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景一鹏\Desktop\Master project\"/>
    </mc:Choice>
  </mc:AlternateContent>
  <bookViews>
    <workbookView xWindow="0" yWindow="0" windowWidth="28800" windowHeight="12435" tabRatio="815"/>
  </bookViews>
  <sheets>
    <sheet name="Static 802.11g+WPA" sheetId="1" r:id="rId1"/>
    <sheet name="Static 802.11g+WPA2" sheetId="5" r:id="rId2"/>
    <sheet name="Static 802.11n+WPA2" sheetId="6" r:id="rId3"/>
    <sheet name="Mobile 802.11g+WPA" sheetId="8" r:id="rId4"/>
    <sheet name="Mobile 802.11g+WPA2" sheetId="9" r:id="rId5"/>
    <sheet name="Mobile 802.11n+WPA2" sheetId="10" r:id="rId6"/>
    <sheet name="Coverage" sheetId="7" r:id="rId7"/>
    <sheet name="Comparative analysis" sheetId="11" r:id="rId8"/>
  </sheets>
  <definedNames>
    <definedName name="_xlnm._FilterDatabase" localSheetId="6" hidden="1">Coverage!$A$2:$I$30237</definedName>
    <definedName name="_xlnm._FilterDatabase" localSheetId="3" hidden="1">'Mobile 802.11g+WPA'!$A$3:$AL$2230</definedName>
    <definedName name="_xlnm._FilterDatabase" localSheetId="4" hidden="1">'Mobile 802.11g+WPA2'!$A$3:$AL$2230</definedName>
    <definedName name="_xlnm._FilterDatabase" localSheetId="5" hidden="1">'Mobile 802.11n+WPA2'!$A$3:$AL$2354</definedName>
    <definedName name="_xlnm._FilterDatabase" localSheetId="0" hidden="1">'Static 802.11g+WPA'!$A$3:$Z$1333</definedName>
    <definedName name="_xlnm._FilterDatabase" localSheetId="1" hidden="1">'Static 802.11g+WPA2'!$A$3:$BZ$1411</definedName>
    <definedName name="_xlnm._FilterDatabase" localSheetId="2" hidden="1">'Static 802.11n+WPA2'!$A$3:$AI$1333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37" i="5" l="1"/>
  <c r="L5" i="8" l="1"/>
  <c r="L6" i="8"/>
  <c r="L7" i="8"/>
  <c r="L8" i="8"/>
  <c r="L9" i="8"/>
  <c r="L10" i="8"/>
  <c r="L11" i="8"/>
  <c r="L12" i="8"/>
  <c r="L13" i="8"/>
  <c r="L14" i="8"/>
  <c r="L15" i="8"/>
  <c r="L4" i="8"/>
  <c r="U14" i="11" l="1"/>
  <c r="T14" i="11"/>
  <c r="S14" i="11"/>
  <c r="R14" i="11"/>
  <c r="Q14" i="11"/>
  <c r="P14" i="11"/>
  <c r="O14" i="11"/>
  <c r="N14" i="11"/>
  <c r="M14" i="11"/>
  <c r="U13" i="11"/>
  <c r="T13" i="11"/>
  <c r="S13" i="11"/>
  <c r="R13" i="11"/>
  <c r="Q13" i="11"/>
  <c r="P13" i="11"/>
  <c r="O13" i="11"/>
  <c r="N13" i="11"/>
  <c r="M13" i="11"/>
  <c r="U12" i="11"/>
  <c r="T12" i="11"/>
  <c r="S12" i="11"/>
  <c r="R12" i="11"/>
  <c r="Q12" i="11"/>
  <c r="P12" i="11"/>
  <c r="O12" i="11"/>
  <c r="N12" i="11"/>
  <c r="M12" i="11"/>
  <c r="U11" i="11"/>
  <c r="T11" i="11"/>
  <c r="S11" i="11"/>
  <c r="R11" i="11"/>
  <c r="Q11" i="11"/>
  <c r="P11" i="11"/>
  <c r="O11" i="11"/>
  <c r="N11" i="11"/>
  <c r="M11" i="11"/>
  <c r="U10" i="11"/>
  <c r="T10" i="11"/>
  <c r="S10" i="11"/>
  <c r="R10" i="11"/>
  <c r="Q10" i="11"/>
  <c r="P10" i="11"/>
  <c r="O10" i="11"/>
  <c r="N10" i="11"/>
  <c r="M10" i="11"/>
  <c r="U9" i="11"/>
  <c r="T9" i="11"/>
  <c r="S9" i="11"/>
  <c r="R9" i="11"/>
  <c r="Q9" i="11"/>
  <c r="P9" i="11"/>
  <c r="O9" i="11"/>
  <c r="N9" i="11"/>
  <c r="M9" i="11"/>
  <c r="U8" i="11"/>
  <c r="T8" i="11"/>
  <c r="S8" i="11"/>
  <c r="R8" i="11"/>
  <c r="Q8" i="11"/>
  <c r="P8" i="11"/>
  <c r="O8" i="11"/>
  <c r="N8" i="11"/>
  <c r="M8" i="11"/>
  <c r="U7" i="11"/>
  <c r="T7" i="11"/>
  <c r="S7" i="11"/>
  <c r="R7" i="11"/>
  <c r="Q7" i="11"/>
  <c r="P7" i="11"/>
  <c r="O7" i="11"/>
  <c r="N7" i="11"/>
  <c r="M7" i="11"/>
  <c r="U6" i="11"/>
  <c r="T6" i="11"/>
  <c r="S6" i="11"/>
  <c r="R6" i="11"/>
  <c r="Q6" i="11"/>
  <c r="P6" i="11"/>
  <c r="O6" i="11"/>
  <c r="N6" i="11"/>
  <c r="M6" i="11"/>
  <c r="U5" i="11"/>
  <c r="T5" i="11"/>
  <c r="S5" i="11"/>
  <c r="R5" i="11"/>
  <c r="Q5" i="11"/>
  <c r="P5" i="11"/>
  <c r="O5" i="11"/>
  <c r="N5" i="11"/>
  <c r="M5" i="11"/>
  <c r="U4" i="11"/>
  <c r="T4" i="11"/>
  <c r="S4" i="11"/>
  <c r="R4" i="11"/>
  <c r="Q4" i="11"/>
  <c r="P4" i="11"/>
  <c r="O4" i="11"/>
  <c r="N4" i="11"/>
  <c r="M4" i="11"/>
  <c r="U3" i="11"/>
  <c r="T3" i="11"/>
  <c r="S3" i="11"/>
  <c r="R3" i="11"/>
  <c r="Q3" i="11"/>
  <c r="P3" i="11"/>
  <c r="O3" i="11"/>
  <c r="N3" i="11"/>
  <c r="M3" i="11"/>
  <c r="J11" i="11"/>
  <c r="I11" i="11"/>
  <c r="J10" i="11"/>
  <c r="I10" i="11"/>
  <c r="J9" i="11"/>
  <c r="I9" i="11"/>
  <c r="J8" i="11"/>
  <c r="I8" i="11"/>
  <c r="J7" i="11"/>
  <c r="I7" i="11"/>
  <c r="J6" i="11"/>
  <c r="I6" i="11"/>
  <c r="J5" i="11"/>
  <c r="I5" i="11"/>
  <c r="J4" i="11"/>
  <c r="I4" i="11"/>
  <c r="J3" i="11"/>
  <c r="I3" i="11"/>
  <c r="H11" i="11"/>
  <c r="H10" i="11"/>
  <c r="H9" i="11"/>
  <c r="H8" i="11"/>
  <c r="H7" i="11"/>
  <c r="H6" i="11"/>
  <c r="H5" i="11"/>
  <c r="H4" i="11"/>
  <c r="H3" i="11"/>
  <c r="G11" i="11"/>
  <c r="G10" i="11"/>
  <c r="G9" i="11"/>
  <c r="G8" i="11"/>
  <c r="G7" i="11"/>
  <c r="G6" i="11"/>
  <c r="G5" i="11"/>
  <c r="G4" i="11"/>
  <c r="G3" i="11"/>
  <c r="F11" i="11"/>
  <c r="F10" i="11"/>
  <c r="F9" i="11"/>
  <c r="F8" i="11"/>
  <c r="F7" i="11"/>
  <c r="F6" i="11"/>
  <c r="F5" i="11"/>
  <c r="F4" i="11"/>
  <c r="F3" i="11"/>
  <c r="E11" i="11"/>
  <c r="E10" i="11"/>
  <c r="E9" i="11"/>
  <c r="E8" i="11"/>
  <c r="E7" i="11"/>
  <c r="E6" i="11"/>
  <c r="E5" i="11"/>
  <c r="E4" i="11"/>
  <c r="E3" i="11"/>
  <c r="D11" i="11"/>
  <c r="D10" i="11"/>
  <c r="D9" i="11"/>
  <c r="D8" i="11"/>
  <c r="D7" i="11"/>
  <c r="D6" i="11"/>
  <c r="D5" i="11"/>
  <c r="D4" i="11"/>
  <c r="D3" i="11"/>
  <c r="C11" i="11"/>
  <c r="C10" i="11"/>
  <c r="C9" i="11"/>
  <c r="C8" i="11"/>
  <c r="C7" i="11"/>
  <c r="C6" i="11"/>
  <c r="C5" i="11"/>
  <c r="C4" i="11"/>
  <c r="C3" i="11"/>
  <c r="B11" i="11"/>
  <c r="B10" i="11"/>
  <c r="B9" i="11"/>
  <c r="B8" i="11"/>
  <c r="B7" i="11"/>
  <c r="B6" i="11"/>
  <c r="B5" i="11"/>
  <c r="B4" i="11"/>
  <c r="B3" i="11"/>
  <c r="I171" i="7" l="1" a="1"/>
  <c r="I171" i="7" s="1"/>
  <c r="H171" i="7" a="1"/>
  <c r="H171" i="7" s="1"/>
  <c r="G171" i="7"/>
  <c r="I170" i="7" a="1"/>
  <c r="I170" i="7" s="1"/>
  <c r="H170" i="7" a="1"/>
  <c r="H170" i="7" s="1"/>
  <c r="G170" i="7"/>
  <c r="I169" i="7" a="1"/>
  <c r="I169" i="7" s="1"/>
  <c r="H169" i="7" a="1"/>
  <c r="H169" i="7" s="1"/>
  <c r="G169" i="7"/>
  <c r="I168" i="7" a="1"/>
  <c r="I168" i="7" s="1"/>
  <c r="H168" i="7" a="1"/>
  <c r="H168" i="7" s="1"/>
  <c r="G168" i="7"/>
  <c r="I167" i="7" a="1"/>
  <c r="I167" i="7" s="1"/>
  <c r="H167" i="7" a="1"/>
  <c r="H167" i="7" s="1"/>
  <c r="G167" i="7"/>
  <c r="I166" i="7" a="1"/>
  <c r="I166" i="7" s="1"/>
  <c r="H166" i="7"/>
  <c r="H166" i="7" a="1"/>
  <c r="G166" i="7"/>
  <c r="I165" i="7" a="1"/>
  <c r="I165" i="7" s="1"/>
  <c r="H165" i="7" a="1"/>
  <c r="H165" i="7" s="1"/>
  <c r="G165" i="7"/>
  <c r="I164" i="7" a="1"/>
  <c r="I164" i="7" s="1"/>
  <c r="H164" i="7" a="1"/>
  <c r="H164" i="7" s="1"/>
  <c r="G164" i="7"/>
  <c r="I163" i="7" a="1"/>
  <c r="I163" i="7" s="1"/>
  <c r="H163" i="7" a="1"/>
  <c r="H163" i="7" s="1"/>
  <c r="G163" i="7"/>
  <c r="I162" i="7" a="1"/>
  <c r="I162" i="7" s="1"/>
  <c r="H162" i="7" a="1"/>
  <c r="H162" i="7" s="1"/>
  <c r="G162" i="7"/>
  <c r="I161" i="7" a="1"/>
  <c r="I161" i="7" s="1"/>
  <c r="H161" i="7"/>
  <c r="H161" i="7" a="1"/>
  <c r="G161" i="7"/>
  <c r="I160" i="7" a="1"/>
  <c r="I160" i="7" s="1"/>
  <c r="H160" i="7" a="1"/>
  <c r="H160" i="7" s="1"/>
  <c r="G160" i="7"/>
  <c r="I159" i="7" a="1"/>
  <c r="I159" i="7" s="1"/>
  <c r="H159" i="7" a="1"/>
  <c r="H159" i="7" s="1"/>
  <c r="G159" i="7"/>
  <c r="I158" i="7" a="1"/>
  <c r="I158" i="7" s="1"/>
  <c r="H158" i="7" a="1"/>
  <c r="H158" i="7" s="1"/>
  <c r="G158" i="7"/>
  <c r="I157" i="7" a="1"/>
  <c r="I157" i="7" s="1"/>
  <c r="H157" i="7" a="1"/>
  <c r="H157" i="7" s="1"/>
  <c r="G157" i="7"/>
  <c r="I156" i="7" a="1"/>
  <c r="I156" i="7" s="1"/>
  <c r="H156" i="7" a="1"/>
  <c r="H156" i="7" s="1"/>
  <c r="G156" i="7"/>
  <c r="I155" i="7" a="1"/>
  <c r="I155" i="7" s="1"/>
  <c r="H155" i="7" a="1"/>
  <c r="H155" i="7" s="1"/>
  <c r="G155" i="7"/>
  <c r="I154" i="7" a="1"/>
  <c r="I154" i="7" s="1"/>
  <c r="H154" i="7" a="1"/>
  <c r="H154" i="7" s="1"/>
  <c r="G154" i="7"/>
  <c r="I153" i="7" a="1"/>
  <c r="I153" i="7" s="1"/>
  <c r="H153" i="7" a="1"/>
  <c r="H153" i="7" s="1"/>
  <c r="G153" i="7"/>
  <c r="I152" i="7" a="1"/>
  <c r="I152" i="7" s="1"/>
  <c r="H152" i="7" a="1"/>
  <c r="H152" i="7" s="1"/>
  <c r="G152" i="7"/>
  <c r="I151" i="7" a="1"/>
  <c r="I151" i="7" s="1"/>
  <c r="H151" i="7" a="1"/>
  <c r="H151" i="7" s="1"/>
  <c r="G151" i="7"/>
  <c r="I150" i="7" a="1"/>
  <c r="I150" i="7" s="1"/>
  <c r="H150" i="7" a="1"/>
  <c r="H150" i="7" s="1"/>
  <c r="G150" i="7"/>
  <c r="I149" i="7" a="1"/>
  <c r="I149" i="7" s="1"/>
  <c r="H149" i="7" a="1"/>
  <c r="H149" i="7" s="1"/>
  <c r="G149" i="7"/>
  <c r="I148" i="7" a="1"/>
  <c r="I148" i="7" s="1"/>
  <c r="H148" i="7" a="1"/>
  <c r="H148" i="7" s="1"/>
  <c r="G148" i="7"/>
  <c r="I147" i="7" a="1"/>
  <c r="I147" i="7" s="1"/>
  <c r="H147" i="7" a="1"/>
  <c r="H147" i="7" s="1"/>
  <c r="G147" i="7"/>
  <c r="I146" i="7" a="1"/>
  <c r="I146" i="7" s="1"/>
  <c r="H146" i="7" a="1"/>
  <c r="H146" i="7" s="1"/>
  <c r="G146" i="7"/>
  <c r="I145" i="7" a="1"/>
  <c r="I145" i="7" s="1"/>
  <c r="H145" i="7" a="1"/>
  <c r="H145" i="7" s="1"/>
  <c r="G145" i="7"/>
  <c r="I144" i="7" a="1"/>
  <c r="I144" i="7" s="1"/>
  <c r="H144" i="7" a="1"/>
  <c r="H144" i="7" s="1"/>
  <c r="G144" i="7"/>
  <c r="I143" i="7" a="1"/>
  <c r="I143" i="7" s="1"/>
  <c r="H143" i="7" a="1"/>
  <c r="H143" i="7" s="1"/>
  <c r="G143" i="7"/>
  <c r="I142" i="7" a="1"/>
  <c r="I142" i="7" s="1"/>
  <c r="H142" i="7" a="1"/>
  <c r="H142" i="7" s="1"/>
  <c r="G142" i="7"/>
  <c r="I141" i="7" a="1"/>
  <c r="I141" i="7" s="1"/>
  <c r="H141" i="7" a="1"/>
  <c r="H141" i="7" s="1"/>
  <c r="G141" i="7"/>
  <c r="I140" i="7" a="1"/>
  <c r="I140" i="7" s="1"/>
  <c r="H140" i="7" a="1"/>
  <c r="H140" i="7" s="1"/>
  <c r="G140" i="7"/>
  <c r="I139" i="7" a="1"/>
  <c r="I139" i="7" s="1"/>
  <c r="H139" i="7" a="1"/>
  <c r="H139" i="7" s="1"/>
  <c r="G139" i="7"/>
  <c r="I138" i="7" a="1"/>
  <c r="I138" i="7" s="1"/>
  <c r="H138" i="7" a="1"/>
  <c r="H138" i="7" s="1"/>
  <c r="G138" i="7"/>
  <c r="I137" i="7" a="1"/>
  <c r="I137" i="7" s="1"/>
  <c r="H137" i="7" a="1"/>
  <c r="H137" i="7" s="1"/>
  <c r="G137" i="7"/>
  <c r="I136" i="7" a="1"/>
  <c r="I136" i="7" s="1"/>
  <c r="H136" i="7" a="1"/>
  <c r="H136" i="7" s="1"/>
  <c r="G136" i="7"/>
  <c r="I135" i="7" a="1"/>
  <c r="I135" i="7" s="1"/>
  <c r="H135" i="7" a="1"/>
  <c r="H135" i="7" s="1"/>
  <c r="G135" i="7"/>
  <c r="I134" i="7" a="1"/>
  <c r="I134" i="7" s="1"/>
  <c r="H134" i="7" a="1"/>
  <c r="H134" i="7" s="1"/>
  <c r="G134" i="7"/>
  <c r="I133" i="7" a="1"/>
  <c r="I133" i="7" s="1"/>
  <c r="H133" i="7" a="1"/>
  <c r="H133" i="7" s="1"/>
  <c r="G133" i="7"/>
  <c r="I132" i="7" a="1"/>
  <c r="I132" i="7" s="1"/>
  <c r="H132" i="7" a="1"/>
  <c r="H132" i="7" s="1"/>
  <c r="G132" i="7"/>
  <c r="I131" i="7" a="1"/>
  <c r="I131" i="7" s="1"/>
  <c r="H131" i="7" a="1"/>
  <c r="H131" i="7" s="1"/>
  <c r="G131" i="7"/>
  <c r="I130" i="7" a="1"/>
  <c r="I130" i="7" s="1"/>
  <c r="H130" i="7" a="1"/>
  <c r="H130" i="7" s="1"/>
  <c r="G130" i="7"/>
  <c r="I129" i="7" a="1"/>
  <c r="I129" i="7" s="1"/>
  <c r="H129" i="7" a="1"/>
  <c r="H129" i="7" s="1"/>
  <c r="G129" i="7"/>
  <c r="I128" i="7" a="1"/>
  <c r="I128" i="7" s="1"/>
  <c r="H128" i="7" a="1"/>
  <c r="H128" i="7" s="1"/>
  <c r="G128" i="7"/>
  <c r="I127" i="7" a="1"/>
  <c r="I127" i="7" s="1"/>
  <c r="H127" i="7" a="1"/>
  <c r="H127" i="7" s="1"/>
  <c r="G127" i="7"/>
  <c r="I126" i="7" a="1"/>
  <c r="I126" i="7" s="1"/>
  <c r="H126" i="7"/>
  <c r="H126" i="7" a="1"/>
  <c r="G126" i="7"/>
  <c r="I125" i="7" a="1"/>
  <c r="I125" i="7" s="1"/>
  <c r="H125" i="7" a="1"/>
  <c r="H125" i="7" s="1"/>
  <c r="G125" i="7"/>
  <c r="I124" i="7" a="1"/>
  <c r="I124" i="7" s="1"/>
  <c r="H124" i="7" a="1"/>
  <c r="H124" i="7" s="1"/>
  <c r="G124" i="7"/>
  <c r="I123" i="7" a="1"/>
  <c r="I123" i="7" s="1"/>
  <c r="H123" i="7" a="1"/>
  <c r="H123" i="7" s="1"/>
  <c r="G123" i="7"/>
  <c r="I122" i="7" a="1"/>
  <c r="I122" i="7" s="1"/>
  <c r="H122" i="7" a="1"/>
  <c r="H122" i="7" s="1"/>
  <c r="G122" i="7"/>
  <c r="I121" i="7" a="1"/>
  <c r="I121" i="7" s="1"/>
  <c r="H121" i="7" a="1"/>
  <c r="H121" i="7" s="1"/>
  <c r="G121" i="7"/>
  <c r="I120" i="7" a="1"/>
  <c r="I120" i="7" s="1"/>
  <c r="H120" i="7" a="1"/>
  <c r="H120" i="7" s="1"/>
  <c r="G120" i="7"/>
  <c r="I119" i="7" a="1"/>
  <c r="I119" i="7" s="1"/>
  <c r="H119" i="7" a="1"/>
  <c r="H119" i="7" s="1"/>
  <c r="G119" i="7"/>
  <c r="I118" i="7"/>
  <c r="I118" i="7" a="1"/>
  <c r="H118" i="7" a="1"/>
  <c r="H118" i="7" s="1"/>
  <c r="G118" i="7"/>
  <c r="I117" i="7" a="1"/>
  <c r="I117" i="7" s="1"/>
  <c r="H117" i="7" a="1"/>
  <c r="H117" i="7" s="1"/>
  <c r="G117" i="7"/>
  <c r="I116" i="7" a="1"/>
  <c r="I116" i="7" s="1"/>
  <c r="H116" i="7" a="1"/>
  <c r="H116" i="7" s="1"/>
  <c r="G116" i="7"/>
  <c r="I115" i="7" a="1"/>
  <c r="I115" i="7" s="1"/>
  <c r="H115" i="7" a="1"/>
  <c r="H115" i="7" s="1"/>
  <c r="G115" i="7"/>
  <c r="I114" i="7" a="1"/>
  <c r="I114" i="7" s="1"/>
  <c r="H114" i="7" a="1"/>
  <c r="H114" i="7" s="1"/>
  <c r="G114" i="7"/>
  <c r="I113" i="7" a="1"/>
  <c r="I113" i="7" s="1"/>
  <c r="H113" i="7" a="1"/>
  <c r="H113" i="7" s="1"/>
  <c r="G113" i="7"/>
  <c r="I112" i="7" a="1"/>
  <c r="I112" i="7" s="1"/>
  <c r="H112" i="7" a="1"/>
  <c r="H112" i="7" s="1"/>
  <c r="G112" i="7"/>
  <c r="I111" i="7" a="1"/>
  <c r="I111" i="7" s="1"/>
  <c r="H111" i="7" a="1"/>
  <c r="H111" i="7" s="1"/>
  <c r="G111" i="7"/>
  <c r="I110" i="7" a="1"/>
  <c r="I110" i="7" s="1"/>
  <c r="H110" i="7" a="1"/>
  <c r="H110" i="7" s="1"/>
  <c r="G110" i="7"/>
  <c r="I109" i="7" a="1"/>
  <c r="I109" i="7" s="1"/>
  <c r="H109" i="7" a="1"/>
  <c r="H109" i="7" s="1"/>
  <c r="G109" i="7"/>
  <c r="I108" i="7" a="1"/>
  <c r="I108" i="7" s="1"/>
  <c r="H108" i="7" a="1"/>
  <c r="H108" i="7" s="1"/>
  <c r="G108" i="7"/>
  <c r="I107" i="7" a="1"/>
  <c r="I107" i="7" s="1"/>
  <c r="H107" i="7" a="1"/>
  <c r="H107" i="7" s="1"/>
  <c r="G107" i="7"/>
  <c r="I106" i="7" a="1"/>
  <c r="I106" i="7" s="1"/>
  <c r="H106" i="7" a="1"/>
  <c r="H106" i="7" s="1"/>
  <c r="G106" i="7"/>
  <c r="I105" i="7" a="1"/>
  <c r="I105" i="7" s="1"/>
  <c r="H105" i="7" a="1"/>
  <c r="H105" i="7" s="1"/>
  <c r="G105" i="7"/>
  <c r="I104" i="7" a="1"/>
  <c r="I104" i="7" s="1"/>
  <c r="H104" i="7" a="1"/>
  <c r="H104" i="7" s="1"/>
  <c r="G104" i="7"/>
  <c r="I103" i="7" a="1"/>
  <c r="I103" i="7" s="1"/>
  <c r="H103" i="7" a="1"/>
  <c r="H103" i="7" s="1"/>
  <c r="G103" i="7"/>
  <c r="I102" i="7" a="1"/>
  <c r="I102" i="7" s="1"/>
  <c r="H102" i="7" a="1"/>
  <c r="H102" i="7" s="1"/>
  <c r="G102" i="7"/>
  <c r="I101" i="7" a="1"/>
  <c r="I101" i="7" s="1"/>
  <c r="H101" i="7" a="1"/>
  <c r="H101" i="7" s="1"/>
  <c r="G101" i="7"/>
  <c r="I100" i="7" a="1"/>
  <c r="I100" i="7" s="1"/>
  <c r="H100" i="7" a="1"/>
  <c r="H100" i="7" s="1"/>
  <c r="G100" i="7"/>
  <c r="I99" i="7" a="1"/>
  <c r="I99" i="7" s="1"/>
  <c r="H99" i="7" a="1"/>
  <c r="H99" i="7" s="1"/>
  <c r="G99" i="7"/>
  <c r="I98" i="7" a="1"/>
  <c r="I98" i="7" s="1"/>
  <c r="H98" i="7" a="1"/>
  <c r="H98" i="7" s="1"/>
  <c r="G98" i="7"/>
  <c r="I97" i="7" a="1"/>
  <c r="I97" i="7" s="1"/>
  <c r="H97" i="7" a="1"/>
  <c r="H97" i="7" s="1"/>
  <c r="G97" i="7"/>
  <c r="I96" i="7" a="1"/>
  <c r="I96" i="7" s="1"/>
  <c r="H96" i="7" a="1"/>
  <c r="H96" i="7" s="1"/>
  <c r="G96" i="7"/>
  <c r="I95" i="7" a="1"/>
  <c r="I95" i="7" s="1"/>
  <c r="H95" i="7" a="1"/>
  <c r="H95" i="7" s="1"/>
  <c r="G95" i="7"/>
  <c r="I94" i="7" a="1"/>
  <c r="I94" i="7" s="1"/>
  <c r="H94" i="7" a="1"/>
  <c r="H94" i="7" s="1"/>
  <c r="G94" i="7"/>
  <c r="I93" i="7" a="1"/>
  <c r="I93" i="7" s="1"/>
  <c r="H93" i="7" a="1"/>
  <c r="H93" i="7" s="1"/>
  <c r="G93" i="7"/>
  <c r="I92" i="7" a="1"/>
  <c r="I92" i="7" s="1"/>
  <c r="H92" i="7" a="1"/>
  <c r="H92" i="7" s="1"/>
  <c r="G92" i="7"/>
  <c r="I91" i="7" a="1"/>
  <c r="I91" i="7" s="1"/>
  <c r="H91" i="7" a="1"/>
  <c r="H91" i="7" s="1"/>
  <c r="G91" i="7"/>
  <c r="I90" i="7" a="1"/>
  <c r="I90" i="7" s="1"/>
  <c r="H90" i="7" a="1"/>
  <c r="H90" i="7" s="1"/>
  <c r="G90" i="7"/>
  <c r="I89" i="7" a="1"/>
  <c r="I89" i="7" s="1"/>
  <c r="H89" i="7" a="1"/>
  <c r="H89" i="7" s="1"/>
  <c r="G89" i="7"/>
  <c r="I88" i="7" a="1"/>
  <c r="I88" i="7" s="1"/>
  <c r="H88" i="7"/>
  <c r="H88" i="7" a="1"/>
  <c r="G88" i="7"/>
  <c r="I87" i="7" a="1"/>
  <c r="I87" i="7" s="1"/>
  <c r="H87" i="7" a="1"/>
  <c r="H87" i="7" s="1"/>
  <c r="G87" i="7"/>
  <c r="I86" i="7" a="1"/>
  <c r="I86" i="7" s="1"/>
  <c r="H86" i="7" a="1"/>
  <c r="H86" i="7" s="1"/>
  <c r="G86" i="7"/>
  <c r="I85" i="7" a="1"/>
  <c r="I85" i="7" s="1"/>
  <c r="H85" i="7" a="1"/>
  <c r="H85" i="7" s="1"/>
  <c r="G85" i="7"/>
  <c r="I84" i="7" a="1"/>
  <c r="I84" i="7" s="1"/>
  <c r="H84" i="7" a="1"/>
  <c r="H84" i="7" s="1"/>
  <c r="G84" i="7"/>
  <c r="I83" i="7" a="1"/>
  <c r="I83" i="7" s="1"/>
  <c r="H83" i="7" a="1"/>
  <c r="H83" i="7" s="1"/>
  <c r="G83" i="7"/>
  <c r="I82" i="7" a="1"/>
  <c r="I82" i="7" s="1"/>
  <c r="H82" i="7" a="1"/>
  <c r="H82" i="7" s="1"/>
  <c r="G82" i="7"/>
  <c r="I81" i="7" a="1"/>
  <c r="I81" i="7" s="1"/>
  <c r="H81" i="7" a="1"/>
  <c r="H81" i="7" s="1"/>
  <c r="G81" i="7"/>
  <c r="I80" i="7" a="1"/>
  <c r="I80" i="7" s="1"/>
  <c r="H80" i="7" a="1"/>
  <c r="H80" i="7" s="1"/>
  <c r="G80" i="7"/>
  <c r="I79" i="7" a="1"/>
  <c r="I79" i="7" s="1"/>
  <c r="H79" i="7" a="1"/>
  <c r="H79" i="7" s="1"/>
  <c r="G79" i="7"/>
  <c r="I78" i="7" a="1"/>
  <c r="I78" i="7" s="1"/>
  <c r="H78" i="7" a="1"/>
  <c r="H78" i="7" s="1"/>
  <c r="G78" i="7"/>
  <c r="I77" i="7" a="1"/>
  <c r="I77" i="7" s="1"/>
  <c r="H77" i="7" a="1"/>
  <c r="H77" i="7" s="1"/>
  <c r="G77" i="7"/>
  <c r="I76" i="7" a="1"/>
  <c r="I76" i="7" s="1"/>
  <c r="H76" i="7" a="1"/>
  <c r="H76" i="7" s="1"/>
  <c r="G76" i="7"/>
  <c r="I75" i="7" a="1"/>
  <c r="I75" i="7" s="1"/>
  <c r="H75" i="7" a="1"/>
  <c r="H75" i="7" s="1"/>
  <c r="G75" i="7"/>
  <c r="I74" i="7" a="1"/>
  <c r="I74" i="7" s="1"/>
  <c r="H74" i="7" a="1"/>
  <c r="H74" i="7" s="1"/>
  <c r="G74" i="7"/>
  <c r="I73" i="7" a="1"/>
  <c r="I73" i="7" s="1"/>
  <c r="H73" i="7" a="1"/>
  <c r="H73" i="7" s="1"/>
  <c r="G73" i="7"/>
  <c r="I72" i="7" a="1"/>
  <c r="I72" i="7" s="1"/>
  <c r="H72" i="7" a="1"/>
  <c r="H72" i="7" s="1"/>
  <c r="G72" i="7"/>
  <c r="I71" i="7" a="1"/>
  <c r="I71" i="7" s="1"/>
  <c r="H71" i="7" a="1"/>
  <c r="H71" i="7" s="1"/>
  <c r="G71" i="7"/>
  <c r="I70" i="7" a="1"/>
  <c r="I70" i="7" s="1"/>
  <c r="H70" i="7" a="1"/>
  <c r="H70" i="7" s="1"/>
  <c r="G70" i="7"/>
  <c r="I69" i="7" a="1"/>
  <c r="I69" i="7" s="1"/>
  <c r="H69" i="7" a="1"/>
  <c r="H69" i="7" s="1"/>
  <c r="G69" i="7"/>
  <c r="I68" i="7" a="1"/>
  <c r="I68" i="7" s="1"/>
  <c r="H68" i="7" a="1"/>
  <c r="H68" i="7" s="1"/>
  <c r="G68" i="7"/>
  <c r="I67" i="7" a="1"/>
  <c r="I67" i="7" s="1"/>
  <c r="H67" i="7" a="1"/>
  <c r="H67" i="7" s="1"/>
  <c r="G67" i="7"/>
  <c r="I66" i="7" a="1"/>
  <c r="I66" i="7" s="1"/>
  <c r="H66" i="7" a="1"/>
  <c r="H66" i="7" s="1"/>
  <c r="G66" i="7"/>
  <c r="I65" i="7" a="1"/>
  <c r="I65" i="7" s="1"/>
  <c r="H65" i="7" a="1"/>
  <c r="H65" i="7" s="1"/>
  <c r="G65" i="7"/>
  <c r="I64" i="7" a="1"/>
  <c r="I64" i="7" s="1"/>
  <c r="H64" i="7" a="1"/>
  <c r="H64" i="7" s="1"/>
  <c r="G64" i="7"/>
  <c r="I63" i="7" a="1"/>
  <c r="I63" i="7" s="1"/>
  <c r="H63" i="7" a="1"/>
  <c r="H63" i="7" s="1"/>
  <c r="G63" i="7"/>
  <c r="I62" i="7" a="1"/>
  <c r="I62" i="7" s="1"/>
  <c r="H62" i="7" a="1"/>
  <c r="H62" i="7" s="1"/>
  <c r="G62" i="7"/>
  <c r="I61" i="7" a="1"/>
  <c r="I61" i="7" s="1"/>
  <c r="H61" i="7" a="1"/>
  <c r="H61" i="7" s="1"/>
  <c r="G61" i="7"/>
  <c r="I60" i="7" a="1"/>
  <c r="I60" i="7" s="1"/>
  <c r="H60" i="7" a="1"/>
  <c r="H60" i="7" s="1"/>
  <c r="G60" i="7"/>
  <c r="I59" i="7" a="1"/>
  <c r="I59" i="7" s="1"/>
  <c r="H59" i="7" a="1"/>
  <c r="H59" i="7" s="1"/>
  <c r="G59" i="7"/>
  <c r="I58" i="7" a="1"/>
  <c r="I58" i="7" s="1"/>
  <c r="H58" i="7" a="1"/>
  <c r="H58" i="7" s="1"/>
  <c r="G58" i="7"/>
  <c r="I57" i="7" a="1"/>
  <c r="I57" i="7" s="1"/>
  <c r="H57" i="7" a="1"/>
  <c r="H57" i="7" s="1"/>
  <c r="G57" i="7"/>
  <c r="I56" i="7" a="1"/>
  <c r="I56" i="7" s="1"/>
  <c r="H56" i="7" a="1"/>
  <c r="H56" i="7" s="1"/>
  <c r="G56" i="7"/>
  <c r="I55" i="7" a="1"/>
  <c r="I55" i="7" s="1"/>
  <c r="H55" i="7" a="1"/>
  <c r="H55" i="7" s="1"/>
  <c r="G55" i="7"/>
  <c r="I54" i="7" a="1"/>
  <c r="I54" i="7" s="1"/>
  <c r="H54" i="7" a="1"/>
  <c r="H54" i="7" s="1"/>
  <c r="G54" i="7"/>
  <c r="I53" i="7" a="1"/>
  <c r="I53" i="7" s="1"/>
  <c r="H53" i="7" a="1"/>
  <c r="H53" i="7" s="1"/>
  <c r="G53" i="7"/>
  <c r="I52" i="7" a="1"/>
  <c r="I52" i="7" s="1"/>
  <c r="H52" i="7" a="1"/>
  <c r="H52" i="7" s="1"/>
  <c r="G52" i="7"/>
  <c r="I51" i="7" a="1"/>
  <c r="I51" i="7" s="1"/>
  <c r="H51" i="7" a="1"/>
  <c r="H51" i="7" s="1"/>
  <c r="G51" i="7"/>
  <c r="I50" i="7" a="1"/>
  <c r="I50" i="7" s="1"/>
  <c r="H50" i="7" a="1"/>
  <c r="H50" i="7" s="1"/>
  <c r="G50" i="7"/>
  <c r="I49" i="7" a="1"/>
  <c r="I49" i="7" s="1"/>
  <c r="H49" i="7" a="1"/>
  <c r="H49" i="7" s="1"/>
  <c r="G49" i="7"/>
  <c r="I48" i="7" a="1"/>
  <c r="I48" i="7" s="1"/>
  <c r="H48" i="7" a="1"/>
  <c r="H48" i="7" s="1"/>
  <c r="G48" i="7"/>
  <c r="I47" i="7" a="1"/>
  <c r="I47" i="7" s="1"/>
  <c r="H47" i="7" a="1"/>
  <c r="H47" i="7" s="1"/>
  <c r="G47" i="7"/>
  <c r="I46" i="7" a="1"/>
  <c r="I46" i="7" s="1"/>
  <c r="H46" i="7" a="1"/>
  <c r="H46" i="7" s="1"/>
  <c r="G46" i="7"/>
  <c r="I45" i="7" a="1"/>
  <c r="I45" i="7" s="1"/>
  <c r="H45" i="7" a="1"/>
  <c r="H45" i="7" s="1"/>
  <c r="G45" i="7"/>
  <c r="I44" i="7" a="1"/>
  <c r="I44" i="7" s="1"/>
  <c r="H44" i="7" a="1"/>
  <c r="H44" i="7" s="1"/>
  <c r="G44" i="7"/>
  <c r="I43" i="7" a="1"/>
  <c r="I43" i="7" s="1"/>
  <c r="H43" i="7" a="1"/>
  <c r="H43" i="7" s="1"/>
  <c r="G43" i="7"/>
  <c r="I42" i="7" a="1"/>
  <c r="I42" i="7" s="1"/>
  <c r="H42" i="7" a="1"/>
  <c r="H42" i="7" s="1"/>
  <c r="G42" i="7"/>
  <c r="I41" i="7" a="1"/>
  <c r="I41" i="7" s="1"/>
  <c r="H41" i="7" a="1"/>
  <c r="H41" i="7" s="1"/>
  <c r="G41" i="7"/>
  <c r="I40" i="7" a="1"/>
  <c r="I40" i="7" s="1"/>
  <c r="H40" i="7" a="1"/>
  <c r="H40" i="7" s="1"/>
  <c r="G40" i="7"/>
  <c r="I39" i="7" a="1"/>
  <c r="I39" i="7" s="1"/>
  <c r="H39" i="7" a="1"/>
  <c r="H39" i="7" s="1"/>
  <c r="G39" i="7"/>
  <c r="I38" i="7" a="1"/>
  <c r="I38" i="7" s="1"/>
  <c r="H38" i="7" a="1"/>
  <c r="H38" i="7" s="1"/>
  <c r="G38" i="7"/>
  <c r="I37" i="7" a="1"/>
  <c r="I37" i="7" s="1"/>
  <c r="H37" i="7" a="1"/>
  <c r="H37" i="7" s="1"/>
  <c r="G37" i="7"/>
  <c r="I36" i="7" a="1"/>
  <c r="I36" i="7" s="1"/>
  <c r="H36" i="7" a="1"/>
  <c r="H36" i="7" s="1"/>
  <c r="G36" i="7"/>
  <c r="I35" i="7" a="1"/>
  <c r="I35" i="7" s="1"/>
  <c r="H35" i="7" a="1"/>
  <c r="H35" i="7" s="1"/>
  <c r="G35" i="7"/>
  <c r="I34" i="7" a="1"/>
  <c r="I34" i="7" s="1"/>
  <c r="H34" i="7" a="1"/>
  <c r="H34" i="7" s="1"/>
  <c r="G34" i="7"/>
  <c r="I33" i="7" a="1"/>
  <c r="I33" i="7" s="1"/>
  <c r="H33" i="7" a="1"/>
  <c r="H33" i="7" s="1"/>
  <c r="G33" i="7"/>
  <c r="I32" i="7" a="1"/>
  <c r="I32" i="7" s="1"/>
  <c r="H32" i="7" a="1"/>
  <c r="H32" i="7" s="1"/>
  <c r="G32" i="7"/>
  <c r="I31" i="7" a="1"/>
  <c r="I31" i="7" s="1"/>
  <c r="H31" i="7" a="1"/>
  <c r="H31" i="7" s="1"/>
  <c r="G31" i="7"/>
  <c r="I30" i="7" a="1"/>
  <c r="I30" i="7" s="1"/>
  <c r="H30" i="7" a="1"/>
  <c r="H30" i="7" s="1"/>
  <c r="G30" i="7"/>
  <c r="I29" i="7" a="1"/>
  <c r="I29" i="7" s="1"/>
  <c r="H29" i="7" a="1"/>
  <c r="H29" i="7" s="1"/>
  <c r="G29" i="7"/>
  <c r="I28" i="7" a="1"/>
  <c r="I28" i="7" s="1"/>
  <c r="H28" i="7" a="1"/>
  <c r="H28" i="7" s="1"/>
  <c r="G28" i="7"/>
  <c r="I27" i="7" a="1"/>
  <c r="I27" i="7" s="1"/>
  <c r="H27" i="7" a="1"/>
  <c r="H27" i="7" s="1"/>
  <c r="G27" i="7"/>
  <c r="I26" i="7" a="1"/>
  <c r="I26" i="7" s="1"/>
  <c r="H26" i="7" a="1"/>
  <c r="H26" i="7" s="1"/>
  <c r="G26" i="7"/>
  <c r="I25" i="7" a="1"/>
  <c r="I25" i="7" s="1"/>
  <c r="H25" i="7" a="1"/>
  <c r="H25" i="7" s="1"/>
  <c r="G25" i="7"/>
  <c r="I24" i="7" a="1"/>
  <c r="I24" i="7" s="1"/>
  <c r="H24" i="7" a="1"/>
  <c r="H24" i="7" s="1"/>
  <c r="G24" i="7"/>
  <c r="I23" i="7" a="1"/>
  <c r="I23" i="7" s="1"/>
  <c r="H23" i="7" a="1"/>
  <c r="H23" i="7" s="1"/>
  <c r="G23" i="7"/>
  <c r="I22" i="7" a="1"/>
  <c r="I22" i="7" s="1"/>
  <c r="H22" i="7" a="1"/>
  <c r="H22" i="7" s="1"/>
  <c r="G22" i="7"/>
  <c r="I21" i="7" a="1"/>
  <c r="I21" i="7" s="1"/>
  <c r="H21" i="7" a="1"/>
  <c r="H21" i="7" s="1"/>
  <c r="G21" i="7"/>
  <c r="I20" i="7" a="1"/>
  <c r="I20" i="7" s="1"/>
  <c r="H20" i="7" a="1"/>
  <c r="H20" i="7" s="1"/>
  <c r="G20" i="7"/>
  <c r="I19" i="7" a="1"/>
  <c r="I19" i="7" s="1"/>
  <c r="H19" i="7" a="1"/>
  <c r="H19" i="7" s="1"/>
  <c r="G19" i="7"/>
  <c r="I18" i="7" a="1"/>
  <c r="I18" i="7" s="1"/>
  <c r="H18" i="7" a="1"/>
  <c r="H18" i="7" s="1"/>
  <c r="G18" i="7"/>
  <c r="I17" i="7" a="1"/>
  <c r="I17" i="7" s="1"/>
  <c r="H17" i="7" a="1"/>
  <c r="H17" i="7" s="1"/>
  <c r="G17" i="7"/>
  <c r="I16" i="7" a="1"/>
  <c r="I16" i="7" s="1"/>
  <c r="H16" i="7" a="1"/>
  <c r="H16" i="7" s="1"/>
  <c r="G16" i="7"/>
  <c r="I15" i="7" a="1"/>
  <c r="I15" i="7" s="1"/>
  <c r="H15" i="7" a="1"/>
  <c r="H15" i="7" s="1"/>
  <c r="G15" i="7"/>
  <c r="I14" i="7" a="1"/>
  <c r="I14" i="7" s="1"/>
  <c r="H14" i="7" a="1"/>
  <c r="H14" i="7" s="1"/>
  <c r="G14" i="7"/>
  <c r="I13" i="7" a="1"/>
  <c r="I13" i="7" s="1"/>
  <c r="H13" i="7" a="1"/>
  <c r="H13" i="7" s="1"/>
  <c r="G13" i="7"/>
  <c r="I12" i="7" a="1"/>
  <c r="I12" i="7" s="1"/>
  <c r="H12" i="7" a="1"/>
  <c r="H12" i="7" s="1"/>
  <c r="G12" i="7"/>
  <c r="I11" i="7" a="1"/>
  <c r="I11" i="7" s="1"/>
  <c r="H11" i="7" a="1"/>
  <c r="H11" i="7" s="1"/>
  <c r="G11" i="7"/>
  <c r="I10" i="7" a="1"/>
  <c r="I10" i="7" s="1"/>
  <c r="H10" i="7" a="1"/>
  <c r="H10" i="7" s="1"/>
  <c r="G10" i="7"/>
  <c r="I9" i="7" a="1"/>
  <c r="I9" i="7" s="1"/>
  <c r="H9" i="7" a="1"/>
  <c r="H9" i="7" s="1"/>
  <c r="G9" i="7"/>
  <c r="I8" i="7" a="1"/>
  <c r="I8" i="7" s="1"/>
  <c r="H8" i="7" a="1"/>
  <c r="H8" i="7" s="1"/>
  <c r="G8" i="7"/>
  <c r="I7" i="7" a="1"/>
  <c r="I7" i="7" s="1"/>
  <c r="H7" i="7" a="1"/>
  <c r="H7" i="7" s="1"/>
  <c r="G7" i="7"/>
  <c r="I6" i="7" a="1"/>
  <c r="I6" i="7" s="1"/>
  <c r="H6" i="7" a="1"/>
  <c r="H6" i="7" s="1"/>
  <c r="G6" i="7"/>
  <c r="I5" i="7" a="1"/>
  <c r="I5" i="7" s="1"/>
  <c r="H5" i="7" a="1"/>
  <c r="H5" i="7" s="1"/>
  <c r="G5" i="7"/>
  <c r="I4" i="7" a="1"/>
  <c r="I4" i="7" s="1"/>
  <c r="H4" i="7" a="1"/>
  <c r="H4" i="7" s="1"/>
  <c r="G4" i="7"/>
  <c r="I3" i="7" a="1"/>
  <c r="I3" i="7" s="1"/>
  <c r="H3" i="7" a="1"/>
  <c r="H3" i="7" s="1"/>
  <c r="G3" i="7"/>
  <c r="AR1048576" i="7" l="1"/>
  <c r="AN37" i="5" l="1"/>
  <c r="BQ209" i="5"/>
  <c r="BP209" i="5"/>
  <c r="BB209" i="5"/>
  <c r="BA209" i="5"/>
  <c r="AM209" i="5"/>
  <c r="AL209" i="5"/>
  <c r="BR208" i="5"/>
  <c r="BQ208" i="5"/>
  <c r="BP208" i="5"/>
  <c r="BC208" i="5"/>
  <c r="BB208" i="5"/>
  <c r="BA208" i="5"/>
  <c r="AN208" i="5"/>
  <c r="AM208" i="5"/>
  <c r="AL208" i="5"/>
  <c r="BR207" i="5"/>
  <c r="BQ207" i="5"/>
  <c r="BC207" i="5"/>
  <c r="BB207" i="5"/>
  <c r="AN207" i="5"/>
  <c r="AM207" i="5"/>
  <c r="BR206" i="5"/>
  <c r="BQ206" i="5"/>
  <c r="BP206" i="5"/>
  <c r="BO206" i="5"/>
  <c r="BC206" i="5"/>
  <c r="BB206" i="5"/>
  <c r="BA206" i="5"/>
  <c r="AZ206" i="5"/>
  <c r="AN206" i="5"/>
  <c r="AM206" i="5"/>
  <c r="AL206" i="5"/>
  <c r="AK206" i="5"/>
  <c r="BR205" i="5"/>
  <c r="BQ205" i="5"/>
  <c r="BP205" i="5"/>
  <c r="BO205" i="5"/>
  <c r="BC205" i="5"/>
  <c r="BB205" i="5"/>
  <c r="BA205" i="5"/>
  <c r="AZ205" i="5"/>
  <c r="AN205" i="5"/>
  <c r="AM205" i="5"/>
  <c r="AL205" i="5"/>
  <c r="AK205" i="5"/>
  <c r="BR204" i="5"/>
  <c r="BQ204" i="5"/>
  <c r="BP204" i="5"/>
  <c r="BO204" i="5"/>
  <c r="BN204" i="5"/>
  <c r="BC204" i="5"/>
  <c r="BB204" i="5"/>
  <c r="BA204" i="5"/>
  <c r="AZ204" i="5"/>
  <c r="AY204" i="5"/>
  <c r="AN204" i="5"/>
  <c r="AM204" i="5"/>
  <c r="AL204" i="5"/>
  <c r="AK204" i="5"/>
  <c r="AJ204" i="5"/>
  <c r="BR203" i="5"/>
  <c r="BQ203" i="5"/>
  <c r="BP203" i="5"/>
  <c r="BO203" i="5"/>
  <c r="BN203" i="5"/>
  <c r="BE203" i="5"/>
  <c r="BC203" i="5"/>
  <c r="BB203" i="5"/>
  <c r="BA203" i="5"/>
  <c r="AZ203" i="5"/>
  <c r="AY203" i="5"/>
  <c r="AP203" i="5"/>
  <c r="AN203" i="5"/>
  <c r="AM203" i="5"/>
  <c r="AL203" i="5"/>
  <c r="AK203" i="5"/>
  <c r="AJ203" i="5"/>
  <c r="BR202" i="5"/>
  <c r="BQ202" i="5"/>
  <c r="BP202" i="5"/>
  <c r="BO202" i="5"/>
  <c r="BC202" i="5"/>
  <c r="BB202" i="5"/>
  <c r="BA202" i="5"/>
  <c r="AZ202" i="5"/>
  <c r="AN202" i="5"/>
  <c r="AM202" i="5"/>
  <c r="AL202" i="5"/>
  <c r="AK202" i="5"/>
  <c r="BR201" i="5"/>
  <c r="BQ201" i="5"/>
  <c r="BP201" i="5"/>
  <c r="BC201" i="5"/>
  <c r="BB201" i="5"/>
  <c r="BA201" i="5"/>
  <c r="AN201" i="5"/>
  <c r="AM201" i="5"/>
  <c r="AL201" i="5"/>
  <c r="BR200" i="5"/>
  <c r="BQ200" i="5"/>
  <c r="BP200" i="5"/>
  <c r="BC200" i="5"/>
  <c r="BB200" i="5"/>
  <c r="BA200" i="5"/>
  <c r="AN200" i="5"/>
  <c r="AM200" i="5"/>
  <c r="AL200" i="5"/>
  <c r="BR199" i="5"/>
  <c r="BQ199" i="5"/>
  <c r="BP199" i="5"/>
  <c r="BC199" i="5"/>
  <c r="BB199" i="5"/>
  <c r="BA199" i="5"/>
  <c r="AN199" i="5"/>
  <c r="AM199" i="5"/>
  <c r="AL199" i="5"/>
  <c r="BR198" i="5"/>
  <c r="BC198" i="5"/>
  <c r="AN198" i="5"/>
  <c r="BH197" i="5"/>
  <c r="BC197" i="5"/>
  <c r="AN197" i="5"/>
  <c r="BQ193" i="5"/>
  <c r="BP193" i="5"/>
  <c r="BB193" i="5"/>
  <c r="BA193" i="5"/>
  <c r="AM193" i="5"/>
  <c r="AL193" i="5"/>
  <c r="BR192" i="5"/>
  <c r="BQ192" i="5"/>
  <c r="BP192" i="5"/>
  <c r="BC192" i="5"/>
  <c r="BB192" i="5"/>
  <c r="BA192" i="5"/>
  <c r="AN192" i="5"/>
  <c r="AM192" i="5"/>
  <c r="AL192" i="5"/>
  <c r="BR191" i="5"/>
  <c r="BQ191" i="5"/>
  <c r="BC191" i="5"/>
  <c r="BB191" i="5"/>
  <c r="AN191" i="5"/>
  <c r="AM191" i="5"/>
  <c r="BR190" i="5"/>
  <c r="BQ190" i="5"/>
  <c r="BP190" i="5"/>
  <c r="BO190" i="5"/>
  <c r="BC190" i="5"/>
  <c r="BB190" i="5"/>
  <c r="BA190" i="5"/>
  <c r="AZ190" i="5"/>
  <c r="AN190" i="5"/>
  <c r="AM190" i="5"/>
  <c r="AL190" i="5"/>
  <c r="AK190" i="5"/>
  <c r="BR189" i="5"/>
  <c r="BQ189" i="5"/>
  <c r="BP189" i="5"/>
  <c r="BO189" i="5"/>
  <c r="BC189" i="5"/>
  <c r="BB189" i="5"/>
  <c r="BA189" i="5"/>
  <c r="AZ189" i="5"/>
  <c r="AN189" i="5"/>
  <c r="AM189" i="5"/>
  <c r="AL189" i="5"/>
  <c r="AK189" i="5"/>
  <c r="BR188" i="5"/>
  <c r="BQ188" i="5"/>
  <c r="BP188" i="5"/>
  <c r="BO188" i="5"/>
  <c r="BN188" i="5"/>
  <c r="BC188" i="5"/>
  <c r="BB188" i="5"/>
  <c r="BA188" i="5"/>
  <c r="AZ188" i="5"/>
  <c r="AY188" i="5"/>
  <c r="AN188" i="5"/>
  <c r="AM188" i="5"/>
  <c r="AL188" i="5"/>
  <c r="AK188" i="5"/>
  <c r="AJ188" i="5"/>
  <c r="BR187" i="5"/>
  <c r="BQ187" i="5"/>
  <c r="BP187" i="5"/>
  <c r="BO187" i="5"/>
  <c r="BN187" i="5"/>
  <c r="BE187" i="5"/>
  <c r="BC187" i="5"/>
  <c r="BB187" i="5"/>
  <c r="BA187" i="5"/>
  <c r="AZ187" i="5"/>
  <c r="AY187" i="5"/>
  <c r="AP187" i="5"/>
  <c r="AN187" i="5"/>
  <c r="AM187" i="5"/>
  <c r="AL187" i="5"/>
  <c r="AK187" i="5"/>
  <c r="AJ187" i="5"/>
  <c r="BR186" i="5"/>
  <c r="BQ186" i="5"/>
  <c r="BP186" i="5"/>
  <c r="BO186" i="5"/>
  <c r="BC186" i="5"/>
  <c r="BB186" i="5"/>
  <c r="BA186" i="5"/>
  <c r="AZ186" i="5"/>
  <c r="AN186" i="5"/>
  <c r="AM186" i="5"/>
  <c r="AL186" i="5"/>
  <c r="AK186" i="5"/>
  <c r="BR185" i="5"/>
  <c r="BQ185" i="5"/>
  <c r="BP185" i="5"/>
  <c r="BC185" i="5"/>
  <c r="BB185" i="5"/>
  <c r="BA185" i="5"/>
  <c r="AN185" i="5"/>
  <c r="AM185" i="5"/>
  <c r="AL185" i="5"/>
  <c r="BR184" i="5"/>
  <c r="BQ184" i="5"/>
  <c r="BP184" i="5"/>
  <c r="BC184" i="5"/>
  <c r="BB184" i="5"/>
  <c r="BA184" i="5"/>
  <c r="AN184" i="5"/>
  <c r="AM184" i="5"/>
  <c r="AL184" i="5"/>
  <c r="BR183" i="5"/>
  <c r="BQ183" i="5"/>
  <c r="BP183" i="5"/>
  <c r="BC183" i="5"/>
  <c r="BB183" i="5"/>
  <c r="BA183" i="5"/>
  <c r="AN183" i="5"/>
  <c r="AM183" i="5"/>
  <c r="AL183" i="5"/>
  <c r="BR182" i="5"/>
  <c r="BC182" i="5"/>
  <c r="AN182" i="5"/>
  <c r="BH181" i="5"/>
  <c r="BC181" i="5"/>
  <c r="AN181" i="5"/>
  <c r="BQ177" i="5"/>
  <c r="BP177" i="5"/>
  <c r="BB177" i="5"/>
  <c r="BA177" i="5"/>
  <c r="AM177" i="5"/>
  <c r="AL177" i="5"/>
  <c r="BR176" i="5"/>
  <c r="BQ176" i="5"/>
  <c r="BP176" i="5"/>
  <c r="BC176" i="5"/>
  <c r="BB176" i="5"/>
  <c r="BA176" i="5"/>
  <c r="AN176" i="5"/>
  <c r="AM176" i="5"/>
  <c r="AL176" i="5"/>
  <c r="BR175" i="5"/>
  <c r="BQ175" i="5"/>
  <c r="BC175" i="5"/>
  <c r="BB175" i="5"/>
  <c r="AN175" i="5"/>
  <c r="AM175" i="5"/>
  <c r="BR174" i="5"/>
  <c r="BQ174" i="5"/>
  <c r="BP174" i="5"/>
  <c r="BO174" i="5"/>
  <c r="BC174" i="5"/>
  <c r="BB174" i="5"/>
  <c r="BA174" i="5"/>
  <c r="AZ174" i="5"/>
  <c r="AN174" i="5"/>
  <c r="AM174" i="5"/>
  <c r="AL174" i="5"/>
  <c r="AK174" i="5"/>
  <c r="BR173" i="5"/>
  <c r="BQ173" i="5"/>
  <c r="BP173" i="5"/>
  <c r="BO173" i="5"/>
  <c r="BC173" i="5"/>
  <c r="BB173" i="5"/>
  <c r="BA173" i="5"/>
  <c r="AZ173" i="5"/>
  <c r="AN173" i="5"/>
  <c r="AM173" i="5"/>
  <c r="AL173" i="5"/>
  <c r="AK173" i="5"/>
  <c r="BR172" i="5"/>
  <c r="BQ172" i="5"/>
  <c r="BP172" i="5"/>
  <c r="BO172" i="5"/>
  <c r="BN172" i="5"/>
  <c r="BC172" i="5"/>
  <c r="BB172" i="5"/>
  <c r="BA172" i="5"/>
  <c r="AZ172" i="5"/>
  <c r="AY172" i="5"/>
  <c r="AN172" i="5"/>
  <c r="AM172" i="5"/>
  <c r="AL172" i="5"/>
  <c r="AK172" i="5"/>
  <c r="AJ172" i="5"/>
  <c r="BR171" i="5"/>
  <c r="BQ171" i="5"/>
  <c r="BP171" i="5"/>
  <c r="BO171" i="5"/>
  <c r="BN171" i="5"/>
  <c r="BE171" i="5"/>
  <c r="BC171" i="5"/>
  <c r="BB171" i="5"/>
  <c r="BA171" i="5"/>
  <c r="AZ171" i="5"/>
  <c r="AY171" i="5"/>
  <c r="AP171" i="5"/>
  <c r="AN171" i="5"/>
  <c r="AM171" i="5"/>
  <c r="AL171" i="5"/>
  <c r="AK171" i="5"/>
  <c r="AJ171" i="5"/>
  <c r="BR170" i="5"/>
  <c r="BQ170" i="5"/>
  <c r="BP170" i="5"/>
  <c r="BO170" i="5"/>
  <c r="BC170" i="5"/>
  <c r="BB170" i="5"/>
  <c r="BA170" i="5"/>
  <c r="AZ170" i="5"/>
  <c r="AN170" i="5"/>
  <c r="AM170" i="5"/>
  <c r="AL170" i="5"/>
  <c r="AK170" i="5"/>
  <c r="BR169" i="5"/>
  <c r="BQ169" i="5"/>
  <c r="BP169" i="5"/>
  <c r="BC169" i="5"/>
  <c r="BB169" i="5"/>
  <c r="BA169" i="5"/>
  <c r="AN169" i="5"/>
  <c r="AM169" i="5"/>
  <c r="AL169" i="5"/>
  <c r="BR168" i="5"/>
  <c r="BQ168" i="5"/>
  <c r="BP168" i="5"/>
  <c r="BC168" i="5"/>
  <c r="BB168" i="5"/>
  <c r="BA168" i="5"/>
  <c r="AN168" i="5"/>
  <c r="AM168" i="5"/>
  <c r="AL168" i="5"/>
  <c r="BR167" i="5"/>
  <c r="BQ167" i="5"/>
  <c r="BP167" i="5"/>
  <c r="BC167" i="5"/>
  <c r="BB167" i="5"/>
  <c r="BA167" i="5"/>
  <c r="AN167" i="5"/>
  <c r="AM167" i="5"/>
  <c r="AL167" i="5"/>
  <c r="BR166" i="5"/>
  <c r="BC166" i="5"/>
  <c r="AN166" i="5"/>
  <c r="BH165" i="5"/>
  <c r="BC165" i="5"/>
  <c r="AN165" i="5"/>
  <c r="BQ161" i="5"/>
  <c r="BP161" i="5"/>
  <c r="BB161" i="5"/>
  <c r="BA161" i="5"/>
  <c r="AM161" i="5"/>
  <c r="AL161" i="5"/>
  <c r="BR160" i="5"/>
  <c r="BQ160" i="5"/>
  <c r="BP160" i="5"/>
  <c r="BC160" i="5"/>
  <c r="BB160" i="5"/>
  <c r="BA160" i="5"/>
  <c r="AN160" i="5"/>
  <c r="AM160" i="5"/>
  <c r="AL160" i="5"/>
  <c r="BR159" i="5"/>
  <c r="BQ159" i="5"/>
  <c r="BC159" i="5"/>
  <c r="BB159" i="5"/>
  <c r="AN159" i="5"/>
  <c r="AM159" i="5"/>
  <c r="BR158" i="5"/>
  <c r="BQ158" i="5"/>
  <c r="BP158" i="5"/>
  <c r="BO158" i="5"/>
  <c r="BC158" i="5"/>
  <c r="BB158" i="5"/>
  <c r="BA158" i="5"/>
  <c r="AZ158" i="5"/>
  <c r="AN158" i="5"/>
  <c r="AM158" i="5"/>
  <c r="AL158" i="5"/>
  <c r="AK158" i="5"/>
  <c r="BR157" i="5"/>
  <c r="BQ157" i="5"/>
  <c r="BP157" i="5"/>
  <c r="BO157" i="5"/>
  <c r="BC157" i="5"/>
  <c r="BB157" i="5"/>
  <c r="BA157" i="5"/>
  <c r="AZ157" i="5"/>
  <c r="AN157" i="5"/>
  <c r="AM157" i="5"/>
  <c r="AL157" i="5"/>
  <c r="AK157" i="5"/>
  <c r="BR156" i="5"/>
  <c r="BQ156" i="5"/>
  <c r="BP156" i="5"/>
  <c r="BO156" i="5"/>
  <c r="BN156" i="5"/>
  <c r="BC156" i="5"/>
  <c r="BB156" i="5"/>
  <c r="BA156" i="5"/>
  <c r="AZ156" i="5"/>
  <c r="AY156" i="5"/>
  <c r="AN156" i="5"/>
  <c r="AM156" i="5"/>
  <c r="AL156" i="5"/>
  <c r="AK156" i="5"/>
  <c r="AJ156" i="5"/>
  <c r="BR155" i="5"/>
  <c r="BQ155" i="5"/>
  <c r="BP155" i="5"/>
  <c r="BO155" i="5"/>
  <c r="BN155" i="5"/>
  <c r="BE155" i="5"/>
  <c r="BC155" i="5"/>
  <c r="BB155" i="5"/>
  <c r="BA155" i="5"/>
  <c r="AZ155" i="5"/>
  <c r="AY155" i="5"/>
  <c r="AP155" i="5"/>
  <c r="AN155" i="5"/>
  <c r="AM155" i="5"/>
  <c r="AL155" i="5"/>
  <c r="AK155" i="5"/>
  <c r="AJ155" i="5"/>
  <c r="BR154" i="5"/>
  <c r="BQ154" i="5"/>
  <c r="BP154" i="5"/>
  <c r="BO154" i="5"/>
  <c r="BC154" i="5"/>
  <c r="BB154" i="5"/>
  <c r="BA154" i="5"/>
  <c r="AZ154" i="5"/>
  <c r="AN154" i="5"/>
  <c r="AM154" i="5"/>
  <c r="AL154" i="5"/>
  <c r="AK154" i="5"/>
  <c r="BR153" i="5"/>
  <c r="BQ153" i="5"/>
  <c r="BP153" i="5"/>
  <c r="BC153" i="5"/>
  <c r="BB153" i="5"/>
  <c r="BA153" i="5"/>
  <c r="AN153" i="5"/>
  <c r="AM153" i="5"/>
  <c r="AL153" i="5"/>
  <c r="BR152" i="5"/>
  <c r="BQ152" i="5"/>
  <c r="BP152" i="5"/>
  <c r="BC152" i="5"/>
  <c r="BB152" i="5"/>
  <c r="BA152" i="5"/>
  <c r="AN152" i="5"/>
  <c r="AM152" i="5"/>
  <c r="AL152" i="5"/>
  <c r="BR151" i="5"/>
  <c r="BQ151" i="5"/>
  <c r="BP151" i="5"/>
  <c r="BC151" i="5"/>
  <c r="BB151" i="5"/>
  <c r="BA151" i="5"/>
  <c r="AN151" i="5"/>
  <c r="AM151" i="5"/>
  <c r="AL151" i="5"/>
  <c r="BR150" i="5"/>
  <c r="BC150" i="5"/>
  <c r="AN150" i="5"/>
  <c r="BH149" i="5"/>
  <c r="BC149" i="5"/>
  <c r="AN149" i="5"/>
  <c r="BQ145" i="5"/>
  <c r="BP145" i="5"/>
  <c r="BB145" i="5"/>
  <c r="BA145" i="5"/>
  <c r="AM145" i="5"/>
  <c r="AL145" i="5"/>
  <c r="BR144" i="5"/>
  <c r="BQ144" i="5"/>
  <c r="BP144" i="5"/>
  <c r="BC144" i="5"/>
  <c r="BB144" i="5"/>
  <c r="BA144" i="5"/>
  <c r="AN144" i="5"/>
  <c r="AM144" i="5"/>
  <c r="AL144" i="5"/>
  <c r="BR143" i="5"/>
  <c r="BQ143" i="5"/>
  <c r="BC143" i="5"/>
  <c r="BB143" i="5"/>
  <c r="AN143" i="5"/>
  <c r="AM143" i="5"/>
  <c r="BR142" i="5"/>
  <c r="BQ142" i="5"/>
  <c r="BP142" i="5"/>
  <c r="BO142" i="5"/>
  <c r="BC142" i="5"/>
  <c r="BB142" i="5"/>
  <c r="BA142" i="5"/>
  <c r="AZ142" i="5"/>
  <c r="AN142" i="5"/>
  <c r="AM142" i="5"/>
  <c r="AL142" i="5"/>
  <c r="AK142" i="5"/>
  <c r="BR141" i="5"/>
  <c r="BQ141" i="5"/>
  <c r="BP141" i="5"/>
  <c r="BO141" i="5"/>
  <c r="BC141" i="5"/>
  <c r="BB141" i="5"/>
  <c r="BA141" i="5"/>
  <c r="AZ141" i="5"/>
  <c r="AN141" i="5"/>
  <c r="AM141" i="5"/>
  <c r="AL141" i="5"/>
  <c r="AK141" i="5"/>
  <c r="BR140" i="5"/>
  <c r="BQ140" i="5"/>
  <c r="BP140" i="5"/>
  <c r="BO140" i="5"/>
  <c r="BN140" i="5"/>
  <c r="BC140" i="5"/>
  <c r="BB140" i="5"/>
  <c r="BA140" i="5"/>
  <c r="AZ140" i="5"/>
  <c r="AY140" i="5"/>
  <c r="AN140" i="5"/>
  <c r="AM140" i="5"/>
  <c r="AL140" i="5"/>
  <c r="AK140" i="5"/>
  <c r="AJ140" i="5"/>
  <c r="BR139" i="5"/>
  <c r="BQ139" i="5"/>
  <c r="BP139" i="5"/>
  <c r="BO139" i="5"/>
  <c r="BN139" i="5"/>
  <c r="BE139" i="5"/>
  <c r="BC139" i="5"/>
  <c r="BB139" i="5"/>
  <c r="BA139" i="5"/>
  <c r="AZ139" i="5"/>
  <c r="AY139" i="5"/>
  <c r="AP139" i="5"/>
  <c r="AN139" i="5"/>
  <c r="AM139" i="5"/>
  <c r="AL139" i="5"/>
  <c r="AK139" i="5"/>
  <c r="AJ139" i="5"/>
  <c r="BR138" i="5"/>
  <c r="BQ138" i="5"/>
  <c r="BP138" i="5"/>
  <c r="BO138" i="5"/>
  <c r="BC138" i="5"/>
  <c r="BB138" i="5"/>
  <c r="BA138" i="5"/>
  <c r="AZ138" i="5"/>
  <c r="AN138" i="5"/>
  <c r="AM138" i="5"/>
  <c r="AL138" i="5"/>
  <c r="AK138" i="5"/>
  <c r="BR137" i="5"/>
  <c r="BQ137" i="5"/>
  <c r="BP137" i="5"/>
  <c r="BC137" i="5"/>
  <c r="BB137" i="5"/>
  <c r="BA137" i="5"/>
  <c r="AN137" i="5"/>
  <c r="AM137" i="5"/>
  <c r="AL137" i="5"/>
  <c r="BR136" i="5"/>
  <c r="BQ136" i="5"/>
  <c r="BP136" i="5"/>
  <c r="BC136" i="5"/>
  <c r="BB136" i="5"/>
  <c r="BA136" i="5"/>
  <c r="AN136" i="5"/>
  <c r="AM136" i="5"/>
  <c r="AL136" i="5"/>
  <c r="BR135" i="5"/>
  <c r="BQ135" i="5"/>
  <c r="BP135" i="5"/>
  <c r="BC135" i="5"/>
  <c r="BB135" i="5"/>
  <c r="BA135" i="5"/>
  <c r="AN135" i="5"/>
  <c r="AM135" i="5"/>
  <c r="AL135" i="5"/>
  <c r="BR134" i="5"/>
  <c r="BC134" i="5"/>
  <c r="AN134" i="5"/>
  <c r="BH133" i="5"/>
  <c r="BC133" i="5"/>
  <c r="AN133" i="5"/>
  <c r="BQ129" i="5"/>
  <c r="BP129" i="5"/>
  <c r="BB129" i="5"/>
  <c r="BA129" i="5"/>
  <c r="AM129" i="5"/>
  <c r="AL129" i="5"/>
  <c r="BR128" i="5"/>
  <c r="BQ128" i="5"/>
  <c r="BP128" i="5"/>
  <c r="BC128" i="5"/>
  <c r="BB128" i="5"/>
  <c r="BA128" i="5"/>
  <c r="AN128" i="5"/>
  <c r="AM128" i="5"/>
  <c r="AL128" i="5"/>
  <c r="BR127" i="5"/>
  <c r="BQ127" i="5"/>
  <c r="BC127" i="5"/>
  <c r="BB127" i="5"/>
  <c r="AN127" i="5"/>
  <c r="AM127" i="5"/>
  <c r="BR126" i="5"/>
  <c r="BQ126" i="5"/>
  <c r="BP126" i="5"/>
  <c r="BO126" i="5"/>
  <c r="BC126" i="5"/>
  <c r="BB126" i="5"/>
  <c r="BA126" i="5"/>
  <c r="AZ126" i="5"/>
  <c r="AN126" i="5"/>
  <c r="AM126" i="5"/>
  <c r="AL126" i="5"/>
  <c r="AK126" i="5"/>
  <c r="BR125" i="5"/>
  <c r="BQ125" i="5"/>
  <c r="BP125" i="5"/>
  <c r="BO125" i="5"/>
  <c r="BC125" i="5"/>
  <c r="BB125" i="5"/>
  <c r="BA125" i="5"/>
  <c r="AZ125" i="5"/>
  <c r="AN125" i="5"/>
  <c r="AM125" i="5"/>
  <c r="AL125" i="5"/>
  <c r="AK125" i="5"/>
  <c r="BR124" i="5"/>
  <c r="BQ124" i="5"/>
  <c r="BP124" i="5"/>
  <c r="BO124" i="5"/>
  <c r="BN124" i="5"/>
  <c r="BC124" i="5"/>
  <c r="BB124" i="5"/>
  <c r="BA124" i="5"/>
  <c r="AZ124" i="5"/>
  <c r="AY124" i="5"/>
  <c r="AN124" i="5"/>
  <c r="AM124" i="5"/>
  <c r="AL124" i="5"/>
  <c r="AK124" i="5"/>
  <c r="AJ124" i="5"/>
  <c r="BR123" i="5"/>
  <c r="BQ123" i="5"/>
  <c r="BP123" i="5"/>
  <c r="BO123" i="5"/>
  <c r="BN123" i="5"/>
  <c r="BE123" i="5"/>
  <c r="BC123" i="5"/>
  <c r="BB123" i="5"/>
  <c r="BA123" i="5"/>
  <c r="AZ123" i="5"/>
  <c r="AY123" i="5"/>
  <c r="AP123" i="5"/>
  <c r="AN123" i="5"/>
  <c r="AM123" i="5"/>
  <c r="AL123" i="5"/>
  <c r="AK123" i="5"/>
  <c r="AJ123" i="5"/>
  <c r="BR122" i="5"/>
  <c r="BQ122" i="5"/>
  <c r="BP122" i="5"/>
  <c r="BO122" i="5"/>
  <c r="BC122" i="5"/>
  <c r="BB122" i="5"/>
  <c r="BA122" i="5"/>
  <c r="AZ122" i="5"/>
  <c r="AN122" i="5"/>
  <c r="AM122" i="5"/>
  <c r="AL122" i="5"/>
  <c r="AK122" i="5"/>
  <c r="BR121" i="5"/>
  <c r="BQ121" i="5"/>
  <c r="BP121" i="5"/>
  <c r="BC121" i="5"/>
  <c r="BB121" i="5"/>
  <c r="BA121" i="5"/>
  <c r="AN121" i="5"/>
  <c r="AM121" i="5"/>
  <c r="AL121" i="5"/>
  <c r="BR120" i="5"/>
  <c r="BQ120" i="5"/>
  <c r="BP120" i="5"/>
  <c r="BC120" i="5"/>
  <c r="BB120" i="5"/>
  <c r="BA120" i="5"/>
  <c r="AN120" i="5"/>
  <c r="AM120" i="5"/>
  <c r="AL120" i="5"/>
  <c r="BR119" i="5"/>
  <c r="BQ119" i="5"/>
  <c r="BP119" i="5"/>
  <c r="BC119" i="5"/>
  <c r="BB119" i="5"/>
  <c r="BA119" i="5"/>
  <c r="AN119" i="5"/>
  <c r="AM119" i="5"/>
  <c r="AL119" i="5"/>
  <c r="BR118" i="5"/>
  <c r="BC118" i="5"/>
  <c r="AN118" i="5"/>
  <c r="BH117" i="5"/>
  <c r="BC117" i="5"/>
  <c r="AN117" i="5"/>
  <c r="BQ113" i="5"/>
  <c r="BP113" i="5"/>
  <c r="BB113" i="5"/>
  <c r="BA113" i="5"/>
  <c r="AM113" i="5"/>
  <c r="AL113" i="5"/>
  <c r="BR112" i="5"/>
  <c r="BQ112" i="5"/>
  <c r="BP112" i="5"/>
  <c r="BC112" i="5"/>
  <c r="BB112" i="5"/>
  <c r="BA112" i="5"/>
  <c r="AN112" i="5"/>
  <c r="AM112" i="5"/>
  <c r="AL112" i="5"/>
  <c r="BR111" i="5"/>
  <c r="BQ111" i="5"/>
  <c r="BC111" i="5"/>
  <c r="BB111" i="5"/>
  <c r="AN111" i="5"/>
  <c r="AM111" i="5"/>
  <c r="BR110" i="5"/>
  <c r="BQ110" i="5"/>
  <c r="BP110" i="5"/>
  <c r="BO110" i="5"/>
  <c r="BC110" i="5"/>
  <c r="BB110" i="5"/>
  <c r="BA110" i="5"/>
  <c r="AZ110" i="5"/>
  <c r="AN110" i="5"/>
  <c r="AM110" i="5"/>
  <c r="AL110" i="5"/>
  <c r="AK110" i="5"/>
  <c r="BR109" i="5"/>
  <c r="BQ109" i="5"/>
  <c r="BP109" i="5"/>
  <c r="BO109" i="5"/>
  <c r="BC109" i="5"/>
  <c r="BB109" i="5"/>
  <c r="BA109" i="5"/>
  <c r="AZ109" i="5"/>
  <c r="AN109" i="5"/>
  <c r="AM109" i="5"/>
  <c r="AL109" i="5"/>
  <c r="AK109" i="5"/>
  <c r="BR108" i="5"/>
  <c r="BQ108" i="5"/>
  <c r="BP108" i="5"/>
  <c r="BO108" i="5"/>
  <c r="BN108" i="5"/>
  <c r="BC108" i="5"/>
  <c r="BB108" i="5"/>
  <c r="BA108" i="5"/>
  <c r="AZ108" i="5"/>
  <c r="AY108" i="5"/>
  <c r="AN108" i="5"/>
  <c r="AM108" i="5"/>
  <c r="AL108" i="5"/>
  <c r="AK108" i="5"/>
  <c r="AJ108" i="5"/>
  <c r="BR107" i="5"/>
  <c r="BQ107" i="5"/>
  <c r="BP107" i="5"/>
  <c r="BO107" i="5"/>
  <c r="BN107" i="5"/>
  <c r="BE107" i="5"/>
  <c r="BC107" i="5"/>
  <c r="BB107" i="5"/>
  <c r="BA107" i="5"/>
  <c r="AZ107" i="5"/>
  <c r="AY107" i="5"/>
  <c r="AP107" i="5"/>
  <c r="AN107" i="5"/>
  <c r="AM107" i="5"/>
  <c r="AL107" i="5"/>
  <c r="AK107" i="5"/>
  <c r="AJ107" i="5"/>
  <c r="BR106" i="5"/>
  <c r="BQ106" i="5"/>
  <c r="BP106" i="5"/>
  <c r="BO106" i="5"/>
  <c r="BC106" i="5"/>
  <c r="BB106" i="5"/>
  <c r="BA106" i="5"/>
  <c r="AZ106" i="5"/>
  <c r="AN106" i="5"/>
  <c r="AM106" i="5"/>
  <c r="AL106" i="5"/>
  <c r="AK106" i="5"/>
  <c r="BR105" i="5"/>
  <c r="BQ105" i="5"/>
  <c r="BP105" i="5"/>
  <c r="BC105" i="5"/>
  <c r="BB105" i="5"/>
  <c r="BA105" i="5"/>
  <c r="AN105" i="5"/>
  <c r="AM105" i="5"/>
  <c r="AL105" i="5"/>
  <c r="BR104" i="5"/>
  <c r="BQ104" i="5"/>
  <c r="BP104" i="5"/>
  <c r="BC104" i="5"/>
  <c r="BB104" i="5"/>
  <c r="BA104" i="5"/>
  <c r="AN104" i="5"/>
  <c r="AM104" i="5"/>
  <c r="AL104" i="5"/>
  <c r="BR103" i="5"/>
  <c r="BQ103" i="5"/>
  <c r="BP103" i="5"/>
  <c r="BC103" i="5"/>
  <c r="BB103" i="5"/>
  <c r="BA103" i="5"/>
  <c r="AN103" i="5"/>
  <c r="AM103" i="5"/>
  <c r="AL103" i="5"/>
  <c r="BR102" i="5"/>
  <c r="BC102" i="5"/>
  <c r="AN102" i="5"/>
  <c r="BH101" i="5"/>
  <c r="BC101" i="5"/>
  <c r="AN101" i="5"/>
  <c r="BQ97" i="5"/>
  <c r="BP97" i="5"/>
  <c r="BB97" i="5"/>
  <c r="BA97" i="5"/>
  <c r="AM97" i="5"/>
  <c r="AL97" i="5"/>
  <c r="BR96" i="5"/>
  <c r="BQ96" i="5"/>
  <c r="BP96" i="5"/>
  <c r="BC96" i="5"/>
  <c r="BB96" i="5"/>
  <c r="BA96" i="5"/>
  <c r="AN96" i="5"/>
  <c r="AM96" i="5"/>
  <c r="AL96" i="5"/>
  <c r="BR95" i="5"/>
  <c r="BQ95" i="5"/>
  <c r="BC95" i="5"/>
  <c r="BB95" i="5"/>
  <c r="AN95" i="5"/>
  <c r="AM95" i="5"/>
  <c r="BR94" i="5"/>
  <c r="BQ94" i="5"/>
  <c r="BP94" i="5"/>
  <c r="BO94" i="5"/>
  <c r="BC94" i="5"/>
  <c r="BB94" i="5"/>
  <c r="BA94" i="5"/>
  <c r="AZ94" i="5"/>
  <c r="AN94" i="5"/>
  <c r="AM94" i="5"/>
  <c r="AL94" i="5"/>
  <c r="AK94" i="5"/>
  <c r="BR93" i="5"/>
  <c r="BQ93" i="5"/>
  <c r="BP93" i="5"/>
  <c r="BO93" i="5"/>
  <c r="BC93" i="5"/>
  <c r="BB93" i="5"/>
  <c r="BA93" i="5"/>
  <c r="AZ93" i="5"/>
  <c r="AN93" i="5"/>
  <c r="AM93" i="5"/>
  <c r="AL93" i="5"/>
  <c r="AK93" i="5"/>
  <c r="BR92" i="5"/>
  <c r="BQ92" i="5"/>
  <c r="BP92" i="5"/>
  <c r="BO92" i="5"/>
  <c r="BN92" i="5"/>
  <c r="BC92" i="5"/>
  <c r="BB92" i="5"/>
  <c r="BA92" i="5"/>
  <c r="AZ92" i="5"/>
  <c r="AY92" i="5"/>
  <c r="AN92" i="5"/>
  <c r="AM92" i="5"/>
  <c r="AL92" i="5"/>
  <c r="AK92" i="5"/>
  <c r="AJ92" i="5"/>
  <c r="BR91" i="5"/>
  <c r="BQ91" i="5"/>
  <c r="BP91" i="5"/>
  <c r="BO91" i="5"/>
  <c r="BN91" i="5"/>
  <c r="BE91" i="5"/>
  <c r="BC91" i="5"/>
  <c r="BB91" i="5"/>
  <c r="BA91" i="5"/>
  <c r="AZ91" i="5"/>
  <c r="AY91" i="5"/>
  <c r="AP91" i="5"/>
  <c r="AN91" i="5"/>
  <c r="AM91" i="5"/>
  <c r="AL91" i="5"/>
  <c r="AK91" i="5"/>
  <c r="AJ91" i="5"/>
  <c r="BR90" i="5"/>
  <c r="BQ90" i="5"/>
  <c r="BP90" i="5"/>
  <c r="BO90" i="5"/>
  <c r="BC90" i="5"/>
  <c r="BB90" i="5"/>
  <c r="BA90" i="5"/>
  <c r="AZ90" i="5"/>
  <c r="AN90" i="5"/>
  <c r="AM90" i="5"/>
  <c r="AL90" i="5"/>
  <c r="AK90" i="5"/>
  <c r="BR89" i="5"/>
  <c r="BQ89" i="5"/>
  <c r="BP89" i="5"/>
  <c r="BC89" i="5"/>
  <c r="BB89" i="5"/>
  <c r="BA89" i="5"/>
  <c r="AN89" i="5"/>
  <c r="AM89" i="5"/>
  <c r="AL89" i="5"/>
  <c r="BR88" i="5"/>
  <c r="BQ88" i="5"/>
  <c r="BP88" i="5"/>
  <c r="BC88" i="5"/>
  <c r="BB88" i="5"/>
  <c r="BA88" i="5"/>
  <c r="AN88" i="5"/>
  <c r="AM88" i="5"/>
  <c r="AL88" i="5"/>
  <c r="BR87" i="5"/>
  <c r="BQ87" i="5"/>
  <c r="BP87" i="5"/>
  <c r="BC87" i="5"/>
  <c r="BB87" i="5"/>
  <c r="BA87" i="5"/>
  <c r="AN87" i="5"/>
  <c r="AM87" i="5"/>
  <c r="AL87" i="5"/>
  <c r="BR86" i="5"/>
  <c r="BC86" i="5"/>
  <c r="AN86" i="5"/>
  <c r="BH85" i="5"/>
  <c r="BC85" i="5"/>
  <c r="AN85" i="5"/>
  <c r="BQ81" i="5"/>
  <c r="BP81" i="5"/>
  <c r="BB81" i="5"/>
  <c r="BA81" i="5"/>
  <c r="AM81" i="5"/>
  <c r="AL81" i="5"/>
  <c r="BR80" i="5"/>
  <c r="BQ80" i="5"/>
  <c r="BP80" i="5"/>
  <c r="BC80" i="5"/>
  <c r="BB80" i="5"/>
  <c r="BA80" i="5"/>
  <c r="AN80" i="5"/>
  <c r="AM80" i="5"/>
  <c r="AL80" i="5"/>
  <c r="BR79" i="5"/>
  <c r="BQ79" i="5"/>
  <c r="BC79" i="5"/>
  <c r="BB79" i="5"/>
  <c r="AN79" i="5"/>
  <c r="AM79" i="5"/>
  <c r="BR78" i="5"/>
  <c r="BQ78" i="5"/>
  <c r="BP78" i="5"/>
  <c r="BO78" i="5"/>
  <c r="BC78" i="5"/>
  <c r="BB78" i="5"/>
  <c r="BA78" i="5"/>
  <c r="AZ78" i="5"/>
  <c r="AN78" i="5"/>
  <c r="AM78" i="5"/>
  <c r="AL78" i="5"/>
  <c r="AK78" i="5"/>
  <c r="BR77" i="5"/>
  <c r="BQ77" i="5"/>
  <c r="BP77" i="5"/>
  <c r="BO77" i="5"/>
  <c r="BC77" i="5"/>
  <c r="BB77" i="5"/>
  <c r="BA77" i="5"/>
  <c r="AZ77" i="5"/>
  <c r="AN77" i="5"/>
  <c r="AM77" i="5"/>
  <c r="AL77" i="5"/>
  <c r="AK77" i="5"/>
  <c r="BR76" i="5"/>
  <c r="BQ76" i="5"/>
  <c r="BP76" i="5"/>
  <c r="BO76" i="5"/>
  <c r="BN76" i="5"/>
  <c r="BC76" i="5"/>
  <c r="BB76" i="5"/>
  <c r="BA76" i="5"/>
  <c r="AZ76" i="5"/>
  <c r="AY76" i="5"/>
  <c r="AN76" i="5"/>
  <c r="AM76" i="5"/>
  <c r="AL76" i="5"/>
  <c r="AK76" i="5"/>
  <c r="AJ76" i="5"/>
  <c r="BR75" i="5"/>
  <c r="BQ75" i="5"/>
  <c r="BP75" i="5"/>
  <c r="BO75" i="5"/>
  <c r="BN75" i="5"/>
  <c r="BE75" i="5"/>
  <c r="BC75" i="5"/>
  <c r="BB75" i="5"/>
  <c r="BA75" i="5"/>
  <c r="AZ75" i="5"/>
  <c r="AY75" i="5"/>
  <c r="AP75" i="5"/>
  <c r="AN75" i="5"/>
  <c r="AM75" i="5"/>
  <c r="AL75" i="5"/>
  <c r="AK75" i="5"/>
  <c r="AJ75" i="5"/>
  <c r="BR74" i="5"/>
  <c r="BQ74" i="5"/>
  <c r="BP74" i="5"/>
  <c r="BO74" i="5"/>
  <c r="BC74" i="5"/>
  <c r="BB74" i="5"/>
  <c r="BA74" i="5"/>
  <c r="AZ74" i="5"/>
  <c r="AN74" i="5"/>
  <c r="AM74" i="5"/>
  <c r="AL74" i="5"/>
  <c r="AK74" i="5"/>
  <c r="BR73" i="5"/>
  <c r="BQ73" i="5"/>
  <c r="BP73" i="5"/>
  <c r="BC73" i="5"/>
  <c r="BB73" i="5"/>
  <c r="BA73" i="5"/>
  <c r="AN73" i="5"/>
  <c r="AM73" i="5"/>
  <c r="AL73" i="5"/>
  <c r="BR72" i="5"/>
  <c r="BQ72" i="5"/>
  <c r="BP72" i="5"/>
  <c r="BC72" i="5"/>
  <c r="BB72" i="5"/>
  <c r="BA72" i="5"/>
  <c r="AN72" i="5"/>
  <c r="AM72" i="5"/>
  <c r="AL72" i="5"/>
  <c r="BR71" i="5"/>
  <c r="BQ71" i="5"/>
  <c r="BP71" i="5"/>
  <c r="BC71" i="5"/>
  <c r="BB71" i="5"/>
  <c r="BA71" i="5"/>
  <c r="AN71" i="5"/>
  <c r="AM71" i="5"/>
  <c r="AL71" i="5"/>
  <c r="BR70" i="5"/>
  <c r="BC70" i="5"/>
  <c r="AN70" i="5"/>
  <c r="BH69" i="5"/>
  <c r="BC69" i="5"/>
  <c r="AN69" i="5"/>
  <c r="BQ65" i="5"/>
  <c r="BP65" i="5"/>
  <c r="BB65" i="5"/>
  <c r="BA65" i="5"/>
  <c r="AM65" i="5"/>
  <c r="AL65" i="5"/>
  <c r="BR64" i="5"/>
  <c r="BQ64" i="5"/>
  <c r="BP64" i="5"/>
  <c r="BC64" i="5"/>
  <c r="BB64" i="5"/>
  <c r="BA64" i="5"/>
  <c r="AN64" i="5"/>
  <c r="AM64" i="5"/>
  <c r="AL64" i="5"/>
  <c r="BR63" i="5"/>
  <c r="BQ63" i="5"/>
  <c r="BC63" i="5"/>
  <c r="BB63" i="5"/>
  <c r="AN63" i="5"/>
  <c r="AM63" i="5"/>
  <c r="BR62" i="5"/>
  <c r="BQ62" i="5"/>
  <c r="BP62" i="5"/>
  <c r="BO62" i="5"/>
  <c r="BC62" i="5"/>
  <c r="BB62" i="5"/>
  <c r="BA62" i="5"/>
  <c r="AZ62" i="5"/>
  <c r="AN62" i="5"/>
  <c r="AM62" i="5"/>
  <c r="AL62" i="5"/>
  <c r="AK62" i="5"/>
  <c r="BR61" i="5"/>
  <c r="BQ61" i="5"/>
  <c r="BP61" i="5"/>
  <c r="BO61" i="5"/>
  <c r="BC61" i="5"/>
  <c r="BB61" i="5"/>
  <c r="BA61" i="5"/>
  <c r="AZ61" i="5"/>
  <c r="AN61" i="5"/>
  <c r="AM61" i="5"/>
  <c r="AL61" i="5"/>
  <c r="AK61" i="5"/>
  <c r="BR60" i="5"/>
  <c r="BQ60" i="5"/>
  <c r="BP60" i="5"/>
  <c r="BO60" i="5"/>
  <c r="BN60" i="5"/>
  <c r="BC60" i="5"/>
  <c r="BB60" i="5"/>
  <c r="BA60" i="5"/>
  <c r="AZ60" i="5"/>
  <c r="AY60" i="5"/>
  <c r="AN60" i="5"/>
  <c r="AM60" i="5"/>
  <c r="AL60" i="5"/>
  <c r="AK60" i="5"/>
  <c r="AJ60" i="5"/>
  <c r="BR59" i="5"/>
  <c r="BQ59" i="5"/>
  <c r="BP59" i="5"/>
  <c r="BO59" i="5"/>
  <c r="BN59" i="5"/>
  <c r="BE59" i="5"/>
  <c r="BC59" i="5"/>
  <c r="BB59" i="5"/>
  <c r="BA59" i="5"/>
  <c r="AZ59" i="5"/>
  <c r="AY59" i="5"/>
  <c r="AP59" i="5"/>
  <c r="AN59" i="5"/>
  <c r="AM59" i="5"/>
  <c r="AL59" i="5"/>
  <c r="AK59" i="5"/>
  <c r="AJ59" i="5"/>
  <c r="BR58" i="5"/>
  <c r="BQ58" i="5"/>
  <c r="BP58" i="5"/>
  <c r="BO58" i="5"/>
  <c r="BC58" i="5"/>
  <c r="BB58" i="5"/>
  <c r="BA58" i="5"/>
  <c r="AZ58" i="5"/>
  <c r="AN58" i="5"/>
  <c r="AM58" i="5"/>
  <c r="AL58" i="5"/>
  <c r="AK58" i="5"/>
  <c r="BR57" i="5"/>
  <c r="BQ57" i="5"/>
  <c r="BP57" i="5"/>
  <c r="BC57" i="5"/>
  <c r="BB57" i="5"/>
  <c r="BA57" i="5"/>
  <c r="AN57" i="5"/>
  <c r="AM57" i="5"/>
  <c r="AL57" i="5"/>
  <c r="BR56" i="5"/>
  <c r="BQ56" i="5"/>
  <c r="BP56" i="5"/>
  <c r="BC56" i="5"/>
  <c r="BB56" i="5"/>
  <c r="BA56" i="5"/>
  <c r="AN56" i="5"/>
  <c r="AM56" i="5"/>
  <c r="AL56" i="5"/>
  <c r="BR55" i="5"/>
  <c r="BQ55" i="5"/>
  <c r="BP55" i="5"/>
  <c r="BC55" i="5"/>
  <c r="BB55" i="5"/>
  <c r="BA55" i="5"/>
  <c r="AN55" i="5"/>
  <c r="AM55" i="5"/>
  <c r="AL55" i="5"/>
  <c r="BR54" i="5"/>
  <c r="BC54" i="5"/>
  <c r="AN54" i="5"/>
  <c r="BH53" i="5"/>
  <c r="BC53" i="5"/>
  <c r="AN53" i="5"/>
  <c r="BQ49" i="5"/>
  <c r="BP49" i="5"/>
  <c r="BB49" i="5"/>
  <c r="BA49" i="5"/>
  <c r="AM49" i="5"/>
  <c r="AL49" i="5"/>
  <c r="BR48" i="5"/>
  <c r="BQ48" i="5"/>
  <c r="BP48" i="5"/>
  <c r="BC48" i="5"/>
  <c r="BB48" i="5"/>
  <c r="BA48" i="5"/>
  <c r="AN48" i="5"/>
  <c r="AM48" i="5"/>
  <c r="AL48" i="5"/>
  <c r="BR47" i="5"/>
  <c r="BQ47" i="5"/>
  <c r="BC47" i="5"/>
  <c r="BB47" i="5"/>
  <c r="AN47" i="5"/>
  <c r="AM47" i="5"/>
  <c r="BR46" i="5"/>
  <c r="BQ46" i="5"/>
  <c r="BP46" i="5"/>
  <c r="BO46" i="5"/>
  <c r="BC46" i="5"/>
  <c r="BB46" i="5"/>
  <c r="BA46" i="5"/>
  <c r="AZ46" i="5"/>
  <c r="AN46" i="5"/>
  <c r="AM46" i="5"/>
  <c r="AL46" i="5"/>
  <c r="AK46" i="5"/>
  <c r="BR45" i="5"/>
  <c r="BQ45" i="5"/>
  <c r="BP45" i="5"/>
  <c r="BO45" i="5"/>
  <c r="BC45" i="5"/>
  <c r="BB45" i="5"/>
  <c r="BA45" i="5"/>
  <c r="AZ45" i="5"/>
  <c r="AN45" i="5"/>
  <c r="AM45" i="5"/>
  <c r="AL45" i="5"/>
  <c r="AK45" i="5"/>
  <c r="BR44" i="5"/>
  <c r="BQ44" i="5"/>
  <c r="BP44" i="5"/>
  <c r="BO44" i="5"/>
  <c r="BN44" i="5"/>
  <c r="BC44" i="5"/>
  <c r="BB44" i="5"/>
  <c r="BA44" i="5"/>
  <c r="AZ44" i="5"/>
  <c r="AY44" i="5"/>
  <c r="AN44" i="5"/>
  <c r="AM44" i="5"/>
  <c r="AL44" i="5"/>
  <c r="AK44" i="5"/>
  <c r="AJ44" i="5"/>
  <c r="BR43" i="5"/>
  <c r="BQ43" i="5"/>
  <c r="BP43" i="5"/>
  <c r="BO43" i="5"/>
  <c r="BN43" i="5"/>
  <c r="BE43" i="5"/>
  <c r="BC43" i="5"/>
  <c r="BB43" i="5"/>
  <c r="BA43" i="5"/>
  <c r="AZ43" i="5"/>
  <c r="AY43" i="5"/>
  <c r="AP43" i="5"/>
  <c r="AN43" i="5"/>
  <c r="AM43" i="5"/>
  <c r="AL43" i="5"/>
  <c r="AK43" i="5"/>
  <c r="AJ43" i="5"/>
  <c r="BR42" i="5"/>
  <c r="BQ42" i="5"/>
  <c r="BP42" i="5"/>
  <c r="BO42" i="5"/>
  <c r="BC42" i="5"/>
  <c r="BB42" i="5"/>
  <c r="BA42" i="5"/>
  <c r="AZ42" i="5"/>
  <c r="AN42" i="5"/>
  <c r="AM42" i="5"/>
  <c r="AL42" i="5"/>
  <c r="AK42" i="5"/>
  <c r="BR41" i="5"/>
  <c r="BQ41" i="5"/>
  <c r="BP41" i="5"/>
  <c r="BC41" i="5"/>
  <c r="BB41" i="5"/>
  <c r="BA41" i="5"/>
  <c r="AN41" i="5"/>
  <c r="AM41" i="5"/>
  <c r="AL41" i="5"/>
  <c r="BR40" i="5"/>
  <c r="BQ40" i="5"/>
  <c r="BP40" i="5"/>
  <c r="BC40" i="5"/>
  <c r="BB40" i="5"/>
  <c r="BA40" i="5"/>
  <c r="AN40" i="5"/>
  <c r="AM40" i="5"/>
  <c r="AL40" i="5"/>
  <c r="BR39" i="5"/>
  <c r="BQ39" i="5"/>
  <c r="BP39" i="5"/>
  <c r="BC39" i="5"/>
  <c r="BB39" i="5"/>
  <c r="BA39" i="5"/>
  <c r="AN39" i="5"/>
  <c r="AM39" i="5"/>
  <c r="AL39" i="5"/>
  <c r="BR38" i="5"/>
  <c r="BC38" i="5"/>
  <c r="AN38" i="5"/>
  <c r="BH37" i="5"/>
  <c r="BC37" i="5"/>
  <c r="BP209" i="1"/>
  <c r="BA209" i="1"/>
  <c r="AL209" i="1"/>
  <c r="BR208" i="1"/>
  <c r="BP208" i="1"/>
  <c r="BC208" i="1"/>
  <c r="BA208" i="1"/>
  <c r="AN208" i="1"/>
  <c r="AL208" i="1"/>
  <c r="BR207" i="1"/>
  <c r="BC207" i="1"/>
  <c r="AN207" i="1"/>
  <c r="BR206" i="1"/>
  <c r="BO206" i="1"/>
  <c r="BC206" i="1"/>
  <c r="AZ206" i="1"/>
  <c r="AN206" i="1"/>
  <c r="AK206" i="1"/>
  <c r="BR205" i="1"/>
  <c r="BO205" i="1"/>
  <c r="BC205" i="1"/>
  <c r="AZ205" i="1"/>
  <c r="AN205" i="1"/>
  <c r="AK205" i="1"/>
  <c r="BR204" i="1"/>
  <c r="BO204" i="1"/>
  <c r="BN204" i="1"/>
  <c r="BC204" i="1"/>
  <c r="AZ204" i="1"/>
  <c r="AY204" i="1"/>
  <c r="AN204" i="1"/>
  <c r="AK204" i="1"/>
  <c r="AJ204" i="1"/>
  <c r="BR203" i="1"/>
  <c r="BO203" i="1"/>
  <c r="BN203" i="1"/>
  <c r="BE203" i="1"/>
  <c r="BC203" i="1"/>
  <c r="AZ203" i="1"/>
  <c r="AY203" i="1"/>
  <c r="AP203" i="1"/>
  <c r="AN203" i="1"/>
  <c r="AK203" i="1"/>
  <c r="AJ203" i="1"/>
  <c r="BR202" i="1"/>
  <c r="BO202" i="1"/>
  <c r="BC202" i="1"/>
  <c r="AZ202" i="1"/>
  <c r="AN202" i="1"/>
  <c r="AK202" i="1"/>
  <c r="BR201" i="1"/>
  <c r="BC201" i="1"/>
  <c r="AN201" i="1"/>
  <c r="BR200" i="1"/>
  <c r="BC200" i="1"/>
  <c r="AN200" i="1"/>
  <c r="BR199" i="1"/>
  <c r="BC199" i="1"/>
  <c r="AN199" i="1"/>
  <c r="BR198" i="1"/>
  <c r="BC198" i="1"/>
  <c r="AN198" i="1"/>
  <c r="BH197" i="1"/>
  <c r="BC197" i="1"/>
  <c r="AN197" i="1"/>
  <c r="BP193" i="1"/>
  <c r="BA193" i="1"/>
  <c r="AL193" i="1"/>
  <c r="BR192" i="1"/>
  <c r="BP192" i="1"/>
  <c r="BC192" i="1"/>
  <c r="BA192" i="1"/>
  <c r="AN192" i="1"/>
  <c r="AL192" i="1"/>
  <c r="BR191" i="1"/>
  <c r="BC191" i="1"/>
  <c r="AN191" i="1"/>
  <c r="BR190" i="1"/>
  <c r="BO190" i="1"/>
  <c r="BC190" i="1"/>
  <c r="AZ190" i="1"/>
  <c r="AN190" i="1"/>
  <c r="AK190" i="1"/>
  <c r="BR189" i="1"/>
  <c r="BO189" i="1"/>
  <c r="BC189" i="1"/>
  <c r="AZ189" i="1"/>
  <c r="AN189" i="1"/>
  <c r="AK189" i="1"/>
  <c r="BR188" i="1"/>
  <c r="BO188" i="1"/>
  <c r="BN188" i="1"/>
  <c r="BC188" i="1"/>
  <c r="AZ188" i="1"/>
  <c r="AY188" i="1"/>
  <c r="AN188" i="1"/>
  <c r="AK188" i="1"/>
  <c r="AJ188" i="1"/>
  <c r="BR187" i="1"/>
  <c r="BO187" i="1"/>
  <c r="BN187" i="1"/>
  <c r="BE187" i="1"/>
  <c r="BC187" i="1"/>
  <c r="AZ187" i="1"/>
  <c r="AY187" i="1"/>
  <c r="AP187" i="1"/>
  <c r="AN187" i="1"/>
  <c r="AK187" i="1"/>
  <c r="AJ187" i="1"/>
  <c r="BR186" i="1"/>
  <c r="BO186" i="1"/>
  <c r="BC186" i="1"/>
  <c r="AZ186" i="1"/>
  <c r="AN186" i="1"/>
  <c r="AK186" i="1"/>
  <c r="BR185" i="1"/>
  <c r="BC185" i="1"/>
  <c r="AN185" i="1"/>
  <c r="BR184" i="1"/>
  <c r="BC184" i="1"/>
  <c r="AN184" i="1"/>
  <c r="BR183" i="1"/>
  <c r="BC183" i="1"/>
  <c r="AN183" i="1"/>
  <c r="BR182" i="1"/>
  <c r="BC182" i="1"/>
  <c r="AN182" i="1"/>
  <c r="BH181" i="1"/>
  <c r="BC181" i="1"/>
  <c r="AN181" i="1"/>
  <c r="BP177" i="1"/>
  <c r="BA177" i="1"/>
  <c r="AL177" i="1"/>
  <c r="BR176" i="1"/>
  <c r="BP176" i="1"/>
  <c r="BC176" i="1"/>
  <c r="BA176" i="1"/>
  <c r="AN176" i="1"/>
  <c r="AL176" i="1"/>
  <c r="BR175" i="1"/>
  <c r="BC175" i="1"/>
  <c r="AN175" i="1"/>
  <c r="BR174" i="1"/>
  <c r="BO174" i="1"/>
  <c r="BC174" i="1"/>
  <c r="AZ174" i="1"/>
  <c r="AN174" i="1"/>
  <c r="AK174" i="1"/>
  <c r="BR173" i="1"/>
  <c r="BO173" i="1"/>
  <c r="BC173" i="1"/>
  <c r="AZ173" i="1"/>
  <c r="AN173" i="1"/>
  <c r="AK173" i="1"/>
  <c r="BR172" i="1"/>
  <c r="BO172" i="1"/>
  <c r="BN172" i="1"/>
  <c r="BC172" i="1"/>
  <c r="AZ172" i="1"/>
  <c r="AY172" i="1"/>
  <c r="AN172" i="1"/>
  <c r="AK172" i="1"/>
  <c r="AJ172" i="1"/>
  <c r="BR171" i="1"/>
  <c r="BO171" i="1"/>
  <c r="BN171" i="1"/>
  <c r="BE171" i="1"/>
  <c r="BC171" i="1"/>
  <c r="AZ171" i="1"/>
  <c r="AY171" i="1"/>
  <c r="AP171" i="1"/>
  <c r="AN171" i="1"/>
  <c r="AK171" i="1"/>
  <c r="AJ171" i="1"/>
  <c r="BR170" i="1"/>
  <c r="BO170" i="1"/>
  <c r="BC170" i="1"/>
  <c r="AZ170" i="1"/>
  <c r="AN170" i="1"/>
  <c r="AK170" i="1"/>
  <c r="BR169" i="1"/>
  <c r="BC169" i="1"/>
  <c r="AN169" i="1"/>
  <c r="BR168" i="1"/>
  <c r="BC168" i="1"/>
  <c r="AN168" i="1"/>
  <c r="BR167" i="1"/>
  <c r="BC167" i="1"/>
  <c r="AN167" i="1"/>
  <c r="BR166" i="1"/>
  <c r="BC166" i="1"/>
  <c r="AN166" i="1"/>
  <c r="BH165" i="1"/>
  <c r="BC165" i="1"/>
  <c r="AN165" i="1"/>
  <c r="BP161" i="1"/>
  <c r="BA161" i="1"/>
  <c r="AL161" i="1"/>
  <c r="BR160" i="1"/>
  <c r="BP160" i="1"/>
  <c r="BC160" i="1"/>
  <c r="BA160" i="1"/>
  <c r="AN160" i="1"/>
  <c r="AL160" i="1"/>
  <c r="BR159" i="1"/>
  <c r="BC159" i="1"/>
  <c r="AN159" i="1"/>
  <c r="BR158" i="1"/>
  <c r="BO158" i="1"/>
  <c r="BC158" i="1"/>
  <c r="AZ158" i="1"/>
  <c r="AN158" i="1"/>
  <c r="AK158" i="1"/>
  <c r="BR157" i="1"/>
  <c r="BO157" i="1"/>
  <c r="BC157" i="1"/>
  <c r="AZ157" i="1"/>
  <c r="AN157" i="1"/>
  <c r="AK157" i="1"/>
  <c r="BR156" i="1"/>
  <c r="BO156" i="1"/>
  <c r="BN156" i="1"/>
  <c r="BC156" i="1"/>
  <c r="AZ156" i="1"/>
  <c r="AY156" i="1"/>
  <c r="AN156" i="1"/>
  <c r="AK156" i="1"/>
  <c r="AJ156" i="1"/>
  <c r="BR155" i="1"/>
  <c r="BO155" i="1"/>
  <c r="BN155" i="1"/>
  <c r="BE155" i="1"/>
  <c r="BC155" i="1"/>
  <c r="AZ155" i="1"/>
  <c r="AY155" i="1"/>
  <c r="AP155" i="1"/>
  <c r="AN155" i="1"/>
  <c r="AK155" i="1"/>
  <c r="AJ155" i="1"/>
  <c r="BR154" i="1"/>
  <c r="BO154" i="1"/>
  <c r="BC154" i="1"/>
  <c r="AZ154" i="1"/>
  <c r="AN154" i="1"/>
  <c r="AK154" i="1"/>
  <c r="BR153" i="1"/>
  <c r="BC153" i="1"/>
  <c r="AN153" i="1"/>
  <c r="BR152" i="1"/>
  <c r="BC152" i="1"/>
  <c r="AN152" i="1"/>
  <c r="BR151" i="1"/>
  <c r="BC151" i="1"/>
  <c r="AN151" i="1"/>
  <c r="BR150" i="1"/>
  <c r="BC150" i="1"/>
  <c r="AN150" i="1"/>
  <c r="BH149" i="1"/>
  <c r="BC149" i="1"/>
  <c r="AN149" i="1"/>
  <c r="BP145" i="1"/>
  <c r="BA145" i="1"/>
  <c r="AL145" i="1"/>
  <c r="BR144" i="1"/>
  <c r="BP144" i="1"/>
  <c r="BC144" i="1"/>
  <c r="BA144" i="1"/>
  <c r="AN144" i="1"/>
  <c r="AL144" i="1"/>
  <c r="BR143" i="1"/>
  <c r="BC143" i="1"/>
  <c r="AN143" i="1"/>
  <c r="BR142" i="1"/>
  <c r="BO142" i="1"/>
  <c r="BC142" i="1"/>
  <c r="AZ142" i="1"/>
  <c r="AN142" i="1"/>
  <c r="AK142" i="1"/>
  <c r="BR141" i="1"/>
  <c r="BO141" i="1"/>
  <c r="BC141" i="1"/>
  <c r="AZ141" i="1"/>
  <c r="AN141" i="1"/>
  <c r="AK141" i="1"/>
  <c r="BR140" i="1"/>
  <c r="BO140" i="1"/>
  <c r="BN140" i="1"/>
  <c r="BC140" i="1"/>
  <c r="AZ140" i="1"/>
  <c r="AY140" i="1"/>
  <c r="AN140" i="1"/>
  <c r="AK140" i="1"/>
  <c r="AJ140" i="1"/>
  <c r="BR139" i="1"/>
  <c r="BO139" i="1"/>
  <c r="BN139" i="1"/>
  <c r="BE139" i="1"/>
  <c r="BC139" i="1"/>
  <c r="AZ139" i="1"/>
  <c r="AY139" i="1"/>
  <c r="AP139" i="1"/>
  <c r="AN139" i="1"/>
  <c r="AK139" i="1"/>
  <c r="AJ139" i="1"/>
  <c r="BR138" i="1"/>
  <c r="BO138" i="1"/>
  <c r="BC138" i="1"/>
  <c r="AZ138" i="1"/>
  <c r="AN138" i="1"/>
  <c r="AK138" i="1"/>
  <c r="BR137" i="1"/>
  <c r="BC137" i="1"/>
  <c r="AN137" i="1"/>
  <c r="BR136" i="1"/>
  <c r="BC136" i="1"/>
  <c r="AN136" i="1"/>
  <c r="BR135" i="1"/>
  <c r="BC135" i="1"/>
  <c r="AN135" i="1"/>
  <c r="BR134" i="1"/>
  <c r="BC134" i="1"/>
  <c r="AN134" i="1"/>
  <c r="BH133" i="1"/>
  <c r="BC133" i="1"/>
  <c r="AN133" i="1"/>
  <c r="BP129" i="1"/>
  <c r="BA129" i="1"/>
  <c r="AL129" i="1"/>
  <c r="BR128" i="1"/>
  <c r="BP128" i="1"/>
  <c r="BC128" i="1"/>
  <c r="BA128" i="1"/>
  <c r="AN128" i="1"/>
  <c r="AL128" i="1"/>
  <c r="BR127" i="1"/>
  <c r="BC127" i="1"/>
  <c r="AN127" i="1"/>
  <c r="BR126" i="1"/>
  <c r="BO126" i="1"/>
  <c r="BC126" i="1"/>
  <c r="AZ126" i="1"/>
  <c r="AN126" i="1"/>
  <c r="AK126" i="1"/>
  <c r="BR125" i="1"/>
  <c r="BO125" i="1"/>
  <c r="BC125" i="1"/>
  <c r="AZ125" i="1"/>
  <c r="AN125" i="1"/>
  <c r="AK125" i="1"/>
  <c r="BR124" i="1"/>
  <c r="BO124" i="1"/>
  <c r="BN124" i="1"/>
  <c r="BC124" i="1"/>
  <c r="AZ124" i="1"/>
  <c r="AY124" i="1"/>
  <c r="AN124" i="1"/>
  <c r="AK124" i="1"/>
  <c r="AJ124" i="1"/>
  <c r="BR123" i="1"/>
  <c r="BO123" i="1"/>
  <c r="BN123" i="1"/>
  <c r="BE123" i="1"/>
  <c r="BC123" i="1"/>
  <c r="AZ123" i="1"/>
  <c r="AY123" i="1"/>
  <c r="AP123" i="1"/>
  <c r="AN123" i="1"/>
  <c r="AK123" i="1"/>
  <c r="AJ123" i="1"/>
  <c r="BR122" i="1"/>
  <c r="BO122" i="1"/>
  <c r="BC122" i="1"/>
  <c r="AZ122" i="1"/>
  <c r="AN122" i="1"/>
  <c r="AK122" i="1"/>
  <c r="BR121" i="1"/>
  <c r="BC121" i="1"/>
  <c r="AN121" i="1"/>
  <c r="BR120" i="1"/>
  <c r="BC120" i="1"/>
  <c r="AN120" i="1"/>
  <c r="BR119" i="1"/>
  <c r="BC119" i="1"/>
  <c r="AN119" i="1"/>
  <c r="BR118" i="1"/>
  <c r="BC118" i="1"/>
  <c r="AN118" i="1"/>
  <c r="BH117" i="1"/>
  <c r="BC117" i="1"/>
  <c r="AN117" i="1"/>
  <c r="BP113" i="1"/>
  <c r="BA113" i="1"/>
  <c r="AL113" i="1"/>
  <c r="BR112" i="1"/>
  <c r="BP112" i="1"/>
  <c r="BC112" i="1"/>
  <c r="BA112" i="1"/>
  <c r="AN112" i="1"/>
  <c r="AL112" i="1"/>
  <c r="BR111" i="1"/>
  <c r="BC111" i="1"/>
  <c r="AN111" i="1"/>
  <c r="BR110" i="1"/>
  <c r="BO110" i="1"/>
  <c r="BC110" i="1"/>
  <c r="AZ110" i="1"/>
  <c r="AN110" i="1"/>
  <c r="AK110" i="1"/>
  <c r="BR109" i="1"/>
  <c r="BO109" i="1"/>
  <c r="BC109" i="1"/>
  <c r="AZ109" i="1"/>
  <c r="AN109" i="1"/>
  <c r="AK109" i="1"/>
  <c r="BR108" i="1"/>
  <c r="BO108" i="1"/>
  <c r="BN108" i="1"/>
  <c r="BC108" i="1"/>
  <c r="AZ108" i="1"/>
  <c r="AY108" i="1"/>
  <c r="AN108" i="1"/>
  <c r="AK108" i="1"/>
  <c r="AJ108" i="1"/>
  <c r="BR107" i="1"/>
  <c r="BO107" i="1"/>
  <c r="BN107" i="1"/>
  <c r="BE107" i="1"/>
  <c r="BC107" i="1"/>
  <c r="AZ107" i="1"/>
  <c r="AY107" i="1"/>
  <c r="AP107" i="1"/>
  <c r="AN107" i="1"/>
  <c r="AK107" i="1"/>
  <c r="AJ107" i="1"/>
  <c r="BR106" i="1"/>
  <c r="BO106" i="1"/>
  <c r="BC106" i="1"/>
  <c r="AZ106" i="1"/>
  <c r="AN106" i="1"/>
  <c r="AK106" i="1"/>
  <c r="BR105" i="1"/>
  <c r="BC105" i="1"/>
  <c r="AN105" i="1"/>
  <c r="BR104" i="1"/>
  <c r="BC104" i="1"/>
  <c r="AN104" i="1"/>
  <c r="BR103" i="1"/>
  <c r="BC103" i="1"/>
  <c r="AN103" i="1"/>
  <c r="BR102" i="1"/>
  <c r="BC102" i="1"/>
  <c r="AN102" i="1"/>
  <c r="BH101" i="1"/>
  <c r="BC101" i="1"/>
  <c r="AN101" i="1"/>
  <c r="BP97" i="1"/>
  <c r="BA97" i="1"/>
  <c r="AL97" i="1"/>
  <c r="BR96" i="1"/>
  <c r="BP96" i="1"/>
  <c r="BC96" i="1"/>
  <c r="BA96" i="1"/>
  <c r="AN96" i="1"/>
  <c r="AL96" i="1"/>
  <c r="BR95" i="1"/>
  <c r="BC95" i="1"/>
  <c r="AN95" i="1"/>
  <c r="BR94" i="1"/>
  <c r="BO94" i="1"/>
  <c r="BC94" i="1"/>
  <c r="AZ94" i="1"/>
  <c r="AN94" i="1"/>
  <c r="AK94" i="1"/>
  <c r="BR93" i="1"/>
  <c r="BO93" i="1"/>
  <c r="BC93" i="1"/>
  <c r="AZ93" i="1"/>
  <c r="AN93" i="1"/>
  <c r="AK93" i="1"/>
  <c r="BR92" i="1"/>
  <c r="BO92" i="1"/>
  <c r="BN92" i="1"/>
  <c r="BC92" i="1"/>
  <c r="AZ92" i="1"/>
  <c r="AY92" i="1"/>
  <c r="AN92" i="1"/>
  <c r="AK92" i="1"/>
  <c r="AJ92" i="1"/>
  <c r="BR91" i="1"/>
  <c r="BO91" i="1"/>
  <c r="BN91" i="1"/>
  <c r="BE91" i="1"/>
  <c r="BC91" i="1"/>
  <c r="AZ91" i="1"/>
  <c r="AY91" i="1"/>
  <c r="AP91" i="1"/>
  <c r="AN91" i="1"/>
  <c r="AK91" i="1"/>
  <c r="AJ91" i="1"/>
  <c r="BR90" i="1"/>
  <c r="BO90" i="1"/>
  <c r="BC90" i="1"/>
  <c r="AZ90" i="1"/>
  <c r="AN90" i="1"/>
  <c r="AK90" i="1"/>
  <c r="BR89" i="1"/>
  <c r="BC89" i="1"/>
  <c r="AN89" i="1"/>
  <c r="BR88" i="1"/>
  <c r="BC88" i="1"/>
  <c r="AN88" i="1"/>
  <c r="BR87" i="1"/>
  <c r="BC87" i="1"/>
  <c r="AN87" i="1"/>
  <c r="BR86" i="1"/>
  <c r="BC86" i="1"/>
  <c r="AN86" i="1"/>
  <c r="BH85" i="1"/>
  <c r="BC85" i="1"/>
  <c r="AN85" i="1"/>
  <c r="BP81" i="1"/>
  <c r="BA81" i="1"/>
  <c r="AL81" i="1"/>
  <c r="BR80" i="1"/>
  <c r="BP80" i="1"/>
  <c r="BC80" i="1"/>
  <c r="BA80" i="1"/>
  <c r="AN80" i="1"/>
  <c r="AL80" i="1"/>
  <c r="BR79" i="1"/>
  <c r="BC79" i="1"/>
  <c r="AN79" i="1"/>
  <c r="BR78" i="1"/>
  <c r="BO78" i="1"/>
  <c r="BC78" i="1"/>
  <c r="AZ78" i="1"/>
  <c r="AN78" i="1"/>
  <c r="AK78" i="1"/>
  <c r="BR77" i="1"/>
  <c r="BO77" i="1"/>
  <c r="BC77" i="1"/>
  <c r="AZ77" i="1"/>
  <c r="AN77" i="1"/>
  <c r="AK77" i="1"/>
  <c r="BR76" i="1"/>
  <c r="BO76" i="1"/>
  <c r="BN76" i="1"/>
  <c r="BC76" i="1"/>
  <c r="AZ76" i="1"/>
  <c r="AY76" i="1"/>
  <c r="AN76" i="1"/>
  <c r="AK76" i="1"/>
  <c r="AJ76" i="1"/>
  <c r="BR75" i="1"/>
  <c r="BO75" i="1"/>
  <c r="BN75" i="1"/>
  <c r="BE75" i="1"/>
  <c r="BC75" i="1"/>
  <c r="AZ75" i="1"/>
  <c r="AY75" i="1"/>
  <c r="AP75" i="1"/>
  <c r="AN75" i="1"/>
  <c r="AK75" i="1"/>
  <c r="AJ75" i="1"/>
  <c r="BR74" i="1"/>
  <c r="BO74" i="1"/>
  <c r="BC74" i="1"/>
  <c r="AZ74" i="1"/>
  <c r="AN74" i="1"/>
  <c r="AK74" i="1"/>
  <c r="BR73" i="1"/>
  <c r="BC73" i="1"/>
  <c r="AN73" i="1"/>
  <c r="BR72" i="1"/>
  <c r="BC72" i="1"/>
  <c r="AN72" i="1"/>
  <c r="BR71" i="1"/>
  <c r="BC71" i="1"/>
  <c r="AN71" i="1"/>
  <c r="BR70" i="1"/>
  <c r="BC70" i="1"/>
  <c r="AN70" i="1"/>
  <c r="BH69" i="1"/>
  <c r="BC69" i="1"/>
  <c r="AN69" i="1"/>
  <c r="BP65" i="1"/>
  <c r="BA65" i="1"/>
  <c r="AL65" i="1"/>
  <c r="BR64" i="1"/>
  <c r="BP64" i="1"/>
  <c r="BC64" i="1"/>
  <c r="BA64" i="1"/>
  <c r="AN64" i="1"/>
  <c r="AL64" i="1"/>
  <c r="BR63" i="1"/>
  <c r="BC63" i="1"/>
  <c r="AN63" i="1"/>
  <c r="BR62" i="1"/>
  <c r="BO62" i="1"/>
  <c r="BC62" i="1"/>
  <c r="AZ62" i="1"/>
  <c r="AN62" i="1"/>
  <c r="AK62" i="1"/>
  <c r="BR61" i="1"/>
  <c r="BO61" i="1"/>
  <c r="BC61" i="1"/>
  <c r="AZ61" i="1"/>
  <c r="AN61" i="1"/>
  <c r="AK61" i="1"/>
  <c r="BR60" i="1"/>
  <c r="BO60" i="1"/>
  <c r="BN60" i="1"/>
  <c r="BC60" i="1"/>
  <c r="AZ60" i="1"/>
  <c r="AY60" i="1"/>
  <c r="AN60" i="1"/>
  <c r="AK60" i="1"/>
  <c r="AJ60" i="1"/>
  <c r="BR59" i="1"/>
  <c r="BO59" i="1"/>
  <c r="BN59" i="1"/>
  <c r="BE59" i="1"/>
  <c r="BC59" i="1"/>
  <c r="AZ59" i="1"/>
  <c r="AY59" i="1"/>
  <c r="AP59" i="1"/>
  <c r="AN59" i="1"/>
  <c r="AK59" i="1"/>
  <c r="AJ59" i="1"/>
  <c r="BR58" i="1"/>
  <c r="BO58" i="1"/>
  <c r="BC58" i="1"/>
  <c r="AZ58" i="1"/>
  <c r="AN58" i="1"/>
  <c r="AK58" i="1"/>
  <c r="BR57" i="1"/>
  <c r="BC57" i="1"/>
  <c r="AN57" i="1"/>
  <c r="BR56" i="1"/>
  <c r="BC56" i="1"/>
  <c r="AN56" i="1"/>
  <c r="BR55" i="1"/>
  <c r="BC55" i="1"/>
  <c r="AN55" i="1"/>
  <c r="BR54" i="1"/>
  <c r="BC54" i="1"/>
  <c r="AN54" i="1"/>
  <c r="BH53" i="1"/>
  <c r="BC53" i="1"/>
  <c r="AN53" i="1"/>
  <c r="BP49" i="1"/>
  <c r="BA49" i="1"/>
  <c r="AL49" i="1"/>
  <c r="BR48" i="1"/>
  <c r="BP48" i="1"/>
  <c r="BC48" i="1"/>
  <c r="BA48" i="1"/>
  <c r="AN48" i="1"/>
  <c r="AL48" i="1"/>
  <c r="BR47" i="1"/>
  <c r="BC47" i="1"/>
  <c r="AN47" i="1"/>
  <c r="BR46" i="1"/>
  <c r="BO46" i="1"/>
  <c r="BC46" i="1"/>
  <c r="AZ46" i="1"/>
  <c r="AN46" i="1"/>
  <c r="AK46" i="1"/>
  <c r="BR45" i="1"/>
  <c r="BO45" i="1"/>
  <c r="BC45" i="1"/>
  <c r="AZ45" i="1"/>
  <c r="AN45" i="1"/>
  <c r="AK45" i="1"/>
  <c r="BR44" i="1"/>
  <c r="BO44" i="1"/>
  <c r="BN44" i="1"/>
  <c r="BC44" i="1"/>
  <c r="AZ44" i="1"/>
  <c r="AY44" i="1"/>
  <c r="AN44" i="1"/>
  <c r="AK44" i="1"/>
  <c r="AJ44" i="1"/>
  <c r="BR43" i="1"/>
  <c r="BO43" i="1"/>
  <c r="BN43" i="1"/>
  <c r="BE43" i="1"/>
  <c r="BC43" i="1"/>
  <c r="AZ43" i="1"/>
  <c r="AY43" i="1"/>
  <c r="AP43" i="1"/>
  <c r="AN43" i="1"/>
  <c r="AK43" i="1"/>
  <c r="AJ43" i="1"/>
  <c r="BR42" i="1"/>
  <c r="BO42" i="1"/>
  <c r="BC42" i="1"/>
  <c r="AZ42" i="1"/>
  <c r="AN42" i="1"/>
  <c r="AK42" i="1"/>
  <c r="BR41" i="1"/>
  <c r="BC41" i="1"/>
  <c r="AN41" i="1"/>
  <c r="BR40" i="1"/>
  <c r="BC40" i="1"/>
  <c r="AN40" i="1"/>
  <c r="BR39" i="1"/>
  <c r="BC39" i="1"/>
  <c r="AN39" i="1"/>
  <c r="BR38" i="1"/>
  <c r="BC38" i="1"/>
  <c r="AN38" i="1"/>
  <c r="BH37" i="1"/>
  <c r="BC37" i="1"/>
  <c r="AN37" i="1"/>
  <c r="BY33" i="1" l="1"/>
  <c r="BX33" i="1"/>
  <c r="BW33" i="1"/>
  <c r="BV33" i="1"/>
  <c r="BU33" i="1"/>
  <c r="BT33" i="1"/>
  <c r="BS33" i="1"/>
  <c r="BQ33" i="1"/>
  <c r="BP33" i="1"/>
  <c r="BJ33" i="1"/>
  <c r="BI33" i="1"/>
  <c r="BH33" i="1"/>
  <c r="BG33" i="1"/>
  <c r="BF33" i="1"/>
  <c r="BE33" i="1"/>
  <c r="BD33" i="1"/>
  <c r="BB33" i="1"/>
  <c r="BA33" i="1"/>
  <c r="AU33" i="1"/>
  <c r="AT33" i="1"/>
  <c r="AS33" i="1"/>
  <c r="AR33" i="1"/>
  <c r="AQ33" i="1"/>
  <c r="AP33" i="1"/>
  <c r="AO33" i="1"/>
  <c r="AM33" i="1"/>
  <c r="AL33" i="1"/>
  <c r="BY32" i="1"/>
  <c r="BX32" i="1"/>
  <c r="BW32" i="1"/>
  <c r="BV32" i="1"/>
  <c r="BU32" i="1"/>
  <c r="BT32" i="1"/>
  <c r="BS32" i="1"/>
  <c r="BR32" i="1"/>
  <c r="BQ32" i="1"/>
  <c r="BP32" i="1"/>
  <c r="BJ32" i="1"/>
  <c r="BI32" i="1"/>
  <c r="BH32" i="1"/>
  <c r="BG32" i="1"/>
  <c r="BF32" i="1"/>
  <c r="BE32" i="1"/>
  <c r="BD32" i="1"/>
  <c r="BC32" i="1"/>
  <c r="BB32" i="1"/>
  <c r="BA32" i="1"/>
  <c r="AU32" i="1"/>
  <c r="AT32" i="1"/>
  <c r="AS32" i="1"/>
  <c r="AR32" i="1"/>
  <c r="AQ32" i="1"/>
  <c r="AP32" i="1"/>
  <c r="AO32" i="1"/>
  <c r="AN32" i="1"/>
  <c r="AM32" i="1"/>
  <c r="AL32" i="1"/>
  <c r="BZ31" i="1"/>
  <c r="BY31" i="1"/>
  <c r="BX31" i="1"/>
  <c r="BW31" i="1"/>
  <c r="BV31" i="1"/>
  <c r="BU31" i="1"/>
  <c r="BT31" i="1"/>
  <c r="BS31" i="1"/>
  <c r="BR31" i="1"/>
  <c r="BQ31" i="1"/>
  <c r="BK31" i="1"/>
  <c r="BJ31" i="1"/>
  <c r="BI31" i="1"/>
  <c r="BH31" i="1"/>
  <c r="BG31" i="1"/>
  <c r="BF31" i="1"/>
  <c r="BE31" i="1"/>
  <c r="BD31" i="1"/>
  <c r="BC31" i="1"/>
  <c r="BB31" i="1"/>
  <c r="AV31" i="1"/>
  <c r="AU31" i="1"/>
  <c r="AT31" i="1"/>
  <c r="AS31" i="1"/>
  <c r="AR31" i="1"/>
  <c r="AQ31" i="1"/>
  <c r="AP31" i="1"/>
  <c r="AO31" i="1"/>
  <c r="AN31" i="1"/>
  <c r="AM31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BX25" i="1"/>
  <c r="BW25" i="1"/>
  <c r="BV25" i="1"/>
  <c r="BU25" i="1"/>
  <c r="BT25" i="1"/>
  <c r="BS25" i="1"/>
  <c r="BR25" i="1"/>
  <c r="BQ25" i="1"/>
  <c r="BP25" i="1"/>
  <c r="BI25" i="1"/>
  <c r="BH25" i="1"/>
  <c r="BG25" i="1"/>
  <c r="BF25" i="1"/>
  <c r="BE25" i="1"/>
  <c r="BD25" i="1"/>
  <c r="BC25" i="1"/>
  <c r="BB25" i="1"/>
  <c r="BA25" i="1"/>
  <c r="AT25" i="1"/>
  <c r="AS25" i="1"/>
  <c r="AR25" i="1"/>
  <c r="AQ25" i="1"/>
  <c r="AP25" i="1"/>
  <c r="AO25" i="1"/>
  <c r="AN25" i="1"/>
  <c r="AM25" i="1"/>
  <c r="AL25" i="1"/>
  <c r="BX24" i="1"/>
  <c r="BW24" i="1"/>
  <c r="BV24" i="1"/>
  <c r="BU24" i="1"/>
  <c r="BT24" i="1"/>
  <c r="BS24" i="1"/>
  <c r="BR24" i="1"/>
  <c r="BQ24" i="1"/>
  <c r="BP24" i="1"/>
  <c r="BI24" i="1"/>
  <c r="BH24" i="1"/>
  <c r="BG24" i="1"/>
  <c r="BF24" i="1"/>
  <c r="BE24" i="1"/>
  <c r="BD24" i="1"/>
  <c r="BC24" i="1"/>
  <c r="BB24" i="1"/>
  <c r="BA24" i="1"/>
  <c r="AT24" i="1"/>
  <c r="AS24" i="1"/>
  <c r="AR24" i="1"/>
  <c r="AQ24" i="1"/>
  <c r="AP24" i="1"/>
  <c r="AO24" i="1"/>
  <c r="AN24" i="1"/>
  <c r="AM24" i="1"/>
  <c r="AL24" i="1"/>
  <c r="BX23" i="1"/>
  <c r="BW23" i="1"/>
  <c r="BV23" i="1"/>
  <c r="BU23" i="1"/>
  <c r="BT23" i="1"/>
  <c r="BS23" i="1"/>
  <c r="BR23" i="1"/>
  <c r="BQ23" i="1"/>
  <c r="BP23" i="1"/>
  <c r="BI23" i="1"/>
  <c r="BH23" i="1"/>
  <c r="BG23" i="1"/>
  <c r="BF23" i="1"/>
  <c r="BE23" i="1"/>
  <c r="BD23" i="1"/>
  <c r="BC23" i="1"/>
  <c r="BB23" i="1"/>
  <c r="BA23" i="1"/>
  <c r="AT23" i="1"/>
  <c r="AS23" i="1"/>
  <c r="AR23" i="1"/>
  <c r="AQ23" i="1"/>
  <c r="AP23" i="1"/>
  <c r="AO23" i="1"/>
  <c r="AN23" i="1"/>
  <c r="AM23" i="1"/>
  <c r="AL23" i="1"/>
  <c r="BW22" i="1"/>
  <c r="BV22" i="1"/>
  <c r="BU22" i="1"/>
  <c r="BT22" i="1"/>
  <c r="BS22" i="1"/>
  <c r="BR22" i="1"/>
  <c r="BH22" i="1"/>
  <c r="BG22" i="1"/>
  <c r="BF22" i="1"/>
  <c r="BE22" i="1"/>
  <c r="BD22" i="1"/>
  <c r="BC22" i="1"/>
  <c r="AS22" i="1"/>
  <c r="AR22" i="1"/>
  <c r="AQ22" i="1"/>
  <c r="AP22" i="1"/>
  <c r="AO22" i="1"/>
  <c r="AN22" i="1"/>
  <c r="BW21" i="1"/>
  <c r="BS21" i="1"/>
  <c r="BR21" i="1"/>
  <c r="BH21" i="1"/>
  <c r="BD21" i="1"/>
  <c r="BC21" i="1"/>
  <c r="AS21" i="1"/>
  <c r="AO21" i="1"/>
  <c r="AN21" i="1"/>
  <c r="BR78" i="6"/>
  <c r="BC47" i="6"/>
  <c r="AN47" i="6"/>
  <c r="BC46" i="6"/>
  <c r="BC45" i="6"/>
  <c r="BR44" i="6"/>
  <c r="AZ44" i="6"/>
  <c r="BY33" i="6"/>
  <c r="BY65" i="6" s="1"/>
  <c r="BX33" i="6"/>
  <c r="BW33" i="6"/>
  <c r="BV33" i="6"/>
  <c r="BU33" i="6"/>
  <c r="BT33" i="6"/>
  <c r="BT65" i="6" s="1"/>
  <c r="BS33" i="6"/>
  <c r="BQ33" i="6"/>
  <c r="BP33" i="6"/>
  <c r="BJ33" i="6"/>
  <c r="BI33" i="6"/>
  <c r="BH33" i="6"/>
  <c r="BG33" i="6"/>
  <c r="BF33" i="6"/>
  <c r="BF49" i="6" s="1"/>
  <c r="BE33" i="6"/>
  <c r="BD33" i="6"/>
  <c r="BD49" i="6" s="1"/>
  <c r="BB33" i="6"/>
  <c r="BA33" i="6"/>
  <c r="AU33" i="6"/>
  <c r="AT33" i="6"/>
  <c r="AS33" i="6"/>
  <c r="AS49" i="6" s="1"/>
  <c r="AR33" i="6"/>
  <c r="AR65" i="6" s="1"/>
  <c r="AQ33" i="6"/>
  <c r="AP33" i="6"/>
  <c r="AO33" i="6"/>
  <c r="AM33" i="6"/>
  <c r="AL33" i="6"/>
  <c r="BY32" i="6"/>
  <c r="BY48" i="6" s="1"/>
  <c r="BX32" i="6"/>
  <c r="BX48" i="6" s="1"/>
  <c r="BW32" i="6"/>
  <c r="BW96" i="6" s="1"/>
  <c r="BV32" i="6"/>
  <c r="BU32" i="6"/>
  <c r="BU48" i="6" s="1"/>
  <c r="BT32" i="6"/>
  <c r="BT48" i="6" s="1"/>
  <c r="BS32" i="6"/>
  <c r="BR32" i="6"/>
  <c r="BQ32" i="6"/>
  <c r="BQ48" i="6" s="1"/>
  <c r="BP32" i="6"/>
  <c r="BJ32" i="6"/>
  <c r="BJ64" i="6" s="1"/>
  <c r="BI32" i="6"/>
  <c r="BH32" i="6"/>
  <c r="BG32" i="6"/>
  <c r="BF32" i="6"/>
  <c r="BE32" i="6"/>
  <c r="BD32" i="6"/>
  <c r="BD48" i="6" s="1"/>
  <c r="BC32" i="6"/>
  <c r="BB32" i="6"/>
  <c r="BB80" i="6" s="1"/>
  <c r="BA32" i="6"/>
  <c r="AU32" i="6"/>
  <c r="AU48" i="6" s="1"/>
  <c r="AT32" i="6"/>
  <c r="AT48" i="6" s="1"/>
  <c r="AS32" i="6"/>
  <c r="AR32" i="6"/>
  <c r="AQ32" i="6"/>
  <c r="AP32" i="6"/>
  <c r="AO32" i="6"/>
  <c r="AN32" i="6"/>
  <c r="AM32" i="6"/>
  <c r="AL32" i="6"/>
  <c r="BZ31" i="6"/>
  <c r="BY31" i="6"/>
  <c r="BX31" i="6"/>
  <c r="BX47" i="6" s="1"/>
  <c r="BW31" i="6"/>
  <c r="BW63" i="6" s="1"/>
  <c r="BV31" i="6"/>
  <c r="BU31" i="6"/>
  <c r="BT31" i="6"/>
  <c r="BT47" i="6" s="1"/>
  <c r="BS31" i="6"/>
  <c r="BR31" i="6"/>
  <c r="BQ31" i="6"/>
  <c r="BK31" i="6"/>
  <c r="BK47" i="6" s="1"/>
  <c r="BJ31" i="6"/>
  <c r="BJ47" i="6" s="1"/>
  <c r="BI31" i="6"/>
  <c r="BI47" i="6" s="1"/>
  <c r="BH31" i="6"/>
  <c r="BH47" i="6" s="1"/>
  <c r="BG31" i="6"/>
  <c r="BF31" i="6"/>
  <c r="BE31" i="6"/>
  <c r="BE95" i="6" s="1"/>
  <c r="BD31" i="6"/>
  <c r="BC31" i="6"/>
  <c r="BB31" i="6"/>
  <c r="AV31" i="6"/>
  <c r="AU31" i="6"/>
  <c r="AT31" i="6"/>
  <c r="AS31" i="6"/>
  <c r="AR31" i="6"/>
  <c r="AQ31" i="6"/>
  <c r="AP31" i="6"/>
  <c r="AP47" i="6" s="1"/>
  <c r="AO31" i="6"/>
  <c r="AO47" i="6" s="1"/>
  <c r="AN31" i="6"/>
  <c r="AM31" i="6"/>
  <c r="BZ30" i="6"/>
  <c r="BY30" i="6"/>
  <c r="BX30" i="6"/>
  <c r="BW30" i="6"/>
  <c r="BV30" i="6"/>
  <c r="BV46" i="6" s="1"/>
  <c r="BU30" i="6"/>
  <c r="BU46" i="6" s="1"/>
  <c r="BT30" i="6"/>
  <c r="BT46" i="6" s="1"/>
  <c r="BS30" i="6"/>
  <c r="BS46" i="6" s="1"/>
  <c r="BR30" i="6"/>
  <c r="BQ30" i="6"/>
  <c r="BQ46" i="6" s="1"/>
  <c r="BP30" i="6"/>
  <c r="BO30" i="6"/>
  <c r="BK30" i="6"/>
  <c r="BK46" i="6" s="1"/>
  <c r="BJ30" i="6"/>
  <c r="BJ46" i="6" s="1"/>
  <c r="BI30" i="6"/>
  <c r="BI46" i="6" s="1"/>
  <c r="BH30" i="6"/>
  <c r="BH46" i="6" s="1"/>
  <c r="BG30" i="6"/>
  <c r="BF30" i="6"/>
  <c r="BE30" i="6"/>
  <c r="BD30" i="6"/>
  <c r="BC30" i="6"/>
  <c r="BB30" i="6"/>
  <c r="BB62" i="6" s="1"/>
  <c r="BA30" i="6"/>
  <c r="AZ30" i="6"/>
  <c r="AV30" i="6"/>
  <c r="AU30" i="6"/>
  <c r="AT30" i="6"/>
  <c r="AS30" i="6"/>
  <c r="AR30" i="6"/>
  <c r="AR46" i="6" s="1"/>
  <c r="AQ30" i="6"/>
  <c r="AQ46" i="6" s="1"/>
  <c r="AP30" i="6"/>
  <c r="AP46" i="6" s="1"/>
  <c r="AO30" i="6"/>
  <c r="AN30" i="6"/>
  <c r="AM30" i="6"/>
  <c r="AL30" i="6"/>
  <c r="AK30" i="6"/>
  <c r="BZ29" i="6"/>
  <c r="BZ45" i="6" s="1"/>
  <c r="BY29" i="6"/>
  <c r="BY61" i="6" s="1"/>
  <c r="BX29" i="6"/>
  <c r="BX45" i="6" s="1"/>
  <c r="BW29" i="6"/>
  <c r="BW45" i="6" s="1"/>
  <c r="BV29" i="6"/>
  <c r="BV45" i="6" s="1"/>
  <c r="BU29" i="6"/>
  <c r="BT29" i="6"/>
  <c r="BS29" i="6"/>
  <c r="BR29" i="6"/>
  <c r="BR45" i="6" s="1"/>
  <c r="BQ29" i="6"/>
  <c r="BQ93" i="6" s="1"/>
  <c r="BP29" i="6"/>
  <c r="BP61" i="6" s="1"/>
  <c r="BO29" i="6"/>
  <c r="BO45" i="6" s="1"/>
  <c r="BK29" i="6"/>
  <c r="BK45" i="6" s="1"/>
  <c r="BJ29" i="6"/>
  <c r="BI29" i="6"/>
  <c r="BH29" i="6"/>
  <c r="BG29" i="6"/>
  <c r="BG45" i="6" s="1"/>
  <c r="BF29" i="6"/>
  <c r="BF45" i="6" s="1"/>
  <c r="BE29" i="6"/>
  <c r="BE45" i="6" s="1"/>
  <c r="BD29" i="6"/>
  <c r="BD45" i="6" s="1"/>
  <c r="BC29" i="6"/>
  <c r="BB29" i="6"/>
  <c r="BA29" i="6"/>
  <c r="AZ29" i="6"/>
  <c r="AV29" i="6"/>
  <c r="AV45" i="6" s="1"/>
  <c r="AU29" i="6"/>
  <c r="AU45" i="6" s="1"/>
  <c r="AT29" i="6"/>
  <c r="AT45" i="6" s="1"/>
  <c r="AS29" i="6"/>
  <c r="AS45" i="6" s="1"/>
  <c r="AR29" i="6"/>
  <c r="AR45" i="6" s="1"/>
  <c r="AQ29" i="6"/>
  <c r="AP29" i="6"/>
  <c r="AO29" i="6"/>
  <c r="AN29" i="6"/>
  <c r="AN45" i="6" s="1"/>
  <c r="AM29" i="6"/>
  <c r="AM45" i="6" s="1"/>
  <c r="AL29" i="6"/>
  <c r="AL45" i="6" s="1"/>
  <c r="AK29" i="6"/>
  <c r="AK45" i="6" s="1"/>
  <c r="BZ28" i="6"/>
  <c r="BZ44" i="6" s="1"/>
  <c r="BY28" i="6"/>
  <c r="BX28" i="6"/>
  <c r="BW28" i="6"/>
  <c r="BV28" i="6"/>
  <c r="BV44" i="6" s="1"/>
  <c r="BU28" i="6"/>
  <c r="BU44" i="6" s="1"/>
  <c r="BT28" i="6"/>
  <c r="BT60" i="6" s="1"/>
  <c r="BS28" i="6"/>
  <c r="BS44" i="6" s="1"/>
  <c r="BR28" i="6"/>
  <c r="BQ28" i="6"/>
  <c r="BP28" i="6"/>
  <c r="BO28" i="6"/>
  <c r="BN28" i="6"/>
  <c r="BN44" i="6" s="1"/>
  <c r="BK28" i="6"/>
  <c r="BK44" i="6" s="1"/>
  <c r="BJ28" i="6"/>
  <c r="BJ76" i="6" s="1"/>
  <c r="BI28" i="6"/>
  <c r="BI44" i="6" s="1"/>
  <c r="BH28" i="6"/>
  <c r="BH76" i="6" s="1"/>
  <c r="BG28" i="6"/>
  <c r="BG60" i="6" s="1"/>
  <c r="BF28" i="6"/>
  <c r="BE28" i="6"/>
  <c r="BD28" i="6"/>
  <c r="BD44" i="6" s="1"/>
  <c r="BC28" i="6"/>
  <c r="BC44" i="6" s="1"/>
  <c r="BB28" i="6"/>
  <c r="BB44" i="6" s="1"/>
  <c r="BA28" i="6"/>
  <c r="BA44" i="6" s="1"/>
  <c r="AZ28" i="6"/>
  <c r="AY28" i="6"/>
  <c r="AV28" i="6"/>
  <c r="AU28" i="6"/>
  <c r="AT28" i="6"/>
  <c r="AT44" i="6" s="1"/>
  <c r="AS28" i="6"/>
  <c r="AS60" i="6" s="1"/>
  <c r="AR28" i="6"/>
  <c r="AR44" i="6" s="1"/>
  <c r="AQ28" i="6"/>
  <c r="AQ44" i="6" s="1"/>
  <c r="AP28" i="6"/>
  <c r="AP44" i="6" s="1"/>
  <c r="AO28" i="6"/>
  <c r="AN28" i="6"/>
  <c r="AM28" i="6"/>
  <c r="AL28" i="6"/>
  <c r="AL44" i="6" s="1"/>
  <c r="AK28" i="6"/>
  <c r="AK44" i="6" s="1"/>
  <c r="AJ28" i="6"/>
  <c r="AJ60" i="6" s="1"/>
  <c r="BZ27" i="6"/>
  <c r="BZ43" i="6" s="1"/>
  <c r="BY27" i="6"/>
  <c r="BY43" i="6" s="1"/>
  <c r="BX27" i="6"/>
  <c r="BW27" i="6"/>
  <c r="BV27" i="6"/>
  <c r="BU27" i="6"/>
  <c r="BU43" i="6" s="1"/>
  <c r="BT27" i="6"/>
  <c r="BT43" i="6" s="1"/>
  <c r="BS27" i="6"/>
  <c r="BS43" i="6" s="1"/>
  <c r="BR27" i="6"/>
  <c r="BR43" i="6" s="1"/>
  <c r="BQ27" i="6"/>
  <c r="BQ75" i="6" s="1"/>
  <c r="BP27" i="6"/>
  <c r="BO27" i="6"/>
  <c r="BN27" i="6"/>
  <c r="BN75" i="6" s="1"/>
  <c r="BK27" i="6"/>
  <c r="BK43" i="6" s="1"/>
  <c r="BJ27" i="6"/>
  <c r="BJ43" i="6" s="1"/>
  <c r="BI27" i="6"/>
  <c r="BI43" i="6" s="1"/>
  <c r="BH27" i="6"/>
  <c r="BH43" i="6" s="1"/>
  <c r="BG27" i="6"/>
  <c r="BG43" i="6" s="1"/>
  <c r="BF27" i="6"/>
  <c r="BF91" i="6" s="1"/>
  <c r="BE27" i="6"/>
  <c r="BD27" i="6"/>
  <c r="BC27" i="6"/>
  <c r="BC43" i="6" s="1"/>
  <c r="BB27" i="6"/>
  <c r="BB43" i="6" s="1"/>
  <c r="BA27" i="6"/>
  <c r="BA43" i="6" s="1"/>
  <c r="AZ27" i="6"/>
  <c r="AZ43" i="6" s="1"/>
  <c r="AY27" i="6"/>
  <c r="AY43" i="6" s="1"/>
  <c r="AV27" i="6"/>
  <c r="AU27" i="6"/>
  <c r="AT27" i="6"/>
  <c r="AS27" i="6"/>
  <c r="AS43" i="6" s="1"/>
  <c r="AR27" i="6"/>
  <c r="AR43" i="6" s="1"/>
  <c r="AQ27" i="6"/>
  <c r="AQ59" i="6" s="1"/>
  <c r="AP27" i="6"/>
  <c r="AP43" i="6" s="1"/>
  <c r="AO27" i="6"/>
  <c r="AO43" i="6" s="1"/>
  <c r="AN27" i="6"/>
  <c r="AM27" i="6"/>
  <c r="AL27" i="6"/>
  <c r="AL91" i="6" s="1"/>
  <c r="AK27" i="6"/>
  <c r="AK43" i="6" s="1"/>
  <c r="AJ27" i="6"/>
  <c r="AJ43" i="6" s="1"/>
  <c r="BZ26" i="6"/>
  <c r="BZ74" i="6" s="1"/>
  <c r="BY26" i="6"/>
  <c r="BY58" i="6" s="1"/>
  <c r="BX26" i="6"/>
  <c r="BX74" i="6" s="1"/>
  <c r="BW26" i="6"/>
  <c r="BV26" i="6"/>
  <c r="BV58" i="6" s="1"/>
  <c r="BU26" i="6"/>
  <c r="BT26" i="6"/>
  <c r="BT42" i="6" s="1"/>
  <c r="BS26" i="6"/>
  <c r="BS42" i="6" s="1"/>
  <c r="BR26" i="6"/>
  <c r="BR42" i="6" s="1"/>
  <c r="BQ26" i="6"/>
  <c r="BQ74" i="6" s="1"/>
  <c r="BP26" i="6"/>
  <c r="BP42" i="6" s="1"/>
  <c r="BO26" i="6"/>
  <c r="BK26" i="6"/>
  <c r="BK74" i="6" s="1"/>
  <c r="BJ26" i="6"/>
  <c r="BI26" i="6"/>
  <c r="BI42" i="6" s="1"/>
  <c r="BH26" i="6"/>
  <c r="BH58" i="6" s="1"/>
  <c r="BG26" i="6"/>
  <c r="BG42" i="6" s="1"/>
  <c r="BF26" i="6"/>
  <c r="BF42" i="6" s="1"/>
  <c r="BE26" i="6"/>
  <c r="BE42" i="6" s="1"/>
  <c r="BD26" i="6"/>
  <c r="BC26" i="6"/>
  <c r="BB26" i="6"/>
  <c r="BA26" i="6"/>
  <c r="BA42" i="6" s="1"/>
  <c r="AZ26" i="6"/>
  <c r="AZ58" i="6" s="1"/>
  <c r="AV26" i="6"/>
  <c r="AV42" i="6" s="1"/>
  <c r="AU26" i="6"/>
  <c r="AU58" i="6" s="1"/>
  <c r="AT26" i="6"/>
  <c r="AT42" i="6" s="1"/>
  <c r="AS26" i="6"/>
  <c r="AR26" i="6"/>
  <c r="AQ26" i="6"/>
  <c r="AP26" i="6"/>
  <c r="AP42" i="6" s="1"/>
  <c r="AO26" i="6"/>
  <c r="AO42" i="6" s="1"/>
  <c r="AN26" i="6"/>
  <c r="AN42" i="6" s="1"/>
  <c r="AM26" i="6"/>
  <c r="AM42" i="6" s="1"/>
  <c r="AL26" i="6"/>
  <c r="AL42" i="6" s="1"/>
  <c r="AK26" i="6"/>
  <c r="BX25" i="6"/>
  <c r="BW25" i="6"/>
  <c r="BV25" i="6"/>
  <c r="BV41" i="6" s="1"/>
  <c r="BU25" i="6"/>
  <c r="BU41" i="6" s="1"/>
  <c r="BT25" i="6"/>
  <c r="BT41" i="6" s="1"/>
  <c r="BS25" i="6"/>
  <c r="BS57" i="6" s="1"/>
  <c r="BR25" i="6"/>
  <c r="BR41" i="6" s="1"/>
  <c r="BQ25" i="6"/>
  <c r="BP25" i="6"/>
  <c r="BI25" i="6"/>
  <c r="BH25" i="6"/>
  <c r="BH41" i="6" s="1"/>
  <c r="BG25" i="6"/>
  <c r="BG57" i="6" s="1"/>
  <c r="BF25" i="6"/>
  <c r="BF41" i="6" s="1"/>
  <c r="BE25" i="6"/>
  <c r="BE41" i="6" s="1"/>
  <c r="BD25" i="6"/>
  <c r="BD41" i="6" s="1"/>
  <c r="BC25" i="6"/>
  <c r="BB25" i="6"/>
  <c r="BA25" i="6"/>
  <c r="AT25" i="6"/>
  <c r="AT41" i="6" s="1"/>
  <c r="AS25" i="6"/>
  <c r="AS41" i="6" s="1"/>
  <c r="AR25" i="6"/>
  <c r="AR41" i="6" s="1"/>
  <c r="AQ25" i="6"/>
  <c r="AQ57" i="6" s="1"/>
  <c r="AP25" i="6"/>
  <c r="AP41" i="6" s="1"/>
  <c r="AO25" i="6"/>
  <c r="AN25" i="6"/>
  <c r="AM25" i="6"/>
  <c r="AL25" i="6"/>
  <c r="AL41" i="6" s="1"/>
  <c r="BX24" i="6"/>
  <c r="BX40" i="6" s="1"/>
  <c r="BW24" i="6"/>
  <c r="BW72" i="6" s="1"/>
  <c r="BV24" i="6"/>
  <c r="BV40" i="6" s="1"/>
  <c r="BU24" i="6"/>
  <c r="BU40" i="6" s="1"/>
  <c r="BT24" i="6"/>
  <c r="BS24" i="6"/>
  <c r="BR24" i="6"/>
  <c r="BR40" i="6" s="1"/>
  <c r="BQ24" i="6"/>
  <c r="BQ40" i="6" s="1"/>
  <c r="BP24" i="6"/>
  <c r="BP40" i="6" s="1"/>
  <c r="BI24" i="6"/>
  <c r="BI40" i="6" s="1"/>
  <c r="BH24" i="6"/>
  <c r="BH72" i="6" s="1"/>
  <c r="BG24" i="6"/>
  <c r="BG40" i="6" s="1"/>
  <c r="BF24" i="6"/>
  <c r="BE24" i="6"/>
  <c r="BD24" i="6"/>
  <c r="BC24" i="6"/>
  <c r="BC40" i="6" s="1"/>
  <c r="BB24" i="6"/>
  <c r="BB56" i="6" s="1"/>
  <c r="BA24" i="6"/>
  <c r="BA40" i="6" s="1"/>
  <c r="AT24" i="6"/>
  <c r="AT40" i="6" s="1"/>
  <c r="AS24" i="6"/>
  <c r="AS40" i="6" s="1"/>
  <c r="AR24" i="6"/>
  <c r="AQ24" i="6"/>
  <c r="AP24" i="6"/>
  <c r="AO24" i="6"/>
  <c r="AO40" i="6" s="1"/>
  <c r="AN24" i="6"/>
  <c r="AN40" i="6" s="1"/>
  <c r="AM24" i="6"/>
  <c r="AM40" i="6" s="1"/>
  <c r="AL24" i="6"/>
  <c r="AL40" i="6" s="1"/>
  <c r="BX23" i="6"/>
  <c r="BX39" i="6" s="1"/>
  <c r="BW23" i="6"/>
  <c r="BV23" i="6"/>
  <c r="BU23" i="6"/>
  <c r="BT23" i="6"/>
  <c r="BT39" i="6" s="1"/>
  <c r="BS23" i="6"/>
  <c r="BS39" i="6" s="1"/>
  <c r="BR23" i="6"/>
  <c r="BR39" i="6" s="1"/>
  <c r="BQ23" i="6"/>
  <c r="BQ55" i="6" s="1"/>
  <c r="BP23" i="6"/>
  <c r="BP71" i="6" s="1"/>
  <c r="BI23" i="6"/>
  <c r="BH23" i="6"/>
  <c r="BG23" i="6"/>
  <c r="BF23" i="6"/>
  <c r="BF39" i="6" s="1"/>
  <c r="BE23" i="6"/>
  <c r="BE39" i="6" s="1"/>
  <c r="BD23" i="6"/>
  <c r="BD39" i="6" s="1"/>
  <c r="BC23" i="6"/>
  <c r="BC55" i="6" s="1"/>
  <c r="BB23" i="6"/>
  <c r="BB39" i="6" s="1"/>
  <c r="BA23" i="6"/>
  <c r="AT23" i="6"/>
  <c r="AS23" i="6"/>
  <c r="AS39" i="6" s="1"/>
  <c r="AR23" i="6"/>
  <c r="AR39" i="6" s="1"/>
  <c r="AQ23" i="6"/>
  <c r="AQ39" i="6" s="1"/>
  <c r="AP23" i="6"/>
  <c r="AP39" i="6" s="1"/>
  <c r="AO23" i="6"/>
  <c r="AO39" i="6" s="1"/>
  <c r="AN23" i="6"/>
  <c r="AN103" i="6" s="1"/>
  <c r="AM23" i="6"/>
  <c r="AL23" i="6"/>
  <c r="BW22" i="6"/>
  <c r="BV22" i="6"/>
  <c r="BV38" i="6" s="1"/>
  <c r="BU22" i="6"/>
  <c r="BU38" i="6" s="1"/>
  <c r="BT22" i="6"/>
  <c r="BT38" i="6" s="1"/>
  <c r="BS22" i="6"/>
  <c r="BS38" i="6" s="1"/>
  <c r="BR22" i="6"/>
  <c r="BR38" i="6" s="1"/>
  <c r="BH22" i="6"/>
  <c r="BG22" i="6"/>
  <c r="BF22" i="6"/>
  <c r="BE22" i="6"/>
  <c r="BE38" i="6" s="1"/>
  <c r="BD22" i="6"/>
  <c r="BD38" i="6" s="1"/>
  <c r="BC22" i="6"/>
  <c r="BC38" i="6" s="1"/>
  <c r="AS22" i="6"/>
  <c r="AS54" i="6" s="1"/>
  <c r="AR22" i="6"/>
  <c r="AR38" i="6" s="1"/>
  <c r="AQ22" i="6"/>
  <c r="AP22" i="6"/>
  <c r="AO22" i="6"/>
  <c r="AN22" i="6"/>
  <c r="AN38" i="6" s="1"/>
  <c r="BW21" i="6"/>
  <c r="BW37" i="6" s="1"/>
  <c r="BS21" i="6"/>
  <c r="BS53" i="6" s="1"/>
  <c r="BR21" i="6"/>
  <c r="BR69" i="6" s="1"/>
  <c r="BH21" i="6"/>
  <c r="BH37" i="6" s="1"/>
  <c r="BD21" i="6"/>
  <c r="BC21" i="6"/>
  <c r="AS21" i="6"/>
  <c r="AO21" i="6"/>
  <c r="AO37" i="6" s="1"/>
  <c r="AN21" i="6"/>
  <c r="AN37" i="6" s="1"/>
  <c r="BT27" i="5"/>
  <c r="BE27" i="5"/>
  <c r="AP27" i="5"/>
  <c r="BZ31" i="5"/>
  <c r="BZ30" i="5"/>
  <c r="BZ29" i="5"/>
  <c r="BZ28" i="5"/>
  <c r="BZ27" i="5"/>
  <c r="BZ26" i="5"/>
  <c r="BY33" i="5"/>
  <c r="BY32" i="5"/>
  <c r="BY31" i="5"/>
  <c r="BY30" i="5"/>
  <c r="BY29" i="5"/>
  <c r="BY28" i="5"/>
  <c r="BY27" i="5"/>
  <c r="BY26" i="5"/>
  <c r="BX33" i="5"/>
  <c r="BX32" i="5"/>
  <c r="BX31" i="5"/>
  <c r="BX30" i="5"/>
  <c r="BX29" i="5"/>
  <c r="BX28" i="5"/>
  <c r="BX27" i="5"/>
  <c r="BX26" i="5"/>
  <c r="BX25" i="5"/>
  <c r="BX24" i="5"/>
  <c r="BX23" i="5"/>
  <c r="BW33" i="5"/>
  <c r="BW32" i="5"/>
  <c r="BW31" i="5"/>
  <c r="BW30" i="5"/>
  <c r="BW29" i="5"/>
  <c r="BW28" i="5"/>
  <c r="BW27" i="5"/>
  <c r="BW26" i="5"/>
  <c r="BW25" i="5"/>
  <c r="BW24" i="5"/>
  <c r="BW23" i="5"/>
  <c r="BW22" i="5"/>
  <c r="BW21" i="5"/>
  <c r="BV33" i="5"/>
  <c r="BV32" i="5"/>
  <c r="BV31" i="5"/>
  <c r="BV30" i="5"/>
  <c r="BV29" i="5"/>
  <c r="BV28" i="5"/>
  <c r="BV27" i="5"/>
  <c r="BV26" i="5"/>
  <c r="BV25" i="5"/>
  <c r="BV24" i="5"/>
  <c r="BV23" i="5"/>
  <c r="BV22" i="5"/>
  <c r="BU33" i="5"/>
  <c r="BU32" i="5"/>
  <c r="BU31" i="5"/>
  <c r="BU30" i="5"/>
  <c r="BU29" i="5"/>
  <c r="BU28" i="5"/>
  <c r="BU27" i="5"/>
  <c r="BU26" i="5"/>
  <c r="BU25" i="5"/>
  <c r="BU24" i="5"/>
  <c r="BU23" i="5"/>
  <c r="BU22" i="5"/>
  <c r="BT33" i="5"/>
  <c r="BT32" i="5"/>
  <c r="BT31" i="5"/>
  <c r="BT30" i="5"/>
  <c r="BT29" i="5"/>
  <c r="BT28" i="5"/>
  <c r="BT26" i="5"/>
  <c r="BT25" i="5"/>
  <c r="BT24" i="5"/>
  <c r="BT23" i="5"/>
  <c r="BT22" i="5"/>
  <c r="BS33" i="5"/>
  <c r="BS32" i="5"/>
  <c r="BS31" i="5"/>
  <c r="BS30" i="5"/>
  <c r="BS29" i="5"/>
  <c r="BS28" i="5"/>
  <c r="BS27" i="5"/>
  <c r="BS26" i="5"/>
  <c r="BS25" i="5"/>
  <c r="BS24" i="5"/>
  <c r="BS23" i="5"/>
  <c r="BS22" i="5"/>
  <c r="BS21" i="5"/>
  <c r="BN28" i="5"/>
  <c r="BN27" i="5"/>
  <c r="BO30" i="5"/>
  <c r="BO29" i="5"/>
  <c r="BO28" i="5"/>
  <c r="BO27" i="5"/>
  <c r="BO26" i="5"/>
  <c r="BP33" i="5"/>
  <c r="BP32" i="5"/>
  <c r="BP30" i="5"/>
  <c r="BP29" i="5"/>
  <c r="BP28" i="5"/>
  <c r="BP27" i="5"/>
  <c r="BP26" i="5"/>
  <c r="BP25" i="5"/>
  <c r="BP24" i="5"/>
  <c r="BP23" i="5"/>
  <c r="BQ33" i="5"/>
  <c r="BQ32" i="5"/>
  <c r="BQ31" i="5"/>
  <c r="BQ30" i="5"/>
  <c r="BQ29" i="5"/>
  <c r="BQ28" i="5"/>
  <c r="BQ27" i="5"/>
  <c r="BQ26" i="5"/>
  <c r="BQ25" i="5"/>
  <c r="BQ24" i="5"/>
  <c r="BQ23" i="5"/>
  <c r="BR32" i="5"/>
  <c r="BR31" i="5"/>
  <c r="BR30" i="5"/>
  <c r="BR29" i="5"/>
  <c r="BR28" i="5"/>
  <c r="BR27" i="5"/>
  <c r="BR26" i="5"/>
  <c r="BR25" i="5"/>
  <c r="BR24" i="5"/>
  <c r="BR23" i="5"/>
  <c r="BR22" i="5"/>
  <c r="BR21" i="5"/>
  <c r="BK31" i="5"/>
  <c r="BK30" i="5"/>
  <c r="BK29" i="5"/>
  <c r="BK28" i="5"/>
  <c r="BK27" i="5"/>
  <c r="BK26" i="5"/>
  <c r="BJ33" i="5"/>
  <c r="BJ32" i="5"/>
  <c r="BJ31" i="5"/>
  <c r="BJ30" i="5"/>
  <c r="BJ29" i="5"/>
  <c r="BJ28" i="5"/>
  <c r="BJ27" i="5"/>
  <c r="BJ26" i="5"/>
  <c r="BI33" i="5"/>
  <c r="BI32" i="5"/>
  <c r="BI31" i="5"/>
  <c r="BI30" i="5"/>
  <c r="BI29" i="5"/>
  <c r="BI28" i="5"/>
  <c r="BI27" i="5"/>
  <c r="BI26" i="5"/>
  <c r="BI25" i="5"/>
  <c r="BI24" i="5"/>
  <c r="BI23" i="5"/>
  <c r="BH33" i="5"/>
  <c r="BH32" i="5"/>
  <c r="BH31" i="5"/>
  <c r="BH30" i="5"/>
  <c r="BH29" i="5"/>
  <c r="BH28" i="5"/>
  <c r="BH27" i="5"/>
  <c r="BH26" i="5"/>
  <c r="BH25" i="5"/>
  <c r="BH24" i="5"/>
  <c r="BH23" i="5"/>
  <c r="BH22" i="5"/>
  <c r="BH21" i="5"/>
  <c r="BG33" i="5"/>
  <c r="BG32" i="5"/>
  <c r="BG31" i="5"/>
  <c r="BG30" i="5"/>
  <c r="BG29" i="5"/>
  <c r="BG28" i="5"/>
  <c r="BG27" i="5"/>
  <c r="BG26" i="5"/>
  <c r="BG25" i="5"/>
  <c r="BG24" i="5"/>
  <c r="BG23" i="5"/>
  <c r="BG22" i="5"/>
  <c r="BF33" i="5"/>
  <c r="BF32" i="5"/>
  <c r="BF31" i="5"/>
  <c r="BF30" i="5"/>
  <c r="BF29" i="5"/>
  <c r="BF28" i="5"/>
  <c r="BF27" i="5"/>
  <c r="BF26" i="5"/>
  <c r="BF25" i="5"/>
  <c r="BF24" i="5"/>
  <c r="BF23" i="5"/>
  <c r="BF22" i="5"/>
  <c r="BE33" i="5"/>
  <c r="BE32" i="5"/>
  <c r="BE31" i="5"/>
  <c r="BE30" i="5"/>
  <c r="BE29" i="5"/>
  <c r="BE28" i="5"/>
  <c r="BE26" i="5"/>
  <c r="BE25" i="5"/>
  <c r="BE24" i="5"/>
  <c r="BE23" i="5"/>
  <c r="BE22" i="5"/>
  <c r="AY28" i="5"/>
  <c r="AY27" i="5"/>
  <c r="AZ30" i="5"/>
  <c r="AZ29" i="5"/>
  <c r="AZ28" i="5"/>
  <c r="AZ27" i="5"/>
  <c r="AZ26" i="5"/>
  <c r="BA33" i="5"/>
  <c r="BA32" i="5"/>
  <c r="BA30" i="5"/>
  <c r="BA29" i="5"/>
  <c r="BA28" i="5"/>
  <c r="BA27" i="5"/>
  <c r="BA26" i="5"/>
  <c r="BA25" i="5"/>
  <c r="BA24" i="5"/>
  <c r="BA23" i="5"/>
  <c r="BB33" i="5"/>
  <c r="BB32" i="5"/>
  <c r="BB31" i="5"/>
  <c r="BB30" i="5"/>
  <c r="BB29" i="5"/>
  <c r="BB28" i="5"/>
  <c r="BB27" i="5"/>
  <c r="BB26" i="5"/>
  <c r="BB25" i="5"/>
  <c r="BB24" i="5"/>
  <c r="BB23" i="5"/>
  <c r="BD33" i="5"/>
  <c r="BD32" i="5"/>
  <c r="BD31" i="5"/>
  <c r="BD30" i="5"/>
  <c r="BD29" i="5"/>
  <c r="BD28" i="5"/>
  <c r="BD27" i="5"/>
  <c r="BD26" i="5"/>
  <c r="BD25" i="5"/>
  <c r="BD24" i="5"/>
  <c r="BD23" i="5"/>
  <c r="BD22" i="5"/>
  <c r="BD21" i="5"/>
  <c r="BC32" i="5"/>
  <c r="BC31" i="5"/>
  <c r="BC30" i="5"/>
  <c r="BC29" i="5"/>
  <c r="BC28" i="5"/>
  <c r="BC27" i="5"/>
  <c r="BC26" i="5"/>
  <c r="BC25" i="5"/>
  <c r="BC24" i="5"/>
  <c r="BC23" i="5"/>
  <c r="BC22" i="5"/>
  <c r="BC21" i="5"/>
  <c r="AV31" i="5"/>
  <c r="AV30" i="5"/>
  <c r="AV29" i="5"/>
  <c r="AV28" i="5"/>
  <c r="AV27" i="5"/>
  <c r="AV26" i="5"/>
  <c r="AU33" i="5"/>
  <c r="AU32" i="5"/>
  <c r="AU31" i="5"/>
  <c r="AU30" i="5"/>
  <c r="AU29" i="5"/>
  <c r="AU28" i="5"/>
  <c r="AU27" i="5"/>
  <c r="AU26" i="5"/>
  <c r="AT33" i="5"/>
  <c r="AT32" i="5"/>
  <c r="AT31" i="5"/>
  <c r="AT30" i="5"/>
  <c r="AT29" i="5"/>
  <c r="AT28" i="5"/>
  <c r="AT27" i="5"/>
  <c r="AT26" i="5"/>
  <c r="AT25" i="5"/>
  <c r="AT24" i="5"/>
  <c r="AT23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R33" i="5"/>
  <c r="AR32" i="5"/>
  <c r="AR31" i="5"/>
  <c r="AR30" i="5"/>
  <c r="AR29" i="5"/>
  <c r="AR28" i="5"/>
  <c r="AR27" i="5"/>
  <c r="AR26" i="5"/>
  <c r="AR25" i="5"/>
  <c r="AR24" i="5"/>
  <c r="AR23" i="5"/>
  <c r="AR22" i="5"/>
  <c r="AQ33" i="5"/>
  <c r="AQ32" i="5"/>
  <c r="AQ31" i="5"/>
  <c r="AQ30" i="5"/>
  <c r="AQ29" i="5"/>
  <c r="AQ28" i="5"/>
  <c r="AQ27" i="5"/>
  <c r="AQ26" i="5"/>
  <c r="AQ25" i="5"/>
  <c r="AQ24" i="5"/>
  <c r="AQ23" i="5"/>
  <c r="AQ22" i="5"/>
  <c r="AP33" i="5"/>
  <c r="AP32" i="5"/>
  <c r="AP31" i="5"/>
  <c r="AP30" i="5"/>
  <c r="AP29" i="5"/>
  <c r="AP28" i="5"/>
  <c r="AP26" i="5"/>
  <c r="AP25" i="5"/>
  <c r="AP24" i="5"/>
  <c r="AP23" i="5"/>
  <c r="AP22" i="5"/>
  <c r="AJ28" i="5"/>
  <c r="AJ27" i="5"/>
  <c r="AK30" i="5"/>
  <c r="AK29" i="5"/>
  <c r="AK28" i="5"/>
  <c r="AK27" i="5"/>
  <c r="AK26" i="5"/>
  <c r="AL33" i="5"/>
  <c r="AL32" i="5"/>
  <c r="AL30" i="5"/>
  <c r="AL29" i="5"/>
  <c r="AL28" i="5"/>
  <c r="AL27" i="5"/>
  <c r="AL26" i="5"/>
  <c r="AL25" i="5"/>
  <c r="AL24" i="5"/>
  <c r="AL23" i="5"/>
  <c r="AM33" i="5"/>
  <c r="AM32" i="5"/>
  <c r="AM31" i="5"/>
  <c r="AM30" i="5"/>
  <c r="AM29" i="5"/>
  <c r="AM28" i="5"/>
  <c r="AM27" i="5"/>
  <c r="AM26" i="5"/>
  <c r="AM25" i="5"/>
  <c r="AM24" i="5"/>
  <c r="AM23" i="5"/>
  <c r="AO33" i="5"/>
  <c r="AO32" i="5"/>
  <c r="AO31" i="5"/>
  <c r="AO30" i="5"/>
  <c r="AO29" i="5"/>
  <c r="AO28" i="5"/>
  <c r="AO27" i="5"/>
  <c r="AO26" i="5"/>
  <c r="AO25" i="5"/>
  <c r="AO24" i="5"/>
  <c r="AO23" i="5"/>
  <c r="AO22" i="5"/>
  <c r="AO21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F4" i="1"/>
  <c r="X15" i="10" a="1"/>
  <c r="X15" i="10" s="1"/>
  <c r="W15" i="10" a="1"/>
  <c r="W15" i="10" s="1"/>
  <c r="U15" i="10"/>
  <c r="V15" i="10" s="1"/>
  <c r="X14" i="10" a="1"/>
  <c r="X14" i="10" s="1"/>
  <c r="W14" i="10" a="1"/>
  <c r="W14" i="10" s="1"/>
  <c r="U14" i="10"/>
  <c r="V14" i="10" s="1"/>
  <c r="X13" i="10" a="1"/>
  <c r="X13" i="10" s="1"/>
  <c r="W13" i="10" a="1"/>
  <c r="W13" i="10" s="1"/>
  <c r="U13" i="10"/>
  <c r="V13" i="10" s="1"/>
  <c r="X12" i="10" a="1"/>
  <c r="X12" i="10" s="1"/>
  <c r="W12" i="10" a="1"/>
  <c r="W12" i="10" s="1"/>
  <c r="U12" i="10"/>
  <c r="V12" i="10" s="1"/>
  <c r="X11" i="10" a="1"/>
  <c r="X11" i="10" s="1"/>
  <c r="W11" i="10" a="1"/>
  <c r="W11" i="10" s="1"/>
  <c r="U11" i="10"/>
  <c r="V11" i="10" s="1"/>
  <c r="X10" i="10" a="1"/>
  <c r="X10" i="10" s="1"/>
  <c r="W10" i="10" a="1"/>
  <c r="W10" i="10" s="1"/>
  <c r="U10" i="10"/>
  <c r="V10" i="10" s="1"/>
  <c r="X9" i="10" a="1"/>
  <c r="X9" i="10" s="1"/>
  <c r="W9" i="10" a="1"/>
  <c r="W9" i="10" s="1"/>
  <c r="U9" i="10"/>
  <c r="V9" i="10" s="1"/>
  <c r="X8" i="10" a="1"/>
  <c r="X8" i="10" s="1"/>
  <c r="W8" i="10" a="1"/>
  <c r="W8" i="10" s="1"/>
  <c r="U8" i="10"/>
  <c r="V8" i="10" s="1"/>
  <c r="X7" i="10" a="1"/>
  <c r="X7" i="10" s="1"/>
  <c r="W7" i="10" a="1"/>
  <c r="W7" i="10" s="1"/>
  <c r="U7" i="10"/>
  <c r="V7" i="10" s="1"/>
  <c r="X6" i="10" a="1"/>
  <c r="X6" i="10" s="1"/>
  <c r="W6" i="10" a="1"/>
  <c r="W6" i="10" s="1"/>
  <c r="U6" i="10"/>
  <c r="V6" i="10" s="1"/>
  <c r="X5" i="10" a="1"/>
  <c r="X5" i="10" s="1"/>
  <c r="W5" i="10" a="1"/>
  <c r="W5" i="10" s="1"/>
  <c r="U5" i="10"/>
  <c r="V5" i="10" s="1"/>
  <c r="X4" i="10" a="1"/>
  <c r="X4" i="10" s="1"/>
  <c r="W4" i="10" a="1"/>
  <c r="W4" i="10" s="1"/>
  <c r="U4" i="10"/>
  <c r="R90" i="10" a="1"/>
  <c r="R90" i="10" s="1"/>
  <c r="Q90" i="10" a="1"/>
  <c r="Q90" i="10" s="1"/>
  <c r="P90" i="10"/>
  <c r="R89" i="10" a="1"/>
  <c r="R89" i="10" s="1"/>
  <c r="Q89" i="10"/>
  <c r="Q89" i="10" a="1"/>
  <c r="P89" i="10"/>
  <c r="R88" i="10" a="1"/>
  <c r="R88" i="10" s="1"/>
  <c r="Q88" i="10" a="1"/>
  <c r="Q88" i="10" s="1"/>
  <c r="P88" i="10"/>
  <c r="R87" i="10"/>
  <c r="R87" i="10" a="1"/>
  <c r="Q87" i="10"/>
  <c r="Q87" i="10" a="1"/>
  <c r="P87" i="10"/>
  <c r="R86" i="10" a="1"/>
  <c r="R86" i="10" s="1"/>
  <c r="Q86" i="10" a="1"/>
  <c r="Q86" i="10" s="1"/>
  <c r="P86" i="10"/>
  <c r="R85" i="10" a="1"/>
  <c r="R85" i="10" s="1"/>
  <c r="Q85" i="10"/>
  <c r="Q85" i="10" a="1"/>
  <c r="P85" i="10"/>
  <c r="R84" i="10" a="1"/>
  <c r="R84" i="10" s="1"/>
  <c r="Q84" i="10"/>
  <c r="Q84" i="10" a="1"/>
  <c r="P84" i="10"/>
  <c r="R83" i="10" a="1"/>
  <c r="R83" i="10" s="1"/>
  <c r="Q83" i="10" a="1"/>
  <c r="Q83" i="10" s="1"/>
  <c r="P83" i="10"/>
  <c r="R82" i="10" a="1"/>
  <c r="R82" i="10" s="1"/>
  <c r="Q82" i="10" a="1"/>
  <c r="Q82" i="10" s="1"/>
  <c r="P82" i="10"/>
  <c r="R81" i="10" a="1"/>
  <c r="R81" i="10" s="1"/>
  <c r="Q81" i="10"/>
  <c r="Q81" i="10" a="1"/>
  <c r="P81" i="10"/>
  <c r="R80" i="10" a="1"/>
  <c r="R80" i="10" s="1"/>
  <c r="Q80" i="10"/>
  <c r="Q80" i="10" a="1"/>
  <c r="P80" i="10"/>
  <c r="R79" i="10"/>
  <c r="R79" i="10" a="1"/>
  <c r="Q79" i="10" a="1"/>
  <c r="Q79" i="10" s="1"/>
  <c r="P79" i="10"/>
  <c r="R78" i="10" a="1"/>
  <c r="R78" i="10" s="1"/>
  <c r="Q78" i="10" a="1"/>
  <c r="Q78" i="10" s="1"/>
  <c r="P78" i="10"/>
  <c r="R77" i="10" a="1"/>
  <c r="R77" i="10" s="1"/>
  <c r="Q77" i="10"/>
  <c r="Q77" i="10" a="1"/>
  <c r="P77" i="10"/>
  <c r="R76" i="10" a="1"/>
  <c r="R76" i="10" s="1"/>
  <c r="Q76" i="10"/>
  <c r="Q76" i="10" a="1"/>
  <c r="P76" i="10"/>
  <c r="R75" i="10" a="1"/>
  <c r="R75" i="10" s="1"/>
  <c r="Q75" i="10" a="1"/>
  <c r="Q75" i="10" s="1"/>
  <c r="P75" i="10"/>
  <c r="R74" i="10" a="1"/>
  <c r="R74" i="10" s="1"/>
  <c r="Q74" i="10" a="1"/>
  <c r="Q74" i="10" s="1"/>
  <c r="P74" i="10"/>
  <c r="R73" i="10" a="1"/>
  <c r="R73" i="10" s="1"/>
  <c r="Q73" i="10"/>
  <c r="Q73" i="10" a="1"/>
  <c r="P73" i="10"/>
  <c r="R72" i="10" a="1"/>
  <c r="R72" i="10" s="1"/>
  <c r="Q72" i="10"/>
  <c r="Q72" i="10" a="1"/>
  <c r="P72" i="10"/>
  <c r="R71" i="10"/>
  <c r="R71" i="10" a="1"/>
  <c r="Q71" i="10" a="1"/>
  <c r="Q71" i="10" s="1"/>
  <c r="P71" i="10"/>
  <c r="R70" i="10" a="1"/>
  <c r="R70" i="10" s="1"/>
  <c r="Q70" i="10" a="1"/>
  <c r="Q70" i="10" s="1"/>
  <c r="P70" i="10"/>
  <c r="R69" i="10" a="1"/>
  <c r="R69" i="10" s="1"/>
  <c r="Q69" i="10"/>
  <c r="Q69" i="10" a="1"/>
  <c r="P69" i="10"/>
  <c r="R68" i="10" a="1"/>
  <c r="R68" i="10" s="1"/>
  <c r="Q68" i="10"/>
  <c r="Q68" i="10" a="1"/>
  <c r="P68" i="10"/>
  <c r="R67" i="10"/>
  <c r="R67" i="10" a="1"/>
  <c r="Q67" i="10" a="1"/>
  <c r="Q67" i="10" s="1"/>
  <c r="P67" i="10"/>
  <c r="R66" i="10" a="1"/>
  <c r="R66" i="10" s="1"/>
  <c r="Q66" i="10" a="1"/>
  <c r="Q66" i="10" s="1"/>
  <c r="P66" i="10"/>
  <c r="R65" i="10" a="1"/>
  <c r="R65" i="10" s="1"/>
  <c r="Q65" i="10"/>
  <c r="Q65" i="10" a="1"/>
  <c r="P65" i="10"/>
  <c r="R64" i="10" a="1"/>
  <c r="R64" i="10" s="1"/>
  <c r="Q64" i="10"/>
  <c r="Q64" i="10" a="1"/>
  <c r="P64" i="10"/>
  <c r="R63" i="10"/>
  <c r="R63" i="10" a="1"/>
  <c r="Q63" i="10" a="1"/>
  <c r="Q63" i="10" s="1"/>
  <c r="P63" i="10"/>
  <c r="R62" i="10" a="1"/>
  <c r="R62" i="10" s="1"/>
  <c r="Q62" i="10" a="1"/>
  <c r="Q62" i="10" s="1"/>
  <c r="P62" i="10"/>
  <c r="R61" i="10" a="1"/>
  <c r="R61" i="10" s="1"/>
  <c r="Q61" i="10"/>
  <c r="Q61" i="10" a="1"/>
  <c r="P61" i="10"/>
  <c r="R60" i="10" a="1"/>
  <c r="R60" i="10" s="1"/>
  <c r="Q60" i="10"/>
  <c r="Q60" i="10" a="1"/>
  <c r="P60" i="10"/>
  <c r="R59" i="10"/>
  <c r="R59" i="10" a="1"/>
  <c r="Q59" i="10" a="1"/>
  <c r="Q59" i="10" s="1"/>
  <c r="P59" i="10"/>
  <c r="R58" i="10" a="1"/>
  <c r="R58" i="10" s="1"/>
  <c r="Q58" i="10" a="1"/>
  <c r="Q58" i="10" s="1"/>
  <c r="P58" i="10"/>
  <c r="R57" i="10" a="1"/>
  <c r="R57" i="10" s="1"/>
  <c r="Q57" i="10"/>
  <c r="Q57" i="10" a="1"/>
  <c r="P57" i="10"/>
  <c r="R56" i="10" a="1"/>
  <c r="R56" i="10" s="1"/>
  <c r="Q56" i="10"/>
  <c r="Q56" i="10" a="1"/>
  <c r="P56" i="10"/>
  <c r="R55" i="10"/>
  <c r="R55" i="10" a="1"/>
  <c r="Q55" i="10" a="1"/>
  <c r="Q55" i="10" s="1"/>
  <c r="P55" i="10"/>
  <c r="R54" i="10" a="1"/>
  <c r="R54" i="10" s="1"/>
  <c r="Q54" i="10" a="1"/>
  <c r="Q54" i="10" s="1"/>
  <c r="P54" i="10"/>
  <c r="R53" i="10" a="1"/>
  <c r="R53" i="10" s="1"/>
  <c r="Q53" i="10"/>
  <c r="Q53" i="10" a="1"/>
  <c r="P53" i="10"/>
  <c r="R52" i="10" a="1"/>
  <c r="R52" i="10" s="1"/>
  <c r="Q52" i="10"/>
  <c r="Q52" i="10" a="1"/>
  <c r="P52" i="10"/>
  <c r="R51" i="10"/>
  <c r="R51" i="10" a="1"/>
  <c r="Q51" i="10" a="1"/>
  <c r="Q51" i="10" s="1"/>
  <c r="P51" i="10"/>
  <c r="R50" i="10" a="1"/>
  <c r="R50" i="10" s="1"/>
  <c r="Q50" i="10" a="1"/>
  <c r="Q50" i="10" s="1"/>
  <c r="P50" i="10"/>
  <c r="R49" i="10" a="1"/>
  <c r="R49" i="10" s="1"/>
  <c r="Q49" i="10"/>
  <c r="Q49" i="10" a="1"/>
  <c r="P49" i="10"/>
  <c r="R48" i="10" a="1"/>
  <c r="R48" i="10" s="1"/>
  <c r="Q48" i="10"/>
  <c r="Q48" i="10" a="1"/>
  <c r="P48" i="10"/>
  <c r="R47" i="10"/>
  <c r="R47" i="10" a="1"/>
  <c r="Q47" i="10" a="1"/>
  <c r="Q47" i="10" s="1"/>
  <c r="P47" i="10"/>
  <c r="R46" i="10" a="1"/>
  <c r="R46" i="10" s="1"/>
  <c r="Q46" i="10" a="1"/>
  <c r="Q46" i="10" s="1"/>
  <c r="P46" i="10"/>
  <c r="R45" i="10" a="1"/>
  <c r="R45" i="10" s="1"/>
  <c r="Q45" i="10"/>
  <c r="Q45" i="10" a="1"/>
  <c r="P45" i="10"/>
  <c r="R44" i="10" a="1"/>
  <c r="R44" i="10" s="1"/>
  <c r="Q44" i="10"/>
  <c r="Q44" i="10" a="1"/>
  <c r="P44" i="10"/>
  <c r="R43" i="10"/>
  <c r="R43" i="10" a="1"/>
  <c r="Q43" i="10" a="1"/>
  <c r="Q43" i="10" s="1"/>
  <c r="P43" i="10"/>
  <c r="R42" i="10" a="1"/>
  <c r="R42" i="10" s="1"/>
  <c r="Q42" i="10" a="1"/>
  <c r="Q42" i="10" s="1"/>
  <c r="P42" i="10"/>
  <c r="R41" i="10" a="1"/>
  <c r="R41" i="10" s="1"/>
  <c r="Q41" i="10"/>
  <c r="Q41" i="10" a="1"/>
  <c r="P41" i="10"/>
  <c r="R40" i="10" a="1"/>
  <c r="R40" i="10" s="1"/>
  <c r="Q40" i="10"/>
  <c r="Q40" i="10" a="1"/>
  <c r="P40" i="10"/>
  <c r="R39" i="10"/>
  <c r="R39" i="10" a="1"/>
  <c r="Q39" i="10" a="1"/>
  <c r="Q39" i="10" s="1"/>
  <c r="P39" i="10"/>
  <c r="R38" i="10" a="1"/>
  <c r="R38" i="10" s="1"/>
  <c r="Q38" i="10" a="1"/>
  <c r="Q38" i="10" s="1"/>
  <c r="P38" i="10"/>
  <c r="R37" i="10" a="1"/>
  <c r="R37" i="10" s="1"/>
  <c r="Q37" i="10"/>
  <c r="Q37" i="10" a="1"/>
  <c r="P37" i="10"/>
  <c r="R36" i="10" a="1"/>
  <c r="R36" i="10" s="1"/>
  <c r="Q36" i="10"/>
  <c r="Q36" i="10" a="1"/>
  <c r="P36" i="10"/>
  <c r="R35" i="10"/>
  <c r="R35" i="10" a="1"/>
  <c r="Q35" i="10" a="1"/>
  <c r="Q35" i="10" s="1"/>
  <c r="P35" i="10"/>
  <c r="R34" i="10" a="1"/>
  <c r="R34" i="10" s="1"/>
  <c r="Q34" i="10" a="1"/>
  <c r="Q34" i="10" s="1"/>
  <c r="P34" i="10"/>
  <c r="R33" i="10" a="1"/>
  <c r="R33" i="10" s="1"/>
  <c r="Q33" i="10"/>
  <c r="Q33" i="10" a="1"/>
  <c r="P33" i="10"/>
  <c r="R32" i="10" a="1"/>
  <c r="R32" i="10" s="1"/>
  <c r="Q32" i="10"/>
  <c r="Q32" i="10" a="1"/>
  <c r="P32" i="10"/>
  <c r="R31" i="10"/>
  <c r="R31" i="10" a="1"/>
  <c r="Q31" i="10" a="1"/>
  <c r="Q31" i="10" s="1"/>
  <c r="P31" i="10"/>
  <c r="R30" i="10" a="1"/>
  <c r="R30" i="10" s="1"/>
  <c r="Q30" i="10" a="1"/>
  <c r="Q30" i="10" s="1"/>
  <c r="P30" i="10"/>
  <c r="R29" i="10" a="1"/>
  <c r="R29" i="10" s="1"/>
  <c r="Q29" i="10"/>
  <c r="Q29" i="10" a="1"/>
  <c r="P29" i="10"/>
  <c r="R28" i="10" a="1"/>
  <c r="R28" i="10" s="1"/>
  <c r="Q28" i="10"/>
  <c r="Q28" i="10" a="1"/>
  <c r="P28" i="10"/>
  <c r="R27" i="10"/>
  <c r="R27" i="10" a="1"/>
  <c r="Q27" i="10" a="1"/>
  <c r="Q27" i="10" s="1"/>
  <c r="P27" i="10"/>
  <c r="R26" i="10" a="1"/>
  <c r="R26" i="10" s="1"/>
  <c r="Q26" i="10" a="1"/>
  <c r="Q26" i="10" s="1"/>
  <c r="P26" i="10"/>
  <c r="R25" i="10" a="1"/>
  <c r="R25" i="10" s="1"/>
  <c r="Q25" i="10"/>
  <c r="Q25" i="10" a="1"/>
  <c r="P25" i="10"/>
  <c r="R24" i="10" a="1"/>
  <c r="R24" i="10" s="1"/>
  <c r="Q24" i="10"/>
  <c r="Q24" i="10" a="1"/>
  <c r="P24" i="10"/>
  <c r="R23" i="10"/>
  <c r="R23" i="10" a="1"/>
  <c r="Q23" i="10" a="1"/>
  <c r="Q23" i="10" s="1"/>
  <c r="P23" i="10"/>
  <c r="R22" i="10" a="1"/>
  <c r="R22" i="10" s="1"/>
  <c r="Q22" i="10" a="1"/>
  <c r="Q22" i="10" s="1"/>
  <c r="P22" i="10"/>
  <c r="R21" i="10" a="1"/>
  <c r="R21" i="10" s="1"/>
  <c r="Q21" i="10"/>
  <c r="Q21" i="10" a="1"/>
  <c r="P21" i="10"/>
  <c r="R20" i="10" a="1"/>
  <c r="R20" i="10" s="1"/>
  <c r="Q20" i="10"/>
  <c r="Q20" i="10" a="1"/>
  <c r="P20" i="10"/>
  <c r="R19" i="10"/>
  <c r="R19" i="10" a="1"/>
  <c r="Q19" i="10" a="1"/>
  <c r="Q19" i="10" s="1"/>
  <c r="P19" i="10"/>
  <c r="R18" i="10" a="1"/>
  <c r="R18" i="10" s="1"/>
  <c r="Q18" i="10" a="1"/>
  <c r="Q18" i="10" s="1"/>
  <c r="P18" i="10"/>
  <c r="R17" i="10" a="1"/>
  <c r="R17" i="10" s="1"/>
  <c r="Q17" i="10"/>
  <c r="Q17" i="10" a="1"/>
  <c r="P17" i="10"/>
  <c r="R16" i="10" a="1"/>
  <c r="R16" i="10" s="1"/>
  <c r="Q16" i="10"/>
  <c r="Q16" i="10" a="1"/>
  <c r="P16" i="10"/>
  <c r="R15" i="10"/>
  <c r="R15" i="10" a="1"/>
  <c r="Q15" i="10" a="1"/>
  <c r="Q15" i="10" s="1"/>
  <c r="P15" i="10"/>
  <c r="R14" i="10" a="1"/>
  <c r="R14" i="10" s="1"/>
  <c r="Q14" i="10" a="1"/>
  <c r="Q14" i="10" s="1"/>
  <c r="P14" i="10"/>
  <c r="R13" i="10" a="1"/>
  <c r="R13" i="10" s="1"/>
  <c r="Q13" i="10"/>
  <c r="Q13" i="10" a="1"/>
  <c r="P13" i="10"/>
  <c r="R12" i="10" a="1"/>
  <c r="R12" i="10" s="1"/>
  <c r="Q12" i="10"/>
  <c r="Q12" i="10" a="1"/>
  <c r="P12" i="10"/>
  <c r="R11" i="10"/>
  <c r="R11" i="10" a="1"/>
  <c r="Q11" i="10" a="1"/>
  <c r="Q11" i="10" s="1"/>
  <c r="P11" i="10"/>
  <c r="R10" i="10" a="1"/>
  <c r="R10" i="10" s="1"/>
  <c r="Q10" i="10" a="1"/>
  <c r="Q10" i="10" s="1"/>
  <c r="P10" i="10"/>
  <c r="R9" i="10" a="1"/>
  <c r="R9" i="10" s="1"/>
  <c r="Q9" i="10"/>
  <c r="Q9" i="10" a="1"/>
  <c r="P9" i="10"/>
  <c r="R8" i="10" a="1"/>
  <c r="R8" i="10" s="1"/>
  <c r="Q8" i="10"/>
  <c r="Q8" i="10" a="1"/>
  <c r="P8" i="10"/>
  <c r="R7" i="10"/>
  <c r="R7" i="10" a="1"/>
  <c r="Q7" i="10" a="1"/>
  <c r="Q7" i="10" s="1"/>
  <c r="P7" i="10"/>
  <c r="R6" i="10" a="1"/>
  <c r="R6" i="10" s="1"/>
  <c r="Q6" i="10" a="1"/>
  <c r="Q6" i="10" s="1"/>
  <c r="P6" i="10"/>
  <c r="R5" i="10" a="1"/>
  <c r="R5" i="10" s="1"/>
  <c r="Q5" i="10"/>
  <c r="Q5" i="10" a="1"/>
  <c r="P5" i="10"/>
  <c r="R4" i="10" a="1"/>
  <c r="R4" i="10" s="1"/>
  <c r="Q4" i="10" a="1"/>
  <c r="Q4" i="10" s="1"/>
  <c r="P4" i="10"/>
  <c r="N15" i="10" a="1"/>
  <c r="N15" i="10" s="1"/>
  <c r="M15" i="10" a="1"/>
  <c r="M15" i="10" s="1"/>
  <c r="K15" i="10"/>
  <c r="L15" i="10" s="1"/>
  <c r="N14" i="10" a="1"/>
  <c r="N14" i="10" s="1"/>
  <c r="M14" i="10" a="1"/>
  <c r="M14" i="10" s="1"/>
  <c r="K14" i="10"/>
  <c r="L14" i="10" s="1"/>
  <c r="N13" i="10" a="1"/>
  <c r="N13" i="10" s="1"/>
  <c r="M13" i="10" a="1"/>
  <c r="M13" i="10" s="1"/>
  <c r="K13" i="10"/>
  <c r="L13" i="10" s="1"/>
  <c r="N12" i="10" a="1"/>
  <c r="N12" i="10" s="1"/>
  <c r="M12" i="10" a="1"/>
  <c r="M12" i="10" s="1"/>
  <c r="K12" i="10"/>
  <c r="L12" i="10" s="1"/>
  <c r="N11" i="10" a="1"/>
  <c r="N11" i="10" s="1"/>
  <c r="M11" i="10" a="1"/>
  <c r="M11" i="10" s="1"/>
  <c r="K11" i="10"/>
  <c r="L11" i="10" s="1"/>
  <c r="N10" i="10" a="1"/>
  <c r="N10" i="10" s="1"/>
  <c r="M10" i="10" a="1"/>
  <c r="M10" i="10" s="1"/>
  <c r="K10" i="10"/>
  <c r="L10" i="10" s="1"/>
  <c r="N9" i="10" a="1"/>
  <c r="N9" i="10" s="1"/>
  <c r="M9" i="10" a="1"/>
  <c r="M9" i="10" s="1"/>
  <c r="K9" i="10"/>
  <c r="L9" i="10" s="1"/>
  <c r="N8" i="10" a="1"/>
  <c r="N8" i="10" s="1"/>
  <c r="M8" i="10" a="1"/>
  <c r="M8" i="10" s="1"/>
  <c r="K8" i="10"/>
  <c r="L8" i="10" s="1"/>
  <c r="N7" i="10" a="1"/>
  <c r="N7" i="10" s="1"/>
  <c r="M7" i="10" a="1"/>
  <c r="M7" i="10" s="1"/>
  <c r="K7" i="10"/>
  <c r="L7" i="10" s="1"/>
  <c r="N6" i="10" a="1"/>
  <c r="N6" i="10" s="1"/>
  <c r="M6" i="10" a="1"/>
  <c r="M6" i="10" s="1"/>
  <c r="K6" i="10"/>
  <c r="L6" i="10" s="1"/>
  <c r="N5" i="10" a="1"/>
  <c r="N5" i="10" s="1"/>
  <c r="M5" i="10" a="1"/>
  <c r="M5" i="10" s="1"/>
  <c r="K5" i="10"/>
  <c r="L5" i="10" s="1"/>
  <c r="N4" i="10" a="1"/>
  <c r="N4" i="10" s="1"/>
  <c r="M4" i="10" a="1"/>
  <c r="M4" i="10" s="1"/>
  <c r="K4" i="10"/>
  <c r="H90" i="10" a="1"/>
  <c r="H90" i="10" s="1"/>
  <c r="G90" i="10" a="1"/>
  <c r="G90" i="10" s="1"/>
  <c r="F90" i="10"/>
  <c r="H89" i="10"/>
  <c r="H89" i="10" a="1"/>
  <c r="G89" i="10"/>
  <c r="G89" i="10" a="1"/>
  <c r="F89" i="10"/>
  <c r="H88" i="10" a="1"/>
  <c r="H88" i="10" s="1"/>
  <c r="G88" i="10" a="1"/>
  <c r="G88" i="10" s="1"/>
  <c r="F88" i="10"/>
  <c r="H87" i="10"/>
  <c r="H87" i="10" a="1"/>
  <c r="G87" i="10"/>
  <c r="G87" i="10" a="1"/>
  <c r="F87" i="10"/>
  <c r="H86" i="10" a="1"/>
  <c r="H86" i="10" s="1"/>
  <c r="G86" i="10" a="1"/>
  <c r="G86" i="10" s="1"/>
  <c r="F86" i="10"/>
  <c r="H85" i="10" a="1"/>
  <c r="H85" i="10" s="1"/>
  <c r="G85" i="10"/>
  <c r="G85" i="10" a="1"/>
  <c r="F85" i="10"/>
  <c r="H84" i="10" a="1"/>
  <c r="H84" i="10" s="1"/>
  <c r="G84" i="10"/>
  <c r="G84" i="10" a="1"/>
  <c r="F84" i="10"/>
  <c r="H83" i="10"/>
  <c r="H83" i="10" a="1"/>
  <c r="G83" i="10"/>
  <c r="G83" i="10" a="1"/>
  <c r="F83" i="10"/>
  <c r="H82" i="10" a="1"/>
  <c r="H82" i="10" s="1"/>
  <c r="G82" i="10" a="1"/>
  <c r="G82" i="10" s="1"/>
  <c r="F82" i="10"/>
  <c r="H81" i="10"/>
  <c r="H81" i="10" a="1"/>
  <c r="G81" i="10"/>
  <c r="G81" i="10" a="1"/>
  <c r="F81" i="10"/>
  <c r="H80" i="10" a="1"/>
  <c r="H80" i="10" s="1"/>
  <c r="G80" i="10" a="1"/>
  <c r="G80" i="10" s="1"/>
  <c r="F80" i="10"/>
  <c r="H79" i="10"/>
  <c r="H79" i="10" a="1"/>
  <c r="G79" i="10" a="1"/>
  <c r="G79" i="10" s="1"/>
  <c r="F79" i="10"/>
  <c r="H78" i="10" a="1"/>
  <c r="H78" i="10" s="1"/>
  <c r="G78" i="10" a="1"/>
  <c r="G78" i="10" s="1"/>
  <c r="F78" i="10"/>
  <c r="H77" i="10" a="1"/>
  <c r="H77" i="10" s="1"/>
  <c r="G77" i="10"/>
  <c r="G77" i="10" a="1"/>
  <c r="F77" i="10"/>
  <c r="H76" i="10" a="1"/>
  <c r="H76" i="10" s="1"/>
  <c r="G76" i="10"/>
  <c r="G76" i="10" a="1"/>
  <c r="F76" i="10"/>
  <c r="H75" i="10"/>
  <c r="H75" i="10" a="1"/>
  <c r="G75" i="10"/>
  <c r="G75" i="10" a="1"/>
  <c r="F75" i="10"/>
  <c r="H74" i="10" a="1"/>
  <c r="H74" i="10" s="1"/>
  <c r="G74" i="10" a="1"/>
  <c r="G74" i="10" s="1"/>
  <c r="F74" i="10"/>
  <c r="H73" i="10"/>
  <c r="H73" i="10" a="1"/>
  <c r="G73" i="10"/>
  <c r="G73" i="10" a="1"/>
  <c r="F73" i="10"/>
  <c r="H72" i="10" a="1"/>
  <c r="H72" i="10" s="1"/>
  <c r="G72" i="10" a="1"/>
  <c r="G72" i="10" s="1"/>
  <c r="F72" i="10"/>
  <c r="H71" i="10"/>
  <c r="H71" i="10" a="1"/>
  <c r="G71" i="10" a="1"/>
  <c r="G71" i="10" s="1"/>
  <c r="F71" i="10"/>
  <c r="H70" i="10" a="1"/>
  <c r="H70" i="10" s="1"/>
  <c r="G70" i="10" a="1"/>
  <c r="G70" i="10" s="1"/>
  <c r="F70" i="10"/>
  <c r="H69" i="10" a="1"/>
  <c r="H69" i="10" s="1"/>
  <c r="G69" i="10"/>
  <c r="G69" i="10" a="1"/>
  <c r="F69" i="10"/>
  <c r="H68" i="10" a="1"/>
  <c r="H68" i="10" s="1"/>
  <c r="G68" i="10"/>
  <c r="G68" i="10" a="1"/>
  <c r="F68" i="10"/>
  <c r="H67" i="10"/>
  <c r="H67" i="10" a="1"/>
  <c r="G67" i="10"/>
  <c r="G67" i="10" a="1"/>
  <c r="F67" i="10"/>
  <c r="H66" i="10" a="1"/>
  <c r="H66" i="10" s="1"/>
  <c r="G66" i="10" a="1"/>
  <c r="G66" i="10" s="1"/>
  <c r="F66" i="10"/>
  <c r="H65" i="10"/>
  <c r="H65" i="10" a="1"/>
  <c r="G65" i="10"/>
  <c r="G65" i="10" a="1"/>
  <c r="F65" i="10"/>
  <c r="H64" i="10" a="1"/>
  <c r="H64" i="10" s="1"/>
  <c r="G64" i="10" a="1"/>
  <c r="G64" i="10" s="1"/>
  <c r="F64" i="10"/>
  <c r="H63" i="10"/>
  <c r="H63" i="10" a="1"/>
  <c r="G63" i="10" a="1"/>
  <c r="G63" i="10" s="1"/>
  <c r="F63" i="10"/>
  <c r="H62" i="10" a="1"/>
  <c r="H62" i="10" s="1"/>
  <c r="G62" i="10" a="1"/>
  <c r="G62" i="10" s="1"/>
  <c r="F62" i="10"/>
  <c r="H61" i="10" a="1"/>
  <c r="H61" i="10" s="1"/>
  <c r="G61" i="10"/>
  <c r="G61" i="10" a="1"/>
  <c r="F61" i="10"/>
  <c r="H60" i="10" a="1"/>
  <c r="H60" i="10" s="1"/>
  <c r="G60" i="10"/>
  <c r="G60" i="10" a="1"/>
  <c r="F60" i="10"/>
  <c r="H59" i="10"/>
  <c r="H59" i="10" a="1"/>
  <c r="G59" i="10"/>
  <c r="G59" i="10" a="1"/>
  <c r="F59" i="10"/>
  <c r="H58" i="10" a="1"/>
  <c r="H58" i="10" s="1"/>
  <c r="G58" i="10" a="1"/>
  <c r="G58" i="10" s="1"/>
  <c r="F58" i="10"/>
  <c r="H57" i="10"/>
  <c r="H57" i="10" a="1"/>
  <c r="G57" i="10"/>
  <c r="G57" i="10" a="1"/>
  <c r="F57" i="10"/>
  <c r="H56" i="10" a="1"/>
  <c r="H56" i="10" s="1"/>
  <c r="G56" i="10" a="1"/>
  <c r="G56" i="10" s="1"/>
  <c r="F56" i="10"/>
  <c r="H55" i="10"/>
  <c r="H55" i="10" a="1"/>
  <c r="G55" i="10" a="1"/>
  <c r="G55" i="10" s="1"/>
  <c r="F55" i="10"/>
  <c r="H54" i="10" a="1"/>
  <c r="H54" i="10" s="1"/>
  <c r="G54" i="10" a="1"/>
  <c r="G54" i="10" s="1"/>
  <c r="F54" i="10"/>
  <c r="H53" i="10" a="1"/>
  <c r="H53" i="10" s="1"/>
  <c r="G53" i="10"/>
  <c r="G53" i="10" a="1"/>
  <c r="F53" i="10"/>
  <c r="H52" i="10" a="1"/>
  <c r="H52" i="10" s="1"/>
  <c r="G52" i="10"/>
  <c r="G52" i="10" a="1"/>
  <c r="F52" i="10"/>
  <c r="H51" i="10"/>
  <c r="H51" i="10" a="1"/>
  <c r="G51" i="10"/>
  <c r="G51" i="10" a="1"/>
  <c r="F51" i="10"/>
  <c r="H50" i="10" a="1"/>
  <c r="H50" i="10" s="1"/>
  <c r="G50" i="10" a="1"/>
  <c r="G50" i="10" s="1"/>
  <c r="F50" i="10"/>
  <c r="H49" i="10"/>
  <c r="H49" i="10" a="1"/>
  <c r="G49" i="10"/>
  <c r="G49" i="10" a="1"/>
  <c r="F49" i="10"/>
  <c r="H48" i="10" a="1"/>
  <c r="H48" i="10" s="1"/>
  <c r="G48" i="10" a="1"/>
  <c r="G48" i="10" s="1"/>
  <c r="F48" i="10"/>
  <c r="H47" i="10"/>
  <c r="H47" i="10" a="1"/>
  <c r="G47" i="10" a="1"/>
  <c r="G47" i="10" s="1"/>
  <c r="F47" i="10"/>
  <c r="H46" i="10" a="1"/>
  <c r="H46" i="10" s="1"/>
  <c r="G46" i="10" a="1"/>
  <c r="G46" i="10" s="1"/>
  <c r="F46" i="10"/>
  <c r="H45" i="10" a="1"/>
  <c r="H45" i="10" s="1"/>
  <c r="G45" i="10"/>
  <c r="G45" i="10" a="1"/>
  <c r="F45" i="10"/>
  <c r="H44" i="10" a="1"/>
  <c r="H44" i="10" s="1"/>
  <c r="G44" i="10"/>
  <c r="G44" i="10" a="1"/>
  <c r="F44" i="10"/>
  <c r="H43" i="10"/>
  <c r="H43" i="10" a="1"/>
  <c r="G43" i="10"/>
  <c r="G43" i="10" a="1"/>
  <c r="F43" i="10"/>
  <c r="H42" i="10" a="1"/>
  <c r="H42" i="10" s="1"/>
  <c r="G42" i="10" a="1"/>
  <c r="G42" i="10" s="1"/>
  <c r="F42" i="10"/>
  <c r="H41" i="10"/>
  <c r="H41" i="10" a="1"/>
  <c r="G41" i="10"/>
  <c r="G41" i="10" a="1"/>
  <c r="F41" i="10"/>
  <c r="H40" i="10" a="1"/>
  <c r="H40" i="10" s="1"/>
  <c r="G40" i="10" a="1"/>
  <c r="G40" i="10" s="1"/>
  <c r="F40" i="10"/>
  <c r="H39" i="10"/>
  <c r="H39" i="10" a="1"/>
  <c r="G39" i="10" a="1"/>
  <c r="G39" i="10" s="1"/>
  <c r="F39" i="10"/>
  <c r="H38" i="10" a="1"/>
  <c r="H38" i="10" s="1"/>
  <c r="G38" i="10" a="1"/>
  <c r="G38" i="10" s="1"/>
  <c r="F38" i="10"/>
  <c r="H37" i="10" a="1"/>
  <c r="H37" i="10" s="1"/>
  <c r="G37" i="10"/>
  <c r="G37" i="10" a="1"/>
  <c r="F37" i="10"/>
  <c r="H36" i="10" a="1"/>
  <c r="H36" i="10" s="1"/>
  <c r="G36" i="10"/>
  <c r="G36" i="10" a="1"/>
  <c r="F36" i="10"/>
  <c r="H35" i="10"/>
  <c r="H35" i="10" a="1"/>
  <c r="G35" i="10"/>
  <c r="G35" i="10" a="1"/>
  <c r="F35" i="10"/>
  <c r="H34" i="10" a="1"/>
  <c r="H34" i="10" s="1"/>
  <c r="G34" i="10"/>
  <c r="G34" i="10" a="1"/>
  <c r="F34" i="10"/>
  <c r="H33" i="10"/>
  <c r="H33" i="10" a="1"/>
  <c r="G33" i="10"/>
  <c r="G33" i="10" a="1"/>
  <c r="F33" i="10"/>
  <c r="H32" i="10" a="1"/>
  <c r="H32" i="10" s="1"/>
  <c r="G32" i="10" a="1"/>
  <c r="G32" i="10" s="1"/>
  <c r="F32" i="10"/>
  <c r="H31" i="10"/>
  <c r="H31" i="10" a="1"/>
  <c r="G31" i="10" a="1"/>
  <c r="G31" i="10" s="1"/>
  <c r="F31" i="10"/>
  <c r="H30" i="10" a="1"/>
  <c r="H30" i="10" s="1"/>
  <c r="G30" i="10" a="1"/>
  <c r="G30" i="10" s="1"/>
  <c r="F30" i="10"/>
  <c r="H29" i="10" a="1"/>
  <c r="H29" i="10" s="1"/>
  <c r="G29" i="10"/>
  <c r="G29" i="10" a="1"/>
  <c r="F29" i="10"/>
  <c r="H28" i="10" a="1"/>
  <c r="H28" i="10" s="1"/>
  <c r="G28" i="10"/>
  <c r="G28" i="10" a="1"/>
  <c r="F28" i="10"/>
  <c r="H27" i="10"/>
  <c r="H27" i="10" a="1"/>
  <c r="G27" i="10"/>
  <c r="G27" i="10" a="1"/>
  <c r="F27" i="10"/>
  <c r="H26" i="10" a="1"/>
  <c r="H26" i="10" s="1"/>
  <c r="G26" i="10"/>
  <c r="G26" i="10" a="1"/>
  <c r="F26" i="10"/>
  <c r="H25" i="10"/>
  <c r="H25" i="10" a="1"/>
  <c r="G25" i="10"/>
  <c r="G25" i="10" a="1"/>
  <c r="F25" i="10"/>
  <c r="H24" i="10" a="1"/>
  <c r="H24" i="10" s="1"/>
  <c r="G24" i="10" a="1"/>
  <c r="G24" i="10" s="1"/>
  <c r="F24" i="10"/>
  <c r="H23" i="10"/>
  <c r="H23" i="10" a="1"/>
  <c r="G23" i="10" a="1"/>
  <c r="G23" i="10" s="1"/>
  <c r="F23" i="10"/>
  <c r="H22" i="10" a="1"/>
  <c r="H22" i="10" s="1"/>
  <c r="G22" i="10" a="1"/>
  <c r="G22" i="10" s="1"/>
  <c r="F22" i="10"/>
  <c r="H21" i="10" a="1"/>
  <c r="H21" i="10" s="1"/>
  <c r="G21" i="10"/>
  <c r="G21" i="10" a="1"/>
  <c r="F21" i="10"/>
  <c r="H20" i="10" a="1"/>
  <c r="H20" i="10" s="1"/>
  <c r="G20" i="10"/>
  <c r="G20" i="10" a="1"/>
  <c r="F20" i="10"/>
  <c r="H19" i="10" a="1"/>
  <c r="H19" i="10" s="1"/>
  <c r="G19" i="10"/>
  <c r="G19" i="10" a="1"/>
  <c r="F19" i="10"/>
  <c r="H18" i="10" a="1"/>
  <c r="H18" i="10" s="1"/>
  <c r="G18" i="10"/>
  <c r="G18" i="10" a="1"/>
  <c r="F18" i="10"/>
  <c r="H17" i="10" a="1"/>
  <c r="H17" i="10" s="1"/>
  <c r="G17" i="10"/>
  <c r="G17" i="10" a="1"/>
  <c r="F17" i="10"/>
  <c r="H16" i="10" a="1"/>
  <c r="H16" i="10" s="1"/>
  <c r="G16" i="10" a="1"/>
  <c r="G16" i="10" s="1"/>
  <c r="F16" i="10"/>
  <c r="H15" i="10"/>
  <c r="H15" i="10" a="1"/>
  <c r="G15" i="10" a="1"/>
  <c r="G15" i="10" s="1"/>
  <c r="F15" i="10"/>
  <c r="H14" i="10" a="1"/>
  <c r="H14" i="10" s="1"/>
  <c r="G14" i="10" a="1"/>
  <c r="G14" i="10" s="1"/>
  <c r="F14" i="10"/>
  <c r="H13" i="10" a="1"/>
  <c r="H13" i="10" s="1"/>
  <c r="G13" i="10"/>
  <c r="G13" i="10" a="1"/>
  <c r="F13" i="10"/>
  <c r="H12" i="10" a="1"/>
  <c r="H12" i="10" s="1"/>
  <c r="G12" i="10"/>
  <c r="G12" i="10" a="1"/>
  <c r="F12" i="10"/>
  <c r="H11" i="10" a="1"/>
  <c r="H11" i="10" s="1"/>
  <c r="G11" i="10" a="1"/>
  <c r="G11" i="10" s="1"/>
  <c r="F11" i="10"/>
  <c r="H10" i="10" a="1"/>
  <c r="H10" i="10" s="1"/>
  <c r="G10" i="10"/>
  <c r="G10" i="10" a="1"/>
  <c r="F10" i="10"/>
  <c r="H9" i="10" a="1"/>
  <c r="H9" i="10" s="1"/>
  <c r="G9" i="10"/>
  <c r="G9" i="10" a="1"/>
  <c r="F9" i="10"/>
  <c r="H8" i="10" a="1"/>
  <c r="H8" i="10" s="1"/>
  <c r="G8" i="10" a="1"/>
  <c r="G8" i="10" s="1"/>
  <c r="F8" i="10"/>
  <c r="H7" i="10"/>
  <c r="H7" i="10" a="1"/>
  <c r="G7" i="10" a="1"/>
  <c r="G7" i="10" s="1"/>
  <c r="F7" i="10"/>
  <c r="H6" i="10" a="1"/>
  <c r="H6" i="10" s="1"/>
  <c r="G6" i="10" a="1"/>
  <c r="G6" i="10" s="1"/>
  <c r="F6" i="10"/>
  <c r="H5" i="10" a="1"/>
  <c r="H5" i="10" s="1"/>
  <c r="G5" i="10"/>
  <c r="G5" i="10" a="1"/>
  <c r="F5" i="10"/>
  <c r="G4" i="10" a="1"/>
  <c r="G4" i="10" s="1"/>
  <c r="H4" i="10" a="1"/>
  <c r="H4" i="10" s="1"/>
  <c r="F4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2" i="10"/>
  <c r="B11" i="10"/>
  <c r="B10" i="10"/>
  <c r="B9" i="10"/>
  <c r="B8" i="10"/>
  <c r="B7" i="10"/>
  <c r="B6" i="10"/>
  <c r="B5" i="10"/>
  <c r="AE1157" i="10" a="1"/>
  <c r="AE1157" i="10" s="1"/>
  <c r="AD1157" i="10" a="1"/>
  <c r="AD1157" i="10" s="1"/>
  <c r="AC1157" i="10"/>
  <c r="AE1156" i="10" a="1"/>
  <c r="AE1156" i="10" s="1"/>
  <c r="AD1156" i="10" a="1"/>
  <c r="AD1156" i="10" s="1"/>
  <c r="AC1156" i="10"/>
  <c r="AE1155" i="10" a="1"/>
  <c r="AE1155" i="10" s="1"/>
  <c r="AD1155" i="10" a="1"/>
  <c r="AD1155" i="10" s="1"/>
  <c r="AC1155" i="10"/>
  <c r="AE1154" i="10" a="1"/>
  <c r="AE1154" i="10" s="1"/>
  <c r="AD1154" i="10" a="1"/>
  <c r="AD1154" i="10" s="1"/>
  <c r="AC1154" i="10"/>
  <c r="AE1153" i="10" a="1"/>
  <c r="AE1153" i="10" s="1"/>
  <c r="AD1153" i="10" a="1"/>
  <c r="AD1153" i="10" s="1"/>
  <c r="AC1153" i="10"/>
  <c r="AE1152" i="10" a="1"/>
  <c r="AE1152" i="10" s="1"/>
  <c r="AD1152" i="10" a="1"/>
  <c r="AD1152" i="10" s="1"/>
  <c r="AC1152" i="10"/>
  <c r="AE1151" i="10" a="1"/>
  <c r="AE1151" i="10" s="1"/>
  <c r="AD1151" i="10" a="1"/>
  <c r="AD1151" i="10" s="1"/>
  <c r="AC1151" i="10"/>
  <c r="AE1150" i="10" a="1"/>
  <c r="AE1150" i="10" s="1"/>
  <c r="AD1150" i="10" a="1"/>
  <c r="AD1150" i="10" s="1"/>
  <c r="AC1150" i="10"/>
  <c r="AE1149" i="10" a="1"/>
  <c r="AE1149" i="10" s="1"/>
  <c r="AD1149" i="10" a="1"/>
  <c r="AD1149" i="10" s="1"/>
  <c r="AC1149" i="10"/>
  <c r="AE1148" i="10" a="1"/>
  <c r="AE1148" i="10" s="1"/>
  <c r="AD1148" i="10" a="1"/>
  <c r="AD1148" i="10" s="1"/>
  <c r="AC1148" i="10"/>
  <c r="AE1147" i="10" a="1"/>
  <c r="AE1147" i="10" s="1"/>
  <c r="AD1147" i="10" a="1"/>
  <c r="AD1147" i="10" s="1"/>
  <c r="AC1147" i="10"/>
  <c r="AE1146" i="10" a="1"/>
  <c r="AE1146" i="10" s="1"/>
  <c r="AD1146" i="10" a="1"/>
  <c r="AD1146" i="10" s="1"/>
  <c r="AC1146" i="10"/>
  <c r="AE1145" i="10" a="1"/>
  <c r="AE1145" i="10" s="1"/>
  <c r="AD1145" i="10" a="1"/>
  <c r="AD1145" i="10" s="1"/>
  <c r="AC1145" i="10"/>
  <c r="AE1144" i="10" a="1"/>
  <c r="AE1144" i="10" s="1"/>
  <c r="AD1144" i="10" a="1"/>
  <c r="AD1144" i="10" s="1"/>
  <c r="AC1144" i="10"/>
  <c r="AE1143" i="10" a="1"/>
  <c r="AE1143" i="10" s="1"/>
  <c r="AD1143" i="10" a="1"/>
  <c r="AD1143" i="10" s="1"/>
  <c r="AC1143" i="10"/>
  <c r="AE1142" i="10" a="1"/>
  <c r="AE1142" i="10" s="1"/>
  <c r="AD1142" i="10" a="1"/>
  <c r="AD1142" i="10" s="1"/>
  <c r="AC1142" i="10"/>
  <c r="AE1141" i="10" a="1"/>
  <c r="AE1141" i="10" s="1"/>
  <c r="AD1141" i="10" a="1"/>
  <c r="AD1141" i="10" s="1"/>
  <c r="AC1141" i="10"/>
  <c r="AE1140" i="10" a="1"/>
  <c r="AE1140" i="10" s="1"/>
  <c r="AD1140" i="10" a="1"/>
  <c r="AD1140" i="10" s="1"/>
  <c r="AC1140" i="10"/>
  <c r="AE1139" i="10" a="1"/>
  <c r="AE1139" i="10" s="1"/>
  <c r="AD1139" i="10" a="1"/>
  <c r="AD1139" i="10" s="1"/>
  <c r="AC1139" i="10"/>
  <c r="AE1138" i="10" a="1"/>
  <c r="AE1138" i="10" s="1"/>
  <c r="AD1138" i="10" a="1"/>
  <c r="AD1138" i="10" s="1"/>
  <c r="AC1138" i="10"/>
  <c r="AE1137" i="10" a="1"/>
  <c r="AE1137" i="10" s="1"/>
  <c r="AD1137" i="10" a="1"/>
  <c r="AD1137" i="10" s="1"/>
  <c r="AC1137" i="10"/>
  <c r="AE1136" i="10" a="1"/>
  <c r="AE1136" i="10" s="1"/>
  <c r="AD1136" i="10" a="1"/>
  <c r="AD1136" i="10" s="1"/>
  <c r="AC1136" i="10"/>
  <c r="AE1135" i="10" a="1"/>
  <c r="AE1135" i="10" s="1"/>
  <c r="AD1135" i="10" a="1"/>
  <c r="AD1135" i="10" s="1"/>
  <c r="AC1135" i="10"/>
  <c r="AE1134" i="10" a="1"/>
  <c r="AE1134" i="10" s="1"/>
  <c r="AD1134" i="10"/>
  <c r="AD1134" i="10" a="1"/>
  <c r="AC1134" i="10"/>
  <c r="AE1133" i="10" a="1"/>
  <c r="AE1133" i="10" s="1"/>
  <c r="AD1133" i="10" a="1"/>
  <c r="AD1133" i="10" s="1"/>
  <c r="AC1133" i="10"/>
  <c r="AE1132" i="10" a="1"/>
  <c r="AE1132" i="10" s="1"/>
  <c r="AD1132" i="10" a="1"/>
  <c r="AD1132" i="10" s="1"/>
  <c r="AC1132" i="10"/>
  <c r="AE1131" i="10" a="1"/>
  <c r="AE1131" i="10" s="1"/>
  <c r="AD1131" i="10" a="1"/>
  <c r="AD1131" i="10" s="1"/>
  <c r="AC1131" i="10"/>
  <c r="AE1130" i="10" a="1"/>
  <c r="AE1130" i="10" s="1"/>
  <c r="AD1130" i="10" a="1"/>
  <c r="AD1130" i="10" s="1"/>
  <c r="AC1130" i="10"/>
  <c r="AE1129" i="10" a="1"/>
  <c r="AE1129" i="10" s="1"/>
  <c r="AD1129" i="10" a="1"/>
  <c r="AD1129" i="10" s="1"/>
  <c r="AC1129" i="10"/>
  <c r="AE1128" i="10" a="1"/>
  <c r="AE1128" i="10" s="1"/>
  <c r="AD1128" i="10"/>
  <c r="AD1128" i="10" a="1"/>
  <c r="AC1128" i="10"/>
  <c r="AE1127" i="10" a="1"/>
  <c r="AE1127" i="10" s="1"/>
  <c r="AD1127" i="10" a="1"/>
  <c r="AD1127" i="10" s="1"/>
  <c r="AC1127" i="10"/>
  <c r="AE1126" i="10" a="1"/>
  <c r="AE1126" i="10" s="1"/>
  <c r="AD1126" i="10" a="1"/>
  <c r="AD1126" i="10" s="1"/>
  <c r="AC1126" i="10"/>
  <c r="AE1125" i="10" a="1"/>
  <c r="AE1125" i="10" s="1"/>
  <c r="AD1125" i="10" a="1"/>
  <c r="AD1125" i="10" s="1"/>
  <c r="AC1125" i="10"/>
  <c r="AE1124" i="10"/>
  <c r="AE1124" i="10" a="1"/>
  <c r="AD1124" i="10" a="1"/>
  <c r="AD1124" i="10" s="1"/>
  <c r="AC1124" i="10"/>
  <c r="AE1123" i="10" a="1"/>
  <c r="AE1123" i="10" s="1"/>
  <c r="AD1123" i="10" a="1"/>
  <c r="AD1123" i="10" s="1"/>
  <c r="AC1123" i="10"/>
  <c r="AE1122" i="10" a="1"/>
  <c r="AE1122" i="10" s="1"/>
  <c r="AD1122" i="10" a="1"/>
  <c r="AD1122" i="10" s="1"/>
  <c r="AC1122" i="10"/>
  <c r="AE1121" i="10" a="1"/>
  <c r="AE1121" i="10" s="1"/>
  <c r="AD1121" i="10" a="1"/>
  <c r="AD1121" i="10" s="1"/>
  <c r="AC1121" i="10"/>
  <c r="AE1120" i="10" a="1"/>
  <c r="AE1120" i="10" s="1"/>
  <c r="AD1120" i="10" a="1"/>
  <c r="AD1120" i="10" s="1"/>
  <c r="AC1120" i="10"/>
  <c r="AE1119" i="10" a="1"/>
  <c r="AE1119" i="10" s="1"/>
  <c r="AD1119" i="10" a="1"/>
  <c r="AD1119" i="10" s="1"/>
  <c r="AC1119" i="10"/>
  <c r="AE1118" i="10" a="1"/>
  <c r="AE1118" i="10" s="1"/>
  <c r="AD1118" i="10" a="1"/>
  <c r="AD1118" i="10" s="1"/>
  <c r="AC1118" i="10"/>
  <c r="AE1117" i="10" a="1"/>
  <c r="AE1117" i="10" s="1"/>
  <c r="AD1117" i="10" a="1"/>
  <c r="AD1117" i="10" s="1"/>
  <c r="AC1117" i="10"/>
  <c r="AE1116" i="10" a="1"/>
  <c r="AE1116" i="10" s="1"/>
  <c r="AD1116" i="10" a="1"/>
  <c r="AD1116" i="10" s="1"/>
  <c r="AC1116" i="10"/>
  <c r="AE1115" i="10" a="1"/>
  <c r="AE1115" i="10" s="1"/>
  <c r="AD1115" i="10" a="1"/>
  <c r="AD1115" i="10" s="1"/>
  <c r="AC1115" i="10"/>
  <c r="AE1114" i="10" a="1"/>
  <c r="AE1114" i="10" s="1"/>
  <c r="AD1114" i="10" a="1"/>
  <c r="AD1114" i="10" s="1"/>
  <c r="AC1114" i="10"/>
  <c r="AE1113" i="10" a="1"/>
  <c r="AE1113" i="10" s="1"/>
  <c r="AD1113" i="10" a="1"/>
  <c r="AD1113" i="10" s="1"/>
  <c r="AC1113" i="10"/>
  <c r="AE1112" i="10" a="1"/>
  <c r="AE1112" i="10" s="1"/>
  <c r="AD1112" i="10" a="1"/>
  <c r="AD1112" i="10" s="1"/>
  <c r="AC1112" i="10"/>
  <c r="AE1111" i="10" a="1"/>
  <c r="AE1111" i="10" s="1"/>
  <c r="AD1111" i="10" a="1"/>
  <c r="AD1111" i="10" s="1"/>
  <c r="AC1111" i="10"/>
  <c r="AE1110" i="10" a="1"/>
  <c r="AE1110" i="10" s="1"/>
  <c r="AD1110" i="10" a="1"/>
  <c r="AD1110" i="10" s="1"/>
  <c r="AC1110" i="10"/>
  <c r="AE1109" i="10" a="1"/>
  <c r="AE1109" i="10" s="1"/>
  <c r="AD1109" i="10" a="1"/>
  <c r="AD1109" i="10" s="1"/>
  <c r="AC1109" i="10"/>
  <c r="AE1108" i="10" a="1"/>
  <c r="AE1108" i="10" s="1"/>
  <c r="AD1108" i="10" a="1"/>
  <c r="AD1108" i="10" s="1"/>
  <c r="AC1108" i="10"/>
  <c r="AE1107" i="10" a="1"/>
  <c r="AE1107" i="10" s="1"/>
  <c r="AD1107" i="10" a="1"/>
  <c r="AD1107" i="10" s="1"/>
  <c r="AC1107" i="10"/>
  <c r="AE1106" i="10"/>
  <c r="AE1106" i="10" a="1"/>
  <c r="AD1106" i="10" a="1"/>
  <c r="AD1106" i="10" s="1"/>
  <c r="AC1106" i="10"/>
  <c r="AE1105" i="10" a="1"/>
  <c r="AE1105" i="10" s="1"/>
  <c r="AD1105" i="10" a="1"/>
  <c r="AD1105" i="10" s="1"/>
  <c r="AC1105" i="10"/>
  <c r="AE1104" i="10"/>
  <c r="AE1104" i="10" a="1"/>
  <c r="AD1104" i="10" a="1"/>
  <c r="AD1104" i="10" s="1"/>
  <c r="AC1104" i="10"/>
  <c r="AE1103" i="10" a="1"/>
  <c r="AE1103" i="10" s="1"/>
  <c r="AD1103" i="10" a="1"/>
  <c r="AD1103" i="10" s="1"/>
  <c r="AC1103" i="10"/>
  <c r="AE1102" i="10" a="1"/>
  <c r="AE1102" i="10" s="1"/>
  <c r="AD1102" i="10" a="1"/>
  <c r="AD1102" i="10" s="1"/>
  <c r="AC1102" i="10"/>
  <c r="AE1101" i="10" a="1"/>
  <c r="AE1101" i="10" s="1"/>
  <c r="AD1101" i="10" a="1"/>
  <c r="AD1101" i="10" s="1"/>
  <c r="AC1101" i="10"/>
  <c r="AE1100" i="10" a="1"/>
  <c r="AE1100" i="10" s="1"/>
  <c r="AD1100" i="10" a="1"/>
  <c r="AD1100" i="10" s="1"/>
  <c r="AC1100" i="10"/>
  <c r="AE1099" i="10" a="1"/>
  <c r="AE1099" i="10" s="1"/>
  <c r="AD1099" i="10" a="1"/>
  <c r="AD1099" i="10" s="1"/>
  <c r="AC1099" i="10"/>
  <c r="AE1098" i="10"/>
  <c r="AE1098" i="10" a="1"/>
  <c r="AD1098" i="10" a="1"/>
  <c r="AD1098" i="10" s="1"/>
  <c r="AC1098" i="10"/>
  <c r="AE1097" i="10" a="1"/>
  <c r="AE1097" i="10" s="1"/>
  <c r="AD1097" i="10" a="1"/>
  <c r="AD1097" i="10" s="1"/>
  <c r="AC1097" i="10"/>
  <c r="AE1096" i="10" a="1"/>
  <c r="AE1096" i="10" s="1"/>
  <c r="AD1096" i="10" a="1"/>
  <c r="AD1096" i="10" s="1"/>
  <c r="AC1096" i="10"/>
  <c r="AE1095" i="10" a="1"/>
  <c r="AE1095" i="10" s="1"/>
  <c r="AD1095" i="10" a="1"/>
  <c r="AD1095" i="10" s="1"/>
  <c r="AC1095" i="10"/>
  <c r="AE1094" i="10" a="1"/>
  <c r="AE1094" i="10" s="1"/>
  <c r="AD1094" i="10" a="1"/>
  <c r="AD1094" i="10" s="1"/>
  <c r="AC1094" i="10"/>
  <c r="AE1093" i="10" a="1"/>
  <c r="AE1093" i="10" s="1"/>
  <c r="AD1093" i="10" a="1"/>
  <c r="AD1093" i="10" s="1"/>
  <c r="AC1093" i="10"/>
  <c r="AE1092" i="10" a="1"/>
  <c r="AE1092" i="10" s="1"/>
  <c r="AD1092" i="10" a="1"/>
  <c r="AD1092" i="10" s="1"/>
  <c r="AC1092" i="10"/>
  <c r="AE1091" i="10" a="1"/>
  <c r="AE1091" i="10" s="1"/>
  <c r="AD1091" i="10" a="1"/>
  <c r="AD1091" i="10" s="1"/>
  <c r="AC1091" i="10"/>
  <c r="AE1090" i="10"/>
  <c r="AE1090" i="10" a="1"/>
  <c r="AD1090" i="10" a="1"/>
  <c r="AD1090" i="10" s="1"/>
  <c r="AC1090" i="10"/>
  <c r="AE1089" i="10" a="1"/>
  <c r="AE1089" i="10" s="1"/>
  <c r="AD1089" i="10" a="1"/>
  <c r="AD1089" i="10" s="1"/>
  <c r="AC1089" i="10"/>
  <c r="AE1088" i="10"/>
  <c r="AE1088" i="10" a="1"/>
  <c r="AD1088" i="10" a="1"/>
  <c r="AD1088" i="10" s="1"/>
  <c r="AC1088" i="10"/>
  <c r="AE1087" i="10" a="1"/>
  <c r="AE1087" i="10" s="1"/>
  <c r="AD1087" i="10" a="1"/>
  <c r="AD1087" i="10" s="1"/>
  <c r="AC1087" i="10"/>
  <c r="AE1086" i="10" a="1"/>
  <c r="AE1086" i="10" s="1"/>
  <c r="AD1086" i="10" a="1"/>
  <c r="AD1086" i="10" s="1"/>
  <c r="AC1086" i="10"/>
  <c r="AE1085" i="10" a="1"/>
  <c r="AE1085" i="10" s="1"/>
  <c r="AD1085" i="10"/>
  <c r="AD1085" i="10" a="1"/>
  <c r="AC1085" i="10"/>
  <c r="AE1084" i="10"/>
  <c r="AE1084" i="10" a="1"/>
  <c r="AD1084" i="10"/>
  <c r="AD1084" i="10" a="1"/>
  <c r="AC1084" i="10"/>
  <c r="AE1083" i="10"/>
  <c r="AE1083" i="10" a="1"/>
  <c r="AD1083" i="10" a="1"/>
  <c r="AD1083" i="10" s="1"/>
  <c r="AC1083" i="10"/>
  <c r="AE1082" i="10" a="1"/>
  <c r="AE1082" i="10" s="1"/>
  <c r="AD1082" i="10" a="1"/>
  <c r="AD1082" i="10" s="1"/>
  <c r="AC1082" i="10"/>
  <c r="AE1081" i="10" a="1"/>
  <c r="AE1081" i="10" s="1"/>
  <c r="AD1081" i="10" a="1"/>
  <c r="AD1081" i="10" s="1"/>
  <c r="AC1081" i="10"/>
  <c r="AE1080" i="10" a="1"/>
  <c r="AE1080" i="10" s="1"/>
  <c r="AD1080" i="10"/>
  <c r="AD1080" i="10" a="1"/>
  <c r="AC1080" i="10"/>
  <c r="AE1079" i="10" a="1"/>
  <c r="AE1079" i="10" s="1"/>
  <c r="AD1079" i="10" a="1"/>
  <c r="AD1079" i="10" s="1"/>
  <c r="AC1079" i="10"/>
  <c r="AE1078" i="10" a="1"/>
  <c r="AE1078" i="10" s="1"/>
  <c r="AD1078" i="10"/>
  <c r="AD1078" i="10" a="1"/>
  <c r="AC1078" i="10"/>
  <c r="AE1077" i="10" a="1"/>
  <c r="AE1077" i="10" s="1"/>
  <c r="AD1077" i="10" a="1"/>
  <c r="AD1077" i="10" s="1"/>
  <c r="AC1077" i="10"/>
  <c r="AE1076" i="10" a="1"/>
  <c r="AE1076" i="10" s="1"/>
  <c r="AD1076" i="10" a="1"/>
  <c r="AD1076" i="10" s="1"/>
  <c r="AC1076" i="10"/>
  <c r="AE1075" i="10" a="1"/>
  <c r="AE1075" i="10" s="1"/>
  <c r="AD1075" i="10" a="1"/>
  <c r="AD1075" i="10" s="1"/>
  <c r="AC1075" i="10"/>
  <c r="AE1074" i="10"/>
  <c r="AE1074" i="10" a="1"/>
  <c r="AD1074" i="10" a="1"/>
  <c r="AD1074" i="10" s="1"/>
  <c r="AC1074" i="10"/>
  <c r="AE1073" i="10" a="1"/>
  <c r="AE1073" i="10" s="1"/>
  <c r="AD1073" i="10" a="1"/>
  <c r="AD1073" i="10" s="1"/>
  <c r="AC1073" i="10"/>
  <c r="AE1072" i="10" a="1"/>
  <c r="AE1072" i="10" s="1"/>
  <c r="AD1072" i="10" a="1"/>
  <c r="AD1072" i="10" s="1"/>
  <c r="AC1072" i="10"/>
  <c r="AE1071" i="10" a="1"/>
  <c r="AE1071" i="10" s="1"/>
  <c r="AD1071" i="10" a="1"/>
  <c r="AD1071" i="10" s="1"/>
  <c r="AC1071" i="10"/>
  <c r="AE1070" i="10" a="1"/>
  <c r="AE1070" i="10" s="1"/>
  <c r="AD1070" i="10" a="1"/>
  <c r="AD1070" i="10" s="1"/>
  <c r="AC1070" i="10"/>
  <c r="AE1069" i="10" a="1"/>
  <c r="AE1069" i="10" s="1"/>
  <c r="AD1069" i="10"/>
  <c r="AD1069" i="10" a="1"/>
  <c r="AC1069" i="10"/>
  <c r="AE1068" i="10" a="1"/>
  <c r="AE1068" i="10" s="1"/>
  <c r="AD1068" i="10" a="1"/>
  <c r="AD1068" i="10" s="1"/>
  <c r="AC1068" i="10"/>
  <c r="AE1067" i="10" a="1"/>
  <c r="AE1067" i="10" s="1"/>
  <c r="AD1067" i="10" a="1"/>
  <c r="AD1067" i="10" s="1"/>
  <c r="AC1067" i="10"/>
  <c r="AE1066" i="10" a="1"/>
  <c r="AE1066" i="10" s="1"/>
  <c r="AD1066" i="10"/>
  <c r="AD1066" i="10" a="1"/>
  <c r="AC1066" i="10"/>
  <c r="AE1065" i="10" a="1"/>
  <c r="AE1065" i="10" s="1"/>
  <c r="AD1065" i="10" a="1"/>
  <c r="AD1065" i="10" s="1"/>
  <c r="AC1065" i="10"/>
  <c r="AE1064" i="10" a="1"/>
  <c r="AE1064" i="10" s="1"/>
  <c r="AD1064" i="10"/>
  <c r="AD1064" i="10" a="1"/>
  <c r="AC1064" i="10"/>
  <c r="AE1063" i="10" a="1"/>
  <c r="AE1063" i="10" s="1"/>
  <c r="AD1063" i="10" a="1"/>
  <c r="AD1063" i="10" s="1"/>
  <c r="AC1063" i="10"/>
  <c r="AE1062" i="10" a="1"/>
  <c r="AE1062" i="10" s="1"/>
  <c r="AD1062" i="10" a="1"/>
  <c r="AD1062" i="10" s="1"/>
  <c r="AC1062" i="10"/>
  <c r="AE1061" i="10" a="1"/>
  <c r="AE1061" i="10" s="1"/>
  <c r="AD1061" i="10" a="1"/>
  <c r="AD1061" i="10" s="1"/>
  <c r="AC1061" i="10"/>
  <c r="AE1060" i="10" a="1"/>
  <c r="AE1060" i="10" s="1"/>
  <c r="AD1060" i="10" a="1"/>
  <c r="AD1060" i="10" s="1"/>
  <c r="AC1060" i="10"/>
  <c r="AE1059" i="10" a="1"/>
  <c r="AE1059" i="10" s="1"/>
  <c r="AD1059" i="10" a="1"/>
  <c r="AD1059" i="10" s="1"/>
  <c r="AC1059" i="10"/>
  <c r="AE1058" i="10" a="1"/>
  <c r="AE1058" i="10" s="1"/>
  <c r="AD1058" i="10" a="1"/>
  <c r="AD1058" i="10" s="1"/>
  <c r="AC1058" i="10"/>
  <c r="AE1057" i="10" a="1"/>
  <c r="AE1057" i="10" s="1"/>
  <c r="AD1057" i="10" a="1"/>
  <c r="AD1057" i="10" s="1"/>
  <c r="AC1057" i="10"/>
  <c r="AE1056" i="10" a="1"/>
  <c r="AE1056" i="10" s="1"/>
  <c r="AD1056" i="10" a="1"/>
  <c r="AD1056" i="10" s="1"/>
  <c r="AC1056" i="10"/>
  <c r="AE1055" i="10" a="1"/>
  <c r="AE1055" i="10" s="1"/>
  <c r="AD1055" i="10" a="1"/>
  <c r="AD1055" i="10" s="1"/>
  <c r="AC1055" i="10"/>
  <c r="AE1054" i="10" a="1"/>
  <c r="AE1054" i="10" s="1"/>
  <c r="AD1054" i="10"/>
  <c r="AD1054" i="10" a="1"/>
  <c r="AC1054" i="10"/>
  <c r="AE1053" i="10" a="1"/>
  <c r="AE1053" i="10" s="1"/>
  <c r="AD1053" i="10" a="1"/>
  <c r="AD1053" i="10" s="1"/>
  <c r="AC1053" i="10"/>
  <c r="AE1052" i="10" a="1"/>
  <c r="AE1052" i="10" s="1"/>
  <c r="AD1052" i="10" a="1"/>
  <c r="AD1052" i="10" s="1"/>
  <c r="AC1052" i="10"/>
  <c r="AE1051" i="10" a="1"/>
  <c r="AE1051" i="10" s="1"/>
  <c r="AD1051" i="10" a="1"/>
  <c r="AD1051" i="10" s="1"/>
  <c r="AC1051" i="10"/>
  <c r="AE1050" i="10" a="1"/>
  <c r="AE1050" i="10" s="1"/>
  <c r="AD1050" i="10"/>
  <c r="AD1050" i="10" a="1"/>
  <c r="AC1050" i="10"/>
  <c r="AE1049" i="10" a="1"/>
  <c r="AE1049" i="10" s="1"/>
  <c r="AD1049" i="10" a="1"/>
  <c r="AD1049" i="10" s="1"/>
  <c r="AC1049" i="10"/>
  <c r="AE1048" i="10" a="1"/>
  <c r="AE1048" i="10" s="1"/>
  <c r="AD1048" i="10"/>
  <c r="AD1048" i="10" a="1"/>
  <c r="AC1048" i="10"/>
  <c r="AE1047" i="10" a="1"/>
  <c r="AE1047" i="10" s="1"/>
  <c r="AD1047" i="10" a="1"/>
  <c r="AD1047" i="10" s="1"/>
  <c r="AC1047" i="10"/>
  <c r="AE1046" i="10" a="1"/>
  <c r="AE1046" i="10" s="1"/>
  <c r="AD1046" i="10" a="1"/>
  <c r="AD1046" i="10" s="1"/>
  <c r="AC1046" i="10"/>
  <c r="AE1045" i="10" a="1"/>
  <c r="AE1045" i="10" s="1"/>
  <c r="AD1045" i="10"/>
  <c r="AD1045" i="10" a="1"/>
  <c r="AC1045" i="10"/>
  <c r="AE1044" i="10" a="1"/>
  <c r="AE1044" i="10" s="1"/>
  <c r="AD1044" i="10"/>
  <c r="AD1044" i="10" a="1"/>
  <c r="AC1044" i="10"/>
  <c r="AE1043" i="10"/>
  <c r="AE1043" i="10" a="1"/>
  <c r="AD1043" i="10" a="1"/>
  <c r="AD1043" i="10" s="1"/>
  <c r="AC1043" i="10"/>
  <c r="AE1042" i="10" a="1"/>
  <c r="AE1042" i="10" s="1"/>
  <c r="AD1042" i="10"/>
  <c r="AD1042" i="10" a="1"/>
  <c r="AC1042" i="10"/>
  <c r="AE1041" i="10" a="1"/>
  <c r="AE1041" i="10" s="1"/>
  <c r="AD1041" i="10" a="1"/>
  <c r="AD1041" i="10" s="1"/>
  <c r="AC1041" i="10"/>
  <c r="AE1040" i="10" a="1"/>
  <c r="AE1040" i="10" s="1"/>
  <c r="AD1040" i="10" a="1"/>
  <c r="AD1040" i="10" s="1"/>
  <c r="AC1040" i="10"/>
  <c r="AE1039" i="10" a="1"/>
  <c r="AE1039" i="10" s="1"/>
  <c r="AD1039" i="10" a="1"/>
  <c r="AD1039" i="10" s="1"/>
  <c r="AC1039" i="10"/>
  <c r="AE1038" i="10" a="1"/>
  <c r="AE1038" i="10" s="1"/>
  <c r="AD1038" i="10" a="1"/>
  <c r="AD1038" i="10" s="1"/>
  <c r="AC1038" i="10"/>
  <c r="AE1037" i="10" a="1"/>
  <c r="AE1037" i="10" s="1"/>
  <c r="AD1037" i="10" a="1"/>
  <c r="AD1037" i="10" s="1"/>
  <c r="AC1037" i="10"/>
  <c r="AE1036" i="10" a="1"/>
  <c r="AE1036" i="10" s="1"/>
  <c r="AD1036" i="10" a="1"/>
  <c r="AD1036" i="10" s="1"/>
  <c r="AC1036" i="10"/>
  <c r="AE1035" i="10"/>
  <c r="AE1035" i="10" a="1"/>
  <c r="AD1035" i="10" a="1"/>
  <c r="AD1035" i="10" s="1"/>
  <c r="AC1035" i="10"/>
  <c r="AE1034" i="10"/>
  <c r="AE1034" i="10" a="1"/>
  <c r="AD1034" i="10" a="1"/>
  <c r="AD1034" i="10" s="1"/>
  <c r="AC1034" i="10"/>
  <c r="AE1033" i="10" a="1"/>
  <c r="AE1033" i="10" s="1"/>
  <c r="AD1033" i="10" a="1"/>
  <c r="AD1033" i="10" s="1"/>
  <c r="AC1033" i="10"/>
  <c r="AE1032" i="10"/>
  <c r="AE1032" i="10" a="1"/>
  <c r="AD1032" i="10" a="1"/>
  <c r="AD1032" i="10" s="1"/>
  <c r="AC1032" i="10"/>
  <c r="AE1031" i="10" a="1"/>
  <c r="AE1031" i="10" s="1"/>
  <c r="AD1031" i="10" a="1"/>
  <c r="AD1031" i="10" s="1"/>
  <c r="AC1031" i="10"/>
  <c r="AE1030" i="10" a="1"/>
  <c r="AE1030" i="10" s="1"/>
  <c r="AD1030" i="10"/>
  <c r="AD1030" i="10" a="1"/>
  <c r="AC1030" i="10"/>
  <c r="AE1029" i="10" a="1"/>
  <c r="AE1029" i="10" s="1"/>
  <c r="AD1029" i="10" a="1"/>
  <c r="AD1029" i="10" s="1"/>
  <c r="AC1029" i="10"/>
  <c r="AE1028" i="10" a="1"/>
  <c r="AE1028" i="10" s="1"/>
  <c r="AD1028" i="10" a="1"/>
  <c r="AD1028" i="10" s="1"/>
  <c r="AC1028" i="10"/>
  <c r="AE1027" i="10" a="1"/>
  <c r="AE1027" i="10" s="1"/>
  <c r="AD1027" i="10" a="1"/>
  <c r="AD1027" i="10" s="1"/>
  <c r="AC1027" i="10"/>
  <c r="AE1026" i="10"/>
  <c r="AE1026" i="10" a="1"/>
  <c r="AD1026" i="10"/>
  <c r="AD1026" i="10" a="1"/>
  <c r="AC1026" i="10"/>
  <c r="AE1025" i="10" a="1"/>
  <c r="AE1025" i="10" s="1"/>
  <c r="AD1025" i="10" a="1"/>
  <c r="AD1025" i="10" s="1"/>
  <c r="AC1025" i="10"/>
  <c r="AE1024" i="10"/>
  <c r="AE1024" i="10" a="1"/>
  <c r="AD1024" i="10"/>
  <c r="AD1024" i="10" a="1"/>
  <c r="AC1024" i="10"/>
  <c r="AE1023" i="10" a="1"/>
  <c r="AE1023" i="10" s="1"/>
  <c r="AD1023" i="10" a="1"/>
  <c r="AD1023" i="10" s="1"/>
  <c r="AC1023" i="10"/>
  <c r="AE1022" i="10" a="1"/>
  <c r="AE1022" i="10" s="1"/>
  <c r="AD1022" i="10" a="1"/>
  <c r="AD1022" i="10" s="1"/>
  <c r="AC1022" i="10"/>
  <c r="AE1021" i="10" a="1"/>
  <c r="AE1021" i="10" s="1"/>
  <c r="AD1021" i="10"/>
  <c r="AD1021" i="10" a="1"/>
  <c r="AC1021" i="10"/>
  <c r="AE1020" i="10"/>
  <c r="AE1020" i="10" a="1"/>
  <c r="AD1020" i="10" a="1"/>
  <c r="AD1020" i="10" s="1"/>
  <c r="AC1020" i="10"/>
  <c r="AE1019" i="10" a="1"/>
  <c r="AE1019" i="10" s="1"/>
  <c r="AD1019" i="10" a="1"/>
  <c r="AD1019" i="10" s="1"/>
  <c r="AC1019" i="10"/>
  <c r="AE1018" i="10" a="1"/>
  <c r="AE1018" i="10" s="1"/>
  <c r="AD1018" i="10" a="1"/>
  <c r="AD1018" i="10" s="1"/>
  <c r="AC1018" i="10"/>
  <c r="AE1017" i="10" a="1"/>
  <c r="AE1017" i="10" s="1"/>
  <c r="AD1017" i="10" a="1"/>
  <c r="AD1017" i="10" s="1"/>
  <c r="AC1017" i="10"/>
  <c r="AE1016" i="10" a="1"/>
  <c r="AE1016" i="10" s="1"/>
  <c r="AD1016" i="10"/>
  <c r="AD1016" i="10" a="1"/>
  <c r="AC1016" i="10"/>
  <c r="AE1015" i="10" a="1"/>
  <c r="AE1015" i="10" s="1"/>
  <c r="AD1015" i="10" a="1"/>
  <c r="AD1015" i="10" s="1"/>
  <c r="AC1015" i="10"/>
  <c r="AE1014" i="10" a="1"/>
  <c r="AE1014" i="10" s="1"/>
  <c r="AD1014" i="10"/>
  <c r="AD1014" i="10" a="1"/>
  <c r="AC1014" i="10"/>
  <c r="AE1013" i="10" a="1"/>
  <c r="AE1013" i="10" s="1"/>
  <c r="AD1013" i="10" a="1"/>
  <c r="AD1013" i="10" s="1"/>
  <c r="AC1013" i="10"/>
  <c r="AE1012" i="10" a="1"/>
  <c r="AE1012" i="10" s="1"/>
  <c r="AD1012" i="10" a="1"/>
  <c r="AD1012" i="10" s="1"/>
  <c r="AC1012" i="10"/>
  <c r="AE1011" i="10" a="1"/>
  <c r="AE1011" i="10" s="1"/>
  <c r="AD1011" i="10" a="1"/>
  <c r="AD1011" i="10" s="1"/>
  <c r="AC1011" i="10"/>
  <c r="AE1010" i="10" a="1"/>
  <c r="AE1010" i="10" s="1"/>
  <c r="AD1010" i="10" a="1"/>
  <c r="AD1010" i="10" s="1"/>
  <c r="AC1010" i="10"/>
  <c r="AE1009" i="10" a="1"/>
  <c r="AE1009" i="10" s="1"/>
  <c r="AD1009" i="10" a="1"/>
  <c r="AD1009" i="10" s="1"/>
  <c r="AC1009" i="10"/>
  <c r="AE1008" i="10"/>
  <c r="AE1008" i="10" a="1"/>
  <c r="AD1008" i="10" a="1"/>
  <c r="AD1008" i="10" s="1"/>
  <c r="AC1008" i="10"/>
  <c r="AE1007" i="10" a="1"/>
  <c r="AE1007" i="10" s="1"/>
  <c r="AD1007" i="10" a="1"/>
  <c r="AD1007" i="10" s="1"/>
  <c r="AC1007" i="10"/>
  <c r="AE1006" i="10" a="1"/>
  <c r="AE1006" i="10" s="1"/>
  <c r="AD1006" i="10"/>
  <c r="AD1006" i="10" a="1"/>
  <c r="AC1006" i="10"/>
  <c r="AE1005" i="10" a="1"/>
  <c r="AE1005" i="10" s="1"/>
  <c r="AD1005" i="10"/>
  <c r="AD1005" i="10" a="1"/>
  <c r="AC1005" i="10"/>
  <c r="AE1004" i="10"/>
  <c r="AE1004" i="10" a="1"/>
  <c r="AD1004" i="10" a="1"/>
  <c r="AD1004" i="10" s="1"/>
  <c r="AC1004" i="10"/>
  <c r="AE1003" i="10" a="1"/>
  <c r="AE1003" i="10" s="1"/>
  <c r="AD1003" i="10" a="1"/>
  <c r="AD1003" i="10" s="1"/>
  <c r="AC1003" i="10"/>
  <c r="AE1002" i="10"/>
  <c r="AE1002" i="10" a="1"/>
  <c r="AD1002" i="10" a="1"/>
  <c r="AD1002" i="10" s="1"/>
  <c r="AC1002" i="10"/>
  <c r="AE1001" i="10" a="1"/>
  <c r="AE1001" i="10" s="1"/>
  <c r="AD1001" i="10" a="1"/>
  <c r="AD1001" i="10" s="1"/>
  <c r="AC1001" i="10"/>
  <c r="AE1000" i="10"/>
  <c r="AE1000" i="10" a="1"/>
  <c r="AD1000" i="10" a="1"/>
  <c r="AD1000" i="10" s="1"/>
  <c r="AC1000" i="10"/>
  <c r="AE999" i="10" a="1"/>
  <c r="AE999" i="10" s="1"/>
  <c r="AD999" i="10" a="1"/>
  <c r="AD999" i="10" s="1"/>
  <c r="AC999" i="10"/>
  <c r="AE998" i="10" a="1"/>
  <c r="AE998" i="10" s="1"/>
  <c r="AD998" i="10" a="1"/>
  <c r="AD998" i="10" s="1"/>
  <c r="AC998" i="10"/>
  <c r="AE997" i="10" a="1"/>
  <c r="AE997" i="10" s="1"/>
  <c r="AD997" i="10" a="1"/>
  <c r="AD997" i="10" s="1"/>
  <c r="AC997" i="10"/>
  <c r="AE996" i="10" a="1"/>
  <c r="AE996" i="10" s="1"/>
  <c r="AD996" i="10"/>
  <c r="AD996" i="10" a="1"/>
  <c r="AC996" i="10"/>
  <c r="AE995" i="10" a="1"/>
  <c r="AE995" i="10" s="1"/>
  <c r="AD995" i="10" a="1"/>
  <c r="AD995" i="10" s="1"/>
  <c r="AC995" i="10"/>
  <c r="AE994" i="10" a="1"/>
  <c r="AE994" i="10" s="1"/>
  <c r="AD994" i="10" a="1"/>
  <c r="AD994" i="10" s="1"/>
  <c r="AC994" i="10"/>
  <c r="AE993" i="10" a="1"/>
  <c r="AE993" i="10" s="1"/>
  <c r="AD993" i="10" a="1"/>
  <c r="AD993" i="10" s="1"/>
  <c r="AC993" i="10"/>
  <c r="AE992" i="10" a="1"/>
  <c r="AE992" i="10" s="1"/>
  <c r="AD992" i="10" a="1"/>
  <c r="AD992" i="10" s="1"/>
  <c r="AC992" i="10"/>
  <c r="AE991" i="10" a="1"/>
  <c r="AE991" i="10" s="1"/>
  <c r="AD991" i="10" a="1"/>
  <c r="AD991" i="10" s="1"/>
  <c r="AC991" i="10"/>
  <c r="AE990" i="10" a="1"/>
  <c r="AE990" i="10" s="1"/>
  <c r="AD990" i="10"/>
  <c r="AD990" i="10" a="1"/>
  <c r="AC990" i="10"/>
  <c r="AE989" i="10" a="1"/>
  <c r="AE989" i="10" s="1"/>
  <c r="AD989" i="10" a="1"/>
  <c r="AD989" i="10" s="1"/>
  <c r="AC989" i="10"/>
  <c r="AE988" i="10" a="1"/>
  <c r="AE988" i="10" s="1"/>
  <c r="AD988" i="10" a="1"/>
  <c r="AD988" i="10" s="1"/>
  <c r="AC988" i="10"/>
  <c r="AE987" i="10" a="1"/>
  <c r="AE987" i="10" s="1"/>
  <c r="AD987" i="10" a="1"/>
  <c r="AD987" i="10" s="1"/>
  <c r="AC987" i="10"/>
  <c r="AE986" i="10"/>
  <c r="AE986" i="10" a="1"/>
  <c r="AD986" i="10" a="1"/>
  <c r="AD986" i="10" s="1"/>
  <c r="AC986" i="10"/>
  <c r="AE985" i="10" a="1"/>
  <c r="AE985" i="10" s="1"/>
  <c r="AD985" i="10" a="1"/>
  <c r="AD985" i="10" s="1"/>
  <c r="AC985" i="10"/>
  <c r="AE984" i="10"/>
  <c r="AE984" i="10" a="1"/>
  <c r="AD984" i="10" a="1"/>
  <c r="AD984" i="10" s="1"/>
  <c r="AC984" i="10"/>
  <c r="AE983" i="10" a="1"/>
  <c r="AE983" i="10" s="1"/>
  <c r="AD983" i="10" a="1"/>
  <c r="AD983" i="10" s="1"/>
  <c r="AC983" i="10"/>
  <c r="AE982" i="10" a="1"/>
  <c r="AE982" i="10" s="1"/>
  <c r="AD982" i="10" a="1"/>
  <c r="AD982" i="10" s="1"/>
  <c r="AC982" i="10"/>
  <c r="AE981" i="10" a="1"/>
  <c r="AE981" i="10" s="1"/>
  <c r="AD981" i="10"/>
  <c r="AD981" i="10" a="1"/>
  <c r="AC981" i="10"/>
  <c r="AE980" i="10" a="1"/>
  <c r="AE980" i="10" s="1"/>
  <c r="AD980" i="10"/>
  <c r="AD980" i="10" a="1"/>
  <c r="AC980" i="10"/>
  <c r="AE979" i="10"/>
  <c r="AE979" i="10" a="1"/>
  <c r="AD979" i="10" a="1"/>
  <c r="AD979" i="10" s="1"/>
  <c r="AC979" i="10"/>
  <c r="AE978" i="10" a="1"/>
  <c r="AE978" i="10" s="1"/>
  <c r="AD978" i="10"/>
  <c r="AD978" i="10" a="1"/>
  <c r="AC978" i="10"/>
  <c r="AE977" i="10" a="1"/>
  <c r="AE977" i="10" s="1"/>
  <c r="AD977" i="10" a="1"/>
  <c r="AD977" i="10" s="1"/>
  <c r="AC977" i="10"/>
  <c r="AE976" i="10" a="1"/>
  <c r="AE976" i="10" s="1"/>
  <c r="AD976" i="10"/>
  <c r="AD976" i="10" a="1"/>
  <c r="AC976" i="10"/>
  <c r="AE975" i="10" a="1"/>
  <c r="AE975" i="10" s="1"/>
  <c r="AD975" i="10" a="1"/>
  <c r="AD975" i="10" s="1"/>
  <c r="AC975" i="10"/>
  <c r="AE974" i="10" a="1"/>
  <c r="AE974" i="10" s="1"/>
  <c r="AD974" i="10" a="1"/>
  <c r="AD974" i="10" s="1"/>
  <c r="AC974" i="10"/>
  <c r="AE973" i="10" a="1"/>
  <c r="AE973" i="10" s="1"/>
  <c r="AD973" i="10" a="1"/>
  <c r="AD973" i="10" s="1"/>
  <c r="AC973" i="10"/>
  <c r="AE972" i="10"/>
  <c r="AE972" i="10" a="1"/>
  <c r="AD972" i="10" a="1"/>
  <c r="AD972" i="10" s="1"/>
  <c r="AC972" i="10"/>
  <c r="AE971" i="10" a="1"/>
  <c r="AE971" i="10" s="1"/>
  <c r="AD971" i="10" a="1"/>
  <c r="AD971" i="10" s="1"/>
  <c r="AC971" i="10"/>
  <c r="AE970" i="10"/>
  <c r="AE970" i="10" a="1"/>
  <c r="AD970" i="10" a="1"/>
  <c r="AD970" i="10" s="1"/>
  <c r="AC970" i="10"/>
  <c r="AE969" i="10" a="1"/>
  <c r="AE969" i="10" s="1"/>
  <c r="AD969" i="10" a="1"/>
  <c r="AD969" i="10" s="1"/>
  <c r="AC969" i="10"/>
  <c r="AE968" i="10"/>
  <c r="AE968" i="10" a="1"/>
  <c r="AD968" i="10" a="1"/>
  <c r="AD968" i="10" s="1"/>
  <c r="AC968" i="10"/>
  <c r="AE967" i="10" a="1"/>
  <c r="AE967" i="10" s="1"/>
  <c r="AD967" i="10" a="1"/>
  <c r="AD967" i="10" s="1"/>
  <c r="AC967" i="10"/>
  <c r="AE966" i="10"/>
  <c r="AE966" i="10" a="1"/>
  <c r="AD966" i="10" a="1"/>
  <c r="AD966" i="10" s="1"/>
  <c r="AC966" i="10"/>
  <c r="AE965" i="10" a="1"/>
  <c r="AE965" i="10" s="1"/>
  <c r="AD965" i="10" a="1"/>
  <c r="AD965" i="10" s="1"/>
  <c r="AC965" i="10"/>
  <c r="AE964" i="10" a="1"/>
  <c r="AE964" i="10" s="1"/>
  <c r="AD964" i="10"/>
  <c r="AD964" i="10" a="1"/>
  <c r="AC964" i="10"/>
  <c r="AE963" i="10" a="1"/>
  <c r="AE963" i="10" s="1"/>
  <c r="AD963" i="10" a="1"/>
  <c r="AD963" i="10" s="1"/>
  <c r="AC963" i="10"/>
  <c r="AE962" i="10" a="1"/>
  <c r="AE962" i="10" s="1"/>
  <c r="AD962" i="10" a="1"/>
  <c r="AD962" i="10" s="1"/>
  <c r="AC962" i="10"/>
  <c r="AE961" i="10" a="1"/>
  <c r="AE961" i="10" s="1"/>
  <c r="AD961" i="10" a="1"/>
  <c r="AD961" i="10" s="1"/>
  <c r="AC961" i="10"/>
  <c r="AE960" i="10" a="1"/>
  <c r="AE960" i="10" s="1"/>
  <c r="AD960" i="10" a="1"/>
  <c r="AD960" i="10" s="1"/>
  <c r="AC960" i="10"/>
  <c r="AE959" i="10" a="1"/>
  <c r="AE959" i="10" s="1"/>
  <c r="AD959" i="10" a="1"/>
  <c r="AD959" i="10" s="1"/>
  <c r="AC959" i="10"/>
  <c r="AE958" i="10"/>
  <c r="AE958" i="10" a="1"/>
  <c r="AD958" i="10" a="1"/>
  <c r="AD958" i="10" s="1"/>
  <c r="AC958" i="10"/>
  <c r="AE957" i="10" a="1"/>
  <c r="AE957" i="10" s="1"/>
  <c r="AD957" i="10" a="1"/>
  <c r="AD957" i="10" s="1"/>
  <c r="AC957" i="10"/>
  <c r="AE956" i="10"/>
  <c r="AE956" i="10" a="1"/>
  <c r="AD956" i="10" a="1"/>
  <c r="AD956" i="10" s="1"/>
  <c r="AC956" i="10"/>
  <c r="AE955" i="10" a="1"/>
  <c r="AE955" i="10" s="1"/>
  <c r="AD955" i="10" a="1"/>
  <c r="AD955" i="10" s="1"/>
  <c r="AC955" i="10"/>
  <c r="AE954" i="10" a="1"/>
  <c r="AE954" i="10" s="1"/>
  <c r="AD954" i="10" a="1"/>
  <c r="AD954" i="10" s="1"/>
  <c r="AC954" i="10"/>
  <c r="AE953" i="10" a="1"/>
  <c r="AE953" i="10" s="1"/>
  <c r="AD953" i="10" a="1"/>
  <c r="AD953" i="10" s="1"/>
  <c r="AC953" i="10"/>
  <c r="AE952" i="10" a="1"/>
  <c r="AE952" i="10" s="1"/>
  <c r="AD952" i="10" a="1"/>
  <c r="AD952" i="10" s="1"/>
  <c r="AC952" i="10"/>
  <c r="AE951" i="10" a="1"/>
  <c r="AE951" i="10" s="1"/>
  <c r="AD951" i="10" a="1"/>
  <c r="AD951" i="10" s="1"/>
  <c r="AC951" i="10"/>
  <c r="AE950" i="10" a="1"/>
  <c r="AE950" i="10" s="1"/>
  <c r="AD950" i="10" a="1"/>
  <c r="AD950" i="10" s="1"/>
  <c r="AC950" i="10"/>
  <c r="AE949" i="10" a="1"/>
  <c r="AE949" i="10" s="1"/>
  <c r="AD949" i="10" a="1"/>
  <c r="AD949" i="10" s="1"/>
  <c r="AC949" i="10"/>
  <c r="AE948" i="10"/>
  <c r="AE948" i="10" a="1"/>
  <c r="AD948" i="10" a="1"/>
  <c r="AD948" i="10" s="1"/>
  <c r="AC948" i="10"/>
  <c r="AE947" i="10" a="1"/>
  <c r="AE947" i="10" s="1"/>
  <c r="AD947" i="10" a="1"/>
  <c r="AD947" i="10" s="1"/>
  <c r="AC947" i="10"/>
  <c r="AE946" i="10" a="1"/>
  <c r="AE946" i="10" s="1"/>
  <c r="AD946" i="10" a="1"/>
  <c r="AD946" i="10" s="1"/>
  <c r="AC946" i="10"/>
  <c r="AE945" i="10" a="1"/>
  <c r="AE945" i="10" s="1"/>
  <c r="AD945" i="10" a="1"/>
  <c r="AD945" i="10" s="1"/>
  <c r="AC945" i="10"/>
  <c r="AE944" i="10" a="1"/>
  <c r="AE944" i="10" s="1"/>
  <c r="AD944" i="10" a="1"/>
  <c r="AD944" i="10" s="1"/>
  <c r="AC944" i="10"/>
  <c r="AE943" i="10" a="1"/>
  <c r="AE943" i="10" s="1"/>
  <c r="AD943" i="10" a="1"/>
  <c r="AD943" i="10" s="1"/>
  <c r="AC943" i="10"/>
  <c r="AE942" i="10" a="1"/>
  <c r="AE942" i="10" s="1"/>
  <c r="AD942" i="10"/>
  <c r="AD942" i="10" a="1"/>
  <c r="AC942" i="10"/>
  <c r="AE941" i="10" a="1"/>
  <c r="AE941" i="10" s="1"/>
  <c r="AD941" i="10" a="1"/>
  <c r="AD941" i="10" s="1"/>
  <c r="AC941" i="10"/>
  <c r="AE940" i="10" a="1"/>
  <c r="AE940" i="10" s="1"/>
  <c r="AD940" i="10" a="1"/>
  <c r="AD940" i="10" s="1"/>
  <c r="AC940" i="10"/>
  <c r="AE939" i="10" a="1"/>
  <c r="AE939" i="10" s="1"/>
  <c r="AD939" i="10" a="1"/>
  <c r="AD939" i="10" s="1"/>
  <c r="AC939" i="10"/>
  <c r="AE938" i="10" a="1"/>
  <c r="AE938" i="10" s="1"/>
  <c r="AD938" i="10"/>
  <c r="AD938" i="10" a="1"/>
  <c r="AC938" i="10"/>
  <c r="AE937" i="10" a="1"/>
  <c r="AE937" i="10" s="1"/>
  <c r="AD937" i="10" a="1"/>
  <c r="AD937" i="10" s="1"/>
  <c r="AC937" i="10"/>
  <c r="AE936" i="10" a="1"/>
  <c r="AE936" i="10" s="1"/>
  <c r="AD936" i="10"/>
  <c r="AD936" i="10" a="1"/>
  <c r="AC936" i="10"/>
  <c r="AE935" i="10" a="1"/>
  <c r="AE935" i="10" s="1"/>
  <c r="AD935" i="10" a="1"/>
  <c r="AD935" i="10" s="1"/>
  <c r="AC935" i="10"/>
  <c r="AE934" i="10" a="1"/>
  <c r="AE934" i="10" s="1"/>
  <c r="AD934" i="10"/>
  <c r="AD934" i="10" a="1"/>
  <c r="AC934" i="10"/>
  <c r="AE933" i="10" a="1"/>
  <c r="AE933" i="10" s="1"/>
  <c r="AD933" i="10" a="1"/>
  <c r="AD933" i="10" s="1"/>
  <c r="AC933" i="10"/>
  <c r="AE932" i="10" a="1"/>
  <c r="AE932" i="10" s="1"/>
  <c r="AD932" i="10" a="1"/>
  <c r="AD932" i="10" s="1"/>
  <c r="AC932" i="10"/>
  <c r="AE931" i="10" a="1"/>
  <c r="AE931" i="10" s="1"/>
  <c r="AD931" i="10" a="1"/>
  <c r="AD931" i="10" s="1"/>
  <c r="AC931" i="10"/>
  <c r="AE930" i="10" a="1"/>
  <c r="AE930" i="10" s="1"/>
  <c r="AD930" i="10" a="1"/>
  <c r="AD930" i="10" s="1"/>
  <c r="AC930" i="10"/>
  <c r="AE929" i="10" a="1"/>
  <c r="AE929" i="10" s="1"/>
  <c r="AD929" i="10" a="1"/>
  <c r="AD929" i="10" s="1"/>
  <c r="AC929" i="10"/>
  <c r="AE928" i="10"/>
  <c r="AE928" i="10" a="1"/>
  <c r="AD928" i="10" a="1"/>
  <c r="AD928" i="10" s="1"/>
  <c r="AC928" i="10"/>
  <c r="AE927" i="10" a="1"/>
  <c r="AE927" i="10" s="1"/>
  <c r="AD927" i="10" a="1"/>
  <c r="AD927" i="10" s="1"/>
  <c r="AC927" i="10"/>
  <c r="AE926" i="10" a="1"/>
  <c r="AE926" i="10" s="1"/>
  <c r="AD926" i="10" a="1"/>
  <c r="AD926" i="10" s="1"/>
  <c r="AC926" i="10"/>
  <c r="AE925" i="10" a="1"/>
  <c r="AE925" i="10" s="1"/>
  <c r="AD925" i="10"/>
  <c r="AD925" i="10" a="1"/>
  <c r="AC925" i="10"/>
  <c r="AE924" i="10" a="1"/>
  <c r="AE924" i="10" s="1"/>
  <c r="AD924" i="10" a="1"/>
  <c r="AD924" i="10" s="1"/>
  <c r="AC924" i="10"/>
  <c r="AE923" i="10"/>
  <c r="AE923" i="10" a="1"/>
  <c r="AD923" i="10" a="1"/>
  <c r="AD923" i="10" s="1"/>
  <c r="AC923" i="10"/>
  <c r="AE922" i="10" a="1"/>
  <c r="AE922" i="10" s="1"/>
  <c r="AD922" i="10" a="1"/>
  <c r="AD922" i="10" s="1"/>
  <c r="AC922" i="10"/>
  <c r="AE921" i="10" a="1"/>
  <c r="AE921" i="10" s="1"/>
  <c r="AD921" i="10" a="1"/>
  <c r="AD921" i="10" s="1"/>
  <c r="AC921" i="10"/>
  <c r="AE920" i="10" a="1"/>
  <c r="AE920" i="10" s="1"/>
  <c r="AD920" i="10" a="1"/>
  <c r="AD920" i="10" s="1"/>
  <c r="AC920" i="10"/>
  <c r="AE919" i="10" a="1"/>
  <c r="AE919" i="10" s="1"/>
  <c r="AD919" i="10" a="1"/>
  <c r="AD919" i="10" s="1"/>
  <c r="AC919" i="10"/>
  <c r="AE918" i="10" a="1"/>
  <c r="AE918" i="10" s="1"/>
  <c r="AD918" i="10" a="1"/>
  <c r="AD918" i="10" s="1"/>
  <c r="AC918" i="10"/>
  <c r="AE917" i="10" a="1"/>
  <c r="AE917" i="10" s="1"/>
  <c r="AD917" i="10"/>
  <c r="AD917" i="10" a="1"/>
  <c r="AC917" i="10"/>
  <c r="AE916" i="10" a="1"/>
  <c r="AE916" i="10" s="1"/>
  <c r="AD916" i="10"/>
  <c r="AD916" i="10" a="1"/>
  <c r="AC916" i="10"/>
  <c r="AE915" i="10"/>
  <c r="AE915" i="10" a="1"/>
  <c r="AD915" i="10" a="1"/>
  <c r="AD915" i="10" s="1"/>
  <c r="AC915" i="10"/>
  <c r="AE914" i="10" a="1"/>
  <c r="AE914" i="10" s="1"/>
  <c r="AD914" i="10" a="1"/>
  <c r="AD914" i="10" s="1"/>
  <c r="AC914" i="10"/>
  <c r="AE913" i="10" a="1"/>
  <c r="AE913" i="10" s="1"/>
  <c r="AD913" i="10" a="1"/>
  <c r="AD913" i="10" s="1"/>
  <c r="AC913" i="10"/>
  <c r="AE912" i="10" a="1"/>
  <c r="AE912" i="10" s="1"/>
  <c r="AD912" i="10" a="1"/>
  <c r="AD912" i="10" s="1"/>
  <c r="AC912" i="10"/>
  <c r="AE911" i="10" a="1"/>
  <c r="AE911" i="10" s="1"/>
  <c r="AD911" i="10" a="1"/>
  <c r="AD911" i="10" s="1"/>
  <c r="AC911" i="10"/>
  <c r="AE910" i="10" a="1"/>
  <c r="AE910" i="10" s="1"/>
  <c r="AD910" i="10" a="1"/>
  <c r="AD910" i="10" s="1"/>
  <c r="AC910" i="10"/>
  <c r="AE909" i="10" a="1"/>
  <c r="AE909" i="10" s="1"/>
  <c r="AD909" i="10" a="1"/>
  <c r="AD909" i="10" s="1"/>
  <c r="AC909" i="10"/>
  <c r="AE908" i="10" a="1"/>
  <c r="AE908" i="10" s="1"/>
  <c r="AD908" i="10" a="1"/>
  <c r="AD908" i="10" s="1"/>
  <c r="AC908" i="10"/>
  <c r="AE907" i="10" a="1"/>
  <c r="AE907" i="10" s="1"/>
  <c r="AD907" i="10" a="1"/>
  <c r="AD907" i="10" s="1"/>
  <c r="AC907" i="10"/>
  <c r="AE906" i="10" a="1"/>
  <c r="AE906" i="10" s="1"/>
  <c r="AD906" i="10" a="1"/>
  <c r="AD906" i="10" s="1"/>
  <c r="AC906" i="10"/>
  <c r="AE905" i="10" a="1"/>
  <c r="AE905" i="10" s="1"/>
  <c r="AD905" i="10" a="1"/>
  <c r="AD905" i="10" s="1"/>
  <c r="AC905" i="10"/>
  <c r="AE904" i="10" a="1"/>
  <c r="AE904" i="10" s="1"/>
  <c r="AD904" i="10"/>
  <c r="AD904" i="10" a="1"/>
  <c r="AC904" i="10"/>
  <c r="AE903" i="10" a="1"/>
  <c r="AE903" i="10" s="1"/>
  <c r="AD903" i="10" a="1"/>
  <c r="AD903" i="10" s="1"/>
  <c r="AC903" i="10"/>
  <c r="AE902" i="10" a="1"/>
  <c r="AE902" i="10" s="1"/>
  <c r="AD902" i="10"/>
  <c r="AD902" i="10" a="1"/>
  <c r="AC902" i="10"/>
  <c r="AE901" i="10" a="1"/>
  <c r="AE901" i="10" s="1"/>
  <c r="AD901" i="10" a="1"/>
  <c r="AD901" i="10" s="1"/>
  <c r="AC901" i="10"/>
  <c r="AE900" i="10" a="1"/>
  <c r="AE900" i="10" s="1"/>
  <c r="AD900" i="10" a="1"/>
  <c r="AD900" i="10" s="1"/>
  <c r="AC900" i="10"/>
  <c r="AE899" i="10" a="1"/>
  <c r="AE899" i="10" s="1"/>
  <c r="AD899" i="10" a="1"/>
  <c r="AD899" i="10" s="1"/>
  <c r="AC899" i="10"/>
  <c r="AE898" i="10" a="1"/>
  <c r="AE898" i="10" s="1"/>
  <c r="AD898" i="10" a="1"/>
  <c r="AD898" i="10" s="1"/>
  <c r="AC898" i="10"/>
  <c r="AE897" i="10" a="1"/>
  <c r="AE897" i="10" s="1"/>
  <c r="AD897" i="10" a="1"/>
  <c r="AD897" i="10" s="1"/>
  <c r="AC897" i="10"/>
  <c r="AE896" i="10"/>
  <c r="AE896" i="10" a="1"/>
  <c r="AD896" i="10" a="1"/>
  <c r="AD896" i="10" s="1"/>
  <c r="AC896" i="10"/>
  <c r="AE895" i="10" a="1"/>
  <c r="AE895" i="10" s="1"/>
  <c r="AD895" i="10" a="1"/>
  <c r="AD895" i="10" s="1"/>
  <c r="AC895" i="10"/>
  <c r="AE894" i="10" a="1"/>
  <c r="AE894" i="10" s="1"/>
  <c r="AD894" i="10" a="1"/>
  <c r="AD894" i="10" s="1"/>
  <c r="AC894" i="10"/>
  <c r="AE893" i="10" a="1"/>
  <c r="AE893" i="10" s="1"/>
  <c r="AD893" i="10" a="1"/>
  <c r="AD893" i="10" s="1"/>
  <c r="AC893" i="10"/>
  <c r="AE892" i="10" a="1"/>
  <c r="AE892" i="10" s="1"/>
  <c r="AD892" i="10"/>
  <c r="AD892" i="10" a="1"/>
  <c r="AC892" i="10"/>
  <c r="AE891" i="10" a="1"/>
  <c r="AE891" i="10" s="1"/>
  <c r="AD891" i="10" a="1"/>
  <c r="AD891" i="10" s="1"/>
  <c r="AC891" i="10"/>
  <c r="AE890" i="10" a="1"/>
  <c r="AE890" i="10" s="1"/>
  <c r="AD890" i="10" a="1"/>
  <c r="AD890" i="10" s="1"/>
  <c r="AC890" i="10"/>
  <c r="AE889" i="10" a="1"/>
  <c r="AE889" i="10" s="1"/>
  <c r="AD889" i="10" a="1"/>
  <c r="AD889" i="10" s="1"/>
  <c r="AC889" i="10"/>
  <c r="AE888" i="10" a="1"/>
  <c r="AE888" i="10" s="1"/>
  <c r="AD888" i="10" a="1"/>
  <c r="AD888" i="10" s="1"/>
  <c r="AC888" i="10"/>
  <c r="AE887" i="10" a="1"/>
  <c r="AE887" i="10" s="1"/>
  <c r="AD887" i="10" a="1"/>
  <c r="AD887" i="10" s="1"/>
  <c r="AC887" i="10"/>
  <c r="AE886" i="10" a="1"/>
  <c r="AE886" i="10" s="1"/>
  <c r="AD886" i="10" a="1"/>
  <c r="AD886" i="10" s="1"/>
  <c r="AC886" i="10"/>
  <c r="AE885" i="10" a="1"/>
  <c r="AE885" i="10" s="1"/>
  <c r="AD885" i="10" a="1"/>
  <c r="AD885" i="10" s="1"/>
  <c r="AC885" i="10"/>
  <c r="AE884" i="10" a="1"/>
  <c r="AE884" i="10" s="1"/>
  <c r="AD884" i="10" a="1"/>
  <c r="AD884" i="10" s="1"/>
  <c r="AC884" i="10"/>
  <c r="AE883" i="10" a="1"/>
  <c r="AE883" i="10" s="1"/>
  <c r="AD883" i="10" a="1"/>
  <c r="AD883" i="10" s="1"/>
  <c r="AC883" i="10"/>
  <c r="AE882" i="10" a="1"/>
  <c r="AE882" i="10" s="1"/>
  <c r="AD882" i="10" a="1"/>
  <c r="AD882" i="10" s="1"/>
  <c r="AC882" i="10"/>
  <c r="AE881" i="10" a="1"/>
  <c r="AE881" i="10" s="1"/>
  <c r="AD881" i="10" a="1"/>
  <c r="AD881" i="10" s="1"/>
  <c r="AC881" i="10"/>
  <c r="AE880" i="10" a="1"/>
  <c r="AE880" i="10" s="1"/>
  <c r="AD880" i="10" a="1"/>
  <c r="AD880" i="10" s="1"/>
  <c r="AC880" i="10"/>
  <c r="AE879" i="10" a="1"/>
  <c r="AE879" i="10" s="1"/>
  <c r="AD879" i="10" a="1"/>
  <c r="AD879" i="10" s="1"/>
  <c r="AC879" i="10"/>
  <c r="AE878" i="10" a="1"/>
  <c r="AE878" i="10" s="1"/>
  <c r="AD878" i="10" a="1"/>
  <c r="AD878" i="10" s="1"/>
  <c r="AC878" i="10"/>
  <c r="AE877" i="10" a="1"/>
  <c r="AE877" i="10" s="1"/>
  <c r="AD877" i="10" a="1"/>
  <c r="AD877" i="10" s="1"/>
  <c r="AC877" i="10"/>
  <c r="AE876" i="10"/>
  <c r="AE876" i="10" a="1"/>
  <c r="AD876" i="10" a="1"/>
  <c r="AD876" i="10" s="1"/>
  <c r="AC876" i="10"/>
  <c r="AE875" i="10" a="1"/>
  <c r="AE875" i="10" s="1"/>
  <c r="AD875" i="10" a="1"/>
  <c r="AD875" i="10" s="1"/>
  <c r="AC875" i="10"/>
  <c r="AE874" i="10" a="1"/>
  <c r="AE874" i="10" s="1"/>
  <c r="AD874" i="10"/>
  <c r="AD874" i="10" a="1"/>
  <c r="AC874" i="10"/>
  <c r="AE873" i="10" a="1"/>
  <c r="AE873" i="10" s="1"/>
  <c r="AD873" i="10" a="1"/>
  <c r="AD873" i="10" s="1"/>
  <c r="AC873" i="10"/>
  <c r="AE872" i="10" a="1"/>
  <c r="AE872" i="10" s="1"/>
  <c r="AD872" i="10" a="1"/>
  <c r="AD872" i="10" s="1"/>
  <c r="AC872" i="10"/>
  <c r="AE871" i="10" a="1"/>
  <c r="AE871" i="10" s="1"/>
  <c r="AD871" i="10" a="1"/>
  <c r="AD871" i="10" s="1"/>
  <c r="AC871" i="10"/>
  <c r="AE870" i="10" a="1"/>
  <c r="AE870" i="10" s="1"/>
  <c r="AD870" i="10" a="1"/>
  <c r="AD870" i="10" s="1"/>
  <c r="AC870" i="10"/>
  <c r="AE869" i="10" a="1"/>
  <c r="AE869" i="10" s="1"/>
  <c r="AD869" i="10" a="1"/>
  <c r="AD869" i="10" s="1"/>
  <c r="AC869" i="10"/>
  <c r="AE868" i="10" a="1"/>
  <c r="AE868" i="10" s="1"/>
  <c r="AD868" i="10" a="1"/>
  <c r="AD868" i="10" s="1"/>
  <c r="AC868" i="10"/>
  <c r="AE867" i="10" a="1"/>
  <c r="AE867" i="10" s="1"/>
  <c r="AD867" i="10" a="1"/>
  <c r="AD867" i="10" s="1"/>
  <c r="AC867" i="10"/>
  <c r="AE866" i="10" a="1"/>
  <c r="AE866" i="10" s="1"/>
  <c r="AD866" i="10" a="1"/>
  <c r="AD866" i="10" s="1"/>
  <c r="AC866" i="10"/>
  <c r="AE865" i="10" a="1"/>
  <c r="AE865" i="10" s="1"/>
  <c r="AD865" i="10" a="1"/>
  <c r="AD865" i="10" s="1"/>
  <c r="AC865" i="10"/>
  <c r="AE864" i="10" a="1"/>
  <c r="AE864" i="10" s="1"/>
  <c r="AD864" i="10" a="1"/>
  <c r="AD864" i="10" s="1"/>
  <c r="AC864" i="10"/>
  <c r="AE863" i="10" a="1"/>
  <c r="AE863" i="10" s="1"/>
  <c r="AD863" i="10" a="1"/>
  <c r="AD863" i="10" s="1"/>
  <c r="AC863" i="10"/>
  <c r="AE862" i="10" a="1"/>
  <c r="AE862" i="10" s="1"/>
  <c r="AD862" i="10" a="1"/>
  <c r="AD862" i="10" s="1"/>
  <c r="AC862" i="10"/>
  <c r="AE861" i="10" a="1"/>
  <c r="AE861" i="10" s="1"/>
  <c r="AD861" i="10" a="1"/>
  <c r="AD861" i="10" s="1"/>
  <c r="AC861" i="10"/>
  <c r="AE860" i="10" a="1"/>
  <c r="AE860" i="10" s="1"/>
  <c r="AD860" i="10"/>
  <c r="AD860" i="10" a="1"/>
  <c r="AC860" i="10"/>
  <c r="AE859" i="10" a="1"/>
  <c r="AE859" i="10" s="1"/>
  <c r="AD859" i="10" a="1"/>
  <c r="AD859" i="10" s="1"/>
  <c r="AC859" i="10"/>
  <c r="AE858" i="10" a="1"/>
  <c r="AE858" i="10" s="1"/>
  <c r="AD858" i="10" a="1"/>
  <c r="AD858" i="10" s="1"/>
  <c r="AC858" i="10"/>
  <c r="AE857" i="10" a="1"/>
  <c r="AE857" i="10" s="1"/>
  <c r="AD857" i="10" a="1"/>
  <c r="AD857" i="10" s="1"/>
  <c r="AC857" i="10"/>
  <c r="AE856" i="10" a="1"/>
  <c r="AE856" i="10" s="1"/>
  <c r="AD856" i="10" a="1"/>
  <c r="AD856" i="10" s="1"/>
  <c r="AC856" i="10"/>
  <c r="AE855" i="10" a="1"/>
  <c r="AE855" i="10" s="1"/>
  <c r="AD855" i="10" a="1"/>
  <c r="AD855" i="10" s="1"/>
  <c r="AC855" i="10"/>
  <c r="AE854" i="10" a="1"/>
  <c r="AE854" i="10" s="1"/>
  <c r="AD854" i="10" a="1"/>
  <c r="AD854" i="10" s="1"/>
  <c r="AC854" i="10"/>
  <c r="AE853" i="10" a="1"/>
  <c r="AE853" i="10" s="1"/>
  <c r="AD853" i="10" a="1"/>
  <c r="AD853" i="10" s="1"/>
  <c r="AC853" i="10"/>
  <c r="AE852" i="10"/>
  <c r="AE852" i="10" a="1"/>
  <c r="AD852" i="10" a="1"/>
  <c r="AD852" i="10" s="1"/>
  <c r="AC852" i="10"/>
  <c r="AE851" i="10" a="1"/>
  <c r="AE851" i="10" s="1"/>
  <c r="AD851" i="10" a="1"/>
  <c r="AD851" i="10" s="1"/>
  <c r="AC851" i="10"/>
  <c r="AE850" i="10" a="1"/>
  <c r="AE850" i="10" s="1"/>
  <c r="AD850" i="10" a="1"/>
  <c r="AD850" i="10" s="1"/>
  <c r="AC850" i="10"/>
  <c r="AE849" i="10" a="1"/>
  <c r="AE849" i="10" s="1"/>
  <c r="AD849" i="10" a="1"/>
  <c r="AD849" i="10" s="1"/>
  <c r="AC849" i="10"/>
  <c r="AE848" i="10" a="1"/>
  <c r="AE848" i="10" s="1"/>
  <c r="AD848" i="10" a="1"/>
  <c r="AD848" i="10" s="1"/>
  <c r="AC848" i="10"/>
  <c r="AE847" i="10" a="1"/>
  <c r="AE847" i="10" s="1"/>
  <c r="AD847" i="10" a="1"/>
  <c r="AD847" i="10" s="1"/>
  <c r="AC847" i="10"/>
  <c r="AE846" i="10"/>
  <c r="AE846" i="10" a="1"/>
  <c r="AD846" i="10" a="1"/>
  <c r="AD846" i="10" s="1"/>
  <c r="AC846" i="10"/>
  <c r="AE845" i="10" a="1"/>
  <c r="AE845" i="10" s="1"/>
  <c r="AD845" i="10" a="1"/>
  <c r="AD845" i="10" s="1"/>
  <c r="AC845" i="10"/>
  <c r="AE844" i="10" a="1"/>
  <c r="AE844" i="10" s="1"/>
  <c r="AD844" i="10" a="1"/>
  <c r="AD844" i="10" s="1"/>
  <c r="AC844" i="10"/>
  <c r="AE843" i="10" a="1"/>
  <c r="AE843" i="10" s="1"/>
  <c r="AD843" i="10" a="1"/>
  <c r="AD843" i="10" s="1"/>
  <c r="AC843" i="10"/>
  <c r="AE842" i="10" a="1"/>
  <c r="AE842" i="10" s="1"/>
  <c r="AD842" i="10" a="1"/>
  <c r="AD842" i="10" s="1"/>
  <c r="AC842" i="10"/>
  <c r="AE841" i="10" a="1"/>
  <c r="AE841" i="10" s="1"/>
  <c r="AD841" i="10" a="1"/>
  <c r="AD841" i="10" s="1"/>
  <c r="AC841" i="10"/>
  <c r="AE840" i="10" a="1"/>
  <c r="AE840" i="10" s="1"/>
  <c r="AD840" i="10" a="1"/>
  <c r="AD840" i="10" s="1"/>
  <c r="AC840" i="10"/>
  <c r="AE839" i="10" a="1"/>
  <c r="AE839" i="10" s="1"/>
  <c r="AD839" i="10" a="1"/>
  <c r="AD839" i="10" s="1"/>
  <c r="AC839" i="10"/>
  <c r="AE838" i="10"/>
  <c r="AE838" i="10" a="1"/>
  <c r="AD838" i="10" a="1"/>
  <c r="AD838" i="10" s="1"/>
  <c r="AC838" i="10"/>
  <c r="AE837" i="10" a="1"/>
  <c r="AE837" i="10" s="1"/>
  <c r="AD837" i="10" a="1"/>
  <c r="AD837" i="10" s="1"/>
  <c r="AC837" i="10"/>
  <c r="AE836" i="10"/>
  <c r="AE836" i="10" a="1"/>
  <c r="AD836" i="10" a="1"/>
  <c r="AD836" i="10" s="1"/>
  <c r="AC836" i="10"/>
  <c r="AE835" i="10" a="1"/>
  <c r="AE835" i="10" s="1"/>
  <c r="AD835" i="10" a="1"/>
  <c r="AD835" i="10" s="1"/>
  <c r="AC835" i="10"/>
  <c r="AE834" i="10" a="1"/>
  <c r="AE834" i="10" s="1"/>
  <c r="AD834" i="10" a="1"/>
  <c r="AD834" i="10" s="1"/>
  <c r="AC834" i="10"/>
  <c r="AE833" i="10" a="1"/>
  <c r="AE833" i="10" s="1"/>
  <c r="AD833" i="10" a="1"/>
  <c r="AD833" i="10" s="1"/>
  <c r="AC833" i="10"/>
  <c r="AE832" i="10" a="1"/>
  <c r="AE832" i="10" s="1"/>
  <c r="AD832" i="10" a="1"/>
  <c r="AD832" i="10" s="1"/>
  <c r="AC832" i="10"/>
  <c r="AE831" i="10" a="1"/>
  <c r="AE831" i="10" s="1"/>
  <c r="AD831" i="10" a="1"/>
  <c r="AD831" i="10" s="1"/>
  <c r="AC831" i="10"/>
  <c r="AE830" i="10" a="1"/>
  <c r="AE830" i="10" s="1"/>
  <c r="AD830" i="10" a="1"/>
  <c r="AD830" i="10" s="1"/>
  <c r="AC830" i="10"/>
  <c r="AE829" i="10" a="1"/>
  <c r="AE829" i="10" s="1"/>
  <c r="AD829" i="10" a="1"/>
  <c r="AD829" i="10" s="1"/>
  <c r="AC829" i="10"/>
  <c r="AE828" i="10" a="1"/>
  <c r="AE828" i="10" s="1"/>
  <c r="AD828" i="10" a="1"/>
  <c r="AD828" i="10" s="1"/>
  <c r="AC828" i="10"/>
  <c r="AE827" i="10" a="1"/>
  <c r="AE827" i="10" s="1"/>
  <c r="AD827" i="10" a="1"/>
  <c r="AD827" i="10" s="1"/>
  <c r="AC827" i="10"/>
  <c r="AE826" i="10" a="1"/>
  <c r="AE826" i="10" s="1"/>
  <c r="AD826" i="10" a="1"/>
  <c r="AD826" i="10" s="1"/>
  <c r="AC826" i="10"/>
  <c r="AE825" i="10" a="1"/>
  <c r="AE825" i="10" s="1"/>
  <c r="AD825" i="10" a="1"/>
  <c r="AD825" i="10" s="1"/>
  <c r="AC825" i="10"/>
  <c r="AE824" i="10" a="1"/>
  <c r="AE824" i="10" s="1"/>
  <c r="AD824" i="10" a="1"/>
  <c r="AD824" i="10" s="1"/>
  <c r="AC824" i="10"/>
  <c r="AE823" i="10" a="1"/>
  <c r="AE823" i="10" s="1"/>
  <c r="AD823" i="10" a="1"/>
  <c r="AD823" i="10" s="1"/>
  <c r="AC823" i="10"/>
  <c r="AE822" i="10" a="1"/>
  <c r="AE822" i="10" s="1"/>
  <c r="AD822" i="10" a="1"/>
  <c r="AD822" i="10" s="1"/>
  <c r="AC822" i="10"/>
  <c r="AE821" i="10" a="1"/>
  <c r="AE821" i="10" s="1"/>
  <c r="AD821" i="10" a="1"/>
  <c r="AD821" i="10" s="1"/>
  <c r="AC821" i="10"/>
  <c r="AE820" i="10" a="1"/>
  <c r="AE820" i="10" s="1"/>
  <c r="AD820" i="10" a="1"/>
  <c r="AD820" i="10" s="1"/>
  <c r="AC820" i="10"/>
  <c r="AE819" i="10" a="1"/>
  <c r="AE819" i="10" s="1"/>
  <c r="AD819" i="10" a="1"/>
  <c r="AD819" i="10" s="1"/>
  <c r="AC819" i="10"/>
  <c r="AE818" i="10" a="1"/>
  <c r="AE818" i="10" s="1"/>
  <c r="AD818" i="10" a="1"/>
  <c r="AD818" i="10" s="1"/>
  <c r="AC818" i="10"/>
  <c r="AE817" i="10" a="1"/>
  <c r="AE817" i="10" s="1"/>
  <c r="AD817" i="10"/>
  <c r="AD817" i="10" a="1"/>
  <c r="AC817" i="10"/>
  <c r="AE816" i="10" a="1"/>
  <c r="AE816" i="10" s="1"/>
  <c r="AD816" i="10" a="1"/>
  <c r="AD816" i="10" s="1"/>
  <c r="AC816" i="10"/>
  <c r="AE815" i="10" a="1"/>
  <c r="AE815" i="10" s="1"/>
  <c r="AD815" i="10"/>
  <c r="AD815" i="10" a="1"/>
  <c r="AC815" i="10"/>
  <c r="AE814" i="10" a="1"/>
  <c r="AE814" i="10" s="1"/>
  <c r="AD814" i="10" a="1"/>
  <c r="AD814" i="10" s="1"/>
  <c r="AC814" i="10"/>
  <c r="AE813" i="10" a="1"/>
  <c r="AE813" i="10" s="1"/>
  <c r="AD813" i="10" a="1"/>
  <c r="AD813" i="10" s="1"/>
  <c r="AC813" i="10"/>
  <c r="AE812" i="10" a="1"/>
  <c r="AE812" i="10" s="1"/>
  <c r="AD812" i="10" a="1"/>
  <c r="AD812" i="10" s="1"/>
  <c r="AC812" i="10"/>
  <c r="AE811" i="10" a="1"/>
  <c r="AE811" i="10" s="1"/>
  <c r="AD811" i="10" a="1"/>
  <c r="AD811" i="10" s="1"/>
  <c r="AC811" i="10"/>
  <c r="AE810" i="10" a="1"/>
  <c r="AE810" i="10" s="1"/>
  <c r="AD810" i="10" a="1"/>
  <c r="AD810" i="10" s="1"/>
  <c r="AC810" i="10"/>
  <c r="AE809" i="10" a="1"/>
  <c r="AE809" i="10" s="1"/>
  <c r="AD809" i="10"/>
  <c r="AD809" i="10" a="1"/>
  <c r="AC809" i="10"/>
  <c r="AE808" i="10" a="1"/>
  <c r="AE808" i="10" s="1"/>
  <c r="AD808" i="10" a="1"/>
  <c r="AD808" i="10" s="1"/>
  <c r="AC808" i="10"/>
  <c r="AE807" i="10" a="1"/>
  <c r="AE807" i="10" s="1"/>
  <c r="AD807" i="10"/>
  <c r="AD807" i="10" a="1"/>
  <c r="AC807" i="10"/>
  <c r="AE806" i="10" a="1"/>
  <c r="AE806" i="10" s="1"/>
  <c r="AD806" i="10" a="1"/>
  <c r="AD806" i="10" s="1"/>
  <c r="AC806" i="10"/>
  <c r="AE805" i="10" a="1"/>
  <c r="AE805" i="10" s="1"/>
  <c r="AD805" i="10" a="1"/>
  <c r="AD805" i="10" s="1"/>
  <c r="AC805" i="10"/>
  <c r="AE804" i="10" a="1"/>
  <c r="AE804" i="10" s="1"/>
  <c r="AD804" i="10" a="1"/>
  <c r="AD804" i="10" s="1"/>
  <c r="AC804" i="10"/>
  <c r="AE803" i="10" a="1"/>
  <c r="AE803" i="10" s="1"/>
  <c r="AD803" i="10" a="1"/>
  <c r="AD803" i="10" s="1"/>
  <c r="AC803" i="10"/>
  <c r="AE802" i="10" a="1"/>
  <c r="AE802" i="10" s="1"/>
  <c r="AD802" i="10" a="1"/>
  <c r="AD802" i="10" s="1"/>
  <c r="AC802" i="10"/>
  <c r="AE801" i="10" a="1"/>
  <c r="AE801" i="10" s="1"/>
  <c r="AD801" i="10"/>
  <c r="AD801" i="10" a="1"/>
  <c r="AC801" i="10"/>
  <c r="AE800" i="10" a="1"/>
  <c r="AE800" i="10" s="1"/>
  <c r="AD800" i="10" a="1"/>
  <c r="AD800" i="10" s="1"/>
  <c r="AC800" i="10"/>
  <c r="AE799" i="10" a="1"/>
  <c r="AE799" i="10" s="1"/>
  <c r="AD799" i="10"/>
  <c r="AD799" i="10" a="1"/>
  <c r="AC799" i="10"/>
  <c r="AE798" i="10" a="1"/>
  <c r="AE798" i="10" s="1"/>
  <c r="AD798" i="10" a="1"/>
  <c r="AD798" i="10" s="1"/>
  <c r="AC798" i="10"/>
  <c r="AE797" i="10" a="1"/>
  <c r="AE797" i="10" s="1"/>
  <c r="AD797" i="10" a="1"/>
  <c r="AD797" i="10" s="1"/>
  <c r="AC797" i="10"/>
  <c r="AE796" i="10" a="1"/>
  <c r="AE796" i="10" s="1"/>
  <c r="AD796" i="10" a="1"/>
  <c r="AD796" i="10" s="1"/>
  <c r="AC796" i="10"/>
  <c r="AE795" i="10" a="1"/>
  <c r="AE795" i="10" s="1"/>
  <c r="AD795" i="10" a="1"/>
  <c r="AD795" i="10" s="1"/>
  <c r="AC795" i="10"/>
  <c r="AE794" i="10" a="1"/>
  <c r="AE794" i="10" s="1"/>
  <c r="AD794" i="10" a="1"/>
  <c r="AD794" i="10" s="1"/>
  <c r="AC794" i="10"/>
  <c r="AE793" i="10" a="1"/>
  <c r="AE793" i="10" s="1"/>
  <c r="AD793" i="10"/>
  <c r="AD793" i="10" a="1"/>
  <c r="AC793" i="10"/>
  <c r="AE792" i="10" a="1"/>
  <c r="AE792" i="10" s="1"/>
  <c r="AD792" i="10" a="1"/>
  <c r="AD792" i="10" s="1"/>
  <c r="AC792" i="10"/>
  <c r="AE791" i="10" a="1"/>
  <c r="AE791" i="10" s="1"/>
  <c r="AD791" i="10"/>
  <c r="AD791" i="10" a="1"/>
  <c r="AC791" i="10"/>
  <c r="AE790" i="10" a="1"/>
  <c r="AE790" i="10" s="1"/>
  <c r="AD790" i="10" a="1"/>
  <c r="AD790" i="10" s="1"/>
  <c r="AC790" i="10"/>
  <c r="AE789" i="10" a="1"/>
  <c r="AE789" i="10" s="1"/>
  <c r="AD789" i="10" a="1"/>
  <c r="AD789" i="10" s="1"/>
  <c r="AC789" i="10"/>
  <c r="AE788" i="10" a="1"/>
  <c r="AE788" i="10" s="1"/>
  <c r="AD788" i="10" a="1"/>
  <c r="AD788" i="10" s="1"/>
  <c r="AC788" i="10"/>
  <c r="AE787" i="10" a="1"/>
  <c r="AE787" i="10" s="1"/>
  <c r="AD787" i="10" a="1"/>
  <c r="AD787" i="10" s="1"/>
  <c r="AC787" i="10"/>
  <c r="AE786" i="10" a="1"/>
  <c r="AE786" i="10" s="1"/>
  <c r="AD786" i="10" a="1"/>
  <c r="AD786" i="10" s="1"/>
  <c r="AC786" i="10"/>
  <c r="AE785" i="10" a="1"/>
  <c r="AE785" i="10" s="1"/>
  <c r="AD785" i="10"/>
  <c r="AD785" i="10" a="1"/>
  <c r="AC785" i="10"/>
  <c r="AE784" i="10" a="1"/>
  <c r="AE784" i="10" s="1"/>
  <c r="AD784" i="10" a="1"/>
  <c r="AD784" i="10" s="1"/>
  <c r="AC784" i="10"/>
  <c r="AE783" i="10" a="1"/>
  <c r="AE783" i="10" s="1"/>
  <c r="AD783" i="10"/>
  <c r="AD783" i="10" a="1"/>
  <c r="AC783" i="10"/>
  <c r="AE782" i="10" a="1"/>
  <c r="AE782" i="10" s="1"/>
  <c r="AD782" i="10" a="1"/>
  <c r="AD782" i="10" s="1"/>
  <c r="AC782" i="10"/>
  <c r="AE781" i="10" a="1"/>
  <c r="AE781" i="10" s="1"/>
  <c r="AD781" i="10" a="1"/>
  <c r="AD781" i="10" s="1"/>
  <c r="AC781" i="10"/>
  <c r="AE780" i="10" a="1"/>
  <c r="AE780" i="10" s="1"/>
  <c r="AD780" i="10" a="1"/>
  <c r="AD780" i="10" s="1"/>
  <c r="AC780" i="10"/>
  <c r="AE779" i="10" a="1"/>
  <c r="AE779" i="10" s="1"/>
  <c r="AD779" i="10" a="1"/>
  <c r="AD779" i="10" s="1"/>
  <c r="AC779" i="10"/>
  <c r="AE778" i="10" a="1"/>
  <c r="AE778" i="10" s="1"/>
  <c r="AD778" i="10" a="1"/>
  <c r="AD778" i="10" s="1"/>
  <c r="AC778" i="10"/>
  <c r="AE777" i="10" a="1"/>
  <c r="AE777" i="10" s="1"/>
  <c r="AD777" i="10"/>
  <c r="AD777" i="10" a="1"/>
  <c r="AC777" i="10"/>
  <c r="AE776" i="10" a="1"/>
  <c r="AE776" i="10" s="1"/>
  <c r="AD776" i="10" a="1"/>
  <c r="AD776" i="10" s="1"/>
  <c r="AC776" i="10"/>
  <c r="AE775" i="10" a="1"/>
  <c r="AE775" i="10" s="1"/>
  <c r="AD775" i="10"/>
  <c r="AD775" i="10" a="1"/>
  <c r="AC775" i="10"/>
  <c r="AE774" i="10" a="1"/>
  <c r="AE774" i="10" s="1"/>
  <c r="AD774" i="10" a="1"/>
  <c r="AD774" i="10" s="1"/>
  <c r="AC774" i="10"/>
  <c r="AE773" i="10" a="1"/>
  <c r="AE773" i="10" s="1"/>
  <c r="AD773" i="10" a="1"/>
  <c r="AD773" i="10" s="1"/>
  <c r="AC773" i="10"/>
  <c r="AE772" i="10" a="1"/>
  <c r="AE772" i="10" s="1"/>
  <c r="AD772" i="10" a="1"/>
  <c r="AD772" i="10" s="1"/>
  <c r="AC772" i="10"/>
  <c r="AE771" i="10" a="1"/>
  <c r="AE771" i="10" s="1"/>
  <c r="AD771" i="10" a="1"/>
  <c r="AD771" i="10" s="1"/>
  <c r="AC771" i="10"/>
  <c r="AE770" i="10" a="1"/>
  <c r="AE770" i="10" s="1"/>
  <c r="AD770" i="10" a="1"/>
  <c r="AD770" i="10" s="1"/>
  <c r="AC770" i="10"/>
  <c r="AE769" i="10" a="1"/>
  <c r="AE769" i="10" s="1"/>
  <c r="AD769" i="10" a="1"/>
  <c r="AD769" i="10" s="1"/>
  <c r="AC769" i="10"/>
  <c r="AE768" i="10" a="1"/>
  <c r="AE768" i="10" s="1"/>
  <c r="AD768" i="10" a="1"/>
  <c r="AD768" i="10" s="1"/>
  <c r="AC768" i="10"/>
  <c r="AE767" i="10" a="1"/>
  <c r="AE767" i="10" s="1"/>
  <c r="AD767" i="10" a="1"/>
  <c r="AD767" i="10" s="1"/>
  <c r="AC767" i="10"/>
  <c r="AE766" i="10" a="1"/>
  <c r="AE766" i="10" s="1"/>
  <c r="AD766" i="10" a="1"/>
  <c r="AD766" i="10" s="1"/>
  <c r="AC766" i="10"/>
  <c r="AE765" i="10" a="1"/>
  <c r="AE765" i="10" s="1"/>
  <c r="AD765" i="10"/>
  <c r="AD765" i="10" a="1"/>
  <c r="AC765" i="10"/>
  <c r="AE764" i="10" a="1"/>
  <c r="AE764" i="10" s="1"/>
  <c r="AD764" i="10" a="1"/>
  <c r="AD764" i="10" s="1"/>
  <c r="AC764" i="10"/>
  <c r="AE763" i="10" a="1"/>
  <c r="AE763" i="10" s="1"/>
  <c r="AD763" i="10" a="1"/>
  <c r="AD763" i="10" s="1"/>
  <c r="AC763" i="10"/>
  <c r="AE762" i="10" a="1"/>
  <c r="AE762" i="10" s="1"/>
  <c r="AD762" i="10" a="1"/>
  <c r="AD762" i="10" s="1"/>
  <c r="AC762" i="10"/>
  <c r="AE761" i="10" a="1"/>
  <c r="AE761" i="10" s="1"/>
  <c r="AD761" i="10" a="1"/>
  <c r="AD761" i="10" s="1"/>
  <c r="AC761" i="10"/>
  <c r="AE760" i="10" a="1"/>
  <c r="AE760" i="10" s="1"/>
  <c r="AD760" i="10" a="1"/>
  <c r="AD760" i="10" s="1"/>
  <c r="AC760" i="10"/>
  <c r="AE759" i="10" a="1"/>
  <c r="AE759" i="10" s="1"/>
  <c r="AD759" i="10" a="1"/>
  <c r="AD759" i="10" s="1"/>
  <c r="AC759" i="10"/>
  <c r="AE758" i="10" a="1"/>
  <c r="AE758" i="10" s="1"/>
  <c r="AD758" i="10" a="1"/>
  <c r="AD758" i="10" s="1"/>
  <c r="AC758" i="10"/>
  <c r="AE757" i="10" a="1"/>
  <c r="AE757" i="10" s="1"/>
  <c r="AD757" i="10" a="1"/>
  <c r="AD757" i="10" s="1"/>
  <c r="AC757" i="10"/>
  <c r="AE756" i="10" a="1"/>
  <c r="AE756" i="10" s="1"/>
  <c r="AD756" i="10" a="1"/>
  <c r="AD756" i="10" s="1"/>
  <c r="AC756" i="10"/>
  <c r="AE755" i="10" a="1"/>
  <c r="AE755" i="10" s="1"/>
  <c r="AD755" i="10" a="1"/>
  <c r="AD755" i="10" s="1"/>
  <c r="AC755" i="10"/>
  <c r="AE754" i="10" a="1"/>
  <c r="AE754" i="10" s="1"/>
  <c r="AD754" i="10" a="1"/>
  <c r="AD754" i="10" s="1"/>
  <c r="AC754" i="10"/>
  <c r="AE753" i="10" a="1"/>
  <c r="AE753" i="10" s="1"/>
  <c r="AD753" i="10" a="1"/>
  <c r="AD753" i="10" s="1"/>
  <c r="AC753" i="10"/>
  <c r="AE752" i="10" a="1"/>
  <c r="AE752" i="10" s="1"/>
  <c r="AD752" i="10" a="1"/>
  <c r="AD752" i="10" s="1"/>
  <c r="AC752" i="10"/>
  <c r="AE751" i="10" a="1"/>
  <c r="AE751" i="10" s="1"/>
  <c r="AD751" i="10" a="1"/>
  <c r="AD751" i="10" s="1"/>
  <c r="AC751" i="10"/>
  <c r="AE750" i="10" a="1"/>
  <c r="AE750" i="10" s="1"/>
  <c r="AD750" i="10" a="1"/>
  <c r="AD750" i="10" s="1"/>
  <c r="AC750" i="10"/>
  <c r="AE749" i="10" a="1"/>
  <c r="AE749" i="10" s="1"/>
  <c r="AD749" i="10"/>
  <c r="AD749" i="10" a="1"/>
  <c r="AC749" i="10"/>
  <c r="AE748" i="10" a="1"/>
  <c r="AE748" i="10" s="1"/>
  <c r="AD748" i="10" a="1"/>
  <c r="AD748" i="10" s="1"/>
  <c r="AC748" i="10"/>
  <c r="AE747" i="10" a="1"/>
  <c r="AE747" i="10" s="1"/>
  <c r="AD747" i="10" a="1"/>
  <c r="AD747" i="10" s="1"/>
  <c r="AC747" i="10"/>
  <c r="AE746" i="10" a="1"/>
  <c r="AE746" i="10" s="1"/>
  <c r="AD746" i="10" a="1"/>
  <c r="AD746" i="10" s="1"/>
  <c r="AC746" i="10"/>
  <c r="AE745" i="10" a="1"/>
  <c r="AE745" i="10" s="1"/>
  <c r="AD745" i="10" a="1"/>
  <c r="AD745" i="10" s="1"/>
  <c r="AC745" i="10"/>
  <c r="AE744" i="10" a="1"/>
  <c r="AE744" i="10" s="1"/>
  <c r="AD744" i="10" a="1"/>
  <c r="AD744" i="10" s="1"/>
  <c r="AC744" i="10"/>
  <c r="AE743" i="10" a="1"/>
  <c r="AE743" i="10" s="1"/>
  <c r="AD743" i="10" a="1"/>
  <c r="AD743" i="10" s="1"/>
  <c r="AC743" i="10"/>
  <c r="AE742" i="10" a="1"/>
  <c r="AE742" i="10" s="1"/>
  <c r="AD742" i="10" a="1"/>
  <c r="AD742" i="10" s="1"/>
  <c r="AC742" i="10"/>
  <c r="AE741" i="10" a="1"/>
  <c r="AE741" i="10" s="1"/>
  <c r="AD741" i="10" a="1"/>
  <c r="AD741" i="10" s="1"/>
  <c r="AC741" i="10"/>
  <c r="AE740" i="10" a="1"/>
  <c r="AE740" i="10" s="1"/>
  <c r="AD740" i="10" a="1"/>
  <c r="AD740" i="10" s="1"/>
  <c r="AC740" i="10"/>
  <c r="AE739" i="10" a="1"/>
  <c r="AE739" i="10" s="1"/>
  <c r="AD739" i="10"/>
  <c r="AD739" i="10" a="1"/>
  <c r="AC739" i="10"/>
  <c r="AE738" i="10" a="1"/>
  <c r="AE738" i="10" s="1"/>
  <c r="AD738" i="10" a="1"/>
  <c r="AD738" i="10" s="1"/>
  <c r="AC738" i="10"/>
  <c r="AE737" i="10" a="1"/>
  <c r="AE737" i="10" s="1"/>
  <c r="AD737" i="10"/>
  <c r="AD737" i="10" a="1"/>
  <c r="AC737" i="10"/>
  <c r="AE736" i="10" a="1"/>
  <c r="AE736" i="10" s="1"/>
  <c r="AD736" i="10" a="1"/>
  <c r="AD736" i="10" s="1"/>
  <c r="AC736" i="10"/>
  <c r="AE735" i="10" a="1"/>
  <c r="AE735" i="10" s="1"/>
  <c r="AD735" i="10"/>
  <c r="AD735" i="10" a="1"/>
  <c r="AC735" i="10"/>
  <c r="AE734" i="10" a="1"/>
  <c r="AE734" i="10" s="1"/>
  <c r="AD734" i="10" a="1"/>
  <c r="AD734" i="10" s="1"/>
  <c r="AC734" i="10"/>
  <c r="AE733" i="10" a="1"/>
  <c r="AE733" i="10" s="1"/>
  <c r="AD733" i="10" a="1"/>
  <c r="AD733" i="10" s="1"/>
  <c r="AC733" i="10"/>
  <c r="AE732" i="10" a="1"/>
  <c r="AE732" i="10" s="1"/>
  <c r="AD732" i="10" a="1"/>
  <c r="AD732" i="10" s="1"/>
  <c r="AC732" i="10"/>
  <c r="AE731" i="10" a="1"/>
  <c r="AE731" i="10" s="1"/>
  <c r="AD731" i="10" a="1"/>
  <c r="AD731" i="10" s="1"/>
  <c r="AC731" i="10"/>
  <c r="AE730" i="10" a="1"/>
  <c r="AE730" i="10" s="1"/>
  <c r="AD730" i="10" a="1"/>
  <c r="AD730" i="10" s="1"/>
  <c r="AC730" i="10"/>
  <c r="AE729" i="10"/>
  <c r="AE729" i="10" a="1"/>
  <c r="AD729" i="10" a="1"/>
  <c r="AD729" i="10" s="1"/>
  <c r="AC729" i="10"/>
  <c r="AE728" i="10" a="1"/>
  <c r="AE728" i="10" s="1"/>
  <c r="AD728" i="10" a="1"/>
  <c r="AD728" i="10" s="1"/>
  <c r="AC728" i="10"/>
  <c r="AE727" i="10" a="1"/>
  <c r="AE727" i="10" s="1"/>
  <c r="AD727" i="10" a="1"/>
  <c r="AD727" i="10" s="1"/>
  <c r="AC727" i="10"/>
  <c r="AE726" i="10" a="1"/>
  <c r="AE726" i="10" s="1"/>
  <c r="AD726" i="10" a="1"/>
  <c r="AD726" i="10" s="1"/>
  <c r="AC726" i="10"/>
  <c r="AE725" i="10"/>
  <c r="AE725" i="10" a="1"/>
  <c r="AD725" i="10" a="1"/>
  <c r="AD725" i="10" s="1"/>
  <c r="AC725" i="10"/>
  <c r="AE724" i="10" a="1"/>
  <c r="AE724" i="10" s="1"/>
  <c r="AD724" i="10" a="1"/>
  <c r="AD724" i="10" s="1"/>
  <c r="AC724" i="10"/>
  <c r="AE723" i="10" a="1"/>
  <c r="AE723" i="10" s="1"/>
  <c r="AD723" i="10" a="1"/>
  <c r="AD723" i="10" s="1"/>
  <c r="AC723" i="10"/>
  <c r="AE722" i="10" a="1"/>
  <c r="AE722" i="10" s="1"/>
  <c r="AD722" i="10" a="1"/>
  <c r="AD722" i="10" s="1"/>
  <c r="AC722" i="10"/>
  <c r="AE721" i="10" a="1"/>
  <c r="AE721" i="10" s="1"/>
  <c r="AD721" i="10" a="1"/>
  <c r="AD721" i="10" s="1"/>
  <c r="AC721" i="10"/>
  <c r="AE720" i="10" a="1"/>
  <c r="AE720" i="10" s="1"/>
  <c r="AD720" i="10" a="1"/>
  <c r="AD720" i="10" s="1"/>
  <c r="AC720" i="10"/>
  <c r="AE719" i="10"/>
  <c r="AE719" i="10" a="1"/>
  <c r="AD719" i="10" a="1"/>
  <c r="AD719" i="10" s="1"/>
  <c r="AC719" i="10"/>
  <c r="AE718" i="10" a="1"/>
  <c r="AE718" i="10" s="1"/>
  <c r="AD718" i="10" a="1"/>
  <c r="AD718" i="10" s="1"/>
  <c r="AC718" i="10"/>
  <c r="AE717" i="10" a="1"/>
  <c r="AE717" i="10" s="1"/>
  <c r="AD717" i="10" a="1"/>
  <c r="AD717" i="10" s="1"/>
  <c r="AC717" i="10"/>
  <c r="AE716" i="10" a="1"/>
  <c r="AE716" i="10" s="1"/>
  <c r="AD716" i="10" a="1"/>
  <c r="AD716" i="10" s="1"/>
  <c r="AC716" i="10"/>
  <c r="AE715" i="10" a="1"/>
  <c r="AE715" i="10" s="1"/>
  <c r="AD715" i="10" a="1"/>
  <c r="AD715" i="10" s="1"/>
  <c r="AC715" i="10"/>
  <c r="AE714" i="10" a="1"/>
  <c r="AE714" i="10" s="1"/>
  <c r="AD714" i="10" a="1"/>
  <c r="AD714" i="10" s="1"/>
  <c r="AC714" i="10"/>
  <c r="AE713" i="10"/>
  <c r="AE713" i="10" a="1"/>
  <c r="AD713" i="10" a="1"/>
  <c r="AD713" i="10" s="1"/>
  <c r="AC713" i="10"/>
  <c r="AE712" i="10" a="1"/>
  <c r="AE712" i="10" s="1"/>
  <c r="AD712" i="10" a="1"/>
  <c r="AD712" i="10" s="1"/>
  <c r="AC712" i="10"/>
  <c r="AE711" i="10" a="1"/>
  <c r="AE711" i="10" s="1"/>
  <c r="AD711" i="10" a="1"/>
  <c r="AD711" i="10" s="1"/>
  <c r="AC711" i="10"/>
  <c r="AE710" i="10" a="1"/>
  <c r="AE710" i="10" s="1"/>
  <c r="AD710" i="10" a="1"/>
  <c r="AD710" i="10" s="1"/>
  <c r="AC710" i="10"/>
  <c r="AE709" i="10"/>
  <c r="AE709" i="10" a="1"/>
  <c r="AD709" i="10" a="1"/>
  <c r="AD709" i="10" s="1"/>
  <c r="AC709" i="10"/>
  <c r="AE708" i="10" a="1"/>
  <c r="AE708" i="10" s="1"/>
  <c r="AD708" i="10" a="1"/>
  <c r="AD708" i="10" s="1"/>
  <c r="AC708" i="10"/>
  <c r="AE707" i="10" a="1"/>
  <c r="AE707" i="10" s="1"/>
  <c r="AD707" i="10" a="1"/>
  <c r="AD707" i="10" s="1"/>
  <c r="AC707" i="10"/>
  <c r="AE706" i="10" a="1"/>
  <c r="AE706" i="10" s="1"/>
  <c r="AD706" i="10" a="1"/>
  <c r="AD706" i="10" s="1"/>
  <c r="AC706" i="10"/>
  <c r="AE705" i="10" a="1"/>
  <c r="AE705" i="10" s="1"/>
  <c r="AD705" i="10" a="1"/>
  <c r="AD705" i="10" s="1"/>
  <c r="AC705" i="10"/>
  <c r="AE704" i="10" a="1"/>
  <c r="AE704" i="10" s="1"/>
  <c r="AD704" i="10" a="1"/>
  <c r="AD704" i="10" s="1"/>
  <c r="AC704" i="10"/>
  <c r="AE703" i="10"/>
  <c r="AE703" i="10" a="1"/>
  <c r="AD703" i="10" a="1"/>
  <c r="AD703" i="10" s="1"/>
  <c r="AC703" i="10"/>
  <c r="AE702" i="10" a="1"/>
  <c r="AE702" i="10" s="1"/>
  <c r="AD702" i="10" a="1"/>
  <c r="AD702" i="10" s="1"/>
  <c r="AC702" i="10"/>
  <c r="AE701" i="10" a="1"/>
  <c r="AE701" i="10" s="1"/>
  <c r="AD701" i="10" a="1"/>
  <c r="AD701" i="10" s="1"/>
  <c r="AC701" i="10"/>
  <c r="AE700" i="10" a="1"/>
  <c r="AE700" i="10" s="1"/>
  <c r="AD700" i="10" a="1"/>
  <c r="AD700" i="10" s="1"/>
  <c r="AC700" i="10"/>
  <c r="AE699" i="10" a="1"/>
  <c r="AE699" i="10" s="1"/>
  <c r="AD699" i="10" a="1"/>
  <c r="AD699" i="10" s="1"/>
  <c r="AC699" i="10"/>
  <c r="AE698" i="10" a="1"/>
  <c r="AE698" i="10" s="1"/>
  <c r="AD698" i="10" a="1"/>
  <c r="AD698" i="10" s="1"/>
  <c r="AC698" i="10"/>
  <c r="AE697" i="10" a="1"/>
  <c r="AE697" i="10" s="1"/>
  <c r="AD697" i="10" a="1"/>
  <c r="AD697" i="10" s="1"/>
  <c r="AC697" i="10"/>
  <c r="AE696" i="10" a="1"/>
  <c r="AE696" i="10" s="1"/>
  <c r="AD696" i="10" a="1"/>
  <c r="AD696" i="10" s="1"/>
  <c r="AC696" i="10"/>
  <c r="AE695" i="10" a="1"/>
  <c r="AE695" i="10" s="1"/>
  <c r="AD695" i="10" a="1"/>
  <c r="AD695" i="10" s="1"/>
  <c r="AC695" i="10"/>
  <c r="AE694" i="10" a="1"/>
  <c r="AE694" i="10" s="1"/>
  <c r="AD694" i="10" a="1"/>
  <c r="AD694" i="10" s="1"/>
  <c r="AC694" i="10"/>
  <c r="AE693" i="10"/>
  <c r="AE693" i="10" a="1"/>
  <c r="AD693" i="10" a="1"/>
  <c r="AD693" i="10" s="1"/>
  <c r="AC693" i="10"/>
  <c r="AE692" i="10" a="1"/>
  <c r="AE692" i="10" s="1"/>
  <c r="AD692" i="10" a="1"/>
  <c r="AD692" i="10" s="1"/>
  <c r="AC692" i="10"/>
  <c r="AE691" i="10" a="1"/>
  <c r="AE691" i="10" s="1"/>
  <c r="AD691" i="10" a="1"/>
  <c r="AD691" i="10" s="1"/>
  <c r="AC691" i="10"/>
  <c r="AE690" i="10" a="1"/>
  <c r="AE690" i="10" s="1"/>
  <c r="AD690" i="10" a="1"/>
  <c r="AD690" i="10" s="1"/>
  <c r="AC690" i="10"/>
  <c r="AE689" i="10" a="1"/>
  <c r="AE689" i="10" s="1"/>
  <c r="AD689" i="10" a="1"/>
  <c r="AD689" i="10" s="1"/>
  <c r="AC689" i="10"/>
  <c r="AE688" i="10" a="1"/>
  <c r="AE688" i="10" s="1"/>
  <c r="AD688" i="10" a="1"/>
  <c r="AD688" i="10" s="1"/>
  <c r="AC688" i="10"/>
  <c r="AE687" i="10" a="1"/>
  <c r="AE687" i="10" s="1"/>
  <c r="AD687" i="10" a="1"/>
  <c r="AD687" i="10" s="1"/>
  <c r="AC687" i="10"/>
  <c r="AE686" i="10" a="1"/>
  <c r="AE686" i="10" s="1"/>
  <c r="AD686" i="10" a="1"/>
  <c r="AD686" i="10" s="1"/>
  <c r="AC686" i="10"/>
  <c r="AE685" i="10" a="1"/>
  <c r="AE685" i="10" s="1"/>
  <c r="AD685" i="10" a="1"/>
  <c r="AD685" i="10" s="1"/>
  <c r="AC685" i="10"/>
  <c r="AE684" i="10" a="1"/>
  <c r="AE684" i="10" s="1"/>
  <c r="AD684" i="10" a="1"/>
  <c r="AD684" i="10" s="1"/>
  <c r="AC684" i="10"/>
  <c r="AE683" i="10" a="1"/>
  <c r="AE683" i="10" s="1"/>
  <c r="AD683" i="10" a="1"/>
  <c r="AD683" i="10" s="1"/>
  <c r="AC683" i="10"/>
  <c r="AE682" i="10" a="1"/>
  <c r="AE682" i="10" s="1"/>
  <c r="AD682" i="10" a="1"/>
  <c r="AD682" i="10" s="1"/>
  <c r="AC682" i="10"/>
  <c r="AE681" i="10" a="1"/>
  <c r="AE681" i="10" s="1"/>
  <c r="AD681" i="10" a="1"/>
  <c r="AD681" i="10" s="1"/>
  <c r="AC681" i="10"/>
  <c r="AE680" i="10" a="1"/>
  <c r="AE680" i="10" s="1"/>
  <c r="AD680" i="10" a="1"/>
  <c r="AD680" i="10" s="1"/>
  <c r="AC680" i="10"/>
  <c r="AE679" i="10" a="1"/>
  <c r="AE679" i="10" s="1"/>
  <c r="AD679" i="10" a="1"/>
  <c r="AD679" i="10" s="1"/>
  <c r="AC679" i="10"/>
  <c r="AE678" i="10" a="1"/>
  <c r="AE678" i="10" s="1"/>
  <c r="AD678" i="10" a="1"/>
  <c r="AD678" i="10" s="1"/>
  <c r="AC678" i="10"/>
  <c r="AE677" i="10" a="1"/>
  <c r="AE677" i="10" s="1"/>
  <c r="AD677" i="10" a="1"/>
  <c r="AD677" i="10" s="1"/>
  <c r="AC677" i="10"/>
  <c r="AE676" i="10" a="1"/>
  <c r="AE676" i="10" s="1"/>
  <c r="AD676" i="10" a="1"/>
  <c r="AD676" i="10" s="1"/>
  <c r="AC676" i="10"/>
  <c r="AE675" i="10" a="1"/>
  <c r="AE675" i="10" s="1"/>
  <c r="AD675" i="10" a="1"/>
  <c r="AD675" i="10" s="1"/>
  <c r="AC675" i="10"/>
  <c r="AE674" i="10" a="1"/>
  <c r="AE674" i="10" s="1"/>
  <c r="AD674" i="10" a="1"/>
  <c r="AD674" i="10" s="1"/>
  <c r="AC674" i="10"/>
  <c r="AE673" i="10" a="1"/>
  <c r="AE673" i="10" s="1"/>
  <c r="AD673" i="10" a="1"/>
  <c r="AD673" i="10" s="1"/>
  <c r="AC673" i="10"/>
  <c r="AE672" i="10" a="1"/>
  <c r="AE672" i="10" s="1"/>
  <c r="AD672" i="10" a="1"/>
  <c r="AD672" i="10" s="1"/>
  <c r="AC672" i="10"/>
  <c r="AE671" i="10" a="1"/>
  <c r="AE671" i="10" s="1"/>
  <c r="AD671" i="10" a="1"/>
  <c r="AD671" i="10" s="1"/>
  <c r="AC671" i="10"/>
  <c r="AE670" i="10" a="1"/>
  <c r="AE670" i="10" s="1"/>
  <c r="AD670" i="10" a="1"/>
  <c r="AD670" i="10" s="1"/>
  <c r="AC670" i="10"/>
  <c r="AE669" i="10"/>
  <c r="AE669" i="10" a="1"/>
  <c r="AD669" i="10" a="1"/>
  <c r="AD669" i="10" s="1"/>
  <c r="AC669" i="10"/>
  <c r="AE668" i="10" a="1"/>
  <c r="AE668" i="10" s="1"/>
  <c r="AD668" i="10" a="1"/>
  <c r="AD668" i="10" s="1"/>
  <c r="AC668" i="10"/>
  <c r="AE667" i="10" a="1"/>
  <c r="AE667" i="10" s="1"/>
  <c r="AD667" i="10" a="1"/>
  <c r="AD667" i="10" s="1"/>
  <c r="AC667" i="10"/>
  <c r="AE666" i="10" a="1"/>
  <c r="AE666" i="10" s="1"/>
  <c r="AD666" i="10" a="1"/>
  <c r="AD666" i="10" s="1"/>
  <c r="AC666" i="10"/>
  <c r="AE665" i="10" a="1"/>
  <c r="AE665" i="10" s="1"/>
  <c r="AD665" i="10" a="1"/>
  <c r="AD665" i="10" s="1"/>
  <c r="AC665" i="10"/>
  <c r="AE664" i="10" a="1"/>
  <c r="AE664" i="10" s="1"/>
  <c r="AD664" i="10" a="1"/>
  <c r="AD664" i="10" s="1"/>
  <c r="AC664" i="10"/>
  <c r="AE663" i="10" a="1"/>
  <c r="AE663" i="10" s="1"/>
  <c r="AD663" i="10" a="1"/>
  <c r="AD663" i="10" s="1"/>
  <c r="AC663" i="10"/>
  <c r="AE662" i="10" a="1"/>
  <c r="AE662" i="10" s="1"/>
  <c r="AD662" i="10" a="1"/>
  <c r="AD662" i="10" s="1"/>
  <c r="AC662" i="10"/>
  <c r="AE661" i="10" a="1"/>
  <c r="AE661" i="10" s="1"/>
  <c r="AD661" i="10" a="1"/>
  <c r="AD661" i="10" s="1"/>
  <c r="AC661" i="10"/>
  <c r="AE660" i="10" a="1"/>
  <c r="AE660" i="10" s="1"/>
  <c r="AD660" i="10" a="1"/>
  <c r="AD660" i="10" s="1"/>
  <c r="AC660" i="10"/>
  <c r="AE659" i="10" a="1"/>
  <c r="AE659" i="10" s="1"/>
  <c r="AD659" i="10" a="1"/>
  <c r="AD659" i="10" s="1"/>
  <c r="AC659" i="10"/>
  <c r="AE658" i="10" a="1"/>
  <c r="AE658" i="10" s="1"/>
  <c r="AD658" i="10" a="1"/>
  <c r="AD658" i="10" s="1"/>
  <c r="AC658" i="10"/>
  <c r="AE657" i="10" a="1"/>
  <c r="AE657" i="10" s="1"/>
  <c r="AD657" i="10" a="1"/>
  <c r="AD657" i="10" s="1"/>
  <c r="AC657" i="10"/>
  <c r="AE656" i="10" a="1"/>
  <c r="AE656" i="10" s="1"/>
  <c r="AD656" i="10" a="1"/>
  <c r="AD656" i="10" s="1"/>
  <c r="AC656" i="10"/>
  <c r="AE655" i="10"/>
  <c r="AE655" i="10" a="1"/>
  <c r="AD655" i="10" a="1"/>
  <c r="AD655" i="10" s="1"/>
  <c r="AC655" i="10"/>
  <c r="AE654" i="10" a="1"/>
  <c r="AE654" i="10" s="1"/>
  <c r="AD654" i="10" a="1"/>
  <c r="AD654" i="10" s="1"/>
  <c r="AC654" i="10"/>
  <c r="AE653" i="10"/>
  <c r="AE653" i="10" a="1"/>
  <c r="AD653" i="10" a="1"/>
  <c r="AD653" i="10" s="1"/>
  <c r="AC653" i="10"/>
  <c r="AE652" i="10" a="1"/>
  <c r="AE652" i="10" s="1"/>
  <c r="AD652" i="10" a="1"/>
  <c r="AD652" i="10" s="1"/>
  <c r="AC652" i="10"/>
  <c r="AE651" i="10" a="1"/>
  <c r="AE651" i="10" s="1"/>
  <c r="AD651" i="10" a="1"/>
  <c r="AD651" i="10" s="1"/>
  <c r="AC651" i="10"/>
  <c r="AE650" i="10" a="1"/>
  <c r="AE650" i="10" s="1"/>
  <c r="AD650" i="10" a="1"/>
  <c r="AD650" i="10" s="1"/>
  <c r="AC650" i="10"/>
  <c r="AE649" i="10"/>
  <c r="AE649" i="10" a="1"/>
  <c r="AD649" i="10" a="1"/>
  <c r="AD649" i="10" s="1"/>
  <c r="AC649" i="10"/>
  <c r="AE648" i="10" a="1"/>
  <c r="AE648" i="10" s="1"/>
  <c r="AD648" i="10" a="1"/>
  <c r="AD648" i="10" s="1"/>
  <c r="AC648" i="10"/>
  <c r="AE647" i="10" a="1"/>
  <c r="AE647" i="10" s="1"/>
  <c r="AD647" i="10" a="1"/>
  <c r="AD647" i="10" s="1"/>
  <c r="AC647" i="10"/>
  <c r="AE646" i="10" a="1"/>
  <c r="AE646" i="10" s="1"/>
  <c r="AD646" i="10" a="1"/>
  <c r="AD646" i="10" s="1"/>
  <c r="AC646" i="10"/>
  <c r="AE645" i="10" a="1"/>
  <c r="AE645" i="10" s="1"/>
  <c r="AD645" i="10" a="1"/>
  <c r="AD645" i="10" s="1"/>
  <c r="AC645" i="10"/>
  <c r="AE644" i="10" a="1"/>
  <c r="AE644" i="10" s="1"/>
  <c r="AD644" i="10" a="1"/>
  <c r="AD644" i="10" s="1"/>
  <c r="AC644" i="10"/>
  <c r="AE643" i="10" a="1"/>
  <c r="AE643" i="10" s="1"/>
  <c r="AD643" i="10" a="1"/>
  <c r="AD643" i="10" s="1"/>
  <c r="AC643" i="10"/>
  <c r="AE642" i="10" a="1"/>
  <c r="AE642" i="10" s="1"/>
  <c r="AD642" i="10" a="1"/>
  <c r="AD642" i="10" s="1"/>
  <c r="AC642" i="10"/>
  <c r="AE641" i="10" a="1"/>
  <c r="AE641" i="10" s="1"/>
  <c r="AD641" i="10" a="1"/>
  <c r="AD641" i="10" s="1"/>
  <c r="AC641" i="10"/>
  <c r="AE640" i="10" a="1"/>
  <c r="AE640" i="10" s="1"/>
  <c r="AD640" i="10" a="1"/>
  <c r="AD640" i="10" s="1"/>
  <c r="AC640" i="10"/>
  <c r="AE639" i="10" a="1"/>
  <c r="AE639" i="10" s="1"/>
  <c r="AD639" i="10" a="1"/>
  <c r="AD639" i="10" s="1"/>
  <c r="AC639" i="10"/>
  <c r="AE638" i="10" a="1"/>
  <c r="AE638" i="10" s="1"/>
  <c r="AD638" i="10" a="1"/>
  <c r="AD638" i="10" s="1"/>
  <c r="AC638" i="10"/>
  <c r="AE637" i="10"/>
  <c r="AE637" i="10" a="1"/>
  <c r="AD637" i="10" a="1"/>
  <c r="AD637" i="10" s="1"/>
  <c r="AC637" i="10"/>
  <c r="AE636" i="10" a="1"/>
  <c r="AE636" i="10" s="1"/>
  <c r="AD636" i="10" a="1"/>
  <c r="AD636" i="10" s="1"/>
  <c r="AC636" i="10"/>
  <c r="AE635" i="10"/>
  <c r="AE635" i="10" a="1"/>
  <c r="AD635" i="10" a="1"/>
  <c r="AD635" i="10" s="1"/>
  <c r="AC635" i="10"/>
  <c r="AE634" i="10" a="1"/>
  <c r="AE634" i="10" s="1"/>
  <c r="AD634" i="10" a="1"/>
  <c r="AD634" i="10" s="1"/>
  <c r="AC634" i="10"/>
  <c r="AE633" i="10" a="1"/>
  <c r="AE633" i="10" s="1"/>
  <c r="AD633" i="10" a="1"/>
  <c r="AD633" i="10" s="1"/>
  <c r="AC633" i="10"/>
  <c r="AE632" i="10" a="1"/>
  <c r="AE632" i="10" s="1"/>
  <c r="AD632" i="10" a="1"/>
  <c r="AD632" i="10" s="1"/>
  <c r="AC632" i="10"/>
  <c r="AE631" i="10" a="1"/>
  <c r="AE631" i="10" s="1"/>
  <c r="AD631" i="10" a="1"/>
  <c r="AD631" i="10" s="1"/>
  <c r="AC631" i="10"/>
  <c r="AE630" i="10" a="1"/>
  <c r="AE630" i="10" s="1"/>
  <c r="AD630" i="10" a="1"/>
  <c r="AD630" i="10" s="1"/>
  <c r="AC630" i="10"/>
  <c r="AE629" i="10"/>
  <c r="AE629" i="10" a="1"/>
  <c r="AD629" i="10" a="1"/>
  <c r="AD629" i="10" s="1"/>
  <c r="AC629" i="10"/>
  <c r="AE628" i="10" a="1"/>
  <c r="AE628" i="10" s="1"/>
  <c r="AD628" i="10" a="1"/>
  <c r="AD628" i="10" s="1"/>
  <c r="AC628" i="10"/>
  <c r="AE627" i="10" a="1"/>
  <c r="AE627" i="10" s="1"/>
  <c r="AD627" i="10" a="1"/>
  <c r="AD627" i="10" s="1"/>
  <c r="AC627" i="10"/>
  <c r="AE626" i="10" a="1"/>
  <c r="AE626" i="10" s="1"/>
  <c r="AD626" i="10" a="1"/>
  <c r="AD626" i="10" s="1"/>
  <c r="AC626" i="10"/>
  <c r="AE625" i="10"/>
  <c r="AE625" i="10" a="1"/>
  <c r="AD625" i="10" a="1"/>
  <c r="AD625" i="10" s="1"/>
  <c r="AC625" i="10"/>
  <c r="AE624" i="10" a="1"/>
  <c r="AE624" i="10" s="1"/>
  <c r="AD624" i="10" a="1"/>
  <c r="AD624" i="10" s="1"/>
  <c r="AC624" i="10"/>
  <c r="AE623" i="10"/>
  <c r="AE623" i="10" a="1"/>
  <c r="AD623" i="10" a="1"/>
  <c r="AD623" i="10" s="1"/>
  <c r="AC623" i="10"/>
  <c r="AE622" i="10" a="1"/>
  <c r="AE622" i="10" s="1"/>
  <c r="AD622" i="10" a="1"/>
  <c r="AD622" i="10" s="1"/>
  <c r="AC622" i="10"/>
  <c r="AE621" i="10" a="1"/>
  <c r="AE621" i="10" s="1"/>
  <c r="AD621" i="10" a="1"/>
  <c r="AD621" i="10" s="1"/>
  <c r="AC621" i="10"/>
  <c r="AE620" i="10" a="1"/>
  <c r="AE620" i="10" s="1"/>
  <c r="AD620" i="10" a="1"/>
  <c r="AD620" i="10" s="1"/>
  <c r="AC620" i="10"/>
  <c r="AE619" i="10" a="1"/>
  <c r="AE619" i="10" s="1"/>
  <c r="AD619" i="10" a="1"/>
  <c r="AD619" i="10" s="1"/>
  <c r="AC619" i="10"/>
  <c r="AE618" i="10" a="1"/>
  <c r="AE618" i="10" s="1"/>
  <c r="AD618" i="10" a="1"/>
  <c r="AD618" i="10" s="1"/>
  <c r="AC618" i="10"/>
  <c r="AE617" i="10"/>
  <c r="AE617" i="10" a="1"/>
  <c r="AD617" i="10" a="1"/>
  <c r="AD617" i="10" s="1"/>
  <c r="AC617" i="10"/>
  <c r="AE616" i="10" a="1"/>
  <c r="AE616" i="10" s="1"/>
  <c r="AD616" i="10" a="1"/>
  <c r="AD616" i="10" s="1"/>
  <c r="AC616" i="10"/>
  <c r="AE615" i="10" a="1"/>
  <c r="AE615" i="10" s="1"/>
  <c r="AD615" i="10" a="1"/>
  <c r="AD615" i="10" s="1"/>
  <c r="AC615" i="10"/>
  <c r="AE614" i="10" a="1"/>
  <c r="AE614" i="10" s="1"/>
  <c r="AD614" i="10" a="1"/>
  <c r="AD614" i="10" s="1"/>
  <c r="AC614" i="10"/>
  <c r="AE613" i="10" a="1"/>
  <c r="AE613" i="10" s="1"/>
  <c r="AD613" i="10" a="1"/>
  <c r="AD613" i="10" s="1"/>
  <c r="AC613" i="10"/>
  <c r="AE612" i="10" a="1"/>
  <c r="AE612" i="10" s="1"/>
  <c r="AD612" i="10" a="1"/>
  <c r="AD612" i="10" s="1"/>
  <c r="AC612" i="10"/>
  <c r="AE611" i="10" a="1"/>
  <c r="AE611" i="10" s="1"/>
  <c r="AD611" i="10" a="1"/>
  <c r="AD611" i="10" s="1"/>
  <c r="AC611" i="10"/>
  <c r="AE610" i="10" a="1"/>
  <c r="AE610" i="10" s="1"/>
  <c r="AD610" i="10" a="1"/>
  <c r="AD610" i="10" s="1"/>
  <c r="AC610" i="10"/>
  <c r="AE609" i="10" a="1"/>
  <c r="AE609" i="10" s="1"/>
  <c r="AD609" i="10" a="1"/>
  <c r="AD609" i="10" s="1"/>
  <c r="AC609" i="10"/>
  <c r="AE608" i="10" a="1"/>
  <c r="AE608" i="10" s="1"/>
  <c r="AD608" i="10" a="1"/>
  <c r="AD608" i="10" s="1"/>
  <c r="AC608" i="10"/>
  <c r="AE607" i="10" a="1"/>
  <c r="AE607" i="10" s="1"/>
  <c r="AD607" i="10" a="1"/>
  <c r="AD607" i="10" s="1"/>
  <c r="AC607" i="10"/>
  <c r="AE606" i="10" a="1"/>
  <c r="AE606" i="10" s="1"/>
  <c r="AD606" i="10" a="1"/>
  <c r="AD606" i="10" s="1"/>
  <c r="AC606" i="10"/>
  <c r="AE605" i="10"/>
  <c r="AE605" i="10" a="1"/>
  <c r="AD605" i="10" a="1"/>
  <c r="AD605" i="10" s="1"/>
  <c r="AC605" i="10"/>
  <c r="AE604" i="10" a="1"/>
  <c r="AE604" i="10" s="1"/>
  <c r="AD604" i="10" a="1"/>
  <c r="AD604" i="10" s="1"/>
  <c r="AC604" i="10"/>
  <c r="AE603" i="10"/>
  <c r="AE603" i="10" a="1"/>
  <c r="AD603" i="10" a="1"/>
  <c r="AD603" i="10" s="1"/>
  <c r="AC603" i="10"/>
  <c r="AE602" i="10" a="1"/>
  <c r="AE602" i="10" s="1"/>
  <c r="AD602" i="10" a="1"/>
  <c r="AD602" i="10" s="1"/>
  <c r="AC602" i="10"/>
  <c r="AE601" i="10" a="1"/>
  <c r="AE601" i="10" s="1"/>
  <c r="AD601" i="10" a="1"/>
  <c r="AD601" i="10" s="1"/>
  <c r="AC601" i="10"/>
  <c r="AE600" i="10" a="1"/>
  <c r="AE600" i="10" s="1"/>
  <c r="AD600" i="10" a="1"/>
  <c r="AD600" i="10" s="1"/>
  <c r="AC600" i="10"/>
  <c r="AE599" i="10" a="1"/>
  <c r="AE599" i="10" s="1"/>
  <c r="AD599" i="10" a="1"/>
  <c r="AD599" i="10" s="1"/>
  <c r="AC599" i="10"/>
  <c r="AE598" i="10" a="1"/>
  <c r="AE598" i="10" s="1"/>
  <c r="AD598" i="10" a="1"/>
  <c r="AD598" i="10" s="1"/>
  <c r="AC598" i="10"/>
  <c r="AE597" i="10"/>
  <c r="AE597" i="10" a="1"/>
  <c r="AD597" i="10" a="1"/>
  <c r="AD597" i="10" s="1"/>
  <c r="AC597" i="10"/>
  <c r="AE596" i="10" a="1"/>
  <c r="AE596" i="10" s="1"/>
  <c r="AD596" i="10" a="1"/>
  <c r="AD596" i="10" s="1"/>
  <c r="AC596" i="10"/>
  <c r="AE595" i="10" a="1"/>
  <c r="AE595" i="10" s="1"/>
  <c r="AD595" i="10" a="1"/>
  <c r="AD595" i="10" s="1"/>
  <c r="AC595" i="10"/>
  <c r="AE594" i="10" a="1"/>
  <c r="AE594" i="10" s="1"/>
  <c r="AD594" i="10" a="1"/>
  <c r="AD594" i="10" s="1"/>
  <c r="AC594" i="10"/>
  <c r="AE593" i="10"/>
  <c r="AE593" i="10" a="1"/>
  <c r="AD593" i="10" a="1"/>
  <c r="AD593" i="10" s="1"/>
  <c r="AC593" i="10"/>
  <c r="AE592" i="10" a="1"/>
  <c r="AE592" i="10" s="1"/>
  <c r="AD592" i="10" a="1"/>
  <c r="AD592" i="10" s="1"/>
  <c r="AC592" i="10"/>
  <c r="AE591" i="10"/>
  <c r="AE591" i="10" a="1"/>
  <c r="AD591" i="10" a="1"/>
  <c r="AD591" i="10" s="1"/>
  <c r="AC591" i="10"/>
  <c r="AE590" i="10" a="1"/>
  <c r="AE590" i="10" s="1"/>
  <c r="AD590" i="10" a="1"/>
  <c r="AD590" i="10" s="1"/>
  <c r="AC590" i="10"/>
  <c r="AE589" i="10" a="1"/>
  <c r="AE589" i="10" s="1"/>
  <c r="AD589" i="10" a="1"/>
  <c r="AD589" i="10" s="1"/>
  <c r="AC589" i="10"/>
  <c r="AE588" i="10" a="1"/>
  <c r="AE588" i="10" s="1"/>
  <c r="AD588" i="10" a="1"/>
  <c r="AD588" i="10" s="1"/>
  <c r="AC588" i="10"/>
  <c r="AE587" i="10" a="1"/>
  <c r="AE587" i="10" s="1"/>
  <c r="AD587" i="10" a="1"/>
  <c r="AD587" i="10" s="1"/>
  <c r="AC587" i="10"/>
  <c r="AE586" i="10" a="1"/>
  <c r="AE586" i="10" s="1"/>
  <c r="AD586" i="10" a="1"/>
  <c r="AD586" i="10" s="1"/>
  <c r="AC586" i="10"/>
  <c r="AE585" i="10"/>
  <c r="AE585" i="10" a="1"/>
  <c r="AD585" i="10" a="1"/>
  <c r="AD585" i="10" s="1"/>
  <c r="AC585" i="10"/>
  <c r="AE584" i="10" a="1"/>
  <c r="AE584" i="10" s="1"/>
  <c r="AD584" i="10" a="1"/>
  <c r="AD584" i="10" s="1"/>
  <c r="AC584" i="10"/>
  <c r="AE583" i="10" a="1"/>
  <c r="AE583" i="10" s="1"/>
  <c r="AD583" i="10" a="1"/>
  <c r="AD583" i="10" s="1"/>
  <c r="AC583" i="10"/>
  <c r="AE582" i="10" a="1"/>
  <c r="AE582" i="10" s="1"/>
  <c r="AD582" i="10" a="1"/>
  <c r="AD582" i="10" s="1"/>
  <c r="AC582" i="10"/>
  <c r="AE581" i="10" a="1"/>
  <c r="AE581" i="10" s="1"/>
  <c r="AD581" i="10" a="1"/>
  <c r="AD581" i="10" s="1"/>
  <c r="AC581" i="10"/>
  <c r="AE580" i="10" a="1"/>
  <c r="AE580" i="10" s="1"/>
  <c r="AD580" i="10" a="1"/>
  <c r="AD580" i="10" s="1"/>
  <c r="AC580" i="10"/>
  <c r="AE579" i="10" a="1"/>
  <c r="AE579" i="10" s="1"/>
  <c r="AD579" i="10" a="1"/>
  <c r="AD579" i="10" s="1"/>
  <c r="AC579" i="10"/>
  <c r="AE578" i="10" a="1"/>
  <c r="AE578" i="10" s="1"/>
  <c r="AD578" i="10" a="1"/>
  <c r="AD578" i="10" s="1"/>
  <c r="AC578" i="10"/>
  <c r="AE577" i="10" a="1"/>
  <c r="AE577" i="10" s="1"/>
  <c r="AD577" i="10" a="1"/>
  <c r="AD577" i="10" s="1"/>
  <c r="AC577" i="10"/>
  <c r="AE576" i="10" a="1"/>
  <c r="AE576" i="10" s="1"/>
  <c r="AD576" i="10" a="1"/>
  <c r="AD576" i="10" s="1"/>
  <c r="AC576" i="10"/>
  <c r="AE575" i="10" a="1"/>
  <c r="AE575" i="10" s="1"/>
  <c r="AD575" i="10" a="1"/>
  <c r="AD575" i="10" s="1"/>
  <c r="AC575" i="10"/>
  <c r="AE574" i="10" a="1"/>
  <c r="AE574" i="10" s="1"/>
  <c r="AD574" i="10" a="1"/>
  <c r="AD574" i="10" s="1"/>
  <c r="AC574" i="10"/>
  <c r="AE573" i="10"/>
  <c r="AE573" i="10" a="1"/>
  <c r="AD573" i="10" a="1"/>
  <c r="AD573" i="10" s="1"/>
  <c r="AC573" i="10"/>
  <c r="AE572" i="10" a="1"/>
  <c r="AE572" i="10" s="1"/>
  <c r="AD572" i="10" a="1"/>
  <c r="AD572" i="10" s="1"/>
  <c r="AC572" i="10"/>
  <c r="AE571" i="10" a="1"/>
  <c r="AE571" i="10" s="1"/>
  <c r="AD571" i="10" a="1"/>
  <c r="AD571" i="10" s="1"/>
  <c r="AC571" i="10"/>
  <c r="AE570" i="10" a="1"/>
  <c r="AE570" i="10" s="1"/>
  <c r="AD570" i="10" a="1"/>
  <c r="AD570" i="10" s="1"/>
  <c r="AC570" i="10"/>
  <c r="AE569" i="10" a="1"/>
  <c r="AE569" i="10" s="1"/>
  <c r="AD569" i="10" a="1"/>
  <c r="AD569" i="10" s="1"/>
  <c r="AC569" i="10"/>
  <c r="AE568" i="10" a="1"/>
  <c r="AE568" i="10" s="1"/>
  <c r="AD568" i="10" a="1"/>
  <c r="AD568" i="10" s="1"/>
  <c r="AC568" i="10"/>
  <c r="AE567" i="10" a="1"/>
  <c r="AE567" i="10" s="1"/>
  <c r="AD567" i="10" a="1"/>
  <c r="AD567" i="10" s="1"/>
  <c r="AC567" i="10"/>
  <c r="AE566" i="10" a="1"/>
  <c r="AE566" i="10" s="1"/>
  <c r="AD566" i="10" a="1"/>
  <c r="AD566" i="10" s="1"/>
  <c r="AC566" i="10"/>
  <c r="AE565" i="10" a="1"/>
  <c r="AE565" i="10" s="1"/>
  <c r="AD565" i="10"/>
  <c r="AD565" i="10" a="1"/>
  <c r="AC565" i="10"/>
  <c r="AE564" i="10" a="1"/>
  <c r="AE564" i="10" s="1"/>
  <c r="AD564" i="10" a="1"/>
  <c r="AD564" i="10" s="1"/>
  <c r="AC564" i="10"/>
  <c r="AE563" i="10" a="1"/>
  <c r="AE563" i="10" s="1"/>
  <c r="AD563" i="10"/>
  <c r="AD563" i="10" a="1"/>
  <c r="AC563" i="10"/>
  <c r="AE562" i="10" a="1"/>
  <c r="AE562" i="10" s="1"/>
  <c r="AD562" i="10" a="1"/>
  <c r="AD562" i="10" s="1"/>
  <c r="AC562" i="10"/>
  <c r="AE561" i="10" a="1"/>
  <c r="AE561" i="10" s="1"/>
  <c r="AD561" i="10"/>
  <c r="AD561" i="10" a="1"/>
  <c r="AC561" i="10"/>
  <c r="AE560" i="10" a="1"/>
  <c r="AE560" i="10" s="1"/>
  <c r="AD560" i="10" a="1"/>
  <c r="AD560" i="10" s="1"/>
  <c r="AC560" i="10"/>
  <c r="AE559" i="10" a="1"/>
  <c r="AE559" i="10" s="1"/>
  <c r="AD559" i="10"/>
  <c r="AD559" i="10" a="1"/>
  <c r="AC559" i="10"/>
  <c r="AE558" i="10" a="1"/>
  <c r="AE558" i="10" s="1"/>
  <c r="AD558" i="10" a="1"/>
  <c r="AD558" i="10" s="1"/>
  <c r="AC558" i="10"/>
  <c r="AE557" i="10" a="1"/>
  <c r="AE557" i="10" s="1"/>
  <c r="AD557" i="10" a="1"/>
  <c r="AD557" i="10" s="1"/>
  <c r="AC557" i="10"/>
  <c r="AE556" i="10" a="1"/>
  <c r="AE556" i="10" s="1"/>
  <c r="AD556" i="10" a="1"/>
  <c r="AD556" i="10" s="1"/>
  <c r="AC556" i="10"/>
  <c r="AE555" i="10" a="1"/>
  <c r="AE555" i="10" s="1"/>
  <c r="AD555" i="10" a="1"/>
  <c r="AD555" i="10" s="1"/>
  <c r="AC555" i="10"/>
  <c r="AE554" i="10" a="1"/>
  <c r="AE554" i="10" s="1"/>
  <c r="AD554" i="10" a="1"/>
  <c r="AD554" i="10" s="1"/>
  <c r="AC554" i="10"/>
  <c r="AE553" i="10" a="1"/>
  <c r="AE553" i="10" s="1"/>
  <c r="AD553" i="10" a="1"/>
  <c r="AD553" i="10" s="1"/>
  <c r="AC553" i="10"/>
  <c r="AE552" i="10" a="1"/>
  <c r="AE552" i="10" s="1"/>
  <c r="AD552" i="10" a="1"/>
  <c r="AD552" i="10" s="1"/>
  <c r="AC552" i="10"/>
  <c r="AE551" i="10" a="1"/>
  <c r="AE551" i="10" s="1"/>
  <c r="AD551" i="10"/>
  <c r="AD551" i="10" a="1"/>
  <c r="AC551" i="10"/>
  <c r="AE550" i="10" a="1"/>
  <c r="AE550" i="10" s="1"/>
  <c r="AD550" i="10" a="1"/>
  <c r="AD550" i="10" s="1"/>
  <c r="AC550" i="10"/>
  <c r="AE549" i="10" a="1"/>
  <c r="AE549" i="10" s="1"/>
  <c r="AD549" i="10" a="1"/>
  <c r="AD549" i="10" s="1"/>
  <c r="AC549" i="10"/>
  <c r="AE548" i="10" a="1"/>
  <c r="AE548" i="10" s="1"/>
  <c r="AD548" i="10" a="1"/>
  <c r="AD548" i="10" s="1"/>
  <c r="AC548" i="10"/>
  <c r="AE547" i="10" a="1"/>
  <c r="AE547" i="10" s="1"/>
  <c r="AD547" i="10" a="1"/>
  <c r="AD547" i="10" s="1"/>
  <c r="AC547" i="10"/>
  <c r="AE546" i="10" a="1"/>
  <c r="AE546" i="10" s="1"/>
  <c r="AD546" i="10" a="1"/>
  <c r="AD546" i="10" s="1"/>
  <c r="AC546" i="10"/>
  <c r="AE545" i="10" a="1"/>
  <c r="AE545" i="10" s="1"/>
  <c r="AD545" i="10"/>
  <c r="AD545" i="10" a="1"/>
  <c r="AC545" i="10"/>
  <c r="AE544" i="10" a="1"/>
  <c r="AE544" i="10" s="1"/>
  <c r="AD544" i="10" a="1"/>
  <c r="AD544" i="10" s="1"/>
  <c r="AC544" i="10"/>
  <c r="AE543" i="10" a="1"/>
  <c r="AE543" i="10" s="1"/>
  <c r="AD543" i="10"/>
  <c r="AD543" i="10" a="1"/>
  <c r="AC543" i="10"/>
  <c r="AE542" i="10" a="1"/>
  <c r="AE542" i="10" s="1"/>
  <c r="AD542" i="10" a="1"/>
  <c r="AD542" i="10" s="1"/>
  <c r="AC542" i="10"/>
  <c r="AE541" i="10" a="1"/>
  <c r="AE541" i="10" s="1"/>
  <c r="AD541" i="10" a="1"/>
  <c r="AD541" i="10" s="1"/>
  <c r="AC541" i="10"/>
  <c r="AE540" i="10" a="1"/>
  <c r="AE540" i="10" s="1"/>
  <c r="AD540" i="10" a="1"/>
  <c r="AD540" i="10" s="1"/>
  <c r="AC540" i="10"/>
  <c r="AE539" i="10" a="1"/>
  <c r="AE539" i="10" s="1"/>
  <c r="AD539" i="10" a="1"/>
  <c r="AD539" i="10" s="1"/>
  <c r="AC539" i="10"/>
  <c r="AE538" i="10" a="1"/>
  <c r="AE538" i="10" s="1"/>
  <c r="AD538" i="10" a="1"/>
  <c r="AD538" i="10" s="1"/>
  <c r="AC538" i="10"/>
  <c r="AE537" i="10" a="1"/>
  <c r="AE537" i="10" s="1"/>
  <c r="AD537" i="10"/>
  <c r="AD537" i="10" a="1"/>
  <c r="AC537" i="10"/>
  <c r="AE536" i="10" a="1"/>
  <c r="AE536" i="10" s="1"/>
  <c r="AD536" i="10" a="1"/>
  <c r="AD536" i="10" s="1"/>
  <c r="AC536" i="10"/>
  <c r="AE535" i="10" a="1"/>
  <c r="AE535" i="10" s="1"/>
  <c r="AD535" i="10"/>
  <c r="AD535" i="10" a="1"/>
  <c r="AC535" i="10"/>
  <c r="AE534" i="10" a="1"/>
  <c r="AE534" i="10" s="1"/>
  <c r="AD534" i="10" a="1"/>
  <c r="AD534" i="10" s="1"/>
  <c r="AC534" i="10"/>
  <c r="AE533" i="10" a="1"/>
  <c r="AE533" i="10" s="1"/>
  <c r="AD533" i="10" a="1"/>
  <c r="AD533" i="10" s="1"/>
  <c r="AC533" i="10"/>
  <c r="AE532" i="10" a="1"/>
  <c r="AE532" i="10" s="1"/>
  <c r="AD532" i="10" a="1"/>
  <c r="AD532" i="10" s="1"/>
  <c r="AC532" i="10"/>
  <c r="AE531" i="10" a="1"/>
  <c r="AE531" i="10" s="1"/>
  <c r="AD531" i="10" a="1"/>
  <c r="AD531" i="10" s="1"/>
  <c r="AC531" i="10"/>
  <c r="AE530" i="10" a="1"/>
  <c r="AE530" i="10" s="1"/>
  <c r="AD530" i="10" a="1"/>
  <c r="AD530" i="10" s="1"/>
  <c r="AC530" i="10"/>
  <c r="AE529" i="10" a="1"/>
  <c r="AE529" i="10" s="1"/>
  <c r="AD529" i="10" a="1"/>
  <c r="AD529" i="10" s="1"/>
  <c r="AC529" i="10"/>
  <c r="AE528" i="10" a="1"/>
  <c r="AE528" i="10" s="1"/>
  <c r="AD528" i="10" a="1"/>
  <c r="AD528" i="10" s="1"/>
  <c r="AC528" i="10"/>
  <c r="AE527" i="10"/>
  <c r="AE527" i="10" a="1"/>
  <c r="AD527" i="10" a="1"/>
  <c r="AD527" i="10" s="1"/>
  <c r="AC527" i="10"/>
  <c r="AE526" i="10" a="1"/>
  <c r="AE526" i="10" s="1"/>
  <c r="AD526" i="10"/>
  <c r="AD526" i="10" a="1"/>
  <c r="AC526" i="10"/>
  <c r="AE525" i="10" a="1"/>
  <c r="AE525" i="10" s="1"/>
  <c r="AD525" i="10"/>
  <c r="AD525" i="10" a="1"/>
  <c r="AC525" i="10"/>
  <c r="AE524" i="10" a="1"/>
  <c r="AE524" i="10" s="1"/>
  <c r="AD524" i="10" a="1"/>
  <c r="AD524" i="10" s="1"/>
  <c r="AC524" i="10"/>
  <c r="AE523" i="10" a="1"/>
  <c r="AE523" i="10" s="1"/>
  <c r="AD523" i="10" a="1"/>
  <c r="AD523" i="10" s="1"/>
  <c r="AC523" i="10"/>
  <c r="AE522" i="10" a="1"/>
  <c r="AE522" i="10" s="1"/>
  <c r="AD522" i="10" a="1"/>
  <c r="AD522" i="10" s="1"/>
  <c r="AC522" i="10"/>
  <c r="AE521" i="10" a="1"/>
  <c r="AE521" i="10" s="1"/>
  <c r="AD521" i="10" a="1"/>
  <c r="AD521" i="10" s="1"/>
  <c r="AC521" i="10"/>
  <c r="AE520" i="10" a="1"/>
  <c r="AE520" i="10" s="1"/>
  <c r="AD520" i="10" a="1"/>
  <c r="AD520" i="10" s="1"/>
  <c r="AC520" i="10"/>
  <c r="AE519" i="10" a="1"/>
  <c r="AE519" i="10" s="1"/>
  <c r="AD519" i="10" a="1"/>
  <c r="AD519" i="10" s="1"/>
  <c r="AC519" i="10"/>
  <c r="AE518" i="10" a="1"/>
  <c r="AE518" i="10" s="1"/>
  <c r="AD518" i="10" a="1"/>
  <c r="AD518" i="10" s="1"/>
  <c r="AC518" i="10"/>
  <c r="AE517" i="10" a="1"/>
  <c r="AE517" i="10" s="1"/>
  <c r="AD517" i="10" a="1"/>
  <c r="AD517" i="10" s="1"/>
  <c r="AC517" i="10"/>
  <c r="AE516" i="10" a="1"/>
  <c r="AE516" i="10" s="1"/>
  <c r="AD516" i="10" a="1"/>
  <c r="AD516" i="10" s="1"/>
  <c r="AC516" i="10"/>
  <c r="AE515" i="10" a="1"/>
  <c r="AE515" i="10" s="1"/>
  <c r="AD515" i="10"/>
  <c r="AD515" i="10" a="1"/>
  <c r="AC515" i="10"/>
  <c r="AE514" i="10" a="1"/>
  <c r="AE514" i="10" s="1"/>
  <c r="AD514" i="10" a="1"/>
  <c r="AD514" i="10" s="1"/>
  <c r="AC514" i="10"/>
  <c r="AE513" i="10" a="1"/>
  <c r="AE513" i="10" s="1"/>
  <c r="AD513" i="10" a="1"/>
  <c r="AD513" i="10" s="1"/>
  <c r="AC513" i="10"/>
  <c r="AE512" i="10" a="1"/>
  <c r="AE512" i="10" s="1"/>
  <c r="AD512" i="10" a="1"/>
  <c r="AD512" i="10" s="1"/>
  <c r="AC512" i="10"/>
  <c r="AE511" i="10"/>
  <c r="AE511" i="10" a="1"/>
  <c r="AD511" i="10" a="1"/>
  <c r="AD511" i="10" s="1"/>
  <c r="AC511" i="10"/>
  <c r="AE510" i="10" a="1"/>
  <c r="AE510" i="10" s="1"/>
  <c r="AD510" i="10" a="1"/>
  <c r="AD510" i="10" s="1"/>
  <c r="AC510" i="10"/>
  <c r="AE509" i="10" a="1"/>
  <c r="AE509" i="10" s="1"/>
  <c r="AD509" i="10"/>
  <c r="AD509" i="10" a="1"/>
  <c r="AC509" i="10"/>
  <c r="AE508" i="10" a="1"/>
  <c r="AE508" i="10" s="1"/>
  <c r="AD508" i="10" a="1"/>
  <c r="AD508" i="10" s="1"/>
  <c r="AC508" i="10"/>
  <c r="AE507" i="10" a="1"/>
  <c r="AE507" i="10" s="1"/>
  <c r="AD507" i="10" a="1"/>
  <c r="AD507" i="10" s="1"/>
  <c r="AC507" i="10"/>
  <c r="AE506" i="10"/>
  <c r="AE506" i="10" a="1"/>
  <c r="AD506" i="10" a="1"/>
  <c r="AD506" i="10" s="1"/>
  <c r="AC506" i="10"/>
  <c r="AE505" i="10" a="1"/>
  <c r="AE505" i="10" s="1"/>
  <c r="AD505" i="10" a="1"/>
  <c r="AD505" i="10" s="1"/>
  <c r="AC505" i="10"/>
  <c r="AE504" i="10" a="1"/>
  <c r="AE504" i="10" s="1"/>
  <c r="AD504" i="10" a="1"/>
  <c r="AD504" i="10" s="1"/>
  <c r="AC504" i="10"/>
  <c r="AE503" i="10" a="1"/>
  <c r="AE503" i="10" s="1"/>
  <c r="AD503" i="10" a="1"/>
  <c r="AD503" i="10" s="1"/>
  <c r="AC503" i="10"/>
  <c r="AE502" i="10" a="1"/>
  <c r="AE502" i="10" s="1"/>
  <c r="AD502" i="10" a="1"/>
  <c r="AD502" i="10" s="1"/>
  <c r="AC502" i="10"/>
  <c r="AE501" i="10" a="1"/>
  <c r="AE501" i="10" s="1"/>
  <c r="AD501" i="10" a="1"/>
  <c r="AD501" i="10" s="1"/>
  <c r="AC501" i="10"/>
  <c r="AE500" i="10" a="1"/>
  <c r="AE500" i="10" s="1"/>
  <c r="AD500" i="10" a="1"/>
  <c r="AD500" i="10" s="1"/>
  <c r="AC500" i="10"/>
  <c r="AE499" i="10" a="1"/>
  <c r="AE499" i="10" s="1"/>
  <c r="AD499" i="10" a="1"/>
  <c r="AD499" i="10" s="1"/>
  <c r="AC499" i="10"/>
  <c r="AE498" i="10" a="1"/>
  <c r="AE498" i="10" s="1"/>
  <c r="AD498" i="10" a="1"/>
  <c r="AD498" i="10" s="1"/>
  <c r="AC498" i="10"/>
  <c r="AE497" i="10" a="1"/>
  <c r="AE497" i="10" s="1"/>
  <c r="AD497" i="10" a="1"/>
  <c r="AD497" i="10" s="1"/>
  <c r="AC497" i="10"/>
  <c r="AE496" i="10" a="1"/>
  <c r="AE496" i="10" s="1"/>
  <c r="AD496" i="10" a="1"/>
  <c r="AD496" i="10" s="1"/>
  <c r="AC496" i="10"/>
  <c r="AE495" i="10" a="1"/>
  <c r="AE495" i="10" s="1"/>
  <c r="AD495" i="10" a="1"/>
  <c r="AD495" i="10" s="1"/>
  <c r="AC495" i="10"/>
  <c r="AE494" i="10" a="1"/>
  <c r="AE494" i="10" s="1"/>
  <c r="AD494" i="10" a="1"/>
  <c r="AD494" i="10" s="1"/>
  <c r="AC494" i="10"/>
  <c r="AE493" i="10" a="1"/>
  <c r="AE493" i="10" s="1"/>
  <c r="AD493" i="10" a="1"/>
  <c r="AD493" i="10" s="1"/>
  <c r="AC493" i="10"/>
  <c r="AE492" i="10" a="1"/>
  <c r="AE492" i="10" s="1"/>
  <c r="AD492" i="10"/>
  <c r="AD492" i="10" a="1"/>
  <c r="AC492" i="10"/>
  <c r="AE491" i="10" a="1"/>
  <c r="AE491" i="10" s="1"/>
  <c r="AD491" i="10" a="1"/>
  <c r="AD491" i="10" s="1"/>
  <c r="AC491" i="10"/>
  <c r="AE490" i="10" a="1"/>
  <c r="AE490" i="10" s="1"/>
  <c r="AD490" i="10" a="1"/>
  <c r="AD490" i="10" s="1"/>
  <c r="AC490" i="10"/>
  <c r="AE489" i="10" a="1"/>
  <c r="AE489" i="10" s="1"/>
  <c r="AD489" i="10" a="1"/>
  <c r="AD489" i="10" s="1"/>
  <c r="AC489" i="10"/>
  <c r="AE488" i="10" a="1"/>
  <c r="AE488" i="10" s="1"/>
  <c r="AD488" i="10" a="1"/>
  <c r="AD488" i="10" s="1"/>
  <c r="AC488" i="10"/>
  <c r="AE487" i="10"/>
  <c r="AE487" i="10" a="1"/>
  <c r="AD487" i="10" a="1"/>
  <c r="AD487" i="10" s="1"/>
  <c r="AC487" i="10"/>
  <c r="AE486" i="10" a="1"/>
  <c r="AE486" i="10" s="1"/>
  <c r="AD486" i="10" a="1"/>
  <c r="AD486" i="10" s="1"/>
  <c r="AC486" i="10"/>
  <c r="AE485" i="10" a="1"/>
  <c r="AE485" i="10" s="1"/>
  <c r="AD485" i="10"/>
  <c r="AD485" i="10" a="1"/>
  <c r="AC485" i="10"/>
  <c r="AE484" i="10" a="1"/>
  <c r="AE484" i="10" s="1"/>
  <c r="AD484" i="10" a="1"/>
  <c r="AD484" i="10" s="1"/>
  <c r="AC484" i="10"/>
  <c r="AE483" i="10" a="1"/>
  <c r="AE483" i="10" s="1"/>
  <c r="AD483" i="10" a="1"/>
  <c r="AD483" i="10" s="1"/>
  <c r="AC483" i="10"/>
  <c r="AE482" i="10" a="1"/>
  <c r="AE482" i="10" s="1"/>
  <c r="AD482" i="10" a="1"/>
  <c r="AD482" i="10" s="1"/>
  <c r="AC482" i="10"/>
  <c r="AE481" i="10" a="1"/>
  <c r="AE481" i="10" s="1"/>
  <c r="AD481" i="10" a="1"/>
  <c r="AD481" i="10" s="1"/>
  <c r="AC481" i="10"/>
  <c r="AE480" i="10" a="1"/>
  <c r="AE480" i="10" s="1"/>
  <c r="AD480" i="10" a="1"/>
  <c r="AD480" i="10" s="1"/>
  <c r="AC480" i="10"/>
  <c r="AE479" i="10"/>
  <c r="AE479" i="10" a="1"/>
  <c r="AD479" i="10" a="1"/>
  <c r="AD479" i="10" s="1"/>
  <c r="AC479" i="10"/>
  <c r="AE478" i="10" a="1"/>
  <c r="AE478" i="10" s="1"/>
  <c r="AD478" i="10" a="1"/>
  <c r="AD478" i="10" s="1"/>
  <c r="AC478" i="10"/>
  <c r="AE477" i="10" a="1"/>
  <c r="AE477" i="10" s="1"/>
  <c r="AD477" i="10"/>
  <c r="AD477" i="10" a="1"/>
  <c r="AC477" i="10"/>
  <c r="AE476" i="10" a="1"/>
  <c r="AE476" i="10" s="1"/>
  <c r="AD476" i="10" a="1"/>
  <c r="AD476" i="10" s="1"/>
  <c r="AC476" i="10"/>
  <c r="AE475" i="10" a="1"/>
  <c r="AE475" i="10" s="1"/>
  <c r="AD475" i="10" a="1"/>
  <c r="AD475" i="10" s="1"/>
  <c r="AC475" i="10"/>
  <c r="AE474" i="10"/>
  <c r="AE474" i="10" a="1"/>
  <c r="AD474" i="10" a="1"/>
  <c r="AD474" i="10" s="1"/>
  <c r="AC474" i="10"/>
  <c r="AE473" i="10" a="1"/>
  <c r="AE473" i="10" s="1"/>
  <c r="AD473" i="10" a="1"/>
  <c r="AD473" i="10" s="1"/>
  <c r="AC473" i="10"/>
  <c r="AE472" i="10" a="1"/>
  <c r="AE472" i="10" s="1"/>
  <c r="AD472" i="10" a="1"/>
  <c r="AD472" i="10" s="1"/>
  <c r="AC472" i="10"/>
  <c r="AE471" i="10" a="1"/>
  <c r="AE471" i="10" s="1"/>
  <c r="AD471" i="10" a="1"/>
  <c r="AD471" i="10" s="1"/>
  <c r="AC471" i="10"/>
  <c r="AE470" i="10" a="1"/>
  <c r="AE470" i="10" s="1"/>
  <c r="AD470" i="10" a="1"/>
  <c r="AD470" i="10" s="1"/>
  <c r="AC470" i="10"/>
  <c r="AE469" i="10" a="1"/>
  <c r="AE469" i="10" s="1"/>
  <c r="AD469" i="10" a="1"/>
  <c r="AD469" i="10" s="1"/>
  <c r="AC469" i="10"/>
  <c r="AE468" i="10" a="1"/>
  <c r="AE468" i="10" s="1"/>
  <c r="AD468" i="10" a="1"/>
  <c r="AD468" i="10" s="1"/>
  <c r="AC468" i="10"/>
  <c r="AE467" i="10"/>
  <c r="AE467" i="10" a="1"/>
  <c r="AD467" i="10" a="1"/>
  <c r="AD467" i="10" s="1"/>
  <c r="AC467" i="10"/>
  <c r="AE466" i="10" a="1"/>
  <c r="AE466" i="10" s="1"/>
  <c r="AD466" i="10" a="1"/>
  <c r="AD466" i="10" s="1"/>
  <c r="AC466" i="10"/>
  <c r="AE465" i="10" a="1"/>
  <c r="AE465" i="10" s="1"/>
  <c r="AD465" i="10" a="1"/>
  <c r="AD465" i="10" s="1"/>
  <c r="AC465" i="10"/>
  <c r="AE464" i="10" a="1"/>
  <c r="AE464" i="10" s="1"/>
  <c r="AD464" i="10" a="1"/>
  <c r="AD464" i="10" s="1"/>
  <c r="AC464" i="10"/>
  <c r="AE463" i="10" a="1"/>
  <c r="AE463" i="10" s="1"/>
  <c r="AD463" i="10" a="1"/>
  <c r="AD463" i="10" s="1"/>
  <c r="AC463" i="10"/>
  <c r="AE462" i="10" a="1"/>
  <c r="AE462" i="10" s="1"/>
  <c r="AD462" i="10" a="1"/>
  <c r="AD462" i="10" s="1"/>
  <c r="AC462" i="10"/>
  <c r="AE461" i="10" a="1"/>
  <c r="AE461" i="10" s="1"/>
  <c r="AD461" i="10" a="1"/>
  <c r="AD461" i="10" s="1"/>
  <c r="AC461" i="10"/>
  <c r="AE460" i="10" a="1"/>
  <c r="AE460" i="10" s="1"/>
  <c r="AD460" i="10"/>
  <c r="AD460" i="10" a="1"/>
  <c r="AC460" i="10"/>
  <c r="AE459" i="10"/>
  <c r="AE459" i="10" a="1"/>
  <c r="AD459" i="10" a="1"/>
  <c r="AD459" i="10" s="1"/>
  <c r="AC459" i="10"/>
  <c r="AE458" i="10" a="1"/>
  <c r="AE458" i="10" s="1"/>
  <c r="AD458" i="10" a="1"/>
  <c r="AD458" i="10" s="1"/>
  <c r="AC458" i="10"/>
  <c r="AE457" i="10" a="1"/>
  <c r="AE457" i="10" s="1"/>
  <c r="AD457" i="10" a="1"/>
  <c r="AD457" i="10" s="1"/>
  <c r="AC457" i="10"/>
  <c r="AE456" i="10" a="1"/>
  <c r="AE456" i="10" s="1"/>
  <c r="AD456" i="10" a="1"/>
  <c r="AD456" i="10" s="1"/>
  <c r="AC456" i="10"/>
  <c r="AE455" i="10"/>
  <c r="AE455" i="10" a="1"/>
  <c r="AD455" i="10" a="1"/>
  <c r="AD455" i="10" s="1"/>
  <c r="AC455" i="10"/>
  <c r="AE454" i="10" a="1"/>
  <c r="AE454" i="10" s="1"/>
  <c r="AD454" i="10" a="1"/>
  <c r="AD454" i="10" s="1"/>
  <c r="AC454" i="10"/>
  <c r="AE453" i="10" a="1"/>
  <c r="AE453" i="10" s="1"/>
  <c r="AD453" i="10"/>
  <c r="AD453" i="10" a="1"/>
  <c r="AC453" i="10"/>
  <c r="AE452" i="10" a="1"/>
  <c r="AE452" i="10" s="1"/>
  <c r="AD452" i="10" a="1"/>
  <c r="AD452" i="10" s="1"/>
  <c r="AC452" i="10"/>
  <c r="AE451" i="10" a="1"/>
  <c r="AE451" i="10" s="1"/>
  <c r="AD451" i="10" a="1"/>
  <c r="AD451" i="10" s="1"/>
  <c r="AC451" i="10"/>
  <c r="AE450" i="10" a="1"/>
  <c r="AE450" i="10" s="1"/>
  <c r="AD450" i="10" a="1"/>
  <c r="AD450" i="10" s="1"/>
  <c r="AC450" i="10"/>
  <c r="AE449" i="10" a="1"/>
  <c r="AE449" i="10" s="1"/>
  <c r="AD449" i="10" a="1"/>
  <c r="AD449" i="10" s="1"/>
  <c r="AC449" i="10"/>
  <c r="AE448" i="10" a="1"/>
  <c r="AE448" i="10" s="1"/>
  <c r="AD448" i="10" a="1"/>
  <c r="AD448" i="10" s="1"/>
  <c r="AC448" i="10"/>
  <c r="AE447" i="10" a="1"/>
  <c r="AE447" i="10" s="1"/>
  <c r="AD447" i="10" a="1"/>
  <c r="AD447" i="10" s="1"/>
  <c r="AC447" i="10"/>
  <c r="AE446" i="10" a="1"/>
  <c r="AE446" i="10" s="1"/>
  <c r="AD446" i="10" a="1"/>
  <c r="AD446" i="10" s="1"/>
  <c r="AC446" i="10"/>
  <c r="AE445" i="10" a="1"/>
  <c r="AE445" i="10" s="1"/>
  <c r="AD445" i="10" a="1"/>
  <c r="AD445" i="10" s="1"/>
  <c r="AC445" i="10"/>
  <c r="AE444" i="10" a="1"/>
  <c r="AE444" i="10" s="1"/>
  <c r="AD444" i="10" a="1"/>
  <c r="AD444" i="10" s="1"/>
  <c r="AC444" i="10"/>
  <c r="AE443" i="10" a="1"/>
  <c r="AE443" i="10" s="1"/>
  <c r="AD443" i="10" a="1"/>
  <c r="AD443" i="10" s="1"/>
  <c r="AC443" i="10"/>
  <c r="AE442" i="10" a="1"/>
  <c r="AE442" i="10" s="1"/>
  <c r="AD442" i="10" a="1"/>
  <c r="AD442" i="10" s="1"/>
  <c r="AC442" i="10"/>
  <c r="AE441" i="10" a="1"/>
  <c r="AE441" i="10" s="1"/>
  <c r="AD441" i="10" a="1"/>
  <c r="AD441" i="10" s="1"/>
  <c r="AC441" i="10"/>
  <c r="AE440" i="10" a="1"/>
  <c r="AE440" i="10" s="1"/>
  <c r="AD440" i="10" a="1"/>
  <c r="AD440" i="10" s="1"/>
  <c r="AC440" i="10"/>
  <c r="AE439" i="10" a="1"/>
  <c r="AE439" i="10" s="1"/>
  <c r="AD439" i="10" a="1"/>
  <c r="AD439" i="10" s="1"/>
  <c r="AC439" i="10"/>
  <c r="AE438" i="10" a="1"/>
  <c r="AE438" i="10" s="1"/>
  <c r="AD438" i="10" a="1"/>
  <c r="AD438" i="10" s="1"/>
  <c r="AC438" i="10"/>
  <c r="AE437" i="10" a="1"/>
  <c r="AE437" i="10" s="1"/>
  <c r="AD437" i="10" a="1"/>
  <c r="AD437" i="10" s="1"/>
  <c r="AC437" i="10"/>
  <c r="AE436" i="10" a="1"/>
  <c r="AE436" i="10" s="1"/>
  <c r="AD436" i="10" a="1"/>
  <c r="AD436" i="10" s="1"/>
  <c r="AC436" i="10"/>
  <c r="AE435" i="10" a="1"/>
  <c r="AE435" i="10" s="1"/>
  <c r="AD435" i="10" a="1"/>
  <c r="AD435" i="10" s="1"/>
  <c r="AC435" i="10"/>
  <c r="AE434" i="10"/>
  <c r="AE434" i="10" a="1"/>
  <c r="AD434" i="10" a="1"/>
  <c r="AD434" i="10" s="1"/>
  <c r="AC434" i="10"/>
  <c r="AE433" i="10" a="1"/>
  <c r="AE433" i="10" s="1"/>
  <c r="AD433" i="10" a="1"/>
  <c r="AD433" i="10" s="1"/>
  <c r="AC433" i="10"/>
  <c r="AE432" i="10" a="1"/>
  <c r="AE432" i="10" s="1"/>
  <c r="AD432" i="10" a="1"/>
  <c r="AD432" i="10" s="1"/>
  <c r="AC432" i="10"/>
  <c r="AE431" i="10" a="1"/>
  <c r="AE431" i="10" s="1"/>
  <c r="AD431" i="10" a="1"/>
  <c r="AD431" i="10" s="1"/>
  <c r="AC431" i="10"/>
  <c r="AE430" i="10" a="1"/>
  <c r="AE430" i="10" s="1"/>
  <c r="AD430" i="10" a="1"/>
  <c r="AD430" i="10" s="1"/>
  <c r="AC430" i="10"/>
  <c r="AE429" i="10" a="1"/>
  <c r="AE429" i="10" s="1"/>
  <c r="AD429" i="10" a="1"/>
  <c r="AD429" i="10" s="1"/>
  <c r="AC429" i="10"/>
  <c r="AE428" i="10" a="1"/>
  <c r="AE428" i="10" s="1"/>
  <c r="AD428" i="10" a="1"/>
  <c r="AD428" i="10" s="1"/>
  <c r="AC428" i="10"/>
  <c r="AE427" i="10"/>
  <c r="AE427" i="10" a="1"/>
  <c r="AD427" i="10" a="1"/>
  <c r="AD427" i="10" s="1"/>
  <c r="AC427" i="10"/>
  <c r="AE426" i="10" a="1"/>
  <c r="AE426" i="10" s="1"/>
  <c r="AD426" i="10" a="1"/>
  <c r="AD426" i="10" s="1"/>
  <c r="AC426" i="10"/>
  <c r="AE425" i="10" a="1"/>
  <c r="AE425" i="10" s="1"/>
  <c r="AD425" i="10" a="1"/>
  <c r="AD425" i="10" s="1"/>
  <c r="AC425" i="10"/>
  <c r="AE424" i="10" a="1"/>
  <c r="AE424" i="10" s="1"/>
  <c r="AD424" i="10" a="1"/>
  <c r="AD424" i="10" s="1"/>
  <c r="AC424" i="10"/>
  <c r="AE423" i="10" a="1"/>
  <c r="AE423" i="10" s="1"/>
  <c r="AD423" i="10" a="1"/>
  <c r="AD423" i="10" s="1"/>
  <c r="AC423" i="10"/>
  <c r="AE422" i="10" a="1"/>
  <c r="AE422" i="10" s="1"/>
  <c r="AD422" i="10" a="1"/>
  <c r="AD422" i="10" s="1"/>
  <c r="AC422" i="10"/>
  <c r="AE421" i="10" a="1"/>
  <c r="AE421" i="10" s="1"/>
  <c r="AD421" i="10"/>
  <c r="AD421" i="10" a="1"/>
  <c r="AC421" i="10"/>
  <c r="AE420" i="10" a="1"/>
  <c r="AE420" i="10" s="1"/>
  <c r="AD420" i="10" a="1"/>
  <c r="AD420" i="10" s="1"/>
  <c r="AC420" i="10"/>
  <c r="AE419" i="10" a="1"/>
  <c r="AE419" i="10" s="1"/>
  <c r="AD419" i="10" a="1"/>
  <c r="AD419" i="10" s="1"/>
  <c r="AC419" i="10"/>
  <c r="AE418" i="10" a="1"/>
  <c r="AE418" i="10" s="1"/>
  <c r="AD418" i="10" a="1"/>
  <c r="AD418" i="10" s="1"/>
  <c r="AC418" i="10"/>
  <c r="AE417" i="10" a="1"/>
  <c r="AE417" i="10" s="1"/>
  <c r="AD417" i="10"/>
  <c r="AD417" i="10" a="1"/>
  <c r="AC417" i="10"/>
  <c r="AE416" i="10" a="1"/>
  <c r="AE416" i="10" s="1"/>
  <c r="AD416" i="10" a="1"/>
  <c r="AD416" i="10" s="1"/>
  <c r="AC416" i="10"/>
  <c r="AE415" i="10" a="1"/>
  <c r="AE415" i="10" s="1"/>
  <c r="AD415" i="10"/>
  <c r="AD415" i="10" a="1"/>
  <c r="AC415" i="10"/>
  <c r="AE414" i="10" a="1"/>
  <c r="AE414" i="10" s="1"/>
  <c r="AD414" i="10" a="1"/>
  <c r="AD414" i="10" s="1"/>
  <c r="AC414" i="10"/>
  <c r="AE413" i="10" a="1"/>
  <c r="AE413" i="10" s="1"/>
  <c r="AD413" i="10" a="1"/>
  <c r="AD413" i="10" s="1"/>
  <c r="AC413" i="10"/>
  <c r="AE412" i="10" a="1"/>
  <c r="AE412" i="10" s="1"/>
  <c r="AD412" i="10" a="1"/>
  <c r="AD412" i="10" s="1"/>
  <c r="AC412" i="10"/>
  <c r="AE411" i="10" a="1"/>
  <c r="AE411" i="10" s="1"/>
  <c r="AD411" i="10" a="1"/>
  <c r="AD411" i="10" s="1"/>
  <c r="AC411" i="10"/>
  <c r="AE410" i="10"/>
  <c r="AE410" i="10" a="1"/>
  <c r="AD410" i="10" a="1"/>
  <c r="AD410" i="10" s="1"/>
  <c r="AC410" i="10"/>
  <c r="AE409" i="10" a="1"/>
  <c r="AE409" i="10" s="1"/>
  <c r="AD409" i="10" a="1"/>
  <c r="AD409" i="10" s="1"/>
  <c r="AC409" i="10"/>
  <c r="AE408" i="10" a="1"/>
  <c r="AE408" i="10" s="1"/>
  <c r="AD408" i="10" a="1"/>
  <c r="AD408" i="10" s="1"/>
  <c r="AC408" i="10"/>
  <c r="AE407" i="10" a="1"/>
  <c r="AE407" i="10" s="1"/>
  <c r="AD407" i="10" a="1"/>
  <c r="AD407" i="10" s="1"/>
  <c r="AC407" i="10"/>
  <c r="AE406" i="10" a="1"/>
  <c r="AE406" i="10" s="1"/>
  <c r="AD406" i="10"/>
  <c r="AD406" i="10" a="1"/>
  <c r="AC406" i="10"/>
  <c r="AE405" i="10" a="1"/>
  <c r="AE405" i="10" s="1"/>
  <c r="AD405" i="10"/>
  <c r="AD405" i="10" a="1"/>
  <c r="AC405" i="10"/>
  <c r="AE404" i="10" a="1"/>
  <c r="AE404" i="10" s="1"/>
  <c r="AD404" i="10"/>
  <c r="AD404" i="10" a="1"/>
  <c r="AC404" i="10"/>
  <c r="AE403" i="10" a="1"/>
  <c r="AE403" i="10" s="1"/>
  <c r="AD403" i="10" a="1"/>
  <c r="AD403" i="10" s="1"/>
  <c r="AC403" i="10"/>
  <c r="AE402" i="10" a="1"/>
  <c r="AE402" i="10" s="1"/>
  <c r="AD402" i="10" a="1"/>
  <c r="AD402" i="10" s="1"/>
  <c r="AC402" i="10"/>
  <c r="AE401" i="10" a="1"/>
  <c r="AE401" i="10" s="1"/>
  <c r="AD401" i="10" a="1"/>
  <c r="AD401" i="10" s="1"/>
  <c r="AC401" i="10"/>
  <c r="AE400" i="10" a="1"/>
  <c r="AE400" i="10" s="1"/>
  <c r="AD400" i="10" a="1"/>
  <c r="AD400" i="10" s="1"/>
  <c r="AC400" i="10"/>
  <c r="AE399" i="10" a="1"/>
  <c r="AE399" i="10" s="1"/>
  <c r="AD399" i="10" a="1"/>
  <c r="AD399" i="10" s="1"/>
  <c r="AC399" i="10"/>
  <c r="AE398" i="10" a="1"/>
  <c r="AE398" i="10" s="1"/>
  <c r="AD398" i="10" a="1"/>
  <c r="AD398" i="10" s="1"/>
  <c r="AC398" i="10"/>
  <c r="AE397" i="10" a="1"/>
  <c r="AE397" i="10" s="1"/>
  <c r="AD397" i="10"/>
  <c r="AD397" i="10" a="1"/>
  <c r="AC397" i="10"/>
  <c r="AE396" i="10" a="1"/>
  <c r="AE396" i="10" s="1"/>
  <c r="AD396" i="10" a="1"/>
  <c r="AD396" i="10" s="1"/>
  <c r="AC396" i="10"/>
  <c r="AE395" i="10" a="1"/>
  <c r="AE395" i="10" s="1"/>
  <c r="AD395" i="10" a="1"/>
  <c r="AD395" i="10" s="1"/>
  <c r="AC395" i="10"/>
  <c r="AE394" i="10"/>
  <c r="AE394" i="10" a="1"/>
  <c r="AD394" i="10" a="1"/>
  <c r="AD394" i="10" s="1"/>
  <c r="AC394" i="10"/>
  <c r="AE393" i="10" a="1"/>
  <c r="AE393" i="10" s="1"/>
  <c r="AD393" i="10" a="1"/>
  <c r="AD393" i="10" s="1"/>
  <c r="AC393" i="10"/>
  <c r="AE392" i="10" a="1"/>
  <c r="AE392" i="10" s="1"/>
  <c r="AD392" i="10" a="1"/>
  <c r="AD392" i="10" s="1"/>
  <c r="AC392" i="10"/>
  <c r="AE391" i="10" a="1"/>
  <c r="AE391" i="10" s="1"/>
  <c r="AD391" i="10" a="1"/>
  <c r="AD391" i="10" s="1"/>
  <c r="AC391" i="10"/>
  <c r="AE390" i="10" a="1"/>
  <c r="AE390" i="10" s="1"/>
  <c r="AD390" i="10"/>
  <c r="AD390" i="10" a="1"/>
  <c r="AC390" i="10"/>
  <c r="AE389" i="10" a="1"/>
  <c r="AE389" i="10" s="1"/>
  <c r="AD389" i="10" a="1"/>
  <c r="AD389" i="10" s="1"/>
  <c r="AC389" i="10"/>
  <c r="AE388" i="10" a="1"/>
  <c r="AE388" i="10" s="1"/>
  <c r="AD388" i="10" a="1"/>
  <c r="AD388" i="10" s="1"/>
  <c r="AC388" i="10"/>
  <c r="AE387" i="10" a="1"/>
  <c r="AE387" i="10" s="1"/>
  <c r="AD387" i="10" a="1"/>
  <c r="AD387" i="10" s="1"/>
  <c r="AC387" i="10"/>
  <c r="AE386" i="10" a="1"/>
  <c r="AE386" i="10" s="1"/>
  <c r="AD386" i="10" a="1"/>
  <c r="AD386" i="10" s="1"/>
  <c r="AC386" i="10"/>
  <c r="AE385" i="10" a="1"/>
  <c r="AE385" i="10" s="1"/>
  <c r="AD385" i="10" a="1"/>
  <c r="AD385" i="10" s="1"/>
  <c r="AC385" i="10"/>
  <c r="AE384" i="10" a="1"/>
  <c r="AE384" i="10" s="1"/>
  <c r="AD384" i="10" a="1"/>
  <c r="AD384" i="10" s="1"/>
  <c r="AC384" i="10"/>
  <c r="AE383" i="10" a="1"/>
  <c r="AE383" i="10" s="1"/>
  <c r="AD383" i="10" a="1"/>
  <c r="AD383" i="10" s="1"/>
  <c r="AC383" i="10"/>
  <c r="AE382" i="10" a="1"/>
  <c r="AE382" i="10" s="1"/>
  <c r="AD382" i="10" a="1"/>
  <c r="AD382" i="10" s="1"/>
  <c r="AC382" i="10"/>
  <c r="AE381" i="10" a="1"/>
  <c r="AE381" i="10" s="1"/>
  <c r="AD381" i="10" a="1"/>
  <c r="AD381" i="10" s="1"/>
  <c r="AC381" i="10"/>
  <c r="AE380" i="10" a="1"/>
  <c r="AE380" i="10" s="1"/>
  <c r="AD380" i="10" a="1"/>
  <c r="AD380" i="10" s="1"/>
  <c r="AC380" i="10"/>
  <c r="AE379" i="10" a="1"/>
  <c r="AE379" i="10" s="1"/>
  <c r="AD379" i="10" a="1"/>
  <c r="AD379" i="10" s="1"/>
  <c r="AC379" i="10"/>
  <c r="AE378" i="10" a="1"/>
  <c r="AE378" i="10" s="1"/>
  <c r="AD378" i="10" a="1"/>
  <c r="AD378" i="10" s="1"/>
  <c r="AC378" i="10"/>
  <c r="AE377" i="10" a="1"/>
  <c r="AE377" i="10" s="1"/>
  <c r="AD377" i="10" a="1"/>
  <c r="AD377" i="10" s="1"/>
  <c r="AC377" i="10"/>
  <c r="AE376" i="10" a="1"/>
  <c r="AE376" i="10" s="1"/>
  <c r="AD376" i="10" a="1"/>
  <c r="AD376" i="10" s="1"/>
  <c r="AC376" i="10"/>
  <c r="AE375" i="10" a="1"/>
  <c r="AE375" i="10" s="1"/>
  <c r="AD375" i="10" a="1"/>
  <c r="AD375" i="10" s="1"/>
  <c r="AC375" i="10"/>
  <c r="AE374" i="10" a="1"/>
  <c r="AE374" i="10" s="1"/>
  <c r="AD374" i="10" a="1"/>
  <c r="AD374" i="10" s="1"/>
  <c r="AC374" i="10"/>
  <c r="AE373" i="10" a="1"/>
  <c r="AE373" i="10" s="1"/>
  <c r="AD373" i="10" a="1"/>
  <c r="AD373" i="10" s="1"/>
  <c r="AC373" i="10"/>
  <c r="AE372" i="10" a="1"/>
  <c r="AE372" i="10" s="1"/>
  <c r="AD372" i="10" a="1"/>
  <c r="AD372" i="10" s="1"/>
  <c r="AC372" i="10"/>
  <c r="AE371" i="10" a="1"/>
  <c r="AE371" i="10" s="1"/>
  <c r="AD371" i="10" a="1"/>
  <c r="AD371" i="10" s="1"/>
  <c r="AC371" i="10"/>
  <c r="AE370" i="10" a="1"/>
  <c r="AE370" i="10" s="1"/>
  <c r="AD370" i="10" a="1"/>
  <c r="AD370" i="10" s="1"/>
  <c r="AC370" i="10"/>
  <c r="AE369" i="10" a="1"/>
  <c r="AE369" i="10" s="1"/>
  <c r="AD369" i="10"/>
  <c r="AD369" i="10" a="1"/>
  <c r="AC369" i="10"/>
  <c r="AE368" i="10" a="1"/>
  <c r="AE368" i="10" s="1"/>
  <c r="AD368" i="10" a="1"/>
  <c r="AD368" i="10" s="1"/>
  <c r="AC368" i="10"/>
  <c r="AE367" i="10" a="1"/>
  <c r="AE367" i="10" s="1"/>
  <c r="AD367" i="10" a="1"/>
  <c r="AD367" i="10" s="1"/>
  <c r="AC367" i="10"/>
  <c r="AE366" i="10" a="1"/>
  <c r="AE366" i="10" s="1"/>
  <c r="AD366" i="10" a="1"/>
  <c r="AD366" i="10" s="1"/>
  <c r="AC366" i="10"/>
  <c r="AE365" i="10" a="1"/>
  <c r="AE365" i="10" s="1"/>
  <c r="AD365" i="10" a="1"/>
  <c r="AD365" i="10" s="1"/>
  <c r="AC365" i="10"/>
  <c r="AE364" i="10" a="1"/>
  <c r="AE364" i="10" s="1"/>
  <c r="AD364" i="10" a="1"/>
  <c r="AD364" i="10" s="1"/>
  <c r="AC364" i="10"/>
  <c r="AE363" i="10" a="1"/>
  <c r="AE363" i="10" s="1"/>
  <c r="AD363" i="10" a="1"/>
  <c r="AD363" i="10" s="1"/>
  <c r="AC363" i="10"/>
  <c r="AE362" i="10" a="1"/>
  <c r="AE362" i="10" s="1"/>
  <c r="AD362" i="10" a="1"/>
  <c r="AD362" i="10" s="1"/>
  <c r="AC362" i="10"/>
  <c r="AE361" i="10" a="1"/>
  <c r="AE361" i="10" s="1"/>
  <c r="AD361" i="10" a="1"/>
  <c r="AD361" i="10" s="1"/>
  <c r="AC361" i="10"/>
  <c r="AE360" i="10" a="1"/>
  <c r="AE360" i="10" s="1"/>
  <c r="AD360" i="10" a="1"/>
  <c r="AD360" i="10" s="1"/>
  <c r="AC360" i="10"/>
  <c r="AE359" i="10" a="1"/>
  <c r="AE359" i="10" s="1"/>
  <c r="AD359" i="10" a="1"/>
  <c r="AD359" i="10" s="1"/>
  <c r="AC359" i="10"/>
  <c r="AE358" i="10" a="1"/>
  <c r="AE358" i="10" s="1"/>
  <c r="AD358" i="10" a="1"/>
  <c r="AD358" i="10" s="1"/>
  <c r="AC358" i="10"/>
  <c r="AE357" i="10" a="1"/>
  <c r="AE357" i="10" s="1"/>
  <c r="AD357" i="10"/>
  <c r="AD357" i="10" a="1"/>
  <c r="AC357" i="10"/>
  <c r="AE356" i="10" a="1"/>
  <c r="AE356" i="10" s="1"/>
  <c r="AD356" i="10" a="1"/>
  <c r="AD356" i="10" s="1"/>
  <c r="AC356" i="10"/>
  <c r="AE355" i="10" a="1"/>
  <c r="AE355" i="10" s="1"/>
  <c r="AD355" i="10" a="1"/>
  <c r="AD355" i="10" s="1"/>
  <c r="AC355" i="10"/>
  <c r="AE354" i="10" a="1"/>
  <c r="AE354" i="10" s="1"/>
  <c r="AD354" i="10" a="1"/>
  <c r="AD354" i="10" s="1"/>
  <c r="AC354" i="10"/>
  <c r="AE353" i="10" a="1"/>
  <c r="AE353" i="10" s="1"/>
  <c r="AD353" i="10" a="1"/>
  <c r="AD353" i="10" s="1"/>
  <c r="AC353" i="10"/>
  <c r="AE352" i="10" a="1"/>
  <c r="AE352" i="10" s="1"/>
  <c r="AD352" i="10" a="1"/>
  <c r="AD352" i="10" s="1"/>
  <c r="AC352" i="10"/>
  <c r="AE351" i="10" a="1"/>
  <c r="AE351" i="10" s="1"/>
  <c r="AD351" i="10" a="1"/>
  <c r="AD351" i="10" s="1"/>
  <c r="AC351" i="10"/>
  <c r="AE350" i="10" a="1"/>
  <c r="AE350" i="10" s="1"/>
  <c r="AD350" i="10" a="1"/>
  <c r="AD350" i="10" s="1"/>
  <c r="AC350" i="10"/>
  <c r="AE349" i="10" a="1"/>
  <c r="AE349" i="10" s="1"/>
  <c r="AD349" i="10" a="1"/>
  <c r="AD349" i="10" s="1"/>
  <c r="AC349" i="10"/>
  <c r="AE348" i="10" a="1"/>
  <c r="AE348" i="10" s="1"/>
  <c r="AD348" i="10" a="1"/>
  <c r="AD348" i="10" s="1"/>
  <c r="AC348" i="10"/>
  <c r="AE347" i="10" a="1"/>
  <c r="AE347" i="10" s="1"/>
  <c r="AD347" i="10" a="1"/>
  <c r="AD347" i="10" s="1"/>
  <c r="AC347" i="10"/>
  <c r="AE346" i="10" a="1"/>
  <c r="AE346" i="10" s="1"/>
  <c r="AD346" i="10" a="1"/>
  <c r="AD346" i="10" s="1"/>
  <c r="AC346" i="10"/>
  <c r="AE345" i="10" a="1"/>
  <c r="AE345" i="10" s="1"/>
  <c r="AD345" i="10" a="1"/>
  <c r="AD345" i="10" s="1"/>
  <c r="AC345" i="10"/>
  <c r="AE344" i="10" a="1"/>
  <c r="AE344" i="10" s="1"/>
  <c r="AD344" i="10" a="1"/>
  <c r="AD344" i="10" s="1"/>
  <c r="AC344" i="10"/>
  <c r="AE343" i="10" a="1"/>
  <c r="AE343" i="10" s="1"/>
  <c r="AD343" i="10" a="1"/>
  <c r="AD343" i="10" s="1"/>
  <c r="AC343" i="10"/>
  <c r="AE342" i="10" a="1"/>
  <c r="AE342" i="10" s="1"/>
  <c r="AD342" i="10" a="1"/>
  <c r="AD342" i="10" s="1"/>
  <c r="AC342" i="10"/>
  <c r="AE341" i="10" a="1"/>
  <c r="AE341" i="10" s="1"/>
  <c r="AD341" i="10" a="1"/>
  <c r="AD341" i="10" s="1"/>
  <c r="AC341" i="10"/>
  <c r="AE340" i="10" a="1"/>
  <c r="AE340" i="10" s="1"/>
  <c r="AD340" i="10" a="1"/>
  <c r="AD340" i="10" s="1"/>
  <c r="AC340" i="10"/>
  <c r="AE339" i="10" a="1"/>
  <c r="AE339" i="10" s="1"/>
  <c r="AD339" i="10" a="1"/>
  <c r="AD339" i="10" s="1"/>
  <c r="AC339" i="10"/>
  <c r="AE338" i="10" a="1"/>
  <c r="AE338" i="10" s="1"/>
  <c r="AD338" i="10" a="1"/>
  <c r="AD338" i="10" s="1"/>
  <c r="AC338" i="10"/>
  <c r="AE337" i="10" a="1"/>
  <c r="AE337" i="10" s="1"/>
  <c r="AD337" i="10" a="1"/>
  <c r="AD337" i="10" s="1"/>
  <c r="AC337" i="10"/>
  <c r="AE336" i="10" a="1"/>
  <c r="AE336" i="10" s="1"/>
  <c r="AD336" i="10" a="1"/>
  <c r="AD336" i="10" s="1"/>
  <c r="AC336" i="10"/>
  <c r="AE335" i="10" a="1"/>
  <c r="AE335" i="10" s="1"/>
  <c r="AD335" i="10" a="1"/>
  <c r="AD335" i="10" s="1"/>
  <c r="AC335" i="10"/>
  <c r="AE334" i="10" a="1"/>
  <c r="AE334" i="10" s="1"/>
  <c r="AD334" i="10" a="1"/>
  <c r="AD334" i="10" s="1"/>
  <c r="AC334" i="10"/>
  <c r="AE333" i="10" a="1"/>
  <c r="AE333" i="10" s="1"/>
  <c r="AD333" i="10"/>
  <c r="AD333" i="10" a="1"/>
  <c r="AC333" i="10"/>
  <c r="AE332" i="10" a="1"/>
  <c r="AE332" i="10" s="1"/>
  <c r="AD332" i="10" a="1"/>
  <c r="AD332" i="10" s="1"/>
  <c r="AC332" i="10"/>
  <c r="AE331" i="10" a="1"/>
  <c r="AE331" i="10" s="1"/>
  <c r="AD331" i="10" a="1"/>
  <c r="AD331" i="10" s="1"/>
  <c r="AC331" i="10"/>
  <c r="AE330" i="10" a="1"/>
  <c r="AE330" i="10" s="1"/>
  <c r="AD330" i="10" a="1"/>
  <c r="AD330" i="10" s="1"/>
  <c r="AC330" i="10"/>
  <c r="AE329" i="10"/>
  <c r="AE329" i="10" a="1"/>
  <c r="AD329" i="10" a="1"/>
  <c r="AD329" i="10" s="1"/>
  <c r="AC329" i="10"/>
  <c r="AE328" i="10" a="1"/>
  <c r="AE328" i="10" s="1"/>
  <c r="AD328" i="10" a="1"/>
  <c r="AD328" i="10" s="1"/>
  <c r="AC328" i="10"/>
  <c r="AE327" i="10"/>
  <c r="AE327" i="10" a="1"/>
  <c r="AD327" i="10" a="1"/>
  <c r="AD327" i="10" s="1"/>
  <c r="AC327" i="10"/>
  <c r="AE326" i="10" a="1"/>
  <c r="AE326" i="10" s="1"/>
  <c r="AD326" i="10" a="1"/>
  <c r="AD326" i="10" s="1"/>
  <c r="AC326" i="10"/>
  <c r="AE325" i="10" a="1"/>
  <c r="AE325" i="10" s="1"/>
  <c r="AD325" i="10" a="1"/>
  <c r="AD325" i="10" s="1"/>
  <c r="AC325" i="10"/>
  <c r="AE324" i="10" a="1"/>
  <c r="AE324" i="10" s="1"/>
  <c r="AD324" i="10"/>
  <c r="AD324" i="10" a="1"/>
  <c r="AC324" i="10"/>
  <c r="AE323" i="10" a="1"/>
  <c r="AE323" i="10" s="1"/>
  <c r="AD323" i="10"/>
  <c r="AD323" i="10" a="1"/>
  <c r="AC323" i="10"/>
  <c r="AE322" i="10"/>
  <c r="AE322" i="10" a="1"/>
  <c r="AD322" i="10" a="1"/>
  <c r="AD322" i="10" s="1"/>
  <c r="AC322" i="10"/>
  <c r="AE321" i="10" a="1"/>
  <c r="AE321" i="10" s="1"/>
  <c r="AD321" i="10" a="1"/>
  <c r="AD321" i="10" s="1"/>
  <c r="AC321" i="10"/>
  <c r="AE320" i="10" a="1"/>
  <c r="AE320" i="10" s="1"/>
  <c r="AD320" i="10" a="1"/>
  <c r="AD320" i="10" s="1"/>
  <c r="AC320" i="10"/>
  <c r="AE319" i="10" a="1"/>
  <c r="AE319" i="10" s="1"/>
  <c r="AD319" i="10" a="1"/>
  <c r="AD319" i="10" s="1"/>
  <c r="AC319" i="10"/>
  <c r="AE318" i="10" a="1"/>
  <c r="AE318" i="10" s="1"/>
  <c r="AD318" i="10" a="1"/>
  <c r="AD318" i="10" s="1"/>
  <c r="AC318" i="10"/>
  <c r="AE317" i="10" a="1"/>
  <c r="AE317" i="10" s="1"/>
  <c r="AD317" i="10" a="1"/>
  <c r="AD317" i="10" s="1"/>
  <c r="AC317" i="10"/>
  <c r="AE316" i="10" a="1"/>
  <c r="AE316" i="10" s="1"/>
  <c r="AD316" i="10" a="1"/>
  <c r="AD316" i="10" s="1"/>
  <c r="AC316" i="10"/>
  <c r="AE315" i="10" a="1"/>
  <c r="AE315" i="10" s="1"/>
  <c r="AD315" i="10" a="1"/>
  <c r="AD315" i="10" s="1"/>
  <c r="AC315" i="10"/>
  <c r="AE314" i="10"/>
  <c r="AE314" i="10" a="1"/>
  <c r="AD314" i="10" a="1"/>
  <c r="AD314" i="10" s="1"/>
  <c r="AC314" i="10"/>
  <c r="AE313" i="10"/>
  <c r="AE313" i="10" a="1"/>
  <c r="AD313" i="10" a="1"/>
  <c r="AD313" i="10" s="1"/>
  <c r="AC313" i="10"/>
  <c r="AE312" i="10" a="1"/>
  <c r="AE312" i="10" s="1"/>
  <c r="AD312" i="10" a="1"/>
  <c r="AD312" i="10" s="1"/>
  <c r="AC312" i="10"/>
  <c r="AE311" i="10" a="1"/>
  <c r="AE311" i="10" s="1"/>
  <c r="AD311" i="10" a="1"/>
  <c r="AD311" i="10" s="1"/>
  <c r="AC311" i="10"/>
  <c r="AE310" i="10" a="1"/>
  <c r="AE310" i="10" s="1"/>
  <c r="AD310" i="10" a="1"/>
  <c r="AD310" i="10" s="1"/>
  <c r="AC310" i="10"/>
  <c r="AE309" i="10" a="1"/>
  <c r="AE309" i="10" s="1"/>
  <c r="AD309" i="10" a="1"/>
  <c r="AD309" i="10" s="1"/>
  <c r="AC309" i="10"/>
  <c r="AE308" i="10" a="1"/>
  <c r="AE308" i="10" s="1"/>
  <c r="AD308" i="10" a="1"/>
  <c r="AD308" i="10" s="1"/>
  <c r="AC308" i="10"/>
  <c r="AE307" i="10"/>
  <c r="AE307" i="10" a="1"/>
  <c r="AD307" i="10" a="1"/>
  <c r="AD307" i="10" s="1"/>
  <c r="AC307" i="10"/>
  <c r="AE306" i="10" a="1"/>
  <c r="AE306" i="10" s="1"/>
  <c r="AD306" i="10" a="1"/>
  <c r="AD306" i="10" s="1"/>
  <c r="AC306" i="10"/>
  <c r="AE305" i="10" a="1"/>
  <c r="AE305" i="10" s="1"/>
  <c r="AD305" i="10"/>
  <c r="AD305" i="10" a="1"/>
  <c r="AC305" i="10"/>
  <c r="AE304" i="10" a="1"/>
  <c r="AE304" i="10" s="1"/>
  <c r="AD304" i="10" a="1"/>
  <c r="AD304" i="10" s="1"/>
  <c r="AC304" i="10"/>
  <c r="AE303" i="10" a="1"/>
  <c r="AE303" i="10" s="1"/>
  <c r="AD303" i="10" a="1"/>
  <c r="AD303" i="10" s="1"/>
  <c r="AC303" i="10"/>
  <c r="AE302" i="10" a="1"/>
  <c r="AE302" i="10" s="1"/>
  <c r="AD302" i="10" a="1"/>
  <c r="AD302" i="10" s="1"/>
  <c r="AC302" i="10"/>
  <c r="AE301" i="10" a="1"/>
  <c r="AE301" i="10" s="1"/>
  <c r="AD301" i="10" a="1"/>
  <c r="AD301" i="10" s="1"/>
  <c r="AC301" i="10"/>
  <c r="AE300" i="10" a="1"/>
  <c r="AE300" i="10" s="1"/>
  <c r="AD300" i="10"/>
  <c r="AD300" i="10" a="1"/>
  <c r="AC300" i="10"/>
  <c r="AE299" i="10" a="1"/>
  <c r="AE299" i="10" s="1"/>
  <c r="AD299" i="10" a="1"/>
  <c r="AD299" i="10" s="1"/>
  <c r="AC299" i="10"/>
  <c r="AE298" i="10"/>
  <c r="AE298" i="10" a="1"/>
  <c r="AD298" i="10" a="1"/>
  <c r="AD298" i="10" s="1"/>
  <c r="AC298" i="10"/>
  <c r="AE297" i="10" a="1"/>
  <c r="AE297" i="10" s="1"/>
  <c r="AD297" i="10" a="1"/>
  <c r="AD297" i="10" s="1"/>
  <c r="AC297" i="10"/>
  <c r="AE296" i="10" a="1"/>
  <c r="AE296" i="10" s="1"/>
  <c r="AD296" i="10" a="1"/>
  <c r="AD296" i="10" s="1"/>
  <c r="AC296" i="10"/>
  <c r="AE295" i="10" a="1"/>
  <c r="AE295" i="10" s="1"/>
  <c r="AD295" i="10" a="1"/>
  <c r="AD295" i="10" s="1"/>
  <c r="AC295" i="10"/>
  <c r="AE294" i="10" a="1"/>
  <c r="AE294" i="10" s="1"/>
  <c r="AD294" i="10" a="1"/>
  <c r="AD294" i="10" s="1"/>
  <c r="AC294" i="10"/>
  <c r="AE293" i="10" a="1"/>
  <c r="AE293" i="10" s="1"/>
  <c r="AD293" i="10" a="1"/>
  <c r="AD293" i="10" s="1"/>
  <c r="AC293" i="10"/>
  <c r="AE292" i="10" a="1"/>
  <c r="AE292" i="10" s="1"/>
  <c r="AD292" i="10" a="1"/>
  <c r="AD292" i="10" s="1"/>
  <c r="AC292" i="10"/>
  <c r="AE291" i="10" a="1"/>
  <c r="AE291" i="10" s="1"/>
  <c r="AD291" i="10"/>
  <c r="AD291" i="10" a="1"/>
  <c r="AC291" i="10"/>
  <c r="AE290" i="10" a="1"/>
  <c r="AE290" i="10" s="1"/>
  <c r="AD290" i="10" a="1"/>
  <c r="AD290" i="10" s="1"/>
  <c r="AC290" i="10"/>
  <c r="AE289" i="10" a="1"/>
  <c r="AE289" i="10" s="1"/>
  <c r="AD289" i="10" a="1"/>
  <c r="AD289" i="10" s="1"/>
  <c r="AC289" i="10"/>
  <c r="AE288" i="10" a="1"/>
  <c r="AE288" i="10" s="1"/>
  <c r="AD288" i="10" a="1"/>
  <c r="AD288" i="10" s="1"/>
  <c r="AC288" i="10"/>
  <c r="AE287" i="10" a="1"/>
  <c r="AE287" i="10" s="1"/>
  <c r="AD287" i="10" a="1"/>
  <c r="AD287" i="10" s="1"/>
  <c r="AC287" i="10"/>
  <c r="AE286" i="10" a="1"/>
  <c r="AE286" i="10" s="1"/>
  <c r="AD286" i="10" a="1"/>
  <c r="AD286" i="10" s="1"/>
  <c r="AC286" i="10"/>
  <c r="AE285" i="10" a="1"/>
  <c r="AE285" i="10" s="1"/>
  <c r="AD285" i="10" a="1"/>
  <c r="AD285" i="10" s="1"/>
  <c r="AC285" i="10"/>
  <c r="AE284" i="10" a="1"/>
  <c r="AE284" i="10" s="1"/>
  <c r="AD284" i="10" a="1"/>
  <c r="AD284" i="10" s="1"/>
  <c r="AC284" i="10"/>
  <c r="AE283" i="10" a="1"/>
  <c r="AE283" i="10" s="1"/>
  <c r="AD283" i="10" a="1"/>
  <c r="AD283" i="10" s="1"/>
  <c r="AC283" i="10"/>
  <c r="AE282" i="10" a="1"/>
  <c r="AE282" i="10" s="1"/>
  <c r="AD282" i="10" a="1"/>
  <c r="AD282" i="10" s="1"/>
  <c r="AC282" i="10"/>
  <c r="AE281" i="10" a="1"/>
  <c r="AE281" i="10" s="1"/>
  <c r="AD281" i="10"/>
  <c r="AD281" i="10" a="1"/>
  <c r="AC281" i="10"/>
  <c r="AE280" i="10" a="1"/>
  <c r="AE280" i="10" s="1"/>
  <c r="AD280" i="10" a="1"/>
  <c r="AD280" i="10" s="1"/>
  <c r="AC280" i="10"/>
  <c r="AE279" i="10" a="1"/>
  <c r="AE279" i="10" s="1"/>
  <c r="AD279" i="10" a="1"/>
  <c r="AD279" i="10" s="1"/>
  <c r="AC279" i="10"/>
  <c r="AE278" i="10" a="1"/>
  <c r="AE278" i="10" s="1"/>
  <c r="AD278" i="10" a="1"/>
  <c r="AD278" i="10" s="1"/>
  <c r="AC278" i="10"/>
  <c r="AE277" i="10" a="1"/>
  <c r="AE277" i="10" s="1"/>
  <c r="AD277" i="10" a="1"/>
  <c r="AD277" i="10" s="1"/>
  <c r="AC277" i="10"/>
  <c r="AE276" i="10" a="1"/>
  <c r="AE276" i="10" s="1"/>
  <c r="AD276" i="10" a="1"/>
  <c r="AD276" i="10" s="1"/>
  <c r="AC276" i="10"/>
  <c r="AE275" i="10" a="1"/>
  <c r="AE275" i="10" s="1"/>
  <c r="AD275" i="10" a="1"/>
  <c r="AD275" i="10" s="1"/>
  <c r="AC275" i="10"/>
  <c r="AE274" i="10" a="1"/>
  <c r="AE274" i="10" s="1"/>
  <c r="AD274" i="10" a="1"/>
  <c r="AD274" i="10" s="1"/>
  <c r="AC274" i="10"/>
  <c r="AE273" i="10" a="1"/>
  <c r="AE273" i="10" s="1"/>
  <c r="AD273" i="10" a="1"/>
  <c r="AD273" i="10" s="1"/>
  <c r="AC273" i="10"/>
  <c r="AE272" i="10" a="1"/>
  <c r="AE272" i="10" s="1"/>
  <c r="AD272" i="10" a="1"/>
  <c r="AD272" i="10" s="1"/>
  <c r="AC272" i="10"/>
  <c r="AE271" i="10" a="1"/>
  <c r="AE271" i="10" s="1"/>
  <c r="AD271" i="10" a="1"/>
  <c r="AD271" i="10" s="1"/>
  <c r="AC271" i="10"/>
  <c r="AE270" i="10" a="1"/>
  <c r="AE270" i="10" s="1"/>
  <c r="AD270" i="10" a="1"/>
  <c r="AD270" i="10" s="1"/>
  <c r="AC270" i="10"/>
  <c r="AE269" i="10" a="1"/>
  <c r="AE269" i="10" s="1"/>
  <c r="AD269" i="10"/>
  <c r="AD269" i="10" a="1"/>
  <c r="AC269" i="10"/>
  <c r="AE268" i="10" a="1"/>
  <c r="AE268" i="10" s="1"/>
  <c r="AD268" i="10" a="1"/>
  <c r="AD268" i="10" s="1"/>
  <c r="AC268" i="10"/>
  <c r="AE267" i="10" a="1"/>
  <c r="AE267" i="10" s="1"/>
  <c r="AD267" i="10" a="1"/>
  <c r="AD267" i="10" s="1"/>
  <c r="AC267" i="10"/>
  <c r="AE266" i="10" a="1"/>
  <c r="AE266" i="10" s="1"/>
  <c r="AD266" i="10" a="1"/>
  <c r="AD266" i="10" s="1"/>
  <c r="AC266" i="10"/>
  <c r="AE265" i="10"/>
  <c r="AE265" i="10" a="1"/>
  <c r="AD265" i="10" a="1"/>
  <c r="AD265" i="10" s="1"/>
  <c r="AC265" i="10"/>
  <c r="AE264" i="10" a="1"/>
  <c r="AE264" i="10" s="1"/>
  <c r="AD264" i="10" a="1"/>
  <c r="AD264" i="10" s="1"/>
  <c r="AC264" i="10"/>
  <c r="AE263" i="10"/>
  <c r="AE263" i="10" a="1"/>
  <c r="AD263" i="10" a="1"/>
  <c r="AD263" i="10" s="1"/>
  <c r="AC263" i="10"/>
  <c r="AE262" i="10" a="1"/>
  <c r="AE262" i="10" s="1"/>
  <c r="AD262" i="10"/>
  <c r="AD262" i="10" a="1"/>
  <c r="AC262" i="10"/>
  <c r="AE261" i="10" a="1"/>
  <c r="AE261" i="10" s="1"/>
  <c r="AD261" i="10" a="1"/>
  <c r="AD261" i="10" s="1"/>
  <c r="AC261" i="10"/>
  <c r="AE260" i="10" a="1"/>
  <c r="AE260" i="10" s="1"/>
  <c r="AD260" i="10"/>
  <c r="AD260" i="10" a="1"/>
  <c r="AC260" i="10"/>
  <c r="AE259" i="10" a="1"/>
  <c r="AE259" i="10" s="1"/>
  <c r="AD259" i="10" a="1"/>
  <c r="AD259" i="10" s="1"/>
  <c r="AC259" i="10"/>
  <c r="AE258" i="10"/>
  <c r="AE258" i="10" a="1"/>
  <c r="AD258" i="10" a="1"/>
  <c r="AD258" i="10" s="1"/>
  <c r="AC258" i="10"/>
  <c r="AE257" i="10" a="1"/>
  <c r="AE257" i="10" s="1"/>
  <c r="AD257" i="10" a="1"/>
  <c r="AD257" i="10" s="1"/>
  <c r="AC257" i="10"/>
  <c r="AE256" i="10" a="1"/>
  <c r="AE256" i="10" s="1"/>
  <c r="AD256" i="10" a="1"/>
  <c r="AD256" i="10" s="1"/>
  <c r="AC256" i="10"/>
  <c r="AE255" i="10" a="1"/>
  <c r="AE255" i="10" s="1"/>
  <c r="AD255" i="10" a="1"/>
  <c r="AD255" i="10" s="1"/>
  <c r="AC255" i="10"/>
  <c r="AE254" i="10" a="1"/>
  <c r="AE254" i="10" s="1"/>
  <c r="AD254" i="10" a="1"/>
  <c r="AD254" i="10" s="1"/>
  <c r="AC254" i="10"/>
  <c r="AE253" i="10" a="1"/>
  <c r="AE253" i="10" s="1"/>
  <c r="AD253" i="10" a="1"/>
  <c r="AD253" i="10" s="1"/>
  <c r="AC253" i="10"/>
  <c r="AE252" i="10" a="1"/>
  <c r="AE252" i="10" s="1"/>
  <c r="AD252" i="10" a="1"/>
  <c r="AD252" i="10" s="1"/>
  <c r="AC252" i="10"/>
  <c r="AE251" i="10" a="1"/>
  <c r="AE251" i="10" s="1"/>
  <c r="AD251" i="10" a="1"/>
  <c r="AD251" i="10" s="1"/>
  <c r="AC251" i="10"/>
  <c r="AE250" i="10"/>
  <c r="AE250" i="10" a="1"/>
  <c r="AD250" i="10" a="1"/>
  <c r="AD250" i="10" s="1"/>
  <c r="AC250" i="10"/>
  <c r="AE249" i="10"/>
  <c r="AE249" i="10" a="1"/>
  <c r="AD249" i="10" a="1"/>
  <c r="AD249" i="10" s="1"/>
  <c r="AC249" i="10"/>
  <c r="AE248" i="10" a="1"/>
  <c r="AE248" i="10" s="1"/>
  <c r="AD248" i="10" a="1"/>
  <c r="AD248" i="10" s="1"/>
  <c r="AC248" i="10"/>
  <c r="AE247" i="10" a="1"/>
  <c r="AE247" i="10" s="1"/>
  <c r="AD247" i="10" a="1"/>
  <c r="AD247" i="10" s="1"/>
  <c r="AC247" i="10"/>
  <c r="AE246" i="10" a="1"/>
  <c r="AE246" i="10" s="1"/>
  <c r="AD246" i="10" a="1"/>
  <c r="AD246" i="10" s="1"/>
  <c r="AC246" i="10"/>
  <c r="AE245" i="10" a="1"/>
  <c r="AE245" i="10" s="1"/>
  <c r="AD245" i="10" a="1"/>
  <c r="AD245" i="10" s="1"/>
  <c r="AC245" i="10"/>
  <c r="AE244" i="10" a="1"/>
  <c r="AE244" i="10" s="1"/>
  <c r="AD244" i="10" a="1"/>
  <c r="AD244" i="10" s="1"/>
  <c r="AC244" i="10"/>
  <c r="AE243" i="10"/>
  <c r="AE243" i="10" a="1"/>
  <c r="AD243" i="10" a="1"/>
  <c r="AD243" i="10" s="1"/>
  <c r="AC243" i="10"/>
  <c r="AE242" i="10" a="1"/>
  <c r="AE242" i="10" s="1"/>
  <c r="AD242" i="10" a="1"/>
  <c r="AD242" i="10" s="1"/>
  <c r="AC242" i="10"/>
  <c r="AE241" i="10" a="1"/>
  <c r="AE241" i="10" s="1"/>
  <c r="AD241" i="10"/>
  <c r="AD241" i="10" a="1"/>
  <c r="AC241" i="10"/>
  <c r="AE240" i="10" a="1"/>
  <c r="AE240" i="10" s="1"/>
  <c r="AD240" i="10" a="1"/>
  <c r="AD240" i="10" s="1"/>
  <c r="AC240" i="10"/>
  <c r="AE239" i="10" a="1"/>
  <c r="AE239" i="10" s="1"/>
  <c r="AD239" i="10" a="1"/>
  <c r="AD239" i="10" s="1"/>
  <c r="AC239" i="10"/>
  <c r="AE238" i="10" a="1"/>
  <c r="AE238" i="10" s="1"/>
  <c r="AD238" i="10" a="1"/>
  <c r="AD238" i="10" s="1"/>
  <c r="AC238" i="10"/>
  <c r="AE237" i="10" a="1"/>
  <c r="AE237" i="10" s="1"/>
  <c r="AD237" i="10" a="1"/>
  <c r="AD237" i="10" s="1"/>
  <c r="AC237" i="10"/>
  <c r="AE236" i="10" a="1"/>
  <c r="AE236" i="10" s="1"/>
  <c r="AD236" i="10" a="1"/>
  <c r="AD236" i="10" s="1"/>
  <c r="AC236" i="10"/>
  <c r="AE235" i="10" a="1"/>
  <c r="AE235" i="10" s="1"/>
  <c r="AD235" i="10"/>
  <c r="AD235" i="10" a="1"/>
  <c r="AC235" i="10"/>
  <c r="AE234" i="10"/>
  <c r="AE234" i="10" a="1"/>
  <c r="AD234" i="10" a="1"/>
  <c r="AD234" i="10" s="1"/>
  <c r="AC234" i="10"/>
  <c r="AE233" i="10" a="1"/>
  <c r="AE233" i="10" s="1"/>
  <c r="AD233" i="10"/>
  <c r="AD233" i="10" a="1"/>
  <c r="AC233" i="10"/>
  <c r="AE232" i="10" a="1"/>
  <c r="AE232" i="10" s="1"/>
  <c r="AD232" i="10" a="1"/>
  <c r="AD232" i="10" s="1"/>
  <c r="AC232" i="10"/>
  <c r="AE231" i="10" a="1"/>
  <c r="AE231" i="10" s="1"/>
  <c r="AD231" i="10" a="1"/>
  <c r="AD231" i="10" s="1"/>
  <c r="AC231" i="10"/>
  <c r="AE230" i="10" a="1"/>
  <c r="AE230" i="10" s="1"/>
  <c r="AD230" i="10" a="1"/>
  <c r="AD230" i="10" s="1"/>
  <c r="AC230" i="10"/>
  <c r="AE229" i="10" a="1"/>
  <c r="AE229" i="10" s="1"/>
  <c r="AD229" i="10" a="1"/>
  <c r="AD229" i="10" s="1"/>
  <c r="AC229" i="10"/>
  <c r="AE228" i="10" a="1"/>
  <c r="AE228" i="10" s="1"/>
  <c r="AD228" i="10" a="1"/>
  <c r="AD228" i="10" s="1"/>
  <c r="AC228" i="10"/>
  <c r="AE227" i="10" a="1"/>
  <c r="AE227" i="10" s="1"/>
  <c r="AD227" i="10" a="1"/>
  <c r="AD227" i="10" s="1"/>
  <c r="AC227" i="10"/>
  <c r="AE226" i="10" a="1"/>
  <c r="AE226" i="10" s="1"/>
  <c r="AD226" i="10" a="1"/>
  <c r="AD226" i="10" s="1"/>
  <c r="AC226" i="10"/>
  <c r="AE225" i="10" a="1"/>
  <c r="AE225" i="10" s="1"/>
  <c r="AD225" i="10" a="1"/>
  <c r="AD225" i="10" s="1"/>
  <c r="AC225" i="10"/>
  <c r="AE224" i="10" a="1"/>
  <c r="AE224" i="10" s="1"/>
  <c r="AD224" i="10" a="1"/>
  <c r="AD224" i="10" s="1"/>
  <c r="AC224" i="10"/>
  <c r="AE223" i="10" a="1"/>
  <c r="AE223" i="10" s="1"/>
  <c r="AD223" i="10" a="1"/>
  <c r="AD223" i="10" s="1"/>
  <c r="AC223" i="10"/>
  <c r="AE222" i="10" a="1"/>
  <c r="AE222" i="10" s="1"/>
  <c r="AD222" i="10" a="1"/>
  <c r="AD222" i="10" s="1"/>
  <c r="AC222" i="10"/>
  <c r="AE221" i="10" a="1"/>
  <c r="AE221" i="10" s="1"/>
  <c r="AD221" i="10" a="1"/>
  <c r="AD221" i="10" s="1"/>
  <c r="AC221" i="10"/>
  <c r="AE220" i="10" a="1"/>
  <c r="AE220" i="10" s="1"/>
  <c r="AD220" i="10" a="1"/>
  <c r="AD220" i="10" s="1"/>
  <c r="AC220" i="10"/>
  <c r="AE219" i="10" a="1"/>
  <c r="AE219" i="10" s="1"/>
  <c r="AD219" i="10"/>
  <c r="AD219" i="10" a="1"/>
  <c r="AC219" i="10"/>
  <c r="AE218" i="10" a="1"/>
  <c r="AE218" i="10" s="1"/>
  <c r="AD218" i="10" a="1"/>
  <c r="AD218" i="10" s="1"/>
  <c r="AC218" i="10"/>
  <c r="AE217" i="10" a="1"/>
  <c r="AE217" i="10" s="1"/>
  <c r="AD217" i="10" a="1"/>
  <c r="AD217" i="10" s="1"/>
  <c r="AC217" i="10"/>
  <c r="AE216" i="10" a="1"/>
  <c r="AE216" i="10" s="1"/>
  <c r="AD216" i="10" a="1"/>
  <c r="AD216" i="10" s="1"/>
  <c r="AC216" i="10"/>
  <c r="AE215" i="10" a="1"/>
  <c r="AE215" i="10" s="1"/>
  <c r="AD215" i="10" a="1"/>
  <c r="AD215" i="10" s="1"/>
  <c r="AC215" i="10"/>
  <c r="AE214" i="10" a="1"/>
  <c r="AE214" i="10" s="1"/>
  <c r="AD214" i="10" a="1"/>
  <c r="AD214" i="10" s="1"/>
  <c r="AC214" i="10"/>
  <c r="AE213" i="10" a="1"/>
  <c r="AE213" i="10" s="1"/>
  <c r="AD213" i="10" a="1"/>
  <c r="AD213" i="10" s="1"/>
  <c r="AC213" i="10"/>
  <c r="AE212" i="10" a="1"/>
  <c r="AE212" i="10" s="1"/>
  <c r="AD212" i="10" a="1"/>
  <c r="AD212" i="10" s="1"/>
  <c r="AC212" i="10"/>
  <c r="AE211" i="10" a="1"/>
  <c r="AE211" i="10" s="1"/>
  <c r="AD211" i="10" a="1"/>
  <c r="AD211" i="10" s="1"/>
  <c r="AC211" i="10"/>
  <c r="AE210" i="10" a="1"/>
  <c r="AE210" i="10" s="1"/>
  <c r="AD210" i="10" a="1"/>
  <c r="AD210" i="10" s="1"/>
  <c r="AC210" i="10"/>
  <c r="AE209" i="10" a="1"/>
  <c r="AE209" i="10" s="1"/>
  <c r="AD209" i="10" a="1"/>
  <c r="AD209" i="10" s="1"/>
  <c r="AC209" i="10"/>
  <c r="AE208" i="10" a="1"/>
  <c r="AE208" i="10" s="1"/>
  <c r="AD208" i="10" a="1"/>
  <c r="AD208" i="10" s="1"/>
  <c r="AC208" i="10"/>
  <c r="AE207" i="10" a="1"/>
  <c r="AE207" i="10" s="1"/>
  <c r="AD207" i="10" a="1"/>
  <c r="AD207" i="10" s="1"/>
  <c r="AC207" i="10"/>
  <c r="AE206" i="10" a="1"/>
  <c r="AE206" i="10" s="1"/>
  <c r="AD206" i="10" a="1"/>
  <c r="AD206" i="10" s="1"/>
  <c r="AC206" i="10"/>
  <c r="AE205" i="10" a="1"/>
  <c r="AE205" i="10" s="1"/>
  <c r="AD205" i="10" a="1"/>
  <c r="AD205" i="10" s="1"/>
  <c r="AC205" i="10"/>
  <c r="AE204" i="10" a="1"/>
  <c r="AE204" i="10" s="1"/>
  <c r="AD204" i="10" a="1"/>
  <c r="AD204" i="10" s="1"/>
  <c r="AC204" i="10"/>
  <c r="AE203" i="10" a="1"/>
  <c r="AE203" i="10" s="1"/>
  <c r="AD203" i="10" a="1"/>
  <c r="AD203" i="10" s="1"/>
  <c r="AC203" i="10"/>
  <c r="AE202" i="10"/>
  <c r="AE202" i="10" a="1"/>
  <c r="AD202" i="10" a="1"/>
  <c r="AD202" i="10" s="1"/>
  <c r="AC202" i="10"/>
  <c r="AE201" i="10" a="1"/>
  <c r="AE201" i="10" s="1"/>
  <c r="AD201" i="10" a="1"/>
  <c r="AD201" i="10" s="1"/>
  <c r="AC201" i="10"/>
  <c r="AE200" i="10" a="1"/>
  <c r="AE200" i="10" s="1"/>
  <c r="AD200" i="10" a="1"/>
  <c r="AD200" i="10" s="1"/>
  <c r="AC200" i="10"/>
  <c r="AE199" i="10" a="1"/>
  <c r="AE199" i="10" s="1"/>
  <c r="AD199" i="10" a="1"/>
  <c r="AD199" i="10" s="1"/>
  <c r="AC199" i="10"/>
  <c r="AE198" i="10" a="1"/>
  <c r="AE198" i="10" s="1"/>
  <c r="AD198" i="10" a="1"/>
  <c r="AD198" i="10" s="1"/>
  <c r="AC198" i="10"/>
  <c r="AE197" i="10" a="1"/>
  <c r="AE197" i="10" s="1"/>
  <c r="AD197" i="10" a="1"/>
  <c r="AD197" i="10" s="1"/>
  <c r="AC197" i="10"/>
  <c r="AE196" i="10" a="1"/>
  <c r="AE196" i="10" s="1"/>
  <c r="AD196" i="10" a="1"/>
  <c r="AD196" i="10" s="1"/>
  <c r="AC196" i="10"/>
  <c r="AE195" i="10" a="1"/>
  <c r="AE195" i="10" s="1"/>
  <c r="AD195" i="10"/>
  <c r="AD195" i="10" a="1"/>
  <c r="AC195" i="10"/>
  <c r="AE194" i="10" a="1"/>
  <c r="AE194" i="10" s="1"/>
  <c r="AD194" i="10" a="1"/>
  <c r="AD194" i="10" s="1"/>
  <c r="AC194" i="10"/>
  <c r="AE193" i="10" a="1"/>
  <c r="AE193" i="10" s="1"/>
  <c r="AD193" i="10" a="1"/>
  <c r="AD193" i="10" s="1"/>
  <c r="AC193" i="10"/>
  <c r="AE192" i="10" a="1"/>
  <c r="AE192" i="10" s="1"/>
  <c r="AD192" i="10" a="1"/>
  <c r="AD192" i="10" s="1"/>
  <c r="AC192" i="10"/>
  <c r="AE191" i="10" a="1"/>
  <c r="AE191" i="10" s="1"/>
  <c r="AD191" i="10" a="1"/>
  <c r="AD191" i="10" s="1"/>
  <c r="AC191" i="10"/>
  <c r="AE190" i="10" a="1"/>
  <c r="AE190" i="10" s="1"/>
  <c r="AD190" i="10" a="1"/>
  <c r="AD190" i="10" s="1"/>
  <c r="AC190" i="10"/>
  <c r="AE189" i="10" a="1"/>
  <c r="AE189" i="10" s="1"/>
  <c r="AD189" i="10" a="1"/>
  <c r="AD189" i="10" s="1"/>
  <c r="AC189" i="10"/>
  <c r="AE188" i="10" a="1"/>
  <c r="AE188" i="10" s="1"/>
  <c r="AD188" i="10" a="1"/>
  <c r="AD188" i="10" s="1"/>
  <c r="AC188" i="10"/>
  <c r="AE187" i="10" a="1"/>
  <c r="AE187" i="10" s="1"/>
  <c r="AD187" i="10" a="1"/>
  <c r="AD187" i="10" s="1"/>
  <c r="AC187" i="10"/>
  <c r="AE186" i="10" a="1"/>
  <c r="AE186" i="10" s="1"/>
  <c r="AD186" i="10" a="1"/>
  <c r="AD186" i="10" s="1"/>
  <c r="AC186" i="10"/>
  <c r="AE185" i="10"/>
  <c r="AE185" i="10" a="1"/>
  <c r="AD185" i="10" a="1"/>
  <c r="AD185" i="10" s="1"/>
  <c r="AC185" i="10"/>
  <c r="AE184" i="10" a="1"/>
  <c r="AE184" i="10" s="1"/>
  <c r="AD184" i="10" a="1"/>
  <c r="AD184" i="10" s="1"/>
  <c r="AC184" i="10"/>
  <c r="AE183" i="10" a="1"/>
  <c r="AE183" i="10" s="1"/>
  <c r="AD183" i="10" a="1"/>
  <c r="AD183" i="10" s="1"/>
  <c r="AC183" i="10"/>
  <c r="AE182" i="10" a="1"/>
  <c r="AE182" i="10" s="1"/>
  <c r="AD182" i="10"/>
  <c r="AD182" i="10" a="1"/>
  <c r="AC182" i="10"/>
  <c r="AE181" i="10" a="1"/>
  <c r="AE181" i="10" s="1"/>
  <c r="AD181" i="10" a="1"/>
  <c r="AD181" i="10" s="1"/>
  <c r="AC181" i="10"/>
  <c r="AE180" i="10" a="1"/>
  <c r="AE180" i="10" s="1"/>
  <c r="AD180" i="10" a="1"/>
  <c r="AD180" i="10" s="1"/>
  <c r="AC180" i="10"/>
  <c r="AE179" i="10" a="1"/>
  <c r="AE179" i="10" s="1"/>
  <c r="AD179" i="10" a="1"/>
  <c r="AD179" i="10" s="1"/>
  <c r="AC179" i="10"/>
  <c r="AE178" i="10"/>
  <c r="AE178" i="10" a="1"/>
  <c r="AD178" i="10" a="1"/>
  <c r="AD178" i="10" s="1"/>
  <c r="AC178" i="10"/>
  <c r="AE177" i="10" a="1"/>
  <c r="AE177" i="10" s="1"/>
  <c r="AD177" i="10" a="1"/>
  <c r="AD177" i="10" s="1"/>
  <c r="AC177" i="10"/>
  <c r="AE176" i="10" a="1"/>
  <c r="AE176" i="10" s="1"/>
  <c r="AD176" i="10" a="1"/>
  <c r="AD176" i="10" s="1"/>
  <c r="AC176" i="10"/>
  <c r="AE175" i="10" a="1"/>
  <c r="AE175" i="10" s="1"/>
  <c r="AD175" i="10" a="1"/>
  <c r="AD175" i="10" s="1"/>
  <c r="AC175" i="10"/>
  <c r="AE174" i="10" a="1"/>
  <c r="AE174" i="10" s="1"/>
  <c r="AD174" i="10" a="1"/>
  <c r="AD174" i="10" s="1"/>
  <c r="AC174" i="10"/>
  <c r="AE173" i="10" a="1"/>
  <c r="AE173" i="10" s="1"/>
  <c r="AD173" i="10" a="1"/>
  <c r="AD173" i="10" s="1"/>
  <c r="AC173" i="10"/>
  <c r="AE172" i="10" a="1"/>
  <c r="AE172" i="10" s="1"/>
  <c r="AD172" i="10" a="1"/>
  <c r="AD172" i="10" s="1"/>
  <c r="AC172" i="10"/>
  <c r="AE171" i="10" a="1"/>
  <c r="AE171" i="10" s="1"/>
  <c r="AD171" i="10" a="1"/>
  <c r="AD171" i="10" s="1"/>
  <c r="AC171" i="10"/>
  <c r="AE170" i="10" a="1"/>
  <c r="AE170" i="10" s="1"/>
  <c r="AD170" i="10"/>
  <c r="AD170" i="10" a="1"/>
  <c r="AC170" i="10"/>
  <c r="AE169" i="10" a="1"/>
  <c r="AE169" i="10" s="1"/>
  <c r="AD169" i="10" a="1"/>
  <c r="AD169" i="10" s="1"/>
  <c r="AC169" i="10"/>
  <c r="AE168" i="10" a="1"/>
  <c r="AE168" i="10" s="1"/>
  <c r="AD168" i="10"/>
  <c r="AD168" i="10" a="1"/>
  <c r="AC168" i="10"/>
  <c r="AE167" i="10" a="1"/>
  <c r="AE167" i="10" s="1"/>
  <c r="AD167" i="10" a="1"/>
  <c r="AD167" i="10" s="1"/>
  <c r="AC167" i="10"/>
  <c r="AE166" i="10" a="1"/>
  <c r="AE166" i="10" s="1"/>
  <c r="AD166" i="10" a="1"/>
  <c r="AD166" i="10" s="1"/>
  <c r="AC166" i="10"/>
  <c r="AE165" i="10" a="1"/>
  <c r="AE165" i="10" s="1"/>
  <c r="AD165" i="10" a="1"/>
  <c r="AD165" i="10" s="1"/>
  <c r="AC165" i="10"/>
  <c r="AE164" i="10" a="1"/>
  <c r="AE164" i="10" s="1"/>
  <c r="AD164" i="10" a="1"/>
  <c r="AD164" i="10" s="1"/>
  <c r="AC164" i="10"/>
  <c r="AE163" i="10" a="1"/>
  <c r="AE163" i="10" s="1"/>
  <c r="AD163" i="10" a="1"/>
  <c r="AD163" i="10" s="1"/>
  <c r="AC163" i="10"/>
  <c r="AE162" i="10" a="1"/>
  <c r="AE162" i="10" s="1"/>
  <c r="AD162" i="10" a="1"/>
  <c r="AD162" i="10" s="1"/>
  <c r="AC162" i="10"/>
  <c r="AE161" i="10" a="1"/>
  <c r="AE161" i="10" s="1"/>
  <c r="AD161" i="10" a="1"/>
  <c r="AD161" i="10" s="1"/>
  <c r="AC161" i="10"/>
  <c r="AE160" i="10" a="1"/>
  <c r="AE160" i="10" s="1"/>
  <c r="AD160" i="10"/>
  <c r="AD160" i="10" a="1"/>
  <c r="AC160" i="10"/>
  <c r="AE159" i="10" a="1"/>
  <c r="AE159" i="10" s="1"/>
  <c r="AD159" i="10" a="1"/>
  <c r="AD159" i="10" s="1"/>
  <c r="AC159" i="10"/>
  <c r="AE158" i="10" a="1"/>
  <c r="AE158" i="10" s="1"/>
  <c r="AD158" i="10" a="1"/>
  <c r="AD158" i="10" s="1"/>
  <c r="AC158" i="10"/>
  <c r="AE157" i="10" a="1"/>
  <c r="AE157" i="10" s="1"/>
  <c r="AD157" i="10" a="1"/>
  <c r="AD157" i="10" s="1"/>
  <c r="AC157" i="10"/>
  <c r="AE156" i="10" a="1"/>
  <c r="AE156" i="10" s="1"/>
  <c r="AD156" i="10" a="1"/>
  <c r="AD156" i="10" s="1"/>
  <c r="AC156" i="10"/>
  <c r="AE155" i="10" a="1"/>
  <c r="AE155" i="10" s="1"/>
  <c r="AD155" i="10" a="1"/>
  <c r="AD155" i="10" s="1"/>
  <c r="AC155" i="10"/>
  <c r="AE154" i="10" a="1"/>
  <c r="AE154" i="10" s="1"/>
  <c r="AD154" i="10" a="1"/>
  <c r="AD154" i="10" s="1"/>
  <c r="AC154" i="10"/>
  <c r="AE153" i="10" a="1"/>
  <c r="AE153" i="10" s="1"/>
  <c r="AD153" i="10" a="1"/>
  <c r="AD153" i="10" s="1"/>
  <c r="AC153" i="10"/>
  <c r="AE152" i="10" a="1"/>
  <c r="AE152" i="10" s="1"/>
  <c r="AD152" i="10" a="1"/>
  <c r="AD152" i="10" s="1"/>
  <c r="AC152" i="10"/>
  <c r="AE151" i="10" a="1"/>
  <c r="AE151" i="10" s="1"/>
  <c r="AD151" i="10" a="1"/>
  <c r="AD151" i="10" s="1"/>
  <c r="AC151" i="10"/>
  <c r="AE150" i="10" a="1"/>
  <c r="AE150" i="10" s="1"/>
  <c r="AD150" i="10" a="1"/>
  <c r="AD150" i="10" s="1"/>
  <c r="AC150" i="10"/>
  <c r="AE149" i="10" a="1"/>
  <c r="AE149" i="10" s="1"/>
  <c r="AD149" i="10" a="1"/>
  <c r="AD149" i="10" s="1"/>
  <c r="AC149" i="10"/>
  <c r="AE148" i="10" a="1"/>
  <c r="AE148" i="10" s="1"/>
  <c r="AD148" i="10" a="1"/>
  <c r="AD148" i="10" s="1"/>
  <c r="AC148" i="10"/>
  <c r="AE147" i="10" a="1"/>
  <c r="AE147" i="10" s="1"/>
  <c r="AD147" i="10" a="1"/>
  <c r="AD147" i="10" s="1"/>
  <c r="AC147" i="10"/>
  <c r="AE146" i="10" a="1"/>
  <c r="AE146" i="10" s="1"/>
  <c r="AD146" i="10" a="1"/>
  <c r="AD146" i="10" s="1"/>
  <c r="AC146" i="10"/>
  <c r="AE145" i="10" a="1"/>
  <c r="AE145" i="10" s="1"/>
  <c r="AD145" i="10" a="1"/>
  <c r="AD145" i="10" s="1"/>
  <c r="AC145" i="10"/>
  <c r="AE144" i="10" a="1"/>
  <c r="AE144" i="10" s="1"/>
  <c r="AD144" i="10" a="1"/>
  <c r="AD144" i="10" s="1"/>
  <c r="AC144" i="10"/>
  <c r="AE143" i="10" a="1"/>
  <c r="AE143" i="10" s="1"/>
  <c r="AD143" i="10" a="1"/>
  <c r="AD143" i="10" s="1"/>
  <c r="AC143" i="10"/>
  <c r="AE142" i="10" a="1"/>
  <c r="AE142" i="10" s="1"/>
  <c r="AD142" i="10" a="1"/>
  <c r="AD142" i="10" s="1"/>
  <c r="AC142" i="10"/>
  <c r="AE141" i="10" a="1"/>
  <c r="AE141" i="10" s="1"/>
  <c r="AD141" i="10" a="1"/>
  <c r="AD141" i="10" s="1"/>
  <c r="AC141" i="10"/>
  <c r="AE140" i="10" a="1"/>
  <c r="AE140" i="10" s="1"/>
  <c r="AD140" i="10" a="1"/>
  <c r="AD140" i="10" s="1"/>
  <c r="AC140" i="10"/>
  <c r="AE139" i="10" a="1"/>
  <c r="AE139" i="10" s="1"/>
  <c r="AD139" i="10" a="1"/>
  <c r="AD139" i="10" s="1"/>
  <c r="AC139" i="10"/>
  <c r="AE138" i="10" a="1"/>
  <c r="AE138" i="10" s="1"/>
  <c r="AD138" i="10" a="1"/>
  <c r="AD138" i="10" s="1"/>
  <c r="AC138" i="10"/>
  <c r="AE137" i="10" a="1"/>
  <c r="AE137" i="10" s="1"/>
  <c r="AD137" i="10" a="1"/>
  <c r="AD137" i="10" s="1"/>
  <c r="AC137" i="10"/>
  <c r="AE136" i="10" a="1"/>
  <c r="AE136" i="10" s="1"/>
  <c r="AD136" i="10" a="1"/>
  <c r="AD136" i="10" s="1"/>
  <c r="AC136" i="10"/>
  <c r="AE135" i="10" a="1"/>
  <c r="AE135" i="10" s="1"/>
  <c r="AD135" i="10" a="1"/>
  <c r="AD135" i="10" s="1"/>
  <c r="AC135" i="10"/>
  <c r="AE134" i="10"/>
  <c r="AE134" i="10" a="1"/>
  <c r="AD134" i="10" a="1"/>
  <c r="AD134" i="10" s="1"/>
  <c r="AC134" i="10"/>
  <c r="AE133" i="10" a="1"/>
  <c r="AE133" i="10" s="1"/>
  <c r="AD133" i="10" a="1"/>
  <c r="AD133" i="10" s="1"/>
  <c r="AC133" i="10"/>
  <c r="AE132" i="10" a="1"/>
  <c r="AE132" i="10" s="1"/>
  <c r="AD132" i="10"/>
  <c r="AD132" i="10" a="1"/>
  <c r="AC132" i="10"/>
  <c r="AE131" i="10" a="1"/>
  <c r="AE131" i="10" s="1"/>
  <c r="AD131" i="10" a="1"/>
  <c r="AD131" i="10" s="1"/>
  <c r="AC131" i="10"/>
  <c r="AE130" i="10" a="1"/>
  <c r="AE130" i="10" s="1"/>
  <c r="AD130" i="10" a="1"/>
  <c r="AD130" i="10" s="1"/>
  <c r="AC130" i="10"/>
  <c r="AE129" i="10" a="1"/>
  <c r="AE129" i="10" s="1"/>
  <c r="AD129" i="10" a="1"/>
  <c r="AD129" i="10" s="1"/>
  <c r="AC129" i="10"/>
  <c r="AE128" i="10" a="1"/>
  <c r="AE128" i="10" s="1"/>
  <c r="AD128" i="10" a="1"/>
  <c r="AD128" i="10" s="1"/>
  <c r="AC128" i="10"/>
  <c r="AE127" i="10" a="1"/>
  <c r="AE127" i="10" s="1"/>
  <c r="AD127" i="10" a="1"/>
  <c r="AD127" i="10" s="1"/>
  <c r="AC127" i="10"/>
  <c r="AE126" i="10" a="1"/>
  <c r="AE126" i="10" s="1"/>
  <c r="AD126" i="10" a="1"/>
  <c r="AD126" i="10" s="1"/>
  <c r="AC126" i="10"/>
  <c r="AE125" i="10" a="1"/>
  <c r="AE125" i="10" s="1"/>
  <c r="AD125" i="10" a="1"/>
  <c r="AD125" i="10" s="1"/>
  <c r="AC125" i="10"/>
  <c r="AE124" i="10" a="1"/>
  <c r="AE124" i="10" s="1"/>
  <c r="AD124" i="10" a="1"/>
  <c r="AD124" i="10" s="1"/>
  <c r="AC124" i="10"/>
  <c r="AE123" i="10" a="1"/>
  <c r="AE123" i="10" s="1"/>
  <c r="AD123" i="10" a="1"/>
  <c r="AD123" i="10" s="1"/>
  <c r="AC123" i="10"/>
  <c r="AE122" i="10" a="1"/>
  <c r="AE122" i="10" s="1"/>
  <c r="AD122" i="10" a="1"/>
  <c r="AD122" i="10" s="1"/>
  <c r="AC122" i="10"/>
  <c r="AE121" i="10" a="1"/>
  <c r="AE121" i="10" s="1"/>
  <c r="AD121" i="10" a="1"/>
  <c r="AD121" i="10" s="1"/>
  <c r="AC121" i="10"/>
  <c r="AE120" i="10" a="1"/>
  <c r="AE120" i="10" s="1"/>
  <c r="AD120" i="10" a="1"/>
  <c r="AD120" i="10" s="1"/>
  <c r="AC120" i="10"/>
  <c r="AE119" i="10" a="1"/>
  <c r="AE119" i="10" s="1"/>
  <c r="AD119" i="10" a="1"/>
  <c r="AD119" i="10" s="1"/>
  <c r="AC119" i="10"/>
  <c r="AE118" i="10" a="1"/>
  <c r="AE118" i="10" s="1"/>
  <c r="AD118" i="10" a="1"/>
  <c r="AD118" i="10" s="1"/>
  <c r="AC118" i="10"/>
  <c r="AE117" i="10" a="1"/>
  <c r="AE117" i="10" s="1"/>
  <c r="AD117" i="10" a="1"/>
  <c r="AD117" i="10" s="1"/>
  <c r="AC117" i="10"/>
  <c r="AE116" i="10" a="1"/>
  <c r="AE116" i="10" s="1"/>
  <c r="AD116" i="10" a="1"/>
  <c r="AD116" i="10" s="1"/>
  <c r="AC116" i="10"/>
  <c r="AE115" i="10" a="1"/>
  <c r="AE115" i="10" s="1"/>
  <c r="AD115" i="10" a="1"/>
  <c r="AD115" i="10" s="1"/>
  <c r="AC115" i="10"/>
  <c r="AE114" i="10" a="1"/>
  <c r="AE114" i="10" s="1"/>
  <c r="AD114" i="10" a="1"/>
  <c r="AD114" i="10" s="1"/>
  <c r="AC114" i="10"/>
  <c r="AE113" i="10" a="1"/>
  <c r="AE113" i="10" s="1"/>
  <c r="AD113" i="10" a="1"/>
  <c r="AD113" i="10" s="1"/>
  <c r="AC113" i="10"/>
  <c r="AE112" i="10" a="1"/>
  <c r="AE112" i="10" s="1"/>
  <c r="AD112" i="10" a="1"/>
  <c r="AD112" i="10" s="1"/>
  <c r="AC112" i="10"/>
  <c r="AE111" i="10" a="1"/>
  <c r="AE111" i="10" s="1"/>
  <c r="AD111" i="10" a="1"/>
  <c r="AD111" i="10" s="1"/>
  <c r="AC111" i="10"/>
  <c r="AE110" i="10" a="1"/>
  <c r="AE110" i="10" s="1"/>
  <c r="AD110" i="10" a="1"/>
  <c r="AD110" i="10" s="1"/>
  <c r="AC110" i="10"/>
  <c r="AE109" i="10" a="1"/>
  <c r="AE109" i="10" s="1"/>
  <c r="AD109" i="10" a="1"/>
  <c r="AD109" i="10" s="1"/>
  <c r="AC109" i="10"/>
  <c r="AE108" i="10" a="1"/>
  <c r="AE108" i="10" s="1"/>
  <c r="AD108" i="10" a="1"/>
  <c r="AD108" i="10" s="1"/>
  <c r="AC108" i="10"/>
  <c r="AE107" i="10" a="1"/>
  <c r="AE107" i="10" s="1"/>
  <c r="AD107" i="10" a="1"/>
  <c r="AD107" i="10" s="1"/>
  <c r="AC107" i="10"/>
  <c r="AE106" i="10" a="1"/>
  <c r="AE106" i="10" s="1"/>
  <c r="AD106" i="10" a="1"/>
  <c r="AD106" i="10" s="1"/>
  <c r="AC106" i="10"/>
  <c r="AE105" i="10" a="1"/>
  <c r="AE105" i="10" s="1"/>
  <c r="AD105" i="10" a="1"/>
  <c r="AD105" i="10" s="1"/>
  <c r="AC105" i="10"/>
  <c r="AE104" i="10" a="1"/>
  <c r="AE104" i="10" s="1"/>
  <c r="AD104" i="10" a="1"/>
  <c r="AD104" i="10" s="1"/>
  <c r="AC104" i="10"/>
  <c r="AE103" i="10" a="1"/>
  <c r="AE103" i="10" s="1"/>
  <c r="AD103" i="10" a="1"/>
  <c r="AD103" i="10" s="1"/>
  <c r="AC103" i="10"/>
  <c r="AE102" i="10" a="1"/>
  <c r="AE102" i="10" s="1"/>
  <c r="AD102" i="10" a="1"/>
  <c r="AD102" i="10" s="1"/>
  <c r="AC102" i="10"/>
  <c r="AE101" i="10" a="1"/>
  <c r="AE101" i="10" s="1"/>
  <c r="AD101" i="10" a="1"/>
  <c r="AD101" i="10" s="1"/>
  <c r="AC101" i="10"/>
  <c r="AE100" i="10" a="1"/>
  <c r="AE100" i="10" s="1"/>
  <c r="AD100" i="10" a="1"/>
  <c r="AD100" i="10" s="1"/>
  <c r="AC100" i="10"/>
  <c r="AE99" i="10" a="1"/>
  <c r="AE99" i="10" s="1"/>
  <c r="AD99" i="10" a="1"/>
  <c r="AD99" i="10" s="1"/>
  <c r="AC99" i="10"/>
  <c r="AE98" i="10" a="1"/>
  <c r="AE98" i="10" s="1"/>
  <c r="AD98" i="10" a="1"/>
  <c r="AD98" i="10" s="1"/>
  <c r="AC98" i="10"/>
  <c r="AE97" i="10" a="1"/>
  <c r="AE97" i="10" s="1"/>
  <c r="AD97" i="10" a="1"/>
  <c r="AD97" i="10" s="1"/>
  <c r="AC97" i="10"/>
  <c r="AE96" i="10" a="1"/>
  <c r="AE96" i="10" s="1"/>
  <c r="AD96" i="10" a="1"/>
  <c r="AD96" i="10" s="1"/>
  <c r="AC96" i="10"/>
  <c r="AE95" i="10" a="1"/>
  <c r="AE95" i="10" s="1"/>
  <c r="AD95" i="10" a="1"/>
  <c r="AD95" i="10" s="1"/>
  <c r="AC95" i="10"/>
  <c r="AE94" i="10" a="1"/>
  <c r="AE94" i="10" s="1"/>
  <c r="AD94" i="10" a="1"/>
  <c r="AD94" i="10" s="1"/>
  <c r="AC94" i="10"/>
  <c r="AE93" i="10" a="1"/>
  <c r="AE93" i="10" s="1"/>
  <c r="AD93" i="10" a="1"/>
  <c r="AD93" i="10" s="1"/>
  <c r="AC93" i="10"/>
  <c r="AE92" i="10" a="1"/>
  <c r="AE92" i="10" s="1"/>
  <c r="AD92" i="10" a="1"/>
  <c r="AD92" i="10" s="1"/>
  <c r="AC92" i="10"/>
  <c r="AE91" i="10" a="1"/>
  <c r="AE91" i="10" s="1"/>
  <c r="AD91" i="10" a="1"/>
  <c r="AD91" i="10" s="1"/>
  <c r="AC91" i="10"/>
  <c r="AE90" i="10" a="1"/>
  <c r="AE90" i="10" s="1"/>
  <c r="AD90" i="10" a="1"/>
  <c r="AD90" i="10" s="1"/>
  <c r="AC90" i="10"/>
  <c r="AE89" i="10" a="1"/>
  <c r="AE89" i="10" s="1"/>
  <c r="AD89" i="10" a="1"/>
  <c r="AD89" i="10" s="1"/>
  <c r="AC89" i="10"/>
  <c r="AE88" i="10" a="1"/>
  <c r="AE88" i="10" s="1"/>
  <c r="AD88" i="10" a="1"/>
  <c r="AD88" i="10" s="1"/>
  <c r="AC88" i="10"/>
  <c r="AE87" i="10" a="1"/>
  <c r="AE87" i="10" s="1"/>
  <c r="AD87" i="10" a="1"/>
  <c r="AD87" i="10" s="1"/>
  <c r="AC87" i="10"/>
  <c r="AE86" i="10" a="1"/>
  <c r="AE86" i="10" s="1"/>
  <c r="AD86" i="10" a="1"/>
  <c r="AD86" i="10" s="1"/>
  <c r="AC86" i="10"/>
  <c r="AE85" i="10" a="1"/>
  <c r="AE85" i="10" s="1"/>
  <c r="AD85" i="10" a="1"/>
  <c r="AD85" i="10" s="1"/>
  <c r="AC85" i="10"/>
  <c r="AE84" i="10" a="1"/>
  <c r="AE84" i="10" s="1"/>
  <c r="AD84" i="10" a="1"/>
  <c r="AD84" i="10" s="1"/>
  <c r="AC84" i="10"/>
  <c r="AE83" i="10" a="1"/>
  <c r="AE83" i="10" s="1"/>
  <c r="AD83" i="10" a="1"/>
  <c r="AD83" i="10" s="1"/>
  <c r="AC83" i="10"/>
  <c r="AE82" i="10" a="1"/>
  <c r="AE82" i="10" s="1"/>
  <c r="AD82" i="10" a="1"/>
  <c r="AD82" i="10" s="1"/>
  <c r="AC82" i="10"/>
  <c r="AE81" i="10" a="1"/>
  <c r="AE81" i="10" s="1"/>
  <c r="AD81" i="10" a="1"/>
  <c r="AD81" i="10" s="1"/>
  <c r="AC81" i="10"/>
  <c r="AE80" i="10" a="1"/>
  <c r="AE80" i="10" s="1"/>
  <c r="AD80" i="10" a="1"/>
  <c r="AD80" i="10" s="1"/>
  <c r="AC80" i="10"/>
  <c r="AE79" i="10" a="1"/>
  <c r="AE79" i="10" s="1"/>
  <c r="AD79" i="10" a="1"/>
  <c r="AD79" i="10" s="1"/>
  <c r="AC79" i="10"/>
  <c r="AE78" i="10" a="1"/>
  <c r="AE78" i="10" s="1"/>
  <c r="AD78" i="10" a="1"/>
  <c r="AD78" i="10" s="1"/>
  <c r="AC78" i="10"/>
  <c r="AE77" i="10" a="1"/>
  <c r="AE77" i="10" s="1"/>
  <c r="AD77" i="10" a="1"/>
  <c r="AD77" i="10" s="1"/>
  <c r="AC77" i="10"/>
  <c r="AE76" i="10" a="1"/>
  <c r="AE76" i="10" s="1"/>
  <c r="AD76" i="10" a="1"/>
  <c r="AD76" i="10" s="1"/>
  <c r="AC76" i="10"/>
  <c r="AE75" i="10" a="1"/>
  <c r="AE75" i="10" s="1"/>
  <c r="AD75" i="10" a="1"/>
  <c r="AD75" i="10" s="1"/>
  <c r="AC75" i="10"/>
  <c r="AE74" i="10" a="1"/>
  <c r="AE74" i="10" s="1"/>
  <c r="AD74" i="10" a="1"/>
  <c r="AD74" i="10" s="1"/>
  <c r="AC74" i="10"/>
  <c r="AE73" i="10" a="1"/>
  <c r="AE73" i="10" s="1"/>
  <c r="AD73" i="10" a="1"/>
  <c r="AD73" i="10" s="1"/>
  <c r="AC73" i="10"/>
  <c r="AE72" i="10" a="1"/>
  <c r="AE72" i="10" s="1"/>
  <c r="AD72" i="10" a="1"/>
  <c r="AD72" i="10" s="1"/>
  <c r="AC72" i="10"/>
  <c r="AE71" i="10" a="1"/>
  <c r="AE71" i="10" s="1"/>
  <c r="AD71" i="10" a="1"/>
  <c r="AD71" i="10" s="1"/>
  <c r="AC71" i="10"/>
  <c r="AE70" i="10" a="1"/>
  <c r="AE70" i="10" s="1"/>
  <c r="AD70" i="10" a="1"/>
  <c r="AD70" i="10" s="1"/>
  <c r="AC70" i="10"/>
  <c r="AE69" i="10" a="1"/>
  <c r="AE69" i="10" s="1"/>
  <c r="AD69" i="10" a="1"/>
  <c r="AD69" i="10" s="1"/>
  <c r="AC69" i="10"/>
  <c r="AE68" i="10" a="1"/>
  <c r="AE68" i="10" s="1"/>
  <c r="AD68" i="10" a="1"/>
  <c r="AD68" i="10" s="1"/>
  <c r="AC68" i="10"/>
  <c r="AE67" i="10" a="1"/>
  <c r="AE67" i="10" s="1"/>
  <c r="AD67" i="10" a="1"/>
  <c r="AD67" i="10" s="1"/>
  <c r="AC67" i="10"/>
  <c r="AE66" i="10" a="1"/>
  <c r="AE66" i="10" s="1"/>
  <c r="AD66" i="10" a="1"/>
  <c r="AD66" i="10" s="1"/>
  <c r="AC66" i="10"/>
  <c r="AE65" i="10" a="1"/>
  <c r="AE65" i="10" s="1"/>
  <c r="AD65" i="10" a="1"/>
  <c r="AD65" i="10" s="1"/>
  <c r="AC65" i="10"/>
  <c r="AE64" i="10" a="1"/>
  <c r="AE64" i="10" s="1"/>
  <c r="AD64" i="10" a="1"/>
  <c r="AD64" i="10" s="1"/>
  <c r="AC64" i="10"/>
  <c r="AE63" i="10" a="1"/>
  <c r="AE63" i="10" s="1"/>
  <c r="AD63" i="10" a="1"/>
  <c r="AD63" i="10" s="1"/>
  <c r="AC63" i="10"/>
  <c r="AE62" i="10" a="1"/>
  <c r="AE62" i="10" s="1"/>
  <c r="AD62" i="10" a="1"/>
  <c r="AD62" i="10" s="1"/>
  <c r="AC62" i="10"/>
  <c r="AE61" i="10" a="1"/>
  <c r="AE61" i="10" s="1"/>
  <c r="AD61" i="10" a="1"/>
  <c r="AD61" i="10" s="1"/>
  <c r="AC61" i="10"/>
  <c r="AE60" i="10" a="1"/>
  <c r="AE60" i="10" s="1"/>
  <c r="AD60" i="10" a="1"/>
  <c r="AD60" i="10" s="1"/>
  <c r="AC60" i="10"/>
  <c r="AE59" i="10" a="1"/>
  <c r="AE59" i="10" s="1"/>
  <c r="AD59" i="10" a="1"/>
  <c r="AD59" i="10" s="1"/>
  <c r="AC59" i="10"/>
  <c r="AE58" i="10" a="1"/>
  <c r="AE58" i="10" s="1"/>
  <c r="AD58" i="10" a="1"/>
  <c r="AD58" i="10" s="1"/>
  <c r="AC58" i="10"/>
  <c r="AE57" i="10" a="1"/>
  <c r="AE57" i="10" s="1"/>
  <c r="AD57" i="10" a="1"/>
  <c r="AD57" i="10" s="1"/>
  <c r="AC57" i="10"/>
  <c r="AE56" i="10" a="1"/>
  <c r="AE56" i="10" s="1"/>
  <c r="AD56" i="10" a="1"/>
  <c r="AD56" i="10" s="1"/>
  <c r="AC56" i="10"/>
  <c r="AE55" i="10" a="1"/>
  <c r="AE55" i="10" s="1"/>
  <c r="AD55" i="10" a="1"/>
  <c r="AD55" i="10" s="1"/>
  <c r="AC55" i="10"/>
  <c r="AE54" i="10" a="1"/>
  <c r="AE54" i="10" s="1"/>
  <c r="AD54" i="10" a="1"/>
  <c r="AD54" i="10" s="1"/>
  <c r="AC54" i="10"/>
  <c r="AE53" i="10" a="1"/>
  <c r="AE53" i="10" s="1"/>
  <c r="AD53" i="10" a="1"/>
  <c r="AD53" i="10" s="1"/>
  <c r="AC53" i="10"/>
  <c r="AE52" i="10" a="1"/>
  <c r="AE52" i="10" s="1"/>
  <c r="AD52" i="10" a="1"/>
  <c r="AD52" i="10" s="1"/>
  <c r="AC52" i="10"/>
  <c r="AE51" i="10" a="1"/>
  <c r="AE51" i="10" s="1"/>
  <c r="AD51" i="10" a="1"/>
  <c r="AD51" i="10" s="1"/>
  <c r="AC51" i="10"/>
  <c r="AE50" i="10" a="1"/>
  <c r="AE50" i="10" s="1"/>
  <c r="AD50" i="10" a="1"/>
  <c r="AD50" i="10" s="1"/>
  <c r="AC50" i="10"/>
  <c r="AE49" i="10" a="1"/>
  <c r="AE49" i="10" s="1"/>
  <c r="AD49" i="10" a="1"/>
  <c r="AD49" i="10" s="1"/>
  <c r="AC49" i="10"/>
  <c r="AE48" i="10" a="1"/>
  <c r="AE48" i="10" s="1"/>
  <c r="AD48" i="10"/>
  <c r="AD48" i="10" a="1"/>
  <c r="AC48" i="10"/>
  <c r="AE47" i="10" a="1"/>
  <c r="AE47" i="10" s="1"/>
  <c r="AD47" i="10" a="1"/>
  <c r="AD47" i="10" s="1"/>
  <c r="AC47" i="10"/>
  <c r="AE46" i="10" a="1"/>
  <c r="AE46" i="10" s="1"/>
  <c r="AD46" i="10" a="1"/>
  <c r="AD46" i="10" s="1"/>
  <c r="AC46" i="10"/>
  <c r="AE45" i="10" a="1"/>
  <c r="AE45" i="10" s="1"/>
  <c r="AD45" i="10" a="1"/>
  <c r="AD45" i="10" s="1"/>
  <c r="AC45" i="10"/>
  <c r="AE44" i="10" a="1"/>
  <c r="AE44" i="10" s="1"/>
  <c r="AD44" i="10" a="1"/>
  <c r="AD44" i="10" s="1"/>
  <c r="AC44" i="10"/>
  <c r="AE43" i="10" a="1"/>
  <c r="AE43" i="10" s="1"/>
  <c r="AD43" i="10" a="1"/>
  <c r="AD43" i="10" s="1"/>
  <c r="AC43" i="10"/>
  <c r="AE42" i="10"/>
  <c r="AE42" i="10" a="1"/>
  <c r="AD42" i="10" a="1"/>
  <c r="AD42" i="10" s="1"/>
  <c r="AC42" i="10"/>
  <c r="AE41" i="10" a="1"/>
  <c r="AE41" i="10" s="1"/>
  <c r="AD41" i="10" a="1"/>
  <c r="AD41" i="10" s="1"/>
  <c r="AC41" i="10"/>
  <c r="AE40" i="10" a="1"/>
  <c r="AE40" i="10" s="1"/>
  <c r="AD40" i="10" a="1"/>
  <c r="AD40" i="10" s="1"/>
  <c r="AC40" i="10"/>
  <c r="AE39" i="10" a="1"/>
  <c r="AE39" i="10" s="1"/>
  <c r="AD39" i="10" a="1"/>
  <c r="AD39" i="10" s="1"/>
  <c r="AC39" i="10"/>
  <c r="AE38" i="10" a="1"/>
  <c r="AE38" i="10" s="1"/>
  <c r="AD38" i="10" a="1"/>
  <c r="AD38" i="10" s="1"/>
  <c r="AC38" i="10"/>
  <c r="AE37" i="10" a="1"/>
  <c r="AE37" i="10" s="1"/>
  <c r="AD37" i="10" a="1"/>
  <c r="AD37" i="10" s="1"/>
  <c r="AC37" i="10"/>
  <c r="AE36" i="10" a="1"/>
  <c r="AE36" i="10" s="1"/>
  <c r="AD36" i="10" a="1"/>
  <c r="AD36" i="10" s="1"/>
  <c r="AC36" i="10"/>
  <c r="AE35" i="10" a="1"/>
  <c r="AE35" i="10" s="1"/>
  <c r="AD35" i="10" a="1"/>
  <c r="AD35" i="10" s="1"/>
  <c r="AC35" i="10"/>
  <c r="AE34" i="10" a="1"/>
  <c r="AE34" i="10" s="1"/>
  <c r="AD34" i="10" a="1"/>
  <c r="AD34" i="10" s="1"/>
  <c r="AC34" i="10"/>
  <c r="AE33" i="10" a="1"/>
  <c r="AE33" i="10" s="1"/>
  <c r="AD33" i="10" a="1"/>
  <c r="AD33" i="10" s="1"/>
  <c r="AC33" i="10"/>
  <c r="AE32" i="10"/>
  <c r="AE32" i="10" a="1"/>
  <c r="AD32" i="10" a="1"/>
  <c r="AD32" i="10" s="1"/>
  <c r="AC32" i="10"/>
  <c r="AE31" i="10" a="1"/>
  <c r="AE31" i="10" s="1"/>
  <c r="AD31" i="10" a="1"/>
  <c r="AD31" i="10" s="1"/>
  <c r="AC31" i="10"/>
  <c r="AE30" i="10"/>
  <c r="AE30" i="10" a="1"/>
  <c r="AD30" i="10" a="1"/>
  <c r="AD30" i="10" s="1"/>
  <c r="AC30" i="10"/>
  <c r="AE29" i="10" a="1"/>
  <c r="AE29" i="10" s="1"/>
  <c r="AD29" i="10" a="1"/>
  <c r="AD29" i="10" s="1"/>
  <c r="AC29" i="10"/>
  <c r="AE28" i="10" a="1"/>
  <c r="AE28" i="10" s="1"/>
  <c r="AD28" i="10"/>
  <c r="AD28" i="10" a="1"/>
  <c r="AC28" i="10"/>
  <c r="AE27" i="10" a="1"/>
  <c r="AE27" i="10" s="1"/>
  <c r="AD27" i="10" a="1"/>
  <c r="AD27" i="10" s="1"/>
  <c r="AC27" i="10"/>
  <c r="AE26" i="10" a="1"/>
  <c r="AE26" i="10" s="1"/>
  <c r="AD26" i="10" a="1"/>
  <c r="AD26" i="10" s="1"/>
  <c r="AC26" i="10"/>
  <c r="AE25" i="10" a="1"/>
  <c r="AE25" i="10" s="1"/>
  <c r="AD25" i="10" a="1"/>
  <c r="AD25" i="10" s="1"/>
  <c r="AC25" i="10"/>
  <c r="AE24" i="10" a="1"/>
  <c r="AE24" i="10" s="1"/>
  <c r="AD24" i="10" a="1"/>
  <c r="AD24" i="10" s="1"/>
  <c r="AC24" i="10"/>
  <c r="AE23" i="10" a="1"/>
  <c r="AE23" i="10" s="1"/>
  <c r="AD23" i="10" a="1"/>
  <c r="AD23" i="10" s="1"/>
  <c r="AC23" i="10"/>
  <c r="AE22" i="10" a="1"/>
  <c r="AE22" i="10" s="1"/>
  <c r="AD22" i="10" a="1"/>
  <c r="AD22" i="10" s="1"/>
  <c r="AC22" i="10"/>
  <c r="AE21" i="10" a="1"/>
  <c r="AE21" i="10" s="1"/>
  <c r="AD21" i="10" a="1"/>
  <c r="AD21" i="10" s="1"/>
  <c r="AC21" i="10"/>
  <c r="AE20" i="10" a="1"/>
  <c r="AE20" i="10" s="1"/>
  <c r="AD20" i="10" a="1"/>
  <c r="AD20" i="10" s="1"/>
  <c r="AC20" i="10"/>
  <c r="AE19" i="10" a="1"/>
  <c r="AE19" i="10" s="1"/>
  <c r="AD19" i="10" a="1"/>
  <c r="AD19" i="10" s="1"/>
  <c r="AC19" i="10"/>
  <c r="AE18" i="10" a="1"/>
  <c r="AE18" i="10" s="1"/>
  <c r="AD18" i="10" a="1"/>
  <c r="AD18" i="10" s="1"/>
  <c r="AC18" i="10"/>
  <c r="AE17" i="10" a="1"/>
  <c r="AE17" i="10" s="1"/>
  <c r="AD17" i="10" a="1"/>
  <c r="AD17" i="10" s="1"/>
  <c r="AC17" i="10"/>
  <c r="AE16" i="10" a="1"/>
  <c r="AE16" i="10" s="1"/>
  <c r="AD16" i="10" a="1"/>
  <c r="AD16" i="10" s="1"/>
  <c r="AC16" i="10"/>
  <c r="AE15" i="10" a="1"/>
  <c r="AE15" i="10" s="1"/>
  <c r="AD15" i="10" a="1"/>
  <c r="AD15" i="10" s="1"/>
  <c r="AC15" i="10"/>
  <c r="AE14" i="10" a="1"/>
  <c r="AE14" i="10" s="1"/>
  <c r="AD14" i="10" a="1"/>
  <c r="AD14" i="10" s="1"/>
  <c r="AC14" i="10"/>
  <c r="AE13" i="10" a="1"/>
  <c r="AE13" i="10" s="1"/>
  <c r="AD13" i="10" a="1"/>
  <c r="AD13" i="10" s="1"/>
  <c r="AC13" i="10"/>
  <c r="AE12" i="10" a="1"/>
  <c r="AE12" i="10" s="1"/>
  <c r="AD12" i="10" a="1"/>
  <c r="AD12" i="10" s="1"/>
  <c r="AC12" i="10"/>
  <c r="AE11" i="10" a="1"/>
  <c r="AE11" i="10" s="1"/>
  <c r="AD11" i="10" a="1"/>
  <c r="AD11" i="10" s="1"/>
  <c r="AC11" i="10"/>
  <c r="AE10" i="10"/>
  <c r="AE10" i="10" a="1"/>
  <c r="AD10" i="10" a="1"/>
  <c r="AD10" i="10" s="1"/>
  <c r="AC10" i="10"/>
  <c r="AE9" i="10" a="1"/>
  <c r="AE9" i="10" s="1"/>
  <c r="AD9" i="10" a="1"/>
  <c r="AD9" i="10" s="1"/>
  <c r="AC9" i="10"/>
  <c r="AE8" i="10"/>
  <c r="AE8" i="10" a="1"/>
  <c r="AD8" i="10" a="1"/>
  <c r="AD8" i="10" s="1"/>
  <c r="AC8" i="10"/>
  <c r="AE7" i="10" a="1"/>
  <c r="AE7" i="10" s="1"/>
  <c r="AD7" i="10" a="1"/>
  <c r="AD7" i="10" s="1"/>
  <c r="AC7" i="10"/>
  <c r="AE6" i="10" a="1"/>
  <c r="AE6" i="10" s="1"/>
  <c r="AD6" i="10" a="1"/>
  <c r="AD6" i="10" s="1"/>
  <c r="AC6" i="10"/>
  <c r="AE5" i="10" a="1"/>
  <c r="AE5" i="10" s="1"/>
  <c r="AD5" i="10" a="1"/>
  <c r="AD5" i="10" s="1"/>
  <c r="AC5" i="10"/>
  <c r="AE4" i="10" a="1"/>
  <c r="AE4" i="10" s="1"/>
  <c r="AD4" i="10" a="1"/>
  <c r="AD4" i="10" s="1"/>
  <c r="AC4" i="10"/>
  <c r="Z2341" i="10"/>
  <c r="Z2340" i="10"/>
  <c r="Z2339" i="10"/>
  <c r="Z2338" i="10"/>
  <c r="Z2337" i="10"/>
  <c r="Z2336" i="10"/>
  <c r="Z2335" i="10"/>
  <c r="Z2334" i="10"/>
  <c r="Z2333" i="10"/>
  <c r="Z2332" i="10"/>
  <c r="Z2331" i="10"/>
  <c r="Z2330" i="10"/>
  <c r="Z2329" i="10"/>
  <c r="Z2328" i="10"/>
  <c r="Z2327" i="10"/>
  <c r="Z2326" i="10"/>
  <c r="Z2325" i="10"/>
  <c r="Z2324" i="10"/>
  <c r="Z2323" i="10"/>
  <c r="Z2322" i="10"/>
  <c r="Z2321" i="10"/>
  <c r="Z2320" i="10"/>
  <c r="Z2319" i="10"/>
  <c r="Z2318" i="10"/>
  <c r="Z2317" i="10"/>
  <c r="Z2316" i="10"/>
  <c r="Z2315" i="10"/>
  <c r="Z2314" i="10"/>
  <c r="Z2313" i="10"/>
  <c r="Z2312" i="10"/>
  <c r="Z2311" i="10"/>
  <c r="Z2310" i="10"/>
  <c r="Z2309" i="10"/>
  <c r="Z2308" i="10"/>
  <c r="Z2307" i="10"/>
  <c r="Z2306" i="10"/>
  <c r="Z2305" i="10"/>
  <c r="Z2304" i="10"/>
  <c r="Z2303" i="10"/>
  <c r="Z2302" i="10"/>
  <c r="Z2301" i="10"/>
  <c r="Z2300" i="10"/>
  <c r="Z2299" i="10"/>
  <c r="Z2298" i="10"/>
  <c r="Z2297" i="10"/>
  <c r="Z2296" i="10"/>
  <c r="Z2295" i="10"/>
  <c r="Z2294" i="10"/>
  <c r="Z2293" i="10"/>
  <c r="Z2292" i="10"/>
  <c r="Z2291" i="10"/>
  <c r="Z2290" i="10"/>
  <c r="Z2289" i="10"/>
  <c r="Z2288" i="10"/>
  <c r="Z2287" i="10"/>
  <c r="Z2286" i="10"/>
  <c r="Z2285" i="10"/>
  <c r="Z2284" i="10"/>
  <c r="Z2283" i="10"/>
  <c r="Z2282" i="10"/>
  <c r="Z2281" i="10"/>
  <c r="Z2280" i="10"/>
  <c r="Z2279" i="10"/>
  <c r="Z2278" i="10"/>
  <c r="Z2277" i="10"/>
  <c r="Z2276" i="10"/>
  <c r="Z2275" i="10"/>
  <c r="Z2274" i="10"/>
  <c r="Z2273" i="10"/>
  <c r="Z2272" i="10"/>
  <c r="Z2271" i="10"/>
  <c r="Z2270" i="10"/>
  <c r="Z2269" i="10"/>
  <c r="Z2268" i="10"/>
  <c r="Z2267" i="10"/>
  <c r="Z2266" i="10"/>
  <c r="Z2265" i="10"/>
  <c r="Z2243" i="10"/>
  <c r="Z2242" i="10"/>
  <c r="Z2241" i="10"/>
  <c r="Z2240" i="10"/>
  <c r="Z2239" i="10"/>
  <c r="Z2238" i="10"/>
  <c r="Z2237" i="10"/>
  <c r="Z2236" i="10"/>
  <c r="Z2235" i="10"/>
  <c r="Z2234" i="10"/>
  <c r="Z2233" i="10"/>
  <c r="Z2232" i="10"/>
  <c r="Z2231" i="10"/>
  <c r="Z2230" i="10"/>
  <c r="Z2229" i="10"/>
  <c r="Z2228" i="10"/>
  <c r="Z2227" i="10"/>
  <c r="Z2226" i="10"/>
  <c r="Z2225" i="10"/>
  <c r="Z2224" i="10"/>
  <c r="Z2223" i="10"/>
  <c r="Z2222" i="10"/>
  <c r="Z2221" i="10"/>
  <c r="Z2220" i="10"/>
  <c r="Z2219" i="10"/>
  <c r="Z2218" i="10"/>
  <c r="Z2217" i="10"/>
  <c r="Z2216" i="10"/>
  <c r="Z2215" i="10"/>
  <c r="Z2214" i="10"/>
  <c r="Z2213" i="10"/>
  <c r="Z2212" i="10"/>
  <c r="Z2211" i="10"/>
  <c r="Z2210" i="10"/>
  <c r="Z2209" i="10"/>
  <c r="Z2208" i="10"/>
  <c r="Z2207" i="10"/>
  <c r="Z2206" i="10"/>
  <c r="Z2205" i="10"/>
  <c r="Z2204" i="10"/>
  <c r="Z2203" i="10"/>
  <c r="Z2202" i="10"/>
  <c r="Z2201" i="10"/>
  <c r="Z2200" i="10"/>
  <c r="Z2199" i="10"/>
  <c r="Z2198" i="10"/>
  <c r="Z2197" i="10"/>
  <c r="Z2196" i="10"/>
  <c r="Z2195" i="10"/>
  <c r="Z2194" i="10"/>
  <c r="Z2193" i="10"/>
  <c r="Z2192" i="10"/>
  <c r="Z2191" i="10"/>
  <c r="Z2190" i="10"/>
  <c r="Z2189" i="10"/>
  <c r="Z2188" i="10"/>
  <c r="Z2187" i="10"/>
  <c r="Z2186" i="10"/>
  <c r="Z2185" i="10"/>
  <c r="Z2184" i="10"/>
  <c r="Z2183" i="10"/>
  <c r="Z2182" i="10"/>
  <c r="Z2181" i="10"/>
  <c r="Z2180" i="10"/>
  <c r="Z2179" i="10"/>
  <c r="Z2178" i="10"/>
  <c r="Z2177" i="10"/>
  <c r="Z2176" i="10"/>
  <c r="Z2175" i="10"/>
  <c r="Z2174" i="10"/>
  <c r="Z2173" i="10"/>
  <c r="Z2172" i="10"/>
  <c r="Z2171" i="10"/>
  <c r="Z2170" i="10"/>
  <c r="Z2169" i="10"/>
  <c r="Z2168" i="10"/>
  <c r="Z2167" i="10"/>
  <c r="Z2166" i="10"/>
  <c r="Z2165" i="10"/>
  <c r="Z2164" i="10"/>
  <c r="Z2163" i="10"/>
  <c r="Z2162" i="10"/>
  <c r="Z2161" i="10"/>
  <c r="Z2160" i="10"/>
  <c r="Z2159" i="10"/>
  <c r="Z2158" i="10"/>
  <c r="Z2157" i="10"/>
  <c r="Z2156" i="10"/>
  <c r="Z2155" i="10"/>
  <c r="Z2154" i="10"/>
  <c r="Z2153" i="10"/>
  <c r="Z2152" i="10"/>
  <c r="Z2151" i="10"/>
  <c r="Z2150" i="10"/>
  <c r="Z2149" i="10"/>
  <c r="Z2148" i="10"/>
  <c r="Z2147" i="10"/>
  <c r="Z2146" i="10"/>
  <c r="Z2145" i="10"/>
  <c r="Z2144" i="10"/>
  <c r="Z2143" i="10"/>
  <c r="Z2142" i="10"/>
  <c r="Z2139" i="10"/>
  <c r="Z2138" i="10"/>
  <c r="Z2137" i="10"/>
  <c r="Z2136" i="10"/>
  <c r="Z2135" i="10"/>
  <c r="Z2134" i="10"/>
  <c r="Z2133" i="10"/>
  <c r="Z2132" i="10"/>
  <c r="Z2131" i="10"/>
  <c r="Z2130" i="10"/>
  <c r="Z2129" i="10"/>
  <c r="Z2128" i="10"/>
  <c r="Z2127" i="10"/>
  <c r="Z2126" i="10"/>
  <c r="Z2125" i="10"/>
  <c r="Z2124" i="10"/>
  <c r="Z2123" i="10"/>
  <c r="Z2122" i="10"/>
  <c r="Z2121" i="10"/>
  <c r="Z2120" i="10"/>
  <c r="Z2119" i="10"/>
  <c r="Z2118" i="10"/>
  <c r="Z2117" i="10"/>
  <c r="Z2116" i="10"/>
  <c r="Z2115" i="10"/>
  <c r="Z2114" i="10"/>
  <c r="Z2113" i="10"/>
  <c r="Z2112" i="10"/>
  <c r="Z2111" i="10"/>
  <c r="Z2110" i="10"/>
  <c r="Z2109" i="10"/>
  <c r="Z2108" i="10"/>
  <c r="Z2107" i="10"/>
  <c r="Z2106" i="10"/>
  <c r="Z2105" i="10"/>
  <c r="Z2104" i="10"/>
  <c r="Z2103" i="10"/>
  <c r="Z2102" i="10"/>
  <c r="Z2101" i="10"/>
  <c r="Z2100" i="10"/>
  <c r="Z2099" i="10"/>
  <c r="Z2098" i="10"/>
  <c r="Z2097" i="10"/>
  <c r="Z2096" i="10"/>
  <c r="Z2095" i="10"/>
  <c r="Z2094" i="10"/>
  <c r="Z2093" i="10"/>
  <c r="Z2092" i="10"/>
  <c r="Z2091" i="10"/>
  <c r="Z2090" i="10"/>
  <c r="Z2089" i="10"/>
  <c r="Z2088" i="10"/>
  <c r="Z2087" i="10"/>
  <c r="Z2086" i="10"/>
  <c r="Z2085" i="10"/>
  <c r="Z2084" i="10"/>
  <c r="Z2083" i="10"/>
  <c r="Z2082" i="10"/>
  <c r="Z2081" i="10"/>
  <c r="Z2080" i="10"/>
  <c r="Z2079" i="10"/>
  <c r="Z2078" i="10"/>
  <c r="Z2077" i="10"/>
  <c r="Z2076" i="10"/>
  <c r="Z2075" i="10"/>
  <c r="Z2074" i="10"/>
  <c r="Z2073" i="10"/>
  <c r="Z2072" i="10"/>
  <c r="Z2071" i="10"/>
  <c r="Z2070" i="10"/>
  <c r="Z2069" i="10"/>
  <c r="Z2068" i="10"/>
  <c r="Z2067" i="10"/>
  <c r="Z2066" i="10"/>
  <c r="Z2065" i="10"/>
  <c r="Z2064" i="10"/>
  <c r="Z2063" i="10"/>
  <c r="Z2062" i="10"/>
  <c r="Z2061" i="10"/>
  <c r="Z2060" i="10"/>
  <c r="Z2059" i="10"/>
  <c r="Z2058" i="10"/>
  <c r="Z2057" i="10"/>
  <c r="Z2056" i="10"/>
  <c r="Z2055" i="10"/>
  <c r="Z2054" i="10"/>
  <c r="Z2043" i="10"/>
  <c r="Z2042" i="10"/>
  <c r="Z2041" i="10"/>
  <c r="Z2040" i="10"/>
  <c r="Z2039" i="10"/>
  <c r="Z2038" i="10"/>
  <c r="Z2037" i="10"/>
  <c r="Z2036" i="10"/>
  <c r="Z2035" i="10"/>
  <c r="Z2034" i="10"/>
  <c r="Z2033" i="10"/>
  <c r="Z2032" i="10"/>
  <c r="Z2031" i="10"/>
  <c r="Z2030" i="10"/>
  <c r="Z2029" i="10"/>
  <c r="Z2028" i="10"/>
  <c r="Z2027" i="10"/>
  <c r="Z2026" i="10"/>
  <c r="Z2025" i="10"/>
  <c r="Z2024" i="10"/>
  <c r="Z2023" i="10"/>
  <c r="Z2022" i="10"/>
  <c r="Z2021" i="10"/>
  <c r="Z2020" i="10"/>
  <c r="Z2019" i="10"/>
  <c r="Z2018" i="10"/>
  <c r="Z2017" i="10"/>
  <c r="Z2016" i="10"/>
  <c r="Z2015" i="10"/>
  <c r="Z2014" i="10"/>
  <c r="Z2013" i="10"/>
  <c r="Z2012" i="10"/>
  <c r="Z2011" i="10"/>
  <c r="Z2010" i="10"/>
  <c r="Z2009" i="10"/>
  <c r="Z2008" i="10"/>
  <c r="Z2007" i="10"/>
  <c r="Z2006" i="10"/>
  <c r="Z2005" i="10"/>
  <c r="Z2004" i="10"/>
  <c r="Z2003" i="10"/>
  <c r="Z2002" i="10"/>
  <c r="Z2001" i="10"/>
  <c r="Z2000" i="10"/>
  <c r="Z1999" i="10"/>
  <c r="Z1998" i="10"/>
  <c r="Z1997" i="10"/>
  <c r="Z1996" i="10"/>
  <c r="Z1995" i="10"/>
  <c r="Z1994" i="10"/>
  <c r="Z1993" i="10"/>
  <c r="Z1992" i="10"/>
  <c r="Z1991" i="10"/>
  <c r="Z1990" i="10"/>
  <c r="Z1989" i="10"/>
  <c r="Z1988" i="10"/>
  <c r="Z1987" i="10"/>
  <c r="Z1977" i="10"/>
  <c r="Z1976" i="10"/>
  <c r="Z1975" i="10"/>
  <c r="Z1974" i="10"/>
  <c r="Z1973" i="10"/>
  <c r="Z1972" i="10"/>
  <c r="Z1971" i="10"/>
  <c r="Z1970" i="10"/>
  <c r="Z1969" i="10"/>
  <c r="Z1968" i="10"/>
  <c r="Z1967" i="10"/>
  <c r="Z1966" i="10"/>
  <c r="Z1965" i="10"/>
  <c r="Z1964" i="10"/>
  <c r="Z1963" i="10"/>
  <c r="Z1962" i="10"/>
  <c r="Z1961" i="10"/>
  <c r="Z1960" i="10"/>
  <c r="Z1959" i="10"/>
  <c r="Z1958" i="10"/>
  <c r="Z1957" i="10"/>
  <c r="Z1956" i="10"/>
  <c r="Z1955" i="10"/>
  <c r="Z1954" i="10"/>
  <c r="Z1953" i="10"/>
  <c r="Z1952" i="10"/>
  <c r="Z1951" i="10"/>
  <c r="Z1950" i="10"/>
  <c r="Z1946" i="10"/>
  <c r="Z1945" i="10"/>
  <c r="Z1944" i="10"/>
  <c r="Z1943" i="10"/>
  <c r="Z1942" i="10"/>
  <c r="Z1941" i="10"/>
  <c r="Z1940" i="10"/>
  <c r="Z1939" i="10"/>
  <c r="Z1938" i="10"/>
  <c r="Z1937" i="10"/>
  <c r="Z1936" i="10"/>
  <c r="Z1935" i="10"/>
  <c r="Z1934" i="10"/>
  <c r="Z1933" i="10"/>
  <c r="Z1932" i="10"/>
  <c r="Z1931" i="10"/>
  <c r="Z1930" i="10"/>
  <c r="Z1929" i="10"/>
  <c r="Z1928" i="10"/>
  <c r="Z1927" i="10"/>
  <c r="Z1926" i="10"/>
  <c r="Z1925" i="10"/>
  <c r="Z1924" i="10"/>
  <c r="Z1923" i="10"/>
  <c r="Z1922" i="10"/>
  <c r="Z1921" i="10"/>
  <c r="Z1920" i="10"/>
  <c r="Z1919" i="10"/>
  <c r="Z1918" i="10"/>
  <c r="Z1917" i="10"/>
  <c r="Z1916" i="10"/>
  <c r="Z1915" i="10"/>
  <c r="Z1914" i="10"/>
  <c r="Z1913" i="10"/>
  <c r="Z1912" i="10"/>
  <c r="Z1911" i="10"/>
  <c r="Z1910" i="10"/>
  <c r="Z1909" i="10"/>
  <c r="Z1908" i="10"/>
  <c r="Z1907" i="10"/>
  <c r="Z1906" i="10"/>
  <c r="Z1905" i="10"/>
  <c r="Z1904" i="10"/>
  <c r="Z1903" i="10"/>
  <c r="Z1902" i="10"/>
  <c r="Z1901" i="10"/>
  <c r="Z1900" i="10"/>
  <c r="Z1899" i="10"/>
  <c r="Z1898" i="10"/>
  <c r="Z1897" i="10"/>
  <c r="Z1896" i="10"/>
  <c r="Z1895" i="10"/>
  <c r="Z1894" i="10"/>
  <c r="Z1893" i="10"/>
  <c r="Z1892" i="10"/>
  <c r="Z1891" i="10"/>
  <c r="Z1890" i="10"/>
  <c r="Z1889" i="10"/>
  <c r="Z1888" i="10"/>
  <c r="Z1887" i="10"/>
  <c r="Z1886" i="10"/>
  <c r="Z1885" i="10"/>
  <c r="Z1884" i="10"/>
  <c r="Z1883" i="10"/>
  <c r="Z1882" i="10"/>
  <c r="Z1881" i="10"/>
  <c r="Z1880" i="10"/>
  <c r="Z1879" i="10"/>
  <c r="Z1878" i="10"/>
  <c r="Z1877" i="10"/>
  <c r="Z1876" i="10"/>
  <c r="Z1875" i="10"/>
  <c r="Z1874" i="10"/>
  <c r="Z1873" i="10"/>
  <c r="Z1872" i="10"/>
  <c r="Z1871" i="10"/>
  <c r="Z1870" i="10"/>
  <c r="Z1869" i="10"/>
  <c r="Z1868" i="10"/>
  <c r="Z1867" i="10"/>
  <c r="Z1866" i="10"/>
  <c r="Z1865" i="10"/>
  <c r="Z1864" i="10"/>
  <c r="Z1863" i="10"/>
  <c r="Z1862" i="10"/>
  <c r="Z1861" i="10"/>
  <c r="Z1860" i="10"/>
  <c r="Z1859" i="10"/>
  <c r="Z1858" i="10"/>
  <c r="Z1857" i="10"/>
  <c r="Z1856" i="10"/>
  <c r="Z1855" i="10"/>
  <c r="Z1854" i="10"/>
  <c r="Z1853" i="10"/>
  <c r="Z1852" i="10"/>
  <c r="Z1851" i="10"/>
  <c r="Z1850" i="10"/>
  <c r="Z1849" i="10"/>
  <c r="Z1848" i="10"/>
  <c r="Z1847" i="10"/>
  <c r="Z1846" i="10"/>
  <c r="Z1845" i="10"/>
  <c r="Z1844" i="10"/>
  <c r="Z1843" i="10"/>
  <c r="Z1842" i="10"/>
  <c r="Z1841" i="10"/>
  <c r="Z1840" i="10"/>
  <c r="Z1839" i="10"/>
  <c r="Z1838" i="10"/>
  <c r="Z1837" i="10"/>
  <c r="Z1836" i="10"/>
  <c r="Z1835" i="10"/>
  <c r="Z1834" i="10"/>
  <c r="Z1833" i="10"/>
  <c r="Z1832" i="10"/>
  <c r="Z1831" i="10"/>
  <c r="Z1830" i="10"/>
  <c r="Z1829" i="10"/>
  <c r="Z1828" i="10"/>
  <c r="Z1827" i="10"/>
  <c r="Z1826" i="10"/>
  <c r="Z1825" i="10"/>
  <c r="Z1824" i="10"/>
  <c r="Z1823" i="10"/>
  <c r="Z1822" i="10"/>
  <c r="Z1821" i="10"/>
  <c r="Z1820" i="10"/>
  <c r="Z1819" i="10"/>
  <c r="Z1818" i="10"/>
  <c r="Z1817" i="10"/>
  <c r="Z1816" i="10"/>
  <c r="Z1815" i="10"/>
  <c r="Z1814" i="10"/>
  <c r="Z1813" i="10"/>
  <c r="Z1812" i="10"/>
  <c r="Z1811" i="10"/>
  <c r="Z1810" i="10"/>
  <c r="Z1809" i="10"/>
  <c r="Z1808" i="10"/>
  <c r="Z1807" i="10"/>
  <c r="Z1806" i="10"/>
  <c r="Z1805" i="10"/>
  <c r="Z1804" i="10"/>
  <c r="Z1803" i="10"/>
  <c r="Z1802" i="10"/>
  <c r="Z1801" i="10"/>
  <c r="Z1800" i="10"/>
  <c r="Z1799" i="10"/>
  <c r="Z1798" i="10"/>
  <c r="Z1797" i="10"/>
  <c r="Z1796" i="10"/>
  <c r="Z1795" i="10"/>
  <c r="Z1794" i="10"/>
  <c r="Z1793" i="10"/>
  <c r="Z1792" i="10"/>
  <c r="Z1791" i="10"/>
  <c r="Z1790" i="10"/>
  <c r="Z1789" i="10"/>
  <c r="Z1788" i="10"/>
  <c r="Z1787" i="10"/>
  <c r="Z1786" i="10"/>
  <c r="Z1785" i="10"/>
  <c r="Z1784" i="10"/>
  <c r="Z1783" i="10"/>
  <c r="Z1782" i="10"/>
  <c r="Z1781" i="10"/>
  <c r="Z1780" i="10"/>
  <c r="Z1779" i="10"/>
  <c r="Z1778" i="10"/>
  <c r="Z1777" i="10"/>
  <c r="Z1776" i="10"/>
  <c r="Z1775" i="10"/>
  <c r="Z1774" i="10"/>
  <c r="Z1773" i="10"/>
  <c r="Z1772" i="10"/>
  <c r="Z1771" i="10"/>
  <c r="Z1770" i="10"/>
  <c r="Z1769" i="10"/>
  <c r="Z1768" i="10"/>
  <c r="Z1767" i="10"/>
  <c r="Z1766" i="10"/>
  <c r="Z1765" i="10"/>
  <c r="Z1764" i="10"/>
  <c r="Z1763" i="10"/>
  <c r="Z1762" i="10"/>
  <c r="Z1761" i="10"/>
  <c r="Z1760" i="10"/>
  <c r="Z1759" i="10"/>
  <c r="Z1758" i="10"/>
  <c r="Z1757" i="10"/>
  <c r="Z1756" i="10"/>
  <c r="Z1755" i="10"/>
  <c r="Z1754" i="10"/>
  <c r="Z1753" i="10"/>
  <c r="Z1752" i="10"/>
  <c r="Z1751" i="10"/>
  <c r="Z1750" i="10"/>
  <c r="Z1749" i="10"/>
  <c r="Z1748" i="10"/>
  <c r="Z1747" i="10"/>
  <c r="Z1746" i="10"/>
  <c r="Z1745" i="10"/>
  <c r="Z1744" i="10"/>
  <c r="Z1743" i="10"/>
  <c r="Z1742" i="10"/>
  <c r="Z1741" i="10"/>
  <c r="Z1740" i="10"/>
  <c r="Z1739" i="10"/>
  <c r="Z1738" i="10"/>
  <c r="Z1737" i="10"/>
  <c r="Z1736" i="10"/>
  <c r="Z1735" i="10"/>
  <c r="Z1734" i="10"/>
  <c r="Z1733" i="10"/>
  <c r="Z1732" i="10"/>
  <c r="Z1731" i="10"/>
  <c r="Z1730" i="10"/>
  <c r="Z1729" i="10"/>
  <c r="Z1728" i="10"/>
  <c r="Z1727" i="10"/>
  <c r="Z1726" i="10"/>
  <c r="Z1725" i="10"/>
  <c r="Z1724" i="10"/>
  <c r="Z1723" i="10"/>
  <c r="Z1722" i="10"/>
  <c r="Z1721" i="10"/>
  <c r="Z1720" i="10"/>
  <c r="Z1719" i="10"/>
  <c r="Z1718" i="10"/>
  <c r="Z1717" i="10"/>
  <c r="Z1716" i="10"/>
  <c r="Z1715" i="10"/>
  <c r="Z1714" i="10"/>
  <c r="Z1713" i="10"/>
  <c r="Z1712" i="10"/>
  <c r="Z1711" i="10"/>
  <c r="Z1710" i="10"/>
  <c r="Z1709" i="10"/>
  <c r="Z1708" i="10"/>
  <c r="Z1707" i="10"/>
  <c r="Z1706" i="10"/>
  <c r="Z1705" i="10"/>
  <c r="Z1704" i="10"/>
  <c r="Z1703" i="10"/>
  <c r="Z1702" i="10"/>
  <c r="Z1701" i="10"/>
  <c r="Z1700" i="10"/>
  <c r="Z1699" i="10"/>
  <c r="Z1698" i="10"/>
  <c r="Z1697" i="10"/>
  <c r="Z1696" i="10"/>
  <c r="Z1695" i="10"/>
  <c r="Z1694" i="10"/>
  <c r="Z1693" i="10"/>
  <c r="Z1692" i="10"/>
  <c r="Z1691" i="10"/>
  <c r="Z1690" i="10"/>
  <c r="Z1689" i="10"/>
  <c r="Z1688" i="10"/>
  <c r="Z1687" i="10"/>
  <c r="Z1686" i="10"/>
  <c r="Z1685" i="10"/>
  <c r="Z1684" i="10"/>
  <c r="Z1683" i="10"/>
  <c r="Z1682" i="10"/>
  <c r="Z1681" i="10"/>
  <c r="Z1680" i="10"/>
  <c r="Z1679" i="10"/>
  <c r="Z1678" i="10"/>
  <c r="Z1677" i="10"/>
  <c r="Z1676" i="10"/>
  <c r="Z1675" i="10"/>
  <c r="Z1674" i="10"/>
  <c r="Z1673" i="10"/>
  <c r="Z1672" i="10"/>
  <c r="Z1671" i="10"/>
  <c r="Z1670" i="10"/>
  <c r="Z1669" i="10"/>
  <c r="Z1668" i="10"/>
  <c r="Z1667" i="10"/>
  <c r="Z1666" i="10"/>
  <c r="Z1665" i="10"/>
  <c r="Z1664" i="10"/>
  <c r="Z1663" i="10"/>
  <c r="Z1662" i="10"/>
  <c r="Z1661" i="10"/>
  <c r="Z1660" i="10"/>
  <c r="Z1659" i="10"/>
  <c r="Z1658" i="10"/>
  <c r="Z1657" i="10"/>
  <c r="Z1656" i="10"/>
  <c r="Z1655" i="10"/>
  <c r="Z1654" i="10"/>
  <c r="Z1653" i="10"/>
  <c r="Z1652" i="10"/>
  <c r="Z1651" i="10"/>
  <c r="Z1650" i="10"/>
  <c r="Z1649" i="10"/>
  <c r="Z1648" i="10"/>
  <c r="Z1647" i="10"/>
  <c r="Z1646" i="10"/>
  <c r="Z1645" i="10"/>
  <c r="Z1644" i="10"/>
  <c r="Z1643" i="10"/>
  <c r="Z1642" i="10"/>
  <c r="Z1641" i="10"/>
  <c r="Z1640" i="10"/>
  <c r="Z1639" i="10"/>
  <c r="Z1638" i="10"/>
  <c r="Z1637" i="10"/>
  <c r="Z1636" i="10"/>
  <c r="Z1635" i="10"/>
  <c r="Z1634" i="10"/>
  <c r="Z1633" i="10"/>
  <c r="Z1632" i="10"/>
  <c r="Z1631" i="10"/>
  <c r="Z1630" i="10"/>
  <c r="Z1629" i="10"/>
  <c r="Z1628" i="10"/>
  <c r="Z1627" i="10"/>
  <c r="Z1626" i="10"/>
  <c r="Z1625" i="10"/>
  <c r="Z1624" i="10"/>
  <c r="Z1623" i="10"/>
  <c r="Z1622" i="10"/>
  <c r="Z1621" i="10"/>
  <c r="Z1620" i="10"/>
  <c r="Z1619" i="10"/>
  <c r="Z1618" i="10"/>
  <c r="Z1617" i="10"/>
  <c r="Z1616" i="10"/>
  <c r="Z1615" i="10"/>
  <c r="Z1614" i="10"/>
  <c r="Z1613" i="10"/>
  <c r="Z1612" i="10"/>
  <c r="Z1611" i="10"/>
  <c r="Z1610" i="10"/>
  <c r="Z1609" i="10"/>
  <c r="Z1608" i="10"/>
  <c r="Z1607" i="10"/>
  <c r="Z1606" i="10"/>
  <c r="Z1605" i="10"/>
  <c r="Z1604" i="10"/>
  <c r="Z1603" i="10"/>
  <c r="Z1602" i="10"/>
  <c r="Z1601" i="10"/>
  <c r="Z1600" i="10"/>
  <c r="Z1599" i="10"/>
  <c r="Z1598" i="10"/>
  <c r="Z1597" i="10"/>
  <c r="Z1596" i="10"/>
  <c r="Z1595" i="10"/>
  <c r="Z1594" i="10"/>
  <c r="Z1593" i="10"/>
  <c r="Z1592" i="10"/>
  <c r="Z1591" i="10"/>
  <c r="Z1590" i="10"/>
  <c r="Z1589" i="10"/>
  <c r="Z1588" i="10"/>
  <c r="Z1587" i="10"/>
  <c r="Z1586" i="10"/>
  <c r="Z1585" i="10"/>
  <c r="Z1584" i="10"/>
  <c r="Z1583" i="10"/>
  <c r="Z1582" i="10"/>
  <c r="Z1581" i="10"/>
  <c r="Z1580" i="10"/>
  <c r="Z1579" i="10"/>
  <c r="Z1578" i="10"/>
  <c r="Z1577" i="10"/>
  <c r="Z1576" i="10"/>
  <c r="Z1575" i="10"/>
  <c r="Z1574" i="10"/>
  <c r="Z1573" i="10"/>
  <c r="Z1572" i="10"/>
  <c r="Z1571" i="10"/>
  <c r="Z1570" i="10"/>
  <c r="Z1569" i="10"/>
  <c r="Z1568" i="10"/>
  <c r="Z1567" i="10"/>
  <c r="Z1566" i="10"/>
  <c r="Z1565" i="10"/>
  <c r="Z1564" i="10"/>
  <c r="Z1563" i="10"/>
  <c r="Z1562" i="10"/>
  <c r="Z1561" i="10"/>
  <c r="Z1560" i="10"/>
  <c r="Z1559" i="10"/>
  <c r="Z1558" i="10"/>
  <c r="Z1557" i="10"/>
  <c r="Z1556" i="10"/>
  <c r="Z1555" i="10"/>
  <c r="Z1554" i="10"/>
  <c r="Z1553" i="10"/>
  <c r="Z1552" i="10"/>
  <c r="Z1551" i="10"/>
  <c r="Z1550" i="10"/>
  <c r="Z1549" i="10"/>
  <c r="Z1548" i="10"/>
  <c r="Z1547" i="10"/>
  <c r="Z1546" i="10"/>
  <c r="Z1545" i="10"/>
  <c r="Z1544" i="10"/>
  <c r="Z1543" i="10"/>
  <c r="Z1542" i="10"/>
  <c r="Z1541" i="10"/>
  <c r="Z1540" i="10"/>
  <c r="Z1539" i="10"/>
  <c r="Z1538" i="10"/>
  <c r="Z1537" i="10"/>
  <c r="Z1536" i="10"/>
  <c r="Z1535" i="10"/>
  <c r="Z1534" i="10"/>
  <c r="Z1533" i="10"/>
  <c r="Z1532" i="10"/>
  <c r="Z1531" i="10"/>
  <c r="Z1530" i="10"/>
  <c r="Z1529" i="10"/>
  <c r="Z1528" i="10"/>
  <c r="Z1527" i="10"/>
  <c r="Z1526" i="10"/>
  <c r="Z1525" i="10"/>
  <c r="Z1524" i="10"/>
  <c r="Z1523" i="10"/>
  <c r="Z1522" i="10"/>
  <c r="Z1521" i="10"/>
  <c r="Z1520" i="10"/>
  <c r="Z1519" i="10"/>
  <c r="Z1518" i="10"/>
  <c r="Z1517" i="10"/>
  <c r="Z1516" i="10"/>
  <c r="Z1515" i="10"/>
  <c r="Z1514" i="10"/>
  <c r="Z1513" i="10"/>
  <c r="Z1512" i="10"/>
  <c r="Z1511" i="10"/>
  <c r="Z1510" i="10"/>
  <c r="Z1509" i="10"/>
  <c r="Z1508" i="10"/>
  <c r="Z1507" i="10"/>
  <c r="Z1506" i="10"/>
  <c r="Z1505" i="10"/>
  <c r="Z1504" i="10"/>
  <c r="Z1503" i="10"/>
  <c r="Z1502" i="10"/>
  <c r="Z1501" i="10"/>
  <c r="Z1500" i="10"/>
  <c r="Z1499" i="10"/>
  <c r="Z1498" i="10"/>
  <c r="Z1497" i="10"/>
  <c r="Z1496" i="10"/>
  <c r="Z1495" i="10"/>
  <c r="Z1494" i="10"/>
  <c r="Z1493" i="10"/>
  <c r="Z1492" i="10"/>
  <c r="Z1491" i="10"/>
  <c r="Z1490" i="10"/>
  <c r="Z1489" i="10"/>
  <c r="Z1488" i="10"/>
  <c r="Z1487" i="10"/>
  <c r="Z1486" i="10"/>
  <c r="Z1485" i="10"/>
  <c r="Z1484" i="10"/>
  <c r="Z1483" i="10"/>
  <c r="Z1482" i="10"/>
  <c r="Z1481" i="10"/>
  <c r="Z1480" i="10"/>
  <c r="Z1479" i="10"/>
  <c r="Z1478" i="10"/>
  <c r="Z1477" i="10"/>
  <c r="Z1476" i="10"/>
  <c r="Z1475" i="10"/>
  <c r="Z1474" i="10"/>
  <c r="Z1473" i="10"/>
  <c r="Z1472" i="10"/>
  <c r="Z1471" i="10"/>
  <c r="Z1470" i="10"/>
  <c r="Z1469" i="10"/>
  <c r="Z1468" i="10"/>
  <c r="Z1467" i="10"/>
  <c r="Z1466" i="10"/>
  <c r="Z1465" i="10"/>
  <c r="Z1464" i="10"/>
  <c r="Z1463" i="10"/>
  <c r="Z1462" i="10"/>
  <c r="Z1461" i="10"/>
  <c r="Z1460" i="10"/>
  <c r="Z1459" i="10"/>
  <c r="Z1458" i="10"/>
  <c r="Z1457" i="10"/>
  <c r="Z1456" i="10"/>
  <c r="Z1455" i="10"/>
  <c r="Z1454" i="10"/>
  <c r="Z1453" i="10"/>
  <c r="Z1452" i="10"/>
  <c r="Z1451" i="10"/>
  <c r="Z1450" i="10"/>
  <c r="Z1449" i="10"/>
  <c r="Z1448" i="10"/>
  <c r="Z1447" i="10"/>
  <c r="Z1446" i="10"/>
  <c r="Z1445" i="10"/>
  <c r="Z1444" i="10"/>
  <c r="Z1443" i="10"/>
  <c r="Z1442" i="10"/>
  <c r="Z1441" i="10"/>
  <c r="Z1440" i="10"/>
  <c r="Z1439" i="10"/>
  <c r="Z1438" i="10"/>
  <c r="Z1437" i="10"/>
  <c r="Z1436" i="10"/>
  <c r="Z1435" i="10"/>
  <c r="Z1434" i="10"/>
  <c r="Z1433" i="10"/>
  <c r="Z1432" i="10"/>
  <c r="Z1431" i="10"/>
  <c r="Z1430" i="10"/>
  <c r="Z1429" i="10"/>
  <c r="Z1428" i="10"/>
  <c r="Z1427" i="10"/>
  <c r="Z1426" i="10"/>
  <c r="Z1425" i="10"/>
  <c r="Z1424" i="10"/>
  <c r="Z1423" i="10"/>
  <c r="Z1422" i="10"/>
  <c r="Z1421" i="10"/>
  <c r="Z1420" i="10"/>
  <c r="Z1419" i="10"/>
  <c r="Z1418" i="10"/>
  <c r="Z1417" i="10"/>
  <c r="Z1416" i="10"/>
  <c r="Z1415" i="10"/>
  <c r="Z1414" i="10"/>
  <c r="Z1413" i="10"/>
  <c r="Z1412" i="10"/>
  <c r="Z1411" i="10"/>
  <c r="Z1410" i="10"/>
  <c r="Z1409" i="10"/>
  <c r="Z1408" i="10"/>
  <c r="Z1407" i="10"/>
  <c r="Z1406" i="10"/>
  <c r="Z1405" i="10"/>
  <c r="Z1404" i="10"/>
  <c r="Z1403" i="10"/>
  <c r="Z1402" i="10"/>
  <c r="Z1401" i="10"/>
  <c r="Z1400" i="10"/>
  <c r="Z1399" i="10"/>
  <c r="Z1398" i="10"/>
  <c r="Z1397" i="10"/>
  <c r="Z1396" i="10"/>
  <c r="Z1395" i="10"/>
  <c r="Z1394" i="10"/>
  <c r="Z1393" i="10"/>
  <c r="Z1392" i="10"/>
  <c r="Z1391" i="10"/>
  <c r="Z1390" i="10"/>
  <c r="Z1389" i="10"/>
  <c r="Z1388" i="10"/>
  <c r="Z1387" i="10"/>
  <c r="Z1386" i="10"/>
  <c r="Z1385" i="10"/>
  <c r="Z1384" i="10"/>
  <c r="Z1383" i="10"/>
  <c r="Z1382" i="10"/>
  <c r="Z1381" i="10"/>
  <c r="Z1380" i="10"/>
  <c r="Z1379" i="10"/>
  <c r="Z1378" i="10"/>
  <c r="Z1377" i="10"/>
  <c r="Z1376" i="10"/>
  <c r="Z1375" i="10"/>
  <c r="Z1374" i="10"/>
  <c r="Z1373" i="10"/>
  <c r="Z1372" i="10"/>
  <c r="Z1371" i="10"/>
  <c r="Z1370" i="10"/>
  <c r="Z1369" i="10"/>
  <c r="Z1368" i="10"/>
  <c r="Z1367" i="10"/>
  <c r="Z1366" i="10"/>
  <c r="Z1365" i="10"/>
  <c r="Z1364" i="10"/>
  <c r="Z1363" i="10"/>
  <c r="Z1362" i="10"/>
  <c r="Z1361" i="10"/>
  <c r="Z1360" i="10"/>
  <c r="Z1359" i="10"/>
  <c r="Z1358" i="10"/>
  <c r="Z1357" i="10"/>
  <c r="Z1356" i="10"/>
  <c r="Z1355" i="10"/>
  <c r="Z1354" i="10"/>
  <c r="Z1353" i="10"/>
  <c r="Z1352" i="10"/>
  <c r="Z1351" i="10"/>
  <c r="Z1350" i="10"/>
  <c r="Z1349" i="10"/>
  <c r="Z1348" i="10"/>
  <c r="Z1347" i="10"/>
  <c r="Z1346" i="10"/>
  <c r="Z1345" i="10"/>
  <c r="Z1344" i="10"/>
  <c r="Z1343" i="10"/>
  <c r="Z1342" i="10"/>
  <c r="Z1341" i="10"/>
  <c r="Z1340" i="10"/>
  <c r="Z1339" i="10"/>
  <c r="Z1338" i="10"/>
  <c r="Z1337" i="10"/>
  <c r="Z1336" i="10"/>
  <c r="Z1335" i="10"/>
  <c r="Z1334" i="10"/>
  <c r="Z1333" i="10"/>
  <c r="Z1332" i="10"/>
  <c r="Z1331" i="10"/>
  <c r="Z1330" i="10"/>
  <c r="Z1329" i="10"/>
  <c r="Z1328" i="10"/>
  <c r="Z1327" i="10"/>
  <c r="Z1326" i="10"/>
  <c r="Z1325" i="10"/>
  <c r="Z1324" i="10"/>
  <c r="Z1323" i="10"/>
  <c r="Z1322" i="10"/>
  <c r="Z1321" i="10"/>
  <c r="Z1320" i="10"/>
  <c r="Z1319" i="10"/>
  <c r="Z1318" i="10"/>
  <c r="Z1317" i="10"/>
  <c r="Z1303" i="10"/>
  <c r="Z1302" i="10"/>
  <c r="Z1301" i="10"/>
  <c r="Z1300" i="10"/>
  <c r="Z1299" i="10"/>
  <c r="Z1298" i="10"/>
  <c r="Z1297" i="10"/>
  <c r="Z1296" i="10"/>
  <c r="Z1295" i="10"/>
  <c r="Z1294" i="10"/>
  <c r="Z1293" i="10"/>
  <c r="Z1292" i="10"/>
  <c r="Z1291" i="10"/>
  <c r="Z1290" i="10"/>
  <c r="Z1289" i="10"/>
  <c r="Z1288" i="10"/>
  <c r="Z1287" i="10"/>
  <c r="Z1286" i="10"/>
  <c r="Z1285" i="10"/>
  <c r="Z1284" i="10"/>
  <c r="Z1283" i="10"/>
  <c r="Z1282" i="10"/>
  <c r="Z1281" i="10"/>
  <c r="Z1280" i="10"/>
  <c r="Z1279" i="10"/>
  <c r="Z1278" i="10"/>
  <c r="Z1277" i="10"/>
  <c r="Z1276" i="10"/>
  <c r="Z1275" i="10"/>
  <c r="Z1274" i="10"/>
  <c r="Z1273" i="10"/>
  <c r="Z1272" i="10"/>
  <c r="Z1271" i="10"/>
  <c r="Z1270" i="10"/>
  <c r="Z1269" i="10"/>
  <c r="Z1268" i="10"/>
  <c r="Z1267" i="10"/>
  <c r="Z1266" i="10"/>
  <c r="Z1265" i="10"/>
  <c r="Z1264" i="10"/>
  <c r="Z1263" i="10"/>
  <c r="Z1262" i="10"/>
  <c r="Z1261" i="10"/>
  <c r="Z1260" i="10"/>
  <c r="Z1259" i="10"/>
  <c r="Z1258" i="10"/>
  <c r="Z1257" i="10"/>
  <c r="Z1256" i="10"/>
  <c r="Z1255" i="10"/>
  <c r="Z1254" i="10"/>
  <c r="Z1253" i="10"/>
  <c r="Z1252" i="10"/>
  <c r="Z1251" i="10"/>
  <c r="Z1250" i="10"/>
  <c r="Z1249" i="10"/>
  <c r="Z1248" i="10"/>
  <c r="Z1247" i="10"/>
  <c r="Z1246" i="10"/>
  <c r="Z1245" i="10"/>
  <c r="Z1244" i="10"/>
  <c r="Z1243" i="10"/>
  <c r="Z1242" i="10"/>
  <c r="Z1241" i="10"/>
  <c r="Z1240" i="10"/>
  <c r="Z1239" i="10"/>
  <c r="Z1238" i="10"/>
  <c r="Z1237" i="10"/>
  <c r="Z1236" i="10"/>
  <c r="Z1235" i="10"/>
  <c r="Z1234" i="10"/>
  <c r="Z1233" i="10"/>
  <c r="Z1232" i="10"/>
  <c r="Z1231" i="10"/>
  <c r="Z1230" i="10"/>
  <c r="Z1229" i="10"/>
  <c r="Z1228" i="10"/>
  <c r="Z1227" i="10"/>
  <c r="Z1226" i="10"/>
  <c r="Z1225" i="10"/>
  <c r="Z1224" i="10"/>
  <c r="Z1223" i="10"/>
  <c r="Z1222" i="10"/>
  <c r="Z1221" i="10"/>
  <c r="Z1220" i="10"/>
  <c r="Z1219" i="10"/>
  <c r="Z1218" i="10"/>
  <c r="Z1217" i="10"/>
  <c r="Z1216" i="10"/>
  <c r="Z1215" i="10"/>
  <c r="Z1214" i="10"/>
  <c r="Z1213" i="10"/>
  <c r="Z1212" i="10"/>
  <c r="Z1211" i="10"/>
  <c r="Z1210" i="10"/>
  <c r="Z1209" i="10"/>
  <c r="Z1208" i="10"/>
  <c r="Z1207" i="10"/>
  <c r="Z1206" i="10"/>
  <c r="Z1205" i="10"/>
  <c r="Z1204" i="10"/>
  <c r="Z1203" i="10"/>
  <c r="Z1202" i="10"/>
  <c r="Z1201" i="10"/>
  <c r="Z1200" i="10"/>
  <c r="Z1199" i="10"/>
  <c r="Z1198" i="10"/>
  <c r="Z1197" i="10"/>
  <c r="Z1196" i="10"/>
  <c r="Z1195" i="10"/>
  <c r="Z1194" i="10"/>
  <c r="Z1193" i="10"/>
  <c r="Z1192" i="10"/>
  <c r="Z1191" i="10"/>
  <c r="Z1190" i="10"/>
  <c r="Z1189" i="10"/>
  <c r="Z1188" i="10"/>
  <c r="Z1187" i="10"/>
  <c r="Z1186" i="10"/>
  <c r="Z1185" i="10"/>
  <c r="Z1184" i="10"/>
  <c r="Z1183" i="10"/>
  <c r="Z1182" i="10"/>
  <c r="Z1181" i="10"/>
  <c r="Z1180" i="10"/>
  <c r="Z1179" i="10"/>
  <c r="Z1178" i="10"/>
  <c r="Z1177" i="10"/>
  <c r="Z1176" i="10"/>
  <c r="Z1175" i="10"/>
  <c r="Z1174" i="10"/>
  <c r="Z1173" i="10"/>
  <c r="Z1172" i="10"/>
  <c r="Z1171" i="10"/>
  <c r="Z1170" i="10"/>
  <c r="Z1169" i="10"/>
  <c r="Z1168" i="10"/>
  <c r="Z1167" i="10"/>
  <c r="Z1166" i="10"/>
  <c r="Z1165" i="10"/>
  <c r="Z1164" i="10"/>
  <c r="Z1163" i="10"/>
  <c r="Z1162" i="10"/>
  <c r="Z1161" i="10"/>
  <c r="Z1160" i="10"/>
  <c r="Z1159" i="10"/>
  <c r="Z1158" i="10"/>
  <c r="Z1157" i="10"/>
  <c r="Z1156" i="10"/>
  <c r="Z1155" i="10"/>
  <c r="Z1154" i="10"/>
  <c r="Z1153" i="10"/>
  <c r="Z1152" i="10"/>
  <c r="Z1151" i="10"/>
  <c r="Z1150" i="10"/>
  <c r="Z1149" i="10"/>
  <c r="Z1148" i="10"/>
  <c r="Z1147" i="10"/>
  <c r="Z1146" i="10"/>
  <c r="Z1145" i="10"/>
  <c r="Z1144" i="10"/>
  <c r="Z1143" i="10"/>
  <c r="Z1142" i="10"/>
  <c r="Z1141" i="10"/>
  <c r="Z1140" i="10"/>
  <c r="Z1139" i="10"/>
  <c r="Z1138" i="10"/>
  <c r="Z1137" i="10"/>
  <c r="Z1136" i="10"/>
  <c r="Z1135" i="10"/>
  <c r="Z1134" i="10"/>
  <c r="Z1133" i="10"/>
  <c r="Z1132" i="10"/>
  <c r="Z1129" i="10"/>
  <c r="Z1128" i="10"/>
  <c r="Z1127" i="10"/>
  <c r="Z1126" i="10"/>
  <c r="Z1125" i="10"/>
  <c r="Z1124" i="10"/>
  <c r="Z1123" i="10"/>
  <c r="Z1122" i="10"/>
  <c r="Z1121" i="10"/>
  <c r="Z1120" i="10"/>
  <c r="Z1119" i="10"/>
  <c r="Z1118" i="10"/>
  <c r="Z1117" i="10"/>
  <c r="Z1116" i="10"/>
  <c r="Z1115" i="10"/>
  <c r="Z1114" i="10"/>
  <c r="Z1113" i="10"/>
  <c r="Z1112" i="10"/>
  <c r="Z1111" i="10"/>
  <c r="Z1110" i="10"/>
  <c r="Z1109" i="10"/>
  <c r="Z1108" i="10"/>
  <c r="Z1107" i="10"/>
  <c r="Z1106" i="10"/>
  <c r="Z1105" i="10"/>
  <c r="Z1104" i="10"/>
  <c r="Z1103" i="10"/>
  <c r="Z1102" i="10"/>
  <c r="Z1101" i="10"/>
  <c r="Z1100" i="10"/>
  <c r="Z1099" i="10"/>
  <c r="Z1098" i="10"/>
  <c r="Z1097" i="10"/>
  <c r="Z1096" i="10"/>
  <c r="Z1095" i="10"/>
  <c r="Z1094" i="10"/>
  <c r="Z1093" i="10"/>
  <c r="Z1092" i="10"/>
  <c r="Z1091" i="10"/>
  <c r="Z1090" i="10"/>
  <c r="Z1089" i="10"/>
  <c r="Z1088" i="10"/>
  <c r="Z1087" i="10"/>
  <c r="Z1086" i="10"/>
  <c r="Z1085" i="10"/>
  <c r="Z1084" i="10"/>
  <c r="Z1083" i="10"/>
  <c r="Z1082" i="10"/>
  <c r="Z1081" i="10"/>
  <c r="Z1080" i="10"/>
  <c r="Z1079" i="10"/>
  <c r="Z1078" i="10"/>
  <c r="Z1077" i="10"/>
  <c r="Z1076" i="10"/>
  <c r="Z1075" i="10"/>
  <c r="Z1074" i="10"/>
  <c r="Z1073" i="10"/>
  <c r="Z1072" i="10"/>
  <c r="Z1071" i="10"/>
  <c r="Z1070" i="10"/>
  <c r="Z1069" i="10"/>
  <c r="Z1068" i="10"/>
  <c r="Z1067" i="10"/>
  <c r="Z1066" i="10"/>
  <c r="Z1065" i="10"/>
  <c r="Z1064" i="10"/>
  <c r="Z1063" i="10"/>
  <c r="Z1062" i="10"/>
  <c r="Z1061" i="10"/>
  <c r="Z1060" i="10"/>
  <c r="Z1059" i="10"/>
  <c r="Z1058" i="10"/>
  <c r="Z1057" i="10"/>
  <c r="Z1056" i="10"/>
  <c r="Z1055" i="10"/>
  <c r="Z1054" i="10"/>
  <c r="Z1053" i="10"/>
  <c r="Z1052" i="10"/>
  <c r="Z1051" i="10"/>
  <c r="Z1050" i="10"/>
  <c r="Z1049" i="10"/>
  <c r="Z1048" i="10"/>
  <c r="Z1047" i="10"/>
  <c r="Z1046" i="10"/>
  <c r="Z1045" i="10"/>
  <c r="Z1044" i="10"/>
  <c r="Z1043" i="10"/>
  <c r="Z1042" i="10"/>
  <c r="Z1041" i="10"/>
  <c r="Z1040" i="10"/>
  <c r="Z1039" i="10"/>
  <c r="Z1038" i="10"/>
  <c r="Z1037" i="10"/>
  <c r="Z1036" i="10"/>
  <c r="Z1035" i="10"/>
  <c r="Z1034" i="10"/>
  <c r="Z1033" i="10"/>
  <c r="Z1032" i="10"/>
  <c r="Z1031" i="10"/>
  <c r="Z1030" i="10"/>
  <c r="Z1029" i="10"/>
  <c r="Z1028" i="10"/>
  <c r="Z1027" i="10"/>
  <c r="Z1026" i="10"/>
  <c r="Z1025" i="10"/>
  <c r="Z1024" i="10"/>
  <c r="Z1023" i="10"/>
  <c r="Z1022" i="10"/>
  <c r="Z1021" i="10"/>
  <c r="Z1020" i="10"/>
  <c r="Z1019" i="10"/>
  <c r="Z1018" i="10"/>
  <c r="Z1017" i="10"/>
  <c r="Z1016" i="10"/>
  <c r="Z1015" i="10"/>
  <c r="Z1014" i="10"/>
  <c r="Z1013" i="10"/>
  <c r="Z1012" i="10"/>
  <c r="Z1011" i="10"/>
  <c r="Z1010" i="10"/>
  <c r="Z1009" i="10"/>
  <c r="Z1008" i="10"/>
  <c r="Z1007" i="10"/>
  <c r="Z1006" i="10"/>
  <c r="Z1005" i="10"/>
  <c r="Z1004" i="10"/>
  <c r="Z1003" i="10"/>
  <c r="Z1002" i="10"/>
  <c r="Z1001" i="10"/>
  <c r="Z1000" i="10"/>
  <c r="Z999" i="10"/>
  <c r="Z998" i="10"/>
  <c r="Z997" i="10"/>
  <c r="Z996" i="10"/>
  <c r="Z995" i="10"/>
  <c r="Z994" i="10"/>
  <c r="Z993" i="10"/>
  <c r="Z992" i="10"/>
  <c r="Z991" i="10"/>
  <c r="Z990" i="10"/>
  <c r="Z989" i="10"/>
  <c r="Z988" i="10"/>
  <c r="Z987" i="10"/>
  <c r="Z986" i="10"/>
  <c r="Z985" i="10"/>
  <c r="Z984" i="10"/>
  <c r="Z983" i="10"/>
  <c r="Z982" i="10"/>
  <c r="Z981" i="10"/>
  <c r="Z980" i="10"/>
  <c r="Z979" i="10"/>
  <c r="Z978" i="10"/>
  <c r="Z977" i="10"/>
  <c r="Z976" i="10"/>
  <c r="Z975" i="10"/>
  <c r="Z974" i="10"/>
  <c r="Z973" i="10"/>
  <c r="Z972" i="10"/>
  <c r="Z971" i="10"/>
  <c r="Z970" i="10"/>
  <c r="Z969" i="10"/>
  <c r="Z968" i="10"/>
  <c r="Z967" i="10"/>
  <c r="Z966" i="10"/>
  <c r="Z965" i="10"/>
  <c r="Z964" i="10"/>
  <c r="Z963" i="10"/>
  <c r="Z962" i="10"/>
  <c r="Z961" i="10"/>
  <c r="Z960" i="10"/>
  <c r="Z959" i="10"/>
  <c r="Z958" i="10"/>
  <c r="Z957" i="10"/>
  <c r="Z956" i="10"/>
  <c r="Z955" i="10"/>
  <c r="Z954" i="10"/>
  <c r="Z953" i="10"/>
  <c r="Z952" i="10"/>
  <c r="Z951" i="10"/>
  <c r="Z950" i="10"/>
  <c r="Z949" i="10"/>
  <c r="Z948" i="10"/>
  <c r="Z947" i="10"/>
  <c r="Z946" i="10"/>
  <c r="Z945" i="10"/>
  <c r="Z944" i="10"/>
  <c r="Z943" i="10"/>
  <c r="Z942" i="10"/>
  <c r="Z941" i="10"/>
  <c r="Z940" i="10"/>
  <c r="Z939" i="10"/>
  <c r="Z938" i="10"/>
  <c r="Z937" i="10"/>
  <c r="Z936" i="10"/>
  <c r="Z935" i="10"/>
  <c r="Z934" i="10"/>
  <c r="Z933" i="10"/>
  <c r="Z932" i="10"/>
  <c r="Z931" i="10"/>
  <c r="Z930" i="10"/>
  <c r="Z929" i="10"/>
  <c r="Z928" i="10"/>
  <c r="Z927" i="10"/>
  <c r="Z926" i="10"/>
  <c r="Z925" i="10"/>
  <c r="Z924" i="10"/>
  <c r="Z923" i="10"/>
  <c r="Z922" i="10"/>
  <c r="Z921" i="10"/>
  <c r="Z920" i="10"/>
  <c r="Z919" i="10"/>
  <c r="Z918" i="10"/>
  <c r="Z917" i="10"/>
  <c r="Z916" i="10"/>
  <c r="Z915" i="10"/>
  <c r="Z914" i="10"/>
  <c r="Z913" i="10"/>
  <c r="Z912" i="10"/>
  <c r="Z911" i="10"/>
  <c r="Z910" i="10"/>
  <c r="Z909" i="10"/>
  <c r="Z908" i="10"/>
  <c r="Z907" i="10"/>
  <c r="Z906" i="10"/>
  <c r="Z905" i="10"/>
  <c r="Z904" i="10"/>
  <c r="Z903" i="10"/>
  <c r="Z902" i="10"/>
  <c r="Z901" i="10"/>
  <c r="Z900" i="10"/>
  <c r="Z899" i="10"/>
  <c r="Z898" i="10"/>
  <c r="Z897" i="10"/>
  <c r="Z896" i="10"/>
  <c r="Z895" i="10"/>
  <c r="Z894" i="10"/>
  <c r="Z893" i="10"/>
  <c r="Z892" i="10"/>
  <c r="Z891" i="10"/>
  <c r="Z890" i="10"/>
  <c r="Z889" i="10"/>
  <c r="Z888" i="10"/>
  <c r="Z887" i="10"/>
  <c r="Z886" i="10"/>
  <c r="Z885" i="10"/>
  <c r="Z884" i="10"/>
  <c r="Z883" i="10"/>
  <c r="Z882" i="10"/>
  <c r="Z881" i="10"/>
  <c r="Z880" i="10"/>
  <c r="Z879" i="10"/>
  <c r="Z878" i="10"/>
  <c r="Z877" i="10"/>
  <c r="Z876" i="10"/>
  <c r="Z875" i="10"/>
  <c r="Z874" i="10"/>
  <c r="Z873" i="10"/>
  <c r="Z872" i="10"/>
  <c r="Z871" i="10"/>
  <c r="Z870" i="10"/>
  <c r="Z869" i="10"/>
  <c r="Z868" i="10"/>
  <c r="Z867" i="10"/>
  <c r="Z866" i="10"/>
  <c r="Z865" i="10"/>
  <c r="Z864" i="10"/>
  <c r="Z863" i="10"/>
  <c r="Z862" i="10"/>
  <c r="Z861" i="10"/>
  <c r="Z860" i="10"/>
  <c r="Z859" i="10"/>
  <c r="Z858" i="10"/>
  <c r="Z857" i="10"/>
  <c r="Z856" i="10"/>
  <c r="Z855" i="10"/>
  <c r="Z854" i="10"/>
  <c r="Z853" i="10"/>
  <c r="Z852" i="10"/>
  <c r="Z851" i="10"/>
  <c r="Z850" i="10"/>
  <c r="Z849" i="10"/>
  <c r="Z848" i="10"/>
  <c r="Z847" i="10"/>
  <c r="Z846" i="10"/>
  <c r="Z845" i="10"/>
  <c r="Z844" i="10"/>
  <c r="Z843" i="10"/>
  <c r="Z84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21" i="10"/>
  <c r="Z20" i="10"/>
  <c r="Z19" i="10"/>
  <c r="Z18" i="10"/>
  <c r="Z11" i="10"/>
  <c r="Z10" i="10"/>
  <c r="Z9" i="10"/>
  <c r="Z8" i="10"/>
  <c r="Z7" i="10"/>
  <c r="Z6" i="10"/>
  <c r="Z5" i="10"/>
  <c r="AK15" i="9" a="1"/>
  <c r="AK15" i="9" s="1"/>
  <c r="AJ15" i="9" a="1"/>
  <c r="AJ15" i="9" s="1"/>
  <c r="AH15" i="9"/>
  <c r="AI15" i="9" s="1"/>
  <c r="AK14" i="9" a="1"/>
  <c r="AK14" i="9" s="1"/>
  <c r="AJ14" i="9" a="1"/>
  <c r="AJ14" i="9" s="1"/>
  <c r="AH14" i="9"/>
  <c r="AI14" i="9" s="1"/>
  <c r="AK13" i="9" a="1"/>
  <c r="AK13" i="9" s="1"/>
  <c r="AJ13" i="9" a="1"/>
  <c r="AJ13" i="9" s="1"/>
  <c r="AH13" i="9"/>
  <c r="AI13" i="9" s="1"/>
  <c r="AK12" i="9" a="1"/>
  <c r="AK12" i="9" s="1"/>
  <c r="AJ12" i="9" a="1"/>
  <c r="AJ12" i="9" s="1"/>
  <c r="AH12" i="9"/>
  <c r="AI12" i="9" s="1"/>
  <c r="AK11" i="9" a="1"/>
  <c r="AK11" i="9" s="1"/>
  <c r="AJ11" i="9" a="1"/>
  <c r="AJ11" i="9" s="1"/>
  <c r="AH11" i="9"/>
  <c r="AI11" i="9" s="1"/>
  <c r="AK10" i="9" a="1"/>
  <c r="AK10" i="9" s="1"/>
  <c r="AJ10" i="9" a="1"/>
  <c r="AJ10" i="9" s="1"/>
  <c r="AH10" i="9"/>
  <c r="AI10" i="9" s="1"/>
  <c r="AK9" i="9" a="1"/>
  <c r="AK9" i="9" s="1"/>
  <c r="AJ9" i="9" a="1"/>
  <c r="AJ9" i="9" s="1"/>
  <c r="AH9" i="9"/>
  <c r="AI9" i="9" s="1"/>
  <c r="AK8" i="9" a="1"/>
  <c r="AK8" i="9" s="1"/>
  <c r="AJ8" i="9" a="1"/>
  <c r="AJ8" i="9" s="1"/>
  <c r="AH8" i="9"/>
  <c r="AI8" i="9" s="1"/>
  <c r="AK7" i="9" a="1"/>
  <c r="AK7" i="9" s="1"/>
  <c r="AJ7" i="9" a="1"/>
  <c r="AJ7" i="9" s="1"/>
  <c r="AH7" i="9"/>
  <c r="AI7" i="9" s="1"/>
  <c r="AK6" i="9" a="1"/>
  <c r="AK6" i="9" s="1"/>
  <c r="AJ6" i="9" a="1"/>
  <c r="AJ6" i="9" s="1"/>
  <c r="AH6" i="9"/>
  <c r="AI6" i="9" s="1"/>
  <c r="AK5" i="9" a="1"/>
  <c r="AK5" i="9" s="1"/>
  <c r="AJ5" i="9" a="1"/>
  <c r="AJ5" i="9" s="1"/>
  <c r="AH5" i="9"/>
  <c r="AI5" i="9" s="1"/>
  <c r="AK4" i="9" a="1"/>
  <c r="AK4" i="9" s="1"/>
  <c r="AJ4" i="9" a="1"/>
  <c r="AJ4" i="9" s="1"/>
  <c r="AH4" i="9"/>
  <c r="AE1114" i="9" a="1"/>
  <c r="AE1114" i="9" s="1"/>
  <c r="AD1114" i="9" a="1"/>
  <c r="AD1114" i="9" s="1"/>
  <c r="AC1114" i="9"/>
  <c r="AE1113" i="9" a="1"/>
  <c r="AE1113" i="9" s="1"/>
  <c r="AD1113" i="9" a="1"/>
  <c r="AD1113" i="9" s="1"/>
  <c r="AC1113" i="9"/>
  <c r="AE1112" i="9" a="1"/>
  <c r="AE1112" i="9" s="1"/>
  <c r="AD1112" i="9" a="1"/>
  <c r="AD1112" i="9" s="1"/>
  <c r="AC1112" i="9"/>
  <c r="AE1111" i="9" a="1"/>
  <c r="AE1111" i="9" s="1"/>
  <c r="AD1111" i="9" a="1"/>
  <c r="AD1111" i="9" s="1"/>
  <c r="AC1111" i="9"/>
  <c r="AE1110" i="9" a="1"/>
  <c r="AE1110" i="9" s="1"/>
  <c r="AD1110" i="9" a="1"/>
  <c r="AD1110" i="9" s="1"/>
  <c r="AC1110" i="9"/>
  <c r="AE1109" i="9" a="1"/>
  <c r="AE1109" i="9" s="1"/>
  <c r="AD1109" i="9" a="1"/>
  <c r="AD1109" i="9" s="1"/>
  <c r="AC1109" i="9"/>
  <c r="AE1108" i="9" a="1"/>
  <c r="AE1108" i="9" s="1"/>
  <c r="AD1108" i="9" a="1"/>
  <c r="AD1108" i="9" s="1"/>
  <c r="AC1108" i="9"/>
  <c r="AE1107" i="9" a="1"/>
  <c r="AE1107" i="9" s="1"/>
  <c r="AD1107" i="9" a="1"/>
  <c r="AD1107" i="9" s="1"/>
  <c r="AC1107" i="9"/>
  <c r="AE1106" i="9" a="1"/>
  <c r="AE1106" i="9" s="1"/>
  <c r="AD1106" i="9" a="1"/>
  <c r="AD1106" i="9" s="1"/>
  <c r="AC1106" i="9"/>
  <c r="AE1105" i="9" a="1"/>
  <c r="AE1105" i="9" s="1"/>
  <c r="AD1105" i="9" a="1"/>
  <c r="AD1105" i="9" s="1"/>
  <c r="AC1105" i="9"/>
  <c r="AE1104" i="9" a="1"/>
  <c r="AE1104" i="9" s="1"/>
  <c r="AD1104" i="9" a="1"/>
  <c r="AD1104" i="9" s="1"/>
  <c r="AC1104" i="9"/>
  <c r="AE1103" i="9" a="1"/>
  <c r="AE1103" i="9" s="1"/>
  <c r="AD1103" i="9" a="1"/>
  <c r="AD1103" i="9" s="1"/>
  <c r="AC1103" i="9"/>
  <c r="AE1102" i="9" a="1"/>
  <c r="AE1102" i="9" s="1"/>
  <c r="AD1102" i="9" a="1"/>
  <c r="AD1102" i="9" s="1"/>
  <c r="AC1102" i="9"/>
  <c r="AE1101" i="9" a="1"/>
  <c r="AE1101" i="9" s="1"/>
  <c r="AD1101" i="9" a="1"/>
  <c r="AD1101" i="9" s="1"/>
  <c r="AC1101" i="9"/>
  <c r="AE1100" i="9" a="1"/>
  <c r="AE1100" i="9" s="1"/>
  <c r="AD1100" i="9" a="1"/>
  <c r="AD1100" i="9" s="1"/>
  <c r="AC1100" i="9"/>
  <c r="AE1099" i="9" a="1"/>
  <c r="AE1099" i="9" s="1"/>
  <c r="AD1099" i="9" a="1"/>
  <c r="AD1099" i="9" s="1"/>
  <c r="AC1099" i="9"/>
  <c r="AE1098" i="9" a="1"/>
  <c r="AE1098" i="9" s="1"/>
  <c r="AD1098" i="9" a="1"/>
  <c r="AD1098" i="9" s="1"/>
  <c r="AC1098" i="9"/>
  <c r="AE1097" i="9" a="1"/>
  <c r="AE1097" i="9" s="1"/>
  <c r="AD1097" i="9" a="1"/>
  <c r="AD1097" i="9" s="1"/>
  <c r="AC1097" i="9"/>
  <c r="AE1096" i="9" a="1"/>
  <c r="AE1096" i="9" s="1"/>
  <c r="AD1096" i="9" a="1"/>
  <c r="AD1096" i="9" s="1"/>
  <c r="AC1096" i="9"/>
  <c r="AE1095" i="9" a="1"/>
  <c r="AE1095" i="9" s="1"/>
  <c r="AD1095" i="9" a="1"/>
  <c r="AD1095" i="9" s="1"/>
  <c r="AC1095" i="9"/>
  <c r="AE1094" i="9" a="1"/>
  <c r="AE1094" i="9" s="1"/>
  <c r="AD1094" i="9" a="1"/>
  <c r="AD1094" i="9" s="1"/>
  <c r="AC1094" i="9"/>
  <c r="AE1093" i="9" a="1"/>
  <c r="AE1093" i="9" s="1"/>
  <c r="AD1093" i="9" a="1"/>
  <c r="AD1093" i="9" s="1"/>
  <c r="AC1093" i="9"/>
  <c r="AE1092" i="9" a="1"/>
  <c r="AE1092" i="9" s="1"/>
  <c r="AD1092" i="9" a="1"/>
  <c r="AD1092" i="9" s="1"/>
  <c r="AC1092" i="9"/>
  <c r="AE1091" i="9" a="1"/>
  <c r="AE1091" i="9" s="1"/>
  <c r="AD1091" i="9" a="1"/>
  <c r="AD1091" i="9" s="1"/>
  <c r="AC1091" i="9"/>
  <c r="AE1090" i="9" a="1"/>
  <c r="AE1090" i="9" s="1"/>
  <c r="AD1090" i="9" a="1"/>
  <c r="AD1090" i="9" s="1"/>
  <c r="AC1090" i="9"/>
  <c r="AE1089" i="9" a="1"/>
  <c r="AE1089" i="9" s="1"/>
  <c r="AD1089" i="9" a="1"/>
  <c r="AD1089" i="9" s="1"/>
  <c r="AC1089" i="9"/>
  <c r="AE1088" i="9" a="1"/>
  <c r="AE1088" i="9" s="1"/>
  <c r="AD1088" i="9" a="1"/>
  <c r="AD1088" i="9" s="1"/>
  <c r="AC1088" i="9"/>
  <c r="AE1087" i="9" a="1"/>
  <c r="AE1087" i="9" s="1"/>
  <c r="AD1087" i="9" a="1"/>
  <c r="AD1087" i="9" s="1"/>
  <c r="AC1087" i="9"/>
  <c r="AE1086" i="9" a="1"/>
  <c r="AE1086" i="9" s="1"/>
  <c r="AD1086" i="9" a="1"/>
  <c r="AD1086" i="9" s="1"/>
  <c r="AC1086" i="9"/>
  <c r="AE1085" i="9" a="1"/>
  <c r="AE1085" i="9" s="1"/>
  <c r="AD1085" i="9" a="1"/>
  <c r="AD1085" i="9" s="1"/>
  <c r="AC1085" i="9"/>
  <c r="AE1084" i="9" a="1"/>
  <c r="AE1084" i="9" s="1"/>
  <c r="AD1084" i="9" a="1"/>
  <c r="AD1084" i="9" s="1"/>
  <c r="AC1084" i="9"/>
  <c r="AE1083" i="9"/>
  <c r="AE1083" i="9" a="1"/>
  <c r="AD1083" i="9" a="1"/>
  <c r="AD1083" i="9" s="1"/>
  <c r="AC1083" i="9"/>
  <c r="AE1082" i="9" a="1"/>
  <c r="AE1082" i="9" s="1"/>
  <c r="AD1082" i="9" a="1"/>
  <c r="AD1082" i="9" s="1"/>
  <c r="AC1082" i="9"/>
  <c r="AE1081" i="9" a="1"/>
  <c r="AE1081" i="9" s="1"/>
  <c r="AD1081" i="9" a="1"/>
  <c r="AD1081" i="9" s="1"/>
  <c r="AC1081" i="9"/>
  <c r="AE1080" i="9" a="1"/>
  <c r="AE1080" i="9" s="1"/>
  <c r="AD1080" i="9" a="1"/>
  <c r="AD1080" i="9" s="1"/>
  <c r="AC1080" i="9"/>
  <c r="AE1079" i="9" a="1"/>
  <c r="AE1079" i="9" s="1"/>
  <c r="AD1079" i="9" a="1"/>
  <c r="AD1079" i="9" s="1"/>
  <c r="AC1079" i="9"/>
  <c r="AE1078" i="9" a="1"/>
  <c r="AE1078" i="9" s="1"/>
  <c r="AD1078" i="9" a="1"/>
  <c r="AD1078" i="9" s="1"/>
  <c r="AC1078" i="9"/>
  <c r="AE1077" i="9" a="1"/>
  <c r="AE1077" i="9" s="1"/>
  <c r="AD1077" i="9" a="1"/>
  <c r="AD1077" i="9" s="1"/>
  <c r="AC1077" i="9"/>
  <c r="AE1076" i="9" a="1"/>
  <c r="AE1076" i="9" s="1"/>
  <c r="AD1076" i="9" a="1"/>
  <c r="AD1076" i="9" s="1"/>
  <c r="AC1076" i="9"/>
  <c r="AE1075" i="9" a="1"/>
  <c r="AE1075" i="9" s="1"/>
  <c r="AD1075" i="9" a="1"/>
  <c r="AD1075" i="9" s="1"/>
  <c r="AC1075" i="9"/>
  <c r="AE1074" i="9" a="1"/>
  <c r="AE1074" i="9" s="1"/>
  <c r="AD1074" i="9" a="1"/>
  <c r="AD1074" i="9" s="1"/>
  <c r="AC1074" i="9"/>
  <c r="AE1073" i="9" a="1"/>
  <c r="AE1073" i="9" s="1"/>
  <c r="AD1073" i="9" a="1"/>
  <c r="AD1073" i="9" s="1"/>
  <c r="AC1073" i="9"/>
  <c r="AE1072" i="9" a="1"/>
  <c r="AE1072" i="9" s="1"/>
  <c r="AD1072" i="9" a="1"/>
  <c r="AD1072" i="9" s="1"/>
  <c r="AC1072" i="9"/>
  <c r="AE1071" i="9" a="1"/>
  <c r="AE1071" i="9" s="1"/>
  <c r="AD1071" i="9" a="1"/>
  <c r="AD1071" i="9" s="1"/>
  <c r="AC1071" i="9"/>
  <c r="AE1070" i="9" a="1"/>
  <c r="AE1070" i="9" s="1"/>
  <c r="AD1070" i="9" a="1"/>
  <c r="AD1070" i="9" s="1"/>
  <c r="AC1070" i="9"/>
  <c r="AE1069" i="9" a="1"/>
  <c r="AE1069" i="9" s="1"/>
  <c r="AD1069" i="9" a="1"/>
  <c r="AD1069" i="9" s="1"/>
  <c r="AC1069" i="9"/>
  <c r="AE1068" i="9" a="1"/>
  <c r="AE1068" i="9" s="1"/>
  <c r="AD1068" i="9" a="1"/>
  <c r="AD1068" i="9" s="1"/>
  <c r="AC1068" i="9"/>
  <c r="AE1067" i="9" a="1"/>
  <c r="AE1067" i="9" s="1"/>
  <c r="AD1067" i="9" a="1"/>
  <c r="AD1067" i="9" s="1"/>
  <c r="AC1067" i="9"/>
  <c r="AE1066" i="9" a="1"/>
  <c r="AE1066" i="9" s="1"/>
  <c r="AD1066" i="9"/>
  <c r="AD1066" i="9" a="1"/>
  <c r="AC1066" i="9"/>
  <c r="AE1065" i="9" a="1"/>
  <c r="AE1065" i="9" s="1"/>
  <c r="AD1065" i="9" a="1"/>
  <c r="AD1065" i="9" s="1"/>
  <c r="AC1065" i="9"/>
  <c r="AE1064" i="9" a="1"/>
  <c r="AE1064" i="9" s="1"/>
  <c r="AD1064" i="9" a="1"/>
  <c r="AD1064" i="9" s="1"/>
  <c r="AC1064" i="9"/>
  <c r="AE1063" i="9" a="1"/>
  <c r="AE1063" i="9" s="1"/>
  <c r="AD1063" i="9" a="1"/>
  <c r="AD1063" i="9" s="1"/>
  <c r="AC1063" i="9"/>
  <c r="AE1062" i="9" a="1"/>
  <c r="AE1062" i="9" s="1"/>
  <c r="AD1062" i="9" a="1"/>
  <c r="AD1062" i="9" s="1"/>
  <c r="AC1062" i="9"/>
  <c r="AE1061" i="9" a="1"/>
  <c r="AE1061" i="9" s="1"/>
  <c r="AD1061" i="9" a="1"/>
  <c r="AD1061" i="9" s="1"/>
  <c r="AC1061" i="9"/>
  <c r="AE1060" i="9" a="1"/>
  <c r="AE1060" i="9" s="1"/>
  <c r="AD1060" i="9" a="1"/>
  <c r="AD1060" i="9" s="1"/>
  <c r="AC1060" i="9"/>
  <c r="AE1059" i="9" a="1"/>
  <c r="AE1059" i="9" s="1"/>
  <c r="AD1059" i="9" a="1"/>
  <c r="AD1059" i="9" s="1"/>
  <c r="AC1059" i="9"/>
  <c r="AE1058" i="9" a="1"/>
  <c r="AE1058" i="9" s="1"/>
  <c r="AD1058" i="9" a="1"/>
  <c r="AD1058" i="9" s="1"/>
  <c r="AC1058" i="9"/>
  <c r="AE1057" i="9" a="1"/>
  <c r="AE1057" i="9" s="1"/>
  <c r="AD1057" i="9" a="1"/>
  <c r="AD1057" i="9" s="1"/>
  <c r="AC1057" i="9"/>
  <c r="AE1056" i="9" a="1"/>
  <c r="AE1056" i="9" s="1"/>
  <c r="AD1056" i="9" a="1"/>
  <c r="AD1056" i="9" s="1"/>
  <c r="AC1056" i="9"/>
  <c r="AE1055" i="9" a="1"/>
  <c r="AE1055" i="9" s="1"/>
  <c r="AD1055" i="9" a="1"/>
  <c r="AD1055" i="9" s="1"/>
  <c r="AC1055" i="9"/>
  <c r="AE1054" i="9" a="1"/>
  <c r="AE1054" i="9" s="1"/>
  <c r="AD1054" i="9" a="1"/>
  <c r="AD1054" i="9" s="1"/>
  <c r="AC1054" i="9"/>
  <c r="AE1053" i="9" a="1"/>
  <c r="AE1053" i="9" s="1"/>
  <c r="AD1053" i="9" a="1"/>
  <c r="AD1053" i="9" s="1"/>
  <c r="AC1053" i="9"/>
  <c r="AE1052" i="9" a="1"/>
  <c r="AE1052" i="9" s="1"/>
  <c r="AD1052" i="9" a="1"/>
  <c r="AD1052" i="9" s="1"/>
  <c r="AC1052" i="9"/>
  <c r="AE1051" i="9" a="1"/>
  <c r="AE1051" i="9" s="1"/>
  <c r="AD1051" i="9" a="1"/>
  <c r="AD1051" i="9" s="1"/>
  <c r="AC1051" i="9"/>
  <c r="AE1050" i="9" a="1"/>
  <c r="AE1050" i="9" s="1"/>
  <c r="AD1050" i="9" a="1"/>
  <c r="AD1050" i="9" s="1"/>
  <c r="AC1050" i="9"/>
  <c r="AE1049" i="9" a="1"/>
  <c r="AE1049" i="9" s="1"/>
  <c r="AD1049" i="9" a="1"/>
  <c r="AD1049" i="9" s="1"/>
  <c r="AC1049" i="9"/>
  <c r="AE1048" i="9" a="1"/>
  <c r="AE1048" i="9" s="1"/>
  <c r="AD1048" i="9" a="1"/>
  <c r="AD1048" i="9" s="1"/>
  <c r="AC1048" i="9"/>
  <c r="AE1047" i="9" a="1"/>
  <c r="AE1047" i="9" s="1"/>
  <c r="AD1047" i="9" a="1"/>
  <c r="AD1047" i="9" s="1"/>
  <c r="AC1047" i="9"/>
  <c r="AE1046" i="9" a="1"/>
  <c r="AE1046" i="9" s="1"/>
  <c r="AD1046" i="9" a="1"/>
  <c r="AD1046" i="9" s="1"/>
  <c r="AC1046" i="9"/>
  <c r="AE1045" i="9" a="1"/>
  <c r="AE1045" i="9" s="1"/>
  <c r="AD1045" i="9" a="1"/>
  <c r="AD1045" i="9" s="1"/>
  <c r="AC1045" i="9"/>
  <c r="AE1044" i="9" a="1"/>
  <c r="AE1044" i="9" s="1"/>
  <c r="AD1044" i="9" a="1"/>
  <c r="AD1044" i="9" s="1"/>
  <c r="AC1044" i="9"/>
  <c r="AE1043" i="9" a="1"/>
  <c r="AE1043" i="9" s="1"/>
  <c r="AD1043" i="9" a="1"/>
  <c r="AD1043" i="9" s="1"/>
  <c r="AC1043" i="9"/>
  <c r="AE1042" i="9" a="1"/>
  <c r="AE1042" i="9" s="1"/>
  <c r="AD1042" i="9" a="1"/>
  <c r="AD1042" i="9" s="1"/>
  <c r="AC1042" i="9"/>
  <c r="AE1041" i="9" a="1"/>
  <c r="AE1041" i="9" s="1"/>
  <c r="AD1041" i="9" a="1"/>
  <c r="AD1041" i="9" s="1"/>
  <c r="AC1041" i="9"/>
  <c r="AE1040" i="9" a="1"/>
  <c r="AE1040" i="9" s="1"/>
  <c r="AD1040" i="9" a="1"/>
  <c r="AD1040" i="9" s="1"/>
  <c r="AC1040" i="9"/>
  <c r="AE1039" i="9" a="1"/>
  <c r="AE1039" i="9" s="1"/>
  <c r="AD1039" i="9" a="1"/>
  <c r="AD1039" i="9" s="1"/>
  <c r="AC1039" i="9"/>
  <c r="AE1038" i="9" a="1"/>
  <c r="AE1038" i="9" s="1"/>
  <c r="AD1038" i="9" a="1"/>
  <c r="AD1038" i="9" s="1"/>
  <c r="AC1038" i="9"/>
  <c r="AE1037" i="9" a="1"/>
  <c r="AE1037" i="9" s="1"/>
  <c r="AD1037" i="9" a="1"/>
  <c r="AD1037" i="9" s="1"/>
  <c r="AC1037" i="9"/>
  <c r="AE1036" i="9" a="1"/>
  <c r="AE1036" i="9" s="1"/>
  <c r="AD1036" i="9" a="1"/>
  <c r="AD1036" i="9" s="1"/>
  <c r="AC1036" i="9"/>
  <c r="AE1035" i="9" a="1"/>
  <c r="AE1035" i="9" s="1"/>
  <c r="AD1035" i="9" a="1"/>
  <c r="AD1035" i="9" s="1"/>
  <c r="AC1035" i="9"/>
  <c r="AE1034" i="9" a="1"/>
  <c r="AE1034" i="9" s="1"/>
  <c r="AD1034" i="9" a="1"/>
  <c r="AD1034" i="9" s="1"/>
  <c r="AC1034" i="9"/>
  <c r="AE1033" i="9" a="1"/>
  <c r="AE1033" i="9" s="1"/>
  <c r="AD1033" i="9" a="1"/>
  <c r="AD1033" i="9" s="1"/>
  <c r="AC1033" i="9"/>
  <c r="AE1032" i="9" a="1"/>
  <c r="AE1032" i="9" s="1"/>
  <c r="AD1032" i="9" a="1"/>
  <c r="AD1032" i="9" s="1"/>
  <c r="AC1032" i="9"/>
  <c r="AE1031" i="9" a="1"/>
  <c r="AE1031" i="9" s="1"/>
  <c r="AD1031" i="9" a="1"/>
  <c r="AD1031" i="9" s="1"/>
  <c r="AC1031" i="9"/>
  <c r="AE1030" i="9" a="1"/>
  <c r="AE1030" i="9" s="1"/>
  <c r="AD1030" i="9" a="1"/>
  <c r="AD1030" i="9" s="1"/>
  <c r="AC1030" i="9"/>
  <c r="AE1029" i="9" a="1"/>
  <c r="AE1029" i="9" s="1"/>
  <c r="AD1029" i="9" a="1"/>
  <c r="AD1029" i="9" s="1"/>
  <c r="AC1029" i="9"/>
  <c r="AE1028" i="9" a="1"/>
  <c r="AE1028" i="9" s="1"/>
  <c r="AD1028" i="9" a="1"/>
  <c r="AD1028" i="9" s="1"/>
  <c r="AC1028" i="9"/>
  <c r="AE1027" i="9" a="1"/>
  <c r="AE1027" i="9" s="1"/>
  <c r="AD1027" i="9" a="1"/>
  <c r="AD1027" i="9" s="1"/>
  <c r="AC1027" i="9"/>
  <c r="AE1026" i="9" a="1"/>
  <c r="AE1026" i="9" s="1"/>
  <c r="AD1026" i="9" a="1"/>
  <c r="AD1026" i="9" s="1"/>
  <c r="AC1026" i="9"/>
  <c r="AE1025" i="9" a="1"/>
  <c r="AE1025" i="9" s="1"/>
  <c r="AD1025" i="9" a="1"/>
  <c r="AD1025" i="9" s="1"/>
  <c r="AC1025" i="9"/>
  <c r="AE1024" i="9" a="1"/>
  <c r="AE1024" i="9" s="1"/>
  <c r="AD1024" i="9" a="1"/>
  <c r="AD1024" i="9" s="1"/>
  <c r="AC1024" i="9"/>
  <c r="AE1023" i="9" a="1"/>
  <c r="AE1023" i="9" s="1"/>
  <c r="AD1023" i="9" a="1"/>
  <c r="AD1023" i="9" s="1"/>
  <c r="AC1023" i="9"/>
  <c r="AE1022" i="9" a="1"/>
  <c r="AE1022" i="9" s="1"/>
  <c r="AD1022" i="9" a="1"/>
  <c r="AD1022" i="9" s="1"/>
  <c r="AC1022" i="9"/>
  <c r="AE1021" i="9" a="1"/>
  <c r="AE1021" i="9" s="1"/>
  <c r="AD1021" i="9" a="1"/>
  <c r="AD1021" i="9" s="1"/>
  <c r="AC1021" i="9"/>
  <c r="AE1020" i="9" a="1"/>
  <c r="AE1020" i="9" s="1"/>
  <c r="AD1020" i="9" a="1"/>
  <c r="AD1020" i="9" s="1"/>
  <c r="AC1020" i="9"/>
  <c r="AE1019" i="9" a="1"/>
  <c r="AE1019" i="9" s="1"/>
  <c r="AD1019" i="9" a="1"/>
  <c r="AD1019" i="9" s="1"/>
  <c r="AC1019" i="9"/>
  <c r="AE1018" i="9" a="1"/>
  <c r="AE1018" i="9" s="1"/>
  <c r="AD1018" i="9" a="1"/>
  <c r="AD1018" i="9" s="1"/>
  <c r="AC1018" i="9"/>
  <c r="AE1017" i="9" a="1"/>
  <c r="AE1017" i="9" s="1"/>
  <c r="AD1017" i="9" a="1"/>
  <c r="AD1017" i="9" s="1"/>
  <c r="AC1017" i="9"/>
  <c r="AE1016" i="9" a="1"/>
  <c r="AE1016" i="9" s="1"/>
  <c r="AD1016" i="9" a="1"/>
  <c r="AD1016" i="9" s="1"/>
  <c r="AC1016" i="9"/>
  <c r="AE1015" i="9" a="1"/>
  <c r="AE1015" i="9" s="1"/>
  <c r="AD1015" i="9" a="1"/>
  <c r="AD1015" i="9" s="1"/>
  <c r="AC1015" i="9"/>
  <c r="AE1014" i="9" a="1"/>
  <c r="AE1014" i="9" s="1"/>
  <c r="AD1014" i="9" a="1"/>
  <c r="AD1014" i="9" s="1"/>
  <c r="AC1014" i="9"/>
  <c r="AE1013" i="9" a="1"/>
  <c r="AE1013" i="9" s="1"/>
  <c r="AD1013" i="9" a="1"/>
  <c r="AD1013" i="9" s="1"/>
  <c r="AC1013" i="9"/>
  <c r="AE1012" i="9" a="1"/>
  <c r="AE1012" i="9" s="1"/>
  <c r="AD1012" i="9" a="1"/>
  <c r="AD1012" i="9" s="1"/>
  <c r="AC1012" i="9"/>
  <c r="AE1011" i="9" a="1"/>
  <c r="AE1011" i="9" s="1"/>
  <c r="AD1011" i="9" a="1"/>
  <c r="AD1011" i="9" s="1"/>
  <c r="AC1011" i="9"/>
  <c r="AE1010" i="9" a="1"/>
  <c r="AE1010" i="9" s="1"/>
  <c r="AD1010" i="9" a="1"/>
  <c r="AD1010" i="9" s="1"/>
  <c r="AC1010" i="9"/>
  <c r="AE1009" i="9" a="1"/>
  <c r="AE1009" i="9" s="1"/>
  <c r="AD1009" i="9" a="1"/>
  <c r="AD1009" i="9" s="1"/>
  <c r="AC1009" i="9"/>
  <c r="AE1008" i="9" a="1"/>
  <c r="AE1008" i="9" s="1"/>
  <c r="AD1008" i="9" a="1"/>
  <c r="AD1008" i="9" s="1"/>
  <c r="AC1008" i="9"/>
  <c r="AE1007" i="9" a="1"/>
  <c r="AE1007" i="9" s="1"/>
  <c r="AD1007" i="9" a="1"/>
  <c r="AD1007" i="9" s="1"/>
  <c r="AC1007" i="9"/>
  <c r="AE1006" i="9" a="1"/>
  <c r="AE1006" i="9" s="1"/>
  <c r="AD1006" i="9" a="1"/>
  <c r="AD1006" i="9" s="1"/>
  <c r="AC1006" i="9"/>
  <c r="AE1005" i="9" a="1"/>
  <c r="AE1005" i="9" s="1"/>
  <c r="AD1005" i="9" a="1"/>
  <c r="AD1005" i="9" s="1"/>
  <c r="AC1005" i="9"/>
  <c r="AE1004" i="9" a="1"/>
  <c r="AE1004" i="9" s="1"/>
  <c r="AD1004" i="9" a="1"/>
  <c r="AD1004" i="9" s="1"/>
  <c r="AC1004" i="9"/>
  <c r="AE1003" i="9" a="1"/>
  <c r="AE1003" i="9" s="1"/>
  <c r="AD1003" i="9" a="1"/>
  <c r="AD1003" i="9" s="1"/>
  <c r="AC1003" i="9"/>
  <c r="AE1002" i="9" a="1"/>
  <c r="AE1002" i="9" s="1"/>
  <c r="AD1002" i="9" a="1"/>
  <c r="AD1002" i="9" s="1"/>
  <c r="AC1002" i="9"/>
  <c r="AE1001" i="9" a="1"/>
  <c r="AE1001" i="9" s="1"/>
  <c r="AD1001" i="9" a="1"/>
  <c r="AD1001" i="9" s="1"/>
  <c r="AC1001" i="9"/>
  <c r="AE1000" i="9" a="1"/>
  <c r="AE1000" i="9" s="1"/>
  <c r="AD1000" i="9" a="1"/>
  <c r="AD1000" i="9" s="1"/>
  <c r="AC1000" i="9"/>
  <c r="AE999" i="9" a="1"/>
  <c r="AE999" i="9" s="1"/>
  <c r="AD999" i="9" a="1"/>
  <c r="AD999" i="9" s="1"/>
  <c r="AC999" i="9"/>
  <c r="AE998" i="9" a="1"/>
  <c r="AE998" i="9" s="1"/>
  <c r="AD998" i="9" a="1"/>
  <c r="AD998" i="9" s="1"/>
  <c r="AC998" i="9"/>
  <c r="AE997" i="9" a="1"/>
  <c r="AE997" i="9" s="1"/>
  <c r="AD997" i="9" a="1"/>
  <c r="AD997" i="9" s="1"/>
  <c r="AC997" i="9"/>
  <c r="AE996" i="9" a="1"/>
  <c r="AE996" i="9" s="1"/>
  <c r="AD996" i="9" a="1"/>
  <c r="AD996" i="9" s="1"/>
  <c r="AC996" i="9"/>
  <c r="AE995" i="9" a="1"/>
  <c r="AE995" i="9" s="1"/>
  <c r="AD995" i="9" a="1"/>
  <c r="AD995" i="9" s="1"/>
  <c r="AC995" i="9"/>
  <c r="AE994" i="9" a="1"/>
  <c r="AE994" i="9" s="1"/>
  <c r="AD994" i="9" a="1"/>
  <c r="AD994" i="9" s="1"/>
  <c r="AC994" i="9"/>
  <c r="AE993" i="9" a="1"/>
  <c r="AE993" i="9" s="1"/>
  <c r="AD993" i="9" a="1"/>
  <c r="AD993" i="9" s="1"/>
  <c r="AC993" i="9"/>
  <c r="AE992" i="9" a="1"/>
  <c r="AE992" i="9" s="1"/>
  <c r="AD992" i="9" a="1"/>
  <c r="AD992" i="9" s="1"/>
  <c r="AC992" i="9"/>
  <c r="AE991" i="9" a="1"/>
  <c r="AE991" i="9" s="1"/>
  <c r="AD991" i="9" a="1"/>
  <c r="AD991" i="9" s="1"/>
  <c r="AC991" i="9"/>
  <c r="AE990" i="9" a="1"/>
  <c r="AE990" i="9" s="1"/>
  <c r="AD990" i="9" a="1"/>
  <c r="AD990" i="9" s="1"/>
  <c r="AC990" i="9"/>
  <c r="AE989" i="9" a="1"/>
  <c r="AE989" i="9" s="1"/>
  <c r="AD989" i="9" a="1"/>
  <c r="AD989" i="9" s="1"/>
  <c r="AC989" i="9"/>
  <c r="AE988" i="9" a="1"/>
  <c r="AE988" i="9" s="1"/>
  <c r="AD988" i="9" a="1"/>
  <c r="AD988" i="9" s="1"/>
  <c r="AC988" i="9"/>
  <c r="AE987" i="9" a="1"/>
  <c r="AE987" i="9" s="1"/>
  <c r="AD987" i="9" a="1"/>
  <c r="AD987" i="9" s="1"/>
  <c r="AC987" i="9"/>
  <c r="AE986" i="9" a="1"/>
  <c r="AE986" i="9" s="1"/>
  <c r="AD986" i="9" a="1"/>
  <c r="AD986" i="9" s="1"/>
  <c r="AC986" i="9"/>
  <c r="AE985" i="9" a="1"/>
  <c r="AE985" i="9" s="1"/>
  <c r="AD985" i="9" a="1"/>
  <c r="AD985" i="9" s="1"/>
  <c r="AC985" i="9"/>
  <c r="AE984" i="9" a="1"/>
  <c r="AE984" i="9" s="1"/>
  <c r="AD984" i="9" a="1"/>
  <c r="AD984" i="9" s="1"/>
  <c r="AC984" i="9"/>
  <c r="AE983" i="9" a="1"/>
  <c r="AE983" i="9" s="1"/>
  <c r="AD983" i="9" a="1"/>
  <c r="AD983" i="9" s="1"/>
  <c r="AC983" i="9"/>
  <c r="AE982" i="9" a="1"/>
  <c r="AE982" i="9" s="1"/>
  <c r="AD982" i="9" a="1"/>
  <c r="AD982" i="9" s="1"/>
  <c r="AC982" i="9"/>
  <c r="AE981" i="9" a="1"/>
  <c r="AE981" i="9" s="1"/>
  <c r="AD981" i="9" a="1"/>
  <c r="AD981" i="9" s="1"/>
  <c r="AC981" i="9"/>
  <c r="AE980" i="9" a="1"/>
  <c r="AE980" i="9" s="1"/>
  <c r="AD980" i="9" a="1"/>
  <c r="AD980" i="9" s="1"/>
  <c r="AC980" i="9"/>
  <c r="AE979" i="9" a="1"/>
  <c r="AE979" i="9" s="1"/>
  <c r="AD979" i="9" a="1"/>
  <c r="AD979" i="9" s="1"/>
  <c r="AC979" i="9"/>
  <c r="AE978" i="9" a="1"/>
  <c r="AE978" i="9" s="1"/>
  <c r="AD978" i="9" a="1"/>
  <c r="AD978" i="9" s="1"/>
  <c r="AC978" i="9"/>
  <c r="AE977" i="9" a="1"/>
  <c r="AE977" i="9" s="1"/>
  <c r="AD977" i="9" a="1"/>
  <c r="AD977" i="9" s="1"/>
  <c r="AC977" i="9"/>
  <c r="AE976" i="9" a="1"/>
  <c r="AE976" i="9" s="1"/>
  <c r="AD976" i="9" a="1"/>
  <c r="AD976" i="9" s="1"/>
  <c r="AC976" i="9"/>
  <c r="AE975" i="9" a="1"/>
  <c r="AE975" i="9" s="1"/>
  <c r="AD975" i="9" a="1"/>
  <c r="AD975" i="9" s="1"/>
  <c r="AC975" i="9"/>
  <c r="AE974" i="9" a="1"/>
  <c r="AE974" i="9" s="1"/>
  <c r="AD974" i="9" a="1"/>
  <c r="AD974" i="9" s="1"/>
  <c r="AC974" i="9"/>
  <c r="AE973" i="9" a="1"/>
  <c r="AE973" i="9" s="1"/>
  <c r="AD973" i="9" a="1"/>
  <c r="AD973" i="9" s="1"/>
  <c r="AC973" i="9"/>
  <c r="AE972" i="9" a="1"/>
  <c r="AE972" i="9" s="1"/>
  <c r="AD972" i="9" a="1"/>
  <c r="AD972" i="9" s="1"/>
  <c r="AC972" i="9"/>
  <c r="AE971" i="9" a="1"/>
  <c r="AE971" i="9" s="1"/>
  <c r="AD971" i="9" a="1"/>
  <c r="AD971" i="9" s="1"/>
  <c r="AC971" i="9"/>
  <c r="AE970" i="9" a="1"/>
  <c r="AE970" i="9" s="1"/>
  <c r="AD970" i="9" a="1"/>
  <c r="AD970" i="9" s="1"/>
  <c r="AC970" i="9"/>
  <c r="AE969" i="9" a="1"/>
  <c r="AE969" i="9" s="1"/>
  <c r="AD969" i="9" a="1"/>
  <c r="AD969" i="9" s="1"/>
  <c r="AC969" i="9"/>
  <c r="AE968" i="9" a="1"/>
  <c r="AE968" i="9" s="1"/>
  <c r="AD968" i="9" a="1"/>
  <c r="AD968" i="9" s="1"/>
  <c r="AC968" i="9"/>
  <c r="AE967" i="9" a="1"/>
  <c r="AE967" i="9" s="1"/>
  <c r="AD967" i="9" a="1"/>
  <c r="AD967" i="9" s="1"/>
  <c r="AC967" i="9"/>
  <c r="AE966" i="9" a="1"/>
  <c r="AE966" i="9" s="1"/>
  <c r="AD966" i="9" a="1"/>
  <c r="AD966" i="9" s="1"/>
  <c r="AC966" i="9"/>
  <c r="AE965" i="9" a="1"/>
  <c r="AE965" i="9" s="1"/>
  <c r="AD965" i="9" a="1"/>
  <c r="AD965" i="9" s="1"/>
  <c r="AC965" i="9"/>
  <c r="AE964" i="9" a="1"/>
  <c r="AE964" i="9" s="1"/>
  <c r="AD964" i="9" a="1"/>
  <c r="AD964" i="9" s="1"/>
  <c r="AC964" i="9"/>
  <c r="AE963" i="9" a="1"/>
  <c r="AE963" i="9" s="1"/>
  <c r="AD963" i="9" a="1"/>
  <c r="AD963" i="9" s="1"/>
  <c r="AC963" i="9"/>
  <c r="AE962" i="9" a="1"/>
  <c r="AE962" i="9" s="1"/>
  <c r="AD962" i="9" a="1"/>
  <c r="AD962" i="9" s="1"/>
  <c r="AC962" i="9"/>
  <c r="AE961" i="9" a="1"/>
  <c r="AE961" i="9" s="1"/>
  <c r="AD961" i="9" a="1"/>
  <c r="AD961" i="9" s="1"/>
  <c r="AC961" i="9"/>
  <c r="AE960" i="9" a="1"/>
  <c r="AE960" i="9" s="1"/>
  <c r="AD960" i="9" a="1"/>
  <c r="AD960" i="9" s="1"/>
  <c r="AC960" i="9"/>
  <c r="AE959" i="9" a="1"/>
  <c r="AE959" i="9" s="1"/>
  <c r="AD959" i="9" a="1"/>
  <c r="AD959" i="9" s="1"/>
  <c r="AC959" i="9"/>
  <c r="AE958" i="9" a="1"/>
  <c r="AE958" i="9" s="1"/>
  <c r="AD958" i="9" a="1"/>
  <c r="AD958" i="9" s="1"/>
  <c r="AC958" i="9"/>
  <c r="AE957" i="9" a="1"/>
  <c r="AE957" i="9" s="1"/>
  <c r="AD957" i="9" a="1"/>
  <c r="AD957" i="9" s="1"/>
  <c r="AC957" i="9"/>
  <c r="AE956" i="9" a="1"/>
  <c r="AE956" i="9" s="1"/>
  <c r="AD956" i="9" a="1"/>
  <c r="AD956" i="9" s="1"/>
  <c r="AC956" i="9"/>
  <c r="AE955" i="9" a="1"/>
  <c r="AE955" i="9" s="1"/>
  <c r="AD955" i="9" a="1"/>
  <c r="AD955" i="9" s="1"/>
  <c r="AC955" i="9"/>
  <c r="AE954" i="9" a="1"/>
  <c r="AE954" i="9" s="1"/>
  <c r="AD954" i="9" a="1"/>
  <c r="AD954" i="9" s="1"/>
  <c r="AC954" i="9"/>
  <c r="AE953" i="9" a="1"/>
  <c r="AE953" i="9" s="1"/>
  <c r="AD953" i="9" a="1"/>
  <c r="AD953" i="9" s="1"/>
  <c r="AC953" i="9"/>
  <c r="AE952" i="9" a="1"/>
  <c r="AE952" i="9" s="1"/>
  <c r="AD952" i="9" a="1"/>
  <c r="AD952" i="9" s="1"/>
  <c r="AC952" i="9"/>
  <c r="AE951" i="9" a="1"/>
  <c r="AE951" i="9" s="1"/>
  <c r="AD951" i="9" a="1"/>
  <c r="AD951" i="9" s="1"/>
  <c r="AC951" i="9"/>
  <c r="AE950" i="9" a="1"/>
  <c r="AE950" i="9" s="1"/>
  <c r="AD950" i="9" a="1"/>
  <c r="AD950" i="9" s="1"/>
  <c r="AC950" i="9"/>
  <c r="AE949" i="9" a="1"/>
  <c r="AE949" i="9" s="1"/>
  <c r="AD949" i="9" a="1"/>
  <c r="AD949" i="9" s="1"/>
  <c r="AC949" i="9"/>
  <c r="AE948" i="9" a="1"/>
  <c r="AE948" i="9" s="1"/>
  <c r="AD948" i="9" a="1"/>
  <c r="AD948" i="9" s="1"/>
  <c r="AC948" i="9"/>
  <c r="AE947" i="9" a="1"/>
  <c r="AE947" i="9" s="1"/>
  <c r="AD947" i="9" a="1"/>
  <c r="AD947" i="9" s="1"/>
  <c r="AC947" i="9"/>
  <c r="AE946" i="9" a="1"/>
  <c r="AE946" i="9" s="1"/>
  <c r="AD946" i="9" a="1"/>
  <c r="AD946" i="9" s="1"/>
  <c r="AC946" i="9"/>
  <c r="AE945" i="9" a="1"/>
  <c r="AE945" i="9" s="1"/>
  <c r="AD945" i="9" a="1"/>
  <c r="AD945" i="9" s="1"/>
  <c r="AC945" i="9"/>
  <c r="AE944" i="9" a="1"/>
  <c r="AE944" i="9" s="1"/>
  <c r="AD944" i="9" a="1"/>
  <c r="AD944" i="9" s="1"/>
  <c r="AC944" i="9"/>
  <c r="AE943" i="9" a="1"/>
  <c r="AE943" i="9" s="1"/>
  <c r="AD943" i="9" a="1"/>
  <c r="AD943" i="9" s="1"/>
  <c r="AC943" i="9"/>
  <c r="AE942" i="9" a="1"/>
  <c r="AE942" i="9" s="1"/>
  <c r="AD942" i="9" a="1"/>
  <c r="AD942" i="9" s="1"/>
  <c r="AC942" i="9"/>
  <c r="AE941" i="9" a="1"/>
  <c r="AE941" i="9" s="1"/>
  <c r="AD941" i="9" a="1"/>
  <c r="AD941" i="9" s="1"/>
  <c r="AC941" i="9"/>
  <c r="AE940" i="9" a="1"/>
  <c r="AE940" i="9" s="1"/>
  <c r="AD940" i="9" a="1"/>
  <c r="AD940" i="9" s="1"/>
  <c r="AC940" i="9"/>
  <c r="AE939" i="9" a="1"/>
  <c r="AE939" i="9" s="1"/>
  <c r="AD939" i="9" a="1"/>
  <c r="AD939" i="9" s="1"/>
  <c r="AC939" i="9"/>
  <c r="AE938" i="9" a="1"/>
  <c r="AE938" i="9" s="1"/>
  <c r="AD938" i="9" a="1"/>
  <c r="AD938" i="9" s="1"/>
  <c r="AC938" i="9"/>
  <c r="AE937" i="9" a="1"/>
  <c r="AE937" i="9" s="1"/>
  <c r="AD937" i="9"/>
  <c r="AD937" i="9" a="1"/>
  <c r="AC937" i="9"/>
  <c r="AE936" i="9" a="1"/>
  <c r="AE936" i="9" s="1"/>
  <c r="AD936" i="9" a="1"/>
  <c r="AD936" i="9" s="1"/>
  <c r="AC936" i="9"/>
  <c r="AE935" i="9" a="1"/>
  <c r="AE935" i="9" s="1"/>
  <c r="AD935" i="9" a="1"/>
  <c r="AD935" i="9" s="1"/>
  <c r="AC935" i="9"/>
  <c r="AE934" i="9" a="1"/>
  <c r="AE934" i="9" s="1"/>
  <c r="AD934" i="9" a="1"/>
  <c r="AD934" i="9" s="1"/>
  <c r="AC934" i="9"/>
  <c r="AE933" i="9" a="1"/>
  <c r="AE933" i="9" s="1"/>
  <c r="AD933" i="9" a="1"/>
  <c r="AD933" i="9" s="1"/>
  <c r="AC933" i="9"/>
  <c r="AE932" i="9" a="1"/>
  <c r="AE932" i="9" s="1"/>
  <c r="AD932" i="9" a="1"/>
  <c r="AD932" i="9" s="1"/>
  <c r="AC932" i="9"/>
  <c r="AE931" i="9" a="1"/>
  <c r="AE931" i="9" s="1"/>
  <c r="AD931" i="9" a="1"/>
  <c r="AD931" i="9" s="1"/>
  <c r="AC931" i="9"/>
  <c r="AE930" i="9" a="1"/>
  <c r="AE930" i="9" s="1"/>
  <c r="AD930" i="9" a="1"/>
  <c r="AD930" i="9" s="1"/>
  <c r="AC930" i="9"/>
  <c r="AE929" i="9" a="1"/>
  <c r="AE929" i="9" s="1"/>
  <c r="AD929" i="9" a="1"/>
  <c r="AD929" i="9" s="1"/>
  <c r="AC929" i="9"/>
  <c r="AE928" i="9" a="1"/>
  <c r="AE928" i="9" s="1"/>
  <c r="AD928" i="9" a="1"/>
  <c r="AD928" i="9" s="1"/>
  <c r="AC928" i="9"/>
  <c r="AE927" i="9" a="1"/>
  <c r="AE927" i="9" s="1"/>
  <c r="AD927" i="9" a="1"/>
  <c r="AD927" i="9" s="1"/>
  <c r="AC927" i="9"/>
  <c r="AE926" i="9" a="1"/>
  <c r="AE926" i="9" s="1"/>
  <c r="AD926" i="9" a="1"/>
  <c r="AD926" i="9" s="1"/>
  <c r="AC926" i="9"/>
  <c r="AE925" i="9" a="1"/>
  <c r="AE925" i="9" s="1"/>
  <c r="AD925" i="9" a="1"/>
  <c r="AD925" i="9" s="1"/>
  <c r="AC925" i="9"/>
  <c r="AE924" i="9" a="1"/>
  <c r="AE924" i="9" s="1"/>
  <c r="AD924" i="9" a="1"/>
  <c r="AD924" i="9" s="1"/>
  <c r="AC924" i="9"/>
  <c r="AE923" i="9" a="1"/>
  <c r="AE923" i="9" s="1"/>
  <c r="AD923" i="9" a="1"/>
  <c r="AD923" i="9" s="1"/>
  <c r="AC923" i="9"/>
  <c r="AE922" i="9" a="1"/>
  <c r="AE922" i="9" s="1"/>
  <c r="AD922" i="9" a="1"/>
  <c r="AD922" i="9" s="1"/>
  <c r="AC922" i="9"/>
  <c r="AE921" i="9" a="1"/>
  <c r="AE921" i="9" s="1"/>
  <c r="AD921" i="9" a="1"/>
  <c r="AD921" i="9" s="1"/>
  <c r="AC921" i="9"/>
  <c r="AE920" i="9" a="1"/>
  <c r="AE920" i="9" s="1"/>
  <c r="AD920" i="9" a="1"/>
  <c r="AD920" i="9" s="1"/>
  <c r="AC920" i="9"/>
  <c r="AE919" i="9" a="1"/>
  <c r="AE919" i="9" s="1"/>
  <c r="AD919" i="9" a="1"/>
  <c r="AD919" i="9" s="1"/>
  <c r="AC919" i="9"/>
  <c r="AE918" i="9" a="1"/>
  <c r="AE918" i="9" s="1"/>
  <c r="AD918" i="9" a="1"/>
  <c r="AD918" i="9" s="1"/>
  <c r="AC918" i="9"/>
  <c r="AE917" i="9" a="1"/>
  <c r="AE917" i="9" s="1"/>
  <c r="AD917" i="9" a="1"/>
  <c r="AD917" i="9" s="1"/>
  <c r="AC917" i="9"/>
  <c r="AE916" i="9" a="1"/>
  <c r="AE916" i="9" s="1"/>
  <c r="AD916" i="9" a="1"/>
  <c r="AD916" i="9" s="1"/>
  <c r="AC916" i="9"/>
  <c r="AE915" i="9" a="1"/>
  <c r="AE915" i="9" s="1"/>
  <c r="AD915" i="9" a="1"/>
  <c r="AD915" i="9" s="1"/>
  <c r="AC915" i="9"/>
  <c r="AE914" i="9" a="1"/>
  <c r="AE914" i="9" s="1"/>
  <c r="AD914" i="9" a="1"/>
  <c r="AD914" i="9" s="1"/>
  <c r="AC914" i="9"/>
  <c r="AE913" i="9" a="1"/>
  <c r="AE913" i="9" s="1"/>
  <c r="AD913" i="9" a="1"/>
  <c r="AD913" i="9" s="1"/>
  <c r="AC913" i="9"/>
  <c r="AE912" i="9" a="1"/>
  <c r="AE912" i="9" s="1"/>
  <c r="AD912" i="9" a="1"/>
  <c r="AD912" i="9" s="1"/>
  <c r="AC912" i="9"/>
  <c r="AE911" i="9" a="1"/>
  <c r="AE911" i="9" s="1"/>
  <c r="AD911" i="9" a="1"/>
  <c r="AD911" i="9" s="1"/>
  <c r="AC911" i="9"/>
  <c r="AE910" i="9" a="1"/>
  <c r="AE910" i="9" s="1"/>
  <c r="AD910" i="9" a="1"/>
  <c r="AD910" i="9" s="1"/>
  <c r="AC910" i="9"/>
  <c r="AE909" i="9" a="1"/>
  <c r="AE909" i="9" s="1"/>
  <c r="AD909" i="9" a="1"/>
  <c r="AD909" i="9" s="1"/>
  <c r="AC909" i="9"/>
  <c r="AE908" i="9" a="1"/>
  <c r="AE908" i="9" s="1"/>
  <c r="AD908" i="9" a="1"/>
  <c r="AD908" i="9" s="1"/>
  <c r="AC908" i="9"/>
  <c r="AE907" i="9" a="1"/>
  <c r="AE907" i="9" s="1"/>
  <c r="AD907" i="9" a="1"/>
  <c r="AD907" i="9" s="1"/>
  <c r="AC907" i="9"/>
  <c r="AE906" i="9" a="1"/>
  <c r="AE906" i="9" s="1"/>
  <c r="AD906" i="9" a="1"/>
  <c r="AD906" i="9" s="1"/>
  <c r="AC906" i="9"/>
  <c r="AE905" i="9" a="1"/>
  <c r="AE905" i="9" s="1"/>
  <c r="AD905" i="9" a="1"/>
  <c r="AD905" i="9" s="1"/>
  <c r="AC905" i="9"/>
  <c r="AE904" i="9" a="1"/>
  <c r="AE904" i="9" s="1"/>
  <c r="AD904" i="9" a="1"/>
  <c r="AD904" i="9" s="1"/>
  <c r="AC904" i="9"/>
  <c r="AE903" i="9" a="1"/>
  <c r="AE903" i="9" s="1"/>
  <c r="AD903" i="9" a="1"/>
  <c r="AD903" i="9" s="1"/>
  <c r="AC903" i="9"/>
  <c r="AE902" i="9" a="1"/>
  <c r="AE902" i="9" s="1"/>
  <c r="AD902" i="9" a="1"/>
  <c r="AD902" i="9" s="1"/>
  <c r="AC902" i="9"/>
  <c r="AE901" i="9" a="1"/>
  <c r="AE901" i="9" s="1"/>
  <c r="AD901" i="9" a="1"/>
  <c r="AD901" i="9" s="1"/>
  <c r="AC901" i="9"/>
  <c r="AE900" i="9" a="1"/>
  <c r="AE900" i="9" s="1"/>
  <c r="AD900" i="9" a="1"/>
  <c r="AD900" i="9" s="1"/>
  <c r="AC900" i="9"/>
  <c r="AE899" i="9" a="1"/>
  <c r="AE899" i="9" s="1"/>
  <c r="AD899" i="9" a="1"/>
  <c r="AD899" i="9" s="1"/>
  <c r="AC899" i="9"/>
  <c r="AE898" i="9" a="1"/>
  <c r="AE898" i="9" s="1"/>
  <c r="AD898" i="9" a="1"/>
  <c r="AD898" i="9" s="1"/>
  <c r="AC898" i="9"/>
  <c r="AE897" i="9" a="1"/>
  <c r="AE897" i="9" s="1"/>
  <c r="AD897" i="9" a="1"/>
  <c r="AD897" i="9" s="1"/>
  <c r="AC897" i="9"/>
  <c r="AE896" i="9" a="1"/>
  <c r="AE896" i="9" s="1"/>
  <c r="AD896" i="9" a="1"/>
  <c r="AD896" i="9" s="1"/>
  <c r="AC896" i="9"/>
  <c r="AE895" i="9" a="1"/>
  <c r="AE895" i="9" s="1"/>
  <c r="AD895" i="9" a="1"/>
  <c r="AD895" i="9" s="1"/>
  <c r="AC895" i="9"/>
  <c r="AE894" i="9" a="1"/>
  <c r="AE894" i="9" s="1"/>
  <c r="AD894" i="9" a="1"/>
  <c r="AD894" i="9" s="1"/>
  <c r="AC894" i="9"/>
  <c r="AE893" i="9" a="1"/>
  <c r="AE893" i="9" s="1"/>
  <c r="AD893" i="9" a="1"/>
  <c r="AD893" i="9" s="1"/>
  <c r="AC893" i="9"/>
  <c r="AE892" i="9" a="1"/>
  <c r="AE892" i="9" s="1"/>
  <c r="AD892" i="9" a="1"/>
  <c r="AD892" i="9" s="1"/>
  <c r="AC892" i="9"/>
  <c r="AE891" i="9" a="1"/>
  <c r="AE891" i="9" s="1"/>
  <c r="AD891" i="9" a="1"/>
  <c r="AD891" i="9" s="1"/>
  <c r="AC891" i="9"/>
  <c r="AE890" i="9" a="1"/>
  <c r="AE890" i="9" s="1"/>
  <c r="AD890" i="9" a="1"/>
  <c r="AD890" i="9" s="1"/>
  <c r="AC890" i="9"/>
  <c r="AE889" i="9" a="1"/>
  <c r="AE889" i="9" s="1"/>
  <c r="AD889" i="9"/>
  <c r="AD889" i="9" a="1"/>
  <c r="AC889" i="9"/>
  <c r="AE888" i="9" a="1"/>
  <c r="AE888" i="9" s="1"/>
  <c r="AD888" i="9" a="1"/>
  <c r="AD888" i="9" s="1"/>
  <c r="AC888" i="9"/>
  <c r="AE887" i="9" a="1"/>
  <c r="AE887" i="9" s="1"/>
  <c r="AD887" i="9" a="1"/>
  <c r="AD887" i="9" s="1"/>
  <c r="AC887" i="9"/>
  <c r="AE886" i="9" a="1"/>
  <c r="AE886" i="9" s="1"/>
  <c r="AD886" i="9" a="1"/>
  <c r="AD886" i="9" s="1"/>
  <c r="AC886" i="9"/>
  <c r="AE885" i="9" a="1"/>
  <c r="AE885" i="9" s="1"/>
  <c r="AD885" i="9" a="1"/>
  <c r="AD885" i="9" s="1"/>
  <c r="AC885" i="9"/>
  <c r="AE884" i="9" a="1"/>
  <c r="AE884" i="9" s="1"/>
  <c r="AD884" i="9" a="1"/>
  <c r="AD884" i="9" s="1"/>
  <c r="AC884" i="9"/>
  <c r="AE883" i="9" a="1"/>
  <c r="AE883" i="9" s="1"/>
  <c r="AD883" i="9" a="1"/>
  <c r="AD883" i="9" s="1"/>
  <c r="AC883" i="9"/>
  <c r="AE882" i="9" a="1"/>
  <c r="AE882" i="9" s="1"/>
  <c r="AD882" i="9" a="1"/>
  <c r="AD882" i="9" s="1"/>
  <c r="AC882" i="9"/>
  <c r="AE881" i="9" a="1"/>
  <c r="AE881" i="9" s="1"/>
  <c r="AD881" i="9" a="1"/>
  <c r="AD881" i="9" s="1"/>
  <c r="AC881" i="9"/>
  <c r="AE880" i="9" a="1"/>
  <c r="AE880" i="9" s="1"/>
  <c r="AD880" i="9" a="1"/>
  <c r="AD880" i="9" s="1"/>
  <c r="AC880" i="9"/>
  <c r="AE879" i="9" a="1"/>
  <c r="AE879" i="9" s="1"/>
  <c r="AD879" i="9" a="1"/>
  <c r="AD879" i="9" s="1"/>
  <c r="AC879" i="9"/>
  <c r="AE878" i="9" a="1"/>
  <c r="AE878" i="9" s="1"/>
  <c r="AD878" i="9" a="1"/>
  <c r="AD878" i="9" s="1"/>
  <c r="AC878" i="9"/>
  <c r="AE877" i="9" a="1"/>
  <c r="AE877" i="9" s="1"/>
  <c r="AD877" i="9" a="1"/>
  <c r="AD877" i="9" s="1"/>
  <c r="AC877" i="9"/>
  <c r="AE876" i="9" a="1"/>
  <c r="AE876" i="9" s="1"/>
  <c r="AD876" i="9" a="1"/>
  <c r="AD876" i="9" s="1"/>
  <c r="AC876" i="9"/>
  <c r="AE875" i="9" a="1"/>
  <c r="AE875" i="9" s="1"/>
  <c r="AD875" i="9" a="1"/>
  <c r="AD875" i="9" s="1"/>
  <c r="AC875" i="9"/>
  <c r="AE874" i="9" a="1"/>
  <c r="AE874" i="9" s="1"/>
  <c r="AD874" i="9" a="1"/>
  <c r="AD874" i="9" s="1"/>
  <c r="AC874" i="9"/>
  <c r="AE873" i="9" a="1"/>
  <c r="AE873" i="9" s="1"/>
  <c r="AD873" i="9"/>
  <c r="AD873" i="9" a="1"/>
  <c r="AC873" i="9"/>
  <c r="AE872" i="9" a="1"/>
  <c r="AE872" i="9" s="1"/>
  <c r="AD872" i="9" a="1"/>
  <c r="AD872" i="9" s="1"/>
  <c r="AC872" i="9"/>
  <c r="AE871" i="9" a="1"/>
  <c r="AE871" i="9" s="1"/>
  <c r="AD871" i="9" a="1"/>
  <c r="AD871" i="9" s="1"/>
  <c r="AC871" i="9"/>
  <c r="AE870" i="9" a="1"/>
  <c r="AE870" i="9" s="1"/>
  <c r="AD870" i="9" a="1"/>
  <c r="AD870" i="9" s="1"/>
  <c r="AC870" i="9"/>
  <c r="AE869" i="9" a="1"/>
  <c r="AE869" i="9" s="1"/>
  <c r="AD869" i="9" a="1"/>
  <c r="AD869" i="9" s="1"/>
  <c r="AC869" i="9"/>
  <c r="AE868" i="9" a="1"/>
  <c r="AE868" i="9" s="1"/>
  <c r="AD868" i="9" a="1"/>
  <c r="AD868" i="9" s="1"/>
  <c r="AC868" i="9"/>
  <c r="AE867" i="9" a="1"/>
  <c r="AE867" i="9" s="1"/>
  <c r="AD867" i="9" a="1"/>
  <c r="AD867" i="9" s="1"/>
  <c r="AC867" i="9"/>
  <c r="AE866" i="9" a="1"/>
  <c r="AE866" i="9" s="1"/>
  <c r="AD866" i="9" a="1"/>
  <c r="AD866" i="9" s="1"/>
  <c r="AC866" i="9"/>
  <c r="AE865" i="9" a="1"/>
  <c r="AE865" i="9" s="1"/>
  <c r="AD865" i="9" a="1"/>
  <c r="AD865" i="9" s="1"/>
  <c r="AC865" i="9"/>
  <c r="AE864" i="9" a="1"/>
  <c r="AE864" i="9" s="1"/>
  <c r="AD864" i="9" a="1"/>
  <c r="AD864" i="9" s="1"/>
  <c r="AC864" i="9"/>
  <c r="AE863" i="9" a="1"/>
  <c r="AE863" i="9" s="1"/>
  <c r="AD863" i="9" a="1"/>
  <c r="AD863" i="9" s="1"/>
  <c r="AC863" i="9"/>
  <c r="AE862" i="9" a="1"/>
  <c r="AE862" i="9" s="1"/>
  <c r="AD862" i="9" a="1"/>
  <c r="AD862" i="9" s="1"/>
  <c r="AC862" i="9"/>
  <c r="AE861" i="9" a="1"/>
  <c r="AE861" i="9" s="1"/>
  <c r="AD861" i="9" a="1"/>
  <c r="AD861" i="9" s="1"/>
  <c r="AC861" i="9"/>
  <c r="AE860" i="9" a="1"/>
  <c r="AE860" i="9" s="1"/>
  <c r="AD860" i="9" a="1"/>
  <c r="AD860" i="9" s="1"/>
  <c r="AC860" i="9"/>
  <c r="AE859" i="9" a="1"/>
  <c r="AE859" i="9" s="1"/>
  <c r="AD859" i="9" a="1"/>
  <c r="AD859" i="9" s="1"/>
  <c r="AC859" i="9"/>
  <c r="AE858" i="9" a="1"/>
  <c r="AE858" i="9" s="1"/>
  <c r="AD858" i="9" a="1"/>
  <c r="AD858" i="9" s="1"/>
  <c r="AC858" i="9"/>
  <c r="AE857" i="9" a="1"/>
  <c r="AE857" i="9" s="1"/>
  <c r="AD857" i="9"/>
  <c r="AD857" i="9" a="1"/>
  <c r="AC857" i="9"/>
  <c r="AE856" i="9" a="1"/>
  <c r="AE856" i="9" s="1"/>
  <c r="AD856" i="9" a="1"/>
  <c r="AD856" i="9" s="1"/>
  <c r="AC856" i="9"/>
  <c r="AE855" i="9"/>
  <c r="AE855" i="9" a="1"/>
  <c r="AD855" i="9" a="1"/>
  <c r="AD855" i="9" s="1"/>
  <c r="AC855" i="9"/>
  <c r="AE854" i="9" a="1"/>
  <c r="AE854" i="9" s="1"/>
  <c r="AD854" i="9" a="1"/>
  <c r="AD854" i="9" s="1"/>
  <c r="AC854" i="9"/>
  <c r="AE853" i="9" a="1"/>
  <c r="AE853" i="9" s="1"/>
  <c r="AD853" i="9" a="1"/>
  <c r="AD853" i="9" s="1"/>
  <c r="AC853" i="9"/>
  <c r="AE852" i="9" a="1"/>
  <c r="AE852" i="9" s="1"/>
  <c r="AD852" i="9" a="1"/>
  <c r="AD852" i="9" s="1"/>
  <c r="AC852" i="9"/>
  <c r="AE851" i="9" a="1"/>
  <c r="AE851" i="9" s="1"/>
  <c r="AD851" i="9" a="1"/>
  <c r="AD851" i="9" s="1"/>
  <c r="AC851" i="9"/>
  <c r="AE850" i="9" a="1"/>
  <c r="AE850" i="9" s="1"/>
  <c r="AD850" i="9" a="1"/>
  <c r="AD850" i="9" s="1"/>
  <c r="AC850" i="9"/>
  <c r="AE849" i="9" a="1"/>
  <c r="AE849" i="9" s="1"/>
  <c r="AD849" i="9"/>
  <c r="AD849" i="9" a="1"/>
  <c r="AC849" i="9"/>
  <c r="AE848" i="9" a="1"/>
  <c r="AE848" i="9" s="1"/>
  <c r="AD848" i="9" a="1"/>
  <c r="AD848" i="9" s="1"/>
  <c r="AC848" i="9"/>
  <c r="AE847" i="9" a="1"/>
  <c r="AE847" i="9" s="1"/>
  <c r="AD847" i="9" a="1"/>
  <c r="AD847" i="9" s="1"/>
  <c r="AC847" i="9"/>
  <c r="AE846" i="9" a="1"/>
  <c r="AE846" i="9" s="1"/>
  <c r="AD846" i="9" a="1"/>
  <c r="AD846" i="9" s="1"/>
  <c r="AC846" i="9"/>
  <c r="AE845" i="9"/>
  <c r="AE845" i="9" a="1"/>
  <c r="AD845" i="9" a="1"/>
  <c r="AD845" i="9" s="1"/>
  <c r="AC845" i="9"/>
  <c r="AE844" i="9" a="1"/>
  <c r="AE844" i="9" s="1"/>
  <c r="AD844" i="9" a="1"/>
  <c r="AD844" i="9" s="1"/>
  <c r="AC844" i="9"/>
  <c r="AE843" i="9" a="1"/>
  <c r="AE843" i="9" s="1"/>
  <c r="AD843" i="9"/>
  <c r="AD843" i="9" a="1"/>
  <c r="AC843" i="9"/>
  <c r="AE842" i="9" a="1"/>
  <c r="AE842" i="9" s="1"/>
  <c r="AD842" i="9" a="1"/>
  <c r="AD842" i="9" s="1"/>
  <c r="AC842" i="9"/>
  <c r="AE841" i="9" a="1"/>
  <c r="AE841" i="9" s="1"/>
  <c r="AD841" i="9" a="1"/>
  <c r="AD841" i="9" s="1"/>
  <c r="AC841" i="9"/>
  <c r="AE840" i="9" a="1"/>
  <c r="AE840" i="9" s="1"/>
  <c r="AD840" i="9" a="1"/>
  <c r="AD840" i="9" s="1"/>
  <c r="AC840" i="9"/>
  <c r="AE839" i="9" a="1"/>
  <c r="AE839" i="9" s="1"/>
  <c r="AD839" i="9"/>
  <c r="AD839" i="9" a="1"/>
  <c r="AC839" i="9"/>
  <c r="AE838" i="9" a="1"/>
  <c r="AE838" i="9" s="1"/>
  <c r="AD838" i="9" a="1"/>
  <c r="AD838" i="9" s="1"/>
  <c r="AC838" i="9"/>
  <c r="AE837" i="9" a="1"/>
  <c r="AE837" i="9" s="1"/>
  <c r="AD837" i="9" a="1"/>
  <c r="AD837" i="9" s="1"/>
  <c r="AC837" i="9"/>
  <c r="AE836" i="9" a="1"/>
  <c r="AE836" i="9" s="1"/>
  <c r="AD836" i="9" a="1"/>
  <c r="AD836" i="9" s="1"/>
  <c r="AC836" i="9"/>
  <c r="AE835" i="9" a="1"/>
  <c r="AE835" i="9" s="1"/>
  <c r="AD835" i="9" a="1"/>
  <c r="AD835" i="9" s="1"/>
  <c r="AC835" i="9"/>
  <c r="AE834" i="9" a="1"/>
  <c r="AE834" i="9" s="1"/>
  <c r="AD834" i="9" a="1"/>
  <c r="AD834" i="9" s="1"/>
  <c r="AC834" i="9"/>
  <c r="AE833" i="9" a="1"/>
  <c r="AE833" i="9" s="1"/>
  <c r="AD833" i="9" a="1"/>
  <c r="AD833" i="9" s="1"/>
  <c r="AC833" i="9"/>
  <c r="AE832" i="9" a="1"/>
  <c r="AE832" i="9" s="1"/>
  <c r="AD832" i="9" a="1"/>
  <c r="AD832" i="9" s="1"/>
  <c r="AC832" i="9"/>
  <c r="AE831" i="9" a="1"/>
  <c r="AE831" i="9" s="1"/>
  <c r="AD831" i="9" a="1"/>
  <c r="AD831" i="9" s="1"/>
  <c r="AC831" i="9"/>
  <c r="AE830" i="9" a="1"/>
  <c r="AE830" i="9" s="1"/>
  <c r="AD830" i="9" a="1"/>
  <c r="AD830" i="9" s="1"/>
  <c r="AC830" i="9"/>
  <c r="AE829" i="9" a="1"/>
  <c r="AE829" i="9" s="1"/>
  <c r="AD829" i="9" a="1"/>
  <c r="AD829" i="9" s="1"/>
  <c r="AC829" i="9"/>
  <c r="AE828" i="9" a="1"/>
  <c r="AE828" i="9" s="1"/>
  <c r="AD828" i="9" a="1"/>
  <c r="AD828" i="9" s="1"/>
  <c r="AC828" i="9"/>
  <c r="AE827" i="9" a="1"/>
  <c r="AE827" i="9" s="1"/>
  <c r="AD827" i="9" a="1"/>
  <c r="AD827" i="9" s="1"/>
  <c r="AC827" i="9"/>
  <c r="AE826" i="9" a="1"/>
  <c r="AE826" i="9" s="1"/>
  <c r="AD826" i="9" a="1"/>
  <c r="AD826" i="9" s="1"/>
  <c r="AC826" i="9"/>
  <c r="AE825" i="9" a="1"/>
  <c r="AE825" i="9" s="1"/>
  <c r="AD825" i="9" a="1"/>
  <c r="AD825" i="9" s="1"/>
  <c r="AC825" i="9"/>
  <c r="AE824" i="9" a="1"/>
  <c r="AE824" i="9" s="1"/>
  <c r="AD824" i="9" a="1"/>
  <c r="AD824" i="9" s="1"/>
  <c r="AC824" i="9"/>
  <c r="AE823" i="9" a="1"/>
  <c r="AE823" i="9" s="1"/>
  <c r="AD823" i="9" a="1"/>
  <c r="AD823" i="9" s="1"/>
  <c r="AC823" i="9"/>
  <c r="AE822" i="9" a="1"/>
  <c r="AE822" i="9" s="1"/>
  <c r="AD822" i="9" a="1"/>
  <c r="AD822" i="9" s="1"/>
  <c r="AC822" i="9"/>
  <c r="AE821" i="9" a="1"/>
  <c r="AE821" i="9" s="1"/>
  <c r="AD821" i="9" a="1"/>
  <c r="AD821" i="9" s="1"/>
  <c r="AC821" i="9"/>
  <c r="AE820" i="9"/>
  <c r="AE820" i="9" a="1"/>
  <c r="AD820" i="9" a="1"/>
  <c r="AD820" i="9" s="1"/>
  <c r="AC820" i="9"/>
  <c r="AE819" i="9" a="1"/>
  <c r="AE819" i="9" s="1"/>
  <c r="AD819" i="9" a="1"/>
  <c r="AD819" i="9" s="1"/>
  <c r="AC819" i="9"/>
  <c r="AE818" i="9" a="1"/>
  <c r="AE818" i="9" s="1"/>
  <c r="AD818" i="9"/>
  <c r="AD818" i="9" a="1"/>
  <c r="AC818" i="9"/>
  <c r="AE817" i="9" a="1"/>
  <c r="AE817" i="9" s="1"/>
  <c r="AD817" i="9" a="1"/>
  <c r="AD817" i="9" s="1"/>
  <c r="AC817" i="9"/>
  <c r="AE816" i="9" a="1"/>
  <c r="AE816" i="9" s="1"/>
  <c r="AD816" i="9" a="1"/>
  <c r="AD816" i="9" s="1"/>
  <c r="AC816" i="9"/>
  <c r="AE815" i="9" a="1"/>
  <c r="AE815" i="9" s="1"/>
  <c r="AD815" i="9" a="1"/>
  <c r="AD815" i="9" s="1"/>
  <c r="AC815" i="9"/>
  <c r="AE814" i="9" a="1"/>
  <c r="AE814" i="9" s="1"/>
  <c r="AD814" i="9" a="1"/>
  <c r="AD814" i="9" s="1"/>
  <c r="AC814" i="9"/>
  <c r="AE813" i="9" a="1"/>
  <c r="AE813" i="9" s="1"/>
  <c r="AD813" i="9" a="1"/>
  <c r="AD813" i="9" s="1"/>
  <c r="AC813" i="9"/>
  <c r="AE812" i="9" a="1"/>
  <c r="AE812" i="9" s="1"/>
  <c r="AD812" i="9" a="1"/>
  <c r="AD812" i="9" s="1"/>
  <c r="AC812" i="9"/>
  <c r="AE811" i="9" a="1"/>
  <c r="AE811" i="9" s="1"/>
  <c r="AD811" i="9" a="1"/>
  <c r="AD811" i="9" s="1"/>
  <c r="AC811" i="9"/>
  <c r="AE810" i="9" a="1"/>
  <c r="AE810" i="9" s="1"/>
  <c r="AD810" i="9" a="1"/>
  <c r="AD810" i="9" s="1"/>
  <c r="AC810" i="9"/>
  <c r="AE809" i="9" a="1"/>
  <c r="AE809" i="9" s="1"/>
  <c r="AD809" i="9" a="1"/>
  <c r="AD809" i="9" s="1"/>
  <c r="AC809" i="9"/>
  <c r="AE808" i="9" a="1"/>
  <c r="AE808" i="9" s="1"/>
  <c r="AD808" i="9" a="1"/>
  <c r="AD808" i="9" s="1"/>
  <c r="AC808" i="9"/>
  <c r="AE807" i="9" a="1"/>
  <c r="AE807" i="9" s="1"/>
  <c r="AD807" i="9" a="1"/>
  <c r="AD807" i="9" s="1"/>
  <c r="AC807" i="9"/>
  <c r="AE806" i="9" a="1"/>
  <c r="AE806" i="9" s="1"/>
  <c r="AD806" i="9" a="1"/>
  <c r="AD806" i="9" s="1"/>
  <c r="AC806" i="9"/>
  <c r="AE805" i="9" a="1"/>
  <c r="AE805" i="9" s="1"/>
  <c r="AD805" i="9" a="1"/>
  <c r="AD805" i="9" s="1"/>
  <c r="AC805" i="9"/>
  <c r="AE804" i="9" a="1"/>
  <c r="AE804" i="9" s="1"/>
  <c r="AD804" i="9" a="1"/>
  <c r="AD804" i="9" s="1"/>
  <c r="AC804" i="9"/>
  <c r="AE803" i="9" a="1"/>
  <c r="AE803" i="9" s="1"/>
  <c r="AD803" i="9" a="1"/>
  <c r="AD803" i="9" s="1"/>
  <c r="AC803" i="9"/>
  <c r="AE802" i="9" a="1"/>
  <c r="AE802" i="9" s="1"/>
  <c r="AD802" i="9" a="1"/>
  <c r="AD802" i="9" s="1"/>
  <c r="AC802" i="9"/>
  <c r="AE801" i="9" a="1"/>
  <c r="AE801" i="9" s="1"/>
  <c r="AD801" i="9" a="1"/>
  <c r="AD801" i="9" s="1"/>
  <c r="AC801" i="9"/>
  <c r="AE800" i="9" a="1"/>
  <c r="AE800" i="9" s="1"/>
  <c r="AD800" i="9" a="1"/>
  <c r="AD800" i="9" s="1"/>
  <c r="AC800" i="9"/>
  <c r="AE799" i="9" a="1"/>
  <c r="AE799" i="9" s="1"/>
  <c r="AD799" i="9" a="1"/>
  <c r="AD799" i="9" s="1"/>
  <c r="AC799" i="9"/>
  <c r="AE798" i="9" a="1"/>
  <c r="AE798" i="9" s="1"/>
  <c r="AD798" i="9" a="1"/>
  <c r="AD798" i="9" s="1"/>
  <c r="AC798" i="9"/>
  <c r="AE797" i="9" a="1"/>
  <c r="AE797" i="9" s="1"/>
  <c r="AD797" i="9" a="1"/>
  <c r="AD797" i="9" s="1"/>
  <c r="AC797" i="9"/>
  <c r="AE796" i="9" a="1"/>
  <c r="AE796" i="9" s="1"/>
  <c r="AD796" i="9" a="1"/>
  <c r="AD796" i="9" s="1"/>
  <c r="AC796" i="9"/>
  <c r="AE795" i="9" a="1"/>
  <c r="AE795" i="9" s="1"/>
  <c r="AD795" i="9" a="1"/>
  <c r="AD795" i="9" s="1"/>
  <c r="AC795" i="9"/>
  <c r="AE794" i="9" a="1"/>
  <c r="AE794" i="9" s="1"/>
  <c r="AD794" i="9" a="1"/>
  <c r="AD794" i="9" s="1"/>
  <c r="AC794" i="9"/>
  <c r="AE793" i="9" a="1"/>
  <c r="AE793" i="9" s="1"/>
  <c r="AD793" i="9" a="1"/>
  <c r="AD793" i="9" s="1"/>
  <c r="AC793" i="9"/>
  <c r="AE792" i="9" a="1"/>
  <c r="AE792" i="9" s="1"/>
  <c r="AD792" i="9" a="1"/>
  <c r="AD792" i="9" s="1"/>
  <c r="AC792" i="9"/>
  <c r="AE791" i="9" a="1"/>
  <c r="AE791" i="9" s="1"/>
  <c r="AD791" i="9" a="1"/>
  <c r="AD791" i="9" s="1"/>
  <c r="AC791" i="9"/>
  <c r="AE790" i="9" a="1"/>
  <c r="AE790" i="9" s="1"/>
  <c r="AD790" i="9" a="1"/>
  <c r="AD790" i="9" s="1"/>
  <c r="AC790" i="9"/>
  <c r="AE789" i="9" a="1"/>
  <c r="AE789" i="9" s="1"/>
  <c r="AD789" i="9" a="1"/>
  <c r="AD789" i="9" s="1"/>
  <c r="AC789" i="9"/>
  <c r="AE788" i="9" a="1"/>
  <c r="AE788" i="9" s="1"/>
  <c r="AD788" i="9" a="1"/>
  <c r="AD788" i="9" s="1"/>
  <c r="AC788" i="9"/>
  <c r="AE787" i="9" a="1"/>
  <c r="AE787" i="9" s="1"/>
  <c r="AD787" i="9" a="1"/>
  <c r="AD787" i="9" s="1"/>
  <c r="AC787" i="9"/>
  <c r="AE786" i="9" a="1"/>
  <c r="AE786" i="9" s="1"/>
  <c r="AD786" i="9" a="1"/>
  <c r="AD786" i="9" s="1"/>
  <c r="AC786" i="9"/>
  <c r="AE785" i="9" a="1"/>
  <c r="AE785" i="9" s="1"/>
  <c r="AD785" i="9"/>
  <c r="AD785" i="9" a="1"/>
  <c r="AC785" i="9"/>
  <c r="AE784" i="9" a="1"/>
  <c r="AE784" i="9" s="1"/>
  <c r="AD784" i="9" a="1"/>
  <c r="AD784" i="9" s="1"/>
  <c r="AC784" i="9"/>
  <c r="AE783" i="9" a="1"/>
  <c r="AE783" i="9" s="1"/>
  <c r="AD783" i="9" a="1"/>
  <c r="AD783" i="9" s="1"/>
  <c r="AC783" i="9"/>
  <c r="AE782" i="9" a="1"/>
  <c r="AE782" i="9" s="1"/>
  <c r="AD782" i="9" a="1"/>
  <c r="AD782" i="9" s="1"/>
  <c r="AC782" i="9"/>
  <c r="AE781" i="9" a="1"/>
  <c r="AE781" i="9" s="1"/>
  <c r="AD781" i="9" a="1"/>
  <c r="AD781" i="9" s="1"/>
  <c r="AC781" i="9"/>
  <c r="AE780" i="9" a="1"/>
  <c r="AE780" i="9" s="1"/>
  <c r="AD780" i="9" a="1"/>
  <c r="AD780" i="9" s="1"/>
  <c r="AC780" i="9"/>
  <c r="AE779" i="9" a="1"/>
  <c r="AE779" i="9" s="1"/>
  <c r="AD779" i="9" a="1"/>
  <c r="AD779" i="9" s="1"/>
  <c r="AC779" i="9"/>
  <c r="AE778" i="9" a="1"/>
  <c r="AE778" i="9" s="1"/>
  <c r="AD778" i="9" a="1"/>
  <c r="AD778" i="9" s="1"/>
  <c r="AC778" i="9"/>
  <c r="AE777" i="9" a="1"/>
  <c r="AE777" i="9" s="1"/>
  <c r="AD777" i="9" a="1"/>
  <c r="AD777" i="9" s="1"/>
  <c r="AC777" i="9"/>
  <c r="AE776" i="9"/>
  <c r="AE776" i="9" a="1"/>
  <c r="AD776" i="9" a="1"/>
  <c r="AD776" i="9" s="1"/>
  <c r="AC776" i="9"/>
  <c r="AE775" i="9" a="1"/>
  <c r="AE775" i="9" s="1"/>
  <c r="AD775" i="9" a="1"/>
  <c r="AD775" i="9" s="1"/>
  <c r="AC775" i="9"/>
  <c r="AE774" i="9" a="1"/>
  <c r="AE774" i="9" s="1"/>
  <c r="AD774" i="9" a="1"/>
  <c r="AD774" i="9" s="1"/>
  <c r="AC774" i="9"/>
  <c r="AE773" i="9"/>
  <c r="AE773" i="9" a="1"/>
  <c r="AD773" i="9" a="1"/>
  <c r="AD773" i="9" s="1"/>
  <c r="AC773" i="9"/>
  <c r="AE772" i="9" a="1"/>
  <c r="AE772" i="9" s="1"/>
  <c r="AD772" i="9" a="1"/>
  <c r="AD772" i="9" s="1"/>
  <c r="AC772" i="9"/>
  <c r="AE771" i="9" a="1"/>
  <c r="AE771" i="9" s="1"/>
  <c r="AD771" i="9" a="1"/>
  <c r="AD771" i="9" s="1"/>
  <c r="AC771" i="9"/>
  <c r="AE770" i="9" a="1"/>
  <c r="AE770" i="9" s="1"/>
  <c r="AD770" i="9" a="1"/>
  <c r="AD770" i="9" s="1"/>
  <c r="AC770" i="9"/>
  <c r="AE769" i="9" a="1"/>
  <c r="AE769" i="9" s="1"/>
  <c r="AD769" i="9" a="1"/>
  <c r="AD769" i="9" s="1"/>
  <c r="AC769" i="9"/>
  <c r="AE768" i="9" a="1"/>
  <c r="AE768" i="9" s="1"/>
  <c r="AD768" i="9" a="1"/>
  <c r="AD768" i="9" s="1"/>
  <c r="AC768" i="9"/>
  <c r="AE767" i="9"/>
  <c r="AE767" i="9" a="1"/>
  <c r="AD767" i="9" a="1"/>
  <c r="AD767" i="9" s="1"/>
  <c r="AC767" i="9"/>
  <c r="AE766" i="9" a="1"/>
  <c r="AE766" i="9" s="1"/>
  <c r="AD766" i="9" a="1"/>
  <c r="AD766" i="9" s="1"/>
  <c r="AC766" i="9"/>
  <c r="AE765" i="9" a="1"/>
  <c r="AE765" i="9" s="1"/>
  <c r="AD765" i="9" a="1"/>
  <c r="AD765" i="9" s="1"/>
  <c r="AC765" i="9"/>
  <c r="AE764" i="9" a="1"/>
  <c r="AE764" i="9" s="1"/>
  <c r="AD764" i="9" a="1"/>
  <c r="AD764" i="9" s="1"/>
  <c r="AC764" i="9"/>
  <c r="AE763" i="9" a="1"/>
  <c r="AE763" i="9" s="1"/>
  <c r="AD763" i="9" a="1"/>
  <c r="AD763" i="9" s="1"/>
  <c r="AC763" i="9"/>
  <c r="AE762" i="9" a="1"/>
  <c r="AE762" i="9" s="1"/>
  <c r="AD762" i="9" a="1"/>
  <c r="AD762" i="9" s="1"/>
  <c r="AC762" i="9"/>
  <c r="AE761" i="9" a="1"/>
  <c r="AE761" i="9" s="1"/>
  <c r="AD761" i="9" a="1"/>
  <c r="AD761" i="9" s="1"/>
  <c r="AC761" i="9"/>
  <c r="AE760" i="9" a="1"/>
  <c r="AE760" i="9" s="1"/>
  <c r="AD760" i="9" a="1"/>
  <c r="AD760" i="9" s="1"/>
  <c r="AC760" i="9"/>
  <c r="AE759" i="9" a="1"/>
  <c r="AE759" i="9" s="1"/>
  <c r="AD759" i="9" a="1"/>
  <c r="AD759" i="9" s="1"/>
  <c r="AC759" i="9"/>
  <c r="AE758" i="9" a="1"/>
  <c r="AE758" i="9" s="1"/>
  <c r="AD758" i="9" a="1"/>
  <c r="AD758" i="9" s="1"/>
  <c r="AC758" i="9"/>
  <c r="AE757" i="9" a="1"/>
  <c r="AE757" i="9" s="1"/>
  <c r="AD757" i="9" a="1"/>
  <c r="AD757" i="9" s="1"/>
  <c r="AC757" i="9"/>
  <c r="AE756" i="9" a="1"/>
  <c r="AE756" i="9" s="1"/>
  <c r="AD756" i="9" a="1"/>
  <c r="AD756" i="9" s="1"/>
  <c r="AC756" i="9"/>
  <c r="AE755" i="9" a="1"/>
  <c r="AE755" i="9" s="1"/>
  <c r="AD755" i="9" a="1"/>
  <c r="AD755" i="9" s="1"/>
  <c r="AC755" i="9"/>
  <c r="AE754" i="9" a="1"/>
  <c r="AE754" i="9" s="1"/>
  <c r="AD754" i="9" a="1"/>
  <c r="AD754" i="9" s="1"/>
  <c r="AC754" i="9"/>
  <c r="AE753" i="9" a="1"/>
  <c r="AE753" i="9" s="1"/>
  <c r="AD753" i="9" a="1"/>
  <c r="AD753" i="9" s="1"/>
  <c r="AC753" i="9"/>
  <c r="AE752" i="9" a="1"/>
  <c r="AE752" i="9" s="1"/>
  <c r="AD752" i="9" a="1"/>
  <c r="AD752" i="9" s="1"/>
  <c r="AC752" i="9"/>
  <c r="AE751" i="9" a="1"/>
  <c r="AE751" i="9" s="1"/>
  <c r="AD751" i="9" a="1"/>
  <c r="AD751" i="9" s="1"/>
  <c r="AC751" i="9"/>
  <c r="AE750" i="9" a="1"/>
  <c r="AE750" i="9" s="1"/>
  <c r="AD750" i="9" a="1"/>
  <c r="AD750" i="9" s="1"/>
  <c r="AC750" i="9"/>
  <c r="AE749" i="9" a="1"/>
  <c r="AE749" i="9" s="1"/>
  <c r="AD749" i="9" a="1"/>
  <c r="AD749" i="9" s="1"/>
  <c r="AC749" i="9"/>
  <c r="AE748" i="9" a="1"/>
  <c r="AE748" i="9" s="1"/>
  <c r="AD748" i="9" a="1"/>
  <c r="AD748" i="9" s="1"/>
  <c r="AC748" i="9"/>
  <c r="AE747" i="9" a="1"/>
  <c r="AE747" i="9" s="1"/>
  <c r="AD747" i="9" a="1"/>
  <c r="AD747" i="9" s="1"/>
  <c r="AC747" i="9"/>
  <c r="AE746" i="9" a="1"/>
  <c r="AE746" i="9" s="1"/>
  <c r="AD746" i="9" a="1"/>
  <c r="AD746" i="9" s="1"/>
  <c r="AC746" i="9"/>
  <c r="AE745" i="9" a="1"/>
  <c r="AE745" i="9" s="1"/>
  <c r="AD745" i="9" a="1"/>
  <c r="AD745" i="9" s="1"/>
  <c r="AC745" i="9"/>
  <c r="AE744" i="9" a="1"/>
  <c r="AE744" i="9" s="1"/>
  <c r="AD744" i="9" a="1"/>
  <c r="AD744" i="9" s="1"/>
  <c r="AC744" i="9"/>
  <c r="AE743" i="9" a="1"/>
  <c r="AE743" i="9" s="1"/>
  <c r="AD743" i="9" a="1"/>
  <c r="AD743" i="9" s="1"/>
  <c r="AC743" i="9"/>
  <c r="AE742" i="9" a="1"/>
  <c r="AE742" i="9" s="1"/>
  <c r="AD742" i="9" a="1"/>
  <c r="AD742" i="9" s="1"/>
  <c r="AC742" i="9"/>
  <c r="AE741" i="9" a="1"/>
  <c r="AE741" i="9" s="1"/>
  <c r="AD741" i="9" a="1"/>
  <c r="AD741" i="9" s="1"/>
  <c r="AC741" i="9"/>
  <c r="AE740" i="9" a="1"/>
  <c r="AE740" i="9" s="1"/>
  <c r="AD740" i="9" a="1"/>
  <c r="AD740" i="9" s="1"/>
  <c r="AC740" i="9"/>
  <c r="AE739" i="9" a="1"/>
  <c r="AE739" i="9" s="1"/>
  <c r="AD739" i="9" a="1"/>
  <c r="AD739" i="9" s="1"/>
  <c r="AC739" i="9"/>
  <c r="AE738" i="9" a="1"/>
  <c r="AE738" i="9" s="1"/>
  <c r="AD738" i="9" a="1"/>
  <c r="AD738" i="9" s="1"/>
  <c r="AC738" i="9"/>
  <c r="AE737" i="9" a="1"/>
  <c r="AE737" i="9" s="1"/>
  <c r="AD737" i="9" a="1"/>
  <c r="AD737" i="9" s="1"/>
  <c r="AC737" i="9"/>
  <c r="AE736" i="9" a="1"/>
  <c r="AE736" i="9" s="1"/>
  <c r="AD736" i="9" a="1"/>
  <c r="AD736" i="9" s="1"/>
  <c r="AC736" i="9"/>
  <c r="AE735" i="9" a="1"/>
  <c r="AE735" i="9" s="1"/>
  <c r="AD735" i="9" a="1"/>
  <c r="AD735" i="9" s="1"/>
  <c r="AC735" i="9"/>
  <c r="AE734" i="9" a="1"/>
  <c r="AE734" i="9" s="1"/>
  <c r="AD734" i="9" a="1"/>
  <c r="AD734" i="9" s="1"/>
  <c r="AC734" i="9"/>
  <c r="AE733" i="9" a="1"/>
  <c r="AE733" i="9" s="1"/>
  <c r="AD733" i="9" a="1"/>
  <c r="AD733" i="9" s="1"/>
  <c r="AC733" i="9"/>
  <c r="AE732" i="9" a="1"/>
  <c r="AE732" i="9" s="1"/>
  <c r="AD732" i="9" a="1"/>
  <c r="AD732" i="9" s="1"/>
  <c r="AC732" i="9"/>
  <c r="AE731" i="9" a="1"/>
  <c r="AE731" i="9" s="1"/>
  <c r="AD731" i="9"/>
  <c r="AD731" i="9" a="1"/>
  <c r="AC731" i="9"/>
  <c r="AE730" i="9" a="1"/>
  <c r="AE730" i="9" s="1"/>
  <c r="AD730" i="9" a="1"/>
  <c r="AD730" i="9" s="1"/>
  <c r="AC730" i="9"/>
  <c r="AE729" i="9" a="1"/>
  <c r="AE729" i="9" s="1"/>
  <c r="AD729" i="9" a="1"/>
  <c r="AD729" i="9" s="1"/>
  <c r="AC729" i="9"/>
  <c r="AE728" i="9" a="1"/>
  <c r="AE728" i="9" s="1"/>
  <c r="AD728" i="9" a="1"/>
  <c r="AD728" i="9" s="1"/>
  <c r="AC728" i="9"/>
  <c r="AE727" i="9" a="1"/>
  <c r="AE727" i="9" s="1"/>
  <c r="AD727" i="9" a="1"/>
  <c r="AD727" i="9" s="1"/>
  <c r="AC727" i="9"/>
  <c r="AE726" i="9" a="1"/>
  <c r="AE726" i="9" s="1"/>
  <c r="AD726" i="9" a="1"/>
  <c r="AD726" i="9" s="1"/>
  <c r="AC726" i="9"/>
  <c r="AE725" i="9" a="1"/>
  <c r="AE725" i="9" s="1"/>
  <c r="AD725" i="9" a="1"/>
  <c r="AD725" i="9" s="1"/>
  <c r="AC725" i="9"/>
  <c r="AE724" i="9" a="1"/>
  <c r="AE724" i="9" s="1"/>
  <c r="AD724" i="9" a="1"/>
  <c r="AD724" i="9" s="1"/>
  <c r="AC724" i="9"/>
  <c r="AE723" i="9" a="1"/>
  <c r="AE723" i="9" s="1"/>
  <c r="AD723" i="9" a="1"/>
  <c r="AD723" i="9" s="1"/>
  <c r="AC723" i="9"/>
  <c r="AE722" i="9" a="1"/>
  <c r="AE722" i="9" s="1"/>
  <c r="AD722" i="9" a="1"/>
  <c r="AD722" i="9" s="1"/>
  <c r="AC722" i="9"/>
  <c r="AE721" i="9" a="1"/>
  <c r="AE721" i="9" s="1"/>
  <c r="AD721" i="9" a="1"/>
  <c r="AD721" i="9" s="1"/>
  <c r="AC721" i="9"/>
  <c r="AE720" i="9" a="1"/>
  <c r="AE720" i="9" s="1"/>
  <c r="AD720" i="9" a="1"/>
  <c r="AD720" i="9" s="1"/>
  <c r="AC720" i="9"/>
  <c r="AE719" i="9" a="1"/>
  <c r="AE719" i="9" s="1"/>
  <c r="AD719" i="9" a="1"/>
  <c r="AD719" i="9" s="1"/>
  <c r="AC719" i="9"/>
  <c r="AE718" i="9" a="1"/>
  <c r="AE718" i="9" s="1"/>
  <c r="AD718" i="9" a="1"/>
  <c r="AD718" i="9" s="1"/>
  <c r="AC718" i="9"/>
  <c r="AE717" i="9" a="1"/>
  <c r="AE717" i="9" s="1"/>
  <c r="AD717" i="9" a="1"/>
  <c r="AD717" i="9" s="1"/>
  <c r="AC717" i="9"/>
  <c r="AE716" i="9" a="1"/>
  <c r="AE716" i="9" s="1"/>
  <c r="AD716" i="9" a="1"/>
  <c r="AD716" i="9" s="1"/>
  <c r="AC716" i="9"/>
  <c r="AE715" i="9" a="1"/>
  <c r="AE715" i="9" s="1"/>
  <c r="AD715" i="9" a="1"/>
  <c r="AD715" i="9" s="1"/>
  <c r="AC715" i="9"/>
  <c r="AE714" i="9" a="1"/>
  <c r="AE714" i="9" s="1"/>
  <c r="AD714" i="9" a="1"/>
  <c r="AD714" i="9" s="1"/>
  <c r="AC714" i="9"/>
  <c r="AE713" i="9" a="1"/>
  <c r="AE713" i="9" s="1"/>
  <c r="AD713" i="9" a="1"/>
  <c r="AD713" i="9" s="1"/>
  <c r="AC713" i="9"/>
  <c r="AE712" i="9" a="1"/>
  <c r="AE712" i="9" s="1"/>
  <c r="AD712" i="9" a="1"/>
  <c r="AD712" i="9" s="1"/>
  <c r="AC712" i="9"/>
  <c r="AE711" i="9" a="1"/>
  <c r="AE711" i="9" s="1"/>
  <c r="AD711" i="9" a="1"/>
  <c r="AD711" i="9" s="1"/>
  <c r="AC711" i="9"/>
  <c r="AE710" i="9" a="1"/>
  <c r="AE710" i="9" s="1"/>
  <c r="AD710" i="9" a="1"/>
  <c r="AD710" i="9" s="1"/>
  <c r="AC710" i="9"/>
  <c r="AE709" i="9" a="1"/>
  <c r="AE709" i="9" s="1"/>
  <c r="AD709" i="9" a="1"/>
  <c r="AD709" i="9" s="1"/>
  <c r="AC709" i="9"/>
  <c r="AE708" i="9" a="1"/>
  <c r="AE708" i="9" s="1"/>
  <c r="AD708" i="9" a="1"/>
  <c r="AD708" i="9" s="1"/>
  <c r="AC708" i="9"/>
  <c r="AE707" i="9" a="1"/>
  <c r="AE707" i="9" s="1"/>
  <c r="AD707" i="9" a="1"/>
  <c r="AD707" i="9" s="1"/>
  <c r="AC707" i="9"/>
  <c r="AE706" i="9" a="1"/>
  <c r="AE706" i="9" s="1"/>
  <c r="AD706" i="9" a="1"/>
  <c r="AD706" i="9" s="1"/>
  <c r="AC706" i="9"/>
  <c r="AE705" i="9" a="1"/>
  <c r="AE705" i="9" s="1"/>
  <c r="AD705" i="9" a="1"/>
  <c r="AD705" i="9" s="1"/>
  <c r="AC705" i="9"/>
  <c r="AE704" i="9" a="1"/>
  <c r="AE704" i="9" s="1"/>
  <c r="AD704" i="9" a="1"/>
  <c r="AD704" i="9" s="1"/>
  <c r="AC704" i="9"/>
  <c r="AE703" i="9" a="1"/>
  <c r="AE703" i="9" s="1"/>
  <c r="AD703" i="9" a="1"/>
  <c r="AD703" i="9" s="1"/>
  <c r="AC703" i="9"/>
  <c r="AE702" i="9" a="1"/>
  <c r="AE702" i="9" s="1"/>
  <c r="AD702" i="9" a="1"/>
  <c r="AD702" i="9" s="1"/>
  <c r="AC702" i="9"/>
  <c r="AE701" i="9" a="1"/>
  <c r="AE701" i="9" s="1"/>
  <c r="AD701" i="9" a="1"/>
  <c r="AD701" i="9" s="1"/>
  <c r="AC701" i="9"/>
  <c r="AE700" i="9" a="1"/>
  <c r="AE700" i="9" s="1"/>
  <c r="AD700" i="9" a="1"/>
  <c r="AD700" i="9" s="1"/>
  <c r="AC700" i="9"/>
  <c r="AE699" i="9" a="1"/>
  <c r="AE699" i="9" s="1"/>
  <c r="AD699" i="9" a="1"/>
  <c r="AD699" i="9" s="1"/>
  <c r="AC699" i="9"/>
  <c r="AE698" i="9" a="1"/>
  <c r="AE698" i="9" s="1"/>
  <c r="AD698" i="9" a="1"/>
  <c r="AD698" i="9" s="1"/>
  <c r="AC698" i="9"/>
  <c r="AE697" i="9" a="1"/>
  <c r="AE697" i="9" s="1"/>
  <c r="AD697" i="9" a="1"/>
  <c r="AD697" i="9" s="1"/>
  <c r="AC697" i="9"/>
  <c r="AE696" i="9" a="1"/>
  <c r="AE696" i="9" s="1"/>
  <c r="AD696" i="9" a="1"/>
  <c r="AD696" i="9" s="1"/>
  <c r="AC696" i="9"/>
  <c r="AE695" i="9" a="1"/>
  <c r="AE695" i="9" s="1"/>
  <c r="AD695" i="9" a="1"/>
  <c r="AD695" i="9" s="1"/>
  <c r="AC695" i="9"/>
  <c r="AE694" i="9" a="1"/>
  <c r="AE694" i="9" s="1"/>
  <c r="AD694" i="9" a="1"/>
  <c r="AD694" i="9" s="1"/>
  <c r="AC694" i="9"/>
  <c r="AE693" i="9" a="1"/>
  <c r="AE693" i="9" s="1"/>
  <c r="AD693" i="9" a="1"/>
  <c r="AD693" i="9" s="1"/>
  <c r="AC693" i="9"/>
  <c r="AE692" i="9" a="1"/>
  <c r="AE692" i="9" s="1"/>
  <c r="AD692" i="9" a="1"/>
  <c r="AD692" i="9" s="1"/>
  <c r="AC692" i="9"/>
  <c r="AE691" i="9" a="1"/>
  <c r="AE691" i="9" s="1"/>
  <c r="AD691" i="9" a="1"/>
  <c r="AD691" i="9" s="1"/>
  <c r="AC691" i="9"/>
  <c r="AE690" i="9" a="1"/>
  <c r="AE690" i="9" s="1"/>
  <c r="AD690" i="9" a="1"/>
  <c r="AD690" i="9" s="1"/>
  <c r="AC690" i="9"/>
  <c r="AE689" i="9" a="1"/>
  <c r="AE689" i="9" s="1"/>
  <c r="AD689" i="9"/>
  <c r="AD689" i="9" a="1"/>
  <c r="AC689" i="9"/>
  <c r="AE688" i="9" a="1"/>
  <c r="AE688" i="9" s="1"/>
  <c r="AD688" i="9" a="1"/>
  <c r="AD688" i="9" s="1"/>
  <c r="AC688" i="9"/>
  <c r="AE687" i="9" a="1"/>
  <c r="AE687" i="9" s="1"/>
  <c r="AD687" i="9" a="1"/>
  <c r="AD687" i="9" s="1"/>
  <c r="AC687" i="9"/>
  <c r="AE686" i="9" a="1"/>
  <c r="AE686" i="9" s="1"/>
  <c r="AD686" i="9" a="1"/>
  <c r="AD686" i="9" s="1"/>
  <c r="AC686" i="9"/>
  <c r="AE685" i="9" a="1"/>
  <c r="AE685" i="9" s="1"/>
  <c r="AD685" i="9" a="1"/>
  <c r="AD685" i="9" s="1"/>
  <c r="AC685" i="9"/>
  <c r="AE684" i="9" a="1"/>
  <c r="AE684" i="9" s="1"/>
  <c r="AD684" i="9" a="1"/>
  <c r="AD684" i="9" s="1"/>
  <c r="AC684" i="9"/>
  <c r="AE683" i="9" a="1"/>
  <c r="AE683" i="9" s="1"/>
  <c r="AD683" i="9"/>
  <c r="AD683" i="9" a="1"/>
  <c r="AC683" i="9"/>
  <c r="AE682" i="9" a="1"/>
  <c r="AE682" i="9" s="1"/>
  <c r="AD682" i="9" a="1"/>
  <c r="AD682" i="9" s="1"/>
  <c r="AC682" i="9"/>
  <c r="AE681" i="9" a="1"/>
  <c r="AE681" i="9" s="1"/>
  <c r="AD681" i="9" a="1"/>
  <c r="AD681" i="9" s="1"/>
  <c r="AC681" i="9"/>
  <c r="AE680" i="9" a="1"/>
  <c r="AE680" i="9" s="1"/>
  <c r="AD680" i="9" a="1"/>
  <c r="AD680" i="9" s="1"/>
  <c r="AC680" i="9"/>
  <c r="AE679" i="9" a="1"/>
  <c r="AE679" i="9" s="1"/>
  <c r="AD679" i="9" a="1"/>
  <c r="AD679" i="9" s="1"/>
  <c r="AC679" i="9"/>
  <c r="AE678" i="9" a="1"/>
  <c r="AE678" i="9" s="1"/>
  <c r="AD678" i="9" a="1"/>
  <c r="AD678" i="9" s="1"/>
  <c r="AC678" i="9"/>
  <c r="AE677" i="9" a="1"/>
  <c r="AE677" i="9" s="1"/>
  <c r="AD677" i="9"/>
  <c r="AD677" i="9" a="1"/>
  <c r="AC677" i="9"/>
  <c r="AE676" i="9" a="1"/>
  <c r="AE676" i="9" s="1"/>
  <c r="AD676" i="9" a="1"/>
  <c r="AD676" i="9" s="1"/>
  <c r="AC676" i="9"/>
  <c r="AE675" i="9" a="1"/>
  <c r="AE675" i="9" s="1"/>
  <c r="AD675" i="9" a="1"/>
  <c r="AD675" i="9" s="1"/>
  <c r="AC675" i="9"/>
  <c r="AE674" i="9" a="1"/>
  <c r="AE674" i="9" s="1"/>
  <c r="AD674" i="9" a="1"/>
  <c r="AD674" i="9" s="1"/>
  <c r="AC674" i="9"/>
  <c r="AE673" i="9" a="1"/>
  <c r="AE673" i="9" s="1"/>
  <c r="AD673" i="9" a="1"/>
  <c r="AD673" i="9" s="1"/>
  <c r="AC673" i="9"/>
  <c r="AE672" i="9" a="1"/>
  <c r="AE672" i="9" s="1"/>
  <c r="AD672" i="9" a="1"/>
  <c r="AD672" i="9" s="1"/>
  <c r="AC672" i="9"/>
  <c r="AE671" i="9" a="1"/>
  <c r="AE671" i="9" s="1"/>
  <c r="AD671" i="9" a="1"/>
  <c r="AD671" i="9" s="1"/>
  <c r="AC671" i="9"/>
  <c r="AE670" i="9" a="1"/>
  <c r="AE670" i="9" s="1"/>
  <c r="AD670" i="9" a="1"/>
  <c r="AD670" i="9" s="1"/>
  <c r="AC670" i="9"/>
  <c r="AE669" i="9" a="1"/>
  <c r="AE669" i="9" s="1"/>
  <c r="AD669" i="9" a="1"/>
  <c r="AD669" i="9" s="1"/>
  <c r="AC669" i="9"/>
  <c r="AE668" i="9" a="1"/>
  <c r="AE668" i="9" s="1"/>
  <c r="AD668" i="9" a="1"/>
  <c r="AD668" i="9" s="1"/>
  <c r="AC668" i="9"/>
  <c r="AE667" i="9" a="1"/>
  <c r="AE667" i="9" s="1"/>
  <c r="AD667" i="9" a="1"/>
  <c r="AD667" i="9" s="1"/>
  <c r="AC667" i="9"/>
  <c r="AE666" i="9" a="1"/>
  <c r="AE666" i="9" s="1"/>
  <c r="AD666" i="9" a="1"/>
  <c r="AD666" i="9" s="1"/>
  <c r="AC666" i="9"/>
  <c r="AE665" i="9" a="1"/>
  <c r="AE665" i="9" s="1"/>
  <c r="AD665" i="9" a="1"/>
  <c r="AD665" i="9" s="1"/>
  <c r="AC665" i="9"/>
  <c r="AE664" i="9" a="1"/>
  <c r="AE664" i="9" s="1"/>
  <c r="AD664" i="9" a="1"/>
  <c r="AD664" i="9" s="1"/>
  <c r="AC664" i="9"/>
  <c r="AE663" i="9" a="1"/>
  <c r="AE663" i="9" s="1"/>
  <c r="AD663" i="9" a="1"/>
  <c r="AD663" i="9" s="1"/>
  <c r="AC663" i="9"/>
  <c r="AE662" i="9" a="1"/>
  <c r="AE662" i="9" s="1"/>
  <c r="AD662" i="9" a="1"/>
  <c r="AD662" i="9" s="1"/>
  <c r="AC662" i="9"/>
  <c r="AE661" i="9" a="1"/>
  <c r="AE661" i="9" s="1"/>
  <c r="AD661" i="9" a="1"/>
  <c r="AD661" i="9" s="1"/>
  <c r="AC661" i="9"/>
  <c r="AE660" i="9" a="1"/>
  <c r="AE660" i="9" s="1"/>
  <c r="AD660" i="9" a="1"/>
  <c r="AD660" i="9" s="1"/>
  <c r="AC660" i="9"/>
  <c r="AE659" i="9" a="1"/>
  <c r="AE659" i="9" s="1"/>
  <c r="AD659" i="9" a="1"/>
  <c r="AD659" i="9" s="1"/>
  <c r="AC659" i="9"/>
  <c r="AE658" i="9" a="1"/>
  <c r="AE658" i="9" s="1"/>
  <c r="AD658" i="9" a="1"/>
  <c r="AD658" i="9" s="1"/>
  <c r="AC658" i="9"/>
  <c r="AE657" i="9" a="1"/>
  <c r="AE657" i="9" s="1"/>
  <c r="AD657" i="9" a="1"/>
  <c r="AD657" i="9" s="1"/>
  <c r="AC657" i="9"/>
  <c r="AE656" i="9" a="1"/>
  <c r="AE656" i="9" s="1"/>
  <c r="AD656" i="9" a="1"/>
  <c r="AD656" i="9" s="1"/>
  <c r="AC656" i="9"/>
  <c r="AE655" i="9" a="1"/>
  <c r="AE655" i="9" s="1"/>
  <c r="AD655" i="9" a="1"/>
  <c r="AD655" i="9" s="1"/>
  <c r="AC655" i="9"/>
  <c r="AE654" i="9" a="1"/>
  <c r="AE654" i="9" s="1"/>
  <c r="AD654" i="9" a="1"/>
  <c r="AD654" i="9" s="1"/>
  <c r="AC654" i="9"/>
  <c r="AE653" i="9" a="1"/>
  <c r="AE653" i="9" s="1"/>
  <c r="AD653" i="9" a="1"/>
  <c r="AD653" i="9" s="1"/>
  <c r="AC653" i="9"/>
  <c r="AE652" i="9" a="1"/>
  <c r="AE652" i="9" s="1"/>
  <c r="AD652" i="9" a="1"/>
  <c r="AD652" i="9" s="1"/>
  <c r="AC652" i="9"/>
  <c r="AE651" i="9" a="1"/>
  <c r="AE651" i="9" s="1"/>
  <c r="AD651" i="9" a="1"/>
  <c r="AD651" i="9" s="1"/>
  <c r="AC651" i="9"/>
  <c r="AE650" i="9" a="1"/>
  <c r="AE650" i="9" s="1"/>
  <c r="AD650" i="9" a="1"/>
  <c r="AD650" i="9" s="1"/>
  <c r="AC650" i="9"/>
  <c r="AE649" i="9" a="1"/>
  <c r="AE649" i="9" s="1"/>
  <c r="AD649" i="9" a="1"/>
  <c r="AD649" i="9" s="1"/>
  <c r="AC649" i="9"/>
  <c r="AE648" i="9" a="1"/>
  <c r="AE648" i="9" s="1"/>
  <c r="AD648" i="9" a="1"/>
  <c r="AD648" i="9" s="1"/>
  <c r="AC648" i="9"/>
  <c r="AE647" i="9" a="1"/>
  <c r="AE647" i="9" s="1"/>
  <c r="AD647" i="9" a="1"/>
  <c r="AD647" i="9" s="1"/>
  <c r="AC647" i="9"/>
  <c r="AE646" i="9" a="1"/>
  <c r="AE646" i="9" s="1"/>
  <c r="AD646" i="9" a="1"/>
  <c r="AD646" i="9" s="1"/>
  <c r="AC646" i="9"/>
  <c r="AE645" i="9" a="1"/>
  <c r="AE645" i="9" s="1"/>
  <c r="AD645" i="9" a="1"/>
  <c r="AD645" i="9" s="1"/>
  <c r="AC645" i="9"/>
  <c r="AE644" i="9" a="1"/>
  <c r="AE644" i="9" s="1"/>
  <c r="AD644" i="9" a="1"/>
  <c r="AD644" i="9" s="1"/>
  <c r="AC644" i="9"/>
  <c r="AE643" i="9" a="1"/>
  <c r="AE643" i="9" s="1"/>
  <c r="AD643" i="9" a="1"/>
  <c r="AD643" i="9" s="1"/>
  <c r="AC643" i="9"/>
  <c r="AE642" i="9" a="1"/>
  <c r="AE642" i="9" s="1"/>
  <c r="AD642" i="9" a="1"/>
  <c r="AD642" i="9" s="1"/>
  <c r="AC642" i="9"/>
  <c r="AE641" i="9" a="1"/>
  <c r="AE641" i="9" s="1"/>
  <c r="AD641" i="9" a="1"/>
  <c r="AD641" i="9" s="1"/>
  <c r="AC641" i="9"/>
  <c r="AE640" i="9" a="1"/>
  <c r="AE640" i="9" s="1"/>
  <c r="AD640" i="9" a="1"/>
  <c r="AD640" i="9" s="1"/>
  <c r="AC640" i="9"/>
  <c r="AE639" i="9" a="1"/>
  <c r="AE639" i="9" s="1"/>
  <c r="AD639" i="9" a="1"/>
  <c r="AD639" i="9" s="1"/>
  <c r="AC639" i="9"/>
  <c r="AE638" i="9" a="1"/>
  <c r="AE638" i="9" s="1"/>
  <c r="AD638" i="9" a="1"/>
  <c r="AD638" i="9" s="1"/>
  <c r="AC638" i="9"/>
  <c r="AE637" i="9" a="1"/>
  <c r="AE637" i="9" s="1"/>
  <c r="AD637" i="9" a="1"/>
  <c r="AD637" i="9" s="1"/>
  <c r="AC637" i="9"/>
  <c r="AE636" i="9" a="1"/>
  <c r="AE636" i="9" s="1"/>
  <c r="AD636" i="9" a="1"/>
  <c r="AD636" i="9" s="1"/>
  <c r="AC636" i="9"/>
  <c r="AE635" i="9" a="1"/>
  <c r="AE635" i="9" s="1"/>
  <c r="AD635" i="9" a="1"/>
  <c r="AD635" i="9" s="1"/>
  <c r="AC635" i="9"/>
  <c r="AE634" i="9" a="1"/>
  <c r="AE634" i="9" s="1"/>
  <c r="AD634" i="9" a="1"/>
  <c r="AD634" i="9" s="1"/>
  <c r="AC634" i="9"/>
  <c r="AE633" i="9" a="1"/>
  <c r="AE633" i="9" s="1"/>
  <c r="AD633" i="9" a="1"/>
  <c r="AD633" i="9" s="1"/>
  <c r="AC633" i="9"/>
  <c r="AE632" i="9" a="1"/>
  <c r="AE632" i="9" s="1"/>
  <c r="AD632" i="9" a="1"/>
  <c r="AD632" i="9" s="1"/>
  <c r="AC632" i="9"/>
  <c r="AE631" i="9" a="1"/>
  <c r="AE631" i="9" s="1"/>
  <c r="AD631" i="9"/>
  <c r="AD631" i="9" a="1"/>
  <c r="AC631" i="9"/>
  <c r="AE630" i="9" a="1"/>
  <c r="AE630" i="9" s="1"/>
  <c r="AD630" i="9" a="1"/>
  <c r="AD630" i="9" s="1"/>
  <c r="AC630" i="9"/>
  <c r="AE629" i="9" a="1"/>
  <c r="AE629" i="9" s="1"/>
  <c r="AD629" i="9" a="1"/>
  <c r="AD629" i="9" s="1"/>
  <c r="AC629" i="9"/>
  <c r="AE628" i="9" a="1"/>
  <c r="AE628" i="9" s="1"/>
  <c r="AD628" i="9" a="1"/>
  <c r="AD628" i="9" s="1"/>
  <c r="AC628" i="9"/>
  <c r="AE627" i="9" a="1"/>
  <c r="AE627" i="9" s="1"/>
  <c r="AD627" i="9" a="1"/>
  <c r="AD627" i="9" s="1"/>
  <c r="AC627" i="9"/>
  <c r="AE626" i="9" a="1"/>
  <c r="AE626" i="9" s="1"/>
  <c r="AD626" i="9" a="1"/>
  <c r="AD626" i="9" s="1"/>
  <c r="AC626" i="9"/>
  <c r="AE625" i="9" a="1"/>
  <c r="AE625" i="9" s="1"/>
  <c r="AD625" i="9" a="1"/>
  <c r="AD625" i="9" s="1"/>
  <c r="AC625" i="9"/>
  <c r="AE624" i="9" a="1"/>
  <c r="AE624" i="9" s="1"/>
  <c r="AD624" i="9" a="1"/>
  <c r="AD624" i="9" s="1"/>
  <c r="AC624" i="9"/>
  <c r="AE623" i="9" a="1"/>
  <c r="AE623" i="9" s="1"/>
  <c r="AD623" i="9" a="1"/>
  <c r="AD623" i="9" s="1"/>
  <c r="AC623" i="9"/>
  <c r="AE622" i="9" a="1"/>
  <c r="AE622" i="9" s="1"/>
  <c r="AD622" i="9" a="1"/>
  <c r="AD622" i="9" s="1"/>
  <c r="AC622" i="9"/>
  <c r="AE621" i="9" a="1"/>
  <c r="AE621" i="9" s="1"/>
  <c r="AD621" i="9" a="1"/>
  <c r="AD621" i="9" s="1"/>
  <c r="AC621" i="9"/>
  <c r="AE620" i="9" a="1"/>
  <c r="AE620" i="9" s="1"/>
  <c r="AD620" i="9" a="1"/>
  <c r="AD620" i="9" s="1"/>
  <c r="AC620" i="9"/>
  <c r="AE619" i="9" a="1"/>
  <c r="AE619" i="9" s="1"/>
  <c r="AD619" i="9"/>
  <c r="AD619" i="9" a="1"/>
  <c r="AC619" i="9"/>
  <c r="AE618" i="9" a="1"/>
  <c r="AE618" i="9" s="1"/>
  <c r="AD618" i="9" a="1"/>
  <c r="AD618" i="9" s="1"/>
  <c r="AC618" i="9"/>
  <c r="AE617" i="9" a="1"/>
  <c r="AE617" i="9" s="1"/>
  <c r="AD617" i="9" a="1"/>
  <c r="AD617" i="9" s="1"/>
  <c r="AC617" i="9"/>
  <c r="AE616" i="9" a="1"/>
  <c r="AE616" i="9" s="1"/>
  <c r="AD616" i="9" a="1"/>
  <c r="AD616" i="9" s="1"/>
  <c r="AC616" i="9"/>
  <c r="AE615" i="9" a="1"/>
  <c r="AE615" i="9" s="1"/>
  <c r="AD615" i="9" a="1"/>
  <c r="AD615" i="9" s="1"/>
  <c r="AC615" i="9"/>
  <c r="AE614" i="9" a="1"/>
  <c r="AE614" i="9" s="1"/>
  <c r="AD614" i="9" a="1"/>
  <c r="AD614" i="9" s="1"/>
  <c r="AC614" i="9"/>
  <c r="AE613" i="9" a="1"/>
  <c r="AE613" i="9" s="1"/>
  <c r="AD613" i="9"/>
  <c r="AD613" i="9" a="1"/>
  <c r="AC613" i="9"/>
  <c r="AE612" i="9" a="1"/>
  <c r="AE612" i="9" s="1"/>
  <c r="AD612" i="9" a="1"/>
  <c r="AD612" i="9" s="1"/>
  <c r="AC612" i="9"/>
  <c r="AE611" i="9" a="1"/>
  <c r="AE611" i="9" s="1"/>
  <c r="AD611" i="9" a="1"/>
  <c r="AD611" i="9" s="1"/>
  <c r="AC611" i="9"/>
  <c r="AE610" i="9" a="1"/>
  <c r="AE610" i="9" s="1"/>
  <c r="AD610" i="9" a="1"/>
  <c r="AD610" i="9" s="1"/>
  <c r="AC610" i="9"/>
  <c r="AE609" i="9" a="1"/>
  <c r="AE609" i="9" s="1"/>
  <c r="AD609" i="9" a="1"/>
  <c r="AD609" i="9" s="1"/>
  <c r="AC609" i="9"/>
  <c r="AE608" i="9" a="1"/>
  <c r="AE608" i="9" s="1"/>
  <c r="AD608" i="9" a="1"/>
  <c r="AD608" i="9" s="1"/>
  <c r="AC608" i="9"/>
  <c r="AE607" i="9" a="1"/>
  <c r="AE607" i="9" s="1"/>
  <c r="AD607" i="9"/>
  <c r="AD607" i="9" a="1"/>
  <c r="AC607" i="9"/>
  <c r="AE606" i="9" a="1"/>
  <c r="AE606" i="9" s="1"/>
  <c r="AD606" i="9" a="1"/>
  <c r="AD606" i="9" s="1"/>
  <c r="AC606" i="9"/>
  <c r="AE605" i="9" a="1"/>
  <c r="AE605" i="9" s="1"/>
  <c r="AD605" i="9" a="1"/>
  <c r="AD605" i="9" s="1"/>
  <c r="AC605" i="9"/>
  <c r="AE604" i="9" a="1"/>
  <c r="AE604" i="9" s="1"/>
  <c r="AD604" i="9" a="1"/>
  <c r="AD604" i="9" s="1"/>
  <c r="AC604" i="9"/>
  <c r="AE603" i="9" a="1"/>
  <c r="AE603" i="9" s="1"/>
  <c r="AD603" i="9" a="1"/>
  <c r="AD603" i="9" s="1"/>
  <c r="AC603" i="9"/>
  <c r="AE602" i="9" a="1"/>
  <c r="AE602" i="9" s="1"/>
  <c r="AD602" i="9" a="1"/>
  <c r="AD602" i="9" s="1"/>
  <c r="AC602" i="9"/>
  <c r="AE601" i="9" a="1"/>
  <c r="AE601" i="9" s="1"/>
  <c r="AD601" i="9" a="1"/>
  <c r="AD601" i="9" s="1"/>
  <c r="AC601" i="9"/>
  <c r="AE600" i="9" a="1"/>
  <c r="AE600" i="9" s="1"/>
  <c r="AD600" i="9" a="1"/>
  <c r="AD600" i="9" s="1"/>
  <c r="AC600" i="9"/>
  <c r="AE599" i="9" a="1"/>
  <c r="AE599" i="9" s="1"/>
  <c r="AD599" i="9" a="1"/>
  <c r="AD599" i="9" s="1"/>
  <c r="AC599" i="9"/>
  <c r="AE598" i="9" a="1"/>
  <c r="AE598" i="9" s="1"/>
  <c r="AD598" i="9" a="1"/>
  <c r="AD598" i="9" s="1"/>
  <c r="AC598" i="9"/>
  <c r="AE597" i="9" a="1"/>
  <c r="AE597" i="9" s="1"/>
  <c r="AD597" i="9" a="1"/>
  <c r="AD597" i="9" s="1"/>
  <c r="AC597" i="9"/>
  <c r="AE596" i="9" a="1"/>
  <c r="AE596" i="9" s="1"/>
  <c r="AD596" i="9" a="1"/>
  <c r="AD596" i="9" s="1"/>
  <c r="AC596" i="9"/>
  <c r="AE595" i="9" a="1"/>
  <c r="AE595" i="9" s="1"/>
  <c r="AD595" i="9" a="1"/>
  <c r="AD595" i="9" s="1"/>
  <c r="AC595" i="9"/>
  <c r="AE594" i="9" a="1"/>
  <c r="AE594" i="9" s="1"/>
  <c r="AD594" i="9" a="1"/>
  <c r="AD594" i="9" s="1"/>
  <c r="AC594" i="9"/>
  <c r="AE593" i="9" a="1"/>
  <c r="AE593" i="9" s="1"/>
  <c r="AD593" i="9" a="1"/>
  <c r="AD593" i="9" s="1"/>
  <c r="AC593" i="9"/>
  <c r="AE592" i="9" a="1"/>
  <c r="AE592" i="9" s="1"/>
  <c r="AD592" i="9" a="1"/>
  <c r="AD592" i="9" s="1"/>
  <c r="AC592" i="9"/>
  <c r="AE591" i="9" a="1"/>
  <c r="AE591" i="9" s="1"/>
  <c r="AD591" i="9" a="1"/>
  <c r="AD591" i="9" s="1"/>
  <c r="AC591" i="9"/>
  <c r="AE590" i="9" a="1"/>
  <c r="AE590" i="9" s="1"/>
  <c r="AD590" i="9" a="1"/>
  <c r="AD590" i="9" s="1"/>
  <c r="AC590" i="9"/>
  <c r="AE589" i="9" a="1"/>
  <c r="AE589" i="9" s="1"/>
  <c r="AD589" i="9" a="1"/>
  <c r="AD589" i="9" s="1"/>
  <c r="AC589" i="9"/>
  <c r="AE588" i="9" a="1"/>
  <c r="AE588" i="9" s="1"/>
  <c r="AD588" i="9" a="1"/>
  <c r="AD588" i="9" s="1"/>
  <c r="AC588" i="9"/>
  <c r="AE587" i="9" a="1"/>
  <c r="AE587" i="9" s="1"/>
  <c r="AD587" i="9" a="1"/>
  <c r="AD587" i="9" s="1"/>
  <c r="AC587" i="9"/>
  <c r="AE586" i="9" a="1"/>
  <c r="AE586" i="9" s="1"/>
  <c r="AD586" i="9" a="1"/>
  <c r="AD586" i="9" s="1"/>
  <c r="AC586" i="9"/>
  <c r="AE585" i="9" a="1"/>
  <c r="AE585" i="9" s="1"/>
  <c r="AD585" i="9" a="1"/>
  <c r="AD585" i="9" s="1"/>
  <c r="AC585" i="9"/>
  <c r="AE584" i="9" a="1"/>
  <c r="AE584" i="9" s="1"/>
  <c r="AD584" i="9" a="1"/>
  <c r="AD584" i="9" s="1"/>
  <c r="AC584" i="9"/>
  <c r="AE583" i="9" a="1"/>
  <c r="AE583" i="9" s="1"/>
  <c r="AD583" i="9" a="1"/>
  <c r="AD583" i="9" s="1"/>
  <c r="AC583" i="9"/>
  <c r="AE582" i="9" a="1"/>
  <c r="AE582" i="9" s="1"/>
  <c r="AD582" i="9" a="1"/>
  <c r="AD582" i="9" s="1"/>
  <c r="AC582" i="9"/>
  <c r="AE581" i="9" a="1"/>
  <c r="AE581" i="9" s="1"/>
  <c r="AD581" i="9" a="1"/>
  <c r="AD581" i="9" s="1"/>
  <c r="AC581" i="9"/>
  <c r="AE580" i="9" a="1"/>
  <c r="AE580" i="9" s="1"/>
  <c r="AD580" i="9" a="1"/>
  <c r="AD580" i="9" s="1"/>
  <c r="AC580" i="9"/>
  <c r="AE579" i="9" a="1"/>
  <c r="AE579" i="9" s="1"/>
  <c r="AD579" i="9" a="1"/>
  <c r="AD579" i="9" s="1"/>
  <c r="AC579" i="9"/>
  <c r="AE578" i="9" a="1"/>
  <c r="AE578" i="9" s="1"/>
  <c r="AD578" i="9" a="1"/>
  <c r="AD578" i="9" s="1"/>
  <c r="AC578" i="9"/>
  <c r="AE577" i="9" a="1"/>
  <c r="AE577" i="9" s="1"/>
  <c r="AD577" i="9" a="1"/>
  <c r="AD577" i="9" s="1"/>
  <c r="AC577" i="9"/>
  <c r="AE576" i="9" a="1"/>
  <c r="AE576" i="9" s="1"/>
  <c r="AD576" i="9" a="1"/>
  <c r="AD576" i="9" s="1"/>
  <c r="AC576" i="9"/>
  <c r="AE575" i="9" a="1"/>
  <c r="AE575" i="9" s="1"/>
  <c r="AD575" i="9" a="1"/>
  <c r="AD575" i="9" s="1"/>
  <c r="AC575" i="9"/>
  <c r="AE574" i="9" a="1"/>
  <c r="AE574" i="9" s="1"/>
  <c r="AD574" i="9" a="1"/>
  <c r="AD574" i="9" s="1"/>
  <c r="AC574" i="9"/>
  <c r="AE573" i="9" a="1"/>
  <c r="AE573" i="9" s="1"/>
  <c r="AD573" i="9" a="1"/>
  <c r="AD573" i="9" s="1"/>
  <c r="AC573" i="9"/>
  <c r="AE572" i="9" a="1"/>
  <c r="AE572" i="9" s="1"/>
  <c r="AD572" i="9" a="1"/>
  <c r="AD572" i="9" s="1"/>
  <c r="AC572" i="9"/>
  <c r="AE571" i="9" a="1"/>
  <c r="AE571" i="9" s="1"/>
  <c r="AD571" i="9" a="1"/>
  <c r="AD571" i="9" s="1"/>
  <c r="AC571" i="9"/>
  <c r="AE570" i="9" a="1"/>
  <c r="AE570" i="9" s="1"/>
  <c r="AD570" i="9" a="1"/>
  <c r="AD570" i="9" s="1"/>
  <c r="AC570" i="9"/>
  <c r="AE569" i="9" a="1"/>
  <c r="AE569" i="9" s="1"/>
  <c r="AD569" i="9" a="1"/>
  <c r="AD569" i="9" s="1"/>
  <c r="AC569" i="9"/>
  <c r="AE568" i="9" a="1"/>
  <c r="AE568" i="9" s="1"/>
  <c r="AD568" i="9" a="1"/>
  <c r="AD568" i="9" s="1"/>
  <c r="AC568" i="9"/>
  <c r="AE567" i="9"/>
  <c r="AE567" i="9" a="1"/>
  <c r="AD567" i="9" a="1"/>
  <c r="AD567" i="9" s="1"/>
  <c r="AC567" i="9"/>
  <c r="AE566" i="9" a="1"/>
  <c r="AE566" i="9" s="1"/>
  <c r="AD566" i="9" a="1"/>
  <c r="AD566" i="9" s="1"/>
  <c r="AC566" i="9"/>
  <c r="AE565" i="9" a="1"/>
  <c r="AE565" i="9" s="1"/>
  <c r="AD565" i="9"/>
  <c r="AD565" i="9" a="1"/>
  <c r="AC565" i="9"/>
  <c r="AE564" i="9" a="1"/>
  <c r="AE564" i="9" s="1"/>
  <c r="AD564" i="9" a="1"/>
  <c r="AD564" i="9" s="1"/>
  <c r="AC564" i="9"/>
  <c r="AE563" i="9" a="1"/>
  <c r="AE563" i="9" s="1"/>
  <c r="AD563" i="9"/>
  <c r="AD563" i="9" a="1"/>
  <c r="AC563" i="9"/>
  <c r="AE562" i="9" a="1"/>
  <c r="AE562" i="9" s="1"/>
  <c r="AD562" i="9" a="1"/>
  <c r="AD562" i="9" s="1"/>
  <c r="AC562" i="9"/>
  <c r="AE561" i="9" a="1"/>
  <c r="AE561" i="9" s="1"/>
  <c r="AD561" i="9" a="1"/>
  <c r="AD561" i="9" s="1"/>
  <c r="AC561" i="9"/>
  <c r="AE560" i="9" a="1"/>
  <c r="AE560" i="9" s="1"/>
  <c r="AD560" i="9" a="1"/>
  <c r="AD560" i="9" s="1"/>
  <c r="AC560" i="9"/>
  <c r="AE559" i="9" a="1"/>
  <c r="AE559" i="9" s="1"/>
  <c r="AD559" i="9" a="1"/>
  <c r="AD559" i="9" s="1"/>
  <c r="AC559" i="9"/>
  <c r="AE558" i="9" a="1"/>
  <c r="AE558" i="9" s="1"/>
  <c r="AD558" i="9" a="1"/>
  <c r="AD558" i="9" s="1"/>
  <c r="AC558" i="9"/>
  <c r="AE557" i="9" a="1"/>
  <c r="AE557" i="9" s="1"/>
  <c r="AD557" i="9" a="1"/>
  <c r="AD557" i="9" s="1"/>
  <c r="AC557" i="9"/>
  <c r="AE556" i="9" a="1"/>
  <c r="AE556" i="9" s="1"/>
  <c r="AD556" i="9" a="1"/>
  <c r="AD556" i="9" s="1"/>
  <c r="AC556" i="9"/>
  <c r="AE555" i="9" a="1"/>
  <c r="AE555" i="9" s="1"/>
  <c r="AD555" i="9" a="1"/>
  <c r="AD555" i="9" s="1"/>
  <c r="AC555" i="9"/>
  <c r="AE554" i="9" a="1"/>
  <c r="AE554" i="9" s="1"/>
  <c r="AD554" i="9" a="1"/>
  <c r="AD554" i="9" s="1"/>
  <c r="AC554" i="9"/>
  <c r="AE553" i="9" a="1"/>
  <c r="AE553" i="9" s="1"/>
  <c r="AD553" i="9" a="1"/>
  <c r="AD553" i="9" s="1"/>
  <c r="AC553" i="9"/>
  <c r="AE552" i="9" a="1"/>
  <c r="AE552" i="9" s="1"/>
  <c r="AD552" i="9" a="1"/>
  <c r="AD552" i="9" s="1"/>
  <c r="AC552" i="9"/>
  <c r="AE551" i="9" a="1"/>
  <c r="AE551" i="9" s="1"/>
  <c r="AD551" i="9" a="1"/>
  <c r="AD551" i="9" s="1"/>
  <c r="AC551" i="9"/>
  <c r="AE550" i="9" a="1"/>
  <c r="AE550" i="9" s="1"/>
  <c r="AD550" i="9" a="1"/>
  <c r="AD550" i="9" s="1"/>
  <c r="AC550" i="9"/>
  <c r="AE549" i="9" a="1"/>
  <c r="AE549" i="9" s="1"/>
  <c r="AD549" i="9" a="1"/>
  <c r="AD549" i="9" s="1"/>
  <c r="AC549" i="9"/>
  <c r="AE548" i="9" a="1"/>
  <c r="AE548" i="9" s="1"/>
  <c r="AD548" i="9" a="1"/>
  <c r="AD548" i="9" s="1"/>
  <c r="AC548" i="9"/>
  <c r="AE547" i="9" a="1"/>
  <c r="AE547" i="9" s="1"/>
  <c r="AD547" i="9" a="1"/>
  <c r="AD547" i="9" s="1"/>
  <c r="AC547" i="9"/>
  <c r="AE546" i="9" a="1"/>
  <c r="AE546" i="9" s="1"/>
  <c r="AD546" i="9" a="1"/>
  <c r="AD546" i="9" s="1"/>
  <c r="AC546" i="9"/>
  <c r="AE545" i="9" a="1"/>
  <c r="AE545" i="9" s="1"/>
  <c r="AD545" i="9" a="1"/>
  <c r="AD545" i="9" s="1"/>
  <c r="AC545" i="9"/>
  <c r="AE544" i="9" a="1"/>
  <c r="AE544" i="9" s="1"/>
  <c r="AD544" i="9" a="1"/>
  <c r="AD544" i="9" s="1"/>
  <c r="AC544" i="9"/>
  <c r="AE543" i="9" a="1"/>
  <c r="AE543" i="9" s="1"/>
  <c r="AD543" i="9" a="1"/>
  <c r="AD543" i="9" s="1"/>
  <c r="AC543" i="9"/>
  <c r="AE542" i="9" a="1"/>
  <c r="AE542" i="9" s="1"/>
  <c r="AD542" i="9" a="1"/>
  <c r="AD542" i="9" s="1"/>
  <c r="AC542" i="9"/>
  <c r="AE541" i="9" a="1"/>
  <c r="AE541" i="9" s="1"/>
  <c r="AD541" i="9" a="1"/>
  <c r="AD541" i="9" s="1"/>
  <c r="AC541" i="9"/>
  <c r="AE540" i="9" a="1"/>
  <c r="AE540" i="9" s="1"/>
  <c r="AD540" i="9" a="1"/>
  <c r="AD540" i="9" s="1"/>
  <c r="AC540" i="9"/>
  <c r="AE539" i="9" a="1"/>
  <c r="AE539" i="9" s="1"/>
  <c r="AD539" i="9" a="1"/>
  <c r="AD539" i="9" s="1"/>
  <c r="AC539" i="9"/>
  <c r="AE538" i="9" a="1"/>
  <c r="AE538" i="9" s="1"/>
  <c r="AD538" i="9" a="1"/>
  <c r="AD538" i="9" s="1"/>
  <c r="AC538" i="9"/>
  <c r="AE537" i="9" a="1"/>
  <c r="AE537" i="9" s="1"/>
  <c r="AD537" i="9" a="1"/>
  <c r="AD537" i="9" s="1"/>
  <c r="AC537" i="9"/>
  <c r="AE536" i="9" a="1"/>
  <c r="AE536" i="9" s="1"/>
  <c r="AD536" i="9" a="1"/>
  <c r="AD536" i="9" s="1"/>
  <c r="AC536" i="9"/>
  <c r="AE535" i="9" a="1"/>
  <c r="AE535" i="9" s="1"/>
  <c r="AD535" i="9" a="1"/>
  <c r="AD535" i="9" s="1"/>
  <c r="AC535" i="9"/>
  <c r="AE534" i="9" a="1"/>
  <c r="AE534" i="9" s="1"/>
  <c r="AD534" i="9" a="1"/>
  <c r="AD534" i="9" s="1"/>
  <c r="AC534" i="9"/>
  <c r="AE533" i="9" a="1"/>
  <c r="AE533" i="9" s="1"/>
  <c r="AD533" i="9" a="1"/>
  <c r="AD533" i="9" s="1"/>
  <c r="AC533" i="9"/>
  <c r="AE532" i="9" a="1"/>
  <c r="AE532" i="9" s="1"/>
  <c r="AD532" i="9" a="1"/>
  <c r="AD532" i="9" s="1"/>
  <c r="AC532" i="9"/>
  <c r="AE531" i="9" a="1"/>
  <c r="AE531" i="9" s="1"/>
  <c r="AD531" i="9" a="1"/>
  <c r="AD531" i="9" s="1"/>
  <c r="AC531" i="9"/>
  <c r="AE530" i="9" a="1"/>
  <c r="AE530" i="9" s="1"/>
  <c r="AD530" i="9" a="1"/>
  <c r="AD530" i="9" s="1"/>
  <c r="AC530" i="9"/>
  <c r="AE529" i="9" a="1"/>
  <c r="AE529" i="9" s="1"/>
  <c r="AD529" i="9" a="1"/>
  <c r="AD529" i="9" s="1"/>
  <c r="AC529" i="9"/>
  <c r="AE528" i="9" a="1"/>
  <c r="AE528" i="9" s="1"/>
  <c r="AD528" i="9" a="1"/>
  <c r="AD528" i="9" s="1"/>
  <c r="AC528" i="9"/>
  <c r="AE527" i="9"/>
  <c r="AE527" i="9" a="1"/>
  <c r="AD527" i="9" a="1"/>
  <c r="AD527" i="9" s="1"/>
  <c r="AC527" i="9"/>
  <c r="AE526" i="9" a="1"/>
  <c r="AE526" i="9" s="1"/>
  <c r="AD526" i="9" a="1"/>
  <c r="AD526" i="9" s="1"/>
  <c r="AC526" i="9"/>
  <c r="AE525" i="9" a="1"/>
  <c r="AE525" i="9" s="1"/>
  <c r="AD525" i="9"/>
  <c r="AD525" i="9" a="1"/>
  <c r="AC525" i="9"/>
  <c r="AE524" i="9" a="1"/>
  <c r="AE524" i="9" s="1"/>
  <c r="AD524" i="9" a="1"/>
  <c r="AD524" i="9" s="1"/>
  <c r="AC524" i="9"/>
  <c r="AE523" i="9" a="1"/>
  <c r="AE523" i="9" s="1"/>
  <c r="AD523" i="9" a="1"/>
  <c r="AD523" i="9" s="1"/>
  <c r="AC523" i="9"/>
  <c r="AE522" i="9" a="1"/>
  <c r="AE522" i="9" s="1"/>
  <c r="AD522" i="9" a="1"/>
  <c r="AD522" i="9" s="1"/>
  <c r="AC522" i="9"/>
  <c r="AE521" i="9" a="1"/>
  <c r="AE521" i="9" s="1"/>
  <c r="AD521" i="9" a="1"/>
  <c r="AD521" i="9" s="1"/>
  <c r="AC521" i="9"/>
  <c r="AE520" i="9" a="1"/>
  <c r="AE520" i="9" s="1"/>
  <c r="AD520" i="9" a="1"/>
  <c r="AD520" i="9" s="1"/>
  <c r="AC520" i="9"/>
  <c r="AE519" i="9" a="1"/>
  <c r="AE519" i="9" s="1"/>
  <c r="AD519" i="9" a="1"/>
  <c r="AD519" i="9" s="1"/>
  <c r="AC519" i="9"/>
  <c r="AE518" i="9" a="1"/>
  <c r="AE518" i="9" s="1"/>
  <c r="AD518" i="9" a="1"/>
  <c r="AD518" i="9" s="1"/>
  <c r="AC518" i="9"/>
  <c r="AE517" i="9" a="1"/>
  <c r="AE517" i="9" s="1"/>
  <c r="AD517" i="9" a="1"/>
  <c r="AD517" i="9" s="1"/>
  <c r="AC517" i="9"/>
  <c r="AE516" i="9" a="1"/>
  <c r="AE516" i="9" s="1"/>
  <c r="AD516" i="9" a="1"/>
  <c r="AD516" i="9" s="1"/>
  <c r="AC516" i="9"/>
  <c r="AE515" i="9" a="1"/>
  <c r="AE515" i="9" s="1"/>
  <c r="AD515" i="9" a="1"/>
  <c r="AD515" i="9" s="1"/>
  <c r="AC515" i="9"/>
  <c r="AE514" i="9" a="1"/>
  <c r="AE514" i="9" s="1"/>
  <c r="AD514" i="9" a="1"/>
  <c r="AD514" i="9" s="1"/>
  <c r="AC514" i="9"/>
  <c r="AE513" i="9" a="1"/>
  <c r="AE513" i="9" s="1"/>
  <c r="AD513" i="9" a="1"/>
  <c r="AD513" i="9" s="1"/>
  <c r="AC513" i="9"/>
  <c r="AE512" i="9" a="1"/>
  <c r="AE512" i="9" s="1"/>
  <c r="AD512" i="9" a="1"/>
  <c r="AD512" i="9" s="1"/>
  <c r="AC512" i="9"/>
  <c r="AE511" i="9" a="1"/>
  <c r="AE511" i="9" s="1"/>
  <c r="AD511" i="9" a="1"/>
  <c r="AD511" i="9" s="1"/>
  <c r="AC511" i="9"/>
  <c r="AE510" i="9" a="1"/>
  <c r="AE510" i="9" s="1"/>
  <c r="AD510" i="9" a="1"/>
  <c r="AD510" i="9" s="1"/>
  <c r="AC510" i="9"/>
  <c r="AE509" i="9" a="1"/>
  <c r="AE509" i="9" s="1"/>
  <c r="AD509" i="9" a="1"/>
  <c r="AD509" i="9" s="1"/>
  <c r="AC509" i="9"/>
  <c r="AE508" i="9" a="1"/>
  <c r="AE508" i="9" s="1"/>
  <c r="AD508" i="9" a="1"/>
  <c r="AD508" i="9" s="1"/>
  <c r="AC508" i="9"/>
  <c r="AE507" i="9" a="1"/>
  <c r="AE507" i="9" s="1"/>
  <c r="AD507" i="9" a="1"/>
  <c r="AD507" i="9" s="1"/>
  <c r="AC507" i="9"/>
  <c r="AE506" i="9" a="1"/>
  <c r="AE506" i="9" s="1"/>
  <c r="AD506" i="9" a="1"/>
  <c r="AD506" i="9" s="1"/>
  <c r="AC506" i="9"/>
  <c r="AE505" i="9" a="1"/>
  <c r="AE505" i="9" s="1"/>
  <c r="AD505" i="9" a="1"/>
  <c r="AD505" i="9" s="1"/>
  <c r="AC505" i="9"/>
  <c r="AE504" i="9" a="1"/>
  <c r="AE504" i="9" s="1"/>
  <c r="AD504" i="9" a="1"/>
  <c r="AD504" i="9" s="1"/>
  <c r="AC504" i="9"/>
  <c r="AE503" i="9" a="1"/>
  <c r="AE503" i="9" s="1"/>
  <c r="AD503" i="9" a="1"/>
  <c r="AD503" i="9" s="1"/>
  <c r="AC503" i="9"/>
  <c r="AE502" i="9" a="1"/>
  <c r="AE502" i="9" s="1"/>
  <c r="AD502" i="9" a="1"/>
  <c r="AD502" i="9" s="1"/>
  <c r="AC502" i="9"/>
  <c r="AE501" i="9" a="1"/>
  <c r="AE501" i="9" s="1"/>
  <c r="AD501" i="9" a="1"/>
  <c r="AD501" i="9" s="1"/>
  <c r="AC501" i="9"/>
  <c r="AE500" i="9" a="1"/>
  <c r="AE500" i="9" s="1"/>
  <c r="AD500" i="9" a="1"/>
  <c r="AD500" i="9" s="1"/>
  <c r="AC500" i="9"/>
  <c r="AE499" i="9" a="1"/>
  <c r="AE499" i="9" s="1"/>
  <c r="AD499" i="9" a="1"/>
  <c r="AD499" i="9" s="1"/>
  <c r="AC499" i="9"/>
  <c r="AE498" i="9" a="1"/>
  <c r="AE498" i="9" s="1"/>
  <c r="AD498" i="9" a="1"/>
  <c r="AD498" i="9" s="1"/>
  <c r="AC498" i="9"/>
  <c r="AE497" i="9"/>
  <c r="AE497" i="9" a="1"/>
  <c r="AD497" i="9" a="1"/>
  <c r="AD497" i="9" s="1"/>
  <c r="AC497" i="9"/>
  <c r="AE496" i="9" a="1"/>
  <c r="AE496" i="9" s="1"/>
  <c r="AD496" i="9" a="1"/>
  <c r="AD496" i="9" s="1"/>
  <c r="AC496" i="9"/>
  <c r="AE495" i="9" a="1"/>
  <c r="AE495" i="9" s="1"/>
  <c r="AD495" i="9" a="1"/>
  <c r="AD495" i="9" s="1"/>
  <c r="AC495" i="9"/>
  <c r="AE494" i="9" a="1"/>
  <c r="AE494" i="9" s="1"/>
  <c r="AD494" i="9" a="1"/>
  <c r="AD494" i="9" s="1"/>
  <c r="AC494" i="9"/>
  <c r="AE493" i="9" a="1"/>
  <c r="AE493" i="9" s="1"/>
  <c r="AD493" i="9" a="1"/>
  <c r="AD493" i="9" s="1"/>
  <c r="AC493" i="9"/>
  <c r="AE492" i="9" a="1"/>
  <c r="AE492" i="9" s="1"/>
  <c r="AD492" i="9" a="1"/>
  <c r="AD492" i="9" s="1"/>
  <c r="AC492" i="9"/>
  <c r="AE491" i="9" a="1"/>
  <c r="AE491" i="9" s="1"/>
  <c r="AD491" i="9" a="1"/>
  <c r="AD491" i="9" s="1"/>
  <c r="AC491" i="9"/>
  <c r="AE490" i="9" a="1"/>
  <c r="AE490" i="9" s="1"/>
  <c r="AD490" i="9" a="1"/>
  <c r="AD490" i="9" s="1"/>
  <c r="AC490" i="9"/>
  <c r="AE489" i="9" a="1"/>
  <c r="AE489" i="9" s="1"/>
  <c r="AD489" i="9"/>
  <c r="AD489" i="9" a="1"/>
  <c r="AC489" i="9"/>
  <c r="AE488" i="9" a="1"/>
  <c r="AE488" i="9" s="1"/>
  <c r="AD488" i="9" a="1"/>
  <c r="AD488" i="9" s="1"/>
  <c r="AC488" i="9"/>
  <c r="AE487" i="9" a="1"/>
  <c r="AE487" i="9" s="1"/>
  <c r="AD487" i="9" a="1"/>
  <c r="AD487" i="9" s="1"/>
  <c r="AC487" i="9"/>
  <c r="AE486" i="9" a="1"/>
  <c r="AE486" i="9" s="1"/>
  <c r="AD486" i="9" a="1"/>
  <c r="AD486" i="9" s="1"/>
  <c r="AC486" i="9"/>
  <c r="AE485" i="9" a="1"/>
  <c r="AE485" i="9" s="1"/>
  <c r="AD485" i="9" a="1"/>
  <c r="AD485" i="9" s="1"/>
  <c r="AC485" i="9"/>
  <c r="AE484" i="9" a="1"/>
  <c r="AE484" i="9" s="1"/>
  <c r="AD484" i="9" a="1"/>
  <c r="AD484" i="9" s="1"/>
  <c r="AC484" i="9"/>
  <c r="AE483" i="9" a="1"/>
  <c r="AE483" i="9" s="1"/>
  <c r="AD483" i="9" a="1"/>
  <c r="AD483" i="9" s="1"/>
  <c r="AC483" i="9"/>
  <c r="AE482" i="9" a="1"/>
  <c r="AE482" i="9" s="1"/>
  <c r="AD482" i="9" a="1"/>
  <c r="AD482" i="9" s="1"/>
  <c r="AC482" i="9"/>
  <c r="AE481" i="9" a="1"/>
  <c r="AE481" i="9" s="1"/>
  <c r="AD481" i="9" a="1"/>
  <c r="AD481" i="9" s="1"/>
  <c r="AC481" i="9"/>
  <c r="AE480" i="9" a="1"/>
  <c r="AE480" i="9" s="1"/>
  <c r="AD480" i="9" a="1"/>
  <c r="AD480" i="9" s="1"/>
  <c r="AC480" i="9"/>
  <c r="AE479" i="9" a="1"/>
  <c r="AE479" i="9" s="1"/>
  <c r="AD479" i="9" a="1"/>
  <c r="AD479" i="9" s="1"/>
  <c r="AC479" i="9"/>
  <c r="AE478" i="9" a="1"/>
  <c r="AE478" i="9" s="1"/>
  <c r="AD478" i="9" a="1"/>
  <c r="AD478" i="9" s="1"/>
  <c r="AC478" i="9"/>
  <c r="AE477" i="9" a="1"/>
  <c r="AE477" i="9" s="1"/>
  <c r="AD477" i="9" a="1"/>
  <c r="AD477" i="9" s="1"/>
  <c r="AC477" i="9"/>
  <c r="AE476" i="9" a="1"/>
  <c r="AE476" i="9" s="1"/>
  <c r="AD476" i="9" a="1"/>
  <c r="AD476" i="9" s="1"/>
  <c r="AC476" i="9"/>
  <c r="AE475" i="9" a="1"/>
  <c r="AE475" i="9" s="1"/>
  <c r="AD475" i="9" a="1"/>
  <c r="AD475" i="9" s="1"/>
  <c r="AC475" i="9"/>
  <c r="AE474" i="9" a="1"/>
  <c r="AE474" i="9" s="1"/>
  <c r="AD474" i="9" a="1"/>
  <c r="AD474" i="9" s="1"/>
  <c r="AC474" i="9"/>
  <c r="AE473" i="9" a="1"/>
  <c r="AE473" i="9" s="1"/>
  <c r="AD473" i="9" a="1"/>
  <c r="AD473" i="9" s="1"/>
  <c r="AC473" i="9"/>
  <c r="AE472" i="9" a="1"/>
  <c r="AE472" i="9" s="1"/>
  <c r="AD472" i="9" a="1"/>
  <c r="AD472" i="9" s="1"/>
  <c r="AC472" i="9"/>
  <c r="AE471" i="9" a="1"/>
  <c r="AE471" i="9" s="1"/>
  <c r="AD471" i="9" a="1"/>
  <c r="AD471" i="9" s="1"/>
  <c r="AC471" i="9"/>
  <c r="AE470" i="9" a="1"/>
  <c r="AE470" i="9" s="1"/>
  <c r="AD470" i="9" a="1"/>
  <c r="AD470" i="9" s="1"/>
  <c r="AC470" i="9"/>
  <c r="AE469" i="9" a="1"/>
  <c r="AE469" i="9" s="1"/>
  <c r="AD469" i="9" a="1"/>
  <c r="AD469" i="9" s="1"/>
  <c r="AC469" i="9"/>
  <c r="AE468" i="9" a="1"/>
  <c r="AE468" i="9" s="1"/>
  <c r="AD468" i="9" a="1"/>
  <c r="AD468" i="9" s="1"/>
  <c r="AC468" i="9"/>
  <c r="AE467" i="9" a="1"/>
  <c r="AE467" i="9" s="1"/>
  <c r="AD467" i="9" a="1"/>
  <c r="AD467" i="9" s="1"/>
  <c r="AC467" i="9"/>
  <c r="AE466" i="9" a="1"/>
  <c r="AE466" i="9" s="1"/>
  <c r="AD466" i="9" a="1"/>
  <c r="AD466" i="9" s="1"/>
  <c r="AC466" i="9"/>
  <c r="AE465" i="9" a="1"/>
  <c r="AE465" i="9" s="1"/>
  <c r="AD465" i="9" a="1"/>
  <c r="AD465" i="9" s="1"/>
  <c r="AC465" i="9"/>
  <c r="AE464" i="9" a="1"/>
  <c r="AE464" i="9" s="1"/>
  <c r="AD464" i="9" a="1"/>
  <c r="AD464" i="9" s="1"/>
  <c r="AC464" i="9"/>
  <c r="AE463" i="9" a="1"/>
  <c r="AE463" i="9" s="1"/>
  <c r="AD463" i="9" a="1"/>
  <c r="AD463" i="9" s="1"/>
  <c r="AC463" i="9"/>
  <c r="AE462" i="9" a="1"/>
  <c r="AE462" i="9" s="1"/>
  <c r="AD462" i="9" a="1"/>
  <c r="AD462" i="9" s="1"/>
  <c r="AC462" i="9"/>
  <c r="AE461" i="9" a="1"/>
  <c r="AE461" i="9" s="1"/>
  <c r="AD461" i="9"/>
  <c r="AD461" i="9" a="1"/>
  <c r="AC461" i="9"/>
  <c r="AE460" i="9" a="1"/>
  <c r="AE460" i="9" s="1"/>
  <c r="AD460" i="9" a="1"/>
  <c r="AD460" i="9" s="1"/>
  <c r="AC460" i="9"/>
  <c r="AE459" i="9" a="1"/>
  <c r="AE459" i="9" s="1"/>
  <c r="AD459" i="9"/>
  <c r="AD459" i="9" a="1"/>
  <c r="AC459" i="9"/>
  <c r="AE458" i="9" a="1"/>
  <c r="AE458" i="9" s="1"/>
  <c r="AD458" i="9" a="1"/>
  <c r="AD458" i="9" s="1"/>
  <c r="AC458" i="9"/>
  <c r="AE457" i="9" a="1"/>
  <c r="AE457" i="9" s="1"/>
  <c r="AD457" i="9" a="1"/>
  <c r="AD457" i="9" s="1"/>
  <c r="AC457" i="9"/>
  <c r="AE456" i="9" a="1"/>
  <c r="AE456" i="9" s="1"/>
  <c r="AD456" i="9" a="1"/>
  <c r="AD456" i="9" s="1"/>
  <c r="AC456" i="9"/>
  <c r="AE455" i="9" a="1"/>
  <c r="AE455" i="9" s="1"/>
  <c r="AD455" i="9" a="1"/>
  <c r="AD455" i="9" s="1"/>
  <c r="AC455" i="9"/>
  <c r="AE454" i="9" a="1"/>
  <c r="AE454" i="9" s="1"/>
  <c r="AD454" i="9" a="1"/>
  <c r="AD454" i="9" s="1"/>
  <c r="AC454" i="9"/>
  <c r="AE453" i="9" a="1"/>
  <c r="AE453" i="9" s="1"/>
  <c r="AD453" i="9" a="1"/>
  <c r="AD453" i="9" s="1"/>
  <c r="AC453" i="9"/>
  <c r="AE452" i="9" a="1"/>
  <c r="AE452" i="9" s="1"/>
  <c r="AD452" i="9" a="1"/>
  <c r="AD452" i="9" s="1"/>
  <c r="AC452" i="9"/>
  <c r="AE451" i="9" a="1"/>
  <c r="AE451" i="9" s="1"/>
  <c r="AD451" i="9" a="1"/>
  <c r="AD451" i="9" s="1"/>
  <c r="AC451" i="9"/>
  <c r="AE450" i="9" a="1"/>
  <c r="AE450" i="9" s="1"/>
  <c r="AD450" i="9" a="1"/>
  <c r="AD450" i="9" s="1"/>
  <c r="AC450" i="9"/>
  <c r="AE449" i="9" a="1"/>
  <c r="AE449" i="9" s="1"/>
  <c r="AD449" i="9" a="1"/>
  <c r="AD449" i="9" s="1"/>
  <c r="AC449" i="9"/>
  <c r="AE448" i="9" a="1"/>
  <c r="AE448" i="9" s="1"/>
  <c r="AD448" i="9" a="1"/>
  <c r="AD448" i="9" s="1"/>
  <c r="AC448" i="9"/>
  <c r="AE447" i="9" a="1"/>
  <c r="AE447" i="9" s="1"/>
  <c r="AD447" i="9" a="1"/>
  <c r="AD447" i="9" s="1"/>
  <c r="AC447" i="9"/>
  <c r="AE446" i="9" a="1"/>
  <c r="AE446" i="9" s="1"/>
  <c r="AD446" i="9" a="1"/>
  <c r="AD446" i="9" s="1"/>
  <c r="AC446" i="9"/>
  <c r="AE445" i="9" a="1"/>
  <c r="AE445" i="9" s="1"/>
  <c r="AD445" i="9" a="1"/>
  <c r="AD445" i="9" s="1"/>
  <c r="AC445" i="9"/>
  <c r="AE444" i="9" a="1"/>
  <c r="AE444" i="9" s="1"/>
  <c r="AD444" i="9" a="1"/>
  <c r="AD444" i="9" s="1"/>
  <c r="AC444" i="9"/>
  <c r="AE443" i="9" a="1"/>
  <c r="AE443" i="9" s="1"/>
  <c r="AD443" i="9" a="1"/>
  <c r="AD443" i="9" s="1"/>
  <c r="AC443" i="9"/>
  <c r="AE442" i="9" a="1"/>
  <c r="AE442" i="9" s="1"/>
  <c r="AD442" i="9" a="1"/>
  <c r="AD442" i="9" s="1"/>
  <c r="AC442" i="9"/>
  <c r="AE441" i="9" a="1"/>
  <c r="AE441" i="9" s="1"/>
  <c r="AD441" i="9" a="1"/>
  <c r="AD441" i="9" s="1"/>
  <c r="AC441" i="9"/>
  <c r="AE440" i="9" a="1"/>
  <c r="AE440" i="9" s="1"/>
  <c r="AD440" i="9" a="1"/>
  <c r="AD440" i="9" s="1"/>
  <c r="AC440" i="9"/>
  <c r="AE439" i="9" a="1"/>
  <c r="AE439" i="9" s="1"/>
  <c r="AD439" i="9" a="1"/>
  <c r="AD439" i="9" s="1"/>
  <c r="AC439" i="9"/>
  <c r="AE438" i="9" a="1"/>
  <c r="AE438" i="9" s="1"/>
  <c r="AD438" i="9" a="1"/>
  <c r="AD438" i="9" s="1"/>
  <c r="AC438" i="9"/>
  <c r="AE437" i="9" a="1"/>
  <c r="AE437" i="9" s="1"/>
  <c r="AD437" i="9" a="1"/>
  <c r="AD437" i="9" s="1"/>
  <c r="AC437" i="9"/>
  <c r="AE436" i="9" a="1"/>
  <c r="AE436" i="9" s="1"/>
  <c r="AD436" i="9" a="1"/>
  <c r="AD436" i="9" s="1"/>
  <c r="AC436" i="9"/>
  <c r="AE435" i="9" a="1"/>
  <c r="AE435" i="9" s="1"/>
  <c r="AD435" i="9" a="1"/>
  <c r="AD435" i="9" s="1"/>
  <c r="AC435" i="9"/>
  <c r="AE434" i="9" a="1"/>
  <c r="AE434" i="9" s="1"/>
  <c r="AD434" i="9" a="1"/>
  <c r="AD434" i="9" s="1"/>
  <c r="AC434" i="9"/>
  <c r="AE433" i="9" a="1"/>
  <c r="AE433" i="9" s="1"/>
  <c r="AD433" i="9" a="1"/>
  <c r="AD433" i="9" s="1"/>
  <c r="AC433" i="9"/>
  <c r="AE432" i="9" a="1"/>
  <c r="AE432" i="9" s="1"/>
  <c r="AD432" i="9" a="1"/>
  <c r="AD432" i="9" s="1"/>
  <c r="AC432" i="9"/>
  <c r="AE431" i="9" a="1"/>
  <c r="AE431" i="9" s="1"/>
  <c r="AD431" i="9" a="1"/>
  <c r="AD431" i="9" s="1"/>
  <c r="AC431" i="9"/>
  <c r="AE430" i="9" a="1"/>
  <c r="AE430" i="9" s="1"/>
  <c r="AD430" i="9" a="1"/>
  <c r="AD430" i="9" s="1"/>
  <c r="AC430" i="9"/>
  <c r="AE429" i="9" a="1"/>
  <c r="AE429" i="9" s="1"/>
  <c r="AD429" i="9" a="1"/>
  <c r="AD429" i="9" s="1"/>
  <c r="AC429" i="9"/>
  <c r="AE428" i="9" a="1"/>
  <c r="AE428" i="9" s="1"/>
  <c r="AD428" i="9" a="1"/>
  <c r="AD428" i="9" s="1"/>
  <c r="AC428" i="9"/>
  <c r="AE427" i="9" a="1"/>
  <c r="AE427" i="9" s="1"/>
  <c r="AD427" i="9" a="1"/>
  <c r="AD427" i="9" s="1"/>
  <c r="AC427" i="9"/>
  <c r="AE426" i="9" a="1"/>
  <c r="AE426" i="9" s="1"/>
  <c r="AD426" i="9" a="1"/>
  <c r="AD426" i="9" s="1"/>
  <c r="AC426" i="9"/>
  <c r="AE425" i="9" a="1"/>
  <c r="AE425" i="9" s="1"/>
  <c r="AD425" i="9" a="1"/>
  <c r="AD425" i="9" s="1"/>
  <c r="AC425" i="9"/>
  <c r="AE424" i="9" a="1"/>
  <c r="AE424" i="9" s="1"/>
  <c r="AD424" i="9" a="1"/>
  <c r="AD424" i="9" s="1"/>
  <c r="AC424" i="9"/>
  <c r="AE423" i="9" a="1"/>
  <c r="AE423" i="9" s="1"/>
  <c r="AD423" i="9" a="1"/>
  <c r="AD423" i="9" s="1"/>
  <c r="AC423" i="9"/>
  <c r="AE422" i="9" a="1"/>
  <c r="AE422" i="9" s="1"/>
  <c r="AD422" i="9" a="1"/>
  <c r="AD422" i="9" s="1"/>
  <c r="AC422" i="9"/>
  <c r="AE421" i="9" a="1"/>
  <c r="AE421" i="9" s="1"/>
  <c r="AD421" i="9" a="1"/>
  <c r="AD421" i="9" s="1"/>
  <c r="AC421" i="9"/>
  <c r="AE420" i="9" a="1"/>
  <c r="AE420" i="9" s="1"/>
  <c r="AD420" i="9" a="1"/>
  <c r="AD420" i="9" s="1"/>
  <c r="AC420" i="9"/>
  <c r="AE419" i="9" a="1"/>
  <c r="AE419" i="9" s="1"/>
  <c r="AD419" i="9" a="1"/>
  <c r="AD419" i="9" s="1"/>
  <c r="AC419" i="9"/>
  <c r="AE418" i="9" a="1"/>
  <c r="AE418" i="9" s="1"/>
  <c r="AD418" i="9" a="1"/>
  <c r="AD418" i="9" s="1"/>
  <c r="AC418" i="9"/>
  <c r="AE417" i="9" a="1"/>
  <c r="AE417" i="9" s="1"/>
  <c r="AD417" i="9" a="1"/>
  <c r="AD417" i="9" s="1"/>
  <c r="AC417" i="9"/>
  <c r="AE416" i="9" a="1"/>
  <c r="AE416" i="9" s="1"/>
  <c r="AD416" i="9" a="1"/>
  <c r="AD416" i="9" s="1"/>
  <c r="AC416" i="9"/>
  <c r="AE415" i="9" a="1"/>
  <c r="AE415" i="9" s="1"/>
  <c r="AD415" i="9" a="1"/>
  <c r="AD415" i="9" s="1"/>
  <c r="AC415" i="9"/>
  <c r="AE414" i="9" a="1"/>
  <c r="AE414" i="9" s="1"/>
  <c r="AD414" i="9" a="1"/>
  <c r="AD414" i="9" s="1"/>
  <c r="AC414" i="9"/>
  <c r="AE413" i="9" a="1"/>
  <c r="AE413" i="9" s="1"/>
  <c r="AD413" i="9" a="1"/>
  <c r="AD413" i="9" s="1"/>
  <c r="AC413" i="9"/>
  <c r="AE412" i="9" a="1"/>
  <c r="AE412" i="9" s="1"/>
  <c r="AD412" i="9" a="1"/>
  <c r="AD412" i="9" s="1"/>
  <c r="AC412" i="9"/>
  <c r="AE411" i="9" a="1"/>
  <c r="AE411" i="9" s="1"/>
  <c r="AD411" i="9" a="1"/>
  <c r="AD411" i="9" s="1"/>
  <c r="AC411" i="9"/>
  <c r="AE410" i="9" a="1"/>
  <c r="AE410" i="9" s="1"/>
  <c r="AD410" i="9" a="1"/>
  <c r="AD410" i="9" s="1"/>
  <c r="AC410" i="9"/>
  <c r="AE409" i="9" a="1"/>
  <c r="AE409" i="9" s="1"/>
  <c r="AD409" i="9" a="1"/>
  <c r="AD409" i="9" s="1"/>
  <c r="AC409" i="9"/>
  <c r="AE408" i="9" a="1"/>
  <c r="AE408" i="9" s="1"/>
  <c r="AD408" i="9" a="1"/>
  <c r="AD408" i="9" s="1"/>
  <c r="AC408" i="9"/>
  <c r="AE407" i="9" a="1"/>
  <c r="AE407" i="9" s="1"/>
  <c r="AD407" i="9" a="1"/>
  <c r="AD407" i="9" s="1"/>
  <c r="AC407" i="9"/>
  <c r="AE406" i="9" a="1"/>
  <c r="AE406" i="9" s="1"/>
  <c r="AD406" i="9" a="1"/>
  <c r="AD406" i="9" s="1"/>
  <c r="AC406" i="9"/>
  <c r="AE405" i="9" a="1"/>
  <c r="AE405" i="9" s="1"/>
  <c r="AD405" i="9" a="1"/>
  <c r="AD405" i="9" s="1"/>
  <c r="AC405" i="9"/>
  <c r="AE404" i="9" a="1"/>
  <c r="AE404" i="9" s="1"/>
  <c r="AD404" i="9" a="1"/>
  <c r="AD404" i="9" s="1"/>
  <c r="AC404" i="9"/>
  <c r="AE403" i="9" a="1"/>
  <c r="AE403" i="9" s="1"/>
  <c r="AD403" i="9" a="1"/>
  <c r="AD403" i="9" s="1"/>
  <c r="AC403" i="9"/>
  <c r="AE402" i="9" a="1"/>
  <c r="AE402" i="9" s="1"/>
  <c r="AD402" i="9" a="1"/>
  <c r="AD402" i="9" s="1"/>
  <c r="AC402" i="9"/>
  <c r="AE401" i="9" a="1"/>
  <c r="AE401" i="9" s="1"/>
  <c r="AD401" i="9" a="1"/>
  <c r="AD401" i="9" s="1"/>
  <c r="AC401" i="9"/>
  <c r="AE400" i="9" a="1"/>
  <c r="AE400" i="9" s="1"/>
  <c r="AD400" i="9" a="1"/>
  <c r="AD400" i="9" s="1"/>
  <c r="AC400" i="9"/>
  <c r="AE399" i="9" a="1"/>
  <c r="AE399" i="9" s="1"/>
  <c r="AD399" i="9" a="1"/>
  <c r="AD399" i="9" s="1"/>
  <c r="AC399" i="9"/>
  <c r="AE398" i="9" a="1"/>
  <c r="AE398" i="9" s="1"/>
  <c r="AD398" i="9" a="1"/>
  <c r="AD398" i="9" s="1"/>
  <c r="AC398" i="9"/>
  <c r="AE397" i="9" a="1"/>
  <c r="AE397" i="9" s="1"/>
  <c r="AD397" i="9" a="1"/>
  <c r="AD397" i="9" s="1"/>
  <c r="AC397" i="9"/>
  <c r="AE396" i="9" a="1"/>
  <c r="AE396" i="9" s="1"/>
  <c r="AD396" i="9" a="1"/>
  <c r="AD396" i="9" s="1"/>
  <c r="AC396" i="9"/>
  <c r="AE395" i="9" a="1"/>
  <c r="AE395" i="9" s="1"/>
  <c r="AD395" i="9" a="1"/>
  <c r="AD395" i="9" s="1"/>
  <c r="AC395" i="9"/>
  <c r="AE394" i="9" a="1"/>
  <c r="AE394" i="9" s="1"/>
  <c r="AD394" i="9" a="1"/>
  <c r="AD394" i="9" s="1"/>
  <c r="AC394" i="9"/>
  <c r="AE393" i="9" a="1"/>
  <c r="AE393" i="9" s="1"/>
  <c r="AD393" i="9" a="1"/>
  <c r="AD393" i="9" s="1"/>
  <c r="AC393" i="9"/>
  <c r="AE392" i="9" a="1"/>
  <c r="AE392" i="9" s="1"/>
  <c r="AD392" i="9" a="1"/>
  <c r="AD392" i="9" s="1"/>
  <c r="AC392" i="9"/>
  <c r="AE391" i="9" a="1"/>
  <c r="AE391" i="9" s="1"/>
  <c r="AD391" i="9" a="1"/>
  <c r="AD391" i="9" s="1"/>
  <c r="AC391" i="9"/>
  <c r="AE390" i="9" a="1"/>
  <c r="AE390" i="9" s="1"/>
  <c r="AD390" i="9" a="1"/>
  <c r="AD390" i="9" s="1"/>
  <c r="AC390" i="9"/>
  <c r="AE389" i="9" a="1"/>
  <c r="AE389" i="9" s="1"/>
  <c r="AD389" i="9" a="1"/>
  <c r="AD389" i="9" s="1"/>
  <c r="AC389" i="9"/>
  <c r="AE388" i="9" a="1"/>
  <c r="AE388" i="9" s="1"/>
  <c r="AD388" i="9" a="1"/>
  <c r="AD388" i="9" s="1"/>
  <c r="AC388" i="9"/>
  <c r="AE387" i="9" a="1"/>
  <c r="AE387" i="9" s="1"/>
  <c r="AD387" i="9" a="1"/>
  <c r="AD387" i="9" s="1"/>
  <c r="AC387" i="9"/>
  <c r="AE386" i="9" a="1"/>
  <c r="AE386" i="9" s="1"/>
  <c r="AD386" i="9" a="1"/>
  <c r="AD386" i="9" s="1"/>
  <c r="AC386" i="9"/>
  <c r="AE385" i="9" a="1"/>
  <c r="AE385" i="9" s="1"/>
  <c r="AD385" i="9" a="1"/>
  <c r="AD385" i="9" s="1"/>
  <c r="AC385" i="9"/>
  <c r="AE384" i="9" a="1"/>
  <c r="AE384" i="9" s="1"/>
  <c r="AD384" i="9" a="1"/>
  <c r="AD384" i="9" s="1"/>
  <c r="AC384" i="9"/>
  <c r="AE383" i="9" a="1"/>
  <c r="AE383" i="9" s="1"/>
  <c r="AD383" i="9" a="1"/>
  <c r="AD383" i="9" s="1"/>
  <c r="AC383" i="9"/>
  <c r="AE382" i="9" a="1"/>
  <c r="AE382" i="9" s="1"/>
  <c r="AD382" i="9" a="1"/>
  <c r="AD382" i="9" s="1"/>
  <c r="AC382" i="9"/>
  <c r="AE381" i="9" a="1"/>
  <c r="AE381" i="9" s="1"/>
  <c r="AD381" i="9" a="1"/>
  <c r="AD381" i="9" s="1"/>
  <c r="AC381" i="9"/>
  <c r="AE380" i="9" a="1"/>
  <c r="AE380" i="9" s="1"/>
  <c r="AD380" i="9" a="1"/>
  <c r="AD380" i="9" s="1"/>
  <c r="AC380" i="9"/>
  <c r="AE379" i="9" a="1"/>
  <c r="AE379" i="9" s="1"/>
  <c r="AD379" i="9" a="1"/>
  <c r="AD379" i="9" s="1"/>
  <c r="AC379" i="9"/>
  <c r="AE378" i="9" a="1"/>
  <c r="AE378" i="9" s="1"/>
  <c r="AD378" i="9" a="1"/>
  <c r="AD378" i="9" s="1"/>
  <c r="AC378" i="9"/>
  <c r="AE377" i="9" a="1"/>
  <c r="AE377" i="9" s="1"/>
  <c r="AD377" i="9" a="1"/>
  <c r="AD377" i="9" s="1"/>
  <c r="AC377" i="9"/>
  <c r="AE376" i="9" a="1"/>
  <c r="AE376" i="9" s="1"/>
  <c r="AD376" i="9" a="1"/>
  <c r="AD376" i="9" s="1"/>
  <c r="AC376" i="9"/>
  <c r="AE375" i="9" a="1"/>
  <c r="AE375" i="9" s="1"/>
  <c r="AD375" i="9" a="1"/>
  <c r="AD375" i="9" s="1"/>
  <c r="AC375" i="9"/>
  <c r="AE374" i="9" a="1"/>
  <c r="AE374" i="9" s="1"/>
  <c r="AD374" i="9" a="1"/>
  <c r="AD374" i="9" s="1"/>
  <c r="AC374" i="9"/>
  <c r="AE373" i="9" a="1"/>
  <c r="AE373" i="9" s="1"/>
  <c r="AD373" i="9" a="1"/>
  <c r="AD373" i="9" s="1"/>
  <c r="AC373" i="9"/>
  <c r="AE372" i="9" a="1"/>
  <c r="AE372" i="9" s="1"/>
  <c r="AD372" i="9" a="1"/>
  <c r="AD372" i="9" s="1"/>
  <c r="AC372" i="9"/>
  <c r="AE371" i="9" a="1"/>
  <c r="AE371" i="9" s="1"/>
  <c r="AD371" i="9" a="1"/>
  <c r="AD371" i="9" s="1"/>
  <c r="AC371" i="9"/>
  <c r="AE370" i="9" a="1"/>
  <c r="AE370" i="9" s="1"/>
  <c r="AD370" i="9" a="1"/>
  <c r="AD370" i="9" s="1"/>
  <c r="AC370" i="9"/>
  <c r="AE369" i="9" a="1"/>
  <c r="AE369" i="9" s="1"/>
  <c r="AD369" i="9" a="1"/>
  <c r="AD369" i="9" s="1"/>
  <c r="AC369" i="9"/>
  <c r="AE368" i="9" a="1"/>
  <c r="AE368" i="9" s="1"/>
  <c r="AD368" i="9" a="1"/>
  <c r="AD368" i="9" s="1"/>
  <c r="AC368" i="9"/>
  <c r="AE367" i="9" a="1"/>
  <c r="AE367" i="9" s="1"/>
  <c r="AD367" i="9" a="1"/>
  <c r="AD367" i="9" s="1"/>
  <c r="AC367" i="9"/>
  <c r="AE366" i="9" a="1"/>
  <c r="AE366" i="9" s="1"/>
  <c r="AD366" i="9" a="1"/>
  <c r="AD366" i="9" s="1"/>
  <c r="AC366" i="9"/>
  <c r="AE365" i="9" a="1"/>
  <c r="AE365" i="9" s="1"/>
  <c r="AD365" i="9" a="1"/>
  <c r="AD365" i="9" s="1"/>
  <c r="AC365" i="9"/>
  <c r="AE364" i="9" a="1"/>
  <c r="AE364" i="9" s="1"/>
  <c r="AD364" i="9" a="1"/>
  <c r="AD364" i="9" s="1"/>
  <c r="AC364" i="9"/>
  <c r="AE363" i="9" a="1"/>
  <c r="AE363" i="9" s="1"/>
  <c r="AD363" i="9" a="1"/>
  <c r="AD363" i="9" s="1"/>
  <c r="AC363" i="9"/>
  <c r="AE362" i="9" a="1"/>
  <c r="AE362" i="9" s="1"/>
  <c r="AD362" i="9" a="1"/>
  <c r="AD362" i="9" s="1"/>
  <c r="AC362" i="9"/>
  <c r="AE361" i="9" a="1"/>
  <c r="AE361" i="9" s="1"/>
  <c r="AD361" i="9" a="1"/>
  <c r="AD361" i="9" s="1"/>
  <c r="AC361" i="9"/>
  <c r="AE360" i="9" a="1"/>
  <c r="AE360" i="9" s="1"/>
  <c r="AD360" i="9" a="1"/>
  <c r="AD360" i="9" s="1"/>
  <c r="AC360" i="9"/>
  <c r="AE359" i="9" a="1"/>
  <c r="AE359" i="9" s="1"/>
  <c r="AD359" i="9" a="1"/>
  <c r="AD359" i="9" s="1"/>
  <c r="AC359" i="9"/>
  <c r="AE358" i="9" a="1"/>
  <c r="AE358" i="9" s="1"/>
  <c r="AD358" i="9" a="1"/>
  <c r="AD358" i="9" s="1"/>
  <c r="AC358" i="9"/>
  <c r="AE357" i="9" a="1"/>
  <c r="AE357" i="9" s="1"/>
  <c r="AD357" i="9" a="1"/>
  <c r="AD357" i="9" s="1"/>
  <c r="AC357" i="9"/>
  <c r="AE356" i="9" a="1"/>
  <c r="AE356" i="9" s="1"/>
  <c r="AD356" i="9" a="1"/>
  <c r="AD356" i="9" s="1"/>
  <c r="AC356" i="9"/>
  <c r="AE355" i="9" a="1"/>
  <c r="AE355" i="9" s="1"/>
  <c r="AD355" i="9" a="1"/>
  <c r="AD355" i="9" s="1"/>
  <c r="AC355" i="9"/>
  <c r="AE354" i="9" a="1"/>
  <c r="AE354" i="9" s="1"/>
  <c r="AD354" i="9" a="1"/>
  <c r="AD354" i="9" s="1"/>
  <c r="AC354" i="9"/>
  <c r="AE353" i="9" a="1"/>
  <c r="AE353" i="9" s="1"/>
  <c r="AD353" i="9" a="1"/>
  <c r="AD353" i="9" s="1"/>
  <c r="AC353" i="9"/>
  <c r="AE352" i="9" a="1"/>
  <c r="AE352" i="9" s="1"/>
  <c r="AD352" i="9" a="1"/>
  <c r="AD352" i="9" s="1"/>
  <c r="AC352" i="9"/>
  <c r="AE351" i="9" a="1"/>
  <c r="AE351" i="9" s="1"/>
  <c r="AD351" i="9" a="1"/>
  <c r="AD351" i="9" s="1"/>
  <c r="AC351" i="9"/>
  <c r="AE350" i="9" a="1"/>
  <c r="AE350" i="9" s="1"/>
  <c r="AD350" i="9" a="1"/>
  <c r="AD350" i="9" s="1"/>
  <c r="AC350" i="9"/>
  <c r="AE349" i="9" a="1"/>
  <c r="AE349" i="9" s="1"/>
  <c r="AD349" i="9" a="1"/>
  <c r="AD349" i="9" s="1"/>
  <c r="AC349" i="9"/>
  <c r="AE348" i="9" a="1"/>
  <c r="AE348" i="9" s="1"/>
  <c r="AD348" i="9" a="1"/>
  <c r="AD348" i="9" s="1"/>
  <c r="AC348" i="9"/>
  <c r="AE347" i="9" a="1"/>
  <c r="AE347" i="9" s="1"/>
  <c r="AD347" i="9" a="1"/>
  <c r="AD347" i="9" s="1"/>
  <c r="AC347" i="9"/>
  <c r="AE346" i="9" a="1"/>
  <c r="AE346" i="9" s="1"/>
  <c r="AD346" i="9" a="1"/>
  <c r="AD346" i="9" s="1"/>
  <c r="AC346" i="9"/>
  <c r="AE345" i="9" a="1"/>
  <c r="AE345" i="9" s="1"/>
  <c r="AD345" i="9" a="1"/>
  <c r="AD345" i="9" s="1"/>
  <c r="AC345" i="9"/>
  <c r="AE344" i="9" a="1"/>
  <c r="AE344" i="9" s="1"/>
  <c r="AD344" i="9" a="1"/>
  <c r="AD344" i="9" s="1"/>
  <c r="AC344" i="9"/>
  <c r="AE343" i="9" a="1"/>
  <c r="AE343" i="9" s="1"/>
  <c r="AD343" i="9" a="1"/>
  <c r="AD343" i="9" s="1"/>
  <c r="AC343" i="9"/>
  <c r="AE342" i="9" a="1"/>
  <c r="AE342" i="9" s="1"/>
  <c r="AD342" i="9" a="1"/>
  <c r="AD342" i="9" s="1"/>
  <c r="AC342" i="9"/>
  <c r="AE341" i="9" a="1"/>
  <c r="AE341" i="9" s="1"/>
  <c r="AD341" i="9" a="1"/>
  <c r="AD341" i="9" s="1"/>
  <c r="AC341" i="9"/>
  <c r="AE340" i="9" a="1"/>
  <c r="AE340" i="9" s="1"/>
  <c r="AD340" i="9" a="1"/>
  <c r="AD340" i="9" s="1"/>
  <c r="AC340" i="9"/>
  <c r="AE339" i="9" a="1"/>
  <c r="AE339" i="9" s="1"/>
  <c r="AD339" i="9" a="1"/>
  <c r="AD339" i="9" s="1"/>
  <c r="AC339" i="9"/>
  <c r="AE338" i="9" a="1"/>
  <c r="AE338" i="9" s="1"/>
  <c r="AD338" i="9" a="1"/>
  <c r="AD338" i="9" s="1"/>
  <c r="AC338" i="9"/>
  <c r="AE337" i="9" a="1"/>
  <c r="AE337" i="9" s="1"/>
  <c r="AD337" i="9" a="1"/>
  <c r="AD337" i="9" s="1"/>
  <c r="AC337" i="9"/>
  <c r="AE336" i="9" a="1"/>
  <c r="AE336" i="9" s="1"/>
  <c r="AD336" i="9" a="1"/>
  <c r="AD336" i="9" s="1"/>
  <c r="AC336" i="9"/>
  <c r="AE335" i="9" a="1"/>
  <c r="AE335" i="9" s="1"/>
  <c r="AD335" i="9" a="1"/>
  <c r="AD335" i="9" s="1"/>
  <c r="AC335" i="9"/>
  <c r="AE334" i="9" a="1"/>
  <c r="AE334" i="9" s="1"/>
  <c r="AD334" i="9" a="1"/>
  <c r="AD334" i="9" s="1"/>
  <c r="AC334" i="9"/>
  <c r="AE333" i="9" a="1"/>
  <c r="AE333" i="9" s="1"/>
  <c r="AD333" i="9" a="1"/>
  <c r="AD333" i="9" s="1"/>
  <c r="AC333" i="9"/>
  <c r="AE332" i="9" a="1"/>
  <c r="AE332" i="9" s="1"/>
  <c r="AD332" i="9" a="1"/>
  <c r="AD332" i="9" s="1"/>
  <c r="AC332" i="9"/>
  <c r="AE331" i="9" a="1"/>
  <c r="AE331" i="9" s="1"/>
  <c r="AD331" i="9" a="1"/>
  <c r="AD331" i="9" s="1"/>
  <c r="AC331" i="9"/>
  <c r="AE330" i="9" a="1"/>
  <c r="AE330" i="9" s="1"/>
  <c r="AD330" i="9" a="1"/>
  <c r="AD330" i="9" s="1"/>
  <c r="AC330" i="9"/>
  <c r="AE329" i="9" a="1"/>
  <c r="AE329" i="9" s="1"/>
  <c r="AD329" i="9" a="1"/>
  <c r="AD329" i="9" s="1"/>
  <c r="AC329" i="9"/>
  <c r="AE328" i="9" a="1"/>
  <c r="AE328" i="9" s="1"/>
  <c r="AD328" i="9" a="1"/>
  <c r="AD328" i="9" s="1"/>
  <c r="AC328" i="9"/>
  <c r="AE327" i="9" a="1"/>
  <c r="AE327" i="9" s="1"/>
  <c r="AD327" i="9" a="1"/>
  <c r="AD327" i="9" s="1"/>
  <c r="AC327" i="9"/>
  <c r="AE326" i="9" a="1"/>
  <c r="AE326" i="9" s="1"/>
  <c r="AD326" i="9" a="1"/>
  <c r="AD326" i="9" s="1"/>
  <c r="AC326" i="9"/>
  <c r="AE325" i="9" a="1"/>
  <c r="AE325" i="9" s="1"/>
  <c r="AD325" i="9" a="1"/>
  <c r="AD325" i="9" s="1"/>
  <c r="AC325" i="9"/>
  <c r="AE324" i="9" a="1"/>
  <c r="AE324" i="9" s="1"/>
  <c r="AD324" i="9" a="1"/>
  <c r="AD324" i="9" s="1"/>
  <c r="AC324" i="9"/>
  <c r="AE323" i="9" a="1"/>
  <c r="AE323" i="9" s="1"/>
  <c r="AD323" i="9" a="1"/>
  <c r="AD323" i="9" s="1"/>
  <c r="AC323" i="9"/>
  <c r="AE322" i="9" a="1"/>
  <c r="AE322" i="9" s="1"/>
  <c r="AD322" i="9" a="1"/>
  <c r="AD322" i="9" s="1"/>
  <c r="AC322" i="9"/>
  <c r="AE321" i="9" a="1"/>
  <c r="AE321" i="9" s="1"/>
  <c r="AD321" i="9" a="1"/>
  <c r="AD321" i="9" s="1"/>
  <c r="AC321" i="9"/>
  <c r="AE320" i="9" a="1"/>
  <c r="AE320" i="9" s="1"/>
  <c r="AD320" i="9" a="1"/>
  <c r="AD320" i="9" s="1"/>
  <c r="AC320" i="9"/>
  <c r="AE319" i="9" a="1"/>
  <c r="AE319" i="9" s="1"/>
  <c r="AD319" i="9" a="1"/>
  <c r="AD319" i="9" s="1"/>
  <c r="AC319" i="9"/>
  <c r="AE318" i="9" a="1"/>
  <c r="AE318" i="9" s="1"/>
  <c r="AD318" i="9" a="1"/>
  <c r="AD318" i="9" s="1"/>
  <c r="AC318" i="9"/>
  <c r="AE317" i="9" a="1"/>
  <c r="AE317" i="9" s="1"/>
  <c r="AD317" i="9" a="1"/>
  <c r="AD317" i="9" s="1"/>
  <c r="AC317" i="9"/>
  <c r="AE316" i="9" a="1"/>
  <c r="AE316" i="9" s="1"/>
  <c r="AD316" i="9" a="1"/>
  <c r="AD316" i="9" s="1"/>
  <c r="AC316" i="9"/>
  <c r="AE315" i="9" a="1"/>
  <c r="AE315" i="9" s="1"/>
  <c r="AD315" i="9" a="1"/>
  <c r="AD315" i="9" s="1"/>
  <c r="AC315" i="9"/>
  <c r="AE314" i="9" a="1"/>
  <c r="AE314" i="9" s="1"/>
  <c r="AD314" i="9" a="1"/>
  <c r="AD314" i="9" s="1"/>
  <c r="AC314" i="9"/>
  <c r="AE313" i="9" a="1"/>
  <c r="AE313" i="9" s="1"/>
  <c r="AD313" i="9" a="1"/>
  <c r="AD313" i="9" s="1"/>
  <c r="AC313" i="9"/>
  <c r="AE312" i="9" a="1"/>
  <c r="AE312" i="9" s="1"/>
  <c r="AD312" i="9" a="1"/>
  <c r="AD312" i="9" s="1"/>
  <c r="AC312" i="9"/>
  <c r="AE311" i="9" a="1"/>
  <c r="AE311" i="9" s="1"/>
  <c r="AD311" i="9" a="1"/>
  <c r="AD311" i="9" s="1"/>
  <c r="AC311" i="9"/>
  <c r="AE310" i="9" a="1"/>
  <c r="AE310" i="9" s="1"/>
  <c r="AD310" i="9" a="1"/>
  <c r="AD310" i="9" s="1"/>
  <c r="AC310" i="9"/>
  <c r="AE309" i="9" a="1"/>
  <c r="AE309" i="9" s="1"/>
  <c r="AD309" i="9" a="1"/>
  <c r="AD309" i="9" s="1"/>
  <c r="AC309" i="9"/>
  <c r="AE308" i="9" a="1"/>
  <c r="AE308" i="9" s="1"/>
  <c r="AD308" i="9" a="1"/>
  <c r="AD308" i="9" s="1"/>
  <c r="AC308" i="9"/>
  <c r="AE307" i="9" a="1"/>
  <c r="AE307" i="9" s="1"/>
  <c r="AD307" i="9" a="1"/>
  <c r="AD307" i="9" s="1"/>
  <c r="AC307" i="9"/>
  <c r="AE306" i="9" a="1"/>
  <c r="AE306" i="9" s="1"/>
  <c r="AD306" i="9" a="1"/>
  <c r="AD306" i="9" s="1"/>
  <c r="AC306" i="9"/>
  <c r="AE305" i="9" a="1"/>
  <c r="AE305" i="9" s="1"/>
  <c r="AD305" i="9" a="1"/>
  <c r="AD305" i="9" s="1"/>
  <c r="AC305" i="9"/>
  <c r="AE304" i="9" a="1"/>
  <c r="AE304" i="9" s="1"/>
  <c r="AD304" i="9" a="1"/>
  <c r="AD304" i="9" s="1"/>
  <c r="AC304" i="9"/>
  <c r="AE303" i="9" a="1"/>
  <c r="AE303" i="9" s="1"/>
  <c r="AD303" i="9" a="1"/>
  <c r="AD303" i="9" s="1"/>
  <c r="AC303" i="9"/>
  <c r="AE302" i="9" a="1"/>
  <c r="AE302" i="9" s="1"/>
  <c r="AD302" i="9" a="1"/>
  <c r="AD302" i="9" s="1"/>
  <c r="AC302" i="9"/>
  <c r="AE301" i="9" a="1"/>
  <c r="AE301" i="9" s="1"/>
  <c r="AD301" i="9" a="1"/>
  <c r="AD301" i="9" s="1"/>
  <c r="AC301" i="9"/>
  <c r="AE300" i="9" a="1"/>
  <c r="AE300" i="9" s="1"/>
  <c r="AD300" i="9" a="1"/>
  <c r="AD300" i="9" s="1"/>
  <c r="AC300" i="9"/>
  <c r="AE299" i="9" a="1"/>
  <c r="AE299" i="9" s="1"/>
  <c r="AD299" i="9" a="1"/>
  <c r="AD299" i="9" s="1"/>
  <c r="AC299" i="9"/>
  <c r="AE298" i="9" a="1"/>
  <c r="AE298" i="9" s="1"/>
  <c r="AD298" i="9" a="1"/>
  <c r="AD298" i="9" s="1"/>
  <c r="AC298" i="9"/>
  <c r="AE297" i="9" a="1"/>
  <c r="AE297" i="9" s="1"/>
  <c r="AD297" i="9" a="1"/>
  <c r="AD297" i="9" s="1"/>
  <c r="AC297" i="9"/>
  <c r="AE296" i="9" a="1"/>
  <c r="AE296" i="9" s="1"/>
  <c r="AD296" i="9" a="1"/>
  <c r="AD296" i="9" s="1"/>
  <c r="AC296" i="9"/>
  <c r="AE295" i="9"/>
  <c r="AE295" i="9" a="1"/>
  <c r="AD295" i="9" a="1"/>
  <c r="AD295" i="9" s="1"/>
  <c r="AC295" i="9"/>
  <c r="AE294" i="9" a="1"/>
  <c r="AE294" i="9" s="1"/>
  <c r="AD294" i="9" a="1"/>
  <c r="AD294" i="9" s="1"/>
  <c r="AC294" i="9"/>
  <c r="AE293" i="9" a="1"/>
  <c r="AE293" i="9" s="1"/>
  <c r="AD293" i="9" a="1"/>
  <c r="AD293" i="9" s="1"/>
  <c r="AC293" i="9"/>
  <c r="AE292" i="9" a="1"/>
  <c r="AE292" i="9" s="1"/>
  <c r="AD292" i="9" a="1"/>
  <c r="AD292" i="9" s="1"/>
  <c r="AC292" i="9"/>
  <c r="AE291" i="9" a="1"/>
  <c r="AE291" i="9" s="1"/>
  <c r="AD291" i="9" a="1"/>
  <c r="AD291" i="9" s="1"/>
  <c r="AC291" i="9"/>
  <c r="AE290" i="9" a="1"/>
  <c r="AE290" i="9" s="1"/>
  <c r="AD290" i="9" a="1"/>
  <c r="AD290" i="9" s="1"/>
  <c r="AC290" i="9"/>
  <c r="AE289" i="9" a="1"/>
  <c r="AE289" i="9" s="1"/>
  <c r="AD289" i="9" a="1"/>
  <c r="AD289" i="9" s="1"/>
  <c r="AC289" i="9"/>
  <c r="AE288" i="9" a="1"/>
  <c r="AE288" i="9" s="1"/>
  <c r="AD288" i="9" a="1"/>
  <c r="AD288" i="9" s="1"/>
  <c r="AC288" i="9"/>
  <c r="AE287" i="9" a="1"/>
  <c r="AE287" i="9" s="1"/>
  <c r="AD287" i="9" a="1"/>
  <c r="AD287" i="9" s="1"/>
  <c r="AC287" i="9"/>
  <c r="AE286" i="9" a="1"/>
  <c r="AE286" i="9" s="1"/>
  <c r="AD286" i="9" a="1"/>
  <c r="AD286" i="9" s="1"/>
  <c r="AC286" i="9"/>
  <c r="AE285" i="9" a="1"/>
  <c r="AE285" i="9" s="1"/>
  <c r="AD285" i="9" a="1"/>
  <c r="AD285" i="9" s="1"/>
  <c r="AC285" i="9"/>
  <c r="AE284" i="9" a="1"/>
  <c r="AE284" i="9" s="1"/>
  <c r="AD284" i="9" a="1"/>
  <c r="AD284" i="9" s="1"/>
  <c r="AC284" i="9"/>
  <c r="AE283" i="9" a="1"/>
  <c r="AE283" i="9" s="1"/>
  <c r="AD283" i="9" a="1"/>
  <c r="AD283" i="9" s="1"/>
  <c r="AC283" i="9"/>
  <c r="AE282" i="9" a="1"/>
  <c r="AE282" i="9" s="1"/>
  <c r="AD282" i="9" a="1"/>
  <c r="AD282" i="9" s="1"/>
  <c r="AC282" i="9"/>
  <c r="AE281" i="9" a="1"/>
  <c r="AE281" i="9" s="1"/>
  <c r="AD281" i="9" a="1"/>
  <c r="AD281" i="9" s="1"/>
  <c r="AC281" i="9"/>
  <c r="AE280" i="9" a="1"/>
  <c r="AE280" i="9" s="1"/>
  <c r="AD280" i="9" a="1"/>
  <c r="AD280" i="9" s="1"/>
  <c r="AC280" i="9"/>
  <c r="AE279" i="9" a="1"/>
  <c r="AE279" i="9" s="1"/>
  <c r="AD279" i="9" a="1"/>
  <c r="AD279" i="9" s="1"/>
  <c r="AC279" i="9"/>
  <c r="AE278" i="9" a="1"/>
  <c r="AE278" i="9" s="1"/>
  <c r="AD278" i="9" a="1"/>
  <c r="AD278" i="9" s="1"/>
  <c r="AC278" i="9"/>
  <c r="AE277" i="9" a="1"/>
  <c r="AE277" i="9" s="1"/>
  <c r="AD277" i="9" a="1"/>
  <c r="AD277" i="9" s="1"/>
  <c r="AC277" i="9"/>
  <c r="AE276" i="9" a="1"/>
  <c r="AE276" i="9" s="1"/>
  <c r="AD276" i="9" a="1"/>
  <c r="AD276" i="9" s="1"/>
  <c r="AC276" i="9"/>
  <c r="AE275" i="9" a="1"/>
  <c r="AE275" i="9" s="1"/>
  <c r="AD275" i="9" a="1"/>
  <c r="AD275" i="9" s="1"/>
  <c r="AC275" i="9"/>
  <c r="AE274" i="9" a="1"/>
  <c r="AE274" i="9" s="1"/>
  <c r="AD274" i="9" a="1"/>
  <c r="AD274" i="9" s="1"/>
  <c r="AC274" i="9"/>
  <c r="AE273" i="9" a="1"/>
  <c r="AE273" i="9" s="1"/>
  <c r="AD273" i="9" a="1"/>
  <c r="AD273" i="9" s="1"/>
  <c r="AC273" i="9"/>
  <c r="AE272" i="9" a="1"/>
  <c r="AE272" i="9" s="1"/>
  <c r="AD272" i="9" a="1"/>
  <c r="AD272" i="9" s="1"/>
  <c r="AC272" i="9"/>
  <c r="AE271" i="9" a="1"/>
  <c r="AE271" i="9" s="1"/>
  <c r="AD271" i="9" a="1"/>
  <c r="AD271" i="9" s="1"/>
  <c r="AC271" i="9"/>
  <c r="AE270" i="9" a="1"/>
  <c r="AE270" i="9" s="1"/>
  <c r="AD270" i="9" a="1"/>
  <c r="AD270" i="9" s="1"/>
  <c r="AC270" i="9"/>
  <c r="AE269" i="9" a="1"/>
  <c r="AE269" i="9" s="1"/>
  <c r="AD269" i="9" a="1"/>
  <c r="AD269" i="9" s="1"/>
  <c r="AC269" i="9"/>
  <c r="AE268" i="9" a="1"/>
  <c r="AE268" i="9" s="1"/>
  <c r="AD268" i="9" a="1"/>
  <c r="AD268" i="9" s="1"/>
  <c r="AC268" i="9"/>
  <c r="AE267" i="9" a="1"/>
  <c r="AE267" i="9" s="1"/>
  <c r="AD267" i="9" a="1"/>
  <c r="AD267" i="9" s="1"/>
  <c r="AC267" i="9"/>
  <c r="AE266" i="9" a="1"/>
  <c r="AE266" i="9" s="1"/>
  <c r="AD266" i="9" a="1"/>
  <c r="AD266" i="9" s="1"/>
  <c r="AC266" i="9"/>
  <c r="AE265" i="9" a="1"/>
  <c r="AE265" i="9" s="1"/>
  <c r="AD265" i="9" a="1"/>
  <c r="AD265" i="9" s="1"/>
  <c r="AC265" i="9"/>
  <c r="AE264" i="9" a="1"/>
  <c r="AE264" i="9" s="1"/>
  <c r="AD264" i="9" a="1"/>
  <c r="AD264" i="9" s="1"/>
  <c r="AC264" i="9"/>
  <c r="AE263" i="9"/>
  <c r="AE263" i="9" a="1"/>
  <c r="AD263" i="9" a="1"/>
  <c r="AD263" i="9" s="1"/>
  <c r="AC263" i="9"/>
  <c r="AE262" i="9" a="1"/>
  <c r="AE262" i="9" s="1"/>
  <c r="AD262" i="9" a="1"/>
  <c r="AD262" i="9" s="1"/>
  <c r="AC262" i="9"/>
  <c r="AE261" i="9" a="1"/>
  <c r="AE261" i="9" s="1"/>
  <c r="AD261" i="9" a="1"/>
  <c r="AD261" i="9" s="1"/>
  <c r="AC261" i="9"/>
  <c r="AE260" i="9" a="1"/>
  <c r="AE260" i="9" s="1"/>
  <c r="AD260" i="9" a="1"/>
  <c r="AD260" i="9" s="1"/>
  <c r="AC260" i="9"/>
  <c r="AE259" i="9" a="1"/>
  <c r="AE259" i="9" s="1"/>
  <c r="AD259" i="9" a="1"/>
  <c r="AD259" i="9" s="1"/>
  <c r="AC259" i="9"/>
  <c r="AE258" i="9" a="1"/>
  <c r="AE258" i="9" s="1"/>
  <c r="AD258" i="9" a="1"/>
  <c r="AD258" i="9" s="1"/>
  <c r="AC258" i="9"/>
  <c r="AE257" i="9" a="1"/>
  <c r="AE257" i="9" s="1"/>
  <c r="AD257" i="9" a="1"/>
  <c r="AD257" i="9" s="1"/>
  <c r="AC257" i="9"/>
  <c r="AE256" i="9" a="1"/>
  <c r="AE256" i="9" s="1"/>
  <c r="AD256" i="9" a="1"/>
  <c r="AD256" i="9" s="1"/>
  <c r="AC256" i="9"/>
  <c r="AE255" i="9" a="1"/>
  <c r="AE255" i="9" s="1"/>
  <c r="AD255" i="9" a="1"/>
  <c r="AD255" i="9" s="1"/>
  <c r="AC255" i="9"/>
  <c r="AE254" i="9" a="1"/>
  <c r="AE254" i="9" s="1"/>
  <c r="AD254" i="9" a="1"/>
  <c r="AD254" i="9" s="1"/>
  <c r="AC254" i="9"/>
  <c r="AE253" i="9" a="1"/>
  <c r="AE253" i="9" s="1"/>
  <c r="AD253" i="9" a="1"/>
  <c r="AD253" i="9" s="1"/>
  <c r="AC253" i="9"/>
  <c r="AE252" i="9" a="1"/>
  <c r="AE252" i="9" s="1"/>
  <c r="AD252" i="9" a="1"/>
  <c r="AD252" i="9" s="1"/>
  <c r="AC252" i="9"/>
  <c r="AE251" i="9" a="1"/>
  <c r="AE251" i="9" s="1"/>
  <c r="AD251" i="9" a="1"/>
  <c r="AD251" i="9" s="1"/>
  <c r="AC251" i="9"/>
  <c r="AE250" i="9" a="1"/>
  <c r="AE250" i="9" s="1"/>
  <c r="AD250" i="9" a="1"/>
  <c r="AD250" i="9" s="1"/>
  <c r="AC250" i="9"/>
  <c r="AE249" i="9" a="1"/>
  <c r="AE249" i="9" s="1"/>
  <c r="AD249" i="9" a="1"/>
  <c r="AD249" i="9" s="1"/>
  <c r="AC249" i="9"/>
  <c r="AE248" i="9" a="1"/>
  <c r="AE248" i="9" s="1"/>
  <c r="AD248" i="9" a="1"/>
  <c r="AD248" i="9" s="1"/>
  <c r="AC248" i="9"/>
  <c r="AE247" i="9"/>
  <c r="AE247" i="9" a="1"/>
  <c r="AD247" i="9" a="1"/>
  <c r="AD247" i="9" s="1"/>
  <c r="AC247" i="9"/>
  <c r="AE246" i="9" a="1"/>
  <c r="AE246" i="9" s="1"/>
  <c r="AD246" i="9" a="1"/>
  <c r="AD246" i="9" s="1"/>
  <c r="AC246" i="9"/>
  <c r="AE245" i="9" a="1"/>
  <c r="AE245" i="9" s="1"/>
  <c r="AD245" i="9" a="1"/>
  <c r="AD245" i="9" s="1"/>
  <c r="AC245" i="9"/>
  <c r="AE244" i="9" a="1"/>
  <c r="AE244" i="9" s="1"/>
  <c r="AD244" i="9" a="1"/>
  <c r="AD244" i="9" s="1"/>
  <c r="AC244" i="9"/>
  <c r="AE243" i="9" a="1"/>
  <c r="AE243" i="9" s="1"/>
  <c r="AD243" i="9" a="1"/>
  <c r="AD243" i="9" s="1"/>
  <c r="AC243" i="9"/>
  <c r="AE242" i="9" a="1"/>
  <c r="AE242" i="9" s="1"/>
  <c r="AD242" i="9" a="1"/>
  <c r="AD242" i="9" s="1"/>
  <c r="AC242" i="9"/>
  <c r="AE241" i="9" a="1"/>
  <c r="AE241" i="9" s="1"/>
  <c r="AD241" i="9" a="1"/>
  <c r="AD241" i="9" s="1"/>
  <c r="AC241" i="9"/>
  <c r="AE240" i="9" a="1"/>
  <c r="AE240" i="9" s="1"/>
  <c r="AD240" i="9" a="1"/>
  <c r="AD240" i="9" s="1"/>
  <c r="AC240" i="9"/>
  <c r="AE239" i="9" a="1"/>
  <c r="AE239" i="9" s="1"/>
  <c r="AD239" i="9" a="1"/>
  <c r="AD239" i="9" s="1"/>
  <c r="AC239" i="9"/>
  <c r="AE238" i="9" a="1"/>
  <c r="AE238" i="9" s="1"/>
  <c r="AD238" i="9" a="1"/>
  <c r="AD238" i="9" s="1"/>
  <c r="AC238" i="9"/>
  <c r="AE237" i="9" a="1"/>
  <c r="AE237" i="9" s="1"/>
  <c r="AD237" i="9" a="1"/>
  <c r="AD237" i="9" s="1"/>
  <c r="AC237" i="9"/>
  <c r="AE236" i="9" a="1"/>
  <c r="AE236" i="9" s="1"/>
  <c r="AD236" i="9" a="1"/>
  <c r="AD236" i="9" s="1"/>
  <c r="AC236" i="9"/>
  <c r="AE235" i="9"/>
  <c r="AE235" i="9" a="1"/>
  <c r="AD235" i="9" a="1"/>
  <c r="AD235" i="9" s="1"/>
  <c r="AC235" i="9"/>
  <c r="AE234" i="9" a="1"/>
  <c r="AE234" i="9" s="1"/>
  <c r="AD234" i="9" a="1"/>
  <c r="AD234" i="9" s="1"/>
  <c r="AC234" i="9"/>
  <c r="AE233" i="9" a="1"/>
  <c r="AE233" i="9" s="1"/>
  <c r="AD233" i="9" a="1"/>
  <c r="AD233" i="9" s="1"/>
  <c r="AC233" i="9"/>
  <c r="AE232" i="9" a="1"/>
  <c r="AE232" i="9" s="1"/>
  <c r="AD232" i="9" a="1"/>
  <c r="AD232" i="9" s="1"/>
  <c r="AC232" i="9"/>
  <c r="AE231" i="9"/>
  <c r="AE231" i="9" a="1"/>
  <c r="AD231" i="9" a="1"/>
  <c r="AD231" i="9" s="1"/>
  <c r="AC231" i="9"/>
  <c r="AE230" i="9" a="1"/>
  <c r="AE230" i="9" s="1"/>
  <c r="AD230" i="9" a="1"/>
  <c r="AD230" i="9" s="1"/>
  <c r="AC230" i="9"/>
  <c r="AE229" i="9" a="1"/>
  <c r="AE229" i="9" s="1"/>
  <c r="AD229" i="9" a="1"/>
  <c r="AD229" i="9" s="1"/>
  <c r="AC229" i="9"/>
  <c r="AE228" i="9" a="1"/>
  <c r="AE228" i="9" s="1"/>
  <c r="AD228" i="9" a="1"/>
  <c r="AD228" i="9" s="1"/>
  <c r="AC228" i="9"/>
  <c r="AE227" i="9" a="1"/>
  <c r="AE227" i="9" s="1"/>
  <c r="AD227" i="9" a="1"/>
  <c r="AD227" i="9" s="1"/>
  <c r="AC227" i="9"/>
  <c r="AE226" i="9" a="1"/>
  <c r="AE226" i="9" s="1"/>
  <c r="AD226" i="9" a="1"/>
  <c r="AD226" i="9" s="1"/>
  <c r="AC226" i="9"/>
  <c r="AE225" i="9" a="1"/>
  <c r="AE225" i="9" s="1"/>
  <c r="AD225" i="9" a="1"/>
  <c r="AD225" i="9" s="1"/>
  <c r="AC225" i="9"/>
  <c r="AE224" i="9" a="1"/>
  <c r="AE224" i="9" s="1"/>
  <c r="AD224" i="9" a="1"/>
  <c r="AD224" i="9" s="1"/>
  <c r="AC224" i="9"/>
  <c r="AE223" i="9" a="1"/>
  <c r="AE223" i="9" s="1"/>
  <c r="AD223" i="9" a="1"/>
  <c r="AD223" i="9" s="1"/>
  <c r="AC223" i="9"/>
  <c r="AE222" i="9" a="1"/>
  <c r="AE222" i="9" s="1"/>
  <c r="AD222" i="9" a="1"/>
  <c r="AD222" i="9" s="1"/>
  <c r="AC222" i="9"/>
  <c r="AE221" i="9" a="1"/>
  <c r="AE221" i="9" s="1"/>
  <c r="AD221" i="9" a="1"/>
  <c r="AD221" i="9" s="1"/>
  <c r="AC221" i="9"/>
  <c r="AE220" i="9" a="1"/>
  <c r="AE220" i="9" s="1"/>
  <c r="AD220" i="9" a="1"/>
  <c r="AD220" i="9" s="1"/>
  <c r="AC220" i="9"/>
  <c r="AE219" i="9" a="1"/>
  <c r="AE219" i="9" s="1"/>
  <c r="AD219" i="9" a="1"/>
  <c r="AD219" i="9" s="1"/>
  <c r="AC219" i="9"/>
  <c r="AE218" i="9" a="1"/>
  <c r="AE218" i="9" s="1"/>
  <c r="AD218" i="9" a="1"/>
  <c r="AD218" i="9" s="1"/>
  <c r="AC218" i="9"/>
  <c r="AE217" i="9" a="1"/>
  <c r="AE217" i="9" s="1"/>
  <c r="AD217" i="9" a="1"/>
  <c r="AD217" i="9" s="1"/>
  <c r="AC217" i="9"/>
  <c r="AE216" i="9" a="1"/>
  <c r="AE216" i="9" s="1"/>
  <c r="AD216" i="9" a="1"/>
  <c r="AD216" i="9" s="1"/>
  <c r="AC216" i="9"/>
  <c r="AE215" i="9" a="1"/>
  <c r="AE215" i="9" s="1"/>
  <c r="AD215" i="9" a="1"/>
  <c r="AD215" i="9" s="1"/>
  <c r="AC215" i="9"/>
  <c r="AE214" i="9" a="1"/>
  <c r="AE214" i="9" s="1"/>
  <c r="AD214" i="9" a="1"/>
  <c r="AD214" i="9" s="1"/>
  <c r="AC214" i="9"/>
  <c r="AE213" i="9" a="1"/>
  <c r="AE213" i="9" s="1"/>
  <c r="AD213" i="9" a="1"/>
  <c r="AD213" i="9" s="1"/>
  <c r="AC213" i="9"/>
  <c r="AE212" i="9" a="1"/>
  <c r="AE212" i="9" s="1"/>
  <c r="AD212" i="9" a="1"/>
  <c r="AD212" i="9" s="1"/>
  <c r="AC212" i="9"/>
  <c r="AE211" i="9" a="1"/>
  <c r="AE211" i="9" s="1"/>
  <c r="AD211" i="9" a="1"/>
  <c r="AD211" i="9" s="1"/>
  <c r="AC211" i="9"/>
  <c r="AE210" i="9" a="1"/>
  <c r="AE210" i="9" s="1"/>
  <c r="AD210" i="9" a="1"/>
  <c r="AD210" i="9" s="1"/>
  <c r="AC210" i="9"/>
  <c r="AE209" i="9" a="1"/>
  <c r="AE209" i="9" s="1"/>
  <c r="AD209" i="9" a="1"/>
  <c r="AD209" i="9" s="1"/>
  <c r="AC209" i="9"/>
  <c r="AE208" i="9" a="1"/>
  <c r="AE208" i="9" s="1"/>
  <c r="AD208" i="9" a="1"/>
  <c r="AD208" i="9" s="1"/>
  <c r="AC208" i="9"/>
  <c r="AE207" i="9" a="1"/>
  <c r="AE207" i="9" s="1"/>
  <c r="AD207" i="9" a="1"/>
  <c r="AD207" i="9" s="1"/>
  <c r="AC207" i="9"/>
  <c r="AE206" i="9" a="1"/>
  <c r="AE206" i="9" s="1"/>
  <c r="AD206" i="9" a="1"/>
  <c r="AD206" i="9" s="1"/>
  <c r="AC206" i="9"/>
  <c r="AE205" i="9" a="1"/>
  <c r="AE205" i="9" s="1"/>
  <c r="AD205" i="9" a="1"/>
  <c r="AD205" i="9" s="1"/>
  <c r="AC205" i="9"/>
  <c r="AE204" i="9" a="1"/>
  <c r="AE204" i="9" s="1"/>
  <c r="AD204" i="9" a="1"/>
  <c r="AD204" i="9" s="1"/>
  <c r="AC204" i="9"/>
  <c r="AE203" i="9" a="1"/>
  <c r="AE203" i="9" s="1"/>
  <c r="AD203" i="9" a="1"/>
  <c r="AD203" i="9" s="1"/>
  <c r="AC203" i="9"/>
  <c r="AE202" i="9" a="1"/>
  <c r="AE202" i="9" s="1"/>
  <c r="AD202" i="9" a="1"/>
  <c r="AD202" i="9" s="1"/>
  <c r="AC202" i="9"/>
  <c r="AE201" i="9" a="1"/>
  <c r="AE201" i="9" s="1"/>
  <c r="AD201" i="9" a="1"/>
  <c r="AD201" i="9" s="1"/>
  <c r="AC201" i="9"/>
  <c r="AE200" i="9" a="1"/>
  <c r="AE200" i="9" s="1"/>
  <c r="AD200" i="9" a="1"/>
  <c r="AD200" i="9" s="1"/>
  <c r="AC200" i="9"/>
  <c r="AE199" i="9" a="1"/>
  <c r="AE199" i="9" s="1"/>
  <c r="AD199" i="9" a="1"/>
  <c r="AD199" i="9" s="1"/>
  <c r="AC199" i="9"/>
  <c r="AE198" i="9" a="1"/>
  <c r="AE198" i="9" s="1"/>
  <c r="AD198" i="9" a="1"/>
  <c r="AD198" i="9" s="1"/>
  <c r="AC198" i="9"/>
  <c r="AE197" i="9" a="1"/>
  <c r="AE197" i="9" s="1"/>
  <c r="AD197" i="9" a="1"/>
  <c r="AD197" i="9" s="1"/>
  <c r="AC197" i="9"/>
  <c r="AE196" i="9" a="1"/>
  <c r="AE196" i="9" s="1"/>
  <c r="AD196" i="9" a="1"/>
  <c r="AD196" i="9" s="1"/>
  <c r="AC196" i="9"/>
  <c r="AE195" i="9" a="1"/>
  <c r="AE195" i="9" s="1"/>
  <c r="AD195" i="9" a="1"/>
  <c r="AD195" i="9" s="1"/>
  <c r="AC195" i="9"/>
  <c r="AE194" i="9" a="1"/>
  <c r="AE194" i="9" s="1"/>
  <c r="AD194" i="9" a="1"/>
  <c r="AD194" i="9" s="1"/>
  <c r="AC194" i="9"/>
  <c r="AE193" i="9" a="1"/>
  <c r="AE193" i="9" s="1"/>
  <c r="AD193" i="9" a="1"/>
  <c r="AD193" i="9" s="1"/>
  <c r="AC193" i="9"/>
  <c r="AE192" i="9" a="1"/>
  <c r="AE192" i="9" s="1"/>
  <c r="AD192" i="9" a="1"/>
  <c r="AD192" i="9" s="1"/>
  <c r="AC192" i="9"/>
  <c r="AE191" i="9" a="1"/>
  <c r="AE191" i="9" s="1"/>
  <c r="AD191" i="9" a="1"/>
  <c r="AD191" i="9" s="1"/>
  <c r="AC191" i="9"/>
  <c r="AE190" i="9" a="1"/>
  <c r="AE190" i="9" s="1"/>
  <c r="AD190" i="9" a="1"/>
  <c r="AD190" i="9" s="1"/>
  <c r="AC190" i="9"/>
  <c r="AE189" i="9" a="1"/>
  <c r="AE189" i="9" s="1"/>
  <c r="AD189" i="9" a="1"/>
  <c r="AD189" i="9" s="1"/>
  <c r="AC189" i="9"/>
  <c r="AE188" i="9" a="1"/>
  <c r="AE188" i="9" s="1"/>
  <c r="AD188" i="9" a="1"/>
  <c r="AD188" i="9" s="1"/>
  <c r="AC188" i="9"/>
  <c r="AE187" i="9" a="1"/>
  <c r="AE187" i="9" s="1"/>
  <c r="AD187" i="9" a="1"/>
  <c r="AD187" i="9" s="1"/>
  <c r="AC187" i="9"/>
  <c r="AE186" i="9" a="1"/>
  <c r="AE186" i="9" s="1"/>
  <c r="AD186" i="9" a="1"/>
  <c r="AD186" i="9" s="1"/>
  <c r="AC186" i="9"/>
  <c r="AE185" i="9" a="1"/>
  <c r="AE185" i="9" s="1"/>
  <c r="AD185" i="9" a="1"/>
  <c r="AD185" i="9" s="1"/>
  <c r="AC185" i="9"/>
  <c r="AE184" i="9" a="1"/>
  <c r="AE184" i="9" s="1"/>
  <c r="AD184" i="9" a="1"/>
  <c r="AD184" i="9" s="1"/>
  <c r="AC184" i="9"/>
  <c r="AE183" i="9" a="1"/>
  <c r="AE183" i="9" s="1"/>
  <c r="AD183" i="9" a="1"/>
  <c r="AD183" i="9" s="1"/>
  <c r="AC183" i="9"/>
  <c r="AE182" i="9" a="1"/>
  <c r="AE182" i="9" s="1"/>
  <c r="AD182" i="9" a="1"/>
  <c r="AD182" i="9" s="1"/>
  <c r="AC182" i="9"/>
  <c r="AE181" i="9" a="1"/>
  <c r="AE181" i="9" s="1"/>
  <c r="AD181" i="9" a="1"/>
  <c r="AD181" i="9" s="1"/>
  <c r="AC181" i="9"/>
  <c r="AE180" i="9" a="1"/>
  <c r="AE180" i="9" s="1"/>
  <c r="AD180" i="9" a="1"/>
  <c r="AD180" i="9" s="1"/>
  <c r="AC180" i="9"/>
  <c r="AE179" i="9" a="1"/>
  <c r="AE179" i="9" s="1"/>
  <c r="AD179" i="9" a="1"/>
  <c r="AD179" i="9" s="1"/>
  <c r="AC179" i="9"/>
  <c r="AE178" i="9" a="1"/>
  <c r="AE178" i="9" s="1"/>
  <c r="AD178" i="9" a="1"/>
  <c r="AD178" i="9" s="1"/>
  <c r="AC178" i="9"/>
  <c r="AE177" i="9" a="1"/>
  <c r="AE177" i="9" s="1"/>
  <c r="AD177" i="9" a="1"/>
  <c r="AD177" i="9" s="1"/>
  <c r="AC177" i="9"/>
  <c r="AE176" i="9" a="1"/>
  <c r="AE176" i="9" s="1"/>
  <c r="AD176" i="9" a="1"/>
  <c r="AD176" i="9" s="1"/>
  <c r="AC176" i="9"/>
  <c r="AE175" i="9" a="1"/>
  <c r="AE175" i="9" s="1"/>
  <c r="AD175" i="9" a="1"/>
  <c r="AD175" i="9" s="1"/>
  <c r="AC175" i="9"/>
  <c r="AE174" i="9" a="1"/>
  <c r="AE174" i="9" s="1"/>
  <c r="AD174" i="9" a="1"/>
  <c r="AD174" i="9" s="1"/>
  <c r="AC174" i="9"/>
  <c r="AE173" i="9" a="1"/>
  <c r="AE173" i="9" s="1"/>
  <c r="AD173" i="9" a="1"/>
  <c r="AD173" i="9" s="1"/>
  <c r="AC173" i="9"/>
  <c r="AE172" i="9" a="1"/>
  <c r="AE172" i="9" s="1"/>
  <c r="AD172" i="9" a="1"/>
  <c r="AD172" i="9" s="1"/>
  <c r="AC172" i="9"/>
  <c r="AE171" i="9" a="1"/>
  <c r="AE171" i="9" s="1"/>
  <c r="AD171" i="9" a="1"/>
  <c r="AD171" i="9" s="1"/>
  <c r="AC171" i="9"/>
  <c r="AE170" i="9" a="1"/>
  <c r="AE170" i="9" s="1"/>
  <c r="AD170" i="9" a="1"/>
  <c r="AD170" i="9" s="1"/>
  <c r="AC170" i="9"/>
  <c r="AE169" i="9" a="1"/>
  <c r="AE169" i="9" s="1"/>
  <c r="AD169" i="9" a="1"/>
  <c r="AD169" i="9" s="1"/>
  <c r="AC169" i="9"/>
  <c r="AE168" i="9" a="1"/>
  <c r="AE168" i="9" s="1"/>
  <c r="AD168" i="9" a="1"/>
  <c r="AD168" i="9" s="1"/>
  <c r="AC168" i="9"/>
  <c r="AE167" i="9" a="1"/>
  <c r="AE167" i="9" s="1"/>
  <c r="AD167" i="9" a="1"/>
  <c r="AD167" i="9" s="1"/>
  <c r="AC167" i="9"/>
  <c r="AE166" i="9" a="1"/>
  <c r="AE166" i="9" s="1"/>
  <c r="AD166" i="9" a="1"/>
  <c r="AD166" i="9" s="1"/>
  <c r="AC166" i="9"/>
  <c r="AE165" i="9" a="1"/>
  <c r="AE165" i="9" s="1"/>
  <c r="AD165" i="9" a="1"/>
  <c r="AD165" i="9" s="1"/>
  <c r="AC165" i="9"/>
  <c r="AE164" i="9" a="1"/>
  <c r="AE164" i="9" s="1"/>
  <c r="AD164" i="9" a="1"/>
  <c r="AD164" i="9" s="1"/>
  <c r="AC164" i="9"/>
  <c r="AE163" i="9" a="1"/>
  <c r="AE163" i="9" s="1"/>
  <c r="AD163" i="9" a="1"/>
  <c r="AD163" i="9" s="1"/>
  <c r="AC163" i="9"/>
  <c r="AE162" i="9" a="1"/>
  <c r="AE162" i="9" s="1"/>
  <c r="AD162" i="9" a="1"/>
  <c r="AD162" i="9" s="1"/>
  <c r="AC162" i="9"/>
  <c r="AE161" i="9" a="1"/>
  <c r="AE161" i="9" s="1"/>
  <c r="AD161" i="9" a="1"/>
  <c r="AD161" i="9" s="1"/>
  <c r="AC161" i="9"/>
  <c r="AE160" i="9" a="1"/>
  <c r="AE160" i="9" s="1"/>
  <c r="AD160" i="9"/>
  <c r="AD160" i="9" a="1"/>
  <c r="AC160" i="9"/>
  <c r="AE159" i="9" a="1"/>
  <c r="AE159" i="9" s="1"/>
  <c r="AD159" i="9" a="1"/>
  <c r="AD159" i="9" s="1"/>
  <c r="AC159" i="9"/>
  <c r="AE158" i="9" a="1"/>
  <c r="AE158" i="9" s="1"/>
  <c r="AD158" i="9" a="1"/>
  <c r="AD158" i="9" s="1"/>
  <c r="AC158" i="9"/>
  <c r="AE157" i="9" a="1"/>
  <c r="AE157" i="9" s="1"/>
  <c r="AD157" i="9" a="1"/>
  <c r="AD157" i="9" s="1"/>
  <c r="AC157" i="9"/>
  <c r="AE156" i="9" a="1"/>
  <c r="AE156" i="9" s="1"/>
  <c r="AD156" i="9" a="1"/>
  <c r="AD156" i="9" s="1"/>
  <c r="AC156" i="9"/>
  <c r="AE155" i="9" a="1"/>
  <c r="AE155" i="9" s="1"/>
  <c r="AD155" i="9" a="1"/>
  <c r="AD155" i="9" s="1"/>
  <c r="AC155" i="9"/>
  <c r="AE154" i="9"/>
  <c r="AE154" i="9" a="1"/>
  <c r="AD154" i="9" a="1"/>
  <c r="AD154" i="9" s="1"/>
  <c r="AC154" i="9"/>
  <c r="AE153" i="9" a="1"/>
  <c r="AE153" i="9" s="1"/>
  <c r="AD153" i="9" a="1"/>
  <c r="AD153" i="9" s="1"/>
  <c r="AC153" i="9"/>
  <c r="AE152" i="9" a="1"/>
  <c r="AE152" i="9" s="1"/>
  <c r="AD152" i="9" a="1"/>
  <c r="AD152" i="9" s="1"/>
  <c r="AC152" i="9"/>
  <c r="AE151" i="9" a="1"/>
  <c r="AE151" i="9" s="1"/>
  <c r="AD151" i="9" a="1"/>
  <c r="AD151" i="9" s="1"/>
  <c r="AC151" i="9"/>
  <c r="AE150" i="9" a="1"/>
  <c r="AE150" i="9" s="1"/>
  <c r="AD150" i="9" a="1"/>
  <c r="AD150" i="9" s="1"/>
  <c r="AC150" i="9"/>
  <c r="AE149" i="9" a="1"/>
  <c r="AE149" i="9" s="1"/>
  <c r="AD149" i="9" a="1"/>
  <c r="AD149" i="9" s="1"/>
  <c r="AC149" i="9"/>
  <c r="AE148" i="9" a="1"/>
  <c r="AE148" i="9" s="1"/>
  <c r="AD148" i="9" a="1"/>
  <c r="AD148" i="9" s="1"/>
  <c r="AC148" i="9"/>
  <c r="AE147" i="9" a="1"/>
  <c r="AE147" i="9" s="1"/>
  <c r="AD147" i="9" a="1"/>
  <c r="AD147" i="9" s="1"/>
  <c r="AC147" i="9"/>
  <c r="AE146" i="9" a="1"/>
  <c r="AE146" i="9" s="1"/>
  <c r="AD146" i="9" a="1"/>
  <c r="AD146" i="9" s="1"/>
  <c r="AC146" i="9"/>
  <c r="AE145" i="9" a="1"/>
  <c r="AE145" i="9" s="1"/>
  <c r="AD145" i="9" a="1"/>
  <c r="AD145" i="9" s="1"/>
  <c r="AC145" i="9"/>
  <c r="AE144" i="9" a="1"/>
  <c r="AE144" i="9" s="1"/>
  <c r="AD144" i="9" a="1"/>
  <c r="AD144" i="9" s="1"/>
  <c r="AC144" i="9"/>
  <c r="AE143" i="9" a="1"/>
  <c r="AE143" i="9" s="1"/>
  <c r="AD143" i="9"/>
  <c r="AD143" i="9" a="1"/>
  <c r="AC143" i="9"/>
  <c r="AE142" i="9" a="1"/>
  <c r="AE142" i="9" s="1"/>
  <c r="AD142" i="9" a="1"/>
  <c r="AD142" i="9" s="1"/>
  <c r="AC142" i="9"/>
  <c r="AE141" i="9" a="1"/>
  <c r="AE141" i="9" s="1"/>
  <c r="AD141" i="9" a="1"/>
  <c r="AD141" i="9" s="1"/>
  <c r="AC141" i="9"/>
  <c r="AE140" i="9" a="1"/>
  <c r="AE140" i="9" s="1"/>
  <c r="AD140" i="9" a="1"/>
  <c r="AD140" i="9" s="1"/>
  <c r="AC140" i="9"/>
  <c r="AE139" i="9" a="1"/>
  <c r="AE139" i="9" s="1"/>
  <c r="AD139" i="9" a="1"/>
  <c r="AD139" i="9" s="1"/>
  <c r="AC139" i="9"/>
  <c r="AE138" i="9" a="1"/>
  <c r="AE138" i="9" s="1"/>
  <c r="AD138" i="9" a="1"/>
  <c r="AD138" i="9" s="1"/>
  <c r="AC138" i="9"/>
  <c r="AE137" i="9" a="1"/>
  <c r="AE137" i="9" s="1"/>
  <c r="AD137" i="9" a="1"/>
  <c r="AD137" i="9" s="1"/>
  <c r="AC137" i="9"/>
  <c r="AE136" i="9" a="1"/>
  <c r="AE136" i="9" s="1"/>
  <c r="AD136" i="9" a="1"/>
  <c r="AD136" i="9" s="1"/>
  <c r="AC136" i="9"/>
  <c r="AE135" i="9" a="1"/>
  <c r="AE135" i="9" s="1"/>
  <c r="AD135" i="9" a="1"/>
  <c r="AD135" i="9" s="1"/>
  <c r="AC135" i="9"/>
  <c r="AE134" i="9" a="1"/>
  <c r="AE134" i="9" s="1"/>
  <c r="AD134" i="9" a="1"/>
  <c r="AD134" i="9" s="1"/>
  <c r="AC134" i="9"/>
  <c r="AE133" i="9" a="1"/>
  <c r="AE133" i="9" s="1"/>
  <c r="AD133" i="9" a="1"/>
  <c r="AD133" i="9" s="1"/>
  <c r="AC133" i="9"/>
  <c r="AE132" i="9" a="1"/>
  <c r="AE132" i="9" s="1"/>
  <c r="AD132" i="9" a="1"/>
  <c r="AD132" i="9" s="1"/>
  <c r="AC132" i="9"/>
  <c r="AE131" i="9" a="1"/>
  <c r="AE131" i="9" s="1"/>
  <c r="AD131" i="9" a="1"/>
  <c r="AD131" i="9" s="1"/>
  <c r="AC131" i="9"/>
  <c r="AE130" i="9" a="1"/>
  <c r="AE130" i="9" s="1"/>
  <c r="AD130" i="9" a="1"/>
  <c r="AD130" i="9" s="1"/>
  <c r="AC130" i="9"/>
  <c r="AE129" i="9" a="1"/>
  <c r="AE129" i="9" s="1"/>
  <c r="AD129" i="9" a="1"/>
  <c r="AD129" i="9" s="1"/>
  <c r="AC129" i="9"/>
  <c r="AE128" i="9" a="1"/>
  <c r="AE128" i="9" s="1"/>
  <c r="AD128" i="9" a="1"/>
  <c r="AD128" i="9" s="1"/>
  <c r="AC128" i="9"/>
  <c r="AE127" i="9" a="1"/>
  <c r="AE127" i="9" s="1"/>
  <c r="AD127" i="9" a="1"/>
  <c r="AD127" i="9" s="1"/>
  <c r="AC127" i="9"/>
  <c r="AE126" i="9" a="1"/>
  <c r="AE126" i="9" s="1"/>
  <c r="AD126" i="9" a="1"/>
  <c r="AD126" i="9" s="1"/>
  <c r="AC126" i="9"/>
  <c r="AE125" i="9"/>
  <c r="AE125" i="9" a="1"/>
  <c r="AD125" i="9" a="1"/>
  <c r="AD125" i="9" s="1"/>
  <c r="AC125" i="9"/>
  <c r="AE124" i="9" a="1"/>
  <c r="AE124" i="9" s="1"/>
  <c r="AD124" i="9" a="1"/>
  <c r="AD124" i="9" s="1"/>
  <c r="AC124" i="9"/>
  <c r="AE123" i="9" a="1"/>
  <c r="AE123" i="9" s="1"/>
  <c r="AD123" i="9" a="1"/>
  <c r="AD123" i="9" s="1"/>
  <c r="AC123" i="9"/>
  <c r="AE122" i="9" a="1"/>
  <c r="AE122" i="9" s="1"/>
  <c r="AD122" i="9" a="1"/>
  <c r="AD122" i="9" s="1"/>
  <c r="AC122" i="9"/>
  <c r="AE121" i="9" a="1"/>
  <c r="AE121" i="9" s="1"/>
  <c r="AD121" i="9" a="1"/>
  <c r="AD121" i="9" s="1"/>
  <c r="AC121" i="9"/>
  <c r="AE120" i="9" a="1"/>
  <c r="AE120" i="9" s="1"/>
  <c r="AD120" i="9" a="1"/>
  <c r="AD120" i="9" s="1"/>
  <c r="AC120" i="9"/>
  <c r="AE119" i="9" a="1"/>
  <c r="AE119" i="9" s="1"/>
  <c r="AD119" i="9" a="1"/>
  <c r="AD119" i="9" s="1"/>
  <c r="AC119" i="9"/>
  <c r="AE118" i="9" a="1"/>
  <c r="AE118" i="9" s="1"/>
  <c r="AD118" i="9" a="1"/>
  <c r="AD118" i="9" s="1"/>
  <c r="AC118" i="9"/>
  <c r="AE117" i="9" a="1"/>
  <c r="AE117" i="9" s="1"/>
  <c r="AD117" i="9" a="1"/>
  <c r="AD117" i="9" s="1"/>
  <c r="AC117" i="9"/>
  <c r="AE116" i="9" a="1"/>
  <c r="AE116" i="9" s="1"/>
  <c r="AD116" i="9" a="1"/>
  <c r="AD116" i="9" s="1"/>
  <c r="AC116" i="9"/>
  <c r="AE115" i="9" a="1"/>
  <c r="AE115" i="9" s="1"/>
  <c r="AD115" i="9" a="1"/>
  <c r="AD115" i="9" s="1"/>
  <c r="AC115" i="9"/>
  <c r="AE114" i="9" a="1"/>
  <c r="AE114" i="9" s="1"/>
  <c r="AD114" i="9" a="1"/>
  <c r="AD114" i="9" s="1"/>
  <c r="AC114" i="9"/>
  <c r="AE113" i="9" a="1"/>
  <c r="AE113" i="9" s="1"/>
  <c r="AD113" i="9" a="1"/>
  <c r="AD113" i="9" s="1"/>
  <c r="AC113" i="9"/>
  <c r="AE112" i="9" a="1"/>
  <c r="AE112" i="9" s="1"/>
  <c r="AD112" i="9" a="1"/>
  <c r="AD112" i="9" s="1"/>
  <c r="AC112" i="9"/>
  <c r="AE111" i="9" a="1"/>
  <c r="AE111" i="9" s="1"/>
  <c r="AD111" i="9" a="1"/>
  <c r="AD111" i="9" s="1"/>
  <c r="AC111" i="9"/>
  <c r="AE110" i="9" a="1"/>
  <c r="AE110" i="9" s="1"/>
  <c r="AD110" i="9" a="1"/>
  <c r="AD110" i="9" s="1"/>
  <c r="AC110" i="9"/>
  <c r="AE109" i="9" a="1"/>
  <c r="AE109" i="9" s="1"/>
  <c r="AD109" i="9" a="1"/>
  <c r="AD109" i="9" s="1"/>
  <c r="AC109" i="9"/>
  <c r="AE108" i="9" a="1"/>
  <c r="AE108" i="9" s="1"/>
  <c r="AD108" i="9" a="1"/>
  <c r="AD108" i="9" s="1"/>
  <c r="AC108" i="9"/>
  <c r="AE107" i="9" a="1"/>
  <c r="AE107" i="9" s="1"/>
  <c r="AD107" i="9" a="1"/>
  <c r="AD107" i="9" s="1"/>
  <c r="AC107" i="9"/>
  <c r="AE106" i="9" a="1"/>
  <c r="AE106" i="9" s="1"/>
  <c r="AD106" i="9" a="1"/>
  <c r="AD106" i="9" s="1"/>
  <c r="AC106" i="9"/>
  <c r="AE105" i="9" a="1"/>
  <c r="AE105" i="9" s="1"/>
  <c r="AD105" i="9" a="1"/>
  <c r="AD105" i="9" s="1"/>
  <c r="AC105" i="9"/>
  <c r="AE104" i="9" a="1"/>
  <c r="AE104" i="9" s="1"/>
  <c r="AD104" i="9" a="1"/>
  <c r="AD104" i="9" s="1"/>
  <c r="AC104" i="9"/>
  <c r="AE103" i="9" a="1"/>
  <c r="AE103" i="9" s="1"/>
  <c r="AD103" i="9" a="1"/>
  <c r="AD103" i="9" s="1"/>
  <c r="AC103" i="9"/>
  <c r="AE102" i="9" a="1"/>
  <c r="AE102" i="9" s="1"/>
  <c r="AD102" i="9" a="1"/>
  <c r="AD102" i="9" s="1"/>
  <c r="AC102" i="9"/>
  <c r="AE101" i="9" a="1"/>
  <c r="AE101" i="9" s="1"/>
  <c r="AD101" i="9" a="1"/>
  <c r="AD101" i="9" s="1"/>
  <c r="AC101" i="9"/>
  <c r="AE100" i="9" a="1"/>
  <c r="AE100" i="9" s="1"/>
  <c r="AD100" i="9" a="1"/>
  <c r="AD100" i="9" s="1"/>
  <c r="AC100" i="9"/>
  <c r="AE99" i="9" a="1"/>
  <c r="AE99" i="9" s="1"/>
  <c r="AD99" i="9" a="1"/>
  <c r="AD99" i="9" s="1"/>
  <c r="AC99" i="9"/>
  <c r="AE98" i="9" a="1"/>
  <c r="AE98" i="9" s="1"/>
  <c r="AD98" i="9" a="1"/>
  <c r="AD98" i="9" s="1"/>
  <c r="AC98" i="9"/>
  <c r="AE97" i="9" a="1"/>
  <c r="AE97" i="9" s="1"/>
  <c r="AD97" i="9" a="1"/>
  <c r="AD97" i="9" s="1"/>
  <c r="AC97" i="9"/>
  <c r="AE96" i="9" a="1"/>
  <c r="AE96" i="9" s="1"/>
  <c r="AD96" i="9" a="1"/>
  <c r="AD96" i="9" s="1"/>
  <c r="AC96" i="9"/>
  <c r="AE95" i="9" a="1"/>
  <c r="AE95" i="9" s="1"/>
  <c r="AD95" i="9" a="1"/>
  <c r="AD95" i="9" s="1"/>
  <c r="AC95" i="9"/>
  <c r="AE94" i="9" a="1"/>
  <c r="AE94" i="9" s="1"/>
  <c r="AD94" i="9" a="1"/>
  <c r="AD94" i="9" s="1"/>
  <c r="AC94" i="9"/>
  <c r="AE93" i="9"/>
  <c r="AE93" i="9" a="1"/>
  <c r="AD93" i="9" a="1"/>
  <c r="AD93" i="9" s="1"/>
  <c r="AC93" i="9"/>
  <c r="AE92" i="9" a="1"/>
  <c r="AE92" i="9" s="1"/>
  <c r="AD92" i="9" a="1"/>
  <c r="AD92" i="9" s="1"/>
  <c r="AC92" i="9"/>
  <c r="AE91" i="9" a="1"/>
  <c r="AE91" i="9" s="1"/>
  <c r="AD91" i="9" a="1"/>
  <c r="AD91" i="9" s="1"/>
  <c r="AC91" i="9"/>
  <c r="AE90" i="9" a="1"/>
  <c r="AE90" i="9" s="1"/>
  <c r="AD90" i="9" a="1"/>
  <c r="AD90" i="9" s="1"/>
  <c r="AC90" i="9"/>
  <c r="AE89" i="9" a="1"/>
  <c r="AE89" i="9" s="1"/>
  <c r="AD89" i="9" a="1"/>
  <c r="AD89" i="9" s="1"/>
  <c r="AC89" i="9"/>
  <c r="AE88" i="9" a="1"/>
  <c r="AE88" i="9" s="1"/>
  <c r="AD88" i="9" a="1"/>
  <c r="AD88" i="9" s="1"/>
  <c r="AC88" i="9"/>
  <c r="AE87" i="9" a="1"/>
  <c r="AE87" i="9" s="1"/>
  <c r="AD87" i="9" a="1"/>
  <c r="AD87" i="9" s="1"/>
  <c r="AC87" i="9"/>
  <c r="AE86" i="9" a="1"/>
  <c r="AE86" i="9" s="1"/>
  <c r="AD86" i="9" a="1"/>
  <c r="AD86" i="9" s="1"/>
  <c r="AC86" i="9"/>
  <c r="AE85" i="9" a="1"/>
  <c r="AE85" i="9" s="1"/>
  <c r="AD85" i="9" a="1"/>
  <c r="AD85" i="9" s="1"/>
  <c r="AC85" i="9"/>
  <c r="AE84" i="9" a="1"/>
  <c r="AE84" i="9" s="1"/>
  <c r="AD84" i="9" a="1"/>
  <c r="AD84" i="9" s="1"/>
  <c r="AC84" i="9"/>
  <c r="AE83" i="9" a="1"/>
  <c r="AE83" i="9" s="1"/>
  <c r="AD83" i="9" a="1"/>
  <c r="AD83" i="9" s="1"/>
  <c r="AC83" i="9"/>
  <c r="AE82" i="9" a="1"/>
  <c r="AE82" i="9" s="1"/>
  <c r="AD82" i="9" a="1"/>
  <c r="AD82" i="9" s="1"/>
  <c r="AC82" i="9"/>
  <c r="AE81" i="9" a="1"/>
  <c r="AE81" i="9" s="1"/>
  <c r="AD81" i="9" a="1"/>
  <c r="AD81" i="9" s="1"/>
  <c r="AC81" i="9"/>
  <c r="AE80" i="9" a="1"/>
  <c r="AE80" i="9" s="1"/>
  <c r="AD80" i="9" a="1"/>
  <c r="AD80" i="9" s="1"/>
  <c r="AC80" i="9"/>
  <c r="AE79" i="9" a="1"/>
  <c r="AE79" i="9" s="1"/>
  <c r="AD79" i="9" a="1"/>
  <c r="AD79" i="9" s="1"/>
  <c r="AC79" i="9"/>
  <c r="AE78" i="9" a="1"/>
  <c r="AE78" i="9" s="1"/>
  <c r="AD78" i="9" a="1"/>
  <c r="AD78" i="9" s="1"/>
  <c r="AC78" i="9"/>
  <c r="AE77" i="9" a="1"/>
  <c r="AE77" i="9" s="1"/>
  <c r="AD77" i="9" a="1"/>
  <c r="AD77" i="9" s="1"/>
  <c r="AC77" i="9"/>
  <c r="AE76" i="9" a="1"/>
  <c r="AE76" i="9" s="1"/>
  <c r="AD76" i="9" a="1"/>
  <c r="AD76" i="9" s="1"/>
  <c r="AC76" i="9"/>
  <c r="AE75" i="9" a="1"/>
  <c r="AE75" i="9" s="1"/>
  <c r="AD75" i="9" a="1"/>
  <c r="AD75" i="9" s="1"/>
  <c r="AC75" i="9"/>
  <c r="AE74" i="9" a="1"/>
  <c r="AE74" i="9" s="1"/>
  <c r="AD74" i="9" a="1"/>
  <c r="AD74" i="9" s="1"/>
  <c r="AC74" i="9"/>
  <c r="AE73" i="9" a="1"/>
  <c r="AE73" i="9" s="1"/>
  <c r="AD73" i="9" a="1"/>
  <c r="AD73" i="9" s="1"/>
  <c r="AC73" i="9"/>
  <c r="AE72" i="9" a="1"/>
  <c r="AE72" i="9" s="1"/>
  <c r="AD72" i="9" a="1"/>
  <c r="AD72" i="9" s="1"/>
  <c r="AC72" i="9"/>
  <c r="AE71" i="9" a="1"/>
  <c r="AE71" i="9" s="1"/>
  <c r="AD71" i="9" a="1"/>
  <c r="AD71" i="9" s="1"/>
  <c r="AC71" i="9"/>
  <c r="AE70" i="9" a="1"/>
  <c r="AE70" i="9" s="1"/>
  <c r="AD70" i="9" a="1"/>
  <c r="AD70" i="9" s="1"/>
  <c r="AC70" i="9"/>
  <c r="AE69" i="9" a="1"/>
  <c r="AE69" i="9" s="1"/>
  <c r="AD69" i="9" a="1"/>
  <c r="AD69" i="9" s="1"/>
  <c r="AC69" i="9"/>
  <c r="AE68" i="9" a="1"/>
  <c r="AE68" i="9" s="1"/>
  <c r="AD68" i="9" a="1"/>
  <c r="AD68" i="9" s="1"/>
  <c r="AC68" i="9"/>
  <c r="AE67" i="9" a="1"/>
  <c r="AE67" i="9" s="1"/>
  <c r="AD67" i="9" a="1"/>
  <c r="AD67" i="9" s="1"/>
  <c r="AC67" i="9"/>
  <c r="AE66" i="9" a="1"/>
  <c r="AE66" i="9" s="1"/>
  <c r="AD66" i="9" a="1"/>
  <c r="AD66" i="9" s="1"/>
  <c r="AC66" i="9"/>
  <c r="AE65" i="9" a="1"/>
  <c r="AE65" i="9" s="1"/>
  <c r="AD65" i="9" a="1"/>
  <c r="AD65" i="9" s="1"/>
  <c r="AC65" i="9"/>
  <c r="AE64" i="9" a="1"/>
  <c r="AE64" i="9" s="1"/>
  <c r="AD64" i="9" a="1"/>
  <c r="AD64" i="9" s="1"/>
  <c r="AC64" i="9"/>
  <c r="AE63" i="9" a="1"/>
  <c r="AE63" i="9" s="1"/>
  <c r="AD63" i="9" a="1"/>
  <c r="AD63" i="9" s="1"/>
  <c r="AC63" i="9"/>
  <c r="AE62" i="9" a="1"/>
  <c r="AE62" i="9" s="1"/>
  <c r="AD62" i="9" a="1"/>
  <c r="AD62" i="9" s="1"/>
  <c r="AC62" i="9"/>
  <c r="AE61" i="9" a="1"/>
  <c r="AE61" i="9" s="1"/>
  <c r="AD61" i="9" a="1"/>
  <c r="AD61" i="9" s="1"/>
  <c r="AC61" i="9"/>
  <c r="AE60" i="9" a="1"/>
  <c r="AE60" i="9" s="1"/>
  <c r="AD60" i="9" a="1"/>
  <c r="AD60" i="9" s="1"/>
  <c r="AC60" i="9"/>
  <c r="AE59" i="9" a="1"/>
  <c r="AE59" i="9" s="1"/>
  <c r="AD59" i="9" a="1"/>
  <c r="AD59" i="9" s="1"/>
  <c r="AC59" i="9"/>
  <c r="AE58" i="9" a="1"/>
  <c r="AE58" i="9" s="1"/>
  <c r="AD58" i="9" a="1"/>
  <c r="AD58" i="9" s="1"/>
  <c r="AC58" i="9"/>
  <c r="AE57" i="9" a="1"/>
  <c r="AE57" i="9" s="1"/>
  <c r="AD57" i="9" a="1"/>
  <c r="AD57" i="9" s="1"/>
  <c r="AC57" i="9"/>
  <c r="AE56" i="9" a="1"/>
  <c r="AE56" i="9" s="1"/>
  <c r="AD56" i="9" a="1"/>
  <c r="AD56" i="9" s="1"/>
  <c r="AC56" i="9"/>
  <c r="AE55" i="9" a="1"/>
  <c r="AE55" i="9" s="1"/>
  <c r="AD55" i="9" a="1"/>
  <c r="AD55" i="9" s="1"/>
  <c r="AC55" i="9"/>
  <c r="AE54" i="9" a="1"/>
  <c r="AE54" i="9" s="1"/>
  <c r="AD54" i="9" a="1"/>
  <c r="AD54" i="9" s="1"/>
  <c r="AC54" i="9"/>
  <c r="AE53" i="9" a="1"/>
  <c r="AE53" i="9" s="1"/>
  <c r="AD53" i="9" a="1"/>
  <c r="AD53" i="9" s="1"/>
  <c r="AC53" i="9"/>
  <c r="AE52" i="9" a="1"/>
  <c r="AE52" i="9" s="1"/>
  <c r="AD52" i="9" a="1"/>
  <c r="AD52" i="9" s="1"/>
  <c r="AC52" i="9"/>
  <c r="AE51" i="9" a="1"/>
  <c r="AE51" i="9" s="1"/>
  <c r="AD51" i="9" a="1"/>
  <c r="AD51" i="9" s="1"/>
  <c r="AC51" i="9"/>
  <c r="AE50" i="9" a="1"/>
  <c r="AE50" i="9" s="1"/>
  <c r="AD50" i="9" a="1"/>
  <c r="AD50" i="9" s="1"/>
  <c r="AC50" i="9"/>
  <c r="AE49" i="9" a="1"/>
  <c r="AE49" i="9" s="1"/>
  <c r="AD49" i="9" a="1"/>
  <c r="AD49" i="9" s="1"/>
  <c r="AC49" i="9"/>
  <c r="AE48" i="9" a="1"/>
  <c r="AE48" i="9" s="1"/>
  <c r="AD48" i="9" a="1"/>
  <c r="AD48" i="9" s="1"/>
  <c r="AC48" i="9"/>
  <c r="AE47" i="9" a="1"/>
  <c r="AE47" i="9" s="1"/>
  <c r="AD47" i="9" a="1"/>
  <c r="AD47" i="9" s="1"/>
  <c r="AC47" i="9"/>
  <c r="AE46" i="9" a="1"/>
  <c r="AE46" i="9" s="1"/>
  <c r="AD46" i="9" a="1"/>
  <c r="AD46" i="9" s="1"/>
  <c r="AC46" i="9"/>
  <c r="AE45" i="9" a="1"/>
  <c r="AE45" i="9" s="1"/>
  <c r="AD45" i="9" a="1"/>
  <c r="AD45" i="9" s="1"/>
  <c r="AC45" i="9"/>
  <c r="AE44" i="9" a="1"/>
  <c r="AE44" i="9" s="1"/>
  <c r="AD44" i="9" a="1"/>
  <c r="AD44" i="9" s="1"/>
  <c r="AC44" i="9"/>
  <c r="AE43" i="9" a="1"/>
  <c r="AE43" i="9" s="1"/>
  <c r="AD43" i="9" a="1"/>
  <c r="AD43" i="9" s="1"/>
  <c r="AC43" i="9"/>
  <c r="AE42" i="9" a="1"/>
  <c r="AE42" i="9" s="1"/>
  <c r="AD42" i="9" a="1"/>
  <c r="AD42" i="9" s="1"/>
  <c r="AC42" i="9"/>
  <c r="AE41" i="9" a="1"/>
  <c r="AE41" i="9" s="1"/>
  <c r="AD41" i="9" a="1"/>
  <c r="AD41" i="9" s="1"/>
  <c r="AC41" i="9"/>
  <c r="AE40" i="9" a="1"/>
  <c r="AE40" i="9" s="1"/>
  <c r="AD40" i="9" a="1"/>
  <c r="AD40" i="9" s="1"/>
  <c r="AC40" i="9"/>
  <c r="AE39" i="9" a="1"/>
  <c r="AE39" i="9" s="1"/>
  <c r="AD39" i="9" a="1"/>
  <c r="AD39" i="9" s="1"/>
  <c r="AC39" i="9"/>
  <c r="AE38" i="9" a="1"/>
  <c r="AE38" i="9" s="1"/>
  <c r="AD38" i="9" a="1"/>
  <c r="AD38" i="9" s="1"/>
  <c r="AC38" i="9"/>
  <c r="AE37" i="9" a="1"/>
  <c r="AE37" i="9" s="1"/>
  <c r="AD37" i="9" a="1"/>
  <c r="AD37" i="9" s="1"/>
  <c r="AC37" i="9"/>
  <c r="AE36" i="9" a="1"/>
  <c r="AE36" i="9" s="1"/>
  <c r="AD36" i="9" a="1"/>
  <c r="AD36" i="9" s="1"/>
  <c r="AC36" i="9"/>
  <c r="AE35" i="9" a="1"/>
  <c r="AE35" i="9" s="1"/>
  <c r="AD35" i="9" a="1"/>
  <c r="AD35" i="9" s="1"/>
  <c r="AC35" i="9"/>
  <c r="AE34" i="9" a="1"/>
  <c r="AE34" i="9" s="1"/>
  <c r="AD34" i="9" a="1"/>
  <c r="AD34" i="9" s="1"/>
  <c r="AC34" i="9"/>
  <c r="AE33" i="9" a="1"/>
  <c r="AE33" i="9" s="1"/>
  <c r="AD33" i="9" a="1"/>
  <c r="AD33" i="9" s="1"/>
  <c r="AC33" i="9"/>
  <c r="AE32" i="9" a="1"/>
  <c r="AE32" i="9" s="1"/>
  <c r="AD32" i="9" a="1"/>
  <c r="AD32" i="9" s="1"/>
  <c r="AC32" i="9"/>
  <c r="AE31" i="9" a="1"/>
  <c r="AE31" i="9" s="1"/>
  <c r="AD31" i="9" a="1"/>
  <c r="AD31" i="9" s="1"/>
  <c r="AC31" i="9"/>
  <c r="AE30" i="9" a="1"/>
  <c r="AE30" i="9" s="1"/>
  <c r="AD30" i="9" a="1"/>
  <c r="AD30" i="9" s="1"/>
  <c r="AC30" i="9"/>
  <c r="AE29" i="9" a="1"/>
  <c r="AE29" i="9" s="1"/>
  <c r="AD29" i="9" a="1"/>
  <c r="AD29" i="9" s="1"/>
  <c r="AC29" i="9"/>
  <c r="AE28" i="9" a="1"/>
  <c r="AE28" i="9" s="1"/>
  <c r="AD28" i="9" a="1"/>
  <c r="AD28" i="9" s="1"/>
  <c r="AC28" i="9"/>
  <c r="AE27" i="9" a="1"/>
  <c r="AE27" i="9" s="1"/>
  <c r="AD27" i="9" a="1"/>
  <c r="AD27" i="9" s="1"/>
  <c r="AC27" i="9"/>
  <c r="AE26" i="9" a="1"/>
  <c r="AE26" i="9" s="1"/>
  <c r="AD26" i="9" a="1"/>
  <c r="AD26" i="9" s="1"/>
  <c r="AC26" i="9"/>
  <c r="AE25" i="9" a="1"/>
  <c r="AE25" i="9" s="1"/>
  <c r="AD25" i="9" a="1"/>
  <c r="AD25" i="9" s="1"/>
  <c r="AC25" i="9"/>
  <c r="AE24" i="9" a="1"/>
  <c r="AE24" i="9" s="1"/>
  <c r="AD24" i="9" a="1"/>
  <c r="AD24" i="9" s="1"/>
  <c r="AC24" i="9"/>
  <c r="AE23" i="9" a="1"/>
  <c r="AE23" i="9" s="1"/>
  <c r="AD23" i="9" a="1"/>
  <c r="AD23" i="9" s="1"/>
  <c r="AC23" i="9"/>
  <c r="AE22" i="9" a="1"/>
  <c r="AE22" i="9" s="1"/>
  <c r="AD22" i="9" a="1"/>
  <c r="AD22" i="9" s="1"/>
  <c r="AC22" i="9"/>
  <c r="AE21" i="9" a="1"/>
  <c r="AE21" i="9" s="1"/>
  <c r="AD21" i="9" a="1"/>
  <c r="AD21" i="9" s="1"/>
  <c r="AC21" i="9"/>
  <c r="AE20" i="9" a="1"/>
  <c r="AE20" i="9" s="1"/>
  <c r="AD20" i="9" a="1"/>
  <c r="AD20" i="9" s="1"/>
  <c r="AC20" i="9"/>
  <c r="AE19" i="9" a="1"/>
  <c r="AE19" i="9" s="1"/>
  <c r="AD19" i="9" a="1"/>
  <c r="AD19" i="9" s="1"/>
  <c r="AC19" i="9"/>
  <c r="AE18" i="9" a="1"/>
  <c r="AE18" i="9" s="1"/>
  <c r="AD18" i="9" a="1"/>
  <c r="AD18" i="9" s="1"/>
  <c r="AC18" i="9"/>
  <c r="AE17" i="9" a="1"/>
  <c r="AE17" i="9" s="1"/>
  <c r="AD17" i="9" a="1"/>
  <c r="AD17" i="9" s="1"/>
  <c r="AC17" i="9"/>
  <c r="AE16" i="9" a="1"/>
  <c r="AE16" i="9" s="1"/>
  <c r="AD16" i="9" a="1"/>
  <c r="AD16" i="9" s="1"/>
  <c r="AC16" i="9"/>
  <c r="AE15" i="9" a="1"/>
  <c r="AE15" i="9" s="1"/>
  <c r="AD15" i="9" a="1"/>
  <c r="AD15" i="9" s="1"/>
  <c r="AC15" i="9"/>
  <c r="AE14" i="9" a="1"/>
  <c r="AE14" i="9" s="1"/>
  <c r="AD14" i="9" a="1"/>
  <c r="AD14" i="9" s="1"/>
  <c r="AC14" i="9"/>
  <c r="AE13" i="9" a="1"/>
  <c r="AE13" i="9" s="1"/>
  <c r="AD13" i="9" a="1"/>
  <c r="AD13" i="9" s="1"/>
  <c r="AC13" i="9"/>
  <c r="AE12" i="9" a="1"/>
  <c r="AE12" i="9" s="1"/>
  <c r="AD12" i="9" a="1"/>
  <c r="AD12" i="9" s="1"/>
  <c r="AC12" i="9"/>
  <c r="AE11" i="9" a="1"/>
  <c r="AE11" i="9" s="1"/>
  <c r="AD11" i="9" a="1"/>
  <c r="AD11" i="9" s="1"/>
  <c r="AC11" i="9"/>
  <c r="AE10" i="9" a="1"/>
  <c r="AE10" i="9" s="1"/>
  <c r="AD10" i="9" a="1"/>
  <c r="AD10" i="9" s="1"/>
  <c r="AC10" i="9"/>
  <c r="AE9" i="9" a="1"/>
  <c r="AE9" i="9" s="1"/>
  <c r="AD9" i="9" a="1"/>
  <c r="AD9" i="9" s="1"/>
  <c r="AC9" i="9"/>
  <c r="AE8" i="9" a="1"/>
  <c r="AE8" i="9" s="1"/>
  <c r="AD8" i="9" a="1"/>
  <c r="AD8" i="9" s="1"/>
  <c r="AC8" i="9"/>
  <c r="AE7" i="9" a="1"/>
  <c r="AE7" i="9" s="1"/>
  <c r="AD7" i="9" a="1"/>
  <c r="AD7" i="9" s="1"/>
  <c r="AC7" i="9"/>
  <c r="AE6" i="9" a="1"/>
  <c r="AE6" i="9" s="1"/>
  <c r="AD6" i="9" a="1"/>
  <c r="AD6" i="9" s="1"/>
  <c r="AC6" i="9"/>
  <c r="AE5" i="9" a="1"/>
  <c r="AE5" i="9" s="1"/>
  <c r="AD5" i="9" a="1"/>
  <c r="AD5" i="9" s="1"/>
  <c r="AC5" i="9"/>
  <c r="AE4" i="9" a="1"/>
  <c r="AE4" i="9" s="1"/>
  <c r="AD4" i="9" a="1"/>
  <c r="AD4" i="9" s="1"/>
  <c r="AC4" i="9"/>
  <c r="Z2367" i="9"/>
  <c r="Z2366" i="9"/>
  <c r="Z2365" i="9"/>
  <c r="Z2364" i="9"/>
  <c r="Z2363" i="9"/>
  <c r="Z2362" i="9"/>
  <c r="Z2361" i="9"/>
  <c r="Z2360" i="9"/>
  <c r="Z2359" i="9"/>
  <c r="Z2358" i="9"/>
  <c r="Z2357" i="9"/>
  <c r="Z2356" i="9"/>
  <c r="Z2355" i="9"/>
  <c r="Z2354" i="9"/>
  <c r="Z2353" i="9"/>
  <c r="Z2352" i="9"/>
  <c r="Z2351" i="9"/>
  <c r="Z2350" i="9"/>
  <c r="Z2349" i="9"/>
  <c r="Z2348" i="9"/>
  <c r="Z2347" i="9"/>
  <c r="Z2346" i="9"/>
  <c r="Z2345" i="9"/>
  <c r="Z2344" i="9"/>
  <c r="Z2343" i="9"/>
  <c r="Z2342" i="9"/>
  <c r="Z2341" i="9"/>
  <c r="Z2340" i="9"/>
  <c r="Z2339" i="9"/>
  <c r="Z2338" i="9"/>
  <c r="Z2337" i="9"/>
  <c r="Z2336" i="9"/>
  <c r="Z2335" i="9"/>
  <c r="Z2334" i="9"/>
  <c r="Z2333" i="9"/>
  <c r="Z2332" i="9"/>
  <c r="Z2331" i="9"/>
  <c r="Z2330" i="9"/>
  <c r="Z2329" i="9"/>
  <c r="Z2328" i="9"/>
  <c r="Z2327" i="9"/>
  <c r="Z2326" i="9"/>
  <c r="Z2325" i="9"/>
  <c r="Z2324" i="9"/>
  <c r="Z2323" i="9"/>
  <c r="Z2322" i="9"/>
  <c r="Z2321" i="9"/>
  <c r="Z2320" i="9"/>
  <c r="Z2319" i="9"/>
  <c r="Z2318" i="9"/>
  <c r="Z2317" i="9"/>
  <c r="Z2316" i="9"/>
  <c r="Z2315" i="9"/>
  <c r="Z2314" i="9"/>
  <c r="Z2313" i="9"/>
  <c r="Z2312" i="9"/>
  <c r="Z2311" i="9"/>
  <c r="Z2310" i="9"/>
  <c r="Z2309" i="9"/>
  <c r="Z2308" i="9"/>
  <c r="Z2307" i="9"/>
  <c r="Z2306" i="9"/>
  <c r="Z2305" i="9"/>
  <c r="Z2304" i="9"/>
  <c r="Z2303" i="9"/>
  <c r="Z2302" i="9"/>
  <c r="Z2301" i="9"/>
  <c r="Z2300" i="9"/>
  <c r="Z2299" i="9"/>
  <c r="Z2298" i="9"/>
  <c r="Z2297" i="9"/>
  <c r="Z2296" i="9"/>
  <c r="Z2295" i="9"/>
  <c r="Z2294" i="9"/>
  <c r="Z2293" i="9"/>
  <c r="Z2292" i="9"/>
  <c r="Z2291" i="9"/>
  <c r="Z2290" i="9"/>
  <c r="Z2289" i="9"/>
  <c r="Z2288" i="9"/>
  <c r="Z2287" i="9"/>
  <c r="Z2286" i="9"/>
  <c r="Z2285" i="9"/>
  <c r="Z2284" i="9"/>
  <c r="Z2283" i="9"/>
  <c r="Z2282" i="9"/>
  <c r="Z2281" i="9"/>
  <c r="Z2280" i="9"/>
  <c r="Z2279" i="9"/>
  <c r="Z2278" i="9"/>
  <c r="Z2277" i="9"/>
  <c r="Z2276" i="9"/>
  <c r="Z2275" i="9"/>
  <c r="Z2274" i="9"/>
  <c r="Z2273" i="9"/>
  <c r="Z2272" i="9"/>
  <c r="Z2271" i="9"/>
  <c r="Z2270" i="9"/>
  <c r="Z2269" i="9"/>
  <c r="Z2268" i="9"/>
  <c r="Z2267" i="9"/>
  <c r="Z2266" i="9"/>
  <c r="Z2265" i="9"/>
  <c r="Z2264" i="9"/>
  <c r="Z2263" i="9"/>
  <c r="Z2262" i="9"/>
  <c r="Z2261" i="9"/>
  <c r="Z2260" i="9"/>
  <c r="Z2259" i="9"/>
  <c r="Z2258" i="9"/>
  <c r="Z2257" i="9"/>
  <c r="Z2256" i="9"/>
  <c r="Z2255" i="9"/>
  <c r="Z2254" i="9"/>
  <c r="Z2253" i="9"/>
  <c r="Z2252" i="9"/>
  <c r="Z2251" i="9"/>
  <c r="Z2250" i="9"/>
  <c r="Z2249" i="9"/>
  <c r="Z2248" i="9"/>
  <c r="Z2247" i="9"/>
  <c r="Z2246" i="9"/>
  <c r="Z2245" i="9"/>
  <c r="Z2244" i="9"/>
  <c r="Z2243" i="9"/>
  <c r="Z2242" i="9"/>
  <c r="Z2241" i="9"/>
  <c r="Z2240" i="9"/>
  <c r="Z2239" i="9"/>
  <c r="Z2238" i="9"/>
  <c r="Z2237" i="9"/>
  <c r="Z2236" i="9"/>
  <c r="Z2235" i="9"/>
  <c r="Z2234" i="9"/>
  <c r="Z2233" i="9"/>
  <c r="Z2232" i="9"/>
  <c r="Z2231" i="9"/>
  <c r="Z2230" i="9"/>
  <c r="Z2229" i="9"/>
  <c r="Z2228" i="9"/>
  <c r="Z2227" i="9"/>
  <c r="Z2226" i="9"/>
  <c r="Z2225" i="9"/>
  <c r="Z2224" i="9"/>
  <c r="Z2223" i="9"/>
  <c r="Z2222" i="9"/>
  <c r="Z2221" i="9"/>
  <c r="Z2220" i="9"/>
  <c r="Z2219" i="9"/>
  <c r="Z2218" i="9"/>
  <c r="Z2217" i="9"/>
  <c r="Z2216" i="9"/>
  <c r="Z2215" i="9"/>
  <c r="Z2214" i="9"/>
  <c r="Z2213" i="9"/>
  <c r="Z2212" i="9"/>
  <c r="Z2211" i="9"/>
  <c r="Z2210" i="9"/>
  <c r="Z2209" i="9"/>
  <c r="Z2208" i="9"/>
  <c r="Z2207" i="9"/>
  <c r="Z2206" i="9"/>
  <c r="Z2205" i="9"/>
  <c r="Z2204" i="9"/>
  <c r="Z2203" i="9"/>
  <c r="Z2202" i="9"/>
  <c r="Z2201" i="9"/>
  <c r="Z2200" i="9"/>
  <c r="Z2199" i="9"/>
  <c r="Z2198" i="9"/>
  <c r="Z2197" i="9"/>
  <c r="Z2196" i="9"/>
  <c r="Z2195" i="9"/>
  <c r="Z2194" i="9"/>
  <c r="Z2193" i="9"/>
  <c r="Z2192" i="9"/>
  <c r="Z2191" i="9"/>
  <c r="Z2190" i="9"/>
  <c r="Z2189" i="9"/>
  <c r="Z2188" i="9"/>
  <c r="Z2187" i="9"/>
  <c r="Z2186" i="9"/>
  <c r="Z2185" i="9"/>
  <c r="Z2184" i="9"/>
  <c r="Z2183" i="9"/>
  <c r="Z2182" i="9"/>
  <c r="Z2181" i="9"/>
  <c r="Z2180" i="9"/>
  <c r="Z2179" i="9"/>
  <c r="Z2178" i="9"/>
  <c r="Z2177" i="9"/>
  <c r="Z2176" i="9"/>
  <c r="Z2175" i="9"/>
  <c r="Z2174" i="9"/>
  <c r="Z2173" i="9"/>
  <c r="Z2172" i="9"/>
  <c r="Z2171" i="9"/>
  <c r="Z2170" i="9"/>
  <c r="Z2169" i="9"/>
  <c r="Z2168" i="9"/>
  <c r="Z2167" i="9"/>
  <c r="Z2166" i="9"/>
  <c r="Z2165" i="9"/>
  <c r="Z2164" i="9"/>
  <c r="Z2163" i="9"/>
  <c r="Z2162" i="9"/>
  <c r="Z2161" i="9"/>
  <c r="Z2160" i="9"/>
  <c r="Z2159" i="9"/>
  <c r="Z2158" i="9"/>
  <c r="Z2157" i="9"/>
  <c r="Z2156" i="9"/>
  <c r="Z2155" i="9"/>
  <c r="Z2154" i="9"/>
  <c r="Z2153" i="9"/>
  <c r="Z2152" i="9"/>
  <c r="Z2151" i="9"/>
  <c r="Z2150" i="9"/>
  <c r="Z2149" i="9"/>
  <c r="Z2148" i="9"/>
  <c r="Z2147" i="9"/>
  <c r="Z2146" i="9"/>
  <c r="Z2145" i="9"/>
  <c r="Z2144" i="9"/>
  <c r="Z2143" i="9"/>
  <c r="Z2142" i="9"/>
  <c r="Z2141" i="9"/>
  <c r="Z2140" i="9"/>
  <c r="Z2139" i="9"/>
  <c r="Z2138" i="9"/>
  <c r="Z2137" i="9"/>
  <c r="Z2136" i="9"/>
  <c r="Z2135" i="9"/>
  <c r="Z2134" i="9"/>
  <c r="Z2133" i="9"/>
  <c r="Z2132" i="9"/>
  <c r="Z2131" i="9"/>
  <c r="Z2130" i="9"/>
  <c r="Z2129" i="9"/>
  <c r="Z2128" i="9"/>
  <c r="Z2127" i="9"/>
  <c r="Z2126" i="9"/>
  <c r="Z2125" i="9"/>
  <c r="Z2124" i="9"/>
  <c r="Z2123" i="9"/>
  <c r="Z2122" i="9"/>
  <c r="Z2121" i="9"/>
  <c r="Z2120" i="9"/>
  <c r="Z2119" i="9"/>
  <c r="Z2118" i="9"/>
  <c r="Z2117" i="9"/>
  <c r="Z2116" i="9"/>
  <c r="Z2115" i="9"/>
  <c r="Z2114" i="9"/>
  <c r="Z2113" i="9"/>
  <c r="Z2112" i="9"/>
  <c r="Z2111" i="9"/>
  <c r="Z2110" i="9"/>
  <c r="Z2109" i="9"/>
  <c r="Z2108" i="9"/>
  <c r="Z2107" i="9"/>
  <c r="Z2106" i="9"/>
  <c r="Z2105" i="9"/>
  <c r="Z2104" i="9"/>
  <c r="Z2103" i="9"/>
  <c r="Z2102" i="9"/>
  <c r="Z2101" i="9"/>
  <c r="Z2100" i="9"/>
  <c r="Z2099" i="9"/>
  <c r="Z2098" i="9"/>
  <c r="Z2097" i="9"/>
  <c r="Z2096" i="9"/>
  <c r="Z2095" i="9"/>
  <c r="Z2094" i="9"/>
  <c r="Z2093" i="9"/>
  <c r="Z2092" i="9"/>
  <c r="Z2091" i="9"/>
  <c r="Z2090" i="9"/>
  <c r="Z2089" i="9"/>
  <c r="Z2088" i="9"/>
  <c r="Z2087" i="9"/>
  <c r="Z2086" i="9"/>
  <c r="Z2085" i="9"/>
  <c r="Z2084" i="9"/>
  <c r="Z2083" i="9"/>
  <c r="Z2082" i="9"/>
  <c r="Z2081" i="9"/>
  <c r="Z2080" i="9"/>
  <c r="Z2079" i="9"/>
  <c r="Z2078" i="9"/>
  <c r="Z2077" i="9"/>
  <c r="Z2076" i="9"/>
  <c r="Z2075" i="9"/>
  <c r="Z2074" i="9"/>
  <c r="Z2073" i="9"/>
  <c r="Z2072" i="9"/>
  <c r="Z2071" i="9"/>
  <c r="Z2070" i="9"/>
  <c r="Z2069" i="9"/>
  <c r="Z2068" i="9"/>
  <c r="Z2067" i="9"/>
  <c r="Z2066" i="9"/>
  <c r="Z2065" i="9"/>
  <c r="Z2064" i="9"/>
  <c r="Z2063" i="9"/>
  <c r="Z2062" i="9"/>
  <c r="Z2061" i="9"/>
  <c r="Z2060" i="9"/>
  <c r="Z2059" i="9"/>
  <c r="Z2058" i="9"/>
  <c r="Z2057" i="9"/>
  <c r="Z2056" i="9"/>
  <c r="Z2055" i="9"/>
  <c r="Z2054" i="9"/>
  <c r="Z2053" i="9"/>
  <c r="Z2052" i="9"/>
  <c r="Z2051" i="9"/>
  <c r="Z2050" i="9"/>
  <c r="Z2049" i="9"/>
  <c r="Z2048" i="9"/>
  <c r="Z2047" i="9"/>
  <c r="Z2046" i="9"/>
  <c r="Z2045" i="9"/>
  <c r="Z2044" i="9"/>
  <c r="Z2043" i="9"/>
  <c r="Z2042" i="9"/>
  <c r="Z2041" i="9"/>
  <c r="Z2040" i="9"/>
  <c r="Z2039" i="9"/>
  <c r="Z2038" i="9"/>
  <c r="Z2037" i="9"/>
  <c r="Z2036" i="9"/>
  <c r="Z2035" i="9"/>
  <c r="Z2034" i="9"/>
  <c r="Z2033" i="9"/>
  <c r="Z2032" i="9"/>
  <c r="Z2031" i="9"/>
  <c r="Z2030" i="9"/>
  <c r="Z2029" i="9"/>
  <c r="Z2028" i="9"/>
  <c r="Z2027" i="9"/>
  <c r="Z2026" i="9"/>
  <c r="Z2025" i="9"/>
  <c r="Z2024" i="9"/>
  <c r="Z2023" i="9"/>
  <c r="Z2022" i="9"/>
  <c r="Z2021" i="9"/>
  <c r="Z2020" i="9"/>
  <c r="Z2019" i="9"/>
  <c r="Z2018" i="9"/>
  <c r="Z2017" i="9"/>
  <c r="Z2016" i="9"/>
  <c r="Z2015" i="9"/>
  <c r="Z2014" i="9"/>
  <c r="Z2013" i="9"/>
  <c r="Z2012" i="9"/>
  <c r="Z2011" i="9"/>
  <c r="Z2010" i="9"/>
  <c r="Z2009" i="9"/>
  <c r="Z2008" i="9"/>
  <c r="Z2007" i="9"/>
  <c r="Z2006" i="9"/>
  <c r="Z2005" i="9"/>
  <c r="Z2004" i="9"/>
  <c r="Z2003" i="9"/>
  <c r="Z2002" i="9"/>
  <c r="Z2001" i="9"/>
  <c r="Z2000" i="9"/>
  <c r="Z1999" i="9"/>
  <c r="Z1998" i="9"/>
  <c r="Z1997" i="9"/>
  <c r="Z1996" i="9"/>
  <c r="Z1995" i="9"/>
  <c r="Z1994" i="9"/>
  <c r="Z1993" i="9"/>
  <c r="Z1992" i="9"/>
  <c r="Z1991" i="9"/>
  <c r="Z1990" i="9"/>
  <c r="Z1989" i="9"/>
  <c r="Z1988" i="9"/>
  <c r="Z1987" i="9"/>
  <c r="Z1986" i="9"/>
  <c r="Z1985" i="9"/>
  <c r="Z1984" i="9"/>
  <c r="Z1983" i="9"/>
  <c r="Z1982" i="9"/>
  <c r="Z1981" i="9"/>
  <c r="Z1980" i="9"/>
  <c r="Z1979" i="9"/>
  <c r="Z1978" i="9"/>
  <c r="Z1977" i="9"/>
  <c r="Z1976" i="9"/>
  <c r="Z1975" i="9"/>
  <c r="Z1974" i="9"/>
  <c r="Z1973" i="9"/>
  <c r="Z1972" i="9"/>
  <c r="Z1971" i="9"/>
  <c r="Z1970" i="9"/>
  <c r="Z1969" i="9"/>
  <c r="Z1968" i="9"/>
  <c r="Z1967" i="9"/>
  <c r="Z1966" i="9"/>
  <c r="Z1965" i="9"/>
  <c r="Z1964" i="9"/>
  <c r="Z1963" i="9"/>
  <c r="Z1962" i="9"/>
  <c r="Z1961" i="9"/>
  <c r="Z1960" i="9"/>
  <c r="Z1959" i="9"/>
  <c r="Z1958" i="9"/>
  <c r="Z1957" i="9"/>
  <c r="Z1956" i="9"/>
  <c r="Z1955" i="9"/>
  <c r="Z1954" i="9"/>
  <c r="Z1953" i="9"/>
  <c r="Z1952" i="9"/>
  <c r="Z1951" i="9"/>
  <c r="Z1950" i="9"/>
  <c r="Z1949" i="9"/>
  <c r="Z1948" i="9"/>
  <c r="Z1947" i="9"/>
  <c r="Z1946" i="9"/>
  <c r="Z1945" i="9"/>
  <c r="Z1944" i="9"/>
  <c r="Z1943" i="9"/>
  <c r="Z1942" i="9"/>
  <c r="Z1941" i="9"/>
  <c r="Z1940" i="9"/>
  <c r="Z1939" i="9"/>
  <c r="Z1938" i="9"/>
  <c r="Z1937" i="9"/>
  <c r="Z1936" i="9"/>
  <c r="Z1935" i="9"/>
  <c r="Z1934" i="9"/>
  <c r="Z1933" i="9"/>
  <c r="Z1932" i="9"/>
  <c r="Z1931" i="9"/>
  <c r="Z1930" i="9"/>
  <c r="Z1929" i="9"/>
  <c r="Z1928" i="9"/>
  <c r="Z1927" i="9"/>
  <c r="Z1926" i="9"/>
  <c r="Z1925" i="9"/>
  <c r="Z1924" i="9"/>
  <c r="Z1923" i="9"/>
  <c r="Z1922" i="9"/>
  <c r="Z1921" i="9"/>
  <c r="Z1920" i="9"/>
  <c r="Z1919" i="9"/>
  <c r="Z1918" i="9"/>
  <c r="Z1917" i="9"/>
  <c r="Z1894" i="9"/>
  <c r="Z1893" i="9"/>
  <c r="Z1892" i="9"/>
  <c r="Z1891" i="9"/>
  <c r="Z1890" i="9"/>
  <c r="Z1889" i="9"/>
  <c r="Z1888" i="9"/>
  <c r="Z1887" i="9"/>
  <c r="Z1886" i="9"/>
  <c r="Z1885" i="9"/>
  <c r="Z1884" i="9"/>
  <c r="Z1883" i="9"/>
  <c r="Z1882" i="9"/>
  <c r="Z1881" i="9"/>
  <c r="Z1880" i="9"/>
  <c r="Z1879" i="9"/>
  <c r="Z1878" i="9"/>
  <c r="Z1877" i="9"/>
  <c r="Z1876" i="9"/>
  <c r="Z1875" i="9"/>
  <c r="Z1874" i="9"/>
  <c r="Z1873" i="9"/>
  <c r="Z1872" i="9"/>
  <c r="Z1871" i="9"/>
  <c r="Z1870" i="9"/>
  <c r="Z1869" i="9"/>
  <c r="Z1868" i="9"/>
  <c r="Z1867" i="9"/>
  <c r="Z1866" i="9"/>
  <c r="Z1865" i="9"/>
  <c r="Z1864" i="9"/>
  <c r="Z1863" i="9"/>
  <c r="Z1862" i="9"/>
  <c r="Z1861" i="9"/>
  <c r="Z1860" i="9"/>
  <c r="Z1859" i="9"/>
  <c r="Z1858" i="9"/>
  <c r="Z1857" i="9"/>
  <c r="Z1856" i="9"/>
  <c r="Z1855" i="9"/>
  <c r="Z1854" i="9"/>
  <c r="Z1853" i="9"/>
  <c r="Z1852" i="9"/>
  <c r="Z1851" i="9"/>
  <c r="Z1850" i="9"/>
  <c r="Z1849" i="9"/>
  <c r="Z1848" i="9"/>
  <c r="Z1847" i="9"/>
  <c r="Z1846" i="9"/>
  <c r="Z1845" i="9"/>
  <c r="Z1844" i="9"/>
  <c r="Z1843" i="9"/>
  <c r="Z1842" i="9"/>
  <c r="Z1841" i="9"/>
  <c r="Z1840" i="9"/>
  <c r="Z1839" i="9"/>
  <c r="Z1838" i="9"/>
  <c r="Z1837" i="9"/>
  <c r="Z1836" i="9"/>
  <c r="Z1835" i="9"/>
  <c r="Z1834" i="9"/>
  <c r="Z1833" i="9"/>
  <c r="Z1832" i="9"/>
  <c r="Z1831" i="9"/>
  <c r="Z1830" i="9"/>
  <c r="Z1829" i="9"/>
  <c r="Z1828" i="9"/>
  <c r="Z1827" i="9"/>
  <c r="Z1826" i="9"/>
  <c r="Z1825" i="9"/>
  <c r="Z1824" i="9"/>
  <c r="Z1823" i="9"/>
  <c r="Z1822" i="9"/>
  <c r="Z1821" i="9"/>
  <c r="Z1820" i="9"/>
  <c r="Z1819" i="9"/>
  <c r="Z1818" i="9"/>
  <c r="Z1817" i="9"/>
  <c r="Z1816" i="9"/>
  <c r="Z1815" i="9"/>
  <c r="Z1814" i="9"/>
  <c r="Z1813" i="9"/>
  <c r="Z1812" i="9"/>
  <c r="Z1811" i="9"/>
  <c r="Z1810" i="9"/>
  <c r="Z1809" i="9"/>
  <c r="Z1808" i="9"/>
  <c r="Z1807" i="9"/>
  <c r="Z1806" i="9"/>
  <c r="Z1805" i="9"/>
  <c r="Z1804" i="9"/>
  <c r="Z1803" i="9"/>
  <c r="Z1802" i="9"/>
  <c r="Z1801" i="9"/>
  <c r="Z1800" i="9"/>
  <c r="Z1799" i="9"/>
  <c r="Z1798" i="9"/>
  <c r="Z1797" i="9"/>
  <c r="Z1796" i="9"/>
  <c r="Z1795" i="9"/>
  <c r="Z1794" i="9"/>
  <c r="Z1793" i="9"/>
  <c r="Z1792" i="9"/>
  <c r="Z1791" i="9"/>
  <c r="Z1790" i="9"/>
  <c r="Z1789" i="9"/>
  <c r="Z1788" i="9"/>
  <c r="Z1787" i="9"/>
  <c r="Z1786" i="9"/>
  <c r="Z1785" i="9"/>
  <c r="Z1784" i="9"/>
  <c r="Z1783" i="9"/>
  <c r="Z1782" i="9"/>
  <c r="Z1781" i="9"/>
  <c r="Z1780" i="9"/>
  <c r="Z1779" i="9"/>
  <c r="Z1778" i="9"/>
  <c r="Z1777" i="9"/>
  <c r="Z1776" i="9"/>
  <c r="Z1775" i="9"/>
  <c r="Z1774" i="9"/>
  <c r="Z1773" i="9"/>
  <c r="Z1772" i="9"/>
  <c r="Z1771" i="9"/>
  <c r="Z1770" i="9"/>
  <c r="Z1769" i="9"/>
  <c r="Z1768" i="9"/>
  <c r="Z1767" i="9"/>
  <c r="Z1766" i="9"/>
  <c r="Z1765" i="9"/>
  <c r="Z1764" i="9"/>
  <c r="Z1763" i="9"/>
  <c r="Z1762" i="9"/>
  <c r="Z1761" i="9"/>
  <c r="Z1760" i="9"/>
  <c r="Z1759" i="9"/>
  <c r="Z1758" i="9"/>
  <c r="Z1757" i="9"/>
  <c r="Z1756" i="9"/>
  <c r="Z1755" i="9"/>
  <c r="Z1754" i="9"/>
  <c r="Z1753" i="9"/>
  <c r="Z1752" i="9"/>
  <c r="Z1751" i="9"/>
  <c r="Z1750" i="9"/>
  <c r="Z1749" i="9"/>
  <c r="Z1748" i="9"/>
  <c r="Z1747" i="9"/>
  <c r="Z1746" i="9"/>
  <c r="Z1745" i="9"/>
  <c r="Z1744" i="9"/>
  <c r="Z1743" i="9"/>
  <c r="Z1742" i="9"/>
  <c r="Z1741" i="9"/>
  <c r="Z1740" i="9"/>
  <c r="Z1739" i="9"/>
  <c r="Z1738" i="9"/>
  <c r="Z1737" i="9"/>
  <c r="Z1736" i="9"/>
  <c r="Z1735" i="9"/>
  <c r="Z1734" i="9"/>
  <c r="Z1733" i="9"/>
  <c r="Z1732" i="9"/>
  <c r="Z1731" i="9"/>
  <c r="Z1730" i="9"/>
  <c r="Z1729" i="9"/>
  <c r="Z1728" i="9"/>
  <c r="Z1727" i="9"/>
  <c r="Z1726" i="9"/>
  <c r="Z1725" i="9"/>
  <c r="Z1724" i="9"/>
  <c r="Z1723" i="9"/>
  <c r="Z1722" i="9"/>
  <c r="Z1721" i="9"/>
  <c r="Z1720" i="9"/>
  <c r="Z1719" i="9"/>
  <c r="Z1718" i="9"/>
  <c r="Z1717" i="9"/>
  <c r="Z1716" i="9"/>
  <c r="Z1715" i="9"/>
  <c r="Z1714" i="9"/>
  <c r="Z1713" i="9"/>
  <c r="Z1712" i="9"/>
  <c r="Z1711" i="9"/>
  <c r="Z1710" i="9"/>
  <c r="Z1709" i="9"/>
  <c r="Z1708" i="9"/>
  <c r="Z1707" i="9"/>
  <c r="Z1706" i="9"/>
  <c r="Z1705" i="9"/>
  <c r="Z1704" i="9"/>
  <c r="Z1703" i="9"/>
  <c r="Z1702" i="9"/>
  <c r="Z1701" i="9"/>
  <c r="Z1700" i="9"/>
  <c r="Z1699" i="9"/>
  <c r="Z1698" i="9"/>
  <c r="Z1697" i="9"/>
  <c r="Z1696" i="9"/>
  <c r="Z1695" i="9"/>
  <c r="Z1694" i="9"/>
  <c r="Z1693" i="9"/>
  <c r="Z1692" i="9"/>
  <c r="Z1691" i="9"/>
  <c r="Z1690" i="9"/>
  <c r="Z1689" i="9"/>
  <c r="Z1688" i="9"/>
  <c r="Z1687" i="9"/>
  <c r="Z1686" i="9"/>
  <c r="Z1685" i="9"/>
  <c r="Z1684" i="9"/>
  <c r="Z1683" i="9"/>
  <c r="Z1682" i="9"/>
  <c r="Z1681" i="9"/>
  <c r="Z1680" i="9"/>
  <c r="Z1679" i="9"/>
  <c r="Z1678" i="9"/>
  <c r="Z1677" i="9"/>
  <c r="Z1676" i="9"/>
  <c r="Z1675" i="9"/>
  <c r="Z1674" i="9"/>
  <c r="Z1673" i="9"/>
  <c r="Z1672" i="9"/>
  <c r="Z1671" i="9"/>
  <c r="Z1670" i="9"/>
  <c r="Z1669" i="9"/>
  <c r="Z1668" i="9"/>
  <c r="Z1667" i="9"/>
  <c r="Z1666" i="9"/>
  <c r="Z1665" i="9"/>
  <c r="Z1664" i="9"/>
  <c r="Z1663" i="9"/>
  <c r="Z1662" i="9"/>
  <c r="Z1661" i="9"/>
  <c r="Z1660" i="9"/>
  <c r="Z1659" i="9"/>
  <c r="Z1658" i="9"/>
  <c r="Z1657" i="9"/>
  <c r="Z1656" i="9"/>
  <c r="Z1655" i="9"/>
  <c r="Z1654" i="9"/>
  <c r="Z1653" i="9"/>
  <c r="Z1652" i="9"/>
  <c r="Z1651" i="9"/>
  <c r="Z1650" i="9"/>
  <c r="Z1649" i="9"/>
  <c r="Z1648" i="9"/>
  <c r="Z1647" i="9"/>
  <c r="Z1646" i="9"/>
  <c r="Z1645" i="9"/>
  <c r="Z1644" i="9"/>
  <c r="Z1643" i="9"/>
  <c r="Z1642" i="9"/>
  <c r="Z1641" i="9"/>
  <c r="Z1640" i="9"/>
  <c r="Z1639" i="9"/>
  <c r="Z1638" i="9"/>
  <c r="Z1637" i="9"/>
  <c r="Z1636" i="9"/>
  <c r="Z1635" i="9"/>
  <c r="Z1634" i="9"/>
  <c r="Z1633" i="9"/>
  <c r="Z1632" i="9"/>
  <c r="Z1631" i="9"/>
  <c r="Z1630" i="9"/>
  <c r="Z1629" i="9"/>
  <c r="Z1628" i="9"/>
  <c r="Z1627" i="9"/>
  <c r="Z1626" i="9"/>
  <c r="Z1625" i="9"/>
  <c r="Z1624" i="9"/>
  <c r="Z1623" i="9"/>
  <c r="Z1622" i="9"/>
  <c r="Z1621" i="9"/>
  <c r="Z1620" i="9"/>
  <c r="Z1619" i="9"/>
  <c r="Z1618" i="9"/>
  <c r="Z1617" i="9"/>
  <c r="Z1616" i="9"/>
  <c r="Z1615" i="9"/>
  <c r="Z1614" i="9"/>
  <c r="Z1613" i="9"/>
  <c r="Z1612" i="9"/>
  <c r="Z1611" i="9"/>
  <c r="Z1610" i="9"/>
  <c r="Z1609" i="9"/>
  <c r="Z1608" i="9"/>
  <c r="Z1607" i="9"/>
  <c r="Z1606" i="9"/>
  <c r="Z1605" i="9"/>
  <c r="Z1604" i="9"/>
  <c r="Z1603" i="9"/>
  <c r="Z1602" i="9"/>
  <c r="Z1601" i="9"/>
  <c r="Z1600" i="9"/>
  <c r="Z1599" i="9"/>
  <c r="Z1598" i="9"/>
  <c r="Z1597" i="9"/>
  <c r="Z1596" i="9"/>
  <c r="Z1595" i="9"/>
  <c r="Z1594" i="9"/>
  <c r="Z1593" i="9"/>
  <c r="Z1592" i="9"/>
  <c r="Z1591" i="9"/>
  <c r="Z1590" i="9"/>
  <c r="Z1589" i="9"/>
  <c r="Z1588" i="9"/>
  <c r="Z1587" i="9"/>
  <c r="Z1586" i="9"/>
  <c r="Z1585" i="9"/>
  <c r="Z1584" i="9"/>
  <c r="Z1583" i="9"/>
  <c r="Z1582" i="9"/>
  <c r="Z1581" i="9"/>
  <c r="Z1580" i="9"/>
  <c r="Z1579" i="9"/>
  <c r="Z1578" i="9"/>
  <c r="Z1577" i="9"/>
  <c r="Z1576" i="9"/>
  <c r="Z1575" i="9"/>
  <c r="Z1574" i="9"/>
  <c r="Z1573" i="9"/>
  <c r="Z1572" i="9"/>
  <c r="Z1571" i="9"/>
  <c r="Z1570" i="9"/>
  <c r="Z1569" i="9"/>
  <c r="Z1568" i="9"/>
  <c r="Z1567" i="9"/>
  <c r="Z1566" i="9"/>
  <c r="Z1565" i="9"/>
  <c r="Z1564" i="9"/>
  <c r="Z1563" i="9"/>
  <c r="Z1562" i="9"/>
  <c r="Z1561" i="9"/>
  <c r="Z1560" i="9"/>
  <c r="Z1559" i="9"/>
  <c r="Z1558" i="9"/>
  <c r="Z1557" i="9"/>
  <c r="Z1556" i="9"/>
  <c r="Z1555" i="9"/>
  <c r="Z1554" i="9"/>
  <c r="Z1553" i="9"/>
  <c r="Z1552" i="9"/>
  <c r="Z1551" i="9"/>
  <c r="Z1550" i="9"/>
  <c r="Z1549" i="9"/>
  <c r="Z1548" i="9"/>
  <c r="Z1547" i="9"/>
  <c r="Z1546" i="9"/>
  <c r="Z1545" i="9"/>
  <c r="Z1544" i="9"/>
  <c r="Z1543" i="9"/>
  <c r="Z1542" i="9"/>
  <c r="Z1541" i="9"/>
  <c r="Z1540" i="9"/>
  <c r="Z1539" i="9"/>
  <c r="Z1538" i="9"/>
  <c r="Z1537" i="9"/>
  <c r="Z1536" i="9"/>
  <c r="Z1535" i="9"/>
  <c r="Z1534" i="9"/>
  <c r="Z1533" i="9"/>
  <c r="Z1532" i="9"/>
  <c r="Z1531" i="9"/>
  <c r="Z1530" i="9"/>
  <c r="Z1529" i="9"/>
  <c r="Z1528" i="9"/>
  <c r="Z1527" i="9"/>
  <c r="Z1526" i="9"/>
  <c r="Z1525" i="9"/>
  <c r="Z1524" i="9"/>
  <c r="Z1523" i="9"/>
  <c r="Z1522" i="9"/>
  <c r="Z1521" i="9"/>
  <c r="Z1520" i="9"/>
  <c r="Z1519" i="9"/>
  <c r="Z1518" i="9"/>
  <c r="Z1517" i="9"/>
  <c r="Z1516" i="9"/>
  <c r="Z1515" i="9"/>
  <c r="Z1514" i="9"/>
  <c r="Z1513" i="9"/>
  <c r="Z1512" i="9"/>
  <c r="Z1511" i="9"/>
  <c r="Z1510" i="9"/>
  <c r="Z1509" i="9"/>
  <c r="Z1508" i="9"/>
  <c r="Z1507" i="9"/>
  <c r="Z1506" i="9"/>
  <c r="Z1505" i="9"/>
  <c r="Z1504" i="9"/>
  <c r="Z1503" i="9"/>
  <c r="Z1502" i="9"/>
  <c r="Z1501" i="9"/>
  <c r="Z1500" i="9"/>
  <c r="Z1499" i="9"/>
  <c r="Z1498" i="9"/>
  <c r="Z1497" i="9"/>
  <c r="Z1496" i="9"/>
  <c r="Z1495" i="9"/>
  <c r="Z1494" i="9"/>
  <c r="Z1493" i="9"/>
  <c r="Z1492" i="9"/>
  <c r="Z1491" i="9"/>
  <c r="Z1490" i="9"/>
  <c r="Z1489" i="9"/>
  <c r="Z1488" i="9"/>
  <c r="Z1487" i="9"/>
  <c r="Z1486" i="9"/>
  <c r="Z1485" i="9"/>
  <c r="Z1484" i="9"/>
  <c r="Z1483" i="9"/>
  <c r="Z1482" i="9"/>
  <c r="Z1481" i="9"/>
  <c r="Z1480" i="9"/>
  <c r="Z1479" i="9"/>
  <c r="Z1478" i="9"/>
  <c r="Z1477" i="9"/>
  <c r="Z1476" i="9"/>
  <c r="Z1475" i="9"/>
  <c r="Z1474" i="9"/>
  <c r="Z1473" i="9"/>
  <c r="Z1472" i="9"/>
  <c r="Z1471" i="9"/>
  <c r="Z1470" i="9"/>
  <c r="Z1469" i="9"/>
  <c r="Z1468" i="9"/>
  <c r="Z1467" i="9"/>
  <c r="Z1466" i="9"/>
  <c r="Z1465" i="9"/>
  <c r="Z1464" i="9"/>
  <c r="Z1463" i="9"/>
  <c r="Z1462" i="9"/>
  <c r="Z1461" i="9"/>
  <c r="Z1460" i="9"/>
  <c r="Z1459" i="9"/>
  <c r="Z1458" i="9"/>
  <c r="Z1457" i="9"/>
  <c r="Z1456" i="9"/>
  <c r="Z1455" i="9"/>
  <c r="Z1454" i="9"/>
  <c r="Z1453" i="9"/>
  <c r="Z1452" i="9"/>
  <c r="Z1451" i="9"/>
  <c r="Z1450" i="9"/>
  <c r="Z1449" i="9"/>
  <c r="Z1448" i="9"/>
  <c r="Z1447" i="9"/>
  <c r="Z1446" i="9"/>
  <c r="Z1445" i="9"/>
  <c r="Z1444" i="9"/>
  <c r="Z1443" i="9"/>
  <c r="Z1442" i="9"/>
  <c r="Z1441" i="9"/>
  <c r="Z1440" i="9"/>
  <c r="Z1439" i="9"/>
  <c r="Z1438" i="9"/>
  <c r="Z1437" i="9"/>
  <c r="Z1436" i="9"/>
  <c r="Z1435" i="9"/>
  <c r="Z1434" i="9"/>
  <c r="Z1433" i="9"/>
  <c r="Z1432" i="9"/>
  <c r="Z1431" i="9"/>
  <c r="Z1430" i="9"/>
  <c r="Z1429" i="9"/>
  <c r="Z1428" i="9"/>
  <c r="Z1427" i="9"/>
  <c r="Z1426" i="9"/>
  <c r="Z1425" i="9"/>
  <c r="Z1424" i="9"/>
  <c r="Z1423" i="9"/>
  <c r="Z1422" i="9"/>
  <c r="Z1421" i="9"/>
  <c r="Z1420" i="9"/>
  <c r="Z1419" i="9"/>
  <c r="Z1418" i="9"/>
  <c r="Z1417" i="9"/>
  <c r="Z1416" i="9"/>
  <c r="Z1415" i="9"/>
  <c r="Z1414" i="9"/>
  <c r="Z1413" i="9"/>
  <c r="Z1412" i="9"/>
  <c r="Z1411" i="9"/>
  <c r="Z1410" i="9"/>
  <c r="Z1409" i="9"/>
  <c r="Z1408" i="9"/>
  <c r="Z1407" i="9"/>
  <c r="Z1406" i="9"/>
  <c r="Z1405" i="9"/>
  <c r="Z1404" i="9"/>
  <c r="Z1403" i="9"/>
  <c r="Z1402" i="9"/>
  <c r="Z1401" i="9"/>
  <c r="Z1400" i="9"/>
  <c r="Z1399" i="9"/>
  <c r="Z1398" i="9"/>
  <c r="Z1397" i="9"/>
  <c r="Z1396" i="9"/>
  <c r="Z1395" i="9"/>
  <c r="Z1394" i="9"/>
  <c r="Z1393" i="9"/>
  <c r="Z1392" i="9"/>
  <c r="Z1391" i="9"/>
  <c r="Z1390" i="9"/>
  <c r="Z1389" i="9"/>
  <c r="Z1388" i="9"/>
  <c r="Z1387" i="9"/>
  <c r="Z1386" i="9"/>
  <c r="Z1385" i="9"/>
  <c r="Z1384" i="9"/>
  <c r="Z1383" i="9"/>
  <c r="Z1382" i="9"/>
  <c r="Z1381" i="9"/>
  <c r="Z1380" i="9"/>
  <c r="Z1379" i="9"/>
  <c r="Z1378" i="9"/>
  <c r="Z1377" i="9"/>
  <c r="Z1376" i="9"/>
  <c r="Z1375" i="9"/>
  <c r="Z1374" i="9"/>
  <c r="Z1373" i="9"/>
  <c r="Z1372" i="9"/>
  <c r="Z1371" i="9"/>
  <c r="Z1370" i="9"/>
  <c r="Z1369" i="9"/>
  <c r="Z1368" i="9"/>
  <c r="Z1367" i="9"/>
  <c r="Z1366" i="9"/>
  <c r="Z1365" i="9"/>
  <c r="Z1364" i="9"/>
  <c r="Z1363" i="9"/>
  <c r="Z1362" i="9"/>
  <c r="Z1361" i="9"/>
  <c r="Z1360" i="9"/>
  <c r="Z1359" i="9"/>
  <c r="Z1358" i="9"/>
  <c r="Z1357" i="9"/>
  <c r="Z1356" i="9"/>
  <c r="Z1355" i="9"/>
  <c r="Z1354" i="9"/>
  <c r="Z1353" i="9"/>
  <c r="Z1352" i="9"/>
  <c r="Z1351" i="9"/>
  <c r="Z1350" i="9"/>
  <c r="Z1349" i="9"/>
  <c r="Z1348" i="9"/>
  <c r="Z1347" i="9"/>
  <c r="Z1346" i="9"/>
  <c r="Z1345" i="9"/>
  <c r="Z1344" i="9"/>
  <c r="Z1343" i="9"/>
  <c r="Z1342" i="9"/>
  <c r="Z1341" i="9"/>
  <c r="Z1340" i="9"/>
  <c r="Z1339" i="9"/>
  <c r="Z1338" i="9"/>
  <c r="Z1337" i="9"/>
  <c r="Z1336" i="9"/>
  <c r="Z1335" i="9"/>
  <c r="Z1334" i="9"/>
  <c r="Z1333" i="9"/>
  <c r="Z1332" i="9"/>
  <c r="Z1331" i="9"/>
  <c r="Z1330" i="9"/>
  <c r="Z1329" i="9"/>
  <c r="Z1328" i="9"/>
  <c r="Z1327" i="9"/>
  <c r="Z1326" i="9"/>
  <c r="Z1325" i="9"/>
  <c r="Z1324" i="9"/>
  <c r="Z1323" i="9"/>
  <c r="Z1322" i="9"/>
  <c r="Z1321" i="9"/>
  <c r="Z1320" i="9"/>
  <c r="Z1319" i="9"/>
  <c r="Z1318" i="9"/>
  <c r="Z1317" i="9"/>
  <c r="Z1316" i="9"/>
  <c r="Z1315" i="9"/>
  <c r="Z1314" i="9"/>
  <c r="Z1313" i="9"/>
  <c r="Z1312" i="9"/>
  <c r="Z1311" i="9"/>
  <c r="Z1310" i="9"/>
  <c r="Z1309" i="9"/>
  <c r="Z1308" i="9"/>
  <c r="Z1307" i="9"/>
  <c r="Z1306" i="9"/>
  <c r="Z1305" i="9"/>
  <c r="Z1304" i="9"/>
  <c r="Z1303" i="9"/>
  <c r="Z1302" i="9"/>
  <c r="Z1301" i="9"/>
  <c r="Z1300" i="9"/>
  <c r="Z1299" i="9"/>
  <c r="Z1298" i="9"/>
  <c r="Z1297" i="9"/>
  <c r="Z1296" i="9"/>
  <c r="Z1295" i="9"/>
  <c r="Z1294" i="9"/>
  <c r="Z1293" i="9"/>
  <c r="Z1292" i="9"/>
  <c r="Z1291" i="9"/>
  <c r="Z1290" i="9"/>
  <c r="Z1289" i="9"/>
  <c r="Z1288" i="9"/>
  <c r="Z1287" i="9"/>
  <c r="Z1286" i="9"/>
  <c r="Z1285" i="9"/>
  <c r="Z1284" i="9"/>
  <c r="Z1283" i="9"/>
  <c r="Z1282" i="9"/>
  <c r="Z1281" i="9"/>
  <c r="Z1280" i="9"/>
  <c r="Z1279" i="9"/>
  <c r="Z1278" i="9"/>
  <c r="Z1277" i="9"/>
  <c r="Z1276" i="9"/>
  <c r="Z1275" i="9"/>
  <c r="Z1274" i="9"/>
  <c r="Z1273" i="9"/>
  <c r="Z1272" i="9"/>
  <c r="Z1271" i="9"/>
  <c r="Z1268" i="9"/>
  <c r="Z1267" i="9"/>
  <c r="Z1266" i="9"/>
  <c r="Z1265" i="9"/>
  <c r="Z1264" i="9"/>
  <c r="Z1263" i="9"/>
  <c r="Z1262" i="9"/>
  <c r="Z1261" i="9"/>
  <c r="Z1260" i="9"/>
  <c r="Z1259" i="9"/>
  <c r="Z1258" i="9"/>
  <c r="Z1257" i="9"/>
  <c r="Z1256" i="9"/>
  <c r="Z1255" i="9"/>
  <c r="Z1254" i="9"/>
  <c r="Z1253" i="9"/>
  <c r="Z1252" i="9"/>
  <c r="Z1251" i="9"/>
  <c r="Z1250" i="9"/>
  <c r="Z1249" i="9"/>
  <c r="Z1240" i="9"/>
  <c r="Z1239" i="9"/>
  <c r="Z1238" i="9"/>
  <c r="Z1237" i="9"/>
  <c r="Z1236" i="9"/>
  <c r="Z1235" i="9"/>
  <c r="Z1234" i="9"/>
  <c r="Z1233" i="9"/>
  <c r="Z1232" i="9"/>
  <c r="Z1231" i="9"/>
  <c r="Z1230" i="9"/>
  <c r="Z1229" i="9"/>
  <c r="Z1228" i="9"/>
  <c r="Z1227" i="9"/>
  <c r="Z1226" i="9"/>
  <c r="Z1225" i="9"/>
  <c r="Z1224" i="9"/>
  <c r="Z1223" i="9"/>
  <c r="Z1222" i="9"/>
  <c r="Z1221" i="9"/>
  <c r="Z1220" i="9"/>
  <c r="Z1219" i="9"/>
  <c r="Z1218" i="9"/>
  <c r="Z1217" i="9"/>
  <c r="Z1216" i="9"/>
  <c r="Z1215" i="9"/>
  <c r="Z1214" i="9"/>
  <c r="Z1213" i="9"/>
  <c r="Z1212" i="9"/>
  <c r="Z1211" i="9"/>
  <c r="Z1210" i="9"/>
  <c r="Z1209" i="9"/>
  <c r="Z1208" i="9"/>
  <c r="Z1207" i="9"/>
  <c r="Z1206" i="9"/>
  <c r="Z1205" i="9"/>
  <c r="Z1204" i="9"/>
  <c r="Z1203" i="9"/>
  <c r="Z1202" i="9"/>
  <c r="Z1201" i="9"/>
  <c r="Z1200" i="9"/>
  <c r="Z1199" i="9"/>
  <c r="Z1198" i="9"/>
  <c r="Z1197" i="9"/>
  <c r="Z1196" i="9"/>
  <c r="Z1195" i="9"/>
  <c r="Z1194" i="9"/>
  <c r="Z1193" i="9"/>
  <c r="Z1192" i="9"/>
  <c r="Z1191" i="9"/>
  <c r="Z1190" i="9"/>
  <c r="Z1189" i="9"/>
  <c r="Z1188" i="9"/>
  <c r="Z1187" i="9"/>
  <c r="Z1186" i="9"/>
  <c r="Z1185" i="9"/>
  <c r="Z1184" i="9"/>
  <c r="Z1183" i="9"/>
  <c r="Z1182" i="9"/>
  <c r="Z1181" i="9"/>
  <c r="Z1180" i="9"/>
  <c r="Z1179" i="9"/>
  <c r="Z1178" i="9"/>
  <c r="Z1177" i="9"/>
  <c r="Z1176" i="9"/>
  <c r="Z1175" i="9"/>
  <c r="Z1174" i="9"/>
  <c r="Z1173" i="9"/>
  <c r="Z1172" i="9"/>
  <c r="Z1171" i="9"/>
  <c r="Z1170" i="9"/>
  <c r="Z1169" i="9"/>
  <c r="Z1168" i="9"/>
  <c r="Z1167" i="9"/>
  <c r="Z1166" i="9"/>
  <c r="Z1165" i="9"/>
  <c r="Z1164" i="9"/>
  <c r="Z1163" i="9"/>
  <c r="Z1162" i="9"/>
  <c r="Z1161" i="9"/>
  <c r="Z1160" i="9"/>
  <c r="Z1159" i="9"/>
  <c r="Z1158" i="9"/>
  <c r="Z1157" i="9"/>
  <c r="Z1156" i="9"/>
  <c r="Z1155" i="9"/>
  <c r="Z1154" i="9"/>
  <c r="Z1153" i="9"/>
  <c r="Z1152" i="9"/>
  <c r="Z1126" i="9"/>
  <c r="Z1125" i="9"/>
  <c r="Z1124" i="9"/>
  <c r="Z1123" i="9"/>
  <c r="Z1122" i="9"/>
  <c r="Z1121" i="9"/>
  <c r="Z1120" i="9"/>
  <c r="Z1119" i="9"/>
  <c r="Z1118" i="9"/>
  <c r="Z1117" i="9"/>
  <c r="Z1116" i="9"/>
  <c r="Z1115" i="9"/>
  <c r="Z1114" i="9"/>
  <c r="Z1113" i="9"/>
  <c r="Z1112" i="9"/>
  <c r="Z1111" i="9"/>
  <c r="Z1110" i="9"/>
  <c r="Z1109" i="9"/>
  <c r="Z1108" i="9"/>
  <c r="Z1107" i="9"/>
  <c r="Z1106" i="9"/>
  <c r="Z1105" i="9"/>
  <c r="Z1104" i="9"/>
  <c r="Z1103" i="9"/>
  <c r="Z1102" i="9"/>
  <c r="Z1101" i="9"/>
  <c r="Z1100" i="9"/>
  <c r="Z1099" i="9"/>
  <c r="Z1098" i="9"/>
  <c r="Z1097" i="9"/>
  <c r="Z1096" i="9"/>
  <c r="Z1095" i="9"/>
  <c r="Z1094" i="9"/>
  <c r="Z1093" i="9"/>
  <c r="Z1092" i="9"/>
  <c r="Z1091" i="9"/>
  <c r="Z1090" i="9"/>
  <c r="Z1089" i="9"/>
  <c r="Z1088" i="9"/>
  <c r="Z1087" i="9"/>
  <c r="Z1086" i="9"/>
  <c r="Z1085" i="9"/>
  <c r="Z1084" i="9"/>
  <c r="Z1083" i="9"/>
  <c r="Z1082" i="9"/>
  <c r="Z1081" i="9"/>
  <c r="Z1080" i="9"/>
  <c r="Z1079" i="9"/>
  <c r="Z1078" i="9"/>
  <c r="Z1077" i="9"/>
  <c r="Z1076" i="9"/>
  <c r="Z1075" i="9"/>
  <c r="Z1074" i="9"/>
  <c r="Z1073" i="9"/>
  <c r="Z1072" i="9"/>
  <c r="Z1071" i="9"/>
  <c r="Z1070" i="9"/>
  <c r="Z1069" i="9"/>
  <c r="Z1068" i="9"/>
  <c r="Z1067" i="9"/>
  <c r="Z1066" i="9"/>
  <c r="Z1065" i="9"/>
  <c r="Z1064" i="9"/>
  <c r="Z1063" i="9"/>
  <c r="Z1062" i="9"/>
  <c r="Z1061" i="9"/>
  <c r="Z1060" i="9"/>
  <c r="Z1059" i="9"/>
  <c r="Z1058" i="9"/>
  <c r="Z1057" i="9"/>
  <c r="Z1056" i="9"/>
  <c r="Z1055" i="9"/>
  <c r="Z1054" i="9"/>
  <c r="Z1053" i="9"/>
  <c r="Z1052" i="9"/>
  <c r="Z1051" i="9"/>
  <c r="Z1050" i="9"/>
  <c r="Z1049" i="9"/>
  <c r="Z1048" i="9"/>
  <c r="Z1047" i="9"/>
  <c r="Z1046" i="9"/>
  <c r="Z1045" i="9"/>
  <c r="Z1044" i="9"/>
  <c r="Z1043" i="9"/>
  <c r="Z1042" i="9"/>
  <c r="Z1041" i="9"/>
  <c r="Z1040" i="9"/>
  <c r="Z1039" i="9"/>
  <c r="Z1038" i="9"/>
  <c r="Z1037" i="9"/>
  <c r="Z1036" i="9"/>
  <c r="Z1035" i="9"/>
  <c r="Z1034" i="9"/>
  <c r="Z1033" i="9"/>
  <c r="Z1032" i="9"/>
  <c r="Z1031" i="9"/>
  <c r="Z1030" i="9"/>
  <c r="Z1029" i="9"/>
  <c r="Z1028" i="9"/>
  <c r="Z1027" i="9"/>
  <c r="Z1026" i="9"/>
  <c r="Z1025" i="9"/>
  <c r="Z1024" i="9"/>
  <c r="Z1023" i="9"/>
  <c r="Z1022" i="9"/>
  <c r="Z1021" i="9"/>
  <c r="Z1020" i="9"/>
  <c r="Z1019" i="9"/>
  <c r="Z1018" i="9"/>
  <c r="Z1017" i="9"/>
  <c r="Z1016" i="9"/>
  <c r="Z1015" i="9"/>
  <c r="Z1014" i="9"/>
  <c r="Z1013" i="9"/>
  <c r="Z1012" i="9"/>
  <c r="Z1011" i="9"/>
  <c r="Z1010" i="9"/>
  <c r="Z1009" i="9"/>
  <c r="Z1008" i="9"/>
  <c r="Z1007" i="9"/>
  <c r="Z1006" i="9"/>
  <c r="Z1005" i="9"/>
  <c r="Z1004" i="9"/>
  <c r="Z1003" i="9"/>
  <c r="Z1002" i="9"/>
  <c r="Z1001" i="9"/>
  <c r="Z1000" i="9"/>
  <c r="Z999" i="9"/>
  <c r="Z998" i="9"/>
  <c r="Z997" i="9"/>
  <c r="Z996" i="9"/>
  <c r="Z995" i="9"/>
  <c r="Z994" i="9"/>
  <c r="Z993" i="9"/>
  <c r="Z992" i="9"/>
  <c r="Z991" i="9"/>
  <c r="Z990" i="9"/>
  <c r="Z989" i="9"/>
  <c r="Z988" i="9"/>
  <c r="Z987" i="9"/>
  <c r="Z986" i="9"/>
  <c r="Z985" i="9"/>
  <c r="Z984" i="9"/>
  <c r="Z983" i="9"/>
  <c r="Z982" i="9"/>
  <c r="Z981" i="9"/>
  <c r="Z980" i="9"/>
  <c r="Z979" i="9"/>
  <c r="Z978" i="9"/>
  <c r="Z977" i="9"/>
  <c r="Z976" i="9"/>
  <c r="Z975" i="9"/>
  <c r="Z974" i="9"/>
  <c r="Z973" i="9"/>
  <c r="Z972" i="9"/>
  <c r="Z971" i="9"/>
  <c r="Z970" i="9"/>
  <c r="Z969" i="9"/>
  <c r="Z968" i="9"/>
  <c r="Z967" i="9"/>
  <c r="Z966" i="9"/>
  <c r="Z965" i="9"/>
  <c r="Z964" i="9"/>
  <c r="Z963" i="9"/>
  <c r="Z962" i="9"/>
  <c r="Z961" i="9"/>
  <c r="Z960" i="9"/>
  <c r="Z959" i="9"/>
  <c r="Z958" i="9"/>
  <c r="Z957" i="9"/>
  <c r="Z956" i="9"/>
  <c r="Z955" i="9"/>
  <c r="Z954" i="9"/>
  <c r="Z953" i="9"/>
  <c r="Z952" i="9"/>
  <c r="Z951" i="9"/>
  <c r="Z950" i="9"/>
  <c r="Z949" i="9"/>
  <c r="Z948" i="9"/>
  <c r="Z947" i="9"/>
  <c r="Z946" i="9"/>
  <c r="Z945" i="9"/>
  <c r="Z944" i="9"/>
  <c r="Z943" i="9"/>
  <c r="Z942" i="9"/>
  <c r="Z941" i="9"/>
  <c r="Z940" i="9"/>
  <c r="Z939" i="9"/>
  <c r="Z938" i="9"/>
  <c r="Z937" i="9"/>
  <c r="Z936" i="9"/>
  <c r="Z935" i="9"/>
  <c r="Z934" i="9"/>
  <c r="Z933" i="9"/>
  <c r="Z932" i="9"/>
  <c r="Z931" i="9"/>
  <c r="Z930" i="9"/>
  <c r="Z929" i="9"/>
  <c r="Z928" i="9"/>
  <c r="Z927" i="9"/>
  <c r="Z926" i="9"/>
  <c r="Z925" i="9"/>
  <c r="Z924" i="9"/>
  <c r="Z923" i="9"/>
  <c r="Z922" i="9"/>
  <c r="Z921" i="9"/>
  <c r="Z920" i="9"/>
  <c r="Z919" i="9"/>
  <c r="Z918" i="9"/>
  <c r="Z917" i="9"/>
  <c r="Z916" i="9"/>
  <c r="Z915" i="9"/>
  <c r="Z914" i="9"/>
  <c r="Z913" i="9"/>
  <c r="Z912" i="9"/>
  <c r="Z911" i="9"/>
  <c r="Z910" i="9"/>
  <c r="Z909" i="9"/>
  <c r="Z908" i="9"/>
  <c r="Z907" i="9"/>
  <c r="Z906" i="9"/>
  <c r="Z905" i="9"/>
  <c r="Z904" i="9"/>
  <c r="Z903" i="9"/>
  <c r="Z902" i="9"/>
  <c r="Z901" i="9"/>
  <c r="Z900" i="9"/>
  <c r="Z899" i="9"/>
  <c r="Z898" i="9"/>
  <c r="Z897" i="9"/>
  <c r="Z896" i="9"/>
  <c r="Z895" i="9"/>
  <c r="Z894" i="9"/>
  <c r="Z893" i="9"/>
  <c r="Z892" i="9"/>
  <c r="Z891" i="9"/>
  <c r="Z890" i="9"/>
  <c r="Z889" i="9"/>
  <c r="Z888" i="9"/>
  <c r="Z887" i="9"/>
  <c r="Z886" i="9"/>
  <c r="Z885" i="9"/>
  <c r="Z884" i="9"/>
  <c r="Z883" i="9"/>
  <c r="Z882" i="9"/>
  <c r="Z881" i="9"/>
  <c r="Z880" i="9"/>
  <c r="Z879" i="9"/>
  <c r="Z878" i="9"/>
  <c r="Z877" i="9"/>
  <c r="Z876" i="9"/>
  <c r="Z875" i="9"/>
  <c r="Z874" i="9"/>
  <c r="Z873" i="9"/>
  <c r="Z872" i="9"/>
  <c r="Z871" i="9"/>
  <c r="Z870" i="9"/>
  <c r="Z869" i="9"/>
  <c r="Z868" i="9"/>
  <c r="Z867" i="9"/>
  <c r="Z866" i="9"/>
  <c r="Z865" i="9"/>
  <c r="Z864" i="9"/>
  <c r="Z863" i="9"/>
  <c r="Z862" i="9"/>
  <c r="Z861" i="9"/>
  <c r="Z860" i="9"/>
  <c r="Z859" i="9"/>
  <c r="Z858" i="9"/>
  <c r="Z857" i="9"/>
  <c r="Z856" i="9"/>
  <c r="Z855" i="9"/>
  <c r="Z854" i="9"/>
  <c r="Z853" i="9"/>
  <c r="Z852" i="9"/>
  <c r="Z851" i="9"/>
  <c r="Z850" i="9"/>
  <c r="Z849" i="9"/>
  <c r="Z848" i="9"/>
  <c r="Z847" i="9"/>
  <c r="Z846" i="9"/>
  <c r="Z845" i="9"/>
  <c r="Z844" i="9"/>
  <c r="Z843" i="9"/>
  <c r="Z842" i="9"/>
  <c r="Z841" i="9"/>
  <c r="Z840" i="9"/>
  <c r="Z839" i="9"/>
  <c r="Z838" i="9"/>
  <c r="Z837" i="9"/>
  <c r="Z836" i="9"/>
  <c r="Z835" i="9"/>
  <c r="Z834" i="9"/>
  <c r="Z833" i="9"/>
  <c r="Z832" i="9"/>
  <c r="Z831" i="9"/>
  <c r="Z830" i="9"/>
  <c r="Z829" i="9"/>
  <c r="Z828" i="9"/>
  <c r="Z827" i="9"/>
  <c r="Z826" i="9"/>
  <c r="Z825" i="9"/>
  <c r="Z824" i="9"/>
  <c r="Z823" i="9"/>
  <c r="Z822" i="9"/>
  <c r="Z821" i="9"/>
  <c r="Z820" i="9"/>
  <c r="Z819" i="9"/>
  <c r="Z818" i="9"/>
  <c r="Z817" i="9"/>
  <c r="Z816" i="9"/>
  <c r="Z815" i="9"/>
  <c r="Z814" i="9"/>
  <c r="Z812" i="9"/>
  <c r="Z811" i="9"/>
  <c r="Z810" i="9"/>
  <c r="Z809" i="9"/>
  <c r="Z808" i="9"/>
  <c r="Z807" i="9"/>
  <c r="Z806" i="9"/>
  <c r="Z805" i="9"/>
  <c r="Z804" i="9"/>
  <c r="Z803" i="9"/>
  <c r="Z802" i="9"/>
  <c r="Z801" i="9"/>
  <c r="Z800" i="9"/>
  <c r="Z799" i="9"/>
  <c r="Z798" i="9"/>
  <c r="Z797" i="9"/>
  <c r="Z796" i="9"/>
  <c r="Z795" i="9"/>
  <c r="Z794" i="9"/>
  <c r="Z793" i="9"/>
  <c r="Z792" i="9"/>
  <c r="Z791" i="9"/>
  <c r="Z790" i="9"/>
  <c r="Z789" i="9"/>
  <c r="Z788" i="9"/>
  <c r="Z787" i="9"/>
  <c r="Z786" i="9"/>
  <c r="Z785" i="9"/>
  <c r="Z784" i="9"/>
  <c r="Z783" i="9"/>
  <c r="Z782" i="9"/>
  <c r="Z781" i="9"/>
  <c r="Z780" i="9"/>
  <c r="Z779" i="9"/>
  <c r="Z778" i="9"/>
  <c r="Z777" i="9"/>
  <c r="Z776" i="9"/>
  <c r="Z775" i="9"/>
  <c r="Z774" i="9"/>
  <c r="Z773" i="9"/>
  <c r="Z772" i="9"/>
  <c r="Z771" i="9"/>
  <c r="Z770" i="9"/>
  <c r="Z769" i="9"/>
  <c r="Z768" i="9"/>
  <c r="Z767" i="9"/>
  <c r="Z766" i="9"/>
  <c r="Z765" i="9"/>
  <c r="Z764" i="9"/>
  <c r="Z763" i="9"/>
  <c r="Z762" i="9"/>
  <c r="Z761" i="9"/>
  <c r="Z760" i="9"/>
  <c r="Z759" i="9"/>
  <c r="Z758" i="9"/>
  <c r="Z757" i="9"/>
  <c r="Z756" i="9"/>
  <c r="Z755" i="9"/>
  <c r="Z754" i="9"/>
  <c r="Z753" i="9"/>
  <c r="Z752" i="9"/>
  <c r="Z751" i="9"/>
  <c r="Z750" i="9"/>
  <c r="Z749" i="9"/>
  <c r="Z748" i="9"/>
  <c r="Z747" i="9"/>
  <c r="Z746" i="9"/>
  <c r="Z745" i="9"/>
  <c r="Z744" i="9"/>
  <c r="Z743" i="9"/>
  <c r="Z742" i="9"/>
  <c r="Z741" i="9"/>
  <c r="Z740" i="9"/>
  <c r="Z739" i="9"/>
  <c r="Z738" i="9"/>
  <c r="Z737" i="9"/>
  <c r="Z736" i="9"/>
  <c r="Z735" i="9"/>
  <c r="Z734" i="9"/>
  <c r="Z733" i="9"/>
  <c r="Z732" i="9"/>
  <c r="Z731" i="9"/>
  <c r="Z730" i="9"/>
  <c r="Z729" i="9"/>
  <c r="Z728" i="9"/>
  <c r="Z727" i="9"/>
  <c r="Z726" i="9"/>
  <c r="Z725" i="9"/>
  <c r="Z724" i="9"/>
  <c r="Z723" i="9"/>
  <c r="Z722" i="9"/>
  <c r="Z721" i="9"/>
  <c r="Z720" i="9"/>
  <c r="Z719" i="9"/>
  <c r="Z718" i="9"/>
  <c r="Z717" i="9"/>
  <c r="Z716" i="9"/>
  <c r="Z715" i="9"/>
  <c r="Z714" i="9"/>
  <c r="Z713" i="9"/>
  <c r="Z712" i="9"/>
  <c r="Z711" i="9"/>
  <c r="Z710" i="9"/>
  <c r="Z709" i="9"/>
  <c r="Z708" i="9"/>
  <c r="Z707" i="9"/>
  <c r="Z706" i="9"/>
  <c r="Z705" i="9"/>
  <c r="Z704" i="9"/>
  <c r="Z703" i="9"/>
  <c r="Z702" i="9"/>
  <c r="Z701" i="9"/>
  <c r="Z700" i="9"/>
  <c r="Z699" i="9"/>
  <c r="Z698" i="9"/>
  <c r="Z697" i="9"/>
  <c r="Z696" i="9"/>
  <c r="Z695" i="9"/>
  <c r="Z694" i="9"/>
  <c r="Z693" i="9"/>
  <c r="Z692" i="9"/>
  <c r="Z691" i="9"/>
  <c r="Z690" i="9"/>
  <c r="Z689" i="9"/>
  <c r="Z688" i="9"/>
  <c r="Z687" i="9"/>
  <c r="Z686" i="9"/>
  <c r="Z685" i="9"/>
  <c r="Z684" i="9"/>
  <c r="Z683" i="9"/>
  <c r="Z682" i="9"/>
  <c r="Z681" i="9"/>
  <c r="Z680" i="9"/>
  <c r="Z679" i="9"/>
  <c r="Z678" i="9"/>
  <c r="Z677" i="9"/>
  <c r="Z676" i="9"/>
  <c r="Z675" i="9"/>
  <c r="Z674" i="9"/>
  <c r="Z673" i="9"/>
  <c r="Z672" i="9"/>
  <c r="Z671" i="9"/>
  <c r="Z670" i="9"/>
  <c r="Z669" i="9"/>
  <c r="Z668" i="9"/>
  <c r="Z667" i="9"/>
  <c r="Z666" i="9"/>
  <c r="Z665" i="9"/>
  <c r="Z664" i="9"/>
  <c r="Z663" i="9"/>
  <c r="Z662" i="9"/>
  <c r="Z661" i="9"/>
  <c r="Z660" i="9"/>
  <c r="Z659" i="9"/>
  <c r="Z658" i="9"/>
  <c r="Z657" i="9"/>
  <c r="Z656" i="9"/>
  <c r="Z655" i="9"/>
  <c r="Z654" i="9"/>
  <c r="Z614" i="9"/>
  <c r="Z613" i="9"/>
  <c r="Z612" i="9"/>
  <c r="Z611" i="9"/>
  <c r="Z610" i="9"/>
  <c r="Z609" i="9"/>
  <c r="Z608" i="9"/>
  <c r="Z607" i="9"/>
  <c r="Z606" i="9"/>
  <c r="Z605" i="9"/>
  <c r="Z604" i="9"/>
  <c r="Z603" i="9"/>
  <c r="Z602" i="9"/>
  <c r="Z601" i="9"/>
  <c r="Z600" i="9"/>
  <c r="Z599" i="9"/>
  <c r="Z598" i="9"/>
  <c r="Z597" i="9"/>
  <c r="Z596" i="9"/>
  <c r="Z595" i="9"/>
  <c r="Z594" i="9"/>
  <c r="Z593" i="9"/>
  <c r="Z592" i="9"/>
  <c r="Z591" i="9"/>
  <c r="Z590" i="9"/>
  <c r="Z589" i="9"/>
  <c r="Z588" i="9"/>
  <c r="Z587" i="9"/>
  <c r="Z586" i="9"/>
  <c r="Z585" i="9"/>
  <c r="Z584" i="9"/>
  <c r="Z583" i="9"/>
  <c r="Z582" i="9"/>
  <c r="Z581" i="9"/>
  <c r="Z580" i="9"/>
  <c r="Z579" i="9"/>
  <c r="Z578" i="9"/>
  <c r="Z577" i="9"/>
  <c r="Z576" i="9"/>
  <c r="Z575" i="9"/>
  <c r="Z574" i="9"/>
  <c r="Z573" i="9"/>
  <c r="Z572" i="9"/>
  <c r="Z571" i="9"/>
  <c r="Z570" i="9"/>
  <c r="Z569" i="9"/>
  <c r="Z568" i="9"/>
  <c r="Z567" i="9"/>
  <c r="Z566" i="9"/>
  <c r="Z565" i="9"/>
  <c r="Z564" i="9"/>
  <c r="Z563" i="9"/>
  <c r="Z562" i="9"/>
  <c r="Z561" i="9"/>
  <c r="Z560" i="9"/>
  <c r="Z559" i="9"/>
  <c r="Z558" i="9"/>
  <c r="Z557" i="9"/>
  <c r="Z556" i="9"/>
  <c r="Z555" i="9"/>
  <c r="Z554" i="9"/>
  <c r="Z553" i="9"/>
  <c r="Z552" i="9"/>
  <c r="Z551" i="9"/>
  <c r="Z550" i="9"/>
  <c r="Z549" i="9"/>
  <c r="Z548" i="9"/>
  <c r="Z547" i="9"/>
  <c r="Z546" i="9"/>
  <c r="Z545" i="9"/>
  <c r="Z544" i="9"/>
  <c r="Z543" i="9"/>
  <c r="Z542" i="9"/>
  <c r="Z541" i="9"/>
  <c r="Z540" i="9"/>
  <c r="Z539" i="9"/>
  <c r="Z538" i="9"/>
  <c r="Z537" i="9"/>
  <c r="Z536" i="9"/>
  <c r="Z535" i="9"/>
  <c r="Z534" i="9"/>
  <c r="Z533" i="9"/>
  <c r="Z532" i="9"/>
  <c r="Z531" i="9"/>
  <c r="Z530" i="9"/>
  <c r="Z529" i="9"/>
  <c r="Z528" i="9"/>
  <c r="Z527" i="9"/>
  <c r="Z526" i="9"/>
  <c r="Z525" i="9"/>
  <c r="Z524" i="9"/>
  <c r="Z523" i="9"/>
  <c r="Z522" i="9"/>
  <c r="Z521" i="9"/>
  <c r="Z520" i="9"/>
  <c r="Z519" i="9"/>
  <c r="Z518" i="9"/>
  <c r="Z517" i="9"/>
  <c r="Z516" i="9"/>
  <c r="Z515" i="9"/>
  <c r="Z514" i="9"/>
  <c r="Z513" i="9"/>
  <c r="Z512" i="9"/>
  <c r="Z511" i="9"/>
  <c r="Z510" i="9"/>
  <c r="Z509" i="9"/>
  <c r="Z508" i="9"/>
  <c r="Z507" i="9"/>
  <c r="Z506" i="9"/>
  <c r="Z505" i="9"/>
  <c r="Z504" i="9"/>
  <c r="Z503" i="9"/>
  <c r="Z502" i="9"/>
  <c r="Z501" i="9"/>
  <c r="Z500" i="9"/>
  <c r="Z499" i="9"/>
  <c r="Z498" i="9"/>
  <c r="Z497" i="9"/>
  <c r="Z496" i="9"/>
  <c r="Z495" i="9"/>
  <c r="Z494" i="9"/>
  <c r="Z493" i="9"/>
  <c r="Z487" i="9"/>
  <c r="Z486" i="9"/>
  <c r="Z485" i="9"/>
  <c r="Z484" i="9"/>
  <c r="Z483" i="9"/>
  <c r="Z482" i="9"/>
  <c r="Z481" i="9"/>
  <c r="Z480" i="9"/>
  <c r="Z479" i="9"/>
  <c r="Z478" i="9"/>
  <c r="Z477" i="9"/>
  <c r="Z476" i="9"/>
  <c r="Z475" i="9"/>
  <c r="Z474" i="9"/>
  <c r="Z473" i="9"/>
  <c r="Z472" i="9"/>
  <c r="Z471" i="9"/>
  <c r="Z470" i="9"/>
  <c r="Z469" i="9"/>
  <c r="Z468" i="9"/>
  <c r="Z467" i="9"/>
  <c r="Z466" i="9"/>
  <c r="Z465" i="9"/>
  <c r="Z464" i="9"/>
  <c r="Z463" i="9"/>
  <c r="Z462" i="9"/>
  <c r="Z461" i="9"/>
  <c r="Z460" i="9"/>
  <c r="Z459" i="9"/>
  <c r="Z458" i="9"/>
  <c r="Z457" i="9"/>
  <c r="Z456" i="9"/>
  <c r="Z455" i="9"/>
  <c r="Z454" i="9"/>
  <c r="Z453" i="9"/>
  <c r="Z452" i="9"/>
  <c r="Z451" i="9"/>
  <c r="Z450" i="9"/>
  <c r="Z449" i="9"/>
  <c r="Z448" i="9"/>
  <c r="Z447" i="9"/>
  <c r="Z446" i="9"/>
  <c r="Z445" i="9"/>
  <c r="Z444" i="9"/>
  <c r="Z443" i="9"/>
  <c r="Z442" i="9"/>
  <c r="Z441" i="9"/>
  <c r="Z440" i="9"/>
  <c r="Z439" i="9"/>
  <c r="Z438" i="9"/>
  <c r="Z437" i="9"/>
  <c r="Z436" i="9"/>
  <c r="Z435" i="9"/>
  <c r="Z434" i="9"/>
  <c r="Z433" i="9"/>
  <c r="Z432" i="9"/>
  <c r="Z431" i="9"/>
  <c r="Z430" i="9"/>
  <c r="Z429" i="9"/>
  <c r="Z428" i="9"/>
  <c r="Z427" i="9"/>
  <c r="Z426" i="9"/>
  <c r="Z425" i="9"/>
  <c r="Z424" i="9"/>
  <c r="Z423" i="9"/>
  <c r="Z422" i="9"/>
  <c r="Z421" i="9"/>
  <c r="Z420" i="9"/>
  <c r="Z419" i="9"/>
  <c r="Z418" i="9"/>
  <c r="Z417" i="9"/>
  <c r="Z416" i="9"/>
  <c r="Z415" i="9"/>
  <c r="Z408" i="9"/>
  <c r="Z407" i="9"/>
  <c r="Z406" i="9"/>
  <c r="Z405" i="9"/>
  <c r="Z404" i="9"/>
  <c r="Z403" i="9"/>
  <c r="Z402" i="9"/>
  <c r="Z401" i="9"/>
  <c r="Z400" i="9"/>
  <c r="Z399" i="9"/>
  <c r="Z398" i="9"/>
  <c r="Z397" i="9"/>
  <c r="Z396" i="9"/>
  <c r="Z395" i="9"/>
  <c r="Z394" i="9"/>
  <c r="Z393" i="9"/>
  <c r="Z392" i="9"/>
  <c r="Z391" i="9"/>
  <c r="Z390" i="9"/>
  <c r="Z389" i="9"/>
  <c r="Z388" i="9"/>
  <c r="Z387" i="9"/>
  <c r="Z386" i="9"/>
  <c r="Z385" i="9"/>
  <c r="Z384" i="9"/>
  <c r="Z383" i="9"/>
  <c r="Z382" i="9"/>
  <c r="Z381" i="9"/>
  <c r="Z380" i="9"/>
  <c r="Z379" i="9"/>
  <c r="Z378" i="9"/>
  <c r="Z377" i="9"/>
  <c r="Z376" i="9"/>
  <c r="Z375" i="9"/>
  <c r="Z374" i="9"/>
  <c r="Z373" i="9"/>
  <c r="Z372" i="9"/>
  <c r="Z371" i="9"/>
  <c r="Z370" i="9"/>
  <c r="Z369" i="9"/>
  <c r="Z368" i="9"/>
  <c r="Z367" i="9"/>
  <c r="Z366" i="9"/>
  <c r="Z365" i="9"/>
  <c r="Z364" i="9"/>
  <c r="Z363" i="9"/>
  <c r="Z362" i="9"/>
  <c r="Z361" i="9"/>
  <c r="Z360" i="9"/>
  <c r="Z359" i="9"/>
  <c r="Z358" i="9"/>
  <c r="Z357" i="9"/>
  <c r="Z356" i="9"/>
  <c r="Z355" i="9"/>
  <c r="Z354" i="9"/>
  <c r="Z353" i="9"/>
  <c r="Z352" i="9"/>
  <c r="Z351" i="9"/>
  <c r="Z350" i="9"/>
  <c r="Z349" i="9"/>
  <c r="Z348" i="9"/>
  <c r="Z347" i="9"/>
  <c r="Z346" i="9"/>
  <c r="Z345" i="9"/>
  <c r="Z317" i="9"/>
  <c r="Z316" i="9"/>
  <c r="Z315" i="9"/>
  <c r="Z314" i="9"/>
  <c r="Z313" i="9"/>
  <c r="Z312" i="9"/>
  <c r="Z311" i="9"/>
  <c r="Z310" i="9"/>
  <c r="Z309" i="9"/>
  <c r="Z308" i="9"/>
  <c r="Z307" i="9"/>
  <c r="Z306" i="9"/>
  <c r="Z305" i="9"/>
  <c r="Z304" i="9"/>
  <c r="Z303" i="9"/>
  <c r="Z302" i="9"/>
  <c r="Z301" i="9"/>
  <c r="Z300" i="9"/>
  <c r="Z299" i="9"/>
  <c r="Z298" i="9"/>
  <c r="Z297" i="9"/>
  <c r="Z296" i="9"/>
  <c r="Z295" i="9"/>
  <c r="Z294" i="9"/>
  <c r="Z293" i="9"/>
  <c r="Z292" i="9"/>
  <c r="Z291" i="9"/>
  <c r="Z290" i="9"/>
  <c r="Z289" i="9"/>
  <c r="Z288" i="9"/>
  <c r="Z287" i="9"/>
  <c r="Z286" i="9"/>
  <c r="Z285" i="9"/>
  <c r="Z284" i="9"/>
  <c r="Z283" i="9"/>
  <c r="Z282" i="9"/>
  <c r="Z281" i="9"/>
  <c r="Z280" i="9"/>
  <c r="Z279" i="9"/>
  <c r="Z278" i="9"/>
  <c r="Z277" i="9"/>
  <c r="Z276" i="9"/>
  <c r="Z275" i="9"/>
  <c r="Z274" i="9"/>
  <c r="Z273" i="9"/>
  <c r="Z272" i="9"/>
  <c r="Z271" i="9"/>
  <c r="Z270" i="9"/>
  <c r="Z269" i="9"/>
  <c r="Z268" i="9"/>
  <c r="Z267" i="9"/>
  <c r="Z266" i="9"/>
  <c r="Z265" i="9"/>
  <c r="Z264" i="9"/>
  <c r="Z263" i="9"/>
  <c r="Z262" i="9"/>
  <c r="Z261" i="9"/>
  <c r="Z260" i="9"/>
  <c r="Z259" i="9"/>
  <c r="Z258" i="9"/>
  <c r="Z257" i="9"/>
  <c r="Z256" i="9"/>
  <c r="Z255" i="9"/>
  <c r="Z254" i="9"/>
  <c r="Z253" i="9"/>
  <c r="Z252" i="9"/>
  <c r="Z251" i="9"/>
  <c r="Z250" i="9"/>
  <c r="Z249" i="9"/>
  <c r="Z248" i="9"/>
  <c r="Z247" i="9"/>
  <c r="Z246" i="9"/>
  <c r="Z245" i="9"/>
  <c r="Z244" i="9"/>
  <c r="Z243" i="9"/>
  <c r="Z242" i="9"/>
  <c r="Z241" i="9"/>
  <c r="Z240" i="9"/>
  <c r="Z239" i="9"/>
  <c r="Z238" i="9"/>
  <c r="Z237" i="9"/>
  <c r="Z236" i="9"/>
  <c r="Z235" i="9"/>
  <c r="Z234" i="9"/>
  <c r="Z233" i="9"/>
  <c r="Z232" i="9"/>
  <c r="Z231" i="9"/>
  <c r="Z230" i="9"/>
  <c r="Z229" i="9"/>
  <c r="Z228" i="9"/>
  <c r="Z227" i="9"/>
  <c r="Z226" i="9"/>
  <c r="Z225" i="9"/>
  <c r="Z224" i="9"/>
  <c r="Z223" i="9"/>
  <c r="Z222" i="9"/>
  <c r="Z221" i="9"/>
  <c r="Z220" i="9"/>
  <c r="Z219" i="9"/>
  <c r="Z218" i="9"/>
  <c r="Z217" i="9"/>
  <c r="Z216" i="9"/>
  <c r="Z215" i="9"/>
  <c r="Z214" i="9"/>
  <c r="Z213" i="9"/>
  <c r="Z212" i="9"/>
  <c r="Z211" i="9"/>
  <c r="Z210" i="9"/>
  <c r="Z209" i="9"/>
  <c r="Z208" i="9"/>
  <c r="Z207" i="9"/>
  <c r="Z206" i="9"/>
  <c r="Z205" i="9"/>
  <c r="Z204" i="9"/>
  <c r="Z203" i="9"/>
  <c r="Z202" i="9"/>
  <c r="Z201" i="9"/>
  <c r="Z200" i="9"/>
  <c r="Z199" i="9"/>
  <c r="Z198" i="9"/>
  <c r="Z197" i="9"/>
  <c r="Z196" i="9"/>
  <c r="Z195" i="9"/>
  <c r="Z194" i="9"/>
  <c r="Z193" i="9"/>
  <c r="Z192" i="9"/>
  <c r="Z191" i="9"/>
  <c r="Z190" i="9"/>
  <c r="Z189" i="9"/>
  <c r="Z188" i="9"/>
  <c r="Z187" i="9"/>
  <c r="Z186" i="9"/>
  <c r="Z185" i="9"/>
  <c r="Z184" i="9"/>
  <c r="Z183" i="9"/>
  <c r="Z182" i="9"/>
  <c r="Z181" i="9"/>
  <c r="Z180" i="9"/>
  <c r="Z179" i="9"/>
  <c r="Z178" i="9"/>
  <c r="Z177" i="9"/>
  <c r="Z176" i="9"/>
  <c r="Z175" i="9"/>
  <c r="Z174" i="9"/>
  <c r="Z173" i="9"/>
  <c r="Z172" i="9"/>
  <c r="Z171" i="9"/>
  <c r="Z170" i="9"/>
  <c r="Z169" i="9"/>
  <c r="Z168" i="9"/>
  <c r="Z167" i="9"/>
  <c r="Z166" i="9"/>
  <c r="Z165" i="9"/>
  <c r="Z164" i="9"/>
  <c r="Z163" i="9"/>
  <c r="Z162" i="9"/>
  <c r="Z161" i="9"/>
  <c r="Z160" i="9"/>
  <c r="Z159" i="9"/>
  <c r="Z158" i="9"/>
  <c r="Z157" i="9"/>
  <c r="Z156" i="9"/>
  <c r="Z155" i="9"/>
  <c r="Z154" i="9"/>
  <c r="Z153" i="9"/>
  <c r="Z152" i="9"/>
  <c r="Z151" i="9"/>
  <c r="Z150" i="9"/>
  <c r="Z149" i="9"/>
  <c r="Z148" i="9"/>
  <c r="Z147" i="9"/>
  <c r="Z141" i="9"/>
  <c r="Z140" i="9"/>
  <c r="Z139" i="9"/>
  <c r="Z138" i="9"/>
  <c r="Z137" i="9"/>
  <c r="Z136" i="9"/>
  <c r="Z135" i="9"/>
  <c r="Z134" i="9"/>
  <c r="Z133" i="9"/>
  <c r="Z132" i="9"/>
  <c r="Z131" i="9"/>
  <c r="Z130" i="9"/>
  <c r="Z129" i="9"/>
  <c r="Z128" i="9"/>
  <c r="Z127" i="9"/>
  <c r="Z126" i="9"/>
  <c r="Z125" i="9"/>
  <c r="Z124" i="9"/>
  <c r="Z123" i="9"/>
  <c r="Z122" i="9"/>
  <c r="Z121" i="9"/>
  <c r="Z120" i="9"/>
  <c r="Z119" i="9"/>
  <c r="Z118" i="9"/>
  <c r="Z117" i="9"/>
  <c r="Z116" i="9"/>
  <c r="Z115" i="9"/>
  <c r="Z114" i="9"/>
  <c r="Z113" i="9"/>
  <c r="Z112" i="9"/>
  <c r="Z111" i="9"/>
  <c r="Z110" i="9"/>
  <c r="Z109" i="9"/>
  <c r="Z108" i="9"/>
  <c r="Z107" i="9"/>
  <c r="Z106" i="9"/>
  <c r="Z105" i="9"/>
  <c r="Z104" i="9"/>
  <c r="Z103" i="9"/>
  <c r="Z102" i="9"/>
  <c r="Z101" i="9"/>
  <c r="Z100" i="9"/>
  <c r="Z99" i="9"/>
  <c r="Z98" i="9"/>
  <c r="Z97" i="9"/>
  <c r="Z96" i="9"/>
  <c r="Z95" i="9"/>
  <c r="Z94" i="9"/>
  <c r="Z93" i="9"/>
  <c r="Z92" i="9"/>
  <c r="Z90" i="9"/>
  <c r="Z89" i="9"/>
  <c r="Z88" i="9"/>
  <c r="Z87" i="9"/>
  <c r="Z86" i="9"/>
  <c r="Z85" i="9"/>
  <c r="Z84" i="9"/>
  <c r="Z83" i="9"/>
  <c r="Z82" i="9"/>
  <c r="Z81" i="9"/>
  <c r="Z80" i="9"/>
  <c r="Z79" i="9"/>
  <c r="Z78" i="9"/>
  <c r="Z77" i="9"/>
  <c r="Z76" i="9"/>
  <c r="Z75" i="9"/>
  <c r="Z74" i="9"/>
  <c r="Z73" i="9"/>
  <c r="Z72" i="9"/>
  <c r="Z71" i="9"/>
  <c r="Z70" i="9"/>
  <c r="Z69" i="9"/>
  <c r="Z68" i="9"/>
  <c r="Z67" i="9"/>
  <c r="Z66" i="9"/>
  <c r="Z65" i="9"/>
  <c r="Z54" i="9"/>
  <c r="Z53" i="9"/>
  <c r="Z52" i="9"/>
  <c r="Z51" i="9"/>
  <c r="Z50" i="9"/>
  <c r="Z49" i="9"/>
  <c r="Z48" i="9"/>
  <c r="Z44" i="9"/>
  <c r="Z43" i="9"/>
  <c r="Z42" i="9"/>
  <c r="Z41" i="9"/>
  <c r="Z40" i="9"/>
  <c r="Z39" i="9"/>
  <c r="Z38" i="9"/>
  <c r="Z37" i="9"/>
  <c r="Z36" i="9"/>
  <c r="Z35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R120" i="9" a="1"/>
  <c r="R120" i="9" s="1"/>
  <c r="Q120" i="9" a="1"/>
  <c r="Q120" i="9" s="1"/>
  <c r="P120" i="9"/>
  <c r="R119" i="9" a="1"/>
  <c r="R119" i="9" s="1"/>
  <c r="Q119" i="9" a="1"/>
  <c r="Q119" i="9" s="1"/>
  <c r="P119" i="9"/>
  <c r="R118" i="9" a="1"/>
  <c r="R118" i="9" s="1"/>
  <c r="Q118" i="9" a="1"/>
  <c r="Q118" i="9" s="1"/>
  <c r="P118" i="9"/>
  <c r="R117" i="9" a="1"/>
  <c r="R117" i="9" s="1"/>
  <c r="Q117" i="9" a="1"/>
  <c r="Q117" i="9" s="1"/>
  <c r="P117" i="9"/>
  <c r="R116" i="9" a="1"/>
  <c r="R116" i="9" s="1"/>
  <c r="Q116" i="9" a="1"/>
  <c r="Q116" i="9" s="1"/>
  <c r="P116" i="9"/>
  <c r="R115" i="9" a="1"/>
  <c r="R115" i="9" s="1"/>
  <c r="Q115" i="9" a="1"/>
  <c r="Q115" i="9" s="1"/>
  <c r="P115" i="9"/>
  <c r="R114" i="9" a="1"/>
  <c r="R114" i="9" s="1"/>
  <c r="Q114" i="9" a="1"/>
  <c r="Q114" i="9" s="1"/>
  <c r="P114" i="9"/>
  <c r="R113" i="9" a="1"/>
  <c r="R113" i="9" s="1"/>
  <c r="Q113" i="9" a="1"/>
  <c r="Q113" i="9" s="1"/>
  <c r="P113" i="9"/>
  <c r="R112" i="9" a="1"/>
  <c r="R112" i="9" s="1"/>
  <c r="Q112" i="9" a="1"/>
  <c r="Q112" i="9" s="1"/>
  <c r="P112" i="9"/>
  <c r="R111" i="9" a="1"/>
  <c r="R111" i="9" s="1"/>
  <c r="Q111" i="9" a="1"/>
  <c r="Q111" i="9" s="1"/>
  <c r="P111" i="9"/>
  <c r="R110" i="9" a="1"/>
  <c r="R110" i="9" s="1"/>
  <c r="Q110" i="9" a="1"/>
  <c r="Q110" i="9" s="1"/>
  <c r="P110" i="9"/>
  <c r="R109" i="9" a="1"/>
  <c r="R109" i="9" s="1"/>
  <c r="Q109" i="9" a="1"/>
  <c r="Q109" i="9" s="1"/>
  <c r="P109" i="9"/>
  <c r="R108" i="9" a="1"/>
  <c r="R108" i="9" s="1"/>
  <c r="Q108" i="9" a="1"/>
  <c r="Q108" i="9" s="1"/>
  <c r="P108" i="9"/>
  <c r="R107" i="9" a="1"/>
  <c r="R107" i="9" s="1"/>
  <c r="Q107" i="9" a="1"/>
  <c r="Q107" i="9" s="1"/>
  <c r="P107" i="9"/>
  <c r="R106" i="9" a="1"/>
  <c r="R106" i="9" s="1"/>
  <c r="Q106" i="9" a="1"/>
  <c r="Q106" i="9" s="1"/>
  <c r="P106" i="9"/>
  <c r="R105" i="9" a="1"/>
  <c r="R105" i="9" s="1"/>
  <c r="Q105" i="9" a="1"/>
  <c r="Q105" i="9" s="1"/>
  <c r="P105" i="9"/>
  <c r="R104" i="9" a="1"/>
  <c r="R104" i="9" s="1"/>
  <c r="Q104" i="9" a="1"/>
  <c r="Q104" i="9" s="1"/>
  <c r="P104" i="9"/>
  <c r="R103" i="9" a="1"/>
  <c r="R103" i="9" s="1"/>
  <c r="Q103" i="9" a="1"/>
  <c r="Q103" i="9" s="1"/>
  <c r="P103" i="9"/>
  <c r="R102" i="9" a="1"/>
  <c r="R102" i="9" s="1"/>
  <c r="Q102" i="9" a="1"/>
  <c r="Q102" i="9" s="1"/>
  <c r="P102" i="9"/>
  <c r="R101" i="9" a="1"/>
  <c r="R101" i="9" s="1"/>
  <c r="Q101" i="9" a="1"/>
  <c r="Q101" i="9" s="1"/>
  <c r="P101" i="9"/>
  <c r="R100" i="9" a="1"/>
  <c r="R100" i="9" s="1"/>
  <c r="Q100" i="9" a="1"/>
  <c r="Q100" i="9" s="1"/>
  <c r="P100" i="9"/>
  <c r="R99" i="9" a="1"/>
  <c r="R99" i="9" s="1"/>
  <c r="Q99" i="9" a="1"/>
  <c r="Q99" i="9" s="1"/>
  <c r="P99" i="9"/>
  <c r="R98" i="9" a="1"/>
  <c r="R98" i="9" s="1"/>
  <c r="Q98" i="9" a="1"/>
  <c r="Q98" i="9" s="1"/>
  <c r="P98" i="9"/>
  <c r="R97" i="9" a="1"/>
  <c r="R97" i="9" s="1"/>
  <c r="Q97" i="9" a="1"/>
  <c r="Q97" i="9" s="1"/>
  <c r="P97" i="9"/>
  <c r="R96" i="9" a="1"/>
  <c r="R96" i="9" s="1"/>
  <c r="Q96" i="9" a="1"/>
  <c r="Q96" i="9" s="1"/>
  <c r="P96" i="9"/>
  <c r="R95" i="9" a="1"/>
  <c r="R95" i="9" s="1"/>
  <c r="Q95" i="9" a="1"/>
  <c r="Q95" i="9" s="1"/>
  <c r="P95" i="9"/>
  <c r="R94" i="9" a="1"/>
  <c r="R94" i="9" s="1"/>
  <c r="Q94" i="9" a="1"/>
  <c r="Q94" i="9" s="1"/>
  <c r="P94" i="9"/>
  <c r="R93" i="9" a="1"/>
  <c r="R93" i="9" s="1"/>
  <c r="Q93" i="9" a="1"/>
  <c r="Q93" i="9" s="1"/>
  <c r="P93" i="9"/>
  <c r="R92" i="9" a="1"/>
  <c r="R92" i="9" s="1"/>
  <c r="Q92" i="9" a="1"/>
  <c r="Q92" i="9" s="1"/>
  <c r="P92" i="9"/>
  <c r="R91" i="9" a="1"/>
  <c r="R91" i="9" s="1"/>
  <c r="Q91" i="9" a="1"/>
  <c r="Q91" i="9" s="1"/>
  <c r="P91" i="9"/>
  <c r="R90" i="9" a="1"/>
  <c r="R90" i="9" s="1"/>
  <c r="Q90" i="9" a="1"/>
  <c r="Q90" i="9" s="1"/>
  <c r="P90" i="9"/>
  <c r="R89" i="9" a="1"/>
  <c r="R89" i="9" s="1"/>
  <c r="Q89" i="9" a="1"/>
  <c r="Q89" i="9" s="1"/>
  <c r="P89" i="9"/>
  <c r="R88" i="9" a="1"/>
  <c r="R88" i="9" s="1"/>
  <c r="Q88" i="9" a="1"/>
  <c r="Q88" i="9" s="1"/>
  <c r="P88" i="9"/>
  <c r="R87" i="9"/>
  <c r="R87" i="9" a="1"/>
  <c r="Q87" i="9" a="1"/>
  <c r="Q87" i="9" s="1"/>
  <c r="P87" i="9"/>
  <c r="R86" i="9" a="1"/>
  <c r="R86" i="9" s="1"/>
  <c r="Q86" i="9" a="1"/>
  <c r="Q86" i="9" s="1"/>
  <c r="P86" i="9"/>
  <c r="R85" i="9" a="1"/>
  <c r="R85" i="9" s="1"/>
  <c r="Q85" i="9" a="1"/>
  <c r="Q85" i="9" s="1"/>
  <c r="P85" i="9"/>
  <c r="R84" i="9" a="1"/>
  <c r="R84" i="9" s="1"/>
  <c r="Q84" i="9" a="1"/>
  <c r="Q84" i="9" s="1"/>
  <c r="P84" i="9"/>
  <c r="R83" i="9" a="1"/>
  <c r="R83" i="9" s="1"/>
  <c r="Q83" i="9" a="1"/>
  <c r="Q83" i="9" s="1"/>
  <c r="P83" i="9"/>
  <c r="R82" i="9" a="1"/>
  <c r="R82" i="9" s="1"/>
  <c r="Q82" i="9" a="1"/>
  <c r="Q82" i="9" s="1"/>
  <c r="P82" i="9"/>
  <c r="R81" i="9" a="1"/>
  <c r="R81" i="9" s="1"/>
  <c r="Q81" i="9" a="1"/>
  <c r="Q81" i="9" s="1"/>
  <c r="P81" i="9"/>
  <c r="R80" i="9" a="1"/>
  <c r="R80" i="9" s="1"/>
  <c r="Q80" i="9" a="1"/>
  <c r="Q80" i="9" s="1"/>
  <c r="P80" i="9"/>
  <c r="R79" i="9" a="1"/>
  <c r="R79" i="9" s="1"/>
  <c r="Q79" i="9" a="1"/>
  <c r="Q79" i="9" s="1"/>
  <c r="P79" i="9"/>
  <c r="R78" i="9" a="1"/>
  <c r="R78" i="9" s="1"/>
  <c r="Q78" i="9" a="1"/>
  <c r="Q78" i="9" s="1"/>
  <c r="P78" i="9"/>
  <c r="R77" i="9" a="1"/>
  <c r="R77" i="9" s="1"/>
  <c r="Q77" i="9" a="1"/>
  <c r="Q77" i="9" s="1"/>
  <c r="P77" i="9"/>
  <c r="R76" i="9" a="1"/>
  <c r="R76" i="9" s="1"/>
  <c r="Q76" i="9" a="1"/>
  <c r="Q76" i="9" s="1"/>
  <c r="P76" i="9"/>
  <c r="R75" i="9" a="1"/>
  <c r="R75" i="9" s="1"/>
  <c r="Q75" i="9" a="1"/>
  <c r="Q75" i="9" s="1"/>
  <c r="P75" i="9"/>
  <c r="R74" i="9" a="1"/>
  <c r="R74" i="9" s="1"/>
  <c r="Q74" i="9" a="1"/>
  <c r="Q74" i="9" s="1"/>
  <c r="P74" i="9"/>
  <c r="R73" i="9" a="1"/>
  <c r="R73" i="9" s="1"/>
  <c r="Q73" i="9" a="1"/>
  <c r="Q73" i="9" s="1"/>
  <c r="P73" i="9"/>
  <c r="R72" i="9" a="1"/>
  <c r="R72" i="9" s="1"/>
  <c r="Q72" i="9" a="1"/>
  <c r="Q72" i="9" s="1"/>
  <c r="P72" i="9"/>
  <c r="R71" i="9" a="1"/>
  <c r="R71" i="9" s="1"/>
  <c r="Q71" i="9" a="1"/>
  <c r="Q71" i="9" s="1"/>
  <c r="P71" i="9"/>
  <c r="R70" i="9" a="1"/>
  <c r="R70" i="9" s="1"/>
  <c r="Q70" i="9" a="1"/>
  <c r="Q70" i="9" s="1"/>
  <c r="P70" i="9"/>
  <c r="R69" i="9" a="1"/>
  <c r="R69" i="9" s="1"/>
  <c r="Q69" i="9" a="1"/>
  <c r="Q69" i="9" s="1"/>
  <c r="P69" i="9"/>
  <c r="R68" i="9" a="1"/>
  <c r="R68" i="9" s="1"/>
  <c r="Q68" i="9" a="1"/>
  <c r="Q68" i="9" s="1"/>
  <c r="P68" i="9"/>
  <c r="R67" i="9" a="1"/>
  <c r="R67" i="9" s="1"/>
  <c r="Q67" i="9" a="1"/>
  <c r="Q67" i="9" s="1"/>
  <c r="P67" i="9"/>
  <c r="R66" i="9" a="1"/>
  <c r="R66" i="9" s="1"/>
  <c r="Q66" i="9" a="1"/>
  <c r="Q66" i="9" s="1"/>
  <c r="P66" i="9"/>
  <c r="R65" i="9" a="1"/>
  <c r="R65" i="9" s="1"/>
  <c r="Q65" i="9" a="1"/>
  <c r="Q65" i="9" s="1"/>
  <c r="P65" i="9"/>
  <c r="R64" i="9" a="1"/>
  <c r="R64" i="9" s="1"/>
  <c r="Q64" i="9" a="1"/>
  <c r="Q64" i="9" s="1"/>
  <c r="P64" i="9"/>
  <c r="R63" i="9" a="1"/>
  <c r="R63" i="9" s="1"/>
  <c r="Q63" i="9" a="1"/>
  <c r="Q63" i="9" s="1"/>
  <c r="P63" i="9"/>
  <c r="R62" i="9" a="1"/>
  <c r="R62" i="9" s="1"/>
  <c r="Q62" i="9" a="1"/>
  <c r="Q62" i="9" s="1"/>
  <c r="P62" i="9"/>
  <c r="R61" i="9"/>
  <c r="R61" i="9" a="1"/>
  <c r="Q61" i="9" a="1"/>
  <c r="Q61" i="9" s="1"/>
  <c r="P61" i="9"/>
  <c r="R60" i="9" a="1"/>
  <c r="R60" i="9" s="1"/>
  <c r="Q60" i="9" a="1"/>
  <c r="Q60" i="9" s="1"/>
  <c r="P60" i="9"/>
  <c r="R59" i="9" a="1"/>
  <c r="R59" i="9" s="1"/>
  <c r="Q59" i="9"/>
  <c r="Q59" i="9" a="1"/>
  <c r="P59" i="9"/>
  <c r="R58" i="9" a="1"/>
  <c r="R58" i="9" s="1"/>
  <c r="Q58" i="9" a="1"/>
  <c r="Q58" i="9" s="1"/>
  <c r="P58" i="9"/>
  <c r="R57" i="9" a="1"/>
  <c r="R57" i="9" s="1"/>
  <c r="Q57" i="9" a="1"/>
  <c r="Q57" i="9" s="1"/>
  <c r="P57" i="9"/>
  <c r="R56" i="9" a="1"/>
  <c r="R56" i="9" s="1"/>
  <c r="Q56" i="9" a="1"/>
  <c r="Q56" i="9" s="1"/>
  <c r="P56" i="9"/>
  <c r="R55" i="9" a="1"/>
  <c r="R55" i="9" s="1"/>
  <c r="Q55" i="9" a="1"/>
  <c r="Q55" i="9" s="1"/>
  <c r="P55" i="9"/>
  <c r="R54" i="9" a="1"/>
  <c r="R54" i="9" s="1"/>
  <c r="Q54" i="9" a="1"/>
  <c r="Q54" i="9" s="1"/>
  <c r="P54" i="9"/>
  <c r="R53" i="9" a="1"/>
  <c r="R53" i="9" s="1"/>
  <c r="Q53" i="9" a="1"/>
  <c r="Q53" i="9" s="1"/>
  <c r="P53" i="9"/>
  <c r="R52" i="9" a="1"/>
  <c r="R52" i="9" s="1"/>
  <c r="Q52" i="9" a="1"/>
  <c r="Q52" i="9" s="1"/>
  <c r="P52" i="9"/>
  <c r="R51" i="9" a="1"/>
  <c r="R51" i="9" s="1"/>
  <c r="Q51" i="9" a="1"/>
  <c r="Q51" i="9" s="1"/>
  <c r="P51" i="9"/>
  <c r="R50" i="9" a="1"/>
  <c r="R50" i="9" s="1"/>
  <c r="Q50" i="9" a="1"/>
  <c r="Q50" i="9" s="1"/>
  <c r="P50" i="9"/>
  <c r="R49" i="9" a="1"/>
  <c r="R49" i="9" s="1"/>
  <c r="Q49" i="9" a="1"/>
  <c r="Q49" i="9" s="1"/>
  <c r="P49" i="9"/>
  <c r="R48" i="9" a="1"/>
  <c r="R48" i="9" s="1"/>
  <c r="Q48" i="9" a="1"/>
  <c r="Q48" i="9" s="1"/>
  <c r="P48" i="9"/>
  <c r="R47" i="9" a="1"/>
  <c r="R47" i="9" s="1"/>
  <c r="Q47" i="9" a="1"/>
  <c r="Q47" i="9" s="1"/>
  <c r="P47" i="9"/>
  <c r="R46" i="9" a="1"/>
  <c r="R46" i="9" s="1"/>
  <c r="Q46" i="9" a="1"/>
  <c r="Q46" i="9" s="1"/>
  <c r="P46" i="9"/>
  <c r="R45" i="9" a="1"/>
  <c r="R45" i="9" s="1"/>
  <c r="Q45" i="9" a="1"/>
  <c r="Q45" i="9" s="1"/>
  <c r="P45" i="9"/>
  <c r="R44" i="9" a="1"/>
  <c r="R44" i="9" s="1"/>
  <c r="Q44" i="9" a="1"/>
  <c r="Q44" i="9" s="1"/>
  <c r="P44" i="9"/>
  <c r="R43" i="9" a="1"/>
  <c r="R43" i="9" s="1"/>
  <c r="Q43" i="9" a="1"/>
  <c r="Q43" i="9" s="1"/>
  <c r="P43" i="9"/>
  <c r="R42" i="9" a="1"/>
  <c r="R42" i="9" s="1"/>
  <c r="Q42" i="9" a="1"/>
  <c r="Q42" i="9" s="1"/>
  <c r="P42" i="9"/>
  <c r="R41" i="9" a="1"/>
  <c r="R41" i="9" s="1"/>
  <c r="Q41" i="9" a="1"/>
  <c r="Q41" i="9" s="1"/>
  <c r="P41" i="9"/>
  <c r="R40" i="9" a="1"/>
  <c r="R40" i="9" s="1"/>
  <c r="Q40" i="9" a="1"/>
  <c r="Q40" i="9" s="1"/>
  <c r="P40" i="9"/>
  <c r="R39" i="9" a="1"/>
  <c r="R39" i="9" s="1"/>
  <c r="Q39" i="9" a="1"/>
  <c r="Q39" i="9" s="1"/>
  <c r="P39" i="9"/>
  <c r="R38" i="9" a="1"/>
  <c r="R38" i="9" s="1"/>
  <c r="Q38" i="9" a="1"/>
  <c r="Q38" i="9" s="1"/>
  <c r="P38" i="9"/>
  <c r="R37" i="9"/>
  <c r="R37" i="9" a="1"/>
  <c r="Q37" i="9" a="1"/>
  <c r="Q37" i="9" s="1"/>
  <c r="P37" i="9"/>
  <c r="R36" i="9" a="1"/>
  <c r="R36" i="9" s="1"/>
  <c r="Q36" i="9" a="1"/>
  <c r="Q36" i="9" s="1"/>
  <c r="P36" i="9"/>
  <c r="R35" i="9" a="1"/>
  <c r="R35" i="9" s="1"/>
  <c r="Q35" i="9"/>
  <c r="Q35" i="9" a="1"/>
  <c r="P35" i="9"/>
  <c r="R34" i="9" a="1"/>
  <c r="R34" i="9" s="1"/>
  <c r="Q34" i="9" a="1"/>
  <c r="Q34" i="9" s="1"/>
  <c r="P34" i="9"/>
  <c r="R33" i="9" a="1"/>
  <c r="R33" i="9" s="1"/>
  <c r="Q33" i="9" a="1"/>
  <c r="Q33" i="9" s="1"/>
  <c r="P33" i="9"/>
  <c r="R32" i="9" a="1"/>
  <c r="R32" i="9" s="1"/>
  <c r="Q32" i="9" a="1"/>
  <c r="Q32" i="9" s="1"/>
  <c r="P32" i="9"/>
  <c r="R31" i="9" a="1"/>
  <c r="R31" i="9" s="1"/>
  <c r="Q31" i="9" a="1"/>
  <c r="Q31" i="9" s="1"/>
  <c r="P31" i="9"/>
  <c r="R30" i="9" a="1"/>
  <c r="R30" i="9" s="1"/>
  <c r="Q30" i="9" a="1"/>
  <c r="Q30" i="9" s="1"/>
  <c r="P30" i="9"/>
  <c r="R29" i="9" a="1"/>
  <c r="R29" i="9" s="1"/>
  <c r="Q29" i="9" a="1"/>
  <c r="Q29" i="9" s="1"/>
  <c r="P29" i="9"/>
  <c r="R28" i="9" a="1"/>
  <c r="R28" i="9" s="1"/>
  <c r="Q28" i="9" a="1"/>
  <c r="Q28" i="9" s="1"/>
  <c r="P28" i="9"/>
  <c r="R27" i="9" a="1"/>
  <c r="R27" i="9" s="1"/>
  <c r="Q27" i="9" a="1"/>
  <c r="Q27" i="9" s="1"/>
  <c r="P27" i="9"/>
  <c r="R26" i="9" a="1"/>
  <c r="R26" i="9" s="1"/>
  <c r="Q26" i="9" a="1"/>
  <c r="Q26" i="9" s="1"/>
  <c r="P26" i="9"/>
  <c r="R25" i="9" a="1"/>
  <c r="R25" i="9" s="1"/>
  <c r="Q25" i="9" a="1"/>
  <c r="Q25" i="9" s="1"/>
  <c r="P25" i="9"/>
  <c r="R24" i="9" a="1"/>
  <c r="R24" i="9" s="1"/>
  <c r="Q24" i="9" a="1"/>
  <c r="Q24" i="9" s="1"/>
  <c r="P24" i="9"/>
  <c r="R23" i="9" a="1"/>
  <c r="R23" i="9" s="1"/>
  <c r="Q23" i="9" a="1"/>
  <c r="Q23" i="9" s="1"/>
  <c r="P23" i="9"/>
  <c r="R22" i="9" a="1"/>
  <c r="R22" i="9" s="1"/>
  <c r="Q22" i="9" a="1"/>
  <c r="Q22" i="9" s="1"/>
  <c r="P22" i="9"/>
  <c r="R21" i="9" a="1"/>
  <c r="R21" i="9" s="1"/>
  <c r="Q21" i="9" a="1"/>
  <c r="Q21" i="9" s="1"/>
  <c r="P21" i="9"/>
  <c r="R20" i="9" a="1"/>
  <c r="R20" i="9" s="1"/>
  <c r="Q20" i="9" a="1"/>
  <c r="Q20" i="9" s="1"/>
  <c r="P20" i="9"/>
  <c r="R19" i="9" a="1"/>
  <c r="R19" i="9" s="1"/>
  <c r="Q19" i="9" a="1"/>
  <c r="Q19" i="9" s="1"/>
  <c r="P19" i="9"/>
  <c r="R18" i="9" a="1"/>
  <c r="R18" i="9" s="1"/>
  <c r="Q18" i="9" a="1"/>
  <c r="Q18" i="9" s="1"/>
  <c r="P18" i="9"/>
  <c r="R17" i="9" a="1"/>
  <c r="R17" i="9" s="1"/>
  <c r="Q17" i="9" a="1"/>
  <c r="Q17" i="9" s="1"/>
  <c r="P17" i="9"/>
  <c r="R16" i="9" a="1"/>
  <c r="R16" i="9" s="1"/>
  <c r="Q16" i="9" a="1"/>
  <c r="Q16" i="9" s="1"/>
  <c r="P16" i="9"/>
  <c r="R15" i="9" a="1"/>
  <c r="R15" i="9" s="1"/>
  <c r="Q15" i="9" a="1"/>
  <c r="Q15" i="9" s="1"/>
  <c r="P15" i="9"/>
  <c r="R14" i="9" a="1"/>
  <c r="R14" i="9" s="1"/>
  <c r="Q14" i="9" a="1"/>
  <c r="Q14" i="9" s="1"/>
  <c r="P14" i="9"/>
  <c r="R13" i="9"/>
  <c r="R13" i="9" a="1"/>
  <c r="Q13" i="9" a="1"/>
  <c r="Q13" i="9" s="1"/>
  <c r="P13" i="9"/>
  <c r="R12" i="9" a="1"/>
  <c r="R12" i="9" s="1"/>
  <c r="Q12" i="9" a="1"/>
  <c r="Q12" i="9" s="1"/>
  <c r="P12" i="9"/>
  <c r="R11" i="9" a="1"/>
  <c r="R11" i="9" s="1"/>
  <c r="Q11" i="9"/>
  <c r="Q11" i="9" a="1"/>
  <c r="P11" i="9"/>
  <c r="R10" i="9" a="1"/>
  <c r="R10" i="9" s="1"/>
  <c r="Q10" i="9" a="1"/>
  <c r="Q10" i="9" s="1"/>
  <c r="P10" i="9"/>
  <c r="R9" i="9" a="1"/>
  <c r="R9" i="9" s="1"/>
  <c r="Q9" i="9" a="1"/>
  <c r="Q9" i="9" s="1"/>
  <c r="P9" i="9"/>
  <c r="R8" i="9" a="1"/>
  <c r="R8" i="9" s="1"/>
  <c r="Q8" i="9" a="1"/>
  <c r="Q8" i="9" s="1"/>
  <c r="P8" i="9"/>
  <c r="R7" i="9" a="1"/>
  <c r="R7" i="9" s="1"/>
  <c r="Q7" i="9" a="1"/>
  <c r="Q7" i="9" s="1"/>
  <c r="P7" i="9"/>
  <c r="R6" i="9" a="1"/>
  <c r="R6" i="9" s="1"/>
  <c r="Q6" i="9" a="1"/>
  <c r="Q6" i="9" s="1"/>
  <c r="P6" i="9"/>
  <c r="R5" i="9"/>
  <c r="R5" i="9" a="1"/>
  <c r="Q5" i="9" a="1"/>
  <c r="Q5" i="9" s="1"/>
  <c r="P5" i="9"/>
  <c r="R4" i="9" a="1"/>
  <c r="R4" i="9" s="1"/>
  <c r="Q4" i="9" a="1"/>
  <c r="Q4" i="9" s="1"/>
  <c r="P4" i="9"/>
  <c r="H120" i="9" a="1"/>
  <c r="H120" i="9" s="1"/>
  <c r="G120" i="9" a="1"/>
  <c r="G120" i="9" s="1"/>
  <c r="F120" i="9"/>
  <c r="H119" i="9" a="1"/>
  <c r="H119" i="9" s="1"/>
  <c r="G119" i="9" a="1"/>
  <c r="G119" i="9" s="1"/>
  <c r="F119" i="9"/>
  <c r="H118" i="9" a="1"/>
  <c r="H118" i="9" s="1"/>
  <c r="G118" i="9" a="1"/>
  <c r="G118" i="9" s="1"/>
  <c r="F118" i="9"/>
  <c r="H117" i="9" a="1"/>
  <c r="H117" i="9" s="1"/>
  <c r="G117" i="9" a="1"/>
  <c r="G117" i="9" s="1"/>
  <c r="F117" i="9"/>
  <c r="H116" i="9" a="1"/>
  <c r="H116" i="9" s="1"/>
  <c r="G116" i="9" a="1"/>
  <c r="G116" i="9" s="1"/>
  <c r="F116" i="9"/>
  <c r="H115" i="9" a="1"/>
  <c r="H115" i="9" s="1"/>
  <c r="G115" i="9" a="1"/>
  <c r="G115" i="9" s="1"/>
  <c r="F115" i="9"/>
  <c r="H114" i="9" a="1"/>
  <c r="H114" i="9" s="1"/>
  <c r="G114" i="9" a="1"/>
  <c r="G114" i="9" s="1"/>
  <c r="F114" i="9"/>
  <c r="H113" i="9" a="1"/>
  <c r="H113" i="9" s="1"/>
  <c r="G113" i="9" a="1"/>
  <c r="G113" i="9" s="1"/>
  <c r="F113" i="9"/>
  <c r="H112" i="9" a="1"/>
  <c r="H112" i="9" s="1"/>
  <c r="G112" i="9" a="1"/>
  <c r="G112" i="9" s="1"/>
  <c r="F112" i="9"/>
  <c r="H111" i="9" a="1"/>
  <c r="H111" i="9" s="1"/>
  <c r="G111" i="9" a="1"/>
  <c r="G111" i="9" s="1"/>
  <c r="F111" i="9"/>
  <c r="H110" i="9" a="1"/>
  <c r="H110" i="9" s="1"/>
  <c r="G110" i="9" a="1"/>
  <c r="G110" i="9" s="1"/>
  <c r="F110" i="9"/>
  <c r="H109" i="9" a="1"/>
  <c r="H109" i="9" s="1"/>
  <c r="G109" i="9" a="1"/>
  <c r="G109" i="9" s="1"/>
  <c r="F109" i="9"/>
  <c r="H108" i="9" a="1"/>
  <c r="H108" i="9" s="1"/>
  <c r="G108" i="9" a="1"/>
  <c r="G108" i="9" s="1"/>
  <c r="F108" i="9"/>
  <c r="H107" i="9" a="1"/>
  <c r="H107" i="9" s="1"/>
  <c r="G107" i="9" a="1"/>
  <c r="G107" i="9" s="1"/>
  <c r="F107" i="9"/>
  <c r="H106" i="9" a="1"/>
  <c r="H106" i="9" s="1"/>
  <c r="G106" i="9" a="1"/>
  <c r="G106" i="9" s="1"/>
  <c r="F106" i="9"/>
  <c r="H105" i="9" a="1"/>
  <c r="H105" i="9" s="1"/>
  <c r="G105" i="9" a="1"/>
  <c r="G105" i="9" s="1"/>
  <c r="F105" i="9"/>
  <c r="H104" i="9" a="1"/>
  <c r="H104" i="9" s="1"/>
  <c r="G104" i="9" a="1"/>
  <c r="G104" i="9" s="1"/>
  <c r="F104" i="9"/>
  <c r="H103" i="9" a="1"/>
  <c r="H103" i="9" s="1"/>
  <c r="G103" i="9" a="1"/>
  <c r="G103" i="9" s="1"/>
  <c r="F103" i="9"/>
  <c r="H102" i="9" a="1"/>
  <c r="H102" i="9" s="1"/>
  <c r="G102" i="9" a="1"/>
  <c r="G102" i="9" s="1"/>
  <c r="F102" i="9"/>
  <c r="H101" i="9" a="1"/>
  <c r="H101" i="9" s="1"/>
  <c r="G101" i="9" a="1"/>
  <c r="G101" i="9" s="1"/>
  <c r="F101" i="9"/>
  <c r="H100" i="9" a="1"/>
  <c r="H100" i="9" s="1"/>
  <c r="G100" i="9" a="1"/>
  <c r="G100" i="9" s="1"/>
  <c r="F100" i="9"/>
  <c r="H99" i="9" a="1"/>
  <c r="H99" i="9" s="1"/>
  <c r="G99" i="9" a="1"/>
  <c r="G99" i="9" s="1"/>
  <c r="F99" i="9"/>
  <c r="H98" i="9" a="1"/>
  <c r="H98" i="9" s="1"/>
  <c r="G98" i="9" a="1"/>
  <c r="G98" i="9" s="1"/>
  <c r="F98" i="9"/>
  <c r="H97" i="9" a="1"/>
  <c r="H97" i="9" s="1"/>
  <c r="G97" i="9" a="1"/>
  <c r="G97" i="9" s="1"/>
  <c r="F97" i="9"/>
  <c r="H96" i="9" a="1"/>
  <c r="H96" i="9" s="1"/>
  <c r="G96" i="9" a="1"/>
  <c r="G96" i="9" s="1"/>
  <c r="F96" i="9"/>
  <c r="H95" i="9" a="1"/>
  <c r="H95" i="9" s="1"/>
  <c r="G95" i="9" a="1"/>
  <c r="G95" i="9" s="1"/>
  <c r="F95" i="9"/>
  <c r="H94" i="9" a="1"/>
  <c r="H94" i="9" s="1"/>
  <c r="G94" i="9" a="1"/>
  <c r="G94" i="9" s="1"/>
  <c r="F94" i="9"/>
  <c r="H93" i="9" a="1"/>
  <c r="H93" i="9" s="1"/>
  <c r="G93" i="9" a="1"/>
  <c r="G93" i="9" s="1"/>
  <c r="F93" i="9"/>
  <c r="H92" i="9" a="1"/>
  <c r="H92" i="9" s="1"/>
  <c r="G92" i="9" a="1"/>
  <c r="G92" i="9" s="1"/>
  <c r="F92" i="9"/>
  <c r="H91" i="9" a="1"/>
  <c r="H91" i="9" s="1"/>
  <c r="G91" i="9" a="1"/>
  <c r="G91" i="9" s="1"/>
  <c r="F91" i="9"/>
  <c r="H90" i="9" a="1"/>
  <c r="H90" i="9" s="1"/>
  <c r="G90" i="9" a="1"/>
  <c r="G90" i="9" s="1"/>
  <c r="F90" i="9"/>
  <c r="H89" i="9" a="1"/>
  <c r="H89" i="9" s="1"/>
  <c r="G89" i="9" a="1"/>
  <c r="G89" i="9" s="1"/>
  <c r="F89" i="9"/>
  <c r="H88" i="9" a="1"/>
  <c r="H88" i="9" s="1"/>
  <c r="G88" i="9" a="1"/>
  <c r="G88" i="9" s="1"/>
  <c r="F88" i="9"/>
  <c r="H87" i="9" a="1"/>
  <c r="H87" i="9" s="1"/>
  <c r="G87" i="9" a="1"/>
  <c r="G87" i="9" s="1"/>
  <c r="F87" i="9"/>
  <c r="H86" i="9" a="1"/>
  <c r="H86" i="9" s="1"/>
  <c r="G86" i="9" a="1"/>
  <c r="G86" i="9" s="1"/>
  <c r="F86" i="9"/>
  <c r="H85" i="9" a="1"/>
  <c r="H85" i="9" s="1"/>
  <c r="G85" i="9" a="1"/>
  <c r="G85" i="9" s="1"/>
  <c r="F85" i="9"/>
  <c r="H84" i="9" a="1"/>
  <c r="H84" i="9" s="1"/>
  <c r="G84" i="9" a="1"/>
  <c r="G84" i="9" s="1"/>
  <c r="F84" i="9"/>
  <c r="H83" i="9" a="1"/>
  <c r="H83" i="9" s="1"/>
  <c r="G83" i="9" a="1"/>
  <c r="G83" i="9" s="1"/>
  <c r="F83" i="9"/>
  <c r="H82" i="9" a="1"/>
  <c r="H82" i="9" s="1"/>
  <c r="G82" i="9" a="1"/>
  <c r="G82" i="9" s="1"/>
  <c r="F82" i="9"/>
  <c r="H81" i="9" a="1"/>
  <c r="H81" i="9" s="1"/>
  <c r="G81" i="9" a="1"/>
  <c r="G81" i="9" s="1"/>
  <c r="F81" i="9"/>
  <c r="H80" i="9" a="1"/>
  <c r="H80" i="9" s="1"/>
  <c r="G80" i="9" a="1"/>
  <c r="G80" i="9" s="1"/>
  <c r="F80" i="9"/>
  <c r="H79" i="9" a="1"/>
  <c r="H79" i="9" s="1"/>
  <c r="G79" i="9" a="1"/>
  <c r="G79" i="9" s="1"/>
  <c r="F79" i="9"/>
  <c r="H78" i="9" a="1"/>
  <c r="H78" i="9" s="1"/>
  <c r="G78" i="9" a="1"/>
  <c r="G78" i="9" s="1"/>
  <c r="F78" i="9"/>
  <c r="H77" i="9" a="1"/>
  <c r="H77" i="9" s="1"/>
  <c r="G77" i="9" a="1"/>
  <c r="G77" i="9" s="1"/>
  <c r="F77" i="9"/>
  <c r="H76" i="9" a="1"/>
  <c r="H76" i="9" s="1"/>
  <c r="G76" i="9" a="1"/>
  <c r="G76" i="9" s="1"/>
  <c r="F76" i="9"/>
  <c r="H75" i="9" a="1"/>
  <c r="H75" i="9" s="1"/>
  <c r="G75" i="9" a="1"/>
  <c r="G75" i="9" s="1"/>
  <c r="F75" i="9"/>
  <c r="H74" i="9" a="1"/>
  <c r="H74" i="9" s="1"/>
  <c r="G74" i="9" a="1"/>
  <c r="G74" i="9" s="1"/>
  <c r="F74" i="9"/>
  <c r="H73" i="9" a="1"/>
  <c r="H73" i="9" s="1"/>
  <c r="G73" i="9" a="1"/>
  <c r="G73" i="9" s="1"/>
  <c r="F73" i="9"/>
  <c r="H72" i="9" a="1"/>
  <c r="H72" i="9" s="1"/>
  <c r="G72" i="9" a="1"/>
  <c r="G72" i="9" s="1"/>
  <c r="F72" i="9"/>
  <c r="H71" i="9" a="1"/>
  <c r="H71" i="9" s="1"/>
  <c r="G71" i="9" a="1"/>
  <c r="G71" i="9" s="1"/>
  <c r="F71" i="9"/>
  <c r="H70" i="9" a="1"/>
  <c r="H70" i="9" s="1"/>
  <c r="G70" i="9" a="1"/>
  <c r="G70" i="9" s="1"/>
  <c r="F70" i="9"/>
  <c r="H69" i="9" a="1"/>
  <c r="H69" i="9" s="1"/>
  <c r="G69" i="9" a="1"/>
  <c r="G69" i="9" s="1"/>
  <c r="F69" i="9"/>
  <c r="H68" i="9" a="1"/>
  <c r="H68" i="9" s="1"/>
  <c r="G68" i="9" a="1"/>
  <c r="G68" i="9" s="1"/>
  <c r="F68" i="9"/>
  <c r="H67" i="9" a="1"/>
  <c r="H67" i="9" s="1"/>
  <c r="G67" i="9" a="1"/>
  <c r="G67" i="9" s="1"/>
  <c r="F67" i="9"/>
  <c r="H66" i="9" a="1"/>
  <c r="H66" i="9" s="1"/>
  <c r="G66" i="9" a="1"/>
  <c r="G66" i="9" s="1"/>
  <c r="F66" i="9"/>
  <c r="H65" i="9"/>
  <c r="H65" i="9" a="1"/>
  <c r="G65" i="9" a="1"/>
  <c r="G65" i="9" s="1"/>
  <c r="F65" i="9"/>
  <c r="H64" i="9" a="1"/>
  <c r="H64" i="9" s="1"/>
  <c r="G64" i="9" a="1"/>
  <c r="G64" i="9" s="1"/>
  <c r="F64" i="9"/>
  <c r="H63" i="9" a="1"/>
  <c r="H63" i="9" s="1"/>
  <c r="G63" i="9"/>
  <c r="G63" i="9" a="1"/>
  <c r="F63" i="9"/>
  <c r="H62" i="9" a="1"/>
  <c r="H62" i="9" s="1"/>
  <c r="G62" i="9" a="1"/>
  <c r="G62" i="9" s="1"/>
  <c r="F62" i="9"/>
  <c r="H61" i="9" a="1"/>
  <c r="H61" i="9" s="1"/>
  <c r="G61" i="9" a="1"/>
  <c r="G61" i="9" s="1"/>
  <c r="F61" i="9"/>
  <c r="H60" i="9" a="1"/>
  <c r="H60" i="9" s="1"/>
  <c r="G60" i="9" a="1"/>
  <c r="G60" i="9" s="1"/>
  <c r="F60" i="9"/>
  <c r="H59" i="9" a="1"/>
  <c r="H59" i="9" s="1"/>
  <c r="G59" i="9" a="1"/>
  <c r="G59" i="9" s="1"/>
  <c r="F59" i="9"/>
  <c r="H58" i="9" a="1"/>
  <c r="H58" i="9" s="1"/>
  <c r="G58" i="9" a="1"/>
  <c r="G58" i="9" s="1"/>
  <c r="F58" i="9"/>
  <c r="H57" i="9" a="1"/>
  <c r="H57" i="9" s="1"/>
  <c r="G57" i="9" a="1"/>
  <c r="G57" i="9" s="1"/>
  <c r="F57" i="9"/>
  <c r="H56" i="9" a="1"/>
  <c r="H56" i="9" s="1"/>
  <c r="G56" i="9" a="1"/>
  <c r="G56" i="9" s="1"/>
  <c r="F56" i="9"/>
  <c r="H55" i="9" a="1"/>
  <c r="H55" i="9" s="1"/>
  <c r="G55" i="9" a="1"/>
  <c r="G55" i="9" s="1"/>
  <c r="F55" i="9"/>
  <c r="H54" i="9" a="1"/>
  <c r="H54" i="9" s="1"/>
  <c r="G54" i="9" a="1"/>
  <c r="G54" i="9" s="1"/>
  <c r="F54" i="9"/>
  <c r="H53" i="9" a="1"/>
  <c r="H53" i="9" s="1"/>
  <c r="G53" i="9" a="1"/>
  <c r="G53" i="9" s="1"/>
  <c r="F53" i="9"/>
  <c r="H52" i="9" a="1"/>
  <c r="H52" i="9" s="1"/>
  <c r="G52" i="9" a="1"/>
  <c r="G52" i="9" s="1"/>
  <c r="F52" i="9"/>
  <c r="H51" i="9" a="1"/>
  <c r="H51" i="9" s="1"/>
  <c r="G51" i="9" a="1"/>
  <c r="G51" i="9" s="1"/>
  <c r="F51" i="9"/>
  <c r="H50" i="9" a="1"/>
  <c r="H50" i="9" s="1"/>
  <c r="G50" i="9" a="1"/>
  <c r="G50" i="9" s="1"/>
  <c r="F50" i="9"/>
  <c r="H49" i="9" a="1"/>
  <c r="H49" i="9" s="1"/>
  <c r="G49" i="9" a="1"/>
  <c r="G49" i="9" s="1"/>
  <c r="F49" i="9"/>
  <c r="H48" i="9" a="1"/>
  <c r="H48" i="9" s="1"/>
  <c r="G48" i="9" a="1"/>
  <c r="G48" i="9" s="1"/>
  <c r="F48" i="9"/>
  <c r="H47" i="9" a="1"/>
  <c r="H47" i="9" s="1"/>
  <c r="G47" i="9" a="1"/>
  <c r="G47" i="9" s="1"/>
  <c r="F47" i="9"/>
  <c r="H46" i="9" a="1"/>
  <c r="H46" i="9" s="1"/>
  <c r="G46" i="9" a="1"/>
  <c r="G46" i="9" s="1"/>
  <c r="F46" i="9"/>
  <c r="H45" i="9" a="1"/>
  <c r="H45" i="9" s="1"/>
  <c r="G45" i="9" a="1"/>
  <c r="G45" i="9" s="1"/>
  <c r="F45" i="9"/>
  <c r="H44" i="9" a="1"/>
  <c r="H44" i="9" s="1"/>
  <c r="G44" i="9" a="1"/>
  <c r="G44" i="9" s="1"/>
  <c r="F44" i="9"/>
  <c r="H43" i="9" a="1"/>
  <c r="H43" i="9" s="1"/>
  <c r="G43" i="9" a="1"/>
  <c r="G43" i="9" s="1"/>
  <c r="F43" i="9"/>
  <c r="H42" i="9" a="1"/>
  <c r="H42" i="9" s="1"/>
  <c r="G42" i="9" a="1"/>
  <c r="G42" i="9" s="1"/>
  <c r="F42" i="9"/>
  <c r="H41" i="9" a="1"/>
  <c r="H41" i="9" s="1"/>
  <c r="G41" i="9" a="1"/>
  <c r="G41" i="9" s="1"/>
  <c r="F41" i="9"/>
  <c r="H40" i="9" a="1"/>
  <c r="H40" i="9" s="1"/>
  <c r="G40" i="9" a="1"/>
  <c r="G40" i="9" s="1"/>
  <c r="F40" i="9"/>
  <c r="H39" i="9" a="1"/>
  <c r="H39" i="9" s="1"/>
  <c r="G39" i="9" a="1"/>
  <c r="G39" i="9" s="1"/>
  <c r="F39" i="9"/>
  <c r="H38" i="9" a="1"/>
  <c r="H38" i="9" s="1"/>
  <c r="G38" i="9" a="1"/>
  <c r="G38" i="9" s="1"/>
  <c r="F38" i="9"/>
  <c r="H37" i="9" a="1"/>
  <c r="H37" i="9" s="1"/>
  <c r="G37" i="9" a="1"/>
  <c r="G37" i="9" s="1"/>
  <c r="F37" i="9"/>
  <c r="H36" i="9" a="1"/>
  <c r="H36" i="9" s="1"/>
  <c r="G36" i="9" a="1"/>
  <c r="G36" i="9" s="1"/>
  <c r="F36" i="9"/>
  <c r="H35" i="9" a="1"/>
  <c r="H35" i="9" s="1"/>
  <c r="G35" i="9" a="1"/>
  <c r="G35" i="9" s="1"/>
  <c r="F35" i="9"/>
  <c r="H34" i="9" a="1"/>
  <c r="H34" i="9" s="1"/>
  <c r="G34" i="9" a="1"/>
  <c r="G34" i="9" s="1"/>
  <c r="F34" i="9"/>
  <c r="H33" i="9" a="1"/>
  <c r="H33" i="9" s="1"/>
  <c r="G33" i="9" a="1"/>
  <c r="G33" i="9" s="1"/>
  <c r="F33" i="9"/>
  <c r="H32" i="9" a="1"/>
  <c r="H32" i="9" s="1"/>
  <c r="G32" i="9" a="1"/>
  <c r="G32" i="9" s="1"/>
  <c r="F32" i="9"/>
  <c r="H31" i="9" a="1"/>
  <c r="H31" i="9" s="1"/>
  <c r="G31" i="9" a="1"/>
  <c r="G31" i="9" s="1"/>
  <c r="F31" i="9"/>
  <c r="H30" i="9" a="1"/>
  <c r="H30" i="9" s="1"/>
  <c r="G30" i="9" a="1"/>
  <c r="G30" i="9" s="1"/>
  <c r="F30" i="9"/>
  <c r="H29" i="9" a="1"/>
  <c r="H29" i="9" s="1"/>
  <c r="G29" i="9" a="1"/>
  <c r="G29" i="9" s="1"/>
  <c r="F29" i="9"/>
  <c r="H28" i="9" a="1"/>
  <c r="H28" i="9" s="1"/>
  <c r="G28" i="9" a="1"/>
  <c r="G28" i="9" s="1"/>
  <c r="F28" i="9"/>
  <c r="H27" i="9" a="1"/>
  <c r="H27" i="9" s="1"/>
  <c r="G27" i="9" a="1"/>
  <c r="G27" i="9" s="1"/>
  <c r="F27" i="9"/>
  <c r="H26" i="9" a="1"/>
  <c r="H26" i="9" s="1"/>
  <c r="G26" i="9" a="1"/>
  <c r="G26" i="9" s="1"/>
  <c r="F26" i="9"/>
  <c r="H25" i="9" a="1"/>
  <c r="H25" i="9" s="1"/>
  <c r="G25" i="9" a="1"/>
  <c r="G25" i="9" s="1"/>
  <c r="F25" i="9"/>
  <c r="H24" i="9" a="1"/>
  <c r="H24" i="9" s="1"/>
  <c r="G24" i="9" a="1"/>
  <c r="G24" i="9" s="1"/>
  <c r="F24" i="9"/>
  <c r="H23" i="9" a="1"/>
  <c r="H23" i="9" s="1"/>
  <c r="G23" i="9" a="1"/>
  <c r="G23" i="9" s="1"/>
  <c r="F23" i="9"/>
  <c r="H22" i="9" a="1"/>
  <c r="H22" i="9" s="1"/>
  <c r="G22" i="9" a="1"/>
  <c r="G22" i="9" s="1"/>
  <c r="F22" i="9"/>
  <c r="H21" i="9" a="1"/>
  <c r="H21" i="9" s="1"/>
  <c r="G21" i="9" a="1"/>
  <c r="G21" i="9" s="1"/>
  <c r="F21" i="9"/>
  <c r="H20" i="9" a="1"/>
  <c r="H20" i="9" s="1"/>
  <c r="G20" i="9" a="1"/>
  <c r="G20" i="9" s="1"/>
  <c r="F20" i="9"/>
  <c r="H19" i="9" a="1"/>
  <c r="H19" i="9" s="1"/>
  <c r="G19" i="9" a="1"/>
  <c r="G19" i="9" s="1"/>
  <c r="F19" i="9"/>
  <c r="H18" i="9" a="1"/>
  <c r="H18" i="9" s="1"/>
  <c r="G18" i="9" a="1"/>
  <c r="G18" i="9" s="1"/>
  <c r="F18" i="9"/>
  <c r="H17" i="9" a="1"/>
  <c r="H17" i="9" s="1"/>
  <c r="G17" i="9" a="1"/>
  <c r="G17" i="9" s="1"/>
  <c r="F17" i="9"/>
  <c r="H16" i="9" a="1"/>
  <c r="H16" i="9" s="1"/>
  <c r="G16" i="9"/>
  <c r="G16" i="9" a="1"/>
  <c r="F16" i="9"/>
  <c r="H15" i="9" a="1"/>
  <c r="H15" i="9" s="1"/>
  <c r="G15" i="9" a="1"/>
  <c r="G15" i="9" s="1"/>
  <c r="F15" i="9"/>
  <c r="H14" i="9" a="1"/>
  <c r="H14" i="9" s="1"/>
  <c r="G14" i="9" a="1"/>
  <c r="G14" i="9" s="1"/>
  <c r="F14" i="9"/>
  <c r="H13" i="9" a="1"/>
  <c r="H13" i="9" s="1"/>
  <c r="G13" i="9" a="1"/>
  <c r="G13" i="9" s="1"/>
  <c r="F13" i="9"/>
  <c r="H12" i="9" a="1"/>
  <c r="H12" i="9" s="1"/>
  <c r="G12" i="9" a="1"/>
  <c r="G12" i="9" s="1"/>
  <c r="F12" i="9"/>
  <c r="H11" i="9" a="1"/>
  <c r="H11" i="9" s="1"/>
  <c r="G11" i="9" a="1"/>
  <c r="G11" i="9" s="1"/>
  <c r="F11" i="9"/>
  <c r="H10" i="9" a="1"/>
  <c r="H10" i="9" s="1"/>
  <c r="G10" i="9" a="1"/>
  <c r="G10" i="9" s="1"/>
  <c r="F10" i="9"/>
  <c r="H9" i="9" a="1"/>
  <c r="H9" i="9" s="1"/>
  <c r="G9" i="9" a="1"/>
  <c r="G9" i="9" s="1"/>
  <c r="F9" i="9"/>
  <c r="H8" i="9" a="1"/>
  <c r="H8" i="9" s="1"/>
  <c r="G8" i="9" a="1"/>
  <c r="G8" i="9" s="1"/>
  <c r="F8" i="9"/>
  <c r="H7" i="9" a="1"/>
  <c r="H7" i="9" s="1"/>
  <c r="G7" i="9" a="1"/>
  <c r="G7" i="9" s="1"/>
  <c r="F7" i="9"/>
  <c r="H6" i="9" a="1"/>
  <c r="H6" i="9" s="1"/>
  <c r="G6" i="9" a="1"/>
  <c r="G6" i="9" s="1"/>
  <c r="F6" i="9"/>
  <c r="H5" i="9" a="1"/>
  <c r="H5" i="9" s="1"/>
  <c r="G5" i="9" a="1"/>
  <c r="G5" i="9" s="1"/>
  <c r="F5" i="9"/>
  <c r="H4" i="9" a="1"/>
  <c r="H4" i="9" s="1"/>
  <c r="G4" i="9" a="1"/>
  <c r="G4" i="9" s="1"/>
  <c r="F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9" i="9"/>
  <c r="B8" i="9"/>
  <c r="B7" i="9"/>
  <c r="B6" i="9"/>
  <c r="B5" i="9"/>
  <c r="Z4" i="10"/>
  <c r="B4" i="10"/>
  <c r="Z4" i="9"/>
  <c r="B4" i="9"/>
  <c r="AE1099" i="8" a="1"/>
  <c r="AE1099" i="8" s="1"/>
  <c r="AD1099" i="8" a="1"/>
  <c r="AD1099" i="8" s="1"/>
  <c r="AC1099" i="8"/>
  <c r="AE1098" i="8" a="1"/>
  <c r="AE1098" i="8" s="1"/>
  <c r="AD1098" i="8" a="1"/>
  <c r="AD1098" i="8" s="1"/>
  <c r="AC1098" i="8"/>
  <c r="AE1097" i="8" a="1"/>
  <c r="AE1097" i="8" s="1"/>
  <c r="AD1097" i="8" a="1"/>
  <c r="AD1097" i="8" s="1"/>
  <c r="AC1097" i="8"/>
  <c r="AE1096" i="8" a="1"/>
  <c r="AE1096" i="8" s="1"/>
  <c r="AD1096" i="8" a="1"/>
  <c r="AD1096" i="8" s="1"/>
  <c r="AC1096" i="8"/>
  <c r="AE1095" i="8" a="1"/>
  <c r="AE1095" i="8" s="1"/>
  <c r="AD1095" i="8" a="1"/>
  <c r="AD1095" i="8" s="1"/>
  <c r="AC1095" i="8"/>
  <c r="AE1094" i="8" a="1"/>
  <c r="AE1094" i="8" s="1"/>
  <c r="AD1094" i="8" a="1"/>
  <c r="AD1094" i="8" s="1"/>
  <c r="AC1094" i="8"/>
  <c r="AE1093" i="8" a="1"/>
  <c r="AE1093" i="8" s="1"/>
  <c r="AD1093" i="8" a="1"/>
  <c r="AD1093" i="8" s="1"/>
  <c r="AC1093" i="8"/>
  <c r="AE1092" i="8" a="1"/>
  <c r="AE1092" i="8" s="1"/>
  <c r="AD1092" i="8" a="1"/>
  <c r="AD1092" i="8" s="1"/>
  <c r="AC1092" i="8"/>
  <c r="AE1091" i="8" a="1"/>
  <c r="AE1091" i="8" s="1"/>
  <c r="AD1091" i="8" a="1"/>
  <c r="AD1091" i="8" s="1"/>
  <c r="AC1091" i="8"/>
  <c r="AE1090" i="8" a="1"/>
  <c r="AE1090" i="8" s="1"/>
  <c r="AD1090" i="8" a="1"/>
  <c r="AD1090" i="8" s="1"/>
  <c r="AC1090" i="8"/>
  <c r="AE1089" i="8" a="1"/>
  <c r="AE1089" i="8" s="1"/>
  <c r="AD1089" i="8" a="1"/>
  <c r="AD1089" i="8" s="1"/>
  <c r="AC1089" i="8"/>
  <c r="AE1088" i="8" a="1"/>
  <c r="AE1088" i="8" s="1"/>
  <c r="AD1088" i="8" a="1"/>
  <c r="AD1088" i="8" s="1"/>
  <c r="AC1088" i="8"/>
  <c r="AE1087" i="8" a="1"/>
  <c r="AE1087" i="8" s="1"/>
  <c r="AD1087" i="8" a="1"/>
  <c r="AD1087" i="8" s="1"/>
  <c r="AC1087" i="8"/>
  <c r="AE1086" i="8" a="1"/>
  <c r="AE1086" i="8" s="1"/>
  <c r="AD1086" i="8" a="1"/>
  <c r="AD1086" i="8" s="1"/>
  <c r="AC1086" i="8"/>
  <c r="AE1085" i="8" a="1"/>
  <c r="AE1085" i="8" s="1"/>
  <c r="AD1085" i="8" a="1"/>
  <c r="AD1085" i="8" s="1"/>
  <c r="AC1085" i="8"/>
  <c r="AE1084" i="8" a="1"/>
  <c r="AE1084" i="8" s="1"/>
  <c r="AD1084" i="8" a="1"/>
  <c r="AD1084" i="8" s="1"/>
  <c r="AC1084" i="8"/>
  <c r="AE1083" i="8" a="1"/>
  <c r="AE1083" i="8" s="1"/>
  <c r="AD1083" i="8" a="1"/>
  <c r="AD1083" i="8" s="1"/>
  <c r="AC1083" i="8"/>
  <c r="AE1082" i="8" a="1"/>
  <c r="AE1082" i="8" s="1"/>
  <c r="AD1082" i="8" a="1"/>
  <c r="AD1082" i="8" s="1"/>
  <c r="AC1082" i="8"/>
  <c r="AE1081" i="8" a="1"/>
  <c r="AE1081" i="8" s="1"/>
  <c r="AD1081" i="8" a="1"/>
  <c r="AD1081" i="8" s="1"/>
  <c r="AC1081" i="8"/>
  <c r="AE1080" i="8" a="1"/>
  <c r="AE1080" i="8" s="1"/>
  <c r="AD1080" i="8" a="1"/>
  <c r="AD1080" i="8" s="1"/>
  <c r="AC1080" i="8"/>
  <c r="AE1079" i="8" a="1"/>
  <c r="AE1079" i="8" s="1"/>
  <c r="AD1079" i="8" a="1"/>
  <c r="AD1079" i="8" s="1"/>
  <c r="AC1079" i="8"/>
  <c r="AE1078" i="8" a="1"/>
  <c r="AE1078" i="8" s="1"/>
  <c r="AD1078" i="8" a="1"/>
  <c r="AD1078" i="8" s="1"/>
  <c r="AC1078" i="8"/>
  <c r="AE1077" i="8" a="1"/>
  <c r="AE1077" i="8" s="1"/>
  <c r="AD1077" i="8" a="1"/>
  <c r="AD1077" i="8" s="1"/>
  <c r="AC1077" i="8"/>
  <c r="AE1076" i="8" a="1"/>
  <c r="AE1076" i="8" s="1"/>
  <c r="AD1076" i="8" a="1"/>
  <c r="AD1076" i="8" s="1"/>
  <c r="AC1076" i="8"/>
  <c r="AE1075" i="8" a="1"/>
  <c r="AE1075" i="8" s="1"/>
  <c r="AD1075" i="8" a="1"/>
  <c r="AD1075" i="8" s="1"/>
  <c r="AC1075" i="8"/>
  <c r="AE1074" i="8" a="1"/>
  <c r="AE1074" i="8" s="1"/>
  <c r="AD1074" i="8" a="1"/>
  <c r="AD1074" i="8" s="1"/>
  <c r="AC1074" i="8"/>
  <c r="AE1073" i="8" a="1"/>
  <c r="AE1073" i="8" s="1"/>
  <c r="AD1073" i="8" a="1"/>
  <c r="AD1073" i="8" s="1"/>
  <c r="AC1073" i="8"/>
  <c r="AE1072" i="8" a="1"/>
  <c r="AE1072" i="8" s="1"/>
  <c r="AD1072" i="8" a="1"/>
  <c r="AD1072" i="8" s="1"/>
  <c r="AC1072" i="8"/>
  <c r="AE1071" i="8" a="1"/>
  <c r="AE1071" i="8" s="1"/>
  <c r="AD1071" i="8" a="1"/>
  <c r="AD1071" i="8" s="1"/>
  <c r="AC1071" i="8"/>
  <c r="AE1070" i="8" a="1"/>
  <c r="AE1070" i="8" s="1"/>
  <c r="AD1070" i="8" a="1"/>
  <c r="AD1070" i="8" s="1"/>
  <c r="AC1070" i="8"/>
  <c r="AE1069" i="8" a="1"/>
  <c r="AE1069" i="8" s="1"/>
  <c r="AD1069" i="8" a="1"/>
  <c r="AD1069" i="8" s="1"/>
  <c r="AC1069" i="8"/>
  <c r="AE1068" i="8" a="1"/>
  <c r="AE1068" i="8" s="1"/>
  <c r="AD1068" i="8" a="1"/>
  <c r="AD1068" i="8" s="1"/>
  <c r="AC1068" i="8"/>
  <c r="AE1067" i="8" a="1"/>
  <c r="AE1067" i="8" s="1"/>
  <c r="AD1067" i="8" a="1"/>
  <c r="AD1067" i="8" s="1"/>
  <c r="AC1067" i="8"/>
  <c r="AE1066" i="8" a="1"/>
  <c r="AE1066" i="8" s="1"/>
  <c r="AD1066" i="8" a="1"/>
  <c r="AD1066" i="8" s="1"/>
  <c r="AC1066" i="8"/>
  <c r="AE1065" i="8" a="1"/>
  <c r="AE1065" i="8" s="1"/>
  <c r="AD1065" i="8" a="1"/>
  <c r="AD1065" i="8" s="1"/>
  <c r="AC1065" i="8"/>
  <c r="AE1064" i="8" a="1"/>
  <c r="AE1064" i="8" s="1"/>
  <c r="AD1064" i="8" a="1"/>
  <c r="AD1064" i="8" s="1"/>
  <c r="AC1064" i="8"/>
  <c r="AE1063" i="8" a="1"/>
  <c r="AE1063" i="8" s="1"/>
  <c r="AD1063" i="8" a="1"/>
  <c r="AD1063" i="8" s="1"/>
  <c r="AC1063" i="8"/>
  <c r="AE1062" i="8" a="1"/>
  <c r="AE1062" i="8" s="1"/>
  <c r="AD1062" i="8" a="1"/>
  <c r="AD1062" i="8" s="1"/>
  <c r="AC1062" i="8"/>
  <c r="AE1061" i="8" a="1"/>
  <c r="AE1061" i="8" s="1"/>
  <c r="AD1061" i="8" a="1"/>
  <c r="AD1061" i="8" s="1"/>
  <c r="AC1061" i="8"/>
  <c r="AE1060" i="8" a="1"/>
  <c r="AE1060" i="8" s="1"/>
  <c r="AD1060" i="8" a="1"/>
  <c r="AD1060" i="8" s="1"/>
  <c r="AC1060" i="8"/>
  <c r="AE1059" i="8" a="1"/>
  <c r="AE1059" i="8" s="1"/>
  <c r="AD1059" i="8" a="1"/>
  <c r="AD1059" i="8" s="1"/>
  <c r="AC1059" i="8"/>
  <c r="AE1058" i="8" a="1"/>
  <c r="AE1058" i="8" s="1"/>
  <c r="AD1058" i="8" a="1"/>
  <c r="AD1058" i="8" s="1"/>
  <c r="AC1058" i="8"/>
  <c r="AE1057" i="8" a="1"/>
  <c r="AE1057" i="8" s="1"/>
  <c r="AD1057" i="8" a="1"/>
  <c r="AD1057" i="8" s="1"/>
  <c r="AC1057" i="8"/>
  <c r="AE1056" i="8" a="1"/>
  <c r="AE1056" i="8" s="1"/>
  <c r="AD1056" i="8" a="1"/>
  <c r="AD1056" i="8" s="1"/>
  <c r="AC1056" i="8"/>
  <c r="AE1055" i="8" a="1"/>
  <c r="AE1055" i="8" s="1"/>
  <c r="AD1055" i="8" a="1"/>
  <c r="AD1055" i="8" s="1"/>
  <c r="AC1055" i="8"/>
  <c r="AE1054" i="8" a="1"/>
  <c r="AE1054" i="8" s="1"/>
  <c r="AD1054" i="8" a="1"/>
  <c r="AD1054" i="8" s="1"/>
  <c r="AC1054" i="8"/>
  <c r="AE1053" i="8" a="1"/>
  <c r="AE1053" i="8" s="1"/>
  <c r="AD1053" i="8" a="1"/>
  <c r="AD1053" i="8" s="1"/>
  <c r="AC1053" i="8"/>
  <c r="AE1052" i="8" a="1"/>
  <c r="AE1052" i="8" s="1"/>
  <c r="AD1052" i="8" a="1"/>
  <c r="AD1052" i="8" s="1"/>
  <c r="AC1052" i="8"/>
  <c r="AE1051" i="8" a="1"/>
  <c r="AE1051" i="8" s="1"/>
  <c r="AD1051" i="8" a="1"/>
  <c r="AD1051" i="8" s="1"/>
  <c r="AC1051" i="8"/>
  <c r="AE1050" i="8" a="1"/>
  <c r="AE1050" i="8" s="1"/>
  <c r="AD1050" i="8" a="1"/>
  <c r="AD1050" i="8" s="1"/>
  <c r="AC1050" i="8"/>
  <c r="AE1049" i="8" a="1"/>
  <c r="AE1049" i="8" s="1"/>
  <c r="AD1049" i="8" a="1"/>
  <c r="AD1049" i="8" s="1"/>
  <c r="AC1049" i="8"/>
  <c r="AE1048" i="8" a="1"/>
  <c r="AE1048" i="8" s="1"/>
  <c r="AD1048" i="8" a="1"/>
  <c r="AD1048" i="8" s="1"/>
  <c r="AC1048" i="8"/>
  <c r="AE1047" i="8" a="1"/>
  <c r="AE1047" i="8" s="1"/>
  <c r="AD1047" i="8" a="1"/>
  <c r="AD1047" i="8" s="1"/>
  <c r="AC1047" i="8"/>
  <c r="AE1046" i="8" a="1"/>
  <c r="AE1046" i="8" s="1"/>
  <c r="AD1046" i="8" a="1"/>
  <c r="AD1046" i="8" s="1"/>
  <c r="AC1046" i="8"/>
  <c r="AE1045" i="8" a="1"/>
  <c r="AE1045" i="8" s="1"/>
  <c r="AD1045" i="8" a="1"/>
  <c r="AD1045" i="8" s="1"/>
  <c r="AC1045" i="8"/>
  <c r="AE1044" i="8" a="1"/>
  <c r="AE1044" i="8" s="1"/>
  <c r="AD1044" i="8" a="1"/>
  <c r="AD1044" i="8" s="1"/>
  <c r="AC1044" i="8"/>
  <c r="AE1043" i="8" a="1"/>
  <c r="AE1043" i="8" s="1"/>
  <c r="AD1043" i="8"/>
  <c r="AD1043" i="8" a="1"/>
  <c r="AC1043" i="8"/>
  <c r="AE1042" i="8" a="1"/>
  <c r="AE1042" i="8" s="1"/>
  <c r="AD1042" i="8" a="1"/>
  <c r="AD1042" i="8" s="1"/>
  <c r="AC1042" i="8"/>
  <c r="AE1041" i="8" a="1"/>
  <c r="AE1041" i="8" s="1"/>
  <c r="AD1041" i="8" a="1"/>
  <c r="AD1041" i="8" s="1"/>
  <c r="AC1041" i="8"/>
  <c r="AE1040" i="8" a="1"/>
  <c r="AE1040" i="8" s="1"/>
  <c r="AD1040" i="8" a="1"/>
  <c r="AD1040" i="8" s="1"/>
  <c r="AC1040" i="8"/>
  <c r="AE1039" i="8" a="1"/>
  <c r="AE1039" i="8" s="1"/>
  <c r="AD1039" i="8" a="1"/>
  <c r="AD1039" i="8" s="1"/>
  <c r="AC1039" i="8"/>
  <c r="AE1038" i="8" a="1"/>
  <c r="AE1038" i="8" s="1"/>
  <c r="AD1038" i="8" a="1"/>
  <c r="AD1038" i="8" s="1"/>
  <c r="AC1038" i="8"/>
  <c r="AE1037" i="8" a="1"/>
  <c r="AE1037" i="8" s="1"/>
  <c r="AD1037" i="8" a="1"/>
  <c r="AD1037" i="8" s="1"/>
  <c r="AC1037" i="8"/>
  <c r="AE1036" i="8"/>
  <c r="AE1036" i="8" a="1"/>
  <c r="AD1036" i="8" a="1"/>
  <c r="AD1036" i="8" s="1"/>
  <c r="AC1036" i="8"/>
  <c r="AE1035" i="8" a="1"/>
  <c r="AE1035" i="8" s="1"/>
  <c r="AD1035" i="8" a="1"/>
  <c r="AD1035" i="8" s="1"/>
  <c r="AC1035" i="8"/>
  <c r="AE1034" i="8" a="1"/>
  <c r="AE1034" i="8" s="1"/>
  <c r="AD1034" i="8" a="1"/>
  <c r="AD1034" i="8" s="1"/>
  <c r="AC1034" i="8"/>
  <c r="AE1033" i="8" a="1"/>
  <c r="AE1033" i="8" s="1"/>
  <c r="AD1033" i="8" a="1"/>
  <c r="AD1033" i="8" s="1"/>
  <c r="AC1033" i="8"/>
  <c r="AE1032" i="8" a="1"/>
  <c r="AE1032" i="8" s="1"/>
  <c r="AD1032" i="8" a="1"/>
  <c r="AD1032" i="8" s="1"/>
  <c r="AC1032" i="8"/>
  <c r="AE1031" i="8" a="1"/>
  <c r="AE1031" i="8" s="1"/>
  <c r="AD1031" i="8" a="1"/>
  <c r="AD1031" i="8" s="1"/>
  <c r="AC1031" i="8"/>
  <c r="AE1030" i="8" a="1"/>
  <c r="AE1030" i="8" s="1"/>
  <c r="AD1030" i="8" a="1"/>
  <c r="AD1030" i="8" s="1"/>
  <c r="AC1030" i="8"/>
  <c r="AE1029" i="8" a="1"/>
  <c r="AE1029" i="8" s="1"/>
  <c r="AD1029" i="8" a="1"/>
  <c r="AD1029" i="8" s="1"/>
  <c r="AC1029" i="8"/>
  <c r="AE1028" i="8" a="1"/>
  <c r="AE1028" i="8" s="1"/>
  <c r="AD1028" i="8" a="1"/>
  <c r="AD1028" i="8" s="1"/>
  <c r="AC1028" i="8"/>
  <c r="AE1027" i="8" a="1"/>
  <c r="AE1027" i="8" s="1"/>
  <c r="AD1027" i="8" a="1"/>
  <c r="AD1027" i="8" s="1"/>
  <c r="AC1027" i="8"/>
  <c r="AE1026" i="8" a="1"/>
  <c r="AE1026" i="8" s="1"/>
  <c r="AD1026" i="8" a="1"/>
  <c r="AD1026" i="8" s="1"/>
  <c r="AC1026" i="8"/>
  <c r="AE1025" i="8" a="1"/>
  <c r="AE1025" i="8" s="1"/>
  <c r="AD1025" i="8" a="1"/>
  <c r="AD1025" i="8" s="1"/>
  <c r="AC1025" i="8"/>
  <c r="AE1024" i="8" a="1"/>
  <c r="AE1024" i="8" s="1"/>
  <c r="AD1024" i="8" a="1"/>
  <c r="AD1024" i="8" s="1"/>
  <c r="AC1024" i="8"/>
  <c r="AE1023" i="8" a="1"/>
  <c r="AE1023" i="8" s="1"/>
  <c r="AD1023" i="8" a="1"/>
  <c r="AD1023" i="8" s="1"/>
  <c r="AC1023" i="8"/>
  <c r="AE1022" i="8" a="1"/>
  <c r="AE1022" i="8" s="1"/>
  <c r="AD1022" i="8" a="1"/>
  <c r="AD1022" i="8" s="1"/>
  <c r="AC1022" i="8"/>
  <c r="AE1021" i="8" a="1"/>
  <c r="AE1021" i="8" s="1"/>
  <c r="AD1021" i="8" a="1"/>
  <c r="AD1021" i="8" s="1"/>
  <c r="AC1021" i="8"/>
  <c r="AE1020" i="8" a="1"/>
  <c r="AE1020" i="8" s="1"/>
  <c r="AD1020" i="8" a="1"/>
  <c r="AD1020" i="8" s="1"/>
  <c r="AC1020" i="8"/>
  <c r="AE1019" i="8" a="1"/>
  <c r="AE1019" i="8" s="1"/>
  <c r="AD1019" i="8" a="1"/>
  <c r="AD1019" i="8" s="1"/>
  <c r="AC1019" i="8"/>
  <c r="AE1018" i="8" a="1"/>
  <c r="AE1018" i="8" s="1"/>
  <c r="AD1018" i="8" a="1"/>
  <c r="AD1018" i="8" s="1"/>
  <c r="AC1018" i="8"/>
  <c r="AE1017" i="8" a="1"/>
  <c r="AE1017" i="8" s="1"/>
  <c r="AD1017" i="8" a="1"/>
  <c r="AD1017" i="8" s="1"/>
  <c r="AC1017" i="8"/>
  <c r="AE1016" i="8" a="1"/>
  <c r="AE1016" i="8" s="1"/>
  <c r="AD1016" i="8" a="1"/>
  <c r="AD1016" i="8" s="1"/>
  <c r="AC1016" i="8"/>
  <c r="AE1015" i="8" a="1"/>
  <c r="AE1015" i="8" s="1"/>
  <c r="AD1015" i="8" a="1"/>
  <c r="AD1015" i="8" s="1"/>
  <c r="AC1015" i="8"/>
  <c r="AE1014" i="8" a="1"/>
  <c r="AE1014" i="8" s="1"/>
  <c r="AD1014" i="8" a="1"/>
  <c r="AD1014" i="8" s="1"/>
  <c r="AC1014" i="8"/>
  <c r="AE1013" i="8" a="1"/>
  <c r="AE1013" i="8" s="1"/>
  <c r="AD1013" i="8" a="1"/>
  <c r="AD1013" i="8" s="1"/>
  <c r="AC1013" i="8"/>
  <c r="AE1012" i="8" a="1"/>
  <c r="AE1012" i="8" s="1"/>
  <c r="AD1012" i="8" a="1"/>
  <c r="AD1012" i="8" s="1"/>
  <c r="AC1012" i="8"/>
  <c r="AE1011" i="8" a="1"/>
  <c r="AE1011" i="8" s="1"/>
  <c r="AD1011" i="8" a="1"/>
  <c r="AD1011" i="8" s="1"/>
  <c r="AC1011" i="8"/>
  <c r="AE1010" i="8" a="1"/>
  <c r="AE1010" i="8" s="1"/>
  <c r="AD1010" i="8" a="1"/>
  <c r="AD1010" i="8" s="1"/>
  <c r="AC1010" i="8"/>
  <c r="AE1009" i="8" a="1"/>
  <c r="AE1009" i="8" s="1"/>
  <c r="AD1009" i="8" a="1"/>
  <c r="AD1009" i="8" s="1"/>
  <c r="AC1009" i="8"/>
  <c r="AE1008" i="8" a="1"/>
  <c r="AE1008" i="8" s="1"/>
  <c r="AD1008" i="8" a="1"/>
  <c r="AD1008" i="8" s="1"/>
  <c r="AC1008" i="8"/>
  <c r="AE1007" i="8" a="1"/>
  <c r="AE1007" i="8" s="1"/>
  <c r="AD1007" i="8" a="1"/>
  <c r="AD1007" i="8" s="1"/>
  <c r="AC1007" i="8"/>
  <c r="AE1006" i="8" a="1"/>
  <c r="AE1006" i="8" s="1"/>
  <c r="AD1006" i="8" a="1"/>
  <c r="AD1006" i="8" s="1"/>
  <c r="AC1006" i="8"/>
  <c r="AE1005" i="8" a="1"/>
  <c r="AE1005" i="8" s="1"/>
  <c r="AD1005" i="8" a="1"/>
  <c r="AD1005" i="8" s="1"/>
  <c r="AC1005" i="8"/>
  <c r="AE1004" i="8" a="1"/>
  <c r="AE1004" i="8" s="1"/>
  <c r="AD1004" i="8" a="1"/>
  <c r="AD1004" i="8" s="1"/>
  <c r="AC1004" i="8"/>
  <c r="AE1003" i="8" a="1"/>
  <c r="AE1003" i="8" s="1"/>
  <c r="AD1003" i="8" a="1"/>
  <c r="AD1003" i="8" s="1"/>
  <c r="AC1003" i="8"/>
  <c r="AE1002" i="8" a="1"/>
  <c r="AE1002" i="8" s="1"/>
  <c r="AD1002" i="8" a="1"/>
  <c r="AD1002" i="8" s="1"/>
  <c r="AC1002" i="8"/>
  <c r="AE1001" i="8" a="1"/>
  <c r="AE1001" i="8" s="1"/>
  <c r="AD1001" i="8" a="1"/>
  <c r="AD1001" i="8" s="1"/>
  <c r="AC1001" i="8"/>
  <c r="AE1000" i="8" a="1"/>
  <c r="AE1000" i="8" s="1"/>
  <c r="AD1000" i="8" a="1"/>
  <c r="AD1000" i="8" s="1"/>
  <c r="AC1000" i="8"/>
  <c r="AE999" i="8" a="1"/>
  <c r="AE999" i="8" s="1"/>
  <c r="AD999" i="8" a="1"/>
  <c r="AD999" i="8" s="1"/>
  <c r="AC999" i="8"/>
  <c r="AE998" i="8" a="1"/>
  <c r="AE998" i="8" s="1"/>
  <c r="AD998" i="8" a="1"/>
  <c r="AD998" i="8" s="1"/>
  <c r="AC998" i="8"/>
  <c r="AE997" i="8" a="1"/>
  <c r="AE997" i="8" s="1"/>
  <c r="AD997" i="8" a="1"/>
  <c r="AD997" i="8" s="1"/>
  <c r="AC997" i="8"/>
  <c r="AE996" i="8" a="1"/>
  <c r="AE996" i="8" s="1"/>
  <c r="AD996" i="8" a="1"/>
  <c r="AD996" i="8" s="1"/>
  <c r="AC996" i="8"/>
  <c r="AE995" i="8" a="1"/>
  <c r="AE995" i="8" s="1"/>
  <c r="AD995" i="8" a="1"/>
  <c r="AD995" i="8" s="1"/>
  <c r="AC995" i="8"/>
  <c r="AE994" i="8" a="1"/>
  <c r="AE994" i="8" s="1"/>
  <c r="AD994" i="8" a="1"/>
  <c r="AD994" i="8" s="1"/>
  <c r="AC994" i="8"/>
  <c r="AE993" i="8" a="1"/>
  <c r="AE993" i="8" s="1"/>
  <c r="AD993" i="8" a="1"/>
  <c r="AD993" i="8" s="1"/>
  <c r="AC993" i="8"/>
  <c r="AE992" i="8" a="1"/>
  <c r="AE992" i="8" s="1"/>
  <c r="AD992" i="8" a="1"/>
  <c r="AD992" i="8" s="1"/>
  <c r="AC992" i="8"/>
  <c r="AE991" i="8" a="1"/>
  <c r="AE991" i="8" s="1"/>
  <c r="AD991" i="8" a="1"/>
  <c r="AD991" i="8" s="1"/>
  <c r="AC991" i="8"/>
  <c r="AE990" i="8" a="1"/>
  <c r="AE990" i="8" s="1"/>
  <c r="AD990" i="8" a="1"/>
  <c r="AD990" i="8" s="1"/>
  <c r="AC990" i="8"/>
  <c r="AE989" i="8" a="1"/>
  <c r="AE989" i="8" s="1"/>
  <c r="AD989" i="8" a="1"/>
  <c r="AD989" i="8" s="1"/>
  <c r="AC989" i="8"/>
  <c r="AE988" i="8" a="1"/>
  <c r="AE988" i="8" s="1"/>
  <c r="AD988" i="8" a="1"/>
  <c r="AD988" i="8" s="1"/>
  <c r="AC988" i="8"/>
  <c r="AE987" i="8" a="1"/>
  <c r="AE987" i="8" s="1"/>
  <c r="AD987" i="8" a="1"/>
  <c r="AD987" i="8" s="1"/>
  <c r="AC987" i="8"/>
  <c r="AE986" i="8" a="1"/>
  <c r="AE986" i="8" s="1"/>
  <c r="AD986" i="8" a="1"/>
  <c r="AD986" i="8" s="1"/>
  <c r="AC986" i="8"/>
  <c r="AE985" i="8" a="1"/>
  <c r="AE985" i="8" s="1"/>
  <c r="AD985" i="8" a="1"/>
  <c r="AD985" i="8" s="1"/>
  <c r="AC985" i="8"/>
  <c r="AE984" i="8" a="1"/>
  <c r="AE984" i="8" s="1"/>
  <c r="AD984" i="8" a="1"/>
  <c r="AD984" i="8" s="1"/>
  <c r="AC984" i="8"/>
  <c r="AE983" i="8" a="1"/>
  <c r="AE983" i="8" s="1"/>
  <c r="AD983" i="8" a="1"/>
  <c r="AD983" i="8" s="1"/>
  <c r="AC983" i="8"/>
  <c r="AE982" i="8" a="1"/>
  <c r="AE982" i="8" s="1"/>
  <c r="AD982" i="8" a="1"/>
  <c r="AD982" i="8" s="1"/>
  <c r="AC982" i="8"/>
  <c r="AE981" i="8" a="1"/>
  <c r="AE981" i="8" s="1"/>
  <c r="AD981" i="8" a="1"/>
  <c r="AD981" i="8" s="1"/>
  <c r="AC981" i="8"/>
  <c r="AE980" i="8" a="1"/>
  <c r="AE980" i="8" s="1"/>
  <c r="AD980" i="8" a="1"/>
  <c r="AD980" i="8" s="1"/>
  <c r="AC980" i="8"/>
  <c r="AE979" i="8" a="1"/>
  <c r="AE979" i="8" s="1"/>
  <c r="AD979" i="8" a="1"/>
  <c r="AD979" i="8" s="1"/>
  <c r="AC979" i="8"/>
  <c r="AE978" i="8" a="1"/>
  <c r="AE978" i="8" s="1"/>
  <c r="AD978" i="8" a="1"/>
  <c r="AD978" i="8" s="1"/>
  <c r="AC978" i="8"/>
  <c r="AE977" i="8" a="1"/>
  <c r="AE977" i="8" s="1"/>
  <c r="AD977" i="8" a="1"/>
  <c r="AD977" i="8" s="1"/>
  <c r="AC977" i="8"/>
  <c r="AE976" i="8" a="1"/>
  <c r="AE976" i="8" s="1"/>
  <c r="AD976" i="8" a="1"/>
  <c r="AD976" i="8" s="1"/>
  <c r="AC976" i="8"/>
  <c r="AE975" i="8" a="1"/>
  <c r="AE975" i="8" s="1"/>
  <c r="AD975" i="8" a="1"/>
  <c r="AD975" i="8" s="1"/>
  <c r="AC975" i="8"/>
  <c r="AE974" i="8" a="1"/>
  <c r="AE974" i="8" s="1"/>
  <c r="AD974" i="8" a="1"/>
  <c r="AD974" i="8" s="1"/>
  <c r="AC974" i="8"/>
  <c r="AE973" i="8" a="1"/>
  <c r="AE973" i="8" s="1"/>
  <c r="AD973" i="8" a="1"/>
  <c r="AD973" i="8" s="1"/>
  <c r="AC973" i="8"/>
  <c r="AE972" i="8" a="1"/>
  <c r="AE972" i="8" s="1"/>
  <c r="AD972" i="8" a="1"/>
  <c r="AD972" i="8" s="1"/>
  <c r="AC972" i="8"/>
  <c r="AE971" i="8" a="1"/>
  <c r="AE971" i="8" s="1"/>
  <c r="AD971" i="8" a="1"/>
  <c r="AD971" i="8" s="1"/>
  <c r="AC971" i="8"/>
  <c r="AE970" i="8" a="1"/>
  <c r="AE970" i="8" s="1"/>
  <c r="AD970" i="8" a="1"/>
  <c r="AD970" i="8" s="1"/>
  <c r="AC970" i="8"/>
  <c r="AE969" i="8" a="1"/>
  <c r="AE969" i="8" s="1"/>
  <c r="AD969" i="8" a="1"/>
  <c r="AD969" i="8" s="1"/>
  <c r="AC969" i="8"/>
  <c r="AE968" i="8" a="1"/>
  <c r="AE968" i="8" s="1"/>
  <c r="AD968" i="8" a="1"/>
  <c r="AD968" i="8" s="1"/>
  <c r="AC968" i="8"/>
  <c r="AE967" i="8" a="1"/>
  <c r="AE967" i="8" s="1"/>
  <c r="AD967" i="8" a="1"/>
  <c r="AD967" i="8" s="1"/>
  <c r="AC967" i="8"/>
  <c r="AE966" i="8" a="1"/>
  <c r="AE966" i="8" s="1"/>
  <c r="AD966" i="8" a="1"/>
  <c r="AD966" i="8" s="1"/>
  <c r="AC966" i="8"/>
  <c r="AE965" i="8" a="1"/>
  <c r="AE965" i="8" s="1"/>
  <c r="AD965" i="8" a="1"/>
  <c r="AD965" i="8" s="1"/>
  <c r="AC965" i="8"/>
  <c r="AE964" i="8" a="1"/>
  <c r="AE964" i="8" s="1"/>
  <c r="AD964" i="8" a="1"/>
  <c r="AD964" i="8" s="1"/>
  <c r="AC964" i="8"/>
  <c r="AE963" i="8" a="1"/>
  <c r="AE963" i="8" s="1"/>
  <c r="AD963" i="8" a="1"/>
  <c r="AD963" i="8" s="1"/>
  <c r="AC963" i="8"/>
  <c r="AE962" i="8" a="1"/>
  <c r="AE962" i="8" s="1"/>
  <c r="AD962" i="8" a="1"/>
  <c r="AD962" i="8" s="1"/>
  <c r="AC962" i="8"/>
  <c r="AE961" i="8" a="1"/>
  <c r="AE961" i="8" s="1"/>
  <c r="AD961" i="8" a="1"/>
  <c r="AD961" i="8" s="1"/>
  <c r="AC961" i="8"/>
  <c r="AE960" i="8" a="1"/>
  <c r="AE960" i="8" s="1"/>
  <c r="AD960" i="8" a="1"/>
  <c r="AD960" i="8" s="1"/>
  <c r="AC960" i="8"/>
  <c r="AE959" i="8" a="1"/>
  <c r="AE959" i="8" s="1"/>
  <c r="AD959" i="8" a="1"/>
  <c r="AD959" i="8" s="1"/>
  <c r="AC959" i="8"/>
  <c r="AE958" i="8" a="1"/>
  <c r="AE958" i="8" s="1"/>
  <c r="AD958" i="8" a="1"/>
  <c r="AD958" i="8" s="1"/>
  <c r="AC958" i="8"/>
  <c r="AE957" i="8" a="1"/>
  <c r="AE957" i="8" s="1"/>
  <c r="AD957" i="8" a="1"/>
  <c r="AD957" i="8" s="1"/>
  <c r="AC957" i="8"/>
  <c r="AE956" i="8" a="1"/>
  <c r="AE956" i="8" s="1"/>
  <c r="AD956" i="8" a="1"/>
  <c r="AD956" i="8" s="1"/>
  <c r="AC956" i="8"/>
  <c r="AE955" i="8" a="1"/>
  <c r="AE955" i="8" s="1"/>
  <c r="AD955" i="8"/>
  <c r="AD955" i="8" a="1"/>
  <c r="AC955" i="8"/>
  <c r="AE954" i="8" a="1"/>
  <c r="AE954" i="8" s="1"/>
  <c r="AD954" i="8" a="1"/>
  <c r="AD954" i="8" s="1"/>
  <c r="AC954" i="8"/>
  <c r="AE953" i="8" a="1"/>
  <c r="AE953" i="8" s="1"/>
  <c r="AD953" i="8" a="1"/>
  <c r="AD953" i="8" s="1"/>
  <c r="AC953" i="8"/>
  <c r="AE952" i="8" a="1"/>
  <c r="AE952" i="8" s="1"/>
  <c r="AD952" i="8" a="1"/>
  <c r="AD952" i="8" s="1"/>
  <c r="AC952" i="8"/>
  <c r="AE951" i="8" a="1"/>
  <c r="AE951" i="8" s="1"/>
  <c r="AD951" i="8" a="1"/>
  <c r="AD951" i="8" s="1"/>
  <c r="AC951" i="8"/>
  <c r="AE950" i="8" a="1"/>
  <c r="AE950" i="8" s="1"/>
  <c r="AD950" i="8" a="1"/>
  <c r="AD950" i="8" s="1"/>
  <c r="AC950" i="8"/>
  <c r="AE949" i="8" a="1"/>
  <c r="AE949" i="8" s="1"/>
  <c r="AD949" i="8" a="1"/>
  <c r="AD949" i="8" s="1"/>
  <c r="AC949" i="8"/>
  <c r="AE948" i="8" a="1"/>
  <c r="AE948" i="8" s="1"/>
  <c r="AD948" i="8" a="1"/>
  <c r="AD948" i="8" s="1"/>
  <c r="AC948" i="8"/>
  <c r="AE947" i="8" a="1"/>
  <c r="AE947" i="8" s="1"/>
  <c r="AD947" i="8" a="1"/>
  <c r="AD947" i="8" s="1"/>
  <c r="AC947" i="8"/>
  <c r="AE946" i="8" a="1"/>
  <c r="AE946" i="8" s="1"/>
  <c r="AD946" i="8" a="1"/>
  <c r="AD946" i="8" s="1"/>
  <c r="AC946" i="8"/>
  <c r="AE945" i="8" a="1"/>
  <c r="AE945" i="8" s="1"/>
  <c r="AD945" i="8" a="1"/>
  <c r="AD945" i="8" s="1"/>
  <c r="AC945" i="8"/>
  <c r="AE944" i="8" a="1"/>
  <c r="AE944" i="8" s="1"/>
  <c r="AD944" i="8" a="1"/>
  <c r="AD944" i="8" s="1"/>
  <c r="AC944" i="8"/>
  <c r="AE943" i="8" a="1"/>
  <c r="AE943" i="8" s="1"/>
  <c r="AD943" i="8" a="1"/>
  <c r="AD943" i="8" s="1"/>
  <c r="AC943" i="8"/>
  <c r="AE942" i="8" a="1"/>
  <c r="AE942" i="8" s="1"/>
  <c r="AD942" i="8" a="1"/>
  <c r="AD942" i="8" s="1"/>
  <c r="AC942" i="8"/>
  <c r="AE941" i="8" a="1"/>
  <c r="AE941" i="8" s="1"/>
  <c r="AD941" i="8" a="1"/>
  <c r="AD941" i="8" s="1"/>
  <c r="AC941" i="8"/>
  <c r="AE940" i="8" a="1"/>
  <c r="AE940" i="8" s="1"/>
  <c r="AD940" i="8" a="1"/>
  <c r="AD940" i="8" s="1"/>
  <c r="AC940" i="8"/>
  <c r="AE939" i="8" a="1"/>
  <c r="AE939" i="8" s="1"/>
  <c r="AD939" i="8" a="1"/>
  <c r="AD939" i="8" s="1"/>
  <c r="AC939" i="8"/>
  <c r="AE938" i="8" a="1"/>
  <c r="AE938" i="8" s="1"/>
  <c r="AD938" i="8" a="1"/>
  <c r="AD938" i="8" s="1"/>
  <c r="AC938" i="8"/>
  <c r="AE937" i="8" a="1"/>
  <c r="AE937" i="8" s="1"/>
  <c r="AD937" i="8" a="1"/>
  <c r="AD937" i="8" s="1"/>
  <c r="AC937" i="8"/>
  <c r="AE936" i="8" a="1"/>
  <c r="AE936" i="8" s="1"/>
  <c r="AD936" i="8" a="1"/>
  <c r="AD936" i="8" s="1"/>
  <c r="AC936" i="8"/>
  <c r="AE935" i="8" a="1"/>
  <c r="AE935" i="8" s="1"/>
  <c r="AD935" i="8" a="1"/>
  <c r="AD935" i="8" s="1"/>
  <c r="AC935" i="8"/>
  <c r="AE934" i="8" a="1"/>
  <c r="AE934" i="8" s="1"/>
  <c r="AD934" i="8" a="1"/>
  <c r="AD934" i="8" s="1"/>
  <c r="AC934" i="8"/>
  <c r="AE933" i="8" a="1"/>
  <c r="AE933" i="8" s="1"/>
  <c r="AD933" i="8" a="1"/>
  <c r="AD933" i="8" s="1"/>
  <c r="AC933" i="8"/>
  <c r="AE932" i="8" a="1"/>
  <c r="AE932" i="8" s="1"/>
  <c r="AD932" i="8" a="1"/>
  <c r="AD932" i="8" s="1"/>
  <c r="AC932" i="8"/>
  <c r="AE931" i="8" a="1"/>
  <c r="AE931" i="8" s="1"/>
  <c r="AD931" i="8" a="1"/>
  <c r="AD931" i="8" s="1"/>
  <c r="AC931" i="8"/>
  <c r="AE930" i="8" a="1"/>
  <c r="AE930" i="8" s="1"/>
  <c r="AD930" i="8" a="1"/>
  <c r="AD930" i="8" s="1"/>
  <c r="AC930" i="8"/>
  <c r="AE929" i="8" a="1"/>
  <c r="AE929" i="8" s="1"/>
  <c r="AD929" i="8" a="1"/>
  <c r="AD929" i="8" s="1"/>
  <c r="AC929" i="8"/>
  <c r="AE928" i="8" a="1"/>
  <c r="AE928" i="8" s="1"/>
  <c r="AD928" i="8" a="1"/>
  <c r="AD928" i="8" s="1"/>
  <c r="AC928" i="8"/>
  <c r="AE927" i="8" a="1"/>
  <c r="AE927" i="8" s="1"/>
  <c r="AD927" i="8" a="1"/>
  <c r="AD927" i="8" s="1"/>
  <c r="AC927" i="8"/>
  <c r="AE926" i="8" a="1"/>
  <c r="AE926" i="8" s="1"/>
  <c r="AD926" i="8" a="1"/>
  <c r="AD926" i="8" s="1"/>
  <c r="AC926" i="8"/>
  <c r="AE925" i="8" a="1"/>
  <c r="AE925" i="8" s="1"/>
  <c r="AD925" i="8" a="1"/>
  <c r="AD925" i="8" s="1"/>
  <c r="AC925" i="8"/>
  <c r="AE924" i="8" a="1"/>
  <c r="AE924" i="8" s="1"/>
  <c r="AD924" i="8" a="1"/>
  <c r="AD924" i="8" s="1"/>
  <c r="AC924" i="8"/>
  <c r="AE923" i="8" a="1"/>
  <c r="AE923" i="8" s="1"/>
  <c r="AD923" i="8" a="1"/>
  <c r="AD923" i="8" s="1"/>
  <c r="AC923" i="8"/>
  <c r="AE922" i="8" a="1"/>
  <c r="AE922" i="8" s="1"/>
  <c r="AD922" i="8" a="1"/>
  <c r="AD922" i="8" s="1"/>
  <c r="AC922" i="8"/>
  <c r="AE921" i="8" a="1"/>
  <c r="AE921" i="8" s="1"/>
  <c r="AD921" i="8" a="1"/>
  <c r="AD921" i="8" s="1"/>
  <c r="AC921" i="8"/>
  <c r="AE920" i="8" a="1"/>
  <c r="AE920" i="8" s="1"/>
  <c r="AD920" i="8" a="1"/>
  <c r="AD920" i="8" s="1"/>
  <c r="AC920" i="8"/>
  <c r="AE919" i="8" a="1"/>
  <c r="AE919" i="8" s="1"/>
  <c r="AD919" i="8" a="1"/>
  <c r="AD919" i="8" s="1"/>
  <c r="AC919" i="8"/>
  <c r="AE918" i="8" a="1"/>
  <c r="AE918" i="8" s="1"/>
  <c r="AD918" i="8" a="1"/>
  <c r="AD918" i="8" s="1"/>
  <c r="AC918" i="8"/>
  <c r="AE917" i="8" a="1"/>
  <c r="AE917" i="8" s="1"/>
  <c r="AD917" i="8" a="1"/>
  <c r="AD917" i="8" s="1"/>
  <c r="AC917" i="8"/>
  <c r="AE916" i="8" a="1"/>
  <c r="AE916" i="8" s="1"/>
  <c r="AD916" i="8" a="1"/>
  <c r="AD916" i="8" s="1"/>
  <c r="AC916" i="8"/>
  <c r="AE915" i="8" a="1"/>
  <c r="AE915" i="8" s="1"/>
  <c r="AD915" i="8" a="1"/>
  <c r="AD915" i="8" s="1"/>
  <c r="AC915" i="8"/>
  <c r="AE914" i="8" a="1"/>
  <c r="AE914" i="8" s="1"/>
  <c r="AD914" i="8" a="1"/>
  <c r="AD914" i="8" s="1"/>
  <c r="AC914" i="8"/>
  <c r="AE913" i="8" a="1"/>
  <c r="AE913" i="8" s="1"/>
  <c r="AD913" i="8" a="1"/>
  <c r="AD913" i="8" s="1"/>
  <c r="AC913" i="8"/>
  <c r="AE912" i="8" a="1"/>
  <c r="AE912" i="8" s="1"/>
  <c r="AD912" i="8" a="1"/>
  <c r="AD912" i="8" s="1"/>
  <c r="AC912" i="8"/>
  <c r="AE911" i="8" a="1"/>
  <c r="AE911" i="8" s="1"/>
  <c r="AD911" i="8" a="1"/>
  <c r="AD911" i="8" s="1"/>
  <c r="AC911" i="8"/>
  <c r="AE910" i="8" a="1"/>
  <c r="AE910" i="8" s="1"/>
  <c r="AD910" i="8" a="1"/>
  <c r="AD910" i="8" s="1"/>
  <c r="AC910" i="8"/>
  <c r="AE909" i="8" a="1"/>
  <c r="AE909" i="8" s="1"/>
  <c r="AD909" i="8" a="1"/>
  <c r="AD909" i="8" s="1"/>
  <c r="AC909" i="8"/>
  <c r="AE908" i="8" a="1"/>
  <c r="AE908" i="8" s="1"/>
  <c r="AD908" i="8" a="1"/>
  <c r="AD908" i="8" s="1"/>
  <c r="AC908" i="8"/>
  <c r="AE907" i="8" a="1"/>
  <c r="AE907" i="8" s="1"/>
  <c r="AD907" i="8" a="1"/>
  <c r="AD907" i="8" s="1"/>
  <c r="AC907" i="8"/>
  <c r="AE906" i="8" a="1"/>
  <c r="AE906" i="8" s="1"/>
  <c r="AD906" i="8" a="1"/>
  <c r="AD906" i="8" s="1"/>
  <c r="AC906" i="8"/>
  <c r="AE905" i="8" a="1"/>
  <c r="AE905" i="8" s="1"/>
  <c r="AD905" i="8" a="1"/>
  <c r="AD905" i="8" s="1"/>
  <c r="AC905" i="8"/>
  <c r="AE904" i="8" a="1"/>
  <c r="AE904" i="8" s="1"/>
  <c r="AD904" i="8" a="1"/>
  <c r="AD904" i="8" s="1"/>
  <c r="AC904" i="8"/>
  <c r="AE903" i="8" a="1"/>
  <c r="AE903" i="8" s="1"/>
  <c r="AD903" i="8" a="1"/>
  <c r="AD903" i="8" s="1"/>
  <c r="AC903" i="8"/>
  <c r="AE902" i="8" a="1"/>
  <c r="AE902" i="8" s="1"/>
  <c r="AD902" i="8" a="1"/>
  <c r="AD902" i="8" s="1"/>
  <c r="AC902" i="8"/>
  <c r="AE901" i="8" a="1"/>
  <c r="AE901" i="8" s="1"/>
  <c r="AD901" i="8" a="1"/>
  <c r="AD901" i="8" s="1"/>
  <c r="AC901" i="8"/>
  <c r="AE900" i="8" a="1"/>
  <c r="AE900" i="8" s="1"/>
  <c r="AD900" i="8" a="1"/>
  <c r="AD900" i="8" s="1"/>
  <c r="AC900" i="8"/>
  <c r="AE899" i="8" a="1"/>
  <c r="AE899" i="8" s="1"/>
  <c r="AD899" i="8" a="1"/>
  <c r="AD899" i="8" s="1"/>
  <c r="AC899" i="8"/>
  <c r="AE898" i="8" a="1"/>
  <c r="AE898" i="8" s="1"/>
  <c r="AD898" i="8" a="1"/>
  <c r="AD898" i="8" s="1"/>
  <c r="AC898" i="8"/>
  <c r="AE897" i="8" a="1"/>
  <c r="AE897" i="8" s="1"/>
  <c r="AD897" i="8" a="1"/>
  <c r="AD897" i="8" s="1"/>
  <c r="AC897" i="8"/>
  <c r="AE896" i="8" a="1"/>
  <c r="AE896" i="8" s="1"/>
  <c r="AD896" i="8" a="1"/>
  <c r="AD896" i="8" s="1"/>
  <c r="AC896" i="8"/>
  <c r="AE895" i="8" a="1"/>
  <c r="AE895" i="8" s="1"/>
  <c r="AD895" i="8" a="1"/>
  <c r="AD895" i="8" s="1"/>
  <c r="AC895" i="8"/>
  <c r="AE894" i="8" a="1"/>
  <c r="AE894" i="8" s="1"/>
  <c r="AD894" i="8" a="1"/>
  <c r="AD894" i="8" s="1"/>
  <c r="AC894" i="8"/>
  <c r="AE893" i="8" a="1"/>
  <c r="AE893" i="8" s="1"/>
  <c r="AD893" i="8" a="1"/>
  <c r="AD893" i="8" s="1"/>
  <c r="AC893" i="8"/>
  <c r="AE892" i="8" a="1"/>
  <c r="AE892" i="8" s="1"/>
  <c r="AD892" i="8" a="1"/>
  <c r="AD892" i="8" s="1"/>
  <c r="AC892" i="8"/>
  <c r="AE891" i="8" a="1"/>
  <c r="AE891" i="8" s="1"/>
  <c r="AD891" i="8" a="1"/>
  <c r="AD891" i="8" s="1"/>
  <c r="AC891" i="8"/>
  <c r="AE890" i="8" a="1"/>
  <c r="AE890" i="8" s="1"/>
  <c r="AD890" i="8" a="1"/>
  <c r="AD890" i="8" s="1"/>
  <c r="AC890" i="8"/>
  <c r="AE889" i="8" a="1"/>
  <c r="AE889" i="8" s="1"/>
  <c r="AD889" i="8" a="1"/>
  <c r="AD889" i="8" s="1"/>
  <c r="AC889" i="8"/>
  <c r="AE888" i="8" a="1"/>
  <c r="AE888" i="8" s="1"/>
  <c r="AD888" i="8" a="1"/>
  <c r="AD888" i="8" s="1"/>
  <c r="AC888" i="8"/>
  <c r="AE887" i="8" a="1"/>
  <c r="AE887" i="8" s="1"/>
  <c r="AD887" i="8" a="1"/>
  <c r="AD887" i="8" s="1"/>
  <c r="AC887" i="8"/>
  <c r="AE886" i="8" a="1"/>
  <c r="AE886" i="8" s="1"/>
  <c r="AD886" i="8" a="1"/>
  <c r="AD886" i="8" s="1"/>
  <c r="AC886" i="8"/>
  <c r="AE885" i="8" a="1"/>
  <c r="AE885" i="8" s="1"/>
  <c r="AD885" i="8" a="1"/>
  <c r="AD885" i="8" s="1"/>
  <c r="AC885" i="8"/>
  <c r="AE884" i="8" a="1"/>
  <c r="AE884" i="8" s="1"/>
  <c r="AD884" i="8" a="1"/>
  <c r="AD884" i="8" s="1"/>
  <c r="AC884" i="8"/>
  <c r="AE883" i="8" a="1"/>
  <c r="AE883" i="8" s="1"/>
  <c r="AD883" i="8" a="1"/>
  <c r="AD883" i="8" s="1"/>
  <c r="AC883" i="8"/>
  <c r="AE882" i="8" a="1"/>
  <c r="AE882" i="8" s="1"/>
  <c r="AD882" i="8" a="1"/>
  <c r="AD882" i="8" s="1"/>
  <c r="AC882" i="8"/>
  <c r="AE881" i="8" a="1"/>
  <c r="AE881" i="8" s="1"/>
  <c r="AD881" i="8" a="1"/>
  <c r="AD881" i="8" s="1"/>
  <c r="AC881" i="8"/>
  <c r="AE880" i="8" a="1"/>
  <c r="AE880" i="8" s="1"/>
  <c r="AD880" i="8" a="1"/>
  <c r="AD880" i="8" s="1"/>
  <c r="AC880" i="8"/>
  <c r="AE879" i="8" a="1"/>
  <c r="AE879" i="8" s="1"/>
  <c r="AD879" i="8" a="1"/>
  <c r="AD879" i="8" s="1"/>
  <c r="AC879" i="8"/>
  <c r="AE878" i="8" a="1"/>
  <c r="AE878" i="8" s="1"/>
  <c r="AD878" i="8" a="1"/>
  <c r="AD878" i="8" s="1"/>
  <c r="AC878" i="8"/>
  <c r="AE877" i="8" a="1"/>
  <c r="AE877" i="8" s="1"/>
  <c r="AD877" i="8" a="1"/>
  <c r="AD877" i="8" s="1"/>
  <c r="AC877" i="8"/>
  <c r="AE876" i="8" a="1"/>
  <c r="AE876" i="8" s="1"/>
  <c r="AD876" i="8" a="1"/>
  <c r="AD876" i="8" s="1"/>
  <c r="AC876" i="8"/>
  <c r="AE875" i="8" a="1"/>
  <c r="AE875" i="8" s="1"/>
  <c r="AD875" i="8" a="1"/>
  <c r="AD875" i="8" s="1"/>
  <c r="AC875" i="8"/>
  <c r="AE874" i="8" a="1"/>
  <c r="AE874" i="8" s="1"/>
  <c r="AD874" i="8" a="1"/>
  <c r="AD874" i="8" s="1"/>
  <c r="AC874" i="8"/>
  <c r="AE873" i="8" a="1"/>
  <c r="AE873" i="8" s="1"/>
  <c r="AD873" i="8" a="1"/>
  <c r="AD873" i="8" s="1"/>
  <c r="AC873" i="8"/>
  <c r="AE872" i="8" a="1"/>
  <c r="AE872" i="8" s="1"/>
  <c r="AD872" i="8" a="1"/>
  <c r="AD872" i="8" s="1"/>
  <c r="AC872" i="8"/>
  <c r="AE871" i="8" a="1"/>
  <c r="AE871" i="8" s="1"/>
  <c r="AD871" i="8" a="1"/>
  <c r="AD871" i="8" s="1"/>
  <c r="AC871" i="8"/>
  <c r="AE870" i="8" a="1"/>
  <c r="AE870" i="8" s="1"/>
  <c r="AD870" i="8" a="1"/>
  <c r="AD870" i="8" s="1"/>
  <c r="AC870" i="8"/>
  <c r="AE869" i="8" a="1"/>
  <c r="AE869" i="8" s="1"/>
  <c r="AD869" i="8" a="1"/>
  <c r="AD869" i="8" s="1"/>
  <c r="AC869" i="8"/>
  <c r="AE868" i="8" a="1"/>
  <c r="AE868" i="8" s="1"/>
  <c r="AD868" i="8" a="1"/>
  <c r="AD868" i="8" s="1"/>
  <c r="AC868" i="8"/>
  <c r="AE867" i="8" a="1"/>
  <c r="AE867" i="8" s="1"/>
  <c r="AD867" i="8" a="1"/>
  <c r="AD867" i="8" s="1"/>
  <c r="AC867" i="8"/>
  <c r="AE866" i="8" a="1"/>
  <c r="AE866" i="8" s="1"/>
  <c r="AD866" i="8" a="1"/>
  <c r="AD866" i="8" s="1"/>
  <c r="AC866" i="8"/>
  <c r="AE865" i="8" a="1"/>
  <c r="AE865" i="8" s="1"/>
  <c r="AD865" i="8" a="1"/>
  <c r="AD865" i="8" s="1"/>
  <c r="AC865" i="8"/>
  <c r="AE864" i="8"/>
  <c r="AE864" i="8" a="1"/>
  <c r="AD864" i="8" a="1"/>
  <c r="AD864" i="8" s="1"/>
  <c r="AC864" i="8"/>
  <c r="AE863" i="8" a="1"/>
  <c r="AE863" i="8" s="1"/>
  <c r="AD863" i="8" a="1"/>
  <c r="AD863" i="8" s="1"/>
  <c r="AC863" i="8"/>
  <c r="AE862" i="8" a="1"/>
  <c r="AE862" i="8" s="1"/>
  <c r="AD862" i="8" a="1"/>
  <c r="AD862" i="8" s="1"/>
  <c r="AC862" i="8"/>
  <c r="AE861" i="8" a="1"/>
  <c r="AE861" i="8" s="1"/>
  <c r="AD861" i="8" a="1"/>
  <c r="AD861" i="8" s="1"/>
  <c r="AC861" i="8"/>
  <c r="AE860" i="8" a="1"/>
  <c r="AE860" i="8" s="1"/>
  <c r="AD860" i="8" a="1"/>
  <c r="AD860" i="8" s="1"/>
  <c r="AC860" i="8"/>
  <c r="AE859" i="8" a="1"/>
  <c r="AE859" i="8" s="1"/>
  <c r="AD859" i="8" a="1"/>
  <c r="AD859" i="8" s="1"/>
  <c r="AC859" i="8"/>
  <c r="AE858" i="8" a="1"/>
  <c r="AE858" i="8" s="1"/>
  <c r="AD858" i="8" a="1"/>
  <c r="AD858" i="8" s="1"/>
  <c r="AC858" i="8"/>
  <c r="AE857" i="8" a="1"/>
  <c r="AE857" i="8" s="1"/>
  <c r="AD857" i="8" a="1"/>
  <c r="AD857" i="8" s="1"/>
  <c r="AC857" i="8"/>
  <c r="AE856" i="8" a="1"/>
  <c r="AE856" i="8" s="1"/>
  <c r="AD856" i="8" a="1"/>
  <c r="AD856" i="8" s="1"/>
  <c r="AC856" i="8"/>
  <c r="AE855" i="8" a="1"/>
  <c r="AE855" i="8" s="1"/>
  <c r="AD855" i="8" a="1"/>
  <c r="AD855" i="8" s="1"/>
  <c r="AC855" i="8"/>
  <c r="AE854" i="8" a="1"/>
  <c r="AE854" i="8" s="1"/>
  <c r="AD854" i="8" a="1"/>
  <c r="AD854" i="8" s="1"/>
  <c r="AC854" i="8"/>
  <c r="AE853" i="8" a="1"/>
  <c r="AE853" i="8" s="1"/>
  <c r="AD853" i="8" a="1"/>
  <c r="AD853" i="8" s="1"/>
  <c r="AC853" i="8"/>
  <c r="AE852" i="8" a="1"/>
  <c r="AE852" i="8" s="1"/>
  <c r="AD852" i="8" a="1"/>
  <c r="AD852" i="8" s="1"/>
  <c r="AC852" i="8"/>
  <c r="AE851" i="8" a="1"/>
  <c r="AE851" i="8" s="1"/>
  <c r="AD851" i="8" a="1"/>
  <c r="AD851" i="8" s="1"/>
  <c r="AC851" i="8"/>
  <c r="AE850" i="8" a="1"/>
  <c r="AE850" i="8" s="1"/>
  <c r="AD850" i="8" a="1"/>
  <c r="AD850" i="8" s="1"/>
  <c r="AC850" i="8"/>
  <c r="AE849" i="8" a="1"/>
  <c r="AE849" i="8" s="1"/>
  <c r="AD849" i="8" a="1"/>
  <c r="AD849" i="8" s="1"/>
  <c r="AC849" i="8"/>
  <c r="AE848" i="8" a="1"/>
  <c r="AE848" i="8" s="1"/>
  <c r="AD848" i="8" a="1"/>
  <c r="AD848" i="8" s="1"/>
  <c r="AC848" i="8"/>
  <c r="AE847" i="8" a="1"/>
  <c r="AE847" i="8" s="1"/>
  <c r="AD847" i="8" a="1"/>
  <c r="AD847" i="8" s="1"/>
  <c r="AC847" i="8"/>
  <c r="AE846" i="8" a="1"/>
  <c r="AE846" i="8" s="1"/>
  <c r="AD846" i="8" a="1"/>
  <c r="AD846" i="8" s="1"/>
  <c r="AC846" i="8"/>
  <c r="AE845" i="8" a="1"/>
  <c r="AE845" i="8" s="1"/>
  <c r="AD845" i="8" a="1"/>
  <c r="AD845" i="8" s="1"/>
  <c r="AC845" i="8"/>
  <c r="AE844" i="8" a="1"/>
  <c r="AE844" i="8" s="1"/>
  <c r="AD844" i="8" a="1"/>
  <c r="AD844" i="8" s="1"/>
  <c r="AC844" i="8"/>
  <c r="AE843" i="8" a="1"/>
  <c r="AE843" i="8" s="1"/>
  <c r="AD843" i="8" a="1"/>
  <c r="AD843" i="8" s="1"/>
  <c r="AC843" i="8"/>
  <c r="AE842" i="8" a="1"/>
  <c r="AE842" i="8" s="1"/>
  <c r="AD842" i="8" a="1"/>
  <c r="AD842" i="8" s="1"/>
  <c r="AC842" i="8"/>
  <c r="AE841" i="8" a="1"/>
  <c r="AE841" i="8" s="1"/>
  <c r="AD841" i="8" a="1"/>
  <c r="AD841" i="8" s="1"/>
  <c r="AC841" i="8"/>
  <c r="AE840" i="8" a="1"/>
  <c r="AE840" i="8" s="1"/>
  <c r="AD840" i="8" a="1"/>
  <c r="AD840" i="8" s="1"/>
  <c r="AC840" i="8"/>
  <c r="AE839" i="8" a="1"/>
  <c r="AE839" i="8" s="1"/>
  <c r="AD839" i="8" a="1"/>
  <c r="AD839" i="8" s="1"/>
  <c r="AC839" i="8"/>
  <c r="AE838" i="8" a="1"/>
  <c r="AE838" i="8" s="1"/>
  <c r="AD838" i="8" a="1"/>
  <c r="AD838" i="8" s="1"/>
  <c r="AC838" i="8"/>
  <c r="AE837" i="8" a="1"/>
  <c r="AE837" i="8" s="1"/>
  <c r="AD837" i="8" a="1"/>
  <c r="AD837" i="8" s="1"/>
  <c r="AC837" i="8"/>
  <c r="AE836" i="8" a="1"/>
  <c r="AE836" i="8" s="1"/>
  <c r="AD836" i="8" a="1"/>
  <c r="AD836" i="8" s="1"/>
  <c r="AC836" i="8"/>
  <c r="AE835" i="8" a="1"/>
  <c r="AE835" i="8" s="1"/>
  <c r="AD835" i="8" a="1"/>
  <c r="AD835" i="8" s="1"/>
  <c r="AC835" i="8"/>
  <c r="AE834" i="8" a="1"/>
  <c r="AE834" i="8" s="1"/>
  <c r="AD834" i="8" a="1"/>
  <c r="AD834" i="8" s="1"/>
  <c r="AC834" i="8"/>
  <c r="AE833" i="8" a="1"/>
  <c r="AE833" i="8" s="1"/>
  <c r="AD833" i="8" a="1"/>
  <c r="AD833" i="8" s="1"/>
  <c r="AC833" i="8"/>
  <c r="AE832" i="8" a="1"/>
  <c r="AE832" i="8" s="1"/>
  <c r="AD832" i="8" a="1"/>
  <c r="AD832" i="8" s="1"/>
  <c r="AC832" i="8"/>
  <c r="AE831" i="8" a="1"/>
  <c r="AE831" i="8" s="1"/>
  <c r="AD831" i="8" a="1"/>
  <c r="AD831" i="8" s="1"/>
  <c r="AC831" i="8"/>
  <c r="AE830" i="8" a="1"/>
  <c r="AE830" i="8" s="1"/>
  <c r="AD830" i="8" a="1"/>
  <c r="AD830" i="8" s="1"/>
  <c r="AC830" i="8"/>
  <c r="AE829" i="8" a="1"/>
  <c r="AE829" i="8" s="1"/>
  <c r="AD829" i="8" a="1"/>
  <c r="AD829" i="8" s="1"/>
  <c r="AC829" i="8"/>
  <c r="AE828" i="8" a="1"/>
  <c r="AE828" i="8" s="1"/>
  <c r="AD828" i="8" a="1"/>
  <c r="AD828" i="8" s="1"/>
  <c r="AC828" i="8"/>
  <c r="AE827" i="8" a="1"/>
  <c r="AE827" i="8" s="1"/>
  <c r="AD827" i="8" a="1"/>
  <c r="AD827" i="8" s="1"/>
  <c r="AC827" i="8"/>
  <c r="AE826" i="8" a="1"/>
  <c r="AE826" i="8" s="1"/>
  <c r="AD826" i="8" a="1"/>
  <c r="AD826" i="8" s="1"/>
  <c r="AC826" i="8"/>
  <c r="AE825" i="8" a="1"/>
  <c r="AE825" i="8" s="1"/>
  <c r="AD825" i="8" a="1"/>
  <c r="AD825" i="8" s="1"/>
  <c r="AC825" i="8"/>
  <c r="AE824" i="8" a="1"/>
  <c r="AE824" i="8" s="1"/>
  <c r="AD824" i="8" a="1"/>
  <c r="AD824" i="8" s="1"/>
  <c r="AC824" i="8"/>
  <c r="AE823" i="8" a="1"/>
  <c r="AE823" i="8" s="1"/>
  <c r="AD823" i="8" a="1"/>
  <c r="AD823" i="8" s="1"/>
  <c r="AC823" i="8"/>
  <c r="AE822" i="8" a="1"/>
  <c r="AE822" i="8" s="1"/>
  <c r="AD822" i="8" a="1"/>
  <c r="AD822" i="8" s="1"/>
  <c r="AC822" i="8"/>
  <c r="AE821" i="8" a="1"/>
  <c r="AE821" i="8" s="1"/>
  <c r="AD821" i="8" a="1"/>
  <c r="AD821" i="8" s="1"/>
  <c r="AC821" i="8"/>
  <c r="AE820" i="8" a="1"/>
  <c r="AE820" i="8" s="1"/>
  <c r="AD820" i="8" a="1"/>
  <c r="AD820" i="8" s="1"/>
  <c r="AC820" i="8"/>
  <c r="AE819" i="8" a="1"/>
  <c r="AE819" i="8" s="1"/>
  <c r="AD819" i="8" a="1"/>
  <c r="AD819" i="8" s="1"/>
  <c r="AC819" i="8"/>
  <c r="AE818" i="8" a="1"/>
  <c r="AE818" i="8" s="1"/>
  <c r="AD818" i="8" a="1"/>
  <c r="AD818" i="8" s="1"/>
  <c r="AC818" i="8"/>
  <c r="AE817" i="8" a="1"/>
  <c r="AE817" i="8" s="1"/>
  <c r="AD817" i="8" a="1"/>
  <c r="AD817" i="8" s="1"/>
  <c r="AC817" i="8"/>
  <c r="AE816" i="8" a="1"/>
  <c r="AE816" i="8" s="1"/>
  <c r="AD816" i="8" a="1"/>
  <c r="AD816" i="8" s="1"/>
  <c r="AC816" i="8"/>
  <c r="AE815" i="8" a="1"/>
  <c r="AE815" i="8" s="1"/>
  <c r="AD815" i="8" a="1"/>
  <c r="AD815" i="8" s="1"/>
  <c r="AC815" i="8"/>
  <c r="AE814" i="8" a="1"/>
  <c r="AE814" i="8" s="1"/>
  <c r="AD814" i="8" a="1"/>
  <c r="AD814" i="8" s="1"/>
  <c r="AC814" i="8"/>
  <c r="AE813" i="8" a="1"/>
  <c r="AE813" i="8" s="1"/>
  <c r="AD813" i="8" a="1"/>
  <c r="AD813" i="8" s="1"/>
  <c r="AC813" i="8"/>
  <c r="AE812" i="8" a="1"/>
  <c r="AE812" i="8" s="1"/>
  <c r="AD812" i="8" a="1"/>
  <c r="AD812" i="8" s="1"/>
  <c r="AC812" i="8"/>
  <c r="AE811" i="8" a="1"/>
  <c r="AE811" i="8" s="1"/>
  <c r="AD811" i="8" a="1"/>
  <c r="AD811" i="8" s="1"/>
  <c r="AC811" i="8"/>
  <c r="AE810" i="8" a="1"/>
  <c r="AE810" i="8" s="1"/>
  <c r="AD810" i="8" a="1"/>
  <c r="AD810" i="8" s="1"/>
  <c r="AC810" i="8"/>
  <c r="AE809" i="8" a="1"/>
  <c r="AE809" i="8" s="1"/>
  <c r="AD809" i="8" a="1"/>
  <c r="AD809" i="8" s="1"/>
  <c r="AC809" i="8"/>
  <c r="AE808" i="8" a="1"/>
  <c r="AE808" i="8" s="1"/>
  <c r="AD808" i="8" a="1"/>
  <c r="AD808" i="8" s="1"/>
  <c r="AC808" i="8"/>
  <c r="AE807" i="8" a="1"/>
  <c r="AE807" i="8" s="1"/>
  <c r="AD807" i="8" a="1"/>
  <c r="AD807" i="8" s="1"/>
  <c r="AC807" i="8"/>
  <c r="AE806" i="8" a="1"/>
  <c r="AE806" i="8" s="1"/>
  <c r="AD806" i="8" a="1"/>
  <c r="AD806" i="8" s="1"/>
  <c r="AC806" i="8"/>
  <c r="AE805" i="8" a="1"/>
  <c r="AE805" i="8" s="1"/>
  <c r="AD805" i="8" a="1"/>
  <c r="AD805" i="8" s="1"/>
  <c r="AC805" i="8"/>
  <c r="AE804" i="8" a="1"/>
  <c r="AE804" i="8" s="1"/>
  <c r="AD804" i="8" a="1"/>
  <c r="AD804" i="8" s="1"/>
  <c r="AC804" i="8"/>
  <c r="AE803" i="8" a="1"/>
  <c r="AE803" i="8" s="1"/>
  <c r="AD803" i="8" a="1"/>
  <c r="AD803" i="8" s="1"/>
  <c r="AC803" i="8"/>
  <c r="AE802" i="8" a="1"/>
  <c r="AE802" i="8" s="1"/>
  <c r="AD802" i="8" a="1"/>
  <c r="AD802" i="8" s="1"/>
  <c r="AC802" i="8"/>
  <c r="AE801" i="8" a="1"/>
  <c r="AE801" i="8" s="1"/>
  <c r="AD801" i="8" a="1"/>
  <c r="AD801" i="8" s="1"/>
  <c r="AC801" i="8"/>
  <c r="AE800" i="8" a="1"/>
  <c r="AE800" i="8" s="1"/>
  <c r="AD800" i="8" a="1"/>
  <c r="AD800" i="8" s="1"/>
  <c r="AC800" i="8"/>
  <c r="AE799" i="8" a="1"/>
  <c r="AE799" i="8" s="1"/>
  <c r="AD799" i="8" a="1"/>
  <c r="AD799" i="8" s="1"/>
  <c r="AC799" i="8"/>
  <c r="AE798" i="8" a="1"/>
  <c r="AE798" i="8" s="1"/>
  <c r="AD798" i="8" a="1"/>
  <c r="AD798" i="8" s="1"/>
  <c r="AC798" i="8"/>
  <c r="AE797" i="8" a="1"/>
  <c r="AE797" i="8" s="1"/>
  <c r="AD797" i="8" a="1"/>
  <c r="AD797" i="8" s="1"/>
  <c r="AC797" i="8"/>
  <c r="AE796" i="8" a="1"/>
  <c r="AE796" i="8" s="1"/>
  <c r="AD796" i="8" a="1"/>
  <c r="AD796" i="8" s="1"/>
  <c r="AC796" i="8"/>
  <c r="AE795" i="8" a="1"/>
  <c r="AE795" i="8" s="1"/>
  <c r="AD795" i="8" a="1"/>
  <c r="AD795" i="8" s="1"/>
  <c r="AC795" i="8"/>
  <c r="AE794" i="8" a="1"/>
  <c r="AE794" i="8" s="1"/>
  <c r="AD794" i="8" a="1"/>
  <c r="AD794" i="8" s="1"/>
  <c r="AC794" i="8"/>
  <c r="AE793" i="8" a="1"/>
  <c r="AE793" i="8" s="1"/>
  <c r="AD793" i="8" a="1"/>
  <c r="AD793" i="8" s="1"/>
  <c r="AC793" i="8"/>
  <c r="AE792" i="8" a="1"/>
  <c r="AE792" i="8" s="1"/>
  <c r="AD792" i="8" a="1"/>
  <c r="AD792" i="8" s="1"/>
  <c r="AC792" i="8"/>
  <c r="AE791" i="8" a="1"/>
  <c r="AE791" i="8" s="1"/>
  <c r="AD791" i="8" a="1"/>
  <c r="AD791" i="8" s="1"/>
  <c r="AC791" i="8"/>
  <c r="AE790" i="8" a="1"/>
  <c r="AE790" i="8" s="1"/>
  <c r="AD790" i="8" a="1"/>
  <c r="AD790" i="8" s="1"/>
  <c r="AC790" i="8"/>
  <c r="AE789" i="8" a="1"/>
  <c r="AE789" i="8" s="1"/>
  <c r="AD789" i="8" a="1"/>
  <c r="AD789" i="8" s="1"/>
  <c r="AC789" i="8"/>
  <c r="AE788" i="8" a="1"/>
  <c r="AE788" i="8" s="1"/>
  <c r="AD788" i="8" a="1"/>
  <c r="AD788" i="8" s="1"/>
  <c r="AC788" i="8"/>
  <c r="AE787" i="8" a="1"/>
  <c r="AE787" i="8" s="1"/>
  <c r="AD787" i="8" a="1"/>
  <c r="AD787" i="8" s="1"/>
  <c r="AC787" i="8"/>
  <c r="AE786" i="8" a="1"/>
  <c r="AE786" i="8" s="1"/>
  <c r="AD786" i="8" a="1"/>
  <c r="AD786" i="8" s="1"/>
  <c r="AC786" i="8"/>
  <c r="AE785" i="8" a="1"/>
  <c r="AE785" i="8" s="1"/>
  <c r="AD785" i="8" a="1"/>
  <c r="AD785" i="8" s="1"/>
  <c r="AC785" i="8"/>
  <c r="AE784" i="8" a="1"/>
  <c r="AE784" i="8" s="1"/>
  <c r="AD784" i="8" a="1"/>
  <c r="AD784" i="8" s="1"/>
  <c r="AC784" i="8"/>
  <c r="AE783" i="8" a="1"/>
  <c r="AE783" i="8" s="1"/>
  <c r="AD783" i="8" a="1"/>
  <c r="AD783" i="8" s="1"/>
  <c r="AC783" i="8"/>
  <c r="AE782" i="8" a="1"/>
  <c r="AE782" i="8" s="1"/>
  <c r="AD782" i="8" a="1"/>
  <c r="AD782" i="8" s="1"/>
  <c r="AC782" i="8"/>
  <c r="AE781" i="8" a="1"/>
  <c r="AE781" i="8" s="1"/>
  <c r="AD781" i="8" a="1"/>
  <c r="AD781" i="8" s="1"/>
  <c r="AC781" i="8"/>
  <c r="AE780" i="8" a="1"/>
  <c r="AE780" i="8" s="1"/>
  <c r="AD780" i="8" a="1"/>
  <c r="AD780" i="8" s="1"/>
  <c r="AC780" i="8"/>
  <c r="AE779" i="8" a="1"/>
  <c r="AE779" i="8" s="1"/>
  <c r="AD779" i="8" a="1"/>
  <c r="AD779" i="8" s="1"/>
  <c r="AC779" i="8"/>
  <c r="AE778" i="8" a="1"/>
  <c r="AE778" i="8" s="1"/>
  <c r="AD778" i="8" a="1"/>
  <c r="AD778" i="8" s="1"/>
  <c r="AC778" i="8"/>
  <c r="AE777" i="8" a="1"/>
  <c r="AE777" i="8" s="1"/>
  <c r="AD777" i="8" a="1"/>
  <c r="AD777" i="8" s="1"/>
  <c r="AC777" i="8"/>
  <c r="AE776" i="8" a="1"/>
  <c r="AE776" i="8" s="1"/>
  <c r="AD776" i="8" a="1"/>
  <c r="AD776" i="8" s="1"/>
  <c r="AC776" i="8"/>
  <c r="AE775" i="8" a="1"/>
  <c r="AE775" i="8" s="1"/>
  <c r="AD775" i="8" a="1"/>
  <c r="AD775" i="8" s="1"/>
  <c r="AC775" i="8"/>
  <c r="AE774" i="8" a="1"/>
  <c r="AE774" i="8" s="1"/>
  <c r="AD774" i="8" a="1"/>
  <c r="AD774" i="8" s="1"/>
  <c r="AC774" i="8"/>
  <c r="AE773" i="8" a="1"/>
  <c r="AE773" i="8" s="1"/>
  <c r="AD773" i="8" a="1"/>
  <c r="AD773" i="8" s="1"/>
  <c r="AC773" i="8"/>
  <c r="AE772" i="8" a="1"/>
  <c r="AE772" i="8" s="1"/>
  <c r="AD772" i="8" a="1"/>
  <c r="AD772" i="8" s="1"/>
  <c r="AC772" i="8"/>
  <c r="AE771" i="8" a="1"/>
  <c r="AE771" i="8" s="1"/>
  <c r="AD771" i="8" a="1"/>
  <c r="AD771" i="8" s="1"/>
  <c r="AC771" i="8"/>
  <c r="AE770" i="8" a="1"/>
  <c r="AE770" i="8" s="1"/>
  <c r="AD770" i="8" a="1"/>
  <c r="AD770" i="8" s="1"/>
  <c r="AC770" i="8"/>
  <c r="AE769" i="8" a="1"/>
  <c r="AE769" i="8" s="1"/>
  <c r="AD769" i="8" a="1"/>
  <c r="AD769" i="8" s="1"/>
  <c r="AC769" i="8"/>
  <c r="AE768" i="8" a="1"/>
  <c r="AE768" i="8" s="1"/>
  <c r="AD768" i="8" a="1"/>
  <c r="AD768" i="8" s="1"/>
  <c r="AC768" i="8"/>
  <c r="AE767" i="8" a="1"/>
  <c r="AE767" i="8" s="1"/>
  <c r="AD767" i="8" a="1"/>
  <c r="AD767" i="8" s="1"/>
  <c r="AC767" i="8"/>
  <c r="AE766" i="8" a="1"/>
  <c r="AE766" i="8" s="1"/>
  <c r="AD766" i="8" a="1"/>
  <c r="AD766" i="8" s="1"/>
  <c r="AC766" i="8"/>
  <c r="AE765" i="8" a="1"/>
  <c r="AE765" i="8" s="1"/>
  <c r="AD765" i="8" a="1"/>
  <c r="AD765" i="8" s="1"/>
  <c r="AC765" i="8"/>
  <c r="AE764" i="8" a="1"/>
  <c r="AE764" i="8" s="1"/>
  <c r="AD764" i="8" a="1"/>
  <c r="AD764" i="8" s="1"/>
  <c r="AC764" i="8"/>
  <c r="AE763" i="8" a="1"/>
  <c r="AE763" i="8" s="1"/>
  <c r="AD763" i="8" a="1"/>
  <c r="AD763" i="8" s="1"/>
  <c r="AC763" i="8"/>
  <c r="AE762" i="8" a="1"/>
  <c r="AE762" i="8" s="1"/>
  <c r="AD762" i="8" a="1"/>
  <c r="AD762" i="8" s="1"/>
  <c r="AC762" i="8"/>
  <c r="AE761" i="8" a="1"/>
  <c r="AE761" i="8" s="1"/>
  <c r="AD761" i="8" a="1"/>
  <c r="AD761" i="8" s="1"/>
  <c r="AC761" i="8"/>
  <c r="AE760" i="8" a="1"/>
  <c r="AE760" i="8" s="1"/>
  <c r="AD760" i="8" a="1"/>
  <c r="AD760" i="8" s="1"/>
  <c r="AC760" i="8"/>
  <c r="AE759" i="8" a="1"/>
  <c r="AE759" i="8" s="1"/>
  <c r="AD759" i="8" a="1"/>
  <c r="AD759" i="8" s="1"/>
  <c r="AC759" i="8"/>
  <c r="AE758" i="8" a="1"/>
  <c r="AE758" i="8" s="1"/>
  <c r="AD758" i="8" a="1"/>
  <c r="AD758" i="8" s="1"/>
  <c r="AC758" i="8"/>
  <c r="AE757" i="8" a="1"/>
  <c r="AE757" i="8" s="1"/>
  <c r="AD757" i="8" a="1"/>
  <c r="AD757" i="8" s="1"/>
  <c r="AC757" i="8"/>
  <c r="AE756" i="8" a="1"/>
  <c r="AE756" i="8" s="1"/>
  <c r="AD756" i="8" a="1"/>
  <c r="AD756" i="8" s="1"/>
  <c r="AC756" i="8"/>
  <c r="AE755" i="8" a="1"/>
  <c r="AE755" i="8" s="1"/>
  <c r="AD755" i="8" a="1"/>
  <c r="AD755" i="8" s="1"/>
  <c r="AC755" i="8"/>
  <c r="AE754" i="8" a="1"/>
  <c r="AE754" i="8" s="1"/>
  <c r="AD754" i="8" a="1"/>
  <c r="AD754" i="8" s="1"/>
  <c r="AC754" i="8"/>
  <c r="AE753" i="8" a="1"/>
  <c r="AE753" i="8" s="1"/>
  <c r="AD753" i="8" a="1"/>
  <c r="AD753" i="8" s="1"/>
  <c r="AC753" i="8"/>
  <c r="AE752" i="8" a="1"/>
  <c r="AE752" i="8" s="1"/>
  <c r="AD752" i="8" a="1"/>
  <c r="AD752" i="8" s="1"/>
  <c r="AC752" i="8"/>
  <c r="AE751" i="8" a="1"/>
  <c r="AE751" i="8" s="1"/>
  <c r="AD751" i="8" a="1"/>
  <c r="AD751" i="8" s="1"/>
  <c r="AC751" i="8"/>
  <c r="AE750" i="8" a="1"/>
  <c r="AE750" i="8" s="1"/>
  <c r="AD750" i="8" a="1"/>
  <c r="AD750" i="8" s="1"/>
  <c r="AC750" i="8"/>
  <c r="AE749" i="8" a="1"/>
  <c r="AE749" i="8" s="1"/>
  <c r="AD749" i="8" a="1"/>
  <c r="AD749" i="8" s="1"/>
  <c r="AC749" i="8"/>
  <c r="AE748" i="8" a="1"/>
  <c r="AE748" i="8" s="1"/>
  <c r="AD748" i="8" a="1"/>
  <c r="AD748" i="8" s="1"/>
  <c r="AC748" i="8"/>
  <c r="AE747" i="8" a="1"/>
  <c r="AE747" i="8" s="1"/>
  <c r="AD747" i="8" a="1"/>
  <c r="AD747" i="8" s="1"/>
  <c r="AC747" i="8"/>
  <c r="AE746" i="8" a="1"/>
  <c r="AE746" i="8" s="1"/>
  <c r="AD746" i="8" a="1"/>
  <c r="AD746" i="8" s="1"/>
  <c r="AC746" i="8"/>
  <c r="AE745" i="8" a="1"/>
  <c r="AE745" i="8" s="1"/>
  <c r="AD745" i="8" a="1"/>
  <c r="AD745" i="8" s="1"/>
  <c r="AC745" i="8"/>
  <c r="AE744" i="8" a="1"/>
  <c r="AE744" i="8" s="1"/>
  <c r="AD744" i="8" a="1"/>
  <c r="AD744" i="8" s="1"/>
  <c r="AC744" i="8"/>
  <c r="AE743" i="8" a="1"/>
  <c r="AE743" i="8" s="1"/>
  <c r="AD743" i="8" a="1"/>
  <c r="AD743" i="8" s="1"/>
  <c r="AC743" i="8"/>
  <c r="AE742" i="8" a="1"/>
  <c r="AE742" i="8" s="1"/>
  <c r="AD742" i="8" a="1"/>
  <c r="AD742" i="8" s="1"/>
  <c r="AC742" i="8"/>
  <c r="AE741" i="8" a="1"/>
  <c r="AE741" i="8" s="1"/>
  <c r="AD741" i="8" a="1"/>
  <c r="AD741" i="8" s="1"/>
  <c r="AC741" i="8"/>
  <c r="AE740" i="8" a="1"/>
  <c r="AE740" i="8" s="1"/>
  <c r="AD740" i="8" a="1"/>
  <c r="AD740" i="8" s="1"/>
  <c r="AC740" i="8"/>
  <c r="AE739" i="8" a="1"/>
  <c r="AE739" i="8" s="1"/>
  <c r="AD739" i="8" a="1"/>
  <c r="AD739" i="8" s="1"/>
  <c r="AC739" i="8"/>
  <c r="AE738" i="8" a="1"/>
  <c r="AE738" i="8" s="1"/>
  <c r="AD738" i="8" a="1"/>
  <c r="AD738" i="8" s="1"/>
  <c r="AC738" i="8"/>
  <c r="AE737" i="8" a="1"/>
  <c r="AE737" i="8" s="1"/>
  <c r="AD737" i="8" a="1"/>
  <c r="AD737" i="8" s="1"/>
  <c r="AC737" i="8"/>
  <c r="AE736" i="8" a="1"/>
  <c r="AE736" i="8" s="1"/>
  <c r="AD736" i="8" a="1"/>
  <c r="AD736" i="8" s="1"/>
  <c r="AC736" i="8"/>
  <c r="AE735" i="8" a="1"/>
  <c r="AE735" i="8" s="1"/>
  <c r="AD735" i="8" a="1"/>
  <c r="AD735" i="8" s="1"/>
  <c r="AC735" i="8"/>
  <c r="AE734" i="8" a="1"/>
  <c r="AE734" i="8" s="1"/>
  <c r="AD734" i="8" a="1"/>
  <c r="AD734" i="8" s="1"/>
  <c r="AC734" i="8"/>
  <c r="AE733" i="8" a="1"/>
  <c r="AE733" i="8" s="1"/>
  <c r="AD733" i="8" a="1"/>
  <c r="AD733" i="8" s="1"/>
  <c r="AC733" i="8"/>
  <c r="AE732" i="8" a="1"/>
  <c r="AE732" i="8" s="1"/>
  <c r="AD732" i="8" a="1"/>
  <c r="AD732" i="8" s="1"/>
  <c r="AC732" i="8"/>
  <c r="AE731" i="8" a="1"/>
  <c r="AE731" i="8" s="1"/>
  <c r="AD731" i="8" a="1"/>
  <c r="AD731" i="8" s="1"/>
  <c r="AC731" i="8"/>
  <c r="AE730" i="8" a="1"/>
  <c r="AE730" i="8" s="1"/>
  <c r="AD730" i="8" a="1"/>
  <c r="AD730" i="8" s="1"/>
  <c r="AC730" i="8"/>
  <c r="AE729" i="8" a="1"/>
  <c r="AE729" i="8" s="1"/>
  <c r="AD729" i="8" a="1"/>
  <c r="AD729" i="8" s="1"/>
  <c r="AC729" i="8"/>
  <c r="AE728" i="8" a="1"/>
  <c r="AE728" i="8" s="1"/>
  <c r="AD728" i="8" a="1"/>
  <c r="AD728" i="8" s="1"/>
  <c r="AC728" i="8"/>
  <c r="AE727" i="8" a="1"/>
  <c r="AE727" i="8" s="1"/>
  <c r="AD727" i="8" a="1"/>
  <c r="AD727" i="8" s="1"/>
  <c r="AC727" i="8"/>
  <c r="AE726" i="8" a="1"/>
  <c r="AE726" i="8" s="1"/>
  <c r="AD726" i="8" a="1"/>
  <c r="AD726" i="8" s="1"/>
  <c r="AC726" i="8"/>
  <c r="AE725" i="8" a="1"/>
  <c r="AE725" i="8" s="1"/>
  <c r="AD725" i="8" a="1"/>
  <c r="AD725" i="8" s="1"/>
  <c r="AC725" i="8"/>
  <c r="AE724" i="8" a="1"/>
  <c r="AE724" i="8" s="1"/>
  <c r="AD724" i="8" a="1"/>
  <c r="AD724" i="8" s="1"/>
  <c r="AC724" i="8"/>
  <c r="AE723" i="8" a="1"/>
  <c r="AE723" i="8" s="1"/>
  <c r="AD723" i="8" a="1"/>
  <c r="AD723" i="8" s="1"/>
  <c r="AC723" i="8"/>
  <c r="AE722" i="8" a="1"/>
  <c r="AE722" i="8" s="1"/>
  <c r="AD722" i="8" a="1"/>
  <c r="AD722" i="8" s="1"/>
  <c r="AC722" i="8"/>
  <c r="AE721" i="8" a="1"/>
  <c r="AE721" i="8" s="1"/>
  <c r="AD721" i="8" a="1"/>
  <c r="AD721" i="8" s="1"/>
  <c r="AC721" i="8"/>
  <c r="AE720" i="8" a="1"/>
  <c r="AE720" i="8" s="1"/>
  <c r="AD720" i="8" a="1"/>
  <c r="AD720" i="8" s="1"/>
  <c r="AC720" i="8"/>
  <c r="AE719" i="8" a="1"/>
  <c r="AE719" i="8" s="1"/>
  <c r="AD719" i="8" a="1"/>
  <c r="AD719" i="8" s="1"/>
  <c r="AC719" i="8"/>
  <c r="AE718" i="8" a="1"/>
  <c r="AE718" i="8" s="1"/>
  <c r="AD718" i="8" a="1"/>
  <c r="AD718" i="8" s="1"/>
  <c r="AC718" i="8"/>
  <c r="AE717" i="8"/>
  <c r="AE717" i="8" a="1"/>
  <c r="AD717" i="8" a="1"/>
  <c r="AD717" i="8" s="1"/>
  <c r="AC717" i="8"/>
  <c r="AE716" i="8" a="1"/>
  <c r="AE716" i="8" s="1"/>
  <c r="AD716" i="8" a="1"/>
  <c r="AD716" i="8" s="1"/>
  <c r="AC716" i="8"/>
  <c r="AE715" i="8" a="1"/>
  <c r="AE715" i="8" s="1"/>
  <c r="AD715" i="8" a="1"/>
  <c r="AD715" i="8" s="1"/>
  <c r="AC715" i="8"/>
  <c r="AE714" i="8" a="1"/>
  <c r="AE714" i="8" s="1"/>
  <c r="AD714" i="8" a="1"/>
  <c r="AD714" i="8" s="1"/>
  <c r="AC714" i="8"/>
  <c r="AE713" i="8" a="1"/>
  <c r="AE713" i="8" s="1"/>
  <c r="AD713" i="8" a="1"/>
  <c r="AD713" i="8" s="1"/>
  <c r="AC713" i="8"/>
  <c r="AE712" i="8" a="1"/>
  <c r="AE712" i="8" s="1"/>
  <c r="AD712" i="8" a="1"/>
  <c r="AD712" i="8" s="1"/>
  <c r="AC712" i="8"/>
  <c r="AE711" i="8" a="1"/>
  <c r="AE711" i="8" s="1"/>
  <c r="AD711" i="8" a="1"/>
  <c r="AD711" i="8" s="1"/>
  <c r="AC711" i="8"/>
  <c r="AE710" i="8" a="1"/>
  <c r="AE710" i="8" s="1"/>
  <c r="AD710" i="8" a="1"/>
  <c r="AD710" i="8" s="1"/>
  <c r="AC710" i="8"/>
  <c r="AE709" i="8" a="1"/>
  <c r="AE709" i="8" s="1"/>
  <c r="AD709" i="8" a="1"/>
  <c r="AD709" i="8" s="1"/>
  <c r="AC709" i="8"/>
  <c r="AE708" i="8" a="1"/>
  <c r="AE708" i="8" s="1"/>
  <c r="AD708" i="8" a="1"/>
  <c r="AD708" i="8" s="1"/>
  <c r="AC708" i="8"/>
  <c r="AE707" i="8" a="1"/>
  <c r="AE707" i="8" s="1"/>
  <c r="AD707" i="8"/>
  <c r="AD707" i="8" a="1"/>
  <c r="AC707" i="8"/>
  <c r="AE706" i="8" a="1"/>
  <c r="AE706" i="8" s="1"/>
  <c r="AD706" i="8" a="1"/>
  <c r="AD706" i="8" s="1"/>
  <c r="AC706" i="8"/>
  <c r="AE705" i="8" a="1"/>
  <c r="AE705" i="8" s="1"/>
  <c r="AD705" i="8" a="1"/>
  <c r="AD705" i="8" s="1"/>
  <c r="AC705" i="8"/>
  <c r="AE704" i="8" a="1"/>
  <c r="AE704" i="8" s="1"/>
  <c r="AD704" i="8" a="1"/>
  <c r="AD704" i="8" s="1"/>
  <c r="AC704" i="8"/>
  <c r="AE703" i="8" a="1"/>
  <c r="AE703" i="8" s="1"/>
  <c r="AD703" i="8" a="1"/>
  <c r="AD703" i="8" s="1"/>
  <c r="AC703" i="8"/>
  <c r="AE702" i="8" a="1"/>
  <c r="AE702" i="8" s="1"/>
  <c r="AD702" i="8" a="1"/>
  <c r="AD702" i="8" s="1"/>
  <c r="AC702" i="8"/>
  <c r="AE701" i="8" a="1"/>
  <c r="AE701" i="8" s="1"/>
  <c r="AD701" i="8" a="1"/>
  <c r="AD701" i="8" s="1"/>
  <c r="AC701" i="8"/>
  <c r="AE700" i="8" a="1"/>
  <c r="AE700" i="8" s="1"/>
  <c r="AD700" i="8" a="1"/>
  <c r="AD700" i="8" s="1"/>
  <c r="AC700" i="8"/>
  <c r="AE699" i="8" a="1"/>
  <c r="AE699" i="8" s="1"/>
  <c r="AD699" i="8" a="1"/>
  <c r="AD699" i="8" s="1"/>
  <c r="AC699" i="8"/>
  <c r="AE698" i="8" a="1"/>
  <c r="AE698" i="8" s="1"/>
  <c r="AD698" i="8" a="1"/>
  <c r="AD698" i="8" s="1"/>
  <c r="AC698" i="8"/>
  <c r="AE697" i="8" a="1"/>
  <c r="AE697" i="8" s="1"/>
  <c r="AD697" i="8" a="1"/>
  <c r="AD697" i="8" s="1"/>
  <c r="AC697" i="8"/>
  <c r="AE696" i="8" a="1"/>
  <c r="AE696" i="8" s="1"/>
  <c r="AD696" i="8" a="1"/>
  <c r="AD696" i="8" s="1"/>
  <c r="AC696" i="8"/>
  <c r="AE695" i="8" a="1"/>
  <c r="AE695" i="8" s="1"/>
  <c r="AD695" i="8" a="1"/>
  <c r="AD695" i="8" s="1"/>
  <c r="AC695" i="8"/>
  <c r="AE694" i="8" a="1"/>
  <c r="AE694" i="8" s="1"/>
  <c r="AD694" i="8" a="1"/>
  <c r="AD694" i="8" s="1"/>
  <c r="AC694" i="8"/>
  <c r="AE693" i="8" a="1"/>
  <c r="AE693" i="8" s="1"/>
  <c r="AD693" i="8" a="1"/>
  <c r="AD693" i="8" s="1"/>
  <c r="AC693" i="8"/>
  <c r="AE692" i="8" a="1"/>
  <c r="AE692" i="8" s="1"/>
  <c r="AD692" i="8" a="1"/>
  <c r="AD692" i="8" s="1"/>
  <c r="AC692" i="8"/>
  <c r="AE691" i="8" a="1"/>
  <c r="AE691" i="8" s="1"/>
  <c r="AD691" i="8" a="1"/>
  <c r="AD691" i="8" s="1"/>
  <c r="AC691" i="8"/>
  <c r="AE690" i="8" a="1"/>
  <c r="AE690" i="8" s="1"/>
  <c r="AD690" i="8" a="1"/>
  <c r="AD690" i="8" s="1"/>
  <c r="AC690" i="8"/>
  <c r="AE689" i="8" a="1"/>
  <c r="AE689" i="8" s="1"/>
  <c r="AD689" i="8" a="1"/>
  <c r="AD689" i="8" s="1"/>
  <c r="AC689" i="8"/>
  <c r="AE688" i="8" a="1"/>
  <c r="AE688" i="8" s="1"/>
  <c r="AD688" i="8" a="1"/>
  <c r="AD688" i="8" s="1"/>
  <c r="AC688" i="8"/>
  <c r="AE687" i="8" a="1"/>
  <c r="AE687" i="8" s="1"/>
  <c r="AD687" i="8" a="1"/>
  <c r="AD687" i="8" s="1"/>
  <c r="AC687" i="8"/>
  <c r="AE686" i="8" a="1"/>
  <c r="AE686" i="8" s="1"/>
  <c r="AD686" i="8" a="1"/>
  <c r="AD686" i="8" s="1"/>
  <c r="AC686" i="8"/>
  <c r="AE685" i="8" a="1"/>
  <c r="AE685" i="8" s="1"/>
  <c r="AD685" i="8" a="1"/>
  <c r="AD685" i="8" s="1"/>
  <c r="AC685" i="8"/>
  <c r="AE684" i="8" a="1"/>
  <c r="AE684" i="8" s="1"/>
  <c r="AD684" i="8" a="1"/>
  <c r="AD684" i="8" s="1"/>
  <c r="AC684" i="8"/>
  <c r="AE683" i="8" a="1"/>
  <c r="AE683" i="8" s="1"/>
  <c r="AD683" i="8" a="1"/>
  <c r="AD683" i="8" s="1"/>
  <c r="AC683" i="8"/>
  <c r="AE682" i="8" a="1"/>
  <c r="AE682" i="8" s="1"/>
  <c r="AD682" i="8" a="1"/>
  <c r="AD682" i="8" s="1"/>
  <c r="AC682" i="8"/>
  <c r="AE681" i="8" a="1"/>
  <c r="AE681" i="8" s="1"/>
  <c r="AD681" i="8" a="1"/>
  <c r="AD681" i="8" s="1"/>
  <c r="AC681" i="8"/>
  <c r="AE680" i="8" a="1"/>
  <c r="AE680" i="8" s="1"/>
  <c r="AD680" i="8" a="1"/>
  <c r="AD680" i="8" s="1"/>
  <c r="AC680" i="8"/>
  <c r="AE679" i="8" a="1"/>
  <c r="AE679" i="8" s="1"/>
  <c r="AD679" i="8" a="1"/>
  <c r="AD679" i="8" s="1"/>
  <c r="AC679" i="8"/>
  <c r="AE678" i="8" a="1"/>
  <c r="AE678" i="8" s="1"/>
  <c r="AD678" i="8" a="1"/>
  <c r="AD678" i="8" s="1"/>
  <c r="AC678" i="8"/>
  <c r="AE677" i="8" a="1"/>
  <c r="AE677" i="8" s="1"/>
  <c r="AD677" i="8" a="1"/>
  <c r="AD677" i="8" s="1"/>
  <c r="AC677" i="8"/>
  <c r="AE676" i="8" a="1"/>
  <c r="AE676" i="8" s="1"/>
  <c r="AD676" i="8" a="1"/>
  <c r="AD676" i="8" s="1"/>
  <c r="AC676" i="8"/>
  <c r="AE675" i="8" a="1"/>
  <c r="AE675" i="8" s="1"/>
  <c r="AD675" i="8" a="1"/>
  <c r="AD675" i="8" s="1"/>
  <c r="AC675" i="8"/>
  <c r="AE674" i="8" a="1"/>
  <c r="AE674" i="8" s="1"/>
  <c r="AD674" i="8" a="1"/>
  <c r="AD674" i="8" s="1"/>
  <c r="AC674" i="8"/>
  <c r="AE673" i="8" a="1"/>
  <c r="AE673" i="8" s="1"/>
  <c r="AD673" i="8" a="1"/>
  <c r="AD673" i="8" s="1"/>
  <c r="AC673" i="8"/>
  <c r="AE672" i="8" a="1"/>
  <c r="AE672" i="8" s="1"/>
  <c r="AD672" i="8" a="1"/>
  <c r="AD672" i="8" s="1"/>
  <c r="AC672" i="8"/>
  <c r="AE671" i="8" a="1"/>
  <c r="AE671" i="8" s="1"/>
  <c r="AD671" i="8" a="1"/>
  <c r="AD671" i="8" s="1"/>
  <c r="AC671" i="8"/>
  <c r="AE670" i="8" a="1"/>
  <c r="AE670" i="8" s="1"/>
  <c r="AD670" i="8" a="1"/>
  <c r="AD670" i="8" s="1"/>
  <c r="AC670" i="8"/>
  <c r="AE669" i="8" a="1"/>
  <c r="AE669" i="8" s="1"/>
  <c r="AD669" i="8" a="1"/>
  <c r="AD669" i="8" s="1"/>
  <c r="AC669" i="8"/>
  <c r="AE668" i="8" a="1"/>
  <c r="AE668" i="8" s="1"/>
  <c r="AD668" i="8" a="1"/>
  <c r="AD668" i="8" s="1"/>
  <c r="AC668" i="8"/>
  <c r="AE667" i="8" a="1"/>
  <c r="AE667" i="8" s="1"/>
  <c r="AD667" i="8" a="1"/>
  <c r="AD667" i="8" s="1"/>
  <c r="AC667" i="8"/>
  <c r="AE666" i="8" a="1"/>
  <c r="AE666" i="8" s="1"/>
  <c r="AD666" i="8" a="1"/>
  <c r="AD666" i="8" s="1"/>
  <c r="AC666" i="8"/>
  <c r="AE665" i="8" a="1"/>
  <c r="AE665" i="8" s="1"/>
  <c r="AD665" i="8" a="1"/>
  <c r="AD665" i="8" s="1"/>
  <c r="AC665" i="8"/>
  <c r="AE664" i="8" a="1"/>
  <c r="AE664" i="8" s="1"/>
  <c r="AD664" i="8" a="1"/>
  <c r="AD664" i="8" s="1"/>
  <c r="AC664" i="8"/>
  <c r="AE663" i="8" a="1"/>
  <c r="AE663" i="8" s="1"/>
  <c r="AD663" i="8" a="1"/>
  <c r="AD663" i="8" s="1"/>
  <c r="AC663" i="8"/>
  <c r="AE662" i="8" a="1"/>
  <c r="AE662" i="8" s="1"/>
  <c r="AD662" i="8" a="1"/>
  <c r="AD662" i="8" s="1"/>
  <c r="AC662" i="8"/>
  <c r="AE661" i="8" a="1"/>
  <c r="AE661" i="8" s="1"/>
  <c r="AD661" i="8" a="1"/>
  <c r="AD661" i="8" s="1"/>
  <c r="AC661" i="8"/>
  <c r="AE660" i="8" a="1"/>
  <c r="AE660" i="8" s="1"/>
  <c r="AD660" i="8" a="1"/>
  <c r="AD660" i="8" s="1"/>
  <c r="AC660" i="8"/>
  <c r="AE659" i="8" a="1"/>
  <c r="AE659" i="8" s="1"/>
  <c r="AD659" i="8" a="1"/>
  <c r="AD659" i="8" s="1"/>
  <c r="AC659" i="8"/>
  <c r="AE658" i="8" a="1"/>
  <c r="AE658" i="8" s="1"/>
  <c r="AD658" i="8" a="1"/>
  <c r="AD658" i="8" s="1"/>
  <c r="AC658" i="8"/>
  <c r="AE657" i="8" a="1"/>
  <c r="AE657" i="8" s="1"/>
  <c r="AD657" i="8" a="1"/>
  <c r="AD657" i="8" s="1"/>
  <c r="AC657" i="8"/>
  <c r="AE656" i="8" a="1"/>
  <c r="AE656" i="8" s="1"/>
  <c r="AD656" i="8" a="1"/>
  <c r="AD656" i="8" s="1"/>
  <c r="AC656" i="8"/>
  <c r="AE655" i="8" a="1"/>
  <c r="AE655" i="8" s="1"/>
  <c r="AD655" i="8" a="1"/>
  <c r="AD655" i="8" s="1"/>
  <c r="AC655" i="8"/>
  <c r="AE654" i="8" a="1"/>
  <c r="AE654" i="8" s="1"/>
  <c r="AD654" i="8" a="1"/>
  <c r="AD654" i="8" s="1"/>
  <c r="AC654" i="8"/>
  <c r="AE653" i="8" a="1"/>
  <c r="AE653" i="8" s="1"/>
  <c r="AD653" i="8" a="1"/>
  <c r="AD653" i="8" s="1"/>
  <c r="AC653" i="8"/>
  <c r="AE652" i="8" a="1"/>
  <c r="AE652" i="8" s="1"/>
  <c r="AD652" i="8" a="1"/>
  <c r="AD652" i="8" s="1"/>
  <c r="AC652" i="8"/>
  <c r="AE651" i="8" a="1"/>
  <c r="AE651" i="8" s="1"/>
  <c r="AD651" i="8" a="1"/>
  <c r="AD651" i="8" s="1"/>
  <c r="AC651" i="8"/>
  <c r="AE650" i="8" a="1"/>
  <c r="AE650" i="8" s="1"/>
  <c r="AD650" i="8" a="1"/>
  <c r="AD650" i="8" s="1"/>
  <c r="AC650" i="8"/>
  <c r="AE649" i="8" a="1"/>
  <c r="AE649" i="8" s="1"/>
  <c r="AD649" i="8" a="1"/>
  <c r="AD649" i="8" s="1"/>
  <c r="AC649" i="8"/>
  <c r="AE648" i="8" a="1"/>
  <c r="AE648" i="8" s="1"/>
  <c r="AD648" i="8" a="1"/>
  <c r="AD648" i="8" s="1"/>
  <c r="AC648" i="8"/>
  <c r="AE647" i="8" a="1"/>
  <c r="AE647" i="8" s="1"/>
  <c r="AD647" i="8" a="1"/>
  <c r="AD647" i="8" s="1"/>
  <c r="AC647" i="8"/>
  <c r="AE646" i="8" a="1"/>
  <c r="AE646" i="8" s="1"/>
  <c r="AD646" i="8" a="1"/>
  <c r="AD646" i="8" s="1"/>
  <c r="AC646" i="8"/>
  <c r="AE645" i="8" a="1"/>
  <c r="AE645" i="8" s="1"/>
  <c r="AD645" i="8" a="1"/>
  <c r="AD645" i="8" s="1"/>
  <c r="AC645" i="8"/>
  <c r="AE644" i="8" a="1"/>
  <c r="AE644" i="8" s="1"/>
  <c r="AD644" i="8" a="1"/>
  <c r="AD644" i="8" s="1"/>
  <c r="AC644" i="8"/>
  <c r="AE643" i="8" a="1"/>
  <c r="AE643" i="8" s="1"/>
  <c r="AD643" i="8" a="1"/>
  <c r="AD643" i="8" s="1"/>
  <c r="AC643" i="8"/>
  <c r="AE642" i="8" a="1"/>
  <c r="AE642" i="8" s="1"/>
  <c r="AD642" i="8" a="1"/>
  <c r="AD642" i="8" s="1"/>
  <c r="AC642" i="8"/>
  <c r="AE641" i="8" a="1"/>
  <c r="AE641" i="8" s="1"/>
  <c r="AD641" i="8" a="1"/>
  <c r="AD641" i="8" s="1"/>
  <c r="AC641" i="8"/>
  <c r="AE640" i="8" a="1"/>
  <c r="AE640" i="8" s="1"/>
  <c r="AD640" i="8" a="1"/>
  <c r="AD640" i="8" s="1"/>
  <c r="AC640" i="8"/>
  <c r="AE639" i="8" a="1"/>
  <c r="AE639" i="8" s="1"/>
  <c r="AD639" i="8" a="1"/>
  <c r="AD639" i="8" s="1"/>
  <c r="AC639" i="8"/>
  <c r="AE638" i="8" a="1"/>
  <c r="AE638" i="8" s="1"/>
  <c r="AD638" i="8" a="1"/>
  <c r="AD638" i="8" s="1"/>
  <c r="AC638" i="8"/>
  <c r="AE637" i="8" a="1"/>
  <c r="AE637" i="8" s="1"/>
  <c r="AD637" i="8" a="1"/>
  <c r="AD637" i="8" s="1"/>
  <c r="AC637" i="8"/>
  <c r="AE636" i="8" a="1"/>
  <c r="AE636" i="8" s="1"/>
  <c r="AD636" i="8" a="1"/>
  <c r="AD636" i="8" s="1"/>
  <c r="AC636" i="8"/>
  <c r="AE635" i="8" a="1"/>
  <c r="AE635" i="8" s="1"/>
  <c r="AD635" i="8" a="1"/>
  <c r="AD635" i="8" s="1"/>
  <c r="AC635" i="8"/>
  <c r="AE634" i="8" a="1"/>
  <c r="AE634" i="8" s="1"/>
  <c r="AD634" i="8" a="1"/>
  <c r="AD634" i="8" s="1"/>
  <c r="AC634" i="8"/>
  <c r="AE633" i="8" a="1"/>
  <c r="AE633" i="8" s="1"/>
  <c r="AD633" i="8" a="1"/>
  <c r="AD633" i="8" s="1"/>
  <c r="AC633" i="8"/>
  <c r="AE632" i="8" a="1"/>
  <c r="AE632" i="8" s="1"/>
  <c r="AD632" i="8" a="1"/>
  <c r="AD632" i="8" s="1"/>
  <c r="AC632" i="8"/>
  <c r="AE631" i="8" a="1"/>
  <c r="AE631" i="8" s="1"/>
  <c r="AD631" i="8" a="1"/>
  <c r="AD631" i="8" s="1"/>
  <c r="AC631" i="8"/>
  <c r="AE630" i="8" a="1"/>
  <c r="AE630" i="8" s="1"/>
  <c r="AD630" i="8" a="1"/>
  <c r="AD630" i="8" s="1"/>
  <c r="AC630" i="8"/>
  <c r="AE629" i="8" a="1"/>
  <c r="AE629" i="8" s="1"/>
  <c r="AD629" i="8" a="1"/>
  <c r="AD629" i="8" s="1"/>
  <c r="AC629" i="8"/>
  <c r="AE628" i="8" a="1"/>
  <c r="AE628" i="8" s="1"/>
  <c r="AD628" i="8" a="1"/>
  <c r="AD628" i="8" s="1"/>
  <c r="AC628" i="8"/>
  <c r="AE627" i="8" a="1"/>
  <c r="AE627" i="8" s="1"/>
  <c r="AD627" i="8" a="1"/>
  <c r="AD627" i="8" s="1"/>
  <c r="AC627" i="8"/>
  <c r="AE626" i="8" a="1"/>
  <c r="AE626" i="8" s="1"/>
  <c r="AD626" i="8" a="1"/>
  <c r="AD626" i="8" s="1"/>
  <c r="AC626" i="8"/>
  <c r="AE625" i="8" a="1"/>
  <c r="AE625" i="8" s="1"/>
  <c r="AD625" i="8" a="1"/>
  <c r="AD625" i="8" s="1"/>
  <c r="AC625" i="8"/>
  <c r="AE624" i="8" a="1"/>
  <c r="AE624" i="8" s="1"/>
  <c r="AD624" i="8" a="1"/>
  <c r="AD624" i="8" s="1"/>
  <c r="AC624" i="8"/>
  <c r="AE623" i="8" a="1"/>
  <c r="AE623" i="8" s="1"/>
  <c r="AD623" i="8" a="1"/>
  <c r="AD623" i="8" s="1"/>
  <c r="AC623" i="8"/>
  <c r="AE622" i="8" a="1"/>
  <c r="AE622" i="8" s="1"/>
  <c r="AD622" i="8" a="1"/>
  <c r="AD622" i="8" s="1"/>
  <c r="AC622" i="8"/>
  <c r="AE621" i="8" a="1"/>
  <c r="AE621" i="8" s="1"/>
  <c r="AD621" i="8" a="1"/>
  <c r="AD621" i="8" s="1"/>
  <c r="AC621" i="8"/>
  <c r="AE620" i="8" a="1"/>
  <c r="AE620" i="8" s="1"/>
  <c r="AD620" i="8" a="1"/>
  <c r="AD620" i="8" s="1"/>
  <c r="AC620" i="8"/>
  <c r="AE619" i="8" a="1"/>
  <c r="AE619" i="8" s="1"/>
  <c r="AD619" i="8" a="1"/>
  <c r="AD619" i="8" s="1"/>
  <c r="AC619" i="8"/>
  <c r="AE618" i="8" a="1"/>
  <c r="AE618" i="8" s="1"/>
  <c r="AD618" i="8" a="1"/>
  <c r="AD618" i="8" s="1"/>
  <c r="AC618" i="8"/>
  <c r="AE617" i="8" a="1"/>
  <c r="AE617" i="8" s="1"/>
  <c r="AD617" i="8" a="1"/>
  <c r="AD617" i="8" s="1"/>
  <c r="AC617" i="8"/>
  <c r="AE616" i="8" a="1"/>
  <c r="AE616" i="8" s="1"/>
  <c r="AD616" i="8" a="1"/>
  <c r="AD616" i="8" s="1"/>
  <c r="AC616" i="8"/>
  <c r="AE615" i="8" a="1"/>
  <c r="AE615" i="8" s="1"/>
  <c r="AD615" i="8" a="1"/>
  <c r="AD615" i="8" s="1"/>
  <c r="AC615" i="8"/>
  <c r="AE614" i="8" a="1"/>
  <c r="AE614" i="8" s="1"/>
  <c r="AD614" i="8" a="1"/>
  <c r="AD614" i="8" s="1"/>
  <c r="AC614" i="8"/>
  <c r="AE613" i="8" a="1"/>
  <c r="AE613" i="8" s="1"/>
  <c r="AD613" i="8" a="1"/>
  <c r="AD613" i="8" s="1"/>
  <c r="AC613" i="8"/>
  <c r="AE612" i="8" a="1"/>
  <c r="AE612" i="8" s="1"/>
  <c r="AD612" i="8" a="1"/>
  <c r="AD612" i="8" s="1"/>
  <c r="AC612" i="8"/>
  <c r="AE611" i="8" a="1"/>
  <c r="AE611" i="8" s="1"/>
  <c r="AD611" i="8" a="1"/>
  <c r="AD611" i="8" s="1"/>
  <c r="AC611" i="8"/>
  <c r="AE610" i="8" a="1"/>
  <c r="AE610" i="8" s="1"/>
  <c r="AD610" i="8" a="1"/>
  <c r="AD610" i="8" s="1"/>
  <c r="AC610" i="8"/>
  <c r="AE609" i="8" a="1"/>
  <c r="AE609" i="8" s="1"/>
  <c r="AD609" i="8" a="1"/>
  <c r="AD609" i="8" s="1"/>
  <c r="AC609" i="8"/>
  <c r="AE608" i="8" a="1"/>
  <c r="AE608" i="8" s="1"/>
  <c r="AD608" i="8" a="1"/>
  <c r="AD608" i="8" s="1"/>
  <c r="AC608" i="8"/>
  <c r="AE607" i="8" a="1"/>
  <c r="AE607" i="8" s="1"/>
  <c r="AD607" i="8" a="1"/>
  <c r="AD607" i="8" s="1"/>
  <c r="AC607" i="8"/>
  <c r="AE606" i="8" a="1"/>
  <c r="AE606" i="8" s="1"/>
  <c r="AD606" i="8" a="1"/>
  <c r="AD606" i="8" s="1"/>
  <c r="AC606" i="8"/>
  <c r="AE605" i="8" a="1"/>
  <c r="AE605" i="8" s="1"/>
  <c r="AD605" i="8" a="1"/>
  <c r="AD605" i="8" s="1"/>
  <c r="AC605" i="8"/>
  <c r="AE604" i="8" a="1"/>
  <c r="AE604" i="8" s="1"/>
  <c r="AD604" i="8" a="1"/>
  <c r="AD604" i="8" s="1"/>
  <c r="AC604" i="8"/>
  <c r="AE603" i="8" a="1"/>
  <c r="AE603" i="8" s="1"/>
  <c r="AD603" i="8" a="1"/>
  <c r="AD603" i="8" s="1"/>
  <c r="AC603" i="8"/>
  <c r="AE602" i="8" a="1"/>
  <c r="AE602" i="8" s="1"/>
  <c r="AD602" i="8" a="1"/>
  <c r="AD602" i="8" s="1"/>
  <c r="AC602" i="8"/>
  <c r="AE601" i="8" a="1"/>
  <c r="AE601" i="8" s="1"/>
  <c r="AD601" i="8" a="1"/>
  <c r="AD601" i="8" s="1"/>
  <c r="AC601" i="8"/>
  <c r="AE600" i="8" a="1"/>
  <c r="AE600" i="8" s="1"/>
  <c r="AD600" i="8" a="1"/>
  <c r="AD600" i="8" s="1"/>
  <c r="AC600" i="8"/>
  <c r="AE599" i="8" a="1"/>
  <c r="AE599" i="8" s="1"/>
  <c r="AD599" i="8" a="1"/>
  <c r="AD599" i="8" s="1"/>
  <c r="AC599" i="8"/>
  <c r="AE598" i="8" a="1"/>
  <c r="AE598" i="8" s="1"/>
  <c r="AD598" i="8" a="1"/>
  <c r="AD598" i="8" s="1"/>
  <c r="AC598" i="8"/>
  <c r="AE597" i="8" a="1"/>
  <c r="AE597" i="8" s="1"/>
  <c r="AD597" i="8" a="1"/>
  <c r="AD597" i="8" s="1"/>
  <c r="AC597" i="8"/>
  <c r="AE596" i="8" a="1"/>
  <c r="AE596" i="8" s="1"/>
  <c r="AD596" i="8" a="1"/>
  <c r="AD596" i="8" s="1"/>
  <c r="AC596" i="8"/>
  <c r="AE595" i="8" a="1"/>
  <c r="AE595" i="8" s="1"/>
  <c r="AD595" i="8" a="1"/>
  <c r="AD595" i="8" s="1"/>
  <c r="AC595" i="8"/>
  <c r="AE594" i="8" a="1"/>
  <c r="AE594" i="8" s="1"/>
  <c r="AD594" i="8" a="1"/>
  <c r="AD594" i="8" s="1"/>
  <c r="AC594" i="8"/>
  <c r="AE593" i="8" a="1"/>
  <c r="AE593" i="8" s="1"/>
  <c r="AD593" i="8" a="1"/>
  <c r="AD593" i="8" s="1"/>
  <c r="AC593" i="8"/>
  <c r="AE592" i="8" a="1"/>
  <c r="AE592" i="8" s="1"/>
  <c r="AD592" i="8" a="1"/>
  <c r="AD592" i="8" s="1"/>
  <c r="AC592" i="8"/>
  <c r="AE591" i="8" a="1"/>
  <c r="AE591" i="8" s="1"/>
  <c r="AD591" i="8" a="1"/>
  <c r="AD591" i="8" s="1"/>
  <c r="AC591" i="8"/>
  <c r="AE590" i="8" a="1"/>
  <c r="AE590" i="8" s="1"/>
  <c r="AD590" i="8" a="1"/>
  <c r="AD590" i="8" s="1"/>
  <c r="AC590" i="8"/>
  <c r="AE589" i="8" a="1"/>
  <c r="AE589" i="8" s="1"/>
  <c r="AD589" i="8" a="1"/>
  <c r="AD589" i="8" s="1"/>
  <c r="AC589" i="8"/>
  <c r="AE588" i="8" a="1"/>
  <c r="AE588" i="8" s="1"/>
  <c r="AD588" i="8" a="1"/>
  <c r="AD588" i="8" s="1"/>
  <c r="AC588" i="8"/>
  <c r="AE587" i="8" a="1"/>
  <c r="AE587" i="8" s="1"/>
  <c r="AD587" i="8" a="1"/>
  <c r="AD587" i="8" s="1"/>
  <c r="AC587" i="8"/>
  <c r="AE586" i="8" a="1"/>
  <c r="AE586" i="8" s="1"/>
  <c r="AD586" i="8" a="1"/>
  <c r="AD586" i="8" s="1"/>
  <c r="AC586" i="8"/>
  <c r="AE585" i="8" a="1"/>
  <c r="AE585" i="8" s="1"/>
  <c r="AD585" i="8" a="1"/>
  <c r="AD585" i="8" s="1"/>
  <c r="AC585" i="8"/>
  <c r="AE584" i="8" a="1"/>
  <c r="AE584" i="8" s="1"/>
  <c r="AD584" i="8" a="1"/>
  <c r="AD584" i="8" s="1"/>
  <c r="AC584" i="8"/>
  <c r="AE583" i="8" a="1"/>
  <c r="AE583" i="8" s="1"/>
  <c r="AD583" i="8" a="1"/>
  <c r="AD583" i="8" s="1"/>
  <c r="AC583" i="8"/>
  <c r="AE582" i="8" a="1"/>
  <c r="AE582" i="8" s="1"/>
  <c r="AD582" i="8" a="1"/>
  <c r="AD582" i="8" s="1"/>
  <c r="AC582" i="8"/>
  <c r="AE581" i="8" a="1"/>
  <c r="AE581" i="8" s="1"/>
  <c r="AD581" i="8" a="1"/>
  <c r="AD581" i="8" s="1"/>
  <c r="AC581" i="8"/>
  <c r="AE580" i="8" a="1"/>
  <c r="AE580" i="8" s="1"/>
  <c r="AD580" i="8" a="1"/>
  <c r="AD580" i="8" s="1"/>
  <c r="AC580" i="8"/>
  <c r="AE579" i="8" a="1"/>
  <c r="AE579" i="8" s="1"/>
  <c r="AD579" i="8" a="1"/>
  <c r="AD579" i="8" s="1"/>
  <c r="AC579" i="8"/>
  <c r="AE578" i="8" a="1"/>
  <c r="AE578" i="8" s="1"/>
  <c r="AD578" i="8" a="1"/>
  <c r="AD578" i="8" s="1"/>
  <c r="AC578" i="8"/>
  <c r="AE577" i="8" a="1"/>
  <c r="AE577" i="8" s="1"/>
  <c r="AD577" i="8" a="1"/>
  <c r="AD577" i="8" s="1"/>
  <c r="AC577" i="8"/>
  <c r="AE576" i="8" a="1"/>
  <c r="AE576" i="8" s="1"/>
  <c r="AD576" i="8" a="1"/>
  <c r="AD576" i="8" s="1"/>
  <c r="AC576" i="8"/>
  <c r="AE575" i="8" a="1"/>
  <c r="AE575" i="8" s="1"/>
  <c r="AD575" i="8" a="1"/>
  <c r="AD575" i="8" s="1"/>
  <c r="AC575" i="8"/>
  <c r="AE574" i="8" a="1"/>
  <c r="AE574" i="8" s="1"/>
  <c r="AD574" i="8" a="1"/>
  <c r="AD574" i="8" s="1"/>
  <c r="AC574" i="8"/>
  <c r="AE573" i="8" a="1"/>
  <c r="AE573" i="8" s="1"/>
  <c r="AD573" i="8" a="1"/>
  <c r="AD573" i="8" s="1"/>
  <c r="AC573" i="8"/>
  <c r="AE572" i="8" a="1"/>
  <c r="AE572" i="8" s="1"/>
  <c r="AD572" i="8" a="1"/>
  <c r="AD572" i="8" s="1"/>
  <c r="AC572" i="8"/>
  <c r="AE571" i="8" a="1"/>
  <c r="AE571" i="8" s="1"/>
  <c r="AD571" i="8" a="1"/>
  <c r="AD571" i="8" s="1"/>
  <c r="AC571" i="8"/>
  <c r="AE570" i="8" a="1"/>
  <c r="AE570" i="8" s="1"/>
  <c r="AD570" i="8" a="1"/>
  <c r="AD570" i="8" s="1"/>
  <c r="AC570" i="8"/>
  <c r="AE569" i="8" a="1"/>
  <c r="AE569" i="8" s="1"/>
  <c r="AD569" i="8" a="1"/>
  <c r="AD569" i="8" s="1"/>
  <c r="AC569" i="8"/>
  <c r="AE568" i="8" a="1"/>
  <c r="AE568" i="8" s="1"/>
  <c r="AD568" i="8" a="1"/>
  <c r="AD568" i="8" s="1"/>
  <c r="AC568" i="8"/>
  <c r="AE567" i="8" a="1"/>
  <c r="AE567" i="8" s="1"/>
  <c r="AD567" i="8" a="1"/>
  <c r="AD567" i="8" s="1"/>
  <c r="AC567" i="8"/>
  <c r="AE566" i="8" a="1"/>
  <c r="AE566" i="8" s="1"/>
  <c r="AD566" i="8" a="1"/>
  <c r="AD566" i="8" s="1"/>
  <c r="AC566" i="8"/>
  <c r="AE565" i="8" a="1"/>
  <c r="AE565" i="8" s="1"/>
  <c r="AD565" i="8" a="1"/>
  <c r="AD565" i="8" s="1"/>
  <c r="AC565" i="8"/>
  <c r="AE564" i="8" a="1"/>
  <c r="AE564" i="8" s="1"/>
  <c r="AD564" i="8" a="1"/>
  <c r="AD564" i="8" s="1"/>
  <c r="AC564" i="8"/>
  <c r="AE563" i="8" a="1"/>
  <c r="AE563" i="8" s="1"/>
  <c r="AD563" i="8" a="1"/>
  <c r="AD563" i="8" s="1"/>
  <c r="AC563" i="8"/>
  <c r="AE562" i="8" a="1"/>
  <c r="AE562" i="8" s="1"/>
  <c r="AD562" i="8" a="1"/>
  <c r="AD562" i="8" s="1"/>
  <c r="AC562" i="8"/>
  <c r="AE561" i="8" a="1"/>
  <c r="AE561" i="8" s="1"/>
  <c r="AD561" i="8" a="1"/>
  <c r="AD561" i="8" s="1"/>
  <c r="AC561" i="8"/>
  <c r="AE560" i="8" a="1"/>
  <c r="AE560" i="8" s="1"/>
  <c r="AD560" i="8" a="1"/>
  <c r="AD560" i="8" s="1"/>
  <c r="AC560" i="8"/>
  <c r="AE559" i="8" a="1"/>
  <c r="AE559" i="8" s="1"/>
  <c r="AD559" i="8" a="1"/>
  <c r="AD559" i="8" s="1"/>
  <c r="AC559" i="8"/>
  <c r="AE558" i="8" a="1"/>
  <c r="AE558" i="8" s="1"/>
  <c r="AD558" i="8" a="1"/>
  <c r="AD558" i="8" s="1"/>
  <c r="AC558" i="8"/>
  <c r="AE557" i="8" a="1"/>
  <c r="AE557" i="8" s="1"/>
  <c r="AD557" i="8" a="1"/>
  <c r="AD557" i="8" s="1"/>
  <c r="AC557" i="8"/>
  <c r="AE556" i="8" a="1"/>
  <c r="AE556" i="8" s="1"/>
  <c r="AD556" i="8" a="1"/>
  <c r="AD556" i="8" s="1"/>
  <c r="AC556" i="8"/>
  <c r="AE555" i="8" a="1"/>
  <c r="AE555" i="8" s="1"/>
  <c r="AD555" i="8" a="1"/>
  <c r="AD555" i="8" s="1"/>
  <c r="AC555" i="8"/>
  <c r="AE554" i="8" a="1"/>
  <c r="AE554" i="8" s="1"/>
  <c r="AD554" i="8" a="1"/>
  <c r="AD554" i="8" s="1"/>
  <c r="AC554" i="8"/>
  <c r="AE553" i="8" a="1"/>
  <c r="AE553" i="8" s="1"/>
  <c r="AD553" i="8" a="1"/>
  <c r="AD553" i="8" s="1"/>
  <c r="AC553" i="8"/>
  <c r="AE552" i="8" a="1"/>
  <c r="AE552" i="8" s="1"/>
  <c r="AD552" i="8" a="1"/>
  <c r="AD552" i="8" s="1"/>
  <c r="AC552" i="8"/>
  <c r="AE551" i="8" a="1"/>
  <c r="AE551" i="8" s="1"/>
  <c r="AD551" i="8" a="1"/>
  <c r="AD551" i="8" s="1"/>
  <c r="AC551" i="8"/>
  <c r="AE550" i="8" a="1"/>
  <c r="AE550" i="8" s="1"/>
  <c r="AD550" i="8" a="1"/>
  <c r="AD550" i="8" s="1"/>
  <c r="AC550" i="8"/>
  <c r="AE549" i="8" a="1"/>
  <c r="AE549" i="8" s="1"/>
  <c r="AD549" i="8" a="1"/>
  <c r="AD549" i="8" s="1"/>
  <c r="AC549" i="8"/>
  <c r="AE548" i="8" a="1"/>
  <c r="AE548" i="8" s="1"/>
  <c r="AD548" i="8" a="1"/>
  <c r="AD548" i="8" s="1"/>
  <c r="AC548" i="8"/>
  <c r="AE547" i="8" a="1"/>
  <c r="AE547" i="8" s="1"/>
  <c r="AD547" i="8" a="1"/>
  <c r="AD547" i="8" s="1"/>
  <c r="AC547" i="8"/>
  <c r="AE546" i="8" a="1"/>
  <c r="AE546" i="8" s="1"/>
  <c r="AD546" i="8" a="1"/>
  <c r="AD546" i="8" s="1"/>
  <c r="AC546" i="8"/>
  <c r="AE545" i="8" a="1"/>
  <c r="AE545" i="8" s="1"/>
  <c r="AD545" i="8" a="1"/>
  <c r="AD545" i="8" s="1"/>
  <c r="AC545" i="8"/>
  <c r="AE544" i="8" a="1"/>
  <c r="AE544" i="8" s="1"/>
  <c r="AD544" i="8" a="1"/>
  <c r="AD544" i="8" s="1"/>
  <c r="AC544" i="8"/>
  <c r="AE543" i="8" a="1"/>
  <c r="AE543" i="8" s="1"/>
  <c r="AD543" i="8" a="1"/>
  <c r="AD543" i="8" s="1"/>
  <c r="AC543" i="8"/>
  <c r="AE542" i="8" a="1"/>
  <c r="AE542" i="8" s="1"/>
  <c r="AD542" i="8" a="1"/>
  <c r="AD542" i="8" s="1"/>
  <c r="AC542" i="8"/>
  <c r="AE541" i="8" a="1"/>
  <c r="AE541" i="8" s="1"/>
  <c r="AD541" i="8" a="1"/>
  <c r="AD541" i="8" s="1"/>
  <c r="AC541" i="8"/>
  <c r="AE540" i="8" a="1"/>
  <c r="AE540" i="8" s="1"/>
  <c r="AD540" i="8" a="1"/>
  <c r="AD540" i="8" s="1"/>
  <c r="AC540" i="8"/>
  <c r="AE539" i="8" a="1"/>
  <c r="AE539" i="8" s="1"/>
  <c r="AD539" i="8" a="1"/>
  <c r="AD539" i="8" s="1"/>
  <c r="AC539" i="8"/>
  <c r="AE538" i="8" a="1"/>
  <c r="AE538" i="8" s="1"/>
  <c r="AD538" i="8" a="1"/>
  <c r="AD538" i="8" s="1"/>
  <c r="AC538" i="8"/>
  <c r="AE537" i="8" a="1"/>
  <c r="AE537" i="8" s="1"/>
  <c r="AD537" i="8" a="1"/>
  <c r="AD537" i="8" s="1"/>
  <c r="AC537" i="8"/>
  <c r="AE536" i="8" a="1"/>
  <c r="AE536" i="8" s="1"/>
  <c r="AD536" i="8" a="1"/>
  <c r="AD536" i="8" s="1"/>
  <c r="AC536" i="8"/>
  <c r="AE535" i="8" a="1"/>
  <c r="AE535" i="8" s="1"/>
  <c r="AD535" i="8" a="1"/>
  <c r="AD535" i="8" s="1"/>
  <c r="AC535" i="8"/>
  <c r="AE534" i="8" a="1"/>
  <c r="AE534" i="8" s="1"/>
  <c r="AD534" i="8" a="1"/>
  <c r="AD534" i="8" s="1"/>
  <c r="AC534" i="8"/>
  <c r="AE533" i="8" a="1"/>
  <c r="AE533" i="8" s="1"/>
  <c r="AD533" i="8" a="1"/>
  <c r="AD533" i="8" s="1"/>
  <c r="AC533" i="8"/>
  <c r="AE532" i="8" a="1"/>
  <c r="AE532" i="8" s="1"/>
  <c r="AD532" i="8" a="1"/>
  <c r="AD532" i="8" s="1"/>
  <c r="AC532" i="8"/>
  <c r="AE531" i="8" a="1"/>
  <c r="AE531" i="8" s="1"/>
  <c r="AD531" i="8" a="1"/>
  <c r="AD531" i="8" s="1"/>
  <c r="AC531" i="8"/>
  <c r="AE530" i="8" a="1"/>
  <c r="AE530" i="8" s="1"/>
  <c r="AD530" i="8" a="1"/>
  <c r="AD530" i="8" s="1"/>
  <c r="AC530" i="8"/>
  <c r="AE529" i="8" a="1"/>
  <c r="AE529" i="8" s="1"/>
  <c r="AD529" i="8" a="1"/>
  <c r="AD529" i="8" s="1"/>
  <c r="AC529" i="8"/>
  <c r="AE528" i="8" a="1"/>
  <c r="AE528" i="8" s="1"/>
  <c r="AD528" i="8" a="1"/>
  <c r="AD528" i="8" s="1"/>
  <c r="AC528" i="8"/>
  <c r="AE527" i="8" a="1"/>
  <c r="AE527" i="8" s="1"/>
  <c r="AD527" i="8" a="1"/>
  <c r="AD527" i="8" s="1"/>
  <c r="AC527" i="8"/>
  <c r="AE526" i="8" a="1"/>
  <c r="AE526" i="8" s="1"/>
  <c r="AD526" i="8" a="1"/>
  <c r="AD526" i="8" s="1"/>
  <c r="AC526" i="8"/>
  <c r="AE525" i="8" a="1"/>
  <c r="AE525" i="8" s="1"/>
  <c r="AD525" i="8" a="1"/>
  <c r="AD525" i="8" s="1"/>
  <c r="AC525" i="8"/>
  <c r="AE524" i="8" a="1"/>
  <c r="AE524" i="8" s="1"/>
  <c r="AD524" i="8" a="1"/>
  <c r="AD524" i="8" s="1"/>
  <c r="AC524" i="8"/>
  <c r="AE523" i="8" a="1"/>
  <c r="AE523" i="8" s="1"/>
  <c r="AD523" i="8" a="1"/>
  <c r="AD523" i="8" s="1"/>
  <c r="AC523" i="8"/>
  <c r="AE522" i="8" a="1"/>
  <c r="AE522" i="8" s="1"/>
  <c r="AD522" i="8" a="1"/>
  <c r="AD522" i="8" s="1"/>
  <c r="AC522" i="8"/>
  <c r="AE521" i="8" a="1"/>
  <c r="AE521" i="8" s="1"/>
  <c r="AD521" i="8" a="1"/>
  <c r="AD521" i="8" s="1"/>
  <c r="AC521" i="8"/>
  <c r="AE520" i="8" a="1"/>
  <c r="AE520" i="8" s="1"/>
  <c r="AD520" i="8" a="1"/>
  <c r="AD520" i="8" s="1"/>
  <c r="AC520" i="8"/>
  <c r="AE519" i="8" a="1"/>
  <c r="AE519" i="8" s="1"/>
  <c r="AD519" i="8" a="1"/>
  <c r="AD519" i="8" s="1"/>
  <c r="AC519" i="8"/>
  <c r="AE518" i="8" a="1"/>
  <c r="AE518" i="8" s="1"/>
  <c r="AD518" i="8" a="1"/>
  <c r="AD518" i="8" s="1"/>
  <c r="AC518" i="8"/>
  <c r="AE517" i="8" a="1"/>
  <c r="AE517" i="8" s="1"/>
  <c r="AD517" i="8" a="1"/>
  <c r="AD517" i="8" s="1"/>
  <c r="AC517" i="8"/>
  <c r="AE516" i="8" a="1"/>
  <c r="AE516" i="8" s="1"/>
  <c r="AD516" i="8" a="1"/>
  <c r="AD516" i="8" s="1"/>
  <c r="AC516" i="8"/>
  <c r="AE515" i="8" a="1"/>
  <c r="AE515" i="8" s="1"/>
  <c r="AD515" i="8" a="1"/>
  <c r="AD515" i="8" s="1"/>
  <c r="AC515" i="8"/>
  <c r="AE514" i="8" a="1"/>
  <c r="AE514" i="8" s="1"/>
  <c r="AD514" i="8" a="1"/>
  <c r="AD514" i="8" s="1"/>
  <c r="AC514" i="8"/>
  <c r="AE513" i="8" a="1"/>
  <c r="AE513" i="8" s="1"/>
  <c r="AD513" i="8" a="1"/>
  <c r="AD513" i="8" s="1"/>
  <c r="AC513" i="8"/>
  <c r="AE512" i="8" a="1"/>
  <c r="AE512" i="8" s="1"/>
  <c r="AD512" i="8" a="1"/>
  <c r="AD512" i="8" s="1"/>
  <c r="AC512" i="8"/>
  <c r="AE511" i="8" a="1"/>
  <c r="AE511" i="8" s="1"/>
  <c r="AD511" i="8" a="1"/>
  <c r="AD511" i="8" s="1"/>
  <c r="AC511" i="8"/>
  <c r="AE510" i="8" a="1"/>
  <c r="AE510" i="8" s="1"/>
  <c r="AD510" i="8" a="1"/>
  <c r="AD510" i="8" s="1"/>
  <c r="AC510" i="8"/>
  <c r="AE509" i="8" a="1"/>
  <c r="AE509" i="8" s="1"/>
  <c r="AD509" i="8" a="1"/>
  <c r="AD509" i="8" s="1"/>
  <c r="AC509" i="8"/>
  <c r="AE508" i="8" a="1"/>
  <c r="AE508" i="8" s="1"/>
  <c r="AD508" i="8" a="1"/>
  <c r="AD508" i="8" s="1"/>
  <c r="AC508" i="8"/>
  <c r="AE507" i="8" a="1"/>
  <c r="AE507" i="8" s="1"/>
  <c r="AD507" i="8" a="1"/>
  <c r="AD507" i="8" s="1"/>
  <c r="AC507" i="8"/>
  <c r="AE506" i="8" a="1"/>
  <c r="AE506" i="8" s="1"/>
  <c r="AD506" i="8" a="1"/>
  <c r="AD506" i="8" s="1"/>
  <c r="AC506" i="8"/>
  <c r="AE505" i="8" a="1"/>
  <c r="AE505" i="8" s="1"/>
  <c r="AD505" i="8" a="1"/>
  <c r="AD505" i="8" s="1"/>
  <c r="AC505" i="8"/>
  <c r="AE504" i="8" a="1"/>
  <c r="AE504" i="8" s="1"/>
  <c r="AD504" i="8" a="1"/>
  <c r="AD504" i="8" s="1"/>
  <c r="AC504" i="8"/>
  <c r="AE503" i="8" a="1"/>
  <c r="AE503" i="8" s="1"/>
  <c r="AD503" i="8" a="1"/>
  <c r="AD503" i="8" s="1"/>
  <c r="AC503" i="8"/>
  <c r="AE502" i="8" a="1"/>
  <c r="AE502" i="8" s="1"/>
  <c r="AD502" i="8" a="1"/>
  <c r="AD502" i="8" s="1"/>
  <c r="AC502" i="8"/>
  <c r="AE501" i="8" a="1"/>
  <c r="AE501" i="8" s="1"/>
  <c r="AD501" i="8" a="1"/>
  <c r="AD501" i="8" s="1"/>
  <c r="AC501" i="8"/>
  <c r="AE500" i="8" a="1"/>
  <c r="AE500" i="8" s="1"/>
  <c r="AD500" i="8" a="1"/>
  <c r="AD500" i="8" s="1"/>
  <c r="AC500" i="8"/>
  <c r="AE499" i="8" a="1"/>
  <c r="AE499" i="8" s="1"/>
  <c r="AD499" i="8" a="1"/>
  <c r="AD499" i="8" s="1"/>
  <c r="AC499" i="8"/>
  <c r="AE498" i="8" a="1"/>
  <c r="AE498" i="8" s="1"/>
  <c r="AD498" i="8" a="1"/>
  <c r="AD498" i="8" s="1"/>
  <c r="AC498" i="8"/>
  <c r="AE497" i="8" a="1"/>
  <c r="AE497" i="8" s="1"/>
  <c r="AD497" i="8" a="1"/>
  <c r="AD497" i="8" s="1"/>
  <c r="AC497" i="8"/>
  <c r="AE496" i="8" a="1"/>
  <c r="AE496" i="8" s="1"/>
  <c r="AD496" i="8" a="1"/>
  <c r="AD496" i="8" s="1"/>
  <c r="AC496" i="8"/>
  <c r="AE495" i="8" a="1"/>
  <c r="AE495" i="8" s="1"/>
  <c r="AD495" i="8" a="1"/>
  <c r="AD495" i="8" s="1"/>
  <c r="AC495" i="8"/>
  <c r="AE494" i="8" a="1"/>
  <c r="AE494" i="8" s="1"/>
  <c r="AD494" i="8" a="1"/>
  <c r="AD494" i="8" s="1"/>
  <c r="AC494" i="8"/>
  <c r="AE493" i="8" a="1"/>
  <c r="AE493" i="8" s="1"/>
  <c r="AD493" i="8" a="1"/>
  <c r="AD493" i="8" s="1"/>
  <c r="AC493" i="8"/>
  <c r="AE492" i="8" a="1"/>
  <c r="AE492" i="8" s="1"/>
  <c r="AD492" i="8" a="1"/>
  <c r="AD492" i="8" s="1"/>
  <c r="AC492" i="8"/>
  <c r="AE491" i="8" a="1"/>
  <c r="AE491" i="8" s="1"/>
  <c r="AD491" i="8" a="1"/>
  <c r="AD491" i="8" s="1"/>
  <c r="AC491" i="8"/>
  <c r="AE490" i="8" a="1"/>
  <c r="AE490" i="8" s="1"/>
  <c r="AD490" i="8" a="1"/>
  <c r="AD490" i="8" s="1"/>
  <c r="AC490" i="8"/>
  <c r="AE489" i="8" a="1"/>
  <c r="AE489" i="8" s="1"/>
  <c r="AD489" i="8" a="1"/>
  <c r="AD489" i="8" s="1"/>
  <c r="AC489" i="8"/>
  <c r="AE488" i="8" a="1"/>
  <c r="AE488" i="8" s="1"/>
  <c r="AD488" i="8" a="1"/>
  <c r="AD488" i="8" s="1"/>
  <c r="AC488" i="8"/>
  <c r="AE487" i="8" a="1"/>
  <c r="AE487" i="8" s="1"/>
  <c r="AD487" i="8" a="1"/>
  <c r="AD487" i="8" s="1"/>
  <c r="AC487" i="8"/>
  <c r="AE486" i="8" a="1"/>
  <c r="AE486" i="8" s="1"/>
  <c r="AD486" i="8" a="1"/>
  <c r="AD486" i="8" s="1"/>
  <c r="AC486" i="8"/>
  <c r="AE485" i="8" a="1"/>
  <c r="AE485" i="8" s="1"/>
  <c r="AD485" i="8" a="1"/>
  <c r="AD485" i="8" s="1"/>
  <c r="AC485" i="8"/>
  <c r="AE484" i="8"/>
  <c r="AE484" i="8" a="1"/>
  <c r="AD484" i="8" a="1"/>
  <c r="AD484" i="8" s="1"/>
  <c r="AC484" i="8"/>
  <c r="AE483" i="8" a="1"/>
  <c r="AE483" i="8" s="1"/>
  <c r="AD483" i="8" a="1"/>
  <c r="AD483" i="8" s="1"/>
  <c r="AC483" i="8"/>
  <c r="AE482" i="8" a="1"/>
  <c r="AE482" i="8" s="1"/>
  <c r="AD482" i="8" a="1"/>
  <c r="AD482" i="8" s="1"/>
  <c r="AC482" i="8"/>
  <c r="AE481" i="8" a="1"/>
  <c r="AE481" i="8" s="1"/>
  <c r="AD481" i="8" a="1"/>
  <c r="AD481" i="8" s="1"/>
  <c r="AC481" i="8"/>
  <c r="AE480" i="8" a="1"/>
  <c r="AE480" i="8" s="1"/>
  <c r="AD480" i="8" a="1"/>
  <c r="AD480" i="8" s="1"/>
  <c r="AC480" i="8"/>
  <c r="AE479" i="8" a="1"/>
  <c r="AE479" i="8" s="1"/>
  <c r="AD479" i="8" a="1"/>
  <c r="AD479" i="8" s="1"/>
  <c r="AC479" i="8"/>
  <c r="AE478" i="8" a="1"/>
  <c r="AE478" i="8" s="1"/>
  <c r="AD478" i="8" a="1"/>
  <c r="AD478" i="8" s="1"/>
  <c r="AC478" i="8"/>
  <c r="AE477" i="8" a="1"/>
  <c r="AE477" i="8" s="1"/>
  <c r="AD477" i="8" a="1"/>
  <c r="AD477" i="8" s="1"/>
  <c r="AC477" i="8"/>
  <c r="AE476" i="8" a="1"/>
  <c r="AE476" i="8" s="1"/>
  <c r="AD476" i="8" a="1"/>
  <c r="AD476" i="8" s="1"/>
  <c r="AC476" i="8"/>
  <c r="AE475" i="8" a="1"/>
  <c r="AE475" i="8" s="1"/>
  <c r="AD475" i="8" a="1"/>
  <c r="AD475" i="8" s="1"/>
  <c r="AC475" i="8"/>
  <c r="AE474" i="8" a="1"/>
  <c r="AE474" i="8" s="1"/>
  <c r="AD474" i="8" a="1"/>
  <c r="AD474" i="8" s="1"/>
  <c r="AC474" i="8"/>
  <c r="AE473" i="8" a="1"/>
  <c r="AE473" i="8" s="1"/>
  <c r="AD473" i="8" a="1"/>
  <c r="AD473" i="8" s="1"/>
  <c r="AC473" i="8"/>
  <c r="AE472" i="8" a="1"/>
  <c r="AE472" i="8" s="1"/>
  <c r="AD472" i="8" a="1"/>
  <c r="AD472" i="8" s="1"/>
  <c r="AC472" i="8"/>
  <c r="AE471" i="8" a="1"/>
  <c r="AE471" i="8" s="1"/>
  <c r="AD471" i="8" a="1"/>
  <c r="AD471" i="8" s="1"/>
  <c r="AC471" i="8"/>
  <c r="AE470" i="8" a="1"/>
  <c r="AE470" i="8" s="1"/>
  <c r="AD470" i="8" a="1"/>
  <c r="AD470" i="8" s="1"/>
  <c r="AC470" i="8"/>
  <c r="AE469" i="8" a="1"/>
  <c r="AE469" i="8" s="1"/>
  <c r="AD469" i="8" a="1"/>
  <c r="AD469" i="8" s="1"/>
  <c r="AC469" i="8"/>
  <c r="AE468" i="8" a="1"/>
  <c r="AE468" i="8" s="1"/>
  <c r="AD468" i="8" a="1"/>
  <c r="AD468" i="8" s="1"/>
  <c r="AC468" i="8"/>
  <c r="AE467" i="8" a="1"/>
  <c r="AE467" i="8" s="1"/>
  <c r="AD467" i="8" a="1"/>
  <c r="AD467" i="8" s="1"/>
  <c r="AC467" i="8"/>
  <c r="AE466" i="8" a="1"/>
  <c r="AE466" i="8" s="1"/>
  <c r="AD466" i="8" a="1"/>
  <c r="AD466" i="8" s="1"/>
  <c r="AC466" i="8"/>
  <c r="AE465" i="8" a="1"/>
  <c r="AE465" i="8" s="1"/>
  <c r="AD465" i="8" a="1"/>
  <c r="AD465" i="8" s="1"/>
  <c r="AC465" i="8"/>
  <c r="AE464" i="8" a="1"/>
  <c r="AE464" i="8" s="1"/>
  <c r="AD464" i="8" a="1"/>
  <c r="AD464" i="8" s="1"/>
  <c r="AC464" i="8"/>
  <c r="AE463" i="8" a="1"/>
  <c r="AE463" i="8" s="1"/>
  <c r="AD463" i="8" a="1"/>
  <c r="AD463" i="8" s="1"/>
  <c r="AC463" i="8"/>
  <c r="AE462" i="8" a="1"/>
  <c r="AE462" i="8" s="1"/>
  <c r="AD462" i="8" a="1"/>
  <c r="AD462" i="8" s="1"/>
  <c r="AC462" i="8"/>
  <c r="AE461" i="8" a="1"/>
  <c r="AE461" i="8" s="1"/>
  <c r="AD461" i="8" a="1"/>
  <c r="AD461" i="8" s="1"/>
  <c r="AC461" i="8"/>
  <c r="AE460" i="8" a="1"/>
  <c r="AE460" i="8" s="1"/>
  <c r="AD460" i="8" a="1"/>
  <c r="AD460" i="8" s="1"/>
  <c r="AC460" i="8"/>
  <c r="AE459" i="8" a="1"/>
  <c r="AE459" i="8" s="1"/>
  <c r="AD459" i="8" a="1"/>
  <c r="AD459" i="8" s="1"/>
  <c r="AC459" i="8"/>
  <c r="AE458" i="8" a="1"/>
  <c r="AE458" i="8" s="1"/>
  <c r="AD458" i="8" a="1"/>
  <c r="AD458" i="8" s="1"/>
  <c r="AC458" i="8"/>
  <c r="AE457" i="8" a="1"/>
  <c r="AE457" i="8" s="1"/>
  <c r="AD457" i="8" a="1"/>
  <c r="AD457" i="8" s="1"/>
  <c r="AC457" i="8"/>
  <c r="AE456" i="8" a="1"/>
  <c r="AE456" i="8" s="1"/>
  <c r="AD456" i="8" a="1"/>
  <c r="AD456" i="8" s="1"/>
  <c r="AC456" i="8"/>
  <c r="AE455" i="8" a="1"/>
  <c r="AE455" i="8" s="1"/>
  <c r="AD455" i="8" a="1"/>
  <c r="AD455" i="8" s="1"/>
  <c r="AC455" i="8"/>
  <c r="AE454" i="8" a="1"/>
  <c r="AE454" i="8" s="1"/>
  <c r="AD454" i="8" a="1"/>
  <c r="AD454" i="8" s="1"/>
  <c r="AC454" i="8"/>
  <c r="AE453" i="8" a="1"/>
  <c r="AE453" i="8" s="1"/>
  <c r="AD453" i="8" a="1"/>
  <c r="AD453" i="8" s="1"/>
  <c r="AC453" i="8"/>
  <c r="AE452" i="8" a="1"/>
  <c r="AE452" i="8" s="1"/>
  <c r="AD452" i="8" a="1"/>
  <c r="AD452" i="8" s="1"/>
  <c r="AC452" i="8"/>
  <c r="AE451" i="8" a="1"/>
  <c r="AE451" i="8" s="1"/>
  <c r="AD451" i="8" a="1"/>
  <c r="AD451" i="8" s="1"/>
  <c r="AC451" i="8"/>
  <c r="AE450" i="8" a="1"/>
  <c r="AE450" i="8" s="1"/>
  <c r="AD450" i="8" a="1"/>
  <c r="AD450" i="8" s="1"/>
  <c r="AC450" i="8"/>
  <c r="AE449" i="8" a="1"/>
  <c r="AE449" i="8" s="1"/>
  <c r="AD449" i="8" a="1"/>
  <c r="AD449" i="8" s="1"/>
  <c r="AC449" i="8"/>
  <c r="AE448" i="8" a="1"/>
  <c r="AE448" i="8" s="1"/>
  <c r="AD448" i="8" a="1"/>
  <c r="AD448" i="8" s="1"/>
  <c r="AC448" i="8"/>
  <c r="AE447" i="8" a="1"/>
  <c r="AE447" i="8" s="1"/>
  <c r="AD447" i="8" a="1"/>
  <c r="AD447" i="8" s="1"/>
  <c r="AC447" i="8"/>
  <c r="AE446" i="8" a="1"/>
  <c r="AE446" i="8" s="1"/>
  <c r="AD446" i="8" a="1"/>
  <c r="AD446" i="8" s="1"/>
  <c r="AC446" i="8"/>
  <c r="AE445" i="8" a="1"/>
  <c r="AE445" i="8" s="1"/>
  <c r="AD445" i="8" a="1"/>
  <c r="AD445" i="8" s="1"/>
  <c r="AC445" i="8"/>
  <c r="AE444" i="8" a="1"/>
  <c r="AE444" i="8" s="1"/>
  <c r="AD444" i="8" a="1"/>
  <c r="AD444" i="8" s="1"/>
  <c r="AC444" i="8"/>
  <c r="AE443" i="8" a="1"/>
  <c r="AE443" i="8" s="1"/>
  <c r="AD443" i="8" a="1"/>
  <c r="AD443" i="8" s="1"/>
  <c r="AC443" i="8"/>
  <c r="AE442" i="8" a="1"/>
  <c r="AE442" i="8" s="1"/>
  <c r="AD442" i="8" a="1"/>
  <c r="AD442" i="8" s="1"/>
  <c r="AC442" i="8"/>
  <c r="AE441" i="8" a="1"/>
  <c r="AE441" i="8" s="1"/>
  <c r="AD441" i="8" a="1"/>
  <c r="AD441" i="8" s="1"/>
  <c r="AC441" i="8"/>
  <c r="AE440" i="8" a="1"/>
  <c r="AE440" i="8" s="1"/>
  <c r="AD440" i="8" a="1"/>
  <c r="AD440" i="8" s="1"/>
  <c r="AC440" i="8"/>
  <c r="AE439" i="8" a="1"/>
  <c r="AE439" i="8" s="1"/>
  <c r="AD439" i="8" a="1"/>
  <c r="AD439" i="8" s="1"/>
  <c r="AC439" i="8"/>
  <c r="AE438" i="8" a="1"/>
  <c r="AE438" i="8" s="1"/>
  <c r="AD438" i="8" a="1"/>
  <c r="AD438" i="8" s="1"/>
  <c r="AC438" i="8"/>
  <c r="AE437" i="8" a="1"/>
  <c r="AE437" i="8" s="1"/>
  <c r="AD437" i="8" a="1"/>
  <c r="AD437" i="8" s="1"/>
  <c r="AC437" i="8"/>
  <c r="AE436" i="8" a="1"/>
  <c r="AE436" i="8" s="1"/>
  <c r="AD436" i="8" a="1"/>
  <c r="AD436" i="8" s="1"/>
  <c r="AC436" i="8"/>
  <c r="AE435" i="8" a="1"/>
  <c r="AE435" i="8" s="1"/>
  <c r="AD435" i="8" a="1"/>
  <c r="AD435" i="8" s="1"/>
  <c r="AC435" i="8"/>
  <c r="AE434" i="8" a="1"/>
  <c r="AE434" i="8" s="1"/>
  <c r="AD434" i="8" a="1"/>
  <c r="AD434" i="8" s="1"/>
  <c r="AC434" i="8"/>
  <c r="AE433" i="8" a="1"/>
  <c r="AE433" i="8" s="1"/>
  <c r="AD433" i="8" a="1"/>
  <c r="AD433" i="8" s="1"/>
  <c r="AC433" i="8"/>
  <c r="AE432" i="8" a="1"/>
  <c r="AE432" i="8" s="1"/>
  <c r="AD432" i="8" a="1"/>
  <c r="AD432" i="8" s="1"/>
  <c r="AC432" i="8"/>
  <c r="AE431" i="8" a="1"/>
  <c r="AE431" i="8" s="1"/>
  <c r="AD431" i="8" a="1"/>
  <c r="AD431" i="8" s="1"/>
  <c r="AC431" i="8"/>
  <c r="AE430" i="8" a="1"/>
  <c r="AE430" i="8" s="1"/>
  <c r="AD430" i="8" a="1"/>
  <c r="AD430" i="8" s="1"/>
  <c r="AC430" i="8"/>
  <c r="AE429" i="8" a="1"/>
  <c r="AE429" i="8" s="1"/>
  <c r="AD429" i="8" a="1"/>
  <c r="AD429" i="8" s="1"/>
  <c r="AC429" i="8"/>
  <c r="AE428" i="8" a="1"/>
  <c r="AE428" i="8" s="1"/>
  <c r="AD428" i="8" a="1"/>
  <c r="AD428" i="8" s="1"/>
  <c r="AC428" i="8"/>
  <c r="AE427" i="8" a="1"/>
  <c r="AE427" i="8" s="1"/>
  <c r="AD427" i="8" a="1"/>
  <c r="AD427" i="8" s="1"/>
  <c r="AC427" i="8"/>
  <c r="AE426" i="8" a="1"/>
  <c r="AE426" i="8" s="1"/>
  <c r="AD426" i="8" a="1"/>
  <c r="AD426" i="8" s="1"/>
  <c r="AC426" i="8"/>
  <c r="AE425" i="8" a="1"/>
  <c r="AE425" i="8" s="1"/>
  <c r="AD425" i="8" a="1"/>
  <c r="AD425" i="8" s="1"/>
  <c r="AC425" i="8"/>
  <c r="AE424" i="8" a="1"/>
  <c r="AE424" i="8" s="1"/>
  <c r="AD424" i="8" a="1"/>
  <c r="AD424" i="8" s="1"/>
  <c r="AC424" i="8"/>
  <c r="AE423" i="8" a="1"/>
  <c r="AE423" i="8" s="1"/>
  <c r="AD423" i="8" a="1"/>
  <c r="AD423" i="8" s="1"/>
  <c r="AC423" i="8"/>
  <c r="AE422" i="8" a="1"/>
  <c r="AE422" i="8" s="1"/>
  <c r="AD422" i="8" a="1"/>
  <c r="AD422" i="8" s="1"/>
  <c r="AC422" i="8"/>
  <c r="AE421" i="8" a="1"/>
  <c r="AE421" i="8" s="1"/>
  <c r="AD421" i="8" a="1"/>
  <c r="AD421" i="8" s="1"/>
  <c r="AC421" i="8"/>
  <c r="AE420" i="8" a="1"/>
  <c r="AE420" i="8" s="1"/>
  <c r="AD420" i="8" a="1"/>
  <c r="AD420" i="8" s="1"/>
  <c r="AC420" i="8"/>
  <c r="AE419" i="8" a="1"/>
  <c r="AE419" i="8" s="1"/>
  <c r="AD419" i="8" a="1"/>
  <c r="AD419" i="8" s="1"/>
  <c r="AC419" i="8"/>
  <c r="AE418" i="8" a="1"/>
  <c r="AE418" i="8" s="1"/>
  <c r="AD418" i="8" a="1"/>
  <c r="AD418" i="8" s="1"/>
  <c r="AC418" i="8"/>
  <c r="AE417" i="8" a="1"/>
  <c r="AE417" i="8" s="1"/>
  <c r="AD417" i="8" a="1"/>
  <c r="AD417" i="8" s="1"/>
  <c r="AC417" i="8"/>
  <c r="AE416" i="8" a="1"/>
  <c r="AE416" i="8" s="1"/>
  <c r="AD416" i="8" a="1"/>
  <c r="AD416" i="8" s="1"/>
  <c r="AC416" i="8"/>
  <c r="AE415" i="8" a="1"/>
  <c r="AE415" i="8" s="1"/>
  <c r="AD415" i="8" a="1"/>
  <c r="AD415" i="8" s="1"/>
  <c r="AC415" i="8"/>
  <c r="AE414" i="8" a="1"/>
  <c r="AE414" i="8" s="1"/>
  <c r="AD414" i="8" a="1"/>
  <c r="AD414" i="8" s="1"/>
  <c r="AC414" i="8"/>
  <c r="AE413" i="8" a="1"/>
  <c r="AE413" i="8" s="1"/>
  <c r="AD413" i="8" a="1"/>
  <c r="AD413" i="8" s="1"/>
  <c r="AC413" i="8"/>
  <c r="AE412" i="8" a="1"/>
  <c r="AE412" i="8" s="1"/>
  <c r="AD412" i="8" a="1"/>
  <c r="AD412" i="8" s="1"/>
  <c r="AC412" i="8"/>
  <c r="AE411" i="8" a="1"/>
  <c r="AE411" i="8" s="1"/>
  <c r="AD411" i="8" a="1"/>
  <c r="AD411" i="8" s="1"/>
  <c r="AC411" i="8"/>
  <c r="AE410" i="8" a="1"/>
  <c r="AE410" i="8" s="1"/>
  <c r="AD410" i="8" a="1"/>
  <c r="AD410" i="8" s="1"/>
  <c r="AC410" i="8"/>
  <c r="AE409" i="8" a="1"/>
  <c r="AE409" i="8" s="1"/>
  <c r="AD409" i="8" a="1"/>
  <c r="AD409" i="8" s="1"/>
  <c r="AC409" i="8"/>
  <c r="AE408" i="8" a="1"/>
  <c r="AE408" i="8" s="1"/>
  <c r="AD408" i="8" a="1"/>
  <c r="AD408" i="8" s="1"/>
  <c r="AC408" i="8"/>
  <c r="AE407" i="8" a="1"/>
  <c r="AE407" i="8" s="1"/>
  <c r="AD407" i="8" a="1"/>
  <c r="AD407" i="8" s="1"/>
  <c r="AC407" i="8"/>
  <c r="AE406" i="8" a="1"/>
  <c r="AE406" i="8" s="1"/>
  <c r="AD406" i="8" a="1"/>
  <c r="AD406" i="8" s="1"/>
  <c r="AC406" i="8"/>
  <c r="AE405" i="8" a="1"/>
  <c r="AE405" i="8" s="1"/>
  <c r="AD405" i="8" a="1"/>
  <c r="AD405" i="8" s="1"/>
  <c r="AC405" i="8"/>
  <c r="AE404" i="8" a="1"/>
  <c r="AE404" i="8" s="1"/>
  <c r="AD404" i="8" a="1"/>
  <c r="AD404" i="8" s="1"/>
  <c r="AC404" i="8"/>
  <c r="AE403" i="8" a="1"/>
  <c r="AE403" i="8" s="1"/>
  <c r="AD403" i="8" a="1"/>
  <c r="AD403" i="8" s="1"/>
  <c r="AC403" i="8"/>
  <c r="AE402" i="8" a="1"/>
  <c r="AE402" i="8" s="1"/>
  <c r="AD402" i="8" a="1"/>
  <c r="AD402" i="8" s="1"/>
  <c r="AC402" i="8"/>
  <c r="AE401" i="8" a="1"/>
  <c r="AE401" i="8" s="1"/>
  <c r="AD401" i="8" a="1"/>
  <c r="AD401" i="8" s="1"/>
  <c r="AC401" i="8"/>
  <c r="AE400" i="8" a="1"/>
  <c r="AE400" i="8" s="1"/>
  <c r="AD400" i="8" a="1"/>
  <c r="AD400" i="8" s="1"/>
  <c r="AC400" i="8"/>
  <c r="AE399" i="8" a="1"/>
  <c r="AE399" i="8" s="1"/>
  <c r="AD399" i="8" a="1"/>
  <c r="AD399" i="8" s="1"/>
  <c r="AC399" i="8"/>
  <c r="AE398" i="8" a="1"/>
  <c r="AE398" i="8" s="1"/>
  <c r="AD398" i="8" a="1"/>
  <c r="AD398" i="8" s="1"/>
  <c r="AC398" i="8"/>
  <c r="AE397" i="8" a="1"/>
  <c r="AE397" i="8" s="1"/>
  <c r="AD397" i="8" a="1"/>
  <c r="AD397" i="8" s="1"/>
  <c r="AC397" i="8"/>
  <c r="AE396" i="8" a="1"/>
  <c r="AE396" i="8" s="1"/>
  <c r="AD396" i="8" a="1"/>
  <c r="AD396" i="8" s="1"/>
  <c r="AC396" i="8"/>
  <c r="AE395" i="8" a="1"/>
  <c r="AE395" i="8" s="1"/>
  <c r="AD395" i="8" a="1"/>
  <c r="AD395" i="8" s="1"/>
  <c r="AC395" i="8"/>
  <c r="AE394" i="8" a="1"/>
  <c r="AE394" i="8" s="1"/>
  <c r="AD394" i="8" a="1"/>
  <c r="AD394" i="8" s="1"/>
  <c r="AC394" i="8"/>
  <c r="AE393" i="8" a="1"/>
  <c r="AE393" i="8" s="1"/>
  <c r="AD393" i="8" a="1"/>
  <c r="AD393" i="8" s="1"/>
  <c r="AC393" i="8"/>
  <c r="AE392" i="8" a="1"/>
  <c r="AE392" i="8" s="1"/>
  <c r="AD392" i="8" a="1"/>
  <c r="AD392" i="8" s="1"/>
  <c r="AC392" i="8"/>
  <c r="AE391" i="8" a="1"/>
  <c r="AE391" i="8" s="1"/>
  <c r="AD391" i="8" a="1"/>
  <c r="AD391" i="8" s="1"/>
  <c r="AC391" i="8"/>
  <c r="AE390" i="8" a="1"/>
  <c r="AE390" i="8" s="1"/>
  <c r="AD390" i="8" a="1"/>
  <c r="AD390" i="8" s="1"/>
  <c r="AC390" i="8"/>
  <c r="AE389" i="8" a="1"/>
  <c r="AE389" i="8" s="1"/>
  <c r="AD389" i="8" a="1"/>
  <c r="AD389" i="8" s="1"/>
  <c r="AC389" i="8"/>
  <c r="AE388" i="8" a="1"/>
  <c r="AE388" i="8" s="1"/>
  <c r="AD388" i="8" a="1"/>
  <c r="AD388" i="8" s="1"/>
  <c r="AC388" i="8"/>
  <c r="AE387" i="8" a="1"/>
  <c r="AE387" i="8" s="1"/>
  <c r="AD387" i="8" a="1"/>
  <c r="AD387" i="8" s="1"/>
  <c r="AC387" i="8"/>
  <c r="AE386" i="8" a="1"/>
  <c r="AE386" i="8" s="1"/>
  <c r="AD386" i="8" a="1"/>
  <c r="AD386" i="8" s="1"/>
  <c r="AC386" i="8"/>
  <c r="AE385" i="8" a="1"/>
  <c r="AE385" i="8" s="1"/>
  <c r="AD385" i="8" a="1"/>
  <c r="AD385" i="8" s="1"/>
  <c r="AC385" i="8"/>
  <c r="AE384" i="8" a="1"/>
  <c r="AE384" i="8" s="1"/>
  <c r="AD384" i="8" a="1"/>
  <c r="AD384" i="8" s="1"/>
  <c r="AC384" i="8"/>
  <c r="AE383" i="8" a="1"/>
  <c r="AE383" i="8" s="1"/>
  <c r="AD383" i="8" a="1"/>
  <c r="AD383" i="8" s="1"/>
  <c r="AC383" i="8"/>
  <c r="AE382" i="8" a="1"/>
  <c r="AE382" i="8" s="1"/>
  <c r="AD382" i="8" a="1"/>
  <c r="AD382" i="8" s="1"/>
  <c r="AC382" i="8"/>
  <c r="AE381" i="8" a="1"/>
  <c r="AE381" i="8" s="1"/>
  <c r="AD381" i="8" a="1"/>
  <c r="AD381" i="8" s="1"/>
  <c r="AC381" i="8"/>
  <c r="AE380" i="8" a="1"/>
  <c r="AE380" i="8" s="1"/>
  <c r="AD380" i="8" a="1"/>
  <c r="AD380" i="8" s="1"/>
  <c r="AC380" i="8"/>
  <c r="AE379" i="8" a="1"/>
  <c r="AE379" i="8" s="1"/>
  <c r="AD379" i="8" a="1"/>
  <c r="AD379" i="8" s="1"/>
  <c r="AC379" i="8"/>
  <c r="AE378" i="8" a="1"/>
  <c r="AE378" i="8" s="1"/>
  <c r="AD378" i="8" a="1"/>
  <c r="AD378" i="8" s="1"/>
  <c r="AC378" i="8"/>
  <c r="AE377" i="8" a="1"/>
  <c r="AE377" i="8" s="1"/>
  <c r="AD377" i="8" a="1"/>
  <c r="AD377" i="8" s="1"/>
  <c r="AC377" i="8"/>
  <c r="AE376" i="8" a="1"/>
  <c r="AE376" i="8" s="1"/>
  <c r="AD376" i="8" a="1"/>
  <c r="AD376" i="8" s="1"/>
  <c r="AC376" i="8"/>
  <c r="AE375" i="8" a="1"/>
  <c r="AE375" i="8" s="1"/>
  <c r="AD375" i="8" a="1"/>
  <c r="AD375" i="8" s="1"/>
  <c r="AC375" i="8"/>
  <c r="AE374" i="8" a="1"/>
  <c r="AE374" i="8" s="1"/>
  <c r="AD374" i="8" a="1"/>
  <c r="AD374" i="8" s="1"/>
  <c r="AC374" i="8"/>
  <c r="AE373" i="8" a="1"/>
  <c r="AE373" i="8" s="1"/>
  <c r="AD373" i="8" a="1"/>
  <c r="AD373" i="8" s="1"/>
  <c r="AC373" i="8"/>
  <c r="AE372" i="8" a="1"/>
  <c r="AE372" i="8" s="1"/>
  <c r="AD372" i="8" a="1"/>
  <c r="AD372" i="8" s="1"/>
  <c r="AC372" i="8"/>
  <c r="AE371" i="8" a="1"/>
  <c r="AE371" i="8" s="1"/>
  <c r="AD371" i="8" a="1"/>
  <c r="AD371" i="8" s="1"/>
  <c r="AC371" i="8"/>
  <c r="AE370" i="8" a="1"/>
  <c r="AE370" i="8" s="1"/>
  <c r="AD370" i="8" a="1"/>
  <c r="AD370" i="8" s="1"/>
  <c r="AC370" i="8"/>
  <c r="AE369" i="8" a="1"/>
  <c r="AE369" i="8" s="1"/>
  <c r="AD369" i="8" a="1"/>
  <c r="AD369" i="8" s="1"/>
  <c r="AC369" i="8"/>
  <c r="AE368" i="8" a="1"/>
  <c r="AE368" i="8" s="1"/>
  <c r="AD368" i="8" a="1"/>
  <c r="AD368" i="8" s="1"/>
  <c r="AC368" i="8"/>
  <c r="AE367" i="8" a="1"/>
  <c r="AE367" i="8" s="1"/>
  <c r="AD367" i="8" a="1"/>
  <c r="AD367" i="8" s="1"/>
  <c r="AC367" i="8"/>
  <c r="AE366" i="8" a="1"/>
  <c r="AE366" i="8" s="1"/>
  <c r="AD366" i="8" a="1"/>
  <c r="AD366" i="8" s="1"/>
  <c r="AC366" i="8"/>
  <c r="AE365" i="8" a="1"/>
  <c r="AE365" i="8" s="1"/>
  <c r="AD365" i="8" a="1"/>
  <c r="AD365" i="8" s="1"/>
  <c r="AC365" i="8"/>
  <c r="AE364" i="8" a="1"/>
  <c r="AE364" i="8" s="1"/>
  <c r="AD364" i="8" a="1"/>
  <c r="AD364" i="8" s="1"/>
  <c r="AC364" i="8"/>
  <c r="AE363" i="8" a="1"/>
  <c r="AE363" i="8" s="1"/>
  <c r="AD363" i="8" a="1"/>
  <c r="AD363" i="8" s="1"/>
  <c r="AC363" i="8"/>
  <c r="AE362" i="8" a="1"/>
  <c r="AE362" i="8" s="1"/>
  <c r="AD362" i="8" a="1"/>
  <c r="AD362" i="8" s="1"/>
  <c r="AC362" i="8"/>
  <c r="AE361" i="8" a="1"/>
  <c r="AE361" i="8" s="1"/>
  <c r="AD361" i="8" a="1"/>
  <c r="AD361" i="8" s="1"/>
  <c r="AC361" i="8"/>
  <c r="AE360" i="8" a="1"/>
  <c r="AE360" i="8" s="1"/>
  <c r="AD360" i="8" a="1"/>
  <c r="AD360" i="8" s="1"/>
  <c r="AC360" i="8"/>
  <c r="AE359" i="8" a="1"/>
  <c r="AE359" i="8" s="1"/>
  <c r="AD359" i="8" a="1"/>
  <c r="AD359" i="8" s="1"/>
  <c r="AC359" i="8"/>
  <c r="AE358" i="8" a="1"/>
  <c r="AE358" i="8" s="1"/>
  <c r="AD358" i="8" a="1"/>
  <c r="AD358" i="8" s="1"/>
  <c r="AC358" i="8"/>
  <c r="AE357" i="8" a="1"/>
  <c r="AE357" i="8" s="1"/>
  <c r="AD357" i="8" a="1"/>
  <c r="AD357" i="8" s="1"/>
  <c r="AC357" i="8"/>
  <c r="AE356" i="8" a="1"/>
  <c r="AE356" i="8" s="1"/>
  <c r="AD356" i="8" a="1"/>
  <c r="AD356" i="8" s="1"/>
  <c r="AC356" i="8"/>
  <c r="AE355" i="8" a="1"/>
  <c r="AE355" i="8" s="1"/>
  <c r="AD355" i="8" a="1"/>
  <c r="AD355" i="8" s="1"/>
  <c r="AC355" i="8"/>
  <c r="AE354" i="8" a="1"/>
  <c r="AE354" i="8" s="1"/>
  <c r="AD354" i="8" a="1"/>
  <c r="AD354" i="8" s="1"/>
  <c r="AC354" i="8"/>
  <c r="AE353" i="8" a="1"/>
  <c r="AE353" i="8" s="1"/>
  <c r="AD353" i="8" a="1"/>
  <c r="AD353" i="8" s="1"/>
  <c r="AC353" i="8"/>
  <c r="AE352" i="8" a="1"/>
  <c r="AE352" i="8" s="1"/>
  <c r="AD352" i="8" a="1"/>
  <c r="AD352" i="8" s="1"/>
  <c r="AC352" i="8"/>
  <c r="AE351" i="8" a="1"/>
  <c r="AE351" i="8" s="1"/>
  <c r="AD351" i="8" a="1"/>
  <c r="AD351" i="8" s="1"/>
  <c r="AC351" i="8"/>
  <c r="AE350" i="8" a="1"/>
  <c r="AE350" i="8" s="1"/>
  <c r="AD350" i="8" a="1"/>
  <c r="AD350" i="8" s="1"/>
  <c r="AC350" i="8"/>
  <c r="AE349" i="8" a="1"/>
  <c r="AE349" i="8" s="1"/>
  <c r="AD349" i="8" a="1"/>
  <c r="AD349" i="8" s="1"/>
  <c r="AC349" i="8"/>
  <c r="AE348" i="8" a="1"/>
  <c r="AE348" i="8" s="1"/>
  <c r="AD348" i="8" a="1"/>
  <c r="AD348" i="8" s="1"/>
  <c r="AC348" i="8"/>
  <c r="AE347" i="8" a="1"/>
  <c r="AE347" i="8" s="1"/>
  <c r="AD347" i="8" a="1"/>
  <c r="AD347" i="8" s="1"/>
  <c r="AC347" i="8"/>
  <c r="AE346" i="8" a="1"/>
  <c r="AE346" i="8" s="1"/>
  <c r="AD346" i="8" a="1"/>
  <c r="AD346" i="8" s="1"/>
  <c r="AC346" i="8"/>
  <c r="AE345" i="8" a="1"/>
  <c r="AE345" i="8" s="1"/>
  <c r="AD345" i="8" a="1"/>
  <c r="AD345" i="8" s="1"/>
  <c r="AC345" i="8"/>
  <c r="AE344" i="8" a="1"/>
  <c r="AE344" i="8" s="1"/>
  <c r="AD344" i="8" a="1"/>
  <c r="AD344" i="8" s="1"/>
  <c r="AC344" i="8"/>
  <c r="AE343" i="8" a="1"/>
  <c r="AE343" i="8" s="1"/>
  <c r="AD343" i="8" a="1"/>
  <c r="AD343" i="8" s="1"/>
  <c r="AC343" i="8"/>
  <c r="AE342" i="8" a="1"/>
  <c r="AE342" i="8" s="1"/>
  <c r="AD342" i="8" a="1"/>
  <c r="AD342" i="8" s="1"/>
  <c r="AC342" i="8"/>
  <c r="AE341" i="8" a="1"/>
  <c r="AE341" i="8" s="1"/>
  <c r="AD341" i="8" a="1"/>
  <c r="AD341" i="8" s="1"/>
  <c r="AC341" i="8"/>
  <c r="AE340" i="8" a="1"/>
  <c r="AE340" i="8" s="1"/>
  <c r="AD340" i="8" a="1"/>
  <c r="AD340" i="8" s="1"/>
  <c r="AC340" i="8"/>
  <c r="AE339" i="8" a="1"/>
  <c r="AE339" i="8" s="1"/>
  <c r="AD339" i="8" a="1"/>
  <c r="AD339" i="8" s="1"/>
  <c r="AC339" i="8"/>
  <c r="AE338" i="8" a="1"/>
  <c r="AE338" i="8" s="1"/>
  <c r="AD338" i="8" a="1"/>
  <c r="AD338" i="8" s="1"/>
  <c r="AC338" i="8"/>
  <c r="AE337" i="8" a="1"/>
  <c r="AE337" i="8" s="1"/>
  <c r="AD337" i="8" a="1"/>
  <c r="AD337" i="8" s="1"/>
  <c r="AC337" i="8"/>
  <c r="AE336" i="8" a="1"/>
  <c r="AE336" i="8" s="1"/>
  <c r="AD336" i="8" a="1"/>
  <c r="AD336" i="8" s="1"/>
  <c r="AC336" i="8"/>
  <c r="AE335" i="8" a="1"/>
  <c r="AE335" i="8" s="1"/>
  <c r="AD335" i="8" a="1"/>
  <c r="AD335" i="8" s="1"/>
  <c r="AC335" i="8"/>
  <c r="AE334" i="8" a="1"/>
  <c r="AE334" i="8" s="1"/>
  <c r="AD334" i="8" a="1"/>
  <c r="AD334" i="8" s="1"/>
  <c r="AC334" i="8"/>
  <c r="AE333" i="8" a="1"/>
  <c r="AE333" i="8" s="1"/>
  <c r="AD333" i="8" a="1"/>
  <c r="AD333" i="8" s="1"/>
  <c r="AC333" i="8"/>
  <c r="AE332" i="8" a="1"/>
  <c r="AE332" i="8" s="1"/>
  <c r="AD332" i="8" a="1"/>
  <c r="AD332" i="8" s="1"/>
  <c r="AC332" i="8"/>
  <c r="AE331" i="8" a="1"/>
  <c r="AE331" i="8" s="1"/>
  <c r="AD331" i="8" a="1"/>
  <c r="AD331" i="8" s="1"/>
  <c r="AC331" i="8"/>
  <c r="AE330" i="8" a="1"/>
  <c r="AE330" i="8" s="1"/>
  <c r="AD330" i="8" a="1"/>
  <c r="AD330" i="8" s="1"/>
  <c r="AC330" i="8"/>
  <c r="AE329" i="8" a="1"/>
  <c r="AE329" i="8" s="1"/>
  <c r="AD329" i="8" a="1"/>
  <c r="AD329" i="8" s="1"/>
  <c r="AC329" i="8"/>
  <c r="AE328" i="8" a="1"/>
  <c r="AE328" i="8" s="1"/>
  <c r="AD328" i="8" a="1"/>
  <c r="AD328" i="8" s="1"/>
  <c r="AC328" i="8"/>
  <c r="AE327" i="8" a="1"/>
  <c r="AE327" i="8" s="1"/>
  <c r="AD327" i="8" a="1"/>
  <c r="AD327" i="8" s="1"/>
  <c r="AC327" i="8"/>
  <c r="AE326" i="8" a="1"/>
  <c r="AE326" i="8" s="1"/>
  <c r="AD326" i="8" a="1"/>
  <c r="AD326" i="8" s="1"/>
  <c r="AC326" i="8"/>
  <c r="AE325" i="8"/>
  <c r="AE325" i="8" a="1"/>
  <c r="AD325" i="8" a="1"/>
  <c r="AD325" i="8" s="1"/>
  <c r="AC325" i="8"/>
  <c r="AE324" i="8" a="1"/>
  <c r="AE324" i="8" s="1"/>
  <c r="AD324" i="8" a="1"/>
  <c r="AD324" i="8" s="1"/>
  <c r="AC324" i="8"/>
  <c r="AE323" i="8" a="1"/>
  <c r="AE323" i="8" s="1"/>
  <c r="AD323" i="8" a="1"/>
  <c r="AD323" i="8" s="1"/>
  <c r="AC323" i="8"/>
  <c r="AE322" i="8" a="1"/>
  <c r="AE322" i="8" s="1"/>
  <c r="AD322" i="8" a="1"/>
  <c r="AD322" i="8" s="1"/>
  <c r="AC322" i="8"/>
  <c r="AE321" i="8" a="1"/>
  <c r="AE321" i="8" s="1"/>
  <c r="AD321" i="8" a="1"/>
  <c r="AD321" i="8" s="1"/>
  <c r="AC321" i="8"/>
  <c r="AE320" i="8" a="1"/>
  <c r="AE320" i="8" s="1"/>
  <c r="AD320" i="8" a="1"/>
  <c r="AD320" i="8" s="1"/>
  <c r="AC320" i="8"/>
  <c r="AE319" i="8"/>
  <c r="AE319" i="8" a="1"/>
  <c r="AD319" i="8" a="1"/>
  <c r="AD319" i="8" s="1"/>
  <c r="AC319" i="8"/>
  <c r="AE318" i="8" a="1"/>
  <c r="AE318" i="8" s="1"/>
  <c r="AD318" i="8" a="1"/>
  <c r="AD318" i="8" s="1"/>
  <c r="AC318" i="8"/>
  <c r="AE317" i="8" a="1"/>
  <c r="AE317" i="8" s="1"/>
  <c r="AD317" i="8" a="1"/>
  <c r="AD317" i="8" s="1"/>
  <c r="AC317" i="8"/>
  <c r="AE316" i="8" a="1"/>
  <c r="AE316" i="8" s="1"/>
  <c r="AD316" i="8" a="1"/>
  <c r="AD316" i="8" s="1"/>
  <c r="AC316" i="8"/>
  <c r="AE315" i="8" a="1"/>
  <c r="AE315" i="8" s="1"/>
  <c r="AD315" i="8" a="1"/>
  <c r="AD315" i="8" s="1"/>
  <c r="AC315" i="8"/>
  <c r="AE314" i="8" a="1"/>
  <c r="AE314" i="8" s="1"/>
  <c r="AD314" i="8" a="1"/>
  <c r="AD314" i="8" s="1"/>
  <c r="AC314" i="8"/>
  <c r="AE313" i="8" a="1"/>
  <c r="AE313" i="8" s="1"/>
  <c r="AD313" i="8" a="1"/>
  <c r="AD313" i="8" s="1"/>
  <c r="AC313" i="8"/>
  <c r="AE312" i="8" a="1"/>
  <c r="AE312" i="8" s="1"/>
  <c r="AD312" i="8" a="1"/>
  <c r="AD312" i="8" s="1"/>
  <c r="AC312" i="8"/>
  <c r="AE311" i="8" a="1"/>
  <c r="AE311" i="8" s="1"/>
  <c r="AD311" i="8" a="1"/>
  <c r="AD311" i="8" s="1"/>
  <c r="AC311" i="8"/>
  <c r="AE310" i="8" a="1"/>
  <c r="AE310" i="8" s="1"/>
  <c r="AD310" i="8" a="1"/>
  <c r="AD310" i="8" s="1"/>
  <c r="AC310" i="8"/>
  <c r="AE309" i="8" a="1"/>
  <c r="AE309" i="8" s="1"/>
  <c r="AD309" i="8" a="1"/>
  <c r="AD309" i="8" s="1"/>
  <c r="AC309" i="8"/>
  <c r="AE308" i="8" a="1"/>
  <c r="AE308" i="8" s="1"/>
  <c r="AD308" i="8" a="1"/>
  <c r="AD308" i="8" s="1"/>
  <c r="AC308" i="8"/>
  <c r="AE307" i="8" a="1"/>
  <c r="AE307" i="8" s="1"/>
  <c r="AD307" i="8" a="1"/>
  <c r="AD307" i="8" s="1"/>
  <c r="AC307" i="8"/>
  <c r="AE306" i="8" a="1"/>
  <c r="AE306" i="8" s="1"/>
  <c r="AD306" i="8" a="1"/>
  <c r="AD306" i="8" s="1"/>
  <c r="AC306" i="8"/>
  <c r="AE305" i="8" a="1"/>
  <c r="AE305" i="8" s="1"/>
  <c r="AD305" i="8" a="1"/>
  <c r="AD305" i="8" s="1"/>
  <c r="AC305" i="8"/>
  <c r="AE304" i="8" a="1"/>
  <c r="AE304" i="8" s="1"/>
  <c r="AD304" i="8" a="1"/>
  <c r="AD304" i="8" s="1"/>
  <c r="AC304" i="8"/>
  <c r="AE303" i="8" a="1"/>
  <c r="AE303" i="8" s="1"/>
  <c r="AD303" i="8" a="1"/>
  <c r="AD303" i="8" s="1"/>
  <c r="AC303" i="8"/>
  <c r="AE302" i="8" a="1"/>
  <c r="AE302" i="8" s="1"/>
  <c r="AD302" i="8" a="1"/>
  <c r="AD302" i="8" s="1"/>
  <c r="AC302" i="8"/>
  <c r="AE301" i="8" a="1"/>
  <c r="AE301" i="8" s="1"/>
  <c r="AD301" i="8" a="1"/>
  <c r="AD301" i="8" s="1"/>
  <c r="AC301" i="8"/>
  <c r="AE300" i="8" a="1"/>
  <c r="AE300" i="8" s="1"/>
  <c r="AD300" i="8" a="1"/>
  <c r="AD300" i="8" s="1"/>
  <c r="AC300" i="8"/>
  <c r="AE299" i="8" a="1"/>
  <c r="AE299" i="8" s="1"/>
  <c r="AD299" i="8" a="1"/>
  <c r="AD299" i="8" s="1"/>
  <c r="AC299" i="8"/>
  <c r="AE298" i="8" a="1"/>
  <c r="AE298" i="8" s="1"/>
  <c r="AD298" i="8" a="1"/>
  <c r="AD298" i="8" s="1"/>
  <c r="AC298" i="8"/>
  <c r="AE297" i="8" a="1"/>
  <c r="AE297" i="8" s="1"/>
  <c r="AD297" i="8" a="1"/>
  <c r="AD297" i="8" s="1"/>
  <c r="AC297" i="8"/>
  <c r="AE296" i="8" a="1"/>
  <c r="AE296" i="8" s="1"/>
  <c r="AD296" i="8" a="1"/>
  <c r="AD296" i="8" s="1"/>
  <c r="AC296" i="8"/>
  <c r="AE295" i="8" a="1"/>
  <c r="AE295" i="8" s="1"/>
  <c r="AD295" i="8" a="1"/>
  <c r="AD295" i="8" s="1"/>
  <c r="AC295" i="8"/>
  <c r="AE294" i="8" a="1"/>
  <c r="AE294" i="8" s="1"/>
  <c r="AD294" i="8" a="1"/>
  <c r="AD294" i="8" s="1"/>
  <c r="AC294" i="8"/>
  <c r="AE293" i="8" a="1"/>
  <c r="AE293" i="8" s="1"/>
  <c r="AD293" i="8" a="1"/>
  <c r="AD293" i="8" s="1"/>
  <c r="AC293" i="8"/>
  <c r="AE292" i="8" a="1"/>
  <c r="AE292" i="8" s="1"/>
  <c r="AD292" i="8" a="1"/>
  <c r="AD292" i="8" s="1"/>
  <c r="AC292" i="8"/>
  <c r="AE291" i="8" a="1"/>
  <c r="AE291" i="8" s="1"/>
  <c r="AD291" i="8" a="1"/>
  <c r="AD291" i="8" s="1"/>
  <c r="AC291" i="8"/>
  <c r="AE290" i="8" a="1"/>
  <c r="AE290" i="8" s="1"/>
  <c r="AD290" i="8" a="1"/>
  <c r="AD290" i="8" s="1"/>
  <c r="AC290" i="8"/>
  <c r="AE289" i="8" a="1"/>
  <c r="AE289" i="8" s="1"/>
  <c r="AD289" i="8" a="1"/>
  <c r="AD289" i="8" s="1"/>
  <c r="AC289" i="8"/>
  <c r="AE288" i="8" a="1"/>
  <c r="AE288" i="8" s="1"/>
  <c r="AD288" i="8" a="1"/>
  <c r="AD288" i="8" s="1"/>
  <c r="AC288" i="8"/>
  <c r="AE287" i="8" a="1"/>
  <c r="AE287" i="8" s="1"/>
  <c r="AD287" i="8" a="1"/>
  <c r="AD287" i="8" s="1"/>
  <c r="AC287" i="8"/>
  <c r="AE286" i="8" a="1"/>
  <c r="AE286" i="8" s="1"/>
  <c r="AD286" i="8" a="1"/>
  <c r="AD286" i="8" s="1"/>
  <c r="AC286" i="8"/>
  <c r="AE285" i="8" a="1"/>
  <c r="AE285" i="8" s="1"/>
  <c r="AD285" i="8" a="1"/>
  <c r="AD285" i="8" s="1"/>
  <c r="AC285" i="8"/>
  <c r="AE284" i="8" a="1"/>
  <c r="AE284" i="8" s="1"/>
  <c r="AD284" i="8" a="1"/>
  <c r="AD284" i="8" s="1"/>
  <c r="AC284" i="8"/>
  <c r="AE283" i="8" a="1"/>
  <c r="AE283" i="8" s="1"/>
  <c r="AD283" i="8" a="1"/>
  <c r="AD283" i="8" s="1"/>
  <c r="AC283" i="8"/>
  <c r="AE282" i="8" a="1"/>
  <c r="AE282" i="8" s="1"/>
  <c r="AD282" i="8" a="1"/>
  <c r="AD282" i="8" s="1"/>
  <c r="AC282" i="8"/>
  <c r="AE281" i="8" a="1"/>
  <c r="AE281" i="8" s="1"/>
  <c r="AD281" i="8" a="1"/>
  <c r="AD281" i="8" s="1"/>
  <c r="AC281" i="8"/>
  <c r="AE280" i="8" a="1"/>
  <c r="AE280" i="8" s="1"/>
  <c r="AD280" i="8" a="1"/>
  <c r="AD280" i="8" s="1"/>
  <c r="AC280" i="8"/>
  <c r="AE279" i="8" a="1"/>
  <c r="AE279" i="8" s="1"/>
  <c r="AD279" i="8" a="1"/>
  <c r="AD279" i="8" s="1"/>
  <c r="AC279" i="8"/>
  <c r="AE278" i="8" a="1"/>
  <c r="AE278" i="8" s="1"/>
  <c r="AD278" i="8" a="1"/>
  <c r="AD278" i="8" s="1"/>
  <c r="AC278" i="8"/>
  <c r="AE277" i="8" a="1"/>
  <c r="AE277" i="8" s="1"/>
  <c r="AD277" i="8" a="1"/>
  <c r="AD277" i="8" s="1"/>
  <c r="AC277" i="8"/>
  <c r="AE276" i="8" a="1"/>
  <c r="AE276" i="8" s="1"/>
  <c r="AD276" i="8" a="1"/>
  <c r="AD276" i="8" s="1"/>
  <c r="AC276" i="8"/>
  <c r="AE275" i="8" a="1"/>
  <c r="AE275" i="8" s="1"/>
  <c r="AD275" i="8" a="1"/>
  <c r="AD275" i="8" s="1"/>
  <c r="AC275" i="8"/>
  <c r="AE274" i="8" a="1"/>
  <c r="AE274" i="8" s="1"/>
  <c r="AD274" i="8" a="1"/>
  <c r="AD274" i="8" s="1"/>
  <c r="AC274" i="8"/>
  <c r="AE273" i="8" a="1"/>
  <c r="AE273" i="8" s="1"/>
  <c r="AD273" i="8" a="1"/>
  <c r="AD273" i="8" s="1"/>
  <c r="AC273" i="8"/>
  <c r="AE272" i="8" a="1"/>
  <c r="AE272" i="8" s="1"/>
  <c r="AD272" i="8" a="1"/>
  <c r="AD272" i="8" s="1"/>
  <c r="AC272" i="8"/>
  <c r="AE271" i="8" a="1"/>
  <c r="AE271" i="8" s="1"/>
  <c r="AD271" i="8" a="1"/>
  <c r="AD271" i="8" s="1"/>
  <c r="AC271" i="8"/>
  <c r="AE270" i="8" a="1"/>
  <c r="AE270" i="8" s="1"/>
  <c r="AD270" i="8" a="1"/>
  <c r="AD270" i="8" s="1"/>
  <c r="AC270" i="8"/>
  <c r="AE269" i="8" a="1"/>
  <c r="AE269" i="8" s="1"/>
  <c r="AD269" i="8" a="1"/>
  <c r="AD269" i="8" s="1"/>
  <c r="AC269" i="8"/>
  <c r="AE268" i="8" a="1"/>
  <c r="AE268" i="8" s="1"/>
  <c r="AD268" i="8" a="1"/>
  <c r="AD268" i="8" s="1"/>
  <c r="AC268" i="8"/>
  <c r="AE267" i="8" a="1"/>
  <c r="AE267" i="8" s="1"/>
  <c r="AD267" i="8" a="1"/>
  <c r="AD267" i="8" s="1"/>
  <c r="AC267" i="8"/>
  <c r="AE266" i="8" a="1"/>
  <c r="AE266" i="8" s="1"/>
  <c r="AD266" i="8" a="1"/>
  <c r="AD266" i="8" s="1"/>
  <c r="AC266" i="8"/>
  <c r="AE265" i="8" a="1"/>
  <c r="AE265" i="8" s="1"/>
  <c r="AD265" i="8" a="1"/>
  <c r="AD265" i="8" s="1"/>
  <c r="AC265" i="8"/>
  <c r="AE264" i="8" a="1"/>
  <c r="AE264" i="8" s="1"/>
  <c r="AD264" i="8" a="1"/>
  <c r="AD264" i="8" s="1"/>
  <c r="AC264" i="8"/>
  <c r="AE263" i="8" a="1"/>
  <c r="AE263" i="8" s="1"/>
  <c r="AD263" i="8" a="1"/>
  <c r="AD263" i="8" s="1"/>
  <c r="AC263" i="8"/>
  <c r="AE262" i="8" a="1"/>
  <c r="AE262" i="8" s="1"/>
  <c r="AD262" i="8" a="1"/>
  <c r="AD262" i="8" s="1"/>
  <c r="AC262" i="8"/>
  <c r="AE261" i="8" a="1"/>
  <c r="AE261" i="8" s="1"/>
  <c r="AD261" i="8" a="1"/>
  <c r="AD261" i="8" s="1"/>
  <c r="AC261" i="8"/>
  <c r="AE260" i="8" a="1"/>
  <c r="AE260" i="8" s="1"/>
  <c r="AD260" i="8" a="1"/>
  <c r="AD260" i="8" s="1"/>
  <c r="AC260" i="8"/>
  <c r="AE259" i="8" a="1"/>
  <c r="AE259" i="8" s="1"/>
  <c r="AD259" i="8" a="1"/>
  <c r="AD259" i="8" s="1"/>
  <c r="AC259" i="8"/>
  <c r="AE258" i="8" a="1"/>
  <c r="AE258" i="8" s="1"/>
  <c r="AD258" i="8" a="1"/>
  <c r="AD258" i="8" s="1"/>
  <c r="AC258" i="8"/>
  <c r="AE257" i="8" a="1"/>
  <c r="AE257" i="8" s="1"/>
  <c r="AD257" i="8" a="1"/>
  <c r="AD257" i="8" s="1"/>
  <c r="AC257" i="8"/>
  <c r="AE256" i="8" a="1"/>
  <c r="AE256" i="8" s="1"/>
  <c r="AD256" i="8" a="1"/>
  <c r="AD256" i="8" s="1"/>
  <c r="AC256" i="8"/>
  <c r="AE255" i="8" a="1"/>
  <c r="AE255" i="8" s="1"/>
  <c r="AD255" i="8" a="1"/>
  <c r="AD255" i="8" s="1"/>
  <c r="AC255" i="8"/>
  <c r="AE254" i="8" a="1"/>
  <c r="AE254" i="8" s="1"/>
  <c r="AD254" i="8" a="1"/>
  <c r="AD254" i="8" s="1"/>
  <c r="AC254" i="8"/>
  <c r="AE253" i="8"/>
  <c r="AE253" i="8" a="1"/>
  <c r="AD253" i="8" a="1"/>
  <c r="AD253" i="8" s="1"/>
  <c r="AC253" i="8"/>
  <c r="AE252" i="8" a="1"/>
  <c r="AE252" i="8" s="1"/>
  <c r="AD252" i="8" a="1"/>
  <c r="AD252" i="8" s="1"/>
  <c r="AC252" i="8"/>
  <c r="AE251" i="8" a="1"/>
  <c r="AE251" i="8" s="1"/>
  <c r="AD251" i="8"/>
  <c r="AD251" i="8" a="1"/>
  <c r="AC251" i="8"/>
  <c r="AE250" i="8" a="1"/>
  <c r="AE250" i="8" s="1"/>
  <c r="AD250" i="8" a="1"/>
  <c r="AD250" i="8" s="1"/>
  <c r="AC250" i="8"/>
  <c r="AE249" i="8" a="1"/>
  <c r="AE249" i="8" s="1"/>
  <c r="AD249" i="8" a="1"/>
  <c r="AD249" i="8" s="1"/>
  <c r="AC249" i="8"/>
  <c r="AE248" i="8" a="1"/>
  <c r="AE248" i="8" s="1"/>
  <c r="AD248" i="8" a="1"/>
  <c r="AD248" i="8" s="1"/>
  <c r="AC248" i="8"/>
  <c r="AE247" i="8" a="1"/>
  <c r="AE247" i="8" s="1"/>
  <c r="AD247" i="8" a="1"/>
  <c r="AD247" i="8" s="1"/>
  <c r="AC247" i="8"/>
  <c r="AE246" i="8" a="1"/>
  <c r="AE246" i="8" s="1"/>
  <c r="AD246" i="8" a="1"/>
  <c r="AD246" i="8" s="1"/>
  <c r="AC246" i="8"/>
  <c r="AE245" i="8" a="1"/>
  <c r="AE245" i="8" s="1"/>
  <c r="AD245" i="8" a="1"/>
  <c r="AD245" i="8" s="1"/>
  <c r="AC245" i="8"/>
  <c r="AE244" i="8" a="1"/>
  <c r="AE244" i="8" s="1"/>
  <c r="AD244" i="8" a="1"/>
  <c r="AD244" i="8" s="1"/>
  <c r="AC244" i="8"/>
  <c r="AE243" i="8" a="1"/>
  <c r="AE243" i="8" s="1"/>
  <c r="AD243" i="8" a="1"/>
  <c r="AD243" i="8" s="1"/>
  <c r="AC243" i="8"/>
  <c r="AE242" i="8" a="1"/>
  <c r="AE242" i="8" s="1"/>
  <c r="AD242" i="8" a="1"/>
  <c r="AD242" i="8" s="1"/>
  <c r="AC242" i="8"/>
  <c r="AE241" i="8" a="1"/>
  <c r="AE241" i="8" s="1"/>
  <c r="AD241" i="8" a="1"/>
  <c r="AD241" i="8" s="1"/>
  <c r="AC241" i="8"/>
  <c r="AE240" i="8" a="1"/>
  <c r="AE240" i="8" s="1"/>
  <c r="AD240" i="8" a="1"/>
  <c r="AD240" i="8" s="1"/>
  <c r="AC240" i="8"/>
  <c r="AE239" i="8" a="1"/>
  <c r="AE239" i="8" s="1"/>
  <c r="AD239" i="8" a="1"/>
  <c r="AD239" i="8" s="1"/>
  <c r="AC239" i="8"/>
  <c r="AE238" i="8" a="1"/>
  <c r="AE238" i="8" s="1"/>
  <c r="AD238" i="8" a="1"/>
  <c r="AD238" i="8" s="1"/>
  <c r="AC238" i="8"/>
  <c r="AE237" i="8" a="1"/>
  <c r="AE237" i="8" s="1"/>
  <c r="AD237" i="8" a="1"/>
  <c r="AD237" i="8" s="1"/>
  <c r="AC237" i="8"/>
  <c r="AE236" i="8" a="1"/>
  <c r="AE236" i="8" s="1"/>
  <c r="AD236" i="8" a="1"/>
  <c r="AD236" i="8" s="1"/>
  <c r="AC236" i="8"/>
  <c r="AE235" i="8" a="1"/>
  <c r="AE235" i="8" s="1"/>
  <c r="AD235" i="8" a="1"/>
  <c r="AD235" i="8" s="1"/>
  <c r="AC235" i="8"/>
  <c r="AE234" i="8" a="1"/>
  <c r="AE234" i="8" s="1"/>
  <c r="AD234" i="8" a="1"/>
  <c r="AD234" i="8" s="1"/>
  <c r="AC234" i="8"/>
  <c r="AE233" i="8" a="1"/>
  <c r="AE233" i="8" s="1"/>
  <c r="AD233" i="8" a="1"/>
  <c r="AD233" i="8" s="1"/>
  <c r="AC233" i="8"/>
  <c r="AE232" i="8" a="1"/>
  <c r="AE232" i="8" s="1"/>
  <c r="AD232" i="8" a="1"/>
  <c r="AD232" i="8" s="1"/>
  <c r="AC232" i="8"/>
  <c r="AE231" i="8" a="1"/>
  <c r="AE231" i="8" s="1"/>
  <c r="AD231" i="8" a="1"/>
  <c r="AD231" i="8" s="1"/>
  <c r="AC231" i="8"/>
  <c r="AE230" i="8" a="1"/>
  <c r="AE230" i="8" s="1"/>
  <c r="AD230" i="8" a="1"/>
  <c r="AD230" i="8" s="1"/>
  <c r="AC230" i="8"/>
  <c r="AE229" i="8" a="1"/>
  <c r="AE229" i="8" s="1"/>
  <c r="AD229" i="8" a="1"/>
  <c r="AD229" i="8" s="1"/>
  <c r="AC229" i="8"/>
  <c r="AE228" i="8" a="1"/>
  <c r="AE228" i="8" s="1"/>
  <c r="AD228" i="8" a="1"/>
  <c r="AD228" i="8" s="1"/>
  <c r="AC228" i="8"/>
  <c r="AE227" i="8" a="1"/>
  <c r="AE227" i="8" s="1"/>
  <c r="AD227" i="8" a="1"/>
  <c r="AD227" i="8" s="1"/>
  <c r="AC227" i="8"/>
  <c r="AE226" i="8" a="1"/>
  <c r="AE226" i="8" s="1"/>
  <c r="AD226" i="8" a="1"/>
  <c r="AD226" i="8" s="1"/>
  <c r="AC226" i="8"/>
  <c r="AE225" i="8" a="1"/>
  <c r="AE225" i="8" s="1"/>
  <c r="AD225" i="8" a="1"/>
  <c r="AD225" i="8" s="1"/>
  <c r="AC225" i="8"/>
  <c r="AE224" i="8" a="1"/>
  <c r="AE224" i="8" s="1"/>
  <c r="AD224" i="8" a="1"/>
  <c r="AD224" i="8" s="1"/>
  <c r="AC224" i="8"/>
  <c r="AE223" i="8" a="1"/>
  <c r="AE223" i="8" s="1"/>
  <c r="AD223" i="8" a="1"/>
  <c r="AD223" i="8" s="1"/>
  <c r="AC223" i="8"/>
  <c r="AE222" i="8" a="1"/>
  <c r="AE222" i="8" s="1"/>
  <c r="AD222" i="8" a="1"/>
  <c r="AD222" i="8" s="1"/>
  <c r="AC222" i="8"/>
  <c r="AE221" i="8" a="1"/>
  <c r="AE221" i="8" s="1"/>
  <c r="AD221" i="8" a="1"/>
  <c r="AD221" i="8" s="1"/>
  <c r="AC221" i="8"/>
  <c r="AE220" i="8" a="1"/>
  <c r="AE220" i="8" s="1"/>
  <c r="AD220" i="8" a="1"/>
  <c r="AD220" i="8" s="1"/>
  <c r="AC220" i="8"/>
  <c r="AE219" i="8" a="1"/>
  <c r="AE219" i="8" s="1"/>
  <c r="AD219" i="8" a="1"/>
  <c r="AD219" i="8" s="1"/>
  <c r="AC219" i="8"/>
  <c r="AE218" i="8" a="1"/>
  <c r="AE218" i="8" s="1"/>
  <c r="AD218" i="8" a="1"/>
  <c r="AD218" i="8" s="1"/>
  <c r="AC218" i="8"/>
  <c r="AE217" i="8" a="1"/>
  <c r="AE217" i="8" s="1"/>
  <c r="AD217" i="8" a="1"/>
  <c r="AD217" i="8" s="1"/>
  <c r="AC217" i="8"/>
  <c r="AE216" i="8" a="1"/>
  <c r="AE216" i="8" s="1"/>
  <c r="AD216" i="8" a="1"/>
  <c r="AD216" i="8" s="1"/>
  <c r="AC216" i="8"/>
  <c r="AE215" i="8" a="1"/>
  <c r="AE215" i="8" s="1"/>
  <c r="AD215" i="8" a="1"/>
  <c r="AD215" i="8" s="1"/>
  <c r="AC215" i="8"/>
  <c r="AE214" i="8" a="1"/>
  <c r="AE214" i="8" s="1"/>
  <c r="AD214" i="8" a="1"/>
  <c r="AD214" i="8" s="1"/>
  <c r="AC214" i="8"/>
  <c r="AE213" i="8" a="1"/>
  <c r="AE213" i="8" s="1"/>
  <c r="AD213" i="8" a="1"/>
  <c r="AD213" i="8" s="1"/>
  <c r="AC213" i="8"/>
  <c r="AE212" i="8" a="1"/>
  <c r="AE212" i="8" s="1"/>
  <c r="AD212" i="8" a="1"/>
  <c r="AD212" i="8" s="1"/>
  <c r="AC212" i="8"/>
  <c r="AE211" i="8" a="1"/>
  <c r="AE211" i="8" s="1"/>
  <c r="AD211" i="8" a="1"/>
  <c r="AD211" i="8" s="1"/>
  <c r="AC211" i="8"/>
  <c r="AE210" i="8" a="1"/>
  <c r="AE210" i="8" s="1"/>
  <c r="AD210" i="8" a="1"/>
  <c r="AD210" i="8" s="1"/>
  <c r="AC210" i="8"/>
  <c r="AE209" i="8" a="1"/>
  <c r="AE209" i="8" s="1"/>
  <c r="AD209" i="8" a="1"/>
  <c r="AD209" i="8" s="1"/>
  <c r="AC209" i="8"/>
  <c r="AE208" i="8" a="1"/>
  <c r="AE208" i="8" s="1"/>
  <c r="AD208" i="8" a="1"/>
  <c r="AD208" i="8" s="1"/>
  <c r="AC208" i="8"/>
  <c r="AE207" i="8" a="1"/>
  <c r="AE207" i="8" s="1"/>
  <c r="AD207" i="8" a="1"/>
  <c r="AD207" i="8" s="1"/>
  <c r="AC207" i="8"/>
  <c r="AE206" i="8" a="1"/>
  <c r="AE206" i="8" s="1"/>
  <c r="AD206" i="8" a="1"/>
  <c r="AD206" i="8" s="1"/>
  <c r="AC206" i="8"/>
  <c r="AE205" i="8" a="1"/>
  <c r="AE205" i="8" s="1"/>
  <c r="AD205" i="8" a="1"/>
  <c r="AD205" i="8" s="1"/>
  <c r="AC205" i="8"/>
  <c r="AE204" i="8" a="1"/>
  <c r="AE204" i="8" s="1"/>
  <c r="AD204" i="8" a="1"/>
  <c r="AD204" i="8" s="1"/>
  <c r="AC204" i="8"/>
  <c r="AE203" i="8" a="1"/>
  <c r="AE203" i="8" s="1"/>
  <c r="AD203" i="8" a="1"/>
  <c r="AD203" i="8" s="1"/>
  <c r="AC203" i="8"/>
  <c r="AE202" i="8" a="1"/>
  <c r="AE202" i="8" s="1"/>
  <c r="AD202" i="8" a="1"/>
  <c r="AD202" i="8" s="1"/>
  <c r="AC202" i="8"/>
  <c r="AE201" i="8" a="1"/>
  <c r="AE201" i="8" s="1"/>
  <c r="AD201" i="8" a="1"/>
  <c r="AD201" i="8" s="1"/>
  <c r="AC201" i="8"/>
  <c r="AE200" i="8" a="1"/>
  <c r="AE200" i="8" s="1"/>
  <c r="AD200" i="8" a="1"/>
  <c r="AD200" i="8" s="1"/>
  <c r="AC200" i="8"/>
  <c r="AE199" i="8" a="1"/>
  <c r="AE199" i="8" s="1"/>
  <c r="AD199" i="8" a="1"/>
  <c r="AD199" i="8" s="1"/>
  <c r="AC199" i="8"/>
  <c r="AE198" i="8" a="1"/>
  <c r="AE198" i="8" s="1"/>
  <c r="AD198" i="8" a="1"/>
  <c r="AD198" i="8" s="1"/>
  <c r="AC198" i="8"/>
  <c r="AE197" i="8" a="1"/>
  <c r="AE197" i="8" s="1"/>
  <c r="AD197" i="8" a="1"/>
  <c r="AD197" i="8" s="1"/>
  <c r="AC197" i="8"/>
  <c r="AE196" i="8" a="1"/>
  <c r="AE196" i="8" s="1"/>
  <c r="AD196" i="8" a="1"/>
  <c r="AD196" i="8" s="1"/>
  <c r="AC196" i="8"/>
  <c r="AE195" i="8" a="1"/>
  <c r="AE195" i="8" s="1"/>
  <c r="AD195" i="8" a="1"/>
  <c r="AD195" i="8" s="1"/>
  <c r="AC195" i="8"/>
  <c r="AE194" i="8" a="1"/>
  <c r="AE194" i="8" s="1"/>
  <c r="AD194" i="8" a="1"/>
  <c r="AD194" i="8" s="1"/>
  <c r="AC194" i="8"/>
  <c r="AE193" i="8" a="1"/>
  <c r="AE193" i="8" s="1"/>
  <c r="AD193" i="8" a="1"/>
  <c r="AD193" i="8" s="1"/>
  <c r="AC193" i="8"/>
  <c r="AE192" i="8" a="1"/>
  <c r="AE192" i="8" s="1"/>
  <c r="AD192" i="8" a="1"/>
  <c r="AD192" i="8" s="1"/>
  <c r="AC192" i="8"/>
  <c r="AE191" i="8" a="1"/>
  <c r="AE191" i="8" s="1"/>
  <c r="AD191" i="8" a="1"/>
  <c r="AD191" i="8" s="1"/>
  <c r="AC191" i="8"/>
  <c r="AE190" i="8" a="1"/>
  <c r="AE190" i="8" s="1"/>
  <c r="AD190" i="8" a="1"/>
  <c r="AD190" i="8" s="1"/>
  <c r="AC190" i="8"/>
  <c r="AE189" i="8" a="1"/>
  <c r="AE189" i="8" s="1"/>
  <c r="AD189" i="8" a="1"/>
  <c r="AD189" i="8" s="1"/>
  <c r="AC189" i="8"/>
  <c r="AE188" i="8" a="1"/>
  <c r="AE188" i="8" s="1"/>
  <c r="AD188" i="8" a="1"/>
  <c r="AD188" i="8" s="1"/>
  <c r="AC188" i="8"/>
  <c r="AE187" i="8" a="1"/>
  <c r="AE187" i="8" s="1"/>
  <c r="AD187" i="8" a="1"/>
  <c r="AD187" i="8" s="1"/>
  <c r="AC187" i="8"/>
  <c r="AE186" i="8" a="1"/>
  <c r="AE186" i="8" s="1"/>
  <c r="AD186" i="8" a="1"/>
  <c r="AD186" i="8" s="1"/>
  <c r="AC186" i="8"/>
  <c r="AE185" i="8" a="1"/>
  <c r="AE185" i="8" s="1"/>
  <c r="AD185" i="8" a="1"/>
  <c r="AD185" i="8" s="1"/>
  <c r="AC185" i="8"/>
  <c r="AE184" i="8" a="1"/>
  <c r="AE184" i="8" s="1"/>
  <c r="AD184" i="8" a="1"/>
  <c r="AD184" i="8" s="1"/>
  <c r="AC184" i="8"/>
  <c r="AE183" i="8" a="1"/>
  <c r="AE183" i="8" s="1"/>
  <c r="AD183" i="8" a="1"/>
  <c r="AD183" i="8" s="1"/>
  <c r="AC183" i="8"/>
  <c r="AE182" i="8" a="1"/>
  <c r="AE182" i="8" s="1"/>
  <c r="AD182" i="8" a="1"/>
  <c r="AD182" i="8" s="1"/>
  <c r="AC182" i="8"/>
  <c r="AE181" i="8" a="1"/>
  <c r="AE181" i="8" s="1"/>
  <c r="AD181" i="8" a="1"/>
  <c r="AD181" i="8" s="1"/>
  <c r="AC181" i="8"/>
  <c r="AE180" i="8" a="1"/>
  <c r="AE180" i="8" s="1"/>
  <c r="AD180" i="8" a="1"/>
  <c r="AD180" i="8" s="1"/>
  <c r="AC180" i="8"/>
  <c r="AE179" i="8" a="1"/>
  <c r="AE179" i="8" s="1"/>
  <c r="AD179" i="8" a="1"/>
  <c r="AD179" i="8" s="1"/>
  <c r="AC179" i="8"/>
  <c r="AE178" i="8" a="1"/>
  <c r="AE178" i="8" s="1"/>
  <c r="AD178" i="8" a="1"/>
  <c r="AD178" i="8" s="1"/>
  <c r="AC178" i="8"/>
  <c r="AE177" i="8" a="1"/>
  <c r="AE177" i="8" s="1"/>
  <c r="AD177" i="8" a="1"/>
  <c r="AD177" i="8" s="1"/>
  <c r="AC177" i="8"/>
  <c r="AE176" i="8" a="1"/>
  <c r="AE176" i="8" s="1"/>
  <c r="AD176" i="8" a="1"/>
  <c r="AD176" i="8" s="1"/>
  <c r="AC176" i="8"/>
  <c r="AE175" i="8" a="1"/>
  <c r="AE175" i="8" s="1"/>
  <c r="AD175" i="8" a="1"/>
  <c r="AD175" i="8" s="1"/>
  <c r="AC175" i="8"/>
  <c r="AE174" i="8" a="1"/>
  <c r="AE174" i="8" s="1"/>
  <c r="AD174" i="8" a="1"/>
  <c r="AD174" i="8" s="1"/>
  <c r="AC174" i="8"/>
  <c r="AE173" i="8" a="1"/>
  <c r="AE173" i="8" s="1"/>
  <c r="AD173" i="8" a="1"/>
  <c r="AD173" i="8" s="1"/>
  <c r="AC173" i="8"/>
  <c r="AE172" i="8" a="1"/>
  <c r="AE172" i="8" s="1"/>
  <c r="AD172" i="8" a="1"/>
  <c r="AD172" i="8" s="1"/>
  <c r="AC172" i="8"/>
  <c r="AE171" i="8" a="1"/>
  <c r="AE171" i="8" s="1"/>
  <c r="AD171" i="8" a="1"/>
  <c r="AD171" i="8" s="1"/>
  <c r="AC171" i="8"/>
  <c r="AE170" i="8" a="1"/>
  <c r="AE170" i="8" s="1"/>
  <c r="AD170" i="8" a="1"/>
  <c r="AD170" i="8" s="1"/>
  <c r="AC170" i="8"/>
  <c r="AE169" i="8" a="1"/>
  <c r="AE169" i="8" s="1"/>
  <c r="AD169" i="8" a="1"/>
  <c r="AD169" i="8" s="1"/>
  <c r="AC169" i="8"/>
  <c r="AE168" i="8" a="1"/>
  <c r="AE168" i="8" s="1"/>
  <c r="AD168" i="8" a="1"/>
  <c r="AD168" i="8" s="1"/>
  <c r="AC168" i="8"/>
  <c r="AE167" i="8" a="1"/>
  <c r="AE167" i="8" s="1"/>
  <c r="AD167" i="8" a="1"/>
  <c r="AD167" i="8" s="1"/>
  <c r="AC167" i="8"/>
  <c r="AE166" i="8" a="1"/>
  <c r="AE166" i="8" s="1"/>
  <c r="AD166" i="8" a="1"/>
  <c r="AD166" i="8" s="1"/>
  <c r="AC166" i="8"/>
  <c r="AE165" i="8" a="1"/>
  <c r="AE165" i="8" s="1"/>
  <c r="AD165" i="8" a="1"/>
  <c r="AD165" i="8" s="1"/>
  <c r="AC165" i="8"/>
  <c r="AE164" i="8" a="1"/>
  <c r="AE164" i="8" s="1"/>
  <c r="AD164" i="8" a="1"/>
  <c r="AD164" i="8" s="1"/>
  <c r="AC164" i="8"/>
  <c r="AE163" i="8" a="1"/>
  <c r="AE163" i="8" s="1"/>
  <c r="AD163" i="8" a="1"/>
  <c r="AD163" i="8" s="1"/>
  <c r="AC163" i="8"/>
  <c r="AE162" i="8" a="1"/>
  <c r="AE162" i="8" s="1"/>
  <c r="AD162" i="8" a="1"/>
  <c r="AD162" i="8" s="1"/>
  <c r="AC162" i="8"/>
  <c r="AE161" i="8" a="1"/>
  <c r="AE161" i="8" s="1"/>
  <c r="AD161" i="8" a="1"/>
  <c r="AD161" i="8" s="1"/>
  <c r="AC161" i="8"/>
  <c r="AE160" i="8" a="1"/>
  <c r="AE160" i="8" s="1"/>
  <c r="AD160" i="8" a="1"/>
  <c r="AD160" i="8" s="1"/>
  <c r="AC160" i="8"/>
  <c r="AE159" i="8" a="1"/>
  <c r="AE159" i="8" s="1"/>
  <c r="AD159" i="8" a="1"/>
  <c r="AD159" i="8" s="1"/>
  <c r="AC159" i="8"/>
  <c r="AE158" i="8" a="1"/>
  <c r="AE158" i="8" s="1"/>
  <c r="AD158" i="8" a="1"/>
  <c r="AD158" i="8" s="1"/>
  <c r="AC158" i="8"/>
  <c r="AE157" i="8" a="1"/>
  <c r="AE157" i="8" s="1"/>
  <c r="AD157" i="8" a="1"/>
  <c r="AD157" i="8" s="1"/>
  <c r="AC157" i="8"/>
  <c r="AE156" i="8" a="1"/>
  <c r="AE156" i="8" s="1"/>
  <c r="AD156" i="8" a="1"/>
  <c r="AD156" i="8" s="1"/>
  <c r="AC156" i="8"/>
  <c r="AE155" i="8" a="1"/>
  <c r="AE155" i="8" s="1"/>
  <c r="AD155" i="8" a="1"/>
  <c r="AD155" i="8" s="1"/>
  <c r="AC155" i="8"/>
  <c r="AE154" i="8" a="1"/>
  <c r="AE154" i="8" s="1"/>
  <c r="AD154" i="8" a="1"/>
  <c r="AD154" i="8" s="1"/>
  <c r="AC154" i="8"/>
  <c r="AE153" i="8" a="1"/>
  <c r="AE153" i="8" s="1"/>
  <c r="AD153" i="8" a="1"/>
  <c r="AD153" i="8" s="1"/>
  <c r="AC153" i="8"/>
  <c r="AE152" i="8" a="1"/>
  <c r="AE152" i="8" s="1"/>
  <c r="AD152" i="8" a="1"/>
  <c r="AD152" i="8" s="1"/>
  <c r="AC152" i="8"/>
  <c r="AE151" i="8" a="1"/>
  <c r="AE151" i="8" s="1"/>
  <c r="AD151" i="8" a="1"/>
  <c r="AD151" i="8" s="1"/>
  <c r="AC151" i="8"/>
  <c r="AE150" i="8" a="1"/>
  <c r="AE150" i="8" s="1"/>
  <c r="AD150" i="8" a="1"/>
  <c r="AD150" i="8" s="1"/>
  <c r="AC150" i="8"/>
  <c r="AE149" i="8" a="1"/>
  <c r="AE149" i="8" s="1"/>
  <c r="AD149" i="8" a="1"/>
  <c r="AD149" i="8" s="1"/>
  <c r="AC149" i="8"/>
  <c r="AE148" i="8" a="1"/>
  <c r="AE148" i="8" s="1"/>
  <c r="AD148" i="8" a="1"/>
  <c r="AD148" i="8" s="1"/>
  <c r="AC148" i="8"/>
  <c r="AE147" i="8" a="1"/>
  <c r="AE147" i="8" s="1"/>
  <c r="AD147" i="8" a="1"/>
  <c r="AD147" i="8" s="1"/>
  <c r="AC147" i="8"/>
  <c r="AE146" i="8" a="1"/>
  <c r="AE146" i="8" s="1"/>
  <c r="AD146" i="8" a="1"/>
  <c r="AD146" i="8" s="1"/>
  <c r="AC146" i="8"/>
  <c r="AE145" i="8"/>
  <c r="AE145" i="8" a="1"/>
  <c r="AD145" i="8" a="1"/>
  <c r="AD145" i="8" s="1"/>
  <c r="AC145" i="8"/>
  <c r="AE144" i="8" a="1"/>
  <c r="AE144" i="8" s="1"/>
  <c r="AD144" i="8" a="1"/>
  <c r="AD144" i="8" s="1"/>
  <c r="AC144" i="8"/>
  <c r="AE143" i="8" a="1"/>
  <c r="AE143" i="8" s="1"/>
  <c r="AD143" i="8" a="1"/>
  <c r="AD143" i="8" s="1"/>
  <c r="AC143" i="8"/>
  <c r="AE142" i="8" a="1"/>
  <c r="AE142" i="8" s="1"/>
  <c r="AD142" i="8" a="1"/>
  <c r="AD142" i="8" s="1"/>
  <c r="AC142" i="8"/>
  <c r="AE141" i="8" a="1"/>
  <c r="AE141" i="8" s="1"/>
  <c r="AD141" i="8" a="1"/>
  <c r="AD141" i="8" s="1"/>
  <c r="AC141" i="8"/>
  <c r="AE140" i="8" a="1"/>
  <c r="AE140" i="8" s="1"/>
  <c r="AD140" i="8" a="1"/>
  <c r="AD140" i="8" s="1"/>
  <c r="AC140" i="8"/>
  <c r="AE139" i="8" a="1"/>
  <c r="AE139" i="8" s="1"/>
  <c r="AD139" i="8" a="1"/>
  <c r="AD139" i="8" s="1"/>
  <c r="AC139" i="8"/>
  <c r="AE138" i="8" a="1"/>
  <c r="AE138" i="8" s="1"/>
  <c r="AD138" i="8" a="1"/>
  <c r="AD138" i="8" s="1"/>
  <c r="AC138" i="8"/>
  <c r="AE137" i="8" a="1"/>
  <c r="AE137" i="8" s="1"/>
  <c r="AD137" i="8" a="1"/>
  <c r="AD137" i="8" s="1"/>
  <c r="AC137" i="8"/>
  <c r="AE136" i="8" a="1"/>
  <c r="AE136" i="8" s="1"/>
  <c r="AD136" i="8" a="1"/>
  <c r="AD136" i="8" s="1"/>
  <c r="AC136" i="8"/>
  <c r="AE135" i="8" a="1"/>
  <c r="AE135" i="8" s="1"/>
  <c r="AD135" i="8" a="1"/>
  <c r="AD135" i="8" s="1"/>
  <c r="AC135" i="8"/>
  <c r="AE134" i="8" a="1"/>
  <c r="AE134" i="8" s="1"/>
  <c r="AD134" i="8" a="1"/>
  <c r="AD134" i="8" s="1"/>
  <c r="AC134" i="8"/>
  <c r="AE133" i="8" a="1"/>
  <c r="AE133" i="8" s="1"/>
  <c r="AD133" i="8" a="1"/>
  <c r="AD133" i="8" s="1"/>
  <c r="AC133" i="8"/>
  <c r="AE132" i="8" a="1"/>
  <c r="AE132" i="8" s="1"/>
  <c r="AD132" i="8" a="1"/>
  <c r="AD132" i="8" s="1"/>
  <c r="AC132" i="8"/>
  <c r="AE131" i="8" a="1"/>
  <c r="AE131" i="8" s="1"/>
  <c r="AD131" i="8" a="1"/>
  <c r="AD131" i="8" s="1"/>
  <c r="AC131" i="8"/>
  <c r="AE130" i="8" a="1"/>
  <c r="AE130" i="8" s="1"/>
  <c r="AD130" i="8" a="1"/>
  <c r="AD130" i="8" s="1"/>
  <c r="AC130" i="8"/>
  <c r="AE129" i="8" a="1"/>
  <c r="AE129" i="8" s="1"/>
  <c r="AD129" i="8" a="1"/>
  <c r="AD129" i="8" s="1"/>
  <c r="AC129" i="8"/>
  <c r="AE128" i="8" a="1"/>
  <c r="AE128" i="8" s="1"/>
  <c r="AD128" i="8" a="1"/>
  <c r="AD128" i="8" s="1"/>
  <c r="AC128" i="8"/>
  <c r="AE127" i="8" a="1"/>
  <c r="AE127" i="8" s="1"/>
  <c r="AD127" i="8" a="1"/>
  <c r="AD127" i="8" s="1"/>
  <c r="AC127" i="8"/>
  <c r="AE126" i="8" a="1"/>
  <c r="AE126" i="8" s="1"/>
  <c r="AD126" i="8" a="1"/>
  <c r="AD126" i="8" s="1"/>
  <c r="AC126" i="8"/>
  <c r="AE125" i="8" a="1"/>
  <c r="AE125" i="8" s="1"/>
  <c r="AD125" i="8" a="1"/>
  <c r="AD125" i="8" s="1"/>
  <c r="AC125" i="8"/>
  <c r="AE124" i="8" a="1"/>
  <c r="AE124" i="8" s="1"/>
  <c r="AD124" i="8" a="1"/>
  <c r="AD124" i="8" s="1"/>
  <c r="AC124" i="8"/>
  <c r="AE123" i="8" a="1"/>
  <c r="AE123" i="8" s="1"/>
  <c r="AD123" i="8" a="1"/>
  <c r="AD123" i="8" s="1"/>
  <c r="AC123" i="8"/>
  <c r="AE122" i="8" a="1"/>
  <c r="AE122" i="8" s="1"/>
  <c r="AD122" i="8" a="1"/>
  <c r="AD122" i="8" s="1"/>
  <c r="AC122" i="8"/>
  <c r="AE121" i="8" a="1"/>
  <c r="AE121" i="8" s="1"/>
  <c r="AD121" i="8" a="1"/>
  <c r="AD121" i="8" s="1"/>
  <c r="AC121" i="8"/>
  <c r="AE120" i="8" a="1"/>
  <c r="AE120" i="8" s="1"/>
  <c r="AD120" i="8" a="1"/>
  <c r="AD120" i="8" s="1"/>
  <c r="AC120" i="8"/>
  <c r="AE119" i="8" a="1"/>
  <c r="AE119" i="8" s="1"/>
  <c r="AD119" i="8" a="1"/>
  <c r="AD119" i="8" s="1"/>
  <c r="AC119" i="8"/>
  <c r="AE118" i="8" a="1"/>
  <c r="AE118" i="8" s="1"/>
  <c r="AD118" i="8" a="1"/>
  <c r="AD118" i="8" s="1"/>
  <c r="AC118" i="8"/>
  <c r="AE117" i="8" a="1"/>
  <c r="AE117" i="8" s="1"/>
  <c r="AD117" i="8" a="1"/>
  <c r="AD117" i="8" s="1"/>
  <c r="AC117" i="8"/>
  <c r="AE116" i="8" a="1"/>
  <c r="AE116" i="8" s="1"/>
  <c r="AD116" i="8" a="1"/>
  <c r="AD116" i="8" s="1"/>
  <c r="AC116" i="8"/>
  <c r="AE115" i="8" a="1"/>
  <c r="AE115" i="8" s="1"/>
  <c r="AD115" i="8" a="1"/>
  <c r="AD115" i="8" s="1"/>
  <c r="AC115" i="8"/>
  <c r="AE114" i="8" a="1"/>
  <c r="AE114" i="8" s="1"/>
  <c r="AD114" i="8" a="1"/>
  <c r="AD114" i="8" s="1"/>
  <c r="AC114" i="8"/>
  <c r="AE113" i="8" a="1"/>
  <c r="AE113" i="8" s="1"/>
  <c r="AD113" i="8" a="1"/>
  <c r="AD113" i="8" s="1"/>
  <c r="AC113" i="8"/>
  <c r="AE112" i="8" a="1"/>
  <c r="AE112" i="8" s="1"/>
  <c r="AD112" i="8" a="1"/>
  <c r="AD112" i="8" s="1"/>
  <c r="AC112" i="8"/>
  <c r="AE111" i="8" a="1"/>
  <c r="AE111" i="8" s="1"/>
  <c r="AD111" i="8" a="1"/>
  <c r="AD111" i="8" s="1"/>
  <c r="AC111" i="8"/>
  <c r="AE110" i="8" a="1"/>
  <c r="AE110" i="8" s="1"/>
  <c r="AD110" i="8" a="1"/>
  <c r="AD110" i="8" s="1"/>
  <c r="AC110" i="8"/>
  <c r="AE109" i="8" a="1"/>
  <c r="AE109" i="8" s="1"/>
  <c r="AD109" i="8" a="1"/>
  <c r="AD109" i="8" s="1"/>
  <c r="AC109" i="8"/>
  <c r="AE108" i="8" a="1"/>
  <c r="AE108" i="8" s="1"/>
  <c r="AD108" i="8" a="1"/>
  <c r="AD108" i="8" s="1"/>
  <c r="AC108" i="8"/>
  <c r="AE107" i="8" a="1"/>
  <c r="AE107" i="8" s="1"/>
  <c r="AD107" i="8" a="1"/>
  <c r="AD107" i="8" s="1"/>
  <c r="AC107" i="8"/>
  <c r="AE106" i="8" a="1"/>
  <c r="AE106" i="8" s="1"/>
  <c r="AD106" i="8" a="1"/>
  <c r="AD106" i="8" s="1"/>
  <c r="AC106" i="8"/>
  <c r="AE105" i="8" a="1"/>
  <c r="AE105" i="8" s="1"/>
  <c r="AD105" i="8" a="1"/>
  <c r="AD105" i="8" s="1"/>
  <c r="AC105" i="8"/>
  <c r="AE104" i="8" a="1"/>
  <c r="AE104" i="8" s="1"/>
  <c r="AD104" i="8" a="1"/>
  <c r="AD104" i="8" s="1"/>
  <c r="AC104" i="8"/>
  <c r="AE103" i="8" a="1"/>
  <c r="AE103" i="8" s="1"/>
  <c r="AD103" i="8" a="1"/>
  <c r="AD103" i="8" s="1"/>
  <c r="AC103" i="8"/>
  <c r="AE102" i="8" a="1"/>
  <c r="AE102" i="8" s="1"/>
  <c r="AD102" i="8" a="1"/>
  <c r="AD102" i="8" s="1"/>
  <c r="AC102" i="8"/>
  <c r="AE101" i="8" a="1"/>
  <c r="AE101" i="8" s="1"/>
  <c r="AD101" i="8" a="1"/>
  <c r="AD101" i="8" s="1"/>
  <c r="AC101" i="8"/>
  <c r="AE100" i="8" a="1"/>
  <c r="AE100" i="8" s="1"/>
  <c r="AD100" i="8" a="1"/>
  <c r="AD100" i="8" s="1"/>
  <c r="AC100" i="8"/>
  <c r="AE99" i="8" a="1"/>
  <c r="AE99" i="8" s="1"/>
  <c r="AD99" i="8" a="1"/>
  <c r="AD99" i="8" s="1"/>
  <c r="AC99" i="8"/>
  <c r="AE98" i="8" a="1"/>
  <c r="AE98" i="8" s="1"/>
  <c r="AD98" i="8" a="1"/>
  <c r="AD98" i="8" s="1"/>
  <c r="AC98" i="8"/>
  <c r="AE97" i="8" a="1"/>
  <c r="AE97" i="8" s="1"/>
  <c r="AD97" i="8" a="1"/>
  <c r="AD97" i="8" s="1"/>
  <c r="AC97" i="8"/>
  <c r="AE96" i="8" a="1"/>
  <c r="AE96" i="8" s="1"/>
  <c r="AD96" i="8" a="1"/>
  <c r="AD96" i="8" s="1"/>
  <c r="AC96" i="8"/>
  <c r="AE95" i="8" a="1"/>
  <c r="AE95" i="8" s="1"/>
  <c r="AD95" i="8" a="1"/>
  <c r="AD95" i="8" s="1"/>
  <c r="AC95" i="8"/>
  <c r="AE94" i="8" a="1"/>
  <c r="AE94" i="8" s="1"/>
  <c r="AD94" i="8" a="1"/>
  <c r="AD94" i="8" s="1"/>
  <c r="AC94" i="8"/>
  <c r="AE93" i="8" a="1"/>
  <c r="AE93" i="8" s="1"/>
  <c r="AD93" i="8" a="1"/>
  <c r="AD93" i="8" s="1"/>
  <c r="AC93" i="8"/>
  <c r="AE92" i="8" a="1"/>
  <c r="AE92" i="8" s="1"/>
  <c r="AD92" i="8" a="1"/>
  <c r="AD92" i="8" s="1"/>
  <c r="AC92" i="8"/>
  <c r="AE91" i="8" a="1"/>
  <c r="AE91" i="8" s="1"/>
  <c r="AD91" i="8" a="1"/>
  <c r="AD91" i="8" s="1"/>
  <c r="AC91" i="8"/>
  <c r="AE90" i="8" a="1"/>
  <c r="AE90" i="8" s="1"/>
  <c r="AD90" i="8" a="1"/>
  <c r="AD90" i="8" s="1"/>
  <c r="AC90" i="8"/>
  <c r="AE89" i="8" a="1"/>
  <c r="AE89" i="8" s="1"/>
  <c r="AD89" i="8" a="1"/>
  <c r="AD89" i="8" s="1"/>
  <c r="AC89" i="8"/>
  <c r="AE88" i="8" a="1"/>
  <c r="AE88" i="8" s="1"/>
  <c r="AD88" i="8" a="1"/>
  <c r="AD88" i="8" s="1"/>
  <c r="AC88" i="8"/>
  <c r="AE87" i="8" a="1"/>
  <c r="AE87" i="8" s="1"/>
  <c r="AD87" i="8" a="1"/>
  <c r="AD87" i="8" s="1"/>
  <c r="AC87" i="8"/>
  <c r="AE86" i="8" a="1"/>
  <c r="AE86" i="8" s="1"/>
  <c r="AD86" i="8" a="1"/>
  <c r="AD86" i="8" s="1"/>
  <c r="AC86" i="8"/>
  <c r="AE85" i="8" a="1"/>
  <c r="AE85" i="8" s="1"/>
  <c r="AD85" i="8" a="1"/>
  <c r="AD85" i="8" s="1"/>
  <c r="AC85" i="8"/>
  <c r="AE84" i="8" a="1"/>
  <c r="AE84" i="8" s="1"/>
  <c r="AD84" i="8" a="1"/>
  <c r="AD84" i="8" s="1"/>
  <c r="AC84" i="8"/>
  <c r="AE83" i="8" a="1"/>
  <c r="AE83" i="8" s="1"/>
  <c r="AD83" i="8" a="1"/>
  <c r="AD83" i="8" s="1"/>
  <c r="AC83" i="8"/>
  <c r="AE82" i="8" a="1"/>
  <c r="AE82" i="8" s="1"/>
  <c r="AD82" i="8" a="1"/>
  <c r="AD82" i="8" s="1"/>
  <c r="AC82" i="8"/>
  <c r="AE81" i="8" a="1"/>
  <c r="AE81" i="8" s="1"/>
  <c r="AD81" i="8" a="1"/>
  <c r="AD81" i="8" s="1"/>
  <c r="AC81" i="8"/>
  <c r="AE80" i="8" a="1"/>
  <c r="AE80" i="8" s="1"/>
  <c r="AD80" i="8" a="1"/>
  <c r="AD80" i="8" s="1"/>
  <c r="AC80" i="8"/>
  <c r="AE79" i="8" a="1"/>
  <c r="AE79" i="8" s="1"/>
  <c r="AD79" i="8" a="1"/>
  <c r="AD79" i="8" s="1"/>
  <c r="AC79" i="8"/>
  <c r="AE78" i="8" a="1"/>
  <c r="AE78" i="8" s="1"/>
  <c r="AD78" i="8" a="1"/>
  <c r="AD78" i="8" s="1"/>
  <c r="AC78" i="8"/>
  <c r="AE77" i="8" a="1"/>
  <c r="AE77" i="8" s="1"/>
  <c r="AD77" i="8" a="1"/>
  <c r="AD77" i="8" s="1"/>
  <c r="AC77" i="8"/>
  <c r="AE76" i="8" a="1"/>
  <c r="AE76" i="8" s="1"/>
  <c r="AD76" i="8" a="1"/>
  <c r="AD76" i="8" s="1"/>
  <c r="AC76" i="8"/>
  <c r="AE75" i="8" a="1"/>
  <c r="AE75" i="8" s="1"/>
  <c r="AD75" i="8" a="1"/>
  <c r="AD75" i="8" s="1"/>
  <c r="AC75" i="8"/>
  <c r="AE74" i="8" a="1"/>
  <c r="AE74" i="8" s="1"/>
  <c r="AD74" i="8" a="1"/>
  <c r="AD74" i="8" s="1"/>
  <c r="AC74" i="8"/>
  <c r="AE73" i="8" a="1"/>
  <c r="AE73" i="8" s="1"/>
  <c r="AD73" i="8" a="1"/>
  <c r="AD73" i="8" s="1"/>
  <c r="AC73" i="8"/>
  <c r="AE72" i="8" a="1"/>
  <c r="AE72" i="8" s="1"/>
  <c r="AD72" i="8" a="1"/>
  <c r="AD72" i="8" s="1"/>
  <c r="AC72" i="8"/>
  <c r="AE71" i="8" a="1"/>
  <c r="AE71" i="8" s="1"/>
  <c r="AD71" i="8" a="1"/>
  <c r="AD71" i="8" s="1"/>
  <c r="AC71" i="8"/>
  <c r="AE70" i="8" a="1"/>
  <c r="AE70" i="8" s="1"/>
  <c r="AD70" i="8" a="1"/>
  <c r="AD70" i="8" s="1"/>
  <c r="AC70" i="8"/>
  <c r="AE69" i="8" a="1"/>
  <c r="AE69" i="8" s="1"/>
  <c r="AD69" i="8" a="1"/>
  <c r="AD69" i="8" s="1"/>
  <c r="AC69" i="8"/>
  <c r="AE68" i="8" a="1"/>
  <c r="AE68" i="8" s="1"/>
  <c r="AD68" i="8" a="1"/>
  <c r="AD68" i="8" s="1"/>
  <c r="AC68" i="8"/>
  <c r="AE67" i="8" a="1"/>
  <c r="AE67" i="8" s="1"/>
  <c r="AD67" i="8" a="1"/>
  <c r="AD67" i="8" s="1"/>
  <c r="AC67" i="8"/>
  <c r="AE66" i="8" a="1"/>
  <c r="AE66" i="8" s="1"/>
  <c r="AD66" i="8" a="1"/>
  <c r="AD66" i="8" s="1"/>
  <c r="AC66" i="8"/>
  <c r="AE65" i="8" a="1"/>
  <c r="AE65" i="8" s="1"/>
  <c r="AD65" i="8" a="1"/>
  <c r="AD65" i="8" s="1"/>
  <c r="AC65" i="8"/>
  <c r="AE64" i="8" a="1"/>
  <c r="AE64" i="8" s="1"/>
  <c r="AD64" i="8" a="1"/>
  <c r="AD64" i="8" s="1"/>
  <c r="AC64" i="8"/>
  <c r="AE63" i="8" a="1"/>
  <c r="AE63" i="8" s="1"/>
  <c r="AD63" i="8" a="1"/>
  <c r="AD63" i="8" s="1"/>
  <c r="AC63" i="8"/>
  <c r="AE62" i="8" a="1"/>
  <c r="AE62" i="8" s="1"/>
  <c r="AD62" i="8" a="1"/>
  <c r="AD62" i="8" s="1"/>
  <c r="AC62" i="8"/>
  <c r="AE61" i="8" a="1"/>
  <c r="AE61" i="8" s="1"/>
  <c r="AD61" i="8" a="1"/>
  <c r="AD61" i="8" s="1"/>
  <c r="AC61" i="8"/>
  <c r="AE60" i="8" a="1"/>
  <c r="AE60" i="8" s="1"/>
  <c r="AD60" i="8" a="1"/>
  <c r="AD60" i="8" s="1"/>
  <c r="AC60" i="8"/>
  <c r="AE59" i="8" a="1"/>
  <c r="AE59" i="8" s="1"/>
  <c r="AD59" i="8" a="1"/>
  <c r="AD59" i="8" s="1"/>
  <c r="AC59" i="8"/>
  <c r="AE58" i="8" a="1"/>
  <c r="AE58" i="8" s="1"/>
  <c r="AD58" i="8" a="1"/>
  <c r="AD58" i="8" s="1"/>
  <c r="AC58" i="8"/>
  <c r="AE57" i="8" a="1"/>
  <c r="AE57" i="8" s="1"/>
  <c r="AD57" i="8" a="1"/>
  <c r="AD57" i="8" s="1"/>
  <c r="AC57" i="8"/>
  <c r="AE56" i="8" a="1"/>
  <c r="AE56" i="8" s="1"/>
  <c r="AD56" i="8" a="1"/>
  <c r="AD56" i="8" s="1"/>
  <c r="AC56" i="8"/>
  <c r="AE55" i="8" a="1"/>
  <c r="AE55" i="8" s="1"/>
  <c r="AD55" i="8" a="1"/>
  <c r="AD55" i="8" s="1"/>
  <c r="AC55" i="8"/>
  <c r="AE54" i="8" a="1"/>
  <c r="AE54" i="8" s="1"/>
  <c r="AD54" i="8" a="1"/>
  <c r="AD54" i="8" s="1"/>
  <c r="AC54" i="8"/>
  <c r="AE53" i="8" a="1"/>
  <c r="AE53" i="8" s="1"/>
  <c r="AD53" i="8" a="1"/>
  <c r="AD53" i="8" s="1"/>
  <c r="AC53" i="8"/>
  <c r="AE52" i="8" a="1"/>
  <c r="AE52" i="8" s="1"/>
  <c r="AD52" i="8" a="1"/>
  <c r="AD52" i="8" s="1"/>
  <c r="AC52" i="8"/>
  <c r="AE51" i="8" a="1"/>
  <c r="AE51" i="8" s="1"/>
  <c r="AD51" i="8" a="1"/>
  <c r="AD51" i="8" s="1"/>
  <c r="AC51" i="8"/>
  <c r="AE50" i="8" a="1"/>
  <c r="AE50" i="8" s="1"/>
  <c r="AD50" i="8" a="1"/>
  <c r="AD50" i="8" s="1"/>
  <c r="AC50" i="8"/>
  <c r="AE49" i="8" a="1"/>
  <c r="AE49" i="8" s="1"/>
  <c r="AD49" i="8" a="1"/>
  <c r="AD49" i="8" s="1"/>
  <c r="AC49" i="8"/>
  <c r="AE48" i="8" a="1"/>
  <c r="AE48" i="8" s="1"/>
  <c r="AD48" i="8" a="1"/>
  <c r="AD48" i="8" s="1"/>
  <c r="AC48" i="8"/>
  <c r="AE47" i="8" a="1"/>
  <c r="AE47" i="8" s="1"/>
  <c r="AD47" i="8" a="1"/>
  <c r="AD47" i="8" s="1"/>
  <c r="AC47" i="8"/>
  <c r="AE46" i="8" a="1"/>
  <c r="AE46" i="8" s="1"/>
  <c r="AD46" i="8" a="1"/>
  <c r="AD46" i="8" s="1"/>
  <c r="AC46" i="8"/>
  <c r="AE45" i="8" a="1"/>
  <c r="AE45" i="8" s="1"/>
  <c r="AD45" i="8" a="1"/>
  <c r="AD45" i="8" s="1"/>
  <c r="AC45" i="8"/>
  <c r="AE44" i="8" a="1"/>
  <c r="AE44" i="8" s="1"/>
  <c r="AD44" i="8" a="1"/>
  <c r="AD44" i="8" s="1"/>
  <c r="AC44" i="8"/>
  <c r="AE43" i="8" a="1"/>
  <c r="AE43" i="8" s="1"/>
  <c r="AD43" i="8" a="1"/>
  <c r="AD43" i="8" s="1"/>
  <c r="AC43" i="8"/>
  <c r="AE42" i="8" a="1"/>
  <c r="AE42" i="8" s="1"/>
  <c r="AD42" i="8" a="1"/>
  <c r="AD42" i="8" s="1"/>
  <c r="AC42" i="8"/>
  <c r="AE41" i="8" a="1"/>
  <c r="AE41" i="8" s="1"/>
  <c r="AD41" i="8" a="1"/>
  <c r="AD41" i="8" s="1"/>
  <c r="AC41" i="8"/>
  <c r="AE40" i="8" a="1"/>
  <c r="AE40" i="8" s="1"/>
  <c r="AD40" i="8" a="1"/>
  <c r="AD40" i="8" s="1"/>
  <c r="AC40" i="8"/>
  <c r="AE39" i="8" a="1"/>
  <c r="AE39" i="8" s="1"/>
  <c r="AD39" i="8" a="1"/>
  <c r="AD39" i="8" s="1"/>
  <c r="AC39" i="8"/>
  <c r="AE38" i="8" a="1"/>
  <c r="AE38" i="8" s="1"/>
  <c r="AD38" i="8" a="1"/>
  <c r="AD38" i="8" s="1"/>
  <c r="AC38" i="8"/>
  <c r="AE37" i="8" a="1"/>
  <c r="AE37" i="8" s="1"/>
  <c r="AD37" i="8" a="1"/>
  <c r="AD37" i="8" s="1"/>
  <c r="AC37" i="8"/>
  <c r="AE36" i="8" a="1"/>
  <c r="AE36" i="8" s="1"/>
  <c r="AD36" i="8" a="1"/>
  <c r="AD36" i="8" s="1"/>
  <c r="AC36" i="8"/>
  <c r="AE35" i="8" a="1"/>
  <c r="AE35" i="8" s="1"/>
  <c r="AD35" i="8" a="1"/>
  <c r="AD35" i="8" s="1"/>
  <c r="AC35" i="8"/>
  <c r="AE34" i="8" a="1"/>
  <c r="AE34" i="8" s="1"/>
  <c r="AD34" i="8" a="1"/>
  <c r="AD34" i="8" s="1"/>
  <c r="AC34" i="8"/>
  <c r="AE33" i="8" a="1"/>
  <c r="AE33" i="8" s="1"/>
  <c r="AD33" i="8" a="1"/>
  <c r="AD33" i="8" s="1"/>
  <c r="AC33" i="8"/>
  <c r="AE32" i="8" a="1"/>
  <c r="AE32" i="8" s="1"/>
  <c r="AD32" i="8" a="1"/>
  <c r="AD32" i="8" s="1"/>
  <c r="AC32" i="8"/>
  <c r="AE31" i="8" a="1"/>
  <c r="AE31" i="8" s="1"/>
  <c r="AD31" i="8" a="1"/>
  <c r="AD31" i="8" s="1"/>
  <c r="AC31" i="8"/>
  <c r="AE30" i="8" a="1"/>
  <c r="AE30" i="8" s="1"/>
  <c r="AD30" i="8" a="1"/>
  <c r="AD30" i="8" s="1"/>
  <c r="AC30" i="8"/>
  <c r="AE29" i="8" a="1"/>
  <c r="AE29" i="8" s="1"/>
  <c r="AD29" i="8" a="1"/>
  <c r="AD29" i="8" s="1"/>
  <c r="AC29" i="8"/>
  <c r="AE28" i="8" a="1"/>
  <c r="AE28" i="8" s="1"/>
  <c r="AD28" i="8" a="1"/>
  <c r="AD28" i="8" s="1"/>
  <c r="AC28" i="8"/>
  <c r="AE27" i="8" a="1"/>
  <c r="AE27" i="8" s="1"/>
  <c r="AD27" i="8" a="1"/>
  <c r="AD27" i="8" s="1"/>
  <c r="AC27" i="8"/>
  <c r="AE26" i="8" a="1"/>
  <c r="AE26" i="8" s="1"/>
  <c r="AD26" i="8" a="1"/>
  <c r="AD26" i="8" s="1"/>
  <c r="AC26" i="8"/>
  <c r="AE25" i="8" a="1"/>
  <c r="AE25" i="8" s="1"/>
  <c r="AD25" i="8" a="1"/>
  <c r="AD25" i="8" s="1"/>
  <c r="AC25" i="8"/>
  <c r="AE24" i="8" a="1"/>
  <c r="AE24" i="8" s="1"/>
  <c r="AD24" i="8" a="1"/>
  <c r="AD24" i="8" s="1"/>
  <c r="AC24" i="8"/>
  <c r="AE23" i="8" a="1"/>
  <c r="AE23" i="8" s="1"/>
  <c r="AD23" i="8" a="1"/>
  <c r="AD23" i="8" s="1"/>
  <c r="AC23" i="8"/>
  <c r="AE22" i="8" a="1"/>
  <c r="AE22" i="8" s="1"/>
  <c r="AD22" i="8" a="1"/>
  <c r="AD22" i="8" s="1"/>
  <c r="AC22" i="8"/>
  <c r="AE21" i="8" a="1"/>
  <c r="AE21" i="8" s="1"/>
  <c r="AD21" i="8" a="1"/>
  <c r="AD21" i="8" s="1"/>
  <c r="AC21" i="8"/>
  <c r="AE20" i="8" a="1"/>
  <c r="AE20" i="8" s="1"/>
  <c r="AD20" i="8" a="1"/>
  <c r="AD20" i="8" s="1"/>
  <c r="AC20" i="8"/>
  <c r="AE19" i="8" a="1"/>
  <c r="AE19" i="8" s="1"/>
  <c r="AD19" i="8" a="1"/>
  <c r="AD19" i="8" s="1"/>
  <c r="AC19" i="8"/>
  <c r="AE18" i="8" a="1"/>
  <c r="AE18" i="8" s="1"/>
  <c r="AD18" i="8" a="1"/>
  <c r="AD18" i="8" s="1"/>
  <c r="AC18" i="8"/>
  <c r="AE17" i="8" a="1"/>
  <c r="AE17" i="8" s="1"/>
  <c r="AD17" i="8" a="1"/>
  <c r="AD17" i="8" s="1"/>
  <c r="AC17" i="8"/>
  <c r="AE16" i="8" a="1"/>
  <c r="AE16" i="8" s="1"/>
  <c r="AD16" i="8" a="1"/>
  <c r="AD16" i="8" s="1"/>
  <c r="AC16" i="8"/>
  <c r="AE15" i="8" a="1"/>
  <c r="AE15" i="8" s="1"/>
  <c r="AD15" i="8" a="1"/>
  <c r="AD15" i="8" s="1"/>
  <c r="AC15" i="8"/>
  <c r="AE14" i="8" a="1"/>
  <c r="AE14" i="8" s="1"/>
  <c r="AD14" i="8" a="1"/>
  <c r="AD14" i="8" s="1"/>
  <c r="AC14" i="8"/>
  <c r="AE13" i="8" a="1"/>
  <c r="AE13" i="8" s="1"/>
  <c r="AD13" i="8" a="1"/>
  <c r="AD13" i="8" s="1"/>
  <c r="AC13" i="8"/>
  <c r="AE12" i="8" a="1"/>
  <c r="AE12" i="8" s="1"/>
  <c r="AD12" i="8" a="1"/>
  <c r="AD12" i="8" s="1"/>
  <c r="AC12" i="8"/>
  <c r="AE11" i="8" a="1"/>
  <c r="AE11" i="8" s="1"/>
  <c r="AD11" i="8" a="1"/>
  <c r="AD11" i="8" s="1"/>
  <c r="AC11" i="8"/>
  <c r="AE10" i="8" a="1"/>
  <c r="AE10" i="8" s="1"/>
  <c r="AD10" i="8" a="1"/>
  <c r="AD10" i="8" s="1"/>
  <c r="AC10" i="8"/>
  <c r="AE9" i="8" a="1"/>
  <c r="AE9" i="8" s="1"/>
  <c r="AD9" i="8" a="1"/>
  <c r="AD9" i="8" s="1"/>
  <c r="AC9" i="8"/>
  <c r="AE8" i="8" a="1"/>
  <c r="AE8" i="8" s="1"/>
  <c r="AD8" i="8" a="1"/>
  <c r="AD8" i="8" s="1"/>
  <c r="AC8" i="8"/>
  <c r="AE7" i="8" a="1"/>
  <c r="AE7" i="8" s="1"/>
  <c r="AD7" i="8" a="1"/>
  <c r="AD7" i="8" s="1"/>
  <c r="AC7" i="8"/>
  <c r="AE6" i="8" a="1"/>
  <c r="AE6" i="8" s="1"/>
  <c r="AD6" i="8" a="1"/>
  <c r="AD6" i="8" s="1"/>
  <c r="AC6" i="8"/>
  <c r="AE5" i="8" a="1"/>
  <c r="AE5" i="8" s="1"/>
  <c r="AD5" i="8" a="1"/>
  <c r="AD5" i="8" s="1"/>
  <c r="AC5" i="8"/>
  <c r="AE4" i="8" a="1"/>
  <c r="AE4" i="8" s="1"/>
  <c r="AD4" i="8" a="1"/>
  <c r="AD4" i="8" s="1"/>
  <c r="AC4" i="8"/>
  <c r="R89" i="8" a="1"/>
  <c r="R89" i="8" s="1"/>
  <c r="Q89" i="8" a="1"/>
  <c r="Q89" i="8" s="1"/>
  <c r="P89" i="8"/>
  <c r="R88" i="8" a="1"/>
  <c r="R88" i="8" s="1"/>
  <c r="Q88" i="8" a="1"/>
  <c r="Q88" i="8" s="1"/>
  <c r="P88" i="8"/>
  <c r="R87" i="8" a="1"/>
  <c r="R87" i="8" s="1"/>
  <c r="Q87" i="8" a="1"/>
  <c r="Q87" i="8" s="1"/>
  <c r="P87" i="8"/>
  <c r="R86" i="8" a="1"/>
  <c r="R86" i="8" s="1"/>
  <c r="Q86" i="8" a="1"/>
  <c r="Q86" i="8" s="1"/>
  <c r="P86" i="8"/>
  <c r="R85" i="8" a="1"/>
  <c r="R85" i="8" s="1"/>
  <c r="Q85" i="8" a="1"/>
  <c r="Q85" i="8" s="1"/>
  <c r="P85" i="8"/>
  <c r="R84" i="8" a="1"/>
  <c r="R84" i="8" s="1"/>
  <c r="Q84" i="8" a="1"/>
  <c r="Q84" i="8" s="1"/>
  <c r="P84" i="8"/>
  <c r="R83" i="8" a="1"/>
  <c r="R83" i="8" s="1"/>
  <c r="Q83" i="8" a="1"/>
  <c r="Q83" i="8" s="1"/>
  <c r="P83" i="8"/>
  <c r="R82" i="8" a="1"/>
  <c r="R82" i="8" s="1"/>
  <c r="Q82" i="8" a="1"/>
  <c r="Q82" i="8" s="1"/>
  <c r="P82" i="8"/>
  <c r="R81" i="8" a="1"/>
  <c r="R81" i="8" s="1"/>
  <c r="Q81" i="8" a="1"/>
  <c r="Q81" i="8" s="1"/>
  <c r="P81" i="8"/>
  <c r="R80" i="8" a="1"/>
  <c r="R80" i="8" s="1"/>
  <c r="Q80" i="8" a="1"/>
  <c r="Q80" i="8" s="1"/>
  <c r="P80" i="8"/>
  <c r="R79" i="8" a="1"/>
  <c r="R79" i="8" s="1"/>
  <c r="Q79" i="8" a="1"/>
  <c r="Q79" i="8" s="1"/>
  <c r="P79" i="8"/>
  <c r="R78" i="8" a="1"/>
  <c r="R78" i="8" s="1"/>
  <c r="Q78" i="8" a="1"/>
  <c r="Q78" i="8" s="1"/>
  <c r="P78" i="8"/>
  <c r="R77" i="8" a="1"/>
  <c r="R77" i="8" s="1"/>
  <c r="Q77" i="8" a="1"/>
  <c r="Q77" i="8" s="1"/>
  <c r="P77" i="8"/>
  <c r="R76" i="8" a="1"/>
  <c r="R76" i="8" s="1"/>
  <c r="Q76" i="8" a="1"/>
  <c r="Q76" i="8" s="1"/>
  <c r="P76" i="8"/>
  <c r="R75" i="8" a="1"/>
  <c r="R75" i="8" s="1"/>
  <c r="Q75" i="8" a="1"/>
  <c r="Q75" i="8" s="1"/>
  <c r="P75" i="8"/>
  <c r="R74" i="8" a="1"/>
  <c r="R74" i="8" s="1"/>
  <c r="Q74" i="8" a="1"/>
  <c r="Q74" i="8" s="1"/>
  <c r="P74" i="8"/>
  <c r="R73" i="8" a="1"/>
  <c r="R73" i="8" s="1"/>
  <c r="Q73" i="8" a="1"/>
  <c r="Q73" i="8" s="1"/>
  <c r="P73" i="8"/>
  <c r="R72" i="8" a="1"/>
  <c r="R72" i="8" s="1"/>
  <c r="Q72" i="8" a="1"/>
  <c r="Q72" i="8" s="1"/>
  <c r="P72" i="8"/>
  <c r="R71" i="8" a="1"/>
  <c r="R71" i="8" s="1"/>
  <c r="Q71" i="8" a="1"/>
  <c r="Q71" i="8" s="1"/>
  <c r="P71" i="8"/>
  <c r="R70" i="8" a="1"/>
  <c r="R70" i="8" s="1"/>
  <c r="Q70" i="8" a="1"/>
  <c r="Q70" i="8" s="1"/>
  <c r="P70" i="8"/>
  <c r="R69" i="8" a="1"/>
  <c r="R69" i="8" s="1"/>
  <c r="Q69" i="8" a="1"/>
  <c r="Q69" i="8" s="1"/>
  <c r="P69" i="8"/>
  <c r="R68" i="8" a="1"/>
  <c r="R68" i="8" s="1"/>
  <c r="Q68" i="8" a="1"/>
  <c r="Q68" i="8" s="1"/>
  <c r="P68" i="8"/>
  <c r="R67" i="8" a="1"/>
  <c r="R67" i="8" s="1"/>
  <c r="Q67" i="8" a="1"/>
  <c r="Q67" i="8" s="1"/>
  <c r="P67" i="8"/>
  <c r="R66" i="8" a="1"/>
  <c r="R66" i="8" s="1"/>
  <c r="Q66" i="8" a="1"/>
  <c r="Q66" i="8" s="1"/>
  <c r="P66" i="8"/>
  <c r="R65" i="8" a="1"/>
  <c r="R65" i="8" s="1"/>
  <c r="Q65" i="8" a="1"/>
  <c r="Q65" i="8" s="1"/>
  <c r="P65" i="8"/>
  <c r="R64" i="8" a="1"/>
  <c r="R64" i="8" s="1"/>
  <c r="Q64" i="8" a="1"/>
  <c r="Q64" i="8" s="1"/>
  <c r="P64" i="8"/>
  <c r="R63" i="8" a="1"/>
  <c r="R63" i="8" s="1"/>
  <c r="Q63" i="8" a="1"/>
  <c r="Q63" i="8" s="1"/>
  <c r="P63" i="8"/>
  <c r="R62" i="8" a="1"/>
  <c r="R62" i="8" s="1"/>
  <c r="Q62" i="8" a="1"/>
  <c r="Q62" i="8" s="1"/>
  <c r="P62" i="8"/>
  <c r="R61" i="8" a="1"/>
  <c r="R61" i="8" s="1"/>
  <c r="Q61" i="8" a="1"/>
  <c r="Q61" i="8" s="1"/>
  <c r="P61" i="8"/>
  <c r="R60" i="8" a="1"/>
  <c r="R60" i="8" s="1"/>
  <c r="Q60" i="8" a="1"/>
  <c r="Q60" i="8" s="1"/>
  <c r="P60" i="8"/>
  <c r="R59" i="8" a="1"/>
  <c r="R59" i="8" s="1"/>
  <c r="Q59" i="8" a="1"/>
  <c r="Q59" i="8" s="1"/>
  <c r="P59" i="8"/>
  <c r="R58" i="8" a="1"/>
  <c r="R58" i="8" s="1"/>
  <c r="Q58" i="8" a="1"/>
  <c r="Q58" i="8" s="1"/>
  <c r="P58" i="8"/>
  <c r="R57" i="8" a="1"/>
  <c r="R57" i="8" s="1"/>
  <c r="Q57" i="8" a="1"/>
  <c r="Q57" i="8" s="1"/>
  <c r="P57" i="8"/>
  <c r="R56" i="8" a="1"/>
  <c r="R56" i="8" s="1"/>
  <c r="Q56" i="8" a="1"/>
  <c r="Q56" i="8" s="1"/>
  <c r="P56" i="8"/>
  <c r="R55" i="8" a="1"/>
  <c r="R55" i="8" s="1"/>
  <c r="Q55" i="8" a="1"/>
  <c r="Q55" i="8" s="1"/>
  <c r="P55" i="8"/>
  <c r="R54" i="8" a="1"/>
  <c r="R54" i="8" s="1"/>
  <c r="Q54" i="8" a="1"/>
  <c r="Q54" i="8" s="1"/>
  <c r="P54" i="8"/>
  <c r="R53" i="8" a="1"/>
  <c r="R53" i="8" s="1"/>
  <c r="Q53" i="8" a="1"/>
  <c r="Q53" i="8" s="1"/>
  <c r="P53" i="8"/>
  <c r="R52" i="8" a="1"/>
  <c r="R52" i="8" s="1"/>
  <c r="Q52" i="8" a="1"/>
  <c r="Q52" i="8" s="1"/>
  <c r="P52" i="8"/>
  <c r="R51" i="8" a="1"/>
  <c r="R51" i="8" s="1"/>
  <c r="Q51" i="8" a="1"/>
  <c r="Q51" i="8" s="1"/>
  <c r="P51" i="8"/>
  <c r="R50" i="8" a="1"/>
  <c r="R50" i="8" s="1"/>
  <c r="Q50" i="8" a="1"/>
  <c r="Q50" i="8" s="1"/>
  <c r="P50" i="8"/>
  <c r="R49" i="8" a="1"/>
  <c r="R49" i="8" s="1"/>
  <c r="Q49" i="8" a="1"/>
  <c r="Q49" i="8" s="1"/>
  <c r="P49" i="8"/>
  <c r="R48" i="8" a="1"/>
  <c r="R48" i="8" s="1"/>
  <c r="Q48" i="8" a="1"/>
  <c r="Q48" i="8" s="1"/>
  <c r="P48" i="8"/>
  <c r="R47" i="8" a="1"/>
  <c r="R47" i="8" s="1"/>
  <c r="Q47" i="8" a="1"/>
  <c r="Q47" i="8" s="1"/>
  <c r="P47" i="8"/>
  <c r="R46" i="8" a="1"/>
  <c r="R46" i="8" s="1"/>
  <c r="Q46" i="8" a="1"/>
  <c r="Q46" i="8" s="1"/>
  <c r="P46" i="8"/>
  <c r="R45" i="8" a="1"/>
  <c r="R45" i="8" s="1"/>
  <c r="Q45" i="8" a="1"/>
  <c r="Q45" i="8" s="1"/>
  <c r="P45" i="8"/>
  <c r="R44" i="8" a="1"/>
  <c r="R44" i="8" s="1"/>
  <c r="Q44" i="8" a="1"/>
  <c r="Q44" i="8" s="1"/>
  <c r="P44" i="8"/>
  <c r="R43" i="8" a="1"/>
  <c r="R43" i="8" s="1"/>
  <c r="Q43" i="8" a="1"/>
  <c r="Q43" i="8" s="1"/>
  <c r="P43" i="8"/>
  <c r="R42" i="8" a="1"/>
  <c r="R42" i="8" s="1"/>
  <c r="Q42" i="8" a="1"/>
  <c r="Q42" i="8" s="1"/>
  <c r="P42" i="8"/>
  <c r="R41" i="8" a="1"/>
  <c r="R41" i="8" s="1"/>
  <c r="Q41" i="8" a="1"/>
  <c r="Q41" i="8" s="1"/>
  <c r="P41" i="8"/>
  <c r="R40" i="8" a="1"/>
  <c r="R40" i="8" s="1"/>
  <c r="Q40" i="8" a="1"/>
  <c r="Q40" i="8" s="1"/>
  <c r="P40" i="8"/>
  <c r="R39" i="8" a="1"/>
  <c r="R39" i="8" s="1"/>
  <c r="Q39" i="8" a="1"/>
  <c r="Q39" i="8" s="1"/>
  <c r="P39" i="8"/>
  <c r="R38" i="8" a="1"/>
  <c r="R38" i="8" s="1"/>
  <c r="Q38" i="8" a="1"/>
  <c r="Q38" i="8" s="1"/>
  <c r="P38" i="8"/>
  <c r="R37" i="8" a="1"/>
  <c r="R37" i="8" s="1"/>
  <c r="Q37" i="8" a="1"/>
  <c r="Q37" i="8" s="1"/>
  <c r="P37" i="8"/>
  <c r="R36" i="8" a="1"/>
  <c r="R36" i="8" s="1"/>
  <c r="Q36" i="8" a="1"/>
  <c r="Q36" i="8" s="1"/>
  <c r="P36" i="8"/>
  <c r="R35" i="8" a="1"/>
  <c r="R35" i="8" s="1"/>
  <c r="Q35" i="8" a="1"/>
  <c r="Q35" i="8" s="1"/>
  <c r="P35" i="8"/>
  <c r="R34" i="8" a="1"/>
  <c r="R34" i="8" s="1"/>
  <c r="Q34" i="8" a="1"/>
  <c r="Q34" i="8" s="1"/>
  <c r="P34" i="8"/>
  <c r="R33" i="8" a="1"/>
  <c r="R33" i="8" s="1"/>
  <c r="Q33" i="8" a="1"/>
  <c r="Q33" i="8" s="1"/>
  <c r="P33" i="8"/>
  <c r="R32" i="8" a="1"/>
  <c r="R32" i="8" s="1"/>
  <c r="Q32" i="8" a="1"/>
  <c r="Q32" i="8" s="1"/>
  <c r="P32" i="8"/>
  <c r="R31" i="8" a="1"/>
  <c r="R31" i="8" s="1"/>
  <c r="Q31" i="8" a="1"/>
  <c r="Q31" i="8" s="1"/>
  <c r="P31" i="8"/>
  <c r="R30" i="8" a="1"/>
  <c r="R30" i="8" s="1"/>
  <c r="Q30" i="8" a="1"/>
  <c r="Q30" i="8" s="1"/>
  <c r="P30" i="8"/>
  <c r="R29" i="8" a="1"/>
  <c r="R29" i="8" s="1"/>
  <c r="Q29" i="8" a="1"/>
  <c r="Q29" i="8" s="1"/>
  <c r="P29" i="8"/>
  <c r="R28" i="8" a="1"/>
  <c r="R28" i="8" s="1"/>
  <c r="Q28" i="8" a="1"/>
  <c r="Q28" i="8" s="1"/>
  <c r="P28" i="8"/>
  <c r="R27" i="8" a="1"/>
  <c r="R27" i="8" s="1"/>
  <c r="Q27" i="8" a="1"/>
  <c r="Q27" i="8" s="1"/>
  <c r="P27" i="8"/>
  <c r="R26" i="8" a="1"/>
  <c r="R26" i="8" s="1"/>
  <c r="Q26" i="8" a="1"/>
  <c r="Q26" i="8" s="1"/>
  <c r="P26" i="8"/>
  <c r="R25" i="8" a="1"/>
  <c r="R25" i="8" s="1"/>
  <c r="Q25" i="8" a="1"/>
  <c r="Q25" i="8" s="1"/>
  <c r="P25" i="8"/>
  <c r="R24" i="8" a="1"/>
  <c r="R24" i="8" s="1"/>
  <c r="Q24" i="8" a="1"/>
  <c r="Q24" i="8" s="1"/>
  <c r="P24" i="8"/>
  <c r="R23" i="8" a="1"/>
  <c r="R23" i="8" s="1"/>
  <c r="Q23" i="8" a="1"/>
  <c r="Q23" i="8" s="1"/>
  <c r="P23" i="8"/>
  <c r="R22" i="8" a="1"/>
  <c r="R22" i="8" s="1"/>
  <c r="Q22" i="8" a="1"/>
  <c r="Q22" i="8" s="1"/>
  <c r="P22" i="8"/>
  <c r="R21" i="8" a="1"/>
  <c r="R21" i="8" s="1"/>
  <c r="Q21" i="8" a="1"/>
  <c r="Q21" i="8" s="1"/>
  <c r="P21" i="8"/>
  <c r="R20" i="8" a="1"/>
  <c r="R20" i="8" s="1"/>
  <c r="Q20" i="8" a="1"/>
  <c r="Q20" i="8" s="1"/>
  <c r="P20" i="8"/>
  <c r="R19" i="8" a="1"/>
  <c r="R19" i="8" s="1"/>
  <c r="Q19" i="8" a="1"/>
  <c r="Q19" i="8" s="1"/>
  <c r="P19" i="8"/>
  <c r="R18" i="8" a="1"/>
  <c r="R18" i="8" s="1"/>
  <c r="Q18" i="8" a="1"/>
  <c r="Q18" i="8" s="1"/>
  <c r="P18" i="8"/>
  <c r="R17" i="8" a="1"/>
  <c r="R17" i="8" s="1"/>
  <c r="Q17" i="8" a="1"/>
  <c r="Q17" i="8" s="1"/>
  <c r="P17" i="8"/>
  <c r="R16" i="8" a="1"/>
  <c r="R16" i="8" s="1"/>
  <c r="Q16" i="8" a="1"/>
  <c r="Q16" i="8" s="1"/>
  <c r="P16" i="8"/>
  <c r="R15" i="8" a="1"/>
  <c r="R15" i="8" s="1"/>
  <c r="Q15" i="8" a="1"/>
  <c r="Q15" i="8" s="1"/>
  <c r="P15" i="8"/>
  <c r="R14" i="8" a="1"/>
  <c r="R14" i="8" s="1"/>
  <c r="Q14" i="8" a="1"/>
  <c r="Q14" i="8" s="1"/>
  <c r="P14" i="8"/>
  <c r="R13" i="8" a="1"/>
  <c r="R13" i="8" s="1"/>
  <c r="Q13" i="8" a="1"/>
  <c r="Q13" i="8" s="1"/>
  <c r="P13" i="8"/>
  <c r="R12" i="8" a="1"/>
  <c r="R12" i="8" s="1"/>
  <c r="Q12" i="8" a="1"/>
  <c r="Q12" i="8" s="1"/>
  <c r="P12" i="8"/>
  <c r="R11" i="8" a="1"/>
  <c r="R11" i="8" s="1"/>
  <c r="Q11" i="8" a="1"/>
  <c r="Q11" i="8" s="1"/>
  <c r="P11" i="8"/>
  <c r="R10" i="8" a="1"/>
  <c r="R10" i="8" s="1"/>
  <c r="Q10" i="8" a="1"/>
  <c r="Q10" i="8" s="1"/>
  <c r="P10" i="8"/>
  <c r="R9" i="8" a="1"/>
  <c r="R9" i="8" s="1"/>
  <c r="Q9" i="8" a="1"/>
  <c r="Q9" i="8" s="1"/>
  <c r="P9" i="8"/>
  <c r="R8" i="8" a="1"/>
  <c r="R8" i="8" s="1"/>
  <c r="Q8" i="8" a="1"/>
  <c r="Q8" i="8" s="1"/>
  <c r="P8" i="8"/>
  <c r="R7" i="8" a="1"/>
  <c r="R7" i="8" s="1"/>
  <c r="Q7" i="8" a="1"/>
  <c r="Q7" i="8" s="1"/>
  <c r="P7" i="8"/>
  <c r="R6" i="8" a="1"/>
  <c r="R6" i="8" s="1"/>
  <c r="Q6" i="8" a="1"/>
  <c r="Q6" i="8" s="1"/>
  <c r="P6" i="8"/>
  <c r="R5" i="8" a="1"/>
  <c r="R5" i="8" s="1"/>
  <c r="Q5" i="8" a="1"/>
  <c r="Q5" i="8" s="1"/>
  <c r="P5" i="8"/>
  <c r="R4" i="8" a="1"/>
  <c r="R4" i="8" s="1"/>
  <c r="Q4" i="8" a="1"/>
  <c r="Q4" i="8" s="1"/>
  <c r="P4" i="8"/>
  <c r="H89" i="8" a="1"/>
  <c r="H89" i="8" s="1"/>
  <c r="G89" i="8" a="1"/>
  <c r="G89" i="8" s="1"/>
  <c r="H88" i="8" a="1"/>
  <c r="H88" i="8" s="1"/>
  <c r="G88" i="8" a="1"/>
  <c r="G88" i="8" s="1"/>
  <c r="H87" i="8" a="1"/>
  <c r="H87" i="8" s="1"/>
  <c r="G87" i="8" a="1"/>
  <c r="G87" i="8" s="1"/>
  <c r="H86" i="8" a="1"/>
  <c r="H86" i="8" s="1"/>
  <c r="G86" i="8" a="1"/>
  <c r="G86" i="8" s="1"/>
  <c r="H85" i="8" a="1"/>
  <c r="H85" i="8" s="1"/>
  <c r="G85" i="8" a="1"/>
  <c r="G85" i="8" s="1"/>
  <c r="H84" i="8" a="1"/>
  <c r="H84" i="8" s="1"/>
  <c r="G84" i="8" a="1"/>
  <c r="G84" i="8" s="1"/>
  <c r="H83" i="8" a="1"/>
  <c r="H83" i="8" s="1"/>
  <c r="G83" i="8" a="1"/>
  <c r="G83" i="8" s="1"/>
  <c r="H82" i="8" a="1"/>
  <c r="H82" i="8" s="1"/>
  <c r="G82" i="8" a="1"/>
  <c r="G82" i="8" s="1"/>
  <c r="H81" i="8" a="1"/>
  <c r="H81" i="8" s="1"/>
  <c r="G81" i="8" a="1"/>
  <c r="G81" i="8" s="1"/>
  <c r="H80" i="8" a="1"/>
  <c r="H80" i="8" s="1"/>
  <c r="G80" i="8" a="1"/>
  <c r="G80" i="8" s="1"/>
  <c r="H79" i="8" a="1"/>
  <c r="H79" i="8" s="1"/>
  <c r="G79" i="8" a="1"/>
  <c r="G79" i="8" s="1"/>
  <c r="H78" i="8" a="1"/>
  <c r="H78" i="8" s="1"/>
  <c r="G78" i="8" a="1"/>
  <c r="G78" i="8" s="1"/>
  <c r="H77" i="8" a="1"/>
  <c r="H77" i="8" s="1"/>
  <c r="G77" i="8" a="1"/>
  <c r="G77" i="8" s="1"/>
  <c r="H76" i="8" a="1"/>
  <c r="H76" i="8" s="1"/>
  <c r="G76" i="8" a="1"/>
  <c r="G76" i="8" s="1"/>
  <c r="H75" i="8" a="1"/>
  <c r="H75" i="8" s="1"/>
  <c r="G75" i="8" a="1"/>
  <c r="G75" i="8" s="1"/>
  <c r="H74" i="8" a="1"/>
  <c r="H74" i="8" s="1"/>
  <c r="G74" i="8" a="1"/>
  <c r="G74" i="8" s="1"/>
  <c r="H73" i="8" a="1"/>
  <c r="H73" i="8" s="1"/>
  <c r="G73" i="8" a="1"/>
  <c r="G73" i="8" s="1"/>
  <c r="H72" i="8" a="1"/>
  <c r="H72" i="8" s="1"/>
  <c r="G72" i="8" a="1"/>
  <c r="G72" i="8" s="1"/>
  <c r="H71" i="8" a="1"/>
  <c r="H71" i="8" s="1"/>
  <c r="G71" i="8" a="1"/>
  <c r="G71" i="8" s="1"/>
  <c r="H70" i="8" a="1"/>
  <c r="H70" i="8" s="1"/>
  <c r="G70" i="8" a="1"/>
  <c r="G70" i="8" s="1"/>
  <c r="H69" i="8" a="1"/>
  <c r="H69" i="8" s="1"/>
  <c r="G69" i="8" a="1"/>
  <c r="G69" i="8" s="1"/>
  <c r="H68" i="8" a="1"/>
  <c r="H68" i="8" s="1"/>
  <c r="G68" i="8" a="1"/>
  <c r="G68" i="8" s="1"/>
  <c r="H67" i="8" a="1"/>
  <c r="H67" i="8" s="1"/>
  <c r="G67" i="8" a="1"/>
  <c r="G67" i="8" s="1"/>
  <c r="H66" i="8" a="1"/>
  <c r="H66" i="8" s="1"/>
  <c r="G66" i="8" a="1"/>
  <c r="G66" i="8" s="1"/>
  <c r="H65" i="8" a="1"/>
  <c r="H65" i="8" s="1"/>
  <c r="G65" i="8" a="1"/>
  <c r="G65" i="8" s="1"/>
  <c r="H64" i="8" a="1"/>
  <c r="H64" i="8" s="1"/>
  <c r="G64" i="8" a="1"/>
  <c r="G64" i="8" s="1"/>
  <c r="H63" i="8" a="1"/>
  <c r="H63" i="8" s="1"/>
  <c r="G63" i="8" a="1"/>
  <c r="G63" i="8" s="1"/>
  <c r="H62" i="8" a="1"/>
  <c r="H62" i="8" s="1"/>
  <c r="G62" i="8" a="1"/>
  <c r="G62" i="8" s="1"/>
  <c r="H61" i="8" a="1"/>
  <c r="H61" i="8" s="1"/>
  <c r="G61" i="8" a="1"/>
  <c r="G61" i="8" s="1"/>
  <c r="H60" i="8" a="1"/>
  <c r="H60" i="8" s="1"/>
  <c r="G60" i="8" a="1"/>
  <c r="G60" i="8" s="1"/>
  <c r="H59" i="8" a="1"/>
  <c r="H59" i="8" s="1"/>
  <c r="G59" i="8" a="1"/>
  <c r="G59" i="8" s="1"/>
  <c r="H58" i="8" a="1"/>
  <c r="H58" i="8" s="1"/>
  <c r="G58" i="8" a="1"/>
  <c r="G58" i="8" s="1"/>
  <c r="H57" i="8" a="1"/>
  <c r="H57" i="8" s="1"/>
  <c r="G57" i="8" a="1"/>
  <c r="G57" i="8" s="1"/>
  <c r="H56" i="8" a="1"/>
  <c r="H56" i="8" s="1"/>
  <c r="G56" i="8" a="1"/>
  <c r="G56" i="8" s="1"/>
  <c r="H55" i="8" a="1"/>
  <c r="H55" i="8" s="1"/>
  <c r="G55" i="8" a="1"/>
  <c r="G55" i="8" s="1"/>
  <c r="H54" i="8" a="1"/>
  <c r="H54" i="8" s="1"/>
  <c r="G54" i="8" a="1"/>
  <c r="G54" i="8" s="1"/>
  <c r="H53" i="8" a="1"/>
  <c r="H53" i="8" s="1"/>
  <c r="G53" i="8" a="1"/>
  <c r="G53" i="8" s="1"/>
  <c r="H52" i="8" a="1"/>
  <c r="H52" i="8" s="1"/>
  <c r="G52" i="8" a="1"/>
  <c r="G52" i="8" s="1"/>
  <c r="H51" i="8" a="1"/>
  <c r="H51" i="8" s="1"/>
  <c r="G51" i="8" a="1"/>
  <c r="G51" i="8" s="1"/>
  <c r="H50" i="8" a="1"/>
  <c r="H50" i="8" s="1"/>
  <c r="G50" i="8" a="1"/>
  <c r="G50" i="8" s="1"/>
  <c r="H49" i="8" a="1"/>
  <c r="H49" i="8" s="1"/>
  <c r="G49" i="8" a="1"/>
  <c r="G49" i="8" s="1"/>
  <c r="H48" i="8" a="1"/>
  <c r="H48" i="8" s="1"/>
  <c r="G48" i="8" a="1"/>
  <c r="G48" i="8" s="1"/>
  <c r="H47" i="8" a="1"/>
  <c r="H47" i="8" s="1"/>
  <c r="G47" i="8" a="1"/>
  <c r="G47" i="8" s="1"/>
  <c r="H46" i="8" a="1"/>
  <c r="H46" i="8" s="1"/>
  <c r="G46" i="8" a="1"/>
  <c r="G46" i="8" s="1"/>
  <c r="H45" i="8" a="1"/>
  <c r="H45" i="8" s="1"/>
  <c r="G45" i="8" a="1"/>
  <c r="G45" i="8" s="1"/>
  <c r="H44" i="8" a="1"/>
  <c r="H44" i="8" s="1"/>
  <c r="G44" i="8" a="1"/>
  <c r="G44" i="8" s="1"/>
  <c r="H43" i="8" a="1"/>
  <c r="H43" i="8" s="1"/>
  <c r="G43" i="8" a="1"/>
  <c r="G43" i="8" s="1"/>
  <c r="H42" i="8" a="1"/>
  <c r="H42" i="8" s="1"/>
  <c r="G42" i="8" a="1"/>
  <c r="G42" i="8" s="1"/>
  <c r="H41" i="8" a="1"/>
  <c r="H41" i="8" s="1"/>
  <c r="G41" i="8" a="1"/>
  <c r="G41" i="8" s="1"/>
  <c r="H40" i="8" a="1"/>
  <c r="H40" i="8" s="1"/>
  <c r="G40" i="8" a="1"/>
  <c r="G40" i="8" s="1"/>
  <c r="H39" i="8" a="1"/>
  <c r="H39" i="8" s="1"/>
  <c r="G39" i="8" a="1"/>
  <c r="G39" i="8" s="1"/>
  <c r="H38" i="8" a="1"/>
  <c r="H38" i="8" s="1"/>
  <c r="G38" i="8" a="1"/>
  <c r="G38" i="8" s="1"/>
  <c r="H37" i="8" a="1"/>
  <c r="H37" i="8" s="1"/>
  <c r="G37" i="8" a="1"/>
  <c r="G37" i="8" s="1"/>
  <c r="H36" i="8" a="1"/>
  <c r="H36" i="8" s="1"/>
  <c r="G36" i="8" a="1"/>
  <c r="G36" i="8" s="1"/>
  <c r="H35" i="8" a="1"/>
  <c r="H35" i="8" s="1"/>
  <c r="G35" i="8" a="1"/>
  <c r="G35" i="8" s="1"/>
  <c r="H34" i="8" a="1"/>
  <c r="H34" i="8" s="1"/>
  <c r="G34" i="8" a="1"/>
  <c r="G34" i="8" s="1"/>
  <c r="H33" i="8" a="1"/>
  <c r="H33" i="8" s="1"/>
  <c r="G33" i="8" a="1"/>
  <c r="G33" i="8" s="1"/>
  <c r="H32" i="8" a="1"/>
  <c r="H32" i="8" s="1"/>
  <c r="G32" i="8" a="1"/>
  <c r="G32" i="8" s="1"/>
  <c r="H31" i="8" a="1"/>
  <c r="H31" i="8" s="1"/>
  <c r="G31" i="8" a="1"/>
  <c r="G31" i="8" s="1"/>
  <c r="H30" i="8" a="1"/>
  <c r="H30" i="8" s="1"/>
  <c r="G30" i="8" a="1"/>
  <c r="G30" i="8" s="1"/>
  <c r="H29" i="8" a="1"/>
  <c r="H29" i="8" s="1"/>
  <c r="G29" i="8" a="1"/>
  <c r="G29" i="8" s="1"/>
  <c r="H28" i="8" a="1"/>
  <c r="H28" i="8" s="1"/>
  <c r="G28" i="8" a="1"/>
  <c r="G28" i="8" s="1"/>
  <c r="H27" i="8" a="1"/>
  <c r="H27" i="8" s="1"/>
  <c r="G27" i="8" a="1"/>
  <c r="G27" i="8" s="1"/>
  <c r="H26" i="8" a="1"/>
  <c r="H26" i="8" s="1"/>
  <c r="G26" i="8" a="1"/>
  <c r="G26" i="8" s="1"/>
  <c r="H25" i="8" a="1"/>
  <c r="H25" i="8" s="1"/>
  <c r="G25" i="8" a="1"/>
  <c r="G25" i="8" s="1"/>
  <c r="H24" i="8" a="1"/>
  <c r="H24" i="8" s="1"/>
  <c r="G24" i="8" a="1"/>
  <c r="G24" i="8" s="1"/>
  <c r="H23" i="8" a="1"/>
  <c r="H23" i="8" s="1"/>
  <c r="G23" i="8" a="1"/>
  <c r="G23" i="8" s="1"/>
  <c r="H22" i="8" a="1"/>
  <c r="H22" i="8" s="1"/>
  <c r="G22" i="8" a="1"/>
  <c r="G22" i="8" s="1"/>
  <c r="H21" i="8" a="1"/>
  <c r="H21" i="8" s="1"/>
  <c r="G21" i="8" a="1"/>
  <c r="G21" i="8" s="1"/>
  <c r="H20" i="8" a="1"/>
  <c r="H20" i="8" s="1"/>
  <c r="G20" i="8" a="1"/>
  <c r="G20" i="8" s="1"/>
  <c r="H19" i="8" a="1"/>
  <c r="H19" i="8" s="1"/>
  <c r="G19" i="8" a="1"/>
  <c r="G19" i="8" s="1"/>
  <c r="H18" i="8" a="1"/>
  <c r="H18" i="8" s="1"/>
  <c r="G18" i="8" a="1"/>
  <c r="G18" i="8" s="1"/>
  <c r="H17" i="8" a="1"/>
  <c r="H17" i="8" s="1"/>
  <c r="G17" i="8" a="1"/>
  <c r="G17" i="8" s="1"/>
  <c r="H16" i="8" a="1"/>
  <c r="H16" i="8" s="1"/>
  <c r="G16" i="8" a="1"/>
  <c r="G16" i="8" s="1"/>
  <c r="H15" i="8" a="1"/>
  <c r="H15" i="8" s="1"/>
  <c r="G15" i="8" a="1"/>
  <c r="G15" i="8" s="1"/>
  <c r="H14" i="8" a="1"/>
  <c r="H14" i="8" s="1"/>
  <c r="G14" i="8" a="1"/>
  <c r="G14" i="8" s="1"/>
  <c r="H13" i="8" a="1"/>
  <c r="H13" i="8" s="1"/>
  <c r="G13" i="8" a="1"/>
  <c r="G13" i="8" s="1"/>
  <c r="H12" i="8" a="1"/>
  <c r="H12" i="8" s="1"/>
  <c r="G12" i="8" a="1"/>
  <c r="G12" i="8" s="1"/>
  <c r="H11" i="8" a="1"/>
  <c r="H11" i="8" s="1"/>
  <c r="G11" i="8" a="1"/>
  <c r="G11" i="8" s="1"/>
  <c r="H10" i="8" a="1"/>
  <c r="H10" i="8" s="1"/>
  <c r="G10" i="8" a="1"/>
  <c r="G10" i="8" s="1"/>
  <c r="H9" i="8" a="1"/>
  <c r="H9" i="8" s="1"/>
  <c r="G9" i="8" a="1"/>
  <c r="G9" i="8" s="1"/>
  <c r="H8" i="8" a="1"/>
  <c r="H8" i="8" s="1"/>
  <c r="G8" i="8" a="1"/>
  <c r="G8" i="8" s="1"/>
  <c r="H7" i="8" a="1"/>
  <c r="H7" i="8" s="1"/>
  <c r="G7" i="8" a="1"/>
  <c r="G7" i="8" s="1"/>
  <c r="H6" i="8" a="1"/>
  <c r="H6" i="8" s="1"/>
  <c r="G6" i="8" a="1"/>
  <c r="G6" i="8" s="1"/>
  <c r="H5" i="8" a="1"/>
  <c r="H5" i="8" s="1"/>
  <c r="G5" i="8" a="1"/>
  <c r="G5" i="8" s="1"/>
  <c r="H4" i="8" a="1"/>
  <c r="H4" i="8" s="1"/>
  <c r="G4" i="8" a="1"/>
  <c r="G4" i="8" s="1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Z2230" i="8"/>
  <c r="Z2229" i="8"/>
  <c r="Z2228" i="8"/>
  <c r="Z2227" i="8"/>
  <c r="Z2226" i="8"/>
  <c r="Z2225" i="8"/>
  <c r="Z2224" i="8"/>
  <c r="Z2223" i="8"/>
  <c r="Z2222" i="8"/>
  <c r="Z2221" i="8"/>
  <c r="Z2220" i="8"/>
  <c r="Z2219" i="8"/>
  <c r="Z2218" i="8"/>
  <c r="Z2217" i="8"/>
  <c r="Z2216" i="8"/>
  <c r="Z2215" i="8"/>
  <c r="Z2214" i="8"/>
  <c r="Z2213" i="8"/>
  <c r="Z2212" i="8"/>
  <c r="Z2211" i="8"/>
  <c r="Z2210" i="8"/>
  <c r="Z2209" i="8"/>
  <c r="Z2208" i="8"/>
  <c r="Z2207" i="8"/>
  <c r="Z2206" i="8"/>
  <c r="Z2205" i="8"/>
  <c r="Z2204" i="8"/>
  <c r="Z2203" i="8"/>
  <c r="Z2202" i="8"/>
  <c r="Z2201" i="8"/>
  <c r="Z2200" i="8"/>
  <c r="Z2199" i="8"/>
  <c r="Z2198" i="8"/>
  <c r="Z2197" i="8"/>
  <c r="Z2196" i="8"/>
  <c r="Z2195" i="8"/>
  <c r="Z2194" i="8"/>
  <c r="Z2193" i="8"/>
  <c r="Z2192" i="8"/>
  <c r="Z2191" i="8"/>
  <c r="Z2190" i="8"/>
  <c r="Z2189" i="8"/>
  <c r="Z2188" i="8"/>
  <c r="Z2187" i="8"/>
  <c r="Z2186" i="8"/>
  <c r="Z2185" i="8"/>
  <c r="Z2184" i="8"/>
  <c r="Z2183" i="8"/>
  <c r="Z2182" i="8"/>
  <c r="Z2181" i="8"/>
  <c r="Z2180" i="8"/>
  <c r="Z2179" i="8"/>
  <c r="Z2178" i="8"/>
  <c r="Z2177" i="8"/>
  <c r="Z2176" i="8"/>
  <c r="Z2175" i="8"/>
  <c r="Z2174" i="8"/>
  <c r="Z2173" i="8"/>
  <c r="Z2172" i="8"/>
  <c r="Z2171" i="8"/>
  <c r="Z2170" i="8"/>
  <c r="Z2169" i="8"/>
  <c r="Z2168" i="8"/>
  <c r="Z2167" i="8"/>
  <c r="Z2166" i="8"/>
  <c r="Z2165" i="8"/>
  <c r="Z2164" i="8"/>
  <c r="Z2163" i="8"/>
  <c r="Z2162" i="8"/>
  <c r="Z2161" i="8"/>
  <c r="Z2160" i="8"/>
  <c r="Z2159" i="8"/>
  <c r="Z2158" i="8"/>
  <c r="Z2157" i="8"/>
  <c r="Z2156" i="8"/>
  <c r="Z2155" i="8"/>
  <c r="Z2154" i="8"/>
  <c r="Z2153" i="8"/>
  <c r="Z2152" i="8"/>
  <c r="Z2151" i="8"/>
  <c r="Z2150" i="8"/>
  <c r="Z2149" i="8"/>
  <c r="Z2148" i="8"/>
  <c r="Z2147" i="8"/>
  <c r="Z2146" i="8"/>
  <c r="Z2145" i="8"/>
  <c r="Z2144" i="8"/>
  <c r="Z2143" i="8"/>
  <c r="Z2142" i="8"/>
  <c r="Z2141" i="8"/>
  <c r="Z2140" i="8"/>
  <c r="Z2139" i="8"/>
  <c r="Z2138" i="8"/>
  <c r="Z2137" i="8"/>
  <c r="Z2136" i="8"/>
  <c r="Z2135" i="8"/>
  <c r="Z2134" i="8"/>
  <c r="Z2133" i="8"/>
  <c r="Z2132" i="8"/>
  <c r="Z2131" i="8"/>
  <c r="Z2130" i="8"/>
  <c r="Z2129" i="8"/>
  <c r="Z2128" i="8"/>
  <c r="Z2127" i="8"/>
  <c r="Z2126" i="8"/>
  <c r="Z2125" i="8"/>
  <c r="Z2124" i="8"/>
  <c r="Z2123" i="8"/>
  <c r="Z2122" i="8"/>
  <c r="Z2121" i="8"/>
  <c r="Z2120" i="8"/>
  <c r="Z2119" i="8"/>
  <c r="Z2118" i="8"/>
  <c r="Z2117" i="8"/>
  <c r="Z2116" i="8"/>
  <c r="Z2115" i="8"/>
  <c r="Z2114" i="8"/>
  <c r="Z2113" i="8"/>
  <c r="Z2112" i="8"/>
  <c r="Z2111" i="8"/>
  <c r="Z2110" i="8"/>
  <c r="Z2109" i="8"/>
  <c r="Z2108" i="8"/>
  <c r="Z2107" i="8"/>
  <c r="Z2106" i="8"/>
  <c r="Z2105" i="8"/>
  <c r="Z2104" i="8"/>
  <c r="Z2103" i="8"/>
  <c r="Z2102" i="8"/>
  <c r="Z2101" i="8"/>
  <c r="Z2100" i="8"/>
  <c r="Z2099" i="8"/>
  <c r="Z2098" i="8"/>
  <c r="Z2097" i="8"/>
  <c r="Z2096" i="8"/>
  <c r="Z2095" i="8"/>
  <c r="Z2094" i="8"/>
  <c r="Z2093" i="8"/>
  <c r="Z2092" i="8"/>
  <c r="Z2091" i="8"/>
  <c r="Z2090" i="8"/>
  <c r="Z2089" i="8"/>
  <c r="Z2088" i="8"/>
  <c r="Z2087" i="8"/>
  <c r="Z2086" i="8"/>
  <c r="Z2085" i="8"/>
  <c r="Z2084" i="8"/>
  <c r="Z2083" i="8"/>
  <c r="Z2082" i="8"/>
  <c r="Z2081" i="8"/>
  <c r="Z2080" i="8"/>
  <c r="Z2079" i="8"/>
  <c r="Z2078" i="8"/>
  <c r="Z2077" i="8"/>
  <c r="Z2076" i="8"/>
  <c r="Z2075" i="8"/>
  <c r="Z2074" i="8"/>
  <c r="Z2073" i="8"/>
  <c r="Z2072" i="8"/>
  <c r="Z2071" i="8"/>
  <c r="Z2070" i="8"/>
  <c r="Z2069" i="8"/>
  <c r="Z2068" i="8"/>
  <c r="Z2067" i="8"/>
  <c r="Z2066" i="8"/>
  <c r="Z2065" i="8"/>
  <c r="Z2064" i="8"/>
  <c r="Z2063" i="8"/>
  <c r="Z2062" i="8"/>
  <c r="Z2061" i="8"/>
  <c r="Z2060" i="8"/>
  <c r="Z2059" i="8"/>
  <c r="Z2058" i="8"/>
  <c r="Z2057" i="8"/>
  <c r="Z2056" i="8"/>
  <c r="Z2055" i="8"/>
  <c r="Z2054" i="8"/>
  <c r="Z2053" i="8"/>
  <c r="Z2052" i="8"/>
  <c r="Z2051" i="8"/>
  <c r="Z2050" i="8"/>
  <c r="Z2049" i="8"/>
  <c r="Z2048" i="8"/>
  <c r="Z2047" i="8"/>
  <c r="Z2046" i="8"/>
  <c r="Z2045" i="8"/>
  <c r="Z2044" i="8"/>
  <c r="Z2043" i="8"/>
  <c r="Z2042" i="8"/>
  <c r="Z2041" i="8"/>
  <c r="Z2040" i="8"/>
  <c r="Z2039" i="8"/>
  <c r="Z2038" i="8"/>
  <c r="Z2037" i="8"/>
  <c r="Z2036" i="8"/>
  <c r="Z2035" i="8"/>
  <c r="Z2034" i="8"/>
  <c r="Z2033" i="8"/>
  <c r="Z2032" i="8"/>
  <c r="Z2031" i="8"/>
  <c r="Z2030" i="8"/>
  <c r="Z2029" i="8"/>
  <c r="Z2028" i="8"/>
  <c r="Z2027" i="8"/>
  <c r="Z2026" i="8"/>
  <c r="Z2025" i="8"/>
  <c r="Z2024" i="8"/>
  <c r="Z2023" i="8"/>
  <c r="Z2022" i="8"/>
  <c r="Z2021" i="8"/>
  <c r="Z2020" i="8"/>
  <c r="Z2019" i="8"/>
  <c r="Z2018" i="8"/>
  <c r="Z2017" i="8"/>
  <c r="Z2016" i="8"/>
  <c r="Z2015" i="8"/>
  <c r="Z2014" i="8"/>
  <c r="Z2013" i="8"/>
  <c r="Z2012" i="8"/>
  <c r="Z2011" i="8"/>
  <c r="Z2010" i="8"/>
  <c r="Z2009" i="8"/>
  <c r="Z2008" i="8"/>
  <c r="Z2007" i="8"/>
  <c r="Z2006" i="8"/>
  <c r="Z2005" i="8"/>
  <c r="Z2004" i="8"/>
  <c r="Z2003" i="8"/>
  <c r="Z2002" i="8"/>
  <c r="Z2001" i="8"/>
  <c r="Z2000" i="8"/>
  <c r="Z1999" i="8"/>
  <c r="Z1998" i="8"/>
  <c r="Z1997" i="8"/>
  <c r="Z1996" i="8"/>
  <c r="Z1995" i="8"/>
  <c r="Z1994" i="8"/>
  <c r="Z1993" i="8"/>
  <c r="Z1992" i="8"/>
  <c r="Z1991" i="8"/>
  <c r="Z1990" i="8"/>
  <c r="Z1989" i="8"/>
  <c r="Z1988" i="8"/>
  <c r="Z1987" i="8"/>
  <c r="Z1986" i="8"/>
  <c r="Z1985" i="8"/>
  <c r="Z1984" i="8"/>
  <c r="Z1983" i="8"/>
  <c r="Z1982" i="8"/>
  <c r="Z1981" i="8"/>
  <c r="Z1980" i="8"/>
  <c r="Z1979" i="8"/>
  <c r="Z1978" i="8"/>
  <c r="Z1977" i="8"/>
  <c r="Z1976" i="8"/>
  <c r="Z1975" i="8"/>
  <c r="Z1974" i="8"/>
  <c r="Z1973" i="8"/>
  <c r="Z1972" i="8"/>
  <c r="Z1971" i="8"/>
  <c r="Z1970" i="8"/>
  <c r="Z1969" i="8"/>
  <c r="Z1968" i="8"/>
  <c r="Z1967" i="8"/>
  <c r="Z1966" i="8"/>
  <c r="Z1965" i="8"/>
  <c r="Z1964" i="8"/>
  <c r="Z1963" i="8"/>
  <c r="Z1962" i="8"/>
  <c r="Z1961" i="8"/>
  <c r="Z1960" i="8"/>
  <c r="Z1959" i="8"/>
  <c r="Z1958" i="8"/>
  <c r="Z1957" i="8"/>
  <c r="Z1956" i="8"/>
  <c r="Z1955" i="8"/>
  <c r="Z1954" i="8"/>
  <c r="Z1953" i="8"/>
  <c r="Z1952" i="8"/>
  <c r="Z1951" i="8"/>
  <c r="Z1950" i="8"/>
  <c r="Z1949" i="8"/>
  <c r="Z1948" i="8"/>
  <c r="Z1947" i="8"/>
  <c r="Z1946" i="8"/>
  <c r="Z1945" i="8"/>
  <c r="Z1944" i="8"/>
  <c r="Z1943" i="8"/>
  <c r="Z1942" i="8"/>
  <c r="Z1941" i="8"/>
  <c r="Z1940" i="8"/>
  <c r="Z1939" i="8"/>
  <c r="Z1938" i="8"/>
  <c r="Z1937" i="8"/>
  <c r="Z1936" i="8"/>
  <c r="Z1935" i="8"/>
  <c r="Z1934" i="8"/>
  <c r="Z1933" i="8"/>
  <c r="Z1932" i="8"/>
  <c r="Z1931" i="8"/>
  <c r="Z1930" i="8"/>
  <c r="Z1929" i="8"/>
  <c r="Z1928" i="8"/>
  <c r="Z1927" i="8"/>
  <c r="Z1926" i="8"/>
  <c r="Z1925" i="8"/>
  <c r="Z1924" i="8"/>
  <c r="Z1923" i="8"/>
  <c r="Z1922" i="8"/>
  <c r="Z1921" i="8"/>
  <c r="Z1920" i="8"/>
  <c r="Z1919" i="8"/>
  <c r="Z1918" i="8"/>
  <c r="Z1917" i="8"/>
  <c r="Z1916" i="8"/>
  <c r="Z1915" i="8"/>
  <c r="Z1914" i="8"/>
  <c r="Z1913" i="8"/>
  <c r="Z1912" i="8"/>
  <c r="Z1911" i="8"/>
  <c r="Z1910" i="8"/>
  <c r="Z1909" i="8"/>
  <c r="Z1908" i="8"/>
  <c r="Z1907" i="8"/>
  <c r="Z1906" i="8"/>
  <c r="Z1905" i="8"/>
  <c r="Z1904" i="8"/>
  <c r="Z1903" i="8"/>
  <c r="Z1902" i="8"/>
  <c r="Z1901" i="8"/>
  <c r="Z1900" i="8"/>
  <c r="Z1899" i="8"/>
  <c r="Z1898" i="8"/>
  <c r="Z1897" i="8"/>
  <c r="Z1896" i="8"/>
  <c r="Z1895" i="8"/>
  <c r="Z1894" i="8"/>
  <c r="Z1893" i="8"/>
  <c r="Z1892" i="8"/>
  <c r="Z1891" i="8"/>
  <c r="Z1890" i="8"/>
  <c r="Z1889" i="8"/>
  <c r="Z1888" i="8"/>
  <c r="Z1887" i="8"/>
  <c r="Z1886" i="8"/>
  <c r="Z1885" i="8"/>
  <c r="Z1884" i="8"/>
  <c r="Z1883" i="8"/>
  <c r="Z1882" i="8"/>
  <c r="Z1881" i="8"/>
  <c r="Z1880" i="8"/>
  <c r="Z1879" i="8"/>
  <c r="Z1878" i="8"/>
  <c r="Z1877" i="8"/>
  <c r="Z1876" i="8"/>
  <c r="Z1875" i="8"/>
  <c r="Z1874" i="8"/>
  <c r="Z1873" i="8"/>
  <c r="Z1872" i="8"/>
  <c r="Z1871" i="8"/>
  <c r="Z1870" i="8"/>
  <c r="Z1869" i="8"/>
  <c r="Z1868" i="8"/>
  <c r="Z1867" i="8"/>
  <c r="Z1866" i="8"/>
  <c r="Z1865" i="8"/>
  <c r="Z1864" i="8"/>
  <c r="Z1863" i="8"/>
  <c r="Z1862" i="8"/>
  <c r="Z1861" i="8"/>
  <c r="Z1860" i="8"/>
  <c r="Z1859" i="8"/>
  <c r="Z1858" i="8"/>
  <c r="Z1857" i="8"/>
  <c r="Z1856" i="8"/>
  <c r="Z1855" i="8"/>
  <c r="Z1854" i="8"/>
  <c r="Z1853" i="8"/>
  <c r="Z1852" i="8"/>
  <c r="Z1851" i="8"/>
  <c r="Z1850" i="8"/>
  <c r="Z1849" i="8"/>
  <c r="Z1848" i="8"/>
  <c r="Z1847" i="8"/>
  <c r="Z1846" i="8"/>
  <c r="Z1845" i="8"/>
  <c r="Z1844" i="8"/>
  <c r="Z1843" i="8"/>
  <c r="Z1842" i="8"/>
  <c r="Z1841" i="8"/>
  <c r="Z1840" i="8"/>
  <c r="Z1839" i="8"/>
  <c r="Z1838" i="8"/>
  <c r="Z1837" i="8"/>
  <c r="Z1836" i="8"/>
  <c r="Z1835" i="8"/>
  <c r="Z1834" i="8"/>
  <c r="Z1833" i="8"/>
  <c r="Z1832" i="8"/>
  <c r="Z1831" i="8"/>
  <c r="Z1830" i="8"/>
  <c r="Z1829" i="8"/>
  <c r="Z1828" i="8"/>
  <c r="Z1827" i="8"/>
  <c r="Z1826" i="8"/>
  <c r="Z1825" i="8"/>
  <c r="Z1824" i="8"/>
  <c r="Z1823" i="8"/>
  <c r="Z1822" i="8"/>
  <c r="Z1821" i="8"/>
  <c r="Z1820" i="8"/>
  <c r="Z1819" i="8"/>
  <c r="Z1818" i="8"/>
  <c r="Z1817" i="8"/>
  <c r="Z1816" i="8"/>
  <c r="Z1815" i="8"/>
  <c r="Z1814" i="8"/>
  <c r="Z1813" i="8"/>
  <c r="Z1812" i="8"/>
  <c r="Z1811" i="8"/>
  <c r="Z1810" i="8"/>
  <c r="Z1809" i="8"/>
  <c r="Z1808" i="8"/>
  <c r="Z1807" i="8"/>
  <c r="Z1806" i="8"/>
  <c r="Z1805" i="8"/>
  <c r="Z1804" i="8"/>
  <c r="Z1803" i="8"/>
  <c r="Z1802" i="8"/>
  <c r="Z1801" i="8"/>
  <c r="Z1800" i="8"/>
  <c r="Z1799" i="8"/>
  <c r="Z1798" i="8"/>
  <c r="Z1797" i="8"/>
  <c r="Z1796" i="8"/>
  <c r="Z1795" i="8"/>
  <c r="Z1794" i="8"/>
  <c r="Z1793" i="8"/>
  <c r="Z1792" i="8"/>
  <c r="Z1791" i="8"/>
  <c r="Z1790" i="8"/>
  <c r="Z1789" i="8"/>
  <c r="Z1788" i="8"/>
  <c r="Z1787" i="8"/>
  <c r="Z1786" i="8"/>
  <c r="Z1785" i="8"/>
  <c r="Z1784" i="8"/>
  <c r="Z1783" i="8"/>
  <c r="Z1782" i="8"/>
  <c r="Z1781" i="8"/>
  <c r="Z1780" i="8"/>
  <c r="Z1779" i="8"/>
  <c r="Z1778" i="8"/>
  <c r="Z1777" i="8"/>
  <c r="Z1776" i="8"/>
  <c r="Z1775" i="8"/>
  <c r="Z1774" i="8"/>
  <c r="Z1773" i="8"/>
  <c r="Z1772" i="8"/>
  <c r="Z1771" i="8"/>
  <c r="Z1770" i="8"/>
  <c r="Z1769" i="8"/>
  <c r="Z1768" i="8"/>
  <c r="Z1767" i="8"/>
  <c r="Z1766" i="8"/>
  <c r="Z1765" i="8"/>
  <c r="Z1764" i="8"/>
  <c r="Z1763" i="8"/>
  <c r="Z1762" i="8"/>
  <c r="Z1761" i="8"/>
  <c r="Z1760" i="8"/>
  <c r="Z1759" i="8"/>
  <c r="Z1758" i="8"/>
  <c r="Z1757" i="8"/>
  <c r="Z1756" i="8"/>
  <c r="Z1755" i="8"/>
  <c r="Z1754" i="8"/>
  <c r="Z1753" i="8"/>
  <c r="Z1752" i="8"/>
  <c r="Z1751" i="8"/>
  <c r="Z1750" i="8"/>
  <c r="Z1749" i="8"/>
  <c r="Z1748" i="8"/>
  <c r="Z1747" i="8"/>
  <c r="Z1746" i="8"/>
  <c r="Z1745" i="8"/>
  <c r="Z1744" i="8"/>
  <c r="Z1743" i="8"/>
  <c r="Z1742" i="8"/>
  <c r="Z1741" i="8"/>
  <c r="Z1740" i="8"/>
  <c r="Z1739" i="8"/>
  <c r="Z1738" i="8"/>
  <c r="Z1737" i="8"/>
  <c r="Z1736" i="8"/>
  <c r="Z1735" i="8"/>
  <c r="Z1734" i="8"/>
  <c r="Z1733" i="8"/>
  <c r="Z1732" i="8"/>
  <c r="Z1731" i="8"/>
  <c r="Z1730" i="8"/>
  <c r="Z1729" i="8"/>
  <c r="Z1728" i="8"/>
  <c r="Z1727" i="8"/>
  <c r="Z1726" i="8"/>
  <c r="Z1725" i="8"/>
  <c r="Z1724" i="8"/>
  <c r="Z1723" i="8"/>
  <c r="Z1722" i="8"/>
  <c r="Z1721" i="8"/>
  <c r="Z1720" i="8"/>
  <c r="Z1719" i="8"/>
  <c r="Z1718" i="8"/>
  <c r="Z1717" i="8"/>
  <c r="Z1716" i="8"/>
  <c r="Z1715" i="8"/>
  <c r="Z1714" i="8"/>
  <c r="Z1713" i="8"/>
  <c r="Z1712" i="8"/>
  <c r="Z1711" i="8"/>
  <c r="Z1710" i="8"/>
  <c r="Z1709" i="8"/>
  <c r="Z1708" i="8"/>
  <c r="Z1707" i="8"/>
  <c r="Z1706" i="8"/>
  <c r="Z1705" i="8"/>
  <c r="Z1704" i="8"/>
  <c r="Z1703" i="8"/>
  <c r="Z1702" i="8"/>
  <c r="Z1701" i="8"/>
  <c r="Z1700" i="8"/>
  <c r="Z1699" i="8"/>
  <c r="Z1698" i="8"/>
  <c r="Z1697" i="8"/>
  <c r="Z1696" i="8"/>
  <c r="Z1695" i="8"/>
  <c r="Z1694" i="8"/>
  <c r="Z1693" i="8"/>
  <c r="Z1692" i="8"/>
  <c r="Z1691" i="8"/>
  <c r="Z1690" i="8"/>
  <c r="Z1689" i="8"/>
  <c r="Z1688" i="8"/>
  <c r="Z1687" i="8"/>
  <c r="Z1686" i="8"/>
  <c r="Z1685" i="8"/>
  <c r="Z1684" i="8"/>
  <c r="Z1683" i="8"/>
  <c r="Z1682" i="8"/>
  <c r="Z1681" i="8"/>
  <c r="Z1680" i="8"/>
  <c r="Z1679" i="8"/>
  <c r="Z1678" i="8"/>
  <c r="Z1677" i="8"/>
  <c r="Z1676" i="8"/>
  <c r="Z1675" i="8"/>
  <c r="Z1674" i="8"/>
  <c r="Z1673" i="8"/>
  <c r="Z1672" i="8"/>
  <c r="Z1671" i="8"/>
  <c r="Z1670" i="8"/>
  <c r="Z1669" i="8"/>
  <c r="Z1668" i="8"/>
  <c r="Z1667" i="8"/>
  <c r="Z1666" i="8"/>
  <c r="Z1665" i="8"/>
  <c r="Z1664" i="8"/>
  <c r="Z1663" i="8"/>
  <c r="Z1662" i="8"/>
  <c r="Z1661" i="8"/>
  <c r="Z1660" i="8"/>
  <c r="Z1659" i="8"/>
  <c r="Z1658" i="8"/>
  <c r="Z1657" i="8"/>
  <c r="Z1656" i="8"/>
  <c r="Z1655" i="8"/>
  <c r="Z1654" i="8"/>
  <c r="Z1653" i="8"/>
  <c r="Z1652" i="8"/>
  <c r="Z1651" i="8"/>
  <c r="Z1650" i="8"/>
  <c r="Z1649" i="8"/>
  <c r="Z1648" i="8"/>
  <c r="Z1647" i="8"/>
  <c r="Z1646" i="8"/>
  <c r="Z1645" i="8"/>
  <c r="Z1644" i="8"/>
  <c r="Z1643" i="8"/>
  <c r="Z1642" i="8"/>
  <c r="Z1641" i="8"/>
  <c r="Z1640" i="8"/>
  <c r="Z1639" i="8"/>
  <c r="Z1638" i="8"/>
  <c r="Z1637" i="8"/>
  <c r="Z1636" i="8"/>
  <c r="Z1635" i="8"/>
  <c r="Z1634" i="8"/>
  <c r="Z1633" i="8"/>
  <c r="Z1632" i="8"/>
  <c r="Z1631" i="8"/>
  <c r="Z1630" i="8"/>
  <c r="Z1629" i="8"/>
  <c r="Z1628" i="8"/>
  <c r="Z1627" i="8"/>
  <c r="Z1626" i="8"/>
  <c r="Z1625" i="8"/>
  <c r="Z1624" i="8"/>
  <c r="Z1623" i="8"/>
  <c r="Z1622" i="8"/>
  <c r="Z1621" i="8"/>
  <c r="Z1620" i="8"/>
  <c r="Z1619" i="8"/>
  <c r="Z1618" i="8"/>
  <c r="Z1617" i="8"/>
  <c r="Z1616" i="8"/>
  <c r="Z1615" i="8"/>
  <c r="Z1614" i="8"/>
  <c r="Z1613" i="8"/>
  <c r="Z1612" i="8"/>
  <c r="Z1611" i="8"/>
  <c r="Z1610" i="8"/>
  <c r="Z1609" i="8"/>
  <c r="Z1608" i="8"/>
  <c r="Z1607" i="8"/>
  <c r="Z1606" i="8"/>
  <c r="Z1605" i="8"/>
  <c r="Z1604" i="8"/>
  <c r="Z1603" i="8"/>
  <c r="Z1602" i="8"/>
  <c r="Z1601" i="8"/>
  <c r="Z1600" i="8"/>
  <c r="Z1599" i="8"/>
  <c r="Z1598" i="8"/>
  <c r="Z1597" i="8"/>
  <c r="Z1596" i="8"/>
  <c r="Z1595" i="8"/>
  <c r="Z1594" i="8"/>
  <c r="Z1593" i="8"/>
  <c r="Z1592" i="8"/>
  <c r="Z1591" i="8"/>
  <c r="Z1590" i="8"/>
  <c r="Z1589" i="8"/>
  <c r="Z1588" i="8"/>
  <c r="Z1587" i="8"/>
  <c r="Z1586" i="8"/>
  <c r="Z1585" i="8"/>
  <c r="Z1584" i="8"/>
  <c r="Z1583" i="8"/>
  <c r="Z1582" i="8"/>
  <c r="Z1581" i="8"/>
  <c r="Z1580" i="8"/>
  <c r="Z1579" i="8"/>
  <c r="Z1578" i="8"/>
  <c r="Z1577" i="8"/>
  <c r="Z1576" i="8"/>
  <c r="Z1575" i="8"/>
  <c r="Z1574" i="8"/>
  <c r="Z1573" i="8"/>
  <c r="Z1572" i="8"/>
  <c r="Z1571" i="8"/>
  <c r="Z1570" i="8"/>
  <c r="Z1569" i="8"/>
  <c r="Z1568" i="8"/>
  <c r="Z1567" i="8"/>
  <c r="Z1566" i="8"/>
  <c r="Z1565" i="8"/>
  <c r="Z1564" i="8"/>
  <c r="Z1563" i="8"/>
  <c r="Z1562" i="8"/>
  <c r="Z1561" i="8"/>
  <c r="Z1560" i="8"/>
  <c r="Z1559" i="8"/>
  <c r="Z1558" i="8"/>
  <c r="Z1557" i="8"/>
  <c r="Z1556" i="8"/>
  <c r="Z1555" i="8"/>
  <c r="Z1554" i="8"/>
  <c r="Z1553" i="8"/>
  <c r="Z1552" i="8"/>
  <c r="Z1551" i="8"/>
  <c r="Z1550" i="8"/>
  <c r="Z1549" i="8"/>
  <c r="Z1548" i="8"/>
  <c r="Z1547" i="8"/>
  <c r="Z1546" i="8"/>
  <c r="Z1545" i="8"/>
  <c r="Z1544" i="8"/>
  <c r="Z1543" i="8"/>
  <c r="Z1542" i="8"/>
  <c r="Z1541" i="8"/>
  <c r="Z1540" i="8"/>
  <c r="Z1539" i="8"/>
  <c r="Z1538" i="8"/>
  <c r="Z1537" i="8"/>
  <c r="Z1536" i="8"/>
  <c r="Z1535" i="8"/>
  <c r="Z1534" i="8"/>
  <c r="Z1533" i="8"/>
  <c r="Z1532" i="8"/>
  <c r="Z1531" i="8"/>
  <c r="Z1530" i="8"/>
  <c r="Z1529" i="8"/>
  <c r="Z1528" i="8"/>
  <c r="Z1527" i="8"/>
  <c r="Z1526" i="8"/>
  <c r="Z1525" i="8"/>
  <c r="Z1524" i="8"/>
  <c r="Z1523" i="8"/>
  <c r="Z1522" i="8"/>
  <c r="Z1521" i="8"/>
  <c r="Z1520" i="8"/>
  <c r="Z1519" i="8"/>
  <c r="Z1518" i="8"/>
  <c r="Z1517" i="8"/>
  <c r="Z1516" i="8"/>
  <c r="Z1515" i="8"/>
  <c r="Z1514" i="8"/>
  <c r="Z1513" i="8"/>
  <c r="Z1512" i="8"/>
  <c r="Z1511" i="8"/>
  <c r="Z1510" i="8"/>
  <c r="Z1509" i="8"/>
  <c r="Z1508" i="8"/>
  <c r="Z1507" i="8"/>
  <c r="Z1506" i="8"/>
  <c r="Z1505" i="8"/>
  <c r="Z1504" i="8"/>
  <c r="Z1503" i="8"/>
  <c r="Z1502" i="8"/>
  <c r="Z1501" i="8"/>
  <c r="Z1500" i="8"/>
  <c r="Z1499" i="8"/>
  <c r="Z1498" i="8"/>
  <c r="Z1497" i="8"/>
  <c r="Z1496" i="8"/>
  <c r="Z1495" i="8"/>
  <c r="Z1494" i="8"/>
  <c r="Z1493" i="8"/>
  <c r="Z1492" i="8"/>
  <c r="Z1491" i="8"/>
  <c r="Z1490" i="8"/>
  <c r="Z1489" i="8"/>
  <c r="Z1488" i="8"/>
  <c r="Z1487" i="8"/>
  <c r="Z1486" i="8"/>
  <c r="Z1485" i="8"/>
  <c r="Z1484" i="8"/>
  <c r="Z1483" i="8"/>
  <c r="Z1482" i="8"/>
  <c r="Z1481" i="8"/>
  <c r="Z1480" i="8"/>
  <c r="Z1479" i="8"/>
  <c r="Z1478" i="8"/>
  <c r="Z1477" i="8"/>
  <c r="Z1476" i="8"/>
  <c r="Z1475" i="8"/>
  <c r="Z1474" i="8"/>
  <c r="Z1473" i="8"/>
  <c r="Z1472" i="8"/>
  <c r="Z1471" i="8"/>
  <c r="Z1470" i="8"/>
  <c r="Z1469" i="8"/>
  <c r="Z1468" i="8"/>
  <c r="Z1467" i="8"/>
  <c r="Z1466" i="8"/>
  <c r="Z1465" i="8"/>
  <c r="Z1464" i="8"/>
  <c r="Z1463" i="8"/>
  <c r="Z1462" i="8"/>
  <c r="Z1461" i="8"/>
  <c r="Z1460" i="8"/>
  <c r="Z1459" i="8"/>
  <c r="Z1458" i="8"/>
  <c r="Z1457" i="8"/>
  <c r="Z1456" i="8"/>
  <c r="Z1455" i="8"/>
  <c r="Z1454" i="8"/>
  <c r="Z1453" i="8"/>
  <c r="Z1452" i="8"/>
  <c r="Z1451" i="8"/>
  <c r="Z1450" i="8"/>
  <c r="Z1449" i="8"/>
  <c r="Z1448" i="8"/>
  <c r="Z1447" i="8"/>
  <c r="Z1446" i="8"/>
  <c r="Z1445" i="8"/>
  <c r="Z1444" i="8"/>
  <c r="Z1443" i="8"/>
  <c r="Z1442" i="8"/>
  <c r="Z1441" i="8"/>
  <c r="Z1440" i="8"/>
  <c r="Z1439" i="8"/>
  <c r="Z1438" i="8"/>
  <c r="Z1437" i="8"/>
  <c r="Z1436" i="8"/>
  <c r="Z1435" i="8"/>
  <c r="Z1434" i="8"/>
  <c r="Z1433" i="8"/>
  <c r="Z1432" i="8"/>
  <c r="Z1431" i="8"/>
  <c r="Z1430" i="8"/>
  <c r="Z1429" i="8"/>
  <c r="Z1428" i="8"/>
  <c r="Z1427" i="8"/>
  <c r="Z1426" i="8"/>
  <c r="Z1425" i="8"/>
  <c r="Z1424" i="8"/>
  <c r="Z1423" i="8"/>
  <c r="Z1422" i="8"/>
  <c r="Z1421" i="8"/>
  <c r="Z1420" i="8"/>
  <c r="Z1419" i="8"/>
  <c r="Z1418" i="8"/>
  <c r="Z1417" i="8"/>
  <c r="Z1416" i="8"/>
  <c r="Z1415" i="8"/>
  <c r="Z1414" i="8"/>
  <c r="Z1413" i="8"/>
  <c r="Z1412" i="8"/>
  <c r="Z1411" i="8"/>
  <c r="Z1410" i="8"/>
  <c r="Z1409" i="8"/>
  <c r="Z1408" i="8"/>
  <c r="Z1407" i="8"/>
  <c r="Z1406" i="8"/>
  <c r="Z1405" i="8"/>
  <c r="Z1404" i="8"/>
  <c r="Z1403" i="8"/>
  <c r="Z1402" i="8"/>
  <c r="Z1401" i="8"/>
  <c r="Z1400" i="8"/>
  <c r="Z1399" i="8"/>
  <c r="Z1398" i="8"/>
  <c r="Z1397" i="8"/>
  <c r="Z1396" i="8"/>
  <c r="Z1395" i="8"/>
  <c r="Z1394" i="8"/>
  <c r="Z1393" i="8"/>
  <c r="Z1392" i="8"/>
  <c r="Z1391" i="8"/>
  <c r="Z1390" i="8"/>
  <c r="Z1389" i="8"/>
  <c r="Z1388" i="8"/>
  <c r="Z1387" i="8"/>
  <c r="Z1386" i="8"/>
  <c r="Z1385" i="8"/>
  <c r="Z1384" i="8"/>
  <c r="Z1383" i="8"/>
  <c r="Z1382" i="8"/>
  <c r="Z1381" i="8"/>
  <c r="Z1380" i="8"/>
  <c r="Z1379" i="8"/>
  <c r="Z1378" i="8"/>
  <c r="Z1377" i="8"/>
  <c r="Z1376" i="8"/>
  <c r="Z1375" i="8"/>
  <c r="Z1374" i="8"/>
  <c r="Z1373" i="8"/>
  <c r="Z1372" i="8"/>
  <c r="Z1371" i="8"/>
  <c r="Z1370" i="8"/>
  <c r="Z1369" i="8"/>
  <c r="Z1368" i="8"/>
  <c r="Z1367" i="8"/>
  <c r="Z1366" i="8"/>
  <c r="Z1365" i="8"/>
  <c r="Z1364" i="8"/>
  <c r="Z1363" i="8"/>
  <c r="Z1362" i="8"/>
  <c r="Z1361" i="8"/>
  <c r="Z1360" i="8"/>
  <c r="Z1359" i="8"/>
  <c r="Z1358" i="8"/>
  <c r="Z1357" i="8"/>
  <c r="Z1356" i="8"/>
  <c r="Z1355" i="8"/>
  <c r="Z1354" i="8"/>
  <c r="Z1353" i="8"/>
  <c r="Z1352" i="8"/>
  <c r="Z1351" i="8"/>
  <c r="Z1350" i="8"/>
  <c r="Z1349" i="8"/>
  <c r="Z1348" i="8"/>
  <c r="Z1347" i="8"/>
  <c r="Z1346" i="8"/>
  <c r="Z1345" i="8"/>
  <c r="Z1344" i="8"/>
  <c r="Z1343" i="8"/>
  <c r="Z1342" i="8"/>
  <c r="Z1341" i="8"/>
  <c r="Z1340" i="8"/>
  <c r="Z1339" i="8"/>
  <c r="Z1338" i="8"/>
  <c r="Z1337" i="8"/>
  <c r="Z1336" i="8"/>
  <c r="Z1335" i="8"/>
  <c r="Z1334" i="8"/>
  <c r="Z1333" i="8"/>
  <c r="Z1332" i="8"/>
  <c r="Z1331" i="8"/>
  <c r="Z1330" i="8"/>
  <c r="Z1329" i="8"/>
  <c r="Z1328" i="8"/>
  <c r="Z1327" i="8"/>
  <c r="Z1326" i="8"/>
  <c r="Z1325" i="8"/>
  <c r="Z1324" i="8"/>
  <c r="Z1323" i="8"/>
  <c r="Z1322" i="8"/>
  <c r="Z1321" i="8"/>
  <c r="Z1320" i="8"/>
  <c r="Z1319" i="8"/>
  <c r="Z1318" i="8"/>
  <c r="Z1317" i="8"/>
  <c r="Z1316" i="8"/>
  <c r="Z1315" i="8"/>
  <c r="Z1314" i="8"/>
  <c r="Z1313" i="8"/>
  <c r="Z1312" i="8"/>
  <c r="Z1311" i="8"/>
  <c r="Z1310" i="8"/>
  <c r="Z1309" i="8"/>
  <c r="Z1308" i="8"/>
  <c r="Z1307" i="8"/>
  <c r="Z1306" i="8"/>
  <c r="Z1305" i="8"/>
  <c r="Z1304" i="8"/>
  <c r="Z1303" i="8"/>
  <c r="Z1302" i="8"/>
  <c r="Z1301" i="8"/>
  <c r="Z1300" i="8"/>
  <c r="Z1299" i="8"/>
  <c r="Z1298" i="8"/>
  <c r="Z1297" i="8"/>
  <c r="Z1296" i="8"/>
  <c r="Z1295" i="8"/>
  <c r="Z1294" i="8"/>
  <c r="Z1293" i="8"/>
  <c r="Z1292" i="8"/>
  <c r="Z1291" i="8"/>
  <c r="Z1290" i="8"/>
  <c r="Z1289" i="8"/>
  <c r="Z1288" i="8"/>
  <c r="Z1285" i="8"/>
  <c r="Z1284" i="8"/>
  <c r="Z1283" i="8"/>
  <c r="Z1282" i="8"/>
  <c r="Z1281" i="8"/>
  <c r="Z1280" i="8"/>
  <c r="Z1279" i="8"/>
  <c r="Z1278" i="8"/>
  <c r="Z1277" i="8"/>
  <c r="Z1276" i="8"/>
  <c r="Z1275" i="8"/>
  <c r="Z1274" i="8"/>
  <c r="Z1273" i="8"/>
  <c r="Z1272" i="8"/>
  <c r="Z1271" i="8"/>
  <c r="Z1270" i="8"/>
  <c r="Z1269" i="8"/>
  <c r="Z1268" i="8"/>
  <c r="Z1267" i="8"/>
  <c r="Z1266" i="8"/>
  <c r="Z1265" i="8"/>
  <c r="Z1264" i="8"/>
  <c r="Z1263" i="8"/>
  <c r="Z1262" i="8"/>
  <c r="Z1261" i="8"/>
  <c r="Z1260" i="8"/>
  <c r="Z1259" i="8"/>
  <c r="Z1258" i="8"/>
  <c r="Z1257" i="8"/>
  <c r="Z1256" i="8"/>
  <c r="Z1255" i="8"/>
  <c r="Z1254" i="8"/>
  <c r="Z1253" i="8"/>
  <c r="Z1252" i="8"/>
  <c r="Z1251" i="8"/>
  <c r="Z1250" i="8"/>
  <c r="Z1249" i="8"/>
  <c r="Z1248" i="8"/>
  <c r="Z1247" i="8"/>
  <c r="Z1246" i="8"/>
  <c r="Z1245" i="8"/>
  <c r="Z1244" i="8"/>
  <c r="Z1243" i="8"/>
  <c r="Z1242" i="8"/>
  <c r="Z1241" i="8"/>
  <c r="Z1240" i="8"/>
  <c r="Z1239" i="8"/>
  <c r="Z1238" i="8"/>
  <c r="Z1237" i="8"/>
  <c r="Z1236" i="8"/>
  <c r="Z1235" i="8"/>
  <c r="Z1234" i="8"/>
  <c r="Z1233" i="8"/>
  <c r="Z1232" i="8"/>
  <c r="Z1231" i="8"/>
  <c r="Z1230" i="8"/>
  <c r="Z1229" i="8"/>
  <c r="Z1228" i="8"/>
  <c r="Z1227" i="8"/>
  <c r="Z1226" i="8"/>
  <c r="Z1225" i="8"/>
  <c r="Z1224" i="8"/>
  <c r="Z1223" i="8"/>
  <c r="Z1222" i="8"/>
  <c r="Z1221" i="8"/>
  <c r="Z1220" i="8"/>
  <c r="Z1219" i="8"/>
  <c r="Z1218" i="8"/>
  <c r="Z1217" i="8"/>
  <c r="Z1216" i="8"/>
  <c r="Z1215" i="8"/>
  <c r="Z1214" i="8"/>
  <c r="Z1213" i="8"/>
  <c r="Z1212" i="8"/>
  <c r="Z1211" i="8"/>
  <c r="Z1210" i="8"/>
  <c r="Z1209" i="8"/>
  <c r="Z1208" i="8"/>
  <c r="Z1207" i="8"/>
  <c r="Z1206" i="8"/>
  <c r="Z1205" i="8"/>
  <c r="Z1204" i="8"/>
  <c r="Z1203" i="8"/>
  <c r="Z1202" i="8"/>
  <c r="Z1201" i="8"/>
  <c r="Z1200" i="8"/>
  <c r="Z1199" i="8"/>
  <c r="Z1198" i="8"/>
  <c r="Z1197" i="8"/>
  <c r="Z1196" i="8"/>
  <c r="Z1195" i="8"/>
  <c r="Z1194" i="8"/>
  <c r="Z1193" i="8"/>
  <c r="Z1192" i="8"/>
  <c r="Z1191" i="8"/>
  <c r="Z1190" i="8"/>
  <c r="Z1189" i="8"/>
  <c r="Z1188" i="8"/>
  <c r="Z1187" i="8"/>
  <c r="Z1186" i="8"/>
  <c r="Z1185" i="8"/>
  <c r="Z1184" i="8"/>
  <c r="Z1183" i="8"/>
  <c r="Z1182" i="8"/>
  <c r="Z1181" i="8"/>
  <c r="Z1180" i="8"/>
  <c r="Z1179" i="8"/>
  <c r="Z1178" i="8"/>
  <c r="Z1177" i="8"/>
  <c r="Z1176" i="8"/>
  <c r="Z1175" i="8"/>
  <c r="Z1174" i="8"/>
  <c r="Z1173" i="8"/>
  <c r="Z1172" i="8"/>
  <c r="Z1171" i="8"/>
  <c r="Z1170" i="8"/>
  <c r="Z1169" i="8"/>
  <c r="Z1168" i="8"/>
  <c r="Z1167" i="8"/>
  <c r="Z1166" i="8"/>
  <c r="Z1165" i="8"/>
  <c r="Z1164" i="8"/>
  <c r="Z1163" i="8"/>
  <c r="Z1162" i="8"/>
  <c r="Z1161" i="8"/>
  <c r="Z1160" i="8"/>
  <c r="Z1159" i="8"/>
  <c r="Z1158" i="8"/>
  <c r="Z1157" i="8"/>
  <c r="Z1156" i="8"/>
  <c r="Z1155" i="8"/>
  <c r="Z1154" i="8"/>
  <c r="Z1153" i="8"/>
  <c r="Z1152" i="8"/>
  <c r="Z1151" i="8"/>
  <c r="Z1150" i="8"/>
  <c r="Z1149" i="8"/>
  <c r="Z1148" i="8"/>
  <c r="Z1147" i="8"/>
  <c r="Z1146" i="8"/>
  <c r="Z1145" i="8"/>
  <c r="Z1144" i="8"/>
  <c r="Z1143" i="8"/>
  <c r="Z1142" i="8"/>
  <c r="Z1141" i="8"/>
  <c r="Z1140" i="8"/>
  <c r="Z1139" i="8"/>
  <c r="Z1138" i="8"/>
  <c r="Z1137" i="8"/>
  <c r="Z1136" i="8"/>
  <c r="Z1135" i="8"/>
  <c r="Z1134" i="8"/>
  <c r="Z1133" i="8"/>
  <c r="Z1132" i="8"/>
  <c r="Z1131" i="8"/>
  <c r="Z1130" i="8"/>
  <c r="Z1129" i="8"/>
  <c r="Z1128" i="8"/>
  <c r="Z1127" i="8"/>
  <c r="Z1126" i="8"/>
  <c r="Z1125" i="8"/>
  <c r="Z1124" i="8"/>
  <c r="Z1123" i="8"/>
  <c r="Z1122" i="8"/>
  <c r="Z1121" i="8"/>
  <c r="Z1120" i="8"/>
  <c r="Z1119" i="8"/>
  <c r="Z1118" i="8"/>
  <c r="Z1117" i="8"/>
  <c r="Z1116" i="8"/>
  <c r="Z1115" i="8"/>
  <c r="Z1114" i="8"/>
  <c r="Z1113" i="8"/>
  <c r="Z1112" i="8"/>
  <c r="Z1111" i="8"/>
  <c r="Z1110" i="8"/>
  <c r="Z1109" i="8"/>
  <c r="Z1108" i="8"/>
  <c r="Z1107" i="8"/>
  <c r="Z1106" i="8"/>
  <c r="Z1105" i="8"/>
  <c r="Z1104" i="8"/>
  <c r="Z1103" i="8"/>
  <c r="Z1102" i="8"/>
  <c r="Z1101" i="8"/>
  <c r="Z1100" i="8"/>
  <c r="Z1099" i="8"/>
  <c r="Z1098" i="8"/>
  <c r="Z1097" i="8"/>
  <c r="Z1096" i="8"/>
  <c r="Z1095" i="8"/>
  <c r="Z1094" i="8"/>
  <c r="Z1093" i="8"/>
  <c r="Z1092" i="8"/>
  <c r="Z1091" i="8"/>
  <c r="Z1090" i="8"/>
  <c r="Z1089" i="8"/>
  <c r="Z1088" i="8"/>
  <c r="Z1087" i="8"/>
  <c r="Z1086" i="8"/>
  <c r="Z1085" i="8"/>
  <c r="Z1084" i="8"/>
  <c r="Z1083" i="8"/>
  <c r="Z1082" i="8"/>
  <c r="Z1081" i="8"/>
  <c r="Z1080" i="8"/>
  <c r="Z1079" i="8"/>
  <c r="Z1078" i="8"/>
  <c r="Z1077" i="8"/>
  <c r="Z1076" i="8"/>
  <c r="Z1075" i="8"/>
  <c r="Z1074" i="8"/>
  <c r="Z1073" i="8"/>
  <c r="Z1072" i="8"/>
  <c r="Z1071" i="8"/>
  <c r="Z1070" i="8"/>
  <c r="Z1069" i="8"/>
  <c r="Z1068" i="8"/>
  <c r="Z1067" i="8"/>
  <c r="Z1066" i="8"/>
  <c r="Z1065" i="8"/>
  <c r="Z1064" i="8"/>
  <c r="Z1063" i="8"/>
  <c r="Z1062" i="8"/>
  <c r="Z1061" i="8"/>
  <c r="Z1060" i="8"/>
  <c r="Z1059" i="8"/>
  <c r="Z1058" i="8"/>
  <c r="Z1057" i="8"/>
  <c r="Z1056" i="8"/>
  <c r="Z1055" i="8"/>
  <c r="Z1054" i="8"/>
  <c r="Z1053" i="8"/>
  <c r="Z1052" i="8"/>
  <c r="Z1051" i="8"/>
  <c r="Z1050" i="8"/>
  <c r="Z1049" i="8"/>
  <c r="Z1048" i="8"/>
  <c r="Z1047" i="8"/>
  <c r="Z1046" i="8"/>
  <c r="Z1045" i="8"/>
  <c r="Z1044" i="8"/>
  <c r="Z1043" i="8"/>
  <c r="Z1042" i="8"/>
  <c r="Z1041" i="8"/>
  <c r="Z1040" i="8"/>
  <c r="Z1039" i="8"/>
  <c r="Z1038" i="8"/>
  <c r="Z1037" i="8"/>
  <c r="Z1036" i="8"/>
  <c r="Z1035" i="8"/>
  <c r="Z1034" i="8"/>
  <c r="Z1033" i="8"/>
  <c r="Z1032" i="8"/>
  <c r="Z1031" i="8"/>
  <c r="Z1030" i="8"/>
  <c r="Z1029" i="8"/>
  <c r="Z1028" i="8"/>
  <c r="Z1027" i="8"/>
  <c r="Z1026" i="8"/>
  <c r="Z1025" i="8"/>
  <c r="Z1024" i="8"/>
  <c r="Z1023" i="8"/>
  <c r="Z1022" i="8"/>
  <c r="Z1021" i="8"/>
  <c r="Z1020" i="8"/>
  <c r="Z1019" i="8"/>
  <c r="Z1018" i="8"/>
  <c r="Z1017" i="8"/>
  <c r="Z1016" i="8"/>
  <c r="Z1015" i="8"/>
  <c r="Z1014" i="8"/>
  <c r="Z1013" i="8"/>
  <c r="Z1012" i="8"/>
  <c r="Z1011" i="8"/>
  <c r="Z1010" i="8"/>
  <c r="Z1009" i="8"/>
  <c r="Z1008" i="8"/>
  <c r="Z1007" i="8"/>
  <c r="Z1006" i="8"/>
  <c r="Z1005" i="8"/>
  <c r="Z1004" i="8"/>
  <c r="Z1003" i="8"/>
  <c r="Z1002" i="8"/>
  <c r="Z1001" i="8"/>
  <c r="Z1000" i="8"/>
  <c r="Z999" i="8"/>
  <c r="Z998" i="8"/>
  <c r="Z997" i="8"/>
  <c r="Z996" i="8"/>
  <c r="Z995" i="8"/>
  <c r="Z994" i="8"/>
  <c r="Z993" i="8"/>
  <c r="Z992" i="8"/>
  <c r="Z991" i="8"/>
  <c r="Z990" i="8"/>
  <c r="Z989" i="8"/>
  <c r="Z988" i="8"/>
  <c r="Z987" i="8"/>
  <c r="Z986" i="8"/>
  <c r="Z985" i="8"/>
  <c r="Z984" i="8"/>
  <c r="Z983" i="8"/>
  <c r="Z982" i="8"/>
  <c r="Z981" i="8"/>
  <c r="Z980" i="8"/>
  <c r="Z979" i="8"/>
  <c r="Z978" i="8"/>
  <c r="Z977" i="8"/>
  <c r="Z976" i="8"/>
  <c r="Z975" i="8"/>
  <c r="Z974" i="8"/>
  <c r="Z973" i="8"/>
  <c r="Z972" i="8"/>
  <c r="Z971" i="8"/>
  <c r="Z970" i="8"/>
  <c r="Z969" i="8"/>
  <c r="Z968" i="8"/>
  <c r="Z967" i="8"/>
  <c r="Z966" i="8"/>
  <c r="Z965" i="8"/>
  <c r="Z964" i="8"/>
  <c r="Z963" i="8"/>
  <c r="Z962" i="8"/>
  <c r="Z961" i="8"/>
  <c r="Z960" i="8"/>
  <c r="Z959" i="8"/>
  <c r="Z958" i="8"/>
  <c r="Z957" i="8"/>
  <c r="Z956" i="8"/>
  <c r="Z955" i="8"/>
  <c r="Z954" i="8"/>
  <c r="Z953" i="8"/>
  <c r="Z952" i="8"/>
  <c r="Z951" i="8"/>
  <c r="Z950" i="8"/>
  <c r="Z949" i="8"/>
  <c r="Z948" i="8"/>
  <c r="Z947" i="8"/>
  <c r="Z946" i="8"/>
  <c r="Z945" i="8"/>
  <c r="Z944" i="8"/>
  <c r="Z943" i="8"/>
  <c r="Z942" i="8"/>
  <c r="Z941" i="8"/>
  <c r="Z940" i="8"/>
  <c r="Z939" i="8"/>
  <c r="Z938" i="8"/>
  <c r="Z937" i="8"/>
  <c r="Z936" i="8"/>
  <c r="Z935" i="8"/>
  <c r="Z934" i="8"/>
  <c r="Z933" i="8"/>
  <c r="Z932" i="8"/>
  <c r="Z931" i="8"/>
  <c r="Z930" i="8"/>
  <c r="Z929" i="8"/>
  <c r="Z928" i="8"/>
  <c r="Z927" i="8"/>
  <c r="Z926" i="8"/>
  <c r="Z925" i="8"/>
  <c r="Z924" i="8"/>
  <c r="Z923" i="8"/>
  <c r="Z922" i="8"/>
  <c r="Z921" i="8"/>
  <c r="Z920" i="8"/>
  <c r="Z919" i="8"/>
  <c r="Z918" i="8"/>
  <c r="Z917" i="8"/>
  <c r="Z916" i="8"/>
  <c r="Z915" i="8"/>
  <c r="Z914" i="8"/>
  <c r="Z913" i="8"/>
  <c r="Z912" i="8"/>
  <c r="Z911" i="8"/>
  <c r="Z910" i="8"/>
  <c r="Z909" i="8"/>
  <c r="Z908" i="8"/>
  <c r="Z907" i="8"/>
  <c r="Z906" i="8"/>
  <c r="Z905" i="8"/>
  <c r="Z904" i="8"/>
  <c r="Z903" i="8"/>
  <c r="Z902" i="8"/>
  <c r="Z901" i="8"/>
  <c r="Z900" i="8"/>
  <c r="Z899" i="8"/>
  <c r="Z898" i="8"/>
  <c r="Z897" i="8"/>
  <c r="Z896" i="8"/>
  <c r="Z895" i="8"/>
  <c r="Z894" i="8"/>
  <c r="Z893" i="8"/>
  <c r="Z892" i="8"/>
  <c r="Z891" i="8"/>
  <c r="Z890" i="8"/>
  <c r="Z889" i="8"/>
  <c r="Z888" i="8"/>
  <c r="Z887" i="8"/>
  <c r="Z886" i="8"/>
  <c r="Z885" i="8"/>
  <c r="Z884" i="8"/>
  <c r="Z883" i="8"/>
  <c r="Z882" i="8"/>
  <c r="Z881" i="8"/>
  <c r="Z880" i="8"/>
  <c r="Z879" i="8"/>
  <c r="Z878" i="8"/>
  <c r="Z877" i="8"/>
  <c r="Z876" i="8"/>
  <c r="Z875" i="8"/>
  <c r="Z874" i="8"/>
  <c r="Z873" i="8"/>
  <c r="Z872" i="8"/>
  <c r="Z871" i="8"/>
  <c r="Z870" i="8"/>
  <c r="Z869" i="8"/>
  <c r="Z868" i="8"/>
  <c r="Z867" i="8"/>
  <c r="Z866" i="8"/>
  <c r="Z865" i="8"/>
  <c r="Z864" i="8"/>
  <c r="Z863" i="8"/>
  <c r="Z862" i="8"/>
  <c r="Z861" i="8"/>
  <c r="Z860" i="8"/>
  <c r="Z859" i="8"/>
  <c r="Z858" i="8"/>
  <c r="Z857" i="8"/>
  <c r="Z856" i="8"/>
  <c r="Z855" i="8"/>
  <c r="Z854" i="8"/>
  <c r="Z853" i="8"/>
  <c r="Z852" i="8"/>
  <c r="Z851" i="8"/>
  <c r="Z850" i="8"/>
  <c r="Z849" i="8"/>
  <c r="Z848" i="8"/>
  <c r="Z847" i="8"/>
  <c r="Z846" i="8"/>
  <c r="Z845" i="8"/>
  <c r="Z844" i="8"/>
  <c r="Z843" i="8"/>
  <c r="Z842" i="8"/>
  <c r="Z841" i="8"/>
  <c r="Z840" i="8"/>
  <c r="Z839" i="8"/>
  <c r="Z838" i="8"/>
  <c r="Z837" i="8"/>
  <c r="Z836" i="8"/>
  <c r="Z835" i="8"/>
  <c r="Z834" i="8"/>
  <c r="Z833" i="8"/>
  <c r="Z832" i="8"/>
  <c r="Z831" i="8"/>
  <c r="Z830" i="8"/>
  <c r="Z829" i="8"/>
  <c r="Z828" i="8"/>
  <c r="Z827" i="8"/>
  <c r="Z826" i="8"/>
  <c r="Z825" i="8"/>
  <c r="Z824" i="8"/>
  <c r="Z823" i="8"/>
  <c r="Z822" i="8"/>
  <c r="Z821" i="8"/>
  <c r="Z820" i="8"/>
  <c r="Z819" i="8"/>
  <c r="Z818" i="8"/>
  <c r="Z817" i="8"/>
  <c r="Z816" i="8"/>
  <c r="Z815" i="8"/>
  <c r="Z814" i="8"/>
  <c r="Z813" i="8"/>
  <c r="Z812" i="8"/>
  <c r="Z811" i="8"/>
  <c r="Z810" i="8"/>
  <c r="Z809" i="8"/>
  <c r="Z808" i="8"/>
  <c r="Z807" i="8"/>
  <c r="Z806" i="8"/>
  <c r="Z805" i="8"/>
  <c r="Z804" i="8"/>
  <c r="Z803" i="8"/>
  <c r="Z802" i="8"/>
  <c r="Z801" i="8"/>
  <c r="Z800" i="8"/>
  <c r="Z799" i="8"/>
  <c r="Z798" i="8"/>
  <c r="Z797" i="8"/>
  <c r="Z796" i="8"/>
  <c r="Z795" i="8"/>
  <c r="Z794" i="8"/>
  <c r="Z793" i="8"/>
  <c r="Z792" i="8"/>
  <c r="Z791" i="8"/>
  <c r="Z790" i="8"/>
  <c r="Z789" i="8"/>
  <c r="Z788" i="8"/>
  <c r="Z787" i="8"/>
  <c r="Z786" i="8"/>
  <c r="Z785" i="8"/>
  <c r="Z784" i="8"/>
  <c r="Z772" i="8"/>
  <c r="Z771" i="8"/>
  <c r="Z770" i="8"/>
  <c r="Z769" i="8"/>
  <c r="Z768" i="8"/>
  <c r="Z767" i="8"/>
  <c r="Z766" i="8"/>
  <c r="Z765" i="8"/>
  <c r="Z764" i="8"/>
  <c r="Z763" i="8"/>
  <c r="Z762" i="8"/>
  <c r="Z761" i="8"/>
  <c r="Z760" i="8"/>
  <c r="Z759" i="8"/>
  <c r="Z758" i="8"/>
  <c r="Z757" i="8"/>
  <c r="Z756" i="8"/>
  <c r="Z755" i="8"/>
  <c r="Z754" i="8"/>
  <c r="Z753" i="8"/>
  <c r="Z752" i="8"/>
  <c r="Z751" i="8"/>
  <c r="Z750" i="8"/>
  <c r="Z749" i="8"/>
  <c r="Z748" i="8"/>
  <c r="Z747" i="8"/>
  <c r="Z746" i="8"/>
  <c r="Z745" i="8"/>
  <c r="Z744" i="8"/>
  <c r="Z743" i="8"/>
  <c r="Z742" i="8"/>
  <c r="Z741" i="8"/>
  <c r="Z740" i="8"/>
  <c r="Z739" i="8"/>
  <c r="Z738" i="8"/>
  <c r="Z737" i="8"/>
  <c r="Z736" i="8"/>
  <c r="Z735" i="8"/>
  <c r="Z734" i="8"/>
  <c r="Z733" i="8"/>
  <c r="Z732" i="8"/>
  <c r="Z731" i="8"/>
  <c r="Z727" i="8"/>
  <c r="Z726" i="8"/>
  <c r="Z725" i="8"/>
  <c r="Z724" i="8"/>
  <c r="Z723" i="8"/>
  <c r="Z722" i="8"/>
  <c r="Z721" i="8"/>
  <c r="Z720" i="8"/>
  <c r="Z719" i="8"/>
  <c r="Z718" i="8"/>
  <c r="Z717" i="8"/>
  <c r="Z716" i="8"/>
  <c r="Z715" i="8"/>
  <c r="Z714" i="8"/>
  <c r="Z713" i="8"/>
  <c r="Z712" i="8"/>
  <c r="Z711" i="8"/>
  <c r="Z710" i="8"/>
  <c r="Z709" i="8"/>
  <c r="Z708" i="8"/>
  <c r="Z707" i="8"/>
  <c r="Z706" i="8"/>
  <c r="Z705" i="8"/>
  <c r="Z704" i="8"/>
  <c r="Z703" i="8"/>
  <c r="Z702" i="8"/>
  <c r="Z701" i="8"/>
  <c r="Z700" i="8"/>
  <c r="Z699" i="8"/>
  <c r="Z698" i="8"/>
  <c r="Z697" i="8"/>
  <c r="Z696" i="8"/>
  <c r="Z695" i="8"/>
  <c r="Z694" i="8"/>
  <c r="Z693" i="8"/>
  <c r="Z692" i="8"/>
  <c r="Z691" i="8"/>
  <c r="Z690" i="8"/>
  <c r="Z689" i="8"/>
  <c r="Z688" i="8"/>
  <c r="Z687" i="8"/>
  <c r="Z686" i="8"/>
  <c r="Z685" i="8"/>
  <c r="Z684" i="8"/>
  <c r="Z683" i="8"/>
  <c r="Z682" i="8"/>
  <c r="Z681" i="8"/>
  <c r="Z680" i="8"/>
  <c r="Z679" i="8"/>
  <c r="Z678" i="8"/>
  <c r="Z677" i="8"/>
  <c r="Z676" i="8"/>
  <c r="Z675" i="8"/>
  <c r="Z674" i="8"/>
  <c r="Z673" i="8"/>
  <c r="Z672" i="8"/>
  <c r="Z671" i="8"/>
  <c r="Z670" i="8"/>
  <c r="Z669" i="8"/>
  <c r="Z668" i="8"/>
  <c r="Z667" i="8"/>
  <c r="Z666" i="8"/>
  <c r="Z665" i="8"/>
  <c r="Z664" i="8"/>
  <c r="Z663" i="8"/>
  <c r="Z662" i="8"/>
  <c r="Z661" i="8"/>
  <c r="Z660" i="8"/>
  <c r="Z659" i="8"/>
  <c r="Z658" i="8"/>
  <c r="Z657" i="8"/>
  <c r="Z656" i="8"/>
  <c r="Z655" i="8"/>
  <c r="Z654" i="8"/>
  <c r="Z653" i="8"/>
  <c r="Z652" i="8"/>
  <c r="Z651" i="8"/>
  <c r="Z650" i="8"/>
  <c r="Z649" i="8"/>
  <c r="Z648" i="8"/>
  <c r="Z647" i="8"/>
  <c r="Z646" i="8"/>
  <c r="Z645" i="8"/>
  <c r="Z644" i="8"/>
  <c r="Z643" i="8"/>
  <c r="Z642" i="8"/>
  <c r="Z641" i="8"/>
  <c r="Z640" i="8"/>
  <c r="Z639" i="8"/>
  <c r="Z638" i="8"/>
  <c r="Z637" i="8"/>
  <c r="Z636" i="8"/>
  <c r="Z635" i="8"/>
  <c r="Z634" i="8"/>
  <c r="Z633" i="8"/>
  <c r="Z632" i="8"/>
  <c r="Z605" i="8"/>
  <c r="Z604" i="8"/>
  <c r="Z603" i="8"/>
  <c r="Z602" i="8"/>
  <c r="Z601" i="8"/>
  <c r="Z600" i="8"/>
  <c r="Z599" i="8"/>
  <c r="Z598" i="8"/>
  <c r="Z597" i="8"/>
  <c r="Z596" i="8"/>
  <c r="Z595" i="8"/>
  <c r="Z594" i="8"/>
  <c r="Z593" i="8"/>
  <c r="Z592" i="8"/>
  <c r="Z591" i="8"/>
  <c r="Z590" i="8"/>
  <c r="Z589" i="8"/>
  <c r="Z588" i="8"/>
  <c r="Z587" i="8"/>
  <c r="Z586" i="8"/>
  <c r="Z585" i="8"/>
  <c r="Z584" i="8"/>
  <c r="Z583" i="8"/>
  <c r="Z582" i="8"/>
  <c r="Z581" i="8"/>
  <c r="Z580" i="8"/>
  <c r="Z579" i="8"/>
  <c r="Z578" i="8"/>
  <c r="Z577" i="8"/>
  <c r="Z576" i="8"/>
  <c r="Z575" i="8"/>
  <c r="Z574" i="8"/>
  <c r="Z573" i="8"/>
  <c r="Z572" i="8"/>
  <c r="Z571" i="8"/>
  <c r="Z570" i="8"/>
  <c r="Z569" i="8"/>
  <c r="Z568" i="8"/>
  <c r="Z567" i="8"/>
  <c r="Z566" i="8"/>
  <c r="Z565" i="8"/>
  <c r="Z564" i="8"/>
  <c r="Z563" i="8"/>
  <c r="Z562" i="8"/>
  <c r="Z561" i="8"/>
  <c r="Z549" i="8"/>
  <c r="Z548" i="8"/>
  <c r="Z547" i="8"/>
  <c r="Z546" i="8"/>
  <c r="Z545" i="8"/>
  <c r="Z544" i="8"/>
  <c r="Z543" i="8"/>
  <c r="Z542" i="8"/>
  <c r="Z541" i="8"/>
  <c r="Z540" i="8"/>
  <c r="Z539" i="8"/>
  <c r="Z538" i="8"/>
  <c r="Z537" i="8"/>
  <c r="Z536" i="8"/>
  <c r="Z535" i="8"/>
  <c r="Z534" i="8"/>
  <c r="Z533" i="8"/>
  <c r="Z532" i="8"/>
  <c r="Z531" i="8"/>
  <c r="Z530" i="8"/>
  <c r="Z529" i="8"/>
  <c r="Z528" i="8"/>
  <c r="Z527" i="8"/>
  <c r="Z526" i="8"/>
  <c r="Z525" i="8"/>
  <c r="Z524" i="8"/>
  <c r="Z523" i="8"/>
  <c r="Z522" i="8"/>
  <c r="Z521" i="8"/>
  <c r="Z520" i="8"/>
  <c r="Z519" i="8"/>
  <c r="Z518" i="8"/>
  <c r="Z517" i="8"/>
  <c r="Z516" i="8"/>
  <c r="Z515" i="8"/>
  <c r="Z514" i="8"/>
  <c r="Z513" i="8"/>
  <c r="Z512" i="8"/>
  <c r="Z511" i="8"/>
  <c r="Z510" i="8"/>
  <c r="Z509" i="8"/>
  <c r="Z508" i="8"/>
  <c r="Z507" i="8"/>
  <c r="Z506" i="8"/>
  <c r="Z505" i="8"/>
  <c r="Z504" i="8"/>
  <c r="Z503" i="8"/>
  <c r="Z502" i="8"/>
  <c r="Z501" i="8"/>
  <c r="Z500" i="8"/>
  <c r="Z499" i="8"/>
  <c r="Z498" i="8"/>
  <c r="Z497" i="8"/>
  <c r="Z496" i="8"/>
  <c r="Z495" i="8"/>
  <c r="Z494" i="8"/>
  <c r="Z493" i="8"/>
  <c r="Z492" i="8"/>
  <c r="Z491" i="8"/>
  <c r="Z490" i="8"/>
  <c r="Z489" i="8"/>
  <c r="Z488" i="8"/>
  <c r="Z487" i="8"/>
  <c r="Z486" i="8"/>
  <c r="Z485" i="8"/>
  <c r="Z484" i="8"/>
  <c r="Z483" i="8"/>
  <c r="Z482" i="8"/>
  <c r="Z481" i="8"/>
  <c r="Z480" i="8"/>
  <c r="Z479" i="8"/>
  <c r="Z478" i="8"/>
  <c r="Z477" i="8"/>
  <c r="Z476" i="8"/>
  <c r="Z475" i="8"/>
  <c r="Z474" i="8"/>
  <c r="Z473" i="8"/>
  <c r="Z472" i="8"/>
  <c r="Z471" i="8"/>
  <c r="Z470" i="8"/>
  <c r="Z469" i="8"/>
  <c r="Z468" i="8"/>
  <c r="Z467" i="8"/>
  <c r="Z466" i="8"/>
  <c r="Z465" i="8"/>
  <c r="Z464" i="8"/>
  <c r="Z463" i="8"/>
  <c r="Z462" i="8"/>
  <c r="Z461" i="8"/>
  <c r="Z460" i="8"/>
  <c r="Z459" i="8"/>
  <c r="Z458" i="8"/>
  <c r="Z457" i="8"/>
  <c r="Z456" i="8"/>
  <c r="Z455" i="8"/>
  <c r="Z454" i="8"/>
  <c r="Z453" i="8"/>
  <c r="Z452" i="8"/>
  <c r="Z451" i="8"/>
  <c r="Z450" i="8"/>
  <c r="Z449" i="8"/>
  <c r="Z448" i="8"/>
  <c r="Z447" i="8"/>
  <c r="Z446" i="8"/>
  <c r="Z445" i="8"/>
  <c r="Z444" i="8"/>
  <c r="Z443" i="8"/>
  <c r="Z442" i="8"/>
  <c r="Z441" i="8"/>
  <c r="Z440" i="8"/>
  <c r="Z439" i="8"/>
  <c r="Z438" i="8"/>
  <c r="Z437" i="8"/>
  <c r="Z436" i="8"/>
  <c r="Z435" i="8"/>
  <c r="Z434" i="8"/>
  <c r="Z433" i="8"/>
  <c r="Z432" i="8"/>
  <c r="Z431" i="8"/>
  <c r="Z430" i="8"/>
  <c r="Z429" i="8"/>
  <c r="Z428" i="8"/>
  <c r="Z427" i="8"/>
  <c r="Z426" i="8"/>
  <c r="Z425" i="8"/>
  <c r="Z424" i="8"/>
  <c r="Z423" i="8"/>
  <c r="Z422" i="8"/>
  <c r="Z421" i="8"/>
  <c r="Z420" i="8"/>
  <c r="Z419" i="8"/>
  <c r="Z418" i="8"/>
  <c r="Z417" i="8"/>
  <c r="Z416" i="8"/>
  <c r="Z415" i="8"/>
  <c r="Z414" i="8"/>
  <c r="Z413" i="8"/>
  <c r="Z412" i="8"/>
  <c r="Z411" i="8"/>
  <c r="Z410" i="8"/>
  <c r="Z409" i="8"/>
  <c r="Z408" i="8"/>
  <c r="Z407" i="8"/>
  <c r="Z406" i="8"/>
  <c r="Z405" i="8"/>
  <c r="Z404" i="8"/>
  <c r="Z403" i="8"/>
  <c r="Z402" i="8"/>
  <c r="Z401" i="8"/>
  <c r="Z400" i="8"/>
  <c r="Z399" i="8"/>
  <c r="Z398" i="8"/>
  <c r="Z397" i="8"/>
  <c r="Z396" i="8"/>
  <c r="Z395" i="8"/>
  <c r="Z394" i="8"/>
  <c r="Z393" i="8"/>
  <c r="Z392" i="8"/>
  <c r="Z391" i="8"/>
  <c r="Z390" i="8"/>
  <c r="Z389" i="8"/>
  <c r="Z388" i="8"/>
  <c r="Z387" i="8"/>
  <c r="Z386" i="8"/>
  <c r="Z385" i="8"/>
  <c r="Z384" i="8"/>
  <c r="Z383" i="8"/>
  <c r="Z382" i="8"/>
  <c r="Z381" i="8"/>
  <c r="Z380" i="8"/>
  <c r="Z379" i="8"/>
  <c r="Z378" i="8"/>
  <c r="Z377" i="8"/>
  <c r="Z376" i="8"/>
  <c r="Z375" i="8"/>
  <c r="Z374" i="8"/>
  <c r="Z373" i="8"/>
  <c r="Z372" i="8"/>
  <c r="Z371" i="8"/>
  <c r="Z370" i="8"/>
  <c r="Z369" i="8"/>
  <c r="Z368" i="8"/>
  <c r="Z367" i="8"/>
  <c r="Z366" i="8"/>
  <c r="Z365" i="8"/>
  <c r="Z364" i="8"/>
  <c r="Z363" i="8"/>
  <c r="Z362" i="8"/>
  <c r="Z361" i="8"/>
  <c r="Z360" i="8"/>
  <c r="Z359" i="8"/>
  <c r="Z358" i="8"/>
  <c r="Z357" i="8"/>
  <c r="Z356" i="8"/>
  <c r="Z355" i="8"/>
  <c r="Z354" i="8"/>
  <c r="Z353" i="8"/>
  <c r="Z352" i="8"/>
  <c r="Z351" i="8"/>
  <c r="Z350" i="8"/>
  <c r="Z349" i="8"/>
  <c r="Z348" i="8"/>
  <c r="Z347" i="8"/>
  <c r="Z346" i="8"/>
  <c r="Z345" i="8"/>
  <c r="Z344" i="8"/>
  <c r="Z343" i="8"/>
  <c r="Z342" i="8"/>
  <c r="Z341" i="8"/>
  <c r="Z340" i="8"/>
  <c r="Z339" i="8"/>
  <c r="Z338" i="8"/>
  <c r="Z337" i="8"/>
  <c r="Z336" i="8"/>
  <c r="Z335" i="8"/>
  <c r="Z334" i="8"/>
  <c r="Z333" i="8"/>
  <c r="Z332" i="8"/>
  <c r="Z331" i="8"/>
  <c r="Z330" i="8"/>
  <c r="Z329" i="8"/>
  <c r="Z328" i="8"/>
  <c r="Z327" i="8"/>
  <c r="Z326" i="8"/>
  <c r="Z325" i="8"/>
  <c r="Z324" i="8"/>
  <c r="Z323" i="8"/>
  <c r="Z322" i="8"/>
  <c r="Z321" i="8"/>
  <c r="Z320" i="8"/>
  <c r="Z319" i="8"/>
  <c r="Z318" i="8"/>
  <c r="Z317" i="8"/>
  <c r="Z316" i="8"/>
  <c r="Z315" i="8"/>
  <c r="Z314" i="8"/>
  <c r="Z313" i="8"/>
  <c r="Z312" i="8"/>
  <c r="Z311" i="8"/>
  <c r="Z310" i="8"/>
  <c r="Z309" i="8"/>
  <c r="Z308" i="8"/>
  <c r="Z307" i="8"/>
  <c r="Z306" i="8"/>
  <c r="Z305" i="8"/>
  <c r="Z304" i="8"/>
  <c r="Z303" i="8"/>
  <c r="Z302" i="8"/>
  <c r="Z301" i="8"/>
  <c r="Z300" i="8"/>
  <c r="Z299" i="8"/>
  <c r="Z298" i="8"/>
  <c r="Z297" i="8"/>
  <c r="Z296" i="8"/>
  <c r="Z295" i="8"/>
  <c r="Z294" i="8"/>
  <c r="Z293" i="8"/>
  <c r="Z292" i="8"/>
  <c r="Z291" i="8"/>
  <c r="Z290" i="8"/>
  <c r="Z289" i="8"/>
  <c r="Z288" i="8"/>
  <c r="Z287" i="8"/>
  <c r="Z286" i="8"/>
  <c r="Z285" i="8"/>
  <c r="Z284" i="8"/>
  <c r="Z283" i="8"/>
  <c r="Z282" i="8"/>
  <c r="Z281" i="8"/>
  <c r="Z280" i="8"/>
  <c r="Z279" i="8"/>
  <c r="Z278" i="8"/>
  <c r="Z277" i="8"/>
  <c r="Z276" i="8"/>
  <c r="Z275" i="8"/>
  <c r="Z274" i="8"/>
  <c r="Z273" i="8"/>
  <c r="Z272" i="8"/>
  <c r="Z271" i="8"/>
  <c r="Z270" i="8"/>
  <c r="Z269" i="8"/>
  <c r="Z268" i="8"/>
  <c r="Z267" i="8"/>
  <c r="Z266" i="8"/>
  <c r="Z265" i="8"/>
  <c r="Z264" i="8"/>
  <c r="Z263" i="8"/>
  <c r="Z262" i="8"/>
  <c r="Z261" i="8"/>
  <c r="Z260" i="8"/>
  <c r="Z259" i="8"/>
  <c r="Z258" i="8"/>
  <c r="Z257" i="8"/>
  <c r="Z256" i="8"/>
  <c r="Z255" i="8"/>
  <c r="Z254" i="8"/>
  <c r="Z253" i="8"/>
  <c r="Z252" i="8"/>
  <c r="Z251" i="8"/>
  <c r="Z250" i="8"/>
  <c r="Z249" i="8"/>
  <c r="Z248" i="8"/>
  <c r="Z247" i="8"/>
  <c r="Z246" i="8"/>
  <c r="Z245" i="8"/>
  <c r="Z244" i="8"/>
  <c r="Z243" i="8"/>
  <c r="Z242" i="8"/>
  <c r="Z241" i="8"/>
  <c r="Z240" i="8"/>
  <c r="Z239" i="8"/>
  <c r="Z238" i="8"/>
  <c r="Z237" i="8"/>
  <c r="Z236" i="8"/>
  <c r="Z235" i="8"/>
  <c r="Z234" i="8"/>
  <c r="Z233" i="8"/>
  <c r="Z232" i="8"/>
  <c r="Z231" i="8"/>
  <c r="Z230" i="8"/>
  <c r="Z229" i="8"/>
  <c r="Z228" i="8"/>
  <c r="Z227" i="8"/>
  <c r="Z226" i="8"/>
  <c r="Z225" i="8"/>
  <c r="Z224" i="8"/>
  <c r="Z223" i="8"/>
  <c r="Z222" i="8"/>
  <c r="Z221" i="8"/>
  <c r="Z220" i="8"/>
  <c r="Z219" i="8"/>
  <c r="Z218" i="8"/>
  <c r="Z217" i="8"/>
  <c r="Z216" i="8"/>
  <c r="Z215" i="8"/>
  <c r="Z214" i="8"/>
  <c r="Z213" i="8"/>
  <c r="Z212" i="8"/>
  <c r="Z211" i="8"/>
  <c r="Z210" i="8"/>
  <c r="Z209" i="8"/>
  <c r="Z208" i="8"/>
  <c r="Z207" i="8"/>
  <c r="Z206" i="8"/>
  <c r="Z205" i="8"/>
  <c r="Z204" i="8"/>
  <c r="Z203" i="8"/>
  <c r="Z202" i="8"/>
  <c r="Z201" i="8"/>
  <c r="Z200" i="8"/>
  <c r="Z199" i="8"/>
  <c r="Z198" i="8"/>
  <c r="Z197" i="8"/>
  <c r="Z196" i="8"/>
  <c r="Z195" i="8"/>
  <c r="Z194" i="8"/>
  <c r="Z193" i="8"/>
  <c r="Z192" i="8"/>
  <c r="Z191" i="8"/>
  <c r="Z190" i="8"/>
  <c r="Z189" i="8"/>
  <c r="Z188" i="8"/>
  <c r="Z187" i="8"/>
  <c r="Z186" i="8"/>
  <c r="Z185" i="8"/>
  <c r="Z184" i="8"/>
  <c r="Z183" i="8"/>
  <c r="Z182" i="8"/>
  <c r="Z181" i="8"/>
  <c r="Z180" i="8"/>
  <c r="Z179" i="8"/>
  <c r="Z178" i="8"/>
  <c r="Z177" i="8"/>
  <c r="Z176" i="8"/>
  <c r="Z175" i="8"/>
  <c r="Z174" i="8"/>
  <c r="Z173" i="8"/>
  <c r="Z172" i="8"/>
  <c r="Z171" i="8"/>
  <c r="Z170" i="8"/>
  <c r="Z169" i="8"/>
  <c r="Z168" i="8"/>
  <c r="Z167" i="8"/>
  <c r="Z166" i="8"/>
  <c r="Z165" i="8"/>
  <c r="Z164" i="8"/>
  <c r="Z163" i="8"/>
  <c r="Z162" i="8"/>
  <c r="Z161" i="8"/>
  <c r="Z160" i="8"/>
  <c r="Z159" i="8"/>
  <c r="Z158" i="8"/>
  <c r="Z157" i="8"/>
  <c r="Z156" i="8"/>
  <c r="Z155" i="8"/>
  <c r="Z154" i="8"/>
  <c r="Z153" i="8"/>
  <c r="Z152" i="8"/>
  <c r="Z151" i="8"/>
  <c r="Z150" i="8"/>
  <c r="Z149" i="8"/>
  <c r="Z148" i="8"/>
  <c r="Z147" i="8"/>
  <c r="Z146" i="8"/>
  <c r="Z145" i="8"/>
  <c r="Z144" i="8"/>
  <c r="Z143" i="8"/>
  <c r="Z142" i="8"/>
  <c r="Z141" i="8"/>
  <c r="Z140" i="8"/>
  <c r="Z139" i="8"/>
  <c r="Z138" i="8"/>
  <c r="Z137" i="8"/>
  <c r="Z136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04" i="8"/>
  <c r="Z103" i="8"/>
  <c r="Z102" i="8"/>
  <c r="Z101" i="8"/>
  <c r="Z100" i="8"/>
  <c r="Z99" i="8"/>
  <c r="Z98" i="8"/>
  <c r="Z97" i="8"/>
  <c r="Z96" i="8"/>
  <c r="Z95" i="8"/>
  <c r="Z94" i="8"/>
  <c r="Z93" i="8"/>
  <c r="Z92" i="8"/>
  <c r="Z91" i="8"/>
  <c r="Z90" i="8"/>
  <c r="Z89" i="8"/>
  <c r="Z88" i="8"/>
  <c r="Z87" i="8"/>
  <c r="Z86" i="8"/>
  <c r="Z85" i="8"/>
  <c r="Z84" i="8"/>
  <c r="Z83" i="8"/>
  <c r="Z82" i="8"/>
  <c r="Z81" i="8"/>
  <c r="Z80" i="8"/>
  <c r="Z79" i="8"/>
  <c r="Z78" i="8"/>
  <c r="Z77" i="8"/>
  <c r="Z76" i="8"/>
  <c r="Z73" i="8"/>
  <c r="Z72" i="8"/>
  <c r="Z71" i="8"/>
  <c r="Z70" i="8"/>
  <c r="Z69" i="8"/>
  <c r="Z68" i="8"/>
  <c r="Z67" i="8"/>
  <c r="Z66" i="8"/>
  <c r="Z65" i="8"/>
  <c r="Z64" i="8"/>
  <c r="Z63" i="8"/>
  <c r="Z62" i="8"/>
  <c r="Z61" i="8"/>
  <c r="Z60" i="8"/>
  <c r="Z59" i="8"/>
  <c r="Z58" i="8"/>
  <c r="Z57" i="8"/>
  <c r="Z56" i="8"/>
  <c r="Z55" i="8"/>
  <c r="Z54" i="8"/>
  <c r="Z53" i="8"/>
  <c r="Z52" i="8"/>
  <c r="Z51" i="8"/>
  <c r="Z50" i="8"/>
  <c r="Z49" i="8"/>
  <c r="Z48" i="8"/>
  <c r="Z47" i="8"/>
  <c r="Z46" i="8"/>
  <c r="Z45" i="8"/>
  <c r="Z44" i="8"/>
  <c r="Z43" i="8"/>
  <c r="Z42" i="8"/>
  <c r="Z41" i="8"/>
  <c r="Z40" i="8"/>
  <c r="Z39" i="8"/>
  <c r="Z38" i="8"/>
  <c r="Z37" i="8"/>
  <c r="Z36" i="8"/>
  <c r="Z24" i="8"/>
  <c r="Z23" i="8"/>
  <c r="Z22" i="8"/>
  <c r="Z21" i="8"/>
  <c r="Z20" i="8"/>
  <c r="Z19" i="8"/>
  <c r="Z18" i="8"/>
  <c r="Z17" i="8"/>
  <c r="Z16" i="8"/>
  <c r="Z15" i="8"/>
  <c r="Z14" i="8"/>
  <c r="Z13" i="8"/>
  <c r="Z12" i="8"/>
  <c r="Z11" i="8"/>
  <c r="Z10" i="8"/>
  <c r="Z9" i="8"/>
  <c r="Z8" i="8"/>
  <c r="Z7" i="8"/>
  <c r="Z6" i="8"/>
  <c r="Z5" i="8"/>
  <c r="Z4" i="8"/>
  <c r="B150" i="8"/>
  <c r="B149" i="8"/>
  <c r="B148" i="8"/>
  <c r="B147" i="8"/>
  <c r="B142" i="8"/>
  <c r="B141" i="8"/>
  <c r="B140" i="8"/>
  <c r="B139" i="8"/>
  <c r="B134" i="8"/>
  <c r="B133" i="8"/>
  <c r="B132" i="8"/>
  <c r="B131" i="8"/>
  <c r="B126" i="8"/>
  <c r="B125" i="8"/>
  <c r="B124" i="8"/>
  <c r="B123" i="8"/>
  <c r="B118" i="8"/>
  <c r="B117" i="8"/>
  <c r="B116" i="8"/>
  <c r="B115" i="8"/>
  <c r="B110" i="8"/>
  <c r="B109" i="8"/>
  <c r="B108" i="8"/>
  <c r="B107" i="8"/>
  <c r="B102" i="8"/>
  <c r="B101" i="8"/>
  <c r="B100" i="8"/>
  <c r="B99" i="8"/>
  <c r="B94" i="8"/>
  <c r="B93" i="8"/>
  <c r="B92" i="8"/>
  <c r="B91" i="8"/>
  <c r="B86" i="8"/>
  <c r="B85" i="8"/>
  <c r="B84" i="8"/>
  <c r="B83" i="8"/>
  <c r="B78" i="8"/>
  <c r="B77" i="8"/>
  <c r="B76" i="8"/>
  <c r="B75" i="8"/>
  <c r="B70" i="8"/>
  <c r="B69" i="8"/>
  <c r="B68" i="8"/>
  <c r="B67" i="8"/>
  <c r="B62" i="8"/>
  <c r="B61" i="8"/>
  <c r="B59" i="8"/>
  <c r="B54" i="8"/>
  <c r="B53" i="8"/>
  <c r="B52" i="8"/>
  <c r="B51" i="8"/>
  <c r="B46" i="8"/>
  <c r="B45" i="8"/>
  <c r="B44" i="8"/>
  <c r="B43" i="8"/>
  <c r="B38" i="8"/>
  <c r="B37" i="8"/>
  <c r="B36" i="8"/>
  <c r="B35" i="8"/>
  <c r="B30" i="8"/>
  <c r="B29" i="8"/>
  <c r="B28" i="8"/>
  <c r="B27" i="8"/>
  <c r="B22" i="8"/>
  <c r="B21" i="8"/>
  <c r="B20" i="8"/>
  <c r="B19" i="8"/>
  <c r="B14" i="8"/>
  <c r="B13" i="8"/>
  <c r="B12" i="8"/>
  <c r="B11" i="8"/>
  <c r="B6" i="8"/>
  <c r="B5" i="8"/>
  <c r="B4" i="8"/>
  <c r="B154" i="8"/>
  <c r="B153" i="8"/>
  <c r="B152" i="8"/>
  <c r="B151" i="8"/>
  <c r="B146" i="8"/>
  <c r="B145" i="8"/>
  <c r="B144" i="8"/>
  <c r="B143" i="8"/>
  <c r="B138" i="8"/>
  <c r="B137" i="8"/>
  <c r="B136" i="8"/>
  <c r="B135" i="8"/>
  <c r="B130" i="8"/>
  <c r="B129" i="8"/>
  <c r="B128" i="8"/>
  <c r="B127" i="8"/>
  <c r="B122" i="8"/>
  <c r="B121" i="8"/>
  <c r="B120" i="8"/>
  <c r="B119" i="8"/>
  <c r="B114" i="8"/>
  <c r="B113" i="8"/>
  <c r="B112" i="8"/>
  <c r="B111" i="8"/>
  <c r="B106" i="8"/>
  <c r="B103" i="8"/>
  <c r="B98" i="8"/>
  <c r="B97" i="8"/>
  <c r="B96" i="8"/>
  <c r="B95" i="8"/>
  <c r="B90" i="8"/>
  <c r="B89" i="8"/>
  <c r="B88" i="8"/>
  <c r="B87" i="8"/>
  <c r="B82" i="8"/>
  <c r="B81" i="8"/>
  <c r="B80" i="8"/>
  <c r="B79" i="8"/>
  <c r="B74" i="8"/>
  <c r="B73" i="8"/>
  <c r="B72" i="8"/>
  <c r="B71" i="8"/>
  <c r="B66" i="8"/>
  <c r="B65" i="8"/>
  <c r="B63" i="8"/>
  <c r="B58" i="8"/>
  <c r="B57" i="8"/>
  <c r="B56" i="8"/>
  <c r="B55" i="8"/>
  <c r="B50" i="8"/>
  <c r="B49" i="8"/>
  <c r="B48" i="8"/>
  <c r="B47" i="8"/>
  <c r="B42" i="8"/>
  <c r="B41" i="8"/>
  <c r="B40" i="8"/>
  <c r="B39" i="8"/>
  <c r="B34" i="8"/>
  <c r="B33" i="8"/>
  <c r="B32" i="8"/>
  <c r="B31" i="8"/>
  <c r="B26" i="8"/>
  <c r="B25" i="8"/>
  <c r="B24" i="8"/>
  <c r="B23" i="8"/>
  <c r="B18" i="8"/>
  <c r="B17" i="8"/>
  <c r="B16" i="8"/>
  <c r="B10" i="8"/>
  <c r="B9" i="8"/>
  <c r="B8" i="8"/>
  <c r="B7" i="8"/>
  <c r="BQ43" i="6" l="1"/>
  <c r="BX56" i="6"/>
  <c r="BA76" i="6"/>
  <c r="BE63" i="6"/>
  <c r="BH44" i="6"/>
  <c r="BA72" i="6"/>
  <c r="BF73" i="6"/>
  <c r="BF61" i="6"/>
  <c r="BH75" i="6"/>
  <c r="BS203" i="5"/>
  <c r="BS187" i="5"/>
  <c r="BS171" i="5"/>
  <c r="BS155" i="5"/>
  <c r="BS139" i="5"/>
  <c r="BS123" i="5"/>
  <c r="BS107" i="5"/>
  <c r="BS91" i="5"/>
  <c r="BS75" i="5"/>
  <c r="BS59" i="5"/>
  <c r="BS43" i="5"/>
  <c r="BT199" i="5"/>
  <c r="BT183" i="5"/>
  <c r="BT167" i="5"/>
  <c r="BT151" i="5"/>
  <c r="BT135" i="5"/>
  <c r="BT119" i="5"/>
  <c r="BT103" i="5"/>
  <c r="BT87" i="5"/>
  <c r="BT71" i="5"/>
  <c r="BT55" i="5"/>
  <c r="BT39" i="5"/>
  <c r="BT208" i="5"/>
  <c r="BT192" i="5"/>
  <c r="BT176" i="5"/>
  <c r="BT160" i="5"/>
  <c r="BT144" i="5"/>
  <c r="BT128" i="5"/>
  <c r="BT112" i="5"/>
  <c r="BT96" i="5"/>
  <c r="BT80" i="5"/>
  <c r="BT64" i="5"/>
  <c r="BT48" i="5"/>
  <c r="BU204" i="5"/>
  <c r="BU188" i="5"/>
  <c r="BU172" i="5"/>
  <c r="BU156" i="5"/>
  <c r="BU140" i="5"/>
  <c r="BU124" i="5"/>
  <c r="BU108" i="5"/>
  <c r="BU92" i="5"/>
  <c r="BU76" i="5"/>
  <c r="BU60" i="5"/>
  <c r="BU44" i="5"/>
  <c r="BV200" i="5"/>
  <c r="BV184" i="5"/>
  <c r="BV168" i="5"/>
  <c r="BV152" i="5"/>
  <c r="BV136" i="5"/>
  <c r="BV120" i="5"/>
  <c r="BV104" i="5"/>
  <c r="BV88" i="5"/>
  <c r="BV72" i="5"/>
  <c r="BV56" i="5"/>
  <c r="BV40" i="5"/>
  <c r="BV208" i="5"/>
  <c r="BV192" i="5"/>
  <c r="BV176" i="5"/>
  <c r="BV160" i="5"/>
  <c r="BV144" i="5"/>
  <c r="BV128" i="5"/>
  <c r="BV112" i="5"/>
  <c r="BV80" i="5"/>
  <c r="BV64" i="5"/>
  <c r="BV48" i="5"/>
  <c r="BV96" i="5"/>
  <c r="BW203" i="5"/>
  <c r="BW187" i="5"/>
  <c r="BW171" i="5"/>
  <c r="BW155" i="5"/>
  <c r="BW139" i="5"/>
  <c r="BW123" i="5"/>
  <c r="BW107" i="5"/>
  <c r="BW91" i="5"/>
  <c r="BW75" i="5"/>
  <c r="BW59" i="5"/>
  <c r="BW43" i="5"/>
  <c r="BX200" i="5"/>
  <c r="BX184" i="5"/>
  <c r="BX168" i="5"/>
  <c r="BX152" i="5"/>
  <c r="BX136" i="5"/>
  <c r="BX120" i="5"/>
  <c r="BX104" i="5"/>
  <c r="BX88" i="5"/>
  <c r="BX72" i="5"/>
  <c r="BX56" i="5"/>
  <c r="BX40" i="5"/>
  <c r="BX208" i="5"/>
  <c r="BX192" i="5"/>
  <c r="BX176" i="5"/>
  <c r="BX160" i="5"/>
  <c r="BX144" i="5"/>
  <c r="BX128" i="5"/>
  <c r="BX112" i="5"/>
  <c r="BX80" i="5"/>
  <c r="BX64" i="5"/>
  <c r="BX48" i="5"/>
  <c r="BX96" i="5"/>
  <c r="BY208" i="5"/>
  <c r="BY192" i="5"/>
  <c r="BY176" i="5"/>
  <c r="BY160" i="5"/>
  <c r="BY144" i="5"/>
  <c r="BY128" i="5"/>
  <c r="BY112" i="5"/>
  <c r="BY96" i="5"/>
  <c r="BY80" i="5"/>
  <c r="BY64" i="5"/>
  <c r="BY48" i="5"/>
  <c r="BS204" i="5"/>
  <c r="BS188" i="5"/>
  <c r="BS172" i="5"/>
  <c r="BS156" i="5"/>
  <c r="BS140" i="5"/>
  <c r="BS124" i="5"/>
  <c r="BS108" i="5"/>
  <c r="BS92" i="5"/>
  <c r="BS76" i="5"/>
  <c r="BS60" i="5"/>
  <c r="BS44" i="5"/>
  <c r="BT200" i="5"/>
  <c r="BT184" i="5"/>
  <c r="BT168" i="5"/>
  <c r="BT152" i="5"/>
  <c r="BT136" i="5"/>
  <c r="BT120" i="5"/>
  <c r="BT104" i="5"/>
  <c r="BT88" i="5"/>
  <c r="BT72" i="5"/>
  <c r="BT56" i="5"/>
  <c r="BT40" i="5"/>
  <c r="BT209" i="5"/>
  <c r="BT193" i="5"/>
  <c r="BT177" i="5"/>
  <c r="BT161" i="5"/>
  <c r="BT145" i="5"/>
  <c r="BT129" i="5"/>
  <c r="BT113" i="5"/>
  <c r="BT97" i="5"/>
  <c r="BT81" i="5"/>
  <c r="BT65" i="5"/>
  <c r="BT49" i="5"/>
  <c r="BU205" i="5"/>
  <c r="BU189" i="5"/>
  <c r="BU173" i="5"/>
  <c r="BU157" i="5"/>
  <c r="BU141" i="5"/>
  <c r="BU125" i="5"/>
  <c r="BU109" i="5"/>
  <c r="BU93" i="5"/>
  <c r="BU77" i="5"/>
  <c r="BU61" i="5"/>
  <c r="BU45" i="5"/>
  <c r="BV201" i="5"/>
  <c r="BV185" i="5"/>
  <c r="BV169" i="5"/>
  <c r="BV153" i="5"/>
  <c r="BV137" i="5"/>
  <c r="BV121" i="5"/>
  <c r="BV105" i="5"/>
  <c r="BV89" i="5"/>
  <c r="BV73" i="5"/>
  <c r="BV57" i="5"/>
  <c r="BV41" i="5"/>
  <c r="BV209" i="5"/>
  <c r="BV193" i="5"/>
  <c r="BV177" i="5"/>
  <c r="BV161" i="5"/>
  <c r="BV145" i="5"/>
  <c r="BV129" i="5"/>
  <c r="BV113" i="5"/>
  <c r="BV97" i="5"/>
  <c r="BV81" i="5"/>
  <c r="BV65" i="5"/>
  <c r="BV49" i="5"/>
  <c r="BW204" i="5"/>
  <c r="BW188" i="5"/>
  <c r="BW172" i="5"/>
  <c r="BW156" i="5"/>
  <c r="BW140" i="5"/>
  <c r="BW124" i="5"/>
  <c r="BW108" i="5"/>
  <c r="BW92" i="5"/>
  <c r="BW76" i="5"/>
  <c r="BW60" i="5"/>
  <c r="BW44" i="5"/>
  <c r="BX201" i="5"/>
  <c r="BX185" i="5"/>
  <c r="BX169" i="5"/>
  <c r="BX153" i="5"/>
  <c r="BX137" i="5"/>
  <c r="BX121" i="5"/>
  <c r="BX105" i="5"/>
  <c r="BX89" i="5"/>
  <c r="BX73" i="5"/>
  <c r="BX57" i="5"/>
  <c r="BX41" i="5"/>
  <c r="BX209" i="5"/>
  <c r="BX193" i="5"/>
  <c r="BX177" i="5"/>
  <c r="BX161" i="5"/>
  <c r="BX145" i="5"/>
  <c r="BX129" i="5"/>
  <c r="BX113" i="5"/>
  <c r="BX97" i="5"/>
  <c r="BX81" i="5"/>
  <c r="BX65" i="5"/>
  <c r="BX49" i="5"/>
  <c r="BY209" i="5"/>
  <c r="BY193" i="5"/>
  <c r="BY177" i="5"/>
  <c r="BY161" i="5"/>
  <c r="BY145" i="5"/>
  <c r="BY129" i="5"/>
  <c r="BY113" i="5"/>
  <c r="BY97" i="5"/>
  <c r="BY81" i="5"/>
  <c r="BY65" i="5"/>
  <c r="BY49" i="5"/>
  <c r="BS197" i="5"/>
  <c r="BS181" i="5"/>
  <c r="BS165" i="5"/>
  <c r="BS149" i="5"/>
  <c r="BS133" i="5"/>
  <c r="BS117" i="5"/>
  <c r="BS101" i="5"/>
  <c r="BS85" i="5"/>
  <c r="BS69" i="5"/>
  <c r="BS53" i="5"/>
  <c r="BS37" i="5"/>
  <c r="BS205" i="5"/>
  <c r="BS189" i="5"/>
  <c r="BS173" i="5"/>
  <c r="BS157" i="5"/>
  <c r="BS141" i="5"/>
  <c r="BS125" i="5"/>
  <c r="BS109" i="5"/>
  <c r="BS93" i="5"/>
  <c r="BS77" i="5"/>
  <c r="BS61" i="5"/>
  <c r="BS45" i="5"/>
  <c r="BT201" i="5"/>
  <c r="BT185" i="5"/>
  <c r="BT169" i="5"/>
  <c r="BT153" i="5"/>
  <c r="BT137" i="5"/>
  <c r="BT121" i="5"/>
  <c r="BT105" i="5"/>
  <c r="BT89" i="5"/>
  <c r="BT73" i="5"/>
  <c r="BT57" i="5"/>
  <c r="BT41" i="5"/>
  <c r="BU198" i="5"/>
  <c r="BU182" i="5"/>
  <c r="BU166" i="5"/>
  <c r="BU150" i="5"/>
  <c r="BU134" i="5"/>
  <c r="BU118" i="5"/>
  <c r="BU102" i="5"/>
  <c r="BU86" i="5"/>
  <c r="BU70" i="5"/>
  <c r="BU54" i="5"/>
  <c r="BU38" i="5"/>
  <c r="BU206" i="5"/>
  <c r="BU190" i="5"/>
  <c r="BU174" i="5"/>
  <c r="BU158" i="5"/>
  <c r="BU142" i="5"/>
  <c r="BU126" i="5"/>
  <c r="BU110" i="5"/>
  <c r="BU94" i="5"/>
  <c r="BU78" i="5"/>
  <c r="BU62" i="5"/>
  <c r="BU46" i="5"/>
  <c r="BV202" i="5"/>
  <c r="BV186" i="5"/>
  <c r="BV170" i="5"/>
  <c r="BV154" i="5"/>
  <c r="BV138" i="5"/>
  <c r="BV122" i="5"/>
  <c r="BV106" i="5"/>
  <c r="BV90" i="5"/>
  <c r="BV74" i="5"/>
  <c r="BV58" i="5"/>
  <c r="BV42" i="5"/>
  <c r="BW197" i="5"/>
  <c r="BW181" i="5"/>
  <c r="BW165" i="5"/>
  <c r="BW149" i="5"/>
  <c r="BW133" i="5"/>
  <c r="BW117" i="5"/>
  <c r="BW101" i="5"/>
  <c r="BW85" i="5"/>
  <c r="BW69" i="5"/>
  <c r="BW53" i="5"/>
  <c r="BW37" i="5"/>
  <c r="BW205" i="5"/>
  <c r="BW189" i="5"/>
  <c r="BW173" i="5"/>
  <c r="BW157" i="5"/>
  <c r="BW141" i="5"/>
  <c r="BW125" i="5"/>
  <c r="BW109" i="5"/>
  <c r="BW93" i="5"/>
  <c r="BW77" i="5"/>
  <c r="BW61" i="5"/>
  <c r="BW45" i="5"/>
  <c r="BX202" i="5"/>
  <c r="BX186" i="5"/>
  <c r="BX170" i="5"/>
  <c r="BX154" i="5"/>
  <c r="BX138" i="5"/>
  <c r="BX122" i="5"/>
  <c r="BX106" i="5"/>
  <c r="BX90" i="5"/>
  <c r="BX74" i="5"/>
  <c r="BX58" i="5"/>
  <c r="BX42" i="5"/>
  <c r="BY202" i="5"/>
  <c r="BY186" i="5"/>
  <c r="BY170" i="5"/>
  <c r="BY154" i="5"/>
  <c r="BY138" i="5"/>
  <c r="BY122" i="5"/>
  <c r="BY106" i="5"/>
  <c r="BY90" i="5"/>
  <c r="BY74" i="5"/>
  <c r="BY58" i="5"/>
  <c r="BY42" i="5"/>
  <c r="BZ202" i="5"/>
  <c r="BZ186" i="5"/>
  <c r="BZ170" i="5"/>
  <c r="BZ154" i="5"/>
  <c r="BZ138" i="5"/>
  <c r="BZ122" i="5"/>
  <c r="BZ106" i="5"/>
  <c r="BZ90" i="5"/>
  <c r="BZ74" i="5"/>
  <c r="BZ58" i="5"/>
  <c r="BZ42" i="5"/>
  <c r="BS198" i="5"/>
  <c r="BS182" i="5"/>
  <c r="BS166" i="5"/>
  <c r="BS150" i="5"/>
  <c r="BS134" i="5"/>
  <c r="BS118" i="5"/>
  <c r="BS102" i="5"/>
  <c r="BS86" i="5"/>
  <c r="BS70" i="5"/>
  <c r="BS54" i="5"/>
  <c r="BS38" i="5"/>
  <c r="BS206" i="5"/>
  <c r="BS190" i="5"/>
  <c r="BS174" i="5"/>
  <c r="BS158" i="5"/>
  <c r="BS142" i="5"/>
  <c r="BS126" i="5"/>
  <c r="BS110" i="5"/>
  <c r="BS94" i="5"/>
  <c r="BS78" i="5"/>
  <c r="BS62" i="5"/>
  <c r="BS46" i="5"/>
  <c r="BT202" i="5"/>
  <c r="BT186" i="5"/>
  <c r="BT170" i="5"/>
  <c r="BT154" i="5"/>
  <c r="BT138" i="5"/>
  <c r="BT122" i="5"/>
  <c r="BT106" i="5"/>
  <c r="BT90" i="5"/>
  <c r="BT74" i="5"/>
  <c r="BT58" i="5"/>
  <c r="BT42" i="5"/>
  <c r="BU199" i="5"/>
  <c r="BU183" i="5"/>
  <c r="BU167" i="5"/>
  <c r="BU151" i="5"/>
  <c r="BU135" i="5"/>
  <c r="BU119" i="5"/>
  <c r="BU103" i="5"/>
  <c r="BU87" i="5"/>
  <c r="BU71" i="5"/>
  <c r="BU55" i="5"/>
  <c r="BU39" i="5"/>
  <c r="BU207" i="5"/>
  <c r="BU191" i="5"/>
  <c r="BU175" i="5"/>
  <c r="BU159" i="5"/>
  <c r="BU143" i="5"/>
  <c r="BU127" i="5"/>
  <c r="BU111" i="5"/>
  <c r="BU95" i="5"/>
  <c r="BU79" i="5"/>
  <c r="BU63" i="5"/>
  <c r="BU47" i="5"/>
  <c r="BV203" i="5"/>
  <c r="BV187" i="5"/>
  <c r="BV171" i="5"/>
  <c r="BV155" i="5"/>
  <c r="BV139" i="5"/>
  <c r="BV123" i="5"/>
  <c r="BV107" i="5"/>
  <c r="BV91" i="5"/>
  <c r="BV75" i="5"/>
  <c r="BV59" i="5"/>
  <c r="BV43" i="5"/>
  <c r="BW198" i="5"/>
  <c r="BW182" i="5"/>
  <c r="BW166" i="5"/>
  <c r="BW150" i="5"/>
  <c r="BW134" i="5"/>
  <c r="BW118" i="5"/>
  <c r="BW102" i="5"/>
  <c r="BW86" i="5"/>
  <c r="BW70" i="5"/>
  <c r="BW54" i="5"/>
  <c r="BW38" i="5"/>
  <c r="BW206" i="5"/>
  <c r="BW190" i="5"/>
  <c r="BW174" i="5"/>
  <c r="BW158" i="5"/>
  <c r="BW142" i="5"/>
  <c r="BW126" i="5"/>
  <c r="BW110" i="5"/>
  <c r="BW94" i="5"/>
  <c r="BW78" i="5"/>
  <c r="BW62" i="5"/>
  <c r="BW46" i="5"/>
  <c r="BX203" i="5"/>
  <c r="BX187" i="5"/>
  <c r="BX171" i="5"/>
  <c r="BX155" i="5"/>
  <c r="BX139" i="5"/>
  <c r="BX123" i="5"/>
  <c r="BX107" i="5"/>
  <c r="BX91" i="5"/>
  <c r="BX75" i="5"/>
  <c r="BX59" i="5"/>
  <c r="BX43" i="5"/>
  <c r="BY203" i="5"/>
  <c r="BY187" i="5"/>
  <c r="BY171" i="5"/>
  <c r="BY155" i="5"/>
  <c r="BY139" i="5"/>
  <c r="BY123" i="5"/>
  <c r="BY107" i="5"/>
  <c r="BY91" i="5"/>
  <c r="BY75" i="5"/>
  <c r="BY59" i="5"/>
  <c r="BY43" i="5"/>
  <c r="BZ203" i="5"/>
  <c r="BZ187" i="5"/>
  <c r="BZ171" i="5"/>
  <c r="BZ155" i="5"/>
  <c r="BZ139" i="5"/>
  <c r="BZ123" i="5"/>
  <c r="BZ107" i="5"/>
  <c r="BZ91" i="5"/>
  <c r="BZ75" i="5"/>
  <c r="BZ59" i="5"/>
  <c r="BZ43" i="5"/>
  <c r="BS199" i="5"/>
  <c r="BS183" i="5"/>
  <c r="BS167" i="5"/>
  <c r="BS151" i="5"/>
  <c r="BS135" i="5"/>
  <c r="BS119" i="5"/>
  <c r="BS103" i="5"/>
  <c r="BS87" i="5"/>
  <c r="BS71" i="5"/>
  <c r="BS55" i="5"/>
  <c r="BS39" i="5"/>
  <c r="BS207" i="5"/>
  <c r="BS191" i="5"/>
  <c r="BS175" i="5"/>
  <c r="BS159" i="5"/>
  <c r="BS143" i="5"/>
  <c r="BS127" i="5"/>
  <c r="BS111" i="5"/>
  <c r="BS95" i="5"/>
  <c r="BS79" i="5"/>
  <c r="BS63" i="5"/>
  <c r="BS47" i="5"/>
  <c r="BT204" i="5"/>
  <c r="BT188" i="5"/>
  <c r="BT172" i="5"/>
  <c r="BT156" i="5"/>
  <c r="BT140" i="5"/>
  <c r="BT124" i="5"/>
  <c r="BT108" i="5"/>
  <c r="BT92" i="5"/>
  <c r="BT76" i="5"/>
  <c r="BT60" i="5"/>
  <c r="BT44" i="5"/>
  <c r="BU200" i="5"/>
  <c r="BU184" i="5"/>
  <c r="BU168" i="5"/>
  <c r="BU152" i="5"/>
  <c r="BU136" i="5"/>
  <c r="BU120" i="5"/>
  <c r="BU104" i="5"/>
  <c r="BU88" i="5"/>
  <c r="BU72" i="5"/>
  <c r="BU56" i="5"/>
  <c r="BU40" i="5"/>
  <c r="BU208" i="5"/>
  <c r="BU192" i="5"/>
  <c r="BU176" i="5"/>
  <c r="BU160" i="5"/>
  <c r="BU144" i="5"/>
  <c r="BU128" i="5"/>
  <c r="BU112" i="5"/>
  <c r="BU80" i="5"/>
  <c r="BU64" i="5"/>
  <c r="BU48" i="5"/>
  <c r="BU96" i="5"/>
  <c r="BV204" i="5"/>
  <c r="BV188" i="5"/>
  <c r="BV172" i="5"/>
  <c r="BV156" i="5"/>
  <c r="BV140" i="5"/>
  <c r="BV124" i="5"/>
  <c r="BV108" i="5"/>
  <c r="BV92" i="5"/>
  <c r="BV76" i="5"/>
  <c r="BV60" i="5"/>
  <c r="BV44" i="5"/>
  <c r="BW199" i="5"/>
  <c r="BW183" i="5"/>
  <c r="BW167" i="5"/>
  <c r="BW151" i="5"/>
  <c r="BW135" i="5"/>
  <c r="BW119" i="5"/>
  <c r="BW103" i="5"/>
  <c r="BW87" i="5"/>
  <c r="BW71" i="5"/>
  <c r="BW55" i="5"/>
  <c r="BW39" i="5"/>
  <c r="BW207" i="5"/>
  <c r="BW191" i="5"/>
  <c r="BW175" i="5"/>
  <c r="BW159" i="5"/>
  <c r="BW143" i="5"/>
  <c r="BW127" i="5"/>
  <c r="BW111" i="5"/>
  <c r="BW95" i="5"/>
  <c r="BW79" i="5"/>
  <c r="BW63" i="5"/>
  <c r="BW47" i="5"/>
  <c r="BX204" i="5"/>
  <c r="BX188" i="5"/>
  <c r="BX172" i="5"/>
  <c r="BX156" i="5"/>
  <c r="BX140" i="5"/>
  <c r="BX124" i="5"/>
  <c r="BX108" i="5"/>
  <c r="BX92" i="5"/>
  <c r="BX76" i="5"/>
  <c r="BX60" i="5"/>
  <c r="BX44" i="5"/>
  <c r="BY204" i="5"/>
  <c r="BY188" i="5"/>
  <c r="BY172" i="5"/>
  <c r="BY156" i="5"/>
  <c r="BY140" i="5"/>
  <c r="BY124" i="5"/>
  <c r="BY108" i="5"/>
  <c r="BY92" i="5"/>
  <c r="BY76" i="5"/>
  <c r="BY60" i="5"/>
  <c r="BY44" i="5"/>
  <c r="BZ204" i="5"/>
  <c r="BZ188" i="5"/>
  <c r="BZ172" i="5"/>
  <c r="BZ156" i="5"/>
  <c r="BZ140" i="5"/>
  <c r="BZ124" i="5"/>
  <c r="BZ108" i="5"/>
  <c r="BZ92" i="5"/>
  <c r="BZ76" i="5"/>
  <c r="BZ60" i="5"/>
  <c r="BZ44" i="5"/>
  <c r="BS200" i="5"/>
  <c r="BS184" i="5"/>
  <c r="BS168" i="5"/>
  <c r="BS152" i="5"/>
  <c r="BS136" i="5"/>
  <c r="BS120" i="5"/>
  <c r="BS104" i="5"/>
  <c r="BS88" i="5"/>
  <c r="BS72" i="5"/>
  <c r="BS56" i="5"/>
  <c r="BS40" i="5"/>
  <c r="BS208" i="5"/>
  <c r="BS192" i="5"/>
  <c r="BS176" i="5"/>
  <c r="BS160" i="5"/>
  <c r="BS144" i="5"/>
  <c r="BS128" i="5"/>
  <c r="BS112" i="5"/>
  <c r="BS96" i="5"/>
  <c r="BS80" i="5"/>
  <c r="BS64" i="5"/>
  <c r="BS48" i="5"/>
  <c r="BT205" i="5"/>
  <c r="BT189" i="5"/>
  <c r="BT173" i="5"/>
  <c r="BT157" i="5"/>
  <c r="BT141" i="5"/>
  <c r="BT125" i="5"/>
  <c r="BT109" i="5"/>
  <c r="BT93" i="5"/>
  <c r="BT77" i="5"/>
  <c r="BT61" i="5"/>
  <c r="BT45" i="5"/>
  <c r="BU201" i="5"/>
  <c r="BU185" i="5"/>
  <c r="BU169" i="5"/>
  <c r="BU153" i="5"/>
  <c r="BU137" i="5"/>
  <c r="BU121" i="5"/>
  <c r="BU105" i="5"/>
  <c r="BU89" i="5"/>
  <c r="BU73" i="5"/>
  <c r="BU57" i="5"/>
  <c r="BU41" i="5"/>
  <c r="BU209" i="5"/>
  <c r="BU193" i="5"/>
  <c r="BU177" i="5"/>
  <c r="BU161" i="5"/>
  <c r="BU145" i="5"/>
  <c r="BU129" i="5"/>
  <c r="BU113" i="5"/>
  <c r="BU97" i="5"/>
  <c r="BU81" i="5"/>
  <c r="BU65" i="5"/>
  <c r="BU49" i="5"/>
  <c r="BV205" i="5"/>
  <c r="BV189" i="5"/>
  <c r="BV173" i="5"/>
  <c r="BV157" i="5"/>
  <c r="BV141" i="5"/>
  <c r="BV125" i="5"/>
  <c r="BV109" i="5"/>
  <c r="BV93" i="5"/>
  <c r="BV77" i="5"/>
  <c r="BV61" i="5"/>
  <c r="BV45" i="5"/>
  <c r="BW200" i="5"/>
  <c r="BW184" i="5"/>
  <c r="BW168" i="5"/>
  <c r="BW152" i="5"/>
  <c r="BW136" i="5"/>
  <c r="BW120" i="5"/>
  <c r="BW104" i="5"/>
  <c r="BW88" i="5"/>
  <c r="BW72" i="5"/>
  <c r="BW56" i="5"/>
  <c r="BW40" i="5"/>
  <c r="BW208" i="5"/>
  <c r="BW192" i="5"/>
  <c r="BW176" i="5"/>
  <c r="BW160" i="5"/>
  <c r="BW144" i="5"/>
  <c r="BW128" i="5"/>
  <c r="BW112" i="5"/>
  <c r="BW96" i="5"/>
  <c r="BW80" i="5"/>
  <c r="BW64" i="5"/>
  <c r="BW48" i="5"/>
  <c r="BX205" i="5"/>
  <c r="BX189" i="5"/>
  <c r="BX173" i="5"/>
  <c r="BX157" i="5"/>
  <c r="BX141" i="5"/>
  <c r="BX125" i="5"/>
  <c r="BX109" i="5"/>
  <c r="BX93" i="5"/>
  <c r="BX77" i="5"/>
  <c r="BX61" i="5"/>
  <c r="BX45" i="5"/>
  <c r="BY205" i="5"/>
  <c r="BY189" i="5"/>
  <c r="BY173" i="5"/>
  <c r="BY157" i="5"/>
  <c r="BY141" i="5"/>
  <c r="BY125" i="5"/>
  <c r="BY109" i="5"/>
  <c r="BY93" i="5"/>
  <c r="BY77" i="5"/>
  <c r="BY61" i="5"/>
  <c r="BY45" i="5"/>
  <c r="BZ205" i="5"/>
  <c r="BZ189" i="5"/>
  <c r="BZ173" i="5"/>
  <c r="BZ157" i="5"/>
  <c r="BZ141" i="5"/>
  <c r="BZ125" i="5"/>
  <c r="BZ109" i="5"/>
  <c r="BZ93" i="5"/>
  <c r="BZ77" i="5"/>
  <c r="BZ61" i="5"/>
  <c r="BZ45" i="5"/>
  <c r="BS201" i="5"/>
  <c r="BS185" i="5"/>
  <c r="BS169" i="5"/>
  <c r="BS153" i="5"/>
  <c r="BS137" i="5"/>
  <c r="BS121" i="5"/>
  <c r="BS105" i="5"/>
  <c r="BS89" i="5"/>
  <c r="BS73" i="5"/>
  <c r="BS57" i="5"/>
  <c r="BS41" i="5"/>
  <c r="BS209" i="5"/>
  <c r="BS193" i="5"/>
  <c r="BS177" i="5"/>
  <c r="BS161" i="5"/>
  <c r="BS145" i="5"/>
  <c r="BS129" i="5"/>
  <c r="BS113" i="5"/>
  <c r="BS97" i="5"/>
  <c r="BS81" i="5"/>
  <c r="BS65" i="5"/>
  <c r="BS49" i="5"/>
  <c r="BT206" i="5"/>
  <c r="BT190" i="5"/>
  <c r="BT174" i="5"/>
  <c r="BT158" i="5"/>
  <c r="BT142" i="5"/>
  <c r="BT126" i="5"/>
  <c r="BT110" i="5"/>
  <c r="BT94" i="5"/>
  <c r="BT78" i="5"/>
  <c r="BT62" i="5"/>
  <c r="BT46" i="5"/>
  <c r="BU202" i="5"/>
  <c r="BU186" i="5"/>
  <c r="BU170" i="5"/>
  <c r="BU154" i="5"/>
  <c r="BU138" i="5"/>
  <c r="BU122" i="5"/>
  <c r="BU106" i="5"/>
  <c r="BU90" i="5"/>
  <c r="BU74" i="5"/>
  <c r="BU58" i="5"/>
  <c r="BU42" i="5"/>
  <c r="BV198" i="5"/>
  <c r="BV182" i="5"/>
  <c r="BV166" i="5"/>
  <c r="BV150" i="5"/>
  <c r="BV134" i="5"/>
  <c r="BV118" i="5"/>
  <c r="BV102" i="5"/>
  <c r="BV86" i="5"/>
  <c r="BV70" i="5"/>
  <c r="BV54" i="5"/>
  <c r="BV38" i="5"/>
  <c r="BV206" i="5"/>
  <c r="BV190" i="5"/>
  <c r="BV174" i="5"/>
  <c r="BV158" i="5"/>
  <c r="BV142" i="5"/>
  <c r="BV126" i="5"/>
  <c r="BV110" i="5"/>
  <c r="BV94" i="5"/>
  <c r="BV78" i="5"/>
  <c r="BV62" i="5"/>
  <c r="BV46" i="5"/>
  <c r="BW201" i="5"/>
  <c r="BW185" i="5"/>
  <c r="BW169" i="5"/>
  <c r="BW153" i="5"/>
  <c r="BW137" i="5"/>
  <c r="BW121" i="5"/>
  <c r="BW105" i="5"/>
  <c r="BW89" i="5"/>
  <c r="BW73" i="5"/>
  <c r="BW57" i="5"/>
  <c r="BW41" i="5"/>
  <c r="BW209" i="5"/>
  <c r="BW193" i="5"/>
  <c r="BW177" i="5"/>
  <c r="BW161" i="5"/>
  <c r="BW145" i="5"/>
  <c r="BW129" i="5"/>
  <c r="BW113" i="5"/>
  <c r="BW97" i="5"/>
  <c r="BW81" i="5"/>
  <c r="BW65" i="5"/>
  <c r="BW49" i="5"/>
  <c r="BX206" i="5"/>
  <c r="BX190" i="5"/>
  <c r="BX174" i="5"/>
  <c r="BX158" i="5"/>
  <c r="BX142" i="5"/>
  <c r="BX126" i="5"/>
  <c r="BX110" i="5"/>
  <c r="BX94" i="5"/>
  <c r="BX78" i="5"/>
  <c r="BX62" i="5"/>
  <c r="BX46" i="5"/>
  <c r="BY206" i="5"/>
  <c r="BY190" i="5"/>
  <c r="BY174" i="5"/>
  <c r="BY158" i="5"/>
  <c r="BY142" i="5"/>
  <c r="BY126" i="5"/>
  <c r="BY110" i="5"/>
  <c r="BY94" i="5"/>
  <c r="BY78" i="5"/>
  <c r="BY62" i="5"/>
  <c r="BY46" i="5"/>
  <c r="BZ206" i="5"/>
  <c r="BZ190" i="5"/>
  <c r="BZ174" i="5"/>
  <c r="BZ158" i="5"/>
  <c r="BZ142" i="5"/>
  <c r="BZ126" i="5"/>
  <c r="BZ110" i="5"/>
  <c r="BZ94" i="5"/>
  <c r="BZ78" i="5"/>
  <c r="BZ62" i="5"/>
  <c r="BZ46" i="5"/>
  <c r="BS202" i="5"/>
  <c r="BS186" i="5"/>
  <c r="BS170" i="5"/>
  <c r="BS154" i="5"/>
  <c r="BS138" i="5"/>
  <c r="BS122" i="5"/>
  <c r="BS106" i="5"/>
  <c r="BS90" i="5"/>
  <c r="BS74" i="5"/>
  <c r="BS58" i="5"/>
  <c r="BS42" i="5"/>
  <c r="BT198" i="5"/>
  <c r="BT182" i="5"/>
  <c r="BT166" i="5"/>
  <c r="BT150" i="5"/>
  <c r="BT134" i="5"/>
  <c r="BT118" i="5"/>
  <c r="BT102" i="5"/>
  <c r="BT86" i="5"/>
  <c r="BT70" i="5"/>
  <c r="BT54" i="5"/>
  <c r="BT38" i="5"/>
  <c r="BT207" i="5"/>
  <c r="BT191" i="5"/>
  <c r="BT175" i="5"/>
  <c r="BT159" i="5"/>
  <c r="BT143" i="5"/>
  <c r="BT127" i="5"/>
  <c r="BT111" i="5"/>
  <c r="BT95" i="5"/>
  <c r="BT79" i="5"/>
  <c r="BT63" i="5"/>
  <c r="BT47" i="5"/>
  <c r="BU203" i="5"/>
  <c r="BU187" i="5"/>
  <c r="BU171" i="5"/>
  <c r="BU155" i="5"/>
  <c r="BU139" i="5"/>
  <c r="BU123" i="5"/>
  <c r="BU107" i="5"/>
  <c r="BU91" i="5"/>
  <c r="BU75" i="5"/>
  <c r="BU59" i="5"/>
  <c r="BU43" i="5"/>
  <c r="BV199" i="5"/>
  <c r="BV183" i="5"/>
  <c r="BV167" i="5"/>
  <c r="BV151" i="5"/>
  <c r="BV135" i="5"/>
  <c r="BV119" i="5"/>
  <c r="BV103" i="5"/>
  <c r="BV87" i="5"/>
  <c r="BV71" i="5"/>
  <c r="BV55" i="5"/>
  <c r="BV39" i="5"/>
  <c r="BV207" i="5"/>
  <c r="BV191" i="5"/>
  <c r="BV175" i="5"/>
  <c r="BV159" i="5"/>
  <c r="BV143" i="5"/>
  <c r="BV127" i="5"/>
  <c r="BV111" i="5"/>
  <c r="BV95" i="5"/>
  <c r="BV79" i="5"/>
  <c r="BV63" i="5"/>
  <c r="BV47" i="5"/>
  <c r="BW202" i="5"/>
  <c r="BW186" i="5"/>
  <c r="BW170" i="5"/>
  <c r="BW154" i="5"/>
  <c r="BW138" i="5"/>
  <c r="BW122" i="5"/>
  <c r="BW106" i="5"/>
  <c r="BW90" i="5"/>
  <c r="BW74" i="5"/>
  <c r="BW58" i="5"/>
  <c r="BW42" i="5"/>
  <c r="BX199" i="5"/>
  <c r="BX183" i="5"/>
  <c r="BX167" i="5"/>
  <c r="BX151" i="5"/>
  <c r="BX135" i="5"/>
  <c r="BX119" i="5"/>
  <c r="BX103" i="5"/>
  <c r="BX87" i="5"/>
  <c r="BX71" i="5"/>
  <c r="BX55" i="5"/>
  <c r="BX39" i="5"/>
  <c r="BX207" i="5"/>
  <c r="BX191" i="5"/>
  <c r="BX175" i="5"/>
  <c r="BX159" i="5"/>
  <c r="BX143" i="5"/>
  <c r="BX127" i="5"/>
  <c r="BX111" i="5"/>
  <c r="BX95" i="5"/>
  <c r="BX79" i="5"/>
  <c r="BX63" i="5"/>
  <c r="BX47" i="5"/>
  <c r="BY207" i="5"/>
  <c r="BY191" i="5"/>
  <c r="BY175" i="5"/>
  <c r="BY159" i="5"/>
  <c r="BY143" i="5"/>
  <c r="BY127" i="5"/>
  <c r="BY111" i="5"/>
  <c r="BY95" i="5"/>
  <c r="BY79" i="5"/>
  <c r="BY63" i="5"/>
  <c r="BY47" i="5"/>
  <c r="BZ207" i="5"/>
  <c r="BZ191" i="5"/>
  <c r="BZ175" i="5"/>
  <c r="BZ159" i="5"/>
  <c r="BZ143" i="5"/>
  <c r="BZ127" i="5"/>
  <c r="BZ111" i="5"/>
  <c r="BZ95" i="5"/>
  <c r="BZ79" i="5"/>
  <c r="BZ63" i="5"/>
  <c r="BZ47" i="5"/>
  <c r="AO187" i="5"/>
  <c r="AO155" i="5"/>
  <c r="AO203" i="5"/>
  <c r="AO171" i="5"/>
  <c r="AO123" i="5"/>
  <c r="AO139" i="5"/>
  <c r="AO91" i="5"/>
  <c r="AO107" i="5"/>
  <c r="AO43" i="5"/>
  <c r="AO75" i="5"/>
  <c r="AO59" i="5"/>
  <c r="AP188" i="5"/>
  <c r="AP156" i="5"/>
  <c r="AP204" i="5"/>
  <c r="AP172" i="5"/>
  <c r="AP124" i="5"/>
  <c r="AP140" i="5"/>
  <c r="AP92" i="5"/>
  <c r="AP108" i="5"/>
  <c r="AP44" i="5"/>
  <c r="AP60" i="5"/>
  <c r="AP76" i="5"/>
  <c r="AQ184" i="5"/>
  <c r="AQ200" i="5"/>
  <c r="AQ168" i="5"/>
  <c r="AQ136" i="5"/>
  <c r="AQ152" i="5"/>
  <c r="AQ72" i="5"/>
  <c r="AQ88" i="5"/>
  <c r="AQ104" i="5"/>
  <c r="AQ120" i="5"/>
  <c r="AQ40" i="5"/>
  <c r="AQ56" i="5"/>
  <c r="AQ176" i="5"/>
  <c r="AQ192" i="5"/>
  <c r="AQ208" i="5"/>
  <c r="AQ160" i="5"/>
  <c r="AQ112" i="5"/>
  <c r="AQ144" i="5"/>
  <c r="AQ128" i="5"/>
  <c r="AQ96" i="5"/>
  <c r="AQ80" i="5"/>
  <c r="AQ48" i="5"/>
  <c r="AQ64" i="5"/>
  <c r="AR156" i="5"/>
  <c r="AR204" i="5"/>
  <c r="AR172" i="5"/>
  <c r="AR188" i="5"/>
  <c r="AR108" i="5"/>
  <c r="AR140" i="5"/>
  <c r="AR124" i="5"/>
  <c r="AR76" i="5"/>
  <c r="AR60" i="5"/>
  <c r="AR92" i="5"/>
  <c r="AR44" i="5"/>
  <c r="AS167" i="5"/>
  <c r="AS183" i="5"/>
  <c r="AS103" i="5"/>
  <c r="AS135" i="5"/>
  <c r="AS119" i="5"/>
  <c r="AS151" i="5"/>
  <c r="AS199" i="5"/>
  <c r="AS87" i="5"/>
  <c r="AS71" i="5"/>
  <c r="AS39" i="5"/>
  <c r="AS55" i="5"/>
  <c r="AS191" i="5"/>
  <c r="AS159" i="5"/>
  <c r="AS207" i="5"/>
  <c r="AS175" i="5"/>
  <c r="AS127" i="5"/>
  <c r="AS111" i="5"/>
  <c r="AS79" i="5"/>
  <c r="AS63" i="5"/>
  <c r="AS47" i="5"/>
  <c r="AS143" i="5"/>
  <c r="AS95" i="5"/>
  <c r="AT172" i="5"/>
  <c r="AT188" i="5"/>
  <c r="AT204" i="5"/>
  <c r="AT108" i="5"/>
  <c r="AT156" i="5"/>
  <c r="AT124" i="5"/>
  <c r="AT92" i="5"/>
  <c r="AT60" i="5"/>
  <c r="AT76" i="5"/>
  <c r="AT44" i="5"/>
  <c r="AT140" i="5"/>
  <c r="AU172" i="5"/>
  <c r="AU188" i="5"/>
  <c r="AU156" i="5"/>
  <c r="AU108" i="5"/>
  <c r="AU204" i="5"/>
  <c r="AU140" i="5"/>
  <c r="AU124" i="5"/>
  <c r="AU76" i="5"/>
  <c r="AU92" i="5"/>
  <c r="AU44" i="5"/>
  <c r="AU60" i="5"/>
  <c r="AV188" i="5"/>
  <c r="AV156" i="5"/>
  <c r="AV204" i="5"/>
  <c r="AV172" i="5"/>
  <c r="AV140" i="5"/>
  <c r="AV76" i="5"/>
  <c r="AV108" i="5"/>
  <c r="AV92" i="5"/>
  <c r="AV124" i="5"/>
  <c r="AV44" i="5"/>
  <c r="AV60" i="5"/>
  <c r="BD181" i="5"/>
  <c r="BD197" i="5"/>
  <c r="BD165" i="5"/>
  <c r="BD117" i="5"/>
  <c r="BD101" i="5"/>
  <c r="BD133" i="5"/>
  <c r="BD37" i="5"/>
  <c r="BD69" i="5"/>
  <c r="BD85" i="5"/>
  <c r="BD53" i="5"/>
  <c r="BD149" i="5"/>
  <c r="BD157" i="5"/>
  <c r="BD205" i="5"/>
  <c r="BD173" i="5"/>
  <c r="BD189" i="5"/>
  <c r="BD109" i="5"/>
  <c r="BD141" i="5"/>
  <c r="BD93" i="5"/>
  <c r="BD125" i="5"/>
  <c r="BD77" i="5"/>
  <c r="BD45" i="5"/>
  <c r="BD61" i="5"/>
  <c r="BE190" i="5"/>
  <c r="BE158" i="5"/>
  <c r="BE206" i="5"/>
  <c r="BE174" i="5"/>
  <c r="BE142" i="5"/>
  <c r="BE110" i="5"/>
  <c r="BE78" i="5"/>
  <c r="BE126" i="5"/>
  <c r="BE94" i="5"/>
  <c r="BE62" i="5"/>
  <c r="BE46" i="5"/>
  <c r="BF154" i="5"/>
  <c r="BF202" i="5"/>
  <c r="BF170" i="5"/>
  <c r="BF186" i="5"/>
  <c r="BF106" i="5"/>
  <c r="BF138" i="5"/>
  <c r="BF90" i="5"/>
  <c r="BF74" i="5"/>
  <c r="BF42" i="5"/>
  <c r="BF58" i="5"/>
  <c r="BF122" i="5"/>
  <c r="BG182" i="5"/>
  <c r="BG198" i="5"/>
  <c r="BG166" i="5"/>
  <c r="BG134" i="5"/>
  <c r="BG150" i="5"/>
  <c r="BG70" i="5"/>
  <c r="BG118" i="5"/>
  <c r="BG86" i="5"/>
  <c r="BG102" i="5"/>
  <c r="BG38" i="5"/>
  <c r="BG54" i="5"/>
  <c r="BG190" i="5"/>
  <c r="BG158" i="5"/>
  <c r="BG206" i="5"/>
  <c r="BG174" i="5"/>
  <c r="BG126" i="5"/>
  <c r="BG142" i="5"/>
  <c r="BG94" i="5"/>
  <c r="BG78" i="5"/>
  <c r="BG46" i="5"/>
  <c r="BG62" i="5"/>
  <c r="BG110" i="5"/>
  <c r="BH169" i="5"/>
  <c r="BH185" i="5"/>
  <c r="BH201" i="5"/>
  <c r="BH153" i="5"/>
  <c r="BH105" i="5"/>
  <c r="BH121" i="5"/>
  <c r="BH137" i="5"/>
  <c r="BH89" i="5"/>
  <c r="BH57" i="5"/>
  <c r="BH73" i="5"/>
  <c r="BH41" i="5"/>
  <c r="BH177" i="5"/>
  <c r="BH193" i="5"/>
  <c r="BH209" i="5"/>
  <c r="BH113" i="5"/>
  <c r="BH161" i="5"/>
  <c r="BH97" i="5"/>
  <c r="BH129" i="5"/>
  <c r="BH81" i="5"/>
  <c r="BH145" i="5"/>
  <c r="BH65" i="5"/>
  <c r="BH49" i="5"/>
  <c r="BI158" i="5"/>
  <c r="BI206" i="5"/>
  <c r="BI174" i="5"/>
  <c r="BI126" i="5"/>
  <c r="BI110" i="5"/>
  <c r="BI142" i="5"/>
  <c r="BI190" i="5"/>
  <c r="BI78" i="5"/>
  <c r="BI94" i="5"/>
  <c r="BI62" i="5"/>
  <c r="BI46" i="5"/>
  <c r="BJ206" i="5"/>
  <c r="BJ174" i="5"/>
  <c r="BJ190" i="5"/>
  <c r="BJ158" i="5"/>
  <c r="BJ126" i="5"/>
  <c r="BJ142" i="5"/>
  <c r="BJ62" i="5"/>
  <c r="BJ78" i="5"/>
  <c r="BJ110" i="5"/>
  <c r="BJ46" i="5"/>
  <c r="BJ94" i="5"/>
  <c r="BK174" i="5"/>
  <c r="BK190" i="5"/>
  <c r="BK206" i="5"/>
  <c r="BK158" i="5"/>
  <c r="BK110" i="5"/>
  <c r="BK126" i="5"/>
  <c r="BK94" i="5"/>
  <c r="BK78" i="5"/>
  <c r="BK62" i="5"/>
  <c r="BK142" i="5"/>
  <c r="BK46" i="5"/>
  <c r="AO188" i="5"/>
  <c r="AO156" i="5"/>
  <c r="AO204" i="5"/>
  <c r="AO124" i="5"/>
  <c r="AO172" i="5"/>
  <c r="AO108" i="5"/>
  <c r="AO140" i="5"/>
  <c r="AO44" i="5"/>
  <c r="AO60" i="5"/>
  <c r="AO92" i="5"/>
  <c r="AO76" i="5"/>
  <c r="AP189" i="5"/>
  <c r="AP157" i="5"/>
  <c r="AP205" i="5"/>
  <c r="AP173" i="5"/>
  <c r="AP141" i="5"/>
  <c r="AP77" i="5"/>
  <c r="AP109" i="5"/>
  <c r="AP93" i="5"/>
  <c r="AP125" i="5"/>
  <c r="AP45" i="5"/>
  <c r="AP61" i="5"/>
  <c r="AQ201" i="5"/>
  <c r="AQ169" i="5"/>
  <c r="AQ185" i="5"/>
  <c r="AQ153" i="5"/>
  <c r="AQ89" i="5"/>
  <c r="AQ105" i="5"/>
  <c r="AQ73" i="5"/>
  <c r="AQ41" i="5"/>
  <c r="AQ137" i="5"/>
  <c r="AQ57" i="5"/>
  <c r="AQ121" i="5"/>
  <c r="AQ161" i="5"/>
  <c r="AQ209" i="5"/>
  <c r="AQ177" i="5"/>
  <c r="AQ193" i="5"/>
  <c r="AQ113" i="5"/>
  <c r="AQ145" i="5"/>
  <c r="AQ97" i="5"/>
  <c r="AQ129" i="5"/>
  <c r="AQ81" i="5"/>
  <c r="AQ49" i="5"/>
  <c r="AQ65" i="5"/>
  <c r="AR189" i="5"/>
  <c r="AR157" i="5"/>
  <c r="AR205" i="5"/>
  <c r="AR173" i="5"/>
  <c r="AR125" i="5"/>
  <c r="AR141" i="5"/>
  <c r="AR109" i="5"/>
  <c r="AR93" i="5"/>
  <c r="AR45" i="5"/>
  <c r="AR77" i="5"/>
  <c r="AR61" i="5"/>
  <c r="AS184" i="5"/>
  <c r="AS200" i="5"/>
  <c r="AS168" i="5"/>
  <c r="AS120" i="5"/>
  <c r="AS152" i="5"/>
  <c r="AS136" i="5"/>
  <c r="AS88" i="5"/>
  <c r="AS104" i="5"/>
  <c r="AS40" i="5"/>
  <c r="AS72" i="5"/>
  <c r="AS56" i="5"/>
  <c r="AS192" i="5"/>
  <c r="AS160" i="5"/>
  <c r="AS208" i="5"/>
  <c r="AS176" i="5"/>
  <c r="AS144" i="5"/>
  <c r="AS80" i="5"/>
  <c r="AS112" i="5"/>
  <c r="AS96" i="5"/>
  <c r="AS128" i="5"/>
  <c r="AS64" i="5"/>
  <c r="AS48" i="5"/>
  <c r="AT157" i="5"/>
  <c r="AT205" i="5"/>
  <c r="AT173" i="5"/>
  <c r="AT189" i="5"/>
  <c r="AT125" i="5"/>
  <c r="AT109" i="5"/>
  <c r="AT141" i="5"/>
  <c r="AT77" i="5"/>
  <c r="AT93" i="5"/>
  <c r="AT61" i="5"/>
  <c r="AT45" i="5"/>
  <c r="AU205" i="5"/>
  <c r="AU173" i="5"/>
  <c r="AU189" i="5"/>
  <c r="AU157" i="5"/>
  <c r="AU125" i="5"/>
  <c r="AU141" i="5"/>
  <c r="AU77" i="5"/>
  <c r="AU93" i="5"/>
  <c r="AU61" i="5"/>
  <c r="AU109" i="5"/>
  <c r="AU45" i="5"/>
  <c r="AV173" i="5"/>
  <c r="AV189" i="5"/>
  <c r="AV205" i="5"/>
  <c r="AV109" i="5"/>
  <c r="AV157" i="5"/>
  <c r="AV141" i="5"/>
  <c r="AV93" i="5"/>
  <c r="AV61" i="5"/>
  <c r="AV125" i="5"/>
  <c r="AV77" i="5"/>
  <c r="AV45" i="5"/>
  <c r="BD198" i="5"/>
  <c r="BD166" i="5"/>
  <c r="BD182" i="5"/>
  <c r="BD134" i="5"/>
  <c r="BD150" i="5"/>
  <c r="BD102" i="5"/>
  <c r="BD118" i="5"/>
  <c r="BD54" i="5"/>
  <c r="BD70" i="5"/>
  <c r="BD86" i="5"/>
  <c r="BD38" i="5"/>
  <c r="BD174" i="5"/>
  <c r="BD190" i="5"/>
  <c r="BD158" i="5"/>
  <c r="BD110" i="5"/>
  <c r="BD142" i="5"/>
  <c r="BD206" i="5"/>
  <c r="BD126" i="5"/>
  <c r="BD78" i="5"/>
  <c r="BD94" i="5"/>
  <c r="BD62" i="5"/>
  <c r="BD46" i="5"/>
  <c r="BE166" i="5"/>
  <c r="BE182" i="5"/>
  <c r="BE198" i="5"/>
  <c r="BE118" i="5"/>
  <c r="BE150" i="5"/>
  <c r="BE102" i="5"/>
  <c r="BE134" i="5"/>
  <c r="BE86" i="5"/>
  <c r="BE54" i="5"/>
  <c r="BE70" i="5"/>
  <c r="BE38" i="5"/>
  <c r="BE191" i="5"/>
  <c r="BE159" i="5"/>
  <c r="BE207" i="5"/>
  <c r="BE175" i="5"/>
  <c r="BE143" i="5"/>
  <c r="BE79" i="5"/>
  <c r="BE95" i="5"/>
  <c r="BE127" i="5"/>
  <c r="BE63" i="5"/>
  <c r="BE111" i="5"/>
  <c r="BE47" i="5"/>
  <c r="BF187" i="5"/>
  <c r="BF203" i="5"/>
  <c r="BF155" i="5"/>
  <c r="BF123" i="5"/>
  <c r="BF107" i="5"/>
  <c r="BF139" i="5"/>
  <c r="BF171" i="5"/>
  <c r="BF43" i="5"/>
  <c r="BF91" i="5"/>
  <c r="BF75" i="5"/>
  <c r="BF59" i="5"/>
  <c r="BG167" i="5"/>
  <c r="BG183" i="5"/>
  <c r="BG103" i="5"/>
  <c r="BG199" i="5"/>
  <c r="BG135" i="5"/>
  <c r="BG119" i="5"/>
  <c r="BG151" i="5"/>
  <c r="BG87" i="5"/>
  <c r="BG71" i="5"/>
  <c r="BG39" i="5"/>
  <c r="BG55" i="5"/>
  <c r="BG191" i="5"/>
  <c r="BG159" i="5"/>
  <c r="BG207" i="5"/>
  <c r="BG175" i="5"/>
  <c r="BG127" i="5"/>
  <c r="BG143" i="5"/>
  <c r="BG111" i="5"/>
  <c r="BG95" i="5"/>
  <c r="BG63" i="5"/>
  <c r="BG47" i="5"/>
  <c r="BG79" i="5"/>
  <c r="BH202" i="5"/>
  <c r="BH170" i="5"/>
  <c r="BH186" i="5"/>
  <c r="BH138" i="5"/>
  <c r="BH154" i="5"/>
  <c r="BH58" i="5"/>
  <c r="BH106" i="5"/>
  <c r="BH122" i="5"/>
  <c r="BH42" i="5"/>
  <c r="BH90" i="5"/>
  <c r="BH74" i="5"/>
  <c r="BI183" i="5"/>
  <c r="BI199" i="5"/>
  <c r="BI119" i="5"/>
  <c r="BI167" i="5"/>
  <c r="BI103" i="5"/>
  <c r="BI151" i="5"/>
  <c r="BI135" i="5"/>
  <c r="BI71" i="5"/>
  <c r="BI39" i="5"/>
  <c r="BI87" i="5"/>
  <c r="BI55" i="5"/>
  <c r="BI159" i="5"/>
  <c r="BI207" i="5"/>
  <c r="BI175" i="5"/>
  <c r="BI127" i="5"/>
  <c r="BI111" i="5"/>
  <c r="BI191" i="5"/>
  <c r="BI143" i="5"/>
  <c r="BI79" i="5"/>
  <c r="BI95" i="5"/>
  <c r="BI63" i="5"/>
  <c r="BI47" i="5"/>
  <c r="BJ207" i="5"/>
  <c r="BJ175" i="5"/>
  <c r="BJ191" i="5"/>
  <c r="BJ159" i="5"/>
  <c r="BJ127" i="5"/>
  <c r="BJ143" i="5"/>
  <c r="BJ111" i="5"/>
  <c r="BJ63" i="5"/>
  <c r="BJ79" i="5"/>
  <c r="BJ95" i="5"/>
  <c r="BJ47" i="5"/>
  <c r="BK175" i="5"/>
  <c r="BK191" i="5"/>
  <c r="BK207" i="5"/>
  <c r="BK111" i="5"/>
  <c r="BK159" i="5"/>
  <c r="BK143" i="5"/>
  <c r="BK127" i="5"/>
  <c r="BK95" i="5"/>
  <c r="BK79" i="5"/>
  <c r="BK63" i="5"/>
  <c r="BK47" i="5"/>
  <c r="AO165" i="5"/>
  <c r="AO181" i="5"/>
  <c r="AO197" i="5"/>
  <c r="AO117" i="5"/>
  <c r="AO149" i="5"/>
  <c r="AO133" i="5"/>
  <c r="AO101" i="5"/>
  <c r="AO85" i="5"/>
  <c r="AO53" i="5"/>
  <c r="AO69" i="5"/>
  <c r="AO173" i="5"/>
  <c r="AO189" i="5"/>
  <c r="AO157" i="5"/>
  <c r="AO109" i="5"/>
  <c r="AO205" i="5"/>
  <c r="AO141" i="5"/>
  <c r="AO125" i="5"/>
  <c r="AO77" i="5"/>
  <c r="AO93" i="5"/>
  <c r="AO45" i="5"/>
  <c r="AO61" i="5"/>
  <c r="AP158" i="5"/>
  <c r="AP206" i="5"/>
  <c r="AP174" i="5"/>
  <c r="AP126" i="5"/>
  <c r="AP190" i="5"/>
  <c r="AP110" i="5"/>
  <c r="AP142" i="5"/>
  <c r="AP78" i="5"/>
  <c r="AP94" i="5"/>
  <c r="AP62" i="5"/>
  <c r="AP46" i="5"/>
  <c r="AQ170" i="5"/>
  <c r="AQ186" i="5"/>
  <c r="AQ106" i="5"/>
  <c r="AQ138" i="5"/>
  <c r="AQ122" i="5"/>
  <c r="AQ90" i="5"/>
  <c r="AQ202" i="5"/>
  <c r="AQ74" i="5"/>
  <c r="AQ42" i="5"/>
  <c r="AQ154" i="5"/>
  <c r="AQ58" i="5"/>
  <c r="AR182" i="5"/>
  <c r="AR198" i="5"/>
  <c r="AR166" i="5"/>
  <c r="AR118" i="5"/>
  <c r="AR150" i="5"/>
  <c r="AR134" i="5"/>
  <c r="AR86" i="5"/>
  <c r="AR102" i="5"/>
  <c r="AR38" i="5"/>
  <c r="AR70" i="5"/>
  <c r="AR54" i="5"/>
  <c r="AR174" i="5"/>
  <c r="AR190" i="5"/>
  <c r="AR206" i="5"/>
  <c r="AR110" i="5"/>
  <c r="AR158" i="5"/>
  <c r="AR126" i="5"/>
  <c r="AR94" i="5"/>
  <c r="AR142" i="5"/>
  <c r="AR78" i="5"/>
  <c r="AR62" i="5"/>
  <c r="AR46" i="5"/>
  <c r="AS201" i="5"/>
  <c r="AS169" i="5"/>
  <c r="AS185" i="5"/>
  <c r="AS153" i="5"/>
  <c r="AS137" i="5"/>
  <c r="AS121" i="5"/>
  <c r="AS105" i="5"/>
  <c r="AS57" i="5"/>
  <c r="AS89" i="5"/>
  <c r="AS73" i="5"/>
  <c r="AS41" i="5"/>
  <c r="AS209" i="5"/>
  <c r="AS177" i="5"/>
  <c r="AS193" i="5"/>
  <c r="AS161" i="5"/>
  <c r="AS129" i="5"/>
  <c r="AS145" i="5"/>
  <c r="AS65" i="5"/>
  <c r="AS81" i="5"/>
  <c r="AS113" i="5"/>
  <c r="AS97" i="5"/>
  <c r="AS49" i="5"/>
  <c r="AT190" i="5"/>
  <c r="AT158" i="5"/>
  <c r="AT206" i="5"/>
  <c r="AT174" i="5"/>
  <c r="AT142" i="5"/>
  <c r="AT126" i="5"/>
  <c r="AT78" i="5"/>
  <c r="AT94" i="5"/>
  <c r="AT62" i="5"/>
  <c r="AT46" i="5"/>
  <c r="AT110" i="5"/>
  <c r="AU190" i="5"/>
  <c r="AU158" i="5"/>
  <c r="AU206" i="5"/>
  <c r="AU126" i="5"/>
  <c r="AU110" i="5"/>
  <c r="AU174" i="5"/>
  <c r="AU142" i="5"/>
  <c r="AU78" i="5"/>
  <c r="AU46" i="5"/>
  <c r="AU94" i="5"/>
  <c r="AU62" i="5"/>
  <c r="AV190" i="5"/>
  <c r="AV158" i="5"/>
  <c r="AV206" i="5"/>
  <c r="AV174" i="5"/>
  <c r="AV126" i="5"/>
  <c r="AV142" i="5"/>
  <c r="AV94" i="5"/>
  <c r="AV110" i="5"/>
  <c r="AV46" i="5"/>
  <c r="AV62" i="5"/>
  <c r="AV78" i="5"/>
  <c r="BD199" i="5"/>
  <c r="BD167" i="5"/>
  <c r="BD183" i="5"/>
  <c r="BD135" i="5"/>
  <c r="BD119" i="5"/>
  <c r="BD151" i="5"/>
  <c r="BD103" i="5"/>
  <c r="BD55" i="5"/>
  <c r="BD87" i="5"/>
  <c r="BD71" i="5"/>
  <c r="BD39" i="5"/>
  <c r="BD175" i="5"/>
  <c r="BD191" i="5"/>
  <c r="BD159" i="5"/>
  <c r="BD111" i="5"/>
  <c r="BD143" i="5"/>
  <c r="BD207" i="5"/>
  <c r="BD127" i="5"/>
  <c r="BD79" i="5"/>
  <c r="BD95" i="5"/>
  <c r="BD63" i="5"/>
  <c r="BD47" i="5"/>
  <c r="BE199" i="5"/>
  <c r="BE167" i="5"/>
  <c r="BE183" i="5"/>
  <c r="BE135" i="5"/>
  <c r="BE151" i="5"/>
  <c r="BE119" i="5"/>
  <c r="BE103" i="5"/>
  <c r="BE55" i="5"/>
  <c r="BE87" i="5"/>
  <c r="BE71" i="5"/>
  <c r="BE39" i="5"/>
  <c r="BE176" i="5"/>
  <c r="BE192" i="5"/>
  <c r="BE160" i="5"/>
  <c r="BE112" i="5"/>
  <c r="BE144" i="5"/>
  <c r="BE128" i="5"/>
  <c r="BE208" i="5"/>
  <c r="BE80" i="5"/>
  <c r="BE96" i="5"/>
  <c r="BE48" i="5"/>
  <c r="BE64" i="5"/>
  <c r="BF124" i="5"/>
  <c r="BF188" i="5"/>
  <c r="BF156" i="5"/>
  <c r="BF204" i="5"/>
  <c r="BF172" i="5"/>
  <c r="BF140" i="5"/>
  <c r="BF76" i="5"/>
  <c r="BF92" i="5"/>
  <c r="BF108" i="5"/>
  <c r="BF44" i="5"/>
  <c r="BF60" i="5"/>
  <c r="BG184" i="5"/>
  <c r="BG200" i="5"/>
  <c r="BG168" i="5"/>
  <c r="BG120" i="5"/>
  <c r="BG136" i="5"/>
  <c r="BG88" i="5"/>
  <c r="BG152" i="5"/>
  <c r="BG104" i="5"/>
  <c r="BG40" i="5"/>
  <c r="BG72" i="5"/>
  <c r="BG56" i="5"/>
  <c r="BG192" i="5"/>
  <c r="BG160" i="5"/>
  <c r="BG208" i="5"/>
  <c r="BG128" i="5"/>
  <c r="BG176" i="5"/>
  <c r="BG112" i="5"/>
  <c r="BG144" i="5"/>
  <c r="BG48" i="5"/>
  <c r="BG96" i="5"/>
  <c r="BG80" i="5"/>
  <c r="BG64" i="5"/>
  <c r="BH155" i="5"/>
  <c r="BH203" i="5"/>
  <c r="BH171" i="5"/>
  <c r="BH187" i="5"/>
  <c r="BH107" i="5"/>
  <c r="BH139" i="5"/>
  <c r="BH91" i="5"/>
  <c r="BH75" i="5"/>
  <c r="BH43" i="5"/>
  <c r="BH59" i="5"/>
  <c r="BH123" i="5"/>
  <c r="BI200" i="5"/>
  <c r="BI168" i="5"/>
  <c r="BI152" i="5"/>
  <c r="BI184" i="5"/>
  <c r="BI136" i="5"/>
  <c r="BI120" i="5"/>
  <c r="BI104" i="5"/>
  <c r="BI88" i="5"/>
  <c r="BI56" i="5"/>
  <c r="BI72" i="5"/>
  <c r="BI40" i="5"/>
  <c r="BI160" i="5"/>
  <c r="BI208" i="5"/>
  <c r="BI176" i="5"/>
  <c r="BI192" i="5"/>
  <c r="BI112" i="5"/>
  <c r="BI144" i="5"/>
  <c r="BI96" i="5"/>
  <c r="BI80" i="5"/>
  <c r="BI48" i="5"/>
  <c r="BI64" i="5"/>
  <c r="BI128" i="5"/>
  <c r="BJ160" i="5"/>
  <c r="BJ208" i="5"/>
  <c r="BJ176" i="5"/>
  <c r="BJ128" i="5"/>
  <c r="BJ112" i="5"/>
  <c r="BJ144" i="5"/>
  <c r="BJ80" i="5"/>
  <c r="BJ192" i="5"/>
  <c r="BJ64" i="5"/>
  <c r="BJ96" i="5"/>
  <c r="BJ48" i="5"/>
  <c r="BR197" i="5"/>
  <c r="BR165" i="5"/>
  <c r="BR181" i="5"/>
  <c r="BR149" i="5"/>
  <c r="BR85" i="5"/>
  <c r="BR101" i="5"/>
  <c r="BR117" i="5"/>
  <c r="BR133" i="5"/>
  <c r="BR69" i="5"/>
  <c r="BR37" i="5"/>
  <c r="BR53" i="5"/>
  <c r="BT203" i="5"/>
  <c r="BT171" i="5"/>
  <c r="BT187" i="5"/>
  <c r="BT155" i="5"/>
  <c r="BT139" i="5"/>
  <c r="BT107" i="5"/>
  <c r="BT75" i="5"/>
  <c r="BT59" i="5"/>
  <c r="BT91" i="5"/>
  <c r="BT123" i="5"/>
  <c r="BT43" i="5"/>
  <c r="AO166" i="5"/>
  <c r="AO182" i="5"/>
  <c r="AO102" i="5"/>
  <c r="AO198" i="5"/>
  <c r="AO134" i="5"/>
  <c r="AO118" i="5"/>
  <c r="AO150" i="5"/>
  <c r="AO86" i="5"/>
  <c r="AO38" i="5"/>
  <c r="AO70" i="5"/>
  <c r="AO54" i="5"/>
  <c r="AO158" i="5"/>
  <c r="AO206" i="5"/>
  <c r="AO174" i="5"/>
  <c r="AO190" i="5"/>
  <c r="AO110" i="5"/>
  <c r="AO142" i="5"/>
  <c r="AO94" i="5"/>
  <c r="AO78" i="5"/>
  <c r="AO46" i="5"/>
  <c r="AO126" i="5"/>
  <c r="AO62" i="5"/>
  <c r="AP182" i="5"/>
  <c r="AP198" i="5"/>
  <c r="AP166" i="5"/>
  <c r="AP134" i="5"/>
  <c r="AP150" i="5"/>
  <c r="AP70" i="5"/>
  <c r="AP86" i="5"/>
  <c r="AP102" i="5"/>
  <c r="AP118" i="5"/>
  <c r="AP38" i="5"/>
  <c r="AP54" i="5"/>
  <c r="AP175" i="5"/>
  <c r="AP191" i="5"/>
  <c r="AP207" i="5"/>
  <c r="AP111" i="5"/>
  <c r="AP143" i="5"/>
  <c r="AP159" i="5"/>
  <c r="AP95" i="5"/>
  <c r="AP127" i="5"/>
  <c r="AP79" i="5"/>
  <c r="AP63" i="5"/>
  <c r="AP47" i="5"/>
  <c r="AQ155" i="5"/>
  <c r="AQ203" i="5"/>
  <c r="AQ171" i="5"/>
  <c r="AQ107" i="5"/>
  <c r="AQ139" i="5"/>
  <c r="AQ123" i="5"/>
  <c r="AQ187" i="5"/>
  <c r="AQ75" i="5"/>
  <c r="AQ59" i="5"/>
  <c r="AQ91" i="5"/>
  <c r="AQ43" i="5"/>
  <c r="AR167" i="5"/>
  <c r="AR183" i="5"/>
  <c r="AR199" i="5"/>
  <c r="AR119" i="5"/>
  <c r="AR151" i="5"/>
  <c r="AR135" i="5"/>
  <c r="AR87" i="5"/>
  <c r="AR55" i="5"/>
  <c r="AR71" i="5"/>
  <c r="AR39" i="5"/>
  <c r="AR103" i="5"/>
  <c r="AR191" i="5"/>
  <c r="AR159" i="5"/>
  <c r="AR207" i="5"/>
  <c r="AR175" i="5"/>
  <c r="AR143" i="5"/>
  <c r="AR79" i="5"/>
  <c r="AR127" i="5"/>
  <c r="AR95" i="5"/>
  <c r="AR63" i="5"/>
  <c r="AR47" i="5"/>
  <c r="AR111" i="5"/>
  <c r="AS186" i="5"/>
  <c r="AS202" i="5"/>
  <c r="AS122" i="5"/>
  <c r="AS170" i="5"/>
  <c r="AS154" i="5"/>
  <c r="AS106" i="5"/>
  <c r="AS138" i="5"/>
  <c r="AS74" i="5"/>
  <c r="AS42" i="5"/>
  <c r="AS58" i="5"/>
  <c r="AS90" i="5"/>
  <c r="AT183" i="5"/>
  <c r="AT199" i="5"/>
  <c r="AT167" i="5"/>
  <c r="AT135" i="5"/>
  <c r="AT151" i="5"/>
  <c r="AT71" i="5"/>
  <c r="AT103" i="5"/>
  <c r="AT87" i="5"/>
  <c r="AT39" i="5"/>
  <c r="AT119" i="5"/>
  <c r="AT55" i="5"/>
  <c r="AT191" i="5"/>
  <c r="AT159" i="5"/>
  <c r="AT207" i="5"/>
  <c r="AT175" i="5"/>
  <c r="AT127" i="5"/>
  <c r="AT143" i="5"/>
  <c r="AT95" i="5"/>
  <c r="AT111" i="5"/>
  <c r="AT63" i="5"/>
  <c r="AT47" i="5"/>
  <c r="AT79" i="5"/>
  <c r="AU159" i="5"/>
  <c r="AU207" i="5"/>
  <c r="AU175" i="5"/>
  <c r="AU191" i="5"/>
  <c r="AU111" i="5"/>
  <c r="AU143" i="5"/>
  <c r="AU127" i="5"/>
  <c r="AU95" i="5"/>
  <c r="AU79" i="5"/>
  <c r="AU47" i="5"/>
  <c r="AU63" i="5"/>
  <c r="AV159" i="5"/>
  <c r="AV207" i="5"/>
  <c r="AV175" i="5"/>
  <c r="AV127" i="5"/>
  <c r="AV111" i="5"/>
  <c r="AV143" i="5"/>
  <c r="AV191" i="5"/>
  <c r="AV79" i="5"/>
  <c r="AV95" i="5"/>
  <c r="AV63" i="5"/>
  <c r="AV47" i="5"/>
  <c r="BD168" i="5"/>
  <c r="BD184" i="5"/>
  <c r="BD200" i="5"/>
  <c r="BD104" i="5"/>
  <c r="BD136" i="5"/>
  <c r="BD120" i="5"/>
  <c r="BD152" i="5"/>
  <c r="BD88" i="5"/>
  <c r="BD40" i="5"/>
  <c r="BD72" i="5"/>
  <c r="BD56" i="5"/>
  <c r="BD176" i="5"/>
  <c r="BD192" i="5"/>
  <c r="BD208" i="5"/>
  <c r="BD112" i="5"/>
  <c r="BD160" i="5"/>
  <c r="BD144" i="5"/>
  <c r="BD128" i="5"/>
  <c r="BD96" i="5"/>
  <c r="BD48" i="5"/>
  <c r="BD80" i="5"/>
  <c r="BD64" i="5"/>
  <c r="BE184" i="5"/>
  <c r="BE152" i="5"/>
  <c r="BE200" i="5"/>
  <c r="BE168" i="5"/>
  <c r="BE136" i="5"/>
  <c r="BE120" i="5"/>
  <c r="BE72" i="5"/>
  <c r="BE88" i="5"/>
  <c r="BE104" i="5"/>
  <c r="BE40" i="5"/>
  <c r="BE56" i="5"/>
  <c r="BE161" i="5"/>
  <c r="BE209" i="5"/>
  <c r="BE177" i="5"/>
  <c r="BE193" i="5"/>
  <c r="BE113" i="5"/>
  <c r="BE145" i="5"/>
  <c r="BE129" i="5"/>
  <c r="BE81" i="5"/>
  <c r="BE49" i="5"/>
  <c r="BE97" i="5"/>
  <c r="BE65" i="5"/>
  <c r="BF205" i="5"/>
  <c r="BF173" i="5"/>
  <c r="BF189" i="5"/>
  <c r="BF157" i="5"/>
  <c r="BF125" i="5"/>
  <c r="BF141" i="5"/>
  <c r="BF61" i="5"/>
  <c r="BF77" i="5"/>
  <c r="BF93" i="5"/>
  <c r="BF109" i="5"/>
  <c r="BF45" i="5"/>
  <c r="BG201" i="5"/>
  <c r="BG169" i="5"/>
  <c r="BG185" i="5"/>
  <c r="BG153" i="5"/>
  <c r="BG137" i="5"/>
  <c r="BG121" i="5"/>
  <c r="BG105" i="5"/>
  <c r="BG57" i="5"/>
  <c r="BG73" i="5"/>
  <c r="BG89" i="5"/>
  <c r="BG41" i="5"/>
  <c r="BG209" i="5"/>
  <c r="BG177" i="5"/>
  <c r="BG193" i="5"/>
  <c r="BG161" i="5"/>
  <c r="BG129" i="5"/>
  <c r="BG145" i="5"/>
  <c r="BG65" i="5"/>
  <c r="BG113" i="5"/>
  <c r="BG97" i="5"/>
  <c r="BG81" i="5"/>
  <c r="BG49" i="5"/>
  <c r="BH188" i="5"/>
  <c r="BH156" i="5"/>
  <c r="BH204" i="5"/>
  <c r="BH172" i="5"/>
  <c r="BH124" i="5"/>
  <c r="BH140" i="5"/>
  <c r="BH92" i="5"/>
  <c r="BH108" i="5"/>
  <c r="BH44" i="5"/>
  <c r="BH60" i="5"/>
  <c r="BH76" i="5"/>
  <c r="BI169" i="5"/>
  <c r="BI185" i="5"/>
  <c r="BI201" i="5"/>
  <c r="BI105" i="5"/>
  <c r="BI137" i="5"/>
  <c r="BI121" i="5"/>
  <c r="BI153" i="5"/>
  <c r="BI89" i="5"/>
  <c r="BI73" i="5"/>
  <c r="BI41" i="5"/>
  <c r="BI57" i="5"/>
  <c r="BI177" i="5"/>
  <c r="BI193" i="5"/>
  <c r="BI161" i="5"/>
  <c r="BI113" i="5"/>
  <c r="BI145" i="5"/>
  <c r="BI209" i="5"/>
  <c r="BI129" i="5"/>
  <c r="BI97" i="5"/>
  <c r="BI81" i="5"/>
  <c r="BI65" i="5"/>
  <c r="BI49" i="5"/>
  <c r="BJ193" i="5"/>
  <c r="BJ161" i="5"/>
  <c r="BJ209" i="5"/>
  <c r="BJ177" i="5"/>
  <c r="BJ145" i="5"/>
  <c r="BJ113" i="5"/>
  <c r="BJ81" i="5"/>
  <c r="BJ129" i="5"/>
  <c r="BJ65" i="5"/>
  <c r="BJ97" i="5"/>
  <c r="BJ49" i="5"/>
  <c r="AO199" i="5"/>
  <c r="AO167" i="5"/>
  <c r="AO183" i="5"/>
  <c r="AO151" i="5"/>
  <c r="AO87" i="5"/>
  <c r="AO119" i="5"/>
  <c r="AO103" i="5"/>
  <c r="AO71" i="5"/>
  <c r="AO39" i="5"/>
  <c r="AO135" i="5"/>
  <c r="AO55" i="5"/>
  <c r="AO207" i="5"/>
  <c r="AO175" i="5"/>
  <c r="AO191" i="5"/>
  <c r="AO159" i="5"/>
  <c r="AO127" i="5"/>
  <c r="AO143" i="5"/>
  <c r="AO63" i="5"/>
  <c r="AO79" i="5"/>
  <c r="AO95" i="5"/>
  <c r="AO47" i="5"/>
  <c r="AO111" i="5"/>
  <c r="AP199" i="5"/>
  <c r="AP167" i="5"/>
  <c r="AP135" i="5"/>
  <c r="AP183" i="5"/>
  <c r="AP119" i="5"/>
  <c r="AP151" i="5"/>
  <c r="AP103" i="5"/>
  <c r="AP55" i="5"/>
  <c r="AP87" i="5"/>
  <c r="AP71" i="5"/>
  <c r="AP39" i="5"/>
  <c r="AP208" i="5"/>
  <c r="AP176" i="5"/>
  <c r="AP192" i="5"/>
  <c r="AP160" i="5"/>
  <c r="AP128" i="5"/>
  <c r="AP144" i="5"/>
  <c r="AP64" i="5"/>
  <c r="AP80" i="5"/>
  <c r="AP96" i="5"/>
  <c r="AP112" i="5"/>
  <c r="AP48" i="5"/>
  <c r="AQ156" i="5"/>
  <c r="AQ204" i="5"/>
  <c r="AQ172" i="5"/>
  <c r="AQ188" i="5"/>
  <c r="AQ108" i="5"/>
  <c r="AQ140" i="5"/>
  <c r="AQ92" i="5"/>
  <c r="AQ76" i="5"/>
  <c r="AQ44" i="5"/>
  <c r="AQ124" i="5"/>
  <c r="AQ60" i="5"/>
  <c r="AR184" i="5"/>
  <c r="AR200" i="5"/>
  <c r="AR168" i="5"/>
  <c r="AR120" i="5"/>
  <c r="AR104" i="5"/>
  <c r="AR152" i="5"/>
  <c r="AR136" i="5"/>
  <c r="AR40" i="5"/>
  <c r="AR72" i="5"/>
  <c r="AR56" i="5"/>
  <c r="AR88" i="5"/>
  <c r="AR176" i="5"/>
  <c r="AR192" i="5"/>
  <c r="AR160" i="5"/>
  <c r="AR112" i="5"/>
  <c r="AR144" i="5"/>
  <c r="AR208" i="5"/>
  <c r="AR128" i="5"/>
  <c r="AR80" i="5"/>
  <c r="AR96" i="5"/>
  <c r="AR48" i="5"/>
  <c r="AR64" i="5"/>
  <c r="AS171" i="5"/>
  <c r="AS187" i="5"/>
  <c r="AS203" i="5"/>
  <c r="AS155" i="5"/>
  <c r="AS107" i="5"/>
  <c r="AS123" i="5"/>
  <c r="AS139" i="5"/>
  <c r="AS91" i="5"/>
  <c r="AS59" i="5"/>
  <c r="AS43" i="5"/>
  <c r="AS75" i="5"/>
  <c r="AT200" i="5"/>
  <c r="AT168" i="5"/>
  <c r="AT184" i="5"/>
  <c r="AT152" i="5"/>
  <c r="AT88" i="5"/>
  <c r="AT120" i="5"/>
  <c r="AT136" i="5"/>
  <c r="AT72" i="5"/>
  <c r="AT40" i="5"/>
  <c r="AT56" i="5"/>
  <c r="AT104" i="5"/>
  <c r="AT192" i="5"/>
  <c r="AT160" i="5"/>
  <c r="AT208" i="5"/>
  <c r="AT128" i="5"/>
  <c r="AT112" i="5"/>
  <c r="AT144" i="5"/>
  <c r="AT176" i="5"/>
  <c r="AT96" i="5"/>
  <c r="AT48" i="5"/>
  <c r="AT80" i="5"/>
  <c r="AT64" i="5"/>
  <c r="AU192" i="5"/>
  <c r="AU160" i="5"/>
  <c r="AU208" i="5"/>
  <c r="AU176" i="5"/>
  <c r="AU128" i="5"/>
  <c r="AU144" i="5"/>
  <c r="AU112" i="5"/>
  <c r="AU96" i="5"/>
  <c r="AU48" i="5"/>
  <c r="AU80" i="5"/>
  <c r="AU64" i="5"/>
  <c r="BD185" i="5"/>
  <c r="BD201" i="5"/>
  <c r="BD169" i="5"/>
  <c r="BD121" i="5"/>
  <c r="BD153" i="5"/>
  <c r="BD137" i="5"/>
  <c r="BD89" i="5"/>
  <c r="BD41" i="5"/>
  <c r="BD57" i="5"/>
  <c r="BD73" i="5"/>
  <c r="BD105" i="5"/>
  <c r="BD193" i="5"/>
  <c r="BD161" i="5"/>
  <c r="BD209" i="5"/>
  <c r="BD177" i="5"/>
  <c r="BD129" i="5"/>
  <c r="BD145" i="5"/>
  <c r="BD97" i="5"/>
  <c r="BD49" i="5"/>
  <c r="BD113" i="5"/>
  <c r="BD81" i="5"/>
  <c r="BD65" i="5"/>
  <c r="BE201" i="5"/>
  <c r="BE169" i="5"/>
  <c r="BE185" i="5"/>
  <c r="BE105" i="5"/>
  <c r="BE89" i="5"/>
  <c r="BE153" i="5"/>
  <c r="BE137" i="5"/>
  <c r="BE121" i="5"/>
  <c r="BE73" i="5"/>
  <c r="BE41" i="5"/>
  <c r="BE57" i="5"/>
  <c r="BF166" i="5"/>
  <c r="BF182" i="5"/>
  <c r="BF102" i="5"/>
  <c r="BF134" i="5"/>
  <c r="BF118" i="5"/>
  <c r="BF150" i="5"/>
  <c r="BF86" i="5"/>
  <c r="BF198" i="5"/>
  <c r="BF70" i="5"/>
  <c r="BF38" i="5"/>
  <c r="BF54" i="5"/>
  <c r="BF190" i="5"/>
  <c r="BF158" i="5"/>
  <c r="BF206" i="5"/>
  <c r="BF126" i="5"/>
  <c r="BF110" i="5"/>
  <c r="BF142" i="5"/>
  <c r="BF174" i="5"/>
  <c r="BF94" i="5"/>
  <c r="BF78" i="5"/>
  <c r="BF46" i="5"/>
  <c r="BF62" i="5"/>
  <c r="BG154" i="5"/>
  <c r="BG202" i="5"/>
  <c r="BG170" i="5"/>
  <c r="BG106" i="5"/>
  <c r="BG138" i="5"/>
  <c r="BG186" i="5"/>
  <c r="BG122" i="5"/>
  <c r="BG90" i="5"/>
  <c r="BG74" i="5"/>
  <c r="BG58" i="5"/>
  <c r="BG42" i="5"/>
  <c r="BH173" i="5"/>
  <c r="BH189" i="5"/>
  <c r="BH157" i="5"/>
  <c r="BH109" i="5"/>
  <c r="BH141" i="5"/>
  <c r="BH205" i="5"/>
  <c r="BH125" i="5"/>
  <c r="BH77" i="5"/>
  <c r="BH93" i="5"/>
  <c r="BH61" i="5"/>
  <c r="BH45" i="5"/>
  <c r="BI170" i="5"/>
  <c r="BI186" i="5"/>
  <c r="BI202" i="5"/>
  <c r="BI106" i="5"/>
  <c r="BI122" i="5"/>
  <c r="BI154" i="5"/>
  <c r="BI90" i="5"/>
  <c r="BI58" i="5"/>
  <c r="BI138" i="5"/>
  <c r="BI42" i="5"/>
  <c r="BI74" i="5"/>
  <c r="BJ170" i="5"/>
  <c r="BJ186" i="5"/>
  <c r="BJ154" i="5"/>
  <c r="BJ106" i="5"/>
  <c r="BJ138" i="5"/>
  <c r="BJ122" i="5"/>
  <c r="BJ202" i="5"/>
  <c r="BJ90" i="5"/>
  <c r="BJ42" i="5"/>
  <c r="BJ74" i="5"/>
  <c r="BJ58" i="5"/>
  <c r="BK186" i="5"/>
  <c r="BK154" i="5"/>
  <c r="BK202" i="5"/>
  <c r="BK170" i="5"/>
  <c r="BK138" i="5"/>
  <c r="BK74" i="5"/>
  <c r="BK90" i="5"/>
  <c r="BK122" i="5"/>
  <c r="BK106" i="5"/>
  <c r="BK42" i="5"/>
  <c r="BK58" i="5"/>
  <c r="AO168" i="5"/>
  <c r="AO184" i="5"/>
  <c r="AO200" i="5"/>
  <c r="AO120" i="5"/>
  <c r="AO152" i="5"/>
  <c r="AO104" i="5"/>
  <c r="AO88" i="5"/>
  <c r="AO56" i="5"/>
  <c r="AO136" i="5"/>
  <c r="AO72" i="5"/>
  <c r="AO40" i="5"/>
  <c r="AO160" i="5"/>
  <c r="AO208" i="5"/>
  <c r="AO176" i="5"/>
  <c r="AO128" i="5"/>
  <c r="AO112" i="5"/>
  <c r="AO144" i="5"/>
  <c r="AO192" i="5"/>
  <c r="AO80" i="5"/>
  <c r="AO96" i="5"/>
  <c r="AO64" i="5"/>
  <c r="AO48" i="5"/>
  <c r="AP168" i="5"/>
  <c r="AP184" i="5"/>
  <c r="AP104" i="5"/>
  <c r="AP136" i="5"/>
  <c r="AP120" i="5"/>
  <c r="AP200" i="5"/>
  <c r="AP152" i="5"/>
  <c r="AP88" i="5"/>
  <c r="AP72" i="5"/>
  <c r="AP40" i="5"/>
  <c r="AP56" i="5"/>
  <c r="AP193" i="5"/>
  <c r="AP161" i="5"/>
  <c r="AP209" i="5"/>
  <c r="AP177" i="5"/>
  <c r="AP129" i="5"/>
  <c r="AP145" i="5"/>
  <c r="AP97" i="5"/>
  <c r="AP49" i="5"/>
  <c r="AP65" i="5"/>
  <c r="AP113" i="5"/>
  <c r="AP81" i="5"/>
  <c r="AQ189" i="5"/>
  <c r="AQ157" i="5"/>
  <c r="AQ205" i="5"/>
  <c r="AQ125" i="5"/>
  <c r="AQ173" i="5"/>
  <c r="AQ109" i="5"/>
  <c r="AQ93" i="5"/>
  <c r="AQ45" i="5"/>
  <c r="AQ77" i="5"/>
  <c r="AQ61" i="5"/>
  <c r="AQ141" i="5"/>
  <c r="AR153" i="5"/>
  <c r="AR201" i="5"/>
  <c r="AR169" i="5"/>
  <c r="AR185" i="5"/>
  <c r="AR137" i="5"/>
  <c r="AR121" i="5"/>
  <c r="AR105" i="5"/>
  <c r="AR57" i="5"/>
  <c r="AR89" i="5"/>
  <c r="AR73" i="5"/>
  <c r="AR41" i="5"/>
  <c r="AR161" i="5"/>
  <c r="AR209" i="5"/>
  <c r="AR177" i="5"/>
  <c r="AR97" i="5"/>
  <c r="AR129" i="5"/>
  <c r="AR113" i="5"/>
  <c r="AR145" i="5"/>
  <c r="AR193" i="5"/>
  <c r="AR81" i="5"/>
  <c r="AR65" i="5"/>
  <c r="AR49" i="5"/>
  <c r="AS204" i="5"/>
  <c r="AS172" i="5"/>
  <c r="AS188" i="5"/>
  <c r="AS156" i="5"/>
  <c r="AS140" i="5"/>
  <c r="AS76" i="5"/>
  <c r="AS108" i="5"/>
  <c r="AS124" i="5"/>
  <c r="AS60" i="5"/>
  <c r="AS92" i="5"/>
  <c r="AS44" i="5"/>
  <c r="AT169" i="5"/>
  <c r="AT185" i="5"/>
  <c r="AT201" i="5"/>
  <c r="AT121" i="5"/>
  <c r="AT137" i="5"/>
  <c r="AT153" i="5"/>
  <c r="AT89" i="5"/>
  <c r="AT57" i="5"/>
  <c r="AT73" i="5"/>
  <c r="AT105" i="5"/>
  <c r="AT41" i="5"/>
  <c r="AT177" i="5"/>
  <c r="AT193" i="5"/>
  <c r="AT209" i="5"/>
  <c r="AT161" i="5"/>
  <c r="AT113" i="5"/>
  <c r="AT97" i="5"/>
  <c r="AT129" i="5"/>
  <c r="AT145" i="5"/>
  <c r="AT65" i="5"/>
  <c r="AT81" i="5"/>
  <c r="AT49" i="5"/>
  <c r="AU177" i="5"/>
  <c r="AU193" i="5"/>
  <c r="AU161" i="5"/>
  <c r="AU113" i="5"/>
  <c r="AU145" i="5"/>
  <c r="AU209" i="5"/>
  <c r="AU129" i="5"/>
  <c r="AU81" i="5"/>
  <c r="AU65" i="5"/>
  <c r="AU49" i="5"/>
  <c r="AU97" i="5"/>
  <c r="BD186" i="5"/>
  <c r="BD202" i="5"/>
  <c r="BD170" i="5"/>
  <c r="BD122" i="5"/>
  <c r="BD106" i="5"/>
  <c r="BD154" i="5"/>
  <c r="BD90" i="5"/>
  <c r="BD74" i="5"/>
  <c r="BD42" i="5"/>
  <c r="BD138" i="5"/>
  <c r="BD58" i="5"/>
  <c r="BE186" i="5"/>
  <c r="BE154" i="5"/>
  <c r="BE202" i="5"/>
  <c r="BE170" i="5"/>
  <c r="BE122" i="5"/>
  <c r="BE138" i="5"/>
  <c r="BE90" i="5"/>
  <c r="BE74" i="5"/>
  <c r="BE42" i="5"/>
  <c r="BE106" i="5"/>
  <c r="BE58" i="5"/>
  <c r="BF167" i="5"/>
  <c r="BF183" i="5"/>
  <c r="BF199" i="5"/>
  <c r="BF119" i="5"/>
  <c r="BF151" i="5"/>
  <c r="BF103" i="5"/>
  <c r="BF135" i="5"/>
  <c r="BF87" i="5"/>
  <c r="BF55" i="5"/>
  <c r="BF71" i="5"/>
  <c r="BF39" i="5"/>
  <c r="BF191" i="5"/>
  <c r="BF159" i="5"/>
  <c r="BF207" i="5"/>
  <c r="BF175" i="5"/>
  <c r="BF127" i="5"/>
  <c r="BF111" i="5"/>
  <c r="BF143" i="5"/>
  <c r="BF63" i="5"/>
  <c r="BF47" i="5"/>
  <c r="BF95" i="5"/>
  <c r="BF79" i="5"/>
  <c r="BG187" i="5"/>
  <c r="BG155" i="5"/>
  <c r="BG203" i="5"/>
  <c r="BG171" i="5"/>
  <c r="BG123" i="5"/>
  <c r="BG139" i="5"/>
  <c r="BG107" i="5"/>
  <c r="BG91" i="5"/>
  <c r="BG43" i="5"/>
  <c r="BG75" i="5"/>
  <c r="BG59" i="5"/>
  <c r="BH182" i="5"/>
  <c r="BH198" i="5"/>
  <c r="BH118" i="5"/>
  <c r="BH102" i="5"/>
  <c r="BH166" i="5"/>
  <c r="BH150" i="5"/>
  <c r="BH134" i="5"/>
  <c r="BH38" i="5"/>
  <c r="BH86" i="5"/>
  <c r="BH54" i="5"/>
  <c r="BH70" i="5"/>
  <c r="BH158" i="5"/>
  <c r="BH206" i="5"/>
  <c r="BH174" i="5"/>
  <c r="BH190" i="5"/>
  <c r="BH110" i="5"/>
  <c r="BH142" i="5"/>
  <c r="BH94" i="5"/>
  <c r="BH78" i="5"/>
  <c r="BH46" i="5"/>
  <c r="BH62" i="5"/>
  <c r="BH126" i="5"/>
  <c r="BI155" i="5"/>
  <c r="BI203" i="5"/>
  <c r="BI171" i="5"/>
  <c r="BI187" i="5"/>
  <c r="BI107" i="5"/>
  <c r="BI139" i="5"/>
  <c r="BI123" i="5"/>
  <c r="BI91" i="5"/>
  <c r="BI59" i="5"/>
  <c r="BI75" i="5"/>
  <c r="BI43" i="5"/>
  <c r="BJ203" i="5"/>
  <c r="BJ171" i="5"/>
  <c r="BJ187" i="5"/>
  <c r="BJ155" i="5"/>
  <c r="BJ139" i="5"/>
  <c r="BJ107" i="5"/>
  <c r="BJ123" i="5"/>
  <c r="BJ91" i="5"/>
  <c r="BJ59" i="5"/>
  <c r="BJ75" i="5"/>
  <c r="BJ43" i="5"/>
  <c r="BK171" i="5"/>
  <c r="BK187" i="5"/>
  <c r="BK203" i="5"/>
  <c r="BK107" i="5"/>
  <c r="BK123" i="5"/>
  <c r="BK155" i="5"/>
  <c r="BK91" i="5"/>
  <c r="BK139" i="5"/>
  <c r="BK59" i="5"/>
  <c r="BK75" i="5"/>
  <c r="BK43" i="5"/>
  <c r="AO185" i="5"/>
  <c r="AO201" i="5"/>
  <c r="AO121" i="5"/>
  <c r="AO153" i="5"/>
  <c r="AO105" i="5"/>
  <c r="AO169" i="5"/>
  <c r="AO137" i="5"/>
  <c r="AO41" i="5"/>
  <c r="AO89" i="5"/>
  <c r="AO57" i="5"/>
  <c r="AO73" i="5"/>
  <c r="AO193" i="5"/>
  <c r="AO161" i="5"/>
  <c r="AO209" i="5"/>
  <c r="AO177" i="5"/>
  <c r="AO129" i="5"/>
  <c r="AO113" i="5"/>
  <c r="AO49" i="5"/>
  <c r="AO145" i="5"/>
  <c r="AO65" i="5"/>
  <c r="AO97" i="5"/>
  <c r="AO81" i="5"/>
  <c r="AP185" i="5"/>
  <c r="AP201" i="5"/>
  <c r="AP169" i="5"/>
  <c r="AP121" i="5"/>
  <c r="AP137" i="5"/>
  <c r="AP89" i="5"/>
  <c r="AP153" i="5"/>
  <c r="AP41" i="5"/>
  <c r="AP105" i="5"/>
  <c r="AP57" i="5"/>
  <c r="AP73" i="5"/>
  <c r="AQ182" i="5"/>
  <c r="AQ198" i="5"/>
  <c r="AQ118" i="5"/>
  <c r="AQ166" i="5"/>
  <c r="AQ102" i="5"/>
  <c r="AQ134" i="5"/>
  <c r="AQ150" i="5"/>
  <c r="AQ86" i="5"/>
  <c r="AQ38" i="5"/>
  <c r="AQ70" i="5"/>
  <c r="AQ54" i="5"/>
  <c r="AQ206" i="5"/>
  <c r="AQ174" i="5"/>
  <c r="AQ190" i="5"/>
  <c r="AQ158" i="5"/>
  <c r="AQ126" i="5"/>
  <c r="AQ142" i="5"/>
  <c r="AQ62" i="5"/>
  <c r="AQ78" i="5"/>
  <c r="AQ110" i="5"/>
  <c r="AQ46" i="5"/>
  <c r="AQ94" i="5"/>
  <c r="AR186" i="5"/>
  <c r="AR154" i="5"/>
  <c r="AR202" i="5"/>
  <c r="AR170" i="5"/>
  <c r="AR138" i="5"/>
  <c r="AR74" i="5"/>
  <c r="AR90" i="5"/>
  <c r="AR122" i="5"/>
  <c r="AR106" i="5"/>
  <c r="AR42" i="5"/>
  <c r="AR58" i="5"/>
  <c r="AS165" i="5"/>
  <c r="AS181" i="5"/>
  <c r="AS101" i="5"/>
  <c r="AS133" i="5"/>
  <c r="AS117" i="5"/>
  <c r="AS149" i="5"/>
  <c r="AS197" i="5"/>
  <c r="AS85" i="5"/>
  <c r="AS37" i="5"/>
  <c r="AS69" i="5"/>
  <c r="AS53" i="5"/>
  <c r="AS157" i="5"/>
  <c r="AS205" i="5"/>
  <c r="AS173" i="5"/>
  <c r="AS189" i="5"/>
  <c r="AS109" i="5"/>
  <c r="AS141" i="5"/>
  <c r="AS93" i="5"/>
  <c r="AS125" i="5"/>
  <c r="AS77" i="5"/>
  <c r="AS45" i="5"/>
  <c r="AS61" i="5"/>
  <c r="AT186" i="5"/>
  <c r="AT202" i="5"/>
  <c r="AT170" i="5"/>
  <c r="AT122" i="5"/>
  <c r="AT154" i="5"/>
  <c r="AT138" i="5"/>
  <c r="AT90" i="5"/>
  <c r="AT106" i="5"/>
  <c r="AT74" i="5"/>
  <c r="AT42" i="5"/>
  <c r="AT58" i="5"/>
  <c r="AU202" i="5"/>
  <c r="AU170" i="5"/>
  <c r="AU186" i="5"/>
  <c r="AU154" i="5"/>
  <c r="AU106" i="5"/>
  <c r="AU90" i="5"/>
  <c r="AU138" i="5"/>
  <c r="AU122" i="5"/>
  <c r="AU74" i="5"/>
  <c r="AU42" i="5"/>
  <c r="AU58" i="5"/>
  <c r="AV154" i="5"/>
  <c r="AV202" i="5"/>
  <c r="AV170" i="5"/>
  <c r="AV106" i="5"/>
  <c r="AV138" i="5"/>
  <c r="AV122" i="5"/>
  <c r="AV186" i="5"/>
  <c r="AV58" i="5"/>
  <c r="AV90" i="5"/>
  <c r="AV74" i="5"/>
  <c r="AV42" i="5"/>
  <c r="BD171" i="5"/>
  <c r="BD187" i="5"/>
  <c r="BD155" i="5"/>
  <c r="BD107" i="5"/>
  <c r="BD139" i="5"/>
  <c r="BD123" i="5"/>
  <c r="BD203" i="5"/>
  <c r="BD91" i="5"/>
  <c r="BD43" i="5"/>
  <c r="BD75" i="5"/>
  <c r="BD59" i="5"/>
  <c r="BE172" i="5"/>
  <c r="BE124" i="5"/>
  <c r="BE188" i="5"/>
  <c r="BE156" i="5"/>
  <c r="BE108" i="5"/>
  <c r="BE140" i="5"/>
  <c r="BE204" i="5"/>
  <c r="BE76" i="5"/>
  <c r="BE92" i="5"/>
  <c r="BE44" i="5"/>
  <c r="BE60" i="5"/>
  <c r="BF184" i="5"/>
  <c r="BF200" i="5"/>
  <c r="BF120" i="5"/>
  <c r="BF152" i="5"/>
  <c r="BF168" i="5"/>
  <c r="BF104" i="5"/>
  <c r="BF136" i="5"/>
  <c r="BF40" i="5"/>
  <c r="BF88" i="5"/>
  <c r="BF72" i="5"/>
  <c r="BF56" i="5"/>
  <c r="BF192" i="5"/>
  <c r="BF160" i="5"/>
  <c r="BF208" i="5"/>
  <c r="BF176" i="5"/>
  <c r="BF144" i="5"/>
  <c r="BF80" i="5"/>
  <c r="BF96" i="5"/>
  <c r="BF112" i="5"/>
  <c r="BF64" i="5"/>
  <c r="BF48" i="5"/>
  <c r="BF128" i="5"/>
  <c r="BG188" i="5"/>
  <c r="BG156" i="5"/>
  <c r="BG204" i="5"/>
  <c r="BG124" i="5"/>
  <c r="BG108" i="5"/>
  <c r="BG140" i="5"/>
  <c r="BG44" i="5"/>
  <c r="BG172" i="5"/>
  <c r="BG60" i="5"/>
  <c r="BG92" i="5"/>
  <c r="BG76" i="5"/>
  <c r="BH183" i="5"/>
  <c r="BH199" i="5"/>
  <c r="BH167" i="5"/>
  <c r="BH135" i="5"/>
  <c r="BH151" i="5"/>
  <c r="BH71" i="5"/>
  <c r="BH87" i="5"/>
  <c r="BH119" i="5"/>
  <c r="BH103" i="5"/>
  <c r="BH39" i="5"/>
  <c r="BH55" i="5"/>
  <c r="BH159" i="5"/>
  <c r="BH207" i="5"/>
  <c r="BH175" i="5"/>
  <c r="BH191" i="5"/>
  <c r="BH111" i="5"/>
  <c r="BH143" i="5"/>
  <c r="BH95" i="5"/>
  <c r="BH127" i="5"/>
  <c r="BH79" i="5"/>
  <c r="BH47" i="5"/>
  <c r="BH63" i="5"/>
  <c r="BI156" i="5"/>
  <c r="BI204" i="5"/>
  <c r="BI172" i="5"/>
  <c r="BI188" i="5"/>
  <c r="BI108" i="5"/>
  <c r="BI140" i="5"/>
  <c r="BI92" i="5"/>
  <c r="BI76" i="5"/>
  <c r="BI44" i="5"/>
  <c r="BI124" i="5"/>
  <c r="BI60" i="5"/>
  <c r="BJ156" i="5"/>
  <c r="BJ204" i="5"/>
  <c r="BJ172" i="5"/>
  <c r="BJ124" i="5"/>
  <c r="BJ188" i="5"/>
  <c r="BJ108" i="5"/>
  <c r="BJ140" i="5"/>
  <c r="BJ76" i="5"/>
  <c r="BJ60" i="5"/>
  <c r="BJ92" i="5"/>
  <c r="BJ44" i="5"/>
  <c r="BK204" i="5"/>
  <c r="BK172" i="5"/>
  <c r="BK188" i="5"/>
  <c r="BK156" i="5"/>
  <c r="BK124" i="5"/>
  <c r="BK140" i="5"/>
  <c r="BK108" i="5"/>
  <c r="BK76" i="5"/>
  <c r="BK60" i="5"/>
  <c r="BK92" i="5"/>
  <c r="BK44" i="5"/>
  <c r="AO202" i="5"/>
  <c r="AO170" i="5"/>
  <c r="AO186" i="5"/>
  <c r="AO154" i="5"/>
  <c r="AO138" i="5"/>
  <c r="AO90" i="5"/>
  <c r="AO106" i="5"/>
  <c r="AO58" i="5"/>
  <c r="AO122" i="5"/>
  <c r="AO74" i="5"/>
  <c r="AO42" i="5"/>
  <c r="AP170" i="5"/>
  <c r="AP186" i="5"/>
  <c r="AP202" i="5"/>
  <c r="AP154" i="5"/>
  <c r="AP106" i="5"/>
  <c r="AP122" i="5"/>
  <c r="AP90" i="5"/>
  <c r="AP138" i="5"/>
  <c r="AP58" i="5"/>
  <c r="AP74" i="5"/>
  <c r="AP42" i="5"/>
  <c r="AQ199" i="5"/>
  <c r="AQ167" i="5"/>
  <c r="AQ183" i="5"/>
  <c r="AQ135" i="5"/>
  <c r="AQ151" i="5"/>
  <c r="AQ119" i="5"/>
  <c r="AQ103" i="5"/>
  <c r="AQ55" i="5"/>
  <c r="AQ87" i="5"/>
  <c r="AQ71" i="5"/>
  <c r="AQ39" i="5"/>
  <c r="AQ175" i="5"/>
  <c r="AQ191" i="5"/>
  <c r="AQ159" i="5"/>
  <c r="AQ111" i="5"/>
  <c r="AQ143" i="5"/>
  <c r="AQ127" i="5"/>
  <c r="AQ79" i="5"/>
  <c r="AQ207" i="5"/>
  <c r="AQ95" i="5"/>
  <c r="AQ63" i="5"/>
  <c r="AQ47" i="5"/>
  <c r="AR203" i="5"/>
  <c r="AR171" i="5"/>
  <c r="AR187" i="5"/>
  <c r="AR139" i="5"/>
  <c r="AR107" i="5"/>
  <c r="AR155" i="5"/>
  <c r="AR75" i="5"/>
  <c r="AR59" i="5"/>
  <c r="AR123" i="5"/>
  <c r="AR91" i="5"/>
  <c r="AR43" i="5"/>
  <c r="AS198" i="5"/>
  <c r="AS166" i="5"/>
  <c r="AS182" i="5"/>
  <c r="AS150" i="5"/>
  <c r="AS86" i="5"/>
  <c r="AS102" i="5"/>
  <c r="AS70" i="5"/>
  <c r="AS38" i="5"/>
  <c r="AS118" i="5"/>
  <c r="AS54" i="5"/>
  <c r="AS134" i="5"/>
  <c r="AS174" i="5"/>
  <c r="AS190" i="5"/>
  <c r="AS158" i="5"/>
  <c r="AS110" i="5"/>
  <c r="AS142" i="5"/>
  <c r="AS206" i="5"/>
  <c r="AS126" i="5"/>
  <c r="AS78" i="5"/>
  <c r="AS94" i="5"/>
  <c r="AS62" i="5"/>
  <c r="AS46" i="5"/>
  <c r="AT171" i="5"/>
  <c r="AT187" i="5"/>
  <c r="AT155" i="5"/>
  <c r="AT107" i="5"/>
  <c r="AT139" i="5"/>
  <c r="AT123" i="5"/>
  <c r="AT91" i="5"/>
  <c r="AT43" i="5"/>
  <c r="AT203" i="5"/>
  <c r="AT75" i="5"/>
  <c r="AT59" i="5"/>
  <c r="AU187" i="5"/>
  <c r="AU155" i="5"/>
  <c r="AU203" i="5"/>
  <c r="AU171" i="5"/>
  <c r="AU139" i="5"/>
  <c r="AU107" i="5"/>
  <c r="AU75" i="5"/>
  <c r="AU123" i="5"/>
  <c r="AU91" i="5"/>
  <c r="AU43" i="5"/>
  <c r="AU59" i="5"/>
  <c r="AV187" i="5"/>
  <c r="AV203" i="5"/>
  <c r="AV155" i="5"/>
  <c r="AV123" i="5"/>
  <c r="AV171" i="5"/>
  <c r="AV107" i="5"/>
  <c r="AV91" i="5"/>
  <c r="AV43" i="5"/>
  <c r="AV75" i="5"/>
  <c r="AV59" i="5"/>
  <c r="AV139" i="5"/>
  <c r="BD124" i="5"/>
  <c r="BD172" i="5"/>
  <c r="BD188" i="5"/>
  <c r="BD204" i="5"/>
  <c r="BD108" i="5"/>
  <c r="BD156" i="5"/>
  <c r="BD140" i="5"/>
  <c r="BD92" i="5"/>
  <c r="BD60" i="5"/>
  <c r="BD44" i="5"/>
  <c r="BD76" i="5"/>
  <c r="BE157" i="5"/>
  <c r="BE205" i="5"/>
  <c r="BE173" i="5"/>
  <c r="BE125" i="5"/>
  <c r="BE109" i="5"/>
  <c r="BE189" i="5"/>
  <c r="BE141" i="5"/>
  <c r="BE77" i="5"/>
  <c r="BE61" i="5"/>
  <c r="BE93" i="5"/>
  <c r="BE45" i="5"/>
  <c r="BF153" i="5"/>
  <c r="BF201" i="5"/>
  <c r="BF169" i="5"/>
  <c r="BF185" i="5"/>
  <c r="BF137" i="5"/>
  <c r="BF121" i="5"/>
  <c r="BF105" i="5"/>
  <c r="BF57" i="5"/>
  <c r="BF73" i="5"/>
  <c r="BF89" i="5"/>
  <c r="BF41" i="5"/>
  <c r="BF161" i="5"/>
  <c r="BF209" i="5"/>
  <c r="BF177" i="5"/>
  <c r="BF97" i="5"/>
  <c r="BF129" i="5"/>
  <c r="BF113" i="5"/>
  <c r="BF145" i="5"/>
  <c r="BF193" i="5"/>
  <c r="BF81" i="5"/>
  <c r="BF65" i="5"/>
  <c r="BF49" i="5"/>
  <c r="BG173" i="5"/>
  <c r="BG189" i="5"/>
  <c r="BG205" i="5"/>
  <c r="BG109" i="5"/>
  <c r="BG157" i="5"/>
  <c r="BG141" i="5"/>
  <c r="BG125" i="5"/>
  <c r="BG93" i="5"/>
  <c r="BG61" i="5"/>
  <c r="BG77" i="5"/>
  <c r="BG45" i="5"/>
  <c r="BH200" i="5"/>
  <c r="BH168" i="5"/>
  <c r="BH184" i="5"/>
  <c r="BH152" i="5"/>
  <c r="BH136" i="5"/>
  <c r="BH88" i="5"/>
  <c r="BH104" i="5"/>
  <c r="BH72" i="5"/>
  <c r="BH40" i="5"/>
  <c r="BH120" i="5"/>
  <c r="BH56" i="5"/>
  <c r="BH192" i="5"/>
  <c r="BH160" i="5"/>
  <c r="BH208" i="5"/>
  <c r="BH176" i="5"/>
  <c r="BH128" i="5"/>
  <c r="BH144" i="5"/>
  <c r="BH96" i="5"/>
  <c r="BH112" i="5"/>
  <c r="BH48" i="5"/>
  <c r="BH80" i="5"/>
  <c r="BH64" i="5"/>
  <c r="BI189" i="5"/>
  <c r="BI157" i="5"/>
  <c r="BI205" i="5"/>
  <c r="BI173" i="5"/>
  <c r="BI141" i="5"/>
  <c r="BI77" i="5"/>
  <c r="BI109" i="5"/>
  <c r="BI125" i="5"/>
  <c r="BI93" i="5"/>
  <c r="BI45" i="5"/>
  <c r="BI61" i="5"/>
  <c r="BJ189" i="5"/>
  <c r="BJ157" i="5"/>
  <c r="BJ205" i="5"/>
  <c r="BJ173" i="5"/>
  <c r="BJ125" i="5"/>
  <c r="BJ109" i="5"/>
  <c r="BJ93" i="5"/>
  <c r="BJ141" i="5"/>
  <c r="BJ45" i="5"/>
  <c r="BJ77" i="5"/>
  <c r="BJ61" i="5"/>
  <c r="BK189" i="5"/>
  <c r="BK157" i="5"/>
  <c r="BK205" i="5"/>
  <c r="BK173" i="5"/>
  <c r="BK125" i="5"/>
  <c r="BK141" i="5"/>
  <c r="BK109" i="5"/>
  <c r="BK93" i="5"/>
  <c r="BK45" i="5"/>
  <c r="BK77" i="5"/>
  <c r="BK61" i="5"/>
  <c r="BQ187" i="1"/>
  <c r="BQ123" i="1"/>
  <c r="BQ171" i="1"/>
  <c r="BQ155" i="1"/>
  <c r="BQ203" i="1"/>
  <c r="BQ139" i="1"/>
  <c r="BQ75" i="1"/>
  <c r="BQ91" i="1"/>
  <c r="BQ43" i="1"/>
  <c r="BQ59" i="1"/>
  <c r="BQ107" i="1"/>
  <c r="BZ174" i="1"/>
  <c r="BZ110" i="1"/>
  <c r="BZ158" i="1"/>
  <c r="BZ206" i="1"/>
  <c r="BZ142" i="1"/>
  <c r="BZ190" i="1"/>
  <c r="BZ126" i="1"/>
  <c r="BZ62" i="1"/>
  <c r="BZ46" i="1"/>
  <c r="BZ94" i="1"/>
  <c r="BZ78" i="1"/>
  <c r="BU192" i="1"/>
  <c r="BU128" i="1"/>
  <c r="BU176" i="1"/>
  <c r="BU112" i="1"/>
  <c r="BU160" i="1"/>
  <c r="BU208" i="1"/>
  <c r="BU144" i="1"/>
  <c r="BU80" i="1"/>
  <c r="BU64" i="1"/>
  <c r="BU48" i="1"/>
  <c r="BU96" i="1"/>
  <c r="BQ193" i="1"/>
  <c r="BQ129" i="1"/>
  <c r="BQ177" i="1"/>
  <c r="BQ113" i="1"/>
  <c r="BQ161" i="1"/>
  <c r="BQ209" i="1"/>
  <c r="BQ145" i="1"/>
  <c r="BQ81" i="1"/>
  <c r="BQ65" i="1"/>
  <c r="BQ49" i="1"/>
  <c r="BQ97" i="1"/>
  <c r="BP199" i="1"/>
  <c r="BP135" i="1"/>
  <c r="BP183" i="1"/>
  <c r="BP119" i="1"/>
  <c r="BP167" i="1"/>
  <c r="BP151" i="1"/>
  <c r="BP87" i="1"/>
  <c r="BP39" i="1"/>
  <c r="BP55" i="1"/>
  <c r="BP71" i="1"/>
  <c r="BP103" i="1"/>
  <c r="BZ172" i="1"/>
  <c r="BZ156" i="1"/>
  <c r="BZ204" i="1"/>
  <c r="BZ140" i="1"/>
  <c r="BZ188" i="1"/>
  <c r="BZ124" i="1"/>
  <c r="BZ60" i="1"/>
  <c r="BZ108" i="1"/>
  <c r="BZ44" i="1"/>
  <c r="BZ92" i="1"/>
  <c r="BZ76" i="1"/>
  <c r="BT191" i="1"/>
  <c r="BT127" i="1"/>
  <c r="BT175" i="1"/>
  <c r="BT111" i="1"/>
  <c r="BT159" i="1"/>
  <c r="BT207" i="1"/>
  <c r="BT143" i="1"/>
  <c r="BT79" i="1"/>
  <c r="BT63" i="1"/>
  <c r="BT47" i="1"/>
  <c r="BT95" i="1"/>
  <c r="BS198" i="1"/>
  <c r="BS134" i="1"/>
  <c r="BS182" i="1"/>
  <c r="BS118" i="1"/>
  <c r="BS166" i="1"/>
  <c r="BS150" i="1"/>
  <c r="BS86" i="1"/>
  <c r="BS70" i="1"/>
  <c r="BS54" i="1"/>
  <c r="BS102" i="1"/>
  <c r="BS38" i="1"/>
  <c r="BQ199" i="1"/>
  <c r="BQ135" i="1"/>
  <c r="BQ183" i="1"/>
  <c r="BQ119" i="1"/>
  <c r="BQ167" i="1"/>
  <c r="BQ151" i="1"/>
  <c r="BQ87" i="1"/>
  <c r="BQ71" i="1"/>
  <c r="BQ55" i="1"/>
  <c r="BQ103" i="1"/>
  <c r="BQ39" i="1"/>
  <c r="BV200" i="1"/>
  <c r="BV136" i="1"/>
  <c r="BV184" i="1"/>
  <c r="BV120" i="1"/>
  <c r="BV168" i="1"/>
  <c r="BV152" i="1"/>
  <c r="BV88" i="1"/>
  <c r="BV72" i="1"/>
  <c r="BV56" i="1"/>
  <c r="BV104" i="1"/>
  <c r="BV40" i="1"/>
  <c r="BS201" i="1"/>
  <c r="BS137" i="1"/>
  <c r="BS185" i="1"/>
  <c r="BS121" i="1"/>
  <c r="BS169" i="1"/>
  <c r="BS153" i="1"/>
  <c r="BS89" i="1"/>
  <c r="BS73" i="1"/>
  <c r="BS57" i="1"/>
  <c r="BS105" i="1"/>
  <c r="BS41" i="1"/>
  <c r="BQ170" i="1"/>
  <c r="BQ154" i="1"/>
  <c r="BQ202" i="1"/>
  <c r="BQ138" i="1"/>
  <c r="BQ186" i="1"/>
  <c r="BQ122" i="1"/>
  <c r="BQ58" i="1"/>
  <c r="BQ106" i="1"/>
  <c r="BQ42" i="1"/>
  <c r="BQ90" i="1"/>
  <c r="BQ74" i="1"/>
  <c r="BY170" i="1"/>
  <c r="BY154" i="1"/>
  <c r="BY202" i="1"/>
  <c r="BY138" i="1"/>
  <c r="BY186" i="1"/>
  <c r="BY122" i="1"/>
  <c r="BY58" i="1"/>
  <c r="BY106" i="1"/>
  <c r="BY42" i="1"/>
  <c r="BY90" i="1"/>
  <c r="BY74" i="1"/>
  <c r="BZ187" i="1"/>
  <c r="BZ123" i="1"/>
  <c r="BZ171" i="1"/>
  <c r="BZ155" i="1"/>
  <c r="BZ203" i="1"/>
  <c r="BZ139" i="1"/>
  <c r="BZ75" i="1"/>
  <c r="BZ59" i="1"/>
  <c r="BZ43" i="1"/>
  <c r="BZ107" i="1"/>
  <c r="BZ91" i="1"/>
  <c r="BS156" i="1"/>
  <c r="BS204" i="1"/>
  <c r="BS140" i="1"/>
  <c r="BS188" i="1"/>
  <c r="BS124" i="1"/>
  <c r="BS172" i="1"/>
  <c r="BS108" i="1"/>
  <c r="BS44" i="1"/>
  <c r="BS92" i="1"/>
  <c r="BS60" i="1"/>
  <c r="BS76" i="1"/>
  <c r="BW189" i="1"/>
  <c r="BW125" i="1"/>
  <c r="BW173" i="1"/>
  <c r="BW157" i="1"/>
  <c r="BW205" i="1"/>
  <c r="BW141" i="1"/>
  <c r="BW77" i="1"/>
  <c r="BW93" i="1"/>
  <c r="BW61" i="1"/>
  <c r="BW45" i="1"/>
  <c r="BW109" i="1"/>
  <c r="BS158" i="1"/>
  <c r="BS206" i="1"/>
  <c r="BS142" i="1"/>
  <c r="BS190" i="1"/>
  <c r="BS126" i="1"/>
  <c r="BS174" i="1"/>
  <c r="BS110" i="1"/>
  <c r="BS46" i="1"/>
  <c r="BS62" i="1"/>
  <c r="BS94" i="1"/>
  <c r="BS78" i="1"/>
  <c r="BU175" i="1"/>
  <c r="BU111" i="1"/>
  <c r="BU159" i="1"/>
  <c r="BU207" i="1"/>
  <c r="BU143" i="1"/>
  <c r="BU191" i="1"/>
  <c r="BU127" i="1"/>
  <c r="BU63" i="1"/>
  <c r="BU47" i="1"/>
  <c r="BU79" i="1"/>
  <c r="BU95" i="1"/>
  <c r="BV176" i="1"/>
  <c r="BV112" i="1"/>
  <c r="BV160" i="1"/>
  <c r="BV208" i="1"/>
  <c r="BV144" i="1"/>
  <c r="BV192" i="1"/>
  <c r="BV128" i="1"/>
  <c r="BV64" i="1"/>
  <c r="BV48" i="1"/>
  <c r="BV80" i="1"/>
  <c r="BV96" i="1"/>
  <c r="BS177" i="1"/>
  <c r="BS113" i="1"/>
  <c r="BS161" i="1"/>
  <c r="BS209" i="1"/>
  <c r="BS145" i="1"/>
  <c r="BS193" i="1"/>
  <c r="BS129" i="1"/>
  <c r="BS65" i="1"/>
  <c r="BS49" i="1"/>
  <c r="BS97" i="1"/>
  <c r="BS81" i="1"/>
  <c r="BX170" i="1"/>
  <c r="BX154" i="1"/>
  <c r="BX202" i="1"/>
  <c r="BX138" i="1"/>
  <c r="BX186" i="1"/>
  <c r="BX122" i="1"/>
  <c r="BX58" i="1"/>
  <c r="BX74" i="1"/>
  <c r="BX106" i="1"/>
  <c r="BX42" i="1"/>
  <c r="BX90" i="1"/>
  <c r="BS165" i="1"/>
  <c r="BS149" i="1"/>
  <c r="BS197" i="1"/>
  <c r="BS133" i="1"/>
  <c r="BS181" i="1"/>
  <c r="BS117" i="1"/>
  <c r="BS53" i="1"/>
  <c r="BS69" i="1"/>
  <c r="BS101" i="1"/>
  <c r="BS37" i="1"/>
  <c r="BS85" i="1"/>
  <c r="BT182" i="1"/>
  <c r="BT118" i="1"/>
  <c r="BT166" i="1"/>
  <c r="BT150" i="1"/>
  <c r="BT198" i="1"/>
  <c r="BT134" i="1"/>
  <c r="BT38" i="1"/>
  <c r="BT86" i="1"/>
  <c r="BT70" i="1"/>
  <c r="BT54" i="1"/>
  <c r="BT102" i="1"/>
  <c r="BW184" i="1"/>
  <c r="BW120" i="1"/>
  <c r="BW168" i="1"/>
  <c r="BW152" i="1"/>
  <c r="BW200" i="1"/>
  <c r="BW136" i="1"/>
  <c r="BW72" i="1"/>
  <c r="BW56" i="1"/>
  <c r="BW40" i="1"/>
  <c r="BW88" i="1"/>
  <c r="BW104" i="1"/>
  <c r="BT185" i="1"/>
  <c r="BT121" i="1"/>
  <c r="BT169" i="1"/>
  <c r="BT153" i="1"/>
  <c r="BT201" i="1"/>
  <c r="BT137" i="1"/>
  <c r="BT73" i="1"/>
  <c r="BT57" i="1"/>
  <c r="BT41" i="1"/>
  <c r="BT105" i="1"/>
  <c r="BT89" i="1"/>
  <c r="BZ154" i="1"/>
  <c r="BZ202" i="1"/>
  <c r="BZ138" i="1"/>
  <c r="BZ186" i="1"/>
  <c r="BZ122" i="1"/>
  <c r="BZ170" i="1"/>
  <c r="BZ106" i="1"/>
  <c r="BZ42" i="1"/>
  <c r="BZ58" i="1"/>
  <c r="BZ90" i="1"/>
  <c r="BZ74" i="1"/>
  <c r="BS171" i="1"/>
  <c r="BS155" i="1"/>
  <c r="BS203" i="1"/>
  <c r="BS139" i="1"/>
  <c r="BS187" i="1"/>
  <c r="BS123" i="1"/>
  <c r="BS75" i="1"/>
  <c r="BS59" i="1"/>
  <c r="BS107" i="1"/>
  <c r="BS43" i="1"/>
  <c r="BS91" i="1"/>
  <c r="BT156" i="1"/>
  <c r="BT204" i="1"/>
  <c r="BT140" i="1"/>
  <c r="BT188" i="1"/>
  <c r="BT124" i="1"/>
  <c r="BT172" i="1"/>
  <c r="BT108" i="1"/>
  <c r="BT44" i="1"/>
  <c r="BT92" i="1"/>
  <c r="BT76" i="1"/>
  <c r="BT60" i="1"/>
  <c r="BP189" i="1"/>
  <c r="BP125" i="1"/>
  <c r="BP173" i="1"/>
  <c r="BP157" i="1"/>
  <c r="BP205" i="1"/>
  <c r="BP141" i="1"/>
  <c r="BP77" i="1"/>
  <c r="BP61" i="1"/>
  <c r="BP109" i="1"/>
  <c r="BP45" i="1"/>
  <c r="BP93" i="1"/>
  <c r="BX189" i="1"/>
  <c r="BX125" i="1"/>
  <c r="BX173" i="1"/>
  <c r="BX157" i="1"/>
  <c r="BX205" i="1"/>
  <c r="BX141" i="1"/>
  <c r="BX77" i="1"/>
  <c r="BX61" i="1"/>
  <c r="BX109" i="1"/>
  <c r="BX45" i="1"/>
  <c r="BX93" i="1"/>
  <c r="BT158" i="1"/>
  <c r="BT206" i="1"/>
  <c r="BT142" i="1"/>
  <c r="BT190" i="1"/>
  <c r="BT126" i="1"/>
  <c r="BT174" i="1"/>
  <c r="BT46" i="1"/>
  <c r="BT110" i="1"/>
  <c r="BT94" i="1"/>
  <c r="BT78" i="1"/>
  <c r="BT62" i="1"/>
  <c r="BV175" i="1"/>
  <c r="BV111" i="1"/>
  <c r="BV159" i="1"/>
  <c r="BV207" i="1"/>
  <c r="BV143" i="1"/>
  <c r="BV191" i="1"/>
  <c r="BV127" i="1"/>
  <c r="BV63" i="1"/>
  <c r="BV47" i="1"/>
  <c r="BV95" i="1"/>
  <c r="BV79" i="1"/>
  <c r="BW176" i="1"/>
  <c r="BW112" i="1"/>
  <c r="BW160" i="1"/>
  <c r="BW208" i="1"/>
  <c r="BW144" i="1"/>
  <c r="BW192" i="1"/>
  <c r="BW128" i="1"/>
  <c r="BW64" i="1"/>
  <c r="BW48" i="1"/>
  <c r="BW96" i="1"/>
  <c r="BW80" i="1"/>
  <c r="BT177" i="1"/>
  <c r="BT113" i="1"/>
  <c r="BT161" i="1"/>
  <c r="BT209" i="1"/>
  <c r="BT145" i="1"/>
  <c r="BT193" i="1"/>
  <c r="BT129" i="1"/>
  <c r="BT65" i="1"/>
  <c r="BT49" i="1"/>
  <c r="BT97" i="1"/>
  <c r="BT81" i="1"/>
  <c r="BW165" i="1"/>
  <c r="BW149" i="1"/>
  <c r="BW197" i="1"/>
  <c r="BW133" i="1"/>
  <c r="BW181" i="1"/>
  <c r="BW117" i="1"/>
  <c r="BW53" i="1"/>
  <c r="BW101" i="1"/>
  <c r="BW37" i="1"/>
  <c r="BW85" i="1"/>
  <c r="BW69" i="1"/>
  <c r="BU182" i="1"/>
  <c r="BU118" i="1"/>
  <c r="BU166" i="1"/>
  <c r="BU150" i="1"/>
  <c r="BU198" i="1"/>
  <c r="BU134" i="1"/>
  <c r="BU70" i="1"/>
  <c r="BU54" i="1"/>
  <c r="BU102" i="1"/>
  <c r="BU38" i="1"/>
  <c r="BU86" i="1"/>
  <c r="BS183" i="1"/>
  <c r="BS119" i="1"/>
  <c r="BS167" i="1"/>
  <c r="BS151" i="1"/>
  <c r="BS199" i="1"/>
  <c r="BS135" i="1"/>
  <c r="BS71" i="1"/>
  <c r="BS55" i="1"/>
  <c r="BS103" i="1"/>
  <c r="BS39" i="1"/>
  <c r="BS87" i="1"/>
  <c r="BP184" i="1"/>
  <c r="BP120" i="1"/>
  <c r="BP168" i="1"/>
  <c r="BP152" i="1"/>
  <c r="BP200" i="1"/>
  <c r="BP136" i="1"/>
  <c r="BP72" i="1"/>
  <c r="BP56" i="1"/>
  <c r="BP104" i="1"/>
  <c r="BP40" i="1"/>
  <c r="BP88" i="1"/>
  <c r="BX184" i="1"/>
  <c r="BX120" i="1"/>
  <c r="BX168" i="1"/>
  <c r="BX152" i="1"/>
  <c r="BX200" i="1"/>
  <c r="BX136" i="1"/>
  <c r="BX72" i="1"/>
  <c r="BX56" i="1"/>
  <c r="BX104" i="1"/>
  <c r="BX40" i="1"/>
  <c r="BX88" i="1"/>
  <c r="BU185" i="1"/>
  <c r="BU121" i="1"/>
  <c r="BU169" i="1"/>
  <c r="BU153" i="1"/>
  <c r="BU201" i="1"/>
  <c r="BU137" i="1"/>
  <c r="BU73" i="1"/>
  <c r="BU57" i="1"/>
  <c r="BU105" i="1"/>
  <c r="BU41" i="1"/>
  <c r="BU89" i="1"/>
  <c r="BS154" i="1"/>
  <c r="BS202" i="1"/>
  <c r="BS138" i="1"/>
  <c r="BS186" i="1"/>
  <c r="BS122" i="1"/>
  <c r="BS170" i="1"/>
  <c r="BS106" i="1"/>
  <c r="BS42" i="1"/>
  <c r="BS90" i="1"/>
  <c r="BS74" i="1"/>
  <c r="BS58" i="1"/>
  <c r="BU204" i="1"/>
  <c r="BU140" i="1"/>
  <c r="BU188" i="1"/>
  <c r="BU124" i="1"/>
  <c r="BU172" i="1"/>
  <c r="BU156" i="1"/>
  <c r="BU60" i="1"/>
  <c r="BU92" i="1"/>
  <c r="BU76" i="1"/>
  <c r="BU108" i="1"/>
  <c r="BU44" i="1"/>
  <c r="BQ173" i="1"/>
  <c r="BQ157" i="1"/>
  <c r="BQ205" i="1"/>
  <c r="BQ141" i="1"/>
  <c r="BQ189" i="1"/>
  <c r="BQ125" i="1"/>
  <c r="BQ61" i="1"/>
  <c r="BQ109" i="1"/>
  <c r="BQ45" i="1"/>
  <c r="BQ93" i="1"/>
  <c r="BQ77" i="1"/>
  <c r="BY173" i="1"/>
  <c r="BY157" i="1"/>
  <c r="BY205" i="1"/>
  <c r="BY141" i="1"/>
  <c r="BY189" i="1"/>
  <c r="BY125" i="1"/>
  <c r="BY61" i="1"/>
  <c r="BY77" i="1"/>
  <c r="BY109" i="1"/>
  <c r="BY45" i="1"/>
  <c r="BY93" i="1"/>
  <c r="BU206" i="1"/>
  <c r="BU142" i="1"/>
  <c r="BU190" i="1"/>
  <c r="BU126" i="1"/>
  <c r="BU174" i="1"/>
  <c r="BU110" i="1"/>
  <c r="BU158" i="1"/>
  <c r="BU46" i="1"/>
  <c r="BU94" i="1"/>
  <c r="BU62" i="1"/>
  <c r="BU78" i="1"/>
  <c r="BW159" i="1"/>
  <c r="BW207" i="1"/>
  <c r="BW143" i="1"/>
  <c r="BW191" i="1"/>
  <c r="BW127" i="1"/>
  <c r="BW175" i="1"/>
  <c r="BW111" i="1"/>
  <c r="BW63" i="1"/>
  <c r="BW47" i="1"/>
  <c r="BW95" i="1"/>
  <c r="BW79" i="1"/>
  <c r="BX160" i="1"/>
  <c r="BX208" i="1"/>
  <c r="BX144" i="1"/>
  <c r="BX192" i="1"/>
  <c r="BX128" i="1"/>
  <c r="BX176" i="1"/>
  <c r="BX112" i="1"/>
  <c r="BX48" i="1"/>
  <c r="BX96" i="1"/>
  <c r="BX64" i="1"/>
  <c r="BX80" i="1"/>
  <c r="BU161" i="1"/>
  <c r="BU209" i="1"/>
  <c r="BU145" i="1"/>
  <c r="BU193" i="1"/>
  <c r="BU129" i="1"/>
  <c r="BU177" i="1"/>
  <c r="BU113" i="1"/>
  <c r="BU49" i="1"/>
  <c r="BU65" i="1"/>
  <c r="BU97" i="1"/>
  <c r="BU81" i="1"/>
  <c r="BX199" i="1"/>
  <c r="BX135" i="1"/>
  <c r="BX183" i="1"/>
  <c r="BX119" i="1"/>
  <c r="BX167" i="1"/>
  <c r="BX151" i="1"/>
  <c r="BX39" i="1"/>
  <c r="BX87" i="1"/>
  <c r="BX55" i="1"/>
  <c r="BX103" i="1"/>
  <c r="BX71" i="1"/>
  <c r="BV166" i="1"/>
  <c r="BV150" i="1"/>
  <c r="BV198" i="1"/>
  <c r="BV134" i="1"/>
  <c r="BV182" i="1"/>
  <c r="BV118" i="1"/>
  <c r="BV54" i="1"/>
  <c r="BV102" i="1"/>
  <c r="BV38" i="1"/>
  <c r="BV86" i="1"/>
  <c r="BV70" i="1"/>
  <c r="BT167" i="1"/>
  <c r="BT151" i="1"/>
  <c r="BT199" i="1"/>
  <c r="BT135" i="1"/>
  <c r="BT183" i="1"/>
  <c r="BT119" i="1"/>
  <c r="BT71" i="1"/>
  <c r="BT55" i="1"/>
  <c r="BT103" i="1"/>
  <c r="BT39" i="1"/>
  <c r="BT87" i="1"/>
  <c r="BQ168" i="1"/>
  <c r="BQ152" i="1"/>
  <c r="BQ200" i="1"/>
  <c r="BQ136" i="1"/>
  <c r="BQ184" i="1"/>
  <c r="BQ120" i="1"/>
  <c r="BQ56" i="1"/>
  <c r="BQ104" i="1"/>
  <c r="BQ40" i="1"/>
  <c r="BQ72" i="1"/>
  <c r="BQ88" i="1"/>
  <c r="BV169" i="1"/>
  <c r="BV153" i="1"/>
  <c r="BV201" i="1"/>
  <c r="BV137" i="1"/>
  <c r="BV185" i="1"/>
  <c r="BV121" i="1"/>
  <c r="BV57" i="1"/>
  <c r="BV105" i="1"/>
  <c r="BV41" i="1"/>
  <c r="BV73" i="1"/>
  <c r="BV89" i="1"/>
  <c r="BT202" i="1"/>
  <c r="BT138" i="1"/>
  <c r="BT186" i="1"/>
  <c r="BT122" i="1"/>
  <c r="BT170" i="1"/>
  <c r="BT154" i="1"/>
  <c r="BT90" i="1"/>
  <c r="BT42" i="1"/>
  <c r="BT74" i="1"/>
  <c r="BT58" i="1"/>
  <c r="BT106" i="1"/>
  <c r="BU171" i="1"/>
  <c r="BU155" i="1"/>
  <c r="BU203" i="1"/>
  <c r="BU139" i="1"/>
  <c r="BU187" i="1"/>
  <c r="BU123" i="1"/>
  <c r="BU59" i="1"/>
  <c r="BU107" i="1"/>
  <c r="BU43" i="1"/>
  <c r="BU91" i="1"/>
  <c r="BU75" i="1"/>
  <c r="BV204" i="1"/>
  <c r="BV140" i="1"/>
  <c r="BV188" i="1"/>
  <c r="BV124" i="1"/>
  <c r="BV172" i="1"/>
  <c r="BV156" i="1"/>
  <c r="BV92" i="1"/>
  <c r="BV76" i="1"/>
  <c r="BV60" i="1"/>
  <c r="BV108" i="1"/>
  <c r="BV44" i="1"/>
  <c r="BZ173" i="1"/>
  <c r="BZ157" i="1"/>
  <c r="BZ205" i="1"/>
  <c r="BZ141" i="1"/>
  <c r="BZ189" i="1"/>
  <c r="BZ125" i="1"/>
  <c r="BZ61" i="1"/>
  <c r="BZ109" i="1"/>
  <c r="BZ45" i="1"/>
  <c r="BZ93" i="1"/>
  <c r="BZ77" i="1"/>
  <c r="BV206" i="1"/>
  <c r="BV142" i="1"/>
  <c r="BV190" i="1"/>
  <c r="BV126" i="1"/>
  <c r="BV174" i="1"/>
  <c r="BV110" i="1"/>
  <c r="BV158" i="1"/>
  <c r="BV94" i="1"/>
  <c r="BV78" i="1"/>
  <c r="BV62" i="1"/>
  <c r="BV46" i="1"/>
  <c r="BX159" i="1"/>
  <c r="BX207" i="1"/>
  <c r="BX143" i="1"/>
  <c r="BX191" i="1"/>
  <c r="BX127" i="1"/>
  <c r="BX175" i="1"/>
  <c r="BX111" i="1"/>
  <c r="BX47" i="1"/>
  <c r="BX95" i="1"/>
  <c r="BX79" i="1"/>
  <c r="BX63" i="1"/>
  <c r="BQ160" i="1"/>
  <c r="BQ208" i="1"/>
  <c r="BQ144" i="1"/>
  <c r="BQ192" i="1"/>
  <c r="BQ128" i="1"/>
  <c r="BQ176" i="1"/>
  <c r="BQ112" i="1"/>
  <c r="BQ48" i="1"/>
  <c r="BQ96" i="1"/>
  <c r="BQ80" i="1"/>
  <c r="BQ64" i="1"/>
  <c r="BY160" i="1"/>
  <c r="BY208" i="1"/>
  <c r="BY144" i="1"/>
  <c r="BY192" i="1"/>
  <c r="BY128" i="1"/>
  <c r="BY176" i="1"/>
  <c r="BY112" i="1"/>
  <c r="BY48" i="1"/>
  <c r="BY96" i="1"/>
  <c r="BY80" i="1"/>
  <c r="BY64" i="1"/>
  <c r="BV161" i="1"/>
  <c r="BV209" i="1"/>
  <c r="BV145" i="1"/>
  <c r="BV193" i="1"/>
  <c r="BV129" i="1"/>
  <c r="BV177" i="1"/>
  <c r="BV113" i="1"/>
  <c r="BV49" i="1"/>
  <c r="BV97" i="1"/>
  <c r="BV81" i="1"/>
  <c r="BV65" i="1"/>
  <c r="BW166" i="1"/>
  <c r="BW150" i="1"/>
  <c r="BW198" i="1"/>
  <c r="BW134" i="1"/>
  <c r="BW182" i="1"/>
  <c r="BW118" i="1"/>
  <c r="BW54" i="1"/>
  <c r="BW102" i="1"/>
  <c r="BW38" i="1"/>
  <c r="BW86" i="1"/>
  <c r="BW70" i="1"/>
  <c r="BU167" i="1"/>
  <c r="BU151" i="1"/>
  <c r="BU199" i="1"/>
  <c r="BU135" i="1"/>
  <c r="BU183" i="1"/>
  <c r="BU119" i="1"/>
  <c r="BU55" i="1"/>
  <c r="BU103" i="1"/>
  <c r="BU39" i="1"/>
  <c r="BU87" i="1"/>
  <c r="BU71" i="1"/>
  <c r="BW169" i="1"/>
  <c r="BW153" i="1"/>
  <c r="BW201" i="1"/>
  <c r="BW137" i="1"/>
  <c r="BW185" i="1"/>
  <c r="BW121" i="1"/>
  <c r="BW57" i="1"/>
  <c r="BW105" i="1"/>
  <c r="BW41" i="1"/>
  <c r="BW89" i="1"/>
  <c r="BW73" i="1"/>
  <c r="BU202" i="1"/>
  <c r="BU138" i="1"/>
  <c r="BU186" i="1"/>
  <c r="BU122" i="1"/>
  <c r="BU170" i="1"/>
  <c r="BU154" i="1"/>
  <c r="BU90" i="1"/>
  <c r="BU74" i="1"/>
  <c r="BU58" i="1"/>
  <c r="BU106" i="1"/>
  <c r="BU42" i="1"/>
  <c r="BV155" i="1"/>
  <c r="BV203" i="1"/>
  <c r="BV139" i="1"/>
  <c r="BV187" i="1"/>
  <c r="BV123" i="1"/>
  <c r="BV171" i="1"/>
  <c r="BV75" i="1"/>
  <c r="BV107" i="1"/>
  <c r="BV43" i="1"/>
  <c r="BV91" i="1"/>
  <c r="BV59" i="1"/>
  <c r="BW188" i="1"/>
  <c r="BW124" i="1"/>
  <c r="BW172" i="1"/>
  <c r="BW156" i="1"/>
  <c r="BW204" i="1"/>
  <c r="BW140" i="1"/>
  <c r="BW76" i="1"/>
  <c r="BW44" i="1"/>
  <c r="BW60" i="1"/>
  <c r="BW92" i="1"/>
  <c r="BW108" i="1"/>
  <c r="BS157" i="1"/>
  <c r="BS205" i="1"/>
  <c r="BS141" i="1"/>
  <c r="BS189" i="1"/>
  <c r="BS125" i="1"/>
  <c r="BS173" i="1"/>
  <c r="BS109" i="1"/>
  <c r="BS45" i="1"/>
  <c r="BS61" i="1"/>
  <c r="BS93" i="1"/>
  <c r="BS77" i="1"/>
  <c r="BW190" i="1"/>
  <c r="BW126" i="1"/>
  <c r="BW174" i="1"/>
  <c r="BW110" i="1"/>
  <c r="BW158" i="1"/>
  <c r="BW206" i="1"/>
  <c r="BW142" i="1"/>
  <c r="BW46" i="1"/>
  <c r="BW78" i="1"/>
  <c r="BW62" i="1"/>
  <c r="BW94" i="1"/>
  <c r="BQ207" i="1"/>
  <c r="BQ143" i="1"/>
  <c r="BQ191" i="1"/>
  <c r="BQ127" i="1"/>
  <c r="BQ175" i="1"/>
  <c r="BQ111" i="1"/>
  <c r="BQ159" i="1"/>
  <c r="BQ95" i="1"/>
  <c r="BQ47" i="1"/>
  <c r="BQ63" i="1"/>
  <c r="BQ79" i="1"/>
  <c r="BY207" i="1"/>
  <c r="BY143" i="1"/>
  <c r="BY191" i="1"/>
  <c r="BY127" i="1"/>
  <c r="BY175" i="1"/>
  <c r="BY111" i="1"/>
  <c r="BY159" i="1"/>
  <c r="BY63" i="1"/>
  <c r="BY95" i="1"/>
  <c r="BY79" i="1"/>
  <c r="BY47" i="1"/>
  <c r="BW209" i="1"/>
  <c r="BW145" i="1"/>
  <c r="BW193" i="1"/>
  <c r="BW129" i="1"/>
  <c r="BW177" i="1"/>
  <c r="BW113" i="1"/>
  <c r="BW161" i="1"/>
  <c r="BW97" i="1"/>
  <c r="BW81" i="1"/>
  <c r="BW49" i="1"/>
  <c r="BW65" i="1"/>
  <c r="BP170" i="1"/>
  <c r="BP154" i="1"/>
  <c r="BP202" i="1"/>
  <c r="BP138" i="1"/>
  <c r="BP186" i="1"/>
  <c r="BP122" i="1"/>
  <c r="BP58" i="1"/>
  <c r="BP74" i="1"/>
  <c r="BP106" i="1"/>
  <c r="BP42" i="1"/>
  <c r="BP90" i="1"/>
  <c r="BV205" i="1"/>
  <c r="BV141" i="1"/>
  <c r="BV189" i="1"/>
  <c r="BV125" i="1"/>
  <c r="BV173" i="1"/>
  <c r="BV157" i="1"/>
  <c r="BV93" i="1"/>
  <c r="BV77" i="1"/>
  <c r="BV61" i="1"/>
  <c r="BV109" i="1"/>
  <c r="BV45" i="1"/>
  <c r="BV151" i="1"/>
  <c r="BV199" i="1"/>
  <c r="BV135" i="1"/>
  <c r="BV183" i="1"/>
  <c r="BV119" i="1"/>
  <c r="BV167" i="1"/>
  <c r="BV55" i="1"/>
  <c r="BV103" i="1"/>
  <c r="BV39" i="1"/>
  <c r="BV87" i="1"/>
  <c r="BV71" i="1"/>
  <c r="BS152" i="1"/>
  <c r="BS200" i="1"/>
  <c r="BS136" i="1"/>
  <c r="BS184" i="1"/>
  <c r="BS120" i="1"/>
  <c r="BS168" i="1"/>
  <c r="BS104" i="1"/>
  <c r="BS40" i="1"/>
  <c r="BS72" i="1"/>
  <c r="BS56" i="1"/>
  <c r="BS88" i="1"/>
  <c r="BP153" i="1"/>
  <c r="BP201" i="1"/>
  <c r="BP137" i="1"/>
  <c r="BP185" i="1"/>
  <c r="BP121" i="1"/>
  <c r="BP169" i="1"/>
  <c r="BP105" i="1"/>
  <c r="BP41" i="1"/>
  <c r="BP73" i="1"/>
  <c r="BP89" i="1"/>
  <c r="BP57" i="1"/>
  <c r="BX153" i="1"/>
  <c r="BX201" i="1"/>
  <c r="BX137" i="1"/>
  <c r="BX185" i="1"/>
  <c r="BX121" i="1"/>
  <c r="BX169" i="1"/>
  <c r="BX105" i="1"/>
  <c r="BX41" i="1"/>
  <c r="BX89" i="1"/>
  <c r="BX57" i="1"/>
  <c r="BX73" i="1"/>
  <c r="BV186" i="1"/>
  <c r="BV122" i="1"/>
  <c r="BV170" i="1"/>
  <c r="BV154" i="1"/>
  <c r="BV202" i="1"/>
  <c r="BV138" i="1"/>
  <c r="BV42" i="1"/>
  <c r="BV74" i="1"/>
  <c r="BV90" i="1"/>
  <c r="BV58" i="1"/>
  <c r="BV106" i="1"/>
  <c r="BW155" i="1"/>
  <c r="BW203" i="1"/>
  <c r="BW139" i="1"/>
  <c r="BW187" i="1"/>
  <c r="BW123" i="1"/>
  <c r="BW171" i="1"/>
  <c r="BW107" i="1"/>
  <c r="BW43" i="1"/>
  <c r="BW91" i="1"/>
  <c r="BW75" i="1"/>
  <c r="BW59" i="1"/>
  <c r="BP188" i="1"/>
  <c r="BP124" i="1"/>
  <c r="BP172" i="1"/>
  <c r="BP156" i="1"/>
  <c r="BP204" i="1"/>
  <c r="BP140" i="1"/>
  <c r="BP76" i="1"/>
  <c r="BP60" i="1"/>
  <c r="BP108" i="1"/>
  <c r="BP44" i="1"/>
  <c r="BP92" i="1"/>
  <c r="BX188" i="1"/>
  <c r="BX124" i="1"/>
  <c r="BX172" i="1"/>
  <c r="BX156" i="1"/>
  <c r="BX204" i="1"/>
  <c r="BX140" i="1"/>
  <c r="BX76" i="1"/>
  <c r="BX60" i="1"/>
  <c r="BX108" i="1"/>
  <c r="BX44" i="1"/>
  <c r="BX92" i="1"/>
  <c r="BT157" i="1"/>
  <c r="BT205" i="1"/>
  <c r="BT141" i="1"/>
  <c r="BT189" i="1"/>
  <c r="BT125" i="1"/>
  <c r="BT173" i="1"/>
  <c r="BT109" i="1"/>
  <c r="BT45" i="1"/>
  <c r="BT93" i="1"/>
  <c r="BT77" i="1"/>
  <c r="BT61" i="1"/>
  <c r="BP190" i="1"/>
  <c r="BP126" i="1"/>
  <c r="BP174" i="1"/>
  <c r="BP158" i="1"/>
  <c r="BP206" i="1"/>
  <c r="BP142" i="1"/>
  <c r="BP78" i="1"/>
  <c r="BP62" i="1"/>
  <c r="BP110" i="1"/>
  <c r="BP46" i="1"/>
  <c r="BP94" i="1"/>
  <c r="BX190" i="1"/>
  <c r="BX126" i="1"/>
  <c r="BX174" i="1"/>
  <c r="BX110" i="1"/>
  <c r="BX158" i="1"/>
  <c r="BX206" i="1"/>
  <c r="BX142" i="1"/>
  <c r="BX78" i="1"/>
  <c r="BX62" i="1"/>
  <c r="BX46" i="1"/>
  <c r="BX94" i="1"/>
  <c r="BZ207" i="1"/>
  <c r="BZ143" i="1"/>
  <c r="BZ191" i="1"/>
  <c r="BZ127" i="1"/>
  <c r="BZ175" i="1"/>
  <c r="BZ111" i="1"/>
  <c r="BZ159" i="1"/>
  <c r="BZ95" i="1"/>
  <c r="BZ79" i="1"/>
  <c r="BZ63" i="1"/>
  <c r="BZ47" i="1"/>
  <c r="BS208" i="1"/>
  <c r="BS144" i="1"/>
  <c r="BS192" i="1"/>
  <c r="BS128" i="1"/>
  <c r="BS176" i="1"/>
  <c r="BS112" i="1"/>
  <c r="BS160" i="1"/>
  <c r="BS96" i="1"/>
  <c r="BS80" i="1"/>
  <c r="BS64" i="1"/>
  <c r="BS48" i="1"/>
  <c r="BX209" i="1"/>
  <c r="BX145" i="1"/>
  <c r="BX193" i="1"/>
  <c r="BX129" i="1"/>
  <c r="BX177" i="1"/>
  <c r="BX113" i="1"/>
  <c r="BX161" i="1"/>
  <c r="BX97" i="1"/>
  <c r="BX81" i="1"/>
  <c r="BX65" i="1"/>
  <c r="BX49" i="1"/>
  <c r="BU200" i="1"/>
  <c r="BU136" i="1"/>
  <c r="BU184" i="1"/>
  <c r="BU120" i="1"/>
  <c r="BU168" i="1"/>
  <c r="BU152" i="1"/>
  <c r="BU88" i="1"/>
  <c r="BU104" i="1"/>
  <c r="BU72" i="1"/>
  <c r="BU56" i="1"/>
  <c r="BU40" i="1"/>
  <c r="BY203" i="1"/>
  <c r="BY139" i="1"/>
  <c r="BY187" i="1"/>
  <c r="BY123" i="1"/>
  <c r="BY171" i="1"/>
  <c r="BY155" i="1"/>
  <c r="BY91" i="1"/>
  <c r="BY75" i="1"/>
  <c r="BY59" i="1"/>
  <c r="BY107" i="1"/>
  <c r="BY43" i="1"/>
  <c r="BW151" i="1"/>
  <c r="BW199" i="1"/>
  <c r="BW135" i="1"/>
  <c r="BW183" i="1"/>
  <c r="BW119" i="1"/>
  <c r="BW167" i="1"/>
  <c r="BW103" i="1"/>
  <c r="BW39" i="1"/>
  <c r="BW87" i="1"/>
  <c r="BW71" i="1"/>
  <c r="BW55" i="1"/>
  <c r="BT152" i="1"/>
  <c r="BT200" i="1"/>
  <c r="BT136" i="1"/>
  <c r="BT184" i="1"/>
  <c r="BT120" i="1"/>
  <c r="BT168" i="1"/>
  <c r="BT104" i="1"/>
  <c r="BT40" i="1"/>
  <c r="BT88" i="1"/>
  <c r="BT72" i="1"/>
  <c r="BT56" i="1"/>
  <c r="BQ153" i="1"/>
  <c r="BQ201" i="1"/>
  <c r="BQ137" i="1"/>
  <c r="BQ185" i="1"/>
  <c r="BQ121" i="1"/>
  <c r="BQ169" i="1"/>
  <c r="BQ105" i="1"/>
  <c r="BQ41" i="1"/>
  <c r="BQ89" i="1"/>
  <c r="BQ73" i="1"/>
  <c r="BQ57" i="1"/>
  <c r="BW186" i="1"/>
  <c r="BW122" i="1"/>
  <c r="BW170" i="1"/>
  <c r="BW154" i="1"/>
  <c r="BW202" i="1"/>
  <c r="BW138" i="1"/>
  <c r="BW74" i="1"/>
  <c r="BW58" i="1"/>
  <c r="BW106" i="1"/>
  <c r="BW42" i="1"/>
  <c r="BW90" i="1"/>
  <c r="BP203" i="1"/>
  <c r="BP139" i="1"/>
  <c r="BP187" i="1"/>
  <c r="BP123" i="1"/>
  <c r="BP171" i="1"/>
  <c r="BP155" i="1"/>
  <c r="BP91" i="1"/>
  <c r="BP75" i="1"/>
  <c r="BP59" i="1"/>
  <c r="BP107" i="1"/>
  <c r="BP43" i="1"/>
  <c r="BX203" i="1"/>
  <c r="BX139" i="1"/>
  <c r="BX187" i="1"/>
  <c r="BX123" i="1"/>
  <c r="BX171" i="1"/>
  <c r="BX155" i="1"/>
  <c r="BX107" i="1"/>
  <c r="BX91" i="1"/>
  <c r="BX43" i="1"/>
  <c r="BX75" i="1"/>
  <c r="BX59" i="1"/>
  <c r="BQ172" i="1"/>
  <c r="BQ156" i="1"/>
  <c r="BQ204" i="1"/>
  <c r="BQ140" i="1"/>
  <c r="BQ188" i="1"/>
  <c r="BQ124" i="1"/>
  <c r="BQ60" i="1"/>
  <c r="BQ108" i="1"/>
  <c r="BQ44" i="1"/>
  <c r="BQ76" i="1"/>
  <c r="BQ92" i="1"/>
  <c r="BY172" i="1"/>
  <c r="BY156" i="1"/>
  <c r="BY204" i="1"/>
  <c r="BY140" i="1"/>
  <c r="BY188" i="1"/>
  <c r="BY124" i="1"/>
  <c r="BY60" i="1"/>
  <c r="BY108" i="1"/>
  <c r="BY44" i="1"/>
  <c r="BY76" i="1"/>
  <c r="BY92" i="1"/>
  <c r="BU205" i="1"/>
  <c r="BU141" i="1"/>
  <c r="BU189" i="1"/>
  <c r="BU125" i="1"/>
  <c r="BU173" i="1"/>
  <c r="BU157" i="1"/>
  <c r="BU93" i="1"/>
  <c r="BU45" i="1"/>
  <c r="BU77" i="1"/>
  <c r="BU61" i="1"/>
  <c r="BU109" i="1"/>
  <c r="BQ174" i="1"/>
  <c r="BQ158" i="1"/>
  <c r="BQ206" i="1"/>
  <c r="BQ142" i="1"/>
  <c r="BQ190" i="1"/>
  <c r="BQ126" i="1"/>
  <c r="BQ78" i="1"/>
  <c r="BQ62" i="1"/>
  <c r="BQ110" i="1"/>
  <c r="BQ46" i="1"/>
  <c r="BQ94" i="1"/>
  <c r="BY174" i="1"/>
  <c r="BY110" i="1"/>
  <c r="BY158" i="1"/>
  <c r="BY206" i="1"/>
  <c r="BY142" i="1"/>
  <c r="BY190" i="1"/>
  <c r="BY126" i="1"/>
  <c r="BY62" i="1"/>
  <c r="BY78" i="1"/>
  <c r="BY46" i="1"/>
  <c r="BY94" i="1"/>
  <c r="BS191" i="1"/>
  <c r="BS127" i="1"/>
  <c r="BS175" i="1"/>
  <c r="BS111" i="1"/>
  <c r="BS159" i="1"/>
  <c r="BS207" i="1"/>
  <c r="BS143" i="1"/>
  <c r="BS79" i="1"/>
  <c r="BS47" i="1"/>
  <c r="BS95" i="1"/>
  <c r="BS63" i="1"/>
  <c r="BT192" i="1"/>
  <c r="BT128" i="1"/>
  <c r="BT176" i="1"/>
  <c r="BT112" i="1"/>
  <c r="BT160" i="1"/>
  <c r="BT208" i="1"/>
  <c r="BT144" i="1"/>
  <c r="BT96" i="1"/>
  <c r="BT80" i="1"/>
  <c r="BT64" i="1"/>
  <c r="BT48" i="1"/>
  <c r="BY193" i="1"/>
  <c r="BY129" i="1"/>
  <c r="BY177" i="1"/>
  <c r="BY113" i="1"/>
  <c r="BY161" i="1"/>
  <c r="BY209" i="1"/>
  <c r="BY145" i="1"/>
  <c r="BY81" i="1"/>
  <c r="BY97" i="1"/>
  <c r="BY65" i="1"/>
  <c r="BY49" i="1"/>
  <c r="AR166" i="1"/>
  <c r="AR182" i="1"/>
  <c r="AR198" i="1"/>
  <c r="AR134" i="1"/>
  <c r="AR150" i="1"/>
  <c r="AR118" i="1"/>
  <c r="AR86" i="1"/>
  <c r="AR102" i="1"/>
  <c r="AR70" i="1"/>
  <c r="AR54" i="1"/>
  <c r="AR38" i="1"/>
  <c r="BB167" i="1"/>
  <c r="BB183" i="1"/>
  <c r="BB199" i="1"/>
  <c r="BB135" i="1"/>
  <c r="BB151" i="1"/>
  <c r="BB119" i="1"/>
  <c r="BB87" i="1"/>
  <c r="BB103" i="1"/>
  <c r="BB71" i="1"/>
  <c r="BB55" i="1"/>
  <c r="BB39" i="1"/>
  <c r="AS168" i="1"/>
  <c r="AS184" i="1"/>
  <c r="AS200" i="1"/>
  <c r="AS136" i="1"/>
  <c r="AS152" i="1"/>
  <c r="AS120" i="1"/>
  <c r="AS88" i="1"/>
  <c r="AS104" i="1"/>
  <c r="AS72" i="1"/>
  <c r="AS56" i="1"/>
  <c r="AS40" i="1"/>
  <c r="BG168" i="1"/>
  <c r="BG184" i="1"/>
  <c r="BG200" i="1"/>
  <c r="BG136" i="1"/>
  <c r="BG152" i="1"/>
  <c r="BG120" i="1"/>
  <c r="BG88" i="1"/>
  <c r="BG104" i="1"/>
  <c r="BG72" i="1"/>
  <c r="BG56" i="1"/>
  <c r="BG40" i="1"/>
  <c r="AP169" i="1"/>
  <c r="AP185" i="1"/>
  <c r="AP201" i="1"/>
  <c r="AP137" i="1"/>
  <c r="AP153" i="1"/>
  <c r="AP121" i="1"/>
  <c r="AP89" i="1"/>
  <c r="AP105" i="1"/>
  <c r="AP73" i="1"/>
  <c r="AP57" i="1"/>
  <c r="AP41" i="1"/>
  <c r="BD169" i="1"/>
  <c r="BD185" i="1"/>
  <c r="BD201" i="1"/>
  <c r="BD137" i="1"/>
  <c r="BD153" i="1"/>
  <c r="BD121" i="1"/>
  <c r="BD89" i="1"/>
  <c r="BD105" i="1"/>
  <c r="BD73" i="1"/>
  <c r="BD57" i="1"/>
  <c r="BD41" i="1"/>
  <c r="AL170" i="1"/>
  <c r="AL186" i="1"/>
  <c r="AL202" i="1"/>
  <c r="AL138" i="1"/>
  <c r="AL154" i="1"/>
  <c r="AL122" i="1"/>
  <c r="AL90" i="1"/>
  <c r="AL106" i="1"/>
  <c r="AL74" i="1"/>
  <c r="AL58" i="1"/>
  <c r="AL42" i="1"/>
  <c r="AT170" i="1"/>
  <c r="AT186" i="1"/>
  <c r="AT202" i="1"/>
  <c r="AT138" i="1"/>
  <c r="AT154" i="1"/>
  <c r="AT122" i="1"/>
  <c r="AT90" i="1"/>
  <c r="AT106" i="1"/>
  <c r="AT74" i="1"/>
  <c r="AT58" i="1"/>
  <c r="AT42" i="1"/>
  <c r="BE170" i="1"/>
  <c r="BE186" i="1"/>
  <c r="BE202" i="1"/>
  <c r="BE138" i="1"/>
  <c r="BE154" i="1"/>
  <c r="BE122" i="1"/>
  <c r="BE90" i="1"/>
  <c r="BE106" i="1"/>
  <c r="BE74" i="1"/>
  <c r="BE58" i="1"/>
  <c r="BE42" i="1"/>
  <c r="AO171" i="1"/>
  <c r="AO187" i="1"/>
  <c r="AO203" i="1"/>
  <c r="AO139" i="1"/>
  <c r="AO155" i="1"/>
  <c r="AO123" i="1"/>
  <c r="AO91" i="1"/>
  <c r="AO107" i="1"/>
  <c r="AO75" i="1"/>
  <c r="AO59" i="1"/>
  <c r="AO43" i="1"/>
  <c r="BG171" i="1"/>
  <c r="BG187" i="1"/>
  <c r="BG203" i="1"/>
  <c r="BG139" i="1"/>
  <c r="BG155" i="1"/>
  <c r="BG123" i="1"/>
  <c r="BG91" i="1"/>
  <c r="BG107" i="1"/>
  <c r="BG75" i="1"/>
  <c r="BG59" i="1"/>
  <c r="BG43" i="1"/>
  <c r="AP172" i="1"/>
  <c r="AP188" i="1"/>
  <c r="AP204" i="1"/>
  <c r="AP140" i="1"/>
  <c r="AP156" i="1"/>
  <c r="AP124" i="1"/>
  <c r="AP92" i="1"/>
  <c r="AP108" i="1"/>
  <c r="AP76" i="1"/>
  <c r="AP60" i="1"/>
  <c r="AP44" i="1"/>
  <c r="BH172" i="1"/>
  <c r="BH188" i="1"/>
  <c r="BH204" i="1"/>
  <c r="BH140" i="1"/>
  <c r="BH156" i="1"/>
  <c r="BH124" i="1"/>
  <c r="BH92" i="1"/>
  <c r="BH108" i="1"/>
  <c r="BH76" i="1"/>
  <c r="BH60" i="1"/>
  <c r="BH44" i="1"/>
  <c r="AR173" i="1"/>
  <c r="AR189" i="1"/>
  <c r="AR205" i="1"/>
  <c r="AR141" i="1"/>
  <c r="AR157" i="1"/>
  <c r="AR125" i="1"/>
  <c r="AR93" i="1"/>
  <c r="AR109" i="1"/>
  <c r="AR77" i="1"/>
  <c r="AR61" i="1"/>
  <c r="AR45" i="1"/>
  <c r="BK173" i="1"/>
  <c r="BK189" i="1"/>
  <c r="BK205" i="1"/>
  <c r="BK141" i="1"/>
  <c r="BK157" i="1"/>
  <c r="BK125" i="1"/>
  <c r="BK93" i="1"/>
  <c r="BK109" i="1"/>
  <c r="BK77" i="1"/>
  <c r="BK61" i="1"/>
  <c r="BK45" i="1"/>
  <c r="AV174" i="1"/>
  <c r="AV190" i="1"/>
  <c r="AV206" i="1"/>
  <c r="AV142" i="1"/>
  <c r="AV158" i="1"/>
  <c r="AV126" i="1"/>
  <c r="AV94" i="1"/>
  <c r="AV110" i="1"/>
  <c r="AV78" i="1"/>
  <c r="AV62" i="1"/>
  <c r="AV46" i="1"/>
  <c r="BG174" i="1"/>
  <c r="BG190" i="1"/>
  <c r="BG206" i="1"/>
  <c r="BG142" i="1"/>
  <c r="BG158" i="1"/>
  <c r="BG126" i="1"/>
  <c r="BG94" i="1"/>
  <c r="BG110" i="1"/>
  <c r="BG78" i="1"/>
  <c r="BG62" i="1"/>
  <c r="BG46" i="1"/>
  <c r="AT175" i="1"/>
  <c r="AT191" i="1"/>
  <c r="AT207" i="1"/>
  <c r="AT143" i="1"/>
  <c r="AT159" i="1"/>
  <c r="AT127" i="1"/>
  <c r="AT95" i="1"/>
  <c r="AT111" i="1"/>
  <c r="AT79" i="1"/>
  <c r="AT63" i="1"/>
  <c r="AT47" i="1"/>
  <c r="BG175" i="1"/>
  <c r="BG191" i="1"/>
  <c r="BG207" i="1"/>
  <c r="BG143" i="1"/>
  <c r="BG159" i="1"/>
  <c r="BG127" i="1"/>
  <c r="BG95" i="1"/>
  <c r="BG111" i="1"/>
  <c r="BG79" i="1"/>
  <c r="BG63" i="1"/>
  <c r="BG47" i="1"/>
  <c r="AM176" i="1"/>
  <c r="AM192" i="1"/>
  <c r="AM208" i="1"/>
  <c r="AM144" i="1"/>
  <c r="AM160" i="1"/>
  <c r="AM128" i="1"/>
  <c r="AM96" i="1"/>
  <c r="AM112" i="1"/>
  <c r="AM80" i="1"/>
  <c r="AM64" i="1"/>
  <c r="AM48" i="1"/>
  <c r="AU176" i="1"/>
  <c r="AU192" i="1"/>
  <c r="AU208" i="1"/>
  <c r="AU144" i="1"/>
  <c r="AU112" i="1"/>
  <c r="AU160" i="1"/>
  <c r="AU128" i="1"/>
  <c r="AU96" i="1"/>
  <c r="AU80" i="1"/>
  <c r="AU64" i="1"/>
  <c r="AU48" i="1"/>
  <c r="BH176" i="1"/>
  <c r="BH192" i="1"/>
  <c r="BH208" i="1"/>
  <c r="BH144" i="1"/>
  <c r="BH112" i="1"/>
  <c r="BH160" i="1"/>
  <c r="BH128" i="1"/>
  <c r="BH96" i="1"/>
  <c r="BH80" i="1"/>
  <c r="BH64" i="1"/>
  <c r="BH48" i="1"/>
  <c r="AP177" i="1"/>
  <c r="AP193" i="1"/>
  <c r="AP161" i="1"/>
  <c r="AP209" i="1"/>
  <c r="AP145" i="1"/>
  <c r="AP113" i="1"/>
  <c r="AP129" i="1"/>
  <c r="AP97" i="1"/>
  <c r="AP81" i="1"/>
  <c r="AP65" i="1"/>
  <c r="AP49" i="1"/>
  <c r="BD177" i="1"/>
  <c r="BD193" i="1"/>
  <c r="BD161" i="1"/>
  <c r="BD209" i="1"/>
  <c r="BD145" i="1"/>
  <c r="BD113" i="1"/>
  <c r="BD129" i="1"/>
  <c r="BD97" i="1"/>
  <c r="BD65" i="1"/>
  <c r="BD81" i="1"/>
  <c r="BD49" i="1"/>
  <c r="BR181" i="1"/>
  <c r="BR197" i="1"/>
  <c r="BR165" i="1"/>
  <c r="BR133" i="1"/>
  <c r="BR149" i="1"/>
  <c r="BR85" i="1"/>
  <c r="BR117" i="1"/>
  <c r="BR101" i="1"/>
  <c r="BR69" i="1"/>
  <c r="BR53" i="1"/>
  <c r="BR37" i="1"/>
  <c r="AS182" i="1"/>
  <c r="AS198" i="1"/>
  <c r="AS166" i="1"/>
  <c r="AS134" i="1"/>
  <c r="AS150" i="1"/>
  <c r="AS86" i="1"/>
  <c r="AS102" i="1"/>
  <c r="AS70" i="1"/>
  <c r="AS118" i="1"/>
  <c r="AS54" i="1"/>
  <c r="AS38" i="1"/>
  <c r="AO183" i="1"/>
  <c r="AO199" i="1"/>
  <c r="AO167" i="1"/>
  <c r="AO135" i="1"/>
  <c r="AO151" i="1"/>
  <c r="AO87" i="1"/>
  <c r="AO103" i="1"/>
  <c r="AO119" i="1"/>
  <c r="AO71" i="1"/>
  <c r="AO55" i="1"/>
  <c r="AO39" i="1"/>
  <c r="AL184" i="1"/>
  <c r="AL200" i="1"/>
  <c r="AL168" i="1"/>
  <c r="AL136" i="1"/>
  <c r="AL152" i="1"/>
  <c r="AL120" i="1"/>
  <c r="AL88" i="1"/>
  <c r="AL104" i="1"/>
  <c r="AL72" i="1"/>
  <c r="AL56" i="1"/>
  <c r="AL40" i="1"/>
  <c r="AT184" i="1"/>
  <c r="AT200" i="1"/>
  <c r="AT168" i="1"/>
  <c r="AT136" i="1"/>
  <c r="AT152" i="1"/>
  <c r="AT120" i="1"/>
  <c r="AT88" i="1"/>
  <c r="AT104" i="1"/>
  <c r="AT72" i="1"/>
  <c r="AT56" i="1"/>
  <c r="AT40" i="1"/>
  <c r="BH184" i="1"/>
  <c r="BH200" i="1"/>
  <c r="BH168" i="1"/>
  <c r="BH136" i="1"/>
  <c r="BH152" i="1"/>
  <c r="BH120" i="1"/>
  <c r="BH88" i="1"/>
  <c r="BH104" i="1"/>
  <c r="BH72" i="1"/>
  <c r="BH56" i="1"/>
  <c r="BH40" i="1"/>
  <c r="AQ185" i="1"/>
  <c r="AQ201" i="1"/>
  <c r="AQ169" i="1"/>
  <c r="AQ137" i="1"/>
  <c r="AQ153" i="1"/>
  <c r="AQ121" i="1"/>
  <c r="AQ89" i="1"/>
  <c r="AQ105" i="1"/>
  <c r="AQ73" i="1"/>
  <c r="AQ57" i="1"/>
  <c r="AQ41" i="1"/>
  <c r="BE185" i="1"/>
  <c r="BE201" i="1"/>
  <c r="BE169" i="1"/>
  <c r="BE137" i="1"/>
  <c r="BE153" i="1"/>
  <c r="BE121" i="1"/>
  <c r="BE89" i="1"/>
  <c r="BE105" i="1"/>
  <c r="BE73" i="1"/>
  <c r="BE57" i="1"/>
  <c r="BE41" i="1"/>
  <c r="AM186" i="1"/>
  <c r="AM202" i="1"/>
  <c r="AM170" i="1"/>
  <c r="AM138" i="1"/>
  <c r="AM154" i="1"/>
  <c r="AM122" i="1"/>
  <c r="AM90" i="1"/>
  <c r="AM106" i="1"/>
  <c r="AM74" i="1"/>
  <c r="AM58" i="1"/>
  <c r="AM42" i="1"/>
  <c r="AU186" i="1"/>
  <c r="AU202" i="1"/>
  <c r="AU170" i="1"/>
  <c r="AU138" i="1"/>
  <c r="AU154" i="1"/>
  <c r="AU122" i="1"/>
  <c r="AU90" i="1"/>
  <c r="AU106" i="1"/>
  <c r="AU74" i="1"/>
  <c r="AU58" i="1"/>
  <c r="AU42" i="1"/>
  <c r="BF186" i="1"/>
  <c r="BF202" i="1"/>
  <c r="BF170" i="1"/>
  <c r="BF138" i="1"/>
  <c r="BF154" i="1"/>
  <c r="BF122" i="1"/>
  <c r="BF90" i="1"/>
  <c r="BF106" i="1"/>
  <c r="BF74" i="1"/>
  <c r="BF58" i="1"/>
  <c r="BF42" i="1"/>
  <c r="BH187" i="1"/>
  <c r="BH203" i="1"/>
  <c r="BH171" i="1"/>
  <c r="BH139" i="1"/>
  <c r="BH155" i="1"/>
  <c r="BH123" i="1"/>
  <c r="BH91" i="1"/>
  <c r="BH107" i="1"/>
  <c r="BH75" i="1"/>
  <c r="BH59" i="1"/>
  <c r="BH43" i="1"/>
  <c r="AQ188" i="1"/>
  <c r="AQ204" i="1"/>
  <c r="AQ172" i="1"/>
  <c r="AQ140" i="1"/>
  <c r="AQ156" i="1"/>
  <c r="AQ124" i="1"/>
  <c r="AQ92" i="1"/>
  <c r="AQ108" i="1"/>
  <c r="AQ76" i="1"/>
  <c r="AQ60" i="1"/>
  <c r="AQ44" i="1"/>
  <c r="BA188" i="1"/>
  <c r="BA204" i="1"/>
  <c r="BA172" i="1"/>
  <c r="BA140" i="1"/>
  <c r="BA156" i="1"/>
  <c r="BA124" i="1"/>
  <c r="BA92" i="1"/>
  <c r="BA108" i="1"/>
  <c r="BA76" i="1"/>
  <c r="BA60" i="1"/>
  <c r="BA44" i="1"/>
  <c r="BI188" i="1"/>
  <c r="BI204" i="1"/>
  <c r="BI172" i="1"/>
  <c r="BI140" i="1"/>
  <c r="BI156" i="1"/>
  <c r="BI124" i="1"/>
  <c r="BI92" i="1"/>
  <c r="BI108" i="1"/>
  <c r="BI76" i="1"/>
  <c r="BI60" i="1"/>
  <c r="BI44" i="1"/>
  <c r="AS189" i="1"/>
  <c r="AS205" i="1"/>
  <c r="AS173" i="1"/>
  <c r="AS141" i="1"/>
  <c r="AS157" i="1"/>
  <c r="AS125" i="1"/>
  <c r="AS93" i="1"/>
  <c r="AS109" i="1"/>
  <c r="AS77" i="1"/>
  <c r="AS61" i="1"/>
  <c r="AS45" i="1"/>
  <c r="BD189" i="1"/>
  <c r="BD205" i="1"/>
  <c r="BD173" i="1"/>
  <c r="BD141" i="1"/>
  <c r="BD157" i="1"/>
  <c r="BD125" i="1"/>
  <c r="BD93" i="1"/>
  <c r="BD109" i="1"/>
  <c r="BD77" i="1"/>
  <c r="BD61" i="1"/>
  <c r="BD45" i="1"/>
  <c r="AO190" i="1"/>
  <c r="AO206" i="1"/>
  <c r="AO174" i="1"/>
  <c r="AO142" i="1"/>
  <c r="AO158" i="1"/>
  <c r="AO126" i="1"/>
  <c r="AO94" i="1"/>
  <c r="AO110" i="1"/>
  <c r="AO78" i="1"/>
  <c r="AO62" i="1"/>
  <c r="AO46" i="1"/>
  <c r="BH190" i="1"/>
  <c r="BH206" i="1"/>
  <c r="BH174" i="1"/>
  <c r="BH142" i="1"/>
  <c r="BH158" i="1"/>
  <c r="BH126" i="1"/>
  <c r="BH94" i="1"/>
  <c r="BH110" i="1"/>
  <c r="BH78" i="1"/>
  <c r="BH62" i="1"/>
  <c r="BH46" i="1"/>
  <c r="AM191" i="1"/>
  <c r="AM207" i="1"/>
  <c r="AM175" i="1"/>
  <c r="AM143" i="1"/>
  <c r="AM159" i="1"/>
  <c r="AM127" i="1"/>
  <c r="AM95" i="1"/>
  <c r="AM111" i="1"/>
  <c r="AM79" i="1"/>
  <c r="AM63" i="1"/>
  <c r="AM47" i="1"/>
  <c r="AU191" i="1"/>
  <c r="AU207" i="1"/>
  <c r="AU175" i="1"/>
  <c r="AU143" i="1"/>
  <c r="AU159" i="1"/>
  <c r="AU127" i="1"/>
  <c r="AU95" i="1"/>
  <c r="AU111" i="1"/>
  <c r="AU79" i="1"/>
  <c r="AU63" i="1"/>
  <c r="AU47" i="1"/>
  <c r="BH191" i="1"/>
  <c r="BH207" i="1"/>
  <c r="BH175" i="1"/>
  <c r="BH143" i="1"/>
  <c r="BH159" i="1"/>
  <c r="BH127" i="1"/>
  <c r="BH95" i="1"/>
  <c r="BH111" i="1"/>
  <c r="BH79" i="1"/>
  <c r="BH63" i="1"/>
  <c r="BH47" i="1"/>
  <c r="BI192" i="1"/>
  <c r="BI208" i="1"/>
  <c r="BI176" i="1"/>
  <c r="BI144" i="1"/>
  <c r="BI160" i="1"/>
  <c r="BI128" i="1"/>
  <c r="BI96" i="1"/>
  <c r="BI80" i="1"/>
  <c r="BI112" i="1"/>
  <c r="BI64" i="1"/>
  <c r="BI48" i="1"/>
  <c r="AQ193" i="1"/>
  <c r="AQ161" i="1"/>
  <c r="AQ209" i="1"/>
  <c r="AQ177" i="1"/>
  <c r="AQ145" i="1"/>
  <c r="AQ129" i="1"/>
  <c r="AQ97" i="1"/>
  <c r="AQ113" i="1"/>
  <c r="AQ81" i="1"/>
  <c r="AQ65" i="1"/>
  <c r="AQ49" i="1"/>
  <c r="BE193" i="1"/>
  <c r="BE161" i="1"/>
  <c r="BE209" i="1"/>
  <c r="BE177" i="1"/>
  <c r="BE145" i="1"/>
  <c r="BE129" i="1"/>
  <c r="BE97" i="1"/>
  <c r="BE65" i="1"/>
  <c r="BE113" i="1"/>
  <c r="BE81" i="1"/>
  <c r="BE49" i="1"/>
  <c r="AP183" i="1"/>
  <c r="AP199" i="1"/>
  <c r="AP167" i="1"/>
  <c r="AP135" i="1"/>
  <c r="AP151" i="1"/>
  <c r="AP119" i="1"/>
  <c r="AP103" i="1"/>
  <c r="AP71" i="1"/>
  <c r="AP87" i="1"/>
  <c r="AP39" i="1"/>
  <c r="AP55" i="1"/>
  <c r="BD183" i="1"/>
  <c r="BD199" i="1"/>
  <c r="BD167" i="1"/>
  <c r="BD135" i="1"/>
  <c r="BD151" i="1"/>
  <c r="BD119" i="1"/>
  <c r="BD103" i="1"/>
  <c r="BD71" i="1"/>
  <c r="BD87" i="1"/>
  <c r="BD39" i="1"/>
  <c r="BD55" i="1"/>
  <c r="AM184" i="1"/>
  <c r="AM200" i="1"/>
  <c r="AM168" i="1"/>
  <c r="AM136" i="1"/>
  <c r="AM152" i="1"/>
  <c r="AM120" i="1"/>
  <c r="AM104" i="1"/>
  <c r="AM72" i="1"/>
  <c r="AM88" i="1"/>
  <c r="AM40" i="1"/>
  <c r="AM56" i="1"/>
  <c r="BA184" i="1"/>
  <c r="BA200" i="1"/>
  <c r="BA168" i="1"/>
  <c r="BA136" i="1"/>
  <c r="BA152" i="1"/>
  <c r="BA120" i="1"/>
  <c r="BA104" i="1"/>
  <c r="BA72" i="1"/>
  <c r="BA88" i="1"/>
  <c r="BA40" i="1"/>
  <c r="BA56" i="1"/>
  <c r="BI184" i="1"/>
  <c r="BI200" i="1"/>
  <c r="BI168" i="1"/>
  <c r="BI136" i="1"/>
  <c r="BI152" i="1"/>
  <c r="BI120" i="1"/>
  <c r="BI104" i="1"/>
  <c r="BI72" i="1"/>
  <c r="BI88" i="1"/>
  <c r="BI40" i="1"/>
  <c r="BI56" i="1"/>
  <c r="AR185" i="1"/>
  <c r="AR201" i="1"/>
  <c r="AR169" i="1"/>
  <c r="AR137" i="1"/>
  <c r="AR153" i="1"/>
  <c r="AR121" i="1"/>
  <c r="AR105" i="1"/>
  <c r="AR73" i="1"/>
  <c r="AR89" i="1"/>
  <c r="AR41" i="1"/>
  <c r="AR57" i="1"/>
  <c r="BF185" i="1"/>
  <c r="BF201" i="1"/>
  <c r="BF169" i="1"/>
  <c r="BF137" i="1"/>
  <c r="BF153" i="1"/>
  <c r="BF121" i="1"/>
  <c r="BF105" i="1"/>
  <c r="BF73" i="1"/>
  <c r="BF89" i="1"/>
  <c r="BF41" i="1"/>
  <c r="BF57" i="1"/>
  <c r="AV186" i="1"/>
  <c r="AV202" i="1"/>
  <c r="AV170" i="1"/>
  <c r="AV138" i="1"/>
  <c r="AV154" i="1"/>
  <c r="AV122" i="1"/>
  <c r="AV106" i="1"/>
  <c r="AV74" i="1"/>
  <c r="AV90" i="1"/>
  <c r="AV42" i="1"/>
  <c r="AV58" i="1"/>
  <c r="BG186" i="1"/>
  <c r="BG202" i="1"/>
  <c r="BG170" i="1"/>
  <c r="BG138" i="1"/>
  <c r="BG154" i="1"/>
  <c r="BG122" i="1"/>
  <c r="BG106" i="1"/>
  <c r="BG74" i="1"/>
  <c r="BG90" i="1"/>
  <c r="BG42" i="1"/>
  <c r="BG58" i="1"/>
  <c r="AQ187" i="1"/>
  <c r="AQ203" i="1"/>
  <c r="AQ171" i="1"/>
  <c r="AQ139" i="1"/>
  <c r="AQ155" i="1"/>
  <c r="AQ123" i="1"/>
  <c r="AQ107" i="1"/>
  <c r="AQ75" i="1"/>
  <c r="AQ91" i="1"/>
  <c r="AQ43" i="1"/>
  <c r="AQ59" i="1"/>
  <c r="BA187" i="1"/>
  <c r="BA203" i="1"/>
  <c r="BA171" i="1"/>
  <c r="BA139" i="1"/>
  <c r="BA155" i="1"/>
  <c r="BA123" i="1"/>
  <c r="BA107" i="1"/>
  <c r="BA75" i="1"/>
  <c r="BA91" i="1"/>
  <c r="BA43" i="1"/>
  <c r="BA59" i="1"/>
  <c r="BI187" i="1"/>
  <c r="BI203" i="1"/>
  <c r="BI171" i="1"/>
  <c r="BI139" i="1"/>
  <c r="BI155" i="1"/>
  <c r="BI123" i="1"/>
  <c r="BI107" i="1"/>
  <c r="BI75" i="1"/>
  <c r="BI91" i="1"/>
  <c r="BI43" i="1"/>
  <c r="BI59" i="1"/>
  <c r="AR188" i="1"/>
  <c r="AR204" i="1"/>
  <c r="AR172" i="1"/>
  <c r="AR140" i="1"/>
  <c r="AR156" i="1"/>
  <c r="AR124" i="1"/>
  <c r="AR108" i="1"/>
  <c r="AR76" i="1"/>
  <c r="AR92" i="1"/>
  <c r="AR44" i="1"/>
  <c r="AR60" i="1"/>
  <c r="BB188" i="1"/>
  <c r="BB204" i="1"/>
  <c r="BB172" i="1"/>
  <c r="BB140" i="1"/>
  <c r="BB156" i="1"/>
  <c r="BB124" i="1"/>
  <c r="BB108" i="1"/>
  <c r="BB76" i="1"/>
  <c r="BB92" i="1"/>
  <c r="BB44" i="1"/>
  <c r="BB60" i="1"/>
  <c r="BJ188" i="1"/>
  <c r="BJ204" i="1"/>
  <c r="BJ172" i="1"/>
  <c r="BJ140" i="1"/>
  <c r="BJ156" i="1"/>
  <c r="BJ124" i="1"/>
  <c r="BJ108" i="1"/>
  <c r="BJ76" i="1"/>
  <c r="BJ92" i="1"/>
  <c r="BJ44" i="1"/>
  <c r="BJ60" i="1"/>
  <c r="AL189" i="1"/>
  <c r="AL205" i="1"/>
  <c r="AL173" i="1"/>
  <c r="AL141" i="1"/>
  <c r="AL157" i="1"/>
  <c r="AL125" i="1"/>
  <c r="AL109" i="1"/>
  <c r="AL77" i="1"/>
  <c r="AL93" i="1"/>
  <c r="AL45" i="1"/>
  <c r="AL61" i="1"/>
  <c r="AT189" i="1"/>
  <c r="AT205" i="1"/>
  <c r="AT173" i="1"/>
  <c r="AT141" i="1"/>
  <c r="AT157" i="1"/>
  <c r="AT125" i="1"/>
  <c r="AT109" i="1"/>
  <c r="AT77" i="1"/>
  <c r="AT93" i="1"/>
  <c r="AT45" i="1"/>
  <c r="AT61" i="1"/>
  <c r="BE189" i="1"/>
  <c r="BE205" i="1"/>
  <c r="BE173" i="1"/>
  <c r="BE141" i="1"/>
  <c r="BE157" i="1"/>
  <c r="BE125" i="1"/>
  <c r="BE109" i="1"/>
  <c r="BE77" i="1"/>
  <c r="BE93" i="1"/>
  <c r="BE45" i="1"/>
  <c r="BE61" i="1"/>
  <c r="AP190" i="1"/>
  <c r="AP206" i="1"/>
  <c r="AP174" i="1"/>
  <c r="AP142" i="1"/>
  <c r="AP158" i="1"/>
  <c r="AP126" i="1"/>
  <c r="AP110" i="1"/>
  <c r="AP78" i="1"/>
  <c r="AP94" i="1"/>
  <c r="AP46" i="1"/>
  <c r="AP62" i="1"/>
  <c r="BA190" i="1"/>
  <c r="BA206" i="1"/>
  <c r="BA174" i="1"/>
  <c r="BA142" i="1"/>
  <c r="BA158" i="1"/>
  <c r="BA126" i="1"/>
  <c r="BA110" i="1"/>
  <c r="BA78" i="1"/>
  <c r="BA94" i="1"/>
  <c r="BA46" i="1"/>
  <c r="BA62" i="1"/>
  <c r="BI190" i="1"/>
  <c r="BI206" i="1"/>
  <c r="BI174" i="1"/>
  <c r="BI142" i="1"/>
  <c r="BI158" i="1"/>
  <c r="BI126" i="1"/>
  <c r="BI110" i="1"/>
  <c r="BI78" i="1"/>
  <c r="BI94" i="1"/>
  <c r="BI46" i="1"/>
  <c r="BI62" i="1"/>
  <c r="AV191" i="1"/>
  <c r="AV207" i="1"/>
  <c r="AV175" i="1"/>
  <c r="AV143" i="1"/>
  <c r="AV159" i="1"/>
  <c r="AV127" i="1"/>
  <c r="AV111" i="1"/>
  <c r="AV79" i="1"/>
  <c r="AV95" i="1"/>
  <c r="AV47" i="1"/>
  <c r="AV63" i="1"/>
  <c r="BI191" i="1"/>
  <c r="BI207" i="1"/>
  <c r="BI175" i="1"/>
  <c r="BI143" i="1"/>
  <c r="BI159" i="1"/>
  <c r="BI127" i="1"/>
  <c r="BI111" i="1"/>
  <c r="BI79" i="1"/>
  <c r="BI95" i="1"/>
  <c r="BI47" i="1"/>
  <c r="BI63" i="1"/>
  <c r="AO192" i="1"/>
  <c r="AO208" i="1"/>
  <c r="AO176" i="1"/>
  <c r="AO144" i="1"/>
  <c r="AO160" i="1"/>
  <c r="AO128" i="1"/>
  <c r="AO112" i="1"/>
  <c r="AO80" i="1"/>
  <c r="AO96" i="1"/>
  <c r="AO48" i="1"/>
  <c r="AO64" i="1"/>
  <c r="BB192" i="1"/>
  <c r="BB208" i="1"/>
  <c r="BB176" i="1"/>
  <c r="BB144" i="1"/>
  <c r="BB160" i="1"/>
  <c r="BB128" i="1"/>
  <c r="BB112" i="1"/>
  <c r="BB80" i="1"/>
  <c r="BB96" i="1"/>
  <c r="BB48" i="1"/>
  <c r="BB64" i="1"/>
  <c r="BJ192" i="1"/>
  <c r="BJ208" i="1"/>
  <c r="BJ176" i="1"/>
  <c r="BJ144" i="1"/>
  <c r="BJ160" i="1"/>
  <c r="BJ128" i="1"/>
  <c r="BJ80" i="1"/>
  <c r="BJ112" i="1"/>
  <c r="BJ96" i="1"/>
  <c r="BJ48" i="1"/>
  <c r="BJ64" i="1"/>
  <c r="AR193" i="1"/>
  <c r="AR161" i="1"/>
  <c r="AR209" i="1"/>
  <c r="AR177" i="1"/>
  <c r="AR145" i="1"/>
  <c r="AR129" i="1"/>
  <c r="AR113" i="1"/>
  <c r="AR81" i="1"/>
  <c r="AR97" i="1"/>
  <c r="AR49" i="1"/>
  <c r="AR65" i="1"/>
  <c r="BF193" i="1"/>
  <c r="BF161" i="1"/>
  <c r="BF209" i="1"/>
  <c r="BF177" i="1"/>
  <c r="BF145" i="1"/>
  <c r="BF129" i="1"/>
  <c r="BF65" i="1"/>
  <c r="BF113" i="1"/>
  <c r="BF81" i="1"/>
  <c r="BF97" i="1"/>
  <c r="BF49" i="1"/>
  <c r="BD182" i="1"/>
  <c r="BD198" i="1"/>
  <c r="BD166" i="1"/>
  <c r="BD150" i="1"/>
  <c r="BD118" i="1"/>
  <c r="BD134" i="1"/>
  <c r="BD102" i="1"/>
  <c r="BD70" i="1"/>
  <c r="BD86" i="1"/>
  <c r="BD38" i="1"/>
  <c r="BD54" i="1"/>
  <c r="AQ183" i="1"/>
  <c r="AQ199" i="1"/>
  <c r="AQ167" i="1"/>
  <c r="AQ151" i="1"/>
  <c r="AQ119" i="1"/>
  <c r="AQ135" i="1"/>
  <c r="AQ103" i="1"/>
  <c r="AQ71" i="1"/>
  <c r="AQ87" i="1"/>
  <c r="AQ39" i="1"/>
  <c r="AQ55" i="1"/>
  <c r="BE183" i="1"/>
  <c r="BE199" i="1"/>
  <c r="BE167" i="1"/>
  <c r="BE151" i="1"/>
  <c r="BE119" i="1"/>
  <c r="BE135" i="1"/>
  <c r="BE103" i="1"/>
  <c r="BE71" i="1"/>
  <c r="BE87" i="1"/>
  <c r="BE39" i="1"/>
  <c r="BE55" i="1"/>
  <c r="BB184" i="1"/>
  <c r="BB200" i="1"/>
  <c r="BB168" i="1"/>
  <c r="BB152" i="1"/>
  <c r="BB120" i="1"/>
  <c r="BB136" i="1"/>
  <c r="BB104" i="1"/>
  <c r="BB72" i="1"/>
  <c r="BB88" i="1"/>
  <c r="BB40" i="1"/>
  <c r="BB56" i="1"/>
  <c r="AS185" i="1"/>
  <c r="AS201" i="1"/>
  <c r="AS169" i="1"/>
  <c r="AS153" i="1"/>
  <c r="AS121" i="1"/>
  <c r="AS137" i="1"/>
  <c r="AS105" i="1"/>
  <c r="AS73" i="1"/>
  <c r="AS89" i="1"/>
  <c r="AS41" i="1"/>
  <c r="AS57" i="1"/>
  <c r="BG185" i="1"/>
  <c r="BG201" i="1"/>
  <c r="BG169" i="1"/>
  <c r="BG153" i="1"/>
  <c r="BG121" i="1"/>
  <c r="BG137" i="1"/>
  <c r="BG105" i="1"/>
  <c r="BG73" i="1"/>
  <c r="BG89" i="1"/>
  <c r="BG41" i="1"/>
  <c r="BG57" i="1"/>
  <c r="AO186" i="1"/>
  <c r="AO202" i="1"/>
  <c r="AO170" i="1"/>
  <c r="AO154" i="1"/>
  <c r="AO122" i="1"/>
  <c r="AO138" i="1"/>
  <c r="AO106" i="1"/>
  <c r="AO74" i="1"/>
  <c r="AO90" i="1"/>
  <c r="AO42" i="1"/>
  <c r="AO58" i="1"/>
  <c r="BH186" i="1"/>
  <c r="BH202" i="1"/>
  <c r="BH170" i="1"/>
  <c r="BH154" i="1"/>
  <c r="BH122" i="1"/>
  <c r="BH138" i="1"/>
  <c r="BH106" i="1"/>
  <c r="BH74" i="1"/>
  <c r="BH90" i="1"/>
  <c r="BH42" i="1"/>
  <c r="BH58" i="1"/>
  <c r="AR187" i="1"/>
  <c r="AR203" i="1"/>
  <c r="AR171" i="1"/>
  <c r="AR155" i="1"/>
  <c r="AR123" i="1"/>
  <c r="AR139" i="1"/>
  <c r="AR107" i="1"/>
  <c r="AR75" i="1"/>
  <c r="AR91" i="1"/>
  <c r="AR43" i="1"/>
  <c r="AR59" i="1"/>
  <c r="BB187" i="1"/>
  <c r="BB203" i="1"/>
  <c r="BB171" i="1"/>
  <c r="BB155" i="1"/>
  <c r="BB123" i="1"/>
  <c r="BB139" i="1"/>
  <c r="BB107" i="1"/>
  <c r="BB75" i="1"/>
  <c r="BB91" i="1"/>
  <c r="BB43" i="1"/>
  <c r="BB59" i="1"/>
  <c r="BJ187" i="1"/>
  <c r="BJ203" i="1"/>
  <c r="BJ171" i="1"/>
  <c r="BJ155" i="1"/>
  <c r="BJ123" i="1"/>
  <c r="BJ139" i="1"/>
  <c r="BJ107" i="1"/>
  <c r="BJ75" i="1"/>
  <c r="BJ91" i="1"/>
  <c r="BJ43" i="1"/>
  <c r="BJ59" i="1"/>
  <c r="BT187" i="1"/>
  <c r="BT203" i="1"/>
  <c r="BT171" i="1"/>
  <c r="BT155" i="1"/>
  <c r="BT123" i="1"/>
  <c r="BT139" i="1"/>
  <c r="BT107" i="1"/>
  <c r="BT75" i="1"/>
  <c r="BT91" i="1"/>
  <c r="BT43" i="1"/>
  <c r="BT59" i="1"/>
  <c r="AS188" i="1"/>
  <c r="AS204" i="1"/>
  <c r="AS172" i="1"/>
  <c r="AS156" i="1"/>
  <c r="AS124" i="1"/>
  <c r="AS140" i="1"/>
  <c r="AS108" i="1"/>
  <c r="AS76" i="1"/>
  <c r="AS92" i="1"/>
  <c r="AS44" i="1"/>
  <c r="AS60" i="1"/>
  <c r="BK188" i="1"/>
  <c r="BK204" i="1"/>
  <c r="BK172" i="1"/>
  <c r="BK156" i="1"/>
  <c r="BK124" i="1"/>
  <c r="BK140" i="1"/>
  <c r="BK108" i="1"/>
  <c r="BK76" i="1"/>
  <c r="BK92" i="1"/>
  <c r="BK44" i="1"/>
  <c r="BK60" i="1"/>
  <c r="AM189" i="1"/>
  <c r="AM205" i="1"/>
  <c r="AM173" i="1"/>
  <c r="AM157" i="1"/>
  <c r="AM125" i="1"/>
  <c r="AM141" i="1"/>
  <c r="AM109" i="1"/>
  <c r="AM77" i="1"/>
  <c r="AM93" i="1"/>
  <c r="AM45" i="1"/>
  <c r="AM61" i="1"/>
  <c r="AU189" i="1"/>
  <c r="AU205" i="1"/>
  <c r="AU173" i="1"/>
  <c r="AU157" i="1"/>
  <c r="AU125" i="1"/>
  <c r="AU141" i="1"/>
  <c r="AU109" i="1"/>
  <c r="AU77" i="1"/>
  <c r="AU93" i="1"/>
  <c r="AU45" i="1"/>
  <c r="AU61" i="1"/>
  <c r="BF189" i="1"/>
  <c r="BF205" i="1"/>
  <c r="BF173" i="1"/>
  <c r="BF157" i="1"/>
  <c r="BF125" i="1"/>
  <c r="BF141" i="1"/>
  <c r="BF109" i="1"/>
  <c r="BF77" i="1"/>
  <c r="BF93" i="1"/>
  <c r="BF45" i="1"/>
  <c r="BF61" i="1"/>
  <c r="AQ190" i="1"/>
  <c r="AQ206" i="1"/>
  <c r="AQ174" i="1"/>
  <c r="AQ158" i="1"/>
  <c r="AQ126" i="1"/>
  <c r="AQ142" i="1"/>
  <c r="AQ110" i="1"/>
  <c r="AQ78" i="1"/>
  <c r="AQ94" i="1"/>
  <c r="AQ46" i="1"/>
  <c r="AQ62" i="1"/>
  <c r="BB190" i="1"/>
  <c r="BB206" i="1"/>
  <c r="BB174" i="1"/>
  <c r="BB158" i="1"/>
  <c r="BB126" i="1"/>
  <c r="BB142" i="1"/>
  <c r="BB110" i="1"/>
  <c r="BB78" i="1"/>
  <c r="BB94" i="1"/>
  <c r="BB46" i="1"/>
  <c r="BB62" i="1"/>
  <c r="BJ190" i="1"/>
  <c r="BJ206" i="1"/>
  <c r="BJ174" i="1"/>
  <c r="BJ158" i="1"/>
  <c r="BJ126" i="1"/>
  <c r="BJ142" i="1"/>
  <c r="BJ110" i="1"/>
  <c r="BJ78" i="1"/>
  <c r="BJ94" i="1"/>
  <c r="BJ46" i="1"/>
  <c r="BJ62" i="1"/>
  <c r="AO191" i="1"/>
  <c r="AO207" i="1"/>
  <c r="AO175" i="1"/>
  <c r="AO159" i="1"/>
  <c r="AO127" i="1"/>
  <c r="AO143" i="1"/>
  <c r="AO111" i="1"/>
  <c r="AO79" i="1"/>
  <c r="AO95" i="1"/>
  <c r="AO47" i="1"/>
  <c r="AO63" i="1"/>
  <c r="BB191" i="1"/>
  <c r="BB207" i="1"/>
  <c r="BB175" i="1"/>
  <c r="BB159" i="1"/>
  <c r="BB127" i="1"/>
  <c r="BB143" i="1"/>
  <c r="BB111" i="1"/>
  <c r="BB79" i="1"/>
  <c r="BB95" i="1"/>
  <c r="BB47" i="1"/>
  <c r="BB63" i="1"/>
  <c r="BJ191" i="1"/>
  <c r="BJ207" i="1"/>
  <c r="BJ175" i="1"/>
  <c r="BJ159" i="1"/>
  <c r="BJ127" i="1"/>
  <c r="BJ143" i="1"/>
  <c r="BJ111" i="1"/>
  <c r="BJ79" i="1"/>
  <c r="BJ95" i="1"/>
  <c r="BJ47" i="1"/>
  <c r="BJ63" i="1"/>
  <c r="AP192" i="1"/>
  <c r="AP208" i="1"/>
  <c r="AP176" i="1"/>
  <c r="AP160" i="1"/>
  <c r="AP128" i="1"/>
  <c r="AP144" i="1"/>
  <c r="AP112" i="1"/>
  <c r="AP80" i="1"/>
  <c r="AP96" i="1"/>
  <c r="AP48" i="1"/>
  <c r="AP64" i="1"/>
  <c r="AS193" i="1"/>
  <c r="AS161" i="1"/>
  <c r="AS209" i="1"/>
  <c r="AS177" i="1"/>
  <c r="AS113" i="1"/>
  <c r="AS129" i="1"/>
  <c r="AS145" i="1"/>
  <c r="AS81" i="1"/>
  <c r="AS97" i="1"/>
  <c r="AS49" i="1"/>
  <c r="AS65" i="1"/>
  <c r="BG193" i="1"/>
  <c r="BG161" i="1"/>
  <c r="BG209" i="1"/>
  <c r="BG177" i="1"/>
  <c r="BG113" i="1"/>
  <c r="BG129" i="1"/>
  <c r="BG145" i="1"/>
  <c r="BG65" i="1"/>
  <c r="BG81" i="1"/>
  <c r="BG97" i="1"/>
  <c r="BG49" i="1"/>
  <c r="AO197" i="1"/>
  <c r="AO165" i="1"/>
  <c r="AO181" i="1"/>
  <c r="AO149" i="1"/>
  <c r="AO133" i="1"/>
  <c r="AO101" i="1"/>
  <c r="AO69" i="1"/>
  <c r="AO85" i="1"/>
  <c r="AO117" i="1"/>
  <c r="AO37" i="1"/>
  <c r="AO53" i="1"/>
  <c r="BE198" i="1"/>
  <c r="BE166" i="1"/>
  <c r="BE182" i="1"/>
  <c r="BE150" i="1"/>
  <c r="BE118" i="1"/>
  <c r="BE134" i="1"/>
  <c r="BE102" i="1"/>
  <c r="BE70" i="1"/>
  <c r="BE86" i="1"/>
  <c r="BE38" i="1"/>
  <c r="BE54" i="1"/>
  <c r="AR199" i="1"/>
  <c r="AR167" i="1"/>
  <c r="AR183" i="1"/>
  <c r="AR151" i="1"/>
  <c r="AR119" i="1"/>
  <c r="AR135" i="1"/>
  <c r="AR103" i="1"/>
  <c r="AR71" i="1"/>
  <c r="AR87" i="1"/>
  <c r="AR39" i="1"/>
  <c r="AR55" i="1"/>
  <c r="BF199" i="1"/>
  <c r="BF167" i="1"/>
  <c r="BF183" i="1"/>
  <c r="BF151" i="1"/>
  <c r="BF119" i="1"/>
  <c r="BF135" i="1"/>
  <c r="BF103" i="1"/>
  <c r="BF71" i="1"/>
  <c r="BF87" i="1"/>
  <c r="BF39" i="1"/>
  <c r="BF55" i="1"/>
  <c r="AO200" i="1"/>
  <c r="AO168" i="1"/>
  <c r="AO184" i="1"/>
  <c r="AO152" i="1"/>
  <c r="AO120" i="1"/>
  <c r="AO136" i="1"/>
  <c r="AO104" i="1"/>
  <c r="AO72" i="1"/>
  <c r="AO88" i="1"/>
  <c r="AO40" i="1"/>
  <c r="AO56" i="1"/>
  <c r="AL201" i="1"/>
  <c r="AL169" i="1"/>
  <c r="AL185" i="1"/>
  <c r="AL153" i="1"/>
  <c r="AL121" i="1"/>
  <c r="AL137" i="1"/>
  <c r="AL105" i="1"/>
  <c r="AL73" i="1"/>
  <c r="AL89" i="1"/>
  <c r="AL41" i="1"/>
  <c r="AL57" i="1"/>
  <c r="AT201" i="1"/>
  <c r="AT169" i="1"/>
  <c r="AT185" i="1"/>
  <c r="AT153" i="1"/>
  <c r="AT121" i="1"/>
  <c r="AT137" i="1"/>
  <c r="AT105" i="1"/>
  <c r="AT73" i="1"/>
  <c r="AT89" i="1"/>
  <c r="AT41" i="1"/>
  <c r="AT57" i="1"/>
  <c r="BH201" i="1"/>
  <c r="BH169" i="1"/>
  <c r="BH185" i="1"/>
  <c r="BH153" i="1"/>
  <c r="BH121" i="1"/>
  <c r="BH137" i="1"/>
  <c r="BH105" i="1"/>
  <c r="BH73" i="1"/>
  <c r="BH89" i="1"/>
  <c r="BH41" i="1"/>
  <c r="BH57" i="1"/>
  <c r="AP202" i="1"/>
  <c r="AP170" i="1"/>
  <c r="AP186" i="1"/>
  <c r="AP154" i="1"/>
  <c r="AP122" i="1"/>
  <c r="AP138" i="1"/>
  <c r="AP106" i="1"/>
  <c r="AP74" i="1"/>
  <c r="AP90" i="1"/>
  <c r="AP42" i="1"/>
  <c r="AP58" i="1"/>
  <c r="BA202" i="1"/>
  <c r="BA170" i="1"/>
  <c r="BA186" i="1"/>
  <c r="BA154" i="1"/>
  <c r="BA122" i="1"/>
  <c r="BA138" i="1"/>
  <c r="BA106" i="1"/>
  <c r="BA74" i="1"/>
  <c r="BA90" i="1"/>
  <c r="BA42" i="1"/>
  <c r="BA58" i="1"/>
  <c r="BI202" i="1"/>
  <c r="BI170" i="1"/>
  <c r="BI186" i="1"/>
  <c r="BI154" i="1"/>
  <c r="BI122" i="1"/>
  <c r="BI138" i="1"/>
  <c r="BI106" i="1"/>
  <c r="BI74" i="1"/>
  <c r="BI90" i="1"/>
  <c r="BI42" i="1"/>
  <c r="BI58" i="1"/>
  <c r="AS203" i="1"/>
  <c r="AS171" i="1"/>
  <c r="AS187" i="1"/>
  <c r="AS155" i="1"/>
  <c r="AS123" i="1"/>
  <c r="AS139" i="1"/>
  <c r="AS107" i="1"/>
  <c r="AS75" i="1"/>
  <c r="AS91" i="1"/>
  <c r="AS43" i="1"/>
  <c r="AS59" i="1"/>
  <c r="BK203" i="1"/>
  <c r="BK171" i="1"/>
  <c r="BK187" i="1"/>
  <c r="BK155" i="1"/>
  <c r="BK123" i="1"/>
  <c r="BK139" i="1"/>
  <c r="BK107" i="1"/>
  <c r="BK75" i="1"/>
  <c r="BK91" i="1"/>
  <c r="BK43" i="1"/>
  <c r="BK59" i="1"/>
  <c r="AL204" i="1"/>
  <c r="AL172" i="1"/>
  <c r="AL188" i="1"/>
  <c r="AL156" i="1"/>
  <c r="AL124" i="1"/>
  <c r="AL140" i="1"/>
  <c r="AL108" i="1"/>
  <c r="AL76" i="1"/>
  <c r="AL92" i="1"/>
  <c r="AL44" i="1"/>
  <c r="AL60" i="1"/>
  <c r="AT204" i="1"/>
  <c r="AT172" i="1"/>
  <c r="AT188" i="1"/>
  <c r="AT156" i="1"/>
  <c r="AT124" i="1"/>
  <c r="AT140" i="1"/>
  <c r="AT108" i="1"/>
  <c r="AT76" i="1"/>
  <c r="AT92" i="1"/>
  <c r="AT44" i="1"/>
  <c r="AT60" i="1"/>
  <c r="BD204" i="1"/>
  <c r="BD172" i="1"/>
  <c r="BD188" i="1"/>
  <c r="BD156" i="1"/>
  <c r="BD124" i="1"/>
  <c r="BD140" i="1"/>
  <c r="BD108" i="1"/>
  <c r="BD76" i="1"/>
  <c r="BD92" i="1"/>
  <c r="BD44" i="1"/>
  <c r="BD60" i="1"/>
  <c r="AV205" i="1"/>
  <c r="AV173" i="1"/>
  <c r="AV189" i="1"/>
  <c r="AV157" i="1"/>
  <c r="AV125" i="1"/>
  <c r="AV141" i="1"/>
  <c r="AV109" i="1"/>
  <c r="AV77" i="1"/>
  <c r="AV93" i="1"/>
  <c r="AV45" i="1"/>
  <c r="AV61" i="1"/>
  <c r="BG205" i="1"/>
  <c r="BG173" i="1"/>
  <c r="BG189" i="1"/>
  <c r="BG157" i="1"/>
  <c r="BG125" i="1"/>
  <c r="BG141" i="1"/>
  <c r="BG109" i="1"/>
  <c r="BG77" i="1"/>
  <c r="BG93" i="1"/>
  <c r="BG45" i="1"/>
  <c r="BG61" i="1"/>
  <c r="AR206" i="1"/>
  <c r="AR174" i="1"/>
  <c r="AR190" i="1"/>
  <c r="AR158" i="1"/>
  <c r="AR126" i="1"/>
  <c r="AR142" i="1"/>
  <c r="AR110" i="1"/>
  <c r="AR78" i="1"/>
  <c r="AR94" i="1"/>
  <c r="AR46" i="1"/>
  <c r="AR62" i="1"/>
  <c r="BK206" i="1"/>
  <c r="BK174" i="1"/>
  <c r="BK190" i="1"/>
  <c r="BK158" i="1"/>
  <c r="BK126" i="1"/>
  <c r="BK142" i="1"/>
  <c r="BK110" i="1"/>
  <c r="BK78" i="1"/>
  <c r="BK94" i="1"/>
  <c r="BK46" i="1"/>
  <c r="BK62" i="1"/>
  <c r="AP207" i="1"/>
  <c r="AP175" i="1"/>
  <c r="AP191" i="1"/>
  <c r="AP159" i="1"/>
  <c r="AP127" i="1"/>
  <c r="AP143" i="1"/>
  <c r="AP111" i="1"/>
  <c r="AP79" i="1"/>
  <c r="AP95" i="1"/>
  <c r="AP47" i="1"/>
  <c r="AP63" i="1"/>
  <c r="BK207" i="1"/>
  <c r="BK175" i="1"/>
  <c r="BK191" i="1"/>
  <c r="BK159" i="1"/>
  <c r="BK127" i="1"/>
  <c r="BK143" i="1"/>
  <c r="BK111" i="1"/>
  <c r="BK79" i="1"/>
  <c r="BK95" i="1"/>
  <c r="BK47" i="1"/>
  <c r="BK63" i="1"/>
  <c r="AQ208" i="1"/>
  <c r="AQ176" i="1"/>
  <c r="AQ192" i="1"/>
  <c r="AQ160" i="1"/>
  <c r="AQ128" i="1"/>
  <c r="AQ144" i="1"/>
  <c r="AQ112" i="1"/>
  <c r="AQ80" i="1"/>
  <c r="AQ96" i="1"/>
  <c r="AQ48" i="1"/>
  <c r="AQ64" i="1"/>
  <c r="BD208" i="1"/>
  <c r="BD176" i="1"/>
  <c r="BD192" i="1"/>
  <c r="BD112" i="1"/>
  <c r="BD160" i="1"/>
  <c r="BD128" i="1"/>
  <c r="BD144" i="1"/>
  <c r="BD80" i="1"/>
  <c r="BD96" i="1"/>
  <c r="BD48" i="1"/>
  <c r="BD64" i="1"/>
  <c r="AT209" i="1"/>
  <c r="AT177" i="1"/>
  <c r="AT193" i="1"/>
  <c r="AT113" i="1"/>
  <c r="AT129" i="1"/>
  <c r="AT145" i="1"/>
  <c r="AT161" i="1"/>
  <c r="AT81" i="1"/>
  <c r="AT97" i="1"/>
  <c r="AT49" i="1"/>
  <c r="AT65" i="1"/>
  <c r="BH161" i="1"/>
  <c r="BH209" i="1"/>
  <c r="BH177" i="1"/>
  <c r="BH193" i="1"/>
  <c r="BH113" i="1"/>
  <c r="BH129" i="1"/>
  <c r="BH145" i="1"/>
  <c r="BH81" i="1"/>
  <c r="BH97" i="1"/>
  <c r="BH65" i="1"/>
  <c r="BH49" i="1"/>
  <c r="AO198" i="1"/>
  <c r="AO166" i="1"/>
  <c r="AO182" i="1"/>
  <c r="AO150" i="1"/>
  <c r="AO134" i="1"/>
  <c r="AO70" i="1"/>
  <c r="AO86" i="1"/>
  <c r="AO118" i="1"/>
  <c r="AO102" i="1"/>
  <c r="AO38" i="1"/>
  <c r="AO54" i="1"/>
  <c r="BF198" i="1"/>
  <c r="BF166" i="1"/>
  <c r="BF182" i="1"/>
  <c r="BF150" i="1"/>
  <c r="BF118" i="1"/>
  <c r="BF134" i="1"/>
  <c r="BF70" i="1"/>
  <c r="BF86" i="1"/>
  <c r="BF102" i="1"/>
  <c r="BF38" i="1"/>
  <c r="BF54" i="1"/>
  <c r="AS199" i="1"/>
  <c r="AS167" i="1"/>
  <c r="AS183" i="1"/>
  <c r="AS151" i="1"/>
  <c r="AS119" i="1"/>
  <c r="AS135" i="1"/>
  <c r="AS71" i="1"/>
  <c r="AS87" i="1"/>
  <c r="AS103" i="1"/>
  <c r="AS39" i="1"/>
  <c r="AS55" i="1"/>
  <c r="BG199" i="1"/>
  <c r="BG167" i="1"/>
  <c r="BG183" i="1"/>
  <c r="BG151" i="1"/>
  <c r="BG119" i="1"/>
  <c r="BG135" i="1"/>
  <c r="BG71" i="1"/>
  <c r="BG87" i="1"/>
  <c r="BG103" i="1"/>
  <c r="BG39" i="1"/>
  <c r="BG55" i="1"/>
  <c r="AP200" i="1"/>
  <c r="AP168" i="1"/>
  <c r="AP184" i="1"/>
  <c r="AP152" i="1"/>
  <c r="AP120" i="1"/>
  <c r="AP136" i="1"/>
  <c r="AP72" i="1"/>
  <c r="AP88" i="1"/>
  <c r="AP104" i="1"/>
  <c r="AP40" i="1"/>
  <c r="AP56" i="1"/>
  <c r="BD200" i="1"/>
  <c r="BD168" i="1"/>
  <c r="BD184" i="1"/>
  <c r="BD152" i="1"/>
  <c r="BD120" i="1"/>
  <c r="BD136" i="1"/>
  <c r="BD72" i="1"/>
  <c r="BD88" i="1"/>
  <c r="BD104" i="1"/>
  <c r="BD40" i="1"/>
  <c r="BD56" i="1"/>
  <c r="AM201" i="1"/>
  <c r="AM169" i="1"/>
  <c r="AM185" i="1"/>
  <c r="AM153" i="1"/>
  <c r="AM121" i="1"/>
  <c r="AM137" i="1"/>
  <c r="AM73" i="1"/>
  <c r="AM89" i="1"/>
  <c r="AM105" i="1"/>
  <c r="AM41" i="1"/>
  <c r="AM57" i="1"/>
  <c r="BA201" i="1"/>
  <c r="BA169" i="1"/>
  <c r="BA185" i="1"/>
  <c r="BA153" i="1"/>
  <c r="BA121" i="1"/>
  <c r="BA137" i="1"/>
  <c r="BA73" i="1"/>
  <c r="BA89" i="1"/>
  <c r="BA105" i="1"/>
  <c r="BA41" i="1"/>
  <c r="BA57" i="1"/>
  <c r="BI201" i="1"/>
  <c r="BI169" i="1"/>
  <c r="BI185" i="1"/>
  <c r="BI153" i="1"/>
  <c r="BI121" i="1"/>
  <c r="BI137" i="1"/>
  <c r="BI73" i="1"/>
  <c r="BI89" i="1"/>
  <c r="BI105" i="1"/>
  <c r="BI41" i="1"/>
  <c r="BI57" i="1"/>
  <c r="AQ202" i="1"/>
  <c r="AQ170" i="1"/>
  <c r="AQ186" i="1"/>
  <c r="AQ154" i="1"/>
  <c r="AQ122" i="1"/>
  <c r="AQ138" i="1"/>
  <c r="AQ74" i="1"/>
  <c r="AQ90" i="1"/>
  <c r="AQ106" i="1"/>
  <c r="AQ42" i="1"/>
  <c r="AQ58" i="1"/>
  <c r="BB202" i="1"/>
  <c r="BB170" i="1"/>
  <c r="BB186" i="1"/>
  <c r="BB154" i="1"/>
  <c r="BB122" i="1"/>
  <c r="BB138" i="1"/>
  <c r="BB74" i="1"/>
  <c r="BB90" i="1"/>
  <c r="BB106" i="1"/>
  <c r="BB42" i="1"/>
  <c r="BB58" i="1"/>
  <c r="BJ202" i="1"/>
  <c r="BJ170" i="1"/>
  <c r="BJ186" i="1"/>
  <c r="BJ154" i="1"/>
  <c r="BJ122" i="1"/>
  <c r="BJ138" i="1"/>
  <c r="BJ74" i="1"/>
  <c r="BJ90" i="1"/>
  <c r="BJ106" i="1"/>
  <c r="BJ42" i="1"/>
  <c r="BJ58" i="1"/>
  <c r="AL203" i="1"/>
  <c r="AL171" i="1"/>
  <c r="AL187" i="1"/>
  <c r="AL155" i="1"/>
  <c r="AL123" i="1"/>
  <c r="AL139" i="1"/>
  <c r="AL75" i="1"/>
  <c r="AL91" i="1"/>
  <c r="AL107" i="1"/>
  <c r="AL43" i="1"/>
  <c r="AL59" i="1"/>
  <c r="AT203" i="1"/>
  <c r="AT171" i="1"/>
  <c r="AT187" i="1"/>
  <c r="AT155" i="1"/>
  <c r="AT123" i="1"/>
  <c r="AT139" i="1"/>
  <c r="AT75" i="1"/>
  <c r="AT91" i="1"/>
  <c r="AT107" i="1"/>
  <c r="AT43" i="1"/>
  <c r="AT59" i="1"/>
  <c r="BD203" i="1"/>
  <c r="BD171" i="1"/>
  <c r="BD187" i="1"/>
  <c r="BD155" i="1"/>
  <c r="BD123" i="1"/>
  <c r="BD139" i="1"/>
  <c r="BD75" i="1"/>
  <c r="BD91" i="1"/>
  <c r="BD107" i="1"/>
  <c r="BD43" i="1"/>
  <c r="BD59" i="1"/>
  <c r="AM204" i="1"/>
  <c r="AM172" i="1"/>
  <c r="AM188" i="1"/>
  <c r="AM156" i="1"/>
  <c r="AM124" i="1"/>
  <c r="AM140" i="1"/>
  <c r="AM76" i="1"/>
  <c r="AM92" i="1"/>
  <c r="AM108" i="1"/>
  <c r="AM44" i="1"/>
  <c r="AM60" i="1"/>
  <c r="AU204" i="1"/>
  <c r="AU172" i="1"/>
  <c r="AU188" i="1"/>
  <c r="AU156" i="1"/>
  <c r="AU124" i="1"/>
  <c r="AU140" i="1"/>
  <c r="AU76" i="1"/>
  <c r="AU92" i="1"/>
  <c r="AU108" i="1"/>
  <c r="AU44" i="1"/>
  <c r="AU60" i="1"/>
  <c r="BE204" i="1"/>
  <c r="BE172" i="1"/>
  <c r="BE188" i="1"/>
  <c r="BE156" i="1"/>
  <c r="BE124" i="1"/>
  <c r="BE140" i="1"/>
  <c r="BE76" i="1"/>
  <c r="BE92" i="1"/>
  <c r="BE108" i="1"/>
  <c r="BE44" i="1"/>
  <c r="BE60" i="1"/>
  <c r="AO205" i="1"/>
  <c r="AO173" i="1"/>
  <c r="AO189" i="1"/>
  <c r="AO157" i="1"/>
  <c r="AO125" i="1"/>
  <c r="AO141" i="1"/>
  <c r="AO77" i="1"/>
  <c r="AO93" i="1"/>
  <c r="AO109" i="1"/>
  <c r="AO45" i="1"/>
  <c r="AO61" i="1"/>
  <c r="BH205" i="1"/>
  <c r="BH173" i="1"/>
  <c r="BH189" i="1"/>
  <c r="BH157" i="1"/>
  <c r="BH125" i="1"/>
  <c r="BH141" i="1"/>
  <c r="BH77" i="1"/>
  <c r="BH93" i="1"/>
  <c r="BH109" i="1"/>
  <c r="BH45" i="1"/>
  <c r="BH61" i="1"/>
  <c r="AS206" i="1"/>
  <c r="AS174" i="1"/>
  <c r="AS190" i="1"/>
  <c r="AS158" i="1"/>
  <c r="AS126" i="1"/>
  <c r="AS142" i="1"/>
  <c r="AS78" i="1"/>
  <c r="AS94" i="1"/>
  <c r="AS110" i="1"/>
  <c r="AS46" i="1"/>
  <c r="AS62" i="1"/>
  <c r="BD206" i="1"/>
  <c r="BD174" i="1"/>
  <c r="BD190" i="1"/>
  <c r="BD158" i="1"/>
  <c r="BD126" i="1"/>
  <c r="BD142" i="1"/>
  <c r="BD78" i="1"/>
  <c r="BD94" i="1"/>
  <c r="BD110" i="1"/>
  <c r="BD46" i="1"/>
  <c r="BD62" i="1"/>
  <c r="AQ207" i="1"/>
  <c r="AQ175" i="1"/>
  <c r="AQ191" i="1"/>
  <c r="AQ159" i="1"/>
  <c r="AQ127" i="1"/>
  <c r="AQ143" i="1"/>
  <c r="AQ79" i="1"/>
  <c r="AQ95" i="1"/>
  <c r="AQ111" i="1"/>
  <c r="AQ47" i="1"/>
  <c r="AQ63" i="1"/>
  <c r="BD207" i="1"/>
  <c r="BD175" i="1"/>
  <c r="BD191" i="1"/>
  <c r="BD159" i="1"/>
  <c r="BD127" i="1"/>
  <c r="BD143" i="1"/>
  <c r="BD79" i="1"/>
  <c r="BD95" i="1"/>
  <c r="BD111" i="1"/>
  <c r="BD47" i="1"/>
  <c r="BD63" i="1"/>
  <c r="AR208" i="1"/>
  <c r="AR176" i="1"/>
  <c r="AR192" i="1"/>
  <c r="AR160" i="1"/>
  <c r="AR128" i="1"/>
  <c r="AR144" i="1"/>
  <c r="AR80" i="1"/>
  <c r="AR96" i="1"/>
  <c r="AR112" i="1"/>
  <c r="AR48" i="1"/>
  <c r="AR64" i="1"/>
  <c r="BE208" i="1"/>
  <c r="BE176" i="1"/>
  <c r="BE192" i="1"/>
  <c r="BE160" i="1"/>
  <c r="BE128" i="1"/>
  <c r="BE144" i="1"/>
  <c r="BE112" i="1"/>
  <c r="BE80" i="1"/>
  <c r="BE96" i="1"/>
  <c r="BE48" i="1"/>
  <c r="BE64" i="1"/>
  <c r="AU161" i="1"/>
  <c r="AU209" i="1"/>
  <c r="AU177" i="1"/>
  <c r="AU193" i="1"/>
  <c r="AU129" i="1"/>
  <c r="AU145" i="1"/>
  <c r="AU81" i="1"/>
  <c r="AU97" i="1"/>
  <c r="AU113" i="1"/>
  <c r="AU49" i="1"/>
  <c r="AU65" i="1"/>
  <c r="BI161" i="1"/>
  <c r="BI209" i="1"/>
  <c r="BI177" i="1"/>
  <c r="BI193" i="1"/>
  <c r="BI129" i="1"/>
  <c r="BI145" i="1"/>
  <c r="BI81" i="1"/>
  <c r="BI113" i="1"/>
  <c r="BI97" i="1"/>
  <c r="BI65" i="1"/>
  <c r="BI49" i="1"/>
  <c r="AS197" i="1"/>
  <c r="AS165" i="1"/>
  <c r="AS181" i="1"/>
  <c r="AS149" i="1"/>
  <c r="AS133" i="1"/>
  <c r="AS69" i="1"/>
  <c r="AS85" i="1"/>
  <c r="AS117" i="1"/>
  <c r="AS101" i="1"/>
  <c r="AS37" i="1"/>
  <c r="AS53" i="1"/>
  <c r="AP198" i="1"/>
  <c r="AP166" i="1"/>
  <c r="AP182" i="1"/>
  <c r="AP118" i="1"/>
  <c r="AP134" i="1"/>
  <c r="AP150" i="1"/>
  <c r="AP70" i="1"/>
  <c r="AP86" i="1"/>
  <c r="AP102" i="1"/>
  <c r="AP38" i="1"/>
  <c r="AP54" i="1"/>
  <c r="BG198" i="1"/>
  <c r="BG166" i="1"/>
  <c r="BG182" i="1"/>
  <c r="BG118" i="1"/>
  <c r="BG134" i="1"/>
  <c r="BG150" i="1"/>
  <c r="BG70" i="1"/>
  <c r="BG86" i="1"/>
  <c r="BG102" i="1"/>
  <c r="BG38" i="1"/>
  <c r="BG54" i="1"/>
  <c r="AL199" i="1"/>
  <c r="AL167" i="1"/>
  <c r="AL183" i="1"/>
  <c r="AL119" i="1"/>
  <c r="AL135" i="1"/>
  <c r="AL151" i="1"/>
  <c r="AL71" i="1"/>
  <c r="AL87" i="1"/>
  <c r="AL103" i="1"/>
  <c r="AL39" i="1"/>
  <c r="AL55" i="1"/>
  <c r="AT199" i="1"/>
  <c r="AT167" i="1"/>
  <c r="AT183" i="1"/>
  <c r="AT119" i="1"/>
  <c r="AT135" i="1"/>
  <c r="AT151" i="1"/>
  <c r="AT71" i="1"/>
  <c r="AT87" i="1"/>
  <c r="AT103" i="1"/>
  <c r="AT39" i="1"/>
  <c r="AT55" i="1"/>
  <c r="BH199" i="1"/>
  <c r="BH167" i="1"/>
  <c r="BH183" i="1"/>
  <c r="BH119" i="1"/>
  <c r="BH135" i="1"/>
  <c r="BH151" i="1"/>
  <c r="BH71" i="1"/>
  <c r="BH87" i="1"/>
  <c r="BH103" i="1"/>
  <c r="BH39" i="1"/>
  <c r="BH55" i="1"/>
  <c r="AQ200" i="1"/>
  <c r="AQ168" i="1"/>
  <c r="AQ184" i="1"/>
  <c r="AQ120" i="1"/>
  <c r="AQ136" i="1"/>
  <c r="AQ152" i="1"/>
  <c r="AQ72" i="1"/>
  <c r="AQ88" i="1"/>
  <c r="AQ104" i="1"/>
  <c r="AQ40" i="1"/>
  <c r="AQ56" i="1"/>
  <c r="BE200" i="1"/>
  <c r="BE168" i="1"/>
  <c r="BE184" i="1"/>
  <c r="BE120" i="1"/>
  <c r="BE136" i="1"/>
  <c r="BE152" i="1"/>
  <c r="BE72" i="1"/>
  <c r="BE88" i="1"/>
  <c r="BE104" i="1"/>
  <c r="BE40" i="1"/>
  <c r="BE56" i="1"/>
  <c r="BB201" i="1"/>
  <c r="BB169" i="1"/>
  <c r="BB185" i="1"/>
  <c r="BB121" i="1"/>
  <c r="BB137" i="1"/>
  <c r="BB153" i="1"/>
  <c r="BB73" i="1"/>
  <c r="BB89" i="1"/>
  <c r="BB105" i="1"/>
  <c r="BB41" i="1"/>
  <c r="BB57" i="1"/>
  <c r="AR202" i="1"/>
  <c r="AR170" i="1"/>
  <c r="AR186" i="1"/>
  <c r="AR122" i="1"/>
  <c r="AR138" i="1"/>
  <c r="AR154" i="1"/>
  <c r="AR74" i="1"/>
  <c r="AR90" i="1"/>
  <c r="AR106" i="1"/>
  <c r="AR42" i="1"/>
  <c r="AR58" i="1"/>
  <c r="BK202" i="1"/>
  <c r="BK170" i="1"/>
  <c r="BK186" i="1"/>
  <c r="BK122" i="1"/>
  <c r="BK138" i="1"/>
  <c r="BK154" i="1"/>
  <c r="BK74" i="1"/>
  <c r="BK90" i="1"/>
  <c r="BK106" i="1"/>
  <c r="BK42" i="1"/>
  <c r="BK58" i="1"/>
  <c r="AM203" i="1"/>
  <c r="AM171" i="1"/>
  <c r="AM187" i="1"/>
  <c r="AM123" i="1"/>
  <c r="AM139" i="1"/>
  <c r="AM155" i="1"/>
  <c r="AM75" i="1"/>
  <c r="AM91" i="1"/>
  <c r="AM107" i="1"/>
  <c r="AM43" i="1"/>
  <c r="AM59" i="1"/>
  <c r="AU203" i="1"/>
  <c r="AU171" i="1"/>
  <c r="AU187" i="1"/>
  <c r="AU123" i="1"/>
  <c r="AU139" i="1"/>
  <c r="AU155" i="1"/>
  <c r="AU75" i="1"/>
  <c r="AU91" i="1"/>
  <c r="AU107" i="1"/>
  <c r="AU43" i="1"/>
  <c r="AU59" i="1"/>
  <c r="AV204" i="1"/>
  <c r="AV172" i="1"/>
  <c r="AV188" i="1"/>
  <c r="AV124" i="1"/>
  <c r="AV140" i="1"/>
  <c r="AV156" i="1"/>
  <c r="AV76" i="1"/>
  <c r="AV92" i="1"/>
  <c r="AV108" i="1"/>
  <c r="AV44" i="1"/>
  <c r="AV60" i="1"/>
  <c r="BF204" i="1"/>
  <c r="BF172" i="1"/>
  <c r="BF188" i="1"/>
  <c r="BF124" i="1"/>
  <c r="BF140" i="1"/>
  <c r="BF156" i="1"/>
  <c r="BF76" i="1"/>
  <c r="BF92" i="1"/>
  <c r="BF108" i="1"/>
  <c r="BF44" i="1"/>
  <c r="BF60" i="1"/>
  <c r="AP205" i="1"/>
  <c r="AP173" i="1"/>
  <c r="AP189" i="1"/>
  <c r="AP125" i="1"/>
  <c r="AP141" i="1"/>
  <c r="AP157" i="1"/>
  <c r="AP77" i="1"/>
  <c r="AP93" i="1"/>
  <c r="AP109" i="1"/>
  <c r="AP45" i="1"/>
  <c r="AP61" i="1"/>
  <c r="BA205" i="1"/>
  <c r="BA173" i="1"/>
  <c r="BA189" i="1"/>
  <c r="BA125" i="1"/>
  <c r="BA141" i="1"/>
  <c r="BA157" i="1"/>
  <c r="BA77" i="1"/>
  <c r="BA93" i="1"/>
  <c r="BA109" i="1"/>
  <c r="BA45" i="1"/>
  <c r="BA61" i="1"/>
  <c r="BI205" i="1"/>
  <c r="BI173" i="1"/>
  <c r="BI189" i="1"/>
  <c r="BI125" i="1"/>
  <c r="BI141" i="1"/>
  <c r="BI157" i="1"/>
  <c r="BI77" i="1"/>
  <c r="BI93" i="1"/>
  <c r="BI109" i="1"/>
  <c r="BI45" i="1"/>
  <c r="BI61" i="1"/>
  <c r="AL206" i="1"/>
  <c r="AL174" i="1"/>
  <c r="AL190" i="1"/>
  <c r="AL126" i="1"/>
  <c r="AL142" i="1"/>
  <c r="AL158" i="1"/>
  <c r="AL78" i="1"/>
  <c r="AL94" i="1"/>
  <c r="AL110" i="1"/>
  <c r="AL46" i="1"/>
  <c r="AL62" i="1"/>
  <c r="AT206" i="1"/>
  <c r="AT174" i="1"/>
  <c r="AT190" i="1"/>
  <c r="AT126" i="1"/>
  <c r="AT142" i="1"/>
  <c r="AT158" i="1"/>
  <c r="AT78" i="1"/>
  <c r="AT94" i="1"/>
  <c r="AT110" i="1"/>
  <c r="AT46" i="1"/>
  <c r="AT62" i="1"/>
  <c r="BE206" i="1"/>
  <c r="BE174" i="1"/>
  <c r="BE190" i="1"/>
  <c r="BE126" i="1"/>
  <c r="BE142" i="1"/>
  <c r="BE158" i="1"/>
  <c r="BE78" i="1"/>
  <c r="BE94" i="1"/>
  <c r="BE110" i="1"/>
  <c r="BE46" i="1"/>
  <c r="BE62" i="1"/>
  <c r="AR207" i="1"/>
  <c r="AR175" i="1"/>
  <c r="AR191" i="1"/>
  <c r="AR127" i="1"/>
  <c r="AR143" i="1"/>
  <c r="AR159" i="1"/>
  <c r="AR79" i="1"/>
  <c r="AR95" i="1"/>
  <c r="AR111" i="1"/>
  <c r="AR47" i="1"/>
  <c r="AR63" i="1"/>
  <c r="BE207" i="1"/>
  <c r="BE175" i="1"/>
  <c r="BE191" i="1"/>
  <c r="BE127" i="1"/>
  <c r="BE143" i="1"/>
  <c r="BE159" i="1"/>
  <c r="BE79" i="1"/>
  <c r="BE95" i="1"/>
  <c r="BE111" i="1"/>
  <c r="BE47" i="1"/>
  <c r="BE63" i="1"/>
  <c r="AS208" i="1"/>
  <c r="AS176" i="1"/>
  <c r="AS192" i="1"/>
  <c r="AS128" i="1"/>
  <c r="AS144" i="1"/>
  <c r="AS160" i="1"/>
  <c r="AS80" i="1"/>
  <c r="AS96" i="1"/>
  <c r="AS112" i="1"/>
  <c r="AS48" i="1"/>
  <c r="AS64" i="1"/>
  <c r="BF208" i="1"/>
  <c r="BF176" i="1"/>
  <c r="BF192" i="1"/>
  <c r="BF128" i="1"/>
  <c r="BF144" i="1"/>
  <c r="BF160" i="1"/>
  <c r="BF112" i="1"/>
  <c r="BF80" i="1"/>
  <c r="BF96" i="1"/>
  <c r="BF48" i="1"/>
  <c r="BF64" i="1"/>
  <c r="AM209" i="1"/>
  <c r="AM177" i="1"/>
  <c r="AM193" i="1"/>
  <c r="AM161" i="1"/>
  <c r="AM129" i="1"/>
  <c r="AM145" i="1"/>
  <c r="AM81" i="1"/>
  <c r="AM113" i="1"/>
  <c r="AM97" i="1"/>
  <c r="AM49" i="1"/>
  <c r="AM65" i="1"/>
  <c r="BJ209" i="1"/>
  <c r="BJ177" i="1"/>
  <c r="BJ193" i="1"/>
  <c r="BJ161" i="1"/>
  <c r="BJ129" i="1"/>
  <c r="BJ145" i="1"/>
  <c r="BJ81" i="1"/>
  <c r="BJ113" i="1"/>
  <c r="BJ97" i="1"/>
  <c r="BJ65" i="1"/>
  <c r="BJ49" i="1"/>
  <c r="BD165" i="1"/>
  <c r="BD181" i="1"/>
  <c r="BD197" i="1"/>
  <c r="BD117" i="1"/>
  <c r="BD133" i="1"/>
  <c r="BD149" i="1"/>
  <c r="BD85" i="1"/>
  <c r="BD101" i="1"/>
  <c r="BD69" i="1"/>
  <c r="BD53" i="1"/>
  <c r="BD37" i="1"/>
  <c r="AQ166" i="1"/>
  <c r="AQ182" i="1"/>
  <c r="AQ198" i="1"/>
  <c r="AQ118" i="1"/>
  <c r="AQ134" i="1"/>
  <c r="AQ150" i="1"/>
  <c r="AQ86" i="1"/>
  <c r="AQ102" i="1"/>
  <c r="AQ70" i="1"/>
  <c r="AQ54" i="1"/>
  <c r="AQ38" i="1"/>
  <c r="BH166" i="1"/>
  <c r="BH182" i="1"/>
  <c r="BH198" i="1"/>
  <c r="BH118" i="1"/>
  <c r="BH134" i="1"/>
  <c r="BH150" i="1"/>
  <c r="BH86" i="1"/>
  <c r="BH102" i="1"/>
  <c r="BH70" i="1"/>
  <c r="BH54" i="1"/>
  <c r="BH38" i="1"/>
  <c r="AM167" i="1"/>
  <c r="AM183" i="1"/>
  <c r="AM199" i="1"/>
  <c r="AM119" i="1"/>
  <c r="AM135" i="1"/>
  <c r="AM151" i="1"/>
  <c r="AM87" i="1"/>
  <c r="AM103" i="1"/>
  <c r="AM71" i="1"/>
  <c r="AM55" i="1"/>
  <c r="AM39" i="1"/>
  <c r="BA167" i="1"/>
  <c r="BA183" i="1"/>
  <c r="BA199" i="1"/>
  <c r="BA119" i="1"/>
  <c r="BA135" i="1"/>
  <c r="BA151" i="1"/>
  <c r="BA87" i="1"/>
  <c r="BA103" i="1"/>
  <c r="BA71" i="1"/>
  <c r="BA55" i="1"/>
  <c r="BA39" i="1"/>
  <c r="BI167" i="1"/>
  <c r="BI183" i="1"/>
  <c r="BI199" i="1"/>
  <c r="BI119" i="1"/>
  <c r="BI135" i="1"/>
  <c r="BI151" i="1"/>
  <c r="BI87" i="1"/>
  <c r="BI103" i="1"/>
  <c r="BI71" i="1"/>
  <c r="BI55" i="1"/>
  <c r="BI39" i="1"/>
  <c r="AR168" i="1"/>
  <c r="AR184" i="1"/>
  <c r="AR200" i="1"/>
  <c r="AR120" i="1"/>
  <c r="AR136" i="1"/>
  <c r="AR152" i="1"/>
  <c r="AR88" i="1"/>
  <c r="AR104" i="1"/>
  <c r="AR72" i="1"/>
  <c r="AR56" i="1"/>
  <c r="AR40" i="1"/>
  <c r="BF168" i="1"/>
  <c r="BF184" i="1"/>
  <c r="BF200" i="1"/>
  <c r="BF120" i="1"/>
  <c r="BF136" i="1"/>
  <c r="BF152" i="1"/>
  <c r="BF88" i="1"/>
  <c r="BF104" i="1"/>
  <c r="BF72" i="1"/>
  <c r="BF56" i="1"/>
  <c r="BF40" i="1"/>
  <c r="AO169" i="1"/>
  <c r="AO185" i="1"/>
  <c r="AO201" i="1"/>
  <c r="AO121" i="1"/>
  <c r="AO137" i="1"/>
  <c r="AO153" i="1"/>
  <c r="AO89" i="1"/>
  <c r="AO105" i="1"/>
  <c r="AO73" i="1"/>
  <c r="AO57" i="1"/>
  <c r="AO41" i="1"/>
  <c r="AS170" i="1"/>
  <c r="AS186" i="1"/>
  <c r="AS202" i="1"/>
  <c r="AS122" i="1"/>
  <c r="AS138" i="1"/>
  <c r="AS154" i="1"/>
  <c r="AS90" i="1"/>
  <c r="AS106" i="1"/>
  <c r="AS74" i="1"/>
  <c r="AS58" i="1"/>
  <c r="AS42" i="1"/>
  <c r="BD170" i="1"/>
  <c r="BD186" i="1"/>
  <c r="BD202" i="1"/>
  <c r="BD122" i="1"/>
  <c r="BD138" i="1"/>
  <c r="BD154" i="1"/>
  <c r="BD90" i="1"/>
  <c r="BD106" i="1"/>
  <c r="BD74" i="1"/>
  <c r="BD58" i="1"/>
  <c r="BD42" i="1"/>
  <c r="AV171" i="1"/>
  <c r="AV187" i="1"/>
  <c r="AV203" i="1"/>
  <c r="AV123" i="1"/>
  <c r="AV139" i="1"/>
  <c r="AV155" i="1"/>
  <c r="AV91" i="1"/>
  <c r="AV107" i="1"/>
  <c r="AV75" i="1"/>
  <c r="AV59" i="1"/>
  <c r="AV43" i="1"/>
  <c r="BF171" i="1"/>
  <c r="BF187" i="1"/>
  <c r="BF203" i="1"/>
  <c r="BF123" i="1"/>
  <c r="BF139" i="1"/>
  <c r="BF155" i="1"/>
  <c r="BF91" i="1"/>
  <c r="BF107" i="1"/>
  <c r="BF75" i="1"/>
  <c r="BF59" i="1"/>
  <c r="BF43" i="1"/>
  <c r="AO172" i="1"/>
  <c r="AO188" i="1"/>
  <c r="AO204" i="1"/>
  <c r="AO124" i="1"/>
  <c r="AO140" i="1"/>
  <c r="AO156" i="1"/>
  <c r="AO92" i="1"/>
  <c r="AO108" i="1"/>
  <c r="AO76" i="1"/>
  <c r="AO60" i="1"/>
  <c r="AO44" i="1"/>
  <c r="BG172" i="1"/>
  <c r="BG188" i="1"/>
  <c r="BG204" i="1"/>
  <c r="BG124" i="1"/>
  <c r="BG140" i="1"/>
  <c r="BG156" i="1"/>
  <c r="BG92" i="1"/>
  <c r="BG108" i="1"/>
  <c r="BG76" i="1"/>
  <c r="BG60" i="1"/>
  <c r="BG44" i="1"/>
  <c r="AQ173" i="1"/>
  <c r="AQ189" i="1"/>
  <c r="AQ205" i="1"/>
  <c r="AQ125" i="1"/>
  <c r="AQ141" i="1"/>
  <c r="AQ157" i="1"/>
  <c r="AQ93" i="1"/>
  <c r="AQ109" i="1"/>
  <c r="AQ77" i="1"/>
  <c r="AQ61" i="1"/>
  <c r="AQ45" i="1"/>
  <c r="BB173" i="1"/>
  <c r="BB189" i="1"/>
  <c r="BB205" i="1"/>
  <c r="BB125" i="1"/>
  <c r="BB141" i="1"/>
  <c r="BB157" i="1"/>
  <c r="BB93" i="1"/>
  <c r="BB109" i="1"/>
  <c r="BB77" i="1"/>
  <c r="BB61" i="1"/>
  <c r="BB45" i="1"/>
  <c r="BJ173" i="1"/>
  <c r="BJ189" i="1"/>
  <c r="BJ205" i="1"/>
  <c r="BJ125" i="1"/>
  <c r="BJ141" i="1"/>
  <c r="BJ157" i="1"/>
  <c r="BJ93" i="1"/>
  <c r="BJ109" i="1"/>
  <c r="BJ77" i="1"/>
  <c r="BJ61" i="1"/>
  <c r="BJ45" i="1"/>
  <c r="AM174" i="1"/>
  <c r="AM190" i="1"/>
  <c r="AM206" i="1"/>
  <c r="AM126" i="1"/>
  <c r="AM142" i="1"/>
  <c r="AM158" i="1"/>
  <c r="AM94" i="1"/>
  <c r="AM110" i="1"/>
  <c r="AM78" i="1"/>
  <c r="AM62" i="1"/>
  <c r="AM46" i="1"/>
  <c r="AU174" i="1"/>
  <c r="AU190" i="1"/>
  <c r="AU206" i="1"/>
  <c r="AU126" i="1"/>
  <c r="AU142" i="1"/>
  <c r="AU158" i="1"/>
  <c r="AU94" i="1"/>
  <c r="AU110" i="1"/>
  <c r="AU78" i="1"/>
  <c r="AU62" i="1"/>
  <c r="AU46" i="1"/>
  <c r="BF174" i="1"/>
  <c r="BF190" i="1"/>
  <c r="BF206" i="1"/>
  <c r="BF126" i="1"/>
  <c r="BF142" i="1"/>
  <c r="BF158" i="1"/>
  <c r="BF94" i="1"/>
  <c r="BF110" i="1"/>
  <c r="BF78" i="1"/>
  <c r="BF62" i="1"/>
  <c r="BF46" i="1"/>
  <c r="AS175" i="1"/>
  <c r="AS191" i="1"/>
  <c r="AS207" i="1"/>
  <c r="AS127" i="1"/>
  <c r="AS143" i="1"/>
  <c r="AS159" i="1"/>
  <c r="AS95" i="1"/>
  <c r="AS111" i="1"/>
  <c r="AS79" i="1"/>
  <c r="AS63" i="1"/>
  <c r="AS47" i="1"/>
  <c r="BF175" i="1"/>
  <c r="BF191" i="1"/>
  <c r="BF207" i="1"/>
  <c r="BF127" i="1"/>
  <c r="BF143" i="1"/>
  <c r="BF159" i="1"/>
  <c r="BF95" i="1"/>
  <c r="BF111" i="1"/>
  <c r="BF79" i="1"/>
  <c r="BF63" i="1"/>
  <c r="BF47" i="1"/>
  <c r="AT176" i="1"/>
  <c r="AT192" i="1"/>
  <c r="AT208" i="1"/>
  <c r="AT128" i="1"/>
  <c r="AT144" i="1"/>
  <c r="AT160" i="1"/>
  <c r="AT96" i="1"/>
  <c r="AT112" i="1"/>
  <c r="AT80" i="1"/>
  <c r="AT64" i="1"/>
  <c r="AT48" i="1"/>
  <c r="BG176" i="1"/>
  <c r="BG192" i="1"/>
  <c r="BG208" i="1"/>
  <c r="BG128" i="1"/>
  <c r="BG144" i="1"/>
  <c r="BG112" i="1"/>
  <c r="BG160" i="1"/>
  <c r="BG96" i="1"/>
  <c r="BG80" i="1"/>
  <c r="BG64" i="1"/>
  <c r="BG48" i="1"/>
  <c r="AO177" i="1"/>
  <c r="AO193" i="1"/>
  <c r="AO161" i="1"/>
  <c r="AO209" i="1"/>
  <c r="AO129" i="1"/>
  <c r="AO145" i="1"/>
  <c r="AO113" i="1"/>
  <c r="AO97" i="1"/>
  <c r="AO81" i="1"/>
  <c r="AO65" i="1"/>
  <c r="AO49" i="1"/>
  <c r="BB177" i="1"/>
  <c r="BB193" i="1"/>
  <c r="BB161" i="1"/>
  <c r="BB209" i="1"/>
  <c r="BB129" i="1"/>
  <c r="BB145" i="1"/>
  <c r="BB113" i="1"/>
  <c r="BB97" i="1"/>
  <c r="BB65" i="1"/>
  <c r="BB81" i="1"/>
  <c r="BB49" i="1"/>
  <c r="BW198" i="6"/>
  <c r="BW182" i="6"/>
  <c r="BW150" i="6"/>
  <c r="BW166" i="6"/>
  <c r="BW134" i="6"/>
  <c r="BW118" i="6"/>
  <c r="BW102" i="6"/>
  <c r="BW86" i="6"/>
  <c r="BW54" i="6"/>
  <c r="AP200" i="6"/>
  <c r="AP184" i="6"/>
  <c r="AP152" i="6"/>
  <c r="AP120" i="6"/>
  <c r="AP136" i="6"/>
  <c r="AP168" i="6"/>
  <c r="AP104" i="6"/>
  <c r="AP88" i="6"/>
  <c r="AP56" i="6"/>
  <c r="BI201" i="6"/>
  <c r="BI185" i="6"/>
  <c r="BI169" i="6"/>
  <c r="BI153" i="6"/>
  <c r="BI121" i="6"/>
  <c r="BI137" i="6"/>
  <c r="BI105" i="6"/>
  <c r="BI57" i="6"/>
  <c r="BI89" i="6"/>
  <c r="BI73" i="6"/>
  <c r="BU202" i="6"/>
  <c r="BU186" i="6"/>
  <c r="BU170" i="6"/>
  <c r="BU154" i="6"/>
  <c r="BU122" i="6"/>
  <c r="BU138" i="6"/>
  <c r="BU106" i="6"/>
  <c r="BU90" i="6"/>
  <c r="BU58" i="6"/>
  <c r="BU74" i="6"/>
  <c r="BV203" i="6"/>
  <c r="BV187" i="6"/>
  <c r="BV155" i="6"/>
  <c r="BV123" i="6"/>
  <c r="BV139" i="6"/>
  <c r="BV107" i="6"/>
  <c r="BV171" i="6"/>
  <c r="BV59" i="6"/>
  <c r="BV91" i="6"/>
  <c r="BV75" i="6"/>
  <c r="AU204" i="6"/>
  <c r="AU188" i="6"/>
  <c r="AU172" i="6"/>
  <c r="AU156" i="6"/>
  <c r="AU124" i="6"/>
  <c r="AU140" i="6"/>
  <c r="AU108" i="6"/>
  <c r="AU92" i="6"/>
  <c r="AU76" i="6"/>
  <c r="AU60" i="6"/>
  <c r="BE204" i="6"/>
  <c r="BE188" i="6"/>
  <c r="BE172" i="6"/>
  <c r="BE156" i="6"/>
  <c r="BE124" i="6"/>
  <c r="BE108" i="6"/>
  <c r="BE140" i="6"/>
  <c r="BE92" i="6"/>
  <c r="BE76" i="6"/>
  <c r="AO205" i="6"/>
  <c r="AO189" i="6"/>
  <c r="AO173" i="6"/>
  <c r="AO157" i="6"/>
  <c r="AO125" i="6"/>
  <c r="AO141" i="6"/>
  <c r="AO109" i="6"/>
  <c r="AO93" i="6"/>
  <c r="AO61" i="6"/>
  <c r="AO77" i="6"/>
  <c r="BH205" i="6"/>
  <c r="BH173" i="6"/>
  <c r="BH189" i="6"/>
  <c r="BH125" i="6"/>
  <c r="BH157" i="6"/>
  <c r="BH141" i="6"/>
  <c r="BH109" i="6"/>
  <c r="BH61" i="6"/>
  <c r="BH93" i="6"/>
  <c r="BH77" i="6"/>
  <c r="AS206" i="6"/>
  <c r="AS190" i="6"/>
  <c r="AS174" i="6"/>
  <c r="AS158" i="6"/>
  <c r="AS126" i="6"/>
  <c r="AS142" i="6"/>
  <c r="AS110" i="6"/>
  <c r="AS94" i="6"/>
  <c r="AS78" i="6"/>
  <c r="AS46" i="6"/>
  <c r="BW206" i="6"/>
  <c r="BW174" i="6"/>
  <c r="BW190" i="6"/>
  <c r="BW158" i="6"/>
  <c r="BW126" i="6"/>
  <c r="BW142" i="6"/>
  <c r="BW110" i="6"/>
  <c r="BW94" i="6"/>
  <c r="BW62" i="6"/>
  <c r="BW46" i="6"/>
  <c r="BW78" i="6"/>
  <c r="AQ207" i="6"/>
  <c r="AQ191" i="6"/>
  <c r="AQ175" i="6"/>
  <c r="AQ159" i="6"/>
  <c r="AQ127" i="6"/>
  <c r="AQ111" i="6"/>
  <c r="AQ143" i="6"/>
  <c r="AQ95" i="6"/>
  <c r="AQ47" i="6"/>
  <c r="BY207" i="6"/>
  <c r="BY191" i="6"/>
  <c r="BY175" i="6"/>
  <c r="BY127" i="6"/>
  <c r="BY111" i="6"/>
  <c r="BY159" i="6"/>
  <c r="BY143" i="6"/>
  <c r="BY95" i="6"/>
  <c r="BY47" i="6"/>
  <c r="BY79" i="6"/>
  <c r="BY63" i="6"/>
  <c r="AR208" i="6"/>
  <c r="AR192" i="6"/>
  <c r="AR176" i="6"/>
  <c r="AR160" i="6"/>
  <c r="AR128" i="6"/>
  <c r="AR144" i="6"/>
  <c r="AR112" i="6"/>
  <c r="AR48" i="6"/>
  <c r="AR80" i="6"/>
  <c r="BE208" i="6"/>
  <c r="BE192" i="6"/>
  <c r="BE128" i="6"/>
  <c r="BE176" i="6"/>
  <c r="BE144" i="6"/>
  <c r="BE160" i="6"/>
  <c r="BE112" i="6"/>
  <c r="BE48" i="6"/>
  <c r="BE96" i="6"/>
  <c r="BE64" i="6"/>
  <c r="BE80" i="6"/>
  <c r="BR208" i="6"/>
  <c r="BR192" i="6"/>
  <c r="BR160" i="6"/>
  <c r="BR176" i="6"/>
  <c r="BR128" i="6"/>
  <c r="BR112" i="6"/>
  <c r="BR144" i="6"/>
  <c r="BR48" i="6"/>
  <c r="BR96" i="6"/>
  <c r="BR80" i="6"/>
  <c r="AL209" i="6"/>
  <c r="AL177" i="6"/>
  <c r="AL193" i="6"/>
  <c r="AL161" i="6"/>
  <c r="AL129" i="6"/>
  <c r="AL145" i="6"/>
  <c r="AL113" i="6"/>
  <c r="AL97" i="6"/>
  <c r="AL49" i="6"/>
  <c r="AL65" i="6"/>
  <c r="AL81" i="6"/>
  <c r="AU209" i="6"/>
  <c r="AU193" i="6"/>
  <c r="AU177" i="6"/>
  <c r="AU161" i="6"/>
  <c r="AU129" i="6"/>
  <c r="AU113" i="6"/>
  <c r="AU145" i="6"/>
  <c r="AU97" i="6"/>
  <c r="AU49" i="6"/>
  <c r="BI209" i="6"/>
  <c r="BI177" i="6"/>
  <c r="BI193" i="6"/>
  <c r="BI129" i="6"/>
  <c r="BI145" i="6"/>
  <c r="BI161" i="6"/>
  <c r="BI113" i="6"/>
  <c r="BI49" i="6"/>
  <c r="BI65" i="6"/>
  <c r="BI81" i="6"/>
  <c r="BW209" i="6"/>
  <c r="BW193" i="6"/>
  <c r="BW161" i="6"/>
  <c r="BW129" i="6"/>
  <c r="BW145" i="6"/>
  <c r="BW177" i="6"/>
  <c r="BW113" i="6"/>
  <c r="BW97" i="6"/>
  <c r="BW49" i="6"/>
  <c r="BW65" i="6"/>
  <c r="BW81" i="6"/>
  <c r="AN39" i="6"/>
  <c r="BP39" i="6"/>
  <c r="BX42" i="6"/>
  <c r="AN53" i="6"/>
  <c r="BU54" i="6"/>
  <c r="AL56" i="6"/>
  <c r="AM58" i="6"/>
  <c r="BN59" i="6"/>
  <c r="AN71" i="6"/>
  <c r="BS85" i="6"/>
  <c r="BU199" i="6"/>
  <c r="BU183" i="6"/>
  <c r="BU167" i="6"/>
  <c r="BU151" i="6"/>
  <c r="BU119" i="6"/>
  <c r="BU135" i="6"/>
  <c r="BU103" i="6"/>
  <c r="BU71" i="6"/>
  <c r="BU87" i="6"/>
  <c r="BU55" i="6"/>
  <c r="AM201" i="6"/>
  <c r="AM185" i="6"/>
  <c r="AM153" i="6"/>
  <c r="AM169" i="6"/>
  <c r="AM121" i="6"/>
  <c r="AM137" i="6"/>
  <c r="AM105" i="6"/>
  <c r="AM89" i="6"/>
  <c r="AM57" i="6"/>
  <c r="AM73" i="6"/>
  <c r="AQ202" i="6"/>
  <c r="AQ186" i="6"/>
  <c r="AQ170" i="6"/>
  <c r="AQ154" i="6"/>
  <c r="AQ122" i="6"/>
  <c r="AQ138" i="6"/>
  <c r="AQ106" i="6"/>
  <c r="AQ74" i="6"/>
  <c r="AQ58" i="6"/>
  <c r="AQ90" i="6"/>
  <c r="BJ202" i="6"/>
  <c r="BJ186" i="6"/>
  <c r="BJ170" i="6"/>
  <c r="BJ154" i="6"/>
  <c r="BJ122" i="6"/>
  <c r="BJ138" i="6"/>
  <c r="BJ106" i="6"/>
  <c r="BJ74" i="6"/>
  <c r="BJ58" i="6"/>
  <c r="BJ90" i="6"/>
  <c r="AT203" i="6"/>
  <c r="AT187" i="6"/>
  <c r="AT155" i="6"/>
  <c r="AT171" i="6"/>
  <c r="AT123" i="6"/>
  <c r="AT139" i="6"/>
  <c r="AT107" i="6"/>
  <c r="AT91" i="6"/>
  <c r="BD203" i="6"/>
  <c r="BD187" i="6"/>
  <c r="BD171" i="6"/>
  <c r="BD155" i="6"/>
  <c r="BD123" i="6"/>
  <c r="BD107" i="6"/>
  <c r="BD139" i="6"/>
  <c r="BD91" i="6"/>
  <c r="BD59" i="6"/>
  <c r="BD75" i="6"/>
  <c r="AM204" i="6"/>
  <c r="AM188" i="6"/>
  <c r="AM172" i="6"/>
  <c r="AM156" i="6"/>
  <c r="AM124" i="6"/>
  <c r="AM140" i="6"/>
  <c r="AM108" i="6"/>
  <c r="AM60" i="6"/>
  <c r="BW204" i="6"/>
  <c r="BW188" i="6"/>
  <c r="BW156" i="6"/>
  <c r="BW124" i="6"/>
  <c r="BW172" i="6"/>
  <c r="BW108" i="6"/>
  <c r="BW76" i="6"/>
  <c r="BW140" i="6"/>
  <c r="BW92" i="6"/>
  <c r="AZ205" i="6"/>
  <c r="AZ189" i="6"/>
  <c r="AZ173" i="6"/>
  <c r="AZ157" i="6"/>
  <c r="AZ125" i="6"/>
  <c r="AZ141" i="6"/>
  <c r="AZ109" i="6"/>
  <c r="AZ93" i="6"/>
  <c r="AK206" i="6"/>
  <c r="AK190" i="6"/>
  <c r="AK174" i="6"/>
  <c r="AK126" i="6"/>
  <c r="AK158" i="6"/>
  <c r="AK110" i="6"/>
  <c r="AK142" i="6"/>
  <c r="AK94" i="6"/>
  <c r="AK78" i="6"/>
  <c r="AK46" i="6"/>
  <c r="AK62" i="6"/>
  <c r="BD206" i="6"/>
  <c r="BD174" i="6"/>
  <c r="BD190" i="6"/>
  <c r="BD126" i="6"/>
  <c r="BD158" i="6"/>
  <c r="BD142" i="6"/>
  <c r="BD110" i="6"/>
  <c r="BD46" i="6"/>
  <c r="BD62" i="6"/>
  <c r="BD94" i="6"/>
  <c r="BD78" i="6"/>
  <c r="BQ207" i="6"/>
  <c r="BQ191" i="6"/>
  <c r="BQ175" i="6"/>
  <c r="BQ159" i="6"/>
  <c r="BQ127" i="6"/>
  <c r="BQ143" i="6"/>
  <c r="BQ111" i="6"/>
  <c r="BQ47" i="6"/>
  <c r="BQ63" i="6"/>
  <c r="BQ95" i="6"/>
  <c r="BQ79" i="6"/>
  <c r="BC181" i="6"/>
  <c r="BC197" i="6"/>
  <c r="BC165" i="6"/>
  <c r="BC149" i="6"/>
  <c r="BC117" i="6"/>
  <c r="BC133" i="6"/>
  <c r="BC85" i="6"/>
  <c r="BC101" i="6"/>
  <c r="AP198" i="6"/>
  <c r="AP182" i="6"/>
  <c r="AP166" i="6"/>
  <c r="AP150" i="6"/>
  <c r="AP134" i="6"/>
  <c r="AP118" i="6"/>
  <c r="AP102" i="6"/>
  <c r="AP70" i="6"/>
  <c r="AP86" i="6"/>
  <c r="BG198" i="6"/>
  <c r="BG182" i="6"/>
  <c r="BG166" i="6"/>
  <c r="BG150" i="6"/>
  <c r="BG118" i="6"/>
  <c r="BG134" i="6"/>
  <c r="BG86" i="6"/>
  <c r="BG102" i="6"/>
  <c r="BG54" i="6"/>
  <c r="AL199" i="6"/>
  <c r="AL183" i="6"/>
  <c r="AL167" i="6"/>
  <c r="AL151" i="6"/>
  <c r="AL119" i="6"/>
  <c r="AL135" i="6"/>
  <c r="AL103" i="6"/>
  <c r="AL71" i="6"/>
  <c r="AL87" i="6"/>
  <c r="AT183" i="6"/>
  <c r="AT199" i="6"/>
  <c r="AT167" i="6"/>
  <c r="AT151" i="6"/>
  <c r="AT135" i="6"/>
  <c r="AT103" i="6"/>
  <c r="AT119" i="6"/>
  <c r="AT87" i="6"/>
  <c r="AT71" i="6"/>
  <c r="BH199" i="6"/>
  <c r="BH183" i="6"/>
  <c r="BH167" i="6"/>
  <c r="BH151" i="6"/>
  <c r="BH119" i="6"/>
  <c r="BH135" i="6"/>
  <c r="BH103" i="6"/>
  <c r="BH87" i="6"/>
  <c r="BH71" i="6"/>
  <c r="BV183" i="6"/>
  <c r="BV167" i="6"/>
  <c r="BV151" i="6"/>
  <c r="BV199" i="6"/>
  <c r="BV135" i="6"/>
  <c r="BV103" i="6"/>
  <c r="BV119" i="6"/>
  <c r="BV87" i="6"/>
  <c r="BV55" i="6"/>
  <c r="AQ200" i="6"/>
  <c r="AQ184" i="6"/>
  <c r="AQ168" i="6"/>
  <c r="AQ152" i="6"/>
  <c r="AQ136" i="6"/>
  <c r="AQ120" i="6"/>
  <c r="AQ104" i="6"/>
  <c r="AQ72" i="6"/>
  <c r="BE184" i="6"/>
  <c r="BE200" i="6"/>
  <c r="BE168" i="6"/>
  <c r="BE152" i="6"/>
  <c r="BE136" i="6"/>
  <c r="BE120" i="6"/>
  <c r="BE88" i="6"/>
  <c r="BE104" i="6"/>
  <c r="BS200" i="6"/>
  <c r="BS184" i="6"/>
  <c r="BS168" i="6"/>
  <c r="BS152" i="6"/>
  <c r="BS136" i="6"/>
  <c r="BS120" i="6"/>
  <c r="BS104" i="6"/>
  <c r="BS72" i="6"/>
  <c r="AN201" i="6"/>
  <c r="AN185" i="6"/>
  <c r="AN169" i="6"/>
  <c r="AN153" i="6"/>
  <c r="AN137" i="6"/>
  <c r="AN121" i="6"/>
  <c r="AN89" i="6"/>
  <c r="AN105" i="6"/>
  <c r="AN57" i="6"/>
  <c r="BB201" i="6"/>
  <c r="BB169" i="6"/>
  <c r="BB185" i="6"/>
  <c r="BB153" i="6"/>
  <c r="BB137" i="6"/>
  <c r="BB105" i="6"/>
  <c r="BB121" i="6"/>
  <c r="BB89" i="6"/>
  <c r="BB73" i="6"/>
  <c r="BP185" i="6"/>
  <c r="BP169" i="6"/>
  <c r="BP153" i="6"/>
  <c r="BP201" i="6"/>
  <c r="BP137" i="6"/>
  <c r="BP121" i="6"/>
  <c r="BP105" i="6"/>
  <c r="BP89" i="6"/>
  <c r="BP73" i="6"/>
  <c r="BX185" i="6"/>
  <c r="BX201" i="6"/>
  <c r="BX169" i="6"/>
  <c r="BX153" i="6"/>
  <c r="BX121" i="6"/>
  <c r="BX137" i="6"/>
  <c r="BX105" i="6"/>
  <c r="BX89" i="6"/>
  <c r="BX73" i="6"/>
  <c r="AR186" i="6"/>
  <c r="AR202" i="6"/>
  <c r="AR170" i="6"/>
  <c r="AR154" i="6"/>
  <c r="AR106" i="6"/>
  <c r="AR90" i="6"/>
  <c r="AR138" i="6"/>
  <c r="AR122" i="6"/>
  <c r="AR58" i="6"/>
  <c r="BC186" i="6"/>
  <c r="BC202" i="6"/>
  <c r="BC170" i="6"/>
  <c r="BC154" i="6"/>
  <c r="BC122" i="6"/>
  <c r="BC138" i="6"/>
  <c r="BC106" i="6"/>
  <c r="BC90" i="6"/>
  <c r="BC74" i="6"/>
  <c r="BK186" i="6"/>
  <c r="BK170" i="6"/>
  <c r="BK202" i="6"/>
  <c r="BK154" i="6"/>
  <c r="BK122" i="6"/>
  <c r="BK138" i="6"/>
  <c r="BK90" i="6"/>
  <c r="BV186" i="6"/>
  <c r="BV202" i="6"/>
  <c r="BV170" i="6"/>
  <c r="BV154" i="6"/>
  <c r="BV138" i="6"/>
  <c r="BV122" i="6"/>
  <c r="BV106" i="6"/>
  <c r="BV90" i="6"/>
  <c r="BV74" i="6"/>
  <c r="AM187" i="6"/>
  <c r="AM171" i="6"/>
  <c r="AM203" i="6"/>
  <c r="AM155" i="6"/>
  <c r="AM139" i="6"/>
  <c r="AM123" i="6"/>
  <c r="AM107" i="6"/>
  <c r="AM59" i="6"/>
  <c r="AM91" i="6"/>
  <c r="AU187" i="6"/>
  <c r="AU171" i="6"/>
  <c r="AU203" i="6"/>
  <c r="AU155" i="6"/>
  <c r="AU123" i="6"/>
  <c r="AU139" i="6"/>
  <c r="AU107" i="6"/>
  <c r="AU91" i="6"/>
  <c r="AU75" i="6"/>
  <c r="AU59" i="6"/>
  <c r="BE187" i="6"/>
  <c r="BE171" i="6"/>
  <c r="BE203" i="6"/>
  <c r="BE155" i="6"/>
  <c r="BE139" i="6"/>
  <c r="BE123" i="6"/>
  <c r="BE107" i="6"/>
  <c r="BE91" i="6"/>
  <c r="BE75" i="6"/>
  <c r="BO187" i="6"/>
  <c r="BO171" i="6"/>
  <c r="BO203" i="6"/>
  <c r="BO155" i="6"/>
  <c r="BO139" i="6"/>
  <c r="BO123" i="6"/>
  <c r="BO107" i="6"/>
  <c r="BO59" i="6"/>
  <c r="BO91" i="6"/>
  <c r="BO75" i="6"/>
  <c r="BW187" i="6"/>
  <c r="BW203" i="6"/>
  <c r="BW171" i="6"/>
  <c r="BW155" i="6"/>
  <c r="BW123" i="6"/>
  <c r="BW139" i="6"/>
  <c r="BW107" i="6"/>
  <c r="BW91" i="6"/>
  <c r="AN188" i="6"/>
  <c r="AN204" i="6"/>
  <c r="AN172" i="6"/>
  <c r="AN156" i="6"/>
  <c r="AN124" i="6"/>
  <c r="AN140" i="6"/>
  <c r="AN92" i="6"/>
  <c r="AN60" i="6"/>
  <c r="AN108" i="6"/>
  <c r="AN76" i="6"/>
  <c r="AV188" i="6"/>
  <c r="AV172" i="6"/>
  <c r="AV204" i="6"/>
  <c r="AV156" i="6"/>
  <c r="AV124" i="6"/>
  <c r="AV140" i="6"/>
  <c r="AV108" i="6"/>
  <c r="AV92" i="6"/>
  <c r="BF188" i="6"/>
  <c r="BF204" i="6"/>
  <c r="BF172" i="6"/>
  <c r="BF156" i="6"/>
  <c r="BF140" i="6"/>
  <c r="BF108" i="6"/>
  <c r="BF124" i="6"/>
  <c r="BF92" i="6"/>
  <c r="BF60" i="6"/>
  <c r="BF76" i="6"/>
  <c r="BP188" i="6"/>
  <c r="BP172" i="6"/>
  <c r="BP204" i="6"/>
  <c r="BP140" i="6"/>
  <c r="BP124" i="6"/>
  <c r="BP156" i="6"/>
  <c r="BP108" i="6"/>
  <c r="BP60" i="6"/>
  <c r="BP92" i="6"/>
  <c r="BP76" i="6"/>
  <c r="BX188" i="6"/>
  <c r="BX172" i="6"/>
  <c r="BX204" i="6"/>
  <c r="BX124" i="6"/>
  <c r="BX156" i="6"/>
  <c r="BX140" i="6"/>
  <c r="BX108" i="6"/>
  <c r="BX92" i="6"/>
  <c r="BX76" i="6"/>
  <c r="BX60" i="6"/>
  <c r="AP189" i="6"/>
  <c r="AP173" i="6"/>
  <c r="AP205" i="6"/>
  <c r="AP157" i="6"/>
  <c r="AP125" i="6"/>
  <c r="AP141" i="6"/>
  <c r="AP109" i="6"/>
  <c r="AP77" i="6"/>
  <c r="BA189" i="6"/>
  <c r="BA173" i="6"/>
  <c r="BA205" i="6"/>
  <c r="BA141" i="6"/>
  <c r="BA157" i="6"/>
  <c r="BA125" i="6"/>
  <c r="BA109" i="6"/>
  <c r="BA93" i="6"/>
  <c r="BA61" i="6"/>
  <c r="BA77" i="6"/>
  <c r="BI189" i="6"/>
  <c r="BI205" i="6"/>
  <c r="BI173" i="6"/>
  <c r="BI157" i="6"/>
  <c r="BI141" i="6"/>
  <c r="BI109" i="6"/>
  <c r="BI125" i="6"/>
  <c r="BI93" i="6"/>
  <c r="BI77" i="6"/>
  <c r="BT189" i="6"/>
  <c r="BT205" i="6"/>
  <c r="BT173" i="6"/>
  <c r="BT157" i="6"/>
  <c r="BT125" i="6"/>
  <c r="BT141" i="6"/>
  <c r="BT93" i="6"/>
  <c r="BT109" i="6"/>
  <c r="BT61" i="6"/>
  <c r="BT77" i="6"/>
  <c r="AL190" i="6"/>
  <c r="AL174" i="6"/>
  <c r="AL206" i="6"/>
  <c r="AL158" i="6"/>
  <c r="AL126" i="6"/>
  <c r="AL142" i="6"/>
  <c r="AL110" i="6"/>
  <c r="AL94" i="6"/>
  <c r="AT190" i="6"/>
  <c r="AT206" i="6"/>
  <c r="AT174" i="6"/>
  <c r="AT142" i="6"/>
  <c r="AT126" i="6"/>
  <c r="AT110" i="6"/>
  <c r="AT158" i="6"/>
  <c r="AT62" i="6"/>
  <c r="AT78" i="6"/>
  <c r="BE190" i="6"/>
  <c r="BE174" i="6"/>
  <c r="BE206" i="6"/>
  <c r="BE158" i="6"/>
  <c r="BE142" i="6"/>
  <c r="BE126" i="6"/>
  <c r="BE110" i="6"/>
  <c r="BE62" i="6"/>
  <c r="BE94" i="6"/>
  <c r="BE78" i="6"/>
  <c r="BP190" i="6"/>
  <c r="BP174" i="6"/>
  <c r="BP206" i="6"/>
  <c r="BP126" i="6"/>
  <c r="BP158" i="6"/>
  <c r="BP142" i="6"/>
  <c r="BP110" i="6"/>
  <c r="BP94" i="6"/>
  <c r="BP78" i="6"/>
  <c r="BP62" i="6"/>
  <c r="BX190" i="6"/>
  <c r="BX174" i="6"/>
  <c r="BX158" i="6"/>
  <c r="BX206" i="6"/>
  <c r="BX142" i="6"/>
  <c r="BX110" i="6"/>
  <c r="BX126" i="6"/>
  <c r="BX78" i="6"/>
  <c r="BX94" i="6"/>
  <c r="AR191" i="6"/>
  <c r="AR175" i="6"/>
  <c r="AR207" i="6"/>
  <c r="AR143" i="6"/>
  <c r="AR159" i="6"/>
  <c r="AR127" i="6"/>
  <c r="AR111" i="6"/>
  <c r="AR95" i="6"/>
  <c r="AR63" i="6"/>
  <c r="AR79" i="6"/>
  <c r="BE191" i="6"/>
  <c r="BE207" i="6"/>
  <c r="BE175" i="6"/>
  <c r="BE159" i="6"/>
  <c r="BE127" i="6"/>
  <c r="BE143" i="6"/>
  <c r="BE111" i="6"/>
  <c r="BE79" i="6"/>
  <c r="BR191" i="6"/>
  <c r="BR207" i="6"/>
  <c r="BR175" i="6"/>
  <c r="BR159" i="6"/>
  <c r="BR127" i="6"/>
  <c r="BR143" i="6"/>
  <c r="BR95" i="6"/>
  <c r="BR63" i="6"/>
  <c r="BR47" i="6"/>
  <c r="BR79" i="6"/>
  <c r="BR111" i="6"/>
  <c r="BZ191" i="6"/>
  <c r="BZ175" i="6"/>
  <c r="BZ207" i="6"/>
  <c r="BZ159" i="6"/>
  <c r="BZ127" i="6"/>
  <c r="BZ143" i="6"/>
  <c r="BZ111" i="6"/>
  <c r="BZ95" i="6"/>
  <c r="AS192" i="6"/>
  <c r="AS208" i="6"/>
  <c r="AS176" i="6"/>
  <c r="AS144" i="6"/>
  <c r="AS160" i="6"/>
  <c r="AS112" i="6"/>
  <c r="AS64" i="6"/>
  <c r="AS80" i="6"/>
  <c r="AS128" i="6"/>
  <c r="AS96" i="6"/>
  <c r="BF192" i="6"/>
  <c r="BF176" i="6"/>
  <c r="BF208" i="6"/>
  <c r="BF160" i="6"/>
  <c r="BF144" i="6"/>
  <c r="BF128" i="6"/>
  <c r="BF112" i="6"/>
  <c r="BF96" i="6"/>
  <c r="BF64" i="6"/>
  <c r="BF80" i="6"/>
  <c r="BS192" i="6"/>
  <c r="BS176" i="6"/>
  <c r="BS208" i="6"/>
  <c r="BS128" i="6"/>
  <c r="BS160" i="6"/>
  <c r="BS144" i="6"/>
  <c r="BS112" i="6"/>
  <c r="BS96" i="6"/>
  <c r="BS80" i="6"/>
  <c r="BS48" i="6"/>
  <c r="BS64" i="6"/>
  <c r="AM209" i="6"/>
  <c r="AM193" i="6"/>
  <c r="AM177" i="6"/>
  <c r="AM161" i="6"/>
  <c r="AM145" i="6"/>
  <c r="AM129" i="6"/>
  <c r="AM113" i="6"/>
  <c r="AM81" i="6"/>
  <c r="AM97" i="6"/>
  <c r="BA209" i="6"/>
  <c r="BA193" i="6"/>
  <c r="BA177" i="6"/>
  <c r="BA161" i="6"/>
  <c r="BA145" i="6"/>
  <c r="BA129" i="6"/>
  <c r="BA113" i="6"/>
  <c r="BA97" i="6"/>
  <c r="BA65" i="6"/>
  <c r="BA81" i="6"/>
  <c r="BJ209" i="6"/>
  <c r="BJ193" i="6"/>
  <c r="BJ177" i="6"/>
  <c r="BJ161" i="6"/>
  <c r="BJ145" i="6"/>
  <c r="BJ113" i="6"/>
  <c r="BJ129" i="6"/>
  <c r="BJ81" i="6"/>
  <c r="BJ97" i="6"/>
  <c r="BX209" i="6"/>
  <c r="BX193" i="6"/>
  <c r="BX177" i="6"/>
  <c r="BX161" i="6"/>
  <c r="BX129" i="6"/>
  <c r="BX145" i="6"/>
  <c r="BX113" i="6"/>
  <c r="BX97" i="6"/>
  <c r="BX65" i="6"/>
  <c r="BX49" i="6"/>
  <c r="BX81" i="6"/>
  <c r="BR37" i="6"/>
  <c r="AS38" i="6"/>
  <c r="BC39" i="6"/>
  <c r="BQ39" i="6"/>
  <c r="BH40" i="6"/>
  <c r="AQ41" i="6"/>
  <c r="BS41" i="6"/>
  <c r="AU42" i="6"/>
  <c r="BQ42" i="6"/>
  <c r="BY42" i="6"/>
  <c r="BE46" i="6"/>
  <c r="BE47" i="6"/>
  <c r="BW47" i="6"/>
  <c r="BA49" i="6"/>
  <c r="BC53" i="6"/>
  <c r="AL55" i="6"/>
  <c r="AN56" i="6"/>
  <c r="AO58" i="6"/>
  <c r="BT59" i="6"/>
  <c r="BK60" i="6"/>
  <c r="BI61" i="6"/>
  <c r="BI62" i="6"/>
  <c r="BI63" i="6"/>
  <c r="BR64" i="6"/>
  <c r="AP71" i="6"/>
  <c r="BE72" i="6"/>
  <c r="BS73" i="6"/>
  <c r="AQ79" i="6"/>
  <c r="BT86" i="6"/>
  <c r="AR96" i="6"/>
  <c r="AO198" i="6"/>
  <c r="AO182" i="6"/>
  <c r="AO166" i="6"/>
  <c r="AO134" i="6"/>
  <c r="AO118" i="6"/>
  <c r="AO150" i="6"/>
  <c r="AO102" i="6"/>
  <c r="AO54" i="6"/>
  <c r="AO70" i="6"/>
  <c r="AO86" i="6"/>
  <c r="BG199" i="6"/>
  <c r="BG183" i="6"/>
  <c r="BG119" i="6"/>
  <c r="BG135" i="6"/>
  <c r="BG151" i="6"/>
  <c r="BG167" i="6"/>
  <c r="BG55" i="6"/>
  <c r="BG103" i="6"/>
  <c r="BW201" i="6"/>
  <c r="BW185" i="6"/>
  <c r="BW153" i="6"/>
  <c r="BW121" i="6"/>
  <c r="BW137" i="6"/>
  <c r="BW169" i="6"/>
  <c r="BW105" i="6"/>
  <c r="BW89" i="6"/>
  <c r="BW57" i="6"/>
  <c r="BB202" i="6"/>
  <c r="BB186" i="6"/>
  <c r="BB154" i="6"/>
  <c r="BB122" i="6"/>
  <c r="BB138" i="6"/>
  <c r="BB170" i="6"/>
  <c r="BB106" i="6"/>
  <c r="BB90" i="6"/>
  <c r="BB58" i="6"/>
  <c r="AL203" i="6"/>
  <c r="AL171" i="6"/>
  <c r="AL187" i="6"/>
  <c r="AL155" i="6"/>
  <c r="AL123" i="6"/>
  <c r="AL139" i="6"/>
  <c r="AL107" i="6"/>
  <c r="AL59" i="6"/>
  <c r="AL75" i="6"/>
  <c r="BN203" i="6"/>
  <c r="BN187" i="6"/>
  <c r="BN171" i="6"/>
  <c r="BN155" i="6"/>
  <c r="BN123" i="6"/>
  <c r="BN139" i="6"/>
  <c r="BN107" i="6"/>
  <c r="BN91" i="6"/>
  <c r="BO204" i="6"/>
  <c r="BO188" i="6"/>
  <c r="BO156" i="6"/>
  <c r="BO124" i="6"/>
  <c r="BO140" i="6"/>
  <c r="BO172" i="6"/>
  <c r="BO108" i="6"/>
  <c r="BO60" i="6"/>
  <c r="BO92" i="6"/>
  <c r="BO76" i="6"/>
  <c r="BS205" i="6"/>
  <c r="BS189" i="6"/>
  <c r="BS157" i="6"/>
  <c r="BS125" i="6"/>
  <c r="BS141" i="6"/>
  <c r="BS173" i="6"/>
  <c r="BS109" i="6"/>
  <c r="BS61" i="6"/>
  <c r="BS77" i="6"/>
  <c r="BS93" i="6"/>
  <c r="BO206" i="6"/>
  <c r="BO190" i="6"/>
  <c r="BO158" i="6"/>
  <c r="BO174" i="6"/>
  <c r="BO126" i="6"/>
  <c r="BO110" i="6"/>
  <c r="BO142" i="6"/>
  <c r="BO94" i="6"/>
  <c r="BO78" i="6"/>
  <c r="BO46" i="6"/>
  <c r="BD207" i="6"/>
  <c r="BD175" i="6"/>
  <c r="BD127" i="6"/>
  <c r="BD143" i="6"/>
  <c r="BD191" i="6"/>
  <c r="BD159" i="6"/>
  <c r="BD111" i="6"/>
  <c r="BD95" i="6"/>
  <c r="BD63" i="6"/>
  <c r="BD79" i="6"/>
  <c r="BD47" i="6"/>
  <c r="BD197" i="6"/>
  <c r="BD165" i="6"/>
  <c r="BD149" i="6"/>
  <c r="BD181" i="6"/>
  <c r="BD133" i="6"/>
  <c r="BD117" i="6"/>
  <c r="BD101" i="6"/>
  <c r="BD69" i="6"/>
  <c r="BD85" i="6"/>
  <c r="BD53" i="6"/>
  <c r="AQ166" i="6"/>
  <c r="AQ182" i="6"/>
  <c r="AQ150" i="6"/>
  <c r="AQ198" i="6"/>
  <c r="AQ102" i="6"/>
  <c r="AQ134" i="6"/>
  <c r="AQ70" i="6"/>
  <c r="AQ118" i="6"/>
  <c r="AQ54" i="6"/>
  <c r="AQ86" i="6"/>
  <c r="BH198" i="6"/>
  <c r="BH182" i="6"/>
  <c r="BH166" i="6"/>
  <c r="BH150" i="6"/>
  <c r="BH118" i="6"/>
  <c r="BH102" i="6"/>
  <c r="BH134" i="6"/>
  <c r="BH70" i="6"/>
  <c r="BH86" i="6"/>
  <c r="BH54" i="6"/>
  <c r="AM167" i="6"/>
  <c r="AM199" i="6"/>
  <c r="AM151" i="6"/>
  <c r="AM183" i="6"/>
  <c r="AM135" i="6"/>
  <c r="AM103" i="6"/>
  <c r="AM119" i="6"/>
  <c r="AM71" i="6"/>
  <c r="AM55" i="6"/>
  <c r="AM87" i="6"/>
  <c r="BA199" i="6"/>
  <c r="BA167" i="6"/>
  <c r="BA183" i="6"/>
  <c r="BA151" i="6"/>
  <c r="BA135" i="6"/>
  <c r="BA119" i="6"/>
  <c r="BA103" i="6"/>
  <c r="BA71" i="6"/>
  <c r="BA87" i="6"/>
  <c r="BA55" i="6"/>
  <c r="BI199" i="6"/>
  <c r="BI167" i="6"/>
  <c r="BI183" i="6"/>
  <c r="BI151" i="6"/>
  <c r="BI135" i="6"/>
  <c r="BI103" i="6"/>
  <c r="BI119" i="6"/>
  <c r="BI71" i="6"/>
  <c r="BI55" i="6"/>
  <c r="BI87" i="6"/>
  <c r="BW199" i="6"/>
  <c r="BW167" i="6"/>
  <c r="BW183" i="6"/>
  <c r="BW151" i="6"/>
  <c r="BW119" i="6"/>
  <c r="BW103" i="6"/>
  <c r="BW71" i="6"/>
  <c r="BW87" i="6"/>
  <c r="BW55" i="6"/>
  <c r="BW135" i="6"/>
  <c r="AR168" i="6"/>
  <c r="AR152" i="6"/>
  <c r="AR200" i="6"/>
  <c r="AR184" i="6"/>
  <c r="AR104" i="6"/>
  <c r="AR136" i="6"/>
  <c r="AR120" i="6"/>
  <c r="AR72" i="6"/>
  <c r="AR56" i="6"/>
  <c r="AR88" i="6"/>
  <c r="BF200" i="6"/>
  <c r="BF168" i="6"/>
  <c r="BF152" i="6"/>
  <c r="BF184" i="6"/>
  <c r="BF120" i="6"/>
  <c r="BF136" i="6"/>
  <c r="BF104" i="6"/>
  <c r="BF72" i="6"/>
  <c r="BF88" i="6"/>
  <c r="BF56" i="6"/>
  <c r="BT168" i="6"/>
  <c r="BT184" i="6"/>
  <c r="BT200" i="6"/>
  <c r="BT152" i="6"/>
  <c r="BT104" i="6"/>
  <c r="BT136" i="6"/>
  <c r="BT120" i="6"/>
  <c r="BT72" i="6"/>
  <c r="BT56" i="6"/>
  <c r="BT88" i="6"/>
  <c r="AO201" i="6"/>
  <c r="AO185" i="6"/>
  <c r="AO169" i="6"/>
  <c r="AO153" i="6"/>
  <c r="AO121" i="6"/>
  <c r="AO105" i="6"/>
  <c r="AO137" i="6"/>
  <c r="AO73" i="6"/>
  <c r="AO57" i="6"/>
  <c r="AO89" i="6"/>
  <c r="BC185" i="6"/>
  <c r="BC169" i="6"/>
  <c r="BC153" i="6"/>
  <c r="BC201" i="6"/>
  <c r="BC105" i="6"/>
  <c r="BC121" i="6"/>
  <c r="BC73" i="6"/>
  <c r="BC137" i="6"/>
  <c r="BC57" i="6"/>
  <c r="BQ201" i="6"/>
  <c r="BQ169" i="6"/>
  <c r="BQ185" i="6"/>
  <c r="BQ153" i="6"/>
  <c r="BQ137" i="6"/>
  <c r="BQ121" i="6"/>
  <c r="BQ105" i="6"/>
  <c r="BQ73" i="6"/>
  <c r="BQ89" i="6"/>
  <c r="BQ57" i="6"/>
  <c r="AK202" i="6"/>
  <c r="AK186" i="6"/>
  <c r="AK170" i="6"/>
  <c r="AK154" i="6"/>
  <c r="AK138" i="6"/>
  <c r="AK106" i="6"/>
  <c r="AK122" i="6"/>
  <c r="AK74" i="6"/>
  <c r="AK58" i="6"/>
  <c r="AS202" i="6"/>
  <c r="AS186" i="6"/>
  <c r="AS170" i="6"/>
  <c r="AS154" i="6"/>
  <c r="AS122" i="6"/>
  <c r="AS106" i="6"/>
  <c r="AS138" i="6"/>
  <c r="AS74" i="6"/>
  <c r="AS58" i="6"/>
  <c r="AS90" i="6"/>
  <c r="BD202" i="6"/>
  <c r="BD186" i="6"/>
  <c r="BD170" i="6"/>
  <c r="BD154" i="6"/>
  <c r="BD122" i="6"/>
  <c r="BD106" i="6"/>
  <c r="BD138" i="6"/>
  <c r="BD74" i="6"/>
  <c r="BD90" i="6"/>
  <c r="BD58" i="6"/>
  <c r="BO202" i="6"/>
  <c r="BO186" i="6"/>
  <c r="BO170" i="6"/>
  <c r="BO154" i="6"/>
  <c r="BO138" i="6"/>
  <c r="BO106" i="6"/>
  <c r="BO122" i="6"/>
  <c r="BO74" i="6"/>
  <c r="BO90" i="6"/>
  <c r="BO58" i="6"/>
  <c r="BW202" i="6"/>
  <c r="BW186" i="6"/>
  <c r="BW170" i="6"/>
  <c r="BW154" i="6"/>
  <c r="BW106" i="6"/>
  <c r="BW138" i="6"/>
  <c r="BW74" i="6"/>
  <c r="BW122" i="6"/>
  <c r="BW90" i="6"/>
  <c r="BW58" i="6"/>
  <c r="AN203" i="6"/>
  <c r="AN187" i="6"/>
  <c r="AN171" i="6"/>
  <c r="AN155" i="6"/>
  <c r="AN123" i="6"/>
  <c r="AN139" i="6"/>
  <c r="AN107" i="6"/>
  <c r="AN91" i="6"/>
  <c r="AN75" i="6"/>
  <c r="AN59" i="6"/>
  <c r="AV203" i="6"/>
  <c r="AV187" i="6"/>
  <c r="AV171" i="6"/>
  <c r="AV155" i="6"/>
  <c r="AV123" i="6"/>
  <c r="AV107" i="6"/>
  <c r="AV139" i="6"/>
  <c r="AV75" i="6"/>
  <c r="AV91" i="6"/>
  <c r="BF203" i="6"/>
  <c r="BF187" i="6"/>
  <c r="BF171" i="6"/>
  <c r="BF155" i="6"/>
  <c r="BF139" i="6"/>
  <c r="BF123" i="6"/>
  <c r="BF107" i="6"/>
  <c r="BF75" i="6"/>
  <c r="BF59" i="6"/>
  <c r="BP203" i="6"/>
  <c r="BP187" i="6"/>
  <c r="BP171" i="6"/>
  <c r="BP155" i="6"/>
  <c r="BP139" i="6"/>
  <c r="BP107" i="6"/>
  <c r="BP123" i="6"/>
  <c r="BP75" i="6"/>
  <c r="BP59" i="6"/>
  <c r="BP91" i="6"/>
  <c r="BX203" i="6"/>
  <c r="BX187" i="6"/>
  <c r="BX171" i="6"/>
  <c r="BX155" i="6"/>
  <c r="BX123" i="6"/>
  <c r="BX107" i="6"/>
  <c r="BX139" i="6"/>
  <c r="BX75" i="6"/>
  <c r="BX91" i="6"/>
  <c r="BX59" i="6"/>
  <c r="AO204" i="6"/>
  <c r="AO188" i="6"/>
  <c r="AO172" i="6"/>
  <c r="AO156" i="6"/>
  <c r="AO140" i="6"/>
  <c r="AO108" i="6"/>
  <c r="AO76" i="6"/>
  <c r="AO124" i="6"/>
  <c r="AO92" i="6"/>
  <c r="AY204" i="6"/>
  <c r="AY188" i="6"/>
  <c r="AY172" i="6"/>
  <c r="AY156" i="6"/>
  <c r="AY140" i="6"/>
  <c r="AY108" i="6"/>
  <c r="AY124" i="6"/>
  <c r="AY76" i="6"/>
  <c r="AY92" i="6"/>
  <c r="AY60" i="6"/>
  <c r="BG204" i="6"/>
  <c r="BG188" i="6"/>
  <c r="BG172" i="6"/>
  <c r="BG156" i="6"/>
  <c r="BG124" i="6"/>
  <c r="BG108" i="6"/>
  <c r="BG140" i="6"/>
  <c r="BG76" i="6"/>
  <c r="BQ204" i="6"/>
  <c r="BQ188" i="6"/>
  <c r="BQ172" i="6"/>
  <c r="BQ156" i="6"/>
  <c r="BQ124" i="6"/>
  <c r="BQ140" i="6"/>
  <c r="BQ108" i="6"/>
  <c r="BQ92" i="6"/>
  <c r="BQ76" i="6"/>
  <c r="BQ60" i="6"/>
  <c r="BY204" i="6"/>
  <c r="BY188" i="6"/>
  <c r="BY172" i="6"/>
  <c r="BY156" i="6"/>
  <c r="BY124" i="6"/>
  <c r="BY108" i="6"/>
  <c r="BY140" i="6"/>
  <c r="BY76" i="6"/>
  <c r="BY92" i="6"/>
  <c r="AQ205" i="6"/>
  <c r="AQ189" i="6"/>
  <c r="AQ173" i="6"/>
  <c r="AQ141" i="6"/>
  <c r="AQ157" i="6"/>
  <c r="AQ109" i="6"/>
  <c r="AQ77" i="6"/>
  <c r="AQ125" i="6"/>
  <c r="AQ61" i="6"/>
  <c r="AQ93" i="6"/>
  <c r="BB205" i="6"/>
  <c r="BB189" i="6"/>
  <c r="BB173" i="6"/>
  <c r="BB157" i="6"/>
  <c r="BB141" i="6"/>
  <c r="BB109" i="6"/>
  <c r="BB125" i="6"/>
  <c r="BB77" i="6"/>
  <c r="BB93" i="6"/>
  <c r="BB61" i="6"/>
  <c r="BJ205" i="6"/>
  <c r="BJ189" i="6"/>
  <c r="BJ173" i="6"/>
  <c r="BJ125" i="6"/>
  <c r="BJ157" i="6"/>
  <c r="BJ109" i="6"/>
  <c r="BJ141" i="6"/>
  <c r="BJ77" i="6"/>
  <c r="BJ93" i="6"/>
  <c r="BJ61" i="6"/>
  <c r="BU205" i="6"/>
  <c r="BU189" i="6"/>
  <c r="BU173" i="6"/>
  <c r="BU157" i="6"/>
  <c r="BU141" i="6"/>
  <c r="BU109" i="6"/>
  <c r="BU125" i="6"/>
  <c r="BU77" i="6"/>
  <c r="BU93" i="6"/>
  <c r="AM206" i="6"/>
  <c r="AM190" i="6"/>
  <c r="AM174" i="6"/>
  <c r="AM158" i="6"/>
  <c r="AM142" i="6"/>
  <c r="AM110" i="6"/>
  <c r="AM126" i="6"/>
  <c r="AM78" i="6"/>
  <c r="AM94" i="6"/>
  <c r="AM62" i="6"/>
  <c r="AU206" i="6"/>
  <c r="AU190" i="6"/>
  <c r="AU174" i="6"/>
  <c r="AU158" i="6"/>
  <c r="AU110" i="6"/>
  <c r="AU142" i="6"/>
  <c r="AU126" i="6"/>
  <c r="AU78" i="6"/>
  <c r="AU94" i="6"/>
  <c r="BF206" i="6"/>
  <c r="BF190" i="6"/>
  <c r="BF174" i="6"/>
  <c r="BF158" i="6"/>
  <c r="BF126" i="6"/>
  <c r="BF142" i="6"/>
  <c r="BF110" i="6"/>
  <c r="BF94" i="6"/>
  <c r="BF78" i="6"/>
  <c r="BF62" i="6"/>
  <c r="BQ206" i="6"/>
  <c r="BQ190" i="6"/>
  <c r="BQ174" i="6"/>
  <c r="BQ158" i="6"/>
  <c r="BQ126" i="6"/>
  <c r="BQ110" i="6"/>
  <c r="BQ142" i="6"/>
  <c r="BQ78" i="6"/>
  <c r="BQ94" i="6"/>
  <c r="BY206" i="6"/>
  <c r="BY190" i="6"/>
  <c r="BY174" i="6"/>
  <c r="BY142" i="6"/>
  <c r="BY158" i="6"/>
  <c r="BY110" i="6"/>
  <c r="BY126" i="6"/>
  <c r="BY78" i="6"/>
  <c r="BY62" i="6"/>
  <c r="BY94" i="6"/>
  <c r="AS207" i="6"/>
  <c r="AS191" i="6"/>
  <c r="AS175" i="6"/>
  <c r="AS159" i="6"/>
  <c r="AS143" i="6"/>
  <c r="AS111" i="6"/>
  <c r="AS79" i="6"/>
  <c r="AS127" i="6"/>
  <c r="AS95" i="6"/>
  <c r="AS63" i="6"/>
  <c r="BF207" i="6"/>
  <c r="BF191" i="6"/>
  <c r="BF175" i="6"/>
  <c r="BF159" i="6"/>
  <c r="BF127" i="6"/>
  <c r="BF111" i="6"/>
  <c r="BF143" i="6"/>
  <c r="BF79" i="6"/>
  <c r="BF95" i="6"/>
  <c r="BF63" i="6"/>
  <c r="BS207" i="6"/>
  <c r="BS191" i="6"/>
  <c r="BS175" i="6"/>
  <c r="BS159" i="6"/>
  <c r="BS143" i="6"/>
  <c r="BS111" i="6"/>
  <c r="BS127" i="6"/>
  <c r="BS79" i="6"/>
  <c r="BS95" i="6"/>
  <c r="AL208" i="6"/>
  <c r="AL192" i="6"/>
  <c r="AL176" i="6"/>
  <c r="AL160" i="6"/>
  <c r="AL144" i="6"/>
  <c r="AL128" i="6"/>
  <c r="AL112" i="6"/>
  <c r="AL80" i="6"/>
  <c r="AL96" i="6"/>
  <c r="AL64" i="6"/>
  <c r="AT208" i="6"/>
  <c r="AT192" i="6"/>
  <c r="AT176" i="6"/>
  <c r="AT160" i="6"/>
  <c r="AT144" i="6"/>
  <c r="AT112" i="6"/>
  <c r="AT128" i="6"/>
  <c r="AT80" i="6"/>
  <c r="AT96" i="6"/>
  <c r="BG208" i="6"/>
  <c r="BG192" i="6"/>
  <c r="BG176" i="6"/>
  <c r="BG160" i="6"/>
  <c r="BG128" i="6"/>
  <c r="BG112" i="6"/>
  <c r="BG144" i="6"/>
  <c r="BG96" i="6"/>
  <c r="BG80" i="6"/>
  <c r="BG48" i="6"/>
  <c r="BG64" i="6"/>
  <c r="BT208" i="6"/>
  <c r="BT192" i="6"/>
  <c r="BT176" i="6"/>
  <c r="BT160" i="6"/>
  <c r="BT128" i="6"/>
  <c r="BT112" i="6"/>
  <c r="BT144" i="6"/>
  <c r="BT80" i="6"/>
  <c r="BT96" i="6"/>
  <c r="AO209" i="6"/>
  <c r="AO193" i="6"/>
  <c r="AO177" i="6"/>
  <c r="AO145" i="6"/>
  <c r="AO161" i="6"/>
  <c r="AO113" i="6"/>
  <c r="AO129" i="6"/>
  <c r="AO81" i="6"/>
  <c r="AO65" i="6"/>
  <c r="AO97" i="6"/>
  <c r="BB209" i="6"/>
  <c r="BB193" i="6"/>
  <c r="BB177" i="6"/>
  <c r="BB161" i="6"/>
  <c r="BB145" i="6"/>
  <c r="BB129" i="6"/>
  <c r="BB113" i="6"/>
  <c r="BB81" i="6"/>
  <c r="BB97" i="6"/>
  <c r="BB65" i="6"/>
  <c r="BB49" i="6"/>
  <c r="BP209" i="6"/>
  <c r="BP193" i="6"/>
  <c r="BP177" i="6"/>
  <c r="BP129" i="6"/>
  <c r="BP145" i="6"/>
  <c r="BP113" i="6"/>
  <c r="BP81" i="6"/>
  <c r="BP161" i="6"/>
  <c r="BP97" i="6"/>
  <c r="BP49" i="6"/>
  <c r="BP65" i="6"/>
  <c r="BY209" i="6"/>
  <c r="BY193" i="6"/>
  <c r="BY177" i="6"/>
  <c r="BY161" i="6"/>
  <c r="BY129" i="6"/>
  <c r="BY113" i="6"/>
  <c r="BY81" i="6"/>
  <c r="BY145" i="6"/>
  <c r="BY49" i="6"/>
  <c r="BY97" i="6"/>
  <c r="BS37" i="6"/>
  <c r="BW40" i="6"/>
  <c r="BZ42" i="6"/>
  <c r="AQ43" i="6"/>
  <c r="AJ44" i="6"/>
  <c r="BJ44" i="6"/>
  <c r="BT44" i="6"/>
  <c r="BP45" i="6"/>
  <c r="BF46" i="6"/>
  <c r="BF47" i="6"/>
  <c r="BB48" i="6"/>
  <c r="BR53" i="6"/>
  <c r="AQ55" i="6"/>
  <c r="AQ56" i="6"/>
  <c r="AS57" i="6"/>
  <c r="AJ59" i="6"/>
  <c r="BW59" i="6"/>
  <c r="BO62" i="6"/>
  <c r="BS63" i="6"/>
  <c r="BT64" i="6"/>
  <c r="BC69" i="6"/>
  <c r="BC71" i="6"/>
  <c r="BW73" i="6"/>
  <c r="BH79" i="6"/>
  <c r="BG87" i="6"/>
  <c r="AM92" i="6"/>
  <c r="AS197" i="6"/>
  <c r="AS165" i="6"/>
  <c r="AS181" i="6"/>
  <c r="AS133" i="6"/>
  <c r="AS149" i="6"/>
  <c r="AS101" i="6"/>
  <c r="AS117" i="6"/>
  <c r="AS69" i="6"/>
  <c r="AS53" i="6"/>
  <c r="AS85" i="6"/>
  <c r="BD200" i="6"/>
  <c r="BD168" i="6"/>
  <c r="BD184" i="6"/>
  <c r="BD152" i="6"/>
  <c r="BD120" i="6"/>
  <c r="BD136" i="6"/>
  <c r="BD104" i="6"/>
  <c r="BD72" i="6"/>
  <c r="BD56" i="6"/>
  <c r="BD88" i="6"/>
  <c r="BH197" i="6"/>
  <c r="BH181" i="6"/>
  <c r="BH133" i="6"/>
  <c r="BH165" i="6"/>
  <c r="BH149" i="6"/>
  <c r="BH85" i="6"/>
  <c r="BH117" i="6"/>
  <c r="BH101" i="6"/>
  <c r="BH53" i="6"/>
  <c r="BH69" i="6"/>
  <c r="AR198" i="6"/>
  <c r="AR182" i="6"/>
  <c r="AR166" i="6"/>
  <c r="AR134" i="6"/>
  <c r="AR118" i="6"/>
  <c r="AR150" i="6"/>
  <c r="AR86" i="6"/>
  <c r="AR54" i="6"/>
  <c r="AR102" i="6"/>
  <c r="BB199" i="6"/>
  <c r="BB167" i="6"/>
  <c r="BB119" i="6"/>
  <c r="BB135" i="6"/>
  <c r="BB183" i="6"/>
  <c r="BB151" i="6"/>
  <c r="BB87" i="6"/>
  <c r="BB103" i="6"/>
  <c r="BB55" i="6"/>
  <c r="BB71" i="6"/>
  <c r="BX199" i="6"/>
  <c r="BX183" i="6"/>
  <c r="BX119" i="6"/>
  <c r="BX135" i="6"/>
  <c r="BX167" i="6"/>
  <c r="BX151" i="6"/>
  <c r="BX87" i="6"/>
  <c r="BX103" i="6"/>
  <c r="BX55" i="6"/>
  <c r="BX71" i="6"/>
  <c r="AS200" i="6"/>
  <c r="AS120" i="6"/>
  <c r="AS168" i="6"/>
  <c r="AS184" i="6"/>
  <c r="AS136" i="6"/>
  <c r="AS152" i="6"/>
  <c r="AS88" i="6"/>
  <c r="AS104" i="6"/>
  <c r="AS56" i="6"/>
  <c r="AS72" i="6"/>
  <c r="BG200" i="6"/>
  <c r="BG184" i="6"/>
  <c r="BG120" i="6"/>
  <c r="BG136" i="6"/>
  <c r="BG152" i="6"/>
  <c r="BG168" i="6"/>
  <c r="BG88" i="6"/>
  <c r="BG104" i="6"/>
  <c r="BG56" i="6"/>
  <c r="BG72" i="6"/>
  <c r="BU200" i="6"/>
  <c r="BU184" i="6"/>
  <c r="BU168" i="6"/>
  <c r="BU120" i="6"/>
  <c r="BU136" i="6"/>
  <c r="BU152" i="6"/>
  <c r="BU88" i="6"/>
  <c r="BU104" i="6"/>
  <c r="BU56" i="6"/>
  <c r="AP201" i="6"/>
  <c r="AP121" i="6"/>
  <c r="AP185" i="6"/>
  <c r="AP137" i="6"/>
  <c r="AP169" i="6"/>
  <c r="AP153" i="6"/>
  <c r="AP89" i="6"/>
  <c r="AP105" i="6"/>
  <c r="AP57" i="6"/>
  <c r="AP73" i="6"/>
  <c r="BD201" i="6"/>
  <c r="BD169" i="6"/>
  <c r="BD185" i="6"/>
  <c r="BD121" i="6"/>
  <c r="BD137" i="6"/>
  <c r="BD153" i="6"/>
  <c r="BD89" i="6"/>
  <c r="BD57" i="6"/>
  <c r="BD105" i="6"/>
  <c r="BR201" i="6"/>
  <c r="BR185" i="6"/>
  <c r="BR169" i="6"/>
  <c r="BR121" i="6"/>
  <c r="BR137" i="6"/>
  <c r="BR153" i="6"/>
  <c r="BR89" i="6"/>
  <c r="BR105" i="6"/>
  <c r="BR57" i="6"/>
  <c r="BR73" i="6"/>
  <c r="AL202" i="6"/>
  <c r="AL186" i="6"/>
  <c r="AL122" i="6"/>
  <c r="AL170" i="6"/>
  <c r="AL138" i="6"/>
  <c r="AL154" i="6"/>
  <c r="AL90" i="6"/>
  <c r="AL106" i="6"/>
  <c r="AL58" i="6"/>
  <c r="AT202" i="6"/>
  <c r="AT186" i="6"/>
  <c r="AT122" i="6"/>
  <c r="AT138" i="6"/>
  <c r="AT170" i="6"/>
  <c r="AT154" i="6"/>
  <c r="AT90" i="6"/>
  <c r="AT106" i="6"/>
  <c r="AT58" i="6"/>
  <c r="AT74" i="6"/>
  <c r="BE186" i="6"/>
  <c r="BE122" i="6"/>
  <c r="BE202" i="6"/>
  <c r="BE170" i="6"/>
  <c r="BE138" i="6"/>
  <c r="BE154" i="6"/>
  <c r="BE90" i="6"/>
  <c r="BE106" i="6"/>
  <c r="BE58" i="6"/>
  <c r="BE74" i="6"/>
  <c r="BP186" i="6"/>
  <c r="BP202" i="6"/>
  <c r="BP170" i="6"/>
  <c r="BP122" i="6"/>
  <c r="BP138" i="6"/>
  <c r="BP154" i="6"/>
  <c r="BP90" i="6"/>
  <c r="BP106" i="6"/>
  <c r="BP58" i="6"/>
  <c r="BP74" i="6"/>
  <c r="BX202" i="6"/>
  <c r="BX122" i="6"/>
  <c r="BX170" i="6"/>
  <c r="BX186" i="6"/>
  <c r="BX138" i="6"/>
  <c r="BX90" i="6"/>
  <c r="BX106" i="6"/>
  <c r="BX154" i="6"/>
  <c r="BX58" i="6"/>
  <c r="AO203" i="6"/>
  <c r="AO187" i="6"/>
  <c r="AO123" i="6"/>
  <c r="AO139" i="6"/>
  <c r="AO171" i="6"/>
  <c r="AO155" i="6"/>
  <c r="AO91" i="6"/>
  <c r="AO107" i="6"/>
  <c r="AO59" i="6"/>
  <c r="AO75" i="6"/>
  <c r="AY203" i="6"/>
  <c r="AY187" i="6"/>
  <c r="AY171" i="6"/>
  <c r="AY123" i="6"/>
  <c r="AY139" i="6"/>
  <c r="AY155" i="6"/>
  <c r="AY91" i="6"/>
  <c r="AY107" i="6"/>
  <c r="AY59" i="6"/>
  <c r="BG203" i="6"/>
  <c r="BG187" i="6"/>
  <c r="BG171" i="6"/>
  <c r="BG123" i="6"/>
  <c r="BG139" i="6"/>
  <c r="BG155" i="6"/>
  <c r="BG91" i="6"/>
  <c r="BG59" i="6"/>
  <c r="BG75" i="6"/>
  <c r="BG107" i="6"/>
  <c r="BQ203" i="6"/>
  <c r="BQ171" i="6"/>
  <c r="BQ123" i="6"/>
  <c r="BQ187" i="6"/>
  <c r="BQ139" i="6"/>
  <c r="BQ91" i="6"/>
  <c r="BQ155" i="6"/>
  <c r="BQ107" i="6"/>
  <c r="BQ59" i="6"/>
  <c r="BY203" i="6"/>
  <c r="BY123" i="6"/>
  <c r="BY187" i="6"/>
  <c r="BY171" i="6"/>
  <c r="BY139" i="6"/>
  <c r="BY155" i="6"/>
  <c r="BY91" i="6"/>
  <c r="BY107" i="6"/>
  <c r="BY59" i="6"/>
  <c r="BY75" i="6"/>
  <c r="AP188" i="6"/>
  <c r="AP124" i="6"/>
  <c r="AP204" i="6"/>
  <c r="AP140" i="6"/>
  <c r="AP172" i="6"/>
  <c r="AP156" i="6"/>
  <c r="AP92" i="6"/>
  <c r="AP108" i="6"/>
  <c r="AP60" i="6"/>
  <c r="AP76" i="6"/>
  <c r="AZ188" i="6"/>
  <c r="AZ204" i="6"/>
  <c r="AZ172" i="6"/>
  <c r="AZ124" i="6"/>
  <c r="AZ140" i="6"/>
  <c r="AZ156" i="6"/>
  <c r="AZ92" i="6"/>
  <c r="AZ108" i="6"/>
  <c r="AZ60" i="6"/>
  <c r="AZ76" i="6"/>
  <c r="BH156" i="6"/>
  <c r="BH172" i="6"/>
  <c r="BH124" i="6"/>
  <c r="BH204" i="6"/>
  <c r="BH188" i="6"/>
  <c r="BH140" i="6"/>
  <c r="BH92" i="6"/>
  <c r="BH108" i="6"/>
  <c r="BH60" i="6"/>
  <c r="BR204" i="6"/>
  <c r="BR156" i="6"/>
  <c r="BR172" i="6"/>
  <c r="BR124" i="6"/>
  <c r="BR188" i="6"/>
  <c r="BR140" i="6"/>
  <c r="BR92" i="6"/>
  <c r="BR108" i="6"/>
  <c r="BR60" i="6"/>
  <c r="BR76" i="6"/>
  <c r="BZ204" i="6"/>
  <c r="BZ188" i="6"/>
  <c r="BZ172" i="6"/>
  <c r="BZ156" i="6"/>
  <c r="BZ124" i="6"/>
  <c r="BZ140" i="6"/>
  <c r="BZ92" i="6"/>
  <c r="BZ108" i="6"/>
  <c r="BZ60" i="6"/>
  <c r="AR205" i="6"/>
  <c r="AR189" i="6"/>
  <c r="AR173" i="6"/>
  <c r="AR157" i="6"/>
  <c r="AR125" i="6"/>
  <c r="AR141" i="6"/>
  <c r="AR93" i="6"/>
  <c r="AR61" i="6"/>
  <c r="AR109" i="6"/>
  <c r="AR77" i="6"/>
  <c r="BC157" i="6"/>
  <c r="BC205" i="6"/>
  <c r="BC125" i="6"/>
  <c r="BC189" i="6"/>
  <c r="BC141" i="6"/>
  <c r="BC173" i="6"/>
  <c r="BC93" i="6"/>
  <c r="BC109" i="6"/>
  <c r="BC61" i="6"/>
  <c r="BC77" i="6"/>
  <c r="BK205" i="6"/>
  <c r="BK157" i="6"/>
  <c r="BK173" i="6"/>
  <c r="BK125" i="6"/>
  <c r="BK189" i="6"/>
  <c r="BK141" i="6"/>
  <c r="BK93" i="6"/>
  <c r="BK109" i="6"/>
  <c r="BK61" i="6"/>
  <c r="BK77" i="6"/>
  <c r="BV205" i="6"/>
  <c r="BV157" i="6"/>
  <c r="BV173" i="6"/>
  <c r="BV189" i="6"/>
  <c r="BV125" i="6"/>
  <c r="BV141" i="6"/>
  <c r="BV93" i="6"/>
  <c r="BV109" i="6"/>
  <c r="BV61" i="6"/>
  <c r="BV77" i="6"/>
  <c r="AN190" i="6"/>
  <c r="AN206" i="6"/>
  <c r="AN174" i="6"/>
  <c r="AN158" i="6"/>
  <c r="AN126" i="6"/>
  <c r="AN142" i="6"/>
  <c r="AN94" i="6"/>
  <c r="AN110" i="6"/>
  <c r="AN62" i="6"/>
  <c r="AN46" i="6"/>
  <c r="AN78" i="6"/>
  <c r="AV158" i="6"/>
  <c r="AV174" i="6"/>
  <c r="AV126" i="6"/>
  <c r="AV190" i="6"/>
  <c r="AV142" i="6"/>
  <c r="AV206" i="6"/>
  <c r="AV94" i="6"/>
  <c r="AV110" i="6"/>
  <c r="AV62" i="6"/>
  <c r="AV46" i="6"/>
  <c r="AV78" i="6"/>
  <c r="BG206" i="6"/>
  <c r="BG158" i="6"/>
  <c r="BG126" i="6"/>
  <c r="BG190" i="6"/>
  <c r="BG142" i="6"/>
  <c r="BG174" i="6"/>
  <c r="BG94" i="6"/>
  <c r="BG110" i="6"/>
  <c r="BG62" i="6"/>
  <c r="BG46" i="6"/>
  <c r="BG78" i="6"/>
  <c r="BR206" i="6"/>
  <c r="BR190" i="6"/>
  <c r="BR174" i="6"/>
  <c r="BR158" i="6"/>
  <c r="BR126" i="6"/>
  <c r="BR142" i="6"/>
  <c r="BR94" i="6"/>
  <c r="BR110" i="6"/>
  <c r="BR62" i="6"/>
  <c r="BR46" i="6"/>
  <c r="BZ206" i="6"/>
  <c r="BZ190" i="6"/>
  <c r="BZ174" i="6"/>
  <c r="BZ158" i="6"/>
  <c r="BZ126" i="6"/>
  <c r="BZ142" i="6"/>
  <c r="BZ94" i="6"/>
  <c r="BZ62" i="6"/>
  <c r="BZ46" i="6"/>
  <c r="BZ78" i="6"/>
  <c r="AT191" i="6"/>
  <c r="AT159" i="6"/>
  <c r="AT127" i="6"/>
  <c r="AT207" i="6"/>
  <c r="AT175" i="6"/>
  <c r="AT143" i="6"/>
  <c r="AT95" i="6"/>
  <c r="AT111" i="6"/>
  <c r="AT63" i="6"/>
  <c r="AT47" i="6"/>
  <c r="AT79" i="6"/>
  <c r="BG207" i="6"/>
  <c r="BG191" i="6"/>
  <c r="BG159" i="6"/>
  <c r="BG175" i="6"/>
  <c r="BG127" i="6"/>
  <c r="BG143" i="6"/>
  <c r="BG95" i="6"/>
  <c r="BG111" i="6"/>
  <c r="BG63" i="6"/>
  <c r="BG79" i="6"/>
  <c r="BG47" i="6"/>
  <c r="BT191" i="6"/>
  <c r="BT159" i="6"/>
  <c r="BT207" i="6"/>
  <c r="BT127" i="6"/>
  <c r="BT143" i="6"/>
  <c r="BT175" i="6"/>
  <c r="BT95" i="6"/>
  <c r="BT111" i="6"/>
  <c r="BT63" i="6"/>
  <c r="BT79" i="6"/>
  <c r="AM192" i="6"/>
  <c r="AM208" i="6"/>
  <c r="AM176" i="6"/>
  <c r="AM160" i="6"/>
  <c r="AM128" i="6"/>
  <c r="AM144" i="6"/>
  <c r="AM96" i="6"/>
  <c r="AM112" i="6"/>
  <c r="AM64" i="6"/>
  <c r="AM48" i="6"/>
  <c r="AM80" i="6"/>
  <c r="AU208" i="6"/>
  <c r="AU192" i="6"/>
  <c r="AU160" i="6"/>
  <c r="AU176" i="6"/>
  <c r="AU128" i="6"/>
  <c r="AU144" i="6"/>
  <c r="AU96" i="6"/>
  <c r="AU112" i="6"/>
  <c r="AU64" i="6"/>
  <c r="AU80" i="6"/>
  <c r="BH192" i="6"/>
  <c r="BH208" i="6"/>
  <c r="BH160" i="6"/>
  <c r="BH128" i="6"/>
  <c r="BH176" i="6"/>
  <c r="BH144" i="6"/>
  <c r="BH96" i="6"/>
  <c r="BH112" i="6"/>
  <c r="BH64" i="6"/>
  <c r="BH80" i="6"/>
  <c r="BU208" i="6"/>
  <c r="BU192" i="6"/>
  <c r="BU176" i="6"/>
  <c r="BU160" i="6"/>
  <c r="BU128" i="6"/>
  <c r="BU144" i="6"/>
  <c r="BU96" i="6"/>
  <c r="BU112" i="6"/>
  <c r="BU64" i="6"/>
  <c r="AP209" i="6"/>
  <c r="AP193" i="6"/>
  <c r="AP177" i="6"/>
  <c r="AP161" i="6"/>
  <c r="AP129" i="6"/>
  <c r="AP145" i="6"/>
  <c r="AP97" i="6"/>
  <c r="AP65" i="6"/>
  <c r="AP81" i="6"/>
  <c r="AP49" i="6"/>
  <c r="AP113" i="6"/>
  <c r="BD161" i="6"/>
  <c r="BD209" i="6"/>
  <c r="BD129" i="6"/>
  <c r="BD177" i="6"/>
  <c r="BD145" i="6"/>
  <c r="BD193" i="6"/>
  <c r="BD97" i="6"/>
  <c r="BD113" i="6"/>
  <c r="BD65" i="6"/>
  <c r="BD81" i="6"/>
  <c r="BQ209" i="6"/>
  <c r="BQ193" i="6"/>
  <c r="BQ161" i="6"/>
  <c r="BQ177" i="6"/>
  <c r="BQ129" i="6"/>
  <c r="BQ145" i="6"/>
  <c r="BQ113" i="6"/>
  <c r="BQ97" i="6"/>
  <c r="BQ65" i="6"/>
  <c r="BQ81" i="6"/>
  <c r="BB40" i="6"/>
  <c r="BG41" i="6"/>
  <c r="AZ42" i="6"/>
  <c r="BH42" i="6"/>
  <c r="AS44" i="6"/>
  <c r="BQ45" i="6"/>
  <c r="BY45" i="6"/>
  <c r="AT46" i="6"/>
  <c r="AR47" i="6"/>
  <c r="BZ47" i="6"/>
  <c r="AT55" i="6"/>
  <c r="BB57" i="6"/>
  <c r="BW60" i="6"/>
  <c r="BU61" i="6"/>
  <c r="BQ62" i="6"/>
  <c r="AM65" i="6"/>
  <c r="BG71" i="6"/>
  <c r="BU72" i="6"/>
  <c r="AL74" i="6"/>
  <c r="BW75" i="6"/>
  <c r="BZ76" i="6"/>
  <c r="BZ79" i="6"/>
  <c r="AQ88" i="6"/>
  <c r="BG92" i="6"/>
  <c r="BI97" i="6"/>
  <c r="BF202" i="6"/>
  <c r="BF186" i="6"/>
  <c r="BF154" i="6"/>
  <c r="BF122" i="6"/>
  <c r="BF170" i="6"/>
  <c r="BF138" i="6"/>
  <c r="BF106" i="6"/>
  <c r="BF90" i="6"/>
  <c r="BF74" i="6"/>
  <c r="BF58" i="6"/>
  <c r="BQ202" i="6"/>
  <c r="BQ154" i="6"/>
  <c r="BQ122" i="6"/>
  <c r="BQ186" i="6"/>
  <c r="BQ170" i="6"/>
  <c r="BQ138" i="6"/>
  <c r="BQ106" i="6"/>
  <c r="BQ90" i="6"/>
  <c r="BY202" i="6"/>
  <c r="BY154" i="6"/>
  <c r="BY122" i="6"/>
  <c r="BY170" i="6"/>
  <c r="BY186" i="6"/>
  <c r="BY138" i="6"/>
  <c r="BY90" i="6"/>
  <c r="BY106" i="6"/>
  <c r="BY74" i="6"/>
  <c r="AP203" i="6"/>
  <c r="AP171" i="6"/>
  <c r="AP155" i="6"/>
  <c r="AP123" i="6"/>
  <c r="AP187" i="6"/>
  <c r="AP107" i="6"/>
  <c r="AP139" i="6"/>
  <c r="AP91" i="6"/>
  <c r="AP59" i="6"/>
  <c r="AP75" i="6"/>
  <c r="AZ203" i="6"/>
  <c r="AZ187" i="6"/>
  <c r="AZ171" i="6"/>
  <c r="AZ155" i="6"/>
  <c r="AZ123" i="6"/>
  <c r="AZ139" i="6"/>
  <c r="AZ107" i="6"/>
  <c r="AZ91" i="6"/>
  <c r="AZ59" i="6"/>
  <c r="AZ75" i="6"/>
  <c r="BH203" i="6"/>
  <c r="BH155" i="6"/>
  <c r="BH171" i="6"/>
  <c r="BH123" i="6"/>
  <c r="BH107" i="6"/>
  <c r="BH139" i="6"/>
  <c r="BH91" i="6"/>
  <c r="BH187" i="6"/>
  <c r="BH59" i="6"/>
  <c r="BR203" i="6"/>
  <c r="BR155" i="6"/>
  <c r="BR123" i="6"/>
  <c r="BR187" i="6"/>
  <c r="BR139" i="6"/>
  <c r="BR107" i="6"/>
  <c r="BR91" i="6"/>
  <c r="BR171" i="6"/>
  <c r="BR59" i="6"/>
  <c r="BR75" i="6"/>
  <c r="BZ203" i="6"/>
  <c r="BZ187" i="6"/>
  <c r="BZ171" i="6"/>
  <c r="BZ155" i="6"/>
  <c r="BZ123" i="6"/>
  <c r="BZ107" i="6"/>
  <c r="BZ139" i="6"/>
  <c r="BZ91" i="6"/>
  <c r="BZ59" i="6"/>
  <c r="AQ204" i="6"/>
  <c r="AQ188" i="6"/>
  <c r="AQ172" i="6"/>
  <c r="AQ156" i="6"/>
  <c r="AQ124" i="6"/>
  <c r="AQ140" i="6"/>
  <c r="AQ108" i="6"/>
  <c r="AQ92" i="6"/>
  <c r="AQ60" i="6"/>
  <c r="AQ76" i="6"/>
  <c r="BA204" i="6"/>
  <c r="BA188" i="6"/>
  <c r="BA156" i="6"/>
  <c r="BA124" i="6"/>
  <c r="BA172" i="6"/>
  <c r="BA140" i="6"/>
  <c r="BA108" i="6"/>
  <c r="BA92" i="6"/>
  <c r="BA60" i="6"/>
  <c r="BI204" i="6"/>
  <c r="BI172" i="6"/>
  <c r="BI124" i="6"/>
  <c r="BI188" i="6"/>
  <c r="BI156" i="6"/>
  <c r="BI108" i="6"/>
  <c r="BI140" i="6"/>
  <c r="BI92" i="6"/>
  <c r="BI60" i="6"/>
  <c r="BI76" i="6"/>
  <c r="BS204" i="6"/>
  <c r="BS124" i="6"/>
  <c r="BS188" i="6"/>
  <c r="BS156" i="6"/>
  <c r="BS172" i="6"/>
  <c r="BS140" i="6"/>
  <c r="BS108" i="6"/>
  <c r="BS92" i="6"/>
  <c r="BS60" i="6"/>
  <c r="BS76" i="6"/>
  <c r="AK205" i="6"/>
  <c r="AK189" i="6"/>
  <c r="AK173" i="6"/>
  <c r="AK125" i="6"/>
  <c r="AK157" i="6"/>
  <c r="AK141" i="6"/>
  <c r="AK109" i="6"/>
  <c r="AK93" i="6"/>
  <c r="AK61" i="6"/>
  <c r="AK77" i="6"/>
  <c r="AS205" i="6"/>
  <c r="AS189" i="6"/>
  <c r="AS157" i="6"/>
  <c r="AS125" i="6"/>
  <c r="AS109" i="6"/>
  <c r="AS173" i="6"/>
  <c r="AS141" i="6"/>
  <c r="AS93" i="6"/>
  <c r="AS61" i="6"/>
  <c r="AS77" i="6"/>
  <c r="BD205" i="6"/>
  <c r="BD189" i="6"/>
  <c r="BD125" i="6"/>
  <c r="BD157" i="6"/>
  <c r="BD173" i="6"/>
  <c r="BD109" i="6"/>
  <c r="BD93" i="6"/>
  <c r="BD61" i="6"/>
  <c r="BD141" i="6"/>
  <c r="BD77" i="6"/>
  <c r="BO205" i="6"/>
  <c r="BO189" i="6"/>
  <c r="BO173" i="6"/>
  <c r="BO125" i="6"/>
  <c r="BO157" i="6"/>
  <c r="BO109" i="6"/>
  <c r="BO141" i="6"/>
  <c r="BO93" i="6"/>
  <c r="BO61" i="6"/>
  <c r="BW205" i="6"/>
  <c r="BW189" i="6"/>
  <c r="BW173" i="6"/>
  <c r="BW125" i="6"/>
  <c r="BW141" i="6"/>
  <c r="BW157" i="6"/>
  <c r="BW109" i="6"/>
  <c r="BW93" i="6"/>
  <c r="BW61" i="6"/>
  <c r="BW77" i="6"/>
  <c r="AO206" i="6"/>
  <c r="AO190" i="6"/>
  <c r="AO126" i="6"/>
  <c r="AO158" i="6"/>
  <c r="AO142" i="6"/>
  <c r="AO110" i="6"/>
  <c r="AO94" i="6"/>
  <c r="AO174" i="6"/>
  <c r="AO62" i="6"/>
  <c r="AO78" i="6"/>
  <c r="AZ206" i="6"/>
  <c r="AZ190" i="6"/>
  <c r="AZ126" i="6"/>
  <c r="AZ174" i="6"/>
  <c r="AZ110" i="6"/>
  <c r="AZ142" i="6"/>
  <c r="AZ94" i="6"/>
  <c r="AZ158" i="6"/>
  <c r="AZ62" i="6"/>
  <c r="AZ78" i="6"/>
  <c r="BH206" i="6"/>
  <c r="BH190" i="6"/>
  <c r="BH158" i="6"/>
  <c r="BH126" i="6"/>
  <c r="BH174" i="6"/>
  <c r="BH110" i="6"/>
  <c r="BH94" i="6"/>
  <c r="BH142" i="6"/>
  <c r="BH62" i="6"/>
  <c r="BH78" i="6"/>
  <c r="BS206" i="6"/>
  <c r="BS190" i="6"/>
  <c r="BS174" i="6"/>
  <c r="BS126" i="6"/>
  <c r="BS142" i="6"/>
  <c r="BS110" i="6"/>
  <c r="BS158" i="6"/>
  <c r="BS94" i="6"/>
  <c r="BS62" i="6"/>
  <c r="BS78" i="6"/>
  <c r="AM207" i="6"/>
  <c r="AM175" i="6"/>
  <c r="AM159" i="6"/>
  <c r="AM191" i="6"/>
  <c r="AM127" i="6"/>
  <c r="AM111" i="6"/>
  <c r="AM143" i="6"/>
  <c r="AM95" i="6"/>
  <c r="AM63" i="6"/>
  <c r="AM79" i="6"/>
  <c r="AU207" i="6"/>
  <c r="AU191" i="6"/>
  <c r="AU127" i="6"/>
  <c r="AU159" i="6"/>
  <c r="AU175" i="6"/>
  <c r="AU111" i="6"/>
  <c r="AU95" i="6"/>
  <c r="AU143" i="6"/>
  <c r="AU63" i="6"/>
  <c r="AU79" i="6"/>
  <c r="BH207" i="6"/>
  <c r="BH191" i="6"/>
  <c r="BH175" i="6"/>
  <c r="BH127" i="6"/>
  <c r="BH159" i="6"/>
  <c r="BH111" i="6"/>
  <c r="BH143" i="6"/>
  <c r="BH95" i="6"/>
  <c r="BH63" i="6"/>
  <c r="BU207" i="6"/>
  <c r="BU191" i="6"/>
  <c r="BU175" i="6"/>
  <c r="BU127" i="6"/>
  <c r="BU143" i="6"/>
  <c r="BU111" i="6"/>
  <c r="BU95" i="6"/>
  <c r="BU47" i="6"/>
  <c r="BU63" i="6"/>
  <c r="BU159" i="6"/>
  <c r="BU79" i="6"/>
  <c r="AN208" i="6"/>
  <c r="AN128" i="6"/>
  <c r="AN176" i="6"/>
  <c r="AN160" i="6"/>
  <c r="AN192" i="6"/>
  <c r="AN144" i="6"/>
  <c r="AN112" i="6"/>
  <c r="AN96" i="6"/>
  <c r="AN48" i="6"/>
  <c r="AN64" i="6"/>
  <c r="AN80" i="6"/>
  <c r="BA208" i="6"/>
  <c r="BA192" i="6"/>
  <c r="BA176" i="6"/>
  <c r="BA128" i="6"/>
  <c r="BA112" i="6"/>
  <c r="BA144" i="6"/>
  <c r="BA160" i="6"/>
  <c r="BA96" i="6"/>
  <c r="BA48" i="6"/>
  <c r="BA64" i="6"/>
  <c r="BA80" i="6"/>
  <c r="BI208" i="6"/>
  <c r="BI192" i="6"/>
  <c r="BI160" i="6"/>
  <c r="BI128" i="6"/>
  <c r="BI176" i="6"/>
  <c r="BI112" i="6"/>
  <c r="BI96" i="6"/>
  <c r="BI144" i="6"/>
  <c r="BI48" i="6"/>
  <c r="BI64" i="6"/>
  <c r="BI80" i="6"/>
  <c r="BV208" i="6"/>
  <c r="BV192" i="6"/>
  <c r="BV176" i="6"/>
  <c r="BV128" i="6"/>
  <c r="BV144" i="6"/>
  <c r="BV112" i="6"/>
  <c r="BV160" i="6"/>
  <c r="BV96" i="6"/>
  <c r="BV48" i="6"/>
  <c r="BV64" i="6"/>
  <c r="BV80" i="6"/>
  <c r="AQ209" i="6"/>
  <c r="AQ193" i="6"/>
  <c r="AQ161" i="6"/>
  <c r="AQ129" i="6"/>
  <c r="AQ145" i="6"/>
  <c r="AQ113" i="6"/>
  <c r="AQ177" i="6"/>
  <c r="AQ97" i="6"/>
  <c r="AQ49" i="6"/>
  <c r="AQ65" i="6"/>
  <c r="AQ81" i="6"/>
  <c r="BE209" i="6"/>
  <c r="BE193" i="6"/>
  <c r="BE129" i="6"/>
  <c r="BE161" i="6"/>
  <c r="BE177" i="6"/>
  <c r="BE113" i="6"/>
  <c r="BE145" i="6"/>
  <c r="BE97" i="6"/>
  <c r="BE49" i="6"/>
  <c r="BE65" i="6"/>
  <c r="BE81" i="6"/>
  <c r="BS209" i="6"/>
  <c r="BS193" i="6"/>
  <c r="BS177" i="6"/>
  <c r="BS129" i="6"/>
  <c r="BS161" i="6"/>
  <c r="BS145" i="6"/>
  <c r="BS97" i="6"/>
  <c r="BS113" i="6"/>
  <c r="BS49" i="6"/>
  <c r="BS65" i="6"/>
  <c r="AU46" i="6"/>
  <c r="AS47" i="6"/>
  <c r="AL48" i="6"/>
  <c r="BF48" i="6"/>
  <c r="BJ49" i="6"/>
  <c r="AP54" i="6"/>
  <c r="BE56" i="6"/>
  <c r="BC58" i="6"/>
  <c r="AT59" i="6"/>
  <c r="AO60" i="6"/>
  <c r="BY60" i="6"/>
  <c r="BX62" i="6"/>
  <c r="BZ63" i="6"/>
  <c r="AR70" i="6"/>
  <c r="AR74" i="6"/>
  <c r="AM75" i="6"/>
  <c r="BZ75" i="6"/>
  <c r="AZ77" i="6"/>
  <c r="BS88" i="6"/>
  <c r="AP93" i="6"/>
  <c r="BF198" i="6"/>
  <c r="BF182" i="6"/>
  <c r="BF166" i="6"/>
  <c r="BF134" i="6"/>
  <c r="BF118" i="6"/>
  <c r="BF150" i="6"/>
  <c r="BF102" i="6"/>
  <c r="BF86" i="6"/>
  <c r="BF54" i="6"/>
  <c r="BF70" i="6"/>
  <c r="BA201" i="6"/>
  <c r="BA185" i="6"/>
  <c r="BA153" i="6"/>
  <c r="BA121" i="6"/>
  <c r="BA169" i="6"/>
  <c r="BA137" i="6"/>
  <c r="BA105" i="6"/>
  <c r="BA89" i="6"/>
  <c r="BA57" i="6"/>
  <c r="AN199" i="6"/>
  <c r="AN167" i="6"/>
  <c r="AN183" i="6"/>
  <c r="AN135" i="6"/>
  <c r="AN151" i="6"/>
  <c r="AN119" i="6"/>
  <c r="AN87" i="6"/>
  <c r="AN55" i="6"/>
  <c r="BS198" i="6"/>
  <c r="BS182" i="6"/>
  <c r="BS166" i="6"/>
  <c r="BS150" i="6"/>
  <c r="BS118" i="6"/>
  <c r="BS134" i="6"/>
  <c r="BS102" i="6"/>
  <c r="BS86" i="6"/>
  <c r="BS70" i="6"/>
  <c r="BC199" i="6"/>
  <c r="BC183" i="6"/>
  <c r="BC167" i="6"/>
  <c r="BC151" i="6"/>
  <c r="BC119" i="6"/>
  <c r="BC135" i="6"/>
  <c r="BC103" i="6"/>
  <c r="BC87" i="6"/>
  <c r="AL200" i="6"/>
  <c r="AL184" i="6"/>
  <c r="AL168" i="6"/>
  <c r="AL152" i="6"/>
  <c r="AL120" i="6"/>
  <c r="AL136" i="6"/>
  <c r="AL88" i="6"/>
  <c r="AL104" i="6"/>
  <c r="BH200" i="6"/>
  <c r="BH184" i="6"/>
  <c r="BH152" i="6"/>
  <c r="BH168" i="6"/>
  <c r="BH136" i="6"/>
  <c r="BH104" i="6"/>
  <c r="BH120" i="6"/>
  <c r="BH88" i="6"/>
  <c r="AQ201" i="6"/>
  <c r="AQ185" i="6"/>
  <c r="AQ153" i="6"/>
  <c r="AQ169" i="6"/>
  <c r="AQ121" i="6"/>
  <c r="AQ137" i="6"/>
  <c r="AQ105" i="6"/>
  <c r="AQ89" i="6"/>
  <c r="AQ73" i="6"/>
  <c r="AU202" i="6"/>
  <c r="AU186" i="6"/>
  <c r="AU170" i="6"/>
  <c r="AU154" i="6"/>
  <c r="AU122" i="6"/>
  <c r="AU138" i="6"/>
  <c r="AU106" i="6"/>
  <c r="AU90" i="6"/>
  <c r="BS197" i="6"/>
  <c r="BS181" i="6"/>
  <c r="BS149" i="6"/>
  <c r="BS133" i="6"/>
  <c r="BS165" i="6"/>
  <c r="BS117" i="6"/>
  <c r="BS101" i="6"/>
  <c r="BS69" i="6"/>
  <c r="BC198" i="6"/>
  <c r="BC182" i="6"/>
  <c r="BC166" i="6"/>
  <c r="BC150" i="6"/>
  <c r="BC134" i="6"/>
  <c r="BC118" i="6"/>
  <c r="BC86" i="6"/>
  <c r="BC102" i="6"/>
  <c r="BC54" i="6"/>
  <c r="BT198" i="6"/>
  <c r="BT182" i="6"/>
  <c r="BT166" i="6"/>
  <c r="BT134" i="6"/>
  <c r="BT118" i="6"/>
  <c r="BT150" i="6"/>
  <c r="BT102" i="6"/>
  <c r="BT54" i="6"/>
  <c r="BT70" i="6"/>
  <c r="AP199" i="6"/>
  <c r="AP183" i="6"/>
  <c r="AP167" i="6"/>
  <c r="AP135" i="6"/>
  <c r="AP119" i="6"/>
  <c r="AP151" i="6"/>
  <c r="AP103" i="6"/>
  <c r="AP55" i="6"/>
  <c r="AP87" i="6"/>
  <c r="BD199" i="6"/>
  <c r="BD183" i="6"/>
  <c r="BD151" i="6"/>
  <c r="BD167" i="6"/>
  <c r="BD135" i="6"/>
  <c r="BD103" i="6"/>
  <c r="BD119" i="6"/>
  <c r="BD87" i="6"/>
  <c r="BD71" i="6"/>
  <c r="BD55" i="6"/>
  <c r="BR199" i="6"/>
  <c r="BR183" i="6"/>
  <c r="BR167" i="6"/>
  <c r="BR119" i="6"/>
  <c r="BR151" i="6"/>
  <c r="BR135" i="6"/>
  <c r="BR103" i="6"/>
  <c r="BR87" i="6"/>
  <c r="BR71" i="6"/>
  <c r="BR55" i="6"/>
  <c r="AM200" i="6"/>
  <c r="AM184" i="6"/>
  <c r="AM136" i="6"/>
  <c r="AM120" i="6"/>
  <c r="AM152" i="6"/>
  <c r="AM168" i="6"/>
  <c r="AM104" i="6"/>
  <c r="AM88" i="6"/>
  <c r="AM56" i="6"/>
  <c r="AM72" i="6"/>
  <c r="BA200" i="6"/>
  <c r="BA184" i="6"/>
  <c r="BA168" i="6"/>
  <c r="BA120" i="6"/>
  <c r="BA152" i="6"/>
  <c r="BA136" i="6"/>
  <c r="BA104" i="6"/>
  <c r="BA56" i="6"/>
  <c r="BA88" i="6"/>
  <c r="BI200" i="6"/>
  <c r="BI184" i="6"/>
  <c r="BI152" i="6"/>
  <c r="BI136" i="6"/>
  <c r="BI120" i="6"/>
  <c r="BI168" i="6"/>
  <c r="BI104" i="6"/>
  <c r="BI88" i="6"/>
  <c r="BI72" i="6"/>
  <c r="BI56" i="6"/>
  <c r="BW200" i="6"/>
  <c r="BW184" i="6"/>
  <c r="BW168" i="6"/>
  <c r="BW152" i="6"/>
  <c r="BW120" i="6"/>
  <c r="BW136" i="6"/>
  <c r="BW88" i="6"/>
  <c r="BW104" i="6"/>
  <c r="BW56" i="6"/>
  <c r="AR185" i="6"/>
  <c r="AR201" i="6"/>
  <c r="AR169" i="6"/>
  <c r="AR137" i="6"/>
  <c r="AR153" i="6"/>
  <c r="AR105" i="6"/>
  <c r="AR121" i="6"/>
  <c r="AR57" i="6"/>
  <c r="AR89" i="6"/>
  <c r="AR73" i="6"/>
  <c r="BF185" i="6"/>
  <c r="BF201" i="6"/>
  <c r="BF169" i="6"/>
  <c r="BF137" i="6"/>
  <c r="BF121" i="6"/>
  <c r="BF153" i="6"/>
  <c r="BF105" i="6"/>
  <c r="BF57" i="6"/>
  <c r="BF89" i="6"/>
  <c r="BT185" i="6"/>
  <c r="BT201" i="6"/>
  <c r="BT153" i="6"/>
  <c r="BT137" i="6"/>
  <c r="BT105" i="6"/>
  <c r="BT121" i="6"/>
  <c r="BT169" i="6"/>
  <c r="BT73" i="6"/>
  <c r="BT89" i="6"/>
  <c r="BT57" i="6"/>
  <c r="AN186" i="6"/>
  <c r="AN202" i="6"/>
  <c r="AN170" i="6"/>
  <c r="AN122" i="6"/>
  <c r="AN154" i="6"/>
  <c r="AN138" i="6"/>
  <c r="AN106" i="6"/>
  <c r="AN90" i="6"/>
  <c r="AN74" i="6"/>
  <c r="AN58" i="6"/>
  <c r="AV186" i="6"/>
  <c r="AV202" i="6"/>
  <c r="AV170" i="6"/>
  <c r="AV122" i="6"/>
  <c r="AV138" i="6"/>
  <c r="AV154" i="6"/>
  <c r="AV106" i="6"/>
  <c r="AV58" i="6"/>
  <c r="AV90" i="6"/>
  <c r="AV74" i="6"/>
  <c r="BG186" i="6"/>
  <c r="BG202" i="6"/>
  <c r="BG170" i="6"/>
  <c r="BG154" i="6"/>
  <c r="BG138" i="6"/>
  <c r="BG106" i="6"/>
  <c r="BG122" i="6"/>
  <c r="BG58" i="6"/>
  <c r="BR186" i="6"/>
  <c r="BR202" i="6"/>
  <c r="BR170" i="6"/>
  <c r="BR154" i="6"/>
  <c r="BR122" i="6"/>
  <c r="BR138" i="6"/>
  <c r="BR106" i="6"/>
  <c r="BR90" i="6"/>
  <c r="BR74" i="6"/>
  <c r="BR58" i="6"/>
  <c r="BZ186" i="6"/>
  <c r="BZ202" i="6"/>
  <c r="BZ170" i="6"/>
  <c r="BZ154" i="6"/>
  <c r="BZ122" i="6"/>
  <c r="BZ138" i="6"/>
  <c r="BZ90" i="6"/>
  <c r="BZ106" i="6"/>
  <c r="BZ58" i="6"/>
  <c r="AQ187" i="6"/>
  <c r="AQ203" i="6"/>
  <c r="AQ171" i="6"/>
  <c r="AQ139" i="6"/>
  <c r="AQ155" i="6"/>
  <c r="AQ123" i="6"/>
  <c r="AQ107" i="6"/>
  <c r="AQ75" i="6"/>
  <c r="AQ91" i="6"/>
  <c r="BA187" i="6"/>
  <c r="BA203" i="6"/>
  <c r="BA139" i="6"/>
  <c r="BA171" i="6"/>
  <c r="BA155" i="6"/>
  <c r="BA123" i="6"/>
  <c r="BA107" i="6"/>
  <c r="BA91" i="6"/>
  <c r="BA59" i="6"/>
  <c r="BI187" i="6"/>
  <c r="BI203" i="6"/>
  <c r="BI171" i="6"/>
  <c r="BI155" i="6"/>
  <c r="BI139" i="6"/>
  <c r="BI107" i="6"/>
  <c r="BI75" i="6"/>
  <c r="BI91" i="6"/>
  <c r="BS187" i="6"/>
  <c r="BS203" i="6"/>
  <c r="BS171" i="6"/>
  <c r="BS123" i="6"/>
  <c r="BS155" i="6"/>
  <c r="BS139" i="6"/>
  <c r="BS91" i="6"/>
  <c r="BS107" i="6"/>
  <c r="BS59" i="6"/>
  <c r="BS75" i="6"/>
  <c r="AJ188" i="6"/>
  <c r="AJ204" i="6"/>
  <c r="AJ172" i="6"/>
  <c r="AJ124" i="6"/>
  <c r="AJ140" i="6"/>
  <c r="AJ156" i="6"/>
  <c r="AJ108" i="6"/>
  <c r="AJ92" i="6"/>
  <c r="AJ76" i="6"/>
  <c r="AR188" i="6"/>
  <c r="AR204" i="6"/>
  <c r="AR172" i="6"/>
  <c r="AR140" i="6"/>
  <c r="AR156" i="6"/>
  <c r="AR124" i="6"/>
  <c r="AR108" i="6"/>
  <c r="AR60" i="6"/>
  <c r="AR92" i="6"/>
  <c r="BB188" i="6"/>
  <c r="BB204" i="6"/>
  <c r="BB156" i="6"/>
  <c r="BB172" i="6"/>
  <c r="BB140" i="6"/>
  <c r="BB108" i="6"/>
  <c r="BB124" i="6"/>
  <c r="BB92" i="6"/>
  <c r="BB60" i="6"/>
  <c r="BB76" i="6"/>
  <c r="BJ188" i="6"/>
  <c r="BJ204" i="6"/>
  <c r="BJ172" i="6"/>
  <c r="BJ156" i="6"/>
  <c r="BJ124" i="6"/>
  <c r="BJ140" i="6"/>
  <c r="BJ92" i="6"/>
  <c r="BJ108" i="6"/>
  <c r="BJ60" i="6"/>
  <c r="BT188" i="6"/>
  <c r="BT204" i="6"/>
  <c r="BT172" i="6"/>
  <c r="BT156" i="6"/>
  <c r="BT140" i="6"/>
  <c r="BT124" i="6"/>
  <c r="BT108" i="6"/>
  <c r="BT76" i="6"/>
  <c r="BT92" i="6"/>
  <c r="AL189" i="6"/>
  <c r="AL205" i="6"/>
  <c r="AL173" i="6"/>
  <c r="AL157" i="6"/>
  <c r="AL141" i="6"/>
  <c r="AL125" i="6"/>
  <c r="AL109" i="6"/>
  <c r="AL93" i="6"/>
  <c r="AL61" i="6"/>
  <c r="AL77" i="6"/>
  <c r="AT189" i="6"/>
  <c r="AT205" i="6"/>
  <c r="AT173" i="6"/>
  <c r="AT141" i="6"/>
  <c r="AT157" i="6"/>
  <c r="AT125" i="6"/>
  <c r="AT109" i="6"/>
  <c r="AT77" i="6"/>
  <c r="AT93" i="6"/>
  <c r="BE189" i="6"/>
  <c r="BE205" i="6"/>
  <c r="BE157" i="6"/>
  <c r="BE173" i="6"/>
  <c r="BE125" i="6"/>
  <c r="BE141" i="6"/>
  <c r="BE93" i="6"/>
  <c r="BE109" i="6"/>
  <c r="BE61" i="6"/>
  <c r="BE77" i="6"/>
  <c r="BP189" i="6"/>
  <c r="BP205" i="6"/>
  <c r="BP173" i="6"/>
  <c r="BP125" i="6"/>
  <c r="BP141" i="6"/>
  <c r="BP157" i="6"/>
  <c r="BP109" i="6"/>
  <c r="BP93" i="6"/>
  <c r="BP77" i="6"/>
  <c r="BX189" i="6"/>
  <c r="BX205" i="6"/>
  <c r="BX157" i="6"/>
  <c r="BX141" i="6"/>
  <c r="BX125" i="6"/>
  <c r="BX173" i="6"/>
  <c r="BX109" i="6"/>
  <c r="BX61" i="6"/>
  <c r="BX77" i="6"/>
  <c r="BX93" i="6"/>
  <c r="AP190" i="6"/>
  <c r="AP206" i="6"/>
  <c r="AP158" i="6"/>
  <c r="AP174" i="6"/>
  <c r="AP126" i="6"/>
  <c r="AP142" i="6"/>
  <c r="AP110" i="6"/>
  <c r="AP94" i="6"/>
  <c r="AP62" i="6"/>
  <c r="AP78" i="6"/>
  <c r="BA190" i="6"/>
  <c r="BA206" i="6"/>
  <c r="BA174" i="6"/>
  <c r="BA158" i="6"/>
  <c r="BA126" i="6"/>
  <c r="BA142" i="6"/>
  <c r="BA94" i="6"/>
  <c r="BA110" i="6"/>
  <c r="BA62" i="6"/>
  <c r="BI190" i="6"/>
  <c r="BI206" i="6"/>
  <c r="BI174" i="6"/>
  <c r="BI142" i="6"/>
  <c r="BI126" i="6"/>
  <c r="BI158" i="6"/>
  <c r="BI110" i="6"/>
  <c r="BI78" i="6"/>
  <c r="BI94" i="6"/>
  <c r="BT190" i="6"/>
  <c r="BT206" i="6"/>
  <c r="BT174" i="6"/>
  <c r="BT158" i="6"/>
  <c r="BT142" i="6"/>
  <c r="BT110" i="6"/>
  <c r="BT126" i="6"/>
  <c r="BT94" i="6"/>
  <c r="BT62" i="6"/>
  <c r="BT78" i="6"/>
  <c r="AN191" i="6"/>
  <c r="AN207" i="6"/>
  <c r="AN159" i="6"/>
  <c r="AN143" i="6"/>
  <c r="AN175" i="6"/>
  <c r="AN127" i="6"/>
  <c r="AN111" i="6"/>
  <c r="AN79" i="6"/>
  <c r="AN95" i="6"/>
  <c r="AV191" i="6"/>
  <c r="AV207" i="6"/>
  <c r="AV159" i="6"/>
  <c r="AV175" i="6"/>
  <c r="AV127" i="6"/>
  <c r="AV143" i="6"/>
  <c r="AV95" i="6"/>
  <c r="AV111" i="6"/>
  <c r="AV63" i="6"/>
  <c r="AV79" i="6"/>
  <c r="BI191" i="6"/>
  <c r="BI207" i="6"/>
  <c r="BI175" i="6"/>
  <c r="BI127" i="6"/>
  <c r="BI143" i="6"/>
  <c r="BI159" i="6"/>
  <c r="BI111" i="6"/>
  <c r="BI95" i="6"/>
  <c r="BI79" i="6"/>
  <c r="BV191" i="6"/>
  <c r="BV207" i="6"/>
  <c r="BV159" i="6"/>
  <c r="BV175" i="6"/>
  <c r="BV127" i="6"/>
  <c r="BV143" i="6"/>
  <c r="BV111" i="6"/>
  <c r="BV63" i="6"/>
  <c r="BV47" i="6"/>
  <c r="BV79" i="6"/>
  <c r="BV95" i="6"/>
  <c r="AO192" i="6"/>
  <c r="AO208" i="6"/>
  <c r="AO176" i="6"/>
  <c r="AO160" i="6"/>
  <c r="AO144" i="6"/>
  <c r="AO128" i="6"/>
  <c r="AO112" i="6"/>
  <c r="AO96" i="6"/>
  <c r="AO64" i="6"/>
  <c r="AO80" i="6"/>
  <c r="BB192" i="6"/>
  <c r="BB208" i="6"/>
  <c r="BB176" i="6"/>
  <c r="BB160" i="6"/>
  <c r="BB128" i="6"/>
  <c r="BB144" i="6"/>
  <c r="BB96" i="6"/>
  <c r="BB112" i="6"/>
  <c r="BB64" i="6"/>
  <c r="BJ192" i="6"/>
  <c r="BJ208" i="6"/>
  <c r="BJ176" i="6"/>
  <c r="BJ160" i="6"/>
  <c r="BJ144" i="6"/>
  <c r="BJ112" i="6"/>
  <c r="BJ128" i="6"/>
  <c r="BJ96" i="6"/>
  <c r="BJ80" i="6"/>
  <c r="BW192" i="6"/>
  <c r="BW208" i="6"/>
  <c r="BW176" i="6"/>
  <c r="BW160" i="6"/>
  <c r="BW144" i="6"/>
  <c r="BW128" i="6"/>
  <c r="BW112" i="6"/>
  <c r="BW48" i="6"/>
  <c r="BW64" i="6"/>
  <c r="BW80" i="6"/>
  <c r="AR193" i="6"/>
  <c r="AR209" i="6"/>
  <c r="AR177" i="6"/>
  <c r="AR161" i="6"/>
  <c r="AR129" i="6"/>
  <c r="AR145" i="6"/>
  <c r="AR113" i="6"/>
  <c r="AR81" i="6"/>
  <c r="AR97" i="6"/>
  <c r="BF193" i="6"/>
  <c r="BF209" i="6"/>
  <c r="BF161" i="6"/>
  <c r="BF177" i="6"/>
  <c r="BF129" i="6"/>
  <c r="BF145" i="6"/>
  <c r="BF97" i="6"/>
  <c r="BF113" i="6"/>
  <c r="BF65" i="6"/>
  <c r="BF81" i="6"/>
  <c r="BT193" i="6"/>
  <c r="BT209" i="6"/>
  <c r="BT177" i="6"/>
  <c r="BT161" i="6"/>
  <c r="BT129" i="6"/>
  <c r="BT145" i="6"/>
  <c r="BT113" i="6"/>
  <c r="BT97" i="6"/>
  <c r="BT81" i="6"/>
  <c r="BT49" i="6"/>
  <c r="AS37" i="6"/>
  <c r="AO38" i="6"/>
  <c r="BF38" i="6"/>
  <c r="BW38" i="6"/>
  <c r="BG39" i="6"/>
  <c r="BU39" i="6"/>
  <c r="AP40" i="6"/>
  <c r="BD40" i="6"/>
  <c r="AM41" i="6"/>
  <c r="BA41" i="6"/>
  <c r="BI41" i="6"/>
  <c r="BW41" i="6"/>
  <c r="AQ42" i="6"/>
  <c r="BB42" i="6"/>
  <c r="BJ42" i="6"/>
  <c r="BU42" i="6"/>
  <c r="AL43" i="6"/>
  <c r="AT43" i="6"/>
  <c r="BD43" i="6"/>
  <c r="BN43" i="6"/>
  <c r="BV43" i="6"/>
  <c r="AM44" i="6"/>
  <c r="AU44" i="6"/>
  <c r="BE44" i="6"/>
  <c r="BO44" i="6"/>
  <c r="BW44" i="6"/>
  <c r="AO45" i="6"/>
  <c r="AZ45" i="6"/>
  <c r="BH45" i="6"/>
  <c r="BS45" i="6"/>
  <c r="AL46" i="6"/>
  <c r="AZ46" i="6"/>
  <c r="BX46" i="6"/>
  <c r="AU47" i="6"/>
  <c r="AO48" i="6"/>
  <c r="BH48" i="6"/>
  <c r="AM49" i="6"/>
  <c r="BQ49" i="6"/>
  <c r="BH55" i="6"/>
  <c r="BH56" i="6"/>
  <c r="BP57" i="6"/>
  <c r="AV59" i="6"/>
  <c r="AP61" i="6"/>
  <c r="AL62" i="6"/>
  <c r="AN63" i="6"/>
  <c r="AR64" i="6"/>
  <c r="AU65" i="6"/>
  <c r="BC70" i="6"/>
  <c r="BV71" i="6"/>
  <c r="AN73" i="6"/>
  <c r="AU74" i="6"/>
  <c r="AT75" i="6"/>
  <c r="AM76" i="6"/>
  <c r="BO77" i="6"/>
  <c r="BU80" i="6"/>
  <c r="BC89" i="6"/>
  <c r="BK106" i="6"/>
  <c r="BR200" i="6"/>
  <c r="BR184" i="6"/>
  <c r="BR168" i="6"/>
  <c r="BR152" i="6"/>
  <c r="BR120" i="6"/>
  <c r="BR104" i="6"/>
  <c r="BR136" i="6"/>
  <c r="BR88" i="6"/>
  <c r="BR56" i="6"/>
  <c r="BR72" i="6"/>
  <c r="BP199" i="6"/>
  <c r="BP183" i="6"/>
  <c r="BP119" i="6"/>
  <c r="BP167" i="6"/>
  <c r="BP135" i="6"/>
  <c r="BP151" i="6"/>
  <c r="BP87" i="6"/>
  <c r="BP103" i="6"/>
  <c r="BP55" i="6"/>
  <c r="AS198" i="6"/>
  <c r="AS182" i="6"/>
  <c r="AS150" i="6"/>
  <c r="AS166" i="6"/>
  <c r="AS134" i="6"/>
  <c r="AS102" i="6"/>
  <c r="AS118" i="6"/>
  <c r="AS86" i="6"/>
  <c r="AS70" i="6"/>
  <c r="AO199" i="6"/>
  <c r="AO183" i="6"/>
  <c r="AO167" i="6"/>
  <c r="AO135" i="6"/>
  <c r="AO151" i="6"/>
  <c r="AO87" i="6"/>
  <c r="AO119" i="6"/>
  <c r="AO103" i="6"/>
  <c r="AO55" i="6"/>
  <c r="AO71" i="6"/>
  <c r="BV200" i="6"/>
  <c r="BV184" i="6"/>
  <c r="BV152" i="6"/>
  <c r="BV168" i="6"/>
  <c r="BV136" i="6"/>
  <c r="BV120" i="6"/>
  <c r="BV104" i="6"/>
  <c r="BV88" i="6"/>
  <c r="BV72" i="6"/>
  <c r="BE201" i="6"/>
  <c r="BE153" i="6"/>
  <c r="BE185" i="6"/>
  <c r="BE137" i="6"/>
  <c r="BE169" i="6"/>
  <c r="BE121" i="6"/>
  <c r="BE89" i="6"/>
  <c r="BE105" i="6"/>
  <c r="BE57" i="6"/>
  <c r="BE73" i="6"/>
  <c r="AM202" i="6"/>
  <c r="AM154" i="6"/>
  <c r="AM186" i="6"/>
  <c r="AM138" i="6"/>
  <c r="AM170" i="6"/>
  <c r="AM122" i="6"/>
  <c r="AM106" i="6"/>
  <c r="AM90" i="6"/>
  <c r="AM74" i="6"/>
  <c r="AN197" i="6"/>
  <c r="AN165" i="6"/>
  <c r="AN133" i="6"/>
  <c r="AN181" i="6"/>
  <c r="AN149" i="6"/>
  <c r="AN101" i="6"/>
  <c r="AN69" i="6"/>
  <c r="AN117" i="6"/>
  <c r="AN85" i="6"/>
  <c r="BW197" i="6"/>
  <c r="BW181" i="6"/>
  <c r="BW165" i="6"/>
  <c r="BW133" i="6"/>
  <c r="BW149" i="6"/>
  <c r="BW117" i="6"/>
  <c r="BW101" i="6"/>
  <c r="BW85" i="6"/>
  <c r="BW69" i="6"/>
  <c r="BW53" i="6"/>
  <c r="BD166" i="6"/>
  <c r="BD182" i="6"/>
  <c r="BD198" i="6"/>
  <c r="BD134" i="6"/>
  <c r="BD150" i="6"/>
  <c r="BD118" i="6"/>
  <c r="BD102" i="6"/>
  <c r="BD70" i="6"/>
  <c r="BD86" i="6"/>
  <c r="BU198" i="6"/>
  <c r="BU166" i="6"/>
  <c r="BU134" i="6"/>
  <c r="BU182" i="6"/>
  <c r="BU150" i="6"/>
  <c r="BU118" i="6"/>
  <c r="BU102" i="6"/>
  <c r="BU86" i="6"/>
  <c r="BU70" i="6"/>
  <c r="AQ199" i="6"/>
  <c r="AQ183" i="6"/>
  <c r="AQ167" i="6"/>
  <c r="AQ135" i="6"/>
  <c r="AQ151" i="6"/>
  <c r="AQ119" i="6"/>
  <c r="AQ103" i="6"/>
  <c r="AQ71" i="6"/>
  <c r="AQ87" i="6"/>
  <c r="BE199" i="6"/>
  <c r="BE183" i="6"/>
  <c r="BE167" i="6"/>
  <c r="BE135" i="6"/>
  <c r="BE151" i="6"/>
  <c r="BE119" i="6"/>
  <c r="BE103" i="6"/>
  <c r="BE87" i="6"/>
  <c r="BE71" i="6"/>
  <c r="BE55" i="6"/>
  <c r="BS167" i="6"/>
  <c r="BS135" i="6"/>
  <c r="BS183" i="6"/>
  <c r="BS199" i="6"/>
  <c r="BS151" i="6"/>
  <c r="BS103" i="6"/>
  <c r="BS119" i="6"/>
  <c r="BS71" i="6"/>
  <c r="BS87" i="6"/>
  <c r="AN200" i="6"/>
  <c r="AN168" i="6"/>
  <c r="AN184" i="6"/>
  <c r="AN136" i="6"/>
  <c r="AN152" i="6"/>
  <c r="AN104" i="6"/>
  <c r="AN120" i="6"/>
  <c r="AN88" i="6"/>
  <c r="AN72" i="6"/>
  <c r="BB168" i="6"/>
  <c r="BB200" i="6"/>
  <c r="BB136" i="6"/>
  <c r="BB184" i="6"/>
  <c r="BB152" i="6"/>
  <c r="BB120" i="6"/>
  <c r="BB104" i="6"/>
  <c r="BB72" i="6"/>
  <c r="BB88" i="6"/>
  <c r="BP200" i="6"/>
  <c r="BP184" i="6"/>
  <c r="BP168" i="6"/>
  <c r="BP136" i="6"/>
  <c r="BP152" i="6"/>
  <c r="BP104" i="6"/>
  <c r="BP88" i="6"/>
  <c r="BP120" i="6"/>
  <c r="BP72" i="6"/>
  <c r="BP56" i="6"/>
  <c r="BX168" i="6"/>
  <c r="BX200" i="6"/>
  <c r="BX136" i="6"/>
  <c r="BX152" i="6"/>
  <c r="BX184" i="6"/>
  <c r="BX120" i="6"/>
  <c r="BX104" i="6"/>
  <c r="BX72" i="6"/>
  <c r="BX88" i="6"/>
  <c r="AS201" i="6"/>
  <c r="AS185" i="6"/>
  <c r="AS169" i="6"/>
  <c r="AS137" i="6"/>
  <c r="AS153" i="6"/>
  <c r="AS121" i="6"/>
  <c r="AS105" i="6"/>
  <c r="AS89" i="6"/>
  <c r="AS73" i="6"/>
  <c r="BG201" i="6"/>
  <c r="BG185" i="6"/>
  <c r="BG169" i="6"/>
  <c r="BG137" i="6"/>
  <c r="BG153" i="6"/>
  <c r="BG121" i="6"/>
  <c r="BG105" i="6"/>
  <c r="BG73" i="6"/>
  <c r="BG89" i="6"/>
  <c r="BU201" i="6"/>
  <c r="BU169" i="6"/>
  <c r="BU137" i="6"/>
  <c r="BU185" i="6"/>
  <c r="BU153" i="6"/>
  <c r="BU121" i="6"/>
  <c r="BU105" i="6"/>
  <c r="BU89" i="6"/>
  <c r="BU73" i="6"/>
  <c r="BU57" i="6"/>
  <c r="AO202" i="6"/>
  <c r="AO170" i="6"/>
  <c r="AO138" i="6"/>
  <c r="AO186" i="6"/>
  <c r="AO154" i="6"/>
  <c r="AO122" i="6"/>
  <c r="AO106" i="6"/>
  <c r="AO74" i="6"/>
  <c r="AO90" i="6"/>
  <c r="AZ202" i="6"/>
  <c r="AZ186" i="6"/>
  <c r="AZ170" i="6"/>
  <c r="AZ138" i="6"/>
  <c r="AZ154" i="6"/>
  <c r="AZ122" i="6"/>
  <c r="AZ106" i="6"/>
  <c r="AZ90" i="6"/>
  <c r="AZ74" i="6"/>
  <c r="BH202" i="6"/>
  <c r="BH186" i="6"/>
  <c r="BH170" i="6"/>
  <c r="BH138" i="6"/>
  <c r="BH154" i="6"/>
  <c r="BH122" i="6"/>
  <c r="BH106" i="6"/>
  <c r="BH74" i="6"/>
  <c r="BH90" i="6"/>
  <c r="BS202" i="6"/>
  <c r="BS170" i="6"/>
  <c r="BS186" i="6"/>
  <c r="BS138" i="6"/>
  <c r="BS154" i="6"/>
  <c r="BS122" i="6"/>
  <c r="BS106" i="6"/>
  <c r="BS90" i="6"/>
  <c r="BS74" i="6"/>
  <c r="BS58" i="6"/>
  <c r="AJ203" i="6"/>
  <c r="AJ187" i="6"/>
  <c r="AJ171" i="6"/>
  <c r="AJ139" i="6"/>
  <c r="AJ155" i="6"/>
  <c r="AJ123" i="6"/>
  <c r="AJ107" i="6"/>
  <c r="AJ91" i="6"/>
  <c r="AJ75" i="6"/>
  <c r="AR203" i="6"/>
  <c r="AR187" i="6"/>
  <c r="AR171" i="6"/>
  <c r="AR139" i="6"/>
  <c r="AR155" i="6"/>
  <c r="AR123" i="6"/>
  <c r="AR107" i="6"/>
  <c r="AR75" i="6"/>
  <c r="AR59" i="6"/>
  <c r="AR91" i="6"/>
  <c r="BB203" i="6"/>
  <c r="BB171" i="6"/>
  <c r="BB187" i="6"/>
  <c r="BB139" i="6"/>
  <c r="BB155" i="6"/>
  <c r="BB123" i="6"/>
  <c r="BB107" i="6"/>
  <c r="BB75" i="6"/>
  <c r="BB91" i="6"/>
  <c r="BB59" i="6"/>
  <c r="BJ203" i="6"/>
  <c r="BJ171" i="6"/>
  <c r="BJ187" i="6"/>
  <c r="BJ139" i="6"/>
  <c r="BJ155" i="6"/>
  <c r="BJ123" i="6"/>
  <c r="BJ107" i="6"/>
  <c r="BJ91" i="6"/>
  <c r="BJ75" i="6"/>
  <c r="BJ59" i="6"/>
  <c r="BT203" i="6"/>
  <c r="BT171" i="6"/>
  <c r="BT187" i="6"/>
  <c r="BT139" i="6"/>
  <c r="BT155" i="6"/>
  <c r="BT123" i="6"/>
  <c r="BT107" i="6"/>
  <c r="BT75" i="6"/>
  <c r="BT91" i="6"/>
  <c r="AK204" i="6"/>
  <c r="AK188" i="6"/>
  <c r="AK172" i="6"/>
  <c r="AK140" i="6"/>
  <c r="AK156" i="6"/>
  <c r="AK108" i="6"/>
  <c r="AK124" i="6"/>
  <c r="AK76" i="6"/>
  <c r="AK92" i="6"/>
  <c r="AK60" i="6"/>
  <c r="AS204" i="6"/>
  <c r="AS172" i="6"/>
  <c r="AS188" i="6"/>
  <c r="AS140" i="6"/>
  <c r="AS156" i="6"/>
  <c r="AS124" i="6"/>
  <c r="AS108" i="6"/>
  <c r="AS76" i="6"/>
  <c r="AS92" i="6"/>
  <c r="BC204" i="6"/>
  <c r="BC172" i="6"/>
  <c r="BC188" i="6"/>
  <c r="BC140" i="6"/>
  <c r="BC156" i="6"/>
  <c r="BC124" i="6"/>
  <c r="BC108" i="6"/>
  <c r="BC92" i="6"/>
  <c r="BC76" i="6"/>
  <c r="BC60" i="6"/>
  <c r="BK204" i="6"/>
  <c r="BK188" i="6"/>
  <c r="BK172" i="6"/>
  <c r="BK156" i="6"/>
  <c r="BK140" i="6"/>
  <c r="BK124" i="6"/>
  <c r="BK108" i="6"/>
  <c r="BK92" i="6"/>
  <c r="BK76" i="6"/>
  <c r="BU204" i="6"/>
  <c r="BU188" i="6"/>
  <c r="BU172" i="6"/>
  <c r="BU156" i="6"/>
  <c r="BU140" i="6"/>
  <c r="BU124" i="6"/>
  <c r="BU108" i="6"/>
  <c r="BU76" i="6"/>
  <c r="BU60" i="6"/>
  <c r="BU92" i="6"/>
  <c r="AM205" i="6"/>
  <c r="AM173" i="6"/>
  <c r="AM157" i="6"/>
  <c r="AM189" i="6"/>
  <c r="AM141" i="6"/>
  <c r="AM109" i="6"/>
  <c r="AM77" i="6"/>
  <c r="AM93" i="6"/>
  <c r="AM61" i="6"/>
  <c r="AM125" i="6"/>
  <c r="AU205" i="6"/>
  <c r="AU173" i="6"/>
  <c r="AU157" i="6"/>
  <c r="AU141" i="6"/>
  <c r="AU125" i="6"/>
  <c r="AU189" i="6"/>
  <c r="AU109" i="6"/>
  <c r="AU93" i="6"/>
  <c r="AU77" i="6"/>
  <c r="AU61" i="6"/>
  <c r="BF205" i="6"/>
  <c r="BF173" i="6"/>
  <c r="BF189" i="6"/>
  <c r="BF157" i="6"/>
  <c r="BF141" i="6"/>
  <c r="BF109" i="6"/>
  <c r="BF125" i="6"/>
  <c r="BF77" i="6"/>
  <c r="BF93" i="6"/>
  <c r="BQ205" i="6"/>
  <c r="BQ189" i="6"/>
  <c r="BQ173" i="6"/>
  <c r="BQ157" i="6"/>
  <c r="BQ141" i="6"/>
  <c r="BQ125" i="6"/>
  <c r="BQ109" i="6"/>
  <c r="BQ77" i="6"/>
  <c r="BQ61" i="6"/>
  <c r="BY205" i="6"/>
  <c r="BY173" i="6"/>
  <c r="BY157" i="6"/>
  <c r="BY189" i="6"/>
  <c r="BY141" i="6"/>
  <c r="BY125" i="6"/>
  <c r="BY109" i="6"/>
  <c r="BY77" i="6"/>
  <c r="BY93" i="6"/>
  <c r="AQ206" i="6"/>
  <c r="AQ174" i="6"/>
  <c r="AQ158" i="6"/>
  <c r="AQ190" i="6"/>
  <c r="AQ142" i="6"/>
  <c r="AQ126" i="6"/>
  <c r="AQ110" i="6"/>
  <c r="AQ94" i="6"/>
  <c r="AQ78" i="6"/>
  <c r="AQ62" i="6"/>
  <c r="BB206" i="6"/>
  <c r="BB190" i="6"/>
  <c r="BB174" i="6"/>
  <c r="BB158" i="6"/>
  <c r="BB142" i="6"/>
  <c r="BB126" i="6"/>
  <c r="BB110" i="6"/>
  <c r="BB94" i="6"/>
  <c r="BB78" i="6"/>
  <c r="BJ206" i="6"/>
  <c r="BJ190" i="6"/>
  <c r="BJ174" i="6"/>
  <c r="BJ158" i="6"/>
  <c r="BJ142" i="6"/>
  <c r="BJ110" i="6"/>
  <c r="BJ78" i="6"/>
  <c r="BJ62" i="6"/>
  <c r="BJ94" i="6"/>
  <c r="BJ126" i="6"/>
  <c r="BU206" i="6"/>
  <c r="BU174" i="6"/>
  <c r="BU158" i="6"/>
  <c r="BU190" i="6"/>
  <c r="BU142" i="6"/>
  <c r="BU126" i="6"/>
  <c r="BU110" i="6"/>
  <c r="BU78" i="6"/>
  <c r="BU62" i="6"/>
  <c r="AO207" i="6"/>
  <c r="AO191" i="6"/>
  <c r="AO175" i="6"/>
  <c r="AO159" i="6"/>
  <c r="AO143" i="6"/>
  <c r="AO127" i="6"/>
  <c r="AO111" i="6"/>
  <c r="AO95" i="6"/>
  <c r="AO79" i="6"/>
  <c r="AO63" i="6"/>
  <c r="BB207" i="6"/>
  <c r="BB175" i="6"/>
  <c r="BB159" i="6"/>
  <c r="BB191" i="6"/>
  <c r="BB143" i="6"/>
  <c r="BB127" i="6"/>
  <c r="BB111" i="6"/>
  <c r="BB79" i="6"/>
  <c r="BB95" i="6"/>
  <c r="BJ207" i="6"/>
  <c r="BJ191" i="6"/>
  <c r="BJ175" i="6"/>
  <c r="BJ159" i="6"/>
  <c r="BJ143" i="6"/>
  <c r="BJ111" i="6"/>
  <c r="BJ127" i="6"/>
  <c r="BJ79" i="6"/>
  <c r="BJ63" i="6"/>
  <c r="BJ95" i="6"/>
  <c r="BW207" i="6"/>
  <c r="BW175" i="6"/>
  <c r="BW159" i="6"/>
  <c r="BW143" i="6"/>
  <c r="BW191" i="6"/>
  <c r="BW111" i="6"/>
  <c r="BW127" i="6"/>
  <c r="BW79" i="6"/>
  <c r="BW95" i="6"/>
  <c r="AP208" i="6"/>
  <c r="AP192" i="6"/>
  <c r="AP176" i="6"/>
  <c r="AP160" i="6"/>
  <c r="AP144" i="6"/>
  <c r="AP128" i="6"/>
  <c r="AP112" i="6"/>
  <c r="AP96" i="6"/>
  <c r="AP80" i="6"/>
  <c r="AP64" i="6"/>
  <c r="BC208" i="6"/>
  <c r="BC192" i="6"/>
  <c r="BC176" i="6"/>
  <c r="BC160" i="6"/>
  <c r="BC144" i="6"/>
  <c r="BC128" i="6"/>
  <c r="BC112" i="6"/>
  <c r="BC96" i="6"/>
  <c r="BC80" i="6"/>
  <c r="BC48" i="6"/>
  <c r="BP208" i="6"/>
  <c r="BP192" i="6"/>
  <c r="BP176" i="6"/>
  <c r="BP160" i="6"/>
  <c r="BP144" i="6"/>
  <c r="BP128" i="6"/>
  <c r="BP112" i="6"/>
  <c r="BP80" i="6"/>
  <c r="BP64" i="6"/>
  <c r="BP96" i="6"/>
  <c r="BX208" i="6"/>
  <c r="BX176" i="6"/>
  <c r="BX192" i="6"/>
  <c r="BX160" i="6"/>
  <c r="BX144" i="6"/>
  <c r="BX112" i="6"/>
  <c r="BX128" i="6"/>
  <c r="BX80" i="6"/>
  <c r="BX64" i="6"/>
  <c r="BX96" i="6"/>
  <c r="AS209" i="6"/>
  <c r="AS193" i="6"/>
  <c r="AS177" i="6"/>
  <c r="AS161" i="6"/>
  <c r="AS145" i="6"/>
  <c r="AS129" i="6"/>
  <c r="AS113" i="6"/>
  <c r="AS97" i="6"/>
  <c r="AS81" i="6"/>
  <c r="AS65" i="6"/>
  <c r="BG209" i="6"/>
  <c r="BG177" i="6"/>
  <c r="BG161" i="6"/>
  <c r="BG193" i="6"/>
  <c r="BG145" i="6"/>
  <c r="BG113" i="6"/>
  <c r="BG129" i="6"/>
  <c r="BG81" i="6"/>
  <c r="BG97" i="6"/>
  <c r="BG49" i="6"/>
  <c r="BU209" i="6"/>
  <c r="BU193" i="6"/>
  <c r="BU177" i="6"/>
  <c r="BU161" i="6"/>
  <c r="BU145" i="6"/>
  <c r="BU113" i="6"/>
  <c r="BU129" i="6"/>
  <c r="BU81" i="6"/>
  <c r="BU65" i="6"/>
  <c r="BU97" i="6"/>
  <c r="BC37" i="6"/>
  <c r="AP38" i="6"/>
  <c r="BG38" i="6"/>
  <c r="AL39" i="6"/>
  <c r="AT39" i="6"/>
  <c r="BH39" i="6"/>
  <c r="BV39" i="6"/>
  <c r="AQ40" i="6"/>
  <c r="BE40" i="6"/>
  <c r="BS40" i="6"/>
  <c r="AN41" i="6"/>
  <c r="BB41" i="6"/>
  <c r="BP41" i="6"/>
  <c r="BX41" i="6"/>
  <c r="AR42" i="6"/>
  <c r="BC42" i="6"/>
  <c r="BK42" i="6"/>
  <c r="BV42" i="6"/>
  <c r="AM43" i="6"/>
  <c r="AU43" i="6"/>
  <c r="BE43" i="6"/>
  <c r="BO43" i="6"/>
  <c r="BW43" i="6"/>
  <c r="AN44" i="6"/>
  <c r="AV44" i="6"/>
  <c r="BF44" i="6"/>
  <c r="BP44" i="6"/>
  <c r="BX44" i="6"/>
  <c r="AP45" i="6"/>
  <c r="BA45" i="6"/>
  <c r="BI45" i="6"/>
  <c r="BT45" i="6"/>
  <c r="AM46" i="6"/>
  <c r="BA46" i="6"/>
  <c r="BY46" i="6"/>
  <c r="AV47" i="6"/>
  <c r="AP48" i="6"/>
  <c r="BJ48" i="6"/>
  <c r="AO49" i="6"/>
  <c r="BU49" i="6"/>
  <c r="BD54" i="6"/>
  <c r="BS56" i="6"/>
  <c r="BK58" i="6"/>
  <c r="BE59" i="6"/>
  <c r="AV60" i="6"/>
  <c r="AT61" i="6"/>
  <c r="AS62" i="6"/>
  <c r="AQ63" i="6"/>
  <c r="AT64" i="6"/>
  <c r="BG65" i="6"/>
  <c r="BG70" i="6"/>
  <c r="AL72" i="6"/>
  <c r="BA73" i="6"/>
  <c r="BB74" i="6"/>
  <c r="AY75" i="6"/>
  <c r="AR76" i="6"/>
  <c r="AL78" i="6"/>
  <c r="AU81" i="6"/>
  <c r="AK90" i="6"/>
  <c r="AT94" i="6"/>
  <c r="BZ110" i="6"/>
  <c r="AS199" i="6"/>
  <c r="AS183" i="6"/>
  <c r="AS167" i="6"/>
  <c r="AS119" i="6"/>
  <c r="AS151" i="6"/>
  <c r="AS135" i="6"/>
  <c r="AS103" i="6"/>
  <c r="AS55" i="6"/>
  <c r="AS87" i="6"/>
  <c r="AS71" i="6"/>
  <c r="BR198" i="6"/>
  <c r="BR182" i="6"/>
  <c r="BR134" i="6"/>
  <c r="BR150" i="6"/>
  <c r="BR166" i="6"/>
  <c r="BR86" i="6"/>
  <c r="BR118" i="6"/>
  <c r="BR102" i="6"/>
  <c r="BR54" i="6"/>
  <c r="BR70" i="6"/>
  <c r="BR197" i="6"/>
  <c r="BR181" i="6"/>
  <c r="BR165" i="6"/>
  <c r="BR133" i="6"/>
  <c r="BR149" i="6"/>
  <c r="BR117" i="6"/>
  <c r="BR101" i="6"/>
  <c r="BR85" i="6"/>
  <c r="BQ199" i="6"/>
  <c r="BQ183" i="6"/>
  <c r="BQ151" i="6"/>
  <c r="BQ167" i="6"/>
  <c r="BQ135" i="6"/>
  <c r="BQ119" i="6"/>
  <c r="BQ103" i="6"/>
  <c r="BQ87" i="6"/>
  <c r="BQ71" i="6"/>
  <c r="AT200" i="6"/>
  <c r="AT184" i="6"/>
  <c r="AT152" i="6"/>
  <c r="AT168" i="6"/>
  <c r="AT136" i="6"/>
  <c r="AT120" i="6"/>
  <c r="AT104" i="6"/>
  <c r="AT88" i="6"/>
  <c r="AT72" i="6"/>
  <c r="AT56" i="6"/>
  <c r="BS201" i="6"/>
  <c r="BS153" i="6"/>
  <c r="BS169" i="6"/>
  <c r="BS121" i="6"/>
  <c r="BS137" i="6"/>
  <c r="BS185" i="6"/>
  <c r="BS105" i="6"/>
  <c r="BS89" i="6"/>
  <c r="AO197" i="6"/>
  <c r="AO181" i="6"/>
  <c r="AO133" i="6"/>
  <c r="AO149" i="6"/>
  <c r="AO117" i="6"/>
  <c r="AO101" i="6"/>
  <c r="AO165" i="6"/>
  <c r="AO53" i="6"/>
  <c r="AO69" i="6"/>
  <c r="AO85" i="6"/>
  <c r="AN134" i="6"/>
  <c r="AN182" i="6"/>
  <c r="AN198" i="6"/>
  <c r="AN166" i="6"/>
  <c r="AN150" i="6"/>
  <c r="AN86" i="6"/>
  <c r="AN102" i="6"/>
  <c r="AN54" i="6"/>
  <c r="AN118" i="6"/>
  <c r="AN70" i="6"/>
  <c r="BE198" i="6"/>
  <c r="BE134" i="6"/>
  <c r="BE166" i="6"/>
  <c r="BE150" i="6"/>
  <c r="BE182" i="6"/>
  <c r="BE86" i="6"/>
  <c r="BE118" i="6"/>
  <c r="BE102" i="6"/>
  <c r="BE54" i="6"/>
  <c r="BE70" i="6"/>
  <c r="BV198" i="6"/>
  <c r="BV166" i="6"/>
  <c r="BV134" i="6"/>
  <c r="BV182" i="6"/>
  <c r="BV86" i="6"/>
  <c r="BV150" i="6"/>
  <c r="BV102" i="6"/>
  <c r="BV54" i="6"/>
  <c r="BV70" i="6"/>
  <c r="BV118" i="6"/>
  <c r="AR199" i="6"/>
  <c r="AR183" i="6"/>
  <c r="AR135" i="6"/>
  <c r="AR151" i="6"/>
  <c r="AR167" i="6"/>
  <c r="AR119" i="6"/>
  <c r="AR87" i="6"/>
  <c r="AR103" i="6"/>
  <c r="AR55" i="6"/>
  <c r="AR71" i="6"/>
  <c r="BF167" i="6"/>
  <c r="BF135" i="6"/>
  <c r="BF183" i="6"/>
  <c r="BF119" i="6"/>
  <c r="BF199" i="6"/>
  <c r="BF87" i="6"/>
  <c r="BF103" i="6"/>
  <c r="BF55" i="6"/>
  <c r="BF151" i="6"/>
  <c r="BF71" i="6"/>
  <c r="BT199" i="6"/>
  <c r="BT135" i="6"/>
  <c r="BT183" i="6"/>
  <c r="BT167" i="6"/>
  <c r="BT151" i="6"/>
  <c r="BT119" i="6"/>
  <c r="BT87" i="6"/>
  <c r="BT103" i="6"/>
  <c r="BT55" i="6"/>
  <c r="BT71" i="6"/>
  <c r="AO200" i="6"/>
  <c r="AO184" i="6"/>
  <c r="AO136" i="6"/>
  <c r="AO168" i="6"/>
  <c r="AO152" i="6"/>
  <c r="AO120" i="6"/>
  <c r="AO88" i="6"/>
  <c r="AO104" i="6"/>
  <c r="AO56" i="6"/>
  <c r="AO72" i="6"/>
  <c r="BC200" i="6"/>
  <c r="BC184" i="6"/>
  <c r="BC136" i="6"/>
  <c r="BC168" i="6"/>
  <c r="BC152" i="6"/>
  <c r="BC88" i="6"/>
  <c r="BC104" i="6"/>
  <c r="BC120" i="6"/>
  <c r="BC56" i="6"/>
  <c r="BC72" i="6"/>
  <c r="BQ200" i="6"/>
  <c r="BQ184" i="6"/>
  <c r="BQ136" i="6"/>
  <c r="BQ168" i="6"/>
  <c r="BQ120" i="6"/>
  <c r="BQ88" i="6"/>
  <c r="BQ104" i="6"/>
  <c r="BQ56" i="6"/>
  <c r="BQ152" i="6"/>
  <c r="BQ72" i="6"/>
  <c r="AL201" i="6"/>
  <c r="AL137" i="6"/>
  <c r="AL185" i="6"/>
  <c r="AL169" i="6"/>
  <c r="AL89" i="6"/>
  <c r="AL153" i="6"/>
  <c r="AL105" i="6"/>
  <c r="AL57" i="6"/>
  <c r="AL121" i="6"/>
  <c r="AL73" i="6"/>
  <c r="AT201" i="6"/>
  <c r="AT169" i="6"/>
  <c r="AT137" i="6"/>
  <c r="AT185" i="6"/>
  <c r="AT121" i="6"/>
  <c r="AT153" i="6"/>
  <c r="AT89" i="6"/>
  <c r="AT105" i="6"/>
  <c r="AT57" i="6"/>
  <c r="AT73" i="6"/>
  <c r="BH201" i="6"/>
  <c r="BH185" i="6"/>
  <c r="BH137" i="6"/>
  <c r="BH169" i="6"/>
  <c r="BH153" i="6"/>
  <c r="BH89" i="6"/>
  <c r="BH121" i="6"/>
  <c r="BH105" i="6"/>
  <c r="BH57" i="6"/>
  <c r="BH73" i="6"/>
  <c r="BV185" i="6"/>
  <c r="BV201" i="6"/>
  <c r="BV169" i="6"/>
  <c r="BV137" i="6"/>
  <c r="BV121" i="6"/>
  <c r="BV89" i="6"/>
  <c r="BV105" i="6"/>
  <c r="BV57" i="6"/>
  <c r="BV153" i="6"/>
  <c r="BV73" i="6"/>
  <c r="AP202" i="6"/>
  <c r="AP186" i="6"/>
  <c r="AP138" i="6"/>
  <c r="AP170" i="6"/>
  <c r="AP154" i="6"/>
  <c r="AP90" i="6"/>
  <c r="AP122" i="6"/>
  <c r="AP106" i="6"/>
  <c r="AP58" i="6"/>
  <c r="AP74" i="6"/>
  <c r="BA138" i="6"/>
  <c r="BA186" i="6"/>
  <c r="BA202" i="6"/>
  <c r="BA170" i="6"/>
  <c r="BA154" i="6"/>
  <c r="BA90" i="6"/>
  <c r="BA106" i="6"/>
  <c r="BA58" i="6"/>
  <c r="BA74" i="6"/>
  <c r="BA122" i="6"/>
  <c r="BI202" i="6"/>
  <c r="BI186" i="6"/>
  <c r="BI138" i="6"/>
  <c r="BI122" i="6"/>
  <c r="BI154" i="6"/>
  <c r="BI90" i="6"/>
  <c r="BI170" i="6"/>
  <c r="BI106" i="6"/>
  <c r="BI58" i="6"/>
  <c r="BI74" i="6"/>
  <c r="BT202" i="6"/>
  <c r="BT186" i="6"/>
  <c r="BT138" i="6"/>
  <c r="BT154" i="6"/>
  <c r="BT170" i="6"/>
  <c r="BT90" i="6"/>
  <c r="BT106" i="6"/>
  <c r="BT58" i="6"/>
  <c r="BT122" i="6"/>
  <c r="BT74" i="6"/>
  <c r="AK203" i="6"/>
  <c r="AK187" i="6"/>
  <c r="AK171" i="6"/>
  <c r="AK139" i="6"/>
  <c r="AK123" i="6"/>
  <c r="AK91" i="6"/>
  <c r="AK107" i="6"/>
  <c r="AK155" i="6"/>
  <c r="AK59" i="6"/>
  <c r="AK75" i="6"/>
  <c r="AS203" i="6"/>
  <c r="AS187" i="6"/>
  <c r="AS139" i="6"/>
  <c r="AS155" i="6"/>
  <c r="AS171" i="6"/>
  <c r="AS91" i="6"/>
  <c r="AS123" i="6"/>
  <c r="AS107" i="6"/>
  <c r="AS59" i="6"/>
  <c r="AS75" i="6"/>
  <c r="BC203" i="6"/>
  <c r="BC187" i="6"/>
  <c r="BC139" i="6"/>
  <c r="BC171" i="6"/>
  <c r="BC123" i="6"/>
  <c r="BC155" i="6"/>
  <c r="BC91" i="6"/>
  <c r="BC107" i="6"/>
  <c r="BC59" i="6"/>
  <c r="BC75" i="6"/>
  <c r="BK187" i="6"/>
  <c r="BK203" i="6"/>
  <c r="BK171" i="6"/>
  <c r="BK139" i="6"/>
  <c r="BK123" i="6"/>
  <c r="BK155" i="6"/>
  <c r="BK91" i="6"/>
  <c r="BK107" i="6"/>
  <c r="BK59" i="6"/>
  <c r="BK75" i="6"/>
  <c r="BU203" i="6"/>
  <c r="BU187" i="6"/>
  <c r="BU171" i="6"/>
  <c r="BU139" i="6"/>
  <c r="BU155" i="6"/>
  <c r="BU91" i="6"/>
  <c r="BU107" i="6"/>
  <c r="BU59" i="6"/>
  <c r="BU75" i="6"/>
  <c r="BU123" i="6"/>
  <c r="AL140" i="6"/>
  <c r="AL188" i="6"/>
  <c r="AL172" i="6"/>
  <c r="AL156" i="6"/>
  <c r="AL124" i="6"/>
  <c r="AL204" i="6"/>
  <c r="AL92" i="6"/>
  <c r="AL108" i="6"/>
  <c r="AL60" i="6"/>
  <c r="AL76" i="6"/>
  <c r="AT204" i="6"/>
  <c r="AT188" i="6"/>
  <c r="AT140" i="6"/>
  <c r="AT124" i="6"/>
  <c r="AT156" i="6"/>
  <c r="AT92" i="6"/>
  <c r="AT172" i="6"/>
  <c r="AT108" i="6"/>
  <c r="AT60" i="6"/>
  <c r="AT76" i="6"/>
  <c r="BD204" i="6"/>
  <c r="BD140" i="6"/>
  <c r="BD172" i="6"/>
  <c r="BD156" i="6"/>
  <c r="BD124" i="6"/>
  <c r="BD92" i="6"/>
  <c r="BD188" i="6"/>
  <c r="BD108" i="6"/>
  <c r="BD60" i="6"/>
  <c r="BD76" i="6"/>
  <c r="BN204" i="6"/>
  <c r="BN188" i="6"/>
  <c r="BN172" i="6"/>
  <c r="BN140" i="6"/>
  <c r="BN156" i="6"/>
  <c r="BN92" i="6"/>
  <c r="BN108" i="6"/>
  <c r="BN124" i="6"/>
  <c r="BN60" i="6"/>
  <c r="BN76" i="6"/>
  <c r="BV204" i="6"/>
  <c r="BV188" i="6"/>
  <c r="BV140" i="6"/>
  <c r="BV172" i="6"/>
  <c r="BV92" i="6"/>
  <c r="BV108" i="6"/>
  <c r="BV156" i="6"/>
  <c r="BV124" i="6"/>
  <c r="BV60" i="6"/>
  <c r="BV76" i="6"/>
  <c r="AN205" i="6"/>
  <c r="AN157" i="6"/>
  <c r="AN189" i="6"/>
  <c r="AN141" i="6"/>
  <c r="AN173" i="6"/>
  <c r="AN125" i="6"/>
  <c r="AN93" i="6"/>
  <c r="AN109" i="6"/>
  <c r="AN61" i="6"/>
  <c r="AN77" i="6"/>
  <c r="AV189" i="6"/>
  <c r="AV157" i="6"/>
  <c r="AV173" i="6"/>
  <c r="AV141" i="6"/>
  <c r="AV205" i="6"/>
  <c r="AV125" i="6"/>
  <c r="AV93" i="6"/>
  <c r="AV109" i="6"/>
  <c r="AV61" i="6"/>
  <c r="AV77" i="6"/>
  <c r="BG205" i="6"/>
  <c r="BG189" i="6"/>
  <c r="BG157" i="6"/>
  <c r="BG173" i="6"/>
  <c r="BG141" i="6"/>
  <c r="BG125" i="6"/>
  <c r="BG93" i="6"/>
  <c r="BG109" i="6"/>
  <c r="BG61" i="6"/>
  <c r="BG77" i="6"/>
  <c r="BR157" i="6"/>
  <c r="BR205" i="6"/>
  <c r="BR173" i="6"/>
  <c r="BR141" i="6"/>
  <c r="BR189" i="6"/>
  <c r="BR93" i="6"/>
  <c r="BR109" i="6"/>
  <c r="BR61" i="6"/>
  <c r="BR125" i="6"/>
  <c r="BR77" i="6"/>
  <c r="BZ205" i="6"/>
  <c r="BZ157" i="6"/>
  <c r="BZ189" i="6"/>
  <c r="BZ141" i="6"/>
  <c r="BZ173" i="6"/>
  <c r="BZ125" i="6"/>
  <c r="BZ93" i="6"/>
  <c r="BZ109" i="6"/>
  <c r="BZ61" i="6"/>
  <c r="BZ77" i="6"/>
  <c r="AR206" i="6"/>
  <c r="AR158" i="6"/>
  <c r="AR142" i="6"/>
  <c r="AR174" i="6"/>
  <c r="AR190" i="6"/>
  <c r="AR94" i="6"/>
  <c r="AR110" i="6"/>
  <c r="AR126" i="6"/>
  <c r="AR62" i="6"/>
  <c r="AR78" i="6"/>
  <c r="BC206" i="6"/>
  <c r="BC190" i="6"/>
  <c r="BC174" i="6"/>
  <c r="BC158" i="6"/>
  <c r="BC142" i="6"/>
  <c r="BC94" i="6"/>
  <c r="BC110" i="6"/>
  <c r="BC126" i="6"/>
  <c r="BC62" i="6"/>
  <c r="BC78" i="6"/>
  <c r="BK206" i="6"/>
  <c r="BK190" i="6"/>
  <c r="BK158" i="6"/>
  <c r="BK142" i="6"/>
  <c r="BK174" i="6"/>
  <c r="BK126" i="6"/>
  <c r="BK94" i="6"/>
  <c r="BK110" i="6"/>
  <c r="BK62" i="6"/>
  <c r="BK78" i="6"/>
  <c r="BV190" i="6"/>
  <c r="BV206" i="6"/>
  <c r="BV158" i="6"/>
  <c r="BV174" i="6"/>
  <c r="BV142" i="6"/>
  <c r="BV126" i="6"/>
  <c r="BV94" i="6"/>
  <c r="BV110" i="6"/>
  <c r="BV62" i="6"/>
  <c r="BV78" i="6"/>
  <c r="AP191" i="6"/>
  <c r="AP159" i="6"/>
  <c r="AP175" i="6"/>
  <c r="AP143" i="6"/>
  <c r="AP207" i="6"/>
  <c r="AP127" i="6"/>
  <c r="AP95" i="6"/>
  <c r="AP111" i="6"/>
  <c r="AP63" i="6"/>
  <c r="AP79" i="6"/>
  <c r="BC207" i="6"/>
  <c r="BC191" i="6"/>
  <c r="BC159" i="6"/>
  <c r="BC175" i="6"/>
  <c r="BC143" i="6"/>
  <c r="BC95" i="6"/>
  <c r="BC111" i="6"/>
  <c r="BC63" i="6"/>
  <c r="BC127" i="6"/>
  <c r="BC79" i="6"/>
  <c r="BK159" i="6"/>
  <c r="BK191" i="6"/>
  <c r="BK207" i="6"/>
  <c r="BK175" i="6"/>
  <c r="BK143" i="6"/>
  <c r="BK95" i="6"/>
  <c r="BK111" i="6"/>
  <c r="BK127" i="6"/>
  <c r="BK63" i="6"/>
  <c r="BK79" i="6"/>
  <c r="BX191" i="6"/>
  <c r="BX207" i="6"/>
  <c r="BX159" i="6"/>
  <c r="BX143" i="6"/>
  <c r="BX175" i="6"/>
  <c r="BX127" i="6"/>
  <c r="BX95" i="6"/>
  <c r="BX111" i="6"/>
  <c r="BX63" i="6"/>
  <c r="BX79" i="6"/>
  <c r="AQ208" i="6"/>
  <c r="AQ160" i="6"/>
  <c r="AQ176" i="6"/>
  <c r="AQ144" i="6"/>
  <c r="AQ192" i="6"/>
  <c r="AQ128" i="6"/>
  <c r="AQ96" i="6"/>
  <c r="AQ112" i="6"/>
  <c r="AQ64" i="6"/>
  <c r="AQ80" i="6"/>
  <c r="AQ48" i="6"/>
  <c r="BD208" i="6"/>
  <c r="BD192" i="6"/>
  <c r="BD176" i="6"/>
  <c r="BD160" i="6"/>
  <c r="BD144" i="6"/>
  <c r="BD96" i="6"/>
  <c r="BD128" i="6"/>
  <c r="BD112" i="6"/>
  <c r="BD64" i="6"/>
  <c r="BD80" i="6"/>
  <c r="BQ160" i="6"/>
  <c r="BQ192" i="6"/>
  <c r="BQ208" i="6"/>
  <c r="BQ144" i="6"/>
  <c r="BQ176" i="6"/>
  <c r="BQ96" i="6"/>
  <c r="BQ112" i="6"/>
  <c r="BQ64" i="6"/>
  <c r="BQ128" i="6"/>
  <c r="BQ80" i="6"/>
  <c r="BY208" i="6"/>
  <c r="BY192" i="6"/>
  <c r="BY160" i="6"/>
  <c r="BY176" i="6"/>
  <c r="BY144" i="6"/>
  <c r="BY128" i="6"/>
  <c r="BY96" i="6"/>
  <c r="BY112" i="6"/>
  <c r="BY64" i="6"/>
  <c r="BY80" i="6"/>
  <c r="AT209" i="6"/>
  <c r="AT193" i="6"/>
  <c r="AT161" i="6"/>
  <c r="AT177" i="6"/>
  <c r="AT145" i="6"/>
  <c r="AT129" i="6"/>
  <c r="AT97" i="6"/>
  <c r="AT113" i="6"/>
  <c r="AT65" i="6"/>
  <c r="AT81" i="6"/>
  <c r="AT49" i="6"/>
  <c r="BH209" i="6"/>
  <c r="BH193" i="6"/>
  <c r="BH161" i="6"/>
  <c r="BH177" i="6"/>
  <c r="BH145" i="6"/>
  <c r="BH129" i="6"/>
  <c r="BH97" i="6"/>
  <c r="BH113" i="6"/>
  <c r="BH65" i="6"/>
  <c r="BH81" i="6"/>
  <c r="BH49" i="6"/>
  <c r="BV209" i="6"/>
  <c r="BV161" i="6"/>
  <c r="BV177" i="6"/>
  <c r="BV145" i="6"/>
  <c r="BV193" i="6"/>
  <c r="BV97" i="6"/>
  <c r="BV129" i="6"/>
  <c r="BV113" i="6"/>
  <c r="BV65" i="6"/>
  <c r="BV81" i="6"/>
  <c r="BD37" i="6"/>
  <c r="AQ38" i="6"/>
  <c r="BH38" i="6"/>
  <c r="AM39" i="6"/>
  <c r="BA39" i="6"/>
  <c r="BI39" i="6"/>
  <c r="BW39" i="6"/>
  <c r="AR40" i="6"/>
  <c r="BF40" i="6"/>
  <c r="BT40" i="6"/>
  <c r="AO41" i="6"/>
  <c r="BC41" i="6"/>
  <c r="BQ41" i="6"/>
  <c r="AK42" i="6"/>
  <c r="AS42" i="6"/>
  <c r="BD42" i="6"/>
  <c r="BO42" i="6"/>
  <c r="BW42" i="6"/>
  <c r="AN43" i="6"/>
  <c r="AV43" i="6"/>
  <c r="BF43" i="6"/>
  <c r="BP43" i="6"/>
  <c r="BX43" i="6"/>
  <c r="AO44" i="6"/>
  <c r="AY44" i="6"/>
  <c r="BG44" i="6"/>
  <c r="BQ44" i="6"/>
  <c r="BY44" i="6"/>
  <c r="AQ45" i="6"/>
  <c r="BB45" i="6"/>
  <c r="BJ45" i="6"/>
  <c r="BU45" i="6"/>
  <c r="AO46" i="6"/>
  <c r="BB46" i="6"/>
  <c r="BP46" i="6"/>
  <c r="AM47" i="6"/>
  <c r="BB47" i="6"/>
  <c r="BS47" i="6"/>
  <c r="AS48" i="6"/>
  <c r="BP48" i="6"/>
  <c r="AR49" i="6"/>
  <c r="BV49" i="6"/>
  <c r="BS54" i="6"/>
  <c r="BS55" i="6"/>
  <c r="BV56" i="6"/>
  <c r="BX57" i="6"/>
  <c r="BQ58" i="6"/>
  <c r="BI59" i="6"/>
  <c r="BE60" i="6"/>
  <c r="AZ61" i="6"/>
  <c r="AU62" i="6"/>
  <c r="BB63" i="6"/>
  <c r="BC64" i="6"/>
  <c r="BJ65" i="6"/>
  <c r="BW70" i="6"/>
  <c r="AP72" i="6"/>
  <c r="BD73" i="6"/>
  <c r="BG74" i="6"/>
  <c r="BA75" i="6"/>
  <c r="AV76" i="6"/>
  <c r="BA78" i="6"/>
  <c r="BS81" i="6"/>
  <c r="BG90" i="6"/>
  <c r="BU94" i="6"/>
  <c r="BI123" i="6"/>
  <c r="AH14" i="10"/>
  <c r="AJ11" i="10" a="1"/>
  <c r="AJ11" i="10" s="1"/>
  <c r="AK8" i="10" a="1"/>
  <c r="AK8" i="10" s="1"/>
  <c r="AH6" i="10"/>
  <c r="AK13" i="10" a="1"/>
  <c r="AK13" i="10" s="1"/>
  <c r="AH11" i="10"/>
  <c r="AJ8" i="10" a="1"/>
  <c r="AJ8" i="10" s="1"/>
  <c r="AK5" i="10" a="1"/>
  <c r="AK5" i="10" s="1"/>
  <c r="AJ13" i="10" a="1"/>
  <c r="AJ13" i="10" s="1"/>
  <c r="AK10" i="10" a="1"/>
  <c r="AK10" i="10" s="1"/>
  <c r="AH8" i="10"/>
  <c r="AJ5" i="10" a="1"/>
  <c r="AJ5" i="10" s="1"/>
  <c r="AK15" i="10" a="1"/>
  <c r="AK15" i="10" s="1"/>
  <c r="AH13" i="10"/>
  <c r="AJ10" i="10" a="1"/>
  <c r="AJ10" i="10" s="1"/>
  <c r="AK7" i="10" a="1"/>
  <c r="AK7" i="10" s="1"/>
  <c r="AH5" i="10"/>
  <c r="AJ15" i="10" a="1"/>
  <c r="AJ15" i="10" s="1"/>
  <c r="AK12" i="10" a="1"/>
  <c r="AK12" i="10" s="1"/>
  <c r="AH10" i="10"/>
  <c r="AJ7" i="10" a="1"/>
  <c r="AJ7" i="10" s="1"/>
  <c r="AK4" i="10" a="1"/>
  <c r="AK4" i="10" s="1"/>
  <c r="AH15" i="10"/>
  <c r="AJ12" i="10" a="1"/>
  <c r="AJ12" i="10" s="1"/>
  <c r="AK9" i="10" a="1"/>
  <c r="AK9" i="10" s="1"/>
  <c r="AH7" i="10"/>
  <c r="AJ4" i="10" a="1"/>
  <c r="AJ4" i="10" s="1"/>
  <c r="AK14" i="10" a="1"/>
  <c r="AK14" i="10" s="1"/>
  <c r="AH12" i="10"/>
  <c r="AJ9" i="10" a="1"/>
  <c r="AJ9" i="10" s="1"/>
  <c r="AK6" i="10" a="1"/>
  <c r="AK6" i="10" s="1"/>
  <c r="AH4" i="10"/>
  <c r="AI4" i="10" s="1"/>
  <c r="AJ14" i="10" a="1"/>
  <c r="AJ14" i="10" s="1"/>
  <c r="AK11" i="10" a="1"/>
  <c r="AK11" i="10" s="1"/>
  <c r="AH9" i="10"/>
  <c r="AJ6" i="10" a="1"/>
  <c r="AJ6" i="10" s="1"/>
  <c r="X13" i="9" a="1"/>
  <c r="X13" i="9" s="1"/>
  <c r="X15" i="9" a="1"/>
  <c r="X15" i="9" s="1"/>
  <c r="M6" i="9" a="1"/>
  <c r="M6" i="9" s="1"/>
  <c r="K11" i="9"/>
  <c r="K13" i="9"/>
  <c r="M15" i="9" a="1"/>
  <c r="M15" i="9" s="1"/>
  <c r="U6" i="9"/>
  <c r="X8" i="9" a="1"/>
  <c r="X8" i="9" s="1"/>
  <c r="W11" i="9" a="1"/>
  <c r="W11" i="9" s="1"/>
  <c r="U14" i="9"/>
  <c r="K4" i="9"/>
  <c r="N6" i="9" a="1"/>
  <c r="N6" i="9" s="1"/>
  <c r="K9" i="9"/>
  <c r="M11" i="9" a="1"/>
  <c r="M11" i="9" s="1"/>
  <c r="M13" i="9" a="1"/>
  <c r="M13" i="9" s="1"/>
  <c r="N15" i="9" a="1"/>
  <c r="N15" i="9" s="1"/>
  <c r="W6" i="9" a="1"/>
  <c r="W6" i="9" s="1"/>
  <c r="U9" i="9"/>
  <c r="X11" i="9" a="1"/>
  <c r="X11" i="9" s="1"/>
  <c r="W14" i="9" a="1"/>
  <c r="W14" i="9" s="1"/>
  <c r="M4" i="9" a="1"/>
  <c r="M4" i="9" s="1"/>
  <c r="K7" i="9"/>
  <c r="L7" i="9" s="1"/>
  <c r="M9" i="9" a="1"/>
  <c r="M9" i="9" s="1"/>
  <c r="N13" i="9" a="1"/>
  <c r="N13" i="9" s="1"/>
  <c r="U4" i="9"/>
  <c r="X6" i="9" a="1"/>
  <c r="X6" i="9" s="1"/>
  <c r="W9" i="9" a="1"/>
  <c r="W9" i="9" s="1"/>
  <c r="U12" i="9"/>
  <c r="X14" i="9" a="1"/>
  <c r="X14" i="9" s="1"/>
  <c r="N4" i="9" a="1"/>
  <c r="N4" i="9" s="1"/>
  <c r="N9" i="9" a="1"/>
  <c r="N9" i="9" s="1"/>
  <c r="W4" i="9" a="1"/>
  <c r="W4" i="9" s="1"/>
  <c r="U7" i="9"/>
  <c r="V7" i="9" s="1"/>
  <c r="W12" i="9" a="1"/>
  <c r="W12" i="9" s="1"/>
  <c r="M7" i="9" a="1"/>
  <c r="M7" i="9" s="1"/>
  <c r="N11" i="9" a="1"/>
  <c r="N11" i="9" s="1"/>
  <c r="K14" i="9"/>
  <c r="L14" i="9" s="1"/>
  <c r="X9" i="9" a="1"/>
  <c r="X9" i="9" s="1"/>
  <c r="U15" i="9"/>
  <c r="K5" i="9"/>
  <c r="L5" i="9" s="1"/>
  <c r="N7" i="9" a="1"/>
  <c r="N7" i="9" s="1"/>
  <c r="K10" i="9"/>
  <c r="L10" i="9" s="1"/>
  <c r="K12" i="9"/>
  <c r="L12" i="9" s="1"/>
  <c r="X4" i="9" a="1"/>
  <c r="X4" i="9" s="1"/>
  <c r="W7" i="9" a="1"/>
  <c r="W7" i="9" s="1"/>
  <c r="U10" i="9"/>
  <c r="V10" i="9" s="1"/>
  <c r="X12" i="9" a="1"/>
  <c r="X12" i="9" s="1"/>
  <c r="W15" i="9" a="1"/>
  <c r="W15" i="9" s="1"/>
  <c r="M5" i="9" a="1"/>
  <c r="M5" i="9" s="1"/>
  <c r="K8" i="9"/>
  <c r="L8" i="9" s="1"/>
  <c r="M14" i="9" a="1"/>
  <c r="M14" i="9" s="1"/>
  <c r="U5" i="9"/>
  <c r="V5" i="9" s="1"/>
  <c r="W10" i="9" a="1"/>
  <c r="W10" i="9" s="1"/>
  <c r="U13" i="9"/>
  <c r="V13" i="9" s="1"/>
  <c r="M12" i="9" a="1"/>
  <c r="M12" i="9" s="1"/>
  <c r="X7" i="9" a="1"/>
  <c r="X7" i="9" s="1"/>
  <c r="M8" i="9" a="1"/>
  <c r="M8" i="9" s="1"/>
  <c r="N12" i="9" a="1"/>
  <c r="N12" i="9" s="1"/>
  <c r="W5" i="9" a="1"/>
  <c r="W5" i="9" s="1"/>
  <c r="W13" i="9" a="1"/>
  <c r="W13" i="9" s="1"/>
  <c r="N5" i="9" a="1"/>
  <c r="N5" i="9" s="1"/>
  <c r="M10" i="9" a="1"/>
  <c r="M10" i="9" s="1"/>
  <c r="N14" i="9" a="1"/>
  <c r="N14" i="9" s="1"/>
  <c r="U8" i="9"/>
  <c r="V8" i="9" s="1"/>
  <c r="X10" i="9" a="1"/>
  <c r="X10" i="9" s="1"/>
  <c r="K6" i="9"/>
  <c r="L6" i="9" s="1"/>
  <c r="N8" i="9" a="1"/>
  <c r="N8" i="9" s="1"/>
  <c r="N10" i="9" a="1"/>
  <c r="N10" i="9" s="1"/>
  <c r="K15" i="9"/>
  <c r="L15" i="9" s="1"/>
  <c r="X5" i="9" a="1"/>
  <c r="X5" i="9" s="1"/>
  <c r="W8" i="9" a="1"/>
  <c r="W8" i="9" s="1"/>
  <c r="U11" i="9"/>
  <c r="V11" i="9" s="1"/>
  <c r="W14" i="8" a="1"/>
  <c r="W14" i="8" s="1"/>
  <c r="X14" i="8" a="1"/>
  <c r="X14" i="8" s="1"/>
  <c r="X9" i="8" a="1"/>
  <c r="X9" i="8" s="1"/>
  <c r="AH15" i="8"/>
  <c r="AJ12" i="8" a="1"/>
  <c r="AJ12" i="8" s="1"/>
  <c r="AK9" i="8" a="1"/>
  <c r="AK9" i="8" s="1"/>
  <c r="AH7" i="8"/>
  <c r="AK4" i="8" a="1"/>
  <c r="AK4" i="8" s="1"/>
  <c r="AK14" i="8" a="1"/>
  <c r="AK14" i="8" s="1"/>
  <c r="AH12" i="8"/>
  <c r="AJ9" i="8" a="1"/>
  <c r="AJ9" i="8" s="1"/>
  <c r="AK6" i="8" a="1"/>
  <c r="AK6" i="8" s="1"/>
  <c r="AJ4" i="8" a="1"/>
  <c r="AJ4" i="8" s="1"/>
  <c r="AJ14" i="8" a="1"/>
  <c r="AJ14" i="8" s="1"/>
  <c r="AK11" i="8" a="1"/>
  <c r="AK11" i="8" s="1"/>
  <c r="AH9" i="8"/>
  <c r="AI9" i="8" s="1"/>
  <c r="AJ6" i="8" a="1"/>
  <c r="AJ6" i="8" s="1"/>
  <c r="AH4" i="8"/>
  <c r="AI4" i="8" s="1"/>
  <c r="AH14" i="8"/>
  <c r="AI14" i="8" s="1"/>
  <c r="AJ11" i="8" a="1"/>
  <c r="AJ11" i="8" s="1"/>
  <c r="AK8" i="8" a="1"/>
  <c r="AK8" i="8" s="1"/>
  <c r="AH6" i="8"/>
  <c r="AI6" i="8" s="1"/>
  <c r="AK13" i="8" a="1"/>
  <c r="AK13" i="8" s="1"/>
  <c r="AH11" i="8"/>
  <c r="AI11" i="8" s="1"/>
  <c r="AJ8" i="8" a="1"/>
  <c r="AJ8" i="8" s="1"/>
  <c r="AK5" i="8" a="1"/>
  <c r="AK5" i="8" s="1"/>
  <c r="AJ13" i="8" a="1"/>
  <c r="AJ13" i="8" s="1"/>
  <c r="AK10" i="8" a="1"/>
  <c r="AK10" i="8" s="1"/>
  <c r="AH8" i="8"/>
  <c r="AI8" i="8" s="1"/>
  <c r="AJ5" i="8" a="1"/>
  <c r="AJ5" i="8" s="1"/>
  <c r="AK15" i="8" a="1"/>
  <c r="AK15" i="8" s="1"/>
  <c r="AH13" i="8"/>
  <c r="AI13" i="8" s="1"/>
  <c r="AJ10" i="8" a="1"/>
  <c r="AJ10" i="8" s="1"/>
  <c r="AK7" i="8" a="1"/>
  <c r="AK7" i="8" s="1"/>
  <c r="AH5" i="8"/>
  <c r="AI5" i="8" s="1"/>
  <c r="AJ15" i="8" a="1"/>
  <c r="AJ15" i="8" s="1"/>
  <c r="AK12" i="8" a="1"/>
  <c r="AK12" i="8" s="1"/>
  <c r="AH10" i="8"/>
  <c r="AI10" i="8" s="1"/>
  <c r="AJ7" i="8" a="1"/>
  <c r="AJ7" i="8" s="1"/>
  <c r="N5" i="8" a="1"/>
  <c r="N5" i="8" s="1"/>
  <c r="M8" i="8" a="1"/>
  <c r="M8" i="8" s="1"/>
  <c r="K11" i="8"/>
  <c r="N13" i="8" a="1"/>
  <c r="N13" i="8" s="1"/>
  <c r="W7" i="8" a="1"/>
  <c r="W7" i="8" s="1"/>
  <c r="U10" i="8"/>
  <c r="X12" i="8" a="1"/>
  <c r="X12" i="8" s="1"/>
  <c r="W15" i="8" a="1"/>
  <c r="W15" i="8" s="1"/>
  <c r="M5" i="8" a="1"/>
  <c r="M5" i="8" s="1"/>
  <c r="K8" i="8"/>
  <c r="K6" i="8"/>
  <c r="N8" i="8" a="1"/>
  <c r="N8" i="8" s="1"/>
  <c r="M11" i="8" a="1"/>
  <c r="M11" i="8" s="1"/>
  <c r="K14" i="8"/>
  <c r="U5" i="8"/>
  <c r="X7" i="8" a="1"/>
  <c r="X7" i="8" s="1"/>
  <c r="W10" i="8" a="1"/>
  <c r="W10" i="8" s="1"/>
  <c r="U13" i="8"/>
  <c r="X15" i="8" a="1"/>
  <c r="X15" i="8" s="1"/>
  <c r="N11" i="8" a="1"/>
  <c r="N11" i="8" s="1"/>
  <c r="X10" i="8" a="1"/>
  <c r="X10" i="8" s="1"/>
  <c r="M13" i="8" a="1"/>
  <c r="M13" i="8" s="1"/>
  <c r="M6" i="8" a="1"/>
  <c r="M6" i="8" s="1"/>
  <c r="K9" i="8"/>
  <c r="N6" i="8" a="1"/>
  <c r="N6" i="8" s="1"/>
  <c r="N14" i="8" a="1"/>
  <c r="N14" i="8" s="1"/>
  <c r="N10" i="8" a="1"/>
  <c r="N10" i="8" s="1"/>
  <c r="M14" i="8" a="1"/>
  <c r="M14" i="8" s="1"/>
  <c r="W5" i="8" a="1"/>
  <c r="W5" i="8" s="1"/>
  <c r="U8" i="8"/>
  <c r="W13" i="8" a="1"/>
  <c r="W13" i="8" s="1"/>
  <c r="K4" i="8"/>
  <c r="M9" i="8" a="1"/>
  <c r="M9" i="8" s="1"/>
  <c r="K12" i="8"/>
  <c r="X5" i="8" a="1"/>
  <c r="X5" i="8" s="1"/>
  <c r="W8" i="8" a="1"/>
  <c r="W8" i="8" s="1"/>
  <c r="U11" i="8"/>
  <c r="X13" i="8" a="1"/>
  <c r="X13" i="8" s="1"/>
  <c r="M4" i="8" a="1"/>
  <c r="M4" i="8" s="1"/>
  <c r="K7" i="8"/>
  <c r="N9" i="8" a="1"/>
  <c r="N9" i="8" s="1"/>
  <c r="M12" i="8" a="1"/>
  <c r="M12" i="8" s="1"/>
  <c r="K15" i="8"/>
  <c r="U6" i="8"/>
  <c r="X8" i="8" a="1"/>
  <c r="X8" i="8" s="1"/>
  <c r="W11" i="8" a="1"/>
  <c r="W11" i="8" s="1"/>
  <c r="U14" i="8"/>
  <c r="M7" i="8" a="1"/>
  <c r="M7" i="8" s="1"/>
  <c r="K10" i="8"/>
  <c r="M15" i="8" a="1"/>
  <c r="M15" i="8" s="1"/>
  <c r="X4" i="8" a="1"/>
  <c r="X4" i="8" s="1"/>
  <c r="U7" i="8"/>
  <c r="W12" i="8" a="1"/>
  <c r="W12" i="8" s="1"/>
  <c r="U15" i="8"/>
  <c r="N4" i="8" a="1"/>
  <c r="N4" i="8" s="1"/>
  <c r="N12" i="8" a="1"/>
  <c r="N12" i="8" s="1"/>
  <c r="U4" i="8"/>
  <c r="V4" i="8" s="1"/>
  <c r="W6" i="8" a="1"/>
  <c r="W6" i="8" s="1"/>
  <c r="U9" i="8"/>
  <c r="X11" i="8" a="1"/>
  <c r="X11" i="8" s="1"/>
  <c r="K5" i="8"/>
  <c r="N7" i="8" a="1"/>
  <c r="N7" i="8" s="1"/>
  <c r="M10" i="8" a="1"/>
  <c r="M10" i="8" s="1"/>
  <c r="K13" i="8"/>
  <c r="N15" i="8" a="1"/>
  <c r="N15" i="8" s="1"/>
  <c r="W4" i="8" a="1"/>
  <c r="W4" i="8" s="1"/>
  <c r="X6" i="8" a="1"/>
  <c r="X6" i="8" s="1"/>
  <c r="W9" i="8" a="1"/>
  <c r="W9" i="8" s="1"/>
  <c r="U12" i="8"/>
  <c r="L4" i="10"/>
  <c r="V4" i="10"/>
  <c r="AI4" i="9"/>
  <c r="L4" i="9"/>
  <c r="V4" i="9"/>
  <c r="AI9" i="10" l="1"/>
  <c r="AI15" i="10"/>
  <c r="AI13" i="10"/>
  <c r="AI11" i="10"/>
  <c r="AI12" i="10"/>
  <c r="AI10" i="10"/>
  <c r="AI6" i="10"/>
  <c r="AI8" i="10"/>
  <c r="AI7" i="10"/>
  <c r="AI5" i="10"/>
  <c r="AI14" i="10"/>
  <c r="V15" i="9"/>
  <c r="V12" i="9"/>
  <c r="V9" i="9"/>
  <c r="V14" i="9"/>
  <c r="V6" i="9"/>
  <c r="L9" i="9"/>
  <c r="L13" i="9"/>
  <c r="L11" i="9"/>
  <c r="V9" i="8"/>
  <c r="AI12" i="8"/>
  <c r="V13" i="8"/>
  <c r="AI7" i="8"/>
  <c r="V14" i="8"/>
  <c r="V5" i="8"/>
  <c r="V15" i="8"/>
  <c r="V8" i="8"/>
  <c r="V10" i="8"/>
  <c r="V12" i="8"/>
  <c r="V11" i="8"/>
  <c r="AI15" i="8"/>
  <c r="V7" i="8"/>
  <c r="V6" i="8"/>
  <c r="U27" i="7" l="1"/>
  <c r="T27" i="7"/>
  <c r="S27" i="7"/>
  <c r="R27" i="7"/>
  <c r="Q27" i="7"/>
  <c r="P27" i="7"/>
  <c r="O27" i="7"/>
  <c r="N27" i="7"/>
  <c r="Y27" i="7"/>
  <c r="X27" i="7"/>
  <c r="W27" i="7"/>
  <c r="V27" i="7"/>
  <c r="M27" i="7"/>
  <c r="U26" i="7"/>
  <c r="T26" i="7"/>
  <c r="S26" i="7"/>
  <c r="R26" i="7"/>
  <c r="Q26" i="7"/>
  <c r="P26" i="7"/>
  <c r="O26" i="7"/>
  <c r="N26" i="7"/>
  <c r="Y26" i="7"/>
  <c r="X26" i="7"/>
  <c r="W26" i="7"/>
  <c r="V26" i="7"/>
  <c r="M26" i="7"/>
  <c r="U25" i="7"/>
  <c r="T25" i="7"/>
  <c r="S25" i="7"/>
  <c r="R25" i="7"/>
  <c r="Q25" i="7"/>
  <c r="P25" i="7"/>
  <c r="O25" i="7"/>
  <c r="N25" i="7"/>
  <c r="Y25" i="7"/>
  <c r="X25" i="7"/>
  <c r="W25" i="7"/>
  <c r="V25" i="7"/>
  <c r="M25" i="7"/>
  <c r="U24" i="7"/>
  <c r="T24" i="7"/>
  <c r="S24" i="7"/>
  <c r="R24" i="7"/>
  <c r="Q24" i="7"/>
  <c r="P24" i="7"/>
  <c r="O24" i="7"/>
  <c r="N24" i="7"/>
  <c r="Y24" i="7"/>
  <c r="X24" i="7"/>
  <c r="W24" i="7"/>
  <c r="V24" i="7"/>
  <c r="M24" i="7"/>
  <c r="U23" i="7"/>
  <c r="T23" i="7"/>
  <c r="S23" i="7"/>
  <c r="R23" i="7"/>
  <c r="Q23" i="7"/>
  <c r="P23" i="7"/>
  <c r="O23" i="7"/>
  <c r="N23" i="7"/>
  <c r="Y23" i="7"/>
  <c r="X23" i="7"/>
  <c r="W23" i="7"/>
  <c r="V23" i="7"/>
  <c r="M23" i="7"/>
  <c r="U22" i="7"/>
  <c r="T22" i="7"/>
  <c r="S22" i="7"/>
  <c r="R22" i="7"/>
  <c r="Q22" i="7"/>
  <c r="P22" i="7"/>
  <c r="O22" i="7"/>
  <c r="N22" i="7"/>
  <c r="Y22" i="7"/>
  <c r="X22" i="7"/>
  <c r="W22" i="7"/>
  <c r="V22" i="7"/>
  <c r="M22" i="7"/>
  <c r="U21" i="7"/>
  <c r="T21" i="7"/>
  <c r="S21" i="7"/>
  <c r="R21" i="7"/>
  <c r="Q21" i="7"/>
  <c r="P21" i="7"/>
  <c r="O21" i="7"/>
  <c r="N21" i="7"/>
  <c r="Y21" i="7"/>
  <c r="X21" i="7"/>
  <c r="W21" i="7"/>
  <c r="V21" i="7"/>
  <c r="M21" i="7"/>
  <c r="U20" i="7"/>
  <c r="T20" i="7"/>
  <c r="S20" i="7"/>
  <c r="R20" i="7"/>
  <c r="Q20" i="7"/>
  <c r="P20" i="7"/>
  <c r="O20" i="7"/>
  <c r="N20" i="7"/>
  <c r="Y20" i="7"/>
  <c r="X20" i="7"/>
  <c r="W20" i="7"/>
  <c r="V20" i="7"/>
  <c r="M20" i="7"/>
  <c r="U19" i="7"/>
  <c r="T19" i="7"/>
  <c r="S19" i="7"/>
  <c r="R19" i="7"/>
  <c r="Q19" i="7"/>
  <c r="P19" i="7"/>
  <c r="U31" i="7"/>
  <c r="T31" i="7"/>
  <c r="S31" i="7"/>
  <c r="R31" i="7"/>
  <c r="Q31" i="7"/>
  <c r="P31" i="7"/>
  <c r="O31" i="7"/>
  <c r="N31" i="7"/>
  <c r="Y31" i="7"/>
  <c r="X31" i="7"/>
  <c r="W31" i="7"/>
  <c r="V31" i="7"/>
  <c r="M31" i="7"/>
  <c r="O19" i="7"/>
  <c r="U30" i="7"/>
  <c r="T30" i="7"/>
  <c r="S30" i="7"/>
  <c r="R30" i="7"/>
  <c r="Q30" i="7"/>
  <c r="P30" i="7"/>
  <c r="O30" i="7"/>
  <c r="N30" i="7"/>
  <c r="Y30" i="7"/>
  <c r="X30" i="7"/>
  <c r="W30" i="7"/>
  <c r="V30" i="7"/>
  <c r="M30" i="7"/>
  <c r="N19" i="7"/>
  <c r="U29" i="7"/>
  <c r="T29" i="7"/>
  <c r="S29" i="7"/>
  <c r="R29" i="7"/>
  <c r="Q29" i="7"/>
  <c r="P29" i="7"/>
  <c r="Y19" i="7"/>
  <c r="O29" i="7"/>
  <c r="X19" i="7"/>
  <c r="N29" i="7"/>
  <c r="Y29" i="7"/>
  <c r="X29" i="7"/>
  <c r="W29" i="7"/>
  <c r="V29" i="7"/>
  <c r="W19" i="7"/>
  <c r="M29" i="7"/>
  <c r="V19" i="7"/>
  <c r="M19" i="7"/>
  <c r="U28" i="7"/>
  <c r="T28" i="7"/>
  <c r="S28" i="7"/>
  <c r="R28" i="7"/>
  <c r="Q28" i="7"/>
  <c r="P28" i="7"/>
  <c r="O28" i="7"/>
  <c r="N28" i="7"/>
  <c r="Y28" i="7"/>
  <c r="X28" i="7"/>
  <c r="W28" i="7"/>
  <c r="V28" i="7"/>
  <c r="AC78" i="6" l="1" a="1"/>
  <c r="AC78" i="6" s="1"/>
  <c r="AB78" i="6" a="1"/>
  <c r="AB78" i="6" s="1"/>
  <c r="AA78" i="6"/>
  <c r="AC77" i="6" a="1"/>
  <c r="AC77" i="6" s="1"/>
  <c r="AB77" i="6" a="1"/>
  <c r="AB77" i="6" s="1"/>
  <c r="AA77" i="6"/>
  <c r="AC76" i="6" a="1"/>
  <c r="AC76" i="6" s="1"/>
  <c r="AB76" i="6" a="1"/>
  <c r="AB76" i="6" s="1"/>
  <c r="AA76" i="6"/>
  <c r="AC75" i="6" a="1"/>
  <c r="AC75" i="6" s="1"/>
  <c r="AB75" i="6" a="1"/>
  <c r="AB75" i="6" s="1"/>
  <c r="AA75" i="6"/>
  <c r="AC74" i="6" a="1"/>
  <c r="AC74" i="6" s="1"/>
  <c r="AB74" i="6" a="1"/>
  <c r="AB74" i="6" s="1"/>
  <c r="AA74" i="6"/>
  <c r="AC73" i="6" a="1"/>
  <c r="AC73" i="6" s="1"/>
  <c r="AB73" i="6" a="1"/>
  <c r="AB73" i="6" s="1"/>
  <c r="AA73" i="6"/>
  <c r="X2147" i="6"/>
  <c r="X2146" i="6"/>
  <c r="X2145" i="6"/>
  <c r="X2144" i="6"/>
  <c r="X2143" i="6"/>
  <c r="X2142" i="6"/>
  <c r="X2141" i="6"/>
  <c r="X2140" i="6"/>
  <c r="X2139" i="6"/>
  <c r="X2138" i="6"/>
  <c r="X2137" i="6"/>
  <c r="X2136" i="6"/>
  <c r="X2135" i="6"/>
  <c r="X2134" i="6"/>
  <c r="X2133" i="6"/>
  <c r="X2132" i="6"/>
  <c r="X2131" i="6"/>
  <c r="X2130" i="6"/>
  <c r="X2129" i="6"/>
  <c r="X2128" i="6"/>
  <c r="X2127" i="6"/>
  <c r="X2126" i="6"/>
  <c r="X2125" i="6"/>
  <c r="X2124" i="6"/>
  <c r="X2123" i="6"/>
  <c r="X2122" i="6"/>
  <c r="X2121" i="6"/>
  <c r="X2120" i="6"/>
  <c r="X2119" i="6"/>
  <c r="X2118" i="6"/>
  <c r="X2117" i="6"/>
  <c r="X2116" i="6"/>
  <c r="X2115" i="6"/>
  <c r="X2114" i="6"/>
  <c r="X2113" i="6"/>
  <c r="X2112" i="6"/>
  <c r="X2111" i="6"/>
  <c r="X2110" i="6"/>
  <c r="X2109" i="6"/>
  <c r="X2108" i="6"/>
  <c r="X2107" i="6"/>
  <c r="X2106" i="6"/>
  <c r="X2105" i="6"/>
  <c r="X2104" i="6"/>
  <c r="X2103" i="6"/>
  <c r="X2102" i="6"/>
  <c r="X2101" i="6"/>
  <c r="X2100" i="6"/>
  <c r="X2099" i="6"/>
  <c r="X2098" i="6"/>
  <c r="X2097" i="6"/>
  <c r="X2096" i="6"/>
  <c r="X2095" i="6"/>
  <c r="X2094" i="6"/>
  <c r="X2093" i="6"/>
  <c r="X2092" i="6"/>
  <c r="X2091" i="6"/>
  <c r="X2090" i="6"/>
  <c r="X2089" i="6"/>
  <c r="X2088" i="6"/>
  <c r="X2087" i="6"/>
  <c r="X2086" i="6"/>
  <c r="X2085" i="6"/>
  <c r="X2084" i="6"/>
  <c r="X2083" i="6"/>
  <c r="X2082" i="6"/>
  <c r="X2081" i="6"/>
  <c r="X2080" i="6"/>
  <c r="X2079" i="6"/>
  <c r="X2078" i="6"/>
  <c r="X2077" i="6"/>
  <c r="X2076" i="6"/>
  <c r="X2075" i="6"/>
  <c r="X2074" i="6"/>
  <c r="X2073" i="6"/>
  <c r="X2072" i="6"/>
  <c r="X2071" i="6"/>
  <c r="X2070" i="6"/>
  <c r="X2069" i="6"/>
  <c r="X2068" i="6"/>
  <c r="X2067" i="6"/>
  <c r="X2066" i="6"/>
  <c r="X2065" i="6"/>
  <c r="X2064" i="6"/>
  <c r="X2063" i="6"/>
  <c r="X2062" i="6"/>
  <c r="X2061" i="6"/>
  <c r="X2060" i="6"/>
  <c r="X2059" i="6"/>
  <c r="X2058" i="6"/>
  <c r="X2057" i="6"/>
  <c r="X2056" i="6"/>
  <c r="X2055" i="6"/>
  <c r="X2054" i="6"/>
  <c r="X2053" i="6"/>
  <c r="X2052" i="6"/>
  <c r="X2051" i="6"/>
  <c r="X2050" i="6"/>
  <c r="X2049" i="6"/>
  <c r="X2048" i="6"/>
  <c r="X2047" i="6"/>
  <c r="X2046" i="6"/>
  <c r="X2045" i="6"/>
  <c r="X2044" i="6"/>
  <c r="X2043" i="6"/>
  <c r="X2042" i="6"/>
  <c r="X2041" i="6"/>
  <c r="X2040" i="6"/>
  <c r="X2039" i="6"/>
  <c r="X2038" i="6"/>
  <c r="X2037" i="6"/>
  <c r="X2036" i="6"/>
  <c r="X2035" i="6"/>
  <c r="X2034" i="6"/>
  <c r="X2033" i="6"/>
  <c r="X2032" i="6"/>
  <c r="X2031" i="6"/>
  <c r="X2030" i="6"/>
  <c r="X2029" i="6"/>
  <c r="X2028" i="6"/>
  <c r="X2027" i="6"/>
  <c r="X2026" i="6"/>
  <c r="X2025" i="6"/>
  <c r="X2024" i="6"/>
  <c r="X2023" i="6"/>
  <c r="X2022" i="6"/>
  <c r="X2021" i="6"/>
  <c r="X2020" i="6"/>
  <c r="X2019" i="6"/>
  <c r="X2018" i="6"/>
  <c r="X2017" i="6"/>
  <c r="X2016" i="6"/>
  <c r="X2015" i="6"/>
  <c r="X2014" i="6"/>
  <c r="X2013" i="6"/>
  <c r="X2012" i="6"/>
  <c r="X2011" i="6"/>
  <c r="X2010" i="6"/>
  <c r="X2009" i="6"/>
  <c r="X2008" i="6"/>
  <c r="X2007" i="6"/>
  <c r="X2006" i="6"/>
  <c r="X2005" i="6"/>
  <c r="X2004" i="6"/>
  <c r="X2003" i="6"/>
  <c r="X2002" i="6"/>
  <c r="X2001" i="6"/>
  <c r="X2000" i="6"/>
  <c r="X1999" i="6"/>
  <c r="X1998" i="6"/>
  <c r="X1997" i="6"/>
  <c r="X1996" i="6"/>
  <c r="X1995" i="6"/>
  <c r="X1994" i="6"/>
  <c r="X1993" i="6"/>
  <c r="X1992" i="6"/>
  <c r="X1991" i="6"/>
  <c r="X1990" i="6"/>
  <c r="X1989" i="6"/>
  <c r="X1988" i="6"/>
  <c r="X1987" i="6"/>
  <c r="X1986" i="6"/>
  <c r="X1985" i="6"/>
  <c r="X1984" i="6"/>
  <c r="X1983" i="6"/>
  <c r="X1982" i="6"/>
  <c r="X1981" i="6"/>
  <c r="X1980" i="6"/>
  <c r="X1979" i="6"/>
  <c r="X1978" i="6"/>
  <c r="X1977" i="6"/>
  <c r="X1976" i="6"/>
  <c r="X1975" i="6"/>
  <c r="X1974" i="6"/>
  <c r="X1973" i="6"/>
  <c r="X1972" i="6"/>
  <c r="X1971" i="6"/>
  <c r="X1970" i="6"/>
  <c r="X1969" i="6"/>
  <c r="X1968" i="6"/>
  <c r="X1967" i="6"/>
  <c r="X1966" i="6"/>
  <c r="X1965" i="6"/>
  <c r="X1964" i="6"/>
  <c r="X1963" i="6"/>
  <c r="X1962" i="6"/>
  <c r="X1961" i="6"/>
  <c r="X1960" i="6"/>
  <c r="X1959" i="6"/>
  <c r="X1958" i="6"/>
  <c r="X1957" i="6"/>
  <c r="X1956" i="6"/>
  <c r="X1955" i="6"/>
  <c r="X1954" i="6"/>
  <c r="X1953" i="6"/>
  <c r="X1952" i="6"/>
  <c r="X1951" i="6"/>
  <c r="X1950" i="6"/>
  <c r="X1949" i="6"/>
  <c r="X1948" i="6"/>
  <c r="X1947" i="6"/>
  <c r="X1946" i="6"/>
  <c r="X1945" i="6"/>
  <c r="X1944" i="6"/>
  <c r="X1943" i="6"/>
  <c r="X1942" i="6"/>
  <c r="X1941" i="6"/>
  <c r="X1940" i="6"/>
  <c r="X1939" i="6"/>
  <c r="X1938" i="6"/>
  <c r="X1937" i="6"/>
  <c r="X1936" i="6"/>
  <c r="X1935" i="6"/>
  <c r="X1934" i="6"/>
  <c r="X1933" i="6"/>
  <c r="X1932" i="6"/>
  <c r="X1931" i="6"/>
  <c r="X1930" i="6"/>
  <c r="X1929" i="6"/>
  <c r="X1928" i="6"/>
  <c r="X1927" i="6"/>
  <c r="X1926" i="6"/>
  <c r="X1925" i="6"/>
  <c r="X1924" i="6"/>
  <c r="X1923" i="6"/>
  <c r="X1922" i="6"/>
  <c r="X1921" i="6"/>
  <c r="X1920" i="6"/>
  <c r="X1919" i="6"/>
  <c r="X1918" i="6"/>
  <c r="X1917" i="6"/>
  <c r="X1916" i="6"/>
  <c r="X1915" i="6"/>
  <c r="X1914" i="6"/>
  <c r="X1913" i="6"/>
  <c r="X1912" i="6"/>
  <c r="X1911" i="6"/>
  <c r="X1910" i="6"/>
  <c r="X1909" i="6"/>
  <c r="X1908" i="6"/>
  <c r="X1907" i="6"/>
  <c r="X1906" i="6"/>
  <c r="X1905" i="6"/>
  <c r="X1904" i="6"/>
  <c r="X1903" i="6"/>
  <c r="X1902" i="6"/>
  <c r="X1901" i="6"/>
  <c r="X1900" i="6"/>
  <c r="X1899" i="6"/>
  <c r="X1898" i="6"/>
  <c r="X1897" i="6"/>
  <c r="X1896" i="6"/>
  <c r="X1895" i="6"/>
  <c r="X1894" i="6"/>
  <c r="X1893" i="6"/>
  <c r="X1892" i="6"/>
  <c r="X1891" i="6"/>
  <c r="X1890" i="6"/>
  <c r="X1889" i="6"/>
  <c r="X1888" i="6"/>
  <c r="X1887" i="6"/>
  <c r="X1886" i="6"/>
  <c r="X1885" i="6"/>
  <c r="X1884" i="6"/>
  <c r="X1883" i="6"/>
  <c r="X1882" i="6"/>
  <c r="X1881" i="6"/>
  <c r="X1880" i="6"/>
  <c r="X1879" i="6"/>
  <c r="X1878" i="6"/>
  <c r="X1877" i="6"/>
  <c r="X1876" i="6"/>
  <c r="X1875" i="6"/>
  <c r="X1874" i="6"/>
  <c r="X1873" i="6"/>
  <c r="X1872" i="6"/>
  <c r="X1871" i="6"/>
  <c r="X1870" i="6"/>
  <c r="X1869" i="6"/>
  <c r="X1868" i="6"/>
  <c r="X1867" i="6"/>
  <c r="X1866" i="6"/>
  <c r="X1865" i="6"/>
  <c r="X1864" i="6"/>
  <c r="X1863" i="6"/>
  <c r="X1862" i="6"/>
  <c r="X1861" i="6"/>
  <c r="X1860" i="6"/>
  <c r="X1859" i="6"/>
  <c r="X1858" i="6"/>
  <c r="X1857" i="6"/>
  <c r="X1856" i="6"/>
  <c r="X1855" i="6"/>
  <c r="X1854" i="6"/>
  <c r="X1853" i="6"/>
  <c r="X1852" i="6"/>
  <c r="X1851" i="6"/>
  <c r="X1850" i="6"/>
  <c r="X1849" i="6"/>
  <c r="X1848" i="6"/>
  <c r="X1847" i="6"/>
  <c r="X1846" i="6"/>
  <c r="X1845" i="6"/>
  <c r="X1844" i="6"/>
  <c r="X1843" i="6"/>
  <c r="X1842" i="6"/>
  <c r="X1841" i="6"/>
  <c r="X1840" i="6"/>
  <c r="X1839" i="6"/>
  <c r="X1838" i="6"/>
  <c r="X1837" i="6"/>
  <c r="X1836" i="6"/>
  <c r="X1835" i="6"/>
  <c r="X1834" i="6"/>
  <c r="X1833" i="6"/>
  <c r="X1832" i="6"/>
  <c r="X1831" i="6"/>
  <c r="X1830" i="6"/>
  <c r="X1829" i="6"/>
  <c r="X1828" i="6"/>
  <c r="X1827" i="6"/>
  <c r="X1826" i="6"/>
  <c r="X1825" i="6"/>
  <c r="X1824" i="6"/>
  <c r="X1823" i="6"/>
  <c r="X1822" i="6"/>
  <c r="X1821" i="6"/>
  <c r="X1820" i="6"/>
  <c r="X1819" i="6"/>
  <c r="X1818" i="6"/>
  <c r="X1817" i="6"/>
  <c r="X1816" i="6"/>
  <c r="X1815" i="6"/>
  <c r="X1814" i="6"/>
  <c r="X1813" i="6"/>
  <c r="X1812" i="6"/>
  <c r="X1811" i="6"/>
  <c r="X1810" i="6"/>
  <c r="X1809" i="6"/>
  <c r="X1808" i="6"/>
  <c r="X1807" i="6"/>
  <c r="X1806" i="6"/>
  <c r="X1805" i="6"/>
  <c r="X1804" i="6"/>
  <c r="X1803" i="6"/>
  <c r="X1802" i="6"/>
  <c r="X1801" i="6"/>
  <c r="X1800" i="6"/>
  <c r="X1799" i="6"/>
  <c r="X1798" i="6"/>
  <c r="X1797" i="6"/>
  <c r="X1796" i="6"/>
  <c r="X1795" i="6"/>
  <c r="X1794" i="6"/>
  <c r="X1793" i="6"/>
  <c r="X1792" i="6"/>
  <c r="X1791" i="6"/>
  <c r="X1790" i="6"/>
  <c r="X1789" i="6"/>
  <c r="X1788" i="6"/>
  <c r="X1787" i="6"/>
  <c r="X1786" i="6"/>
  <c r="X1785" i="6"/>
  <c r="X1784" i="6"/>
  <c r="X1783" i="6"/>
  <c r="X1782" i="6"/>
  <c r="X1781" i="6"/>
  <c r="X1780" i="6"/>
  <c r="X1779" i="6"/>
  <c r="X1778" i="6"/>
  <c r="X1777" i="6"/>
  <c r="X1776" i="6"/>
  <c r="X1775" i="6"/>
  <c r="X1774" i="6"/>
  <c r="X1773" i="6"/>
  <c r="X1772" i="6"/>
  <c r="X1771" i="6"/>
  <c r="X1770" i="6"/>
  <c r="X1769" i="6"/>
  <c r="X1768" i="6"/>
  <c r="X1767" i="6"/>
  <c r="X1766" i="6"/>
  <c r="X1765" i="6"/>
  <c r="X1764" i="6"/>
  <c r="X1763" i="6"/>
  <c r="X1762" i="6"/>
  <c r="X1761" i="6"/>
  <c r="X1760" i="6"/>
  <c r="X1759" i="6"/>
  <c r="X1758" i="6"/>
  <c r="X1757" i="6"/>
  <c r="X1756" i="6"/>
  <c r="X1755" i="6"/>
  <c r="X1754" i="6"/>
  <c r="X1753" i="6"/>
  <c r="X1752" i="6"/>
  <c r="X1751" i="6"/>
  <c r="X1750" i="6"/>
  <c r="X1749" i="6"/>
  <c r="X1748" i="6"/>
  <c r="X1747" i="6"/>
  <c r="X1746" i="6"/>
  <c r="X1745" i="6"/>
  <c r="X1744" i="6"/>
  <c r="X1743" i="6"/>
  <c r="X1742" i="6"/>
  <c r="X1741" i="6"/>
  <c r="X1740" i="6"/>
  <c r="X1739" i="6"/>
  <c r="X1738" i="6"/>
  <c r="X1737" i="6"/>
  <c r="X1736" i="6"/>
  <c r="X1735" i="6"/>
  <c r="X1734" i="6"/>
  <c r="X1733" i="6"/>
  <c r="X1732" i="6"/>
  <c r="X1731" i="6"/>
  <c r="X1730" i="6"/>
  <c r="X1729" i="6"/>
  <c r="X1728" i="6"/>
  <c r="X1727" i="6"/>
  <c r="X1726" i="6"/>
  <c r="X1725" i="6"/>
  <c r="X1724" i="6"/>
  <c r="X1723" i="6"/>
  <c r="X1722" i="6"/>
  <c r="X1721" i="6"/>
  <c r="X1720" i="6"/>
  <c r="X1719" i="6"/>
  <c r="X1718" i="6"/>
  <c r="X1717" i="6"/>
  <c r="X1716" i="6"/>
  <c r="X1715" i="6"/>
  <c r="X1714" i="6"/>
  <c r="X1713" i="6"/>
  <c r="X1712" i="6"/>
  <c r="X1711" i="6"/>
  <c r="X1710" i="6"/>
  <c r="X1709" i="6"/>
  <c r="X1708" i="6"/>
  <c r="X1707" i="6"/>
  <c r="X1706" i="6"/>
  <c r="X1705" i="6"/>
  <c r="X1704" i="6"/>
  <c r="X1703" i="6"/>
  <c r="X1702" i="6"/>
  <c r="X1701" i="6"/>
  <c r="X1700" i="6"/>
  <c r="X1699" i="6"/>
  <c r="X1698" i="6"/>
  <c r="X1697" i="6"/>
  <c r="X1696" i="6"/>
  <c r="X1695" i="6"/>
  <c r="X1694" i="6"/>
  <c r="X1693" i="6"/>
  <c r="X1692" i="6"/>
  <c r="X1691" i="6"/>
  <c r="X1690" i="6"/>
  <c r="X1689" i="6"/>
  <c r="X1688" i="6"/>
  <c r="X1687" i="6"/>
  <c r="X1686" i="6"/>
  <c r="X1685" i="6"/>
  <c r="X1684" i="6"/>
  <c r="X1683" i="6"/>
  <c r="X1682" i="6"/>
  <c r="X1681" i="6"/>
  <c r="X1680" i="6"/>
  <c r="X1679" i="6"/>
  <c r="X1678" i="6"/>
  <c r="X1677" i="6"/>
  <c r="X1676" i="6"/>
  <c r="X1675" i="6"/>
  <c r="X1674" i="6"/>
  <c r="X1673" i="6"/>
  <c r="X1672" i="6"/>
  <c r="X1671" i="6"/>
  <c r="X1670" i="6"/>
  <c r="X1669" i="6"/>
  <c r="X1668" i="6"/>
  <c r="X1667" i="6"/>
  <c r="X1666" i="6"/>
  <c r="X1665" i="6"/>
  <c r="X1664" i="6"/>
  <c r="X1663" i="6"/>
  <c r="X1662" i="6"/>
  <c r="X1661" i="6"/>
  <c r="X1660" i="6"/>
  <c r="X1659" i="6"/>
  <c r="X1658" i="6"/>
  <c r="X1657" i="6"/>
  <c r="X1656" i="6"/>
  <c r="X1655" i="6"/>
  <c r="X1654" i="6"/>
  <c r="X1653" i="6"/>
  <c r="X1652" i="6"/>
  <c r="X1651" i="6"/>
  <c r="X1650" i="6"/>
  <c r="X1649" i="6"/>
  <c r="X1648" i="6"/>
  <c r="X1647" i="6"/>
  <c r="X1646" i="6"/>
  <c r="X1645" i="6"/>
  <c r="X1644" i="6"/>
  <c r="X1643" i="6"/>
  <c r="X1642" i="6"/>
  <c r="X1641" i="6"/>
  <c r="X1640" i="6"/>
  <c r="X1639" i="6"/>
  <c r="X1638" i="6"/>
  <c r="X1637" i="6"/>
  <c r="X1636" i="6"/>
  <c r="X1635" i="6"/>
  <c r="X1634" i="6"/>
  <c r="X1633" i="6"/>
  <c r="X1632" i="6"/>
  <c r="X1631" i="6"/>
  <c r="X1630" i="6"/>
  <c r="X1629" i="6"/>
  <c r="X1628" i="6"/>
  <c r="X1627" i="6"/>
  <c r="X1626" i="6"/>
  <c r="X1625" i="6"/>
  <c r="X1624" i="6"/>
  <c r="X1623" i="6"/>
  <c r="X1622" i="6"/>
  <c r="X1621" i="6"/>
  <c r="X1620" i="6"/>
  <c r="X1619" i="6"/>
  <c r="X1618" i="6"/>
  <c r="X1617" i="6"/>
  <c r="X1616" i="6"/>
  <c r="X1615" i="6"/>
  <c r="X1614" i="6"/>
  <c r="X1613" i="6"/>
  <c r="X1612" i="6"/>
  <c r="X1611" i="6"/>
  <c r="X1610" i="6"/>
  <c r="X1609" i="6"/>
  <c r="X1608" i="6"/>
  <c r="X1607" i="6"/>
  <c r="X1606" i="6"/>
  <c r="X1605" i="6"/>
  <c r="X1604" i="6"/>
  <c r="X1603" i="6"/>
  <c r="X1602" i="6"/>
  <c r="X1601" i="6"/>
  <c r="X1600" i="6"/>
  <c r="X1599" i="6"/>
  <c r="X1598" i="6"/>
  <c r="X1597" i="6"/>
  <c r="X1596" i="6"/>
  <c r="X1595" i="6"/>
  <c r="X1594" i="6"/>
  <c r="X1593" i="6"/>
  <c r="X1592" i="6"/>
  <c r="X1591" i="6"/>
  <c r="X1590" i="6"/>
  <c r="X1589" i="6"/>
  <c r="X1588" i="6"/>
  <c r="X1587" i="6"/>
  <c r="X1586" i="6"/>
  <c r="X1585" i="6"/>
  <c r="X1584" i="6"/>
  <c r="X1583" i="6"/>
  <c r="X1582" i="6"/>
  <c r="X1581" i="6"/>
  <c r="X1580" i="6"/>
  <c r="X1579" i="6"/>
  <c r="X1578" i="6"/>
  <c r="X1577" i="6"/>
  <c r="X1576" i="6"/>
  <c r="X1575" i="6"/>
  <c r="X1574" i="6"/>
  <c r="X1573" i="6"/>
  <c r="X1572" i="6"/>
  <c r="X1571" i="6"/>
  <c r="X1570" i="6"/>
  <c r="X1569" i="6"/>
  <c r="X1568" i="6"/>
  <c r="X1567" i="6"/>
  <c r="X1566" i="6"/>
  <c r="X1565" i="6"/>
  <c r="X1564" i="6"/>
  <c r="X1563" i="6"/>
  <c r="X1562" i="6"/>
  <c r="X1561" i="6"/>
  <c r="X1560" i="6"/>
  <c r="X1559" i="6"/>
  <c r="X1558" i="6"/>
  <c r="X1557" i="6"/>
  <c r="X1556" i="6"/>
  <c r="X1555" i="6"/>
  <c r="X1554" i="6"/>
  <c r="X1553" i="6"/>
  <c r="X1552" i="6"/>
  <c r="X1551" i="6"/>
  <c r="X1550" i="6"/>
  <c r="X1549" i="6"/>
  <c r="X1548" i="6"/>
  <c r="X1547" i="6"/>
  <c r="X1546" i="6"/>
  <c r="X1545" i="6"/>
  <c r="X1544" i="6"/>
  <c r="X1543" i="6"/>
  <c r="X1542" i="6"/>
  <c r="X1541" i="6"/>
  <c r="X1540" i="6"/>
  <c r="X1539" i="6"/>
  <c r="X1538" i="6"/>
  <c r="X1537" i="6"/>
  <c r="X1536" i="6"/>
  <c r="X1535" i="6"/>
  <c r="X1534" i="6"/>
  <c r="X1533" i="6"/>
  <c r="X1532" i="6"/>
  <c r="X1531" i="6"/>
  <c r="X1530" i="6"/>
  <c r="X1529" i="6"/>
  <c r="X1528" i="6"/>
  <c r="X1527" i="6"/>
  <c r="X1526" i="6"/>
  <c r="X1525" i="6"/>
  <c r="X1524" i="6"/>
  <c r="X1523" i="6"/>
  <c r="X1522" i="6"/>
  <c r="X1521" i="6"/>
  <c r="X1520" i="6"/>
  <c r="X1519" i="6"/>
  <c r="X1518" i="6"/>
  <c r="X1517" i="6"/>
  <c r="X1516" i="6"/>
  <c r="X1515" i="6"/>
  <c r="X1514" i="6"/>
  <c r="X1513" i="6"/>
  <c r="X1512" i="6"/>
  <c r="X1511" i="6"/>
  <c r="X1510" i="6"/>
  <c r="X1509" i="6"/>
  <c r="X1508" i="6"/>
  <c r="X1507" i="6"/>
  <c r="X1506" i="6"/>
  <c r="X1505" i="6"/>
  <c r="X1504" i="6"/>
  <c r="X1503" i="6"/>
  <c r="X1502" i="6"/>
  <c r="X1501" i="6"/>
  <c r="X1500" i="6"/>
  <c r="X1499" i="6"/>
  <c r="X1498" i="6"/>
  <c r="X1497" i="6"/>
  <c r="X1496" i="6"/>
  <c r="X1495" i="6"/>
  <c r="X1494" i="6"/>
  <c r="X1493" i="6"/>
  <c r="X1492" i="6"/>
  <c r="X1491" i="6"/>
  <c r="X1490" i="6"/>
  <c r="X1489" i="6"/>
  <c r="X1488" i="6"/>
  <c r="X1487" i="6"/>
  <c r="X1486" i="6"/>
  <c r="X1485" i="6"/>
  <c r="X1484" i="6"/>
  <c r="X1483" i="6"/>
  <c r="X1482" i="6"/>
  <c r="X1481" i="6"/>
  <c r="X1480" i="6"/>
  <c r="X1479" i="6"/>
  <c r="X1478" i="6"/>
  <c r="X1477" i="6"/>
  <c r="X1476" i="6"/>
  <c r="X1475" i="6"/>
  <c r="X1474" i="6"/>
  <c r="X1473" i="6"/>
  <c r="X1472" i="6"/>
  <c r="X1471" i="6"/>
  <c r="X1470" i="6"/>
  <c r="X1469" i="6"/>
  <c r="X1468" i="6"/>
  <c r="X1467" i="6"/>
  <c r="X1466" i="6"/>
  <c r="X1465" i="6"/>
  <c r="X1464" i="6"/>
  <c r="X1463" i="6"/>
  <c r="X1462" i="6"/>
  <c r="X1461" i="6"/>
  <c r="X1460" i="6"/>
  <c r="X1459" i="6"/>
  <c r="X1458" i="6"/>
  <c r="X1457" i="6"/>
  <c r="X1456" i="6"/>
  <c r="X1455" i="6"/>
  <c r="X1454" i="6"/>
  <c r="X1453" i="6"/>
  <c r="X1452" i="6"/>
  <c r="X1451" i="6"/>
  <c r="X1450" i="6"/>
  <c r="X1449" i="6"/>
  <c r="X1448" i="6"/>
  <c r="X1447" i="6"/>
  <c r="X1446" i="6"/>
  <c r="X1445" i="6"/>
  <c r="X1444" i="6"/>
  <c r="X1443" i="6"/>
  <c r="X1442" i="6"/>
  <c r="X1441" i="6"/>
  <c r="X1440" i="6"/>
  <c r="X1439" i="6"/>
  <c r="X1438" i="6"/>
  <c r="X1437" i="6"/>
  <c r="X1436" i="6"/>
  <c r="X1435" i="6"/>
  <c r="X1434" i="6"/>
  <c r="X1433" i="6"/>
  <c r="X1432" i="6"/>
  <c r="X1431" i="6"/>
  <c r="X1430" i="6"/>
  <c r="X1429" i="6"/>
  <c r="X1428" i="6"/>
  <c r="X1427" i="6"/>
  <c r="X1426" i="6"/>
  <c r="X1425" i="6"/>
  <c r="X1424" i="6"/>
  <c r="X1423" i="6"/>
  <c r="X1422" i="6"/>
  <c r="X1421" i="6"/>
  <c r="X1420" i="6"/>
  <c r="X1419" i="6"/>
  <c r="X1418" i="6"/>
  <c r="X1417" i="6"/>
  <c r="X1416" i="6"/>
  <c r="X1415" i="6"/>
  <c r="X1414" i="6"/>
  <c r="X1413" i="6"/>
  <c r="X1412" i="6"/>
  <c r="X1411" i="6"/>
  <c r="X1410" i="6"/>
  <c r="X1409" i="6"/>
  <c r="X1408" i="6"/>
  <c r="X1407" i="6"/>
  <c r="X1406" i="6"/>
  <c r="X1405" i="6"/>
  <c r="X1404" i="6"/>
  <c r="X1403" i="6"/>
  <c r="X1402" i="6"/>
  <c r="X1401" i="6"/>
  <c r="X1400" i="6"/>
  <c r="X1399" i="6"/>
  <c r="X1398" i="6"/>
  <c r="X1397" i="6"/>
  <c r="X1396" i="6"/>
  <c r="X1395" i="6"/>
  <c r="X1394" i="6"/>
  <c r="X1393" i="6"/>
  <c r="X1392" i="6"/>
  <c r="X1391" i="6"/>
  <c r="X1390" i="6"/>
  <c r="X1389" i="6"/>
  <c r="X1388" i="6"/>
  <c r="X1387" i="6"/>
  <c r="X1386" i="6"/>
  <c r="X1385" i="6"/>
  <c r="X1384" i="6"/>
  <c r="X1383" i="6"/>
  <c r="X1382" i="6"/>
  <c r="X1381" i="6"/>
  <c r="X1380" i="6"/>
  <c r="X1379" i="6"/>
  <c r="X1378" i="6"/>
  <c r="X1377" i="6"/>
  <c r="X1376" i="6"/>
  <c r="X1375" i="6"/>
  <c r="X1374" i="6"/>
  <c r="X1373" i="6"/>
  <c r="X1372" i="6"/>
  <c r="X1371" i="6"/>
  <c r="X1370" i="6"/>
  <c r="X1369" i="6"/>
  <c r="X1368" i="6"/>
  <c r="X1367" i="6"/>
  <c r="X1366" i="6"/>
  <c r="X1365" i="6"/>
  <c r="X1364" i="6"/>
  <c r="X1363" i="6"/>
  <c r="X1362" i="6"/>
  <c r="X1361" i="6"/>
  <c r="X1360" i="6"/>
  <c r="X1359" i="6"/>
  <c r="X1358" i="6"/>
  <c r="X1357" i="6"/>
  <c r="X1356" i="6"/>
  <c r="X1355" i="6"/>
  <c r="X1354" i="6"/>
  <c r="X1353" i="6"/>
  <c r="X1352" i="6"/>
  <c r="X1351" i="6"/>
  <c r="X1350" i="6"/>
  <c r="X1349" i="6"/>
  <c r="X1348" i="6"/>
  <c r="X1347" i="6"/>
  <c r="X1346" i="6"/>
  <c r="X1345" i="6"/>
  <c r="X1344" i="6"/>
  <c r="X1343" i="6"/>
  <c r="X1342" i="6"/>
  <c r="X1341" i="6"/>
  <c r="X1340" i="6"/>
  <c r="X1339" i="6"/>
  <c r="X1338" i="6"/>
  <c r="X1337" i="6"/>
  <c r="X1336" i="6"/>
  <c r="X1335" i="6"/>
  <c r="X1334" i="6"/>
  <c r="X1333" i="6"/>
  <c r="X1332" i="6"/>
  <c r="X1331" i="6"/>
  <c r="X1330" i="6"/>
  <c r="X1329" i="6"/>
  <c r="X1328" i="6"/>
  <c r="X1327" i="6"/>
  <c r="X1326" i="6"/>
  <c r="X1325" i="6"/>
  <c r="X1324" i="6"/>
  <c r="X1323" i="6"/>
  <c r="X1322" i="6"/>
  <c r="X1321" i="6"/>
  <c r="X1320" i="6"/>
  <c r="X1319" i="6"/>
  <c r="X1318" i="6"/>
  <c r="X1317" i="6"/>
  <c r="X1316" i="6"/>
  <c r="X1315" i="6"/>
  <c r="X1314" i="6"/>
  <c r="X1313" i="6"/>
  <c r="X1312" i="6"/>
  <c r="X1311" i="6"/>
  <c r="X1310" i="6"/>
  <c r="X1309" i="6"/>
  <c r="X1308" i="6"/>
  <c r="X1307" i="6"/>
  <c r="X1306" i="6"/>
  <c r="X1305" i="6"/>
  <c r="X1304" i="6"/>
  <c r="X1303" i="6"/>
  <c r="X1302" i="6"/>
  <c r="X1301" i="6"/>
  <c r="X1300" i="6"/>
  <c r="X1299" i="6"/>
  <c r="X1298" i="6"/>
  <c r="X1297" i="6"/>
  <c r="X1296" i="6"/>
  <c r="X1295" i="6"/>
  <c r="X1294" i="6"/>
  <c r="X1293" i="6"/>
  <c r="X1292" i="6"/>
  <c r="X1291" i="6"/>
  <c r="X1290" i="6"/>
  <c r="X1289" i="6"/>
  <c r="X1288" i="6"/>
  <c r="X1287" i="6"/>
  <c r="X1286" i="6"/>
  <c r="X1285" i="6"/>
  <c r="X1284" i="6"/>
  <c r="X1283" i="6"/>
  <c r="X1282" i="6"/>
  <c r="X1281" i="6"/>
  <c r="X1280" i="6"/>
  <c r="X1279" i="6"/>
  <c r="X1278" i="6"/>
  <c r="X1277" i="6"/>
  <c r="X1276" i="6"/>
  <c r="X1275" i="6"/>
  <c r="X1274" i="6"/>
  <c r="X1273" i="6"/>
  <c r="X1272" i="6"/>
  <c r="X1271" i="6"/>
  <c r="X1270" i="6"/>
  <c r="X1269" i="6"/>
  <c r="X1268" i="6"/>
  <c r="X1267" i="6"/>
  <c r="X1266" i="6"/>
  <c r="X1265" i="6"/>
  <c r="X1264" i="6"/>
  <c r="X1263" i="6"/>
  <c r="X1262" i="6"/>
  <c r="X1261" i="6"/>
  <c r="X1260" i="6"/>
  <c r="X1259" i="6"/>
  <c r="X1258" i="6"/>
  <c r="X1257" i="6"/>
  <c r="X1256" i="6"/>
  <c r="X1255" i="6"/>
  <c r="X1254" i="6"/>
  <c r="X1253" i="6"/>
  <c r="X1252" i="6"/>
  <c r="X1251" i="6"/>
  <c r="X1250" i="6"/>
  <c r="X1249" i="6"/>
  <c r="X1248" i="6"/>
  <c r="X1247" i="6"/>
  <c r="X1246" i="6"/>
  <c r="X1245" i="6"/>
  <c r="X1244" i="6"/>
  <c r="X1243" i="6"/>
  <c r="X1242" i="6"/>
  <c r="X1241" i="6"/>
  <c r="X1240" i="6"/>
  <c r="X1239" i="6"/>
  <c r="X1238" i="6"/>
  <c r="X1237" i="6"/>
  <c r="X1236" i="6"/>
  <c r="X1235" i="6"/>
  <c r="X1234" i="6"/>
  <c r="X1233" i="6"/>
  <c r="X1232" i="6"/>
  <c r="X1231" i="6"/>
  <c r="X1230" i="6"/>
  <c r="X1229" i="6"/>
  <c r="X1228" i="6"/>
  <c r="X1227" i="6"/>
  <c r="X1226" i="6"/>
  <c r="X1225" i="6"/>
  <c r="X1224" i="6"/>
  <c r="X1223" i="6"/>
  <c r="X1222" i="6"/>
  <c r="X1221" i="6"/>
  <c r="X1220" i="6"/>
  <c r="X1219" i="6"/>
  <c r="X1218" i="6"/>
  <c r="X1217" i="6"/>
  <c r="X1216" i="6"/>
  <c r="X1215" i="6"/>
  <c r="X1214" i="6"/>
  <c r="X1213" i="6"/>
  <c r="X1212" i="6"/>
  <c r="X1211" i="6"/>
  <c r="X1210" i="6"/>
  <c r="X1209" i="6"/>
  <c r="X1208" i="6"/>
  <c r="X1207" i="6"/>
  <c r="X1206" i="6"/>
  <c r="X1205" i="6"/>
  <c r="X1204" i="6"/>
  <c r="X1203" i="6"/>
  <c r="X1202" i="6"/>
  <c r="X1201" i="6"/>
  <c r="X1200" i="6"/>
  <c r="X1199" i="6"/>
  <c r="X1198" i="6"/>
  <c r="X1197" i="6"/>
  <c r="X1196" i="6"/>
  <c r="X1195" i="6"/>
  <c r="X1194" i="6"/>
  <c r="X1193" i="6"/>
  <c r="X1192" i="6"/>
  <c r="X1191" i="6"/>
  <c r="X1190" i="6"/>
  <c r="X1189" i="6"/>
  <c r="X1188" i="6"/>
  <c r="X1187" i="6"/>
  <c r="X1186" i="6"/>
  <c r="X1185" i="6"/>
  <c r="X1184" i="6"/>
  <c r="X1183" i="6"/>
  <c r="X1182" i="6"/>
  <c r="X1181" i="6"/>
  <c r="X1180" i="6"/>
  <c r="X1179" i="6"/>
  <c r="X1178" i="6"/>
  <c r="X1177" i="6"/>
  <c r="X1176" i="6"/>
  <c r="X1175" i="6"/>
  <c r="X1174" i="6"/>
  <c r="X1173" i="6"/>
  <c r="X1172" i="6"/>
  <c r="X1171" i="6"/>
  <c r="X1170" i="6"/>
  <c r="X1169" i="6"/>
  <c r="X1168" i="6"/>
  <c r="X1167" i="6"/>
  <c r="X1166" i="6"/>
  <c r="X1165" i="6"/>
  <c r="X1164" i="6"/>
  <c r="X1163" i="6"/>
  <c r="X1162" i="6"/>
  <c r="X1161" i="6"/>
  <c r="X1160" i="6"/>
  <c r="X1159" i="6"/>
  <c r="X1158" i="6"/>
  <c r="X1157" i="6"/>
  <c r="X1156" i="6"/>
  <c r="X1155" i="6"/>
  <c r="X1154" i="6"/>
  <c r="X1153" i="6"/>
  <c r="X1152" i="6"/>
  <c r="X1151" i="6"/>
  <c r="X1150" i="6"/>
  <c r="X1149" i="6"/>
  <c r="X1148" i="6"/>
  <c r="X1147" i="6"/>
  <c r="X1146" i="6"/>
  <c r="X1145" i="6"/>
  <c r="X1144" i="6"/>
  <c r="X1143" i="6"/>
  <c r="X1142" i="6"/>
  <c r="X1141" i="6"/>
  <c r="X1140" i="6"/>
  <c r="X1139" i="6"/>
  <c r="X1138" i="6"/>
  <c r="X1137" i="6"/>
  <c r="X1136" i="6"/>
  <c r="X1135" i="6"/>
  <c r="X1134" i="6"/>
  <c r="X1133" i="6"/>
  <c r="X1132" i="6"/>
  <c r="X1131" i="6"/>
  <c r="X1130" i="6"/>
  <c r="X1129" i="6"/>
  <c r="X1128" i="6"/>
  <c r="X1127" i="6"/>
  <c r="X1126" i="6"/>
  <c r="X1125" i="6"/>
  <c r="X1124" i="6"/>
  <c r="X1123" i="6"/>
  <c r="X1122" i="6"/>
  <c r="X1121" i="6"/>
  <c r="X1120" i="6"/>
  <c r="X1119" i="6"/>
  <c r="X1118" i="6"/>
  <c r="X1117" i="6"/>
  <c r="X1116" i="6"/>
  <c r="X1115" i="6"/>
  <c r="X1114" i="6"/>
  <c r="X1113" i="6"/>
  <c r="X1112" i="6"/>
  <c r="X1111" i="6"/>
  <c r="X1110" i="6"/>
  <c r="X1109" i="6"/>
  <c r="X1108" i="6"/>
  <c r="X1107" i="6"/>
  <c r="X1106" i="6"/>
  <c r="X1105" i="6"/>
  <c r="X1104" i="6"/>
  <c r="X1103" i="6"/>
  <c r="X1102" i="6"/>
  <c r="X1101" i="6"/>
  <c r="X1100" i="6"/>
  <c r="X1099" i="6"/>
  <c r="X1098" i="6"/>
  <c r="X1097" i="6"/>
  <c r="X1096" i="6"/>
  <c r="X1095" i="6"/>
  <c r="X1094" i="6"/>
  <c r="X1093" i="6"/>
  <c r="X1092" i="6"/>
  <c r="X1091" i="6"/>
  <c r="X1090" i="6"/>
  <c r="X1089" i="6"/>
  <c r="X1088" i="6"/>
  <c r="X1087" i="6"/>
  <c r="X1086" i="6"/>
  <c r="X1085" i="6"/>
  <c r="X1084" i="6"/>
  <c r="X1083" i="6"/>
  <c r="X1082" i="6"/>
  <c r="X1081" i="6"/>
  <c r="X1080" i="6"/>
  <c r="X1079" i="6"/>
  <c r="X1078" i="6"/>
  <c r="X1077" i="6"/>
  <c r="X1076" i="6"/>
  <c r="X1075" i="6"/>
  <c r="X1074" i="6"/>
  <c r="X1073" i="6"/>
  <c r="X1072" i="6"/>
  <c r="X1071" i="6"/>
  <c r="X1070" i="6"/>
  <c r="X1069" i="6"/>
  <c r="X1068" i="6"/>
  <c r="X1067" i="6"/>
  <c r="X1066" i="6"/>
  <c r="X1065" i="6"/>
  <c r="X1064" i="6"/>
  <c r="X1063" i="6"/>
  <c r="X1062" i="6"/>
  <c r="X1061" i="6"/>
  <c r="X1060" i="6"/>
  <c r="X1059" i="6"/>
  <c r="X1058" i="6"/>
  <c r="X1057" i="6"/>
  <c r="X1056" i="6"/>
  <c r="X1055" i="6"/>
  <c r="X1054" i="6"/>
  <c r="X1053" i="6"/>
  <c r="X1052" i="6"/>
  <c r="X1051" i="6"/>
  <c r="X1050" i="6"/>
  <c r="X1049" i="6"/>
  <c r="X1048" i="6"/>
  <c r="X1047" i="6"/>
  <c r="X1046" i="6"/>
  <c r="X1045" i="6"/>
  <c r="X1044" i="6"/>
  <c r="X1043" i="6"/>
  <c r="X1042" i="6"/>
  <c r="X1041" i="6"/>
  <c r="X1040" i="6"/>
  <c r="X1039" i="6"/>
  <c r="X1038" i="6"/>
  <c r="X1037" i="6"/>
  <c r="X1036" i="6"/>
  <c r="X1035" i="6"/>
  <c r="X1034" i="6"/>
  <c r="X1033" i="6"/>
  <c r="X1032" i="6"/>
  <c r="X1031" i="6"/>
  <c r="X1030" i="6"/>
  <c r="X1029" i="6"/>
  <c r="X1028" i="6"/>
  <c r="X1027" i="6"/>
  <c r="X1026" i="6"/>
  <c r="X1025" i="6"/>
  <c r="X1024" i="6"/>
  <c r="X1023" i="6"/>
  <c r="X1022" i="6"/>
  <c r="X1021" i="6"/>
  <c r="X1020" i="6"/>
  <c r="X1019" i="6"/>
  <c r="X1018" i="6"/>
  <c r="X1017" i="6"/>
  <c r="X1016" i="6"/>
  <c r="X1015" i="6"/>
  <c r="X1014" i="6"/>
  <c r="X1013" i="6"/>
  <c r="X1012" i="6"/>
  <c r="X1011" i="6"/>
  <c r="X1010" i="6"/>
  <c r="X1009" i="6"/>
  <c r="X1008" i="6"/>
  <c r="X1007" i="6"/>
  <c r="X1006" i="6"/>
  <c r="X1005" i="6"/>
  <c r="X1004" i="6"/>
  <c r="X1003" i="6"/>
  <c r="X1002" i="6"/>
  <c r="X1001" i="6"/>
  <c r="X1000" i="6"/>
  <c r="X999" i="6"/>
  <c r="X998" i="6"/>
  <c r="X997" i="6"/>
  <c r="X996" i="6"/>
  <c r="X995" i="6"/>
  <c r="X994" i="6"/>
  <c r="X993" i="6"/>
  <c r="X992" i="6"/>
  <c r="X991" i="6"/>
  <c r="X990" i="6"/>
  <c r="X989" i="6"/>
  <c r="X988" i="6"/>
  <c r="X987" i="6"/>
  <c r="X986" i="6"/>
  <c r="X985" i="6"/>
  <c r="X984" i="6"/>
  <c r="X983" i="6"/>
  <c r="X982" i="6"/>
  <c r="X981" i="6"/>
  <c r="X980" i="6"/>
  <c r="X979" i="6"/>
  <c r="X978" i="6"/>
  <c r="X977" i="6"/>
  <c r="X976" i="6"/>
  <c r="X975" i="6"/>
  <c r="X974" i="6"/>
  <c r="X973" i="6"/>
  <c r="X972" i="6"/>
  <c r="X971" i="6"/>
  <c r="X970" i="6"/>
  <c r="X969" i="6"/>
  <c r="X968" i="6"/>
  <c r="X967" i="6"/>
  <c r="X966" i="6"/>
  <c r="X965" i="6"/>
  <c r="X964" i="6"/>
  <c r="X963" i="6"/>
  <c r="X962" i="6"/>
  <c r="X961" i="6"/>
  <c r="X960" i="6"/>
  <c r="X959" i="6"/>
  <c r="X958" i="6"/>
  <c r="X957" i="6"/>
  <c r="X956" i="6"/>
  <c r="X955" i="6"/>
  <c r="X954" i="6"/>
  <c r="X953" i="6"/>
  <c r="X952" i="6"/>
  <c r="X951" i="6"/>
  <c r="X950" i="6"/>
  <c r="X949" i="6"/>
  <c r="X948" i="6"/>
  <c r="X947" i="6"/>
  <c r="X946" i="6"/>
  <c r="X945" i="6"/>
  <c r="X944" i="6"/>
  <c r="X943" i="6"/>
  <c r="X942" i="6"/>
  <c r="X941" i="6"/>
  <c r="X940" i="6"/>
  <c r="X939" i="6"/>
  <c r="X938" i="6"/>
  <c r="X937" i="6"/>
  <c r="X936" i="6"/>
  <c r="X935" i="6"/>
  <c r="X934" i="6"/>
  <c r="X933" i="6"/>
  <c r="X932" i="6"/>
  <c r="X931" i="6"/>
  <c r="X930" i="6"/>
  <c r="X929" i="6"/>
  <c r="X928" i="6"/>
  <c r="X927" i="6"/>
  <c r="X926" i="6"/>
  <c r="X925" i="6"/>
  <c r="X924" i="6"/>
  <c r="X923" i="6"/>
  <c r="X922" i="6"/>
  <c r="X921" i="6"/>
  <c r="X920" i="6"/>
  <c r="X919" i="6"/>
  <c r="X918" i="6"/>
  <c r="X917" i="6"/>
  <c r="X916" i="6"/>
  <c r="X915" i="6"/>
  <c r="X914" i="6"/>
  <c r="X913" i="6"/>
  <c r="X912" i="6"/>
  <c r="X911" i="6"/>
  <c r="X910" i="6"/>
  <c r="X909" i="6"/>
  <c r="X908" i="6"/>
  <c r="X907" i="6"/>
  <c r="X906" i="6"/>
  <c r="X905" i="6"/>
  <c r="X904" i="6"/>
  <c r="X903" i="6"/>
  <c r="X902" i="6"/>
  <c r="X901" i="6"/>
  <c r="X900" i="6"/>
  <c r="X899" i="6"/>
  <c r="X898" i="6"/>
  <c r="X897" i="6"/>
  <c r="X896" i="6"/>
  <c r="X895" i="6"/>
  <c r="X894" i="6"/>
  <c r="X893" i="6"/>
  <c r="X892" i="6"/>
  <c r="X891" i="6"/>
  <c r="X890" i="6"/>
  <c r="X889" i="6"/>
  <c r="X888" i="6"/>
  <c r="X887" i="6"/>
  <c r="X886" i="6"/>
  <c r="X885" i="6"/>
  <c r="X884" i="6"/>
  <c r="X883" i="6"/>
  <c r="X882" i="6"/>
  <c r="X881" i="6"/>
  <c r="X880" i="6"/>
  <c r="X879" i="6"/>
  <c r="X878" i="6"/>
  <c r="X877" i="6"/>
  <c r="X876" i="6"/>
  <c r="X875" i="6"/>
  <c r="X874" i="6"/>
  <c r="X873" i="6"/>
  <c r="X872" i="6"/>
  <c r="X871" i="6"/>
  <c r="X870" i="6"/>
  <c r="X869" i="6"/>
  <c r="X868" i="6"/>
  <c r="X867" i="6"/>
  <c r="X866" i="6"/>
  <c r="X865" i="6"/>
  <c r="X864" i="6"/>
  <c r="X863" i="6"/>
  <c r="X862" i="6"/>
  <c r="X861" i="6"/>
  <c r="X860" i="6"/>
  <c r="X859" i="6"/>
  <c r="X858" i="6"/>
  <c r="X857" i="6"/>
  <c r="X856" i="6"/>
  <c r="X855" i="6"/>
  <c r="X854" i="6"/>
  <c r="X853" i="6"/>
  <c r="X852" i="6"/>
  <c r="X851" i="6"/>
  <c r="X850" i="6"/>
  <c r="X849" i="6"/>
  <c r="X848" i="6"/>
  <c r="X847" i="6"/>
  <c r="X846" i="6"/>
  <c r="X845" i="6"/>
  <c r="X844" i="6"/>
  <c r="X843" i="6"/>
  <c r="X842" i="6"/>
  <c r="X841" i="6"/>
  <c r="X840" i="6"/>
  <c r="X839" i="6"/>
  <c r="X838" i="6"/>
  <c r="X837" i="6"/>
  <c r="X836" i="6"/>
  <c r="X835" i="6"/>
  <c r="X834" i="6"/>
  <c r="X833" i="6"/>
  <c r="X832" i="6"/>
  <c r="X831" i="6"/>
  <c r="X830" i="6"/>
  <c r="X829" i="6"/>
  <c r="X828" i="6"/>
  <c r="X827" i="6"/>
  <c r="X826" i="6"/>
  <c r="X825" i="6"/>
  <c r="X824" i="6"/>
  <c r="X823" i="6"/>
  <c r="X822" i="6"/>
  <c r="X821" i="6"/>
  <c r="X820" i="6"/>
  <c r="X819" i="6"/>
  <c r="X818" i="6"/>
  <c r="X817" i="6"/>
  <c r="X816" i="6"/>
  <c r="X815" i="6"/>
  <c r="X814" i="6"/>
  <c r="X813" i="6"/>
  <c r="X812" i="6"/>
  <c r="X811" i="6"/>
  <c r="X810" i="6"/>
  <c r="X809" i="6"/>
  <c r="X808" i="6"/>
  <c r="X807" i="6"/>
  <c r="X806" i="6"/>
  <c r="X805" i="6"/>
  <c r="X804" i="6"/>
  <c r="X803" i="6"/>
  <c r="X802" i="6"/>
  <c r="X801" i="6"/>
  <c r="X800" i="6"/>
  <c r="X799" i="6"/>
  <c r="X798" i="6"/>
  <c r="X797" i="6"/>
  <c r="X796" i="6"/>
  <c r="X795" i="6"/>
  <c r="X794" i="6"/>
  <c r="X793" i="6"/>
  <c r="X792" i="6"/>
  <c r="X791" i="6"/>
  <c r="X790" i="6"/>
  <c r="X789" i="6"/>
  <c r="X788" i="6"/>
  <c r="X787" i="6"/>
  <c r="X786" i="6"/>
  <c r="X785" i="6"/>
  <c r="X784" i="6"/>
  <c r="X783" i="6"/>
  <c r="X782" i="6"/>
  <c r="X781" i="6"/>
  <c r="X780" i="6"/>
  <c r="X779" i="6"/>
  <c r="X778" i="6"/>
  <c r="H80" i="6" a="1"/>
  <c r="H80" i="6" s="1"/>
  <c r="G80" i="6" a="1"/>
  <c r="G80" i="6" s="1"/>
  <c r="F80" i="6"/>
  <c r="H79" i="6" a="1"/>
  <c r="H79" i="6" s="1"/>
  <c r="G79" i="6" a="1"/>
  <c r="G79" i="6" s="1"/>
  <c r="F79" i="6"/>
  <c r="H78" i="6" a="1"/>
  <c r="H78" i="6" s="1"/>
  <c r="G78" i="6" a="1"/>
  <c r="G78" i="6" s="1"/>
  <c r="F78" i="6"/>
  <c r="H77" i="6" a="1"/>
  <c r="H77" i="6" s="1"/>
  <c r="G77" i="6"/>
  <c r="G77" i="6" a="1"/>
  <c r="F77" i="6"/>
  <c r="H76" i="6" a="1"/>
  <c r="H76" i="6" s="1"/>
  <c r="G76" i="6"/>
  <c r="G76" i="6" a="1"/>
  <c r="F76" i="6"/>
  <c r="H75" i="6" a="1"/>
  <c r="H75" i="6" s="1"/>
  <c r="G75" i="6"/>
  <c r="G75" i="6" a="1"/>
  <c r="F75" i="6"/>
  <c r="H74" i="6" a="1"/>
  <c r="H74" i="6" s="1"/>
  <c r="G74" i="6" a="1"/>
  <c r="G74" i="6" s="1"/>
  <c r="F74" i="6"/>
  <c r="H73" i="6" a="1"/>
  <c r="H73" i="6" s="1"/>
  <c r="G73" i="6" a="1"/>
  <c r="G73" i="6" s="1"/>
  <c r="F73" i="6"/>
  <c r="H72" i="6" a="1"/>
  <c r="H72" i="6" s="1"/>
  <c r="G72" i="6" a="1"/>
  <c r="G72" i="6" s="1"/>
  <c r="F72" i="6"/>
  <c r="H71" i="6" a="1"/>
  <c r="H71" i="6" s="1"/>
  <c r="G71" i="6" a="1"/>
  <c r="G71" i="6" s="1"/>
  <c r="F71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AC77" i="5" a="1"/>
  <c r="AC77" i="5" s="1"/>
  <c r="AB77" i="5" a="1"/>
  <c r="AB77" i="5" s="1"/>
  <c r="AA77" i="5"/>
  <c r="AC76" i="5" a="1"/>
  <c r="AC76" i="5" s="1"/>
  <c r="AB76" i="5" a="1"/>
  <c r="AB76" i="5" s="1"/>
  <c r="AA76" i="5"/>
  <c r="AC75" i="5" a="1"/>
  <c r="AC75" i="5" s="1"/>
  <c r="AB75" i="5" a="1"/>
  <c r="AB75" i="5" s="1"/>
  <c r="AA75" i="5"/>
  <c r="AC74" i="5" a="1"/>
  <c r="AC74" i="5" s="1"/>
  <c r="AB74" i="5" a="1"/>
  <c r="AB74" i="5" s="1"/>
  <c r="AA74" i="5"/>
  <c r="AC73" i="5" a="1"/>
  <c r="AC73" i="5" s="1"/>
  <c r="AB73" i="5" a="1"/>
  <c r="AB73" i="5" s="1"/>
  <c r="AA73" i="5"/>
  <c r="X1411" i="5"/>
  <c r="X1410" i="5"/>
  <c r="X1409" i="5"/>
  <c r="X1408" i="5"/>
  <c r="X1407" i="5"/>
  <c r="X1406" i="5"/>
  <c r="X1405" i="5"/>
  <c r="X1404" i="5"/>
  <c r="X1403" i="5"/>
  <c r="X1402" i="5"/>
  <c r="X1401" i="5"/>
  <c r="X1400" i="5"/>
  <c r="X1399" i="5"/>
  <c r="X1398" i="5"/>
  <c r="X1397" i="5"/>
  <c r="X1396" i="5"/>
  <c r="X1395" i="5"/>
  <c r="X1394" i="5"/>
  <c r="X1393" i="5"/>
  <c r="X1392" i="5"/>
  <c r="X1391" i="5"/>
  <c r="X1390" i="5"/>
  <c r="X1389" i="5"/>
  <c r="X1388" i="5"/>
  <c r="X1387" i="5"/>
  <c r="X1386" i="5"/>
  <c r="X1385" i="5"/>
  <c r="X1384" i="5"/>
  <c r="X1383" i="5"/>
  <c r="X1382" i="5"/>
  <c r="X1381" i="5"/>
  <c r="X1380" i="5"/>
  <c r="X1379" i="5"/>
  <c r="X1378" i="5"/>
  <c r="X1377" i="5"/>
  <c r="X1376" i="5"/>
  <c r="X1375" i="5"/>
  <c r="X1374" i="5"/>
  <c r="X1373" i="5"/>
  <c r="X1372" i="5"/>
  <c r="X1371" i="5"/>
  <c r="X1370" i="5"/>
  <c r="X1369" i="5"/>
  <c r="X1368" i="5"/>
  <c r="X1367" i="5"/>
  <c r="X1366" i="5"/>
  <c r="X1365" i="5"/>
  <c r="X1364" i="5"/>
  <c r="X1363" i="5"/>
  <c r="X1362" i="5"/>
  <c r="X1361" i="5"/>
  <c r="X1360" i="5"/>
  <c r="X1359" i="5"/>
  <c r="X1358" i="5"/>
  <c r="X1357" i="5"/>
  <c r="X1356" i="5"/>
  <c r="X1355" i="5"/>
  <c r="X1354" i="5"/>
  <c r="X1353" i="5"/>
  <c r="X1352" i="5"/>
  <c r="X1351" i="5"/>
  <c r="X1350" i="5"/>
  <c r="X1349" i="5"/>
  <c r="X1348" i="5"/>
  <c r="X1347" i="5"/>
  <c r="X1346" i="5"/>
  <c r="X1345" i="5"/>
  <c r="X1344" i="5"/>
  <c r="X1343" i="5"/>
  <c r="X1342" i="5"/>
  <c r="X1341" i="5"/>
  <c r="X1340" i="5"/>
  <c r="X1339" i="5"/>
  <c r="X1338" i="5"/>
  <c r="X1337" i="5"/>
  <c r="X1336" i="5"/>
  <c r="X1335" i="5"/>
  <c r="X1334" i="5"/>
  <c r="X1333" i="5"/>
  <c r="X1332" i="5"/>
  <c r="X1331" i="5"/>
  <c r="X1330" i="5"/>
  <c r="X1329" i="5"/>
  <c r="X1328" i="5"/>
  <c r="X1327" i="5"/>
  <c r="X1326" i="5"/>
  <c r="X1325" i="5"/>
  <c r="X1324" i="5"/>
  <c r="X1323" i="5"/>
  <c r="X1322" i="5"/>
  <c r="X1321" i="5"/>
  <c r="X1320" i="5"/>
  <c r="X1319" i="5"/>
  <c r="X1318" i="5"/>
  <c r="X1317" i="5"/>
  <c r="X1316" i="5"/>
  <c r="X1315" i="5"/>
  <c r="X1314" i="5"/>
  <c r="X1313" i="5"/>
  <c r="X1312" i="5"/>
  <c r="X1311" i="5"/>
  <c r="X1310" i="5"/>
  <c r="X1309" i="5"/>
  <c r="X1308" i="5"/>
  <c r="X1307" i="5"/>
  <c r="X1306" i="5"/>
  <c r="X1305" i="5"/>
  <c r="X1304" i="5"/>
  <c r="X1303" i="5"/>
  <c r="X1302" i="5"/>
  <c r="X1301" i="5"/>
  <c r="X1300" i="5"/>
  <c r="X1299" i="5"/>
  <c r="X1298" i="5"/>
  <c r="X1297" i="5"/>
  <c r="X1296" i="5"/>
  <c r="X1295" i="5"/>
  <c r="X1294" i="5"/>
  <c r="X1293" i="5"/>
  <c r="X1292" i="5"/>
  <c r="X1291" i="5"/>
  <c r="X1290" i="5"/>
  <c r="X1289" i="5"/>
  <c r="X1288" i="5"/>
  <c r="X1287" i="5"/>
  <c r="X1286" i="5"/>
  <c r="X1285" i="5"/>
  <c r="X1284" i="5"/>
  <c r="X1283" i="5"/>
  <c r="X1282" i="5"/>
  <c r="X1281" i="5"/>
  <c r="X1280" i="5"/>
  <c r="X1279" i="5"/>
  <c r="X1278" i="5"/>
  <c r="X1277" i="5"/>
  <c r="X1276" i="5"/>
  <c r="X1275" i="5"/>
  <c r="X1274" i="5"/>
  <c r="X1273" i="5"/>
  <c r="X1272" i="5"/>
  <c r="X1271" i="5"/>
  <c r="X1270" i="5"/>
  <c r="X1269" i="5"/>
  <c r="X1268" i="5"/>
  <c r="X1267" i="5"/>
  <c r="X1266" i="5"/>
  <c r="X1265" i="5"/>
  <c r="X1264" i="5"/>
  <c r="X1263" i="5"/>
  <c r="X1262" i="5"/>
  <c r="X1261" i="5"/>
  <c r="X1260" i="5"/>
  <c r="X1259" i="5"/>
  <c r="X1258" i="5"/>
  <c r="X1257" i="5"/>
  <c r="X1256" i="5"/>
  <c r="X1255" i="5"/>
  <c r="X1254" i="5"/>
  <c r="X1253" i="5"/>
  <c r="X1252" i="5"/>
  <c r="X1251" i="5"/>
  <c r="X1250" i="5"/>
  <c r="X1249" i="5"/>
  <c r="X1248" i="5"/>
  <c r="X1247" i="5"/>
  <c r="X1246" i="5"/>
  <c r="X1245" i="5"/>
  <c r="X1244" i="5"/>
  <c r="X1243" i="5"/>
  <c r="X1242" i="5"/>
  <c r="X1241" i="5"/>
  <c r="X1240" i="5"/>
  <c r="X1239" i="5"/>
  <c r="X1238" i="5"/>
  <c r="X1237" i="5"/>
  <c r="X1236" i="5"/>
  <c r="X1235" i="5"/>
  <c r="X1234" i="5"/>
  <c r="X1233" i="5"/>
  <c r="X1232" i="5"/>
  <c r="X1231" i="5"/>
  <c r="X1230" i="5"/>
  <c r="X1229" i="5"/>
  <c r="X1228" i="5"/>
  <c r="X1227" i="5"/>
  <c r="X1226" i="5"/>
  <c r="X1225" i="5"/>
  <c r="X1224" i="5"/>
  <c r="X1223" i="5"/>
  <c r="X1222" i="5"/>
  <c r="X1221" i="5"/>
  <c r="X1220" i="5"/>
  <c r="X1219" i="5"/>
  <c r="X1218" i="5"/>
  <c r="X1217" i="5"/>
  <c r="X1216" i="5"/>
  <c r="X1215" i="5"/>
  <c r="X1214" i="5"/>
  <c r="X1213" i="5"/>
  <c r="X1212" i="5"/>
  <c r="X1211" i="5"/>
  <c r="X1210" i="5"/>
  <c r="X1209" i="5"/>
  <c r="X1208" i="5"/>
  <c r="X1207" i="5"/>
  <c r="X1206" i="5"/>
  <c r="X1205" i="5"/>
  <c r="X1204" i="5"/>
  <c r="X1203" i="5"/>
  <c r="X1202" i="5"/>
  <c r="X1201" i="5"/>
  <c r="X1200" i="5"/>
  <c r="X1199" i="5"/>
  <c r="X1198" i="5"/>
  <c r="X1197" i="5"/>
  <c r="X1196" i="5"/>
  <c r="X1195" i="5"/>
  <c r="X1194" i="5"/>
  <c r="X1193" i="5"/>
  <c r="X1192" i="5"/>
  <c r="X1191" i="5"/>
  <c r="X1190" i="5"/>
  <c r="X1189" i="5"/>
  <c r="X1188" i="5"/>
  <c r="X1187" i="5"/>
  <c r="X1186" i="5"/>
  <c r="X1185" i="5"/>
  <c r="X1184" i="5"/>
  <c r="X1183" i="5"/>
  <c r="X1182" i="5"/>
  <c r="X1181" i="5"/>
  <c r="X1180" i="5"/>
  <c r="X1179" i="5"/>
  <c r="X1178" i="5"/>
  <c r="X1177" i="5"/>
  <c r="X1176" i="5"/>
  <c r="X1175" i="5"/>
  <c r="X1174" i="5"/>
  <c r="X1173" i="5"/>
  <c r="X1172" i="5"/>
  <c r="X1171" i="5"/>
  <c r="X1170" i="5"/>
  <c r="X1169" i="5"/>
  <c r="X1168" i="5"/>
  <c r="X1167" i="5"/>
  <c r="X1166" i="5"/>
  <c r="X1165" i="5"/>
  <c r="X1164" i="5"/>
  <c r="X1163" i="5"/>
  <c r="X1162" i="5"/>
  <c r="X1161" i="5"/>
  <c r="X1160" i="5"/>
  <c r="X1159" i="5"/>
  <c r="X1158" i="5"/>
  <c r="X1157" i="5"/>
  <c r="X1156" i="5"/>
  <c r="X1155" i="5"/>
  <c r="X1154" i="5"/>
  <c r="X1153" i="5"/>
  <c r="X1152" i="5"/>
  <c r="X1151" i="5"/>
  <c r="X1150" i="5"/>
  <c r="X1149" i="5"/>
  <c r="X1148" i="5"/>
  <c r="X1147" i="5"/>
  <c r="X1146" i="5"/>
  <c r="X1145" i="5"/>
  <c r="X1144" i="5"/>
  <c r="X1143" i="5"/>
  <c r="X1142" i="5"/>
  <c r="X1141" i="5"/>
  <c r="X1140" i="5"/>
  <c r="X1139" i="5"/>
  <c r="X1138" i="5"/>
  <c r="X1137" i="5"/>
  <c r="X1136" i="5"/>
  <c r="X1135" i="5"/>
  <c r="X1134" i="5"/>
  <c r="X1133" i="5"/>
  <c r="X1132" i="5"/>
  <c r="X1131" i="5"/>
  <c r="X1130" i="5"/>
  <c r="X1129" i="5"/>
  <c r="X1128" i="5"/>
  <c r="X1127" i="5"/>
  <c r="X1126" i="5"/>
  <c r="X1125" i="5"/>
  <c r="X1124" i="5"/>
  <c r="X1123" i="5"/>
  <c r="X1122" i="5"/>
  <c r="X1121" i="5"/>
  <c r="X1120" i="5"/>
  <c r="X1119" i="5"/>
  <c r="X1118" i="5"/>
  <c r="X1117" i="5"/>
  <c r="X1116" i="5"/>
  <c r="X1115" i="5"/>
  <c r="X1114" i="5"/>
  <c r="X1113" i="5"/>
  <c r="X1112" i="5"/>
  <c r="X1111" i="5"/>
  <c r="X1110" i="5"/>
  <c r="X1109" i="5"/>
  <c r="X1108" i="5"/>
  <c r="X1107" i="5"/>
  <c r="X1106" i="5"/>
  <c r="X1105" i="5"/>
  <c r="X1104" i="5"/>
  <c r="X1103" i="5"/>
  <c r="X1102" i="5"/>
  <c r="X1101" i="5"/>
  <c r="X1100" i="5"/>
  <c r="X1099" i="5"/>
  <c r="X1098" i="5"/>
  <c r="X1097" i="5"/>
  <c r="X1096" i="5"/>
  <c r="X1095" i="5"/>
  <c r="X1094" i="5"/>
  <c r="X1093" i="5"/>
  <c r="X1092" i="5"/>
  <c r="X1091" i="5"/>
  <c r="X1090" i="5"/>
  <c r="X1089" i="5"/>
  <c r="X1088" i="5"/>
  <c r="X1087" i="5"/>
  <c r="X1086" i="5"/>
  <c r="X1085" i="5"/>
  <c r="X1084" i="5"/>
  <c r="X1083" i="5"/>
  <c r="X1082" i="5"/>
  <c r="X1081" i="5"/>
  <c r="X1080" i="5"/>
  <c r="X1079" i="5"/>
  <c r="X1078" i="5"/>
  <c r="X1077" i="5"/>
  <c r="X1076" i="5"/>
  <c r="X1075" i="5"/>
  <c r="X1074" i="5"/>
  <c r="X1073" i="5"/>
  <c r="X1072" i="5"/>
  <c r="X1071" i="5"/>
  <c r="X1070" i="5"/>
  <c r="X1069" i="5"/>
  <c r="X1068" i="5"/>
  <c r="X1067" i="5"/>
  <c r="X1066" i="5"/>
  <c r="X1065" i="5"/>
  <c r="X1064" i="5"/>
  <c r="X1063" i="5"/>
  <c r="X1062" i="5"/>
  <c r="X1061" i="5"/>
  <c r="X1060" i="5"/>
  <c r="X1059" i="5"/>
  <c r="X1058" i="5"/>
  <c r="X1057" i="5"/>
  <c r="X1056" i="5"/>
  <c r="X1055" i="5"/>
  <c r="X1054" i="5"/>
  <c r="X1053" i="5"/>
  <c r="X1052" i="5"/>
  <c r="X1051" i="5"/>
  <c r="X1050" i="5"/>
  <c r="X1049" i="5"/>
  <c r="X1048" i="5"/>
  <c r="X1047" i="5"/>
  <c r="X1046" i="5"/>
  <c r="X1045" i="5"/>
  <c r="X1044" i="5"/>
  <c r="X1043" i="5"/>
  <c r="X1042" i="5"/>
  <c r="X1041" i="5"/>
  <c r="X1040" i="5"/>
  <c r="X1039" i="5"/>
  <c r="X1038" i="5"/>
  <c r="X1037" i="5"/>
  <c r="X1036" i="5"/>
  <c r="X1035" i="5"/>
  <c r="X1034" i="5"/>
  <c r="X1033" i="5"/>
  <c r="X1032" i="5"/>
  <c r="X1031" i="5"/>
  <c r="X1030" i="5"/>
  <c r="X1029" i="5"/>
  <c r="X1028" i="5"/>
  <c r="X1027" i="5"/>
  <c r="X1026" i="5"/>
  <c r="X1025" i="5"/>
  <c r="X1024" i="5"/>
  <c r="X1023" i="5"/>
  <c r="X1022" i="5"/>
  <c r="X1021" i="5"/>
  <c r="X1020" i="5"/>
  <c r="X1019" i="5"/>
  <c r="X1018" i="5"/>
  <c r="X1017" i="5"/>
  <c r="X1016" i="5"/>
  <c r="X1015" i="5"/>
  <c r="X1014" i="5"/>
  <c r="X1013" i="5"/>
  <c r="X1012" i="5"/>
  <c r="X1011" i="5"/>
  <c r="X1010" i="5"/>
  <c r="X1009" i="5"/>
  <c r="X1008" i="5"/>
  <c r="X1007" i="5"/>
  <c r="X1006" i="5"/>
  <c r="X1005" i="5"/>
  <c r="X1004" i="5"/>
  <c r="X1003" i="5"/>
  <c r="X1002" i="5"/>
  <c r="X1001" i="5"/>
  <c r="X1000" i="5"/>
  <c r="X999" i="5"/>
  <c r="X998" i="5"/>
  <c r="X997" i="5"/>
  <c r="X996" i="5"/>
  <c r="X995" i="5"/>
  <c r="X994" i="5"/>
  <c r="X993" i="5"/>
  <c r="X992" i="5"/>
  <c r="X991" i="5"/>
  <c r="X990" i="5"/>
  <c r="X989" i="5"/>
  <c r="X988" i="5"/>
  <c r="X987" i="5"/>
  <c r="X986" i="5"/>
  <c r="X985" i="5"/>
  <c r="X984" i="5"/>
  <c r="X983" i="5"/>
  <c r="X982" i="5"/>
  <c r="X981" i="5"/>
  <c r="X980" i="5"/>
  <c r="X979" i="5"/>
  <c r="X978" i="5"/>
  <c r="X977" i="5"/>
  <c r="X976" i="5"/>
  <c r="X975" i="5"/>
  <c r="X974" i="5"/>
  <c r="X973" i="5"/>
  <c r="X972" i="5"/>
  <c r="X971" i="5"/>
  <c r="X970" i="5"/>
  <c r="X969" i="5"/>
  <c r="X968" i="5"/>
  <c r="X967" i="5"/>
  <c r="X966" i="5"/>
  <c r="X965" i="5"/>
  <c r="X964" i="5"/>
  <c r="X963" i="5"/>
  <c r="X962" i="5"/>
  <c r="X961" i="5"/>
  <c r="X960" i="5"/>
  <c r="X959" i="5"/>
  <c r="X958" i="5"/>
  <c r="X957" i="5"/>
  <c r="X956" i="5"/>
  <c r="X955" i="5"/>
  <c r="X954" i="5"/>
  <c r="X953" i="5"/>
  <c r="X952" i="5"/>
  <c r="X951" i="5"/>
  <c r="X950" i="5"/>
  <c r="X949" i="5"/>
  <c r="X948" i="5"/>
  <c r="X947" i="5"/>
  <c r="X946" i="5"/>
  <c r="X945" i="5"/>
  <c r="X944" i="5"/>
  <c r="X943" i="5"/>
  <c r="X942" i="5"/>
  <c r="X941" i="5"/>
  <c r="X940" i="5"/>
  <c r="X939" i="5"/>
  <c r="X938" i="5"/>
  <c r="X937" i="5"/>
  <c r="X936" i="5"/>
  <c r="X935" i="5"/>
  <c r="X934" i="5"/>
  <c r="X933" i="5"/>
  <c r="X932" i="5"/>
  <c r="X931" i="5"/>
  <c r="X930" i="5"/>
  <c r="X929" i="5"/>
  <c r="X928" i="5"/>
  <c r="X927" i="5"/>
  <c r="X926" i="5"/>
  <c r="X925" i="5"/>
  <c r="X924" i="5"/>
  <c r="X923" i="5"/>
  <c r="X922" i="5"/>
  <c r="X921" i="5"/>
  <c r="X920" i="5"/>
  <c r="X919" i="5"/>
  <c r="X918" i="5"/>
  <c r="X917" i="5"/>
  <c r="X916" i="5"/>
  <c r="X915" i="5"/>
  <c r="X914" i="5"/>
  <c r="X913" i="5"/>
  <c r="X912" i="5"/>
  <c r="X911" i="5"/>
  <c r="X910" i="5"/>
  <c r="X909" i="5"/>
  <c r="X908" i="5"/>
  <c r="X907" i="5"/>
  <c r="X906" i="5"/>
  <c r="X905" i="5"/>
  <c r="X904" i="5"/>
  <c r="X903" i="5"/>
  <c r="X902" i="5"/>
  <c r="X901" i="5"/>
  <c r="X900" i="5"/>
  <c r="X899" i="5"/>
  <c r="X898" i="5"/>
  <c r="X897" i="5"/>
  <c r="X896" i="5"/>
  <c r="X895" i="5"/>
  <c r="X894" i="5"/>
  <c r="X893" i="5"/>
  <c r="X892" i="5"/>
  <c r="X891" i="5"/>
  <c r="X890" i="5"/>
  <c r="X889" i="5"/>
  <c r="X888" i="5"/>
  <c r="X887" i="5"/>
  <c r="X886" i="5"/>
  <c r="X885" i="5"/>
  <c r="X884" i="5"/>
  <c r="X883" i="5"/>
  <c r="X882" i="5"/>
  <c r="X881" i="5"/>
  <c r="X880" i="5"/>
  <c r="X879" i="5"/>
  <c r="X878" i="5"/>
  <c r="X877" i="5"/>
  <c r="X876" i="5"/>
  <c r="X875" i="5"/>
  <c r="X874" i="5"/>
  <c r="X873" i="5"/>
  <c r="X872" i="5"/>
  <c r="X871" i="5"/>
  <c r="X870" i="5"/>
  <c r="X869" i="5"/>
  <c r="X868" i="5"/>
  <c r="X867" i="5"/>
  <c r="X866" i="5"/>
  <c r="X865" i="5"/>
  <c r="X864" i="5"/>
  <c r="X863" i="5"/>
  <c r="X862" i="5"/>
  <c r="X861" i="5"/>
  <c r="X860" i="5"/>
  <c r="X859" i="5"/>
  <c r="X858" i="5"/>
  <c r="X857" i="5"/>
  <c r="X856" i="5"/>
  <c r="X855" i="5"/>
  <c r="X854" i="5"/>
  <c r="X853" i="5"/>
  <c r="X852" i="5"/>
  <c r="X851" i="5"/>
  <c r="X850" i="5"/>
  <c r="X849" i="5"/>
  <c r="X848" i="5"/>
  <c r="X847" i="5"/>
  <c r="X846" i="5"/>
  <c r="X845" i="5"/>
  <c r="X844" i="5"/>
  <c r="X843" i="5"/>
  <c r="X842" i="5"/>
  <c r="X841" i="5"/>
  <c r="X840" i="5"/>
  <c r="X839" i="5"/>
  <c r="X838" i="5"/>
  <c r="X837" i="5"/>
  <c r="X836" i="5"/>
  <c r="X835" i="5"/>
  <c r="X834" i="5"/>
  <c r="X833" i="5"/>
  <c r="X832" i="5"/>
  <c r="X831" i="5"/>
  <c r="X830" i="5"/>
  <c r="X829" i="5"/>
  <c r="X828" i="5"/>
  <c r="X827" i="5"/>
  <c r="X826" i="5"/>
  <c r="X825" i="5"/>
  <c r="X824" i="5"/>
  <c r="X823" i="5"/>
  <c r="X822" i="5"/>
  <c r="X821" i="5"/>
  <c r="X820" i="5"/>
  <c r="X819" i="5"/>
  <c r="X818" i="5"/>
  <c r="X817" i="5"/>
  <c r="X816" i="5"/>
  <c r="X815" i="5"/>
  <c r="X814" i="5"/>
  <c r="X813" i="5"/>
  <c r="X812" i="5"/>
  <c r="X811" i="5"/>
  <c r="X810" i="5"/>
  <c r="X809" i="5"/>
  <c r="X808" i="5"/>
  <c r="X807" i="5"/>
  <c r="X806" i="5"/>
  <c r="X805" i="5"/>
  <c r="X804" i="5"/>
  <c r="X803" i="5"/>
  <c r="X802" i="5"/>
  <c r="X801" i="5"/>
  <c r="X800" i="5"/>
  <c r="X799" i="5"/>
  <c r="X798" i="5"/>
  <c r="X797" i="5"/>
  <c r="X796" i="5"/>
  <c r="X795" i="5"/>
  <c r="X794" i="5"/>
  <c r="X793" i="5"/>
  <c r="X792" i="5"/>
  <c r="X791" i="5"/>
  <c r="X790" i="5"/>
  <c r="X789" i="5"/>
  <c r="X788" i="5"/>
  <c r="X787" i="5"/>
  <c r="X786" i="5"/>
  <c r="X785" i="5"/>
  <c r="X784" i="5"/>
  <c r="X783" i="5"/>
  <c r="X782" i="5"/>
  <c r="X781" i="5"/>
  <c r="X780" i="5"/>
  <c r="X779" i="5"/>
  <c r="X778" i="5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B786" i="5"/>
  <c r="B785" i="5"/>
  <c r="B784" i="5"/>
  <c r="B783" i="5"/>
  <c r="B782" i="5"/>
  <c r="B781" i="5"/>
  <c r="B780" i="5"/>
  <c r="B779" i="5"/>
  <c r="B778" i="5"/>
  <c r="X777" i="6"/>
  <c r="B777" i="6"/>
  <c r="X776" i="6"/>
  <c r="B776" i="6"/>
  <c r="X775" i="6"/>
  <c r="B775" i="6"/>
  <c r="X774" i="6"/>
  <c r="B774" i="6"/>
  <c r="X773" i="6"/>
  <c r="B773" i="6"/>
  <c r="X772" i="6"/>
  <c r="B772" i="6"/>
  <c r="X771" i="6"/>
  <c r="B771" i="6"/>
  <c r="X770" i="6"/>
  <c r="B770" i="6"/>
  <c r="X769" i="6"/>
  <c r="B769" i="6"/>
  <c r="X768" i="6"/>
  <c r="B768" i="6"/>
  <c r="X767" i="6"/>
  <c r="B767" i="6"/>
  <c r="X766" i="6"/>
  <c r="B766" i="6"/>
  <c r="X765" i="6"/>
  <c r="B765" i="6"/>
  <c r="X764" i="6"/>
  <c r="B764" i="6"/>
  <c r="X763" i="6"/>
  <c r="B763" i="6"/>
  <c r="X762" i="6"/>
  <c r="B762" i="6"/>
  <c r="X761" i="6"/>
  <c r="B761" i="6"/>
  <c r="X760" i="6"/>
  <c r="B760" i="6"/>
  <c r="X759" i="6"/>
  <c r="B759" i="6"/>
  <c r="X758" i="6"/>
  <c r="B758" i="6"/>
  <c r="X757" i="6"/>
  <c r="B757" i="6"/>
  <c r="X756" i="6"/>
  <c r="B756" i="6"/>
  <c r="X755" i="6"/>
  <c r="B755" i="6"/>
  <c r="X754" i="6"/>
  <c r="B754" i="6"/>
  <c r="X753" i="6"/>
  <c r="B753" i="6"/>
  <c r="X752" i="6"/>
  <c r="B752" i="6"/>
  <c r="X751" i="6"/>
  <c r="B751" i="6"/>
  <c r="X750" i="6"/>
  <c r="B750" i="6"/>
  <c r="X749" i="6"/>
  <c r="B749" i="6"/>
  <c r="X748" i="6"/>
  <c r="B748" i="6"/>
  <c r="X747" i="6"/>
  <c r="B747" i="6"/>
  <c r="X746" i="6"/>
  <c r="B746" i="6"/>
  <c r="X745" i="6"/>
  <c r="B745" i="6"/>
  <c r="X744" i="6"/>
  <c r="B744" i="6"/>
  <c r="X743" i="6"/>
  <c r="B743" i="6"/>
  <c r="X742" i="6"/>
  <c r="B742" i="6"/>
  <c r="X741" i="6"/>
  <c r="B741" i="6"/>
  <c r="X740" i="6"/>
  <c r="B740" i="6"/>
  <c r="X739" i="6"/>
  <c r="B739" i="6"/>
  <c r="X738" i="6"/>
  <c r="B738" i="6"/>
  <c r="X737" i="6"/>
  <c r="B737" i="6"/>
  <c r="X736" i="6"/>
  <c r="B736" i="6"/>
  <c r="X735" i="6"/>
  <c r="B735" i="6"/>
  <c r="X734" i="6"/>
  <c r="B734" i="6"/>
  <c r="X733" i="6"/>
  <c r="B733" i="6"/>
  <c r="X732" i="6"/>
  <c r="B732" i="6"/>
  <c r="X731" i="6"/>
  <c r="B731" i="6"/>
  <c r="X730" i="6"/>
  <c r="B730" i="6"/>
  <c r="X729" i="6"/>
  <c r="B729" i="6"/>
  <c r="X728" i="6"/>
  <c r="B728" i="6"/>
  <c r="X727" i="6"/>
  <c r="B727" i="6"/>
  <c r="X726" i="6"/>
  <c r="B726" i="6"/>
  <c r="X725" i="6"/>
  <c r="B725" i="6"/>
  <c r="X724" i="6"/>
  <c r="B724" i="6"/>
  <c r="X723" i="6"/>
  <c r="B723" i="6"/>
  <c r="X722" i="6"/>
  <c r="B722" i="6"/>
  <c r="X721" i="6"/>
  <c r="B721" i="6"/>
  <c r="X720" i="6"/>
  <c r="B720" i="6"/>
  <c r="X719" i="6"/>
  <c r="B719" i="6"/>
  <c r="X718" i="6"/>
  <c r="B718" i="6"/>
  <c r="X717" i="6"/>
  <c r="B717" i="6"/>
  <c r="X716" i="6"/>
  <c r="B716" i="6"/>
  <c r="X715" i="6"/>
  <c r="B715" i="6"/>
  <c r="X714" i="6"/>
  <c r="B714" i="6"/>
  <c r="X713" i="6"/>
  <c r="B713" i="6"/>
  <c r="X712" i="6"/>
  <c r="B712" i="6"/>
  <c r="X711" i="6"/>
  <c r="B711" i="6"/>
  <c r="X710" i="6"/>
  <c r="B710" i="6"/>
  <c r="X709" i="6"/>
  <c r="B709" i="6"/>
  <c r="X708" i="6"/>
  <c r="B708" i="6"/>
  <c r="X707" i="6"/>
  <c r="B707" i="6"/>
  <c r="X706" i="6"/>
  <c r="B706" i="6"/>
  <c r="X705" i="6"/>
  <c r="B705" i="6"/>
  <c r="X704" i="6"/>
  <c r="B704" i="6"/>
  <c r="X703" i="6"/>
  <c r="B703" i="6"/>
  <c r="X702" i="6"/>
  <c r="B702" i="6"/>
  <c r="X701" i="6"/>
  <c r="B701" i="6"/>
  <c r="X700" i="6"/>
  <c r="B700" i="6"/>
  <c r="X699" i="6"/>
  <c r="B699" i="6"/>
  <c r="X698" i="6"/>
  <c r="B698" i="6"/>
  <c r="X697" i="6"/>
  <c r="B697" i="6"/>
  <c r="X696" i="6"/>
  <c r="B696" i="6"/>
  <c r="X695" i="6"/>
  <c r="B695" i="6"/>
  <c r="X694" i="6"/>
  <c r="B694" i="6"/>
  <c r="X693" i="6"/>
  <c r="B693" i="6"/>
  <c r="X692" i="6"/>
  <c r="B692" i="6"/>
  <c r="X691" i="6"/>
  <c r="B691" i="6"/>
  <c r="X690" i="6"/>
  <c r="B690" i="6"/>
  <c r="X689" i="6"/>
  <c r="B689" i="6"/>
  <c r="X688" i="6"/>
  <c r="B688" i="6"/>
  <c r="X687" i="6"/>
  <c r="B687" i="6"/>
  <c r="X686" i="6"/>
  <c r="B686" i="6"/>
  <c r="X685" i="6"/>
  <c r="B685" i="6"/>
  <c r="X684" i="6"/>
  <c r="B684" i="6"/>
  <c r="X683" i="6"/>
  <c r="B683" i="6"/>
  <c r="X682" i="6"/>
  <c r="B682" i="6"/>
  <c r="X681" i="6"/>
  <c r="B681" i="6"/>
  <c r="X680" i="6"/>
  <c r="B680" i="6"/>
  <c r="X679" i="6"/>
  <c r="B679" i="6"/>
  <c r="X678" i="6"/>
  <c r="B678" i="6"/>
  <c r="X677" i="6"/>
  <c r="B677" i="6"/>
  <c r="X676" i="6"/>
  <c r="B676" i="6"/>
  <c r="X675" i="6"/>
  <c r="B675" i="6"/>
  <c r="X674" i="6"/>
  <c r="B674" i="6"/>
  <c r="X673" i="6"/>
  <c r="B673" i="6"/>
  <c r="X672" i="6"/>
  <c r="B672" i="6"/>
  <c r="X671" i="6"/>
  <c r="B671" i="6"/>
  <c r="X670" i="6"/>
  <c r="B670" i="6"/>
  <c r="X669" i="6"/>
  <c r="B669" i="6"/>
  <c r="X668" i="6"/>
  <c r="B668" i="6"/>
  <c r="X667" i="6"/>
  <c r="B667" i="6"/>
  <c r="X666" i="6"/>
  <c r="B666" i="6"/>
  <c r="X665" i="6"/>
  <c r="B665" i="6"/>
  <c r="X664" i="6"/>
  <c r="B664" i="6"/>
  <c r="X663" i="6"/>
  <c r="B663" i="6"/>
  <c r="X662" i="6"/>
  <c r="B662" i="6"/>
  <c r="X661" i="6"/>
  <c r="B661" i="6"/>
  <c r="X660" i="6"/>
  <c r="B660" i="6"/>
  <c r="X659" i="6"/>
  <c r="B659" i="6"/>
  <c r="X658" i="6"/>
  <c r="B658" i="6"/>
  <c r="X657" i="6"/>
  <c r="B657" i="6"/>
  <c r="X656" i="6"/>
  <c r="B656" i="6"/>
  <c r="X655" i="6"/>
  <c r="B655" i="6"/>
  <c r="X654" i="6"/>
  <c r="B654" i="6"/>
  <c r="X653" i="6"/>
  <c r="B653" i="6"/>
  <c r="X652" i="6"/>
  <c r="B652" i="6"/>
  <c r="X651" i="6"/>
  <c r="B651" i="6"/>
  <c r="X650" i="6"/>
  <c r="B650" i="6"/>
  <c r="X649" i="6"/>
  <c r="B649" i="6"/>
  <c r="X648" i="6"/>
  <c r="B648" i="6"/>
  <c r="X647" i="6"/>
  <c r="B647" i="6"/>
  <c r="X646" i="6"/>
  <c r="B646" i="6"/>
  <c r="X645" i="6"/>
  <c r="B645" i="6"/>
  <c r="X644" i="6"/>
  <c r="B644" i="6"/>
  <c r="X643" i="6"/>
  <c r="B643" i="6"/>
  <c r="X642" i="6"/>
  <c r="B642" i="6"/>
  <c r="X641" i="6"/>
  <c r="B641" i="6"/>
  <c r="X640" i="6"/>
  <c r="B640" i="6"/>
  <c r="X639" i="6"/>
  <c r="B639" i="6"/>
  <c r="Z638" i="6"/>
  <c r="X638" i="6"/>
  <c r="B638" i="6"/>
  <c r="Z637" i="6"/>
  <c r="X637" i="6"/>
  <c r="B637" i="6"/>
  <c r="Z636" i="6"/>
  <c r="X636" i="6"/>
  <c r="B636" i="6"/>
  <c r="Z635" i="6"/>
  <c r="X635" i="6"/>
  <c r="B635" i="6"/>
  <c r="Z634" i="6"/>
  <c r="X634" i="6"/>
  <c r="B634" i="6"/>
  <c r="Z633" i="6"/>
  <c r="X633" i="6"/>
  <c r="B633" i="6"/>
  <c r="Z632" i="6"/>
  <c r="X632" i="6"/>
  <c r="B632" i="6"/>
  <c r="Z631" i="6"/>
  <c r="X631" i="6"/>
  <c r="B631" i="6"/>
  <c r="Z630" i="6"/>
  <c r="X630" i="6"/>
  <c r="B630" i="6"/>
  <c r="Z629" i="6"/>
  <c r="X629" i="6"/>
  <c r="B629" i="6"/>
  <c r="Z628" i="6"/>
  <c r="X628" i="6"/>
  <c r="B628" i="6"/>
  <c r="Z627" i="6"/>
  <c r="X627" i="6"/>
  <c r="B627" i="6"/>
  <c r="Z626" i="6"/>
  <c r="X626" i="6"/>
  <c r="B626" i="6"/>
  <c r="Z625" i="6"/>
  <c r="X625" i="6"/>
  <c r="B625" i="6"/>
  <c r="Z624" i="6"/>
  <c r="X624" i="6"/>
  <c r="B624" i="6"/>
  <c r="Z623" i="6"/>
  <c r="X623" i="6"/>
  <c r="B623" i="6"/>
  <c r="Z622" i="6"/>
  <c r="X622" i="6"/>
  <c r="B622" i="6"/>
  <c r="Z621" i="6"/>
  <c r="X621" i="6"/>
  <c r="B621" i="6"/>
  <c r="Z620" i="6"/>
  <c r="X620" i="6"/>
  <c r="B620" i="6"/>
  <c r="Z619" i="6"/>
  <c r="X619" i="6"/>
  <c r="B619" i="6"/>
  <c r="Z618" i="6"/>
  <c r="X618" i="6"/>
  <c r="B618" i="6"/>
  <c r="Z617" i="6"/>
  <c r="X617" i="6"/>
  <c r="B617" i="6"/>
  <c r="Z616" i="6"/>
  <c r="X616" i="6"/>
  <c r="B616" i="6"/>
  <c r="Z615" i="6"/>
  <c r="X615" i="6"/>
  <c r="B615" i="6"/>
  <c r="Z614" i="6"/>
  <c r="X614" i="6"/>
  <c r="B614" i="6"/>
  <c r="Z613" i="6"/>
  <c r="X613" i="6"/>
  <c r="B613" i="6"/>
  <c r="Z612" i="6"/>
  <c r="X612" i="6"/>
  <c r="B612" i="6"/>
  <c r="Z611" i="6"/>
  <c r="X611" i="6"/>
  <c r="B611" i="6"/>
  <c r="Z610" i="6"/>
  <c r="X610" i="6"/>
  <c r="B610" i="6"/>
  <c r="Z609" i="6"/>
  <c r="X609" i="6"/>
  <c r="B609" i="6"/>
  <c r="Z608" i="6"/>
  <c r="X608" i="6"/>
  <c r="B608" i="6"/>
  <c r="Z607" i="6"/>
  <c r="X607" i="6"/>
  <c r="B607" i="6"/>
  <c r="Z606" i="6"/>
  <c r="X606" i="6"/>
  <c r="B606" i="6"/>
  <c r="Z605" i="6"/>
  <c r="X605" i="6"/>
  <c r="B605" i="6"/>
  <c r="Z604" i="6"/>
  <c r="X604" i="6"/>
  <c r="B604" i="6"/>
  <c r="Z603" i="6"/>
  <c r="X603" i="6"/>
  <c r="B603" i="6"/>
  <c r="Z602" i="6"/>
  <c r="X602" i="6"/>
  <c r="B602" i="6"/>
  <c r="Z601" i="6"/>
  <c r="X601" i="6"/>
  <c r="B601" i="6"/>
  <c r="Z600" i="6"/>
  <c r="X600" i="6"/>
  <c r="B600" i="6"/>
  <c r="Z599" i="6"/>
  <c r="X599" i="6"/>
  <c r="B599" i="6"/>
  <c r="Z598" i="6"/>
  <c r="X598" i="6"/>
  <c r="B598" i="6"/>
  <c r="Z597" i="6"/>
  <c r="X597" i="6"/>
  <c r="B597" i="6"/>
  <c r="Z596" i="6"/>
  <c r="X596" i="6"/>
  <c r="B596" i="6"/>
  <c r="Z595" i="6"/>
  <c r="X595" i="6"/>
  <c r="B595" i="6"/>
  <c r="Z594" i="6"/>
  <c r="X594" i="6"/>
  <c r="B594" i="6"/>
  <c r="Z593" i="6"/>
  <c r="X593" i="6"/>
  <c r="B593" i="6"/>
  <c r="Z592" i="6"/>
  <c r="X592" i="6"/>
  <c r="B592" i="6"/>
  <c r="Z591" i="6"/>
  <c r="X591" i="6"/>
  <c r="B591" i="6"/>
  <c r="Z590" i="6"/>
  <c r="X590" i="6"/>
  <c r="B590" i="6"/>
  <c r="Z589" i="6"/>
  <c r="X589" i="6"/>
  <c r="B589" i="6"/>
  <c r="Z588" i="6"/>
  <c r="X588" i="6"/>
  <c r="B588" i="6"/>
  <c r="Z587" i="6"/>
  <c r="X587" i="6"/>
  <c r="B587" i="6"/>
  <c r="Z586" i="6"/>
  <c r="X586" i="6"/>
  <c r="B586" i="6"/>
  <c r="Z585" i="6"/>
  <c r="X585" i="6"/>
  <c r="B585" i="6"/>
  <c r="Z584" i="6"/>
  <c r="X584" i="6"/>
  <c r="B584" i="6"/>
  <c r="Z583" i="6"/>
  <c r="X583" i="6"/>
  <c r="B583" i="6"/>
  <c r="Z582" i="6"/>
  <c r="X582" i="6"/>
  <c r="B582" i="6"/>
  <c r="Z581" i="6"/>
  <c r="X581" i="6"/>
  <c r="B581" i="6"/>
  <c r="Z580" i="6"/>
  <c r="X580" i="6"/>
  <c r="B580" i="6"/>
  <c r="Z579" i="6"/>
  <c r="X579" i="6"/>
  <c r="B579" i="6"/>
  <c r="Z578" i="6"/>
  <c r="X578" i="6"/>
  <c r="B578" i="6"/>
  <c r="Z577" i="6"/>
  <c r="X577" i="6"/>
  <c r="B577" i="6"/>
  <c r="Z576" i="6"/>
  <c r="X576" i="6"/>
  <c r="B576" i="6"/>
  <c r="Z575" i="6"/>
  <c r="X575" i="6"/>
  <c r="B575" i="6"/>
  <c r="Z574" i="6"/>
  <c r="X574" i="6"/>
  <c r="B574" i="6"/>
  <c r="Z573" i="6"/>
  <c r="X573" i="6"/>
  <c r="B573" i="6"/>
  <c r="Z572" i="6"/>
  <c r="X572" i="6"/>
  <c r="B572" i="6"/>
  <c r="Z571" i="6"/>
  <c r="X571" i="6"/>
  <c r="B571" i="6"/>
  <c r="Z570" i="6"/>
  <c r="X570" i="6"/>
  <c r="B570" i="6"/>
  <c r="Z569" i="6"/>
  <c r="X569" i="6"/>
  <c r="B569" i="6"/>
  <c r="Z568" i="6"/>
  <c r="X568" i="6"/>
  <c r="B568" i="6"/>
  <c r="Z567" i="6"/>
  <c r="X567" i="6"/>
  <c r="B567" i="6"/>
  <c r="Z566" i="6"/>
  <c r="X566" i="6"/>
  <c r="B566" i="6"/>
  <c r="Z565" i="6"/>
  <c r="X565" i="6"/>
  <c r="B565" i="6"/>
  <c r="Z564" i="6"/>
  <c r="X564" i="6"/>
  <c r="B564" i="6"/>
  <c r="Z563" i="6"/>
  <c r="X563" i="6"/>
  <c r="B563" i="6"/>
  <c r="Z562" i="6"/>
  <c r="X562" i="6"/>
  <c r="B562" i="6"/>
  <c r="Z561" i="6"/>
  <c r="X561" i="6"/>
  <c r="B561" i="6"/>
  <c r="Z560" i="6"/>
  <c r="X560" i="6"/>
  <c r="B560" i="6"/>
  <c r="Z559" i="6"/>
  <c r="X559" i="6"/>
  <c r="B559" i="6"/>
  <c r="Z558" i="6"/>
  <c r="X558" i="6"/>
  <c r="B558" i="6"/>
  <c r="Z557" i="6"/>
  <c r="X557" i="6"/>
  <c r="B557" i="6"/>
  <c r="Z556" i="6"/>
  <c r="X556" i="6"/>
  <c r="B556" i="6"/>
  <c r="Z555" i="6"/>
  <c r="X555" i="6"/>
  <c r="B555" i="6"/>
  <c r="Z554" i="6"/>
  <c r="X554" i="6"/>
  <c r="B554" i="6"/>
  <c r="Z553" i="6"/>
  <c r="X553" i="6"/>
  <c r="B553" i="6"/>
  <c r="Z552" i="6"/>
  <c r="X552" i="6"/>
  <c r="B552" i="6"/>
  <c r="Z551" i="6"/>
  <c r="X551" i="6"/>
  <c r="B551" i="6"/>
  <c r="Z550" i="6"/>
  <c r="X550" i="6"/>
  <c r="B550" i="6"/>
  <c r="Z549" i="6"/>
  <c r="X549" i="6"/>
  <c r="B549" i="6"/>
  <c r="Z548" i="6"/>
  <c r="X548" i="6"/>
  <c r="B548" i="6"/>
  <c r="Z547" i="6"/>
  <c r="X547" i="6"/>
  <c r="B547" i="6"/>
  <c r="Z546" i="6"/>
  <c r="X546" i="6"/>
  <c r="B546" i="6"/>
  <c r="Z545" i="6"/>
  <c r="X545" i="6"/>
  <c r="B545" i="6"/>
  <c r="Z544" i="6"/>
  <c r="X544" i="6"/>
  <c r="B544" i="6"/>
  <c r="Z543" i="6"/>
  <c r="X543" i="6"/>
  <c r="B543" i="6"/>
  <c r="Z542" i="6"/>
  <c r="X542" i="6"/>
  <c r="B542" i="6"/>
  <c r="Z541" i="6"/>
  <c r="X541" i="6"/>
  <c r="B541" i="6"/>
  <c r="Z540" i="6"/>
  <c r="X540" i="6"/>
  <c r="B540" i="6"/>
  <c r="Z539" i="6"/>
  <c r="X539" i="6"/>
  <c r="B539" i="6"/>
  <c r="Z538" i="6"/>
  <c r="X538" i="6"/>
  <c r="B538" i="6"/>
  <c r="Z537" i="6"/>
  <c r="X537" i="6"/>
  <c r="B537" i="6"/>
  <c r="Z536" i="6"/>
  <c r="X536" i="6"/>
  <c r="B536" i="6"/>
  <c r="Z535" i="6"/>
  <c r="X535" i="6"/>
  <c r="B535" i="6"/>
  <c r="Z534" i="6"/>
  <c r="X534" i="6"/>
  <c r="B534" i="6"/>
  <c r="Z533" i="6"/>
  <c r="X533" i="6"/>
  <c r="B533" i="6"/>
  <c r="Z532" i="6"/>
  <c r="X532" i="6"/>
  <c r="B532" i="6"/>
  <c r="Z531" i="6"/>
  <c r="X531" i="6"/>
  <c r="B531" i="6"/>
  <c r="Z530" i="6"/>
  <c r="X530" i="6"/>
  <c r="B530" i="6"/>
  <c r="Z529" i="6"/>
  <c r="X529" i="6"/>
  <c r="B529" i="6"/>
  <c r="Z528" i="6"/>
  <c r="X528" i="6"/>
  <c r="B528" i="6"/>
  <c r="Z527" i="6"/>
  <c r="X527" i="6"/>
  <c r="B527" i="6"/>
  <c r="Z526" i="6"/>
  <c r="X526" i="6"/>
  <c r="B526" i="6"/>
  <c r="Z525" i="6"/>
  <c r="X525" i="6"/>
  <c r="B525" i="6"/>
  <c r="Z524" i="6"/>
  <c r="X524" i="6"/>
  <c r="B524" i="6"/>
  <c r="Z523" i="6"/>
  <c r="X523" i="6"/>
  <c r="B523" i="6"/>
  <c r="Z522" i="6"/>
  <c r="X522" i="6"/>
  <c r="B522" i="6"/>
  <c r="Z521" i="6"/>
  <c r="X521" i="6"/>
  <c r="B521" i="6"/>
  <c r="Z520" i="6"/>
  <c r="X520" i="6"/>
  <c r="B520" i="6"/>
  <c r="Z519" i="6"/>
  <c r="X519" i="6"/>
  <c r="B519" i="6"/>
  <c r="Z518" i="6"/>
  <c r="X518" i="6"/>
  <c r="B518" i="6"/>
  <c r="Z517" i="6"/>
  <c r="X517" i="6"/>
  <c r="B517" i="6"/>
  <c r="Z516" i="6"/>
  <c r="X516" i="6"/>
  <c r="B516" i="6"/>
  <c r="Z515" i="6"/>
  <c r="X515" i="6"/>
  <c r="B515" i="6"/>
  <c r="Z514" i="6"/>
  <c r="X514" i="6"/>
  <c r="B514" i="6"/>
  <c r="Z513" i="6"/>
  <c r="X513" i="6"/>
  <c r="B513" i="6"/>
  <c r="Z512" i="6"/>
  <c r="X512" i="6"/>
  <c r="B512" i="6"/>
  <c r="Z511" i="6"/>
  <c r="X511" i="6"/>
  <c r="B511" i="6"/>
  <c r="Z510" i="6"/>
  <c r="X510" i="6"/>
  <c r="B510" i="6"/>
  <c r="Z509" i="6"/>
  <c r="X509" i="6"/>
  <c r="B509" i="6"/>
  <c r="Z508" i="6"/>
  <c r="X508" i="6"/>
  <c r="B508" i="6"/>
  <c r="Z507" i="6"/>
  <c r="X507" i="6"/>
  <c r="B507" i="6"/>
  <c r="Z506" i="6"/>
  <c r="X506" i="6"/>
  <c r="B506" i="6"/>
  <c r="Z505" i="6"/>
  <c r="X505" i="6"/>
  <c r="B505" i="6"/>
  <c r="Z504" i="6"/>
  <c r="X504" i="6"/>
  <c r="B504" i="6"/>
  <c r="Z503" i="6"/>
  <c r="X503" i="6"/>
  <c r="B503" i="6"/>
  <c r="Z502" i="6"/>
  <c r="X502" i="6"/>
  <c r="B502" i="6"/>
  <c r="Z501" i="6"/>
  <c r="X501" i="6"/>
  <c r="B501" i="6"/>
  <c r="Z500" i="6"/>
  <c r="X500" i="6"/>
  <c r="B500" i="6"/>
  <c r="Z499" i="6"/>
  <c r="X499" i="6"/>
  <c r="B499" i="6"/>
  <c r="Z498" i="6"/>
  <c r="X498" i="6"/>
  <c r="B498" i="6"/>
  <c r="Z497" i="6"/>
  <c r="X497" i="6"/>
  <c r="B497" i="6"/>
  <c r="Z496" i="6"/>
  <c r="X496" i="6"/>
  <c r="B496" i="6"/>
  <c r="Z495" i="6"/>
  <c r="X495" i="6"/>
  <c r="B495" i="6"/>
  <c r="Z494" i="6"/>
  <c r="X494" i="6"/>
  <c r="B494" i="6"/>
  <c r="Z493" i="6"/>
  <c r="X493" i="6"/>
  <c r="B493" i="6"/>
  <c r="Z492" i="6"/>
  <c r="X492" i="6"/>
  <c r="B492" i="6"/>
  <c r="Z491" i="6"/>
  <c r="X491" i="6"/>
  <c r="B491" i="6"/>
  <c r="Z490" i="6"/>
  <c r="X490" i="6"/>
  <c r="B490" i="6"/>
  <c r="Z489" i="6"/>
  <c r="X489" i="6"/>
  <c r="B489" i="6"/>
  <c r="Z488" i="6"/>
  <c r="X488" i="6"/>
  <c r="B488" i="6"/>
  <c r="Z487" i="6"/>
  <c r="X487" i="6"/>
  <c r="B487" i="6"/>
  <c r="Z486" i="6"/>
  <c r="X486" i="6"/>
  <c r="B486" i="6"/>
  <c r="Z485" i="6"/>
  <c r="X485" i="6"/>
  <c r="B485" i="6"/>
  <c r="Z484" i="6"/>
  <c r="X484" i="6"/>
  <c r="B484" i="6"/>
  <c r="Z483" i="6"/>
  <c r="X483" i="6"/>
  <c r="B483" i="6"/>
  <c r="Z482" i="6"/>
  <c r="X482" i="6"/>
  <c r="B482" i="6"/>
  <c r="Z481" i="6"/>
  <c r="X481" i="6"/>
  <c r="B481" i="6"/>
  <c r="Z480" i="6"/>
  <c r="X480" i="6"/>
  <c r="B480" i="6"/>
  <c r="Z479" i="6"/>
  <c r="X479" i="6"/>
  <c r="B479" i="6"/>
  <c r="Z478" i="6"/>
  <c r="X478" i="6"/>
  <c r="B478" i="6"/>
  <c r="Z477" i="6"/>
  <c r="X477" i="6"/>
  <c r="B477" i="6"/>
  <c r="Z476" i="6"/>
  <c r="X476" i="6"/>
  <c r="B476" i="6"/>
  <c r="Z475" i="6"/>
  <c r="X475" i="6"/>
  <c r="B475" i="6"/>
  <c r="Z474" i="6"/>
  <c r="X474" i="6"/>
  <c r="B474" i="6"/>
  <c r="Z473" i="6"/>
  <c r="X473" i="6"/>
  <c r="B473" i="6"/>
  <c r="Z472" i="6"/>
  <c r="X472" i="6"/>
  <c r="B472" i="6"/>
  <c r="Z471" i="6"/>
  <c r="X471" i="6"/>
  <c r="B471" i="6"/>
  <c r="Z470" i="6"/>
  <c r="X470" i="6"/>
  <c r="B470" i="6"/>
  <c r="Z469" i="6"/>
  <c r="X469" i="6"/>
  <c r="B469" i="6"/>
  <c r="Z468" i="6"/>
  <c r="X468" i="6"/>
  <c r="B468" i="6"/>
  <c r="Z467" i="6"/>
  <c r="X467" i="6"/>
  <c r="B467" i="6"/>
  <c r="Z466" i="6"/>
  <c r="X466" i="6"/>
  <c r="B466" i="6"/>
  <c r="Z465" i="6"/>
  <c r="X465" i="6"/>
  <c r="B465" i="6"/>
  <c r="Z464" i="6"/>
  <c r="X464" i="6"/>
  <c r="B464" i="6"/>
  <c r="Z463" i="6"/>
  <c r="X463" i="6"/>
  <c r="B463" i="6"/>
  <c r="Z462" i="6"/>
  <c r="X462" i="6"/>
  <c r="B462" i="6"/>
  <c r="Z461" i="6"/>
  <c r="X461" i="6"/>
  <c r="B461" i="6"/>
  <c r="Z460" i="6"/>
  <c r="X460" i="6"/>
  <c r="B460" i="6"/>
  <c r="Z459" i="6"/>
  <c r="X459" i="6"/>
  <c r="B459" i="6"/>
  <c r="Z458" i="6"/>
  <c r="X458" i="6"/>
  <c r="B458" i="6"/>
  <c r="Z457" i="6"/>
  <c r="X457" i="6"/>
  <c r="B457" i="6"/>
  <c r="Z456" i="6"/>
  <c r="X456" i="6"/>
  <c r="B456" i="6"/>
  <c r="Z455" i="6"/>
  <c r="X455" i="6"/>
  <c r="B455" i="6"/>
  <c r="Z454" i="6"/>
  <c r="X454" i="6"/>
  <c r="B454" i="6"/>
  <c r="Z453" i="6"/>
  <c r="X453" i="6"/>
  <c r="B453" i="6"/>
  <c r="Z452" i="6"/>
  <c r="X452" i="6"/>
  <c r="B452" i="6"/>
  <c r="Z451" i="6"/>
  <c r="X451" i="6"/>
  <c r="B451" i="6"/>
  <c r="Z450" i="6"/>
  <c r="X450" i="6"/>
  <c r="B450" i="6"/>
  <c r="Z449" i="6"/>
  <c r="X449" i="6"/>
  <c r="B449" i="6"/>
  <c r="Z448" i="6"/>
  <c r="X448" i="6"/>
  <c r="B448" i="6"/>
  <c r="Z447" i="6"/>
  <c r="X447" i="6"/>
  <c r="B447" i="6"/>
  <c r="Z446" i="6"/>
  <c r="X446" i="6"/>
  <c r="B446" i="6"/>
  <c r="Z445" i="6"/>
  <c r="X445" i="6"/>
  <c r="B445" i="6"/>
  <c r="Z444" i="6"/>
  <c r="X444" i="6"/>
  <c r="B444" i="6"/>
  <c r="Z443" i="6"/>
  <c r="X443" i="6"/>
  <c r="B443" i="6"/>
  <c r="Z442" i="6"/>
  <c r="X442" i="6"/>
  <c r="B442" i="6"/>
  <c r="Z441" i="6"/>
  <c r="X441" i="6"/>
  <c r="B441" i="6"/>
  <c r="Z440" i="6"/>
  <c r="X440" i="6"/>
  <c r="B440" i="6"/>
  <c r="Z439" i="6"/>
  <c r="X439" i="6"/>
  <c r="B439" i="6"/>
  <c r="Z438" i="6"/>
  <c r="X438" i="6"/>
  <c r="B438" i="6"/>
  <c r="Z437" i="6"/>
  <c r="X437" i="6"/>
  <c r="B437" i="6"/>
  <c r="Z436" i="6"/>
  <c r="X436" i="6"/>
  <c r="B436" i="6"/>
  <c r="Z435" i="6"/>
  <c r="X435" i="6"/>
  <c r="B435" i="6"/>
  <c r="Z434" i="6"/>
  <c r="X434" i="6"/>
  <c r="B434" i="6"/>
  <c r="Z433" i="6"/>
  <c r="X433" i="6"/>
  <c r="B433" i="6"/>
  <c r="Z432" i="6"/>
  <c r="X432" i="6"/>
  <c r="B432" i="6"/>
  <c r="Z431" i="6"/>
  <c r="X431" i="6"/>
  <c r="B431" i="6"/>
  <c r="Z430" i="6"/>
  <c r="X430" i="6"/>
  <c r="B430" i="6"/>
  <c r="Z429" i="6"/>
  <c r="X429" i="6"/>
  <c r="B429" i="6"/>
  <c r="Z428" i="6"/>
  <c r="X428" i="6"/>
  <c r="B428" i="6"/>
  <c r="Z427" i="6"/>
  <c r="X427" i="6"/>
  <c r="B427" i="6"/>
  <c r="Z426" i="6"/>
  <c r="X426" i="6"/>
  <c r="B426" i="6"/>
  <c r="Z425" i="6"/>
  <c r="X425" i="6"/>
  <c r="B425" i="6"/>
  <c r="Z424" i="6"/>
  <c r="X424" i="6"/>
  <c r="B424" i="6"/>
  <c r="Z423" i="6"/>
  <c r="X423" i="6"/>
  <c r="B423" i="6"/>
  <c r="Z422" i="6"/>
  <c r="X422" i="6"/>
  <c r="B422" i="6"/>
  <c r="Z421" i="6"/>
  <c r="X421" i="6"/>
  <c r="B421" i="6"/>
  <c r="Z420" i="6"/>
  <c r="X420" i="6"/>
  <c r="B420" i="6"/>
  <c r="Z419" i="6"/>
  <c r="X419" i="6"/>
  <c r="B419" i="6"/>
  <c r="Z418" i="6"/>
  <c r="X418" i="6"/>
  <c r="B418" i="6"/>
  <c r="Z417" i="6"/>
  <c r="X417" i="6"/>
  <c r="B417" i="6"/>
  <c r="Z416" i="6"/>
  <c r="X416" i="6"/>
  <c r="B416" i="6"/>
  <c r="Z415" i="6"/>
  <c r="X415" i="6"/>
  <c r="B415" i="6"/>
  <c r="Z414" i="6"/>
  <c r="X414" i="6"/>
  <c r="B414" i="6"/>
  <c r="Z413" i="6"/>
  <c r="X413" i="6"/>
  <c r="B413" i="6"/>
  <c r="Z412" i="6"/>
  <c r="X412" i="6"/>
  <c r="B412" i="6"/>
  <c r="Z411" i="6"/>
  <c r="X411" i="6"/>
  <c r="B411" i="6"/>
  <c r="Z410" i="6"/>
  <c r="X410" i="6"/>
  <c r="B410" i="6"/>
  <c r="Z409" i="6"/>
  <c r="X409" i="6"/>
  <c r="B409" i="6"/>
  <c r="Z408" i="6"/>
  <c r="X408" i="6"/>
  <c r="B408" i="6"/>
  <c r="Z407" i="6"/>
  <c r="X407" i="6"/>
  <c r="B407" i="6"/>
  <c r="Z406" i="6"/>
  <c r="X406" i="6"/>
  <c r="B406" i="6"/>
  <c r="Z405" i="6"/>
  <c r="X405" i="6"/>
  <c r="B405" i="6"/>
  <c r="Z404" i="6"/>
  <c r="X404" i="6"/>
  <c r="B404" i="6"/>
  <c r="Z403" i="6"/>
  <c r="X403" i="6"/>
  <c r="B403" i="6"/>
  <c r="Z402" i="6"/>
  <c r="X402" i="6"/>
  <c r="B402" i="6"/>
  <c r="Z401" i="6"/>
  <c r="X401" i="6"/>
  <c r="B401" i="6"/>
  <c r="Z400" i="6"/>
  <c r="X400" i="6"/>
  <c r="B400" i="6"/>
  <c r="Z399" i="6"/>
  <c r="X399" i="6"/>
  <c r="B399" i="6"/>
  <c r="Z398" i="6"/>
  <c r="X398" i="6"/>
  <c r="B398" i="6"/>
  <c r="Z397" i="6"/>
  <c r="X397" i="6"/>
  <c r="B397" i="6"/>
  <c r="Z396" i="6"/>
  <c r="X396" i="6"/>
  <c r="B396" i="6"/>
  <c r="Z395" i="6"/>
  <c r="X395" i="6"/>
  <c r="B395" i="6"/>
  <c r="Z394" i="6"/>
  <c r="X394" i="6"/>
  <c r="B394" i="6"/>
  <c r="Z393" i="6"/>
  <c r="X393" i="6"/>
  <c r="B393" i="6"/>
  <c r="Z392" i="6"/>
  <c r="X392" i="6"/>
  <c r="B392" i="6"/>
  <c r="Z391" i="6"/>
  <c r="X391" i="6"/>
  <c r="B391" i="6"/>
  <c r="Z390" i="6"/>
  <c r="X390" i="6"/>
  <c r="B390" i="6"/>
  <c r="Z389" i="6"/>
  <c r="X389" i="6"/>
  <c r="B389" i="6"/>
  <c r="Z388" i="6"/>
  <c r="X388" i="6"/>
  <c r="B388" i="6"/>
  <c r="Z387" i="6"/>
  <c r="X387" i="6"/>
  <c r="B387" i="6"/>
  <c r="Z386" i="6"/>
  <c r="X386" i="6"/>
  <c r="B386" i="6"/>
  <c r="Z385" i="6"/>
  <c r="X385" i="6"/>
  <c r="B385" i="6"/>
  <c r="Z384" i="6"/>
  <c r="X384" i="6"/>
  <c r="B384" i="6"/>
  <c r="Z383" i="6"/>
  <c r="X383" i="6"/>
  <c r="B383" i="6"/>
  <c r="Z382" i="6"/>
  <c r="X382" i="6"/>
  <c r="B382" i="6"/>
  <c r="Z381" i="6"/>
  <c r="X381" i="6"/>
  <c r="B381" i="6"/>
  <c r="Z380" i="6"/>
  <c r="X380" i="6"/>
  <c r="B380" i="6"/>
  <c r="Z379" i="6"/>
  <c r="X379" i="6"/>
  <c r="B379" i="6"/>
  <c r="Z378" i="6"/>
  <c r="X378" i="6"/>
  <c r="B378" i="6"/>
  <c r="Z377" i="6"/>
  <c r="X377" i="6"/>
  <c r="B377" i="6"/>
  <c r="Z376" i="6"/>
  <c r="X376" i="6"/>
  <c r="B376" i="6"/>
  <c r="Z375" i="6"/>
  <c r="X375" i="6"/>
  <c r="B375" i="6"/>
  <c r="Z374" i="6"/>
  <c r="X374" i="6"/>
  <c r="B374" i="6"/>
  <c r="Z373" i="6"/>
  <c r="X373" i="6"/>
  <c r="B373" i="6"/>
  <c r="Z372" i="6"/>
  <c r="X372" i="6"/>
  <c r="B372" i="6"/>
  <c r="Z371" i="6"/>
  <c r="X371" i="6"/>
  <c r="B371" i="6"/>
  <c r="Z370" i="6"/>
  <c r="X370" i="6"/>
  <c r="B370" i="6"/>
  <c r="Z369" i="6"/>
  <c r="X369" i="6"/>
  <c r="B369" i="6"/>
  <c r="Z368" i="6"/>
  <c r="X368" i="6"/>
  <c r="B368" i="6"/>
  <c r="Z367" i="6"/>
  <c r="X367" i="6"/>
  <c r="B367" i="6"/>
  <c r="Z366" i="6"/>
  <c r="X366" i="6"/>
  <c r="B366" i="6"/>
  <c r="Z365" i="6"/>
  <c r="X365" i="6"/>
  <c r="B365" i="6"/>
  <c r="Z364" i="6"/>
  <c r="X364" i="6"/>
  <c r="B364" i="6"/>
  <c r="Z363" i="6"/>
  <c r="X363" i="6"/>
  <c r="B363" i="6"/>
  <c r="Z362" i="6"/>
  <c r="X362" i="6"/>
  <c r="B362" i="6"/>
  <c r="Z361" i="6"/>
  <c r="X361" i="6"/>
  <c r="B361" i="6"/>
  <c r="Z360" i="6"/>
  <c r="X360" i="6"/>
  <c r="B360" i="6"/>
  <c r="Z359" i="6"/>
  <c r="X359" i="6"/>
  <c r="B359" i="6"/>
  <c r="Z358" i="6"/>
  <c r="X358" i="6"/>
  <c r="B358" i="6"/>
  <c r="Z357" i="6"/>
  <c r="X357" i="6"/>
  <c r="B357" i="6"/>
  <c r="Z356" i="6"/>
  <c r="X356" i="6"/>
  <c r="B356" i="6"/>
  <c r="Z355" i="6"/>
  <c r="X355" i="6"/>
  <c r="B355" i="6"/>
  <c r="Z354" i="6"/>
  <c r="X354" i="6"/>
  <c r="B354" i="6"/>
  <c r="Z353" i="6"/>
  <c r="X353" i="6"/>
  <c r="B353" i="6"/>
  <c r="Z352" i="6"/>
  <c r="X352" i="6"/>
  <c r="B352" i="6"/>
  <c r="Z351" i="6"/>
  <c r="X351" i="6"/>
  <c r="B351" i="6"/>
  <c r="Z350" i="6"/>
  <c r="X350" i="6"/>
  <c r="B350" i="6"/>
  <c r="Z349" i="6"/>
  <c r="X349" i="6"/>
  <c r="B349" i="6"/>
  <c r="Z348" i="6"/>
  <c r="X348" i="6"/>
  <c r="B348" i="6"/>
  <c r="Z347" i="6"/>
  <c r="X347" i="6"/>
  <c r="B347" i="6"/>
  <c r="Z346" i="6"/>
  <c r="X346" i="6"/>
  <c r="B346" i="6"/>
  <c r="Z345" i="6"/>
  <c r="X345" i="6"/>
  <c r="B345" i="6"/>
  <c r="Z344" i="6"/>
  <c r="X344" i="6"/>
  <c r="B344" i="6"/>
  <c r="Z343" i="6"/>
  <c r="X343" i="6"/>
  <c r="B343" i="6"/>
  <c r="Z342" i="6"/>
  <c r="X342" i="6"/>
  <c r="B342" i="6"/>
  <c r="Z341" i="6"/>
  <c r="X341" i="6"/>
  <c r="B341" i="6"/>
  <c r="Z340" i="6"/>
  <c r="X340" i="6"/>
  <c r="B340" i="6"/>
  <c r="Z339" i="6"/>
  <c r="X339" i="6"/>
  <c r="B339" i="6"/>
  <c r="Z338" i="6"/>
  <c r="X338" i="6"/>
  <c r="B338" i="6"/>
  <c r="Z337" i="6"/>
  <c r="X337" i="6"/>
  <c r="B337" i="6"/>
  <c r="Z336" i="6"/>
  <c r="X336" i="6"/>
  <c r="B336" i="6"/>
  <c r="Z335" i="6"/>
  <c r="X335" i="6"/>
  <c r="B335" i="6"/>
  <c r="Z334" i="6"/>
  <c r="X334" i="6"/>
  <c r="B334" i="6"/>
  <c r="Z333" i="6"/>
  <c r="X333" i="6"/>
  <c r="B333" i="6"/>
  <c r="Z332" i="6"/>
  <c r="X332" i="6"/>
  <c r="B332" i="6"/>
  <c r="Z331" i="6"/>
  <c r="X331" i="6"/>
  <c r="B331" i="6"/>
  <c r="Z330" i="6"/>
  <c r="X330" i="6"/>
  <c r="B330" i="6"/>
  <c r="Z329" i="6"/>
  <c r="X329" i="6"/>
  <c r="B329" i="6"/>
  <c r="Z328" i="6"/>
  <c r="X328" i="6"/>
  <c r="B328" i="6"/>
  <c r="Z327" i="6"/>
  <c r="X327" i="6"/>
  <c r="B327" i="6"/>
  <c r="Z326" i="6"/>
  <c r="X326" i="6"/>
  <c r="B326" i="6"/>
  <c r="Z325" i="6"/>
  <c r="X325" i="6"/>
  <c r="B325" i="6"/>
  <c r="Z324" i="6"/>
  <c r="X324" i="6"/>
  <c r="B324" i="6"/>
  <c r="Z323" i="6"/>
  <c r="X323" i="6"/>
  <c r="B323" i="6"/>
  <c r="Z322" i="6"/>
  <c r="X322" i="6"/>
  <c r="B322" i="6"/>
  <c r="Z321" i="6"/>
  <c r="X321" i="6"/>
  <c r="B321" i="6"/>
  <c r="Z320" i="6"/>
  <c r="X320" i="6"/>
  <c r="B320" i="6"/>
  <c r="Z319" i="6"/>
  <c r="X319" i="6"/>
  <c r="B319" i="6"/>
  <c r="Z318" i="6"/>
  <c r="X318" i="6"/>
  <c r="B318" i="6"/>
  <c r="Z317" i="6"/>
  <c r="X317" i="6"/>
  <c r="B317" i="6"/>
  <c r="Z316" i="6"/>
  <c r="X316" i="6"/>
  <c r="B316" i="6"/>
  <c r="Z315" i="6"/>
  <c r="X315" i="6"/>
  <c r="B315" i="6"/>
  <c r="Z314" i="6"/>
  <c r="X314" i="6"/>
  <c r="B314" i="6"/>
  <c r="Z313" i="6"/>
  <c r="X313" i="6"/>
  <c r="B313" i="6"/>
  <c r="Z312" i="6"/>
  <c r="X312" i="6"/>
  <c r="B312" i="6"/>
  <c r="Z311" i="6"/>
  <c r="X311" i="6"/>
  <c r="B311" i="6"/>
  <c r="Z310" i="6"/>
  <c r="X310" i="6"/>
  <c r="B310" i="6"/>
  <c r="Z309" i="6"/>
  <c r="X309" i="6"/>
  <c r="B309" i="6"/>
  <c r="Z308" i="6"/>
  <c r="X308" i="6"/>
  <c r="B308" i="6"/>
  <c r="Z307" i="6"/>
  <c r="X307" i="6"/>
  <c r="B307" i="6"/>
  <c r="Z306" i="6"/>
  <c r="X306" i="6"/>
  <c r="B306" i="6"/>
  <c r="Z305" i="6"/>
  <c r="X305" i="6"/>
  <c r="B305" i="6"/>
  <c r="Z304" i="6"/>
  <c r="X304" i="6"/>
  <c r="B304" i="6"/>
  <c r="Z303" i="6"/>
  <c r="X303" i="6"/>
  <c r="B303" i="6"/>
  <c r="Z302" i="6"/>
  <c r="X302" i="6"/>
  <c r="B302" i="6"/>
  <c r="Z301" i="6"/>
  <c r="X301" i="6"/>
  <c r="B301" i="6"/>
  <c r="Z300" i="6"/>
  <c r="X300" i="6"/>
  <c r="B300" i="6"/>
  <c r="Z299" i="6"/>
  <c r="X299" i="6"/>
  <c r="B299" i="6"/>
  <c r="Z298" i="6"/>
  <c r="X298" i="6"/>
  <c r="B298" i="6"/>
  <c r="Z297" i="6"/>
  <c r="X297" i="6"/>
  <c r="B297" i="6"/>
  <c r="Z296" i="6"/>
  <c r="X296" i="6"/>
  <c r="B296" i="6"/>
  <c r="Z295" i="6"/>
  <c r="X295" i="6"/>
  <c r="B295" i="6"/>
  <c r="Z294" i="6"/>
  <c r="X294" i="6"/>
  <c r="B294" i="6"/>
  <c r="Z293" i="6"/>
  <c r="X293" i="6"/>
  <c r="B293" i="6"/>
  <c r="Z292" i="6"/>
  <c r="X292" i="6"/>
  <c r="B292" i="6"/>
  <c r="Z291" i="6"/>
  <c r="X291" i="6"/>
  <c r="B291" i="6"/>
  <c r="Z290" i="6"/>
  <c r="X290" i="6"/>
  <c r="B290" i="6"/>
  <c r="Z289" i="6"/>
  <c r="X289" i="6"/>
  <c r="B289" i="6"/>
  <c r="Z288" i="6"/>
  <c r="X288" i="6"/>
  <c r="B288" i="6"/>
  <c r="Z287" i="6"/>
  <c r="X287" i="6"/>
  <c r="B287" i="6"/>
  <c r="Z286" i="6"/>
  <c r="X286" i="6"/>
  <c r="B286" i="6"/>
  <c r="Z285" i="6"/>
  <c r="X285" i="6"/>
  <c r="B285" i="6"/>
  <c r="Z284" i="6"/>
  <c r="X284" i="6"/>
  <c r="B284" i="6"/>
  <c r="Z283" i="6"/>
  <c r="X283" i="6"/>
  <c r="B283" i="6"/>
  <c r="Z282" i="6"/>
  <c r="X282" i="6"/>
  <c r="B282" i="6"/>
  <c r="Z281" i="6"/>
  <c r="X281" i="6"/>
  <c r="B281" i="6"/>
  <c r="Z280" i="6"/>
  <c r="X280" i="6"/>
  <c r="B280" i="6"/>
  <c r="Z279" i="6"/>
  <c r="X279" i="6"/>
  <c r="B279" i="6"/>
  <c r="Z278" i="6"/>
  <c r="X278" i="6"/>
  <c r="B278" i="6"/>
  <c r="Z277" i="6"/>
  <c r="X277" i="6"/>
  <c r="B277" i="6"/>
  <c r="Z276" i="6"/>
  <c r="X276" i="6"/>
  <c r="B276" i="6"/>
  <c r="Z275" i="6"/>
  <c r="X275" i="6"/>
  <c r="B275" i="6"/>
  <c r="Z274" i="6"/>
  <c r="X274" i="6"/>
  <c r="B274" i="6"/>
  <c r="Z273" i="6"/>
  <c r="X273" i="6"/>
  <c r="B273" i="6"/>
  <c r="Z272" i="6"/>
  <c r="X272" i="6"/>
  <c r="B272" i="6"/>
  <c r="Z271" i="6"/>
  <c r="X271" i="6"/>
  <c r="B271" i="6"/>
  <c r="Z270" i="6"/>
  <c r="X270" i="6"/>
  <c r="B270" i="6"/>
  <c r="Z269" i="6"/>
  <c r="X269" i="6"/>
  <c r="B269" i="6"/>
  <c r="Z268" i="6"/>
  <c r="X268" i="6"/>
  <c r="B268" i="6"/>
  <c r="Z267" i="6"/>
  <c r="X267" i="6"/>
  <c r="B267" i="6"/>
  <c r="Z266" i="6"/>
  <c r="X266" i="6"/>
  <c r="B266" i="6"/>
  <c r="Z265" i="6"/>
  <c r="X265" i="6"/>
  <c r="B265" i="6"/>
  <c r="Z264" i="6"/>
  <c r="X264" i="6"/>
  <c r="B264" i="6"/>
  <c r="Z263" i="6"/>
  <c r="X263" i="6"/>
  <c r="B263" i="6"/>
  <c r="Z262" i="6"/>
  <c r="X262" i="6"/>
  <c r="B262" i="6"/>
  <c r="Z261" i="6"/>
  <c r="X261" i="6"/>
  <c r="B261" i="6"/>
  <c r="Z260" i="6"/>
  <c r="X260" i="6"/>
  <c r="B260" i="6"/>
  <c r="Z259" i="6"/>
  <c r="X259" i="6"/>
  <c r="B259" i="6"/>
  <c r="Z258" i="6"/>
  <c r="X258" i="6"/>
  <c r="B258" i="6"/>
  <c r="Z257" i="6"/>
  <c r="X257" i="6"/>
  <c r="B257" i="6"/>
  <c r="Z256" i="6"/>
  <c r="X256" i="6"/>
  <c r="B256" i="6"/>
  <c r="Z255" i="6"/>
  <c r="X255" i="6"/>
  <c r="B255" i="6"/>
  <c r="Z254" i="6"/>
  <c r="X254" i="6"/>
  <c r="B254" i="6"/>
  <c r="Z253" i="6"/>
  <c r="X253" i="6"/>
  <c r="B253" i="6"/>
  <c r="Z252" i="6"/>
  <c r="X252" i="6"/>
  <c r="B252" i="6"/>
  <c r="Z251" i="6"/>
  <c r="X251" i="6"/>
  <c r="B251" i="6"/>
  <c r="Z250" i="6"/>
  <c r="X250" i="6"/>
  <c r="B250" i="6"/>
  <c r="Z249" i="6"/>
  <c r="X249" i="6"/>
  <c r="B249" i="6"/>
  <c r="Z248" i="6"/>
  <c r="X248" i="6"/>
  <c r="B248" i="6"/>
  <c r="Z247" i="6"/>
  <c r="X247" i="6"/>
  <c r="B247" i="6"/>
  <c r="Z246" i="6"/>
  <c r="X246" i="6"/>
  <c r="B246" i="6"/>
  <c r="Z245" i="6"/>
  <c r="X245" i="6"/>
  <c r="B245" i="6"/>
  <c r="Z244" i="6"/>
  <c r="X244" i="6"/>
  <c r="B244" i="6"/>
  <c r="Z243" i="6"/>
  <c r="X243" i="6"/>
  <c r="B243" i="6"/>
  <c r="Z242" i="6"/>
  <c r="X242" i="6"/>
  <c r="B242" i="6"/>
  <c r="Z241" i="6"/>
  <c r="X241" i="6"/>
  <c r="B241" i="6"/>
  <c r="Z240" i="6"/>
  <c r="X240" i="6"/>
  <c r="B240" i="6"/>
  <c r="Z239" i="6"/>
  <c r="X239" i="6"/>
  <c r="B239" i="6"/>
  <c r="Z238" i="6"/>
  <c r="X238" i="6"/>
  <c r="B238" i="6"/>
  <c r="Z237" i="6"/>
  <c r="X237" i="6"/>
  <c r="B237" i="6"/>
  <c r="Z236" i="6"/>
  <c r="X236" i="6"/>
  <c r="B236" i="6"/>
  <c r="Z235" i="6"/>
  <c r="X235" i="6"/>
  <c r="B235" i="6"/>
  <c r="Z234" i="6"/>
  <c r="X234" i="6"/>
  <c r="B234" i="6"/>
  <c r="Z233" i="6"/>
  <c r="X233" i="6"/>
  <c r="B233" i="6"/>
  <c r="Z232" i="6"/>
  <c r="X232" i="6"/>
  <c r="B232" i="6"/>
  <c r="Z231" i="6"/>
  <c r="X231" i="6"/>
  <c r="B231" i="6"/>
  <c r="Z230" i="6"/>
  <c r="X230" i="6"/>
  <c r="B230" i="6"/>
  <c r="Z229" i="6"/>
  <c r="X229" i="6"/>
  <c r="B229" i="6"/>
  <c r="Z228" i="6"/>
  <c r="X228" i="6"/>
  <c r="B228" i="6"/>
  <c r="Z227" i="6"/>
  <c r="X227" i="6"/>
  <c r="B227" i="6"/>
  <c r="Z226" i="6"/>
  <c r="X226" i="6"/>
  <c r="B226" i="6"/>
  <c r="Z225" i="6"/>
  <c r="X225" i="6"/>
  <c r="B225" i="6"/>
  <c r="Z224" i="6"/>
  <c r="X224" i="6"/>
  <c r="B224" i="6"/>
  <c r="Z223" i="6"/>
  <c r="X223" i="6"/>
  <c r="B223" i="6"/>
  <c r="Z222" i="6"/>
  <c r="X222" i="6"/>
  <c r="B222" i="6"/>
  <c r="Z221" i="6"/>
  <c r="X221" i="6"/>
  <c r="B221" i="6"/>
  <c r="Z220" i="6"/>
  <c r="X220" i="6"/>
  <c r="B220" i="6"/>
  <c r="Z219" i="6"/>
  <c r="X219" i="6"/>
  <c r="B219" i="6"/>
  <c r="Z218" i="6"/>
  <c r="X218" i="6"/>
  <c r="B218" i="6"/>
  <c r="Z217" i="6"/>
  <c r="X217" i="6"/>
  <c r="B217" i="6"/>
  <c r="Z216" i="6"/>
  <c r="X216" i="6"/>
  <c r="B216" i="6"/>
  <c r="Z215" i="6"/>
  <c r="X215" i="6"/>
  <c r="B215" i="6"/>
  <c r="Z214" i="6"/>
  <c r="X214" i="6"/>
  <c r="B214" i="6"/>
  <c r="Z213" i="6"/>
  <c r="X213" i="6"/>
  <c r="B213" i="6"/>
  <c r="Z212" i="6"/>
  <c r="X212" i="6"/>
  <c r="B212" i="6"/>
  <c r="Z211" i="6"/>
  <c r="X211" i="6"/>
  <c r="B211" i="6"/>
  <c r="Z210" i="6"/>
  <c r="X210" i="6"/>
  <c r="B210" i="6"/>
  <c r="Z209" i="6"/>
  <c r="X209" i="6"/>
  <c r="B209" i="6"/>
  <c r="Z208" i="6"/>
  <c r="X208" i="6"/>
  <c r="B208" i="6"/>
  <c r="Z207" i="6"/>
  <c r="X207" i="6"/>
  <c r="B207" i="6"/>
  <c r="Z206" i="6"/>
  <c r="X206" i="6"/>
  <c r="B206" i="6"/>
  <c r="Z205" i="6"/>
  <c r="X205" i="6"/>
  <c r="B205" i="6"/>
  <c r="Z204" i="6"/>
  <c r="X204" i="6"/>
  <c r="B204" i="6"/>
  <c r="Z203" i="6"/>
  <c r="X203" i="6"/>
  <c r="B203" i="6"/>
  <c r="Z202" i="6"/>
  <c r="X202" i="6"/>
  <c r="B202" i="6"/>
  <c r="Z201" i="6"/>
  <c r="X201" i="6"/>
  <c r="B201" i="6"/>
  <c r="Z200" i="6"/>
  <c r="X200" i="6"/>
  <c r="B200" i="6"/>
  <c r="Z199" i="6"/>
  <c r="X199" i="6"/>
  <c r="B199" i="6"/>
  <c r="Z198" i="6"/>
  <c r="X198" i="6"/>
  <c r="B198" i="6"/>
  <c r="Z197" i="6"/>
  <c r="X197" i="6"/>
  <c r="B197" i="6"/>
  <c r="Z196" i="6"/>
  <c r="X196" i="6"/>
  <c r="B196" i="6"/>
  <c r="Z195" i="6"/>
  <c r="X195" i="6"/>
  <c r="B195" i="6"/>
  <c r="Z194" i="6"/>
  <c r="X194" i="6"/>
  <c r="B194" i="6"/>
  <c r="Z193" i="6"/>
  <c r="X193" i="6"/>
  <c r="B193" i="6"/>
  <c r="Z192" i="6"/>
  <c r="X192" i="6"/>
  <c r="B192" i="6"/>
  <c r="Z191" i="6"/>
  <c r="X191" i="6"/>
  <c r="B191" i="6"/>
  <c r="Z190" i="6"/>
  <c r="X190" i="6"/>
  <c r="B190" i="6"/>
  <c r="Z189" i="6"/>
  <c r="X189" i="6"/>
  <c r="B189" i="6"/>
  <c r="Z188" i="6"/>
  <c r="X188" i="6"/>
  <c r="B188" i="6"/>
  <c r="Z187" i="6"/>
  <c r="X187" i="6"/>
  <c r="B187" i="6"/>
  <c r="Z186" i="6"/>
  <c r="X186" i="6"/>
  <c r="B186" i="6"/>
  <c r="Z185" i="6"/>
  <c r="X185" i="6"/>
  <c r="B185" i="6"/>
  <c r="Z184" i="6"/>
  <c r="X184" i="6"/>
  <c r="B184" i="6"/>
  <c r="Z183" i="6"/>
  <c r="X183" i="6"/>
  <c r="B183" i="6"/>
  <c r="Z182" i="6"/>
  <c r="X182" i="6"/>
  <c r="B182" i="6"/>
  <c r="Z181" i="6"/>
  <c r="X181" i="6"/>
  <c r="B181" i="6"/>
  <c r="Z180" i="6"/>
  <c r="X180" i="6"/>
  <c r="B180" i="6"/>
  <c r="Z179" i="6"/>
  <c r="X179" i="6"/>
  <c r="B179" i="6"/>
  <c r="Z178" i="6"/>
  <c r="X178" i="6"/>
  <c r="B178" i="6"/>
  <c r="Z177" i="6"/>
  <c r="X177" i="6"/>
  <c r="B177" i="6"/>
  <c r="Z176" i="6"/>
  <c r="X176" i="6"/>
  <c r="B176" i="6"/>
  <c r="Z175" i="6"/>
  <c r="X175" i="6"/>
  <c r="B175" i="6"/>
  <c r="Z174" i="6"/>
  <c r="X174" i="6"/>
  <c r="B174" i="6"/>
  <c r="Z173" i="6"/>
  <c r="X173" i="6"/>
  <c r="B173" i="6"/>
  <c r="Z172" i="6"/>
  <c r="X172" i="6"/>
  <c r="B172" i="6"/>
  <c r="Z171" i="6"/>
  <c r="X171" i="6"/>
  <c r="B171" i="6"/>
  <c r="Z170" i="6"/>
  <c r="X170" i="6"/>
  <c r="B170" i="6"/>
  <c r="Z169" i="6"/>
  <c r="X169" i="6"/>
  <c r="B169" i="6"/>
  <c r="Z168" i="6"/>
  <c r="X168" i="6"/>
  <c r="B168" i="6"/>
  <c r="Z167" i="6"/>
  <c r="X167" i="6"/>
  <c r="B167" i="6"/>
  <c r="Z166" i="6"/>
  <c r="X166" i="6"/>
  <c r="B166" i="6"/>
  <c r="Z165" i="6"/>
  <c r="X165" i="6"/>
  <c r="B165" i="6"/>
  <c r="Z164" i="6"/>
  <c r="X164" i="6"/>
  <c r="B164" i="6"/>
  <c r="Z163" i="6"/>
  <c r="X163" i="6"/>
  <c r="B163" i="6"/>
  <c r="Z162" i="6"/>
  <c r="X162" i="6"/>
  <c r="B162" i="6"/>
  <c r="Z161" i="6"/>
  <c r="X161" i="6"/>
  <c r="B161" i="6"/>
  <c r="Z160" i="6"/>
  <c r="X160" i="6"/>
  <c r="B160" i="6"/>
  <c r="Z159" i="6"/>
  <c r="X159" i="6"/>
  <c r="B159" i="6"/>
  <c r="Z158" i="6"/>
  <c r="X158" i="6"/>
  <c r="B158" i="6"/>
  <c r="Z157" i="6"/>
  <c r="X157" i="6"/>
  <c r="B157" i="6"/>
  <c r="Z156" i="6"/>
  <c r="X156" i="6"/>
  <c r="B156" i="6"/>
  <c r="Z155" i="6"/>
  <c r="X155" i="6"/>
  <c r="B155" i="6"/>
  <c r="Z154" i="6"/>
  <c r="X154" i="6"/>
  <c r="B154" i="6"/>
  <c r="Z153" i="6"/>
  <c r="X153" i="6"/>
  <c r="B153" i="6"/>
  <c r="Z152" i="6"/>
  <c r="X152" i="6"/>
  <c r="B152" i="6"/>
  <c r="Z151" i="6"/>
  <c r="X151" i="6"/>
  <c r="B151" i="6"/>
  <c r="Z150" i="6"/>
  <c r="X150" i="6"/>
  <c r="B150" i="6"/>
  <c r="Z149" i="6"/>
  <c r="X149" i="6"/>
  <c r="B149" i="6"/>
  <c r="Z148" i="6"/>
  <c r="X148" i="6"/>
  <c r="B148" i="6"/>
  <c r="Z147" i="6"/>
  <c r="X147" i="6"/>
  <c r="B147" i="6"/>
  <c r="Z146" i="6"/>
  <c r="X146" i="6"/>
  <c r="B146" i="6"/>
  <c r="Z145" i="6"/>
  <c r="X145" i="6"/>
  <c r="B145" i="6"/>
  <c r="Z144" i="6"/>
  <c r="X144" i="6"/>
  <c r="B144" i="6"/>
  <c r="Z143" i="6"/>
  <c r="X143" i="6"/>
  <c r="B143" i="6"/>
  <c r="Z142" i="6"/>
  <c r="X142" i="6"/>
  <c r="B142" i="6"/>
  <c r="Z141" i="6"/>
  <c r="X141" i="6"/>
  <c r="B141" i="6"/>
  <c r="Z140" i="6"/>
  <c r="X140" i="6"/>
  <c r="B140" i="6"/>
  <c r="Z139" i="6"/>
  <c r="X139" i="6"/>
  <c r="B139" i="6"/>
  <c r="Z138" i="6"/>
  <c r="X138" i="6"/>
  <c r="B138" i="6"/>
  <c r="Z137" i="6"/>
  <c r="X137" i="6"/>
  <c r="B137" i="6"/>
  <c r="Z136" i="6"/>
  <c r="X136" i="6"/>
  <c r="B136" i="6"/>
  <c r="Z135" i="6"/>
  <c r="X135" i="6"/>
  <c r="B135" i="6"/>
  <c r="Z134" i="6"/>
  <c r="X134" i="6"/>
  <c r="B134" i="6"/>
  <c r="Z133" i="6"/>
  <c r="X133" i="6"/>
  <c r="B133" i="6"/>
  <c r="Z132" i="6"/>
  <c r="X132" i="6"/>
  <c r="B132" i="6"/>
  <c r="Z131" i="6"/>
  <c r="X131" i="6"/>
  <c r="B131" i="6"/>
  <c r="Z130" i="6"/>
  <c r="X130" i="6"/>
  <c r="B130" i="6"/>
  <c r="Z129" i="6"/>
  <c r="X129" i="6"/>
  <c r="B129" i="6"/>
  <c r="Z128" i="6"/>
  <c r="X128" i="6"/>
  <c r="B128" i="6"/>
  <c r="Z127" i="6"/>
  <c r="X127" i="6"/>
  <c r="B127" i="6"/>
  <c r="Z126" i="6"/>
  <c r="X126" i="6"/>
  <c r="B126" i="6"/>
  <c r="Z125" i="6"/>
  <c r="X125" i="6"/>
  <c r="B125" i="6"/>
  <c r="Z124" i="6"/>
  <c r="X124" i="6"/>
  <c r="B124" i="6"/>
  <c r="Z123" i="6"/>
  <c r="X123" i="6"/>
  <c r="B123" i="6"/>
  <c r="Z122" i="6"/>
  <c r="X122" i="6"/>
  <c r="B122" i="6"/>
  <c r="Z121" i="6"/>
  <c r="X121" i="6"/>
  <c r="B121" i="6"/>
  <c r="Z120" i="6"/>
  <c r="X120" i="6"/>
  <c r="B120" i="6"/>
  <c r="Z119" i="6"/>
  <c r="X119" i="6"/>
  <c r="B119" i="6"/>
  <c r="Z118" i="6"/>
  <c r="X118" i="6"/>
  <c r="B118" i="6"/>
  <c r="Z117" i="6"/>
  <c r="X117" i="6"/>
  <c r="B117" i="6"/>
  <c r="Z116" i="6"/>
  <c r="X116" i="6"/>
  <c r="B116" i="6"/>
  <c r="Z115" i="6"/>
  <c r="X115" i="6"/>
  <c r="B115" i="6"/>
  <c r="Z114" i="6"/>
  <c r="X114" i="6"/>
  <c r="B114" i="6"/>
  <c r="Z113" i="6"/>
  <c r="X113" i="6"/>
  <c r="B113" i="6"/>
  <c r="Z112" i="6"/>
  <c r="X112" i="6"/>
  <c r="B112" i="6"/>
  <c r="Z111" i="6"/>
  <c r="X111" i="6"/>
  <c r="B111" i="6"/>
  <c r="Z110" i="6"/>
  <c r="X110" i="6"/>
  <c r="B110" i="6"/>
  <c r="Z109" i="6"/>
  <c r="X109" i="6"/>
  <c r="B109" i="6"/>
  <c r="Z108" i="6"/>
  <c r="X108" i="6"/>
  <c r="B108" i="6"/>
  <c r="Z107" i="6"/>
  <c r="X107" i="6"/>
  <c r="B107" i="6"/>
  <c r="Z106" i="6"/>
  <c r="X106" i="6"/>
  <c r="B106" i="6"/>
  <c r="Z105" i="6"/>
  <c r="X105" i="6"/>
  <c r="B105" i="6"/>
  <c r="Z104" i="6"/>
  <c r="X104" i="6"/>
  <c r="B104" i="6"/>
  <c r="Z103" i="6"/>
  <c r="X103" i="6"/>
  <c r="B103" i="6"/>
  <c r="Z102" i="6"/>
  <c r="X102" i="6"/>
  <c r="B102" i="6"/>
  <c r="Z101" i="6"/>
  <c r="X101" i="6"/>
  <c r="B101" i="6"/>
  <c r="Z100" i="6"/>
  <c r="X100" i="6"/>
  <c r="B100" i="6"/>
  <c r="Z99" i="6"/>
  <c r="X99" i="6"/>
  <c r="B99" i="6"/>
  <c r="Z98" i="6"/>
  <c r="X98" i="6"/>
  <c r="B98" i="6"/>
  <c r="Z97" i="6"/>
  <c r="X97" i="6"/>
  <c r="B97" i="6"/>
  <c r="Z96" i="6"/>
  <c r="X96" i="6"/>
  <c r="B96" i="6"/>
  <c r="Z95" i="6"/>
  <c r="X95" i="6"/>
  <c r="B95" i="6"/>
  <c r="Z94" i="6"/>
  <c r="X94" i="6"/>
  <c r="B94" i="6"/>
  <c r="Z93" i="6"/>
  <c r="X93" i="6"/>
  <c r="B93" i="6"/>
  <c r="Z92" i="6"/>
  <c r="X92" i="6"/>
  <c r="B92" i="6"/>
  <c r="Z91" i="6"/>
  <c r="X91" i="6"/>
  <c r="B91" i="6"/>
  <c r="Z90" i="6"/>
  <c r="X90" i="6"/>
  <c r="B90" i="6"/>
  <c r="Z89" i="6"/>
  <c r="X89" i="6"/>
  <c r="B89" i="6"/>
  <c r="Z88" i="6"/>
  <c r="X88" i="6"/>
  <c r="B88" i="6"/>
  <c r="Z87" i="6"/>
  <c r="X87" i="6"/>
  <c r="B87" i="6"/>
  <c r="Z86" i="6"/>
  <c r="X86" i="6"/>
  <c r="B86" i="6"/>
  <c r="Z85" i="6"/>
  <c r="X85" i="6"/>
  <c r="B85" i="6"/>
  <c r="Z84" i="6"/>
  <c r="X84" i="6"/>
  <c r="B84" i="6"/>
  <c r="Z83" i="6"/>
  <c r="X83" i="6"/>
  <c r="B83" i="6"/>
  <c r="Z82" i="6"/>
  <c r="X82" i="6"/>
  <c r="B82" i="6"/>
  <c r="Z81" i="6"/>
  <c r="X81" i="6"/>
  <c r="B81" i="6"/>
  <c r="Z80" i="6"/>
  <c r="X80" i="6"/>
  <c r="B80" i="6"/>
  <c r="Z79" i="6"/>
  <c r="X79" i="6"/>
  <c r="B79" i="6"/>
  <c r="X78" i="6"/>
  <c r="B78" i="6"/>
  <c r="X77" i="6"/>
  <c r="B77" i="6"/>
  <c r="X76" i="6"/>
  <c r="B76" i="6"/>
  <c r="X75" i="6"/>
  <c r="B75" i="6"/>
  <c r="X74" i="6"/>
  <c r="B74" i="6"/>
  <c r="X73" i="6"/>
  <c r="B73" i="6"/>
  <c r="AC72" i="6" a="1"/>
  <c r="AC72" i="6" s="1"/>
  <c r="AB72" i="6" a="1"/>
  <c r="AB72" i="6" s="1"/>
  <c r="AA72" i="6"/>
  <c r="X72" i="6"/>
  <c r="B72" i="6"/>
  <c r="AC71" i="6" a="1"/>
  <c r="AC71" i="6" s="1"/>
  <c r="AB71" i="6" a="1"/>
  <c r="AB71" i="6" s="1"/>
  <c r="AA71" i="6"/>
  <c r="X71" i="6"/>
  <c r="B71" i="6"/>
  <c r="AC70" i="6" a="1"/>
  <c r="AC70" i="6" s="1"/>
  <c r="AB70" i="6" a="1"/>
  <c r="AB70" i="6" s="1"/>
  <c r="AA70" i="6"/>
  <c r="X70" i="6"/>
  <c r="Q70" i="6" a="1"/>
  <c r="Q70" i="6" s="1"/>
  <c r="P70" i="6" a="1"/>
  <c r="P70" i="6" s="1"/>
  <c r="O70" i="6"/>
  <c r="H70" i="6" a="1"/>
  <c r="H70" i="6" s="1"/>
  <c r="G70" i="6" a="1"/>
  <c r="G70" i="6" s="1"/>
  <c r="F70" i="6"/>
  <c r="B70" i="6"/>
  <c r="AC69" i="6" a="1"/>
  <c r="AC69" i="6" s="1"/>
  <c r="AB69" i="6" a="1"/>
  <c r="AB69" i="6" s="1"/>
  <c r="AA69" i="6"/>
  <c r="X69" i="6"/>
  <c r="Q69" i="6" a="1"/>
  <c r="Q69" i="6" s="1"/>
  <c r="P69" i="6" a="1"/>
  <c r="P69" i="6" s="1"/>
  <c r="O69" i="6"/>
  <c r="H69" i="6" a="1"/>
  <c r="H69" i="6" s="1"/>
  <c r="G69" i="6" a="1"/>
  <c r="G69" i="6" s="1"/>
  <c r="F69" i="6"/>
  <c r="B69" i="6"/>
  <c r="AC68" i="6" a="1"/>
  <c r="AC68" i="6" s="1"/>
  <c r="AB68" i="6" a="1"/>
  <c r="AB68" i="6" s="1"/>
  <c r="AA68" i="6"/>
  <c r="X68" i="6"/>
  <c r="Q68" i="6" a="1"/>
  <c r="Q68" i="6" s="1"/>
  <c r="P68" i="6" a="1"/>
  <c r="P68" i="6" s="1"/>
  <c r="O68" i="6"/>
  <c r="H68" i="6" a="1"/>
  <c r="H68" i="6" s="1"/>
  <c r="G68" i="6" a="1"/>
  <c r="G68" i="6" s="1"/>
  <c r="F68" i="6"/>
  <c r="B68" i="6"/>
  <c r="AC67" i="6" a="1"/>
  <c r="AC67" i="6" s="1"/>
  <c r="AB67" i="6" a="1"/>
  <c r="AB67" i="6" s="1"/>
  <c r="AA67" i="6"/>
  <c r="X67" i="6"/>
  <c r="Q67" i="6" a="1"/>
  <c r="Q67" i="6" s="1"/>
  <c r="P67" i="6" a="1"/>
  <c r="P67" i="6" s="1"/>
  <c r="O67" i="6"/>
  <c r="H67" i="6" a="1"/>
  <c r="H67" i="6" s="1"/>
  <c r="G67" i="6" a="1"/>
  <c r="G67" i="6" s="1"/>
  <c r="F67" i="6"/>
  <c r="B67" i="6"/>
  <c r="AC66" i="6" a="1"/>
  <c r="AC66" i="6" s="1"/>
  <c r="AB66" i="6" a="1"/>
  <c r="AB66" i="6" s="1"/>
  <c r="AA66" i="6"/>
  <c r="X66" i="6"/>
  <c r="Q66" i="6" a="1"/>
  <c r="Q66" i="6" s="1"/>
  <c r="P66" i="6" a="1"/>
  <c r="P66" i="6" s="1"/>
  <c r="O66" i="6"/>
  <c r="H66" i="6" a="1"/>
  <c r="H66" i="6" s="1"/>
  <c r="G66" i="6" a="1"/>
  <c r="G66" i="6" s="1"/>
  <c r="F66" i="6"/>
  <c r="B66" i="6"/>
  <c r="AC65" i="6" a="1"/>
  <c r="AC65" i="6" s="1"/>
  <c r="AB65" i="6" a="1"/>
  <c r="AB65" i="6" s="1"/>
  <c r="AA65" i="6"/>
  <c r="X65" i="6"/>
  <c r="Q65" i="6" a="1"/>
  <c r="Q65" i="6" s="1"/>
  <c r="P65" i="6" a="1"/>
  <c r="P65" i="6" s="1"/>
  <c r="O65" i="6"/>
  <c r="H65" i="6" a="1"/>
  <c r="H65" i="6" s="1"/>
  <c r="G65" i="6" a="1"/>
  <c r="G65" i="6" s="1"/>
  <c r="F65" i="6"/>
  <c r="B65" i="6"/>
  <c r="AC64" i="6" a="1"/>
  <c r="AC64" i="6" s="1"/>
  <c r="AB64" i="6" a="1"/>
  <c r="AB64" i="6" s="1"/>
  <c r="AA64" i="6"/>
  <c r="X64" i="6"/>
  <c r="Q64" i="6" a="1"/>
  <c r="Q64" i="6" s="1"/>
  <c r="P64" i="6" a="1"/>
  <c r="P64" i="6" s="1"/>
  <c r="O64" i="6"/>
  <c r="H64" i="6" a="1"/>
  <c r="H64" i="6" s="1"/>
  <c r="G64" i="6" a="1"/>
  <c r="G64" i="6" s="1"/>
  <c r="F64" i="6"/>
  <c r="B64" i="6"/>
  <c r="AC63" i="6" a="1"/>
  <c r="AC63" i="6" s="1"/>
  <c r="AB63" i="6" a="1"/>
  <c r="AB63" i="6" s="1"/>
  <c r="AA63" i="6"/>
  <c r="X63" i="6"/>
  <c r="Q63" i="6" a="1"/>
  <c r="Q63" i="6" s="1"/>
  <c r="P63" i="6" a="1"/>
  <c r="P63" i="6" s="1"/>
  <c r="O63" i="6"/>
  <c r="H63" i="6" a="1"/>
  <c r="H63" i="6" s="1"/>
  <c r="G63" i="6" a="1"/>
  <c r="G63" i="6" s="1"/>
  <c r="F63" i="6"/>
  <c r="B63" i="6"/>
  <c r="AC62" i="6" a="1"/>
  <c r="AC62" i="6" s="1"/>
  <c r="AB62" i="6" a="1"/>
  <c r="AB62" i="6" s="1"/>
  <c r="AA62" i="6"/>
  <c r="X62" i="6"/>
  <c r="Q62" i="6" a="1"/>
  <c r="Q62" i="6" s="1"/>
  <c r="P62" i="6" a="1"/>
  <c r="P62" i="6" s="1"/>
  <c r="O62" i="6"/>
  <c r="H62" i="6" a="1"/>
  <c r="H62" i="6" s="1"/>
  <c r="G62" i="6" a="1"/>
  <c r="G62" i="6" s="1"/>
  <c r="F62" i="6"/>
  <c r="B62" i="6"/>
  <c r="AC61" i="6" a="1"/>
  <c r="AC61" i="6" s="1"/>
  <c r="AB61" i="6" a="1"/>
  <c r="AB61" i="6" s="1"/>
  <c r="AA61" i="6"/>
  <c r="X61" i="6"/>
  <c r="Q61" i="6" a="1"/>
  <c r="Q61" i="6" s="1"/>
  <c r="P61" i="6" a="1"/>
  <c r="P61" i="6" s="1"/>
  <c r="O61" i="6"/>
  <c r="H61" i="6" a="1"/>
  <c r="H61" i="6" s="1"/>
  <c r="G61" i="6" a="1"/>
  <c r="G61" i="6" s="1"/>
  <c r="F61" i="6"/>
  <c r="B61" i="6"/>
  <c r="AC60" i="6" a="1"/>
  <c r="AC60" i="6" s="1"/>
  <c r="AB60" i="6" a="1"/>
  <c r="AB60" i="6" s="1"/>
  <c r="AA60" i="6"/>
  <c r="X60" i="6"/>
  <c r="Q60" i="6" a="1"/>
  <c r="Q60" i="6" s="1"/>
  <c r="P60" i="6" a="1"/>
  <c r="P60" i="6" s="1"/>
  <c r="O60" i="6"/>
  <c r="H60" i="6" a="1"/>
  <c r="H60" i="6" s="1"/>
  <c r="G60" i="6" a="1"/>
  <c r="G60" i="6" s="1"/>
  <c r="F60" i="6"/>
  <c r="B60" i="6"/>
  <c r="AC59" i="6" a="1"/>
  <c r="AC59" i="6" s="1"/>
  <c r="AB59" i="6" a="1"/>
  <c r="AB59" i="6" s="1"/>
  <c r="AA59" i="6"/>
  <c r="X59" i="6"/>
  <c r="Q59" i="6" a="1"/>
  <c r="Q59" i="6" s="1"/>
  <c r="P59" i="6" a="1"/>
  <c r="P59" i="6" s="1"/>
  <c r="O59" i="6"/>
  <c r="H59" i="6" a="1"/>
  <c r="H59" i="6" s="1"/>
  <c r="G59" i="6" a="1"/>
  <c r="G59" i="6" s="1"/>
  <c r="F59" i="6"/>
  <c r="B59" i="6"/>
  <c r="AC58" i="6" a="1"/>
  <c r="AC58" i="6" s="1"/>
  <c r="AB58" i="6" a="1"/>
  <c r="AB58" i="6" s="1"/>
  <c r="AA58" i="6"/>
  <c r="X58" i="6"/>
  <c r="Q58" i="6" a="1"/>
  <c r="Q58" i="6" s="1"/>
  <c r="P58" i="6" a="1"/>
  <c r="P58" i="6" s="1"/>
  <c r="O58" i="6"/>
  <c r="H58" i="6" a="1"/>
  <c r="H58" i="6" s="1"/>
  <c r="G58" i="6" a="1"/>
  <c r="G58" i="6" s="1"/>
  <c r="F58" i="6"/>
  <c r="B58" i="6"/>
  <c r="AC57" i="6" a="1"/>
  <c r="AC57" i="6" s="1"/>
  <c r="AB57" i="6" a="1"/>
  <c r="AB57" i="6" s="1"/>
  <c r="AA57" i="6"/>
  <c r="X57" i="6"/>
  <c r="Q57" i="6" a="1"/>
  <c r="Q57" i="6" s="1"/>
  <c r="P57" i="6" a="1"/>
  <c r="P57" i="6" s="1"/>
  <c r="O57" i="6"/>
  <c r="H57" i="6" a="1"/>
  <c r="H57" i="6" s="1"/>
  <c r="G57" i="6" a="1"/>
  <c r="G57" i="6" s="1"/>
  <c r="F57" i="6"/>
  <c r="B57" i="6"/>
  <c r="AC56" i="6" a="1"/>
  <c r="AC56" i="6" s="1"/>
  <c r="AB56" i="6" a="1"/>
  <c r="AB56" i="6" s="1"/>
  <c r="AA56" i="6"/>
  <c r="X56" i="6"/>
  <c r="Q56" i="6" a="1"/>
  <c r="Q56" i="6" s="1"/>
  <c r="P56" i="6" a="1"/>
  <c r="P56" i="6" s="1"/>
  <c r="O56" i="6"/>
  <c r="H56" i="6" a="1"/>
  <c r="H56" i="6" s="1"/>
  <c r="G56" i="6" a="1"/>
  <c r="G56" i="6" s="1"/>
  <c r="F56" i="6"/>
  <c r="B56" i="6"/>
  <c r="AC55" i="6" a="1"/>
  <c r="AC55" i="6" s="1"/>
  <c r="AB55" i="6" a="1"/>
  <c r="AB55" i="6" s="1"/>
  <c r="AA55" i="6"/>
  <c r="X55" i="6"/>
  <c r="Q55" i="6" a="1"/>
  <c r="Q55" i="6" s="1"/>
  <c r="P55" i="6" a="1"/>
  <c r="P55" i="6" s="1"/>
  <c r="O55" i="6"/>
  <c r="H55" i="6" a="1"/>
  <c r="H55" i="6" s="1"/>
  <c r="G55" i="6" a="1"/>
  <c r="G55" i="6" s="1"/>
  <c r="F55" i="6"/>
  <c r="B55" i="6"/>
  <c r="AC54" i="6" a="1"/>
  <c r="AC54" i="6" s="1"/>
  <c r="AB54" i="6" a="1"/>
  <c r="AB54" i="6" s="1"/>
  <c r="AA54" i="6"/>
  <c r="X54" i="6"/>
  <c r="Q54" i="6" a="1"/>
  <c r="Q54" i="6" s="1"/>
  <c r="P54" i="6" a="1"/>
  <c r="P54" i="6" s="1"/>
  <c r="O54" i="6"/>
  <c r="H54" i="6" a="1"/>
  <c r="H54" i="6" s="1"/>
  <c r="G54" i="6" a="1"/>
  <c r="G54" i="6" s="1"/>
  <c r="F54" i="6"/>
  <c r="B54" i="6"/>
  <c r="AC53" i="6" a="1"/>
  <c r="AC53" i="6" s="1"/>
  <c r="AB53" i="6" a="1"/>
  <c r="AB53" i="6" s="1"/>
  <c r="AA53" i="6"/>
  <c r="X53" i="6"/>
  <c r="Q53" i="6" a="1"/>
  <c r="Q53" i="6" s="1"/>
  <c r="P53" i="6" a="1"/>
  <c r="P53" i="6" s="1"/>
  <c r="O53" i="6"/>
  <c r="H53" i="6" a="1"/>
  <c r="H53" i="6" s="1"/>
  <c r="G53" i="6" a="1"/>
  <c r="G53" i="6" s="1"/>
  <c r="F53" i="6"/>
  <c r="B53" i="6"/>
  <c r="AC52" i="6" a="1"/>
  <c r="AC52" i="6" s="1"/>
  <c r="AB52" i="6" a="1"/>
  <c r="AB52" i="6" s="1"/>
  <c r="AA52" i="6"/>
  <c r="X52" i="6"/>
  <c r="Q52" i="6" a="1"/>
  <c r="Q52" i="6" s="1"/>
  <c r="P52" i="6" a="1"/>
  <c r="P52" i="6" s="1"/>
  <c r="O52" i="6"/>
  <c r="H52" i="6" a="1"/>
  <c r="H52" i="6" s="1"/>
  <c r="G52" i="6" a="1"/>
  <c r="G52" i="6" s="1"/>
  <c r="F52" i="6"/>
  <c r="B52" i="6"/>
  <c r="AC51" i="6" a="1"/>
  <c r="AC51" i="6" s="1"/>
  <c r="AB51" i="6" a="1"/>
  <c r="AB51" i="6" s="1"/>
  <c r="AA51" i="6"/>
  <c r="X51" i="6"/>
  <c r="Q51" i="6" a="1"/>
  <c r="Q51" i="6" s="1"/>
  <c r="P51" i="6" a="1"/>
  <c r="P51" i="6" s="1"/>
  <c r="O51" i="6"/>
  <c r="H51" i="6" a="1"/>
  <c r="H51" i="6" s="1"/>
  <c r="G51" i="6" a="1"/>
  <c r="G51" i="6" s="1"/>
  <c r="F51" i="6"/>
  <c r="B51" i="6"/>
  <c r="AC50" i="6" a="1"/>
  <c r="AC50" i="6" s="1"/>
  <c r="AB50" i="6" a="1"/>
  <c r="AB50" i="6" s="1"/>
  <c r="AA50" i="6"/>
  <c r="X50" i="6"/>
  <c r="Q50" i="6" a="1"/>
  <c r="Q50" i="6" s="1"/>
  <c r="P50" i="6" a="1"/>
  <c r="P50" i="6" s="1"/>
  <c r="O50" i="6"/>
  <c r="H50" i="6" a="1"/>
  <c r="H50" i="6" s="1"/>
  <c r="G50" i="6" a="1"/>
  <c r="G50" i="6" s="1"/>
  <c r="F50" i="6"/>
  <c r="B50" i="6"/>
  <c r="AC49" i="6" a="1"/>
  <c r="AC49" i="6" s="1"/>
  <c r="AB49" i="6" a="1"/>
  <c r="AB49" i="6" s="1"/>
  <c r="AA49" i="6"/>
  <c r="X49" i="6"/>
  <c r="Q49" i="6" a="1"/>
  <c r="Q49" i="6" s="1"/>
  <c r="P49" i="6" a="1"/>
  <c r="P49" i="6" s="1"/>
  <c r="O49" i="6"/>
  <c r="H49" i="6" a="1"/>
  <c r="H49" i="6" s="1"/>
  <c r="G49" i="6" a="1"/>
  <c r="G49" i="6" s="1"/>
  <c r="F49" i="6"/>
  <c r="B49" i="6"/>
  <c r="AC48" i="6" a="1"/>
  <c r="AC48" i="6" s="1"/>
  <c r="AB48" i="6" a="1"/>
  <c r="AB48" i="6" s="1"/>
  <c r="AA48" i="6"/>
  <c r="X48" i="6"/>
  <c r="Q48" i="6" a="1"/>
  <c r="Q48" i="6" s="1"/>
  <c r="P48" i="6" a="1"/>
  <c r="P48" i="6" s="1"/>
  <c r="O48" i="6"/>
  <c r="H48" i="6" a="1"/>
  <c r="H48" i="6" s="1"/>
  <c r="G48" i="6" a="1"/>
  <c r="G48" i="6" s="1"/>
  <c r="F48" i="6"/>
  <c r="B48" i="6"/>
  <c r="AC47" i="6" a="1"/>
  <c r="AC47" i="6" s="1"/>
  <c r="AB47" i="6" a="1"/>
  <c r="AB47" i="6" s="1"/>
  <c r="AA47" i="6"/>
  <c r="X47" i="6"/>
  <c r="Q47" i="6" a="1"/>
  <c r="Q47" i="6" s="1"/>
  <c r="P47" i="6" a="1"/>
  <c r="P47" i="6" s="1"/>
  <c r="O47" i="6"/>
  <c r="H47" i="6" a="1"/>
  <c r="H47" i="6" s="1"/>
  <c r="G47" i="6" a="1"/>
  <c r="G47" i="6" s="1"/>
  <c r="F47" i="6"/>
  <c r="B47" i="6"/>
  <c r="AC46" i="6" a="1"/>
  <c r="AC46" i="6" s="1"/>
  <c r="AB46" i="6" a="1"/>
  <c r="AB46" i="6" s="1"/>
  <c r="AA46" i="6"/>
  <c r="X46" i="6"/>
  <c r="Q46" i="6" a="1"/>
  <c r="Q46" i="6" s="1"/>
  <c r="P46" i="6" a="1"/>
  <c r="P46" i="6" s="1"/>
  <c r="O46" i="6"/>
  <c r="H46" i="6" a="1"/>
  <c r="H46" i="6" s="1"/>
  <c r="G46" i="6" a="1"/>
  <c r="G46" i="6" s="1"/>
  <c r="F46" i="6"/>
  <c r="B46" i="6"/>
  <c r="AC45" i="6" a="1"/>
  <c r="AC45" i="6" s="1"/>
  <c r="AB45" i="6" a="1"/>
  <c r="AB45" i="6" s="1"/>
  <c r="AA45" i="6"/>
  <c r="X45" i="6"/>
  <c r="Q45" i="6" a="1"/>
  <c r="Q45" i="6" s="1"/>
  <c r="P45" i="6" a="1"/>
  <c r="P45" i="6" s="1"/>
  <c r="O45" i="6"/>
  <c r="H45" i="6" a="1"/>
  <c r="H45" i="6" s="1"/>
  <c r="G45" i="6" a="1"/>
  <c r="G45" i="6" s="1"/>
  <c r="F45" i="6"/>
  <c r="B45" i="6"/>
  <c r="AC44" i="6" a="1"/>
  <c r="AC44" i="6" s="1"/>
  <c r="AB44" i="6" a="1"/>
  <c r="AB44" i="6" s="1"/>
  <c r="AA44" i="6"/>
  <c r="X44" i="6"/>
  <c r="Q44" i="6" a="1"/>
  <c r="Q44" i="6" s="1"/>
  <c r="P44" i="6" a="1"/>
  <c r="P44" i="6" s="1"/>
  <c r="O44" i="6"/>
  <c r="H44" i="6" a="1"/>
  <c r="H44" i="6" s="1"/>
  <c r="G44" i="6" a="1"/>
  <c r="G44" i="6" s="1"/>
  <c r="F44" i="6"/>
  <c r="B44" i="6"/>
  <c r="AC43" i="6" a="1"/>
  <c r="AC43" i="6" s="1"/>
  <c r="AB43" i="6" a="1"/>
  <c r="AB43" i="6" s="1"/>
  <c r="AA43" i="6"/>
  <c r="X43" i="6"/>
  <c r="Q43" i="6" a="1"/>
  <c r="Q43" i="6" s="1"/>
  <c r="P43" i="6" a="1"/>
  <c r="P43" i="6" s="1"/>
  <c r="O43" i="6"/>
  <c r="H43" i="6" a="1"/>
  <c r="H43" i="6" s="1"/>
  <c r="G43" i="6" a="1"/>
  <c r="G43" i="6" s="1"/>
  <c r="F43" i="6"/>
  <c r="B43" i="6"/>
  <c r="AC42" i="6" a="1"/>
  <c r="AC42" i="6" s="1"/>
  <c r="AB42" i="6" a="1"/>
  <c r="AB42" i="6" s="1"/>
  <c r="AA42" i="6"/>
  <c r="X42" i="6"/>
  <c r="Q42" i="6" a="1"/>
  <c r="Q42" i="6" s="1"/>
  <c r="P42" i="6" a="1"/>
  <c r="P42" i="6" s="1"/>
  <c r="O42" i="6"/>
  <c r="H42" i="6" a="1"/>
  <c r="H42" i="6" s="1"/>
  <c r="G42" i="6" a="1"/>
  <c r="G42" i="6" s="1"/>
  <c r="F42" i="6"/>
  <c r="B42" i="6"/>
  <c r="AC41" i="6" a="1"/>
  <c r="AC41" i="6" s="1"/>
  <c r="AB41" i="6" a="1"/>
  <c r="AB41" i="6" s="1"/>
  <c r="AA41" i="6"/>
  <c r="X41" i="6"/>
  <c r="Q41" i="6" a="1"/>
  <c r="Q41" i="6" s="1"/>
  <c r="P41" i="6" a="1"/>
  <c r="P41" i="6" s="1"/>
  <c r="O41" i="6"/>
  <c r="H41" i="6" a="1"/>
  <c r="H41" i="6" s="1"/>
  <c r="G41" i="6" a="1"/>
  <c r="G41" i="6" s="1"/>
  <c r="F41" i="6"/>
  <c r="B41" i="6"/>
  <c r="AC40" i="6" a="1"/>
  <c r="AC40" i="6" s="1"/>
  <c r="AB40" i="6" a="1"/>
  <c r="AB40" i="6" s="1"/>
  <c r="AA40" i="6"/>
  <c r="X40" i="6"/>
  <c r="Q40" i="6" a="1"/>
  <c r="Q40" i="6" s="1"/>
  <c r="P40" i="6" a="1"/>
  <c r="P40" i="6" s="1"/>
  <c r="O40" i="6"/>
  <c r="H40" i="6" a="1"/>
  <c r="H40" i="6" s="1"/>
  <c r="G40" i="6" a="1"/>
  <c r="G40" i="6" s="1"/>
  <c r="F40" i="6"/>
  <c r="B40" i="6"/>
  <c r="AC39" i="6" a="1"/>
  <c r="AC39" i="6" s="1"/>
  <c r="AB39" i="6" a="1"/>
  <c r="AB39" i="6" s="1"/>
  <c r="AA39" i="6"/>
  <c r="X39" i="6"/>
  <c r="Q39" i="6" a="1"/>
  <c r="Q39" i="6" s="1"/>
  <c r="P39" i="6" a="1"/>
  <c r="P39" i="6" s="1"/>
  <c r="O39" i="6"/>
  <c r="H39" i="6" a="1"/>
  <c r="H39" i="6" s="1"/>
  <c r="G39" i="6" a="1"/>
  <c r="G39" i="6" s="1"/>
  <c r="F39" i="6"/>
  <c r="B39" i="6"/>
  <c r="AC38" i="6" a="1"/>
  <c r="AC38" i="6" s="1"/>
  <c r="AB38" i="6" a="1"/>
  <c r="AB38" i="6" s="1"/>
  <c r="AA38" i="6"/>
  <c r="X38" i="6"/>
  <c r="Q38" i="6" a="1"/>
  <c r="Q38" i="6" s="1"/>
  <c r="P38" i="6" a="1"/>
  <c r="P38" i="6" s="1"/>
  <c r="O38" i="6"/>
  <c r="H38" i="6" a="1"/>
  <c r="H38" i="6" s="1"/>
  <c r="G38" i="6" a="1"/>
  <c r="G38" i="6" s="1"/>
  <c r="F38" i="6"/>
  <c r="B38" i="6"/>
  <c r="AC37" i="6" a="1"/>
  <c r="AC37" i="6" s="1"/>
  <c r="AB37" i="6" a="1"/>
  <c r="AB37" i="6" s="1"/>
  <c r="AA37" i="6"/>
  <c r="X37" i="6"/>
  <c r="Q37" i="6" a="1"/>
  <c r="Q37" i="6" s="1"/>
  <c r="P37" i="6" a="1"/>
  <c r="P37" i="6" s="1"/>
  <c r="O37" i="6"/>
  <c r="H37" i="6" a="1"/>
  <c r="H37" i="6" s="1"/>
  <c r="G37" i="6" a="1"/>
  <c r="G37" i="6" s="1"/>
  <c r="F37" i="6"/>
  <c r="B37" i="6"/>
  <c r="AC36" i="6" a="1"/>
  <c r="AC36" i="6" s="1"/>
  <c r="AB36" i="6" a="1"/>
  <c r="AB36" i="6" s="1"/>
  <c r="AA36" i="6"/>
  <c r="X36" i="6"/>
  <c r="Q36" i="6" a="1"/>
  <c r="Q36" i="6" s="1"/>
  <c r="P36" i="6" a="1"/>
  <c r="P36" i="6" s="1"/>
  <c r="O36" i="6"/>
  <c r="H36" i="6" a="1"/>
  <c r="H36" i="6" s="1"/>
  <c r="G36" i="6" a="1"/>
  <c r="G36" i="6" s="1"/>
  <c r="F36" i="6"/>
  <c r="B36" i="6"/>
  <c r="AC35" i="6" a="1"/>
  <c r="AC35" i="6" s="1"/>
  <c r="AB35" i="6" a="1"/>
  <c r="AB35" i="6" s="1"/>
  <c r="AA35" i="6"/>
  <c r="X35" i="6"/>
  <c r="Q35" i="6" a="1"/>
  <c r="Q35" i="6" s="1"/>
  <c r="P35" i="6" a="1"/>
  <c r="P35" i="6" s="1"/>
  <c r="O35" i="6"/>
  <c r="H35" i="6" a="1"/>
  <c r="H35" i="6" s="1"/>
  <c r="G35" i="6" a="1"/>
  <c r="G35" i="6" s="1"/>
  <c r="F35" i="6"/>
  <c r="B35" i="6"/>
  <c r="AC34" i="6" a="1"/>
  <c r="AC34" i="6" s="1"/>
  <c r="AB34" i="6" a="1"/>
  <c r="AB34" i="6" s="1"/>
  <c r="AA34" i="6"/>
  <c r="X34" i="6"/>
  <c r="Q34" i="6" a="1"/>
  <c r="Q34" i="6" s="1"/>
  <c r="P34" i="6" a="1"/>
  <c r="P34" i="6" s="1"/>
  <c r="O34" i="6"/>
  <c r="H34" i="6" a="1"/>
  <c r="H34" i="6" s="1"/>
  <c r="G34" i="6" a="1"/>
  <c r="G34" i="6" s="1"/>
  <c r="F34" i="6"/>
  <c r="B34" i="6"/>
  <c r="AC33" i="6" a="1"/>
  <c r="AC33" i="6" s="1"/>
  <c r="AB33" i="6" a="1"/>
  <c r="AB33" i="6" s="1"/>
  <c r="AA33" i="6"/>
  <c r="X33" i="6"/>
  <c r="Q33" i="6" a="1"/>
  <c r="Q33" i="6" s="1"/>
  <c r="P33" i="6" a="1"/>
  <c r="P33" i="6" s="1"/>
  <c r="O33" i="6"/>
  <c r="H33" i="6" a="1"/>
  <c r="H33" i="6" s="1"/>
  <c r="G33" i="6" a="1"/>
  <c r="G33" i="6" s="1"/>
  <c r="F33" i="6"/>
  <c r="B33" i="6"/>
  <c r="AC32" i="6" a="1"/>
  <c r="AC32" i="6" s="1"/>
  <c r="AB32" i="6" a="1"/>
  <c r="AB32" i="6" s="1"/>
  <c r="AA32" i="6"/>
  <c r="X32" i="6"/>
  <c r="Q32" i="6" a="1"/>
  <c r="Q32" i="6" s="1"/>
  <c r="P32" i="6" a="1"/>
  <c r="P32" i="6" s="1"/>
  <c r="O32" i="6"/>
  <c r="H32" i="6" a="1"/>
  <c r="H32" i="6" s="1"/>
  <c r="G32" i="6" a="1"/>
  <c r="G32" i="6" s="1"/>
  <c r="F32" i="6"/>
  <c r="B32" i="6"/>
  <c r="AC31" i="6" a="1"/>
  <c r="AC31" i="6" s="1"/>
  <c r="AB31" i="6" a="1"/>
  <c r="AB31" i="6" s="1"/>
  <c r="AA31" i="6"/>
  <c r="X31" i="6"/>
  <c r="Q31" i="6" a="1"/>
  <c r="Q31" i="6" s="1"/>
  <c r="P31" i="6" a="1"/>
  <c r="P31" i="6" s="1"/>
  <c r="O31" i="6"/>
  <c r="H31" i="6" a="1"/>
  <c r="H31" i="6" s="1"/>
  <c r="G31" i="6" a="1"/>
  <c r="G31" i="6" s="1"/>
  <c r="F31" i="6"/>
  <c r="B31" i="6"/>
  <c r="AC30" i="6" a="1"/>
  <c r="AC30" i="6" s="1"/>
  <c r="AB30" i="6" a="1"/>
  <c r="AB30" i="6" s="1"/>
  <c r="AA30" i="6"/>
  <c r="X30" i="6"/>
  <c r="Q30" i="6" a="1"/>
  <c r="Q30" i="6" s="1"/>
  <c r="P30" i="6" a="1"/>
  <c r="P30" i="6" s="1"/>
  <c r="O30" i="6"/>
  <c r="H30" i="6" a="1"/>
  <c r="H30" i="6" s="1"/>
  <c r="G30" i="6" a="1"/>
  <c r="G30" i="6" s="1"/>
  <c r="F30" i="6"/>
  <c r="B30" i="6"/>
  <c r="AC29" i="6" a="1"/>
  <c r="AC29" i="6" s="1"/>
  <c r="AB29" i="6" a="1"/>
  <c r="AB29" i="6" s="1"/>
  <c r="AA29" i="6"/>
  <c r="X29" i="6"/>
  <c r="Q29" i="6" a="1"/>
  <c r="Q29" i="6" s="1"/>
  <c r="P29" i="6" a="1"/>
  <c r="P29" i="6" s="1"/>
  <c r="O29" i="6"/>
  <c r="H29" i="6" a="1"/>
  <c r="H29" i="6" s="1"/>
  <c r="G29" i="6" a="1"/>
  <c r="G29" i="6" s="1"/>
  <c r="F29" i="6"/>
  <c r="B29" i="6"/>
  <c r="AC28" i="6" a="1"/>
  <c r="AC28" i="6" s="1"/>
  <c r="AB28" i="6" a="1"/>
  <c r="AB28" i="6" s="1"/>
  <c r="AA28" i="6"/>
  <c r="X28" i="6"/>
  <c r="Q28" i="6" a="1"/>
  <c r="Q28" i="6" s="1"/>
  <c r="P28" i="6" a="1"/>
  <c r="P28" i="6" s="1"/>
  <c r="O28" i="6"/>
  <c r="H28" i="6" a="1"/>
  <c r="H28" i="6" s="1"/>
  <c r="G28" i="6" a="1"/>
  <c r="G28" i="6" s="1"/>
  <c r="F28" i="6"/>
  <c r="B28" i="6"/>
  <c r="AC27" i="6" a="1"/>
  <c r="AC27" i="6" s="1"/>
  <c r="AB27" i="6" a="1"/>
  <c r="AB27" i="6" s="1"/>
  <c r="AA27" i="6"/>
  <c r="X27" i="6"/>
  <c r="Q27" i="6" a="1"/>
  <c r="Q27" i="6" s="1"/>
  <c r="P27" i="6" a="1"/>
  <c r="P27" i="6" s="1"/>
  <c r="O27" i="6"/>
  <c r="H27" i="6" a="1"/>
  <c r="H27" i="6" s="1"/>
  <c r="G27" i="6" a="1"/>
  <c r="G27" i="6" s="1"/>
  <c r="F27" i="6"/>
  <c r="B27" i="6"/>
  <c r="AC26" i="6" a="1"/>
  <c r="AC26" i="6" s="1"/>
  <c r="AB26" i="6" a="1"/>
  <c r="AB26" i="6" s="1"/>
  <c r="AA26" i="6"/>
  <c r="X26" i="6"/>
  <c r="Q26" i="6" a="1"/>
  <c r="Q26" i="6" s="1"/>
  <c r="P26" i="6" a="1"/>
  <c r="P26" i="6" s="1"/>
  <c r="O26" i="6"/>
  <c r="H26" i="6" a="1"/>
  <c r="H26" i="6" s="1"/>
  <c r="G26" i="6" a="1"/>
  <c r="G26" i="6" s="1"/>
  <c r="F26" i="6"/>
  <c r="B26" i="6"/>
  <c r="AC25" i="6" a="1"/>
  <c r="AC25" i="6" s="1"/>
  <c r="AB25" i="6" a="1"/>
  <c r="AB25" i="6" s="1"/>
  <c r="AA25" i="6"/>
  <c r="X25" i="6"/>
  <c r="Q25" i="6" a="1"/>
  <c r="Q25" i="6" s="1"/>
  <c r="P25" i="6" a="1"/>
  <c r="P25" i="6" s="1"/>
  <c r="O25" i="6"/>
  <c r="H25" i="6" a="1"/>
  <c r="H25" i="6" s="1"/>
  <c r="G25" i="6" a="1"/>
  <c r="G25" i="6" s="1"/>
  <c r="F25" i="6"/>
  <c r="B25" i="6"/>
  <c r="AC24" i="6" a="1"/>
  <c r="AC24" i="6" s="1"/>
  <c r="AB24" i="6" a="1"/>
  <c r="AB24" i="6" s="1"/>
  <c r="AA24" i="6"/>
  <c r="X24" i="6"/>
  <c r="Q24" i="6" a="1"/>
  <c r="Q24" i="6" s="1"/>
  <c r="P24" i="6" a="1"/>
  <c r="P24" i="6" s="1"/>
  <c r="O24" i="6"/>
  <c r="H24" i="6" a="1"/>
  <c r="H24" i="6" s="1"/>
  <c r="G24" i="6" a="1"/>
  <c r="G24" i="6" s="1"/>
  <c r="F24" i="6"/>
  <c r="B24" i="6"/>
  <c r="AC23" i="6" a="1"/>
  <c r="AC23" i="6" s="1"/>
  <c r="AB23" i="6" a="1"/>
  <c r="AB23" i="6" s="1"/>
  <c r="AA23" i="6"/>
  <c r="X23" i="6"/>
  <c r="Q23" i="6" a="1"/>
  <c r="Q23" i="6" s="1"/>
  <c r="P23" i="6" a="1"/>
  <c r="P23" i="6" s="1"/>
  <c r="O23" i="6"/>
  <c r="H23" i="6" a="1"/>
  <c r="H23" i="6" s="1"/>
  <c r="G23" i="6" a="1"/>
  <c r="G23" i="6" s="1"/>
  <c r="F23" i="6"/>
  <c r="B23" i="6"/>
  <c r="AC22" i="6" a="1"/>
  <c r="AC22" i="6" s="1"/>
  <c r="AB22" i="6" a="1"/>
  <c r="AB22" i="6" s="1"/>
  <c r="AA22" i="6"/>
  <c r="X22" i="6"/>
  <c r="Q22" i="6" a="1"/>
  <c r="Q22" i="6" s="1"/>
  <c r="P22" i="6" a="1"/>
  <c r="P22" i="6" s="1"/>
  <c r="O22" i="6"/>
  <c r="H22" i="6" a="1"/>
  <c r="H22" i="6" s="1"/>
  <c r="G22" i="6" a="1"/>
  <c r="G22" i="6" s="1"/>
  <c r="F22" i="6"/>
  <c r="B22" i="6"/>
  <c r="AC21" i="6" a="1"/>
  <c r="AC21" i="6" s="1"/>
  <c r="AB21" i="6" a="1"/>
  <c r="AB21" i="6" s="1"/>
  <c r="AA21" i="6"/>
  <c r="X21" i="6"/>
  <c r="Q21" i="6" a="1"/>
  <c r="Q21" i="6" s="1"/>
  <c r="P21" i="6" a="1"/>
  <c r="P21" i="6" s="1"/>
  <c r="O21" i="6"/>
  <c r="H21" i="6" a="1"/>
  <c r="H21" i="6" s="1"/>
  <c r="G21" i="6" a="1"/>
  <c r="G21" i="6" s="1"/>
  <c r="F21" i="6"/>
  <c r="B21" i="6"/>
  <c r="AC20" i="6" a="1"/>
  <c r="AC20" i="6" s="1"/>
  <c r="AB20" i="6" a="1"/>
  <c r="AB20" i="6" s="1"/>
  <c r="AA20" i="6"/>
  <c r="X20" i="6"/>
  <c r="Q20" i="6" a="1"/>
  <c r="Q20" i="6" s="1"/>
  <c r="P20" i="6" a="1"/>
  <c r="P20" i="6" s="1"/>
  <c r="O20" i="6"/>
  <c r="H20" i="6" a="1"/>
  <c r="H20" i="6" s="1"/>
  <c r="G20" i="6" a="1"/>
  <c r="G20" i="6" s="1"/>
  <c r="F20" i="6"/>
  <c r="B20" i="6"/>
  <c r="AC19" i="6" a="1"/>
  <c r="AC19" i="6" s="1"/>
  <c r="AB19" i="6" a="1"/>
  <c r="AB19" i="6" s="1"/>
  <c r="AA19" i="6"/>
  <c r="X19" i="6"/>
  <c r="Q19" i="6" a="1"/>
  <c r="Q19" i="6" s="1"/>
  <c r="P19" i="6" a="1"/>
  <c r="P19" i="6" s="1"/>
  <c r="O19" i="6"/>
  <c r="H19" i="6" a="1"/>
  <c r="H19" i="6" s="1"/>
  <c r="G19" i="6" a="1"/>
  <c r="G19" i="6" s="1"/>
  <c r="F19" i="6"/>
  <c r="B19" i="6"/>
  <c r="AC18" i="6" a="1"/>
  <c r="AC18" i="6" s="1"/>
  <c r="AB18" i="6" a="1"/>
  <c r="AB18" i="6" s="1"/>
  <c r="AA18" i="6"/>
  <c r="X18" i="6"/>
  <c r="Q18" i="6" a="1"/>
  <c r="Q18" i="6" s="1"/>
  <c r="P18" i="6" a="1"/>
  <c r="P18" i="6" s="1"/>
  <c r="O18" i="6"/>
  <c r="H18" i="6" a="1"/>
  <c r="H18" i="6" s="1"/>
  <c r="G18" i="6" a="1"/>
  <c r="G18" i="6" s="1"/>
  <c r="F18" i="6"/>
  <c r="B18" i="6"/>
  <c r="AC17" i="6" a="1"/>
  <c r="AC17" i="6" s="1"/>
  <c r="AB17" i="6" a="1"/>
  <c r="AB17" i="6" s="1"/>
  <c r="AA17" i="6"/>
  <c r="X17" i="6"/>
  <c r="Q17" i="6" a="1"/>
  <c r="Q17" i="6" s="1"/>
  <c r="P17" i="6" a="1"/>
  <c r="P17" i="6" s="1"/>
  <c r="O17" i="6"/>
  <c r="H17" i="6" a="1"/>
  <c r="H17" i="6" s="1"/>
  <c r="G17" i="6" a="1"/>
  <c r="G17" i="6" s="1"/>
  <c r="F17" i="6"/>
  <c r="B17" i="6"/>
  <c r="AC16" i="6" a="1"/>
  <c r="AC16" i="6" s="1"/>
  <c r="AB16" i="6" a="1"/>
  <c r="AB16" i="6" s="1"/>
  <c r="AA16" i="6"/>
  <c r="X16" i="6"/>
  <c r="Q16" i="6" a="1"/>
  <c r="Q16" i="6" s="1"/>
  <c r="P16" i="6" a="1"/>
  <c r="P16" i="6" s="1"/>
  <c r="O16" i="6"/>
  <c r="H16" i="6" a="1"/>
  <c r="H16" i="6" s="1"/>
  <c r="G16" i="6" a="1"/>
  <c r="G16" i="6" s="1"/>
  <c r="F16" i="6"/>
  <c r="B16" i="6"/>
  <c r="AC15" i="6" a="1"/>
  <c r="AC15" i="6" s="1"/>
  <c r="AB15" i="6" a="1"/>
  <c r="AB15" i="6" s="1"/>
  <c r="AA15" i="6"/>
  <c r="X15" i="6"/>
  <c r="Q15" i="6" a="1"/>
  <c r="Q15" i="6" s="1"/>
  <c r="P15" i="6" a="1"/>
  <c r="P15" i="6" s="1"/>
  <c r="O15" i="6"/>
  <c r="H15" i="6" a="1"/>
  <c r="H15" i="6" s="1"/>
  <c r="G15" i="6" a="1"/>
  <c r="G15" i="6" s="1"/>
  <c r="F15" i="6"/>
  <c r="B15" i="6"/>
  <c r="AC14" i="6" a="1"/>
  <c r="AC14" i="6" s="1"/>
  <c r="AB14" i="6" a="1"/>
  <c r="AB14" i="6" s="1"/>
  <c r="AA14" i="6"/>
  <c r="X14" i="6"/>
  <c r="Q14" i="6" a="1"/>
  <c r="Q14" i="6" s="1"/>
  <c r="P14" i="6" a="1"/>
  <c r="P14" i="6" s="1"/>
  <c r="O14" i="6"/>
  <c r="H14" i="6" a="1"/>
  <c r="H14" i="6" s="1"/>
  <c r="G14" i="6" a="1"/>
  <c r="G14" i="6" s="1"/>
  <c r="F14" i="6"/>
  <c r="B14" i="6"/>
  <c r="AC13" i="6" a="1"/>
  <c r="AC13" i="6" s="1"/>
  <c r="AB13" i="6" a="1"/>
  <c r="AB13" i="6" s="1"/>
  <c r="AA13" i="6"/>
  <c r="X13" i="6"/>
  <c r="Q13" i="6" a="1"/>
  <c r="Q13" i="6" s="1"/>
  <c r="P13" i="6" a="1"/>
  <c r="P13" i="6" s="1"/>
  <c r="O13" i="6"/>
  <c r="H13" i="6" a="1"/>
  <c r="H13" i="6" s="1"/>
  <c r="G13" i="6" a="1"/>
  <c r="G13" i="6" s="1"/>
  <c r="F13" i="6"/>
  <c r="B13" i="6"/>
  <c r="AC12" i="6" a="1"/>
  <c r="AC12" i="6" s="1"/>
  <c r="AB12" i="6" a="1"/>
  <c r="AB12" i="6" s="1"/>
  <c r="AA12" i="6"/>
  <c r="X12" i="6"/>
  <c r="Q12" i="6" a="1"/>
  <c r="Q12" i="6" s="1"/>
  <c r="P12" i="6" a="1"/>
  <c r="P12" i="6" s="1"/>
  <c r="O12" i="6"/>
  <c r="H12" i="6" a="1"/>
  <c r="H12" i="6" s="1"/>
  <c r="G12" i="6" a="1"/>
  <c r="G12" i="6" s="1"/>
  <c r="F12" i="6"/>
  <c r="B12" i="6"/>
  <c r="AC11" i="6" a="1"/>
  <c r="AC11" i="6" s="1"/>
  <c r="AB11" i="6" a="1"/>
  <c r="AB11" i="6" s="1"/>
  <c r="AA11" i="6"/>
  <c r="X11" i="6"/>
  <c r="Q11" i="6" a="1"/>
  <c r="Q11" i="6" s="1"/>
  <c r="P11" i="6" a="1"/>
  <c r="P11" i="6" s="1"/>
  <c r="O11" i="6"/>
  <c r="H11" i="6" a="1"/>
  <c r="H11" i="6" s="1"/>
  <c r="G11" i="6" a="1"/>
  <c r="G11" i="6" s="1"/>
  <c r="F11" i="6"/>
  <c r="B11" i="6"/>
  <c r="AC10" i="6" a="1"/>
  <c r="AC10" i="6" s="1"/>
  <c r="AB10" i="6" a="1"/>
  <c r="AB10" i="6" s="1"/>
  <c r="AA10" i="6"/>
  <c r="X10" i="6"/>
  <c r="Q10" i="6" a="1"/>
  <c r="Q10" i="6" s="1"/>
  <c r="P10" i="6" a="1"/>
  <c r="P10" i="6" s="1"/>
  <c r="O10" i="6"/>
  <c r="H10" i="6" a="1"/>
  <c r="H10" i="6" s="1"/>
  <c r="G10" i="6" a="1"/>
  <c r="G10" i="6" s="1"/>
  <c r="F10" i="6"/>
  <c r="B10" i="6"/>
  <c r="AC9" i="6" a="1"/>
  <c r="AC9" i="6" s="1"/>
  <c r="AB9" i="6" a="1"/>
  <c r="AB9" i="6" s="1"/>
  <c r="AA9" i="6"/>
  <c r="X9" i="6"/>
  <c r="Q9" i="6" a="1"/>
  <c r="Q9" i="6" s="1"/>
  <c r="P9" i="6" a="1"/>
  <c r="P9" i="6" s="1"/>
  <c r="O9" i="6"/>
  <c r="H9" i="6" a="1"/>
  <c r="H9" i="6" s="1"/>
  <c r="G9" i="6" a="1"/>
  <c r="G9" i="6" s="1"/>
  <c r="F9" i="6"/>
  <c r="B9" i="6"/>
  <c r="AC8" i="6" a="1"/>
  <c r="AC8" i="6" s="1"/>
  <c r="AB8" i="6" a="1"/>
  <c r="AB8" i="6" s="1"/>
  <c r="AA8" i="6"/>
  <c r="X8" i="6"/>
  <c r="Q8" i="6" a="1"/>
  <c r="Q8" i="6" s="1"/>
  <c r="P8" i="6" a="1"/>
  <c r="P8" i="6" s="1"/>
  <c r="O8" i="6"/>
  <c r="H8" i="6" a="1"/>
  <c r="H8" i="6" s="1"/>
  <c r="G8" i="6" a="1"/>
  <c r="G8" i="6" s="1"/>
  <c r="F8" i="6"/>
  <c r="B8" i="6"/>
  <c r="AC7" i="6" a="1"/>
  <c r="AC7" i="6" s="1"/>
  <c r="AB7" i="6" a="1"/>
  <c r="AB7" i="6" s="1"/>
  <c r="AA7" i="6"/>
  <c r="X7" i="6"/>
  <c r="Q7" i="6" a="1"/>
  <c r="Q7" i="6" s="1"/>
  <c r="P7" i="6" a="1"/>
  <c r="P7" i="6" s="1"/>
  <c r="O7" i="6"/>
  <c r="H7" i="6" a="1"/>
  <c r="H7" i="6" s="1"/>
  <c r="G7" i="6" a="1"/>
  <c r="G7" i="6" s="1"/>
  <c r="F7" i="6"/>
  <c r="B7" i="6"/>
  <c r="AC6" i="6" a="1"/>
  <c r="AC6" i="6" s="1"/>
  <c r="AB6" i="6" a="1"/>
  <c r="AB6" i="6" s="1"/>
  <c r="AA6" i="6"/>
  <c r="X6" i="6"/>
  <c r="Q6" i="6" a="1"/>
  <c r="Q6" i="6" s="1"/>
  <c r="P6" i="6" a="1"/>
  <c r="P6" i="6" s="1"/>
  <c r="O6" i="6"/>
  <c r="H6" i="6" a="1"/>
  <c r="H6" i="6" s="1"/>
  <c r="G6" i="6" a="1"/>
  <c r="G6" i="6" s="1"/>
  <c r="F6" i="6"/>
  <c r="B6" i="6"/>
  <c r="AC5" i="6" a="1"/>
  <c r="AC5" i="6" s="1"/>
  <c r="AB5" i="6" a="1"/>
  <c r="AB5" i="6" s="1"/>
  <c r="AA5" i="6"/>
  <c r="X5" i="6"/>
  <c r="Q5" i="6" a="1"/>
  <c r="Q5" i="6" s="1"/>
  <c r="P5" i="6" a="1"/>
  <c r="P5" i="6" s="1"/>
  <c r="O5" i="6"/>
  <c r="H5" i="6" a="1"/>
  <c r="H5" i="6" s="1"/>
  <c r="G5" i="6" a="1"/>
  <c r="G5" i="6" s="1"/>
  <c r="F5" i="6"/>
  <c r="B5" i="6"/>
  <c r="AC4" i="6" a="1"/>
  <c r="AC4" i="6" s="1"/>
  <c r="AB4" i="6" a="1"/>
  <c r="AB4" i="6" s="1"/>
  <c r="AA4" i="6"/>
  <c r="X4" i="6"/>
  <c r="Q4" i="6" a="1"/>
  <c r="Q4" i="6" s="1"/>
  <c r="P4" i="6" a="1"/>
  <c r="P4" i="6" s="1"/>
  <c r="O4" i="6"/>
  <c r="H4" i="6" a="1"/>
  <c r="H4" i="6" s="1"/>
  <c r="G4" i="6" a="1"/>
  <c r="G4" i="6" s="1"/>
  <c r="F4" i="6"/>
  <c r="B4" i="6"/>
  <c r="X777" i="5"/>
  <c r="B777" i="5"/>
  <c r="X776" i="5"/>
  <c r="B776" i="5"/>
  <c r="X775" i="5"/>
  <c r="B775" i="5"/>
  <c r="X774" i="5"/>
  <c r="B774" i="5"/>
  <c r="X773" i="5"/>
  <c r="B773" i="5"/>
  <c r="X772" i="5"/>
  <c r="B772" i="5"/>
  <c r="X771" i="5"/>
  <c r="B771" i="5"/>
  <c r="X770" i="5"/>
  <c r="B770" i="5"/>
  <c r="X769" i="5"/>
  <c r="B769" i="5"/>
  <c r="X768" i="5"/>
  <c r="B768" i="5"/>
  <c r="X767" i="5"/>
  <c r="B767" i="5"/>
  <c r="X766" i="5"/>
  <c r="B766" i="5"/>
  <c r="X765" i="5"/>
  <c r="B765" i="5"/>
  <c r="X764" i="5"/>
  <c r="B764" i="5"/>
  <c r="X763" i="5"/>
  <c r="B763" i="5"/>
  <c r="X762" i="5"/>
  <c r="B762" i="5"/>
  <c r="X761" i="5"/>
  <c r="B761" i="5"/>
  <c r="X760" i="5"/>
  <c r="B760" i="5"/>
  <c r="X759" i="5"/>
  <c r="B759" i="5"/>
  <c r="X758" i="5"/>
  <c r="B758" i="5"/>
  <c r="X757" i="5"/>
  <c r="B757" i="5"/>
  <c r="X756" i="5"/>
  <c r="B756" i="5"/>
  <c r="X755" i="5"/>
  <c r="B755" i="5"/>
  <c r="X754" i="5"/>
  <c r="B754" i="5"/>
  <c r="X753" i="5"/>
  <c r="B753" i="5"/>
  <c r="X752" i="5"/>
  <c r="B752" i="5"/>
  <c r="X751" i="5"/>
  <c r="B751" i="5"/>
  <c r="X750" i="5"/>
  <c r="B750" i="5"/>
  <c r="X749" i="5"/>
  <c r="B749" i="5"/>
  <c r="X748" i="5"/>
  <c r="B748" i="5"/>
  <c r="X747" i="5"/>
  <c r="B747" i="5"/>
  <c r="X746" i="5"/>
  <c r="B746" i="5"/>
  <c r="X745" i="5"/>
  <c r="B745" i="5"/>
  <c r="X744" i="5"/>
  <c r="B744" i="5"/>
  <c r="X743" i="5"/>
  <c r="B743" i="5"/>
  <c r="X742" i="5"/>
  <c r="B742" i="5"/>
  <c r="X741" i="5"/>
  <c r="B741" i="5"/>
  <c r="X740" i="5"/>
  <c r="B740" i="5"/>
  <c r="X739" i="5"/>
  <c r="B739" i="5"/>
  <c r="X738" i="5"/>
  <c r="B738" i="5"/>
  <c r="X737" i="5"/>
  <c r="B737" i="5"/>
  <c r="X736" i="5"/>
  <c r="B736" i="5"/>
  <c r="X735" i="5"/>
  <c r="B735" i="5"/>
  <c r="X734" i="5"/>
  <c r="B734" i="5"/>
  <c r="X733" i="5"/>
  <c r="B733" i="5"/>
  <c r="X732" i="5"/>
  <c r="B732" i="5"/>
  <c r="X731" i="5"/>
  <c r="B731" i="5"/>
  <c r="X730" i="5"/>
  <c r="B730" i="5"/>
  <c r="X729" i="5"/>
  <c r="B729" i="5"/>
  <c r="X728" i="5"/>
  <c r="B728" i="5"/>
  <c r="X727" i="5"/>
  <c r="B727" i="5"/>
  <c r="X726" i="5"/>
  <c r="B726" i="5"/>
  <c r="X725" i="5"/>
  <c r="B725" i="5"/>
  <c r="X724" i="5"/>
  <c r="B724" i="5"/>
  <c r="X723" i="5"/>
  <c r="B723" i="5"/>
  <c r="X722" i="5"/>
  <c r="B722" i="5"/>
  <c r="X721" i="5"/>
  <c r="B721" i="5"/>
  <c r="X720" i="5"/>
  <c r="B720" i="5"/>
  <c r="X719" i="5"/>
  <c r="B719" i="5"/>
  <c r="X718" i="5"/>
  <c r="B718" i="5"/>
  <c r="X717" i="5"/>
  <c r="B717" i="5"/>
  <c r="X716" i="5"/>
  <c r="B716" i="5"/>
  <c r="X715" i="5"/>
  <c r="B715" i="5"/>
  <c r="X714" i="5"/>
  <c r="B714" i="5"/>
  <c r="X713" i="5"/>
  <c r="B713" i="5"/>
  <c r="X712" i="5"/>
  <c r="B712" i="5"/>
  <c r="X711" i="5"/>
  <c r="B711" i="5"/>
  <c r="X710" i="5"/>
  <c r="B710" i="5"/>
  <c r="X709" i="5"/>
  <c r="B709" i="5"/>
  <c r="X708" i="5"/>
  <c r="B708" i="5"/>
  <c r="X707" i="5"/>
  <c r="B707" i="5"/>
  <c r="X706" i="5"/>
  <c r="B706" i="5"/>
  <c r="X705" i="5"/>
  <c r="B705" i="5"/>
  <c r="X704" i="5"/>
  <c r="B704" i="5"/>
  <c r="X703" i="5"/>
  <c r="B703" i="5"/>
  <c r="X702" i="5"/>
  <c r="B702" i="5"/>
  <c r="X701" i="5"/>
  <c r="B701" i="5"/>
  <c r="X700" i="5"/>
  <c r="B700" i="5"/>
  <c r="X699" i="5"/>
  <c r="B699" i="5"/>
  <c r="X698" i="5"/>
  <c r="B698" i="5"/>
  <c r="X697" i="5"/>
  <c r="B697" i="5"/>
  <c r="X696" i="5"/>
  <c r="B696" i="5"/>
  <c r="X695" i="5"/>
  <c r="B695" i="5"/>
  <c r="X694" i="5"/>
  <c r="B694" i="5"/>
  <c r="X693" i="5"/>
  <c r="B693" i="5"/>
  <c r="X692" i="5"/>
  <c r="B692" i="5"/>
  <c r="X691" i="5"/>
  <c r="B691" i="5"/>
  <c r="X690" i="5"/>
  <c r="B690" i="5"/>
  <c r="X689" i="5"/>
  <c r="B689" i="5"/>
  <c r="X688" i="5"/>
  <c r="B688" i="5"/>
  <c r="X687" i="5"/>
  <c r="B687" i="5"/>
  <c r="X686" i="5"/>
  <c r="B686" i="5"/>
  <c r="X685" i="5"/>
  <c r="B685" i="5"/>
  <c r="X684" i="5"/>
  <c r="B684" i="5"/>
  <c r="X683" i="5"/>
  <c r="B683" i="5"/>
  <c r="X682" i="5"/>
  <c r="B682" i="5"/>
  <c r="X681" i="5"/>
  <c r="B681" i="5"/>
  <c r="X680" i="5"/>
  <c r="B680" i="5"/>
  <c r="X679" i="5"/>
  <c r="B679" i="5"/>
  <c r="X678" i="5"/>
  <c r="B678" i="5"/>
  <c r="X677" i="5"/>
  <c r="B677" i="5"/>
  <c r="X676" i="5"/>
  <c r="B676" i="5"/>
  <c r="X675" i="5"/>
  <c r="B675" i="5"/>
  <c r="X674" i="5"/>
  <c r="B674" i="5"/>
  <c r="X673" i="5"/>
  <c r="B673" i="5"/>
  <c r="X672" i="5"/>
  <c r="B672" i="5"/>
  <c r="X671" i="5"/>
  <c r="B671" i="5"/>
  <c r="X670" i="5"/>
  <c r="B670" i="5"/>
  <c r="X669" i="5"/>
  <c r="B669" i="5"/>
  <c r="X668" i="5"/>
  <c r="B668" i="5"/>
  <c r="X667" i="5"/>
  <c r="B667" i="5"/>
  <c r="X666" i="5"/>
  <c r="B666" i="5"/>
  <c r="X665" i="5"/>
  <c r="B665" i="5"/>
  <c r="X664" i="5"/>
  <c r="B664" i="5"/>
  <c r="X663" i="5"/>
  <c r="B663" i="5"/>
  <c r="X662" i="5"/>
  <c r="B662" i="5"/>
  <c r="X661" i="5"/>
  <c r="B661" i="5"/>
  <c r="X660" i="5"/>
  <c r="B660" i="5"/>
  <c r="X659" i="5"/>
  <c r="B659" i="5"/>
  <c r="X658" i="5"/>
  <c r="B658" i="5"/>
  <c r="X657" i="5"/>
  <c r="B657" i="5"/>
  <c r="X656" i="5"/>
  <c r="B656" i="5"/>
  <c r="X655" i="5"/>
  <c r="B655" i="5"/>
  <c r="X654" i="5"/>
  <c r="B654" i="5"/>
  <c r="X653" i="5"/>
  <c r="B653" i="5"/>
  <c r="X652" i="5"/>
  <c r="B652" i="5"/>
  <c r="X651" i="5"/>
  <c r="B651" i="5"/>
  <c r="X650" i="5"/>
  <c r="B650" i="5"/>
  <c r="X649" i="5"/>
  <c r="B649" i="5"/>
  <c r="X648" i="5"/>
  <c r="B648" i="5"/>
  <c r="X647" i="5"/>
  <c r="B647" i="5"/>
  <c r="X646" i="5"/>
  <c r="B646" i="5"/>
  <c r="X645" i="5"/>
  <c r="B645" i="5"/>
  <c r="X644" i="5"/>
  <c r="B644" i="5"/>
  <c r="X643" i="5"/>
  <c r="B643" i="5"/>
  <c r="X642" i="5"/>
  <c r="B642" i="5"/>
  <c r="X641" i="5"/>
  <c r="B641" i="5"/>
  <c r="X640" i="5"/>
  <c r="B640" i="5"/>
  <c r="X639" i="5"/>
  <c r="B639" i="5"/>
  <c r="Z638" i="5"/>
  <c r="X638" i="5"/>
  <c r="B638" i="5"/>
  <c r="Z637" i="5"/>
  <c r="X637" i="5"/>
  <c r="B637" i="5"/>
  <c r="Z636" i="5"/>
  <c r="X636" i="5"/>
  <c r="B636" i="5"/>
  <c r="Z635" i="5"/>
  <c r="X635" i="5"/>
  <c r="B635" i="5"/>
  <c r="Z634" i="5"/>
  <c r="X634" i="5"/>
  <c r="B634" i="5"/>
  <c r="Z633" i="5"/>
  <c r="X633" i="5"/>
  <c r="B633" i="5"/>
  <c r="Z632" i="5"/>
  <c r="X632" i="5"/>
  <c r="B632" i="5"/>
  <c r="Z631" i="5"/>
  <c r="X631" i="5"/>
  <c r="B631" i="5"/>
  <c r="Z630" i="5"/>
  <c r="X630" i="5"/>
  <c r="B630" i="5"/>
  <c r="Z629" i="5"/>
  <c r="X629" i="5"/>
  <c r="B629" i="5"/>
  <c r="Z628" i="5"/>
  <c r="X628" i="5"/>
  <c r="B628" i="5"/>
  <c r="Z627" i="5"/>
  <c r="X627" i="5"/>
  <c r="B627" i="5"/>
  <c r="Z626" i="5"/>
  <c r="X626" i="5"/>
  <c r="B626" i="5"/>
  <c r="Z625" i="5"/>
  <c r="X625" i="5"/>
  <c r="B625" i="5"/>
  <c r="Z624" i="5"/>
  <c r="X624" i="5"/>
  <c r="B624" i="5"/>
  <c r="Z623" i="5"/>
  <c r="X623" i="5"/>
  <c r="B623" i="5"/>
  <c r="Z622" i="5"/>
  <c r="X622" i="5"/>
  <c r="B622" i="5"/>
  <c r="Z621" i="5"/>
  <c r="X621" i="5"/>
  <c r="B621" i="5"/>
  <c r="Z620" i="5"/>
  <c r="X620" i="5"/>
  <c r="B620" i="5"/>
  <c r="Z619" i="5"/>
  <c r="X619" i="5"/>
  <c r="B619" i="5"/>
  <c r="Z618" i="5"/>
  <c r="X618" i="5"/>
  <c r="B618" i="5"/>
  <c r="Z617" i="5"/>
  <c r="X617" i="5"/>
  <c r="B617" i="5"/>
  <c r="Z616" i="5"/>
  <c r="X616" i="5"/>
  <c r="B616" i="5"/>
  <c r="Z615" i="5"/>
  <c r="X615" i="5"/>
  <c r="B615" i="5"/>
  <c r="Z614" i="5"/>
  <c r="X614" i="5"/>
  <c r="B614" i="5"/>
  <c r="Z613" i="5"/>
  <c r="X613" i="5"/>
  <c r="B613" i="5"/>
  <c r="Z612" i="5"/>
  <c r="X612" i="5"/>
  <c r="B612" i="5"/>
  <c r="Z611" i="5"/>
  <c r="X611" i="5"/>
  <c r="B611" i="5"/>
  <c r="Z610" i="5"/>
  <c r="X610" i="5"/>
  <c r="B610" i="5"/>
  <c r="Z609" i="5"/>
  <c r="X609" i="5"/>
  <c r="B609" i="5"/>
  <c r="Z608" i="5"/>
  <c r="X608" i="5"/>
  <c r="B608" i="5"/>
  <c r="Z607" i="5"/>
  <c r="X607" i="5"/>
  <c r="B607" i="5"/>
  <c r="Z606" i="5"/>
  <c r="X606" i="5"/>
  <c r="B606" i="5"/>
  <c r="Z605" i="5"/>
  <c r="X605" i="5"/>
  <c r="B605" i="5"/>
  <c r="Z604" i="5"/>
  <c r="X604" i="5"/>
  <c r="B604" i="5"/>
  <c r="Z603" i="5"/>
  <c r="X603" i="5"/>
  <c r="B603" i="5"/>
  <c r="Z602" i="5"/>
  <c r="X602" i="5"/>
  <c r="B602" i="5"/>
  <c r="Z601" i="5"/>
  <c r="X601" i="5"/>
  <c r="B601" i="5"/>
  <c r="Z600" i="5"/>
  <c r="X600" i="5"/>
  <c r="B600" i="5"/>
  <c r="Z599" i="5"/>
  <c r="X599" i="5"/>
  <c r="B599" i="5"/>
  <c r="Z598" i="5"/>
  <c r="X598" i="5"/>
  <c r="B598" i="5"/>
  <c r="Z597" i="5"/>
  <c r="X597" i="5"/>
  <c r="B597" i="5"/>
  <c r="Z596" i="5"/>
  <c r="X596" i="5"/>
  <c r="B596" i="5"/>
  <c r="Z595" i="5"/>
  <c r="X595" i="5"/>
  <c r="B595" i="5"/>
  <c r="Z594" i="5"/>
  <c r="X594" i="5"/>
  <c r="B594" i="5"/>
  <c r="Z593" i="5"/>
  <c r="X593" i="5"/>
  <c r="B593" i="5"/>
  <c r="Z592" i="5"/>
  <c r="X592" i="5"/>
  <c r="B592" i="5"/>
  <c r="Z591" i="5"/>
  <c r="X591" i="5"/>
  <c r="B591" i="5"/>
  <c r="Z590" i="5"/>
  <c r="X590" i="5"/>
  <c r="B590" i="5"/>
  <c r="Z589" i="5"/>
  <c r="X589" i="5"/>
  <c r="B589" i="5"/>
  <c r="Z588" i="5"/>
  <c r="X588" i="5"/>
  <c r="B588" i="5"/>
  <c r="Z587" i="5"/>
  <c r="X587" i="5"/>
  <c r="B587" i="5"/>
  <c r="Z586" i="5"/>
  <c r="X586" i="5"/>
  <c r="B586" i="5"/>
  <c r="Z585" i="5"/>
  <c r="X585" i="5"/>
  <c r="B585" i="5"/>
  <c r="Z584" i="5"/>
  <c r="X584" i="5"/>
  <c r="B584" i="5"/>
  <c r="Z583" i="5"/>
  <c r="X583" i="5"/>
  <c r="B583" i="5"/>
  <c r="Z582" i="5"/>
  <c r="X582" i="5"/>
  <c r="B582" i="5"/>
  <c r="Z581" i="5"/>
  <c r="X581" i="5"/>
  <c r="B581" i="5"/>
  <c r="Z580" i="5"/>
  <c r="X580" i="5"/>
  <c r="B580" i="5"/>
  <c r="Z579" i="5"/>
  <c r="X579" i="5"/>
  <c r="B579" i="5"/>
  <c r="Z578" i="5"/>
  <c r="X578" i="5"/>
  <c r="B578" i="5"/>
  <c r="Z577" i="5"/>
  <c r="X577" i="5"/>
  <c r="B577" i="5"/>
  <c r="Z576" i="5"/>
  <c r="X576" i="5"/>
  <c r="B576" i="5"/>
  <c r="Z575" i="5"/>
  <c r="X575" i="5"/>
  <c r="B575" i="5"/>
  <c r="Z574" i="5"/>
  <c r="X574" i="5"/>
  <c r="B574" i="5"/>
  <c r="Z573" i="5"/>
  <c r="X573" i="5"/>
  <c r="B573" i="5"/>
  <c r="Z572" i="5"/>
  <c r="X572" i="5"/>
  <c r="B572" i="5"/>
  <c r="Z571" i="5"/>
  <c r="X571" i="5"/>
  <c r="B571" i="5"/>
  <c r="Z570" i="5"/>
  <c r="X570" i="5"/>
  <c r="B570" i="5"/>
  <c r="Z569" i="5"/>
  <c r="X569" i="5"/>
  <c r="B569" i="5"/>
  <c r="Z568" i="5"/>
  <c r="X568" i="5"/>
  <c r="B568" i="5"/>
  <c r="Z567" i="5"/>
  <c r="X567" i="5"/>
  <c r="B567" i="5"/>
  <c r="Z566" i="5"/>
  <c r="X566" i="5"/>
  <c r="B566" i="5"/>
  <c r="Z565" i="5"/>
  <c r="X565" i="5"/>
  <c r="B565" i="5"/>
  <c r="Z564" i="5"/>
  <c r="X564" i="5"/>
  <c r="B564" i="5"/>
  <c r="Z563" i="5"/>
  <c r="X563" i="5"/>
  <c r="B563" i="5"/>
  <c r="Z562" i="5"/>
  <c r="X562" i="5"/>
  <c r="B562" i="5"/>
  <c r="Z561" i="5"/>
  <c r="X561" i="5"/>
  <c r="B561" i="5"/>
  <c r="Z560" i="5"/>
  <c r="X560" i="5"/>
  <c r="B560" i="5"/>
  <c r="Z559" i="5"/>
  <c r="X559" i="5"/>
  <c r="B559" i="5"/>
  <c r="Z558" i="5"/>
  <c r="X558" i="5"/>
  <c r="B558" i="5"/>
  <c r="Z557" i="5"/>
  <c r="X557" i="5"/>
  <c r="B557" i="5"/>
  <c r="Z556" i="5"/>
  <c r="X556" i="5"/>
  <c r="B556" i="5"/>
  <c r="Z555" i="5"/>
  <c r="X555" i="5"/>
  <c r="B555" i="5"/>
  <c r="Z554" i="5"/>
  <c r="X554" i="5"/>
  <c r="B554" i="5"/>
  <c r="Z553" i="5"/>
  <c r="X553" i="5"/>
  <c r="B553" i="5"/>
  <c r="Z552" i="5"/>
  <c r="X552" i="5"/>
  <c r="B552" i="5"/>
  <c r="Z551" i="5"/>
  <c r="X551" i="5"/>
  <c r="B551" i="5"/>
  <c r="Z550" i="5"/>
  <c r="X550" i="5"/>
  <c r="B550" i="5"/>
  <c r="Z549" i="5"/>
  <c r="X549" i="5"/>
  <c r="B549" i="5"/>
  <c r="Z548" i="5"/>
  <c r="X548" i="5"/>
  <c r="B548" i="5"/>
  <c r="Z547" i="5"/>
  <c r="X547" i="5"/>
  <c r="B547" i="5"/>
  <c r="Z546" i="5"/>
  <c r="X546" i="5"/>
  <c r="B546" i="5"/>
  <c r="Z545" i="5"/>
  <c r="X545" i="5"/>
  <c r="B545" i="5"/>
  <c r="Z544" i="5"/>
  <c r="X544" i="5"/>
  <c r="B544" i="5"/>
  <c r="Z543" i="5"/>
  <c r="X543" i="5"/>
  <c r="B543" i="5"/>
  <c r="Z542" i="5"/>
  <c r="X542" i="5"/>
  <c r="B542" i="5"/>
  <c r="Z541" i="5"/>
  <c r="X541" i="5"/>
  <c r="B541" i="5"/>
  <c r="Z540" i="5"/>
  <c r="X540" i="5"/>
  <c r="B540" i="5"/>
  <c r="Z539" i="5"/>
  <c r="X539" i="5"/>
  <c r="B539" i="5"/>
  <c r="Z538" i="5"/>
  <c r="X538" i="5"/>
  <c r="B538" i="5"/>
  <c r="Z537" i="5"/>
  <c r="X537" i="5"/>
  <c r="B537" i="5"/>
  <c r="Z536" i="5"/>
  <c r="X536" i="5"/>
  <c r="B536" i="5"/>
  <c r="Z535" i="5"/>
  <c r="X535" i="5"/>
  <c r="B535" i="5"/>
  <c r="Z534" i="5"/>
  <c r="X534" i="5"/>
  <c r="B534" i="5"/>
  <c r="Z533" i="5"/>
  <c r="X533" i="5"/>
  <c r="B533" i="5"/>
  <c r="Z532" i="5"/>
  <c r="X532" i="5"/>
  <c r="B532" i="5"/>
  <c r="Z531" i="5"/>
  <c r="X531" i="5"/>
  <c r="B531" i="5"/>
  <c r="Z530" i="5"/>
  <c r="X530" i="5"/>
  <c r="B530" i="5"/>
  <c r="Z529" i="5"/>
  <c r="X529" i="5"/>
  <c r="B529" i="5"/>
  <c r="Z528" i="5"/>
  <c r="X528" i="5"/>
  <c r="B528" i="5"/>
  <c r="Z527" i="5"/>
  <c r="X527" i="5"/>
  <c r="B527" i="5"/>
  <c r="Z526" i="5"/>
  <c r="X526" i="5"/>
  <c r="B526" i="5"/>
  <c r="Z525" i="5"/>
  <c r="X525" i="5"/>
  <c r="B525" i="5"/>
  <c r="Z524" i="5"/>
  <c r="X524" i="5"/>
  <c r="B524" i="5"/>
  <c r="Z523" i="5"/>
  <c r="X523" i="5"/>
  <c r="B523" i="5"/>
  <c r="Z522" i="5"/>
  <c r="X522" i="5"/>
  <c r="B522" i="5"/>
  <c r="Z521" i="5"/>
  <c r="X521" i="5"/>
  <c r="B521" i="5"/>
  <c r="Z520" i="5"/>
  <c r="X520" i="5"/>
  <c r="B520" i="5"/>
  <c r="Z519" i="5"/>
  <c r="X519" i="5"/>
  <c r="B519" i="5"/>
  <c r="Z518" i="5"/>
  <c r="X518" i="5"/>
  <c r="B518" i="5"/>
  <c r="Z517" i="5"/>
  <c r="X517" i="5"/>
  <c r="B517" i="5"/>
  <c r="Z516" i="5"/>
  <c r="X516" i="5"/>
  <c r="B516" i="5"/>
  <c r="Z515" i="5"/>
  <c r="X515" i="5"/>
  <c r="B515" i="5"/>
  <c r="Z514" i="5"/>
  <c r="X514" i="5"/>
  <c r="B514" i="5"/>
  <c r="Z513" i="5"/>
  <c r="X513" i="5"/>
  <c r="B513" i="5"/>
  <c r="Z512" i="5"/>
  <c r="X512" i="5"/>
  <c r="B512" i="5"/>
  <c r="Z511" i="5"/>
  <c r="X511" i="5"/>
  <c r="B511" i="5"/>
  <c r="Z510" i="5"/>
  <c r="X510" i="5"/>
  <c r="B510" i="5"/>
  <c r="Z509" i="5"/>
  <c r="X509" i="5"/>
  <c r="B509" i="5"/>
  <c r="Z508" i="5"/>
  <c r="X508" i="5"/>
  <c r="B508" i="5"/>
  <c r="Z507" i="5"/>
  <c r="X507" i="5"/>
  <c r="B507" i="5"/>
  <c r="Z506" i="5"/>
  <c r="X506" i="5"/>
  <c r="B506" i="5"/>
  <c r="Z505" i="5"/>
  <c r="X505" i="5"/>
  <c r="B505" i="5"/>
  <c r="Z504" i="5"/>
  <c r="X504" i="5"/>
  <c r="B504" i="5"/>
  <c r="Z503" i="5"/>
  <c r="X503" i="5"/>
  <c r="B503" i="5"/>
  <c r="Z502" i="5"/>
  <c r="X502" i="5"/>
  <c r="B502" i="5"/>
  <c r="Z501" i="5"/>
  <c r="X501" i="5"/>
  <c r="B501" i="5"/>
  <c r="Z500" i="5"/>
  <c r="X500" i="5"/>
  <c r="B500" i="5"/>
  <c r="Z499" i="5"/>
  <c r="X499" i="5"/>
  <c r="B499" i="5"/>
  <c r="Z498" i="5"/>
  <c r="X498" i="5"/>
  <c r="B498" i="5"/>
  <c r="Z497" i="5"/>
  <c r="X497" i="5"/>
  <c r="B497" i="5"/>
  <c r="Z496" i="5"/>
  <c r="X496" i="5"/>
  <c r="B496" i="5"/>
  <c r="Z495" i="5"/>
  <c r="X495" i="5"/>
  <c r="B495" i="5"/>
  <c r="Z494" i="5"/>
  <c r="X494" i="5"/>
  <c r="B494" i="5"/>
  <c r="Z493" i="5"/>
  <c r="X493" i="5"/>
  <c r="B493" i="5"/>
  <c r="Z492" i="5"/>
  <c r="X492" i="5"/>
  <c r="B492" i="5"/>
  <c r="Z491" i="5"/>
  <c r="X491" i="5"/>
  <c r="B491" i="5"/>
  <c r="Z490" i="5"/>
  <c r="X490" i="5"/>
  <c r="B490" i="5"/>
  <c r="Z489" i="5"/>
  <c r="X489" i="5"/>
  <c r="B489" i="5"/>
  <c r="Z488" i="5"/>
  <c r="X488" i="5"/>
  <c r="B488" i="5"/>
  <c r="Z487" i="5"/>
  <c r="X487" i="5"/>
  <c r="B487" i="5"/>
  <c r="Z486" i="5"/>
  <c r="X486" i="5"/>
  <c r="B486" i="5"/>
  <c r="Z485" i="5"/>
  <c r="X485" i="5"/>
  <c r="B485" i="5"/>
  <c r="Z484" i="5"/>
  <c r="X484" i="5"/>
  <c r="B484" i="5"/>
  <c r="Z483" i="5"/>
  <c r="X483" i="5"/>
  <c r="B483" i="5"/>
  <c r="Z482" i="5"/>
  <c r="X482" i="5"/>
  <c r="B482" i="5"/>
  <c r="Z481" i="5"/>
  <c r="X481" i="5"/>
  <c r="B481" i="5"/>
  <c r="Z480" i="5"/>
  <c r="X480" i="5"/>
  <c r="B480" i="5"/>
  <c r="Z479" i="5"/>
  <c r="X479" i="5"/>
  <c r="B479" i="5"/>
  <c r="Z478" i="5"/>
  <c r="X478" i="5"/>
  <c r="B478" i="5"/>
  <c r="Z477" i="5"/>
  <c r="X477" i="5"/>
  <c r="B477" i="5"/>
  <c r="Z476" i="5"/>
  <c r="X476" i="5"/>
  <c r="B476" i="5"/>
  <c r="Z475" i="5"/>
  <c r="X475" i="5"/>
  <c r="B475" i="5"/>
  <c r="Z474" i="5"/>
  <c r="X474" i="5"/>
  <c r="B474" i="5"/>
  <c r="Z473" i="5"/>
  <c r="X473" i="5"/>
  <c r="B473" i="5"/>
  <c r="Z472" i="5"/>
  <c r="X472" i="5"/>
  <c r="B472" i="5"/>
  <c r="Z471" i="5"/>
  <c r="X471" i="5"/>
  <c r="B471" i="5"/>
  <c r="Z470" i="5"/>
  <c r="X470" i="5"/>
  <c r="B470" i="5"/>
  <c r="Z469" i="5"/>
  <c r="X469" i="5"/>
  <c r="B469" i="5"/>
  <c r="Z468" i="5"/>
  <c r="X468" i="5"/>
  <c r="B468" i="5"/>
  <c r="Z467" i="5"/>
  <c r="X467" i="5"/>
  <c r="B467" i="5"/>
  <c r="Z466" i="5"/>
  <c r="X466" i="5"/>
  <c r="B466" i="5"/>
  <c r="Z465" i="5"/>
  <c r="X465" i="5"/>
  <c r="B465" i="5"/>
  <c r="Z464" i="5"/>
  <c r="X464" i="5"/>
  <c r="B464" i="5"/>
  <c r="Z463" i="5"/>
  <c r="X463" i="5"/>
  <c r="B463" i="5"/>
  <c r="Z462" i="5"/>
  <c r="X462" i="5"/>
  <c r="B462" i="5"/>
  <c r="Z461" i="5"/>
  <c r="X461" i="5"/>
  <c r="B461" i="5"/>
  <c r="Z460" i="5"/>
  <c r="X460" i="5"/>
  <c r="B460" i="5"/>
  <c r="Z459" i="5"/>
  <c r="X459" i="5"/>
  <c r="B459" i="5"/>
  <c r="Z458" i="5"/>
  <c r="X458" i="5"/>
  <c r="B458" i="5"/>
  <c r="Z457" i="5"/>
  <c r="X457" i="5"/>
  <c r="B457" i="5"/>
  <c r="Z456" i="5"/>
  <c r="X456" i="5"/>
  <c r="B456" i="5"/>
  <c r="Z455" i="5"/>
  <c r="X455" i="5"/>
  <c r="B455" i="5"/>
  <c r="Z454" i="5"/>
  <c r="X454" i="5"/>
  <c r="B454" i="5"/>
  <c r="Z453" i="5"/>
  <c r="X453" i="5"/>
  <c r="B453" i="5"/>
  <c r="Z452" i="5"/>
  <c r="X452" i="5"/>
  <c r="B452" i="5"/>
  <c r="Z451" i="5"/>
  <c r="X451" i="5"/>
  <c r="B451" i="5"/>
  <c r="Z450" i="5"/>
  <c r="X450" i="5"/>
  <c r="B450" i="5"/>
  <c r="Z449" i="5"/>
  <c r="X449" i="5"/>
  <c r="B449" i="5"/>
  <c r="Z448" i="5"/>
  <c r="X448" i="5"/>
  <c r="B448" i="5"/>
  <c r="Z447" i="5"/>
  <c r="X447" i="5"/>
  <c r="B447" i="5"/>
  <c r="Z446" i="5"/>
  <c r="X446" i="5"/>
  <c r="B446" i="5"/>
  <c r="Z445" i="5"/>
  <c r="X445" i="5"/>
  <c r="B445" i="5"/>
  <c r="Z444" i="5"/>
  <c r="X444" i="5"/>
  <c r="B444" i="5"/>
  <c r="Z443" i="5"/>
  <c r="X443" i="5"/>
  <c r="B443" i="5"/>
  <c r="Z442" i="5"/>
  <c r="X442" i="5"/>
  <c r="B442" i="5"/>
  <c r="Z441" i="5"/>
  <c r="X441" i="5"/>
  <c r="B441" i="5"/>
  <c r="Z440" i="5"/>
  <c r="X440" i="5"/>
  <c r="B440" i="5"/>
  <c r="Z439" i="5"/>
  <c r="X439" i="5"/>
  <c r="B439" i="5"/>
  <c r="Z438" i="5"/>
  <c r="X438" i="5"/>
  <c r="B438" i="5"/>
  <c r="Z437" i="5"/>
  <c r="X437" i="5"/>
  <c r="B437" i="5"/>
  <c r="Z436" i="5"/>
  <c r="X436" i="5"/>
  <c r="B436" i="5"/>
  <c r="Z435" i="5"/>
  <c r="X435" i="5"/>
  <c r="B435" i="5"/>
  <c r="Z434" i="5"/>
  <c r="X434" i="5"/>
  <c r="B434" i="5"/>
  <c r="Z433" i="5"/>
  <c r="X433" i="5"/>
  <c r="B433" i="5"/>
  <c r="Z432" i="5"/>
  <c r="X432" i="5"/>
  <c r="B432" i="5"/>
  <c r="Z431" i="5"/>
  <c r="X431" i="5"/>
  <c r="B431" i="5"/>
  <c r="Z430" i="5"/>
  <c r="X430" i="5"/>
  <c r="B430" i="5"/>
  <c r="Z429" i="5"/>
  <c r="X429" i="5"/>
  <c r="B429" i="5"/>
  <c r="Z428" i="5"/>
  <c r="X428" i="5"/>
  <c r="B428" i="5"/>
  <c r="Z427" i="5"/>
  <c r="X427" i="5"/>
  <c r="B427" i="5"/>
  <c r="Z426" i="5"/>
  <c r="X426" i="5"/>
  <c r="B426" i="5"/>
  <c r="Z425" i="5"/>
  <c r="X425" i="5"/>
  <c r="B425" i="5"/>
  <c r="Z424" i="5"/>
  <c r="X424" i="5"/>
  <c r="B424" i="5"/>
  <c r="Z423" i="5"/>
  <c r="X423" i="5"/>
  <c r="B423" i="5"/>
  <c r="Z422" i="5"/>
  <c r="X422" i="5"/>
  <c r="B422" i="5"/>
  <c r="Z421" i="5"/>
  <c r="X421" i="5"/>
  <c r="B421" i="5"/>
  <c r="Z420" i="5"/>
  <c r="X420" i="5"/>
  <c r="B420" i="5"/>
  <c r="Z419" i="5"/>
  <c r="X419" i="5"/>
  <c r="B419" i="5"/>
  <c r="Z418" i="5"/>
  <c r="X418" i="5"/>
  <c r="B418" i="5"/>
  <c r="Z417" i="5"/>
  <c r="X417" i="5"/>
  <c r="B417" i="5"/>
  <c r="Z416" i="5"/>
  <c r="X416" i="5"/>
  <c r="B416" i="5"/>
  <c r="Z415" i="5"/>
  <c r="X415" i="5"/>
  <c r="B415" i="5"/>
  <c r="Z414" i="5"/>
  <c r="X414" i="5"/>
  <c r="B414" i="5"/>
  <c r="Z413" i="5"/>
  <c r="X413" i="5"/>
  <c r="B413" i="5"/>
  <c r="Z412" i="5"/>
  <c r="X412" i="5"/>
  <c r="B412" i="5"/>
  <c r="Z411" i="5"/>
  <c r="X411" i="5"/>
  <c r="B411" i="5"/>
  <c r="Z410" i="5"/>
  <c r="X410" i="5"/>
  <c r="B410" i="5"/>
  <c r="Z409" i="5"/>
  <c r="X409" i="5"/>
  <c r="B409" i="5"/>
  <c r="Z408" i="5"/>
  <c r="X408" i="5"/>
  <c r="B408" i="5"/>
  <c r="Z407" i="5"/>
  <c r="X407" i="5"/>
  <c r="B407" i="5"/>
  <c r="Z406" i="5"/>
  <c r="X406" i="5"/>
  <c r="B406" i="5"/>
  <c r="Z405" i="5"/>
  <c r="X405" i="5"/>
  <c r="B405" i="5"/>
  <c r="Z404" i="5"/>
  <c r="X404" i="5"/>
  <c r="B404" i="5"/>
  <c r="Z403" i="5"/>
  <c r="X403" i="5"/>
  <c r="B403" i="5"/>
  <c r="Z402" i="5"/>
  <c r="X402" i="5"/>
  <c r="B402" i="5"/>
  <c r="Z401" i="5"/>
  <c r="X401" i="5"/>
  <c r="B401" i="5"/>
  <c r="Z400" i="5"/>
  <c r="X400" i="5"/>
  <c r="B400" i="5"/>
  <c r="Z399" i="5"/>
  <c r="X399" i="5"/>
  <c r="B399" i="5"/>
  <c r="Z398" i="5"/>
  <c r="X398" i="5"/>
  <c r="B398" i="5"/>
  <c r="Z397" i="5"/>
  <c r="X397" i="5"/>
  <c r="B397" i="5"/>
  <c r="Z396" i="5"/>
  <c r="X396" i="5"/>
  <c r="B396" i="5"/>
  <c r="Z395" i="5"/>
  <c r="X395" i="5"/>
  <c r="B395" i="5"/>
  <c r="Z394" i="5"/>
  <c r="X394" i="5"/>
  <c r="B394" i="5"/>
  <c r="Z393" i="5"/>
  <c r="X393" i="5"/>
  <c r="B393" i="5"/>
  <c r="Z392" i="5"/>
  <c r="X392" i="5"/>
  <c r="B392" i="5"/>
  <c r="Z391" i="5"/>
  <c r="X391" i="5"/>
  <c r="B391" i="5"/>
  <c r="Z390" i="5"/>
  <c r="X390" i="5"/>
  <c r="B390" i="5"/>
  <c r="Z389" i="5"/>
  <c r="X389" i="5"/>
  <c r="B389" i="5"/>
  <c r="Z388" i="5"/>
  <c r="X388" i="5"/>
  <c r="B388" i="5"/>
  <c r="Z387" i="5"/>
  <c r="X387" i="5"/>
  <c r="B387" i="5"/>
  <c r="Z386" i="5"/>
  <c r="X386" i="5"/>
  <c r="B386" i="5"/>
  <c r="Z385" i="5"/>
  <c r="X385" i="5"/>
  <c r="B385" i="5"/>
  <c r="Z384" i="5"/>
  <c r="X384" i="5"/>
  <c r="B384" i="5"/>
  <c r="Z383" i="5"/>
  <c r="X383" i="5"/>
  <c r="B383" i="5"/>
  <c r="Z382" i="5"/>
  <c r="X382" i="5"/>
  <c r="B382" i="5"/>
  <c r="Z381" i="5"/>
  <c r="X381" i="5"/>
  <c r="B381" i="5"/>
  <c r="Z380" i="5"/>
  <c r="X380" i="5"/>
  <c r="B380" i="5"/>
  <c r="Z379" i="5"/>
  <c r="X379" i="5"/>
  <c r="B379" i="5"/>
  <c r="Z378" i="5"/>
  <c r="X378" i="5"/>
  <c r="B378" i="5"/>
  <c r="Z377" i="5"/>
  <c r="X377" i="5"/>
  <c r="B377" i="5"/>
  <c r="Z376" i="5"/>
  <c r="X376" i="5"/>
  <c r="B376" i="5"/>
  <c r="Z375" i="5"/>
  <c r="X375" i="5"/>
  <c r="B375" i="5"/>
  <c r="Z374" i="5"/>
  <c r="X374" i="5"/>
  <c r="B374" i="5"/>
  <c r="Z373" i="5"/>
  <c r="X373" i="5"/>
  <c r="B373" i="5"/>
  <c r="Z372" i="5"/>
  <c r="X372" i="5"/>
  <c r="B372" i="5"/>
  <c r="Z371" i="5"/>
  <c r="X371" i="5"/>
  <c r="B371" i="5"/>
  <c r="Z370" i="5"/>
  <c r="X370" i="5"/>
  <c r="B370" i="5"/>
  <c r="Z369" i="5"/>
  <c r="X369" i="5"/>
  <c r="B369" i="5"/>
  <c r="Z368" i="5"/>
  <c r="X368" i="5"/>
  <c r="B368" i="5"/>
  <c r="Z367" i="5"/>
  <c r="X367" i="5"/>
  <c r="B367" i="5"/>
  <c r="Z366" i="5"/>
  <c r="X366" i="5"/>
  <c r="B366" i="5"/>
  <c r="Z365" i="5"/>
  <c r="X365" i="5"/>
  <c r="B365" i="5"/>
  <c r="Z364" i="5"/>
  <c r="X364" i="5"/>
  <c r="B364" i="5"/>
  <c r="Z363" i="5"/>
  <c r="X363" i="5"/>
  <c r="B363" i="5"/>
  <c r="Z362" i="5"/>
  <c r="X362" i="5"/>
  <c r="B362" i="5"/>
  <c r="Z361" i="5"/>
  <c r="X361" i="5"/>
  <c r="B361" i="5"/>
  <c r="Z360" i="5"/>
  <c r="X360" i="5"/>
  <c r="B360" i="5"/>
  <c r="Z359" i="5"/>
  <c r="X359" i="5"/>
  <c r="B359" i="5"/>
  <c r="Z358" i="5"/>
  <c r="X358" i="5"/>
  <c r="B358" i="5"/>
  <c r="Z357" i="5"/>
  <c r="X357" i="5"/>
  <c r="B357" i="5"/>
  <c r="Z356" i="5"/>
  <c r="X356" i="5"/>
  <c r="B356" i="5"/>
  <c r="Z355" i="5"/>
  <c r="X355" i="5"/>
  <c r="B355" i="5"/>
  <c r="Z354" i="5"/>
  <c r="X354" i="5"/>
  <c r="B354" i="5"/>
  <c r="Z353" i="5"/>
  <c r="X353" i="5"/>
  <c r="B353" i="5"/>
  <c r="Z352" i="5"/>
  <c r="X352" i="5"/>
  <c r="B352" i="5"/>
  <c r="Z351" i="5"/>
  <c r="X351" i="5"/>
  <c r="B351" i="5"/>
  <c r="Z350" i="5"/>
  <c r="X350" i="5"/>
  <c r="B350" i="5"/>
  <c r="Z349" i="5"/>
  <c r="X349" i="5"/>
  <c r="B349" i="5"/>
  <c r="Z348" i="5"/>
  <c r="X348" i="5"/>
  <c r="B348" i="5"/>
  <c r="Z347" i="5"/>
  <c r="X347" i="5"/>
  <c r="B347" i="5"/>
  <c r="Z346" i="5"/>
  <c r="X346" i="5"/>
  <c r="B346" i="5"/>
  <c r="Z345" i="5"/>
  <c r="X345" i="5"/>
  <c r="B345" i="5"/>
  <c r="Z344" i="5"/>
  <c r="X344" i="5"/>
  <c r="B344" i="5"/>
  <c r="Z343" i="5"/>
  <c r="X343" i="5"/>
  <c r="B343" i="5"/>
  <c r="Z342" i="5"/>
  <c r="X342" i="5"/>
  <c r="B342" i="5"/>
  <c r="Z341" i="5"/>
  <c r="X341" i="5"/>
  <c r="B341" i="5"/>
  <c r="Z340" i="5"/>
  <c r="X340" i="5"/>
  <c r="B340" i="5"/>
  <c r="Z339" i="5"/>
  <c r="X339" i="5"/>
  <c r="B339" i="5"/>
  <c r="Z338" i="5"/>
  <c r="X338" i="5"/>
  <c r="B338" i="5"/>
  <c r="Z337" i="5"/>
  <c r="X337" i="5"/>
  <c r="B337" i="5"/>
  <c r="Z336" i="5"/>
  <c r="X336" i="5"/>
  <c r="B336" i="5"/>
  <c r="Z335" i="5"/>
  <c r="X335" i="5"/>
  <c r="B335" i="5"/>
  <c r="Z334" i="5"/>
  <c r="X334" i="5"/>
  <c r="B334" i="5"/>
  <c r="Z333" i="5"/>
  <c r="X333" i="5"/>
  <c r="B333" i="5"/>
  <c r="Z332" i="5"/>
  <c r="X332" i="5"/>
  <c r="B332" i="5"/>
  <c r="Z331" i="5"/>
  <c r="X331" i="5"/>
  <c r="B331" i="5"/>
  <c r="Z330" i="5"/>
  <c r="X330" i="5"/>
  <c r="B330" i="5"/>
  <c r="Z329" i="5"/>
  <c r="X329" i="5"/>
  <c r="B329" i="5"/>
  <c r="Z328" i="5"/>
  <c r="X328" i="5"/>
  <c r="B328" i="5"/>
  <c r="Z327" i="5"/>
  <c r="X327" i="5"/>
  <c r="B327" i="5"/>
  <c r="Z326" i="5"/>
  <c r="X326" i="5"/>
  <c r="B326" i="5"/>
  <c r="Z325" i="5"/>
  <c r="X325" i="5"/>
  <c r="B325" i="5"/>
  <c r="Z324" i="5"/>
  <c r="X324" i="5"/>
  <c r="B324" i="5"/>
  <c r="Z323" i="5"/>
  <c r="X323" i="5"/>
  <c r="B323" i="5"/>
  <c r="Z322" i="5"/>
  <c r="X322" i="5"/>
  <c r="B322" i="5"/>
  <c r="Z321" i="5"/>
  <c r="X321" i="5"/>
  <c r="B321" i="5"/>
  <c r="Z320" i="5"/>
  <c r="X320" i="5"/>
  <c r="B320" i="5"/>
  <c r="Z319" i="5"/>
  <c r="X319" i="5"/>
  <c r="B319" i="5"/>
  <c r="Z318" i="5"/>
  <c r="X318" i="5"/>
  <c r="B318" i="5"/>
  <c r="Z317" i="5"/>
  <c r="X317" i="5"/>
  <c r="B317" i="5"/>
  <c r="Z316" i="5"/>
  <c r="X316" i="5"/>
  <c r="B316" i="5"/>
  <c r="Z315" i="5"/>
  <c r="X315" i="5"/>
  <c r="B315" i="5"/>
  <c r="Z314" i="5"/>
  <c r="X314" i="5"/>
  <c r="B314" i="5"/>
  <c r="Z313" i="5"/>
  <c r="X313" i="5"/>
  <c r="B313" i="5"/>
  <c r="Z312" i="5"/>
  <c r="X312" i="5"/>
  <c r="B312" i="5"/>
  <c r="Z311" i="5"/>
  <c r="X311" i="5"/>
  <c r="B311" i="5"/>
  <c r="Z310" i="5"/>
  <c r="X310" i="5"/>
  <c r="B310" i="5"/>
  <c r="Z309" i="5"/>
  <c r="X309" i="5"/>
  <c r="B309" i="5"/>
  <c r="Z308" i="5"/>
  <c r="X308" i="5"/>
  <c r="B308" i="5"/>
  <c r="Z307" i="5"/>
  <c r="X307" i="5"/>
  <c r="B307" i="5"/>
  <c r="Z306" i="5"/>
  <c r="X306" i="5"/>
  <c r="B306" i="5"/>
  <c r="Z305" i="5"/>
  <c r="X305" i="5"/>
  <c r="B305" i="5"/>
  <c r="Z304" i="5"/>
  <c r="X304" i="5"/>
  <c r="B304" i="5"/>
  <c r="Z303" i="5"/>
  <c r="X303" i="5"/>
  <c r="B303" i="5"/>
  <c r="Z302" i="5"/>
  <c r="X302" i="5"/>
  <c r="B302" i="5"/>
  <c r="Z301" i="5"/>
  <c r="X301" i="5"/>
  <c r="B301" i="5"/>
  <c r="Z300" i="5"/>
  <c r="X300" i="5"/>
  <c r="B300" i="5"/>
  <c r="Z299" i="5"/>
  <c r="X299" i="5"/>
  <c r="B299" i="5"/>
  <c r="Z298" i="5"/>
  <c r="X298" i="5"/>
  <c r="B298" i="5"/>
  <c r="Z297" i="5"/>
  <c r="X297" i="5"/>
  <c r="B297" i="5"/>
  <c r="Z296" i="5"/>
  <c r="X296" i="5"/>
  <c r="B296" i="5"/>
  <c r="Z295" i="5"/>
  <c r="X295" i="5"/>
  <c r="B295" i="5"/>
  <c r="Z294" i="5"/>
  <c r="X294" i="5"/>
  <c r="B294" i="5"/>
  <c r="Z293" i="5"/>
  <c r="X293" i="5"/>
  <c r="B293" i="5"/>
  <c r="Z292" i="5"/>
  <c r="X292" i="5"/>
  <c r="B292" i="5"/>
  <c r="Z291" i="5"/>
  <c r="X291" i="5"/>
  <c r="B291" i="5"/>
  <c r="Z290" i="5"/>
  <c r="X290" i="5"/>
  <c r="B290" i="5"/>
  <c r="Z289" i="5"/>
  <c r="X289" i="5"/>
  <c r="B289" i="5"/>
  <c r="Z288" i="5"/>
  <c r="X288" i="5"/>
  <c r="B288" i="5"/>
  <c r="Z287" i="5"/>
  <c r="X287" i="5"/>
  <c r="B287" i="5"/>
  <c r="Z286" i="5"/>
  <c r="X286" i="5"/>
  <c r="B286" i="5"/>
  <c r="Z285" i="5"/>
  <c r="X285" i="5"/>
  <c r="B285" i="5"/>
  <c r="Z284" i="5"/>
  <c r="X284" i="5"/>
  <c r="B284" i="5"/>
  <c r="Z283" i="5"/>
  <c r="X283" i="5"/>
  <c r="B283" i="5"/>
  <c r="Z282" i="5"/>
  <c r="X282" i="5"/>
  <c r="B282" i="5"/>
  <c r="Z281" i="5"/>
  <c r="X281" i="5"/>
  <c r="B281" i="5"/>
  <c r="Z280" i="5"/>
  <c r="X280" i="5"/>
  <c r="B280" i="5"/>
  <c r="Z279" i="5"/>
  <c r="X279" i="5"/>
  <c r="B279" i="5"/>
  <c r="Z278" i="5"/>
  <c r="X278" i="5"/>
  <c r="B278" i="5"/>
  <c r="Z277" i="5"/>
  <c r="X277" i="5"/>
  <c r="B277" i="5"/>
  <c r="Z276" i="5"/>
  <c r="X276" i="5"/>
  <c r="B276" i="5"/>
  <c r="Z275" i="5"/>
  <c r="X275" i="5"/>
  <c r="B275" i="5"/>
  <c r="Z274" i="5"/>
  <c r="X274" i="5"/>
  <c r="B274" i="5"/>
  <c r="Z273" i="5"/>
  <c r="X273" i="5"/>
  <c r="B273" i="5"/>
  <c r="Z272" i="5"/>
  <c r="X272" i="5"/>
  <c r="B272" i="5"/>
  <c r="Z271" i="5"/>
  <c r="X271" i="5"/>
  <c r="B271" i="5"/>
  <c r="Z270" i="5"/>
  <c r="X270" i="5"/>
  <c r="B270" i="5"/>
  <c r="Z269" i="5"/>
  <c r="X269" i="5"/>
  <c r="B269" i="5"/>
  <c r="Z268" i="5"/>
  <c r="X268" i="5"/>
  <c r="B268" i="5"/>
  <c r="Z267" i="5"/>
  <c r="X267" i="5"/>
  <c r="B267" i="5"/>
  <c r="Z266" i="5"/>
  <c r="X266" i="5"/>
  <c r="B266" i="5"/>
  <c r="Z265" i="5"/>
  <c r="X265" i="5"/>
  <c r="B265" i="5"/>
  <c r="Z264" i="5"/>
  <c r="X264" i="5"/>
  <c r="B264" i="5"/>
  <c r="Z263" i="5"/>
  <c r="X263" i="5"/>
  <c r="B263" i="5"/>
  <c r="Z262" i="5"/>
  <c r="X262" i="5"/>
  <c r="B262" i="5"/>
  <c r="Z261" i="5"/>
  <c r="X261" i="5"/>
  <c r="B261" i="5"/>
  <c r="Z260" i="5"/>
  <c r="X260" i="5"/>
  <c r="B260" i="5"/>
  <c r="Z259" i="5"/>
  <c r="X259" i="5"/>
  <c r="B259" i="5"/>
  <c r="Z258" i="5"/>
  <c r="X258" i="5"/>
  <c r="B258" i="5"/>
  <c r="Z257" i="5"/>
  <c r="X257" i="5"/>
  <c r="B257" i="5"/>
  <c r="Z256" i="5"/>
  <c r="X256" i="5"/>
  <c r="B256" i="5"/>
  <c r="Z255" i="5"/>
  <c r="X255" i="5"/>
  <c r="B255" i="5"/>
  <c r="Z254" i="5"/>
  <c r="X254" i="5"/>
  <c r="B254" i="5"/>
  <c r="Z253" i="5"/>
  <c r="X253" i="5"/>
  <c r="B253" i="5"/>
  <c r="Z252" i="5"/>
  <c r="X252" i="5"/>
  <c r="B252" i="5"/>
  <c r="Z251" i="5"/>
  <c r="X251" i="5"/>
  <c r="B251" i="5"/>
  <c r="Z250" i="5"/>
  <c r="X250" i="5"/>
  <c r="B250" i="5"/>
  <c r="Z249" i="5"/>
  <c r="X249" i="5"/>
  <c r="B249" i="5"/>
  <c r="Z248" i="5"/>
  <c r="X248" i="5"/>
  <c r="B248" i="5"/>
  <c r="Z247" i="5"/>
  <c r="X247" i="5"/>
  <c r="B247" i="5"/>
  <c r="Z246" i="5"/>
  <c r="X246" i="5"/>
  <c r="B246" i="5"/>
  <c r="Z245" i="5"/>
  <c r="X245" i="5"/>
  <c r="B245" i="5"/>
  <c r="Z244" i="5"/>
  <c r="X244" i="5"/>
  <c r="B244" i="5"/>
  <c r="Z243" i="5"/>
  <c r="X243" i="5"/>
  <c r="B243" i="5"/>
  <c r="Z242" i="5"/>
  <c r="X242" i="5"/>
  <c r="B242" i="5"/>
  <c r="Z241" i="5"/>
  <c r="X241" i="5"/>
  <c r="B241" i="5"/>
  <c r="Z240" i="5"/>
  <c r="X240" i="5"/>
  <c r="B240" i="5"/>
  <c r="Z239" i="5"/>
  <c r="X239" i="5"/>
  <c r="B239" i="5"/>
  <c r="Z238" i="5"/>
  <c r="X238" i="5"/>
  <c r="B238" i="5"/>
  <c r="Z237" i="5"/>
  <c r="X237" i="5"/>
  <c r="B237" i="5"/>
  <c r="Z236" i="5"/>
  <c r="X236" i="5"/>
  <c r="B236" i="5"/>
  <c r="Z235" i="5"/>
  <c r="X235" i="5"/>
  <c r="B235" i="5"/>
  <c r="Z234" i="5"/>
  <c r="X234" i="5"/>
  <c r="B234" i="5"/>
  <c r="Z233" i="5"/>
  <c r="X233" i="5"/>
  <c r="B233" i="5"/>
  <c r="Z232" i="5"/>
  <c r="X232" i="5"/>
  <c r="B232" i="5"/>
  <c r="Z231" i="5"/>
  <c r="X231" i="5"/>
  <c r="B231" i="5"/>
  <c r="Z230" i="5"/>
  <c r="X230" i="5"/>
  <c r="B230" i="5"/>
  <c r="Z229" i="5"/>
  <c r="X229" i="5"/>
  <c r="B229" i="5"/>
  <c r="Z228" i="5"/>
  <c r="X228" i="5"/>
  <c r="B228" i="5"/>
  <c r="Z227" i="5"/>
  <c r="X227" i="5"/>
  <c r="B227" i="5"/>
  <c r="Z226" i="5"/>
  <c r="X226" i="5"/>
  <c r="B226" i="5"/>
  <c r="Z225" i="5"/>
  <c r="X225" i="5"/>
  <c r="B225" i="5"/>
  <c r="Z224" i="5"/>
  <c r="X224" i="5"/>
  <c r="B224" i="5"/>
  <c r="Z223" i="5"/>
  <c r="X223" i="5"/>
  <c r="B223" i="5"/>
  <c r="Z222" i="5"/>
  <c r="X222" i="5"/>
  <c r="B222" i="5"/>
  <c r="Z221" i="5"/>
  <c r="X221" i="5"/>
  <c r="B221" i="5"/>
  <c r="Z220" i="5"/>
  <c r="X220" i="5"/>
  <c r="B220" i="5"/>
  <c r="Z219" i="5"/>
  <c r="X219" i="5"/>
  <c r="B219" i="5"/>
  <c r="Z218" i="5"/>
  <c r="X218" i="5"/>
  <c r="B218" i="5"/>
  <c r="Z217" i="5"/>
  <c r="X217" i="5"/>
  <c r="B217" i="5"/>
  <c r="Z216" i="5"/>
  <c r="X216" i="5"/>
  <c r="B216" i="5"/>
  <c r="Z215" i="5"/>
  <c r="X215" i="5"/>
  <c r="B215" i="5"/>
  <c r="Z214" i="5"/>
  <c r="X214" i="5"/>
  <c r="B214" i="5"/>
  <c r="Z213" i="5"/>
  <c r="X213" i="5"/>
  <c r="B213" i="5"/>
  <c r="Z212" i="5"/>
  <c r="X212" i="5"/>
  <c r="B212" i="5"/>
  <c r="Z211" i="5"/>
  <c r="X211" i="5"/>
  <c r="B211" i="5"/>
  <c r="Z210" i="5"/>
  <c r="X210" i="5"/>
  <c r="B210" i="5"/>
  <c r="Z209" i="5"/>
  <c r="X209" i="5"/>
  <c r="B209" i="5"/>
  <c r="Z208" i="5"/>
  <c r="X208" i="5"/>
  <c r="B208" i="5"/>
  <c r="Z207" i="5"/>
  <c r="X207" i="5"/>
  <c r="B207" i="5"/>
  <c r="Z206" i="5"/>
  <c r="X206" i="5"/>
  <c r="B206" i="5"/>
  <c r="Z205" i="5"/>
  <c r="X205" i="5"/>
  <c r="B205" i="5"/>
  <c r="Z204" i="5"/>
  <c r="X204" i="5"/>
  <c r="B204" i="5"/>
  <c r="Z203" i="5"/>
  <c r="X203" i="5"/>
  <c r="B203" i="5"/>
  <c r="Z202" i="5"/>
  <c r="X202" i="5"/>
  <c r="B202" i="5"/>
  <c r="Z201" i="5"/>
  <c r="X201" i="5"/>
  <c r="B201" i="5"/>
  <c r="Z200" i="5"/>
  <c r="X200" i="5"/>
  <c r="B200" i="5"/>
  <c r="Z199" i="5"/>
  <c r="X199" i="5"/>
  <c r="B199" i="5"/>
  <c r="Z198" i="5"/>
  <c r="X198" i="5"/>
  <c r="B198" i="5"/>
  <c r="Z197" i="5"/>
  <c r="X197" i="5"/>
  <c r="B197" i="5"/>
  <c r="Z196" i="5"/>
  <c r="X196" i="5"/>
  <c r="B196" i="5"/>
  <c r="Z195" i="5"/>
  <c r="X195" i="5"/>
  <c r="B195" i="5"/>
  <c r="Z194" i="5"/>
  <c r="X194" i="5"/>
  <c r="B194" i="5"/>
  <c r="Z193" i="5"/>
  <c r="X193" i="5"/>
  <c r="B193" i="5"/>
  <c r="Z192" i="5"/>
  <c r="X192" i="5"/>
  <c r="B192" i="5"/>
  <c r="Z191" i="5"/>
  <c r="X191" i="5"/>
  <c r="B191" i="5"/>
  <c r="Z190" i="5"/>
  <c r="X190" i="5"/>
  <c r="B190" i="5"/>
  <c r="Z189" i="5"/>
  <c r="X189" i="5"/>
  <c r="B189" i="5"/>
  <c r="Z188" i="5"/>
  <c r="X188" i="5"/>
  <c r="B188" i="5"/>
  <c r="Z187" i="5"/>
  <c r="X187" i="5"/>
  <c r="B187" i="5"/>
  <c r="Z186" i="5"/>
  <c r="X186" i="5"/>
  <c r="B186" i="5"/>
  <c r="Z185" i="5"/>
  <c r="X185" i="5"/>
  <c r="B185" i="5"/>
  <c r="Z184" i="5"/>
  <c r="X184" i="5"/>
  <c r="B184" i="5"/>
  <c r="Z183" i="5"/>
  <c r="X183" i="5"/>
  <c r="B183" i="5"/>
  <c r="Z182" i="5"/>
  <c r="X182" i="5"/>
  <c r="B182" i="5"/>
  <c r="Z181" i="5"/>
  <c r="X181" i="5"/>
  <c r="B181" i="5"/>
  <c r="Z180" i="5"/>
  <c r="X180" i="5"/>
  <c r="B180" i="5"/>
  <c r="Z179" i="5"/>
  <c r="X179" i="5"/>
  <c r="B179" i="5"/>
  <c r="Z178" i="5"/>
  <c r="X178" i="5"/>
  <c r="B178" i="5"/>
  <c r="Z177" i="5"/>
  <c r="X177" i="5"/>
  <c r="B177" i="5"/>
  <c r="Z176" i="5"/>
  <c r="X176" i="5"/>
  <c r="B176" i="5"/>
  <c r="Z175" i="5"/>
  <c r="X175" i="5"/>
  <c r="B175" i="5"/>
  <c r="Z174" i="5"/>
  <c r="X174" i="5"/>
  <c r="B174" i="5"/>
  <c r="Z173" i="5"/>
  <c r="X173" i="5"/>
  <c r="B173" i="5"/>
  <c r="Z172" i="5"/>
  <c r="X172" i="5"/>
  <c r="B172" i="5"/>
  <c r="Z171" i="5"/>
  <c r="X171" i="5"/>
  <c r="B171" i="5"/>
  <c r="Z170" i="5"/>
  <c r="X170" i="5"/>
  <c r="B170" i="5"/>
  <c r="Z169" i="5"/>
  <c r="X169" i="5"/>
  <c r="B169" i="5"/>
  <c r="Z168" i="5"/>
  <c r="X168" i="5"/>
  <c r="B168" i="5"/>
  <c r="Z167" i="5"/>
  <c r="X167" i="5"/>
  <c r="B167" i="5"/>
  <c r="Z166" i="5"/>
  <c r="X166" i="5"/>
  <c r="B166" i="5"/>
  <c r="Z165" i="5"/>
  <c r="X165" i="5"/>
  <c r="B165" i="5"/>
  <c r="Z164" i="5"/>
  <c r="X164" i="5"/>
  <c r="B164" i="5"/>
  <c r="Z163" i="5"/>
  <c r="X163" i="5"/>
  <c r="B163" i="5"/>
  <c r="Z162" i="5"/>
  <c r="X162" i="5"/>
  <c r="B162" i="5"/>
  <c r="Z161" i="5"/>
  <c r="X161" i="5"/>
  <c r="B161" i="5"/>
  <c r="Z160" i="5"/>
  <c r="X160" i="5"/>
  <c r="B160" i="5"/>
  <c r="Z159" i="5"/>
  <c r="X159" i="5"/>
  <c r="B159" i="5"/>
  <c r="Z158" i="5"/>
  <c r="X158" i="5"/>
  <c r="B158" i="5"/>
  <c r="Z157" i="5"/>
  <c r="X157" i="5"/>
  <c r="B157" i="5"/>
  <c r="Z156" i="5"/>
  <c r="X156" i="5"/>
  <c r="B156" i="5"/>
  <c r="Z155" i="5"/>
  <c r="X155" i="5"/>
  <c r="B155" i="5"/>
  <c r="Z154" i="5"/>
  <c r="X154" i="5"/>
  <c r="B154" i="5"/>
  <c r="Z153" i="5"/>
  <c r="X153" i="5"/>
  <c r="B153" i="5"/>
  <c r="Z152" i="5"/>
  <c r="X152" i="5"/>
  <c r="B152" i="5"/>
  <c r="Z151" i="5"/>
  <c r="X151" i="5"/>
  <c r="B151" i="5"/>
  <c r="Z150" i="5"/>
  <c r="X150" i="5"/>
  <c r="B150" i="5"/>
  <c r="Z149" i="5"/>
  <c r="X149" i="5"/>
  <c r="B149" i="5"/>
  <c r="Z148" i="5"/>
  <c r="X148" i="5"/>
  <c r="B148" i="5"/>
  <c r="Z147" i="5"/>
  <c r="X147" i="5"/>
  <c r="B147" i="5"/>
  <c r="Z146" i="5"/>
  <c r="X146" i="5"/>
  <c r="B146" i="5"/>
  <c r="Z145" i="5"/>
  <c r="X145" i="5"/>
  <c r="B145" i="5"/>
  <c r="Z144" i="5"/>
  <c r="X144" i="5"/>
  <c r="B144" i="5"/>
  <c r="Z143" i="5"/>
  <c r="X143" i="5"/>
  <c r="B143" i="5"/>
  <c r="Z142" i="5"/>
  <c r="X142" i="5"/>
  <c r="B142" i="5"/>
  <c r="Z141" i="5"/>
  <c r="X141" i="5"/>
  <c r="B141" i="5"/>
  <c r="Z140" i="5"/>
  <c r="X140" i="5"/>
  <c r="B140" i="5"/>
  <c r="Z139" i="5"/>
  <c r="X139" i="5"/>
  <c r="B139" i="5"/>
  <c r="Z138" i="5"/>
  <c r="X138" i="5"/>
  <c r="B138" i="5"/>
  <c r="Z137" i="5"/>
  <c r="X137" i="5"/>
  <c r="B137" i="5"/>
  <c r="Z136" i="5"/>
  <c r="X136" i="5"/>
  <c r="B136" i="5"/>
  <c r="Z135" i="5"/>
  <c r="X135" i="5"/>
  <c r="B135" i="5"/>
  <c r="Z134" i="5"/>
  <c r="X134" i="5"/>
  <c r="B134" i="5"/>
  <c r="Z133" i="5"/>
  <c r="X133" i="5"/>
  <c r="B133" i="5"/>
  <c r="Z132" i="5"/>
  <c r="X132" i="5"/>
  <c r="B132" i="5"/>
  <c r="Z131" i="5"/>
  <c r="X131" i="5"/>
  <c r="B131" i="5"/>
  <c r="Z130" i="5"/>
  <c r="X130" i="5"/>
  <c r="B130" i="5"/>
  <c r="Z129" i="5"/>
  <c r="X129" i="5"/>
  <c r="B129" i="5"/>
  <c r="Z128" i="5"/>
  <c r="X128" i="5"/>
  <c r="B128" i="5"/>
  <c r="Z127" i="5"/>
  <c r="X127" i="5"/>
  <c r="B127" i="5"/>
  <c r="Z126" i="5"/>
  <c r="X126" i="5"/>
  <c r="B126" i="5"/>
  <c r="Z125" i="5"/>
  <c r="X125" i="5"/>
  <c r="B125" i="5"/>
  <c r="Z124" i="5"/>
  <c r="X124" i="5"/>
  <c r="B124" i="5"/>
  <c r="Z123" i="5"/>
  <c r="X123" i="5"/>
  <c r="B123" i="5"/>
  <c r="Z122" i="5"/>
  <c r="X122" i="5"/>
  <c r="B122" i="5"/>
  <c r="Z121" i="5"/>
  <c r="X121" i="5"/>
  <c r="B121" i="5"/>
  <c r="Z120" i="5"/>
  <c r="X120" i="5"/>
  <c r="B120" i="5"/>
  <c r="Z119" i="5"/>
  <c r="X119" i="5"/>
  <c r="B119" i="5"/>
  <c r="Z118" i="5"/>
  <c r="X118" i="5"/>
  <c r="B118" i="5"/>
  <c r="Z117" i="5"/>
  <c r="X117" i="5"/>
  <c r="B117" i="5"/>
  <c r="Z116" i="5"/>
  <c r="X116" i="5"/>
  <c r="B116" i="5"/>
  <c r="Z115" i="5"/>
  <c r="X115" i="5"/>
  <c r="B115" i="5"/>
  <c r="Z114" i="5"/>
  <c r="X114" i="5"/>
  <c r="B114" i="5"/>
  <c r="Z113" i="5"/>
  <c r="X113" i="5"/>
  <c r="B113" i="5"/>
  <c r="Z112" i="5"/>
  <c r="X112" i="5"/>
  <c r="B112" i="5"/>
  <c r="Z111" i="5"/>
  <c r="X111" i="5"/>
  <c r="B111" i="5"/>
  <c r="Z110" i="5"/>
  <c r="X110" i="5"/>
  <c r="B110" i="5"/>
  <c r="Z109" i="5"/>
  <c r="X109" i="5"/>
  <c r="B109" i="5"/>
  <c r="Z108" i="5"/>
  <c r="X108" i="5"/>
  <c r="B108" i="5"/>
  <c r="Z107" i="5"/>
  <c r="X107" i="5"/>
  <c r="B107" i="5"/>
  <c r="Z106" i="5"/>
  <c r="X106" i="5"/>
  <c r="B106" i="5"/>
  <c r="Z105" i="5"/>
  <c r="X105" i="5"/>
  <c r="B105" i="5"/>
  <c r="Z104" i="5"/>
  <c r="X104" i="5"/>
  <c r="B104" i="5"/>
  <c r="Z103" i="5"/>
  <c r="X103" i="5"/>
  <c r="B103" i="5"/>
  <c r="Z102" i="5"/>
  <c r="X102" i="5"/>
  <c r="B102" i="5"/>
  <c r="Z101" i="5"/>
  <c r="X101" i="5"/>
  <c r="B101" i="5"/>
  <c r="Z100" i="5"/>
  <c r="X100" i="5"/>
  <c r="B100" i="5"/>
  <c r="Z99" i="5"/>
  <c r="X99" i="5"/>
  <c r="B99" i="5"/>
  <c r="Z98" i="5"/>
  <c r="X98" i="5"/>
  <c r="B98" i="5"/>
  <c r="Z97" i="5"/>
  <c r="X97" i="5"/>
  <c r="B97" i="5"/>
  <c r="Z96" i="5"/>
  <c r="X96" i="5"/>
  <c r="B96" i="5"/>
  <c r="Z95" i="5"/>
  <c r="X95" i="5"/>
  <c r="B95" i="5"/>
  <c r="Z94" i="5"/>
  <c r="X94" i="5"/>
  <c r="B94" i="5"/>
  <c r="Z93" i="5"/>
  <c r="X93" i="5"/>
  <c r="B93" i="5"/>
  <c r="Z92" i="5"/>
  <c r="X92" i="5"/>
  <c r="B92" i="5"/>
  <c r="Z91" i="5"/>
  <c r="X91" i="5"/>
  <c r="B91" i="5"/>
  <c r="Z90" i="5"/>
  <c r="X90" i="5"/>
  <c r="B90" i="5"/>
  <c r="Z89" i="5"/>
  <c r="X89" i="5"/>
  <c r="B89" i="5"/>
  <c r="Z88" i="5"/>
  <c r="X88" i="5"/>
  <c r="B88" i="5"/>
  <c r="Z87" i="5"/>
  <c r="X87" i="5"/>
  <c r="B87" i="5"/>
  <c r="Z86" i="5"/>
  <c r="X86" i="5"/>
  <c r="B86" i="5"/>
  <c r="Z85" i="5"/>
  <c r="X85" i="5"/>
  <c r="B85" i="5"/>
  <c r="Z84" i="5"/>
  <c r="X84" i="5"/>
  <c r="B84" i="5"/>
  <c r="Z83" i="5"/>
  <c r="X83" i="5"/>
  <c r="B83" i="5"/>
  <c r="Z82" i="5"/>
  <c r="X82" i="5"/>
  <c r="B82" i="5"/>
  <c r="Z81" i="5"/>
  <c r="X81" i="5"/>
  <c r="B81" i="5"/>
  <c r="Z80" i="5"/>
  <c r="X80" i="5"/>
  <c r="B80" i="5"/>
  <c r="Z79" i="5"/>
  <c r="X79" i="5"/>
  <c r="B79" i="5"/>
  <c r="Z78" i="5"/>
  <c r="X78" i="5"/>
  <c r="B78" i="5"/>
  <c r="X77" i="5"/>
  <c r="B77" i="5"/>
  <c r="X76" i="5"/>
  <c r="B76" i="5"/>
  <c r="X75" i="5"/>
  <c r="B75" i="5"/>
  <c r="X74" i="5"/>
  <c r="B74" i="5"/>
  <c r="X73" i="5"/>
  <c r="B73" i="5"/>
  <c r="AC72" i="5" a="1"/>
  <c r="AC72" i="5" s="1"/>
  <c r="AB72" i="5" a="1"/>
  <c r="AB72" i="5" s="1"/>
  <c r="AA72" i="5"/>
  <c r="X72" i="5"/>
  <c r="B72" i="5"/>
  <c r="AC71" i="5" a="1"/>
  <c r="AC71" i="5" s="1"/>
  <c r="AB71" i="5" a="1"/>
  <c r="AB71" i="5" s="1"/>
  <c r="AA71" i="5"/>
  <c r="X71" i="5"/>
  <c r="B71" i="5"/>
  <c r="AC70" i="5" a="1"/>
  <c r="AC70" i="5" s="1"/>
  <c r="AB70" i="5" a="1"/>
  <c r="AB70" i="5" s="1"/>
  <c r="AA70" i="5"/>
  <c r="X70" i="5"/>
  <c r="B70" i="5"/>
  <c r="AC69" i="5" a="1"/>
  <c r="AC69" i="5" s="1"/>
  <c r="AB69" i="5" a="1"/>
  <c r="AB69" i="5" s="1"/>
  <c r="AA69" i="5"/>
  <c r="X69" i="5"/>
  <c r="Q69" i="5" a="1"/>
  <c r="Q69" i="5" s="1"/>
  <c r="P69" i="5" a="1"/>
  <c r="P69" i="5" s="1"/>
  <c r="O69" i="5"/>
  <c r="H69" i="5" a="1"/>
  <c r="H69" i="5" s="1"/>
  <c r="G69" i="5" a="1"/>
  <c r="G69" i="5" s="1"/>
  <c r="F69" i="5"/>
  <c r="B69" i="5"/>
  <c r="AC68" i="5" a="1"/>
  <c r="AC68" i="5" s="1"/>
  <c r="AB68" i="5" a="1"/>
  <c r="AB68" i="5" s="1"/>
  <c r="AA68" i="5"/>
  <c r="X68" i="5"/>
  <c r="Q68" i="5" a="1"/>
  <c r="Q68" i="5" s="1"/>
  <c r="P68" i="5" a="1"/>
  <c r="P68" i="5" s="1"/>
  <c r="O68" i="5"/>
  <c r="H68" i="5" a="1"/>
  <c r="H68" i="5" s="1"/>
  <c r="G68" i="5" a="1"/>
  <c r="G68" i="5" s="1"/>
  <c r="F68" i="5"/>
  <c r="B68" i="5"/>
  <c r="AC67" i="5" a="1"/>
  <c r="AC67" i="5" s="1"/>
  <c r="AB67" i="5" a="1"/>
  <c r="AB67" i="5" s="1"/>
  <c r="AA67" i="5"/>
  <c r="X67" i="5"/>
  <c r="Q67" i="5" a="1"/>
  <c r="Q67" i="5" s="1"/>
  <c r="P67" i="5" a="1"/>
  <c r="P67" i="5" s="1"/>
  <c r="O67" i="5"/>
  <c r="H67" i="5" a="1"/>
  <c r="H67" i="5" s="1"/>
  <c r="G67" i="5" a="1"/>
  <c r="G67" i="5" s="1"/>
  <c r="F67" i="5"/>
  <c r="B67" i="5"/>
  <c r="AC66" i="5" a="1"/>
  <c r="AC66" i="5" s="1"/>
  <c r="AB66" i="5" a="1"/>
  <c r="AB66" i="5" s="1"/>
  <c r="AA66" i="5"/>
  <c r="X66" i="5"/>
  <c r="Q66" i="5" a="1"/>
  <c r="Q66" i="5" s="1"/>
  <c r="P66" i="5" a="1"/>
  <c r="P66" i="5" s="1"/>
  <c r="O66" i="5"/>
  <c r="H66" i="5" a="1"/>
  <c r="H66" i="5" s="1"/>
  <c r="G66" i="5" a="1"/>
  <c r="G66" i="5" s="1"/>
  <c r="F66" i="5"/>
  <c r="B66" i="5"/>
  <c r="AC65" i="5" a="1"/>
  <c r="AC65" i="5" s="1"/>
  <c r="AB65" i="5" a="1"/>
  <c r="AB65" i="5" s="1"/>
  <c r="AA65" i="5"/>
  <c r="X65" i="5"/>
  <c r="Q65" i="5" a="1"/>
  <c r="Q65" i="5" s="1"/>
  <c r="P65" i="5" a="1"/>
  <c r="P65" i="5" s="1"/>
  <c r="O65" i="5"/>
  <c r="H65" i="5" a="1"/>
  <c r="H65" i="5" s="1"/>
  <c r="G65" i="5" a="1"/>
  <c r="G65" i="5" s="1"/>
  <c r="F65" i="5"/>
  <c r="B65" i="5"/>
  <c r="AC64" i="5" a="1"/>
  <c r="AC64" i="5" s="1"/>
  <c r="AB64" i="5" a="1"/>
  <c r="AB64" i="5" s="1"/>
  <c r="AA64" i="5"/>
  <c r="X64" i="5"/>
  <c r="Q64" i="5" a="1"/>
  <c r="Q64" i="5" s="1"/>
  <c r="P64" i="5" a="1"/>
  <c r="P64" i="5" s="1"/>
  <c r="O64" i="5"/>
  <c r="H64" i="5" a="1"/>
  <c r="H64" i="5" s="1"/>
  <c r="G64" i="5" a="1"/>
  <c r="G64" i="5" s="1"/>
  <c r="F64" i="5"/>
  <c r="B64" i="5"/>
  <c r="AC63" i="5" a="1"/>
  <c r="AC63" i="5" s="1"/>
  <c r="AB63" i="5" a="1"/>
  <c r="AB63" i="5" s="1"/>
  <c r="AA63" i="5"/>
  <c r="X63" i="5"/>
  <c r="Q63" i="5" a="1"/>
  <c r="Q63" i="5" s="1"/>
  <c r="P63" i="5" a="1"/>
  <c r="P63" i="5" s="1"/>
  <c r="O63" i="5"/>
  <c r="H63" i="5" a="1"/>
  <c r="H63" i="5" s="1"/>
  <c r="G63" i="5" a="1"/>
  <c r="G63" i="5" s="1"/>
  <c r="F63" i="5"/>
  <c r="B63" i="5"/>
  <c r="AC62" i="5" a="1"/>
  <c r="AC62" i="5" s="1"/>
  <c r="AB62" i="5" a="1"/>
  <c r="AB62" i="5" s="1"/>
  <c r="AA62" i="5"/>
  <c r="X62" i="5"/>
  <c r="Q62" i="5" a="1"/>
  <c r="Q62" i="5" s="1"/>
  <c r="P62" i="5" a="1"/>
  <c r="P62" i="5" s="1"/>
  <c r="O62" i="5"/>
  <c r="H62" i="5" a="1"/>
  <c r="H62" i="5" s="1"/>
  <c r="G62" i="5" a="1"/>
  <c r="G62" i="5" s="1"/>
  <c r="F62" i="5"/>
  <c r="B62" i="5"/>
  <c r="AC61" i="5" a="1"/>
  <c r="AC61" i="5" s="1"/>
  <c r="AB61" i="5" a="1"/>
  <c r="AB61" i="5" s="1"/>
  <c r="AA61" i="5"/>
  <c r="X61" i="5"/>
  <c r="Q61" i="5" a="1"/>
  <c r="Q61" i="5" s="1"/>
  <c r="P61" i="5" a="1"/>
  <c r="P61" i="5" s="1"/>
  <c r="O61" i="5"/>
  <c r="H61" i="5" a="1"/>
  <c r="H61" i="5" s="1"/>
  <c r="G61" i="5" a="1"/>
  <c r="G61" i="5" s="1"/>
  <c r="F61" i="5"/>
  <c r="B61" i="5"/>
  <c r="AC60" i="5" a="1"/>
  <c r="AC60" i="5" s="1"/>
  <c r="AB60" i="5" a="1"/>
  <c r="AB60" i="5" s="1"/>
  <c r="AA60" i="5"/>
  <c r="X60" i="5"/>
  <c r="Q60" i="5" a="1"/>
  <c r="Q60" i="5" s="1"/>
  <c r="P60" i="5" a="1"/>
  <c r="P60" i="5" s="1"/>
  <c r="O60" i="5"/>
  <c r="H60" i="5" a="1"/>
  <c r="H60" i="5" s="1"/>
  <c r="G60" i="5" a="1"/>
  <c r="G60" i="5" s="1"/>
  <c r="F60" i="5"/>
  <c r="B60" i="5"/>
  <c r="AC59" i="5" a="1"/>
  <c r="AC59" i="5" s="1"/>
  <c r="AB59" i="5" a="1"/>
  <c r="AB59" i="5" s="1"/>
  <c r="AA59" i="5"/>
  <c r="X59" i="5"/>
  <c r="Q59" i="5" a="1"/>
  <c r="Q59" i="5" s="1"/>
  <c r="P59" i="5" a="1"/>
  <c r="P59" i="5" s="1"/>
  <c r="O59" i="5"/>
  <c r="H59" i="5" a="1"/>
  <c r="H59" i="5" s="1"/>
  <c r="G59" i="5" a="1"/>
  <c r="G59" i="5" s="1"/>
  <c r="F59" i="5"/>
  <c r="B59" i="5"/>
  <c r="AC58" i="5" a="1"/>
  <c r="AC58" i="5" s="1"/>
  <c r="AB58" i="5" a="1"/>
  <c r="AB58" i="5" s="1"/>
  <c r="AA58" i="5"/>
  <c r="X58" i="5"/>
  <c r="Q58" i="5" a="1"/>
  <c r="Q58" i="5" s="1"/>
  <c r="P58" i="5" a="1"/>
  <c r="P58" i="5" s="1"/>
  <c r="O58" i="5"/>
  <c r="H58" i="5" a="1"/>
  <c r="H58" i="5" s="1"/>
  <c r="G58" i="5" a="1"/>
  <c r="G58" i="5" s="1"/>
  <c r="F58" i="5"/>
  <c r="B58" i="5"/>
  <c r="AC57" i="5" a="1"/>
  <c r="AC57" i="5" s="1"/>
  <c r="AB57" i="5" a="1"/>
  <c r="AB57" i="5" s="1"/>
  <c r="AA57" i="5"/>
  <c r="X57" i="5"/>
  <c r="Q57" i="5" a="1"/>
  <c r="Q57" i="5" s="1"/>
  <c r="P57" i="5" a="1"/>
  <c r="P57" i="5" s="1"/>
  <c r="O57" i="5"/>
  <c r="H57" i="5" a="1"/>
  <c r="H57" i="5" s="1"/>
  <c r="G57" i="5" a="1"/>
  <c r="G57" i="5" s="1"/>
  <c r="F57" i="5"/>
  <c r="B57" i="5"/>
  <c r="AC56" i="5" a="1"/>
  <c r="AC56" i="5" s="1"/>
  <c r="AB56" i="5" a="1"/>
  <c r="AB56" i="5" s="1"/>
  <c r="AA56" i="5"/>
  <c r="X56" i="5"/>
  <c r="Q56" i="5" a="1"/>
  <c r="Q56" i="5" s="1"/>
  <c r="P56" i="5" a="1"/>
  <c r="P56" i="5" s="1"/>
  <c r="O56" i="5"/>
  <c r="H56" i="5" a="1"/>
  <c r="H56" i="5" s="1"/>
  <c r="G56" i="5" a="1"/>
  <c r="G56" i="5" s="1"/>
  <c r="F56" i="5"/>
  <c r="B56" i="5"/>
  <c r="AC55" i="5" a="1"/>
  <c r="AC55" i="5" s="1"/>
  <c r="AB55" i="5" a="1"/>
  <c r="AB55" i="5" s="1"/>
  <c r="AA55" i="5"/>
  <c r="X55" i="5"/>
  <c r="Q55" i="5" a="1"/>
  <c r="Q55" i="5" s="1"/>
  <c r="P55" i="5" a="1"/>
  <c r="P55" i="5" s="1"/>
  <c r="O55" i="5"/>
  <c r="H55" i="5" a="1"/>
  <c r="H55" i="5" s="1"/>
  <c r="G55" i="5" a="1"/>
  <c r="G55" i="5" s="1"/>
  <c r="F55" i="5"/>
  <c r="B55" i="5"/>
  <c r="AC54" i="5" a="1"/>
  <c r="AC54" i="5" s="1"/>
  <c r="AB54" i="5" a="1"/>
  <c r="AB54" i="5" s="1"/>
  <c r="AA54" i="5"/>
  <c r="X54" i="5"/>
  <c r="Q54" i="5" a="1"/>
  <c r="Q54" i="5" s="1"/>
  <c r="P54" i="5" a="1"/>
  <c r="P54" i="5" s="1"/>
  <c r="O54" i="5"/>
  <c r="H54" i="5" a="1"/>
  <c r="H54" i="5" s="1"/>
  <c r="G54" i="5" a="1"/>
  <c r="G54" i="5" s="1"/>
  <c r="F54" i="5"/>
  <c r="B54" i="5"/>
  <c r="AC53" i="5" a="1"/>
  <c r="AC53" i="5" s="1"/>
  <c r="AB53" i="5" a="1"/>
  <c r="AB53" i="5" s="1"/>
  <c r="AA53" i="5"/>
  <c r="X53" i="5"/>
  <c r="Q53" i="5" a="1"/>
  <c r="Q53" i="5" s="1"/>
  <c r="P53" i="5" a="1"/>
  <c r="P53" i="5" s="1"/>
  <c r="O53" i="5"/>
  <c r="H53" i="5" a="1"/>
  <c r="H53" i="5" s="1"/>
  <c r="G53" i="5" a="1"/>
  <c r="G53" i="5" s="1"/>
  <c r="F53" i="5"/>
  <c r="B53" i="5"/>
  <c r="AC52" i="5" a="1"/>
  <c r="AC52" i="5" s="1"/>
  <c r="AB52" i="5" a="1"/>
  <c r="AB52" i="5" s="1"/>
  <c r="AA52" i="5"/>
  <c r="X52" i="5"/>
  <c r="Q52" i="5" a="1"/>
  <c r="Q52" i="5" s="1"/>
  <c r="P52" i="5" a="1"/>
  <c r="P52" i="5" s="1"/>
  <c r="O52" i="5"/>
  <c r="H52" i="5" a="1"/>
  <c r="H52" i="5" s="1"/>
  <c r="G52" i="5" a="1"/>
  <c r="G52" i="5" s="1"/>
  <c r="F52" i="5"/>
  <c r="B52" i="5"/>
  <c r="AC51" i="5" a="1"/>
  <c r="AC51" i="5" s="1"/>
  <c r="AB51" i="5" a="1"/>
  <c r="AB51" i="5" s="1"/>
  <c r="AA51" i="5"/>
  <c r="X51" i="5"/>
  <c r="Q51" i="5" a="1"/>
  <c r="Q51" i="5" s="1"/>
  <c r="P51" i="5" a="1"/>
  <c r="P51" i="5" s="1"/>
  <c r="O51" i="5"/>
  <c r="H51" i="5" a="1"/>
  <c r="H51" i="5" s="1"/>
  <c r="G51" i="5" a="1"/>
  <c r="G51" i="5" s="1"/>
  <c r="F51" i="5"/>
  <c r="B51" i="5"/>
  <c r="AC50" i="5" a="1"/>
  <c r="AC50" i="5" s="1"/>
  <c r="AB50" i="5" a="1"/>
  <c r="AB50" i="5" s="1"/>
  <c r="AA50" i="5"/>
  <c r="X50" i="5"/>
  <c r="Q50" i="5" a="1"/>
  <c r="Q50" i="5" s="1"/>
  <c r="P50" i="5" a="1"/>
  <c r="P50" i="5" s="1"/>
  <c r="O50" i="5"/>
  <c r="H50" i="5" a="1"/>
  <c r="H50" i="5" s="1"/>
  <c r="G50" i="5" a="1"/>
  <c r="G50" i="5" s="1"/>
  <c r="F50" i="5"/>
  <c r="B50" i="5"/>
  <c r="AC49" i="5" a="1"/>
  <c r="AC49" i="5" s="1"/>
  <c r="AB49" i="5" a="1"/>
  <c r="AB49" i="5" s="1"/>
  <c r="AA49" i="5"/>
  <c r="X49" i="5"/>
  <c r="Q49" i="5" a="1"/>
  <c r="Q49" i="5" s="1"/>
  <c r="P49" i="5" a="1"/>
  <c r="P49" i="5" s="1"/>
  <c r="O49" i="5"/>
  <c r="H49" i="5" a="1"/>
  <c r="H49" i="5" s="1"/>
  <c r="G49" i="5" a="1"/>
  <c r="G49" i="5" s="1"/>
  <c r="F49" i="5"/>
  <c r="B49" i="5"/>
  <c r="AC48" i="5" a="1"/>
  <c r="AC48" i="5" s="1"/>
  <c r="AB48" i="5" a="1"/>
  <c r="AB48" i="5" s="1"/>
  <c r="AA48" i="5"/>
  <c r="X48" i="5"/>
  <c r="Q48" i="5" a="1"/>
  <c r="Q48" i="5" s="1"/>
  <c r="P48" i="5" a="1"/>
  <c r="P48" i="5" s="1"/>
  <c r="O48" i="5"/>
  <c r="H48" i="5" a="1"/>
  <c r="H48" i="5" s="1"/>
  <c r="G48" i="5" a="1"/>
  <c r="G48" i="5" s="1"/>
  <c r="F48" i="5"/>
  <c r="B48" i="5"/>
  <c r="AC47" i="5" a="1"/>
  <c r="AC47" i="5" s="1"/>
  <c r="AB47" i="5" a="1"/>
  <c r="AB47" i="5" s="1"/>
  <c r="AA47" i="5"/>
  <c r="X47" i="5"/>
  <c r="Q47" i="5" a="1"/>
  <c r="Q47" i="5" s="1"/>
  <c r="P47" i="5" a="1"/>
  <c r="P47" i="5" s="1"/>
  <c r="O47" i="5"/>
  <c r="H47" i="5" a="1"/>
  <c r="H47" i="5" s="1"/>
  <c r="G47" i="5" a="1"/>
  <c r="G47" i="5" s="1"/>
  <c r="F47" i="5"/>
  <c r="B47" i="5"/>
  <c r="AC46" i="5" a="1"/>
  <c r="AC46" i="5" s="1"/>
  <c r="AB46" i="5" a="1"/>
  <c r="AB46" i="5" s="1"/>
  <c r="AA46" i="5"/>
  <c r="X46" i="5"/>
  <c r="Q46" i="5" a="1"/>
  <c r="Q46" i="5" s="1"/>
  <c r="P46" i="5" a="1"/>
  <c r="P46" i="5" s="1"/>
  <c r="O46" i="5"/>
  <c r="H46" i="5" a="1"/>
  <c r="H46" i="5" s="1"/>
  <c r="G46" i="5" a="1"/>
  <c r="G46" i="5" s="1"/>
  <c r="F46" i="5"/>
  <c r="B46" i="5"/>
  <c r="AC45" i="5" a="1"/>
  <c r="AC45" i="5" s="1"/>
  <c r="AB45" i="5" a="1"/>
  <c r="AB45" i="5" s="1"/>
  <c r="AA45" i="5"/>
  <c r="X45" i="5"/>
  <c r="Q45" i="5" a="1"/>
  <c r="Q45" i="5" s="1"/>
  <c r="P45" i="5" a="1"/>
  <c r="P45" i="5" s="1"/>
  <c r="O45" i="5"/>
  <c r="H45" i="5" a="1"/>
  <c r="H45" i="5" s="1"/>
  <c r="G45" i="5" a="1"/>
  <c r="G45" i="5" s="1"/>
  <c r="F45" i="5"/>
  <c r="B45" i="5"/>
  <c r="AC44" i="5" a="1"/>
  <c r="AC44" i="5" s="1"/>
  <c r="AB44" i="5" a="1"/>
  <c r="AB44" i="5" s="1"/>
  <c r="AA44" i="5"/>
  <c r="X44" i="5"/>
  <c r="Q44" i="5" a="1"/>
  <c r="Q44" i="5" s="1"/>
  <c r="P44" i="5" a="1"/>
  <c r="P44" i="5" s="1"/>
  <c r="O44" i="5"/>
  <c r="H44" i="5" a="1"/>
  <c r="H44" i="5" s="1"/>
  <c r="G44" i="5" a="1"/>
  <c r="G44" i="5" s="1"/>
  <c r="F44" i="5"/>
  <c r="B44" i="5"/>
  <c r="AC43" i="5" a="1"/>
  <c r="AC43" i="5" s="1"/>
  <c r="AB43" i="5" a="1"/>
  <c r="AB43" i="5" s="1"/>
  <c r="AA43" i="5"/>
  <c r="X43" i="5"/>
  <c r="Q43" i="5" a="1"/>
  <c r="Q43" i="5" s="1"/>
  <c r="P43" i="5" a="1"/>
  <c r="P43" i="5" s="1"/>
  <c r="O43" i="5"/>
  <c r="H43" i="5" a="1"/>
  <c r="H43" i="5" s="1"/>
  <c r="G43" i="5" a="1"/>
  <c r="G43" i="5" s="1"/>
  <c r="F43" i="5"/>
  <c r="B43" i="5"/>
  <c r="AC42" i="5" a="1"/>
  <c r="AC42" i="5" s="1"/>
  <c r="AB42" i="5" a="1"/>
  <c r="AB42" i="5" s="1"/>
  <c r="AA42" i="5"/>
  <c r="X42" i="5"/>
  <c r="Q42" i="5" a="1"/>
  <c r="Q42" i="5" s="1"/>
  <c r="P42" i="5" a="1"/>
  <c r="P42" i="5" s="1"/>
  <c r="O42" i="5"/>
  <c r="H42" i="5" a="1"/>
  <c r="H42" i="5" s="1"/>
  <c r="G42" i="5" a="1"/>
  <c r="G42" i="5" s="1"/>
  <c r="F42" i="5"/>
  <c r="B42" i="5"/>
  <c r="AC41" i="5" a="1"/>
  <c r="AC41" i="5" s="1"/>
  <c r="AB41" i="5" a="1"/>
  <c r="AB41" i="5" s="1"/>
  <c r="AA41" i="5"/>
  <c r="X41" i="5"/>
  <c r="Q41" i="5" a="1"/>
  <c r="Q41" i="5" s="1"/>
  <c r="P41" i="5" a="1"/>
  <c r="P41" i="5" s="1"/>
  <c r="O41" i="5"/>
  <c r="H41" i="5" a="1"/>
  <c r="H41" i="5" s="1"/>
  <c r="G41" i="5" a="1"/>
  <c r="G41" i="5" s="1"/>
  <c r="F41" i="5"/>
  <c r="B41" i="5"/>
  <c r="AC40" i="5" a="1"/>
  <c r="AC40" i="5" s="1"/>
  <c r="AB40" i="5" a="1"/>
  <c r="AB40" i="5" s="1"/>
  <c r="AA40" i="5"/>
  <c r="X40" i="5"/>
  <c r="Q40" i="5" a="1"/>
  <c r="Q40" i="5" s="1"/>
  <c r="P40" i="5" a="1"/>
  <c r="P40" i="5" s="1"/>
  <c r="O40" i="5"/>
  <c r="H40" i="5" a="1"/>
  <c r="H40" i="5" s="1"/>
  <c r="G40" i="5" a="1"/>
  <c r="G40" i="5" s="1"/>
  <c r="F40" i="5"/>
  <c r="B40" i="5"/>
  <c r="AC39" i="5" a="1"/>
  <c r="AC39" i="5" s="1"/>
  <c r="AB39" i="5" a="1"/>
  <c r="AB39" i="5" s="1"/>
  <c r="AA39" i="5"/>
  <c r="X39" i="5"/>
  <c r="Q39" i="5" a="1"/>
  <c r="Q39" i="5" s="1"/>
  <c r="P39" i="5" a="1"/>
  <c r="P39" i="5" s="1"/>
  <c r="O39" i="5"/>
  <c r="H39" i="5" a="1"/>
  <c r="H39" i="5" s="1"/>
  <c r="G39" i="5" a="1"/>
  <c r="G39" i="5" s="1"/>
  <c r="F39" i="5"/>
  <c r="B39" i="5"/>
  <c r="AC38" i="5" a="1"/>
  <c r="AC38" i="5" s="1"/>
  <c r="AB38" i="5" a="1"/>
  <c r="AB38" i="5" s="1"/>
  <c r="AA38" i="5"/>
  <c r="X38" i="5"/>
  <c r="Q38" i="5" a="1"/>
  <c r="Q38" i="5" s="1"/>
  <c r="P38" i="5" a="1"/>
  <c r="P38" i="5" s="1"/>
  <c r="O38" i="5"/>
  <c r="H38" i="5" a="1"/>
  <c r="H38" i="5" s="1"/>
  <c r="G38" i="5" a="1"/>
  <c r="G38" i="5" s="1"/>
  <c r="F38" i="5"/>
  <c r="B38" i="5"/>
  <c r="AC37" i="5" a="1"/>
  <c r="AC37" i="5" s="1"/>
  <c r="AB37" i="5" a="1"/>
  <c r="AB37" i="5" s="1"/>
  <c r="AA37" i="5"/>
  <c r="X37" i="5"/>
  <c r="Q37" i="5" a="1"/>
  <c r="Q37" i="5" s="1"/>
  <c r="P37" i="5" a="1"/>
  <c r="P37" i="5" s="1"/>
  <c r="O37" i="5"/>
  <c r="H37" i="5" a="1"/>
  <c r="H37" i="5" s="1"/>
  <c r="G37" i="5" a="1"/>
  <c r="G37" i="5" s="1"/>
  <c r="F37" i="5"/>
  <c r="B37" i="5"/>
  <c r="AC36" i="5" a="1"/>
  <c r="AC36" i="5" s="1"/>
  <c r="AB36" i="5" a="1"/>
  <c r="AB36" i="5" s="1"/>
  <c r="AA36" i="5"/>
  <c r="X36" i="5"/>
  <c r="Q36" i="5" a="1"/>
  <c r="Q36" i="5" s="1"/>
  <c r="P36" i="5" a="1"/>
  <c r="P36" i="5" s="1"/>
  <c r="O36" i="5"/>
  <c r="H36" i="5" a="1"/>
  <c r="H36" i="5" s="1"/>
  <c r="G36" i="5" a="1"/>
  <c r="G36" i="5" s="1"/>
  <c r="F36" i="5"/>
  <c r="B36" i="5"/>
  <c r="AC35" i="5" a="1"/>
  <c r="AC35" i="5" s="1"/>
  <c r="AB35" i="5" a="1"/>
  <c r="AB35" i="5" s="1"/>
  <c r="AA35" i="5"/>
  <c r="X35" i="5"/>
  <c r="Q35" i="5" a="1"/>
  <c r="Q35" i="5" s="1"/>
  <c r="P35" i="5" a="1"/>
  <c r="P35" i="5" s="1"/>
  <c r="O35" i="5"/>
  <c r="H35" i="5" a="1"/>
  <c r="H35" i="5" s="1"/>
  <c r="G35" i="5" a="1"/>
  <c r="G35" i="5" s="1"/>
  <c r="F35" i="5"/>
  <c r="B35" i="5"/>
  <c r="AC34" i="5" a="1"/>
  <c r="AC34" i="5" s="1"/>
  <c r="AB34" i="5" a="1"/>
  <c r="AB34" i="5" s="1"/>
  <c r="AA34" i="5"/>
  <c r="X34" i="5"/>
  <c r="Q34" i="5" a="1"/>
  <c r="Q34" i="5" s="1"/>
  <c r="P34" i="5" a="1"/>
  <c r="P34" i="5" s="1"/>
  <c r="O34" i="5"/>
  <c r="H34" i="5" a="1"/>
  <c r="H34" i="5" s="1"/>
  <c r="G34" i="5" a="1"/>
  <c r="G34" i="5" s="1"/>
  <c r="F34" i="5"/>
  <c r="B34" i="5"/>
  <c r="AC33" i="5" a="1"/>
  <c r="AC33" i="5" s="1"/>
  <c r="AB33" i="5" a="1"/>
  <c r="AB33" i="5" s="1"/>
  <c r="AA33" i="5"/>
  <c r="X33" i="5"/>
  <c r="Q33" i="5" a="1"/>
  <c r="Q33" i="5" s="1"/>
  <c r="P33" i="5" a="1"/>
  <c r="P33" i="5" s="1"/>
  <c r="O33" i="5"/>
  <c r="H33" i="5" a="1"/>
  <c r="H33" i="5" s="1"/>
  <c r="G33" i="5" a="1"/>
  <c r="G33" i="5" s="1"/>
  <c r="F33" i="5"/>
  <c r="B33" i="5"/>
  <c r="AC32" i="5" a="1"/>
  <c r="AC32" i="5" s="1"/>
  <c r="AB32" i="5" a="1"/>
  <c r="AB32" i="5" s="1"/>
  <c r="AA32" i="5"/>
  <c r="X32" i="5"/>
  <c r="Q32" i="5" a="1"/>
  <c r="Q32" i="5" s="1"/>
  <c r="P32" i="5" a="1"/>
  <c r="P32" i="5" s="1"/>
  <c r="O32" i="5"/>
  <c r="H32" i="5" a="1"/>
  <c r="H32" i="5" s="1"/>
  <c r="G32" i="5" a="1"/>
  <c r="G32" i="5" s="1"/>
  <c r="F32" i="5"/>
  <c r="B32" i="5"/>
  <c r="AC31" i="5" a="1"/>
  <c r="AC31" i="5" s="1"/>
  <c r="AB31" i="5" a="1"/>
  <c r="AB31" i="5" s="1"/>
  <c r="AA31" i="5"/>
  <c r="X31" i="5"/>
  <c r="Q31" i="5" a="1"/>
  <c r="Q31" i="5" s="1"/>
  <c r="P31" i="5" a="1"/>
  <c r="P31" i="5" s="1"/>
  <c r="O31" i="5"/>
  <c r="H31" i="5" a="1"/>
  <c r="H31" i="5" s="1"/>
  <c r="G31" i="5" a="1"/>
  <c r="G31" i="5" s="1"/>
  <c r="F31" i="5"/>
  <c r="B31" i="5"/>
  <c r="AC30" i="5" a="1"/>
  <c r="AC30" i="5" s="1"/>
  <c r="AB30" i="5" a="1"/>
  <c r="AB30" i="5" s="1"/>
  <c r="AA30" i="5"/>
  <c r="X30" i="5"/>
  <c r="Q30" i="5" a="1"/>
  <c r="Q30" i="5" s="1"/>
  <c r="P30" i="5" a="1"/>
  <c r="P30" i="5" s="1"/>
  <c r="O30" i="5"/>
  <c r="H30" i="5" a="1"/>
  <c r="H30" i="5" s="1"/>
  <c r="G30" i="5" a="1"/>
  <c r="G30" i="5" s="1"/>
  <c r="F30" i="5"/>
  <c r="B30" i="5"/>
  <c r="AC29" i="5" a="1"/>
  <c r="AC29" i="5" s="1"/>
  <c r="AB29" i="5" a="1"/>
  <c r="AB29" i="5" s="1"/>
  <c r="AA29" i="5"/>
  <c r="X29" i="5"/>
  <c r="Q29" i="5" a="1"/>
  <c r="Q29" i="5" s="1"/>
  <c r="P29" i="5" a="1"/>
  <c r="P29" i="5" s="1"/>
  <c r="O29" i="5"/>
  <c r="H29" i="5" a="1"/>
  <c r="H29" i="5" s="1"/>
  <c r="G29" i="5" a="1"/>
  <c r="G29" i="5" s="1"/>
  <c r="F29" i="5"/>
  <c r="B29" i="5"/>
  <c r="AC28" i="5" a="1"/>
  <c r="AC28" i="5" s="1"/>
  <c r="AB28" i="5" a="1"/>
  <c r="AB28" i="5" s="1"/>
  <c r="AA28" i="5"/>
  <c r="X28" i="5"/>
  <c r="Q28" i="5" a="1"/>
  <c r="Q28" i="5" s="1"/>
  <c r="P28" i="5" a="1"/>
  <c r="P28" i="5" s="1"/>
  <c r="O28" i="5"/>
  <c r="H28" i="5" a="1"/>
  <c r="H28" i="5" s="1"/>
  <c r="G28" i="5" a="1"/>
  <c r="G28" i="5" s="1"/>
  <c r="F28" i="5"/>
  <c r="B28" i="5"/>
  <c r="AC27" i="5" a="1"/>
  <c r="AC27" i="5" s="1"/>
  <c r="AB27" i="5" a="1"/>
  <c r="AB27" i="5" s="1"/>
  <c r="AA27" i="5"/>
  <c r="X27" i="5"/>
  <c r="Q27" i="5" a="1"/>
  <c r="Q27" i="5" s="1"/>
  <c r="P27" i="5" a="1"/>
  <c r="P27" i="5" s="1"/>
  <c r="O27" i="5"/>
  <c r="H27" i="5" a="1"/>
  <c r="H27" i="5" s="1"/>
  <c r="G27" i="5" a="1"/>
  <c r="G27" i="5" s="1"/>
  <c r="F27" i="5"/>
  <c r="B27" i="5"/>
  <c r="AC26" i="5" a="1"/>
  <c r="AC26" i="5" s="1"/>
  <c r="AB26" i="5" a="1"/>
  <c r="AB26" i="5" s="1"/>
  <c r="AA26" i="5"/>
  <c r="X26" i="5"/>
  <c r="Q26" i="5" a="1"/>
  <c r="Q26" i="5" s="1"/>
  <c r="P26" i="5" a="1"/>
  <c r="P26" i="5" s="1"/>
  <c r="O26" i="5"/>
  <c r="H26" i="5" a="1"/>
  <c r="H26" i="5" s="1"/>
  <c r="G26" i="5" a="1"/>
  <c r="G26" i="5" s="1"/>
  <c r="F26" i="5"/>
  <c r="B26" i="5"/>
  <c r="AC25" i="5" a="1"/>
  <c r="AC25" i="5" s="1"/>
  <c r="AB25" i="5" a="1"/>
  <c r="AB25" i="5" s="1"/>
  <c r="AA25" i="5"/>
  <c r="X25" i="5"/>
  <c r="Q25" i="5" a="1"/>
  <c r="Q25" i="5" s="1"/>
  <c r="P25" i="5" a="1"/>
  <c r="P25" i="5" s="1"/>
  <c r="O25" i="5"/>
  <c r="H25" i="5" a="1"/>
  <c r="H25" i="5" s="1"/>
  <c r="G25" i="5" a="1"/>
  <c r="G25" i="5" s="1"/>
  <c r="F25" i="5"/>
  <c r="B25" i="5"/>
  <c r="AC24" i="5" a="1"/>
  <c r="AC24" i="5" s="1"/>
  <c r="AB24" i="5" a="1"/>
  <c r="AB24" i="5" s="1"/>
  <c r="AA24" i="5"/>
  <c r="X24" i="5"/>
  <c r="Q24" i="5" a="1"/>
  <c r="Q24" i="5" s="1"/>
  <c r="P24" i="5" a="1"/>
  <c r="P24" i="5" s="1"/>
  <c r="O24" i="5"/>
  <c r="H24" i="5" a="1"/>
  <c r="H24" i="5" s="1"/>
  <c r="G24" i="5" a="1"/>
  <c r="G24" i="5" s="1"/>
  <c r="F24" i="5"/>
  <c r="B24" i="5"/>
  <c r="AC23" i="5" a="1"/>
  <c r="AC23" i="5" s="1"/>
  <c r="AB23" i="5" a="1"/>
  <c r="AB23" i="5" s="1"/>
  <c r="AA23" i="5"/>
  <c r="X23" i="5"/>
  <c r="Q23" i="5" a="1"/>
  <c r="Q23" i="5" s="1"/>
  <c r="P23" i="5" a="1"/>
  <c r="P23" i="5" s="1"/>
  <c r="O23" i="5"/>
  <c r="H23" i="5" a="1"/>
  <c r="H23" i="5" s="1"/>
  <c r="G23" i="5" a="1"/>
  <c r="G23" i="5" s="1"/>
  <c r="F23" i="5"/>
  <c r="B23" i="5"/>
  <c r="AC22" i="5" a="1"/>
  <c r="AC22" i="5" s="1"/>
  <c r="AB22" i="5" a="1"/>
  <c r="AB22" i="5" s="1"/>
  <c r="AA22" i="5"/>
  <c r="X22" i="5"/>
  <c r="Q22" i="5" a="1"/>
  <c r="Q22" i="5" s="1"/>
  <c r="P22" i="5" a="1"/>
  <c r="P22" i="5" s="1"/>
  <c r="O22" i="5"/>
  <c r="H22" i="5" a="1"/>
  <c r="H22" i="5" s="1"/>
  <c r="G22" i="5" a="1"/>
  <c r="G22" i="5" s="1"/>
  <c r="F22" i="5"/>
  <c r="B22" i="5"/>
  <c r="AC21" i="5" a="1"/>
  <c r="AC21" i="5" s="1"/>
  <c r="AB21" i="5" a="1"/>
  <c r="AB21" i="5" s="1"/>
  <c r="AA21" i="5"/>
  <c r="X21" i="5"/>
  <c r="Q21" i="5" a="1"/>
  <c r="Q21" i="5" s="1"/>
  <c r="P21" i="5" a="1"/>
  <c r="P21" i="5" s="1"/>
  <c r="O21" i="5"/>
  <c r="H21" i="5" a="1"/>
  <c r="H21" i="5" s="1"/>
  <c r="G21" i="5" a="1"/>
  <c r="G21" i="5" s="1"/>
  <c r="F21" i="5"/>
  <c r="B21" i="5"/>
  <c r="AC20" i="5" a="1"/>
  <c r="AC20" i="5" s="1"/>
  <c r="AB20" i="5" a="1"/>
  <c r="AB20" i="5" s="1"/>
  <c r="AA20" i="5"/>
  <c r="X20" i="5"/>
  <c r="Q20" i="5" a="1"/>
  <c r="Q20" i="5" s="1"/>
  <c r="P20" i="5" a="1"/>
  <c r="P20" i="5" s="1"/>
  <c r="O20" i="5"/>
  <c r="H20" i="5" a="1"/>
  <c r="H20" i="5" s="1"/>
  <c r="G20" i="5" a="1"/>
  <c r="G20" i="5" s="1"/>
  <c r="F20" i="5"/>
  <c r="B20" i="5"/>
  <c r="AC19" i="5" a="1"/>
  <c r="AC19" i="5" s="1"/>
  <c r="AB19" i="5" a="1"/>
  <c r="AB19" i="5" s="1"/>
  <c r="AA19" i="5"/>
  <c r="X19" i="5"/>
  <c r="Q19" i="5" a="1"/>
  <c r="Q19" i="5" s="1"/>
  <c r="P19" i="5" a="1"/>
  <c r="P19" i="5" s="1"/>
  <c r="O19" i="5"/>
  <c r="H19" i="5" a="1"/>
  <c r="H19" i="5" s="1"/>
  <c r="G19" i="5" a="1"/>
  <c r="G19" i="5" s="1"/>
  <c r="F19" i="5"/>
  <c r="B19" i="5"/>
  <c r="AC18" i="5" a="1"/>
  <c r="AC18" i="5" s="1"/>
  <c r="AB18" i="5" a="1"/>
  <c r="AB18" i="5" s="1"/>
  <c r="AA18" i="5"/>
  <c r="X18" i="5"/>
  <c r="Q18" i="5" a="1"/>
  <c r="Q18" i="5" s="1"/>
  <c r="P18" i="5" a="1"/>
  <c r="P18" i="5" s="1"/>
  <c r="O18" i="5"/>
  <c r="H18" i="5" a="1"/>
  <c r="H18" i="5" s="1"/>
  <c r="G18" i="5" a="1"/>
  <c r="G18" i="5" s="1"/>
  <c r="F18" i="5"/>
  <c r="B18" i="5"/>
  <c r="AC17" i="5" a="1"/>
  <c r="AC17" i="5" s="1"/>
  <c r="AB17" i="5" a="1"/>
  <c r="AB17" i="5" s="1"/>
  <c r="AA17" i="5"/>
  <c r="X17" i="5"/>
  <c r="Q17" i="5" a="1"/>
  <c r="Q17" i="5" s="1"/>
  <c r="P17" i="5" a="1"/>
  <c r="P17" i="5" s="1"/>
  <c r="O17" i="5"/>
  <c r="H17" i="5" a="1"/>
  <c r="H17" i="5" s="1"/>
  <c r="G17" i="5" a="1"/>
  <c r="G17" i="5" s="1"/>
  <c r="F17" i="5"/>
  <c r="B17" i="5"/>
  <c r="AC16" i="5" a="1"/>
  <c r="AC16" i="5" s="1"/>
  <c r="AB16" i="5" a="1"/>
  <c r="AB16" i="5" s="1"/>
  <c r="AA16" i="5"/>
  <c r="X16" i="5"/>
  <c r="Q16" i="5" a="1"/>
  <c r="Q16" i="5" s="1"/>
  <c r="P16" i="5" a="1"/>
  <c r="P16" i="5" s="1"/>
  <c r="O16" i="5"/>
  <c r="H16" i="5" a="1"/>
  <c r="H16" i="5" s="1"/>
  <c r="G16" i="5" a="1"/>
  <c r="G16" i="5" s="1"/>
  <c r="F16" i="5"/>
  <c r="B16" i="5"/>
  <c r="AC15" i="5" a="1"/>
  <c r="AC15" i="5" s="1"/>
  <c r="AB15" i="5" a="1"/>
  <c r="AB15" i="5" s="1"/>
  <c r="AA15" i="5"/>
  <c r="X15" i="5"/>
  <c r="Q15" i="5" a="1"/>
  <c r="Q15" i="5" s="1"/>
  <c r="P15" i="5" a="1"/>
  <c r="P15" i="5" s="1"/>
  <c r="O15" i="5"/>
  <c r="H15" i="5" a="1"/>
  <c r="H15" i="5" s="1"/>
  <c r="G15" i="5" a="1"/>
  <c r="G15" i="5" s="1"/>
  <c r="F15" i="5"/>
  <c r="B15" i="5"/>
  <c r="AC14" i="5" a="1"/>
  <c r="AC14" i="5" s="1"/>
  <c r="AB14" i="5" a="1"/>
  <c r="AB14" i="5" s="1"/>
  <c r="AA14" i="5"/>
  <c r="X14" i="5"/>
  <c r="Q14" i="5" a="1"/>
  <c r="Q14" i="5" s="1"/>
  <c r="P14" i="5" a="1"/>
  <c r="P14" i="5" s="1"/>
  <c r="O14" i="5"/>
  <c r="H14" i="5" a="1"/>
  <c r="H14" i="5" s="1"/>
  <c r="G14" i="5" a="1"/>
  <c r="G14" i="5" s="1"/>
  <c r="F14" i="5"/>
  <c r="B14" i="5"/>
  <c r="AC13" i="5" a="1"/>
  <c r="AC13" i="5" s="1"/>
  <c r="AB13" i="5" a="1"/>
  <c r="AB13" i="5" s="1"/>
  <c r="AA13" i="5"/>
  <c r="X13" i="5"/>
  <c r="Q13" i="5" a="1"/>
  <c r="Q13" i="5" s="1"/>
  <c r="P13" i="5" a="1"/>
  <c r="P13" i="5" s="1"/>
  <c r="O13" i="5"/>
  <c r="H13" i="5" a="1"/>
  <c r="H13" i="5" s="1"/>
  <c r="G13" i="5" a="1"/>
  <c r="G13" i="5" s="1"/>
  <c r="F13" i="5"/>
  <c r="B13" i="5"/>
  <c r="AC12" i="5" a="1"/>
  <c r="AC12" i="5" s="1"/>
  <c r="AB12" i="5" a="1"/>
  <c r="AB12" i="5" s="1"/>
  <c r="AA12" i="5"/>
  <c r="X12" i="5"/>
  <c r="Q12" i="5" a="1"/>
  <c r="Q12" i="5" s="1"/>
  <c r="P12" i="5" a="1"/>
  <c r="P12" i="5" s="1"/>
  <c r="O12" i="5"/>
  <c r="H12" i="5" a="1"/>
  <c r="H12" i="5" s="1"/>
  <c r="G12" i="5" a="1"/>
  <c r="G12" i="5" s="1"/>
  <c r="F12" i="5"/>
  <c r="B12" i="5"/>
  <c r="AC11" i="5" a="1"/>
  <c r="AC11" i="5" s="1"/>
  <c r="AB11" i="5" a="1"/>
  <c r="AB11" i="5" s="1"/>
  <c r="AA11" i="5"/>
  <c r="X11" i="5"/>
  <c r="Q11" i="5" a="1"/>
  <c r="Q11" i="5" s="1"/>
  <c r="P11" i="5" a="1"/>
  <c r="P11" i="5" s="1"/>
  <c r="O11" i="5"/>
  <c r="H11" i="5" a="1"/>
  <c r="H11" i="5" s="1"/>
  <c r="G11" i="5" a="1"/>
  <c r="G11" i="5" s="1"/>
  <c r="F11" i="5"/>
  <c r="B11" i="5"/>
  <c r="AC10" i="5" a="1"/>
  <c r="AC10" i="5" s="1"/>
  <c r="AB10" i="5" a="1"/>
  <c r="AB10" i="5" s="1"/>
  <c r="AA10" i="5"/>
  <c r="X10" i="5"/>
  <c r="Q10" i="5" a="1"/>
  <c r="Q10" i="5" s="1"/>
  <c r="P10" i="5" a="1"/>
  <c r="P10" i="5" s="1"/>
  <c r="O10" i="5"/>
  <c r="H10" i="5" a="1"/>
  <c r="H10" i="5" s="1"/>
  <c r="G10" i="5" a="1"/>
  <c r="G10" i="5" s="1"/>
  <c r="F10" i="5"/>
  <c r="B10" i="5"/>
  <c r="AC9" i="5" a="1"/>
  <c r="AC9" i="5" s="1"/>
  <c r="AB9" i="5" a="1"/>
  <c r="AB9" i="5" s="1"/>
  <c r="AA9" i="5"/>
  <c r="X9" i="5"/>
  <c r="Q9" i="5" a="1"/>
  <c r="Q9" i="5" s="1"/>
  <c r="P9" i="5" a="1"/>
  <c r="P9" i="5" s="1"/>
  <c r="O9" i="5"/>
  <c r="H9" i="5" a="1"/>
  <c r="H9" i="5" s="1"/>
  <c r="G9" i="5" a="1"/>
  <c r="G9" i="5" s="1"/>
  <c r="F9" i="5"/>
  <c r="B9" i="5"/>
  <c r="AC8" i="5" a="1"/>
  <c r="AC8" i="5" s="1"/>
  <c r="AB8" i="5" a="1"/>
  <c r="AB8" i="5" s="1"/>
  <c r="AA8" i="5"/>
  <c r="X8" i="5"/>
  <c r="Q8" i="5" a="1"/>
  <c r="Q8" i="5" s="1"/>
  <c r="P8" i="5" a="1"/>
  <c r="P8" i="5" s="1"/>
  <c r="O8" i="5"/>
  <c r="H8" i="5" a="1"/>
  <c r="H8" i="5" s="1"/>
  <c r="G8" i="5" a="1"/>
  <c r="G8" i="5" s="1"/>
  <c r="F8" i="5"/>
  <c r="B8" i="5"/>
  <c r="AC7" i="5" a="1"/>
  <c r="AC7" i="5" s="1"/>
  <c r="AB7" i="5" a="1"/>
  <c r="AB7" i="5" s="1"/>
  <c r="AA7" i="5"/>
  <c r="X7" i="5"/>
  <c r="Q7" i="5" a="1"/>
  <c r="Q7" i="5" s="1"/>
  <c r="P7" i="5" a="1"/>
  <c r="P7" i="5" s="1"/>
  <c r="O7" i="5"/>
  <c r="H7" i="5" a="1"/>
  <c r="H7" i="5" s="1"/>
  <c r="G7" i="5" a="1"/>
  <c r="G7" i="5" s="1"/>
  <c r="F7" i="5"/>
  <c r="B7" i="5"/>
  <c r="AC6" i="5" a="1"/>
  <c r="AC6" i="5" s="1"/>
  <c r="AB6" i="5" a="1"/>
  <c r="AB6" i="5" s="1"/>
  <c r="AA6" i="5"/>
  <c r="X6" i="5"/>
  <c r="Q6" i="5" a="1"/>
  <c r="Q6" i="5" s="1"/>
  <c r="P6" i="5" a="1"/>
  <c r="P6" i="5" s="1"/>
  <c r="O6" i="5"/>
  <c r="H6" i="5" a="1"/>
  <c r="H6" i="5" s="1"/>
  <c r="G6" i="5" a="1"/>
  <c r="G6" i="5" s="1"/>
  <c r="F6" i="5"/>
  <c r="B6" i="5"/>
  <c r="AC5" i="5" a="1"/>
  <c r="AC5" i="5" s="1"/>
  <c r="AB5" i="5" a="1"/>
  <c r="AB5" i="5" s="1"/>
  <c r="AA5" i="5"/>
  <c r="X5" i="5"/>
  <c r="Q5" i="5" a="1"/>
  <c r="Q5" i="5" s="1"/>
  <c r="P5" i="5" a="1"/>
  <c r="P5" i="5" s="1"/>
  <c r="O5" i="5"/>
  <c r="H5" i="5" a="1"/>
  <c r="H5" i="5" s="1"/>
  <c r="G5" i="5" a="1"/>
  <c r="G5" i="5" s="1"/>
  <c r="F5" i="5"/>
  <c r="B5" i="5"/>
  <c r="AC4" i="5" a="1"/>
  <c r="AC4" i="5" s="1"/>
  <c r="AB4" i="5" a="1"/>
  <c r="AB4" i="5" s="1"/>
  <c r="AA4" i="5"/>
  <c r="X4" i="5"/>
  <c r="Q4" i="5" a="1"/>
  <c r="Q4" i="5" s="1"/>
  <c r="P4" i="5" a="1"/>
  <c r="P4" i="5" s="1"/>
  <c r="O4" i="5"/>
  <c r="H4" i="5" a="1"/>
  <c r="H4" i="5" s="1"/>
  <c r="G4" i="5" a="1"/>
  <c r="G4" i="5" s="1"/>
  <c r="F4" i="5"/>
  <c r="B4" i="5"/>
  <c r="L12" i="5" s="1" a="1"/>
  <c r="L12" i="5" s="1"/>
  <c r="AF4" i="5" l="1"/>
  <c r="AH7" i="5" a="1"/>
  <c r="AH7" i="5" s="1"/>
  <c r="AH4" i="5" a="1"/>
  <c r="AH4" i="5" s="1"/>
  <c r="AG8" i="5" a="1"/>
  <c r="AG8" i="5" s="1"/>
  <c r="U4" i="5" a="1"/>
  <c r="U4" i="5" s="1"/>
  <c r="U5" i="5" a="1"/>
  <c r="U5" i="5" s="1"/>
  <c r="M4" i="5" a="1"/>
  <c r="M4" i="5" s="1"/>
  <c r="V5" i="5" a="1"/>
  <c r="V5" i="5" s="1"/>
  <c r="M6" i="5" a="1"/>
  <c r="M6" i="5" s="1"/>
  <c r="M5" i="5" a="1"/>
  <c r="M5" i="5" s="1"/>
  <c r="V7" i="5" a="1"/>
  <c r="V7" i="5" s="1"/>
  <c r="U6" i="5" a="1"/>
  <c r="U6" i="5" s="1"/>
  <c r="M7" i="5" a="1"/>
  <c r="M7" i="5" s="1"/>
  <c r="AH7" i="6" a="1"/>
  <c r="AH7" i="6" s="1"/>
  <c r="AF6" i="6"/>
  <c r="K5" i="6"/>
  <c r="AH11" i="6" a="1"/>
  <c r="AH11" i="6" s="1"/>
  <c r="AH10" i="6" a="1"/>
  <c r="AH10" i="6" s="1"/>
  <c r="AG11" i="6" a="1"/>
  <c r="AG11" i="6" s="1"/>
  <c r="AG6" i="6" a="1"/>
  <c r="AG6" i="6" s="1"/>
  <c r="AG12" i="6" a="1"/>
  <c r="AG12" i="6" s="1"/>
  <c r="AF4" i="6"/>
  <c r="AF5" i="6"/>
  <c r="AH6" i="6" a="1"/>
  <c r="AH6" i="6" s="1"/>
  <c r="AG9" i="6" a="1"/>
  <c r="AG9" i="6" s="1"/>
  <c r="AG4" i="6" a="1"/>
  <c r="AG4" i="6" s="1"/>
  <c r="AG5" i="6" a="1"/>
  <c r="AG5" i="6" s="1"/>
  <c r="AH9" i="6" a="1"/>
  <c r="AH9" i="6" s="1"/>
  <c r="AH5" i="6" a="1"/>
  <c r="AH5" i="6" s="1"/>
  <c r="AF8" i="6"/>
  <c r="AH4" i="6" a="1"/>
  <c r="AH4" i="6" s="1"/>
  <c r="K6" i="6"/>
  <c r="AH12" i="6" a="1"/>
  <c r="AH12" i="6" s="1"/>
  <c r="AF7" i="6"/>
  <c r="AH8" i="6" a="1"/>
  <c r="AH8" i="6" s="1"/>
  <c r="AG8" i="6" a="1"/>
  <c r="AG8" i="6" s="1"/>
  <c r="U12" i="6" a="1"/>
  <c r="U12" i="6" s="1"/>
  <c r="AG7" i="6" a="1"/>
  <c r="AG7" i="6" s="1"/>
  <c r="AG10" i="6" a="1"/>
  <c r="AG10" i="6" s="1"/>
  <c r="K8" i="6"/>
  <c r="M4" i="6" a="1"/>
  <c r="M4" i="6" s="1"/>
  <c r="L6" i="6" a="1"/>
  <c r="L6" i="6" s="1"/>
  <c r="L8" i="6" a="1"/>
  <c r="L8" i="6" s="1"/>
  <c r="M10" i="6" a="1"/>
  <c r="M10" i="6" s="1"/>
  <c r="L4" i="6" a="1"/>
  <c r="L4" i="6" s="1"/>
  <c r="V12" i="6" a="1"/>
  <c r="V12" i="6" s="1"/>
  <c r="U5" i="6" a="1"/>
  <c r="U5" i="6" s="1"/>
  <c r="M6" i="6" a="1"/>
  <c r="M6" i="6" s="1"/>
  <c r="U7" i="6" a="1"/>
  <c r="U7" i="6" s="1"/>
  <c r="M8" i="6" a="1"/>
  <c r="M8" i="6" s="1"/>
  <c r="U9" i="6" a="1"/>
  <c r="U9" i="6" s="1"/>
  <c r="K11" i="6"/>
  <c r="V5" i="6" a="1"/>
  <c r="V5" i="6" s="1"/>
  <c r="V7" i="6" a="1"/>
  <c r="V7" i="6" s="1"/>
  <c r="V9" i="6" a="1"/>
  <c r="V9" i="6" s="1"/>
  <c r="L11" i="6" a="1"/>
  <c r="L11" i="6" s="1"/>
  <c r="K12" i="6"/>
  <c r="K7" i="6"/>
  <c r="M11" i="6" a="1"/>
  <c r="M11" i="6" s="1"/>
  <c r="L12" i="6" a="1"/>
  <c r="L12" i="6" s="1"/>
  <c r="K9" i="6"/>
  <c r="U4" i="6" a="1"/>
  <c r="U4" i="6" s="1"/>
  <c r="L5" i="6" a="1"/>
  <c r="L5" i="6" s="1"/>
  <c r="L7" i="6" a="1"/>
  <c r="L7" i="6" s="1"/>
  <c r="L9" i="6" a="1"/>
  <c r="L9" i="6" s="1"/>
  <c r="U10" i="6" a="1"/>
  <c r="U10" i="6" s="1"/>
  <c r="M12" i="6" a="1"/>
  <c r="M12" i="6" s="1"/>
  <c r="V4" i="6" a="1"/>
  <c r="V4" i="6" s="1"/>
  <c r="M5" i="6" a="1"/>
  <c r="M5" i="6" s="1"/>
  <c r="U6" i="6" a="1"/>
  <c r="U6" i="6" s="1"/>
  <c r="M7" i="6" a="1"/>
  <c r="M7" i="6" s="1"/>
  <c r="U8" i="6" a="1"/>
  <c r="U8" i="6" s="1"/>
  <c r="M9" i="6" a="1"/>
  <c r="M9" i="6" s="1"/>
  <c r="V10" i="6" a="1"/>
  <c r="V10" i="6" s="1"/>
  <c r="K4" i="6"/>
  <c r="V6" i="6" a="1"/>
  <c r="V6" i="6" s="1"/>
  <c r="V8" i="6" a="1"/>
  <c r="V8" i="6" s="1"/>
  <c r="K10" i="6"/>
  <c r="L10" i="6" a="1"/>
  <c r="L10" i="6" s="1"/>
  <c r="U11" i="6" a="1"/>
  <c r="U11" i="6" s="1"/>
  <c r="AG6" i="5" a="1"/>
  <c r="AG6" i="5" s="1"/>
  <c r="AG5" i="5" a="1"/>
  <c r="AG5" i="5" s="1"/>
  <c r="AH6" i="5" a="1"/>
  <c r="AH6" i="5" s="1"/>
  <c r="AG9" i="5" a="1"/>
  <c r="AG9" i="5" s="1"/>
  <c r="AH11" i="5" a="1"/>
  <c r="AH11" i="5" s="1"/>
  <c r="AF7" i="5"/>
  <c r="AH8" i="5" a="1"/>
  <c r="AH8" i="5" s="1"/>
  <c r="AG11" i="5" a="1"/>
  <c r="AG11" i="5" s="1"/>
  <c r="AG4" i="5" a="1"/>
  <c r="AG4" i="5" s="1"/>
  <c r="AF5" i="5"/>
  <c r="AF6" i="5"/>
  <c r="AG7" i="5" a="1"/>
  <c r="AG7" i="5" s="1"/>
  <c r="AF10" i="5"/>
  <c r="AH5" i="5" a="1"/>
  <c r="AH5" i="5" s="1"/>
  <c r="AG10" i="5" a="1"/>
  <c r="AG10" i="5" s="1"/>
  <c r="AH12" i="5" a="1"/>
  <c r="AH12" i="5" s="1"/>
  <c r="AF9" i="5"/>
  <c r="AH10" i="5" a="1"/>
  <c r="AH10" i="5" s="1"/>
  <c r="AG12" i="5" a="1"/>
  <c r="AG12" i="5" s="1"/>
  <c r="AF8" i="5"/>
  <c r="AH9" i="5" a="1"/>
  <c r="AH9" i="5" s="1"/>
  <c r="U9" i="5" a="1"/>
  <c r="U9" i="5" s="1"/>
  <c r="M8" i="5" a="1"/>
  <c r="M8" i="5" s="1"/>
  <c r="V9" i="5" a="1"/>
  <c r="V9" i="5" s="1"/>
  <c r="K12" i="5"/>
  <c r="U7" i="5" a="1"/>
  <c r="U7" i="5" s="1"/>
  <c r="L11" i="5" a="1"/>
  <c r="L11" i="5" s="1"/>
  <c r="K4" i="5"/>
  <c r="K6" i="5"/>
  <c r="K8" i="5"/>
  <c r="K10" i="5"/>
  <c r="U11" i="5" a="1"/>
  <c r="U11" i="5" s="1"/>
  <c r="U8" i="5" a="1"/>
  <c r="U8" i="5" s="1"/>
  <c r="L4" i="5" a="1"/>
  <c r="L4" i="5" s="1"/>
  <c r="L6" i="5" a="1"/>
  <c r="L6" i="5" s="1"/>
  <c r="L8" i="5" a="1"/>
  <c r="L8" i="5" s="1"/>
  <c r="L10" i="5" a="1"/>
  <c r="L10" i="5" s="1"/>
  <c r="M10" i="5" a="1"/>
  <c r="M10" i="5" s="1"/>
  <c r="K11" i="5"/>
  <c r="K5" i="5"/>
  <c r="K9" i="5"/>
  <c r="M11" i="5" a="1"/>
  <c r="M11" i="5" s="1"/>
  <c r="V12" i="5" a="1"/>
  <c r="V12" i="5" s="1"/>
  <c r="K7" i="5"/>
  <c r="L5" i="5" a="1"/>
  <c r="L5" i="5" s="1"/>
  <c r="L7" i="5" a="1"/>
  <c r="L7" i="5" s="1"/>
  <c r="L9" i="5" a="1"/>
  <c r="L9" i="5" s="1"/>
  <c r="M12" i="5" a="1"/>
  <c r="M12" i="5" s="1"/>
  <c r="M9" i="5" a="1"/>
  <c r="M9" i="5" s="1"/>
  <c r="U10" i="5" a="1"/>
  <c r="U10" i="5" s="1"/>
  <c r="V4" i="5" a="1"/>
  <c r="V4" i="5" s="1"/>
  <c r="V6" i="5" a="1"/>
  <c r="V6" i="5" s="1"/>
  <c r="V8" i="5" a="1"/>
  <c r="V8" i="5" s="1"/>
  <c r="T4" i="6"/>
  <c r="T5" i="6"/>
  <c r="T6" i="6"/>
  <c r="T7" i="6"/>
  <c r="T8" i="6"/>
  <c r="T9" i="6"/>
  <c r="T10" i="6"/>
  <c r="T11" i="6"/>
  <c r="T12" i="6"/>
  <c r="AF9" i="6"/>
  <c r="AF10" i="6"/>
  <c r="V11" i="6" a="1"/>
  <c r="V11" i="6" s="1"/>
  <c r="AF11" i="6"/>
  <c r="AF12" i="6"/>
  <c r="T4" i="5"/>
  <c r="T5" i="5"/>
  <c r="T6" i="5"/>
  <c r="T7" i="5"/>
  <c r="T8" i="5"/>
  <c r="T9" i="5"/>
  <c r="T10" i="5"/>
  <c r="T11" i="5"/>
  <c r="T12" i="5"/>
  <c r="U12" i="5" a="1"/>
  <c r="U12" i="5" s="1"/>
  <c r="V10" i="5" a="1"/>
  <c r="V10" i="5" s="1"/>
  <c r="V11" i="5" a="1"/>
  <c r="V11" i="5" s="1"/>
  <c r="AF11" i="5"/>
  <c r="AF12" i="5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H70" i="1" a="1"/>
  <c r="H70" i="1" s="1"/>
  <c r="G70" i="1" a="1"/>
  <c r="G70" i="1" s="1"/>
  <c r="H69" i="1" a="1"/>
  <c r="H69" i="1" s="1"/>
  <c r="G69" i="1" a="1"/>
  <c r="G69" i="1" s="1"/>
  <c r="H68" i="1" a="1"/>
  <c r="H68" i="1" s="1"/>
  <c r="G68" i="1" a="1"/>
  <c r="G68" i="1" s="1"/>
  <c r="H67" i="1" a="1"/>
  <c r="H67" i="1" s="1"/>
  <c r="G67" i="1" a="1"/>
  <c r="G67" i="1" s="1"/>
  <c r="H66" i="1" a="1"/>
  <c r="H66" i="1" s="1"/>
  <c r="G66" i="1" a="1"/>
  <c r="G66" i="1" s="1"/>
  <c r="H65" i="1" a="1"/>
  <c r="H65" i="1" s="1"/>
  <c r="G65" i="1" a="1"/>
  <c r="G65" i="1" s="1"/>
  <c r="H64" i="1" a="1"/>
  <c r="H64" i="1" s="1"/>
  <c r="G64" i="1" a="1"/>
  <c r="G64" i="1" s="1"/>
  <c r="H63" i="1" a="1"/>
  <c r="H63" i="1" s="1"/>
  <c r="G63" i="1" a="1"/>
  <c r="G63" i="1" s="1"/>
  <c r="H62" i="1" a="1"/>
  <c r="H62" i="1" s="1"/>
  <c r="G62" i="1" a="1"/>
  <c r="G62" i="1" s="1"/>
  <c r="H61" i="1" a="1"/>
  <c r="H61" i="1" s="1"/>
  <c r="G61" i="1" a="1"/>
  <c r="G61" i="1" s="1"/>
  <c r="H60" i="1" a="1"/>
  <c r="H60" i="1" s="1"/>
  <c r="G60" i="1" a="1"/>
  <c r="G60" i="1" s="1"/>
  <c r="H59" i="1" a="1"/>
  <c r="H59" i="1" s="1"/>
  <c r="G59" i="1" a="1"/>
  <c r="G59" i="1" s="1"/>
  <c r="H58" i="1" a="1"/>
  <c r="H58" i="1" s="1"/>
  <c r="G58" i="1" a="1"/>
  <c r="G58" i="1" s="1"/>
  <c r="H57" i="1" a="1"/>
  <c r="H57" i="1" s="1"/>
  <c r="G57" i="1" a="1"/>
  <c r="G57" i="1" s="1"/>
  <c r="H56" i="1" a="1"/>
  <c r="H56" i="1" s="1"/>
  <c r="G56" i="1" a="1"/>
  <c r="G56" i="1" s="1"/>
  <c r="H55" i="1" a="1"/>
  <c r="H55" i="1" s="1"/>
  <c r="G55" i="1" a="1"/>
  <c r="G55" i="1" s="1"/>
  <c r="H54" i="1" a="1"/>
  <c r="H54" i="1" s="1"/>
  <c r="G54" i="1" a="1"/>
  <c r="G54" i="1" s="1"/>
  <c r="H53" i="1" a="1"/>
  <c r="H53" i="1" s="1"/>
  <c r="G53" i="1" a="1"/>
  <c r="G53" i="1" s="1"/>
  <c r="H52" i="1" a="1"/>
  <c r="H52" i="1" s="1"/>
  <c r="G52" i="1" a="1"/>
  <c r="G52" i="1" s="1"/>
  <c r="H51" i="1" a="1"/>
  <c r="H51" i="1" s="1"/>
  <c r="G51" i="1" a="1"/>
  <c r="G51" i="1" s="1"/>
  <c r="H50" i="1" a="1"/>
  <c r="H50" i="1" s="1"/>
  <c r="G50" i="1" a="1"/>
  <c r="G50" i="1" s="1"/>
  <c r="H49" i="1" a="1"/>
  <c r="H49" i="1" s="1"/>
  <c r="G49" i="1" a="1"/>
  <c r="G49" i="1" s="1"/>
  <c r="H48" i="1" a="1"/>
  <c r="H48" i="1" s="1"/>
  <c r="G48" i="1" a="1"/>
  <c r="G48" i="1" s="1"/>
  <c r="H47" i="1" a="1"/>
  <c r="H47" i="1" s="1"/>
  <c r="G47" i="1" a="1"/>
  <c r="G47" i="1" s="1"/>
  <c r="H46" i="1" a="1"/>
  <c r="H46" i="1" s="1"/>
  <c r="G46" i="1" a="1"/>
  <c r="G46" i="1" s="1"/>
  <c r="H45" i="1" a="1"/>
  <c r="H45" i="1" s="1"/>
  <c r="G45" i="1" a="1"/>
  <c r="G45" i="1" s="1"/>
  <c r="H44" i="1" a="1"/>
  <c r="H44" i="1" s="1"/>
  <c r="G44" i="1" a="1"/>
  <c r="G44" i="1" s="1"/>
  <c r="H43" i="1" a="1"/>
  <c r="H43" i="1" s="1"/>
  <c r="G43" i="1" a="1"/>
  <c r="G43" i="1" s="1"/>
  <c r="H42" i="1" a="1"/>
  <c r="H42" i="1" s="1"/>
  <c r="G42" i="1" a="1"/>
  <c r="G42" i="1" s="1"/>
  <c r="H41" i="1" a="1"/>
  <c r="H41" i="1" s="1"/>
  <c r="G41" i="1" a="1"/>
  <c r="G41" i="1" s="1"/>
  <c r="H40" i="1" a="1"/>
  <c r="H40" i="1" s="1"/>
  <c r="G40" i="1" a="1"/>
  <c r="G40" i="1" s="1"/>
  <c r="H39" i="1" a="1"/>
  <c r="H39" i="1" s="1"/>
  <c r="G39" i="1" a="1"/>
  <c r="G39" i="1" s="1"/>
  <c r="H38" i="1" a="1"/>
  <c r="H38" i="1" s="1"/>
  <c r="G38" i="1" a="1"/>
  <c r="G38" i="1" s="1"/>
  <c r="H37" i="1" a="1"/>
  <c r="H37" i="1" s="1"/>
  <c r="G37" i="1" a="1"/>
  <c r="G37" i="1" s="1"/>
  <c r="H36" i="1" a="1"/>
  <c r="H36" i="1" s="1"/>
  <c r="G36" i="1" a="1"/>
  <c r="G36" i="1" s="1"/>
  <c r="H35" i="1" a="1"/>
  <c r="H35" i="1" s="1"/>
  <c r="G35" i="1" a="1"/>
  <c r="G35" i="1" s="1"/>
  <c r="H34" i="1" a="1"/>
  <c r="H34" i="1" s="1"/>
  <c r="G34" i="1" a="1"/>
  <c r="G34" i="1" s="1"/>
  <c r="H33" i="1" a="1"/>
  <c r="H33" i="1" s="1"/>
  <c r="G33" i="1" a="1"/>
  <c r="G33" i="1" s="1"/>
  <c r="H32" i="1" a="1"/>
  <c r="H32" i="1" s="1"/>
  <c r="G32" i="1" a="1"/>
  <c r="G32" i="1" s="1"/>
  <c r="H31" i="1" a="1"/>
  <c r="H31" i="1" s="1"/>
  <c r="G31" i="1" a="1"/>
  <c r="G31" i="1" s="1"/>
  <c r="H30" i="1" a="1"/>
  <c r="H30" i="1" s="1"/>
  <c r="G30" i="1" a="1"/>
  <c r="G30" i="1" s="1"/>
  <c r="H29" i="1" a="1"/>
  <c r="H29" i="1" s="1"/>
  <c r="G29" i="1" a="1"/>
  <c r="G29" i="1" s="1"/>
  <c r="H28" i="1" a="1"/>
  <c r="H28" i="1" s="1"/>
  <c r="G28" i="1" a="1"/>
  <c r="G28" i="1" s="1"/>
  <c r="H27" i="1" a="1"/>
  <c r="H27" i="1" s="1"/>
  <c r="G27" i="1" a="1"/>
  <c r="G27" i="1" s="1"/>
  <c r="H26" i="1" a="1"/>
  <c r="H26" i="1" s="1"/>
  <c r="G26" i="1" a="1"/>
  <c r="G26" i="1" s="1"/>
  <c r="H25" i="1" a="1"/>
  <c r="H25" i="1" s="1"/>
  <c r="G25" i="1" a="1"/>
  <c r="G25" i="1" s="1"/>
  <c r="H24" i="1" a="1"/>
  <c r="H24" i="1" s="1"/>
  <c r="G24" i="1" a="1"/>
  <c r="G24" i="1" s="1"/>
  <c r="H23" i="1" a="1"/>
  <c r="H23" i="1" s="1"/>
  <c r="G23" i="1" a="1"/>
  <c r="G23" i="1" s="1"/>
  <c r="H22" i="1" a="1"/>
  <c r="H22" i="1" s="1"/>
  <c r="G22" i="1" a="1"/>
  <c r="G22" i="1" s="1"/>
  <c r="H21" i="1" a="1"/>
  <c r="H21" i="1" s="1"/>
  <c r="G21" i="1" a="1"/>
  <c r="G21" i="1" s="1"/>
  <c r="H20" i="1" a="1"/>
  <c r="H20" i="1" s="1"/>
  <c r="G20" i="1" a="1"/>
  <c r="G20" i="1" s="1"/>
  <c r="H19" i="1" a="1"/>
  <c r="H19" i="1" s="1"/>
  <c r="G19" i="1" a="1"/>
  <c r="G19" i="1" s="1"/>
  <c r="H18" i="1" a="1"/>
  <c r="H18" i="1" s="1"/>
  <c r="G18" i="1" a="1"/>
  <c r="G18" i="1" s="1"/>
  <c r="H17" i="1" a="1"/>
  <c r="H17" i="1" s="1"/>
  <c r="G17" i="1" a="1"/>
  <c r="G17" i="1" s="1"/>
  <c r="H16" i="1" a="1"/>
  <c r="H16" i="1" s="1"/>
  <c r="G16" i="1" a="1"/>
  <c r="G16" i="1" s="1"/>
  <c r="H15" i="1" a="1"/>
  <c r="H15" i="1" s="1"/>
  <c r="G15" i="1" a="1"/>
  <c r="G15" i="1" s="1"/>
  <c r="H14" i="1" a="1"/>
  <c r="H14" i="1" s="1"/>
  <c r="G14" i="1" a="1"/>
  <c r="G14" i="1" s="1"/>
  <c r="H13" i="1" a="1"/>
  <c r="H13" i="1" s="1"/>
  <c r="G13" i="1" a="1"/>
  <c r="G13" i="1" s="1"/>
  <c r="H12" i="1" a="1"/>
  <c r="H12" i="1" s="1"/>
  <c r="G12" i="1" a="1"/>
  <c r="G12" i="1" s="1"/>
  <c r="H11" i="1" a="1"/>
  <c r="H11" i="1" s="1"/>
  <c r="G11" i="1" a="1"/>
  <c r="G11" i="1" s="1"/>
  <c r="H10" i="1" a="1"/>
  <c r="H10" i="1" s="1"/>
  <c r="G10" i="1" a="1"/>
  <c r="G10" i="1" s="1"/>
  <c r="H9" i="1" a="1"/>
  <c r="H9" i="1" s="1"/>
  <c r="G9" i="1" a="1"/>
  <c r="G9" i="1" s="1"/>
  <c r="H8" i="1" a="1"/>
  <c r="H8" i="1" s="1"/>
  <c r="G8" i="1" a="1"/>
  <c r="G8" i="1" s="1"/>
  <c r="H7" i="1" a="1"/>
  <c r="H7" i="1" s="1"/>
  <c r="G7" i="1" a="1"/>
  <c r="G7" i="1" s="1"/>
  <c r="H6" i="1" a="1"/>
  <c r="H6" i="1" s="1"/>
  <c r="G6" i="1" a="1"/>
  <c r="G6" i="1" s="1"/>
  <c r="H5" i="1" a="1"/>
  <c r="H5" i="1" s="1"/>
  <c r="G5" i="1" a="1"/>
  <c r="G5" i="1" s="1"/>
  <c r="H4" i="1" a="1"/>
  <c r="H4" i="1" s="1"/>
  <c r="G4" i="1" a="1"/>
  <c r="G4" i="1" s="1"/>
  <c r="Q70" i="1" a="1"/>
  <c r="Q70" i="1" s="1"/>
  <c r="P70" i="1" a="1"/>
  <c r="P70" i="1" s="1"/>
  <c r="Q69" i="1" a="1"/>
  <c r="Q69" i="1" s="1"/>
  <c r="P69" i="1" a="1"/>
  <c r="P69" i="1" s="1"/>
  <c r="Q68" i="1" a="1"/>
  <c r="Q68" i="1" s="1"/>
  <c r="P68" i="1" a="1"/>
  <c r="P68" i="1" s="1"/>
  <c r="Q67" i="1" a="1"/>
  <c r="Q67" i="1" s="1"/>
  <c r="P67" i="1" a="1"/>
  <c r="P67" i="1" s="1"/>
  <c r="Q66" i="1" a="1"/>
  <c r="Q66" i="1" s="1"/>
  <c r="P66" i="1" a="1"/>
  <c r="P66" i="1" s="1"/>
  <c r="Q65" i="1" a="1"/>
  <c r="Q65" i="1" s="1"/>
  <c r="P65" i="1" a="1"/>
  <c r="P65" i="1" s="1"/>
  <c r="Q64" i="1" a="1"/>
  <c r="Q64" i="1" s="1"/>
  <c r="P64" i="1" a="1"/>
  <c r="P64" i="1" s="1"/>
  <c r="Q63" i="1" a="1"/>
  <c r="Q63" i="1" s="1"/>
  <c r="P63" i="1" a="1"/>
  <c r="P63" i="1" s="1"/>
  <c r="Q62" i="1" a="1"/>
  <c r="Q62" i="1" s="1"/>
  <c r="P62" i="1" a="1"/>
  <c r="P62" i="1" s="1"/>
  <c r="Q61" i="1" a="1"/>
  <c r="Q61" i="1" s="1"/>
  <c r="P61" i="1" a="1"/>
  <c r="P61" i="1" s="1"/>
  <c r="Q60" i="1" a="1"/>
  <c r="Q60" i="1" s="1"/>
  <c r="P60" i="1" a="1"/>
  <c r="P60" i="1" s="1"/>
  <c r="Q59" i="1" a="1"/>
  <c r="Q59" i="1" s="1"/>
  <c r="P59" i="1" a="1"/>
  <c r="P59" i="1" s="1"/>
  <c r="Q58" i="1" a="1"/>
  <c r="Q58" i="1" s="1"/>
  <c r="P58" i="1" a="1"/>
  <c r="P58" i="1" s="1"/>
  <c r="Q57" i="1" a="1"/>
  <c r="Q57" i="1" s="1"/>
  <c r="P57" i="1" a="1"/>
  <c r="P57" i="1" s="1"/>
  <c r="Q56" i="1" a="1"/>
  <c r="Q56" i="1" s="1"/>
  <c r="P56" i="1" a="1"/>
  <c r="P56" i="1" s="1"/>
  <c r="Q55" i="1" a="1"/>
  <c r="Q55" i="1" s="1"/>
  <c r="P55" i="1" a="1"/>
  <c r="P55" i="1" s="1"/>
  <c r="Q54" i="1" a="1"/>
  <c r="Q54" i="1" s="1"/>
  <c r="P54" i="1" a="1"/>
  <c r="P54" i="1" s="1"/>
  <c r="Q53" i="1" a="1"/>
  <c r="Q53" i="1" s="1"/>
  <c r="P53" i="1" a="1"/>
  <c r="P53" i="1" s="1"/>
  <c r="Q52" i="1" a="1"/>
  <c r="Q52" i="1" s="1"/>
  <c r="P52" i="1" a="1"/>
  <c r="P52" i="1" s="1"/>
  <c r="Q51" i="1" a="1"/>
  <c r="Q51" i="1" s="1"/>
  <c r="P51" i="1" a="1"/>
  <c r="P51" i="1" s="1"/>
  <c r="Q50" i="1" a="1"/>
  <c r="Q50" i="1" s="1"/>
  <c r="P50" i="1" a="1"/>
  <c r="P50" i="1" s="1"/>
  <c r="Q49" i="1" a="1"/>
  <c r="Q49" i="1" s="1"/>
  <c r="P49" i="1" a="1"/>
  <c r="P49" i="1" s="1"/>
  <c r="Q48" i="1" a="1"/>
  <c r="Q48" i="1" s="1"/>
  <c r="P48" i="1" a="1"/>
  <c r="P48" i="1" s="1"/>
  <c r="Q47" i="1" a="1"/>
  <c r="Q47" i="1" s="1"/>
  <c r="P47" i="1" a="1"/>
  <c r="P47" i="1" s="1"/>
  <c r="Q46" i="1" a="1"/>
  <c r="Q46" i="1" s="1"/>
  <c r="P46" i="1" a="1"/>
  <c r="P46" i="1" s="1"/>
  <c r="Q45" i="1" a="1"/>
  <c r="Q45" i="1" s="1"/>
  <c r="P45" i="1" a="1"/>
  <c r="P45" i="1" s="1"/>
  <c r="Q44" i="1" a="1"/>
  <c r="Q44" i="1" s="1"/>
  <c r="P44" i="1" a="1"/>
  <c r="P44" i="1" s="1"/>
  <c r="Q43" i="1" a="1"/>
  <c r="Q43" i="1" s="1"/>
  <c r="P43" i="1" a="1"/>
  <c r="P43" i="1" s="1"/>
  <c r="Q42" i="1" a="1"/>
  <c r="Q42" i="1" s="1"/>
  <c r="P42" i="1" a="1"/>
  <c r="P42" i="1" s="1"/>
  <c r="Q41" i="1" a="1"/>
  <c r="Q41" i="1" s="1"/>
  <c r="P41" i="1" a="1"/>
  <c r="P41" i="1" s="1"/>
  <c r="Q40" i="1" a="1"/>
  <c r="Q40" i="1" s="1"/>
  <c r="P40" i="1" a="1"/>
  <c r="P40" i="1" s="1"/>
  <c r="Q39" i="1" a="1"/>
  <c r="Q39" i="1" s="1"/>
  <c r="P39" i="1" a="1"/>
  <c r="P39" i="1" s="1"/>
  <c r="Q38" i="1" a="1"/>
  <c r="Q38" i="1" s="1"/>
  <c r="P38" i="1" a="1"/>
  <c r="P38" i="1" s="1"/>
  <c r="Q37" i="1" a="1"/>
  <c r="Q37" i="1" s="1"/>
  <c r="P37" i="1" a="1"/>
  <c r="P37" i="1" s="1"/>
  <c r="Q36" i="1" a="1"/>
  <c r="Q36" i="1" s="1"/>
  <c r="P36" i="1" a="1"/>
  <c r="P36" i="1" s="1"/>
  <c r="Q35" i="1" a="1"/>
  <c r="Q35" i="1" s="1"/>
  <c r="P35" i="1" a="1"/>
  <c r="P35" i="1" s="1"/>
  <c r="Q34" i="1" a="1"/>
  <c r="Q34" i="1" s="1"/>
  <c r="P34" i="1" a="1"/>
  <c r="P34" i="1" s="1"/>
  <c r="Q33" i="1" a="1"/>
  <c r="Q33" i="1" s="1"/>
  <c r="P33" i="1" a="1"/>
  <c r="P33" i="1" s="1"/>
  <c r="Q32" i="1" a="1"/>
  <c r="Q32" i="1" s="1"/>
  <c r="P32" i="1" a="1"/>
  <c r="P32" i="1" s="1"/>
  <c r="Q31" i="1" a="1"/>
  <c r="Q31" i="1" s="1"/>
  <c r="P31" i="1" a="1"/>
  <c r="P31" i="1" s="1"/>
  <c r="Q30" i="1" a="1"/>
  <c r="Q30" i="1" s="1"/>
  <c r="P30" i="1" a="1"/>
  <c r="P30" i="1" s="1"/>
  <c r="Q29" i="1" a="1"/>
  <c r="Q29" i="1" s="1"/>
  <c r="P29" i="1" a="1"/>
  <c r="P29" i="1" s="1"/>
  <c r="Q28" i="1" a="1"/>
  <c r="Q28" i="1" s="1"/>
  <c r="P28" i="1" a="1"/>
  <c r="P28" i="1" s="1"/>
  <c r="Q27" i="1" a="1"/>
  <c r="Q27" i="1" s="1"/>
  <c r="P27" i="1" a="1"/>
  <c r="P27" i="1" s="1"/>
  <c r="Q26" i="1" a="1"/>
  <c r="Q26" i="1" s="1"/>
  <c r="P26" i="1" a="1"/>
  <c r="P26" i="1" s="1"/>
  <c r="Q25" i="1" a="1"/>
  <c r="Q25" i="1" s="1"/>
  <c r="P25" i="1" a="1"/>
  <c r="P25" i="1" s="1"/>
  <c r="Q24" i="1" a="1"/>
  <c r="Q24" i="1" s="1"/>
  <c r="P24" i="1" a="1"/>
  <c r="P24" i="1" s="1"/>
  <c r="Q23" i="1" a="1"/>
  <c r="Q23" i="1" s="1"/>
  <c r="P23" i="1" a="1"/>
  <c r="P23" i="1" s="1"/>
  <c r="Q22" i="1" a="1"/>
  <c r="Q22" i="1" s="1"/>
  <c r="P22" i="1" a="1"/>
  <c r="P22" i="1" s="1"/>
  <c r="Q21" i="1" a="1"/>
  <c r="Q21" i="1" s="1"/>
  <c r="P21" i="1" a="1"/>
  <c r="P21" i="1" s="1"/>
  <c r="Q20" i="1" a="1"/>
  <c r="Q20" i="1" s="1"/>
  <c r="P20" i="1" a="1"/>
  <c r="P20" i="1" s="1"/>
  <c r="Q19" i="1" a="1"/>
  <c r="Q19" i="1" s="1"/>
  <c r="P19" i="1" a="1"/>
  <c r="P19" i="1" s="1"/>
  <c r="Q18" i="1" a="1"/>
  <c r="Q18" i="1" s="1"/>
  <c r="P18" i="1" a="1"/>
  <c r="P18" i="1" s="1"/>
  <c r="Q17" i="1" a="1"/>
  <c r="Q17" i="1" s="1"/>
  <c r="P17" i="1" a="1"/>
  <c r="P17" i="1" s="1"/>
  <c r="Q16" i="1" a="1"/>
  <c r="Q16" i="1" s="1"/>
  <c r="P16" i="1" a="1"/>
  <c r="P16" i="1" s="1"/>
  <c r="Q15" i="1" a="1"/>
  <c r="Q15" i="1" s="1"/>
  <c r="P15" i="1" a="1"/>
  <c r="P15" i="1" s="1"/>
  <c r="Q14" i="1" a="1"/>
  <c r="Q14" i="1" s="1"/>
  <c r="P14" i="1" a="1"/>
  <c r="P14" i="1" s="1"/>
  <c r="Q13" i="1" a="1"/>
  <c r="Q13" i="1" s="1"/>
  <c r="P13" i="1" a="1"/>
  <c r="P13" i="1" s="1"/>
  <c r="Q12" i="1" a="1"/>
  <c r="Q12" i="1" s="1"/>
  <c r="P12" i="1" a="1"/>
  <c r="P12" i="1" s="1"/>
  <c r="Q11" i="1" a="1"/>
  <c r="Q11" i="1" s="1"/>
  <c r="P11" i="1" a="1"/>
  <c r="P11" i="1" s="1"/>
  <c r="Q10" i="1" a="1"/>
  <c r="Q10" i="1" s="1"/>
  <c r="P10" i="1" a="1"/>
  <c r="P10" i="1" s="1"/>
  <c r="Q9" i="1" a="1"/>
  <c r="Q9" i="1" s="1"/>
  <c r="P9" i="1" a="1"/>
  <c r="P9" i="1" s="1"/>
  <c r="Q8" i="1" a="1"/>
  <c r="Q8" i="1" s="1"/>
  <c r="P8" i="1" a="1"/>
  <c r="P8" i="1" s="1"/>
  <c r="Q7" i="1" a="1"/>
  <c r="Q7" i="1" s="1"/>
  <c r="P7" i="1" a="1"/>
  <c r="P7" i="1" s="1"/>
  <c r="Q6" i="1" a="1"/>
  <c r="Q6" i="1" s="1"/>
  <c r="P6" i="1" a="1"/>
  <c r="P6" i="1" s="1"/>
  <c r="Q5" i="1" a="1"/>
  <c r="Q5" i="1" s="1"/>
  <c r="P5" i="1" a="1"/>
  <c r="P5" i="1" s="1"/>
  <c r="Q4" i="1" a="1"/>
  <c r="Q4" i="1" s="1"/>
  <c r="P4" i="1" a="1"/>
  <c r="P4" i="1" s="1"/>
  <c r="AC72" i="1" a="1"/>
  <c r="AC72" i="1" s="1"/>
  <c r="AB72" i="1" a="1"/>
  <c r="AB72" i="1" s="1"/>
  <c r="AA72" i="1"/>
  <c r="AC71" i="1" a="1"/>
  <c r="AC71" i="1" s="1"/>
  <c r="AB71" i="1" a="1"/>
  <c r="AB71" i="1" s="1"/>
  <c r="AA71" i="1"/>
  <c r="AC70" i="1" a="1"/>
  <c r="AC70" i="1" s="1"/>
  <c r="AB70" i="1" a="1"/>
  <c r="AB70" i="1" s="1"/>
  <c r="AA70" i="1"/>
  <c r="AC69" i="1" a="1"/>
  <c r="AC69" i="1" s="1"/>
  <c r="AB69" i="1" a="1"/>
  <c r="AB69" i="1" s="1"/>
  <c r="AA69" i="1"/>
  <c r="AC68" i="1" a="1"/>
  <c r="AC68" i="1" s="1"/>
  <c r="AB68" i="1" a="1"/>
  <c r="AB68" i="1" s="1"/>
  <c r="AA68" i="1"/>
  <c r="AC67" i="1" a="1"/>
  <c r="AC67" i="1" s="1"/>
  <c r="AB67" i="1" a="1"/>
  <c r="AB67" i="1" s="1"/>
  <c r="AA67" i="1"/>
  <c r="AC66" i="1" a="1"/>
  <c r="AC66" i="1" s="1"/>
  <c r="AB66" i="1" a="1"/>
  <c r="AB66" i="1" s="1"/>
  <c r="AA66" i="1"/>
  <c r="AC65" i="1" a="1"/>
  <c r="AC65" i="1" s="1"/>
  <c r="AB65" i="1" a="1"/>
  <c r="AB65" i="1" s="1"/>
  <c r="AA65" i="1"/>
  <c r="AC64" i="1" a="1"/>
  <c r="AC64" i="1" s="1"/>
  <c r="AB64" i="1" a="1"/>
  <c r="AB64" i="1" s="1"/>
  <c r="AA64" i="1"/>
  <c r="AC63" i="1" a="1"/>
  <c r="AC63" i="1" s="1"/>
  <c r="AB63" i="1" a="1"/>
  <c r="AB63" i="1" s="1"/>
  <c r="AA63" i="1"/>
  <c r="AC62" i="1" a="1"/>
  <c r="AC62" i="1" s="1"/>
  <c r="AB62" i="1" a="1"/>
  <c r="AB62" i="1" s="1"/>
  <c r="AA62" i="1"/>
  <c r="AC61" i="1" a="1"/>
  <c r="AC61" i="1" s="1"/>
  <c r="AB61" i="1" a="1"/>
  <c r="AB61" i="1" s="1"/>
  <c r="AA61" i="1"/>
  <c r="AC60" i="1" a="1"/>
  <c r="AC60" i="1" s="1"/>
  <c r="AB60" i="1" a="1"/>
  <c r="AB60" i="1" s="1"/>
  <c r="AA60" i="1"/>
  <c r="AC59" i="1" a="1"/>
  <c r="AC59" i="1" s="1"/>
  <c r="AB59" i="1" a="1"/>
  <c r="AB59" i="1" s="1"/>
  <c r="AA59" i="1"/>
  <c r="AC58" i="1" a="1"/>
  <c r="AC58" i="1" s="1"/>
  <c r="AB58" i="1" a="1"/>
  <c r="AB58" i="1" s="1"/>
  <c r="AA58" i="1"/>
  <c r="AC57" i="1" a="1"/>
  <c r="AC57" i="1" s="1"/>
  <c r="AB57" i="1" a="1"/>
  <c r="AB57" i="1" s="1"/>
  <c r="AA57" i="1"/>
  <c r="AC56" i="1" a="1"/>
  <c r="AC56" i="1" s="1"/>
  <c r="AB56" i="1" a="1"/>
  <c r="AB56" i="1" s="1"/>
  <c r="AA56" i="1"/>
  <c r="AC55" i="1" a="1"/>
  <c r="AC55" i="1" s="1"/>
  <c r="AB55" i="1" a="1"/>
  <c r="AB55" i="1" s="1"/>
  <c r="AA55" i="1"/>
  <c r="AC54" i="1" a="1"/>
  <c r="AC54" i="1" s="1"/>
  <c r="AB54" i="1" a="1"/>
  <c r="AB54" i="1" s="1"/>
  <c r="AA54" i="1"/>
  <c r="AC53" i="1" a="1"/>
  <c r="AC53" i="1" s="1"/>
  <c r="AB53" i="1" a="1"/>
  <c r="AB53" i="1" s="1"/>
  <c r="AA53" i="1"/>
  <c r="AC52" i="1" a="1"/>
  <c r="AC52" i="1" s="1"/>
  <c r="AB52" i="1" a="1"/>
  <c r="AB52" i="1" s="1"/>
  <c r="AA52" i="1"/>
  <c r="AC51" i="1" a="1"/>
  <c r="AC51" i="1" s="1"/>
  <c r="AB51" i="1" a="1"/>
  <c r="AB51" i="1" s="1"/>
  <c r="AA51" i="1"/>
  <c r="AC50" i="1" a="1"/>
  <c r="AC50" i="1" s="1"/>
  <c r="AB50" i="1" a="1"/>
  <c r="AB50" i="1" s="1"/>
  <c r="AA50" i="1"/>
  <c r="AC49" i="1" a="1"/>
  <c r="AC49" i="1" s="1"/>
  <c r="AB49" i="1" a="1"/>
  <c r="AB49" i="1" s="1"/>
  <c r="AA49" i="1"/>
  <c r="AC48" i="1" a="1"/>
  <c r="AC48" i="1" s="1"/>
  <c r="AB48" i="1" a="1"/>
  <c r="AB48" i="1" s="1"/>
  <c r="AA48" i="1"/>
  <c r="AC47" i="1" a="1"/>
  <c r="AC47" i="1" s="1"/>
  <c r="AB47" i="1" a="1"/>
  <c r="AB47" i="1" s="1"/>
  <c r="AA47" i="1"/>
  <c r="AC46" i="1" a="1"/>
  <c r="AC46" i="1" s="1"/>
  <c r="AB46" i="1" a="1"/>
  <c r="AB46" i="1" s="1"/>
  <c r="AA46" i="1"/>
  <c r="AC45" i="1" a="1"/>
  <c r="AC45" i="1" s="1"/>
  <c r="AB45" i="1" a="1"/>
  <c r="AB45" i="1" s="1"/>
  <c r="AA45" i="1"/>
  <c r="AC44" i="1" a="1"/>
  <c r="AC44" i="1" s="1"/>
  <c r="AB44" i="1" a="1"/>
  <c r="AB44" i="1" s="1"/>
  <c r="AA44" i="1"/>
  <c r="AC43" i="1" a="1"/>
  <c r="AC43" i="1" s="1"/>
  <c r="AB43" i="1" a="1"/>
  <c r="AB43" i="1" s="1"/>
  <c r="AA43" i="1"/>
  <c r="AC42" i="1" a="1"/>
  <c r="AC42" i="1" s="1"/>
  <c r="AB42" i="1" a="1"/>
  <c r="AB42" i="1" s="1"/>
  <c r="AA42" i="1"/>
  <c r="AC41" i="1" a="1"/>
  <c r="AC41" i="1" s="1"/>
  <c r="AB41" i="1" a="1"/>
  <c r="AB41" i="1" s="1"/>
  <c r="AA41" i="1"/>
  <c r="AC40" i="1" a="1"/>
  <c r="AC40" i="1" s="1"/>
  <c r="AB40" i="1" a="1"/>
  <c r="AB40" i="1" s="1"/>
  <c r="AA40" i="1"/>
  <c r="AC39" i="1" a="1"/>
  <c r="AC39" i="1" s="1"/>
  <c r="AB39" i="1" a="1"/>
  <c r="AB39" i="1" s="1"/>
  <c r="AA39" i="1"/>
  <c r="AC38" i="1" a="1"/>
  <c r="AC38" i="1" s="1"/>
  <c r="AB38" i="1" a="1"/>
  <c r="AB38" i="1" s="1"/>
  <c r="AA38" i="1"/>
  <c r="AC37" i="1" a="1"/>
  <c r="AC37" i="1" s="1"/>
  <c r="AB37" i="1" a="1"/>
  <c r="AB37" i="1" s="1"/>
  <c r="AA37" i="1"/>
  <c r="AC36" i="1" a="1"/>
  <c r="AC36" i="1" s="1"/>
  <c r="AB36" i="1" a="1"/>
  <c r="AB36" i="1" s="1"/>
  <c r="AA36" i="1"/>
  <c r="AC35" i="1" a="1"/>
  <c r="AC35" i="1" s="1"/>
  <c r="AB35" i="1" a="1"/>
  <c r="AB35" i="1" s="1"/>
  <c r="AA35" i="1"/>
  <c r="AC34" i="1" a="1"/>
  <c r="AC34" i="1" s="1"/>
  <c r="AB34" i="1" a="1"/>
  <c r="AB34" i="1" s="1"/>
  <c r="AA34" i="1"/>
  <c r="AC33" i="1" a="1"/>
  <c r="AC33" i="1" s="1"/>
  <c r="AB33" i="1" a="1"/>
  <c r="AB33" i="1" s="1"/>
  <c r="AA33" i="1"/>
  <c r="AC32" i="1" a="1"/>
  <c r="AC32" i="1" s="1"/>
  <c r="AB32" i="1" a="1"/>
  <c r="AB32" i="1" s="1"/>
  <c r="AA32" i="1"/>
  <c r="AC31" i="1" a="1"/>
  <c r="AC31" i="1" s="1"/>
  <c r="AB31" i="1" a="1"/>
  <c r="AB31" i="1" s="1"/>
  <c r="AA31" i="1"/>
  <c r="AC30" i="1" a="1"/>
  <c r="AC30" i="1" s="1"/>
  <c r="AB30" i="1" a="1"/>
  <c r="AB30" i="1" s="1"/>
  <c r="AA30" i="1"/>
  <c r="AC29" i="1" a="1"/>
  <c r="AC29" i="1" s="1"/>
  <c r="AB29" i="1" a="1"/>
  <c r="AB29" i="1" s="1"/>
  <c r="AA29" i="1"/>
  <c r="AC28" i="1" a="1"/>
  <c r="AC28" i="1" s="1"/>
  <c r="AB28" i="1" a="1"/>
  <c r="AB28" i="1" s="1"/>
  <c r="AA28" i="1"/>
  <c r="AC27" i="1" a="1"/>
  <c r="AC27" i="1" s="1"/>
  <c r="AB27" i="1" a="1"/>
  <c r="AB27" i="1" s="1"/>
  <c r="AA27" i="1"/>
  <c r="AC26" i="1" a="1"/>
  <c r="AC26" i="1" s="1"/>
  <c r="AB26" i="1" a="1"/>
  <c r="AB26" i="1" s="1"/>
  <c r="AA26" i="1"/>
  <c r="AC25" i="1" a="1"/>
  <c r="AC25" i="1" s="1"/>
  <c r="AB25" i="1" a="1"/>
  <c r="AB25" i="1" s="1"/>
  <c r="AA25" i="1"/>
  <c r="AC24" i="1" a="1"/>
  <c r="AC24" i="1" s="1"/>
  <c r="AB24" i="1" a="1"/>
  <c r="AB24" i="1" s="1"/>
  <c r="AA24" i="1"/>
  <c r="AC23" i="1" a="1"/>
  <c r="AC23" i="1" s="1"/>
  <c r="AB23" i="1" a="1"/>
  <c r="AB23" i="1" s="1"/>
  <c r="AA23" i="1"/>
  <c r="AC22" i="1" a="1"/>
  <c r="AC22" i="1" s="1"/>
  <c r="AB22" i="1" a="1"/>
  <c r="AB22" i="1" s="1"/>
  <c r="AA22" i="1"/>
  <c r="AC21" i="1" a="1"/>
  <c r="AC21" i="1" s="1"/>
  <c r="AB21" i="1" a="1"/>
  <c r="AB21" i="1" s="1"/>
  <c r="AA21" i="1"/>
  <c r="AC20" i="1" a="1"/>
  <c r="AC20" i="1" s="1"/>
  <c r="AB20" i="1" a="1"/>
  <c r="AB20" i="1" s="1"/>
  <c r="AA20" i="1"/>
  <c r="AC19" i="1" a="1"/>
  <c r="AC19" i="1" s="1"/>
  <c r="AB19" i="1" a="1"/>
  <c r="AB19" i="1" s="1"/>
  <c r="AA19" i="1"/>
  <c r="AC18" i="1" a="1"/>
  <c r="AC18" i="1" s="1"/>
  <c r="AB18" i="1" a="1"/>
  <c r="AB18" i="1" s="1"/>
  <c r="AA18" i="1"/>
  <c r="AC17" i="1" a="1"/>
  <c r="AC17" i="1" s="1"/>
  <c r="AB17" i="1" a="1"/>
  <c r="AB17" i="1" s="1"/>
  <c r="AA17" i="1"/>
  <c r="AC16" i="1" a="1"/>
  <c r="AC16" i="1" s="1"/>
  <c r="AB16" i="1" a="1"/>
  <c r="AB16" i="1" s="1"/>
  <c r="AA16" i="1"/>
  <c r="AC15" i="1" a="1"/>
  <c r="AC15" i="1" s="1"/>
  <c r="AB15" i="1" a="1"/>
  <c r="AB15" i="1" s="1"/>
  <c r="AA15" i="1"/>
  <c r="AC14" i="1" a="1"/>
  <c r="AC14" i="1" s="1"/>
  <c r="AB14" i="1" a="1"/>
  <c r="AB14" i="1" s="1"/>
  <c r="AA14" i="1"/>
  <c r="AC13" i="1" a="1"/>
  <c r="AC13" i="1" s="1"/>
  <c r="AB13" i="1" a="1"/>
  <c r="AB13" i="1" s="1"/>
  <c r="AA13" i="1"/>
  <c r="AC12" i="1" a="1"/>
  <c r="AC12" i="1" s="1"/>
  <c r="AB12" i="1" a="1"/>
  <c r="AB12" i="1" s="1"/>
  <c r="AA12" i="1"/>
  <c r="AC11" i="1" a="1"/>
  <c r="AC11" i="1" s="1"/>
  <c r="AB11" i="1" a="1"/>
  <c r="AB11" i="1" s="1"/>
  <c r="AA11" i="1"/>
  <c r="AC10" i="1" a="1"/>
  <c r="AC10" i="1" s="1"/>
  <c r="AB10" i="1" a="1"/>
  <c r="AB10" i="1" s="1"/>
  <c r="AA10" i="1"/>
  <c r="AC9" i="1" a="1"/>
  <c r="AC9" i="1" s="1"/>
  <c r="AB9" i="1" a="1"/>
  <c r="AB9" i="1" s="1"/>
  <c r="AA9" i="1"/>
  <c r="AC8" i="1" a="1"/>
  <c r="AC8" i="1" s="1"/>
  <c r="AB8" i="1" a="1"/>
  <c r="AB8" i="1" s="1"/>
  <c r="AA8" i="1"/>
  <c r="AC7" i="1" a="1"/>
  <c r="AC7" i="1" s="1"/>
  <c r="AB7" i="1" a="1"/>
  <c r="AB7" i="1" s="1"/>
  <c r="AA7" i="1"/>
  <c r="AC6" i="1" a="1"/>
  <c r="AC6" i="1" s="1"/>
  <c r="AB6" i="1" a="1"/>
  <c r="AB6" i="1" s="1"/>
  <c r="AA6" i="1"/>
  <c r="AC5" i="1" a="1"/>
  <c r="AC5" i="1" s="1"/>
  <c r="AB5" i="1" a="1"/>
  <c r="AB5" i="1" s="1"/>
  <c r="AA5" i="1"/>
  <c r="AB4" i="1" a="1"/>
  <c r="AB4" i="1" s="1"/>
  <c r="AC4" i="1" a="1"/>
  <c r="AC4" i="1" s="1"/>
  <c r="AA4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T11" i="1" l="1"/>
  <c r="AG11" i="1" a="1"/>
  <c r="AG11" i="1" s="1"/>
  <c r="L5" i="1" a="1"/>
  <c r="L5" i="1" s="1"/>
  <c r="K8" i="1"/>
  <c r="L6" i="1" a="1"/>
  <c r="L6" i="1" s="1"/>
  <c r="M6" i="1" a="1"/>
  <c r="M6" i="1" s="1"/>
  <c r="U4" i="1" a="1"/>
  <c r="U4" i="1" s="1"/>
  <c r="T7" i="1"/>
  <c r="T9" i="1"/>
  <c r="U11" i="1" a="1"/>
  <c r="U11" i="1" s="1"/>
  <c r="AF5" i="1"/>
  <c r="AH6" i="1" a="1"/>
  <c r="AH6" i="1" s="1"/>
  <c r="AG8" i="1" a="1"/>
  <c r="AG8" i="1" s="1"/>
  <c r="K9" i="1"/>
  <c r="L7" i="1" a="1"/>
  <c r="L7" i="1" s="1"/>
  <c r="M7" i="1" a="1"/>
  <c r="M7" i="1" s="1"/>
  <c r="V4" i="1" a="1"/>
  <c r="V4" i="1" s="1"/>
  <c r="U7" i="1" a="1"/>
  <c r="U7" i="1" s="1"/>
  <c r="U9" i="1" a="1"/>
  <c r="U9" i="1" s="1"/>
  <c r="V11" i="1" a="1"/>
  <c r="V11" i="1" s="1"/>
  <c r="AG5" i="1" a="1"/>
  <c r="AG5" i="1" s="1"/>
  <c r="AF10" i="1"/>
  <c r="AH11" i="1" a="1"/>
  <c r="AH11" i="1" s="1"/>
  <c r="K10" i="1"/>
  <c r="L8" i="1" a="1"/>
  <c r="L8" i="1" s="1"/>
  <c r="M8" i="1" a="1"/>
  <c r="M8" i="1" s="1"/>
  <c r="T5" i="1"/>
  <c r="T12" i="1"/>
  <c r="AF7" i="1"/>
  <c r="AH8" i="1" a="1"/>
  <c r="AH8" i="1" s="1"/>
  <c r="AG10" i="1" a="1"/>
  <c r="AG10" i="1" s="1"/>
  <c r="K11" i="1"/>
  <c r="L9" i="1" a="1"/>
  <c r="L9" i="1" s="1"/>
  <c r="M9" i="1" a="1"/>
  <c r="M9" i="1" s="1"/>
  <c r="U5" i="1" a="1"/>
  <c r="U5" i="1" s="1"/>
  <c r="V7" i="1" a="1"/>
  <c r="V7" i="1" s="1"/>
  <c r="V9" i="1" a="1"/>
  <c r="V9" i="1" s="1"/>
  <c r="U12" i="1" a="1"/>
  <c r="U12" i="1" s="1"/>
  <c r="AH5" i="1" a="1"/>
  <c r="AH5" i="1" s="1"/>
  <c r="AG7" i="1" a="1"/>
  <c r="AG7" i="1" s="1"/>
  <c r="AF12" i="1"/>
  <c r="K4" i="1"/>
  <c r="K12" i="1"/>
  <c r="L10" i="1" a="1"/>
  <c r="L10" i="1" s="1"/>
  <c r="M10" i="1" a="1"/>
  <c r="M10" i="1" s="1"/>
  <c r="V5" i="1" a="1"/>
  <c r="V5" i="1" s="1"/>
  <c r="T8" i="1"/>
  <c r="T10" i="1"/>
  <c r="V12" i="1" a="1"/>
  <c r="V12" i="1" s="1"/>
  <c r="AF9" i="1"/>
  <c r="AH10" i="1" a="1"/>
  <c r="AH10" i="1" s="1"/>
  <c r="AG12" i="1" a="1"/>
  <c r="AG12" i="1" s="1"/>
  <c r="K5" i="1"/>
  <c r="L4" i="1" a="1"/>
  <c r="L4" i="1" s="1"/>
  <c r="L11" i="1" a="1"/>
  <c r="L11" i="1" s="1"/>
  <c r="M11" i="1" a="1"/>
  <c r="M11" i="1" s="1"/>
  <c r="T6" i="1"/>
  <c r="U8" i="1" a="1"/>
  <c r="U8" i="1" s="1"/>
  <c r="U10" i="1" a="1"/>
  <c r="U10" i="1" s="1"/>
  <c r="AF4" i="1"/>
  <c r="AF6" i="1"/>
  <c r="AH7" i="1" a="1"/>
  <c r="AH7" i="1" s="1"/>
  <c r="AG9" i="1" a="1"/>
  <c r="AG9" i="1" s="1"/>
  <c r="K6" i="1"/>
  <c r="M4" i="1" a="1"/>
  <c r="M4" i="1" s="1"/>
  <c r="L12" i="1" a="1"/>
  <c r="L12" i="1" s="1"/>
  <c r="M12" i="1" a="1"/>
  <c r="M12" i="1" s="1"/>
  <c r="U6" i="1" a="1"/>
  <c r="U6" i="1" s="1"/>
  <c r="V10" i="1" a="1"/>
  <c r="V10" i="1" s="1"/>
  <c r="AG4" i="1" a="1"/>
  <c r="AG4" i="1" s="1"/>
  <c r="AG6" i="1" a="1"/>
  <c r="AG6" i="1" s="1"/>
  <c r="AF11" i="1"/>
  <c r="AH12" i="1" a="1"/>
  <c r="AH12" i="1" s="1"/>
  <c r="K7" i="1"/>
  <c r="M5" i="1" a="1"/>
  <c r="M5" i="1" s="1"/>
  <c r="T4" i="1"/>
  <c r="V6" i="1" a="1"/>
  <c r="V6" i="1" s="1"/>
  <c r="V8" i="1" a="1"/>
  <c r="V8" i="1" s="1"/>
  <c r="AH4" i="1" a="1"/>
  <c r="AH4" i="1" s="1"/>
  <c r="AF8" i="1"/>
  <c r="AH9" i="1" a="1"/>
  <c r="AH9" i="1" s="1"/>
</calcChain>
</file>

<file path=xl/sharedStrings.xml><?xml version="1.0" encoding="utf-8"?>
<sst xmlns="http://schemas.openxmlformats.org/spreadsheetml/2006/main" count="31085" uniqueCount="271">
  <si>
    <t>Deauthentication
(Sec)</t>
    <phoneticPr fontId="1" type="noConversion"/>
  </si>
  <si>
    <t>Handshake
(Sec)</t>
    <phoneticPr fontId="1" type="noConversion"/>
  </si>
  <si>
    <t>D&amp;P</t>
    <phoneticPr fontId="1" type="noConversion"/>
  </si>
  <si>
    <t>RSSI
(-dbm)</t>
    <phoneticPr fontId="1" type="noConversion"/>
  </si>
  <si>
    <t>Eavesdropping
(Sec)</t>
    <phoneticPr fontId="1" type="noConversion"/>
  </si>
  <si>
    <t>Average</t>
    <phoneticPr fontId="1" type="noConversion"/>
  </si>
  <si>
    <t>Standard Deviation</t>
    <phoneticPr fontId="1" type="noConversion"/>
  </si>
  <si>
    <t>Median</t>
    <phoneticPr fontId="1" type="noConversion"/>
  </si>
  <si>
    <t>Deauthentication</t>
    <phoneticPr fontId="1" type="noConversion"/>
  </si>
  <si>
    <t>Raw Data</t>
    <phoneticPr fontId="1" type="noConversion"/>
  </si>
  <si>
    <t>Password Cracking</t>
    <phoneticPr fontId="1" type="noConversion"/>
  </si>
  <si>
    <t>Raw Data</t>
    <phoneticPr fontId="1" type="noConversion"/>
  </si>
  <si>
    <t>RSSI Analysis
(10 dbm)</t>
    <phoneticPr fontId="1" type="noConversion"/>
  </si>
  <si>
    <t>RSSI
(dbm)</t>
    <phoneticPr fontId="1" type="noConversion"/>
  </si>
  <si>
    <t>RSSI Type
(dbm)</t>
    <phoneticPr fontId="1" type="noConversion"/>
  </si>
  <si>
    <t>RSSI Type
(dbm)</t>
    <phoneticPr fontId="1" type="noConversion"/>
  </si>
  <si>
    <t>RSSI Type
(10 dbm)</t>
    <phoneticPr fontId="1" type="noConversion"/>
  </si>
  <si>
    <t>Deauthentication (10 dbm)</t>
    <phoneticPr fontId="1" type="noConversion"/>
  </si>
  <si>
    <t>Password Cracking (10 dbm)</t>
    <phoneticPr fontId="1" type="noConversion"/>
  </si>
  <si>
    <t>Eavesdropping</t>
    <phoneticPr fontId="1" type="noConversion"/>
  </si>
  <si>
    <t>Eavesdropping</t>
    <phoneticPr fontId="1" type="noConversion"/>
  </si>
  <si>
    <t>Eavesdropping (10 dbm)</t>
    <phoneticPr fontId="1" type="noConversion"/>
  </si>
  <si>
    <t>10-1</t>
  </si>
  <si>
    <t>10-10</t>
  </si>
  <si>
    <t>10-11</t>
  </si>
  <si>
    <t>10-12</t>
  </si>
  <si>
    <t>10-13</t>
  </si>
  <si>
    <t>10-2</t>
  </si>
  <si>
    <t>10-3</t>
  </si>
  <si>
    <t>10-4</t>
  </si>
  <si>
    <t>10-5</t>
  </si>
  <si>
    <t>10-6</t>
  </si>
  <si>
    <t>10-7</t>
  </si>
  <si>
    <t>10-8</t>
  </si>
  <si>
    <t>10-9</t>
  </si>
  <si>
    <t>1-1</t>
  </si>
  <si>
    <t>1-10</t>
  </si>
  <si>
    <t>11-1</t>
  </si>
  <si>
    <t>1-11</t>
  </si>
  <si>
    <t>11-10</t>
  </si>
  <si>
    <t>11-11</t>
  </si>
  <si>
    <t>11-12</t>
  </si>
  <si>
    <t>11-13</t>
  </si>
  <si>
    <t>11-2</t>
  </si>
  <si>
    <t>1-12</t>
  </si>
  <si>
    <t>11-3</t>
  </si>
  <si>
    <t>1-13</t>
  </si>
  <si>
    <t>11-4</t>
  </si>
  <si>
    <t>11-5</t>
  </si>
  <si>
    <t>11-6</t>
  </si>
  <si>
    <t>11-7</t>
  </si>
  <si>
    <t>11-8</t>
  </si>
  <si>
    <t>11-9</t>
  </si>
  <si>
    <t>1-2</t>
  </si>
  <si>
    <t>12-1</t>
  </si>
  <si>
    <t>12-10</t>
  </si>
  <si>
    <t>12-11</t>
  </si>
  <si>
    <t>12-12</t>
  </si>
  <si>
    <t>12-13</t>
  </si>
  <si>
    <t>12-2</t>
  </si>
  <si>
    <t>12-3</t>
  </si>
  <si>
    <t>12-4</t>
  </si>
  <si>
    <t>12-5</t>
  </si>
  <si>
    <t>12-6</t>
  </si>
  <si>
    <t>12-7</t>
  </si>
  <si>
    <t>12-8</t>
  </si>
  <si>
    <t>12-9</t>
  </si>
  <si>
    <t>1-3</t>
  </si>
  <si>
    <t>13-1</t>
  </si>
  <si>
    <t>13-10</t>
  </si>
  <si>
    <t>13-11</t>
  </si>
  <si>
    <t>13-12</t>
  </si>
  <si>
    <t>13-13</t>
  </si>
  <si>
    <t>13-2</t>
  </si>
  <si>
    <t>13-3</t>
  </si>
  <si>
    <t>13-4</t>
  </si>
  <si>
    <t>13-5</t>
  </si>
  <si>
    <t>13-6</t>
  </si>
  <si>
    <t>13-7</t>
  </si>
  <si>
    <t>13-8</t>
  </si>
  <si>
    <t>13-9</t>
  </si>
  <si>
    <t>1-4</t>
  </si>
  <si>
    <t>1-5</t>
  </si>
  <si>
    <t>1-6</t>
  </si>
  <si>
    <t>1-7</t>
  </si>
  <si>
    <t>1-8</t>
  </si>
  <si>
    <t>1-9</t>
  </si>
  <si>
    <t>2-1</t>
  </si>
  <si>
    <t>2-10</t>
  </si>
  <si>
    <t>2-11</t>
  </si>
  <si>
    <t>2-12</t>
  </si>
  <si>
    <t>2-13</t>
  </si>
  <si>
    <t>2-2</t>
  </si>
  <si>
    <t>2-3</t>
  </si>
  <si>
    <t>2-4</t>
  </si>
  <si>
    <t>2-5</t>
  </si>
  <si>
    <t>2-6</t>
  </si>
  <si>
    <t>2-7</t>
  </si>
  <si>
    <t>2-8</t>
  </si>
  <si>
    <t>2-9</t>
  </si>
  <si>
    <t>3-1</t>
  </si>
  <si>
    <t>3-10</t>
  </si>
  <si>
    <t>3-11</t>
  </si>
  <si>
    <t>3-12</t>
  </si>
  <si>
    <t>3-13</t>
  </si>
  <si>
    <t>3-2</t>
  </si>
  <si>
    <t>3-3</t>
  </si>
  <si>
    <t>3-4</t>
  </si>
  <si>
    <t>3-5</t>
  </si>
  <si>
    <t>3-6</t>
  </si>
  <si>
    <t>3-7</t>
  </si>
  <si>
    <t>3-8</t>
  </si>
  <si>
    <t>3-9</t>
  </si>
  <si>
    <t>4-1</t>
  </si>
  <si>
    <t>4-10</t>
  </si>
  <si>
    <t>4-11</t>
  </si>
  <si>
    <t>4-12</t>
  </si>
  <si>
    <t>4-13</t>
  </si>
  <si>
    <t>4-2</t>
  </si>
  <si>
    <t>4-3</t>
  </si>
  <si>
    <t>4-4</t>
  </si>
  <si>
    <t>4-5</t>
  </si>
  <si>
    <t>4-6</t>
  </si>
  <si>
    <t>4-7</t>
  </si>
  <si>
    <t>4-8</t>
  </si>
  <si>
    <t>4-9</t>
  </si>
  <si>
    <t>5-1</t>
  </si>
  <si>
    <t>5-10</t>
  </si>
  <si>
    <t>5-11</t>
  </si>
  <si>
    <t>5-12</t>
  </si>
  <si>
    <t>5-13</t>
  </si>
  <si>
    <t>5-2</t>
  </si>
  <si>
    <t>5-3</t>
  </si>
  <si>
    <t>5-4</t>
  </si>
  <si>
    <t>5-5</t>
  </si>
  <si>
    <t>5-6</t>
  </si>
  <si>
    <t>5-7</t>
  </si>
  <si>
    <t>5-8</t>
  </si>
  <si>
    <t>5-9</t>
  </si>
  <si>
    <t>6-1</t>
  </si>
  <si>
    <t>6-10</t>
  </si>
  <si>
    <t>6-11</t>
  </si>
  <si>
    <t>6-12</t>
  </si>
  <si>
    <t>6-13</t>
  </si>
  <si>
    <t>6-2</t>
  </si>
  <si>
    <t>6-3</t>
  </si>
  <si>
    <t>6-4</t>
  </si>
  <si>
    <t>6-5</t>
  </si>
  <si>
    <t>6-6</t>
  </si>
  <si>
    <t>6-7</t>
  </si>
  <si>
    <t>6-8</t>
  </si>
  <si>
    <t>6-9</t>
  </si>
  <si>
    <t>7-1</t>
  </si>
  <si>
    <t>7-10</t>
  </si>
  <si>
    <t>7-11</t>
  </si>
  <si>
    <t>7-12</t>
  </si>
  <si>
    <t>7-13</t>
  </si>
  <si>
    <t>7-2</t>
  </si>
  <si>
    <t>7-3</t>
  </si>
  <si>
    <t>7-4</t>
  </si>
  <si>
    <t>7-5</t>
  </si>
  <si>
    <t>7-6</t>
  </si>
  <si>
    <t>7-7</t>
  </si>
  <si>
    <t>7-8</t>
  </si>
  <si>
    <t>7-9</t>
  </si>
  <si>
    <t>8-1</t>
  </si>
  <si>
    <t>8-10</t>
  </si>
  <si>
    <t>8-11</t>
  </si>
  <si>
    <t>8-12</t>
  </si>
  <si>
    <t>8-13</t>
  </si>
  <si>
    <t>8-2</t>
  </si>
  <si>
    <t>8-3</t>
  </si>
  <si>
    <t>8-4</t>
  </si>
  <si>
    <t>8-5</t>
  </si>
  <si>
    <t>8-6</t>
  </si>
  <si>
    <t>8-7</t>
  </si>
  <si>
    <t>8-8</t>
  </si>
  <si>
    <t>8-9</t>
  </si>
  <si>
    <t>9-1</t>
  </si>
  <si>
    <t>9-10</t>
  </si>
  <si>
    <t>9-11</t>
  </si>
  <si>
    <t>9-12</t>
  </si>
  <si>
    <t>9-13</t>
  </si>
  <si>
    <t>9-2</t>
  </si>
  <si>
    <t>9-3</t>
  </si>
  <si>
    <t>9-4</t>
  </si>
  <si>
    <t>9-5</t>
  </si>
  <si>
    <t>9-6</t>
  </si>
  <si>
    <t>9-7</t>
  </si>
  <si>
    <t>9-8</t>
  </si>
  <si>
    <t>9-9</t>
  </si>
  <si>
    <t>Position</t>
    <phoneticPr fontId="1" type="noConversion"/>
  </si>
  <si>
    <t>Raw Data</t>
    <phoneticPr fontId="1" type="noConversion"/>
  </si>
  <si>
    <t>Analysis</t>
    <phoneticPr fontId="1" type="noConversion"/>
  </si>
  <si>
    <t>Average</t>
    <phoneticPr fontId="1" type="noConversion"/>
  </si>
  <si>
    <t>Standard Deviation</t>
    <phoneticPr fontId="1" type="noConversion"/>
  </si>
  <si>
    <t>Speed
(kph)</t>
    <phoneticPr fontId="1" type="noConversion"/>
  </si>
  <si>
    <t>Speed
(10 kph)</t>
    <phoneticPr fontId="1" type="noConversion"/>
  </si>
  <si>
    <t>Percentage</t>
    <phoneticPr fontId="1" type="noConversion"/>
  </si>
  <si>
    <t>Deauthentication</t>
    <phoneticPr fontId="1" type="noConversion"/>
  </si>
  <si>
    <t>Password Cracking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</si>
  <si>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</si>
  <si>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</si>
  <si>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</si>
  <si>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1-4</t>
    <phoneticPr fontId="1" type="noConversion"/>
  </si>
  <si>
    <t>1-5</t>
    <phoneticPr fontId="1" type="noConversion"/>
  </si>
  <si>
    <t>1-6</t>
    <phoneticPr fontId="1" type="noConversion"/>
  </si>
  <si>
    <t>1-7</t>
    <phoneticPr fontId="1" type="noConversion"/>
  </si>
  <si>
    <t>1-8</t>
    <phoneticPr fontId="1" type="noConversion"/>
  </si>
  <si>
    <t>1-9</t>
    <phoneticPr fontId="1" type="noConversion"/>
  </si>
  <si>
    <t>1-10</t>
    <phoneticPr fontId="1" type="noConversion"/>
  </si>
  <si>
    <t>1-11</t>
    <phoneticPr fontId="1" type="noConversion"/>
  </si>
  <si>
    <t>1-12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</si>
  <si>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</si>
  <si>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</si>
  <si>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</si>
  <si>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2-4</t>
    <phoneticPr fontId="1" type="noConversion"/>
  </si>
  <si>
    <t>2-5</t>
    <phoneticPr fontId="1" type="noConversion"/>
  </si>
  <si>
    <t>2-6</t>
    <phoneticPr fontId="1" type="noConversion"/>
  </si>
  <si>
    <t>3-1</t>
    <phoneticPr fontId="1" type="noConversion"/>
  </si>
  <si>
    <t>4-1</t>
    <phoneticPr fontId="1" type="noConversion"/>
  </si>
  <si>
    <t>5-1</t>
    <phoneticPr fontId="1" type="noConversion"/>
  </si>
  <si>
    <t>6-1</t>
    <phoneticPr fontId="1" type="noConversion"/>
  </si>
  <si>
    <t>7-1</t>
    <phoneticPr fontId="1" type="noConversion"/>
  </si>
  <si>
    <t>8-1</t>
    <phoneticPr fontId="1" type="noConversion"/>
  </si>
  <si>
    <t>9-1</t>
    <phoneticPr fontId="1" type="noConversion"/>
  </si>
  <si>
    <t>11-1</t>
    <phoneticPr fontId="1" type="noConversion"/>
  </si>
  <si>
    <t>12-1</t>
    <phoneticPr fontId="1" type="noConversion"/>
  </si>
  <si>
    <t>13-1</t>
    <phoneticPr fontId="1" type="noConversion"/>
  </si>
  <si>
    <t>10-1</t>
    <phoneticPr fontId="1" type="noConversion"/>
  </si>
  <si>
    <t>Distance
X</t>
    <phoneticPr fontId="1" type="noConversion"/>
  </si>
  <si>
    <t>Distance
Y</t>
    <phoneticPr fontId="1" type="noConversion"/>
  </si>
  <si>
    <t>Distance</t>
    <phoneticPr fontId="1" type="noConversion"/>
  </si>
  <si>
    <t>S = 0</t>
    <phoneticPr fontId="1" type="noConversion"/>
  </si>
  <si>
    <t>0 &lt; S &lt; 10</t>
    <phoneticPr fontId="1" type="noConversion"/>
  </si>
  <si>
    <t>-20 &lt; R &lt;= -10</t>
    <phoneticPr fontId="1" type="noConversion"/>
  </si>
  <si>
    <t>-30 &lt; R &lt;= -20</t>
    <phoneticPr fontId="1" type="noConversion"/>
  </si>
  <si>
    <t>-40 &lt; R &lt;= -30</t>
    <phoneticPr fontId="1" type="noConversion"/>
  </si>
  <si>
    <t>-50 &lt; R &lt;= -40</t>
    <phoneticPr fontId="1" type="noConversion"/>
  </si>
  <si>
    <t>-60 &lt; R &lt;= -50</t>
    <phoneticPr fontId="1" type="noConversion"/>
  </si>
  <si>
    <t>-80 &lt; R &lt;= -70</t>
    <phoneticPr fontId="1" type="noConversion"/>
  </si>
  <si>
    <t>-90 &lt; R &lt;= -80</t>
    <phoneticPr fontId="1" type="noConversion"/>
  </si>
  <si>
    <t>-100 &lt; R &lt;= -90</t>
    <phoneticPr fontId="1" type="noConversion"/>
  </si>
  <si>
    <t>-70 &lt; R &lt;= -60</t>
    <phoneticPr fontId="1" type="noConversion"/>
  </si>
  <si>
    <t>10 &lt;= S &lt; 20</t>
    <phoneticPr fontId="1" type="noConversion"/>
  </si>
  <si>
    <t>20 &lt;= S &lt; 30</t>
    <phoneticPr fontId="1" type="noConversion"/>
  </si>
  <si>
    <t>30 &lt;= S &lt; 40</t>
    <phoneticPr fontId="1" type="noConversion"/>
  </si>
  <si>
    <t>40 &lt;= S &lt; 50</t>
    <phoneticPr fontId="1" type="noConversion"/>
  </si>
  <si>
    <t>50 &lt;= S &lt; 60</t>
    <phoneticPr fontId="1" type="noConversion"/>
  </si>
  <si>
    <t>60 &lt;= S &lt; 70</t>
    <phoneticPr fontId="1" type="noConversion"/>
  </si>
  <si>
    <t>70 &lt;= S &lt; 80</t>
    <phoneticPr fontId="1" type="noConversion"/>
  </si>
  <si>
    <t>80 &lt;= S &lt; 90</t>
    <phoneticPr fontId="1" type="noConversion"/>
  </si>
  <si>
    <t>90 &lt;= S &lt; 100</t>
    <phoneticPr fontId="1" type="noConversion"/>
  </si>
  <si>
    <t>100 &lt;= S &lt; 110</t>
    <phoneticPr fontId="1" type="noConversion"/>
  </si>
  <si>
    <t>RSSI</t>
    <phoneticPr fontId="1" type="noConversion"/>
  </si>
  <si>
    <t>-20 &lt; R &lt;= -10</t>
  </si>
  <si>
    <t>-30 &lt; R &lt;= -20</t>
  </si>
  <si>
    <t>-40 &lt; R &lt;= -30</t>
  </si>
  <si>
    <t>-50 &lt; R &lt;= -40</t>
  </si>
  <si>
    <t>-60 &lt; R &lt;= -50</t>
  </si>
  <si>
    <t>-70 &lt; R &lt;= -60</t>
  </si>
  <si>
    <t>-80 &lt; R &lt;= -70</t>
  </si>
  <si>
    <t>-90 &lt; R &lt;= -80</t>
  </si>
  <si>
    <t>-100 &lt; R &lt;= -90</t>
  </si>
  <si>
    <t>802.11g+WPA</t>
    <phoneticPr fontId="1" type="noConversion"/>
  </si>
  <si>
    <t>802.11g+WPA2</t>
    <phoneticPr fontId="1" type="noConversion"/>
  </si>
  <si>
    <t>802.11n+WPA2</t>
    <phoneticPr fontId="1" type="noConversion"/>
  </si>
  <si>
    <t>De-authentication</t>
    <phoneticPr fontId="1" type="noConversion"/>
  </si>
  <si>
    <t>Eavesdropping</t>
    <phoneticPr fontId="1" type="noConversion"/>
  </si>
  <si>
    <t>Speed</t>
    <phoneticPr fontId="1" type="noConversion"/>
  </si>
  <si>
    <t xml:space="preserve">802.11g+ WPA 
Deauthentication
RAS =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</si>
</sst>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.000_);[Red]\(0.000\)"/>
    <numFmt numFmtId="177" formatCode="0.00_);[Red]\(0.00\)"/>
    <numFmt numFmtId="178" formatCode="0.000000_);[Red]\(0.000000\)"/>
    <numFmt numFmtId="179" formatCode="0_ "/>
    <numFmt numFmtId="180" formatCode="0_);[Red]\(0\)"/>
    <numFmt numFmtId="181" formatCode="0.000"/>
  </numFmts>
  <fonts count="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11"/>
      <color theme="1"/>
      <name val="宋体"/>
      <family val="2"/>
      <charset val="134"/>
      <scheme val="minor"/>
    </font>
    <font>
      <sz val="10"/>
      <color rgb="FFFF0000"/>
      <name val="Calibri"/>
      <family val="2"/>
    </font>
    <font>
      <sz val="6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gray125">
        <bgColor theme="0" tint="-4.9989318521683403E-2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</cellStyleXfs>
  <cellXfs count="117">
    <xf numFmtId="0" fontId="0" fillId="0" borderId="0" xfId="0">
      <alignment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 wrapText="1"/>
    </xf>
    <xf numFmtId="12" fontId="2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178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/>
    </xf>
    <xf numFmtId="179" fontId="3" fillId="0" borderId="0" xfId="0" applyNumberFormat="1" applyFont="1" applyAlignment="1">
      <alignment horizontal="center" vertical="center" wrapText="1"/>
    </xf>
    <xf numFmtId="179" fontId="2" fillId="0" borderId="0" xfId="0" applyNumberFormat="1" applyFont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 applyAlignment="1">
      <alignment horizontal="center" vertical="center"/>
    </xf>
    <xf numFmtId="0" fontId="4" fillId="0" borderId="8" xfId="0" applyNumberFormat="1" applyFont="1" applyFill="1" applyBorder="1" applyAlignment="1">
      <alignment horizontal="center" vertical="center"/>
    </xf>
    <xf numFmtId="0" fontId="4" fillId="2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 wrapText="1"/>
    </xf>
    <xf numFmtId="180" fontId="3" fillId="0" borderId="0" xfId="0" applyNumberFormat="1" applyFont="1" applyAlignment="1">
      <alignment horizontal="center" vertical="center" wrapText="1"/>
    </xf>
    <xf numFmtId="10" fontId="3" fillId="0" borderId="0" xfId="1" applyNumberFormat="1" applyFont="1" applyAlignment="1">
      <alignment horizontal="center" vertical="center" wrapText="1"/>
    </xf>
    <xf numFmtId="10" fontId="2" fillId="0" borderId="0" xfId="1" applyNumberFormat="1" applyFont="1" applyAlignment="1">
      <alignment horizontal="center" vertical="center"/>
    </xf>
    <xf numFmtId="10" fontId="3" fillId="0" borderId="0" xfId="1" applyNumberFormat="1" applyFont="1" applyAlignment="1">
      <alignment horizontal="center" vertical="center"/>
    </xf>
    <xf numFmtId="0" fontId="4" fillId="0" borderId="9" xfId="0" applyNumberFormat="1" applyFont="1" applyFill="1" applyBorder="1" applyAlignment="1">
      <alignment horizontal="center" vertical="center"/>
    </xf>
    <xf numFmtId="0" fontId="4" fillId="2" borderId="9" xfId="0" applyNumberFormat="1" applyFont="1" applyFill="1" applyBorder="1" applyAlignment="1">
      <alignment horizontal="center" vertical="center"/>
    </xf>
    <xf numFmtId="0" fontId="4" fillId="3" borderId="9" xfId="0" applyNumberFormat="1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9" fontId="4" fillId="0" borderId="9" xfId="1" applyFont="1" applyFill="1" applyBorder="1" applyAlignment="1">
      <alignment horizontal="center" vertical="center"/>
    </xf>
    <xf numFmtId="9" fontId="4" fillId="2" borderId="9" xfId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4" fillId="0" borderId="11" xfId="0" applyNumberFormat="1" applyFont="1" applyFill="1" applyBorder="1" applyAlignment="1">
      <alignment horizontal="center" vertical="center"/>
    </xf>
    <xf numFmtId="0" fontId="4" fillId="0" borderId="14" xfId="0" applyNumberFormat="1" applyFont="1" applyFill="1" applyBorder="1" applyAlignment="1">
      <alignment horizontal="center" vertical="center"/>
    </xf>
    <xf numFmtId="0" fontId="4" fillId="0" borderId="13" xfId="0" applyNumberFormat="1" applyFont="1" applyFill="1" applyBorder="1" applyAlignment="1">
      <alignment horizontal="center" vertical="center"/>
    </xf>
    <xf numFmtId="0" fontId="4" fillId="0" borderId="16" xfId="0" applyNumberFormat="1" applyFont="1" applyFill="1" applyBorder="1" applyAlignment="1">
      <alignment horizontal="center" vertical="center"/>
    </xf>
    <xf numFmtId="0" fontId="6" fillId="4" borderId="10" xfId="0" applyNumberFormat="1" applyFont="1" applyFill="1" applyBorder="1" applyAlignment="1">
      <alignment horizontal="center" vertical="center"/>
    </xf>
    <xf numFmtId="0" fontId="6" fillId="4" borderId="11" xfId="0" applyNumberFormat="1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4" borderId="13" xfId="0" applyNumberFormat="1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9" xfId="0" applyNumberFormat="1" applyFont="1" applyFill="1" applyBorder="1" applyAlignment="1">
      <alignment horizontal="center" vertical="center"/>
    </xf>
    <xf numFmtId="0" fontId="6" fillId="4" borderId="15" xfId="0" applyNumberFormat="1" applyFont="1" applyFill="1" applyBorder="1" applyAlignment="1">
      <alignment horizontal="center" vertical="center"/>
    </xf>
    <xf numFmtId="0" fontId="6" fillId="4" borderId="16" xfId="0" applyNumberFormat="1" applyFont="1" applyFill="1" applyBorder="1" applyAlignment="1">
      <alignment horizontal="center" vertical="center"/>
    </xf>
    <xf numFmtId="0" fontId="6" fillId="4" borderId="14" xfId="0" applyNumberFormat="1" applyFont="1" applyFill="1" applyBorder="1" applyAlignment="1">
      <alignment horizontal="center" vertical="center"/>
    </xf>
    <xf numFmtId="0" fontId="6" fillId="4" borderId="17" xfId="0" applyNumberFormat="1" applyFont="1" applyFill="1" applyBorder="1" applyAlignment="1">
      <alignment horizontal="center" vertical="center"/>
    </xf>
    <xf numFmtId="0" fontId="6" fillId="4" borderId="12" xfId="0" applyNumberFormat="1" applyFont="1" applyFill="1" applyBorder="1" applyAlignment="1">
      <alignment horizontal="center" vertical="center"/>
    </xf>
    <xf numFmtId="49" fontId="7" fillId="0" borderId="9" xfId="0" applyNumberFormat="1" applyFont="1" applyFill="1" applyBorder="1" applyAlignment="1">
      <alignment horizontal="right"/>
    </xf>
    <xf numFmtId="49" fontId="2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180" fontId="6" fillId="4" borderId="10" xfId="0" applyNumberFormat="1" applyFont="1" applyFill="1" applyBorder="1" applyAlignment="1">
      <alignment horizontal="center" vertical="center"/>
    </xf>
    <xf numFmtId="180" fontId="6" fillId="4" borderId="11" xfId="0" applyNumberFormat="1" applyFont="1" applyFill="1" applyBorder="1" applyAlignment="1">
      <alignment horizontal="center" vertical="center"/>
    </xf>
    <xf numFmtId="180" fontId="4" fillId="0" borderId="11" xfId="0" applyNumberFormat="1" applyFont="1" applyFill="1" applyBorder="1" applyAlignment="1">
      <alignment horizontal="center" vertical="center"/>
    </xf>
    <xf numFmtId="180" fontId="6" fillId="4" borderId="12" xfId="0" applyNumberFormat="1" applyFont="1" applyFill="1" applyBorder="1" applyAlignment="1">
      <alignment horizontal="center" vertical="center"/>
    </xf>
    <xf numFmtId="180" fontId="6" fillId="4" borderId="13" xfId="0" applyNumberFormat="1" applyFont="1" applyFill="1" applyBorder="1" applyAlignment="1">
      <alignment horizontal="center" vertical="center"/>
    </xf>
    <xf numFmtId="180" fontId="6" fillId="4" borderId="9" xfId="0" applyNumberFormat="1" applyFont="1" applyFill="1" applyBorder="1" applyAlignment="1">
      <alignment horizontal="center" vertical="center"/>
    </xf>
    <xf numFmtId="180" fontId="4" fillId="0" borderId="9" xfId="0" applyNumberFormat="1" applyFont="1" applyFill="1" applyBorder="1" applyAlignment="1">
      <alignment horizontal="center" vertical="center"/>
    </xf>
    <xf numFmtId="180" fontId="6" fillId="4" borderId="14" xfId="0" applyNumberFormat="1" applyFont="1" applyFill="1" applyBorder="1" applyAlignment="1">
      <alignment horizontal="center" vertical="center"/>
    </xf>
    <xf numFmtId="180" fontId="4" fillId="0" borderId="14" xfId="0" applyNumberFormat="1" applyFont="1" applyFill="1" applyBorder="1" applyAlignment="1">
      <alignment horizontal="center" vertical="center"/>
    </xf>
    <xf numFmtId="180" fontId="4" fillId="0" borderId="13" xfId="0" applyNumberFormat="1" applyFont="1" applyFill="1" applyBorder="1" applyAlignment="1">
      <alignment horizontal="center" vertical="center"/>
    </xf>
    <xf numFmtId="180" fontId="4" fillId="2" borderId="9" xfId="0" applyNumberFormat="1" applyFont="1" applyFill="1" applyBorder="1" applyAlignment="1">
      <alignment horizontal="center" vertical="center"/>
    </xf>
    <xf numFmtId="180" fontId="2" fillId="0" borderId="9" xfId="0" applyNumberFormat="1" applyFont="1" applyFill="1" applyBorder="1" applyAlignment="1">
      <alignment horizontal="center" vertical="center"/>
    </xf>
    <xf numFmtId="180" fontId="6" fillId="4" borderId="15" xfId="0" applyNumberFormat="1" applyFont="1" applyFill="1" applyBorder="1" applyAlignment="1">
      <alignment horizontal="center" vertical="center"/>
    </xf>
    <xf numFmtId="180" fontId="6" fillId="4" borderId="16" xfId="0" applyNumberFormat="1" applyFont="1" applyFill="1" applyBorder="1" applyAlignment="1">
      <alignment horizontal="center" vertical="center"/>
    </xf>
    <xf numFmtId="180" fontId="4" fillId="0" borderId="16" xfId="0" applyNumberFormat="1" applyFont="1" applyFill="1" applyBorder="1" applyAlignment="1">
      <alignment horizontal="center" vertical="center"/>
    </xf>
    <xf numFmtId="180" fontId="6" fillId="4" borderId="17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180" fontId="2" fillId="5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9" fontId="2" fillId="2" borderId="9" xfId="1" applyFont="1" applyFill="1" applyBorder="1" applyAlignment="1">
      <alignment horizontal="center" vertical="center"/>
    </xf>
    <xf numFmtId="9" fontId="2" fillId="0" borderId="11" xfId="1" applyFont="1" applyBorder="1" applyAlignment="1">
      <alignment horizontal="center" vertical="center"/>
    </xf>
    <xf numFmtId="9" fontId="2" fillId="0" borderId="14" xfId="1" applyFont="1" applyBorder="1" applyAlignment="1">
      <alignment horizontal="center" vertical="center"/>
    </xf>
    <xf numFmtId="9" fontId="2" fillId="0" borderId="13" xfId="1" applyFont="1" applyBorder="1" applyAlignment="1">
      <alignment horizontal="center" vertical="center"/>
    </xf>
    <xf numFmtId="9" fontId="2" fillId="0" borderId="16" xfId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</cellXfs>
  <cellStyles count="2">
    <cellStyle name="常规" xfId="0" builtinId="0"/>
    <cellStyle name="百分比" xfId="1" builtinId="5"/>
  </cellStyles>
  <dxfs count="1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802.11g+WPA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802.11g+WPA'!$K$3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802.11g+WPA'!$J$4:$J$12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802.11g+WPA'!$K$4:$K$12</c:f>
              <c:numCache>
                <c:formatCode>General</c:formatCode>
                <c:ptCount val="9"/>
                <c:pt idx="0">
                  <c:v>1.8751923076923076</c:v>
                </c:pt>
                <c:pt idx="1">
                  <c:v>2.1701363636363631</c:v>
                </c:pt>
                <c:pt idx="2">
                  <c:v>2.1557631578947367</c:v>
                </c:pt>
                <c:pt idx="3">
                  <c:v>2.1433692307692311</c:v>
                </c:pt>
                <c:pt idx="4">
                  <c:v>2.0208809523809519</c:v>
                </c:pt>
                <c:pt idx="5">
                  <c:v>1.9584332129963895</c:v>
                </c:pt>
                <c:pt idx="6">
                  <c:v>1.6777441860465114</c:v>
                </c:pt>
                <c:pt idx="7">
                  <c:v>1.7432631578947368</c:v>
                </c:pt>
                <c:pt idx="8">
                  <c:v>2.1137777777777784</c:v>
                </c:pt>
              </c:numCache>
            </c:numRef>
          </c:val>
        </c:ser>
        <c:ser>
          <c:idx val="2"/>
          <c:order val="2"/>
          <c:tx>
            <c:strRef>
              <c:f>'Static 802.11g+WPA'!$M$3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802.11g+WPA'!$J$4:$J$12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802.11g+WPA'!$M$4:$M$12</c:f>
              <c:numCache>
                <c:formatCode>General</c:formatCode>
                <c:ptCount val="9"/>
                <c:pt idx="0">
                  <c:v>2.1234999999999999</c:v>
                </c:pt>
                <c:pt idx="1">
                  <c:v>2.4790000000000001</c:v>
                </c:pt>
                <c:pt idx="2">
                  <c:v>2.5935000000000001</c:v>
                </c:pt>
                <c:pt idx="3">
                  <c:v>2.46</c:v>
                </c:pt>
                <c:pt idx="4">
                  <c:v>2.3944999999999999</c:v>
                </c:pt>
                <c:pt idx="5">
                  <c:v>2.2000000000000002</c:v>
                </c:pt>
                <c:pt idx="6">
                  <c:v>1.8009999999999999</c:v>
                </c:pt>
                <c:pt idx="7">
                  <c:v>1.9645000000000001</c:v>
                </c:pt>
                <c:pt idx="8">
                  <c:v>2.4449999999999998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512258784"/>
        <c:axId val="-206184320"/>
      </c:barChart>
      <c:lineChart>
        <c:grouping val="standard"/>
        <c:varyColors val="0"/>
        <c:ser>
          <c:idx val="1"/>
          <c:order val="1"/>
          <c:tx>
            <c:strRef>
              <c:f>'Static 802.11g+WPA'!$L$3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802.11g+WPA'!$J$4:$J$12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802.11g+WPA'!$L$4:$L$12</c:f>
              <c:numCache>
                <c:formatCode>General</c:formatCode>
                <c:ptCount val="9"/>
                <c:pt idx="0">
                  <c:v>0.81229821253938228</c:v>
                </c:pt>
                <c:pt idx="1">
                  <c:v>0.80835069434084506</c:v>
                </c:pt>
                <c:pt idx="2">
                  <c:v>0.82728304308712897</c:v>
                </c:pt>
                <c:pt idx="3">
                  <c:v>0.82910334456949908</c:v>
                </c:pt>
                <c:pt idx="4">
                  <c:v>0.89478538800629315</c:v>
                </c:pt>
                <c:pt idx="5">
                  <c:v>0.83784312657279414</c:v>
                </c:pt>
                <c:pt idx="6">
                  <c:v>0.86486741806955147</c:v>
                </c:pt>
                <c:pt idx="7">
                  <c:v>0.65309968144672736</c:v>
                </c:pt>
                <c:pt idx="8">
                  <c:v>0.81606137810798485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75616"/>
        <c:axId val="-206174528"/>
      </c:lineChart>
      <c:catAx>
        <c:axId val="-51225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84320"/>
        <c:crosses val="autoZero"/>
        <c:auto val="1"/>
        <c:lblAlgn val="ctr"/>
        <c:lblOffset val="100"/>
        <c:noMultiLvlLbl val="0"/>
      </c:catAx>
      <c:valAx>
        <c:axId val="-2061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12258784"/>
        <c:crosses val="autoZero"/>
        <c:crossBetween val="between"/>
      </c:valAx>
      <c:valAx>
        <c:axId val="-206174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5616"/>
        <c:crosses val="max"/>
        <c:crossBetween val="between"/>
      </c:valAx>
      <c:catAx>
        <c:axId val="-20617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617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802.11g+WPA</a:t>
            </a:r>
          </a:p>
          <a:p>
            <a:pPr>
              <a:defRPr/>
            </a:pPr>
            <a:r>
              <a:rPr lang="en-US" altLang="zh-CN"/>
              <a:t>Password</a:t>
            </a:r>
            <a:r>
              <a:rPr lang="en-US" altLang="zh-CN" baseline="0"/>
              <a:t> Cracking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802.11g+WPA'!$T$3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802.11g+WPA'!$S$4:$S$12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802.11g+WPA'!$T$4:$T$12</c:f>
              <c:numCache>
                <c:formatCode>General</c:formatCode>
                <c:ptCount val="9"/>
                <c:pt idx="0">
                  <c:v>6.1856923076923067</c:v>
                </c:pt>
                <c:pt idx="1">
                  <c:v>5.5395909090909097</c:v>
                </c:pt>
                <c:pt idx="2">
                  <c:v>5.3395526315789477</c:v>
                </c:pt>
                <c:pt idx="3">
                  <c:v>5.9241692307692313</c:v>
                </c:pt>
                <c:pt idx="4">
                  <c:v>4.4930714285714295</c:v>
                </c:pt>
                <c:pt idx="5">
                  <c:v>5.5609061371841166</c:v>
                </c:pt>
                <c:pt idx="6">
                  <c:v>7.4253581395348833</c:v>
                </c:pt>
                <c:pt idx="7">
                  <c:v>6.6546052631578965</c:v>
                </c:pt>
                <c:pt idx="8">
                  <c:v>4.967888888888889</c:v>
                </c:pt>
              </c:numCache>
            </c:numRef>
          </c:val>
        </c:ser>
        <c:ser>
          <c:idx val="2"/>
          <c:order val="2"/>
          <c:tx>
            <c:strRef>
              <c:f>'Static 802.11g+WPA'!$V$3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802.11g+WPA'!$S$4:$S$12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802.11g+WPA'!$V$4:$V$12</c:f>
              <c:numCache>
                <c:formatCode>General</c:formatCode>
                <c:ptCount val="9"/>
                <c:pt idx="0">
                  <c:v>4.8130000000000006</c:v>
                </c:pt>
                <c:pt idx="1">
                  <c:v>3.9299999999999997</c:v>
                </c:pt>
                <c:pt idx="2">
                  <c:v>3.7794999999999996</c:v>
                </c:pt>
                <c:pt idx="3">
                  <c:v>4.2380000000000004</c:v>
                </c:pt>
                <c:pt idx="4">
                  <c:v>3.8450000000000002</c:v>
                </c:pt>
                <c:pt idx="5">
                  <c:v>3.7040000000000002</c:v>
                </c:pt>
                <c:pt idx="6">
                  <c:v>4.1680000000000001</c:v>
                </c:pt>
                <c:pt idx="7">
                  <c:v>3.9935</c:v>
                </c:pt>
                <c:pt idx="8">
                  <c:v>3.7850000000000001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6169632"/>
        <c:axId val="-206175072"/>
      </c:barChart>
      <c:lineChart>
        <c:grouping val="standard"/>
        <c:varyColors val="0"/>
        <c:ser>
          <c:idx val="1"/>
          <c:order val="1"/>
          <c:tx>
            <c:strRef>
              <c:f>'Static 802.11g+WPA'!$U$3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802.11g+WPA'!$S$4:$S$12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802.11g+WPA'!$U$4:$U$12</c:f>
              <c:numCache>
                <c:formatCode>General</c:formatCode>
                <c:ptCount val="9"/>
                <c:pt idx="0">
                  <c:v>3.7851157971234048</c:v>
                </c:pt>
                <c:pt idx="1">
                  <c:v>3.4491833112293118</c:v>
                </c:pt>
                <c:pt idx="2">
                  <c:v>3.4240617208634756</c:v>
                </c:pt>
                <c:pt idx="3">
                  <c:v>4.7305674324439586</c:v>
                </c:pt>
                <c:pt idx="4">
                  <c:v>2.341678990574489</c:v>
                </c:pt>
                <c:pt idx="5">
                  <c:v>4.7085473886375402</c:v>
                </c:pt>
                <c:pt idx="6">
                  <c:v>7.8234665870813274</c:v>
                </c:pt>
                <c:pt idx="7">
                  <c:v>6.8530652632291149</c:v>
                </c:pt>
                <c:pt idx="8">
                  <c:v>1.9639095614187783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78880"/>
        <c:axId val="-206176160"/>
      </c:lineChart>
      <c:catAx>
        <c:axId val="-20616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5072"/>
        <c:crosses val="autoZero"/>
        <c:auto val="1"/>
        <c:lblAlgn val="ctr"/>
        <c:lblOffset val="100"/>
        <c:noMultiLvlLbl val="0"/>
      </c:catAx>
      <c:valAx>
        <c:axId val="-2061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69632"/>
        <c:crosses val="autoZero"/>
        <c:crossBetween val="between"/>
      </c:valAx>
      <c:valAx>
        <c:axId val="-206176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8880"/>
        <c:crosses val="max"/>
        <c:crossBetween val="between"/>
      </c:valAx>
      <c:catAx>
        <c:axId val="-20617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6176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802.11g+WPA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802.11g+WPA'!$AF$3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802.11g+WPA'!$AE$4:$AE$12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802.11g+WPA'!$AF$4:$AF$12</c:f>
              <c:numCache>
                <c:formatCode>General</c:formatCode>
                <c:ptCount val="9"/>
                <c:pt idx="0">
                  <c:v>0.4858556097585936</c:v>
                </c:pt>
                <c:pt idx="1">
                  <c:v>0.25428214286004502</c:v>
                </c:pt>
                <c:pt idx="2">
                  <c:v>0.64325414893887056</c:v>
                </c:pt>
                <c:pt idx="3">
                  <c:v>0.49139065217742106</c:v>
                </c:pt>
                <c:pt idx="4">
                  <c:v>0.54374822034198811</c:v>
                </c:pt>
                <c:pt idx="5">
                  <c:v>0.54056125610059302</c:v>
                </c:pt>
                <c:pt idx="6">
                  <c:v>0.53117586592477684</c:v>
                </c:pt>
                <c:pt idx="7">
                  <c:v>0.39893574257726711</c:v>
                </c:pt>
                <c:pt idx="8">
                  <c:v>0.42970125000267373</c:v>
                </c:pt>
              </c:numCache>
            </c:numRef>
          </c:val>
        </c:ser>
        <c:ser>
          <c:idx val="2"/>
          <c:order val="2"/>
          <c:tx>
            <c:strRef>
              <c:f>'Static 802.11g+WPA'!$AH$3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802.11g+WPA'!$AE$4:$AE$12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802.11g+WPA'!$AH$4:$AH$12</c:f>
              <c:numCache>
                <c:formatCode>General</c:formatCode>
                <c:ptCount val="9"/>
                <c:pt idx="0">
                  <c:v>0.5082200000037238</c:v>
                </c:pt>
                <c:pt idx="1">
                  <c:v>0.15734500000605078</c:v>
                </c:pt>
                <c:pt idx="2">
                  <c:v>0.65582500000104393</c:v>
                </c:pt>
                <c:pt idx="3">
                  <c:v>0.45723750000526209</c:v>
                </c:pt>
                <c:pt idx="4">
                  <c:v>0.56854750000304344</c:v>
                </c:pt>
                <c:pt idx="5">
                  <c:v>0.54314500000330335</c:v>
                </c:pt>
                <c:pt idx="6">
                  <c:v>0.57577750000159955</c:v>
                </c:pt>
                <c:pt idx="7">
                  <c:v>0.31493000000175408</c:v>
                </c:pt>
                <c:pt idx="8">
                  <c:v>0.31036000000210429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6177792"/>
        <c:axId val="-206183776"/>
      </c:barChart>
      <c:lineChart>
        <c:grouping val="standard"/>
        <c:varyColors val="0"/>
        <c:ser>
          <c:idx val="1"/>
          <c:order val="1"/>
          <c:tx>
            <c:strRef>
              <c:f>'Static 802.11g+WPA'!$AG$3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802.11g+WPA'!$AE$4:$AE$12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802.11g+WPA'!$AG$4:$AG$12</c:f>
              <c:numCache>
                <c:formatCode>General</c:formatCode>
                <c:ptCount val="9"/>
                <c:pt idx="0">
                  <c:v>0.2246176774697092</c:v>
                </c:pt>
                <c:pt idx="1">
                  <c:v>0.25731301622394892</c:v>
                </c:pt>
                <c:pt idx="2">
                  <c:v>0.17319051621840825</c:v>
                </c:pt>
                <c:pt idx="3">
                  <c:v>0.2956171716367666</c:v>
                </c:pt>
                <c:pt idx="4">
                  <c:v>0.26128760474623913</c:v>
                </c:pt>
                <c:pt idx="5">
                  <c:v>0.29623226331066377</c:v>
                </c:pt>
                <c:pt idx="6">
                  <c:v>0.28462427632212656</c:v>
                </c:pt>
                <c:pt idx="7">
                  <c:v>0.23682484716538246</c:v>
                </c:pt>
                <c:pt idx="8">
                  <c:v>0.28254990060096941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79968"/>
        <c:axId val="-206182144"/>
      </c:lineChart>
      <c:catAx>
        <c:axId val="-20617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83776"/>
        <c:crosses val="autoZero"/>
        <c:auto val="1"/>
        <c:lblAlgn val="ctr"/>
        <c:lblOffset val="100"/>
        <c:noMultiLvlLbl val="0"/>
      </c:catAx>
      <c:valAx>
        <c:axId val="-2061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7792"/>
        <c:crosses val="autoZero"/>
        <c:crossBetween val="between"/>
      </c:valAx>
      <c:valAx>
        <c:axId val="-206182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9968"/>
        <c:crosses val="max"/>
        <c:crossBetween val="between"/>
      </c:valAx>
      <c:catAx>
        <c:axId val="-20617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6182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802.11g+WPA2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802.11g+WPA2'!$K$3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802.11g+WPA2'!$J$4:$J$12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802.11g+WPA2'!$K$4:$K$12</c:f>
              <c:numCache>
                <c:formatCode>General</c:formatCode>
                <c:ptCount val="9"/>
                <c:pt idx="0">
                  <c:v>1.4582368421052632</c:v>
                </c:pt>
                <c:pt idx="1">
                  <c:v>1.9316923076923078</c:v>
                </c:pt>
                <c:pt idx="2">
                  <c:v>1.7559361702127663</c:v>
                </c:pt>
                <c:pt idx="3">
                  <c:v>1.7156874999999998</c:v>
                </c:pt>
                <c:pt idx="4">
                  <c:v>1.7704736842105266</c:v>
                </c:pt>
                <c:pt idx="5">
                  <c:v>1.8124439252336444</c:v>
                </c:pt>
                <c:pt idx="6">
                  <c:v>1.5860529100529095</c:v>
                </c:pt>
                <c:pt idx="7">
                  <c:v>1.4673513513513516</c:v>
                </c:pt>
                <c:pt idx="8">
                  <c:v>1.4199090909090908</c:v>
                </c:pt>
              </c:numCache>
            </c:numRef>
          </c:val>
        </c:ser>
        <c:ser>
          <c:idx val="2"/>
          <c:order val="2"/>
          <c:tx>
            <c:strRef>
              <c:f>'Static 802.11g+WPA2'!$M$3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802.11g+WPA2'!$J$4:$J$12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802.11g+WPA2'!$M$4:$M$12</c:f>
              <c:numCache>
                <c:formatCode>General</c:formatCode>
                <c:ptCount val="9"/>
                <c:pt idx="0">
                  <c:v>1.8975</c:v>
                </c:pt>
                <c:pt idx="1">
                  <c:v>2.1680000000000001</c:v>
                </c:pt>
                <c:pt idx="2">
                  <c:v>2.202</c:v>
                </c:pt>
                <c:pt idx="3">
                  <c:v>2.2054999999999998</c:v>
                </c:pt>
                <c:pt idx="4">
                  <c:v>2.2400000000000002</c:v>
                </c:pt>
                <c:pt idx="5">
                  <c:v>2.202</c:v>
                </c:pt>
                <c:pt idx="6">
                  <c:v>1.9139999999999999</c:v>
                </c:pt>
                <c:pt idx="7">
                  <c:v>1.7035</c:v>
                </c:pt>
                <c:pt idx="8">
                  <c:v>1.071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6178336"/>
        <c:axId val="-206173440"/>
      </c:barChart>
      <c:lineChart>
        <c:grouping val="standard"/>
        <c:varyColors val="0"/>
        <c:ser>
          <c:idx val="1"/>
          <c:order val="1"/>
          <c:tx>
            <c:strRef>
              <c:f>'Static 802.11g+WPA2'!$L$3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802.11g+WPA2'!$J$4:$J$12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802.11g+WPA2'!$L$4:$L$12</c:f>
              <c:numCache>
                <c:formatCode>General</c:formatCode>
                <c:ptCount val="9"/>
                <c:pt idx="0">
                  <c:v>0.9087035424803539</c:v>
                </c:pt>
                <c:pt idx="1">
                  <c:v>1.1948883684335332</c:v>
                </c:pt>
                <c:pt idx="2">
                  <c:v>0.76679533190554949</c:v>
                </c:pt>
                <c:pt idx="3">
                  <c:v>0.84211359601525904</c:v>
                </c:pt>
                <c:pt idx="4">
                  <c:v>0.87570131361147352</c:v>
                </c:pt>
                <c:pt idx="5">
                  <c:v>0.93746601889094983</c:v>
                </c:pt>
                <c:pt idx="6">
                  <c:v>0.9373556000846478</c:v>
                </c:pt>
                <c:pt idx="7">
                  <c:v>0.78988388528182052</c:v>
                </c:pt>
                <c:pt idx="8">
                  <c:v>1.0470306459477297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81600"/>
        <c:axId val="-206177248"/>
      </c:lineChart>
      <c:catAx>
        <c:axId val="-206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3440"/>
        <c:crosses val="autoZero"/>
        <c:auto val="1"/>
        <c:lblAlgn val="ctr"/>
        <c:lblOffset val="100"/>
        <c:noMultiLvlLbl val="0"/>
      </c:catAx>
      <c:valAx>
        <c:axId val="-2061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8336"/>
        <c:crosses val="autoZero"/>
        <c:crossBetween val="between"/>
      </c:valAx>
      <c:valAx>
        <c:axId val="-20617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81600"/>
        <c:crosses val="max"/>
        <c:crossBetween val="between"/>
      </c:valAx>
      <c:catAx>
        <c:axId val="-206181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6177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802.11g+WPA2</a:t>
            </a:r>
          </a:p>
          <a:p>
            <a:pPr>
              <a:defRPr/>
            </a:pPr>
            <a:r>
              <a:rPr lang="en-US" altLang="zh-CN"/>
              <a:t>Password</a:t>
            </a:r>
            <a:r>
              <a:rPr lang="en-US" altLang="zh-CN" baseline="0"/>
              <a:t> Cracking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802.11g+WPA2'!$T$3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802.11g+WPA2'!$S$4:$S$12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802.11g+WPA2'!$T$4:$T$12</c:f>
              <c:numCache>
                <c:formatCode>General</c:formatCode>
                <c:ptCount val="9"/>
                <c:pt idx="0">
                  <c:v>6.2513421052631584</c:v>
                </c:pt>
                <c:pt idx="1">
                  <c:v>7.2920769230769213</c:v>
                </c:pt>
                <c:pt idx="2">
                  <c:v>7.338744680851061</c:v>
                </c:pt>
                <c:pt idx="3">
                  <c:v>6.9639218750000014</c:v>
                </c:pt>
                <c:pt idx="4">
                  <c:v>5.8098721804511317</c:v>
                </c:pt>
                <c:pt idx="5">
                  <c:v>6.5451448598130852</c:v>
                </c:pt>
                <c:pt idx="6">
                  <c:v>8.2331322751322737</c:v>
                </c:pt>
                <c:pt idx="7">
                  <c:v>10.185810810810809</c:v>
                </c:pt>
                <c:pt idx="8">
                  <c:v>9.0547272727272734</c:v>
                </c:pt>
              </c:numCache>
            </c:numRef>
          </c:val>
        </c:ser>
        <c:ser>
          <c:idx val="2"/>
          <c:order val="2"/>
          <c:tx>
            <c:strRef>
              <c:f>'Static 802.11g+WPA2'!$V$3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802.11g+WPA2'!$S$4:$S$12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802.11g+WPA2'!$V$4:$V$12</c:f>
              <c:numCache>
                <c:formatCode>General</c:formatCode>
                <c:ptCount val="9"/>
                <c:pt idx="0">
                  <c:v>4.4755000000000003</c:v>
                </c:pt>
                <c:pt idx="1">
                  <c:v>4.0919999999999996</c:v>
                </c:pt>
                <c:pt idx="2">
                  <c:v>4.1550000000000002</c:v>
                </c:pt>
                <c:pt idx="3">
                  <c:v>4.4390000000000001</c:v>
                </c:pt>
                <c:pt idx="4">
                  <c:v>3.8959999999999999</c:v>
                </c:pt>
                <c:pt idx="5">
                  <c:v>4.0984999999999996</c:v>
                </c:pt>
                <c:pt idx="6">
                  <c:v>3.98</c:v>
                </c:pt>
                <c:pt idx="7">
                  <c:v>4.7974999999999994</c:v>
                </c:pt>
                <c:pt idx="8">
                  <c:v>5.3319999999999999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6172896"/>
        <c:axId val="-206181056"/>
      </c:barChart>
      <c:lineChart>
        <c:grouping val="standard"/>
        <c:varyColors val="0"/>
        <c:ser>
          <c:idx val="1"/>
          <c:order val="1"/>
          <c:tx>
            <c:strRef>
              <c:f>'Static 802.11g+WPA2'!$U$3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802.11g+WPA2'!$S$4:$S$12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802.11g+WPA2'!$U$4:$U$12</c:f>
              <c:numCache>
                <c:formatCode>General</c:formatCode>
                <c:ptCount val="9"/>
                <c:pt idx="0">
                  <c:v>4.0329670237361146</c:v>
                </c:pt>
                <c:pt idx="1">
                  <c:v>5.498834750150932</c:v>
                </c:pt>
                <c:pt idx="2">
                  <c:v>7.3030714333316</c:v>
                </c:pt>
                <c:pt idx="3">
                  <c:v>6.2821276508856005</c:v>
                </c:pt>
                <c:pt idx="4">
                  <c:v>4.4099856263103181</c:v>
                </c:pt>
                <c:pt idx="5">
                  <c:v>6.1187772549618158</c:v>
                </c:pt>
                <c:pt idx="6">
                  <c:v>10.046476856385501</c:v>
                </c:pt>
                <c:pt idx="7">
                  <c:v>12.046890456333957</c:v>
                </c:pt>
                <c:pt idx="8">
                  <c:v>8.3031936034593894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172352"/>
        <c:axId val="-206180512"/>
      </c:lineChart>
      <c:catAx>
        <c:axId val="-20617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81056"/>
        <c:crosses val="autoZero"/>
        <c:auto val="1"/>
        <c:lblAlgn val="ctr"/>
        <c:lblOffset val="100"/>
        <c:noMultiLvlLbl val="0"/>
      </c:catAx>
      <c:valAx>
        <c:axId val="-2061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2896"/>
        <c:crosses val="autoZero"/>
        <c:crossBetween val="between"/>
      </c:valAx>
      <c:valAx>
        <c:axId val="-206180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172352"/>
        <c:crosses val="max"/>
        <c:crossBetween val="between"/>
      </c:valAx>
      <c:catAx>
        <c:axId val="-206172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6180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802.11g+WPA2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802.11g+WPA2'!$AF$3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802.11g+WPA2'!$AE$4:$AE$12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802.11g+WPA2'!$AF$4:$AF$12</c:f>
              <c:numCache>
                <c:formatCode>General</c:formatCode>
                <c:ptCount val="9"/>
                <c:pt idx="0">
                  <c:v>0.68027141025630888</c:v>
                </c:pt>
                <c:pt idx="1">
                  <c:v>0.64170329268254023</c:v>
                </c:pt>
                <c:pt idx="2">
                  <c:v>0.48260437500033931</c:v>
                </c:pt>
                <c:pt idx="3">
                  <c:v>0.55824344660160719</c:v>
                </c:pt>
                <c:pt idx="4">
                  <c:v>0.46287354779415651</c:v>
                </c:pt>
                <c:pt idx="5">
                  <c:v>0.51807571884960613</c:v>
                </c:pt>
                <c:pt idx="6">
                  <c:v>0.50815808016868558</c:v>
                </c:pt>
                <c:pt idx="7">
                  <c:v>0.358939058823803</c:v>
                </c:pt>
                <c:pt idx="8">
                  <c:v>0.43323705882348795</c:v>
                </c:pt>
              </c:numCache>
            </c:numRef>
          </c:val>
        </c:ser>
        <c:ser>
          <c:idx val="2"/>
          <c:order val="2"/>
          <c:tx>
            <c:strRef>
              <c:f>'Static 802.11g+WPA2'!$AH$3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802.11g+WPA2'!$AE$4:$AE$12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802.11g+WPA2'!$AH$4:$AH$12</c:f>
              <c:numCache>
                <c:formatCode>General</c:formatCode>
                <c:ptCount val="9"/>
                <c:pt idx="0">
                  <c:v>0.64084000000127972</c:v>
                </c:pt>
                <c:pt idx="1">
                  <c:v>0.74944000000184552</c:v>
                </c:pt>
                <c:pt idx="2">
                  <c:v>0.51756249999931836</c:v>
                </c:pt>
                <c:pt idx="3">
                  <c:v>0.64864000000041244</c:v>
                </c:pt>
                <c:pt idx="4">
                  <c:v>0.43858999999735415</c:v>
                </c:pt>
                <c:pt idx="5">
                  <c:v>0.54913500000194904</c:v>
                </c:pt>
                <c:pt idx="6">
                  <c:v>0.49308000000243002</c:v>
                </c:pt>
                <c:pt idx="7">
                  <c:v>0.31776000000007976</c:v>
                </c:pt>
                <c:pt idx="8">
                  <c:v>0.3985450000015327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3103712"/>
        <c:axId val="-203115680"/>
      </c:barChart>
      <c:lineChart>
        <c:grouping val="standard"/>
        <c:varyColors val="0"/>
        <c:ser>
          <c:idx val="1"/>
          <c:order val="1"/>
          <c:tx>
            <c:strRef>
              <c:f>'Static 802.11g+WPA2'!$AG$3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802.11g+WPA2'!$AE$4:$AE$12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802.11g+WPA2'!$AG$4:$AG$12</c:f>
              <c:numCache>
                <c:formatCode>General</c:formatCode>
                <c:ptCount val="9"/>
                <c:pt idx="0">
                  <c:v>0.171683338382456</c:v>
                </c:pt>
                <c:pt idx="1">
                  <c:v>0.18062165351006482</c:v>
                </c:pt>
                <c:pt idx="2">
                  <c:v>0.34781855627331687</c:v>
                </c:pt>
                <c:pt idx="3">
                  <c:v>0.30434360334087357</c:v>
                </c:pt>
                <c:pt idx="4">
                  <c:v>0.27346999363705754</c:v>
                </c:pt>
                <c:pt idx="5">
                  <c:v>0.28012776201344436</c:v>
                </c:pt>
                <c:pt idx="6">
                  <c:v>0.29638671281170142</c:v>
                </c:pt>
                <c:pt idx="7">
                  <c:v>0.26839791444847017</c:v>
                </c:pt>
                <c:pt idx="8">
                  <c:v>0.27215364011832976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16224"/>
        <c:axId val="-203128736"/>
      </c:lineChart>
      <c:catAx>
        <c:axId val="-20310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5680"/>
        <c:crosses val="autoZero"/>
        <c:auto val="1"/>
        <c:lblAlgn val="ctr"/>
        <c:lblOffset val="100"/>
        <c:noMultiLvlLbl val="0"/>
      </c:catAx>
      <c:valAx>
        <c:axId val="-2031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3712"/>
        <c:crosses val="autoZero"/>
        <c:crossBetween val="between"/>
      </c:valAx>
      <c:valAx>
        <c:axId val="-203128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6224"/>
        <c:crosses val="max"/>
        <c:crossBetween val="between"/>
      </c:valAx>
      <c:catAx>
        <c:axId val="-20311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31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802.11n+WPA2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802.11n+WPA2'!$K$3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802.11n+WPA2'!$J$4:$J$12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802.11n+WPA2'!$K$4:$K$12</c:f>
              <c:numCache>
                <c:formatCode>General</c:formatCode>
                <c:ptCount val="9"/>
                <c:pt idx="0">
                  <c:v>1.6302399999999997</c:v>
                </c:pt>
                <c:pt idx="1">
                  <c:v>1.5101666666666667</c:v>
                </c:pt>
                <c:pt idx="2">
                  <c:v>1.8988723404255319</c:v>
                </c:pt>
                <c:pt idx="3">
                  <c:v>1.5785882352941176</c:v>
                </c:pt>
                <c:pt idx="4">
                  <c:v>2.0117460317460312</c:v>
                </c:pt>
                <c:pt idx="5">
                  <c:v>1.6545981308411213</c:v>
                </c:pt>
                <c:pt idx="6">
                  <c:v>1.7265175438596496</c:v>
                </c:pt>
                <c:pt idx="7">
                  <c:v>1.3481803278688524</c:v>
                </c:pt>
                <c:pt idx="8">
                  <c:v>1.4827999999999999</c:v>
                </c:pt>
              </c:numCache>
            </c:numRef>
          </c:val>
        </c:ser>
        <c:ser>
          <c:idx val="2"/>
          <c:order val="2"/>
          <c:tx>
            <c:strRef>
              <c:f>'Static 802.11n+WPA2'!$M$3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802.11n+WPA2'!$J$4:$J$12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802.11n+WPA2'!$M$4:$M$12</c:f>
              <c:numCache>
                <c:formatCode>General</c:formatCode>
                <c:ptCount val="9"/>
                <c:pt idx="0">
                  <c:v>1.8280000000000001</c:v>
                </c:pt>
                <c:pt idx="1">
                  <c:v>1.7959999999999998</c:v>
                </c:pt>
                <c:pt idx="2">
                  <c:v>1.861</c:v>
                </c:pt>
                <c:pt idx="3">
                  <c:v>1.794</c:v>
                </c:pt>
                <c:pt idx="4">
                  <c:v>1.931</c:v>
                </c:pt>
                <c:pt idx="5">
                  <c:v>1.6880000000000002</c:v>
                </c:pt>
                <c:pt idx="6">
                  <c:v>1.7105000000000001</c:v>
                </c:pt>
                <c:pt idx="7">
                  <c:v>1.236</c:v>
                </c:pt>
                <c:pt idx="8">
                  <c:v>1.66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3128192"/>
        <c:axId val="-203120032"/>
      </c:barChart>
      <c:lineChart>
        <c:grouping val="standard"/>
        <c:varyColors val="0"/>
        <c:ser>
          <c:idx val="1"/>
          <c:order val="1"/>
          <c:tx>
            <c:strRef>
              <c:f>'Static 802.11n+WPA2'!$L$3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802.11n+WPA2'!$J$4:$J$12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802.11n+WPA2'!$L$4:$L$12</c:f>
              <c:numCache>
                <c:formatCode>General</c:formatCode>
                <c:ptCount val="9"/>
                <c:pt idx="0">
                  <c:v>0.70970412313865072</c:v>
                </c:pt>
                <c:pt idx="1">
                  <c:v>0.77076037492566762</c:v>
                </c:pt>
                <c:pt idx="2">
                  <c:v>1.398051586681329</c:v>
                </c:pt>
                <c:pt idx="3">
                  <c:v>0.83407206691194813</c:v>
                </c:pt>
                <c:pt idx="4">
                  <c:v>1.7244236439326897</c:v>
                </c:pt>
                <c:pt idx="5">
                  <c:v>1.2850224141454967</c:v>
                </c:pt>
                <c:pt idx="6">
                  <c:v>1.4762491572406109</c:v>
                </c:pt>
                <c:pt idx="7">
                  <c:v>0.7557201431052204</c:v>
                </c:pt>
                <c:pt idx="8">
                  <c:v>0.58192212537417753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10784"/>
        <c:axId val="-203112416"/>
      </c:lineChart>
      <c:catAx>
        <c:axId val="-203128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0032"/>
        <c:crosses val="autoZero"/>
        <c:auto val="1"/>
        <c:lblAlgn val="ctr"/>
        <c:lblOffset val="100"/>
        <c:noMultiLvlLbl val="0"/>
      </c:catAx>
      <c:valAx>
        <c:axId val="-2031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8192"/>
        <c:crosses val="autoZero"/>
        <c:crossBetween val="between"/>
      </c:valAx>
      <c:valAx>
        <c:axId val="-2031124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0784"/>
        <c:crosses val="max"/>
        <c:crossBetween val="between"/>
      </c:valAx>
      <c:catAx>
        <c:axId val="-203110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31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802.11n+WPA2</a:t>
            </a:r>
          </a:p>
          <a:p>
            <a:pPr>
              <a:defRPr/>
            </a:pPr>
            <a:r>
              <a:rPr lang="en-US" altLang="zh-CN"/>
              <a:t>Password</a:t>
            </a:r>
            <a:r>
              <a:rPr lang="en-US" altLang="zh-CN" baseline="0"/>
              <a:t> Cracking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802.11n+WPA2'!$T$3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802.11n+WPA2'!$S$4:$S$12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802.11n+WPA2'!$T$4:$T$12</c:f>
              <c:numCache>
                <c:formatCode>General</c:formatCode>
                <c:ptCount val="9"/>
                <c:pt idx="0">
                  <c:v>3.2669200000000003</c:v>
                </c:pt>
                <c:pt idx="1">
                  <c:v>5.7759583333333344</c:v>
                </c:pt>
                <c:pt idx="2">
                  <c:v>4.759851063829788</c:v>
                </c:pt>
                <c:pt idx="3">
                  <c:v>4.9727794117647068</c:v>
                </c:pt>
                <c:pt idx="4">
                  <c:v>5.5439841269841272</c:v>
                </c:pt>
                <c:pt idx="5">
                  <c:v>5.3819158878504627</c:v>
                </c:pt>
                <c:pt idx="6">
                  <c:v>10.713828947368429</c:v>
                </c:pt>
                <c:pt idx="7">
                  <c:v>23.063377049180325</c:v>
                </c:pt>
                <c:pt idx="8">
                  <c:v>21.319400000000002</c:v>
                </c:pt>
              </c:numCache>
            </c:numRef>
          </c:val>
        </c:ser>
        <c:ser>
          <c:idx val="2"/>
          <c:order val="2"/>
          <c:tx>
            <c:strRef>
              <c:f>'Static 802.11n+WPA2'!$V$3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802.11n+WPA2'!$S$4:$S$12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802.11n+WPA2'!$V$4:$V$12</c:f>
              <c:numCache>
                <c:formatCode>General</c:formatCode>
                <c:ptCount val="9"/>
                <c:pt idx="0">
                  <c:v>2.0099999999999998</c:v>
                </c:pt>
                <c:pt idx="1">
                  <c:v>2.8475000000000001</c:v>
                </c:pt>
                <c:pt idx="2">
                  <c:v>2.278</c:v>
                </c:pt>
                <c:pt idx="3">
                  <c:v>2.1775000000000002</c:v>
                </c:pt>
                <c:pt idx="4">
                  <c:v>2.7469999999999999</c:v>
                </c:pt>
                <c:pt idx="5">
                  <c:v>1.9430000000000001</c:v>
                </c:pt>
                <c:pt idx="6">
                  <c:v>3.0819999999999999</c:v>
                </c:pt>
                <c:pt idx="7">
                  <c:v>14.472</c:v>
                </c:pt>
                <c:pt idx="8">
                  <c:v>3.484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3122208"/>
        <c:axId val="-203103168"/>
      </c:barChart>
      <c:lineChart>
        <c:grouping val="standard"/>
        <c:varyColors val="0"/>
        <c:ser>
          <c:idx val="1"/>
          <c:order val="1"/>
          <c:tx>
            <c:strRef>
              <c:f>'Static 802.11n+WPA2'!$U$3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802.11n+WPA2'!$S$4:$S$12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802.11n+WPA2'!$U$4:$U$12</c:f>
              <c:numCache>
                <c:formatCode>General</c:formatCode>
                <c:ptCount val="9"/>
                <c:pt idx="0">
                  <c:v>3.0785186946971752</c:v>
                </c:pt>
                <c:pt idx="1">
                  <c:v>7.0381094731893192</c:v>
                </c:pt>
                <c:pt idx="2">
                  <c:v>5.7037888750381969</c:v>
                </c:pt>
                <c:pt idx="3">
                  <c:v>5.9855399600291301</c:v>
                </c:pt>
                <c:pt idx="4">
                  <c:v>6.7064200785209787</c:v>
                </c:pt>
                <c:pt idx="5">
                  <c:v>7.6243894532599334</c:v>
                </c:pt>
                <c:pt idx="6">
                  <c:v>17.097095283498355</c:v>
                </c:pt>
                <c:pt idx="7">
                  <c:v>25.132256607183304</c:v>
                </c:pt>
                <c:pt idx="8">
                  <c:v>23.524401285473772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22752"/>
        <c:axId val="-203114592"/>
      </c:lineChart>
      <c:catAx>
        <c:axId val="-203122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3168"/>
        <c:crosses val="autoZero"/>
        <c:auto val="1"/>
        <c:lblAlgn val="ctr"/>
        <c:lblOffset val="100"/>
        <c:noMultiLvlLbl val="0"/>
      </c:catAx>
      <c:valAx>
        <c:axId val="-2031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2208"/>
        <c:crosses val="autoZero"/>
        <c:crossBetween val="between"/>
      </c:valAx>
      <c:valAx>
        <c:axId val="-203114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2752"/>
        <c:crosses val="max"/>
        <c:crossBetween val="between"/>
      </c:valAx>
      <c:catAx>
        <c:axId val="-203122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3114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802.11n+WPA2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'Static 802.11n+WPA2'!$AF$3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'Static 802.11n+WPA2'!$AE$4:$AE$12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802.11n+WPA2'!$AF$4:$AF$12</c:f>
              <c:numCache>
                <c:formatCode>General</c:formatCode>
                <c:ptCount val="9"/>
                <c:pt idx="0">
                  <c:v>0.53910731883894425</c:v>
                </c:pt>
                <c:pt idx="1">
                  <c:v>0.33558070512675348</c:v>
                </c:pt>
                <c:pt idx="2">
                  <c:v>0.43476895522320319</c:v>
                </c:pt>
                <c:pt idx="3">
                  <c:v>0.56980409774387353</c:v>
                </c:pt>
                <c:pt idx="4">
                  <c:v>0.49118587818557757</c:v>
                </c:pt>
                <c:pt idx="5">
                  <c:v>0.53636385222216387</c:v>
                </c:pt>
                <c:pt idx="6">
                  <c:v>0.51645898896878695</c:v>
                </c:pt>
                <c:pt idx="7">
                  <c:v>0.53355379999880781</c:v>
                </c:pt>
                <c:pt idx="8">
                  <c:v>0.52818160714269147</c:v>
                </c:pt>
              </c:numCache>
            </c:numRef>
          </c:val>
        </c:ser>
        <c:ser>
          <c:idx val="2"/>
          <c:order val="2"/>
          <c:tx>
            <c:strRef>
              <c:f>'Static 802.11n+WPA2'!$AH$3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'Static 802.11n+WPA2'!$AE$4:$AE$12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802.11n+WPA2'!$AH$4:$AH$12</c:f>
              <c:numCache>
                <c:formatCode>General</c:formatCode>
                <c:ptCount val="9"/>
                <c:pt idx="0">
                  <c:v>0.62211499999802</c:v>
                </c:pt>
                <c:pt idx="1">
                  <c:v>0.26519500000091312</c:v>
                </c:pt>
                <c:pt idx="2">
                  <c:v>0.29508999999842489</c:v>
                </c:pt>
                <c:pt idx="3">
                  <c:v>0.50223999999760061</c:v>
                </c:pt>
                <c:pt idx="4">
                  <c:v>0.46530999999877265</c:v>
                </c:pt>
                <c:pt idx="5">
                  <c:v>0.57712500000044664</c:v>
                </c:pt>
                <c:pt idx="6">
                  <c:v>0.52667999999777049</c:v>
                </c:pt>
                <c:pt idx="7">
                  <c:v>0.52861999999894582</c:v>
                </c:pt>
                <c:pt idx="8">
                  <c:v>0.53357500000062852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3097184"/>
        <c:axId val="-203125472"/>
      </c:barChart>
      <c:lineChart>
        <c:grouping val="standard"/>
        <c:varyColors val="0"/>
        <c:ser>
          <c:idx val="1"/>
          <c:order val="1"/>
          <c:tx>
            <c:strRef>
              <c:f>'Static 802.11n+WPA2'!$AG$3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'Static 802.11n+WPA2'!$AE$4:$AE$12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'Static 802.11n+WPA2'!$AG$4:$AG$12</c:f>
              <c:numCache>
                <c:formatCode>General</c:formatCode>
                <c:ptCount val="9"/>
                <c:pt idx="0">
                  <c:v>0.17917173642745499</c:v>
                </c:pt>
                <c:pt idx="1">
                  <c:v>0.26161649205314602</c:v>
                </c:pt>
                <c:pt idx="2">
                  <c:v>0.29902362424718715</c:v>
                </c:pt>
                <c:pt idx="3">
                  <c:v>0.32403797573487869</c:v>
                </c:pt>
                <c:pt idx="4">
                  <c:v>0.29932741507137611</c:v>
                </c:pt>
                <c:pt idx="5">
                  <c:v>0.28588080033927321</c:v>
                </c:pt>
                <c:pt idx="6">
                  <c:v>0.27629488746990688</c:v>
                </c:pt>
                <c:pt idx="7">
                  <c:v>0.30110016796153438</c:v>
                </c:pt>
                <c:pt idx="8">
                  <c:v>0.30470092274573696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11872"/>
        <c:axId val="-203100992"/>
      </c:lineChart>
      <c:catAx>
        <c:axId val="-20309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5472"/>
        <c:crosses val="autoZero"/>
        <c:auto val="1"/>
        <c:lblAlgn val="ctr"/>
        <c:lblOffset val="100"/>
        <c:noMultiLvlLbl val="0"/>
      </c:catAx>
      <c:valAx>
        <c:axId val="-2031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097184"/>
        <c:crosses val="autoZero"/>
        <c:crossBetween val="between"/>
      </c:valAx>
      <c:valAx>
        <c:axId val="-203100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1872"/>
        <c:crosses val="max"/>
        <c:crossBetween val="between"/>
      </c:valAx>
      <c:catAx>
        <c:axId val="-20311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3100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802.11g+WPA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802.11g+WPA'!$K$3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 802.11g+WPA'!$J$4:$J$15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802.11g+WPA'!$K$4:$K$15</c:f>
              <c:numCache>
                <c:formatCode>General</c:formatCode>
                <c:ptCount val="12"/>
                <c:pt idx="0">
                  <c:v>1.796</c:v>
                </c:pt>
                <c:pt idx="1">
                  <c:v>2.8744000000000001</c:v>
                </c:pt>
                <c:pt idx="2">
                  <c:v>1.3369599999999997</c:v>
                </c:pt>
                <c:pt idx="3">
                  <c:v>1.030888888888889</c:v>
                </c:pt>
                <c:pt idx="4">
                  <c:v>1.1569473684210525</c:v>
                </c:pt>
                <c:pt idx="5">
                  <c:v>1.4975161290322578</c:v>
                </c:pt>
                <c:pt idx="6">
                  <c:v>1.3648181818181817</c:v>
                </c:pt>
                <c:pt idx="7">
                  <c:v>1.0192857142857144</c:v>
                </c:pt>
                <c:pt idx="8">
                  <c:v>1.5037142857142858</c:v>
                </c:pt>
                <c:pt idx="9">
                  <c:v>1.3565333333333329</c:v>
                </c:pt>
                <c:pt idx="10">
                  <c:v>0.96542105263157896</c:v>
                </c:pt>
                <c:pt idx="11">
                  <c:v>0.92949999999999999</c:v>
                </c:pt>
              </c:numCache>
            </c:numRef>
          </c:val>
        </c:ser>
        <c:ser>
          <c:idx val="2"/>
          <c:order val="2"/>
          <c:tx>
            <c:strRef>
              <c:f>'Mobile 802.11g+WPA'!$N$3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802.11g+WPA'!$J$4:$J$15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802.11g+WPA'!$N$4:$N$15</c:f>
              <c:numCache>
                <c:formatCode>General</c:formatCode>
                <c:ptCount val="12"/>
                <c:pt idx="0">
                  <c:v>1.796</c:v>
                </c:pt>
                <c:pt idx="1">
                  <c:v>3.0790000000000002</c:v>
                </c:pt>
                <c:pt idx="2">
                  <c:v>1.0489999999999999</c:v>
                </c:pt>
                <c:pt idx="3">
                  <c:v>1.008</c:v>
                </c:pt>
                <c:pt idx="4">
                  <c:v>1.0549999999999999</c:v>
                </c:pt>
                <c:pt idx="5">
                  <c:v>1.073</c:v>
                </c:pt>
                <c:pt idx="6">
                  <c:v>0.99299999999999999</c:v>
                </c:pt>
                <c:pt idx="7">
                  <c:v>0.88200000000000001</c:v>
                </c:pt>
                <c:pt idx="8">
                  <c:v>1.133</c:v>
                </c:pt>
                <c:pt idx="9">
                  <c:v>1.2430000000000001</c:v>
                </c:pt>
                <c:pt idx="10">
                  <c:v>0.88400000000000001</c:v>
                </c:pt>
                <c:pt idx="11">
                  <c:v>0.92949999999999999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3121664"/>
        <c:axId val="-203104800"/>
      </c:barChart>
      <c:lineChart>
        <c:grouping val="standard"/>
        <c:varyColors val="0"/>
        <c:ser>
          <c:idx val="1"/>
          <c:order val="1"/>
          <c:tx>
            <c:strRef>
              <c:f>'Mobile 802.11g+WPA'!$M$3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802.11g+WPA'!$J$4:$J$15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802.11g+WPA'!$M$4:$M$15</c:f>
              <c:numCache>
                <c:formatCode>General</c:formatCode>
                <c:ptCount val="12"/>
                <c:pt idx="0">
                  <c:v>0</c:v>
                </c:pt>
                <c:pt idx="1">
                  <c:v>1.1653474331717557</c:v>
                </c:pt>
                <c:pt idx="2">
                  <c:v>0.63459407371957133</c:v>
                </c:pt>
                <c:pt idx="3">
                  <c:v>0.16335268214948875</c:v>
                </c:pt>
                <c:pt idx="4">
                  <c:v>0.42052679665343728</c:v>
                </c:pt>
                <c:pt idx="5">
                  <c:v>0.90894078273232304</c:v>
                </c:pt>
                <c:pt idx="6">
                  <c:v>0.74196579413704888</c:v>
                </c:pt>
                <c:pt idx="7">
                  <c:v>0.50212426301683943</c:v>
                </c:pt>
                <c:pt idx="8">
                  <c:v>0.74168297314490184</c:v>
                </c:pt>
                <c:pt idx="9">
                  <c:v>0.59146077544406084</c:v>
                </c:pt>
                <c:pt idx="10">
                  <c:v>0.24024884375415345</c:v>
                </c:pt>
                <c:pt idx="11">
                  <c:v>9.7499999999999684E-2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17856"/>
        <c:axId val="-203120576"/>
      </c:lineChart>
      <c:catAx>
        <c:axId val="-203121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4800"/>
        <c:crosses val="autoZero"/>
        <c:auto val="1"/>
        <c:lblAlgn val="ctr"/>
        <c:lblOffset val="100"/>
        <c:noMultiLvlLbl val="0"/>
      </c:catAx>
      <c:valAx>
        <c:axId val="-2031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1664"/>
        <c:crosses val="autoZero"/>
        <c:crossBetween val="between"/>
      </c:valAx>
      <c:valAx>
        <c:axId val="-203120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7856"/>
        <c:crosses val="max"/>
        <c:crossBetween val="between"/>
      </c:valAx>
      <c:catAx>
        <c:axId val="-203117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3120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802.11g+WPA</a:t>
            </a:r>
          </a:p>
          <a:p>
            <a:pPr>
              <a:defRPr/>
            </a:pPr>
            <a:r>
              <a:rPr lang="en-US" altLang="zh-CN"/>
              <a:t>Password</a:t>
            </a:r>
            <a:r>
              <a:rPr lang="en-US" altLang="zh-CN" baseline="0"/>
              <a:t> Cracking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802.11g+WPA'!$U$3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'Mobile 802.11g+WPA'!$T$4:$T$15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802.11g+WPA'!$U$4:$U$15</c:f>
              <c:numCache>
                <c:formatCode>General</c:formatCode>
                <c:ptCount val="12"/>
                <c:pt idx="0">
                  <c:v>37.853999999999999</c:v>
                </c:pt>
                <c:pt idx="1">
                  <c:v>18.3232</c:v>
                </c:pt>
                <c:pt idx="2">
                  <c:v>14.652679999999997</c:v>
                </c:pt>
                <c:pt idx="3">
                  <c:v>16.72666666666667</c:v>
                </c:pt>
                <c:pt idx="4">
                  <c:v>17.717421052631583</c:v>
                </c:pt>
                <c:pt idx="5">
                  <c:v>17.50606451612903</c:v>
                </c:pt>
                <c:pt idx="6">
                  <c:v>23.033636363636365</c:v>
                </c:pt>
                <c:pt idx="7">
                  <c:v>11.864714285714285</c:v>
                </c:pt>
                <c:pt idx="8">
                  <c:v>8.8989999999999991</c:v>
                </c:pt>
                <c:pt idx="9">
                  <c:v>9.0556666666666672</c:v>
                </c:pt>
                <c:pt idx="10">
                  <c:v>13.356263157894736</c:v>
                </c:pt>
                <c:pt idx="11">
                  <c:v>12.138999999999999</c:v>
                </c:pt>
              </c:numCache>
            </c:numRef>
          </c:val>
        </c:ser>
        <c:ser>
          <c:idx val="2"/>
          <c:order val="2"/>
          <c:tx>
            <c:strRef>
              <c:f>'Mobile 802.11g+WPA'!$X$3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802.11g+WPA'!$T$4:$T$15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802.11g+WPA'!$X$4:$X$15</c:f>
              <c:numCache>
                <c:formatCode>General</c:formatCode>
                <c:ptCount val="12"/>
                <c:pt idx="0">
                  <c:v>37.853999999999999</c:v>
                </c:pt>
                <c:pt idx="1">
                  <c:v>15.205</c:v>
                </c:pt>
                <c:pt idx="2">
                  <c:v>11.936</c:v>
                </c:pt>
                <c:pt idx="3">
                  <c:v>12.192</c:v>
                </c:pt>
                <c:pt idx="4">
                  <c:v>12.048999999999999</c:v>
                </c:pt>
                <c:pt idx="5">
                  <c:v>12.275</c:v>
                </c:pt>
                <c:pt idx="6">
                  <c:v>12.502000000000001</c:v>
                </c:pt>
                <c:pt idx="7">
                  <c:v>11.776999999999999</c:v>
                </c:pt>
                <c:pt idx="8">
                  <c:v>11.789</c:v>
                </c:pt>
                <c:pt idx="9">
                  <c:v>11.891999999999999</c:v>
                </c:pt>
                <c:pt idx="10">
                  <c:v>11.8</c:v>
                </c:pt>
                <c:pt idx="11">
                  <c:v>12.138999999999999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3096640"/>
        <c:axId val="-203127648"/>
      </c:barChart>
      <c:lineChart>
        <c:grouping val="standard"/>
        <c:varyColors val="0"/>
        <c:ser>
          <c:idx val="1"/>
          <c:order val="1"/>
          <c:tx>
            <c:strRef>
              <c:f>'Mobile 802.11g+WPA'!$W$3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802.11g+WPA'!$T$4:$T$15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802.11g+WPA'!$W$4:$W$15</c:f>
              <c:numCache>
                <c:formatCode>General</c:formatCode>
                <c:ptCount val="12"/>
                <c:pt idx="0">
                  <c:v>0</c:v>
                </c:pt>
                <c:pt idx="1">
                  <c:v>11.20712245672367</c:v>
                </c:pt>
                <c:pt idx="2">
                  <c:v>7.9039987991901963</c:v>
                </c:pt>
                <c:pt idx="3">
                  <c:v>13.387064552519842</c:v>
                </c:pt>
                <c:pt idx="4">
                  <c:v>12.893714198116641</c:v>
                </c:pt>
                <c:pt idx="5">
                  <c:v>13.792146308761714</c:v>
                </c:pt>
                <c:pt idx="6">
                  <c:v>19.49550779152948</c:v>
                </c:pt>
                <c:pt idx="7">
                  <c:v>0.46439506404590936</c:v>
                </c:pt>
                <c:pt idx="8">
                  <c:v>5.3198892845622252</c:v>
                </c:pt>
                <c:pt idx="9">
                  <c:v>4.4151395397603856</c:v>
                </c:pt>
                <c:pt idx="10">
                  <c:v>5.9082614135418838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27104"/>
        <c:axId val="-203116768"/>
      </c:lineChart>
      <c:catAx>
        <c:axId val="-20309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7648"/>
        <c:crosses val="autoZero"/>
        <c:auto val="1"/>
        <c:lblAlgn val="ctr"/>
        <c:lblOffset val="100"/>
        <c:noMultiLvlLbl val="0"/>
      </c:catAx>
      <c:valAx>
        <c:axId val="-20312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096640"/>
        <c:crosses val="autoZero"/>
        <c:crossBetween val="between"/>
      </c:valAx>
      <c:valAx>
        <c:axId val="-203116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7104"/>
        <c:crosses val="max"/>
        <c:crossBetween val="between"/>
      </c:valAx>
      <c:catAx>
        <c:axId val="-203127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3116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802.11g+WPA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802.11g+WPA'!$AH$3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 802.11g+WPA'!$AG$4:$AG$15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802.11g+WPA'!$AH$4:$AH$15</c:f>
              <c:numCache>
                <c:formatCode>General</c:formatCode>
                <c:ptCount val="12"/>
                <c:pt idx="0">
                  <c:v>0.43826562499761185</c:v>
                </c:pt>
                <c:pt idx="1">
                  <c:v>0.56989348484547986</c:v>
                </c:pt>
                <c:pt idx="2">
                  <c:v>0.52504658415574246</c:v>
                </c:pt>
                <c:pt idx="3">
                  <c:v>0.46280002303886997</c:v>
                </c:pt>
                <c:pt idx="4">
                  <c:v>0.43719231249739399</c:v>
                </c:pt>
                <c:pt idx="5">
                  <c:v>0.56620256531815538</c:v>
                </c:pt>
                <c:pt idx="6">
                  <c:v>0.47219691860173718</c:v>
                </c:pt>
                <c:pt idx="7">
                  <c:v>0.32628927350161002</c:v>
                </c:pt>
                <c:pt idx="8">
                  <c:v>0.41098244999767242</c:v>
                </c:pt>
                <c:pt idx="9">
                  <c:v>0.48611665957207223</c:v>
                </c:pt>
                <c:pt idx="10">
                  <c:v>0.52892624338358407</c:v>
                </c:pt>
                <c:pt idx="11">
                  <c:v>0.71605176470396947</c:v>
                </c:pt>
              </c:numCache>
            </c:numRef>
          </c:val>
        </c:ser>
        <c:ser>
          <c:idx val="2"/>
          <c:order val="2"/>
          <c:tx>
            <c:strRef>
              <c:f>'Mobile 802.11g+WPA'!$AK$3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802.11g+WPA'!$AG$4:$AG$15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802.11g+WPA'!$AK$4:$AK$15</c:f>
              <c:numCache>
                <c:formatCode>General</c:formatCode>
                <c:ptCount val="12"/>
                <c:pt idx="0">
                  <c:v>0.29722749999416587</c:v>
                </c:pt>
                <c:pt idx="1">
                  <c:v>0.73734249999613966</c:v>
                </c:pt>
                <c:pt idx="2">
                  <c:v>0.53543999999462777</c:v>
                </c:pt>
                <c:pt idx="3">
                  <c:v>0.3766199999968185</c:v>
                </c:pt>
                <c:pt idx="4">
                  <c:v>0.35324249999393953</c:v>
                </c:pt>
                <c:pt idx="5">
                  <c:v>0.60802499999623127</c:v>
                </c:pt>
                <c:pt idx="6">
                  <c:v>0.48872999999722344</c:v>
                </c:pt>
                <c:pt idx="7">
                  <c:v>0.36904999999618271</c:v>
                </c:pt>
                <c:pt idx="8">
                  <c:v>0.46084499999793338</c:v>
                </c:pt>
                <c:pt idx="9">
                  <c:v>0.47444999999705795</c:v>
                </c:pt>
                <c:pt idx="10">
                  <c:v>0.49703499999927891</c:v>
                </c:pt>
                <c:pt idx="11">
                  <c:v>0.84508499999834918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77969520"/>
        <c:axId val="-277978768"/>
      </c:barChart>
      <c:lineChart>
        <c:grouping val="standard"/>
        <c:varyColors val="0"/>
        <c:ser>
          <c:idx val="1"/>
          <c:order val="1"/>
          <c:tx>
            <c:strRef>
              <c:f>'Mobile 802.11g+WPA'!$AJ$3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802.11g+WPA'!$AG$4:$AG$15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802.11g+WPA'!$AJ$4:$AJ$15</c:f>
              <c:numCache>
                <c:formatCode>General</c:formatCode>
                <c:ptCount val="12"/>
                <c:pt idx="0">
                  <c:v>0.28169570767902591</c:v>
                </c:pt>
                <c:pt idx="1">
                  <c:v>0.26751516652094037</c:v>
                </c:pt>
                <c:pt idx="2">
                  <c:v>0.22296705484109189</c:v>
                </c:pt>
                <c:pt idx="3">
                  <c:v>0.28926458801930788</c:v>
                </c:pt>
                <c:pt idx="4">
                  <c:v>0.29653098947835499</c:v>
                </c:pt>
                <c:pt idx="5">
                  <c:v>0.30727264904967655</c:v>
                </c:pt>
                <c:pt idx="6">
                  <c:v>0.2714239357265909</c:v>
                </c:pt>
                <c:pt idx="7">
                  <c:v>0.20373360158137643</c:v>
                </c:pt>
                <c:pt idx="8">
                  <c:v>0.25970828498095849</c:v>
                </c:pt>
                <c:pt idx="9">
                  <c:v>0.27974637183156137</c:v>
                </c:pt>
                <c:pt idx="10">
                  <c:v>0.31237037599241874</c:v>
                </c:pt>
                <c:pt idx="11">
                  <c:v>0.25047866520583523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971152"/>
        <c:axId val="-277960816"/>
      </c:lineChart>
      <c:catAx>
        <c:axId val="-27796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8768"/>
        <c:crosses val="autoZero"/>
        <c:auto val="1"/>
        <c:lblAlgn val="ctr"/>
        <c:lblOffset val="100"/>
        <c:noMultiLvlLbl val="0"/>
      </c:catAx>
      <c:valAx>
        <c:axId val="-2779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69520"/>
        <c:crosses val="autoZero"/>
        <c:crossBetween val="between"/>
      </c:valAx>
      <c:valAx>
        <c:axId val="-277960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1152"/>
        <c:crosses val="max"/>
        <c:crossBetween val="between"/>
      </c:valAx>
      <c:catAx>
        <c:axId val="-27797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77960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802.11g+WPA2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802.11g+WPA2'!$K$3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 802.11g+WPA2'!$J$4:$J$15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802.11g+WPA2'!$K$4:$K$15</c:f>
              <c:numCache>
                <c:formatCode>General</c:formatCode>
                <c:ptCount val="12"/>
                <c:pt idx="0">
                  <c:v>1.3551666666666666</c:v>
                </c:pt>
                <c:pt idx="1">
                  <c:v>1.3185</c:v>
                </c:pt>
                <c:pt idx="2">
                  <c:v>1.6146363636363636</c:v>
                </c:pt>
                <c:pt idx="3">
                  <c:v>1.2294799999999999</c:v>
                </c:pt>
                <c:pt idx="4">
                  <c:v>1.5905909090909092</c:v>
                </c:pt>
                <c:pt idx="5">
                  <c:v>1.23753125</c:v>
                </c:pt>
                <c:pt idx="6">
                  <c:v>1.3706521739130435</c:v>
                </c:pt>
                <c:pt idx="7">
                  <c:v>1.1258333333333335</c:v>
                </c:pt>
                <c:pt idx="8">
                  <c:v>1.5356428571428571</c:v>
                </c:pt>
                <c:pt idx="9">
                  <c:v>1.2917826086956519</c:v>
                </c:pt>
                <c:pt idx="10">
                  <c:v>1.0067272727272727</c:v>
                </c:pt>
                <c:pt idx="11">
                  <c:v>1.0580000000000001</c:v>
                </c:pt>
              </c:numCache>
            </c:numRef>
          </c:val>
        </c:ser>
        <c:ser>
          <c:idx val="2"/>
          <c:order val="2"/>
          <c:tx>
            <c:strRef>
              <c:f>'Mobile 802.11g+WPA2'!$N$3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802.11g+WPA2'!$J$4:$J$15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802.11g+WPA2'!$N$4:$N$15</c:f>
              <c:numCache>
                <c:formatCode>General</c:formatCode>
                <c:ptCount val="12"/>
                <c:pt idx="0">
                  <c:v>1.4864999999999999</c:v>
                </c:pt>
                <c:pt idx="1">
                  <c:v>0.92199999999999993</c:v>
                </c:pt>
                <c:pt idx="2">
                  <c:v>1.24</c:v>
                </c:pt>
                <c:pt idx="3">
                  <c:v>1.097</c:v>
                </c:pt>
                <c:pt idx="4">
                  <c:v>1.23</c:v>
                </c:pt>
                <c:pt idx="5">
                  <c:v>1.0004999999999999</c:v>
                </c:pt>
                <c:pt idx="6">
                  <c:v>1.03</c:v>
                </c:pt>
                <c:pt idx="7">
                  <c:v>0.96799999999999997</c:v>
                </c:pt>
                <c:pt idx="8">
                  <c:v>1.361</c:v>
                </c:pt>
                <c:pt idx="9">
                  <c:v>1.089</c:v>
                </c:pt>
                <c:pt idx="10">
                  <c:v>0.97199999999999998</c:v>
                </c:pt>
                <c:pt idx="11">
                  <c:v>1.0580000000000001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77953744"/>
        <c:axId val="-277980400"/>
      </c:barChart>
      <c:lineChart>
        <c:grouping val="standard"/>
        <c:varyColors val="0"/>
        <c:ser>
          <c:idx val="1"/>
          <c:order val="1"/>
          <c:tx>
            <c:strRef>
              <c:f>'Mobile 802.11g+WPA2'!$M$3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802.11g+WPA2'!$J$4:$J$15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802.11g+WPA2'!$M$4:$M$15</c:f>
              <c:numCache>
                <c:formatCode>General</c:formatCode>
                <c:ptCount val="12"/>
                <c:pt idx="0">
                  <c:v>0.31410158477084399</c:v>
                </c:pt>
                <c:pt idx="1">
                  <c:v>0.67903282934872411</c:v>
                </c:pt>
                <c:pt idx="2">
                  <c:v>0.86986720749645796</c:v>
                </c:pt>
                <c:pt idx="3">
                  <c:v>0.38993333994415058</c:v>
                </c:pt>
                <c:pt idx="4">
                  <c:v>0.86931073318258645</c:v>
                </c:pt>
                <c:pt idx="5">
                  <c:v>0.74002183178838565</c:v>
                </c:pt>
                <c:pt idx="6">
                  <c:v>0.84937294562291288</c:v>
                </c:pt>
                <c:pt idx="7">
                  <c:v>0.45646044613842363</c:v>
                </c:pt>
                <c:pt idx="8">
                  <c:v>0.64488023330392352</c:v>
                </c:pt>
                <c:pt idx="9">
                  <c:v>0.57226642902104652</c:v>
                </c:pt>
                <c:pt idx="10">
                  <c:v>0.19162467620044504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978224"/>
        <c:axId val="-277954832"/>
      </c:lineChart>
      <c:catAx>
        <c:axId val="-27795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80400"/>
        <c:crosses val="autoZero"/>
        <c:auto val="1"/>
        <c:lblAlgn val="ctr"/>
        <c:lblOffset val="100"/>
        <c:noMultiLvlLbl val="0"/>
      </c:catAx>
      <c:valAx>
        <c:axId val="-2779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53744"/>
        <c:crosses val="autoZero"/>
        <c:crossBetween val="between"/>
      </c:valAx>
      <c:valAx>
        <c:axId val="-27795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8224"/>
        <c:crosses val="max"/>
        <c:crossBetween val="between"/>
      </c:valAx>
      <c:catAx>
        <c:axId val="-27797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77954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802.11g+WPA2</a:t>
            </a:r>
          </a:p>
          <a:p>
            <a:pPr>
              <a:defRPr/>
            </a:pPr>
            <a:r>
              <a:rPr lang="en-US" altLang="zh-CN"/>
              <a:t>Password</a:t>
            </a:r>
            <a:r>
              <a:rPr lang="en-US" altLang="zh-CN" baseline="0"/>
              <a:t> Cracking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802.11g+WPA2'!$U$3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'Mobile 802.11g+WPA2'!$T$4:$T$15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802.11g+WPA2'!$U$4:$U$15</c:f>
              <c:numCache>
                <c:formatCode>General</c:formatCode>
                <c:ptCount val="12"/>
                <c:pt idx="0">
                  <c:v>21.180333333333333</c:v>
                </c:pt>
                <c:pt idx="1">
                  <c:v>26.987666666666666</c:v>
                </c:pt>
                <c:pt idx="2">
                  <c:v>19.481454545454543</c:v>
                </c:pt>
                <c:pt idx="3">
                  <c:v>21.398080000000004</c:v>
                </c:pt>
                <c:pt idx="4">
                  <c:v>29.556545454545461</c:v>
                </c:pt>
                <c:pt idx="5">
                  <c:v>15.944875</c:v>
                </c:pt>
                <c:pt idx="6">
                  <c:v>10.215695652173913</c:v>
                </c:pt>
                <c:pt idx="7">
                  <c:v>8.9833333333333325</c:v>
                </c:pt>
                <c:pt idx="8">
                  <c:v>11.718999999999998</c:v>
                </c:pt>
                <c:pt idx="9">
                  <c:v>12.693739130434784</c:v>
                </c:pt>
                <c:pt idx="10">
                  <c:v>14.492181818181818</c:v>
                </c:pt>
                <c:pt idx="11">
                  <c:v>11.218</c:v>
                </c:pt>
              </c:numCache>
            </c:numRef>
          </c:val>
        </c:ser>
        <c:ser>
          <c:idx val="2"/>
          <c:order val="2"/>
          <c:tx>
            <c:strRef>
              <c:f>'Mobile 802.11g+WPA2'!$X$3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802.11g+WPA2'!$T$4:$T$15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802.11g+WPA2'!$X$4:$X$15</c:f>
              <c:numCache>
                <c:formatCode>General</c:formatCode>
                <c:ptCount val="12"/>
                <c:pt idx="0">
                  <c:v>13.32</c:v>
                </c:pt>
                <c:pt idx="1">
                  <c:v>31.606000000000002</c:v>
                </c:pt>
                <c:pt idx="2">
                  <c:v>12.795999999999999</c:v>
                </c:pt>
                <c:pt idx="3">
                  <c:v>12.353</c:v>
                </c:pt>
                <c:pt idx="4">
                  <c:v>13.426</c:v>
                </c:pt>
                <c:pt idx="5">
                  <c:v>11.872999999999999</c:v>
                </c:pt>
                <c:pt idx="6">
                  <c:v>11.609</c:v>
                </c:pt>
                <c:pt idx="7">
                  <c:v>11.843</c:v>
                </c:pt>
                <c:pt idx="8">
                  <c:v>12.041</c:v>
                </c:pt>
                <c:pt idx="9">
                  <c:v>12.340999999999999</c:v>
                </c:pt>
                <c:pt idx="10">
                  <c:v>11.263999999999999</c:v>
                </c:pt>
                <c:pt idx="11">
                  <c:v>11.218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77982576"/>
        <c:axId val="-277968976"/>
      </c:barChart>
      <c:lineChart>
        <c:grouping val="standard"/>
        <c:varyColors val="0"/>
        <c:ser>
          <c:idx val="1"/>
          <c:order val="1"/>
          <c:tx>
            <c:strRef>
              <c:f>'Mobile 802.11g+WPA2'!$W$3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802.11g+WPA2'!$T$4:$T$15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802.11g+WPA2'!$W$4:$W$15</c:f>
              <c:numCache>
                <c:formatCode>General</c:formatCode>
                <c:ptCount val="12"/>
                <c:pt idx="0">
                  <c:v>11.741782554431657</c:v>
                </c:pt>
                <c:pt idx="1">
                  <c:v>10.933507285201562</c:v>
                </c:pt>
                <c:pt idx="2">
                  <c:v>14.16881693504588</c:v>
                </c:pt>
                <c:pt idx="3">
                  <c:v>18.666511506802763</c:v>
                </c:pt>
                <c:pt idx="4">
                  <c:v>34.17543436277434</c:v>
                </c:pt>
                <c:pt idx="5">
                  <c:v>17.175045625394265</c:v>
                </c:pt>
                <c:pt idx="6">
                  <c:v>7.216307531254003</c:v>
                </c:pt>
                <c:pt idx="7">
                  <c:v>4.0581714136076386</c:v>
                </c:pt>
                <c:pt idx="8">
                  <c:v>2.3843712258910488</c:v>
                </c:pt>
                <c:pt idx="9">
                  <c:v>4.1113856885207385</c:v>
                </c:pt>
                <c:pt idx="10">
                  <c:v>15.920713556520019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974960"/>
        <c:axId val="-277973328"/>
      </c:lineChart>
      <c:catAx>
        <c:axId val="-27798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68976"/>
        <c:crosses val="autoZero"/>
        <c:auto val="1"/>
        <c:lblAlgn val="ctr"/>
        <c:lblOffset val="100"/>
        <c:noMultiLvlLbl val="0"/>
      </c:catAx>
      <c:valAx>
        <c:axId val="-277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82576"/>
        <c:crosses val="autoZero"/>
        <c:crossBetween val="between"/>
      </c:valAx>
      <c:valAx>
        <c:axId val="-277973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4960"/>
        <c:crosses val="max"/>
        <c:crossBetween val="between"/>
      </c:valAx>
      <c:catAx>
        <c:axId val="-277974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77973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802.11g+WPA2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802.11g+WPA2'!$AH$3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 802.11g+WPA2'!$AG$4:$AG$15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802.11g+WPA2'!$AH$4:$AH$15</c:f>
              <c:numCache>
                <c:formatCode>General</c:formatCode>
                <c:ptCount val="12"/>
                <c:pt idx="0">
                  <c:v>0.31634617647409496</c:v>
                </c:pt>
                <c:pt idx="1">
                  <c:v>0.47319087719682201</c:v>
                </c:pt>
                <c:pt idx="2">
                  <c:v>0.46292387574337229</c:v>
                </c:pt>
                <c:pt idx="3">
                  <c:v>0.58448265060598881</c:v>
                </c:pt>
                <c:pt idx="4">
                  <c:v>0.56767443182181709</c:v>
                </c:pt>
                <c:pt idx="5">
                  <c:v>0.54131930595264177</c:v>
                </c:pt>
                <c:pt idx="6">
                  <c:v>0.44458647826473724</c:v>
                </c:pt>
                <c:pt idx="7">
                  <c:v>0.40730021008775447</c:v>
                </c:pt>
                <c:pt idx="8">
                  <c:v>0.58114758928954369</c:v>
                </c:pt>
                <c:pt idx="9">
                  <c:v>0.42249979021338951</c:v>
                </c:pt>
                <c:pt idx="10">
                  <c:v>0.54082989130795267</c:v>
                </c:pt>
                <c:pt idx="11">
                  <c:v>0.45932236111521552</c:v>
                </c:pt>
              </c:numCache>
            </c:numRef>
          </c:val>
        </c:ser>
        <c:ser>
          <c:idx val="2"/>
          <c:order val="2"/>
          <c:tx>
            <c:strRef>
              <c:f>'Mobile 802.11g+WPA2'!$AK$3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802.11g+WPA2'!$AG$4:$AG$15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802.11g+WPA2'!$AK$4:$AK$15</c:f>
              <c:numCache>
                <c:formatCode>General</c:formatCode>
                <c:ptCount val="12"/>
                <c:pt idx="0">
                  <c:v>0.23775500000063921</c:v>
                </c:pt>
                <c:pt idx="1">
                  <c:v>0.42860000000605147</c:v>
                </c:pt>
                <c:pt idx="2">
                  <c:v>0.35968250000437696</c:v>
                </c:pt>
                <c:pt idx="3">
                  <c:v>0.651300000004853</c:v>
                </c:pt>
                <c:pt idx="4">
                  <c:v>0.53166500000464745</c:v>
                </c:pt>
                <c:pt idx="5">
                  <c:v>0.53593500000573324</c:v>
                </c:pt>
                <c:pt idx="6">
                  <c:v>0.45068250000421906</c:v>
                </c:pt>
                <c:pt idx="7">
                  <c:v>0.40341500000501607</c:v>
                </c:pt>
                <c:pt idx="8">
                  <c:v>0.6337525000060481</c:v>
                </c:pt>
                <c:pt idx="9">
                  <c:v>0.34004000000602019</c:v>
                </c:pt>
                <c:pt idx="10">
                  <c:v>0.56608000000325731</c:v>
                </c:pt>
                <c:pt idx="11">
                  <c:v>0.59041250000550483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77975504"/>
        <c:axId val="-277967888"/>
      </c:barChart>
      <c:lineChart>
        <c:grouping val="standard"/>
        <c:varyColors val="0"/>
        <c:ser>
          <c:idx val="1"/>
          <c:order val="1"/>
          <c:tx>
            <c:strRef>
              <c:f>'Mobile 802.11g+WPA2'!$AJ$3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802.11g+WPA2'!$AG$4:$AG$15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802.11g+WPA2'!$AJ$4:$AJ$15</c:f>
              <c:numCache>
                <c:formatCode>General</c:formatCode>
                <c:ptCount val="12"/>
                <c:pt idx="0">
                  <c:v>0.1741867275668802</c:v>
                </c:pt>
                <c:pt idx="1">
                  <c:v>0.31942233155697131</c:v>
                </c:pt>
                <c:pt idx="2">
                  <c:v>0.32553440171320547</c:v>
                </c:pt>
                <c:pt idx="3">
                  <c:v>0.2673347806026144</c:v>
                </c:pt>
                <c:pt idx="4">
                  <c:v>0.28080220235127828</c:v>
                </c:pt>
                <c:pt idx="5">
                  <c:v>0.28356508481666681</c:v>
                </c:pt>
                <c:pt idx="6">
                  <c:v>0.24010531730664192</c:v>
                </c:pt>
                <c:pt idx="7">
                  <c:v>0.28401577883160734</c:v>
                </c:pt>
                <c:pt idx="8">
                  <c:v>0.30483973485309324</c:v>
                </c:pt>
                <c:pt idx="9">
                  <c:v>0.30016585020660902</c:v>
                </c:pt>
                <c:pt idx="10">
                  <c:v>0.27429177571809626</c:v>
                </c:pt>
                <c:pt idx="11">
                  <c:v>0.25247128193008056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952656"/>
        <c:axId val="-277979856"/>
      </c:lineChart>
      <c:catAx>
        <c:axId val="-27797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67888"/>
        <c:crosses val="autoZero"/>
        <c:auto val="1"/>
        <c:lblAlgn val="ctr"/>
        <c:lblOffset val="100"/>
        <c:noMultiLvlLbl val="0"/>
      </c:catAx>
      <c:valAx>
        <c:axId val="-2779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5504"/>
        <c:crosses val="autoZero"/>
        <c:crossBetween val="between"/>
      </c:valAx>
      <c:valAx>
        <c:axId val="-277979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52656"/>
        <c:crosses val="max"/>
        <c:crossBetween val="between"/>
      </c:valAx>
      <c:catAx>
        <c:axId val="-277952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77979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802.11n+WPA2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802.11n+WPA2'!$K$3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 802.11n+WPA2'!$J$4:$J$15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802.11n+WPA2'!$K$4:$K$15</c:f>
              <c:numCache>
                <c:formatCode>General</c:formatCode>
                <c:ptCount val="12"/>
                <c:pt idx="0">
                  <c:v>1.2651111111111113</c:v>
                </c:pt>
                <c:pt idx="1">
                  <c:v>1.3540000000000001</c:v>
                </c:pt>
                <c:pt idx="2">
                  <c:v>1.3742666666666667</c:v>
                </c:pt>
                <c:pt idx="3">
                  <c:v>1.3975555555555557</c:v>
                </c:pt>
                <c:pt idx="4">
                  <c:v>1.4030624999999997</c:v>
                </c:pt>
                <c:pt idx="5">
                  <c:v>1.0537560975609754</c:v>
                </c:pt>
                <c:pt idx="6">
                  <c:v>1.9229285714285715</c:v>
                </c:pt>
                <c:pt idx="7">
                  <c:v>1.542142857142857</c:v>
                </c:pt>
                <c:pt idx="8">
                  <c:v>1.4870000000000001</c:v>
                </c:pt>
                <c:pt idx="9">
                  <c:v>1.3645384615384617</c:v>
                </c:pt>
                <c:pt idx="10">
                  <c:v>1.3831666666666667</c:v>
                </c:pt>
                <c:pt idx="11">
                  <c:v>0.93149999999999999</c:v>
                </c:pt>
              </c:numCache>
            </c:numRef>
          </c:val>
        </c:ser>
        <c:ser>
          <c:idx val="2"/>
          <c:order val="2"/>
          <c:tx>
            <c:strRef>
              <c:f>'Mobile 802.11n+WPA2'!$N$3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802.11n+WPA2'!$J$4:$J$15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802.11n+WPA2'!$N$4:$N$15</c:f>
              <c:numCache>
                <c:formatCode>General</c:formatCode>
                <c:ptCount val="12"/>
                <c:pt idx="0">
                  <c:v>1.002</c:v>
                </c:pt>
                <c:pt idx="1">
                  <c:v>1.0009999999999999</c:v>
                </c:pt>
                <c:pt idx="2">
                  <c:v>1.0660000000000001</c:v>
                </c:pt>
                <c:pt idx="3">
                  <c:v>1.2814999999999999</c:v>
                </c:pt>
                <c:pt idx="4">
                  <c:v>1.268</c:v>
                </c:pt>
                <c:pt idx="5">
                  <c:v>0.95899999999999996</c:v>
                </c:pt>
                <c:pt idx="6">
                  <c:v>1.0325</c:v>
                </c:pt>
                <c:pt idx="7">
                  <c:v>1.121</c:v>
                </c:pt>
                <c:pt idx="8">
                  <c:v>1.246</c:v>
                </c:pt>
                <c:pt idx="9">
                  <c:v>1.1910000000000001</c:v>
                </c:pt>
                <c:pt idx="10">
                  <c:v>1.1004999999999998</c:v>
                </c:pt>
                <c:pt idx="11">
                  <c:v>0.93149999999999999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77982032"/>
        <c:axId val="-277960272"/>
      </c:barChart>
      <c:lineChart>
        <c:grouping val="standard"/>
        <c:varyColors val="0"/>
        <c:ser>
          <c:idx val="1"/>
          <c:order val="1"/>
          <c:tx>
            <c:strRef>
              <c:f>'Mobile 802.11n+WPA2'!$M$3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802.11n+WPA2'!$J$4:$J$15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802.11n+WPA2'!$M$4:$M$15</c:f>
              <c:numCache>
                <c:formatCode>General</c:formatCode>
                <c:ptCount val="12"/>
                <c:pt idx="0">
                  <c:v>0.5186459816878829</c:v>
                </c:pt>
                <c:pt idx="1">
                  <c:v>0.76634418338459864</c:v>
                </c:pt>
                <c:pt idx="2">
                  <c:v>0.59473808988121468</c:v>
                </c:pt>
                <c:pt idx="3">
                  <c:v>0.62728508689981877</c:v>
                </c:pt>
                <c:pt idx="4">
                  <c:v>0.57211531494424417</c:v>
                </c:pt>
                <c:pt idx="5">
                  <c:v>0.44827266204397409</c:v>
                </c:pt>
                <c:pt idx="6">
                  <c:v>2.3335481709890904</c:v>
                </c:pt>
                <c:pt idx="7">
                  <c:v>0.71231803261733906</c:v>
                </c:pt>
                <c:pt idx="8">
                  <c:v>0.68412352685753985</c:v>
                </c:pt>
                <c:pt idx="9">
                  <c:v>0.68932649575616911</c:v>
                </c:pt>
                <c:pt idx="10">
                  <c:v>0.64682671988373797</c:v>
                </c:pt>
                <c:pt idx="11">
                  <c:v>8.8500000000000023E-2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973872"/>
        <c:axId val="-277967344"/>
      </c:lineChart>
      <c:catAx>
        <c:axId val="-27798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60272"/>
        <c:crosses val="autoZero"/>
        <c:auto val="1"/>
        <c:lblAlgn val="ctr"/>
        <c:lblOffset val="100"/>
        <c:noMultiLvlLbl val="0"/>
      </c:catAx>
      <c:valAx>
        <c:axId val="-2779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82032"/>
        <c:crosses val="autoZero"/>
        <c:crossBetween val="between"/>
      </c:valAx>
      <c:valAx>
        <c:axId val="-277967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3872"/>
        <c:crosses val="max"/>
        <c:crossBetween val="between"/>
      </c:valAx>
      <c:catAx>
        <c:axId val="-277973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77967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802.11n+WPA2</a:t>
            </a:r>
          </a:p>
          <a:p>
            <a:pPr>
              <a:defRPr/>
            </a:pPr>
            <a:r>
              <a:rPr lang="en-US" altLang="zh-CN"/>
              <a:t>Password</a:t>
            </a:r>
            <a:r>
              <a:rPr lang="en-US" altLang="zh-CN" baseline="0"/>
              <a:t> Cracking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802.11n+WPA2'!$U$3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'Mobile 802.11n+WPA2'!$T$4:$T$15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802.11n+WPA2'!$U$4:$U$15</c:f>
              <c:numCache>
                <c:formatCode>General</c:formatCode>
                <c:ptCount val="12"/>
                <c:pt idx="0">
                  <c:v>9.1007777777777772</c:v>
                </c:pt>
                <c:pt idx="1">
                  <c:v>30.868629629629627</c:v>
                </c:pt>
                <c:pt idx="2">
                  <c:v>16.824666666666669</c:v>
                </c:pt>
                <c:pt idx="3">
                  <c:v>32.325166666666654</c:v>
                </c:pt>
                <c:pt idx="4">
                  <c:v>22.186625000000006</c:v>
                </c:pt>
                <c:pt idx="5">
                  <c:v>25.069926829268287</c:v>
                </c:pt>
                <c:pt idx="6">
                  <c:v>14.8375</c:v>
                </c:pt>
                <c:pt idx="7">
                  <c:v>15.990428571428572</c:v>
                </c:pt>
                <c:pt idx="8">
                  <c:v>14.466750000000001</c:v>
                </c:pt>
                <c:pt idx="9">
                  <c:v>13.536384615384616</c:v>
                </c:pt>
                <c:pt idx="10">
                  <c:v>24.848055555555558</c:v>
                </c:pt>
                <c:pt idx="11">
                  <c:v>12.288</c:v>
                </c:pt>
              </c:numCache>
            </c:numRef>
          </c:val>
        </c:ser>
        <c:ser>
          <c:idx val="2"/>
          <c:order val="2"/>
          <c:tx>
            <c:strRef>
              <c:f>'Mobile 802.11n+WPA2'!$X$3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802.11n+WPA2'!$T$4:$T$15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802.11n+WPA2'!$X$4:$X$15</c:f>
              <c:numCache>
                <c:formatCode>General</c:formatCode>
                <c:ptCount val="12"/>
                <c:pt idx="0">
                  <c:v>12.285</c:v>
                </c:pt>
                <c:pt idx="1">
                  <c:v>21.192</c:v>
                </c:pt>
                <c:pt idx="2">
                  <c:v>12.087</c:v>
                </c:pt>
                <c:pt idx="3">
                  <c:v>14.4335</c:v>
                </c:pt>
                <c:pt idx="4">
                  <c:v>12.909000000000001</c:v>
                </c:pt>
                <c:pt idx="5">
                  <c:v>11.996</c:v>
                </c:pt>
                <c:pt idx="6">
                  <c:v>11.881499999999999</c:v>
                </c:pt>
                <c:pt idx="7">
                  <c:v>12.034000000000001</c:v>
                </c:pt>
                <c:pt idx="8">
                  <c:v>12.1065</c:v>
                </c:pt>
                <c:pt idx="9">
                  <c:v>11.651</c:v>
                </c:pt>
                <c:pt idx="10">
                  <c:v>11.981999999999999</c:v>
                </c:pt>
                <c:pt idx="11">
                  <c:v>12.288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77974416"/>
        <c:axId val="-277961360"/>
      </c:barChart>
      <c:lineChart>
        <c:grouping val="standard"/>
        <c:varyColors val="0"/>
        <c:ser>
          <c:idx val="1"/>
          <c:order val="1"/>
          <c:tx>
            <c:strRef>
              <c:f>'Mobile 802.11n+WPA2'!$W$3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802.11n+WPA2'!$T$4:$T$15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802.11n+WPA2'!$W$4:$W$15</c:f>
              <c:numCache>
                <c:formatCode>General</c:formatCode>
                <c:ptCount val="12"/>
                <c:pt idx="0">
                  <c:v>4.8527797710356539</c:v>
                </c:pt>
                <c:pt idx="1">
                  <c:v>21.987080051615749</c:v>
                </c:pt>
                <c:pt idx="2">
                  <c:v>14.592805376470812</c:v>
                </c:pt>
                <c:pt idx="3">
                  <c:v>49.014280690257351</c:v>
                </c:pt>
                <c:pt idx="4">
                  <c:v>13.198378261527994</c:v>
                </c:pt>
                <c:pt idx="5">
                  <c:v>37.820449049577938</c:v>
                </c:pt>
                <c:pt idx="6">
                  <c:v>7.796898346229006</c:v>
                </c:pt>
                <c:pt idx="7">
                  <c:v>9.9628444712935096</c:v>
                </c:pt>
                <c:pt idx="8">
                  <c:v>9.3481478613413014</c:v>
                </c:pt>
                <c:pt idx="9">
                  <c:v>8.2253375571458527</c:v>
                </c:pt>
                <c:pt idx="10">
                  <c:v>39.431808815940869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968432"/>
        <c:axId val="-277952112"/>
      </c:lineChart>
      <c:catAx>
        <c:axId val="-277974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61360"/>
        <c:crosses val="autoZero"/>
        <c:auto val="1"/>
        <c:lblAlgn val="ctr"/>
        <c:lblOffset val="100"/>
        <c:noMultiLvlLbl val="0"/>
      </c:catAx>
      <c:valAx>
        <c:axId val="-27796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4416"/>
        <c:crosses val="autoZero"/>
        <c:crossBetween val="between"/>
      </c:valAx>
      <c:valAx>
        <c:axId val="-277952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68432"/>
        <c:crosses val="max"/>
        <c:crossBetween val="between"/>
      </c:valAx>
      <c:catAx>
        <c:axId val="-277968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77952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802.11n+WPA2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'Mobile 802.11n+WPA2'!$AH$3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'Mobile 802.11n+WPA2'!$AG$4:$AG$15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802.11n+WPA2'!$AH$4:$AH$15</c:f>
              <c:numCache>
                <c:formatCode>General</c:formatCode>
                <c:ptCount val="12"/>
                <c:pt idx="0">
                  <c:v>0.23442433333596488</c:v>
                </c:pt>
                <c:pt idx="1">
                  <c:v>0.57399525281139707</c:v>
                </c:pt>
                <c:pt idx="2">
                  <c:v>0.52505821981662104</c:v>
                </c:pt>
                <c:pt idx="3">
                  <c:v>0.4873476209701077</c:v>
                </c:pt>
                <c:pt idx="4">
                  <c:v>0.52109990530558248</c:v>
                </c:pt>
                <c:pt idx="5">
                  <c:v>0.44253812827467909</c:v>
                </c:pt>
                <c:pt idx="6">
                  <c:v>0.45167212766209663</c:v>
                </c:pt>
                <c:pt idx="7">
                  <c:v>0.41616201923322321</c:v>
                </c:pt>
                <c:pt idx="8">
                  <c:v>0.55416412337906085</c:v>
                </c:pt>
                <c:pt idx="9">
                  <c:v>0.51001255868774276</c:v>
                </c:pt>
                <c:pt idx="10">
                  <c:v>0.50173822034146631</c:v>
                </c:pt>
                <c:pt idx="11">
                  <c:v>0.21263818182146313</c:v>
                </c:pt>
              </c:numCache>
            </c:numRef>
          </c:val>
        </c:ser>
        <c:ser>
          <c:idx val="2"/>
          <c:order val="2"/>
          <c:tx>
            <c:strRef>
              <c:f>'Mobile 802.11n+WPA2'!$AK$3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'Mobile 802.11n+WPA2'!$AG$4:$AG$15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802.11n+WPA2'!$AK$4:$AK$15</c:f>
              <c:numCache>
                <c:formatCode>General</c:formatCode>
                <c:ptCount val="12"/>
                <c:pt idx="0">
                  <c:v>0.20393500000058107</c:v>
                </c:pt>
                <c:pt idx="1">
                  <c:v>0.61673750000242389</c:v>
                </c:pt>
                <c:pt idx="2">
                  <c:v>0.52448999999920654</c:v>
                </c:pt>
                <c:pt idx="3">
                  <c:v>0.4696775000014658</c:v>
                </c:pt>
                <c:pt idx="4">
                  <c:v>0.47513500000318909</c:v>
                </c:pt>
                <c:pt idx="5">
                  <c:v>0.38027250000414947</c:v>
                </c:pt>
                <c:pt idx="6">
                  <c:v>0.48981750000214663</c:v>
                </c:pt>
                <c:pt idx="7">
                  <c:v>0.39703250000338619</c:v>
                </c:pt>
                <c:pt idx="8">
                  <c:v>0.54698250000540771</c:v>
                </c:pt>
                <c:pt idx="9">
                  <c:v>0.43831500000439383</c:v>
                </c:pt>
                <c:pt idx="10">
                  <c:v>0.55552000000044188</c:v>
                </c:pt>
                <c:pt idx="11">
                  <c:v>0.2369849999995719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77979312"/>
        <c:axId val="-277977136"/>
      </c:barChart>
      <c:lineChart>
        <c:grouping val="standard"/>
        <c:varyColors val="0"/>
        <c:ser>
          <c:idx val="1"/>
          <c:order val="1"/>
          <c:tx>
            <c:strRef>
              <c:f>'Mobile 802.11n+WPA2'!$AJ$3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'Mobile 802.11n+WPA2'!$AG$4:$AG$15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'Mobile 802.11n+WPA2'!$AJ$4:$AJ$15</c:f>
              <c:numCache>
                <c:formatCode>General</c:formatCode>
                <c:ptCount val="12"/>
                <c:pt idx="0">
                  <c:v>6.3332993766609114E-2</c:v>
                </c:pt>
                <c:pt idx="1">
                  <c:v>0.23836179069132601</c:v>
                </c:pt>
                <c:pt idx="2">
                  <c:v>0.24509862863775375</c:v>
                </c:pt>
                <c:pt idx="3">
                  <c:v>0.28550820352373768</c:v>
                </c:pt>
                <c:pt idx="4">
                  <c:v>0.28761765482582202</c:v>
                </c:pt>
                <c:pt idx="5">
                  <c:v>0.29669168572107052</c:v>
                </c:pt>
                <c:pt idx="6">
                  <c:v>0.28060270259887782</c:v>
                </c:pt>
                <c:pt idx="7">
                  <c:v>0.30822187884051677</c:v>
                </c:pt>
                <c:pt idx="8">
                  <c:v>0.24751975354127556</c:v>
                </c:pt>
                <c:pt idx="9">
                  <c:v>0.31115313743986722</c:v>
                </c:pt>
                <c:pt idx="10">
                  <c:v>0.26124826642698024</c:v>
                </c:pt>
                <c:pt idx="11">
                  <c:v>4.7933786824799623E-2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976592"/>
        <c:axId val="-277977680"/>
      </c:lineChart>
      <c:catAx>
        <c:axId val="-277979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7136"/>
        <c:crosses val="autoZero"/>
        <c:auto val="1"/>
        <c:lblAlgn val="ctr"/>
        <c:lblOffset val="100"/>
        <c:noMultiLvlLbl val="0"/>
      </c:catAx>
      <c:valAx>
        <c:axId val="-2779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9312"/>
        <c:crosses val="autoZero"/>
        <c:crossBetween val="between"/>
      </c:valAx>
      <c:valAx>
        <c:axId val="-277977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77976592"/>
        <c:crosses val="max"/>
        <c:crossBetween val="between"/>
      </c:valAx>
      <c:catAx>
        <c:axId val="-27797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77977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WLANs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'Comparative analysis'!$B$2</c:f>
              <c:strCache>
                <c:ptCount val="1"/>
                <c:pt idx="0">
                  <c:v>802.11g+WPA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analysis'!$B$3:$B$11</c:f>
              <c:numCache>
                <c:formatCode>General</c:formatCode>
                <c:ptCount val="9"/>
                <c:pt idx="0">
                  <c:v>1.8751923076923076</c:v>
                </c:pt>
                <c:pt idx="1">
                  <c:v>2.1701363636363631</c:v>
                </c:pt>
                <c:pt idx="2">
                  <c:v>2.1557631578947367</c:v>
                </c:pt>
                <c:pt idx="3">
                  <c:v>2.1433692307692311</c:v>
                </c:pt>
                <c:pt idx="4">
                  <c:v>2.0208809523809519</c:v>
                </c:pt>
                <c:pt idx="5">
                  <c:v>1.9584332129963895</c:v>
                </c:pt>
                <c:pt idx="6">
                  <c:v>1.6777441860465114</c:v>
                </c:pt>
                <c:pt idx="7">
                  <c:v>1.7432631578947368</c:v>
                </c:pt>
                <c:pt idx="8">
                  <c:v>2.1137777777777784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'Comparative analysis'!$C$2</c:f>
              <c:strCache>
                <c:ptCount val="1"/>
                <c:pt idx="0">
                  <c:v>802.11g+WPA2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'Comparative analysis'!$C$3:$C$11</c:f>
              <c:numCache>
                <c:formatCode>General</c:formatCode>
                <c:ptCount val="9"/>
                <c:pt idx="0">
                  <c:v>1.4582368421052632</c:v>
                </c:pt>
                <c:pt idx="1">
                  <c:v>1.9316923076923078</c:v>
                </c:pt>
                <c:pt idx="2">
                  <c:v>1.7559361702127663</c:v>
                </c:pt>
                <c:pt idx="3">
                  <c:v>1.7156874999999998</c:v>
                </c:pt>
                <c:pt idx="4">
                  <c:v>1.7704736842105266</c:v>
                </c:pt>
                <c:pt idx="5">
                  <c:v>1.8124439252336444</c:v>
                </c:pt>
                <c:pt idx="6">
                  <c:v>1.5860529100529095</c:v>
                </c:pt>
                <c:pt idx="7">
                  <c:v>1.4673513513513516</c:v>
                </c:pt>
                <c:pt idx="8">
                  <c:v>1.4199090909090908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'Comparative analysis'!$D$2</c:f>
              <c:strCache>
                <c:ptCount val="1"/>
                <c:pt idx="0">
                  <c:v>802.11n+WPA2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analysis'!$D$3:$D$11</c:f>
              <c:numCache>
                <c:formatCode>0.000</c:formatCode>
                <c:ptCount val="9"/>
                <c:pt idx="0">
                  <c:v>1.6302399999999997</c:v>
                </c:pt>
                <c:pt idx="1">
                  <c:v>1.5101666666666667</c:v>
                </c:pt>
                <c:pt idx="2">
                  <c:v>1.8988723404255319</c:v>
                </c:pt>
                <c:pt idx="3">
                  <c:v>1.5785882352941176</c:v>
                </c:pt>
                <c:pt idx="4">
                  <c:v>2.0117460317460312</c:v>
                </c:pt>
                <c:pt idx="5">
                  <c:v>1.6545981308411213</c:v>
                </c:pt>
                <c:pt idx="6">
                  <c:v>1.7265175438596496</c:v>
                </c:pt>
                <c:pt idx="7">
                  <c:v>1.3481803278688524</c:v>
                </c:pt>
                <c:pt idx="8">
                  <c:v>1.4827999999999999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126016"/>
        <c:axId val="-203100448"/>
      </c:lineChart>
      <c:catAx>
        <c:axId val="-20312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0448"/>
        <c:crosses val="autoZero"/>
        <c:auto val="1"/>
        <c:lblAlgn val="ctr"/>
        <c:lblOffset val="100"/>
        <c:noMultiLvlLbl val="0"/>
      </c:catAx>
      <c:valAx>
        <c:axId val="-2031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WLANs</a:t>
            </a:r>
          </a:p>
          <a:p>
            <a:pPr>
              <a:defRPr/>
            </a:pPr>
            <a:r>
              <a:rPr lang="en-US" altLang="zh-CN"/>
              <a:t>Password Cracking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'Comparative analysis'!$E$2</c:f>
              <c:strCache>
                <c:ptCount val="1"/>
                <c:pt idx="0">
                  <c:v>802.11g+WPA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analysis'!$E$3:$E$11</c:f>
              <c:numCache>
                <c:formatCode>0.000</c:formatCode>
                <c:ptCount val="9"/>
                <c:pt idx="0">
                  <c:v>6.1856923076923067</c:v>
                </c:pt>
                <c:pt idx="1">
                  <c:v>5.5395909090909097</c:v>
                </c:pt>
                <c:pt idx="2">
                  <c:v>5.3395526315789477</c:v>
                </c:pt>
                <c:pt idx="3">
                  <c:v>5.9241692307692313</c:v>
                </c:pt>
                <c:pt idx="4">
                  <c:v>4.4930714285714295</c:v>
                </c:pt>
                <c:pt idx="5">
                  <c:v>5.5609061371841166</c:v>
                </c:pt>
                <c:pt idx="6">
                  <c:v>7.4253581395348833</c:v>
                </c:pt>
                <c:pt idx="7">
                  <c:v>6.6546052631578965</c:v>
                </c:pt>
                <c:pt idx="8">
                  <c:v>4.967888888888889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'Comparative analysis'!$F$2</c:f>
              <c:strCache>
                <c:ptCount val="1"/>
                <c:pt idx="0">
                  <c:v>802.11g+WPA2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analysis'!$F$3:$F$11</c:f>
              <c:numCache>
                <c:formatCode>0.000</c:formatCode>
                <c:ptCount val="9"/>
                <c:pt idx="0">
                  <c:v>6.2513421052631584</c:v>
                </c:pt>
                <c:pt idx="1">
                  <c:v>7.2920769230769213</c:v>
                </c:pt>
                <c:pt idx="2">
                  <c:v>7.338744680851061</c:v>
                </c:pt>
                <c:pt idx="3">
                  <c:v>6.9639218750000014</c:v>
                </c:pt>
                <c:pt idx="4">
                  <c:v>5.8098721804511317</c:v>
                </c:pt>
                <c:pt idx="5">
                  <c:v>6.5451448598130852</c:v>
                </c:pt>
                <c:pt idx="6">
                  <c:v>8.2331322751322737</c:v>
                </c:pt>
                <c:pt idx="7">
                  <c:v>10.185810810810809</c:v>
                </c:pt>
                <c:pt idx="8">
                  <c:v>9.0547272727272734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'Comparative analysis'!$G$2</c:f>
              <c:strCache>
                <c:ptCount val="1"/>
                <c:pt idx="0">
                  <c:v>802.11n+WPA2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analysis'!$G$3:$G$11</c:f>
              <c:numCache>
                <c:formatCode>0.000</c:formatCode>
                <c:ptCount val="9"/>
                <c:pt idx="0">
                  <c:v>3.2669200000000003</c:v>
                </c:pt>
                <c:pt idx="1">
                  <c:v>5.7759583333333344</c:v>
                </c:pt>
                <c:pt idx="2">
                  <c:v>4.759851063829788</c:v>
                </c:pt>
                <c:pt idx="3">
                  <c:v>4.9727794117647068</c:v>
                </c:pt>
                <c:pt idx="4">
                  <c:v>5.5439841269841272</c:v>
                </c:pt>
                <c:pt idx="5">
                  <c:v>5.3819158878504627</c:v>
                </c:pt>
                <c:pt idx="6">
                  <c:v>10.713828947368429</c:v>
                </c:pt>
                <c:pt idx="7">
                  <c:v>23.063377049180325</c:v>
                </c:pt>
                <c:pt idx="8">
                  <c:v>21.319400000000002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105344"/>
        <c:axId val="-203102624"/>
      </c:lineChart>
      <c:catAx>
        <c:axId val="-20310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2624"/>
        <c:crosses val="autoZero"/>
        <c:auto val="1"/>
        <c:lblAlgn val="ctr"/>
        <c:lblOffset val="100"/>
        <c:noMultiLvlLbl val="0"/>
      </c:catAx>
      <c:valAx>
        <c:axId val="-2031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Static WLANs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'Comparative analysis'!$H$2</c:f>
              <c:strCache>
                <c:ptCount val="1"/>
                <c:pt idx="0">
                  <c:v>802.11g+WPA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analysis'!$H$3:$H$11</c:f>
              <c:numCache>
                <c:formatCode>0.000</c:formatCode>
                <c:ptCount val="9"/>
                <c:pt idx="0">
                  <c:v>0.4858556097585936</c:v>
                </c:pt>
                <c:pt idx="1">
                  <c:v>0.25428214286004502</c:v>
                </c:pt>
                <c:pt idx="2">
                  <c:v>0.64325414893887056</c:v>
                </c:pt>
                <c:pt idx="3">
                  <c:v>0.49139065217742106</c:v>
                </c:pt>
                <c:pt idx="4">
                  <c:v>0.54374822034198811</c:v>
                </c:pt>
                <c:pt idx="5">
                  <c:v>0.54056125610059302</c:v>
                </c:pt>
                <c:pt idx="6">
                  <c:v>0.53117586592477684</c:v>
                </c:pt>
                <c:pt idx="7">
                  <c:v>0.39893574257726711</c:v>
                </c:pt>
                <c:pt idx="8">
                  <c:v>0.42970125000267373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'Comparative analysis'!$I$2</c:f>
              <c:strCache>
                <c:ptCount val="1"/>
                <c:pt idx="0">
                  <c:v>802.11g+WPA2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analysis'!$I$3:$I$11</c:f>
              <c:numCache>
                <c:formatCode>0.000</c:formatCode>
                <c:ptCount val="9"/>
                <c:pt idx="0">
                  <c:v>0.68027141025630888</c:v>
                </c:pt>
                <c:pt idx="1">
                  <c:v>0.64170329268254023</c:v>
                </c:pt>
                <c:pt idx="2">
                  <c:v>0.48260437500033931</c:v>
                </c:pt>
                <c:pt idx="3">
                  <c:v>0.55824344660160719</c:v>
                </c:pt>
                <c:pt idx="4">
                  <c:v>0.46287354779415651</c:v>
                </c:pt>
                <c:pt idx="5">
                  <c:v>0.51807571884960613</c:v>
                </c:pt>
                <c:pt idx="6">
                  <c:v>0.50815808016868558</c:v>
                </c:pt>
                <c:pt idx="7">
                  <c:v>0.358939058823803</c:v>
                </c:pt>
                <c:pt idx="8">
                  <c:v>0.43323705882348795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'Comparative analysis'!$J$2</c:f>
              <c:strCache>
                <c:ptCount val="1"/>
                <c:pt idx="0">
                  <c:v>802.11n+WPA2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analysis'!$A$3:$A$11</c:f>
              <c:strCache>
                <c:ptCount val="9"/>
                <c:pt idx="0">
                  <c:v>-20 &lt; R &lt;= -10</c:v>
                </c:pt>
                <c:pt idx="1">
                  <c:v>-30 &lt; R &lt;= -20</c:v>
                </c:pt>
                <c:pt idx="2">
                  <c:v>-40 &lt; R &lt;= -30</c:v>
                </c:pt>
                <c:pt idx="3">
                  <c:v>-50 &lt; R &lt;= -40</c:v>
                </c:pt>
                <c:pt idx="4">
                  <c:v>-60 &lt; R &lt;= -50</c:v>
                </c:pt>
                <c:pt idx="5">
                  <c:v>-70 &lt; R &lt;= -60</c:v>
                </c:pt>
                <c:pt idx="6">
                  <c:v>-80 &lt; R &lt;= -70</c:v>
                </c:pt>
                <c:pt idx="7">
                  <c:v>-90 &lt; R &lt;= -80</c:v>
                </c:pt>
                <c:pt idx="8">
                  <c:v>-100 &lt; R &lt;= -90</c:v>
                </c:pt>
              </c:strCache>
            </c:strRef>
          </c:cat>
          <c:val>
            <c:numRef>
              <c:f>'Comparative analysis'!$J$3:$J$11</c:f>
              <c:numCache>
                <c:formatCode>0.000</c:formatCode>
                <c:ptCount val="9"/>
                <c:pt idx="0">
                  <c:v>0.53910731883894425</c:v>
                </c:pt>
                <c:pt idx="1">
                  <c:v>0.33558070512675348</c:v>
                </c:pt>
                <c:pt idx="2">
                  <c:v>0.43476895522320319</c:v>
                </c:pt>
                <c:pt idx="3">
                  <c:v>0.56980409774387353</c:v>
                </c:pt>
                <c:pt idx="4">
                  <c:v>0.49118587818557757</c:v>
                </c:pt>
                <c:pt idx="5">
                  <c:v>0.53636385222216387</c:v>
                </c:pt>
                <c:pt idx="6">
                  <c:v>0.51645898896878695</c:v>
                </c:pt>
                <c:pt idx="7">
                  <c:v>0.53355379999880781</c:v>
                </c:pt>
                <c:pt idx="8">
                  <c:v>0.52818160714269147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124928"/>
        <c:axId val="-203118400"/>
      </c:lineChart>
      <c:catAx>
        <c:axId val="-20312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RSSI</a:t>
                </a:r>
              </a:p>
              <a:p>
                <a:pPr>
                  <a:defRPr/>
                </a:pPr>
                <a:r>
                  <a:rPr lang="en-US" altLang="zh-CN"/>
                  <a:t>(dBm)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8400"/>
        <c:crosses val="autoZero"/>
        <c:auto val="1"/>
        <c:lblAlgn val="ctr"/>
        <c:lblOffset val="100"/>
        <c:noMultiLvlLbl val="0"/>
      </c:catAx>
      <c:valAx>
        <c:axId val="-2031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WLANs</a:t>
            </a:r>
          </a:p>
          <a:p>
            <a:pPr>
              <a:defRPr/>
            </a:pPr>
            <a:r>
              <a:rPr lang="en-US" altLang="zh-CN"/>
              <a:t>De-authentication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'Comparative analysis'!$M$2</c:f>
              <c:strCache>
                <c:ptCount val="1"/>
                <c:pt idx="0">
                  <c:v>802.11g+WPA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analysis'!$M$3:$M$14</c:f>
              <c:numCache>
                <c:formatCode>0.000</c:formatCode>
                <c:ptCount val="12"/>
                <c:pt idx="0">
                  <c:v>1.796</c:v>
                </c:pt>
                <c:pt idx="1">
                  <c:v>2.8744000000000001</c:v>
                </c:pt>
                <c:pt idx="2">
                  <c:v>1.3369599999999997</c:v>
                </c:pt>
                <c:pt idx="3">
                  <c:v>1.030888888888889</c:v>
                </c:pt>
                <c:pt idx="4">
                  <c:v>1.1569473684210525</c:v>
                </c:pt>
                <c:pt idx="5">
                  <c:v>1.4975161290322578</c:v>
                </c:pt>
                <c:pt idx="6">
                  <c:v>1.3648181818181817</c:v>
                </c:pt>
                <c:pt idx="7">
                  <c:v>1.0192857142857144</c:v>
                </c:pt>
                <c:pt idx="8">
                  <c:v>1.5037142857142858</c:v>
                </c:pt>
                <c:pt idx="9">
                  <c:v>1.3565333333333329</c:v>
                </c:pt>
                <c:pt idx="10">
                  <c:v>0.96542105263157896</c:v>
                </c:pt>
                <c:pt idx="11">
                  <c:v>0.92949999999999999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'Comparative analysis'!$N$2</c:f>
              <c:strCache>
                <c:ptCount val="1"/>
                <c:pt idx="0">
                  <c:v>802.11g+WPA2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analysis'!$N$3:$N$14</c:f>
              <c:numCache>
                <c:formatCode>0.000</c:formatCode>
                <c:ptCount val="12"/>
                <c:pt idx="0">
                  <c:v>1.3551666666666666</c:v>
                </c:pt>
                <c:pt idx="1">
                  <c:v>1.3185</c:v>
                </c:pt>
                <c:pt idx="2">
                  <c:v>1.6146363636363636</c:v>
                </c:pt>
                <c:pt idx="3">
                  <c:v>1.2294799999999999</c:v>
                </c:pt>
                <c:pt idx="4">
                  <c:v>1.5905909090909092</c:v>
                </c:pt>
                <c:pt idx="5">
                  <c:v>1.23753125</c:v>
                </c:pt>
                <c:pt idx="6">
                  <c:v>1.3706521739130435</c:v>
                </c:pt>
                <c:pt idx="7">
                  <c:v>1.1258333333333335</c:v>
                </c:pt>
                <c:pt idx="8">
                  <c:v>1.5356428571428571</c:v>
                </c:pt>
                <c:pt idx="9">
                  <c:v>1.2917826086956519</c:v>
                </c:pt>
                <c:pt idx="10">
                  <c:v>1.0067272727272727</c:v>
                </c:pt>
                <c:pt idx="11">
                  <c:v>1.0580000000000001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'Comparative analysis'!$O$2</c:f>
              <c:strCache>
                <c:ptCount val="1"/>
                <c:pt idx="0">
                  <c:v>802.11n+WPA2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analysis'!$O$3:$O$14</c:f>
              <c:numCache>
                <c:formatCode>0.000</c:formatCode>
                <c:ptCount val="12"/>
                <c:pt idx="0">
                  <c:v>1.2651111111111113</c:v>
                </c:pt>
                <c:pt idx="1">
                  <c:v>1.3540000000000001</c:v>
                </c:pt>
                <c:pt idx="2">
                  <c:v>1.3742666666666667</c:v>
                </c:pt>
                <c:pt idx="3">
                  <c:v>1.3975555555555557</c:v>
                </c:pt>
                <c:pt idx="4">
                  <c:v>1.4030624999999997</c:v>
                </c:pt>
                <c:pt idx="5">
                  <c:v>1.0537560975609754</c:v>
                </c:pt>
                <c:pt idx="6">
                  <c:v>1.9229285714285715</c:v>
                </c:pt>
                <c:pt idx="7">
                  <c:v>1.542142857142857</c:v>
                </c:pt>
                <c:pt idx="8">
                  <c:v>1.4870000000000001</c:v>
                </c:pt>
                <c:pt idx="9">
                  <c:v>1.3645384615384617</c:v>
                </c:pt>
                <c:pt idx="10">
                  <c:v>1.3831666666666667</c:v>
                </c:pt>
                <c:pt idx="11">
                  <c:v>0.93149999999999999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119488"/>
        <c:axId val="-203110240"/>
      </c:lineChart>
      <c:catAx>
        <c:axId val="-20311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0240"/>
        <c:crosses val="autoZero"/>
        <c:auto val="1"/>
        <c:lblAlgn val="ctr"/>
        <c:lblOffset val="100"/>
        <c:noMultiLvlLbl val="0"/>
      </c:catAx>
      <c:valAx>
        <c:axId val="-203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WLANs</a:t>
            </a:r>
          </a:p>
          <a:p>
            <a:pPr>
              <a:defRPr/>
            </a:pPr>
            <a:r>
              <a:rPr lang="en-US" altLang="zh-CN"/>
              <a:t>Password Cracking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'Comparative analysis'!$P$2</c:f>
              <c:strCache>
                <c:ptCount val="1"/>
                <c:pt idx="0">
                  <c:v>802.11g+WPA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analysis'!$P$3:$P$14</c:f>
              <c:numCache>
                <c:formatCode>0.000</c:formatCode>
                <c:ptCount val="12"/>
                <c:pt idx="0">
                  <c:v>37.853999999999999</c:v>
                </c:pt>
                <c:pt idx="1">
                  <c:v>18.3232</c:v>
                </c:pt>
                <c:pt idx="2">
                  <c:v>14.652679999999997</c:v>
                </c:pt>
                <c:pt idx="3">
                  <c:v>16.72666666666667</c:v>
                </c:pt>
                <c:pt idx="4">
                  <c:v>17.717421052631583</c:v>
                </c:pt>
                <c:pt idx="5">
                  <c:v>17.50606451612903</c:v>
                </c:pt>
                <c:pt idx="6">
                  <c:v>23.033636363636365</c:v>
                </c:pt>
                <c:pt idx="7">
                  <c:v>11.864714285714285</c:v>
                </c:pt>
                <c:pt idx="8">
                  <c:v>8.8989999999999991</c:v>
                </c:pt>
                <c:pt idx="9">
                  <c:v>9.0556666666666672</c:v>
                </c:pt>
                <c:pt idx="10">
                  <c:v>13.356263157894736</c:v>
                </c:pt>
                <c:pt idx="11">
                  <c:v>12.138999999999999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'Comparative analysis'!$Q$2</c:f>
              <c:strCache>
                <c:ptCount val="1"/>
                <c:pt idx="0">
                  <c:v>802.11g+WPA2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analysis'!$Q$3:$Q$14</c:f>
              <c:numCache>
                <c:formatCode>0.000</c:formatCode>
                <c:ptCount val="12"/>
                <c:pt idx="0">
                  <c:v>21.180333333333333</c:v>
                </c:pt>
                <c:pt idx="1">
                  <c:v>26.987666666666666</c:v>
                </c:pt>
                <c:pt idx="2">
                  <c:v>19.481454545454543</c:v>
                </c:pt>
                <c:pt idx="3">
                  <c:v>21.398080000000004</c:v>
                </c:pt>
                <c:pt idx="4">
                  <c:v>29.556545454545461</c:v>
                </c:pt>
                <c:pt idx="5">
                  <c:v>15.944875</c:v>
                </c:pt>
                <c:pt idx="6">
                  <c:v>10.215695652173913</c:v>
                </c:pt>
                <c:pt idx="7">
                  <c:v>8.9833333333333325</c:v>
                </c:pt>
                <c:pt idx="8">
                  <c:v>11.718999999999998</c:v>
                </c:pt>
                <c:pt idx="9">
                  <c:v>12.693739130434784</c:v>
                </c:pt>
                <c:pt idx="10">
                  <c:v>14.492181818181818</c:v>
                </c:pt>
                <c:pt idx="11">
                  <c:v>11.218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'Comparative analysis'!$R$2</c:f>
              <c:strCache>
                <c:ptCount val="1"/>
                <c:pt idx="0">
                  <c:v>802.11n+WPA2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analysis'!$R$3:$R$14</c:f>
              <c:numCache>
                <c:formatCode>0.000</c:formatCode>
                <c:ptCount val="12"/>
                <c:pt idx="0">
                  <c:v>9.1007777777777772</c:v>
                </c:pt>
                <c:pt idx="1">
                  <c:v>30.868629629629627</c:v>
                </c:pt>
                <c:pt idx="2">
                  <c:v>16.824666666666669</c:v>
                </c:pt>
                <c:pt idx="3">
                  <c:v>32.325166666666654</c:v>
                </c:pt>
                <c:pt idx="4">
                  <c:v>22.186625000000006</c:v>
                </c:pt>
                <c:pt idx="5">
                  <c:v>25.069926829268287</c:v>
                </c:pt>
                <c:pt idx="6">
                  <c:v>14.8375</c:v>
                </c:pt>
                <c:pt idx="7">
                  <c:v>15.990428571428572</c:v>
                </c:pt>
                <c:pt idx="8">
                  <c:v>14.466750000000001</c:v>
                </c:pt>
                <c:pt idx="9">
                  <c:v>13.536384615384616</c:v>
                </c:pt>
                <c:pt idx="10">
                  <c:v>24.848055555555558</c:v>
                </c:pt>
                <c:pt idx="11">
                  <c:v>12.288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108608"/>
        <c:axId val="-203124384"/>
      </c:lineChart>
      <c:catAx>
        <c:axId val="-203108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24384"/>
        <c:crosses val="autoZero"/>
        <c:auto val="1"/>
        <c:lblAlgn val="ctr"/>
        <c:lblOffset val="100"/>
        <c:noMultiLvlLbl val="0"/>
      </c:catAx>
      <c:valAx>
        <c:axId val="-2031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Mobile WLANs</a:t>
            </a:r>
          </a:p>
          <a:p>
            <a:pPr>
              <a:defRPr/>
            </a:pPr>
            <a:r>
              <a:rPr lang="en-US" altLang="zh-CN"/>
              <a:t>Eavesdropping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'Comparative analysis'!$S$2</c:f>
              <c:strCache>
                <c:ptCount val="1"/>
                <c:pt idx="0">
                  <c:v>802.11g+WPA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analysis'!$S$3:$S$14</c:f>
              <c:numCache>
                <c:formatCode>0.000</c:formatCode>
                <c:ptCount val="12"/>
                <c:pt idx="0">
                  <c:v>0.43826562499761185</c:v>
                </c:pt>
                <c:pt idx="1">
                  <c:v>0.56989348484547986</c:v>
                </c:pt>
                <c:pt idx="2">
                  <c:v>0.52504658415574246</c:v>
                </c:pt>
                <c:pt idx="3">
                  <c:v>0.46280002303886997</c:v>
                </c:pt>
                <c:pt idx="4">
                  <c:v>0.43719231249739399</c:v>
                </c:pt>
                <c:pt idx="5">
                  <c:v>0.56620256531815538</c:v>
                </c:pt>
                <c:pt idx="6">
                  <c:v>0.47219691860173718</c:v>
                </c:pt>
                <c:pt idx="7">
                  <c:v>0.32628927350161002</c:v>
                </c:pt>
                <c:pt idx="8">
                  <c:v>0.41098244999767242</c:v>
                </c:pt>
                <c:pt idx="9">
                  <c:v>0.48611665957207223</c:v>
                </c:pt>
                <c:pt idx="10">
                  <c:v>0.52892624338358407</c:v>
                </c:pt>
                <c:pt idx="11">
                  <c:v>0.71605176470396947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'Comparative analysis'!$T$2</c:f>
              <c:strCache>
                <c:ptCount val="1"/>
                <c:pt idx="0">
                  <c:v>802.11g+WPA2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analysis'!$T$3:$T$14</c:f>
              <c:numCache>
                <c:formatCode>0.000</c:formatCode>
                <c:ptCount val="12"/>
                <c:pt idx="0">
                  <c:v>0.31634617647409496</c:v>
                </c:pt>
                <c:pt idx="1">
                  <c:v>0.47319087719682201</c:v>
                </c:pt>
                <c:pt idx="2">
                  <c:v>0.46292387574337229</c:v>
                </c:pt>
                <c:pt idx="3">
                  <c:v>0.58448265060598881</c:v>
                </c:pt>
                <c:pt idx="4">
                  <c:v>0.56767443182181709</c:v>
                </c:pt>
                <c:pt idx="5">
                  <c:v>0.54131930595264177</c:v>
                </c:pt>
                <c:pt idx="6">
                  <c:v>0.44458647826473724</c:v>
                </c:pt>
                <c:pt idx="7">
                  <c:v>0.40730021008775447</c:v>
                </c:pt>
                <c:pt idx="8">
                  <c:v>0.58114758928954369</c:v>
                </c:pt>
                <c:pt idx="9">
                  <c:v>0.42249979021338951</c:v>
                </c:pt>
                <c:pt idx="10">
                  <c:v>0.54082989130795267</c:v>
                </c:pt>
                <c:pt idx="11">
                  <c:v>0.45932236111521552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'Comparative analysis'!$U$2</c:f>
              <c:strCache>
                <c:ptCount val="1"/>
                <c:pt idx="0">
                  <c:v>802.11n+WPA2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'Comparative analysis'!$L$3:$L$14</c:f>
              <c:strCache>
                <c:ptCount val="12"/>
                <c:pt idx="0">
                  <c:v>S = 0</c:v>
                </c:pt>
                <c:pt idx="1">
                  <c:v>0 &lt; S &lt; 10</c:v>
                </c:pt>
                <c:pt idx="2">
                  <c:v>10 &lt;= S &lt; 20</c:v>
                </c:pt>
                <c:pt idx="3">
                  <c:v>20 &lt;= S &lt; 30</c:v>
                </c:pt>
                <c:pt idx="4">
                  <c:v>30 &lt;= S &lt; 40</c:v>
                </c:pt>
                <c:pt idx="5">
                  <c:v>40 &lt;= S &lt; 50</c:v>
                </c:pt>
                <c:pt idx="6">
                  <c:v>50 &lt;= S &lt; 60</c:v>
                </c:pt>
                <c:pt idx="7">
                  <c:v>60 &lt;= S &lt; 70</c:v>
                </c:pt>
                <c:pt idx="8">
                  <c:v>70 &lt;= S &lt; 80</c:v>
                </c:pt>
                <c:pt idx="9">
                  <c:v>80 &lt;= S &lt; 90</c:v>
                </c:pt>
                <c:pt idx="10">
                  <c:v>90 &lt;= S &lt; 100</c:v>
                </c:pt>
                <c:pt idx="11">
                  <c:v>100 &lt;= S &lt; 110</c:v>
                </c:pt>
              </c:strCache>
            </c:strRef>
          </c:cat>
          <c:val>
            <c:numRef>
              <c:f>'Comparative analysis'!$U$3:$U$14</c:f>
              <c:numCache>
                <c:formatCode>0.000</c:formatCode>
                <c:ptCount val="12"/>
                <c:pt idx="0">
                  <c:v>0.23442433333596488</c:v>
                </c:pt>
                <c:pt idx="1">
                  <c:v>0.57399525281139707</c:v>
                </c:pt>
                <c:pt idx="2">
                  <c:v>0.52505821981662104</c:v>
                </c:pt>
                <c:pt idx="3">
                  <c:v>0.4873476209701077</c:v>
                </c:pt>
                <c:pt idx="4">
                  <c:v>0.52109990530558248</c:v>
                </c:pt>
                <c:pt idx="5">
                  <c:v>0.44253812827467909</c:v>
                </c:pt>
                <c:pt idx="6">
                  <c:v>0.45167212766209663</c:v>
                </c:pt>
                <c:pt idx="7">
                  <c:v>0.41616201923322321</c:v>
                </c:pt>
                <c:pt idx="8">
                  <c:v>0.55416412337906085</c:v>
                </c:pt>
                <c:pt idx="9">
                  <c:v>0.51001255868774276</c:v>
                </c:pt>
                <c:pt idx="10">
                  <c:v>0.50173822034146631</c:v>
                </c:pt>
                <c:pt idx="11">
                  <c:v>0.21263818182146313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105888"/>
        <c:axId val="-203107520"/>
      </c:lineChart>
      <c:catAx>
        <c:axId val="-20310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</a:p>
              <a:p>
                <a:pPr>
                  <a:defRPr/>
                </a:pPr>
                <a:r>
                  <a:rPr lang="en-US" altLang="zh-CN"/>
                  <a:t>(km/h)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7520"/>
        <c:crosses val="autoZero"/>
        <c:auto val="1"/>
        <c:lblAlgn val="ctr"/>
        <c:lblOffset val="100"/>
        <c:noMultiLvlLbl val="0"/>
      </c:catAx>
      <c:valAx>
        <c:axId val="-2031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Attack</a:t>
                </a:r>
                <a:r>
                  <a:rPr lang="en-US" altLang="zh-CN" baseline="0"/>
                  <a:t> Time</a:t>
                </a:r>
              </a:p>
              <a:p>
                <a:pPr>
                  <a:defRPr/>
                </a:pPr>
                <a:r>
                  <a:rPr lang="en-US" altLang="zh-CN" baseline="0"/>
                  <a:t>(Sec)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10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14</xdr:row>
      <xdr:rowOff>14285</xdr:rowOff>
    </xdr:from>
    <xdr:to>
      <xdr:col>13</xdr:col>
      <xdr:colOff>9525</xdr:colOff>
      <xdr:row>40</xdr:row>
      <xdr:rowOff>28574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42</xdr:row>
      <xdr:rowOff>0</xdr:rowOff>
    </xdr:from>
    <xdr:to>
      <xdr:col>12</xdr:col>
      <xdr:colOff>1600201</xdr:colOff>
      <xdr:row>68</xdr:row>
      <xdr:rowOff>14289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70</xdr:row>
      <xdr:rowOff>0</xdr:rowOff>
    </xdr:from>
    <xdr:to>
      <xdr:col>12</xdr:col>
      <xdr:colOff>1600201</xdr:colOff>
      <xdr:row>96</xdr:row>
      <xdr:rowOff>14289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14</xdr:row>
      <xdr:rowOff>0</xdr:rowOff>
    </xdr:from>
    <xdr:to>
      <xdr:col>12</xdr:col>
      <xdr:colOff>1694090</xdr:colOff>
      <xdr:row>42</xdr:row>
      <xdr:rowOff>166689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45</xdr:row>
      <xdr:rowOff>4765</xdr:rowOff>
    </xdr:from>
    <xdr:to>
      <xdr:col>12</xdr:col>
      <xdr:colOff>1583873</xdr:colOff>
      <xdr:row>74</xdr:row>
      <xdr:rowOff>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76</xdr:row>
      <xdr:rowOff>23815</xdr:rowOff>
    </xdr:from>
    <xdr:to>
      <xdr:col>12</xdr:col>
      <xdr:colOff>1583873</xdr:colOff>
      <xdr:row>105</xdr:row>
      <xdr:rowOff>19054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13</xdr:row>
      <xdr:rowOff>0</xdr:rowOff>
    </xdr:from>
    <xdr:to>
      <xdr:col>12</xdr:col>
      <xdr:colOff>1694090</xdr:colOff>
      <xdr:row>41</xdr:row>
      <xdr:rowOff>166689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44</xdr:row>
      <xdr:rowOff>4765</xdr:rowOff>
    </xdr:from>
    <xdr:to>
      <xdr:col>12</xdr:col>
      <xdr:colOff>1583873</xdr:colOff>
      <xdr:row>73</xdr:row>
      <xdr:rowOff>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75</xdr:row>
      <xdr:rowOff>23815</xdr:rowOff>
    </xdr:from>
    <xdr:to>
      <xdr:col>12</xdr:col>
      <xdr:colOff>1583873</xdr:colOff>
      <xdr:row>104</xdr:row>
      <xdr:rowOff>19054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16</xdr:row>
      <xdr:rowOff>0</xdr:rowOff>
    </xdr:from>
    <xdr:to>
      <xdr:col>13</xdr:col>
      <xdr:colOff>1181099</xdr:colOff>
      <xdr:row>42</xdr:row>
      <xdr:rowOff>14289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114301</xdr:colOff>
      <xdr:row>43</xdr:row>
      <xdr:rowOff>176215</xdr:rowOff>
    </xdr:from>
    <xdr:to>
      <xdr:col>13</xdr:col>
      <xdr:colOff>1152526</xdr:colOff>
      <xdr:row>70</xdr:row>
      <xdr:rowOff>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71</xdr:row>
      <xdr:rowOff>176215</xdr:rowOff>
    </xdr:from>
    <xdr:to>
      <xdr:col>13</xdr:col>
      <xdr:colOff>1152525</xdr:colOff>
      <xdr:row>98</xdr:row>
      <xdr:rowOff>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0</xdr:rowOff>
    </xdr:from>
    <xdr:to>
      <xdr:col>13</xdr:col>
      <xdr:colOff>1046390</xdr:colOff>
      <xdr:row>42</xdr:row>
      <xdr:rowOff>14289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</xdr:colOff>
      <xdr:row>43</xdr:row>
      <xdr:rowOff>176215</xdr:rowOff>
    </xdr:from>
    <xdr:to>
      <xdr:col>13</xdr:col>
      <xdr:colOff>1017817</xdr:colOff>
      <xdr:row>70</xdr:row>
      <xdr:rowOff>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</xdr:colOff>
      <xdr:row>71</xdr:row>
      <xdr:rowOff>176215</xdr:rowOff>
    </xdr:from>
    <xdr:to>
      <xdr:col>13</xdr:col>
      <xdr:colOff>1017816</xdr:colOff>
      <xdr:row>98</xdr:row>
      <xdr:rowOff>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0</xdr:rowOff>
    </xdr:from>
    <xdr:to>
      <xdr:col>13</xdr:col>
      <xdr:colOff>1046390</xdr:colOff>
      <xdr:row>42</xdr:row>
      <xdr:rowOff>14289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</xdr:colOff>
      <xdr:row>43</xdr:row>
      <xdr:rowOff>176215</xdr:rowOff>
    </xdr:from>
    <xdr:to>
      <xdr:col>13</xdr:col>
      <xdr:colOff>1017817</xdr:colOff>
      <xdr:row>70</xdr:row>
      <xdr:rowOff>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</xdr:colOff>
      <xdr:row>71</xdr:row>
      <xdr:rowOff>176215</xdr:rowOff>
    </xdr:from>
    <xdr:to>
      <xdr:col>13</xdr:col>
      <xdr:colOff>1017816</xdr:colOff>
      <xdr:row>98</xdr:row>
      <xdr:rowOff>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12</xdr:row>
      <xdr:rowOff>38100</xdr:rowOff>
    </xdr:from>
    <xdr:to>
      <xdr:col>8</xdr:col>
      <xdr:colOff>874941</xdr:colOff>
      <xdr:row>38</xdr:row>
      <xdr:rowOff>52389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247650</xdr:colOff>
      <xdr:row>39</xdr:row>
      <xdr:rowOff>152400</xdr:rowOff>
    </xdr:from>
    <xdr:to>
      <xdr:col>8</xdr:col>
      <xdr:colOff>855891</xdr:colOff>
      <xdr:row>65</xdr:row>
      <xdr:rowOff>166689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257175</xdr:colOff>
      <xdr:row>67</xdr:row>
      <xdr:rowOff>9525</xdr:rowOff>
    </xdr:from>
    <xdr:to>
      <xdr:col>8</xdr:col>
      <xdr:colOff>865416</xdr:colOff>
      <xdr:row>93</xdr:row>
      <xdr:rowOff>23814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16</xdr:row>
      <xdr:rowOff>0</xdr:rowOff>
    </xdr:from>
    <xdr:to>
      <xdr:col>23</xdr:col>
      <xdr:colOff>438150</xdr:colOff>
      <xdr:row>44</xdr:row>
      <xdr:rowOff>14289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47</xdr:row>
      <xdr:rowOff>0</xdr:rowOff>
    </xdr:from>
    <xdr:to>
      <xdr:col>23</xdr:col>
      <xdr:colOff>438150</xdr:colOff>
      <xdr:row>75</xdr:row>
      <xdr:rowOff>14289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77</xdr:row>
      <xdr:rowOff>0</xdr:rowOff>
    </xdr:from>
    <xdr:to>
      <xdr:col>23</xdr:col>
      <xdr:colOff>438150</xdr:colOff>
      <xdr:row>105</xdr:row>
      <xdr:rowOff>14289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230"/>
  <sheetViews>
    <sheetView tabSelected="1" topLeftCell="AB79" zoomScale="70" zoomScaleNormal="70" workbookViewId="0">
      <selection activeCell="AV124" sqref="AQ124:AV124"/>
    </sheetView>
  </sheetViews>
  <sheetFormatPr defaultRowHeight="15" x14ac:dyDescent="0.15"/>
  <cols>
    <col min="1" max="1" width="14.5" style="3" customWidth="1"/>
    <col min="2" max="2" width="19.625" style="7" customWidth="1"/>
    <col min="3" max="3" width="17.375" style="4" customWidth="1"/>
    <col min="4" max="5" width="22.375" style="4" customWidth="1"/>
    <col min="6" max="8" width="22.375" style="8" customWidth="1"/>
    <col min="9" max="9" width="22.375" style="4" customWidth="1"/>
    <col min="10" max="10" width="22.375" style="105" customWidth="1"/>
    <col min="11" max="13" width="22.375" style="8" customWidth="1"/>
    <col min="14" max="14" width="22.375" style="4" customWidth="1"/>
    <col min="15" max="17" width="22.375" style="8" customWidth="1"/>
    <col min="18" max="18" width="22.375" style="4" customWidth="1"/>
    <col min="19" max="19" width="22.375" style="105" customWidth="1"/>
    <col min="20" max="22" width="22.375" style="8" customWidth="1"/>
    <col min="23" max="24" width="14.125" style="2" customWidth="1"/>
    <col min="25" max="25" width="21.25" style="8" customWidth="1"/>
    <col min="26" max="26" width="18.5" style="4" customWidth="1"/>
    <col min="27" max="27" width="17.375" style="8" customWidth="1"/>
    <col min="28" max="28" width="14.375" style="8" customWidth="1"/>
    <col min="29" max="29" width="18" style="8" customWidth="1"/>
    <col min="30" max="30" width="22.375" style="4" customWidth="1"/>
    <col min="31" max="31" width="22.375" style="100" customWidth="1"/>
    <col min="32" max="34" width="22.375" style="8" customWidth="1"/>
    <col min="35" max="35" width="9" style="4"/>
    <col min="36" max="36" width="15" style="49" customWidth="1"/>
    <col min="37" max="50" width="9" style="49"/>
    <col min="51" max="51" width="15" style="49" customWidth="1"/>
    <col min="52" max="65" width="9" style="49"/>
    <col min="66" max="66" width="15" style="49" customWidth="1"/>
    <col min="67" max="78" width="9" style="49"/>
    <col min="79" max="16384" width="9" style="4"/>
  </cols>
  <sheetData>
    <row r="1" spans="1:78" x14ac:dyDescent="0.15">
      <c r="A1" s="113" t="s">
        <v>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 t="s">
        <v>19</v>
      </c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</row>
    <row r="2" spans="1:78" x14ac:dyDescent="0.15">
      <c r="A2" s="113" t="s">
        <v>9</v>
      </c>
      <c r="B2" s="113"/>
      <c r="C2" s="113"/>
      <c r="D2" s="113"/>
      <c r="E2" s="113" t="s">
        <v>8</v>
      </c>
      <c r="F2" s="113"/>
      <c r="G2" s="113"/>
      <c r="H2" s="113"/>
      <c r="I2" s="113" t="s">
        <v>17</v>
      </c>
      <c r="J2" s="113"/>
      <c r="K2" s="113"/>
      <c r="L2" s="113"/>
      <c r="M2" s="113"/>
      <c r="N2" s="113" t="s">
        <v>10</v>
      </c>
      <c r="O2" s="113"/>
      <c r="P2" s="113"/>
      <c r="Q2" s="113"/>
      <c r="R2" s="113" t="s">
        <v>18</v>
      </c>
      <c r="S2" s="113"/>
      <c r="T2" s="113"/>
      <c r="U2" s="113"/>
      <c r="V2" s="113"/>
      <c r="W2" s="113" t="s">
        <v>11</v>
      </c>
      <c r="X2" s="113"/>
      <c r="Y2" s="113"/>
      <c r="Z2" s="114" t="s">
        <v>20</v>
      </c>
      <c r="AA2" s="114"/>
      <c r="AB2" s="114"/>
      <c r="AC2" s="114"/>
      <c r="AD2" s="113" t="s">
        <v>21</v>
      </c>
      <c r="AE2" s="113"/>
      <c r="AF2" s="113"/>
      <c r="AG2" s="113"/>
      <c r="AH2" s="113"/>
    </row>
    <row r="3" spans="1:78" ht="30" x14ac:dyDescent="0.15">
      <c r="A3" s="3" t="s">
        <v>13</v>
      </c>
      <c r="B3" s="7" t="s">
        <v>12</v>
      </c>
      <c r="C3" s="3" t="s">
        <v>0</v>
      </c>
      <c r="D3" s="3" t="s">
        <v>1</v>
      </c>
      <c r="E3" s="3" t="s">
        <v>14</v>
      </c>
      <c r="F3" s="9" t="s">
        <v>5</v>
      </c>
      <c r="G3" s="9" t="s">
        <v>6</v>
      </c>
      <c r="H3" s="9" t="s">
        <v>7</v>
      </c>
      <c r="I3" s="3" t="s">
        <v>16</v>
      </c>
      <c r="J3" s="104" t="s">
        <v>254</v>
      </c>
      <c r="K3" s="9" t="s">
        <v>5</v>
      </c>
      <c r="L3" s="9" t="s">
        <v>6</v>
      </c>
      <c r="M3" s="9" t="s">
        <v>7</v>
      </c>
      <c r="N3" s="3" t="s">
        <v>14</v>
      </c>
      <c r="O3" s="9" t="s">
        <v>5</v>
      </c>
      <c r="P3" s="9" t="s">
        <v>6</v>
      </c>
      <c r="Q3" s="9" t="s">
        <v>7</v>
      </c>
      <c r="R3" s="3" t="s">
        <v>16</v>
      </c>
      <c r="S3" s="104"/>
      <c r="T3" s="9" t="s">
        <v>5</v>
      </c>
      <c r="U3" s="9" t="s">
        <v>6</v>
      </c>
      <c r="V3" s="9" t="s">
        <v>7</v>
      </c>
      <c r="W3" s="3" t="s">
        <v>3</v>
      </c>
      <c r="X3" s="7" t="s">
        <v>12</v>
      </c>
      <c r="Y3" s="9" t="s">
        <v>4</v>
      </c>
      <c r="Z3" s="3" t="s">
        <v>15</v>
      </c>
      <c r="AA3" s="9" t="s">
        <v>5</v>
      </c>
      <c r="AB3" s="9" t="s">
        <v>195</v>
      </c>
      <c r="AC3" s="9" t="s">
        <v>7</v>
      </c>
      <c r="AD3" s="3" t="s">
        <v>16</v>
      </c>
      <c r="AE3" s="99"/>
      <c r="AF3" s="9" t="s">
        <v>5</v>
      </c>
      <c r="AG3" s="9" t="s">
        <v>6</v>
      </c>
      <c r="AH3" s="9" t="s">
        <v>7</v>
      </c>
      <c r="AI3" s="6"/>
    </row>
    <row r="4" spans="1:78" x14ac:dyDescent="0.15">
      <c r="A4" s="23">
        <v>-93</v>
      </c>
      <c r="B4" s="13">
        <f>0-(MID(A4,LEN(A4)-1,1)*10)</f>
        <v>-90</v>
      </c>
      <c r="C4" s="6">
        <v>2.7250000000000001</v>
      </c>
      <c r="D4" s="6">
        <v>6.2</v>
      </c>
      <c r="E4" s="2">
        <v>-10</v>
      </c>
      <c r="F4" s="10">
        <f>AVERAGEIF(A:A,E4,C:C)</f>
        <v>1.8986666666666669</v>
      </c>
      <c r="G4" s="10">
        <f t="array" ref="G4">STDEVP(IF(($A:$A=E4),$C:$C,""))</f>
        <v>0.79694179349700445</v>
      </c>
      <c r="H4" s="10">
        <f t="array" ref="H4">MEDIAN(IF($A:$A=E4,$C:$C,""))</f>
        <v>2.1524999999999999</v>
      </c>
      <c r="I4" s="2">
        <v>-10</v>
      </c>
      <c r="J4" s="29" t="s">
        <v>235</v>
      </c>
      <c r="K4" s="10">
        <f>AVERAGEIF(B:B,I4,C:C)</f>
        <v>1.8751923076923076</v>
      </c>
      <c r="L4" s="10">
        <f t="array" ref="L4">STDEVP(IF(($B:$B=I4),$C:$C,""))</f>
        <v>0.81229821253938228</v>
      </c>
      <c r="M4" s="10">
        <f t="array" ref="M4">MEDIAN(IF($B:$B=I4,$C:$C,""))</f>
        <v>2.1234999999999999</v>
      </c>
      <c r="N4" s="2">
        <v>-10</v>
      </c>
      <c r="O4" s="10">
        <f t="shared" ref="O4:O35" si="0">AVERAGEIF(A:A,N4,D:D)</f>
        <v>6.3679999999999994</v>
      </c>
      <c r="P4" s="10">
        <f t="array" ref="P4">STDEVP(IF(($A:$A=N4),$D:$D,""))</f>
        <v>4.1314338108377529</v>
      </c>
      <c r="Q4" s="10">
        <f t="array" ref="Q4">MEDIAN(IF($A:$A=N4,$D:$D,""))</f>
        <v>5.2225000000000001</v>
      </c>
      <c r="R4" s="2">
        <v>-10</v>
      </c>
      <c r="S4" s="29" t="s">
        <v>235</v>
      </c>
      <c r="T4" s="10">
        <f>AVERAGEIF(B:B,R4,D:D)</f>
        <v>6.1856923076923067</v>
      </c>
      <c r="U4" s="10">
        <f t="array" ref="U4">STDEVP(IF(($B:$B=R4),$D:$D,""))</f>
        <v>3.7851157971234048</v>
      </c>
      <c r="V4" s="10">
        <f t="array" ref="V4">MEDIAN(IF($B:$B=R4,$D:$D,""))</f>
        <v>4.8130000000000006</v>
      </c>
      <c r="W4" s="29">
        <v>-93</v>
      </c>
      <c r="X4" s="13">
        <f>0-(MID(W4,LEN(W4)-1,1)*10)</f>
        <v>-90</v>
      </c>
      <c r="Y4" s="10">
        <v>0.69326500000586866</v>
      </c>
      <c r="Z4" s="1">
        <v>-10</v>
      </c>
      <c r="AA4" s="10">
        <f>AVERAGEIF(W:W,Z4,Y:Y)</f>
        <v>0.33126913043741407</v>
      </c>
      <c r="AB4" s="10">
        <f t="array" ref="AB4">STDEVP(IF(($W:$W=Z4),$Y:$Y,""))</f>
        <v>0.14798077782480759</v>
      </c>
      <c r="AC4" s="10">
        <f t="array" ref="AC4">MEDIAN(IF($W:$W=Z4,$Y:$Y,""))</f>
        <v>0.29010500000069794</v>
      </c>
      <c r="AD4" s="2">
        <v>-10</v>
      </c>
      <c r="AE4" s="29" t="s">
        <v>235</v>
      </c>
      <c r="AF4" s="10">
        <f>AVERAGEIF(X:X,AD4,Y:Y)</f>
        <v>0.4858556097585936</v>
      </c>
      <c r="AG4" s="10">
        <f t="array" ref="AG4">STDEVP(IF(($X:$X=AD4),$Y:$Y,""))</f>
        <v>0.2246176774697092</v>
      </c>
      <c r="AH4" s="10">
        <f t="array" ref="AH4">MEDIAN(IF($X:$X=AD4,$Y:$Y,""))</f>
        <v>0.5082200000037238</v>
      </c>
      <c r="AI4" s="6"/>
      <c r="AJ4" s="36">
        <v>-84</v>
      </c>
      <c r="AK4" s="37">
        <v>-84</v>
      </c>
      <c r="AL4" s="37">
        <v>-81</v>
      </c>
      <c r="AM4" s="47">
        <v>-80</v>
      </c>
      <c r="AN4" s="37">
        <v>-78</v>
      </c>
      <c r="AO4" s="37">
        <v>-77</v>
      </c>
      <c r="AP4" s="37">
        <v>-82</v>
      </c>
      <c r="AQ4" s="37">
        <v>-82</v>
      </c>
      <c r="AR4" s="37">
        <v>-81</v>
      </c>
      <c r="AS4" s="37">
        <v>-79</v>
      </c>
      <c r="AT4" s="37">
        <v>-84</v>
      </c>
      <c r="AU4" s="37">
        <v>-85</v>
      </c>
      <c r="AV4" s="38">
        <v>-86</v>
      </c>
      <c r="AY4" s="36">
        <v>-84</v>
      </c>
      <c r="AZ4" s="37">
        <v>-84</v>
      </c>
      <c r="BA4" s="37">
        <v>-81</v>
      </c>
      <c r="BB4" s="47">
        <v>-80</v>
      </c>
      <c r="BC4" s="37">
        <v>-78</v>
      </c>
      <c r="BD4" s="37">
        <v>-77</v>
      </c>
      <c r="BE4" s="37">
        <v>-82</v>
      </c>
      <c r="BF4" s="37">
        <v>-82</v>
      </c>
      <c r="BG4" s="37">
        <v>-81</v>
      </c>
      <c r="BH4" s="37">
        <v>-79</v>
      </c>
      <c r="BI4" s="37">
        <v>-84</v>
      </c>
      <c r="BJ4" s="37">
        <v>-85</v>
      </c>
      <c r="BK4" s="38">
        <v>-86</v>
      </c>
      <c r="BN4" s="36">
        <v>-84</v>
      </c>
      <c r="BO4" s="37">
        <v>-84</v>
      </c>
      <c r="BP4" s="37">
        <v>-81</v>
      </c>
      <c r="BQ4" s="47">
        <v>-80</v>
      </c>
      <c r="BR4" s="37">
        <v>-78</v>
      </c>
      <c r="BS4" s="37">
        <v>-77</v>
      </c>
      <c r="BT4" s="37">
        <v>-82</v>
      </c>
      <c r="BU4" s="37">
        <v>-82</v>
      </c>
      <c r="BV4" s="37">
        <v>-81</v>
      </c>
      <c r="BW4" s="37">
        <v>-79</v>
      </c>
      <c r="BX4" s="37">
        <v>-84</v>
      </c>
      <c r="BY4" s="37">
        <v>-85</v>
      </c>
      <c r="BZ4" s="38">
        <v>-86</v>
      </c>
    </row>
    <row r="5" spans="1:78" x14ac:dyDescent="0.15">
      <c r="A5" s="23">
        <v>-93</v>
      </c>
      <c r="B5" s="13">
        <f t="shared" ref="B5:B68" si="1">0-(MID(A5,LEN(A5)-1,1)*10)</f>
        <v>-90</v>
      </c>
      <c r="C5" s="6">
        <v>2.706</v>
      </c>
      <c r="D5" s="6">
        <v>3.6739999999999999</v>
      </c>
      <c r="E5" s="2">
        <v>-11</v>
      </c>
      <c r="F5" s="10">
        <f t="shared" ref="F5:F35" si="2">AVERAGEIF(A:A,E5,C:C)</f>
        <v>2.5785</v>
      </c>
      <c r="G5" s="10">
        <f t="array" ref="G5">STDEVP(IF(($A:$A=E5),$C:$C,""))</f>
        <v>0.15050000000000008</v>
      </c>
      <c r="H5" s="10">
        <f t="array" ref="H5">MEDIAN(IF($A:$A=E5,$C:$C,""))</f>
        <v>2.5785</v>
      </c>
      <c r="I5" s="2">
        <v>-20</v>
      </c>
      <c r="J5" s="29" t="s">
        <v>236</v>
      </c>
      <c r="K5" s="10">
        <f t="shared" ref="K5:K12" si="3">AVERAGEIF(B:B,I5,C:C)</f>
        <v>2.1701363636363631</v>
      </c>
      <c r="L5" s="10">
        <f t="array" ref="L5">STDEVP(IF(($B:$B=I5),$C:$C,""))</f>
        <v>0.80835069434084506</v>
      </c>
      <c r="M5" s="10">
        <f t="array" ref="M5">MEDIAN(IF($B:$B=I5,$C:$C,""))</f>
        <v>2.4790000000000001</v>
      </c>
      <c r="N5" s="2">
        <v>-11</v>
      </c>
      <c r="O5" s="10">
        <f t="shared" si="0"/>
        <v>8.5649999999999995</v>
      </c>
      <c r="P5" s="10">
        <f t="array" ref="P5">STDEVP(IF(($A:$A=N5),$D:$D,""))</f>
        <v>4.8360000000000012</v>
      </c>
      <c r="Q5" s="10">
        <f t="array" ref="Q5">MEDIAN(IF($A:$A=N5,$D:$D,""))</f>
        <v>8.5650000000000013</v>
      </c>
      <c r="R5" s="2">
        <v>-20</v>
      </c>
      <c r="S5" s="29" t="s">
        <v>236</v>
      </c>
      <c r="T5" s="10">
        <f t="shared" ref="T5:T12" si="4">AVERAGEIF(B:B,R5,D:D)</f>
        <v>5.5395909090909097</v>
      </c>
      <c r="U5" s="10">
        <f t="array" ref="U5">STDEVP(IF(($B:$B=R5),$D:$D,""))</f>
        <v>3.4491833112293118</v>
      </c>
      <c r="V5" s="10">
        <f t="array" ref="V5">MEDIAN(IF($B:$B=R5,$D:$D,""))</f>
        <v>3.9299999999999997</v>
      </c>
      <c r="W5" s="29">
        <v>-93</v>
      </c>
      <c r="X5" s="13">
        <f t="shared" ref="X5:X68" si="5">0-(MID(W5,LEN(W5)-1,1)*10)</f>
        <v>-90</v>
      </c>
      <c r="Y5" s="10">
        <v>0.67572000000604326</v>
      </c>
      <c r="Z5" s="1">
        <v>-12</v>
      </c>
      <c r="AA5" s="10">
        <f t="shared" ref="AA5:AA68" si="6">AVERAGEIF(W:W,Z5,Y:Y)</f>
        <v>0.60443900000169815</v>
      </c>
      <c r="AB5" s="10">
        <f t="array" ref="AB5">STDEVP(IF(($W:$W=Z5),$Y:$Y,""))</f>
        <v>5.3048534702044604E-2</v>
      </c>
      <c r="AC5" s="10">
        <f t="array" ref="AC5">MEDIAN(IF($W:$W=Z5,$Y:$Y,""))</f>
        <v>0.60458500000186111</v>
      </c>
      <c r="AD5" s="2">
        <v>-20</v>
      </c>
      <c r="AE5" s="29" t="s">
        <v>236</v>
      </c>
      <c r="AF5" s="10">
        <f t="shared" ref="AF5:AF12" si="7">AVERAGEIF(X:X,AD5,Y:Y)</f>
        <v>0.25428214286004502</v>
      </c>
      <c r="AG5" s="10">
        <f t="array" ref="AG5">STDEVP(IF(($X:$X=AD5),$Y:$Y,""))</f>
        <v>0.25731301622394892</v>
      </c>
      <c r="AH5" s="10">
        <f t="array" ref="AH5">MEDIAN(IF($X:$X=AD5,$Y:$Y,""))</f>
        <v>0.15734500000605078</v>
      </c>
      <c r="AI5" s="6"/>
      <c r="AJ5" s="39">
        <v>-86</v>
      </c>
      <c r="AK5" s="45">
        <v>-80</v>
      </c>
      <c r="AL5" s="45">
        <v>-81</v>
      </c>
      <c r="AM5" s="34">
        <v>-81</v>
      </c>
      <c r="AN5" s="34">
        <v>-77</v>
      </c>
      <c r="AO5" s="34">
        <v>-76</v>
      </c>
      <c r="AP5" s="34">
        <v>-75</v>
      </c>
      <c r="AQ5" s="34">
        <v>-76</v>
      </c>
      <c r="AR5" s="34">
        <v>-77</v>
      </c>
      <c r="AS5" s="34">
        <v>-79</v>
      </c>
      <c r="AT5" s="34">
        <v>-81</v>
      </c>
      <c r="AU5" s="34">
        <v>-80</v>
      </c>
      <c r="AV5" s="40">
        <v>-83</v>
      </c>
      <c r="AY5" s="39">
        <v>-86</v>
      </c>
      <c r="AZ5" s="45">
        <v>-80</v>
      </c>
      <c r="BA5" s="45">
        <v>-81</v>
      </c>
      <c r="BB5" s="34">
        <v>-81</v>
      </c>
      <c r="BC5" s="34">
        <v>-77</v>
      </c>
      <c r="BD5" s="34">
        <v>-76</v>
      </c>
      <c r="BE5" s="34">
        <v>-75</v>
      </c>
      <c r="BF5" s="34">
        <v>-76</v>
      </c>
      <c r="BG5" s="34">
        <v>-77</v>
      </c>
      <c r="BH5" s="34">
        <v>-79</v>
      </c>
      <c r="BI5" s="34">
        <v>-81</v>
      </c>
      <c r="BJ5" s="34">
        <v>-80</v>
      </c>
      <c r="BK5" s="40">
        <v>-83</v>
      </c>
      <c r="BN5" s="39">
        <v>-86</v>
      </c>
      <c r="BO5" s="45">
        <v>-80</v>
      </c>
      <c r="BP5" s="45">
        <v>-81</v>
      </c>
      <c r="BQ5" s="34">
        <v>-81</v>
      </c>
      <c r="BR5" s="34">
        <v>-77</v>
      </c>
      <c r="BS5" s="34">
        <v>-76</v>
      </c>
      <c r="BT5" s="34">
        <v>-75</v>
      </c>
      <c r="BU5" s="34">
        <v>-76</v>
      </c>
      <c r="BV5" s="34">
        <v>-77</v>
      </c>
      <c r="BW5" s="34">
        <v>-79</v>
      </c>
      <c r="BX5" s="34">
        <v>-81</v>
      </c>
      <c r="BY5" s="34">
        <v>-80</v>
      </c>
      <c r="BZ5" s="40">
        <v>-83</v>
      </c>
    </row>
    <row r="6" spans="1:78" x14ac:dyDescent="0.15">
      <c r="A6" s="23">
        <v>-93</v>
      </c>
      <c r="B6" s="13">
        <f t="shared" si="1"/>
        <v>-90</v>
      </c>
      <c r="C6" s="6">
        <v>2.8279999999999998</v>
      </c>
      <c r="D6" s="6">
        <v>3.7850000000000001</v>
      </c>
      <c r="E6" s="1">
        <v>-12</v>
      </c>
      <c r="F6" s="10">
        <f t="shared" si="2"/>
        <v>1.5106000000000002</v>
      </c>
      <c r="G6" s="10">
        <f t="array" ref="G6">STDEVP(IF(($A:$A=E6),$C:$C,""))</f>
        <v>0.65218236713361033</v>
      </c>
      <c r="H6" s="10">
        <f t="array" ref="H6">MEDIAN(IF($A:$A=E6,$C:$C,""))</f>
        <v>1.6659999999999999</v>
      </c>
      <c r="I6" s="2">
        <v>-30</v>
      </c>
      <c r="J6" s="29" t="s">
        <v>237</v>
      </c>
      <c r="K6" s="10">
        <f t="shared" si="3"/>
        <v>2.1557631578947367</v>
      </c>
      <c r="L6" s="10">
        <f t="array" ref="L6">STDEVP(IF(($B:$B=I6),$C:$C,""))</f>
        <v>0.82728304308712897</v>
      </c>
      <c r="M6" s="10">
        <f t="array" ref="M6">MEDIAN(IF($B:$B=I6,$C:$C,""))</f>
        <v>2.5935000000000001</v>
      </c>
      <c r="N6" s="1">
        <v>-12</v>
      </c>
      <c r="O6" s="10">
        <f t="shared" si="0"/>
        <v>6.3480000000000008</v>
      </c>
      <c r="P6" s="10">
        <f t="array" ref="P6">STDEVP(IF(($A:$A=N6),$D:$D,""))</f>
        <v>3.2931561153398112</v>
      </c>
      <c r="Q6" s="10">
        <f t="array" ref="Q6">MEDIAN(IF($A:$A=N6,$D:$D,""))</f>
        <v>5.3470000000000004</v>
      </c>
      <c r="R6" s="2">
        <v>-30</v>
      </c>
      <c r="S6" s="29" t="s">
        <v>237</v>
      </c>
      <c r="T6" s="10">
        <f t="shared" si="4"/>
        <v>5.3395526315789477</v>
      </c>
      <c r="U6" s="10">
        <f t="array" ref="U6">STDEVP(IF(($B:$B=R6),$D:$D,""))</f>
        <v>3.4240617208634756</v>
      </c>
      <c r="V6" s="10">
        <f t="array" ref="V6">MEDIAN(IF($B:$B=R6,$D:$D,""))</f>
        <v>3.7794999999999996</v>
      </c>
      <c r="W6" s="29">
        <v>-93</v>
      </c>
      <c r="X6" s="13">
        <f t="shared" si="5"/>
        <v>-90</v>
      </c>
      <c r="Y6" s="10">
        <v>0.23011500000295704</v>
      </c>
      <c r="Z6" s="1">
        <v>-13</v>
      </c>
      <c r="AA6" s="10">
        <f t="shared" si="6"/>
        <v>0.62495000000149237</v>
      </c>
      <c r="AB6" s="10">
        <f t="array" ref="AB6">STDEVP(IF(($W:$W=Z6),$Y:$Y,""))</f>
        <v>8.3328796141575873E-2</v>
      </c>
      <c r="AC6" s="10">
        <f t="array" ref="AC6">MEDIAN(IF($W:$W=Z6,$Y:$Y,""))</f>
        <v>0.68177000000017296</v>
      </c>
      <c r="AD6" s="2">
        <v>-30</v>
      </c>
      <c r="AE6" s="29" t="s">
        <v>237</v>
      </c>
      <c r="AF6" s="10">
        <f t="shared" si="7"/>
        <v>0.64325414893887056</v>
      </c>
      <c r="AG6" s="10">
        <f t="array" ref="AG6">STDEVP(IF(($X:$X=AD6),$Y:$Y,""))</f>
        <v>0.17319051621840825</v>
      </c>
      <c r="AH6" s="10">
        <f t="array" ref="AH6">MEDIAN(IF($X:$X=AD6,$Y:$Y,""))</f>
        <v>0.65582500000104393</v>
      </c>
      <c r="AI6" s="6"/>
      <c r="AJ6" s="39">
        <v>-84</v>
      </c>
      <c r="AK6" s="34">
        <v>-80</v>
      </c>
      <c r="AL6" s="34">
        <v>-78</v>
      </c>
      <c r="AM6" s="34">
        <v>-77</v>
      </c>
      <c r="AN6" s="45">
        <v>-78</v>
      </c>
      <c r="AO6" s="34">
        <v>-76</v>
      </c>
      <c r="AP6" s="34">
        <v>-73</v>
      </c>
      <c r="AQ6" s="34">
        <v>-74</v>
      </c>
      <c r="AR6" s="34">
        <v>-78</v>
      </c>
      <c r="AS6" s="34">
        <v>-76</v>
      </c>
      <c r="AT6" s="34">
        <v>-77</v>
      </c>
      <c r="AU6" s="34">
        <v>-81</v>
      </c>
      <c r="AV6" s="40">
        <v>-83</v>
      </c>
      <c r="AY6" s="39">
        <v>-84</v>
      </c>
      <c r="AZ6" s="34">
        <v>-80</v>
      </c>
      <c r="BA6" s="34">
        <v>-78</v>
      </c>
      <c r="BB6" s="34">
        <v>-77</v>
      </c>
      <c r="BC6" s="45">
        <v>-78</v>
      </c>
      <c r="BD6" s="34">
        <v>-76</v>
      </c>
      <c r="BE6" s="34">
        <v>-73</v>
      </c>
      <c r="BF6" s="34">
        <v>-74</v>
      </c>
      <c r="BG6" s="34">
        <v>-78</v>
      </c>
      <c r="BH6" s="34">
        <v>-76</v>
      </c>
      <c r="BI6" s="34">
        <v>-77</v>
      </c>
      <c r="BJ6" s="34">
        <v>-81</v>
      </c>
      <c r="BK6" s="40">
        <v>-83</v>
      </c>
      <c r="BN6" s="39">
        <v>-84</v>
      </c>
      <c r="BO6" s="34">
        <v>-80</v>
      </c>
      <c r="BP6" s="34">
        <v>-78</v>
      </c>
      <c r="BQ6" s="34">
        <v>-77</v>
      </c>
      <c r="BR6" s="45">
        <v>-78</v>
      </c>
      <c r="BS6" s="34">
        <v>-76</v>
      </c>
      <c r="BT6" s="34">
        <v>-73</v>
      </c>
      <c r="BU6" s="34">
        <v>-74</v>
      </c>
      <c r="BV6" s="34">
        <v>-78</v>
      </c>
      <c r="BW6" s="34">
        <v>-76</v>
      </c>
      <c r="BX6" s="34">
        <v>-77</v>
      </c>
      <c r="BY6" s="34">
        <v>-81</v>
      </c>
      <c r="BZ6" s="40">
        <v>-83</v>
      </c>
    </row>
    <row r="7" spans="1:78" x14ac:dyDescent="0.15">
      <c r="A7" s="23">
        <v>-93</v>
      </c>
      <c r="B7" s="13">
        <f t="shared" si="1"/>
        <v>-90</v>
      </c>
      <c r="C7" s="6">
        <v>2.609</v>
      </c>
      <c r="D7" s="6">
        <v>3.4380000000000002</v>
      </c>
      <c r="E7" s="1">
        <v>-13</v>
      </c>
      <c r="F7" s="10">
        <f t="shared" si="2"/>
        <v>2.2338750000000003</v>
      </c>
      <c r="G7" s="10">
        <f t="array" ref="G7">STDEVP(IF(($A:$A=E7),$C:$C,""))</f>
        <v>0.79901383553415295</v>
      </c>
      <c r="H7" s="10">
        <f t="array" ref="H7">MEDIAN(IF($A:$A=E7,$C:$C,""))</f>
        <v>2.3685</v>
      </c>
      <c r="I7" s="2">
        <v>-40</v>
      </c>
      <c r="J7" s="29" t="s">
        <v>238</v>
      </c>
      <c r="K7" s="10">
        <f t="shared" si="3"/>
        <v>2.1433692307692311</v>
      </c>
      <c r="L7" s="10">
        <f t="array" ref="L7">STDEVP(IF(($B:$B=I7),$C:$C,""))</f>
        <v>0.82910334456949908</v>
      </c>
      <c r="M7" s="10">
        <f t="array" ref="M7">MEDIAN(IF($B:$B=I7,$C:$C,""))</f>
        <v>2.46</v>
      </c>
      <c r="N7" s="1">
        <v>-13</v>
      </c>
      <c r="O7" s="10">
        <f t="shared" si="0"/>
        <v>5.5793749999999998</v>
      </c>
      <c r="P7" s="10">
        <f t="array" ref="P7">STDEVP(IF(($A:$A=N7),$D:$D,""))</f>
        <v>3.0825179617278788</v>
      </c>
      <c r="Q7" s="10">
        <f t="array" ref="Q7">MEDIAN(IF($A:$A=N7,$D:$D,""))</f>
        <v>4.8130000000000006</v>
      </c>
      <c r="R7" s="2">
        <v>-40</v>
      </c>
      <c r="S7" s="29" t="s">
        <v>238</v>
      </c>
      <c r="T7" s="10">
        <f t="shared" si="4"/>
        <v>5.9241692307692313</v>
      </c>
      <c r="U7" s="10">
        <f t="array" ref="U7">STDEVP(IF(($B:$B=R7),$D:$D,""))</f>
        <v>4.7305674324439586</v>
      </c>
      <c r="V7" s="10">
        <f t="array" ref="V7">MEDIAN(IF($B:$B=R7,$D:$D,""))</f>
        <v>4.2380000000000004</v>
      </c>
      <c r="W7" s="29">
        <v>-93</v>
      </c>
      <c r="X7" s="13">
        <f t="shared" si="5"/>
        <v>-90</v>
      </c>
      <c r="Y7" s="10">
        <v>0.93816000000540001</v>
      </c>
      <c r="Z7" s="1">
        <v>-14</v>
      </c>
      <c r="AA7" s="10">
        <f t="shared" si="6"/>
        <v>0.74038450000288525</v>
      </c>
      <c r="AB7" s="10">
        <f t="array" ref="AB7">STDEVP(IF(($W:$W=Z7),$Y:$Y,""))</f>
        <v>0.14289235730942978</v>
      </c>
      <c r="AC7" s="10">
        <f t="array" ref="AC7">MEDIAN(IF($W:$W=Z7,$Y:$Y,""))</f>
        <v>0.75095750000474204</v>
      </c>
      <c r="AD7" s="2">
        <v>-40</v>
      </c>
      <c r="AE7" s="29" t="s">
        <v>238</v>
      </c>
      <c r="AF7" s="10">
        <f t="shared" si="7"/>
        <v>0.49139065217742106</v>
      </c>
      <c r="AG7" s="10">
        <f t="array" ref="AG7">STDEVP(IF(($X:$X=AD7),$Y:$Y,""))</f>
        <v>0.2956171716367666</v>
      </c>
      <c r="AH7" s="10">
        <f t="array" ref="AH7">MEDIAN(IF($X:$X=AD7,$Y:$Y,""))</f>
        <v>0.45723750000526209</v>
      </c>
      <c r="AI7" s="6"/>
      <c r="AJ7" s="39">
        <v>-84</v>
      </c>
      <c r="AK7" s="34">
        <v>-82</v>
      </c>
      <c r="AL7" s="34">
        <v>-79</v>
      </c>
      <c r="AM7" s="34">
        <v>-74</v>
      </c>
      <c r="AN7" s="34">
        <v>-73</v>
      </c>
      <c r="AO7" s="34">
        <v>-72</v>
      </c>
      <c r="AP7" s="34">
        <v>-68</v>
      </c>
      <c r="AQ7" s="34">
        <v>-75</v>
      </c>
      <c r="AR7" s="34">
        <v>-71</v>
      </c>
      <c r="AS7" s="34">
        <v>-76</v>
      </c>
      <c r="AT7" s="34">
        <v>-75</v>
      </c>
      <c r="AU7" s="34">
        <v>-80</v>
      </c>
      <c r="AV7" s="40">
        <v>-84</v>
      </c>
      <c r="AY7" s="39">
        <v>-84</v>
      </c>
      <c r="AZ7" s="34">
        <v>-82</v>
      </c>
      <c r="BA7" s="34">
        <v>-79</v>
      </c>
      <c r="BB7" s="34">
        <v>-74</v>
      </c>
      <c r="BC7" s="34">
        <v>-73</v>
      </c>
      <c r="BD7" s="34">
        <v>-72</v>
      </c>
      <c r="BE7" s="34">
        <v>-68</v>
      </c>
      <c r="BF7" s="34">
        <v>-75</v>
      </c>
      <c r="BG7" s="34">
        <v>-71</v>
      </c>
      <c r="BH7" s="34">
        <v>-76</v>
      </c>
      <c r="BI7" s="34">
        <v>-75</v>
      </c>
      <c r="BJ7" s="34">
        <v>-80</v>
      </c>
      <c r="BK7" s="40">
        <v>-84</v>
      </c>
      <c r="BN7" s="39">
        <v>-84</v>
      </c>
      <c r="BO7" s="34">
        <v>-82</v>
      </c>
      <c r="BP7" s="34">
        <v>-79</v>
      </c>
      <c r="BQ7" s="34">
        <v>-74</v>
      </c>
      <c r="BR7" s="34">
        <v>-73</v>
      </c>
      <c r="BS7" s="34">
        <v>-72</v>
      </c>
      <c r="BT7" s="34">
        <v>-68</v>
      </c>
      <c r="BU7" s="34">
        <v>-75</v>
      </c>
      <c r="BV7" s="34">
        <v>-71</v>
      </c>
      <c r="BW7" s="34">
        <v>-76</v>
      </c>
      <c r="BX7" s="34">
        <v>-75</v>
      </c>
      <c r="BY7" s="34">
        <v>-80</v>
      </c>
      <c r="BZ7" s="40">
        <v>-84</v>
      </c>
    </row>
    <row r="8" spans="1:78" x14ac:dyDescent="0.15">
      <c r="A8" s="23">
        <v>-93</v>
      </c>
      <c r="B8" s="13">
        <f t="shared" si="1"/>
        <v>-90</v>
      </c>
      <c r="C8" s="6">
        <v>2.4449999999999998</v>
      </c>
      <c r="D8" s="6">
        <v>6.2949999999999999</v>
      </c>
      <c r="E8" s="1">
        <v>-14</v>
      </c>
      <c r="F8" s="10">
        <f t="shared" si="2"/>
        <v>1.3564000000000001</v>
      </c>
      <c r="G8" s="10">
        <f t="array" ref="G8">STDEVP(IF(($A:$A=E8),$C:$C,""))</f>
        <v>0.63769353140830898</v>
      </c>
      <c r="H8" s="10">
        <f t="array" ref="H8">MEDIAN(IF($A:$A=E8,$C:$C,""))</f>
        <v>1.0509999999999999</v>
      </c>
      <c r="I8" s="2">
        <v>-50</v>
      </c>
      <c r="J8" s="29" t="s">
        <v>239</v>
      </c>
      <c r="K8" s="10">
        <f t="shared" si="3"/>
        <v>2.0208809523809519</v>
      </c>
      <c r="L8" s="10">
        <f t="array" ref="L8">STDEVP(IF(($B:$B=I8),$C:$C,""))</f>
        <v>0.89478538800629315</v>
      </c>
      <c r="M8" s="10">
        <f t="array" ref="M8">MEDIAN(IF($B:$B=I8,$C:$C,""))</f>
        <v>2.3944999999999999</v>
      </c>
      <c r="N8" s="1">
        <v>-14</v>
      </c>
      <c r="O8" s="10">
        <f t="shared" si="0"/>
        <v>5.8230000000000004</v>
      </c>
      <c r="P8" s="10">
        <f t="array" ref="P8">STDEVP(IF(($A:$A=N8),$D:$D,""))</f>
        <v>3.9452912693488167</v>
      </c>
      <c r="Q8" s="10">
        <f t="array" ref="Q8">MEDIAN(IF($A:$A=N8,$D:$D,""))</f>
        <v>4.3360000000000003</v>
      </c>
      <c r="R8" s="2">
        <v>-50</v>
      </c>
      <c r="S8" s="29" t="s">
        <v>239</v>
      </c>
      <c r="T8" s="10">
        <f t="shared" si="4"/>
        <v>4.4930714285714295</v>
      </c>
      <c r="U8" s="10">
        <f t="array" ref="U8">STDEVP(IF(($B:$B=R8),$D:$D,""))</f>
        <v>2.341678990574489</v>
      </c>
      <c r="V8" s="10">
        <f t="array" ref="V8">MEDIAN(IF($B:$B=R8,$D:$D,""))</f>
        <v>3.8450000000000002</v>
      </c>
      <c r="W8" s="29">
        <v>-93</v>
      </c>
      <c r="X8" s="13">
        <f t="shared" si="5"/>
        <v>-90</v>
      </c>
      <c r="Y8" s="10">
        <v>0.10523000000196303</v>
      </c>
      <c r="Z8" s="1">
        <v>-22</v>
      </c>
      <c r="AA8" s="10">
        <f t="shared" si="6"/>
        <v>0.16942818182087241</v>
      </c>
      <c r="AB8" s="10">
        <f t="array" ref="AB8">STDEVP(IF(($W:$W=Z8),$Y:$Y,""))</f>
        <v>6.3764967236842204E-2</v>
      </c>
      <c r="AC8" s="10">
        <f t="array" ref="AC8">MEDIAN(IF($W:$W=Z8,$Y:$Y,""))</f>
        <v>0.16689000000424636</v>
      </c>
      <c r="AD8" s="2">
        <v>-50</v>
      </c>
      <c r="AE8" s="29" t="s">
        <v>239</v>
      </c>
      <c r="AF8" s="10">
        <f t="shared" si="7"/>
        <v>0.54374822034198811</v>
      </c>
      <c r="AG8" s="10">
        <f t="array" ref="AG8">STDEVP(IF(($X:$X=AD8),$Y:$Y,""))</f>
        <v>0.26128760474623913</v>
      </c>
      <c r="AH8" s="10">
        <f t="array" ref="AH8">MEDIAN(IF($X:$X=AD8,$Y:$Y,""))</f>
        <v>0.56854750000304344</v>
      </c>
      <c r="AI8" s="6"/>
      <c r="AJ8" s="39">
        <v>-81</v>
      </c>
      <c r="AK8" s="34">
        <v>-80</v>
      </c>
      <c r="AL8" s="34">
        <v>-77</v>
      </c>
      <c r="AM8" s="34">
        <v>-77</v>
      </c>
      <c r="AN8" s="34">
        <v>-65</v>
      </c>
      <c r="AO8" s="34">
        <v>-72</v>
      </c>
      <c r="AP8" s="34">
        <v>-63</v>
      </c>
      <c r="AQ8" s="34">
        <v>-65</v>
      </c>
      <c r="AR8" s="34">
        <v>-68</v>
      </c>
      <c r="AS8" s="34">
        <v>-74</v>
      </c>
      <c r="AT8" s="34">
        <v>-73</v>
      </c>
      <c r="AU8" s="34">
        <v>-80</v>
      </c>
      <c r="AV8" s="40">
        <v>-82</v>
      </c>
      <c r="AY8" s="39">
        <v>-81</v>
      </c>
      <c r="AZ8" s="34">
        <v>-80</v>
      </c>
      <c r="BA8" s="34">
        <v>-77</v>
      </c>
      <c r="BB8" s="34">
        <v>-77</v>
      </c>
      <c r="BC8" s="34">
        <v>-65</v>
      </c>
      <c r="BD8" s="34">
        <v>-72</v>
      </c>
      <c r="BE8" s="34">
        <v>-63</v>
      </c>
      <c r="BF8" s="34">
        <v>-65</v>
      </c>
      <c r="BG8" s="34">
        <v>-68</v>
      </c>
      <c r="BH8" s="34">
        <v>-74</v>
      </c>
      <c r="BI8" s="34">
        <v>-73</v>
      </c>
      <c r="BJ8" s="34">
        <v>-80</v>
      </c>
      <c r="BK8" s="40">
        <v>-82</v>
      </c>
      <c r="BN8" s="39">
        <v>-81</v>
      </c>
      <c r="BO8" s="34">
        <v>-80</v>
      </c>
      <c r="BP8" s="34">
        <v>-77</v>
      </c>
      <c r="BQ8" s="34">
        <v>-77</v>
      </c>
      <c r="BR8" s="34">
        <v>-65</v>
      </c>
      <c r="BS8" s="34">
        <v>-72</v>
      </c>
      <c r="BT8" s="34">
        <v>-63</v>
      </c>
      <c r="BU8" s="34">
        <v>-65</v>
      </c>
      <c r="BV8" s="34">
        <v>-68</v>
      </c>
      <c r="BW8" s="34">
        <v>-74</v>
      </c>
      <c r="BX8" s="34">
        <v>-73</v>
      </c>
      <c r="BY8" s="34">
        <v>-80</v>
      </c>
      <c r="BZ8" s="40">
        <v>-82</v>
      </c>
    </row>
    <row r="9" spans="1:78" x14ac:dyDescent="0.15">
      <c r="A9" s="23">
        <v>-91</v>
      </c>
      <c r="B9" s="13">
        <f t="shared" si="1"/>
        <v>-90</v>
      </c>
      <c r="C9" s="6">
        <v>0.67200000000000004</v>
      </c>
      <c r="D9" s="6">
        <v>9.3539999999999992</v>
      </c>
      <c r="E9" s="2">
        <v>-21</v>
      </c>
      <c r="F9" s="10">
        <f t="shared" si="2"/>
        <v>2.2584999999999997</v>
      </c>
      <c r="G9" s="10">
        <f t="array" ref="G9">STDEVP(IF(($A:$A=E9),$C:$C,""))</f>
        <v>0.48350000000000126</v>
      </c>
      <c r="H9" s="10">
        <f t="array" ref="H9">MEDIAN(IF($A:$A=E9,$C:$C,""))</f>
        <v>2.2584999999999997</v>
      </c>
      <c r="I9" s="2">
        <v>-60</v>
      </c>
      <c r="J9" s="29" t="s">
        <v>243</v>
      </c>
      <c r="K9" s="10">
        <f t="shared" si="3"/>
        <v>1.9584332129963895</v>
      </c>
      <c r="L9" s="10">
        <f t="array" ref="L9">STDEVP(IF(($B:$B=I9),$C:$C,""))</f>
        <v>0.83784312657279414</v>
      </c>
      <c r="M9" s="10">
        <f t="array" ref="M9">MEDIAN(IF($B:$B=I9,$C:$C,""))</f>
        <v>2.2000000000000002</v>
      </c>
      <c r="N9" s="2">
        <v>-21</v>
      </c>
      <c r="O9" s="10">
        <f t="shared" si="0"/>
        <v>4.4049999999999994</v>
      </c>
      <c r="P9" s="10">
        <f t="array" ref="P9">STDEVP(IF(($A:$A=N9),$D:$D,""))</f>
        <v>0.47200000000000458</v>
      </c>
      <c r="Q9" s="10">
        <f t="array" ref="Q9">MEDIAN(IF($A:$A=N9,$D:$D,""))</f>
        <v>4.4049999999999994</v>
      </c>
      <c r="R9" s="2">
        <v>-60</v>
      </c>
      <c r="S9" s="29" t="s">
        <v>243</v>
      </c>
      <c r="T9" s="10">
        <f t="shared" si="4"/>
        <v>5.5609061371841166</v>
      </c>
      <c r="U9" s="10">
        <f t="array" ref="U9">STDEVP(IF(($B:$B=R9),$D:$D,""))</f>
        <v>4.7085473886375402</v>
      </c>
      <c r="V9" s="10">
        <f t="array" ref="V9">MEDIAN(IF($B:$B=R9,$D:$D,""))</f>
        <v>3.7040000000000002</v>
      </c>
      <c r="W9" s="29">
        <v>-93</v>
      </c>
      <c r="X9" s="13">
        <f t="shared" si="5"/>
        <v>-90</v>
      </c>
      <c r="Y9" s="10">
        <v>0.19459500000231222</v>
      </c>
      <c r="Z9" s="1">
        <v>-23</v>
      </c>
      <c r="AA9" s="10">
        <f t="shared" si="6"/>
        <v>0.15073125000376614</v>
      </c>
      <c r="AB9" s="10">
        <f t="array" ref="AB9">STDEVP(IF(($W:$W=Z9),$Y:$Y,""))</f>
        <v>4.9545784681559825E-2</v>
      </c>
      <c r="AC9" s="10">
        <f t="array" ref="AC9">MEDIAN(IF($W:$W=Z9,$Y:$Y,""))</f>
        <v>0.15157250000311129</v>
      </c>
      <c r="AD9" s="2">
        <v>-60</v>
      </c>
      <c r="AE9" s="29" t="s">
        <v>243</v>
      </c>
      <c r="AF9" s="10">
        <f t="shared" si="7"/>
        <v>0.54056125610059302</v>
      </c>
      <c r="AG9" s="10">
        <f t="array" ref="AG9">STDEVP(IF(($X:$X=AD9),$Y:$Y,""))</f>
        <v>0.29623226331066377</v>
      </c>
      <c r="AH9" s="10">
        <f t="array" ref="AH9">MEDIAN(IF($X:$X=AD9,$Y:$Y,""))</f>
        <v>0.54314500000330335</v>
      </c>
      <c r="AJ9" s="39">
        <v>-86</v>
      </c>
      <c r="AK9" s="34">
        <v>-77</v>
      </c>
      <c r="AL9" s="34">
        <v>-73</v>
      </c>
      <c r="AM9" s="34">
        <v>-74</v>
      </c>
      <c r="AN9" s="34">
        <v>-69</v>
      </c>
      <c r="AO9" s="34">
        <v>-63</v>
      </c>
      <c r="AP9" s="34">
        <v>-60</v>
      </c>
      <c r="AQ9" s="34">
        <v>-60</v>
      </c>
      <c r="AR9" s="34">
        <v>-69</v>
      </c>
      <c r="AS9" s="34">
        <v>-72</v>
      </c>
      <c r="AT9" s="34">
        <v>-73</v>
      </c>
      <c r="AU9" s="34">
        <v>-74</v>
      </c>
      <c r="AV9" s="40">
        <v>-77</v>
      </c>
      <c r="AY9" s="39">
        <v>-86</v>
      </c>
      <c r="AZ9" s="34">
        <v>-77</v>
      </c>
      <c r="BA9" s="34">
        <v>-73</v>
      </c>
      <c r="BB9" s="34">
        <v>-74</v>
      </c>
      <c r="BC9" s="34">
        <v>-69</v>
      </c>
      <c r="BD9" s="34">
        <v>-63</v>
      </c>
      <c r="BE9" s="34">
        <v>-60</v>
      </c>
      <c r="BF9" s="34">
        <v>-60</v>
      </c>
      <c r="BG9" s="34">
        <v>-69</v>
      </c>
      <c r="BH9" s="34">
        <v>-72</v>
      </c>
      <c r="BI9" s="34">
        <v>-73</v>
      </c>
      <c r="BJ9" s="34">
        <v>-74</v>
      </c>
      <c r="BK9" s="40">
        <v>-77</v>
      </c>
      <c r="BN9" s="39">
        <v>-86</v>
      </c>
      <c r="BO9" s="34">
        <v>-77</v>
      </c>
      <c r="BP9" s="34">
        <v>-73</v>
      </c>
      <c r="BQ9" s="34">
        <v>-74</v>
      </c>
      <c r="BR9" s="34">
        <v>-69</v>
      </c>
      <c r="BS9" s="34">
        <v>-63</v>
      </c>
      <c r="BT9" s="34">
        <v>-60</v>
      </c>
      <c r="BU9" s="34">
        <v>-60</v>
      </c>
      <c r="BV9" s="34">
        <v>-69</v>
      </c>
      <c r="BW9" s="34">
        <v>-72</v>
      </c>
      <c r="BX9" s="34">
        <v>-73</v>
      </c>
      <c r="BY9" s="34">
        <v>-74</v>
      </c>
      <c r="BZ9" s="40">
        <v>-77</v>
      </c>
    </row>
    <row r="10" spans="1:78" x14ac:dyDescent="0.15">
      <c r="A10" s="23">
        <v>-91</v>
      </c>
      <c r="B10" s="13">
        <f t="shared" si="1"/>
        <v>-90</v>
      </c>
      <c r="C10" s="6">
        <v>2.0289999999999999</v>
      </c>
      <c r="D10" s="6">
        <v>5.5960000000000001</v>
      </c>
      <c r="E10" s="2">
        <v>-22</v>
      </c>
      <c r="F10" s="10">
        <f t="shared" si="2"/>
        <v>1.83</v>
      </c>
      <c r="G10" s="10">
        <f t="array" ref="G10">STDEVP(IF(($A:$A=E10),$C:$C,""))</f>
        <v>0.9483610423602743</v>
      </c>
      <c r="H10" s="10">
        <f t="array" ref="H10">MEDIAN(IF($A:$A=E10,$C:$C,""))</f>
        <v>2.419</v>
      </c>
      <c r="I10" s="2">
        <v>-70</v>
      </c>
      <c r="J10" s="29" t="s">
        <v>240</v>
      </c>
      <c r="K10" s="10">
        <f t="shared" si="3"/>
        <v>1.6777441860465114</v>
      </c>
      <c r="L10" s="10">
        <f t="array" ref="L10">STDEVP(IF(($B:$B=I10),$C:$C,""))</f>
        <v>0.86486741806955147</v>
      </c>
      <c r="M10" s="10">
        <f t="array" ref="M10">MEDIAN(IF($B:$B=I10,$C:$C,""))</f>
        <v>1.8009999999999999</v>
      </c>
      <c r="N10" s="2">
        <v>-22</v>
      </c>
      <c r="O10" s="10">
        <f t="shared" si="0"/>
        <v>5.7276666666666669</v>
      </c>
      <c r="P10" s="10">
        <f t="array" ref="P10">STDEVP(IF(($A:$A=N10),$D:$D,""))</f>
        <v>3.0888783652898262</v>
      </c>
      <c r="Q10" s="10">
        <f t="array" ref="Q10">MEDIAN(IF($A:$A=N10,$D:$D,""))</f>
        <v>3.5449999999999999</v>
      </c>
      <c r="R10" s="2">
        <v>-70</v>
      </c>
      <c r="S10" s="29" t="s">
        <v>240</v>
      </c>
      <c r="T10" s="10">
        <f t="shared" si="4"/>
        <v>7.4253581395348833</v>
      </c>
      <c r="U10" s="10">
        <f t="array" ref="U10">STDEVP(IF(($B:$B=R10),$D:$D,""))</f>
        <v>7.8234665870813274</v>
      </c>
      <c r="V10" s="10">
        <f t="array" ref="V10">MEDIAN(IF($B:$B=R10,$D:$D,""))</f>
        <v>4.1680000000000001</v>
      </c>
      <c r="W10" s="29">
        <v>-93</v>
      </c>
      <c r="X10" s="13">
        <f t="shared" si="5"/>
        <v>-90</v>
      </c>
      <c r="Y10" s="10">
        <v>0.96033000000050395</v>
      </c>
      <c r="Z10" s="1">
        <v>-24</v>
      </c>
      <c r="AA10" s="10">
        <f t="shared" si="6"/>
        <v>9.7207500002616576E-2</v>
      </c>
      <c r="AB10" s="10">
        <f t="array" ref="AB10">STDEVP(IF(($W:$W=Z10),$Y:$Y,""))</f>
        <v>3.2274999988940456E-3</v>
      </c>
      <c r="AC10" s="10">
        <f t="array" ref="AC10">MEDIAN(IF($W:$W=Z10,$Y:$Y,""))</f>
        <v>9.7207500002616576E-2</v>
      </c>
      <c r="AD10" s="2">
        <v>-70</v>
      </c>
      <c r="AE10" s="29" t="s">
        <v>240</v>
      </c>
      <c r="AF10" s="10">
        <f t="shared" si="7"/>
        <v>0.53117586592477684</v>
      </c>
      <c r="AG10" s="10">
        <f t="array" ref="AG10">STDEVP(IF(($X:$X=AD10),$Y:$Y,""))</f>
        <v>0.28462427632212656</v>
      </c>
      <c r="AH10" s="10">
        <f t="array" ref="AH10">MEDIAN(IF($X:$X=AD10,$Y:$Y,""))</f>
        <v>0.57577750000159955</v>
      </c>
      <c r="AJ10" s="39">
        <v>-76</v>
      </c>
      <c r="AK10" s="34">
        <v>-75</v>
      </c>
      <c r="AL10" s="34">
        <v>-72</v>
      </c>
      <c r="AM10" s="34">
        <v>-71</v>
      </c>
      <c r="AN10" s="34">
        <v>-68</v>
      </c>
      <c r="AO10" s="34">
        <v>-63</v>
      </c>
      <c r="AP10" s="44">
        <v>-27</v>
      </c>
      <c r="AQ10" s="34">
        <v>-53</v>
      </c>
      <c r="AR10" s="34">
        <v>-66</v>
      </c>
      <c r="AS10" s="34">
        <v>-69</v>
      </c>
      <c r="AT10" s="34">
        <v>-71</v>
      </c>
      <c r="AU10" s="34">
        <v>-73</v>
      </c>
      <c r="AV10" s="40">
        <v>-74</v>
      </c>
      <c r="AY10" s="39">
        <v>-76</v>
      </c>
      <c r="AZ10" s="34">
        <v>-75</v>
      </c>
      <c r="BA10" s="34">
        <v>-72</v>
      </c>
      <c r="BB10" s="34">
        <v>-71</v>
      </c>
      <c r="BC10" s="34">
        <v>-68</v>
      </c>
      <c r="BD10" s="34">
        <v>-63</v>
      </c>
      <c r="BE10" s="44">
        <v>-27</v>
      </c>
      <c r="BF10" s="34">
        <v>-53</v>
      </c>
      <c r="BG10" s="34">
        <v>-66</v>
      </c>
      <c r="BH10" s="34">
        <v>-69</v>
      </c>
      <c r="BI10" s="34">
        <v>-71</v>
      </c>
      <c r="BJ10" s="34">
        <v>-73</v>
      </c>
      <c r="BK10" s="40">
        <v>-74</v>
      </c>
      <c r="BN10" s="39">
        <v>-76</v>
      </c>
      <c r="BO10" s="34">
        <v>-75</v>
      </c>
      <c r="BP10" s="34">
        <v>-72</v>
      </c>
      <c r="BQ10" s="34">
        <v>-71</v>
      </c>
      <c r="BR10" s="34">
        <v>-68</v>
      </c>
      <c r="BS10" s="34">
        <v>-63</v>
      </c>
      <c r="BT10" s="44">
        <v>-27</v>
      </c>
      <c r="BU10" s="34">
        <v>-53</v>
      </c>
      <c r="BV10" s="34">
        <v>-66</v>
      </c>
      <c r="BW10" s="34">
        <v>-69</v>
      </c>
      <c r="BX10" s="34">
        <v>-71</v>
      </c>
      <c r="BY10" s="34">
        <v>-73</v>
      </c>
      <c r="BZ10" s="40">
        <v>-74</v>
      </c>
    </row>
    <row r="11" spans="1:78" x14ac:dyDescent="0.15">
      <c r="A11" s="23">
        <v>-91</v>
      </c>
      <c r="B11" s="13">
        <f t="shared" si="1"/>
        <v>-90</v>
      </c>
      <c r="C11" s="6">
        <v>2.3929999999999998</v>
      </c>
      <c r="D11" s="6">
        <v>3.298</v>
      </c>
      <c r="E11" s="2">
        <v>-23</v>
      </c>
      <c r="F11" s="10">
        <f t="shared" si="2"/>
        <v>2.9515000000000002</v>
      </c>
      <c r="G11" s="10">
        <f t="array" ref="G11">STDEVP(IF(($A:$A=E11),$C:$C,""))</f>
        <v>0.41249999999999759</v>
      </c>
      <c r="H11" s="10">
        <f t="array" ref="H11">MEDIAN(IF($A:$A=E11,$C:$C,""))</f>
        <v>2.9515000000000002</v>
      </c>
      <c r="I11" s="2">
        <v>-80</v>
      </c>
      <c r="J11" s="29" t="s">
        <v>241</v>
      </c>
      <c r="K11" s="10">
        <f t="shared" si="3"/>
        <v>1.7432631578947368</v>
      </c>
      <c r="L11" s="10">
        <f t="array" ref="L11">STDEVP(IF(($B:$B=I11),$C:$C,""))</f>
        <v>0.65309968144672736</v>
      </c>
      <c r="M11" s="10">
        <f t="array" ref="M11">MEDIAN(IF($B:$B=I11,$C:$C,""))</f>
        <v>1.9645000000000001</v>
      </c>
      <c r="N11" s="2">
        <v>-23</v>
      </c>
      <c r="O11" s="10">
        <f t="shared" si="0"/>
        <v>4.4625000000000004</v>
      </c>
      <c r="P11" s="10">
        <f t="array" ref="P11">STDEVP(IF(($A:$A=N11),$D:$D,""))</f>
        <v>0.24750000000000005</v>
      </c>
      <c r="Q11" s="10">
        <f t="array" ref="Q11">MEDIAN(IF($A:$A=N11,$D:$D,""))</f>
        <v>4.4625000000000004</v>
      </c>
      <c r="R11" s="2">
        <v>-80</v>
      </c>
      <c r="S11" s="29" t="s">
        <v>241</v>
      </c>
      <c r="T11" s="10">
        <f t="shared" si="4"/>
        <v>6.6546052631578965</v>
      </c>
      <c r="U11" s="10">
        <f t="array" ref="U11">STDEVP(IF(($B:$B=R11),$D:$D,""))</f>
        <v>6.8530652632291149</v>
      </c>
      <c r="V11" s="10">
        <f t="array" ref="V11">MEDIAN(IF($B:$B=R11,$D:$D,""))</f>
        <v>3.9935</v>
      </c>
      <c r="W11" s="29">
        <v>-93</v>
      </c>
      <c r="X11" s="13">
        <f t="shared" si="5"/>
        <v>-90</v>
      </c>
      <c r="Y11" s="10">
        <v>0.77509000000061201</v>
      </c>
      <c r="Z11" s="1">
        <v>-25</v>
      </c>
      <c r="AA11" s="10">
        <f t="shared" si="6"/>
        <v>7.6704999999648082E-2</v>
      </c>
      <c r="AB11" s="10">
        <f t="array" ref="AB11">STDEVP(IF(($W:$W=Z11),$Y:$Y,""))</f>
        <v>0</v>
      </c>
      <c r="AC11" s="10">
        <f t="array" ref="AC11">MEDIAN(IF($W:$W=Z11,$Y:$Y,""))</f>
        <v>7.6704999999648082E-2</v>
      </c>
      <c r="AD11" s="2">
        <v>-80</v>
      </c>
      <c r="AE11" s="29" t="s">
        <v>241</v>
      </c>
      <c r="AF11" s="10">
        <f t="shared" si="7"/>
        <v>0.39893574257726711</v>
      </c>
      <c r="AG11" s="10">
        <f t="array" ref="AG11">STDEVP(IF(($X:$X=AD11),$Y:$Y,""))</f>
        <v>0.23682484716538246</v>
      </c>
      <c r="AH11" s="10">
        <f t="array" ref="AH11">MEDIAN(IF($X:$X=AD11,$Y:$Y,""))</f>
        <v>0.31493000000175408</v>
      </c>
      <c r="AJ11" s="39">
        <v>-76</v>
      </c>
      <c r="AK11" s="34">
        <v>-74</v>
      </c>
      <c r="AL11" s="34">
        <v>-73</v>
      </c>
      <c r="AM11" s="34">
        <v>-69</v>
      </c>
      <c r="AN11" s="34">
        <v>-67</v>
      </c>
      <c r="AO11" s="34">
        <v>-66</v>
      </c>
      <c r="AP11" s="34">
        <v>-61</v>
      </c>
      <c r="AQ11" s="34">
        <v>-64</v>
      </c>
      <c r="AR11" s="34">
        <v>-68</v>
      </c>
      <c r="AS11" s="34">
        <v>-70</v>
      </c>
      <c r="AT11" s="34">
        <v>-71</v>
      </c>
      <c r="AU11" s="46">
        <v>-72</v>
      </c>
      <c r="AV11" s="40">
        <v>-74</v>
      </c>
      <c r="AY11" s="39">
        <v>-76</v>
      </c>
      <c r="AZ11" s="34">
        <v>-74</v>
      </c>
      <c r="BA11" s="34">
        <v>-73</v>
      </c>
      <c r="BB11" s="34">
        <v>-69</v>
      </c>
      <c r="BC11" s="34">
        <v>-67</v>
      </c>
      <c r="BD11" s="34">
        <v>-66</v>
      </c>
      <c r="BE11" s="34">
        <v>-61</v>
      </c>
      <c r="BF11" s="34">
        <v>-64</v>
      </c>
      <c r="BG11" s="34">
        <v>-68</v>
      </c>
      <c r="BH11" s="34">
        <v>-70</v>
      </c>
      <c r="BI11" s="34">
        <v>-71</v>
      </c>
      <c r="BJ11" s="46">
        <v>-72</v>
      </c>
      <c r="BK11" s="40">
        <v>-74</v>
      </c>
      <c r="BN11" s="39">
        <v>-76</v>
      </c>
      <c r="BO11" s="34">
        <v>-74</v>
      </c>
      <c r="BP11" s="34">
        <v>-73</v>
      </c>
      <c r="BQ11" s="34">
        <v>-69</v>
      </c>
      <c r="BR11" s="34">
        <v>-67</v>
      </c>
      <c r="BS11" s="34">
        <v>-66</v>
      </c>
      <c r="BT11" s="34">
        <v>-61</v>
      </c>
      <c r="BU11" s="34">
        <v>-64</v>
      </c>
      <c r="BV11" s="34">
        <v>-68</v>
      </c>
      <c r="BW11" s="34">
        <v>-70</v>
      </c>
      <c r="BX11" s="34">
        <v>-71</v>
      </c>
      <c r="BY11" s="46">
        <v>-72</v>
      </c>
      <c r="BZ11" s="40">
        <v>-74</v>
      </c>
    </row>
    <row r="12" spans="1:78" x14ac:dyDescent="0.15">
      <c r="A12" s="23">
        <v>-91</v>
      </c>
      <c r="B12" s="13">
        <f t="shared" si="1"/>
        <v>-90</v>
      </c>
      <c r="C12" s="6">
        <v>0.61699999999999999</v>
      </c>
      <c r="D12" s="6">
        <v>3.0710000000000002</v>
      </c>
      <c r="E12" s="2">
        <v>-24</v>
      </c>
      <c r="F12" s="10">
        <f t="shared" si="2"/>
        <v>2.3839999999999999</v>
      </c>
      <c r="G12" s="10">
        <f t="array" ref="G12">STDEVP(IF(($A:$A=E12),$C:$C,""))</f>
        <v>0.22500000000000009</v>
      </c>
      <c r="H12" s="10">
        <f t="array" ref="H12">MEDIAN(IF($A:$A=E12,$C:$C,""))</f>
        <v>2.3839999999999999</v>
      </c>
      <c r="I12" s="2">
        <v>-90</v>
      </c>
      <c r="J12" s="29" t="s">
        <v>242</v>
      </c>
      <c r="K12" s="10">
        <f t="shared" si="3"/>
        <v>2.1137777777777784</v>
      </c>
      <c r="L12" s="10">
        <f t="array" ref="L12">STDEVP(IF(($B:$B=I12),$C:$C,""))</f>
        <v>0.81606137810798485</v>
      </c>
      <c r="M12" s="10">
        <f t="array" ref="M12">MEDIAN(IF($B:$B=I12,$C:$C,""))</f>
        <v>2.4449999999999998</v>
      </c>
      <c r="N12" s="2">
        <v>-24</v>
      </c>
      <c r="O12" s="10">
        <f t="shared" si="0"/>
        <v>3.359</v>
      </c>
      <c r="P12" s="10">
        <f t="array" ref="P12">STDEVP(IF(($A:$A=N12),$D:$D,""))</f>
        <v>0.44600000000000062</v>
      </c>
      <c r="Q12" s="10">
        <f t="array" ref="Q12">MEDIAN(IF($A:$A=N12,$D:$D,""))</f>
        <v>3.359</v>
      </c>
      <c r="R12" s="2">
        <v>-90</v>
      </c>
      <c r="S12" s="29" t="s">
        <v>242</v>
      </c>
      <c r="T12" s="10">
        <f t="shared" si="4"/>
        <v>4.967888888888889</v>
      </c>
      <c r="U12" s="10">
        <f t="array" ref="U12">STDEVP(IF(($B:$B=R12),$D:$D,""))</f>
        <v>1.9639095614187783</v>
      </c>
      <c r="V12" s="10">
        <f t="array" ref="V12">MEDIAN(IF($B:$B=R12,$D:$D,""))</f>
        <v>3.7850000000000001</v>
      </c>
      <c r="W12" s="29">
        <v>-93</v>
      </c>
      <c r="X12" s="13">
        <f t="shared" si="5"/>
        <v>-90</v>
      </c>
      <c r="Y12" s="10">
        <v>0.13539000000427803</v>
      </c>
      <c r="Z12" s="1">
        <v>-29</v>
      </c>
      <c r="AA12" s="10">
        <f t="shared" si="6"/>
        <v>0.86739000000380073</v>
      </c>
      <c r="AB12" s="10">
        <f t="array" ref="AB12">STDEVP(IF(($W:$W=Z12),$Y:$Y,""))</f>
        <v>4.1507216843915583E-2</v>
      </c>
      <c r="AC12" s="10">
        <f t="array" ref="AC12">MEDIAN(IF($W:$W=Z12,$Y:$Y,""))</f>
        <v>0.85014500000087101</v>
      </c>
      <c r="AD12" s="2">
        <v>-90</v>
      </c>
      <c r="AE12" s="29" t="s">
        <v>242</v>
      </c>
      <c r="AF12" s="10">
        <f t="shared" si="7"/>
        <v>0.42970125000267373</v>
      </c>
      <c r="AG12" s="10">
        <f t="array" ref="AG12">STDEVP(IF(($X:$X=AD12),$Y:$Y,""))</f>
        <v>0.28254990060096941</v>
      </c>
      <c r="AH12" s="10">
        <f t="array" ref="AH12">MEDIAN(IF($X:$X=AD12,$Y:$Y,""))</f>
        <v>0.31036000000210429</v>
      </c>
      <c r="AJ12" s="39">
        <v>-80</v>
      </c>
      <c r="AK12" s="34">
        <v>-79</v>
      </c>
      <c r="AL12" s="34">
        <v>-77</v>
      </c>
      <c r="AM12" s="34">
        <v>-74</v>
      </c>
      <c r="AN12" s="34">
        <v>-69</v>
      </c>
      <c r="AO12" s="34">
        <v>-68</v>
      </c>
      <c r="AP12" s="34">
        <v>-66</v>
      </c>
      <c r="AQ12" s="34">
        <v>-63</v>
      </c>
      <c r="AR12" s="34">
        <v>-69</v>
      </c>
      <c r="AS12" s="34">
        <v>-71</v>
      </c>
      <c r="AT12" s="34">
        <v>-73</v>
      </c>
      <c r="AU12" s="34">
        <v>-73</v>
      </c>
      <c r="AV12" s="40">
        <v>-75</v>
      </c>
      <c r="AY12" s="39">
        <v>-80</v>
      </c>
      <c r="AZ12" s="34">
        <v>-79</v>
      </c>
      <c r="BA12" s="34">
        <v>-77</v>
      </c>
      <c r="BB12" s="34">
        <v>-74</v>
      </c>
      <c r="BC12" s="34">
        <v>-69</v>
      </c>
      <c r="BD12" s="34">
        <v>-68</v>
      </c>
      <c r="BE12" s="34">
        <v>-66</v>
      </c>
      <c r="BF12" s="34">
        <v>-63</v>
      </c>
      <c r="BG12" s="34">
        <v>-69</v>
      </c>
      <c r="BH12" s="34">
        <v>-71</v>
      </c>
      <c r="BI12" s="34">
        <v>-73</v>
      </c>
      <c r="BJ12" s="34">
        <v>-73</v>
      </c>
      <c r="BK12" s="40">
        <v>-75</v>
      </c>
      <c r="BN12" s="39">
        <v>-80</v>
      </c>
      <c r="BO12" s="34">
        <v>-79</v>
      </c>
      <c r="BP12" s="34">
        <v>-77</v>
      </c>
      <c r="BQ12" s="34">
        <v>-74</v>
      </c>
      <c r="BR12" s="34">
        <v>-69</v>
      </c>
      <c r="BS12" s="34">
        <v>-68</v>
      </c>
      <c r="BT12" s="34">
        <v>-66</v>
      </c>
      <c r="BU12" s="34">
        <v>-63</v>
      </c>
      <c r="BV12" s="34">
        <v>-69</v>
      </c>
      <c r="BW12" s="34">
        <v>-71</v>
      </c>
      <c r="BX12" s="34">
        <v>-73</v>
      </c>
      <c r="BY12" s="34">
        <v>-73</v>
      </c>
      <c r="BZ12" s="40">
        <v>-75</v>
      </c>
    </row>
    <row r="13" spans="1:78" x14ac:dyDescent="0.15">
      <c r="A13" s="23">
        <v>-87</v>
      </c>
      <c r="B13" s="13">
        <f t="shared" si="1"/>
        <v>-80</v>
      </c>
      <c r="C13" s="6">
        <v>0.75800000000000001</v>
      </c>
      <c r="D13" s="6">
        <v>9.9710000000000001</v>
      </c>
      <c r="E13" s="2">
        <v>-25</v>
      </c>
      <c r="F13" s="10">
        <f t="shared" si="2"/>
        <v>1.99275</v>
      </c>
      <c r="G13" s="10">
        <f t="array" ref="G13">STDEVP(IF(($A:$A=E13),$C:$C,""))</f>
        <v>0.73564610207626324</v>
      </c>
      <c r="H13" s="10">
        <f t="array" ref="H13">MEDIAN(IF($A:$A=E13,$C:$C,""))</f>
        <v>2.0825</v>
      </c>
      <c r="I13" s="2"/>
      <c r="J13" s="29"/>
      <c r="K13" s="10"/>
      <c r="L13" s="10"/>
      <c r="M13" s="10"/>
      <c r="N13" s="2">
        <v>-25</v>
      </c>
      <c r="O13" s="10">
        <f t="shared" si="0"/>
        <v>5.3169999999999993</v>
      </c>
      <c r="P13" s="10">
        <f t="array" ref="P13">STDEVP(IF(($A:$A=N13),$D:$D,""))</f>
        <v>3.78874821016124</v>
      </c>
      <c r="Q13" s="10">
        <f t="array" ref="Q13">MEDIAN(IF($A:$A=N13,$D:$D,""))</f>
        <v>3.7649999999999997</v>
      </c>
      <c r="R13" s="2"/>
      <c r="S13" s="29"/>
      <c r="T13" s="10"/>
      <c r="U13" s="10"/>
      <c r="V13" s="10"/>
      <c r="W13" s="29">
        <v>-93</v>
      </c>
      <c r="X13" s="13">
        <f t="shared" si="5"/>
        <v>-90</v>
      </c>
      <c r="Y13" s="10">
        <v>0.84560500000101357</v>
      </c>
      <c r="Z13" s="1">
        <v>-30</v>
      </c>
      <c r="AA13" s="10">
        <f t="shared" si="6"/>
        <v>0.87668071429018579</v>
      </c>
      <c r="AB13" s="10">
        <f t="array" ref="AB13">STDEVP(IF(($W:$W=Z13),$Y:$Y,""))</f>
        <v>3.66371963040832E-2</v>
      </c>
      <c r="AC13" s="10">
        <f t="array" ref="AC13">MEDIAN(IF($W:$W=Z13,$Y:$Y,""))</f>
        <v>0.90687500000581855</v>
      </c>
      <c r="AD13" s="2"/>
      <c r="AE13" s="23"/>
      <c r="AF13" s="10"/>
      <c r="AG13" s="10"/>
      <c r="AH13" s="10"/>
      <c r="AJ13" s="39">
        <v>-82</v>
      </c>
      <c r="AK13" s="45">
        <v>-79</v>
      </c>
      <c r="AL13" s="34">
        <v>-77</v>
      </c>
      <c r="AM13" s="34">
        <v>-74</v>
      </c>
      <c r="AN13" s="34">
        <v>-73</v>
      </c>
      <c r="AO13" s="34">
        <v>-72</v>
      </c>
      <c r="AP13" s="34">
        <v>-68</v>
      </c>
      <c r="AQ13" s="34">
        <v>-67</v>
      </c>
      <c r="AR13" s="34">
        <v>-65</v>
      </c>
      <c r="AS13" s="34">
        <v>-71</v>
      </c>
      <c r="AT13" s="34">
        <v>-73</v>
      </c>
      <c r="AU13" s="34">
        <v>-75</v>
      </c>
      <c r="AV13" s="40">
        <v>-77</v>
      </c>
      <c r="AY13" s="39">
        <v>-82</v>
      </c>
      <c r="AZ13" s="45">
        <v>-79</v>
      </c>
      <c r="BA13" s="34">
        <v>-77</v>
      </c>
      <c r="BB13" s="34">
        <v>-74</v>
      </c>
      <c r="BC13" s="34">
        <v>-73</v>
      </c>
      <c r="BD13" s="34">
        <v>-72</v>
      </c>
      <c r="BE13" s="34">
        <v>-68</v>
      </c>
      <c r="BF13" s="34">
        <v>-67</v>
      </c>
      <c r="BG13" s="34">
        <v>-65</v>
      </c>
      <c r="BH13" s="34">
        <v>-71</v>
      </c>
      <c r="BI13" s="34">
        <v>-73</v>
      </c>
      <c r="BJ13" s="34">
        <v>-75</v>
      </c>
      <c r="BK13" s="40">
        <v>-77</v>
      </c>
      <c r="BN13" s="39">
        <v>-82</v>
      </c>
      <c r="BO13" s="45">
        <v>-79</v>
      </c>
      <c r="BP13" s="34">
        <v>-77</v>
      </c>
      <c r="BQ13" s="34">
        <v>-74</v>
      </c>
      <c r="BR13" s="34">
        <v>-73</v>
      </c>
      <c r="BS13" s="34">
        <v>-72</v>
      </c>
      <c r="BT13" s="34">
        <v>-68</v>
      </c>
      <c r="BU13" s="34">
        <v>-67</v>
      </c>
      <c r="BV13" s="34">
        <v>-65</v>
      </c>
      <c r="BW13" s="34">
        <v>-71</v>
      </c>
      <c r="BX13" s="34">
        <v>-73</v>
      </c>
      <c r="BY13" s="34">
        <v>-75</v>
      </c>
      <c r="BZ13" s="40">
        <v>-77</v>
      </c>
    </row>
    <row r="14" spans="1:78" x14ac:dyDescent="0.15">
      <c r="A14" s="23">
        <v>-86</v>
      </c>
      <c r="B14" s="13">
        <f t="shared" si="1"/>
        <v>-80</v>
      </c>
      <c r="C14" s="6">
        <v>2.4289999999999998</v>
      </c>
      <c r="D14" s="6">
        <v>14.127000000000001</v>
      </c>
      <c r="E14" s="2">
        <v>-29</v>
      </c>
      <c r="F14" s="10">
        <f t="shared" si="2"/>
        <v>2.1215555555555556</v>
      </c>
      <c r="G14" s="10">
        <f t="array" ref="G14">STDEVP(IF(($A:$A=E14),$C:$C,""))</f>
        <v>0.86802279938197113</v>
      </c>
      <c r="H14" s="10">
        <f t="array" ref="H14">MEDIAN(IF($A:$A=E14,$C:$C,""))</f>
        <v>2.585</v>
      </c>
      <c r="I14" s="2"/>
      <c r="J14" s="29"/>
      <c r="K14" s="10"/>
      <c r="L14" s="10"/>
      <c r="M14" s="10"/>
      <c r="N14" s="2">
        <v>-29</v>
      </c>
      <c r="O14" s="10">
        <f t="shared" si="0"/>
        <v>6.5518888888888887</v>
      </c>
      <c r="P14" s="10">
        <f t="array" ref="P14">STDEVP(IF(($A:$A=N14),$D:$D,""))</f>
        <v>4.0932375516601764</v>
      </c>
      <c r="Q14" s="10">
        <f t="array" ref="Q14">MEDIAN(IF($A:$A=N14,$D:$D,""))</f>
        <v>3.927</v>
      </c>
      <c r="R14" s="2"/>
      <c r="S14" s="29"/>
      <c r="T14" s="10"/>
      <c r="U14" s="10"/>
      <c r="V14" s="10"/>
      <c r="W14" s="29">
        <v>-93</v>
      </c>
      <c r="X14" s="13">
        <f t="shared" si="5"/>
        <v>-90</v>
      </c>
      <c r="Y14" s="10">
        <v>0.61194499999931939</v>
      </c>
      <c r="Z14" s="1">
        <v>-31</v>
      </c>
      <c r="AA14" s="10">
        <f t="shared" si="6"/>
        <v>0.86201125000210777</v>
      </c>
      <c r="AB14" s="10">
        <f t="array" ref="AB14">STDEVP(IF(($W:$W=Z14),$Y:$Y,""))</f>
        <v>3.0919646944105018E-2</v>
      </c>
      <c r="AC14" s="10">
        <f t="array" ref="AC14">MEDIAN(IF($W:$W=Z14,$Y:$Y,""))</f>
        <v>0.85137250000299558</v>
      </c>
      <c r="AD14" s="2"/>
      <c r="AE14" s="23"/>
      <c r="AF14" s="10"/>
      <c r="AG14" s="10"/>
      <c r="AH14" s="10"/>
      <c r="AJ14" s="39">
        <v>-84</v>
      </c>
      <c r="AK14" s="34">
        <v>-82</v>
      </c>
      <c r="AL14" s="34">
        <v>-80</v>
      </c>
      <c r="AM14" s="34">
        <v>-76</v>
      </c>
      <c r="AN14" s="34">
        <v>-78</v>
      </c>
      <c r="AO14" s="34">
        <v>-76</v>
      </c>
      <c r="AP14" s="34">
        <v>-69</v>
      </c>
      <c r="AQ14" s="34">
        <v>-71</v>
      </c>
      <c r="AR14" s="34">
        <v>-69</v>
      </c>
      <c r="AS14" s="34">
        <v>-74</v>
      </c>
      <c r="AT14" s="34">
        <v>-78</v>
      </c>
      <c r="AU14" s="34">
        <v>-76</v>
      </c>
      <c r="AV14" s="40">
        <v>-79</v>
      </c>
      <c r="AY14" s="39">
        <v>-84</v>
      </c>
      <c r="AZ14" s="34">
        <v>-82</v>
      </c>
      <c r="BA14" s="34">
        <v>-80</v>
      </c>
      <c r="BB14" s="34">
        <v>-76</v>
      </c>
      <c r="BC14" s="34">
        <v>-78</v>
      </c>
      <c r="BD14" s="34">
        <v>-76</v>
      </c>
      <c r="BE14" s="34">
        <v>-69</v>
      </c>
      <c r="BF14" s="34">
        <v>-71</v>
      </c>
      <c r="BG14" s="34">
        <v>-69</v>
      </c>
      <c r="BH14" s="34">
        <v>-74</v>
      </c>
      <c r="BI14" s="34">
        <v>-78</v>
      </c>
      <c r="BJ14" s="34">
        <v>-76</v>
      </c>
      <c r="BK14" s="40">
        <v>-79</v>
      </c>
      <c r="BN14" s="39">
        <v>-84</v>
      </c>
      <c r="BO14" s="34">
        <v>-82</v>
      </c>
      <c r="BP14" s="34">
        <v>-80</v>
      </c>
      <c r="BQ14" s="34">
        <v>-76</v>
      </c>
      <c r="BR14" s="34">
        <v>-78</v>
      </c>
      <c r="BS14" s="34">
        <v>-76</v>
      </c>
      <c r="BT14" s="34">
        <v>-69</v>
      </c>
      <c r="BU14" s="34">
        <v>-71</v>
      </c>
      <c r="BV14" s="34">
        <v>-69</v>
      </c>
      <c r="BW14" s="34">
        <v>-74</v>
      </c>
      <c r="BX14" s="34">
        <v>-78</v>
      </c>
      <c r="BY14" s="34">
        <v>-76</v>
      </c>
      <c r="BZ14" s="40">
        <v>-79</v>
      </c>
    </row>
    <row r="15" spans="1:78" x14ac:dyDescent="0.15">
      <c r="A15" s="23">
        <v>-84</v>
      </c>
      <c r="B15" s="13">
        <f>0-(MID(A15,LEN(A15)-1,1)*10)</f>
        <v>-80</v>
      </c>
      <c r="C15" s="6">
        <v>1.5720000000000001</v>
      </c>
      <c r="D15" s="6">
        <v>2.5739999999999998</v>
      </c>
      <c r="E15" s="2">
        <v>-30</v>
      </c>
      <c r="F15" s="10">
        <f t="shared" si="2"/>
        <v>1.643</v>
      </c>
      <c r="G15" s="10">
        <f t="array" ref="G15">STDEVP(IF(($A:$A=E15),$C:$C,""))</f>
        <v>0</v>
      </c>
      <c r="H15" s="10">
        <f t="array" ref="H15">MEDIAN(IF($A:$A=E15,$C:$C,""))</f>
        <v>1.643</v>
      </c>
      <c r="I15" s="2"/>
      <c r="J15" s="29"/>
      <c r="K15" s="10"/>
      <c r="L15" s="10"/>
      <c r="M15" s="10"/>
      <c r="N15" s="2">
        <v>-30</v>
      </c>
      <c r="O15" s="10">
        <f t="shared" si="0"/>
        <v>4.0199999999999996</v>
      </c>
      <c r="P15" s="10">
        <f t="array" ref="P15">STDEVP(IF(($A:$A=N15),$D:$D,""))</f>
        <v>0</v>
      </c>
      <c r="Q15" s="10">
        <f t="array" ref="Q15">MEDIAN(IF($A:$A=N15,$D:$D,""))</f>
        <v>4.0199999999999996</v>
      </c>
      <c r="R15" s="2"/>
      <c r="S15" s="29"/>
      <c r="T15" s="10"/>
      <c r="U15" s="10"/>
      <c r="V15" s="10"/>
      <c r="W15" s="29">
        <v>-93</v>
      </c>
      <c r="X15" s="13">
        <f>0-(MID(W15,LEN(W15)-1,1)*10)</f>
        <v>-90</v>
      </c>
      <c r="Y15" s="10">
        <v>0.16388000000531378</v>
      </c>
      <c r="Z15" s="1">
        <v>-33</v>
      </c>
      <c r="AA15" s="10">
        <f t="shared" si="6"/>
        <v>0.91397000000098716</v>
      </c>
      <c r="AB15" s="10">
        <f t="array" ref="AB15">STDEVP(IF(($W:$W=Z15),$Y:$Y,""))</f>
        <v>0</v>
      </c>
      <c r="AC15" s="10">
        <f t="array" ref="AC15">MEDIAN(IF($W:$W=Z15,$Y:$Y,""))</f>
        <v>0.91397000000098716</v>
      </c>
      <c r="AD15" s="2"/>
      <c r="AE15" s="23"/>
      <c r="AF15" s="10"/>
      <c r="AG15" s="10"/>
      <c r="AH15" s="10"/>
      <c r="AJ15" s="39">
        <v>-83</v>
      </c>
      <c r="AK15" s="34">
        <v>-81</v>
      </c>
      <c r="AL15" s="34">
        <v>-79</v>
      </c>
      <c r="AM15" s="34">
        <v>-78</v>
      </c>
      <c r="AN15" s="34">
        <v>-77</v>
      </c>
      <c r="AO15" s="34">
        <v>-75</v>
      </c>
      <c r="AP15" s="34">
        <v>-73</v>
      </c>
      <c r="AQ15" s="34">
        <v>-67</v>
      </c>
      <c r="AR15" s="34">
        <v>-76</v>
      </c>
      <c r="AS15" s="34">
        <v>-74</v>
      </c>
      <c r="AT15" s="34">
        <v>-75</v>
      </c>
      <c r="AU15" s="34">
        <v>-79</v>
      </c>
      <c r="AV15" s="40">
        <v>-83</v>
      </c>
      <c r="AY15" s="39">
        <v>-83</v>
      </c>
      <c r="AZ15" s="34">
        <v>-81</v>
      </c>
      <c r="BA15" s="34">
        <v>-79</v>
      </c>
      <c r="BB15" s="34">
        <v>-78</v>
      </c>
      <c r="BC15" s="34">
        <v>-77</v>
      </c>
      <c r="BD15" s="34">
        <v>-75</v>
      </c>
      <c r="BE15" s="34">
        <v>-73</v>
      </c>
      <c r="BF15" s="34">
        <v>-67</v>
      </c>
      <c r="BG15" s="34">
        <v>-76</v>
      </c>
      <c r="BH15" s="34">
        <v>-74</v>
      </c>
      <c r="BI15" s="34">
        <v>-75</v>
      </c>
      <c r="BJ15" s="34">
        <v>-79</v>
      </c>
      <c r="BK15" s="40">
        <v>-83</v>
      </c>
      <c r="BN15" s="39">
        <v>-83</v>
      </c>
      <c r="BO15" s="34">
        <v>-81</v>
      </c>
      <c r="BP15" s="34">
        <v>-79</v>
      </c>
      <c r="BQ15" s="34">
        <v>-78</v>
      </c>
      <c r="BR15" s="34">
        <v>-77</v>
      </c>
      <c r="BS15" s="34">
        <v>-75</v>
      </c>
      <c r="BT15" s="34">
        <v>-73</v>
      </c>
      <c r="BU15" s="34">
        <v>-67</v>
      </c>
      <c r="BV15" s="34">
        <v>-76</v>
      </c>
      <c r="BW15" s="34">
        <v>-74</v>
      </c>
      <c r="BX15" s="34">
        <v>-75</v>
      </c>
      <c r="BY15" s="34">
        <v>-79</v>
      </c>
      <c r="BZ15" s="40">
        <v>-83</v>
      </c>
    </row>
    <row r="16" spans="1:78" x14ac:dyDescent="0.15">
      <c r="A16" s="23">
        <v>-84</v>
      </c>
      <c r="B16" s="13">
        <f t="shared" si="1"/>
        <v>-80</v>
      </c>
      <c r="C16" s="6">
        <v>1.177</v>
      </c>
      <c r="D16" s="6">
        <v>7.3739999999999997</v>
      </c>
      <c r="E16" s="2">
        <v>-33</v>
      </c>
      <c r="F16" s="10">
        <f t="shared" si="2"/>
        <v>2.2870555555555554</v>
      </c>
      <c r="G16" s="10">
        <f t="array" ref="G16">STDEVP(IF(($A:$A=E16),$C:$C,""))</f>
        <v>0.73091757190095119</v>
      </c>
      <c r="H16" s="10">
        <f t="array" ref="H16">MEDIAN(IF($A:$A=E16,$C:$C,""))</f>
        <v>2.5990000000000002</v>
      </c>
      <c r="I16" s="2"/>
      <c r="J16" s="29"/>
      <c r="K16" s="10"/>
      <c r="L16" s="10"/>
      <c r="M16" s="10"/>
      <c r="N16" s="2">
        <v>-33</v>
      </c>
      <c r="O16" s="10">
        <f t="shared" si="0"/>
        <v>4.9930555555555562</v>
      </c>
      <c r="P16" s="10">
        <f t="array" ref="P16">STDEVP(IF(($A:$A=N16),$D:$D,""))</f>
        <v>3.5074844178353812</v>
      </c>
      <c r="Q16" s="10">
        <f t="array" ref="Q16">MEDIAN(IF($A:$A=N16,$D:$D,""))</f>
        <v>3.6850000000000001</v>
      </c>
      <c r="R16" s="2"/>
      <c r="S16" s="29"/>
      <c r="T16" s="10"/>
      <c r="U16" s="10"/>
      <c r="V16" s="10"/>
      <c r="W16" s="29">
        <v>-93</v>
      </c>
      <c r="X16" s="13">
        <f t="shared" si="5"/>
        <v>-90</v>
      </c>
      <c r="Y16" s="10">
        <v>0.21230500000106223</v>
      </c>
      <c r="Z16" s="1">
        <v>-34</v>
      </c>
      <c r="AA16" s="10">
        <f t="shared" si="6"/>
        <v>0.45155333333600761</v>
      </c>
      <c r="AB16" s="10">
        <f t="array" ref="AB16">STDEVP(IF(($W:$W=Z16),$Y:$Y,""))</f>
        <v>1.424964522060963E-2</v>
      </c>
      <c r="AC16" s="10">
        <f t="array" ref="AC16">MEDIAN(IF($W:$W=Z16,$Y:$Y,""))</f>
        <v>0.45008500000331453</v>
      </c>
      <c r="AD16" s="2"/>
      <c r="AE16" s="23"/>
      <c r="AF16" s="10"/>
      <c r="AG16" s="10"/>
      <c r="AH16" s="10"/>
      <c r="AJ16" s="42">
        <v>-86</v>
      </c>
      <c r="AK16" s="42">
        <v>-82</v>
      </c>
      <c r="AL16" s="41">
        <v>-79</v>
      </c>
      <c r="AM16" s="42">
        <v>-79</v>
      </c>
      <c r="AN16" s="42">
        <v>-81</v>
      </c>
      <c r="AO16" s="42">
        <v>-76</v>
      </c>
      <c r="AP16" s="42">
        <v>-76</v>
      </c>
      <c r="AQ16" s="42">
        <v>-77</v>
      </c>
      <c r="AR16" s="42">
        <v>-78</v>
      </c>
      <c r="AS16" s="42">
        <v>-79</v>
      </c>
      <c r="AT16" s="42">
        <v>-77</v>
      </c>
      <c r="AU16" s="42">
        <v>-76</v>
      </c>
      <c r="AV16" s="43">
        <v>-84</v>
      </c>
      <c r="AY16" s="42">
        <v>-86</v>
      </c>
      <c r="AZ16" s="42">
        <v>-82</v>
      </c>
      <c r="BA16" s="41">
        <v>-79</v>
      </c>
      <c r="BB16" s="42">
        <v>-79</v>
      </c>
      <c r="BC16" s="42">
        <v>-81</v>
      </c>
      <c r="BD16" s="42">
        <v>-76</v>
      </c>
      <c r="BE16" s="42">
        <v>-76</v>
      </c>
      <c r="BF16" s="42">
        <v>-77</v>
      </c>
      <c r="BG16" s="42">
        <v>-78</v>
      </c>
      <c r="BH16" s="42">
        <v>-79</v>
      </c>
      <c r="BI16" s="42">
        <v>-77</v>
      </c>
      <c r="BJ16" s="42">
        <v>-76</v>
      </c>
      <c r="BK16" s="43">
        <v>-84</v>
      </c>
      <c r="BN16" s="42">
        <v>-86</v>
      </c>
      <c r="BO16" s="42">
        <v>-82</v>
      </c>
      <c r="BP16" s="41">
        <v>-79</v>
      </c>
      <c r="BQ16" s="42">
        <v>-79</v>
      </c>
      <c r="BR16" s="42">
        <v>-81</v>
      </c>
      <c r="BS16" s="42">
        <v>-76</v>
      </c>
      <c r="BT16" s="42">
        <v>-76</v>
      </c>
      <c r="BU16" s="42">
        <v>-77</v>
      </c>
      <c r="BV16" s="42">
        <v>-78</v>
      </c>
      <c r="BW16" s="42">
        <v>-79</v>
      </c>
      <c r="BX16" s="42">
        <v>-77</v>
      </c>
      <c r="BY16" s="42">
        <v>-76</v>
      </c>
      <c r="BZ16" s="43">
        <v>-84</v>
      </c>
    </row>
    <row r="17" spans="1:78" x14ac:dyDescent="0.15">
      <c r="A17" s="23">
        <v>-83</v>
      </c>
      <c r="B17" s="13">
        <f t="shared" si="1"/>
        <v>-80</v>
      </c>
      <c r="C17" s="6">
        <v>2.5659999999999998</v>
      </c>
      <c r="D17" s="6">
        <v>3.4380000000000002</v>
      </c>
      <c r="E17" s="2">
        <v>-34</v>
      </c>
      <c r="F17" s="10">
        <f t="shared" si="2"/>
        <v>1.4275</v>
      </c>
      <c r="G17" s="10">
        <f t="array" ref="G17">STDEVP(IF(($A:$A=E17),$C:$C,""))</f>
        <v>0.95844731206258815</v>
      </c>
      <c r="H17" s="10">
        <f t="array" ref="H17">MEDIAN(IF($A:$A=E17,$C:$C,""))</f>
        <v>1.2200000000000002</v>
      </c>
      <c r="I17" s="2"/>
      <c r="J17" s="29"/>
      <c r="K17" s="10"/>
      <c r="L17" s="10"/>
      <c r="M17" s="10"/>
      <c r="N17" s="2">
        <v>-34</v>
      </c>
      <c r="O17" s="10">
        <f t="shared" si="0"/>
        <v>6.7297500000000001</v>
      </c>
      <c r="P17" s="10">
        <f t="array" ref="P17">STDEVP(IF(($A:$A=N17),$D:$D,""))</f>
        <v>2.4425688705745836</v>
      </c>
      <c r="Q17" s="10">
        <f t="array" ref="Q17">MEDIAN(IF($A:$A=N17,$D:$D,""))</f>
        <v>7.5295000000000005</v>
      </c>
      <c r="R17" s="2"/>
      <c r="S17" s="29"/>
      <c r="T17" s="10"/>
      <c r="U17" s="10"/>
      <c r="V17" s="10"/>
      <c r="W17" s="29">
        <v>-93</v>
      </c>
      <c r="X17" s="13">
        <f t="shared" si="5"/>
        <v>-90</v>
      </c>
      <c r="Y17" s="10">
        <v>0.29185500000018894</v>
      </c>
      <c r="Z17" s="1">
        <v>-35</v>
      </c>
      <c r="AA17" s="10">
        <f t="shared" si="6"/>
        <v>0.44122249999996754</v>
      </c>
      <c r="AB17" s="10">
        <f t="array" ref="AB17">STDEVP(IF(($W:$W=Z17),$Y:$Y,""))</f>
        <v>8.5925000003200802E-3</v>
      </c>
      <c r="AC17" s="10">
        <f t="array" ref="AC17">MEDIAN(IF($W:$W=Z17,$Y:$Y,""))</f>
        <v>0.44122249999996754</v>
      </c>
      <c r="AD17" s="2"/>
      <c r="AE17" s="23"/>
      <c r="AF17" s="10"/>
      <c r="AG17" s="10"/>
      <c r="AH17" s="10"/>
    </row>
    <row r="18" spans="1:78" x14ac:dyDescent="0.15">
      <c r="A18" s="23">
        <v>-83</v>
      </c>
      <c r="B18" s="13">
        <f t="shared" si="1"/>
        <v>-80</v>
      </c>
      <c r="C18" s="6">
        <v>0.61699999999999999</v>
      </c>
      <c r="D18" s="6">
        <v>17.475999999999999</v>
      </c>
      <c r="E18" s="2">
        <v>-35</v>
      </c>
      <c r="F18" s="10">
        <f t="shared" si="2"/>
        <v>1.645</v>
      </c>
      <c r="G18" s="10">
        <f t="array" ref="G18">STDEVP(IF(($A:$A=E18),$C:$C,""))</f>
        <v>1.1170000000000002</v>
      </c>
      <c r="H18" s="10">
        <f t="array" ref="H18">MEDIAN(IF($A:$A=E18,$C:$C,""))</f>
        <v>1.645</v>
      </c>
      <c r="I18" s="2"/>
      <c r="J18" s="29"/>
      <c r="K18" s="10"/>
      <c r="L18" s="10"/>
      <c r="M18" s="10"/>
      <c r="N18" s="2">
        <v>-35</v>
      </c>
      <c r="O18" s="10">
        <f t="shared" si="0"/>
        <v>10.047000000000001</v>
      </c>
      <c r="P18" s="10">
        <f t="array" ref="P18">STDEVP(IF(($A:$A=N18),$D:$D,""))</f>
        <v>2.9010000000000002</v>
      </c>
      <c r="Q18" s="10">
        <f t="array" ref="Q18">MEDIAN(IF($A:$A=N18,$D:$D,""))</f>
        <v>10.047000000000001</v>
      </c>
      <c r="R18" s="2"/>
      <c r="S18" s="29"/>
      <c r="T18" s="10"/>
      <c r="U18" s="10"/>
      <c r="V18" s="10"/>
      <c r="W18" s="29">
        <v>-93</v>
      </c>
      <c r="X18" s="13">
        <f t="shared" si="5"/>
        <v>-90</v>
      </c>
      <c r="Y18" s="10">
        <v>8.2415000001465399E-2</v>
      </c>
      <c r="Z18" s="1">
        <v>-36</v>
      </c>
      <c r="AA18" s="10">
        <f t="shared" si="6"/>
        <v>0.55891166666875847</v>
      </c>
      <c r="AB18" s="10">
        <f t="array" ref="AB18">STDEVP(IF(($W:$W=Z18),$Y:$Y,""))</f>
        <v>0.11136597747494215</v>
      </c>
      <c r="AC18" s="10">
        <f t="array" ref="AC18">MEDIAN(IF($W:$W=Z18,$Y:$Y,""))</f>
        <v>0.51545499999999644</v>
      </c>
      <c r="AD18" s="2"/>
      <c r="AE18" s="23"/>
      <c r="AF18" s="10"/>
      <c r="AG18" s="10"/>
      <c r="AH18" s="10"/>
    </row>
    <row r="19" spans="1:78" x14ac:dyDescent="0.15">
      <c r="A19" s="23">
        <v>-83</v>
      </c>
      <c r="B19" s="13">
        <f t="shared" si="1"/>
        <v>-80</v>
      </c>
      <c r="C19" s="6">
        <v>2.2869999999999999</v>
      </c>
      <c r="D19" s="6">
        <v>10.093999999999999</v>
      </c>
      <c r="E19" s="2">
        <v>-36</v>
      </c>
      <c r="F19" s="10">
        <f t="shared" si="2"/>
        <v>2.5960000000000001</v>
      </c>
      <c r="G19" s="10">
        <f t="array" ref="G19">STDEVP(IF(($A:$A=E19),$C:$C,""))</f>
        <v>0</v>
      </c>
      <c r="H19" s="10">
        <f t="array" ref="H19">MEDIAN(IF($A:$A=E19,$C:$C,""))</f>
        <v>2.5960000000000001</v>
      </c>
      <c r="I19" s="2"/>
      <c r="J19" s="29"/>
      <c r="K19" s="10"/>
      <c r="L19" s="10"/>
      <c r="M19" s="10"/>
      <c r="N19" s="2">
        <v>-36</v>
      </c>
      <c r="O19" s="10">
        <f t="shared" si="0"/>
        <v>7.4210000000000003</v>
      </c>
      <c r="P19" s="10">
        <f t="array" ref="P19">STDEVP(IF(($A:$A=N19),$D:$D,""))</f>
        <v>0</v>
      </c>
      <c r="Q19" s="10">
        <f t="array" ref="Q19">MEDIAN(IF($A:$A=N19,$D:$D,""))</f>
        <v>7.4210000000000003</v>
      </c>
      <c r="R19" s="2"/>
      <c r="S19" s="29"/>
      <c r="T19" s="10"/>
      <c r="U19" s="10"/>
      <c r="V19" s="10"/>
      <c r="W19" s="29">
        <v>-93</v>
      </c>
      <c r="X19" s="13">
        <f t="shared" si="5"/>
        <v>-90</v>
      </c>
      <c r="Y19" s="10">
        <v>0.32675000000460619</v>
      </c>
      <c r="Z19" s="1">
        <v>-37</v>
      </c>
      <c r="AA19" s="10">
        <f t="shared" si="6"/>
        <v>0.51393187500231741</v>
      </c>
      <c r="AB19" s="10">
        <f t="array" ref="AB19">STDEVP(IF(($W:$W=Z19),$Y:$Y,""))</f>
        <v>0.11598829622974004</v>
      </c>
      <c r="AC19" s="10">
        <f t="array" ref="AC19">MEDIAN(IF($W:$W=Z19,$Y:$Y,""))</f>
        <v>0.44849500000139364</v>
      </c>
      <c r="AD19" s="2"/>
      <c r="AE19" s="23"/>
      <c r="AF19" s="10"/>
      <c r="AG19" s="10"/>
      <c r="AH19" s="10"/>
    </row>
    <row r="20" spans="1:78" x14ac:dyDescent="0.15">
      <c r="A20" s="23">
        <v>-83</v>
      </c>
      <c r="B20" s="13">
        <f t="shared" si="1"/>
        <v>-80</v>
      </c>
      <c r="C20" s="6">
        <v>2.641</v>
      </c>
      <c r="D20" s="6">
        <v>7.2389999999999999</v>
      </c>
      <c r="E20" s="2">
        <v>-37</v>
      </c>
      <c r="F20" s="10">
        <f t="shared" si="2"/>
        <v>2.3942499999999995</v>
      </c>
      <c r="G20" s="10">
        <f t="array" ref="G20">STDEVP(IF(($A:$A=E20),$C:$C,""))</f>
        <v>0.7921438868665226</v>
      </c>
      <c r="H20" s="10">
        <f t="array" ref="H20">MEDIAN(IF($A:$A=E20,$C:$C,""))</f>
        <v>2.6720000000000002</v>
      </c>
      <c r="I20" s="2"/>
      <c r="J20" s="29"/>
      <c r="K20" s="10"/>
      <c r="L20" s="10"/>
      <c r="M20" s="10"/>
      <c r="N20" s="2">
        <v>-37</v>
      </c>
      <c r="O20" s="10">
        <f t="shared" si="0"/>
        <v>5.2641250000000008</v>
      </c>
      <c r="P20" s="10">
        <f t="array" ref="P20">STDEVP(IF(($A:$A=N20),$D:$D,""))</f>
        <v>3.5726705150874163</v>
      </c>
      <c r="Q20" s="10">
        <f t="array" ref="Q20">MEDIAN(IF($A:$A=N20,$D:$D,""))</f>
        <v>3.7854999999999999</v>
      </c>
      <c r="R20" s="2"/>
      <c r="S20" s="29"/>
      <c r="T20" s="10"/>
      <c r="U20" s="10"/>
      <c r="V20" s="10"/>
      <c r="W20" s="29">
        <v>-93</v>
      </c>
      <c r="X20" s="13">
        <f t="shared" si="5"/>
        <v>-90</v>
      </c>
      <c r="Y20" s="10">
        <v>0.30811500000478076</v>
      </c>
      <c r="Z20" s="1">
        <v>-38</v>
      </c>
      <c r="AA20" s="10">
        <f t="shared" si="6"/>
        <v>0.62944821428862086</v>
      </c>
      <c r="AB20" s="10">
        <f t="array" ref="AB20">STDEVP(IF(($W:$W=Z20),$Y:$Y,""))</f>
        <v>8.8150342792337147E-2</v>
      </c>
      <c r="AC20" s="10">
        <f t="array" ref="AC20">MEDIAN(IF($W:$W=Z20,$Y:$Y,""))</f>
        <v>0.64159750000354687</v>
      </c>
      <c r="AD20" s="2"/>
      <c r="AE20" s="23"/>
      <c r="AF20" s="10"/>
      <c r="AG20" s="10"/>
      <c r="AH20" s="10"/>
      <c r="AJ20" s="116" t="s">
        <v>270</v>
      </c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Y20" s="115" t="s">
        <v>200</v>
      </c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N20" s="115" t="s">
        <v>200</v>
      </c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</row>
    <row r="21" spans="1:78" x14ac:dyDescent="0.15">
      <c r="A21" s="23">
        <v>-83</v>
      </c>
      <c r="B21" s="13">
        <f t="shared" si="1"/>
        <v>-80</v>
      </c>
      <c r="C21" s="6">
        <v>2.3170000000000002</v>
      </c>
      <c r="D21" s="6">
        <v>3.0550000000000002</v>
      </c>
      <c r="E21" s="2">
        <v>-38</v>
      </c>
      <c r="F21" s="10">
        <f t="shared" si="2"/>
        <v>2.08975</v>
      </c>
      <c r="G21" s="10">
        <f t="array" ref="G21">STDEVP(IF(($A:$A=E21),$C:$C,""))</f>
        <v>0.57408378090658452</v>
      </c>
      <c r="H21" s="10">
        <f t="array" ref="H21">MEDIAN(IF($A:$A=E21,$C:$C,""))</f>
        <v>2.137</v>
      </c>
      <c r="I21" s="2"/>
      <c r="J21" s="29"/>
      <c r="K21" s="10"/>
      <c r="L21" s="10"/>
      <c r="M21" s="10"/>
      <c r="N21" s="2">
        <v>-38</v>
      </c>
      <c r="O21" s="10">
        <f t="shared" si="0"/>
        <v>3.1152500000000001</v>
      </c>
      <c r="P21" s="10">
        <f t="array" ref="P21">STDEVP(IF(($A:$A=N21),$D:$D,""))</f>
        <v>0.5353710745828516</v>
      </c>
      <c r="Q21" s="10">
        <f t="array" ref="Q21">MEDIAN(IF($A:$A=N21,$D:$D,""))</f>
        <v>3.149</v>
      </c>
      <c r="R21" s="2"/>
      <c r="S21" s="29"/>
      <c r="T21" s="10"/>
      <c r="U21" s="10"/>
      <c r="V21" s="10"/>
      <c r="W21" s="29">
        <v>-93</v>
      </c>
      <c r="X21" s="13">
        <f t="shared" si="5"/>
        <v>-90</v>
      </c>
      <c r="Y21" s="10">
        <v>0.52657500000332536</v>
      </c>
      <c r="Z21" s="1">
        <v>-39</v>
      </c>
      <c r="AA21" s="10">
        <f t="shared" si="6"/>
        <v>0.77096750000235337</v>
      </c>
      <c r="AB21" s="10">
        <f t="array" ref="AB21">STDEVP(IF(($W:$W=Z21),$Y:$Y,""))</f>
        <v>3.795750000299758E-2</v>
      </c>
      <c r="AC21" s="10">
        <f t="array" ref="AC21">MEDIAN(IF($W:$W=Z21,$Y:$Y,""))</f>
        <v>0.77096750000235337</v>
      </c>
      <c r="AD21" s="2"/>
      <c r="AE21" s="23"/>
      <c r="AF21" s="10"/>
      <c r="AG21" s="10"/>
      <c r="AH21" s="10"/>
      <c r="AJ21" s="57"/>
      <c r="AK21" s="57"/>
      <c r="AL21" s="57"/>
      <c r="AM21" s="58"/>
      <c r="AN21" s="55">
        <f>AVERAGEIF($A:$A,AN4,$C:$C)</f>
        <v>1.228</v>
      </c>
      <c r="AO21" s="55">
        <f t="shared" ref="AO21:AR33" si="8">AVERAGEIF($A:$A,AO4,$C:$C)</f>
        <v>1.4752962962962965</v>
      </c>
      <c r="AP21" s="57"/>
      <c r="AQ21" s="57"/>
      <c r="AR21" s="57"/>
      <c r="AS21" s="55">
        <f t="shared" ref="AS21:AV33" si="9">AVERAGEIF($A:$A,AS4,$C:$C)</f>
        <v>1.9118750000000002</v>
      </c>
      <c r="AT21" s="57"/>
      <c r="AU21" s="57"/>
      <c r="AV21" s="57"/>
      <c r="AY21" s="57"/>
      <c r="AZ21" s="57"/>
      <c r="BA21" s="57"/>
      <c r="BB21" s="58"/>
      <c r="BC21" s="55">
        <f>AVERAGEIF($A:$A,BC4,$D:$D)</f>
        <v>5.0273333333333339</v>
      </c>
      <c r="BD21" s="55">
        <f t="shared" ref="BD21:BK33" si="10">AVERAGEIF($A:$A,BD4,$D:$D)</f>
        <v>8.1982222222222205</v>
      </c>
      <c r="BE21" s="57"/>
      <c r="BF21" s="57"/>
      <c r="BG21" s="57"/>
      <c r="BH21" s="55">
        <f>AVERAGEIF($A:$A,BH4,$D:$D)</f>
        <v>4.2603749999999998</v>
      </c>
      <c r="BI21" s="57"/>
      <c r="BJ21" s="57"/>
      <c r="BK21" s="57"/>
      <c r="BN21" s="57"/>
      <c r="BO21" s="57"/>
      <c r="BP21" s="57"/>
      <c r="BQ21" s="58"/>
      <c r="BR21" s="55">
        <f>AVERAGEIF($W:$W,BR4,$Y:$Y)</f>
        <v>0.4615445744708247</v>
      </c>
      <c r="BS21" s="55">
        <f t="shared" ref="BS21:BV33" si="11">AVERAGEIF($W:$W,BS4,$Y:$Y)</f>
        <v>0.50030139535146423</v>
      </c>
      <c r="BT21" s="57"/>
      <c r="BU21" s="57"/>
      <c r="BV21" s="57"/>
      <c r="BW21" s="55">
        <f t="shared" ref="BW21:BZ33" si="12">AVERAGEIF($W:$W,BW4,$Y:$Y)</f>
        <v>0.44709136363976254</v>
      </c>
      <c r="BX21" s="57"/>
      <c r="BY21" s="57"/>
      <c r="BZ21" s="57"/>
    </row>
    <row r="22" spans="1:78" x14ac:dyDescent="0.15">
      <c r="A22" s="23">
        <v>-83</v>
      </c>
      <c r="B22" s="13">
        <f t="shared" si="1"/>
        <v>-80</v>
      </c>
      <c r="C22" s="6">
        <v>2.5289999999999999</v>
      </c>
      <c r="D22" s="6">
        <v>3.379</v>
      </c>
      <c r="E22" s="2">
        <v>-40</v>
      </c>
      <c r="F22" s="10">
        <f t="shared" si="2"/>
        <v>1.345</v>
      </c>
      <c r="G22" s="10">
        <f t="array" ref="G22">STDEVP(IF(($A:$A=E22),$C:$C,""))</f>
        <v>0</v>
      </c>
      <c r="H22" s="10">
        <f t="array" ref="H22">MEDIAN(IF($A:$A=E22,$C:$C,""))</f>
        <v>1.345</v>
      </c>
      <c r="I22" s="2"/>
      <c r="J22" s="29"/>
      <c r="K22" s="10"/>
      <c r="L22" s="10"/>
      <c r="M22" s="10"/>
      <c r="N22" s="2">
        <v>-40</v>
      </c>
      <c r="O22" s="10">
        <f t="shared" si="0"/>
        <v>2.3479999999999999</v>
      </c>
      <c r="P22" s="10">
        <f t="array" ref="P22">STDEVP(IF(($A:$A=N22),$D:$D,""))</f>
        <v>0</v>
      </c>
      <c r="Q22" s="10">
        <f t="array" ref="Q22">MEDIAN(IF($A:$A=N22,$D:$D,""))</f>
        <v>2.3479999999999999</v>
      </c>
      <c r="R22" s="2"/>
      <c r="S22" s="29"/>
      <c r="T22" s="10"/>
      <c r="U22" s="10"/>
      <c r="V22" s="10"/>
      <c r="W22" s="29">
        <v>-93</v>
      </c>
      <c r="X22" s="13">
        <f t="shared" si="5"/>
        <v>-90</v>
      </c>
      <c r="Y22" s="10">
        <v>0.48503000000588647</v>
      </c>
      <c r="Z22" s="1">
        <v>-40</v>
      </c>
      <c r="AA22" s="10">
        <f t="shared" si="6"/>
        <v>0.38082750000120302</v>
      </c>
      <c r="AB22" s="10">
        <f t="array" ref="AB22">STDEVP(IF(($W:$W=Z22),$Y:$Y,""))</f>
        <v>0.34695015345259794</v>
      </c>
      <c r="AC22" s="10">
        <f t="array" ref="AC22">MEDIAN(IF($W:$W=Z22,$Y:$Y,""))</f>
        <v>0.18548750000255632</v>
      </c>
      <c r="AD22" s="2"/>
      <c r="AE22" s="23"/>
      <c r="AF22" s="10"/>
      <c r="AG22" s="10"/>
      <c r="AH22" s="10"/>
      <c r="AJ22" s="57"/>
      <c r="AK22" s="58"/>
      <c r="AL22" s="58"/>
      <c r="AM22" s="57"/>
      <c r="AN22" s="55">
        <f t="shared" ref="AN22:AN32" si="13">AVERAGEIF($A:$A,AN5,$C:$C)</f>
        <v>1.4752962962962965</v>
      </c>
      <c r="AO22" s="55">
        <f t="shared" si="8"/>
        <v>2.3005</v>
      </c>
      <c r="AP22" s="55">
        <f t="shared" si="8"/>
        <v>1.58585</v>
      </c>
      <c r="AQ22" s="55">
        <f t="shared" si="8"/>
        <v>2.3005</v>
      </c>
      <c r="AR22" s="55">
        <f t="shared" si="8"/>
        <v>1.4752962962962965</v>
      </c>
      <c r="AS22" s="55">
        <f t="shared" si="9"/>
        <v>1.9118750000000002</v>
      </c>
      <c r="AT22" s="57"/>
      <c r="AU22" s="57"/>
      <c r="AV22" s="57"/>
      <c r="AY22" s="57"/>
      <c r="AZ22" s="58"/>
      <c r="BA22" s="58"/>
      <c r="BB22" s="57"/>
      <c r="BC22" s="55">
        <f t="shared" ref="BC22:BC32" si="14">AVERAGEIF($A:$A,BC5,$D:$D)</f>
        <v>8.1982222222222205</v>
      </c>
      <c r="BD22" s="55">
        <f t="shared" si="10"/>
        <v>3.2490000000000001</v>
      </c>
      <c r="BE22" s="55">
        <f t="shared" si="10"/>
        <v>9.3930500000000023</v>
      </c>
      <c r="BF22" s="55">
        <f t="shared" si="10"/>
        <v>3.2490000000000001</v>
      </c>
      <c r="BG22" s="55">
        <f t="shared" si="10"/>
        <v>8.1982222222222205</v>
      </c>
      <c r="BH22" s="55">
        <f t="shared" si="10"/>
        <v>4.2603749999999998</v>
      </c>
      <c r="BI22" s="57"/>
      <c r="BJ22" s="57"/>
      <c r="BK22" s="57"/>
      <c r="BN22" s="57"/>
      <c r="BO22" s="58"/>
      <c r="BP22" s="58"/>
      <c r="BQ22" s="57"/>
      <c r="BR22" s="55">
        <f t="shared" ref="BR22:BR32" si="15">AVERAGEIF($W:$W,BR5,$Y:$Y)</f>
        <v>0.50030139535146423</v>
      </c>
      <c r="BS22" s="55">
        <f t="shared" si="11"/>
        <v>0.45211000000226109</v>
      </c>
      <c r="BT22" s="55">
        <f t="shared" si="11"/>
        <v>0.49782263158179868</v>
      </c>
      <c r="BU22" s="55">
        <f t="shared" si="11"/>
        <v>0.45211000000226109</v>
      </c>
      <c r="BV22" s="55">
        <f t="shared" si="11"/>
        <v>0.50030139535146423</v>
      </c>
      <c r="BW22" s="55">
        <f t="shared" si="12"/>
        <v>0.44709136363976254</v>
      </c>
      <c r="BX22" s="57"/>
      <c r="BY22" s="57"/>
      <c r="BZ22" s="57"/>
    </row>
    <row r="23" spans="1:78" x14ac:dyDescent="0.15">
      <c r="A23" s="23">
        <v>-83</v>
      </c>
      <c r="B23" s="13">
        <f t="shared" si="1"/>
        <v>-80</v>
      </c>
      <c r="C23" s="6">
        <v>2.181</v>
      </c>
      <c r="D23" s="6">
        <v>4.3719999999999999</v>
      </c>
      <c r="E23" s="2">
        <v>-41</v>
      </c>
      <c r="F23" s="10">
        <f t="shared" si="2"/>
        <v>1.5226666666666666</v>
      </c>
      <c r="G23" s="10">
        <f t="array" ref="G23">STDEVP(IF(($A:$A=E23),$C:$C,""))</f>
        <v>0.76273571948465768</v>
      </c>
      <c r="H23" s="10">
        <f t="array" ref="H23">MEDIAN(IF($A:$A=E23,$C:$C,""))</f>
        <v>1.972</v>
      </c>
      <c r="I23" s="2"/>
      <c r="J23" s="29"/>
      <c r="K23" s="10"/>
      <c r="L23" s="10"/>
      <c r="M23" s="10"/>
      <c r="N23" s="2">
        <v>-41</v>
      </c>
      <c r="O23" s="10">
        <f t="shared" si="0"/>
        <v>10.743000000000002</v>
      </c>
      <c r="P23" s="10">
        <f t="array" ref="P23">STDEVP(IF(($A:$A=N23),$D:$D,""))</f>
        <v>8.3327644472487812</v>
      </c>
      <c r="Q23" s="10">
        <f t="array" ref="Q23">MEDIAN(IF($A:$A=N23,$D:$D,""))</f>
        <v>8.5329999999999995</v>
      </c>
      <c r="R23" s="2"/>
      <c r="S23" s="29"/>
      <c r="T23" s="10"/>
      <c r="U23" s="10"/>
      <c r="V23" s="10"/>
      <c r="W23" s="29">
        <v>-91</v>
      </c>
      <c r="X23" s="13">
        <f t="shared" si="5"/>
        <v>-90</v>
      </c>
      <c r="Y23" s="10">
        <v>0.83598500000005171</v>
      </c>
      <c r="Z23" s="1">
        <v>-41</v>
      </c>
      <c r="AA23" s="10">
        <f t="shared" si="6"/>
        <v>0.81042500000383755</v>
      </c>
      <c r="AB23" s="10">
        <f t="array" ref="AB23">STDEVP(IF(($W:$W=Z23),$Y:$Y,""))</f>
        <v>0.18214499999738021</v>
      </c>
      <c r="AC23" s="10">
        <f t="array" ref="AC23">MEDIAN(IF($W:$W=Z23,$Y:$Y,""))</f>
        <v>0.81042500000383755</v>
      </c>
      <c r="AD23" s="2"/>
      <c r="AE23" s="23"/>
      <c r="AF23" s="10"/>
      <c r="AG23" s="10"/>
      <c r="AH23" s="10"/>
      <c r="AJ23" s="57"/>
      <c r="AK23" s="57"/>
      <c r="AL23" s="55">
        <f t="shared" ref="AL23:AM33" si="16">AVERAGEIF($A:$A,AL6,$C:$C)</f>
        <v>1.228</v>
      </c>
      <c r="AM23" s="55">
        <f t="shared" si="16"/>
        <v>1.4752962962962965</v>
      </c>
      <c r="AN23" s="55">
        <f t="shared" si="13"/>
        <v>1.228</v>
      </c>
      <c r="AO23" s="55">
        <f t="shared" si="8"/>
        <v>2.3005</v>
      </c>
      <c r="AP23" s="55">
        <f t="shared" si="8"/>
        <v>1.6912413793103451</v>
      </c>
      <c r="AQ23" s="55">
        <f t="shared" si="8"/>
        <v>1.7138571428571432</v>
      </c>
      <c r="AR23" s="55">
        <f t="shared" si="8"/>
        <v>1.228</v>
      </c>
      <c r="AS23" s="55">
        <f t="shared" si="9"/>
        <v>2.3005</v>
      </c>
      <c r="AT23" s="55">
        <f t="shared" si="9"/>
        <v>1.4752962962962965</v>
      </c>
      <c r="AU23" s="57"/>
      <c r="AV23" s="57"/>
      <c r="AY23" s="57"/>
      <c r="AZ23" s="57"/>
      <c r="BA23" s="55">
        <f t="shared" ref="BA23:BB33" si="17">AVERAGEIF($A:$A,BA6,$D:$D)</f>
        <v>5.0273333333333339</v>
      </c>
      <c r="BB23" s="55">
        <f t="shared" si="17"/>
        <v>8.1982222222222205</v>
      </c>
      <c r="BC23" s="55">
        <f t="shared" si="14"/>
        <v>5.0273333333333339</v>
      </c>
      <c r="BD23" s="55">
        <f t="shared" si="10"/>
        <v>3.2490000000000001</v>
      </c>
      <c r="BE23" s="55">
        <f t="shared" si="10"/>
        <v>7.1494482758620688</v>
      </c>
      <c r="BF23" s="55">
        <f t="shared" si="10"/>
        <v>8.1462380952380951</v>
      </c>
      <c r="BG23" s="55">
        <f t="shared" si="10"/>
        <v>5.0273333333333339</v>
      </c>
      <c r="BH23" s="55">
        <f t="shared" si="10"/>
        <v>3.2490000000000001</v>
      </c>
      <c r="BI23" s="55">
        <f t="shared" si="10"/>
        <v>8.1982222222222205</v>
      </c>
      <c r="BJ23" s="57"/>
      <c r="BK23" s="57"/>
      <c r="BN23" s="57"/>
      <c r="BO23" s="57"/>
      <c r="BP23" s="55">
        <f t="shared" ref="BP23:BQ33" si="18">AVERAGEIF($W:$W,BP6,$Y:$Y)</f>
        <v>0.4615445744708247</v>
      </c>
      <c r="BQ23" s="55">
        <f t="shared" si="18"/>
        <v>0.50030139535146423</v>
      </c>
      <c r="BR23" s="55">
        <f t="shared" si="15"/>
        <v>0.4615445744708247</v>
      </c>
      <c r="BS23" s="55">
        <f t="shared" si="11"/>
        <v>0.45211000000226109</v>
      </c>
      <c r="BT23" s="55">
        <f t="shared" si="11"/>
        <v>0.56581222222559102</v>
      </c>
      <c r="BU23" s="55">
        <f t="shared" si="11"/>
        <v>0.60125101852144047</v>
      </c>
      <c r="BV23" s="55">
        <f t="shared" si="11"/>
        <v>0.4615445744708247</v>
      </c>
      <c r="BW23" s="55">
        <f t="shared" si="12"/>
        <v>0.45211000000226109</v>
      </c>
      <c r="BX23" s="55">
        <f t="shared" si="12"/>
        <v>0.50030139535146423</v>
      </c>
      <c r="BY23" s="57"/>
      <c r="BZ23" s="57"/>
    </row>
    <row r="24" spans="1:78" x14ac:dyDescent="0.15">
      <c r="A24" s="23">
        <v>-83</v>
      </c>
      <c r="B24" s="13">
        <f t="shared" si="1"/>
        <v>-80</v>
      </c>
      <c r="C24" s="6">
        <v>1.204</v>
      </c>
      <c r="D24" s="6">
        <v>2.2069999999999999</v>
      </c>
      <c r="E24" s="2">
        <v>-42</v>
      </c>
      <c r="F24" s="10">
        <f t="shared" si="2"/>
        <v>1.8324999999999998</v>
      </c>
      <c r="G24" s="10">
        <f t="array" ref="G24">STDEVP(IF(($A:$A=E24),$C:$C,""))</f>
        <v>0.78887889860653981</v>
      </c>
      <c r="H24" s="10">
        <f t="array" ref="H24">MEDIAN(IF($A:$A=E24,$C:$C,""))</f>
        <v>1.9350000000000001</v>
      </c>
      <c r="I24" s="2"/>
      <c r="J24" s="29"/>
      <c r="K24" s="10"/>
      <c r="L24" s="10"/>
      <c r="M24" s="10"/>
      <c r="N24" s="2">
        <v>-42</v>
      </c>
      <c r="O24" s="10">
        <f t="shared" si="0"/>
        <v>3.1974999999999998</v>
      </c>
      <c r="P24" s="10">
        <f t="array" ref="P24">STDEVP(IF(($A:$A=N24),$D:$D,""))</f>
        <v>1.0634608204662108</v>
      </c>
      <c r="Q24" s="10">
        <f t="array" ref="Q24">MEDIAN(IF($A:$A=N24,$D:$D,""))</f>
        <v>3.0605000000000002</v>
      </c>
      <c r="R24" s="2"/>
      <c r="S24" s="29"/>
      <c r="T24" s="10"/>
      <c r="U24" s="10"/>
      <c r="V24" s="10"/>
      <c r="W24" s="29">
        <v>-91</v>
      </c>
      <c r="X24" s="13">
        <f t="shared" si="5"/>
        <v>-90</v>
      </c>
      <c r="Y24" s="10">
        <v>0.21702500000051228</v>
      </c>
      <c r="Z24" s="1">
        <v>-42</v>
      </c>
      <c r="AA24" s="10">
        <f t="shared" si="6"/>
        <v>0.46365291666953318</v>
      </c>
      <c r="AB24" s="10">
        <f t="array" ref="AB24">STDEVP(IF(($W:$W=Z24),$Y:$Y,""))</f>
        <v>0.42364348548024083</v>
      </c>
      <c r="AC24" s="10">
        <f t="array" ref="AC24">MEDIAN(IF($W:$W=Z24,$Y:$Y,""))</f>
        <v>0.16364000000223378</v>
      </c>
      <c r="AD24" s="2"/>
      <c r="AE24" s="23"/>
      <c r="AF24" s="10"/>
      <c r="AG24" s="10"/>
      <c r="AH24" s="10"/>
      <c r="AJ24" s="57"/>
      <c r="AK24" s="57"/>
      <c r="AL24" s="55">
        <f t="shared" si="16"/>
        <v>1.9118750000000002</v>
      </c>
      <c r="AM24" s="55">
        <f t="shared" si="16"/>
        <v>1.7138571428571432</v>
      </c>
      <c r="AN24" s="55">
        <f t="shared" si="13"/>
        <v>1.6912413793103451</v>
      </c>
      <c r="AO24" s="55">
        <f t="shared" si="8"/>
        <v>1.6768333333333336</v>
      </c>
      <c r="AP24" s="55">
        <f t="shared" si="8"/>
        <v>1.9429000000000003</v>
      </c>
      <c r="AQ24" s="55">
        <f t="shared" si="8"/>
        <v>1.58585</v>
      </c>
      <c r="AR24" s="55">
        <f t="shared" si="8"/>
        <v>1.859142857142857</v>
      </c>
      <c r="AS24" s="55">
        <f t="shared" si="9"/>
        <v>2.3005</v>
      </c>
      <c r="AT24" s="55">
        <f t="shared" si="9"/>
        <v>1.58585</v>
      </c>
      <c r="AU24" s="57"/>
      <c r="AV24" s="57"/>
      <c r="AY24" s="57"/>
      <c r="AZ24" s="57"/>
      <c r="BA24" s="55">
        <f t="shared" si="17"/>
        <v>4.2603749999999998</v>
      </c>
      <c r="BB24" s="55">
        <f t="shared" si="17"/>
        <v>8.1462380952380951</v>
      </c>
      <c r="BC24" s="55">
        <f t="shared" si="14"/>
        <v>7.1494482758620688</v>
      </c>
      <c r="BD24" s="55">
        <f t="shared" si="10"/>
        <v>6.3500833333333331</v>
      </c>
      <c r="BE24" s="55">
        <f t="shared" si="10"/>
        <v>5.1113</v>
      </c>
      <c r="BF24" s="55">
        <f t="shared" si="10"/>
        <v>9.3930500000000023</v>
      </c>
      <c r="BG24" s="55">
        <f t="shared" si="10"/>
        <v>7.322571428571429</v>
      </c>
      <c r="BH24" s="55">
        <f t="shared" si="10"/>
        <v>3.2490000000000001</v>
      </c>
      <c r="BI24" s="55">
        <f t="shared" si="10"/>
        <v>9.3930500000000023</v>
      </c>
      <c r="BJ24" s="57"/>
      <c r="BK24" s="57"/>
      <c r="BN24" s="57"/>
      <c r="BO24" s="57"/>
      <c r="BP24" s="55">
        <f t="shared" si="18"/>
        <v>0.44709136363976254</v>
      </c>
      <c r="BQ24" s="55">
        <f t="shared" si="18"/>
        <v>0.60125101852144047</v>
      </c>
      <c r="BR24" s="55">
        <f t="shared" si="15"/>
        <v>0.56581222222559102</v>
      </c>
      <c r="BS24" s="55">
        <f t="shared" si="11"/>
        <v>0.69920041666995092</v>
      </c>
      <c r="BT24" s="55">
        <f t="shared" si="11"/>
        <v>0.51710880952601612</v>
      </c>
      <c r="BU24" s="55">
        <f t="shared" si="11"/>
        <v>0.49782263158179868</v>
      </c>
      <c r="BV24" s="55">
        <f t="shared" si="11"/>
        <v>0.49742625000315371</v>
      </c>
      <c r="BW24" s="55">
        <f t="shared" si="12"/>
        <v>0.45211000000226109</v>
      </c>
      <c r="BX24" s="55">
        <f t="shared" si="12"/>
        <v>0.49782263158179868</v>
      </c>
      <c r="BY24" s="57"/>
      <c r="BZ24" s="57"/>
    </row>
    <row r="25" spans="1:78" x14ac:dyDescent="0.15">
      <c r="A25" s="23">
        <v>-83</v>
      </c>
      <c r="B25" s="13">
        <f t="shared" si="1"/>
        <v>-80</v>
      </c>
      <c r="C25" s="6">
        <v>1.7909999999999999</v>
      </c>
      <c r="D25" s="6">
        <v>2.661</v>
      </c>
      <c r="E25" s="2">
        <v>-43</v>
      </c>
      <c r="F25" s="10">
        <f t="shared" si="2"/>
        <v>2.1029999999999998</v>
      </c>
      <c r="G25" s="10">
        <f t="array" ref="G25">STDEVP(IF(($A:$A=E25),$C:$C,""))</f>
        <v>1.0664172104137608</v>
      </c>
      <c r="H25" s="10">
        <f t="array" ref="H25">MEDIAN(IF($A:$A=E25,$C:$C,""))</f>
        <v>2.6179999999999999</v>
      </c>
      <c r="I25" s="2"/>
      <c r="J25" s="29"/>
      <c r="K25" s="10"/>
      <c r="L25" s="10"/>
      <c r="M25" s="10"/>
      <c r="N25" s="2">
        <v>-43</v>
      </c>
      <c r="O25" s="10">
        <f t="shared" si="0"/>
        <v>5.1049999999999995</v>
      </c>
      <c r="P25" s="10">
        <f t="array" ref="P25">STDEVP(IF(($A:$A=N25),$D:$D,""))</f>
        <v>2.1257737414880262</v>
      </c>
      <c r="Q25" s="10">
        <f t="array" ref="Q25">MEDIAN(IF($A:$A=N25,$D:$D,""))</f>
        <v>4.6430000000000007</v>
      </c>
      <c r="R25" s="2"/>
      <c r="S25" s="29"/>
      <c r="T25" s="10"/>
      <c r="U25" s="10"/>
      <c r="V25" s="10"/>
      <c r="W25" s="29">
        <v>-91</v>
      </c>
      <c r="X25" s="13">
        <f t="shared" si="5"/>
        <v>-90</v>
      </c>
      <c r="Y25" s="10">
        <v>0.1652650000041771</v>
      </c>
      <c r="Z25" s="1">
        <v>-43</v>
      </c>
      <c r="AA25" s="10">
        <f t="shared" si="6"/>
        <v>0.53214125000366241</v>
      </c>
      <c r="AB25" s="10">
        <f t="array" ref="AB25">STDEVP(IF(($W:$W=Z25),$Y:$Y,""))</f>
        <v>0.41551321933542168</v>
      </c>
      <c r="AC25" s="10">
        <f t="array" ref="AC25">MEDIAN(IF($W:$W=Z25,$Y:$Y,""))</f>
        <v>0.55416750000628168</v>
      </c>
      <c r="AD25" s="2"/>
      <c r="AE25" s="23"/>
      <c r="AF25" s="10"/>
      <c r="AG25" s="10"/>
      <c r="AH25" s="10"/>
      <c r="AJ25" s="57"/>
      <c r="AK25" s="57"/>
      <c r="AL25" s="55">
        <f t="shared" si="16"/>
        <v>1.4752962962962965</v>
      </c>
      <c r="AM25" s="55">
        <f t="shared" si="16"/>
        <v>1.4752962962962965</v>
      </c>
      <c r="AN25" s="55">
        <f t="shared" si="13"/>
        <v>2.0401904761904763</v>
      </c>
      <c r="AO25" s="55">
        <f t="shared" si="8"/>
        <v>1.6768333333333336</v>
      </c>
      <c r="AP25" s="55">
        <f t="shared" si="8"/>
        <v>2.2199</v>
      </c>
      <c r="AQ25" s="55">
        <f t="shared" si="8"/>
        <v>2.0401904761904763</v>
      </c>
      <c r="AR25" s="55">
        <f t="shared" si="8"/>
        <v>1.9429000000000003</v>
      </c>
      <c r="AS25" s="55">
        <f t="shared" si="9"/>
        <v>1.7138571428571432</v>
      </c>
      <c r="AT25" s="55">
        <f t="shared" si="9"/>
        <v>1.6912413793103451</v>
      </c>
      <c r="AU25" s="57"/>
      <c r="AV25" s="57"/>
      <c r="AY25" s="57"/>
      <c r="AZ25" s="57"/>
      <c r="BA25" s="55">
        <f t="shared" si="17"/>
        <v>8.1982222222222205</v>
      </c>
      <c r="BB25" s="55">
        <f t="shared" si="17"/>
        <v>8.1982222222222205</v>
      </c>
      <c r="BC25" s="55">
        <f t="shared" si="14"/>
        <v>5.8258253968253966</v>
      </c>
      <c r="BD25" s="55">
        <f t="shared" si="10"/>
        <v>6.3500833333333331</v>
      </c>
      <c r="BE25" s="55">
        <f t="shared" si="10"/>
        <v>5.6326000000000001</v>
      </c>
      <c r="BF25" s="55">
        <f t="shared" si="10"/>
        <v>5.8258253968253966</v>
      </c>
      <c r="BG25" s="55">
        <f t="shared" si="10"/>
        <v>5.1113</v>
      </c>
      <c r="BH25" s="55">
        <f t="shared" si="10"/>
        <v>8.1462380952380951</v>
      </c>
      <c r="BI25" s="55">
        <f t="shared" si="10"/>
        <v>7.1494482758620688</v>
      </c>
      <c r="BJ25" s="57"/>
      <c r="BK25" s="57"/>
      <c r="BN25" s="57"/>
      <c r="BO25" s="57"/>
      <c r="BP25" s="55">
        <f t="shared" si="18"/>
        <v>0.50030139535146423</v>
      </c>
      <c r="BQ25" s="55">
        <f t="shared" si="18"/>
        <v>0.50030139535146423</v>
      </c>
      <c r="BR25" s="55">
        <f t="shared" si="15"/>
        <v>0.53598660000287879</v>
      </c>
      <c r="BS25" s="55">
        <f t="shared" si="11"/>
        <v>0.69920041666995092</v>
      </c>
      <c r="BT25" s="55">
        <f t="shared" si="11"/>
        <v>0.47264428571677375</v>
      </c>
      <c r="BU25" s="55">
        <f t="shared" si="11"/>
        <v>0.53598660000287879</v>
      </c>
      <c r="BV25" s="55">
        <f t="shared" si="11"/>
        <v>0.51710880952601612</v>
      </c>
      <c r="BW25" s="55">
        <f t="shared" si="12"/>
        <v>0.60125101852144047</v>
      </c>
      <c r="BX25" s="55">
        <f t="shared" si="12"/>
        <v>0.56581222222559102</v>
      </c>
      <c r="BY25" s="57"/>
      <c r="BZ25" s="57"/>
    </row>
    <row r="26" spans="1:78" x14ac:dyDescent="0.15">
      <c r="A26" s="23">
        <v>-82</v>
      </c>
      <c r="B26" s="13">
        <f t="shared" si="1"/>
        <v>-80</v>
      </c>
      <c r="C26" s="6">
        <v>1.962</v>
      </c>
      <c r="D26" s="6">
        <v>4.2439999999999998</v>
      </c>
      <c r="E26" s="2">
        <v>-44</v>
      </c>
      <c r="F26" s="10">
        <f t="shared" si="2"/>
        <v>0.48699999999999999</v>
      </c>
      <c r="G26" s="10">
        <f t="array" ref="G26">STDEVP(IF(($A:$A=E26),$C:$C,""))</f>
        <v>0</v>
      </c>
      <c r="H26" s="10">
        <f t="array" ref="H26">MEDIAN(IF($A:$A=E26,$C:$C,""))</f>
        <v>0.48699999999999999</v>
      </c>
      <c r="I26" s="2"/>
      <c r="J26" s="29"/>
      <c r="K26" s="10"/>
      <c r="L26" s="10"/>
      <c r="M26" s="10"/>
      <c r="N26" s="2">
        <v>-44</v>
      </c>
      <c r="O26" s="10">
        <f t="shared" si="0"/>
        <v>9.2829999999999995</v>
      </c>
      <c r="P26" s="10">
        <f t="array" ref="P26">STDEVP(IF(($A:$A=N26),$D:$D,""))</f>
        <v>0</v>
      </c>
      <c r="Q26" s="10">
        <f t="array" ref="Q26">MEDIAN(IF($A:$A=N26,$D:$D,""))</f>
        <v>9.2829999999999995</v>
      </c>
      <c r="R26" s="2"/>
      <c r="S26" s="29"/>
      <c r="T26" s="10"/>
      <c r="U26" s="10"/>
      <c r="V26" s="10"/>
      <c r="W26" s="29">
        <v>-91</v>
      </c>
      <c r="X26" s="13">
        <f t="shared" si="5"/>
        <v>-90</v>
      </c>
      <c r="Y26" s="10">
        <v>0.21958000000309941</v>
      </c>
      <c r="Z26" s="1">
        <v>-44</v>
      </c>
      <c r="AA26" s="10">
        <f t="shared" si="6"/>
        <v>0.35614000000422252</v>
      </c>
      <c r="AB26" s="10">
        <f t="array" ref="AB26">STDEVP(IF(($W:$W=Z26),$Y:$Y,""))</f>
        <v>9.4283672667631213E-2</v>
      </c>
      <c r="AC26" s="10">
        <f t="array" ref="AC26">MEDIAN(IF($W:$W=Z26,$Y:$Y,""))</f>
        <v>0.29213500000517523</v>
      </c>
      <c r="AD26" s="2"/>
      <c r="AE26" s="23"/>
      <c r="AF26" s="10"/>
      <c r="AG26" s="10"/>
      <c r="AH26" s="10"/>
      <c r="AJ26" s="57"/>
      <c r="AK26" s="55">
        <f>AVERAGEIF($A:$A,AK9,$C:$C)</f>
        <v>1.4752962962962965</v>
      </c>
      <c r="AL26" s="55">
        <f t="shared" si="16"/>
        <v>1.6912413793103451</v>
      </c>
      <c r="AM26" s="55">
        <f t="shared" si="16"/>
        <v>1.7138571428571432</v>
      </c>
      <c r="AN26" s="55">
        <f t="shared" si="13"/>
        <v>1.8511199999999997</v>
      </c>
      <c r="AO26" s="55">
        <f t="shared" si="8"/>
        <v>2.2199</v>
      </c>
      <c r="AP26" s="55">
        <f t="shared" si="8"/>
        <v>2.0066666666666668</v>
      </c>
      <c r="AQ26" s="55">
        <f t="shared" si="8"/>
        <v>2.0066666666666668</v>
      </c>
      <c r="AR26" s="55">
        <f t="shared" si="8"/>
        <v>1.8511199999999997</v>
      </c>
      <c r="AS26" s="55">
        <f t="shared" si="9"/>
        <v>1.6768333333333336</v>
      </c>
      <c r="AT26" s="55">
        <f t="shared" si="9"/>
        <v>1.6912413793103451</v>
      </c>
      <c r="AU26" s="55">
        <f t="shared" si="9"/>
        <v>1.7138571428571432</v>
      </c>
      <c r="AV26" s="55">
        <f t="shared" si="9"/>
        <v>1.4752962962962965</v>
      </c>
      <c r="AY26" s="57"/>
      <c r="AZ26" s="55">
        <f>AVERAGEIF($A:$A,AZ9,$D:$D)</f>
        <v>8.1982222222222205</v>
      </c>
      <c r="BA26" s="55">
        <f t="shared" si="17"/>
        <v>7.1494482758620688</v>
      </c>
      <c r="BB26" s="55">
        <f t="shared" si="17"/>
        <v>8.1462380952380951</v>
      </c>
      <c r="BC26" s="55">
        <f t="shared" si="14"/>
        <v>5.9203599999999987</v>
      </c>
      <c r="BD26" s="55">
        <f t="shared" si="10"/>
        <v>5.6326000000000001</v>
      </c>
      <c r="BE26" s="55">
        <f t="shared" si="10"/>
        <v>5.3370000000000006</v>
      </c>
      <c r="BF26" s="55">
        <f t="shared" si="10"/>
        <v>5.3370000000000006</v>
      </c>
      <c r="BG26" s="55">
        <f t="shared" si="10"/>
        <v>5.9203599999999987</v>
      </c>
      <c r="BH26" s="55">
        <f t="shared" si="10"/>
        <v>6.3500833333333331</v>
      </c>
      <c r="BI26" s="55">
        <f t="shared" si="10"/>
        <v>7.1494482758620688</v>
      </c>
      <c r="BJ26" s="55">
        <f t="shared" si="10"/>
        <v>8.1462380952380951</v>
      </c>
      <c r="BK26" s="55">
        <f t="shared" si="10"/>
        <v>8.1982222222222205</v>
      </c>
      <c r="BN26" s="57"/>
      <c r="BO26" s="55">
        <f>AVERAGEIF($W:$W,BO9,$Y:$Y)</f>
        <v>0.50030139535146423</v>
      </c>
      <c r="BP26" s="55">
        <f t="shared" si="18"/>
        <v>0.56581222222559102</v>
      </c>
      <c r="BQ26" s="55">
        <f t="shared" si="18"/>
        <v>0.60125101852144047</v>
      </c>
      <c r="BR26" s="55">
        <f t="shared" si="15"/>
        <v>0.59511575000345729</v>
      </c>
      <c r="BS26" s="55">
        <f t="shared" si="11"/>
        <v>0.47264428571677375</v>
      </c>
      <c r="BT26" s="55">
        <f t="shared" si="11"/>
        <v>0.58334545454780129</v>
      </c>
      <c r="BU26" s="55">
        <f t="shared" si="11"/>
        <v>0.58334545454780129</v>
      </c>
      <c r="BV26" s="55">
        <f t="shared" si="11"/>
        <v>0.59511575000345729</v>
      </c>
      <c r="BW26" s="55">
        <f t="shared" si="12"/>
        <v>0.69920041666995092</v>
      </c>
      <c r="BX26" s="55">
        <f t="shared" si="12"/>
        <v>0.56581222222559102</v>
      </c>
      <c r="BY26" s="55">
        <f t="shared" si="12"/>
        <v>0.60125101852144047</v>
      </c>
      <c r="BZ26" s="55">
        <f t="shared" si="12"/>
        <v>0.50030139535146423</v>
      </c>
    </row>
    <row r="27" spans="1:78" x14ac:dyDescent="0.15">
      <c r="A27" s="23">
        <v>-82</v>
      </c>
      <c r="B27" s="13">
        <f t="shared" si="1"/>
        <v>-80</v>
      </c>
      <c r="C27" s="6">
        <v>0.56299999999999994</v>
      </c>
      <c r="D27" s="6">
        <v>10.581</v>
      </c>
      <c r="E27" s="2">
        <v>-45</v>
      </c>
      <c r="F27" s="10">
        <f t="shared" si="2"/>
        <v>2.6664285714285714</v>
      </c>
      <c r="G27" s="10">
        <f t="array" ref="G27">STDEVP(IF(($A:$A=E27),$C:$C,""))</f>
        <v>0.29057743356627147</v>
      </c>
      <c r="H27" s="10">
        <f t="array" ref="H27">MEDIAN(IF($A:$A=E27,$C:$C,""))</f>
        <v>2.6944999999999997</v>
      </c>
      <c r="I27" s="2"/>
      <c r="J27" s="29"/>
      <c r="K27" s="10"/>
      <c r="L27" s="10"/>
      <c r="M27" s="10"/>
      <c r="N27" s="2">
        <v>-45</v>
      </c>
      <c r="O27" s="10">
        <f t="shared" si="0"/>
        <v>4.2092857142857136</v>
      </c>
      <c r="P27" s="10">
        <f t="array" ref="P27">STDEVP(IF(($A:$A=N27),$D:$D,""))</f>
        <v>0.70319164514087062</v>
      </c>
      <c r="Q27" s="10">
        <f t="array" ref="Q27">MEDIAN(IF($A:$A=N27,$D:$D,""))</f>
        <v>3.9604999999999997</v>
      </c>
      <c r="R27" s="2"/>
      <c r="S27" s="29"/>
      <c r="T27" s="10"/>
      <c r="U27" s="10"/>
      <c r="V27" s="10"/>
      <c r="W27" s="29">
        <v>-90</v>
      </c>
      <c r="X27" s="13">
        <f t="shared" si="5"/>
        <v>-90</v>
      </c>
      <c r="Y27" s="10">
        <v>0.31260499999942781</v>
      </c>
      <c r="Z27" s="1">
        <v>-45</v>
      </c>
      <c r="AA27" s="10">
        <f t="shared" si="6"/>
        <v>0.3962200000032845</v>
      </c>
      <c r="AB27" s="10">
        <f t="array" ref="AB27">STDEVP(IF(($W:$W=Z27),$Y:$Y,""))</f>
        <v>0.22752938776790807</v>
      </c>
      <c r="AC27" s="10">
        <f t="array" ref="AC27">MEDIAN(IF($W:$W=Z27,$Y:$Y,""))</f>
        <v>0.35922500000406932</v>
      </c>
      <c r="AD27" s="2"/>
      <c r="AE27" s="23"/>
      <c r="AF27" s="10"/>
      <c r="AG27" s="10"/>
      <c r="AH27" s="10"/>
      <c r="AJ27" s="55">
        <f>AVERAGEIF($A:$A,AJ10,$C:$C)</f>
        <v>2.3005</v>
      </c>
      <c r="AK27" s="55">
        <f>AVERAGEIF($A:$A,AK10,$C:$C)</f>
        <v>1.58585</v>
      </c>
      <c r="AL27" s="55">
        <f t="shared" si="16"/>
        <v>1.6768333333333336</v>
      </c>
      <c r="AM27" s="55">
        <f t="shared" si="16"/>
        <v>1.859142857142857</v>
      </c>
      <c r="AN27" s="55">
        <f t="shared" si="13"/>
        <v>1.9429000000000003</v>
      </c>
      <c r="AO27" s="55">
        <f t="shared" si="8"/>
        <v>2.2199</v>
      </c>
      <c r="AP27" s="56">
        <f>AVERAGEIF($B:$B,{"-10","-20","-30","40"},$C:$C)</f>
        <v>1.8751923076923076</v>
      </c>
      <c r="AQ27" s="55">
        <f t="shared" si="8"/>
        <v>2.1055999999999999</v>
      </c>
      <c r="AR27" s="55">
        <f t="shared" si="8"/>
        <v>1.9064814814814812</v>
      </c>
      <c r="AS27" s="55">
        <f t="shared" si="9"/>
        <v>1.8511199999999997</v>
      </c>
      <c r="AT27" s="55">
        <f t="shared" si="9"/>
        <v>1.859142857142857</v>
      </c>
      <c r="AU27" s="55">
        <f t="shared" si="9"/>
        <v>1.6912413793103451</v>
      </c>
      <c r="AV27" s="55">
        <f t="shared" si="9"/>
        <v>1.7138571428571432</v>
      </c>
      <c r="AY27" s="55">
        <f>AVERAGEIF($A:$A,AY10,$D:$D)</f>
        <v>3.2490000000000001</v>
      </c>
      <c r="AZ27" s="55">
        <f>AVERAGEIF($A:$A,AZ10,$D:$D)</f>
        <v>9.3930500000000023</v>
      </c>
      <c r="BA27" s="55">
        <f t="shared" si="17"/>
        <v>6.3500833333333331</v>
      </c>
      <c r="BB27" s="55">
        <f t="shared" si="17"/>
        <v>7.322571428571429</v>
      </c>
      <c r="BC27" s="55">
        <f t="shared" si="14"/>
        <v>5.1113</v>
      </c>
      <c r="BD27" s="55">
        <f t="shared" si="10"/>
        <v>5.6326000000000001</v>
      </c>
      <c r="BE27" s="56">
        <f>AVERAGEIF($B:$B,{"-10","-20","-30","40"},$D:$D)</f>
        <v>6.1856923076923067</v>
      </c>
      <c r="BF27" s="55">
        <f t="shared" si="10"/>
        <v>4.6393333333333322</v>
      </c>
      <c r="BG27" s="55">
        <f t="shared" si="10"/>
        <v>6.1267407407407415</v>
      </c>
      <c r="BH27" s="55">
        <f t="shared" si="10"/>
        <v>5.9203599999999987</v>
      </c>
      <c r="BI27" s="55">
        <f t="shared" si="10"/>
        <v>7.322571428571429</v>
      </c>
      <c r="BJ27" s="55">
        <f t="shared" si="10"/>
        <v>7.1494482758620688</v>
      </c>
      <c r="BK27" s="55">
        <f t="shared" si="10"/>
        <v>8.1462380952380951</v>
      </c>
      <c r="BN27" s="55">
        <f>AVERAGEIF($W:$W,BN10,$Y:$Y)</f>
        <v>0.45211000000226109</v>
      </c>
      <c r="BO27" s="55">
        <f>AVERAGEIF($W:$W,BO10,$Y:$Y)</f>
        <v>0.49782263158179868</v>
      </c>
      <c r="BP27" s="55">
        <f t="shared" si="18"/>
        <v>0.69920041666995092</v>
      </c>
      <c r="BQ27" s="55">
        <f t="shared" si="18"/>
        <v>0.49742625000315371</v>
      </c>
      <c r="BR27" s="55">
        <f t="shared" si="15"/>
        <v>0.51710880952601612</v>
      </c>
      <c r="BS27" s="55">
        <f t="shared" si="11"/>
        <v>0.47264428571677375</v>
      </c>
      <c r="BT27" s="56">
        <f>AVERAGEIF($W:$W,{"-10","-20","-30","40"},$Y:$Y)</f>
        <v>0.33126913043741407</v>
      </c>
      <c r="BU27" s="55">
        <f t="shared" si="11"/>
        <v>0.49433054348178102</v>
      </c>
      <c r="BV27" s="55">
        <f t="shared" si="11"/>
        <v>0.66614692308013568</v>
      </c>
      <c r="BW27" s="55">
        <f t="shared" si="12"/>
        <v>0.59511575000345729</v>
      </c>
      <c r="BX27" s="55">
        <f t="shared" si="12"/>
        <v>0.49742625000315371</v>
      </c>
      <c r="BY27" s="55">
        <f t="shared" si="12"/>
        <v>0.56581222222559102</v>
      </c>
      <c r="BZ27" s="55">
        <f t="shared" si="12"/>
        <v>0.60125101852144047</v>
      </c>
    </row>
    <row r="28" spans="1:78" x14ac:dyDescent="0.15">
      <c r="A28" s="23">
        <v>-82</v>
      </c>
      <c r="B28" s="13">
        <f t="shared" si="1"/>
        <v>-80</v>
      </c>
      <c r="C28" s="6">
        <v>2.2130000000000001</v>
      </c>
      <c r="D28" s="6">
        <v>3.12</v>
      </c>
      <c r="E28" s="2">
        <v>-46</v>
      </c>
      <c r="F28" s="10">
        <f t="shared" si="2"/>
        <v>2.1206666666666667</v>
      </c>
      <c r="G28" s="10">
        <f t="array" ref="G28">STDEVP(IF(($A:$A=E28),$C:$C,""))</f>
        <v>1.0342099507460858</v>
      </c>
      <c r="H28" s="10">
        <f t="array" ref="H28">MEDIAN(IF($A:$A=E28,$C:$C,""))</f>
        <v>2.786</v>
      </c>
      <c r="I28" s="2"/>
      <c r="J28" s="29"/>
      <c r="K28" s="10"/>
      <c r="L28" s="10"/>
      <c r="M28" s="10"/>
      <c r="N28" s="2">
        <v>-46</v>
      </c>
      <c r="O28" s="10">
        <f t="shared" si="0"/>
        <v>4.0006666666666666</v>
      </c>
      <c r="P28" s="10">
        <f t="array" ref="P28">STDEVP(IF(($A:$A=N28),$D:$D,""))</f>
        <v>1.9954224838086023</v>
      </c>
      <c r="Q28" s="10">
        <f t="array" ref="Q28">MEDIAN(IF($A:$A=N28,$D:$D,""))</f>
        <v>3.5950000000000002</v>
      </c>
      <c r="R28" s="2"/>
      <c r="S28" s="29"/>
      <c r="T28" s="10"/>
      <c r="U28" s="10"/>
      <c r="V28" s="10"/>
      <c r="W28" s="29">
        <v>-89</v>
      </c>
      <c r="X28" s="13">
        <f t="shared" si="5"/>
        <v>-80</v>
      </c>
      <c r="Y28" s="10">
        <v>0.29893499999971662</v>
      </c>
      <c r="Z28" s="1">
        <v>-46</v>
      </c>
      <c r="AA28" s="10">
        <f t="shared" si="6"/>
        <v>0.45975250000452483</v>
      </c>
      <c r="AB28" s="10">
        <f t="array" ref="AB28">STDEVP(IF(($W:$W=Z28),$Y:$Y,""))</f>
        <v>0.11985430682418766</v>
      </c>
      <c r="AC28" s="10">
        <f t="array" ref="AC28">MEDIAN(IF($W:$W=Z28,$Y:$Y,""))</f>
        <v>0.44746500000514566</v>
      </c>
      <c r="AD28" s="2"/>
      <c r="AE28" s="23"/>
      <c r="AF28" s="10"/>
      <c r="AG28" s="10"/>
      <c r="AH28" s="10"/>
      <c r="AJ28" s="55">
        <f>AVERAGEIF($A:$A,AJ11,$C:$C)</f>
        <v>2.3005</v>
      </c>
      <c r="AK28" s="55">
        <f>AVERAGEIF($A:$A,AK11,$C:$C)</f>
        <v>1.7138571428571432</v>
      </c>
      <c r="AL28" s="55">
        <f t="shared" si="16"/>
        <v>1.6912413793103451</v>
      </c>
      <c r="AM28" s="55">
        <f t="shared" si="16"/>
        <v>1.8511199999999997</v>
      </c>
      <c r="AN28" s="55">
        <f t="shared" si="13"/>
        <v>2.0736470588235294</v>
      </c>
      <c r="AO28" s="55">
        <f t="shared" si="8"/>
        <v>1.9064814814814812</v>
      </c>
      <c r="AP28" s="55">
        <f t="shared" si="8"/>
        <v>1.9491636363636362</v>
      </c>
      <c r="AQ28" s="55">
        <f t="shared" si="8"/>
        <v>1.6039999999999999</v>
      </c>
      <c r="AR28" s="55">
        <f t="shared" si="8"/>
        <v>1.9429000000000003</v>
      </c>
      <c r="AS28" s="55">
        <f t="shared" si="9"/>
        <v>1.5432580645161291</v>
      </c>
      <c r="AT28" s="55">
        <f t="shared" si="9"/>
        <v>1.859142857142857</v>
      </c>
      <c r="AU28" s="55">
        <f t="shared" si="9"/>
        <v>1.6768333333333336</v>
      </c>
      <c r="AV28" s="55">
        <f t="shared" si="9"/>
        <v>1.7138571428571432</v>
      </c>
      <c r="AY28" s="55">
        <f>AVERAGEIF($A:$A,AY11,$D:$D)</f>
        <v>3.2490000000000001</v>
      </c>
      <c r="AZ28" s="55">
        <f>AVERAGEIF($A:$A,AZ11,$D:$D)</f>
        <v>8.1462380952380951</v>
      </c>
      <c r="BA28" s="55">
        <f t="shared" si="17"/>
        <v>7.1494482758620688</v>
      </c>
      <c r="BB28" s="55">
        <f t="shared" si="17"/>
        <v>5.9203599999999987</v>
      </c>
      <c r="BC28" s="55">
        <f t="shared" si="14"/>
        <v>5.5307058823529403</v>
      </c>
      <c r="BD28" s="55">
        <f t="shared" si="10"/>
        <v>6.1267407407407415</v>
      </c>
      <c r="BE28" s="55">
        <f t="shared" si="10"/>
        <v>4.6737090909090906</v>
      </c>
      <c r="BF28" s="55">
        <f t="shared" si="10"/>
        <v>2.7882500000000001</v>
      </c>
      <c r="BG28" s="55">
        <f t="shared" si="10"/>
        <v>5.1113</v>
      </c>
      <c r="BH28" s="55">
        <f t="shared" si="10"/>
        <v>8.6704193548387103</v>
      </c>
      <c r="BI28" s="55">
        <f t="shared" si="10"/>
        <v>7.322571428571429</v>
      </c>
      <c r="BJ28" s="55">
        <f t="shared" si="10"/>
        <v>6.3500833333333331</v>
      </c>
      <c r="BK28" s="55">
        <f t="shared" si="10"/>
        <v>8.1462380952380951</v>
      </c>
      <c r="BN28" s="55">
        <f>AVERAGEIF($W:$W,BN11,$Y:$Y)</f>
        <v>0.45211000000226109</v>
      </c>
      <c r="BO28" s="55">
        <f>AVERAGEIF($W:$W,BO11,$Y:$Y)</f>
        <v>0.60125101852144047</v>
      </c>
      <c r="BP28" s="55">
        <f t="shared" si="18"/>
        <v>0.56581222222559102</v>
      </c>
      <c r="BQ28" s="55">
        <f t="shared" si="18"/>
        <v>0.59511575000345729</v>
      </c>
      <c r="BR28" s="55">
        <f t="shared" si="15"/>
        <v>0.45184344827881384</v>
      </c>
      <c r="BS28" s="55">
        <f t="shared" si="11"/>
        <v>0.66614692308013568</v>
      </c>
      <c r="BT28" s="55">
        <f t="shared" si="11"/>
        <v>0.50491418367639385</v>
      </c>
      <c r="BU28" s="55">
        <f t="shared" si="11"/>
        <v>0.64483375000287635</v>
      </c>
      <c r="BV28" s="55">
        <f t="shared" si="11"/>
        <v>0.51710880952601612</v>
      </c>
      <c r="BW28" s="55">
        <f t="shared" si="12"/>
        <v>0.52420843137574746</v>
      </c>
      <c r="BX28" s="55">
        <f t="shared" si="12"/>
        <v>0.49742625000315371</v>
      </c>
      <c r="BY28" s="55">
        <f t="shared" si="12"/>
        <v>0.69920041666995092</v>
      </c>
      <c r="BZ28" s="55">
        <f t="shared" si="12"/>
        <v>0.60125101852144047</v>
      </c>
    </row>
    <row r="29" spans="1:78" x14ac:dyDescent="0.15">
      <c r="A29" s="23">
        <v>-81</v>
      </c>
      <c r="B29" s="13">
        <f t="shared" si="1"/>
        <v>-80</v>
      </c>
      <c r="C29" s="6">
        <v>1.4019999999999999</v>
      </c>
      <c r="D29" s="6">
        <v>2.423</v>
      </c>
      <c r="E29" s="2">
        <v>-47</v>
      </c>
      <c r="F29" s="10">
        <f t="shared" si="2"/>
        <v>2.5629999999999997</v>
      </c>
      <c r="G29" s="10">
        <f t="array" ref="G29">STDEVP(IF(($A:$A=E29),$C:$C,""))</f>
        <v>0.33749765431283657</v>
      </c>
      <c r="H29" s="10">
        <f t="array" ref="H29">MEDIAN(IF($A:$A=E29,$C:$C,""))</f>
        <v>2.7869999999999999</v>
      </c>
      <c r="I29" s="2"/>
      <c r="J29" s="29"/>
      <c r="K29" s="10"/>
      <c r="L29" s="10"/>
      <c r="M29" s="10"/>
      <c r="N29" s="2">
        <v>-47</v>
      </c>
      <c r="O29" s="10">
        <f t="shared" si="0"/>
        <v>7.8946666666666658</v>
      </c>
      <c r="P29" s="10">
        <f t="array" ref="P29">STDEVP(IF(($A:$A=N29),$D:$D,""))</f>
        <v>6.3291182289127415</v>
      </c>
      <c r="Q29" s="10">
        <f t="array" ref="Q29">MEDIAN(IF($A:$A=N29,$D:$D,""))</f>
        <v>3.7789999999999999</v>
      </c>
      <c r="R29" s="2"/>
      <c r="S29" s="29"/>
      <c r="T29" s="10"/>
      <c r="U29" s="10"/>
      <c r="V29" s="10"/>
      <c r="W29" s="29">
        <v>-87</v>
      </c>
      <c r="X29" s="13">
        <f t="shared" si="5"/>
        <v>-80</v>
      </c>
      <c r="Y29" s="10">
        <v>0.91219500000464548</v>
      </c>
      <c r="Z29" s="1">
        <v>-48</v>
      </c>
      <c r="AA29" s="10">
        <f t="shared" si="6"/>
        <v>0.49600800000204009</v>
      </c>
      <c r="AB29" s="10">
        <f t="array" ref="AB29">STDEVP(IF(($W:$W=Z29),$Y:$Y,""))</f>
        <v>0.26709179531643429</v>
      </c>
      <c r="AC29" s="10">
        <f t="array" ref="AC29">MEDIAN(IF($W:$W=Z29,$Y:$Y,""))</f>
        <v>0.67572499999998947</v>
      </c>
      <c r="AD29" s="2"/>
      <c r="AE29" s="23"/>
      <c r="AF29" s="10"/>
      <c r="AG29" s="10"/>
      <c r="AH29" s="10"/>
      <c r="AJ29" s="57"/>
      <c r="AK29" s="55">
        <f>AVERAGEIF($A:$A,AK12,$C:$C)</f>
        <v>1.9118750000000002</v>
      </c>
      <c r="AL29" s="55">
        <f t="shared" si="16"/>
        <v>1.4752962962962965</v>
      </c>
      <c r="AM29" s="55">
        <f t="shared" si="16"/>
        <v>1.7138571428571432</v>
      </c>
      <c r="AN29" s="55">
        <f t="shared" si="13"/>
        <v>1.8511199999999997</v>
      </c>
      <c r="AO29" s="55">
        <f t="shared" si="8"/>
        <v>1.9429000000000003</v>
      </c>
      <c r="AP29" s="55">
        <f t="shared" si="8"/>
        <v>1.9064814814814812</v>
      </c>
      <c r="AQ29" s="55">
        <f t="shared" si="8"/>
        <v>2.2199</v>
      </c>
      <c r="AR29" s="55">
        <f t="shared" si="8"/>
        <v>1.8511199999999997</v>
      </c>
      <c r="AS29" s="55">
        <f t="shared" si="9"/>
        <v>1.859142857142857</v>
      </c>
      <c r="AT29" s="55">
        <f t="shared" si="9"/>
        <v>1.6912413793103451</v>
      </c>
      <c r="AU29" s="55">
        <f t="shared" si="9"/>
        <v>1.6912413793103451</v>
      </c>
      <c r="AV29" s="55">
        <f t="shared" si="9"/>
        <v>1.58585</v>
      </c>
      <c r="AY29" s="57"/>
      <c r="AZ29" s="55">
        <f>AVERAGEIF($A:$A,AZ12,$D:$D)</f>
        <v>4.2603749999999998</v>
      </c>
      <c r="BA29" s="55">
        <f t="shared" si="17"/>
        <v>8.1982222222222205</v>
      </c>
      <c r="BB29" s="55">
        <f t="shared" si="17"/>
        <v>8.1462380952380951</v>
      </c>
      <c r="BC29" s="55">
        <f t="shared" si="14"/>
        <v>5.9203599999999987</v>
      </c>
      <c r="BD29" s="55">
        <f t="shared" si="10"/>
        <v>5.1113</v>
      </c>
      <c r="BE29" s="55">
        <f t="shared" si="10"/>
        <v>6.1267407407407415</v>
      </c>
      <c r="BF29" s="55">
        <f t="shared" si="10"/>
        <v>5.6326000000000001</v>
      </c>
      <c r="BG29" s="55">
        <f t="shared" si="10"/>
        <v>5.9203599999999987</v>
      </c>
      <c r="BH29" s="55">
        <f t="shared" si="10"/>
        <v>7.322571428571429</v>
      </c>
      <c r="BI29" s="55">
        <f t="shared" si="10"/>
        <v>7.1494482758620688</v>
      </c>
      <c r="BJ29" s="55">
        <f t="shared" si="10"/>
        <v>7.1494482758620688</v>
      </c>
      <c r="BK29" s="55">
        <f t="shared" si="10"/>
        <v>9.3930500000000023</v>
      </c>
      <c r="BN29" s="57"/>
      <c r="BO29" s="55">
        <f>AVERAGEIF($W:$W,BO12,$Y:$Y)</f>
        <v>0.44709136363976254</v>
      </c>
      <c r="BP29" s="55">
        <f t="shared" si="18"/>
        <v>0.50030139535146423</v>
      </c>
      <c r="BQ29" s="55">
        <f t="shared" si="18"/>
        <v>0.60125101852144047</v>
      </c>
      <c r="BR29" s="55">
        <f t="shared" si="15"/>
        <v>0.59511575000345729</v>
      </c>
      <c r="BS29" s="55">
        <f t="shared" si="11"/>
        <v>0.51710880952601612</v>
      </c>
      <c r="BT29" s="55">
        <f t="shared" si="11"/>
        <v>0.66614692308013568</v>
      </c>
      <c r="BU29" s="55">
        <f t="shared" si="11"/>
        <v>0.47264428571677375</v>
      </c>
      <c r="BV29" s="55">
        <f t="shared" si="11"/>
        <v>0.59511575000345729</v>
      </c>
      <c r="BW29" s="55">
        <f t="shared" si="12"/>
        <v>0.49742625000315371</v>
      </c>
      <c r="BX29" s="55">
        <f t="shared" si="12"/>
        <v>0.56581222222559102</v>
      </c>
      <c r="BY29" s="55">
        <f t="shared" si="12"/>
        <v>0.56581222222559102</v>
      </c>
      <c r="BZ29" s="55">
        <f t="shared" si="12"/>
        <v>0.49782263158179868</v>
      </c>
    </row>
    <row r="30" spans="1:78" x14ac:dyDescent="0.15">
      <c r="A30" s="23">
        <v>-81</v>
      </c>
      <c r="B30" s="13">
        <f t="shared" si="1"/>
        <v>-80</v>
      </c>
      <c r="C30" s="6">
        <v>1.9670000000000001</v>
      </c>
      <c r="D30" s="6">
        <v>2.9950000000000001</v>
      </c>
      <c r="E30" s="2">
        <v>-48</v>
      </c>
      <c r="F30" s="10">
        <f t="shared" si="2"/>
        <v>1.9604999999999999</v>
      </c>
      <c r="G30" s="10">
        <f t="array" ref="G30">STDEVP(IF(($A:$A=E30),$C:$C,""))</f>
        <v>0.93148416519015509</v>
      </c>
      <c r="H30" s="10">
        <f t="array" ref="H30">MEDIAN(IF($A:$A=E30,$C:$C,""))</f>
        <v>2.1080000000000001</v>
      </c>
      <c r="I30" s="2"/>
      <c r="J30" s="29"/>
      <c r="K30" s="10"/>
      <c r="L30" s="10"/>
      <c r="M30" s="10"/>
      <c r="N30" s="2">
        <v>-48</v>
      </c>
      <c r="O30" s="10">
        <f t="shared" si="0"/>
        <v>6.1032500000000001</v>
      </c>
      <c r="P30" s="10">
        <f t="array" ref="P30">STDEVP(IF(($A:$A=N30),$D:$D,""))</f>
        <v>4.3367259756064849</v>
      </c>
      <c r="Q30" s="10">
        <f t="array" ref="Q30">MEDIAN(IF($A:$A=N30,$D:$D,""))</f>
        <v>4.774</v>
      </c>
      <c r="R30" s="2"/>
      <c r="S30" s="29"/>
      <c r="T30" s="10"/>
      <c r="U30" s="10"/>
      <c r="V30" s="10"/>
      <c r="W30" s="29">
        <v>-87</v>
      </c>
      <c r="X30" s="13">
        <f t="shared" si="5"/>
        <v>-80</v>
      </c>
      <c r="Y30" s="10">
        <v>0.3416350000052828</v>
      </c>
      <c r="Z30" s="1">
        <v>-49</v>
      </c>
      <c r="AA30" s="10">
        <f t="shared" si="6"/>
        <v>0.66564282609110048</v>
      </c>
      <c r="AB30" s="10">
        <f t="array" ref="AB30">STDEVP(IF(($W:$W=Z30),$Y:$Y,""))</f>
        <v>0.24780026233418165</v>
      </c>
      <c r="AC30" s="10">
        <f t="array" ref="AC30">MEDIAN(IF($W:$W=Z30,$Y:$Y,""))</f>
        <v>0.67663500000039689</v>
      </c>
      <c r="AD30" s="2"/>
      <c r="AE30" s="23"/>
      <c r="AF30" s="10"/>
      <c r="AG30" s="10"/>
      <c r="AH30" s="10"/>
      <c r="AJ30" s="57"/>
      <c r="AK30" s="55">
        <f>AVERAGEIF($A:$A,AK13,$C:$C)</f>
        <v>1.9118750000000002</v>
      </c>
      <c r="AL30" s="55">
        <f t="shared" si="16"/>
        <v>1.4752962962962965</v>
      </c>
      <c r="AM30" s="55">
        <f t="shared" si="16"/>
        <v>1.7138571428571432</v>
      </c>
      <c r="AN30" s="55">
        <f t="shared" si="13"/>
        <v>1.6912413793103451</v>
      </c>
      <c r="AO30" s="55">
        <f t="shared" si="8"/>
        <v>1.6768333333333336</v>
      </c>
      <c r="AP30" s="55">
        <f t="shared" si="8"/>
        <v>1.9429000000000003</v>
      </c>
      <c r="AQ30" s="55">
        <f t="shared" si="8"/>
        <v>2.0736470588235294</v>
      </c>
      <c r="AR30" s="55">
        <f t="shared" si="8"/>
        <v>2.0401904761904763</v>
      </c>
      <c r="AS30" s="55">
        <f t="shared" si="9"/>
        <v>1.859142857142857</v>
      </c>
      <c r="AT30" s="55">
        <f t="shared" si="9"/>
        <v>1.6912413793103451</v>
      </c>
      <c r="AU30" s="55">
        <f t="shared" si="9"/>
        <v>1.58585</v>
      </c>
      <c r="AV30" s="55">
        <f t="shared" si="9"/>
        <v>1.4752962962962965</v>
      </c>
      <c r="AY30" s="57"/>
      <c r="AZ30" s="55">
        <f>AVERAGEIF($A:$A,AZ13,$D:$D)</f>
        <v>4.2603749999999998</v>
      </c>
      <c r="BA30" s="55">
        <f t="shared" si="17"/>
        <v>8.1982222222222205</v>
      </c>
      <c r="BB30" s="55">
        <f t="shared" si="17"/>
        <v>8.1462380952380951</v>
      </c>
      <c r="BC30" s="55">
        <f t="shared" si="14"/>
        <v>7.1494482758620688</v>
      </c>
      <c r="BD30" s="55">
        <f t="shared" si="10"/>
        <v>6.3500833333333331</v>
      </c>
      <c r="BE30" s="55">
        <f t="shared" si="10"/>
        <v>5.1113</v>
      </c>
      <c r="BF30" s="55">
        <f t="shared" si="10"/>
        <v>5.5307058823529403</v>
      </c>
      <c r="BG30" s="55">
        <f t="shared" si="10"/>
        <v>5.8258253968253966</v>
      </c>
      <c r="BH30" s="55">
        <f t="shared" si="10"/>
        <v>7.322571428571429</v>
      </c>
      <c r="BI30" s="55">
        <f t="shared" si="10"/>
        <v>7.1494482758620688</v>
      </c>
      <c r="BJ30" s="55">
        <f t="shared" si="10"/>
        <v>9.3930500000000023</v>
      </c>
      <c r="BK30" s="55">
        <f t="shared" si="10"/>
        <v>8.1982222222222205</v>
      </c>
      <c r="BN30" s="57"/>
      <c r="BO30" s="55">
        <f>AVERAGEIF($W:$W,BO13,$Y:$Y)</f>
        <v>0.44709136363976254</v>
      </c>
      <c r="BP30" s="55">
        <f t="shared" si="18"/>
        <v>0.50030139535146423</v>
      </c>
      <c r="BQ30" s="55">
        <f t="shared" si="18"/>
        <v>0.60125101852144047</v>
      </c>
      <c r="BR30" s="55">
        <f t="shared" si="15"/>
        <v>0.56581222222559102</v>
      </c>
      <c r="BS30" s="55">
        <f t="shared" si="11"/>
        <v>0.69920041666995092</v>
      </c>
      <c r="BT30" s="55">
        <f t="shared" si="11"/>
        <v>0.51710880952601612</v>
      </c>
      <c r="BU30" s="55">
        <f t="shared" si="11"/>
        <v>0.45184344827881384</v>
      </c>
      <c r="BV30" s="55">
        <f t="shared" si="11"/>
        <v>0.53598660000287879</v>
      </c>
      <c r="BW30" s="55">
        <f t="shared" si="12"/>
        <v>0.49742625000315371</v>
      </c>
      <c r="BX30" s="55">
        <f t="shared" si="12"/>
        <v>0.56581222222559102</v>
      </c>
      <c r="BY30" s="55">
        <f t="shared" si="12"/>
        <v>0.49782263158179868</v>
      </c>
      <c r="BZ30" s="55">
        <f t="shared" si="12"/>
        <v>0.50030139535146423</v>
      </c>
    </row>
    <row r="31" spans="1:78" x14ac:dyDescent="0.15">
      <c r="A31" s="23">
        <v>-81</v>
      </c>
      <c r="B31" s="13">
        <f t="shared" si="1"/>
        <v>-80</v>
      </c>
      <c r="C31" s="6">
        <v>2.2629999999999999</v>
      </c>
      <c r="D31" s="6">
        <v>10.992000000000001</v>
      </c>
      <c r="E31" s="2">
        <v>-49</v>
      </c>
      <c r="F31" s="10">
        <f t="shared" si="2"/>
        <v>2.2748333333333335</v>
      </c>
      <c r="G31" s="10">
        <f t="array" ref="G31">STDEVP(IF(($A:$A=E31),$C:$C,""))</f>
        <v>0.68484663733325402</v>
      </c>
      <c r="H31" s="10">
        <f t="array" ref="H31">MEDIAN(IF($A:$A=E31,$C:$C,""))</f>
        <v>2.4145000000000003</v>
      </c>
      <c r="I31" s="2"/>
      <c r="J31" s="29"/>
      <c r="K31" s="10"/>
      <c r="L31" s="10"/>
      <c r="M31" s="10"/>
      <c r="N31" s="2">
        <v>-49</v>
      </c>
      <c r="O31" s="10">
        <f t="shared" si="0"/>
        <v>5.9949444444444442</v>
      </c>
      <c r="P31" s="10">
        <f t="array" ref="P31">STDEVP(IF(($A:$A=N31),$D:$D,""))</f>
        <v>3.6183953391312738</v>
      </c>
      <c r="Q31" s="10">
        <f t="array" ref="Q31">MEDIAN(IF($A:$A=N31,$D:$D,""))</f>
        <v>4.4829999999999997</v>
      </c>
      <c r="R31" s="2"/>
      <c r="S31" s="29"/>
      <c r="T31" s="10"/>
      <c r="U31" s="10"/>
      <c r="V31" s="10"/>
      <c r="W31" s="29">
        <v>-87</v>
      </c>
      <c r="X31" s="13">
        <f t="shared" si="5"/>
        <v>-80</v>
      </c>
      <c r="Y31" s="10">
        <v>0.47194500000642781</v>
      </c>
      <c r="Z31" s="1">
        <v>-50</v>
      </c>
      <c r="AA31" s="10">
        <f t="shared" si="6"/>
        <v>0.59137115384896066</v>
      </c>
      <c r="AB31" s="10">
        <f t="array" ref="AB31">STDEVP(IF(($W:$W=Z31),$Y:$Y,""))</f>
        <v>0.24991948297707162</v>
      </c>
      <c r="AC31" s="10">
        <f t="array" ref="AC31">MEDIAN(IF($W:$W=Z31,$Y:$Y,""))</f>
        <v>0.69529750000456303</v>
      </c>
      <c r="AD31" s="2"/>
      <c r="AE31" s="23"/>
      <c r="AF31" s="10"/>
      <c r="AG31" s="10"/>
      <c r="AH31" s="10"/>
      <c r="AJ31" s="57"/>
      <c r="AK31" s="57"/>
      <c r="AL31" s="57"/>
      <c r="AM31" s="55">
        <f t="shared" si="16"/>
        <v>2.3005</v>
      </c>
      <c r="AN31" s="55">
        <f t="shared" si="13"/>
        <v>1.228</v>
      </c>
      <c r="AO31" s="55">
        <f t="shared" si="8"/>
        <v>2.3005</v>
      </c>
      <c r="AP31" s="55">
        <f t="shared" si="8"/>
        <v>1.8511199999999997</v>
      </c>
      <c r="AQ31" s="55">
        <f t="shared" si="8"/>
        <v>1.859142857142857</v>
      </c>
      <c r="AR31" s="55">
        <f t="shared" si="8"/>
        <v>1.8511199999999997</v>
      </c>
      <c r="AS31" s="55">
        <f t="shared" si="9"/>
        <v>1.7138571428571432</v>
      </c>
      <c r="AT31" s="55">
        <f t="shared" si="9"/>
        <v>1.228</v>
      </c>
      <c r="AU31" s="55">
        <f t="shared" si="9"/>
        <v>2.3005</v>
      </c>
      <c r="AV31" s="55">
        <f t="shared" si="9"/>
        <v>1.9118750000000002</v>
      </c>
      <c r="AY31" s="57"/>
      <c r="AZ31" s="57"/>
      <c r="BA31" s="57"/>
      <c r="BB31" s="55">
        <f t="shared" si="17"/>
        <v>3.2490000000000001</v>
      </c>
      <c r="BC31" s="55">
        <f t="shared" si="14"/>
        <v>5.0273333333333339</v>
      </c>
      <c r="BD31" s="55">
        <f t="shared" si="10"/>
        <v>3.2490000000000001</v>
      </c>
      <c r="BE31" s="55">
        <f t="shared" si="10"/>
        <v>5.9203599999999987</v>
      </c>
      <c r="BF31" s="55">
        <f t="shared" si="10"/>
        <v>7.322571428571429</v>
      </c>
      <c r="BG31" s="55">
        <f t="shared" si="10"/>
        <v>5.9203599999999987</v>
      </c>
      <c r="BH31" s="55">
        <f t="shared" si="10"/>
        <v>8.1462380952380951</v>
      </c>
      <c r="BI31" s="55">
        <f t="shared" si="10"/>
        <v>5.0273333333333339</v>
      </c>
      <c r="BJ31" s="55">
        <f t="shared" si="10"/>
        <v>3.2490000000000001</v>
      </c>
      <c r="BK31" s="55">
        <f t="shared" si="10"/>
        <v>4.2603749999999998</v>
      </c>
      <c r="BN31" s="57"/>
      <c r="BO31" s="57"/>
      <c r="BP31" s="57"/>
      <c r="BQ31" s="55">
        <f t="shared" si="18"/>
        <v>0.45211000000226109</v>
      </c>
      <c r="BR31" s="55">
        <f t="shared" si="15"/>
        <v>0.4615445744708247</v>
      </c>
      <c r="BS31" s="55">
        <f t="shared" si="11"/>
        <v>0.45211000000226109</v>
      </c>
      <c r="BT31" s="55">
        <f t="shared" si="11"/>
        <v>0.59511575000345729</v>
      </c>
      <c r="BU31" s="55">
        <f t="shared" si="11"/>
        <v>0.49742625000315371</v>
      </c>
      <c r="BV31" s="55">
        <f t="shared" si="11"/>
        <v>0.59511575000345729</v>
      </c>
      <c r="BW31" s="55">
        <f t="shared" si="12"/>
        <v>0.60125101852144047</v>
      </c>
      <c r="BX31" s="55">
        <f t="shared" si="12"/>
        <v>0.4615445744708247</v>
      </c>
      <c r="BY31" s="55">
        <f t="shared" si="12"/>
        <v>0.45211000000226109</v>
      </c>
      <c r="BZ31" s="55">
        <f t="shared" si="12"/>
        <v>0.44709136363976254</v>
      </c>
    </row>
    <row r="32" spans="1:78" x14ac:dyDescent="0.15">
      <c r="A32" s="23">
        <v>-81</v>
      </c>
      <c r="B32" s="13">
        <f t="shared" si="1"/>
        <v>-80</v>
      </c>
      <c r="C32" s="6">
        <v>1.6619999999999999</v>
      </c>
      <c r="D32" s="6">
        <v>4.0739999999999998</v>
      </c>
      <c r="E32" s="2">
        <v>-50</v>
      </c>
      <c r="F32" s="10">
        <f t="shared" si="2"/>
        <v>1.9126000000000001</v>
      </c>
      <c r="G32" s="10">
        <f t="array" ref="G32">STDEVP(IF(($A:$A=E32),$C:$C,""))</f>
        <v>1.0359062891980142</v>
      </c>
      <c r="H32" s="10">
        <f t="array" ref="H32">MEDIAN(IF($A:$A=E32,$C:$C,""))</f>
        <v>2.6560000000000001</v>
      </c>
      <c r="I32" s="2"/>
      <c r="J32" s="29"/>
      <c r="K32" s="10"/>
      <c r="L32" s="10"/>
      <c r="M32" s="10"/>
      <c r="N32" s="2">
        <v>-50</v>
      </c>
      <c r="O32" s="10">
        <f t="shared" si="0"/>
        <v>3.1567999999999996</v>
      </c>
      <c r="P32" s="10">
        <f t="array" ref="P32">STDEVP(IF(($A:$A=N32),$D:$D,""))</f>
        <v>1.1863291954596753</v>
      </c>
      <c r="Q32" s="10">
        <f t="array" ref="Q32">MEDIAN(IF($A:$A=N32,$D:$D,""))</f>
        <v>3.5630000000000002</v>
      </c>
      <c r="R32" s="2"/>
      <c r="S32" s="29"/>
      <c r="T32" s="10"/>
      <c r="U32" s="10"/>
      <c r="V32" s="10"/>
      <c r="W32" s="29">
        <v>-87</v>
      </c>
      <c r="X32" s="13">
        <f t="shared" si="5"/>
        <v>-80</v>
      </c>
      <c r="Y32" s="10">
        <v>0.75504000000036697</v>
      </c>
      <c r="Z32" s="1">
        <v>-51</v>
      </c>
      <c r="AA32" s="10">
        <f t="shared" si="6"/>
        <v>0.50516333333663954</v>
      </c>
      <c r="AB32" s="10">
        <f t="array" ref="AB32">STDEVP(IF(($W:$W=Z32),$Y:$Y,""))</f>
        <v>0.35631971760603987</v>
      </c>
      <c r="AC32" s="10">
        <f t="array" ref="AC32">MEDIAN(IF($W:$W=Z32,$Y:$Y,""))</f>
        <v>0.58943500000165083</v>
      </c>
      <c r="AD32" s="2"/>
      <c r="AE32" s="23"/>
      <c r="AF32" s="10"/>
      <c r="AG32" s="10"/>
      <c r="AH32" s="10"/>
      <c r="AJ32" s="57"/>
      <c r="AK32" s="57"/>
      <c r="AL32" s="55">
        <f>AVERAGEIF($A:$A,AL15,$C:$C)</f>
        <v>1.9118750000000002</v>
      </c>
      <c r="AM32" s="55">
        <f t="shared" si="16"/>
        <v>1.228</v>
      </c>
      <c r="AN32" s="55">
        <f t="shared" si="13"/>
        <v>1.4752962962962965</v>
      </c>
      <c r="AO32" s="55">
        <f t="shared" si="8"/>
        <v>1.58585</v>
      </c>
      <c r="AP32" s="55">
        <f t="shared" si="8"/>
        <v>1.6912413793103451</v>
      </c>
      <c r="AQ32" s="55">
        <f t="shared" si="8"/>
        <v>2.0736470588235294</v>
      </c>
      <c r="AR32" s="55">
        <f t="shared" si="8"/>
        <v>2.3005</v>
      </c>
      <c r="AS32" s="55">
        <f t="shared" si="9"/>
        <v>1.7138571428571432</v>
      </c>
      <c r="AT32" s="55">
        <f t="shared" si="9"/>
        <v>1.58585</v>
      </c>
      <c r="AU32" s="55">
        <f t="shared" si="9"/>
        <v>1.9118750000000002</v>
      </c>
      <c r="AV32" s="57"/>
      <c r="AY32" s="57"/>
      <c r="AZ32" s="57"/>
      <c r="BA32" s="55">
        <f>AVERAGEIF($A:$A,BA15,$D:$D)</f>
        <v>4.2603749999999998</v>
      </c>
      <c r="BB32" s="55">
        <f t="shared" si="17"/>
        <v>5.0273333333333339</v>
      </c>
      <c r="BC32" s="55">
        <f t="shared" si="14"/>
        <v>8.1982222222222205</v>
      </c>
      <c r="BD32" s="55">
        <f t="shared" si="10"/>
        <v>9.3930500000000023</v>
      </c>
      <c r="BE32" s="55">
        <f t="shared" si="10"/>
        <v>7.1494482758620688</v>
      </c>
      <c r="BF32" s="55">
        <f t="shared" si="10"/>
        <v>5.5307058823529403</v>
      </c>
      <c r="BG32" s="55">
        <f t="shared" si="10"/>
        <v>3.2490000000000001</v>
      </c>
      <c r="BH32" s="55">
        <f t="shared" si="10"/>
        <v>8.1462380952380951</v>
      </c>
      <c r="BI32" s="55">
        <f t="shared" si="10"/>
        <v>9.3930500000000023</v>
      </c>
      <c r="BJ32" s="55">
        <f t="shared" si="10"/>
        <v>4.2603749999999998</v>
      </c>
      <c r="BK32" s="57"/>
      <c r="BN32" s="57"/>
      <c r="BO32" s="57"/>
      <c r="BP32" s="55">
        <f>AVERAGEIF($W:$W,BP15,$Y:$Y)</f>
        <v>0.44709136363976254</v>
      </c>
      <c r="BQ32" s="55">
        <f t="shared" si="18"/>
        <v>0.4615445744708247</v>
      </c>
      <c r="BR32" s="55">
        <f t="shared" si="15"/>
        <v>0.50030139535146423</v>
      </c>
      <c r="BS32" s="55">
        <f t="shared" si="11"/>
        <v>0.49782263158179868</v>
      </c>
      <c r="BT32" s="55">
        <f t="shared" si="11"/>
        <v>0.56581222222559102</v>
      </c>
      <c r="BU32" s="55">
        <f t="shared" si="11"/>
        <v>0.45184344827881384</v>
      </c>
      <c r="BV32" s="55">
        <f t="shared" si="11"/>
        <v>0.45211000000226109</v>
      </c>
      <c r="BW32" s="55">
        <f t="shared" si="12"/>
        <v>0.60125101852144047</v>
      </c>
      <c r="BX32" s="55">
        <f t="shared" si="12"/>
        <v>0.49782263158179868</v>
      </c>
      <c r="BY32" s="55">
        <f t="shared" si="12"/>
        <v>0.44709136363976254</v>
      </c>
      <c r="BZ32" s="57"/>
    </row>
    <row r="33" spans="1:78" x14ac:dyDescent="0.15">
      <c r="A33" s="23">
        <v>-81</v>
      </c>
      <c r="B33" s="13">
        <f t="shared" si="1"/>
        <v>-80</v>
      </c>
      <c r="C33" s="6">
        <v>1.8069999999999999</v>
      </c>
      <c r="D33" s="6">
        <v>4.2430000000000003</v>
      </c>
      <c r="E33" s="2">
        <v>-51</v>
      </c>
      <c r="F33" s="10">
        <f t="shared" si="2"/>
        <v>2.6626000000000003</v>
      </c>
      <c r="G33" s="10">
        <f t="array" ref="G33">STDEVP(IF(($A:$A=E33),$C:$C,""))</f>
        <v>0.37987187313619114</v>
      </c>
      <c r="H33" s="10">
        <f t="array" ref="H33">MEDIAN(IF($A:$A=E33,$C:$C,""))</f>
        <v>2.6070000000000002</v>
      </c>
      <c r="I33" s="2"/>
      <c r="J33" s="29"/>
      <c r="K33" s="10"/>
      <c r="L33" s="10"/>
      <c r="M33" s="10"/>
      <c r="N33" s="2">
        <v>-51</v>
      </c>
      <c r="O33" s="10">
        <f t="shared" si="0"/>
        <v>5.0047999999999995</v>
      </c>
      <c r="P33" s="10">
        <f t="array" ref="P33">STDEVP(IF(($A:$A=N33),$D:$D,""))</f>
        <v>1.311023325498065</v>
      </c>
      <c r="Q33" s="10">
        <f t="array" ref="Q33">MEDIAN(IF($A:$A=N33,$D:$D,""))</f>
        <v>4.2519999999999998</v>
      </c>
      <c r="R33" s="2"/>
      <c r="S33" s="29"/>
      <c r="T33" s="10"/>
      <c r="U33" s="10"/>
      <c r="V33" s="10"/>
      <c r="W33" s="29">
        <v>-87</v>
      </c>
      <c r="X33" s="13">
        <f t="shared" si="5"/>
        <v>-80</v>
      </c>
      <c r="Y33" s="10">
        <v>0.1584750000025108</v>
      </c>
      <c r="Z33" s="1">
        <v>-52</v>
      </c>
      <c r="AA33" s="10">
        <f t="shared" si="6"/>
        <v>0.37635166666979786</v>
      </c>
      <c r="AB33" s="10">
        <f t="array" ref="AB33">STDEVP(IF(($W:$W=Z33),$Y:$Y,""))</f>
        <v>0.25101641903948474</v>
      </c>
      <c r="AC33" s="10">
        <f t="array" ref="AC33">MEDIAN(IF($W:$W=Z33,$Y:$Y,""))</f>
        <v>0.34416000000406477</v>
      </c>
      <c r="AD33" s="2"/>
      <c r="AE33" s="23"/>
      <c r="AF33" s="10"/>
      <c r="AG33" s="10"/>
      <c r="AH33" s="10"/>
      <c r="AJ33" s="57"/>
      <c r="AK33" s="57"/>
      <c r="AL33" s="55">
        <f>AVERAGEIF($A:$A,AL16,$C:$C)</f>
        <v>1.9118750000000002</v>
      </c>
      <c r="AM33" s="55">
        <f t="shared" si="16"/>
        <v>1.9118750000000002</v>
      </c>
      <c r="AN33" s="57"/>
      <c r="AO33" s="55">
        <f t="shared" si="8"/>
        <v>2.3005</v>
      </c>
      <c r="AP33" s="55">
        <f t="shared" si="8"/>
        <v>2.3005</v>
      </c>
      <c r="AQ33" s="55">
        <f t="shared" si="8"/>
        <v>1.4752962962962965</v>
      </c>
      <c r="AR33" s="55">
        <f t="shared" si="8"/>
        <v>1.228</v>
      </c>
      <c r="AS33" s="55">
        <f t="shared" si="9"/>
        <v>1.9118750000000002</v>
      </c>
      <c r="AT33" s="55">
        <f t="shared" si="9"/>
        <v>1.4752962962962965</v>
      </c>
      <c r="AU33" s="55">
        <f t="shared" si="9"/>
        <v>2.3005</v>
      </c>
      <c r="AV33" s="57"/>
      <c r="AY33" s="57"/>
      <c r="AZ33" s="57"/>
      <c r="BA33" s="55">
        <f>AVERAGEIF($A:$A,BA16,$D:$D)</f>
        <v>4.2603749999999998</v>
      </c>
      <c r="BB33" s="55">
        <f t="shared" si="17"/>
        <v>4.2603749999999998</v>
      </c>
      <c r="BC33" s="57"/>
      <c r="BD33" s="55">
        <f t="shared" si="10"/>
        <v>3.2490000000000001</v>
      </c>
      <c r="BE33" s="55">
        <f t="shared" si="10"/>
        <v>3.2490000000000001</v>
      </c>
      <c r="BF33" s="55">
        <f t="shared" si="10"/>
        <v>8.1982222222222205</v>
      </c>
      <c r="BG33" s="55">
        <f t="shared" si="10"/>
        <v>5.0273333333333339</v>
      </c>
      <c r="BH33" s="55">
        <f t="shared" si="10"/>
        <v>4.2603749999999998</v>
      </c>
      <c r="BI33" s="55">
        <f t="shared" si="10"/>
        <v>8.1982222222222205</v>
      </c>
      <c r="BJ33" s="55">
        <f t="shared" si="10"/>
        <v>3.2490000000000001</v>
      </c>
      <c r="BK33" s="57"/>
      <c r="BN33" s="57"/>
      <c r="BO33" s="57"/>
      <c r="BP33" s="55">
        <f>AVERAGEIF($W:$W,BP16,$Y:$Y)</f>
        <v>0.44709136363976254</v>
      </c>
      <c r="BQ33" s="55">
        <f t="shared" si="18"/>
        <v>0.44709136363976254</v>
      </c>
      <c r="BR33" s="57"/>
      <c r="BS33" s="55">
        <f t="shared" si="11"/>
        <v>0.45211000000226109</v>
      </c>
      <c r="BT33" s="55">
        <f t="shared" si="11"/>
        <v>0.45211000000226109</v>
      </c>
      <c r="BU33" s="55">
        <f t="shared" si="11"/>
        <v>0.50030139535146423</v>
      </c>
      <c r="BV33" s="55">
        <f t="shared" si="11"/>
        <v>0.4615445744708247</v>
      </c>
      <c r="BW33" s="55">
        <f t="shared" si="12"/>
        <v>0.44709136363976254</v>
      </c>
      <c r="BX33" s="55">
        <f t="shared" si="12"/>
        <v>0.50030139535146423</v>
      </c>
      <c r="BY33" s="55">
        <f t="shared" si="12"/>
        <v>0.45211000000226109</v>
      </c>
      <c r="BZ33" s="57"/>
    </row>
    <row r="34" spans="1:78" x14ac:dyDescent="0.15">
      <c r="A34" s="23">
        <v>-81</v>
      </c>
      <c r="B34" s="13">
        <f t="shared" si="1"/>
        <v>-80</v>
      </c>
      <c r="C34" s="6">
        <v>2.1909999999999998</v>
      </c>
      <c r="D34" s="6">
        <v>4.4649999999999999</v>
      </c>
      <c r="E34" s="2">
        <v>-52</v>
      </c>
      <c r="F34" s="10">
        <f t="shared" si="2"/>
        <v>1.8963333333333334</v>
      </c>
      <c r="G34" s="10">
        <f t="array" ref="G34">STDEVP(IF(($A:$A=E34),$C:$C,""))</f>
        <v>0.77271807421738348</v>
      </c>
      <c r="H34" s="10">
        <f t="array" ref="H34">MEDIAN(IF($A:$A=E34,$C:$C,""))</f>
        <v>1.89</v>
      </c>
      <c r="I34" s="2"/>
      <c r="J34" s="29"/>
      <c r="K34" s="10"/>
      <c r="L34" s="10"/>
      <c r="M34" s="10"/>
      <c r="N34" s="2">
        <v>-52</v>
      </c>
      <c r="O34" s="10">
        <f t="shared" si="0"/>
        <v>3.4521666666666668</v>
      </c>
      <c r="P34" s="10">
        <f t="array" ref="P34">STDEVP(IF(($A:$A=N34),$D:$D,""))</f>
        <v>1.0587058793115718</v>
      </c>
      <c r="Q34" s="10">
        <f t="array" ref="Q34">MEDIAN(IF($A:$A=N34,$D:$D,""))</f>
        <v>3.5359999999999996</v>
      </c>
      <c r="R34" s="2"/>
      <c r="S34" s="29"/>
      <c r="T34" s="10"/>
      <c r="U34" s="10"/>
      <c r="V34" s="10"/>
      <c r="W34" s="29">
        <v>-86</v>
      </c>
      <c r="X34" s="13">
        <f t="shared" si="5"/>
        <v>-80</v>
      </c>
      <c r="Y34" s="10">
        <v>0.24497500000100625</v>
      </c>
      <c r="Z34" s="1">
        <v>-53</v>
      </c>
      <c r="AA34" s="10">
        <f t="shared" si="6"/>
        <v>0.49433054348178102</v>
      </c>
      <c r="AB34" s="10">
        <f t="array" ref="AB34">STDEVP(IF(($W:$W=Z34),$Y:$Y,""))</f>
        <v>0.22082358493915599</v>
      </c>
      <c r="AC34" s="10">
        <f t="array" ref="AC34">MEDIAN(IF($W:$W=Z34,$Y:$Y,""))</f>
        <v>0.46997750000117644</v>
      </c>
      <c r="AD34" s="2"/>
      <c r="AE34" s="23"/>
      <c r="AF34" s="10"/>
      <c r="AG34" s="10"/>
      <c r="AH34" s="10"/>
    </row>
    <row r="35" spans="1:78" x14ac:dyDescent="0.15">
      <c r="A35" s="23">
        <v>-81</v>
      </c>
      <c r="B35" s="13">
        <f t="shared" si="1"/>
        <v>-80</v>
      </c>
      <c r="C35" s="6">
        <v>2.274</v>
      </c>
      <c r="D35" s="6">
        <v>3.2810000000000001</v>
      </c>
      <c r="E35" s="2">
        <v>-53</v>
      </c>
      <c r="F35" s="10">
        <f t="shared" si="2"/>
        <v>2.1055999999999999</v>
      </c>
      <c r="G35" s="10">
        <f t="array" ref="G35">STDEVP(IF(($A:$A=E35),$C:$C,""))</f>
        <v>0.77926177030999511</v>
      </c>
      <c r="H35" s="10">
        <f t="array" ref="H35">MEDIAN(IF($A:$A=E35,$C:$C,""))</f>
        <v>2.38</v>
      </c>
      <c r="I35" s="2"/>
      <c r="J35" s="29"/>
      <c r="K35" s="10"/>
      <c r="L35" s="10"/>
      <c r="M35" s="10"/>
      <c r="N35" s="2">
        <v>-53</v>
      </c>
      <c r="O35" s="10">
        <f t="shared" si="0"/>
        <v>4.6393333333333322</v>
      </c>
      <c r="P35" s="10">
        <f t="array" ref="P35">STDEVP(IF(($A:$A=N35),$D:$D,""))</f>
        <v>2.1995576120867795</v>
      </c>
      <c r="Q35" s="10">
        <f t="array" ref="Q35">MEDIAN(IF($A:$A=N35,$D:$D,""))</f>
        <v>3.8839999999999999</v>
      </c>
      <c r="R35" s="2"/>
      <c r="S35" s="29"/>
      <c r="T35" s="10"/>
      <c r="U35" s="10"/>
      <c r="V35" s="10"/>
      <c r="W35" s="29">
        <v>-86</v>
      </c>
      <c r="X35" s="13">
        <f t="shared" si="5"/>
        <v>-80</v>
      </c>
      <c r="Y35" s="10">
        <v>0.24447500000547939</v>
      </c>
      <c r="Z35" s="1">
        <v>-54</v>
      </c>
      <c r="AA35" s="10">
        <f t="shared" si="6"/>
        <v>0.52441760000244331</v>
      </c>
      <c r="AB35" s="10">
        <f t="array" ref="AB35">STDEVP(IF(($W:$W=Z35),$Y:$Y,""))</f>
        <v>0.2351688204378459</v>
      </c>
      <c r="AC35" s="10">
        <f t="array" ref="AC35">MEDIAN(IF($W:$W=Z35,$Y:$Y,""))</f>
        <v>0.61812000000645284</v>
      </c>
      <c r="AD35" s="2"/>
      <c r="AE35" s="23"/>
      <c r="AF35" s="10"/>
      <c r="AG35" s="10"/>
      <c r="AH35" s="10"/>
    </row>
    <row r="36" spans="1:78" x14ac:dyDescent="0.15">
      <c r="A36" s="23">
        <v>-81</v>
      </c>
      <c r="B36" s="13">
        <f t="shared" si="1"/>
        <v>-80</v>
      </c>
      <c r="C36" s="6">
        <v>0.83699999999999997</v>
      </c>
      <c r="D36" s="6">
        <v>37.554000000000002</v>
      </c>
      <c r="E36" s="2">
        <v>-54</v>
      </c>
      <c r="F36" s="10">
        <f t="shared" ref="F36:F67" si="19">AVERAGEIF(A:A,E36,C:C)</f>
        <v>1.4547777777777777</v>
      </c>
      <c r="G36" s="10">
        <f t="array" ref="G36">STDEVP(IF(($A:$A=E36),$C:$C,""))</f>
        <v>0.98611750232670625</v>
      </c>
      <c r="H36" s="10">
        <f t="array" ref="H36">MEDIAN(IF($A:$A=E36,$C:$C,""))</f>
        <v>0.78200000000000003</v>
      </c>
      <c r="I36" s="2"/>
      <c r="J36" s="29"/>
      <c r="K36" s="10"/>
      <c r="L36" s="10"/>
      <c r="M36" s="10"/>
      <c r="N36" s="2">
        <v>-54</v>
      </c>
      <c r="O36" s="10">
        <f t="shared" ref="O36:O67" si="20">AVERAGEIF(A:A,N36,D:D)</f>
        <v>3.7548888888888885</v>
      </c>
      <c r="P36" s="10">
        <f t="array" ref="P36">STDEVP(IF(($A:$A=N36),$D:$D,""))</f>
        <v>2.1411408923720217</v>
      </c>
      <c r="Q36" s="10">
        <f t="array" ref="Q36">MEDIAN(IF($A:$A=N36,$D:$D,""))</f>
        <v>3.427</v>
      </c>
      <c r="R36" s="2"/>
      <c r="S36" s="29"/>
      <c r="T36" s="10"/>
      <c r="U36" s="10"/>
      <c r="V36" s="10"/>
      <c r="W36" s="29">
        <v>-86</v>
      </c>
      <c r="X36" s="13">
        <f t="shared" si="5"/>
        <v>-80</v>
      </c>
      <c r="Y36" s="10">
        <v>0.31493000000175408</v>
      </c>
      <c r="Z36" s="1">
        <v>-55</v>
      </c>
      <c r="AA36" s="10">
        <f t="shared" si="6"/>
        <v>0.64030500000271529</v>
      </c>
      <c r="AB36" s="10">
        <f t="array" ref="AB36">STDEVP(IF(($W:$W=Z36),$Y:$Y,""))</f>
        <v>0.17694371526560276</v>
      </c>
      <c r="AC36" s="10">
        <f t="array" ref="AC36">MEDIAN(IF($W:$W=Z36,$Y:$Y,""))</f>
        <v>0.63190250000092096</v>
      </c>
      <c r="AD36" s="2"/>
      <c r="AE36" s="23"/>
      <c r="AF36" s="10"/>
      <c r="AG36" s="10"/>
      <c r="AH36" s="10"/>
      <c r="AJ36" s="115">
        <v>5</v>
      </c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Y36" s="115">
        <v>5</v>
      </c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N36" s="115">
        <v>5</v>
      </c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</row>
    <row r="37" spans="1:78" x14ac:dyDescent="0.15">
      <c r="A37" s="23">
        <v>-81</v>
      </c>
      <c r="B37" s="13">
        <f t="shared" si="1"/>
        <v>-80</v>
      </c>
      <c r="C37" s="6">
        <v>0.63</v>
      </c>
      <c r="D37" s="6">
        <v>22.234000000000002</v>
      </c>
      <c r="E37" s="2">
        <v>-55</v>
      </c>
      <c r="F37" s="10">
        <f t="shared" si="19"/>
        <v>0.81599999999999995</v>
      </c>
      <c r="G37" s="10">
        <f t="array" ref="G37">STDEVP(IF(($A:$A=E37),$C:$C,""))</f>
        <v>0.32000000000000006</v>
      </c>
      <c r="H37" s="10">
        <f t="array" ref="H37">MEDIAN(IF($A:$A=E37,$C:$C,""))</f>
        <v>0.81599999999999995</v>
      </c>
      <c r="I37" s="2"/>
      <c r="J37" s="29"/>
      <c r="K37" s="10"/>
      <c r="L37" s="10"/>
      <c r="M37" s="10"/>
      <c r="N37" s="2">
        <v>-55</v>
      </c>
      <c r="O37" s="10">
        <f t="shared" si="20"/>
        <v>4.0730000000000004</v>
      </c>
      <c r="P37" s="10">
        <f t="array" ref="P37">STDEVP(IF(($A:$A=N37),$D:$D,""))</f>
        <v>2.3449999999999998</v>
      </c>
      <c r="Q37" s="10">
        <f t="array" ref="Q37">MEDIAN(IF($A:$A=N37,$D:$D,""))</f>
        <v>4.0730000000000004</v>
      </c>
      <c r="R37" s="2"/>
      <c r="S37" s="29"/>
      <c r="T37" s="10"/>
      <c r="U37" s="10"/>
      <c r="V37" s="10"/>
      <c r="W37" s="29">
        <v>-85</v>
      </c>
      <c r="X37" s="13">
        <f t="shared" si="5"/>
        <v>-80</v>
      </c>
      <c r="Y37" s="10">
        <v>0.25470500000001661</v>
      </c>
      <c r="Z37" s="1">
        <v>-56</v>
      </c>
      <c r="AA37" s="10">
        <f t="shared" si="6"/>
        <v>0.60061850000308326</v>
      </c>
      <c r="AB37" s="10">
        <f t="array" ref="AB37">STDEVP(IF(($W:$W=Z37),$Y:$Y,""))</f>
        <v>0.21257714893565882</v>
      </c>
      <c r="AC37" s="10">
        <f t="array" ref="AC37">MEDIAN(IF($W:$W=Z37,$Y:$Y,""))</f>
        <v>0.62771250000333867</v>
      </c>
      <c r="AD37" s="2"/>
      <c r="AE37" s="23"/>
      <c r="AF37" s="10"/>
      <c r="AG37" s="10"/>
      <c r="AH37" s="10"/>
      <c r="AJ37" s="57"/>
      <c r="AK37" s="57"/>
      <c r="AL37" s="57"/>
      <c r="AM37" s="58"/>
      <c r="AN37" s="59">
        <f t="shared" ref="AN37:AO48" si="21">3.3667362323955/($AJ$36*1000/3600)/AN21</f>
        <v>1.9739821558019219</v>
      </c>
      <c r="AO37" s="59">
        <f t="shared" si="21"/>
        <v>1.6430937252471196</v>
      </c>
      <c r="AP37" s="57"/>
      <c r="AQ37" s="57"/>
      <c r="AR37" s="57"/>
      <c r="AS37" s="59">
        <f t="shared" ref="AS37:AS49" si="22">3.3667362323955/($AJ$36*1000/3600)/AS21</f>
        <v>1.2678915134748663</v>
      </c>
      <c r="AT37" s="57"/>
      <c r="AU37" s="57"/>
      <c r="AV37" s="57"/>
      <c r="AY37" s="57"/>
      <c r="AZ37" s="57"/>
      <c r="BA37" s="57"/>
      <c r="BB37" s="58"/>
      <c r="BC37" s="59">
        <f t="shared" ref="BC37:BD48" si="23">3.3667362323955/($AJ$36*1000/3600)/BC21</f>
        <v>0.48217413220887678</v>
      </c>
      <c r="BD37" s="59">
        <f t="shared" si="23"/>
        <v>0.29567996836607996</v>
      </c>
      <c r="BE37" s="57"/>
      <c r="BF37" s="57"/>
      <c r="BG37" s="57"/>
      <c r="BH37" s="59">
        <f t="shared" ref="BH37:BH49" si="24">3.3667362323955/($AJ$36*1000/3600)/BH21</f>
        <v>0.5689757562009824</v>
      </c>
      <c r="BI37" s="57"/>
      <c r="BJ37" s="57"/>
      <c r="BK37" s="57"/>
      <c r="BN37" s="57"/>
      <c r="BO37" s="57"/>
      <c r="BP37" s="57"/>
      <c r="BQ37" s="58"/>
      <c r="BR37" s="59">
        <f t="shared" ref="BR37:BS48" si="25">3.3667362323955/($AJ$36*1000/3600)/BR21</f>
        <v>5.2520389609259501</v>
      </c>
      <c r="BS37" s="59">
        <f t="shared" si="25"/>
        <v>4.8451795454654949</v>
      </c>
      <c r="BT37" s="57"/>
      <c r="BU37" s="57"/>
      <c r="BV37" s="57"/>
      <c r="BW37" s="59">
        <f t="shared" ref="BW37:BW49" si="26">3.3667362323955/($AJ$36*1000/3600)/BW21</f>
        <v>5.4218226619065355</v>
      </c>
      <c r="BX37" s="57"/>
      <c r="BY37" s="57"/>
      <c r="BZ37" s="57"/>
    </row>
    <row r="38" spans="1:78" x14ac:dyDescent="0.15">
      <c r="A38" s="23">
        <v>-81</v>
      </c>
      <c r="B38" s="13">
        <f t="shared" si="1"/>
        <v>-80</v>
      </c>
      <c r="C38" s="6">
        <v>2.1040000000000001</v>
      </c>
      <c r="D38" s="6">
        <v>7.0620000000000003</v>
      </c>
      <c r="E38" s="2">
        <v>-56</v>
      </c>
      <c r="F38" s="10">
        <f t="shared" si="19"/>
        <v>2.71</v>
      </c>
      <c r="G38" s="10">
        <f t="array" ref="G38">STDEVP(IF(($A:$A=E38),$C:$C,""))</f>
        <v>6.899999999999995E-2</v>
      </c>
      <c r="H38" s="10">
        <f t="array" ref="H38">MEDIAN(IF($A:$A=E38,$C:$C,""))</f>
        <v>2.71</v>
      </c>
      <c r="I38" s="2"/>
      <c r="J38" s="29"/>
      <c r="K38" s="10"/>
      <c r="L38" s="10"/>
      <c r="M38" s="10"/>
      <c r="N38" s="2">
        <v>-56</v>
      </c>
      <c r="O38" s="10">
        <f t="shared" si="20"/>
        <v>4.2249999999999996</v>
      </c>
      <c r="P38" s="10">
        <f t="array" ref="P38">STDEVP(IF(($A:$A=N38),$D:$D,""))</f>
        <v>0.8240000000000014</v>
      </c>
      <c r="Q38" s="10">
        <f t="array" ref="Q38">MEDIAN(IF($A:$A=N38,$D:$D,""))</f>
        <v>4.2249999999999996</v>
      </c>
      <c r="R38" s="2"/>
      <c r="S38" s="29"/>
      <c r="T38" s="10"/>
      <c r="U38" s="10"/>
      <c r="V38" s="10"/>
      <c r="W38" s="29">
        <v>-85</v>
      </c>
      <c r="X38" s="13">
        <f t="shared" si="5"/>
        <v>-80</v>
      </c>
      <c r="Y38" s="10">
        <v>0.30657000000093904</v>
      </c>
      <c r="Z38" s="1">
        <v>-57</v>
      </c>
      <c r="AA38" s="10">
        <f t="shared" si="6"/>
        <v>0.52682395833588547</v>
      </c>
      <c r="AB38" s="10">
        <f t="array" ref="AB38">STDEVP(IF(($W:$W=Z38),$Y:$Y,""))</f>
        <v>0.26639342240412689</v>
      </c>
      <c r="AC38" s="10">
        <f t="array" ref="AC38">MEDIAN(IF($W:$W=Z38,$Y:$Y,""))</f>
        <v>0.47385750000577598</v>
      </c>
      <c r="AD38" s="2"/>
      <c r="AE38" s="23"/>
      <c r="AF38" s="10"/>
      <c r="AG38" s="10"/>
      <c r="AH38" s="10"/>
      <c r="AJ38" s="57"/>
      <c r="AK38" s="58"/>
      <c r="AL38" s="58"/>
      <c r="AM38" s="57"/>
      <c r="AN38" s="59">
        <f t="shared" si="21"/>
        <v>1.6430937252471196</v>
      </c>
      <c r="AO38" s="59">
        <f t="shared" si="21"/>
        <v>1.0537057541076984</v>
      </c>
      <c r="AP38" s="59">
        <f t="shared" ref="AP38:AR49" si="27">3.3667362323955/($AJ$36*1000/3600)/AP22</f>
        <v>1.5285494134532018</v>
      </c>
      <c r="AQ38" s="59">
        <f t="shared" si="27"/>
        <v>1.0537057541076984</v>
      </c>
      <c r="AR38" s="59">
        <f t="shared" si="27"/>
        <v>1.6430937252471196</v>
      </c>
      <c r="AS38" s="59">
        <f t="shared" si="22"/>
        <v>1.2678915134748663</v>
      </c>
      <c r="AT38" s="57"/>
      <c r="AU38" s="57"/>
      <c r="AV38" s="57"/>
      <c r="AY38" s="57"/>
      <c r="AZ38" s="58"/>
      <c r="BA38" s="58"/>
      <c r="BB38" s="57"/>
      <c r="BC38" s="59">
        <f t="shared" si="23"/>
        <v>0.29567996836607996</v>
      </c>
      <c r="BD38" s="59">
        <f t="shared" si="23"/>
        <v>0.74609113183279785</v>
      </c>
      <c r="BE38" s="59">
        <f t="shared" ref="BE38:BG49" si="28">3.3667362323955/($AJ$36*1000/3600)/BE22</f>
        <v>0.25806847481113798</v>
      </c>
      <c r="BF38" s="59">
        <f t="shared" si="28"/>
        <v>0.74609113183279785</v>
      </c>
      <c r="BG38" s="59">
        <f t="shared" si="28"/>
        <v>0.29567996836607996</v>
      </c>
      <c r="BH38" s="59">
        <f t="shared" si="24"/>
        <v>0.5689757562009824</v>
      </c>
      <c r="BI38" s="57"/>
      <c r="BJ38" s="57"/>
      <c r="BK38" s="57"/>
      <c r="BN38" s="57"/>
      <c r="BO38" s="58"/>
      <c r="BP38" s="58"/>
      <c r="BQ38" s="57"/>
      <c r="BR38" s="59">
        <f t="shared" si="25"/>
        <v>4.8451795454654949</v>
      </c>
      <c r="BS38" s="59">
        <f t="shared" si="25"/>
        <v>5.3616378476756479</v>
      </c>
      <c r="BT38" s="59">
        <f t="shared" ref="BT38:BV49" si="29">3.3667362323955/($AJ$36*1000/3600)/BT22</f>
        <v>4.8693047152607356</v>
      </c>
      <c r="BU38" s="59">
        <f t="shared" si="29"/>
        <v>5.3616378476756479</v>
      </c>
      <c r="BV38" s="59">
        <f t="shared" si="29"/>
        <v>4.8451795454654949</v>
      </c>
      <c r="BW38" s="59">
        <f t="shared" si="26"/>
        <v>5.4218226619065355</v>
      </c>
      <c r="BX38" s="57"/>
      <c r="BY38" s="57"/>
      <c r="BZ38" s="57"/>
    </row>
    <row r="39" spans="1:78" x14ac:dyDescent="0.15">
      <c r="A39" s="23">
        <v>-81</v>
      </c>
      <c r="B39" s="13">
        <f t="shared" si="1"/>
        <v>-80</v>
      </c>
      <c r="C39" s="6">
        <v>1.0960000000000001</v>
      </c>
      <c r="D39" s="6">
        <v>2.2869999999999999</v>
      </c>
      <c r="E39" s="2">
        <v>-57</v>
      </c>
      <c r="F39" s="10">
        <f t="shared" si="19"/>
        <v>2.341814814814815</v>
      </c>
      <c r="G39" s="10">
        <f t="array" ref="G39">STDEVP(IF(($A:$A=E39),$C:$C,""))</f>
        <v>0.76157546436887513</v>
      </c>
      <c r="H39" s="10">
        <f t="array" ref="H39">MEDIAN(IF($A:$A=E39,$C:$C,""))</f>
        <v>2.5289999999999999</v>
      </c>
      <c r="I39" s="2"/>
      <c r="J39" s="29"/>
      <c r="K39" s="10"/>
      <c r="L39" s="10"/>
      <c r="M39" s="10"/>
      <c r="N39" s="2">
        <v>-57</v>
      </c>
      <c r="O39" s="10">
        <f t="shared" si="20"/>
        <v>4.7406296296296304</v>
      </c>
      <c r="P39" s="10">
        <f t="array" ref="P39">STDEVP(IF(($A:$A=N39),$D:$D,""))</f>
        <v>2.3056101489892167</v>
      </c>
      <c r="Q39" s="10">
        <f t="array" ref="Q39">MEDIAN(IF($A:$A=N39,$D:$D,""))</f>
        <v>4.1219999999999999</v>
      </c>
      <c r="R39" s="2"/>
      <c r="S39" s="29"/>
      <c r="T39" s="10"/>
      <c r="U39" s="10"/>
      <c r="V39" s="10"/>
      <c r="W39" s="29">
        <v>-85</v>
      </c>
      <c r="X39" s="13">
        <f t="shared" si="5"/>
        <v>-80</v>
      </c>
      <c r="Y39" s="10">
        <v>0.49648500000105522</v>
      </c>
      <c r="Z39" s="1">
        <v>-58</v>
      </c>
      <c r="AA39" s="10">
        <f t="shared" si="6"/>
        <v>0.57834965116619874</v>
      </c>
      <c r="AB39" s="10">
        <f t="array" ref="AB39">STDEVP(IF(($W:$W=Z39),$Y:$Y,""))</f>
        <v>0.29262271451363642</v>
      </c>
      <c r="AC39" s="10">
        <f t="array" ref="AC39">MEDIAN(IF($W:$W=Z39,$Y:$Y,""))</f>
        <v>0.60783500000574775</v>
      </c>
      <c r="AD39" s="2"/>
      <c r="AE39" s="23"/>
      <c r="AF39" s="10"/>
      <c r="AG39" s="10"/>
      <c r="AH39" s="10"/>
      <c r="AJ39" s="57"/>
      <c r="AK39" s="57"/>
      <c r="AL39" s="59">
        <f t="shared" ref="AL39:AM46" si="30">3.3667362323955/($AJ$36*1000/3600)/AL23</f>
        <v>1.9739821558019219</v>
      </c>
      <c r="AM39" s="59">
        <f t="shared" si="30"/>
        <v>1.6430937252471196</v>
      </c>
      <c r="AN39" s="59">
        <f t="shared" si="21"/>
        <v>1.9739821558019219</v>
      </c>
      <c r="AO39" s="59">
        <f t="shared" si="21"/>
        <v>1.0537057541076984</v>
      </c>
      <c r="AP39" s="59">
        <f t="shared" si="27"/>
        <v>1.4332963449092286</v>
      </c>
      <c r="AQ39" s="59">
        <f t="shared" si="27"/>
        <v>1.4143828133094372</v>
      </c>
      <c r="AR39" s="59">
        <f t="shared" si="27"/>
        <v>1.9739821558019219</v>
      </c>
      <c r="AS39" s="59">
        <f t="shared" si="22"/>
        <v>1.0537057541076984</v>
      </c>
      <c r="AT39" s="59">
        <f t="shared" ref="AT39:AT49" si="31">3.3667362323955/($AJ$36*1000/3600)/AT23</f>
        <v>1.6430937252471196</v>
      </c>
      <c r="AU39" s="57"/>
      <c r="AV39" s="57"/>
      <c r="AY39" s="57"/>
      <c r="AZ39" s="57"/>
      <c r="BA39" s="59">
        <f t="shared" ref="BA39:BB46" si="32">3.3667362323955/($AJ$36*1000/3600)/BA23</f>
        <v>0.48217413220887678</v>
      </c>
      <c r="BB39" s="59">
        <f t="shared" si="32"/>
        <v>0.29567996836607996</v>
      </c>
      <c r="BC39" s="59">
        <f t="shared" si="23"/>
        <v>0.48217413220887678</v>
      </c>
      <c r="BD39" s="59">
        <f t="shared" si="23"/>
        <v>0.74609113183279785</v>
      </c>
      <c r="BE39" s="59">
        <f t="shared" si="28"/>
        <v>0.33905414708836007</v>
      </c>
      <c r="BF39" s="59">
        <f t="shared" si="28"/>
        <v>0.29756681046945399</v>
      </c>
      <c r="BG39" s="59">
        <f t="shared" si="28"/>
        <v>0.48217413220887678</v>
      </c>
      <c r="BH39" s="59">
        <f t="shared" si="24"/>
        <v>0.74609113183279785</v>
      </c>
      <c r="BI39" s="59">
        <f t="shared" ref="BI39:BI49" si="33">3.3667362323955/($AJ$36*1000/3600)/BI23</f>
        <v>0.29567996836607996</v>
      </c>
      <c r="BJ39" s="57"/>
      <c r="BK39" s="57"/>
      <c r="BN39" s="57"/>
      <c r="BO39" s="57"/>
      <c r="BP39" s="59">
        <f t="shared" ref="BP39:BQ46" si="34">3.3667362323955/($AJ$36*1000/3600)/BP23</f>
        <v>5.2520389609259501</v>
      </c>
      <c r="BQ39" s="59">
        <f t="shared" si="34"/>
        <v>4.8451795454654949</v>
      </c>
      <c r="BR39" s="59">
        <f t="shared" si="25"/>
        <v>5.2520389609259501</v>
      </c>
      <c r="BS39" s="59">
        <f t="shared" si="25"/>
        <v>5.3616378476756479</v>
      </c>
      <c r="BT39" s="59">
        <f t="shared" si="29"/>
        <v>4.2841953427409072</v>
      </c>
      <c r="BU39" s="59">
        <f t="shared" si="29"/>
        <v>4.0316773072348964</v>
      </c>
      <c r="BV39" s="59">
        <f t="shared" si="29"/>
        <v>5.2520389609259501</v>
      </c>
      <c r="BW39" s="59">
        <f t="shared" si="26"/>
        <v>5.3616378476756479</v>
      </c>
      <c r="BX39" s="59">
        <f t="shared" ref="BX39:BX49" si="35">3.3667362323955/($AJ$36*1000/3600)/BX23</f>
        <v>4.8451795454654949</v>
      </c>
      <c r="BY39" s="57"/>
      <c r="BZ39" s="57"/>
    </row>
    <row r="40" spans="1:78" x14ac:dyDescent="0.15">
      <c r="A40" s="23">
        <v>-81</v>
      </c>
      <c r="B40" s="13">
        <f t="shared" si="1"/>
        <v>-80</v>
      </c>
      <c r="C40" s="6">
        <v>2.4159999999999999</v>
      </c>
      <c r="D40" s="6">
        <v>3.2669999999999999</v>
      </c>
      <c r="E40" s="2">
        <v>-58</v>
      </c>
      <c r="F40" s="10">
        <f t="shared" si="19"/>
        <v>1.4901818181818181</v>
      </c>
      <c r="G40" s="10">
        <f t="array" ref="G40">STDEVP(IF(($A:$A=E40),$C:$C,""))</f>
        <v>0.88644753915244257</v>
      </c>
      <c r="H40" s="10">
        <f t="array" ref="H40">MEDIAN(IF($A:$A=E40,$C:$C,""))</f>
        <v>1.409</v>
      </c>
      <c r="I40" s="2"/>
      <c r="J40" s="29"/>
      <c r="K40" s="10"/>
      <c r="L40" s="10"/>
      <c r="M40" s="10"/>
      <c r="N40" s="2">
        <v>-58</v>
      </c>
      <c r="O40" s="10">
        <f t="shared" si="20"/>
        <v>5.4229090909090898</v>
      </c>
      <c r="P40" s="10">
        <f t="array" ref="P40">STDEVP(IF(($A:$A=N40),$D:$D,""))</f>
        <v>3.4892333217418585</v>
      </c>
      <c r="Q40" s="10">
        <f t="array" ref="Q40">MEDIAN(IF($A:$A=N40,$D:$D,""))</f>
        <v>3.6139999999999999</v>
      </c>
      <c r="R40" s="2"/>
      <c r="S40" s="29"/>
      <c r="T40" s="10"/>
      <c r="U40" s="10"/>
      <c r="V40" s="10"/>
      <c r="W40" s="29">
        <v>-84</v>
      </c>
      <c r="X40" s="13">
        <f t="shared" si="5"/>
        <v>-80</v>
      </c>
      <c r="Y40" s="10">
        <v>0.57132500000119202</v>
      </c>
      <c r="Z40" s="1">
        <v>-59</v>
      </c>
      <c r="AA40" s="10">
        <f t="shared" si="6"/>
        <v>0.6104985714317015</v>
      </c>
      <c r="AB40" s="10">
        <f t="array" ref="AB40">STDEVP(IF(($W:$W=Z40),$Y:$Y,""))</f>
        <v>0.33221917341398854</v>
      </c>
      <c r="AC40" s="10">
        <f t="array" ref="AC40">MEDIAN(IF($W:$W=Z40,$Y:$Y,""))</f>
        <v>0.72230500000486342</v>
      </c>
      <c r="AD40" s="2"/>
      <c r="AE40" s="23"/>
      <c r="AF40" s="10"/>
      <c r="AG40" s="10"/>
      <c r="AH40" s="10"/>
      <c r="AJ40" s="57"/>
      <c r="AK40" s="57"/>
      <c r="AL40" s="59">
        <f t="shared" si="30"/>
        <v>1.2678915134748663</v>
      </c>
      <c r="AM40" s="59">
        <f t="shared" si="30"/>
        <v>1.4143828133094372</v>
      </c>
      <c r="AN40" s="59">
        <f t="shared" si="21"/>
        <v>1.4332963449092286</v>
      </c>
      <c r="AO40" s="59">
        <f t="shared" si="21"/>
        <v>1.4456118202910802</v>
      </c>
      <c r="AP40" s="59">
        <f t="shared" si="27"/>
        <v>1.2476453174763291</v>
      </c>
      <c r="AQ40" s="59">
        <f t="shared" si="27"/>
        <v>1.5285494134532018</v>
      </c>
      <c r="AR40" s="59">
        <f t="shared" si="27"/>
        <v>1.3038535893094607</v>
      </c>
      <c r="AS40" s="59">
        <f t="shared" si="22"/>
        <v>1.0537057541076984</v>
      </c>
      <c r="AT40" s="59">
        <f t="shared" si="31"/>
        <v>1.5285494134532018</v>
      </c>
      <c r="AU40" s="57"/>
      <c r="AV40" s="57"/>
      <c r="AY40" s="57"/>
      <c r="AZ40" s="57"/>
      <c r="BA40" s="59">
        <f t="shared" si="32"/>
        <v>0.5689757562009824</v>
      </c>
      <c r="BB40" s="59">
        <f t="shared" si="32"/>
        <v>0.29756681046945399</v>
      </c>
      <c r="BC40" s="59">
        <f t="shared" si="23"/>
        <v>0.33905414708836007</v>
      </c>
      <c r="BD40" s="59">
        <f t="shared" si="23"/>
        <v>0.38173516158445586</v>
      </c>
      <c r="BE40" s="59">
        <f t="shared" si="28"/>
        <v>0.47425314251262107</v>
      </c>
      <c r="BF40" s="59">
        <f t="shared" si="28"/>
        <v>0.25806847481113798</v>
      </c>
      <c r="BG40" s="59">
        <f t="shared" si="28"/>
        <v>0.33103809378581528</v>
      </c>
      <c r="BH40" s="59">
        <f t="shared" si="24"/>
        <v>0.74609113183279785</v>
      </c>
      <c r="BI40" s="59">
        <f t="shared" si="33"/>
        <v>0.25806847481113798</v>
      </c>
      <c r="BJ40" s="57"/>
      <c r="BK40" s="57"/>
      <c r="BN40" s="57"/>
      <c r="BO40" s="57"/>
      <c r="BP40" s="59">
        <f t="shared" si="34"/>
        <v>5.4218226619065355</v>
      </c>
      <c r="BQ40" s="59">
        <f t="shared" si="34"/>
        <v>4.0316773072348964</v>
      </c>
      <c r="BR40" s="59">
        <f t="shared" si="25"/>
        <v>4.2841953427409072</v>
      </c>
      <c r="BS40" s="59">
        <f t="shared" si="25"/>
        <v>3.4668887911561463</v>
      </c>
      <c r="BT40" s="59">
        <f t="shared" si="29"/>
        <v>4.6876982999896164</v>
      </c>
      <c r="BU40" s="59">
        <f t="shared" si="29"/>
        <v>4.8693047152607356</v>
      </c>
      <c r="BV40" s="59">
        <f t="shared" si="29"/>
        <v>4.8731848938599267</v>
      </c>
      <c r="BW40" s="59">
        <f t="shared" si="26"/>
        <v>5.3616378476756479</v>
      </c>
      <c r="BX40" s="59">
        <f t="shared" si="35"/>
        <v>4.8693047152607356</v>
      </c>
      <c r="BY40" s="57"/>
      <c r="BZ40" s="57"/>
    </row>
    <row r="41" spans="1:78" x14ac:dyDescent="0.15">
      <c r="A41" s="23">
        <v>-81</v>
      </c>
      <c r="B41" s="13">
        <f t="shared" si="1"/>
        <v>-80</v>
      </c>
      <c r="C41" s="6">
        <v>2.423</v>
      </c>
      <c r="D41" s="6">
        <v>4.6769999999999996</v>
      </c>
      <c r="E41" s="2">
        <v>-59</v>
      </c>
      <c r="F41" s="10">
        <f t="shared" si="19"/>
        <v>2.0750000000000002</v>
      </c>
      <c r="G41" s="10">
        <f t="array" ref="G41">STDEVP(IF(($A:$A=E41),$C:$C,""))</f>
        <v>0.36399999999999838</v>
      </c>
      <c r="H41" s="10">
        <f t="array" ref="H41">MEDIAN(IF($A:$A=E41,$C:$C,""))</f>
        <v>2.0750000000000002</v>
      </c>
      <c r="I41" s="2"/>
      <c r="J41" s="29"/>
      <c r="K41" s="10"/>
      <c r="L41" s="10"/>
      <c r="M41" s="10"/>
      <c r="N41" s="2">
        <v>-59</v>
      </c>
      <c r="O41" s="10">
        <f t="shared" si="20"/>
        <v>4.1340000000000003</v>
      </c>
      <c r="P41" s="10">
        <f t="array" ref="P41">STDEVP(IF(($A:$A=N41),$D:$D,""))</f>
        <v>0.60599999999999565</v>
      </c>
      <c r="Q41" s="10">
        <f t="array" ref="Q41">MEDIAN(IF($A:$A=N41,$D:$D,""))</f>
        <v>4.1340000000000003</v>
      </c>
      <c r="R41" s="2"/>
      <c r="S41" s="29"/>
      <c r="T41" s="10"/>
      <c r="U41" s="10"/>
      <c r="V41" s="10"/>
      <c r="W41" s="29">
        <v>-84</v>
      </c>
      <c r="X41" s="13">
        <f t="shared" si="5"/>
        <v>-80</v>
      </c>
      <c r="Y41" s="10">
        <v>0.56578000000381135</v>
      </c>
      <c r="Z41" s="1">
        <v>-60</v>
      </c>
      <c r="AA41" s="10">
        <f t="shared" si="6"/>
        <v>0.58334545454780129</v>
      </c>
      <c r="AB41" s="10">
        <f t="array" ref="AB41">STDEVP(IF(($W:$W=Z41),$Y:$Y,""))</f>
        <v>0.28295568092256601</v>
      </c>
      <c r="AC41" s="10">
        <f t="array" ref="AC41">MEDIAN(IF($W:$W=Z41,$Y:$Y,""))</f>
        <v>0.51846500000417639</v>
      </c>
      <c r="AD41" s="2"/>
      <c r="AE41" s="23"/>
      <c r="AF41" s="10"/>
      <c r="AG41" s="10"/>
      <c r="AH41" s="10"/>
      <c r="AJ41" s="57"/>
      <c r="AK41" s="57"/>
      <c r="AL41" s="59">
        <f t="shared" si="30"/>
        <v>1.6430937252471196</v>
      </c>
      <c r="AM41" s="59">
        <f t="shared" si="30"/>
        <v>1.6430937252471196</v>
      </c>
      <c r="AN41" s="59">
        <f t="shared" si="21"/>
        <v>1.1881489084543917</v>
      </c>
      <c r="AO41" s="59">
        <f t="shared" si="21"/>
        <v>1.4456118202910802</v>
      </c>
      <c r="AP41" s="59">
        <f t="shared" si="27"/>
        <v>1.0919636413013019</v>
      </c>
      <c r="AQ41" s="59">
        <f t="shared" si="27"/>
        <v>1.1881489084543917</v>
      </c>
      <c r="AR41" s="59">
        <f t="shared" si="27"/>
        <v>1.2476453174763291</v>
      </c>
      <c r="AS41" s="59">
        <f t="shared" si="22"/>
        <v>1.4143828133094372</v>
      </c>
      <c r="AT41" s="59">
        <f t="shared" si="31"/>
        <v>1.4332963449092286</v>
      </c>
      <c r="AU41" s="57"/>
      <c r="AV41" s="57"/>
      <c r="AY41" s="57"/>
      <c r="AZ41" s="57"/>
      <c r="BA41" s="59">
        <f t="shared" si="32"/>
        <v>0.29567996836607996</v>
      </c>
      <c r="BB41" s="59">
        <f t="shared" si="32"/>
        <v>0.29567996836607996</v>
      </c>
      <c r="BC41" s="59">
        <f t="shared" si="23"/>
        <v>0.41608697861862998</v>
      </c>
      <c r="BD41" s="59">
        <f t="shared" si="23"/>
        <v>0.38173516158445586</v>
      </c>
      <c r="BE41" s="59">
        <f t="shared" si="28"/>
        <v>0.43036077252507904</v>
      </c>
      <c r="BF41" s="59">
        <f t="shared" si="28"/>
        <v>0.41608697861862998</v>
      </c>
      <c r="BG41" s="59">
        <f t="shared" si="28"/>
        <v>0.47425314251262107</v>
      </c>
      <c r="BH41" s="59">
        <f t="shared" si="24"/>
        <v>0.29756681046945399</v>
      </c>
      <c r="BI41" s="59">
        <f t="shared" si="33"/>
        <v>0.33905414708836007</v>
      </c>
      <c r="BJ41" s="57"/>
      <c r="BK41" s="57"/>
      <c r="BN41" s="57"/>
      <c r="BO41" s="57"/>
      <c r="BP41" s="59">
        <f t="shared" si="34"/>
        <v>4.8451795454654949</v>
      </c>
      <c r="BQ41" s="59">
        <f t="shared" si="34"/>
        <v>4.8451795454654949</v>
      </c>
      <c r="BR41" s="59">
        <f t="shared" si="25"/>
        <v>4.5225945710428963</v>
      </c>
      <c r="BS41" s="59">
        <f t="shared" si="25"/>
        <v>3.4668887911561463</v>
      </c>
      <c r="BT41" s="59">
        <f t="shared" si="29"/>
        <v>5.1286986018431255</v>
      </c>
      <c r="BU41" s="59">
        <f t="shared" si="29"/>
        <v>4.5225945710428963</v>
      </c>
      <c r="BV41" s="59">
        <f t="shared" si="29"/>
        <v>4.6876982999896164</v>
      </c>
      <c r="BW41" s="59">
        <f t="shared" si="26"/>
        <v>4.0316773072348964</v>
      </c>
      <c r="BX41" s="59">
        <f t="shared" si="35"/>
        <v>4.2841953427409072</v>
      </c>
      <c r="BY41" s="57"/>
      <c r="BZ41" s="57"/>
    </row>
    <row r="42" spans="1:78" x14ac:dyDescent="0.15">
      <c r="A42" s="23">
        <v>-81</v>
      </c>
      <c r="B42" s="13">
        <f t="shared" si="1"/>
        <v>-80</v>
      </c>
      <c r="C42" s="6">
        <v>0.80200000000000005</v>
      </c>
      <c r="D42" s="6">
        <v>1.927</v>
      </c>
      <c r="E42" s="2">
        <v>-60</v>
      </c>
      <c r="F42" s="10">
        <f t="shared" si="19"/>
        <v>2.0066666666666668</v>
      </c>
      <c r="G42" s="10">
        <f t="array" ref="G42">STDEVP(IF(($A:$A=E42),$C:$C,""))</f>
        <v>0.89327163966075962</v>
      </c>
      <c r="H42" s="10">
        <f t="array" ref="H42">MEDIAN(IF($A:$A=E42,$C:$C,""))</f>
        <v>2.016</v>
      </c>
      <c r="I42" s="2"/>
      <c r="J42" s="29"/>
      <c r="K42" s="10"/>
      <c r="L42" s="10"/>
      <c r="M42" s="10"/>
      <c r="N42" s="2">
        <v>-60</v>
      </c>
      <c r="O42" s="10">
        <f t="shared" si="20"/>
        <v>5.3370000000000006</v>
      </c>
      <c r="P42" s="10">
        <f t="array" ref="P42">STDEVP(IF(($A:$A=N42),$D:$D,""))</f>
        <v>2.2407384199559437</v>
      </c>
      <c r="Q42" s="10">
        <f t="array" ref="Q42">MEDIAN(IF($A:$A=N42,$D:$D,""))</f>
        <v>4.3280000000000003</v>
      </c>
      <c r="R42" s="2"/>
      <c r="S42" s="29"/>
      <c r="T42" s="10"/>
      <c r="U42" s="10"/>
      <c r="V42" s="10"/>
      <c r="W42" s="29">
        <v>-84</v>
      </c>
      <c r="X42" s="13">
        <f t="shared" si="5"/>
        <v>-80</v>
      </c>
      <c r="Y42" s="10">
        <v>0.56923500000462623</v>
      </c>
      <c r="Z42" s="1">
        <v>-61</v>
      </c>
      <c r="AA42" s="10">
        <f t="shared" si="6"/>
        <v>0.50491418367639385</v>
      </c>
      <c r="AB42" s="10">
        <f t="array" ref="AB42">STDEVP(IF(($W:$W=Z42),$Y:$Y,""))</f>
        <v>0.30637632021598732</v>
      </c>
      <c r="AC42" s="10">
        <f t="array" ref="AC42">MEDIAN(IF($W:$W=Z42,$Y:$Y,""))</f>
        <v>0.51572500000125943</v>
      </c>
      <c r="AD42" s="2"/>
      <c r="AE42" s="23"/>
      <c r="AF42" s="10"/>
      <c r="AG42" s="10"/>
      <c r="AH42" s="10"/>
      <c r="AJ42" s="57"/>
      <c r="AK42" s="59">
        <f>3.3667362323955/($AJ$36*1000/3600)/AK26</f>
        <v>1.6430937252471196</v>
      </c>
      <c r="AL42" s="59">
        <f t="shared" si="30"/>
        <v>1.4332963449092286</v>
      </c>
      <c r="AM42" s="59">
        <f t="shared" si="30"/>
        <v>1.4143828133094372</v>
      </c>
      <c r="AN42" s="59">
        <f t="shared" si="21"/>
        <v>1.30950456335881</v>
      </c>
      <c r="AO42" s="59">
        <f t="shared" si="21"/>
        <v>1.0919636413013019</v>
      </c>
      <c r="AP42" s="59">
        <f t="shared" si="27"/>
        <v>1.207998382387754</v>
      </c>
      <c r="AQ42" s="59">
        <f t="shared" si="27"/>
        <v>1.207998382387754</v>
      </c>
      <c r="AR42" s="59">
        <f t="shared" si="27"/>
        <v>1.30950456335881</v>
      </c>
      <c r="AS42" s="59">
        <f t="shared" si="22"/>
        <v>1.4456118202910802</v>
      </c>
      <c r="AT42" s="59">
        <f t="shared" si="31"/>
        <v>1.4332963449092286</v>
      </c>
      <c r="AU42" s="59">
        <f t="shared" ref="AU42:AV47" si="36">3.3667362323955/($AJ$36*1000/3600)/AU26</f>
        <v>1.4143828133094372</v>
      </c>
      <c r="AV42" s="59">
        <f t="shared" si="36"/>
        <v>1.6430937252471196</v>
      </c>
      <c r="AY42" s="57"/>
      <c r="AZ42" s="59">
        <f>3.3667362323955/($AJ$36*1000/3600)/AZ26</f>
        <v>0.29567996836607996</v>
      </c>
      <c r="BA42" s="59">
        <f t="shared" si="32"/>
        <v>0.33905414708836007</v>
      </c>
      <c r="BB42" s="59">
        <f t="shared" si="32"/>
        <v>0.29756681046945399</v>
      </c>
      <c r="BC42" s="59">
        <f t="shared" si="23"/>
        <v>0.40944302159408558</v>
      </c>
      <c r="BD42" s="59">
        <f t="shared" si="23"/>
        <v>0.43036077252507904</v>
      </c>
      <c r="BE42" s="59">
        <f t="shared" si="28"/>
        <v>0.45419713084593588</v>
      </c>
      <c r="BF42" s="59">
        <f t="shared" si="28"/>
        <v>0.45419713084593588</v>
      </c>
      <c r="BG42" s="59">
        <f t="shared" si="28"/>
        <v>0.40944302159408558</v>
      </c>
      <c r="BH42" s="59">
        <f t="shared" si="24"/>
        <v>0.38173516158445586</v>
      </c>
      <c r="BI42" s="59">
        <f t="shared" si="33"/>
        <v>0.33905414708836007</v>
      </c>
      <c r="BJ42" s="59">
        <f t="shared" ref="BJ42:BK47" si="37">3.3667362323955/($AJ$36*1000/3600)/BJ26</f>
        <v>0.29756681046945399</v>
      </c>
      <c r="BK42" s="59">
        <f t="shared" si="37"/>
        <v>0.29567996836607996</v>
      </c>
      <c r="BN42" s="57"/>
      <c r="BO42" s="59">
        <f>3.3667362323955/($AJ$36*1000/3600)/BO26</f>
        <v>4.8451795454654949</v>
      </c>
      <c r="BP42" s="59">
        <f t="shared" si="34"/>
        <v>4.2841953427409072</v>
      </c>
      <c r="BQ42" s="59">
        <f t="shared" si="34"/>
        <v>4.0316773072348964</v>
      </c>
      <c r="BR42" s="59">
        <f t="shared" si="25"/>
        <v>4.0732413607112194</v>
      </c>
      <c r="BS42" s="59">
        <f t="shared" si="25"/>
        <v>5.1286986018431255</v>
      </c>
      <c r="BT42" s="59">
        <f t="shared" si="29"/>
        <v>4.155428088839467</v>
      </c>
      <c r="BU42" s="59">
        <f t="shared" si="29"/>
        <v>4.155428088839467</v>
      </c>
      <c r="BV42" s="59">
        <f t="shared" si="29"/>
        <v>4.0732413607112194</v>
      </c>
      <c r="BW42" s="59">
        <f t="shared" si="26"/>
        <v>3.4668887911561463</v>
      </c>
      <c r="BX42" s="59">
        <f t="shared" si="35"/>
        <v>4.2841953427409072</v>
      </c>
      <c r="BY42" s="59">
        <f t="shared" ref="BY42:BZ47" si="38">3.3667362323955/($AJ$36*1000/3600)/BY26</f>
        <v>4.0316773072348964</v>
      </c>
      <c r="BZ42" s="59">
        <f t="shared" si="38"/>
        <v>4.8451795454654949</v>
      </c>
    </row>
    <row r="43" spans="1:78" x14ac:dyDescent="0.15">
      <c r="A43" s="23">
        <v>-81</v>
      </c>
      <c r="B43" s="13">
        <f t="shared" si="1"/>
        <v>-80</v>
      </c>
      <c r="C43" s="6">
        <v>2.4390000000000001</v>
      </c>
      <c r="D43" s="6">
        <v>3.31</v>
      </c>
      <c r="E43" s="2">
        <v>-61</v>
      </c>
      <c r="F43" s="10">
        <f t="shared" si="19"/>
        <v>1.9491636363636362</v>
      </c>
      <c r="G43" s="10">
        <f t="array" ref="G43">STDEVP(IF(($A:$A=E43),$C:$C,""))</f>
        <v>0.71927237889503459</v>
      </c>
      <c r="H43" s="10">
        <f t="array" ref="H43">MEDIAN(IF($A:$A=E43,$C:$C,""))</f>
        <v>2.1509999999999998</v>
      </c>
      <c r="I43" s="2"/>
      <c r="J43" s="29"/>
      <c r="K43" s="10"/>
      <c r="L43" s="10"/>
      <c r="M43" s="10"/>
      <c r="N43" s="2">
        <v>-61</v>
      </c>
      <c r="O43" s="10">
        <f t="shared" si="20"/>
        <v>4.6737090909090906</v>
      </c>
      <c r="P43" s="10">
        <f t="array" ref="P43">STDEVP(IF(($A:$A=N43),$D:$D,""))</f>
        <v>2.7808199488818373</v>
      </c>
      <c r="Q43" s="10">
        <f t="array" ref="Q43">MEDIAN(IF($A:$A=N43,$D:$D,""))</f>
        <v>3.5510000000000002</v>
      </c>
      <c r="R43" s="2"/>
      <c r="S43" s="29"/>
      <c r="T43" s="10"/>
      <c r="U43" s="10"/>
      <c r="V43" s="10"/>
      <c r="W43" s="29">
        <v>-84</v>
      </c>
      <c r="X43" s="13">
        <f t="shared" si="5"/>
        <v>-80</v>
      </c>
      <c r="Y43" s="10">
        <v>0.30133000000385168</v>
      </c>
      <c r="Z43" s="1">
        <v>-62</v>
      </c>
      <c r="AA43" s="10">
        <f t="shared" si="6"/>
        <v>0.42533946428899999</v>
      </c>
      <c r="AB43" s="10">
        <f t="array" ref="AB43">STDEVP(IF(($W:$W=Z43),$Y:$Y,""))</f>
        <v>0.27089029532412751</v>
      </c>
      <c r="AC43" s="10">
        <f t="array" ref="AC43">MEDIAN(IF($W:$W=Z43,$Y:$Y,""))</f>
        <v>0.42670750000506563</v>
      </c>
      <c r="AD43" s="2"/>
      <c r="AE43" s="23"/>
      <c r="AF43" s="10"/>
      <c r="AG43" s="10"/>
      <c r="AH43" s="10"/>
      <c r="AJ43" s="59">
        <f>3.3667362323955/($AJ$36*1000/3600)/AJ27</f>
        <v>1.0537057541076984</v>
      </c>
      <c r="AK43" s="59">
        <f>3.3667362323955/($AJ$36*1000/3600)/AK27</f>
        <v>1.5285494134532018</v>
      </c>
      <c r="AL43" s="59">
        <f t="shared" si="30"/>
        <v>1.4456118202910802</v>
      </c>
      <c r="AM43" s="59">
        <f t="shared" si="30"/>
        <v>1.3038535893094607</v>
      </c>
      <c r="AN43" s="59">
        <f t="shared" si="21"/>
        <v>1.2476453174763291</v>
      </c>
      <c r="AO43" s="59">
        <f t="shared" si="21"/>
        <v>1.0919636413013019</v>
      </c>
      <c r="AP43" s="60">
        <f t="shared" si="27"/>
        <v>1.2926941292266181</v>
      </c>
      <c r="AQ43" s="59">
        <f t="shared" si="27"/>
        <v>1.151239593144358</v>
      </c>
      <c r="AR43" s="59">
        <f t="shared" si="27"/>
        <v>1.2714784333709284</v>
      </c>
      <c r="AS43" s="59">
        <f t="shared" si="22"/>
        <v>1.30950456335881</v>
      </c>
      <c r="AT43" s="59">
        <f t="shared" si="31"/>
        <v>1.3038535893094607</v>
      </c>
      <c r="AU43" s="59">
        <f t="shared" si="36"/>
        <v>1.4332963449092286</v>
      </c>
      <c r="AV43" s="59">
        <f t="shared" si="36"/>
        <v>1.4143828133094372</v>
      </c>
      <c r="AY43" s="59">
        <f>3.3667362323955/($AJ$36*1000/3600)/AY27</f>
        <v>0.74609113183279785</v>
      </c>
      <c r="AZ43" s="59">
        <f>3.3667362323955/($AJ$36*1000/3600)/AZ27</f>
        <v>0.25806847481113798</v>
      </c>
      <c r="BA43" s="59">
        <f t="shared" si="32"/>
        <v>0.38173516158445586</v>
      </c>
      <c r="BB43" s="59">
        <f t="shared" si="32"/>
        <v>0.33103809378581528</v>
      </c>
      <c r="BC43" s="59">
        <f t="shared" si="23"/>
        <v>0.47425314251262107</v>
      </c>
      <c r="BD43" s="59">
        <f t="shared" si="23"/>
        <v>0.43036077252507904</v>
      </c>
      <c r="BE43" s="60">
        <f t="shared" si="28"/>
        <v>0.39188015936555681</v>
      </c>
      <c r="BF43" s="59">
        <f t="shared" si="28"/>
        <v>0.52249965957567768</v>
      </c>
      <c r="BG43" s="59">
        <f t="shared" si="28"/>
        <v>0.39565083457924893</v>
      </c>
      <c r="BH43" s="59">
        <f t="shared" si="24"/>
        <v>0.40944302159408558</v>
      </c>
      <c r="BI43" s="59">
        <f t="shared" si="33"/>
        <v>0.33103809378581528</v>
      </c>
      <c r="BJ43" s="59">
        <f t="shared" si="37"/>
        <v>0.33905414708836007</v>
      </c>
      <c r="BK43" s="59">
        <f t="shared" si="37"/>
        <v>0.29756681046945399</v>
      </c>
      <c r="BN43" s="59">
        <f>3.3667362323955/($AJ$36*1000/3600)/BN27</f>
        <v>5.3616378476756479</v>
      </c>
      <c r="BO43" s="59">
        <f>3.3667362323955/($AJ$36*1000/3600)/BO27</f>
        <v>4.8693047152607356</v>
      </c>
      <c r="BP43" s="59">
        <f t="shared" si="34"/>
        <v>3.4668887911561463</v>
      </c>
      <c r="BQ43" s="59">
        <f t="shared" si="34"/>
        <v>4.8731848938599267</v>
      </c>
      <c r="BR43" s="59">
        <f t="shared" si="25"/>
        <v>4.6876982999896164</v>
      </c>
      <c r="BS43" s="59">
        <f t="shared" si="25"/>
        <v>5.1286986018431255</v>
      </c>
      <c r="BT43" s="60">
        <f t="shared" si="29"/>
        <v>7.317464455936471</v>
      </c>
      <c r="BU43" s="59">
        <f t="shared" si="29"/>
        <v>4.9037028346481302</v>
      </c>
      <c r="BV43" s="59">
        <f t="shared" si="29"/>
        <v>3.6389120828126282</v>
      </c>
      <c r="BW43" s="59">
        <f t="shared" si="26"/>
        <v>4.0732413607112194</v>
      </c>
      <c r="BX43" s="59">
        <f t="shared" si="35"/>
        <v>4.8731848938599267</v>
      </c>
      <c r="BY43" s="59">
        <f t="shared" si="38"/>
        <v>4.2841953427409072</v>
      </c>
      <c r="BZ43" s="59">
        <f t="shared" si="38"/>
        <v>4.0316773072348964</v>
      </c>
    </row>
    <row r="44" spans="1:78" x14ac:dyDescent="0.15">
      <c r="A44" s="23">
        <v>-81</v>
      </c>
      <c r="B44" s="13">
        <f t="shared" si="1"/>
        <v>-80</v>
      </c>
      <c r="C44" s="6">
        <v>2.3130000000000002</v>
      </c>
      <c r="D44" s="6">
        <v>3.2530000000000001</v>
      </c>
      <c r="E44" s="2">
        <v>-62</v>
      </c>
      <c r="F44" s="10">
        <f t="shared" si="19"/>
        <v>2.0865384615384617</v>
      </c>
      <c r="G44" s="10">
        <f t="array" ref="G44">STDEVP(IF(($A:$A=E44),$C:$C,""))</f>
        <v>0.74739121826262767</v>
      </c>
      <c r="H44" s="10">
        <f t="array" ref="H44">MEDIAN(IF($A:$A=E44,$C:$C,""))</f>
        <v>2.1880000000000002</v>
      </c>
      <c r="I44" s="2"/>
      <c r="J44" s="29"/>
      <c r="K44" s="10"/>
      <c r="L44" s="10"/>
      <c r="M44" s="10"/>
      <c r="N44" s="2">
        <v>-62</v>
      </c>
      <c r="O44" s="10">
        <f t="shared" si="20"/>
        <v>6.0166153846153856</v>
      </c>
      <c r="P44" s="10">
        <f t="array" ref="P44">STDEVP(IF(($A:$A=N44),$D:$D,""))</f>
        <v>4.2277631208379152</v>
      </c>
      <c r="Q44" s="10">
        <f t="array" ref="Q44">MEDIAN(IF($A:$A=N44,$D:$D,""))</f>
        <v>3.8849999999999998</v>
      </c>
      <c r="R44" s="2"/>
      <c r="S44" s="29"/>
      <c r="T44" s="10"/>
      <c r="U44" s="10"/>
      <c r="V44" s="10"/>
      <c r="W44" s="29">
        <v>-84</v>
      </c>
      <c r="X44" s="13">
        <f t="shared" si="5"/>
        <v>-80</v>
      </c>
      <c r="Y44" s="10">
        <v>0.52312000000251047</v>
      </c>
      <c r="Z44" s="1">
        <v>-63</v>
      </c>
      <c r="AA44" s="10">
        <f t="shared" si="6"/>
        <v>0.47264428571677375</v>
      </c>
      <c r="AB44" s="10">
        <f t="array" ref="AB44">STDEVP(IF(($W:$W=Z44),$Y:$Y,""))</f>
        <v>0.27285170721319585</v>
      </c>
      <c r="AC44" s="10">
        <f t="array" ref="AC44">MEDIAN(IF($W:$W=Z44,$Y:$Y,""))</f>
        <v>0.52183000000155699</v>
      </c>
      <c r="AD44" s="2"/>
      <c r="AE44" s="23"/>
      <c r="AF44" s="10"/>
      <c r="AG44" s="10"/>
      <c r="AH44" s="10"/>
      <c r="AJ44" s="59">
        <f>3.3667362323955/($AJ$36*1000/3600)/AJ28</f>
        <v>1.0537057541076984</v>
      </c>
      <c r="AK44" s="59">
        <f>3.3667362323955/($AJ$36*1000/3600)/AK28</f>
        <v>1.4143828133094372</v>
      </c>
      <c r="AL44" s="59">
        <f t="shared" si="30"/>
        <v>1.4332963449092286</v>
      </c>
      <c r="AM44" s="59">
        <f t="shared" si="30"/>
        <v>1.30950456335881</v>
      </c>
      <c r="AN44" s="59">
        <f t="shared" si="21"/>
        <v>1.168979107129267</v>
      </c>
      <c r="AO44" s="59">
        <f t="shared" si="21"/>
        <v>1.2714784333709284</v>
      </c>
      <c r="AP44" s="59">
        <f t="shared" si="27"/>
        <v>1.2436360098770738</v>
      </c>
      <c r="AQ44" s="59">
        <f t="shared" si="27"/>
        <v>1.5112531716488531</v>
      </c>
      <c r="AR44" s="59">
        <f t="shared" si="27"/>
        <v>1.2476453174763291</v>
      </c>
      <c r="AS44" s="59">
        <f t="shared" si="22"/>
        <v>1.5707354091065731</v>
      </c>
      <c r="AT44" s="59">
        <f t="shared" si="31"/>
        <v>1.3038535893094607</v>
      </c>
      <c r="AU44" s="59">
        <f t="shared" si="36"/>
        <v>1.4456118202910802</v>
      </c>
      <c r="AV44" s="59">
        <f t="shared" si="36"/>
        <v>1.4143828133094372</v>
      </c>
      <c r="AY44" s="59">
        <f>3.3667362323955/($AJ$36*1000/3600)/AY28</f>
        <v>0.74609113183279785</v>
      </c>
      <c r="AZ44" s="59">
        <f>3.3667362323955/($AJ$36*1000/3600)/AZ28</f>
        <v>0.29756681046945399</v>
      </c>
      <c r="BA44" s="59">
        <f t="shared" si="32"/>
        <v>0.33905414708836007</v>
      </c>
      <c r="BB44" s="59">
        <f t="shared" si="32"/>
        <v>0.40944302159408558</v>
      </c>
      <c r="BC44" s="59">
        <f t="shared" si="23"/>
        <v>0.43828945868542396</v>
      </c>
      <c r="BD44" s="59">
        <f t="shared" si="23"/>
        <v>0.39565083457924893</v>
      </c>
      <c r="BE44" s="59">
        <f t="shared" si="28"/>
        <v>0.51865660446000383</v>
      </c>
      <c r="BF44" s="59">
        <f t="shared" si="28"/>
        <v>0.869380467076037</v>
      </c>
      <c r="BG44" s="59">
        <f t="shared" si="28"/>
        <v>0.47425314251262107</v>
      </c>
      <c r="BH44" s="59">
        <f t="shared" si="24"/>
        <v>0.27957702945151874</v>
      </c>
      <c r="BI44" s="59">
        <f t="shared" si="33"/>
        <v>0.33103809378581528</v>
      </c>
      <c r="BJ44" s="59">
        <f t="shared" si="37"/>
        <v>0.38173516158445586</v>
      </c>
      <c r="BK44" s="59">
        <f t="shared" si="37"/>
        <v>0.29756681046945399</v>
      </c>
      <c r="BN44" s="59">
        <f>3.3667362323955/($AJ$36*1000/3600)/BN28</f>
        <v>5.3616378476756479</v>
      </c>
      <c r="BO44" s="59">
        <f>3.3667362323955/($AJ$36*1000/3600)/BO28</f>
        <v>4.0316773072348964</v>
      </c>
      <c r="BP44" s="59">
        <f t="shared" si="34"/>
        <v>4.2841953427409072</v>
      </c>
      <c r="BQ44" s="59">
        <f t="shared" si="34"/>
        <v>4.0732413607112194</v>
      </c>
      <c r="BR44" s="59">
        <f t="shared" si="25"/>
        <v>5.3648007878803616</v>
      </c>
      <c r="BS44" s="59">
        <f t="shared" si="25"/>
        <v>3.6389120828126282</v>
      </c>
      <c r="BT44" s="59">
        <f t="shared" si="29"/>
        <v>4.8009150182209295</v>
      </c>
      <c r="BU44" s="59">
        <f t="shared" si="29"/>
        <v>3.7591861271435425</v>
      </c>
      <c r="BV44" s="59">
        <f t="shared" si="29"/>
        <v>4.6876982999896164</v>
      </c>
      <c r="BW44" s="59">
        <f t="shared" si="26"/>
        <v>4.624210413714664</v>
      </c>
      <c r="BX44" s="59">
        <f t="shared" si="35"/>
        <v>4.8731848938599267</v>
      </c>
      <c r="BY44" s="59">
        <f t="shared" si="38"/>
        <v>3.4668887911561463</v>
      </c>
      <c r="BZ44" s="59">
        <f t="shared" si="38"/>
        <v>4.0316773072348964</v>
      </c>
    </row>
    <row r="45" spans="1:78" x14ac:dyDescent="0.15">
      <c r="A45" s="23">
        <v>-81</v>
      </c>
      <c r="B45" s="13">
        <f t="shared" si="1"/>
        <v>-80</v>
      </c>
      <c r="C45" s="6">
        <v>0.91300000000000003</v>
      </c>
      <c r="D45" s="6">
        <v>1.9690000000000001</v>
      </c>
      <c r="E45" s="2">
        <v>-63</v>
      </c>
      <c r="F45" s="10">
        <f t="shared" si="19"/>
        <v>2.2199</v>
      </c>
      <c r="G45" s="10">
        <f t="array" ref="G45">STDEVP(IF(($A:$A=E45),$C:$C,""))</f>
        <v>0.63928654764510839</v>
      </c>
      <c r="H45" s="10">
        <f t="array" ref="H45">MEDIAN(IF($A:$A=E45,$C:$C,""))</f>
        <v>2.4530000000000003</v>
      </c>
      <c r="I45" s="2"/>
      <c r="J45" s="29"/>
      <c r="K45" s="10"/>
      <c r="L45" s="10"/>
      <c r="M45" s="10"/>
      <c r="N45" s="2">
        <v>-63</v>
      </c>
      <c r="O45" s="10">
        <f t="shared" si="20"/>
        <v>5.6326000000000001</v>
      </c>
      <c r="P45" s="10">
        <f t="array" ref="P45">STDEVP(IF(($A:$A=N45),$D:$D,""))</f>
        <v>3.5394668864110024</v>
      </c>
      <c r="Q45" s="10">
        <f t="array" ref="Q45">MEDIAN(IF($A:$A=N45,$D:$D,""))</f>
        <v>3.6805000000000003</v>
      </c>
      <c r="R45" s="2"/>
      <c r="S45" s="29"/>
      <c r="T45" s="10"/>
      <c r="U45" s="10"/>
      <c r="V45" s="10"/>
      <c r="W45" s="29">
        <v>-83</v>
      </c>
      <c r="X45" s="13">
        <f t="shared" si="5"/>
        <v>-80</v>
      </c>
      <c r="Y45" s="10">
        <v>0.28974000000104017</v>
      </c>
      <c r="Z45" s="1">
        <v>-64</v>
      </c>
      <c r="AA45" s="10">
        <f t="shared" si="6"/>
        <v>0.64483375000287635</v>
      </c>
      <c r="AB45" s="10">
        <f t="array" ref="AB45">STDEVP(IF(($W:$W=Z45),$Y:$Y,""))</f>
        <v>0.23126727435768679</v>
      </c>
      <c r="AC45" s="10">
        <f t="array" ref="AC45">MEDIAN(IF($W:$W=Z45,$Y:$Y,""))</f>
        <v>0.73052750000229716</v>
      </c>
      <c r="AD45" s="2"/>
      <c r="AE45" s="23"/>
      <c r="AF45" s="10"/>
      <c r="AG45" s="10"/>
      <c r="AH45" s="10"/>
      <c r="AJ45" s="57"/>
      <c r="AK45" s="59">
        <f>3.3667362323955/($AJ$36*1000/3600)/AK29</f>
        <v>1.2678915134748663</v>
      </c>
      <c r="AL45" s="59">
        <f t="shared" si="30"/>
        <v>1.6430937252471196</v>
      </c>
      <c r="AM45" s="59">
        <f t="shared" si="30"/>
        <v>1.4143828133094372</v>
      </c>
      <c r="AN45" s="59">
        <f t="shared" si="21"/>
        <v>1.30950456335881</v>
      </c>
      <c r="AO45" s="59">
        <f t="shared" si="21"/>
        <v>1.2476453174763291</v>
      </c>
      <c r="AP45" s="59">
        <f t="shared" si="27"/>
        <v>1.2714784333709284</v>
      </c>
      <c r="AQ45" s="59">
        <f t="shared" si="27"/>
        <v>1.0919636413013019</v>
      </c>
      <c r="AR45" s="59">
        <f t="shared" si="27"/>
        <v>1.30950456335881</v>
      </c>
      <c r="AS45" s="59">
        <f t="shared" si="22"/>
        <v>1.3038535893094607</v>
      </c>
      <c r="AT45" s="59">
        <f t="shared" si="31"/>
        <v>1.4332963449092286</v>
      </c>
      <c r="AU45" s="59">
        <f t="shared" si="36"/>
        <v>1.4332963449092286</v>
      </c>
      <c r="AV45" s="59">
        <f t="shared" si="36"/>
        <v>1.5285494134532018</v>
      </c>
      <c r="AY45" s="57"/>
      <c r="AZ45" s="59">
        <f>3.3667362323955/($AJ$36*1000/3600)/AZ29</f>
        <v>0.5689757562009824</v>
      </c>
      <c r="BA45" s="59">
        <f t="shared" si="32"/>
        <v>0.29567996836607996</v>
      </c>
      <c r="BB45" s="59">
        <f t="shared" si="32"/>
        <v>0.29756681046945399</v>
      </c>
      <c r="BC45" s="59">
        <f t="shared" si="23"/>
        <v>0.40944302159408558</v>
      </c>
      <c r="BD45" s="59">
        <f t="shared" si="23"/>
        <v>0.47425314251262107</v>
      </c>
      <c r="BE45" s="59">
        <f t="shared" si="28"/>
        <v>0.39565083457924893</v>
      </c>
      <c r="BF45" s="59">
        <f t="shared" si="28"/>
        <v>0.43036077252507904</v>
      </c>
      <c r="BG45" s="59">
        <f t="shared" si="28"/>
        <v>0.40944302159408558</v>
      </c>
      <c r="BH45" s="59">
        <f t="shared" si="24"/>
        <v>0.33103809378581528</v>
      </c>
      <c r="BI45" s="59">
        <f t="shared" si="33"/>
        <v>0.33905414708836007</v>
      </c>
      <c r="BJ45" s="59">
        <f t="shared" si="37"/>
        <v>0.33905414708836007</v>
      </c>
      <c r="BK45" s="59">
        <f t="shared" si="37"/>
        <v>0.25806847481113798</v>
      </c>
      <c r="BN45" s="57"/>
      <c r="BO45" s="59">
        <f>3.3667362323955/($AJ$36*1000/3600)/BO29</f>
        <v>5.4218226619065355</v>
      </c>
      <c r="BP45" s="59">
        <f t="shared" si="34"/>
        <v>4.8451795454654949</v>
      </c>
      <c r="BQ45" s="59">
        <f t="shared" si="34"/>
        <v>4.0316773072348964</v>
      </c>
      <c r="BR45" s="59">
        <f t="shared" si="25"/>
        <v>4.0732413607112194</v>
      </c>
      <c r="BS45" s="59">
        <f t="shared" si="25"/>
        <v>4.6876982999896164</v>
      </c>
      <c r="BT45" s="59">
        <f t="shared" si="29"/>
        <v>3.6389120828126282</v>
      </c>
      <c r="BU45" s="59">
        <f t="shared" si="29"/>
        <v>5.1286986018431255</v>
      </c>
      <c r="BV45" s="59">
        <f t="shared" si="29"/>
        <v>4.0732413607112194</v>
      </c>
      <c r="BW45" s="59">
        <f t="shared" si="26"/>
        <v>4.8731848938599267</v>
      </c>
      <c r="BX45" s="59">
        <f t="shared" si="35"/>
        <v>4.2841953427409072</v>
      </c>
      <c r="BY45" s="59">
        <f t="shared" si="38"/>
        <v>4.2841953427409072</v>
      </c>
      <c r="BZ45" s="59">
        <f t="shared" si="38"/>
        <v>4.8693047152607356</v>
      </c>
    </row>
    <row r="46" spans="1:78" x14ac:dyDescent="0.15">
      <c r="A46" s="23">
        <v>-81</v>
      </c>
      <c r="B46" s="13">
        <f t="shared" si="1"/>
        <v>-80</v>
      </c>
      <c r="C46" s="6">
        <v>1.613</v>
      </c>
      <c r="D46" s="6">
        <v>2.5169999999999999</v>
      </c>
      <c r="E46" s="2">
        <v>-64</v>
      </c>
      <c r="F46" s="10">
        <f t="shared" si="19"/>
        <v>1.6039999999999999</v>
      </c>
      <c r="G46" s="10">
        <f t="array" ref="G46">STDEVP(IF(($A:$A=E46),$C:$C,""))</f>
        <v>0.5921929584181157</v>
      </c>
      <c r="H46" s="10">
        <f t="array" ref="H46">MEDIAN(IF($A:$A=E46,$C:$C,""))</f>
        <v>1.5105</v>
      </c>
      <c r="I46" s="2"/>
      <c r="J46" s="29"/>
      <c r="K46" s="10"/>
      <c r="L46" s="10"/>
      <c r="M46" s="10"/>
      <c r="N46" s="2">
        <v>-64</v>
      </c>
      <c r="O46" s="10">
        <f t="shared" si="20"/>
        <v>2.7882500000000001</v>
      </c>
      <c r="P46" s="10">
        <f t="array" ref="P46">STDEVP(IF(($A:$A=N46),$D:$D,""))</f>
        <v>0.52881016206196263</v>
      </c>
      <c r="Q46" s="10">
        <f t="array" ref="Q46">MEDIAN(IF($A:$A=N46,$D:$D,""))</f>
        <v>2.669</v>
      </c>
      <c r="R46" s="2"/>
      <c r="S46" s="29"/>
      <c r="T46" s="10"/>
      <c r="U46" s="10"/>
      <c r="V46" s="10"/>
      <c r="W46" s="29">
        <v>-83</v>
      </c>
      <c r="X46" s="13">
        <f t="shared" si="5"/>
        <v>-80</v>
      </c>
      <c r="Y46" s="10">
        <v>0.85471000000154751</v>
      </c>
      <c r="Z46" s="1">
        <v>-65</v>
      </c>
      <c r="AA46" s="10">
        <f t="shared" si="6"/>
        <v>0.53598660000287879</v>
      </c>
      <c r="AB46" s="10">
        <f t="array" ref="AB46">STDEVP(IF(($W:$W=Z46),$Y:$Y,""))</f>
        <v>0.30464734042419861</v>
      </c>
      <c r="AC46" s="10">
        <f t="array" ref="AC46">MEDIAN(IF($W:$W=Z46,$Y:$Y,""))</f>
        <v>0.51693000000026545</v>
      </c>
      <c r="AD46" s="2"/>
      <c r="AE46" s="23"/>
      <c r="AF46" s="10"/>
      <c r="AG46" s="10"/>
      <c r="AH46" s="10"/>
      <c r="AJ46" s="57"/>
      <c r="AK46" s="59">
        <f>3.3667362323955/($AJ$36*1000/3600)/AK30</f>
        <v>1.2678915134748663</v>
      </c>
      <c r="AL46" s="59">
        <f t="shared" si="30"/>
        <v>1.6430937252471196</v>
      </c>
      <c r="AM46" s="59">
        <f t="shared" si="30"/>
        <v>1.4143828133094372</v>
      </c>
      <c r="AN46" s="59">
        <f t="shared" si="21"/>
        <v>1.4332963449092286</v>
      </c>
      <c r="AO46" s="59">
        <f t="shared" si="21"/>
        <v>1.4456118202910802</v>
      </c>
      <c r="AP46" s="59">
        <f t="shared" si="27"/>
        <v>1.2476453174763291</v>
      </c>
      <c r="AQ46" s="59">
        <f t="shared" si="27"/>
        <v>1.168979107129267</v>
      </c>
      <c r="AR46" s="59">
        <f t="shared" si="27"/>
        <v>1.1881489084543917</v>
      </c>
      <c r="AS46" s="59">
        <f t="shared" si="22"/>
        <v>1.3038535893094607</v>
      </c>
      <c r="AT46" s="59">
        <f t="shared" si="31"/>
        <v>1.4332963449092286</v>
      </c>
      <c r="AU46" s="59">
        <f t="shared" si="36"/>
        <v>1.5285494134532018</v>
      </c>
      <c r="AV46" s="59">
        <f t="shared" si="36"/>
        <v>1.6430937252471196</v>
      </c>
      <c r="AY46" s="57"/>
      <c r="AZ46" s="59">
        <f>3.3667362323955/($AJ$36*1000/3600)/AZ30</f>
        <v>0.5689757562009824</v>
      </c>
      <c r="BA46" s="59">
        <f t="shared" si="32"/>
        <v>0.29567996836607996</v>
      </c>
      <c r="BB46" s="59">
        <f t="shared" si="32"/>
        <v>0.29756681046945399</v>
      </c>
      <c r="BC46" s="59">
        <f t="shared" si="23"/>
        <v>0.33905414708836007</v>
      </c>
      <c r="BD46" s="59">
        <f t="shared" si="23"/>
        <v>0.38173516158445586</v>
      </c>
      <c r="BE46" s="59">
        <f t="shared" si="28"/>
        <v>0.47425314251262107</v>
      </c>
      <c r="BF46" s="59">
        <f t="shared" si="28"/>
        <v>0.43828945868542396</v>
      </c>
      <c r="BG46" s="59">
        <f t="shared" si="28"/>
        <v>0.41608697861862998</v>
      </c>
      <c r="BH46" s="59">
        <f t="shared" si="24"/>
        <v>0.33103809378581528</v>
      </c>
      <c r="BI46" s="59">
        <f t="shared" si="33"/>
        <v>0.33905414708836007</v>
      </c>
      <c r="BJ46" s="59">
        <f t="shared" si="37"/>
        <v>0.25806847481113798</v>
      </c>
      <c r="BK46" s="59">
        <f t="shared" si="37"/>
        <v>0.29567996836607996</v>
      </c>
      <c r="BN46" s="57"/>
      <c r="BO46" s="59">
        <f>3.3667362323955/($AJ$36*1000/3600)/BO30</f>
        <v>5.4218226619065355</v>
      </c>
      <c r="BP46" s="59">
        <f t="shared" si="34"/>
        <v>4.8451795454654949</v>
      </c>
      <c r="BQ46" s="59">
        <f t="shared" si="34"/>
        <v>4.0316773072348964</v>
      </c>
      <c r="BR46" s="59">
        <f t="shared" si="25"/>
        <v>4.2841953427409072</v>
      </c>
      <c r="BS46" s="59">
        <f t="shared" si="25"/>
        <v>3.4668887911561463</v>
      </c>
      <c r="BT46" s="59">
        <f t="shared" si="29"/>
        <v>4.6876982999896164</v>
      </c>
      <c r="BU46" s="59">
        <f t="shared" si="29"/>
        <v>5.3648007878803616</v>
      </c>
      <c r="BV46" s="59">
        <f t="shared" si="29"/>
        <v>4.5225945710428963</v>
      </c>
      <c r="BW46" s="59">
        <f t="shared" si="26"/>
        <v>4.8731848938599267</v>
      </c>
      <c r="BX46" s="59">
        <f t="shared" si="35"/>
        <v>4.2841953427409072</v>
      </c>
      <c r="BY46" s="59">
        <f t="shared" si="38"/>
        <v>4.8693047152607356</v>
      </c>
      <c r="BZ46" s="59">
        <f t="shared" si="38"/>
        <v>4.8451795454654949</v>
      </c>
    </row>
    <row r="47" spans="1:78" x14ac:dyDescent="0.15">
      <c r="A47" s="23">
        <v>-81</v>
      </c>
      <c r="B47" s="13">
        <f t="shared" si="1"/>
        <v>-80</v>
      </c>
      <c r="C47" s="6">
        <v>1.9890000000000001</v>
      </c>
      <c r="D47" s="6">
        <v>12.606</v>
      </c>
      <c r="E47" s="2">
        <v>-65</v>
      </c>
      <c r="F47" s="10">
        <f t="shared" si="19"/>
        <v>2.0401904761904763</v>
      </c>
      <c r="G47" s="10">
        <f t="array" ref="G47">STDEVP(IF(($A:$A=E47),$C:$C,""))</f>
        <v>0.82716119726357129</v>
      </c>
      <c r="H47" s="10">
        <f t="array" ref="H47">MEDIAN(IF($A:$A=E47,$C:$C,""))</f>
        <v>2.351</v>
      </c>
      <c r="I47" s="2"/>
      <c r="J47" s="29"/>
      <c r="K47" s="10"/>
      <c r="L47" s="10"/>
      <c r="M47" s="10"/>
      <c r="N47" s="2">
        <v>-65</v>
      </c>
      <c r="O47" s="10">
        <f t="shared" si="20"/>
        <v>5.8258253968253966</v>
      </c>
      <c r="P47" s="10">
        <f t="array" ref="P47">STDEVP(IF(($A:$A=N47),$D:$D,""))</f>
        <v>4.3628049064854402</v>
      </c>
      <c r="Q47" s="10">
        <f t="array" ref="Q47">MEDIAN(IF($A:$A=N47,$D:$D,""))</f>
        <v>4.0049999999999999</v>
      </c>
      <c r="R47" s="2"/>
      <c r="S47" s="29"/>
      <c r="T47" s="10"/>
      <c r="U47" s="10"/>
      <c r="V47" s="10"/>
      <c r="W47" s="29">
        <v>-83</v>
      </c>
      <c r="X47" s="13">
        <f t="shared" si="5"/>
        <v>-80</v>
      </c>
      <c r="Y47" s="10">
        <v>0.30188500000404717</v>
      </c>
      <c r="Z47" s="1">
        <v>-66</v>
      </c>
      <c r="AA47" s="10">
        <f t="shared" si="6"/>
        <v>0.66614692308013568</v>
      </c>
      <c r="AB47" s="10">
        <f t="array" ref="AB47">STDEVP(IF(($W:$W=Z47),$Y:$Y,""))</f>
        <v>0.236102416135445</v>
      </c>
      <c r="AC47" s="10">
        <f t="array" ref="AC47">MEDIAN(IF($W:$W=Z47,$Y:$Y,""))</f>
        <v>0.70537750000381993</v>
      </c>
      <c r="AD47" s="2"/>
      <c r="AE47" s="23"/>
      <c r="AF47" s="10"/>
      <c r="AG47" s="10"/>
      <c r="AH47" s="10"/>
      <c r="AJ47" s="57"/>
      <c r="AK47" s="57"/>
      <c r="AL47" s="57"/>
      <c r="AM47" s="59">
        <f>3.3667362323955/($AJ$36*1000/3600)/AM31</f>
        <v>1.0537057541076984</v>
      </c>
      <c r="AN47" s="59">
        <f t="shared" si="21"/>
        <v>1.9739821558019219</v>
      </c>
      <c r="AO47" s="59">
        <f t="shared" si="21"/>
        <v>1.0537057541076984</v>
      </c>
      <c r="AP47" s="59">
        <f t="shared" si="27"/>
        <v>1.30950456335881</v>
      </c>
      <c r="AQ47" s="59">
        <f t="shared" si="27"/>
        <v>1.3038535893094607</v>
      </c>
      <c r="AR47" s="59">
        <f t="shared" si="27"/>
        <v>1.30950456335881</v>
      </c>
      <c r="AS47" s="59">
        <f t="shared" si="22"/>
        <v>1.4143828133094372</v>
      </c>
      <c r="AT47" s="59">
        <f t="shared" si="31"/>
        <v>1.9739821558019219</v>
      </c>
      <c r="AU47" s="59">
        <f t="shared" si="36"/>
        <v>1.0537057541076984</v>
      </c>
      <c r="AV47" s="59">
        <f t="shared" si="36"/>
        <v>1.2678915134748663</v>
      </c>
      <c r="AY47" s="57"/>
      <c r="AZ47" s="57"/>
      <c r="BA47" s="57"/>
      <c r="BB47" s="59">
        <f>3.3667362323955/($AJ$36*1000/3600)/BB31</f>
        <v>0.74609113183279785</v>
      </c>
      <c r="BC47" s="59">
        <f t="shared" si="23"/>
        <v>0.48217413220887678</v>
      </c>
      <c r="BD47" s="59">
        <f t="shared" si="23"/>
        <v>0.74609113183279785</v>
      </c>
      <c r="BE47" s="59">
        <f t="shared" si="28"/>
        <v>0.40944302159408558</v>
      </c>
      <c r="BF47" s="59">
        <f t="shared" si="28"/>
        <v>0.33103809378581528</v>
      </c>
      <c r="BG47" s="59">
        <f t="shared" si="28"/>
        <v>0.40944302159408558</v>
      </c>
      <c r="BH47" s="59">
        <f t="shared" si="24"/>
        <v>0.29756681046945399</v>
      </c>
      <c r="BI47" s="59">
        <f t="shared" si="33"/>
        <v>0.48217413220887678</v>
      </c>
      <c r="BJ47" s="59">
        <f t="shared" si="37"/>
        <v>0.74609113183279785</v>
      </c>
      <c r="BK47" s="59">
        <f t="shared" si="37"/>
        <v>0.5689757562009824</v>
      </c>
      <c r="BN47" s="57"/>
      <c r="BO47" s="57"/>
      <c r="BP47" s="57"/>
      <c r="BQ47" s="59">
        <f>3.3667362323955/($AJ$36*1000/3600)/BQ31</f>
        <v>5.3616378476756479</v>
      </c>
      <c r="BR47" s="59">
        <f t="shared" si="25"/>
        <v>5.2520389609259501</v>
      </c>
      <c r="BS47" s="59">
        <f t="shared" si="25"/>
        <v>5.3616378476756479</v>
      </c>
      <c r="BT47" s="59">
        <f t="shared" si="29"/>
        <v>4.0732413607112194</v>
      </c>
      <c r="BU47" s="59">
        <f t="shared" si="29"/>
        <v>4.8731848938599267</v>
      </c>
      <c r="BV47" s="59">
        <f t="shared" si="29"/>
        <v>4.0732413607112194</v>
      </c>
      <c r="BW47" s="59">
        <f t="shared" si="26"/>
        <v>4.0316773072348964</v>
      </c>
      <c r="BX47" s="59">
        <f t="shared" si="35"/>
        <v>5.2520389609259501</v>
      </c>
      <c r="BY47" s="59">
        <f t="shared" si="38"/>
        <v>5.3616378476756479</v>
      </c>
      <c r="BZ47" s="59">
        <f t="shared" si="38"/>
        <v>5.4218226619065355</v>
      </c>
    </row>
    <row r="48" spans="1:78" x14ac:dyDescent="0.15">
      <c r="A48" s="23">
        <v>-80</v>
      </c>
      <c r="B48" s="13">
        <f t="shared" si="1"/>
        <v>-80</v>
      </c>
      <c r="C48" s="6">
        <v>1.6719999999999999</v>
      </c>
      <c r="D48" s="6">
        <v>6.2069999999999999</v>
      </c>
      <c r="E48" s="2">
        <v>-66</v>
      </c>
      <c r="F48" s="10">
        <f t="shared" si="19"/>
        <v>1.9064814814814812</v>
      </c>
      <c r="G48" s="10">
        <f t="array" ref="G48">STDEVP(IF(($A:$A=E48),$C:$C,""))</f>
        <v>0.96108990485418211</v>
      </c>
      <c r="H48" s="10">
        <f t="array" ref="H48">MEDIAN(IF($A:$A=E48,$C:$C,""))</f>
        <v>2.3849999999999998</v>
      </c>
      <c r="I48" s="2"/>
      <c r="J48" s="29"/>
      <c r="K48" s="10"/>
      <c r="L48" s="10"/>
      <c r="M48" s="10"/>
      <c r="N48" s="2">
        <v>-66</v>
      </c>
      <c r="O48" s="10">
        <f t="shared" si="20"/>
        <v>6.1267407407407415</v>
      </c>
      <c r="P48" s="10">
        <f t="array" ref="P48">STDEVP(IF(($A:$A=N48),$D:$D,""))</f>
        <v>3.9373681244708933</v>
      </c>
      <c r="Q48" s="10">
        <f t="array" ref="Q48">MEDIAN(IF($A:$A=N48,$D:$D,""))</f>
        <v>4.6500000000000004</v>
      </c>
      <c r="R48" s="2"/>
      <c r="S48" s="29"/>
      <c r="T48" s="10"/>
      <c r="U48" s="10"/>
      <c r="V48" s="10"/>
      <c r="W48" s="29">
        <v>-83</v>
      </c>
      <c r="X48" s="13">
        <f t="shared" si="5"/>
        <v>-80</v>
      </c>
      <c r="Y48" s="10">
        <v>0.93107000000241369</v>
      </c>
      <c r="Z48" s="1">
        <v>-67</v>
      </c>
      <c r="AA48" s="10">
        <f t="shared" si="6"/>
        <v>0.45184344827881384</v>
      </c>
      <c r="AB48" s="10">
        <f t="array" ref="AB48">STDEVP(IF(($W:$W=Z48),$Y:$Y,""))</f>
        <v>0.3278166877370563</v>
      </c>
      <c r="AC48" s="10">
        <f t="array" ref="AC48">MEDIAN(IF($W:$W=Z48,$Y:$Y,""))</f>
        <v>0.48496500000556453</v>
      </c>
      <c r="AD48" s="2"/>
      <c r="AE48" s="23"/>
      <c r="AF48" s="10"/>
      <c r="AG48" s="10"/>
      <c r="AH48" s="10"/>
      <c r="AJ48" s="57"/>
      <c r="AK48" s="57"/>
      <c r="AL48" s="59">
        <f>3.3667362323955/($AJ$36*1000/3600)/AL32</f>
        <v>1.2678915134748663</v>
      </c>
      <c r="AM48" s="59">
        <f>3.3667362323955/($AJ$36*1000/3600)/AM32</f>
        <v>1.9739821558019219</v>
      </c>
      <c r="AN48" s="59">
        <f t="shared" si="21"/>
        <v>1.6430937252471196</v>
      </c>
      <c r="AO48" s="59">
        <f t="shared" si="21"/>
        <v>1.5285494134532018</v>
      </c>
      <c r="AP48" s="59">
        <f t="shared" si="27"/>
        <v>1.4332963449092286</v>
      </c>
      <c r="AQ48" s="59">
        <f t="shared" si="27"/>
        <v>1.168979107129267</v>
      </c>
      <c r="AR48" s="59">
        <f t="shared" si="27"/>
        <v>1.0537057541076984</v>
      </c>
      <c r="AS48" s="59">
        <f t="shared" si="22"/>
        <v>1.4143828133094372</v>
      </c>
      <c r="AT48" s="59">
        <f t="shared" si="31"/>
        <v>1.5285494134532018</v>
      </c>
      <c r="AU48" s="59">
        <f>3.3667362323955/($AJ$36*1000/3600)/AU32</f>
        <v>1.2678915134748663</v>
      </c>
      <c r="AV48" s="57"/>
      <c r="AY48" s="57"/>
      <c r="AZ48" s="57"/>
      <c r="BA48" s="59">
        <f>3.3667362323955/($AJ$36*1000/3600)/BA32</f>
        <v>0.5689757562009824</v>
      </c>
      <c r="BB48" s="59">
        <f>3.3667362323955/($AJ$36*1000/3600)/BB32</f>
        <v>0.48217413220887678</v>
      </c>
      <c r="BC48" s="59">
        <f t="shared" si="23"/>
        <v>0.29567996836607996</v>
      </c>
      <c r="BD48" s="59">
        <f t="shared" si="23"/>
        <v>0.25806847481113798</v>
      </c>
      <c r="BE48" s="59">
        <f t="shared" si="28"/>
        <v>0.33905414708836007</v>
      </c>
      <c r="BF48" s="59">
        <f t="shared" si="28"/>
        <v>0.43828945868542396</v>
      </c>
      <c r="BG48" s="59">
        <f t="shared" si="28"/>
        <v>0.74609113183279785</v>
      </c>
      <c r="BH48" s="59">
        <f t="shared" si="24"/>
        <v>0.29756681046945399</v>
      </c>
      <c r="BI48" s="59">
        <f t="shared" si="33"/>
        <v>0.25806847481113798</v>
      </c>
      <c r="BJ48" s="59">
        <f>3.3667362323955/($AJ$36*1000/3600)/BJ32</f>
        <v>0.5689757562009824</v>
      </c>
      <c r="BK48" s="57"/>
      <c r="BN48" s="57"/>
      <c r="BO48" s="57"/>
      <c r="BP48" s="59">
        <f>3.3667362323955/($AJ$36*1000/3600)/BP32</f>
        <v>5.4218226619065355</v>
      </c>
      <c r="BQ48" s="59">
        <f>3.3667362323955/($AJ$36*1000/3600)/BQ32</f>
        <v>5.2520389609259501</v>
      </c>
      <c r="BR48" s="59">
        <f t="shared" si="25"/>
        <v>4.8451795454654949</v>
      </c>
      <c r="BS48" s="59">
        <f t="shared" si="25"/>
        <v>4.8693047152607356</v>
      </c>
      <c r="BT48" s="59">
        <f t="shared" si="29"/>
        <v>4.2841953427409072</v>
      </c>
      <c r="BU48" s="59">
        <f t="shared" si="29"/>
        <v>5.3648007878803616</v>
      </c>
      <c r="BV48" s="59">
        <f t="shared" si="29"/>
        <v>5.3616378476756479</v>
      </c>
      <c r="BW48" s="59">
        <f t="shared" si="26"/>
        <v>4.0316773072348964</v>
      </c>
      <c r="BX48" s="59">
        <f t="shared" si="35"/>
        <v>4.8693047152607356</v>
      </c>
      <c r="BY48" s="59">
        <f>3.3667362323955/($AJ$36*1000/3600)/BY32</f>
        <v>5.4218226619065355</v>
      </c>
      <c r="BZ48" s="57"/>
    </row>
    <row r="49" spans="1:78" x14ac:dyDescent="0.15">
      <c r="A49" s="23">
        <v>-80</v>
      </c>
      <c r="B49" s="13">
        <f t="shared" si="1"/>
        <v>-80</v>
      </c>
      <c r="C49" s="6">
        <v>0.61</v>
      </c>
      <c r="D49" s="6">
        <v>1.7070000000000001</v>
      </c>
      <c r="E49" s="2">
        <v>-67</v>
      </c>
      <c r="F49" s="10">
        <f t="shared" si="19"/>
        <v>2.0736470588235294</v>
      </c>
      <c r="G49" s="10">
        <f t="array" ref="G49">STDEVP(IF(($A:$A=E49),$C:$C,""))</f>
        <v>0.80989744747870684</v>
      </c>
      <c r="H49" s="10">
        <f t="array" ref="H49">MEDIAN(IF($A:$A=E49,$C:$C,""))</f>
        <v>2.343</v>
      </c>
      <c r="I49" s="2"/>
      <c r="J49" s="29"/>
      <c r="K49" s="10"/>
      <c r="L49" s="10"/>
      <c r="M49" s="10"/>
      <c r="N49" s="2">
        <v>-67</v>
      </c>
      <c r="O49" s="10">
        <f t="shared" si="20"/>
        <v>5.5307058823529403</v>
      </c>
      <c r="P49" s="10">
        <f t="array" ref="P49">STDEVP(IF(($A:$A=N49),$D:$D,""))</f>
        <v>4.8538338487366728</v>
      </c>
      <c r="Q49" s="10">
        <f t="array" ref="Q49">MEDIAN(IF($A:$A=N49,$D:$D,""))</f>
        <v>3.528</v>
      </c>
      <c r="R49" s="2"/>
      <c r="S49" s="29"/>
      <c r="T49" s="10"/>
      <c r="U49" s="10"/>
      <c r="V49" s="10"/>
      <c r="W49" s="29">
        <v>-83</v>
      </c>
      <c r="X49" s="13">
        <f t="shared" si="5"/>
        <v>-80</v>
      </c>
      <c r="Y49" s="10">
        <v>1.650000029373988E-4</v>
      </c>
      <c r="Z49" s="1">
        <v>-68</v>
      </c>
      <c r="AA49" s="10">
        <f t="shared" si="6"/>
        <v>0.51710880952601612</v>
      </c>
      <c r="AB49" s="10">
        <f t="array" ref="AB49">STDEVP(IF(($W:$W=Z49),$Y:$Y,""))</f>
        <v>0.31126495668357623</v>
      </c>
      <c r="AC49" s="10">
        <f t="array" ref="AC49">MEDIAN(IF($W:$W=Z49,$Y:$Y,""))</f>
        <v>0.53145500000149215</v>
      </c>
      <c r="AD49" s="2"/>
      <c r="AE49" s="23"/>
      <c r="AF49" s="10"/>
      <c r="AG49" s="10"/>
      <c r="AH49" s="10"/>
      <c r="AJ49" s="57"/>
      <c r="AK49" s="57"/>
      <c r="AL49" s="59">
        <f>3.3667362323955/($AJ$36*1000/3600)/AL33</f>
        <v>1.2678915134748663</v>
      </c>
      <c r="AM49" s="59">
        <f>3.3667362323955/($AJ$36*1000/3600)/AM33</f>
        <v>1.2678915134748663</v>
      </c>
      <c r="AN49" s="57"/>
      <c r="AO49" s="59">
        <f>3.3667362323955/($AJ$36*1000/3600)/AO33</f>
        <v>1.0537057541076984</v>
      </c>
      <c r="AP49" s="59">
        <f t="shared" si="27"/>
        <v>1.0537057541076984</v>
      </c>
      <c r="AQ49" s="59">
        <f t="shared" si="27"/>
        <v>1.6430937252471196</v>
      </c>
      <c r="AR49" s="59">
        <f t="shared" si="27"/>
        <v>1.9739821558019219</v>
      </c>
      <c r="AS49" s="59">
        <f t="shared" si="22"/>
        <v>1.2678915134748663</v>
      </c>
      <c r="AT49" s="59">
        <f t="shared" si="31"/>
        <v>1.6430937252471196</v>
      </c>
      <c r="AU49" s="59">
        <f>3.3667362323955/($AJ$36*1000/3600)/AU33</f>
        <v>1.0537057541076984</v>
      </c>
      <c r="AV49" s="57"/>
      <c r="AY49" s="57"/>
      <c r="AZ49" s="57"/>
      <c r="BA49" s="59">
        <f>3.3667362323955/($AJ$36*1000/3600)/BA33</f>
        <v>0.5689757562009824</v>
      </c>
      <c r="BB49" s="59">
        <f>3.3667362323955/($AJ$36*1000/3600)/BB33</f>
        <v>0.5689757562009824</v>
      </c>
      <c r="BC49" s="57"/>
      <c r="BD49" s="59">
        <f>3.3667362323955/($AJ$36*1000/3600)/BD33</f>
        <v>0.74609113183279785</v>
      </c>
      <c r="BE49" s="59">
        <f t="shared" si="28"/>
        <v>0.74609113183279785</v>
      </c>
      <c r="BF49" s="59">
        <f t="shared" si="28"/>
        <v>0.29567996836607996</v>
      </c>
      <c r="BG49" s="59">
        <f t="shared" si="28"/>
        <v>0.48217413220887678</v>
      </c>
      <c r="BH49" s="59">
        <f t="shared" si="24"/>
        <v>0.5689757562009824</v>
      </c>
      <c r="BI49" s="59">
        <f t="shared" si="33"/>
        <v>0.29567996836607996</v>
      </c>
      <c r="BJ49" s="59">
        <f>3.3667362323955/($AJ$36*1000/3600)/BJ33</f>
        <v>0.74609113183279785</v>
      </c>
      <c r="BK49" s="57"/>
      <c r="BN49" s="57"/>
      <c r="BO49" s="57"/>
      <c r="BP49" s="59">
        <f>3.3667362323955/($AJ$36*1000/3600)/BP33</f>
        <v>5.4218226619065355</v>
      </c>
      <c r="BQ49" s="59">
        <f>3.3667362323955/($AJ$36*1000/3600)/BQ33</f>
        <v>5.4218226619065355</v>
      </c>
      <c r="BR49" s="57"/>
      <c r="BS49" s="59">
        <f>3.3667362323955/($AJ$36*1000/3600)/BS33</f>
        <v>5.3616378476756479</v>
      </c>
      <c r="BT49" s="59">
        <f t="shared" si="29"/>
        <v>5.3616378476756479</v>
      </c>
      <c r="BU49" s="59">
        <f t="shared" si="29"/>
        <v>4.8451795454654949</v>
      </c>
      <c r="BV49" s="59">
        <f t="shared" si="29"/>
        <v>5.2520389609259501</v>
      </c>
      <c r="BW49" s="59">
        <f t="shared" si="26"/>
        <v>5.4218226619065355</v>
      </c>
      <c r="BX49" s="59">
        <f t="shared" si="35"/>
        <v>4.8451795454654949</v>
      </c>
      <c r="BY49" s="59">
        <f>3.3667362323955/($AJ$36*1000/3600)/BY33</f>
        <v>5.3616378476756479</v>
      </c>
      <c r="BZ49" s="57"/>
    </row>
    <row r="50" spans="1:78" x14ac:dyDescent="0.15">
      <c r="A50" s="23">
        <v>-80</v>
      </c>
      <c r="B50" s="13">
        <f t="shared" si="1"/>
        <v>-80</v>
      </c>
      <c r="C50" s="6">
        <v>2.0139999999999998</v>
      </c>
      <c r="D50" s="6">
        <v>3.9129999999999998</v>
      </c>
      <c r="E50" s="2">
        <v>-68</v>
      </c>
      <c r="F50" s="10">
        <f t="shared" si="19"/>
        <v>1.9429000000000003</v>
      </c>
      <c r="G50" s="10">
        <f t="array" ref="G50">STDEVP(IF(($A:$A=E50),$C:$C,""))</f>
        <v>0.77091924998666284</v>
      </c>
      <c r="H50" s="10">
        <f t="array" ref="H50">MEDIAN(IF($A:$A=E50,$C:$C,""))</f>
        <v>2.0895000000000001</v>
      </c>
      <c r="I50" s="2"/>
      <c r="J50" s="29"/>
      <c r="K50" s="10"/>
      <c r="L50" s="10"/>
      <c r="M50" s="10"/>
      <c r="N50" s="2">
        <v>-68</v>
      </c>
      <c r="O50" s="10">
        <f t="shared" si="20"/>
        <v>5.1113</v>
      </c>
      <c r="P50" s="10">
        <f t="array" ref="P50">STDEVP(IF(($A:$A=N50),$D:$D,""))</f>
        <v>3.9817511737927571</v>
      </c>
      <c r="Q50" s="10">
        <f t="array" ref="Q50">MEDIAN(IF($A:$A=N50,$D:$D,""))</f>
        <v>3.6695000000000002</v>
      </c>
      <c r="R50" s="2"/>
      <c r="S50" s="29"/>
      <c r="T50" s="10"/>
      <c r="U50" s="10"/>
      <c r="V50" s="10"/>
      <c r="W50" s="29">
        <v>-83</v>
      </c>
      <c r="X50" s="13">
        <f t="shared" si="5"/>
        <v>-80</v>
      </c>
      <c r="Y50" s="10">
        <v>0.26990000000194403</v>
      </c>
      <c r="Z50" s="1">
        <v>-69</v>
      </c>
      <c r="AA50" s="10">
        <f t="shared" si="6"/>
        <v>0.59511575000345729</v>
      </c>
      <c r="AB50" s="10">
        <f t="array" ref="AB50">STDEVP(IF(($W:$W=Z50),$Y:$Y,""))</f>
        <v>0.28643208965928185</v>
      </c>
      <c r="AC50" s="10">
        <f t="array" ref="AC50">MEDIAN(IF($W:$W=Z50,$Y:$Y,""))</f>
        <v>0.68710500000440811</v>
      </c>
      <c r="AD50" s="2"/>
      <c r="AE50" s="23"/>
      <c r="AF50" s="10"/>
      <c r="AG50" s="10"/>
      <c r="AH50" s="10"/>
    </row>
    <row r="51" spans="1:78" x14ac:dyDescent="0.15">
      <c r="A51" s="23">
        <v>-79</v>
      </c>
      <c r="B51" s="13">
        <f t="shared" si="1"/>
        <v>-70</v>
      </c>
      <c r="C51" s="6">
        <v>2.0990000000000002</v>
      </c>
      <c r="D51" s="6">
        <v>3.0920000000000001</v>
      </c>
      <c r="E51" s="2">
        <v>-69</v>
      </c>
      <c r="F51" s="10">
        <f t="shared" si="19"/>
        <v>1.8511199999999997</v>
      </c>
      <c r="G51" s="10">
        <f t="array" ref="G51">STDEVP(IF(($A:$A=E51),$C:$C,""))</f>
        <v>0.9144335216952636</v>
      </c>
      <c r="H51" s="10">
        <f t="array" ref="H51">MEDIAN(IF($A:$A=E51,$C:$C,""))</f>
        <v>2.1269999999999998</v>
      </c>
      <c r="I51" s="2"/>
      <c r="J51" s="29"/>
      <c r="K51" s="10"/>
      <c r="L51" s="10"/>
      <c r="M51" s="10"/>
      <c r="N51" s="2">
        <v>-69</v>
      </c>
      <c r="O51" s="10">
        <f t="shared" si="20"/>
        <v>5.9203599999999987</v>
      </c>
      <c r="P51" s="10">
        <f t="array" ref="P51">STDEVP(IF(($A:$A=N51),$D:$D,""))</f>
        <v>6.3911947587077451</v>
      </c>
      <c r="Q51" s="10">
        <f t="array" ref="Q51">MEDIAN(IF($A:$A=N51,$D:$D,""))</f>
        <v>3.5760000000000001</v>
      </c>
      <c r="R51" s="2"/>
      <c r="S51" s="29"/>
      <c r="T51" s="10"/>
      <c r="U51" s="10"/>
      <c r="V51" s="10"/>
      <c r="W51" s="29">
        <v>-83</v>
      </c>
      <c r="X51" s="13">
        <f t="shared" si="5"/>
        <v>-80</v>
      </c>
      <c r="Y51" s="10">
        <v>9.6880000002578015E-2</v>
      </c>
      <c r="Z51" s="1">
        <v>-70</v>
      </c>
      <c r="AA51" s="10">
        <f t="shared" si="6"/>
        <v>0.52420843137574746</v>
      </c>
      <c r="AB51" s="10">
        <f t="array" ref="AB51">STDEVP(IF(($W:$W=Z51),$Y:$Y,""))</f>
        <v>0.32171105228480434</v>
      </c>
      <c r="AC51" s="10">
        <f t="array" ref="AC51">MEDIAN(IF($W:$W=Z51,$Y:$Y,""))</f>
        <v>0.61092500000615524</v>
      </c>
      <c r="AD51" s="2"/>
      <c r="AE51" s="23"/>
      <c r="AF51" s="10"/>
      <c r="AG51" s="10"/>
      <c r="AH51" s="10"/>
    </row>
    <row r="52" spans="1:78" x14ac:dyDescent="0.15">
      <c r="A52" s="23">
        <v>-79</v>
      </c>
      <c r="B52" s="13">
        <f t="shared" si="1"/>
        <v>-70</v>
      </c>
      <c r="C52" s="6">
        <v>2.923</v>
      </c>
      <c r="D52" s="6">
        <v>3.875</v>
      </c>
      <c r="E52" s="2">
        <v>-70</v>
      </c>
      <c r="F52" s="10">
        <f t="shared" si="19"/>
        <v>1.5432580645161291</v>
      </c>
      <c r="G52" s="10">
        <f t="array" ref="G52">STDEVP(IF(($A:$A=E52),$C:$C,""))</f>
        <v>0.8352498551328692</v>
      </c>
      <c r="H52" s="10">
        <f t="array" ref="H52">MEDIAN(IF($A:$A=E52,$C:$C,""))</f>
        <v>1.288</v>
      </c>
      <c r="I52" s="2"/>
      <c r="J52" s="29"/>
      <c r="K52" s="10"/>
      <c r="L52" s="10"/>
      <c r="M52" s="10"/>
      <c r="N52" s="2">
        <v>-70</v>
      </c>
      <c r="O52" s="10">
        <f t="shared" si="20"/>
        <v>8.6704193548387103</v>
      </c>
      <c r="P52" s="10">
        <f t="array" ref="P52">STDEVP(IF(($A:$A=N52),$D:$D,""))</f>
        <v>8.7773985960798235</v>
      </c>
      <c r="Q52" s="10">
        <f t="array" ref="Q52">MEDIAN(IF($A:$A=N52,$D:$D,""))</f>
        <v>5.0590000000000002</v>
      </c>
      <c r="R52" s="2"/>
      <c r="S52" s="29"/>
      <c r="T52" s="10"/>
      <c r="U52" s="10"/>
      <c r="V52" s="10"/>
      <c r="W52" s="29">
        <v>-83</v>
      </c>
      <c r="X52" s="13">
        <f t="shared" si="5"/>
        <v>-80</v>
      </c>
      <c r="Y52" s="10">
        <v>0.17933500000129743</v>
      </c>
      <c r="Z52" s="1">
        <v>-71</v>
      </c>
      <c r="AA52" s="10">
        <f t="shared" si="6"/>
        <v>0.49742625000315371</v>
      </c>
      <c r="AB52" s="10">
        <f t="array" ref="AB52">STDEVP(IF(($W:$W=Z52),$Y:$Y,""))</f>
        <v>0.28857385961933418</v>
      </c>
      <c r="AC52" s="10">
        <f t="array" ref="AC52">MEDIAN(IF($W:$W=Z52,$Y:$Y,""))</f>
        <v>0.49776750000346082</v>
      </c>
      <c r="AD52" s="2"/>
      <c r="AE52" s="23"/>
      <c r="AF52" s="10"/>
      <c r="AG52" s="10"/>
      <c r="AH52" s="10"/>
      <c r="AJ52" s="115">
        <v>10</v>
      </c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Y52" s="115">
        <v>10</v>
      </c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N52" s="115">
        <v>10</v>
      </c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</row>
    <row r="53" spans="1:78" x14ac:dyDescent="0.15">
      <c r="A53" s="23">
        <v>-79</v>
      </c>
      <c r="B53" s="13">
        <f t="shared" si="1"/>
        <v>-70</v>
      </c>
      <c r="C53" s="6">
        <v>0.65700000000000003</v>
      </c>
      <c r="D53" s="6">
        <v>6.1109999999999998</v>
      </c>
      <c r="E53" s="2">
        <v>-71</v>
      </c>
      <c r="F53" s="10">
        <f t="shared" si="19"/>
        <v>1.859142857142857</v>
      </c>
      <c r="G53" s="10">
        <f t="array" ref="G53">STDEVP(IF(($A:$A=E53),$C:$C,""))</f>
        <v>0.90583675002015507</v>
      </c>
      <c r="H53" s="10">
        <f t="array" ref="H53">MEDIAN(IF($A:$A=E53,$C:$C,""))</f>
        <v>2.2050000000000001</v>
      </c>
      <c r="I53" s="2"/>
      <c r="J53" s="29"/>
      <c r="K53" s="10"/>
      <c r="L53" s="10"/>
      <c r="M53" s="10"/>
      <c r="N53" s="2">
        <v>-71</v>
      </c>
      <c r="O53" s="10">
        <f t="shared" si="20"/>
        <v>7.322571428571429</v>
      </c>
      <c r="P53" s="10">
        <f t="array" ref="P53">STDEVP(IF(($A:$A=N53),$D:$D,""))</f>
        <v>5.5706156329989458</v>
      </c>
      <c r="Q53" s="10">
        <f t="array" ref="Q53">MEDIAN(IF($A:$A=N53,$D:$D,""))</f>
        <v>4.306</v>
      </c>
      <c r="R53" s="2"/>
      <c r="S53" s="29"/>
      <c r="T53" s="10"/>
      <c r="U53" s="10"/>
      <c r="V53" s="10"/>
      <c r="W53" s="29">
        <v>-83</v>
      </c>
      <c r="X53" s="13">
        <f t="shared" si="5"/>
        <v>-80</v>
      </c>
      <c r="Y53" s="10">
        <v>0.1687900000065361</v>
      </c>
      <c r="Z53" s="1">
        <v>-72</v>
      </c>
      <c r="AA53" s="10">
        <f t="shared" si="6"/>
        <v>0.69920041666995092</v>
      </c>
      <c r="AB53" s="10">
        <f t="array" ref="AB53">STDEVP(IF(($W:$W=Z53),$Y:$Y,""))</f>
        <v>0.22549841577301721</v>
      </c>
      <c r="AC53" s="10">
        <f t="array" ref="AC53">MEDIAN(IF($W:$W=Z53,$Y:$Y,""))</f>
        <v>0.77555250000414822</v>
      </c>
      <c r="AD53" s="2"/>
      <c r="AE53" s="23"/>
      <c r="AF53" s="10"/>
      <c r="AG53" s="10"/>
      <c r="AH53" s="10"/>
      <c r="AJ53" s="57"/>
      <c r="AK53" s="57"/>
      <c r="AL53" s="57"/>
      <c r="AM53" s="58"/>
      <c r="AN53" s="59">
        <f t="shared" ref="AN53:AO64" si="39">3.3667362323955/($AJ$52*1000/3600)/AN21</f>
        <v>0.98699107790096097</v>
      </c>
      <c r="AO53" s="59">
        <f t="shared" si="39"/>
        <v>0.8215468626235598</v>
      </c>
      <c r="AP53" s="57"/>
      <c r="AQ53" s="57"/>
      <c r="AR53" s="57"/>
      <c r="AS53" s="59">
        <f t="shared" ref="AS53:AS65" si="40">3.3667362323955/($AJ$52*1000/3600)/AS21</f>
        <v>0.63394575673743314</v>
      </c>
      <c r="AT53" s="57"/>
      <c r="AU53" s="57"/>
      <c r="AV53" s="57"/>
      <c r="AY53" s="57"/>
      <c r="AZ53" s="57"/>
      <c r="BA53" s="57"/>
      <c r="BB53" s="58"/>
      <c r="BC53" s="59">
        <f t="shared" ref="BC53:BD64" si="41">3.3667362323955/($AJ$52*1000/3600)/BC21</f>
        <v>0.24108706610443839</v>
      </c>
      <c r="BD53" s="59">
        <f t="shared" si="41"/>
        <v>0.14783998418303998</v>
      </c>
      <c r="BE53" s="57"/>
      <c r="BF53" s="57"/>
      <c r="BG53" s="57"/>
      <c r="BH53" s="59">
        <f t="shared" ref="BH53:BH65" si="42">3.3667362323955/($AJ$52*1000/3600)/BH21</f>
        <v>0.2844878781004912</v>
      </c>
      <c r="BI53" s="57"/>
      <c r="BJ53" s="57"/>
      <c r="BK53" s="57"/>
      <c r="BN53" s="57"/>
      <c r="BO53" s="57"/>
      <c r="BP53" s="57"/>
      <c r="BQ53" s="58"/>
      <c r="BR53" s="59">
        <f t="shared" ref="BR53:BS64" si="43">3.3667362323955/($AJ$52*1000/3600)/BR21</f>
        <v>2.6260194804629751</v>
      </c>
      <c r="BS53" s="59">
        <f t="shared" si="43"/>
        <v>2.4225897727327474</v>
      </c>
      <c r="BT53" s="57"/>
      <c r="BU53" s="57"/>
      <c r="BV53" s="57"/>
      <c r="BW53" s="59">
        <f t="shared" ref="BW53:BW65" si="44">3.3667362323955/($AJ$52*1000/3600)/BW21</f>
        <v>2.7109113309532678</v>
      </c>
      <c r="BX53" s="57"/>
      <c r="BY53" s="57"/>
      <c r="BZ53" s="57"/>
    </row>
    <row r="54" spans="1:78" x14ac:dyDescent="0.15">
      <c r="A54" s="23">
        <v>-79</v>
      </c>
      <c r="B54" s="13">
        <f t="shared" si="1"/>
        <v>-70</v>
      </c>
      <c r="C54" s="6">
        <v>1.4570000000000001</v>
      </c>
      <c r="D54" s="6">
        <v>2.5270000000000001</v>
      </c>
      <c r="E54" s="2">
        <v>-72</v>
      </c>
      <c r="F54" s="10">
        <f t="shared" si="19"/>
        <v>1.6768333333333336</v>
      </c>
      <c r="G54" s="10">
        <f t="array" ref="G54">STDEVP(IF(($A:$A=E54),$C:$C,""))</f>
        <v>0.86157596234394074</v>
      </c>
      <c r="H54" s="10">
        <f t="array" ref="H54">MEDIAN(IF($A:$A=E54,$C:$C,""))</f>
        <v>1.71</v>
      </c>
      <c r="I54" s="2"/>
      <c r="J54" s="29"/>
      <c r="K54" s="10"/>
      <c r="L54" s="10"/>
      <c r="M54" s="10"/>
      <c r="N54" s="2">
        <v>-72</v>
      </c>
      <c r="O54" s="10">
        <f t="shared" si="20"/>
        <v>6.3500833333333331</v>
      </c>
      <c r="P54" s="10">
        <f t="array" ref="P54">STDEVP(IF(($A:$A=N54),$D:$D,""))</f>
        <v>7.3564976659904016</v>
      </c>
      <c r="Q54" s="10">
        <f t="array" ref="Q54">MEDIAN(IF($A:$A=N54,$D:$D,""))</f>
        <v>3.4314999999999998</v>
      </c>
      <c r="R54" s="2"/>
      <c r="S54" s="29"/>
      <c r="T54" s="10"/>
      <c r="U54" s="10"/>
      <c r="V54" s="10"/>
      <c r="W54" s="29">
        <v>-83</v>
      </c>
      <c r="X54" s="13">
        <f t="shared" si="5"/>
        <v>-80</v>
      </c>
      <c r="Y54" s="10">
        <v>0.16303000000502044</v>
      </c>
      <c r="Z54" s="1">
        <v>-73</v>
      </c>
      <c r="AA54" s="10">
        <f t="shared" si="6"/>
        <v>0.56581222222559102</v>
      </c>
      <c r="AB54" s="10">
        <f t="array" ref="AB54">STDEVP(IF(($W:$W=Z54),$Y:$Y,""))</f>
        <v>0.26417009765147986</v>
      </c>
      <c r="AC54" s="10">
        <f t="array" ref="AC54">MEDIAN(IF($W:$W=Z54,$Y:$Y,""))</f>
        <v>0.67312750000379251</v>
      </c>
      <c r="AD54" s="2"/>
      <c r="AE54" s="23"/>
      <c r="AF54" s="10"/>
      <c r="AG54" s="10"/>
      <c r="AH54" s="10"/>
      <c r="AJ54" s="57"/>
      <c r="AK54" s="58"/>
      <c r="AL54" s="58"/>
      <c r="AM54" s="57"/>
      <c r="AN54" s="59">
        <f t="shared" si="39"/>
        <v>0.8215468626235598</v>
      </c>
      <c r="AO54" s="59">
        <f t="shared" si="39"/>
        <v>0.5268528770538492</v>
      </c>
      <c r="AP54" s="59">
        <f t="shared" ref="AP54:AR65" si="45">3.3667362323955/($AJ$52*1000/3600)/AP22</f>
        <v>0.76427470672660092</v>
      </c>
      <c r="AQ54" s="59">
        <f t="shared" si="45"/>
        <v>0.5268528770538492</v>
      </c>
      <c r="AR54" s="59">
        <f t="shared" si="45"/>
        <v>0.8215468626235598</v>
      </c>
      <c r="AS54" s="59">
        <f t="shared" si="40"/>
        <v>0.63394575673743314</v>
      </c>
      <c r="AT54" s="57"/>
      <c r="AU54" s="57"/>
      <c r="AV54" s="57"/>
      <c r="AY54" s="57"/>
      <c r="AZ54" s="58"/>
      <c r="BA54" s="58"/>
      <c r="BB54" s="57"/>
      <c r="BC54" s="59">
        <f t="shared" si="41"/>
        <v>0.14783998418303998</v>
      </c>
      <c r="BD54" s="59">
        <f t="shared" si="41"/>
        <v>0.37304556591639892</v>
      </c>
      <c r="BE54" s="59">
        <f t="shared" ref="BE54:BG65" si="46">3.3667362323955/($AJ$52*1000/3600)/BE22</f>
        <v>0.12903423740556899</v>
      </c>
      <c r="BF54" s="59">
        <f t="shared" si="46"/>
        <v>0.37304556591639892</v>
      </c>
      <c r="BG54" s="59">
        <f t="shared" si="46"/>
        <v>0.14783998418303998</v>
      </c>
      <c r="BH54" s="59">
        <f t="shared" si="42"/>
        <v>0.2844878781004912</v>
      </c>
      <c r="BI54" s="57"/>
      <c r="BJ54" s="57"/>
      <c r="BK54" s="57"/>
      <c r="BN54" s="57"/>
      <c r="BO54" s="58"/>
      <c r="BP54" s="58"/>
      <c r="BQ54" s="57"/>
      <c r="BR54" s="59">
        <f t="shared" si="43"/>
        <v>2.4225897727327474</v>
      </c>
      <c r="BS54" s="59">
        <f t="shared" si="43"/>
        <v>2.6808189238378239</v>
      </c>
      <c r="BT54" s="59">
        <f t="shared" ref="BT54:BV65" si="47">3.3667362323955/($AJ$52*1000/3600)/BT22</f>
        <v>2.4346523576303678</v>
      </c>
      <c r="BU54" s="59">
        <f t="shared" si="47"/>
        <v>2.6808189238378239</v>
      </c>
      <c r="BV54" s="59">
        <f t="shared" si="47"/>
        <v>2.4225897727327474</v>
      </c>
      <c r="BW54" s="59">
        <f t="shared" si="44"/>
        <v>2.7109113309532678</v>
      </c>
      <c r="BX54" s="57"/>
      <c r="BY54" s="57"/>
      <c r="BZ54" s="57"/>
    </row>
    <row r="55" spans="1:78" x14ac:dyDescent="0.15">
      <c r="A55" s="23">
        <v>-79</v>
      </c>
      <c r="B55" s="13">
        <f t="shared" si="1"/>
        <v>-70</v>
      </c>
      <c r="C55" s="6">
        <v>2.5750000000000002</v>
      </c>
      <c r="D55" s="6">
        <v>3.4910000000000001</v>
      </c>
      <c r="E55" s="2">
        <v>-73</v>
      </c>
      <c r="F55" s="10">
        <f t="shared" si="19"/>
        <v>1.6912413793103451</v>
      </c>
      <c r="G55" s="10">
        <f t="array" ref="G55">STDEVP(IF(($A:$A=E55),$C:$C,""))</f>
        <v>0.86052630868726132</v>
      </c>
      <c r="H55" s="10">
        <f t="array" ref="H55">MEDIAN(IF($A:$A=E55,$C:$C,""))</f>
        <v>1.6475</v>
      </c>
      <c r="I55" s="2"/>
      <c r="J55" s="29"/>
      <c r="K55" s="10"/>
      <c r="L55" s="10"/>
      <c r="M55" s="10"/>
      <c r="N55" s="2">
        <v>-73</v>
      </c>
      <c r="O55" s="10">
        <f t="shared" si="20"/>
        <v>7.1494482758620688</v>
      </c>
      <c r="P55" s="10">
        <f t="array" ref="P55">STDEVP(IF(($A:$A=N55),$D:$D,""))</f>
        <v>7.3813788525292487</v>
      </c>
      <c r="Q55" s="10">
        <f t="array" ref="Q55">MEDIAN(IF($A:$A=N55,$D:$D,""))</f>
        <v>4.1295000000000002</v>
      </c>
      <c r="R55" s="2"/>
      <c r="S55" s="29"/>
      <c r="T55" s="10"/>
      <c r="U55" s="10"/>
      <c r="V55" s="10"/>
      <c r="W55" s="29">
        <v>-83</v>
      </c>
      <c r="X55" s="13">
        <f t="shared" si="5"/>
        <v>-80</v>
      </c>
      <c r="Y55" s="10">
        <v>0.29240000000018895</v>
      </c>
      <c r="Z55" s="1">
        <v>-74</v>
      </c>
      <c r="AA55" s="10">
        <f t="shared" si="6"/>
        <v>0.60125101852144047</v>
      </c>
      <c r="AB55" s="10">
        <f t="array" ref="AB55">STDEVP(IF(($W:$W=Z55),$Y:$Y,""))</f>
        <v>0.27862007357099011</v>
      </c>
      <c r="AC55" s="10">
        <f t="array" ref="AC55">MEDIAN(IF($W:$W=Z55,$Y:$Y,""))</f>
        <v>0.71375250000001123</v>
      </c>
      <c r="AD55" s="2"/>
      <c r="AE55" s="23"/>
      <c r="AF55" s="10"/>
      <c r="AG55" s="10"/>
      <c r="AH55" s="10"/>
      <c r="AJ55" s="57"/>
      <c r="AK55" s="57"/>
      <c r="AL55" s="59">
        <f t="shared" ref="AL55:AM62" si="48">3.3667362323955/($AJ$52*1000/3600)/AL23</f>
        <v>0.98699107790096097</v>
      </c>
      <c r="AM55" s="59">
        <f t="shared" si="48"/>
        <v>0.8215468626235598</v>
      </c>
      <c r="AN55" s="59">
        <f t="shared" si="39"/>
        <v>0.98699107790096097</v>
      </c>
      <c r="AO55" s="59">
        <f t="shared" si="39"/>
        <v>0.5268528770538492</v>
      </c>
      <c r="AP55" s="59">
        <f t="shared" si="45"/>
        <v>0.71664817245461432</v>
      </c>
      <c r="AQ55" s="59">
        <f t="shared" si="45"/>
        <v>0.70719140665471858</v>
      </c>
      <c r="AR55" s="59">
        <f t="shared" si="45"/>
        <v>0.98699107790096097</v>
      </c>
      <c r="AS55" s="59">
        <f t="shared" si="40"/>
        <v>0.5268528770538492</v>
      </c>
      <c r="AT55" s="59">
        <f t="shared" ref="AT55:AT65" si="49">3.3667362323955/($AJ$52*1000/3600)/AT23</f>
        <v>0.8215468626235598</v>
      </c>
      <c r="AU55" s="57"/>
      <c r="AV55" s="57"/>
      <c r="AY55" s="57"/>
      <c r="AZ55" s="57"/>
      <c r="BA55" s="59">
        <f t="shared" ref="BA55:BB62" si="50">3.3667362323955/($AJ$52*1000/3600)/BA23</f>
        <v>0.24108706610443839</v>
      </c>
      <c r="BB55" s="59">
        <f t="shared" si="50"/>
        <v>0.14783998418303998</v>
      </c>
      <c r="BC55" s="59">
        <f t="shared" si="41"/>
        <v>0.24108706610443839</v>
      </c>
      <c r="BD55" s="59">
        <f t="shared" si="41"/>
        <v>0.37304556591639892</v>
      </c>
      <c r="BE55" s="59">
        <f t="shared" si="46"/>
        <v>0.16952707354418003</v>
      </c>
      <c r="BF55" s="59">
        <f t="shared" si="46"/>
        <v>0.148783405234727</v>
      </c>
      <c r="BG55" s="59">
        <f t="shared" si="46"/>
        <v>0.24108706610443839</v>
      </c>
      <c r="BH55" s="59">
        <f t="shared" si="42"/>
        <v>0.37304556591639892</v>
      </c>
      <c r="BI55" s="59">
        <f t="shared" ref="BI55:BI65" si="51">3.3667362323955/($AJ$52*1000/3600)/BI23</f>
        <v>0.14783998418303998</v>
      </c>
      <c r="BJ55" s="57"/>
      <c r="BK55" s="57"/>
      <c r="BN55" s="57"/>
      <c r="BO55" s="57"/>
      <c r="BP55" s="59">
        <f t="shared" ref="BP55:BQ62" si="52">3.3667362323955/($AJ$52*1000/3600)/BP23</f>
        <v>2.6260194804629751</v>
      </c>
      <c r="BQ55" s="59">
        <f t="shared" si="52"/>
        <v>2.4225897727327474</v>
      </c>
      <c r="BR55" s="59">
        <f t="shared" si="43"/>
        <v>2.6260194804629751</v>
      </c>
      <c r="BS55" s="59">
        <f t="shared" si="43"/>
        <v>2.6808189238378239</v>
      </c>
      <c r="BT55" s="59">
        <f t="shared" si="47"/>
        <v>2.1420976713704536</v>
      </c>
      <c r="BU55" s="59">
        <f t="shared" si="47"/>
        <v>2.0158386536174482</v>
      </c>
      <c r="BV55" s="59">
        <f t="shared" si="47"/>
        <v>2.6260194804629751</v>
      </c>
      <c r="BW55" s="59">
        <f t="shared" si="44"/>
        <v>2.6808189238378239</v>
      </c>
      <c r="BX55" s="59">
        <f t="shared" ref="BX55:BX65" si="53">3.3667362323955/($AJ$52*1000/3600)/BX23</f>
        <v>2.4225897727327474</v>
      </c>
      <c r="BY55" s="57"/>
      <c r="BZ55" s="57"/>
    </row>
    <row r="56" spans="1:78" x14ac:dyDescent="0.15">
      <c r="A56" s="23">
        <v>-79</v>
      </c>
      <c r="B56" s="13">
        <f t="shared" si="1"/>
        <v>-70</v>
      </c>
      <c r="C56" s="6">
        <v>2.2919999999999998</v>
      </c>
      <c r="D56" s="6">
        <v>3.3370000000000002</v>
      </c>
      <c r="E56" s="2">
        <v>-74</v>
      </c>
      <c r="F56" s="10">
        <f t="shared" si="19"/>
        <v>1.7138571428571432</v>
      </c>
      <c r="G56" s="10">
        <f t="array" ref="G56">STDEVP(IF(($A:$A=E56),$C:$C,""))</f>
        <v>0.94487803625725098</v>
      </c>
      <c r="H56" s="10">
        <f t="array" ref="H56">MEDIAN(IF($A:$A=E56,$C:$C,""))</f>
        <v>1.8879999999999999</v>
      </c>
      <c r="I56" s="2"/>
      <c r="J56" s="29"/>
      <c r="K56" s="10"/>
      <c r="L56" s="10"/>
      <c r="M56" s="10"/>
      <c r="N56" s="2">
        <v>-74</v>
      </c>
      <c r="O56" s="10">
        <f t="shared" si="20"/>
        <v>8.1462380952380951</v>
      </c>
      <c r="P56" s="10">
        <f t="array" ref="P56">STDEVP(IF(($A:$A=N56),$D:$D,""))</f>
        <v>9.1398382027190213</v>
      </c>
      <c r="Q56" s="10">
        <f t="array" ref="Q56">MEDIAN(IF($A:$A=N56,$D:$D,""))</f>
        <v>4.9539999999999997</v>
      </c>
      <c r="R56" s="2"/>
      <c r="S56" s="29"/>
      <c r="T56" s="10"/>
      <c r="U56" s="10"/>
      <c r="V56" s="10"/>
      <c r="W56" s="29">
        <v>-83</v>
      </c>
      <c r="X56" s="13">
        <f t="shared" si="5"/>
        <v>-80</v>
      </c>
      <c r="Y56" s="10">
        <v>0.32022000000630069</v>
      </c>
      <c r="Z56" s="1">
        <v>-75</v>
      </c>
      <c r="AA56" s="10">
        <f t="shared" si="6"/>
        <v>0.49782263158179868</v>
      </c>
      <c r="AB56" s="10">
        <f t="array" ref="AB56">STDEVP(IF(($W:$W=Z56),$Y:$Y,""))</f>
        <v>0.28359666346950035</v>
      </c>
      <c r="AC56" s="10">
        <f t="array" ref="AC56">MEDIAN(IF($W:$W=Z56,$Y:$Y,""))</f>
        <v>0.39904000000185658</v>
      </c>
      <c r="AD56" s="2"/>
      <c r="AE56" s="23"/>
      <c r="AF56" s="10"/>
      <c r="AG56" s="10"/>
      <c r="AH56" s="10"/>
      <c r="AJ56" s="57"/>
      <c r="AK56" s="57"/>
      <c r="AL56" s="59">
        <f t="shared" si="48"/>
        <v>0.63394575673743314</v>
      </c>
      <c r="AM56" s="59">
        <f t="shared" si="48"/>
        <v>0.70719140665471858</v>
      </c>
      <c r="AN56" s="59">
        <f t="shared" si="39"/>
        <v>0.71664817245461432</v>
      </c>
      <c r="AO56" s="59">
        <f t="shared" si="39"/>
        <v>0.72280591014554008</v>
      </c>
      <c r="AP56" s="59">
        <f t="shared" si="45"/>
        <v>0.62382265873816456</v>
      </c>
      <c r="AQ56" s="59">
        <f t="shared" si="45"/>
        <v>0.76427470672660092</v>
      </c>
      <c r="AR56" s="59">
        <f t="shared" si="45"/>
        <v>0.65192679465473036</v>
      </c>
      <c r="AS56" s="59">
        <f t="shared" si="40"/>
        <v>0.5268528770538492</v>
      </c>
      <c r="AT56" s="59">
        <f t="shared" si="49"/>
        <v>0.76427470672660092</v>
      </c>
      <c r="AU56" s="57"/>
      <c r="AV56" s="57"/>
      <c r="AY56" s="57"/>
      <c r="AZ56" s="57"/>
      <c r="BA56" s="59">
        <f t="shared" si="50"/>
        <v>0.2844878781004912</v>
      </c>
      <c r="BB56" s="59">
        <f t="shared" si="50"/>
        <v>0.148783405234727</v>
      </c>
      <c r="BC56" s="59">
        <f t="shared" si="41"/>
        <v>0.16952707354418003</v>
      </c>
      <c r="BD56" s="59">
        <f t="shared" si="41"/>
        <v>0.19086758079222793</v>
      </c>
      <c r="BE56" s="59">
        <f t="shared" si="46"/>
        <v>0.23712657125631054</v>
      </c>
      <c r="BF56" s="59">
        <f t="shared" si="46"/>
        <v>0.12903423740556899</v>
      </c>
      <c r="BG56" s="59">
        <f t="shared" si="46"/>
        <v>0.16551904689290764</v>
      </c>
      <c r="BH56" s="59">
        <f t="shared" si="42"/>
        <v>0.37304556591639892</v>
      </c>
      <c r="BI56" s="59">
        <f t="shared" si="51"/>
        <v>0.12903423740556899</v>
      </c>
      <c r="BJ56" s="57"/>
      <c r="BK56" s="57"/>
      <c r="BN56" s="57"/>
      <c r="BO56" s="57"/>
      <c r="BP56" s="59">
        <f t="shared" si="52"/>
        <v>2.7109113309532678</v>
      </c>
      <c r="BQ56" s="59">
        <f t="shared" si="52"/>
        <v>2.0158386536174482</v>
      </c>
      <c r="BR56" s="59">
        <f t="shared" si="43"/>
        <v>2.1420976713704536</v>
      </c>
      <c r="BS56" s="59">
        <f t="shared" si="43"/>
        <v>1.7334443955780732</v>
      </c>
      <c r="BT56" s="59">
        <f t="shared" si="47"/>
        <v>2.3438491499948082</v>
      </c>
      <c r="BU56" s="59">
        <f t="shared" si="47"/>
        <v>2.4346523576303678</v>
      </c>
      <c r="BV56" s="59">
        <f t="shared" si="47"/>
        <v>2.4365924469299634</v>
      </c>
      <c r="BW56" s="59">
        <f t="shared" si="44"/>
        <v>2.6808189238378239</v>
      </c>
      <c r="BX56" s="59">
        <f t="shared" si="53"/>
        <v>2.4346523576303678</v>
      </c>
      <c r="BY56" s="57"/>
      <c r="BZ56" s="57"/>
    </row>
    <row r="57" spans="1:78" x14ac:dyDescent="0.15">
      <c r="A57" s="23">
        <v>-79</v>
      </c>
      <c r="B57" s="13">
        <f t="shared" si="1"/>
        <v>-70</v>
      </c>
      <c r="C57" s="6">
        <v>2.262</v>
      </c>
      <c r="D57" s="6">
        <v>3.2469999999999999</v>
      </c>
      <c r="E57" s="2">
        <v>-75</v>
      </c>
      <c r="F57" s="10">
        <f t="shared" si="19"/>
        <v>1.58585</v>
      </c>
      <c r="G57" s="10">
        <f t="array" ref="G57">STDEVP(IF(($A:$A=E57),$C:$C,""))</f>
        <v>0.81541580037426287</v>
      </c>
      <c r="H57" s="10">
        <f t="array" ref="H57">MEDIAN(IF($A:$A=E57,$C:$C,""))</f>
        <v>1.8165</v>
      </c>
      <c r="I57" s="2"/>
      <c r="J57" s="29"/>
      <c r="K57" s="10"/>
      <c r="L57" s="10"/>
      <c r="M57" s="10"/>
      <c r="N57" s="2">
        <v>-75</v>
      </c>
      <c r="O57" s="10">
        <f t="shared" si="20"/>
        <v>9.3930500000000023</v>
      </c>
      <c r="P57" s="10">
        <f t="array" ref="P57">STDEVP(IF(($A:$A=N57),$D:$D,""))</f>
        <v>9.1136502263088826</v>
      </c>
      <c r="Q57" s="10">
        <f t="array" ref="Q57">MEDIAN(IF($A:$A=N57,$D:$D,""))</f>
        <v>5.54</v>
      </c>
      <c r="R57" s="2"/>
      <c r="S57" s="29"/>
      <c r="T57" s="10"/>
      <c r="U57" s="10"/>
      <c r="V57" s="10"/>
      <c r="W57" s="29">
        <v>-83</v>
      </c>
      <c r="X57" s="13">
        <f t="shared" si="5"/>
        <v>-80</v>
      </c>
      <c r="Y57" s="10">
        <v>0.31405999999983525</v>
      </c>
      <c r="Z57" s="1">
        <v>-76</v>
      </c>
      <c r="AA57" s="10">
        <f t="shared" si="6"/>
        <v>0.45211000000226109</v>
      </c>
      <c r="AB57" s="10">
        <f t="array" ref="AB57">STDEVP(IF(($W:$W=Z57),$Y:$Y,""))</f>
        <v>0.30187723540509231</v>
      </c>
      <c r="AC57" s="10">
        <f t="array" ref="AC57">MEDIAN(IF($W:$W=Z57,$Y:$Y,""))</f>
        <v>0.44559000000643101</v>
      </c>
      <c r="AD57" s="2"/>
      <c r="AE57" s="23"/>
      <c r="AF57" s="10"/>
      <c r="AG57" s="10"/>
      <c r="AH57" s="10"/>
      <c r="AJ57" s="57"/>
      <c r="AK57" s="57"/>
      <c r="AL57" s="59">
        <f t="shared" si="48"/>
        <v>0.8215468626235598</v>
      </c>
      <c r="AM57" s="59">
        <f t="shared" si="48"/>
        <v>0.8215468626235598</v>
      </c>
      <c r="AN57" s="59">
        <f t="shared" si="39"/>
        <v>0.59407445422719585</v>
      </c>
      <c r="AO57" s="59">
        <f t="shared" si="39"/>
        <v>0.72280591014554008</v>
      </c>
      <c r="AP57" s="59">
        <f t="shared" si="45"/>
        <v>0.54598182065065093</v>
      </c>
      <c r="AQ57" s="59">
        <f t="shared" si="45"/>
        <v>0.59407445422719585</v>
      </c>
      <c r="AR57" s="59">
        <f t="shared" si="45"/>
        <v>0.62382265873816456</v>
      </c>
      <c r="AS57" s="59">
        <f t="shared" si="40"/>
        <v>0.70719140665471858</v>
      </c>
      <c r="AT57" s="59">
        <f t="shared" si="49"/>
        <v>0.71664817245461432</v>
      </c>
      <c r="AU57" s="57"/>
      <c r="AV57" s="57"/>
      <c r="AY57" s="57"/>
      <c r="AZ57" s="57"/>
      <c r="BA57" s="59">
        <f t="shared" si="50"/>
        <v>0.14783998418303998</v>
      </c>
      <c r="BB57" s="59">
        <f t="shared" si="50"/>
        <v>0.14783998418303998</v>
      </c>
      <c r="BC57" s="59">
        <f t="shared" si="41"/>
        <v>0.20804348930931499</v>
      </c>
      <c r="BD57" s="59">
        <f t="shared" si="41"/>
        <v>0.19086758079222793</v>
      </c>
      <c r="BE57" s="59">
        <f t="shared" si="46"/>
        <v>0.21518038626253952</v>
      </c>
      <c r="BF57" s="59">
        <f t="shared" si="46"/>
        <v>0.20804348930931499</v>
      </c>
      <c r="BG57" s="59">
        <f t="shared" si="46"/>
        <v>0.23712657125631054</v>
      </c>
      <c r="BH57" s="59">
        <f t="shared" si="42"/>
        <v>0.148783405234727</v>
      </c>
      <c r="BI57" s="59">
        <f t="shared" si="51"/>
        <v>0.16952707354418003</v>
      </c>
      <c r="BJ57" s="57"/>
      <c r="BK57" s="57"/>
      <c r="BN57" s="57"/>
      <c r="BO57" s="57"/>
      <c r="BP57" s="59">
        <f t="shared" si="52"/>
        <v>2.4225897727327474</v>
      </c>
      <c r="BQ57" s="59">
        <f t="shared" si="52"/>
        <v>2.4225897727327474</v>
      </c>
      <c r="BR57" s="59">
        <f t="shared" si="43"/>
        <v>2.2612972855214482</v>
      </c>
      <c r="BS57" s="59">
        <f t="shared" si="43"/>
        <v>1.7334443955780732</v>
      </c>
      <c r="BT57" s="59">
        <f t="shared" si="47"/>
        <v>2.5643493009215628</v>
      </c>
      <c r="BU57" s="59">
        <f t="shared" si="47"/>
        <v>2.2612972855214482</v>
      </c>
      <c r="BV57" s="59">
        <f t="shared" si="47"/>
        <v>2.3438491499948082</v>
      </c>
      <c r="BW57" s="59">
        <f t="shared" si="44"/>
        <v>2.0158386536174482</v>
      </c>
      <c r="BX57" s="59">
        <f t="shared" si="53"/>
        <v>2.1420976713704536</v>
      </c>
      <c r="BY57" s="57"/>
      <c r="BZ57" s="57"/>
    </row>
    <row r="58" spans="1:78" x14ac:dyDescent="0.15">
      <c r="A58" s="23">
        <v>-79</v>
      </c>
      <c r="B58" s="13">
        <f t="shared" si="1"/>
        <v>-70</v>
      </c>
      <c r="C58" s="6">
        <v>0.54800000000000004</v>
      </c>
      <c r="D58" s="6">
        <v>9.0950000000000006</v>
      </c>
      <c r="E58" s="2">
        <v>-76</v>
      </c>
      <c r="F58" s="10">
        <f t="shared" si="19"/>
        <v>2.3005</v>
      </c>
      <c r="G58" s="10">
        <f t="array" ref="G58">STDEVP(IF(($A:$A=E58),$C:$C,""))</f>
        <v>0.81396125010141995</v>
      </c>
      <c r="H58" s="10">
        <f t="array" ref="H58">MEDIAN(IF($A:$A=E58,$C:$C,""))</f>
        <v>2.6079999999999997</v>
      </c>
      <c r="I58" s="2"/>
      <c r="J58" s="29"/>
      <c r="K58" s="10"/>
      <c r="L58" s="10"/>
      <c r="M58" s="10"/>
      <c r="N58" s="2">
        <v>-76</v>
      </c>
      <c r="O58" s="10">
        <f t="shared" si="20"/>
        <v>3.2490000000000001</v>
      </c>
      <c r="P58" s="10">
        <f t="array" ref="P58">STDEVP(IF(($A:$A=N58),$D:$D,""))</f>
        <v>0.75284836897390484</v>
      </c>
      <c r="Q58" s="10">
        <f t="array" ref="Q58">MEDIAN(IF($A:$A=N58,$D:$D,""))</f>
        <v>3.4714999999999998</v>
      </c>
      <c r="R58" s="2"/>
      <c r="S58" s="29"/>
      <c r="T58" s="10"/>
      <c r="U58" s="10"/>
      <c r="V58" s="10"/>
      <c r="W58" s="29">
        <v>-83</v>
      </c>
      <c r="X58" s="13">
        <f t="shared" si="5"/>
        <v>-80</v>
      </c>
      <c r="Y58" s="10">
        <v>0.66881000000489843</v>
      </c>
      <c r="Z58" s="1">
        <v>-77</v>
      </c>
      <c r="AA58" s="10">
        <f t="shared" si="6"/>
        <v>0.50030139535146423</v>
      </c>
      <c r="AB58" s="10">
        <f t="array" ref="AB58">STDEVP(IF(($W:$W=Z58),$Y:$Y,""))</f>
        <v>0.28210425616192353</v>
      </c>
      <c r="AC58" s="10">
        <f t="array" ref="AC58">MEDIAN(IF($W:$W=Z58,$Y:$Y,""))</f>
        <v>0.42158000000311002</v>
      </c>
      <c r="AD58" s="2"/>
      <c r="AE58" s="23"/>
      <c r="AF58" s="10"/>
      <c r="AG58" s="10"/>
      <c r="AH58" s="10"/>
      <c r="AJ58" s="57"/>
      <c r="AK58" s="59">
        <f>3.3667362323955/($AJ$52*1000/3600)/AK26</f>
        <v>0.8215468626235598</v>
      </c>
      <c r="AL58" s="59">
        <f t="shared" si="48"/>
        <v>0.71664817245461432</v>
      </c>
      <c r="AM58" s="59">
        <f t="shared" si="48"/>
        <v>0.70719140665471858</v>
      </c>
      <c r="AN58" s="59">
        <f t="shared" si="39"/>
        <v>0.65475228167940502</v>
      </c>
      <c r="AO58" s="59">
        <f t="shared" si="39"/>
        <v>0.54598182065065093</v>
      </c>
      <c r="AP58" s="59">
        <f t="shared" si="45"/>
        <v>0.60399919119387702</v>
      </c>
      <c r="AQ58" s="59">
        <f t="shared" si="45"/>
        <v>0.60399919119387702</v>
      </c>
      <c r="AR58" s="59">
        <f t="shared" si="45"/>
        <v>0.65475228167940502</v>
      </c>
      <c r="AS58" s="59">
        <f t="shared" si="40"/>
        <v>0.72280591014554008</v>
      </c>
      <c r="AT58" s="59">
        <f t="shared" si="49"/>
        <v>0.71664817245461432</v>
      </c>
      <c r="AU58" s="59">
        <f t="shared" ref="AU58:AV63" si="54">3.3667362323955/($AJ$52*1000/3600)/AU26</f>
        <v>0.70719140665471858</v>
      </c>
      <c r="AV58" s="59">
        <f t="shared" si="54"/>
        <v>0.8215468626235598</v>
      </c>
      <c r="AY58" s="57"/>
      <c r="AZ58" s="59">
        <f>3.3667362323955/($AJ$52*1000/3600)/AZ26</f>
        <v>0.14783998418303998</v>
      </c>
      <c r="BA58" s="59">
        <f t="shared" si="50"/>
        <v>0.16952707354418003</v>
      </c>
      <c r="BB58" s="59">
        <f t="shared" si="50"/>
        <v>0.148783405234727</v>
      </c>
      <c r="BC58" s="59">
        <f t="shared" si="41"/>
        <v>0.20472151079704279</v>
      </c>
      <c r="BD58" s="59">
        <f t="shared" si="41"/>
        <v>0.21518038626253952</v>
      </c>
      <c r="BE58" s="59">
        <f t="shared" si="46"/>
        <v>0.22709856542296794</v>
      </c>
      <c r="BF58" s="59">
        <f t="shared" si="46"/>
        <v>0.22709856542296794</v>
      </c>
      <c r="BG58" s="59">
        <f t="shared" si="46"/>
        <v>0.20472151079704279</v>
      </c>
      <c r="BH58" s="59">
        <f t="shared" si="42"/>
        <v>0.19086758079222793</v>
      </c>
      <c r="BI58" s="59">
        <f t="shared" si="51"/>
        <v>0.16952707354418003</v>
      </c>
      <c r="BJ58" s="59">
        <f t="shared" ref="BJ58:BK63" si="55">3.3667362323955/($AJ$52*1000/3600)/BJ26</f>
        <v>0.148783405234727</v>
      </c>
      <c r="BK58" s="59">
        <f t="shared" si="55"/>
        <v>0.14783998418303998</v>
      </c>
      <c r="BN58" s="57"/>
      <c r="BO58" s="59">
        <f>3.3667362323955/($AJ$52*1000/3600)/BO26</f>
        <v>2.4225897727327474</v>
      </c>
      <c r="BP58" s="59">
        <f t="shared" si="52"/>
        <v>2.1420976713704536</v>
      </c>
      <c r="BQ58" s="59">
        <f t="shared" si="52"/>
        <v>2.0158386536174482</v>
      </c>
      <c r="BR58" s="59">
        <f t="shared" si="43"/>
        <v>2.0366206803556097</v>
      </c>
      <c r="BS58" s="59">
        <f t="shared" si="43"/>
        <v>2.5643493009215628</v>
      </c>
      <c r="BT58" s="59">
        <f t="shared" si="47"/>
        <v>2.0777140444197335</v>
      </c>
      <c r="BU58" s="59">
        <f t="shared" si="47"/>
        <v>2.0777140444197335</v>
      </c>
      <c r="BV58" s="59">
        <f t="shared" si="47"/>
        <v>2.0366206803556097</v>
      </c>
      <c r="BW58" s="59">
        <f t="shared" si="44"/>
        <v>1.7334443955780732</v>
      </c>
      <c r="BX58" s="59">
        <f t="shared" si="53"/>
        <v>2.1420976713704536</v>
      </c>
      <c r="BY58" s="59">
        <f t="shared" ref="BY58:BZ63" si="56">3.3667362323955/($AJ$52*1000/3600)/BY26</f>
        <v>2.0158386536174482</v>
      </c>
      <c r="BZ58" s="59">
        <f t="shared" si="56"/>
        <v>2.4225897727327474</v>
      </c>
    </row>
    <row r="59" spans="1:78" x14ac:dyDescent="0.15">
      <c r="A59" s="23">
        <v>-79</v>
      </c>
      <c r="B59" s="13">
        <f t="shared" si="1"/>
        <v>-70</v>
      </c>
      <c r="C59" s="6">
        <v>2.141</v>
      </c>
      <c r="D59" s="6">
        <v>3.169</v>
      </c>
      <c r="E59" s="2">
        <v>-77</v>
      </c>
      <c r="F59" s="10">
        <f t="shared" si="19"/>
        <v>1.4752962962962965</v>
      </c>
      <c r="G59" s="10">
        <f t="array" ref="G59">STDEVP(IF(($A:$A=E59),$C:$C,""))</f>
        <v>0.82314616922646777</v>
      </c>
      <c r="H59" s="10">
        <f t="array" ref="H59">MEDIAN(IF($A:$A=E59,$C:$C,""))</f>
        <v>1.3069999999999999</v>
      </c>
      <c r="I59" s="2"/>
      <c r="J59" s="29"/>
      <c r="K59" s="10"/>
      <c r="L59" s="10"/>
      <c r="M59" s="10"/>
      <c r="N59" s="2">
        <v>-77</v>
      </c>
      <c r="O59" s="10">
        <f t="shared" si="20"/>
        <v>8.1982222222222205</v>
      </c>
      <c r="P59" s="10">
        <f t="array" ref="P59">STDEVP(IF(($A:$A=N59),$D:$D,""))</f>
        <v>9.3060899667441337</v>
      </c>
      <c r="Q59" s="10">
        <f t="array" ref="Q59">MEDIAN(IF($A:$A=N59,$D:$D,""))</f>
        <v>4.6020000000000003</v>
      </c>
      <c r="R59" s="2"/>
      <c r="S59" s="29"/>
      <c r="T59" s="10"/>
      <c r="U59" s="10"/>
      <c r="V59" s="10"/>
      <c r="W59" s="29">
        <v>-82</v>
      </c>
      <c r="X59" s="13">
        <f t="shared" si="5"/>
        <v>-80</v>
      </c>
      <c r="Y59" s="10">
        <v>0.29247000000199774</v>
      </c>
      <c r="Z59" s="1">
        <v>-78</v>
      </c>
      <c r="AA59" s="10">
        <f t="shared" si="6"/>
        <v>0.4615445744708247</v>
      </c>
      <c r="AB59" s="10">
        <f t="array" ref="AB59">STDEVP(IF(($W:$W=Z59),$Y:$Y,""))</f>
        <v>0.25460541532083236</v>
      </c>
      <c r="AC59" s="10">
        <f t="array" ref="AC59">MEDIAN(IF($W:$W=Z59,$Y:$Y,""))</f>
        <v>0.36704000000536929</v>
      </c>
      <c r="AD59" s="2"/>
      <c r="AE59" s="23"/>
      <c r="AF59" s="10"/>
      <c r="AG59" s="10"/>
      <c r="AH59" s="10"/>
      <c r="AJ59" s="59">
        <f>3.3667362323955/($AJ$52*1000/3600)/AJ27</f>
        <v>0.5268528770538492</v>
      </c>
      <c r="AK59" s="59">
        <f>3.3667362323955/($AJ$52*1000/3600)/AK27</f>
        <v>0.76427470672660092</v>
      </c>
      <c r="AL59" s="59">
        <f t="shared" si="48"/>
        <v>0.72280591014554008</v>
      </c>
      <c r="AM59" s="59">
        <f t="shared" si="48"/>
        <v>0.65192679465473036</v>
      </c>
      <c r="AN59" s="59">
        <f t="shared" si="39"/>
        <v>0.62382265873816456</v>
      </c>
      <c r="AO59" s="59">
        <f t="shared" si="39"/>
        <v>0.54598182065065093</v>
      </c>
      <c r="AP59" s="60">
        <f t="shared" si="45"/>
        <v>0.64634706461330904</v>
      </c>
      <c r="AQ59" s="59">
        <f t="shared" si="45"/>
        <v>0.57561979657217899</v>
      </c>
      <c r="AR59" s="59">
        <f t="shared" si="45"/>
        <v>0.63573921668546418</v>
      </c>
      <c r="AS59" s="59">
        <f t="shared" si="40"/>
        <v>0.65475228167940502</v>
      </c>
      <c r="AT59" s="59">
        <f t="shared" si="49"/>
        <v>0.65192679465473036</v>
      </c>
      <c r="AU59" s="59">
        <f t="shared" si="54"/>
        <v>0.71664817245461432</v>
      </c>
      <c r="AV59" s="59">
        <f t="shared" si="54"/>
        <v>0.70719140665471858</v>
      </c>
      <c r="AY59" s="59">
        <f>3.3667362323955/($AJ$52*1000/3600)/AY27</f>
        <v>0.37304556591639892</v>
      </c>
      <c r="AZ59" s="59">
        <f>3.3667362323955/($AJ$52*1000/3600)/AZ27</f>
        <v>0.12903423740556899</v>
      </c>
      <c r="BA59" s="59">
        <f t="shared" si="50"/>
        <v>0.19086758079222793</v>
      </c>
      <c r="BB59" s="59">
        <f t="shared" si="50"/>
        <v>0.16551904689290764</v>
      </c>
      <c r="BC59" s="59">
        <f t="shared" si="41"/>
        <v>0.23712657125631054</v>
      </c>
      <c r="BD59" s="59">
        <f t="shared" si="41"/>
        <v>0.21518038626253952</v>
      </c>
      <c r="BE59" s="60">
        <f t="shared" si="46"/>
        <v>0.19594007968277841</v>
      </c>
      <c r="BF59" s="59">
        <f t="shared" si="46"/>
        <v>0.26124982978783884</v>
      </c>
      <c r="BG59" s="59">
        <f t="shared" si="46"/>
        <v>0.19782541728962447</v>
      </c>
      <c r="BH59" s="59">
        <f t="shared" si="42"/>
        <v>0.20472151079704279</v>
      </c>
      <c r="BI59" s="59">
        <f t="shared" si="51"/>
        <v>0.16551904689290764</v>
      </c>
      <c r="BJ59" s="59">
        <f t="shared" si="55"/>
        <v>0.16952707354418003</v>
      </c>
      <c r="BK59" s="59">
        <f t="shared" si="55"/>
        <v>0.148783405234727</v>
      </c>
      <c r="BN59" s="59">
        <f>3.3667362323955/($AJ$52*1000/3600)/BN27</f>
        <v>2.6808189238378239</v>
      </c>
      <c r="BO59" s="59">
        <f>3.3667362323955/($AJ$52*1000/3600)/BO27</f>
        <v>2.4346523576303678</v>
      </c>
      <c r="BP59" s="59">
        <f t="shared" si="52"/>
        <v>1.7334443955780732</v>
      </c>
      <c r="BQ59" s="59">
        <f t="shared" si="52"/>
        <v>2.4365924469299634</v>
      </c>
      <c r="BR59" s="59">
        <f t="shared" si="43"/>
        <v>2.3438491499948082</v>
      </c>
      <c r="BS59" s="59">
        <f t="shared" si="43"/>
        <v>2.5643493009215628</v>
      </c>
      <c r="BT59" s="60">
        <f t="shared" si="47"/>
        <v>3.6587322279682355</v>
      </c>
      <c r="BU59" s="59">
        <f t="shared" si="47"/>
        <v>2.4518514173240651</v>
      </c>
      <c r="BV59" s="59">
        <f t="shared" si="47"/>
        <v>1.8194560414063141</v>
      </c>
      <c r="BW59" s="59">
        <f t="shared" si="44"/>
        <v>2.0366206803556097</v>
      </c>
      <c r="BX59" s="59">
        <f t="shared" si="53"/>
        <v>2.4365924469299634</v>
      </c>
      <c r="BY59" s="59">
        <f t="shared" si="56"/>
        <v>2.1420976713704536</v>
      </c>
      <c r="BZ59" s="59">
        <f t="shared" si="56"/>
        <v>2.0158386536174482</v>
      </c>
    </row>
    <row r="60" spans="1:78" x14ac:dyDescent="0.15">
      <c r="A60" s="23">
        <v>-79</v>
      </c>
      <c r="B60" s="13">
        <f t="shared" si="1"/>
        <v>-70</v>
      </c>
      <c r="C60" s="6">
        <v>2.2679999999999998</v>
      </c>
      <c r="D60" s="6">
        <v>3.101</v>
      </c>
      <c r="E60" s="2">
        <v>-78</v>
      </c>
      <c r="F60" s="10">
        <f t="shared" si="19"/>
        <v>1.228</v>
      </c>
      <c r="G60" s="10">
        <f t="array" ref="G60">STDEVP(IF(($A:$A=E60),$C:$C,""))</f>
        <v>0.50600988132644198</v>
      </c>
      <c r="H60" s="10">
        <f t="array" ref="H60">MEDIAN(IF($A:$A=E60,$C:$C,""))</f>
        <v>0.89600000000000002</v>
      </c>
      <c r="I60" s="2"/>
      <c r="J60" s="29"/>
      <c r="K60" s="10"/>
      <c r="L60" s="10"/>
      <c r="M60" s="10"/>
      <c r="N60" s="2">
        <v>-78</v>
      </c>
      <c r="O60" s="10">
        <f t="shared" si="20"/>
        <v>5.0273333333333339</v>
      </c>
      <c r="P60" s="10">
        <f t="array" ref="P60">STDEVP(IF(($A:$A=N60),$D:$D,""))</f>
        <v>3.6105471730596306</v>
      </c>
      <c r="Q60" s="10">
        <f t="array" ref="Q60">MEDIAN(IF($A:$A=N60,$D:$D,""))</f>
        <v>2.988</v>
      </c>
      <c r="R60" s="2"/>
      <c r="S60" s="29"/>
      <c r="T60" s="10"/>
      <c r="U60" s="10"/>
      <c r="V60" s="10"/>
      <c r="W60" s="29">
        <v>-82</v>
      </c>
      <c r="X60" s="13">
        <f t="shared" si="5"/>
        <v>-80</v>
      </c>
      <c r="Y60" s="10">
        <v>9.3425000001763125E-2</v>
      </c>
      <c r="Z60" s="1">
        <v>-79</v>
      </c>
      <c r="AA60" s="10">
        <f t="shared" si="6"/>
        <v>0.44709136363976254</v>
      </c>
      <c r="AB60" s="10">
        <f t="array" ref="AB60">STDEVP(IF(($W:$W=Z60),$Y:$Y,""))</f>
        <v>0.23454408505010044</v>
      </c>
      <c r="AC60" s="10">
        <f t="array" ref="AC60">MEDIAN(IF($W:$W=Z60,$Y:$Y,""))</f>
        <v>0.34802500000323389</v>
      </c>
      <c r="AD60" s="2"/>
      <c r="AE60" s="23"/>
      <c r="AF60" s="10"/>
      <c r="AG60" s="10"/>
      <c r="AH60" s="10"/>
      <c r="AJ60" s="59">
        <f>3.3667362323955/($AJ$52*1000/3600)/AJ28</f>
        <v>0.5268528770538492</v>
      </c>
      <c r="AK60" s="59">
        <f>3.3667362323955/($AJ$52*1000/3600)/AK28</f>
        <v>0.70719140665471858</v>
      </c>
      <c r="AL60" s="59">
        <f t="shared" si="48"/>
        <v>0.71664817245461432</v>
      </c>
      <c r="AM60" s="59">
        <f t="shared" si="48"/>
        <v>0.65475228167940502</v>
      </c>
      <c r="AN60" s="59">
        <f t="shared" si="39"/>
        <v>0.5844895535646335</v>
      </c>
      <c r="AO60" s="59">
        <f t="shared" si="39"/>
        <v>0.63573921668546418</v>
      </c>
      <c r="AP60" s="59">
        <f t="shared" si="45"/>
        <v>0.62181800493853689</v>
      </c>
      <c r="AQ60" s="59">
        <f t="shared" si="45"/>
        <v>0.75562658582442654</v>
      </c>
      <c r="AR60" s="59">
        <f t="shared" si="45"/>
        <v>0.62382265873816456</v>
      </c>
      <c r="AS60" s="59">
        <f t="shared" si="40"/>
        <v>0.78536770455328653</v>
      </c>
      <c r="AT60" s="59">
        <f t="shared" si="49"/>
        <v>0.65192679465473036</v>
      </c>
      <c r="AU60" s="59">
        <f t="shared" si="54"/>
        <v>0.72280591014554008</v>
      </c>
      <c r="AV60" s="59">
        <f t="shared" si="54"/>
        <v>0.70719140665471858</v>
      </c>
      <c r="AY60" s="59">
        <f>3.3667362323955/($AJ$52*1000/3600)/AY28</f>
        <v>0.37304556591639892</v>
      </c>
      <c r="AZ60" s="59">
        <f>3.3667362323955/($AJ$52*1000/3600)/AZ28</f>
        <v>0.148783405234727</v>
      </c>
      <c r="BA60" s="59">
        <f t="shared" si="50"/>
        <v>0.16952707354418003</v>
      </c>
      <c r="BB60" s="59">
        <f t="shared" si="50"/>
        <v>0.20472151079704279</v>
      </c>
      <c r="BC60" s="59">
        <f t="shared" si="41"/>
        <v>0.21914472934271198</v>
      </c>
      <c r="BD60" s="59">
        <f t="shared" si="41"/>
        <v>0.19782541728962447</v>
      </c>
      <c r="BE60" s="59">
        <f t="shared" si="46"/>
        <v>0.25932830223000192</v>
      </c>
      <c r="BF60" s="59">
        <f t="shared" si="46"/>
        <v>0.4346902335380185</v>
      </c>
      <c r="BG60" s="59">
        <f t="shared" si="46"/>
        <v>0.23712657125631054</v>
      </c>
      <c r="BH60" s="59">
        <f t="shared" si="42"/>
        <v>0.13978851472575937</v>
      </c>
      <c r="BI60" s="59">
        <f t="shared" si="51"/>
        <v>0.16551904689290764</v>
      </c>
      <c r="BJ60" s="59">
        <f t="shared" si="55"/>
        <v>0.19086758079222793</v>
      </c>
      <c r="BK60" s="59">
        <f t="shared" si="55"/>
        <v>0.148783405234727</v>
      </c>
      <c r="BN60" s="59">
        <f>3.3667362323955/($AJ$52*1000/3600)/BN28</f>
        <v>2.6808189238378239</v>
      </c>
      <c r="BO60" s="59">
        <f>3.3667362323955/($AJ$52*1000/3600)/BO28</f>
        <v>2.0158386536174482</v>
      </c>
      <c r="BP60" s="59">
        <f t="shared" si="52"/>
        <v>2.1420976713704536</v>
      </c>
      <c r="BQ60" s="59">
        <f t="shared" si="52"/>
        <v>2.0366206803556097</v>
      </c>
      <c r="BR60" s="59">
        <f t="shared" si="43"/>
        <v>2.6824003939401808</v>
      </c>
      <c r="BS60" s="59">
        <f t="shared" si="43"/>
        <v>1.8194560414063141</v>
      </c>
      <c r="BT60" s="59">
        <f t="shared" si="47"/>
        <v>2.4004575091104647</v>
      </c>
      <c r="BU60" s="59">
        <f t="shared" si="47"/>
        <v>1.8795930635717712</v>
      </c>
      <c r="BV60" s="59">
        <f t="shared" si="47"/>
        <v>2.3438491499948082</v>
      </c>
      <c r="BW60" s="59">
        <f t="shared" si="44"/>
        <v>2.312105206857332</v>
      </c>
      <c r="BX60" s="59">
        <f t="shared" si="53"/>
        <v>2.4365924469299634</v>
      </c>
      <c r="BY60" s="59">
        <f t="shared" si="56"/>
        <v>1.7334443955780732</v>
      </c>
      <c r="BZ60" s="59">
        <f t="shared" si="56"/>
        <v>2.0158386536174482</v>
      </c>
    </row>
    <row r="61" spans="1:78" x14ac:dyDescent="0.15">
      <c r="A61" s="23">
        <v>-79</v>
      </c>
      <c r="B61" s="13">
        <f t="shared" si="1"/>
        <v>-70</v>
      </c>
      <c r="C61" s="6">
        <v>1.82</v>
      </c>
      <c r="D61" s="6">
        <v>2.964</v>
      </c>
      <c r="E61" s="2">
        <v>-79</v>
      </c>
      <c r="F61" s="10">
        <f t="shared" si="19"/>
        <v>1.9118750000000002</v>
      </c>
      <c r="G61" s="10">
        <f t="array" ref="G61">STDEVP(IF(($A:$A=E61),$C:$C,""))</f>
        <v>0.7349867239447242</v>
      </c>
      <c r="H61" s="10">
        <f t="array" ref="H61">MEDIAN(IF($A:$A=E61,$C:$C,""))</f>
        <v>2.12</v>
      </c>
      <c r="I61" s="2"/>
      <c r="J61" s="29"/>
      <c r="K61" s="10"/>
      <c r="L61" s="10"/>
      <c r="M61" s="10"/>
      <c r="N61" s="2">
        <v>-79</v>
      </c>
      <c r="O61" s="10">
        <f t="shared" si="20"/>
        <v>4.2603749999999998</v>
      </c>
      <c r="P61" s="10">
        <f t="array" ref="P61">STDEVP(IF(($A:$A=N61),$D:$D,""))</f>
        <v>1.9435783967658733</v>
      </c>
      <c r="Q61" s="10">
        <f t="array" ref="Q61">MEDIAN(IF($A:$A=N61,$D:$D,""))</f>
        <v>3.2919999999999998</v>
      </c>
      <c r="R61" s="2"/>
      <c r="S61" s="29"/>
      <c r="T61" s="10"/>
      <c r="U61" s="10"/>
      <c r="V61" s="10"/>
      <c r="W61" s="29">
        <v>-82</v>
      </c>
      <c r="X61" s="13">
        <f t="shared" si="5"/>
        <v>-80</v>
      </c>
      <c r="Y61" s="10">
        <v>0.28324500000449881</v>
      </c>
      <c r="Z61" s="1">
        <v>-80</v>
      </c>
      <c r="AA61" s="10">
        <f t="shared" si="6"/>
        <v>0.45968208333492955</v>
      </c>
      <c r="AB61" s="10">
        <f t="array" ref="AB61">STDEVP(IF(($W:$W=Z61),$Y:$Y,""))</f>
        <v>0.24314427108299441</v>
      </c>
      <c r="AC61" s="10">
        <f t="array" ref="AC61">MEDIAN(IF($W:$W=Z61,$Y:$Y,""))</f>
        <v>0.37945750000211464</v>
      </c>
      <c r="AD61" s="2"/>
      <c r="AE61" s="23"/>
      <c r="AF61" s="10"/>
      <c r="AG61" s="10"/>
      <c r="AH61" s="10"/>
      <c r="AJ61" s="57"/>
      <c r="AK61" s="59">
        <f>3.3667362323955/($AJ$52*1000/3600)/AK29</f>
        <v>0.63394575673743314</v>
      </c>
      <c r="AL61" s="59">
        <f t="shared" si="48"/>
        <v>0.8215468626235598</v>
      </c>
      <c r="AM61" s="59">
        <f t="shared" si="48"/>
        <v>0.70719140665471858</v>
      </c>
      <c r="AN61" s="59">
        <f t="shared" si="39"/>
        <v>0.65475228167940502</v>
      </c>
      <c r="AO61" s="59">
        <f t="shared" si="39"/>
        <v>0.62382265873816456</v>
      </c>
      <c r="AP61" s="59">
        <f t="shared" si="45"/>
        <v>0.63573921668546418</v>
      </c>
      <c r="AQ61" s="59">
        <f t="shared" si="45"/>
        <v>0.54598182065065093</v>
      </c>
      <c r="AR61" s="59">
        <f t="shared" si="45"/>
        <v>0.65475228167940502</v>
      </c>
      <c r="AS61" s="59">
        <f t="shared" si="40"/>
        <v>0.65192679465473036</v>
      </c>
      <c r="AT61" s="59">
        <f t="shared" si="49"/>
        <v>0.71664817245461432</v>
      </c>
      <c r="AU61" s="59">
        <f t="shared" si="54"/>
        <v>0.71664817245461432</v>
      </c>
      <c r="AV61" s="59">
        <f t="shared" si="54"/>
        <v>0.76427470672660092</v>
      </c>
      <c r="AY61" s="57"/>
      <c r="AZ61" s="59">
        <f>3.3667362323955/($AJ$52*1000/3600)/AZ29</f>
        <v>0.2844878781004912</v>
      </c>
      <c r="BA61" s="59">
        <f t="shared" si="50"/>
        <v>0.14783998418303998</v>
      </c>
      <c r="BB61" s="59">
        <f t="shared" si="50"/>
        <v>0.148783405234727</v>
      </c>
      <c r="BC61" s="59">
        <f t="shared" si="41"/>
        <v>0.20472151079704279</v>
      </c>
      <c r="BD61" s="59">
        <f t="shared" si="41"/>
        <v>0.23712657125631054</v>
      </c>
      <c r="BE61" s="59">
        <f t="shared" si="46"/>
        <v>0.19782541728962447</v>
      </c>
      <c r="BF61" s="59">
        <f t="shared" si="46"/>
        <v>0.21518038626253952</v>
      </c>
      <c r="BG61" s="59">
        <f t="shared" si="46"/>
        <v>0.20472151079704279</v>
      </c>
      <c r="BH61" s="59">
        <f t="shared" si="42"/>
        <v>0.16551904689290764</v>
      </c>
      <c r="BI61" s="59">
        <f t="shared" si="51"/>
        <v>0.16952707354418003</v>
      </c>
      <c r="BJ61" s="59">
        <f t="shared" si="55"/>
        <v>0.16952707354418003</v>
      </c>
      <c r="BK61" s="59">
        <f t="shared" si="55"/>
        <v>0.12903423740556899</v>
      </c>
      <c r="BN61" s="57"/>
      <c r="BO61" s="59">
        <f>3.3667362323955/($AJ$52*1000/3600)/BO29</f>
        <v>2.7109113309532678</v>
      </c>
      <c r="BP61" s="59">
        <f t="shared" si="52"/>
        <v>2.4225897727327474</v>
      </c>
      <c r="BQ61" s="59">
        <f t="shared" si="52"/>
        <v>2.0158386536174482</v>
      </c>
      <c r="BR61" s="59">
        <f t="shared" si="43"/>
        <v>2.0366206803556097</v>
      </c>
      <c r="BS61" s="59">
        <f t="shared" si="43"/>
        <v>2.3438491499948082</v>
      </c>
      <c r="BT61" s="59">
        <f t="shared" si="47"/>
        <v>1.8194560414063141</v>
      </c>
      <c r="BU61" s="59">
        <f t="shared" si="47"/>
        <v>2.5643493009215628</v>
      </c>
      <c r="BV61" s="59">
        <f t="shared" si="47"/>
        <v>2.0366206803556097</v>
      </c>
      <c r="BW61" s="59">
        <f t="shared" si="44"/>
        <v>2.4365924469299634</v>
      </c>
      <c r="BX61" s="59">
        <f t="shared" si="53"/>
        <v>2.1420976713704536</v>
      </c>
      <c r="BY61" s="59">
        <f t="shared" si="56"/>
        <v>2.1420976713704536</v>
      </c>
      <c r="BZ61" s="59">
        <f t="shared" si="56"/>
        <v>2.4346523576303678</v>
      </c>
    </row>
    <row r="62" spans="1:78" x14ac:dyDescent="0.15">
      <c r="A62" s="23">
        <v>-79</v>
      </c>
      <c r="B62" s="13">
        <f t="shared" si="1"/>
        <v>-70</v>
      </c>
      <c r="C62" s="6">
        <v>2.09</v>
      </c>
      <c r="D62" s="6">
        <v>3.117</v>
      </c>
      <c r="E62" s="2">
        <v>-80</v>
      </c>
      <c r="F62" s="10">
        <f t="shared" si="19"/>
        <v>1.4319999999999997</v>
      </c>
      <c r="G62" s="10">
        <f t="array" ref="G62">STDEVP(IF(($A:$A=E62),$C:$C,""))</f>
        <v>0.59777587773345298</v>
      </c>
      <c r="H62" s="10">
        <f t="array" ref="H62">MEDIAN(IF($A:$A=E62,$C:$C,""))</f>
        <v>1.6719999999999999</v>
      </c>
      <c r="I62" s="2"/>
      <c r="J62" s="29"/>
      <c r="K62" s="10"/>
      <c r="L62" s="10"/>
      <c r="M62" s="10"/>
      <c r="N62" s="2">
        <v>-80</v>
      </c>
      <c r="O62" s="10">
        <f t="shared" si="20"/>
        <v>3.9423333333333335</v>
      </c>
      <c r="P62" s="10">
        <f t="array" ref="P62">STDEVP(IF(($A:$A=N62),$D:$D,""))</f>
        <v>1.8372343950139358</v>
      </c>
      <c r="Q62" s="10">
        <f t="array" ref="Q62">MEDIAN(IF($A:$A=N62,$D:$D,""))</f>
        <v>3.9129999999999998</v>
      </c>
      <c r="R62" s="2"/>
      <c r="S62" s="29"/>
      <c r="T62" s="10"/>
      <c r="U62" s="10"/>
      <c r="V62" s="10"/>
      <c r="W62" s="29">
        <v>-82</v>
      </c>
      <c r="X62" s="13">
        <f t="shared" si="5"/>
        <v>-80</v>
      </c>
      <c r="Y62" s="10">
        <v>0.24060999999978394</v>
      </c>
      <c r="Z62" s="1">
        <v>-81</v>
      </c>
      <c r="AA62" s="10">
        <f t="shared" si="6"/>
        <v>0.42819114286062909</v>
      </c>
      <c r="AB62" s="10">
        <f t="array" ref="AB62">STDEVP(IF(($W:$W=Z62),$Y:$Y,""))</f>
        <v>0.26716564154105493</v>
      </c>
      <c r="AC62" s="10">
        <f t="array" ref="AC62">MEDIAN(IF($W:$W=Z62,$Y:$Y,""))</f>
        <v>0.32002500000379119</v>
      </c>
      <c r="AD62" s="2"/>
      <c r="AE62" s="23"/>
      <c r="AF62" s="10"/>
      <c r="AG62" s="10"/>
      <c r="AH62" s="10"/>
      <c r="AJ62" s="57"/>
      <c r="AK62" s="59">
        <f>3.3667362323955/($AJ$52*1000/3600)/AK30</f>
        <v>0.63394575673743314</v>
      </c>
      <c r="AL62" s="59">
        <f t="shared" si="48"/>
        <v>0.8215468626235598</v>
      </c>
      <c r="AM62" s="59">
        <f t="shared" si="48"/>
        <v>0.70719140665471858</v>
      </c>
      <c r="AN62" s="59">
        <f t="shared" si="39"/>
        <v>0.71664817245461432</v>
      </c>
      <c r="AO62" s="59">
        <f t="shared" si="39"/>
        <v>0.72280591014554008</v>
      </c>
      <c r="AP62" s="59">
        <f t="shared" si="45"/>
        <v>0.62382265873816456</v>
      </c>
      <c r="AQ62" s="59">
        <f t="shared" si="45"/>
        <v>0.5844895535646335</v>
      </c>
      <c r="AR62" s="59">
        <f t="shared" si="45"/>
        <v>0.59407445422719585</v>
      </c>
      <c r="AS62" s="59">
        <f t="shared" si="40"/>
        <v>0.65192679465473036</v>
      </c>
      <c r="AT62" s="59">
        <f t="shared" si="49"/>
        <v>0.71664817245461432</v>
      </c>
      <c r="AU62" s="59">
        <f t="shared" si="54"/>
        <v>0.76427470672660092</v>
      </c>
      <c r="AV62" s="59">
        <f t="shared" si="54"/>
        <v>0.8215468626235598</v>
      </c>
      <c r="AY62" s="57"/>
      <c r="AZ62" s="59">
        <f>3.3667362323955/($AJ$52*1000/3600)/AZ30</f>
        <v>0.2844878781004912</v>
      </c>
      <c r="BA62" s="59">
        <f t="shared" si="50"/>
        <v>0.14783998418303998</v>
      </c>
      <c r="BB62" s="59">
        <f t="shared" si="50"/>
        <v>0.148783405234727</v>
      </c>
      <c r="BC62" s="59">
        <f t="shared" si="41"/>
        <v>0.16952707354418003</v>
      </c>
      <c r="BD62" s="59">
        <f t="shared" si="41"/>
        <v>0.19086758079222793</v>
      </c>
      <c r="BE62" s="59">
        <f t="shared" si="46"/>
        <v>0.23712657125631054</v>
      </c>
      <c r="BF62" s="59">
        <f t="shared" si="46"/>
        <v>0.21914472934271198</v>
      </c>
      <c r="BG62" s="59">
        <f t="shared" si="46"/>
        <v>0.20804348930931499</v>
      </c>
      <c r="BH62" s="59">
        <f t="shared" si="42"/>
        <v>0.16551904689290764</v>
      </c>
      <c r="BI62" s="59">
        <f t="shared" si="51"/>
        <v>0.16952707354418003</v>
      </c>
      <c r="BJ62" s="59">
        <f t="shared" si="55"/>
        <v>0.12903423740556899</v>
      </c>
      <c r="BK62" s="59">
        <f t="shared" si="55"/>
        <v>0.14783998418303998</v>
      </c>
      <c r="BN62" s="57"/>
      <c r="BO62" s="59">
        <f>3.3667362323955/($AJ$52*1000/3600)/BO30</f>
        <v>2.7109113309532678</v>
      </c>
      <c r="BP62" s="59">
        <f t="shared" si="52"/>
        <v>2.4225897727327474</v>
      </c>
      <c r="BQ62" s="59">
        <f t="shared" si="52"/>
        <v>2.0158386536174482</v>
      </c>
      <c r="BR62" s="59">
        <f t="shared" si="43"/>
        <v>2.1420976713704536</v>
      </c>
      <c r="BS62" s="59">
        <f t="shared" si="43"/>
        <v>1.7334443955780732</v>
      </c>
      <c r="BT62" s="59">
        <f t="shared" si="47"/>
        <v>2.3438491499948082</v>
      </c>
      <c r="BU62" s="59">
        <f t="shared" si="47"/>
        <v>2.6824003939401808</v>
      </c>
      <c r="BV62" s="59">
        <f t="shared" si="47"/>
        <v>2.2612972855214482</v>
      </c>
      <c r="BW62" s="59">
        <f t="shared" si="44"/>
        <v>2.4365924469299634</v>
      </c>
      <c r="BX62" s="59">
        <f t="shared" si="53"/>
        <v>2.1420976713704536</v>
      </c>
      <c r="BY62" s="59">
        <f t="shared" si="56"/>
        <v>2.4346523576303678</v>
      </c>
      <c r="BZ62" s="59">
        <f t="shared" si="56"/>
        <v>2.4225897727327474</v>
      </c>
    </row>
    <row r="63" spans="1:78" x14ac:dyDescent="0.15">
      <c r="A63" s="23">
        <v>-79</v>
      </c>
      <c r="B63" s="13">
        <f t="shared" si="1"/>
        <v>-70</v>
      </c>
      <c r="C63" s="6">
        <v>2.7250000000000001</v>
      </c>
      <c r="D63" s="6">
        <v>4.99</v>
      </c>
      <c r="E63" s="2">
        <v>-81</v>
      </c>
      <c r="F63" s="10">
        <f t="shared" si="19"/>
        <v>1.7442631578947367</v>
      </c>
      <c r="G63" s="10">
        <f t="array" ref="G63">STDEVP(IF(($A:$A=E63),$C:$C,""))</f>
        <v>0.60328598805168721</v>
      </c>
      <c r="H63" s="10">
        <f t="array" ref="H63">MEDIAN(IF($A:$A=E63,$C:$C,""))</f>
        <v>1.9670000000000001</v>
      </c>
      <c r="I63" s="2"/>
      <c r="J63" s="29"/>
      <c r="K63" s="10"/>
      <c r="L63" s="10"/>
      <c r="M63" s="10"/>
      <c r="N63" s="2">
        <v>-81</v>
      </c>
      <c r="O63" s="10">
        <f t="shared" si="20"/>
        <v>7.1124210526315803</v>
      </c>
      <c r="P63" s="10">
        <f t="array" ref="P63">STDEVP(IF(($A:$A=N63),$D:$D,""))</f>
        <v>8.6648139793303631</v>
      </c>
      <c r="Q63" s="10">
        <f t="array" ref="Q63">MEDIAN(IF($A:$A=N63,$D:$D,""))</f>
        <v>3.31</v>
      </c>
      <c r="R63" s="2"/>
      <c r="S63" s="29"/>
      <c r="T63" s="10"/>
      <c r="U63" s="10"/>
      <c r="V63" s="10"/>
      <c r="W63" s="29">
        <v>-82</v>
      </c>
      <c r="X63" s="13">
        <f t="shared" si="5"/>
        <v>-80</v>
      </c>
      <c r="Y63" s="10">
        <v>0.25006500000182119</v>
      </c>
      <c r="Z63" s="1">
        <v>-82</v>
      </c>
      <c r="AA63" s="10">
        <f t="shared" si="6"/>
        <v>0.33076021739465411</v>
      </c>
      <c r="AB63" s="10">
        <f t="array" ref="AB63">STDEVP(IF(($W:$W=Z63),$Y:$Y,""))</f>
        <v>0.15751893219295471</v>
      </c>
      <c r="AC63" s="10">
        <f t="array" ref="AC63">MEDIAN(IF($W:$W=Z63,$Y:$Y,""))</f>
        <v>0.29247000000199774</v>
      </c>
      <c r="AD63" s="2"/>
      <c r="AE63" s="23"/>
      <c r="AF63" s="10"/>
      <c r="AG63" s="10"/>
      <c r="AH63" s="10"/>
      <c r="AJ63" s="57"/>
      <c r="AK63" s="57"/>
      <c r="AL63" s="57"/>
      <c r="AM63" s="59">
        <f>3.3667362323955/($AJ$52*1000/3600)/AM31</f>
        <v>0.5268528770538492</v>
      </c>
      <c r="AN63" s="59">
        <f t="shared" si="39"/>
        <v>0.98699107790096097</v>
      </c>
      <c r="AO63" s="59">
        <f t="shared" si="39"/>
        <v>0.5268528770538492</v>
      </c>
      <c r="AP63" s="59">
        <f t="shared" si="45"/>
        <v>0.65475228167940502</v>
      </c>
      <c r="AQ63" s="59">
        <f t="shared" si="45"/>
        <v>0.65192679465473036</v>
      </c>
      <c r="AR63" s="59">
        <f t="shared" si="45"/>
        <v>0.65475228167940502</v>
      </c>
      <c r="AS63" s="59">
        <f t="shared" si="40"/>
        <v>0.70719140665471858</v>
      </c>
      <c r="AT63" s="59">
        <f t="shared" si="49"/>
        <v>0.98699107790096097</v>
      </c>
      <c r="AU63" s="59">
        <f t="shared" si="54"/>
        <v>0.5268528770538492</v>
      </c>
      <c r="AV63" s="59">
        <f t="shared" si="54"/>
        <v>0.63394575673743314</v>
      </c>
      <c r="AY63" s="57"/>
      <c r="AZ63" s="57"/>
      <c r="BA63" s="57"/>
      <c r="BB63" s="59">
        <f>3.3667362323955/($AJ$52*1000/3600)/BB31</f>
        <v>0.37304556591639892</v>
      </c>
      <c r="BC63" s="59">
        <f t="shared" si="41"/>
        <v>0.24108706610443839</v>
      </c>
      <c r="BD63" s="59">
        <f t="shared" si="41"/>
        <v>0.37304556591639892</v>
      </c>
      <c r="BE63" s="59">
        <f t="shared" si="46"/>
        <v>0.20472151079704279</v>
      </c>
      <c r="BF63" s="59">
        <f t="shared" si="46"/>
        <v>0.16551904689290764</v>
      </c>
      <c r="BG63" s="59">
        <f t="shared" si="46"/>
        <v>0.20472151079704279</v>
      </c>
      <c r="BH63" s="59">
        <f t="shared" si="42"/>
        <v>0.148783405234727</v>
      </c>
      <c r="BI63" s="59">
        <f t="shared" si="51"/>
        <v>0.24108706610443839</v>
      </c>
      <c r="BJ63" s="59">
        <f t="shared" si="55"/>
        <v>0.37304556591639892</v>
      </c>
      <c r="BK63" s="59">
        <f t="shared" si="55"/>
        <v>0.2844878781004912</v>
      </c>
      <c r="BN63" s="57"/>
      <c r="BO63" s="57"/>
      <c r="BP63" s="57"/>
      <c r="BQ63" s="59">
        <f>3.3667362323955/($AJ$52*1000/3600)/BQ31</f>
        <v>2.6808189238378239</v>
      </c>
      <c r="BR63" s="59">
        <f t="shared" si="43"/>
        <v>2.6260194804629751</v>
      </c>
      <c r="BS63" s="59">
        <f t="shared" si="43"/>
        <v>2.6808189238378239</v>
      </c>
      <c r="BT63" s="59">
        <f t="shared" si="47"/>
        <v>2.0366206803556097</v>
      </c>
      <c r="BU63" s="59">
        <f t="shared" si="47"/>
        <v>2.4365924469299634</v>
      </c>
      <c r="BV63" s="59">
        <f t="shared" si="47"/>
        <v>2.0366206803556097</v>
      </c>
      <c r="BW63" s="59">
        <f t="shared" si="44"/>
        <v>2.0158386536174482</v>
      </c>
      <c r="BX63" s="59">
        <f t="shared" si="53"/>
        <v>2.6260194804629751</v>
      </c>
      <c r="BY63" s="59">
        <f t="shared" si="56"/>
        <v>2.6808189238378239</v>
      </c>
      <c r="BZ63" s="59">
        <f t="shared" si="56"/>
        <v>2.7109113309532678</v>
      </c>
    </row>
    <row r="64" spans="1:78" x14ac:dyDescent="0.15">
      <c r="A64" s="23">
        <v>-79</v>
      </c>
      <c r="B64" s="13">
        <f t="shared" si="1"/>
        <v>-70</v>
      </c>
      <c r="C64" s="6">
        <v>1.5169999999999999</v>
      </c>
      <c r="D64" s="6">
        <v>2.5920000000000001</v>
      </c>
      <c r="E64" s="2">
        <v>-82</v>
      </c>
      <c r="F64" s="10">
        <f t="shared" si="19"/>
        <v>1.5793333333333333</v>
      </c>
      <c r="G64" s="10">
        <f t="array" ref="G64">STDEVP(IF(($A:$A=E64),$C:$C,""))</f>
        <v>0.72592485071726909</v>
      </c>
      <c r="H64" s="10">
        <f t="array" ref="H64">MEDIAN(IF($A:$A=E64,$C:$C,""))</f>
        <v>1.962</v>
      </c>
      <c r="I64" s="2"/>
      <c r="J64" s="29"/>
      <c r="K64" s="10"/>
      <c r="L64" s="10"/>
      <c r="M64" s="10"/>
      <c r="N64" s="2">
        <v>-82</v>
      </c>
      <c r="O64" s="10">
        <f t="shared" si="20"/>
        <v>5.9816666666666665</v>
      </c>
      <c r="P64" s="10">
        <f t="array" ref="P64">STDEVP(IF(($A:$A=N64),$D:$D,""))</f>
        <v>3.2844324048794502</v>
      </c>
      <c r="Q64" s="10">
        <f t="array" ref="Q64">MEDIAN(IF($A:$A=N64,$D:$D,""))</f>
        <v>4.2439999999999998</v>
      </c>
      <c r="R64" s="2"/>
      <c r="S64" s="29"/>
      <c r="T64" s="10"/>
      <c r="U64" s="10"/>
      <c r="V64" s="10"/>
      <c r="W64" s="29">
        <v>-82</v>
      </c>
      <c r="X64" s="13">
        <f t="shared" si="5"/>
        <v>-80</v>
      </c>
      <c r="Y64" s="10">
        <v>0.24552000000100627</v>
      </c>
      <c r="Z64" s="1">
        <v>-83</v>
      </c>
      <c r="AA64" s="10">
        <f t="shared" si="6"/>
        <v>0.34649964286004181</v>
      </c>
      <c r="AB64" s="10">
        <f t="array" ref="AB64">STDEVP(IF(($W:$W=Z64),$Y:$Y,""))</f>
        <v>0.26660257765495499</v>
      </c>
      <c r="AC64" s="10">
        <f t="array" ref="AC64">MEDIAN(IF($W:$W=Z64,$Y:$Y,""))</f>
        <v>0.29107000000061456</v>
      </c>
      <c r="AD64" s="2"/>
      <c r="AE64" s="23"/>
      <c r="AF64" s="10"/>
      <c r="AG64" s="10"/>
      <c r="AH64" s="10"/>
      <c r="AJ64" s="57"/>
      <c r="AK64" s="57"/>
      <c r="AL64" s="59">
        <f>3.3667362323955/($AJ$52*1000/3600)/AL32</f>
        <v>0.63394575673743314</v>
      </c>
      <c r="AM64" s="59">
        <f>3.3667362323955/($AJ$52*1000/3600)/AM32</f>
        <v>0.98699107790096097</v>
      </c>
      <c r="AN64" s="59">
        <f t="shared" si="39"/>
        <v>0.8215468626235598</v>
      </c>
      <c r="AO64" s="59">
        <f t="shared" si="39"/>
        <v>0.76427470672660092</v>
      </c>
      <c r="AP64" s="59">
        <f t="shared" si="45"/>
        <v>0.71664817245461432</v>
      </c>
      <c r="AQ64" s="59">
        <f t="shared" si="45"/>
        <v>0.5844895535646335</v>
      </c>
      <c r="AR64" s="59">
        <f t="shared" si="45"/>
        <v>0.5268528770538492</v>
      </c>
      <c r="AS64" s="59">
        <f t="shared" si="40"/>
        <v>0.70719140665471858</v>
      </c>
      <c r="AT64" s="59">
        <f t="shared" si="49"/>
        <v>0.76427470672660092</v>
      </c>
      <c r="AU64" s="59">
        <f>3.3667362323955/($AJ$52*1000/3600)/AU32</f>
        <v>0.63394575673743314</v>
      </c>
      <c r="AV64" s="57"/>
      <c r="AY64" s="57"/>
      <c r="AZ64" s="57"/>
      <c r="BA64" s="59">
        <f>3.3667362323955/($AJ$52*1000/3600)/BA32</f>
        <v>0.2844878781004912</v>
      </c>
      <c r="BB64" s="59">
        <f>3.3667362323955/($AJ$52*1000/3600)/BB32</f>
        <v>0.24108706610443839</v>
      </c>
      <c r="BC64" s="59">
        <f t="shared" si="41"/>
        <v>0.14783998418303998</v>
      </c>
      <c r="BD64" s="59">
        <f t="shared" si="41"/>
        <v>0.12903423740556899</v>
      </c>
      <c r="BE64" s="59">
        <f t="shared" si="46"/>
        <v>0.16952707354418003</v>
      </c>
      <c r="BF64" s="59">
        <f t="shared" si="46"/>
        <v>0.21914472934271198</v>
      </c>
      <c r="BG64" s="59">
        <f t="shared" si="46"/>
        <v>0.37304556591639892</v>
      </c>
      <c r="BH64" s="59">
        <f t="shared" si="42"/>
        <v>0.148783405234727</v>
      </c>
      <c r="BI64" s="59">
        <f t="shared" si="51"/>
        <v>0.12903423740556899</v>
      </c>
      <c r="BJ64" s="59">
        <f>3.3667362323955/($AJ$52*1000/3600)/BJ32</f>
        <v>0.2844878781004912</v>
      </c>
      <c r="BK64" s="57"/>
      <c r="BN64" s="57"/>
      <c r="BO64" s="57"/>
      <c r="BP64" s="59">
        <f>3.3667362323955/($AJ$52*1000/3600)/BP32</f>
        <v>2.7109113309532678</v>
      </c>
      <c r="BQ64" s="59">
        <f>3.3667362323955/($AJ$52*1000/3600)/BQ32</f>
        <v>2.6260194804629751</v>
      </c>
      <c r="BR64" s="59">
        <f t="shared" si="43"/>
        <v>2.4225897727327474</v>
      </c>
      <c r="BS64" s="59">
        <f t="shared" si="43"/>
        <v>2.4346523576303678</v>
      </c>
      <c r="BT64" s="59">
        <f t="shared" si="47"/>
        <v>2.1420976713704536</v>
      </c>
      <c r="BU64" s="59">
        <f t="shared" si="47"/>
        <v>2.6824003939401808</v>
      </c>
      <c r="BV64" s="59">
        <f t="shared" si="47"/>
        <v>2.6808189238378239</v>
      </c>
      <c r="BW64" s="59">
        <f t="shared" si="44"/>
        <v>2.0158386536174482</v>
      </c>
      <c r="BX64" s="59">
        <f t="shared" si="53"/>
        <v>2.4346523576303678</v>
      </c>
      <c r="BY64" s="59">
        <f>3.3667362323955/($AJ$52*1000/3600)/BY32</f>
        <v>2.7109113309532678</v>
      </c>
      <c r="BZ64" s="57"/>
    </row>
    <row r="65" spans="1:78" x14ac:dyDescent="0.15">
      <c r="A65" s="23">
        <v>-79</v>
      </c>
      <c r="B65" s="13">
        <f t="shared" si="1"/>
        <v>-70</v>
      </c>
      <c r="C65" s="6">
        <v>0.60399999999999998</v>
      </c>
      <c r="D65" s="6">
        <v>8.4060000000000006</v>
      </c>
      <c r="E65" s="2">
        <v>-83</v>
      </c>
      <c r="F65" s="10">
        <f t="shared" si="19"/>
        <v>2.0147777777777782</v>
      </c>
      <c r="G65" s="10">
        <f t="array" ref="G65">STDEVP(IF(($A:$A=E65),$C:$C,""))</f>
        <v>0.65104339807177103</v>
      </c>
      <c r="H65" s="10">
        <f t="array" ref="H65">MEDIAN(IF($A:$A=E65,$C:$C,""))</f>
        <v>2.2869999999999999</v>
      </c>
      <c r="I65" s="2"/>
      <c r="J65" s="29"/>
      <c r="K65" s="10"/>
      <c r="L65" s="10"/>
      <c r="M65" s="10"/>
      <c r="N65" s="2">
        <v>-83</v>
      </c>
      <c r="O65" s="10">
        <f t="shared" si="20"/>
        <v>5.9912222222222216</v>
      </c>
      <c r="P65" s="10">
        <f t="array" ref="P65">STDEVP(IF(($A:$A=N65),$D:$D,""))</f>
        <v>4.7174204763426895</v>
      </c>
      <c r="Q65" s="10">
        <f t="array" ref="Q65">MEDIAN(IF($A:$A=N65,$D:$D,""))</f>
        <v>3.4380000000000002</v>
      </c>
      <c r="R65" s="2"/>
      <c r="S65" s="29"/>
      <c r="T65" s="10"/>
      <c r="U65" s="10"/>
      <c r="V65" s="10"/>
      <c r="W65" s="29">
        <v>-82</v>
      </c>
      <c r="X65" s="13">
        <f t="shared" si="5"/>
        <v>-80</v>
      </c>
      <c r="Y65" s="10">
        <v>0.24843000000182114</v>
      </c>
      <c r="Z65" s="1">
        <v>-84</v>
      </c>
      <c r="AA65" s="10">
        <f t="shared" si="6"/>
        <v>0.50615800000319833</v>
      </c>
      <c r="AB65" s="10">
        <f t="array" ref="AB65">STDEVP(IF(($W:$W=Z65),$Y:$Y,""))</f>
        <v>0.10394464654776689</v>
      </c>
      <c r="AC65" s="10">
        <f t="array" ref="AC65">MEDIAN(IF($W:$W=Z65,$Y:$Y,""))</f>
        <v>0.56578000000381135</v>
      </c>
      <c r="AD65" s="2"/>
      <c r="AE65" s="23"/>
      <c r="AF65" s="10"/>
      <c r="AG65" s="10"/>
      <c r="AH65" s="10"/>
      <c r="AJ65" s="57"/>
      <c r="AK65" s="57"/>
      <c r="AL65" s="59">
        <f>3.3667362323955/($AJ$52*1000/3600)/AL33</f>
        <v>0.63394575673743314</v>
      </c>
      <c r="AM65" s="59">
        <f>3.3667362323955/($AJ$52*1000/3600)/AM33</f>
        <v>0.63394575673743314</v>
      </c>
      <c r="AN65" s="57"/>
      <c r="AO65" s="59">
        <f>3.3667362323955/($AJ$52*1000/3600)/AO33</f>
        <v>0.5268528770538492</v>
      </c>
      <c r="AP65" s="59">
        <f t="shared" si="45"/>
        <v>0.5268528770538492</v>
      </c>
      <c r="AQ65" s="59">
        <f t="shared" si="45"/>
        <v>0.8215468626235598</v>
      </c>
      <c r="AR65" s="59">
        <f t="shared" si="45"/>
        <v>0.98699107790096097</v>
      </c>
      <c r="AS65" s="59">
        <f t="shared" si="40"/>
        <v>0.63394575673743314</v>
      </c>
      <c r="AT65" s="59">
        <f t="shared" si="49"/>
        <v>0.8215468626235598</v>
      </c>
      <c r="AU65" s="59">
        <f>3.3667362323955/($AJ$52*1000/3600)/AU33</f>
        <v>0.5268528770538492</v>
      </c>
      <c r="AV65" s="57"/>
      <c r="AY65" s="57"/>
      <c r="AZ65" s="57"/>
      <c r="BA65" s="59">
        <f>3.3667362323955/($AJ$52*1000/3600)/BA33</f>
        <v>0.2844878781004912</v>
      </c>
      <c r="BB65" s="59">
        <f>3.3667362323955/($AJ$52*1000/3600)/BB33</f>
        <v>0.2844878781004912</v>
      </c>
      <c r="BC65" s="57"/>
      <c r="BD65" s="59">
        <f>3.3667362323955/($AJ$52*1000/3600)/BD33</f>
        <v>0.37304556591639892</v>
      </c>
      <c r="BE65" s="59">
        <f t="shared" si="46"/>
        <v>0.37304556591639892</v>
      </c>
      <c r="BF65" s="59">
        <f t="shared" si="46"/>
        <v>0.14783998418303998</v>
      </c>
      <c r="BG65" s="59">
        <f t="shared" si="46"/>
        <v>0.24108706610443839</v>
      </c>
      <c r="BH65" s="59">
        <f t="shared" si="42"/>
        <v>0.2844878781004912</v>
      </c>
      <c r="BI65" s="59">
        <f t="shared" si="51"/>
        <v>0.14783998418303998</v>
      </c>
      <c r="BJ65" s="59">
        <f>3.3667362323955/($AJ$52*1000/3600)/BJ33</f>
        <v>0.37304556591639892</v>
      </c>
      <c r="BK65" s="57"/>
      <c r="BN65" s="57"/>
      <c r="BO65" s="57"/>
      <c r="BP65" s="59">
        <f>3.3667362323955/($AJ$52*1000/3600)/BP33</f>
        <v>2.7109113309532678</v>
      </c>
      <c r="BQ65" s="59">
        <f>3.3667362323955/($AJ$52*1000/3600)/BQ33</f>
        <v>2.7109113309532678</v>
      </c>
      <c r="BR65" s="57"/>
      <c r="BS65" s="59">
        <f>3.3667362323955/($AJ$52*1000/3600)/BS33</f>
        <v>2.6808189238378239</v>
      </c>
      <c r="BT65" s="59">
        <f t="shared" si="47"/>
        <v>2.6808189238378239</v>
      </c>
      <c r="BU65" s="59">
        <f t="shared" si="47"/>
        <v>2.4225897727327474</v>
      </c>
      <c r="BV65" s="59">
        <f t="shared" si="47"/>
        <v>2.6260194804629751</v>
      </c>
      <c r="BW65" s="59">
        <f t="shared" si="44"/>
        <v>2.7109113309532678</v>
      </c>
      <c r="BX65" s="59">
        <f t="shared" si="53"/>
        <v>2.4225897727327474</v>
      </c>
      <c r="BY65" s="59">
        <f>3.3667362323955/($AJ$52*1000/3600)/BY33</f>
        <v>2.6808189238378239</v>
      </c>
      <c r="BZ65" s="57"/>
    </row>
    <row r="66" spans="1:78" x14ac:dyDescent="0.15">
      <c r="A66" s="23">
        <v>-79</v>
      </c>
      <c r="B66" s="13">
        <f t="shared" si="1"/>
        <v>-70</v>
      </c>
      <c r="C66" s="6">
        <v>2.6120000000000001</v>
      </c>
      <c r="D66" s="6">
        <v>5.0519999999999996</v>
      </c>
      <c r="E66" s="2">
        <v>-84</v>
      </c>
      <c r="F66" s="10">
        <f t="shared" si="19"/>
        <v>1.3745000000000001</v>
      </c>
      <c r="G66" s="10">
        <f t="array" ref="G66">STDEVP(IF(($A:$A=E66),$C:$C,""))</f>
        <v>0.19749999999999976</v>
      </c>
      <c r="H66" s="10">
        <f t="array" ref="H66">MEDIAN(IF($A:$A=E66,$C:$C,""))</f>
        <v>1.3745000000000001</v>
      </c>
      <c r="I66" s="2"/>
      <c r="J66" s="29"/>
      <c r="K66" s="10"/>
      <c r="L66" s="10"/>
      <c r="M66" s="10"/>
      <c r="N66" s="2">
        <v>-84</v>
      </c>
      <c r="O66" s="10">
        <f t="shared" si="20"/>
        <v>4.9740000000000002</v>
      </c>
      <c r="P66" s="10">
        <f t="array" ref="P66">STDEVP(IF(($A:$A=N66),$D:$D,""))</f>
        <v>2.3999999999999995</v>
      </c>
      <c r="Q66" s="10">
        <f t="array" ref="Q66">MEDIAN(IF($A:$A=N66,$D:$D,""))</f>
        <v>4.9740000000000002</v>
      </c>
      <c r="R66" s="2"/>
      <c r="S66" s="29"/>
      <c r="T66" s="10"/>
      <c r="U66" s="10"/>
      <c r="V66" s="10"/>
      <c r="W66" s="29">
        <v>-82</v>
      </c>
      <c r="X66" s="13">
        <f t="shared" si="5"/>
        <v>-80</v>
      </c>
      <c r="Y66" s="10">
        <v>0.26425000000548815</v>
      </c>
      <c r="Z66" s="1">
        <v>-85</v>
      </c>
      <c r="AA66" s="10">
        <f t="shared" si="6"/>
        <v>0.35258666666733696</v>
      </c>
      <c r="AB66" s="10">
        <f t="array" ref="AB66">STDEVP(IF(($W:$W=Z66),$Y:$Y,""))</f>
        <v>0.10393120259235694</v>
      </c>
      <c r="AC66" s="10">
        <f t="array" ref="AC66">MEDIAN(IF($W:$W=Z66,$Y:$Y,""))</f>
        <v>0.30657000000093904</v>
      </c>
      <c r="AD66" s="2"/>
      <c r="AE66" s="23"/>
      <c r="AF66" s="10"/>
      <c r="AG66" s="10"/>
      <c r="AH66" s="10"/>
    </row>
    <row r="67" spans="1:78" x14ac:dyDescent="0.15">
      <c r="A67" s="23">
        <v>-78</v>
      </c>
      <c r="B67" s="13">
        <f t="shared" si="1"/>
        <v>-70</v>
      </c>
      <c r="C67" s="6">
        <v>1.9430000000000001</v>
      </c>
      <c r="D67" s="6">
        <v>2.988</v>
      </c>
      <c r="E67" s="2">
        <v>-86</v>
      </c>
      <c r="F67" s="10">
        <f t="shared" si="19"/>
        <v>2.4289999999999998</v>
      </c>
      <c r="G67" s="10">
        <f t="array" ref="G67">STDEVP(IF(($A:$A=E67),$C:$C,""))</f>
        <v>0</v>
      </c>
      <c r="H67" s="10">
        <f t="array" ref="H67">MEDIAN(IF($A:$A=E67,$C:$C,""))</f>
        <v>2.4289999999999998</v>
      </c>
      <c r="I67" s="2"/>
      <c r="J67" s="29"/>
      <c r="K67" s="10"/>
      <c r="L67" s="10"/>
      <c r="M67" s="10"/>
      <c r="N67" s="2">
        <v>-86</v>
      </c>
      <c r="O67" s="10">
        <f t="shared" si="20"/>
        <v>14.127000000000001</v>
      </c>
      <c r="P67" s="10">
        <f t="array" ref="P67">STDEVP(IF(($A:$A=N67),$D:$D,""))</f>
        <v>0</v>
      </c>
      <c r="Q67" s="10">
        <f t="array" ref="Q67">MEDIAN(IF($A:$A=N67,$D:$D,""))</f>
        <v>14.127000000000001</v>
      </c>
      <c r="R67" s="2"/>
      <c r="S67" s="29"/>
      <c r="T67" s="10"/>
      <c r="U67" s="10"/>
      <c r="V67" s="10"/>
      <c r="W67" s="29">
        <v>-82</v>
      </c>
      <c r="X67" s="13">
        <f t="shared" si="5"/>
        <v>-80</v>
      </c>
      <c r="Y67" s="10">
        <v>0.72339000000589015</v>
      </c>
      <c r="Z67" s="1">
        <v>-86</v>
      </c>
      <c r="AA67" s="10">
        <f t="shared" si="6"/>
        <v>0.26812666666941326</v>
      </c>
      <c r="AB67" s="10">
        <f t="array" ref="AB67">STDEVP(IF(($W:$W=Z67),$Y:$Y,""))</f>
        <v>3.3095583877233964E-2</v>
      </c>
      <c r="AC67" s="10">
        <f t="array" ref="AC67">MEDIAN(IF($W:$W=Z67,$Y:$Y,""))</f>
        <v>0.24497500000100625</v>
      </c>
      <c r="AD67" s="2"/>
      <c r="AE67" s="23"/>
      <c r="AF67" s="10"/>
      <c r="AG67" s="10"/>
      <c r="AH67" s="10"/>
    </row>
    <row r="68" spans="1:78" x14ac:dyDescent="0.15">
      <c r="A68" s="23">
        <v>-78</v>
      </c>
      <c r="B68" s="13">
        <f t="shared" si="1"/>
        <v>-70</v>
      </c>
      <c r="C68" s="6">
        <v>0.89600000000000002</v>
      </c>
      <c r="D68" s="6">
        <v>10.101000000000001</v>
      </c>
      <c r="E68" s="2">
        <v>-87</v>
      </c>
      <c r="F68" s="10">
        <f>AVERAGEIF(A:A,E68,C:C)</f>
        <v>0.75800000000000001</v>
      </c>
      <c r="G68" s="10">
        <f t="array" ref="G68">STDEVP(IF(($A:$A=E68),$C:$C,""))</f>
        <v>0</v>
      </c>
      <c r="H68" s="10">
        <f t="array" ref="H68">MEDIAN(IF($A:$A=E68,$C:$C,""))</f>
        <v>0.75800000000000001</v>
      </c>
      <c r="I68" s="2"/>
      <c r="J68" s="29"/>
      <c r="K68" s="10"/>
      <c r="L68" s="10"/>
      <c r="M68" s="10"/>
      <c r="N68" s="2">
        <v>-87</v>
      </c>
      <c r="O68" s="10">
        <f>AVERAGEIF(A:A,N68,D:D)</f>
        <v>9.9710000000000001</v>
      </c>
      <c r="P68" s="10">
        <f t="array" ref="P68">STDEVP(IF(($A:$A=N68),$D:$D,""))</f>
        <v>0</v>
      </c>
      <c r="Q68" s="10">
        <f t="array" ref="Q68">MEDIAN(IF($A:$A=N68,$D:$D,""))</f>
        <v>9.9710000000000001</v>
      </c>
      <c r="R68" s="2"/>
      <c r="S68" s="29"/>
      <c r="T68" s="10"/>
      <c r="U68" s="10"/>
      <c r="V68" s="10"/>
      <c r="W68" s="29">
        <v>-82</v>
      </c>
      <c r="X68" s="13">
        <f t="shared" si="5"/>
        <v>-80</v>
      </c>
      <c r="Y68" s="10">
        <v>8.9505000002687796E-2</v>
      </c>
      <c r="Z68" s="1">
        <v>-87</v>
      </c>
      <c r="AA68" s="10">
        <f t="shared" si="6"/>
        <v>0.52785800000384686</v>
      </c>
      <c r="AB68" s="10">
        <f t="array" ref="AB68">STDEVP(IF(($W:$W=Z68),$Y:$Y,""))</f>
        <v>0.27334068876740469</v>
      </c>
      <c r="AC68" s="10">
        <f t="array" ref="AC68">MEDIAN(IF($W:$W=Z68,$Y:$Y,""))</f>
        <v>0.47194500000642781</v>
      </c>
      <c r="AD68" s="2"/>
      <c r="AE68" s="23"/>
      <c r="AF68" s="10"/>
      <c r="AG68" s="10"/>
      <c r="AH68" s="10"/>
      <c r="AJ68" s="115">
        <v>20</v>
      </c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Y68" s="115">
        <v>20</v>
      </c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N68" s="115">
        <v>20</v>
      </c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</row>
    <row r="69" spans="1:78" x14ac:dyDescent="0.15">
      <c r="A69" s="23">
        <v>-78</v>
      </c>
      <c r="B69" s="13">
        <f t="shared" ref="B69:B132" si="57">0-(MID(A69,LEN(A69)-1,1)*10)</f>
        <v>-70</v>
      </c>
      <c r="C69" s="6">
        <v>0.84499999999999997</v>
      </c>
      <c r="D69" s="6">
        <v>1.9930000000000001</v>
      </c>
      <c r="E69" s="2">
        <v>-91</v>
      </c>
      <c r="F69" s="10">
        <f>AVERAGEIF(A:A,E69,C:C)</f>
        <v>1.4277499999999999</v>
      </c>
      <c r="G69" s="10">
        <f t="array" ref="G69">STDEVP(IF(($A:$A=E69),$C:$C,""))</f>
        <v>0.79399035730920586</v>
      </c>
      <c r="H69" s="10">
        <f t="array" ref="H69">MEDIAN(IF($A:$A=E69,$C:$C,""))</f>
        <v>1.3504999999999998</v>
      </c>
      <c r="I69" s="2"/>
      <c r="J69" s="29"/>
      <c r="K69" s="10"/>
      <c r="L69" s="10"/>
      <c r="M69" s="10"/>
      <c r="N69" s="2">
        <v>-91</v>
      </c>
      <c r="O69" s="10">
        <f>AVERAGEIF(A:A,N69,D:D)</f>
        <v>5.3297499999999998</v>
      </c>
      <c r="P69" s="10">
        <f t="array" ref="P69">STDEVP(IF(($A:$A=N69),$D:$D,""))</f>
        <v>2.5246503099439321</v>
      </c>
      <c r="Q69" s="10">
        <f t="array" ref="Q69">MEDIAN(IF($A:$A=N69,$D:$D,""))</f>
        <v>4.4470000000000001</v>
      </c>
      <c r="R69" s="2"/>
      <c r="S69" s="29"/>
      <c r="T69" s="10"/>
      <c r="U69" s="10"/>
      <c r="V69" s="10"/>
      <c r="W69" s="29">
        <v>-82</v>
      </c>
      <c r="X69" s="13">
        <f t="shared" ref="X69:X132" si="58">0-(MID(W69,LEN(W69)-1,1)*10)</f>
        <v>-80</v>
      </c>
      <c r="Y69" s="10">
        <v>0.23805500000495772</v>
      </c>
      <c r="Z69" s="1">
        <v>-89</v>
      </c>
      <c r="AA69" s="10">
        <f>AVERAGEIF(W:W,Z69,Y:Y)</f>
        <v>0.29893499999971662</v>
      </c>
      <c r="AB69" s="10">
        <f t="array" ref="AB69">STDEVP(IF(($W:$W=Z69),$Y:$Y,""))</f>
        <v>0</v>
      </c>
      <c r="AC69" s="10">
        <f t="array" ref="AC69">MEDIAN(IF($W:$W=Z69,$Y:$Y,""))</f>
        <v>0.29893499999971662</v>
      </c>
      <c r="AD69" s="2"/>
      <c r="AE69" s="23"/>
      <c r="AF69" s="10"/>
      <c r="AG69" s="10"/>
      <c r="AH69" s="10"/>
      <c r="AJ69" s="57"/>
      <c r="AK69" s="57"/>
      <c r="AL69" s="57"/>
      <c r="AM69" s="58"/>
      <c r="AN69" s="59">
        <f t="shared" ref="AN69:AO80" si="59">3.3667362323955/($AJ$68*1000/3600)/AN21</f>
        <v>0.49349553895048048</v>
      </c>
      <c r="AO69" s="59">
        <f t="shared" si="59"/>
        <v>0.4107734313117799</v>
      </c>
      <c r="AP69" s="57"/>
      <c r="AQ69" s="57"/>
      <c r="AR69" s="57"/>
      <c r="AS69" s="59">
        <f t="shared" ref="AS69:AS81" si="60">3.3667362323955/($AJ$68*1000/3600)/AS21</f>
        <v>0.31697287836871657</v>
      </c>
      <c r="AT69" s="57"/>
      <c r="AU69" s="57"/>
      <c r="AV69" s="57"/>
      <c r="AY69" s="57"/>
      <c r="AZ69" s="57"/>
      <c r="BA69" s="57"/>
      <c r="BB69" s="58"/>
      <c r="BC69" s="59">
        <f t="shared" ref="BC69:BD80" si="61">3.3667362323955/($AJ$68*1000/3600)/BC21</f>
        <v>0.1205435330522192</v>
      </c>
      <c r="BD69" s="59">
        <f t="shared" si="61"/>
        <v>7.391999209151999E-2</v>
      </c>
      <c r="BE69" s="57"/>
      <c r="BF69" s="57"/>
      <c r="BG69" s="57"/>
      <c r="BH69" s="59">
        <f t="shared" ref="BH69:BH81" si="62">3.3667362323955/($AJ$68*1000/3600)/BH21</f>
        <v>0.1422439390502456</v>
      </c>
      <c r="BI69" s="57"/>
      <c r="BJ69" s="57"/>
      <c r="BK69" s="57"/>
      <c r="BN69" s="57"/>
      <c r="BO69" s="57"/>
      <c r="BP69" s="57"/>
      <c r="BQ69" s="58"/>
      <c r="BR69" s="59">
        <f t="shared" ref="BR69:BS80" si="63">3.3667362323955/($AJ$68*1000/3600)/BR21</f>
        <v>1.3130097402314875</v>
      </c>
      <c r="BS69" s="59">
        <f t="shared" si="63"/>
        <v>1.2112948863663737</v>
      </c>
      <c r="BT69" s="57"/>
      <c r="BU69" s="57"/>
      <c r="BV69" s="57"/>
      <c r="BW69" s="59">
        <f t="shared" ref="BW69:BW81" si="64">3.3667362323955/($AJ$68*1000/3600)/BW21</f>
        <v>1.3554556654766339</v>
      </c>
      <c r="BX69" s="57"/>
      <c r="BY69" s="57"/>
      <c r="BZ69" s="57"/>
    </row>
    <row r="70" spans="1:78" x14ac:dyDescent="0.15">
      <c r="A70" s="23">
        <v>-77</v>
      </c>
      <c r="B70" s="13">
        <f t="shared" si="57"/>
        <v>-70</v>
      </c>
      <c r="C70" s="6">
        <v>0.66100000000000003</v>
      </c>
      <c r="D70" s="6">
        <v>1.8360000000000001</v>
      </c>
      <c r="E70" s="2">
        <v>-93</v>
      </c>
      <c r="F70" s="10">
        <f>AVERAGEIF(A:A,E70,C:C)</f>
        <v>2.6626000000000003</v>
      </c>
      <c r="G70" s="10">
        <f t="array" ref="G70">STDEVP(IF(($A:$A=E70),$C:$C,""))</f>
        <v>0.12911793059060389</v>
      </c>
      <c r="H70" s="10">
        <f t="array" ref="H70">MEDIAN(IF($A:$A=E70,$C:$C,""))</f>
        <v>2.706</v>
      </c>
      <c r="I70" s="2"/>
      <c r="J70" s="29"/>
      <c r="K70" s="10"/>
      <c r="L70" s="10"/>
      <c r="M70" s="10"/>
      <c r="N70" s="2">
        <v>-93</v>
      </c>
      <c r="O70" s="10">
        <f>AVERAGEIF(A:A,N70,D:D)</f>
        <v>4.6784000000000008</v>
      </c>
      <c r="P70" s="10">
        <f t="array" ref="P70">STDEVP(IF(($A:$A=N70),$D:$D,""))</f>
        <v>1.2864087375325131</v>
      </c>
      <c r="Q70" s="10">
        <f t="array" ref="Q70">MEDIAN(IF($A:$A=N70,$D:$D,""))</f>
        <v>3.7850000000000001</v>
      </c>
      <c r="R70" s="2"/>
      <c r="S70" s="29"/>
      <c r="T70" s="10"/>
      <c r="U70" s="10"/>
      <c r="V70" s="10"/>
      <c r="W70" s="29">
        <v>-82</v>
      </c>
      <c r="X70" s="13">
        <f t="shared" si="58"/>
        <v>-80</v>
      </c>
      <c r="Y70" s="10">
        <v>0.31105500000163988</v>
      </c>
      <c r="Z70" s="1">
        <v>-90</v>
      </c>
      <c r="AA70" s="10">
        <f>AVERAGEIF(W:W,Z70,Y:Y)</f>
        <v>0.31260499999942781</v>
      </c>
      <c r="AB70" s="10">
        <f t="array" ref="AB70">STDEVP(IF(($W:$W=Z70),$Y:$Y,""))</f>
        <v>0</v>
      </c>
      <c r="AC70" s="10">
        <f t="array" ref="AC70">MEDIAN(IF($W:$W=Z70,$Y:$Y,""))</f>
        <v>0.31260499999942781</v>
      </c>
      <c r="AD70" s="2"/>
      <c r="AE70" s="23"/>
      <c r="AF70" s="10"/>
      <c r="AG70" s="10"/>
      <c r="AH70" s="10"/>
      <c r="AJ70" s="57"/>
      <c r="AK70" s="58"/>
      <c r="AL70" s="58"/>
      <c r="AM70" s="57"/>
      <c r="AN70" s="59">
        <f t="shared" si="59"/>
        <v>0.4107734313117799</v>
      </c>
      <c r="AO70" s="59">
        <f t="shared" si="59"/>
        <v>0.2634264385269246</v>
      </c>
      <c r="AP70" s="59">
        <f t="shared" ref="AP70:AR81" si="65">3.3667362323955/($AJ$68*1000/3600)/AP22</f>
        <v>0.38213735336330046</v>
      </c>
      <c r="AQ70" s="59">
        <f t="shared" si="65"/>
        <v>0.2634264385269246</v>
      </c>
      <c r="AR70" s="59">
        <f t="shared" si="65"/>
        <v>0.4107734313117799</v>
      </c>
      <c r="AS70" s="59">
        <f t="shared" si="60"/>
        <v>0.31697287836871657</v>
      </c>
      <c r="AT70" s="57"/>
      <c r="AU70" s="57"/>
      <c r="AV70" s="57"/>
      <c r="AY70" s="57"/>
      <c r="AZ70" s="58"/>
      <c r="BA70" s="58"/>
      <c r="BB70" s="57"/>
      <c r="BC70" s="59">
        <f t="shared" si="61"/>
        <v>7.391999209151999E-2</v>
      </c>
      <c r="BD70" s="59">
        <f t="shared" si="61"/>
        <v>0.18652278295819946</v>
      </c>
      <c r="BE70" s="59">
        <f t="shared" ref="BE70:BG81" si="66">3.3667362323955/($AJ$68*1000/3600)/BE22</f>
        <v>6.4517118702784496E-2</v>
      </c>
      <c r="BF70" s="59">
        <f t="shared" si="66"/>
        <v>0.18652278295819946</v>
      </c>
      <c r="BG70" s="59">
        <f t="shared" si="66"/>
        <v>7.391999209151999E-2</v>
      </c>
      <c r="BH70" s="59">
        <f t="shared" si="62"/>
        <v>0.1422439390502456</v>
      </c>
      <c r="BI70" s="57"/>
      <c r="BJ70" s="57"/>
      <c r="BK70" s="57"/>
      <c r="BN70" s="57"/>
      <c r="BO70" s="58"/>
      <c r="BP70" s="58"/>
      <c r="BQ70" s="57"/>
      <c r="BR70" s="59">
        <f t="shared" si="63"/>
        <v>1.2112948863663737</v>
      </c>
      <c r="BS70" s="59">
        <f t="shared" si="63"/>
        <v>1.340409461918912</v>
      </c>
      <c r="BT70" s="59">
        <f t="shared" ref="BT70:BV81" si="67">3.3667362323955/($AJ$68*1000/3600)/BT22</f>
        <v>1.2173261788151839</v>
      </c>
      <c r="BU70" s="59">
        <f t="shared" si="67"/>
        <v>1.340409461918912</v>
      </c>
      <c r="BV70" s="59">
        <f t="shared" si="67"/>
        <v>1.2112948863663737</v>
      </c>
      <c r="BW70" s="59">
        <f t="shared" si="64"/>
        <v>1.3554556654766339</v>
      </c>
      <c r="BX70" s="57"/>
      <c r="BY70" s="57"/>
      <c r="BZ70" s="57"/>
    </row>
    <row r="71" spans="1:78" x14ac:dyDescent="0.15">
      <c r="A71" s="23">
        <v>-77</v>
      </c>
      <c r="B71" s="13">
        <f t="shared" si="57"/>
        <v>-70</v>
      </c>
      <c r="C71" s="6">
        <v>2.177</v>
      </c>
      <c r="D71" s="6">
        <v>15.593</v>
      </c>
      <c r="F71" s="10"/>
      <c r="G71" s="10"/>
      <c r="H71" s="10"/>
      <c r="K71" s="10"/>
      <c r="L71" s="10"/>
      <c r="M71" s="10"/>
      <c r="O71" s="10"/>
      <c r="P71" s="10"/>
      <c r="Q71" s="10"/>
      <c r="T71" s="10"/>
      <c r="U71" s="10"/>
      <c r="V71" s="10"/>
      <c r="W71" s="29">
        <v>-82</v>
      </c>
      <c r="X71" s="13">
        <f t="shared" si="58"/>
        <v>-80</v>
      </c>
      <c r="Y71" s="10">
        <v>0.32096500000024286</v>
      </c>
      <c r="Z71" s="1">
        <v>-91</v>
      </c>
      <c r="AA71" s="10">
        <f>AVERAGEIF(W:W,Z71,Y:Y)</f>
        <v>0.35946375000196013</v>
      </c>
      <c r="AB71" s="10">
        <f t="array" ref="AB71">STDEVP(IF(($W:$W=Z71),$Y:$Y,""))</f>
        <v>0.27597188136482487</v>
      </c>
      <c r="AC71" s="10">
        <f t="array" ref="AC71">MEDIAN(IF($W:$W=Z71,$Y:$Y,""))</f>
        <v>0.21830250000180584</v>
      </c>
      <c r="AF71" s="10"/>
      <c r="AG71" s="10"/>
      <c r="AH71" s="10"/>
      <c r="AJ71" s="57"/>
      <c r="AK71" s="57"/>
      <c r="AL71" s="59">
        <f t="shared" ref="AL71:AM78" si="68">3.3667362323955/($AJ$68*1000/3600)/AL23</f>
        <v>0.49349553895048048</v>
      </c>
      <c r="AM71" s="59">
        <f t="shared" si="68"/>
        <v>0.4107734313117799</v>
      </c>
      <c r="AN71" s="59">
        <f t="shared" si="59"/>
        <v>0.49349553895048048</v>
      </c>
      <c r="AO71" s="59">
        <f t="shared" si="59"/>
        <v>0.2634264385269246</v>
      </c>
      <c r="AP71" s="59">
        <f t="shared" si="65"/>
        <v>0.35832408622730716</v>
      </c>
      <c r="AQ71" s="59">
        <f t="shared" si="65"/>
        <v>0.35359570332735929</v>
      </c>
      <c r="AR71" s="59">
        <f t="shared" si="65"/>
        <v>0.49349553895048048</v>
      </c>
      <c r="AS71" s="59">
        <f t="shared" si="60"/>
        <v>0.2634264385269246</v>
      </c>
      <c r="AT71" s="59">
        <f t="shared" ref="AT71:AT81" si="69">3.3667362323955/($AJ$68*1000/3600)/AT23</f>
        <v>0.4107734313117799</v>
      </c>
      <c r="AU71" s="57"/>
      <c r="AV71" s="57"/>
      <c r="AY71" s="57"/>
      <c r="AZ71" s="57"/>
      <c r="BA71" s="59">
        <f t="shared" ref="BA71:BB78" si="70">3.3667362323955/($AJ$68*1000/3600)/BA23</f>
        <v>0.1205435330522192</v>
      </c>
      <c r="BB71" s="59">
        <f t="shared" si="70"/>
        <v>7.391999209151999E-2</v>
      </c>
      <c r="BC71" s="59">
        <f t="shared" si="61"/>
        <v>0.1205435330522192</v>
      </c>
      <c r="BD71" s="59">
        <f t="shared" si="61"/>
        <v>0.18652278295819946</v>
      </c>
      <c r="BE71" s="59">
        <f t="shared" si="66"/>
        <v>8.4763536772090017E-2</v>
      </c>
      <c r="BF71" s="59">
        <f t="shared" si="66"/>
        <v>7.4391702617363498E-2</v>
      </c>
      <c r="BG71" s="59">
        <f t="shared" si="66"/>
        <v>0.1205435330522192</v>
      </c>
      <c r="BH71" s="59">
        <f t="shared" si="62"/>
        <v>0.18652278295819946</v>
      </c>
      <c r="BI71" s="59">
        <f t="shared" ref="BI71:BI81" si="71">3.3667362323955/($AJ$68*1000/3600)/BI23</f>
        <v>7.391999209151999E-2</v>
      </c>
      <c r="BJ71" s="57"/>
      <c r="BK71" s="57"/>
      <c r="BN71" s="57"/>
      <c r="BO71" s="57"/>
      <c r="BP71" s="59">
        <f t="shared" ref="BP71:BQ78" si="72">3.3667362323955/($AJ$68*1000/3600)/BP23</f>
        <v>1.3130097402314875</v>
      </c>
      <c r="BQ71" s="59">
        <f t="shared" si="72"/>
        <v>1.2112948863663737</v>
      </c>
      <c r="BR71" s="59">
        <f t="shared" si="63"/>
        <v>1.3130097402314875</v>
      </c>
      <c r="BS71" s="59">
        <f t="shared" si="63"/>
        <v>1.340409461918912</v>
      </c>
      <c r="BT71" s="59">
        <f t="shared" si="67"/>
        <v>1.0710488356852268</v>
      </c>
      <c r="BU71" s="59">
        <f t="shared" si="67"/>
        <v>1.0079193268087241</v>
      </c>
      <c r="BV71" s="59">
        <f t="shared" si="67"/>
        <v>1.3130097402314875</v>
      </c>
      <c r="BW71" s="59">
        <f t="shared" si="64"/>
        <v>1.340409461918912</v>
      </c>
      <c r="BX71" s="59">
        <f t="shared" ref="BX71:BX81" si="73">3.3667362323955/($AJ$68*1000/3600)/BX23</f>
        <v>1.2112948863663737</v>
      </c>
      <c r="BY71" s="57"/>
      <c r="BZ71" s="57"/>
    </row>
    <row r="72" spans="1:78" x14ac:dyDescent="0.15">
      <c r="A72" s="23">
        <v>-77</v>
      </c>
      <c r="B72" s="13">
        <f t="shared" si="57"/>
        <v>-70</v>
      </c>
      <c r="C72" s="6">
        <v>0.51400000000000001</v>
      </c>
      <c r="D72" s="6">
        <v>21.922999999999998</v>
      </c>
      <c r="E72" s="6"/>
      <c r="F72" s="10"/>
      <c r="G72" s="10"/>
      <c r="H72" s="10"/>
      <c r="I72" s="6"/>
      <c r="J72" s="81"/>
      <c r="K72" s="10"/>
      <c r="L72" s="10"/>
      <c r="M72" s="10"/>
      <c r="N72" s="6"/>
      <c r="O72" s="10"/>
      <c r="P72" s="10"/>
      <c r="Q72" s="10"/>
      <c r="R72" s="6"/>
      <c r="S72" s="81"/>
      <c r="T72" s="10"/>
      <c r="U72" s="10"/>
      <c r="V72" s="10"/>
      <c r="W72" s="29">
        <v>-82</v>
      </c>
      <c r="X72" s="13">
        <f t="shared" si="58"/>
        <v>-80</v>
      </c>
      <c r="Y72" s="10">
        <v>0.33642000000350247</v>
      </c>
      <c r="Z72" s="1">
        <v>-93</v>
      </c>
      <c r="AA72" s="10">
        <f>AVERAGEIF(W:W,Z72,Y:Y)</f>
        <v>0.45065105263457367</v>
      </c>
      <c r="AB72" s="10">
        <f t="array" ref="AB72">STDEVP(IF(($W:$W=Z72),$Y:$Y,""))</f>
        <v>0.28742056540422861</v>
      </c>
      <c r="AC72" s="10">
        <f t="array" ref="AC72">MEDIAN(IF($W:$W=Z72,$Y:$Y,""))</f>
        <v>0.32675000000460619</v>
      </c>
      <c r="AD72" s="6"/>
      <c r="AE72" s="6"/>
      <c r="AF72" s="10"/>
      <c r="AG72" s="10"/>
      <c r="AH72" s="10"/>
      <c r="AJ72" s="57"/>
      <c r="AK72" s="57"/>
      <c r="AL72" s="59">
        <f t="shared" si="68"/>
        <v>0.31697287836871657</v>
      </c>
      <c r="AM72" s="59">
        <f t="shared" si="68"/>
        <v>0.35359570332735929</v>
      </c>
      <c r="AN72" s="59">
        <f t="shared" si="59"/>
        <v>0.35832408622730716</v>
      </c>
      <c r="AO72" s="59">
        <f t="shared" si="59"/>
        <v>0.36140295507277004</v>
      </c>
      <c r="AP72" s="59">
        <f t="shared" si="65"/>
        <v>0.31191132936908228</v>
      </c>
      <c r="AQ72" s="59">
        <f t="shared" si="65"/>
        <v>0.38213735336330046</v>
      </c>
      <c r="AR72" s="59">
        <f t="shared" si="65"/>
        <v>0.32596339732736518</v>
      </c>
      <c r="AS72" s="59">
        <f t="shared" si="60"/>
        <v>0.2634264385269246</v>
      </c>
      <c r="AT72" s="59">
        <f t="shared" si="69"/>
        <v>0.38213735336330046</v>
      </c>
      <c r="AU72" s="57"/>
      <c r="AV72" s="57"/>
      <c r="AY72" s="57"/>
      <c r="AZ72" s="57"/>
      <c r="BA72" s="59">
        <f t="shared" si="70"/>
        <v>0.1422439390502456</v>
      </c>
      <c r="BB72" s="59">
        <f t="shared" si="70"/>
        <v>7.4391702617363498E-2</v>
      </c>
      <c r="BC72" s="59">
        <f t="shared" si="61"/>
        <v>8.4763536772090017E-2</v>
      </c>
      <c r="BD72" s="59">
        <f t="shared" si="61"/>
        <v>9.5433790396113966E-2</v>
      </c>
      <c r="BE72" s="59">
        <f t="shared" si="66"/>
        <v>0.11856328562815527</v>
      </c>
      <c r="BF72" s="59">
        <f t="shared" si="66"/>
        <v>6.4517118702784496E-2</v>
      </c>
      <c r="BG72" s="59">
        <f t="shared" si="66"/>
        <v>8.275952344645382E-2</v>
      </c>
      <c r="BH72" s="59">
        <f t="shared" si="62"/>
        <v>0.18652278295819946</v>
      </c>
      <c r="BI72" s="59">
        <f t="shared" si="71"/>
        <v>6.4517118702784496E-2</v>
      </c>
      <c r="BJ72" s="57"/>
      <c r="BK72" s="57"/>
      <c r="BN72" s="57"/>
      <c r="BO72" s="57"/>
      <c r="BP72" s="59">
        <f t="shared" si="72"/>
        <v>1.3554556654766339</v>
      </c>
      <c r="BQ72" s="59">
        <f t="shared" si="72"/>
        <v>1.0079193268087241</v>
      </c>
      <c r="BR72" s="59">
        <f t="shared" si="63"/>
        <v>1.0710488356852268</v>
      </c>
      <c r="BS72" s="59">
        <f t="shared" si="63"/>
        <v>0.86672219778903659</v>
      </c>
      <c r="BT72" s="59">
        <f t="shared" si="67"/>
        <v>1.1719245749974041</v>
      </c>
      <c r="BU72" s="59">
        <f t="shared" si="67"/>
        <v>1.2173261788151839</v>
      </c>
      <c r="BV72" s="59">
        <f t="shared" si="67"/>
        <v>1.2182962234649817</v>
      </c>
      <c r="BW72" s="59">
        <f t="shared" si="64"/>
        <v>1.340409461918912</v>
      </c>
      <c r="BX72" s="59">
        <f t="shared" si="73"/>
        <v>1.2173261788151839</v>
      </c>
      <c r="BY72" s="57"/>
      <c r="BZ72" s="57"/>
    </row>
    <row r="73" spans="1:78" x14ac:dyDescent="0.15">
      <c r="A73" s="23">
        <v>-77</v>
      </c>
      <c r="B73" s="13">
        <f t="shared" si="57"/>
        <v>-70</v>
      </c>
      <c r="C73" s="6">
        <v>1.3069999999999999</v>
      </c>
      <c r="D73" s="6">
        <v>8.1359999999999992</v>
      </c>
      <c r="E73" s="6"/>
      <c r="F73" s="10"/>
      <c r="G73" s="10"/>
      <c r="H73" s="10"/>
      <c r="I73" s="6"/>
      <c r="J73" s="81"/>
      <c r="K73" s="10"/>
      <c r="L73" s="10"/>
      <c r="M73" s="10"/>
      <c r="N73" s="6"/>
      <c r="O73" s="10"/>
      <c r="P73" s="10"/>
      <c r="Q73" s="10"/>
      <c r="R73" s="6"/>
      <c r="S73" s="81"/>
      <c r="T73" s="10"/>
      <c r="U73" s="10"/>
      <c r="V73" s="10"/>
      <c r="W73" s="29">
        <v>-82</v>
      </c>
      <c r="X73" s="13">
        <f t="shared" si="58"/>
        <v>-80</v>
      </c>
      <c r="Y73" s="10">
        <v>0.68326500000431634</v>
      </c>
      <c r="Z73" s="4" t="str">
        <f t="shared" ref="Z73:Z136" si="74">IF(A73=-10,10,"")</f>
        <v/>
      </c>
      <c r="AD73" s="6"/>
      <c r="AE73" s="6"/>
      <c r="AF73" s="10"/>
      <c r="AG73" s="10"/>
      <c r="AH73" s="10"/>
      <c r="AJ73" s="57"/>
      <c r="AK73" s="57"/>
      <c r="AL73" s="59">
        <f t="shared" si="68"/>
        <v>0.4107734313117799</v>
      </c>
      <c r="AM73" s="59">
        <f t="shared" si="68"/>
        <v>0.4107734313117799</v>
      </c>
      <c r="AN73" s="59">
        <f t="shared" si="59"/>
        <v>0.29703722711359792</v>
      </c>
      <c r="AO73" s="59">
        <f t="shared" si="59"/>
        <v>0.36140295507277004</v>
      </c>
      <c r="AP73" s="59">
        <f t="shared" si="65"/>
        <v>0.27299091032532546</v>
      </c>
      <c r="AQ73" s="59">
        <f t="shared" si="65"/>
        <v>0.29703722711359792</v>
      </c>
      <c r="AR73" s="59">
        <f t="shared" si="65"/>
        <v>0.31191132936908228</v>
      </c>
      <c r="AS73" s="59">
        <f t="shared" si="60"/>
        <v>0.35359570332735929</v>
      </c>
      <c r="AT73" s="59">
        <f t="shared" si="69"/>
        <v>0.35832408622730716</v>
      </c>
      <c r="AU73" s="57"/>
      <c r="AV73" s="57"/>
      <c r="AY73" s="57"/>
      <c r="AZ73" s="57"/>
      <c r="BA73" s="59">
        <f t="shared" si="70"/>
        <v>7.391999209151999E-2</v>
      </c>
      <c r="BB73" s="59">
        <f t="shared" si="70"/>
        <v>7.391999209151999E-2</v>
      </c>
      <c r="BC73" s="59">
        <f t="shared" si="61"/>
        <v>0.10402174465465749</v>
      </c>
      <c r="BD73" s="59">
        <f t="shared" si="61"/>
        <v>9.5433790396113966E-2</v>
      </c>
      <c r="BE73" s="59">
        <f t="shared" si="66"/>
        <v>0.10759019313126976</v>
      </c>
      <c r="BF73" s="59">
        <f t="shared" si="66"/>
        <v>0.10402174465465749</v>
      </c>
      <c r="BG73" s="59">
        <f t="shared" si="66"/>
        <v>0.11856328562815527</v>
      </c>
      <c r="BH73" s="59">
        <f t="shared" si="62"/>
        <v>7.4391702617363498E-2</v>
      </c>
      <c r="BI73" s="59">
        <f t="shared" si="71"/>
        <v>8.4763536772090017E-2</v>
      </c>
      <c r="BJ73" s="57"/>
      <c r="BK73" s="57"/>
      <c r="BN73" s="57"/>
      <c r="BO73" s="57"/>
      <c r="BP73" s="59">
        <f t="shared" si="72"/>
        <v>1.2112948863663737</v>
      </c>
      <c r="BQ73" s="59">
        <f t="shared" si="72"/>
        <v>1.2112948863663737</v>
      </c>
      <c r="BR73" s="59">
        <f t="shared" si="63"/>
        <v>1.1306486427607241</v>
      </c>
      <c r="BS73" s="59">
        <f t="shared" si="63"/>
        <v>0.86672219778903659</v>
      </c>
      <c r="BT73" s="59">
        <f t="shared" si="67"/>
        <v>1.2821746504607814</v>
      </c>
      <c r="BU73" s="59">
        <f t="shared" si="67"/>
        <v>1.1306486427607241</v>
      </c>
      <c r="BV73" s="59">
        <f t="shared" si="67"/>
        <v>1.1719245749974041</v>
      </c>
      <c r="BW73" s="59">
        <f t="shared" si="64"/>
        <v>1.0079193268087241</v>
      </c>
      <c r="BX73" s="59">
        <f t="shared" si="73"/>
        <v>1.0710488356852268</v>
      </c>
      <c r="BY73" s="57"/>
      <c r="BZ73" s="57"/>
    </row>
    <row r="74" spans="1:78" x14ac:dyDescent="0.15">
      <c r="A74" s="23">
        <v>-77</v>
      </c>
      <c r="B74" s="13">
        <f t="shared" si="57"/>
        <v>-70</v>
      </c>
      <c r="C74" s="6">
        <v>0.80600000000000005</v>
      </c>
      <c r="D74" s="6">
        <v>5.3710000000000004</v>
      </c>
      <c r="E74" s="6"/>
      <c r="F74" s="10"/>
      <c r="G74" s="10"/>
      <c r="H74" s="10"/>
      <c r="I74" s="6"/>
      <c r="J74" s="81"/>
      <c r="K74" s="10"/>
      <c r="L74" s="10"/>
      <c r="M74" s="10"/>
      <c r="N74" s="6"/>
      <c r="O74" s="10"/>
      <c r="P74" s="10"/>
      <c r="Q74" s="10"/>
      <c r="R74" s="6"/>
      <c r="S74" s="81"/>
      <c r="T74" s="10"/>
      <c r="U74" s="10"/>
      <c r="V74" s="10"/>
      <c r="W74" s="29">
        <v>-82</v>
      </c>
      <c r="X74" s="13">
        <f t="shared" si="58"/>
        <v>-80</v>
      </c>
      <c r="Y74" s="10">
        <v>0.67572000000652821</v>
      </c>
      <c r="Z74" s="4" t="str">
        <f t="shared" si="74"/>
        <v/>
      </c>
      <c r="AD74" s="6"/>
      <c r="AE74" s="6"/>
      <c r="AF74" s="10"/>
      <c r="AG74" s="10"/>
      <c r="AH74" s="10"/>
      <c r="AJ74" s="57"/>
      <c r="AK74" s="59">
        <f>3.3667362323955/($AJ$68*1000/3600)/AK26</f>
        <v>0.4107734313117799</v>
      </c>
      <c r="AL74" s="59">
        <f t="shared" si="68"/>
        <v>0.35832408622730716</v>
      </c>
      <c r="AM74" s="59">
        <f t="shared" si="68"/>
        <v>0.35359570332735929</v>
      </c>
      <c r="AN74" s="59">
        <f t="shared" si="59"/>
        <v>0.32737614083970251</v>
      </c>
      <c r="AO74" s="59">
        <f t="shared" si="59"/>
        <v>0.27299091032532546</v>
      </c>
      <c r="AP74" s="59">
        <f t="shared" si="65"/>
        <v>0.30199959559693851</v>
      </c>
      <c r="AQ74" s="59">
        <f t="shared" si="65"/>
        <v>0.30199959559693851</v>
      </c>
      <c r="AR74" s="59">
        <f t="shared" si="65"/>
        <v>0.32737614083970251</v>
      </c>
      <c r="AS74" s="59">
        <f t="shared" si="60"/>
        <v>0.36140295507277004</v>
      </c>
      <c r="AT74" s="59">
        <f t="shared" si="69"/>
        <v>0.35832408622730716</v>
      </c>
      <c r="AU74" s="59">
        <f t="shared" ref="AU74:AV79" si="75">3.3667362323955/($AJ$68*1000/3600)/AU26</f>
        <v>0.35359570332735929</v>
      </c>
      <c r="AV74" s="59">
        <f t="shared" si="75"/>
        <v>0.4107734313117799</v>
      </c>
      <c r="AY74" s="57"/>
      <c r="AZ74" s="59">
        <f>3.3667362323955/($AJ$68*1000/3600)/AZ26</f>
        <v>7.391999209151999E-2</v>
      </c>
      <c r="BA74" s="59">
        <f t="shared" si="70"/>
        <v>8.4763536772090017E-2</v>
      </c>
      <c r="BB74" s="59">
        <f t="shared" si="70"/>
        <v>7.4391702617363498E-2</v>
      </c>
      <c r="BC74" s="59">
        <f t="shared" si="61"/>
        <v>0.10236075539852139</v>
      </c>
      <c r="BD74" s="59">
        <f t="shared" si="61"/>
        <v>0.10759019313126976</v>
      </c>
      <c r="BE74" s="59">
        <f t="shared" si="66"/>
        <v>0.11354928271148397</v>
      </c>
      <c r="BF74" s="59">
        <f t="shared" si="66"/>
        <v>0.11354928271148397</v>
      </c>
      <c r="BG74" s="59">
        <f t="shared" si="66"/>
        <v>0.10236075539852139</v>
      </c>
      <c r="BH74" s="59">
        <f t="shared" si="62"/>
        <v>9.5433790396113966E-2</v>
      </c>
      <c r="BI74" s="59">
        <f t="shared" si="71"/>
        <v>8.4763536772090017E-2</v>
      </c>
      <c r="BJ74" s="59">
        <f t="shared" ref="BJ74:BK79" si="76">3.3667362323955/($AJ$68*1000/3600)/BJ26</f>
        <v>7.4391702617363498E-2</v>
      </c>
      <c r="BK74" s="59">
        <f t="shared" si="76"/>
        <v>7.391999209151999E-2</v>
      </c>
      <c r="BN74" s="57"/>
      <c r="BO74" s="59">
        <f>3.3667362323955/($AJ$68*1000/3600)/BO26</f>
        <v>1.2112948863663737</v>
      </c>
      <c r="BP74" s="59">
        <f t="shared" si="72"/>
        <v>1.0710488356852268</v>
      </c>
      <c r="BQ74" s="59">
        <f t="shared" si="72"/>
        <v>1.0079193268087241</v>
      </c>
      <c r="BR74" s="59">
        <f t="shared" si="63"/>
        <v>1.0183103401778049</v>
      </c>
      <c r="BS74" s="59">
        <f t="shared" si="63"/>
        <v>1.2821746504607814</v>
      </c>
      <c r="BT74" s="59">
        <f t="shared" si="67"/>
        <v>1.0388570222098668</v>
      </c>
      <c r="BU74" s="59">
        <f t="shared" si="67"/>
        <v>1.0388570222098668</v>
      </c>
      <c r="BV74" s="59">
        <f t="shared" si="67"/>
        <v>1.0183103401778049</v>
      </c>
      <c r="BW74" s="59">
        <f t="shared" si="64"/>
        <v>0.86672219778903659</v>
      </c>
      <c r="BX74" s="59">
        <f t="shared" si="73"/>
        <v>1.0710488356852268</v>
      </c>
      <c r="BY74" s="59">
        <f t="shared" ref="BY74:BZ79" si="77">3.3667362323955/($AJ$68*1000/3600)/BY26</f>
        <v>1.0079193268087241</v>
      </c>
      <c r="BZ74" s="59">
        <f t="shared" si="77"/>
        <v>1.2112948863663737</v>
      </c>
    </row>
    <row r="75" spans="1:78" x14ac:dyDescent="0.15">
      <c r="A75" s="23">
        <v>-77</v>
      </c>
      <c r="B75" s="13">
        <f t="shared" si="57"/>
        <v>-70</v>
      </c>
      <c r="C75" s="6">
        <v>0.68200000000000005</v>
      </c>
      <c r="D75" s="6">
        <v>8.67</v>
      </c>
      <c r="E75" s="6"/>
      <c r="F75" s="10"/>
      <c r="G75" s="10"/>
      <c r="H75" s="10"/>
      <c r="I75" s="6"/>
      <c r="J75" s="81"/>
      <c r="K75" s="10"/>
      <c r="L75" s="10"/>
      <c r="M75" s="10"/>
      <c r="N75" s="6"/>
      <c r="O75" s="10"/>
      <c r="P75" s="10"/>
      <c r="Q75" s="10"/>
      <c r="R75" s="6"/>
      <c r="S75" s="81"/>
      <c r="T75" s="10"/>
      <c r="U75" s="10"/>
      <c r="V75" s="10"/>
      <c r="W75" s="29">
        <v>-82</v>
      </c>
      <c r="X75" s="13">
        <f t="shared" si="58"/>
        <v>-80</v>
      </c>
      <c r="Y75" s="10">
        <v>0.38938500000611964</v>
      </c>
      <c r="Z75" s="4" t="str">
        <f t="shared" si="74"/>
        <v/>
      </c>
      <c r="AD75" s="6"/>
      <c r="AE75" s="6"/>
      <c r="AF75" s="10"/>
      <c r="AG75" s="10"/>
      <c r="AH75" s="10"/>
      <c r="AJ75" s="59">
        <f>3.3667362323955/($AJ$68*1000/3600)/AJ27</f>
        <v>0.2634264385269246</v>
      </c>
      <c r="AK75" s="59">
        <f>3.3667362323955/($AJ$68*1000/3600)/AK27</f>
        <v>0.38213735336330046</v>
      </c>
      <c r="AL75" s="59">
        <f t="shared" si="68"/>
        <v>0.36140295507277004</v>
      </c>
      <c r="AM75" s="59">
        <f t="shared" si="68"/>
        <v>0.32596339732736518</v>
      </c>
      <c r="AN75" s="59">
        <f t="shared" si="59"/>
        <v>0.31191132936908228</v>
      </c>
      <c r="AO75" s="59">
        <f t="shared" si="59"/>
        <v>0.27299091032532546</v>
      </c>
      <c r="AP75" s="60">
        <f t="shared" si="65"/>
        <v>0.32317353230665452</v>
      </c>
      <c r="AQ75" s="59">
        <f t="shared" si="65"/>
        <v>0.28780989828608949</v>
      </c>
      <c r="AR75" s="59">
        <f t="shared" si="65"/>
        <v>0.31786960834273209</v>
      </c>
      <c r="AS75" s="59">
        <f t="shared" si="60"/>
        <v>0.32737614083970251</v>
      </c>
      <c r="AT75" s="59">
        <f t="shared" si="69"/>
        <v>0.32596339732736518</v>
      </c>
      <c r="AU75" s="59">
        <f t="shared" si="75"/>
        <v>0.35832408622730716</v>
      </c>
      <c r="AV75" s="59">
        <f t="shared" si="75"/>
        <v>0.35359570332735929</v>
      </c>
      <c r="AY75" s="59">
        <f>3.3667362323955/($AJ$68*1000/3600)/AY27</f>
        <v>0.18652278295819946</v>
      </c>
      <c r="AZ75" s="59">
        <f>3.3667362323955/($AJ$68*1000/3600)/AZ27</f>
        <v>6.4517118702784496E-2</v>
      </c>
      <c r="BA75" s="59">
        <f t="shared" si="70"/>
        <v>9.5433790396113966E-2</v>
      </c>
      <c r="BB75" s="59">
        <f t="shared" si="70"/>
        <v>8.275952344645382E-2</v>
      </c>
      <c r="BC75" s="59">
        <f t="shared" si="61"/>
        <v>0.11856328562815527</v>
      </c>
      <c r="BD75" s="59">
        <f t="shared" si="61"/>
        <v>0.10759019313126976</v>
      </c>
      <c r="BE75" s="60">
        <f t="shared" si="66"/>
        <v>9.7970039841389203E-2</v>
      </c>
      <c r="BF75" s="59">
        <f t="shared" si="66"/>
        <v>0.13062491489391942</v>
      </c>
      <c r="BG75" s="59">
        <f t="shared" si="66"/>
        <v>9.8912708644812233E-2</v>
      </c>
      <c r="BH75" s="59">
        <f t="shared" si="62"/>
        <v>0.10236075539852139</v>
      </c>
      <c r="BI75" s="59">
        <f t="shared" si="71"/>
        <v>8.275952344645382E-2</v>
      </c>
      <c r="BJ75" s="59">
        <f t="shared" si="76"/>
        <v>8.4763536772090017E-2</v>
      </c>
      <c r="BK75" s="59">
        <f t="shared" si="76"/>
        <v>7.4391702617363498E-2</v>
      </c>
      <c r="BN75" s="59">
        <f>3.3667362323955/($AJ$68*1000/3600)/BN27</f>
        <v>1.340409461918912</v>
      </c>
      <c r="BO75" s="59">
        <f>3.3667362323955/($AJ$68*1000/3600)/BO27</f>
        <v>1.2173261788151839</v>
      </c>
      <c r="BP75" s="59">
        <f t="shared" si="72"/>
        <v>0.86672219778903659</v>
      </c>
      <c r="BQ75" s="59">
        <f t="shared" si="72"/>
        <v>1.2182962234649817</v>
      </c>
      <c r="BR75" s="59">
        <f t="shared" si="63"/>
        <v>1.1719245749974041</v>
      </c>
      <c r="BS75" s="59">
        <f t="shared" si="63"/>
        <v>1.2821746504607814</v>
      </c>
      <c r="BT75" s="60">
        <f t="shared" si="67"/>
        <v>1.8293661139841177</v>
      </c>
      <c r="BU75" s="59">
        <f t="shared" si="67"/>
        <v>1.2259257086620325</v>
      </c>
      <c r="BV75" s="59">
        <f t="shared" si="67"/>
        <v>0.90972802070315706</v>
      </c>
      <c r="BW75" s="59">
        <f t="shared" si="64"/>
        <v>1.0183103401778049</v>
      </c>
      <c r="BX75" s="59">
        <f t="shared" si="73"/>
        <v>1.2182962234649817</v>
      </c>
      <c r="BY75" s="59">
        <f t="shared" si="77"/>
        <v>1.0710488356852268</v>
      </c>
      <c r="BZ75" s="59">
        <f t="shared" si="77"/>
        <v>1.0079193268087241</v>
      </c>
    </row>
    <row r="76" spans="1:78" x14ac:dyDescent="0.15">
      <c r="A76" s="23">
        <v>-77</v>
      </c>
      <c r="B76" s="13">
        <f t="shared" si="57"/>
        <v>-70</v>
      </c>
      <c r="C76" s="6">
        <v>3.6549999999999998</v>
      </c>
      <c r="D76" s="6">
        <v>4.6020000000000003</v>
      </c>
      <c r="E76" s="6"/>
      <c r="F76" s="10"/>
      <c r="G76" s="10"/>
      <c r="H76" s="10"/>
      <c r="I76" s="6"/>
      <c r="J76" s="81"/>
      <c r="K76" s="10"/>
      <c r="L76" s="10"/>
      <c r="M76" s="10"/>
      <c r="N76" s="6"/>
      <c r="O76" s="10"/>
      <c r="P76" s="10"/>
      <c r="Q76" s="10"/>
      <c r="R76" s="6"/>
      <c r="S76" s="81"/>
      <c r="T76" s="10"/>
      <c r="U76" s="10"/>
      <c r="V76" s="10"/>
      <c r="W76" s="29">
        <v>-82</v>
      </c>
      <c r="X76" s="13">
        <f t="shared" si="58"/>
        <v>-80</v>
      </c>
      <c r="Y76" s="10">
        <v>0.32148000000419863</v>
      </c>
      <c r="Z76" s="4" t="str">
        <f t="shared" si="74"/>
        <v/>
      </c>
      <c r="AD76" s="6"/>
      <c r="AE76" s="6"/>
      <c r="AF76" s="10"/>
      <c r="AG76" s="10"/>
      <c r="AH76" s="10"/>
      <c r="AJ76" s="59">
        <f>3.3667362323955/($AJ$68*1000/3600)/AJ28</f>
        <v>0.2634264385269246</v>
      </c>
      <c r="AK76" s="59">
        <f>3.3667362323955/($AJ$68*1000/3600)/AK28</f>
        <v>0.35359570332735929</v>
      </c>
      <c r="AL76" s="59">
        <f t="shared" si="68"/>
        <v>0.35832408622730716</v>
      </c>
      <c r="AM76" s="59">
        <f t="shared" si="68"/>
        <v>0.32737614083970251</v>
      </c>
      <c r="AN76" s="59">
        <f t="shared" si="59"/>
        <v>0.29224477678231675</v>
      </c>
      <c r="AO76" s="59">
        <f t="shared" si="59"/>
        <v>0.31786960834273209</v>
      </c>
      <c r="AP76" s="59">
        <f t="shared" si="65"/>
        <v>0.31090900246926845</v>
      </c>
      <c r="AQ76" s="59">
        <f t="shared" si="65"/>
        <v>0.37781329291221327</v>
      </c>
      <c r="AR76" s="59">
        <f t="shared" si="65"/>
        <v>0.31191132936908228</v>
      </c>
      <c r="AS76" s="59">
        <f t="shared" si="60"/>
        <v>0.39268385227664326</v>
      </c>
      <c r="AT76" s="59">
        <f t="shared" si="69"/>
        <v>0.32596339732736518</v>
      </c>
      <c r="AU76" s="59">
        <f t="shared" si="75"/>
        <v>0.36140295507277004</v>
      </c>
      <c r="AV76" s="59">
        <f t="shared" si="75"/>
        <v>0.35359570332735929</v>
      </c>
      <c r="AY76" s="59">
        <f>3.3667362323955/($AJ$68*1000/3600)/AY28</f>
        <v>0.18652278295819946</v>
      </c>
      <c r="AZ76" s="59">
        <f>3.3667362323955/($AJ$68*1000/3600)/AZ28</f>
        <v>7.4391702617363498E-2</v>
      </c>
      <c r="BA76" s="59">
        <f t="shared" si="70"/>
        <v>8.4763536772090017E-2</v>
      </c>
      <c r="BB76" s="59">
        <f t="shared" si="70"/>
        <v>0.10236075539852139</v>
      </c>
      <c r="BC76" s="59">
        <f t="shared" si="61"/>
        <v>0.10957236467135599</v>
      </c>
      <c r="BD76" s="59">
        <f t="shared" si="61"/>
        <v>9.8912708644812233E-2</v>
      </c>
      <c r="BE76" s="59">
        <f t="shared" si="66"/>
        <v>0.12966415111500096</v>
      </c>
      <c r="BF76" s="59">
        <f t="shared" si="66"/>
        <v>0.21734511676900925</v>
      </c>
      <c r="BG76" s="59">
        <f t="shared" si="66"/>
        <v>0.11856328562815527</v>
      </c>
      <c r="BH76" s="59">
        <f t="shared" si="62"/>
        <v>6.9894257362879686E-2</v>
      </c>
      <c r="BI76" s="59">
        <f t="shared" si="71"/>
        <v>8.275952344645382E-2</v>
      </c>
      <c r="BJ76" s="59">
        <f t="shared" si="76"/>
        <v>9.5433790396113966E-2</v>
      </c>
      <c r="BK76" s="59">
        <f t="shared" si="76"/>
        <v>7.4391702617363498E-2</v>
      </c>
      <c r="BN76" s="59">
        <f>3.3667362323955/($AJ$68*1000/3600)/BN28</f>
        <v>1.340409461918912</v>
      </c>
      <c r="BO76" s="59">
        <f>3.3667362323955/($AJ$68*1000/3600)/BO28</f>
        <v>1.0079193268087241</v>
      </c>
      <c r="BP76" s="59">
        <f t="shared" si="72"/>
        <v>1.0710488356852268</v>
      </c>
      <c r="BQ76" s="59">
        <f t="shared" si="72"/>
        <v>1.0183103401778049</v>
      </c>
      <c r="BR76" s="59">
        <f t="shared" si="63"/>
        <v>1.3412001969700904</v>
      </c>
      <c r="BS76" s="59">
        <f t="shared" si="63"/>
        <v>0.90972802070315706</v>
      </c>
      <c r="BT76" s="59">
        <f t="shared" si="67"/>
        <v>1.2002287545552324</v>
      </c>
      <c r="BU76" s="59">
        <f t="shared" si="67"/>
        <v>0.93979653178588562</v>
      </c>
      <c r="BV76" s="59">
        <f t="shared" si="67"/>
        <v>1.1719245749974041</v>
      </c>
      <c r="BW76" s="59">
        <f t="shared" si="64"/>
        <v>1.156052603428666</v>
      </c>
      <c r="BX76" s="59">
        <f t="shared" si="73"/>
        <v>1.2182962234649817</v>
      </c>
      <c r="BY76" s="59">
        <f t="shared" si="77"/>
        <v>0.86672219778903659</v>
      </c>
      <c r="BZ76" s="59">
        <f t="shared" si="77"/>
        <v>1.0079193268087241</v>
      </c>
    </row>
    <row r="77" spans="1:78" x14ac:dyDescent="0.15">
      <c r="A77" s="23">
        <v>-77</v>
      </c>
      <c r="B77" s="13">
        <f t="shared" si="57"/>
        <v>-70</v>
      </c>
      <c r="C77" s="6">
        <v>2.6469999999999998</v>
      </c>
      <c r="D77" s="6">
        <v>3.7709999999999999</v>
      </c>
      <c r="E77" s="6"/>
      <c r="F77" s="10"/>
      <c r="G77" s="10"/>
      <c r="H77" s="10"/>
      <c r="I77" s="6"/>
      <c r="J77" s="81"/>
      <c r="K77" s="10"/>
      <c r="L77" s="10"/>
      <c r="M77" s="10"/>
      <c r="N77" s="6"/>
      <c r="O77" s="10"/>
      <c r="P77" s="10"/>
      <c r="Q77" s="10"/>
      <c r="R77" s="6"/>
      <c r="S77" s="81"/>
      <c r="T77" s="10"/>
      <c r="U77" s="10"/>
      <c r="V77" s="10"/>
      <c r="W77" s="29">
        <v>-82</v>
      </c>
      <c r="X77" s="13">
        <f t="shared" si="58"/>
        <v>-80</v>
      </c>
      <c r="Y77" s="10">
        <v>0.2923900000057702</v>
      </c>
      <c r="Z77" s="4" t="str">
        <f t="shared" si="74"/>
        <v/>
      </c>
      <c r="AD77" s="6"/>
      <c r="AE77" s="6"/>
      <c r="AF77" s="10"/>
      <c r="AG77" s="10"/>
      <c r="AH77" s="10"/>
      <c r="AJ77" s="57"/>
      <c r="AK77" s="59">
        <f>3.3667362323955/($AJ$68*1000/3600)/AK29</f>
        <v>0.31697287836871657</v>
      </c>
      <c r="AL77" s="59">
        <f t="shared" si="68"/>
        <v>0.4107734313117799</v>
      </c>
      <c r="AM77" s="59">
        <f t="shared" si="68"/>
        <v>0.35359570332735929</v>
      </c>
      <c r="AN77" s="59">
        <f t="shared" si="59"/>
        <v>0.32737614083970251</v>
      </c>
      <c r="AO77" s="59">
        <f t="shared" si="59"/>
        <v>0.31191132936908228</v>
      </c>
      <c r="AP77" s="59">
        <f t="shared" si="65"/>
        <v>0.31786960834273209</v>
      </c>
      <c r="AQ77" s="59">
        <f t="shared" si="65"/>
        <v>0.27299091032532546</v>
      </c>
      <c r="AR77" s="59">
        <f t="shared" si="65"/>
        <v>0.32737614083970251</v>
      </c>
      <c r="AS77" s="59">
        <f t="shared" si="60"/>
        <v>0.32596339732736518</v>
      </c>
      <c r="AT77" s="59">
        <f t="shared" si="69"/>
        <v>0.35832408622730716</v>
      </c>
      <c r="AU77" s="59">
        <f t="shared" si="75"/>
        <v>0.35832408622730716</v>
      </c>
      <c r="AV77" s="59">
        <f t="shared" si="75"/>
        <v>0.38213735336330046</v>
      </c>
      <c r="AY77" s="57"/>
      <c r="AZ77" s="59">
        <f>3.3667362323955/($AJ$68*1000/3600)/AZ29</f>
        <v>0.1422439390502456</v>
      </c>
      <c r="BA77" s="59">
        <f t="shared" si="70"/>
        <v>7.391999209151999E-2</v>
      </c>
      <c r="BB77" s="59">
        <f t="shared" si="70"/>
        <v>7.4391702617363498E-2</v>
      </c>
      <c r="BC77" s="59">
        <f t="shared" si="61"/>
        <v>0.10236075539852139</v>
      </c>
      <c r="BD77" s="59">
        <f t="shared" si="61"/>
        <v>0.11856328562815527</v>
      </c>
      <c r="BE77" s="59">
        <f t="shared" si="66"/>
        <v>9.8912708644812233E-2</v>
      </c>
      <c r="BF77" s="59">
        <f t="shared" si="66"/>
        <v>0.10759019313126976</v>
      </c>
      <c r="BG77" s="59">
        <f t="shared" si="66"/>
        <v>0.10236075539852139</v>
      </c>
      <c r="BH77" s="59">
        <f t="shared" si="62"/>
        <v>8.275952344645382E-2</v>
      </c>
      <c r="BI77" s="59">
        <f t="shared" si="71"/>
        <v>8.4763536772090017E-2</v>
      </c>
      <c r="BJ77" s="59">
        <f t="shared" si="76"/>
        <v>8.4763536772090017E-2</v>
      </c>
      <c r="BK77" s="59">
        <f t="shared" si="76"/>
        <v>6.4517118702784496E-2</v>
      </c>
      <c r="BN77" s="57"/>
      <c r="BO77" s="59">
        <f>3.3667362323955/($AJ$68*1000/3600)/BO29</f>
        <v>1.3554556654766339</v>
      </c>
      <c r="BP77" s="59">
        <f t="shared" si="72"/>
        <v>1.2112948863663737</v>
      </c>
      <c r="BQ77" s="59">
        <f t="shared" si="72"/>
        <v>1.0079193268087241</v>
      </c>
      <c r="BR77" s="59">
        <f t="shared" si="63"/>
        <v>1.0183103401778049</v>
      </c>
      <c r="BS77" s="59">
        <f t="shared" si="63"/>
        <v>1.1719245749974041</v>
      </c>
      <c r="BT77" s="59">
        <f t="shared" si="67"/>
        <v>0.90972802070315706</v>
      </c>
      <c r="BU77" s="59">
        <f t="shared" si="67"/>
        <v>1.2821746504607814</v>
      </c>
      <c r="BV77" s="59">
        <f t="shared" si="67"/>
        <v>1.0183103401778049</v>
      </c>
      <c r="BW77" s="59">
        <f t="shared" si="64"/>
        <v>1.2182962234649817</v>
      </c>
      <c r="BX77" s="59">
        <f t="shared" si="73"/>
        <v>1.0710488356852268</v>
      </c>
      <c r="BY77" s="59">
        <f t="shared" si="77"/>
        <v>1.0710488356852268</v>
      </c>
      <c r="BZ77" s="59">
        <f t="shared" si="77"/>
        <v>1.2173261788151839</v>
      </c>
    </row>
    <row r="78" spans="1:78" x14ac:dyDescent="0.15">
      <c r="A78" s="23">
        <v>-77</v>
      </c>
      <c r="B78" s="13">
        <f t="shared" si="57"/>
        <v>-70</v>
      </c>
      <c r="C78" s="6">
        <v>0.85899999999999999</v>
      </c>
      <c r="D78" s="6">
        <v>1.8680000000000001</v>
      </c>
      <c r="E78" s="6"/>
      <c r="F78" s="10"/>
      <c r="G78" s="10"/>
      <c r="H78" s="10"/>
      <c r="I78" s="6"/>
      <c r="J78" s="81"/>
      <c r="K78" s="10"/>
      <c r="L78" s="10"/>
      <c r="M78" s="10"/>
      <c r="N78" s="6"/>
      <c r="O78" s="10"/>
      <c r="P78" s="10"/>
      <c r="Q78" s="10"/>
      <c r="R78" s="6"/>
      <c r="S78" s="81"/>
      <c r="T78" s="10"/>
      <c r="U78" s="10"/>
      <c r="V78" s="10"/>
      <c r="W78" s="29">
        <v>-82</v>
      </c>
      <c r="X78" s="13">
        <f t="shared" si="58"/>
        <v>-80</v>
      </c>
      <c r="Y78" s="10">
        <v>0.31530000000338365</v>
      </c>
      <c r="Z78" s="4" t="str">
        <f t="shared" si="74"/>
        <v/>
      </c>
      <c r="AD78" s="6"/>
      <c r="AE78" s="6"/>
      <c r="AF78" s="10"/>
      <c r="AG78" s="10"/>
      <c r="AH78" s="10"/>
      <c r="AJ78" s="57"/>
      <c r="AK78" s="59">
        <f>3.3667362323955/($AJ$68*1000/3600)/AK30</f>
        <v>0.31697287836871657</v>
      </c>
      <c r="AL78" s="59">
        <f t="shared" si="68"/>
        <v>0.4107734313117799</v>
      </c>
      <c r="AM78" s="59">
        <f t="shared" si="68"/>
        <v>0.35359570332735929</v>
      </c>
      <c r="AN78" s="59">
        <f t="shared" si="59"/>
        <v>0.35832408622730716</v>
      </c>
      <c r="AO78" s="59">
        <f t="shared" si="59"/>
        <v>0.36140295507277004</v>
      </c>
      <c r="AP78" s="59">
        <f t="shared" si="65"/>
        <v>0.31191132936908228</v>
      </c>
      <c r="AQ78" s="59">
        <f t="shared" si="65"/>
        <v>0.29224477678231675</v>
      </c>
      <c r="AR78" s="59">
        <f t="shared" si="65"/>
        <v>0.29703722711359792</v>
      </c>
      <c r="AS78" s="59">
        <f t="shared" si="60"/>
        <v>0.32596339732736518</v>
      </c>
      <c r="AT78" s="59">
        <f t="shared" si="69"/>
        <v>0.35832408622730716</v>
      </c>
      <c r="AU78" s="59">
        <f t="shared" si="75"/>
        <v>0.38213735336330046</v>
      </c>
      <c r="AV78" s="59">
        <f t="shared" si="75"/>
        <v>0.4107734313117799</v>
      </c>
      <c r="AY78" s="57"/>
      <c r="AZ78" s="59">
        <f>3.3667362323955/($AJ$68*1000/3600)/AZ30</f>
        <v>0.1422439390502456</v>
      </c>
      <c r="BA78" s="59">
        <f t="shared" si="70"/>
        <v>7.391999209151999E-2</v>
      </c>
      <c r="BB78" s="59">
        <f t="shared" si="70"/>
        <v>7.4391702617363498E-2</v>
      </c>
      <c r="BC78" s="59">
        <f t="shared" si="61"/>
        <v>8.4763536772090017E-2</v>
      </c>
      <c r="BD78" s="59">
        <f t="shared" si="61"/>
        <v>9.5433790396113966E-2</v>
      </c>
      <c r="BE78" s="59">
        <f t="shared" si="66"/>
        <v>0.11856328562815527</v>
      </c>
      <c r="BF78" s="59">
        <f t="shared" si="66"/>
        <v>0.10957236467135599</v>
      </c>
      <c r="BG78" s="59">
        <f t="shared" si="66"/>
        <v>0.10402174465465749</v>
      </c>
      <c r="BH78" s="59">
        <f t="shared" si="62"/>
        <v>8.275952344645382E-2</v>
      </c>
      <c r="BI78" s="59">
        <f t="shared" si="71"/>
        <v>8.4763536772090017E-2</v>
      </c>
      <c r="BJ78" s="59">
        <f t="shared" si="76"/>
        <v>6.4517118702784496E-2</v>
      </c>
      <c r="BK78" s="59">
        <f t="shared" si="76"/>
        <v>7.391999209151999E-2</v>
      </c>
      <c r="BN78" s="57"/>
      <c r="BO78" s="59">
        <f>3.3667362323955/($AJ$68*1000/3600)/BO30</f>
        <v>1.3554556654766339</v>
      </c>
      <c r="BP78" s="59">
        <f t="shared" si="72"/>
        <v>1.2112948863663737</v>
      </c>
      <c r="BQ78" s="59">
        <f t="shared" si="72"/>
        <v>1.0079193268087241</v>
      </c>
      <c r="BR78" s="59">
        <f t="shared" si="63"/>
        <v>1.0710488356852268</v>
      </c>
      <c r="BS78" s="59">
        <f t="shared" si="63"/>
        <v>0.86672219778903659</v>
      </c>
      <c r="BT78" s="59">
        <f t="shared" si="67"/>
        <v>1.1719245749974041</v>
      </c>
      <c r="BU78" s="59">
        <f t="shared" si="67"/>
        <v>1.3412001969700904</v>
      </c>
      <c r="BV78" s="59">
        <f t="shared" si="67"/>
        <v>1.1306486427607241</v>
      </c>
      <c r="BW78" s="59">
        <f t="shared" si="64"/>
        <v>1.2182962234649817</v>
      </c>
      <c r="BX78" s="59">
        <f t="shared" si="73"/>
        <v>1.0710488356852268</v>
      </c>
      <c r="BY78" s="59">
        <f t="shared" si="77"/>
        <v>1.2173261788151839</v>
      </c>
      <c r="BZ78" s="59">
        <f t="shared" si="77"/>
        <v>1.2112948863663737</v>
      </c>
    </row>
    <row r="79" spans="1:78" x14ac:dyDescent="0.15">
      <c r="A79" s="23">
        <v>-77</v>
      </c>
      <c r="B79" s="13">
        <f t="shared" si="57"/>
        <v>-70</v>
      </c>
      <c r="C79" s="6">
        <v>2.1219999999999999</v>
      </c>
      <c r="D79" s="6">
        <v>2.9569999999999999</v>
      </c>
      <c r="E79" s="6"/>
      <c r="F79" s="10"/>
      <c r="G79" s="10"/>
      <c r="H79" s="10"/>
      <c r="I79" s="6"/>
      <c r="J79" s="81"/>
      <c r="K79" s="10"/>
      <c r="L79" s="10"/>
      <c r="M79" s="10"/>
      <c r="N79" s="6"/>
      <c r="O79" s="10"/>
      <c r="P79" s="10"/>
      <c r="Q79" s="10"/>
      <c r="R79" s="6"/>
      <c r="S79" s="81"/>
      <c r="T79" s="10"/>
      <c r="U79" s="10"/>
      <c r="V79" s="10"/>
      <c r="W79" s="29">
        <v>-82</v>
      </c>
      <c r="X79" s="13">
        <f t="shared" si="58"/>
        <v>-80</v>
      </c>
      <c r="Y79" s="10">
        <v>0.29121000000233588</v>
      </c>
      <c r="Z79" s="4" t="str">
        <f t="shared" si="74"/>
        <v/>
      </c>
      <c r="AD79" s="6"/>
      <c r="AE79" s="6"/>
      <c r="AF79" s="10"/>
      <c r="AG79" s="10"/>
      <c r="AH79" s="10"/>
      <c r="AJ79" s="57"/>
      <c r="AK79" s="57"/>
      <c r="AL79" s="57"/>
      <c r="AM79" s="59">
        <f>3.3667362323955/($AJ$68*1000/3600)/AM31</f>
        <v>0.2634264385269246</v>
      </c>
      <c r="AN79" s="59">
        <f t="shared" si="59"/>
        <v>0.49349553895048048</v>
      </c>
      <c r="AO79" s="59">
        <f t="shared" si="59"/>
        <v>0.2634264385269246</v>
      </c>
      <c r="AP79" s="59">
        <f t="shared" si="65"/>
        <v>0.32737614083970251</v>
      </c>
      <c r="AQ79" s="59">
        <f t="shared" si="65"/>
        <v>0.32596339732736518</v>
      </c>
      <c r="AR79" s="59">
        <f t="shared" si="65"/>
        <v>0.32737614083970251</v>
      </c>
      <c r="AS79" s="59">
        <f t="shared" si="60"/>
        <v>0.35359570332735929</v>
      </c>
      <c r="AT79" s="59">
        <f t="shared" si="69"/>
        <v>0.49349553895048048</v>
      </c>
      <c r="AU79" s="59">
        <f t="shared" si="75"/>
        <v>0.2634264385269246</v>
      </c>
      <c r="AV79" s="59">
        <f t="shared" si="75"/>
        <v>0.31697287836871657</v>
      </c>
      <c r="AY79" s="57"/>
      <c r="AZ79" s="57"/>
      <c r="BA79" s="57"/>
      <c r="BB79" s="59">
        <f>3.3667362323955/($AJ$68*1000/3600)/BB31</f>
        <v>0.18652278295819946</v>
      </c>
      <c r="BC79" s="59">
        <f t="shared" si="61"/>
        <v>0.1205435330522192</v>
      </c>
      <c r="BD79" s="59">
        <f t="shared" si="61"/>
        <v>0.18652278295819946</v>
      </c>
      <c r="BE79" s="59">
        <f t="shared" si="66"/>
        <v>0.10236075539852139</v>
      </c>
      <c r="BF79" s="59">
        <f t="shared" si="66"/>
        <v>8.275952344645382E-2</v>
      </c>
      <c r="BG79" s="59">
        <f t="shared" si="66"/>
        <v>0.10236075539852139</v>
      </c>
      <c r="BH79" s="59">
        <f t="shared" si="62"/>
        <v>7.4391702617363498E-2</v>
      </c>
      <c r="BI79" s="59">
        <f t="shared" si="71"/>
        <v>0.1205435330522192</v>
      </c>
      <c r="BJ79" s="59">
        <f t="shared" si="76"/>
        <v>0.18652278295819946</v>
      </c>
      <c r="BK79" s="59">
        <f t="shared" si="76"/>
        <v>0.1422439390502456</v>
      </c>
      <c r="BN79" s="57"/>
      <c r="BO79" s="57"/>
      <c r="BP79" s="57"/>
      <c r="BQ79" s="59">
        <f>3.3667362323955/($AJ$68*1000/3600)/BQ31</f>
        <v>1.340409461918912</v>
      </c>
      <c r="BR79" s="59">
        <f t="shared" si="63"/>
        <v>1.3130097402314875</v>
      </c>
      <c r="BS79" s="59">
        <f t="shared" si="63"/>
        <v>1.340409461918912</v>
      </c>
      <c r="BT79" s="59">
        <f t="shared" si="67"/>
        <v>1.0183103401778049</v>
      </c>
      <c r="BU79" s="59">
        <f t="shared" si="67"/>
        <v>1.2182962234649817</v>
      </c>
      <c r="BV79" s="59">
        <f t="shared" si="67"/>
        <v>1.0183103401778049</v>
      </c>
      <c r="BW79" s="59">
        <f t="shared" si="64"/>
        <v>1.0079193268087241</v>
      </c>
      <c r="BX79" s="59">
        <f t="shared" si="73"/>
        <v>1.3130097402314875</v>
      </c>
      <c r="BY79" s="59">
        <f t="shared" si="77"/>
        <v>1.340409461918912</v>
      </c>
      <c r="BZ79" s="59">
        <f t="shared" si="77"/>
        <v>1.3554556654766339</v>
      </c>
    </row>
    <row r="80" spans="1:78" x14ac:dyDescent="0.15">
      <c r="A80" s="23">
        <v>-77</v>
      </c>
      <c r="B80" s="13">
        <f t="shared" si="57"/>
        <v>-70</v>
      </c>
      <c r="C80" s="6">
        <v>0.56999999999999995</v>
      </c>
      <c r="D80" s="6">
        <v>7.9429999999999996</v>
      </c>
      <c r="E80" s="6"/>
      <c r="F80" s="10"/>
      <c r="G80" s="10"/>
      <c r="H80" s="10"/>
      <c r="I80" s="6"/>
      <c r="J80" s="81"/>
      <c r="K80" s="10"/>
      <c r="L80" s="10"/>
      <c r="M80" s="10"/>
      <c r="N80" s="6"/>
      <c r="O80" s="10"/>
      <c r="P80" s="10"/>
      <c r="Q80" s="10"/>
      <c r="R80" s="6"/>
      <c r="S80" s="81"/>
      <c r="T80" s="10"/>
      <c r="U80" s="10"/>
      <c r="V80" s="10"/>
      <c r="W80" s="29">
        <v>-82</v>
      </c>
      <c r="X80" s="13">
        <f t="shared" si="58"/>
        <v>-80</v>
      </c>
      <c r="Y80" s="10">
        <v>0.29966500000053142</v>
      </c>
      <c r="Z80" s="4" t="str">
        <f t="shared" si="74"/>
        <v/>
      </c>
      <c r="AD80" s="6"/>
      <c r="AE80" s="6"/>
      <c r="AF80" s="10"/>
      <c r="AG80" s="10"/>
      <c r="AH80" s="10"/>
      <c r="AJ80" s="57"/>
      <c r="AK80" s="57"/>
      <c r="AL80" s="59">
        <f>3.3667362323955/($AJ$68*1000/3600)/AL32</f>
        <v>0.31697287836871657</v>
      </c>
      <c r="AM80" s="59">
        <f>3.3667362323955/($AJ$68*1000/3600)/AM32</f>
        <v>0.49349553895048048</v>
      </c>
      <c r="AN80" s="59">
        <f t="shared" si="59"/>
        <v>0.4107734313117799</v>
      </c>
      <c r="AO80" s="59">
        <f t="shared" si="59"/>
        <v>0.38213735336330046</v>
      </c>
      <c r="AP80" s="59">
        <f t="shared" si="65"/>
        <v>0.35832408622730716</v>
      </c>
      <c r="AQ80" s="59">
        <f t="shared" si="65"/>
        <v>0.29224477678231675</v>
      </c>
      <c r="AR80" s="59">
        <f t="shared" si="65"/>
        <v>0.2634264385269246</v>
      </c>
      <c r="AS80" s="59">
        <f t="shared" si="60"/>
        <v>0.35359570332735929</v>
      </c>
      <c r="AT80" s="59">
        <f t="shared" si="69"/>
        <v>0.38213735336330046</v>
      </c>
      <c r="AU80" s="59">
        <f>3.3667362323955/($AJ$68*1000/3600)/AU32</f>
        <v>0.31697287836871657</v>
      </c>
      <c r="AV80" s="57"/>
      <c r="AY80" s="57"/>
      <c r="AZ80" s="57"/>
      <c r="BA80" s="59">
        <f>3.3667362323955/($AJ$68*1000/3600)/BA32</f>
        <v>0.1422439390502456</v>
      </c>
      <c r="BB80" s="59">
        <f>3.3667362323955/($AJ$68*1000/3600)/BB32</f>
        <v>0.1205435330522192</v>
      </c>
      <c r="BC80" s="59">
        <f t="shared" si="61"/>
        <v>7.391999209151999E-2</v>
      </c>
      <c r="BD80" s="59">
        <f t="shared" si="61"/>
        <v>6.4517118702784496E-2</v>
      </c>
      <c r="BE80" s="59">
        <f t="shared" si="66"/>
        <v>8.4763536772090017E-2</v>
      </c>
      <c r="BF80" s="59">
        <f t="shared" si="66"/>
        <v>0.10957236467135599</v>
      </c>
      <c r="BG80" s="59">
        <f t="shared" si="66"/>
        <v>0.18652278295819946</v>
      </c>
      <c r="BH80" s="59">
        <f t="shared" si="62"/>
        <v>7.4391702617363498E-2</v>
      </c>
      <c r="BI80" s="59">
        <f t="shared" si="71"/>
        <v>6.4517118702784496E-2</v>
      </c>
      <c r="BJ80" s="59">
        <f>3.3667362323955/($AJ$68*1000/3600)/BJ32</f>
        <v>0.1422439390502456</v>
      </c>
      <c r="BK80" s="57"/>
      <c r="BN80" s="57"/>
      <c r="BO80" s="57"/>
      <c r="BP80" s="59">
        <f>3.3667362323955/($AJ$68*1000/3600)/BP32</f>
        <v>1.3554556654766339</v>
      </c>
      <c r="BQ80" s="59">
        <f>3.3667362323955/($AJ$68*1000/3600)/BQ32</f>
        <v>1.3130097402314875</v>
      </c>
      <c r="BR80" s="59">
        <f t="shared" si="63"/>
        <v>1.2112948863663737</v>
      </c>
      <c r="BS80" s="59">
        <f t="shared" si="63"/>
        <v>1.2173261788151839</v>
      </c>
      <c r="BT80" s="59">
        <f t="shared" si="67"/>
        <v>1.0710488356852268</v>
      </c>
      <c r="BU80" s="59">
        <f t="shared" si="67"/>
        <v>1.3412001969700904</v>
      </c>
      <c r="BV80" s="59">
        <f t="shared" si="67"/>
        <v>1.340409461918912</v>
      </c>
      <c r="BW80" s="59">
        <f t="shared" si="64"/>
        <v>1.0079193268087241</v>
      </c>
      <c r="BX80" s="59">
        <f t="shared" si="73"/>
        <v>1.2173261788151839</v>
      </c>
      <c r="BY80" s="59">
        <f>3.3667362323955/($AJ$68*1000/3600)/BY32</f>
        <v>1.3554556654766339</v>
      </c>
      <c r="BZ80" s="57"/>
    </row>
    <row r="81" spans="1:78" x14ac:dyDescent="0.15">
      <c r="A81" s="23">
        <v>-77</v>
      </c>
      <c r="B81" s="13">
        <f t="shared" si="57"/>
        <v>-70</v>
      </c>
      <c r="C81" s="6">
        <v>2.0910000000000002</v>
      </c>
      <c r="D81" s="6">
        <v>2.91</v>
      </c>
      <c r="E81" s="6"/>
      <c r="F81" s="10"/>
      <c r="G81" s="10"/>
      <c r="H81" s="10"/>
      <c r="I81" s="6"/>
      <c r="J81" s="81"/>
      <c r="K81" s="10"/>
      <c r="L81" s="10"/>
      <c r="M81" s="10"/>
      <c r="N81" s="6"/>
      <c r="O81" s="10"/>
      <c r="P81" s="10"/>
      <c r="Q81" s="10"/>
      <c r="R81" s="6"/>
      <c r="S81" s="81"/>
      <c r="T81" s="10"/>
      <c r="U81" s="10"/>
      <c r="V81" s="10"/>
      <c r="W81" s="29">
        <v>-82</v>
      </c>
      <c r="X81" s="13">
        <f t="shared" si="58"/>
        <v>-80</v>
      </c>
      <c r="Y81" s="10">
        <v>0.40166500000675964</v>
      </c>
      <c r="Z81" s="4" t="str">
        <f t="shared" si="74"/>
        <v/>
      </c>
      <c r="AD81" s="6"/>
      <c r="AE81" s="6"/>
      <c r="AF81" s="10"/>
      <c r="AG81" s="10"/>
      <c r="AH81" s="10"/>
      <c r="AJ81" s="57"/>
      <c r="AK81" s="57"/>
      <c r="AL81" s="59">
        <f>3.3667362323955/($AJ$68*1000/3600)/AL33</f>
        <v>0.31697287836871657</v>
      </c>
      <c r="AM81" s="59">
        <f>3.3667362323955/($AJ$68*1000/3600)/AM33</f>
        <v>0.31697287836871657</v>
      </c>
      <c r="AN81" s="57"/>
      <c r="AO81" s="59">
        <f>3.3667362323955/($AJ$68*1000/3600)/AO33</f>
        <v>0.2634264385269246</v>
      </c>
      <c r="AP81" s="59">
        <f t="shared" si="65"/>
        <v>0.2634264385269246</v>
      </c>
      <c r="AQ81" s="59">
        <f t="shared" si="65"/>
        <v>0.4107734313117799</v>
      </c>
      <c r="AR81" s="59">
        <f t="shared" si="65"/>
        <v>0.49349553895048048</v>
      </c>
      <c r="AS81" s="59">
        <f t="shared" si="60"/>
        <v>0.31697287836871657</v>
      </c>
      <c r="AT81" s="59">
        <f t="shared" si="69"/>
        <v>0.4107734313117799</v>
      </c>
      <c r="AU81" s="59">
        <f>3.3667362323955/($AJ$68*1000/3600)/AU33</f>
        <v>0.2634264385269246</v>
      </c>
      <c r="AV81" s="57"/>
      <c r="AY81" s="57"/>
      <c r="AZ81" s="57"/>
      <c r="BA81" s="59">
        <f>3.3667362323955/($AJ$68*1000/3600)/BA33</f>
        <v>0.1422439390502456</v>
      </c>
      <c r="BB81" s="59">
        <f>3.3667362323955/($AJ$68*1000/3600)/BB33</f>
        <v>0.1422439390502456</v>
      </c>
      <c r="BC81" s="57"/>
      <c r="BD81" s="59">
        <f>3.3667362323955/($AJ$68*1000/3600)/BD33</f>
        <v>0.18652278295819946</v>
      </c>
      <c r="BE81" s="59">
        <f t="shared" si="66"/>
        <v>0.18652278295819946</v>
      </c>
      <c r="BF81" s="59">
        <f t="shared" si="66"/>
        <v>7.391999209151999E-2</v>
      </c>
      <c r="BG81" s="59">
        <f t="shared" si="66"/>
        <v>0.1205435330522192</v>
      </c>
      <c r="BH81" s="59">
        <f t="shared" si="62"/>
        <v>0.1422439390502456</v>
      </c>
      <c r="BI81" s="59">
        <f t="shared" si="71"/>
        <v>7.391999209151999E-2</v>
      </c>
      <c r="BJ81" s="59">
        <f>3.3667362323955/($AJ$68*1000/3600)/BJ33</f>
        <v>0.18652278295819946</v>
      </c>
      <c r="BK81" s="57"/>
      <c r="BN81" s="57"/>
      <c r="BO81" s="57"/>
      <c r="BP81" s="59">
        <f>3.3667362323955/($AJ$68*1000/3600)/BP33</f>
        <v>1.3554556654766339</v>
      </c>
      <c r="BQ81" s="59">
        <f>3.3667362323955/($AJ$68*1000/3600)/BQ33</f>
        <v>1.3554556654766339</v>
      </c>
      <c r="BR81" s="57"/>
      <c r="BS81" s="59">
        <f>3.3667362323955/($AJ$68*1000/3600)/BS33</f>
        <v>1.340409461918912</v>
      </c>
      <c r="BT81" s="59">
        <f t="shared" si="67"/>
        <v>1.340409461918912</v>
      </c>
      <c r="BU81" s="59">
        <f t="shared" si="67"/>
        <v>1.2112948863663737</v>
      </c>
      <c r="BV81" s="59">
        <f t="shared" si="67"/>
        <v>1.3130097402314875</v>
      </c>
      <c r="BW81" s="59">
        <f t="shared" si="64"/>
        <v>1.3554556654766339</v>
      </c>
      <c r="BX81" s="59">
        <f t="shared" si="73"/>
        <v>1.2112948863663737</v>
      </c>
      <c r="BY81" s="59">
        <f>3.3667362323955/($AJ$68*1000/3600)/BY33</f>
        <v>1.340409461918912</v>
      </c>
      <c r="BZ81" s="57"/>
    </row>
    <row r="82" spans="1:78" x14ac:dyDescent="0.15">
      <c r="A82" s="23">
        <v>-77</v>
      </c>
      <c r="B82" s="13">
        <f t="shared" si="57"/>
        <v>-70</v>
      </c>
      <c r="C82" s="6">
        <v>0.94499999999999995</v>
      </c>
      <c r="D82" s="6">
        <v>1.9910000000000001</v>
      </c>
      <c r="E82" s="6"/>
      <c r="F82" s="10"/>
      <c r="G82" s="10"/>
      <c r="H82" s="10"/>
      <c r="I82" s="6"/>
      <c r="J82" s="81"/>
      <c r="K82" s="10"/>
      <c r="L82" s="10"/>
      <c r="M82" s="10"/>
      <c r="N82" s="6"/>
      <c r="O82" s="10"/>
      <c r="P82" s="10"/>
      <c r="Q82" s="10"/>
      <c r="R82" s="6"/>
      <c r="S82" s="81"/>
      <c r="T82" s="10"/>
      <c r="U82" s="10"/>
      <c r="V82" s="10"/>
      <c r="W82" s="29">
        <v>-81</v>
      </c>
      <c r="X82" s="13">
        <f t="shared" si="58"/>
        <v>-80</v>
      </c>
      <c r="Y82" s="10">
        <v>0.44713500000299677</v>
      </c>
      <c r="Z82" s="4" t="str">
        <f t="shared" si="74"/>
        <v/>
      </c>
      <c r="AD82" s="6"/>
      <c r="AE82" s="6"/>
      <c r="AF82" s="10"/>
      <c r="AG82" s="10"/>
      <c r="AH82" s="10"/>
    </row>
    <row r="83" spans="1:78" x14ac:dyDescent="0.15">
      <c r="A83" s="23">
        <v>-77</v>
      </c>
      <c r="B83" s="13">
        <f t="shared" si="57"/>
        <v>-70</v>
      </c>
      <c r="C83" s="6">
        <v>1.708</v>
      </c>
      <c r="D83" s="6">
        <v>2.726</v>
      </c>
      <c r="E83" s="6"/>
      <c r="F83" s="10"/>
      <c r="G83" s="10"/>
      <c r="H83" s="10"/>
      <c r="I83" s="6"/>
      <c r="J83" s="81"/>
      <c r="K83" s="10"/>
      <c r="L83" s="10"/>
      <c r="M83" s="10"/>
      <c r="N83" s="6"/>
      <c r="O83" s="10"/>
      <c r="P83" s="10"/>
      <c r="Q83" s="10"/>
      <c r="R83" s="6"/>
      <c r="S83" s="81"/>
      <c r="T83" s="10"/>
      <c r="U83" s="10"/>
      <c r="V83" s="10"/>
      <c r="W83" s="29">
        <v>-81</v>
      </c>
      <c r="X83" s="13">
        <f t="shared" si="58"/>
        <v>-80</v>
      </c>
      <c r="Y83" s="10">
        <v>0.51541000000654735</v>
      </c>
      <c r="Z83" s="4" t="str">
        <f t="shared" si="74"/>
        <v/>
      </c>
      <c r="AD83" s="6"/>
      <c r="AE83" s="6"/>
      <c r="AF83" s="10"/>
      <c r="AG83" s="10"/>
      <c r="AH83" s="10"/>
    </row>
    <row r="84" spans="1:78" x14ac:dyDescent="0.15">
      <c r="A84" s="23">
        <v>-77</v>
      </c>
      <c r="B84" s="13">
        <f t="shared" si="57"/>
        <v>-70</v>
      </c>
      <c r="C84" s="6">
        <v>0.55100000000000005</v>
      </c>
      <c r="D84" s="6">
        <v>1.6719999999999999</v>
      </c>
      <c r="E84" s="6"/>
      <c r="F84" s="10"/>
      <c r="G84" s="10"/>
      <c r="H84" s="10"/>
      <c r="I84" s="6"/>
      <c r="J84" s="81"/>
      <c r="K84" s="10"/>
      <c r="L84" s="10"/>
      <c r="M84" s="10"/>
      <c r="N84" s="6"/>
      <c r="O84" s="10"/>
      <c r="P84" s="10"/>
      <c r="Q84" s="10"/>
      <c r="R84" s="6"/>
      <c r="S84" s="81"/>
      <c r="T84" s="10"/>
      <c r="U84" s="10"/>
      <c r="V84" s="10"/>
      <c r="W84" s="29">
        <v>-81</v>
      </c>
      <c r="X84" s="13">
        <f t="shared" si="58"/>
        <v>-80</v>
      </c>
      <c r="Y84" s="10">
        <v>0.13226000000211879</v>
      </c>
      <c r="Z84" s="4" t="str">
        <f t="shared" si="74"/>
        <v/>
      </c>
      <c r="AD84" s="6"/>
      <c r="AE84" s="6"/>
      <c r="AF84" s="10"/>
      <c r="AG84" s="10"/>
      <c r="AH84" s="10"/>
      <c r="AJ84" s="115">
        <v>30</v>
      </c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  <c r="AY84" s="115">
        <v>30</v>
      </c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N84" s="115">
        <v>30</v>
      </c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</row>
    <row r="85" spans="1:78" x14ac:dyDescent="0.15">
      <c r="A85" s="23">
        <v>-77</v>
      </c>
      <c r="B85" s="13">
        <f t="shared" si="57"/>
        <v>-70</v>
      </c>
      <c r="C85" s="6">
        <v>1.3320000000000001</v>
      </c>
      <c r="D85" s="6">
        <v>2.3119999999999998</v>
      </c>
      <c r="E85" s="6"/>
      <c r="F85" s="10"/>
      <c r="G85" s="10"/>
      <c r="H85" s="10"/>
      <c r="I85" s="6"/>
      <c r="J85" s="81"/>
      <c r="K85" s="10"/>
      <c r="L85" s="10"/>
      <c r="M85" s="10"/>
      <c r="N85" s="6"/>
      <c r="O85" s="10"/>
      <c r="P85" s="10"/>
      <c r="Q85" s="10"/>
      <c r="R85" s="6"/>
      <c r="S85" s="81"/>
      <c r="T85" s="10"/>
      <c r="U85" s="10"/>
      <c r="V85" s="10"/>
      <c r="W85" s="29">
        <v>-81</v>
      </c>
      <c r="X85" s="13">
        <f t="shared" si="58"/>
        <v>-80</v>
      </c>
      <c r="Y85" s="10">
        <v>0.28299500000561095</v>
      </c>
      <c r="Z85" s="4" t="str">
        <f t="shared" si="74"/>
        <v/>
      </c>
      <c r="AD85" s="6"/>
      <c r="AE85" s="6"/>
      <c r="AF85" s="10"/>
      <c r="AG85" s="10"/>
      <c r="AH85" s="10"/>
      <c r="AJ85" s="57"/>
      <c r="AK85" s="57"/>
      <c r="AL85" s="57"/>
      <c r="AM85" s="58"/>
      <c r="AN85" s="59">
        <f t="shared" ref="AN85:AO96" si="78">3.3667362323955/($AJ$84*1000/3600)/AN21</f>
        <v>0.32899702596698699</v>
      </c>
      <c r="AO85" s="59">
        <f t="shared" si="78"/>
        <v>0.27384895420785321</v>
      </c>
      <c r="AP85" s="57"/>
      <c r="AQ85" s="57"/>
      <c r="AR85" s="57"/>
      <c r="AS85" s="59">
        <f t="shared" ref="AS85:AS97" si="79">3.3667362323955/($AJ$84*1000/3600)/AS21</f>
        <v>0.21131525224581102</v>
      </c>
      <c r="AT85" s="57"/>
      <c r="AU85" s="57"/>
      <c r="AV85" s="57"/>
      <c r="AY85" s="57"/>
      <c r="AZ85" s="57"/>
      <c r="BA85" s="57"/>
      <c r="BB85" s="58"/>
      <c r="BC85" s="59">
        <f t="shared" ref="BC85:BD96" si="80">3.3667362323955/($AJ$84*1000/3600)/BC21</f>
        <v>8.0362355368146121E-2</v>
      </c>
      <c r="BD85" s="59">
        <f t="shared" si="80"/>
        <v>4.9279994727679993E-2</v>
      </c>
      <c r="BE85" s="57"/>
      <c r="BF85" s="57"/>
      <c r="BG85" s="57"/>
      <c r="BH85" s="59">
        <f t="shared" ref="BH85:BH97" si="81">3.3667362323955/($AJ$84*1000/3600)/BH21</f>
        <v>9.4829292700163714E-2</v>
      </c>
      <c r="BI85" s="57"/>
      <c r="BJ85" s="57"/>
      <c r="BK85" s="57"/>
      <c r="BN85" s="57"/>
      <c r="BO85" s="57"/>
      <c r="BP85" s="57"/>
      <c r="BQ85" s="58"/>
      <c r="BR85" s="59">
        <f t="shared" ref="BR85:BS96" si="82">3.3667362323955/($AJ$84*1000/3600)/BR21</f>
        <v>0.87533982682099165</v>
      </c>
      <c r="BS85" s="59">
        <f t="shared" si="82"/>
        <v>0.80752992424424896</v>
      </c>
      <c r="BT85" s="57"/>
      <c r="BU85" s="57"/>
      <c r="BV85" s="57"/>
      <c r="BW85" s="59">
        <f t="shared" ref="BW85:BW97" si="83">3.3667362323955/($AJ$84*1000/3600)/BW21</f>
        <v>0.90363711031775584</v>
      </c>
      <c r="BX85" s="57"/>
      <c r="BY85" s="57"/>
      <c r="BZ85" s="57"/>
    </row>
    <row r="86" spans="1:78" x14ac:dyDescent="0.15">
      <c r="A86" s="23">
        <v>-77</v>
      </c>
      <c r="B86" s="13">
        <f t="shared" si="57"/>
        <v>-70</v>
      </c>
      <c r="C86" s="6">
        <v>0.54400000000000004</v>
      </c>
      <c r="D86" s="6">
        <v>21.873000000000001</v>
      </c>
      <c r="E86" s="6"/>
      <c r="F86" s="10"/>
      <c r="G86" s="10"/>
      <c r="H86" s="10"/>
      <c r="I86" s="6"/>
      <c r="J86" s="81"/>
      <c r="K86" s="10"/>
      <c r="L86" s="10"/>
      <c r="M86" s="10"/>
      <c r="N86" s="6"/>
      <c r="O86" s="10"/>
      <c r="P86" s="10"/>
      <c r="Q86" s="10"/>
      <c r="R86" s="6"/>
      <c r="S86" s="81"/>
      <c r="T86" s="10"/>
      <c r="U86" s="10"/>
      <c r="V86" s="10"/>
      <c r="W86" s="29">
        <v>-81</v>
      </c>
      <c r="X86" s="13">
        <f t="shared" si="58"/>
        <v>-80</v>
      </c>
      <c r="Y86" s="10">
        <v>0.41454500000077954</v>
      </c>
      <c r="Z86" s="4" t="str">
        <f t="shared" si="74"/>
        <v/>
      </c>
      <c r="AD86" s="6"/>
      <c r="AE86" s="6"/>
      <c r="AF86" s="10"/>
      <c r="AG86" s="10"/>
      <c r="AH86" s="10"/>
      <c r="AJ86" s="57"/>
      <c r="AK86" s="58"/>
      <c r="AL86" s="58"/>
      <c r="AM86" s="57"/>
      <c r="AN86" s="59">
        <f t="shared" si="78"/>
        <v>0.27384895420785321</v>
      </c>
      <c r="AO86" s="59">
        <f t="shared" si="78"/>
        <v>0.17561762568461639</v>
      </c>
      <c r="AP86" s="59">
        <f t="shared" ref="AP86:AR97" si="84">3.3667362323955/($AJ$84*1000/3600)/AP22</f>
        <v>0.25475823557553362</v>
      </c>
      <c r="AQ86" s="59">
        <f t="shared" si="84"/>
        <v>0.17561762568461639</v>
      </c>
      <c r="AR86" s="59">
        <f t="shared" si="84"/>
        <v>0.27384895420785321</v>
      </c>
      <c r="AS86" s="59">
        <f t="shared" si="79"/>
        <v>0.21131525224581102</v>
      </c>
      <c r="AT86" s="57"/>
      <c r="AU86" s="57"/>
      <c r="AV86" s="57"/>
      <c r="AY86" s="57"/>
      <c r="AZ86" s="58"/>
      <c r="BA86" s="58"/>
      <c r="BB86" s="57"/>
      <c r="BC86" s="59">
        <f t="shared" si="80"/>
        <v>4.9279994727679993E-2</v>
      </c>
      <c r="BD86" s="59">
        <f t="shared" si="80"/>
        <v>0.12434852197213296</v>
      </c>
      <c r="BE86" s="59">
        <f t="shared" ref="BE86:BG97" si="85">3.3667362323955/($AJ$84*1000/3600)/BE22</f>
        <v>4.301141246852299E-2</v>
      </c>
      <c r="BF86" s="59">
        <f t="shared" si="85"/>
        <v>0.12434852197213296</v>
      </c>
      <c r="BG86" s="59">
        <f t="shared" si="85"/>
        <v>4.9279994727679993E-2</v>
      </c>
      <c r="BH86" s="59">
        <f t="shared" si="81"/>
        <v>9.4829292700163714E-2</v>
      </c>
      <c r="BI86" s="57"/>
      <c r="BJ86" s="57"/>
      <c r="BK86" s="57"/>
      <c r="BN86" s="57"/>
      <c r="BO86" s="58"/>
      <c r="BP86" s="58"/>
      <c r="BQ86" s="57"/>
      <c r="BR86" s="59">
        <f t="shared" si="82"/>
        <v>0.80752992424424896</v>
      </c>
      <c r="BS86" s="59">
        <f t="shared" si="82"/>
        <v>0.8936063079459412</v>
      </c>
      <c r="BT86" s="59">
        <f t="shared" ref="BT86:BV97" si="86">3.3667362323955/($AJ$84*1000/3600)/BT22</f>
        <v>0.81155078587678908</v>
      </c>
      <c r="BU86" s="59">
        <f t="shared" si="86"/>
        <v>0.8936063079459412</v>
      </c>
      <c r="BV86" s="59">
        <f t="shared" si="86"/>
        <v>0.80752992424424896</v>
      </c>
      <c r="BW86" s="59">
        <f t="shared" si="83"/>
        <v>0.90363711031775584</v>
      </c>
      <c r="BX86" s="57"/>
      <c r="BY86" s="57"/>
      <c r="BZ86" s="57"/>
    </row>
    <row r="87" spans="1:78" x14ac:dyDescent="0.15">
      <c r="A87" s="23">
        <v>-77</v>
      </c>
      <c r="B87" s="13">
        <f t="shared" si="57"/>
        <v>-70</v>
      </c>
      <c r="C87" s="6">
        <v>2.1720000000000002</v>
      </c>
      <c r="D87" s="6">
        <v>3.226</v>
      </c>
      <c r="E87" s="6"/>
      <c r="F87" s="10"/>
      <c r="G87" s="10"/>
      <c r="H87" s="10"/>
      <c r="I87" s="6"/>
      <c r="J87" s="81"/>
      <c r="K87" s="10"/>
      <c r="L87" s="10"/>
      <c r="M87" s="10"/>
      <c r="N87" s="6"/>
      <c r="O87" s="10"/>
      <c r="P87" s="10"/>
      <c r="Q87" s="10"/>
      <c r="R87" s="6"/>
      <c r="S87" s="81"/>
      <c r="T87" s="10"/>
      <c r="U87" s="10"/>
      <c r="V87" s="10"/>
      <c r="W87" s="29">
        <v>-81</v>
      </c>
      <c r="X87" s="13">
        <f t="shared" si="58"/>
        <v>-80</v>
      </c>
      <c r="Y87" s="10">
        <v>0.23137500000310385</v>
      </c>
      <c r="Z87" s="4" t="str">
        <f t="shared" si="74"/>
        <v/>
      </c>
      <c r="AD87" s="6"/>
      <c r="AE87" s="6"/>
      <c r="AF87" s="10"/>
      <c r="AG87" s="10"/>
      <c r="AH87" s="10"/>
      <c r="AJ87" s="57"/>
      <c r="AK87" s="57"/>
      <c r="AL87" s="59">
        <f t="shared" ref="AL87:AM94" si="87">3.3667362323955/($AJ$84*1000/3600)/AL23</f>
        <v>0.32899702596698699</v>
      </c>
      <c r="AM87" s="59">
        <f t="shared" si="87"/>
        <v>0.27384895420785321</v>
      </c>
      <c r="AN87" s="59">
        <f t="shared" si="78"/>
        <v>0.32899702596698699</v>
      </c>
      <c r="AO87" s="59">
        <f t="shared" si="78"/>
        <v>0.17561762568461639</v>
      </c>
      <c r="AP87" s="59">
        <f t="shared" si="84"/>
        <v>0.23888272415153811</v>
      </c>
      <c r="AQ87" s="59">
        <f t="shared" si="84"/>
        <v>0.23573046888490617</v>
      </c>
      <c r="AR87" s="59">
        <f t="shared" si="84"/>
        <v>0.32899702596698699</v>
      </c>
      <c r="AS87" s="59">
        <f t="shared" si="79"/>
        <v>0.17561762568461639</v>
      </c>
      <c r="AT87" s="59">
        <f t="shared" ref="AT87:AT97" si="88">3.3667362323955/($AJ$84*1000/3600)/AT23</f>
        <v>0.27384895420785321</v>
      </c>
      <c r="AU87" s="57"/>
      <c r="AV87" s="57"/>
      <c r="AY87" s="57"/>
      <c r="AZ87" s="57"/>
      <c r="BA87" s="59">
        <f t="shared" ref="BA87:BB94" si="89">3.3667362323955/($AJ$84*1000/3600)/BA23</f>
        <v>8.0362355368146121E-2</v>
      </c>
      <c r="BB87" s="59">
        <f t="shared" si="89"/>
        <v>4.9279994727679993E-2</v>
      </c>
      <c r="BC87" s="59">
        <f t="shared" si="80"/>
        <v>8.0362355368146121E-2</v>
      </c>
      <c r="BD87" s="59">
        <f t="shared" si="80"/>
        <v>0.12434852197213296</v>
      </c>
      <c r="BE87" s="59">
        <f t="shared" si="85"/>
        <v>5.6509024514726669E-2</v>
      </c>
      <c r="BF87" s="59">
        <f t="shared" si="85"/>
        <v>4.9594468411575658E-2</v>
      </c>
      <c r="BG87" s="59">
        <f t="shared" si="85"/>
        <v>8.0362355368146121E-2</v>
      </c>
      <c r="BH87" s="59">
        <f t="shared" si="81"/>
        <v>0.12434852197213296</v>
      </c>
      <c r="BI87" s="59">
        <f t="shared" ref="BI87:BI97" si="90">3.3667362323955/($AJ$84*1000/3600)/BI23</f>
        <v>4.9279994727679993E-2</v>
      </c>
      <c r="BJ87" s="57"/>
      <c r="BK87" s="57"/>
      <c r="BN87" s="57"/>
      <c r="BO87" s="57"/>
      <c r="BP87" s="59">
        <f t="shared" ref="BP87:BQ94" si="91">3.3667362323955/($AJ$84*1000/3600)/BP23</f>
        <v>0.87533982682099165</v>
      </c>
      <c r="BQ87" s="59">
        <f t="shared" si="91"/>
        <v>0.80752992424424896</v>
      </c>
      <c r="BR87" s="59">
        <f t="shared" si="82"/>
        <v>0.87533982682099165</v>
      </c>
      <c r="BS87" s="59">
        <f t="shared" si="82"/>
        <v>0.8936063079459412</v>
      </c>
      <c r="BT87" s="59">
        <f t="shared" si="86"/>
        <v>0.71403255712348446</v>
      </c>
      <c r="BU87" s="59">
        <f t="shared" si="86"/>
        <v>0.67194621787248277</v>
      </c>
      <c r="BV87" s="59">
        <f t="shared" si="86"/>
        <v>0.87533982682099165</v>
      </c>
      <c r="BW87" s="59">
        <f t="shared" si="83"/>
        <v>0.8936063079459412</v>
      </c>
      <c r="BX87" s="59">
        <f t="shared" ref="BX87:BX97" si="92">3.3667362323955/($AJ$84*1000/3600)/BX23</f>
        <v>0.80752992424424896</v>
      </c>
      <c r="BY87" s="57"/>
      <c r="BZ87" s="57"/>
    </row>
    <row r="88" spans="1:78" x14ac:dyDescent="0.15">
      <c r="A88" s="23">
        <v>-77</v>
      </c>
      <c r="B88" s="13">
        <f t="shared" si="57"/>
        <v>-70</v>
      </c>
      <c r="C88" s="6">
        <v>1.1220000000000001</v>
      </c>
      <c r="D88" s="6">
        <v>10.23</v>
      </c>
      <c r="E88" s="6"/>
      <c r="F88" s="10"/>
      <c r="G88" s="10"/>
      <c r="H88" s="10"/>
      <c r="I88" s="6"/>
      <c r="J88" s="81"/>
      <c r="K88" s="10"/>
      <c r="L88" s="10"/>
      <c r="M88" s="10"/>
      <c r="N88" s="6"/>
      <c r="O88" s="10"/>
      <c r="P88" s="10"/>
      <c r="Q88" s="10"/>
      <c r="R88" s="6"/>
      <c r="S88" s="81"/>
      <c r="T88" s="10"/>
      <c r="U88" s="10"/>
      <c r="V88" s="10"/>
      <c r="W88" s="29">
        <v>-81</v>
      </c>
      <c r="X88" s="13">
        <f t="shared" si="58"/>
        <v>-80</v>
      </c>
      <c r="Y88" s="10">
        <v>0.7468600000064205</v>
      </c>
      <c r="Z88" s="4" t="str">
        <f t="shared" si="74"/>
        <v/>
      </c>
      <c r="AD88" s="6"/>
      <c r="AE88" s="6"/>
      <c r="AF88" s="10"/>
      <c r="AG88" s="10"/>
      <c r="AH88" s="10"/>
      <c r="AJ88" s="57"/>
      <c r="AK88" s="57"/>
      <c r="AL88" s="59">
        <f t="shared" si="87"/>
        <v>0.21131525224581102</v>
      </c>
      <c r="AM88" s="59">
        <f t="shared" si="87"/>
        <v>0.23573046888490617</v>
      </c>
      <c r="AN88" s="59">
        <f t="shared" si="78"/>
        <v>0.23888272415153811</v>
      </c>
      <c r="AO88" s="59">
        <f t="shared" si="78"/>
        <v>0.24093530338184668</v>
      </c>
      <c r="AP88" s="59">
        <f t="shared" si="84"/>
        <v>0.20794088624605483</v>
      </c>
      <c r="AQ88" s="59">
        <f t="shared" si="84"/>
        <v>0.25475823557553362</v>
      </c>
      <c r="AR88" s="59">
        <f t="shared" si="84"/>
        <v>0.21730893155157677</v>
      </c>
      <c r="AS88" s="59">
        <f t="shared" si="79"/>
        <v>0.17561762568461639</v>
      </c>
      <c r="AT88" s="59">
        <f t="shared" si="88"/>
        <v>0.25475823557553362</v>
      </c>
      <c r="AU88" s="57"/>
      <c r="AV88" s="57"/>
      <c r="AY88" s="57"/>
      <c r="AZ88" s="57"/>
      <c r="BA88" s="59">
        <f t="shared" si="89"/>
        <v>9.4829292700163714E-2</v>
      </c>
      <c r="BB88" s="59">
        <f t="shared" si="89"/>
        <v>4.9594468411575658E-2</v>
      </c>
      <c r="BC88" s="59">
        <f t="shared" si="80"/>
        <v>5.6509024514726669E-2</v>
      </c>
      <c r="BD88" s="59">
        <f t="shared" si="80"/>
        <v>6.3622526930742634E-2</v>
      </c>
      <c r="BE88" s="59">
        <f t="shared" si="85"/>
        <v>7.904219041877017E-2</v>
      </c>
      <c r="BF88" s="59">
        <f t="shared" si="85"/>
        <v>4.301141246852299E-2</v>
      </c>
      <c r="BG88" s="59">
        <f t="shared" si="85"/>
        <v>5.5173015630969206E-2</v>
      </c>
      <c r="BH88" s="59">
        <f t="shared" si="81"/>
        <v>0.12434852197213296</v>
      </c>
      <c r="BI88" s="59">
        <f t="shared" si="90"/>
        <v>4.301141246852299E-2</v>
      </c>
      <c r="BJ88" s="57"/>
      <c r="BK88" s="57"/>
      <c r="BN88" s="57"/>
      <c r="BO88" s="57"/>
      <c r="BP88" s="59">
        <f t="shared" si="91"/>
        <v>0.90363711031775584</v>
      </c>
      <c r="BQ88" s="59">
        <f t="shared" si="91"/>
        <v>0.67194621787248277</v>
      </c>
      <c r="BR88" s="59">
        <f t="shared" si="82"/>
        <v>0.71403255712348446</v>
      </c>
      <c r="BS88" s="59">
        <f t="shared" si="82"/>
        <v>0.57781479852602435</v>
      </c>
      <c r="BT88" s="59">
        <f t="shared" si="86"/>
        <v>0.78128304999826936</v>
      </c>
      <c r="BU88" s="59">
        <f t="shared" si="86"/>
        <v>0.81155078587678908</v>
      </c>
      <c r="BV88" s="59">
        <f t="shared" si="86"/>
        <v>0.81219748230998778</v>
      </c>
      <c r="BW88" s="59">
        <f t="shared" si="83"/>
        <v>0.8936063079459412</v>
      </c>
      <c r="BX88" s="59">
        <f t="shared" si="92"/>
        <v>0.81155078587678908</v>
      </c>
      <c r="BY88" s="57"/>
      <c r="BZ88" s="57"/>
    </row>
    <row r="89" spans="1:78" x14ac:dyDescent="0.15">
      <c r="A89" s="23">
        <v>-77</v>
      </c>
      <c r="B89" s="13">
        <f t="shared" si="57"/>
        <v>-70</v>
      </c>
      <c r="C89" s="6">
        <v>1.849</v>
      </c>
      <c r="D89" s="6">
        <v>4.1429999999999998</v>
      </c>
      <c r="E89" s="6"/>
      <c r="F89" s="10"/>
      <c r="G89" s="10"/>
      <c r="H89" s="10"/>
      <c r="I89" s="6"/>
      <c r="J89" s="81"/>
      <c r="K89" s="10"/>
      <c r="L89" s="10"/>
      <c r="M89" s="10"/>
      <c r="N89" s="6"/>
      <c r="O89" s="10"/>
      <c r="P89" s="10"/>
      <c r="Q89" s="10"/>
      <c r="R89" s="6"/>
      <c r="S89" s="81"/>
      <c r="T89" s="10"/>
      <c r="U89" s="10"/>
      <c r="V89" s="10"/>
      <c r="W89" s="29">
        <v>-81</v>
      </c>
      <c r="X89" s="13">
        <f t="shared" si="58"/>
        <v>-80</v>
      </c>
      <c r="Y89" s="10">
        <v>0.75531500000461604</v>
      </c>
      <c r="Z89" s="4" t="str">
        <f t="shared" si="74"/>
        <v/>
      </c>
      <c r="AD89" s="6"/>
      <c r="AE89" s="6"/>
      <c r="AF89" s="10"/>
      <c r="AG89" s="10"/>
      <c r="AH89" s="10"/>
      <c r="AJ89" s="57"/>
      <c r="AK89" s="57"/>
      <c r="AL89" s="59">
        <f t="shared" si="87"/>
        <v>0.27384895420785321</v>
      </c>
      <c r="AM89" s="59">
        <f t="shared" si="87"/>
        <v>0.27384895420785321</v>
      </c>
      <c r="AN89" s="59">
        <f t="shared" si="78"/>
        <v>0.19802481807573194</v>
      </c>
      <c r="AO89" s="59">
        <f t="shared" si="78"/>
        <v>0.24093530338184668</v>
      </c>
      <c r="AP89" s="59">
        <f t="shared" si="84"/>
        <v>0.18199394021688364</v>
      </c>
      <c r="AQ89" s="59">
        <f t="shared" si="84"/>
        <v>0.19802481807573194</v>
      </c>
      <c r="AR89" s="59">
        <f t="shared" si="84"/>
        <v>0.20794088624605483</v>
      </c>
      <c r="AS89" s="59">
        <f t="shared" si="79"/>
        <v>0.23573046888490617</v>
      </c>
      <c r="AT89" s="59">
        <f t="shared" si="88"/>
        <v>0.23888272415153811</v>
      </c>
      <c r="AU89" s="57"/>
      <c r="AV89" s="57"/>
      <c r="AY89" s="57"/>
      <c r="AZ89" s="57"/>
      <c r="BA89" s="59">
        <f t="shared" si="89"/>
        <v>4.9279994727679993E-2</v>
      </c>
      <c r="BB89" s="59">
        <f t="shared" si="89"/>
        <v>4.9279994727679993E-2</v>
      </c>
      <c r="BC89" s="59">
        <f t="shared" si="80"/>
        <v>6.9347829769771649E-2</v>
      </c>
      <c r="BD89" s="59">
        <f t="shared" si="80"/>
        <v>6.3622526930742634E-2</v>
      </c>
      <c r="BE89" s="59">
        <f t="shared" si="85"/>
        <v>7.1726795420846493E-2</v>
      </c>
      <c r="BF89" s="59">
        <f t="shared" si="85"/>
        <v>6.9347829769771649E-2</v>
      </c>
      <c r="BG89" s="59">
        <f t="shared" si="85"/>
        <v>7.904219041877017E-2</v>
      </c>
      <c r="BH89" s="59">
        <f t="shared" si="81"/>
        <v>4.9594468411575658E-2</v>
      </c>
      <c r="BI89" s="59">
        <f t="shared" si="90"/>
        <v>5.6509024514726669E-2</v>
      </c>
      <c r="BJ89" s="57"/>
      <c r="BK89" s="57"/>
      <c r="BN89" s="57"/>
      <c r="BO89" s="57"/>
      <c r="BP89" s="59">
        <f t="shared" si="91"/>
        <v>0.80752992424424896</v>
      </c>
      <c r="BQ89" s="59">
        <f t="shared" si="91"/>
        <v>0.80752992424424896</v>
      </c>
      <c r="BR89" s="59">
        <f t="shared" si="82"/>
        <v>0.75376576184048272</v>
      </c>
      <c r="BS89" s="59">
        <f t="shared" si="82"/>
        <v>0.57781479852602435</v>
      </c>
      <c r="BT89" s="59">
        <f t="shared" si="86"/>
        <v>0.8547831003071874</v>
      </c>
      <c r="BU89" s="59">
        <f t="shared" si="86"/>
        <v>0.75376576184048272</v>
      </c>
      <c r="BV89" s="59">
        <f t="shared" si="86"/>
        <v>0.78128304999826936</v>
      </c>
      <c r="BW89" s="59">
        <f t="shared" si="83"/>
        <v>0.67194621787248277</v>
      </c>
      <c r="BX89" s="59">
        <f t="shared" si="92"/>
        <v>0.71403255712348446</v>
      </c>
      <c r="BY89" s="57"/>
      <c r="BZ89" s="57"/>
    </row>
    <row r="90" spans="1:78" x14ac:dyDescent="0.15">
      <c r="A90" s="23">
        <v>-77</v>
      </c>
      <c r="B90" s="13">
        <f t="shared" si="57"/>
        <v>-70</v>
      </c>
      <c r="C90" s="6">
        <v>2.4239999999999999</v>
      </c>
      <c r="D90" s="6">
        <v>46.808</v>
      </c>
      <c r="E90" s="6"/>
      <c r="F90" s="10"/>
      <c r="G90" s="10"/>
      <c r="H90" s="10"/>
      <c r="I90" s="6"/>
      <c r="J90" s="81"/>
      <c r="K90" s="10"/>
      <c r="L90" s="10"/>
      <c r="M90" s="10"/>
      <c r="N90" s="6"/>
      <c r="O90" s="10"/>
      <c r="P90" s="10"/>
      <c r="Q90" s="10"/>
      <c r="R90" s="6"/>
      <c r="S90" s="81"/>
      <c r="T90" s="10"/>
      <c r="U90" s="10"/>
      <c r="V90" s="10"/>
      <c r="W90" s="29">
        <v>-81</v>
      </c>
      <c r="X90" s="13">
        <f t="shared" si="58"/>
        <v>-80</v>
      </c>
      <c r="Y90" s="10">
        <v>0.72577000000234593</v>
      </c>
      <c r="Z90" s="4" t="str">
        <f t="shared" si="74"/>
        <v/>
      </c>
      <c r="AD90" s="6"/>
      <c r="AE90" s="6"/>
      <c r="AF90" s="10"/>
      <c r="AG90" s="10"/>
      <c r="AH90" s="10"/>
      <c r="AJ90" s="57"/>
      <c r="AK90" s="59">
        <f>3.3667362323955/($AJ$84*1000/3600)/AK26</f>
        <v>0.27384895420785321</v>
      </c>
      <c r="AL90" s="59">
        <f t="shared" si="87"/>
        <v>0.23888272415153811</v>
      </c>
      <c r="AM90" s="59">
        <f t="shared" si="87"/>
        <v>0.23573046888490617</v>
      </c>
      <c r="AN90" s="59">
        <f t="shared" si="78"/>
        <v>0.21825076055980167</v>
      </c>
      <c r="AO90" s="59">
        <f t="shared" si="78"/>
        <v>0.18199394021688364</v>
      </c>
      <c r="AP90" s="59">
        <f t="shared" si="84"/>
        <v>0.20133306373129234</v>
      </c>
      <c r="AQ90" s="59">
        <f t="shared" si="84"/>
        <v>0.20133306373129234</v>
      </c>
      <c r="AR90" s="59">
        <f t="shared" si="84"/>
        <v>0.21825076055980167</v>
      </c>
      <c r="AS90" s="59">
        <f t="shared" si="79"/>
        <v>0.24093530338184668</v>
      </c>
      <c r="AT90" s="59">
        <f t="shared" si="88"/>
        <v>0.23888272415153811</v>
      </c>
      <c r="AU90" s="59">
        <f t="shared" ref="AU90:AV95" si="93">3.3667362323955/($AJ$84*1000/3600)/AU26</f>
        <v>0.23573046888490617</v>
      </c>
      <c r="AV90" s="59">
        <f t="shared" si="93"/>
        <v>0.27384895420785321</v>
      </c>
      <c r="AY90" s="57"/>
      <c r="AZ90" s="59">
        <f>3.3667362323955/($AJ$84*1000/3600)/AZ26</f>
        <v>4.9279994727679993E-2</v>
      </c>
      <c r="BA90" s="59">
        <f t="shared" si="89"/>
        <v>5.6509024514726669E-2</v>
      </c>
      <c r="BB90" s="59">
        <f t="shared" si="89"/>
        <v>4.9594468411575658E-2</v>
      </c>
      <c r="BC90" s="59">
        <f t="shared" si="80"/>
        <v>6.8240503599014263E-2</v>
      </c>
      <c r="BD90" s="59">
        <f t="shared" si="80"/>
        <v>7.1726795420846493E-2</v>
      </c>
      <c r="BE90" s="59">
        <f t="shared" si="85"/>
        <v>7.5699521807655976E-2</v>
      </c>
      <c r="BF90" s="59">
        <f t="shared" si="85"/>
        <v>7.5699521807655976E-2</v>
      </c>
      <c r="BG90" s="59">
        <f t="shared" si="85"/>
        <v>6.8240503599014263E-2</v>
      </c>
      <c r="BH90" s="59">
        <f t="shared" si="81"/>
        <v>6.3622526930742634E-2</v>
      </c>
      <c r="BI90" s="59">
        <f t="shared" si="90"/>
        <v>5.6509024514726669E-2</v>
      </c>
      <c r="BJ90" s="59">
        <f t="shared" ref="BJ90:BK95" si="94">3.3667362323955/($AJ$84*1000/3600)/BJ26</f>
        <v>4.9594468411575658E-2</v>
      </c>
      <c r="BK90" s="59">
        <f t="shared" si="94"/>
        <v>4.9279994727679993E-2</v>
      </c>
      <c r="BN90" s="57"/>
      <c r="BO90" s="59">
        <f>3.3667362323955/($AJ$84*1000/3600)/BO26</f>
        <v>0.80752992424424896</v>
      </c>
      <c r="BP90" s="59">
        <f t="shared" si="91"/>
        <v>0.71403255712348446</v>
      </c>
      <c r="BQ90" s="59">
        <f t="shared" si="91"/>
        <v>0.67194621787248277</v>
      </c>
      <c r="BR90" s="59">
        <f t="shared" si="82"/>
        <v>0.6788735601185365</v>
      </c>
      <c r="BS90" s="59">
        <f t="shared" si="82"/>
        <v>0.8547831003071874</v>
      </c>
      <c r="BT90" s="59">
        <f t="shared" si="86"/>
        <v>0.69257134813991117</v>
      </c>
      <c r="BU90" s="59">
        <f t="shared" si="86"/>
        <v>0.69257134813991117</v>
      </c>
      <c r="BV90" s="59">
        <f t="shared" si="86"/>
        <v>0.6788735601185365</v>
      </c>
      <c r="BW90" s="59">
        <f t="shared" si="83"/>
        <v>0.57781479852602435</v>
      </c>
      <c r="BX90" s="59">
        <f t="shared" si="92"/>
        <v>0.71403255712348446</v>
      </c>
      <c r="BY90" s="59">
        <f t="shared" ref="BY90:BZ95" si="95">3.3667362323955/($AJ$84*1000/3600)/BY26</f>
        <v>0.67194621787248277</v>
      </c>
      <c r="BZ90" s="59">
        <f t="shared" si="95"/>
        <v>0.80752992424424896</v>
      </c>
    </row>
    <row r="91" spans="1:78" x14ac:dyDescent="0.15">
      <c r="A91" s="23">
        <v>-77</v>
      </c>
      <c r="B91" s="13">
        <f t="shared" si="57"/>
        <v>-70</v>
      </c>
      <c r="C91" s="6">
        <v>0.68100000000000005</v>
      </c>
      <c r="D91" s="6">
        <v>8.157</v>
      </c>
      <c r="E91" s="6"/>
      <c r="F91" s="10"/>
      <c r="G91" s="10"/>
      <c r="H91" s="10"/>
      <c r="I91" s="6"/>
      <c r="J91" s="81"/>
      <c r="K91" s="10"/>
      <c r="L91" s="10"/>
      <c r="M91" s="10"/>
      <c r="N91" s="6"/>
      <c r="O91" s="10"/>
      <c r="P91" s="10"/>
      <c r="Q91" s="10"/>
      <c r="R91" s="6"/>
      <c r="S91" s="81"/>
      <c r="T91" s="10"/>
      <c r="U91" s="10"/>
      <c r="V91" s="10"/>
      <c r="W91" s="29">
        <v>-81</v>
      </c>
      <c r="X91" s="13">
        <f t="shared" si="58"/>
        <v>-80</v>
      </c>
      <c r="Y91" s="10">
        <v>0.7286800000031608</v>
      </c>
      <c r="Z91" s="4" t="str">
        <f t="shared" si="74"/>
        <v/>
      </c>
      <c r="AD91" s="6"/>
      <c r="AE91" s="6"/>
      <c r="AF91" s="10"/>
      <c r="AG91" s="10"/>
      <c r="AH91" s="10"/>
      <c r="AJ91" s="59">
        <f>3.3667362323955/($AJ$84*1000/3600)/AJ27</f>
        <v>0.17561762568461639</v>
      </c>
      <c r="AK91" s="59">
        <f>3.3667362323955/($AJ$84*1000/3600)/AK27</f>
        <v>0.25475823557553362</v>
      </c>
      <c r="AL91" s="59">
        <f t="shared" si="87"/>
        <v>0.24093530338184668</v>
      </c>
      <c r="AM91" s="59">
        <f t="shared" si="87"/>
        <v>0.21730893155157677</v>
      </c>
      <c r="AN91" s="59">
        <f t="shared" si="78"/>
        <v>0.20794088624605483</v>
      </c>
      <c r="AO91" s="59">
        <f t="shared" si="78"/>
        <v>0.18199394021688364</v>
      </c>
      <c r="AP91" s="60">
        <f t="shared" si="84"/>
        <v>0.21544902153776965</v>
      </c>
      <c r="AQ91" s="59">
        <f t="shared" si="84"/>
        <v>0.19187326552405964</v>
      </c>
      <c r="AR91" s="59">
        <f t="shared" si="84"/>
        <v>0.21191307222848801</v>
      </c>
      <c r="AS91" s="59">
        <f t="shared" si="79"/>
        <v>0.21825076055980167</v>
      </c>
      <c r="AT91" s="59">
        <f t="shared" si="88"/>
        <v>0.21730893155157677</v>
      </c>
      <c r="AU91" s="59">
        <f t="shared" si="93"/>
        <v>0.23888272415153811</v>
      </c>
      <c r="AV91" s="59">
        <f t="shared" si="93"/>
        <v>0.23573046888490617</v>
      </c>
      <c r="AY91" s="59">
        <f>3.3667362323955/($AJ$84*1000/3600)/AY27</f>
        <v>0.12434852197213296</v>
      </c>
      <c r="AZ91" s="59">
        <f>3.3667362323955/($AJ$84*1000/3600)/AZ27</f>
        <v>4.301141246852299E-2</v>
      </c>
      <c r="BA91" s="59">
        <f t="shared" si="89"/>
        <v>6.3622526930742634E-2</v>
      </c>
      <c r="BB91" s="59">
        <f t="shared" si="89"/>
        <v>5.5173015630969206E-2</v>
      </c>
      <c r="BC91" s="59">
        <f t="shared" si="80"/>
        <v>7.904219041877017E-2</v>
      </c>
      <c r="BD91" s="59">
        <f t="shared" si="80"/>
        <v>7.1726795420846493E-2</v>
      </c>
      <c r="BE91" s="60">
        <f t="shared" si="85"/>
        <v>6.531335989425946E-2</v>
      </c>
      <c r="BF91" s="59">
        <f t="shared" si="85"/>
        <v>8.708327659594628E-2</v>
      </c>
      <c r="BG91" s="59">
        <f t="shared" si="85"/>
        <v>6.5941805763208142E-2</v>
      </c>
      <c r="BH91" s="59">
        <f t="shared" si="81"/>
        <v>6.8240503599014263E-2</v>
      </c>
      <c r="BI91" s="59">
        <f t="shared" si="90"/>
        <v>5.5173015630969206E-2</v>
      </c>
      <c r="BJ91" s="59">
        <f t="shared" si="94"/>
        <v>5.6509024514726669E-2</v>
      </c>
      <c r="BK91" s="59">
        <f t="shared" si="94"/>
        <v>4.9594468411575658E-2</v>
      </c>
      <c r="BN91" s="59">
        <f>3.3667362323955/($AJ$84*1000/3600)/BN27</f>
        <v>0.8936063079459412</v>
      </c>
      <c r="BO91" s="59">
        <f>3.3667362323955/($AJ$84*1000/3600)/BO27</f>
        <v>0.81155078587678908</v>
      </c>
      <c r="BP91" s="59">
        <f t="shared" si="91"/>
        <v>0.57781479852602435</v>
      </c>
      <c r="BQ91" s="59">
        <f t="shared" si="91"/>
        <v>0.81219748230998778</v>
      </c>
      <c r="BR91" s="59">
        <f t="shared" si="82"/>
        <v>0.78128304999826936</v>
      </c>
      <c r="BS91" s="59">
        <f t="shared" si="82"/>
        <v>0.8547831003071874</v>
      </c>
      <c r="BT91" s="60">
        <f t="shared" si="86"/>
        <v>1.2195774093227452</v>
      </c>
      <c r="BU91" s="59">
        <f t="shared" si="86"/>
        <v>0.81728380577468818</v>
      </c>
      <c r="BV91" s="59">
        <f t="shared" si="86"/>
        <v>0.606485347135438</v>
      </c>
      <c r="BW91" s="59">
        <f t="shared" si="83"/>
        <v>0.6788735601185365</v>
      </c>
      <c r="BX91" s="59">
        <f t="shared" si="92"/>
        <v>0.81219748230998778</v>
      </c>
      <c r="BY91" s="59">
        <f t="shared" si="95"/>
        <v>0.71403255712348446</v>
      </c>
      <c r="BZ91" s="59">
        <f t="shared" si="95"/>
        <v>0.67194621787248277</v>
      </c>
    </row>
    <row r="92" spans="1:78" x14ac:dyDescent="0.15">
      <c r="A92" s="23">
        <v>-77</v>
      </c>
      <c r="B92" s="13">
        <f t="shared" si="57"/>
        <v>-70</v>
      </c>
      <c r="C92" s="6">
        <v>2.4430000000000001</v>
      </c>
      <c r="D92" s="6">
        <v>3.548</v>
      </c>
      <c r="E92" s="6"/>
      <c r="F92" s="10"/>
      <c r="G92" s="10"/>
      <c r="H92" s="10"/>
      <c r="I92" s="6"/>
      <c r="J92" s="81"/>
      <c r="K92" s="10"/>
      <c r="L92" s="10"/>
      <c r="M92" s="10"/>
      <c r="N92" s="6"/>
      <c r="O92" s="10"/>
      <c r="P92" s="10"/>
      <c r="Q92" s="10"/>
      <c r="R92" s="6"/>
      <c r="S92" s="81"/>
      <c r="T92" s="10"/>
      <c r="U92" s="10"/>
      <c r="V92" s="10"/>
      <c r="W92" s="29">
        <v>-81</v>
      </c>
      <c r="X92" s="13">
        <f t="shared" si="58"/>
        <v>-80</v>
      </c>
      <c r="Y92" s="10">
        <v>4.3970000006128718E-2</v>
      </c>
      <c r="Z92" s="4" t="str">
        <f t="shared" si="74"/>
        <v/>
      </c>
      <c r="AD92" s="6"/>
      <c r="AE92" s="6"/>
      <c r="AF92" s="10"/>
      <c r="AG92" s="10"/>
      <c r="AH92" s="10"/>
      <c r="AJ92" s="59">
        <f>3.3667362323955/($AJ$84*1000/3600)/AJ28</f>
        <v>0.17561762568461639</v>
      </c>
      <c r="AK92" s="59">
        <f>3.3667362323955/($AJ$84*1000/3600)/AK28</f>
        <v>0.23573046888490617</v>
      </c>
      <c r="AL92" s="59">
        <f t="shared" si="87"/>
        <v>0.23888272415153811</v>
      </c>
      <c r="AM92" s="59">
        <f t="shared" si="87"/>
        <v>0.21825076055980167</v>
      </c>
      <c r="AN92" s="59">
        <f t="shared" si="78"/>
        <v>0.19482985118821117</v>
      </c>
      <c r="AO92" s="59">
        <f t="shared" si="78"/>
        <v>0.21191307222848801</v>
      </c>
      <c r="AP92" s="59">
        <f t="shared" si="84"/>
        <v>0.2072726683128456</v>
      </c>
      <c r="AQ92" s="59">
        <f t="shared" si="84"/>
        <v>0.25187552860814216</v>
      </c>
      <c r="AR92" s="59">
        <f t="shared" si="84"/>
        <v>0.20794088624605483</v>
      </c>
      <c r="AS92" s="59">
        <f t="shared" si="79"/>
        <v>0.26178923485109545</v>
      </c>
      <c r="AT92" s="59">
        <f t="shared" si="88"/>
        <v>0.21730893155157677</v>
      </c>
      <c r="AU92" s="59">
        <f t="shared" si="93"/>
        <v>0.24093530338184668</v>
      </c>
      <c r="AV92" s="59">
        <f t="shared" si="93"/>
        <v>0.23573046888490617</v>
      </c>
      <c r="AY92" s="59">
        <f>3.3667362323955/($AJ$84*1000/3600)/AY28</f>
        <v>0.12434852197213296</v>
      </c>
      <c r="AZ92" s="59">
        <f>3.3667362323955/($AJ$84*1000/3600)/AZ28</f>
        <v>4.9594468411575658E-2</v>
      </c>
      <c r="BA92" s="59">
        <f t="shared" si="89"/>
        <v>5.6509024514726669E-2</v>
      </c>
      <c r="BB92" s="59">
        <f t="shared" si="89"/>
        <v>6.8240503599014263E-2</v>
      </c>
      <c r="BC92" s="59">
        <f t="shared" si="80"/>
        <v>7.3048243114237313E-2</v>
      </c>
      <c r="BD92" s="59">
        <f t="shared" si="80"/>
        <v>6.5941805763208142E-2</v>
      </c>
      <c r="BE92" s="59">
        <f t="shared" si="85"/>
        <v>8.644276741000062E-2</v>
      </c>
      <c r="BF92" s="59">
        <f t="shared" si="85"/>
        <v>0.14489674451267281</v>
      </c>
      <c r="BG92" s="59">
        <f t="shared" si="85"/>
        <v>7.904219041877017E-2</v>
      </c>
      <c r="BH92" s="59">
        <f t="shared" si="81"/>
        <v>4.6596171575253115E-2</v>
      </c>
      <c r="BI92" s="59">
        <f t="shared" si="90"/>
        <v>5.5173015630969206E-2</v>
      </c>
      <c r="BJ92" s="59">
        <f t="shared" si="94"/>
        <v>6.3622526930742634E-2</v>
      </c>
      <c r="BK92" s="59">
        <f t="shared" si="94"/>
        <v>4.9594468411575658E-2</v>
      </c>
      <c r="BN92" s="59">
        <f>3.3667362323955/($AJ$84*1000/3600)/BN28</f>
        <v>0.8936063079459412</v>
      </c>
      <c r="BO92" s="59">
        <f>3.3667362323955/($AJ$84*1000/3600)/BO28</f>
        <v>0.67194621787248277</v>
      </c>
      <c r="BP92" s="59">
        <f t="shared" si="91"/>
        <v>0.71403255712348446</v>
      </c>
      <c r="BQ92" s="59">
        <f t="shared" si="91"/>
        <v>0.6788735601185365</v>
      </c>
      <c r="BR92" s="59">
        <f t="shared" si="82"/>
        <v>0.89413346464672694</v>
      </c>
      <c r="BS92" s="59">
        <f t="shared" si="82"/>
        <v>0.606485347135438</v>
      </c>
      <c r="BT92" s="59">
        <f t="shared" si="86"/>
        <v>0.80015250303682151</v>
      </c>
      <c r="BU92" s="59">
        <f t="shared" si="86"/>
        <v>0.62653102119059034</v>
      </c>
      <c r="BV92" s="59">
        <f t="shared" si="86"/>
        <v>0.78128304999826936</v>
      </c>
      <c r="BW92" s="59">
        <f t="shared" si="83"/>
        <v>0.7707017356191106</v>
      </c>
      <c r="BX92" s="59">
        <f t="shared" si="92"/>
        <v>0.81219748230998778</v>
      </c>
      <c r="BY92" s="59">
        <f t="shared" si="95"/>
        <v>0.57781479852602435</v>
      </c>
      <c r="BZ92" s="59">
        <f t="shared" si="95"/>
        <v>0.67194621787248277</v>
      </c>
    </row>
    <row r="93" spans="1:78" x14ac:dyDescent="0.15">
      <c r="A93" s="23">
        <v>-77</v>
      </c>
      <c r="B93" s="13">
        <f t="shared" si="57"/>
        <v>-70</v>
      </c>
      <c r="C93" s="6">
        <v>2.302</v>
      </c>
      <c r="D93" s="6">
        <v>10.824999999999999</v>
      </c>
      <c r="E93" s="6"/>
      <c r="F93" s="10"/>
      <c r="G93" s="10"/>
      <c r="H93" s="10"/>
      <c r="I93" s="6"/>
      <c r="J93" s="81"/>
      <c r="K93" s="10"/>
      <c r="L93" s="10"/>
      <c r="M93" s="10"/>
      <c r="N93" s="6"/>
      <c r="O93" s="10"/>
      <c r="P93" s="10"/>
      <c r="Q93" s="10"/>
      <c r="R93" s="6"/>
      <c r="S93" s="81"/>
      <c r="T93" s="10"/>
      <c r="U93" s="10"/>
      <c r="V93" s="10"/>
      <c r="W93" s="29">
        <v>-81</v>
      </c>
      <c r="X93" s="13">
        <f t="shared" si="58"/>
        <v>-80</v>
      </c>
      <c r="Y93" s="10">
        <v>0.24898000000304332</v>
      </c>
      <c r="Z93" s="4" t="str">
        <f t="shared" si="74"/>
        <v/>
      </c>
      <c r="AD93" s="6"/>
      <c r="AE93" s="6"/>
      <c r="AF93" s="10"/>
      <c r="AG93" s="10"/>
      <c r="AH93" s="10"/>
      <c r="AJ93" s="57"/>
      <c r="AK93" s="59">
        <f>3.3667362323955/($AJ$84*1000/3600)/AK29</f>
        <v>0.21131525224581102</v>
      </c>
      <c r="AL93" s="59">
        <f t="shared" si="87"/>
        <v>0.27384895420785321</v>
      </c>
      <c r="AM93" s="59">
        <f t="shared" si="87"/>
        <v>0.23573046888490617</v>
      </c>
      <c r="AN93" s="59">
        <f t="shared" si="78"/>
        <v>0.21825076055980167</v>
      </c>
      <c r="AO93" s="59">
        <f t="shared" si="78"/>
        <v>0.20794088624605483</v>
      </c>
      <c r="AP93" s="59">
        <f t="shared" si="84"/>
        <v>0.21191307222848801</v>
      </c>
      <c r="AQ93" s="59">
        <f t="shared" si="84"/>
        <v>0.18199394021688364</v>
      </c>
      <c r="AR93" s="59">
        <f t="shared" si="84"/>
        <v>0.21825076055980167</v>
      </c>
      <c r="AS93" s="59">
        <f t="shared" si="79"/>
        <v>0.21730893155157677</v>
      </c>
      <c r="AT93" s="59">
        <f t="shared" si="88"/>
        <v>0.23888272415153811</v>
      </c>
      <c r="AU93" s="59">
        <f t="shared" si="93"/>
        <v>0.23888272415153811</v>
      </c>
      <c r="AV93" s="59">
        <f t="shared" si="93"/>
        <v>0.25475823557553362</v>
      </c>
      <c r="AY93" s="57"/>
      <c r="AZ93" s="59">
        <f>3.3667362323955/($AJ$84*1000/3600)/AZ29</f>
        <v>9.4829292700163714E-2</v>
      </c>
      <c r="BA93" s="59">
        <f t="shared" si="89"/>
        <v>4.9279994727679993E-2</v>
      </c>
      <c r="BB93" s="59">
        <f t="shared" si="89"/>
        <v>4.9594468411575658E-2</v>
      </c>
      <c r="BC93" s="59">
        <f t="shared" si="80"/>
        <v>6.8240503599014263E-2</v>
      </c>
      <c r="BD93" s="59">
        <f t="shared" si="80"/>
        <v>7.904219041877017E-2</v>
      </c>
      <c r="BE93" s="59">
        <f t="shared" si="85"/>
        <v>6.5941805763208142E-2</v>
      </c>
      <c r="BF93" s="59">
        <f t="shared" si="85"/>
        <v>7.1726795420846493E-2</v>
      </c>
      <c r="BG93" s="59">
        <f t="shared" si="85"/>
        <v>6.8240503599014263E-2</v>
      </c>
      <c r="BH93" s="59">
        <f t="shared" si="81"/>
        <v>5.5173015630969206E-2</v>
      </c>
      <c r="BI93" s="59">
        <f t="shared" si="90"/>
        <v>5.6509024514726669E-2</v>
      </c>
      <c r="BJ93" s="59">
        <f t="shared" si="94"/>
        <v>5.6509024514726669E-2</v>
      </c>
      <c r="BK93" s="59">
        <f t="shared" si="94"/>
        <v>4.301141246852299E-2</v>
      </c>
      <c r="BN93" s="57"/>
      <c r="BO93" s="59">
        <f>3.3667362323955/($AJ$84*1000/3600)/BO29</f>
        <v>0.90363711031775584</v>
      </c>
      <c r="BP93" s="59">
        <f t="shared" si="91"/>
        <v>0.80752992424424896</v>
      </c>
      <c r="BQ93" s="59">
        <f t="shared" si="91"/>
        <v>0.67194621787248277</v>
      </c>
      <c r="BR93" s="59">
        <f t="shared" si="82"/>
        <v>0.6788735601185365</v>
      </c>
      <c r="BS93" s="59">
        <f t="shared" si="82"/>
        <v>0.78128304999826936</v>
      </c>
      <c r="BT93" s="59">
        <f t="shared" si="86"/>
        <v>0.606485347135438</v>
      </c>
      <c r="BU93" s="59">
        <f t="shared" si="86"/>
        <v>0.8547831003071874</v>
      </c>
      <c r="BV93" s="59">
        <f t="shared" si="86"/>
        <v>0.6788735601185365</v>
      </c>
      <c r="BW93" s="59">
        <f t="shared" si="83"/>
        <v>0.81219748230998778</v>
      </c>
      <c r="BX93" s="59">
        <f t="shared" si="92"/>
        <v>0.71403255712348446</v>
      </c>
      <c r="BY93" s="59">
        <f t="shared" si="95"/>
        <v>0.71403255712348446</v>
      </c>
      <c r="BZ93" s="59">
        <f t="shared" si="95"/>
        <v>0.81155078587678908</v>
      </c>
    </row>
    <row r="94" spans="1:78" x14ac:dyDescent="0.15">
      <c r="A94" s="23">
        <v>-77</v>
      </c>
      <c r="B94" s="13">
        <f t="shared" si="57"/>
        <v>-70</v>
      </c>
      <c r="C94" s="6">
        <v>0.86199999999999999</v>
      </c>
      <c r="D94" s="6">
        <v>5.8129999999999997</v>
      </c>
      <c r="E94" s="6"/>
      <c r="F94" s="10"/>
      <c r="G94" s="10"/>
      <c r="H94" s="10"/>
      <c r="I94" s="6"/>
      <c r="J94" s="81"/>
      <c r="K94" s="10"/>
      <c r="L94" s="10"/>
      <c r="M94" s="10"/>
      <c r="N94" s="6"/>
      <c r="O94" s="10"/>
      <c r="P94" s="10"/>
      <c r="Q94" s="10"/>
      <c r="R94" s="6"/>
      <c r="S94" s="81"/>
      <c r="T94" s="10"/>
      <c r="U94" s="10"/>
      <c r="V94" s="10"/>
      <c r="W94" s="29">
        <v>-81</v>
      </c>
      <c r="X94" s="13">
        <f t="shared" si="58"/>
        <v>-80</v>
      </c>
      <c r="Y94" s="10">
        <v>0.26189000000589546</v>
      </c>
      <c r="Z94" s="4" t="str">
        <f t="shared" si="74"/>
        <v/>
      </c>
      <c r="AD94" s="6"/>
      <c r="AE94" s="6"/>
      <c r="AF94" s="10"/>
      <c r="AG94" s="10"/>
      <c r="AH94" s="10"/>
      <c r="AJ94" s="57"/>
      <c r="AK94" s="59">
        <f>3.3667362323955/($AJ$84*1000/3600)/AK30</f>
        <v>0.21131525224581102</v>
      </c>
      <c r="AL94" s="59">
        <f t="shared" si="87"/>
        <v>0.27384895420785321</v>
      </c>
      <c r="AM94" s="59">
        <f t="shared" si="87"/>
        <v>0.23573046888490617</v>
      </c>
      <c r="AN94" s="59">
        <f t="shared" si="78"/>
        <v>0.23888272415153811</v>
      </c>
      <c r="AO94" s="59">
        <f t="shared" si="78"/>
        <v>0.24093530338184668</v>
      </c>
      <c r="AP94" s="59">
        <f t="shared" si="84"/>
        <v>0.20794088624605483</v>
      </c>
      <c r="AQ94" s="59">
        <f t="shared" si="84"/>
        <v>0.19482985118821117</v>
      </c>
      <c r="AR94" s="59">
        <f t="shared" si="84"/>
        <v>0.19802481807573194</v>
      </c>
      <c r="AS94" s="59">
        <f t="shared" si="79"/>
        <v>0.21730893155157677</v>
      </c>
      <c r="AT94" s="59">
        <f t="shared" si="88"/>
        <v>0.23888272415153811</v>
      </c>
      <c r="AU94" s="59">
        <f t="shared" si="93"/>
        <v>0.25475823557553362</v>
      </c>
      <c r="AV94" s="59">
        <f t="shared" si="93"/>
        <v>0.27384895420785321</v>
      </c>
      <c r="AY94" s="57"/>
      <c r="AZ94" s="59">
        <f>3.3667362323955/($AJ$84*1000/3600)/AZ30</f>
        <v>9.4829292700163714E-2</v>
      </c>
      <c r="BA94" s="59">
        <f t="shared" si="89"/>
        <v>4.9279994727679993E-2</v>
      </c>
      <c r="BB94" s="59">
        <f t="shared" si="89"/>
        <v>4.9594468411575658E-2</v>
      </c>
      <c r="BC94" s="59">
        <f t="shared" si="80"/>
        <v>5.6509024514726669E-2</v>
      </c>
      <c r="BD94" s="59">
        <f t="shared" si="80"/>
        <v>6.3622526930742634E-2</v>
      </c>
      <c r="BE94" s="59">
        <f t="shared" si="85"/>
        <v>7.904219041877017E-2</v>
      </c>
      <c r="BF94" s="59">
        <f t="shared" si="85"/>
        <v>7.3048243114237313E-2</v>
      </c>
      <c r="BG94" s="59">
        <f t="shared" si="85"/>
        <v>6.9347829769771649E-2</v>
      </c>
      <c r="BH94" s="59">
        <f t="shared" si="81"/>
        <v>5.5173015630969206E-2</v>
      </c>
      <c r="BI94" s="59">
        <f t="shared" si="90"/>
        <v>5.6509024514726669E-2</v>
      </c>
      <c r="BJ94" s="59">
        <f t="shared" si="94"/>
        <v>4.301141246852299E-2</v>
      </c>
      <c r="BK94" s="59">
        <f t="shared" si="94"/>
        <v>4.9279994727679993E-2</v>
      </c>
      <c r="BN94" s="57"/>
      <c r="BO94" s="59">
        <f>3.3667362323955/($AJ$84*1000/3600)/BO30</f>
        <v>0.90363711031775584</v>
      </c>
      <c r="BP94" s="59">
        <f t="shared" si="91"/>
        <v>0.80752992424424896</v>
      </c>
      <c r="BQ94" s="59">
        <f t="shared" si="91"/>
        <v>0.67194621787248277</v>
      </c>
      <c r="BR94" s="59">
        <f t="shared" si="82"/>
        <v>0.71403255712348446</v>
      </c>
      <c r="BS94" s="59">
        <f t="shared" si="82"/>
        <v>0.57781479852602435</v>
      </c>
      <c r="BT94" s="59">
        <f t="shared" si="86"/>
        <v>0.78128304999826936</v>
      </c>
      <c r="BU94" s="59">
        <f t="shared" si="86"/>
        <v>0.89413346464672694</v>
      </c>
      <c r="BV94" s="59">
        <f t="shared" si="86"/>
        <v>0.75376576184048272</v>
      </c>
      <c r="BW94" s="59">
        <f t="shared" si="83"/>
        <v>0.81219748230998778</v>
      </c>
      <c r="BX94" s="59">
        <f t="shared" si="92"/>
        <v>0.71403255712348446</v>
      </c>
      <c r="BY94" s="59">
        <f t="shared" si="95"/>
        <v>0.81155078587678908</v>
      </c>
      <c r="BZ94" s="59">
        <f t="shared" si="95"/>
        <v>0.80752992424424896</v>
      </c>
    </row>
    <row r="95" spans="1:78" x14ac:dyDescent="0.15">
      <c r="A95" s="23">
        <v>-77</v>
      </c>
      <c r="B95" s="13">
        <f t="shared" si="57"/>
        <v>-70</v>
      </c>
      <c r="C95" s="6">
        <v>0.84499999999999997</v>
      </c>
      <c r="D95" s="6">
        <v>8.1859999999999999</v>
      </c>
      <c r="E95" s="6"/>
      <c r="F95" s="10"/>
      <c r="G95" s="10"/>
      <c r="H95" s="10"/>
      <c r="I95" s="6"/>
      <c r="J95" s="81"/>
      <c r="K95" s="10"/>
      <c r="L95" s="10"/>
      <c r="M95" s="10"/>
      <c r="N95" s="6"/>
      <c r="O95" s="10"/>
      <c r="P95" s="10"/>
      <c r="Q95" s="10"/>
      <c r="R95" s="6"/>
      <c r="S95" s="81"/>
      <c r="T95" s="10"/>
      <c r="U95" s="10"/>
      <c r="V95" s="10"/>
      <c r="W95" s="29">
        <v>-81</v>
      </c>
      <c r="X95" s="13">
        <f t="shared" si="58"/>
        <v>-80</v>
      </c>
      <c r="Y95" s="10">
        <v>0.31789000000275225</v>
      </c>
      <c r="Z95" s="4" t="str">
        <f t="shared" si="74"/>
        <v/>
      </c>
      <c r="AD95" s="6"/>
      <c r="AE95" s="6"/>
      <c r="AF95" s="10"/>
      <c r="AG95" s="10"/>
      <c r="AH95" s="10"/>
      <c r="AJ95" s="57"/>
      <c r="AK95" s="57"/>
      <c r="AL95" s="57"/>
      <c r="AM95" s="59">
        <f>3.3667362323955/($AJ$84*1000/3600)/AM31</f>
        <v>0.17561762568461639</v>
      </c>
      <c r="AN95" s="59">
        <f t="shared" si="78"/>
        <v>0.32899702596698699</v>
      </c>
      <c r="AO95" s="59">
        <f t="shared" si="78"/>
        <v>0.17561762568461639</v>
      </c>
      <c r="AP95" s="59">
        <f t="shared" si="84"/>
        <v>0.21825076055980167</v>
      </c>
      <c r="AQ95" s="59">
        <f t="shared" si="84"/>
        <v>0.21730893155157677</v>
      </c>
      <c r="AR95" s="59">
        <f t="shared" si="84"/>
        <v>0.21825076055980167</v>
      </c>
      <c r="AS95" s="59">
        <f t="shared" si="79"/>
        <v>0.23573046888490617</v>
      </c>
      <c r="AT95" s="59">
        <f t="shared" si="88"/>
        <v>0.32899702596698699</v>
      </c>
      <c r="AU95" s="59">
        <f t="shared" si="93"/>
        <v>0.17561762568461639</v>
      </c>
      <c r="AV95" s="59">
        <f t="shared" si="93"/>
        <v>0.21131525224581102</v>
      </c>
      <c r="AY95" s="57"/>
      <c r="AZ95" s="57"/>
      <c r="BA95" s="57"/>
      <c r="BB95" s="59">
        <f>3.3667362323955/($AJ$84*1000/3600)/BB31</f>
        <v>0.12434852197213296</v>
      </c>
      <c r="BC95" s="59">
        <f t="shared" si="80"/>
        <v>8.0362355368146121E-2</v>
      </c>
      <c r="BD95" s="59">
        <f t="shared" si="80"/>
        <v>0.12434852197213296</v>
      </c>
      <c r="BE95" s="59">
        <f t="shared" si="85"/>
        <v>6.8240503599014263E-2</v>
      </c>
      <c r="BF95" s="59">
        <f t="shared" si="85"/>
        <v>5.5173015630969206E-2</v>
      </c>
      <c r="BG95" s="59">
        <f t="shared" si="85"/>
        <v>6.8240503599014263E-2</v>
      </c>
      <c r="BH95" s="59">
        <f t="shared" si="81"/>
        <v>4.9594468411575658E-2</v>
      </c>
      <c r="BI95" s="59">
        <f t="shared" si="90"/>
        <v>8.0362355368146121E-2</v>
      </c>
      <c r="BJ95" s="59">
        <f t="shared" si="94"/>
        <v>0.12434852197213296</v>
      </c>
      <c r="BK95" s="59">
        <f t="shared" si="94"/>
        <v>9.4829292700163714E-2</v>
      </c>
      <c r="BN95" s="57"/>
      <c r="BO95" s="57"/>
      <c r="BP95" s="57"/>
      <c r="BQ95" s="59">
        <f>3.3667362323955/($AJ$84*1000/3600)/BQ31</f>
        <v>0.8936063079459412</v>
      </c>
      <c r="BR95" s="59">
        <f t="shared" si="82"/>
        <v>0.87533982682099165</v>
      </c>
      <c r="BS95" s="59">
        <f t="shared" si="82"/>
        <v>0.8936063079459412</v>
      </c>
      <c r="BT95" s="59">
        <f t="shared" si="86"/>
        <v>0.6788735601185365</v>
      </c>
      <c r="BU95" s="59">
        <f t="shared" si="86"/>
        <v>0.81219748230998778</v>
      </c>
      <c r="BV95" s="59">
        <f t="shared" si="86"/>
        <v>0.6788735601185365</v>
      </c>
      <c r="BW95" s="59">
        <f t="shared" si="83"/>
        <v>0.67194621787248277</v>
      </c>
      <c r="BX95" s="59">
        <f t="shared" si="92"/>
        <v>0.87533982682099165</v>
      </c>
      <c r="BY95" s="59">
        <f t="shared" si="95"/>
        <v>0.8936063079459412</v>
      </c>
      <c r="BZ95" s="59">
        <f t="shared" si="95"/>
        <v>0.90363711031775584</v>
      </c>
    </row>
    <row r="96" spans="1:78" x14ac:dyDescent="0.15">
      <c r="A96" s="23">
        <v>-77</v>
      </c>
      <c r="B96" s="13">
        <f t="shared" si="57"/>
        <v>-70</v>
      </c>
      <c r="C96" s="6">
        <v>1.962</v>
      </c>
      <c r="D96" s="6">
        <v>4.2619999999999996</v>
      </c>
      <c r="E96" s="6"/>
      <c r="F96" s="10"/>
      <c r="G96" s="10"/>
      <c r="H96" s="10"/>
      <c r="I96" s="6"/>
      <c r="J96" s="81"/>
      <c r="K96" s="10"/>
      <c r="L96" s="10"/>
      <c r="M96" s="10"/>
      <c r="N96" s="6"/>
      <c r="O96" s="10"/>
      <c r="P96" s="10"/>
      <c r="Q96" s="10"/>
      <c r="R96" s="6"/>
      <c r="S96" s="81"/>
      <c r="T96" s="10"/>
      <c r="U96" s="10"/>
      <c r="V96" s="10"/>
      <c r="W96" s="29">
        <v>-81</v>
      </c>
      <c r="X96" s="13">
        <f t="shared" si="58"/>
        <v>-80</v>
      </c>
      <c r="Y96" s="10">
        <v>0.74946000000571988</v>
      </c>
      <c r="Z96" s="4" t="str">
        <f t="shared" si="74"/>
        <v/>
      </c>
      <c r="AD96" s="6"/>
      <c r="AE96" s="6"/>
      <c r="AF96" s="10"/>
      <c r="AG96" s="10"/>
      <c r="AH96" s="10"/>
      <c r="AJ96" s="57"/>
      <c r="AK96" s="57"/>
      <c r="AL96" s="59">
        <f>3.3667362323955/($AJ$84*1000/3600)/AL32</f>
        <v>0.21131525224581102</v>
      </c>
      <c r="AM96" s="59">
        <f>3.3667362323955/($AJ$84*1000/3600)/AM32</f>
        <v>0.32899702596698699</v>
      </c>
      <c r="AN96" s="59">
        <f t="shared" si="78"/>
        <v>0.27384895420785321</v>
      </c>
      <c r="AO96" s="59">
        <f t="shared" si="78"/>
        <v>0.25475823557553362</v>
      </c>
      <c r="AP96" s="59">
        <f t="shared" si="84"/>
        <v>0.23888272415153811</v>
      </c>
      <c r="AQ96" s="59">
        <f t="shared" si="84"/>
        <v>0.19482985118821117</v>
      </c>
      <c r="AR96" s="59">
        <f t="shared" si="84"/>
        <v>0.17561762568461639</v>
      </c>
      <c r="AS96" s="59">
        <f t="shared" si="79"/>
        <v>0.23573046888490617</v>
      </c>
      <c r="AT96" s="59">
        <f t="shared" si="88"/>
        <v>0.25475823557553362</v>
      </c>
      <c r="AU96" s="59">
        <f>3.3667362323955/($AJ$84*1000/3600)/AU32</f>
        <v>0.21131525224581102</v>
      </c>
      <c r="AV96" s="57"/>
      <c r="AY96" s="57"/>
      <c r="AZ96" s="57"/>
      <c r="BA96" s="59">
        <f>3.3667362323955/($AJ$84*1000/3600)/BA32</f>
        <v>9.4829292700163714E-2</v>
      </c>
      <c r="BB96" s="59">
        <f>3.3667362323955/($AJ$84*1000/3600)/BB32</f>
        <v>8.0362355368146121E-2</v>
      </c>
      <c r="BC96" s="59">
        <f t="shared" si="80"/>
        <v>4.9279994727679993E-2</v>
      </c>
      <c r="BD96" s="59">
        <f t="shared" si="80"/>
        <v>4.301141246852299E-2</v>
      </c>
      <c r="BE96" s="59">
        <f t="shared" si="85"/>
        <v>5.6509024514726669E-2</v>
      </c>
      <c r="BF96" s="59">
        <f t="shared" si="85"/>
        <v>7.3048243114237313E-2</v>
      </c>
      <c r="BG96" s="59">
        <f t="shared" si="85"/>
        <v>0.12434852197213296</v>
      </c>
      <c r="BH96" s="59">
        <f t="shared" si="81"/>
        <v>4.9594468411575658E-2</v>
      </c>
      <c r="BI96" s="59">
        <f t="shared" si="90"/>
        <v>4.301141246852299E-2</v>
      </c>
      <c r="BJ96" s="59">
        <f>3.3667362323955/($AJ$84*1000/3600)/BJ32</f>
        <v>9.4829292700163714E-2</v>
      </c>
      <c r="BK96" s="57"/>
      <c r="BN96" s="57"/>
      <c r="BO96" s="57"/>
      <c r="BP96" s="59">
        <f>3.3667362323955/($AJ$84*1000/3600)/BP32</f>
        <v>0.90363711031775584</v>
      </c>
      <c r="BQ96" s="59">
        <f>3.3667362323955/($AJ$84*1000/3600)/BQ32</f>
        <v>0.87533982682099165</v>
      </c>
      <c r="BR96" s="59">
        <f t="shared" si="82"/>
        <v>0.80752992424424896</v>
      </c>
      <c r="BS96" s="59">
        <f t="shared" si="82"/>
        <v>0.81155078587678908</v>
      </c>
      <c r="BT96" s="59">
        <f t="shared" si="86"/>
        <v>0.71403255712348446</v>
      </c>
      <c r="BU96" s="59">
        <f t="shared" si="86"/>
        <v>0.89413346464672694</v>
      </c>
      <c r="BV96" s="59">
        <f t="shared" si="86"/>
        <v>0.8936063079459412</v>
      </c>
      <c r="BW96" s="59">
        <f t="shared" si="83"/>
        <v>0.67194621787248277</v>
      </c>
      <c r="BX96" s="59">
        <f t="shared" si="92"/>
        <v>0.81155078587678908</v>
      </c>
      <c r="BY96" s="59">
        <f>3.3667362323955/($AJ$84*1000/3600)/BY32</f>
        <v>0.90363711031775584</v>
      </c>
      <c r="BZ96" s="57"/>
    </row>
    <row r="97" spans="1:78" x14ac:dyDescent="0.15">
      <c r="A97" s="23">
        <v>-76</v>
      </c>
      <c r="B97" s="13">
        <f t="shared" si="57"/>
        <v>-70</v>
      </c>
      <c r="C97" s="6">
        <v>2.6339999999999999</v>
      </c>
      <c r="D97" s="6">
        <v>3.4580000000000002</v>
      </c>
      <c r="E97" s="6"/>
      <c r="F97" s="10"/>
      <c r="G97" s="10"/>
      <c r="H97" s="10"/>
      <c r="I97" s="6"/>
      <c r="J97" s="81"/>
      <c r="K97" s="10"/>
      <c r="L97" s="10"/>
      <c r="M97" s="10"/>
      <c r="N97" s="6"/>
      <c r="O97" s="10"/>
      <c r="P97" s="10"/>
      <c r="Q97" s="10"/>
      <c r="R97" s="6"/>
      <c r="S97" s="81"/>
      <c r="T97" s="10"/>
      <c r="U97" s="10"/>
      <c r="V97" s="10"/>
      <c r="W97" s="29">
        <v>-81</v>
      </c>
      <c r="X97" s="13">
        <f t="shared" si="58"/>
        <v>-80</v>
      </c>
      <c r="Y97" s="10">
        <v>0.82364499999978258</v>
      </c>
      <c r="Z97" s="4" t="str">
        <f t="shared" si="74"/>
        <v/>
      </c>
      <c r="AD97" s="6"/>
      <c r="AE97" s="6"/>
      <c r="AF97" s="10"/>
      <c r="AG97" s="10"/>
      <c r="AH97" s="10"/>
      <c r="AJ97" s="57"/>
      <c r="AK97" s="57"/>
      <c r="AL97" s="59">
        <f>3.3667362323955/($AJ$84*1000/3600)/AL33</f>
        <v>0.21131525224581102</v>
      </c>
      <c r="AM97" s="59">
        <f>3.3667362323955/($AJ$84*1000/3600)/AM33</f>
        <v>0.21131525224581102</v>
      </c>
      <c r="AN97" s="57"/>
      <c r="AO97" s="59">
        <f>3.3667362323955/($AJ$84*1000/3600)/AO33</f>
        <v>0.17561762568461639</v>
      </c>
      <c r="AP97" s="59">
        <f t="shared" si="84"/>
        <v>0.17561762568461639</v>
      </c>
      <c r="AQ97" s="59">
        <f t="shared" si="84"/>
        <v>0.27384895420785321</v>
      </c>
      <c r="AR97" s="59">
        <f t="shared" si="84"/>
        <v>0.32899702596698699</v>
      </c>
      <c r="AS97" s="59">
        <f t="shared" si="79"/>
        <v>0.21131525224581102</v>
      </c>
      <c r="AT97" s="59">
        <f t="shared" si="88"/>
        <v>0.27384895420785321</v>
      </c>
      <c r="AU97" s="59">
        <f>3.3667362323955/($AJ$84*1000/3600)/AU33</f>
        <v>0.17561762568461639</v>
      </c>
      <c r="AV97" s="57"/>
      <c r="AY97" s="57"/>
      <c r="AZ97" s="57"/>
      <c r="BA97" s="59">
        <f>3.3667362323955/($AJ$84*1000/3600)/BA33</f>
        <v>9.4829292700163714E-2</v>
      </c>
      <c r="BB97" s="59">
        <f>3.3667362323955/($AJ$84*1000/3600)/BB33</f>
        <v>9.4829292700163714E-2</v>
      </c>
      <c r="BC97" s="57"/>
      <c r="BD97" s="59">
        <f>3.3667362323955/($AJ$84*1000/3600)/BD33</f>
        <v>0.12434852197213296</v>
      </c>
      <c r="BE97" s="59">
        <f t="shared" si="85"/>
        <v>0.12434852197213296</v>
      </c>
      <c r="BF97" s="59">
        <f t="shared" si="85"/>
        <v>4.9279994727679993E-2</v>
      </c>
      <c r="BG97" s="59">
        <f t="shared" si="85"/>
        <v>8.0362355368146121E-2</v>
      </c>
      <c r="BH97" s="59">
        <f t="shared" si="81"/>
        <v>9.4829292700163714E-2</v>
      </c>
      <c r="BI97" s="59">
        <f t="shared" si="90"/>
        <v>4.9279994727679993E-2</v>
      </c>
      <c r="BJ97" s="59">
        <f>3.3667362323955/($AJ$84*1000/3600)/BJ33</f>
        <v>0.12434852197213296</v>
      </c>
      <c r="BK97" s="57"/>
      <c r="BN97" s="57"/>
      <c r="BO97" s="57"/>
      <c r="BP97" s="59">
        <f>3.3667362323955/($AJ$84*1000/3600)/BP33</f>
        <v>0.90363711031775584</v>
      </c>
      <c r="BQ97" s="59">
        <f>3.3667362323955/($AJ$84*1000/3600)/BQ33</f>
        <v>0.90363711031775584</v>
      </c>
      <c r="BR97" s="57"/>
      <c r="BS97" s="59">
        <f>3.3667362323955/($AJ$84*1000/3600)/BS33</f>
        <v>0.8936063079459412</v>
      </c>
      <c r="BT97" s="59">
        <f t="shared" si="86"/>
        <v>0.8936063079459412</v>
      </c>
      <c r="BU97" s="59">
        <f t="shared" si="86"/>
        <v>0.80752992424424896</v>
      </c>
      <c r="BV97" s="59">
        <f t="shared" si="86"/>
        <v>0.87533982682099165</v>
      </c>
      <c r="BW97" s="59">
        <f t="shared" si="83"/>
        <v>0.90363711031775584</v>
      </c>
      <c r="BX97" s="59">
        <f t="shared" si="92"/>
        <v>0.80752992424424896</v>
      </c>
      <c r="BY97" s="59">
        <f>3.3667362323955/($AJ$84*1000/3600)/BY33</f>
        <v>0.8936063079459412</v>
      </c>
      <c r="BZ97" s="57"/>
    </row>
    <row r="98" spans="1:78" x14ac:dyDescent="0.15">
      <c r="A98" s="23">
        <v>-76</v>
      </c>
      <c r="B98" s="13">
        <f t="shared" si="57"/>
        <v>-70</v>
      </c>
      <c r="C98" s="6">
        <v>2.9129999999999998</v>
      </c>
      <c r="D98" s="6">
        <v>3.77</v>
      </c>
      <c r="E98" s="6"/>
      <c r="F98" s="10"/>
      <c r="G98" s="10"/>
      <c r="H98" s="10"/>
      <c r="I98" s="6"/>
      <c r="J98" s="81"/>
      <c r="K98" s="10"/>
      <c r="L98" s="10"/>
      <c r="M98" s="10"/>
      <c r="N98" s="6"/>
      <c r="O98" s="10"/>
      <c r="P98" s="10"/>
      <c r="Q98" s="10"/>
      <c r="R98" s="6"/>
      <c r="S98" s="81"/>
      <c r="T98" s="10"/>
      <c r="U98" s="10"/>
      <c r="V98" s="10"/>
      <c r="W98" s="29">
        <v>-81</v>
      </c>
      <c r="X98" s="13">
        <f t="shared" si="58"/>
        <v>-80</v>
      </c>
      <c r="Y98" s="10">
        <v>0.82301000000362423</v>
      </c>
      <c r="Z98" s="4" t="str">
        <f t="shared" si="74"/>
        <v/>
      </c>
      <c r="AD98" s="6"/>
      <c r="AE98" s="6"/>
      <c r="AF98" s="10"/>
      <c r="AG98" s="10"/>
      <c r="AH98" s="10"/>
    </row>
    <row r="99" spans="1:78" x14ac:dyDescent="0.15">
      <c r="A99" s="23">
        <v>-76</v>
      </c>
      <c r="B99" s="13">
        <f t="shared" si="57"/>
        <v>-70</v>
      </c>
      <c r="C99" s="6">
        <v>2.7610000000000001</v>
      </c>
      <c r="D99" s="6">
        <v>3.7330000000000001</v>
      </c>
      <c r="E99" s="6"/>
      <c r="F99" s="10"/>
      <c r="G99" s="10"/>
      <c r="H99" s="10"/>
      <c r="I99" s="6"/>
      <c r="J99" s="81"/>
      <c r="K99" s="10"/>
      <c r="L99" s="10"/>
      <c r="M99" s="10"/>
      <c r="N99" s="6"/>
      <c r="O99" s="10"/>
      <c r="P99" s="10"/>
      <c r="Q99" s="10"/>
      <c r="R99" s="6"/>
      <c r="S99" s="81"/>
      <c r="T99" s="10"/>
      <c r="U99" s="10"/>
      <c r="V99" s="10"/>
      <c r="W99" s="29">
        <v>-81</v>
      </c>
      <c r="X99" s="13">
        <f t="shared" si="58"/>
        <v>-80</v>
      </c>
      <c r="Y99" s="10">
        <v>0.13948500000397268</v>
      </c>
      <c r="Z99" s="4" t="str">
        <f t="shared" si="74"/>
        <v/>
      </c>
      <c r="AD99" s="6"/>
      <c r="AE99" s="6"/>
      <c r="AF99" s="10"/>
      <c r="AG99" s="10"/>
      <c r="AH99" s="10"/>
    </row>
    <row r="100" spans="1:78" x14ac:dyDescent="0.15">
      <c r="A100" s="23">
        <v>-76</v>
      </c>
      <c r="B100" s="13">
        <f t="shared" si="57"/>
        <v>-70</v>
      </c>
      <c r="C100" s="6">
        <v>0.51500000000000001</v>
      </c>
      <c r="D100" s="6">
        <v>1.59</v>
      </c>
      <c r="E100" s="6"/>
      <c r="F100" s="10"/>
      <c r="G100" s="10"/>
      <c r="H100" s="10"/>
      <c r="I100" s="6"/>
      <c r="J100" s="81"/>
      <c r="K100" s="10"/>
      <c r="L100" s="10"/>
      <c r="M100" s="10"/>
      <c r="N100" s="6"/>
      <c r="O100" s="10"/>
      <c r="P100" s="10"/>
      <c r="Q100" s="10"/>
      <c r="R100" s="6"/>
      <c r="S100" s="81"/>
      <c r="T100" s="10"/>
      <c r="U100" s="10"/>
      <c r="V100" s="10"/>
      <c r="W100" s="29">
        <v>-81</v>
      </c>
      <c r="X100" s="13">
        <f t="shared" si="58"/>
        <v>-80</v>
      </c>
      <c r="Y100" s="10">
        <v>0.20148500000205183</v>
      </c>
      <c r="Z100" s="4" t="str">
        <f t="shared" si="74"/>
        <v/>
      </c>
      <c r="AD100" s="6"/>
      <c r="AE100" s="6"/>
      <c r="AF100" s="10"/>
      <c r="AG100" s="10"/>
      <c r="AH100" s="10"/>
      <c r="AJ100" s="115">
        <v>40</v>
      </c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Y100" s="115">
        <v>40</v>
      </c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N100" s="115">
        <v>40</v>
      </c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</row>
    <row r="101" spans="1:78" x14ac:dyDescent="0.15">
      <c r="A101" s="23">
        <v>-76</v>
      </c>
      <c r="B101" s="13">
        <f t="shared" si="57"/>
        <v>-70</v>
      </c>
      <c r="C101" s="6">
        <v>2.3980000000000001</v>
      </c>
      <c r="D101" s="6">
        <v>3.4740000000000002</v>
      </c>
      <c r="E101" s="6"/>
      <c r="F101" s="10"/>
      <c r="G101" s="10"/>
      <c r="H101" s="10"/>
      <c r="I101" s="6"/>
      <c r="J101" s="81"/>
      <c r="K101" s="10"/>
      <c r="L101" s="10"/>
      <c r="M101" s="10"/>
      <c r="N101" s="6"/>
      <c r="O101" s="10"/>
      <c r="P101" s="10"/>
      <c r="Q101" s="10"/>
      <c r="R101" s="6"/>
      <c r="S101" s="81"/>
      <c r="T101" s="10"/>
      <c r="U101" s="10"/>
      <c r="V101" s="10"/>
      <c r="W101" s="29">
        <v>-81</v>
      </c>
      <c r="X101" s="13">
        <f t="shared" si="58"/>
        <v>-80</v>
      </c>
      <c r="Y101" s="10">
        <v>0.23694000000211002</v>
      </c>
      <c r="Z101" s="4" t="str">
        <f t="shared" si="74"/>
        <v/>
      </c>
      <c r="AD101" s="6"/>
      <c r="AE101" s="6"/>
      <c r="AF101" s="10"/>
      <c r="AG101" s="10"/>
      <c r="AH101" s="10"/>
      <c r="AJ101" s="57"/>
      <c r="AK101" s="57"/>
      <c r="AL101" s="57"/>
      <c r="AM101" s="58"/>
      <c r="AN101" s="59">
        <f t="shared" ref="AN101:AO112" si="96">3.3667362323955/($AJ$100*1000/3600)/AN21</f>
        <v>0.24674776947524024</v>
      </c>
      <c r="AO101" s="59">
        <f t="shared" si="96"/>
        <v>0.20538671565588995</v>
      </c>
      <c r="AP101" s="57"/>
      <c r="AQ101" s="57"/>
      <c r="AR101" s="57"/>
      <c r="AS101" s="59">
        <f t="shared" ref="AS101:AS113" si="97">3.3667362323955/($AJ$100*1000/3600)/AS21</f>
        <v>0.15848643918435829</v>
      </c>
      <c r="AT101" s="57"/>
      <c r="AU101" s="57"/>
      <c r="AV101" s="57"/>
      <c r="AY101" s="57"/>
      <c r="AZ101" s="57"/>
      <c r="BA101" s="57"/>
      <c r="BB101" s="58"/>
      <c r="BC101" s="59">
        <f t="shared" ref="BC101:BD112" si="98">3.3667362323955/($AJ$100*1000/3600)/BC21</f>
        <v>6.0271766526109598E-2</v>
      </c>
      <c r="BD101" s="59">
        <f t="shared" si="98"/>
        <v>3.6959996045759995E-2</v>
      </c>
      <c r="BE101" s="57"/>
      <c r="BF101" s="57"/>
      <c r="BG101" s="57"/>
      <c r="BH101" s="59">
        <f t="shared" ref="BH101:BH113" si="99">3.3667362323955/($AJ$100*1000/3600)/BH21</f>
        <v>7.11219695251228E-2</v>
      </c>
      <c r="BI101" s="57"/>
      <c r="BJ101" s="57"/>
      <c r="BK101" s="57"/>
      <c r="BN101" s="57"/>
      <c r="BO101" s="57"/>
      <c r="BP101" s="57"/>
      <c r="BQ101" s="58"/>
      <c r="BR101" s="59">
        <f t="shared" ref="BR101:BS112" si="100">3.3667362323955/($AJ$100*1000/3600)/BR21</f>
        <v>0.65650487011574377</v>
      </c>
      <c r="BS101" s="59">
        <f t="shared" si="100"/>
        <v>0.60564744318318686</v>
      </c>
      <c r="BT101" s="57"/>
      <c r="BU101" s="57"/>
      <c r="BV101" s="57"/>
      <c r="BW101" s="59">
        <f t="shared" ref="BW101:BW113" si="101">3.3667362323955/($AJ$100*1000/3600)/BW21</f>
        <v>0.67772783273831694</v>
      </c>
      <c r="BX101" s="57"/>
      <c r="BY101" s="57"/>
      <c r="BZ101" s="57"/>
    </row>
    <row r="102" spans="1:78" x14ac:dyDescent="0.15">
      <c r="A102" s="23">
        <v>-76</v>
      </c>
      <c r="B102" s="13">
        <f t="shared" si="57"/>
        <v>-70</v>
      </c>
      <c r="C102" s="6">
        <v>2.5819999999999999</v>
      </c>
      <c r="D102" s="6">
        <v>3.4689999999999999</v>
      </c>
      <c r="E102" s="6"/>
      <c r="F102" s="10"/>
      <c r="G102" s="10"/>
      <c r="H102" s="10"/>
      <c r="I102" s="6"/>
      <c r="J102" s="81"/>
      <c r="K102" s="10"/>
      <c r="L102" s="10"/>
      <c r="M102" s="10"/>
      <c r="N102" s="6"/>
      <c r="O102" s="10"/>
      <c r="P102" s="10"/>
      <c r="Q102" s="10"/>
      <c r="R102" s="6"/>
      <c r="S102" s="81"/>
      <c r="T102" s="10"/>
      <c r="U102" s="10"/>
      <c r="V102" s="10"/>
      <c r="W102" s="29">
        <v>-81</v>
      </c>
      <c r="X102" s="13">
        <f t="shared" si="58"/>
        <v>-80</v>
      </c>
      <c r="Y102" s="10">
        <v>0.21339500000106226</v>
      </c>
      <c r="Z102" s="4" t="str">
        <f t="shared" si="74"/>
        <v/>
      </c>
      <c r="AD102" s="6"/>
      <c r="AE102" s="6"/>
      <c r="AF102" s="10"/>
      <c r="AG102" s="10"/>
      <c r="AH102" s="10"/>
      <c r="AJ102" s="57"/>
      <c r="AK102" s="58"/>
      <c r="AL102" s="58"/>
      <c r="AM102" s="57"/>
      <c r="AN102" s="59">
        <f t="shared" si="96"/>
        <v>0.20538671565588995</v>
      </c>
      <c r="AO102" s="59">
        <f t="shared" si="96"/>
        <v>0.1317132192634623</v>
      </c>
      <c r="AP102" s="59">
        <f t="shared" ref="AP102:AR113" si="102">3.3667362323955/($AJ$100*1000/3600)/AP22</f>
        <v>0.19106867668165023</v>
      </c>
      <c r="AQ102" s="59">
        <f t="shared" si="102"/>
        <v>0.1317132192634623</v>
      </c>
      <c r="AR102" s="59">
        <f t="shared" si="102"/>
        <v>0.20538671565588995</v>
      </c>
      <c r="AS102" s="59">
        <f t="shared" si="97"/>
        <v>0.15848643918435829</v>
      </c>
      <c r="AT102" s="57"/>
      <c r="AU102" s="57"/>
      <c r="AV102" s="57"/>
      <c r="AY102" s="57"/>
      <c r="AZ102" s="58"/>
      <c r="BA102" s="58"/>
      <c r="BB102" s="57"/>
      <c r="BC102" s="59">
        <f t="shared" si="98"/>
        <v>3.6959996045759995E-2</v>
      </c>
      <c r="BD102" s="59">
        <f t="shared" si="98"/>
        <v>9.3261391479099731E-2</v>
      </c>
      <c r="BE102" s="59">
        <f t="shared" ref="BE102:BG113" si="103">3.3667362323955/($AJ$100*1000/3600)/BE22</f>
        <v>3.2258559351392248E-2</v>
      </c>
      <c r="BF102" s="59">
        <f t="shared" si="103"/>
        <v>9.3261391479099731E-2</v>
      </c>
      <c r="BG102" s="59">
        <f t="shared" si="103"/>
        <v>3.6959996045759995E-2</v>
      </c>
      <c r="BH102" s="59">
        <f t="shared" si="99"/>
        <v>7.11219695251228E-2</v>
      </c>
      <c r="BI102" s="57"/>
      <c r="BJ102" s="57"/>
      <c r="BK102" s="57"/>
      <c r="BN102" s="57"/>
      <c r="BO102" s="58"/>
      <c r="BP102" s="58"/>
      <c r="BQ102" s="57"/>
      <c r="BR102" s="59">
        <f t="shared" si="100"/>
        <v>0.60564744318318686</v>
      </c>
      <c r="BS102" s="59">
        <f t="shared" si="100"/>
        <v>0.67020473095945599</v>
      </c>
      <c r="BT102" s="59">
        <f t="shared" ref="BT102:BV113" si="104">3.3667362323955/($AJ$100*1000/3600)/BT22</f>
        <v>0.60866308940759195</v>
      </c>
      <c r="BU102" s="59">
        <f t="shared" si="104"/>
        <v>0.67020473095945599</v>
      </c>
      <c r="BV102" s="59">
        <f t="shared" si="104"/>
        <v>0.60564744318318686</v>
      </c>
      <c r="BW102" s="59">
        <f t="shared" si="101"/>
        <v>0.67772783273831694</v>
      </c>
      <c r="BX102" s="57"/>
      <c r="BY102" s="57"/>
      <c r="BZ102" s="57"/>
    </row>
    <row r="103" spans="1:78" x14ac:dyDescent="0.15">
      <c r="A103" s="23">
        <v>-75</v>
      </c>
      <c r="B103" s="13">
        <f t="shared" si="57"/>
        <v>-70</v>
      </c>
      <c r="C103" s="6">
        <v>2.4750000000000001</v>
      </c>
      <c r="D103" s="6">
        <v>12.391</v>
      </c>
      <c r="E103" s="6"/>
      <c r="F103" s="10"/>
      <c r="G103" s="10"/>
      <c r="H103" s="10"/>
      <c r="I103" s="6"/>
      <c r="J103" s="81"/>
      <c r="K103" s="10"/>
      <c r="L103" s="10"/>
      <c r="M103" s="10"/>
      <c r="N103" s="6"/>
      <c r="O103" s="10"/>
      <c r="P103" s="10"/>
      <c r="Q103" s="10"/>
      <c r="R103" s="6"/>
      <c r="S103" s="81"/>
      <c r="T103" s="10"/>
      <c r="U103" s="10"/>
      <c r="V103" s="10"/>
      <c r="W103" s="29">
        <v>-81</v>
      </c>
      <c r="X103" s="13">
        <f t="shared" si="58"/>
        <v>-80</v>
      </c>
      <c r="Y103" s="10">
        <v>0.21321500000146965</v>
      </c>
      <c r="Z103" s="4" t="str">
        <f t="shared" si="74"/>
        <v/>
      </c>
      <c r="AD103" s="6"/>
      <c r="AE103" s="6"/>
      <c r="AF103" s="10"/>
      <c r="AG103" s="10"/>
      <c r="AH103" s="10"/>
      <c r="AJ103" s="57"/>
      <c r="AK103" s="57"/>
      <c r="AL103" s="59">
        <f t="shared" ref="AL103:AM110" si="105">3.3667362323955/($AJ$100*1000/3600)/AL23</f>
        <v>0.24674776947524024</v>
      </c>
      <c r="AM103" s="59">
        <f t="shared" si="105"/>
        <v>0.20538671565588995</v>
      </c>
      <c r="AN103" s="59">
        <f t="shared" si="96"/>
        <v>0.24674776947524024</v>
      </c>
      <c r="AO103" s="59">
        <f t="shared" si="96"/>
        <v>0.1317132192634623</v>
      </c>
      <c r="AP103" s="59">
        <f t="shared" si="102"/>
        <v>0.17916204311365358</v>
      </c>
      <c r="AQ103" s="59">
        <f t="shared" si="102"/>
        <v>0.17679785166367964</v>
      </c>
      <c r="AR103" s="59">
        <f t="shared" si="102"/>
        <v>0.24674776947524024</v>
      </c>
      <c r="AS103" s="59">
        <f t="shared" si="97"/>
        <v>0.1317132192634623</v>
      </c>
      <c r="AT103" s="59">
        <f t="shared" ref="AT103:AT113" si="106">3.3667362323955/($AJ$100*1000/3600)/AT23</f>
        <v>0.20538671565588995</v>
      </c>
      <c r="AU103" s="57"/>
      <c r="AV103" s="57"/>
      <c r="AY103" s="57"/>
      <c r="AZ103" s="57"/>
      <c r="BA103" s="59">
        <f t="shared" ref="BA103:BB110" si="107">3.3667362323955/($AJ$100*1000/3600)/BA23</f>
        <v>6.0271766526109598E-2</v>
      </c>
      <c r="BB103" s="59">
        <f t="shared" si="107"/>
        <v>3.6959996045759995E-2</v>
      </c>
      <c r="BC103" s="59">
        <f t="shared" si="98"/>
        <v>6.0271766526109598E-2</v>
      </c>
      <c r="BD103" s="59">
        <f t="shared" si="98"/>
        <v>9.3261391479099731E-2</v>
      </c>
      <c r="BE103" s="59">
        <f t="shared" si="103"/>
        <v>4.2381768386045009E-2</v>
      </c>
      <c r="BF103" s="59">
        <f t="shared" si="103"/>
        <v>3.7195851308681749E-2</v>
      </c>
      <c r="BG103" s="59">
        <f t="shared" si="103"/>
        <v>6.0271766526109598E-2</v>
      </c>
      <c r="BH103" s="59">
        <f t="shared" si="99"/>
        <v>9.3261391479099731E-2</v>
      </c>
      <c r="BI103" s="59">
        <f t="shared" ref="BI103:BI113" si="108">3.3667362323955/($AJ$100*1000/3600)/BI23</f>
        <v>3.6959996045759995E-2</v>
      </c>
      <c r="BJ103" s="57"/>
      <c r="BK103" s="57"/>
      <c r="BN103" s="57"/>
      <c r="BO103" s="57"/>
      <c r="BP103" s="59">
        <f t="shared" ref="BP103:BQ110" si="109">3.3667362323955/($AJ$100*1000/3600)/BP23</f>
        <v>0.65650487011574377</v>
      </c>
      <c r="BQ103" s="59">
        <f t="shared" si="109"/>
        <v>0.60564744318318686</v>
      </c>
      <c r="BR103" s="59">
        <f t="shared" si="100"/>
        <v>0.65650487011574377</v>
      </c>
      <c r="BS103" s="59">
        <f t="shared" si="100"/>
        <v>0.67020473095945599</v>
      </c>
      <c r="BT103" s="59">
        <f t="shared" si="104"/>
        <v>0.5355244178426134</v>
      </c>
      <c r="BU103" s="59">
        <f t="shared" si="104"/>
        <v>0.50395966340436205</v>
      </c>
      <c r="BV103" s="59">
        <f t="shared" si="104"/>
        <v>0.65650487011574377</v>
      </c>
      <c r="BW103" s="59">
        <f t="shared" si="101"/>
        <v>0.67020473095945599</v>
      </c>
      <c r="BX103" s="59">
        <f t="shared" ref="BX103:BX113" si="110">3.3667362323955/($AJ$100*1000/3600)/BX23</f>
        <v>0.60564744318318686</v>
      </c>
      <c r="BY103" s="57"/>
      <c r="BZ103" s="57"/>
    </row>
    <row r="104" spans="1:78" x14ac:dyDescent="0.15">
      <c r="A104" s="23">
        <v>-75</v>
      </c>
      <c r="B104" s="13">
        <f t="shared" si="57"/>
        <v>-70</v>
      </c>
      <c r="C104" s="6">
        <v>0.59899999999999998</v>
      </c>
      <c r="D104" s="6">
        <v>3.0640000000000001</v>
      </c>
      <c r="E104" s="6"/>
      <c r="F104" s="10"/>
      <c r="G104" s="10"/>
      <c r="H104" s="10"/>
      <c r="I104" s="6"/>
      <c r="J104" s="81"/>
      <c r="K104" s="10"/>
      <c r="L104" s="10"/>
      <c r="M104" s="10"/>
      <c r="N104" s="6"/>
      <c r="O104" s="10"/>
      <c r="P104" s="10"/>
      <c r="Q104" s="10"/>
      <c r="R104" s="6"/>
      <c r="S104" s="81"/>
      <c r="T104" s="10"/>
      <c r="U104" s="10"/>
      <c r="V104" s="10"/>
      <c r="W104" s="29">
        <v>-81</v>
      </c>
      <c r="X104" s="13">
        <f t="shared" si="58"/>
        <v>-80</v>
      </c>
      <c r="Y104" s="10">
        <v>0.28076500000542759</v>
      </c>
      <c r="Z104" s="4" t="str">
        <f t="shared" si="74"/>
        <v/>
      </c>
      <c r="AD104" s="6"/>
      <c r="AE104" s="6"/>
      <c r="AF104" s="10"/>
      <c r="AG104" s="10"/>
      <c r="AH104" s="10"/>
      <c r="AJ104" s="57"/>
      <c r="AK104" s="57"/>
      <c r="AL104" s="59">
        <f t="shared" si="105"/>
        <v>0.15848643918435829</v>
      </c>
      <c r="AM104" s="59">
        <f t="shared" si="105"/>
        <v>0.17679785166367964</v>
      </c>
      <c r="AN104" s="59">
        <f t="shared" si="96"/>
        <v>0.17916204311365358</v>
      </c>
      <c r="AO104" s="59">
        <f t="shared" si="96"/>
        <v>0.18070147753638502</v>
      </c>
      <c r="AP104" s="59">
        <f t="shared" si="102"/>
        <v>0.15595566468454114</v>
      </c>
      <c r="AQ104" s="59">
        <f t="shared" si="102"/>
        <v>0.19106867668165023</v>
      </c>
      <c r="AR104" s="59">
        <f t="shared" si="102"/>
        <v>0.16298169866368259</v>
      </c>
      <c r="AS104" s="59">
        <f t="shared" si="97"/>
        <v>0.1317132192634623</v>
      </c>
      <c r="AT104" s="59">
        <f t="shared" si="106"/>
        <v>0.19106867668165023</v>
      </c>
      <c r="AU104" s="57"/>
      <c r="AV104" s="57"/>
      <c r="AY104" s="57"/>
      <c r="AZ104" s="57"/>
      <c r="BA104" s="59">
        <f t="shared" si="107"/>
        <v>7.11219695251228E-2</v>
      </c>
      <c r="BB104" s="59">
        <f t="shared" si="107"/>
        <v>3.7195851308681749E-2</v>
      </c>
      <c r="BC104" s="59">
        <f t="shared" si="98"/>
        <v>4.2381768386045009E-2</v>
      </c>
      <c r="BD104" s="59">
        <f t="shared" si="98"/>
        <v>4.7716895198056983E-2</v>
      </c>
      <c r="BE104" s="59">
        <f t="shared" si="103"/>
        <v>5.9281642814077634E-2</v>
      </c>
      <c r="BF104" s="59">
        <f t="shared" si="103"/>
        <v>3.2258559351392248E-2</v>
      </c>
      <c r="BG104" s="59">
        <f t="shared" si="103"/>
        <v>4.137976172322691E-2</v>
      </c>
      <c r="BH104" s="59">
        <f t="shared" si="99"/>
        <v>9.3261391479099731E-2</v>
      </c>
      <c r="BI104" s="59">
        <f t="shared" si="108"/>
        <v>3.2258559351392248E-2</v>
      </c>
      <c r="BJ104" s="57"/>
      <c r="BK104" s="57"/>
      <c r="BN104" s="57"/>
      <c r="BO104" s="57"/>
      <c r="BP104" s="59">
        <f t="shared" si="109"/>
        <v>0.67772783273831694</v>
      </c>
      <c r="BQ104" s="59">
        <f t="shared" si="109"/>
        <v>0.50395966340436205</v>
      </c>
      <c r="BR104" s="59">
        <f t="shared" si="100"/>
        <v>0.5355244178426134</v>
      </c>
      <c r="BS104" s="59">
        <f t="shared" si="100"/>
        <v>0.43336109889451829</v>
      </c>
      <c r="BT104" s="59">
        <f t="shared" si="104"/>
        <v>0.58596228749870205</v>
      </c>
      <c r="BU104" s="59">
        <f t="shared" si="104"/>
        <v>0.60866308940759195</v>
      </c>
      <c r="BV104" s="59">
        <f t="shared" si="104"/>
        <v>0.60914811173249084</v>
      </c>
      <c r="BW104" s="59">
        <f t="shared" si="101"/>
        <v>0.67020473095945599</v>
      </c>
      <c r="BX104" s="59">
        <f t="shared" si="110"/>
        <v>0.60866308940759195</v>
      </c>
      <c r="BY104" s="57"/>
      <c r="BZ104" s="57"/>
    </row>
    <row r="105" spans="1:78" x14ac:dyDescent="0.15">
      <c r="A105" s="23">
        <v>-75</v>
      </c>
      <c r="B105" s="13">
        <f t="shared" si="57"/>
        <v>-70</v>
      </c>
      <c r="C105" s="6">
        <v>0.745</v>
      </c>
      <c r="D105" s="6">
        <v>15.798999999999999</v>
      </c>
      <c r="E105" s="6"/>
      <c r="F105" s="10"/>
      <c r="G105" s="10"/>
      <c r="H105" s="10"/>
      <c r="I105" s="6"/>
      <c r="J105" s="81"/>
      <c r="K105" s="10"/>
      <c r="L105" s="10"/>
      <c r="M105" s="10"/>
      <c r="N105" s="6"/>
      <c r="O105" s="10"/>
      <c r="P105" s="10"/>
      <c r="Q105" s="10"/>
      <c r="R105" s="6"/>
      <c r="S105" s="81"/>
      <c r="T105" s="10"/>
      <c r="U105" s="10"/>
      <c r="V105" s="10"/>
      <c r="W105" s="29">
        <v>-81</v>
      </c>
      <c r="X105" s="13">
        <f t="shared" si="58"/>
        <v>-80</v>
      </c>
      <c r="Y105" s="10">
        <v>6.7810000005775084E-2</v>
      </c>
      <c r="Z105" s="4" t="str">
        <f t="shared" si="74"/>
        <v/>
      </c>
      <c r="AD105" s="6"/>
      <c r="AE105" s="6"/>
      <c r="AF105" s="10"/>
      <c r="AG105" s="10"/>
      <c r="AH105" s="10"/>
      <c r="AJ105" s="57"/>
      <c r="AK105" s="57"/>
      <c r="AL105" s="59">
        <f t="shared" si="105"/>
        <v>0.20538671565588995</v>
      </c>
      <c r="AM105" s="59">
        <f t="shared" si="105"/>
        <v>0.20538671565588995</v>
      </c>
      <c r="AN105" s="59">
        <f t="shared" si="96"/>
        <v>0.14851861355679896</v>
      </c>
      <c r="AO105" s="59">
        <f t="shared" si="96"/>
        <v>0.18070147753638502</v>
      </c>
      <c r="AP105" s="59">
        <f t="shared" si="102"/>
        <v>0.13649545516266273</v>
      </c>
      <c r="AQ105" s="59">
        <f t="shared" si="102"/>
        <v>0.14851861355679896</v>
      </c>
      <c r="AR105" s="59">
        <f t="shared" si="102"/>
        <v>0.15595566468454114</v>
      </c>
      <c r="AS105" s="59">
        <f t="shared" si="97"/>
        <v>0.17679785166367964</v>
      </c>
      <c r="AT105" s="59">
        <f t="shared" si="106"/>
        <v>0.17916204311365358</v>
      </c>
      <c r="AU105" s="57"/>
      <c r="AV105" s="57"/>
      <c r="AY105" s="57"/>
      <c r="AZ105" s="57"/>
      <c r="BA105" s="59">
        <f t="shared" si="107"/>
        <v>3.6959996045759995E-2</v>
      </c>
      <c r="BB105" s="59">
        <f t="shared" si="107"/>
        <v>3.6959996045759995E-2</v>
      </c>
      <c r="BC105" s="59">
        <f t="shared" si="98"/>
        <v>5.2010872327328747E-2</v>
      </c>
      <c r="BD105" s="59">
        <f t="shared" si="98"/>
        <v>4.7716895198056983E-2</v>
      </c>
      <c r="BE105" s="59">
        <f t="shared" si="103"/>
        <v>5.379509656563488E-2</v>
      </c>
      <c r="BF105" s="59">
        <f t="shared" si="103"/>
        <v>5.2010872327328747E-2</v>
      </c>
      <c r="BG105" s="59">
        <f t="shared" si="103"/>
        <v>5.9281642814077634E-2</v>
      </c>
      <c r="BH105" s="59">
        <f t="shared" si="99"/>
        <v>3.7195851308681749E-2</v>
      </c>
      <c r="BI105" s="59">
        <f t="shared" si="108"/>
        <v>4.2381768386045009E-2</v>
      </c>
      <c r="BJ105" s="57"/>
      <c r="BK105" s="57"/>
      <c r="BN105" s="57"/>
      <c r="BO105" s="57"/>
      <c r="BP105" s="59">
        <f t="shared" si="109"/>
        <v>0.60564744318318686</v>
      </c>
      <c r="BQ105" s="59">
        <f t="shared" si="109"/>
        <v>0.60564744318318686</v>
      </c>
      <c r="BR105" s="59">
        <f t="shared" si="100"/>
        <v>0.56532432138036204</v>
      </c>
      <c r="BS105" s="59">
        <f t="shared" si="100"/>
        <v>0.43336109889451829</v>
      </c>
      <c r="BT105" s="59">
        <f t="shared" si="104"/>
        <v>0.64108732523039069</v>
      </c>
      <c r="BU105" s="59">
        <f t="shared" si="104"/>
        <v>0.56532432138036204</v>
      </c>
      <c r="BV105" s="59">
        <f t="shared" si="104"/>
        <v>0.58596228749870205</v>
      </c>
      <c r="BW105" s="59">
        <f t="shared" si="101"/>
        <v>0.50395966340436205</v>
      </c>
      <c r="BX105" s="59">
        <f t="shared" si="110"/>
        <v>0.5355244178426134</v>
      </c>
      <c r="BY105" s="57"/>
      <c r="BZ105" s="57"/>
    </row>
    <row r="106" spans="1:78" x14ac:dyDescent="0.15">
      <c r="A106" s="23">
        <v>-75</v>
      </c>
      <c r="B106" s="13">
        <f t="shared" si="57"/>
        <v>-70</v>
      </c>
      <c r="C106" s="6">
        <v>0.72399999999999998</v>
      </c>
      <c r="D106" s="6">
        <v>1.869</v>
      </c>
      <c r="E106" s="6"/>
      <c r="F106" s="10"/>
      <c r="G106" s="10"/>
      <c r="H106" s="10"/>
      <c r="I106" s="6"/>
      <c r="J106" s="81"/>
      <c r="K106" s="10"/>
      <c r="L106" s="10"/>
      <c r="M106" s="10"/>
      <c r="N106" s="6"/>
      <c r="O106" s="10"/>
      <c r="P106" s="10"/>
      <c r="Q106" s="10"/>
      <c r="R106" s="6"/>
      <c r="S106" s="81"/>
      <c r="T106" s="10"/>
      <c r="U106" s="10"/>
      <c r="V106" s="10"/>
      <c r="W106" s="29">
        <v>-81</v>
      </c>
      <c r="X106" s="13">
        <f t="shared" si="58"/>
        <v>-80</v>
      </c>
      <c r="Y106" s="10">
        <v>0.83857500000466767</v>
      </c>
      <c r="Z106" s="4" t="str">
        <f t="shared" si="74"/>
        <v/>
      </c>
      <c r="AD106" s="6"/>
      <c r="AE106" s="6"/>
      <c r="AF106" s="10"/>
      <c r="AG106" s="10"/>
      <c r="AH106" s="10"/>
      <c r="AJ106" s="57"/>
      <c r="AK106" s="59">
        <f>3.3667362323955/($AJ$100*1000/3600)/AK26</f>
        <v>0.20538671565588995</v>
      </c>
      <c r="AL106" s="59">
        <f t="shared" si="105"/>
        <v>0.17916204311365358</v>
      </c>
      <c r="AM106" s="59">
        <f t="shared" si="105"/>
        <v>0.17679785166367964</v>
      </c>
      <c r="AN106" s="59">
        <f t="shared" si="96"/>
        <v>0.16368807041985126</v>
      </c>
      <c r="AO106" s="59">
        <f t="shared" si="96"/>
        <v>0.13649545516266273</v>
      </c>
      <c r="AP106" s="59">
        <f t="shared" si="102"/>
        <v>0.15099979779846925</v>
      </c>
      <c r="AQ106" s="59">
        <f t="shared" si="102"/>
        <v>0.15099979779846925</v>
      </c>
      <c r="AR106" s="59">
        <f t="shared" si="102"/>
        <v>0.16368807041985126</v>
      </c>
      <c r="AS106" s="59">
        <f t="shared" si="97"/>
        <v>0.18070147753638502</v>
      </c>
      <c r="AT106" s="59">
        <f t="shared" si="106"/>
        <v>0.17916204311365358</v>
      </c>
      <c r="AU106" s="59">
        <f t="shared" ref="AU106:AV111" si="111">3.3667362323955/($AJ$100*1000/3600)/AU26</f>
        <v>0.17679785166367964</v>
      </c>
      <c r="AV106" s="59">
        <f t="shared" si="111"/>
        <v>0.20538671565588995</v>
      </c>
      <c r="AY106" s="57"/>
      <c r="AZ106" s="59">
        <f>3.3667362323955/($AJ$100*1000/3600)/AZ26</f>
        <v>3.6959996045759995E-2</v>
      </c>
      <c r="BA106" s="59">
        <f t="shared" si="107"/>
        <v>4.2381768386045009E-2</v>
      </c>
      <c r="BB106" s="59">
        <f t="shared" si="107"/>
        <v>3.7195851308681749E-2</v>
      </c>
      <c r="BC106" s="59">
        <f t="shared" si="98"/>
        <v>5.1180377699260697E-2</v>
      </c>
      <c r="BD106" s="59">
        <f t="shared" si="98"/>
        <v>5.379509656563488E-2</v>
      </c>
      <c r="BE106" s="59">
        <f t="shared" si="103"/>
        <v>5.6774641355741985E-2</v>
      </c>
      <c r="BF106" s="59">
        <f t="shared" si="103"/>
        <v>5.6774641355741985E-2</v>
      </c>
      <c r="BG106" s="59">
        <f t="shared" si="103"/>
        <v>5.1180377699260697E-2</v>
      </c>
      <c r="BH106" s="59">
        <f t="shared" si="99"/>
        <v>4.7716895198056983E-2</v>
      </c>
      <c r="BI106" s="59">
        <f t="shared" si="108"/>
        <v>4.2381768386045009E-2</v>
      </c>
      <c r="BJ106" s="59">
        <f t="shared" ref="BJ106:BK111" si="112">3.3667362323955/($AJ$100*1000/3600)/BJ26</f>
        <v>3.7195851308681749E-2</v>
      </c>
      <c r="BK106" s="59">
        <f t="shared" si="112"/>
        <v>3.6959996045759995E-2</v>
      </c>
      <c r="BN106" s="57"/>
      <c r="BO106" s="59">
        <f>3.3667362323955/($AJ$100*1000/3600)/BO26</f>
        <v>0.60564744318318686</v>
      </c>
      <c r="BP106" s="59">
        <f t="shared" si="109"/>
        <v>0.5355244178426134</v>
      </c>
      <c r="BQ106" s="59">
        <f t="shared" si="109"/>
        <v>0.50395966340436205</v>
      </c>
      <c r="BR106" s="59">
        <f t="shared" si="100"/>
        <v>0.50915517008890243</v>
      </c>
      <c r="BS106" s="59">
        <f t="shared" si="100"/>
        <v>0.64108732523039069</v>
      </c>
      <c r="BT106" s="59">
        <f t="shared" si="104"/>
        <v>0.51942851110493338</v>
      </c>
      <c r="BU106" s="59">
        <f t="shared" si="104"/>
        <v>0.51942851110493338</v>
      </c>
      <c r="BV106" s="59">
        <f t="shared" si="104"/>
        <v>0.50915517008890243</v>
      </c>
      <c r="BW106" s="59">
        <f t="shared" si="101"/>
        <v>0.43336109889451829</v>
      </c>
      <c r="BX106" s="59">
        <f t="shared" si="110"/>
        <v>0.5355244178426134</v>
      </c>
      <c r="BY106" s="59">
        <f t="shared" ref="BY106:BZ111" si="113">3.3667362323955/($AJ$100*1000/3600)/BY26</f>
        <v>0.50395966340436205</v>
      </c>
      <c r="BZ106" s="59">
        <f t="shared" si="113"/>
        <v>0.60564744318318686</v>
      </c>
    </row>
    <row r="107" spans="1:78" x14ac:dyDescent="0.15">
      <c r="A107" s="23">
        <v>-75</v>
      </c>
      <c r="B107" s="13">
        <f t="shared" si="57"/>
        <v>-70</v>
      </c>
      <c r="C107" s="6">
        <v>2.7109999999999999</v>
      </c>
      <c r="D107" s="6">
        <v>6.2530000000000001</v>
      </c>
      <c r="E107" s="6"/>
      <c r="F107" s="10"/>
      <c r="G107" s="10"/>
      <c r="H107" s="10"/>
      <c r="I107" s="6"/>
      <c r="J107" s="81"/>
      <c r="K107" s="10"/>
      <c r="L107" s="10"/>
      <c r="M107" s="10"/>
      <c r="N107" s="6"/>
      <c r="O107" s="10"/>
      <c r="P107" s="10"/>
      <c r="Q107" s="10"/>
      <c r="R107" s="6"/>
      <c r="S107" s="81"/>
      <c r="T107" s="10"/>
      <c r="U107" s="10"/>
      <c r="V107" s="10"/>
      <c r="W107" s="29">
        <v>-81</v>
      </c>
      <c r="X107" s="13">
        <f t="shared" si="58"/>
        <v>-80</v>
      </c>
      <c r="Y107" s="10">
        <v>0.79803000000379454</v>
      </c>
      <c r="Z107" s="4" t="str">
        <f t="shared" si="74"/>
        <v/>
      </c>
      <c r="AD107" s="6"/>
      <c r="AE107" s="6"/>
      <c r="AF107" s="10"/>
      <c r="AG107" s="10"/>
      <c r="AH107" s="10"/>
      <c r="AJ107" s="59">
        <f>3.3667362323955/($AJ$100*1000/3600)/AJ27</f>
        <v>0.1317132192634623</v>
      </c>
      <c r="AK107" s="59">
        <f>3.3667362323955/($AJ$100*1000/3600)/AK27</f>
        <v>0.19106867668165023</v>
      </c>
      <c r="AL107" s="59">
        <f t="shared" si="105"/>
        <v>0.18070147753638502</v>
      </c>
      <c r="AM107" s="59">
        <f t="shared" si="105"/>
        <v>0.16298169866368259</v>
      </c>
      <c r="AN107" s="59">
        <f t="shared" si="96"/>
        <v>0.15595566468454114</v>
      </c>
      <c r="AO107" s="59">
        <f t="shared" si="96"/>
        <v>0.13649545516266273</v>
      </c>
      <c r="AP107" s="60">
        <f t="shared" si="102"/>
        <v>0.16158676615332726</v>
      </c>
      <c r="AQ107" s="59">
        <f t="shared" si="102"/>
        <v>0.14390494914304475</v>
      </c>
      <c r="AR107" s="59">
        <f t="shared" si="102"/>
        <v>0.15893480417136605</v>
      </c>
      <c r="AS107" s="59">
        <f t="shared" si="97"/>
        <v>0.16368807041985126</v>
      </c>
      <c r="AT107" s="59">
        <f t="shared" si="106"/>
        <v>0.16298169866368259</v>
      </c>
      <c r="AU107" s="59">
        <f t="shared" si="111"/>
        <v>0.17916204311365358</v>
      </c>
      <c r="AV107" s="59">
        <f t="shared" si="111"/>
        <v>0.17679785166367964</v>
      </c>
      <c r="AY107" s="59">
        <f>3.3667362323955/($AJ$100*1000/3600)/AY27</f>
        <v>9.3261391479099731E-2</v>
      </c>
      <c r="AZ107" s="59">
        <f>3.3667362323955/($AJ$100*1000/3600)/AZ27</f>
        <v>3.2258559351392248E-2</v>
      </c>
      <c r="BA107" s="59">
        <f t="shared" si="107"/>
        <v>4.7716895198056983E-2</v>
      </c>
      <c r="BB107" s="59">
        <f t="shared" si="107"/>
        <v>4.137976172322691E-2</v>
      </c>
      <c r="BC107" s="59">
        <f t="shared" si="98"/>
        <v>5.9281642814077634E-2</v>
      </c>
      <c r="BD107" s="59">
        <f t="shared" si="98"/>
        <v>5.379509656563488E-2</v>
      </c>
      <c r="BE107" s="60">
        <f t="shared" si="103"/>
        <v>4.8985019920694602E-2</v>
      </c>
      <c r="BF107" s="59">
        <f t="shared" si="103"/>
        <v>6.531245744695971E-2</v>
      </c>
      <c r="BG107" s="59">
        <f t="shared" si="103"/>
        <v>4.9456354322406117E-2</v>
      </c>
      <c r="BH107" s="59">
        <f t="shared" si="99"/>
        <v>5.1180377699260697E-2</v>
      </c>
      <c r="BI107" s="59">
        <f t="shared" si="108"/>
        <v>4.137976172322691E-2</v>
      </c>
      <c r="BJ107" s="59">
        <f t="shared" si="112"/>
        <v>4.2381768386045009E-2</v>
      </c>
      <c r="BK107" s="59">
        <f t="shared" si="112"/>
        <v>3.7195851308681749E-2</v>
      </c>
      <c r="BN107" s="59">
        <f>3.3667362323955/($AJ$100*1000/3600)/BN27</f>
        <v>0.67020473095945599</v>
      </c>
      <c r="BO107" s="59">
        <f>3.3667362323955/($AJ$100*1000/3600)/BO27</f>
        <v>0.60866308940759195</v>
      </c>
      <c r="BP107" s="59">
        <f t="shared" si="109"/>
        <v>0.43336109889451829</v>
      </c>
      <c r="BQ107" s="59">
        <f t="shared" si="109"/>
        <v>0.60914811173249084</v>
      </c>
      <c r="BR107" s="59">
        <f t="shared" si="100"/>
        <v>0.58596228749870205</v>
      </c>
      <c r="BS107" s="59">
        <f t="shared" si="100"/>
        <v>0.64108732523039069</v>
      </c>
      <c r="BT107" s="60">
        <f t="shared" si="104"/>
        <v>0.91468305699205887</v>
      </c>
      <c r="BU107" s="59">
        <f t="shared" si="104"/>
        <v>0.61296285433101627</v>
      </c>
      <c r="BV107" s="59">
        <f t="shared" si="104"/>
        <v>0.45486401035157853</v>
      </c>
      <c r="BW107" s="59">
        <f t="shared" si="101"/>
        <v>0.50915517008890243</v>
      </c>
      <c r="BX107" s="59">
        <f t="shared" si="110"/>
        <v>0.60914811173249084</v>
      </c>
      <c r="BY107" s="59">
        <f t="shared" si="113"/>
        <v>0.5355244178426134</v>
      </c>
      <c r="BZ107" s="59">
        <f t="shared" si="113"/>
        <v>0.50395966340436205</v>
      </c>
    </row>
    <row r="108" spans="1:78" x14ac:dyDescent="0.15">
      <c r="A108" s="23">
        <v>-75</v>
      </c>
      <c r="B108" s="13">
        <f t="shared" si="57"/>
        <v>-70</v>
      </c>
      <c r="C108" s="6">
        <v>2.2240000000000002</v>
      </c>
      <c r="D108" s="6">
        <v>6.27</v>
      </c>
      <c r="E108" s="6"/>
      <c r="F108" s="10"/>
      <c r="G108" s="10"/>
      <c r="H108" s="10"/>
      <c r="I108" s="6"/>
      <c r="J108" s="81"/>
      <c r="K108" s="10"/>
      <c r="L108" s="10"/>
      <c r="M108" s="10"/>
      <c r="N108" s="6"/>
      <c r="O108" s="10"/>
      <c r="P108" s="10"/>
      <c r="Q108" s="10"/>
      <c r="R108" s="6"/>
      <c r="S108" s="81"/>
      <c r="T108" s="10"/>
      <c r="U108" s="10"/>
      <c r="V108" s="10"/>
      <c r="W108" s="29">
        <v>-81</v>
      </c>
      <c r="X108" s="13">
        <f t="shared" si="58"/>
        <v>-80</v>
      </c>
      <c r="Y108" s="10">
        <v>0.88602999999989462</v>
      </c>
      <c r="Z108" s="4" t="str">
        <f t="shared" si="74"/>
        <v/>
      </c>
      <c r="AD108" s="6"/>
      <c r="AE108" s="6"/>
      <c r="AF108" s="10"/>
      <c r="AG108" s="10"/>
      <c r="AH108" s="10"/>
      <c r="AJ108" s="59">
        <f>3.3667362323955/($AJ$100*1000/3600)/AJ28</f>
        <v>0.1317132192634623</v>
      </c>
      <c r="AK108" s="59">
        <f>3.3667362323955/($AJ$100*1000/3600)/AK28</f>
        <v>0.17679785166367964</v>
      </c>
      <c r="AL108" s="59">
        <f t="shared" si="105"/>
        <v>0.17916204311365358</v>
      </c>
      <c r="AM108" s="59">
        <f t="shared" si="105"/>
        <v>0.16368807041985126</v>
      </c>
      <c r="AN108" s="59">
        <f t="shared" si="96"/>
        <v>0.14612238839115838</v>
      </c>
      <c r="AO108" s="59">
        <f t="shared" si="96"/>
        <v>0.15893480417136605</v>
      </c>
      <c r="AP108" s="59">
        <f t="shared" si="102"/>
        <v>0.15545450123463422</v>
      </c>
      <c r="AQ108" s="59">
        <f t="shared" si="102"/>
        <v>0.18890664645610664</v>
      </c>
      <c r="AR108" s="59">
        <f t="shared" si="102"/>
        <v>0.15595566468454114</v>
      </c>
      <c r="AS108" s="59">
        <f t="shared" si="97"/>
        <v>0.19634192613832163</v>
      </c>
      <c r="AT108" s="59">
        <f t="shared" si="106"/>
        <v>0.16298169866368259</v>
      </c>
      <c r="AU108" s="59">
        <f t="shared" si="111"/>
        <v>0.18070147753638502</v>
      </c>
      <c r="AV108" s="59">
        <f t="shared" si="111"/>
        <v>0.17679785166367964</v>
      </c>
      <c r="AY108" s="59">
        <f>3.3667362323955/($AJ$100*1000/3600)/AY28</f>
        <v>9.3261391479099731E-2</v>
      </c>
      <c r="AZ108" s="59">
        <f>3.3667362323955/($AJ$100*1000/3600)/AZ28</f>
        <v>3.7195851308681749E-2</v>
      </c>
      <c r="BA108" s="59">
        <f t="shared" si="107"/>
        <v>4.2381768386045009E-2</v>
      </c>
      <c r="BB108" s="59">
        <f t="shared" si="107"/>
        <v>5.1180377699260697E-2</v>
      </c>
      <c r="BC108" s="59">
        <f t="shared" si="98"/>
        <v>5.4786182335677995E-2</v>
      </c>
      <c r="BD108" s="59">
        <f t="shared" si="98"/>
        <v>4.9456354322406117E-2</v>
      </c>
      <c r="BE108" s="59">
        <f t="shared" si="103"/>
        <v>6.4832075557500479E-2</v>
      </c>
      <c r="BF108" s="59">
        <f t="shared" si="103"/>
        <v>0.10867255838450463</v>
      </c>
      <c r="BG108" s="59">
        <f t="shared" si="103"/>
        <v>5.9281642814077634E-2</v>
      </c>
      <c r="BH108" s="59">
        <f t="shared" si="99"/>
        <v>3.4947128681439843E-2</v>
      </c>
      <c r="BI108" s="59">
        <f t="shared" si="108"/>
        <v>4.137976172322691E-2</v>
      </c>
      <c r="BJ108" s="59">
        <f t="shared" si="112"/>
        <v>4.7716895198056983E-2</v>
      </c>
      <c r="BK108" s="59">
        <f t="shared" si="112"/>
        <v>3.7195851308681749E-2</v>
      </c>
      <c r="BN108" s="59">
        <f>3.3667362323955/($AJ$100*1000/3600)/BN28</f>
        <v>0.67020473095945599</v>
      </c>
      <c r="BO108" s="59">
        <f>3.3667362323955/($AJ$100*1000/3600)/BO28</f>
        <v>0.50395966340436205</v>
      </c>
      <c r="BP108" s="59">
        <f t="shared" si="109"/>
        <v>0.5355244178426134</v>
      </c>
      <c r="BQ108" s="59">
        <f t="shared" si="109"/>
        <v>0.50915517008890243</v>
      </c>
      <c r="BR108" s="59">
        <f t="shared" si="100"/>
        <v>0.6706000984850452</v>
      </c>
      <c r="BS108" s="59">
        <f t="shared" si="100"/>
        <v>0.45486401035157853</v>
      </c>
      <c r="BT108" s="59">
        <f t="shared" si="104"/>
        <v>0.60011437727761618</v>
      </c>
      <c r="BU108" s="59">
        <f t="shared" si="104"/>
        <v>0.46989826589294281</v>
      </c>
      <c r="BV108" s="59">
        <f t="shared" si="104"/>
        <v>0.58596228749870205</v>
      </c>
      <c r="BW108" s="59">
        <f t="shared" si="101"/>
        <v>0.578026301714333</v>
      </c>
      <c r="BX108" s="59">
        <f t="shared" si="110"/>
        <v>0.60914811173249084</v>
      </c>
      <c r="BY108" s="59">
        <f t="shared" si="113"/>
        <v>0.43336109889451829</v>
      </c>
      <c r="BZ108" s="59">
        <f t="shared" si="113"/>
        <v>0.50395966340436205</v>
      </c>
    </row>
    <row r="109" spans="1:78" x14ac:dyDescent="0.15">
      <c r="A109" s="23">
        <v>-75</v>
      </c>
      <c r="B109" s="13">
        <f t="shared" si="57"/>
        <v>-70</v>
      </c>
      <c r="C109" s="6">
        <v>1.7949999999999999</v>
      </c>
      <c r="D109" s="6">
        <v>2.823</v>
      </c>
      <c r="E109" s="6"/>
      <c r="F109" s="10"/>
      <c r="G109" s="10"/>
      <c r="H109" s="10"/>
      <c r="I109" s="6"/>
      <c r="J109" s="81"/>
      <c r="K109" s="10"/>
      <c r="L109" s="10"/>
      <c r="M109" s="10"/>
      <c r="N109" s="6"/>
      <c r="O109" s="10"/>
      <c r="P109" s="10"/>
      <c r="Q109" s="10"/>
      <c r="R109" s="6"/>
      <c r="S109" s="81"/>
      <c r="T109" s="10"/>
      <c r="U109" s="10"/>
      <c r="V109" s="10"/>
      <c r="W109" s="29">
        <v>-81</v>
      </c>
      <c r="X109" s="13">
        <f t="shared" si="58"/>
        <v>-80</v>
      </c>
      <c r="Y109" s="10">
        <v>0.87094000000431837</v>
      </c>
      <c r="Z109" s="4" t="str">
        <f t="shared" si="74"/>
        <v/>
      </c>
      <c r="AD109" s="6"/>
      <c r="AE109" s="6"/>
      <c r="AF109" s="10"/>
      <c r="AG109" s="10"/>
      <c r="AH109" s="10"/>
      <c r="AJ109" s="57"/>
      <c r="AK109" s="59">
        <f>3.3667362323955/($AJ$100*1000/3600)/AK29</f>
        <v>0.15848643918435829</v>
      </c>
      <c r="AL109" s="59">
        <f t="shared" si="105"/>
        <v>0.20538671565588995</v>
      </c>
      <c r="AM109" s="59">
        <f t="shared" si="105"/>
        <v>0.17679785166367964</v>
      </c>
      <c r="AN109" s="59">
        <f t="shared" si="96"/>
        <v>0.16368807041985126</v>
      </c>
      <c r="AO109" s="59">
        <f t="shared" si="96"/>
        <v>0.15595566468454114</v>
      </c>
      <c r="AP109" s="59">
        <f t="shared" si="102"/>
        <v>0.15893480417136605</v>
      </c>
      <c r="AQ109" s="59">
        <f t="shared" si="102"/>
        <v>0.13649545516266273</v>
      </c>
      <c r="AR109" s="59">
        <f t="shared" si="102"/>
        <v>0.16368807041985126</v>
      </c>
      <c r="AS109" s="59">
        <f t="shared" si="97"/>
        <v>0.16298169866368259</v>
      </c>
      <c r="AT109" s="59">
        <f t="shared" si="106"/>
        <v>0.17916204311365358</v>
      </c>
      <c r="AU109" s="59">
        <f t="shared" si="111"/>
        <v>0.17916204311365358</v>
      </c>
      <c r="AV109" s="59">
        <f t="shared" si="111"/>
        <v>0.19106867668165023</v>
      </c>
      <c r="AY109" s="57"/>
      <c r="AZ109" s="59">
        <f>3.3667362323955/($AJ$100*1000/3600)/AZ29</f>
        <v>7.11219695251228E-2</v>
      </c>
      <c r="BA109" s="59">
        <f t="shared" si="107"/>
        <v>3.6959996045759995E-2</v>
      </c>
      <c r="BB109" s="59">
        <f t="shared" si="107"/>
        <v>3.7195851308681749E-2</v>
      </c>
      <c r="BC109" s="59">
        <f t="shared" si="98"/>
        <v>5.1180377699260697E-2</v>
      </c>
      <c r="BD109" s="59">
        <f t="shared" si="98"/>
        <v>5.9281642814077634E-2</v>
      </c>
      <c r="BE109" s="59">
        <f t="shared" si="103"/>
        <v>4.9456354322406117E-2</v>
      </c>
      <c r="BF109" s="59">
        <f t="shared" si="103"/>
        <v>5.379509656563488E-2</v>
      </c>
      <c r="BG109" s="59">
        <f t="shared" si="103"/>
        <v>5.1180377699260697E-2</v>
      </c>
      <c r="BH109" s="59">
        <f t="shared" si="99"/>
        <v>4.137976172322691E-2</v>
      </c>
      <c r="BI109" s="59">
        <f t="shared" si="108"/>
        <v>4.2381768386045009E-2</v>
      </c>
      <c r="BJ109" s="59">
        <f t="shared" si="112"/>
        <v>4.2381768386045009E-2</v>
      </c>
      <c r="BK109" s="59">
        <f t="shared" si="112"/>
        <v>3.2258559351392248E-2</v>
      </c>
      <c r="BN109" s="57"/>
      <c r="BO109" s="59">
        <f>3.3667362323955/($AJ$100*1000/3600)/BO29</f>
        <v>0.67772783273831694</v>
      </c>
      <c r="BP109" s="59">
        <f t="shared" si="109"/>
        <v>0.60564744318318686</v>
      </c>
      <c r="BQ109" s="59">
        <f t="shared" si="109"/>
        <v>0.50395966340436205</v>
      </c>
      <c r="BR109" s="59">
        <f t="shared" si="100"/>
        <v>0.50915517008890243</v>
      </c>
      <c r="BS109" s="59">
        <f t="shared" si="100"/>
        <v>0.58596228749870205</v>
      </c>
      <c r="BT109" s="59">
        <f t="shared" si="104"/>
        <v>0.45486401035157853</v>
      </c>
      <c r="BU109" s="59">
        <f t="shared" si="104"/>
        <v>0.64108732523039069</v>
      </c>
      <c r="BV109" s="59">
        <f t="shared" si="104"/>
        <v>0.50915517008890243</v>
      </c>
      <c r="BW109" s="59">
        <f t="shared" si="101"/>
        <v>0.60914811173249084</v>
      </c>
      <c r="BX109" s="59">
        <f t="shared" si="110"/>
        <v>0.5355244178426134</v>
      </c>
      <c r="BY109" s="59">
        <f t="shared" si="113"/>
        <v>0.5355244178426134</v>
      </c>
      <c r="BZ109" s="59">
        <f t="shared" si="113"/>
        <v>0.60866308940759195</v>
      </c>
    </row>
    <row r="110" spans="1:78" x14ac:dyDescent="0.15">
      <c r="A110" s="23">
        <v>-75</v>
      </c>
      <c r="B110" s="13">
        <f t="shared" si="57"/>
        <v>-70</v>
      </c>
      <c r="C110" s="6">
        <v>2.085</v>
      </c>
      <c r="D110" s="6">
        <v>28.084</v>
      </c>
      <c r="E110" s="6"/>
      <c r="F110" s="10"/>
      <c r="G110" s="10"/>
      <c r="H110" s="10"/>
      <c r="I110" s="6"/>
      <c r="J110" s="81"/>
      <c r="K110" s="10"/>
      <c r="L110" s="10"/>
      <c r="M110" s="10"/>
      <c r="N110" s="6"/>
      <c r="O110" s="10"/>
      <c r="P110" s="10"/>
      <c r="Q110" s="10"/>
      <c r="R110" s="6"/>
      <c r="S110" s="81"/>
      <c r="T110" s="10"/>
      <c r="U110" s="10"/>
      <c r="V110" s="10"/>
      <c r="W110" s="29">
        <v>-81</v>
      </c>
      <c r="X110" s="13">
        <f t="shared" si="58"/>
        <v>-80</v>
      </c>
      <c r="Y110" s="10">
        <v>0.35514000000554002</v>
      </c>
      <c r="Z110" s="4" t="str">
        <f t="shared" si="74"/>
        <v/>
      </c>
      <c r="AD110" s="6"/>
      <c r="AE110" s="6"/>
      <c r="AF110" s="10"/>
      <c r="AG110" s="10"/>
      <c r="AH110" s="10"/>
      <c r="AJ110" s="57"/>
      <c r="AK110" s="59">
        <f>3.3667362323955/($AJ$100*1000/3600)/AK30</f>
        <v>0.15848643918435829</v>
      </c>
      <c r="AL110" s="59">
        <f t="shared" si="105"/>
        <v>0.20538671565588995</v>
      </c>
      <c r="AM110" s="59">
        <f t="shared" si="105"/>
        <v>0.17679785166367964</v>
      </c>
      <c r="AN110" s="59">
        <f t="shared" si="96"/>
        <v>0.17916204311365358</v>
      </c>
      <c r="AO110" s="59">
        <f t="shared" si="96"/>
        <v>0.18070147753638502</v>
      </c>
      <c r="AP110" s="59">
        <f t="shared" si="102"/>
        <v>0.15595566468454114</v>
      </c>
      <c r="AQ110" s="59">
        <f t="shared" si="102"/>
        <v>0.14612238839115838</v>
      </c>
      <c r="AR110" s="59">
        <f t="shared" si="102"/>
        <v>0.14851861355679896</v>
      </c>
      <c r="AS110" s="59">
        <f t="shared" si="97"/>
        <v>0.16298169866368259</v>
      </c>
      <c r="AT110" s="59">
        <f t="shared" si="106"/>
        <v>0.17916204311365358</v>
      </c>
      <c r="AU110" s="59">
        <f t="shared" si="111"/>
        <v>0.19106867668165023</v>
      </c>
      <c r="AV110" s="59">
        <f t="shared" si="111"/>
        <v>0.20538671565588995</v>
      </c>
      <c r="AY110" s="57"/>
      <c r="AZ110" s="59">
        <f>3.3667362323955/($AJ$100*1000/3600)/AZ30</f>
        <v>7.11219695251228E-2</v>
      </c>
      <c r="BA110" s="59">
        <f t="shared" si="107"/>
        <v>3.6959996045759995E-2</v>
      </c>
      <c r="BB110" s="59">
        <f t="shared" si="107"/>
        <v>3.7195851308681749E-2</v>
      </c>
      <c r="BC110" s="59">
        <f t="shared" si="98"/>
        <v>4.2381768386045009E-2</v>
      </c>
      <c r="BD110" s="59">
        <f t="shared" si="98"/>
        <v>4.7716895198056983E-2</v>
      </c>
      <c r="BE110" s="59">
        <f t="shared" si="103"/>
        <v>5.9281642814077634E-2</v>
      </c>
      <c r="BF110" s="59">
        <f t="shared" si="103"/>
        <v>5.4786182335677995E-2</v>
      </c>
      <c r="BG110" s="59">
        <f t="shared" si="103"/>
        <v>5.2010872327328747E-2</v>
      </c>
      <c r="BH110" s="59">
        <f t="shared" si="99"/>
        <v>4.137976172322691E-2</v>
      </c>
      <c r="BI110" s="59">
        <f t="shared" si="108"/>
        <v>4.2381768386045009E-2</v>
      </c>
      <c r="BJ110" s="59">
        <f t="shared" si="112"/>
        <v>3.2258559351392248E-2</v>
      </c>
      <c r="BK110" s="59">
        <f t="shared" si="112"/>
        <v>3.6959996045759995E-2</v>
      </c>
      <c r="BN110" s="57"/>
      <c r="BO110" s="59">
        <f>3.3667362323955/($AJ$100*1000/3600)/BO30</f>
        <v>0.67772783273831694</v>
      </c>
      <c r="BP110" s="59">
        <f t="shared" si="109"/>
        <v>0.60564744318318686</v>
      </c>
      <c r="BQ110" s="59">
        <f t="shared" si="109"/>
        <v>0.50395966340436205</v>
      </c>
      <c r="BR110" s="59">
        <f t="shared" si="100"/>
        <v>0.5355244178426134</v>
      </c>
      <c r="BS110" s="59">
        <f t="shared" si="100"/>
        <v>0.43336109889451829</v>
      </c>
      <c r="BT110" s="59">
        <f t="shared" si="104"/>
        <v>0.58596228749870205</v>
      </c>
      <c r="BU110" s="59">
        <f t="shared" si="104"/>
        <v>0.6706000984850452</v>
      </c>
      <c r="BV110" s="59">
        <f t="shared" si="104"/>
        <v>0.56532432138036204</v>
      </c>
      <c r="BW110" s="59">
        <f t="shared" si="101"/>
        <v>0.60914811173249084</v>
      </c>
      <c r="BX110" s="59">
        <f t="shared" si="110"/>
        <v>0.5355244178426134</v>
      </c>
      <c r="BY110" s="59">
        <f t="shared" si="113"/>
        <v>0.60866308940759195</v>
      </c>
      <c r="BZ110" s="59">
        <f t="shared" si="113"/>
        <v>0.60564744318318686</v>
      </c>
    </row>
    <row r="111" spans="1:78" x14ac:dyDescent="0.15">
      <c r="A111" s="23">
        <v>-75</v>
      </c>
      <c r="B111" s="13">
        <f t="shared" si="57"/>
        <v>-70</v>
      </c>
      <c r="C111" s="6">
        <v>0.78900000000000003</v>
      </c>
      <c r="D111" s="6">
        <v>13.717000000000001</v>
      </c>
      <c r="E111" s="6"/>
      <c r="F111" s="10"/>
      <c r="G111" s="10"/>
      <c r="H111" s="10"/>
      <c r="I111" s="6"/>
      <c r="J111" s="81"/>
      <c r="K111" s="10"/>
      <c r="L111" s="10"/>
      <c r="M111" s="10"/>
      <c r="N111" s="6"/>
      <c r="O111" s="10"/>
      <c r="P111" s="10"/>
      <c r="Q111" s="10"/>
      <c r="R111" s="6"/>
      <c r="S111" s="81"/>
      <c r="T111" s="10"/>
      <c r="U111" s="10"/>
      <c r="V111" s="10"/>
      <c r="W111" s="29">
        <v>-81</v>
      </c>
      <c r="X111" s="13">
        <f t="shared" si="58"/>
        <v>-80</v>
      </c>
      <c r="Y111" s="10">
        <v>8.8870000006529448E-2</v>
      </c>
      <c r="Z111" s="4" t="str">
        <f t="shared" si="74"/>
        <v/>
      </c>
      <c r="AD111" s="6"/>
      <c r="AE111" s="6"/>
      <c r="AF111" s="10"/>
      <c r="AG111" s="10"/>
      <c r="AH111" s="10"/>
      <c r="AJ111" s="57"/>
      <c r="AK111" s="57"/>
      <c r="AL111" s="57"/>
      <c r="AM111" s="59">
        <f>3.3667362323955/($AJ$100*1000/3600)/AM31</f>
        <v>0.1317132192634623</v>
      </c>
      <c r="AN111" s="59">
        <f t="shared" si="96"/>
        <v>0.24674776947524024</v>
      </c>
      <c r="AO111" s="59">
        <f t="shared" si="96"/>
        <v>0.1317132192634623</v>
      </c>
      <c r="AP111" s="59">
        <f t="shared" si="102"/>
        <v>0.16368807041985126</v>
      </c>
      <c r="AQ111" s="59">
        <f t="shared" si="102"/>
        <v>0.16298169866368259</v>
      </c>
      <c r="AR111" s="59">
        <f t="shared" si="102"/>
        <v>0.16368807041985126</v>
      </c>
      <c r="AS111" s="59">
        <f t="shared" si="97"/>
        <v>0.17679785166367964</v>
      </c>
      <c r="AT111" s="59">
        <f t="shared" si="106"/>
        <v>0.24674776947524024</v>
      </c>
      <c r="AU111" s="59">
        <f t="shared" si="111"/>
        <v>0.1317132192634623</v>
      </c>
      <c r="AV111" s="59">
        <f t="shared" si="111"/>
        <v>0.15848643918435829</v>
      </c>
      <c r="AY111" s="57"/>
      <c r="AZ111" s="57"/>
      <c r="BA111" s="57"/>
      <c r="BB111" s="59">
        <f>3.3667362323955/($AJ$100*1000/3600)/BB31</f>
        <v>9.3261391479099731E-2</v>
      </c>
      <c r="BC111" s="59">
        <f t="shared" si="98"/>
        <v>6.0271766526109598E-2</v>
      </c>
      <c r="BD111" s="59">
        <f t="shared" si="98"/>
        <v>9.3261391479099731E-2</v>
      </c>
      <c r="BE111" s="59">
        <f t="shared" si="103"/>
        <v>5.1180377699260697E-2</v>
      </c>
      <c r="BF111" s="59">
        <f t="shared" si="103"/>
        <v>4.137976172322691E-2</v>
      </c>
      <c r="BG111" s="59">
        <f t="shared" si="103"/>
        <v>5.1180377699260697E-2</v>
      </c>
      <c r="BH111" s="59">
        <f t="shared" si="99"/>
        <v>3.7195851308681749E-2</v>
      </c>
      <c r="BI111" s="59">
        <f t="shared" si="108"/>
        <v>6.0271766526109598E-2</v>
      </c>
      <c r="BJ111" s="59">
        <f t="shared" si="112"/>
        <v>9.3261391479099731E-2</v>
      </c>
      <c r="BK111" s="59">
        <f t="shared" si="112"/>
        <v>7.11219695251228E-2</v>
      </c>
      <c r="BN111" s="57"/>
      <c r="BO111" s="57"/>
      <c r="BP111" s="57"/>
      <c r="BQ111" s="59">
        <f>3.3667362323955/($AJ$100*1000/3600)/BQ31</f>
        <v>0.67020473095945599</v>
      </c>
      <c r="BR111" s="59">
        <f t="shared" si="100"/>
        <v>0.65650487011574377</v>
      </c>
      <c r="BS111" s="59">
        <f t="shared" si="100"/>
        <v>0.67020473095945599</v>
      </c>
      <c r="BT111" s="59">
        <f t="shared" si="104"/>
        <v>0.50915517008890243</v>
      </c>
      <c r="BU111" s="59">
        <f t="shared" si="104"/>
        <v>0.60914811173249084</v>
      </c>
      <c r="BV111" s="59">
        <f t="shared" si="104"/>
        <v>0.50915517008890243</v>
      </c>
      <c r="BW111" s="59">
        <f t="shared" si="101"/>
        <v>0.50395966340436205</v>
      </c>
      <c r="BX111" s="59">
        <f t="shared" si="110"/>
        <v>0.65650487011574377</v>
      </c>
      <c r="BY111" s="59">
        <f t="shared" si="113"/>
        <v>0.67020473095945599</v>
      </c>
      <c r="BZ111" s="59">
        <f t="shared" si="113"/>
        <v>0.67772783273831694</v>
      </c>
    </row>
    <row r="112" spans="1:78" x14ac:dyDescent="0.15">
      <c r="A112" s="23">
        <v>-75</v>
      </c>
      <c r="B112" s="13">
        <f t="shared" si="57"/>
        <v>-70</v>
      </c>
      <c r="C112" s="6">
        <v>0.59299999999999997</v>
      </c>
      <c r="D112" s="6">
        <v>1.744</v>
      </c>
      <c r="E112" s="6"/>
      <c r="F112" s="10"/>
      <c r="G112" s="10"/>
      <c r="H112" s="10"/>
      <c r="I112" s="6"/>
      <c r="J112" s="81"/>
      <c r="K112" s="10"/>
      <c r="L112" s="10"/>
      <c r="M112" s="10"/>
      <c r="N112" s="6"/>
      <c r="O112" s="10"/>
      <c r="P112" s="10"/>
      <c r="Q112" s="10"/>
      <c r="R112" s="6"/>
      <c r="S112" s="81"/>
      <c r="T112" s="10"/>
      <c r="U112" s="10"/>
      <c r="V112" s="10"/>
      <c r="W112" s="29">
        <v>-81</v>
      </c>
      <c r="X112" s="13">
        <f t="shared" si="58"/>
        <v>-80</v>
      </c>
      <c r="Y112" s="10">
        <v>0.26060000000216377</v>
      </c>
      <c r="Z112" s="4" t="str">
        <f t="shared" si="74"/>
        <v/>
      </c>
      <c r="AD112" s="6"/>
      <c r="AE112" s="6"/>
      <c r="AF112" s="10"/>
      <c r="AG112" s="10"/>
      <c r="AH112" s="10"/>
      <c r="AJ112" s="57"/>
      <c r="AK112" s="57"/>
      <c r="AL112" s="59">
        <f>3.3667362323955/($AJ$100*1000/3600)/AL32</f>
        <v>0.15848643918435829</v>
      </c>
      <c r="AM112" s="59">
        <f>3.3667362323955/($AJ$100*1000/3600)/AM32</f>
        <v>0.24674776947524024</v>
      </c>
      <c r="AN112" s="59">
        <f t="shared" si="96"/>
        <v>0.20538671565588995</v>
      </c>
      <c r="AO112" s="59">
        <f t="shared" si="96"/>
        <v>0.19106867668165023</v>
      </c>
      <c r="AP112" s="59">
        <f t="shared" si="102"/>
        <v>0.17916204311365358</v>
      </c>
      <c r="AQ112" s="59">
        <f t="shared" si="102"/>
        <v>0.14612238839115838</v>
      </c>
      <c r="AR112" s="59">
        <f t="shared" si="102"/>
        <v>0.1317132192634623</v>
      </c>
      <c r="AS112" s="59">
        <f t="shared" si="97"/>
        <v>0.17679785166367964</v>
      </c>
      <c r="AT112" s="59">
        <f t="shared" si="106"/>
        <v>0.19106867668165023</v>
      </c>
      <c r="AU112" s="59">
        <f>3.3667362323955/($AJ$100*1000/3600)/AU32</f>
        <v>0.15848643918435829</v>
      </c>
      <c r="AV112" s="57"/>
      <c r="AY112" s="57"/>
      <c r="AZ112" s="57"/>
      <c r="BA112" s="59">
        <f>3.3667362323955/($AJ$100*1000/3600)/BA32</f>
        <v>7.11219695251228E-2</v>
      </c>
      <c r="BB112" s="59">
        <f>3.3667362323955/($AJ$100*1000/3600)/BB32</f>
        <v>6.0271766526109598E-2</v>
      </c>
      <c r="BC112" s="59">
        <f t="shared" si="98"/>
        <v>3.6959996045759995E-2</v>
      </c>
      <c r="BD112" s="59">
        <f t="shared" si="98"/>
        <v>3.2258559351392248E-2</v>
      </c>
      <c r="BE112" s="59">
        <f t="shared" si="103"/>
        <v>4.2381768386045009E-2</v>
      </c>
      <c r="BF112" s="59">
        <f t="shared" si="103"/>
        <v>5.4786182335677995E-2</v>
      </c>
      <c r="BG112" s="59">
        <f t="shared" si="103"/>
        <v>9.3261391479099731E-2</v>
      </c>
      <c r="BH112" s="59">
        <f t="shared" si="99"/>
        <v>3.7195851308681749E-2</v>
      </c>
      <c r="BI112" s="59">
        <f t="shared" si="108"/>
        <v>3.2258559351392248E-2</v>
      </c>
      <c r="BJ112" s="59">
        <f>3.3667362323955/($AJ$100*1000/3600)/BJ32</f>
        <v>7.11219695251228E-2</v>
      </c>
      <c r="BK112" s="57"/>
      <c r="BN112" s="57"/>
      <c r="BO112" s="57"/>
      <c r="BP112" s="59">
        <f>3.3667362323955/($AJ$100*1000/3600)/BP32</f>
        <v>0.67772783273831694</v>
      </c>
      <c r="BQ112" s="59">
        <f>3.3667362323955/($AJ$100*1000/3600)/BQ32</f>
        <v>0.65650487011574377</v>
      </c>
      <c r="BR112" s="59">
        <f t="shared" si="100"/>
        <v>0.60564744318318686</v>
      </c>
      <c r="BS112" s="59">
        <f t="shared" si="100"/>
        <v>0.60866308940759195</v>
      </c>
      <c r="BT112" s="59">
        <f t="shared" si="104"/>
        <v>0.5355244178426134</v>
      </c>
      <c r="BU112" s="59">
        <f t="shared" si="104"/>
        <v>0.6706000984850452</v>
      </c>
      <c r="BV112" s="59">
        <f t="shared" si="104"/>
        <v>0.67020473095945599</v>
      </c>
      <c r="BW112" s="59">
        <f t="shared" si="101"/>
        <v>0.50395966340436205</v>
      </c>
      <c r="BX112" s="59">
        <f t="shared" si="110"/>
        <v>0.60866308940759195</v>
      </c>
      <c r="BY112" s="59">
        <f>3.3667362323955/($AJ$100*1000/3600)/BY32</f>
        <v>0.67772783273831694</v>
      </c>
      <c r="BZ112" s="57"/>
    </row>
    <row r="113" spans="1:78" x14ac:dyDescent="0.15">
      <c r="A113" s="23">
        <v>-75</v>
      </c>
      <c r="B113" s="13">
        <f t="shared" si="57"/>
        <v>-70</v>
      </c>
      <c r="C113" s="6">
        <v>0.78900000000000003</v>
      </c>
      <c r="D113" s="6">
        <v>1.95</v>
      </c>
      <c r="E113" s="6"/>
      <c r="F113" s="10"/>
      <c r="G113" s="10"/>
      <c r="H113" s="10"/>
      <c r="I113" s="6"/>
      <c r="J113" s="81"/>
      <c r="K113" s="10"/>
      <c r="L113" s="10"/>
      <c r="M113" s="10"/>
      <c r="N113" s="6"/>
      <c r="O113" s="10"/>
      <c r="P113" s="10"/>
      <c r="Q113" s="10"/>
      <c r="R113" s="6"/>
      <c r="S113" s="81"/>
      <c r="T113" s="10"/>
      <c r="U113" s="10"/>
      <c r="V113" s="10"/>
      <c r="W113" s="29">
        <v>-81</v>
      </c>
      <c r="X113" s="13">
        <f t="shared" si="58"/>
        <v>-80</v>
      </c>
      <c r="Y113" s="10">
        <v>0.32451000000449204</v>
      </c>
      <c r="Z113" s="4" t="str">
        <f t="shared" si="74"/>
        <v/>
      </c>
      <c r="AD113" s="6"/>
      <c r="AE113" s="6"/>
      <c r="AF113" s="10"/>
      <c r="AG113" s="10"/>
      <c r="AH113" s="10"/>
      <c r="AJ113" s="57"/>
      <c r="AK113" s="57"/>
      <c r="AL113" s="59">
        <f>3.3667362323955/($AJ$100*1000/3600)/AL33</f>
        <v>0.15848643918435829</v>
      </c>
      <c r="AM113" s="59">
        <f>3.3667362323955/($AJ$100*1000/3600)/AM33</f>
        <v>0.15848643918435829</v>
      </c>
      <c r="AN113" s="57"/>
      <c r="AO113" s="59">
        <f>3.3667362323955/($AJ$100*1000/3600)/AO33</f>
        <v>0.1317132192634623</v>
      </c>
      <c r="AP113" s="59">
        <f t="shared" si="102"/>
        <v>0.1317132192634623</v>
      </c>
      <c r="AQ113" s="59">
        <f t="shared" si="102"/>
        <v>0.20538671565588995</v>
      </c>
      <c r="AR113" s="59">
        <f t="shared" si="102"/>
        <v>0.24674776947524024</v>
      </c>
      <c r="AS113" s="59">
        <f t="shared" si="97"/>
        <v>0.15848643918435829</v>
      </c>
      <c r="AT113" s="59">
        <f t="shared" si="106"/>
        <v>0.20538671565588995</v>
      </c>
      <c r="AU113" s="59">
        <f>3.3667362323955/($AJ$100*1000/3600)/AU33</f>
        <v>0.1317132192634623</v>
      </c>
      <c r="AV113" s="57"/>
      <c r="AY113" s="57"/>
      <c r="AZ113" s="57"/>
      <c r="BA113" s="59">
        <f>3.3667362323955/($AJ$100*1000/3600)/BA33</f>
        <v>7.11219695251228E-2</v>
      </c>
      <c r="BB113" s="59">
        <f>3.3667362323955/($AJ$100*1000/3600)/BB33</f>
        <v>7.11219695251228E-2</v>
      </c>
      <c r="BC113" s="57"/>
      <c r="BD113" s="59">
        <f>3.3667362323955/($AJ$100*1000/3600)/BD33</f>
        <v>9.3261391479099731E-2</v>
      </c>
      <c r="BE113" s="59">
        <f t="shared" si="103"/>
        <v>9.3261391479099731E-2</v>
      </c>
      <c r="BF113" s="59">
        <f t="shared" si="103"/>
        <v>3.6959996045759995E-2</v>
      </c>
      <c r="BG113" s="59">
        <f t="shared" si="103"/>
        <v>6.0271766526109598E-2</v>
      </c>
      <c r="BH113" s="59">
        <f t="shared" si="99"/>
        <v>7.11219695251228E-2</v>
      </c>
      <c r="BI113" s="59">
        <f t="shared" si="108"/>
        <v>3.6959996045759995E-2</v>
      </c>
      <c r="BJ113" s="59">
        <f>3.3667362323955/($AJ$100*1000/3600)/BJ33</f>
        <v>9.3261391479099731E-2</v>
      </c>
      <c r="BK113" s="57"/>
      <c r="BN113" s="57"/>
      <c r="BO113" s="57"/>
      <c r="BP113" s="59">
        <f>3.3667362323955/($AJ$100*1000/3600)/BP33</f>
        <v>0.67772783273831694</v>
      </c>
      <c r="BQ113" s="59">
        <f>3.3667362323955/($AJ$100*1000/3600)/BQ33</f>
        <v>0.67772783273831694</v>
      </c>
      <c r="BR113" s="57"/>
      <c r="BS113" s="59">
        <f>3.3667362323955/($AJ$100*1000/3600)/BS33</f>
        <v>0.67020473095945599</v>
      </c>
      <c r="BT113" s="59">
        <f t="shared" si="104"/>
        <v>0.67020473095945599</v>
      </c>
      <c r="BU113" s="59">
        <f t="shared" si="104"/>
        <v>0.60564744318318686</v>
      </c>
      <c r="BV113" s="59">
        <f t="shared" si="104"/>
        <v>0.65650487011574377</v>
      </c>
      <c r="BW113" s="59">
        <f t="shared" si="101"/>
        <v>0.67772783273831694</v>
      </c>
      <c r="BX113" s="59">
        <f t="shared" si="110"/>
        <v>0.60564744318318686</v>
      </c>
      <c r="BY113" s="59">
        <f>3.3667362323955/($AJ$100*1000/3600)/BY33</f>
        <v>0.67020473095945599</v>
      </c>
      <c r="BZ113" s="57"/>
    </row>
    <row r="114" spans="1:78" x14ac:dyDescent="0.15">
      <c r="A114" s="23">
        <v>-75</v>
      </c>
      <c r="B114" s="13">
        <f t="shared" si="57"/>
        <v>-70</v>
      </c>
      <c r="C114" s="6">
        <v>2.8260000000000001</v>
      </c>
      <c r="D114" s="6">
        <v>4.827</v>
      </c>
      <c r="E114" s="6"/>
      <c r="F114" s="10"/>
      <c r="G114" s="10"/>
      <c r="H114" s="10"/>
      <c r="I114" s="6"/>
      <c r="J114" s="81"/>
      <c r="K114" s="10"/>
      <c r="L114" s="10"/>
      <c r="M114" s="10"/>
      <c r="N114" s="6"/>
      <c r="O114" s="10"/>
      <c r="P114" s="10"/>
      <c r="Q114" s="10"/>
      <c r="R114" s="6"/>
      <c r="S114" s="81"/>
      <c r="T114" s="10"/>
      <c r="U114" s="10"/>
      <c r="V114" s="10"/>
      <c r="W114" s="29">
        <v>-81</v>
      </c>
      <c r="X114" s="13">
        <f t="shared" si="58"/>
        <v>-80</v>
      </c>
      <c r="Y114" s="10">
        <v>0.32484000000035707</v>
      </c>
      <c r="Z114" s="4" t="str">
        <f t="shared" si="74"/>
        <v/>
      </c>
      <c r="AD114" s="6"/>
      <c r="AE114" s="6"/>
      <c r="AF114" s="10"/>
      <c r="AG114" s="10"/>
      <c r="AH114" s="10"/>
    </row>
    <row r="115" spans="1:78" x14ac:dyDescent="0.15">
      <c r="A115" s="23">
        <v>-75</v>
      </c>
      <c r="B115" s="13">
        <f t="shared" si="57"/>
        <v>-70</v>
      </c>
      <c r="C115" s="6">
        <v>2.5249999999999999</v>
      </c>
      <c r="D115" s="6">
        <v>3.2490000000000001</v>
      </c>
      <c r="E115" s="6"/>
      <c r="F115" s="10"/>
      <c r="G115" s="10"/>
      <c r="H115" s="10"/>
      <c r="I115" s="6"/>
      <c r="J115" s="81"/>
      <c r="K115" s="10"/>
      <c r="L115" s="10"/>
      <c r="M115" s="10"/>
      <c r="N115" s="6"/>
      <c r="O115" s="10"/>
      <c r="P115" s="10"/>
      <c r="Q115" s="10"/>
      <c r="R115" s="6"/>
      <c r="S115" s="81"/>
      <c r="T115" s="10"/>
      <c r="U115" s="10"/>
      <c r="V115" s="10"/>
      <c r="W115" s="29">
        <v>-81</v>
      </c>
      <c r="X115" s="13">
        <f t="shared" si="58"/>
        <v>-80</v>
      </c>
      <c r="Y115" s="10">
        <v>0.32002500000379119</v>
      </c>
      <c r="Z115" s="4" t="str">
        <f t="shared" si="74"/>
        <v/>
      </c>
      <c r="AD115" s="6"/>
      <c r="AE115" s="6"/>
      <c r="AF115" s="10"/>
      <c r="AG115" s="10"/>
      <c r="AH115" s="10"/>
    </row>
    <row r="116" spans="1:78" x14ac:dyDescent="0.15">
      <c r="A116" s="23">
        <v>-75</v>
      </c>
      <c r="B116" s="13">
        <f t="shared" si="57"/>
        <v>-70</v>
      </c>
      <c r="C116" s="6">
        <v>0.64100000000000001</v>
      </c>
      <c r="D116" s="6">
        <v>9.0850000000000009</v>
      </c>
      <c r="E116" s="6"/>
      <c r="F116" s="10"/>
      <c r="G116" s="10"/>
      <c r="H116" s="10"/>
      <c r="I116" s="6"/>
      <c r="J116" s="81"/>
      <c r="K116" s="10"/>
      <c r="L116" s="10"/>
      <c r="M116" s="10"/>
      <c r="N116" s="6"/>
      <c r="O116" s="10"/>
      <c r="P116" s="10"/>
      <c r="Q116" s="10"/>
      <c r="R116" s="6"/>
      <c r="S116" s="81"/>
      <c r="T116" s="10"/>
      <c r="U116" s="10"/>
      <c r="V116" s="10"/>
      <c r="W116" s="29">
        <v>-81</v>
      </c>
      <c r="X116" s="13">
        <f t="shared" si="58"/>
        <v>-80</v>
      </c>
      <c r="Y116" s="10">
        <v>0.31684499999994942</v>
      </c>
      <c r="Z116" s="4" t="str">
        <f t="shared" si="74"/>
        <v/>
      </c>
      <c r="AD116" s="6"/>
      <c r="AE116" s="6"/>
      <c r="AF116" s="10"/>
      <c r="AG116" s="10"/>
      <c r="AH116" s="10"/>
      <c r="AJ116" s="115">
        <v>50</v>
      </c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Y116" s="115">
        <v>50</v>
      </c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N116" s="115">
        <v>50</v>
      </c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</row>
    <row r="117" spans="1:78" x14ac:dyDescent="0.15">
      <c r="A117" s="23">
        <v>-75</v>
      </c>
      <c r="B117" s="13">
        <f t="shared" si="57"/>
        <v>-70</v>
      </c>
      <c r="C117" s="6">
        <v>0.622</v>
      </c>
      <c r="D117" s="6">
        <v>29.388999999999999</v>
      </c>
      <c r="E117" s="6"/>
      <c r="F117" s="10"/>
      <c r="G117" s="10"/>
      <c r="H117" s="10"/>
      <c r="I117" s="6"/>
      <c r="J117" s="81"/>
      <c r="K117" s="10"/>
      <c r="L117" s="10"/>
      <c r="M117" s="10"/>
      <c r="N117" s="6"/>
      <c r="O117" s="10"/>
      <c r="P117" s="10"/>
      <c r="Q117" s="10"/>
      <c r="R117" s="6"/>
      <c r="S117" s="81"/>
      <c r="T117" s="10"/>
      <c r="U117" s="10"/>
      <c r="V117" s="10"/>
      <c r="W117" s="29">
        <v>-80</v>
      </c>
      <c r="X117" s="13">
        <f t="shared" si="58"/>
        <v>-80</v>
      </c>
      <c r="Y117" s="10">
        <v>0.42577000000194909</v>
      </c>
      <c r="Z117" s="4" t="str">
        <f t="shared" si="74"/>
        <v/>
      </c>
      <c r="AD117" s="6"/>
      <c r="AE117" s="6"/>
      <c r="AF117" s="10"/>
      <c r="AG117" s="10"/>
      <c r="AH117" s="10"/>
      <c r="AJ117" s="57"/>
      <c r="AK117" s="57"/>
      <c r="AL117" s="57"/>
      <c r="AM117" s="58"/>
      <c r="AN117" s="59">
        <f t="shared" ref="AN117:AO128" si="114">3.3667362323955/($AJ$116*1000/3600)/AN21</f>
        <v>0.19739821558019219</v>
      </c>
      <c r="AO117" s="59">
        <f t="shared" si="114"/>
        <v>0.16430937252471195</v>
      </c>
      <c r="AP117" s="57"/>
      <c r="AQ117" s="57"/>
      <c r="AR117" s="57"/>
      <c r="AS117" s="59">
        <f t="shared" ref="AS117:AS129" si="115">3.3667362323955/($AJ$116*1000/3600)/AS21</f>
        <v>0.12678915134748661</v>
      </c>
      <c r="AT117" s="57"/>
      <c r="AU117" s="57"/>
      <c r="AV117" s="57"/>
      <c r="AY117" s="57"/>
      <c r="AZ117" s="57"/>
      <c r="BA117" s="57"/>
      <c r="BB117" s="58"/>
      <c r="BC117" s="59">
        <f t="shared" ref="BC117:BD128" si="116">3.3667362323955/($AJ$116*1000/3600)/BC21</f>
        <v>4.8217413220887677E-2</v>
      </c>
      <c r="BD117" s="59">
        <f t="shared" si="116"/>
        <v>2.9567996836607997E-2</v>
      </c>
      <c r="BE117" s="57"/>
      <c r="BF117" s="57"/>
      <c r="BG117" s="57"/>
      <c r="BH117" s="59">
        <f t="shared" ref="BH117:BH129" si="117">3.3667362323955/($AJ$116*1000/3600)/BH21</f>
        <v>5.6897575620098235E-2</v>
      </c>
      <c r="BI117" s="57"/>
      <c r="BJ117" s="57"/>
      <c r="BK117" s="57"/>
      <c r="BN117" s="57"/>
      <c r="BO117" s="57"/>
      <c r="BP117" s="57"/>
      <c r="BQ117" s="58"/>
      <c r="BR117" s="59">
        <f t="shared" ref="BR117:BS128" si="118">3.3667362323955/($AJ$116*1000/3600)/BR21</f>
        <v>0.52520389609259499</v>
      </c>
      <c r="BS117" s="59">
        <f t="shared" si="118"/>
        <v>0.48451795454654945</v>
      </c>
      <c r="BT117" s="57"/>
      <c r="BU117" s="57"/>
      <c r="BV117" s="57"/>
      <c r="BW117" s="59">
        <f t="shared" ref="BW117:BW129" si="119">3.3667362323955/($AJ$116*1000/3600)/BW21</f>
        <v>0.54218226619065346</v>
      </c>
      <c r="BX117" s="57"/>
      <c r="BY117" s="57"/>
      <c r="BZ117" s="57"/>
    </row>
    <row r="118" spans="1:78" x14ac:dyDescent="0.15">
      <c r="A118" s="23">
        <v>-75</v>
      </c>
      <c r="B118" s="13">
        <f t="shared" si="57"/>
        <v>-70</v>
      </c>
      <c r="C118" s="6">
        <v>2.27</v>
      </c>
      <c r="D118" s="6">
        <v>29.388999999999999</v>
      </c>
      <c r="E118" s="6"/>
      <c r="F118" s="10"/>
      <c r="G118" s="10"/>
      <c r="H118" s="10"/>
      <c r="I118" s="6"/>
      <c r="J118" s="81"/>
      <c r="K118" s="10"/>
      <c r="L118" s="10"/>
      <c r="M118" s="10"/>
      <c r="N118" s="6"/>
      <c r="O118" s="10"/>
      <c r="P118" s="10"/>
      <c r="Q118" s="10"/>
      <c r="R118" s="6"/>
      <c r="S118" s="81"/>
      <c r="T118" s="10"/>
      <c r="U118" s="10"/>
      <c r="V118" s="10"/>
      <c r="W118" s="29">
        <v>-80</v>
      </c>
      <c r="X118" s="13">
        <f t="shared" si="58"/>
        <v>-80</v>
      </c>
      <c r="Y118" s="10">
        <v>0.57250500000462634</v>
      </c>
      <c r="Z118" s="4" t="str">
        <f t="shared" si="74"/>
        <v/>
      </c>
      <c r="AD118" s="6"/>
      <c r="AE118" s="6"/>
      <c r="AF118" s="10"/>
      <c r="AG118" s="10"/>
      <c r="AH118" s="10"/>
      <c r="AJ118" s="57"/>
      <c r="AK118" s="58"/>
      <c r="AL118" s="58"/>
      <c r="AM118" s="57"/>
      <c r="AN118" s="59">
        <f t="shared" si="114"/>
        <v>0.16430937252471195</v>
      </c>
      <c r="AO118" s="59">
        <f t="shared" si="114"/>
        <v>0.10537057541076983</v>
      </c>
      <c r="AP118" s="59">
        <f t="shared" ref="AP118:AR129" si="120">3.3667362323955/($AJ$116*1000/3600)/AP22</f>
        <v>0.15285494134532018</v>
      </c>
      <c r="AQ118" s="59">
        <f t="shared" si="120"/>
        <v>0.10537057541076983</v>
      </c>
      <c r="AR118" s="59">
        <f t="shared" si="120"/>
        <v>0.16430937252471195</v>
      </c>
      <c r="AS118" s="59">
        <f t="shared" si="115"/>
        <v>0.12678915134748661</v>
      </c>
      <c r="AT118" s="57"/>
      <c r="AU118" s="57"/>
      <c r="AV118" s="57"/>
      <c r="AY118" s="57"/>
      <c r="AZ118" s="58"/>
      <c r="BA118" s="58"/>
      <c r="BB118" s="57"/>
      <c r="BC118" s="59">
        <f t="shared" si="116"/>
        <v>2.9567996836607997E-2</v>
      </c>
      <c r="BD118" s="59">
        <f t="shared" si="116"/>
        <v>7.4609113183279771E-2</v>
      </c>
      <c r="BE118" s="59">
        <f t="shared" ref="BE118:BG129" si="121">3.3667362323955/($AJ$116*1000/3600)/BE22</f>
        <v>2.5806847481113795E-2</v>
      </c>
      <c r="BF118" s="59">
        <f t="shared" si="121"/>
        <v>7.4609113183279771E-2</v>
      </c>
      <c r="BG118" s="59">
        <f t="shared" si="121"/>
        <v>2.9567996836607997E-2</v>
      </c>
      <c r="BH118" s="59">
        <f t="shared" si="117"/>
        <v>5.6897575620098235E-2</v>
      </c>
      <c r="BI118" s="57"/>
      <c r="BJ118" s="57"/>
      <c r="BK118" s="57"/>
      <c r="BN118" s="57"/>
      <c r="BO118" s="58"/>
      <c r="BP118" s="58"/>
      <c r="BQ118" s="57"/>
      <c r="BR118" s="59">
        <f t="shared" si="118"/>
        <v>0.48451795454654945</v>
      </c>
      <c r="BS118" s="59">
        <f t="shared" si="118"/>
        <v>0.53616378476756477</v>
      </c>
      <c r="BT118" s="59">
        <f t="shared" ref="BT118:BV129" si="122">3.3667362323955/($AJ$116*1000/3600)/BT22</f>
        <v>0.48693047152607349</v>
      </c>
      <c r="BU118" s="59">
        <f t="shared" si="122"/>
        <v>0.53616378476756477</v>
      </c>
      <c r="BV118" s="59">
        <f t="shared" si="122"/>
        <v>0.48451795454654945</v>
      </c>
      <c r="BW118" s="59">
        <f t="shared" si="119"/>
        <v>0.54218226619065346</v>
      </c>
      <c r="BX118" s="57"/>
      <c r="BY118" s="57"/>
      <c r="BZ118" s="57"/>
    </row>
    <row r="119" spans="1:78" x14ac:dyDescent="0.15">
      <c r="A119" s="23">
        <v>-75</v>
      </c>
      <c r="B119" s="13">
        <f t="shared" si="57"/>
        <v>-70</v>
      </c>
      <c r="C119" s="6">
        <v>2.1680000000000001</v>
      </c>
      <c r="D119" s="6">
        <v>4.3170000000000002</v>
      </c>
      <c r="E119" s="6"/>
      <c r="F119" s="10"/>
      <c r="G119" s="10"/>
      <c r="H119" s="10"/>
      <c r="I119" s="6"/>
      <c r="J119" s="81"/>
      <c r="K119" s="10"/>
      <c r="L119" s="10"/>
      <c r="M119" s="10"/>
      <c r="N119" s="6"/>
      <c r="O119" s="10"/>
      <c r="P119" s="10"/>
      <c r="Q119" s="10"/>
      <c r="R119" s="6"/>
      <c r="S119" s="81"/>
      <c r="T119" s="10"/>
      <c r="U119" s="10"/>
      <c r="V119" s="10"/>
      <c r="W119" s="29">
        <v>-80</v>
      </c>
      <c r="X119" s="13">
        <f t="shared" si="58"/>
        <v>-80</v>
      </c>
      <c r="Y119" s="10">
        <v>0.28581000000176937</v>
      </c>
      <c r="Z119" s="4" t="str">
        <f t="shared" si="74"/>
        <v/>
      </c>
      <c r="AD119" s="6"/>
      <c r="AE119" s="6"/>
      <c r="AF119" s="10"/>
      <c r="AG119" s="10"/>
      <c r="AH119" s="10"/>
      <c r="AJ119" s="57"/>
      <c r="AK119" s="57"/>
      <c r="AL119" s="59">
        <f t="shared" ref="AL119:AM126" si="123">3.3667362323955/($AJ$116*1000/3600)/AL23</f>
        <v>0.19739821558019219</v>
      </c>
      <c r="AM119" s="59">
        <f t="shared" si="123"/>
        <v>0.16430937252471195</v>
      </c>
      <c r="AN119" s="59">
        <f t="shared" si="114"/>
        <v>0.19739821558019219</v>
      </c>
      <c r="AO119" s="59">
        <f t="shared" si="114"/>
        <v>0.10537057541076983</v>
      </c>
      <c r="AP119" s="59">
        <f t="shared" si="120"/>
        <v>0.14332963449092287</v>
      </c>
      <c r="AQ119" s="59">
        <f t="shared" si="120"/>
        <v>0.14143828133094372</v>
      </c>
      <c r="AR119" s="59">
        <f t="shared" si="120"/>
        <v>0.19739821558019219</v>
      </c>
      <c r="AS119" s="59">
        <f t="shared" si="115"/>
        <v>0.10537057541076983</v>
      </c>
      <c r="AT119" s="59">
        <f t="shared" ref="AT119:AT129" si="124">3.3667362323955/($AJ$116*1000/3600)/AT23</f>
        <v>0.16430937252471195</v>
      </c>
      <c r="AU119" s="57"/>
      <c r="AV119" s="57"/>
      <c r="AY119" s="57"/>
      <c r="AZ119" s="57"/>
      <c r="BA119" s="59">
        <f t="shared" ref="BA119:BB126" si="125">3.3667362323955/($AJ$116*1000/3600)/BA23</f>
        <v>4.8217413220887677E-2</v>
      </c>
      <c r="BB119" s="59">
        <f t="shared" si="125"/>
        <v>2.9567996836607997E-2</v>
      </c>
      <c r="BC119" s="59">
        <f t="shared" si="116"/>
        <v>4.8217413220887677E-2</v>
      </c>
      <c r="BD119" s="59">
        <f t="shared" si="116"/>
        <v>7.4609113183279771E-2</v>
      </c>
      <c r="BE119" s="59">
        <f t="shared" si="121"/>
        <v>3.3905414708836006E-2</v>
      </c>
      <c r="BF119" s="59">
        <f t="shared" si="121"/>
        <v>2.9756681046945399E-2</v>
      </c>
      <c r="BG119" s="59">
        <f t="shared" si="121"/>
        <v>4.8217413220887677E-2</v>
      </c>
      <c r="BH119" s="59">
        <f t="shared" si="117"/>
        <v>7.4609113183279771E-2</v>
      </c>
      <c r="BI119" s="59">
        <f t="shared" ref="BI119:BI129" si="126">3.3667362323955/($AJ$116*1000/3600)/BI23</f>
        <v>2.9567996836607997E-2</v>
      </c>
      <c r="BJ119" s="57"/>
      <c r="BK119" s="57"/>
      <c r="BN119" s="57"/>
      <c r="BO119" s="57"/>
      <c r="BP119" s="59">
        <f t="shared" ref="BP119:BQ126" si="127">3.3667362323955/($AJ$116*1000/3600)/BP23</f>
        <v>0.52520389609259499</v>
      </c>
      <c r="BQ119" s="59">
        <f t="shared" si="127"/>
        <v>0.48451795454654945</v>
      </c>
      <c r="BR119" s="59">
        <f t="shared" si="118"/>
        <v>0.52520389609259499</v>
      </c>
      <c r="BS119" s="59">
        <f t="shared" si="118"/>
        <v>0.53616378476756477</v>
      </c>
      <c r="BT119" s="59">
        <f t="shared" si="122"/>
        <v>0.42841953427409069</v>
      </c>
      <c r="BU119" s="59">
        <f t="shared" si="122"/>
        <v>0.40316773072348966</v>
      </c>
      <c r="BV119" s="59">
        <f t="shared" si="122"/>
        <v>0.52520389609259499</v>
      </c>
      <c r="BW119" s="59">
        <f t="shared" si="119"/>
        <v>0.53616378476756477</v>
      </c>
      <c r="BX119" s="59">
        <f t="shared" ref="BX119:BX129" si="128">3.3667362323955/($AJ$116*1000/3600)/BX23</f>
        <v>0.48451795454654945</v>
      </c>
      <c r="BY119" s="57"/>
      <c r="BZ119" s="57"/>
    </row>
    <row r="120" spans="1:78" x14ac:dyDescent="0.15">
      <c r="A120" s="23">
        <v>-75</v>
      </c>
      <c r="B120" s="13">
        <f t="shared" si="57"/>
        <v>-70</v>
      </c>
      <c r="C120" s="6">
        <v>1.04</v>
      </c>
      <c r="D120" s="6">
        <v>7.7149999999999999</v>
      </c>
      <c r="E120" s="6"/>
      <c r="F120" s="10"/>
      <c r="G120" s="10"/>
      <c r="H120" s="10"/>
      <c r="I120" s="6"/>
      <c r="J120" s="81"/>
      <c r="K120" s="10"/>
      <c r="L120" s="10"/>
      <c r="M120" s="10"/>
      <c r="N120" s="6"/>
      <c r="O120" s="10"/>
      <c r="P120" s="10"/>
      <c r="Q120" s="10"/>
      <c r="R120" s="6"/>
      <c r="S120" s="81"/>
      <c r="T120" s="10"/>
      <c r="U120" s="10"/>
      <c r="V120" s="10"/>
      <c r="W120" s="29">
        <v>-80</v>
      </c>
      <c r="X120" s="13">
        <f t="shared" si="58"/>
        <v>-80</v>
      </c>
      <c r="Y120" s="10">
        <v>0.82010000000280936</v>
      </c>
      <c r="Z120" s="4" t="str">
        <f t="shared" si="74"/>
        <v/>
      </c>
      <c r="AD120" s="6"/>
      <c r="AE120" s="6"/>
      <c r="AF120" s="10"/>
      <c r="AG120" s="10"/>
      <c r="AH120" s="10"/>
      <c r="AJ120" s="57"/>
      <c r="AK120" s="57"/>
      <c r="AL120" s="59">
        <f t="shared" si="123"/>
        <v>0.12678915134748661</v>
      </c>
      <c r="AM120" s="59">
        <f t="shared" si="123"/>
        <v>0.14143828133094372</v>
      </c>
      <c r="AN120" s="59">
        <f t="shared" si="114"/>
        <v>0.14332963449092287</v>
      </c>
      <c r="AO120" s="59">
        <f t="shared" si="114"/>
        <v>0.144561182029108</v>
      </c>
      <c r="AP120" s="59">
        <f t="shared" si="120"/>
        <v>0.1247645317476329</v>
      </c>
      <c r="AQ120" s="59">
        <f t="shared" si="120"/>
        <v>0.15285494134532018</v>
      </c>
      <c r="AR120" s="59">
        <f t="shared" si="120"/>
        <v>0.13038535893094608</v>
      </c>
      <c r="AS120" s="59">
        <f t="shared" si="115"/>
        <v>0.10537057541076983</v>
      </c>
      <c r="AT120" s="59">
        <f t="shared" si="124"/>
        <v>0.15285494134532018</v>
      </c>
      <c r="AU120" s="57"/>
      <c r="AV120" s="57"/>
      <c r="AY120" s="57"/>
      <c r="AZ120" s="57"/>
      <c r="BA120" s="59">
        <f t="shared" si="125"/>
        <v>5.6897575620098235E-2</v>
      </c>
      <c r="BB120" s="59">
        <f t="shared" si="125"/>
        <v>2.9756681046945399E-2</v>
      </c>
      <c r="BC120" s="59">
        <f t="shared" si="116"/>
        <v>3.3905414708836006E-2</v>
      </c>
      <c r="BD120" s="59">
        <f t="shared" si="116"/>
        <v>3.8173516158445588E-2</v>
      </c>
      <c r="BE120" s="59">
        <f t="shared" si="121"/>
        <v>4.7425314251262105E-2</v>
      </c>
      <c r="BF120" s="59">
        <f t="shared" si="121"/>
        <v>2.5806847481113795E-2</v>
      </c>
      <c r="BG120" s="59">
        <f t="shared" si="121"/>
        <v>3.3103809378581525E-2</v>
      </c>
      <c r="BH120" s="59">
        <f t="shared" si="117"/>
        <v>7.4609113183279771E-2</v>
      </c>
      <c r="BI120" s="59">
        <f t="shared" si="126"/>
        <v>2.5806847481113795E-2</v>
      </c>
      <c r="BJ120" s="57"/>
      <c r="BK120" s="57"/>
      <c r="BN120" s="57"/>
      <c r="BO120" s="57"/>
      <c r="BP120" s="59">
        <f t="shared" si="127"/>
        <v>0.54218226619065346</v>
      </c>
      <c r="BQ120" s="59">
        <f t="shared" si="127"/>
        <v>0.40316773072348966</v>
      </c>
      <c r="BR120" s="59">
        <f t="shared" si="118"/>
        <v>0.42841953427409069</v>
      </c>
      <c r="BS120" s="59">
        <f t="shared" si="118"/>
        <v>0.34668887911561463</v>
      </c>
      <c r="BT120" s="59">
        <f t="shared" si="122"/>
        <v>0.46876982999896161</v>
      </c>
      <c r="BU120" s="59">
        <f t="shared" si="122"/>
        <v>0.48693047152607349</v>
      </c>
      <c r="BV120" s="59">
        <f t="shared" si="122"/>
        <v>0.48731848938599265</v>
      </c>
      <c r="BW120" s="59">
        <f t="shared" si="119"/>
        <v>0.53616378476756477</v>
      </c>
      <c r="BX120" s="59">
        <f t="shared" si="128"/>
        <v>0.48693047152607349</v>
      </c>
      <c r="BY120" s="57"/>
      <c r="BZ120" s="57"/>
    </row>
    <row r="121" spans="1:78" x14ac:dyDescent="0.15">
      <c r="A121" s="23">
        <v>-75</v>
      </c>
      <c r="B121" s="13">
        <f t="shared" si="57"/>
        <v>-70</v>
      </c>
      <c r="C121" s="6">
        <v>1.8380000000000001</v>
      </c>
      <c r="D121" s="6">
        <v>2.7349999999999999</v>
      </c>
      <c r="E121" s="6"/>
      <c r="F121" s="10"/>
      <c r="G121" s="10"/>
      <c r="H121" s="10"/>
      <c r="I121" s="6"/>
      <c r="J121" s="81"/>
      <c r="K121" s="10"/>
      <c r="L121" s="10"/>
      <c r="M121" s="10"/>
      <c r="N121" s="6"/>
      <c r="O121" s="10"/>
      <c r="P121" s="10"/>
      <c r="Q121" s="10"/>
      <c r="R121" s="6"/>
      <c r="S121" s="81"/>
      <c r="T121" s="10"/>
      <c r="U121" s="10"/>
      <c r="V121" s="10"/>
      <c r="W121" s="29">
        <v>-80</v>
      </c>
      <c r="X121" s="13">
        <f t="shared" si="58"/>
        <v>-80</v>
      </c>
      <c r="Y121" s="10">
        <v>0.29367500000100377</v>
      </c>
      <c r="Z121" s="4" t="str">
        <f t="shared" si="74"/>
        <v/>
      </c>
      <c r="AD121" s="6"/>
      <c r="AE121" s="6"/>
      <c r="AF121" s="10"/>
      <c r="AG121" s="10"/>
      <c r="AH121" s="10"/>
      <c r="AJ121" s="57"/>
      <c r="AK121" s="57"/>
      <c r="AL121" s="59">
        <f t="shared" si="123"/>
        <v>0.16430937252471195</v>
      </c>
      <c r="AM121" s="59">
        <f t="shared" si="123"/>
        <v>0.16430937252471195</v>
      </c>
      <c r="AN121" s="59">
        <f t="shared" si="114"/>
        <v>0.11881489084543917</v>
      </c>
      <c r="AO121" s="59">
        <f t="shared" si="114"/>
        <v>0.144561182029108</v>
      </c>
      <c r="AP121" s="59">
        <f t="shared" si="120"/>
        <v>0.10919636413013019</v>
      </c>
      <c r="AQ121" s="59">
        <f t="shared" si="120"/>
        <v>0.11881489084543917</v>
      </c>
      <c r="AR121" s="59">
        <f t="shared" si="120"/>
        <v>0.1247645317476329</v>
      </c>
      <c r="AS121" s="59">
        <f t="shared" si="115"/>
        <v>0.14143828133094372</v>
      </c>
      <c r="AT121" s="59">
        <f t="shared" si="124"/>
        <v>0.14332963449092287</v>
      </c>
      <c r="AU121" s="57"/>
      <c r="AV121" s="57"/>
      <c r="AY121" s="57"/>
      <c r="AZ121" s="57"/>
      <c r="BA121" s="59">
        <f t="shared" si="125"/>
        <v>2.9567996836607997E-2</v>
      </c>
      <c r="BB121" s="59">
        <f t="shared" si="125"/>
        <v>2.9567996836607997E-2</v>
      </c>
      <c r="BC121" s="59">
        <f t="shared" si="116"/>
        <v>4.1608697861862991E-2</v>
      </c>
      <c r="BD121" s="59">
        <f t="shared" si="116"/>
        <v>3.8173516158445588E-2</v>
      </c>
      <c r="BE121" s="59">
        <f t="shared" si="121"/>
        <v>4.3036077252507902E-2</v>
      </c>
      <c r="BF121" s="59">
        <f t="shared" si="121"/>
        <v>4.1608697861862991E-2</v>
      </c>
      <c r="BG121" s="59">
        <f t="shared" si="121"/>
        <v>4.7425314251262105E-2</v>
      </c>
      <c r="BH121" s="59">
        <f t="shared" si="117"/>
        <v>2.9756681046945399E-2</v>
      </c>
      <c r="BI121" s="59">
        <f t="shared" si="126"/>
        <v>3.3905414708836006E-2</v>
      </c>
      <c r="BJ121" s="57"/>
      <c r="BK121" s="57"/>
      <c r="BN121" s="57"/>
      <c r="BO121" s="57"/>
      <c r="BP121" s="59">
        <f t="shared" si="127"/>
        <v>0.48451795454654945</v>
      </c>
      <c r="BQ121" s="59">
        <f t="shared" si="127"/>
        <v>0.48451795454654945</v>
      </c>
      <c r="BR121" s="59">
        <f t="shared" si="118"/>
        <v>0.45225945710428961</v>
      </c>
      <c r="BS121" s="59">
        <f t="shared" si="118"/>
        <v>0.34668887911561463</v>
      </c>
      <c r="BT121" s="59">
        <f t="shared" si="122"/>
        <v>0.51286986018431246</v>
      </c>
      <c r="BU121" s="59">
        <f t="shared" si="122"/>
        <v>0.45225945710428961</v>
      </c>
      <c r="BV121" s="59">
        <f t="shared" si="122"/>
        <v>0.46876982999896161</v>
      </c>
      <c r="BW121" s="59">
        <f t="shared" si="119"/>
        <v>0.40316773072348966</v>
      </c>
      <c r="BX121" s="59">
        <f t="shared" si="128"/>
        <v>0.42841953427409069</v>
      </c>
      <c r="BY121" s="57"/>
      <c r="BZ121" s="57"/>
    </row>
    <row r="122" spans="1:78" x14ac:dyDescent="0.15">
      <c r="A122" s="23">
        <v>-75</v>
      </c>
      <c r="B122" s="13">
        <f t="shared" si="57"/>
        <v>-70</v>
      </c>
      <c r="C122" s="6">
        <v>2.258</v>
      </c>
      <c r="D122" s="6">
        <v>3.1909999999999998</v>
      </c>
      <c r="E122" s="6"/>
      <c r="F122" s="10"/>
      <c r="G122" s="10"/>
      <c r="H122" s="10"/>
      <c r="I122" s="6"/>
      <c r="J122" s="81"/>
      <c r="K122" s="10"/>
      <c r="L122" s="10"/>
      <c r="M122" s="10"/>
      <c r="N122" s="6"/>
      <c r="O122" s="10"/>
      <c r="P122" s="10"/>
      <c r="Q122" s="10"/>
      <c r="R122" s="6"/>
      <c r="S122" s="81"/>
      <c r="T122" s="10"/>
      <c r="U122" s="10"/>
      <c r="V122" s="10"/>
      <c r="W122" s="29">
        <v>-80</v>
      </c>
      <c r="X122" s="13">
        <f t="shared" si="58"/>
        <v>-80</v>
      </c>
      <c r="Y122" s="10">
        <v>0.73393500000065148</v>
      </c>
      <c r="Z122" s="4" t="str">
        <f t="shared" si="74"/>
        <v/>
      </c>
      <c r="AD122" s="6"/>
      <c r="AE122" s="6"/>
      <c r="AF122" s="10"/>
      <c r="AG122" s="10"/>
      <c r="AH122" s="10"/>
      <c r="AJ122" s="57"/>
      <c r="AK122" s="59">
        <f>3.3667362323955/($AJ$116*1000/3600)/AK26</f>
        <v>0.16430937252471195</v>
      </c>
      <c r="AL122" s="59">
        <f t="shared" si="123"/>
        <v>0.14332963449092287</v>
      </c>
      <c r="AM122" s="59">
        <f t="shared" si="123"/>
        <v>0.14143828133094372</v>
      </c>
      <c r="AN122" s="59">
        <f t="shared" si="114"/>
        <v>0.13095045633588101</v>
      </c>
      <c r="AO122" s="59">
        <f t="shared" si="114"/>
        <v>0.10919636413013019</v>
      </c>
      <c r="AP122" s="59">
        <f t="shared" si="120"/>
        <v>0.12079983823877541</v>
      </c>
      <c r="AQ122" s="59">
        <f t="shared" si="120"/>
        <v>0.12079983823877541</v>
      </c>
      <c r="AR122" s="59">
        <f t="shared" si="120"/>
        <v>0.13095045633588101</v>
      </c>
      <c r="AS122" s="59">
        <f t="shared" si="115"/>
        <v>0.144561182029108</v>
      </c>
      <c r="AT122" s="59">
        <f t="shared" si="124"/>
        <v>0.14332963449092287</v>
      </c>
      <c r="AU122" s="59">
        <f t="shared" ref="AU122:AV127" si="129">3.3667362323955/($AJ$116*1000/3600)/AU26</f>
        <v>0.14143828133094372</v>
      </c>
      <c r="AV122" s="59">
        <f t="shared" si="129"/>
        <v>0.16430937252471195</v>
      </c>
      <c r="AY122" s="57"/>
      <c r="AZ122" s="59">
        <f>3.3667362323955/($AJ$116*1000/3600)/AZ26</f>
        <v>2.9567996836607997E-2</v>
      </c>
      <c r="BA122" s="59">
        <f t="shared" si="125"/>
        <v>3.3905414708836006E-2</v>
      </c>
      <c r="BB122" s="59">
        <f t="shared" si="125"/>
        <v>2.9756681046945399E-2</v>
      </c>
      <c r="BC122" s="59">
        <f t="shared" si="116"/>
        <v>4.0944302159408558E-2</v>
      </c>
      <c r="BD122" s="59">
        <f t="shared" si="116"/>
        <v>4.3036077252507902E-2</v>
      </c>
      <c r="BE122" s="59">
        <f t="shared" si="121"/>
        <v>4.541971308459359E-2</v>
      </c>
      <c r="BF122" s="59">
        <f t="shared" si="121"/>
        <v>4.541971308459359E-2</v>
      </c>
      <c r="BG122" s="59">
        <f t="shared" si="121"/>
        <v>4.0944302159408558E-2</v>
      </c>
      <c r="BH122" s="59">
        <f t="shared" si="117"/>
        <v>3.8173516158445588E-2</v>
      </c>
      <c r="BI122" s="59">
        <f t="shared" si="126"/>
        <v>3.3905414708836006E-2</v>
      </c>
      <c r="BJ122" s="59">
        <f t="shared" ref="BJ122:BK127" si="130">3.3667362323955/($AJ$116*1000/3600)/BJ26</f>
        <v>2.9756681046945399E-2</v>
      </c>
      <c r="BK122" s="59">
        <f t="shared" si="130"/>
        <v>2.9567996836607997E-2</v>
      </c>
      <c r="BN122" s="57"/>
      <c r="BO122" s="59">
        <f>3.3667362323955/($AJ$116*1000/3600)/BO26</f>
        <v>0.48451795454654945</v>
      </c>
      <c r="BP122" s="59">
        <f t="shared" si="127"/>
        <v>0.42841953427409069</v>
      </c>
      <c r="BQ122" s="59">
        <f t="shared" si="127"/>
        <v>0.40316773072348966</v>
      </c>
      <c r="BR122" s="59">
        <f t="shared" si="118"/>
        <v>0.40732413607112189</v>
      </c>
      <c r="BS122" s="59">
        <f t="shared" si="118"/>
        <v>0.51286986018431246</v>
      </c>
      <c r="BT122" s="59">
        <f t="shared" si="122"/>
        <v>0.41554280888394668</v>
      </c>
      <c r="BU122" s="59">
        <f t="shared" si="122"/>
        <v>0.41554280888394668</v>
      </c>
      <c r="BV122" s="59">
        <f t="shared" si="122"/>
        <v>0.40732413607112189</v>
      </c>
      <c r="BW122" s="59">
        <f t="shared" si="119"/>
        <v>0.34668887911561463</v>
      </c>
      <c r="BX122" s="59">
        <f t="shared" si="128"/>
        <v>0.42841953427409069</v>
      </c>
      <c r="BY122" s="59">
        <f t="shared" ref="BY122:BZ127" si="131">3.3667362323955/($AJ$116*1000/3600)/BY26</f>
        <v>0.40316773072348966</v>
      </c>
      <c r="BZ122" s="59">
        <f t="shared" si="131"/>
        <v>0.48451795454654945</v>
      </c>
    </row>
    <row r="123" spans="1:78" x14ac:dyDescent="0.15">
      <c r="A123" s="23">
        <v>-74</v>
      </c>
      <c r="B123" s="13">
        <f t="shared" si="57"/>
        <v>-70</v>
      </c>
      <c r="C123" s="6">
        <v>3.2759999999999998</v>
      </c>
      <c r="D123" s="6">
        <v>6.5579999999999998</v>
      </c>
      <c r="E123" s="6"/>
      <c r="F123" s="10"/>
      <c r="G123" s="10"/>
      <c r="H123" s="10"/>
      <c r="I123" s="6"/>
      <c r="J123" s="81"/>
      <c r="K123" s="10"/>
      <c r="L123" s="10"/>
      <c r="M123" s="10"/>
      <c r="N123" s="6"/>
      <c r="O123" s="10"/>
      <c r="P123" s="10"/>
      <c r="Q123" s="10"/>
      <c r="R123" s="6"/>
      <c r="S123" s="81"/>
      <c r="T123" s="10"/>
      <c r="U123" s="10"/>
      <c r="V123" s="10"/>
      <c r="W123" s="29">
        <v>-80</v>
      </c>
      <c r="X123" s="13">
        <f t="shared" si="58"/>
        <v>-80</v>
      </c>
      <c r="Y123" s="10">
        <v>0.1035950000016983</v>
      </c>
      <c r="Z123" s="4" t="str">
        <f t="shared" si="74"/>
        <v/>
      </c>
      <c r="AD123" s="6"/>
      <c r="AE123" s="6"/>
      <c r="AF123" s="10"/>
      <c r="AG123" s="10"/>
      <c r="AH123" s="10"/>
      <c r="AJ123" s="59">
        <f>3.3667362323955/($AJ$116*1000/3600)/AJ27</f>
        <v>0.10537057541076983</v>
      </c>
      <c r="AK123" s="59">
        <f>3.3667362323955/($AJ$116*1000/3600)/AK27</f>
        <v>0.15285494134532018</v>
      </c>
      <c r="AL123" s="59">
        <f t="shared" si="123"/>
        <v>0.144561182029108</v>
      </c>
      <c r="AM123" s="59">
        <f t="shared" si="123"/>
        <v>0.13038535893094608</v>
      </c>
      <c r="AN123" s="59">
        <f t="shared" si="114"/>
        <v>0.1247645317476329</v>
      </c>
      <c r="AO123" s="59">
        <f t="shared" si="114"/>
        <v>0.10919636413013019</v>
      </c>
      <c r="AP123" s="60">
        <f t="shared" si="120"/>
        <v>0.12926941292266181</v>
      </c>
      <c r="AQ123" s="59">
        <f t="shared" si="120"/>
        <v>0.11512395931443579</v>
      </c>
      <c r="AR123" s="59">
        <f t="shared" si="120"/>
        <v>0.12714784333709281</v>
      </c>
      <c r="AS123" s="59">
        <f t="shared" si="115"/>
        <v>0.13095045633588101</v>
      </c>
      <c r="AT123" s="59">
        <f t="shared" si="124"/>
        <v>0.13038535893094608</v>
      </c>
      <c r="AU123" s="59">
        <f t="shared" si="129"/>
        <v>0.14332963449092287</v>
      </c>
      <c r="AV123" s="59">
        <f t="shared" si="129"/>
        <v>0.14143828133094372</v>
      </c>
      <c r="AY123" s="59">
        <f>3.3667362323955/($AJ$116*1000/3600)/AY27</f>
        <v>7.4609113183279771E-2</v>
      </c>
      <c r="AZ123" s="59">
        <f>3.3667362323955/($AJ$116*1000/3600)/AZ27</f>
        <v>2.5806847481113795E-2</v>
      </c>
      <c r="BA123" s="59">
        <f t="shared" si="125"/>
        <v>3.8173516158445588E-2</v>
      </c>
      <c r="BB123" s="59">
        <f t="shared" si="125"/>
        <v>3.3103809378581525E-2</v>
      </c>
      <c r="BC123" s="59">
        <f t="shared" si="116"/>
        <v>4.7425314251262105E-2</v>
      </c>
      <c r="BD123" s="59">
        <f t="shared" si="116"/>
        <v>4.3036077252507902E-2</v>
      </c>
      <c r="BE123" s="60">
        <f t="shared" si="121"/>
        <v>3.918801593655568E-2</v>
      </c>
      <c r="BF123" s="59">
        <f t="shared" si="121"/>
        <v>5.2249965957567771E-2</v>
      </c>
      <c r="BG123" s="59">
        <f t="shared" si="121"/>
        <v>3.9565083457924893E-2</v>
      </c>
      <c r="BH123" s="59">
        <f t="shared" si="117"/>
        <v>4.0944302159408558E-2</v>
      </c>
      <c r="BI123" s="59">
        <f t="shared" si="126"/>
        <v>3.3103809378581525E-2</v>
      </c>
      <c r="BJ123" s="59">
        <f t="shared" si="130"/>
        <v>3.3905414708836006E-2</v>
      </c>
      <c r="BK123" s="59">
        <f t="shared" si="130"/>
        <v>2.9756681046945399E-2</v>
      </c>
      <c r="BN123" s="59">
        <f>3.3667362323955/($AJ$116*1000/3600)/BN27</f>
        <v>0.53616378476756477</v>
      </c>
      <c r="BO123" s="59">
        <f>3.3667362323955/($AJ$116*1000/3600)/BO27</f>
        <v>0.48693047152607349</v>
      </c>
      <c r="BP123" s="59">
        <f t="shared" si="127"/>
        <v>0.34668887911561463</v>
      </c>
      <c r="BQ123" s="59">
        <f t="shared" si="127"/>
        <v>0.48731848938599265</v>
      </c>
      <c r="BR123" s="59">
        <f t="shared" si="118"/>
        <v>0.46876982999896161</v>
      </c>
      <c r="BS123" s="59">
        <f t="shared" si="118"/>
        <v>0.51286986018431246</v>
      </c>
      <c r="BT123" s="60">
        <f t="shared" si="122"/>
        <v>0.7317464455936471</v>
      </c>
      <c r="BU123" s="59">
        <f t="shared" si="122"/>
        <v>0.49037028346481293</v>
      </c>
      <c r="BV123" s="59">
        <f t="shared" si="122"/>
        <v>0.36389120828126281</v>
      </c>
      <c r="BW123" s="59">
        <f t="shared" si="119"/>
        <v>0.40732413607112189</v>
      </c>
      <c r="BX123" s="59">
        <f t="shared" si="128"/>
        <v>0.48731848938599265</v>
      </c>
      <c r="BY123" s="59">
        <f t="shared" si="131"/>
        <v>0.42841953427409069</v>
      </c>
      <c r="BZ123" s="59">
        <f t="shared" si="131"/>
        <v>0.40316773072348966</v>
      </c>
    </row>
    <row r="124" spans="1:78" x14ac:dyDescent="0.15">
      <c r="A124" s="23">
        <v>-74</v>
      </c>
      <c r="B124" s="13">
        <f t="shared" si="57"/>
        <v>-70</v>
      </c>
      <c r="C124" s="6">
        <v>2.004</v>
      </c>
      <c r="D124" s="6">
        <v>6.8789999999999996</v>
      </c>
      <c r="E124" s="6"/>
      <c r="F124" s="10"/>
      <c r="G124" s="10"/>
      <c r="H124" s="10"/>
      <c r="I124" s="6"/>
      <c r="J124" s="81"/>
      <c r="K124" s="10"/>
      <c r="L124" s="10"/>
      <c r="M124" s="10"/>
      <c r="N124" s="6"/>
      <c r="O124" s="10"/>
      <c r="P124" s="10"/>
      <c r="Q124" s="10"/>
      <c r="R124" s="6"/>
      <c r="S124" s="81"/>
      <c r="T124" s="10"/>
      <c r="U124" s="10"/>
      <c r="V124" s="10"/>
      <c r="W124" s="29">
        <v>-80</v>
      </c>
      <c r="X124" s="13">
        <f t="shared" si="58"/>
        <v>-80</v>
      </c>
      <c r="Y124" s="10">
        <v>0.14277999999954449</v>
      </c>
      <c r="Z124" s="4" t="str">
        <f t="shared" si="74"/>
        <v/>
      </c>
      <c r="AD124" s="6"/>
      <c r="AE124" s="6"/>
      <c r="AF124" s="10"/>
      <c r="AG124" s="10"/>
      <c r="AH124" s="10"/>
      <c r="AJ124" s="59">
        <f>3.3667362323955/($AJ$116*1000/3600)/AJ28</f>
        <v>0.10537057541076983</v>
      </c>
      <c r="AK124" s="59">
        <f>3.3667362323955/($AJ$116*1000/3600)/AK28</f>
        <v>0.14143828133094372</v>
      </c>
      <c r="AL124" s="59">
        <f t="shared" si="123"/>
        <v>0.14332963449092287</v>
      </c>
      <c r="AM124" s="59">
        <f t="shared" si="123"/>
        <v>0.13095045633588101</v>
      </c>
      <c r="AN124" s="59">
        <f t="shared" si="114"/>
        <v>0.1168979107129267</v>
      </c>
      <c r="AO124" s="59">
        <f t="shared" si="114"/>
        <v>0.12714784333709281</v>
      </c>
      <c r="AP124" s="59">
        <f t="shared" si="120"/>
        <v>0.12436360098770738</v>
      </c>
      <c r="AQ124" s="59">
        <f t="shared" si="120"/>
        <v>0.15112531716488531</v>
      </c>
      <c r="AR124" s="59">
        <f t="shared" si="120"/>
        <v>0.1247645317476329</v>
      </c>
      <c r="AS124" s="59">
        <f t="shared" si="115"/>
        <v>0.15707354091065728</v>
      </c>
      <c r="AT124" s="59">
        <f t="shared" si="124"/>
        <v>0.13038535893094608</v>
      </c>
      <c r="AU124" s="59">
        <f t="shared" si="129"/>
        <v>0.144561182029108</v>
      </c>
      <c r="AV124" s="59">
        <f t="shared" si="129"/>
        <v>0.14143828133094372</v>
      </c>
      <c r="AY124" s="59">
        <f>3.3667362323955/($AJ$116*1000/3600)/AY28</f>
        <v>7.4609113183279771E-2</v>
      </c>
      <c r="AZ124" s="59">
        <f>3.3667362323955/($AJ$116*1000/3600)/AZ28</f>
        <v>2.9756681046945399E-2</v>
      </c>
      <c r="BA124" s="59">
        <f t="shared" si="125"/>
        <v>3.3905414708836006E-2</v>
      </c>
      <c r="BB124" s="59">
        <f t="shared" si="125"/>
        <v>4.0944302159408558E-2</v>
      </c>
      <c r="BC124" s="59">
        <f t="shared" si="116"/>
        <v>4.3828945868542392E-2</v>
      </c>
      <c r="BD124" s="59">
        <f t="shared" si="116"/>
        <v>3.9565083457924893E-2</v>
      </c>
      <c r="BE124" s="59">
        <f t="shared" si="121"/>
        <v>5.1865660446000376E-2</v>
      </c>
      <c r="BF124" s="59">
        <f t="shared" si="121"/>
        <v>8.6938046707603689E-2</v>
      </c>
      <c r="BG124" s="59">
        <f t="shared" si="121"/>
        <v>4.7425314251262105E-2</v>
      </c>
      <c r="BH124" s="59">
        <f t="shared" si="117"/>
        <v>2.7957702945151871E-2</v>
      </c>
      <c r="BI124" s="59">
        <f t="shared" si="126"/>
        <v>3.3103809378581525E-2</v>
      </c>
      <c r="BJ124" s="59">
        <f t="shared" si="130"/>
        <v>3.8173516158445588E-2</v>
      </c>
      <c r="BK124" s="59">
        <f t="shared" si="130"/>
        <v>2.9756681046945399E-2</v>
      </c>
      <c r="BN124" s="59">
        <f>3.3667362323955/($AJ$116*1000/3600)/BN28</f>
        <v>0.53616378476756477</v>
      </c>
      <c r="BO124" s="59">
        <f>3.3667362323955/($AJ$116*1000/3600)/BO28</f>
        <v>0.40316773072348966</v>
      </c>
      <c r="BP124" s="59">
        <f t="shared" si="127"/>
        <v>0.42841953427409069</v>
      </c>
      <c r="BQ124" s="59">
        <f t="shared" si="127"/>
        <v>0.40732413607112189</v>
      </c>
      <c r="BR124" s="59">
        <f t="shared" si="118"/>
        <v>0.53648007878803616</v>
      </c>
      <c r="BS124" s="59">
        <f t="shared" si="118"/>
        <v>0.36389120828126281</v>
      </c>
      <c r="BT124" s="59">
        <f t="shared" si="122"/>
        <v>0.48009150182209293</v>
      </c>
      <c r="BU124" s="59">
        <f t="shared" si="122"/>
        <v>0.37591861271435423</v>
      </c>
      <c r="BV124" s="59">
        <f t="shared" si="122"/>
        <v>0.46876982999896161</v>
      </c>
      <c r="BW124" s="59">
        <f t="shared" si="119"/>
        <v>0.46242104137146633</v>
      </c>
      <c r="BX124" s="59">
        <f t="shared" si="128"/>
        <v>0.48731848938599265</v>
      </c>
      <c r="BY124" s="59">
        <f t="shared" si="131"/>
        <v>0.34668887911561463</v>
      </c>
      <c r="BZ124" s="59">
        <f t="shared" si="131"/>
        <v>0.40316773072348966</v>
      </c>
    </row>
    <row r="125" spans="1:78" x14ac:dyDescent="0.15">
      <c r="A125" s="23">
        <v>-74</v>
      </c>
      <c r="B125" s="13">
        <f t="shared" si="57"/>
        <v>-70</v>
      </c>
      <c r="C125" s="6">
        <v>0.52700000000000002</v>
      </c>
      <c r="D125" s="6">
        <v>9.7829999999999995</v>
      </c>
      <c r="E125" s="6"/>
      <c r="F125" s="10"/>
      <c r="G125" s="10"/>
      <c r="H125" s="10"/>
      <c r="I125" s="6"/>
      <c r="J125" s="81"/>
      <c r="K125" s="10"/>
      <c r="L125" s="10"/>
      <c r="M125" s="10"/>
      <c r="N125" s="6"/>
      <c r="O125" s="10"/>
      <c r="P125" s="10"/>
      <c r="Q125" s="10"/>
      <c r="R125" s="6"/>
      <c r="S125" s="81"/>
      <c r="T125" s="10"/>
      <c r="U125" s="10"/>
      <c r="V125" s="10"/>
      <c r="W125" s="29">
        <v>-80</v>
      </c>
      <c r="X125" s="13">
        <f t="shared" si="58"/>
        <v>-80</v>
      </c>
      <c r="Y125" s="10">
        <v>0.3331450000022802</v>
      </c>
      <c r="Z125" s="4" t="str">
        <f t="shared" si="74"/>
        <v/>
      </c>
      <c r="AD125" s="6"/>
      <c r="AE125" s="6"/>
      <c r="AF125" s="10"/>
      <c r="AG125" s="10"/>
      <c r="AH125" s="10"/>
      <c r="AJ125" s="57"/>
      <c r="AK125" s="59">
        <f>3.3667362323955/($AJ$116*1000/3600)/AK29</f>
        <v>0.12678915134748661</v>
      </c>
      <c r="AL125" s="59">
        <f t="shared" si="123"/>
        <v>0.16430937252471195</v>
      </c>
      <c r="AM125" s="59">
        <f t="shared" si="123"/>
        <v>0.14143828133094372</v>
      </c>
      <c r="AN125" s="59">
        <f t="shared" si="114"/>
        <v>0.13095045633588101</v>
      </c>
      <c r="AO125" s="59">
        <f t="shared" si="114"/>
        <v>0.1247645317476329</v>
      </c>
      <c r="AP125" s="59">
        <f t="shared" si="120"/>
        <v>0.12714784333709281</v>
      </c>
      <c r="AQ125" s="59">
        <f t="shared" si="120"/>
        <v>0.10919636413013019</v>
      </c>
      <c r="AR125" s="59">
        <f t="shared" si="120"/>
        <v>0.13095045633588101</v>
      </c>
      <c r="AS125" s="59">
        <f t="shared" si="115"/>
        <v>0.13038535893094608</v>
      </c>
      <c r="AT125" s="59">
        <f t="shared" si="124"/>
        <v>0.14332963449092287</v>
      </c>
      <c r="AU125" s="59">
        <f t="shared" si="129"/>
        <v>0.14332963449092287</v>
      </c>
      <c r="AV125" s="59">
        <f t="shared" si="129"/>
        <v>0.15285494134532018</v>
      </c>
      <c r="AY125" s="57"/>
      <c r="AZ125" s="59">
        <f>3.3667362323955/($AJ$116*1000/3600)/AZ29</f>
        <v>5.6897575620098235E-2</v>
      </c>
      <c r="BA125" s="59">
        <f t="shared" si="125"/>
        <v>2.9567996836607997E-2</v>
      </c>
      <c r="BB125" s="59">
        <f t="shared" si="125"/>
        <v>2.9756681046945399E-2</v>
      </c>
      <c r="BC125" s="59">
        <f t="shared" si="116"/>
        <v>4.0944302159408558E-2</v>
      </c>
      <c r="BD125" s="59">
        <f t="shared" si="116"/>
        <v>4.7425314251262105E-2</v>
      </c>
      <c r="BE125" s="59">
        <f t="shared" si="121"/>
        <v>3.9565083457924893E-2</v>
      </c>
      <c r="BF125" s="59">
        <f t="shared" si="121"/>
        <v>4.3036077252507902E-2</v>
      </c>
      <c r="BG125" s="59">
        <f t="shared" si="121"/>
        <v>4.0944302159408558E-2</v>
      </c>
      <c r="BH125" s="59">
        <f t="shared" si="117"/>
        <v>3.3103809378581525E-2</v>
      </c>
      <c r="BI125" s="59">
        <f t="shared" si="126"/>
        <v>3.3905414708836006E-2</v>
      </c>
      <c r="BJ125" s="59">
        <f t="shared" si="130"/>
        <v>3.3905414708836006E-2</v>
      </c>
      <c r="BK125" s="59">
        <f t="shared" si="130"/>
        <v>2.5806847481113795E-2</v>
      </c>
      <c r="BN125" s="57"/>
      <c r="BO125" s="59">
        <f>3.3667362323955/($AJ$116*1000/3600)/BO29</f>
        <v>0.54218226619065346</v>
      </c>
      <c r="BP125" s="59">
        <f t="shared" si="127"/>
        <v>0.48451795454654945</v>
      </c>
      <c r="BQ125" s="59">
        <f t="shared" si="127"/>
        <v>0.40316773072348966</v>
      </c>
      <c r="BR125" s="59">
        <f t="shared" si="118"/>
        <v>0.40732413607112189</v>
      </c>
      <c r="BS125" s="59">
        <f t="shared" si="118"/>
        <v>0.46876982999896161</v>
      </c>
      <c r="BT125" s="59">
        <f t="shared" si="122"/>
        <v>0.36389120828126281</v>
      </c>
      <c r="BU125" s="59">
        <f t="shared" si="122"/>
        <v>0.51286986018431246</v>
      </c>
      <c r="BV125" s="59">
        <f t="shared" si="122"/>
        <v>0.40732413607112189</v>
      </c>
      <c r="BW125" s="59">
        <f t="shared" si="119"/>
        <v>0.48731848938599265</v>
      </c>
      <c r="BX125" s="59">
        <f t="shared" si="128"/>
        <v>0.42841953427409069</v>
      </c>
      <c r="BY125" s="59">
        <f t="shared" si="131"/>
        <v>0.42841953427409069</v>
      </c>
      <c r="BZ125" s="59">
        <f t="shared" si="131"/>
        <v>0.48693047152607349</v>
      </c>
    </row>
    <row r="126" spans="1:78" x14ac:dyDescent="0.15">
      <c r="A126" s="23">
        <v>-74</v>
      </c>
      <c r="B126" s="13">
        <f t="shared" si="57"/>
        <v>-70</v>
      </c>
      <c r="C126" s="6">
        <v>2.9550000000000001</v>
      </c>
      <c r="D126" s="6">
        <v>4.9539999999999997</v>
      </c>
      <c r="E126" s="6"/>
      <c r="F126" s="10"/>
      <c r="G126" s="10"/>
      <c r="H126" s="10"/>
      <c r="I126" s="6"/>
      <c r="J126" s="81"/>
      <c r="K126" s="10"/>
      <c r="L126" s="10"/>
      <c r="M126" s="10"/>
      <c r="N126" s="6"/>
      <c r="O126" s="10"/>
      <c r="P126" s="10"/>
      <c r="Q126" s="10"/>
      <c r="R126" s="6"/>
      <c r="S126" s="81"/>
      <c r="T126" s="10"/>
      <c r="U126" s="10"/>
      <c r="V126" s="10"/>
      <c r="W126" s="29">
        <v>-80</v>
      </c>
      <c r="X126" s="13">
        <f t="shared" si="58"/>
        <v>-80</v>
      </c>
      <c r="Y126" s="10">
        <v>0.31587499999942792</v>
      </c>
      <c r="Z126" s="4" t="str">
        <f t="shared" si="74"/>
        <v/>
      </c>
      <c r="AD126" s="6"/>
      <c r="AE126" s="6"/>
      <c r="AF126" s="10"/>
      <c r="AG126" s="10"/>
      <c r="AH126" s="10"/>
      <c r="AJ126" s="57"/>
      <c r="AK126" s="59">
        <f>3.3667362323955/($AJ$116*1000/3600)/AK30</f>
        <v>0.12678915134748661</v>
      </c>
      <c r="AL126" s="59">
        <f t="shared" si="123"/>
        <v>0.16430937252471195</v>
      </c>
      <c r="AM126" s="59">
        <f t="shared" si="123"/>
        <v>0.14143828133094372</v>
      </c>
      <c r="AN126" s="59">
        <f t="shared" si="114"/>
        <v>0.14332963449092287</v>
      </c>
      <c r="AO126" s="59">
        <f t="shared" si="114"/>
        <v>0.144561182029108</v>
      </c>
      <c r="AP126" s="59">
        <f t="shared" si="120"/>
        <v>0.1247645317476329</v>
      </c>
      <c r="AQ126" s="59">
        <f t="shared" si="120"/>
        <v>0.1168979107129267</v>
      </c>
      <c r="AR126" s="59">
        <f t="shared" si="120"/>
        <v>0.11881489084543917</v>
      </c>
      <c r="AS126" s="59">
        <f t="shared" si="115"/>
        <v>0.13038535893094608</v>
      </c>
      <c r="AT126" s="59">
        <f t="shared" si="124"/>
        <v>0.14332963449092287</v>
      </c>
      <c r="AU126" s="59">
        <f t="shared" si="129"/>
        <v>0.15285494134532018</v>
      </c>
      <c r="AV126" s="59">
        <f t="shared" si="129"/>
        <v>0.16430937252471195</v>
      </c>
      <c r="AY126" s="57"/>
      <c r="AZ126" s="59">
        <f>3.3667362323955/($AJ$116*1000/3600)/AZ30</f>
        <v>5.6897575620098235E-2</v>
      </c>
      <c r="BA126" s="59">
        <f t="shared" si="125"/>
        <v>2.9567996836607997E-2</v>
      </c>
      <c r="BB126" s="59">
        <f t="shared" si="125"/>
        <v>2.9756681046945399E-2</v>
      </c>
      <c r="BC126" s="59">
        <f t="shared" si="116"/>
        <v>3.3905414708836006E-2</v>
      </c>
      <c r="BD126" s="59">
        <f t="shared" si="116"/>
        <v>3.8173516158445588E-2</v>
      </c>
      <c r="BE126" s="59">
        <f t="shared" si="121"/>
        <v>4.7425314251262105E-2</v>
      </c>
      <c r="BF126" s="59">
        <f t="shared" si="121"/>
        <v>4.3828945868542392E-2</v>
      </c>
      <c r="BG126" s="59">
        <f t="shared" si="121"/>
        <v>4.1608697861862991E-2</v>
      </c>
      <c r="BH126" s="59">
        <f t="shared" si="117"/>
        <v>3.3103809378581525E-2</v>
      </c>
      <c r="BI126" s="59">
        <f t="shared" si="126"/>
        <v>3.3905414708836006E-2</v>
      </c>
      <c r="BJ126" s="59">
        <f t="shared" si="130"/>
        <v>2.5806847481113795E-2</v>
      </c>
      <c r="BK126" s="59">
        <f t="shared" si="130"/>
        <v>2.9567996836607997E-2</v>
      </c>
      <c r="BN126" s="57"/>
      <c r="BO126" s="59">
        <f>3.3667362323955/($AJ$116*1000/3600)/BO30</f>
        <v>0.54218226619065346</v>
      </c>
      <c r="BP126" s="59">
        <f t="shared" si="127"/>
        <v>0.48451795454654945</v>
      </c>
      <c r="BQ126" s="59">
        <f t="shared" si="127"/>
        <v>0.40316773072348966</v>
      </c>
      <c r="BR126" s="59">
        <f t="shared" si="118"/>
        <v>0.42841953427409069</v>
      </c>
      <c r="BS126" s="59">
        <f t="shared" si="118"/>
        <v>0.34668887911561463</v>
      </c>
      <c r="BT126" s="59">
        <f t="shared" si="122"/>
        <v>0.46876982999896161</v>
      </c>
      <c r="BU126" s="59">
        <f t="shared" si="122"/>
        <v>0.53648007878803616</v>
      </c>
      <c r="BV126" s="59">
        <f t="shared" si="122"/>
        <v>0.45225945710428961</v>
      </c>
      <c r="BW126" s="59">
        <f t="shared" si="119"/>
        <v>0.48731848938599265</v>
      </c>
      <c r="BX126" s="59">
        <f t="shared" si="128"/>
        <v>0.42841953427409069</v>
      </c>
      <c r="BY126" s="59">
        <f t="shared" si="131"/>
        <v>0.48693047152607349</v>
      </c>
      <c r="BZ126" s="59">
        <f t="shared" si="131"/>
        <v>0.48451795454654945</v>
      </c>
    </row>
    <row r="127" spans="1:78" x14ac:dyDescent="0.15">
      <c r="A127" s="23">
        <v>-74</v>
      </c>
      <c r="B127" s="13">
        <f t="shared" si="57"/>
        <v>-70</v>
      </c>
      <c r="C127" s="6">
        <v>1.8879999999999999</v>
      </c>
      <c r="D127" s="6">
        <v>2.9750000000000001</v>
      </c>
      <c r="E127" s="6"/>
      <c r="F127" s="10"/>
      <c r="G127" s="10"/>
      <c r="H127" s="10"/>
      <c r="I127" s="6"/>
      <c r="J127" s="81"/>
      <c r="K127" s="10"/>
      <c r="L127" s="10"/>
      <c r="M127" s="10"/>
      <c r="N127" s="6"/>
      <c r="O127" s="10"/>
      <c r="P127" s="10"/>
      <c r="Q127" s="10"/>
      <c r="R127" s="6"/>
      <c r="S127" s="81"/>
      <c r="T127" s="10"/>
      <c r="U127" s="10"/>
      <c r="V127" s="10"/>
      <c r="W127" s="29">
        <v>-80</v>
      </c>
      <c r="X127" s="13">
        <f t="shared" si="58"/>
        <v>-80</v>
      </c>
      <c r="Y127" s="10">
        <v>0.68754000000210436</v>
      </c>
      <c r="Z127" s="4" t="str">
        <f t="shared" si="74"/>
        <v/>
      </c>
      <c r="AD127" s="6"/>
      <c r="AE127" s="6"/>
      <c r="AF127" s="10"/>
      <c r="AG127" s="10"/>
      <c r="AH127" s="10"/>
      <c r="AJ127" s="57"/>
      <c r="AK127" s="57"/>
      <c r="AL127" s="57"/>
      <c r="AM127" s="59">
        <f>3.3667362323955/($AJ$116*1000/3600)/AM31</f>
        <v>0.10537057541076983</v>
      </c>
      <c r="AN127" s="59">
        <f t="shared" si="114"/>
        <v>0.19739821558019219</v>
      </c>
      <c r="AO127" s="59">
        <f t="shared" si="114"/>
        <v>0.10537057541076983</v>
      </c>
      <c r="AP127" s="59">
        <f t="shared" si="120"/>
        <v>0.13095045633588101</v>
      </c>
      <c r="AQ127" s="59">
        <f t="shared" si="120"/>
        <v>0.13038535893094608</v>
      </c>
      <c r="AR127" s="59">
        <f t="shared" si="120"/>
        <v>0.13095045633588101</v>
      </c>
      <c r="AS127" s="59">
        <f t="shared" si="115"/>
        <v>0.14143828133094372</v>
      </c>
      <c r="AT127" s="59">
        <f t="shared" si="124"/>
        <v>0.19739821558019219</v>
      </c>
      <c r="AU127" s="59">
        <f t="shared" si="129"/>
        <v>0.10537057541076983</v>
      </c>
      <c r="AV127" s="59">
        <f t="shared" si="129"/>
        <v>0.12678915134748661</v>
      </c>
      <c r="AY127" s="57"/>
      <c r="AZ127" s="57"/>
      <c r="BA127" s="57"/>
      <c r="BB127" s="59">
        <f>3.3667362323955/($AJ$116*1000/3600)/BB31</f>
        <v>7.4609113183279771E-2</v>
      </c>
      <c r="BC127" s="59">
        <f t="shared" si="116"/>
        <v>4.8217413220887677E-2</v>
      </c>
      <c r="BD127" s="59">
        <f t="shared" si="116"/>
        <v>7.4609113183279771E-2</v>
      </c>
      <c r="BE127" s="59">
        <f t="shared" si="121"/>
        <v>4.0944302159408558E-2</v>
      </c>
      <c r="BF127" s="59">
        <f t="shared" si="121"/>
        <v>3.3103809378581525E-2</v>
      </c>
      <c r="BG127" s="59">
        <f t="shared" si="121"/>
        <v>4.0944302159408558E-2</v>
      </c>
      <c r="BH127" s="59">
        <f t="shared" si="117"/>
        <v>2.9756681046945399E-2</v>
      </c>
      <c r="BI127" s="59">
        <f t="shared" si="126"/>
        <v>4.8217413220887677E-2</v>
      </c>
      <c r="BJ127" s="59">
        <f t="shared" si="130"/>
        <v>7.4609113183279771E-2</v>
      </c>
      <c r="BK127" s="59">
        <f t="shared" si="130"/>
        <v>5.6897575620098235E-2</v>
      </c>
      <c r="BN127" s="57"/>
      <c r="BO127" s="57"/>
      <c r="BP127" s="57"/>
      <c r="BQ127" s="59">
        <f>3.3667362323955/($AJ$116*1000/3600)/BQ31</f>
        <v>0.53616378476756477</v>
      </c>
      <c r="BR127" s="59">
        <f t="shared" si="118"/>
        <v>0.52520389609259499</v>
      </c>
      <c r="BS127" s="59">
        <f t="shared" si="118"/>
        <v>0.53616378476756477</v>
      </c>
      <c r="BT127" s="59">
        <f t="shared" si="122"/>
        <v>0.40732413607112189</v>
      </c>
      <c r="BU127" s="59">
        <f t="shared" si="122"/>
        <v>0.48731848938599265</v>
      </c>
      <c r="BV127" s="59">
        <f t="shared" si="122"/>
        <v>0.40732413607112189</v>
      </c>
      <c r="BW127" s="59">
        <f t="shared" si="119"/>
        <v>0.40316773072348966</v>
      </c>
      <c r="BX127" s="59">
        <f t="shared" si="128"/>
        <v>0.52520389609259499</v>
      </c>
      <c r="BY127" s="59">
        <f t="shared" si="131"/>
        <v>0.53616378476756477</v>
      </c>
      <c r="BZ127" s="59">
        <f t="shared" si="131"/>
        <v>0.54218226619065346</v>
      </c>
    </row>
    <row r="128" spans="1:78" x14ac:dyDescent="0.15">
      <c r="A128" s="23">
        <v>-74</v>
      </c>
      <c r="B128" s="13">
        <f t="shared" si="57"/>
        <v>-70</v>
      </c>
      <c r="C128" s="6">
        <v>2.1240000000000001</v>
      </c>
      <c r="D128" s="6">
        <v>3.1240000000000001</v>
      </c>
      <c r="E128" s="6"/>
      <c r="F128" s="10"/>
      <c r="G128" s="10"/>
      <c r="H128" s="10"/>
      <c r="I128" s="6"/>
      <c r="J128" s="81"/>
      <c r="K128" s="10"/>
      <c r="L128" s="10"/>
      <c r="M128" s="10"/>
      <c r="N128" s="6"/>
      <c r="O128" s="10"/>
      <c r="P128" s="10"/>
      <c r="Q128" s="10"/>
      <c r="R128" s="6"/>
      <c r="S128" s="81"/>
      <c r="T128" s="10"/>
      <c r="U128" s="10"/>
      <c r="V128" s="10"/>
      <c r="W128" s="29">
        <v>-80</v>
      </c>
      <c r="X128" s="13">
        <f t="shared" si="58"/>
        <v>-80</v>
      </c>
      <c r="Y128" s="10">
        <v>0.80145500000128922</v>
      </c>
      <c r="Z128" s="4" t="str">
        <f t="shared" si="74"/>
        <v/>
      </c>
      <c r="AD128" s="6"/>
      <c r="AE128" s="6"/>
      <c r="AF128" s="10"/>
      <c r="AG128" s="10"/>
      <c r="AH128" s="10"/>
      <c r="AJ128" s="57"/>
      <c r="AK128" s="57"/>
      <c r="AL128" s="59">
        <f>3.3667362323955/($AJ$116*1000/3600)/AL32</f>
        <v>0.12678915134748661</v>
      </c>
      <c r="AM128" s="59">
        <f>3.3667362323955/($AJ$116*1000/3600)/AM32</f>
        <v>0.19739821558019219</v>
      </c>
      <c r="AN128" s="59">
        <f t="shared" si="114"/>
        <v>0.16430937252471195</v>
      </c>
      <c r="AO128" s="59">
        <f t="shared" si="114"/>
        <v>0.15285494134532018</v>
      </c>
      <c r="AP128" s="59">
        <f t="shared" si="120"/>
        <v>0.14332963449092287</v>
      </c>
      <c r="AQ128" s="59">
        <f t="shared" si="120"/>
        <v>0.1168979107129267</v>
      </c>
      <c r="AR128" s="59">
        <f t="shared" si="120"/>
        <v>0.10537057541076983</v>
      </c>
      <c r="AS128" s="59">
        <f t="shared" si="115"/>
        <v>0.14143828133094372</v>
      </c>
      <c r="AT128" s="59">
        <f t="shared" si="124"/>
        <v>0.15285494134532018</v>
      </c>
      <c r="AU128" s="59">
        <f>3.3667362323955/($AJ$116*1000/3600)/AU32</f>
        <v>0.12678915134748661</v>
      </c>
      <c r="AV128" s="57"/>
      <c r="AY128" s="57"/>
      <c r="AZ128" s="57"/>
      <c r="BA128" s="59">
        <f>3.3667362323955/($AJ$116*1000/3600)/BA32</f>
        <v>5.6897575620098235E-2</v>
      </c>
      <c r="BB128" s="59">
        <f>3.3667362323955/($AJ$116*1000/3600)/BB32</f>
        <v>4.8217413220887677E-2</v>
      </c>
      <c r="BC128" s="59">
        <f t="shared" si="116"/>
        <v>2.9567996836607997E-2</v>
      </c>
      <c r="BD128" s="59">
        <f t="shared" si="116"/>
        <v>2.5806847481113795E-2</v>
      </c>
      <c r="BE128" s="59">
        <f t="shared" si="121"/>
        <v>3.3905414708836006E-2</v>
      </c>
      <c r="BF128" s="59">
        <f t="shared" si="121"/>
        <v>4.3828945868542392E-2</v>
      </c>
      <c r="BG128" s="59">
        <f t="shared" si="121"/>
        <v>7.4609113183279771E-2</v>
      </c>
      <c r="BH128" s="59">
        <f t="shared" si="117"/>
        <v>2.9756681046945399E-2</v>
      </c>
      <c r="BI128" s="59">
        <f t="shared" si="126"/>
        <v>2.5806847481113795E-2</v>
      </c>
      <c r="BJ128" s="59">
        <f>3.3667362323955/($AJ$116*1000/3600)/BJ32</f>
        <v>5.6897575620098235E-2</v>
      </c>
      <c r="BK128" s="57"/>
      <c r="BN128" s="57"/>
      <c r="BO128" s="57"/>
      <c r="BP128" s="59">
        <f>3.3667362323955/($AJ$116*1000/3600)/BP32</f>
        <v>0.54218226619065346</v>
      </c>
      <c r="BQ128" s="59">
        <f>3.3667362323955/($AJ$116*1000/3600)/BQ32</f>
        <v>0.52520389609259499</v>
      </c>
      <c r="BR128" s="59">
        <f t="shared" si="118"/>
        <v>0.48451795454654945</v>
      </c>
      <c r="BS128" s="59">
        <f t="shared" si="118"/>
        <v>0.48693047152607349</v>
      </c>
      <c r="BT128" s="59">
        <f t="shared" si="122"/>
        <v>0.42841953427409069</v>
      </c>
      <c r="BU128" s="59">
        <f t="shared" si="122"/>
        <v>0.53648007878803616</v>
      </c>
      <c r="BV128" s="59">
        <f t="shared" si="122"/>
        <v>0.53616378476756477</v>
      </c>
      <c r="BW128" s="59">
        <f t="shared" si="119"/>
        <v>0.40316773072348966</v>
      </c>
      <c r="BX128" s="59">
        <f t="shared" si="128"/>
        <v>0.48693047152607349</v>
      </c>
      <c r="BY128" s="59">
        <f>3.3667362323955/($AJ$116*1000/3600)/BY32</f>
        <v>0.54218226619065346</v>
      </c>
      <c r="BZ128" s="57"/>
    </row>
    <row r="129" spans="1:78" x14ac:dyDescent="0.15">
      <c r="A129" s="23">
        <v>-74</v>
      </c>
      <c r="B129" s="13">
        <f t="shared" si="57"/>
        <v>-70</v>
      </c>
      <c r="C129" s="6">
        <v>2.8370000000000002</v>
      </c>
      <c r="D129" s="6">
        <v>4.8609999999999998</v>
      </c>
      <c r="E129" s="6"/>
      <c r="F129" s="10"/>
      <c r="G129" s="10"/>
      <c r="H129" s="10"/>
      <c r="I129" s="6"/>
      <c r="J129" s="81"/>
      <c r="K129" s="10"/>
      <c r="L129" s="10"/>
      <c r="M129" s="10"/>
      <c r="N129" s="6"/>
      <c r="O129" s="10"/>
      <c r="P129" s="10"/>
      <c r="Q129" s="10"/>
      <c r="R129" s="6"/>
      <c r="S129" s="81"/>
      <c r="T129" s="10"/>
      <c r="U129" s="10"/>
      <c r="V129" s="10"/>
      <c r="W129" s="29">
        <v>-79</v>
      </c>
      <c r="X129" s="13">
        <f t="shared" si="58"/>
        <v>-70</v>
      </c>
      <c r="Y129" s="10">
        <v>0.35161500000569457</v>
      </c>
      <c r="Z129" s="4" t="str">
        <f t="shared" si="74"/>
        <v/>
      </c>
      <c r="AD129" s="6"/>
      <c r="AE129" s="6"/>
      <c r="AF129" s="10"/>
      <c r="AG129" s="10"/>
      <c r="AH129" s="10"/>
      <c r="AJ129" s="57"/>
      <c r="AK129" s="57"/>
      <c r="AL129" s="59">
        <f>3.3667362323955/($AJ$116*1000/3600)/AL33</f>
        <v>0.12678915134748661</v>
      </c>
      <c r="AM129" s="59">
        <f>3.3667362323955/($AJ$116*1000/3600)/AM33</f>
        <v>0.12678915134748661</v>
      </c>
      <c r="AN129" s="57"/>
      <c r="AO129" s="59">
        <f>3.3667362323955/($AJ$116*1000/3600)/AO33</f>
        <v>0.10537057541076983</v>
      </c>
      <c r="AP129" s="59">
        <f t="shared" si="120"/>
        <v>0.10537057541076983</v>
      </c>
      <c r="AQ129" s="59">
        <f t="shared" si="120"/>
        <v>0.16430937252471195</v>
      </c>
      <c r="AR129" s="59">
        <f t="shared" si="120"/>
        <v>0.19739821558019219</v>
      </c>
      <c r="AS129" s="59">
        <f t="shared" si="115"/>
        <v>0.12678915134748661</v>
      </c>
      <c r="AT129" s="59">
        <f t="shared" si="124"/>
        <v>0.16430937252471195</v>
      </c>
      <c r="AU129" s="59">
        <f>3.3667362323955/($AJ$116*1000/3600)/AU33</f>
        <v>0.10537057541076983</v>
      </c>
      <c r="AV129" s="57"/>
      <c r="AY129" s="57"/>
      <c r="AZ129" s="57"/>
      <c r="BA129" s="59">
        <f>3.3667362323955/($AJ$116*1000/3600)/BA33</f>
        <v>5.6897575620098235E-2</v>
      </c>
      <c r="BB129" s="59">
        <f>3.3667362323955/($AJ$116*1000/3600)/BB33</f>
        <v>5.6897575620098235E-2</v>
      </c>
      <c r="BC129" s="57"/>
      <c r="BD129" s="59">
        <f>3.3667362323955/($AJ$116*1000/3600)/BD33</f>
        <v>7.4609113183279771E-2</v>
      </c>
      <c r="BE129" s="59">
        <f t="shared" si="121"/>
        <v>7.4609113183279771E-2</v>
      </c>
      <c r="BF129" s="59">
        <f t="shared" si="121"/>
        <v>2.9567996836607997E-2</v>
      </c>
      <c r="BG129" s="59">
        <f t="shared" si="121"/>
        <v>4.8217413220887677E-2</v>
      </c>
      <c r="BH129" s="59">
        <f t="shared" si="117"/>
        <v>5.6897575620098235E-2</v>
      </c>
      <c r="BI129" s="59">
        <f t="shared" si="126"/>
        <v>2.9567996836607997E-2</v>
      </c>
      <c r="BJ129" s="59">
        <f>3.3667362323955/($AJ$116*1000/3600)/BJ33</f>
        <v>7.4609113183279771E-2</v>
      </c>
      <c r="BK129" s="57"/>
      <c r="BN129" s="57"/>
      <c r="BO129" s="57"/>
      <c r="BP129" s="59">
        <f>3.3667362323955/($AJ$116*1000/3600)/BP33</f>
        <v>0.54218226619065346</v>
      </c>
      <c r="BQ129" s="59">
        <f>3.3667362323955/($AJ$116*1000/3600)/BQ33</f>
        <v>0.54218226619065346</v>
      </c>
      <c r="BR129" s="57"/>
      <c r="BS129" s="59">
        <f>3.3667362323955/($AJ$116*1000/3600)/BS33</f>
        <v>0.53616378476756477</v>
      </c>
      <c r="BT129" s="59">
        <f t="shared" si="122"/>
        <v>0.53616378476756477</v>
      </c>
      <c r="BU129" s="59">
        <f t="shared" si="122"/>
        <v>0.48451795454654945</v>
      </c>
      <c r="BV129" s="59">
        <f t="shared" si="122"/>
        <v>0.52520389609259499</v>
      </c>
      <c r="BW129" s="59">
        <f t="shared" si="119"/>
        <v>0.54218226619065346</v>
      </c>
      <c r="BX129" s="59">
        <f t="shared" si="128"/>
        <v>0.48451795454654945</v>
      </c>
      <c r="BY129" s="59">
        <f>3.3667362323955/($AJ$116*1000/3600)/BY33</f>
        <v>0.53616378476756477</v>
      </c>
      <c r="BZ129" s="57"/>
    </row>
    <row r="130" spans="1:78" x14ac:dyDescent="0.15">
      <c r="A130" s="23">
        <v>-74</v>
      </c>
      <c r="B130" s="13">
        <f t="shared" si="57"/>
        <v>-70</v>
      </c>
      <c r="C130" s="6">
        <v>1.0089999999999999</v>
      </c>
      <c r="D130" s="6">
        <v>2.0670000000000002</v>
      </c>
      <c r="E130" s="6"/>
      <c r="F130" s="10"/>
      <c r="G130" s="10"/>
      <c r="H130" s="10"/>
      <c r="I130" s="6"/>
      <c r="J130" s="81"/>
      <c r="K130" s="10"/>
      <c r="L130" s="10"/>
      <c r="M130" s="10"/>
      <c r="N130" s="6"/>
      <c r="O130" s="10"/>
      <c r="P130" s="10"/>
      <c r="Q130" s="10"/>
      <c r="R130" s="6"/>
      <c r="S130" s="81"/>
      <c r="T130" s="10"/>
      <c r="U130" s="10"/>
      <c r="V130" s="10"/>
      <c r="W130" s="29">
        <v>-79</v>
      </c>
      <c r="X130" s="13">
        <f t="shared" si="58"/>
        <v>-70</v>
      </c>
      <c r="Y130" s="10">
        <v>3.1400000043388943E-3</v>
      </c>
      <c r="Z130" s="4" t="str">
        <f t="shared" si="74"/>
        <v/>
      </c>
      <c r="AD130" s="6"/>
      <c r="AE130" s="6"/>
      <c r="AF130" s="10"/>
      <c r="AG130" s="10"/>
      <c r="AH130" s="10"/>
    </row>
    <row r="131" spans="1:78" x14ac:dyDescent="0.15">
      <c r="A131" s="23">
        <v>-74</v>
      </c>
      <c r="B131" s="13">
        <f t="shared" si="57"/>
        <v>-70</v>
      </c>
      <c r="C131" s="6">
        <v>0.60799999999999998</v>
      </c>
      <c r="D131" s="6">
        <v>42.843000000000004</v>
      </c>
      <c r="E131" s="6"/>
      <c r="F131" s="10"/>
      <c r="G131" s="10"/>
      <c r="H131" s="10"/>
      <c r="I131" s="6"/>
      <c r="J131" s="81"/>
      <c r="K131" s="10"/>
      <c r="L131" s="10"/>
      <c r="M131" s="10"/>
      <c r="N131" s="6"/>
      <c r="O131" s="10"/>
      <c r="P131" s="10"/>
      <c r="Q131" s="10"/>
      <c r="R131" s="6"/>
      <c r="S131" s="81"/>
      <c r="T131" s="10"/>
      <c r="U131" s="10"/>
      <c r="V131" s="10"/>
      <c r="W131" s="29">
        <v>-79</v>
      </c>
      <c r="X131" s="13">
        <f t="shared" si="58"/>
        <v>-70</v>
      </c>
      <c r="Y131" s="10">
        <v>0.28430000000247002</v>
      </c>
      <c r="Z131" s="4" t="str">
        <f t="shared" si="74"/>
        <v/>
      </c>
      <c r="AD131" s="6"/>
      <c r="AE131" s="6"/>
      <c r="AF131" s="10"/>
      <c r="AG131" s="10"/>
      <c r="AH131" s="10"/>
    </row>
    <row r="132" spans="1:78" x14ac:dyDescent="0.15">
      <c r="A132" s="23">
        <v>-74</v>
      </c>
      <c r="B132" s="13">
        <f t="shared" si="57"/>
        <v>-70</v>
      </c>
      <c r="C132" s="6">
        <v>2.2829999999999999</v>
      </c>
      <c r="D132" s="6">
        <v>5.8230000000000004</v>
      </c>
      <c r="E132" s="6"/>
      <c r="F132" s="10"/>
      <c r="G132" s="10"/>
      <c r="H132" s="10"/>
      <c r="I132" s="6"/>
      <c r="J132" s="81"/>
      <c r="K132" s="10"/>
      <c r="L132" s="10"/>
      <c r="M132" s="10"/>
      <c r="N132" s="6"/>
      <c r="O132" s="10"/>
      <c r="P132" s="10"/>
      <c r="Q132" s="10"/>
      <c r="R132" s="6"/>
      <c r="S132" s="81"/>
      <c r="T132" s="10"/>
      <c r="U132" s="10"/>
      <c r="V132" s="10"/>
      <c r="W132" s="29">
        <v>-79</v>
      </c>
      <c r="X132" s="13">
        <f t="shared" si="58"/>
        <v>-70</v>
      </c>
      <c r="Y132" s="10">
        <v>0.42003500000654426</v>
      </c>
      <c r="Z132" s="4" t="str">
        <f t="shared" si="74"/>
        <v/>
      </c>
      <c r="AD132" s="6"/>
      <c r="AE132" s="6"/>
      <c r="AF132" s="10"/>
      <c r="AG132" s="10"/>
      <c r="AH132" s="10"/>
      <c r="AJ132" s="115">
        <v>60</v>
      </c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Y132" s="115">
        <v>60</v>
      </c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N132" s="115">
        <v>60</v>
      </c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</row>
    <row r="133" spans="1:78" x14ac:dyDescent="0.15">
      <c r="A133" s="23">
        <v>-74</v>
      </c>
      <c r="B133" s="13">
        <f t="shared" ref="B133:B196" si="132">0-(MID(A133,LEN(A133)-1,1)*10)</f>
        <v>-70</v>
      </c>
      <c r="C133" s="6">
        <v>2.6309999999999998</v>
      </c>
      <c r="D133" s="6">
        <v>5.99</v>
      </c>
      <c r="E133" s="6"/>
      <c r="F133" s="10"/>
      <c r="G133" s="10"/>
      <c r="H133" s="10"/>
      <c r="I133" s="6"/>
      <c r="J133" s="81"/>
      <c r="K133" s="10"/>
      <c r="L133" s="10"/>
      <c r="M133" s="10"/>
      <c r="N133" s="6"/>
      <c r="O133" s="10"/>
      <c r="P133" s="10"/>
      <c r="Q133" s="10"/>
      <c r="R133" s="6"/>
      <c r="S133" s="81"/>
      <c r="T133" s="10"/>
      <c r="U133" s="10"/>
      <c r="V133" s="10"/>
      <c r="W133" s="29">
        <v>-79</v>
      </c>
      <c r="X133" s="13">
        <f t="shared" ref="X133:X196" si="133">0-(MID(W133,LEN(W133)-1,1)*10)</f>
        <v>-70</v>
      </c>
      <c r="Y133" s="10">
        <v>0.37659500000525958</v>
      </c>
      <c r="Z133" s="4" t="str">
        <f t="shared" si="74"/>
        <v/>
      </c>
      <c r="AD133" s="6"/>
      <c r="AE133" s="6"/>
      <c r="AF133" s="10"/>
      <c r="AG133" s="10"/>
      <c r="AH133" s="10"/>
      <c r="AJ133" s="57"/>
      <c r="AK133" s="57"/>
      <c r="AL133" s="57"/>
      <c r="AM133" s="58"/>
      <c r="AN133" s="59">
        <f t="shared" ref="AN133:AO144" si="134">3.3667362323955/($AJ$132*1000/3600)/AN21</f>
        <v>0.16449851298349349</v>
      </c>
      <c r="AO133" s="59">
        <f t="shared" si="134"/>
        <v>0.13692447710392661</v>
      </c>
      <c r="AP133" s="57"/>
      <c r="AQ133" s="57"/>
      <c r="AR133" s="57"/>
      <c r="AS133" s="59">
        <f t="shared" ref="AS133:AS145" si="135">3.3667362323955/($AJ$132*1000/3600)/AS21</f>
        <v>0.10565762612290551</v>
      </c>
      <c r="AT133" s="57"/>
      <c r="AU133" s="57"/>
      <c r="AV133" s="57"/>
      <c r="AY133" s="57"/>
      <c r="AZ133" s="57"/>
      <c r="BA133" s="57"/>
      <c r="BB133" s="58"/>
      <c r="BC133" s="59">
        <f t="shared" ref="BC133:BD144" si="136">3.3667362323955/($AJ$132*1000/3600)/BC21</f>
        <v>4.0181177684073061E-2</v>
      </c>
      <c r="BD133" s="59">
        <f t="shared" si="136"/>
        <v>2.4639997363839997E-2</v>
      </c>
      <c r="BE133" s="57"/>
      <c r="BF133" s="57"/>
      <c r="BG133" s="57"/>
      <c r="BH133" s="59">
        <f t="shared" ref="BH133:BH145" si="137">3.3667362323955/($AJ$132*1000/3600)/BH21</f>
        <v>4.7414646350081857E-2</v>
      </c>
      <c r="BI133" s="57"/>
      <c r="BJ133" s="57"/>
      <c r="BK133" s="57"/>
      <c r="BN133" s="57"/>
      <c r="BO133" s="57"/>
      <c r="BP133" s="57"/>
      <c r="BQ133" s="58"/>
      <c r="BR133" s="59">
        <f t="shared" ref="BR133:BS144" si="138">3.3667362323955/($AJ$132*1000/3600)/BR21</f>
        <v>0.43766991341049583</v>
      </c>
      <c r="BS133" s="59">
        <f t="shared" si="138"/>
        <v>0.40376496212212448</v>
      </c>
      <c r="BT133" s="57"/>
      <c r="BU133" s="57"/>
      <c r="BV133" s="57"/>
      <c r="BW133" s="59">
        <f t="shared" ref="BW133:BW145" si="139">3.3667362323955/($AJ$132*1000/3600)/BW21</f>
        <v>0.45181855515887792</v>
      </c>
      <c r="BX133" s="57"/>
      <c r="BY133" s="57"/>
      <c r="BZ133" s="57"/>
    </row>
    <row r="134" spans="1:78" x14ac:dyDescent="0.15">
      <c r="A134" s="23">
        <v>-74</v>
      </c>
      <c r="B134" s="13">
        <f t="shared" si="132"/>
        <v>-70</v>
      </c>
      <c r="C134" s="6">
        <v>0.72099999999999997</v>
      </c>
      <c r="D134" s="6">
        <v>21.937000000000001</v>
      </c>
      <c r="E134" s="6"/>
      <c r="F134" s="10"/>
      <c r="G134" s="10"/>
      <c r="H134" s="10"/>
      <c r="I134" s="6"/>
      <c r="J134" s="81"/>
      <c r="K134" s="10"/>
      <c r="L134" s="10"/>
      <c r="M134" s="10"/>
      <c r="N134" s="6"/>
      <c r="O134" s="10"/>
      <c r="P134" s="10"/>
      <c r="Q134" s="10"/>
      <c r="R134" s="6"/>
      <c r="S134" s="81"/>
      <c r="T134" s="10"/>
      <c r="U134" s="10"/>
      <c r="V134" s="10"/>
      <c r="W134" s="29">
        <v>-79</v>
      </c>
      <c r="X134" s="13">
        <f t="shared" si="133"/>
        <v>-70</v>
      </c>
      <c r="Y134" s="10">
        <v>0.21910500000490818</v>
      </c>
      <c r="Z134" s="4" t="str">
        <f t="shared" si="74"/>
        <v/>
      </c>
      <c r="AD134" s="6"/>
      <c r="AE134" s="6"/>
      <c r="AF134" s="10"/>
      <c r="AG134" s="10"/>
      <c r="AH134" s="10"/>
      <c r="AJ134" s="57"/>
      <c r="AK134" s="58"/>
      <c r="AL134" s="58"/>
      <c r="AM134" s="57"/>
      <c r="AN134" s="59">
        <f t="shared" si="134"/>
        <v>0.13692447710392661</v>
      </c>
      <c r="AO134" s="59">
        <f t="shared" si="134"/>
        <v>8.7808812842308195E-2</v>
      </c>
      <c r="AP134" s="59">
        <f t="shared" ref="AP134:AR145" si="140">3.3667362323955/($AJ$132*1000/3600)/AP22</f>
        <v>0.12737911778776681</v>
      </c>
      <c r="AQ134" s="59">
        <f t="shared" si="140"/>
        <v>8.7808812842308195E-2</v>
      </c>
      <c r="AR134" s="59">
        <f t="shared" si="140"/>
        <v>0.13692447710392661</v>
      </c>
      <c r="AS134" s="59">
        <f t="shared" si="135"/>
        <v>0.10565762612290551</v>
      </c>
      <c r="AT134" s="57"/>
      <c r="AU134" s="57"/>
      <c r="AV134" s="57"/>
      <c r="AY134" s="57"/>
      <c r="AZ134" s="58"/>
      <c r="BA134" s="58"/>
      <c r="BB134" s="57"/>
      <c r="BC134" s="59">
        <f t="shared" si="136"/>
        <v>2.4639997363839997E-2</v>
      </c>
      <c r="BD134" s="59">
        <f t="shared" si="136"/>
        <v>6.217426098606648E-2</v>
      </c>
      <c r="BE134" s="59">
        <f t="shared" ref="BE134:BG145" si="141">3.3667362323955/($AJ$132*1000/3600)/BE22</f>
        <v>2.1505706234261495E-2</v>
      </c>
      <c r="BF134" s="59">
        <f t="shared" si="141"/>
        <v>6.217426098606648E-2</v>
      </c>
      <c r="BG134" s="59">
        <f t="shared" si="141"/>
        <v>2.4639997363839997E-2</v>
      </c>
      <c r="BH134" s="59">
        <f t="shared" si="137"/>
        <v>4.7414646350081857E-2</v>
      </c>
      <c r="BI134" s="57"/>
      <c r="BJ134" s="57"/>
      <c r="BK134" s="57"/>
      <c r="BN134" s="57"/>
      <c r="BO134" s="58"/>
      <c r="BP134" s="58"/>
      <c r="BQ134" s="57"/>
      <c r="BR134" s="59">
        <f t="shared" si="138"/>
        <v>0.40376496212212448</v>
      </c>
      <c r="BS134" s="59">
        <f t="shared" si="138"/>
        <v>0.4468031539729706</v>
      </c>
      <c r="BT134" s="59">
        <f t="shared" ref="BT134:BV145" si="142">3.3667362323955/($AJ$132*1000/3600)/BT22</f>
        <v>0.40577539293839454</v>
      </c>
      <c r="BU134" s="59">
        <f t="shared" si="142"/>
        <v>0.4468031539729706</v>
      </c>
      <c r="BV134" s="59">
        <f t="shared" si="142"/>
        <v>0.40376496212212448</v>
      </c>
      <c r="BW134" s="59">
        <f t="shared" si="139"/>
        <v>0.45181855515887792</v>
      </c>
      <c r="BX134" s="57"/>
      <c r="BY134" s="57"/>
      <c r="BZ134" s="57"/>
    </row>
    <row r="135" spans="1:78" x14ac:dyDescent="0.15">
      <c r="A135" s="23">
        <v>-74</v>
      </c>
      <c r="B135" s="13">
        <f t="shared" si="132"/>
        <v>-70</v>
      </c>
      <c r="C135" s="6">
        <v>3.181</v>
      </c>
      <c r="D135" s="6">
        <v>14.94</v>
      </c>
      <c r="E135" s="6"/>
      <c r="F135" s="10"/>
      <c r="G135" s="10"/>
      <c r="H135" s="10"/>
      <c r="I135" s="6"/>
      <c r="J135" s="81"/>
      <c r="K135" s="10"/>
      <c r="L135" s="10"/>
      <c r="M135" s="10"/>
      <c r="N135" s="6"/>
      <c r="O135" s="10"/>
      <c r="P135" s="10"/>
      <c r="Q135" s="10"/>
      <c r="R135" s="6"/>
      <c r="S135" s="81"/>
      <c r="T135" s="10"/>
      <c r="U135" s="10"/>
      <c r="V135" s="10"/>
      <c r="W135" s="29">
        <v>-79</v>
      </c>
      <c r="X135" s="13">
        <f t="shared" si="133"/>
        <v>-70</v>
      </c>
      <c r="Y135" s="10">
        <v>0.28910500000461714</v>
      </c>
      <c r="Z135" s="4" t="str">
        <f t="shared" si="74"/>
        <v/>
      </c>
      <c r="AD135" s="6"/>
      <c r="AE135" s="6"/>
      <c r="AF135" s="10"/>
      <c r="AG135" s="10"/>
      <c r="AH135" s="10"/>
      <c r="AJ135" s="57"/>
      <c r="AK135" s="57"/>
      <c r="AL135" s="59">
        <f t="shared" ref="AL135:AM142" si="143">3.3667362323955/($AJ$132*1000/3600)/AL23</f>
        <v>0.16449851298349349</v>
      </c>
      <c r="AM135" s="59">
        <f t="shared" si="143"/>
        <v>0.13692447710392661</v>
      </c>
      <c r="AN135" s="59">
        <f t="shared" si="134"/>
        <v>0.16449851298349349</v>
      </c>
      <c r="AO135" s="59">
        <f t="shared" si="134"/>
        <v>8.7808812842308195E-2</v>
      </c>
      <c r="AP135" s="59">
        <f t="shared" si="140"/>
        <v>0.11944136207576905</v>
      </c>
      <c r="AQ135" s="59">
        <f t="shared" si="140"/>
        <v>0.11786523444245309</v>
      </c>
      <c r="AR135" s="59">
        <f t="shared" si="140"/>
        <v>0.16449851298349349</v>
      </c>
      <c r="AS135" s="59">
        <f t="shared" si="135"/>
        <v>8.7808812842308195E-2</v>
      </c>
      <c r="AT135" s="59">
        <f t="shared" ref="AT135:AT145" si="144">3.3667362323955/($AJ$132*1000/3600)/AT23</f>
        <v>0.13692447710392661</v>
      </c>
      <c r="AU135" s="57"/>
      <c r="AV135" s="57"/>
      <c r="AY135" s="57"/>
      <c r="AZ135" s="57"/>
      <c r="BA135" s="59">
        <f t="shared" ref="BA135:BB142" si="145">3.3667362323955/($AJ$132*1000/3600)/BA23</f>
        <v>4.0181177684073061E-2</v>
      </c>
      <c r="BB135" s="59">
        <f t="shared" si="145"/>
        <v>2.4639997363839997E-2</v>
      </c>
      <c r="BC135" s="59">
        <f t="shared" si="136"/>
        <v>4.0181177684073061E-2</v>
      </c>
      <c r="BD135" s="59">
        <f t="shared" si="136"/>
        <v>6.217426098606648E-2</v>
      </c>
      <c r="BE135" s="59">
        <f t="shared" si="141"/>
        <v>2.8254512257363334E-2</v>
      </c>
      <c r="BF135" s="59">
        <f t="shared" si="141"/>
        <v>2.4797234205787829E-2</v>
      </c>
      <c r="BG135" s="59">
        <f t="shared" si="141"/>
        <v>4.0181177684073061E-2</v>
      </c>
      <c r="BH135" s="59">
        <f t="shared" si="137"/>
        <v>6.217426098606648E-2</v>
      </c>
      <c r="BI135" s="59">
        <f t="shared" ref="BI135:BI145" si="146">3.3667362323955/($AJ$132*1000/3600)/BI23</f>
        <v>2.4639997363839997E-2</v>
      </c>
      <c r="BJ135" s="57"/>
      <c r="BK135" s="57"/>
      <c r="BN135" s="57"/>
      <c r="BO135" s="57"/>
      <c r="BP135" s="59">
        <f t="shared" ref="BP135:BQ142" si="147">3.3667362323955/($AJ$132*1000/3600)/BP23</f>
        <v>0.43766991341049583</v>
      </c>
      <c r="BQ135" s="59">
        <f t="shared" si="147"/>
        <v>0.40376496212212448</v>
      </c>
      <c r="BR135" s="59">
        <f t="shared" si="138"/>
        <v>0.43766991341049583</v>
      </c>
      <c r="BS135" s="59">
        <f t="shared" si="138"/>
        <v>0.4468031539729706</v>
      </c>
      <c r="BT135" s="59">
        <f t="shared" si="142"/>
        <v>0.35701627856174223</v>
      </c>
      <c r="BU135" s="59">
        <f t="shared" si="142"/>
        <v>0.33597310893624138</v>
      </c>
      <c r="BV135" s="59">
        <f t="shared" si="142"/>
        <v>0.43766991341049583</v>
      </c>
      <c r="BW135" s="59">
        <f t="shared" si="139"/>
        <v>0.4468031539729706</v>
      </c>
      <c r="BX135" s="59">
        <f t="shared" ref="BX135:BX145" si="148">3.3667362323955/($AJ$132*1000/3600)/BX23</f>
        <v>0.40376496212212448</v>
      </c>
      <c r="BY135" s="57"/>
      <c r="BZ135" s="57"/>
    </row>
    <row r="136" spans="1:78" x14ac:dyDescent="0.15">
      <c r="A136" s="23">
        <v>-74</v>
      </c>
      <c r="B136" s="13">
        <f t="shared" si="132"/>
        <v>-70</v>
      </c>
      <c r="C136" s="6">
        <v>2.347</v>
      </c>
      <c r="D136" s="6">
        <v>2.988</v>
      </c>
      <c r="E136" s="6"/>
      <c r="F136" s="10"/>
      <c r="G136" s="10"/>
      <c r="H136" s="10"/>
      <c r="I136" s="6"/>
      <c r="J136" s="81"/>
      <c r="K136" s="10"/>
      <c r="L136" s="10"/>
      <c r="M136" s="10"/>
      <c r="N136" s="6"/>
      <c r="O136" s="10"/>
      <c r="P136" s="10"/>
      <c r="Q136" s="10"/>
      <c r="R136" s="6"/>
      <c r="S136" s="81"/>
      <c r="T136" s="10"/>
      <c r="U136" s="10"/>
      <c r="V136" s="10"/>
      <c r="W136" s="29">
        <v>-79</v>
      </c>
      <c r="X136" s="13">
        <f t="shared" si="133"/>
        <v>-70</v>
      </c>
      <c r="Y136" s="10">
        <v>0.3055600000044425</v>
      </c>
      <c r="Z136" s="4" t="str">
        <f t="shared" si="74"/>
        <v/>
      </c>
      <c r="AD136" s="6"/>
      <c r="AE136" s="6"/>
      <c r="AF136" s="10"/>
      <c r="AG136" s="10"/>
      <c r="AH136" s="10"/>
      <c r="AJ136" s="57"/>
      <c r="AK136" s="57"/>
      <c r="AL136" s="59">
        <f t="shared" si="143"/>
        <v>0.10565762612290551</v>
      </c>
      <c r="AM136" s="59">
        <f t="shared" si="143"/>
        <v>0.11786523444245309</v>
      </c>
      <c r="AN136" s="59">
        <f t="shared" si="134"/>
        <v>0.11944136207576905</v>
      </c>
      <c r="AO136" s="59">
        <f t="shared" si="134"/>
        <v>0.12046765169092334</v>
      </c>
      <c r="AP136" s="59">
        <f t="shared" si="140"/>
        <v>0.10397044312302742</v>
      </c>
      <c r="AQ136" s="59">
        <f t="shared" si="140"/>
        <v>0.12737911778776681</v>
      </c>
      <c r="AR136" s="59">
        <f t="shared" si="140"/>
        <v>0.10865446577578838</v>
      </c>
      <c r="AS136" s="59">
        <f t="shared" si="135"/>
        <v>8.7808812842308195E-2</v>
      </c>
      <c r="AT136" s="59">
        <f t="shared" si="144"/>
        <v>0.12737911778776681</v>
      </c>
      <c r="AU136" s="57"/>
      <c r="AV136" s="57"/>
      <c r="AY136" s="57"/>
      <c r="AZ136" s="57"/>
      <c r="BA136" s="59">
        <f t="shared" si="145"/>
        <v>4.7414646350081857E-2</v>
      </c>
      <c r="BB136" s="59">
        <f t="shared" si="145"/>
        <v>2.4797234205787829E-2</v>
      </c>
      <c r="BC136" s="59">
        <f t="shared" si="136"/>
        <v>2.8254512257363334E-2</v>
      </c>
      <c r="BD136" s="59">
        <f t="shared" si="136"/>
        <v>3.1811263465371317E-2</v>
      </c>
      <c r="BE136" s="59">
        <f t="shared" si="141"/>
        <v>3.9521095209385085E-2</v>
      </c>
      <c r="BF136" s="59">
        <f t="shared" si="141"/>
        <v>2.1505706234261495E-2</v>
      </c>
      <c r="BG136" s="59">
        <f t="shared" si="141"/>
        <v>2.7586507815484603E-2</v>
      </c>
      <c r="BH136" s="59">
        <f t="shared" si="137"/>
        <v>6.217426098606648E-2</v>
      </c>
      <c r="BI136" s="59">
        <f t="shared" si="146"/>
        <v>2.1505706234261495E-2</v>
      </c>
      <c r="BJ136" s="57"/>
      <c r="BK136" s="57"/>
      <c r="BN136" s="57"/>
      <c r="BO136" s="57"/>
      <c r="BP136" s="59">
        <f t="shared" si="147"/>
        <v>0.45181855515887792</v>
      </c>
      <c r="BQ136" s="59">
        <f t="shared" si="147"/>
        <v>0.33597310893624138</v>
      </c>
      <c r="BR136" s="59">
        <f t="shared" si="138"/>
        <v>0.35701627856174223</v>
      </c>
      <c r="BS136" s="59">
        <f t="shared" si="138"/>
        <v>0.28890739926301218</v>
      </c>
      <c r="BT136" s="59">
        <f t="shared" si="142"/>
        <v>0.39064152499913468</v>
      </c>
      <c r="BU136" s="59">
        <f t="shared" si="142"/>
        <v>0.40577539293839454</v>
      </c>
      <c r="BV136" s="59">
        <f t="shared" si="142"/>
        <v>0.40609874115499389</v>
      </c>
      <c r="BW136" s="59">
        <f t="shared" si="139"/>
        <v>0.4468031539729706</v>
      </c>
      <c r="BX136" s="59">
        <f t="shared" si="148"/>
        <v>0.40577539293839454</v>
      </c>
      <c r="BY136" s="57"/>
      <c r="BZ136" s="57"/>
    </row>
    <row r="137" spans="1:78" x14ac:dyDescent="0.15">
      <c r="A137" s="23">
        <v>-74</v>
      </c>
      <c r="B137" s="13">
        <f t="shared" si="132"/>
        <v>-70</v>
      </c>
      <c r="C137" s="6">
        <v>1.694</v>
      </c>
      <c r="D137" s="6">
        <v>4.1680000000000001</v>
      </c>
      <c r="E137" s="6"/>
      <c r="F137" s="10"/>
      <c r="G137" s="10"/>
      <c r="H137" s="10"/>
      <c r="I137" s="6"/>
      <c r="J137" s="81"/>
      <c r="K137" s="10"/>
      <c r="L137" s="10"/>
      <c r="M137" s="10"/>
      <c r="N137" s="6"/>
      <c r="O137" s="10"/>
      <c r="P137" s="10"/>
      <c r="Q137" s="10"/>
      <c r="R137" s="6"/>
      <c r="S137" s="81"/>
      <c r="T137" s="10"/>
      <c r="U137" s="10"/>
      <c r="V137" s="10"/>
      <c r="W137" s="29">
        <v>-79</v>
      </c>
      <c r="X137" s="13">
        <f t="shared" si="133"/>
        <v>-70</v>
      </c>
      <c r="Y137" s="10">
        <v>0.60667000000496563</v>
      </c>
      <c r="Z137" s="4" t="str">
        <f t="shared" ref="Z137:Z200" si="149">IF(A137=-10,10,"")</f>
        <v/>
      </c>
      <c r="AD137" s="6"/>
      <c r="AE137" s="6"/>
      <c r="AF137" s="10"/>
      <c r="AG137" s="10"/>
      <c r="AH137" s="10"/>
      <c r="AJ137" s="57"/>
      <c r="AK137" s="57"/>
      <c r="AL137" s="59">
        <f t="shared" si="143"/>
        <v>0.13692447710392661</v>
      </c>
      <c r="AM137" s="59">
        <f t="shared" si="143"/>
        <v>0.13692447710392661</v>
      </c>
      <c r="AN137" s="59">
        <f t="shared" si="134"/>
        <v>9.901240903786597E-2</v>
      </c>
      <c r="AO137" s="59">
        <f t="shared" si="134"/>
        <v>0.12046765169092334</v>
      </c>
      <c r="AP137" s="59">
        <f t="shared" si="140"/>
        <v>9.0996970108441821E-2</v>
      </c>
      <c r="AQ137" s="59">
        <f t="shared" si="140"/>
        <v>9.901240903786597E-2</v>
      </c>
      <c r="AR137" s="59">
        <f t="shared" si="140"/>
        <v>0.10397044312302742</v>
      </c>
      <c r="AS137" s="59">
        <f t="shared" si="135"/>
        <v>0.11786523444245309</v>
      </c>
      <c r="AT137" s="59">
        <f t="shared" si="144"/>
        <v>0.11944136207576905</v>
      </c>
      <c r="AU137" s="57"/>
      <c r="AV137" s="57"/>
      <c r="AY137" s="57"/>
      <c r="AZ137" s="57"/>
      <c r="BA137" s="59">
        <f t="shared" si="145"/>
        <v>2.4639997363839997E-2</v>
      </c>
      <c r="BB137" s="59">
        <f t="shared" si="145"/>
        <v>2.4639997363839997E-2</v>
      </c>
      <c r="BC137" s="59">
        <f t="shared" si="136"/>
        <v>3.4673914884885824E-2</v>
      </c>
      <c r="BD137" s="59">
        <f t="shared" si="136"/>
        <v>3.1811263465371317E-2</v>
      </c>
      <c r="BE137" s="59">
        <f t="shared" si="141"/>
        <v>3.5863397710423246E-2</v>
      </c>
      <c r="BF137" s="59">
        <f t="shared" si="141"/>
        <v>3.4673914884885824E-2</v>
      </c>
      <c r="BG137" s="59">
        <f t="shared" si="141"/>
        <v>3.9521095209385085E-2</v>
      </c>
      <c r="BH137" s="59">
        <f t="shared" si="137"/>
        <v>2.4797234205787829E-2</v>
      </c>
      <c r="BI137" s="59">
        <f t="shared" si="146"/>
        <v>2.8254512257363334E-2</v>
      </c>
      <c r="BJ137" s="57"/>
      <c r="BK137" s="57"/>
      <c r="BN137" s="57"/>
      <c r="BO137" s="57"/>
      <c r="BP137" s="59">
        <f t="shared" si="147"/>
        <v>0.40376496212212448</v>
      </c>
      <c r="BQ137" s="59">
        <f t="shared" si="147"/>
        <v>0.40376496212212448</v>
      </c>
      <c r="BR137" s="59">
        <f t="shared" si="138"/>
        <v>0.37688288092024136</v>
      </c>
      <c r="BS137" s="59">
        <f t="shared" si="138"/>
        <v>0.28890739926301218</v>
      </c>
      <c r="BT137" s="59">
        <f t="shared" si="142"/>
        <v>0.4273915501535937</v>
      </c>
      <c r="BU137" s="59">
        <f t="shared" si="142"/>
        <v>0.37688288092024136</v>
      </c>
      <c r="BV137" s="59">
        <f t="shared" si="142"/>
        <v>0.39064152499913468</v>
      </c>
      <c r="BW137" s="59">
        <f t="shared" si="139"/>
        <v>0.33597310893624138</v>
      </c>
      <c r="BX137" s="59">
        <f t="shared" si="148"/>
        <v>0.35701627856174223</v>
      </c>
      <c r="BY137" s="57"/>
      <c r="BZ137" s="57"/>
    </row>
    <row r="138" spans="1:78" x14ac:dyDescent="0.15">
      <c r="A138" s="23">
        <v>-74</v>
      </c>
      <c r="B138" s="13">
        <f t="shared" si="132"/>
        <v>-70</v>
      </c>
      <c r="C138" s="6">
        <v>0.66900000000000004</v>
      </c>
      <c r="D138" s="6">
        <v>8.766</v>
      </c>
      <c r="E138" s="6"/>
      <c r="F138" s="10"/>
      <c r="G138" s="10"/>
      <c r="H138" s="10"/>
      <c r="I138" s="6"/>
      <c r="J138" s="81"/>
      <c r="K138" s="10"/>
      <c r="L138" s="10"/>
      <c r="M138" s="10"/>
      <c r="N138" s="6"/>
      <c r="O138" s="10"/>
      <c r="P138" s="10"/>
      <c r="Q138" s="10"/>
      <c r="R138" s="6"/>
      <c r="S138" s="81"/>
      <c r="T138" s="10"/>
      <c r="U138" s="10"/>
      <c r="V138" s="10"/>
      <c r="W138" s="29">
        <v>-79</v>
      </c>
      <c r="X138" s="13">
        <f t="shared" si="133"/>
        <v>-70</v>
      </c>
      <c r="Y138" s="10">
        <v>0.73322500000397572</v>
      </c>
      <c r="Z138" s="4" t="str">
        <f t="shared" si="149"/>
        <v/>
      </c>
      <c r="AD138" s="6"/>
      <c r="AE138" s="6"/>
      <c r="AF138" s="10"/>
      <c r="AG138" s="10"/>
      <c r="AH138" s="10"/>
      <c r="AJ138" s="57"/>
      <c r="AK138" s="59">
        <f>3.3667362323955/($AJ$132*1000/3600)/AK26</f>
        <v>0.13692447710392661</v>
      </c>
      <c r="AL138" s="59">
        <f t="shared" si="143"/>
        <v>0.11944136207576905</v>
      </c>
      <c r="AM138" s="59">
        <f t="shared" si="143"/>
        <v>0.11786523444245309</v>
      </c>
      <c r="AN138" s="59">
        <f t="shared" si="134"/>
        <v>0.10912538027990083</v>
      </c>
      <c r="AO138" s="59">
        <f t="shared" si="134"/>
        <v>9.0996970108441821E-2</v>
      </c>
      <c r="AP138" s="59">
        <f t="shared" si="140"/>
        <v>0.10066653186564617</v>
      </c>
      <c r="AQ138" s="59">
        <f t="shared" si="140"/>
        <v>0.10066653186564617</v>
      </c>
      <c r="AR138" s="59">
        <f t="shared" si="140"/>
        <v>0.10912538027990083</v>
      </c>
      <c r="AS138" s="59">
        <f t="shared" si="135"/>
        <v>0.12046765169092334</v>
      </c>
      <c r="AT138" s="59">
        <f t="shared" si="144"/>
        <v>0.11944136207576905</v>
      </c>
      <c r="AU138" s="59">
        <f t="shared" ref="AU138:AV143" si="150">3.3667362323955/($AJ$132*1000/3600)/AU26</f>
        <v>0.11786523444245309</v>
      </c>
      <c r="AV138" s="59">
        <f t="shared" si="150"/>
        <v>0.13692447710392661</v>
      </c>
      <c r="AY138" s="57"/>
      <c r="AZ138" s="59">
        <f>3.3667362323955/($AJ$132*1000/3600)/AZ26</f>
        <v>2.4639997363839997E-2</v>
      </c>
      <c r="BA138" s="59">
        <f t="shared" si="145"/>
        <v>2.8254512257363334E-2</v>
      </c>
      <c r="BB138" s="59">
        <f t="shared" si="145"/>
        <v>2.4797234205787829E-2</v>
      </c>
      <c r="BC138" s="59">
        <f t="shared" si="136"/>
        <v>3.4120251799507131E-2</v>
      </c>
      <c r="BD138" s="59">
        <f t="shared" si="136"/>
        <v>3.5863397710423246E-2</v>
      </c>
      <c r="BE138" s="59">
        <f t="shared" si="141"/>
        <v>3.7849760903827988E-2</v>
      </c>
      <c r="BF138" s="59">
        <f t="shared" si="141"/>
        <v>3.7849760903827988E-2</v>
      </c>
      <c r="BG138" s="59">
        <f t="shared" si="141"/>
        <v>3.4120251799507131E-2</v>
      </c>
      <c r="BH138" s="59">
        <f t="shared" si="137"/>
        <v>3.1811263465371317E-2</v>
      </c>
      <c r="BI138" s="59">
        <f t="shared" si="146"/>
        <v>2.8254512257363334E-2</v>
      </c>
      <c r="BJ138" s="59">
        <f t="shared" ref="BJ138:BK143" si="151">3.3667362323955/($AJ$132*1000/3600)/BJ26</f>
        <v>2.4797234205787829E-2</v>
      </c>
      <c r="BK138" s="59">
        <f t="shared" si="151"/>
        <v>2.4639997363839997E-2</v>
      </c>
      <c r="BN138" s="57"/>
      <c r="BO138" s="59">
        <f>3.3667362323955/($AJ$132*1000/3600)/BO26</f>
        <v>0.40376496212212448</v>
      </c>
      <c r="BP138" s="59">
        <f t="shared" si="147"/>
        <v>0.35701627856174223</v>
      </c>
      <c r="BQ138" s="59">
        <f t="shared" si="147"/>
        <v>0.33597310893624138</v>
      </c>
      <c r="BR138" s="59">
        <f t="shared" si="138"/>
        <v>0.33943678005926825</v>
      </c>
      <c r="BS138" s="59">
        <f t="shared" si="138"/>
        <v>0.4273915501535937</v>
      </c>
      <c r="BT138" s="59">
        <f t="shared" si="142"/>
        <v>0.34628567406995558</v>
      </c>
      <c r="BU138" s="59">
        <f t="shared" si="142"/>
        <v>0.34628567406995558</v>
      </c>
      <c r="BV138" s="59">
        <f t="shared" si="142"/>
        <v>0.33943678005926825</v>
      </c>
      <c r="BW138" s="59">
        <f t="shared" si="139"/>
        <v>0.28890739926301218</v>
      </c>
      <c r="BX138" s="59">
        <f t="shared" si="148"/>
        <v>0.35701627856174223</v>
      </c>
      <c r="BY138" s="59">
        <f t="shared" ref="BY138:BZ143" si="152">3.3667362323955/($AJ$132*1000/3600)/BY26</f>
        <v>0.33597310893624138</v>
      </c>
      <c r="BZ138" s="59">
        <f t="shared" si="152"/>
        <v>0.40376496212212448</v>
      </c>
    </row>
    <row r="139" spans="1:78" x14ac:dyDescent="0.15">
      <c r="A139" s="23">
        <v>-74</v>
      </c>
      <c r="B139" s="13">
        <f t="shared" si="132"/>
        <v>-70</v>
      </c>
      <c r="C139" s="6">
        <v>0.60499999999999998</v>
      </c>
      <c r="D139" s="6">
        <v>1.7669999999999999</v>
      </c>
      <c r="E139" s="6"/>
      <c r="F139" s="10"/>
      <c r="G139" s="10"/>
      <c r="H139" s="10"/>
      <c r="I139" s="6"/>
      <c r="J139" s="81"/>
      <c r="K139" s="10"/>
      <c r="L139" s="10"/>
      <c r="M139" s="10"/>
      <c r="N139" s="6"/>
      <c r="O139" s="10"/>
      <c r="P139" s="10"/>
      <c r="Q139" s="10"/>
      <c r="R139" s="6"/>
      <c r="S139" s="81"/>
      <c r="T139" s="10"/>
      <c r="U139" s="10"/>
      <c r="V139" s="10"/>
      <c r="W139" s="29">
        <v>-79</v>
      </c>
      <c r="X139" s="13">
        <f t="shared" si="133"/>
        <v>-70</v>
      </c>
      <c r="Y139" s="10">
        <v>0.24870000000484804</v>
      </c>
      <c r="Z139" s="4" t="str">
        <f t="shared" si="149"/>
        <v/>
      </c>
      <c r="AD139" s="6"/>
      <c r="AE139" s="6"/>
      <c r="AF139" s="10"/>
      <c r="AG139" s="10"/>
      <c r="AH139" s="10"/>
      <c r="AJ139" s="59">
        <f>3.3667362323955/($AJ$132*1000/3600)/AJ27</f>
        <v>8.7808812842308195E-2</v>
      </c>
      <c r="AK139" s="59">
        <f>3.3667362323955/($AJ$132*1000/3600)/AK27</f>
        <v>0.12737911778776681</v>
      </c>
      <c r="AL139" s="59">
        <f t="shared" si="143"/>
        <v>0.12046765169092334</v>
      </c>
      <c r="AM139" s="59">
        <f t="shared" si="143"/>
        <v>0.10865446577578838</v>
      </c>
      <c r="AN139" s="59">
        <f t="shared" si="134"/>
        <v>0.10397044312302742</v>
      </c>
      <c r="AO139" s="59">
        <f t="shared" si="134"/>
        <v>9.0996970108441821E-2</v>
      </c>
      <c r="AP139" s="60">
        <f t="shared" si="140"/>
        <v>0.10772451076888483</v>
      </c>
      <c r="AQ139" s="59">
        <f t="shared" si="140"/>
        <v>9.5936632762029822E-2</v>
      </c>
      <c r="AR139" s="59">
        <f t="shared" si="140"/>
        <v>0.10595653611424401</v>
      </c>
      <c r="AS139" s="59">
        <f t="shared" si="135"/>
        <v>0.10912538027990083</v>
      </c>
      <c r="AT139" s="59">
        <f t="shared" si="144"/>
        <v>0.10865446577578838</v>
      </c>
      <c r="AU139" s="59">
        <f t="shared" si="150"/>
        <v>0.11944136207576905</v>
      </c>
      <c r="AV139" s="59">
        <f t="shared" si="150"/>
        <v>0.11786523444245309</v>
      </c>
      <c r="AY139" s="59">
        <f>3.3667362323955/($AJ$132*1000/3600)/AY27</f>
        <v>6.217426098606648E-2</v>
      </c>
      <c r="AZ139" s="59">
        <f>3.3667362323955/($AJ$132*1000/3600)/AZ27</f>
        <v>2.1505706234261495E-2</v>
      </c>
      <c r="BA139" s="59">
        <f t="shared" si="145"/>
        <v>3.1811263465371317E-2</v>
      </c>
      <c r="BB139" s="59">
        <f t="shared" si="145"/>
        <v>2.7586507815484603E-2</v>
      </c>
      <c r="BC139" s="59">
        <f t="shared" si="136"/>
        <v>3.9521095209385085E-2</v>
      </c>
      <c r="BD139" s="59">
        <f t="shared" si="136"/>
        <v>3.5863397710423246E-2</v>
      </c>
      <c r="BE139" s="60">
        <f t="shared" si="141"/>
        <v>3.265667994712973E-2</v>
      </c>
      <c r="BF139" s="59">
        <f t="shared" si="141"/>
        <v>4.354163829797314E-2</v>
      </c>
      <c r="BG139" s="59">
        <f t="shared" si="141"/>
        <v>3.2970902881604071E-2</v>
      </c>
      <c r="BH139" s="59">
        <f t="shared" si="137"/>
        <v>3.4120251799507131E-2</v>
      </c>
      <c r="BI139" s="59">
        <f t="shared" si="146"/>
        <v>2.7586507815484603E-2</v>
      </c>
      <c r="BJ139" s="59">
        <f t="shared" si="151"/>
        <v>2.8254512257363334E-2</v>
      </c>
      <c r="BK139" s="59">
        <f t="shared" si="151"/>
        <v>2.4797234205787829E-2</v>
      </c>
      <c r="BN139" s="59">
        <f>3.3667362323955/($AJ$132*1000/3600)/BN27</f>
        <v>0.4468031539729706</v>
      </c>
      <c r="BO139" s="59">
        <f>3.3667362323955/($AJ$132*1000/3600)/BO27</f>
        <v>0.40577539293839454</v>
      </c>
      <c r="BP139" s="59">
        <f t="shared" si="147"/>
        <v>0.28890739926301218</v>
      </c>
      <c r="BQ139" s="59">
        <f t="shared" si="147"/>
        <v>0.40609874115499389</v>
      </c>
      <c r="BR139" s="59">
        <f t="shared" si="138"/>
        <v>0.39064152499913468</v>
      </c>
      <c r="BS139" s="59">
        <f t="shared" si="138"/>
        <v>0.4273915501535937</v>
      </c>
      <c r="BT139" s="60">
        <f t="shared" si="142"/>
        <v>0.60978870466137258</v>
      </c>
      <c r="BU139" s="59">
        <f t="shared" si="142"/>
        <v>0.40864190288734409</v>
      </c>
      <c r="BV139" s="59">
        <f t="shared" si="142"/>
        <v>0.303242673567719</v>
      </c>
      <c r="BW139" s="59">
        <f t="shared" si="139"/>
        <v>0.33943678005926825</v>
      </c>
      <c r="BX139" s="59">
        <f t="shared" si="148"/>
        <v>0.40609874115499389</v>
      </c>
      <c r="BY139" s="59">
        <f t="shared" si="152"/>
        <v>0.35701627856174223</v>
      </c>
      <c r="BZ139" s="59">
        <f t="shared" si="152"/>
        <v>0.33597310893624138</v>
      </c>
    </row>
    <row r="140" spans="1:78" x14ac:dyDescent="0.15">
      <c r="A140" s="23">
        <v>-74</v>
      </c>
      <c r="B140" s="13">
        <f t="shared" si="132"/>
        <v>-70</v>
      </c>
      <c r="C140" s="6">
        <v>0.59599999999999997</v>
      </c>
      <c r="D140" s="6">
        <v>12.244999999999999</v>
      </c>
      <c r="E140" s="6"/>
      <c r="F140" s="10"/>
      <c r="G140" s="10"/>
      <c r="H140" s="10"/>
      <c r="I140" s="6"/>
      <c r="J140" s="81"/>
      <c r="K140" s="10"/>
      <c r="L140" s="10"/>
      <c r="M140" s="10"/>
      <c r="N140" s="6"/>
      <c r="O140" s="10"/>
      <c r="P140" s="10"/>
      <c r="Q140" s="10"/>
      <c r="R140" s="6"/>
      <c r="S140" s="81"/>
      <c r="T140" s="10"/>
      <c r="U140" s="10"/>
      <c r="V140" s="10"/>
      <c r="W140" s="29">
        <v>-79</v>
      </c>
      <c r="X140" s="13">
        <f t="shared" si="133"/>
        <v>-70</v>
      </c>
      <c r="Y140" s="10">
        <v>0.24816000000607019</v>
      </c>
      <c r="Z140" s="4" t="str">
        <f t="shared" si="149"/>
        <v/>
      </c>
      <c r="AD140" s="6"/>
      <c r="AE140" s="6"/>
      <c r="AF140" s="10"/>
      <c r="AG140" s="10"/>
      <c r="AH140" s="10"/>
      <c r="AJ140" s="59">
        <f>3.3667362323955/($AJ$132*1000/3600)/AJ28</f>
        <v>8.7808812842308195E-2</v>
      </c>
      <c r="AK140" s="59">
        <f>3.3667362323955/($AJ$132*1000/3600)/AK28</f>
        <v>0.11786523444245309</v>
      </c>
      <c r="AL140" s="59">
        <f t="shared" si="143"/>
        <v>0.11944136207576905</v>
      </c>
      <c r="AM140" s="59">
        <f t="shared" si="143"/>
        <v>0.10912538027990083</v>
      </c>
      <c r="AN140" s="59">
        <f t="shared" si="134"/>
        <v>9.7414925594105584E-2</v>
      </c>
      <c r="AO140" s="59">
        <f t="shared" si="134"/>
        <v>0.10595653611424401</v>
      </c>
      <c r="AP140" s="59">
        <f t="shared" si="140"/>
        <v>0.1036363341564228</v>
      </c>
      <c r="AQ140" s="59">
        <f t="shared" si="140"/>
        <v>0.12593776430407108</v>
      </c>
      <c r="AR140" s="59">
        <f t="shared" si="140"/>
        <v>0.10397044312302742</v>
      </c>
      <c r="AS140" s="59">
        <f t="shared" si="135"/>
        <v>0.13089461742554773</v>
      </c>
      <c r="AT140" s="59">
        <f t="shared" si="144"/>
        <v>0.10865446577578838</v>
      </c>
      <c r="AU140" s="59">
        <f t="shared" si="150"/>
        <v>0.12046765169092334</v>
      </c>
      <c r="AV140" s="59">
        <f t="shared" si="150"/>
        <v>0.11786523444245309</v>
      </c>
      <c r="AY140" s="59">
        <f>3.3667362323955/($AJ$132*1000/3600)/AY28</f>
        <v>6.217426098606648E-2</v>
      </c>
      <c r="AZ140" s="59">
        <f>3.3667362323955/($AJ$132*1000/3600)/AZ28</f>
        <v>2.4797234205787829E-2</v>
      </c>
      <c r="BA140" s="59">
        <f t="shared" si="145"/>
        <v>2.8254512257363334E-2</v>
      </c>
      <c r="BB140" s="59">
        <f t="shared" si="145"/>
        <v>3.4120251799507131E-2</v>
      </c>
      <c r="BC140" s="59">
        <f t="shared" si="136"/>
        <v>3.6524121557118656E-2</v>
      </c>
      <c r="BD140" s="59">
        <f t="shared" si="136"/>
        <v>3.2970902881604071E-2</v>
      </c>
      <c r="BE140" s="59">
        <f t="shared" si="141"/>
        <v>4.322138370500031E-2</v>
      </c>
      <c r="BF140" s="59">
        <f t="shared" si="141"/>
        <v>7.2448372256336407E-2</v>
      </c>
      <c r="BG140" s="59">
        <f t="shared" si="141"/>
        <v>3.9521095209385085E-2</v>
      </c>
      <c r="BH140" s="59">
        <f t="shared" si="137"/>
        <v>2.3298085787626557E-2</v>
      </c>
      <c r="BI140" s="59">
        <f t="shared" si="146"/>
        <v>2.7586507815484603E-2</v>
      </c>
      <c r="BJ140" s="59">
        <f t="shared" si="151"/>
        <v>3.1811263465371317E-2</v>
      </c>
      <c r="BK140" s="59">
        <f t="shared" si="151"/>
        <v>2.4797234205787829E-2</v>
      </c>
      <c r="BN140" s="59">
        <f>3.3667362323955/($AJ$132*1000/3600)/BN28</f>
        <v>0.4468031539729706</v>
      </c>
      <c r="BO140" s="59">
        <f>3.3667362323955/($AJ$132*1000/3600)/BO28</f>
        <v>0.33597310893624138</v>
      </c>
      <c r="BP140" s="59">
        <f t="shared" si="147"/>
        <v>0.35701627856174223</v>
      </c>
      <c r="BQ140" s="59">
        <f t="shared" si="147"/>
        <v>0.33943678005926825</v>
      </c>
      <c r="BR140" s="59">
        <f t="shared" si="138"/>
        <v>0.44706673232336347</v>
      </c>
      <c r="BS140" s="59">
        <f t="shared" si="138"/>
        <v>0.303242673567719</v>
      </c>
      <c r="BT140" s="59">
        <f t="shared" si="142"/>
        <v>0.40007625151841075</v>
      </c>
      <c r="BU140" s="59">
        <f t="shared" si="142"/>
        <v>0.31326551059529517</v>
      </c>
      <c r="BV140" s="59">
        <f t="shared" si="142"/>
        <v>0.39064152499913468</v>
      </c>
      <c r="BW140" s="59">
        <f t="shared" si="139"/>
        <v>0.3853508678095553</v>
      </c>
      <c r="BX140" s="59">
        <f t="shared" si="148"/>
        <v>0.40609874115499389</v>
      </c>
      <c r="BY140" s="59">
        <f t="shared" si="152"/>
        <v>0.28890739926301218</v>
      </c>
      <c r="BZ140" s="59">
        <f t="shared" si="152"/>
        <v>0.33597310893624138</v>
      </c>
    </row>
    <row r="141" spans="1:78" x14ac:dyDescent="0.15">
      <c r="A141" s="23">
        <v>-74</v>
      </c>
      <c r="B141" s="13">
        <f t="shared" si="132"/>
        <v>-70</v>
      </c>
      <c r="C141" s="6">
        <v>0.91100000000000003</v>
      </c>
      <c r="D141" s="6">
        <v>1.8859999999999999</v>
      </c>
      <c r="E141" s="6"/>
      <c r="F141" s="10"/>
      <c r="G141" s="10"/>
      <c r="H141" s="10"/>
      <c r="I141" s="6"/>
      <c r="J141" s="81"/>
      <c r="K141" s="10"/>
      <c r="L141" s="10"/>
      <c r="M141" s="10"/>
      <c r="N141" s="6"/>
      <c r="O141" s="10"/>
      <c r="P141" s="10"/>
      <c r="Q141" s="10"/>
      <c r="R141" s="6"/>
      <c r="S141" s="81"/>
      <c r="T141" s="10"/>
      <c r="U141" s="10"/>
      <c r="V141" s="10"/>
      <c r="W141" s="29">
        <v>-79</v>
      </c>
      <c r="X141" s="13">
        <f t="shared" si="133"/>
        <v>-70</v>
      </c>
      <c r="Y141" s="10">
        <v>0.34443500000077321</v>
      </c>
      <c r="Z141" s="4" t="str">
        <f t="shared" si="149"/>
        <v/>
      </c>
      <c r="AD141" s="6"/>
      <c r="AE141" s="6"/>
      <c r="AF141" s="10"/>
      <c r="AG141" s="10"/>
      <c r="AH141" s="10"/>
      <c r="AJ141" s="57"/>
      <c r="AK141" s="59">
        <f>3.3667362323955/($AJ$132*1000/3600)/AK29</f>
        <v>0.10565762612290551</v>
      </c>
      <c r="AL141" s="59">
        <f t="shared" si="143"/>
        <v>0.13692447710392661</v>
      </c>
      <c r="AM141" s="59">
        <f t="shared" si="143"/>
        <v>0.11786523444245309</v>
      </c>
      <c r="AN141" s="59">
        <f t="shared" si="134"/>
        <v>0.10912538027990083</v>
      </c>
      <c r="AO141" s="59">
        <f t="shared" si="134"/>
        <v>0.10397044312302742</v>
      </c>
      <c r="AP141" s="59">
        <f t="shared" si="140"/>
        <v>0.10595653611424401</v>
      </c>
      <c r="AQ141" s="59">
        <f t="shared" si="140"/>
        <v>9.0996970108441821E-2</v>
      </c>
      <c r="AR141" s="59">
        <f t="shared" si="140"/>
        <v>0.10912538027990083</v>
      </c>
      <c r="AS141" s="59">
        <f t="shared" si="135"/>
        <v>0.10865446577578838</v>
      </c>
      <c r="AT141" s="59">
        <f t="shared" si="144"/>
        <v>0.11944136207576905</v>
      </c>
      <c r="AU141" s="59">
        <f t="shared" si="150"/>
        <v>0.11944136207576905</v>
      </c>
      <c r="AV141" s="59">
        <f t="shared" si="150"/>
        <v>0.12737911778776681</v>
      </c>
      <c r="AY141" s="57"/>
      <c r="AZ141" s="59">
        <f>3.3667362323955/($AJ$132*1000/3600)/AZ29</f>
        <v>4.7414646350081857E-2</v>
      </c>
      <c r="BA141" s="59">
        <f t="shared" si="145"/>
        <v>2.4639997363839997E-2</v>
      </c>
      <c r="BB141" s="59">
        <f t="shared" si="145"/>
        <v>2.4797234205787829E-2</v>
      </c>
      <c r="BC141" s="59">
        <f t="shared" si="136"/>
        <v>3.4120251799507131E-2</v>
      </c>
      <c r="BD141" s="59">
        <f t="shared" si="136"/>
        <v>3.9521095209385085E-2</v>
      </c>
      <c r="BE141" s="59">
        <f t="shared" si="141"/>
        <v>3.2970902881604071E-2</v>
      </c>
      <c r="BF141" s="59">
        <f t="shared" si="141"/>
        <v>3.5863397710423246E-2</v>
      </c>
      <c r="BG141" s="59">
        <f t="shared" si="141"/>
        <v>3.4120251799507131E-2</v>
      </c>
      <c r="BH141" s="59">
        <f t="shared" si="137"/>
        <v>2.7586507815484603E-2</v>
      </c>
      <c r="BI141" s="59">
        <f t="shared" si="146"/>
        <v>2.8254512257363334E-2</v>
      </c>
      <c r="BJ141" s="59">
        <f t="shared" si="151"/>
        <v>2.8254512257363334E-2</v>
      </c>
      <c r="BK141" s="59">
        <f t="shared" si="151"/>
        <v>2.1505706234261495E-2</v>
      </c>
      <c r="BN141" s="57"/>
      <c r="BO141" s="59">
        <f>3.3667362323955/($AJ$132*1000/3600)/BO29</f>
        <v>0.45181855515887792</v>
      </c>
      <c r="BP141" s="59">
        <f t="shared" si="147"/>
        <v>0.40376496212212448</v>
      </c>
      <c r="BQ141" s="59">
        <f t="shared" si="147"/>
        <v>0.33597310893624138</v>
      </c>
      <c r="BR141" s="59">
        <f t="shared" si="138"/>
        <v>0.33943678005926825</v>
      </c>
      <c r="BS141" s="59">
        <f t="shared" si="138"/>
        <v>0.39064152499913468</v>
      </c>
      <c r="BT141" s="59">
        <f t="shared" si="142"/>
        <v>0.303242673567719</v>
      </c>
      <c r="BU141" s="59">
        <f t="shared" si="142"/>
        <v>0.4273915501535937</v>
      </c>
      <c r="BV141" s="59">
        <f t="shared" si="142"/>
        <v>0.33943678005926825</v>
      </c>
      <c r="BW141" s="59">
        <f t="shared" si="139"/>
        <v>0.40609874115499389</v>
      </c>
      <c r="BX141" s="59">
        <f t="shared" si="148"/>
        <v>0.35701627856174223</v>
      </c>
      <c r="BY141" s="59">
        <f t="shared" si="152"/>
        <v>0.35701627856174223</v>
      </c>
      <c r="BZ141" s="59">
        <f t="shared" si="152"/>
        <v>0.40577539293839454</v>
      </c>
    </row>
    <row r="142" spans="1:78" x14ac:dyDescent="0.15">
      <c r="A142" s="23">
        <v>-74</v>
      </c>
      <c r="B142" s="13">
        <f t="shared" si="132"/>
        <v>-70</v>
      </c>
      <c r="C142" s="6">
        <v>2.3140000000000001</v>
      </c>
      <c r="D142" s="6">
        <v>3.363</v>
      </c>
      <c r="E142" s="6"/>
      <c r="F142" s="10"/>
      <c r="G142" s="10"/>
      <c r="H142" s="10"/>
      <c r="I142" s="6"/>
      <c r="J142" s="81"/>
      <c r="K142" s="10"/>
      <c r="L142" s="10"/>
      <c r="M142" s="10"/>
      <c r="N142" s="6"/>
      <c r="O142" s="10"/>
      <c r="P142" s="10"/>
      <c r="Q142" s="10"/>
      <c r="R142" s="6"/>
      <c r="S142" s="81"/>
      <c r="T142" s="10"/>
      <c r="U142" s="10"/>
      <c r="V142" s="10"/>
      <c r="W142" s="29">
        <v>-79</v>
      </c>
      <c r="X142" s="13">
        <f t="shared" si="133"/>
        <v>-70</v>
      </c>
      <c r="Y142" s="10">
        <v>0.62151500000036264</v>
      </c>
      <c r="Z142" s="4" t="str">
        <f t="shared" si="149"/>
        <v/>
      </c>
      <c r="AD142" s="6"/>
      <c r="AE142" s="6"/>
      <c r="AF142" s="10"/>
      <c r="AG142" s="10"/>
      <c r="AH142" s="10"/>
      <c r="AJ142" s="57"/>
      <c r="AK142" s="59">
        <f>3.3667362323955/($AJ$132*1000/3600)/AK30</f>
        <v>0.10565762612290551</v>
      </c>
      <c r="AL142" s="59">
        <f t="shared" si="143"/>
        <v>0.13692447710392661</v>
      </c>
      <c r="AM142" s="59">
        <f t="shared" si="143"/>
        <v>0.11786523444245309</v>
      </c>
      <c r="AN142" s="59">
        <f t="shared" si="134"/>
        <v>0.11944136207576905</v>
      </c>
      <c r="AO142" s="59">
        <f t="shared" si="134"/>
        <v>0.12046765169092334</v>
      </c>
      <c r="AP142" s="59">
        <f t="shared" si="140"/>
        <v>0.10397044312302742</v>
      </c>
      <c r="AQ142" s="59">
        <f t="shared" si="140"/>
        <v>9.7414925594105584E-2</v>
      </c>
      <c r="AR142" s="59">
        <f t="shared" si="140"/>
        <v>9.901240903786597E-2</v>
      </c>
      <c r="AS142" s="59">
        <f t="shared" si="135"/>
        <v>0.10865446577578838</v>
      </c>
      <c r="AT142" s="59">
        <f t="shared" si="144"/>
        <v>0.11944136207576905</v>
      </c>
      <c r="AU142" s="59">
        <f t="shared" si="150"/>
        <v>0.12737911778776681</v>
      </c>
      <c r="AV142" s="59">
        <f t="shared" si="150"/>
        <v>0.13692447710392661</v>
      </c>
      <c r="AY142" s="57"/>
      <c r="AZ142" s="59">
        <f>3.3667362323955/($AJ$132*1000/3600)/AZ30</f>
        <v>4.7414646350081857E-2</v>
      </c>
      <c r="BA142" s="59">
        <f t="shared" si="145"/>
        <v>2.4639997363839997E-2</v>
      </c>
      <c r="BB142" s="59">
        <f t="shared" si="145"/>
        <v>2.4797234205787829E-2</v>
      </c>
      <c r="BC142" s="59">
        <f t="shared" si="136"/>
        <v>2.8254512257363334E-2</v>
      </c>
      <c r="BD142" s="59">
        <f t="shared" si="136"/>
        <v>3.1811263465371317E-2</v>
      </c>
      <c r="BE142" s="59">
        <f t="shared" si="141"/>
        <v>3.9521095209385085E-2</v>
      </c>
      <c r="BF142" s="59">
        <f t="shared" si="141"/>
        <v>3.6524121557118656E-2</v>
      </c>
      <c r="BG142" s="59">
        <f t="shared" si="141"/>
        <v>3.4673914884885824E-2</v>
      </c>
      <c r="BH142" s="59">
        <f t="shared" si="137"/>
        <v>2.7586507815484603E-2</v>
      </c>
      <c r="BI142" s="59">
        <f t="shared" si="146"/>
        <v>2.8254512257363334E-2</v>
      </c>
      <c r="BJ142" s="59">
        <f t="shared" si="151"/>
        <v>2.1505706234261495E-2</v>
      </c>
      <c r="BK142" s="59">
        <f t="shared" si="151"/>
        <v>2.4639997363839997E-2</v>
      </c>
      <c r="BN142" s="57"/>
      <c r="BO142" s="59">
        <f>3.3667362323955/($AJ$132*1000/3600)/BO30</f>
        <v>0.45181855515887792</v>
      </c>
      <c r="BP142" s="59">
        <f t="shared" si="147"/>
        <v>0.40376496212212448</v>
      </c>
      <c r="BQ142" s="59">
        <f t="shared" si="147"/>
        <v>0.33597310893624138</v>
      </c>
      <c r="BR142" s="59">
        <f t="shared" si="138"/>
        <v>0.35701627856174223</v>
      </c>
      <c r="BS142" s="59">
        <f t="shared" si="138"/>
        <v>0.28890739926301218</v>
      </c>
      <c r="BT142" s="59">
        <f t="shared" si="142"/>
        <v>0.39064152499913468</v>
      </c>
      <c r="BU142" s="59">
        <f t="shared" si="142"/>
        <v>0.44706673232336347</v>
      </c>
      <c r="BV142" s="59">
        <f t="shared" si="142"/>
        <v>0.37688288092024136</v>
      </c>
      <c r="BW142" s="59">
        <f t="shared" si="139"/>
        <v>0.40609874115499389</v>
      </c>
      <c r="BX142" s="59">
        <f t="shared" si="148"/>
        <v>0.35701627856174223</v>
      </c>
      <c r="BY142" s="59">
        <f t="shared" si="152"/>
        <v>0.40577539293839454</v>
      </c>
      <c r="BZ142" s="59">
        <f t="shared" si="152"/>
        <v>0.40376496212212448</v>
      </c>
    </row>
    <row r="143" spans="1:78" x14ac:dyDescent="0.15">
      <c r="A143" s="23">
        <v>-74</v>
      </c>
      <c r="B143" s="13">
        <f t="shared" si="132"/>
        <v>-70</v>
      </c>
      <c r="C143" s="6">
        <v>0.81100000000000005</v>
      </c>
      <c r="D143" s="6">
        <v>3.1539999999999999</v>
      </c>
      <c r="E143" s="6"/>
      <c r="F143" s="10"/>
      <c r="G143" s="10"/>
      <c r="H143" s="10"/>
      <c r="I143" s="6"/>
      <c r="J143" s="81"/>
      <c r="K143" s="10"/>
      <c r="L143" s="10"/>
      <c r="M143" s="10"/>
      <c r="N143" s="6"/>
      <c r="O143" s="10"/>
      <c r="P143" s="10"/>
      <c r="Q143" s="10"/>
      <c r="R143" s="6"/>
      <c r="S143" s="81"/>
      <c r="T143" s="10"/>
      <c r="U143" s="10"/>
      <c r="V143" s="10"/>
      <c r="W143" s="29">
        <v>-79</v>
      </c>
      <c r="X143" s="13">
        <f t="shared" si="133"/>
        <v>-70</v>
      </c>
      <c r="Y143" s="10">
        <v>0.30445500000152559</v>
      </c>
      <c r="Z143" s="4" t="str">
        <f t="shared" si="149"/>
        <v/>
      </c>
      <c r="AD143" s="6"/>
      <c r="AE143" s="6"/>
      <c r="AF143" s="10"/>
      <c r="AG143" s="10"/>
      <c r="AH143" s="10"/>
      <c r="AJ143" s="57"/>
      <c r="AK143" s="57"/>
      <c r="AL143" s="57"/>
      <c r="AM143" s="59">
        <f>3.3667362323955/($AJ$132*1000/3600)/AM31</f>
        <v>8.7808812842308195E-2</v>
      </c>
      <c r="AN143" s="59">
        <f t="shared" si="134"/>
        <v>0.16449851298349349</v>
      </c>
      <c r="AO143" s="59">
        <f t="shared" si="134"/>
        <v>8.7808812842308195E-2</v>
      </c>
      <c r="AP143" s="59">
        <f t="shared" si="140"/>
        <v>0.10912538027990083</v>
      </c>
      <c r="AQ143" s="59">
        <f t="shared" si="140"/>
        <v>0.10865446577578838</v>
      </c>
      <c r="AR143" s="59">
        <f t="shared" si="140"/>
        <v>0.10912538027990083</v>
      </c>
      <c r="AS143" s="59">
        <f t="shared" si="135"/>
        <v>0.11786523444245309</v>
      </c>
      <c r="AT143" s="59">
        <f t="shared" si="144"/>
        <v>0.16449851298349349</v>
      </c>
      <c r="AU143" s="59">
        <f t="shared" si="150"/>
        <v>8.7808812842308195E-2</v>
      </c>
      <c r="AV143" s="59">
        <f t="shared" si="150"/>
        <v>0.10565762612290551</v>
      </c>
      <c r="AY143" s="57"/>
      <c r="AZ143" s="57"/>
      <c r="BA143" s="57"/>
      <c r="BB143" s="59">
        <f>3.3667362323955/($AJ$132*1000/3600)/BB31</f>
        <v>6.217426098606648E-2</v>
      </c>
      <c r="BC143" s="59">
        <f t="shared" si="136"/>
        <v>4.0181177684073061E-2</v>
      </c>
      <c r="BD143" s="59">
        <f t="shared" si="136"/>
        <v>6.217426098606648E-2</v>
      </c>
      <c r="BE143" s="59">
        <f t="shared" si="141"/>
        <v>3.4120251799507131E-2</v>
      </c>
      <c r="BF143" s="59">
        <f t="shared" si="141"/>
        <v>2.7586507815484603E-2</v>
      </c>
      <c r="BG143" s="59">
        <f t="shared" si="141"/>
        <v>3.4120251799507131E-2</v>
      </c>
      <c r="BH143" s="59">
        <f t="shared" si="137"/>
        <v>2.4797234205787829E-2</v>
      </c>
      <c r="BI143" s="59">
        <f t="shared" si="146"/>
        <v>4.0181177684073061E-2</v>
      </c>
      <c r="BJ143" s="59">
        <f t="shared" si="151"/>
        <v>6.217426098606648E-2</v>
      </c>
      <c r="BK143" s="59">
        <f t="shared" si="151"/>
        <v>4.7414646350081857E-2</v>
      </c>
      <c r="BN143" s="57"/>
      <c r="BO143" s="57"/>
      <c r="BP143" s="57"/>
      <c r="BQ143" s="59">
        <f>3.3667362323955/($AJ$132*1000/3600)/BQ31</f>
        <v>0.4468031539729706</v>
      </c>
      <c r="BR143" s="59">
        <f t="shared" si="138"/>
        <v>0.43766991341049583</v>
      </c>
      <c r="BS143" s="59">
        <f t="shared" si="138"/>
        <v>0.4468031539729706</v>
      </c>
      <c r="BT143" s="59">
        <f t="shared" si="142"/>
        <v>0.33943678005926825</v>
      </c>
      <c r="BU143" s="59">
        <f t="shared" si="142"/>
        <v>0.40609874115499389</v>
      </c>
      <c r="BV143" s="59">
        <f t="shared" si="142"/>
        <v>0.33943678005926825</v>
      </c>
      <c r="BW143" s="59">
        <f t="shared" si="139"/>
        <v>0.33597310893624138</v>
      </c>
      <c r="BX143" s="59">
        <f t="shared" si="148"/>
        <v>0.43766991341049583</v>
      </c>
      <c r="BY143" s="59">
        <f t="shared" si="152"/>
        <v>0.4468031539729706</v>
      </c>
      <c r="BZ143" s="59">
        <f t="shared" si="152"/>
        <v>0.45181855515887792</v>
      </c>
    </row>
    <row r="144" spans="1:78" x14ac:dyDescent="0.15">
      <c r="A144" s="23">
        <v>-73</v>
      </c>
      <c r="B144" s="13">
        <f t="shared" si="132"/>
        <v>-70</v>
      </c>
      <c r="C144" s="6">
        <v>3.5880000000000001</v>
      </c>
      <c r="D144" s="6">
        <v>8.1489999999999991</v>
      </c>
      <c r="E144" s="6"/>
      <c r="F144" s="10"/>
      <c r="G144" s="10"/>
      <c r="H144" s="10"/>
      <c r="I144" s="6"/>
      <c r="J144" s="81"/>
      <c r="K144" s="10"/>
      <c r="L144" s="10"/>
      <c r="M144" s="10"/>
      <c r="N144" s="6"/>
      <c r="O144" s="10"/>
      <c r="P144" s="10"/>
      <c r="Q144" s="10"/>
      <c r="R144" s="6"/>
      <c r="S144" s="81"/>
      <c r="T144" s="10"/>
      <c r="U144" s="10"/>
      <c r="V144" s="10"/>
      <c r="W144" s="29">
        <v>-79</v>
      </c>
      <c r="X144" s="13">
        <f t="shared" si="133"/>
        <v>-70</v>
      </c>
      <c r="Y144" s="10">
        <v>0.72429500000507541</v>
      </c>
      <c r="Z144" s="4" t="str">
        <f t="shared" si="149"/>
        <v/>
      </c>
      <c r="AD144" s="6"/>
      <c r="AE144" s="6"/>
      <c r="AF144" s="10"/>
      <c r="AG144" s="10"/>
      <c r="AH144" s="10"/>
      <c r="AJ144" s="57"/>
      <c r="AK144" s="57"/>
      <c r="AL144" s="59">
        <f>3.3667362323955/($AJ$132*1000/3600)/AL32</f>
        <v>0.10565762612290551</v>
      </c>
      <c r="AM144" s="59">
        <f>3.3667362323955/($AJ$132*1000/3600)/AM32</f>
        <v>0.16449851298349349</v>
      </c>
      <c r="AN144" s="59">
        <f t="shared" si="134"/>
        <v>0.13692447710392661</v>
      </c>
      <c r="AO144" s="59">
        <f t="shared" si="134"/>
        <v>0.12737911778776681</v>
      </c>
      <c r="AP144" s="59">
        <f t="shared" si="140"/>
        <v>0.11944136207576905</v>
      </c>
      <c r="AQ144" s="59">
        <f t="shared" si="140"/>
        <v>9.7414925594105584E-2</v>
      </c>
      <c r="AR144" s="59">
        <f t="shared" si="140"/>
        <v>8.7808812842308195E-2</v>
      </c>
      <c r="AS144" s="59">
        <f t="shared" si="135"/>
        <v>0.11786523444245309</v>
      </c>
      <c r="AT144" s="59">
        <f t="shared" si="144"/>
        <v>0.12737911778776681</v>
      </c>
      <c r="AU144" s="59">
        <f>3.3667362323955/($AJ$132*1000/3600)/AU32</f>
        <v>0.10565762612290551</v>
      </c>
      <c r="AV144" s="57"/>
      <c r="AY144" s="57"/>
      <c r="AZ144" s="57"/>
      <c r="BA144" s="59">
        <f>3.3667362323955/($AJ$132*1000/3600)/BA32</f>
        <v>4.7414646350081857E-2</v>
      </c>
      <c r="BB144" s="59">
        <f>3.3667362323955/($AJ$132*1000/3600)/BB32</f>
        <v>4.0181177684073061E-2</v>
      </c>
      <c r="BC144" s="59">
        <f t="shared" si="136"/>
        <v>2.4639997363839997E-2</v>
      </c>
      <c r="BD144" s="59">
        <f t="shared" si="136"/>
        <v>2.1505706234261495E-2</v>
      </c>
      <c r="BE144" s="59">
        <f t="shared" si="141"/>
        <v>2.8254512257363334E-2</v>
      </c>
      <c r="BF144" s="59">
        <f t="shared" si="141"/>
        <v>3.6524121557118656E-2</v>
      </c>
      <c r="BG144" s="59">
        <f t="shared" si="141"/>
        <v>6.217426098606648E-2</v>
      </c>
      <c r="BH144" s="59">
        <f t="shared" si="137"/>
        <v>2.4797234205787829E-2</v>
      </c>
      <c r="BI144" s="59">
        <f t="shared" si="146"/>
        <v>2.1505706234261495E-2</v>
      </c>
      <c r="BJ144" s="59">
        <f>3.3667362323955/($AJ$132*1000/3600)/BJ32</f>
        <v>4.7414646350081857E-2</v>
      </c>
      <c r="BK144" s="57"/>
      <c r="BN144" s="57"/>
      <c r="BO144" s="57"/>
      <c r="BP144" s="59">
        <f>3.3667362323955/($AJ$132*1000/3600)/BP32</f>
        <v>0.45181855515887792</v>
      </c>
      <c r="BQ144" s="59">
        <f>3.3667362323955/($AJ$132*1000/3600)/BQ32</f>
        <v>0.43766991341049583</v>
      </c>
      <c r="BR144" s="59">
        <f t="shared" si="138"/>
        <v>0.40376496212212448</v>
      </c>
      <c r="BS144" s="59">
        <f t="shared" si="138"/>
        <v>0.40577539293839454</v>
      </c>
      <c r="BT144" s="59">
        <f t="shared" si="142"/>
        <v>0.35701627856174223</v>
      </c>
      <c r="BU144" s="59">
        <f t="shared" si="142"/>
        <v>0.44706673232336347</v>
      </c>
      <c r="BV144" s="59">
        <f t="shared" si="142"/>
        <v>0.4468031539729706</v>
      </c>
      <c r="BW144" s="59">
        <f t="shared" si="139"/>
        <v>0.33597310893624138</v>
      </c>
      <c r="BX144" s="59">
        <f t="shared" si="148"/>
        <v>0.40577539293839454</v>
      </c>
      <c r="BY144" s="59">
        <f>3.3667362323955/($AJ$132*1000/3600)/BY32</f>
        <v>0.45181855515887792</v>
      </c>
      <c r="BZ144" s="57"/>
    </row>
    <row r="145" spans="1:78" x14ac:dyDescent="0.15">
      <c r="A145" s="23">
        <v>-73</v>
      </c>
      <c r="B145" s="13">
        <f t="shared" si="132"/>
        <v>-70</v>
      </c>
      <c r="C145" s="6">
        <v>2.4220000000000002</v>
      </c>
      <c r="D145" s="6">
        <v>3.476</v>
      </c>
      <c r="E145" s="6"/>
      <c r="F145" s="10"/>
      <c r="G145" s="10"/>
      <c r="H145" s="10"/>
      <c r="I145" s="6"/>
      <c r="J145" s="81"/>
      <c r="K145" s="10"/>
      <c r="L145" s="10"/>
      <c r="M145" s="10"/>
      <c r="N145" s="6"/>
      <c r="O145" s="10"/>
      <c r="P145" s="10"/>
      <c r="Q145" s="10"/>
      <c r="R145" s="6"/>
      <c r="S145" s="81"/>
      <c r="T145" s="10"/>
      <c r="U145" s="10"/>
      <c r="V145" s="10"/>
      <c r="W145" s="29">
        <v>-79</v>
      </c>
      <c r="X145" s="13">
        <f t="shared" si="133"/>
        <v>-70</v>
      </c>
      <c r="Y145" s="10">
        <v>0.88539500000373628</v>
      </c>
      <c r="Z145" s="4" t="str">
        <f t="shared" si="149"/>
        <v/>
      </c>
      <c r="AD145" s="6"/>
      <c r="AE145" s="6"/>
      <c r="AF145" s="10"/>
      <c r="AG145" s="10"/>
      <c r="AH145" s="10"/>
      <c r="AJ145" s="57"/>
      <c r="AK145" s="57"/>
      <c r="AL145" s="59">
        <f>3.3667362323955/($AJ$132*1000/3600)/AL33</f>
        <v>0.10565762612290551</v>
      </c>
      <c r="AM145" s="59">
        <f>3.3667362323955/($AJ$132*1000/3600)/AM33</f>
        <v>0.10565762612290551</v>
      </c>
      <c r="AN145" s="57"/>
      <c r="AO145" s="59">
        <f>3.3667362323955/($AJ$132*1000/3600)/AO33</f>
        <v>8.7808812842308195E-2</v>
      </c>
      <c r="AP145" s="59">
        <f t="shared" si="140"/>
        <v>8.7808812842308195E-2</v>
      </c>
      <c r="AQ145" s="59">
        <f t="shared" si="140"/>
        <v>0.13692447710392661</v>
      </c>
      <c r="AR145" s="59">
        <f t="shared" si="140"/>
        <v>0.16449851298349349</v>
      </c>
      <c r="AS145" s="59">
        <f t="shared" si="135"/>
        <v>0.10565762612290551</v>
      </c>
      <c r="AT145" s="59">
        <f t="shared" si="144"/>
        <v>0.13692447710392661</v>
      </c>
      <c r="AU145" s="59">
        <f>3.3667362323955/($AJ$132*1000/3600)/AU33</f>
        <v>8.7808812842308195E-2</v>
      </c>
      <c r="AV145" s="57"/>
      <c r="AY145" s="57"/>
      <c r="AZ145" s="57"/>
      <c r="BA145" s="59">
        <f>3.3667362323955/($AJ$132*1000/3600)/BA33</f>
        <v>4.7414646350081857E-2</v>
      </c>
      <c r="BB145" s="59">
        <f>3.3667362323955/($AJ$132*1000/3600)/BB33</f>
        <v>4.7414646350081857E-2</v>
      </c>
      <c r="BC145" s="57"/>
      <c r="BD145" s="59">
        <f>3.3667362323955/($AJ$132*1000/3600)/BD33</f>
        <v>6.217426098606648E-2</v>
      </c>
      <c r="BE145" s="59">
        <f t="shared" si="141"/>
        <v>6.217426098606648E-2</v>
      </c>
      <c r="BF145" s="59">
        <f t="shared" si="141"/>
        <v>2.4639997363839997E-2</v>
      </c>
      <c r="BG145" s="59">
        <f t="shared" si="141"/>
        <v>4.0181177684073061E-2</v>
      </c>
      <c r="BH145" s="59">
        <f t="shared" si="137"/>
        <v>4.7414646350081857E-2</v>
      </c>
      <c r="BI145" s="59">
        <f t="shared" si="146"/>
        <v>2.4639997363839997E-2</v>
      </c>
      <c r="BJ145" s="59">
        <f>3.3667362323955/($AJ$132*1000/3600)/BJ33</f>
        <v>6.217426098606648E-2</v>
      </c>
      <c r="BK145" s="57"/>
      <c r="BN145" s="57"/>
      <c r="BO145" s="57"/>
      <c r="BP145" s="59">
        <f>3.3667362323955/($AJ$132*1000/3600)/BP33</f>
        <v>0.45181855515887792</v>
      </c>
      <c r="BQ145" s="59">
        <f>3.3667362323955/($AJ$132*1000/3600)/BQ33</f>
        <v>0.45181855515887792</v>
      </c>
      <c r="BR145" s="57"/>
      <c r="BS145" s="59">
        <f>3.3667362323955/($AJ$132*1000/3600)/BS33</f>
        <v>0.4468031539729706</v>
      </c>
      <c r="BT145" s="59">
        <f t="shared" si="142"/>
        <v>0.4468031539729706</v>
      </c>
      <c r="BU145" s="59">
        <f t="shared" si="142"/>
        <v>0.40376496212212448</v>
      </c>
      <c r="BV145" s="59">
        <f t="shared" si="142"/>
        <v>0.43766991341049583</v>
      </c>
      <c r="BW145" s="59">
        <f t="shared" si="139"/>
        <v>0.45181855515887792</v>
      </c>
      <c r="BX145" s="59">
        <f t="shared" si="148"/>
        <v>0.40376496212212448</v>
      </c>
      <c r="BY145" s="59">
        <f>3.3667362323955/($AJ$132*1000/3600)/BY33</f>
        <v>0.4468031539729706</v>
      </c>
      <c r="BZ145" s="57"/>
    </row>
    <row r="146" spans="1:78" x14ac:dyDescent="0.15">
      <c r="A146" s="23">
        <v>-73</v>
      </c>
      <c r="B146" s="13">
        <f t="shared" si="132"/>
        <v>-70</v>
      </c>
      <c r="C146" s="6">
        <v>1.7290000000000001</v>
      </c>
      <c r="D146" s="6">
        <v>2.6890000000000001</v>
      </c>
      <c r="E146" s="6"/>
      <c r="F146" s="10"/>
      <c r="G146" s="10"/>
      <c r="H146" s="10"/>
      <c r="I146" s="6"/>
      <c r="J146" s="81"/>
      <c r="K146" s="10"/>
      <c r="L146" s="10"/>
      <c r="M146" s="10"/>
      <c r="N146" s="6"/>
      <c r="O146" s="10"/>
      <c r="P146" s="10"/>
      <c r="Q146" s="10"/>
      <c r="R146" s="6"/>
      <c r="S146" s="81"/>
      <c r="T146" s="10"/>
      <c r="U146" s="10"/>
      <c r="V146" s="10"/>
      <c r="W146" s="29">
        <v>-79</v>
      </c>
      <c r="X146" s="13">
        <f t="shared" si="133"/>
        <v>-70</v>
      </c>
      <c r="Y146" s="10">
        <v>0.25623500000094146</v>
      </c>
      <c r="Z146" s="4" t="str">
        <f t="shared" si="149"/>
        <v/>
      </c>
      <c r="AD146" s="6"/>
      <c r="AE146" s="6"/>
      <c r="AF146" s="10"/>
      <c r="AG146" s="10"/>
      <c r="AH146" s="10"/>
    </row>
    <row r="147" spans="1:78" x14ac:dyDescent="0.15">
      <c r="A147" s="23">
        <v>-73</v>
      </c>
      <c r="B147" s="13">
        <f t="shared" si="132"/>
        <v>-70</v>
      </c>
      <c r="C147" s="6">
        <v>1.054</v>
      </c>
      <c r="D147" s="6">
        <v>2.2010000000000001</v>
      </c>
      <c r="E147" s="6"/>
      <c r="F147" s="10"/>
      <c r="G147" s="10"/>
      <c r="H147" s="10"/>
      <c r="I147" s="6"/>
      <c r="J147" s="81"/>
      <c r="K147" s="10"/>
      <c r="L147" s="10"/>
      <c r="M147" s="10"/>
      <c r="N147" s="6"/>
      <c r="O147" s="10"/>
      <c r="P147" s="10"/>
      <c r="Q147" s="10"/>
      <c r="R147" s="6"/>
      <c r="S147" s="81"/>
      <c r="T147" s="10"/>
      <c r="U147" s="10"/>
      <c r="V147" s="10"/>
      <c r="W147" s="29">
        <v>-79</v>
      </c>
      <c r="X147" s="13">
        <f t="shared" si="133"/>
        <v>-70</v>
      </c>
      <c r="Y147" s="10">
        <v>0.68317500000088205</v>
      </c>
      <c r="Z147" s="4" t="str">
        <f t="shared" si="149"/>
        <v/>
      </c>
      <c r="AD147" s="6"/>
      <c r="AE147" s="6"/>
      <c r="AF147" s="10"/>
      <c r="AG147" s="10"/>
      <c r="AH147" s="10"/>
    </row>
    <row r="148" spans="1:78" x14ac:dyDescent="0.15">
      <c r="A148" s="23">
        <v>-73</v>
      </c>
      <c r="B148" s="13">
        <f t="shared" si="132"/>
        <v>-70</v>
      </c>
      <c r="C148" s="6">
        <v>0.79400000000000004</v>
      </c>
      <c r="D148" s="6">
        <v>22.33</v>
      </c>
      <c r="E148" s="6"/>
      <c r="F148" s="10"/>
      <c r="G148" s="10"/>
      <c r="H148" s="10"/>
      <c r="I148" s="6"/>
      <c r="J148" s="81"/>
      <c r="K148" s="10"/>
      <c r="L148" s="10"/>
      <c r="M148" s="10"/>
      <c r="N148" s="6"/>
      <c r="O148" s="10"/>
      <c r="P148" s="10"/>
      <c r="Q148" s="10"/>
      <c r="R148" s="6"/>
      <c r="S148" s="81"/>
      <c r="T148" s="10"/>
      <c r="U148" s="10"/>
      <c r="V148" s="10"/>
      <c r="W148" s="29">
        <v>-79</v>
      </c>
      <c r="X148" s="13">
        <f t="shared" si="133"/>
        <v>-70</v>
      </c>
      <c r="Y148" s="10">
        <v>0.80327000000088189</v>
      </c>
      <c r="Z148" s="4" t="str">
        <f t="shared" si="149"/>
        <v/>
      </c>
      <c r="AD148" s="6"/>
      <c r="AE148" s="6"/>
      <c r="AF148" s="10"/>
      <c r="AG148" s="10"/>
      <c r="AH148" s="10"/>
      <c r="AJ148" s="115">
        <v>70</v>
      </c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Y148" s="115">
        <v>70</v>
      </c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N148" s="115">
        <v>70</v>
      </c>
      <c r="BO148" s="115"/>
      <c r="BP148" s="115"/>
      <c r="BQ148" s="115"/>
      <c r="BR148" s="115"/>
      <c r="BS148" s="115"/>
      <c r="BT148" s="115"/>
      <c r="BU148" s="115"/>
      <c r="BV148" s="115"/>
      <c r="BW148" s="115"/>
      <c r="BX148" s="115"/>
      <c r="BY148" s="115"/>
      <c r="BZ148" s="115"/>
    </row>
    <row r="149" spans="1:78" x14ac:dyDescent="0.15">
      <c r="A149" s="23">
        <v>-73</v>
      </c>
      <c r="B149" s="13">
        <f t="shared" si="132"/>
        <v>-70</v>
      </c>
      <c r="C149" s="6">
        <v>2.2850000000000001</v>
      </c>
      <c r="D149" s="6">
        <v>16.454000000000001</v>
      </c>
      <c r="E149" s="6"/>
      <c r="F149" s="10"/>
      <c r="G149" s="10"/>
      <c r="H149" s="10"/>
      <c r="I149" s="6"/>
      <c r="J149" s="81"/>
      <c r="K149" s="10"/>
      <c r="L149" s="10"/>
      <c r="M149" s="10"/>
      <c r="N149" s="6"/>
      <c r="O149" s="10"/>
      <c r="P149" s="10"/>
      <c r="Q149" s="10"/>
      <c r="R149" s="6"/>
      <c r="S149" s="81"/>
      <c r="T149" s="10"/>
      <c r="U149" s="10"/>
      <c r="V149" s="10"/>
      <c r="W149" s="29">
        <v>-79</v>
      </c>
      <c r="X149" s="13">
        <f t="shared" si="133"/>
        <v>-70</v>
      </c>
      <c r="Y149" s="10">
        <v>0.80036500000128918</v>
      </c>
      <c r="Z149" s="4" t="str">
        <f t="shared" si="149"/>
        <v/>
      </c>
      <c r="AD149" s="6"/>
      <c r="AE149" s="6"/>
      <c r="AF149" s="10"/>
      <c r="AG149" s="10"/>
      <c r="AH149" s="10"/>
      <c r="AJ149" s="57"/>
      <c r="AK149" s="57"/>
      <c r="AL149" s="57"/>
      <c r="AM149" s="58"/>
      <c r="AN149" s="59">
        <f t="shared" ref="AN149:AO160" si="153">3.3667362323955/($AJ$148*1000/3600)/AN21</f>
        <v>0.14099872541442302</v>
      </c>
      <c r="AO149" s="59">
        <f t="shared" si="153"/>
        <v>0.11736383751765141</v>
      </c>
      <c r="AP149" s="57"/>
      <c r="AQ149" s="57"/>
      <c r="AR149" s="57"/>
      <c r="AS149" s="59">
        <f t="shared" ref="AS149:AS161" si="154">3.3667362323955/($AJ$148*1000/3600)/AS21</f>
        <v>9.0563679533919028E-2</v>
      </c>
      <c r="AT149" s="57"/>
      <c r="AU149" s="57"/>
      <c r="AV149" s="57"/>
      <c r="AY149" s="57"/>
      <c r="AZ149" s="57"/>
      <c r="BA149" s="57"/>
      <c r="BB149" s="58"/>
      <c r="BC149" s="59">
        <f t="shared" ref="BC149:BD160" si="155">3.3667362323955/($AJ$148*1000/3600)/BC21</f>
        <v>3.4441009443491204E-2</v>
      </c>
      <c r="BD149" s="59">
        <f t="shared" si="155"/>
        <v>2.1119997740434288E-2</v>
      </c>
      <c r="BE149" s="57"/>
      <c r="BF149" s="57"/>
      <c r="BG149" s="57"/>
      <c r="BH149" s="59">
        <f t="shared" ref="BH149:BH161" si="156">3.3667362323955/($AJ$148*1000/3600)/BH21</f>
        <v>4.0641125442927313E-2</v>
      </c>
      <c r="BI149" s="57"/>
      <c r="BJ149" s="57"/>
      <c r="BK149" s="57"/>
      <c r="BN149" s="57"/>
      <c r="BO149" s="57"/>
      <c r="BP149" s="57"/>
      <c r="BQ149" s="58"/>
      <c r="BR149" s="59">
        <f t="shared" ref="BR149:BS160" si="157">3.3667362323955/($AJ$148*1000/3600)/BR21</f>
        <v>0.37514564006613937</v>
      </c>
      <c r="BS149" s="59">
        <f t="shared" si="157"/>
        <v>0.34608425324753533</v>
      </c>
      <c r="BT149" s="57"/>
      <c r="BU149" s="57"/>
      <c r="BV149" s="57"/>
      <c r="BW149" s="59">
        <f t="shared" ref="BW149:BW161" si="158">3.3667362323955/($AJ$148*1000/3600)/BW21</f>
        <v>0.38727304727903827</v>
      </c>
      <c r="BX149" s="57"/>
      <c r="BY149" s="57"/>
      <c r="BZ149" s="57"/>
    </row>
    <row r="150" spans="1:78" x14ac:dyDescent="0.15">
      <c r="A150" s="23">
        <v>-73</v>
      </c>
      <c r="B150" s="13">
        <f t="shared" si="132"/>
        <v>-70</v>
      </c>
      <c r="C150" s="6">
        <v>2.5259999999999998</v>
      </c>
      <c r="D150" s="6">
        <v>13.000999999999999</v>
      </c>
      <c r="E150" s="6"/>
      <c r="F150" s="10"/>
      <c r="G150" s="10"/>
      <c r="H150" s="10"/>
      <c r="I150" s="6"/>
      <c r="J150" s="81"/>
      <c r="K150" s="10"/>
      <c r="L150" s="10"/>
      <c r="M150" s="10"/>
      <c r="N150" s="6"/>
      <c r="O150" s="10"/>
      <c r="P150" s="10"/>
      <c r="Q150" s="10"/>
      <c r="R150" s="6"/>
      <c r="S150" s="81"/>
      <c r="T150" s="10"/>
      <c r="U150" s="10"/>
      <c r="V150" s="10"/>
      <c r="W150" s="29">
        <v>-79</v>
      </c>
      <c r="X150" s="13">
        <f t="shared" si="133"/>
        <v>-70</v>
      </c>
      <c r="Y150" s="10">
        <v>0.3266600000011719</v>
      </c>
      <c r="Z150" s="4" t="str">
        <f t="shared" si="149"/>
        <v/>
      </c>
      <c r="AD150" s="6"/>
      <c r="AE150" s="6"/>
      <c r="AF150" s="10"/>
      <c r="AG150" s="10"/>
      <c r="AH150" s="10"/>
      <c r="AJ150" s="57"/>
      <c r="AK150" s="58"/>
      <c r="AL150" s="58"/>
      <c r="AM150" s="57"/>
      <c r="AN150" s="59">
        <f t="shared" si="153"/>
        <v>0.11736383751765141</v>
      </c>
      <c r="AO150" s="59">
        <f t="shared" si="153"/>
        <v>7.5264696721978469E-2</v>
      </c>
      <c r="AP150" s="59">
        <f t="shared" ref="AP150:AR161" si="159">3.3667362323955/($AJ$148*1000/3600)/AP22</f>
        <v>0.109182100960943</v>
      </c>
      <c r="AQ150" s="59">
        <f t="shared" si="159"/>
        <v>7.5264696721978469E-2</v>
      </c>
      <c r="AR150" s="59">
        <f t="shared" si="159"/>
        <v>0.11736383751765141</v>
      </c>
      <c r="AS150" s="59">
        <f t="shared" si="154"/>
        <v>9.0563679533919028E-2</v>
      </c>
      <c r="AT150" s="57"/>
      <c r="AU150" s="57"/>
      <c r="AV150" s="57"/>
      <c r="AY150" s="57"/>
      <c r="AZ150" s="58"/>
      <c r="BA150" s="58"/>
      <c r="BB150" s="57"/>
      <c r="BC150" s="59">
        <f t="shared" si="155"/>
        <v>2.1119997740434288E-2</v>
      </c>
      <c r="BD150" s="59">
        <f t="shared" si="155"/>
        <v>5.3292223702342705E-2</v>
      </c>
      <c r="BE150" s="59">
        <f t="shared" ref="BE150:BG161" si="160">3.3667362323955/($AJ$148*1000/3600)/BE22</f>
        <v>1.8433462486509858E-2</v>
      </c>
      <c r="BF150" s="59">
        <f t="shared" si="160"/>
        <v>5.3292223702342705E-2</v>
      </c>
      <c r="BG150" s="59">
        <f t="shared" si="160"/>
        <v>2.1119997740434288E-2</v>
      </c>
      <c r="BH150" s="59">
        <f t="shared" si="156"/>
        <v>4.0641125442927313E-2</v>
      </c>
      <c r="BI150" s="57"/>
      <c r="BJ150" s="57"/>
      <c r="BK150" s="57"/>
      <c r="BN150" s="57"/>
      <c r="BO150" s="58"/>
      <c r="BP150" s="58"/>
      <c r="BQ150" s="57"/>
      <c r="BR150" s="59">
        <f t="shared" si="157"/>
        <v>0.34608425324753533</v>
      </c>
      <c r="BS150" s="59">
        <f t="shared" si="157"/>
        <v>0.382974131976832</v>
      </c>
      <c r="BT150" s="59">
        <f t="shared" ref="BT150:BV161" si="161">3.3667362323955/($AJ$148*1000/3600)/BT22</f>
        <v>0.34780747966148112</v>
      </c>
      <c r="BU150" s="59">
        <f t="shared" si="161"/>
        <v>0.382974131976832</v>
      </c>
      <c r="BV150" s="59">
        <f t="shared" si="161"/>
        <v>0.34608425324753533</v>
      </c>
      <c r="BW150" s="59">
        <f t="shared" si="158"/>
        <v>0.38727304727903827</v>
      </c>
      <c r="BX150" s="57"/>
      <c r="BY150" s="57"/>
      <c r="BZ150" s="57"/>
    </row>
    <row r="151" spans="1:78" x14ac:dyDescent="0.15">
      <c r="A151" s="23">
        <v>-73</v>
      </c>
      <c r="B151" s="13">
        <f t="shared" si="132"/>
        <v>-70</v>
      </c>
      <c r="C151" s="6">
        <v>1.512</v>
      </c>
      <c r="D151" s="6">
        <v>2.573</v>
      </c>
      <c r="E151" s="6"/>
      <c r="F151" s="10"/>
      <c r="G151" s="10"/>
      <c r="H151" s="10"/>
      <c r="I151" s="6"/>
      <c r="J151" s="81"/>
      <c r="K151" s="10"/>
      <c r="L151" s="10"/>
      <c r="M151" s="10"/>
      <c r="N151" s="6"/>
      <c r="O151" s="10"/>
      <c r="P151" s="10"/>
      <c r="Q151" s="10"/>
      <c r="R151" s="6"/>
      <c r="S151" s="81"/>
      <c r="T151" s="10"/>
      <c r="U151" s="10"/>
      <c r="V151" s="10"/>
      <c r="W151" s="29">
        <v>-78</v>
      </c>
      <c r="X151" s="13">
        <f t="shared" si="133"/>
        <v>-70</v>
      </c>
      <c r="Y151" s="10">
        <v>0.88091500000200873</v>
      </c>
      <c r="Z151" s="4" t="str">
        <f t="shared" si="149"/>
        <v/>
      </c>
      <c r="AD151" s="6"/>
      <c r="AE151" s="6"/>
      <c r="AF151" s="10"/>
      <c r="AG151" s="10"/>
      <c r="AH151" s="10"/>
      <c r="AJ151" s="57"/>
      <c r="AK151" s="57"/>
      <c r="AL151" s="59">
        <f t="shared" ref="AL151:AM158" si="162">3.3667362323955/($AJ$148*1000/3600)/AL23</f>
        <v>0.14099872541442302</v>
      </c>
      <c r="AM151" s="59">
        <f t="shared" si="162"/>
        <v>0.11736383751765141</v>
      </c>
      <c r="AN151" s="59">
        <f t="shared" si="153"/>
        <v>0.14099872541442302</v>
      </c>
      <c r="AO151" s="59">
        <f t="shared" si="153"/>
        <v>7.5264696721978469E-2</v>
      </c>
      <c r="AP151" s="59">
        <f t="shared" si="159"/>
        <v>0.1023783103506592</v>
      </c>
      <c r="AQ151" s="59">
        <f t="shared" si="159"/>
        <v>0.10102734380781694</v>
      </c>
      <c r="AR151" s="59">
        <f t="shared" si="159"/>
        <v>0.14099872541442302</v>
      </c>
      <c r="AS151" s="59">
        <f t="shared" si="154"/>
        <v>7.5264696721978469E-2</v>
      </c>
      <c r="AT151" s="59">
        <f t="shared" ref="AT151:AT161" si="163">3.3667362323955/($AJ$148*1000/3600)/AT23</f>
        <v>0.11736383751765141</v>
      </c>
      <c r="AU151" s="57"/>
      <c r="AV151" s="57"/>
      <c r="AY151" s="57"/>
      <c r="AZ151" s="57"/>
      <c r="BA151" s="59">
        <f t="shared" ref="BA151:BB158" si="164">3.3667362323955/($AJ$148*1000/3600)/BA23</f>
        <v>3.4441009443491204E-2</v>
      </c>
      <c r="BB151" s="59">
        <f t="shared" si="164"/>
        <v>2.1119997740434288E-2</v>
      </c>
      <c r="BC151" s="59">
        <f t="shared" si="155"/>
        <v>3.4441009443491204E-2</v>
      </c>
      <c r="BD151" s="59">
        <f t="shared" si="155"/>
        <v>5.3292223702342705E-2</v>
      </c>
      <c r="BE151" s="59">
        <f t="shared" si="160"/>
        <v>2.4218153363454294E-2</v>
      </c>
      <c r="BF151" s="59">
        <f t="shared" si="160"/>
        <v>2.1254772176389571E-2</v>
      </c>
      <c r="BG151" s="59">
        <f t="shared" si="160"/>
        <v>3.4441009443491204E-2</v>
      </c>
      <c r="BH151" s="59">
        <f t="shared" si="156"/>
        <v>5.3292223702342705E-2</v>
      </c>
      <c r="BI151" s="59">
        <f t="shared" ref="BI151:BI161" si="165">3.3667362323955/($AJ$148*1000/3600)/BI23</f>
        <v>2.1119997740434288E-2</v>
      </c>
      <c r="BJ151" s="57"/>
      <c r="BK151" s="57"/>
      <c r="BN151" s="57"/>
      <c r="BO151" s="57"/>
      <c r="BP151" s="59">
        <f t="shared" ref="BP151:BQ158" si="166">3.3667362323955/($AJ$148*1000/3600)/BP23</f>
        <v>0.37514564006613937</v>
      </c>
      <c r="BQ151" s="59">
        <f t="shared" si="166"/>
        <v>0.34608425324753533</v>
      </c>
      <c r="BR151" s="59">
        <f t="shared" si="157"/>
        <v>0.37514564006613937</v>
      </c>
      <c r="BS151" s="59">
        <f t="shared" si="157"/>
        <v>0.382974131976832</v>
      </c>
      <c r="BT151" s="59">
        <f t="shared" si="161"/>
        <v>0.30601395305292195</v>
      </c>
      <c r="BU151" s="59">
        <f t="shared" si="161"/>
        <v>0.28797695051677835</v>
      </c>
      <c r="BV151" s="59">
        <f t="shared" si="161"/>
        <v>0.37514564006613937</v>
      </c>
      <c r="BW151" s="59">
        <f t="shared" si="158"/>
        <v>0.382974131976832</v>
      </c>
      <c r="BX151" s="59">
        <f t="shared" ref="BX151:BX161" si="167">3.3667362323955/($AJ$148*1000/3600)/BX23</f>
        <v>0.34608425324753533</v>
      </c>
      <c r="BY151" s="57"/>
      <c r="BZ151" s="57"/>
    </row>
    <row r="152" spans="1:78" x14ac:dyDescent="0.15">
      <c r="A152" s="23">
        <v>-73</v>
      </c>
      <c r="B152" s="13">
        <f t="shared" si="132"/>
        <v>-70</v>
      </c>
      <c r="C152" s="6">
        <v>3.41</v>
      </c>
      <c r="D152" s="6">
        <v>4.2809999999999997</v>
      </c>
      <c r="E152" s="6"/>
      <c r="F152" s="10"/>
      <c r="G152" s="10"/>
      <c r="H152" s="10"/>
      <c r="I152" s="6"/>
      <c r="J152" s="81"/>
      <c r="K152" s="10"/>
      <c r="L152" s="10"/>
      <c r="M152" s="10"/>
      <c r="N152" s="6"/>
      <c r="O152" s="10"/>
      <c r="P152" s="10"/>
      <c r="Q152" s="10"/>
      <c r="R152" s="6"/>
      <c r="S152" s="81"/>
      <c r="T152" s="10"/>
      <c r="U152" s="10"/>
      <c r="V152" s="10"/>
      <c r="W152" s="29">
        <v>-78</v>
      </c>
      <c r="X152" s="13">
        <f t="shared" si="133"/>
        <v>-70</v>
      </c>
      <c r="Y152" s="10">
        <v>0.59577500000142503</v>
      </c>
      <c r="Z152" s="4" t="str">
        <f t="shared" si="149"/>
        <v/>
      </c>
      <c r="AD152" s="6"/>
      <c r="AE152" s="6"/>
      <c r="AF152" s="10"/>
      <c r="AG152" s="10"/>
      <c r="AH152" s="10"/>
      <c r="AJ152" s="57"/>
      <c r="AK152" s="57"/>
      <c r="AL152" s="59">
        <f t="shared" si="162"/>
        <v>9.0563679533919028E-2</v>
      </c>
      <c r="AM152" s="59">
        <f t="shared" si="162"/>
        <v>0.10102734380781694</v>
      </c>
      <c r="AN152" s="59">
        <f t="shared" si="153"/>
        <v>0.1023783103506592</v>
      </c>
      <c r="AO152" s="59">
        <f t="shared" si="153"/>
        <v>0.1032579871636486</v>
      </c>
      <c r="AP152" s="59">
        <f t="shared" si="159"/>
        <v>8.9117522676880653E-2</v>
      </c>
      <c r="AQ152" s="59">
        <f t="shared" si="159"/>
        <v>0.109182100960943</v>
      </c>
      <c r="AR152" s="59">
        <f t="shared" si="159"/>
        <v>9.3132399236390065E-2</v>
      </c>
      <c r="AS152" s="59">
        <f t="shared" si="154"/>
        <v>7.5264696721978469E-2</v>
      </c>
      <c r="AT152" s="59">
        <f t="shared" si="163"/>
        <v>0.109182100960943</v>
      </c>
      <c r="AU152" s="57"/>
      <c r="AV152" s="57"/>
      <c r="AY152" s="57"/>
      <c r="AZ152" s="57"/>
      <c r="BA152" s="59">
        <f t="shared" si="164"/>
        <v>4.0641125442927313E-2</v>
      </c>
      <c r="BB152" s="59">
        <f t="shared" si="164"/>
        <v>2.1254772176389571E-2</v>
      </c>
      <c r="BC152" s="59">
        <f t="shared" si="155"/>
        <v>2.4218153363454294E-2</v>
      </c>
      <c r="BD152" s="59">
        <f t="shared" si="155"/>
        <v>2.7266797256032566E-2</v>
      </c>
      <c r="BE152" s="59">
        <f t="shared" si="160"/>
        <v>3.3875224465187224E-2</v>
      </c>
      <c r="BF152" s="59">
        <f t="shared" si="160"/>
        <v>1.8433462486509858E-2</v>
      </c>
      <c r="BG152" s="59">
        <f t="shared" si="160"/>
        <v>2.3645578127558239E-2</v>
      </c>
      <c r="BH152" s="59">
        <f t="shared" si="156"/>
        <v>5.3292223702342705E-2</v>
      </c>
      <c r="BI152" s="59">
        <f t="shared" si="165"/>
        <v>1.8433462486509858E-2</v>
      </c>
      <c r="BJ152" s="57"/>
      <c r="BK152" s="57"/>
      <c r="BN152" s="57"/>
      <c r="BO152" s="57"/>
      <c r="BP152" s="59">
        <f t="shared" si="166"/>
        <v>0.38727304727903827</v>
      </c>
      <c r="BQ152" s="59">
        <f t="shared" si="166"/>
        <v>0.28797695051677835</v>
      </c>
      <c r="BR152" s="59">
        <f t="shared" si="157"/>
        <v>0.30601395305292195</v>
      </c>
      <c r="BS152" s="59">
        <f t="shared" si="157"/>
        <v>0.2476349136540105</v>
      </c>
      <c r="BT152" s="59">
        <f t="shared" si="161"/>
        <v>0.33483559285640119</v>
      </c>
      <c r="BU152" s="59">
        <f t="shared" si="161"/>
        <v>0.34780747966148112</v>
      </c>
      <c r="BV152" s="59">
        <f t="shared" si="161"/>
        <v>0.3480846352757091</v>
      </c>
      <c r="BW152" s="59">
        <f t="shared" si="158"/>
        <v>0.382974131976832</v>
      </c>
      <c r="BX152" s="59">
        <f t="shared" si="167"/>
        <v>0.34780747966148112</v>
      </c>
      <c r="BY152" s="57"/>
      <c r="BZ152" s="57"/>
    </row>
    <row r="153" spans="1:78" x14ac:dyDescent="0.15">
      <c r="A153" s="23">
        <v>-73</v>
      </c>
      <c r="B153" s="13">
        <f t="shared" si="132"/>
        <v>-70</v>
      </c>
      <c r="C153" s="6">
        <v>0.55400000000000005</v>
      </c>
      <c r="D153" s="6">
        <v>1.64</v>
      </c>
      <c r="E153" s="6"/>
      <c r="F153" s="10"/>
      <c r="G153" s="10"/>
      <c r="H153" s="10"/>
      <c r="I153" s="6"/>
      <c r="J153" s="81"/>
      <c r="K153" s="10"/>
      <c r="L153" s="10"/>
      <c r="M153" s="10"/>
      <c r="N153" s="6"/>
      <c r="O153" s="10"/>
      <c r="P153" s="10"/>
      <c r="Q153" s="10"/>
      <c r="R153" s="6"/>
      <c r="S153" s="81"/>
      <c r="T153" s="10"/>
      <c r="U153" s="10"/>
      <c r="V153" s="10"/>
      <c r="W153" s="29">
        <v>-78</v>
      </c>
      <c r="X153" s="13">
        <f t="shared" si="133"/>
        <v>-70</v>
      </c>
      <c r="Y153" s="10">
        <v>0.57568500000119216</v>
      </c>
      <c r="Z153" s="4" t="str">
        <f t="shared" si="149"/>
        <v/>
      </c>
      <c r="AD153" s="6"/>
      <c r="AE153" s="6"/>
      <c r="AF153" s="10"/>
      <c r="AG153" s="10"/>
      <c r="AH153" s="10"/>
      <c r="AJ153" s="57"/>
      <c r="AK153" s="57"/>
      <c r="AL153" s="59">
        <f t="shared" si="162"/>
        <v>0.11736383751765141</v>
      </c>
      <c r="AM153" s="59">
        <f t="shared" si="162"/>
        <v>0.11736383751765141</v>
      </c>
      <c r="AN153" s="59">
        <f t="shared" si="153"/>
        <v>8.4867779175313698E-2</v>
      </c>
      <c r="AO153" s="59">
        <f t="shared" si="153"/>
        <v>0.1032579871636486</v>
      </c>
      <c r="AP153" s="59">
        <f t="shared" si="159"/>
        <v>7.7997402950092998E-2</v>
      </c>
      <c r="AQ153" s="59">
        <f t="shared" si="159"/>
        <v>8.4867779175313698E-2</v>
      </c>
      <c r="AR153" s="59">
        <f t="shared" si="159"/>
        <v>8.9117522676880653E-2</v>
      </c>
      <c r="AS153" s="59">
        <f t="shared" si="154"/>
        <v>0.10102734380781694</v>
      </c>
      <c r="AT153" s="59">
        <f t="shared" si="163"/>
        <v>0.1023783103506592</v>
      </c>
      <c r="AU153" s="57"/>
      <c r="AV153" s="57"/>
      <c r="AY153" s="57"/>
      <c r="AZ153" s="57"/>
      <c r="BA153" s="59">
        <f t="shared" si="164"/>
        <v>2.1119997740434288E-2</v>
      </c>
      <c r="BB153" s="59">
        <f t="shared" si="164"/>
        <v>2.1119997740434288E-2</v>
      </c>
      <c r="BC153" s="59">
        <f t="shared" si="155"/>
        <v>2.9720498472759285E-2</v>
      </c>
      <c r="BD153" s="59">
        <f t="shared" si="155"/>
        <v>2.7266797256032566E-2</v>
      </c>
      <c r="BE153" s="59">
        <f t="shared" si="160"/>
        <v>3.0740055180362789E-2</v>
      </c>
      <c r="BF153" s="59">
        <f t="shared" si="160"/>
        <v>2.9720498472759285E-2</v>
      </c>
      <c r="BG153" s="59">
        <f t="shared" si="160"/>
        <v>3.3875224465187224E-2</v>
      </c>
      <c r="BH153" s="59">
        <f t="shared" si="156"/>
        <v>2.1254772176389571E-2</v>
      </c>
      <c r="BI153" s="59">
        <f t="shared" si="165"/>
        <v>2.4218153363454294E-2</v>
      </c>
      <c r="BJ153" s="57"/>
      <c r="BK153" s="57"/>
      <c r="BN153" s="57"/>
      <c r="BO153" s="57"/>
      <c r="BP153" s="59">
        <f t="shared" si="166"/>
        <v>0.34608425324753533</v>
      </c>
      <c r="BQ153" s="59">
        <f t="shared" si="166"/>
        <v>0.34608425324753533</v>
      </c>
      <c r="BR153" s="59">
        <f t="shared" si="157"/>
        <v>0.32304246936020692</v>
      </c>
      <c r="BS153" s="59">
        <f t="shared" si="157"/>
        <v>0.2476349136540105</v>
      </c>
      <c r="BT153" s="59">
        <f t="shared" si="161"/>
        <v>0.36633561441736612</v>
      </c>
      <c r="BU153" s="59">
        <f t="shared" si="161"/>
        <v>0.32304246936020692</v>
      </c>
      <c r="BV153" s="59">
        <f t="shared" si="161"/>
        <v>0.33483559285640119</v>
      </c>
      <c r="BW153" s="59">
        <f t="shared" si="158"/>
        <v>0.28797695051677835</v>
      </c>
      <c r="BX153" s="59">
        <f t="shared" si="167"/>
        <v>0.30601395305292195</v>
      </c>
      <c r="BY153" s="57"/>
      <c r="BZ153" s="57"/>
    </row>
    <row r="154" spans="1:78" x14ac:dyDescent="0.15">
      <c r="A154" s="23">
        <v>-73</v>
      </c>
      <c r="B154" s="13">
        <f t="shared" si="132"/>
        <v>-70</v>
      </c>
      <c r="C154" s="6">
        <v>3.2389999999999999</v>
      </c>
      <c r="D154" s="6">
        <v>4.4000000000000004</v>
      </c>
      <c r="E154" s="6"/>
      <c r="F154" s="10"/>
      <c r="G154" s="10"/>
      <c r="H154" s="10"/>
      <c r="I154" s="6"/>
      <c r="J154" s="81"/>
      <c r="K154" s="10"/>
      <c r="L154" s="10"/>
      <c r="M154" s="10"/>
      <c r="N154" s="6"/>
      <c r="O154" s="10"/>
      <c r="P154" s="10"/>
      <c r="Q154" s="10"/>
      <c r="R154" s="6"/>
      <c r="S154" s="81"/>
      <c r="T154" s="10"/>
      <c r="U154" s="10"/>
      <c r="V154" s="10"/>
      <c r="W154" s="29">
        <v>-78</v>
      </c>
      <c r="X154" s="13">
        <f t="shared" si="133"/>
        <v>-70</v>
      </c>
      <c r="Y154" s="10">
        <v>0.59559500000183241</v>
      </c>
      <c r="Z154" s="4" t="str">
        <f t="shared" si="149"/>
        <v/>
      </c>
      <c r="AD154" s="6"/>
      <c r="AE154" s="6"/>
      <c r="AF154" s="10"/>
      <c r="AG154" s="10"/>
      <c r="AH154" s="10"/>
      <c r="AJ154" s="57"/>
      <c r="AK154" s="59">
        <f>3.3667362323955/($AJ$148*1000/3600)/AK26</f>
        <v>0.11736383751765141</v>
      </c>
      <c r="AL154" s="59">
        <f t="shared" si="162"/>
        <v>0.1023783103506592</v>
      </c>
      <c r="AM154" s="59">
        <f t="shared" si="162"/>
        <v>0.10102734380781694</v>
      </c>
      <c r="AN154" s="59">
        <f t="shared" si="153"/>
        <v>9.3536040239915019E-2</v>
      </c>
      <c r="AO154" s="59">
        <f t="shared" si="153"/>
        <v>7.7997402950092998E-2</v>
      </c>
      <c r="AP154" s="59">
        <f t="shared" si="159"/>
        <v>8.6285598741982439E-2</v>
      </c>
      <c r="AQ154" s="59">
        <f t="shared" si="159"/>
        <v>8.6285598741982439E-2</v>
      </c>
      <c r="AR154" s="59">
        <f t="shared" si="159"/>
        <v>9.3536040239915019E-2</v>
      </c>
      <c r="AS154" s="59">
        <f t="shared" si="154"/>
        <v>0.1032579871636486</v>
      </c>
      <c r="AT154" s="59">
        <f t="shared" si="163"/>
        <v>0.1023783103506592</v>
      </c>
      <c r="AU154" s="59">
        <f t="shared" ref="AU154:AV159" si="168">3.3667362323955/($AJ$148*1000/3600)/AU26</f>
        <v>0.10102734380781694</v>
      </c>
      <c r="AV154" s="59">
        <f t="shared" si="168"/>
        <v>0.11736383751765141</v>
      </c>
      <c r="AY154" s="57"/>
      <c r="AZ154" s="59">
        <f>3.3667362323955/($AJ$148*1000/3600)/AZ26</f>
        <v>2.1119997740434288E-2</v>
      </c>
      <c r="BA154" s="59">
        <f t="shared" si="164"/>
        <v>2.4218153363454294E-2</v>
      </c>
      <c r="BB154" s="59">
        <f t="shared" si="164"/>
        <v>2.1254772176389571E-2</v>
      </c>
      <c r="BC154" s="59">
        <f t="shared" si="155"/>
        <v>2.9245930113863259E-2</v>
      </c>
      <c r="BD154" s="59">
        <f t="shared" si="155"/>
        <v>3.0740055180362789E-2</v>
      </c>
      <c r="BE154" s="59">
        <f t="shared" si="160"/>
        <v>3.2442652203281137E-2</v>
      </c>
      <c r="BF154" s="59">
        <f t="shared" si="160"/>
        <v>3.2442652203281137E-2</v>
      </c>
      <c r="BG154" s="59">
        <f t="shared" si="160"/>
        <v>2.9245930113863259E-2</v>
      </c>
      <c r="BH154" s="59">
        <f t="shared" si="156"/>
        <v>2.7266797256032566E-2</v>
      </c>
      <c r="BI154" s="59">
        <f t="shared" si="165"/>
        <v>2.4218153363454294E-2</v>
      </c>
      <c r="BJ154" s="59">
        <f t="shared" ref="BJ154:BK159" si="169">3.3667362323955/($AJ$148*1000/3600)/BJ26</f>
        <v>2.1254772176389571E-2</v>
      </c>
      <c r="BK154" s="59">
        <f t="shared" si="169"/>
        <v>2.1119997740434288E-2</v>
      </c>
      <c r="BN154" s="57"/>
      <c r="BO154" s="59">
        <f>3.3667362323955/($AJ$148*1000/3600)/BO26</f>
        <v>0.34608425324753533</v>
      </c>
      <c r="BP154" s="59">
        <f t="shared" si="166"/>
        <v>0.30601395305292195</v>
      </c>
      <c r="BQ154" s="59">
        <f t="shared" si="166"/>
        <v>0.28797695051677835</v>
      </c>
      <c r="BR154" s="59">
        <f t="shared" si="157"/>
        <v>0.29094581147937282</v>
      </c>
      <c r="BS154" s="59">
        <f t="shared" si="157"/>
        <v>0.36633561441736612</v>
      </c>
      <c r="BT154" s="59">
        <f t="shared" si="161"/>
        <v>0.29681629205996196</v>
      </c>
      <c r="BU154" s="59">
        <f t="shared" si="161"/>
        <v>0.29681629205996196</v>
      </c>
      <c r="BV154" s="59">
        <f t="shared" si="161"/>
        <v>0.29094581147937282</v>
      </c>
      <c r="BW154" s="59">
        <f t="shared" si="158"/>
        <v>0.2476349136540105</v>
      </c>
      <c r="BX154" s="59">
        <f t="shared" si="167"/>
        <v>0.30601395305292195</v>
      </c>
      <c r="BY154" s="59">
        <f t="shared" ref="BY154:BZ159" si="170">3.3667362323955/($AJ$148*1000/3600)/BY26</f>
        <v>0.28797695051677835</v>
      </c>
      <c r="BZ154" s="59">
        <f t="shared" si="170"/>
        <v>0.34608425324753533</v>
      </c>
    </row>
    <row r="155" spans="1:78" x14ac:dyDescent="0.15">
      <c r="A155" s="23">
        <v>-73</v>
      </c>
      <c r="B155" s="13">
        <f t="shared" si="132"/>
        <v>-70</v>
      </c>
      <c r="C155" s="6">
        <v>0.85199999999999998</v>
      </c>
      <c r="D155" s="6">
        <v>1.8580000000000001</v>
      </c>
      <c r="E155" s="6"/>
      <c r="F155" s="10"/>
      <c r="G155" s="10"/>
      <c r="H155" s="10"/>
      <c r="I155" s="6"/>
      <c r="J155" s="81"/>
      <c r="K155" s="10"/>
      <c r="L155" s="10"/>
      <c r="M155" s="10"/>
      <c r="N155" s="6"/>
      <c r="O155" s="10"/>
      <c r="P155" s="10"/>
      <c r="Q155" s="10"/>
      <c r="R155" s="6"/>
      <c r="S155" s="81"/>
      <c r="T155" s="10"/>
      <c r="U155" s="10"/>
      <c r="V155" s="10"/>
      <c r="W155" s="29">
        <v>-78</v>
      </c>
      <c r="X155" s="13">
        <f t="shared" si="133"/>
        <v>-70</v>
      </c>
      <c r="Y155" s="10">
        <v>0.57587000000200694</v>
      </c>
      <c r="Z155" s="4" t="str">
        <f t="shared" si="149"/>
        <v/>
      </c>
      <c r="AD155" s="6"/>
      <c r="AE155" s="6"/>
      <c r="AF155" s="10"/>
      <c r="AG155" s="10"/>
      <c r="AH155" s="10"/>
      <c r="AJ155" s="59">
        <f>3.3667362323955/($AJ$148*1000/3600)/AJ27</f>
        <v>7.5264696721978469E-2</v>
      </c>
      <c r="AK155" s="59">
        <f>3.3667362323955/($AJ$148*1000/3600)/AK27</f>
        <v>0.109182100960943</v>
      </c>
      <c r="AL155" s="59">
        <f t="shared" si="162"/>
        <v>0.1032579871636486</v>
      </c>
      <c r="AM155" s="59">
        <f t="shared" si="162"/>
        <v>9.3132399236390065E-2</v>
      </c>
      <c r="AN155" s="59">
        <f t="shared" si="153"/>
        <v>8.9117522676880653E-2</v>
      </c>
      <c r="AO155" s="59">
        <f t="shared" si="153"/>
        <v>7.7997402950092998E-2</v>
      </c>
      <c r="AP155" s="60">
        <f t="shared" si="159"/>
        <v>9.233529494475845E-2</v>
      </c>
      <c r="AQ155" s="59">
        <f t="shared" si="159"/>
        <v>8.223139951031129E-2</v>
      </c>
      <c r="AR155" s="59">
        <f t="shared" si="159"/>
        <v>9.0819888097923462E-2</v>
      </c>
      <c r="AS155" s="59">
        <f t="shared" si="154"/>
        <v>9.3536040239915019E-2</v>
      </c>
      <c r="AT155" s="59">
        <f t="shared" si="163"/>
        <v>9.3132399236390065E-2</v>
      </c>
      <c r="AU155" s="59">
        <f t="shared" si="168"/>
        <v>0.1023783103506592</v>
      </c>
      <c r="AV155" s="59">
        <f t="shared" si="168"/>
        <v>0.10102734380781694</v>
      </c>
      <c r="AY155" s="59">
        <f>3.3667362323955/($AJ$148*1000/3600)/AY27</f>
        <v>5.3292223702342705E-2</v>
      </c>
      <c r="AZ155" s="59">
        <f>3.3667362323955/($AJ$148*1000/3600)/AZ27</f>
        <v>1.8433462486509858E-2</v>
      </c>
      <c r="BA155" s="59">
        <f t="shared" si="164"/>
        <v>2.7266797256032566E-2</v>
      </c>
      <c r="BB155" s="59">
        <f t="shared" si="164"/>
        <v>2.3645578127558239E-2</v>
      </c>
      <c r="BC155" s="59">
        <f t="shared" si="155"/>
        <v>3.3875224465187224E-2</v>
      </c>
      <c r="BD155" s="59">
        <f t="shared" si="155"/>
        <v>3.0740055180362789E-2</v>
      </c>
      <c r="BE155" s="60">
        <f t="shared" si="160"/>
        <v>2.7991439954682631E-2</v>
      </c>
      <c r="BF155" s="59">
        <f t="shared" si="160"/>
        <v>3.7321404255405553E-2</v>
      </c>
      <c r="BG155" s="59">
        <f t="shared" si="160"/>
        <v>2.8260773898517784E-2</v>
      </c>
      <c r="BH155" s="59">
        <f t="shared" si="156"/>
        <v>2.9245930113863259E-2</v>
      </c>
      <c r="BI155" s="59">
        <f t="shared" si="165"/>
        <v>2.3645578127558239E-2</v>
      </c>
      <c r="BJ155" s="59">
        <f t="shared" si="169"/>
        <v>2.4218153363454294E-2</v>
      </c>
      <c r="BK155" s="59">
        <f t="shared" si="169"/>
        <v>2.1254772176389571E-2</v>
      </c>
      <c r="BN155" s="59">
        <f>3.3667362323955/($AJ$148*1000/3600)/BN27</f>
        <v>0.382974131976832</v>
      </c>
      <c r="BO155" s="59">
        <f>3.3667362323955/($AJ$148*1000/3600)/BO27</f>
        <v>0.34780747966148112</v>
      </c>
      <c r="BP155" s="59">
        <f t="shared" si="166"/>
        <v>0.2476349136540105</v>
      </c>
      <c r="BQ155" s="59">
        <f t="shared" si="166"/>
        <v>0.3480846352757091</v>
      </c>
      <c r="BR155" s="59">
        <f t="shared" si="157"/>
        <v>0.33483559285640119</v>
      </c>
      <c r="BS155" s="59">
        <f t="shared" si="157"/>
        <v>0.36633561441736612</v>
      </c>
      <c r="BT155" s="60">
        <f t="shared" si="161"/>
        <v>0.52267603256689088</v>
      </c>
      <c r="BU155" s="59">
        <f t="shared" si="161"/>
        <v>0.35026448818915218</v>
      </c>
      <c r="BV155" s="59">
        <f t="shared" si="161"/>
        <v>0.25992229162947345</v>
      </c>
      <c r="BW155" s="59">
        <f t="shared" si="158"/>
        <v>0.29094581147937282</v>
      </c>
      <c r="BX155" s="59">
        <f t="shared" si="167"/>
        <v>0.3480846352757091</v>
      </c>
      <c r="BY155" s="59">
        <f t="shared" si="170"/>
        <v>0.30601395305292195</v>
      </c>
      <c r="BZ155" s="59">
        <f t="shared" si="170"/>
        <v>0.28797695051677835</v>
      </c>
    </row>
    <row r="156" spans="1:78" x14ac:dyDescent="0.15">
      <c r="A156" s="23">
        <v>-73</v>
      </c>
      <c r="B156" s="13">
        <f t="shared" si="132"/>
        <v>-70</v>
      </c>
      <c r="C156" s="6">
        <v>2.835</v>
      </c>
      <c r="D156" s="6">
        <v>3.738</v>
      </c>
      <c r="E156" s="6"/>
      <c r="F156" s="10"/>
      <c r="G156" s="10"/>
      <c r="H156" s="10"/>
      <c r="I156" s="6"/>
      <c r="J156" s="81"/>
      <c r="K156" s="10"/>
      <c r="L156" s="10"/>
      <c r="M156" s="10"/>
      <c r="N156" s="6"/>
      <c r="O156" s="10"/>
      <c r="P156" s="10"/>
      <c r="Q156" s="10"/>
      <c r="R156" s="6"/>
      <c r="S156" s="81"/>
      <c r="T156" s="10"/>
      <c r="U156" s="10"/>
      <c r="V156" s="10"/>
      <c r="W156" s="29">
        <v>-78</v>
      </c>
      <c r="X156" s="13">
        <f t="shared" si="133"/>
        <v>-70</v>
      </c>
      <c r="Y156" s="10">
        <v>0.51103499999961755</v>
      </c>
      <c r="Z156" s="4" t="str">
        <f t="shared" si="149"/>
        <v/>
      </c>
      <c r="AD156" s="6"/>
      <c r="AE156" s="6"/>
      <c r="AF156" s="10"/>
      <c r="AG156" s="10"/>
      <c r="AH156" s="10"/>
      <c r="AJ156" s="59">
        <f>3.3667362323955/($AJ$148*1000/3600)/AJ28</f>
        <v>7.5264696721978469E-2</v>
      </c>
      <c r="AK156" s="59">
        <f>3.3667362323955/($AJ$148*1000/3600)/AK28</f>
        <v>0.10102734380781694</v>
      </c>
      <c r="AL156" s="59">
        <f t="shared" si="162"/>
        <v>0.1023783103506592</v>
      </c>
      <c r="AM156" s="59">
        <f t="shared" si="162"/>
        <v>9.3536040239915019E-2</v>
      </c>
      <c r="AN156" s="59">
        <f t="shared" si="153"/>
        <v>8.3498507652090506E-2</v>
      </c>
      <c r="AO156" s="59">
        <f t="shared" si="153"/>
        <v>9.0819888097923462E-2</v>
      </c>
      <c r="AP156" s="59">
        <f t="shared" si="159"/>
        <v>8.8831143562648138E-2</v>
      </c>
      <c r="AQ156" s="59">
        <f t="shared" si="159"/>
        <v>0.10794665511777522</v>
      </c>
      <c r="AR156" s="59">
        <f t="shared" si="159"/>
        <v>8.9117522676880653E-2</v>
      </c>
      <c r="AS156" s="59">
        <f t="shared" si="154"/>
        <v>0.11219538636475522</v>
      </c>
      <c r="AT156" s="59">
        <f t="shared" si="163"/>
        <v>9.3132399236390065E-2</v>
      </c>
      <c r="AU156" s="59">
        <f t="shared" si="168"/>
        <v>0.1032579871636486</v>
      </c>
      <c r="AV156" s="59">
        <f t="shared" si="168"/>
        <v>0.10102734380781694</v>
      </c>
      <c r="AY156" s="59">
        <f>3.3667362323955/($AJ$148*1000/3600)/AY28</f>
        <v>5.3292223702342705E-2</v>
      </c>
      <c r="AZ156" s="59">
        <f>3.3667362323955/($AJ$148*1000/3600)/AZ28</f>
        <v>2.1254772176389571E-2</v>
      </c>
      <c r="BA156" s="59">
        <f t="shared" si="164"/>
        <v>2.4218153363454294E-2</v>
      </c>
      <c r="BB156" s="59">
        <f t="shared" si="164"/>
        <v>2.9245930113863259E-2</v>
      </c>
      <c r="BC156" s="59">
        <f t="shared" si="155"/>
        <v>3.1306389906101711E-2</v>
      </c>
      <c r="BD156" s="59">
        <f t="shared" si="155"/>
        <v>2.8260773898517784E-2</v>
      </c>
      <c r="BE156" s="59">
        <f t="shared" si="160"/>
        <v>3.7046900318571704E-2</v>
      </c>
      <c r="BF156" s="59">
        <f t="shared" si="160"/>
        <v>6.2098604791145505E-2</v>
      </c>
      <c r="BG156" s="59">
        <f t="shared" si="160"/>
        <v>3.3875224465187224E-2</v>
      </c>
      <c r="BH156" s="59">
        <f t="shared" si="156"/>
        <v>1.9969787817965625E-2</v>
      </c>
      <c r="BI156" s="59">
        <f t="shared" si="165"/>
        <v>2.3645578127558239E-2</v>
      </c>
      <c r="BJ156" s="59">
        <f t="shared" si="169"/>
        <v>2.7266797256032566E-2</v>
      </c>
      <c r="BK156" s="59">
        <f t="shared" si="169"/>
        <v>2.1254772176389571E-2</v>
      </c>
      <c r="BN156" s="59">
        <f>3.3667362323955/($AJ$148*1000/3600)/BN28</f>
        <v>0.382974131976832</v>
      </c>
      <c r="BO156" s="59">
        <f>3.3667362323955/($AJ$148*1000/3600)/BO28</f>
        <v>0.28797695051677835</v>
      </c>
      <c r="BP156" s="59">
        <f t="shared" si="166"/>
        <v>0.30601395305292195</v>
      </c>
      <c r="BQ156" s="59">
        <f t="shared" si="166"/>
        <v>0.29094581147937282</v>
      </c>
      <c r="BR156" s="59">
        <f t="shared" si="157"/>
        <v>0.38320005627716874</v>
      </c>
      <c r="BS156" s="59">
        <f t="shared" si="157"/>
        <v>0.25992229162947345</v>
      </c>
      <c r="BT156" s="59">
        <f t="shared" si="161"/>
        <v>0.34292250130149499</v>
      </c>
      <c r="BU156" s="59">
        <f t="shared" si="161"/>
        <v>0.26851329479596736</v>
      </c>
      <c r="BV156" s="59">
        <f t="shared" si="161"/>
        <v>0.33483559285640119</v>
      </c>
      <c r="BW156" s="59">
        <f t="shared" si="158"/>
        <v>0.33030074383676172</v>
      </c>
      <c r="BX156" s="59">
        <f t="shared" si="167"/>
        <v>0.3480846352757091</v>
      </c>
      <c r="BY156" s="59">
        <f t="shared" si="170"/>
        <v>0.2476349136540105</v>
      </c>
      <c r="BZ156" s="59">
        <f t="shared" si="170"/>
        <v>0.28797695051677835</v>
      </c>
    </row>
    <row r="157" spans="1:78" x14ac:dyDescent="0.15">
      <c r="A157" s="23">
        <v>-73</v>
      </c>
      <c r="B157" s="13">
        <f t="shared" si="132"/>
        <v>-70</v>
      </c>
      <c r="C157" s="6">
        <v>2.722</v>
      </c>
      <c r="D157" s="6">
        <v>3.7090000000000001</v>
      </c>
      <c r="E157" s="6"/>
      <c r="F157" s="10"/>
      <c r="G157" s="10"/>
      <c r="H157" s="10"/>
      <c r="I157" s="6"/>
      <c r="J157" s="81"/>
      <c r="K157" s="10"/>
      <c r="L157" s="10"/>
      <c r="M157" s="10"/>
      <c r="N157" s="6"/>
      <c r="O157" s="10"/>
      <c r="P157" s="10"/>
      <c r="Q157" s="10"/>
      <c r="R157" s="6"/>
      <c r="S157" s="81"/>
      <c r="T157" s="10"/>
      <c r="U157" s="10"/>
      <c r="V157" s="10"/>
      <c r="W157" s="29">
        <v>-78</v>
      </c>
      <c r="X157" s="13">
        <f t="shared" si="133"/>
        <v>-70</v>
      </c>
      <c r="Y157" s="10">
        <v>0.48149000000462339</v>
      </c>
      <c r="Z157" s="4" t="str">
        <f t="shared" si="149"/>
        <v/>
      </c>
      <c r="AD157" s="6"/>
      <c r="AE157" s="6"/>
      <c r="AF157" s="10"/>
      <c r="AG157" s="10"/>
      <c r="AH157" s="10"/>
      <c r="AJ157" s="57"/>
      <c r="AK157" s="59">
        <f>3.3667362323955/($AJ$148*1000/3600)/AK29</f>
        <v>9.0563679533919028E-2</v>
      </c>
      <c r="AL157" s="59">
        <f t="shared" si="162"/>
        <v>0.11736383751765141</v>
      </c>
      <c r="AM157" s="59">
        <f t="shared" si="162"/>
        <v>0.10102734380781694</v>
      </c>
      <c r="AN157" s="59">
        <f t="shared" si="153"/>
        <v>9.3536040239915019E-2</v>
      </c>
      <c r="AO157" s="59">
        <f t="shared" si="153"/>
        <v>8.9117522676880653E-2</v>
      </c>
      <c r="AP157" s="59">
        <f t="shared" si="159"/>
        <v>9.0819888097923462E-2</v>
      </c>
      <c r="AQ157" s="59">
        <f t="shared" si="159"/>
        <v>7.7997402950092998E-2</v>
      </c>
      <c r="AR157" s="59">
        <f t="shared" si="159"/>
        <v>9.3536040239915019E-2</v>
      </c>
      <c r="AS157" s="59">
        <f t="shared" si="154"/>
        <v>9.3132399236390065E-2</v>
      </c>
      <c r="AT157" s="59">
        <f t="shared" si="163"/>
        <v>0.1023783103506592</v>
      </c>
      <c r="AU157" s="59">
        <f t="shared" si="168"/>
        <v>0.1023783103506592</v>
      </c>
      <c r="AV157" s="59">
        <f t="shared" si="168"/>
        <v>0.109182100960943</v>
      </c>
      <c r="AY157" s="57"/>
      <c r="AZ157" s="59">
        <f>3.3667362323955/($AJ$148*1000/3600)/AZ29</f>
        <v>4.0641125442927313E-2</v>
      </c>
      <c r="BA157" s="59">
        <f t="shared" si="164"/>
        <v>2.1119997740434288E-2</v>
      </c>
      <c r="BB157" s="59">
        <f t="shared" si="164"/>
        <v>2.1254772176389571E-2</v>
      </c>
      <c r="BC157" s="59">
        <f t="shared" si="155"/>
        <v>2.9245930113863259E-2</v>
      </c>
      <c r="BD157" s="59">
        <f t="shared" si="155"/>
        <v>3.3875224465187224E-2</v>
      </c>
      <c r="BE157" s="59">
        <f t="shared" si="160"/>
        <v>2.8260773898517784E-2</v>
      </c>
      <c r="BF157" s="59">
        <f t="shared" si="160"/>
        <v>3.0740055180362789E-2</v>
      </c>
      <c r="BG157" s="59">
        <f t="shared" si="160"/>
        <v>2.9245930113863259E-2</v>
      </c>
      <c r="BH157" s="59">
        <f t="shared" si="156"/>
        <v>2.3645578127558239E-2</v>
      </c>
      <c r="BI157" s="59">
        <f t="shared" si="165"/>
        <v>2.4218153363454294E-2</v>
      </c>
      <c r="BJ157" s="59">
        <f t="shared" si="169"/>
        <v>2.4218153363454294E-2</v>
      </c>
      <c r="BK157" s="59">
        <f t="shared" si="169"/>
        <v>1.8433462486509858E-2</v>
      </c>
      <c r="BN157" s="57"/>
      <c r="BO157" s="59">
        <f>3.3667362323955/($AJ$148*1000/3600)/BO29</f>
        <v>0.38727304727903827</v>
      </c>
      <c r="BP157" s="59">
        <f t="shared" si="166"/>
        <v>0.34608425324753533</v>
      </c>
      <c r="BQ157" s="59">
        <f t="shared" si="166"/>
        <v>0.28797695051677835</v>
      </c>
      <c r="BR157" s="59">
        <f t="shared" si="157"/>
        <v>0.29094581147937282</v>
      </c>
      <c r="BS157" s="59">
        <f t="shared" si="157"/>
        <v>0.33483559285640119</v>
      </c>
      <c r="BT157" s="59">
        <f t="shared" si="161"/>
        <v>0.25992229162947345</v>
      </c>
      <c r="BU157" s="59">
        <f t="shared" si="161"/>
        <v>0.36633561441736612</v>
      </c>
      <c r="BV157" s="59">
        <f t="shared" si="161"/>
        <v>0.29094581147937282</v>
      </c>
      <c r="BW157" s="59">
        <f t="shared" si="158"/>
        <v>0.3480846352757091</v>
      </c>
      <c r="BX157" s="59">
        <f t="shared" si="167"/>
        <v>0.30601395305292195</v>
      </c>
      <c r="BY157" s="59">
        <f t="shared" si="170"/>
        <v>0.30601395305292195</v>
      </c>
      <c r="BZ157" s="59">
        <f t="shared" si="170"/>
        <v>0.34780747966148112</v>
      </c>
    </row>
    <row r="158" spans="1:78" x14ac:dyDescent="0.15">
      <c r="A158" s="23">
        <v>-73</v>
      </c>
      <c r="B158" s="13">
        <f t="shared" si="132"/>
        <v>-70</v>
      </c>
      <c r="C158" s="6">
        <v>0.75700000000000001</v>
      </c>
      <c r="D158" s="6">
        <v>8.8810000000000002</v>
      </c>
      <c r="E158" s="6"/>
      <c r="F158" s="10"/>
      <c r="G158" s="10"/>
      <c r="H158" s="10"/>
      <c r="I158" s="6"/>
      <c r="J158" s="81"/>
      <c r="K158" s="10"/>
      <c r="L158" s="10"/>
      <c r="M158" s="10"/>
      <c r="N158" s="6"/>
      <c r="O158" s="10"/>
      <c r="P158" s="10"/>
      <c r="Q158" s="10"/>
      <c r="R158" s="6"/>
      <c r="S158" s="81"/>
      <c r="T158" s="10"/>
      <c r="U158" s="10"/>
      <c r="V158" s="10"/>
      <c r="W158" s="29">
        <v>-78</v>
      </c>
      <c r="X158" s="13">
        <f t="shared" si="133"/>
        <v>-70</v>
      </c>
      <c r="Y158" s="10">
        <v>0.67332500000415707</v>
      </c>
      <c r="Z158" s="4" t="str">
        <f t="shared" si="149"/>
        <v/>
      </c>
      <c r="AD158" s="6"/>
      <c r="AE158" s="6"/>
      <c r="AF158" s="10"/>
      <c r="AG158" s="10"/>
      <c r="AH158" s="10"/>
      <c r="AJ158" s="57"/>
      <c r="AK158" s="59">
        <f>3.3667362323955/($AJ$148*1000/3600)/AK30</f>
        <v>9.0563679533919028E-2</v>
      </c>
      <c r="AL158" s="59">
        <f t="shared" si="162"/>
        <v>0.11736383751765141</v>
      </c>
      <c r="AM158" s="59">
        <f t="shared" si="162"/>
        <v>0.10102734380781694</v>
      </c>
      <c r="AN158" s="59">
        <f t="shared" si="153"/>
        <v>0.1023783103506592</v>
      </c>
      <c r="AO158" s="59">
        <f t="shared" si="153"/>
        <v>0.1032579871636486</v>
      </c>
      <c r="AP158" s="59">
        <f t="shared" si="159"/>
        <v>8.9117522676880653E-2</v>
      </c>
      <c r="AQ158" s="59">
        <f t="shared" si="159"/>
        <v>8.3498507652090506E-2</v>
      </c>
      <c r="AR158" s="59">
        <f t="shared" si="159"/>
        <v>8.4867779175313698E-2</v>
      </c>
      <c r="AS158" s="59">
        <f t="shared" si="154"/>
        <v>9.3132399236390065E-2</v>
      </c>
      <c r="AT158" s="59">
        <f t="shared" si="163"/>
        <v>0.1023783103506592</v>
      </c>
      <c r="AU158" s="59">
        <f t="shared" si="168"/>
        <v>0.109182100960943</v>
      </c>
      <c r="AV158" s="59">
        <f t="shared" si="168"/>
        <v>0.11736383751765141</v>
      </c>
      <c r="AY158" s="57"/>
      <c r="AZ158" s="59">
        <f>3.3667362323955/($AJ$148*1000/3600)/AZ30</f>
        <v>4.0641125442927313E-2</v>
      </c>
      <c r="BA158" s="59">
        <f t="shared" si="164"/>
        <v>2.1119997740434288E-2</v>
      </c>
      <c r="BB158" s="59">
        <f t="shared" si="164"/>
        <v>2.1254772176389571E-2</v>
      </c>
      <c r="BC158" s="59">
        <f t="shared" si="155"/>
        <v>2.4218153363454294E-2</v>
      </c>
      <c r="BD158" s="59">
        <f t="shared" si="155"/>
        <v>2.7266797256032566E-2</v>
      </c>
      <c r="BE158" s="59">
        <f t="shared" si="160"/>
        <v>3.3875224465187224E-2</v>
      </c>
      <c r="BF158" s="59">
        <f t="shared" si="160"/>
        <v>3.1306389906101711E-2</v>
      </c>
      <c r="BG158" s="59">
        <f t="shared" si="160"/>
        <v>2.9720498472759285E-2</v>
      </c>
      <c r="BH158" s="59">
        <f t="shared" si="156"/>
        <v>2.3645578127558239E-2</v>
      </c>
      <c r="BI158" s="59">
        <f t="shared" si="165"/>
        <v>2.4218153363454294E-2</v>
      </c>
      <c r="BJ158" s="59">
        <f t="shared" si="169"/>
        <v>1.8433462486509858E-2</v>
      </c>
      <c r="BK158" s="59">
        <f t="shared" si="169"/>
        <v>2.1119997740434288E-2</v>
      </c>
      <c r="BN158" s="57"/>
      <c r="BO158" s="59">
        <f>3.3667362323955/($AJ$148*1000/3600)/BO30</f>
        <v>0.38727304727903827</v>
      </c>
      <c r="BP158" s="59">
        <f t="shared" si="166"/>
        <v>0.34608425324753533</v>
      </c>
      <c r="BQ158" s="59">
        <f t="shared" si="166"/>
        <v>0.28797695051677835</v>
      </c>
      <c r="BR158" s="59">
        <f t="shared" si="157"/>
        <v>0.30601395305292195</v>
      </c>
      <c r="BS158" s="59">
        <f t="shared" si="157"/>
        <v>0.2476349136540105</v>
      </c>
      <c r="BT158" s="59">
        <f t="shared" si="161"/>
        <v>0.33483559285640119</v>
      </c>
      <c r="BU158" s="59">
        <f t="shared" si="161"/>
        <v>0.38320005627716874</v>
      </c>
      <c r="BV158" s="59">
        <f t="shared" si="161"/>
        <v>0.32304246936020692</v>
      </c>
      <c r="BW158" s="59">
        <f t="shared" si="158"/>
        <v>0.3480846352757091</v>
      </c>
      <c r="BX158" s="59">
        <f t="shared" si="167"/>
        <v>0.30601395305292195</v>
      </c>
      <c r="BY158" s="59">
        <f t="shared" si="170"/>
        <v>0.34780747966148112</v>
      </c>
      <c r="BZ158" s="59">
        <f t="shared" si="170"/>
        <v>0.34608425324753533</v>
      </c>
    </row>
    <row r="159" spans="1:78" x14ac:dyDescent="0.15">
      <c r="A159" s="23">
        <v>-73</v>
      </c>
      <c r="B159" s="13">
        <f t="shared" si="132"/>
        <v>-70</v>
      </c>
      <c r="C159" s="6">
        <v>2.8079999999999998</v>
      </c>
      <c r="D159" s="6">
        <v>4.8250000000000002</v>
      </c>
      <c r="E159" s="6"/>
      <c r="F159" s="10"/>
      <c r="G159" s="10"/>
      <c r="H159" s="10"/>
      <c r="I159" s="6"/>
      <c r="J159" s="81"/>
      <c r="K159" s="10"/>
      <c r="L159" s="10"/>
      <c r="M159" s="10"/>
      <c r="N159" s="6"/>
      <c r="O159" s="10"/>
      <c r="P159" s="10"/>
      <c r="Q159" s="10"/>
      <c r="R159" s="6"/>
      <c r="S159" s="81"/>
      <c r="T159" s="10"/>
      <c r="U159" s="10"/>
      <c r="V159" s="10"/>
      <c r="W159" s="29">
        <v>-78</v>
      </c>
      <c r="X159" s="13">
        <f t="shared" si="133"/>
        <v>-70</v>
      </c>
      <c r="Y159" s="10">
        <v>0.71823500000625251</v>
      </c>
      <c r="Z159" s="4" t="str">
        <f t="shared" si="149"/>
        <v/>
      </c>
      <c r="AD159" s="6"/>
      <c r="AE159" s="6"/>
      <c r="AF159" s="10"/>
      <c r="AG159" s="10"/>
      <c r="AH159" s="10"/>
      <c r="AJ159" s="57"/>
      <c r="AK159" s="57"/>
      <c r="AL159" s="57"/>
      <c r="AM159" s="59">
        <f>3.3667362323955/($AJ$148*1000/3600)/AM31</f>
        <v>7.5264696721978469E-2</v>
      </c>
      <c r="AN159" s="59">
        <f t="shared" si="153"/>
        <v>0.14099872541442302</v>
      </c>
      <c r="AO159" s="59">
        <f t="shared" si="153"/>
        <v>7.5264696721978469E-2</v>
      </c>
      <c r="AP159" s="59">
        <f t="shared" si="159"/>
        <v>9.3536040239915019E-2</v>
      </c>
      <c r="AQ159" s="59">
        <f t="shared" si="159"/>
        <v>9.3132399236390065E-2</v>
      </c>
      <c r="AR159" s="59">
        <f t="shared" si="159"/>
        <v>9.3536040239915019E-2</v>
      </c>
      <c r="AS159" s="59">
        <f t="shared" si="154"/>
        <v>0.10102734380781694</v>
      </c>
      <c r="AT159" s="59">
        <f t="shared" si="163"/>
        <v>0.14099872541442302</v>
      </c>
      <c r="AU159" s="59">
        <f t="shared" si="168"/>
        <v>7.5264696721978469E-2</v>
      </c>
      <c r="AV159" s="59">
        <f t="shared" si="168"/>
        <v>9.0563679533919028E-2</v>
      </c>
      <c r="AY159" s="57"/>
      <c r="AZ159" s="57"/>
      <c r="BA159" s="57"/>
      <c r="BB159" s="59">
        <f>3.3667362323955/($AJ$148*1000/3600)/BB31</f>
        <v>5.3292223702342705E-2</v>
      </c>
      <c r="BC159" s="59">
        <f t="shared" si="155"/>
        <v>3.4441009443491204E-2</v>
      </c>
      <c r="BD159" s="59">
        <f t="shared" si="155"/>
        <v>5.3292223702342705E-2</v>
      </c>
      <c r="BE159" s="59">
        <f t="shared" si="160"/>
        <v>2.9245930113863259E-2</v>
      </c>
      <c r="BF159" s="59">
        <f t="shared" si="160"/>
        <v>2.3645578127558239E-2</v>
      </c>
      <c r="BG159" s="59">
        <f t="shared" si="160"/>
        <v>2.9245930113863259E-2</v>
      </c>
      <c r="BH159" s="59">
        <f t="shared" si="156"/>
        <v>2.1254772176389571E-2</v>
      </c>
      <c r="BI159" s="59">
        <f t="shared" si="165"/>
        <v>3.4441009443491204E-2</v>
      </c>
      <c r="BJ159" s="59">
        <f t="shared" si="169"/>
        <v>5.3292223702342705E-2</v>
      </c>
      <c r="BK159" s="59">
        <f t="shared" si="169"/>
        <v>4.0641125442927313E-2</v>
      </c>
      <c r="BN159" s="57"/>
      <c r="BO159" s="57"/>
      <c r="BP159" s="57"/>
      <c r="BQ159" s="59">
        <f>3.3667362323955/($AJ$148*1000/3600)/BQ31</f>
        <v>0.382974131976832</v>
      </c>
      <c r="BR159" s="59">
        <f t="shared" si="157"/>
        <v>0.37514564006613937</v>
      </c>
      <c r="BS159" s="59">
        <f t="shared" si="157"/>
        <v>0.382974131976832</v>
      </c>
      <c r="BT159" s="59">
        <f t="shared" si="161"/>
        <v>0.29094581147937282</v>
      </c>
      <c r="BU159" s="59">
        <f t="shared" si="161"/>
        <v>0.3480846352757091</v>
      </c>
      <c r="BV159" s="59">
        <f t="shared" si="161"/>
        <v>0.29094581147937282</v>
      </c>
      <c r="BW159" s="59">
        <f t="shared" si="158"/>
        <v>0.28797695051677835</v>
      </c>
      <c r="BX159" s="59">
        <f t="shared" si="167"/>
        <v>0.37514564006613937</v>
      </c>
      <c r="BY159" s="59">
        <f t="shared" si="170"/>
        <v>0.382974131976832</v>
      </c>
      <c r="BZ159" s="59">
        <f t="shared" si="170"/>
        <v>0.38727304727903827</v>
      </c>
    </row>
    <row r="160" spans="1:78" x14ac:dyDescent="0.15">
      <c r="A160" s="23">
        <v>-73</v>
      </c>
      <c r="B160" s="13">
        <f t="shared" si="132"/>
        <v>-70</v>
      </c>
      <c r="C160" s="6">
        <v>2.044</v>
      </c>
      <c r="D160" s="6">
        <v>3.157</v>
      </c>
      <c r="E160" s="6"/>
      <c r="F160" s="10"/>
      <c r="G160" s="10"/>
      <c r="H160" s="10"/>
      <c r="I160" s="6"/>
      <c r="J160" s="81"/>
      <c r="K160" s="10"/>
      <c r="L160" s="10"/>
      <c r="M160" s="10"/>
      <c r="N160" s="6"/>
      <c r="O160" s="10"/>
      <c r="P160" s="10"/>
      <c r="Q160" s="10"/>
      <c r="R160" s="6"/>
      <c r="S160" s="81"/>
      <c r="T160" s="10"/>
      <c r="U160" s="10"/>
      <c r="V160" s="10"/>
      <c r="W160" s="29">
        <v>-78</v>
      </c>
      <c r="X160" s="13">
        <f t="shared" si="133"/>
        <v>-70</v>
      </c>
      <c r="Y160" s="10">
        <v>0.84933000000485537</v>
      </c>
      <c r="Z160" s="4" t="str">
        <f t="shared" si="149"/>
        <v/>
      </c>
      <c r="AD160" s="6"/>
      <c r="AE160" s="6"/>
      <c r="AF160" s="10"/>
      <c r="AG160" s="10"/>
      <c r="AH160" s="10"/>
      <c r="AJ160" s="57"/>
      <c r="AK160" s="57"/>
      <c r="AL160" s="59">
        <f>3.3667362323955/($AJ$148*1000/3600)/AL32</f>
        <v>9.0563679533919028E-2</v>
      </c>
      <c r="AM160" s="59">
        <f>3.3667362323955/($AJ$148*1000/3600)/AM32</f>
        <v>0.14099872541442302</v>
      </c>
      <c r="AN160" s="59">
        <f t="shared" si="153"/>
        <v>0.11736383751765141</v>
      </c>
      <c r="AO160" s="59">
        <f t="shared" si="153"/>
        <v>0.109182100960943</v>
      </c>
      <c r="AP160" s="59">
        <f t="shared" si="159"/>
        <v>0.1023783103506592</v>
      </c>
      <c r="AQ160" s="59">
        <f t="shared" si="159"/>
        <v>8.3498507652090506E-2</v>
      </c>
      <c r="AR160" s="59">
        <f t="shared" si="159"/>
        <v>7.5264696721978469E-2</v>
      </c>
      <c r="AS160" s="59">
        <f t="shared" si="154"/>
        <v>0.10102734380781694</v>
      </c>
      <c r="AT160" s="59">
        <f t="shared" si="163"/>
        <v>0.109182100960943</v>
      </c>
      <c r="AU160" s="59">
        <f>3.3667362323955/($AJ$148*1000/3600)/AU32</f>
        <v>9.0563679533919028E-2</v>
      </c>
      <c r="AV160" s="57"/>
      <c r="AY160" s="57"/>
      <c r="AZ160" s="57"/>
      <c r="BA160" s="59">
        <f>3.3667362323955/($AJ$148*1000/3600)/BA32</f>
        <v>4.0641125442927313E-2</v>
      </c>
      <c r="BB160" s="59">
        <f>3.3667362323955/($AJ$148*1000/3600)/BB32</f>
        <v>3.4441009443491204E-2</v>
      </c>
      <c r="BC160" s="59">
        <f t="shared" si="155"/>
        <v>2.1119997740434288E-2</v>
      </c>
      <c r="BD160" s="59">
        <f t="shared" si="155"/>
        <v>1.8433462486509858E-2</v>
      </c>
      <c r="BE160" s="59">
        <f t="shared" si="160"/>
        <v>2.4218153363454294E-2</v>
      </c>
      <c r="BF160" s="59">
        <f t="shared" si="160"/>
        <v>3.1306389906101711E-2</v>
      </c>
      <c r="BG160" s="59">
        <f t="shared" si="160"/>
        <v>5.3292223702342705E-2</v>
      </c>
      <c r="BH160" s="59">
        <f t="shared" si="156"/>
        <v>2.1254772176389571E-2</v>
      </c>
      <c r="BI160" s="59">
        <f t="shared" si="165"/>
        <v>1.8433462486509858E-2</v>
      </c>
      <c r="BJ160" s="59">
        <f>3.3667362323955/($AJ$148*1000/3600)/BJ32</f>
        <v>4.0641125442927313E-2</v>
      </c>
      <c r="BK160" s="57"/>
      <c r="BN160" s="57"/>
      <c r="BO160" s="57"/>
      <c r="BP160" s="59">
        <f>3.3667362323955/($AJ$148*1000/3600)/BP32</f>
        <v>0.38727304727903827</v>
      </c>
      <c r="BQ160" s="59">
        <f>3.3667362323955/($AJ$148*1000/3600)/BQ32</f>
        <v>0.37514564006613937</v>
      </c>
      <c r="BR160" s="59">
        <f t="shared" si="157"/>
        <v>0.34608425324753533</v>
      </c>
      <c r="BS160" s="59">
        <f t="shared" si="157"/>
        <v>0.34780747966148112</v>
      </c>
      <c r="BT160" s="59">
        <f t="shared" si="161"/>
        <v>0.30601395305292195</v>
      </c>
      <c r="BU160" s="59">
        <f t="shared" si="161"/>
        <v>0.38320005627716874</v>
      </c>
      <c r="BV160" s="59">
        <f t="shared" si="161"/>
        <v>0.382974131976832</v>
      </c>
      <c r="BW160" s="59">
        <f t="shared" si="158"/>
        <v>0.28797695051677835</v>
      </c>
      <c r="BX160" s="59">
        <f t="shared" si="167"/>
        <v>0.34780747966148112</v>
      </c>
      <c r="BY160" s="59">
        <f>3.3667362323955/($AJ$148*1000/3600)/BY32</f>
        <v>0.38727304727903827</v>
      </c>
      <c r="BZ160" s="57"/>
    </row>
    <row r="161" spans="1:78" x14ac:dyDescent="0.15">
      <c r="A161" s="23">
        <v>-73</v>
      </c>
      <c r="B161" s="13">
        <f t="shared" si="132"/>
        <v>-70</v>
      </c>
      <c r="C161" s="6">
        <v>0.83099999999999996</v>
      </c>
      <c r="D161" s="6">
        <v>1.9470000000000001</v>
      </c>
      <c r="E161" s="6"/>
      <c r="F161" s="10"/>
      <c r="G161" s="10"/>
      <c r="H161" s="10"/>
      <c r="I161" s="6"/>
      <c r="J161" s="81"/>
      <c r="K161" s="10"/>
      <c r="L161" s="10"/>
      <c r="M161" s="10"/>
      <c r="N161" s="6"/>
      <c r="O161" s="10"/>
      <c r="P161" s="10"/>
      <c r="Q161" s="10"/>
      <c r="R161" s="6"/>
      <c r="S161" s="81"/>
      <c r="T161" s="10"/>
      <c r="U161" s="10"/>
      <c r="V161" s="10"/>
      <c r="W161" s="29">
        <v>-78</v>
      </c>
      <c r="X161" s="13">
        <f t="shared" si="133"/>
        <v>-70</v>
      </c>
      <c r="Y161" s="10">
        <v>0.28744500000176942</v>
      </c>
      <c r="Z161" s="4" t="str">
        <f t="shared" si="149"/>
        <v/>
      </c>
      <c r="AD161" s="6"/>
      <c r="AE161" s="6"/>
      <c r="AF161" s="10"/>
      <c r="AG161" s="10"/>
      <c r="AH161" s="10"/>
      <c r="AJ161" s="57"/>
      <c r="AK161" s="57"/>
      <c r="AL161" s="59">
        <f>3.3667362323955/($AJ$148*1000/3600)/AL33</f>
        <v>9.0563679533919028E-2</v>
      </c>
      <c r="AM161" s="59">
        <f>3.3667362323955/($AJ$148*1000/3600)/AM33</f>
        <v>9.0563679533919028E-2</v>
      </c>
      <c r="AN161" s="57"/>
      <c r="AO161" s="59">
        <f>3.3667362323955/($AJ$148*1000/3600)/AO33</f>
        <v>7.5264696721978469E-2</v>
      </c>
      <c r="AP161" s="59">
        <f t="shared" si="159"/>
        <v>7.5264696721978469E-2</v>
      </c>
      <c r="AQ161" s="59">
        <f t="shared" si="159"/>
        <v>0.11736383751765141</v>
      </c>
      <c r="AR161" s="59">
        <f t="shared" si="159"/>
        <v>0.14099872541442302</v>
      </c>
      <c r="AS161" s="59">
        <f t="shared" si="154"/>
        <v>9.0563679533919028E-2</v>
      </c>
      <c r="AT161" s="59">
        <f t="shared" si="163"/>
        <v>0.11736383751765141</v>
      </c>
      <c r="AU161" s="59">
        <f>3.3667362323955/($AJ$148*1000/3600)/AU33</f>
        <v>7.5264696721978469E-2</v>
      </c>
      <c r="AV161" s="57"/>
      <c r="AY161" s="57"/>
      <c r="AZ161" s="57"/>
      <c r="BA161" s="59">
        <f>3.3667362323955/($AJ$148*1000/3600)/BA33</f>
        <v>4.0641125442927313E-2</v>
      </c>
      <c r="BB161" s="59">
        <f>3.3667362323955/($AJ$148*1000/3600)/BB33</f>
        <v>4.0641125442927313E-2</v>
      </c>
      <c r="BC161" s="57"/>
      <c r="BD161" s="59">
        <f>3.3667362323955/($AJ$148*1000/3600)/BD33</f>
        <v>5.3292223702342705E-2</v>
      </c>
      <c r="BE161" s="59">
        <f t="shared" si="160"/>
        <v>5.3292223702342705E-2</v>
      </c>
      <c r="BF161" s="59">
        <f t="shared" si="160"/>
        <v>2.1119997740434288E-2</v>
      </c>
      <c r="BG161" s="59">
        <f t="shared" si="160"/>
        <v>3.4441009443491204E-2</v>
      </c>
      <c r="BH161" s="59">
        <f t="shared" si="156"/>
        <v>4.0641125442927313E-2</v>
      </c>
      <c r="BI161" s="59">
        <f t="shared" si="165"/>
        <v>2.1119997740434288E-2</v>
      </c>
      <c r="BJ161" s="59">
        <f>3.3667362323955/($AJ$148*1000/3600)/BJ33</f>
        <v>5.3292223702342705E-2</v>
      </c>
      <c r="BK161" s="57"/>
      <c r="BN161" s="57"/>
      <c r="BO161" s="57"/>
      <c r="BP161" s="59">
        <f>3.3667362323955/($AJ$148*1000/3600)/BP33</f>
        <v>0.38727304727903827</v>
      </c>
      <c r="BQ161" s="59">
        <f>3.3667362323955/($AJ$148*1000/3600)/BQ33</f>
        <v>0.38727304727903827</v>
      </c>
      <c r="BR161" s="57"/>
      <c r="BS161" s="59">
        <f>3.3667362323955/($AJ$148*1000/3600)/BS33</f>
        <v>0.382974131976832</v>
      </c>
      <c r="BT161" s="59">
        <f t="shared" si="161"/>
        <v>0.382974131976832</v>
      </c>
      <c r="BU161" s="59">
        <f t="shared" si="161"/>
        <v>0.34608425324753533</v>
      </c>
      <c r="BV161" s="59">
        <f t="shared" si="161"/>
        <v>0.37514564006613937</v>
      </c>
      <c r="BW161" s="59">
        <f t="shared" si="158"/>
        <v>0.38727304727903827</v>
      </c>
      <c r="BX161" s="59">
        <f t="shared" si="167"/>
        <v>0.34608425324753533</v>
      </c>
      <c r="BY161" s="59">
        <f>3.3667362323955/($AJ$148*1000/3600)/BY33</f>
        <v>0.382974131976832</v>
      </c>
      <c r="BZ161" s="57"/>
    </row>
    <row r="162" spans="1:78" x14ac:dyDescent="0.15">
      <c r="A162" s="23">
        <v>-73</v>
      </c>
      <c r="B162" s="13">
        <f t="shared" si="132"/>
        <v>-70</v>
      </c>
      <c r="C162" s="6">
        <v>0.80800000000000005</v>
      </c>
      <c r="D162" s="6">
        <v>13.406000000000001</v>
      </c>
      <c r="E162" s="6"/>
      <c r="F162" s="10"/>
      <c r="G162" s="10"/>
      <c r="H162" s="10"/>
      <c r="I162" s="6"/>
      <c r="J162" s="81"/>
      <c r="K162" s="10"/>
      <c r="L162" s="10"/>
      <c r="M162" s="10"/>
      <c r="N162" s="6"/>
      <c r="O162" s="10"/>
      <c r="P162" s="10"/>
      <c r="Q162" s="10"/>
      <c r="R162" s="6"/>
      <c r="S162" s="81"/>
      <c r="T162" s="10"/>
      <c r="U162" s="10"/>
      <c r="V162" s="10"/>
      <c r="W162" s="29">
        <v>-78</v>
      </c>
      <c r="X162" s="13">
        <f t="shared" si="133"/>
        <v>-70</v>
      </c>
      <c r="Y162" s="10">
        <v>0.24726500000130369</v>
      </c>
      <c r="Z162" s="4" t="str">
        <f t="shared" si="149"/>
        <v/>
      </c>
      <c r="AD162" s="6"/>
      <c r="AE162" s="6"/>
      <c r="AF162" s="10"/>
      <c r="AG162" s="10"/>
      <c r="AH162" s="10"/>
    </row>
    <row r="163" spans="1:78" x14ac:dyDescent="0.15">
      <c r="A163" s="23">
        <v>-73</v>
      </c>
      <c r="B163" s="13">
        <f t="shared" si="132"/>
        <v>-70</v>
      </c>
      <c r="C163" s="6">
        <v>2.1429999999999998</v>
      </c>
      <c r="D163" s="6">
        <v>3.1789999999999998</v>
      </c>
      <c r="E163" s="6"/>
      <c r="F163" s="10"/>
      <c r="G163" s="10"/>
      <c r="H163" s="10"/>
      <c r="I163" s="6"/>
      <c r="J163" s="81"/>
      <c r="K163" s="10"/>
      <c r="L163" s="10"/>
      <c r="M163" s="10"/>
      <c r="N163" s="6"/>
      <c r="O163" s="10"/>
      <c r="P163" s="10"/>
      <c r="Q163" s="10"/>
      <c r="R163" s="6"/>
      <c r="S163" s="81"/>
      <c r="T163" s="10"/>
      <c r="U163" s="10"/>
      <c r="V163" s="10"/>
      <c r="W163" s="29">
        <v>-78</v>
      </c>
      <c r="X163" s="13">
        <f t="shared" si="133"/>
        <v>-70</v>
      </c>
      <c r="Y163" s="10">
        <v>0.15100499999972805</v>
      </c>
      <c r="Z163" s="4" t="str">
        <f t="shared" si="149"/>
        <v/>
      </c>
      <c r="AD163" s="6"/>
      <c r="AE163" s="6"/>
      <c r="AF163" s="10"/>
      <c r="AG163" s="10"/>
      <c r="AH163" s="10"/>
    </row>
    <row r="164" spans="1:78" x14ac:dyDescent="0.15">
      <c r="A164" s="23">
        <v>-73</v>
      </c>
      <c r="B164" s="13">
        <f t="shared" si="132"/>
        <v>-70</v>
      </c>
      <c r="C164" s="6">
        <v>3.1110000000000002</v>
      </c>
      <c r="D164" s="6">
        <v>9.1929999999999996</v>
      </c>
      <c r="E164" s="6"/>
      <c r="F164" s="10"/>
      <c r="G164" s="10"/>
      <c r="H164" s="10"/>
      <c r="I164" s="6"/>
      <c r="J164" s="81"/>
      <c r="K164" s="10"/>
      <c r="L164" s="10"/>
      <c r="M164" s="10"/>
      <c r="N164" s="6"/>
      <c r="O164" s="10"/>
      <c r="P164" s="10"/>
      <c r="Q164" s="10"/>
      <c r="R164" s="6"/>
      <c r="S164" s="81"/>
      <c r="T164" s="10"/>
      <c r="U164" s="10"/>
      <c r="V164" s="10"/>
      <c r="W164" s="29">
        <v>-78</v>
      </c>
      <c r="X164" s="13">
        <f t="shared" si="133"/>
        <v>-70</v>
      </c>
      <c r="Y164" s="10">
        <v>0.22183000000490827</v>
      </c>
      <c r="Z164" s="4" t="str">
        <f t="shared" si="149"/>
        <v/>
      </c>
      <c r="AD164" s="6"/>
      <c r="AE164" s="6"/>
      <c r="AF164" s="10"/>
      <c r="AG164" s="10"/>
      <c r="AH164" s="10"/>
      <c r="AJ164" s="115">
        <v>80</v>
      </c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Y164" s="115">
        <v>80</v>
      </c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N164" s="115">
        <v>80</v>
      </c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</row>
    <row r="165" spans="1:78" x14ac:dyDescent="0.15">
      <c r="A165" s="23">
        <v>-73</v>
      </c>
      <c r="B165" s="13">
        <f t="shared" si="132"/>
        <v>-70</v>
      </c>
      <c r="C165" s="6">
        <v>1.6819999999999999</v>
      </c>
      <c r="D165" s="6">
        <v>2.7869999999999999</v>
      </c>
      <c r="E165" s="6"/>
      <c r="F165" s="10"/>
      <c r="G165" s="10"/>
      <c r="H165" s="10"/>
      <c r="I165" s="6"/>
      <c r="J165" s="81"/>
      <c r="K165" s="10"/>
      <c r="L165" s="10"/>
      <c r="M165" s="10"/>
      <c r="N165" s="6"/>
      <c r="O165" s="10"/>
      <c r="P165" s="10"/>
      <c r="Q165" s="10"/>
      <c r="R165" s="6"/>
      <c r="S165" s="81"/>
      <c r="T165" s="10"/>
      <c r="U165" s="10"/>
      <c r="V165" s="10"/>
      <c r="W165" s="29">
        <v>-78</v>
      </c>
      <c r="X165" s="13">
        <f t="shared" si="133"/>
        <v>-70</v>
      </c>
      <c r="Y165" s="10">
        <v>0.23128499999966956</v>
      </c>
      <c r="Z165" s="4" t="str">
        <f t="shared" si="149"/>
        <v/>
      </c>
      <c r="AD165" s="6"/>
      <c r="AE165" s="6"/>
      <c r="AF165" s="10"/>
      <c r="AG165" s="10"/>
      <c r="AH165" s="10"/>
      <c r="AJ165" s="57"/>
      <c r="AK165" s="57"/>
      <c r="AL165" s="57"/>
      <c r="AM165" s="58"/>
      <c r="AN165" s="59">
        <f t="shared" ref="AN165:AO176" si="171">3.3667362323955/($AJ$164*1000/3600)/AN21</f>
        <v>0.12337388473762012</v>
      </c>
      <c r="AO165" s="59">
        <f t="shared" si="171"/>
        <v>0.10269335782794498</v>
      </c>
      <c r="AP165" s="57"/>
      <c r="AQ165" s="57"/>
      <c r="AR165" s="57"/>
      <c r="AS165" s="59">
        <f t="shared" ref="AS165:AS177" si="172">3.3667362323955/($AJ$164*1000/3600)/AS21</f>
        <v>7.9243219592179143E-2</v>
      </c>
      <c r="AT165" s="57"/>
      <c r="AU165" s="57"/>
      <c r="AV165" s="57"/>
      <c r="AY165" s="57"/>
      <c r="AZ165" s="57"/>
      <c r="BA165" s="57"/>
      <c r="BB165" s="58"/>
      <c r="BC165" s="59">
        <f t="shared" ref="BC165:BD176" si="173">3.3667362323955/($AJ$164*1000/3600)/BC21</f>
        <v>3.0135883263054799E-2</v>
      </c>
      <c r="BD165" s="59">
        <f t="shared" si="173"/>
        <v>1.8479998022879997E-2</v>
      </c>
      <c r="BE165" s="57"/>
      <c r="BF165" s="57"/>
      <c r="BG165" s="57"/>
      <c r="BH165" s="59">
        <f t="shared" ref="BH165:BH177" si="174">3.3667362323955/($AJ$164*1000/3600)/BH21</f>
        <v>3.55609847625614E-2</v>
      </c>
      <c r="BI165" s="57"/>
      <c r="BJ165" s="57"/>
      <c r="BK165" s="57"/>
      <c r="BN165" s="57"/>
      <c r="BO165" s="57"/>
      <c r="BP165" s="57"/>
      <c r="BQ165" s="58"/>
      <c r="BR165" s="59">
        <f t="shared" ref="BR165:BS176" si="175">3.3667362323955/($AJ$164*1000/3600)/BR21</f>
        <v>0.32825243505787188</v>
      </c>
      <c r="BS165" s="59">
        <f t="shared" si="175"/>
        <v>0.30282372159159343</v>
      </c>
      <c r="BT165" s="57"/>
      <c r="BU165" s="57"/>
      <c r="BV165" s="57"/>
      <c r="BW165" s="59">
        <f t="shared" ref="BW165:BW177" si="176">3.3667362323955/($AJ$164*1000/3600)/BW21</f>
        <v>0.33886391636915847</v>
      </c>
      <c r="BX165" s="57"/>
      <c r="BY165" s="57"/>
      <c r="BZ165" s="57"/>
    </row>
    <row r="166" spans="1:78" x14ac:dyDescent="0.15">
      <c r="A166" s="23">
        <v>-73</v>
      </c>
      <c r="B166" s="13">
        <f t="shared" si="132"/>
        <v>-70</v>
      </c>
      <c r="C166" s="6">
        <v>1.3959999999999999</v>
      </c>
      <c r="D166" s="6">
        <v>9.1769999999999996</v>
      </c>
      <c r="E166" s="6"/>
      <c r="F166" s="10"/>
      <c r="G166" s="10"/>
      <c r="H166" s="10"/>
      <c r="I166" s="6"/>
      <c r="J166" s="81"/>
      <c r="K166" s="10"/>
      <c r="L166" s="10"/>
      <c r="M166" s="10"/>
      <c r="N166" s="6"/>
      <c r="O166" s="10"/>
      <c r="P166" s="10"/>
      <c r="Q166" s="10"/>
      <c r="R166" s="6"/>
      <c r="S166" s="81"/>
      <c r="T166" s="10"/>
      <c r="U166" s="10"/>
      <c r="V166" s="10"/>
      <c r="W166" s="29">
        <v>-78</v>
      </c>
      <c r="X166" s="13">
        <f t="shared" si="133"/>
        <v>-70</v>
      </c>
      <c r="Y166" s="10">
        <v>0.30583500000141561</v>
      </c>
      <c r="Z166" s="4" t="str">
        <f t="shared" si="149"/>
        <v/>
      </c>
      <c r="AD166" s="6"/>
      <c r="AE166" s="6"/>
      <c r="AF166" s="10"/>
      <c r="AG166" s="10"/>
      <c r="AH166" s="10"/>
      <c r="AJ166" s="57"/>
      <c r="AK166" s="58"/>
      <c r="AL166" s="58"/>
      <c r="AM166" s="57"/>
      <c r="AN166" s="59">
        <f t="shared" si="171"/>
        <v>0.10269335782794498</v>
      </c>
      <c r="AO166" s="59">
        <f t="shared" si="171"/>
        <v>6.585660963173115E-2</v>
      </c>
      <c r="AP166" s="59">
        <f t="shared" ref="AP166:AR177" si="177">3.3667362323955/($AJ$164*1000/3600)/AP22</f>
        <v>9.5534338340825115E-2</v>
      </c>
      <c r="AQ166" s="59">
        <f t="shared" si="177"/>
        <v>6.585660963173115E-2</v>
      </c>
      <c r="AR166" s="59">
        <f t="shared" si="177"/>
        <v>0.10269335782794498</v>
      </c>
      <c r="AS166" s="59">
        <f t="shared" si="172"/>
        <v>7.9243219592179143E-2</v>
      </c>
      <c r="AT166" s="57"/>
      <c r="AU166" s="57"/>
      <c r="AV166" s="57"/>
      <c r="AY166" s="57"/>
      <c r="AZ166" s="58"/>
      <c r="BA166" s="58"/>
      <c r="BB166" s="57"/>
      <c r="BC166" s="59">
        <f t="shared" si="173"/>
        <v>1.8479998022879997E-2</v>
      </c>
      <c r="BD166" s="59">
        <f t="shared" si="173"/>
        <v>4.6630695739549866E-2</v>
      </c>
      <c r="BE166" s="59">
        <f t="shared" ref="BE166:BG177" si="178">3.3667362323955/($AJ$164*1000/3600)/BE22</f>
        <v>1.6129279675696124E-2</v>
      </c>
      <c r="BF166" s="59">
        <f t="shared" si="178"/>
        <v>4.6630695739549866E-2</v>
      </c>
      <c r="BG166" s="59">
        <f t="shared" si="178"/>
        <v>1.8479998022879997E-2</v>
      </c>
      <c r="BH166" s="59">
        <f t="shared" si="174"/>
        <v>3.55609847625614E-2</v>
      </c>
      <c r="BI166" s="57"/>
      <c r="BJ166" s="57"/>
      <c r="BK166" s="57"/>
      <c r="BN166" s="57"/>
      <c r="BO166" s="58"/>
      <c r="BP166" s="58"/>
      <c r="BQ166" s="57"/>
      <c r="BR166" s="59">
        <f t="shared" si="175"/>
        <v>0.30282372159159343</v>
      </c>
      <c r="BS166" s="59">
        <f t="shared" si="175"/>
        <v>0.33510236547972799</v>
      </c>
      <c r="BT166" s="59">
        <f t="shared" ref="BT166:BV177" si="179">3.3667362323955/($AJ$164*1000/3600)/BT22</f>
        <v>0.30433154470379598</v>
      </c>
      <c r="BU166" s="59">
        <f t="shared" si="179"/>
        <v>0.33510236547972799</v>
      </c>
      <c r="BV166" s="59">
        <f t="shared" si="179"/>
        <v>0.30282372159159343</v>
      </c>
      <c r="BW166" s="59">
        <f t="shared" si="176"/>
        <v>0.33886391636915847</v>
      </c>
      <c r="BX166" s="57"/>
      <c r="BY166" s="57"/>
      <c r="BZ166" s="57"/>
    </row>
    <row r="167" spans="1:78" x14ac:dyDescent="0.15">
      <c r="A167" s="23">
        <v>-73</v>
      </c>
      <c r="B167" s="13">
        <f t="shared" si="132"/>
        <v>-70</v>
      </c>
      <c r="C167" s="6">
        <v>2.4540000000000002</v>
      </c>
      <c r="D167" s="6">
        <v>22.033999999999999</v>
      </c>
      <c r="E167" s="6"/>
      <c r="F167" s="10"/>
      <c r="G167" s="10"/>
      <c r="H167" s="10"/>
      <c r="I167" s="6"/>
      <c r="J167" s="81"/>
      <c r="K167" s="10"/>
      <c r="L167" s="10"/>
      <c r="M167" s="10"/>
      <c r="N167" s="6"/>
      <c r="O167" s="10"/>
      <c r="P167" s="10"/>
      <c r="Q167" s="10"/>
      <c r="R167" s="6"/>
      <c r="S167" s="81"/>
      <c r="T167" s="10"/>
      <c r="U167" s="10"/>
      <c r="V167" s="10"/>
      <c r="W167" s="29">
        <v>-78</v>
      </c>
      <c r="X167" s="13">
        <f t="shared" si="133"/>
        <v>-70</v>
      </c>
      <c r="Y167" s="10">
        <v>0.62421500000479102</v>
      </c>
      <c r="Z167" s="4" t="str">
        <f t="shared" si="149"/>
        <v/>
      </c>
      <c r="AD167" s="6"/>
      <c r="AE167" s="6"/>
      <c r="AF167" s="10"/>
      <c r="AG167" s="10"/>
      <c r="AH167" s="10"/>
      <c r="AJ167" s="57"/>
      <c r="AK167" s="57"/>
      <c r="AL167" s="59">
        <f t="shared" ref="AL167:AM174" si="180">3.3667362323955/($AJ$164*1000/3600)/AL23</f>
        <v>0.12337388473762012</v>
      </c>
      <c r="AM167" s="59">
        <f t="shared" si="180"/>
        <v>0.10269335782794498</v>
      </c>
      <c r="AN167" s="59">
        <f t="shared" si="171"/>
        <v>0.12337388473762012</v>
      </c>
      <c r="AO167" s="59">
        <f t="shared" si="171"/>
        <v>6.585660963173115E-2</v>
      </c>
      <c r="AP167" s="59">
        <f t="shared" si="177"/>
        <v>8.958102155682679E-2</v>
      </c>
      <c r="AQ167" s="59">
        <f t="shared" si="177"/>
        <v>8.8398925831839822E-2</v>
      </c>
      <c r="AR167" s="59">
        <f t="shared" si="177"/>
        <v>0.12337388473762012</v>
      </c>
      <c r="AS167" s="59">
        <f t="shared" si="172"/>
        <v>6.585660963173115E-2</v>
      </c>
      <c r="AT167" s="59">
        <f t="shared" ref="AT167:AT177" si="181">3.3667362323955/($AJ$164*1000/3600)/AT23</f>
        <v>0.10269335782794498</v>
      </c>
      <c r="AU167" s="57"/>
      <c r="AV167" s="57"/>
      <c r="AY167" s="57"/>
      <c r="AZ167" s="57"/>
      <c r="BA167" s="59">
        <f t="shared" ref="BA167:BB174" si="182">3.3667362323955/($AJ$164*1000/3600)/BA23</f>
        <v>3.0135883263054799E-2</v>
      </c>
      <c r="BB167" s="59">
        <f t="shared" si="182"/>
        <v>1.8479998022879997E-2</v>
      </c>
      <c r="BC167" s="59">
        <f t="shared" si="173"/>
        <v>3.0135883263054799E-2</v>
      </c>
      <c r="BD167" s="59">
        <f t="shared" si="173"/>
        <v>4.6630695739549866E-2</v>
      </c>
      <c r="BE167" s="59">
        <f t="shared" si="178"/>
        <v>2.1190884193022504E-2</v>
      </c>
      <c r="BF167" s="59">
        <f t="shared" si="178"/>
        <v>1.8597925654340874E-2</v>
      </c>
      <c r="BG167" s="59">
        <f t="shared" si="178"/>
        <v>3.0135883263054799E-2</v>
      </c>
      <c r="BH167" s="59">
        <f t="shared" si="174"/>
        <v>4.6630695739549866E-2</v>
      </c>
      <c r="BI167" s="59">
        <f t="shared" ref="BI167:BI177" si="183">3.3667362323955/($AJ$164*1000/3600)/BI23</f>
        <v>1.8479998022879997E-2</v>
      </c>
      <c r="BJ167" s="57"/>
      <c r="BK167" s="57"/>
      <c r="BN167" s="57"/>
      <c r="BO167" s="57"/>
      <c r="BP167" s="59">
        <f t="shared" ref="BP167:BQ174" si="184">3.3667362323955/($AJ$164*1000/3600)/BP23</f>
        <v>0.32825243505787188</v>
      </c>
      <c r="BQ167" s="59">
        <f t="shared" si="184"/>
        <v>0.30282372159159343</v>
      </c>
      <c r="BR167" s="59">
        <f t="shared" si="175"/>
        <v>0.32825243505787188</v>
      </c>
      <c r="BS167" s="59">
        <f t="shared" si="175"/>
        <v>0.33510236547972799</v>
      </c>
      <c r="BT167" s="59">
        <f t="shared" si="179"/>
        <v>0.2677622089213067</v>
      </c>
      <c r="BU167" s="59">
        <f t="shared" si="179"/>
        <v>0.25197983170218102</v>
      </c>
      <c r="BV167" s="59">
        <f t="shared" si="179"/>
        <v>0.32825243505787188</v>
      </c>
      <c r="BW167" s="59">
        <f t="shared" si="176"/>
        <v>0.33510236547972799</v>
      </c>
      <c r="BX167" s="59">
        <f t="shared" ref="BX167:BX177" si="185">3.3667362323955/($AJ$164*1000/3600)/BX23</f>
        <v>0.30282372159159343</v>
      </c>
      <c r="BY167" s="57"/>
      <c r="BZ167" s="57"/>
    </row>
    <row r="168" spans="1:78" x14ac:dyDescent="0.15">
      <c r="A168" s="23">
        <v>-73</v>
      </c>
      <c r="B168" s="13">
        <f t="shared" si="132"/>
        <v>-70</v>
      </c>
      <c r="C168" s="6">
        <v>1.4450000000000001</v>
      </c>
      <c r="D168" s="6">
        <v>3.8250000000000002</v>
      </c>
      <c r="E168" s="6"/>
      <c r="F168" s="10"/>
      <c r="G168" s="10"/>
      <c r="H168" s="10"/>
      <c r="I168" s="6"/>
      <c r="J168" s="81"/>
      <c r="K168" s="10"/>
      <c r="L168" s="10"/>
      <c r="M168" s="10"/>
      <c r="N168" s="6"/>
      <c r="O168" s="10"/>
      <c r="P168" s="10"/>
      <c r="Q168" s="10"/>
      <c r="R168" s="6"/>
      <c r="S168" s="81"/>
      <c r="T168" s="10"/>
      <c r="U168" s="10"/>
      <c r="V168" s="10"/>
      <c r="W168" s="29">
        <v>-78</v>
      </c>
      <c r="X168" s="13">
        <f t="shared" si="133"/>
        <v>-70</v>
      </c>
      <c r="Y168" s="10">
        <v>0.61248999999931941</v>
      </c>
      <c r="Z168" s="4" t="str">
        <f t="shared" si="149"/>
        <v/>
      </c>
      <c r="AD168" s="6"/>
      <c r="AE168" s="6"/>
      <c r="AF168" s="10"/>
      <c r="AG168" s="10"/>
      <c r="AH168" s="10"/>
      <c r="AJ168" s="57"/>
      <c r="AK168" s="57"/>
      <c r="AL168" s="59">
        <f t="shared" si="180"/>
        <v>7.9243219592179143E-2</v>
      </c>
      <c r="AM168" s="59">
        <f t="shared" si="180"/>
        <v>8.8398925831839822E-2</v>
      </c>
      <c r="AN168" s="59">
        <f t="shared" si="171"/>
        <v>8.958102155682679E-2</v>
      </c>
      <c r="AO168" s="59">
        <f t="shared" si="171"/>
        <v>9.0350738768192509E-2</v>
      </c>
      <c r="AP168" s="59">
        <f t="shared" si="177"/>
        <v>7.797783234227057E-2</v>
      </c>
      <c r="AQ168" s="59">
        <f t="shared" si="177"/>
        <v>9.5534338340825115E-2</v>
      </c>
      <c r="AR168" s="59">
        <f t="shared" si="177"/>
        <v>8.1490849331841295E-2</v>
      </c>
      <c r="AS168" s="59">
        <f t="shared" si="172"/>
        <v>6.585660963173115E-2</v>
      </c>
      <c r="AT168" s="59">
        <f t="shared" si="181"/>
        <v>9.5534338340825115E-2</v>
      </c>
      <c r="AU168" s="57"/>
      <c r="AV168" s="57"/>
      <c r="AY168" s="57"/>
      <c r="AZ168" s="57"/>
      <c r="BA168" s="59">
        <f t="shared" si="182"/>
        <v>3.55609847625614E-2</v>
      </c>
      <c r="BB168" s="59">
        <f t="shared" si="182"/>
        <v>1.8597925654340874E-2</v>
      </c>
      <c r="BC168" s="59">
        <f t="shared" si="173"/>
        <v>2.1190884193022504E-2</v>
      </c>
      <c r="BD168" s="59">
        <f t="shared" si="173"/>
        <v>2.3858447599028491E-2</v>
      </c>
      <c r="BE168" s="59">
        <f t="shared" si="178"/>
        <v>2.9640821407038817E-2</v>
      </c>
      <c r="BF168" s="59">
        <f t="shared" si="178"/>
        <v>1.6129279675696124E-2</v>
      </c>
      <c r="BG168" s="59">
        <f t="shared" si="178"/>
        <v>2.0689880861613455E-2</v>
      </c>
      <c r="BH168" s="59">
        <f t="shared" si="174"/>
        <v>4.6630695739549866E-2</v>
      </c>
      <c r="BI168" s="59">
        <f t="shared" si="183"/>
        <v>1.6129279675696124E-2</v>
      </c>
      <c r="BJ168" s="57"/>
      <c r="BK168" s="57"/>
      <c r="BN168" s="57"/>
      <c r="BO168" s="57"/>
      <c r="BP168" s="59">
        <f t="shared" si="184"/>
        <v>0.33886391636915847</v>
      </c>
      <c r="BQ168" s="59">
        <f t="shared" si="184"/>
        <v>0.25197983170218102</v>
      </c>
      <c r="BR168" s="59">
        <f t="shared" si="175"/>
        <v>0.2677622089213067</v>
      </c>
      <c r="BS168" s="59">
        <f t="shared" si="175"/>
        <v>0.21668054944725915</v>
      </c>
      <c r="BT168" s="59">
        <f t="shared" si="179"/>
        <v>0.29298114374935103</v>
      </c>
      <c r="BU168" s="59">
        <f t="shared" si="179"/>
        <v>0.30433154470379598</v>
      </c>
      <c r="BV168" s="59">
        <f t="shared" si="179"/>
        <v>0.30457405586624542</v>
      </c>
      <c r="BW168" s="59">
        <f t="shared" si="176"/>
        <v>0.33510236547972799</v>
      </c>
      <c r="BX168" s="59">
        <f t="shared" si="185"/>
        <v>0.30433154470379598</v>
      </c>
      <c r="BY168" s="57"/>
      <c r="BZ168" s="57"/>
    </row>
    <row r="169" spans="1:78" x14ac:dyDescent="0.15">
      <c r="A169" s="23">
        <v>-73</v>
      </c>
      <c r="B169" s="13">
        <f t="shared" si="132"/>
        <v>-70</v>
      </c>
      <c r="C169" s="6">
        <v>0.65700000000000003</v>
      </c>
      <c r="D169" s="6">
        <v>8.7479999999999993</v>
      </c>
      <c r="E169" s="6"/>
      <c r="F169" s="10"/>
      <c r="G169" s="10"/>
      <c r="H169" s="10"/>
      <c r="I169" s="6"/>
      <c r="J169" s="81"/>
      <c r="K169" s="10"/>
      <c r="L169" s="10"/>
      <c r="M169" s="10"/>
      <c r="N169" s="6"/>
      <c r="O169" s="10"/>
      <c r="P169" s="10"/>
      <c r="Q169" s="10"/>
      <c r="R169" s="6"/>
      <c r="S169" s="81"/>
      <c r="T169" s="10"/>
      <c r="U169" s="10"/>
      <c r="V169" s="10"/>
      <c r="W169" s="29">
        <v>-78</v>
      </c>
      <c r="X169" s="13">
        <f t="shared" si="133"/>
        <v>-70</v>
      </c>
      <c r="Y169" s="10">
        <v>0.72913499999972653</v>
      </c>
      <c r="Z169" s="4" t="str">
        <f t="shared" si="149"/>
        <v/>
      </c>
      <c r="AD169" s="6"/>
      <c r="AE169" s="6"/>
      <c r="AF169" s="10"/>
      <c r="AG169" s="10"/>
      <c r="AH169" s="10"/>
      <c r="AJ169" s="57"/>
      <c r="AK169" s="57"/>
      <c r="AL169" s="59">
        <f t="shared" si="180"/>
        <v>0.10269335782794498</v>
      </c>
      <c r="AM169" s="59">
        <f t="shared" si="180"/>
        <v>0.10269335782794498</v>
      </c>
      <c r="AN169" s="59">
        <f t="shared" si="171"/>
        <v>7.4259306778399481E-2</v>
      </c>
      <c r="AO169" s="59">
        <f t="shared" si="171"/>
        <v>9.0350738768192509E-2</v>
      </c>
      <c r="AP169" s="59">
        <f t="shared" si="177"/>
        <v>6.8247727581331366E-2</v>
      </c>
      <c r="AQ169" s="59">
        <f t="shared" si="177"/>
        <v>7.4259306778399481E-2</v>
      </c>
      <c r="AR169" s="59">
        <f t="shared" si="177"/>
        <v>7.797783234227057E-2</v>
      </c>
      <c r="AS169" s="59">
        <f t="shared" si="172"/>
        <v>8.8398925831839822E-2</v>
      </c>
      <c r="AT169" s="59">
        <f t="shared" si="181"/>
        <v>8.958102155682679E-2</v>
      </c>
      <c r="AU169" s="57"/>
      <c r="AV169" s="57"/>
      <c r="AY169" s="57"/>
      <c r="AZ169" s="57"/>
      <c r="BA169" s="59">
        <f t="shared" si="182"/>
        <v>1.8479998022879997E-2</v>
      </c>
      <c r="BB169" s="59">
        <f t="shared" si="182"/>
        <v>1.8479998022879997E-2</v>
      </c>
      <c r="BC169" s="59">
        <f t="shared" si="173"/>
        <v>2.6005436163664374E-2</v>
      </c>
      <c r="BD169" s="59">
        <f t="shared" si="173"/>
        <v>2.3858447599028491E-2</v>
      </c>
      <c r="BE169" s="59">
        <f t="shared" si="178"/>
        <v>2.689754828281744E-2</v>
      </c>
      <c r="BF169" s="59">
        <f t="shared" si="178"/>
        <v>2.6005436163664374E-2</v>
      </c>
      <c r="BG169" s="59">
        <f t="shared" si="178"/>
        <v>2.9640821407038817E-2</v>
      </c>
      <c r="BH169" s="59">
        <f t="shared" si="174"/>
        <v>1.8597925654340874E-2</v>
      </c>
      <c r="BI169" s="59">
        <f t="shared" si="183"/>
        <v>2.1190884193022504E-2</v>
      </c>
      <c r="BJ169" s="57"/>
      <c r="BK169" s="57"/>
      <c r="BN169" s="57"/>
      <c r="BO169" s="57"/>
      <c r="BP169" s="59">
        <f t="shared" si="184"/>
        <v>0.30282372159159343</v>
      </c>
      <c r="BQ169" s="59">
        <f t="shared" si="184"/>
        <v>0.30282372159159343</v>
      </c>
      <c r="BR169" s="59">
        <f t="shared" si="175"/>
        <v>0.28266216069018102</v>
      </c>
      <c r="BS169" s="59">
        <f t="shared" si="175"/>
        <v>0.21668054944725915</v>
      </c>
      <c r="BT169" s="59">
        <f t="shared" si="179"/>
        <v>0.32054366261519535</v>
      </c>
      <c r="BU169" s="59">
        <f t="shared" si="179"/>
        <v>0.28266216069018102</v>
      </c>
      <c r="BV169" s="59">
        <f t="shared" si="179"/>
        <v>0.29298114374935103</v>
      </c>
      <c r="BW169" s="59">
        <f t="shared" si="176"/>
        <v>0.25197983170218102</v>
      </c>
      <c r="BX169" s="59">
        <f t="shared" si="185"/>
        <v>0.2677622089213067</v>
      </c>
      <c r="BY169" s="57"/>
      <c r="BZ169" s="57"/>
    </row>
    <row r="170" spans="1:78" x14ac:dyDescent="0.15">
      <c r="A170" s="23">
        <v>-73</v>
      </c>
      <c r="B170" s="13">
        <f t="shared" si="132"/>
        <v>-70</v>
      </c>
      <c r="C170" s="6">
        <v>0.64100000000000001</v>
      </c>
      <c r="D170" s="6">
        <v>2.0619999999999998</v>
      </c>
      <c r="E170" s="6"/>
      <c r="F170" s="10"/>
      <c r="G170" s="10"/>
      <c r="H170" s="10"/>
      <c r="I170" s="6"/>
      <c r="J170" s="81"/>
      <c r="K170" s="10"/>
      <c r="L170" s="10"/>
      <c r="M170" s="10"/>
      <c r="N170" s="6"/>
      <c r="O170" s="10"/>
      <c r="P170" s="10"/>
      <c r="Q170" s="10"/>
      <c r="R170" s="6"/>
      <c r="S170" s="81"/>
      <c r="T170" s="10"/>
      <c r="U170" s="10"/>
      <c r="V170" s="10"/>
      <c r="W170" s="29">
        <v>-78</v>
      </c>
      <c r="X170" s="13">
        <f t="shared" si="133"/>
        <v>-70</v>
      </c>
      <c r="Y170" s="10">
        <v>0.17570000000088992</v>
      </c>
      <c r="Z170" s="4" t="str">
        <f t="shared" si="149"/>
        <v/>
      </c>
      <c r="AD170" s="6"/>
      <c r="AE170" s="6"/>
      <c r="AF170" s="10"/>
      <c r="AG170" s="10"/>
      <c r="AH170" s="10"/>
      <c r="AJ170" s="57"/>
      <c r="AK170" s="59">
        <f>3.3667362323955/($AJ$164*1000/3600)/AK26</f>
        <v>0.10269335782794498</v>
      </c>
      <c r="AL170" s="59">
        <f t="shared" si="180"/>
        <v>8.958102155682679E-2</v>
      </c>
      <c r="AM170" s="59">
        <f t="shared" si="180"/>
        <v>8.8398925831839822E-2</v>
      </c>
      <c r="AN170" s="59">
        <f t="shared" si="171"/>
        <v>8.1844035209925628E-2</v>
      </c>
      <c r="AO170" s="59">
        <f t="shared" si="171"/>
        <v>6.8247727581331366E-2</v>
      </c>
      <c r="AP170" s="59">
        <f t="shared" si="177"/>
        <v>7.5499898899234627E-2</v>
      </c>
      <c r="AQ170" s="59">
        <f t="shared" si="177"/>
        <v>7.5499898899234627E-2</v>
      </c>
      <c r="AR170" s="59">
        <f t="shared" si="177"/>
        <v>8.1844035209925628E-2</v>
      </c>
      <c r="AS170" s="59">
        <f t="shared" si="172"/>
        <v>9.0350738768192509E-2</v>
      </c>
      <c r="AT170" s="59">
        <f t="shared" si="181"/>
        <v>8.958102155682679E-2</v>
      </c>
      <c r="AU170" s="59">
        <f t="shared" ref="AU170:AV175" si="186">3.3667362323955/($AJ$164*1000/3600)/AU26</f>
        <v>8.8398925831839822E-2</v>
      </c>
      <c r="AV170" s="59">
        <f t="shared" si="186"/>
        <v>0.10269335782794498</v>
      </c>
      <c r="AY170" s="57"/>
      <c r="AZ170" s="59">
        <f>3.3667362323955/($AJ$164*1000/3600)/AZ26</f>
        <v>1.8479998022879997E-2</v>
      </c>
      <c r="BA170" s="59">
        <f t="shared" si="182"/>
        <v>2.1190884193022504E-2</v>
      </c>
      <c r="BB170" s="59">
        <f t="shared" si="182"/>
        <v>1.8597925654340874E-2</v>
      </c>
      <c r="BC170" s="59">
        <f t="shared" si="173"/>
        <v>2.5590188849630349E-2</v>
      </c>
      <c r="BD170" s="59">
        <f t="shared" si="173"/>
        <v>2.689754828281744E-2</v>
      </c>
      <c r="BE170" s="59">
        <f t="shared" si="178"/>
        <v>2.8387320677870993E-2</v>
      </c>
      <c r="BF170" s="59">
        <f t="shared" si="178"/>
        <v>2.8387320677870993E-2</v>
      </c>
      <c r="BG170" s="59">
        <f t="shared" si="178"/>
        <v>2.5590188849630349E-2</v>
      </c>
      <c r="BH170" s="59">
        <f t="shared" si="174"/>
        <v>2.3858447599028491E-2</v>
      </c>
      <c r="BI170" s="59">
        <f t="shared" si="183"/>
        <v>2.1190884193022504E-2</v>
      </c>
      <c r="BJ170" s="59">
        <f t="shared" ref="BJ170:BK175" si="187">3.3667362323955/($AJ$164*1000/3600)/BJ26</f>
        <v>1.8597925654340874E-2</v>
      </c>
      <c r="BK170" s="59">
        <f t="shared" si="187"/>
        <v>1.8479998022879997E-2</v>
      </c>
      <c r="BN170" s="57"/>
      <c r="BO170" s="59">
        <f>3.3667362323955/($AJ$164*1000/3600)/BO26</f>
        <v>0.30282372159159343</v>
      </c>
      <c r="BP170" s="59">
        <f t="shared" si="184"/>
        <v>0.2677622089213067</v>
      </c>
      <c r="BQ170" s="59">
        <f t="shared" si="184"/>
        <v>0.25197983170218102</v>
      </c>
      <c r="BR170" s="59">
        <f t="shared" si="175"/>
        <v>0.25457758504445122</v>
      </c>
      <c r="BS170" s="59">
        <f t="shared" si="175"/>
        <v>0.32054366261519535</v>
      </c>
      <c r="BT170" s="59">
        <f t="shared" si="179"/>
        <v>0.25971425555246669</v>
      </c>
      <c r="BU170" s="59">
        <f t="shared" si="179"/>
        <v>0.25971425555246669</v>
      </c>
      <c r="BV170" s="59">
        <f t="shared" si="179"/>
        <v>0.25457758504445122</v>
      </c>
      <c r="BW170" s="59">
        <f t="shared" si="176"/>
        <v>0.21668054944725915</v>
      </c>
      <c r="BX170" s="59">
        <f t="shared" si="185"/>
        <v>0.2677622089213067</v>
      </c>
      <c r="BY170" s="59">
        <f t="shared" ref="BY170:BZ175" si="188">3.3667362323955/($AJ$164*1000/3600)/BY26</f>
        <v>0.25197983170218102</v>
      </c>
      <c r="BZ170" s="59">
        <f t="shared" si="188"/>
        <v>0.30282372159159343</v>
      </c>
    </row>
    <row r="171" spans="1:78" x14ac:dyDescent="0.15">
      <c r="A171" s="23">
        <v>-73</v>
      </c>
      <c r="B171" s="13">
        <f t="shared" si="132"/>
        <v>-70</v>
      </c>
      <c r="C171" s="6">
        <v>1.613</v>
      </c>
      <c r="D171" s="6">
        <v>12.683</v>
      </c>
      <c r="E171" s="6"/>
      <c r="F171" s="10"/>
      <c r="G171" s="10"/>
      <c r="H171" s="10"/>
      <c r="I171" s="6"/>
      <c r="J171" s="81"/>
      <c r="K171" s="10"/>
      <c r="L171" s="10"/>
      <c r="M171" s="10"/>
      <c r="N171" s="6"/>
      <c r="O171" s="10"/>
      <c r="P171" s="10"/>
      <c r="Q171" s="10"/>
      <c r="R171" s="6"/>
      <c r="S171" s="81"/>
      <c r="T171" s="10"/>
      <c r="U171" s="10"/>
      <c r="V171" s="10"/>
      <c r="W171" s="29">
        <v>-78</v>
      </c>
      <c r="X171" s="13">
        <f t="shared" si="133"/>
        <v>-70</v>
      </c>
      <c r="Y171" s="10">
        <v>0.24307000000525525</v>
      </c>
      <c r="Z171" s="4" t="str">
        <f t="shared" si="149"/>
        <v/>
      </c>
      <c r="AD171" s="6"/>
      <c r="AE171" s="6"/>
      <c r="AF171" s="10"/>
      <c r="AG171" s="10"/>
      <c r="AH171" s="10"/>
      <c r="AJ171" s="59">
        <f>3.3667362323955/($AJ$164*1000/3600)/AJ27</f>
        <v>6.585660963173115E-2</v>
      </c>
      <c r="AK171" s="59">
        <f>3.3667362323955/($AJ$164*1000/3600)/AK27</f>
        <v>9.5534338340825115E-2</v>
      </c>
      <c r="AL171" s="59">
        <f t="shared" si="180"/>
        <v>9.0350738768192509E-2</v>
      </c>
      <c r="AM171" s="59">
        <f t="shared" si="180"/>
        <v>8.1490849331841295E-2</v>
      </c>
      <c r="AN171" s="59">
        <f t="shared" si="171"/>
        <v>7.797783234227057E-2</v>
      </c>
      <c r="AO171" s="59">
        <f t="shared" si="171"/>
        <v>6.8247727581331366E-2</v>
      </c>
      <c r="AP171" s="60">
        <f t="shared" si="177"/>
        <v>8.079338307666363E-2</v>
      </c>
      <c r="AQ171" s="59">
        <f t="shared" si="177"/>
        <v>7.1952474571522373E-2</v>
      </c>
      <c r="AR171" s="59">
        <f t="shared" si="177"/>
        <v>7.9467402085683023E-2</v>
      </c>
      <c r="AS171" s="59">
        <f t="shared" si="172"/>
        <v>8.1844035209925628E-2</v>
      </c>
      <c r="AT171" s="59">
        <f t="shared" si="181"/>
        <v>8.1490849331841295E-2</v>
      </c>
      <c r="AU171" s="59">
        <f t="shared" si="186"/>
        <v>8.958102155682679E-2</v>
      </c>
      <c r="AV171" s="59">
        <f t="shared" si="186"/>
        <v>8.8398925831839822E-2</v>
      </c>
      <c r="AY171" s="59">
        <f>3.3667362323955/($AJ$164*1000/3600)/AY27</f>
        <v>4.6630695739549866E-2</v>
      </c>
      <c r="AZ171" s="59">
        <f>3.3667362323955/($AJ$164*1000/3600)/AZ27</f>
        <v>1.6129279675696124E-2</v>
      </c>
      <c r="BA171" s="59">
        <f t="shared" si="182"/>
        <v>2.3858447599028491E-2</v>
      </c>
      <c r="BB171" s="59">
        <f t="shared" si="182"/>
        <v>2.0689880861613455E-2</v>
      </c>
      <c r="BC171" s="59">
        <f t="shared" si="173"/>
        <v>2.9640821407038817E-2</v>
      </c>
      <c r="BD171" s="59">
        <f t="shared" si="173"/>
        <v>2.689754828281744E-2</v>
      </c>
      <c r="BE171" s="60">
        <f t="shared" si="178"/>
        <v>2.4492509960347301E-2</v>
      </c>
      <c r="BF171" s="59">
        <f t="shared" si="178"/>
        <v>3.2656228723479855E-2</v>
      </c>
      <c r="BG171" s="59">
        <f t="shared" si="178"/>
        <v>2.4728177161203058E-2</v>
      </c>
      <c r="BH171" s="59">
        <f t="shared" si="174"/>
        <v>2.5590188849630349E-2</v>
      </c>
      <c r="BI171" s="59">
        <f t="shared" si="183"/>
        <v>2.0689880861613455E-2</v>
      </c>
      <c r="BJ171" s="59">
        <f t="shared" si="187"/>
        <v>2.1190884193022504E-2</v>
      </c>
      <c r="BK171" s="59">
        <f t="shared" si="187"/>
        <v>1.8597925654340874E-2</v>
      </c>
      <c r="BN171" s="59">
        <f>3.3667362323955/($AJ$164*1000/3600)/BN27</f>
        <v>0.33510236547972799</v>
      </c>
      <c r="BO171" s="59">
        <f>3.3667362323955/($AJ$164*1000/3600)/BO27</f>
        <v>0.30433154470379598</v>
      </c>
      <c r="BP171" s="59">
        <f t="shared" si="184"/>
        <v>0.21668054944725915</v>
      </c>
      <c r="BQ171" s="59">
        <f t="shared" si="184"/>
        <v>0.30457405586624542</v>
      </c>
      <c r="BR171" s="59">
        <f t="shared" si="175"/>
        <v>0.29298114374935103</v>
      </c>
      <c r="BS171" s="59">
        <f t="shared" si="175"/>
        <v>0.32054366261519535</v>
      </c>
      <c r="BT171" s="60">
        <f t="shared" si="179"/>
        <v>0.45734152849602944</v>
      </c>
      <c r="BU171" s="59">
        <f t="shared" si="179"/>
        <v>0.30648142716550814</v>
      </c>
      <c r="BV171" s="59">
        <f t="shared" si="179"/>
        <v>0.22743200517578926</v>
      </c>
      <c r="BW171" s="59">
        <f t="shared" si="176"/>
        <v>0.25457758504445122</v>
      </c>
      <c r="BX171" s="59">
        <f t="shared" si="185"/>
        <v>0.30457405586624542</v>
      </c>
      <c r="BY171" s="59">
        <f t="shared" si="188"/>
        <v>0.2677622089213067</v>
      </c>
      <c r="BZ171" s="59">
        <f t="shared" si="188"/>
        <v>0.25197983170218102</v>
      </c>
    </row>
    <row r="172" spans="1:78" x14ac:dyDescent="0.15">
      <c r="A172" s="23">
        <v>-73</v>
      </c>
      <c r="B172" s="13">
        <f t="shared" si="132"/>
        <v>-70</v>
      </c>
      <c r="C172" s="6">
        <v>1.3520000000000001</v>
      </c>
      <c r="D172" s="6">
        <v>2.5579999999999998</v>
      </c>
      <c r="E172" s="6"/>
      <c r="F172" s="10"/>
      <c r="G172" s="10"/>
      <c r="H172" s="10"/>
      <c r="I172" s="6"/>
      <c r="J172" s="81"/>
      <c r="K172" s="10"/>
      <c r="L172" s="10"/>
      <c r="M172" s="10"/>
      <c r="N172" s="6"/>
      <c r="O172" s="10"/>
      <c r="P172" s="10"/>
      <c r="Q172" s="10"/>
      <c r="R172" s="6"/>
      <c r="S172" s="81"/>
      <c r="T172" s="10"/>
      <c r="U172" s="10"/>
      <c r="V172" s="10"/>
      <c r="W172" s="29">
        <v>-78</v>
      </c>
      <c r="X172" s="13">
        <f t="shared" si="133"/>
        <v>-70</v>
      </c>
      <c r="Y172" s="10">
        <v>0.81446000000077223</v>
      </c>
      <c r="Z172" s="4" t="str">
        <f t="shared" si="149"/>
        <v/>
      </c>
      <c r="AD172" s="6"/>
      <c r="AE172" s="6"/>
      <c r="AF172" s="10"/>
      <c r="AG172" s="10"/>
      <c r="AH172" s="10"/>
      <c r="AJ172" s="59">
        <f>3.3667362323955/($AJ$164*1000/3600)/AJ28</f>
        <v>6.585660963173115E-2</v>
      </c>
      <c r="AK172" s="59">
        <f>3.3667362323955/($AJ$164*1000/3600)/AK28</f>
        <v>8.8398925831839822E-2</v>
      </c>
      <c r="AL172" s="59">
        <f t="shared" si="180"/>
        <v>8.958102155682679E-2</v>
      </c>
      <c r="AM172" s="59">
        <f t="shared" si="180"/>
        <v>8.1844035209925628E-2</v>
      </c>
      <c r="AN172" s="59">
        <f t="shared" si="171"/>
        <v>7.3061194195579188E-2</v>
      </c>
      <c r="AO172" s="59">
        <f t="shared" si="171"/>
        <v>7.9467402085683023E-2</v>
      </c>
      <c r="AP172" s="59">
        <f t="shared" si="177"/>
        <v>7.7727250617317112E-2</v>
      </c>
      <c r="AQ172" s="59">
        <f t="shared" si="177"/>
        <v>9.4453323228053318E-2</v>
      </c>
      <c r="AR172" s="59">
        <f t="shared" si="177"/>
        <v>7.797783234227057E-2</v>
      </c>
      <c r="AS172" s="59">
        <f t="shared" si="172"/>
        <v>9.8170963069160816E-2</v>
      </c>
      <c r="AT172" s="59">
        <f t="shared" si="181"/>
        <v>8.1490849331841295E-2</v>
      </c>
      <c r="AU172" s="59">
        <f t="shared" si="186"/>
        <v>9.0350738768192509E-2</v>
      </c>
      <c r="AV172" s="59">
        <f t="shared" si="186"/>
        <v>8.8398925831839822E-2</v>
      </c>
      <c r="AY172" s="59">
        <f>3.3667362323955/($AJ$164*1000/3600)/AY28</f>
        <v>4.6630695739549866E-2</v>
      </c>
      <c r="AZ172" s="59">
        <f>3.3667362323955/($AJ$164*1000/3600)/AZ28</f>
        <v>1.8597925654340874E-2</v>
      </c>
      <c r="BA172" s="59">
        <f t="shared" si="182"/>
        <v>2.1190884193022504E-2</v>
      </c>
      <c r="BB172" s="59">
        <f t="shared" si="182"/>
        <v>2.5590188849630349E-2</v>
      </c>
      <c r="BC172" s="59">
        <f t="shared" si="173"/>
        <v>2.7393091167838998E-2</v>
      </c>
      <c r="BD172" s="59">
        <f t="shared" si="173"/>
        <v>2.4728177161203058E-2</v>
      </c>
      <c r="BE172" s="59">
        <f t="shared" si="178"/>
        <v>3.241603777875024E-2</v>
      </c>
      <c r="BF172" s="59">
        <f t="shared" si="178"/>
        <v>5.4336279192252313E-2</v>
      </c>
      <c r="BG172" s="59">
        <f t="shared" si="178"/>
        <v>2.9640821407038817E-2</v>
      </c>
      <c r="BH172" s="59">
        <f t="shared" si="174"/>
        <v>1.7473564340719921E-2</v>
      </c>
      <c r="BI172" s="59">
        <f t="shared" si="183"/>
        <v>2.0689880861613455E-2</v>
      </c>
      <c r="BJ172" s="59">
        <f t="shared" si="187"/>
        <v>2.3858447599028491E-2</v>
      </c>
      <c r="BK172" s="59">
        <f t="shared" si="187"/>
        <v>1.8597925654340874E-2</v>
      </c>
      <c r="BN172" s="59">
        <f>3.3667362323955/($AJ$164*1000/3600)/BN28</f>
        <v>0.33510236547972799</v>
      </c>
      <c r="BO172" s="59">
        <f>3.3667362323955/($AJ$164*1000/3600)/BO28</f>
        <v>0.25197983170218102</v>
      </c>
      <c r="BP172" s="59">
        <f t="shared" si="184"/>
        <v>0.2677622089213067</v>
      </c>
      <c r="BQ172" s="59">
        <f t="shared" si="184"/>
        <v>0.25457758504445122</v>
      </c>
      <c r="BR172" s="59">
        <f t="shared" si="175"/>
        <v>0.3353000492425226</v>
      </c>
      <c r="BS172" s="59">
        <f t="shared" si="175"/>
        <v>0.22743200517578926</v>
      </c>
      <c r="BT172" s="59">
        <f t="shared" si="179"/>
        <v>0.30005718863880809</v>
      </c>
      <c r="BU172" s="59">
        <f t="shared" si="179"/>
        <v>0.23494913294647141</v>
      </c>
      <c r="BV172" s="59">
        <f t="shared" si="179"/>
        <v>0.29298114374935103</v>
      </c>
      <c r="BW172" s="59">
        <f t="shared" si="176"/>
        <v>0.2890131508571665</v>
      </c>
      <c r="BX172" s="59">
        <f t="shared" si="185"/>
        <v>0.30457405586624542</v>
      </c>
      <c r="BY172" s="59">
        <f t="shared" si="188"/>
        <v>0.21668054944725915</v>
      </c>
      <c r="BZ172" s="59">
        <f t="shared" si="188"/>
        <v>0.25197983170218102</v>
      </c>
    </row>
    <row r="173" spans="1:78" x14ac:dyDescent="0.15">
      <c r="A173" s="23">
        <v>-73</v>
      </c>
      <c r="B173" s="13">
        <f t="shared" si="132"/>
        <v>-70</v>
      </c>
      <c r="C173" s="6">
        <v>0.55800000000000005</v>
      </c>
      <c r="D173" s="6">
        <v>9.4469999999999992</v>
      </c>
      <c r="E173" s="6"/>
      <c r="F173" s="10"/>
      <c r="G173" s="10"/>
      <c r="H173" s="10"/>
      <c r="I173" s="6"/>
      <c r="J173" s="81"/>
      <c r="K173" s="10"/>
      <c r="L173" s="10"/>
      <c r="M173" s="10"/>
      <c r="N173" s="6"/>
      <c r="O173" s="10"/>
      <c r="P173" s="10"/>
      <c r="Q173" s="10"/>
      <c r="R173" s="6"/>
      <c r="S173" s="81"/>
      <c r="T173" s="10"/>
      <c r="U173" s="10"/>
      <c r="V173" s="10"/>
      <c r="W173" s="29">
        <v>-78</v>
      </c>
      <c r="X173" s="13">
        <f t="shared" si="133"/>
        <v>-70</v>
      </c>
      <c r="Y173" s="10">
        <v>0.16512000000158622</v>
      </c>
      <c r="Z173" s="4" t="str">
        <f t="shared" si="149"/>
        <v/>
      </c>
      <c r="AD173" s="6"/>
      <c r="AE173" s="6"/>
      <c r="AF173" s="10"/>
      <c r="AG173" s="10"/>
      <c r="AH173" s="10"/>
      <c r="AJ173" s="57"/>
      <c r="AK173" s="59">
        <f>3.3667362323955/($AJ$164*1000/3600)/AK29</f>
        <v>7.9243219592179143E-2</v>
      </c>
      <c r="AL173" s="59">
        <f t="shared" si="180"/>
        <v>0.10269335782794498</v>
      </c>
      <c r="AM173" s="59">
        <f t="shared" si="180"/>
        <v>8.8398925831839822E-2</v>
      </c>
      <c r="AN173" s="59">
        <f t="shared" si="171"/>
        <v>8.1844035209925628E-2</v>
      </c>
      <c r="AO173" s="59">
        <f t="shared" si="171"/>
        <v>7.797783234227057E-2</v>
      </c>
      <c r="AP173" s="59">
        <f t="shared" si="177"/>
        <v>7.9467402085683023E-2</v>
      </c>
      <c r="AQ173" s="59">
        <f t="shared" si="177"/>
        <v>6.8247727581331366E-2</v>
      </c>
      <c r="AR173" s="59">
        <f t="shared" si="177"/>
        <v>8.1844035209925628E-2</v>
      </c>
      <c r="AS173" s="59">
        <f t="shared" si="172"/>
        <v>8.1490849331841295E-2</v>
      </c>
      <c r="AT173" s="59">
        <f t="shared" si="181"/>
        <v>8.958102155682679E-2</v>
      </c>
      <c r="AU173" s="59">
        <f t="shared" si="186"/>
        <v>8.958102155682679E-2</v>
      </c>
      <c r="AV173" s="59">
        <f t="shared" si="186"/>
        <v>9.5534338340825115E-2</v>
      </c>
      <c r="AY173" s="57"/>
      <c r="AZ173" s="59">
        <f>3.3667362323955/($AJ$164*1000/3600)/AZ29</f>
        <v>3.55609847625614E-2</v>
      </c>
      <c r="BA173" s="59">
        <f t="shared" si="182"/>
        <v>1.8479998022879997E-2</v>
      </c>
      <c r="BB173" s="59">
        <f t="shared" si="182"/>
        <v>1.8597925654340874E-2</v>
      </c>
      <c r="BC173" s="59">
        <f t="shared" si="173"/>
        <v>2.5590188849630349E-2</v>
      </c>
      <c r="BD173" s="59">
        <f t="shared" si="173"/>
        <v>2.9640821407038817E-2</v>
      </c>
      <c r="BE173" s="59">
        <f t="shared" si="178"/>
        <v>2.4728177161203058E-2</v>
      </c>
      <c r="BF173" s="59">
        <f t="shared" si="178"/>
        <v>2.689754828281744E-2</v>
      </c>
      <c r="BG173" s="59">
        <f t="shared" si="178"/>
        <v>2.5590188849630349E-2</v>
      </c>
      <c r="BH173" s="59">
        <f t="shared" si="174"/>
        <v>2.0689880861613455E-2</v>
      </c>
      <c r="BI173" s="59">
        <f t="shared" si="183"/>
        <v>2.1190884193022504E-2</v>
      </c>
      <c r="BJ173" s="59">
        <f t="shared" si="187"/>
        <v>2.1190884193022504E-2</v>
      </c>
      <c r="BK173" s="59">
        <f t="shared" si="187"/>
        <v>1.6129279675696124E-2</v>
      </c>
      <c r="BN173" s="57"/>
      <c r="BO173" s="59">
        <f>3.3667362323955/($AJ$164*1000/3600)/BO29</f>
        <v>0.33886391636915847</v>
      </c>
      <c r="BP173" s="59">
        <f t="shared" si="184"/>
        <v>0.30282372159159343</v>
      </c>
      <c r="BQ173" s="59">
        <f t="shared" si="184"/>
        <v>0.25197983170218102</v>
      </c>
      <c r="BR173" s="59">
        <f t="shared" si="175"/>
        <v>0.25457758504445122</v>
      </c>
      <c r="BS173" s="59">
        <f t="shared" si="175"/>
        <v>0.29298114374935103</v>
      </c>
      <c r="BT173" s="59">
        <f t="shared" si="179"/>
        <v>0.22743200517578926</v>
      </c>
      <c r="BU173" s="59">
        <f t="shared" si="179"/>
        <v>0.32054366261519535</v>
      </c>
      <c r="BV173" s="59">
        <f t="shared" si="179"/>
        <v>0.25457758504445122</v>
      </c>
      <c r="BW173" s="59">
        <f t="shared" si="176"/>
        <v>0.30457405586624542</v>
      </c>
      <c r="BX173" s="59">
        <f t="shared" si="185"/>
        <v>0.2677622089213067</v>
      </c>
      <c r="BY173" s="59">
        <f t="shared" si="188"/>
        <v>0.2677622089213067</v>
      </c>
      <c r="BZ173" s="59">
        <f t="shared" si="188"/>
        <v>0.30433154470379598</v>
      </c>
    </row>
    <row r="174" spans="1:78" x14ac:dyDescent="0.15">
      <c r="A174" s="23">
        <v>-73</v>
      </c>
      <c r="B174" s="13">
        <f t="shared" si="132"/>
        <v>-70</v>
      </c>
      <c r="C174" s="6">
        <v>0.59599999999999997</v>
      </c>
      <c r="D174" s="6">
        <v>9.2469999999999999</v>
      </c>
      <c r="E174" s="6"/>
      <c r="F174" s="10"/>
      <c r="G174" s="10"/>
      <c r="H174" s="10"/>
      <c r="I174" s="6"/>
      <c r="J174" s="81"/>
      <c r="K174" s="10"/>
      <c r="L174" s="10"/>
      <c r="M174" s="10"/>
      <c r="N174" s="6"/>
      <c r="O174" s="10"/>
      <c r="P174" s="10"/>
      <c r="Q174" s="10"/>
      <c r="R174" s="6"/>
      <c r="S174" s="81"/>
      <c r="T174" s="10"/>
      <c r="U174" s="10"/>
      <c r="V174" s="10"/>
      <c r="W174" s="29">
        <v>-78</v>
      </c>
      <c r="X174" s="13">
        <f t="shared" si="133"/>
        <v>-70</v>
      </c>
      <c r="Y174" s="10">
        <v>0.14057500000397272</v>
      </c>
      <c r="Z174" s="4" t="str">
        <f t="shared" si="149"/>
        <v/>
      </c>
      <c r="AD174" s="6"/>
      <c r="AE174" s="6"/>
      <c r="AF174" s="10"/>
      <c r="AG174" s="10"/>
      <c r="AH174" s="10"/>
      <c r="AJ174" s="57"/>
      <c r="AK174" s="59">
        <f>3.3667362323955/($AJ$164*1000/3600)/AK30</f>
        <v>7.9243219592179143E-2</v>
      </c>
      <c r="AL174" s="59">
        <f t="shared" si="180"/>
        <v>0.10269335782794498</v>
      </c>
      <c r="AM174" s="59">
        <f t="shared" si="180"/>
        <v>8.8398925831839822E-2</v>
      </c>
      <c r="AN174" s="59">
        <f t="shared" si="171"/>
        <v>8.958102155682679E-2</v>
      </c>
      <c r="AO174" s="59">
        <f t="shared" si="171"/>
        <v>9.0350738768192509E-2</v>
      </c>
      <c r="AP174" s="59">
        <f t="shared" si="177"/>
        <v>7.797783234227057E-2</v>
      </c>
      <c r="AQ174" s="59">
        <f t="shared" si="177"/>
        <v>7.3061194195579188E-2</v>
      </c>
      <c r="AR174" s="59">
        <f t="shared" si="177"/>
        <v>7.4259306778399481E-2</v>
      </c>
      <c r="AS174" s="59">
        <f t="shared" si="172"/>
        <v>8.1490849331841295E-2</v>
      </c>
      <c r="AT174" s="59">
        <f t="shared" si="181"/>
        <v>8.958102155682679E-2</v>
      </c>
      <c r="AU174" s="59">
        <f t="shared" si="186"/>
        <v>9.5534338340825115E-2</v>
      </c>
      <c r="AV174" s="59">
        <f t="shared" si="186"/>
        <v>0.10269335782794498</v>
      </c>
      <c r="AY174" s="57"/>
      <c r="AZ174" s="59">
        <f>3.3667362323955/($AJ$164*1000/3600)/AZ30</f>
        <v>3.55609847625614E-2</v>
      </c>
      <c r="BA174" s="59">
        <f t="shared" si="182"/>
        <v>1.8479998022879997E-2</v>
      </c>
      <c r="BB174" s="59">
        <f t="shared" si="182"/>
        <v>1.8597925654340874E-2</v>
      </c>
      <c r="BC174" s="59">
        <f t="shared" si="173"/>
        <v>2.1190884193022504E-2</v>
      </c>
      <c r="BD174" s="59">
        <f t="shared" si="173"/>
        <v>2.3858447599028491E-2</v>
      </c>
      <c r="BE174" s="59">
        <f t="shared" si="178"/>
        <v>2.9640821407038817E-2</v>
      </c>
      <c r="BF174" s="59">
        <f t="shared" si="178"/>
        <v>2.7393091167838998E-2</v>
      </c>
      <c r="BG174" s="59">
        <f t="shared" si="178"/>
        <v>2.6005436163664374E-2</v>
      </c>
      <c r="BH174" s="59">
        <f t="shared" si="174"/>
        <v>2.0689880861613455E-2</v>
      </c>
      <c r="BI174" s="59">
        <f t="shared" si="183"/>
        <v>2.1190884193022504E-2</v>
      </c>
      <c r="BJ174" s="59">
        <f t="shared" si="187"/>
        <v>1.6129279675696124E-2</v>
      </c>
      <c r="BK174" s="59">
        <f t="shared" si="187"/>
        <v>1.8479998022879997E-2</v>
      </c>
      <c r="BN174" s="57"/>
      <c r="BO174" s="59">
        <f>3.3667362323955/($AJ$164*1000/3600)/BO30</f>
        <v>0.33886391636915847</v>
      </c>
      <c r="BP174" s="59">
        <f t="shared" si="184"/>
        <v>0.30282372159159343</v>
      </c>
      <c r="BQ174" s="59">
        <f t="shared" si="184"/>
        <v>0.25197983170218102</v>
      </c>
      <c r="BR174" s="59">
        <f t="shared" si="175"/>
        <v>0.2677622089213067</v>
      </c>
      <c r="BS174" s="59">
        <f t="shared" si="175"/>
        <v>0.21668054944725915</v>
      </c>
      <c r="BT174" s="59">
        <f t="shared" si="179"/>
        <v>0.29298114374935103</v>
      </c>
      <c r="BU174" s="59">
        <f t="shared" si="179"/>
        <v>0.3353000492425226</v>
      </c>
      <c r="BV174" s="59">
        <f t="shared" si="179"/>
        <v>0.28266216069018102</v>
      </c>
      <c r="BW174" s="59">
        <f t="shared" si="176"/>
        <v>0.30457405586624542</v>
      </c>
      <c r="BX174" s="59">
        <f t="shared" si="185"/>
        <v>0.2677622089213067</v>
      </c>
      <c r="BY174" s="59">
        <f t="shared" si="188"/>
        <v>0.30433154470379598</v>
      </c>
      <c r="BZ174" s="59">
        <f t="shared" si="188"/>
        <v>0.30282372159159343</v>
      </c>
    </row>
    <row r="175" spans="1:78" x14ac:dyDescent="0.15">
      <c r="A175" s="23">
        <v>-73</v>
      </c>
      <c r="B175" s="13">
        <f t="shared" si="132"/>
        <v>-70</v>
      </c>
      <c r="C175" s="6">
        <v>2.319</v>
      </c>
      <c r="D175" s="6">
        <v>10.298999999999999</v>
      </c>
      <c r="E175" s="6"/>
      <c r="F175" s="10"/>
      <c r="G175" s="10"/>
      <c r="H175" s="10"/>
      <c r="I175" s="6"/>
      <c r="J175" s="81"/>
      <c r="K175" s="10"/>
      <c r="L175" s="10"/>
      <c r="M175" s="10"/>
      <c r="N175" s="6"/>
      <c r="O175" s="10"/>
      <c r="P175" s="10"/>
      <c r="Q175" s="10"/>
      <c r="R175" s="6"/>
      <c r="S175" s="81"/>
      <c r="T175" s="10"/>
      <c r="U175" s="10"/>
      <c r="V175" s="10"/>
      <c r="W175" s="29">
        <v>-78</v>
      </c>
      <c r="X175" s="13">
        <f t="shared" si="133"/>
        <v>-70</v>
      </c>
      <c r="Y175" s="10">
        <v>0.21085000000065479</v>
      </c>
      <c r="Z175" s="4" t="str">
        <f t="shared" si="149"/>
        <v/>
      </c>
      <c r="AD175" s="6"/>
      <c r="AE175" s="6"/>
      <c r="AF175" s="10"/>
      <c r="AG175" s="10"/>
      <c r="AH175" s="10"/>
      <c r="AJ175" s="57"/>
      <c r="AK175" s="57"/>
      <c r="AL175" s="57"/>
      <c r="AM175" s="59">
        <f>3.3667362323955/($AJ$164*1000/3600)/AM31</f>
        <v>6.585660963173115E-2</v>
      </c>
      <c r="AN175" s="59">
        <f t="shared" si="171"/>
        <v>0.12337388473762012</v>
      </c>
      <c r="AO175" s="59">
        <f t="shared" si="171"/>
        <v>6.585660963173115E-2</v>
      </c>
      <c r="AP175" s="59">
        <f t="shared" si="177"/>
        <v>8.1844035209925628E-2</v>
      </c>
      <c r="AQ175" s="59">
        <f t="shared" si="177"/>
        <v>8.1490849331841295E-2</v>
      </c>
      <c r="AR175" s="59">
        <f t="shared" si="177"/>
        <v>8.1844035209925628E-2</v>
      </c>
      <c r="AS175" s="59">
        <f t="shared" si="172"/>
        <v>8.8398925831839822E-2</v>
      </c>
      <c r="AT175" s="59">
        <f t="shared" si="181"/>
        <v>0.12337388473762012</v>
      </c>
      <c r="AU175" s="59">
        <f t="shared" si="186"/>
        <v>6.585660963173115E-2</v>
      </c>
      <c r="AV175" s="59">
        <f t="shared" si="186"/>
        <v>7.9243219592179143E-2</v>
      </c>
      <c r="AY175" s="57"/>
      <c r="AZ175" s="57"/>
      <c r="BA175" s="57"/>
      <c r="BB175" s="59">
        <f>3.3667362323955/($AJ$164*1000/3600)/BB31</f>
        <v>4.6630695739549866E-2</v>
      </c>
      <c r="BC175" s="59">
        <f t="shared" si="173"/>
        <v>3.0135883263054799E-2</v>
      </c>
      <c r="BD175" s="59">
        <f t="shared" si="173"/>
        <v>4.6630695739549866E-2</v>
      </c>
      <c r="BE175" s="59">
        <f t="shared" si="178"/>
        <v>2.5590188849630349E-2</v>
      </c>
      <c r="BF175" s="59">
        <f t="shared" si="178"/>
        <v>2.0689880861613455E-2</v>
      </c>
      <c r="BG175" s="59">
        <f t="shared" si="178"/>
        <v>2.5590188849630349E-2</v>
      </c>
      <c r="BH175" s="59">
        <f t="shared" si="174"/>
        <v>1.8597925654340874E-2</v>
      </c>
      <c r="BI175" s="59">
        <f t="shared" si="183"/>
        <v>3.0135883263054799E-2</v>
      </c>
      <c r="BJ175" s="59">
        <f t="shared" si="187"/>
        <v>4.6630695739549866E-2</v>
      </c>
      <c r="BK175" s="59">
        <f t="shared" si="187"/>
        <v>3.55609847625614E-2</v>
      </c>
      <c r="BN175" s="57"/>
      <c r="BO175" s="57"/>
      <c r="BP175" s="57"/>
      <c r="BQ175" s="59">
        <f>3.3667362323955/($AJ$164*1000/3600)/BQ31</f>
        <v>0.33510236547972799</v>
      </c>
      <c r="BR175" s="59">
        <f t="shared" si="175"/>
        <v>0.32825243505787188</v>
      </c>
      <c r="BS175" s="59">
        <f t="shared" si="175"/>
        <v>0.33510236547972799</v>
      </c>
      <c r="BT175" s="59">
        <f t="shared" si="179"/>
        <v>0.25457758504445122</v>
      </c>
      <c r="BU175" s="59">
        <f t="shared" si="179"/>
        <v>0.30457405586624542</v>
      </c>
      <c r="BV175" s="59">
        <f t="shared" si="179"/>
        <v>0.25457758504445122</v>
      </c>
      <c r="BW175" s="59">
        <f t="shared" si="176"/>
        <v>0.25197983170218102</v>
      </c>
      <c r="BX175" s="59">
        <f t="shared" si="185"/>
        <v>0.32825243505787188</v>
      </c>
      <c r="BY175" s="59">
        <f t="shared" si="188"/>
        <v>0.33510236547972799</v>
      </c>
      <c r="BZ175" s="59">
        <f t="shared" si="188"/>
        <v>0.33886391636915847</v>
      </c>
    </row>
    <row r="176" spans="1:78" x14ac:dyDescent="0.15">
      <c r="A176" s="23">
        <v>-73</v>
      </c>
      <c r="B176" s="13">
        <f t="shared" si="132"/>
        <v>-70</v>
      </c>
      <c r="C176" s="6">
        <v>1.7709999999999999</v>
      </c>
      <c r="D176" s="6">
        <v>5.23</v>
      </c>
      <c r="E176" s="6"/>
      <c r="F176" s="10"/>
      <c r="G176" s="10"/>
      <c r="H176" s="10"/>
      <c r="I176" s="6"/>
      <c r="J176" s="81"/>
      <c r="K176" s="10"/>
      <c r="L176" s="10"/>
      <c r="M176" s="10"/>
      <c r="N176" s="6"/>
      <c r="O176" s="10"/>
      <c r="P176" s="10"/>
      <c r="Q176" s="10"/>
      <c r="R176" s="6"/>
      <c r="S176" s="81"/>
      <c r="T176" s="10"/>
      <c r="U176" s="10"/>
      <c r="V176" s="10"/>
      <c r="W176" s="29">
        <v>-78</v>
      </c>
      <c r="X176" s="13">
        <f t="shared" si="133"/>
        <v>-70</v>
      </c>
      <c r="Y176" s="10">
        <v>0.22476000000007268</v>
      </c>
      <c r="Z176" s="4" t="str">
        <f t="shared" si="149"/>
        <v/>
      </c>
      <c r="AD176" s="6"/>
      <c r="AE176" s="6"/>
      <c r="AF176" s="10"/>
      <c r="AG176" s="10"/>
      <c r="AH176" s="10"/>
      <c r="AJ176" s="57"/>
      <c r="AK176" s="57"/>
      <c r="AL176" s="59">
        <f>3.3667362323955/($AJ$164*1000/3600)/AL32</f>
        <v>7.9243219592179143E-2</v>
      </c>
      <c r="AM176" s="59">
        <f>3.3667362323955/($AJ$164*1000/3600)/AM32</f>
        <v>0.12337388473762012</v>
      </c>
      <c r="AN176" s="59">
        <f t="shared" si="171"/>
        <v>0.10269335782794498</v>
      </c>
      <c r="AO176" s="59">
        <f t="shared" si="171"/>
        <v>9.5534338340825115E-2</v>
      </c>
      <c r="AP176" s="59">
        <f t="shared" si="177"/>
        <v>8.958102155682679E-2</v>
      </c>
      <c r="AQ176" s="59">
        <f t="shared" si="177"/>
        <v>7.3061194195579188E-2</v>
      </c>
      <c r="AR176" s="59">
        <f t="shared" si="177"/>
        <v>6.585660963173115E-2</v>
      </c>
      <c r="AS176" s="59">
        <f t="shared" si="172"/>
        <v>8.8398925831839822E-2</v>
      </c>
      <c r="AT176" s="59">
        <f t="shared" si="181"/>
        <v>9.5534338340825115E-2</v>
      </c>
      <c r="AU176" s="59">
        <f>3.3667362323955/($AJ$164*1000/3600)/AU32</f>
        <v>7.9243219592179143E-2</v>
      </c>
      <c r="AV176" s="57"/>
      <c r="AY176" s="57"/>
      <c r="AZ176" s="57"/>
      <c r="BA176" s="59">
        <f>3.3667362323955/($AJ$164*1000/3600)/BA32</f>
        <v>3.55609847625614E-2</v>
      </c>
      <c r="BB176" s="59">
        <f>3.3667362323955/($AJ$164*1000/3600)/BB32</f>
        <v>3.0135883263054799E-2</v>
      </c>
      <c r="BC176" s="59">
        <f t="shared" si="173"/>
        <v>1.8479998022879997E-2</v>
      </c>
      <c r="BD176" s="59">
        <f t="shared" si="173"/>
        <v>1.6129279675696124E-2</v>
      </c>
      <c r="BE176" s="59">
        <f t="shared" si="178"/>
        <v>2.1190884193022504E-2</v>
      </c>
      <c r="BF176" s="59">
        <f t="shared" si="178"/>
        <v>2.7393091167838998E-2</v>
      </c>
      <c r="BG176" s="59">
        <f t="shared" si="178"/>
        <v>4.6630695739549866E-2</v>
      </c>
      <c r="BH176" s="59">
        <f t="shared" si="174"/>
        <v>1.8597925654340874E-2</v>
      </c>
      <c r="BI176" s="59">
        <f t="shared" si="183"/>
        <v>1.6129279675696124E-2</v>
      </c>
      <c r="BJ176" s="59">
        <f>3.3667362323955/($AJ$164*1000/3600)/BJ32</f>
        <v>3.55609847625614E-2</v>
      </c>
      <c r="BK176" s="57"/>
      <c r="BN176" s="57"/>
      <c r="BO176" s="57"/>
      <c r="BP176" s="59">
        <f>3.3667362323955/($AJ$164*1000/3600)/BP32</f>
        <v>0.33886391636915847</v>
      </c>
      <c r="BQ176" s="59">
        <f>3.3667362323955/($AJ$164*1000/3600)/BQ32</f>
        <v>0.32825243505787188</v>
      </c>
      <c r="BR176" s="59">
        <f t="shared" si="175"/>
        <v>0.30282372159159343</v>
      </c>
      <c r="BS176" s="59">
        <f t="shared" si="175"/>
        <v>0.30433154470379598</v>
      </c>
      <c r="BT176" s="59">
        <f t="shared" si="179"/>
        <v>0.2677622089213067</v>
      </c>
      <c r="BU176" s="59">
        <f t="shared" si="179"/>
        <v>0.3353000492425226</v>
      </c>
      <c r="BV176" s="59">
        <f t="shared" si="179"/>
        <v>0.33510236547972799</v>
      </c>
      <c r="BW176" s="59">
        <f t="shared" si="176"/>
        <v>0.25197983170218102</v>
      </c>
      <c r="BX176" s="59">
        <f t="shared" si="185"/>
        <v>0.30433154470379598</v>
      </c>
      <c r="BY176" s="59">
        <f>3.3667362323955/($AJ$164*1000/3600)/BY32</f>
        <v>0.33886391636915847</v>
      </c>
      <c r="BZ176" s="57"/>
    </row>
    <row r="177" spans="1:78" x14ac:dyDescent="0.15">
      <c r="A177" s="23">
        <v>-73</v>
      </c>
      <c r="B177" s="13">
        <f t="shared" si="132"/>
        <v>-70</v>
      </c>
      <c r="C177" s="6">
        <v>2.0739999999999998</v>
      </c>
      <c r="D177" s="6">
        <v>3.0179999999999998</v>
      </c>
      <c r="E177" s="6"/>
      <c r="F177" s="10"/>
      <c r="G177" s="10"/>
      <c r="H177" s="10"/>
      <c r="I177" s="6"/>
      <c r="J177" s="81"/>
      <c r="K177" s="10"/>
      <c r="L177" s="10"/>
      <c r="M177" s="10"/>
      <c r="N177" s="6"/>
      <c r="O177" s="10"/>
      <c r="P177" s="10"/>
      <c r="Q177" s="10"/>
      <c r="R177" s="6"/>
      <c r="S177" s="81"/>
      <c r="T177" s="10"/>
      <c r="U177" s="10"/>
      <c r="V177" s="10"/>
      <c r="W177" s="29">
        <v>-78</v>
      </c>
      <c r="X177" s="13">
        <f t="shared" si="133"/>
        <v>-70</v>
      </c>
      <c r="Y177" s="10">
        <v>0.39013000000257536</v>
      </c>
      <c r="Z177" s="4" t="str">
        <f t="shared" si="149"/>
        <v/>
      </c>
      <c r="AD177" s="6"/>
      <c r="AE177" s="6"/>
      <c r="AF177" s="10"/>
      <c r="AG177" s="10"/>
      <c r="AH177" s="10"/>
      <c r="AJ177" s="57"/>
      <c r="AK177" s="57"/>
      <c r="AL177" s="59">
        <f>3.3667362323955/($AJ$164*1000/3600)/AL33</f>
        <v>7.9243219592179143E-2</v>
      </c>
      <c r="AM177" s="59">
        <f>3.3667362323955/($AJ$164*1000/3600)/AM33</f>
        <v>7.9243219592179143E-2</v>
      </c>
      <c r="AN177" s="57"/>
      <c r="AO177" s="59">
        <f>3.3667362323955/($AJ$164*1000/3600)/AO33</f>
        <v>6.585660963173115E-2</v>
      </c>
      <c r="AP177" s="59">
        <f t="shared" si="177"/>
        <v>6.585660963173115E-2</v>
      </c>
      <c r="AQ177" s="59">
        <f t="shared" si="177"/>
        <v>0.10269335782794498</v>
      </c>
      <c r="AR177" s="59">
        <f t="shared" si="177"/>
        <v>0.12337388473762012</v>
      </c>
      <c r="AS177" s="59">
        <f t="shared" si="172"/>
        <v>7.9243219592179143E-2</v>
      </c>
      <c r="AT177" s="59">
        <f t="shared" si="181"/>
        <v>0.10269335782794498</v>
      </c>
      <c r="AU177" s="59">
        <f>3.3667362323955/($AJ$164*1000/3600)/AU33</f>
        <v>6.585660963173115E-2</v>
      </c>
      <c r="AV177" s="57"/>
      <c r="AY177" s="57"/>
      <c r="AZ177" s="57"/>
      <c r="BA177" s="59">
        <f>3.3667362323955/($AJ$164*1000/3600)/BA33</f>
        <v>3.55609847625614E-2</v>
      </c>
      <c r="BB177" s="59">
        <f>3.3667362323955/($AJ$164*1000/3600)/BB33</f>
        <v>3.55609847625614E-2</v>
      </c>
      <c r="BC177" s="57"/>
      <c r="BD177" s="59">
        <f>3.3667362323955/($AJ$164*1000/3600)/BD33</f>
        <v>4.6630695739549866E-2</v>
      </c>
      <c r="BE177" s="59">
        <f t="shared" si="178"/>
        <v>4.6630695739549866E-2</v>
      </c>
      <c r="BF177" s="59">
        <f t="shared" si="178"/>
        <v>1.8479998022879997E-2</v>
      </c>
      <c r="BG177" s="59">
        <f t="shared" si="178"/>
        <v>3.0135883263054799E-2</v>
      </c>
      <c r="BH177" s="59">
        <f t="shared" si="174"/>
        <v>3.55609847625614E-2</v>
      </c>
      <c r="BI177" s="59">
        <f t="shared" si="183"/>
        <v>1.8479998022879997E-2</v>
      </c>
      <c r="BJ177" s="59">
        <f>3.3667362323955/($AJ$164*1000/3600)/BJ33</f>
        <v>4.6630695739549866E-2</v>
      </c>
      <c r="BK177" s="57"/>
      <c r="BN177" s="57"/>
      <c r="BO177" s="57"/>
      <c r="BP177" s="59">
        <f>3.3667362323955/($AJ$164*1000/3600)/BP33</f>
        <v>0.33886391636915847</v>
      </c>
      <c r="BQ177" s="59">
        <f>3.3667362323955/($AJ$164*1000/3600)/BQ33</f>
        <v>0.33886391636915847</v>
      </c>
      <c r="BR177" s="57"/>
      <c r="BS177" s="59">
        <f>3.3667362323955/($AJ$164*1000/3600)/BS33</f>
        <v>0.33510236547972799</v>
      </c>
      <c r="BT177" s="59">
        <f t="shared" si="179"/>
        <v>0.33510236547972799</v>
      </c>
      <c r="BU177" s="59">
        <f t="shared" si="179"/>
        <v>0.30282372159159343</v>
      </c>
      <c r="BV177" s="59">
        <f t="shared" si="179"/>
        <v>0.32825243505787188</v>
      </c>
      <c r="BW177" s="59">
        <f t="shared" si="176"/>
        <v>0.33886391636915847</v>
      </c>
      <c r="BX177" s="59">
        <f t="shared" si="185"/>
        <v>0.30282372159159343</v>
      </c>
      <c r="BY177" s="59">
        <f>3.3667362323955/($AJ$164*1000/3600)/BY33</f>
        <v>0.33510236547972799</v>
      </c>
      <c r="BZ177" s="57"/>
    </row>
    <row r="178" spans="1:78" x14ac:dyDescent="0.15">
      <c r="A178" s="23">
        <v>-73</v>
      </c>
      <c r="B178" s="13">
        <f t="shared" si="132"/>
        <v>-70</v>
      </c>
      <c r="C178" s="6">
        <v>0.68500000000000005</v>
      </c>
      <c r="D178" s="6">
        <v>1.871</v>
      </c>
      <c r="E178" s="6"/>
      <c r="F178" s="10"/>
      <c r="G178" s="10"/>
      <c r="H178" s="10"/>
      <c r="I178" s="6"/>
      <c r="J178" s="81"/>
      <c r="K178" s="10"/>
      <c r="L178" s="10"/>
      <c r="M178" s="10"/>
      <c r="N178" s="6"/>
      <c r="O178" s="10"/>
      <c r="P178" s="10"/>
      <c r="Q178" s="10"/>
      <c r="R178" s="6"/>
      <c r="S178" s="81"/>
      <c r="T178" s="10"/>
      <c r="U178" s="10"/>
      <c r="V178" s="10"/>
      <c r="W178" s="29">
        <v>-78</v>
      </c>
      <c r="X178" s="13">
        <f t="shared" si="133"/>
        <v>-70</v>
      </c>
      <c r="Y178" s="10">
        <v>0.36704000000536929</v>
      </c>
      <c r="Z178" s="4" t="str">
        <f t="shared" si="149"/>
        <v/>
      </c>
      <c r="AD178" s="6"/>
      <c r="AE178" s="6"/>
      <c r="AF178" s="10"/>
      <c r="AG178" s="10"/>
      <c r="AH178" s="10"/>
    </row>
    <row r="179" spans="1:78" x14ac:dyDescent="0.15">
      <c r="A179" s="23">
        <v>-73</v>
      </c>
      <c r="B179" s="13">
        <f t="shared" si="132"/>
        <v>-70</v>
      </c>
      <c r="C179" s="6">
        <v>0.85599999999999998</v>
      </c>
      <c r="D179" s="6">
        <v>2.0089999999999999</v>
      </c>
      <c r="E179" s="6"/>
      <c r="F179" s="10"/>
      <c r="G179" s="10"/>
      <c r="H179" s="10"/>
      <c r="I179" s="6"/>
      <c r="J179" s="81"/>
      <c r="K179" s="10"/>
      <c r="L179" s="10"/>
      <c r="M179" s="10"/>
      <c r="N179" s="6"/>
      <c r="O179" s="10"/>
      <c r="P179" s="10"/>
      <c r="Q179" s="10"/>
      <c r="R179" s="6"/>
      <c r="S179" s="81"/>
      <c r="T179" s="10"/>
      <c r="U179" s="10"/>
      <c r="V179" s="10"/>
      <c r="W179" s="29">
        <v>-78</v>
      </c>
      <c r="X179" s="13">
        <f t="shared" si="133"/>
        <v>-70</v>
      </c>
      <c r="Y179" s="10">
        <v>7.0719999999313998E-2</v>
      </c>
      <c r="Z179" s="4" t="str">
        <f t="shared" si="149"/>
        <v/>
      </c>
      <c r="AD179" s="6"/>
      <c r="AE179" s="6"/>
      <c r="AF179" s="10"/>
      <c r="AG179" s="10"/>
      <c r="AH179" s="10"/>
    </row>
    <row r="180" spans="1:78" x14ac:dyDescent="0.15">
      <c r="A180" s="23">
        <v>-73</v>
      </c>
      <c r="B180" s="13">
        <f t="shared" si="132"/>
        <v>-70</v>
      </c>
      <c r="C180" s="6">
        <v>2.7509999999999999</v>
      </c>
      <c r="D180" s="6">
        <v>4.8879999999999999</v>
      </c>
      <c r="E180" s="6"/>
      <c r="F180" s="10"/>
      <c r="G180" s="10"/>
      <c r="H180" s="10"/>
      <c r="I180" s="6"/>
      <c r="J180" s="81"/>
      <c r="K180" s="10"/>
      <c r="L180" s="10"/>
      <c r="M180" s="10"/>
      <c r="N180" s="6"/>
      <c r="O180" s="10"/>
      <c r="P180" s="10"/>
      <c r="Q180" s="10"/>
      <c r="R180" s="6"/>
      <c r="S180" s="81"/>
      <c r="T180" s="10"/>
      <c r="U180" s="10"/>
      <c r="V180" s="10"/>
      <c r="W180" s="29">
        <v>-78</v>
      </c>
      <c r="X180" s="13">
        <f t="shared" si="133"/>
        <v>-70</v>
      </c>
      <c r="Y180" s="10">
        <v>0.22727000000321373</v>
      </c>
      <c r="Z180" s="4" t="str">
        <f t="shared" si="149"/>
        <v/>
      </c>
      <c r="AD180" s="6"/>
      <c r="AE180" s="6"/>
      <c r="AF180" s="10"/>
      <c r="AG180" s="10"/>
      <c r="AH180" s="10"/>
      <c r="AJ180" s="115">
        <v>90</v>
      </c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  <c r="AY180" s="115">
        <v>90</v>
      </c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15"/>
      <c r="BN180" s="115">
        <v>90</v>
      </c>
      <c r="BO180" s="115"/>
      <c r="BP180" s="115"/>
      <c r="BQ180" s="115"/>
      <c r="BR180" s="115"/>
      <c r="BS180" s="115"/>
      <c r="BT180" s="115"/>
      <c r="BU180" s="115"/>
      <c r="BV180" s="115"/>
      <c r="BW180" s="115"/>
      <c r="BX180" s="115"/>
      <c r="BY180" s="115"/>
      <c r="BZ180" s="115"/>
    </row>
    <row r="181" spans="1:78" x14ac:dyDescent="0.15">
      <c r="A181" s="23">
        <v>-73</v>
      </c>
      <c r="B181" s="13">
        <f t="shared" si="132"/>
        <v>-70</v>
      </c>
      <c r="C181" s="6">
        <v>0.67900000000000005</v>
      </c>
      <c r="D181" s="6">
        <v>4.76</v>
      </c>
      <c r="E181" s="6"/>
      <c r="F181" s="10"/>
      <c r="G181" s="10"/>
      <c r="H181" s="10"/>
      <c r="I181" s="6"/>
      <c r="J181" s="81"/>
      <c r="K181" s="10"/>
      <c r="L181" s="10"/>
      <c r="M181" s="10"/>
      <c r="N181" s="6"/>
      <c r="O181" s="10"/>
      <c r="P181" s="10"/>
      <c r="Q181" s="10"/>
      <c r="R181" s="6"/>
      <c r="S181" s="81"/>
      <c r="T181" s="10"/>
      <c r="U181" s="10"/>
      <c r="V181" s="10"/>
      <c r="W181" s="29">
        <v>-78</v>
      </c>
      <c r="X181" s="13">
        <f t="shared" si="133"/>
        <v>-70</v>
      </c>
      <c r="Y181" s="10">
        <v>0.31427000000274807</v>
      </c>
      <c r="Z181" s="4" t="str">
        <f t="shared" si="149"/>
        <v/>
      </c>
      <c r="AD181" s="6"/>
      <c r="AE181" s="6"/>
      <c r="AF181" s="10"/>
      <c r="AG181" s="10"/>
      <c r="AH181" s="10"/>
      <c r="AJ181" s="57"/>
      <c r="AK181" s="57"/>
      <c r="AL181" s="57"/>
      <c r="AM181" s="58"/>
      <c r="AN181" s="59">
        <f t="shared" ref="AN181:AO192" si="189">3.3667362323955/($AJ$180*1000/3600)/AN21</f>
        <v>0.109665675322329</v>
      </c>
      <c r="AO181" s="59">
        <f t="shared" si="189"/>
        <v>9.1282984735951089E-2</v>
      </c>
      <c r="AP181" s="57"/>
      <c r="AQ181" s="57"/>
      <c r="AR181" s="57"/>
      <c r="AS181" s="59">
        <f t="shared" ref="AS181:AS193" si="190">3.3667362323955/($AJ$180*1000/3600)/AS21</f>
        <v>7.0438417415270349E-2</v>
      </c>
      <c r="AT181" s="57"/>
      <c r="AU181" s="57"/>
      <c r="AV181" s="57"/>
      <c r="AY181" s="57"/>
      <c r="AZ181" s="57"/>
      <c r="BA181" s="57"/>
      <c r="BB181" s="58"/>
      <c r="BC181" s="59">
        <f t="shared" ref="BC181:BD192" si="191">3.3667362323955/($AJ$180*1000/3600)/BC21</f>
        <v>2.6787451789382043E-2</v>
      </c>
      <c r="BD181" s="59">
        <f t="shared" si="191"/>
        <v>1.6426664909226667E-2</v>
      </c>
      <c r="BE181" s="57"/>
      <c r="BF181" s="57"/>
      <c r="BG181" s="57"/>
      <c r="BH181" s="59">
        <f t="shared" ref="BH181:BH193" si="192">3.3667362323955/($AJ$180*1000/3600)/BH21</f>
        <v>3.1609764233387912E-2</v>
      </c>
      <c r="BI181" s="57"/>
      <c r="BJ181" s="57"/>
      <c r="BK181" s="57"/>
      <c r="BN181" s="57"/>
      <c r="BO181" s="57"/>
      <c r="BP181" s="57"/>
      <c r="BQ181" s="58"/>
      <c r="BR181" s="59">
        <f t="shared" ref="BR181:BS192" si="193">3.3667362323955/($AJ$180*1000/3600)/BR21</f>
        <v>0.29177994227366388</v>
      </c>
      <c r="BS181" s="59">
        <f t="shared" si="193"/>
        <v>0.26917664141474967</v>
      </c>
      <c r="BT181" s="57"/>
      <c r="BU181" s="57"/>
      <c r="BV181" s="57"/>
      <c r="BW181" s="59">
        <f t="shared" ref="BW181:BW193" si="194">3.3667362323955/($AJ$180*1000/3600)/BW21</f>
        <v>0.30121237010591861</v>
      </c>
      <c r="BX181" s="57"/>
      <c r="BY181" s="57"/>
      <c r="BZ181" s="57"/>
    </row>
    <row r="182" spans="1:78" x14ac:dyDescent="0.15">
      <c r="A182" s="23">
        <v>-73</v>
      </c>
      <c r="B182" s="13">
        <f t="shared" si="132"/>
        <v>-70</v>
      </c>
      <c r="C182" s="6">
        <v>0.61299999999999999</v>
      </c>
      <c r="D182" s="6">
        <v>3.016</v>
      </c>
      <c r="E182" s="6"/>
      <c r="F182" s="10"/>
      <c r="G182" s="10"/>
      <c r="H182" s="10"/>
      <c r="I182" s="6"/>
      <c r="J182" s="81"/>
      <c r="K182" s="10"/>
      <c r="L182" s="10"/>
      <c r="M182" s="10"/>
      <c r="N182" s="6"/>
      <c r="O182" s="10"/>
      <c r="P182" s="10"/>
      <c r="Q182" s="10"/>
      <c r="R182" s="6"/>
      <c r="S182" s="81"/>
      <c r="T182" s="10"/>
      <c r="U182" s="10"/>
      <c r="V182" s="10"/>
      <c r="W182" s="29">
        <v>-78</v>
      </c>
      <c r="X182" s="13">
        <f t="shared" si="133"/>
        <v>-70</v>
      </c>
      <c r="Y182" s="10">
        <v>0.31691000000053604</v>
      </c>
      <c r="Z182" s="4" t="str">
        <f t="shared" si="149"/>
        <v/>
      </c>
      <c r="AD182" s="6"/>
      <c r="AE182" s="6"/>
      <c r="AF182" s="10"/>
      <c r="AG182" s="10"/>
      <c r="AH182" s="10"/>
      <c r="AJ182" s="57"/>
      <c r="AK182" s="58"/>
      <c r="AL182" s="58"/>
      <c r="AM182" s="57"/>
      <c r="AN182" s="59">
        <f t="shared" si="189"/>
        <v>9.1282984735951089E-2</v>
      </c>
      <c r="AO182" s="59">
        <f t="shared" si="189"/>
        <v>5.8539208561538797E-2</v>
      </c>
      <c r="AP182" s="59">
        <f t="shared" ref="AP182:AR193" si="195">3.3667362323955/($AJ$180*1000/3600)/AP22</f>
        <v>8.4919411858511207E-2</v>
      </c>
      <c r="AQ182" s="59">
        <f t="shared" si="195"/>
        <v>5.8539208561538797E-2</v>
      </c>
      <c r="AR182" s="59">
        <f t="shared" si="195"/>
        <v>9.1282984735951089E-2</v>
      </c>
      <c r="AS182" s="59">
        <f t="shared" si="190"/>
        <v>7.0438417415270349E-2</v>
      </c>
      <c r="AT182" s="57"/>
      <c r="AU182" s="57"/>
      <c r="AV182" s="57"/>
      <c r="AY182" s="57"/>
      <c r="AZ182" s="58"/>
      <c r="BA182" s="58"/>
      <c r="BB182" s="57"/>
      <c r="BC182" s="59">
        <f t="shared" si="191"/>
        <v>1.6426664909226667E-2</v>
      </c>
      <c r="BD182" s="59">
        <f t="shared" si="191"/>
        <v>4.1449507324044323E-2</v>
      </c>
      <c r="BE182" s="59">
        <f t="shared" ref="BE182:BG193" si="196">3.3667362323955/($AJ$180*1000/3600)/BE22</f>
        <v>1.4337137489507665E-2</v>
      </c>
      <c r="BF182" s="59">
        <f t="shared" si="196"/>
        <v>4.1449507324044323E-2</v>
      </c>
      <c r="BG182" s="59">
        <f t="shared" si="196"/>
        <v>1.6426664909226667E-2</v>
      </c>
      <c r="BH182" s="59">
        <f t="shared" si="192"/>
        <v>3.1609764233387912E-2</v>
      </c>
      <c r="BI182" s="57"/>
      <c r="BJ182" s="57"/>
      <c r="BK182" s="57"/>
      <c r="BN182" s="57"/>
      <c r="BO182" s="58"/>
      <c r="BP182" s="58"/>
      <c r="BQ182" s="57"/>
      <c r="BR182" s="59">
        <f t="shared" si="193"/>
        <v>0.26917664141474967</v>
      </c>
      <c r="BS182" s="59">
        <f t="shared" si="193"/>
        <v>0.29786876931531375</v>
      </c>
      <c r="BT182" s="59">
        <f t="shared" ref="BT182:BV193" si="197">3.3667362323955/($AJ$180*1000/3600)/BT22</f>
        <v>0.2705169286255964</v>
      </c>
      <c r="BU182" s="59">
        <f t="shared" si="197"/>
        <v>0.29786876931531375</v>
      </c>
      <c r="BV182" s="59">
        <f t="shared" si="197"/>
        <v>0.26917664141474967</v>
      </c>
      <c r="BW182" s="59">
        <f t="shared" si="194"/>
        <v>0.30121237010591861</v>
      </c>
      <c r="BX182" s="57"/>
      <c r="BY182" s="57"/>
      <c r="BZ182" s="57"/>
    </row>
    <row r="183" spans="1:78" x14ac:dyDescent="0.15">
      <c r="A183" s="23">
        <v>-73</v>
      </c>
      <c r="B183" s="13">
        <f t="shared" si="132"/>
        <v>-70</v>
      </c>
      <c r="C183" s="6">
        <v>0.70499999999999996</v>
      </c>
      <c r="D183" s="6">
        <v>1.956</v>
      </c>
      <c r="E183" s="6"/>
      <c r="F183" s="10"/>
      <c r="G183" s="10"/>
      <c r="H183" s="10"/>
      <c r="I183" s="6"/>
      <c r="J183" s="81"/>
      <c r="K183" s="10"/>
      <c r="L183" s="10"/>
      <c r="M183" s="10"/>
      <c r="N183" s="6"/>
      <c r="O183" s="10"/>
      <c r="P183" s="10"/>
      <c r="Q183" s="10"/>
      <c r="R183" s="6"/>
      <c r="S183" s="81"/>
      <c r="T183" s="10"/>
      <c r="U183" s="10"/>
      <c r="V183" s="10"/>
      <c r="W183" s="29">
        <v>-78</v>
      </c>
      <c r="X183" s="13">
        <f t="shared" si="133"/>
        <v>-70</v>
      </c>
      <c r="Y183" s="10">
        <v>0.31936500000478518</v>
      </c>
      <c r="Z183" s="4" t="str">
        <f t="shared" si="149"/>
        <v/>
      </c>
      <c r="AD183" s="6"/>
      <c r="AE183" s="6"/>
      <c r="AF183" s="10"/>
      <c r="AG183" s="10"/>
      <c r="AH183" s="10"/>
      <c r="AJ183" s="57"/>
      <c r="AK183" s="57"/>
      <c r="AL183" s="59">
        <f t="shared" ref="AL183:AM190" si="198">3.3667362323955/($AJ$180*1000/3600)/AL23</f>
        <v>0.109665675322329</v>
      </c>
      <c r="AM183" s="59">
        <f t="shared" si="198"/>
        <v>9.1282984735951089E-2</v>
      </c>
      <c r="AN183" s="59">
        <f t="shared" si="189"/>
        <v>0.109665675322329</v>
      </c>
      <c r="AO183" s="59">
        <f t="shared" si="189"/>
        <v>5.8539208561538797E-2</v>
      </c>
      <c r="AP183" s="59">
        <f t="shared" si="195"/>
        <v>7.9627574717179364E-2</v>
      </c>
      <c r="AQ183" s="59">
        <f t="shared" si="195"/>
        <v>7.8576822961635401E-2</v>
      </c>
      <c r="AR183" s="59">
        <f t="shared" si="195"/>
        <v>0.109665675322329</v>
      </c>
      <c r="AS183" s="59">
        <f t="shared" si="190"/>
        <v>5.8539208561538797E-2</v>
      </c>
      <c r="AT183" s="59">
        <f t="shared" ref="AT183:AT193" si="199">3.3667362323955/($AJ$180*1000/3600)/AT23</f>
        <v>9.1282984735951089E-2</v>
      </c>
      <c r="AU183" s="57"/>
      <c r="AV183" s="57"/>
      <c r="AY183" s="57"/>
      <c r="AZ183" s="57"/>
      <c r="BA183" s="59">
        <f t="shared" ref="BA183:BB190" si="200">3.3667362323955/($AJ$180*1000/3600)/BA23</f>
        <v>2.6787451789382043E-2</v>
      </c>
      <c r="BB183" s="59">
        <f t="shared" si="200"/>
        <v>1.6426664909226667E-2</v>
      </c>
      <c r="BC183" s="59">
        <f t="shared" si="191"/>
        <v>2.6787451789382043E-2</v>
      </c>
      <c r="BD183" s="59">
        <f t="shared" si="191"/>
        <v>4.1449507324044323E-2</v>
      </c>
      <c r="BE183" s="59">
        <f t="shared" si="196"/>
        <v>1.8836341504908892E-2</v>
      </c>
      <c r="BF183" s="59">
        <f t="shared" si="196"/>
        <v>1.6531489470525223E-2</v>
      </c>
      <c r="BG183" s="59">
        <f t="shared" si="196"/>
        <v>2.6787451789382043E-2</v>
      </c>
      <c r="BH183" s="59">
        <f t="shared" si="192"/>
        <v>4.1449507324044323E-2</v>
      </c>
      <c r="BI183" s="59">
        <f t="shared" ref="BI183:BI193" si="201">3.3667362323955/($AJ$180*1000/3600)/BI23</f>
        <v>1.6426664909226667E-2</v>
      </c>
      <c r="BJ183" s="57"/>
      <c r="BK183" s="57"/>
      <c r="BN183" s="57"/>
      <c r="BO183" s="57"/>
      <c r="BP183" s="59">
        <f t="shared" ref="BP183:BQ190" si="202">3.3667362323955/($AJ$180*1000/3600)/BP23</f>
        <v>0.29177994227366388</v>
      </c>
      <c r="BQ183" s="59">
        <f t="shared" si="202"/>
        <v>0.26917664141474967</v>
      </c>
      <c r="BR183" s="59">
        <f t="shared" si="193"/>
        <v>0.29177994227366388</v>
      </c>
      <c r="BS183" s="59">
        <f t="shared" si="193"/>
        <v>0.29786876931531375</v>
      </c>
      <c r="BT183" s="59">
        <f t="shared" si="197"/>
        <v>0.23801085237449482</v>
      </c>
      <c r="BU183" s="59">
        <f t="shared" si="197"/>
        <v>0.22398207262416092</v>
      </c>
      <c r="BV183" s="59">
        <f t="shared" si="197"/>
        <v>0.29177994227366388</v>
      </c>
      <c r="BW183" s="59">
        <f t="shared" si="194"/>
        <v>0.29786876931531375</v>
      </c>
      <c r="BX183" s="59">
        <f t="shared" ref="BX183:BX193" si="203">3.3667362323955/($AJ$180*1000/3600)/BX23</f>
        <v>0.26917664141474967</v>
      </c>
      <c r="BY183" s="57"/>
      <c r="BZ183" s="57"/>
    </row>
    <row r="184" spans="1:78" x14ac:dyDescent="0.15">
      <c r="A184" s="23">
        <v>-73</v>
      </c>
      <c r="B184" s="13">
        <f t="shared" si="132"/>
        <v>-70</v>
      </c>
      <c r="C184" s="6">
        <v>1.151</v>
      </c>
      <c r="D184" s="6">
        <v>2.2229999999999999</v>
      </c>
      <c r="E184" s="6"/>
      <c r="F184" s="10"/>
      <c r="G184" s="10"/>
      <c r="H184" s="10"/>
      <c r="I184" s="6"/>
      <c r="J184" s="81"/>
      <c r="K184" s="10"/>
      <c r="L184" s="10"/>
      <c r="M184" s="10"/>
      <c r="N184" s="6"/>
      <c r="O184" s="10"/>
      <c r="P184" s="10"/>
      <c r="Q184" s="10"/>
      <c r="R184" s="6"/>
      <c r="S184" s="81"/>
      <c r="T184" s="10"/>
      <c r="U184" s="10"/>
      <c r="V184" s="10"/>
      <c r="W184" s="29">
        <v>-78</v>
      </c>
      <c r="X184" s="13">
        <f t="shared" si="133"/>
        <v>-70</v>
      </c>
      <c r="Y184" s="10">
        <v>0.30382000000536724</v>
      </c>
      <c r="Z184" s="4" t="str">
        <f t="shared" si="149"/>
        <v/>
      </c>
      <c r="AD184" s="6"/>
      <c r="AE184" s="6"/>
      <c r="AF184" s="10"/>
      <c r="AG184" s="10"/>
      <c r="AH184" s="10"/>
      <c r="AJ184" s="57"/>
      <c r="AK184" s="57"/>
      <c r="AL184" s="59">
        <f t="shared" si="198"/>
        <v>7.0438417415270349E-2</v>
      </c>
      <c r="AM184" s="59">
        <f t="shared" si="198"/>
        <v>7.8576822961635401E-2</v>
      </c>
      <c r="AN184" s="59">
        <f t="shared" si="189"/>
        <v>7.9627574717179364E-2</v>
      </c>
      <c r="AO184" s="59">
        <f t="shared" si="189"/>
        <v>8.0311767793948899E-2</v>
      </c>
      <c r="AP184" s="59">
        <f t="shared" si="195"/>
        <v>6.9313628748684949E-2</v>
      </c>
      <c r="AQ184" s="59">
        <f t="shared" si="195"/>
        <v>8.4919411858511207E-2</v>
      </c>
      <c r="AR184" s="59">
        <f t="shared" si="195"/>
        <v>7.2436310517192265E-2</v>
      </c>
      <c r="AS184" s="59">
        <f t="shared" si="190"/>
        <v>5.8539208561538797E-2</v>
      </c>
      <c r="AT184" s="59">
        <f t="shared" si="199"/>
        <v>8.4919411858511207E-2</v>
      </c>
      <c r="AU184" s="57"/>
      <c r="AV184" s="57"/>
      <c r="AY184" s="57"/>
      <c r="AZ184" s="57"/>
      <c r="BA184" s="59">
        <f t="shared" si="200"/>
        <v>3.1609764233387912E-2</v>
      </c>
      <c r="BB184" s="59">
        <f t="shared" si="200"/>
        <v>1.6531489470525223E-2</v>
      </c>
      <c r="BC184" s="59">
        <f t="shared" si="191"/>
        <v>1.8836341504908892E-2</v>
      </c>
      <c r="BD184" s="59">
        <f t="shared" si="191"/>
        <v>2.1207508976914216E-2</v>
      </c>
      <c r="BE184" s="59">
        <f t="shared" si="196"/>
        <v>2.6347396806256727E-2</v>
      </c>
      <c r="BF184" s="59">
        <f t="shared" si="196"/>
        <v>1.4337137489507665E-2</v>
      </c>
      <c r="BG184" s="59">
        <f t="shared" si="196"/>
        <v>1.839100521032307E-2</v>
      </c>
      <c r="BH184" s="59">
        <f t="shared" si="192"/>
        <v>4.1449507324044323E-2</v>
      </c>
      <c r="BI184" s="59">
        <f t="shared" si="201"/>
        <v>1.4337137489507665E-2</v>
      </c>
      <c r="BJ184" s="57"/>
      <c r="BK184" s="57"/>
      <c r="BN184" s="57"/>
      <c r="BO184" s="57"/>
      <c r="BP184" s="59">
        <f t="shared" si="202"/>
        <v>0.30121237010591861</v>
      </c>
      <c r="BQ184" s="59">
        <f t="shared" si="202"/>
        <v>0.22398207262416092</v>
      </c>
      <c r="BR184" s="59">
        <f t="shared" si="193"/>
        <v>0.23801085237449482</v>
      </c>
      <c r="BS184" s="59">
        <f t="shared" si="193"/>
        <v>0.19260493284200814</v>
      </c>
      <c r="BT184" s="59">
        <f t="shared" si="197"/>
        <v>0.26042768333275645</v>
      </c>
      <c r="BU184" s="59">
        <f t="shared" si="197"/>
        <v>0.2705169286255964</v>
      </c>
      <c r="BV184" s="59">
        <f t="shared" si="197"/>
        <v>0.27073249410332928</v>
      </c>
      <c r="BW184" s="59">
        <f t="shared" si="194"/>
        <v>0.29786876931531375</v>
      </c>
      <c r="BX184" s="59">
        <f t="shared" si="203"/>
        <v>0.2705169286255964</v>
      </c>
      <c r="BY184" s="57"/>
      <c r="BZ184" s="57"/>
    </row>
    <row r="185" spans="1:78" x14ac:dyDescent="0.15">
      <c r="A185" s="23">
        <v>-73</v>
      </c>
      <c r="B185" s="13">
        <f t="shared" si="132"/>
        <v>-70</v>
      </c>
      <c r="C185" s="6">
        <v>2.1859999999999999</v>
      </c>
      <c r="D185" s="6">
        <v>3.1619999999999999</v>
      </c>
      <c r="E185" s="6"/>
      <c r="F185" s="10"/>
      <c r="G185" s="10"/>
      <c r="H185" s="10"/>
      <c r="I185" s="6"/>
      <c r="J185" s="81"/>
      <c r="K185" s="10"/>
      <c r="L185" s="10"/>
      <c r="M185" s="10"/>
      <c r="N185" s="6"/>
      <c r="O185" s="10"/>
      <c r="P185" s="10"/>
      <c r="Q185" s="10"/>
      <c r="R185" s="6"/>
      <c r="S185" s="81"/>
      <c r="T185" s="10"/>
      <c r="U185" s="10"/>
      <c r="V185" s="10"/>
      <c r="W185" s="29">
        <v>-78</v>
      </c>
      <c r="X185" s="13">
        <f t="shared" si="133"/>
        <v>-70</v>
      </c>
      <c r="Y185" s="10">
        <v>0.10305000000169828</v>
      </c>
      <c r="Z185" s="4" t="str">
        <f t="shared" si="149"/>
        <v/>
      </c>
      <c r="AD185" s="6"/>
      <c r="AE185" s="6"/>
      <c r="AF185" s="10"/>
      <c r="AG185" s="10"/>
      <c r="AH185" s="10"/>
      <c r="AJ185" s="57"/>
      <c r="AK185" s="57"/>
      <c r="AL185" s="59">
        <f t="shared" si="198"/>
        <v>9.1282984735951089E-2</v>
      </c>
      <c r="AM185" s="59">
        <f t="shared" si="198"/>
        <v>9.1282984735951089E-2</v>
      </c>
      <c r="AN185" s="59">
        <f t="shared" si="189"/>
        <v>6.6008272691910647E-2</v>
      </c>
      <c r="AO185" s="59">
        <f t="shared" si="189"/>
        <v>8.0311767793948899E-2</v>
      </c>
      <c r="AP185" s="59">
        <f t="shared" si="195"/>
        <v>6.0664646738961214E-2</v>
      </c>
      <c r="AQ185" s="59">
        <f t="shared" si="195"/>
        <v>6.6008272691910647E-2</v>
      </c>
      <c r="AR185" s="59">
        <f t="shared" si="195"/>
        <v>6.9313628748684949E-2</v>
      </c>
      <c r="AS185" s="59">
        <f t="shared" si="190"/>
        <v>7.8576822961635401E-2</v>
      </c>
      <c r="AT185" s="59">
        <f t="shared" si="199"/>
        <v>7.9627574717179364E-2</v>
      </c>
      <c r="AU185" s="57"/>
      <c r="AV185" s="57"/>
      <c r="AY185" s="57"/>
      <c r="AZ185" s="57"/>
      <c r="BA185" s="59">
        <f t="shared" si="200"/>
        <v>1.6426664909226667E-2</v>
      </c>
      <c r="BB185" s="59">
        <f t="shared" si="200"/>
        <v>1.6426664909226667E-2</v>
      </c>
      <c r="BC185" s="59">
        <f t="shared" si="191"/>
        <v>2.3115943256590551E-2</v>
      </c>
      <c r="BD185" s="59">
        <f t="shared" si="191"/>
        <v>2.1207508976914216E-2</v>
      </c>
      <c r="BE185" s="59">
        <f t="shared" si="196"/>
        <v>2.3908931806948835E-2</v>
      </c>
      <c r="BF185" s="59">
        <f t="shared" si="196"/>
        <v>2.3115943256590551E-2</v>
      </c>
      <c r="BG185" s="59">
        <f t="shared" si="196"/>
        <v>2.6347396806256727E-2</v>
      </c>
      <c r="BH185" s="59">
        <f t="shared" si="192"/>
        <v>1.6531489470525223E-2</v>
      </c>
      <c r="BI185" s="59">
        <f t="shared" si="201"/>
        <v>1.8836341504908892E-2</v>
      </c>
      <c r="BJ185" s="57"/>
      <c r="BK185" s="57"/>
      <c r="BN185" s="57"/>
      <c r="BO185" s="57"/>
      <c r="BP185" s="59">
        <f t="shared" si="202"/>
        <v>0.26917664141474967</v>
      </c>
      <c r="BQ185" s="59">
        <f t="shared" si="202"/>
        <v>0.26917664141474967</v>
      </c>
      <c r="BR185" s="59">
        <f t="shared" si="193"/>
        <v>0.25125525394682757</v>
      </c>
      <c r="BS185" s="59">
        <f t="shared" si="193"/>
        <v>0.19260493284200814</v>
      </c>
      <c r="BT185" s="59">
        <f t="shared" si="197"/>
        <v>0.28492770010239582</v>
      </c>
      <c r="BU185" s="59">
        <f t="shared" si="197"/>
        <v>0.25125525394682757</v>
      </c>
      <c r="BV185" s="59">
        <f t="shared" si="197"/>
        <v>0.26042768333275645</v>
      </c>
      <c r="BW185" s="59">
        <f t="shared" si="194"/>
        <v>0.22398207262416092</v>
      </c>
      <c r="BX185" s="59">
        <f t="shared" si="203"/>
        <v>0.23801085237449482</v>
      </c>
      <c r="BY185" s="57"/>
      <c r="BZ185" s="57"/>
    </row>
    <row r="186" spans="1:78" x14ac:dyDescent="0.15">
      <c r="A186" s="23">
        <v>-73</v>
      </c>
      <c r="B186" s="13">
        <f t="shared" si="132"/>
        <v>-70</v>
      </c>
      <c r="C186" s="6">
        <v>2.8119999999999998</v>
      </c>
      <c r="D186" s="6">
        <v>4.8979999999999997</v>
      </c>
      <c r="E186" s="6"/>
      <c r="F186" s="10"/>
      <c r="G186" s="10"/>
      <c r="H186" s="10"/>
      <c r="I186" s="6"/>
      <c r="J186" s="81"/>
      <c r="K186" s="10"/>
      <c r="L186" s="10"/>
      <c r="M186" s="10"/>
      <c r="N186" s="6"/>
      <c r="O186" s="10"/>
      <c r="P186" s="10"/>
      <c r="Q186" s="10"/>
      <c r="R186" s="6"/>
      <c r="S186" s="81"/>
      <c r="T186" s="10"/>
      <c r="U186" s="10"/>
      <c r="V186" s="10"/>
      <c r="W186" s="29">
        <v>-78</v>
      </c>
      <c r="X186" s="13">
        <f t="shared" si="133"/>
        <v>-70</v>
      </c>
      <c r="Y186" s="10">
        <v>0.15023500000117429</v>
      </c>
      <c r="Z186" s="4" t="str">
        <f t="shared" si="149"/>
        <v/>
      </c>
      <c r="AD186" s="6"/>
      <c r="AE186" s="6"/>
      <c r="AF186" s="10"/>
      <c r="AG186" s="10"/>
      <c r="AH186" s="10"/>
      <c r="AJ186" s="57"/>
      <c r="AK186" s="59">
        <f>3.3667362323955/($AJ$180*1000/3600)/AK26</f>
        <v>9.1282984735951089E-2</v>
      </c>
      <c r="AL186" s="59">
        <f t="shared" si="198"/>
        <v>7.9627574717179364E-2</v>
      </c>
      <c r="AM186" s="59">
        <f t="shared" si="198"/>
        <v>7.8576822961635401E-2</v>
      </c>
      <c r="AN186" s="59">
        <f t="shared" si="189"/>
        <v>7.2750253519933888E-2</v>
      </c>
      <c r="AO186" s="59">
        <f t="shared" si="189"/>
        <v>6.0664646738961214E-2</v>
      </c>
      <c r="AP186" s="59">
        <f t="shared" si="195"/>
        <v>6.7111021243764113E-2</v>
      </c>
      <c r="AQ186" s="59">
        <f t="shared" si="195"/>
        <v>6.7111021243764113E-2</v>
      </c>
      <c r="AR186" s="59">
        <f t="shared" si="195"/>
        <v>7.2750253519933888E-2</v>
      </c>
      <c r="AS186" s="59">
        <f t="shared" si="190"/>
        <v>8.0311767793948899E-2</v>
      </c>
      <c r="AT186" s="59">
        <f t="shared" si="199"/>
        <v>7.9627574717179364E-2</v>
      </c>
      <c r="AU186" s="59">
        <f t="shared" ref="AU186:AV191" si="204">3.3667362323955/($AJ$180*1000/3600)/AU26</f>
        <v>7.8576822961635401E-2</v>
      </c>
      <c r="AV186" s="59">
        <f t="shared" si="204"/>
        <v>9.1282984735951089E-2</v>
      </c>
      <c r="AY186" s="57"/>
      <c r="AZ186" s="59">
        <f>3.3667362323955/($AJ$180*1000/3600)/AZ26</f>
        <v>1.6426664909226667E-2</v>
      </c>
      <c r="BA186" s="59">
        <f t="shared" si="200"/>
        <v>1.8836341504908892E-2</v>
      </c>
      <c r="BB186" s="59">
        <f t="shared" si="200"/>
        <v>1.6531489470525223E-2</v>
      </c>
      <c r="BC186" s="59">
        <f t="shared" si="191"/>
        <v>2.2746834533004755E-2</v>
      </c>
      <c r="BD186" s="59">
        <f t="shared" si="191"/>
        <v>2.3908931806948835E-2</v>
      </c>
      <c r="BE186" s="59">
        <f t="shared" si="196"/>
        <v>2.5233173935885325E-2</v>
      </c>
      <c r="BF186" s="59">
        <f t="shared" si="196"/>
        <v>2.5233173935885325E-2</v>
      </c>
      <c r="BG186" s="59">
        <f t="shared" si="196"/>
        <v>2.2746834533004755E-2</v>
      </c>
      <c r="BH186" s="59">
        <f t="shared" si="192"/>
        <v>2.1207508976914216E-2</v>
      </c>
      <c r="BI186" s="59">
        <f t="shared" si="201"/>
        <v>1.8836341504908892E-2</v>
      </c>
      <c r="BJ186" s="59">
        <f t="shared" ref="BJ186:BK191" si="205">3.3667362323955/($AJ$180*1000/3600)/BJ26</f>
        <v>1.6531489470525223E-2</v>
      </c>
      <c r="BK186" s="59">
        <f t="shared" si="205"/>
        <v>1.6426664909226667E-2</v>
      </c>
      <c r="BN186" s="57"/>
      <c r="BO186" s="59">
        <f>3.3667362323955/($AJ$180*1000/3600)/BO26</f>
        <v>0.26917664141474967</v>
      </c>
      <c r="BP186" s="59">
        <f t="shared" si="202"/>
        <v>0.23801085237449482</v>
      </c>
      <c r="BQ186" s="59">
        <f t="shared" si="202"/>
        <v>0.22398207262416092</v>
      </c>
      <c r="BR186" s="59">
        <f t="shared" si="193"/>
        <v>0.22629118670617884</v>
      </c>
      <c r="BS186" s="59">
        <f t="shared" si="193"/>
        <v>0.28492770010239582</v>
      </c>
      <c r="BT186" s="59">
        <f t="shared" si="197"/>
        <v>0.23085711604663706</v>
      </c>
      <c r="BU186" s="59">
        <f t="shared" si="197"/>
        <v>0.23085711604663706</v>
      </c>
      <c r="BV186" s="59">
        <f t="shared" si="197"/>
        <v>0.22629118670617884</v>
      </c>
      <c r="BW186" s="59">
        <f t="shared" si="194"/>
        <v>0.19260493284200814</v>
      </c>
      <c r="BX186" s="59">
        <f t="shared" si="203"/>
        <v>0.23801085237449482</v>
      </c>
      <c r="BY186" s="59">
        <f t="shared" ref="BY186:BZ191" si="206">3.3667362323955/($AJ$180*1000/3600)/BY26</f>
        <v>0.22398207262416092</v>
      </c>
      <c r="BZ186" s="59">
        <f t="shared" si="206"/>
        <v>0.26917664141474967</v>
      </c>
    </row>
    <row r="187" spans="1:78" x14ac:dyDescent="0.15">
      <c r="A187" s="23">
        <v>-73</v>
      </c>
      <c r="B187" s="13">
        <f t="shared" si="132"/>
        <v>-70</v>
      </c>
      <c r="C187" s="6">
        <v>2.27</v>
      </c>
      <c r="D187" s="6">
        <v>13.821</v>
      </c>
      <c r="E187" s="6"/>
      <c r="F187" s="10"/>
      <c r="G187" s="10"/>
      <c r="H187" s="10"/>
      <c r="I187" s="6"/>
      <c r="J187" s="81"/>
      <c r="K187" s="10"/>
      <c r="L187" s="10"/>
      <c r="M187" s="10"/>
      <c r="N187" s="6"/>
      <c r="O187" s="10"/>
      <c r="P187" s="10"/>
      <c r="Q187" s="10"/>
      <c r="R187" s="6"/>
      <c r="S187" s="81"/>
      <c r="T187" s="10"/>
      <c r="U187" s="10"/>
      <c r="V187" s="10"/>
      <c r="W187" s="29">
        <v>-78</v>
      </c>
      <c r="X187" s="13">
        <f t="shared" si="133"/>
        <v>-70</v>
      </c>
      <c r="Y187" s="10">
        <v>0.26069000000559805</v>
      </c>
      <c r="Z187" s="4" t="str">
        <f t="shared" si="149"/>
        <v/>
      </c>
      <c r="AD187" s="6"/>
      <c r="AE187" s="6"/>
      <c r="AF187" s="10"/>
      <c r="AG187" s="10"/>
      <c r="AH187" s="10"/>
      <c r="AJ187" s="59">
        <f>3.3667362323955/($AJ$180*1000/3600)/AJ27</f>
        <v>5.8539208561538797E-2</v>
      </c>
      <c r="AK187" s="59">
        <f>3.3667362323955/($AJ$180*1000/3600)/AK27</f>
        <v>8.4919411858511207E-2</v>
      </c>
      <c r="AL187" s="59">
        <f t="shared" si="198"/>
        <v>8.0311767793948899E-2</v>
      </c>
      <c r="AM187" s="59">
        <f t="shared" si="198"/>
        <v>7.2436310517192265E-2</v>
      </c>
      <c r="AN187" s="59">
        <f t="shared" si="189"/>
        <v>6.9313628748684949E-2</v>
      </c>
      <c r="AO187" s="59">
        <f t="shared" si="189"/>
        <v>6.0664646738961214E-2</v>
      </c>
      <c r="AP187" s="60">
        <f t="shared" si="195"/>
        <v>7.1816340512589893E-2</v>
      </c>
      <c r="AQ187" s="59">
        <f t="shared" si="195"/>
        <v>6.3957755174686548E-2</v>
      </c>
      <c r="AR187" s="59">
        <f t="shared" si="195"/>
        <v>7.0637690742829343E-2</v>
      </c>
      <c r="AS187" s="59">
        <f t="shared" si="190"/>
        <v>7.2750253519933888E-2</v>
      </c>
      <c r="AT187" s="59">
        <f t="shared" si="199"/>
        <v>7.2436310517192265E-2</v>
      </c>
      <c r="AU187" s="59">
        <f t="shared" si="204"/>
        <v>7.9627574717179364E-2</v>
      </c>
      <c r="AV187" s="59">
        <f t="shared" si="204"/>
        <v>7.8576822961635401E-2</v>
      </c>
      <c r="AY187" s="59">
        <f>3.3667362323955/($AJ$180*1000/3600)/AY27</f>
        <v>4.1449507324044323E-2</v>
      </c>
      <c r="AZ187" s="59">
        <f>3.3667362323955/($AJ$180*1000/3600)/AZ27</f>
        <v>1.4337137489507665E-2</v>
      </c>
      <c r="BA187" s="59">
        <f t="shared" si="200"/>
        <v>2.1207508976914216E-2</v>
      </c>
      <c r="BB187" s="59">
        <f t="shared" si="200"/>
        <v>1.839100521032307E-2</v>
      </c>
      <c r="BC187" s="59">
        <f t="shared" si="191"/>
        <v>2.6347396806256727E-2</v>
      </c>
      <c r="BD187" s="59">
        <f t="shared" si="191"/>
        <v>2.3908931806948835E-2</v>
      </c>
      <c r="BE187" s="60">
        <f t="shared" si="196"/>
        <v>2.1771119964753158E-2</v>
      </c>
      <c r="BF187" s="59">
        <f t="shared" si="196"/>
        <v>2.9027758865315428E-2</v>
      </c>
      <c r="BG187" s="59">
        <f t="shared" si="196"/>
        <v>2.1980601921069383E-2</v>
      </c>
      <c r="BH187" s="59">
        <f t="shared" si="192"/>
        <v>2.2746834533004755E-2</v>
      </c>
      <c r="BI187" s="59">
        <f t="shared" si="201"/>
        <v>1.839100521032307E-2</v>
      </c>
      <c r="BJ187" s="59">
        <f t="shared" si="205"/>
        <v>1.8836341504908892E-2</v>
      </c>
      <c r="BK187" s="59">
        <f t="shared" si="205"/>
        <v>1.6531489470525223E-2</v>
      </c>
      <c r="BN187" s="59">
        <f>3.3667362323955/($AJ$180*1000/3600)/BN27</f>
        <v>0.29786876931531375</v>
      </c>
      <c r="BO187" s="59">
        <f>3.3667362323955/($AJ$180*1000/3600)/BO27</f>
        <v>0.2705169286255964</v>
      </c>
      <c r="BP187" s="59">
        <f t="shared" si="202"/>
        <v>0.19260493284200814</v>
      </c>
      <c r="BQ187" s="59">
        <f t="shared" si="202"/>
        <v>0.27073249410332928</v>
      </c>
      <c r="BR187" s="59">
        <f t="shared" si="193"/>
        <v>0.26042768333275645</v>
      </c>
      <c r="BS187" s="59">
        <f t="shared" si="193"/>
        <v>0.28492770010239582</v>
      </c>
      <c r="BT187" s="60">
        <f t="shared" si="197"/>
        <v>0.40652580310758174</v>
      </c>
      <c r="BU187" s="59">
        <f t="shared" si="197"/>
        <v>0.27242793525822945</v>
      </c>
      <c r="BV187" s="59">
        <f t="shared" si="197"/>
        <v>0.20216178237847934</v>
      </c>
      <c r="BW187" s="59">
        <f t="shared" si="194"/>
        <v>0.22629118670617884</v>
      </c>
      <c r="BX187" s="59">
        <f t="shared" si="203"/>
        <v>0.27073249410332928</v>
      </c>
      <c r="BY187" s="59">
        <f t="shared" si="206"/>
        <v>0.23801085237449482</v>
      </c>
      <c r="BZ187" s="59">
        <f t="shared" si="206"/>
        <v>0.22398207262416092</v>
      </c>
    </row>
    <row r="188" spans="1:78" x14ac:dyDescent="0.15">
      <c r="A188" s="23">
        <v>-73</v>
      </c>
      <c r="B188" s="13">
        <f t="shared" si="132"/>
        <v>-70</v>
      </c>
      <c r="C188" s="6">
        <v>2.798</v>
      </c>
      <c r="D188" s="6">
        <v>13.587999999999999</v>
      </c>
      <c r="E188" s="6"/>
      <c r="F188" s="10"/>
      <c r="G188" s="10"/>
      <c r="H188" s="10"/>
      <c r="I188" s="6"/>
      <c r="J188" s="81"/>
      <c r="K188" s="10"/>
      <c r="L188" s="10"/>
      <c r="M188" s="10"/>
      <c r="N188" s="6"/>
      <c r="O188" s="10"/>
      <c r="P188" s="10"/>
      <c r="Q188" s="10"/>
      <c r="R188" s="6"/>
      <c r="S188" s="81"/>
      <c r="T188" s="10"/>
      <c r="U188" s="10"/>
      <c r="V188" s="10"/>
      <c r="W188" s="29">
        <v>-78</v>
      </c>
      <c r="X188" s="13">
        <f t="shared" si="133"/>
        <v>-70</v>
      </c>
      <c r="Y188" s="10">
        <v>0.3096950000058889</v>
      </c>
      <c r="Z188" s="4" t="str">
        <f t="shared" si="149"/>
        <v/>
      </c>
      <c r="AD188" s="6"/>
      <c r="AE188" s="6"/>
      <c r="AF188" s="10"/>
      <c r="AG188" s="10"/>
      <c r="AH188" s="10"/>
      <c r="AJ188" s="59">
        <f>3.3667362323955/($AJ$180*1000/3600)/AJ28</f>
        <v>5.8539208561538797E-2</v>
      </c>
      <c r="AK188" s="59">
        <f>3.3667362323955/($AJ$180*1000/3600)/AK28</f>
        <v>7.8576822961635401E-2</v>
      </c>
      <c r="AL188" s="59">
        <f t="shared" si="198"/>
        <v>7.9627574717179364E-2</v>
      </c>
      <c r="AM188" s="59">
        <f t="shared" si="198"/>
        <v>7.2750253519933888E-2</v>
      </c>
      <c r="AN188" s="59">
        <f t="shared" si="189"/>
        <v>6.4943283729403722E-2</v>
      </c>
      <c r="AO188" s="59">
        <f t="shared" si="189"/>
        <v>7.0637690742829343E-2</v>
      </c>
      <c r="AP188" s="59">
        <f t="shared" si="195"/>
        <v>6.9090889437615211E-2</v>
      </c>
      <c r="AQ188" s="59">
        <f t="shared" si="195"/>
        <v>8.3958509536047388E-2</v>
      </c>
      <c r="AR188" s="59">
        <f t="shared" si="195"/>
        <v>6.9313628748684949E-2</v>
      </c>
      <c r="AS188" s="59">
        <f t="shared" si="190"/>
        <v>8.7263078283698503E-2</v>
      </c>
      <c r="AT188" s="59">
        <f t="shared" si="199"/>
        <v>7.2436310517192265E-2</v>
      </c>
      <c r="AU188" s="59">
        <f t="shared" si="204"/>
        <v>8.0311767793948899E-2</v>
      </c>
      <c r="AV188" s="59">
        <f t="shared" si="204"/>
        <v>7.8576822961635401E-2</v>
      </c>
      <c r="AY188" s="59">
        <f>3.3667362323955/($AJ$180*1000/3600)/AY28</f>
        <v>4.1449507324044323E-2</v>
      </c>
      <c r="AZ188" s="59">
        <f>3.3667362323955/($AJ$180*1000/3600)/AZ28</f>
        <v>1.6531489470525223E-2</v>
      </c>
      <c r="BA188" s="59">
        <f t="shared" si="200"/>
        <v>1.8836341504908892E-2</v>
      </c>
      <c r="BB188" s="59">
        <f t="shared" si="200"/>
        <v>2.2746834533004755E-2</v>
      </c>
      <c r="BC188" s="59">
        <f t="shared" si="191"/>
        <v>2.4349414371412439E-2</v>
      </c>
      <c r="BD188" s="59">
        <f t="shared" si="191"/>
        <v>2.1980601921069383E-2</v>
      </c>
      <c r="BE188" s="59">
        <f t="shared" si="196"/>
        <v>2.8814255803333542E-2</v>
      </c>
      <c r="BF188" s="59">
        <f t="shared" si="196"/>
        <v>4.8298914837557605E-2</v>
      </c>
      <c r="BG188" s="59">
        <f t="shared" si="196"/>
        <v>2.6347396806256727E-2</v>
      </c>
      <c r="BH188" s="59">
        <f t="shared" si="192"/>
        <v>1.5532057191751041E-2</v>
      </c>
      <c r="BI188" s="59">
        <f t="shared" si="201"/>
        <v>1.839100521032307E-2</v>
      </c>
      <c r="BJ188" s="59">
        <f t="shared" si="205"/>
        <v>2.1207508976914216E-2</v>
      </c>
      <c r="BK188" s="59">
        <f t="shared" si="205"/>
        <v>1.6531489470525223E-2</v>
      </c>
      <c r="BN188" s="59">
        <f>3.3667362323955/($AJ$180*1000/3600)/BN28</f>
        <v>0.29786876931531375</v>
      </c>
      <c r="BO188" s="59">
        <f>3.3667362323955/($AJ$180*1000/3600)/BO28</f>
        <v>0.22398207262416092</v>
      </c>
      <c r="BP188" s="59">
        <f t="shared" si="202"/>
        <v>0.23801085237449482</v>
      </c>
      <c r="BQ188" s="59">
        <f t="shared" si="202"/>
        <v>0.22629118670617884</v>
      </c>
      <c r="BR188" s="59">
        <f t="shared" si="193"/>
        <v>0.29804448821557566</v>
      </c>
      <c r="BS188" s="59">
        <f t="shared" si="193"/>
        <v>0.20216178237847934</v>
      </c>
      <c r="BT188" s="59">
        <f t="shared" si="197"/>
        <v>0.26671750101227387</v>
      </c>
      <c r="BU188" s="59">
        <f t="shared" si="197"/>
        <v>0.2088436737301968</v>
      </c>
      <c r="BV188" s="59">
        <f t="shared" si="197"/>
        <v>0.26042768333275645</v>
      </c>
      <c r="BW188" s="59">
        <f t="shared" si="194"/>
        <v>0.25690057853970355</v>
      </c>
      <c r="BX188" s="59">
        <f t="shared" si="203"/>
        <v>0.27073249410332928</v>
      </c>
      <c r="BY188" s="59">
        <f t="shared" si="206"/>
        <v>0.19260493284200814</v>
      </c>
      <c r="BZ188" s="59">
        <f t="shared" si="206"/>
        <v>0.22398207262416092</v>
      </c>
    </row>
    <row r="189" spans="1:78" x14ac:dyDescent="0.15">
      <c r="A189" s="23">
        <v>-73</v>
      </c>
      <c r="B189" s="13">
        <f t="shared" si="132"/>
        <v>-70</v>
      </c>
      <c r="C189" s="6">
        <v>2.1709999999999998</v>
      </c>
      <c r="D189" s="6">
        <v>3.1589999999999998</v>
      </c>
      <c r="E189" s="6"/>
      <c r="F189" s="10"/>
      <c r="G189" s="10"/>
      <c r="H189" s="10"/>
      <c r="I189" s="6"/>
      <c r="J189" s="81"/>
      <c r="K189" s="10"/>
      <c r="L189" s="10"/>
      <c r="M189" s="10"/>
      <c r="N189" s="6"/>
      <c r="O189" s="10"/>
      <c r="P189" s="10"/>
      <c r="Q189" s="10"/>
      <c r="R189" s="6"/>
      <c r="S189" s="81"/>
      <c r="T189" s="10"/>
      <c r="U189" s="10"/>
      <c r="V189" s="10"/>
      <c r="W189" s="29">
        <v>-78</v>
      </c>
      <c r="X189" s="13">
        <f t="shared" si="133"/>
        <v>-70</v>
      </c>
      <c r="Y189" s="10">
        <v>0.6896300000059461</v>
      </c>
      <c r="Z189" s="4" t="str">
        <f t="shared" si="149"/>
        <v/>
      </c>
      <c r="AD189" s="6"/>
      <c r="AE189" s="6"/>
      <c r="AF189" s="10"/>
      <c r="AG189" s="10"/>
      <c r="AH189" s="10"/>
      <c r="AJ189" s="57"/>
      <c r="AK189" s="59">
        <f>3.3667362323955/($AJ$180*1000/3600)/AK29</f>
        <v>7.0438417415270349E-2</v>
      </c>
      <c r="AL189" s="59">
        <f t="shared" si="198"/>
        <v>9.1282984735951089E-2</v>
      </c>
      <c r="AM189" s="59">
        <f t="shared" si="198"/>
        <v>7.8576822961635401E-2</v>
      </c>
      <c r="AN189" s="59">
        <f t="shared" si="189"/>
        <v>7.2750253519933888E-2</v>
      </c>
      <c r="AO189" s="59">
        <f t="shared" si="189"/>
        <v>6.9313628748684949E-2</v>
      </c>
      <c r="AP189" s="59">
        <f t="shared" si="195"/>
        <v>7.0637690742829343E-2</v>
      </c>
      <c r="AQ189" s="59">
        <f t="shared" si="195"/>
        <v>6.0664646738961214E-2</v>
      </c>
      <c r="AR189" s="59">
        <f t="shared" si="195"/>
        <v>7.2750253519933888E-2</v>
      </c>
      <c r="AS189" s="59">
        <f t="shared" si="190"/>
        <v>7.2436310517192265E-2</v>
      </c>
      <c r="AT189" s="59">
        <f t="shared" si="199"/>
        <v>7.9627574717179364E-2</v>
      </c>
      <c r="AU189" s="59">
        <f t="shared" si="204"/>
        <v>7.9627574717179364E-2</v>
      </c>
      <c r="AV189" s="59">
        <f t="shared" si="204"/>
        <v>8.4919411858511207E-2</v>
      </c>
      <c r="AY189" s="57"/>
      <c r="AZ189" s="59">
        <f>3.3667362323955/($AJ$180*1000/3600)/AZ29</f>
        <v>3.1609764233387912E-2</v>
      </c>
      <c r="BA189" s="59">
        <f t="shared" si="200"/>
        <v>1.6426664909226667E-2</v>
      </c>
      <c r="BB189" s="59">
        <f t="shared" si="200"/>
        <v>1.6531489470525223E-2</v>
      </c>
      <c r="BC189" s="59">
        <f t="shared" si="191"/>
        <v>2.2746834533004755E-2</v>
      </c>
      <c r="BD189" s="59">
        <f t="shared" si="191"/>
        <v>2.6347396806256727E-2</v>
      </c>
      <c r="BE189" s="59">
        <f t="shared" si="196"/>
        <v>2.1980601921069383E-2</v>
      </c>
      <c r="BF189" s="59">
        <f t="shared" si="196"/>
        <v>2.3908931806948835E-2</v>
      </c>
      <c r="BG189" s="59">
        <f t="shared" si="196"/>
        <v>2.2746834533004755E-2</v>
      </c>
      <c r="BH189" s="59">
        <f t="shared" si="192"/>
        <v>1.839100521032307E-2</v>
      </c>
      <c r="BI189" s="59">
        <f t="shared" si="201"/>
        <v>1.8836341504908892E-2</v>
      </c>
      <c r="BJ189" s="59">
        <f t="shared" si="205"/>
        <v>1.8836341504908892E-2</v>
      </c>
      <c r="BK189" s="59">
        <f t="shared" si="205"/>
        <v>1.4337137489507665E-2</v>
      </c>
      <c r="BN189" s="57"/>
      <c r="BO189" s="59">
        <f>3.3667362323955/($AJ$180*1000/3600)/BO29</f>
        <v>0.30121237010591861</v>
      </c>
      <c r="BP189" s="59">
        <f t="shared" si="202"/>
        <v>0.26917664141474967</v>
      </c>
      <c r="BQ189" s="59">
        <f t="shared" si="202"/>
        <v>0.22398207262416092</v>
      </c>
      <c r="BR189" s="59">
        <f t="shared" si="193"/>
        <v>0.22629118670617884</v>
      </c>
      <c r="BS189" s="59">
        <f t="shared" si="193"/>
        <v>0.26042768333275645</v>
      </c>
      <c r="BT189" s="59">
        <f t="shared" si="197"/>
        <v>0.20216178237847934</v>
      </c>
      <c r="BU189" s="59">
        <f t="shared" si="197"/>
        <v>0.28492770010239582</v>
      </c>
      <c r="BV189" s="59">
        <f t="shared" si="197"/>
        <v>0.22629118670617884</v>
      </c>
      <c r="BW189" s="59">
        <f t="shared" si="194"/>
        <v>0.27073249410332928</v>
      </c>
      <c r="BX189" s="59">
        <f t="shared" si="203"/>
        <v>0.23801085237449482</v>
      </c>
      <c r="BY189" s="59">
        <f t="shared" si="206"/>
        <v>0.23801085237449482</v>
      </c>
      <c r="BZ189" s="59">
        <f t="shared" si="206"/>
        <v>0.2705169286255964</v>
      </c>
    </row>
    <row r="190" spans="1:78" x14ac:dyDescent="0.15">
      <c r="A190" s="23">
        <v>-73</v>
      </c>
      <c r="B190" s="13">
        <f t="shared" si="132"/>
        <v>-70</v>
      </c>
      <c r="C190" s="6">
        <v>1.8009999999999999</v>
      </c>
      <c r="D190" s="6">
        <v>3.9780000000000002</v>
      </c>
      <c r="E190" s="6"/>
      <c r="F190" s="10"/>
      <c r="G190" s="10"/>
      <c r="H190" s="10"/>
      <c r="I190" s="6"/>
      <c r="J190" s="81"/>
      <c r="K190" s="10"/>
      <c r="L190" s="10"/>
      <c r="M190" s="10"/>
      <c r="N190" s="6"/>
      <c r="O190" s="10"/>
      <c r="P190" s="10"/>
      <c r="Q190" s="10"/>
      <c r="R190" s="6"/>
      <c r="S190" s="81"/>
      <c r="T190" s="10"/>
      <c r="U190" s="10"/>
      <c r="V190" s="10"/>
      <c r="W190" s="29">
        <v>-78</v>
      </c>
      <c r="X190" s="13">
        <f t="shared" si="133"/>
        <v>-70</v>
      </c>
      <c r="Y190" s="10">
        <v>0.76099500000262821</v>
      </c>
      <c r="Z190" s="4" t="str">
        <f t="shared" si="149"/>
        <v/>
      </c>
      <c r="AD190" s="6"/>
      <c r="AE190" s="6"/>
      <c r="AF190" s="10"/>
      <c r="AG190" s="10"/>
      <c r="AH190" s="10"/>
      <c r="AJ190" s="57"/>
      <c r="AK190" s="59">
        <f>3.3667362323955/($AJ$180*1000/3600)/AK30</f>
        <v>7.0438417415270349E-2</v>
      </c>
      <c r="AL190" s="59">
        <f t="shared" si="198"/>
        <v>9.1282984735951089E-2</v>
      </c>
      <c r="AM190" s="59">
        <f t="shared" si="198"/>
        <v>7.8576822961635401E-2</v>
      </c>
      <c r="AN190" s="59">
        <f t="shared" si="189"/>
        <v>7.9627574717179364E-2</v>
      </c>
      <c r="AO190" s="59">
        <f t="shared" si="189"/>
        <v>8.0311767793948899E-2</v>
      </c>
      <c r="AP190" s="59">
        <f t="shared" si="195"/>
        <v>6.9313628748684949E-2</v>
      </c>
      <c r="AQ190" s="59">
        <f t="shared" si="195"/>
        <v>6.4943283729403722E-2</v>
      </c>
      <c r="AR190" s="59">
        <f t="shared" si="195"/>
        <v>6.6008272691910647E-2</v>
      </c>
      <c r="AS190" s="59">
        <f t="shared" si="190"/>
        <v>7.2436310517192265E-2</v>
      </c>
      <c r="AT190" s="59">
        <f t="shared" si="199"/>
        <v>7.9627574717179364E-2</v>
      </c>
      <c r="AU190" s="59">
        <f t="shared" si="204"/>
        <v>8.4919411858511207E-2</v>
      </c>
      <c r="AV190" s="59">
        <f t="shared" si="204"/>
        <v>9.1282984735951089E-2</v>
      </c>
      <c r="AY190" s="57"/>
      <c r="AZ190" s="59">
        <f>3.3667362323955/($AJ$180*1000/3600)/AZ30</f>
        <v>3.1609764233387912E-2</v>
      </c>
      <c r="BA190" s="59">
        <f t="shared" si="200"/>
        <v>1.6426664909226667E-2</v>
      </c>
      <c r="BB190" s="59">
        <f t="shared" si="200"/>
        <v>1.6531489470525223E-2</v>
      </c>
      <c r="BC190" s="59">
        <f t="shared" si="191"/>
        <v>1.8836341504908892E-2</v>
      </c>
      <c r="BD190" s="59">
        <f t="shared" si="191"/>
        <v>2.1207508976914216E-2</v>
      </c>
      <c r="BE190" s="59">
        <f t="shared" si="196"/>
        <v>2.6347396806256727E-2</v>
      </c>
      <c r="BF190" s="59">
        <f t="shared" si="196"/>
        <v>2.4349414371412439E-2</v>
      </c>
      <c r="BG190" s="59">
        <f t="shared" si="196"/>
        <v>2.3115943256590551E-2</v>
      </c>
      <c r="BH190" s="59">
        <f t="shared" si="192"/>
        <v>1.839100521032307E-2</v>
      </c>
      <c r="BI190" s="59">
        <f t="shared" si="201"/>
        <v>1.8836341504908892E-2</v>
      </c>
      <c r="BJ190" s="59">
        <f t="shared" si="205"/>
        <v>1.4337137489507665E-2</v>
      </c>
      <c r="BK190" s="59">
        <f t="shared" si="205"/>
        <v>1.6426664909226667E-2</v>
      </c>
      <c r="BN190" s="57"/>
      <c r="BO190" s="59">
        <f>3.3667362323955/($AJ$180*1000/3600)/BO30</f>
        <v>0.30121237010591861</v>
      </c>
      <c r="BP190" s="59">
        <f t="shared" si="202"/>
        <v>0.26917664141474967</v>
      </c>
      <c r="BQ190" s="59">
        <f t="shared" si="202"/>
        <v>0.22398207262416092</v>
      </c>
      <c r="BR190" s="59">
        <f t="shared" si="193"/>
        <v>0.23801085237449482</v>
      </c>
      <c r="BS190" s="59">
        <f t="shared" si="193"/>
        <v>0.19260493284200814</v>
      </c>
      <c r="BT190" s="59">
        <f t="shared" si="197"/>
        <v>0.26042768333275645</v>
      </c>
      <c r="BU190" s="59">
        <f t="shared" si="197"/>
        <v>0.29804448821557566</v>
      </c>
      <c r="BV190" s="59">
        <f t="shared" si="197"/>
        <v>0.25125525394682757</v>
      </c>
      <c r="BW190" s="59">
        <f t="shared" si="194"/>
        <v>0.27073249410332928</v>
      </c>
      <c r="BX190" s="59">
        <f t="shared" si="203"/>
        <v>0.23801085237449482</v>
      </c>
      <c r="BY190" s="59">
        <f t="shared" si="206"/>
        <v>0.2705169286255964</v>
      </c>
      <c r="BZ190" s="59">
        <f t="shared" si="206"/>
        <v>0.26917664141474967</v>
      </c>
    </row>
    <row r="191" spans="1:78" x14ac:dyDescent="0.15">
      <c r="A191" s="23">
        <v>-73</v>
      </c>
      <c r="B191" s="13">
        <f t="shared" si="132"/>
        <v>-70</v>
      </c>
      <c r="C191" s="6">
        <v>2.1789999999999998</v>
      </c>
      <c r="D191" s="6">
        <v>6.78</v>
      </c>
      <c r="E191" s="6"/>
      <c r="F191" s="10"/>
      <c r="G191" s="10"/>
      <c r="H191" s="10"/>
      <c r="I191" s="6"/>
      <c r="J191" s="81"/>
      <c r="K191" s="10"/>
      <c r="L191" s="10"/>
      <c r="M191" s="10"/>
      <c r="N191" s="6"/>
      <c r="O191" s="10"/>
      <c r="P191" s="10"/>
      <c r="Q191" s="10"/>
      <c r="R191" s="6"/>
      <c r="S191" s="81"/>
      <c r="T191" s="10"/>
      <c r="U191" s="10"/>
      <c r="V191" s="10"/>
      <c r="W191" s="29">
        <v>-78</v>
      </c>
      <c r="X191" s="13">
        <f t="shared" si="133"/>
        <v>-70</v>
      </c>
      <c r="Y191" s="10">
        <v>0.75745000000565499</v>
      </c>
      <c r="Z191" s="4" t="str">
        <f t="shared" si="149"/>
        <v/>
      </c>
      <c r="AD191" s="6"/>
      <c r="AE191" s="6"/>
      <c r="AF191" s="10"/>
      <c r="AG191" s="10"/>
      <c r="AH191" s="10"/>
      <c r="AJ191" s="57"/>
      <c r="AK191" s="57"/>
      <c r="AL191" s="57"/>
      <c r="AM191" s="59">
        <f>3.3667362323955/($AJ$180*1000/3600)/AM31</f>
        <v>5.8539208561538797E-2</v>
      </c>
      <c r="AN191" s="59">
        <f t="shared" si="189"/>
        <v>0.109665675322329</v>
      </c>
      <c r="AO191" s="59">
        <f t="shared" si="189"/>
        <v>5.8539208561538797E-2</v>
      </c>
      <c r="AP191" s="59">
        <f t="shared" si="195"/>
        <v>7.2750253519933888E-2</v>
      </c>
      <c r="AQ191" s="59">
        <f t="shared" si="195"/>
        <v>7.2436310517192265E-2</v>
      </c>
      <c r="AR191" s="59">
        <f t="shared" si="195"/>
        <v>7.2750253519933888E-2</v>
      </c>
      <c r="AS191" s="59">
        <f t="shared" si="190"/>
        <v>7.8576822961635401E-2</v>
      </c>
      <c r="AT191" s="59">
        <f t="shared" si="199"/>
        <v>0.109665675322329</v>
      </c>
      <c r="AU191" s="59">
        <f t="shared" si="204"/>
        <v>5.8539208561538797E-2</v>
      </c>
      <c r="AV191" s="59">
        <f t="shared" si="204"/>
        <v>7.0438417415270349E-2</v>
      </c>
      <c r="AY191" s="57"/>
      <c r="AZ191" s="57"/>
      <c r="BA191" s="57"/>
      <c r="BB191" s="59">
        <f>3.3667362323955/($AJ$180*1000/3600)/BB31</f>
        <v>4.1449507324044323E-2</v>
      </c>
      <c r="BC191" s="59">
        <f t="shared" si="191"/>
        <v>2.6787451789382043E-2</v>
      </c>
      <c r="BD191" s="59">
        <f t="shared" si="191"/>
        <v>4.1449507324044323E-2</v>
      </c>
      <c r="BE191" s="59">
        <f t="shared" si="196"/>
        <v>2.2746834533004755E-2</v>
      </c>
      <c r="BF191" s="59">
        <f t="shared" si="196"/>
        <v>1.839100521032307E-2</v>
      </c>
      <c r="BG191" s="59">
        <f t="shared" si="196"/>
        <v>2.2746834533004755E-2</v>
      </c>
      <c r="BH191" s="59">
        <f t="shared" si="192"/>
        <v>1.6531489470525223E-2</v>
      </c>
      <c r="BI191" s="59">
        <f t="shared" si="201"/>
        <v>2.6787451789382043E-2</v>
      </c>
      <c r="BJ191" s="59">
        <f t="shared" si="205"/>
        <v>4.1449507324044323E-2</v>
      </c>
      <c r="BK191" s="59">
        <f t="shared" si="205"/>
        <v>3.1609764233387912E-2</v>
      </c>
      <c r="BN191" s="57"/>
      <c r="BO191" s="57"/>
      <c r="BP191" s="57"/>
      <c r="BQ191" s="59">
        <f>3.3667362323955/($AJ$180*1000/3600)/BQ31</f>
        <v>0.29786876931531375</v>
      </c>
      <c r="BR191" s="59">
        <f t="shared" si="193"/>
        <v>0.29177994227366388</v>
      </c>
      <c r="BS191" s="59">
        <f t="shared" si="193"/>
        <v>0.29786876931531375</v>
      </c>
      <c r="BT191" s="59">
        <f t="shared" si="197"/>
        <v>0.22629118670617884</v>
      </c>
      <c r="BU191" s="59">
        <f t="shared" si="197"/>
        <v>0.27073249410332928</v>
      </c>
      <c r="BV191" s="59">
        <f t="shared" si="197"/>
        <v>0.22629118670617884</v>
      </c>
      <c r="BW191" s="59">
        <f t="shared" si="194"/>
        <v>0.22398207262416092</v>
      </c>
      <c r="BX191" s="59">
        <f t="shared" si="203"/>
        <v>0.29177994227366388</v>
      </c>
      <c r="BY191" s="59">
        <f t="shared" si="206"/>
        <v>0.29786876931531375</v>
      </c>
      <c r="BZ191" s="59">
        <f t="shared" si="206"/>
        <v>0.30121237010591861</v>
      </c>
    </row>
    <row r="192" spans="1:78" x14ac:dyDescent="0.15">
      <c r="A192" s="23">
        <v>-73</v>
      </c>
      <c r="B192" s="13">
        <f t="shared" si="132"/>
        <v>-70</v>
      </c>
      <c r="C192" s="6">
        <v>1.4239999999999999</v>
      </c>
      <c r="D192" s="6">
        <v>2.3679999999999999</v>
      </c>
      <c r="E192" s="6"/>
      <c r="F192" s="10"/>
      <c r="G192" s="10"/>
      <c r="H192" s="10"/>
      <c r="I192" s="6"/>
      <c r="J192" s="81"/>
      <c r="K192" s="10"/>
      <c r="L192" s="10"/>
      <c r="M192" s="10"/>
      <c r="N192" s="6"/>
      <c r="O192" s="10"/>
      <c r="P192" s="10"/>
      <c r="Q192" s="10"/>
      <c r="R192" s="6"/>
      <c r="S192" s="81"/>
      <c r="T192" s="10"/>
      <c r="U192" s="10"/>
      <c r="V192" s="10"/>
      <c r="W192" s="29">
        <v>-78</v>
      </c>
      <c r="X192" s="13">
        <f t="shared" si="133"/>
        <v>-70</v>
      </c>
      <c r="Y192" s="10">
        <v>0.8177250000002998</v>
      </c>
      <c r="Z192" s="4" t="str">
        <f t="shared" si="149"/>
        <v/>
      </c>
      <c r="AD192" s="6"/>
      <c r="AE192" s="6"/>
      <c r="AF192" s="10"/>
      <c r="AG192" s="10"/>
      <c r="AH192" s="10"/>
      <c r="AJ192" s="57"/>
      <c r="AK192" s="57"/>
      <c r="AL192" s="59">
        <f>3.3667362323955/($AJ$180*1000/3600)/AL32</f>
        <v>7.0438417415270349E-2</v>
      </c>
      <c r="AM192" s="59">
        <f>3.3667362323955/($AJ$180*1000/3600)/AM32</f>
        <v>0.109665675322329</v>
      </c>
      <c r="AN192" s="59">
        <f t="shared" si="189"/>
        <v>9.1282984735951089E-2</v>
      </c>
      <c r="AO192" s="59">
        <f t="shared" si="189"/>
        <v>8.4919411858511207E-2</v>
      </c>
      <c r="AP192" s="59">
        <f t="shared" si="195"/>
        <v>7.9627574717179364E-2</v>
      </c>
      <c r="AQ192" s="59">
        <f t="shared" si="195"/>
        <v>6.4943283729403722E-2</v>
      </c>
      <c r="AR192" s="59">
        <f t="shared" si="195"/>
        <v>5.8539208561538797E-2</v>
      </c>
      <c r="AS192" s="59">
        <f t="shared" si="190"/>
        <v>7.8576822961635401E-2</v>
      </c>
      <c r="AT192" s="59">
        <f t="shared" si="199"/>
        <v>8.4919411858511207E-2</v>
      </c>
      <c r="AU192" s="59">
        <f>3.3667362323955/($AJ$180*1000/3600)/AU32</f>
        <v>7.0438417415270349E-2</v>
      </c>
      <c r="AV192" s="57"/>
      <c r="AY192" s="57"/>
      <c r="AZ192" s="57"/>
      <c r="BA192" s="59">
        <f>3.3667362323955/($AJ$180*1000/3600)/BA32</f>
        <v>3.1609764233387912E-2</v>
      </c>
      <c r="BB192" s="59">
        <f>3.3667362323955/($AJ$180*1000/3600)/BB32</f>
        <v>2.6787451789382043E-2</v>
      </c>
      <c r="BC192" s="59">
        <f t="shared" si="191"/>
        <v>1.6426664909226667E-2</v>
      </c>
      <c r="BD192" s="59">
        <f t="shared" si="191"/>
        <v>1.4337137489507665E-2</v>
      </c>
      <c r="BE192" s="59">
        <f t="shared" si="196"/>
        <v>1.8836341504908892E-2</v>
      </c>
      <c r="BF192" s="59">
        <f t="shared" si="196"/>
        <v>2.4349414371412439E-2</v>
      </c>
      <c r="BG192" s="59">
        <f t="shared" si="196"/>
        <v>4.1449507324044323E-2</v>
      </c>
      <c r="BH192" s="59">
        <f t="shared" si="192"/>
        <v>1.6531489470525223E-2</v>
      </c>
      <c r="BI192" s="59">
        <f t="shared" si="201"/>
        <v>1.4337137489507665E-2</v>
      </c>
      <c r="BJ192" s="59">
        <f>3.3667362323955/($AJ$180*1000/3600)/BJ32</f>
        <v>3.1609764233387912E-2</v>
      </c>
      <c r="BK192" s="57"/>
      <c r="BN192" s="57"/>
      <c r="BO192" s="57"/>
      <c r="BP192" s="59">
        <f>3.3667362323955/($AJ$180*1000/3600)/BP32</f>
        <v>0.30121237010591861</v>
      </c>
      <c r="BQ192" s="59">
        <f>3.3667362323955/($AJ$180*1000/3600)/BQ32</f>
        <v>0.29177994227366388</v>
      </c>
      <c r="BR192" s="59">
        <f t="shared" si="193"/>
        <v>0.26917664141474967</v>
      </c>
      <c r="BS192" s="59">
        <f t="shared" si="193"/>
        <v>0.2705169286255964</v>
      </c>
      <c r="BT192" s="59">
        <f t="shared" si="197"/>
        <v>0.23801085237449482</v>
      </c>
      <c r="BU192" s="59">
        <f t="shared" si="197"/>
        <v>0.29804448821557566</v>
      </c>
      <c r="BV192" s="59">
        <f t="shared" si="197"/>
        <v>0.29786876931531375</v>
      </c>
      <c r="BW192" s="59">
        <f t="shared" si="194"/>
        <v>0.22398207262416092</v>
      </c>
      <c r="BX192" s="59">
        <f t="shared" si="203"/>
        <v>0.2705169286255964</v>
      </c>
      <c r="BY192" s="59">
        <f>3.3667362323955/($AJ$180*1000/3600)/BY32</f>
        <v>0.30121237010591861</v>
      </c>
      <c r="BZ192" s="57"/>
    </row>
    <row r="193" spans="1:78" x14ac:dyDescent="0.15">
      <c r="A193" s="23">
        <v>-73</v>
      </c>
      <c r="B193" s="13">
        <f t="shared" si="132"/>
        <v>-70</v>
      </c>
      <c r="C193" s="6">
        <v>0.92900000000000005</v>
      </c>
      <c r="D193" s="6">
        <v>1.91</v>
      </c>
      <c r="E193" s="6"/>
      <c r="F193" s="10"/>
      <c r="G193" s="10"/>
      <c r="H193" s="10"/>
      <c r="I193" s="6"/>
      <c r="J193" s="81"/>
      <c r="K193" s="10"/>
      <c r="L193" s="10"/>
      <c r="M193" s="10"/>
      <c r="N193" s="6"/>
      <c r="O193" s="10"/>
      <c r="P193" s="10"/>
      <c r="Q193" s="10"/>
      <c r="R193" s="6"/>
      <c r="S193" s="81"/>
      <c r="T193" s="10"/>
      <c r="U193" s="10"/>
      <c r="V193" s="10"/>
      <c r="W193" s="29">
        <v>-78</v>
      </c>
      <c r="X193" s="13">
        <f t="shared" si="133"/>
        <v>-70</v>
      </c>
      <c r="Y193" s="10">
        <v>0.80282000000553833</v>
      </c>
      <c r="Z193" s="4" t="str">
        <f t="shared" si="149"/>
        <v/>
      </c>
      <c r="AD193" s="6"/>
      <c r="AE193" s="6"/>
      <c r="AF193" s="10"/>
      <c r="AG193" s="10"/>
      <c r="AH193" s="10"/>
      <c r="AJ193" s="57"/>
      <c r="AK193" s="57"/>
      <c r="AL193" s="59">
        <f>3.3667362323955/($AJ$180*1000/3600)/AL33</f>
        <v>7.0438417415270349E-2</v>
      </c>
      <c r="AM193" s="59">
        <f>3.3667362323955/($AJ$180*1000/3600)/AM33</f>
        <v>7.0438417415270349E-2</v>
      </c>
      <c r="AN193" s="57"/>
      <c r="AO193" s="59">
        <f>3.3667362323955/($AJ$180*1000/3600)/AO33</f>
        <v>5.8539208561538797E-2</v>
      </c>
      <c r="AP193" s="59">
        <f t="shared" si="195"/>
        <v>5.8539208561538797E-2</v>
      </c>
      <c r="AQ193" s="59">
        <f t="shared" si="195"/>
        <v>9.1282984735951089E-2</v>
      </c>
      <c r="AR193" s="59">
        <f t="shared" si="195"/>
        <v>0.109665675322329</v>
      </c>
      <c r="AS193" s="59">
        <f t="shared" si="190"/>
        <v>7.0438417415270349E-2</v>
      </c>
      <c r="AT193" s="59">
        <f t="shared" si="199"/>
        <v>9.1282984735951089E-2</v>
      </c>
      <c r="AU193" s="59">
        <f>3.3667362323955/($AJ$180*1000/3600)/AU33</f>
        <v>5.8539208561538797E-2</v>
      </c>
      <c r="AV193" s="57"/>
      <c r="AY193" s="57"/>
      <c r="AZ193" s="57"/>
      <c r="BA193" s="59">
        <f>3.3667362323955/($AJ$180*1000/3600)/BA33</f>
        <v>3.1609764233387912E-2</v>
      </c>
      <c r="BB193" s="59">
        <f>3.3667362323955/($AJ$180*1000/3600)/BB33</f>
        <v>3.1609764233387912E-2</v>
      </c>
      <c r="BC193" s="57"/>
      <c r="BD193" s="59">
        <f>3.3667362323955/($AJ$180*1000/3600)/BD33</f>
        <v>4.1449507324044323E-2</v>
      </c>
      <c r="BE193" s="59">
        <f t="shared" si="196"/>
        <v>4.1449507324044323E-2</v>
      </c>
      <c r="BF193" s="59">
        <f t="shared" si="196"/>
        <v>1.6426664909226667E-2</v>
      </c>
      <c r="BG193" s="59">
        <f t="shared" si="196"/>
        <v>2.6787451789382043E-2</v>
      </c>
      <c r="BH193" s="59">
        <f t="shared" si="192"/>
        <v>3.1609764233387912E-2</v>
      </c>
      <c r="BI193" s="59">
        <f t="shared" si="201"/>
        <v>1.6426664909226667E-2</v>
      </c>
      <c r="BJ193" s="59">
        <f>3.3667362323955/($AJ$180*1000/3600)/BJ33</f>
        <v>4.1449507324044323E-2</v>
      </c>
      <c r="BK193" s="57"/>
      <c r="BN193" s="57"/>
      <c r="BO193" s="57"/>
      <c r="BP193" s="59">
        <f>3.3667362323955/($AJ$180*1000/3600)/BP33</f>
        <v>0.30121237010591861</v>
      </c>
      <c r="BQ193" s="59">
        <f>3.3667362323955/($AJ$180*1000/3600)/BQ33</f>
        <v>0.30121237010591861</v>
      </c>
      <c r="BR193" s="57"/>
      <c r="BS193" s="59">
        <f>3.3667362323955/($AJ$180*1000/3600)/BS33</f>
        <v>0.29786876931531375</v>
      </c>
      <c r="BT193" s="59">
        <f t="shared" si="197"/>
        <v>0.29786876931531375</v>
      </c>
      <c r="BU193" s="59">
        <f t="shared" si="197"/>
        <v>0.26917664141474967</v>
      </c>
      <c r="BV193" s="59">
        <f t="shared" si="197"/>
        <v>0.29177994227366388</v>
      </c>
      <c r="BW193" s="59">
        <f t="shared" si="194"/>
        <v>0.30121237010591861</v>
      </c>
      <c r="BX193" s="59">
        <f t="shared" si="203"/>
        <v>0.26917664141474967</v>
      </c>
      <c r="BY193" s="59">
        <f>3.3667362323955/($AJ$180*1000/3600)/BY33</f>
        <v>0.29786876931531375</v>
      </c>
      <c r="BZ193" s="57"/>
    </row>
    <row r="194" spans="1:78" x14ac:dyDescent="0.15">
      <c r="A194" s="23">
        <v>-73</v>
      </c>
      <c r="B194" s="13">
        <f t="shared" si="132"/>
        <v>-70</v>
      </c>
      <c r="C194" s="6">
        <v>1.909</v>
      </c>
      <c r="D194" s="6">
        <v>8.125</v>
      </c>
      <c r="E194" s="6"/>
      <c r="F194" s="10"/>
      <c r="G194" s="10"/>
      <c r="H194" s="10"/>
      <c r="I194" s="6"/>
      <c r="J194" s="81"/>
      <c r="K194" s="10"/>
      <c r="L194" s="10"/>
      <c r="M194" s="10"/>
      <c r="N194" s="6"/>
      <c r="O194" s="10"/>
      <c r="P194" s="10"/>
      <c r="Q194" s="10"/>
      <c r="R194" s="6"/>
      <c r="S194" s="81"/>
      <c r="T194" s="10"/>
      <c r="U194" s="10"/>
      <c r="V194" s="10"/>
      <c r="W194" s="29">
        <v>-78</v>
      </c>
      <c r="X194" s="13">
        <f t="shared" si="133"/>
        <v>-70</v>
      </c>
      <c r="Y194" s="10">
        <v>0.79927500000128915</v>
      </c>
      <c r="Z194" s="4" t="str">
        <f t="shared" si="149"/>
        <v/>
      </c>
      <c r="AD194" s="6"/>
      <c r="AE194" s="6"/>
      <c r="AF194" s="10"/>
      <c r="AG194" s="10"/>
      <c r="AH194" s="10"/>
    </row>
    <row r="195" spans="1:78" x14ac:dyDescent="0.15">
      <c r="A195" s="23">
        <v>-73</v>
      </c>
      <c r="B195" s="13">
        <f t="shared" si="132"/>
        <v>-70</v>
      </c>
      <c r="C195" s="6">
        <v>0.54500000000000004</v>
      </c>
      <c r="D195" s="6">
        <v>3.1480000000000001</v>
      </c>
      <c r="E195" s="6"/>
      <c r="F195" s="10"/>
      <c r="G195" s="10"/>
      <c r="H195" s="10"/>
      <c r="I195" s="6"/>
      <c r="J195" s="81"/>
      <c r="K195" s="10"/>
      <c r="L195" s="10"/>
      <c r="M195" s="10"/>
      <c r="N195" s="6"/>
      <c r="O195" s="10"/>
      <c r="P195" s="10"/>
      <c r="Q195" s="10"/>
      <c r="R195" s="6"/>
      <c r="S195" s="81"/>
      <c r="T195" s="10"/>
      <c r="U195" s="10"/>
      <c r="V195" s="10"/>
      <c r="W195" s="29">
        <v>-78</v>
      </c>
      <c r="X195" s="13">
        <f t="shared" si="133"/>
        <v>-70</v>
      </c>
      <c r="Y195" s="10">
        <v>0.86773000000443234</v>
      </c>
      <c r="Z195" s="4" t="str">
        <f t="shared" si="149"/>
        <v/>
      </c>
      <c r="AD195" s="6"/>
      <c r="AE195" s="6"/>
      <c r="AF195" s="10"/>
      <c r="AG195" s="10"/>
      <c r="AH195" s="10"/>
    </row>
    <row r="196" spans="1:78" x14ac:dyDescent="0.15">
      <c r="A196" s="23">
        <v>-73</v>
      </c>
      <c r="B196" s="13">
        <f t="shared" si="132"/>
        <v>-70</v>
      </c>
      <c r="C196" s="6">
        <v>2.2970000000000002</v>
      </c>
      <c r="D196" s="6">
        <v>46.826000000000001</v>
      </c>
      <c r="E196" s="6"/>
      <c r="F196" s="10"/>
      <c r="G196" s="10"/>
      <c r="H196" s="10"/>
      <c r="I196" s="6"/>
      <c r="J196" s="81"/>
      <c r="K196" s="10"/>
      <c r="L196" s="10"/>
      <c r="M196" s="10"/>
      <c r="N196" s="6"/>
      <c r="O196" s="10"/>
      <c r="P196" s="10"/>
      <c r="Q196" s="10"/>
      <c r="R196" s="6"/>
      <c r="S196" s="81"/>
      <c r="T196" s="10"/>
      <c r="U196" s="10"/>
      <c r="V196" s="10"/>
      <c r="W196" s="29">
        <v>-78</v>
      </c>
      <c r="X196" s="13">
        <f t="shared" si="133"/>
        <v>-70</v>
      </c>
      <c r="Y196" s="10">
        <v>0.89218500000588752</v>
      </c>
      <c r="Z196" s="4" t="str">
        <f t="shared" si="149"/>
        <v/>
      </c>
      <c r="AD196" s="6"/>
      <c r="AE196" s="6"/>
      <c r="AF196" s="10"/>
      <c r="AG196" s="10"/>
      <c r="AH196" s="10"/>
      <c r="AJ196" s="115">
        <v>100</v>
      </c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Y196" s="115">
        <v>100</v>
      </c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N196" s="115">
        <v>100</v>
      </c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</row>
    <row r="197" spans="1:78" x14ac:dyDescent="0.15">
      <c r="A197" s="23">
        <v>-73</v>
      </c>
      <c r="B197" s="13">
        <f t="shared" ref="B197:B260" si="207">0-(MID(A197,LEN(A197)-1,1)*10)</f>
        <v>-70</v>
      </c>
      <c r="C197" s="6">
        <v>1.018</v>
      </c>
      <c r="D197" s="6">
        <v>11.592000000000001</v>
      </c>
      <c r="E197" s="6"/>
      <c r="F197" s="10"/>
      <c r="G197" s="10"/>
      <c r="H197" s="10"/>
      <c r="I197" s="6"/>
      <c r="J197" s="81"/>
      <c r="K197" s="10"/>
      <c r="L197" s="10"/>
      <c r="M197" s="10"/>
      <c r="N197" s="6"/>
      <c r="O197" s="10"/>
      <c r="P197" s="10"/>
      <c r="Q197" s="10"/>
      <c r="R197" s="6"/>
      <c r="S197" s="81"/>
      <c r="T197" s="10"/>
      <c r="U197" s="10"/>
      <c r="V197" s="10"/>
      <c r="W197" s="29">
        <v>-78</v>
      </c>
      <c r="X197" s="13">
        <f t="shared" ref="X197:X260" si="208">0-(MID(W197,LEN(W197)-1,1)*10)</f>
        <v>-70</v>
      </c>
      <c r="Y197" s="10">
        <v>0.32929500000501366</v>
      </c>
      <c r="Z197" s="4" t="str">
        <f t="shared" si="149"/>
        <v/>
      </c>
      <c r="AD197" s="6"/>
      <c r="AE197" s="6"/>
      <c r="AF197" s="10"/>
      <c r="AG197" s="10"/>
      <c r="AH197" s="10"/>
      <c r="AJ197" s="57"/>
      <c r="AK197" s="57"/>
      <c r="AL197" s="57"/>
      <c r="AM197" s="58"/>
      <c r="AN197" s="59">
        <f t="shared" ref="AN197:AO208" si="209">3.3667362323955/($AJ$196*1000/3600)/AN21</f>
        <v>9.8699107790096094E-2</v>
      </c>
      <c r="AO197" s="59">
        <f t="shared" si="209"/>
        <v>8.2154686262355975E-2</v>
      </c>
      <c r="AP197" s="57"/>
      <c r="AQ197" s="57"/>
      <c r="AR197" s="57"/>
      <c r="AS197" s="59">
        <f t="shared" ref="AS197:AS209" si="210">3.3667362323955/($AJ$196*1000/3600)/AS21</f>
        <v>6.3394575673743306E-2</v>
      </c>
      <c r="AT197" s="57"/>
      <c r="AU197" s="57"/>
      <c r="AV197" s="57"/>
      <c r="AY197" s="57"/>
      <c r="AZ197" s="57"/>
      <c r="BA197" s="57"/>
      <c r="BB197" s="58"/>
      <c r="BC197" s="59">
        <f t="shared" ref="BC197:BD208" si="211">3.3667362323955/($AJ$196*1000/3600)/BC21</f>
        <v>2.4108706610443838E-2</v>
      </c>
      <c r="BD197" s="59">
        <f t="shared" si="211"/>
        <v>1.4783998418303999E-2</v>
      </c>
      <c r="BE197" s="57"/>
      <c r="BF197" s="57"/>
      <c r="BG197" s="57"/>
      <c r="BH197" s="59">
        <f t="shared" ref="BH197:BH209" si="212">3.3667362323955/($AJ$196*1000/3600)/BH21</f>
        <v>2.8448787810049118E-2</v>
      </c>
      <c r="BI197" s="57"/>
      <c r="BJ197" s="57"/>
      <c r="BK197" s="57"/>
      <c r="BN197" s="57"/>
      <c r="BO197" s="57"/>
      <c r="BP197" s="57"/>
      <c r="BQ197" s="58"/>
      <c r="BR197" s="59">
        <f t="shared" ref="BR197:BS208" si="213">3.3667362323955/($AJ$196*1000/3600)/BR21</f>
        <v>0.2626019480462975</v>
      </c>
      <c r="BS197" s="59">
        <f t="shared" si="213"/>
        <v>0.24225897727327472</v>
      </c>
      <c r="BT197" s="57"/>
      <c r="BU197" s="57"/>
      <c r="BV197" s="57"/>
      <c r="BW197" s="59">
        <f t="shared" ref="BW197:BW209" si="214">3.3667362323955/($AJ$196*1000/3600)/BW21</f>
        <v>0.27109113309532673</v>
      </c>
      <c r="BX197" s="57"/>
      <c r="BY197" s="57"/>
      <c r="BZ197" s="57"/>
    </row>
    <row r="198" spans="1:78" x14ac:dyDescent="0.15">
      <c r="A198" s="23">
        <v>-73</v>
      </c>
      <c r="B198" s="13">
        <f t="shared" si="207"/>
        <v>-70</v>
      </c>
      <c r="C198" s="6">
        <v>1.2370000000000001</v>
      </c>
      <c r="D198" s="6">
        <v>20.219000000000001</v>
      </c>
      <c r="E198" s="6"/>
      <c r="F198" s="10"/>
      <c r="G198" s="10"/>
      <c r="H198" s="10"/>
      <c r="I198" s="6"/>
      <c r="J198" s="81"/>
      <c r="K198" s="10"/>
      <c r="L198" s="10"/>
      <c r="M198" s="10"/>
      <c r="N198" s="6"/>
      <c r="O198" s="10"/>
      <c r="P198" s="10"/>
      <c r="Q198" s="10"/>
      <c r="R198" s="6"/>
      <c r="S198" s="81"/>
      <c r="T198" s="10"/>
      <c r="U198" s="10"/>
      <c r="V198" s="10"/>
      <c r="W198" s="29">
        <v>-77</v>
      </c>
      <c r="X198" s="13">
        <f t="shared" si="208"/>
        <v>-70</v>
      </c>
      <c r="Y198" s="10">
        <v>0.17736500000271094</v>
      </c>
      <c r="Z198" s="4" t="str">
        <f t="shared" si="149"/>
        <v/>
      </c>
      <c r="AD198" s="6"/>
      <c r="AE198" s="6"/>
      <c r="AF198" s="10"/>
      <c r="AG198" s="10"/>
      <c r="AH198" s="10"/>
      <c r="AJ198" s="57"/>
      <c r="AK198" s="58"/>
      <c r="AL198" s="58"/>
      <c r="AM198" s="57"/>
      <c r="AN198" s="59">
        <f t="shared" si="209"/>
        <v>8.2154686262355975E-2</v>
      </c>
      <c r="AO198" s="59">
        <f t="shared" si="209"/>
        <v>5.2685287705384914E-2</v>
      </c>
      <c r="AP198" s="59">
        <f t="shared" ref="AP198:AR209" si="215">3.3667362323955/($AJ$196*1000/3600)/AP22</f>
        <v>7.6427470672660092E-2</v>
      </c>
      <c r="AQ198" s="59">
        <f t="shared" si="215"/>
        <v>5.2685287705384914E-2</v>
      </c>
      <c r="AR198" s="59">
        <f t="shared" si="215"/>
        <v>8.2154686262355975E-2</v>
      </c>
      <c r="AS198" s="59">
        <f t="shared" si="210"/>
        <v>6.3394575673743306E-2</v>
      </c>
      <c r="AT198" s="57"/>
      <c r="AU198" s="57"/>
      <c r="AV198" s="57"/>
      <c r="AY198" s="57"/>
      <c r="AZ198" s="58"/>
      <c r="BA198" s="58"/>
      <c r="BB198" s="57"/>
      <c r="BC198" s="59">
        <f t="shared" si="211"/>
        <v>1.4783998418303999E-2</v>
      </c>
      <c r="BD198" s="59">
        <f t="shared" si="211"/>
        <v>3.7304556591639886E-2</v>
      </c>
      <c r="BE198" s="59">
        <f t="shared" ref="BE198:BG209" si="216">3.3667362323955/($AJ$196*1000/3600)/BE22</f>
        <v>1.2903423740556898E-2</v>
      </c>
      <c r="BF198" s="59">
        <f t="shared" si="216"/>
        <v>3.7304556591639886E-2</v>
      </c>
      <c r="BG198" s="59">
        <f t="shared" si="216"/>
        <v>1.4783998418303999E-2</v>
      </c>
      <c r="BH198" s="59">
        <f t="shared" si="212"/>
        <v>2.8448787810049118E-2</v>
      </c>
      <c r="BI198" s="57"/>
      <c r="BJ198" s="57"/>
      <c r="BK198" s="57"/>
      <c r="BN198" s="57"/>
      <c r="BO198" s="58"/>
      <c r="BP198" s="58"/>
      <c r="BQ198" s="57"/>
      <c r="BR198" s="59">
        <f t="shared" si="213"/>
        <v>0.24225897727327472</v>
      </c>
      <c r="BS198" s="59">
        <f t="shared" si="213"/>
        <v>0.26808189238378238</v>
      </c>
      <c r="BT198" s="59">
        <f t="shared" ref="BT198:BV209" si="217">3.3667362323955/($AJ$196*1000/3600)/BT22</f>
        <v>0.24346523576303675</v>
      </c>
      <c r="BU198" s="59">
        <f t="shared" si="217"/>
        <v>0.26808189238378238</v>
      </c>
      <c r="BV198" s="59">
        <f t="shared" si="217"/>
        <v>0.24225897727327472</v>
      </c>
      <c r="BW198" s="59">
        <f t="shared" si="214"/>
        <v>0.27109113309532673</v>
      </c>
      <c r="BX198" s="57"/>
      <c r="BY198" s="57"/>
      <c r="BZ198" s="57"/>
    </row>
    <row r="199" spans="1:78" x14ac:dyDescent="0.15">
      <c r="A199" s="23">
        <v>-73</v>
      </c>
      <c r="B199" s="13">
        <f t="shared" si="207"/>
        <v>-70</v>
      </c>
      <c r="C199" s="6">
        <v>1.4319999999999999</v>
      </c>
      <c r="D199" s="6">
        <v>8.9770000000000003</v>
      </c>
      <c r="E199" s="6"/>
      <c r="F199" s="10"/>
      <c r="G199" s="10"/>
      <c r="H199" s="10"/>
      <c r="I199" s="6"/>
      <c r="J199" s="81"/>
      <c r="K199" s="10"/>
      <c r="L199" s="10"/>
      <c r="M199" s="10"/>
      <c r="N199" s="6"/>
      <c r="O199" s="10"/>
      <c r="P199" s="10"/>
      <c r="Q199" s="10"/>
      <c r="R199" s="6"/>
      <c r="S199" s="81"/>
      <c r="T199" s="10"/>
      <c r="U199" s="10"/>
      <c r="V199" s="10"/>
      <c r="W199" s="29">
        <v>-77</v>
      </c>
      <c r="X199" s="13">
        <f t="shared" si="208"/>
        <v>-70</v>
      </c>
      <c r="Y199" s="10">
        <v>0.44968000000340425</v>
      </c>
      <c r="Z199" s="4" t="str">
        <f t="shared" si="149"/>
        <v/>
      </c>
      <c r="AD199" s="6"/>
      <c r="AE199" s="6"/>
      <c r="AF199" s="10"/>
      <c r="AG199" s="10"/>
      <c r="AH199" s="10"/>
      <c r="AJ199" s="57"/>
      <c r="AK199" s="57"/>
      <c r="AL199" s="59">
        <f t="shared" ref="AL199:AM206" si="218">3.3667362323955/($AJ$196*1000/3600)/AL23</f>
        <v>9.8699107790096094E-2</v>
      </c>
      <c r="AM199" s="59">
        <f t="shared" si="218"/>
        <v>8.2154686262355975E-2</v>
      </c>
      <c r="AN199" s="59">
        <f t="shared" si="209"/>
        <v>9.8699107790096094E-2</v>
      </c>
      <c r="AO199" s="59">
        <f t="shared" si="209"/>
        <v>5.2685287705384914E-2</v>
      </c>
      <c r="AP199" s="59">
        <f t="shared" si="215"/>
        <v>7.1664817245461435E-2</v>
      </c>
      <c r="AQ199" s="59">
        <f t="shared" si="215"/>
        <v>7.0719140665471858E-2</v>
      </c>
      <c r="AR199" s="59">
        <f t="shared" si="215"/>
        <v>9.8699107790096094E-2</v>
      </c>
      <c r="AS199" s="59">
        <f t="shared" si="210"/>
        <v>5.2685287705384914E-2</v>
      </c>
      <c r="AT199" s="59">
        <f t="shared" ref="AT199:AT209" si="219">3.3667362323955/($AJ$196*1000/3600)/AT23</f>
        <v>8.2154686262355975E-2</v>
      </c>
      <c r="AU199" s="57"/>
      <c r="AV199" s="57"/>
      <c r="AY199" s="57"/>
      <c r="AZ199" s="57"/>
      <c r="BA199" s="59">
        <f t="shared" ref="BA199:BB206" si="220">3.3667362323955/($AJ$196*1000/3600)/BA23</f>
        <v>2.4108706610443838E-2</v>
      </c>
      <c r="BB199" s="59">
        <f t="shared" si="220"/>
        <v>1.4783998418303999E-2</v>
      </c>
      <c r="BC199" s="59">
        <f t="shared" si="211"/>
        <v>2.4108706610443838E-2</v>
      </c>
      <c r="BD199" s="59">
        <f t="shared" si="211"/>
        <v>3.7304556591639886E-2</v>
      </c>
      <c r="BE199" s="59">
        <f t="shared" si="216"/>
        <v>1.6952707354418003E-2</v>
      </c>
      <c r="BF199" s="59">
        <f t="shared" si="216"/>
        <v>1.48783405234727E-2</v>
      </c>
      <c r="BG199" s="59">
        <f t="shared" si="216"/>
        <v>2.4108706610443838E-2</v>
      </c>
      <c r="BH199" s="59">
        <f t="shared" si="212"/>
        <v>3.7304556591639886E-2</v>
      </c>
      <c r="BI199" s="59">
        <f t="shared" ref="BI199:BI209" si="221">3.3667362323955/($AJ$196*1000/3600)/BI23</f>
        <v>1.4783998418303999E-2</v>
      </c>
      <c r="BJ199" s="57"/>
      <c r="BK199" s="57"/>
      <c r="BN199" s="57"/>
      <c r="BO199" s="57"/>
      <c r="BP199" s="59">
        <f t="shared" ref="BP199:BQ206" si="222">3.3667362323955/($AJ$196*1000/3600)/BP23</f>
        <v>0.2626019480462975</v>
      </c>
      <c r="BQ199" s="59">
        <f t="shared" si="222"/>
        <v>0.24225897727327472</v>
      </c>
      <c r="BR199" s="59">
        <f t="shared" si="213"/>
        <v>0.2626019480462975</v>
      </c>
      <c r="BS199" s="59">
        <f t="shared" si="213"/>
        <v>0.26808189238378238</v>
      </c>
      <c r="BT199" s="59">
        <f t="shared" si="217"/>
        <v>0.21420976713704534</v>
      </c>
      <c r="BU199" s="59">
        <f t="shared" si="217"/>
        <v>0.20158386536174483</v>
      </c>
      <c r="BV199" s="59">
        <f t="shared" si="217"/>
        <v>0.2626019480462975</v>
      </c>
      <c r="BW199" s="59">
        <f t="shared" si="214"/>
        <v>0.26808189238378238</v>
      </c>
      <c r="BX199" s="59">
        <f t="shared" ref="BX199:BX209" si="223">3.3667362323955/($AJ$196*1000/3600)/BX23</f>
        <v>0.24225897727327472</v>
      </c>
      <c r="BY199" s="57"/>
      <c r="BZ199" s="57"/>
    </row>
    <row r="200" spans="1:78" x14ac:dyDescent="0.15">
      <c r="A200" s="23">
        <v>-73</v>
      </c>
      <c r="B200" s="13">
        <f t="shared" si="207"/>
        <v>-70</v>
      </c>
      <c r="C200" s="6">
        <v>0.58699999999999997</v>
      </c>
      <c r="D200" s="6">
        <v>1.778</v>
      </c>
      <c r="E200" s="6"/>
      <c r="F200" s="10"/>
      <c r="G200" s="10"/>
      <c r="H200" s="10"/>
      <c r="I200" s="6"/>
      <c r="J200" s="81"/>
      <c r="K200" s="10"/>
      <c r="L200" s="10"/>
      <c r="M200" s="10"/>
      <c r="N200" s="6"/>
      <c r="O200" s="10"/>
      <c r="P200" s="10"/>
      <c r="Q200" s="10"/>
      <c r="R200" s="6"/>
      <c r="S200" s="81"/>
      <c r="T200" s="10"/>
      <c r="U200" s="10"/>
      <c r="V200" s="10"/>
      <c r="W200" s="29">
        <v>-77</v>
      </c>
      <c r="X200" s="13">
        <f t="shared" si="208"/>
        <v>-70</v>
      </c>
      <c r="Y200" s="10">
        <v>0.4958650000063145</v>
      </c>
      <c r="Z200" s="4" t="str">
        <f t="shared" si="149"/>
        <v/>
      </c>
      <c r="AD200" s="6"/>
      <c r="AE200" s="6"/>
      <c r="AF200" s="10"/>
      <c r="AG200" s="10"/>
      <c r="AH200" s="10"/>
      <c r="AJ200" s="57"/>
      <c r="AK200" s="57"/>
      <c r="AL200" s="59">
        <f t="shared" si="218"/>
        <v>6.3394575673743306E-2</v>
      </c>
      <c r="AM200" s="59">
        <f t="shared" si="218"/>
        <v>7.0719140665471858E-2</v>
      </c>
      <c r="AN200" s="59">
        <f t="shared" si="209"/>
        <v>7.1664817245461435E-2</v>
      </c>
      <c r="AO200" s="59">
        <f t="shared" si="209"/>
        <v>7.2280591014554002E-2</v>
      </c>
      <c r="AP200" s="59">
        <f t="shared" si="215"/>
        <v>6.2382265873816449E-2</v>
      </c>
      <c r="AQ200" s="59">
        <f t="shared" si="215"/>
        <v>7.6427470672660092E-2</v>
      </c>
      <c r="AR200" s="59">
        <f t="shared" si="215"/>
        <v>6.5192679465473038E-2</v>
      </c>
      <c r="AS200" s="59">
        <f t="shared" si="210"/>
        <v>5.2685287705384914E-2</v>
      </c>
      <c r="AT200" s="59">
        <f t="shared" si="219"/>
        <v>7.6427470672660092E-2</v>
      </c>
      <c r="AU200" s="57"/>
      <c r="AV200" s="57"/>
      <c r="AY200" s="57"/>
      <c r="AZ200" s="57"/>
      <c r="BA200" s="59">
        <f t="shared" si="220"/>
        <v>2.8448787810049118E-2</v>
      </c>
      <c r="BB200" s="59">
        <f t="shared" si="220"/>
        <v>1.48783405234727E-2</v>
      </c>
      <c r="BC200" s="59">
        <f t="shared" si="211"/>
        <v>1.6952707354418003E-2</v>
      </c>
      <c r="BD200" s="59">
        <f t="shared" si="211"/>
        <v>1.9086758079222794E-2</v>
      </c>
      <c r="BE200" s="59">
        <f t="shared" si="216"/>
        <v>2.3712657125631052E-2</v>
      </c>
      <c r="BF200" s="59">
        <f t="shared" si="216"/>
        <v>1.2903423740556898E-2</v>
      </c>
      <c r="BG200" s="59">
        <f t="shared" si="216"/>
        <v>1.6551904689290763E-2</v>
      </c>
      <c r="BH200" s="59">
        <f t="shared" si="212"/>
        <v>3.7304556591639886E-2</v>
      </c>
      <c r="BI200" s="59">
        <f t="shared" si="221"/>
        <v>1.2903423740556898E-2</v>
      </c>
      <c r="BJ200" s="57"/>
      <c r="BK200" s="57"/>
      <c r="BN200" s="57"/>
      <c r="BO200" s="57"/>
      <c r="BP200" s="59">
        <f t="shared" si="222"/>
        <v>0.27109113309532673</v>
      </c>
      <c r="BQ200" s="59">
        <f t="shared" si="222"/>
        <v>0.20158386536174483</v>
      </c>
      <c r="BR200" s="59">
        <f t="shared" si="213"/>
        <v>0.21420976713704534</v>
      </c>
      <c r="BS200" s="59">
        <f t="shared" si="213"/>
        <v>0.17334443955780732</v>
      </c>
      <c r="BT200" s="59">
        <f t="shared" si="217"/>
        <v>0.2343849149994808</v>
      </c>
      <c r="BU200" s="59">
        <f t="shared" si="217"/>
        <v>0.24346523576303675</v>
      </c>
      <c r="BV200" s="59">
        <f t="shared" si="217"/>
        <v>0.24365924469299632</v>
      </c>
      <c r="BW200" s="59">
        <f t="shared" si="214"/>
        <v>0.26808189238378238</v>
      </c>
      <c r="BX200" s="59">
        <f t="shared" si="223"/>
        <v>0.24346523576303675</v>
      </c>
      <c r="BY200" s="57"/>
      <c r="BZ200" s="57"/>
    </row>
    <row r="201" spans="1:78" x14ac:dyDescent="0.15">
      <c r="A201" s="23">
        <v>-73</v>
      </c>
      <c r="B201" s="13">
        <f t="shared" si="207"/>
        <v>-70</v>
      </c>
      <c r="C201" s="6">
        <v>2.4750000000000001</v>
      </c>
      <c r="D201" s="6">
        <v>3.4140000000000001</v>
      </c>
      <c r="E201" s="6"/>
      <c r="F201" s="10"/>
      <c r="G201" s="10"/>
      <c r="H201" s="10"/>
      <c r="I201" s="6"/>
      <c r="J201" s="81"/>
      <c r="K201" s="10"/>
      <c r="L201" s="10"/>
      <c r="M201" s="10"/>
      <c r="N201" s="6"/>
      <c r="O201" s="10"/>
      <c r="P201" s="10"/>
      <c r="Q201" s="10"/>
      <c r="R201" s="6"/>
      <c r="S201" s="81"/>
      <c r="T201" s="10"/>
      <c r="U201" s="10"/>
      <c r="V201" s="10"/>
      <c r="W201" s="29">
        <v>-77</v>
      </c>
      <c r="X201" s="13">
        <f t="shared" si="208"/>
        <v>-70</v>
      </c>
      <c r="Y201" s="10">
        <v>0.58522999999938774</v>
      </c>
      <c r="Z201" s="4" t="str">
        <f t="shared" ref="Z201:Z264" si="224">IF(A201=-10,10,"")</f>
        <v/>
      </c>
      <c r="AD201" s="6"/>
      <c r="AE201" s="6"/>
      <c r="AF201" s="10"/>
      <c r="AG201" s="10"/>
      <c r="AH201" s="10"/>
      <c r="AJ201" s="57"/>
      <c r="AK201" s="57"/>
      <c r="AL201" s="59">
        <f t="shared" si="218"/>
        <v>8.2154686262355975E-2</v>
      </c>
      <c r="AM201" s="59">
        <f t="shared" si="218"/>
        <v>8.2154686262355975E-2</v>
      </c>
      <c r="AN201" s="59">
        <f t="shared" si="209"/>
        <v>5.9407445422719585E-2</v>
      </c>
      <c r="AO201" s="59">
        <f t="shared" si="209"/>
        <v>7.2280591014554002E-2</v>
      </c>
      <c r="AP201" s="59">
        <f t="shared" si="215"/>
        <v>5.4598182065065094E-2</v>
      </c>
      <c r="AQ201" s="59">
        <f t="shared" si="215"/>
        <v>5.9407445422719585E-2</v>
      </c>
      <c r="AR201" s="59">
        <f t="shared" si="215"/>
        <v>6.2382265873816449E-2</v>
      </c>
      <c r="AS201" s="59">
        <f t="shared" si="210"/>
        <v>7.0719140665471858E-2</v>
      </c>
      <c r="AT201" s="59">
        <f t="shared" si="219"/>
        <v>7.1664817245461435E-2</v>
      </c>
      <c r="AU201" s="57"/>
      <c r="AV201" s="57"/>
      <c r="AY201" s="57"/>
      <c r="AZ201" s="57"/>
      <c r="BA201" s="59">
        <f t="shared" si="220"/>
        <v>1.4783998418303999E-2</v>
      </c>
      <c r="BB201" s="59">
        <f t="shared" si="220"/>
        <v>1.4783998418303999E-2</v>
      </c>
      <c r="BC201" s="59">
        <f t="shared" si="211"/>
        <v>2.0804348930931495E-2</v>
      </c>
      <c r="BD201" s="59">
        <f t="shared" si="211"/>
        <v>1.9086758079222794E-2</v>
      </c>
      <c r="BE201" s="59">
        <f t="shared" si="216"/>
        <v>2.1518038626253951E-2</v>
      </c>
      <c r="BF201" s="59">
        <f t="shared" si="216"/>
        <v>2.0804348930931495E-2</v>
      </c>
      <c r="BG201" s="59">
        <f t="shared" si="216"/>
        <v>2.3712657125631052E-2</v>
      </c>
      <c r="BH201" s="59">
        <f t="shared" si="212"/>
        <v>1.48783405234727E-2</v>
      </c>
      <c r="BI201" s="59">
        <f t="shared" si="221"/>
        <v>1.6952707354418003E-2</v>
      </c>
      <c r="BJ201" s="57"/>
      <c r="BK201" s="57"/>
      <c r="BN201" s="57"/>
      <c r="BO201" s="57"/>
      <c r="BP201" s="59">
        <f t="shared" si="222"/>
        <v>0.24225897727327472</v>
      </c>
      <c r="BQ201" s="59">
        <f t="shared" si="222"/>
        <v>0.24225897727327472</v>
      </c>
      <c r="BR201" s="59">
        <f t="shared" si="213"/>
        <v>0.2261297285521448</v>
      </c>
      <c r="BS201" s="59">
        <f t="shared" si="213"/>
        <v>0.17334443955780732</v>
      </c>
      <c r="BT201" s="59">
        <f t="shared" si="217"/>
        <v>0.25643493009215623</v>
      </c>
      <c r="BU201" s="59">
        <f t="shared" si="217"/>
        <v>0.2261297285521448</v>
      </c>
      <c r="BV201" s="59">
        <f t="shared" si="217"/>
        <v>0.2343849149994808</v>
      </c>
      <c r="BW201" s="59">
        <f t="shared" si="214"/>
        <v>0.20158386536174483</v>
      </c>
      <c r="BX201" s="59">
        <f t="shared" si="223"/>
        <v>0.21420976713704534</v>
      </c>
      <c r="BY201" s="57"/>
      <c r="BZ201" s="57"/>
    </row>
    <row r="202" spans="1:78" x14ac:dyDescent="0.15">
      <c r="A202" s="23">
        <v>-72</v>
      </c>
      <c r="B202" s="13">
        <f t="shared" si="207"/>
        <v>-70</v>
      </c>
      <c r="C202" s="6">
        <v>1.377</v>
      </c>
      <c r="D202" s="6">
        <v>3.4359999999999999</v>
      </c>
      <c r="E202" s="6"/>
      <c r="F202" s="10"/>
      <c r="G202" s="10"/>
      <c r="H202" s="10"/>
      <c r="I202" s="6"/>
      <c r="J202" s="81"/>
      <c r="K202" s="10"/>
      <c r="L202" s="10"/>
      <c r="M202" s="10"/>
      <c r="N202" s="6"/>
      <c r="O202" s="10"/>
      <c r="P202" s="10"/>
      <c r="Q202" s="10"/>
      <c r="R202" s="6"/>
      <c r="S202" s="81"/>
      <c r="T202" s="10"/>
      <c r="U202" s="10"/>
      <c r="V202" s="10"/>
      <c r="W202" s="29">
        <v>-77</v>
      </c>
      <c r="X202" s="13">
        <f t="shared" si="208"/>
        <v>-70</v>
      </c>
      <c r="Y202" s="10">
        <v>0.93306500000159898</v>
      </c>
      <c r="Z202" s="4" t="str">
        <f t="shared" si="224"/>
        <v/>
      </c>
      <c r="AD202" s="6"/>
      <c r="AE202" s="6"/>
      <c r="AF202" s="10"/>
      <c r="AG202" s="10"/>
      <c r="AH202" s="10"/>
      <c r="AJ202" s="57"/>
      <c r="AK202" s="59">
        <f>3.3667362323955/($AJ$196*1000/3600)/AK26</f>
        <v>8.2154686262355975E-2</v>
      </c>
      <c r="AL202" s="59">
        <f t="shared" si="218"/>
        <v>7.1664817245461435E-2</v>
      </c>
      <c r="AM202" s="59">
        <f t="shared" si="218"/>
        <v>7.0719140665471858E-2</v>
      </c>
      <c r="AN202" s="59">
        <f t="shared" si="209"/>
        <v>6.5475228167940505E-2</v>
      </c>
      <c r="AO202" s="59">
        <f t="shared" si="209"/>
        <v>5.4598182065065094E-2</v>
      </c>
      <c r="AP202" s="59">
        <f t="shared" si="215"/>
        <v>6.0399919119387704E-2</v>
      </c>
      <c r="AQ202" s="59">
        <f t="shared" si="215"/>
        <v>6.0399919119387704E-2</v>
      </c>
      <c r="AR202" s="59">
        <f t="shared" si="215"/>
        <v>6.5475228167940505E-2</v>
      </c>
      <c r="AS202" s="59">
        <f t="shared" si="210"/>
        <v>7.2280591014554002E-2</v>
      </c>
      <c r="AT202" s="59">
        <f t="shared" si="219"/>
        <v>7.1664817245461435E-2</v>
      </c>
      <c r="AU202" s="59">
        <f t="shared" ref="AU202:AV207" si="225">3.3667362323955/($AJ$196*1000/3600)/AU26</f>
        <v>7.0719140665471858E-2</v>
      </c>
      <c r="AV202" s="59">
        <f t="shared" si="225"/>
        <v>8.2154686262355975E-2</v>
      </c>
      <c r="AY202" s="57"/>
      <c r="AZ202" s="59">
        <f>3.3667362323955/($AJ$196*1000/3600)/AZ26</f>
        <v>1.4783998418303999E-2</v>
      </c>
      <c r="BA202" s="59">
        <f t="shared" si="220"/>
        <v>1.6952707354418003E-2</v>
      </c>
      <c r="BB202" s="59">
        <f t="shared" si="220"/>
        <v>1.48783405234727E-2</v>
      </c>
      <c r="BC202" s="59">
        <f t="shared" si="211"/>
        <v>2.0472151079704279E-2</v>
      </c>
      <c r="BD202" s="59">
        <f t="shared" si="211"/>
        <v>2.1518038626253951E-2</v>
      </c>
      <c r="BE202" s="59">
        <f t="shared" si="216"/>
        <v>2.2709856542296795E-2</v>
      </c>
      <c r="BF202" s="59">
        <f t="shared" si="216"/>
        <v>2.2709856542296795E-2</v>
      </c>
      <c r="BG202" s="59">
        <f t="shared" si="216"/>
        <v>2.0472151079704279E-2</v>
      </c>
      <c r="BH202" s="59">
        <f t="shared" si="212"/>
        <v>1.9086758079222794E-2</v>
      </c>
      <c r="BI202" s="59">
        <f t="shared" si="221"/>
        <v>1.6952707354418003E-2</v>
      </c>
      <c r="BJ202" s="59">
        <f t="shared" ref="BJ202:BK207" si="226">3.3667362323955/($AJ$196*1000/3600)/BJ26</f>
        <v>1.48783405234727E-2</v>
      </c>
      <c r="BK202" s="59">
        <f t="shared" si="226"/>
        <v>1.4783998418303999E-2</v>
      </c>
      <c r="BN202" s="57"/>
      <c r="BO202" s="59">
        <f>3.3667362323955/($AJ$196*1000/3600)/BO26</f>
        <v>0.24225897727327472</v>
      </c>
      <c r="BP202" s="59">
        <f t="shared" si="222"/>
        <v>0.21420976713704534</v>
      </c>
      <c r="BQ202" s="59">
        <f t="shared" si="222"/>
        <v>0.20158386536174483</v>
      </c>
      <c r="BR202" s="59">
        <f t="shared" si="213"/>
        <v>0.20366206803556094</v>
      </c>
      <c r="BS202" s="59">
        <f t="shared" si="213"/>
        <v>0.25643493009215623</v>
      </c>
      <c r="BT202" s="59">
        <f t="shared" si="217"/>
        <v>0.20777140444197334</v>
      </c>
      <c r="BU202" s="59">
        <f t="shared" si="217"/>
        <v>0.20777140444197334</v>
      </c>
      <c r="BV202" s="59">
        <f t="shared" si="217"/>
        <v>0.20366206803556094</v>
      </c>
      <c r="BW202" s="59">
        <f t="shared" si="214"/>
        <v>0.17334443955780732</v>
      </c>
      <c r="BX202" s="59">
        <f t="shared" si="223"/>
        <v>0.21420976713704534</v>
      </c>
      <c r="BY202" s="59">
        <f t="shared" ref="BY202:BZ207" si="227">3.3667362323955/($AJ$196*1000/3600)/BY26</f>
        <v>0.20158386536174483</v>
      </c>
      <c r="BZ202" s="59">
        <f t="shared" si="227"/>
        <v>0.24225897727327472</v>
      </c>
    </row>
    <row r="203" spans="1:78" x14ac:dyDescent="0.15">
      <c r="A203" s="23">
        <v>-72</v>
      </c>
      <c r="B203" s="13">
        <f t="shared" si="207"/>
        <v>-70</v>
      </c>
      <c r="C203" s="6">
        <v>2.399</v>
      </c>
      <c r="D203" s="6">
        <v>3.427</v>
      </c>
      <c r="E203" s="6"/>
      <c r="F203" s="10"/>
      <c r="G203" s="10"/>
      <c r="H203" s="10"/>
      <c r="I203" s="6"/>
      <c r="J203" s="81"/>
      <c r="K203" s="10"/>
      <c r="L203" s="10"/>
      <c r="M203" s="10"/>
      <c r="N203" s="6"/>
      <c r="O203" s="10"/>
      <c r="P203" s="10"/>
      <c r="Q203" s="10"/>
      <c r="R203" s="6"/>
      <c r="S203" s="81"/>
      <c r="T203" s="10"/>
      <c r="U203" s="10"/>
      <c r="V203" s="10"/>
      <c r="W203" s="29">
        <v>-77</v>
      </c>
      <c r="X203" s="13">
        <f t="shared" si="208"/>
        <v>-70</v>
      </c>
      <c r="Y203" s="10">
        <v>0.93361500000282116</v>
      </c>
      <c r="Z203" s="4" t="str">
        <f t="shared" si="224"/>
        <v/>
      </c>
      <c r="AD203" s="6"/>
      <c r="AE203" s="6"/>
      <c r="AF203" s="10"/>
      <c r="AG203" s="10"/>
      <c r="AH203" s="10"/>
      <c r="AJ203" s="59">
        <f>3.3667362323955/($AJ$196*1000/3600)/AJ27</f>
        <v>5.2685287705384914E-2</v>
      </c>
      <c r="AK203" s="59">
        <f>3.3667362323955/($AJ$196*1000/3600)/AK27</f>
        <v>7.6427470672660092E-2</v>
      </c>
      <c r="AL203" s="59">
        <f t="shared" si="218"/>
        <v>7.2280591014554002E-2</v>
      </c>
      <c r="AM203" s="59">
        <f t="shared" si="218"/>
        <v>6.5192679465473038E-2</v>
      </c>
      <c r="AN203" s="59">
        <f t="shared" si="209"/>
        <v>6.2382265873816449E-2</v>
      </c>
      <c r="AO203" s="59">
        <f t="shared" si="209"/>
        <v>5.4598182065065094E-2</v>
      </c>
      <c r="AP203" s="60">
        <f t="shared" si="215"/>
        <v>6.4634706461330904E-2</v>
      </c>
      <c r="AQ203" s="59">
        <f t="shared" si="215"/>
        <v>5.7561979657217897E-2</v>
      </c>
      <c r="AR203" s="59">
        <f t="shared" si="215"/>
        <v>6.3573921668546404E-2</v>
      </c>
      <c r="AS203" s="59">
        <f t="shared" si="210"/>
        <v>6.5475228167940505E-2</v>
      </c>
      <c r="AT203" s="59">
        <f t="shared" si="219"/>
        <v>6.5192679465473038E-2</v>
      </c>
      <c r="AU203" s="59">
        <f t="shared" si="225"/>
        <v>7.1664817245461435E-2</v>
      </c>
      <c r="AV203" s="59">
        <f t="shared" si="225"/>
        <v>7.0719140665471858E-2</v>
      </c>
      <c r="AY203" s="59">
        <f>3.3667362323955/($AJ$196*1000/3600)/AY27</f>
        <v>3.7304556591639886E-2</v>
      </c>
      <c r="AZ203" s="59">
        <f>3.3667362323955/($AJ$196*1000/3600)/AZ27</f>
        <v>1.2903423740556898E-2</v>
      </c>
      <c r="BA203" s="59">
        <f t="shared" si="220"/>
        <v>1.9086758079222794E-2</v>
      </c>
      <c r="BB203" s="59">
        <f t="shared" si="220"/>
        <v>1.6551904689290763E-2</v>
      </c>
      <c r="BC203" s="59">
        <f t="shared" si="211"/>
        <v>2.3712657125631052E-2</v>
      </c>
      <c r="BD203" s="59">
        <f t="shared" si="211"/>
        <v>2.1518038626253951E-2</v>
      </c>
      <c r="BE203" s="60">
        <f t="shared" si="216"/>
        <v>1.959400796827784E-2</v>
      </c>
      <c r="BF203" s="59">
        <f t="shared" si="216"/>
        <v>2.6124982978783885E-2</v>
      </c>
      <c r="BG203" s="59">
        <f t="shared" si="216"/>
        <v>1.9782541728962447E-2</v>
      </c>
      <c r="BH203" s="59">
        <f t="shared" si="212"/>
        <v>2.0472151079704279E-2</v>
      </c>
      <c r="BI203" s="59">
        <f t="shared" si="221"/>
        <v>1.6551904689290763E-2</v>
      </c>
      <c r="BJ203" s="59">
        <f t="shared" si="226"/>
        <v>1.6952707354418003E-2</v>
      </c>
      <c r="BK203" s="59">
        <f t="shared" si="226"/>
        <v>1.48783405234727E-2</v>
      </c>
      <c r="BN203" s="59">
        <f>3.3667362323955/($AJ$196*1000/3600)/BN27</f>
        <v>0.26808189238378238</v>
      </c>
      <c r="BO203" s="59">
        <f>3.3667362323955/($AJ$196*1000/3600)/BO27</f>
        <v>0.24346523576303675</v>
      </c>
      <c r="BP203" s="59">
        <f t="shared" si="222"/>
        <v>0.17334443955780732</v>
      </c>
      <c r="BQ203" s="59">
        <f t="shared" si="222"/>
        <v>0.24365924469299632</v>
      </c>
      <c r="BR203" s="59">
        <f t="shared" si="213"/>
        <v>0.2343849149994808</v>
      </c>
      <c r="BS203" s="59">
        <f t="shared" si="213"/>
        <v>0.25643493009215623</v>
      </c>
      <c r="BT203" s="60">
        <f t="shared" si="217"/>
        <v>0.36587322279682355</v>
      </c>
      <c r="BU203" s="59">
        <f t="shared" si="217"/>
        <v>0.24518514173240646</v>
      </c>
      <c r="BV203" s="59">
        <f t="shared" si="217"/>
        <v>0.18194560414063141</v>
      </c>
      <c r="BW203" s="59">
        <f t="shared" si="214"/>
        <v>0.20366206803556094</v>
      </c>
      <c r="BX203" s="59">
        <f t="shared" si="223"/>
        <v>0.24365924469299632</v>
      </c>
      <c r="BY203" s="59">
        <f t="shared" si="227"/>
        <v>0.21420976713704534</v>
      </c>
      <c r="BZ203" s="59">
        <f t="shared" si="227"/>
        <v>0.20158386536174483</v>
      </c>
    </row>
    <row r="204" spans="1:78" x14ac:dyDescent="0.15">
      <c r="A204" s="23">
        <v>-72</v>
      </c>
      <c r="B204" s="13">
        <f t="shared" si="207"/>
        <v>-70</v>
      </c>
      <c r="C204" s="6">
        <v>1.0820000000000001</v>
      </c>
      <c r="D204" s="6">
        <v>7.6459999999999999</v>
      </c>
      <c r="E204" s="6"/>
      <c r="F204" s="10"/>
      <c r="G204" s="10"/>
      <c r="H204" s="10"/>
      <c r="I204" s="6"/>
      <c r="J204" s="81"/>
      <c r="K204" s="10"/>
      <c r="L204" s="10"/>
      <c r="M204" s="10"/>
      <c r="N204" s="6"/>
      <c r="O204" s="10"/>
      <c r="P204" s="10"/>
      <c r="Q204" s="10"/>
      <c r="R204" s="6"/>
      <c r="S204" s="81"/>
      <c r="T204" s="10"/>
      <c r="U204" s="10"/>
      <c r="V204" s="10"/>
      <c r="W204" s="29">
        <v>-77</v>
      </c>
      <c r="X204" s="13">
        <f t="shared" si="208"/>
        <v>-70</v>
      </c>
      <c r="Y204" s="10">
        <v>0.9674350000028793</v>
      </c>
      <c r="Z204" s="4" t="str">
        <f t="shared" si="224"/>
        <v/>
      </c>
      <c r="AD204" s="6"/>
      <c r="AE204" s="6"/>
      <c r="AF204" s="10"/>
      <c r="AG204" s="10"/>
      <c r="AH204" s="10"/>
      <c r="AJ204" s="59">
        <f>3.3667362323955/($AJ$196*1000/3600)/AJ28</f>
        <v>5.2685287705384914E-2</v>
      </c>
      <c r="AK204" s="59">
        <f>3.3667362323955/($AJ$196*1000/3600)/AK28</f>
        <v>7.0719140665471858E-2</v>
      </c>
      <c r="AL204" s="59">
        <f t="shared" si="218"/>
        <v>7.1664817245461435E-2</v>
      </c>
      <c r="AM204" s="59">
        <f t="shared" si="218"/>
        <v>6.5475228167940505E-2</v>
      </c>
      <c r="AN204" s="59">
        <f t="shared" si="209"/>
        <v>5.8448955356463349E-2</v>
      </c>
      <c r="AO204" s="59">
        <f t="shared" si="209"/>
        <v>6.3573921668546404E-2</v>
      </c>
      <c r="AP204" s="59">
        <f t="shared" si="215"/>
        <v>6.2181800493853689E-2</v>
      </c>
      <c r="AQ204" s="59">
        <f t="shared" si="215"/>
        <v>7.5562658582442654E-2</v>
      </c>
      <c r="AR204" s="59">
        <f t="shared" si="215"/>
        <v>6.2382265873816449E-2</v>
      </c>
      <c r="AS204" s="59">
        <f t="shared" si="210"/>
        <v>7.8536770455328642E-2</v>
      </c>
      <c r="AT204" s="59">
        <f t="shared" si="219"/>
        <v>6.5192679465473038E-2</v>
      </c>
      <c r="AU204" s="59">
        <f t="shared" si="225"/>
        <v>7.2280591014554002E-2</v>
      </c>
      <c r="AV204" s="59">
        <f t="shared" si="225"/>
        <v>7.0719140665471858E-2</v>
      </c>
      <c r="AY204" s="59">
        <f>3.3667362323955/($AJ$196*1000/3600)/AY28</f>
        <v>3.7304556591639886E-2</v>
      </c>
      <c r="AZ204" s="59">
        <f>3.3667362323955/($AJ$196*1000/3600)/AZ28</f>
        <v>1.48783405234727E-2</v>
      </c>
      <c r="BA204" s="59">
        <f t="shared" si="220"/>
        <v>1.6952707354418003E-2</v>
      </c>
      <c r="BB204" s="59">
        <f t="shared" si="220"/>
        <v>2.0472151079704279E-2</v>
      </c>
      <c r="BC204" s="59">
        <f t="shared" si="211"/>
        <v>2.1914472934271196E-2</v>
      </c>
      <c r="BD204" s="59">
        <f t="shared" si="211"/>
        <v>1.9782541728962447E-2</v>
      </c>
      <c r="BE204" s="59">
        <f t="shared" si="216"/>
        <v>2.5932830223000188E-2</v>
      </c>
      <c r="BF204" s="59">
        <f t="shared" si="216"/>
        <v>4.3469023353801844E-2</v>
      </c>
      <c r="BG204" s="59">
        <f t="shared" si="216"/>
        <v>2.3712657125631052E-2</v>
      </c>
      <c r="BH204" s="59">
        <f t="shared" si="212"/>
        <v>1.3978851472575935E-2</v>
      </c>
      <c r="BI204" s="59">
        <f t="shared" si="221"/>
        <v>1.6551904689290763E-2</v>
      </c>
      <c r="BJ204" s="59">
        <f t="shared" si="226"/>
        <v>1.9086758079222794E-2</v>
      </c>
      <c r="BK204" s="59">
        <f t="shared" si="226"/>
        <v>1.48783405234727E-2</v>
      </c>
      <c r="BN204" s="59">
        <f>3.3667362323955/($AJ$196*1000/3600)/BN28</f>
        <v>0.26808189238378238</v>
      </c>
      <c r="BO204" s="59">
        <f>3.3667362323955/($AJ$196*1000/3600)/BO28</f>
        <v>0.20158386536174483</v>
      </c>
      <c r="BP204" s="59">
        <f t="shared" si="222"/>
        <v>0.21420976713704534</v>
      </c>
      <c r="BQ204" s="59">
        <f t="shared" si="222"/>
        <v>0.20366206803556094</v>
      </c>
      <c r="BR204" s="59">
        <f t="shared" si="213"/>
        <v>0.26824003939401808</v>
      </c>
      <c r="BS204" s="59">
        <f t="shared" si="213"/>
        <v>0.18194560414063141</v>
      </c>
      <c r="BT204" s="59">
        <f t="shared" si="217"/>
        <v>0.24004575091104646</v>
      </c>
      <c r="BU204" s="59">
        <f t="shared" si="217"/>
        <v>0.18795930635717711</v>
      </c>
      <c r="BV204" s="59">
        <f t="shared" si="217"/>
        <v>0.2343849149994808</v>
      </c>
      <c r="BW204" s="59">
        <f t="shared" si="214"/>
        <v>0.23121052068573317</v>
      </c>
      <c r="BX204" s="59">
        <f t="shared" si="223"/>
        <v>0.24365924469299632</v>
      </c>
      <c r="BY204" s="59">
        <f t="shared" si="227"/>
        <v>0.17334443955780732</v>
      </c>
      <c r="BZ204" s="59">
        <f t="shared" si="227"/>
        <v>0.20158386536174483</v>
      </c>
    </row>
    <row r="205" spans="1:78" x14ac:dyDescent="0.15">
      <c r="A205" s="23">
        <v>-72</v>
      </c>
      <c r="B205" s="13">
        <f t="shared" si="207"/>
        <v>-70</v>
      </c>
      <c r="C205" s="6">
        <v>2.1440000000000001</v>
      </c>
      <c r="D205" s="6">
        <v>12.725</v>
      </c>
      <c r="E205" s="6"/>
      <c r="F205" s="10"/>
      <c r="G205" s="10"/>
      <c r="H205" s="10"/>
      <c r="I205" s="6"/>
      <c r="J205" s="81"/>
      <c r="K205" s="10"/>
      <c r="L205" s="10"/>
      <c r="M205" s="10"/>
      <c r="N205" s="6"/>
      <c r="O205" s="10"/>
      <c r="P205" s="10"/>
      <c r="Q205" s="10"/>
      <c r="R205" s="6"/>
      <c r="S205" s="81"/>
      <c r="T205" s="10"/>
      <c r="U205" s="10"/>
      <c r="V205" s="10"/>
      <c r="W205" s="29">
        <v>-77</v>
      </c>
      <c r="X205" s="13">
        <f t="shared" si="208"/>
        <v>-70</v>
      </c>
      <c r="Y205" s="10">
        <v>1.7099999995031645E-3</v>
      </c>
      <c r="Z205" s="4" t="str">
        <f t="shared" si="224"/>
        <v/>
      </c>
      <c r="AD205" s="6"/>
      <c r="AE205" s="6"/>
      <c r="AF205" s="10"/>
      <c r="AG205" s="10"/>
      <c r="AH205" s="10"/>
      <c r="AJ205" s="57"/>
      <c r="AK205" s="59">
        <f>3.3667362323955/($AJ$196*1000/3600)/AK29</f>
        <v>6.3394575673743306E-2</v>
      </c>
      <c r="AL205" s="59">
        <f t="shared" si="218"/>
        <v>8.2154686262355975E-2</v>
      </c>
      <c r="AM205" s="59">
        <f t="shared" si="218"/>
        <v>7.0719140665471858E-2</v>
      </c>
      <c r="AN205" s="59">
        <f t="shared" si="209"/>
        <v>6.5475228167940505E-2</v>
      </c>
      <c r="AO205" s="59">
        <f t="shared" si="209"/>
        <v>6.2382265873816449E-2</v>
      </c>
      <c r="AP205" s="59">
        <f t="shared" si="215"/>
        <v>6.3573921668546404E-2</v>
      </c>
      <c r="AQ205" s="59">
        <f t="shared" si="215"/>
        <v>5.4598182065065094E-2</v>
      </c>
      <c r="AR205" s="59">
        <f t="shared" si="215"/>
        <v>6.5475228167940505E-2</v>
      </c>
      <c r="AS205" s="59">
        <f t="shared" si="210"/>
        <v>6.5192679465473038E-2</v>
      </c>
      <c r="AT205" s="59">
        <f t="shared" si="219"/>
        <v>7.1664817245461435E-2</v>
      </c>
      <c r="AU205" s="59">
        <f t="shared" si="225"/>
        <v>7.1664817245461435E-2</v>
      </c>
      <c r="AV205" s="59">
        <f t="shared" si="225"/>
        <v>7.6427470672660092E-2</v>
      </c>
      <c r="AY205" s="57"/>
      <c r="AZ205" s="59">
        <f>3.3667362323955/($AJ$196*1000/3600)/AZ29</f>
        <v>2.8448787810049118E-2</v>
      </c>
      <c r="BA205" s="59">
        <f t="shared" si="220"/>
        <v>1.4783998418303999E-2</v>
      </c>
      <c r="BB205" s="59">
        <f t="shared" si="220"/>
        <v>1.48783405234727E-2</v>
      </c>
      <c r="BC205" s="59">
        <f t="shared" si="211"/>
        <v>2.0472151079704279E-2</v>
      </c>
      <c r="BD205" s="59">
        <f t="shared" si="211"/>
        <v>2.3712657125631052E-2</v>
      </c>
      <c r="BE205" s="59">
        <f t="shared" si="216"/>
        <v>1.9782541728962447E-2</v>
      </c>
      <c r="BF205" s="59">
        <f t="shared" si="216"/>
        <v>2.1518038626253951E-2</v>
      </c>
      <c r="BG205" s="59">
        <f t="shared" si="216"/>
        <v>2.0472151079704279E-2</v>
      </c>
      <c r="BH205" s="59">
        <f t="shared" si="212"/>
        <v>1.6551904689290763E-2</v>
      </c>
      <c r="BI205" s="59">
        <f t="shared" si="221"/>
        <v>1.6952707354418003E-2</v>
      </c>
      <c r="BJ205" s="59">
        <f t="shared" si="226"/>
        <v>1.6952707354418003E-2</v>
      </c>
      <c r="BK205" s="59">
        <f t="shared" si="226"/>
        <v>1.2903423740556898E-2</v>
      </c>
      <c r="BN205" s="57"/>
      <c r="BO205" s="59">
        <f>3.3667362323955/($AJ$196*1000/3600)/BO29</f>
        <v>0.27109113309532673</v>
      </c>
      <c r="BP205" s="59">
        <f t="shared" si="222"/>
        <v>0.24225897727327472</v>
      </c>
      <c r="BQ205" s="59">
        <f t="shared" si="222"/>
        <v>0.20158386536174483</v>
      </c>
      <c r="BR205" s="59">
        <f t="shared" si="213"/>
        <v>0.20366206803556094</v>
      </c>
      <c r="BS205" s="59">
        <f t="shared" si="213"/>
        <v>0.2343849149994808</v>
      </c>
      <c r="BT205" s="59">
        <f t="shared" si="217"/>
        <v>0.18194560414063141</v>
      </c>
      <c r="BU205" s="59">
        <f t="shared" si="217"/>
        <v>0.25643493009215623</v>
      </c>
      <c r="BV205" s="59">
        <f t="shared" si="217"/>
        <v>0.20366206803556094</v>
      </c>
      <c r="BW205" s="59">
        <f t="shared" si="214"/>
        <v>0.24365924469299632</v>
      </c>
      <c r="BX205" s="59">
        <f t="shared" si="223"/>
        <v>0.21420976713704534</v>
      </c>
      <c r="BY205" s="59">
        <f t="shared" si="227"/>
        <v>0.21420976713704534</v>
      </c>
      <c r="BZ205" s="59">
        <f t="shared" si="227"/>
        <v>0.24346523576303675</v>
      </c>
    </row>
    <row r="206" spans="1:78" x14ac:dyDescent="0.15">
      <c r="A206" s="23">
        <v>-72</v>
      </c>
      <c r="B206" s="13">
        <f t="shared" si="207"/>
        <v>-70</v>
      </c>
      <c r="C206" s="6">
        <v>2.27</v>
      </c>
      <c r="D206" s="6">
        <v>3.3849999999999998</v>
      </c>
      <c r="E206" s="6"/>
      <c r="F206" s="10"/>
      <c r="G206" s="10"/>
      <c r="H206" s="10"/>
      <c r="I206" s="6"/>
      <c r="J206" s="81"/>
      <c r="K206" s="10"/>
      <c r="L206" s="10"/>
      <c r="M206" s="10"/>
      <c r="N206" s="6"/>
      <c r="O206" s="10"/>
      <c r="P206" s="10"/>
      <c r="Q206" s="10"/>
      <c r="R206" s="6"/>
      <c r="S206" s="81"/>
      <c r="T206" s="10"/>
      <c r="U206" s="10"/>
      <c r="V206" s="10"/>
      <c r="W206" s="29">
        <v>-77</v>
      </c>
      <c r="X206" s="13">
        <f t="shared" si="208"/>
        <v>-70</v>
      </c>
      <c r="Y206" s="10">
        <v>0.42158000000311002</v>
      </c>
      <c r="Z206" s="4" t="str">
        <f t="shared" si="224"/>
        <v/>
      </c>
      <c r="AD206" s="6"/>
      <c r="AE206" s="6"/>
      <c r="AF206" s="10"/>
      <c r="AG206" s="10"/>
      <c r="AH206" s="10"/>
      <c r="AJ206" s="57"/>
      <c r="AK206" s="59">
        <f>3.3667362323955/($AJ$196*1000/3600)/AK30</f>
        <v>6.3394575673743306E-2</v>
      </c>
      <c r="AL206" s="59">
        <f t="shared" si="218"/>
        <v>8.2154686262355975E-2</v>
      </c>
      <c r="AM206" s="59">
        <f t="shared" si="218"/>
        <v>7.0719140665471858E-2</v>
      </c>
      <c r="AN206" s="59">
        <f t="shared" si="209"/>
        <v>7.1664817245461435E-2</v>
      </c>
      <c r="AO206" s="59">
        <f t="shared" si="209"/>
        <v>7.2280591014554002E-2</v>
      </c>
      <c r="AP206" s="59">
        <f t="shared" si="215"/>
        <v>6.2382265873816449E-2</v>
      </c>
      <c r="AQ206" s="59">
        <f t="shared" si="215"/>
        <v>5.8448955356463349E-2</v>
      </c>
      <c r="AR206" s="59">
        <f t="shared" si="215"/>
        <v>5.9407445422719585E-2</v>
      </c>
      <c r="AS206" s="59">
        <f t="shared" si="210"/>
        <v>6.5192679465473038E-2</v>
      </c>
      <c r="AT206" s="59">
        <f t="shared" si="219"/>
        <v>7.1664817245461435E-2</v>
      </c>
      <c r="AU206" s="59">
        <f t="shared" si="225"/>
        <v>7.6427470672660092E-2</v>
      </c>
      <c r="AV206" s="59">
        <f t="shared" si="225"/>
        <v>8.2154686262355975E-2</v>
      </c>
      <c r="AY206" s="57"/>
      <c r="AZ206" s="59">
        <f>3.3667362323955/($AJ$196*1000/3600)/AZ30</f>
        <v>2.8448787810049118E-2</v>
      </c>
      <c r="BA206" s="59">
        <f t="shared" si="220"/>
        <v>1.4783998418303999E-2</v>
      </c>
      <c r="BB206" s="59">
        <f t="shared" si="220"/>
        <v>1.48783405234727E-2</v>
      </c>
      <c r="BC206" s="59">
        <f t="shared" si="211"/>
        <v>1.6952707354418003E-2</v>
      </c>
      <c r="BD206" s="59">
        <f t="shared" si="211"/>
        <v>1.9086758079222794E-2</v>
      </c>
      <c r="BE206" s="59">
        <f t="shared" si="216"/>
        <v>2.3712657125631052E-2</v>
      </c>
      <c r="BF206" s="59">
        <f t="shared" si="216"/>
        <v>2.1914472934271196E-2</v>
      </c>
      <c r="BG206" s="59">
        <f t="shared" si="216"/>
        <v>2.0804348930931495E-2</v>
      </c>
      <c r="BH206" s="59">
        <f t="shared" si="212"/>
        <v>1.6551904689290763E-2</v>
      </c>
      <c r="BI206" s="59">
        <f t="shared" si="221"/>
        <v>1.6952707354418003E-2</v>
      </c>
      <c r="BJ206" s="59">
        <f t="shared" si="226"/>
        <v>1.2903423740556898E-2</v>
      </c>
      <c r="BK206" s="59">
        <f t="shared" si="226"/>
        <v>1.4783998418303999E-2</v>
      </c>
      <c r="BN206" s="57"/>
      <c r="BO206" s="59">
        <f>3.3667362323955/($AJ$196*1000/3600)/BO30</f>
        <v>0.27109113309532673</v>
      </c>
      <c r="BP206" s="59">
        <f t="shared" si="222"/>
        <v>0.24225897727327472</v>
      </c>
      <c r="BQ206" s="59">
        <f t="shared" si="222"/>
        <v>0.20158386536174483</v>
      </c>
      <c r="BR206" s="59">
        <f t="shared" si="213"/>
        <v>0.21420976713704534</v>
      </c>
      <c r="BS206" s="59">
        <f t="shared" si="213"/>
        <v>0.17334443955780732</v>
      </c>
      <c r="BT206" s="59">
        <f t="shared" si="217"/>
        <v>0.2343849149994808</v>
      </c>
      <c r="BU206" s="59">
        <f t="shared" si="217"/>
        <v>0.26824003939401808</v>
      </c>
      <c r="BV206" s="59">
        <f t="shared" si="217"/>
        <v>0.2261297285521448</v>
      </c>
      <c r="BW206" s="59">
        <f t="shared" si="214"/>
        <v>0.24365924469299632</v>
      </c>
      <c r="BX206" s="59">
        <f t="shared" si="223"/>
        <v>0.21420976713704534</v>
      </c>
      <c r="BY206" s="59">
        <f t="shared" si="227"/>
        <v>0.24346523576303675</v>
      </c>
      <c r="BZ206" s="59">
        <f t="shared" si="227"/>
        <v>0.24225897727327472</v>
      </c>
    </row>
    <row r="207" spans="1:78" x14ac:dyDescent="0.15">
      <c r="A207" s="23">
        <v>-72</v>
      </c>
      <c r="B207" s="13">
        <f t="shared" si="207"/>
        <v>-70</v>
      </c>
      <c r="C207" s="6">
        <v>2.0430000000000001</v>
      </c>
      <c r="D207" s="6">
        <v>3.4609999999999999</v>
      </c>
      <c r="E207" s="6"/>
      <c r="F207" s="10"/>
      <c r="G207" s="10"/>
      <c r="H207" s="10"/>
      <c r="I207" s="6"/>
      <c r="J207" s="81"/>
      <c r="K207" s="10"/>
      <c r="L207" s="10"/>
      <c r="M207" s="10"/>
      <c r="N207" s="6"/>
      <c r="O207" s="10"/>
      <c r="P207" s="10"/>
      <c r="Q207" s="10"/>
      <c r="R207" s="6"/>
      <c r="S207" s="81"/>
      <c r="T207" s="10"/>
      <c r="U207" s="10"/>
      <c r="V207" s="10"/>
      <c r="W207" s="29">
        <v>-77</v>
      </c>
      <c r="X207" s="13">
        <f t="shared" si="208"/>
        <v>-70</v>
      </c>
      <c r="Y207" s="10">
        <v>0.67178000000031535</v>
      </c>
      <c r="Z207" s="4" t="str">
        <f t="shared" si="224"/>
        <v/>
      </c>
      <c r="AD207" s="6"/>
      <c r="AE207" s="6"/>
      <c r="AF207" s="10"/>
      <c r="AG207" s="10"/>
      <c r="AH207" s="10"/>
      <c r="AJ207" s="57"/>
      <c r="AK207" s="57"/>
      <c r="AL207" s="57"/>
      <c r="AM207" s="59">
        <f>3.3667362323955/($AJ$196*1000/3600)/AM31</f>
        <v>5.2685287705384914E-2</v>
      </c>
      <c r="AN207" s="59">
        <f t="shared" si="209"/>
        <v>9.8699107790096094E-2</v>
      </c>
      <c r="AO207" s="59">
        <f t="shared" si="209"/>
        <v>5.2685287705384914E-2</v>
      </c>
      <c r="AP207" s="59">
        <f t="shared" si="215"/>
        <v>6.5475228167940505E-2</v>
      </c>
      <c r="AQ207" s="59">
        <f t="shared" si="215"/>
        <v>6.5192679465473038E-2</v>
      </c>
      <c r="AR207" s="59">
        <f t="shared" si="215"/>
        <v>6.5475228167940505E-2</v>
      </c>
      <c r="AS207" s="59">
        <f t="shared" si="210"/>
        <v>7.0719140665471858E-2</v>
      </c>
      <c r="AT207" s="59">
        <f t="shared" si="219"/>
        <v>9.8699107790096094E-2</v>
      </c>
      <c r="AU207" s="59">
        <f t="shared" si="225"/>
        <v>5.2685287705384914E-2</v>
      </c>
      <c r="AV207" s="59">
        <f t="shared" si="225"/>
        <v>6.3394575673743306E-2</v>
      </c>
      <c r="AY207" s="57"/>
      <c r="AZ207" s="57"/>
      <c r="BA207" s="57"/>
      <c r="BB207" s="59">
        <f>3.3667362323955/($AJ$196*1000/3600)/BB31</f>
        <v>3.7304556591639886E-2</v>
      </c>
      <c r="BC207" s="59">
        <f t="shared" si="211"/>
        <v>2.4108706610443838E-2</v>
      </c>
      <c r="BD207" s="59">
        <f t="shared" si="211"/>
        <v>3.7304556591639886E-2</v>
      </c>
      <c r="BE207" s="59">
        <f t="shared" si="216"/>
        <v>2.0472151079704279E-2</v>
      </c>
      <c r="BF207" s="59">
        <f t="shared" si="216"/>
        <v>1.6551904689290763E-2</v>
      </c>
      <c r="BG207" s="59">
        <f t="shared" si="216"/>
        <v>2.0472151079704279E-2</v>
      </c>
      <c r="BH207" s="59">
        <f t="shared" si="212"/>
        <v>1.48783405234727E-2</v>
      </c>
      <c r="BI207" s="59">
        <f t="shared" si="221"/>
        <v>2.4108706610443838E-2</v>
      </c>
      <c r="BJ207" s="59">
        <f t="shared" si="226"/>
        <v>3.7304556591639886E-2</v>
      </c>
      <c r="BK207" s="59">
        <f t="shared" si="226"/>
        <v>2.8448787810049118E-2</v>
      </c>
      <c r="BN207" s="57"/>
      <c r="BO207" s="57"/>
      <c r="BP207" s="57"/>
      <c r="BQ207" s="59">
        <f>3.3667362323955/($AJ$196*1000/3600)/BQ31</f>
        <v>0.26808189238378238</v>
      </c>
      <c r="BR207" s="59">
        <f t="shared" si="213"/>
        <v>0.2626019480462975</v>
      </c>
      <c r="BS207" s="59">
        <f t="shared" si="213"/>
        <v>0.26808189238378238</v>
      </c>
      <c r="BT207" s="59">
        <f t="shared" si="217"/>
        <v>0.20366206803556094</v>
      </c>
      <c r="BU207" s="59">
        <f t="shared" si="217"/>
        <v>0.24365924469299632</v>
      </c>
      <c r="BV207" s="59">
        <f t="shared" si="217"/>
        <v>0.20366206803556094</v>
      </c>
      <c r="BW207" s="59">
        <f t="shared" si="214"/>
        <v>0.20158386536174483</v>
      </c>
      <c r="BX207" s="59">
        <f t="shared" si="223"/>
        <v>0.2626019480462975</v>
      </c>
      <c r="BY207" s="59">
        <f t="shared" si="227"/>
        <v>0.26808189238378238</v>
      </c>
      <c r="BZ207" s="59">
        <f t="shared" si="227"/>
        <v>0.27109113309532673</v>
      </c>
    </row>
    <row r="208" spans="1:78" x14ac:dyDescent="0.15">
      <c r="A208" s="23">
        <v>-72</v>
      </c>
      <c r="B208" s="13">
        <f t="shared" si="207"/>
        <v>-70</v>
      </c>
      <c r="C208" s="6">
        <v>3.6160000000000001</v>
      </c>
      <c r="D208" s="6">
        <v>4.7009999999999996</v>
      </c>
      <c r="E208" s="6"/>
      <c r="F208" s="10"/>
      <c r="G208" s="10"/>
      <c r="H208" s="10"/>
      <c r="I208" s="6"/>
      <c r="J208" s="81"/>
      <c r="K208" s="10"/>
      <c r="L208" s="10"/>
      <c r="M208" s="10"/>
      <c r="N208" s="6"/>
      <c r="O208" s="10"/>
      <c r="P208" s="10"/>
      <c r="Q208" s="10"/>
      <c r="R208" s="6"/>
      <c r="S208" s="81"/>
      <c r="T208" s="10"/>
      <c r="U208" s="10"/>
      <c r="V208" s="10"/>
      <c r="W208" s="29">
        <v>-77</v>
      </c>
      <c r="X208" s="13">
        <f t="shared" si="208"/>
        <v>-70</v>
      </c>
      <c r="Y208" s="10">
        <v>0.78551000000596138</v>
      </c>
      <c r="Z208" s="4" t="str">
        <f t="shared" si="224"/>
        <v/>
      </c>
      <c r="AD208" s="6"/>
      <c r="AE208" s="6"/>
      <c r="AF208" s="10"/>
      <c r="AG208" s="10"/>
      <c r="AH208" s="10"/>
      <c r="AJ208" s="57"/>
      <c r="AK208" s="57"/>
      <c r="AL208" s="59">
        <f>3.3667362323955/($AJ$196*1000/3600)/AL32</f>
        <v>6.3394575673743306E-2</v>
      </c>
      <c r="AM208" s="59">
        <f>3.3667362323955/($AJ$196*1000/3600)/AM32</f>
        <v>9.8699107790096094E-2</v>
      </c>
      <c r="AN208" s="59">
        <f t="shared" si="209"/>
        <v>8.2154686262355975E-2</v>
      </c>
      <c r="AO208" s="59">
        <f t="shared" si="209"/>
        <v>7.6427470672660092E-2</v>
      </c>
      <c r="AP208" s="59">
        <f t="shared" si="215"/>
        <v>7.1664817245461435E-2</v>
      </c>
      <c r="AQ208" s="59">
        <f t="shared" si="215"/>
        <v>5.8448955356463349E-2</v>
      </c>
      <c r="AR208" s="59">
        <f t="shared" si="215"/>
        <v>5.2685287705384914E-2</v>
      </c>
      <c r="AS208" s="59">
        <f t="shared" si="210"/>
        <v>7.0719140665471858E-2</v>
      </c>
      <c r="AT208" s="59">
        <f t="shared" si="219"/>
        <v>7.6427470672660092E-2</v>
      </c>
      <c r="AU208" s="59">
        <f>3.3667362323955/($AJ$196*1000/3600)/AU32</f>
        <v>6.3394575673743306E-2</v>
      </c>
      <c r="AV208" s="57"/>
      <c r="AY208" s="57"/>
      <c r="AZ208" s="57"/>
      <c r="BA208" s="59">
        <f>3.3667362323955/($AJ$196*1000/3600)/BA32</f>
        <v>2.8448787810049118E-2</v>
      </c>
      <c r="BB208" s="59">
        <f>3.3667362323955/($AJ$196*1000/3600)/BB32</f>
        <v>2.4108706610443838E-2</v>
      </c>
      <c r="BC208" s="59">
        <f t="shared" si="211"/>
        <v>1.4783998418303999E-2</v>
      </c>
      <c r="BD208" s="59">
        <f t="shared" si="211"/>
        <v>1.2903423740556898E-2</v>
      </c>
      <c r="BE208" s="59">
        <f t="shared" si="216"/>
        <v>1.6952707354418003E-2</v>
      </c>
      <c r="BF208" s="59">
        <f t="shared" si="216"/>
        <v>2.1914472934271196E-2</v>
      </c>
      <c r="BG208" s="59">
        <f t="shared" si="216"/>
        <v>3.7304556591639886E-2</v>
      </c>
      <c r="BH208" s="59">
        <f t="shared" si="212"/>
        <v>1.48783405234727E-2</v>
      </c>
      <c r="BI208" s="59">
        <f t="shared" si="221"/>
        <v>1.2903423740556898E-2</v>
      </c>
      <c r="BJ208" s="59">
        <f>3.3667362323955/($AJ$196*1000/3600)/BJ32</f>
        <v>2.8448787810049118E-2</v>
      </c>
      <c r="BK208" s="57"/>
      <c r="BN208" s="57"/>
      <c r="BO208" s="57"/>
      <c r="BP208" s="59">
        <f>3.3667362323955/($AJ$196*1000/3600)/BP32</f>
        <v>0.27109113309532673</v>
      </c>
      <c r="BQ208" s="59">
        <f>3.3667362323955/($AJ$196*1000/3600)/BQ32</f>
        <v>0.2626019480462975</v>
      </c>
      <c r="BR208" s="59">
        <f t="shared" si="213"/>
        <v>0.24225897727327472</v>
      </c>
      <c r="BS208" s="59">
        <f t="shared" si="213"/>
        <v>0.24346523576303675</v>
      </c>
      <c r="BT208" s="59">
        <f t="shared" si="217"/>
        <v>0.21420976713704534</v>
      </c>
      <c r="BU208" s="59">
        <f t="shared" si="217"/>
        <v>0.26824003939401808</v>
      </c>
      <c r="BV208" s="59">
        <f t="shared" si="217"/>
        <v>0.26808189238378238</v>
      </c>
      <c r="BW208" s="59">
        <f t="shared" si="214"/>
        <v>0.20158386536174483</v>
      </c>
      <c r="BX208" s="59">
        <f t="shared" si="223"/>
        <v>0.24346523576303675</v>
      </c>
      <c r="BY208" s="59">
        <f>3.3667362323955/($AJ$196*1000/3600)/BY32</f>
        <v>0.27109113309532673</v>
      </c>
      <c r="BZ208" s="57"/>
    </row>
    <row r="209" spans="1:78" x14ac:dyDescent="0.15">
      <c r="A209" s="23">
        <v>-72</v>
      </c>
      <c r="B209" s="13">
        <f t="shared" si="207"/>
        <v>-70</v>
      </c>
      <c r="C209" s="6">
        <v>1.077</v>
      </c>
      <c r="D209" s="6">
        <v>2.1459999999999999</v>
      </c>
      <c r="E209" s="6"/>
      <c r="F209" s="10"/>
      <c r="G209" s="10"/>
      <c r="H209" s="10"/>
      <c r="I209" s="6"/>
      <c r="J209" s="81"/>
      <c r="K209" s="10"/>
      <c r="L209" s="10"/>
      <c r="M209" s="10"/>
      <c r="N209" s="6"/>
      <c r="O209" s="10"/>
      <c r="P209" s="10"/>
      <c r="Q209" s="10"/>
      <c r="R209" s="6"/>
      <c r="S209" s="81"/>
      <c r="T209" s="10"/>
      <c r="U209" s="10"/>
      <c r="V209" s="10"/>
      <c r="W209" s="29">
        <v>-77</v>
      </c>
      <c r="X209" s="13">
        <f t="shared" si="208"/>
        <v>-70</v>
      </c>
      <c r="Y209" s="10">
        <v>0.19571500000060538</v>
      </c>
      <c r="Z209" s="4" t="str">
        <f t="shared" si="224"/>
        <v/>
      </c>
      <c r="AD209" s="6"/>
      <c r="AE209" s="6"/>
      <c r="AF209" s="10"/>
      <c r="AG209" s="10"/>
      <c r="AH209" s="10"/>
      <c r="AJ209" s="57"/>
      <c r="AK209" s="57"/>
      <c r="AL209" s="59">
        <f>3.3667362323955/($AJ$196*1000/3600)/AL33</f>
        <v>6.3394575673743306E-2</v>
      </c>
      <c r="AM209" s="59">
        <f>3.3667362323955/($AJ$196*1000/3600)/AM33</f>
        <v>6.3394575673743306E-2</v>
      </c>
      <c r="AN209" s="57"/>
      <c r="AO209" s="59">
        <f>3.3667362323955/($AJ$196*1000/3600)/AO33</f>
        <v>5.2685287705384914E-2</v>
      </c>
      <c r="AP209" s="59">
        <f t="shared" si="215"/>
        <v>5.2685287705384914E-2</v>
      </c>
      <c r="AQ209" s="59">
        <f t="shared" si="215"/>
        <v>8.2154686262355975E-2</v>
      </c>
      <c r="AR209" s="59">
        <f t="shared" si="215"/>
        <v>9.8699107790096094E-2</v>
      </c>
      <c r="AS209" s="59">
        <f t="shared" si="210"/>
        <v>6.3394575673743306E-2</v>
      </c>
      <c r="AT209" s="59">
        <f t="shared" si="219"/>
        <v>8.2154686262355975E-2</v>
      </c>
      <c r="AU209" s="59">
        <f>3.3667362323955/($AJ$196*1000/3600)/AU33</f>
        <v>5.2685287705384914E-2</v>
      </c>
      <c r="AV209" s="57"/>
      <c r="AY209" s="57"/>
      <c r="AZ209" s="57"/>
      <c r="BA209" s="59">
        <f>3.3667362323955/($AJ$196*1000/3600)/BA33</f>
        <v>2.8448787810049118E-2</v>
      </c>
      <c r="BB209" s="59">
        <f>3.3667362323955/($AJ$196*1000/3600)/BB33</f>
        <v>2.8448787810049118E-2</v>
      </c>
      <c r="BC209" s="57"/>
      <c r="BD209" s="59">
        <f>3.3667362323955/($AJ$196*1000/3600)/BD33</f>
        <v>3.7304556591639886E-2</v>
      </c>
      <c r="BE209" s="59">
        <f t="shared" si="216"/>
        <v>3.7304556591639886E-2</v>
      </c>
      <c r="BF209" s="59">
        <f t="shared" si="216"/>
        <v>1.4783998418303999E-2</v>
      </c>
      <c r="BG209" s="59">
        <f t="shared" si="216"/>
        <v>2.4108706610443838E-2</v>
      </c>
      <c r="BH209" s="59">
        <f t="shared" si="212"/>
        <v>2.8448787810049118E-2</v>
      </c>
      <c r="BI209" s="59">
        <f t="shared" si="221"/>
        <v>1.4783998418303999E-2</v>
      </c>
      <c r="BJ209" s="59">
        <f>3.3667362323955/($AJ$196*1000/3600)/BJ33</f>
        <v>3.7304556591639886E-2</v>
      </c>
      <c r="BK209" s="57"/>
      <c r="BN209" s="57"/>
      <c r="BO209" s="57"/>
      <c r="BP209" s="59">
        <f>3.3667362323955/($AJ$196*1000/3600)/BP33</f>
        <v>0.27109113309532673</v>
      </c>
      <c r="BQ209" s="59">
        <f>3.3667362323955/($AJ$196*1000/3600)/BQ33</f>
        <v>0.27109113309532673</v>
      </c>
      <c r="BR209" s="57"/>
      <c r="BS209" s="59">
        <f>3.3667362323955/($AJ$196*1000/3600)/BS33</f>
        <v>0.26808189238378238</v>
      </c>
      <c r="BT209" s="59">
        <f t="shared" si="217"/>
        <v>0.26808189238378238</v>
      </c>
      <c r="BU209" s="59">
        <f t="shared" si="217"/>
        <v>0.24225897727327472</v>
      </c>
      <c r="BV209" s="59">
        <f t="shared" si="217"/>
        <v>0.2626019480462975</v>
      </c>
      <c r="BW209" s="59">
        <f t="shared" si="214"/>
        <v>0.27109113309532673</v>
      </c>
      <c r="BX209" s="59">
        <f t="shared" si="223"/>
        <v>0.24225897727327472</v>
      </c>
      <c r="BY209" s="59">
        <f>3.3667362323955/($AJ$196*1000/3600)/BY33</f>
        <v>0.26808189238378238</v>
      </c>
      <c r="BZ209" s="57"/>
    </row>
    <row r="210" spans="1:78" x14ac:dyDescent="0.15">
      <c r="A210" s="23">
        <v>-72</v>
      </c>
      <c r="B210" s="13">
        <f t="shared" si="207"/>
        <v>-70</v>
      </c>
      <c r="C210" s="6">
        <v>0.65800000000000003</v>
      </c>
      <c r="D210" s="6">
        <v>1.7949999999999999</v>
      </c>
      <c r="E210" s="6"/>
      <c r="F210" s="10"/>
      <c r="G210" s="10"/>
      <c r="H210" s="10"/>
      <c r="I210" s="6"/>
      <c r="J210" s="81"/>
      <c r="K210" s="10"/>
      <c r="L210" s="10"/>
      <c r="M210" s="10"/>
      <c r="N210" s="6"/>
      <c r="O210" s="10"/>
      <c r="P210" s="10"/>
      <c r="Q210" s="10"/>
      <c r="R210" s="6"/>
      <c r="S210" s="81"/>
      <c r="T210" s="10"/>
      <c r="U210" s="10"/>
      <c r="V210" s="10"/>
      <c r="W210" s="29">
        <v>-77</v>
      </c>
      <c r="X210" s="13">
        <f t="shared" si="208"/>
        <v>-70</v>
      </c>
      <c r="Y210" s="10">
        <v>0.19708000000485448</v>
      </c>
      <c r="Z210" s="4" t="str">
        <f t="shared" si="224"/>
        <v/>
      </c>
      <c r="AD210" s="6"/>
      <c r="AE210" s="6"/>
      <c r="AF210" s="10"/>
      <c r="AG210" s="10"/>
      <c r="AH210" s="10"/>
    </row>
    <row r="211" spans="1:78" x14ac:dyDescent="0.15">
      <c r="A211" s="23">
        <v>-72</v>
      </c>
      <c r="B211" s="13">
        <f t="shared" si="207"/>
        <v>-70</v>
      </c>
      <c r="C211" s="6">
        <v>0.65400000000000003</v>
      </c>
      <c r="D211" s="6">
        <v>1.8049999999999999</v>
      </c>
      <c r="E211" s="6"/>
      <c r="F211" s="10"/>
      <c r="G211" s="10"/>
      <c r="H211" s="10"/>
      <c r="I211" s="6"/>
      <c r="J211" s="81"/>
      <c r="K211" s="10"/>
      <c r="L211" s="10"/>
      <c r="M211" s="10"/>
      <c r="N211" s="6"/>
      <c r="O211" s="10"/>
      <c r="P211" s="10"/>
      <c r="Q211" s="10"/>
      <c r="R211" s="6"/>
      <c r="S211" s="81"/>
      <c r="T211" s="10"/>
      <c r="U211" s="10"/>
      <c r="V211" s="10"/>
      <c r="W211" s="29">
        <v>-77</v>
      </c>
      <c r="X211" s="13">
        <f t="shared" si="208"/>
        <v>-70</v>
      </c>
      <c r="Y211" s="10">
        <v>0.25972000000031414</v>
      </c>
      <c r="Z211" s="4" t="str">
        <f t="shared" si="224"/>
        <v/>
      </c>
      <c r="AD211" s="6"/>
      <c r="AE211" s="6"/>
      <c r="AF211" s="10"/>
      <c r="AG211" s="10"/>
      <c r="AH211" s="10"/>
    </row>
    <row r="212" spans="1:78" x14ac:dyDescent="0.15">
      <c r="A212" s="23">
        <v>-72</v>
      </c>
      <c r="B212" s="13">
        <f t="shared" si="207"/>
        <v>-70</v>
      </c>
      <c r="C212" s="6">
        <v>2.0649999999999999</v>
      </c>
      <c r="D212" s="6">
        <v>2.97</v>
      </c>
      <c r="E212" s="6"/>
      <c r="F212" s="10"/>
      <c r="G212" s="10"/>
      <c r="H212" s="10"/>
      <c r="I212" s="6"/>
      <c r="J212" s="81"/>
      <c r="K212" s="10"/>
      <c r="L212" s="10"/>
      <c r="M212" s="10"/>
      <c r="N212" s="6"/>
      <c r="O212" s="10"/>
      <c r="P212" s="10"/>
      <c r="Q212" s="10"/>
      <c r="R212" s="6"/>
      <c r="S212" s="81"/>
      <c r="T212" s="10"/>
      <c r="U212" s="10"/>
      <c r="V212" s="10"/>
      <c r="W212" s="29">
        <v>-77</v>
      </c>
      <c r="X212" s="13">
        <f t="shared" si="208"/>
        <v>-70</v>
      </c>
      <c r="Y212" s="10">
        <v>0.33581500000590192</v>
      </c>
      <c r="Z212" s="4" t="str">
        <f t="shared" si="224"/>
        <v/>
      </c>
      <c r="AD212" s="6"/>
      <c r="AE212" s="6"/>
      <c r="AF212" s="10"/>
      <c r="AG212" s="10"/>
      <c r="AH212" s="10"/>
    </row>
    <row r="213" spans="1:78" x14ac:dyDescent="0.15">
      <c r="A213" s="23">
        <v>-72</v>
      </c>
      <c r="B213" s="13">
        <f t="shared" si="207"/>
        <v>-70</v>
      </c>
      <c r="C213" s="6">
        <v>0.73699999999999999</v>
      </c>
      <c r="D213" s="6">
        <v>28.704000000000001</v>
      </c>
      <c r="E213" s="6"/>
      <c r="F213" s="10"/>
      <c r="G213" s="10"/>
      <c r="H213" s="10"/>
      <c r="I213" s="6"/>
      <c r="J213" s="81"/>
      <c r="K213" s="10"/>
      <c r="L213" s="10"/>
      <c r="M213" s="10"/>
      <c r="N213" s="6"/>
      <c r="O213" s="10"/>
      <c r="P213" s="10"/>
      <c r="Q213" s="10"/>
      <c r="R213" s="6"/>
      <c r="S213" s="81"/>
      <c r="T213" s="10"/>
      <c r="U213" s="10"/>
      <c r="V213" s="10"/>
      <c r="W213" s="29">
        <v>-77</v>
      </c>
      <c r="X213" s="13">
        <f t="shared" si="208"/>
        <v>-70</v>
      </c>
      <c r="Y213" s="10">
        <v>0.41800000000159443</v>
      </c>
      <c r="Z213" s="4" t="str">
        <f t="shared" si="224"/>
        <v/>
      </c>
      <c r="AD213" s="6"/>
      <c r="AE213" s="6"/>
      <c r="AF213" s="10"/>
      <c r="AG213" s="10"/>
      <c r="AH213" s="10"/>
    </row>
    <row r="214" spans="1:78" x14ac:dyDescent="0.15">
      <c r="A214" s="23">
        <v>-71</v>
      </c>
      <c r="B214" s="13">
        <f t="shared" si="207"/>
        <v>-70</v>
      </c>
      <c r="C214" s="6">
        <v>0.999</v>
      </c>
      <c r="D214" s="6">
        <v>9.8550000000000004</v>
      </c>
      <c r="E214" s="6"/>
      <c r="F214" s="10"/>
      <c r="G214" s="10"/>
      <c r="H214" s="10"/>
      <c r="I214" s="6"/>
      <c r="J214" s="81"/>
      <c r="K214" s="10"/>
      <c r="L214" s="10"/>
      <c r="M214" s="10"/>
      <c r="N214" s="6"/>
      <c r="O214" s="10"/>
      <c r="P214" s="10"/>
      <c r="Q214" s="10"/>
      <c r="R214" s="6"/>
      <c r="S214" s="81"/>
      <c r="T214" s="10"/>
      <c r="U214" s="10"/>
      <c r="V214" s="10"/>
      <c r="W214" s="29">
        <v>-77</v>
      </c>
      <c r="X214" s="13">
        <f t="shared" si="208"/>
        <v>-70</v>
      </c>
      <c r="Y214" s="10">
        <v>0.39845500000136158</v>
      </c>
      <c r="Z214" s="4" t="str">
        <f t="shared" si="224"/>
        <v/>
      </c>
      <c r="AD214" s="6"/>
      <c r="AE214" s="6"/>
      <c r="AF214" s="10"/>
      <c r="AG214" s="10"/>
      <c r="AH214" s="10"/>
    </row>
    <row r="215" spans="1:78" x14ac:dyDescent="0.15">
      <c r="A215" s="23">
        <v>-71</v>
      </c>
      <c r="B215" s="13">
        <f t="shared" si="207"/>
        <v>-70</v>
      </c>
      <c r="C215" s="6">
        <v>2.7959999999999998</v>
      </c>
      <c r="D215" s="6">
        <v>3.6139999999999999</v>
      </c>
      <c r="E215" s="6"/>
      <c r="F215" s="10"/>
      <c r="G215" s="10"/>
      <c r="H215" s="10"/>
      <c r="I215" s="6"/>
      <c r="J215" s="81"/>
      <c r="K215" s="10"/>
      <c r="L215" s="10"/>
      <c r="M215" s="10"/>
      <c r="N215" s="6"/>
      <c r="O215" s="10"/>
      <c r="P215" s="10"/>
      <c r="Q215" s="10"/>
      <c r="R215" s="6"/>
      <c r="S215" s="81"/>
      <c r="T215" s="10"/>
      <c r="U215" s="10"/>
      <c r="V215" s="10"/>
      <c r="W215" s="29">
        <v>-77</v>
      </c>
      <c r="X215" s="13">
        <f t="shared" si="208"/>
        <v>-70</v>
      </c>
      <c r="Y215" s="10">
        <v>0.75474500000176836</v>
      </c>
      <c r="Z215" s="4" t="str">
        <f t="shared" si="224"/>
        <v/>
      </c>
      <c r="AD215" s="6"/>
      <c r="AE215" s="6"/>
      <c r="AF215" s="10"/>
      <c r="AG215" s="10"/>
      <c r="AH215" s="10"/>
    </row>
    <row r="216" spans="1:78" x14ac:dyDescent="0.15">
      <c r="A216" s="23">
        <v>-71</v>
      </c>
      <c r="B216" s="13">
        <f t="shared" si="207"/>
        <v>-70</v>
      </c>
      <c r="C216" s="6">
        <v>0.55900000000000005</v>
      </c>
      <c r="D216" s="6">
        <v>1.6180000000000001</v>
      </c>
      <c r="E216" s="6"/>
      <c r="F216" s="10"/>
      <c r="G216" s="10"/>
      <c r="H216" s="10"/>
      <c r="I216" s="6"/>
      <c r="J216" s="81"/>
      <c r="K216" s="10"/>
      <c r="L216" s="10"/>
      <c r="M216" s="10"/>
      <c r="N216" s="6"/>
      <c r="O216" s="10"/>
      <c r="P216" s="10"/>
      <c r="Q216" s="10"/>
      <c r="R216" s="6"/>
      <c r="S216" s="81"/>
      <c r="T216" s="10"/>
      <c r="U216" s="10"/>
      <c r="V216" s="10"/>
      <c r="W216" s="29">
        <v>-77</v>
      </c>
      <c r="X216" s="13">
        <f t="shared" si="208"/>
        <v>-70</v>
      </c>
      <c r="Y216" s="10">
        <v>0.91030000000304856</v>
      </c>
      <c r="Z216" s="4" t="str">
        <f t="shared" si="224"/>
        <v/>
      </c>
      <c r="AD216" s="6"/>
      <c r="AE216" s="6"/>
      <c r="AF216" s="10"/>
      <c r="AG216" s="10"/>
      <c r="AH216" s="10"/>
    </row>
    <row r="217" spans="1:78" x14ac:dyDescent="0.15">
      <c r="A217" s="23">
        <v>-71</v>
      </c>
      <c r="B217" s="13">
        <f t="shared" si="207"/>
        <v>-70</v>
      </c>
      <c r="C217" s="6">
        <v>2.3180000000000001</v>
      </c>
      <c r="D217" s="6">
        <v>3.0950000000000002</v>
      </c>
      <c r="E217" s="6"/>
      <c r="F217" s="10"/>
      <c r="G217" s="10"/>
      <c r="H217" s="10"/>
      <c r="I217" s="6"/>
      <c r="J217" s="81"/>
      <c r="K217" s="10"/>
      <c r="L217" s="10"/>
      <c r="M217" s="10"/>
      <c r="N217" s="6"/>
      <c r="O217" s="10"/>
      <c r="P217" s="10"/>
      <c r="Q217" s="10"/>
      <c r="R217" s="6"/>
      <c r="S217" s="81"/>
      <c r="T217" s="10"/>
      <c r="U217" s="10"/>
      <c r="V217" s="10"/>
      <c r="W217" s="29">
        <v>-77</v>
      </c>
      <c r="X217" s="13">
        <f t="shared" si="208"/>
        <v>-70</v>
      </c>
      <c r="Y217" s="10">
        <v>0.9791199999993232</v>
      </c>
      <c r="Z217" s="4" t="str">
        <f t="shared" si="224"/>
        <v/>
      </c>
      <c r="AD217" s="6"/>
      <c r="AE217" s="6"/>
      <c r="AF217" s="10"/>
      <c r="AG217" s="10"/>
      <c r="AH217" s="10"/>
    </row>
    <row r="218" spans="1:78" x14ac:dyDescent="0.15">
      <c r="A218" s="23">
        <v>-71</v>
      </c>
      <c r="B218" s="13">
        <f t="shared" si="207"/>
        <v>-70</v>
      </c>
      <c r="C218" s="6">
        <v>2.2050000000000001</v>
      </c>
      <c r="D218" s="6">
        <v>7.5250000000000004</v>
      </c>
      <c r="E218" s="6"/>
      <c r="F218" s="10"/>
      <c r="G218" s="10"/>
      <c r="H218" s="10"/>
      <c r="I218" s="6"/>
      <c r="J218" s="81"/>
      <c r="K218" s="10"/>
      <c r="L218" s="10"/>
      <c r="M218" s="10"/>
      <c r="N218" s="6"/>
      <c r="O218" s="10"/>
      <c r="P218" s="10"/>
      <c r="Q218" s="10"/>
      <c r="R218" s="6"/>
      <c r="S218" s="81"/>
      <c r="T218" s="10"/>
      <c r="U218" s="10"/>
      <c r="V218" s="10"/>
      <c r="W218" s="29">
        <v>-77</v>
      </c>
      <c r="X218" s="13">
        <f t="shared" si="208"/>
        <v>-70</v>
      </c>
      <c r="Y218" s="10">
        <v>0.14813500000467772</v>
      </c>
      <c r="Z218" s="4" t="str">
        <f t="shared" si="224"/>
        <v/>
      </c>
      <c r="AD218" s="6"/>
      <c r="AE218" s="6"/>
      <c r="AF218" s="10"/>
      <c r="AG218" s="10"/>
      <c r="AH218" s="10"/>
    </row>
    <row r="219" spans="1:78" x14ac:dyDescent="0.15">
      <c r="A219" s="23">
        <v>-71</v>
      </c>
      <c r="B219" s="13">
        <f t="shared" si="207"/>
        <v>-70</v>
      </c>
      <c r="C219" s="6">
        <v>2.504</v>
      </c>
      <c r="D219" s="6">
        <v>4.8159999999999998</v>
      </c>
      <c r="E219" s="6"/>
      <c r="F219" s="10"/>
      <c r="G219" s="10"/>
      <c r="H219" s="10"/>
      <c r="I219" s="6"/>
      <c r="J219" s="81"/>
      <c r="K219" s="10"/>
      <c r="L219" s="10"/>
      <c r="M219" s="10"/>
      <c r="N219" s="6"/>
      <c r="O219" s="10"/>
      <c r="P219" s="10"/>
      <c r="Q219" s="10"/>
      <c r="R219" s="6"/>
      <c r="S219" s="81"/>
      <c r="T219" s="10"/>
      <c r="U219" s="10"/>
      <c r="V219" s="10"/>
      <c r="W219" s="29">
        <v>-77</v>
      </c>
      <c r="X219" s="13">
        <f t="shared" si="208"/>
        <v>-70</v>
      </c>
      <c r="Y219" s="10">
        <v>0.14204500000002107</v>
      </c>
      <c r="Z219" s="4" t="str">
        <f t="shared" si="224"/>
        <v/>
      </c>
      <c r="AD219" s="6"/>
      <c r="AE219" s="6"/>
      <c r="AF219" s="10"/>
      <c r="AG219" s="10"/>
      <c r="AH219" s="10"/>
    </row>
    <row r="220" spans="1:78" x14ac:dyDescent="0.15">
      <c r="A220" s="23">
        <v>-71</v>
      </c>
      <c r="B220" s="13">
        <f t="shared" si="207"/>
        <v>-70</v>
      </c>
      <c r="C220" s="6">
        <v>2.7330000000000001</v>
      </c>
      <c r="D220" s="6">
        <v>8.4169999999999998</v>
      </c>
      <c r="E220" s="6"/>
      <c r="F220" s="10"/>
      <c r="G220" s="10"/>
      <c r="H220" s="10"/>
      <c r="I220" s="6"/>
      <c r="J220" s="81"/>
      <c r="K220" s="10"/>
      <c r="L220" s="10"/>
      <c r="M220" s="10"/>
      <c r="N220" s="6"/>
      <c r="O220" s="10"/>
      <c r="P220" s="10"/>
      <c r="Q220" s="10"/>
      <c r="R220" s="6"/>
      <c r="S220" s="81"/>
      <c r="T220" s="10"/>
      <c r="U220" s="10"/>
      <c r="V220" s="10"/>
      <c r="W220" s="29">
        <v>-77</v>
      </c>
      <c r="X220" s="13">
        <f t="shared" si="208"/>
        <v>-70</v>
      </c>
      <c r="Y220" s="10">
        <v>0.20350000000537616</v>
      </c>
      <c r="Z220" s="4" t="str">
        <f t="shared" si="224"/>
        <v/>
      </c>
      <c r="AD220" s="6"/>
      <c r="AE220" s="6"/>
      <c r="AF220" s="10"/>
      <c r="AG220" s="10"/>
      <c r="AH220" s="10"/>
    </row>
    <row r="221" spans="1:78" x14ac:dyDescent="0.15">
      <c r="A221" s="23">
        <v>-71</v>
      </c>
      <c r="B221" s="13">
        <f t="shared" si="207"/>
        <v>-70</v>
      </c>
      <c r="C221" s="6">
        <v>0.60299999999999998</v>
      </c>
      <c r="D221" s="6">
        <v>10.717000000000001</v>
      </c>
      <c r="E221" s="6"/>
      <c r="F221" s="10"/>
      <c r="G221" s="10"/>
      <c r="H221" s="10"/>
      <c r="I221" s="6"/>
      <c r="J221" s="81"/>
      <c r="K221" s="10"/>
      <c r="L221" s="10"/>
      <c r="M221" s="10"/>
      <c r="N221" s="6"/>
      <c r="O221" s="10"/>
      <c r="P221" s="10"/>
      <c r="Q221" s="10"/>
      <c r="R221" s="6"/>
      <c r="S221" s="81"/>
      <c r="T221" s="10"/>
      <c r="U221" s="10"/>
      <c r="V221" s="10"/>
      <c r="W221" s="29">
        <v>-77</v>
      </c>
      <c r="X221" s="13">
        <f t="shared" si="208"/>
        <v>-70</v>
      </c>
      <c r="Y221" s="10">
        <v>0.36005000000199994</v>
      </c>
      <c r="Z221" s="4" t="str">
        <f t="shared" si="224"/>
        <v/>
      </c>
      <c r="AD221" s="6"/>
      <c r="AE221" s="6"/>
      <c r="AF221" s="10"/>
      <c r="AG221" s="10"/>
      <c r="AH221" s="10"/>
    </row>
    <row r="222" spans="1:78" x14ac:dyDescent="0.15">
      <c r="A222" s="23">
        <v>-71</v>
      </c>
      <c r="B222" s="13">
        <f t="shared" si="207"/>
        <v>-70</v>
      </c>
      <c r="C222" s="6">
        <v>2.6230000000000002</v>
      </c>
      <c r="D222" s="6">
        <v>3.7949999999999999</v>
      </c>
      <c r="E222" s="6"/>
      <c r="F222" s="10"/>
      <c r="G222" s="10"/>
      <c r="H222" s="10"/>
      <c r="I222" s="6"/>
      <c r="J222" s="81"/>
      <c r="K222" s="10"/>
      <c r="L222" s="10"/>
      <c r="M222" s="10"/>
      <c r="N222" s="6"/>
      <c r="O222" s="10"/>
      <c r="P222" s="10"/>
      <c r="Q222" s="10"/>
      <c r="R222" s="6"/>
      <c r="S222" s="81"/>
      <c r="T222" s="10"/>
      <c r="U222" s="10"/>
      <c r="V222" s="10"/>
      <c r="W222" s="29">
        <v>-77</v>
      </c>
      <c r="X222" s="13">
        <f t="shared" si="208"/>
        <v>-70</v>
      </c>
      <c r="Y222" s="10">
        <v>0.21401000000287107</v>
      </c>
      <c r="Z222" s="4" t="str">
        <f t="shared" si="224"/>
        <v/>
      </c>
      <c r="AD222" s="6"/>
      <c r="AE222" s="6"/>
      <c r="AF222" s="10"/>
      <c r="AG222" s="10"/>
      <c r="AH222" s="10"/>
    </row>
    <row r="223" spans="1:78" x14ac:dyDescent="0.15">
      <c r="A223" s="23">
        <v>-71</v>
      </c>
      <c r="B223" s="13">
        <f t="shared" si="207"/>
        <v>-70</v>
      </c>
      <c r="C223" s="6">
        <v>2.5859999999999999</v>
      </c>
      <c r="D223" s="6">
        <v>3.532</v>
      </c>
      <c r="E223" s="6"/>
      <c r="F223" s="10"/>
      <c r="G223" s="10"/>
      <c r="H223" s="10"/>
      <c r="I223" s="6"/>
      <c r="J223" s="81"/>
      <c r="K223" s="10"/>
      <c r="L223" s="10"/>
      <c r="M223" s="10"/>
      <c r="N223" s="6"/>
      <c r="O223" s="10"/>
      <c r="P223" s="10"/>
      <c r="Q223" s="10"/>
      <c r="R223" s="6"/>
      <c r="S223" s="81"/>
      <c r="T223" s="10"/>
      <c r="U223" s="10"/>
      <c r="V223" s="10"/>
      <c r="W223" s="29">
        <v>-77</v>
      </c>
      <c r="X223" s="13">
        <f t="shared" si="208"/>
        <v>-70</v>
      </c>
      <c r="Y223" s="10">
        <v>0.23765000000129932</v>
      </c>
      <c r="Z223" s="4" t="str">
        <f t="shared" si="224"/>
        <v/>
      </c>
      <c r="AD223" s="6"/>
      <c r="AE223" s="6"/>
      <c r="AF223" s="10"/>
      <c r="AG223" s="10"/>
      <c r="AH223" s="10"/>
    </row>
    <row r="224" spans="1:78" x14ac:dyDescent="0.15">
      <c r="A224" s="23">
        <v>-71</v>
      </c>
      <c r="B224" s="13">
        <f t="shared" si="207"/>
        <v>-70</v>
      </c>
      <c r="C224" s="6">
        <v>2.8010000000000002</v>
      </c>
      <c r="D224" s="6">
        <v>3.6070000000000002</v>
      </c>
      <c r="E224" s="6"/>
      <c r="F224" s="10"/>
      <c r="G224" s="10"/>
      <c r="H224" s="10"/>
      <c r="I224" s="6"/>
      <c r="J224" s="81"/>
      <c r="K224" s="10"/>
      <c r="L224" s="10"/>
      <c r="M224" s="10"/>
      <c r="N224" s="6"/>
      <c r="O224" s="10"/>
      <c r="P224" s="10"/>
      <c r="Q224" s="10"/>
      <c r="R224" s="6"/>
      <c r="S224" s="81"/>
      <c r="T224" s="10"/>
      <c r="U224" s="10"/>
      <c r="V224" s="10"/>
      <c r="W224" s="29">
        <v>-77</v>
      </c>
      <c r="X224" s="13">
        <f t="shared" si="208"/>
        <v>-70</v>
      </c>
      <c r="Y224" s="10">
        <v>0.28692500000461707</v>
      </c>
      <c r="Z224" s="4" t="str">
        <f t="shared" si="224"/>
        <v/>
      </c>
      <c r="AD224" s="6"/>
      <c r="AE224" s="6"/>
      <c r="AF224" s="10"/>
      <c r="AG224" s="10"/>
      <c r="AH224" s="10"/>
    </row>
    <row r="225" spans="1:34" x14ac:dyDescent="0.15">
      <c r="A225" s="23">
        <v>-71</v>
      </c>
      <c r="B225" s="13">
        <f t="shared" si="207"/>
        <v>-70</v>
      </c>
      <c r="C225" s="6">
        <v>0.52800000000000002</v>
      </c>
      <c r="D225" s="6">
        <v>13.599</v>
      </c>
      <c r="E225" s="6"/>
      <c r="F225" s="10"/>
      <c r="G225" s="10"/>
      <c r="H225" s="10"/>
      <c r="I225" s="6"/>
      <c r="J225" s="81"/>
      <c r="K225" s="10"/>
      <c r="L225" s="10"/>
      <c r="M225" s="10"/>
      <c r="N225" s="6"/>
      <c r="O225" s="10"/>
      <c r="P225" s="10"/>
      <c r="Q225" s="10"/>
      <c r="R225" s="6"/>
      <c r="S225" s="81"/>
      <c r="T225" s="10"/>
      <c r="U225" s="10"/>
      <c r="V225" s="10"/>
      <c r="W225" s="29">
        <v>-77</v>
      </c>
      <c r="X225" s="13">
        <f t="shared" si="208"/>
        <v>-70</v>
      </c>
      <c r="Y225" s="10">
        <v>0.2873800000011828</v>
      </c>
      <c r="Z225" s="4" t="str">
        <f t="shared" si="224"/>
        <v/>
      </c>
      <c r="AD225" s="6"/>
      <c r="AE225" s="6"/>
      <c r="AF225" s="10"/>
      <c r="AG225" s="10"/>
      <c r="AH225" s="10"/>
    </row>
    <row r="226" spans="1:34" x14ac:dyDescent="0.15">
      <c r="A226" s="23">
        <v>-71</v>
      </c>
      <c r="B226" s="13">
        <f t="shared" si="207"/>
        <v>-70</v>
      </c>
      <c r="C226" s="6">
        <v>2.2440000000000002</v>
      </c>
      <c r="D226" s="6">
        <v>3.3919999999999999</v>
      </c>
      <c r="E226" s="6"/>
      <c r="F226" s="10"/>
      <c r="G226" s="10"/>
      <c r="H226" s="10"/>
      <c r="I226" s="6"/>
      <c r="J226" s="81"/>
      <c r="K226" s="10"/>
      <c r="L226" s="10"/>
      <c r="M226" s="10"/>
      <c r="N226" s="6"/>
      <c r="O226" s="10"/>
      <c r="P226" s="10"/>
      <c r="Q226" s="10"/>
      <c r="R226" s="6"/>
      <c r="S226" s="81"/>
      <c r="T226" s="10"/>
      <c r="U226" s="10"/>
      <c r="V226" s="10"/>
      <c r="W226" s="29">
        <v>-77</v>
      </c>
      <c r="X226" s="13">
        <f t="shared" si="208"/>
        <v>-70</v>
      </c>
      <c r="Y226" s="10">
        <v>0.62258000000479097</v>
      </c>
      <c r="Z226" s="4" t="str">
        <f t="shared" si="224"/>
        <v/>
      </c>
      <c r="AD226" s="6"/>
      <c r="AE226" s="6"/>
      <c r="AF226" s="10"/>
      <c r="AG226" s="10"/>
      <c r="AH226" s="10"/>
    </row>
    <row r="227" spans="1:34" x14ac:dyDescent="0.15">
      <c r="A227" s="23">
        <v>-71</v>
      </c>
      <c r="B227" s="13">
        <f t="shared" si="207"/>
        <v>-70</v>
      </c>
      <c r="C227" s="6">
        <v>1.893</v>
      </c>
      <c r="D227" s="6">
        <v>15.632</v>
      </c>
      <c r="E227" s="6"/>
      <c r="F227" s="10"/>
      <c r="G227" s="10"/>
      <c r="H227" s="10"/>
      <c r="I227" s="6"/>
      <c r="J227" s="81"/>
      <c r="K227" s="10"/>
      <c r="L227" s="10"/>
      <c r="M227" s="10"/>
      <c r="N227" s="6"/>
      <c r="O227" s="10"/>
      <c r="P227" s="10"/>
      <c r="Q227" s="10"/>
      <c r="R227" s="6"/>
      <c r="S227" s="81"/>
      <c r="T227" s="10"/>
      <c r="U227" s="10"/>
      <c r="V227" s="10"/>
      <c r="W227" s="29">
        <v>-77</v>
      </c>
      <c r="X227" s="13">
        <f t="shared" si="208"/>
        <v>-70</v>
      </c>
      <c r="Y227" s="10">
        <v>0.60403500000112387</v>
      </c>
      <c r="Z227" s="4" t="str">
        <f t="shared" si="224"/>
        <v/>
      </c>
      <c r="AD227" s="6"/>
      <c r="AE227" s="6"/>
      <c r="AF227" s="10"/>
      <c r="AG227" s="10"/>
      <c r="AH227" s="10"/>
    </row>
    <row r="228" spans="1:34" x14ac:dyDescent="0.15">
      <c r="A228" s="23">
        <v>-71</v>
      </c>
      <c r="B228" s="13">
        <f t="shared" si="207"/>
        <v>-70</v>
      </c>
      <c r="C228" s="6">
        <v>2.1110000000000002</v>
      </c>
      <c r="D228" s="6">
        <v>3.12</v>
      </c>
      <c r="E228" s="6"/>
      <c r="F228" s="10"/>
      <c r="G228" s="10"/>
      <c r="H228" s="10"/>
      <c r="I228" s="6"/>
      <c r="J228" s="81"/>
      <c r="K228" s="10"/>
      <c r="L228" s="10"/>
      <c r="M228" s="10"/>
      <c r="N228" s="6"/>
      <c r="O228" s="10"/>
      <c r="P228" s="10"/>
      <c r="Q228" s="10"/>
      <c r="R228" s="6"/>
      <c r="S228" s="81"/>
      <c r="T228" s="10"/>
      <c r="U228" s="10"/>
      <c r="V228" s="10"/>
      <c r="W228" s="29">
        <v>-77</v>
      </c>
      <c r="X228" s="13">
        <f t="shared" si="208"/>
        <v>-70</v>
      </c>
      <c r="Y228" s="10">
        <v>0.73454500000123812</v>
      </c>
      <c r="Z228" s="4" t="str">
        <f t="shared" si="224"/>
        <v/>
      </c>
      <c r="AD228" s="6"/>
      <c r="AE228" s="6"/>
      <c r="AF228" s="10"/>
      <c r="AG228" s="10"/>
      <c r="AH228" s="10"/>
    </row>
    <row r="229" spans="1:34" x14ac:dyDescent="0.15">
      <c r="A229" s="23">
        <v>-71</v>
      </c>
      <c r="B229" s="13">
        <f t="shared" si="207"/>
        <v>-70</v>
      </c>
      <c r="C229" s="6">
        <v>3.3519999999999999</v>
      </c>
      <c r="D229" s="6">
        <v>4.306</v>
      </c>
      <c r="E229" s="6"/>
      <c r="F229" s="10"/>
      <c r="G229" s="10"/>
      <c r="H229" s="10"/>
      <c r="I229" s="6"/>
      <c r="J229" s="81"/>
      <c r="K229" s="10"/>
      <c r="L229" s="10"/>
      <c r="M229" s="10"/>
      <c r="N229" s="6"/>
      <c r="O229" s="10"/>
      <c r="P229" s="10"/>
      <c r="Q229" s="10"/>
      <c r="R229" s="6"/>
      <c r="S229" s="81"/>
      <c r="T229" s="10"/>
      <c r="U229" s="10"/>
      <c r="V229" s="10"/>
      <c r="W229" s="29">
        <v>-77</v>
      </c>
      <c r="X229" s="13">
        <f t="shared" si="208"/>
        <v>-70</v>
      </c>
      <c r="Y229" s="10">
        <v>0.84100500000606915</v>
      </c>
      <c r="Z229" s="4" t="str">
        <f t="shared" si="224"/>
        <v/>
      </c>
      <c r="AD229" s="6"/>
      <c r="AE229" s="6"/>
      <c r="AF229" s="10"/>
      <c r="AG229" s="10"/>
      <c r="AH229" s="10"/>
    </row>
    <row r="230" spans="1:34" x14ac:dyDescent="0.15">
      <c r="A230" s="23">
        <v>-71</v>
      </c>
      <c r="B230" s="13">
        <f t="shared" si="207"/>
        <v>-70</v>
      </c>
      <c r="C230" s="6">
        <v>2.5299999999999998</v>
      </c>
      <c r="D230" s="6">
        <v>18.109000000000002</v>
      </c>
      <c r="E230" s="6"/>
      <c r="F230" s="10"/>
      <c r="G230" s="10"/>
      <c r="H230" s="10"/>
      <c r="I230" s="6"/>
      <c r="J230" s="81"/>
      <c r="K230" s="10"/>
      <c r="L230" s="10"/>
      <c r="M230" s="10"/>
      <c r="N230" s="6"/>
      <c r="O230" s="10"/>
      <c r="P230" s="10"/>
      <c r="Q230" s="10"/>
      <c r="R230" s="6"/>
      <c r="S230" s="81"/>
      <c r="T230" s="10"/>
      <c r="U230" s="10"/>
      <c r="V230" s="10"/>
      <c r="W230" s="29">
        <v>-77</v>
      </c>
      <c r="X230" s="13">
        <f t="shared" si="208"/>
        <v>-70</v>
      </c>
      <c r="Y230" s="10">
        <v>0.31503500000082929</v>
      </c>
      <c r="Z230" s="4" t="str">
        <f t="shared" si="224"/>
        <v/>
      </c>
      <c r="AD230" s="6"/>
      <c r="AE230" s="6"/>
      <c r="AF230" s="10"/>
      <c r="AG230" s="10"/>
      <c r="AH230" s="10"/>
    </row>
    <row r="231" spans="1:34" x14ac:dyDescent="0.15">
      <c r="A231" s="23">
        <v>-71</v>
      </c>
      <c r="B231" s="13">
        <f t="shared" si="207"/>
        <v>-70</v>
      </c>
      <c r="C231" s="6">
        <v>0.73299999999999998</v>
      </c>
      <c r="D231" s="6">
        <v>1.8420000000000001</v>
      </c>
      <c r="E231" s="6"/>
      <c r="F231" s="10"/>
      <c r="G231" s="10"/>
      <c r="H231" s="10"/>
      <c r="I231" s="6"/>
      <c r="J231" s="81"/>
      <c r="K231" s="10"/>
      <c r="L231" s="10"/>
      <c r="M231" s="10"/>
      <c r="N231" s="6"/>
      <c r="O231" s="10"/>
      <c r="P231" s="10"/>
      <c r="Q231" s="10"/>
      <c r="R231" s="6"/>
      <c r="S231" s="81"/>
      <c r="T231" s="10"/>
      <c r="U231" s="10"/>
      <c r="V231" s="10"/>
      <c r="W231" s="29">
        <v>-77</v>
      </c>
      <c r="X231" s="13">
        <f t="shared" si="208"/>
        <v>-70</v>
      </c>
      <c r="Y231" s="10">
        <v>0.60896500000397169</v>
      </c>
      <c r="Z231" s="4" t="str">
        <f t="shared" si="224"/>
        <v/>
      </c>
      <c r="AD231" s="6"/>
      <c r="AE231" s="6"/>
      <c r="AF231" s="10"/>
      <c r="AG231" s="10"/>
      <c r="AH231" s="10"/>
    </row>
    <row r="232" spans="1:34" x14ac:dyDescent="0.15">
      <c r="A232" s="23">
        <v>-71</v>
      </c>
      <c r="B232" s="13">
        <f t="shared" si="207"/>
        <v>-70</v>
      </c>
      <c r="C232" s="6">
        <v>0.53500000000000003</v>
      </c>
      <c r="D232" s="6">
        <v>9.1630000000000003</v>
      </c>
      <c r="E232" s="6"/>
      <c r="F232" s="10"/>
      <c r="G232" s="10"/>
      <c r="H232" s="10"/>
      <c r="I232" s="6"/>
      <c r="J232" s="81"/>
      <c r="K232" s="10"/>
      <c r="L232" s="10"/>
      <c r="M232" s="10"/>
      <c r="N232" s="6"/>
      <c r="O232" s="10"/>
      <c r="P232" s="10"/>
      <c r="Q232" s="10"/>
      <c r="R232" s="6"/>
      <c r="S232" s="81"/>
      <c r="T232" s="10"/>
      <c r="U232" s="10"/>
      <c r="V232" s="10"/>
      <c r="W232" s="29">
        <v>-77</v>
      </c>
      <c r="X232" s="13">
        <f t="shared" si="208"/>
        <v>-70</v>
      </c>
      <c r="Y232" s="10">
        <v>8.2540000002166103E-2</v>
      </c>
      <c r="Z232" s="4" t="str">
        <f t="shared" si="224"/>
        <v/>
      </c>
      <c r="AD232" s="6"/>
      <c r="AE232" s="6"/>
      <c r="AF232" s="10"/>
      <c r="AG232" s="10"/>
      <c r="AH232" s="10"/>
    </row>
    <row r="233" spans="1:34" x14ac:dyDescent="0.15">
      <c r="A233" s="23">
        <v>-71</v>
      </c>
      <c r="B233" s="13">
        <f t="shared" si="207"/>
        <v>-70</v>
      </c>
      <c r="C233" s="6">
        <v>0.82799999999999996</v>
      </c>
      <c r="D233" s="6">
        <v>21.419</v>
      </c>
      <c r="E233" s="6"/>
      <c r="F233" s="10"/>
      <c r="G233" s="10"/>
      <c r="H233" s="10"/>
      <c r="I233" s="6"/>
      <c r="J233" s="81"/>
      <c r="K233" s="10"/>
      <c r="L233" s="10"/>
      <c r="M233" s="10"/>
      <c r="N233" s="6"/>
      <c r="O233" s="10"/>
      <c r="P233" s="10"/>
      <c r="Q233" s="10"/>
      <c r="R233" s="6"/>
      <c r="S233" s="81"/>
      <c r="T233" s="10"/>
      <c r="U233" s="10"/>
      <c r="V233" s="10"/>
      <c r="W233" s="29">
        <v>-77</v>
      </c>
      <c r="X233" s="13">
        <f t="shared" si="208"/>
        <v>-70</v>
      </c>
      <c r="Y233" s="10">
        <v>0.312090000002748</v>
      </c>
      <c r="Z233" s="4" t="str">
        <f t="shared" si="224"/>
        <v/>
      </c>
      <c r="AD233" s="6"/>
      <c r="AE233" s="6"/>
      <c r="AF233" s="10"/>
      <c r="AG233" s="10"/>
      <c r="AH233" s="10"/>
    </row>
    <row r="234" spans="1:34" x14ac:dyDescent="0.15">
      <c r="A234" s="23">
        <v>-71</v>
      </c>
      <c r="B234" s="13">
        <f t="shared" si="207"/>
        <v>-70</v>
      </c>
      <c r="C234" s="6">
        <v>1.5609999999999999</v>
      </c>
      <c r="D234" s="6">
        <v>2.601</v>
      </c>
      <c r="E234" s="6"/>
      <c r="F234" s="10"/>
      <c r="G234" s="10"/>
      <c r="H234" s="10"/>
      <c r="I234" s="6"/>
      <c r="J234" s="81"/>
      <c r="K234" s="10"/>
      <c r="L234" s="10"/>
      <c r="M234" s="10"/>
      <c r="N234" s="6"/>
      <c r="O234" s="10"/>
      <c r="P234" s="10"/>
      <c r="Q234" s="10"/>
      <c r="R234" s="6"/>
      <c r="S234" s="81"/>
      <c r="T234" s="10"/>
      <c r="U234" s="10"/>
      <c r="V234" s="10"/>
      <c r="W234" s="29">
        <v>-77</v>
      </c>
      <c r="X234" s="13">
        <f t="shared" si="208"/>
        <v>-70</v>
      </c>
      <c r="Y234" s="10">
        <v>0.322545000001351</v>
      </c>
      <c r="Z234" s="4" t="str">
        <f t="shared" si="224"/>
        <v/>
      </c>
      <c r="AD234" s="6"/>
      <c r="AE234" s="6"/>
      <c r="AF234" s="10"/>
      <c r="AG234" s="10"/>
      <c r="AH234" s="10"/>
    </row>
    <row r="235" spans="1:34" x14ac:dyDescent="0.15">
      <c r="A235" s="23">
        <v>-70</v>
      </c>
      <c r="B235" s="13">
        <f t="shared" si="207"/>
        <v>-70</v>
      </c>
      <c r="C235" s="6">
        <v>1.966</v>
      </c>
      <c r="D235" s="6">
        <v>5.3339999999999996</v>
      </c>
      <c r="E235" s="6"/>
      <c r="F235" s="10"/>
      <c r="G235" s="10"/>
      <c r="H235" s="10"/>
      <c r="I235" s="6"/>
      <c r="J235" s="81"/>
      <c r="K235" s="10"/>
      <c r="L235" s="10"/>
      <c r="M235" s="10"/>
      <c r="N235" s="6"/>
      <c r="O235" s="10"/>
      <c r="P235" s="10"/>
      <c r="Q235" s="10"/>
      <c r="R235" s="6"/>
      <c r="S235" s="81"/>
      <c r="T235" s="10"/>
      <c r="U235" s="10"/>
      <c r="V235" s="10"/>
      <c r="W235" s="29">
        <v>-77</v>
      </c>
      <c r="X235" s="13">
        <f t="shared" si="208"/>
        <v>-70</v>
      </c>
      <c r="Y235" s="10">
        <v>0.79312000000257221</v>
      </c>
      <c r="Z235" s="4" t="str">
        <f t="shared" si="224"/>
        <v/>
      </c>
      <c r="AD235" s="6"/>
      <c r="AE235" s="6"/>
      <c r="AF235" s="10"/>
      <c r="AG235" s="10"/>
      <c r="AH235" s="10"/>
    </row>
    <row r="236" spans="1:34" x14ac:dyDescent="0.15">
      <c r="A236" s="23">
        <v>-70</v>
      </c>
      <c r="B236" s="13">
        <f t="shared" si="207"/>
        <v>-70</v>
      </c>
      <c r="C236" s="6">
        <v>1.008</v>
      </c>
      <c r="D236" s="6">
        <v>4.1929999999999996</v>
      </c>
      <c r="E236" s="6"/>
      <c r="F236" s="10"/>
      <c r="G236" s="10"/>
      <c r="H236" s="10"/>
      <c r="I236" s="6"/>
      <c r="J236" s="81"/>
      <c r="K236" s="10"/>
      <c r="L236" s="10"/>
      <c r="M236" s="10"/>
      <c r="N236" s="6"/>
      <c r="O236" s="10"/>
      <c r="P236" s="10"/>
      <c r="Q236" s="10"/>
      <c r="R236" s="6"/>
      <c r="S236" s="81"/>
      <c r="T236" s="10"/>
      <c r="U236" s="10"/>
      <c r="V236" s="10"/>
      <c r="W236" s="29">
        <v>-77</v>
      </c>
      <c r="X236" s="13">
        <f t="shared" si="208"/>
        <v>-70</v>
      </c>
      <c r="Y236" s="10">
        <v>0.87530500000554068</v>
      </c>
      <c r="Z236" s="4" t="str">
        <f t="shared" si="224"/>
        <v/>
      </c>
      <c r="AD236" s="6"/>
      <c r="AE236" s="6"/>
      <c r="AF236" s="10"/>
      <c r="AG236" s="10"/>
      <c r="AH236" s="10"/>
    </row>
    <row r="237" spans="1:34" x14ac:dyDescent="0.15">
      <c r="A237" s="23">
        <v>-70</v>
      </c>
      <c r="B237" s="13">
        <f t="shared" si="207"/>
        <v>-70</v>
      </c>
      <c r="C237" s="6">
        <v>2.2749999999999999</v>
      </c>
      <c r="D237" s="6">
        <v>12.371</v>
      </c>
      <c r="E237" s="6"/>
      <c r="F237" s="10"/>
      <c r="G237" s="10"/>
      <c r="H237" s="10"/>
      <c r="I237" s="6"/>
      <c r="J237" s="81"/>
      <c r="K237" s="10"/>
      <c r="L237" s="10"/>
      <c r="M237" s="10"/>
      <c r="N237" s="6"/>
      <c r="O237" s="10"/>
      <c r="P237" s="10"/>
      <c r="Q237" s="10"/>
      <c r="R237" s="6"/>
      <c r="S237" s="81"/>
      <c r="T237" s="10"/>
      <c r="U237" s="10"/>
      <c r="V237" s="10"/>
      <c r="W237" s="29">
        <v>-77</v>
      </c>
      <c r="X237" s="13">
        <f t="shared" si="208"/>
        <v>-70</v>
      </c>
      <c r="Y237" s="10">
        <v>0.86976000000088405</v>
      </c>
      <c r="Z237" s="4" t="str">
        <f t="shared" si="224"/>
        <v/>
      </c>
      <c r="AD237" s="6"/>
      <c r="AE237" s="6"/>
      <c r="AF237" s="10"/>
      <c r="AG237" s="10"/>
      <c r="AH237" s="10"/>
    </row>
    <row r="238" spans="1:34" x14ac:dyDescent="0.15">
      <c r="A238" s="23">
        <v>-70</v>
      </c>
      <c r="B238" s="13">
        <f t="shared" si="207"/>
        <v>-70</v>
      </c>
      <c r="C238" s="6">
        <v>0.77600000000000002</v>
      </c>
      <c r="D238" s="6">
        <v>15.169</v>
      </c>
      <c r="E238" s="6"/>
      <c r="F238" s="10"/>
      <c r="G238" s="10"/>
      <c r="H238" s="10"/>
      <c r="I238" s="6"/>
      <c r="J238" s="81"/>
      <c r="K238" s="10"/>
      <c r="L238" s="10"/>
      <c r="M238" s="10"/>
      <c r="N238" s="6"/>
      <c r="O238" s="10"/>
      <c r="P238" s="10"/>
      <c r="Q238" s="10"/>
      <c r="R238" s="6"/>
      <c r="S238" s="81"/>
      <c r="T238" s="10"/>
      <c r="U238" s="10"/>
      <c r="V238" s="10"/>
      <c r="W238" s="29">
        <v>-77</v>
      </c>
      <c r="X238" s="13">
        <f t="shared" si="208"/>
        <v>-70</v>
      </c>
      <c r="Y238" s="10">
        <v>0.31415000000326954</v>
      </c>
      <c r="Z238" s="4" t="str">
        <f t="shared" si="224"/>
        <v/>
      </c>
      <c r="AD238" s="6"/>
      <c r="AE238" s="6"/>
      <c r="AF238" s="10"/>
      <c r="AG238" s="10"/>
      <c r="AH238" s="10"/>
    </row>
    <row r="239" spans="1:34" x14ac:dyDescent="0.15">
      <c r="A239" s="23">
        <v>-70</v>
      </c>
      <c r="B239" s="13">
        <f t="shared" si="207"/>
        <v>-70</v>
      </c>
      <c r="C239" s="6">
        <v>2.5790000000000002</v>
      </c>
      <c r="D239" s="6">
        <v>5.0590000000000002</v>
      </c>
      <c r="E239" s="6"/>
      <c r="F239" s="10"/>
      <c r="G239" s="10"/>
      <c r="H239" s="10"/>
      <c r="I239" s="6"/>
      <c r="J239" s="81"/>
      <c r="K239" s="10"/>
      <c r="L239" s="10"/>
      <c r="M239" s="10"/>
      <c r="N239" s="6"/>
      <c r="O239" s="10"/>
      <c r="P239" s="10"/>
      <c r="Q239" s="10"/>
      <c r="R239" s="6"/>
      <c r="S239" s="81"/>
      <c r="T239" s="10"/>
      <c r="U239" s="10"/>
      <c r="V239" s="10"/>
      <c r="W239" s="29">
        <v>-77</v>
      </c>
      <c r="X239" s="13">
        <f t="shared" si="208"/>
        <v>-70</v>
      </c>
      <c r="Y239" s="10">
        <v>0.66862500000408365</v>
      </c>
      <c r="Z239" s="4" t="str">
        <f t="shared" si="224"/>
        <v/>
      </c>
      <c r="AD239" s="6"/>
      <c r="AE239" s="6"/>
      <c r="AF239" s="10"/>
      <c r="AG239" s="10"/>
      <c r="AH239" s="10"/>
    </row>
    <row r="240" spans="1:34" x14ac:dyDescent="0.15">
      <c r="A240" s="23">
        <v>-70</v>
      </c>
      <c r="B240" s="13">
        <f t="shared" si="207"/>
        <v>-70</v>
      </c>
      <c r="C240" s="6">
        <v>0.55500000000000005</v>
      </c>
      <c r="D240" s="6">
        <v>4.1070000000000002</v>
      </c>
      <c r="E240" s="6"/>
      <c r="F240" s="10"/>
      <c r="G240" s="10"/>
      <c r="H240" s="10"/>
      <c r="I240" s="6"/>
      <c r="J240" s="81"/>
      <c r="K240" s="10"/>
      <c r="L240" s="10"/>
      <c r="M240" s="10"/>
      <c r="N240" s="6"/>
      <c r="O240" s="10"/>
      <c r="P240" s="10"/>
      <c r="Q240" s="10"/>
      <c r="R240" s="6"/>
      <c r="S240" s="81"/>
      <c r="T240" s="10"/>
      <c r="U240" s="10"/>
      <c r="V240" s="10"/>
      <c r="W240" s="29">
        <v>-77</v>
      </c>
      <c r="X240" s="13">
        <f t="shared" si="208"/>
        <v>-70</v>
      </c>
      <c r="Y240" s="10">
        <v>0.7971800000035012</v>
      </c>
      <c r="Z240" s="4" t="str">
        <f t="shared" si="224"/>
        <v/>
      </c>
      <c r="AD240" s="6"/>
      <c r="AE240" s="6"/>
      <c r="AF240" s="10"/>
      <c r="AG240" s="10"/>
      <c r="AH240" s="10"/>
    </row>
    <row r="241" spans="1:34" x14ac:dyDescent="0.15">
      <c r="A241" s="23">
        <v>-70</v>
      </c>
      <c r="B241" s="13">
        <f t="shared" si="207"/>
        <v>-70</v>
      </c>
      <c r="C241" s="6">
        <v>0.59399999999999997</v>
      </c>
      <c r="D241" s="6">
        <v>1.629</v>
      </c>
      <c r="E241" s="6"/>
      <c r="F241" s="10"/>
      <c r="G241" s="10"/>
      <c r="H241" s="10"/>
      <c r="I241" s="6"/>
      <c r="J241" s="81"/>
      <c r="K241" s="10"/>
      <c r="L241" s="10"/>
      <c r="M241" s="10"/>
      <c r="N241" s="6"/>
      <c r="O241" s="10"/>
      <c r="P241" s="10"/>
      <c r="Q241" s="10"/>
      <c r="R241" s="6"/>
      <c r="S241" s="81"/>
      <c r="T241" s="10"/>
      <c r="U241" s="10"/>
      <c r="V241" s="10"/>
      <c r="W241" s="29">
        <v>-76</v>
      </c>
      <c r="X241" s="13">
        <f t="shared" si="208"/>
        <v>-70</v>
      </c>
      <c r="Y241" s="10">
        <v>0.44559000000643101</v>
      </c>
      <c r="Z241" s="4" t="str">
        <f t="shared" si="224"/>
        <v/>
      </c>
      <c r="AD241" s="6"/>
      <c r="AE241" s="6"/>
      <c r="AF241" s="10"/>
      <c r="AG241" s="10"/>
      <c r="AH241" s="10"/>
    </row>
    <row r="242" spans="1:34" x14ac:dyDescent="0.15">
      <c r="A242" s="23">
        <v>-70</v>
      </c>
      <c r="B242" s="13">
        <f t="shared" si="207"/>
        <v>-70</v>
      </c>
      <c r="C242" s="6">
        <v>0.72299999999999998</v>
      </c>
      <c r="D242" s="6">
        <v>1.8979999999999999</v>
      </c>
      <c r="E242" s="6"/>
      <c r="F242" s="10"/>
      <c r="G242" s="10"/>
      <c r="H242" s="10"/>
      <c r="I242" s="6"/>
      <c r="J242" s="81"/>
      <c r="K242" s="10"/>
      <c r="L242" s="10"/>
      <c r="M242" s="10"/>
      <c r="N242" s="6"/>
      <c r="O242" s="10"/>
      <c r="P242" s="10"/>
      <c r="Q242" s="10"/>
      <c r="R242" s="6"/>
      <c r="S242" s="81"/>
      <c r="T242" s="10"/>
      <c r="U242" s="10"/>
      <c r="V242" s="10"/>
      <c r="W242" s="29">
        <v>-76</v>
      </c>
      <c r="X242" s="13">
        <f t="shared" si="208"/>
        <v>-70</v>
      </c>
      <c r="Y242" s="10">
        <v>0.45304500000078485</v>
      </c>
      <c r="Z242" s="4" t="str">
        <f t="shared" si="224"/>
        <v/>
      </c>
      <c r="AD242" s="6"/>
      <c r="AE242" s="6"/>
      <c r="AF242" s="10"/>
      <c r="AG242" s="10"/>
      <c r="AH242" s="10"/>
    </row>
    <row r="243" spans="1:34" x14ac:dyDescent="0.15">
      <c r="A243" s="23">
        <v>-70</v>
      </c>
      <c r="B243" s="13">
        <f t="shared" si="207"/>
        <v>-70</v>
      </c>
      <c r="C243" s="6">
        <v>0.85799999999999998</v>
      </c>
      <c r="D243" s="6">
        <v>1.8460000000000001</v>
      </c>
      <c r="E243" s="6"/>
      <c r="F243" s="10"/>
      <c r="G243" s="10"/>
      <c r="H243" s="10"/>
      <c r="I243" s="6"/>
      <c r="J243" s="81"/>
      <c r="K243" s="10"/>
      <c r="L243" s="10"/>
      <c r="M243" s="10"/>
      <c r="N243" s="6"/>
      <c r="O243" s="10"/>
      <c r="P243" s="10"/>
      <c r="Q243" s="10"/>
      <c r="R243" s="6"/>
      <c r="S243" s="81"/>
      <c r="T243" s="10"/>
      <c r="U243" s="10"/>
      <c r="V243" s="10"/>
      <c r="W243" s="29">
        <v>-76</v>
      </c>
      <c r="X243" s="13">
        <f t="shared" si="208"/>
        <v>-70</v>
      </c>
      <c r="Y243" s="10">
        <v>0.56341500000299649</v>
      </c>
      <c r="Z243" s="4" t="str">
        <f t="shared" si="224"/>
        <v/>
      </c>
      <c r="AD243" s="6"/>
      <c r="AE243" s="6"/>
      <c r="AF243" s="10"/>
      <c r="AG243" s="10"/>
      <c r="AH243" s="10"/>
    </row>
    <row r="244" spans="1:34" x14ac:dyDescent="0.15">
      <c r="A244" s="23">
        <v>-70</v>
      </c>
      <c r="B244" s="13">
        <f t="shared" si="207"/>
        <v>-70</v>
      </c>
      <c r="C244" s="6">
        <v>2.9489999999999998</v>
      </c>
      <c r="D244" s="6">
        <v>3.956</v>
      </c>
      <c r="E244" s="6"/>
      <c r="F244" s="10"/>
      <c r="G244" s="10"/>
      <c r="H244" s="10"/>
      <c r="I244" s="6"/>
      <c r="J244" s="81"/>
      <c r="K244" s="10"/>
      <c r="L244" s="10"/>
      <c r="M244" s="10"/>
      <c r="N244" s="6"/>
      <c r="O244" s="10"/>
      <c r="P244" s="10"/>
      <c r="Q244" s="10"/>
      <c r="R244" s="6"/>
      <c r="S244" s="81"/>
      <c r="T244" s="10"/>
      <c r="U244" s="10"/>
      <c r="V244" s="10"/>
      <c r="W244" s="29">
        <v>-76</v>
      </c>
      <c r="X244" s="13">
        <f t="shared" si="208"/>
        <v>-70</v>
      </c>
      <c r="Y244" s="10">
        <v>6.1999999950312912E-4</v>
      </c>
      <c r="Z244" s="4" t="str">
        <f t="shared" si="224"/>
        <v/>
      </c>
      <c r="AD244" s="6"/>
      <c r="AE244" s="6"/>
      <c r="AF244" s="10"/>
      <c r="AG244" s="10"/>
      <c r="AH244" s="10"/>
    </row>
    <row r="245" spans="1:34" x14ac:dyDescent="0.15">
      <c r="A245" s="23">
        <v>-70</v>
      </c>
      <c r="B245" s="13">
        <f t="shared" si="207"/>
        <v>-70</v>
      </c>
      <c r="C245" s="6">
        <v>0.81399999999999995</v>
      </c>
      <c r="D245" s="6">
        <v>31.754999999999999</v>
      </c>
      <c r="E245" s="6"/>
      <c r="F245" s="10"/>
      <c r="G245" s="10"/>
      <c r="H245" s="10"/>
      <c r="I245" s="6"/>
      <c r="J245" s="81"/>
      <c r="K245" s="10"/>
      <c r="L245" s="10"/>
      <c r="M245" s="10"/>
      <c r="N245" s="6"/>
      <c r="O245" s="10"/>
      <c r="P245" s="10"/>
      <c r="Q245" s="10"/>
      <c r="R245" s="6"/>
      <c r="S245" s="81"/>
      <c r="T245" s="10"/>
      <c r="U245" s="10"/>
      <c r="V245" s="10"/>
      <c r="W245" s="29">
        <v>-76</v>
      </c>
      <c r="X245" s="13">
        <f t="shared" si="208"/>
        <v>-70</v>
      </c>
      <c r="Y245" s="10">
        <v>0.87905499999944214</v>
      </c>
      <c r="Z245" s="4" t="str">
        <f t="shared" si="224"/>
        <v/>
      </c>
      <c r="AD245" s="6"/>
      <c r="AE245" s="6"/>
      <c r="AF245" s="10"/>
      <c r="AG245" s="10"/>
      <c r="AH245" s="10"/>
    </row>
    <row r="246" spans="1:34" x14ac:dyDescent="0.15">
      <c r="A246" s="23">
        <v>-70</v>
      </c>
      <c r="B246" s="13">
        <f t="shared" si="207"/>
        <v>-70</v>
      </c>
      <c r="C246" s="6">
        <v>2.794</v>
      </c>
      <c r="D246" s="6">
        <v>5.2430000000000003</v>
      </c>
      <c r="E246" s="6"/>
      <c r="F246" s="10"/>
      <c r="G246" s="10"/>
      <c r="H246" s="10"/>
      <c r="I246" s="6"/>
      <c r="J246" s="81"/>
      <c r="K246" s="10"/>
      <c r="L246" s="10"/>
      <c r="M246" s="10"/>
      <c r="N246" s="6"/>
      <c r="O246" s="10"/>
      <c r="P246" s="10"/>
      <c r="Q246" s="10"/>
      <c r="R246" s="6"/>
      <c r="S246" s="81"/>
      <c r="T246" s="10"/>
      <c r="U246" s="10"/>
      <c r="V246" s="10"/>
      <c r="W246" s="29">
        <v>-76</v>
      </c>
      <c r="X246" s="13">
        <f t="shared" si="208"/>
        <v>-70</v>
      </c>
      <c r="Y246" s="10">
        <v>0.27563000000013949</v>
      </c>
      <c r="Z246" s="4" t="str">
        <f t="shared" si="224"/>
        <v/>
      </c>
      <c r="AD246" s="6"/>
      <c r="AE246" s="6"/>
      <c r="AF246" s="10"/>
      <c r="AG246" s="10"/>
      <c r="AH246" s="10"/>
    </row>
    <row r="247" spans="1:34" x14ac:dyDescent="0.15">
      <c r="A247" s="23">
        <v>-70</v>
      </c>
      <c r="B247" s="13">
        <f t="shared" si="207"/>
        <v>-70</v>
      </c>
      <c r="C247" s="6">
        <v>1.117</v>
      </c>
      <c r="D247" s="6">
        <v>2.2010000000000001</v>
      </c>
      <c r="E247" s="6"/>
      <c r="F247" s="10"/>
      <c r="G247" s="10"/>
      <c r="H247" s="10"/>
      <c r="I247" s="6"/>
      <c r="J247" s="81"/>
      <c r="K247" s="10"/>
      <c r="L247" s="10"/>
      <c r="M247" s="10"/>
      <c r="N247" s="6"/>
      <c r="O247" s="10"/>
      <c r="P247" s="10"/>
      <c r="Q247" s="10"/>
      <c r="R247" s="6"/>
      <c r="S247" s="81"/>
      <c r="T247" s="10"/>
      <c r="U247" s="10"/>
      <c r="V247" s="10"/>
      <c r="W247" s="29">
        <v>-76</v>
      </c>
      <c r="X247" s="13">
        <f t="shared" si="208"/>
        <v>-70</v>
      </c>
      <c r="Y247" s="10">
        <v>0.90839000000607539</v>
      </c>
      <c r="Z247" s="4" t="str">
        <f t="shared" si="224"/>
        <v/>
      </c>
      <c r="AD247" s="6"/>
      <c r="AE247" s="6"/>
      <c r="AF247" s="10"/>
      <c r="AG247" s="10"/>
      <c r="AH247" s="10"/>
    </row>
    <row r="248" spans="1:34" x14ac:dyDescent="0.15">
      <c r="A248" s="23">
        <v>-70</v>
      </c>
      <c r="B248" s="13">
        <f t="shared" si="207"/>
        <v>-70</v>
      </c>
      <c r="C248" s="6">
        <v>0.52900000000000003</v>
      </c>
      <c r="D248" s="6">
        <v>1.881</v>
      </c>
      <c r="E248" s="6"/>
      <c r="F248" s="10"/>
      <c r="G248" s="10"/>
      <c r="H248" s="10"/>
      <c r="I248" s="6"/>
      <c r="J248" s="81"/>
      <c r="K248" s="10"/>
      <c r="L248" s="10"/>
      <c r="M248" s="10"/>
      <c r="N248" s="6"/>
      <c r="O248" s="10"/>
      <c r="P248" s="10"/>
      <c r="Q248" s="10"/>
      <c r="R248" s="6"/>
      <c r="S248" s="81"/>
      <c r="T248" s="10"/>
      <c r="U248" s="10"/>
      <c r="V248" s="10"/>
      <c r="W248" s="29">
        <v>-76</v>
      </c>
      <c r="X248" s="13">
        <f t="shared" si="208"/>
        <v>-70</v>
      </c>
      <c r="Y248" s="10">
        <v>0.911755000003456</v>
      </c>
      <c r="Z248" s="4" t="str">
        <f t="shared" si="224"/>
        <v/>
      </c>
      <c r="AD248" s="6"/>
      <c r="AE248" s="6"/>
      <c r="AF248" s="10"/>
      <c r="AG248" s="10"/>
      <c r="AH248" s="10"/>
    </row>
    <row r="249" spans="1:34" x14ac:dyDescent="0.15">
      <c r="A249" s="23">
        <v>-70</v>
      </c>
      <c r="B249" s="13">
        <f t="shared" si="207"/>
        <v>-70</v>
      </c>
      <c r="C249" s="6">
        <v>0.84</v>
      </c>
      <c r="D249" s="6">
        <v>2.0129999999999999</v>
      </c>
      <c r="E249" s="6"/>
      <c r="F249" s="10"/>
      <c r="G249" s="10"/>
      <c r="H249" s="10"/>
      <c r="I249" s="6"/>
      <c r="J249" s="81"/>
      <c r="K249" s="10"/>
      <c r="L249" s="10"/>
      <c r="M249" s="10"/>
      <c r="N249" s="6"/>
      <c r="O249" s="10"/>
      <c r="P249" s="10"/>
      <c r="Q249" s="10"/>
      <c r="R249" s="6"/>
      <c r="S249" s="81"/>
      <c r="T249" s="10"/>
      <c r="U249" s="10"/>
      <c r="V249" s="10"/>
      <c r="W249" s="29">
        <v>-76</v>
      </c>
      <c r="X249" s="13">
        <f t="shared" si="208"/>
        <v>-70</v>
      </c>
      <c r="Y249" s="10">
        <v>0.21819500000450076</v>
      </c>
      <c r="Z249" s="4" t="str">
        <f t="shared" si="224"/>
        <v/>
      </c>
      <c r="AD249" s="6"/>
      <c r="AE249" s="6"/>
      <c r="AF249" s="10"/>
      <c r="AG249" s="10"/>
      <c r="AH249" s="10"/>
    </row>
    <row r="250" spans="1:34" x14ac:dyDescent="0.15">
      <c r="A250" s="23">
        <v>-70</v>
      </c>
      <c r="B250" s="13">
        <f t="shared" si="207"/>
        <v>-70</v>
      </c>
      <c r="C250" s="6">
        <v>2.2909999999999999</v>
      </c>
      <c r="D250" s="6">
        <v>3.4750000000000001</v>
      </c>
      <c r="E250" s="6"/>
      <c r="F250" s="10"/>
      <c r="G250" s="10"/>
      <c r="H250" s="10"/>
      <c r="I250" s="6"/>
      <c r="J250" s="81"/>
      <c r="K250" s="10"/>
      <c r="L250" s="10"/>
      <c r="M250" s="10"/>
      <c r="N250" s="6"/>
      <c r="O250" s="10"/>
      <c r="P250" s="10"/>
      <c r="Q250" s="10"/>
      <c r="R250" s="6"/>
      <c r="S250" s="81"/>
      <c r="T250" s="10"/>
      <c r="U250" s="10"/>
      <c r="V250" s="10"/>
      <c r="W250" s="29">
        <v>-76</v>
      </c>
      <c r="X250" s="13">
        <f t="shared" si="208"/>
        <v>-70</v>
      </c>
      <c r="Y250" s="10">
        <v>0.24261500000141356</v>
      </c>
      <c r="Z250" s="4" t="str">
        <f t="shared" si="224"/>
        <v/>
      </c>
      <c r="AD250" s="6"/>
      <c r="AE250" s="6"/>
      <c r="AF250" s="10"/>
      <c r="AG250" s="10"/>
      <c r="AH250" s="10"/>
    </row>
    <row r="251" spans="1:34" x14ac:dyDescent="0.15">
      <c r="A251" s="23">
        <v>-70</v>
      </c>
      <c r="B251" s="13">
        <f t="shared" si="207"/>
        <v>-70</v>
      </c>
      <c r="C251" s="6">
        <v>2.6579999999999999</v>
      </c>
      <c r="D251" s="6">
        <v>3.7120000000000002</v>
      </c>
      <c r="E251" s="6"/>
      <c r="F251" s="10"/>
      <c r="G251" s="10"/>
      <c r="H251" s="10"/>
      <c r="I251" s="6"/>
      <c r="J251" s="81"/>
      <c r="K251" s="10"/>
      <c r="L251" s="10"/>
      <c r="M251" s="10"/>
      <c r="N251" s="6"/>
      <c r="O251" s="10"/>
      <c r="P251" s="10"/>
      <c r="Q251" s="10"/>
      <c r="R251" s="6"/>
      <c r="S251" s="81"/>
      <c r="T251" s="10"/>
      <c r="U251" s="10"/>
      <c r="V251" s="10"/>
      <c r="W251" s="29">
        <v>-76</v>
      </c>
      <c r="X251" s="13">
        <f t="shared" si="208"/>
        <v>-70</v>
      </c>
      <c r="Y251" s="10">
        <v>9.3265000003796006E-2</v>
      </c>
      <c r="Z251" s="4" t="str">
        <f t="shared" si="224"/>
        <v/>
      </c>
      <c r="AD251" s="6"/>
      <c r="AE251" s="6"/>
      <c r="AF251" s="10"/>
      <c r="AG251" s="10"/>
      <c r="AH251" s="10"/>
    </row>
    <row r="252" spans="1:34" x14ac:dyDescent="0.15">
      <c r="A252" s="23">
        <v>-70</v>
      </c>
      <c r="B252" s="13">
        <f t="shared" si="207"/>
        <v>-70</v>
      </c>
      <c r="C252" s="6">
        <v>0.6</v>
      </c>
      <c r="D252" s="6">
        <v>4.4020000000000001</v>
      </c>
      <c r="E252" s="6"/>
      <c r="F252" s="10"/>
      <c r="G252" s="10"/>
      <c r="H252" s="10"/>
      <c r="I252" s="6"/>
      <c r="J252" s="81"/>
      <c r="K252" s="10"/>
      <c r="L252" s="10"/>
      <c r="M252" s="10"/>
      <c r="N252" s="6"/>
      <c r="O252" s="10"/>
      <c r="P252" s="10"/>
      <c r="Q252" s="10"/>
      <c r="R252" s="6"/>
      <c r="S252" s="81"/>
      <c r="T252" s="10"/>
      <c r="U252" s="10"/>
      <c r="V252" s="10"/>
      <c r="W252" s="29">
        <v>-76</v>
      </c>
      <c r="X252" s="13">
        <f t="shared" si="208"/>
        <v>-70</v>
      </c>
      <c r="Y252" s="10">
        <v>0.13645000000245711</v>
      </c>
      <c r="Z252" s="4" t="str">
        <f t="shared" si="224"/>
        <v/>
      </c>
      <c r="AD252" s="6"/>
      <c r="AE252" s="6"/>
      <c r="AF252" s="10"/>
      <c r="AG252" s="10"/>
      <c r="AH252" s="10"/>
    </row>
    <row r="253" spans="1:34" x14ac:dyDescent="0.15">
      <c r="A253" s="23">
        <v>-70</v>
      </c>
      <c r="B253" s="13">
        <f t="shared" si="207"/>
        <v>-70</v>
      </c>
      <c r="C253" s="6">
        <v>2.2679999999999998</v>
      </c>
      <c r="D253" s="6">
        <v>7.2409999999999997</v>
      </c>
      <c r="E253" s="6"/>
      <c r="F253" s="10"/>
      <c r="G253" s="10"/>
      <c r="H253" s="10"/>
      <c r="I253" s="6"/>
      <c r="J253" s="81"/>
      <c r="K253" s="10"/>
      <c r="L253" s="10"/>
      <c r="M253" s="10"/>
      <c r="N253" s="6"/>
      <c r="O253" s="10"/>
      <c r="P253" s="10"/>
      <c r="Q253" s="10"/>
      <c r="R253" s="6"/>
      <c r="S253" s="81"/>
      <c r="T253" s="10"/>
      <c r="U253" s="10"/>
      <c r="V253" s="10"/>
      <c r="W253" s="29">
        <v>-76</v>
      </c>
      <c r="X253" s="13">
        <f t="shared" si="208"/>
        <v>-70</v>
      </c>
      <c r="Y253" s="10">
        <v>0.31781499999972129</v>
      </c>
      <c r="Z253" s="4" t="str">
        <f t="shared" si="224"/>
        <v/>
      </c>
      <c r="AD253" s="6"/>
      <c r="AE253" s="6"/>
      <c r="AF253" s="10"/>
      <c r="AG253" s="10"/>
      <c r="AH253" s="10"/>
    </row>
    <row r="254" spans="1:34" x14ac:dyDescent="0.15">
      <c r="A254" s="23">
        <v>-70</v>
      </c>
      <c r="B254" s="13">
        <f t="shared" si="207"/>
        <v>-70</v>
      </c>
      <c r="C254" s="6">
        <v>2.2130000000000001</v>
      </c>
      <c r="D254" s="6">
        <v>18.356999999999999</v>
      </c>
      <c r="E254" s="6"/>
      <c r="F254" s="10"/>
      <c r="G254" s="10"/>
      <c r="H254" s="10"/>
      <c r="I254" s="6"/>
      <c r="J254" s="81"/>
      <c r="K254" s="10"/>
      <c r="L254" s="10"/>
      <c r="M254" s="10"/>
      <c r="N254" s="6"/>
      <c r="O254" s="10"/>
      <c r="P254" s="10"/>
      <c r="Q254" s="10"/>
      <c r="R254" s="6"/>
      <c r="S254" s="81"/>
      <c r="T254" s="10"/>
      <c r="U254" s="10"/>
      <c r="V254" s="10"/>
      <c r="W254" s="29">
        <v>-76</v>
      </c>
      <c r="X254" s="13">
        <f t="shared" si="208"/>
        <v>-70</v>
      </c>
      <c r="Y254" s="10">
        <v>8.5960000005714576E-2</v>
      </c>
      <c r="Z254" s="4" t="str">
        <f t="shared" si="224"/>
        <v/>
      </c>
      <c r="AD254" s="6"/>
      <c r="AE254" s="6"/>
      <c r="AF254" s="10"/>
      <c r="AG254" s="10"/>
      <c r="AH254" s="10"/>
    </row>
    <row r="255" spans="1:34" x14ac:dyDescent="0.15">
      <c r="A255" s="23">
        <v>-70</v>
      </c>
      <c r="B255" s="13">
        <f t="shared" si="207"/>
        <v>-70</v>
      </c>
      <c r="C255" s="6">
        <v>2.4390000000000001</v>
      </c>
      <c r="D255" s="6">
        <v>15.481999999999999</v>
      </c>
      <c r="E255" s="6"/>
      <c r="F255" s="10"/>
      <c r="G255" s="10"/>
      <c r="H255" s="10"/>
      <c r="I255" s="6"/>
      <c r="J255" s="81"/>
      <c r="K255" s="10"/>
      <c r="L255" s="10"/>
      <c r="M255" s="10"/>
      <c r="N255" s="6"/>
      <c r="O255" s="10"/>
      <c r="P255" s="10"/>
      <c r="Q255" s="10"/>
      <c r="R255" s="6"/>
      <c r="S255" s="81"/>
      <c r="T255" s="10"/>
      <c r="U255" s="10"/>
      <c r="V255" s="10"/>
      <c r="W255" s="29">
        <v>-76</v>
      </c>
      <c r="X255" s="13">
        <f t="shared" si="208"/>
        <v>-70</v>
      </c>
      <c r="Y255" s="10">
        <v>0.68207999999965985</v>
      </c>
      <c r="Z255" s="4" t="str">
        <f t="shared" si="224"/>
        <v/>
      </c>
      <c r="AD255" s="6"/>
      <c r="AE255" s="6"/>
      <c r="AF255" s="10"/>
      <c r="AG255" s="10"/>
      <c r="AH255" s="10"/>
    </row>
    <row r="256" spans="1:34" x14ac:dyDescent="0.15">
      <c r="A256" s="23">
        <v>-70</v>
      </c>
      <c r="B256" s="13">
        <f t="shared" si="207"/>
        <v>-70</v>
      </c>
      <c r="C256" s="6">
        <v>1.6259999999999999</v>
      </c>
      <c r="D256" s="6">
        <v>2.5910000000000002</v>
      </c>
      <c r="E256" s="6"/>
      <c r="F256" s="10"/>
      <c r="G256" s="10"/>
      <c r="H256" s="10"/>
      <c r="I256" s="6"/>
      <c r="J256" s="81"/>
      <c r="K256" s="10"/>
      <c r="L256" s="10"/>
      <c r="M256" s="10"/>
      <c r="N256" s="6"/>
      <c r="O256" s="10"/>
      <c r="P256" s="10"/>
      <c r="Q256" s="10"/>
      <c r="R256" s="6"/>
      <c r="S256" s="81"/>
      <c r="T256" s="10"/>
      <c r="U256" s="10"/>
      <c r="V256" s="10"/>
      <c r="W256" s="29">
        <v>-76</v>
      </c>
      <c r="X256" s="13">
        <f t="shared" si="208"/>
        <v>-70</v>
      </c>
      <c r="Y256" s="10">
        <v>0.67744500000268659</v>
      </c>
      <c r="Z256" s="4" t="str">
        <f t="shared" si="224"/>
        <v/>
      </c>
      <c r="AD256" s="6"/>
      <c r="AE256" s="6"/>
      <c r="AF256" s="10"/>
      <c r="AG256" s="10"/>
      <c r="AH256" s="10"/>
    </row>
    <row r="257" spans="1:34" x14ac:dyDescent="0.15">
      <c r="A257" s="23">
        <v>-70</v>
      </c>
      <c r="B257" s="13">
        <f t="shared" si="207"/>
        <v>-70</v>
      </c>
      <c r="C257" s="6">
        <v>2.484</v>
      </c>
      <c r="D257" s="6">
        <v>3.66</v>
      </c>
      <c r="E257" s="6"/>
      <c r="F257" s="10"/>
      <c r="G257" s="10"/>
      <c r="H257" s="10"/>
      <c r="I257" s="6"/>
      <c r="J257" s="81"/>
      <c r="K257" s="10"/>
      <c r="L257" s="10"/>
      <c r="M257" s="10"/>
      <c r="N257" s="6"/>
      <c r="O257" s="10"/>
      <c r="P257" s="10"/>
      <c r="Q257" s="10"/>
      <c r="R257" s="6"/>
      <c r="S257" s="81"/>
      <c r="T257" s="10"/>
      <c r="U257" s="10"/>
      <c r="V257" s="10"/>
      <c r="W257" s="29">
        <v>-76</v>
      </c>
      <c r="X257" s="13">
        <f t="shared" si="208"/>
        <v>-70</v>
      </c>
      <c r="Y257" s="10">
        <v>0.79454499999965944</v>
      </c>
      <c r="Z257" s="4" t="str">
        <f t="shared" si="224"/>
        <v/>
      </c>
      <c r="AD257" s="6"/>
      <c r="AE257" s="6"/>
      <c r="AF257" s="10"/>
      <c r="AG257" s="10"/>
      <c r="AH257" s="10"/>
    </row>
    <row r="258" spans="1:34" x14ac:dyDescent="0.15">
      <c r="A258" s="23">
        <v>-70</v>
      </c>
      <c r="B258" s="13">
        <f t="shared" si="207"/>
        <v>-70</v>
      </c>
      <c r="C258" s="6">
        <v>0.60099999999999998</v>
      </c>
      <c r="D258" s="6">
        <v>1.752</v>
      </c>
      <c r="E258" s="6"/>
      <c r="F258" s="10"/>
      <c r="G258" s="10"/>
      <c r="H258" s="10"/>
      <c r="I258" s="6"/>
      <c r="J258" s="81"/>
      <c r="K258" s="10"/>
      <c r="L258" s="10"/>
      <c r="M258" s="10"/>
      <c r="N258" s="6"/>
      <c r="O258" s="10"/>
      <c r="P258" s="10"/>
      <c r="Q258" s="10"/>
      <c r="R258" s="6"/>
      <c r="S258" s="81"/>
      <c r="T258" s="10"/>
      <c r="U258" s="10"/>
      <c r="V258" s="10"/>
      <c r="W258" s="29">
        <v>-75</v>
      </c>
      <c r="X258" s="13">
        <f t="shared" si="208"/>
        <v>-70</v>
      </c>
      <c r="Y258" s="10">
        <v>0.5063200000049175</v>
      </c>
      <c r="Z258" s="4" t="str">
        <f t="shared" si="224"/>
        <v/>
      </c>
      <c r="AD258" s="6"/>
      <c r="AE258" s="6"/>
      <c r="AF258" s="10"/>
      <c r="AG258" s="10"/>
      <c r="AH258" s="10"/>
    </row>
    <row r="259" spans="1:34" x14ac:dyDescent="0.15">
      <c r="A259" s="23">
        <v>-70</v>
      </c>
      <c r="B259" s="13">
        <f t="shared" si="207"/>
        <v>-70</v>
      </c>
      <c r="C259" s="6">
        <v>1.288</v>
      </c>
      <c r="D259" s="6">
        <v>33.131</v>
      </c>
      <c r="E259" s="6"/>
      <c r="F259" s="10"/>
      <c r="G259" s="10"/>
      <c r="H259" s="10"/>
      <c r="I259" s="6"/>
      <c r="J259" s="81"/>
      <c r="K259" s="10"/>
      <c r="L259" s="10"/>
      <c r="M259" s="10"/>
      <c r="N259" s="6"/>
      <c r="O259" s="10"/>
      <c r="P259" s="10"/>
      <c r="Q259" s="10"/>
      <c r="R259" s="6"/>
      <c r="S259" s="81"/>
      <c r="T259" s="10"/>
      <c r="U259" s="10"/>
      <c r="V259" s="10"/>
      <c r="W259" s="29">
        <v>-75</v>
      </c>
      <c r="X259" s="13">
        <f t="shared" si="208"/>
        <v>-70</v>
      </c>
      <c r="Y259" s="10">
        <v>0.95152000000183179</v>
      </c>
      <c r="Z259" s="4" t="str">
        <f t="shared" si="224"/>
        <v/>
      </c>
      <c r="AD259" s="6"/>
      <c r="AE259" s="6"/>
      <c r="AF259" s="10"/>
      <c r="AG259" s="10"/>
      <c r="AH259" s="10"/>
    </row>
    <row r="260" spans="1:34" x14ac:dyDescent="0.15">
      <c r="A260" s="23">
        <v>-70</v>
      </c>
      <c r="B260" s="13">
        <f t="shared" si="207"/>
        <v>-70</v>
      </c>
      <c r="C260" s="6">
        <v>1.018</v>
      </c>
      <c r="D260" s="6">
        <v>14.044</v>
      </c>
      <c r="E260" s="6"/>
      <c r="F260" s="10"/>
      <c r="G260" s="10"/>
      <c r="H260" s="10"/>
      <c r="I260" s="6"/>
      <c r="J260" s="81"/>
      <c r="K260" s="10"/>
      <c r="L260" s="10"/>
      <c r="M260" s="10"/>
      <c r="N260" s="6"/>
      <c r="O260" s="10"/>
      <c r="P260" s="10"/>
      <c r="Q260" s="10"/>
      <c r="R260" s="6"/>
      <c r="S260" s="81"/>
      <c r="T260" s="10"/>
      <c r="U260" s="10"/>
      <c r="V260" s="10"/>
      <c r="W260" s="29">
        <v>-75</v>
      </c>
      <c r="X260" s="13">
        <f t="shared" si="208"/>
        <v>-70</v>
      </c>
      <c r="Y260" s="10">
        <v>8.0000000637170388E-4</v>
      </c>
      <c r="Z260" s="4" t="str">
        <f t="shared" si="224"/>
        <v/>
      </c>
      <c r="AD260" s="6"/>
      <c r="AE260" s="6"/>
      <c r="AF260" s="10"/>
      <c r="AG260" s="10"/>
      <c r="AH260" s="10"/>
    </row>
    <row r="261" spans="1:34" x14ac:dyDescent="0.15">
      <c r="A261" s="23">
        <v>-70</v>
      </c>
      <c r="B261" s="13">
        <f t="shared" ref="B261:B324" si="228">0-(MID(A261,LEN(A261)-1,1)*10)</f>
        <v>-70</v>
      </c>
      <c r="C261" s="6">
        <v>0.52400000000000002</v>
      </c>
      <c r="D261" s="6">
        <v>8.0009999999999994</v>
      </c>
      <c r="E261" s="6"/>
      <c r="F261" s="10"/>
      <c r="G261" s="10"/>
      <c r="H261" s="10"/>
      <c r="I261" s="6"/>
      <c r="J261" s="81"/>
      <c r="K261" s="10"/>
      <c r="L261" s="10"/>
      <c r="M261" s="10"/>
      <c r="N261" s="6"/>
      <c r="O261" s="10"/>
      <c r="P261" s="10"/>
      <c r="Q261" s="10"/>
      <c r="R261" s="6"/>
      <c r="S261" s="81"/>
      <c r="T261" s="10"/>
      <c r="U261" s="10"/>
      <c r="V261" s="10"/>
      <c r="W261" s="29">
        <v>-75</v>
      </c>
      <c r="X261" s="13">
        <f t="shared" ref="X261:X324" si="229">0-(MID(W261,LEN(W261)-1,1)*10)</f>
        <v>-70</v>
      </c>
      <c r="Y261" s="10">
        <v>0.99707500000252991</v>
      </c>
      <c r="Z261" s="4" t="str">
        <f t="shared" si="224"/>
        <v/>
      </c>
      <c r="AD261" s="6"/>
      <c r="AE261" s="6"/>
      <c r="AF261" s="10"/>
      <c r="AG261" s="10"/>
      <c r="AH261" s="10"/>
    </row>
    <row r="262" spans="1:34" x14ac:dyDescent="0.15">
      <c r="A262" s="23">
        <v>-70</v>
      </c>
      <c r="B262" s="13">
        <f t="shared" si="228"/>
        <v>-70</v>
      </c>
      <c r="C262" s="6">
        <v>2.2759999999999998</v>
      </c>
      <c r="D262" s="6">
        <v>5.9950000000000001</v>
      </c>
      <c r="E262" s="6"/>
      <c r="F262" s="10"/>
      <c r="G262" s="10"/>
      <c r="H262" s="10"/>
      <c r="I262" s="6"/>
      <c r="J262" s="81"/>
      <c r="K262" s="10"/>
      <c r="L262" s="10"/>
      <c r="M262" s="10"/>
      <c r="N262" s="6"/>
      <c r="O262" s="10"/>
      <c r="P262" s="10"/>
      <c r="Q262" s="10"/>
      <c r="R262" s="6"/>
      <c r="S262" s="81"/>
      <c r="T262" s="10"/>
      <c r="U262" s="10"/>
      <c r="V262" s="10"/>
      <c r="W262" s="29">
        <v>-75</v>
      </c>
      <c r="X262" s="13">
        <f t="shared" si="229"/>
        <v>-70</v>
      </c>
      <c r="Y262" s="10">
        <v>0.99653000000252989</v>
      </c>
      <c r="Z262" s="4" t="str">
        <f t="shared" si="224"/>
        <v/>
      </c>
      <c r="AD262" s="6"/>
      <c r="AE262" s="6"/>
      <c r="AF262" s="10"/>
      <c r="AG262" s="10"/>
      <c r="AH262" s="10"/>
    </row>
    <row r="263" spans="1:34" x14ac:dyDescent="0.15">
      <c r="A263" s="23">
        <v>-70</v>
      </c>
      <c r="B263" s="13">
        <f t="shared" si="228"/>
        <v>-70</v>
      </c>
      <c r="C263" s="6">
        <v>2.121</v>
      </c>
      <c r="D263" s="6">
        <v>30.138999999999999</v>
      </c>
      <c r="E263" s="6"/>
      <c r="F263" s="10"/>
      <c r="G263" s="10"/>
      <c r="H263" s="10"/>
      <c r="I263" s="6"/>
      <c r="J263" s="81"/>
      <c r="K263" s="10"/>
      <c r="L263" s="10"/>
      <c r="M263" s="10"/>
      <c r="N263" s="6"/>
      <c r="O263" s="10"/>
      <c r="P263" s="10"/>
      <c r="Q263" s="10"/>
      <c r="R263" s="6"/>
      <c r="S263" s="81"/>
      <c r="T263" s="10"/>
      <c r="U263" s="10"/>
      <c r="V263" s="10"/>
      <c r="W263" s="29">
        <v>-75</v>
      </c>
      <c r="X263" s="13">
        <f t="shared" si="229"/>
        <v>-70</v>
      </c>
      <c r="Y263" s="10">
        <v>0.42176000000270264</v>
      </c>
      <c r="Z263" s="4" t="str">
        <f t="shared" si="224"/>
        <v/>
      </c>
      <c r="AD263" s="6"/>
      <c r="AE263" s="6"/>
      <c r="AF263" s="10"/>
      <c r="AG263" s="10"/>
      <c r="AH263" s="10"/>
    </row>
    <row r="264" spans="1:34" x14ac:dyDescent="0.15">
      <c r="A264" s="23">
        <v>-70</v>
      </c>
      <c r="B264" s="13">
        <f t="shared" si="228"/>
        <v>-70</v>
      </c>
      <c r="C264" s="6">
        <v>2.4420000000000002</v>
      </c>
      <c r="D264" s="6">
        <v>7.0519999999999996</v>
      </c>
      <c r="E264" s="6"/>
      <c r="F264" s="10"/>
      <c r="G264" s="10"/>
      <c r="H264" s="10"/>
      <c r="I264" s="6"/>
      <c r="J264" s="81"/>
      <c r="K264" s="10"/>
      <c r="L264" s="10"/>
      <c r="M264" s="10"/>
      <c r="N264" s="6"/>
      <c r="O264" s="10"/>
      <c r="P264" s="10"/>
      <c r="Q264" s="10"/>
      <c r="R264" s="6"/>
      <c r="S264" s="81"/>
      <c r="T264" s="10"/>
      <c r="U264" s="10"/>
      <c r="V264" s="10"/>
      <c r="W264" s="29">
        <v>-75</v>
      </c>
      <c r="X264" s="13">
        <f t="shared" si="229"/>
        <v>-70</v>
      </c>
      <c r="Y264" s="10">
        <v>0.49531000000060699</v>
      </c>
      <c r="Z264" s="4" t="str">
        <f t="shared" si="224"/>
        <v/>
      </c>
      <c r="AD264" s="6"/>
      <c r="AE264" s="6"/>
      <c r="AF264" s="10"/>
      <c r="AG264" s="10"/>
      <c r="AH264" s="10"/>
    </row>
    <row r="265" spans="1:34" x14ac:dyDescent="0.15">
      <c r="A265" s="23">
        <v>-70</v>
      </c>
      <c r="B265" s="13">
        <f t="shared" si="228"/>
        <v>-70</v>
      </c>
      <c r="C265" s="6">
        <v>0.61499999999999999</v>
      </c>
      <c r="D265" s="6">
        <v>11.093999999999999</v>
      </c>
      <c r="E265" s="6"/>
      <c r="F265" s="10"/>
      <c r="G265" s="10"/>
      <c r="H265" s="10"/>
      <c r="I265" s="6"/>
      <c r="J265" s="81"/>
      <c r="K265" s="10"/>
      <c r="L265" s="10"/>
      <c r="M265" s="10"/>
      <c r="N265" s="6"/>
      <c r="O265" s="10"/>
      <c r="P265" s="10"/>
      <c r="Q265" s="10"/>
      <c r="R265" s="6"/>
      <c r="S265" s="81"/>
      <c r="T265" s="10"/>
      <c r="U265" s="10"/>
      <c r="V265" s="10"/>
      <c r="W265" s="29">
        <v>-75</v>
      </c>
      <c r="X265" s="13">
        <f t="shared" si="229"/>
        <v>-70</v>
      </c>
      <c r="Y265" s="10">
        <v>0.49876500000142188</v>
      </c>
      <c r="Z265" s="4" t="str">
        <f t="shared" ref="Z265:Z328" si="230">IF(A265=-10,10,"")</f>
        <v/>
      </c>
      <c r="AD265" s="6"/>
      <c r="AE265" s="6"/>
      <c r="AF265" s="10"/>
      <c r="AG265" s="10"/>
      <c r="AH265" s="10"/>
    </row>
    <row r="266" spans="1:34" x14ac:dyDescent="0.15">
      <c r="A266" s="23">
        <v>-69</v>
      </c>
      <c r="B266" s="13">
        <f t="shared" si="228"/>
        <v>-60</v>
      </c>
      <c r="C266" s="6">
        <v>2.0070000000000001</v>
      </c>
      <c r="D266" s="6">
        <v>3.129</v>
      </c>
      <c r="E266" s="6"/>
      <c r="F266" s="10"/>
      <c r="G266" s="10"/>
      <c r="H266" s="10"/>
      <c r="I266" s="6"/>
      <c r="J266" s="81"/>
      <c r="K266" s="10"/>
      <c r="L266" s="10"/>
      <c r="M266" s="10"/>
      <c r="N266" s="6"/>
      <c r="O266" s="10"/>
      <c r="P266" s="10"/>
      <c r="Q266" s="10"/>
      <c r="R266" s="6"/>
      <c r="S266" s="81"/>
      <c r="T266" s="10"/>
      <c r="U266" s="10"/>
      <c r="V266" s="10"/>
      <c r="W266" s="29">
        <v>-75</v>
      </c>
      <c r="X266" s="13">
        <f t="shared" si="229"/>
        <v>-70</v>
      </c>
      <c r="Y266" s="10">
        <v>0.72114499999979143</v>
      </c>
      <c r="Z266" s="4" t="str">
        <f t="shared" si="230"/>
        <v/>
      </c>
      <c r="AD266" s="6"/>
      <c r="AE266" s="6"/>
      <c r="AF266" s="10"/>
      <c r="AG266" s="10"/>
      <c r="AH266" s="10"/>
    </row>
    <row r="267" spans="1:34" x14ac:dyDescent="0.15">
      <c r="A267" s="23">
        <v>-69</v>
      </c>
      <c r="B267" s="13">
        <f t="shared" si="228"/>
        <v>-60</v>
      </c>
      <c r="C267" s="6">
        <v>2.6989999999999998</v>
      </c>
      <c r="D267" s="6">
        <v>21.995000000000001</v>
      </c>
      <c r="E267" s="6"/>
      <c r="F267" s="10"/>
      <c r="G267" s="10"/>
      <c r="H267" s="10"/>
      <c r="I267" s="6"/>
      <c r="J267" s="81"/>
      <c r="K267" s="10"/>
      <c r="L267" s="10"/>
      <c r="M267" s="10"/>
      <c r="N267" s="6"/>
      <c r="O267" s="10"/>
      <c r="P267" s="10"/>
      <c r="Q267" s="10"/>
      <c r="R267" s="6"/>
      <c r="S267" s="81"/>
      <c r="T267" s="10"/>
      <c r="U267" s="10"/>
      <c r="V267" s="10"/>
      <c r="W267" s="29">
        <v>-75</v>
      </c>
      <c r="X267" s="13">
        <f t="shared" si="229"/>
        <v>-70</v>
      </c>
      <c r="Y267" s="10">
        <v>0.79414500000374955</v>
      </c>
      <c r="Z267" s="4" t="str">
        <f t="shared" si="230"/>
        <v/>
      </c>
      <c r="AD267" s="6"/>
      <c r="AE267" s="6"/>
      <c r="AF267" s="10"/>
      <c r="AG267" s="10"/>
      <c r="AH267" s="10"/>
    </row>
    <row r="268" spans="1:34" x14ac:dyDescent="0.15">
      <c r="A268" s="23">
        <v>-69</v>
      </c>
      <c r="B268" s="13">
        <f t="shared" si="228"/>
        <v>-60</v>
      </c>
      <c r="C268" s="6">
        <v>2.012</v>
      </c>
      <c r="D268" s="6">
        <v>2.96</v>
      </c>
      <c r="E268" s="6"/>
      <c r="F268" s="10"/>
      <c r="G268" s="10"/>
      <c r="H268" s="10"/>
      <c r="I268" s="6"/>
      <c r="J268" s="81"/>
      <c r="K268" s="10"/>
      <c r="L268" s="10"/>
      <c r="M268" s="10"/>
      <c r="N268" s="6"/>
      <c r="O268" s="10"/>
      <c r="P268" s="10"/>
      <c r="Q268" s="10"/>
      <c r="R268" s="6"/>
      <c r="S268" s="81"/>
      <c r="T268" s="10"/>
      <c r="U268" s="10"/>
      <c r="V268" s="10"/>
      <c r="W268" s="29">
        <v>-75</v>
      </c>
      <c r="X268" s="13">
        <f t="shared" si="229"/>
        <v>-70</v>
      </c>
      <c r="Y268" s="10">
        <v>0.78660000000596142</v>
      </c>
      <c r="Z268" s="4" t="str">
        <f t="shared" si="230"/>
        <v/>
      </c>
      <c r="AD268" s="6"/>
      <c r="AE268" s="6"/>
      <c r="AF268" s="10"/>
      <c r="AG268" s="10"/>
      <c r="AH268" s="10"/>
    </row>
    <row r="269" spans="1:34" x14ac:dyDescent="0.15">
      <c r="A269" s="23">
        <v>-69</v>
      </c>
      <c r="B269" s="13">
        <f t="shared" si="228"/>
        <v>-60</v>
      </c>
      <c r="C269" s="6">
        <v>2.6389999999999998</v>
      </c>
      <c r="D269" s="6">
        <v>3.6139999999999999</v>
      </c>
      <c r="E269" s="6"/>
      <c r="F269" s="10"/>
      <c r="G269" s="10"/>
      <c r="H269" s="10"/>
      <c r="I269" s="6"/>
      <c r="J269" s="81"/>
      <c r="K269" s="10"/>
      <c r="L269" s="10"/>
      <c r="M269" s="10"/>
      <c r="N269" s="6"/>
      <c r="O269" s="10"/>
      <c r="P269" s="10"/>
      <c r="Q269" s="10"/>
      <c r="R269" s="6"/>
      <c r="S269" s="81"/>
      <c r="T269" s="10"/>
      <c r="U269" s="10"/>
      <c r="V269" s="10"/>
      <c r="W269" s="29">
        <v>-75</v>
      </c>
      <c r="X269" s="13">
        <f t="shared" si="229"/>
        <v>-70</v>
      </c>
      <c r="Y269" s="10">
        <v>0.86896500000124655</v>
      </c>
      <c r="Z269" s="4" t="str">
        <f t="shared" si="230"/>
        <v/>
      </c>
      <c r="AD269" s="6"/>
      <c r="AE269" s="6"/>
      <c r="AF269" s="10"/>
      <c r="AG269" s="10"/>
      <c r="AH269" s="10"/>
    </row>
    <row r="270" spans="1:34" x14ac:dyDescent="0.15">
      <c r="A270" s="23">
        <v>-69</v>
      </c>
      <c r="B270" s="13">
        <f t="shared" si="228"/>
        <v>-60</v>
      </c>
      <c r="C270" s="6">
        <v>1.004</v>
      </c>
      <c r="D270" s="6">
        <v>2.0089999999999999</v>
      </c>
      <c r="E270" s="6"/>
      <c r="F270" s="10"/>
      <c r="G270" s="10"/>
      <c r="H270" s="10"/>
      <c r="I270" s="6"/>
      <c r="J270" s="81"/>
      <c r="K270" s="10"/>
      <c r="L270" s="10"/>
      <c r="M270" s="10"/>
      <c r="N270" s="6"/>
      <c r="O270" s="10"/>
      <c r="P270" s="10"/>
      <c r="Q270" s="10"/>
      <c r="R270" s="6"/>
      <c r="S270" s="81"/>
      <c r="T270" s="10"/>
      <c r="U270" s="10"/>
      <c r="V270" s="10"/>
      <c r="W270" s="29">
        <v>-75</v>
      </c>
      <c r="X270" s="13">
        <f t="shared" si="229"/>
        <v>-70</v>
      </c>
      <c r="Y270" s="10">
        <v>0.26653500000456343</v>
      </c>
      <c r="Z270" s="4" t="str">
        <f t="shared" si="230"/>
        <v/>
      </c>
      <c r="AD270" s="6"/>
      <c r="AE270" s="6"/>
      <c r="AF270" s="10"/>
      <c r="AG270" s="10"/>
      <c r="AH270" s="10"/>
    </row>
    <row r="271" spans="1:34" x14ac:dyDescent="0.15">
      <c r="A271" s="23">
        <v>-69</v>
      </c>
      <c r="B271" s="13">
        <f t="shared" si="228"/>
        <v>-60</v>
      </c>
      <c r="C271" s="6">
        <v>0.873</v>
      </c>
      <c r="D271" s="6">
        <v>1.885</v>
      </c>
      <c r="E271" s="6"/>
      <c r="F271" s="10"/>
      <c r="G271" s="10"/>
      <c r="H271" s="10"/>
      <c r="I271" s="6"/>
      <c r="J271" s="81"/>
      <c r="K271" s="10"/>
      <c r="L271" s="10"/>
      <c r="M271" s="10"/>
      <c r="N271" s="6"/>
      <c r="O271" s="10"/>
      <c r="P271" s="10"/>
      <c r="Q271" s="10"/>
      <c r="R271" s="6"/>
      <c r="S271" s="81"/>
      <c r="T271" s="10"/>
      <c r="U271" s="10"/>
      <c r="V271" s="10"/>
      <c r="W271" s="29">
        <v>-75</v>
      </c>
      <c r="X271" s="13">
        <f t="shared" si="229"/>
        <v>-70</v>
      </c>
      <c r="Y271" s="10">
        <v>0.33926999999944085</v>
      </c>
      <c r="Z271" s="4" t="str">
        <f t="shared" si="230"/>
        <v/>
      </c>
      <c r="AD271" s="6"/>
      <c r="AE271" s="6"/>
      <c r="AF271" s="10"/>
      <c r="AG271" s="10"/>
      <c r="AH271" s="10"/>
    </row>
    <row r="272" spans="1:34" x14ac:dyDescent="0.15">
      <c r="A272" s="23">
        <v>-69</v>
      </c>
      <c r="B272" s="13">
        <f t="shared" si="228"/>
        <v>-60</v>
      </c>
      <c r="C272" s="6">
        <v>2.94</v>
      </c>
      <c r="D272" s="6">
        <v>32.295999999999999</v>
      </c>
      <c r="E272" s="6"/>
      <c r="F272" s="10"/>
      <c r="G272" s="10"/>
      <c r="H272" s="10"/>
      <c r="I272" s="6"/>
      <c r="J272" s="81"/>
      <c r="K272" s="10"/>
      <c r="L272" s="10"/>
      <c r="M272" s="10"/>
      <c r="N272" s="6"/>
      <c r="O272" s="10"/>
      <c r="P272" s="10"/>
      <c r="Q272" s="10"/>
      <c r="R272" s="6"/>
      <c r="S272" s="81"/>
      <c r="T272" s="10"/>
      <c r="U272" s="10"/>
      <c r="V272" s="10"/>
      <c r="W272" s="29">
        <v>-75</v>
      </c>
      <c r="X272" s="13">
        <f t="shared" si="229"/>
        <v>-70</v>
      </c>
      <c r="Y272" s="10">
        <v>0.33472500000590188</v>
      </c>
      <c r="Z272" s="4" t="str">
        <f t="shared" si="230"/>
        <v/>
      </c>
      <c r="AD272" s="6"/>
      <c r="AE272" s="6"/>
      <c r="AF272" s="10"/>
      <c r="AG272" s="10"/>
      <c r="AH272" s="10"/>
    </row>
    <row r="273" spans="1:34" x14ac:dyDescent="0.15">
      <c r="A273" s="23">
        <v>-69</v>
      </c>
      <c r="B273" s="13">
        <f t="shared" si="228"/>
        <v>-60</v>
      </c>
      <c r="C273" s="6">
        <v>0.64600000000000002</v>
      </c>
      <c r="D273" s="6">
        <v>5.1360000000000001</v>
      </c>
      <c r="E273" s="6"/>
      <c r="F273" s="10"/>
      <c r="G273" s="10"/>
      <c r="H273" s="10"/>
      <c r="I273" s="6"/>
      <c r="J273" s="81"/>
      <c r="K273" s="10"/>
      <c r="L273" s="10"/>
      <c r="M273" s="10"/>
      <c r="N273" s="6"/>
      <c r="O273" s="10"/>
      <c r="P273" s="10"/>
      <c r="Q273" s="10"/>
      <c r="R273" s="6"/>
      <c r="S273" s="81"/>
      <c r="T273" s="10"/>
      <c r="U273" s="10"/>
      <c r="V273" s="10"/>
      <c r="W273" s="29">
        <v>-75</v>
      </c>
      <c r="X273" s="13">
        <f t="shared" si="229"/>
        <v>-70</v>
      </c>
      <c r="Y273" s="10">
        <v>0.75747000000176845</v>
      </c>
      <c r="Z273" s="4" t="str">
        <f t="shared" si="230"/>
        <v/>
      </c>
      <c r="AD273" s="6"/>
      <c r="AE273" s="6"/>
      <c r="AF273" s="10"/>
      <c r="AG273" s="10"/>
      <c r="AH273" s="10"/>
    </row>
    <row r="274" spans="1:34" x14ac:dyDescent="0.15">
      <c r="A274" s="23">
        <v>-69</v>
      </c>
      <c r="B274" s="13">
        <f t="shared" si="228"/>
        <v>-60</v>
      </c>
      <c r="C274" s="6">
        <v>2.5499999999999998</v>
      </c>
      <c r="D274" s="6">
        <v>3.4710000000000001</v>
      </c>
      <c r="E274" s="6"/>
      <c r="F274" s="10"/>
      <c r="G274" s="10"/>
      <c r="H274" s="10"/>
      <c r="I274" s="6"/>
      <c r="J274" s="81"/>
      <c r="K274" s="10"/>
      <c r="L274" s="10"/>
      <c r="M274" s="10"/>
      <c r="N274" s="6"/>
      <c r="O274" s="10"/>
      <c r="P274" s="10"/>
      <c r="Q274" s="10"/>
      <c r="R274" s="6"/>
      <c r="S274" s="81"/>
      <c r="T274" s="10"/>
      <c r="U274" s="10"/>
      <c r="V274" s="10"/>
      <c r="W274" s="29">
        <v>-75</v>
      </c>
      <c r="X274" s="13">
        <f t="shared" si="229"/>
        <v>-70</v>
      </c>
      <c r="Y274" s="10">
        <v>0.90820500000526061</v>
      </c>
      <c r="Z274" s="4" t="str">
        <f t="shared" si="230"/>
        <v/>
      </c>
      <c r="AD274" s="6"/>
      <c r="AE274" s="6"/>
      <c r="AF274" s="10"/>
      <c r="AG274" s="10"/>
      <c r="AH274" s="10"/>
    </row>
    <row r="275" spans="1:34" x14ac:dyDescent="0.15">
      <c r="A275" s="23">
        <v>-69</v>
      </c>
      <c r="B275" s="13">
        <f t="shared" si="228"/>
        <v>-60</v>
      </c>
      <c r="C275" s="6">
        <v>1.829</v>
      </c>
      <c r="D275" s="6">
        <v>4.2770000000000001</v>
      </c>
      <c r="E275" s="6"/>
      <c r="F275" s="10"/>
      <c r="G275" s="10"/>
      <c r="H275" s="10"/>
      <c r="I275" s="6"/>
      <c r="J275" s="81"/>
      <c r="K275" s="10"/>
      <c r="L275" s="10"/>
      <c r="M275" s="10"/>
      <c r="N275" s="6"/>
      <c r="O275" s="10"/>
      <c r="P275" s="10"/>
      <c r="Q275" s="10"/>
      <c r="R275" s="6"/>
      <c r="S275" s="81"/>
      <c r="T275" s="10"/>
      <c r="U275" s="10"/>
      <c r="V275" s="10"/>
      <c r="W275" s="29">
        <v>-75</v>
      </c>
      <c r="X275" s="13">
        <f t="shared" si="229"/>
        <v>-70</v>
      </c>
      <c r="Y275" s="10">
        <v>0.91112000000002169</v>
      </c>
      <c r="Z275" s="4" t="str">
        <f t="shared" si="230"/>
        <v/>
      </c>
      <c r="AD275" s="6"/>
      <c r="AE275" s="6"/>
      <c r="AF275" s="10"/>
      <c r="AG275" s="10"/>
      <c r="AH275" s="10"/>
    </row>
    <row r="276" spans="1:34" x14ac:dyDescent="0.15">
      <c r="A276" s="23">
        <v>-69</v>
      </c>
      <c r="B276" s="13">
        <f t="shared" si="228"/>
        <v>-60</v>
      </c>
      <c r="C276" s="6">
        <v>0.59099999999999997</v>
      </c>
      <c r="D276" s="6">
        <v>1.7210000000000001</v>
      </c>
      <c r="E276" s="6"/>
      <c r="F276" s="10"/>
      <c r="G276" s="10"/>
      <c r="H276" s="10"/>
      <c r="I276" s="6"/>
      <c r="J276" s="81"/>
      <c r="K276" s="10"/>
      <c r="L276" s="10"/>
      <c r="M276" s="10"/>
      <c r="N276" s="6"/>
      <c r="O276" s="10"/>
      <c r="P276" s="10"/>
      <c r="Q276" s="10"/>
      <c r="R276" s="6"/>
      <c r="S276" s="81"/>
      <c r="T276" s="10"/>
      <c r="U276" s="10"/>
      <c r="V276" s="10"/>
      <c r="W276" s="29">
        <v>-75</v>
      </c>
      <c r="X276" s="13">
        <f t="shared" si="229"/>
        <v>-70</v>
      </c>
      <c r="Y276" s="10">
        <v>0.20995500000316425</v>
      </c>
      <c r="Z276" s="4" t="str">
        <f t="shared" si="230"/>
        <v/>
      </c>
      <c r="AD276" s="6"/>
      <c r="AE276" s="6"/>
      <c r="AF276" s="10"/>
      <c r="AG276" s="10"/>
      <c r="AH276" s="10"/>
    </row>
    <row r="277" spans="1:34" x14ac:dyDescent="0.15">
      <c r="A277" s="23">
        <v>-69</v>
      </c>
      <c r="B277" s="13">
        <f t="shared" si="228"/>
        <v>-60</v>
      </c>
      <c r="C277" s="6">
        <v>2.286</v>
      </c>
      <c r="D277" s="6">
        <v>10.941000000000001</v>
      </c>
      <c r="E277" s="6"/>
      <c r="F277" s="10"/>
      <c r="G277" s="10"/>
      <c r="H277" s="10"/>
      <c r="I277" s="6"/>
      <c r="J277" s="81"/>
      <c r="K277" s="10"/>
      <c r="L277" s="10"/>
      <c r="M277" s="10"/>
      <c r="N277" s="6"/>
      <c r="O277" s="10"/>
      <c r="P277" s="10"/>
      <c r="Q277" s="10"/>
      <c r="R277" s="6"/>
      <c r="S277" s="81"/>
      <c r="T277" s="10"/>
      <c r="U277" s="10"/>
      <c r="V277" s="10"/>
      <c r="W277" s="29">
        <v>-75</v>
      </c>
      <c r="X277" s="13">
        <f t="shared" si="229"/>
        <v>-70</v>
      </c>
      <c r="Y277" s="10">
        <v>0.28095499999943896</v>
      </c>
      <c r="Z277" s="4" t="str">
        <f t="shared" si="230"/>
        <v/>
      </c>
      <c r="AD277" s="6"/>
      <c r="AE277" s="6"/>
      <c r="AF277" s="10"/>
      <c r="AG277" s="10"/>
      <c r="AH277" s="10"/>
    </row>
    <row r="278" spans="1:34" x14ac:dyDescent="0.15">
      <c r="A278" s="23">
        <v>-69</v>
      </c>
      <c r="B278" s="13">
        <f t="shared" si="228"/>
        <v>-60</v>
      </c>
      <c r="C278" s="6">
        <v>2.04</v>
      </c>
      <c r="D278" s="6">
        <v>3.4550000000000001</v>
      </c>
      <c r="E278" s="6"/>
      <c r="F278" s="10"/>
      <c r="G278" s="10"/>
      <c r="H278" s="10"/>
      <c r="I278" s="6"/>
      <c r="J278" s="81"/>
      <c r="K278" s="10"/>
      <c r="L278" s="10"/>
      <c r="M278" s="10"/>
      <c r="N278" s="6"/>
      <c r="O278" s="10"/>
      <c r="P278" s="10"/>
      <c r="Q278" s="10"/>
      <c r="R278" s="6"/>
      <c r="S278" s="81"/>
      <c r="T278" s="10"/>
      <c r="U278" s="10"/>
      <c r="V278" s="10"/>
      <c r="W278" s="29">
        <v>-75</v>
      </c>
      <c r="X278" s="13">
        <f t="shared" si="229"/>
        <v>-70</v>
      </c>
      <c r="Y278" s="10">
        <v>0.29141000000531792</v>
      </c>
      <c r="Z278" s="4" t="str">
        <f t="shared" si="230"/>
        <v/>
      </c>
      <c r="AD278" s="6"/>
      <c r="AE278" s="6"/>
      <c r="AF278" s="10"/>
      <c r="AG278" s="10"/>
      <c r="AH278" s="10"/>
    </row>
    <row r="279" spans="1:34" x14ac:dyDescent="0.15">
      <c r="A279" s="23">
        <v>-69</v>
      </c>
      <c r="B279" s="13">
        <f t="shared" si="228"/>
        <v>-60</v>
      </c>
      <c r="C279" s="6">
        <v>0.61399999999999999</v>
      </c>
      <c r="D279" s="6">
        <v>1.766</v>
      </c>
      <c r="E279" s="6"/>
      <c r="F279" s="10"/>
      <c r="G279" s="10"/>
      <c r="H279" s="10"/>
      <c r="I279" s="6"/>
      <c r="J279" s="81"/>
      <c r="K279" s="10"/>
      <c r="L279" s="10"/>
      <c r="M279" s="10"/>
      <c r="N279" s="6"/>
      <c r="O279" s="10"/>
      <c r="P279" s="10"/>
      <c r="Q279" s="10"/>
      <c r="R279" s="6"/>
      <c r="S279" s="81"/>
      <c r="T279" s="10"/>
      <c r="U279" s="10"/>
      <c r="V279" s="10"/>
      <c r="W279" s="29">
        <v>-75</v>
      </c>
      <c r="X279" s="13">
        <f t="shared" si="229"/>
        <v>-70</v>
      </c>
      <c r="Y279" s="10">
        <v>0.37632000000101051</v>
      </c>
      <c r="Z279" s="4" t="str">
        <f t="shared" si="230"/>
        <v/>
      </c>
      <c r="AD279" s="6"/>
      <c r="AE279" s="6"/>
      <c r="AF279" s="10"/>
      <c r="AG279" s="10"/>
      <c r="AH279" s="10"/>
    </row>
    <row r="280" spans="1:34" x14ac:dyDescent="0.15">
      <c r="A280" s="23">
        <v>-69</v>
      </c>
      <c r="B280" s="13">
        <f t="shared" si="228"/>
        <v>-60</v>
      </c>
      <c r="C280" s="6">
        <v>1.496</v>
      </c>
      <c r="D280" s="6">
        <v>4.0529999999999999</v>
      </c>
      <c r="E280" s="6"/>
      <c r="F280" s="10"/>
      <c r="G280" s="10"/>
      <c r="H280" s="10"/>
      <c r="I280" s="6"/>
      <c r="J280" s="81"/>
      <c r="K280" s="10"/>
      <c r="L280" s="10"/>
      <c r="M280" s="10"/>
      <c r="N280" s="6"/>
      <c r="O280" s="10"/>
      <c r="P280" s="10"/>
      <c r="Q280" s="10"/>
      <c r="R280" s="6"/>
      <c r="S280" s="81"/>
      <c r="T280" s="10"/>
      <c r="U280" s="10"/>
      <c r="V280" s="10"/>
      <c r="W280" s="29">
        <v>-75</v>
      </c>
      <c r="X280" s="13">
        <f t="shared" si="229"/>
        <v>-70</v>
      </c>
      <c r="Y280" s="10">
        <v>0.22328000000409354</v>
      </c>
      <c r="Z280" s="4" t="str">
        <f t="shared" si="230"/>
        <v/>
      </c>
      <c r="AD280" s="6"/>
      <c r="AE280" s="6"/>
      <c r="AF280" s="10"/>
      <c r="AG280" s="10"/>
      <c r="AH280" s="10"/>
    </row>
    <row r="281" spans="1:34" x14ac:dyDescent="0.15">
      <c r="A281" s="23">
        <v>-69</v>
      </c>
      <c r="B281" s="13">
        <f t="shared" si="228"/>
        <v>-60</v>
      </c>
      <c r="C281" s="6">
        <v>2.4129999999999998</v>
      </c>
      <c r="D281" s="6">
        <v>3.3879999999999999</v>
      </c>
      <c r="E281" s="6"/>
      <c r="F281" s="10"/>
      <c r="G281" s="10"/>
      <c r="H281" s="10"/>
      <c r="I281" s="6"/>
      <c r="J281" s="81"/>
      <c r="K281" s="10"/>
      <c r="L281" s="10"/>
      <c r="M281" s="10"/>
      <c r="N281" s="6"/>
      <c r="O281" s="10"/>
      <c r="P281" s="10"/>
      <c r="Q281" s="10"/>
      <c r="R281" s="6"/>
      <c r="S281" s="81"/>
      <c r="T281" s="10"/>
      <c r="U281" s="10"/>
      <c r="V281" s="10"/>
      <c r="W281" s="29">
        <v>-75</v>
      </c>
      <c r="X281" s="13">
        <f t="shared" si="229"/>
        <v>-70</v>
      </c>
      <c r="Y281" s="10">
        <v>0.28201500000339474</v>
      </c>
      <c r="Z281" s="4" t="str">
        <f t="shared" si="230"/>
        <v/>
      </c>
      <c r="AD281" s="6"/>
      <c r="AE281" s="6"/>
      <c r="AF281" s="10"/>
      <c r="AG281" s="10"/>
      <c r="AH281" s="10"/>
    </row>
    <row r="282" spans="1:34" x14ac:dyDescent="0.15">
      <c r="A282" s="23">
        <v>-69</v>
      </c>
      <c r="B282" s="13">
        <f t="shared" si="228"/>
        <v>-60</v>
      </c>
      <c r="C282" s="6">
        <v>0.52500000000000002</v>
      </c>
      <c r="D282" s="6">
        <v>4.28</v>
      </c>
      <c r="E282" s="6"/>
      <c r="F282" s="10"/>
      <c r="G282" s="10"/>
      <c r="H282" s="10"/>
      <c r="I282" s="6"/>
      <c r="J282" s="81"/>
      <c r="K282" s="10"/>
      <c r="L282" s="10"/>
      <c r="M282" s="10"/>
      <c r="N282" s="6"/>
      <c r="O282" s="10"/>
      <c r="P282" s="10"/>
      <c r="Q282" s="10"/>
      <c r="R282" s="6"/>
      <c r="S282" s="81"/>
      <c r="T282" s="10"/>
      <c r="U282" s="10"/>
      <c r="V282" s="10"/>
      <c r="W282" s="29">
        <v>-75</v>
      </c>
      <c r="X282" s="13">
        <f t="shared" si="229"/>
        <v>-70</v>
      </c>
      <c r="Y282" s="10">
        <v>0.74840500000298626</v>
      </c>
      <c r="Z282" s="4" t="str">
        <f t="shared" si="230"/>
        <v/>
      </c>
      <c r="AD282" s="6"/>
      <c r="AE282" s="6"/>
      <c r="AF282" s="10"/>
      <c r="AG282" s="10"/>
      <c r="AH282" s="10"/>
    </row>
    <row r="283" spans="1:34" x14ac:dyDescent="0.15">
      <c r="A283" s="23">
        <v>-69</v>
      </c>
      <c r="B283" s="13">
        <f t="shared" si="228"/>
        <v>-60</v>
      </c>
      <c r="C283" s="6">
        <v>3.3540000000000001</v>
      </c>
      <c r="D283" s="6">
        <v>4.2279999999999998</v>
      </c>
      <c r="E283" s="6"/>
      <c r="F283" s="10"/>
      <c r="G283" s="10"/>
      <c r="H283" s="10"/>
      <c r="I283" s="6"/>
      <c r="J283" s="81"/>
      <c r="K283" s="10"/>
      <c r="L283" s="10"/>
      <c r="M283" s="10"/>
      <c r="N283" s="6"/>
      <c r="O283" s="10"/>
      <c r="P283" s="10"/>
      <c r="Q283" s="10"/>
      <c r="R283" s="6"/>
      <c r="S283" s="81"/>
      <c r="T283" s="10"/>
      <c r="U283" s="10"/>
      <c r="V283" s="10"/>
      <c r="W283" s="29">
        <v>-75</v>
      </c>
      <c r="X283" s="13">
        <f t="shared" si="229"/>
        <v>-70</v>
      </c>
      <c r="Y283" s="10">
        <v>0.62206000000036266</v>
      </c>
      <c r="Z283" s="4" t="str">
        <f t="shared" si="230"/>
        <v/>
      </c>
      <c r="AD283" s="6"/>
      <c r="AE283" s="6"/>
      <c r="AF283" s="10"/>
      <c r="AG283" s="10"/>
      <c r="AH283" s="10"/>
    </row>
    <row r="284" spans="1:34" x14ac:dyDescent="0.15">
      <c r="A284" s="23">
        <v>-69</v>
      </c>
      <c r="B284" s="13">
        <f t="shared" si="228"/>
        <v>-60</v>
      </c>
      <c r="C284" s="6">
        <v>2.923</v>
      </c>
      <c r="D284" s="6">
        <v>5.04</v>
      </c>
      <c r="E284" s="6"/>
      <c r="F284" s="10"/>
      <c r="G284" s="10"/>
      <c r="H284" s="10"/>
      <c r="I284" s="6"/>
      <c r="J284" s="81"/>
      <c r="K284" s="10"/>
      <c r="L284" s="10"/>
      <c r="M284" s="10"/>
      <c r="N284" s="6"/>
      <c r="O284" s="10"/>
      <c r="P284" s="10"/>
      <c r="Q284" s="10"/>
      <c r="R284" s="6"/>
      <c r="S284" s="81"/>
      <c r="T284" s="10"/>
      <c r="U284" s="10"/>
      <c r="V284" s="10"/>
      <c r="W284" s="29">
        <v>-75</v>
      </c>
      <c r="X284" s="13">
        <f t="shared" si="229"/>
        <v>-70</v>
      </c>
      <c r="Y284" s="10">
        <v>7.0630000003155669E-2</v>
      </c>
      <c r="Z284" s="4" t="str">
        <f t="shared" si="230"/>
        <v/>
      </c>
      <c r="AD284" s="6"/>
      <c r="AE284" s="6"/>
      <c r="AF284" s="10"/>
      <c r="AG284" s="10"/>
      <c r="AH284" s="10"/>
    </row>
    <row r="285" spans="1:34" x14ac:dyDescent="0.15">
      <c r="A285" s="23">
        <v>-69</v>
      </c>
      <c r="B285" s="13">
        <f t="shared" si="228"/>
        <v>-60</v>
      </c>
      <c r="C285" s="6">
        <v>2.1339999999999999</v>
      </c>
      <c r="D285" s="6">
        <v>11.436999999999999</v>
      </c>
      <c r="E285" s="6"/>
      <c r="F285" s="10"/>
      <c r="G285" s="10"/>
      <c r="H285" s="10"/>
      <c r="I285" s="6"/>
      <c r="J285" s="81"/>
      <c r="K285" s="10"/>
      <c r="L285" s="10"/>
      <c r="M285" s="10"/>
      <c r="N285" s="6"/>
      <c r="O285" s="10"/>
      <c r="P285" s="10"/>
      <c r="Q285" s="10"/>
      <c r="R285" s="6"/>
      <c r="S285" s="81"/>
      <c r="T285" s="10"/>
      <c r="U285" s="10"/>
      <c r="V285" s="10"/>
      <c r="W285" s="29">
        <v>-75</v>
      </c>
      <c r="X285" s="13">
        <f t="shared" si="229"/>
        <v>-70</v>
      </c>
      <c r="Y285" s="10">
        <v>8.3085000002166121E-2</v>
      </c>
      <c r="Z285" s="4" t="str">
        <f t="shared" si="230"/>
        <v/>
      </c>
      <c r="AD285" s="6"/>
      <c r="AE285" s="6"/>
      <c r="AF285" s="10"/>
      <c r="AG285" s="10"/>
      <c r="AH285" s="10"/>
    </row>
    <row r="286" spans="1:34" x14ac:dyDescent="0.15">
      <c r="A286" s="23">
        <v>-69</v>
      </c>
      <c r="B286" s="13">
        <f t="shared" si="228"/>
        <v>-60</v>
      </c>
      <c r="C286" s="6">
        <v>2.2799999999999998</v>
      </c>
      <c r="D286" s="6">
        <v>3.2869999999999999</v>
      </c>
      <c r="E286" s="6"/>
      <c r="F286" s="10"/>
      <c r="G286" s="10"/>
      <c r="H286" s="10"/>
      <c r="I286" s="6"/>
      <c r="J286" s="81"/>
      <c r="K286" s="10"/>
      <c r="L286" s="10"/>
      <c r="M286" s="10"/>
      <c r="N286" s="6"/>
      <c r="O286" s="10"/>
      <c r="P286" s="10"/>
      <c r="Q286" s="10"/>
      <c r="R286" s="6"/>
      <c r="S286" s="81"/>
      <c r="T286" s="10"/>
      <c r="U286" s="10"/>
      <c r="V286" s="10"/>
      <c r="W286" s="29">
        <v>-75</v>
      </c>
      <c r="X286" s="13">
        <f t="shared" si="229"/>
        <v>-70</v>
      </c>
      <c r="Y286" s="10">
        <v>0.13399500000548392</v>
      </c>
      <c r="Z286" s="4" t="str">
        <f t="shared" si="230"/>
        <v/>
      </c>
      <c r="AD286" s="6"/>
      <c r="AE286" s="6"/>
      <c r="AF286" s="10"/>
      <c r="AG286" s="10"/>
      <c r="AH286" s="10"/>
    </row>
    <row r="287" spans="1:34" x14ac:dyDescent="0.15">
      <c r="A287" s="23">
        <v>-69</v>
      </c>
      <c r="B287" s="13">
        <f t="shared" si="228"/>
        <v>-60</v>
      </c>
      <c r="C287" s="6">
        <v>3.0640000000000001</v>
      </c>
      <c r="D287" s="6">
        <v>5.1749999999999998</v>
      </c>
      <c r="E287" s="6"/>
      <c r="F287" s="10"/>
      <c r="G287" s="10"/>
      <c r="H287" s="10"/>
      <c r="I287" s="6"/>
      <c r="J287" s="81"/>
      <c r="K287" s="10"/>
      <c r="L287" s="10"/>
      <c r="M287" s="10"/>
      <c r="N287" s="6"/>
      <c r="O287" s="10"/>
      <c r="P287" s="10"/>
      <c r="Q287" s="10"/>
      <c r="R287" s="6"/>
      <c r="S287" s="81"/>
      <c r="T287" s="10"/>
      <c r="U287" s="10"/>
      <c r="V287" s="10"/>
      <c r="W287" s="29">
        <v>-75</v>
      </c>
      <c r="X287" s="13">
        <f t="shared" si="229"/>
        <v>-70</v>
      </c>
      <c r="Y287" s="10">
        <v>0.32672500000175853</v>
      </c>
      <c r="Z287" s="4" t="str">
        <f t="shared" si="230"/>
        <v/>
      </c>
      <c r="AD287" s="6"/>
      <c r="AE287" s="6"/>
      <c r="AF287" s="10"/>
      <c r="AG287" s="10"/>
      <c r="AH287" s="10"/>
    </row>
    <row r="288" spans="1:34" x14ac:dyDescent="0.15">
      <c r="A288" s="23">
        <v>-69</v>
      </c>
      <c r="B288" s="13">
        <f t="shared" si="228"/>
        <v>-60</v>
      </c>
      <c r="C288" s="6">
        <v>3.4209999999999998</v>
      </c>
      <c r="D288" s="6">
        <v>5.6790000000000003</v>
      </c>
      <c r="E288" s="6"/>
      <c r="F288" s="10"/>
      <c r="G288" s="10"/>
      <c r="H288" s="10"/>
      <c r="I288" s="6"/>
      <c r="J288" s="81"/>
      <c r="K288" s="10"/>
      <c r="L288" s="10"/>
      <c r="M288" s="10"/>
      <c r="N288" s="6"/>
      <c r="O288" s="10"/>
      <c r="P288" s="10"/>
      <c r="Q288" s="10"/>
      <c r="R288" s="6"/>
      <c r="S288" s="81"/>
      <c r="T288" s="10"/>
      <c r="U288" s="10"/>
      <c r="V288" s="10"/>
      <c r="W288" s="29">
        <v>-75</v>
      </c>
      <c r="X288" s="13">
        <f t="shared" si="229"/>
        <v>-70</v>
      </c>
      <c r="Y288" s="10">
        <v>0.31617999999972124</v>
      </c>
      <c r="Z288" s="4" t="str">
        <f t="shared" si="230"/>
        <v/>
      </c>
      <c r="AD288" s="6"/>
      <c r="AE288" s="6"/>
      <c r="AF288" s="10"/>
      <c r="AG288" s="10"/>
      <c r="AH288" s="10"/>
    </row>
    <row r="289" spans="1:34" x14ac:dyDescent="0.15">
      <c r="A289" s="23">
        <v>-69</v>
      </c>
      <c r="B289" s="13">
        <f t="shared" si="228"/>
        <v>-60</v>
      </c>
      <c r="C289" s="6">
        <v>2.9329999999999998</v>
      </c>
      <c r="D289" s="6">
        <v>5.1509999999999998</v>
      </c>
      <c r="E289" s="6"/>
      <c r="F289" s="10"/>
      <c r="G289" s="10"/>
      <c r="H289" s="10"/>
      <c r="I289" s="6"/>
      <c r="J289" s="81"/>
      <c r="K289" s="10"/>
      <c r="L289" s="10"/>
      <c r="M289" s="10"/>
      <c r="N289" s="6"/>
      <c r="O289" s="10"/>
      <c r="P289" s="10"/>
      <c r="Q289" s="10"/>
      <c r="R289" s="6"/>
      <c r="S289" s="81"/>
      <c r="T289" s="10"/>
      <c r="U289" s="10"/>
      <c r="V289" s="10"/>
      <c r="W289" s="29">
        <v>-75</v>
      </c>
      <c r="X289" s="13">
        <f t="shared" si="229"/>
        <v>-70</v>
      </c>
      <c r="Y289" s="10">
        <v>0.30900000000234051</v>
      </c>
      <c r="Z289" s="4" t="str">
        <f t="shared" si="230"/>
        <v/>
      </c>
      <c r="AD289" s="6"/>
      <c r="AE289" s="6"/>
      <c r="AF289" s="10"/>
      <c r="AG289" s="10"/>
      <c r="AH289" s="10"/>
    </row>
    <row r="290" spans="1:34" x14ac:dyDescent="0.15">
      <c r="A290" s="23">
        <v>-69</v>
      </c>
      <c r="B290" s="13">
        <f t="shared" si="228"/>
        <v>-60</v>
      </c>
      <c r="C290" s="6">
        <v>2.8069999999999999</v>
      </c>
      <c r="D290" s="6">
        <v>4.4960000000000004</v>
      </c>
      <c r="E290" s="6"/>
      <c r="F290" s="10"/>
      <c r="G290" s="10"/>
      <c r="H290" s="10"/>
      <c r="I290" s="6"/>
      <c r="J290" s="81"/>
      <c r="K290" s="10"/>
      <c r="L290" s="10"/>
      <c r="M290" s="10"/>
      <c r="N290" s="6"/>
      <c r="O290" s="10"/>
      <c r="P290" s="10"/>
      <c r="Q290" s="10"/>
      <c r="R290" s="6"/>
      <c r="S290" s="81"/>
      <c r="T290" s="10"/>
      <c r="U290" s="10"/>
      <c r="V290" s="10"/>
      <c r="W290" s="29">
        <v>-75</v>
      </c>
      <c r="X290" s="13">
        <f t="shared" si="229"/>
        <v>-70</v>
      </c>
      <c r="Y290" s="10">
        <v>0.33151500000350231</v>
      </c>
      <c r="Z290" s="4" t="str">
        <f t="shared" si="230"/>
        <v/>
      </c>
      <c r="AD290" s="6"/>
      <c r="AE290" s="6"/>
      <c r="AF290" s="10"/>
      <c r="AG290" s="10"/>
      <c r="AH290" s="10"/>
    </row>
    <row r="291" spans="1:34" x14ac:dyDescent="0.15">
      <c r="A291" s="23">
        <v>-69</v>
      </c>
      <c r="B291" s="13">
        <f t="shared" si="228"/>
        <v>-60</v>
      </c>
      <c r="C291" s="6">
        <v>2.004</v>
      </c>
      <c r="D291" s="6">
        <v>3.18</v>
      </c>
      <c r="E291" s="6"/>
      <c r="F291" s="10"/>
      <c r="G291" s="10"/>
      <c r="H291" s="10"/>
      <c r="I291" s="6"/>
      <c r="J291" s="81"/>
      <c r="K291" s="10"/>
      <c r="L291" s="10"/>
      <c r="M291" s="10"/>
      <c r="N291" s="6"/>
      <c r="O291" s="10"/>
      <c r="P291" s="10"/>
      <c r="Q291" s="10"/>
      <c r="R291" s="6"/>
      <c r="S291" s="81"/>
      <c r="T291" s="10"/>
      <c r="U291" s="10"/>
      <c r="V291" s="10"/>
      <c r="W291" s="29">
        <v>-75</v>
      </c>
      <c r="X291" s="13">
        <f t="shared" si="229"/>
        <v>-70</v>
      </c>
      <c r="Y291" s="10">
        <v>0.30897000000629626</v>
      </c>
      <c r="Z291" s="4" t="str">
        <f t="shared" si="230"/>
        <v/>
      </c>
      <c r="AD291" s="6"/>
      <c r="AE291" s="6"/>
      <c r="AF291" s="10"/>
      <c r="AG291" s="10"/>
      <c r="AH291" s="10"/>
    </row>
    <row r="292" spans="1:34" x14ac:dyDescent="0.15">
      <c r="A292" s="23">
        <v>-69</v>
      </c>
      <c r="B292" s="13">
        <f t="shared" si="228"/>
        <v>-60</v>
      </c>
      <c r="C292" s="6">
        <v>2.875</v>
      </c>
      <c r="D292" s="6">
        <v>5.1280000000000001</v>
      </c>
      <c r="E292" s="6"/>
      <c r="F292" s="10"/>
      <c r="G292" s="10"/>
      <c r="H292" s="10"/>
      <c r="I292" s="6"/>
      <c r="J292" s="81"/>
      <c r="K292" s="10"/>
      <c r="L292" s="10"/>
      <c r="M292" s="10"/>
      <c r="N292" s="6"/>
      <c r="O292" s="10"/>
      <c r="P292" s="10"/>
      <c r="Q292" s="10"/>
      <c r="R292" s="6"/>
      <c r="S292" s="81"/>
      <c r="T292" s="10"/>
      <c r="U292" s="10"/>
      <c r="V292" s="10"/>
      <c r="W292" s="29">
        <v>-75</v>
      </c>
      <c r="X292" s="13">
        <f t="shared" si="229"/>
        <v>-70</v>
      </c>
      <c r="Y292" s="10">
        <v>0.30942500000286199</v>
      </c>
      <c r="Z292" s="4" t="str">
        <f t="shared" si="230"/>
        <v/>
      </c>
      <c r="AD292" s="6"/>
      <c r="AE292" s="6"/>
      <c r="AF292" s="10"/>
      <c r="AG292" s="10"/>
      <c r="AH292" s="10"/>
    </row>
    <row r="293" spans="1:34" x14ac:dyDescent="0.15">
      <c r="A293" s="23">
        <v>-69</v>
      </c>
      <c r="B293" s="13">
        <f t="shared" si="228"/>
        <v>-60</v>
      </c>
      <c r="C293" s="6">
        <v>2.6309999999999998</v>
      </c>
      <c r="D293" s="6">
        <v>3.423</v>
      </c>
      <c r="E293" s="6"/>
      <c r="F293" s="10"/>
      <c r="G293" s="10"/>
      <c r="H293" s="10"/>
      <c r="I293" s="6"/>
      <c r="J293" s="81"/>
      <c r="K293" s="10"/>
      <c r="L293" s="10"/>
      <c r="M293" s="10"/>
      <c r="N293" s="6"/>
      <c r="O293" s="10"/>
      <c r="P293" s="10"/>
      <c r="Q293" s="10"/>
      <c r="R293" s="6"/>
      <c r="S293" s="81"/>
      <c r="T293" s="10"/>
      <c r="U293" s="10"/>
      <c r="V293" s="10"/>
      <c r="W293" s="29">
        <v>-75</v>
      </c>
      <c r="X293" s="13">
        <f t="shared" si="229"/>
        <v>-70</v>
      </c>
      <c r="Y293" s="10">
        <v>0.60362500000175534</v>
      </c>
      <c r="Z293" s="4" t="str">
        <f t="shared" si="230"/>
        <v/>
      </c>
      <c r="AD293" s="6"/>
      <c r="AE293" s="6"/>
      <c r="AF293" s="10"/>
      <c r="AG293" s="10"/>
      <c r="AH293" s="10"/>
    </row>
    <row r="294" spans="1:34" x14ac:dyDescent="0.15">
      <c r="A294" s="23">
        <v>-69</v>
      </c>
      <c r="B294" s="13">
        <f t="shared" si="228"/>
        <v>-60</v>
      </c>
      <c r="C294" s="6">
        <v>0.622</v>
      </c>
      <c r="D294" s="6">
        <v>1.7689999999999999</v>
      </c>
      <c r="E294" s="6"/>
      <c r="F294" s="10"/>
      <c r="G294" s="10"/>
      <c r="H294" s="10"/>
      <c r="I294" s="6"/>
      <c r="J294" s="81"/>
      <c r="K294" s="10"/>
      <c r="L294" s="10"/>
      <c r="M294" s="10"/>
      <c r="N294" s="6"/>
      <c r="O294" s="10"/>
      <c r="P294" s="10"/>
      <c r="Q294" s="10"/>
      <c r="R294" s="6"/>
      <c r="S294" s="81"/>
      <c r="T294" s="10"/>
      <c r="U294" s="10"/>
      <c r="V294" s="10"/>
      <c r="W294" s="29">
        <v>-75</v>
      </c>
      <c r="X294" s="13">
        <f t="shared" si="229"/>
        <v>-70</v>
      </c>
      <c r="Y294" s="10">
        <v>0.73536000000501467</v>
      </c>
      <c r="Z294" s="4" t="str">
        <f t="shared" si="230"/>
        <v/>
      </c>
      <c r="AD294" s="6"/>
      <c r="AE294" s="6"/>
      <c r="AF294" s="10"/>
      <c r="AG294" s="10"/>
      <c r="AH294" s="10"/>
    </row>
    <row r="295" spans="1:34" x14ac:dyDescent="0.15">
      <c r="A295" s="23">
        <v>-69</v>
      </c>
      <c r="B295" s="13">
        <f t="shared" si="228"/>
        <v>-60</v>
      </c>
      <c r="C295" s="6">
        <v>2.3109999999999999</v>
      </c>
      <c r="D295" s="6">
        <v>3.3340000000000001</v>
      </c>
      <c r="E295" s="6"/>
      <c r="F295" s="10"/>
      <c r="G295" s="10"/>
      <c r="H295" s="10"/>
      <c r="I295" s="6"/>
      <c r="J295" s="81"/>
      <c r="K295" s="10"/>
      <c r="L295" s="10"/>
      <c r="M295" s="10"/>
      <c r="N295" s="6"/>
      <c r="O295" s="10"/>
      <c r="P295" s="10"/>
      <c r="Q295" s="10"/>
      <c r="R295" s="6"/>
      <c r="S295" s="81"/>
      <c r="T295" s="10"/>
      <c r="U295" s="10"/>
      <c r="V295" s="10"/>
      <c r="W295" s="29">
        <v>-75</v>
      </c>
      <c r="X295" s="13">
        <f t="shared" si="229"/>
        <v>-70</v>
      </c>
      <c r="Y295" s="10">
        <v>0.79809000000390862</v>
      </c>
      <c r="Z295" s="4" t="str">
        <f t="shared" si="230"/>
        <v/>
      </c>
      <c r="AD295" s="6"/>
      <c r="AE295" s="6"/>
      <c r="AF295" s="10"/>
      <c r="AG295" s="10"/>
      <c r="AH295" s="10"/>
    </row>
    <row r="296" spans="1:34" x14ac:dyDescent="0.15">
      <c r="A296" s="23">
        <v>-69</v>
      </c>
      <c r="B296" s="13">
        <f t="shared" si="228"/>
        <v>-60</v>
      </c>
      <c r="C296" s="6">
        <v>2.617</v>
      </c>
      <c r="D296" s="6">
        <v>3.6429999999999998</v>
      </c>
      <c r="E296" s="6"/>
      <c r="F296" s="10"/>
      <c r="G296" s="10"/>
      <c r="H296" s="10"/>
      <c r="I296" s="6"/>
      <c r="J296" s="81"/>
      <c r="K296" s="10"/>
      <c r="L296" s="10"/>
      <c r="M296" s="10"/>
      <c r="N296" s="6"/>
      <c r="O296" s="10"/>
      <c r="P296" s="10"/>
      <c r="Q296" s="10"/>
      <c r="R296" s="6"/>
      <c r="S296" s="81"/>
      <c r="T296" s="10"/>
      <c r="U296" s="10"/>
      <c r="V296" s="10"/>
      <c r="W296" s="29">
        <v>-74</v>
      </c>
      <c r="X296" s="13">
        <f t="shared" si="229"/>
        <v>-70</v>
      </c>
      <c r="Y296" s="10">
        <v>0.86144000000358467</v>
      </c>
      <c r="Z296" s="4" t="str">
        <f t="shared" si="230"/>
        <v/>
      </c>
      <c r="AD296" s="6"/>
      <c r="AE296" s="6"/>
      <c r="AF296" s="10"/>
      <c r="AG296" s="10"/>
      <c r="AH296" s="10"/>
    </row>
    <row r="297" spans="1:34" x14ac:dyDescent="0.15">
      <c r="A297" s="23">
        <v>-69</v>
      </c>
      <c r="B297" s="13">
        <f t="shared" si="228"/>
        <v>-60</v>
      </c>
      <c r="C297" s="6">
        <v>2.5859999999999999</v>
      </c>
      <c r="D297" s="6">
        <v>3.5419999999999998</v>
      </c>
      <c r="E297" s="6"/>
      <c r="F297" s="10"/>
      <c r="G297" s="10"/>
      <c r="H297" s="10"/>
      <c r="I297" s="6"/>
      <c r="J297" s="81"/>
      <c r="K297" s="10"/>
      <c r="L297" s="10"/>
      <c r="M297" s="10"/>
      <c r="N297" s="6"/>
      <c r="O297" s="10"/>
      <c r="P297" s="10"/>
      <c r="Q297" s="10"/>
      <c r="R297" s="6"/>
      <c r="S297" s="81"/>
      <c r="T297" s="10"/>
      <c r="U297" s="10"/>
      <c r="V297" s="10"/>
      <c r="W297" s="29">
        <v>-74</v>
      </c>
      <c r="X297" s="13">
        <f t="shared" si="229"/>
        <v>-70</v>
      </c>
      <c r="Y297" s="10">
        <v>0.85989499999974295</v>
      </c>
      <c r="Z297" s="4" t="str">
        <f t="shared" si="230"/>
        <v/>
      </c>
      <c r="AD297" s="6"/>
      <c r="AE297" s="6"/>
      <c r="AF297" s="10"/>
      <c r="AG297" s="10"/>
      <c r="AH297" s="10"/>
    </row>
    <row r="298" spans="1:34" x14ac:dyDescent="0.15">
      <c r="A298" s="23">
        <v>-69</v>
      </c>
      <c r="B298" s="13">
        <f t="shared" si="228"/>
        <v>-60</v>
      </c>
      <c r="C298" s="6">
        <v>2.718</v>
      </c>
      <c r="D298" s="6">
        <v>3.7509999999999999</v>
      </c>
      <c r="E298" s="6"/>
      <c r="F298" s="10"/>
      <c r="G298" s="10"/>
      <c r="H298" s="10"/>
      <c r="I298" s="6"/>
      <c r="J298" s="81"/>
      <c r="K298" s="10"/>
      <c r="L298" s="10"/>
      <c r="M298" s="10"/>
      <c r="N298" s="6"/>
      <c r="O298" s="10"/>
      <c r="P298" s="10"/>
      <c r="Q298" s="10"/>
      <c r="R298" s="6"/>
      <c r="S298" s="81"/>
      <c r="T298" s="10"/>
      <c r="U298" s="10"/>
      <c r="V298" s="10"/>
      <c r="W298" s="29">
        <v>-74</v>
      </c>
      <c r="X298" s="13">
        <f t="shared" si="229"/>
        <v>-70</v>
      </c>
      <c r="Y298" s="10">
        <v>0.61220999999962489</v>
      </c>
      <c r="Z298" s="4" t="str">
        <f t="shared" si="230"/>
        <v/>
      </c>
      <c r="AD298" s="6"/>
      <c r="AE298" s="6"/>
      <c r="AF298" s="10"/>
      <c r="AG298" s="10"/>
      <c r="AH298" s="10"/>
    </row>
    <row r="299" spans="1:34" x14ac:dyDescent="0.15">
      <c r="A299" s="23">
        <v>-69</v>
      </c>
      <c r="B299" s="13">
        <f t="shared" si="228"/>
        <v>-60</v>
      </c>
      <c r="C299" s="6">
        <v>2.431</v>
      </c>
      <c r="D299" s="6">
        <v>3.2730000000000001</v>
      </c>
      <c r="E299" s="6"/>
      <c r="F299" s="10"/>
      <c r="G299" s="10"/>
      <c r="H299" s="10"/>
      <c r="I299" s="6"/>
      <c r="J299" s="81"/>
      <c r="K299" s="10"/>
      <c r="L299" s="10"/>
      <c r="M299" s="10"/>
      <c r="N299" s="6"/>
      <c r="O299" s="10"/>
      <c r="P299" s="10"/>
      <c r="Q299" s="10"/>
      <c r="R299" s="6"/>
      <c r="S299" s="81"/>
      <c r="T299" s="10"/>
      <c r="U299" s="10"/>
      <c r="V299" s="10"/>
      <c r="W299" s="29">
        <v>-74</v>
      </c>
      <c r="X299" s="13">
        <f t="shared" si="229"/>
        <v>-70</v>
      </c>
      <c r="Y299" s="10">
        <v>0.6099950000023584</v>
      </c>
      <c r="Z299" s="4" t="str">
        <f t="shared" si="230"/>
        <v/>
      </c>
      <c r="AD299" s="6"/>
      <c r="AE299" s="6"/>
      <c r="AF299" s="10"/>
      <c r="AG299" s="10"/>
      <c r="AH299" s="10"/>
    </row>
    <row r="300" spans="1:34" x14ac:dyDescent="0.15">
      <c r="A300" s="23">
        <v>-69</v>
      </c>
      <c r="B300" s="13">
        <f t="shared" si="228"/>
        <v>-60</v>
      </c>
      <c r="C300" s="6">
        <v>2.75</v>
      </c>
      <c r="D300" s="6">
        <v>6.1790000000000003</v>
      </c>
      <c r="E300" s="6"/>
      <c r="F300" s="10"/>
      <c r="G300" s="10"/>
      <c r="H300" s="10"/>
      <c r="I300" s="6"/>
      <c r="J300" s="81"/>
      <c r="K300" s="10"/>
      <c r="L300" s="10"/>
      <c r="M300" s="10"/>
      <c r="N300" s="6"/>
      <c r="O300" s="10"/>
      <c r="P300" s="10"/>
      <c r="Q300" s="10"/>
      <c r="R300" s="6"/>
      <c r="S300" s="81"/>
      <c r="T300" s="10"/>
      <c r="U300" s="10"/>
      <c r="V300" s="10"/>
      <c r="W300" s="29">
        <v>-74</v>
      </c>
      <c r="X300" s="13">
        <f t="shared" si="229"/>
        <v>-70</v>
      </c>
      <c r="Y300" s="10">
        <v>0.7067250000009031</v>
      </c>
      <c r="Z300" s="4" t="str">
        <f t="shared" si="230"/>
        <v/>
      </c>
      <c r="AD300" s="6"/>
      <c r="AE300" s="6"/>
      <c r="AF300" s="10"/>
      <c r="AG300" s="10"/>
      <c r="AH300" s="10"/>
    </row>
    <row r="301" spans="1:34" x14ac:dyDescent="0.15">
      <c r="A301" s="23">
        <v>-69</v>
      </c>
      <c r="B301" s="13">
        <f t="shared" si="228"/>
        <v>-60</v>
      </c>
      <c r="C301" s="6">
        <v>0.52</v>
      </c>
      <c r="D301" s="6">
        <v>1.744</v>
      </c>
      <c r="E301" s="6"/>
      <c r="F301" s="10"/>
      <c r="G301" s="10"/>
      <c r="H301" s="10"/>
      <c r="I301" s="6"/>
      <c r="J301" s="81"/>
      <c r="K301" s="10"/>
      <c r="L301" s="10"/>
      <c r="M301" s="10"/>
      <c r="N301" s="6"/>
      <c r="O301" s="10"/>
      <c r="P301" s="10"/>
      <c r="Q301" s="10"/>
      <c r="R301" s="6"/>
      <c r="S301" s="81"/>
      <c r="T301" s="10"/>
      <c r="U301" s="10"/>
      <c r="V301" s="10"/>
      <c r="W301" s="29">
        <v>-74</v>
      </c>
      <c r="X301" s="13">
        <f t="shared" si="229"/>
        <v>-70</v>
      </c>
      <c r="Y301" s="10">
        <v>0.440225000001367</v>
      </c>
      <c r="Z301" s="4" t="str">
        <f t="shared" si="230"/>
        <v/>
      </c>
      <c r="AD301" s="6"/>
      <c r="AE301" s="6"/>
      <c r="AF301" s="10"/>
      <c r="AG301" s="10"/>
      <c r="AH301" s="10"/>
    </row>
    <row r="302" spans="1:34" x14ac:dyDescent="0.15">
      <c r="A302" s="23">
        <v>-69</v>
      </c>
      <c r="B302" s="13">
        <f t="shared" si="228"/>
        <v>-60</v>
      </c>
      <c r="C302" s="6">
        <v>2.3479999999999999</v>
      </c>
      <c r="D302" s="6">
        <v>3.323</v>
      </c>
      <c r="E302" s="6"/>
      <c r="F302" s="10"/>
      <c r="G302" s="10"/>
      <c r="H302" s="10"/>
      <c r="I302" s="6"/>
      <c r="J302" s="81"/>
      <c r="K302" s="10"/>
      <c r="L302" s="10"/>
      <c r="M302" s="10"/>
      <c r="N302" s="6"/>
      <c r="O302" s="10"/>
      <c r="P302" s="10"/>
      <c r="Q302" s="10"/>
      <c r="R302" s="6"/>
      <c r="S302" s="81"/>
      <c r="T302" s="10"/>
      <c r="U302" s="10"/>
      <c r="V302" s="10"/>
      <c r="W302" s="29">
        <v>-74</v>
      </c>
      <c r="X302" s="13">
        <f t="shared" si="229"/>
        <v>-70</v>
      </c>
      <c r="Y302" s="10">
        <v>0.58132000000200712</v>
      </c>
      <c r="Z302" s="4" t="str">
        <f t="shared" si="230"/>
        <v/>
      </c>
      <c r="AD302" s="6"/>
      <c r="AE302" s="6"/>
      <c r="AF302" s="10"/>
      <c r="AG302" s="10"/>
      <c r="AH302" s="10"/>
    </row>
    <row r="303" spans="1:34" x14ac:dyDescent="0.15">
      <c r="A303" s="23">
        <v>-69</v>
      </c>
      <c r="B303" s="13">
        <f t="shared" si="228"/>
        <v>-60</v>
      </c>
      <c r="C303" s="6">
        <v>0.66500000000000004</v>
      </c>
      <c r="D303" s="6">
        <v>5.9039999999999999</v>
      </c>
      <c r="E303" s="6"/>
      <c r="F303" s="10"/>
      <c r="G303" s="10"/>
      <c r="H303" s="10"/>
      <c r="I303" s="6"/>
      <c r="J303" s="81"/>
      <c r="K303" s="10"/>
      <c r="L303" s="10"/>
      <c r="M303" s="10"/>
      <c r="N303" s="6"/>
      <c r="O303" s="10"/>
      <c r="P303" s="10"/>
      <c r="Q303" s="10"/>
      <c r="R303" s="6"/>
      <c r="S303" s="81"/>
      <c r="T303" s="10"/>
      <c r="U303" s="10"/>
      <c r="V303" s="10"/>
      <c r="W303" s="29">
        <v>-74</v>
      </c>
      <c r="X303" s="13">
        <f t="shared" si="229"/>
        <v>-70</v>
      </c>
      <c r="Y303" s="10">
        <v>0.93061000000462579</v>
      </c>
      <c r="Z303" s="4" t="str">
        <f t="shared" si="230"/>
        <v/>
      </c>
      <c r="AD303" s="6"/>
      <c r="AE303" s="6"/>
      <c r="AF303" s="10"/>
      <c r="AG303" s="10"/>
      <c r="AH303" s="10"/>
    </row>
    <row r="304" spans="1:34" x14ac:dyDescent="0.15">
      <c r="A304" s="23">
        <v>-69</v>
      </c>
      <c r="B304" s="13">
        <f t="shared" si="228"/>
        <v>-60</v>
      </c>
      <c r="C304" s="6">
        <v>0.51700000000000002</v>
      </c>
      <c r="D304" s="6">
        <v>10.196999999999999</v>
      </c>
      <c r="E304" s="6"/>
      <c r="F304" s="10"/>
      <c r="G304" s="10"/>
      <c r="H304" s="10"/>
      <c r="I304" s="6"/>
      <c r="J304" s="81"/>
      <c r="K304" s="10"/>
      <c r="L304" s="10"/>
      <c r="M304" s="10"/>
      <c r="N304" s="6"/>
      <c r="O304" s="10"/>
      <c r="P304" s="10"/>
      <c r="Q304" s="10"/>
      <c r="R304" s="6"/>
      <c r="S304" s="81"/>
      <c r="T304" s="10"/>
      <c r="U304" s="10"/>
      <c r="V304" s="10"/>
      <c r="W304" s="29">
        <v>-74</v>
      </c>
      <c r="X304" s="13">
        <f t="shared" si="229"/>
        <v>-70</v>
      </c>
      <c r="Y304" s="10">
        <v>0.93016000000200627</v>
      </c>
      <c r="Z304" s="4" t="str">
        <f t="shared" si="230"/>
        <v/>
      </c>
      <c r="AD304" s="6"/>
      <c r="AE304" s="6"/>
      <c r="AF304" s="10"/>
      <c r="AG304" s="10"/>
      <c r="AH304" s="10"/>
    </row>
    <row r="305" spans="1:34" x14ac:dyDescent="0.15">
      <c r="A305" s="23">
        <v>-69</v>
      </c>
      <c r="B305" s="13">
        <f t="shared" si="228"/>
        <v>-60</v>
      </c>
      <c r="C305" s="6">
        <v>2.339</v>
      </c>
      <c r="D305" s="6">
        <v>3.387</v>
      </c>
      <c r="E305" s="6"/>
      <c r="F305" s="10"/>
      <c r="G305" s="10"/>
      <c r="H305" s="10"/>
      <c r="I305" s="6"/>
      <c r="J305" s="81"/>
      <c r="K305" s="10"/>
      <c r="L305" s="10"/>
      <c r="M305" s="10"/>
      <c r="N305" s="6"/>
      <c r="O305" s="10"/>
      <c r="P305" s="10"/>
      <c r="Q305" s="10"/>
      <c r="R305" s="6"/>
      <c r="S305" s="81"/>
      <c r="T305" s="10"/>
      <c r="U305" s="10"/>
      <c r="V305" s="10"/>
      <c r="W305" s="29">
        <v>-74</v>
      </c>
      <c r="X305" s="13">
        <f t="shared" si="229"/>
        <v>-70</v>
      </c>
      <c r="Y305" s="10">
        <v>0.9208900000007838</v>
      </c>
      <c r="Z305" s="4" t="str">
        <f t="shared" si="230"/>
        <v/>
      </c>
      <c r="AD305" s="6"/>
      <c r="AE305" s="6"/>
      <c r="AF305" s="10"/>
      <c r="AG305" s="10"/>
      <c r="AH305" s="10"/>
    </row>
    <row r="306" spans="1:34" x14ac:dyDescent="0.15">
      <c r="A306" s="23">
        <v>-69</v>
      </c>
      <c r="B306" s="13">
        <f t="shared" si="228"/>
        <v>-60</v>
      </c>
      <c r="C306" s="6">
        <v>2.1269999999999998</v>
      </c>
      <c r="D306" s="6">
        <v>3.0539999999999998</v>
      </c>
      <c r="E306" s="6"/>
      <c r="F306" s="10"/>
      <c r="G306" s="10"/>
      <c r="H306" s="10"/>
      <c r="I306" s="6"/>
      <c r="J306" s="81"/>
      <c r="K306" s="10"/>
      <c r="L306" s="10"/>
      <c r="M306" s="10"/>
      <c r="N306" s="6"/>
      <c r="O306" s="10"/>
      <c r="P306" s="10"/>
      <c r="Q306" s="10"/>
      <c r="R306" s="6"/>
      <c r="S306" s="81"/>
      <c r="T306" s="10"/>
      <c r="U306" s="10"/>
      <c r="V306" s="10"/>
      <c r="W306" s="29">
        <v>-74</v>
      </c>
      <c r="X306" s="13">
        <f t="shared" si="229"/>
        <v>-70</v>
      </c>
      <c r="Y306" s="10">
        <v>9.3450000007255785E-3</v>
      </c>
      <c r="Z306" s="4" t="str">
        <f t="shared" si="230"/>
        <v/>
      </c>
      <c r="AD306" s="6"/>
      <c r="AE306" s="6"/>
      <c r="AF306" s="10"/>
      <c r="AG306" s="10"/>
      <c r="AH306" s="10"/>
    </row>
    <row r="307" spans="1:34" x14ac:dyDescent="0.15">
      <c r="A307" s="23">
        <v>-69</v>
      </c>
      <c r="B307" s="13">
        <f t="shared" si="228"/>
        <v>-60</v>
      </c>
      <c r="C307" s="6">
        <v>2.9169999999999998</v>
      </c>
      <c r="D307" s="6">
        <v>3.8959999999999999</v>
      </c>
      <c r="E307" s="6"/>
      <c r="F307" s="10"/>
      <c r="G307" s="10"/>
      <c r="H307" s="10"/>
      <c r="I307" s="6"/>
      <c r="J307" s="81"/>
      <c r="K307" s="10"/>
      <c r="L307" s="10"/>
      <c r="M307" s="10"/>
      <c r="N307" s="6"/>
      <c r="O307" s="10"/>
      <c r="P307" s="10"/>
      <c r="Q307" s="10"/>
      <c r="R307" s="6"/>
      <c r="S307" s="81"/>
      <c r="T307" s="10"/>
      <c r="U307" s="10"/>
      <c r="V307" s="10"/>
      <c r="W307" s="29">
        <v>-74</v>
      </c>
      <c r="X307" s="13">
        <f t="shared" si="229"/>
        <v>-70</v>
      </c>
      <c r="Y307" s="10">
        <v>0.41521500000148026</v>
      </c>
      <c r="Z307" s="4" t="str">
        <f t="shared" si="230"/>
        <v/>
      </c>
      <c r="AD307" s="6"/>
      <c r="AE307" s="6"/>
      <c r="AF307" s="10"/>
      <c r="AG307" s="10"/>
      <c r="AH307" s="10"/>
    </row>
    <row r="308" spans="1:34" x14ac:dyDescent="0.15">
      <c r="A308" s="23">
        <v>-69</v>
      </c>
      <c r="B308" s="13">
        <f t="shared" si="228"/>
        <v>-60</v>
      </c>
      <c r="C308" s="6">
        <v>0.57099999999999995</v>
      </c>
      <c r="D308" s="6">
        <v>16.303999999999998</v>
      </c>
      <c r="E308" s="6"/>
      <c r="F308" s="10"/>
      <c r="G308" s="10"/>
      <c r="H308" s="10"/>
      <c r="I308" s="6"/>
      <c r="J308" s="81"/>
      <c r="K308" s="10"/>
      <c r="L308" s="10"/>
      <c r="M308" s="10"/>
      <c r="N308" s="6"/>
      <c r="O308" s="10"/>
      <c r="P308" s="10"/>
      <c r="Q308" s="10"/>
      <c r="R308" s="6"/>
      <c r="S308" s="81"/>
      <c r="T308" s="10"/>
      <c r="U308" s="10"/>
      <c r="V308" s="10"/>
      <c r="W308" s="29">
        <v>-74</v>
      </c>
      <c r="X308" s="13">
        <f t="shared" si="229"/>
        <v>-70</v>
      </c>
      <c r="Y308" s="10">
        <v>0.8507850000052628</v>
      </c>
      <c r="Z308" s="4" t="str">
        <f t="shared" si="230"/>
        <v/>
      </c>
      <c r="AD308" s="6"/>
      <c r="AE308" s="6"/>
      <c r="AF308" s="10"/>
      <c r="AG308" s="10"/>
      <c r="AH308" s="10"/>
    </row>
    <row r="309" spans="1:34" x14ac:dyDescent="0.15">
      <c r="A309" s="23">
        <v>-69</v>
      </c>
      <c r="B309" s="13">
        <f t="shared" si="228"/>
        <v>-60</v>
      </c>
      <c r="C309" s="6">
        <v>0.55000000000000004</v>
      </c>
      <c r="D309" s="6">
        <v>8.5050000000000008</v>
      </c>
      <c r="E309" s="6"/>
      <c r="F309" s="10"/>
      <c r="G309" s="10"/>
      <c r="H309" s="10"/>
      <c r="I309" s="6"/>
      <c r="J309" s="81"/>
      <c r="K309" s="10"/>
      <c r="L309" s="10"/>
      <c r="M309" s="10"/>
      <c r="N309" s="6"/>
      <c r="O309" s="10"/>
      <c r="P309" s="10"/>
      <c r="Q309" s="10"/>
      <c r="R309" s="6"/>
      <c r="S309" s="81"/>
      <c r="T309" s="10"/>
      <c r="U309" s="10"/>
      <c r="V309" s="10"/>
      <c r="W309" s="29">
        <v>-74</v>
      </c>
      <c r="X309" s="13">
        <f t="shared" si="229"/>
        <v>-70</v>
      </c>
      <c r="Y309" s="10">
        <v>0.84924000000142108</v>
      </c>
      <c r="Z309" s="4" t="str">
        <f t="shared" si="230"/>
        <v/>
      </c>
      <c r="AD309" s="6"/>
      <c r="AE309" s="6"/>
      <c r="AF309" s="10"/>
      <c r="AG309" s="10"/>
      <c r="AH309" s="10"/>
    </row>
    <row r="310" spans="1:34" x14ac:dyDescent="0.15">
      <c r="A310" s="23">
        <v>-69</v>
      </c>
      <c r="B310" s="13">
        <f t="shared" si="228"/>
        <v>-60</v>
      </c>
      <c r="C310" s="6">
        <v>0.51900000000000002</v>
      </c>
      <c r="D310" s="6">
        <v>10.193</v>
      </c>
      <c r="E310" s="6"/>
      <c r="F310" s="10"/>
      <c r="G310" s="10"/>
      <c r="H310" s="10"/>
      <c r="I310" s="6"/>
      <c r="J310" s="81"/>
      <c r="K310" s="10"/>
      <c r="L310" s="10"/>
      <c r="M310" s="10"/>
      <c r="N310" s="6"/>
      <c r="O310" s="10"/>
      <c r="P310" s="10"/>
      <c r="Q310" s="10"/>
      <c r="R310" s="6"/>
      <c r="S310" s="81"/>
      <c r="T310" s="10"/>
      <c r="U310" s="10"/>
      <c r="V310" s="10"/>
      <c r="W310" s="29">
        <v>-74</v>
      </c>
      <c r="X310" s="13">
        <f t="shared" si="229"/>
        <v>-70</v>
      </c>
      <c r="Y310" s="10">
        <v>0.19162500000363214</v>
      </c>
      <c r="Z310" s="4" t="str">
        <f t="shared" si="230"/>
        <v/>
      </c>
      <c r="AD310" s="6"/>
      <c r="AE310" s="6"/>
      <c r="AF310" s="10"/>
      <c r="AG310" s="10"/>
      <c r="AH310" s="10"/>
    </row>
    <row r="311" spans="1:34" x14ac:dyDescent="0.15">
      <c r="A311" s="23">
        <v>-69</v>
      </c>
      <c r="B311" s="13">
        <f t="shared" si="228"/>
        <v>-60</v>
      </c>
      <c r="C311" s="6">
        <v>1.89</v>
      </c>
      <c r="D311" s="6">
        <v>8.4990000000000006</v>
      </c>
      <c r="E311" s="6"/>
      <c r="F311" s="10"/>
      <c r="G311" s="10"/>
      <c r="H311" s="10"/>
      <c r="I311" s="6"/>
      <c r="J311" s="81"/>
      <c r="K311" s="10"/>
      <c r="L311" s="10"/>
      <c r="M311" s="10"/>
      <c r="N311" s="6"/>
      <c r="O311" s="10"/>
      <c r="P311" s="10"/>
      <c r="Q311" s="10"/>
      <c r="R311" s="6"/>
      <c r="S311" s="81"/>
      <c r="T311" s="10"/>
      <c r="U311" s="10"/>
      <c r="V311" s="10"/>
      <c r="W311" s="29">
        <v>-74</v>
      </c>
      <c r="X311" s="13">
        <f t="shared" si="229"/>
        <v>-70</v>
      </c>
      <c r="Y311" s="10">
        <v>0.19453500000444701</v>
      </c>
      <c r="Z311" s="4" t="str">
        <f t="shared" si="230"/>
        <v/>
      </c>
      <c r="AD311" s="6"/>
      <c r="AE311" s="6"/>
      <c r="AF311" s="10"/>
      <c r="AG311" s="10"/>
      <c r="AH311" s="10"/>
    </row>
    <row r="312" spans="1:34" x14ac:dyDescent="0.15">
      <c r="A312" s="23">
        <v>-69</v>
      </c>
      <c r="B312" s="13">
        <f t="shared" si="228"/>
        <v>-60</v>
      </c>
      <c r="C312" s="6">
        <v>1.895</v>
      </c>
      <c r="D312" s="6">
        <v>2.931</v>
      </c>
      <c r="E312" s="6"/>
      <c r="F312" s="10"/>
      <c r="G312" s="10"/>
      <c r="H312" s="10"/>
      <c r="I312" s="6"/>
      <c r="J312" s="81"/>
      <c r="K312" s="10"/>
      <c r="L312" s="10"/>
      <c r="M312" s="10"/>
      <c r="N312" s="6"/>
      <c r="O312" s="10"/>
      <c r="P312" s="10"/>
      <c r="Q312" s="10"/>
      <c r="R312" s="6"/>
      <c r="S312" s="81"/>
      <c r="T312" s="10"/>
      <c r="U312" s="10"/>
      <c r="V312" s="10"/>
      <c r="W312" s="29">
        <v>-74</v>
      </c>
      <c r="X312" s="13">
        <f t="shared" si="229"/>
        <v>-70</v>
      </c>
      <c r="Y312" s="10">
        <v>0.2899900000021769</v>
      </c>
      <c r="Z312" s="4" t="str">
        <f t="shared" si="230"/>
        <v/>
      </c>
      <c r="AD312" s="6"/>
      <c r="AE312" s="6"/>
      <c r="AF312" s="10"/>
      <c r="AG312" s="10"/>
      <c r="AH312" s="10"/>
    </row>
    <row r="313" spans="1:34" x14ac:dyDescent="0.15">
      <c r="A313" s="23">
        <v>-69</v>
      </c>
      <c r="B313" s="13">
        <f t="shared" si="228"/>
        <v>-60</v>
      </c>
      <c r="C313" s="6">
        <v>2.3050000000000002</v>
      </c>
      <c r="D313" s="6">
        <v>4.7220000000000004</v>
      </c>
      <c r="E313" s="6"/>
      <c r="F313" s="10"/>
      <c r="G313" s="10"/>
      <c r="H313" s="10"/>
      <c r="I313" s="6"/>
      <c r="J313" s="81"/>
      <c r="K313" s="10"/>
      <c r="L313" s="10"/>
      <c r="M313" s="10"/>
      <c r="N313" s="6"/>
      <c r="O313" s="10"/>
      <c r="P313" s="10"/>
      <c r="Q313" s="10"/>
      <c r="R313" s="6"/>
      <c r="S313" s="81"/>
      <c r="T313" s="10"/>
      <c r="U313" s="10"/>
      <c r="V313" s="10"/>
      <c r="W313" s="29">
        <v>-74</v>
      </c>
      <c r="X313" s="13">
        <f t="shared" si="229"/>
        <v>-70</v>
      </c>
      <c r="Y313" s="10">
        <v>0.75765500000258323</v>
      </c>
      <c r="Z313" s="4" t="str">
        <f t="shared" si="230"/>
        <v/>
      </c>
      <c r="AD313" s="6"/>
      <c r="AE313" s="6"/>
      <c r="AF313" s="10"/>
      <c r="AG313" s="10"/>
      <c r="AH313" s="10"/>
    </row>
    <row r="314" spans="1:34" x14ac:dyDescent="0.15">
      <c r="A314" s="23">
        <v>-69</v>
      </c>
      <c r="B314" s="13">
        <f t="shared" si="228"/>
        <v>-60</v>
      </c>
      <c r="C314" s="6">
        <v>2.669</v>
      </c>
      <c r="D314" s="6">
        <v>7.1109999999999998</v>
      </c>
      <c r="E314" s="6"/>
      <c r="F314" s="10"/>
      <c r="G314" s="10"/>
      <c r="H314" s="10"/>
      <c r="I314" s="6"/>
      <c r="J314" s="81"/>
      <c r="K314" s="10"/>
      <c r="L314" s="10"/>
      <c r="M314" s="10"/>
      <c r="N314" s="6"/>
      <c r="O314" s="10"/>
      <c r="P314" s="10"/>
      <c r="Q314" s="10"/>
      <c r="R314" s="6"/>
      <c r="S314" s="81"/>
      <c r="T314" s="10"/>
      <c r="U314" s="10"/>
      <c r="V314" s="10"/>
      <c r="W314" s="29">
        <v>-74</v>
      </c>
      <c r="X314" s="13">
        <f t="shared" si="229"/>
        <v>-70</v>
      </c>
      <c r="Y314" s="10">
        <v>0.83529500000473678</v>
      </c>
      <c r="Z314" s="4" t="str">
        <f t="shared" si="230"/>
        <v/>
      </c>
      <c r="AD314" s="6"/>
      <c r="AE314" s="6"/>
      <c r="AF314" s="10"/>
      <c r="AG314" s="10"/>
      <c r="AH314" s="10"/>
    </row>
    <row r="315" spans="1:34" x14ac:dyDescent="0.15">
      <c r="A315" s="23">
        <v>-69</v>
      </c>
      <c r="B315" s="13">
        <f t="shared" si="228"/>
        <v>-60</v>
      </c>
      <c r="C315" s="6">
        <v>0.55500000000000005</v>
      </c>
      <c r="D315" s="6">
        <v>16.337</v>
      </c>
      <c r="E315" s="6"/>
      <c r="F315" s="10"/>
      <c r="G315" s="10"/>
      <c r="H315" s="10"/>
      <c r="I315" s="6"/>
      <c r="J315" s="81"/>
      <c r="K315" s="10"/>
      <c r="L315" s="10"/>
      <c r="M315" s="10"/>
      <c r="N315" s="6"/>
      <c r="O315" s="10"/>
      <c r="P315" s="10"/>
      <c r="Q315" s="10"/>
      <c r="R315" s="6"/>
      <c r="S315" s="81"/>
      <c r="T315" s="10"/>
      <c r="U315" s="10"/>
      <c r="V315" s="10"/>
      <c r="W315" s="29">
        <v>-74</v>
      </c>
      <c r="X315" s="13">
        <f t="shared" si="229"/>
        <v>-70</v>
      </c>
      <c r="Y315" s="10">
        <v>0.90829500000141894</v>
      </c>
      <c r="Z315" s="4" t="str">
        <f t="shared" si="230"/>
        <v/>
      </c>
      <c r="AD315" s="6"/>
      <c r="AE315" s="6"/>
      <c r="AF315" s="10"/>
      <c r="AG315" s="10"/>
      <c r="AH315" s="10"/>
    </row>
    <row r="316" spans="1:34" x14ac:dyDescent="0.15">
      <c r="A316" s="23">
        <v>-69</v>
      </c>
      <c r="B316" s="13">
        <f t="shared" si="228"/>
        <v>-60</v>
      </c>
      <c r="C316" s="6">
        <v>2.2210000000000001</v>
      </c>
      <c r="D316" s="6">
        <v>3.363</v>
      </c>
      <c r="E316" s="6"/>
      <c r="F316" s="10"/>
      <c r="G316" s="10"/>
      <c r="H316" s="10"/>
      <c r="I316" s="6"/>
      <c r="J316" s="81"/>
      <c r="K316" s="10"/>
      <c r="L316" s="10"/>
      <c r="M316" s="10"/>
      <c r="N316" s="6"/>
      <c r="O316" s="10"/>
      <c r="P316" s="10"/>
      <c r="Q316" s="10"/>
      <c r="R316" s="6"/>
      <c r="S316" s="81"/>
      <c r="T316" s="10"/>
      <c r="U316" s="10"/>
      <c r="V316" s="10"/>
      <c r="W316" s="29">
        <v>-74</v>
      </c>
      <c r="X316" s="13">
        <f t="shared" si="229"/>
        <v>-70</v>
      </c>
      <c r="Y316" s="10">
        <v>0.90948000000607543</v>
      </c>
      <c r="Z316" s="4" t="str">
        <f t="shared" si="230"/>
        <v/>
      </c>
      <c r="AD316" s="6"/>
      <c r="AE316" s="6"/>
      <c r="AF316" s="10"/>
      <c r="AG316" s="10"/>
      <c r="AH316" s="10"/>
    </row>
    <row r="317" spans="1:34" x14ac:dyDescent="0.15">
      <c r="A317" s="23">
        <v>-69</v>
      </c>
      <c r="B317" s="13">
        <f t="shared" si="228"/>
        <v>-60</v>
      </c>
      <c r="C317" s="6">
        <v>4.2759999999999998</v>
      </c>
      <c r="D317" s="6">
        <v>5.1260000000000003</v>
      </c>
      <c r="E317" s="6"/>
      <c r="F317" s="10"/>
      <c r="G317" s="10"/>
      <c r="H317" s="10"/>
      <c r="I317" s="6"/>
      <c r="J317" s="81"/>
      <c r="K317" s="10"/>
      <c r="L317" s="10"/>
      <c r="M317" s="10"/>
      <c r="N317" s="6"/>
      <c r="O317" s="10"/>
      <c r="P317" s="10"/>
      <c r="Q317" s="10"/>
      <c r="R317" s="6"/>
      <c r="S317" s="81"/>
      <c r="T317" s="10"/>
      <c r="U317" s="10"/>
      <c r="V317" s="10"/>
      <c r="W317" s="29">
        <v>-74</v>
      </c>
      <c r="X317" s="13">
        <f t="shared" si="229"/>
        <v>-70</v>
      </c>
      <c r="Y317" s="10">
        <v>0.90793500000223371</v>
      </c>
      <c r="Z317" s="4" t="str">
        <f t="shared" si="230"/>
        <v/>
      </c>
      <c r="AD317" s="6"/>
      <c r="AE317" s="6"/>
      <c r="AF317" s="10"/>
      <c r="AG317" s="10"/>
      <c r="AH317" s="10"/>
    </row>
    <row r="318" spans="1:34" x14ac:dyDescent="0.15">
      <c r="A318" s="23">
        <v>-69</v>
      </c>
      <c r="B318" s="13">
        <f t="shared" si="228"/>
        <v>-60</v>
      </c>
      <c r="C318" s="6">
        <v>0.61799999999999999</v>
      </c>
      <c r="D318" s="6">
        <v>1.921</v>
      </c>
      <c r="E318" s="6"/>
      <c r="F318" s="10"/>
      <c r="G318" s="10"/>
      <c r="H318" s="10"/>
      <c r="I318" s="6"/>
      <c r="J318" s="81"/>
      <c r="K318" s="10"/>
      <c r="L318" s="10"/>
      <c r="M318" s="10"/>
      <c r="N318" s="6"/>
      <c r="O318" s="10"/>
      <c r="P318" s="10"/>
      <c r="Q318" s="10"/>
      <c r="R318" s="6"/>
      <c r="S318" s="81"/>
      <c r="T318" s="10"/>
      <c r="U318" s="10"/>
      <c r="V318" s="10"/>
      <c r="W318" s="29">
        <v>-74</v>
      </c>
      <c r="X318" s="13">
        <f t="shared" si="229"/>
        <v>-70</v>
      </c>
      <c r="Y318" s="10">
        <v>0.90621000000607532</v>
      </c>
      <c r="Z318" s="4" t="str">
        <f t="shared" si="230"/>
        <v/>
      </c>
      <c r="AD318" s="6"/>
      <c r="AE318" s="6"/>
      <c r="AF318" s="10"/>
      <c r="AG318" s="10"/>
      <c r="AH318" s="10"/>
    </row>
    <row r="319" spans="1:34" x14ac:dyDescent="0.15">
      <c r="A319" s="23">
        <v>-69</v>
      </c>
      <c r="B319" s="13">
        <f t="shared" si="228"/>
        <v>-60</v>
      </c>
      <c r="C319" s="6">
        <v>2.2559999999999998</v>
      </c>
      <c r="D319" s="6">
        <v>3.2490000000000001</v>
      </c>
      <c r="E319" s="6"/>
      <c r="F319" s="10"/>
      <c r="G319" s="10"/>
      <c r="H319" s="10"/>
      <c r="I319" s="6"/>
      <c r="J319" s="81"/>
      <c r="K319" s="10"/>
      <c r="L319" s="10"/>
      <c r="M319" s="10"/>
      <c r="N319" s="6"/>
      <c r="O319" s="10"/>
      <c r="P319" s="10"/>
      <c r="Q319" s="10"/>
      <c r="R319" s="6"/>
      <c r="S319" s="81"/>
      <c r="T319" s="10"/>
      <c r="U319" s="10"/>
      <c r="V319" s="10"/>
      <c r="W319" s="29">
        <v>-74</v>
      </c>
      <c r="X319" s="13">
        <f t="shared" si="229"/>
        <v>-70</v>
      </c>
      <c r="Y319" s="10">
        <v>0.9056650000060753</v>
      </c>
      <c r="Z319" s="4" t="str">
        <f t="shared" si="230"/>
        <v/>
      </c>
      <c r="AD319" s="6"/>
      <c r="AE319" s="6"/>
      <c r="AF319" s="10"/>
      <c r="AG319" s="10"/>
      <c r="AH319" s="10"/>
    </row>
    <row r="320" spans="1:34" x14ac:dyDescent="0.15">
      <c r="A320" s="23">
        <v>-69</v>
      </c>
      <c r="B320" s="13">
        <f t="shared" si="228"/>
        <v>-60</v>
      </c>
      <c r="C320" s="6">
        <v>1.004</v>
      </c>
      <c r="D320" s="6">
        <v>2.2229999999999999</v>
      </c>
      <c r="E320" s="6"/>
      <c r="F320" s="10"/>
      <c r="G320" s="10"/>
      <c r="H320" s="10"/>
      <c r="I320" s="6"/>
      <c r="J320" s="81"/>
      <c r="K320" s="10"/>
      <c r="L320" s="10"/>
      <c r="M320" s="10"/>
      <c r="N320" s="6"/>
      <c r="O320" s="10"/>
      <c r="P320" s="10"/>
      <c r="Q320" s="10"/>
      <c r="R320" s="6"/>
      <c r="S320" s="81"/>
      <c r="T320" s="10"/>
      <c r="U320" s="10"/>
      <c r="V320" s="10"/>
      <c r="W320" s="29">
        <v>-74</v>
      </c>
      <c r="X320" s="13">
        <f t="shared" si="229"/>
        <v>-70</v>
      </c>
      <c r="Y320" s="10">
        <v>0.36068500000543424</v>
      </c>
      <c r="Z320" s="4" t="str">
        <f t="shared" si="230"/>
        <v/>
      </c>
      <c r="AD320" s="6"/>
      <c r="AE320" s="6"/>
      <c r="AF320" s="10"/>
      <c r="AG320" s="10"/>
      <c r="AH320" s="10"/>
    </row>
    <row r="321" spans="1:34" x14ac:dyDescent="0.15">
      <c r="A321" s="23">
        <v>-69</v>
      </c>
      <c r="B321" s="13">
        <f t="shared" si="228"/>
        <v>-60</v>
      </c>
      <c r="C321" s="6">
        <v>1.161</v>
      </c>
      <c r="D321" s="6">
        <v>2.4620000000000002</v>
      </c>
      <c r="E321" s="6"/>
      <c r="F321" s="10"/>
      <c r="G321" s="10"/>
      <c r="H321" s="10"/>
      <c r="I321" s="6"/>
      <c r="J321" s="81"/>
      <c r="K321" s="10"/>
      <c r="L321" s="10"/>
      <c r="M321" s="10"/>
      <c r="N321" s="6"/>
      <c r="O321" s="10"/>
      <c r="P321" s="10"/>
      <c r="Q321" s="10"/>
      <c r="R321" s="6"/>
      <c r="S321" s="81"/>
      <c r="T321" s="10"/>
      <c r="U321" s="10"/>
      <c r="V321" s="10"/>
      <c r="W321" s="29">
        <v>-74</v>
      </c>
      <c r="X321" s="13">
        <f t="shared" si="229"/>
        <v>-70</v>
      </c>
      <c r="Y321" s="10">
        <v>0.37550500000525955</v>
      </c>
      <c r="Z321" s="4" t="str">
        <f t="shared" si="230"/>
        <v/>
      </c>
      <c r="AD321" s="6"/>
      <c r="AE321" s="6"/>
      <c r="AF321" s="10"/>
      <c r="AG321" s="10"/>
      <c r="AH321" s="10"/>
    </row>
    <row r="322" spans="1:34" x14ac:dyDescent="0.15">
      <c r="A322" s="23">
        <v>-69</v>
      </c>
      <c r="B322" s="13">
        <f t="shared" si="228"/>
        <v>-60</v>
      </c>
      <c r="C322" s="6">
        <v>0.54800000000000004</v>
      </c>
      <c r="D322" s="6">
        <v>1.667</v>
      </c>
      <c r="E322" s="6"/>
      <c r="F322" s="10"/>
      <c r="G322" s="10"/>
      <c r="H322" s="10"/>
      <c r="I322" s="6"/>
      <c r="J322" s="81"/>
      <c r="K322" s="10"/>
      <c r="L322" s="10"/>
      <c r="M322" s="10"/>
      <c r="N322" s="6"/>
      <c r="O322" s="10"/>
      <c r="P322" s="10"/>
      <c r="Q322" s="10"/>
      <c r="R322" s="6"/>
      <c r="S322" s="81"/>
      <c r="T322" s="10"/>
      <c r="U322" s="10"/>
      <c r="V322" s="10"/>
      <c r="W322" s="29">
        <v>-74</v>
      </c>
      <c r="X322" s="13">
        <f t="shared" si="229"/>
        <v>-70</v>
      </c>
      <c r="Y322" s="10">
        <v>0.33941500000176705</v>
      </c>
      <c r="Z322" s="4" t="str">
        <f t="shared" si="230"/>
        <v/>
      </c>
      <c r="AD322" s="6"/>
      <c r="AE322" s="6"/>
      <c r="AF322" s="10"/>
      <c r="AG322" s="10"/>
      <c r="AH322" s="10"/>
    </row>
    <row r="323" spans="1:34" x14ac:dyDescent="0.15">
      <c r="A323" s="23">
        <v>-69</v>
      </c>
      <c r="B323" s="13">
        <f t="shared" si="228"/>
        <v>-60</v>
      </c>
      <c r="C323" s="6">
        <v>1.0900000000000001</v>
      </c>
      <c r="D323" s="6">
        <v>13.773</v>
      </c>
      <c r="E323" s="6"/>
      <c r="F323" s="10"/>
      <c r="G323" s="10"/>
      <c r="H323" s="10"/>
      <c r="I323" s="6"/>
      <c r="J323" s="81"/>
      <c r="K323" s="10"/>
      <c r="L323" s="10"/>
      <c r="M323" s="10"/>
      <c r="N323" s="6"/>
      <c r="O323" s="10"/>
      <c r="P323" s="10"/>
      <c r="Q323" s="10"/>
      <c r="R323" s="6"/>
      <c r="S323" s="81"/>
      <c r="T323" s="10"/>
      <c r="U323" s="10"/>
      <c r="V323" s="10"/>
      <c r="W323" s="29">
        <v>-74</v>
      </c>
      <c r="X323" s="13">
        <f t="shared" si="229"/>
        <v>-70</v>
      </c>
      <c r="Y323" s="10">
        <v>0.89707500000473472</v>
      </c>
      <c r="Z323" s="4" t="str">
        <f t="shared" si="230"/>
        <v/>
      </c>
      <c r="AD323" s="6"/>
      <c r="AE323" s="6"/>
      <c r="AF323" s="10"/>
      <c r="AG323" s="10"/>
      <c r="AH323" s="10"/>
    </row>
    <row r="324" spans="1:34" x14ac:dyDescent="0.15">
      <c r="A324" s="23">
        <v>-69</v>
      </c>
      <c r="B324" s="13">
        <f t="shared" si="228"/>
        <v>-60</v>
      </c>
      <c r="C324" s="6">
        <v>0.73499999999999999</v>
      </c>
      <c r="D324" s="6">
        <v>1.796</v>
      </c>
      <c r="E324" s="6"/>
      <c r="F324" s="10"/>
      <c r="G324" s="10"/>
      <c r="H324" s="10"/>
      <c r="I324" s="6"/>
      <c r="J324" s="81"/>
      <c r="K324" s="10"/>
      <c r="L324" s="10"/>
      <c r="M324" s="10"/>
      <c r="N324" s="6"/>
      <c r="O324" s="10"/>
      <c r="P324" s="10"/>
      <c r="Q324" s="10"/>
      <c r="R324" s="6"/>
      <c r="S324" s="81"/>
      <c r="T324" s="10"/>
      <c r="U324" s="10"/>
      <c r="V324" s="10"/>
      <c r="W324" s="29">
        <v>-74</v>
      </c>
      <c r="X324" s="13">
        <f t="shared" si="229"/>
        <v>-70</v>
      </c>
      <c r="Y324" s="10">
        <v>0.22673500000490843</v>
      </c>
      <c r="Z324" s="4" t="str">
        <f t="shared" si="230"/>
        <v/>
      </c>
      <c r="AD324" s="6"/>
      <c r="AE324" s="6"/>
      <c r="AF324" s="10"/>
      <c r="AG324" s="10"/>
      <c r="AH324" s="10"/>
    </row>
    <row r="325" spans="1:34" x14ac:dyDescent="0.15">
      <c r="A325" s="23">
        <v>-69</v>
      </c>
      <c r="B325" s="13">
        <f t="shared" ref="B325:B388" si="231">0-(MID(A325,LEN(A325)-1,1)*10)</f>
        <v>-60</v>
      </c>
      <c r="C325" s="6">
        <v>1.647</v>
      </c>
      <c r="D325" s="6">
        <v>2.6309999999999998</v>
      </c>
      <c r="E325" s="6"/>
      <c r="F325" s="10"/>
      <c r="G325" s="10"/>
      <c r="H325" s="10"/>
      <c r="I325" s="6"/>
      <c r="J325" s="81"/>
      <c r="K325" s="10"/>
      <c r="L325" s="10"/>
      <c r="M325" s="10"/>
      <c r="N325" s="6"/>
      <c r="O325" s="10"/>
      <c r="P325" s="10"/>
      <c r="Q325" s="10"/>
      <c r="R325" s="6"/>
      <c r="S325" s="81"/>
      <c r="T325" s="10"/>
      <c r="U325" s="10"/>
      <c r="V325" s="10"/>
      <c r="W325" s="29">
        <v>-74</v>
      </c>
      <c r="X325" s="13">
        <f t="shared" ref="X325:X388" si="232">0-(MID(W325,LEN(W325)-1,1)*10)</f>
        <v>-70</v>
      </c>
      <c r="Y325" s="10">
        <v>0.21619000000287114</v>
      </c>
      <c r="Z325" s="4" t="str">
        <f t="shared" si="230"/>
        <v/>
      </c>
      <c r="AD325" s="6"/>
      <c r="AE325" s="6"/>
      <c r="AF325" s="10"/>
      <c r="AG325" s="10"/>
      <c r="AH325" s="10"/>
    </row>
    <row r="326" spans="1:34" x14ac:dyDescent="0.15">
      <c r="A326" s="23">
        <v>-69</v>
      </c>
      <c r="B326" s="13">
        <f t="shared" si="231"/>
        <v>-60</v>
      </c>
      <c r="C326" s="6">
        <v>1.6479999999999999</v>
      </c>
      <c r="D326" s="6">
        <v>8.8559999999999999</v>
      </c>
      <c r="E326" s="6"/>
      <c r="F326" s="10"/>
      <c r="G326" s="10"/>
      <c r="H326" s="10"/>
      <c r="I326" s="6"/>
      <c r="J326" s="81"/>
      <c r="K326" s="10"/>
      <c r="L326" s="10"/>
      <c r="M326" s="10"/>
      <c r="N326" s="6"/>
      <c r="O326" s="10"/>
      <c r="P326" s="10"/>
      <c r="Q326" s="10"/>
      <c r="R326" s="6"/>
      <c r="S326" s="81"/>
      <c r="T326" s="10"/>
      <c r="U326" s="10"/>
      <c r="V326" s="10"/>
      <c r="W326" s="29">
        <v>-74</v>
      </c>
      <c r="X326" s="13">
        <f t="shared" si="232"/>
        <v>-70</v>
      </c>
      <c r="Y326" s="10">
        <v>0.23509999999966968</v>
      </c>
      <c r="Z326" s="4" t="str">
        <f t="shared" si="230"/>
        <v/>
      </c>
      <c r="AD326" s="6"/>
      <c r="AE326" s="6"/>
      <c r="AF326" s="10"/>
      <c r="AG326" s="10"/>
      <c r="AH326" s="10"/>
    </row>
    <row r="327" spans="1:34" x14ac:dyDescent="0.15">
      <c r="A327" s="23">
        <v>-69</v>
      </c>
      <c r="B327" s="13">
        <f t="shared" si="231"/>
        <v>-60</v>
      </c>
      <c r="C327" s="6">
        <v>1.8149999999999999</v>
      </c>
      <c r="D327" s="6">
        <v>2.7679999999999998</v>
      </c>
      <c r="E327" s="6"/>
      <c r="F327" s="10"/>
      <c r="G327" s="10"/>
      <c r="H327" s="10"/>
      <c r="I327" s="6"/>
      <c r="J327" s="81"/>
      <c r="K327" s="10"/>
      <c r="L327" s="10"/>
      <c r="M327" s="10"/>
      <c r="N327" s="6"/>
      <c r="O327" s="10"/>
      <c r="P327" s="10"/>
      <c r="Q327" s="10"/>
      <c r="R327" s="6"/>
      <c r="S327" s="81"/>
      <c r="T327" s="10"/>
      <c r="U327" s="10"/>
      <c r="V327" s="10"/>
      <c r="W327" s="29">
        <v>-74</v>
      </c>
      <c r="X327" s="13">
        <f t="shared" si="232"/>
        <v>-70</v>
      </c>
      <c r="Y327" s="10">
        <v>0.21274000000327842</v>
      </c>
      <c r="Z327" s="4" t="str">
        <f t="shared" si="230"/>
        <v/>
      </c>
      <c r="AD327" s="6"/>
      <c r="AE327" s="6"/>
      <c r="AF327" s="10"/>
      <c r="AG327" s="10"/>
      <c r="AH327" s="10"/>
    </row>
    <row r="328" spans="1:34" x14ac:dyDescent="0.15">
      <c r="A328" s="23">
        <v>-69</v>
      </c>
      <c r="B328" s="13">
        <f t="shared" si="231"/>
        <v>-60</v>
      </c>
      <c r="C328" s="6">
        <v>1.1950000000000001</v>
      </c>
      <c r="D328" s="6">
        <v>2.2599999999999998</v>
      </c>
      <c r="E328" s="6"/>
      <c r="F328" s="10"/>
      <c r="G328" s="10"/>
      <c r="H328" s="10"/>
      <c r="I328" s="6"/>
      <c r="J328" s="81"/>
      <c r="K328" s="10"/>
      <c r="L328" s="10"/>
      <c r="M328" s="10"/>
      <c r="N328" s="6"/>
      <c r="O328" s="10"/>
      <c r="P328" s="10"/>
      <c r="Q328" s="10"/>
      <c r="R328" s="6"/>
      <c r="S328" s="81"/>
      <c r="T328" s="10"/>
      <c r="U328" s="10"/>
      <c r="V328" s="10"/>
      <c r="W328" s="29">
        <v>-74</v>
      </c>
      <c r="X328" s="13">
        <f t="shared" si="232"/>
        <v>-70</v>
      </c>
      <c r="Y328" s="10">
        <v>0.29074500000583936</v>
      </c>
      <c r="Z328" s="4" t="str">
        <f t="shared" si="230"/>
        <v/>
      </c>
      <c r="AD328" s="6"/>
      <c r="AE328" s="6"/>
      <c r="AF328" s="10"/>
      <c r="AG328" s="10"/>
      <c r="AH328" s="10"/>
    </row>
    <row r="329" spans="1:34" x14ac:dyDescent="0.15">
      <c r="A329" s="23">
        <v>-69</v>
      </c>
      <c r="B329" s="13">
        <f t="shared" si="231"/>
        <v>-60</v>
      </c>
      <c r="C329" s="6">
        <v>0.54900000000000004</v>
      </c>
      <c r="D329" s="6">
        <v>1.653</v>
      </c>
      <c r="E329" s="6"/>
      <c r="F329" s="10"/>
      <c r="G329" s="10"/>
      <c r="H329" s="10"/>
      <c r="I329" s="6"/>
      <c r="J329" s="81"/>
      <c r="K329" s="10"/>
      <c r="L329" s="10"/>
      <c r="M329" s="10"/>
      <c r="N329" s="6"/>
      <c r="O329" s="10"/>
      <c r="P329" s="10"/>
      <c r="Q329" s="10"/>
      <c r="R329" s="6"/>
      <c r="S329" s="81"/>
      <c r="T329" s="10"/>
      <c r="U329" s="10"/>
      <c r="V329" s="10"/>
      <c r="W329" s="29">
        <v>-74</v>
      </c>
      <c r="X329" s="13">
        <f t="shared" si="232"/>
        <v>-70</v>
      </c>
      <c r="Y329" s="10">
        <v>0.29619999999978575</v>
      </c>
      <c r="Z329" s="4" t="str">
        <f t="shared" ref="Z329:Z392" si="233">IF(A329=-10,10,"")</f>
        <v/>
      </c>
      <c r="AD329" s="6"/>
      <c r="AE329" s="6"/>
      <c r="AF329" s="10"/>
      <c r="AG329" s="10"/>
      <c r="AH329" s="10"/>
    </row>
    <row r="330" spans="1:34" x14ac:dyDescent="0.15">
      <c r="A330" s="23">
        <v>-69</v>
      </c>
      <c r="B330" s="13">
        <f t="shared" si="231"/>
        <v>-60</v>
      </c>
      <c r="C330" s="6">
        <v>2.1829999999999998</v>
      </c>
      <c r="D330" s="6">
        <v>3.1520000000000001</v>
      </c>
      <c r="E330" s="6"/>
      <c r="F330" s="10"/>
      <c r="G330" s="10"/>
      <c r="H330" s="10"/>
      <c r="I330" s="6"/>
      <c r="J330" s="81"/>
      <c r="K330" s="10"/>
      <c r="L330" s="10"/>
      <c r="M330" s="10"/>
      <c r="N330" s="6"/>
      <c r="O330" s="10"/>
      <c r="P330" s="10"/>
      <c r="Q330" s="10"/>
      <c r="R330" s="6"/>
      <c r="S330" s="81"/>
      <c r="T330" s="10"/>
      <c r="U330" s="10"/>
      <c r="V330" s="10"/>
      <c r="W330" s="29">
        <v>-74</v>
      </c>
      <c r="X330" s="13">
        <f t="shared" si="232"/>
        <v>-70</v>
      </c>
      <c r="Y330" s="10">
        <v>0.29365500000665423</v>
      </c>
      <c r="Z330" s="4" t="str">
        <f t="shared" si="233"/>
        <v/>
      </c>
      <c r="AD330" s="6"/>
      <c r="AE330" s="6"/>
      <c r="AF330" s="10"/>
      <c r="AG330" s="10"/>
      <c r="AH330" s="10"/>
    </row>
    <row r="331" spans="1:34" x14ac:dyDescent="0.15">
      <c r="A331" s="23">
        <v>-69</v>
      </c>
      <c r="B331" s="13">
        <f t="shared" si="231"/>
        <v>-60</v>
      </c>
      <c r="C331" s="6">
        <v>2.1890000000000001</v>
      </c>
      <c r="D331" s="6">
        <v>4.508</v>
      </c>
      <c r="E331" s="6"/>
      <c r="F331" s="10"/>
      <c r="G331" s="10"/>
      <c r="H331" s="10"/>
      <c r="I331" s="6"/>
      <c r="J331" s="81"/>
      <c r="K331" s="10"/>
      <c r="L331" s="10"/>
      <c r="M331" s="10"/>
      <c r="N331" s="6"/>
      <c r="O331" s="10"/>
      <c r="P331" s="10"/>
      <c r="Q331" s="10"/>
      <c r="R331" s="6"/>
      <c r="S331" s="81"/>
      <c r="T331" s="10"/>
      <c r="U331" s="10"/>
      <c r="V331" s="10"/>
      <c r="W331" s="29">
        <v>-74</v>
      </c>
      <c r="X331" s="13">
        <f t="shared" si="232"/>
        <v>-70</v>
      </c>
      <c r="Y331" s="10">
        <v>0.29011000000240506</v>
      </c>
      <c r="Z331" s="4" t="str">
        <f t="shared" si="233"/>
        <v/>
      </c>
      <c r="AD331" s="6"/>
      <c r="AE331" s="6"/>
      <c r="AF331" s="10"/>
      <c r="AG331" s="10"/>
      <c r="AH331" s="10"/>
    </row>
    <row r="332" spans="1:34" x14ac:dyDescent="0.15">
      <c r="A332" s="23">
        <v>-69</v>
      </c>
      <c r="B332" s="13">
        <f t="shared" si="231"/>
        <v>-60</v>
      </c>
      <c r="C332" s="6">
        <v>2.4860000000000002</v>
      </c>
      <c r="D332" s="6">
        <v>3.5760000000000001</v>
      </c>
      <c r="E332" s="6"/>
      <c r="F332" s="10"/>
      <c r="G332" s="10"/>
      <c r="H332" s="10"/>
      <c r="I332" s="6"/>
      <c r="J332" s="81"/>
      <c r="K332" s="10"/>
      <c r="L332" s="10"/>
      <c r="M332" s="10"/>
      <c r="N332" s="6"/>
      <c r="O332" s="10"/>
      <c r="P332" s="10"/>
      <c r="Q332" s="10"/>
      <c r="R332" s="6"/>
      <c r="S332" s="81"/>
      <c r="T332" s="10"/>
      <c r="U332" s="10"/>
      <c r="V332" s="10"/>
      <c r="W332" s="29">
        <v>-74</v>
      </c>
      <c r="X332" s="13">
        <f t="shared" si="232"/>
        <v>-70</v>
      </c>
      <c r="Y332" s="10">
        <v>0.29156500000281249</v>
      </c>
      <c r="Z332" s="4" t="str">
        <f t="shared" si="233"/>
        <v/>
      </c>
      <c r="AD332" s="6"/>
      <c r="AE332" s="6"/>
      <c r="AF332" s="10"/>
      <c r="AG332" s="10"/>
      <c r="AH332" s="10"/>
    </row>
    <row r="333" spans="1:34" x14ac:dyDescent="0.15">
      <c r="A333" s="23">
        <v>-69</v>
      </c>
      <c r="B333" s="13">
        <f t="shared" si="231"/>
        <v>-60</v>
      </c>
      <c r="C333" s="6">
        <v>2.3319999999999999</v>
      </c>
      <c r="D333" s="6">
        <v>3.29</v>
      </c>
      <c r="E333" s="6"/>
      <c r="F333" s="10"/>
      <c r="G333" s="10"/>
      <c r="H333" s="10"/>
      <c r="I333" s="6"/>
      <c r="J333" s="81"/>
      <c r="K333" s="10"/>
      <c r="L333" s="10"/>
      <c r="M333" s="10"/>
      <c r="N333" s="6"/>
      <c r="O333" s="10"/>
      <c r="P333" s="10"/>
      <c r="Q333" s="10"/>
      <c r="R333" s="6"/>
      <c r="S333" s="81"/>
      <c r="T333" s="10"/>
      <c r="U333" s="10"/>
      <c r="V333" s="10"/>
      <c r="W333" s="29">
        <v>-74</v>
      </c>
      <c r="X333" s="13">
        <f t="shared" si="232"/>
        <v>-70</v>
      </c>
      <c r="Y333" s="10">
        <v>0.74095000000135647</v>
      </c>
      <c r="Z333" s="4" t="str">
        <f t="shared" si="233"/>
        <v/>
      </c>
      <c r="AD333" s="6"/>
      <c r="AE333" s="6"/>
      <c r="AF333" s="10"/>
      <c r="AG333" s="10"/>
      <c r="AH333" s="10"/>
    </row>
    <row r="334" spans="1:34" x14ac:dyDescent="0.15">
      <c r="A334" s="23">
        <v>-69</v>
      </c>
      <c r="B334" s="13">
        <f t="shared" si="231"/>
        <v>-60</v>
      </c>
      <c r="C334" s="6">
        <v>2.3359999999999999</v>
      </c>
      <c r="D334" s="6">
        <v>8.5419999999999998</v>
      </c>
      <c r="E334" s="6"/>
      <c r="F334" s="10"/>
      <c r="G334" s="10"/>
      <c r="H334" s="10"/>
      <c r="I334" s="6"/>
      <c r="J334" s="81"/>
      <c r="K334" s="10"/>
      <c r="L334" s="10"/>
      <c r="M334" s="10"/>
      <c r="N334" s="6"/>
      <c r="O334" s="10"/>
      <c r="P334" s="10"/>
      <c r="Q334" s="10"/>
      <c r="R334" s="6"/>
      <c r="S334" s="81"/>
      <c r="T334" s="10"/>
      <c r="U334" s="10"/>
      <c r="V334" s="10"/>
      <c r="W334" s="29">
        <v>-74</v>
      </c>
      <c r="X334" s="13">
        <f t="shared" si="232"/>
        <v>-70</v>
      </c>
      <c r="Y334" s="10">
        <v>0.74564000000449759</v>
      </c>
      <c r="Z334" s="4" t="str">
        <f t="shared" si="233"/>
        <v/>
      </c>
      <c r="AD334" s="6"/>
      <c r="AE334" s="6"/>
      <c r="AF334" s="10"/>
      <c r="AG334" s="10"/>
      <c r="AH334" s="10"/>
    </row>
    <row r="335" spans="1:34" x14ac:dyDescent="0.15">
      <c r="A335" s="23">
        <v>-69</v>
      </c>
      <c r="B335" s="13">
        <f t="shared" si="231"/>
        <v>-60</v>
      </c>
      <c r="C335" s="6">
        <v>0.60599999999999998</v>
      </c>
      <c r="D335" s="6">
        <v>16.675000000000001</v>
      </c>
      <c r="E335" s="6"/>
      <c r="F335" s="10"/>
      <c r="G335" s="10"/>
      <c r="H335" s="10"/>
      <c r="I335" s="6"/>
      <c r="J335" s="81"/>
      <c r="K335" s="10"/>
      <c r="L335" s="10"/>
      <c r="M335" s="10"/>
      <c r="N335" s="6"/>
      <c r="O335" s="10"/>
      <c r="P335" s="10"/>
      <c r="Q335" s="10"/>
      <c r="R335" s="6"/>
      <c r="S335" s="81"/>
      <c r="T335" s="10"/>
      <c r="U335" s="10"/>
      <c r="V335" s="10"/>
      <c r="W335" s="29">
        <v>-74</v>
      </c>
      <c r="X335" s="13">
        <f t="shared" si="232"/>
        <v>-70</v>
      </c>
      <c r="Y335" s="10">
        <v>0.74855000000531247</v>
      </c>
      <c r="Z335" s="4" t="str">
        <f t="shared" si="233"/>
        <v/>
      </c>
      <c r="AD335" s="6"/>
      <c r="AE335" s="6"/>
      <c r="AF335" s="10"/>
      <c r="AG335" s="10"/>
      <c r="AH335" s="10"/>
    </row>
    <row r="336" spans="1:34" x14ac:dyDescent="0.15">
      <c r="A336" s="23">
        <v>-69</v>
      </c>
      <c r="B336" s="13">
        <f t="shared" si="231"/>
        <v>-60</v>
      </c>
      <c r="C336" s="6">
        <v>1.7529999999999999</v>
      </c>
      <c r="D336" s="6">
        <v>2.76</v>
      </c>
      <c r="E336" s="6"/>
      <c r="F336" s="10"/>
      <c r="G336" s="10"/>
      <c r="H336" s="10"/>
      <c r="I336" s="6"/>
      <c r="J336" s="81"/>
      <c r="K336" s="10"/>
      <c r="L336" s="10"/>
      <c r="M336" s="10"/>
      <c r="N336" s="6"/>
      <c r="O336" s="10"/>
      <c r="P336" s="10"/>
      <c r="Q336" s="10"/>
      <c r="R336" s="6"/>
      <c r="S336" s="81"/>
      <c r="T336" s="10"/>
      <c r="U336" s="10"/>
      <c r="V336" s="10"/>
      <c r="W336" s="29">
        <v>-74</v>
      </c>
      <c r="X336" s="13">
        <f t="shared" si="232"/>
        <v>-70</v>
      </c>
      <c r="Y336" s="10">
        <v>0.81955500000280934</v>
      </c>
      <c r="Z336" s="4" t="str">
        <f t="shared" si="233"/>
        <v/>
      </c>
      <c r="AD336" s="6"/>
      <c r="AE336" s="6"/>
      <c r="AF336" s="10"/>
      <c r="AG336" s="10"/>
      <c r="AH336" s="10"/>
    </row>
    <row r="337" spans="1:34" x14ac:dyDescent="0.15">
      <c r="A337" s="23">
        <v>-69</v>
      </c>
      <c r="B337" s="13">
        <f t="shared" si="231"/>
        <v>-60</v>
      </c>
      <c r="C337" s="6">
        <v>0.70699999999999996</v>
      </c>
      <c r="D337" s="6">
        <v>39.811999999999998</v>
      </c>
      <c r="E337" s="6"/>
      <c r="F337" s="10"/>
      <c r="G337" s="10"/>
      <c r="H337" s="10"/>
      <c r="I337" s="6"/>
      <c r="J337" s="81"/>
      <c r="K337" s="10"/>
      <c r="L337" s="10"/>
      <c r="M337" s="10"/>
      <c r="N337" s="6"/>
      <c r="O337" s="10"/>
      <c r="P337" s="10"/>
      <c r="Q337" s="10"/>
      <c r="R337" s="6"/>
      <c r="S337" s="81"/>
      <c r="T337" s="10"/>
      <c r="U337" s="10"/>
      <c r="V337" s="10"/>
      <c r="W337" s="29">
        <v>-74</v>
      </c>
      <c r="X337" s="13">
        <f t="shared" si="232"/>
        <v>-70</v>
      </c>
      <c r="Y337" s="10">
        <v>0.82437500000059738</v>
      </c>
      <c r="Z337" s="4" t="str">
        <f t="shared" si="233"/>
        <v/>
      </c>
      <c r="AD337" s="6"/>
      <c r="AE337" s="6"/>
      <c r="AF337" s="10"/>
      <c r="AG337" s="10"/>
      <c r="AH337" s="10"/>
    </row>
    <row r="338" spans="1:34" x14ac:dyDescent="0.15">
      <c r="A338" s="23">
        <v>-69</v>
      </c>
      <c r="B338" s="13">
        <f t="shared" si="231"/>
        <v>-60</v>
      </c>
      <c r="C338" s="6">
        <v>0.68700000000000006</v>
      </c>
      <c r="D338" s="6">
        <v>1.835</v>
      </c>
      <c r="E338" s="6"/>
      <c r="F338" s="10"/>
      <c r="G338" s="10"/>
      <c r="H338" s="10"/>
      <c r="I338" s="6"/>
      <c r="J338" s="81"/>
      <c r="K338" s="10"/>
      <c r="L338" s="10"/>
      <c r="M338" s="10"/>
      <c r="N338" s="6"/>
      <c r="O338" s="10"/>
      <c r="P338" s="10"/>
      <c r="Q338" s="10"/>
      <c r="R338" s="6"/>
      <c r="S338" s="81"/>
      <c r="T338" s="10"/>
      <c r="U338" s="10"/>
      <c r="V338" s="10"/>
      <c r="W338" s="29">
        <v>-74</v>
      </c>
      <c r="X338" s="13">
        <f t="shared" si="232"/>
        <v>-70</v>
      </c>
      <c r="Y338" s="10">
        <v>0.89937500000496295</v>
      </c>
      <c r="Z338" s="4" t="str">
        <f t="shared" si="233"/>
        <v/>
      </c>
      <c r="AD338" s="6"/>
      <c r="AE338" s="6"/>
      <c r="AF338" s="10"/>
      <c r="AG338" s="10"/>
      <c r="AH338" s="10"/>
    </row>
    <row r="339" spans="1:34" x14ac:dyDescent="0.15">
      <c r="A339" s="23">
        <v>-69</v>
      </c>
      <c r="B339" s="13">
        <f t="shared" si="231"/>
        <v>-60</v>
      </c>
      <c r="C339" s="6">
        <v>2.48</v>
      </c>
      <c r="D339" s="6">
        <v>3.4119999999999999</v>
      </c>
      <c r="E339" s="6"/>
      <c r="F339" s="10"/>
      <c r="G339" s="10"/>
      <c r="H339" s="10"/>
      <c r="I339" s="6"/>
      <c r="J339" s="81"/>
      <c r="K339" s="10"/>
      <c r="L339" s="10"/>
      <c r="M339" s="10"/>
      <c r="N339" s="6"/>
      <c r="O339" s="10"/>
      <c r="P339" s="10"/>
      <c r="Q339" s="10"/>
      <c r="R339" s="6"/>
      <c r="S339" s="81"/>
      <c r="T339" s="10"/>
      <c r="U339" s="10"/>
      <c r="V339" s="10"/>
      <c r="W339" s="29">
        <v>-74</v>
      </c>
      <c r="X339" s="13">
        <f t="shared" si="232"/>
        <v>-70</v>
      </c>
      <c r="Y339" s="10">
        <v>0.91283000000053915</v>
      </c>
      <c r="Z339" s="4" t="str">
        <f t="shared" si="233"/>
        <v/>
      </c>
      <c r="AD339" s="6"/>
      <c r="AE339" s="6"/>
      <c r="AF339" s="10"/>
      <c r="AG339" s="10"/>
      <c r="AH339" s="10"/>
    </row>
    <row r="340" spans="1:34" x14ac:dyDescent="0.15">
      <c r="A340" s="23">
        <v>-69</v>
      </c>
      <c r="B340" s="13">
        <f t="shared" si="231"/>
        <v>-60</v>
      </c>
      <c r="C340" s="6">
        <v>2.2999999999999998</v>
      </c>
      <c r="D340" s="6">
        <v>4.5190000000000001</v>
      </c>
      <c r="E340" s="6"/>
      <c r="F340" s="10"/>
      <c r="G340" s="10"/>
      <c r="H340" s="10"/>
      <c r="I340" s="6"/>
      <c r="J340" s="81"/>
      <c r="K340" s="10"/>
      <c r="L340" s="10"/>
      <c r="M340" s="10"/>
      <c r="N340" s="6"/>
      <c r="O340" s="10"/>
      <c r="P340" s="10"/>
      <c r="Q340" s="10"/>
      <c r="R340" s="6"/>
      <c r="S340" s="81"/>
      <c r="T340" s="10"/>
      <c r="U340" s="10"/>
      <c r="V340" s="10"/>
      <c r="W340" s="29">
        <v>-74</v>
      </c>
      <c r="X340" s="13">
        <f t="shared" si="232"/>
        <v>-70</v>
      </c>
      <c r="Y340" s="10">
        <v>0.90028500000537037</v>
      </c>
      <c r="Z340" s="4" t="str">
        <f t="shared" si="233"/>
        <v/>
      </c>
      <c r="AD340" s="6"/>
      <c r="AE340" s="6"/>
      <c r="AF340" s="10"/>
      <c r="AG340" s="10"/>
      <c r="AH340" s="10"/>
    </row>
    <row r="341" spans="1:34" x14ac:dyDescent="0.15">
      <c r="A341" s="23">
        <v>-68</v>
      </c>
      <c r="B341" s="13">
        <f t="shared" si="231"/>
        <v>-60</v>
      </c>
      <c r="C341" s="6">
        <v>2.9649999999999999</v>
      </c>
      <c r="D341" s="6">
        <v>3.8490000000000002</v>
      </c>
      <c r="E341" s="6"/>
      <c r="F341" s="10"/>
      <c r="G341" s="10"/>
      <c r="H341" s="10"/>
      <c r="I341" s="6"/>
      <c r="J341" s="81"/>
      <c r="K341" s="10"/>
      <c r="L341" s="10"/>
      <c r="M341" s="10"/>
      <c r="N341" s="6"/>
      <c r="O341" s="10"/>
      <c r="P341" s="10"/>
      <c r="Q341" s="10"/>
      <c r="R341" s="6"/>
      <c r="S341" s="81"/>
      <c r="T341" s="10"/>
      <c r="U341" s="10"/>
      <c r="V341" s="10"/>
      <c r="W341" s="29">
        <v>-74</v>
      </c>
      <c r="X341" s="13">
        <f t="shared" si="232"/>
        <v>-70</v>
      </c>
      <c r="Y341" s="10">
        <v>0.22690500000280633</v>
      </c>
      <c r="Z341" s="4" t="str">
        <f t="shared" si="233"/>
        <v/>
      </c>
      <c r="AD341" s="6"/>
      <c r="AE341" s="6"/>
      <c r="AF341" s="10"/>
      <c r="AG341" s="10"/>
      <c r="AH341" s="10"/>
    </row>
    <row r="342" spans="1:34" x14ac:dyDescent="0.15">
      <c r="A342" s="23">
        <v>-68</v>
      </c>
      <c r="B342" s="13">
        <f t="shared" si="231"/>
        <v>-60</v>
      </c>
      <c r="C342" s="6">
        <v>0.621</v>
      </c>
      <c r="D342" s="6">
        <v>9.548</v>
      </c>
      <c r="E342" s="6"/>
      <c r="F342" s="10"/>
      <c r="G342" s="10"/>
      <c r="H342" s="10"/>
      <c r="I342" s="6"/>
      <c r="J342" s="81"/>
      <c r="K342" s="10"/>
      <c r="L342" s="10"/>
      <c r="M342" s="10"/>
      <c r="N342" s="6"/>
      <c r="O342" s="10"/>
      <c r="P342" s="10"/>
      <c r="Q342" s="10"/>
      <c r="R342" s="6"/>
      <c r="S342" s="81"/>
      <c r="T342" s="10"/>
      <c r="U342" s="10"/>
      <c r="V342" s="10"/>
      <c r="W342" s="29">
        <v>-74</v>
      </c>
      <c r="X342" s="13">
        <f t="shared" si="232"/>
        <v>-70</v>
      </c>
      <c r="Y342" s="10">
        <v>0.23236000000402868</v>
      </c>
      <c r="Z342" s="4" t="str">
        <f t="shared" si="233"/>
        <v/>
      </c>
      <c r="AD342" s="6"/>
      <c r="AE342" s="6"/>
      <c r="AF342" s="10"/>
      <c r="AG342" s="10"/>
      <c r="AH342" s="10"/>
    </row>
    <row r="343" spans="1:34" x14ac:dyDescent="0.15">
      <c r="A343" s="23">
        <v>-68</v>
      </c>
      <c r="B343" s="13">
        <f t="shared" si="231"/>
        <v>-60</v>
      </c>
      <c r="C343" s="6">
        <v>2.016</v>
      </c>
      <c r="D343" s="6">
        <v>2.944</v>
      </c>
      <c r="E343" s="6"/>
      <c r="F343" s="10"/>
      <c r="G343" s="10"/>
      <c r="H343" s="10"/>
      <c r="I343" s="6"/>
      <c r="J343" s="81"/>
      <c r="K343" s="10"/>
      <c r="L343" s="10"/>
      <c r="M343" s="10"/>
      <c r="N343" s="6"/>
      <c r="O343" s="10"/>
      <c r="P343" s="10"/>
      <c r="Q343" s="10"/>
      <c r="R343" s="6"/>
      <c r="S343" s="81"/>
      <c r="T343" s="10"/>
      <c r="U343" s="10"/>
      <c r="V343" s="10"/>
      <c r="W343" s="29">
        <v>-74</v>
      </c>
      <c r="X343" s="13">
        <f t="shared" si="232"/>
        <v>-70</v>
      </c>
      <c r="Y343" s="10">
        <v>0.3232750000021658</v>
      </c>
      <c r="Z343" s="4" t="str">
        <f t="shared" si="233"/>
        <v/>
      </c>
      <c r="AD343" s="6"/>
      <c r="AE343" s="6"/>
      <c r="AF343" s="10"/>
      <c r="AG343" s="10"/>
      <c r="AH343" s="10"/>
    </row>
    <row r="344" spans="1:34" x14ac:dyDescent="0.15">
      <c r="A344" s="23">
        <v>-68</v>
      </c>
      <c r="B344" s="13">
        <f t="shared" si="231"/>
        <v>-60</v>
      </c>
      <c r="C344" s="6">
        <v>0.68600000000000005</v>
      </c>
      <c r="D344" s="6">
        <v>2.1819999999999999</v>
      </c>
      <c r="E344" s="6"/>
      <c r="F344" s="10"/>
      <c r="G344" s="10"/>
      <c r="H344" s="10"/>
      <c r="I344" s="6"/>
      <c r="J344" s="81"/>
      <c r="K344" s="10"/>
      <c r="L344" s="10"/>
      <c r="M344" s="10"/>
      <c r="N344" s="6"/>
      <c r="O344" s="10"/>
      <c r="P344" s="10"/>
      <c r="Q344" s="10"/>
      <c r="R344" s="6"/>
      <c r="S344" s="81"/>
      <c r="T344" s="10"/>
      <c r="U344" s="10"/>
      <c r="V344" s="10"/>
      <c r="W344" s="29">
        <v>-74</v>
      </c>
      <c r="X344" s="13">
        <f t="shared" si="232"/>
        <v>-70</v>
      </c>
      <c r="Y344" s="10">
        <v>0.71274999999919642</v>
      </c>
      <c r="Z344" s="4" t="str">
        <f t="shared" si="233"/>
        <v/>
      </c>
      <c r="AD344" s="6"/>
      <c r="AE344" s="6"/>
      <c r="AF344" s="10"/>
      <c r="AG344" s="10"/>
      <c r="AH344" s="10"/>
    </row>
    <row r="345" spans="1:34" x14ac:dyDescent="0.15">
      <c r="A345" s="23">
        <v>-68</v>
      </c>
      <c r="B345" s="13">
        <f t="shared" si="231"/>
        <v>-60</v>
      </c>
      <c r="C345" s="6">
        <v>2.7719999999999998</v>
      </c>
      <c r="D345" s="6">
        <v>3.7170000000000001</v>
      </c>
      <c r="E345" s="6"/>
      <c r="F345" s="10"/>
      <c r="G345" s="10"/>
      <c r="H345" s="10"/>
      <c r="I345" s="6"/>
      <c r="J345" s="81"/>
      <c r="K345" s="10"/>
      <c r="L345" s="10"/>
      <c r="M345" s="10"/>
      <c r="N345" s="6"/>
      <c r="O345" s="10"/>
      <c r="P345" s="10"/>
      <c r="Q345" s="10"/>
      <c r="R345" s="6"/>
      <c r="S345" s="81"/>
      <c r="T345" s="10"/>
      <c r="U345" s="10"/>
      <c r="V345" s="10"/>
      <c r="W345" s="29">
        <v>-74</v>
      </c>
      <c r="X345" s="13">
        <f t="shared" si="232"/>
        <v>-70</v>
      </c>
      <c r="Y345" s="10">
        <v>0.73120499999942923</v>
      </c>
      <c r="Z345" s="4" t="str">
        <f t="shared" si="233"/>
        <v/>
      </c>
      <c r="AD345" s="6"/>
      <c r="AE345" s="6"/>
      <c r="AF345" s="10"/>
      <c r="AG345" s="10"/>
      <c r="AH345" s="10"/>
    </row>
    <row r="346" spans="1:34" x14ac:dyDescent="0.15">
      <c r="A346" s="23">
        <v>-68</v>
      </c>
      <c r="B346" s="13">
        <f t="shared" si="231"/>
        <v>-60</v>
      </c>
      <c r="C346" s="6">
        <v>2.5870000000000002</v>
      </c>
      <c r="D346" s="6">
        <v>3.6219999999999999</v>
      </c>
      <c r="E346" s="6"/>
      <c r="F346" s="10"/>
      <c r="G346" s="10"/>
      <c r="H346" s="10"/>
      <c r="I346" s="6"/>
      <c r="J346" s="81"/>
      <c r="K346" s="10"/>
      <c r="L346" s="10"/>
      <c r="M346" s="10"/>
      <c r="N346" s="6"/>
      <c r="O346" s="10"/>
      <c r="P346" s="10"/>
      <c r="Q346" s="10"/>
      <c r="R346" s="6"/>
      <c r="S346" s="81"/>
      <c r="T346" s="10"/>
      <c r="U346" s="10"/>
      <c r="V346" s="10"/>
      <c r="W346" s="29">
        <v>-74</v>
      </c>
      <c r="X346" s="13">
        <f t="shared" si="232"/>
        <v>-70</v>
      </c>
      <c r="Y346" s="10">
        <v>0.72448000000589019</v>
      </c>
      <c r="Z346" s="4" t="str">
        <f t="shared" si="233"/>
        <v/>
      </c>
      <c r="AD346" s="6"/>
      <c r="AE346" s="6"/>
      <c r="AF346" s="10"/>
      <c r="AG346" s="10"/>
      <c r="AH346" s="10"/>
    </row>
    <row r="347" spans="1:34" x14ac:dyDescent="0.15">
      <c r="A347" s="23">
        <v>-68</v>
      </c>
      <c r="B347" s="13">
        <f t="shared" si="231"/>
        <v>-60</v>
      </c>
      <c r="C347" s="6">
        <v>2.258</v>
      </c>
      <c r="D347" s="6">
        <v>15.5</v>
      </c>
      <c r="E347" s="6"/>
      <c r="F347" s="10"/>
      <c r="G347" s="10"/>
      <c r="H347" s="10"/>
      <c r="I347" s="6"/>
      <c r="J347" s="81"/>
      <c r="K347" s="10"/>
      <c r="L347" s="10"/>
      <c r="M347" s="10"/>
      <c r="N347" s="6"/>
      <c r="O347" s="10"/>
      <c r="P347" s="10"/>
      <c r="Q347" s="10"/>
      <c r="R347" s="6"/>
      <c r="S347" s="81"/>
      <c r="T347" s="10"/>
      <c r="U347" s="10"/>
      <c r="V347" s="10"/>
      <c r="W347" s="29">
        <v>-74</v>
      </c>
      <c r="X347" s="13">
        <f t="shared" si="232"/>
        <v>-70</v>
      </c>
      <c r="Y347" s="10">
        <v>0.71475500000082604</v>
      </c>
      <c r="Z347" s="4" t="str">
        <f t="shared" si="233"/>
        <v/>
      </c>
      <c r="AD347" s="6"/>
      <c r="AE347" s="6"/>
      <c r="AF347" s="10"/>
      <c r="AG347" s="10"/>
      <c r="AH347" s="10"/>
    </row>
    <row r="348" spans="1:34" x14ac:dyDescent="0.15">
      <c r="A348" s="23">
        <v>-68</v>
      </c>
      <c r="B348" s="13">
        <f t="shared" si="231"/>
        <v>-60</v>
      </c>
      <c r="C348" s="6">
        <v>1.3819999999999999</v>
      </c>
      <c r="D348" s="6">
        <v>2.371</v>
      </c>
      <c r="E348" s="6"/>
      <c r="F348" s="10"/>
      <c r="G348" s="10"/>
      <c r="H348" s="10"/>
      <c r="I348" s="6"/>
      <c r="J348" s="81"/>
      <c r="K348" s="10"/>
      <c r="L348" s="10"/>
      <c r="M348" s="10"/>
      <c r="N348" s="6"/>
      <c r="O348" s="10"/>
      <c r="P348" s="10"/>
      <c r="Q348" s="10"/>
      <c r="R348" s="6"/>
      <c r="S348" s="81"/>
      <c r="T348" s="10"/>
      <c r="U348" s="10"/>
      <c r="V348" s="10"/>
      <c r="W348" s="29">
        <v>-74</v>
      </c>
      <c r="X348" s="13">
        <f t="shared" si="232"/>
        <v>-70</v>
      </c>
      <c r="Y348" s="10">
        <v>0.68417000000350159</v>
      </c>
      <c r="Z348" s="4" t="str">
        <f t="shared" si="233"/>
        <v/>
      </c>
      <c r="AD348" s="6"/>
      <c r="AE348" s="6"/>
      <c r="AF348" s="10"/>
      <c r="AG348" s="10"/>
      <c r="AH348" s="10"/>
    </row>
    <row r="349" spans="1:34" x14ac:dyDescent="0.15">
      <c r="A349" s="23">
        <v>-68</v>
      </c>
      <c r="B349" s="13">
        <f t="shared" si="231"/>
        <v>-60</v>
      </c>
      <c r="C349" s="6">
        <v>1.9790000000000001</v>
      </c>
      <c r="D349" s="6">
        <v>4.109</v>
      </c>
      <c r="E349" s="6"/>
      <c r="F349" s="10"/>
      <c r="G349" s="10"/>
      <c r="H349" s="10"/>
      <c r="I349" s="6"/>
      <c r="J349" s="81"/>
      <c r="K349" s="10"/>
      <c r="L349" s="10"/>
      <c r="M349" s="10"/>
      <c r="N349" s="6"/>
      <c r="O349" s="10"/>
      <c r="P349" s="10"/>
      <c r="Q349" s="10"/>
      <c r="R349" s="6"/>
      <c r="S349" s="81"/>
      <c r="T349" s="10"/>
      <c r="U349" s="10"/>
      <c r="V349" s="10"/>
      <c r="W349" s="29">
        <v>-74</v>
      </c>
      <c r="X349" s="13">
        <f t="shared" si="232"/>
        <v>-70</v>
      </c>
      <c r="Y349" s="10">
        <v>0.81563500000373401</v>
      </c>
      <c r="Z349" s="4" t="str">
        <f t="shared" si="233"/>
        <v/>
      </c>
      <c r="AD349" s="6"/>
      <c r="AE349" s="6"/>
      <c r="AF349" s="10"/>
      <c r="AG349" s="10"/>
      <c r="AH349" s="10"/>
    </row>
    <row r="350" spans="1:34" x14ac:dyDescent="0.15">
      <c r="A350" s="23">
        <v>-68</v>
      </c>
      <c r="B350" s="13">
        <f t="shared" si="231"/>
        <v>-60</v>
      </c>
      <c r="C350" s="6">
        <v>2.1629999999999998</v>
      </c>
      <c r="D350" s="6">
        <v>3.2709999999999999</v>
      </c>
      <c r="E350" s="6"/>
      <c r="F350" s="10"/>
      <c r="G350" s="10"/>
      <c r="H350" s="10"/>
      <c r="I350" s="6"/>
      <c r="J350" s="81"/>
      <c r="K350" s="10"/>
      <c r="L350" s="10"/>
      <c r="M350" s="10"/>
      <c r="N350" s="6"/>
      <c r="O350" s="10"/>
      <c r="P350" s="10"/>
      <c r="Q350" s="10"/>
      <c r="R350" s="6"/>
      <c r="S350" s="81"/>
      <c r="T350" s="10"/>
      <c r="U350" s="10"/>
      <c r="V350" s="10"/>
      <c r="W350" s="29">
        <v>-73</v>
      </c>
      <c r="X350" s="13">
        <f t="shared" si="232"/>
        <v>-70</v>
      </c>
      <c r="Y350" s="10">
        <v>0.92291000000458068</v>
      </c>
      <c r="Z350" s="4" t="str">
        <f t="shared" si="233"/>
        <v/>
      </c>
      <c r="AD350" s="6"/>
      <c r="AE350" s="6"/>
      <c r="AF350" s="10"/>
      <c r="AG350" s="10"/>
      <c r="AH350" s="10"/>
    </row>
    <row r="351" spans="1:34" x14ac:dyDescent="0.15">
      <c r="A351" s="23">
        <v>-67</v>
      </c>
      <c r="B351" s="13">
        <f t="shared" si="231"/>
        <v>-60</v>
      </c>
      <c r="C351" s="6">
        <v>2.343</v>
      </c>
      <c r="D351" s="6">
        <v>3.2679999999999998</v>
      </c>
      <c r="E351" s="6"/>
      <c r="F351" s="10"/>
      <c r="G351" s="10"/>
      <c r="H351" s="10"/>
      <c r="I351" s="6"/>
      <c r="J351" s="81"/>
      <c r="K351" s="10"/>
      <c r="L351" s="10"/>
      <c r="M351" s="10"/>
      <c r="N351" s="6"/>
      <c r="O351" s="10"/>
      <c r="P351" s="10"/>
      <c r="Q351" s="10"/>
      <c r="R351" s="6"/>
      <c r="S351" s="81"/>
      <c r="T351" s="10"/>
      <c r="U351" s="10"/>
      <c r="V351" s="10"/>
      <c r="W351" s="29">
        <v>-73</v>
      </c>
      <c r="X351" s="13">
        <f t="shared" si="232"/>
        <v>-70</v>
      </c>
      <c r="Y351" s="10">
        <v>0.27562000000347187</v>
      </c>
      <c r="Z351" s="4" t="str">
        <f t="shared" si="233"/>
        <v/>
      </c>
      <c r="AD351" s="6"/>
      <c r="AE351" s="6"/>
      <c r="AF351" s="10"/>
      <c r="AG351" s="10"/>
      <c r="AH351" s="10"/>
    </row>
    <row r="352" spans="1:34" x14ac:dyDescent="0.15">
      <c r="A352" s="23">
        <v>-67</v>
      </c>
      <c r="B352" s="13">
        <f t="shared" si="231"/>
        <v>-60</v>
      </c>
      <c r="C352" s="6">
        <v>2.2519999999999998</v>
      </c>
      <c r="D352" s="6">
        <v>3.4039999999999999</v>
      </c>
      <c r="E352" s="6"/>
      <c r="F352" s="10"/>
      <c r="G352" s="10"/>
      <c r="H352" s="10"/>
      <c r="I352" s="6"/>
      <c r="J352" s="81"/>
      <c r="K352" s="10"/>
      <c r="L352" s="10"/>
      <c r="M352" s="10"/>
      <c r="N352" s="6"/>
      <c r="O352" s="10"/>
      <c r="P352" s="10"/>
      <c r="Q352" s="10"/>
      <c r="R352" s="6"/>
      <c r="S352" s="81"/>
      <c r="T352" s="10"/>
      <c r="U352" s="10"/>
      <c r="V352" s="10"/>
      <c r="W352" s="29">
        <v>-73</v>
      </c>
      <c r="X352" s="13">
        <f t="shared" si="232"/>
        <v>-70</v>
      </c>
      <c r="Y352" s="10">
        <v>1.8700000047462417E-3</v>
      </c>
      <c r="Z352" s="4" t="str">
        <f t="shared" si="233"/>
        <v/>
      </c>
      <c r="AD352" s="6"/>
      <c r="AE352" s="6"/>
      <c r="AF352" s="10"/>
      <c r="AG352" s="10"/>
      <c r="AH352" s="10"/>
    </row>
    <row r="353" spans="1:34" x14ac:dyDescent="0.15">
      <c r="A353" s="23">
        <v>-67</v>
      </c>
      <c r="B353" s="13">
        <f t="shared" si="231"/>
        <v>-60</v>
      </c>
      <c r="C353" s="6">
        <v>2.2050000000000001</v>
      </c>
      <c r="D353" s="6">
        <v>3.1389999999999998</v>
      </c>
      <c r="E353" s="6"/>
      <c r="F353" s="10"/>
      <c r="G353" s="10"/>
      <c r="H353" s="10"/>
      <c r="I353" s="6"/>
      <c r="J353" s="81"/>
      <c r="K353" s="10"/>
      <c r="L353" s="10"/>
      <c r="M353" s="10"/>
      <c r="N353" s="6"/>
      <c r="O353" s="10"/>
      <c r="P353" s="10"/>
      <c r="Q353" s="10"/>
      <c r="R353" s="6"/>
      <c r="S353" s="81"/>
      <c r="T353" s="10"/>
      <c r="U353" s="10"/>
      <c r="V353" s="10"/>
      <c r="W353" s="29">
        <v>-73</v>
      </c>
      <c r="X353" s="13">
        <f t="shared" si="232"/>
        <v>-70</v>
      </c>
      <c r="Y353" s="10">
        <v>0.69881500000270758</v>
      </c>
      <c r="Z353" s="4" t="str">
        <f t="shared" si="233"/>
        <v/>
      </c>
      <c r="AD353" s="6"/>
      <c r="AE353" s="6"/>
      <c r="AF353" s="10"/>
      <c r="AG353" s="10"/>
      <c r="AH353" s="10"/>
    </row>
    <row r="354" spans="1:34" x14ac:dyDescent="0.15">
      <c r="A354" s="23">
        <v>-67</v>
      </c>
      <c r="B354" s="13">
        <f t="shared" si="231"/>
        <v>-60</v>
      </c>
      <c r="C354" s="6">
        <v>1.4279999999999999</v>
      </c>
      <c r="D354" s="6">
        <v>2.4860000000000002</v>
      </c>
      <c r="E354" s="6"/>
      <c r="F354" s="10"/>
      <c r="G354" s="10"/>
      <c r="H354" s="10"/>
      <c r="I354" s="6"/>
      <c r="J354" s="81"/>
      <c r="K354" s="10"/>
      <c r="L354" s="10"/>
      <c r="M354" s="10"/>
      <c r="N354" s="6"/>
      <c r="O354" s="10"/>
      <c r="P354" s="10"/>
      <c r="Q354" s="10"/>
      <c r="R354" s="6"/>
      <c r="S354" s="81"/>
      <c r="T354" s="10"/>
      <c r="U354" s="10"/>
      <c r="V354" s="10"/>
      <c r="W354" s="29">
        <v>-73</v>
      </c>
      <c r="X354" s="13">
        <f t="shared" si="232"/>
        <v>-70</v>
      </c>
      <c r="Y354" s="10">
        <v>0.78018000000142695</v>
      </c>
      <c r="Z354" s="4" t="str">
        <f t="shared" si="233"/>
        <v/>
      </c>
      <c r="AD354" s="6"/>
      <c r="AE354" s="6"/>
      <c r="AF354" s="10"/>
      <c r="AG354" s="10"/>
      <c r="AH354" s="10"/>
    </row>
    <row r="355" spans="1:34" x14ac:dyDescent="0.15">
      <c r="A355" s="23">
        <v>-67</v>
      </c>
      <c r="B355" s="13">
        <f t="shared" si="231"/>
        <v>-60</v>
      </c>
      <c r="C355" s="6">
        <v>2.597</v>
      </c>
      <c r="D355" s="6">
        <v>3.528</v>
      </c>
      <c r="E355" s="6"/>
      <c r="F355" s="10"/>
      <c r="G355" s="10"/>
      <c r="H355" s="10"/>
      <c r="I355" s="6"/>
      <c r="J355" s="81"/>
      <c r="K355" s="10"/>
      <c r="L355" s="10"/>
      <c r="M355" s="10"/>
      <c r="N355" s="6"/>
      <c r="O355" s="10"/>
      <c r="P355" s="10"/>
      <c r="Q355" s="10"/>
      <c r="R355" s="6"/>
      <c r="S355" s="81"/>
      <c r="T355" s="10"/>
      <c r="U355" s="10"/>
      <c r="V355" s="10"/>
      <c r="W355" s="29">
        <v>-73</v>
      </c>
      <c r="X355" s="13">
        <f t="shared" si="232"/>
        <v>-70</v>
      </c>
      <c r="Y355" s="10">
        <v>0.7759100000048611</v>
      </c>
      <c r="Z355" s="4" t="str">
        <f t="shared" si="233"/>
        <v/>
      </c>
      <c r="AD355" s="6"/>
      <c r="AE355" s="6"/>
      <c r="AF355" s="10"/>
      <c r="AG355" s="10"/>
      <c r="AH355" s="10"/>
    </row>
    <row r="356" spans="1:34" x14ac:dyDescent="0.15">
      <c r="A356" s="23">
        <v>-67</v>
      </c>
      <c r="B356" s="13">
        <f t="shared" si="231"/>
        <v>-60</v>
      </c>
      <c r="C356" s="6">
        <v>0.79700000000000004</v>
      </c>
      <c r="D356" s="6">
        <v>8.9440000000000008</v>
      </c>
      <c r="E356" s="6"/>
      <c r="F356" s="10"/>
      <c r="G356" s="10"/>
      <c r="H356" s="10"/>
      <c r="I356" s="6"/>
      <c r="J356" s="81"/>
      <c r="K356" s="10"/>
      <c r="L356" s="10"/>
      <c r="M356" s="10"/>
      <c r="N356" s="6"/>
      <c r="O356" s="10"/>
      <c r="P356" s="10"/>
      <c r="Q356" s="10"/>
      <c r="R356" s="6"/>
      <c r="S356" s="81"/>
      <c r="T356" s="10"/>
      <c r="U356" s="10"/>
      <c r="V356" s="10"/>
      <c r="W356" s="29">
        <v>-73</v>
      </c>
      <c r="X356" s="13">
        <f t="shared" si="232"/>
        <v>-70</v>
      </c>
      <c r="Y356" s="10">
        <v>0.78727500000387152</v>
      </c>
      <c r="Z356" s="4" t="str">
        <f t="shared" si="233"/>
        <v/>
      </c>
      <c r="AD356" s="6"/>
      <c r="AE356" s="6"/>
      <c r="AF356" s="10"/>
      <c r="AG356" s="10"/>
      <c r="AH356" s="10"/>
    </row>
    <row r="357" spans="1:34" x14ac:dyDescent="0.15">
      <c r="A357" s="23">
        <v>-67</v>
      </c>
      <c r="B357" s="13">
        <f t="shared" si="231"/>
        <v>-60</v>
      </c>
      <c r="C357" s="6">
        <v>2.6389999999999998</v>
      </c>
      <c r="D357" s="6">
        <v>3.702</v>
      </c>
      <c r="E357" s="6"/>
      <c r="F357" s="10"/>
      <c r="G357" s="10"/>
      <c r="H357" s="10"/>
      <c r="I357" s="6"/>
      <c r="J357" s="81"/>
      <c r="K357" s="10"/>
      <c r="L357" s="10"/>
      <c r="M357" s="10"/>
      <c r="N357" s="6"/>
      <c r="O357" s="10"/>
      <c r="P357" s="10"/>
      <c r="Q357" s="10"/>
      <c r="R357" s="6"/>
      <c r="S357" s="81"/>
      <c r="T357" s="10"/>
      <c r="U357" s="10"/>
      <c r="V357" s="10"/>
      <c r="W357" s="29">
        <v>-73</v>
      </c>
      <c r="X357" s="13">
        <f t="shared" si="232"/>
        <v>-70</v>
      </c>
      <c r="Y357" s="10">
        <v>0.86328000000602501</v>
      </c>
      <c r="Z357" s="4" t="str">
        <f t="shared" si="233"/>
        <v/>
      </c>
      <c r="AD357" s="6"/>
      <c r="AE357" s="6"/>
      <c r="AF357" s="10"/>
      <c r="AG357" s="10"/>
      <c r="AH357" s="10"/>
    </row>
    <row r="358" spans="1:34" x14ac:dyDescent="0.15">
      <c r="A358" s="23">
        <v>-67</v>
      </c>
      <c r="B358" s="13">
        <f t="shared" si="231"/>
        <v>-60</v>
      </c>
      <c r="C358" s="6">
        <v>1.883</v>
      </c>
      <c r="D358" s="6">
        <v>2.91</v>
      </c>
      <c r="E358" s="6"/>
      <c r="F358" s="10"/>
      <c r="G358" s="10"/>
      <c r="H358" s="10"/>
      <c r="I358" s="6"/>
      <c r="J358" s="81"/>
      <c r="K358" s="10"/>
      <c r="L358" s="10"/>
      <c r="M358" s="10"/>
      <c r="N358" s="6"/>
      <c r="O358" s="10"/>
      <c r="P358" s="10"/>
      <c r="Q358" s="10"/>
      <c r="R358" s="6"/>
      <c r="S358" s="81"/>
      <c r="T358" s="10"/>
      <c r="U358" s="10"/>
      <c r="V358" s="10"/>
      <c r="W358" s="29">
        <v>-73</v>
      </c>
      <c r="X358" s="13">
        <f t="shared" si="232"/>
        <v>-70</v>
      </c>
      <c r="Y358" s="10">
        <v>0.20256500000538424</v>
      </c>
      <c r="Z358" s="4" t="str">
        <f t="shared" si="233"/>
        <v/>
      </c>
      <c r="AD358" s="6"/>
      <c r="AE358" s="6"/>
      <c r="AF358" s="10"/>
      <c r="AG358" s="10"/>
      <c r="AH358" s="10"/>
    </row>
    <row r="359" spans="1:34" x14ac:dyDescent="0.15">
      <c r="A359" s="23">
        <v>-67</v>
      </c>
      <c r="B359" s="13">
        <f t="shared" si="231"/>
        <v>-60</v>
      </c>
      <c r="C359" s="6">
        <v>2.5030000000000001</v>
      </c>
      <c r="D359" s="6">
        <v>11.28</v>
      </c>
      <c r="E359" s="6"/>
      <c r="F359" s="10"/>
      <c r="G359" s="10"/>
      <c r="H359" s="10"/>
      <c r="I359" s="6"/>
      <c r="J359" s="81"/>
      <c r="K359" s="10"/>
      <c r="L359" s="10"/>
      <c r="M359" s="10"/>
      <c r="N359" s="6"/>
      <c r="O359" s="10"/>
      <c r="P359" s="10"/>
      <c r="Q359" s="10"/>
      <c r="R359" s="6"/>
      <c r="S359" s="81"/>
      <c r="T359" s="10"/>
      <c r="U359" s="10"/>
      <c r="V359" s="10"/>
      <c r="W359" s="29">
        <v>-73</v>
      </c>
      <c r="X359" s="13">
        <f t="shared" si="232"/>
        <v>-70</v>
      </c>
      <c r="Y359" s="10">
        <v>2.0930000005093152E-2</v>
      </c>
      <c r="Z359" s="4" t="str">
        <f t="shared" si="233"/>
        <v/>
      </c>
      <c r="AD359" s="6"/>
      <c r="AE359" s="6"/>
      <c r="AF359" s="10"/>
      <c r="AG359" s="10"/>
      <c r="AH359" s="10"/>
    </row>
    <row r="360" spans="1:34" x14ac:dyDescent="0.15">
      <c r="A360" s="23">
        <v>-67</v>
      </c>
      <c r="B360" s="13">
        <f t="shared" si="231"/>
        <v>-60</v>
      </c>
      <c r="C360" s="6">
        <v>2.6789999999999998</v>
      </c>
      <c r="D360" s="6">
        <v>3.5819999999999999</v>
      </c>
      <c r="E360" s="6"/>
      <c r="F360" s="10"/>
      <c r="G360" s="10"/>
      <c r="H360" s="10"/>
      <c r="I360" s="6"/>
      <c r="J360" s="81"/>
      <c r="K360" s="10"/>
      <c r="L360" s="10"/>
      <c r="M360" s="10"/>
      <c r="N360" s="6"/>
      <c r="O360" s="10"/>
      <c r="P360" s="10"/>
      <c r="Q360" s="10"/>
      <c r="R360" s="6"/>
      <c r="S360" s="81"/>
      <c r="T360" s="10"/>
      <c r="U360" s="10"/>
      <c r="V360" s="10"/>
      <c r="W360" s="29">
        <v>-73</v>
      </c>
      <c r="X360" s="13">
        <f t="shared" si="232"/>
        <v>-70</v>
      </c>
      <c r="Y360" s="10">
        <v>0.13557000000387065</v>
      </c>
      <c r="Z360" s="4" t="str">
        <f t="shared" si="233"/>
        <v/>
      </c>
      <c r="AD360" s="6"/>
      <c r="AE360" s="6"/>
      <c r="AF360" s="10"/>
      <c r="AG360" s="10"/>
      <c r="AH360" s="10"/>
    </row>
    <row r="361" spans="1:34" x14ac:dyDescent="0.15">
      <c r="A361" s="23">
        <v>-67</v>
      </c>
      <c r="B361" s="13">
        <f t="shared" si="231"/>
        <v>-60</v>
      </c>
      <c r="C361" s="6">
        <v>0.56399999999999995</v>
      </c>
      <c r="D361" s="6">
        <v>9.0090000000000003</v>
      </c>
      <c r="E361" s="6"/>
      <c r="F361" s="10"/>
      <c r="G361" s="10"/>
      <c r="H361" s="10"/>
      <c r="I361" s="6"/>
      <c r="J361" s="81"/>
      <c r="K361" s="10"/>
      <c r="L361" s="10"/>
      <c r="M361" s="10"/>
      <c r="N361" s="6"/>
      <c r="O361" s="10"/>
      <c r="P361" s="10"/>
      <c r="Q361" s="10"/>
      <c r="R361" s="6"/>
      <c r="S361" s="81"/>
      <c r="T361" s="10"/>
      <c r="U361" s="10"/>
      <c r="V361" s="10"/>
      <c r="W361" s="29">
        <v>-73</v>
      </c>
      <c r="X361" s="13">
        <f t="shared" si="232"/>
        <v>-70</v>
      </c>
      <c r="Y361" s="10">
        <v>0.93234000000200634</v>
      </c>
      <c r="Z361" s="4" t="str">
        <f t="shared" si="233"/>
        <v/>
      </c>
      <c r="AD361" s="6"/>
      <c r="AE361" s="6"/>
      <c r="AF361" s="10"/>
      <c r="AG361" s="10"/>
      <c r="AH361" s="10"/>
    </row>
    <row r="362" spans="1:34" x14ac:dyDescent="0.15">
      <c r="A362" s="23">
        <v>-67</v>
      </c>
      <c r="B362" s="13">
        <f t="shared" si="231"/>
        <v>-60</v>
      </c>
      <c r="C362" s="6">
        <v>2.5680000000000001</v>
      </c>
      <c r="D362" s="6">
        <v>21.954999999999998</v>
      </c>
      <c r="E362" s="6"/>
      <c r="F362" s="10"/>
      <c r="G362" s="10"/>
      <c r="H362" s="10"/>
      <c r="I362" s="6"/>
      <c r="J362" s="81"/>
      <c r="K362" s="10"/>
      <c r="L362" s="10"/>
      <c r="M362" s="10"/>
      <c r="N362" s="6"/>
      <c r="O362" s="10"/>
      <c r="P362" s="10"/>
      <c r="Q362" s="10"/>
      <c r="R362" s="6"/>
      <c r="S362" s="81"/>
      <c r="T362" s="10"/>
      <c r="U362" s="10"/>
      <c r="V362" s="10"/>
      <c r="W362" s="29">
        <v>-73</v>
      </c>
      <c r="X362" s="13">
        <f t="shared" si="232"/>
        <v>-70</v>
      </c>
      <c r="Y362" s="10">
        <v>0.93179500000200632</v>
      </c>
      <c r="Z362" s="4" t="str">
        <f t="shared" si="233"/>
        <v/>
      </c>
      <c r="AD362" s="6"/>
      <c r="AE362" s="6"/>
      <c r="AF362" s="10"/>
      <c r="AG362" s="10"/>
      <c r="AH362" s="10"/>
    </row>
    <row r="363" spans="1:34" x14ac:dyDescent="0.15">
      <c r="A363" s="23">
        <v>-67</v>
      </c>
      <c r="B363" s="13">
        <f t="shared" si="231"/>
        <v>-60</v>
      </c>
      <c r="C363" s="6">
        <v>1.3759999999999999</v>
      </c>
      <c r="D363" s="6">
        <v>2.17</v>
      </c>
      <c r="E363" s="6"/>
      <c r="F363" s="10"/>
      <c r="G363" s="10"/>
      <c r="H363" s="10"/>
      <c r="I363" s="6"/>
      <c r="J363" s="81"/>
      <c r="K363" s="10"/>
      <c r="L363" s="10"/>
      <c r="M363" s="10"/>
      <c r="N363" s="6"/>
      <c r="O363" s="10"/>
      <c r="P363" s="10"/>
      <c r="Q363" s="10"/>
      <c r="R363" s="6"/>
      <c r="S363" s="81"/>
      <c r="T363" s="10"/>
      <c r="U363" s="10"/>
      <c r="V363" s="10"/>
      <c r="W363" s="29">
        <v>-73</v>
      </c>
      <c r="X363" s="13">
        <f t="shared" si="232"/>
        <v>-70</v>
      </c>
      <c r="Y363" s="10">
        <v>0.35321000000217895</v>
      </c>
      <c r="Z363" s="4" t="str">
        <f t="shared" si="233"/>
        <v/>
      </c>
      <c r="AD363" s="6"/>
      <c r="AE363" s="6"/>
      <c r="AF363" s="10"/>
      <c r="AG363" s="10"/>
      <c r="AH363" s="10"/>
    </row>
    <row r="364" spans="1:34" x14ac:dyDescent="0.15">
      <c r="A364" s="23">
        <v>-67</v>
      </c>
      <c r="B364" s="13">
        <f t="shared" si="231"/>
        <v>-60</v>
      </c>
      <c r="C364" s="6">
        <v>2.72</v>
      </c>
      <c r="D364" s="6">
        <v>5.0019999999999998</v>
      </c>
      <c r="E364" s="6"/>
      <c r="F364" s="10"/>
      <c r="G364" s="10"/>
      <c r="H364" s="10"/>
      <c r="I364" s="6"/>
      <c r="J364" s="81"/>
      <c r="K364" s="10"/>
      <c r="L364" s="10"/>
      <c r="M364" s="10"/>
      <c r="N364" s="6"/>
      <c r="O364" s="10"/>
      <c r="P364" s="10"/>
      <c r="Q364" s="10"/>
      <c r="R364" s="6"/>
      <c r="S364" s="81"/>
      <c r="T364" s="10"/>
      <c r="U364" s="10"/>
      <c r="V364" s="10"/>
      <c r="W364" s="29">
        <v>-73</v>
      </c>
      <c r="X364" s="13">
        <f t="shared" si="232"/>
        <v>-70</v>
      </c>
      <c r="Y364" s="10">
        <v>0.34594000000136393</v>
      </c>
      <c r="Z364" s="4" t="str">
        <f t="shared" si="233"/>
        <v/>
      </c>
      <c r="AD364" s="6"/>
      <c r="AE364" s="6"/>
      <c r="AF364" s="10"/>
      <c r="AG364" s="10"/>
      <c r="AH364" s="10"/>
    </row>
    <row r="365" spans="1:34" x14ac:dyDescent="0.15">
      <c r="A365" s="23">
        <v>-67</v>
      </c>
      <c r="B365" s="13">
        <f t="shared" si="231"/>
        <v>-60</v>
      </c>
      <c r="C365" s="6">
        <v>0.60299999999999998</v>
      </c>
      <c r="D365" s="6">
        <v>1.766</v>
      </c>
      <c r="E365" s="6"/>
      <c r="F365" s="10"/>
      <c r="G365" s="10"/>
      <c r="H365" s="10"/>
      <c r="I365" s="6"/>
      <c r="J365" s="81"/>
      <c r="K365" s="10"/>
      <c r="L365" s="10"/>
      <c r="M365" s="10"/>
      <c r="N365" s="6"/>
      <c r="O365" s="10"/>
      <c r="P365" s="10"/>
      <c r="Q365" s="10"/>
      <c r="R365" s="6"/>
      <c r="S365" s="81"/>
      <c r="T365" s="10"/>
      <c r="U365" s="10"/>
      <c r="V365" s="10"/>
      <c r="W365" s="29">
        <v>-73</v>
      </c>
      <c r="X365" s="13">
        <f t="shared" si="232"/>
        <v>-70</v>
      </c>
      <c r="Y365" s="10">
        <v>0.4159400000010729</v>
      </c>
      <c r="Z365" s="4" t="str">
        <f t="shared" si="233"/>
        <v/>
      </c>
      <c r="AD365" s="6"/>
      <c r="AE365" s="6"/>
      <c r="AF365" s="10"/>
      <c r="AG365" s="10"/>
      <c r="AH365" s="10"/>
    </row>
    <row r="366" spans="1:34" x14ac:dyDescent="0.15">
      <c r="A366" s="23">
        <v>-67</v>
      </c>
      <c r="B366" s="13">
        <f t="shared" si="231"/>
        <v>-60</v>
      </c>
      <c r="C366" s="6">
        <v>2.6509999999999998</v>
      </c>
      <c r="D366" s="6">
        <v>3.4470000000000001</v>
      </c>
      <c r="E366" s="6"/>
      <c r="F366" s="10"/>
      <c r="G366" s="10"/>
      <c r="H366" s="10"/>
      <c r="I366" s="6"/>
      <c r="J366" s="81"/>
      <c r="K366" s="10"/>
      <c r="L366" s="10"/>
      <c r="M366" s="10"/>
      <c r="N366" s="6"/>
      <c r="O366" s="10"/>
      <c r="P366" s="10"/>
      <c r="Q366" s="10"/>
      <c r="R366" s="6"/>
      <c r="S366" s="81"/>
      <c r="T366" s="10"/>
      <c r="U366" s="10"/>
      <c r="V366" s="10"/>
      <c r="W366" s="29">
        <v>-73</v>
      </c>
      <c r="X366" s="13">
        <f t="shared" si="232"/>
        <v>-70</v>
      </c>
      <c r="Y366" s="10">
        <v>0.42430500000311011</v>
      </c>
      <c r="Z366" s="4" t="str">
        <f t="shared" si="233"/>
        <v/>
      </c>
      <c r="AD366" s="6"/>
      <c r="AE366" s="6"/>
      <c r="AF366" s="10"/>
      <c r="AG366" s="10"/>
      <c r="AH366" s="10"/>
    </row>
    <row r="367" spans="1:34" x14ac:dyDescent="0.15">
      <c r="A367" s="23">
        <v>-67</v>
      </c>
      <c r="B367" s="13">
        <f t="shared" si="231"/>
        <v>-60</v>
      </c>
      <c r="C367" s="6">
        <v>3.444</v>
      </c>
      <c r="D367" s="6">
        <v>4.43</v>
      </c>
      <c r="E367" s="6"/>
      <c r="F367" s="10"/>
      <c r="G367" s="10"/>
      <c r="H367" s="10"/>
      <c r="I367" s="6"/>
      <c r="J367" s="81"/>
      <c r="K367" s="10"/>
      <c r="L367" s="10"/>
      <c r="M367" s="10"/>
      <c r="N367" s="6"/>
      <c r="O367" s="10"/>
      <c r="P367" s="10"/>
      <c r="Q367" s="10"/>
      <c r="R367" s="6"/>
      <c r="S367" s="81"/>
      <c r="T367" s="10"/>
      <c r="U367" s="10"/>
      <c r="V367" s="10"/>
      <c r="W367" s="29">
        <v>-73</v>
      </c>
      <c r="X367" s="13">
        <f t="shared" si="232"/>
        <v>-70</v>
      </c>
      <c r="Y367" s="10">
        <v>0.44367000000375034</v>
      </c>
      <c r="Z367" s="4" t="str">
        <f t="shared" si="233"/>
        <v/>
      </c>
      <c r="AD367" s="6"/>
      <c r="AE367" s="6"/>
      <c r="AF367" s="10"/>
      <c r="AG367" s="10"/>
      <c r="AH367" s="10"/>
    </row>
    <row r="368" spans="1:34" x14ac:dyDescent="0.15">
      <c r="A368" s="23">
        <v>-66</v>
      </c>
      <c r="B368" s="13">
        <f t="shared" si="231"/>
        <v>-60</v>
      </c>
      <c r="C368" s="6">
        <v>2.8319999999999999</v>
      </c>
      <c r="D368" s="6">
        <v>3.915</v>
      </c>
      <c r="E368" s="6"/>
      <c r="F368" s="10"/>
      <c r="G368" s="10"/>
      <c r="H368" s="10"/>
      <c r="I368" s="6"/>
      <c r="J368" s="81"/>
      <c r="K368" s="10"/>
      <c r="L368" s="10"/>
      <c r="M368" s="10"/>
      <c r="N368" s="6"/>
      <c r="O368" s="10"/>
      <c r="P368" s="10"/>
      <c r="Q368" s="10"/>
      <c r="R368" s="6"/>
      <c r="S368" s="81"/>
      <c r="T368" s="10"/>
      <c r="U368" s="10"/>
      <c r="V368" s="10"/>
      <c r="W368" s="29">
        <v>-73</v>
      </c>
      <c r="X368" s="13">
        <f t="shared" si="232"/>
        <v>-70</v>
      </c>
      <c r="Y368" s="10">
        <v>0.41612500000188768</v>
      </c>
      <c r="Z368" s="4" t="str">
        <f t="shared" si="233"/>
        <v/>
      </c>
      <c r="AD368" s="6"/>
      <c r="AE368" s="6"/>
      <c r="AF368" s="10"/>
      <c r="AG368" s="10"/>
      <c r="AH368" s="10"/>
    </row>
    <row r="369" spans="1:34" x14ac:dyDescent="0.15">
      <c r="A369" s="23">
        <v>-66</v>
      </c>
      <c r="B369" s="13">
        <f t="shared" si="231"/>
        <v>-60</v>
      </c>
      <c r="C369" s="6">
        <v>2.847</v>
      </c>
      <c r="D369" s="6">
        <v>3.8250000000000002</v>
      </c>
      <c r="E369" s="6"/>
      <c r="F369" s="10"/>
      <c r="G369" s="10"/>
      <c r="H369" s="10"/>
      <c r="I369" s="6"/>
      <c r="J369" s="81"/>
      <c r="K369" s="10"/>
      <c r="L369" s="10"/>
      <c r="M369" s="10"/>
      <c r="N369" s="6"/>
      <c r="O369" s="10"/>
      <c r="P369" s="10"/>
      <c r="Q369" s="10"/>
      <c r="R369" s="6"/>
      <c r="S369" s="81"/>
      <c r="T369" s="10"/>
      <c r="U369" s="10"/>
      <c r="V369" s="10"/>
      <c r="W369" s="29">
        <v>-73</v>
      </c>
      <c r="X369" s="13">
        <f t="shared" si="232"/>
        <v>-70</v>
      </c>
      <c r="Y369" s="10">
        <v>0.49640000000060702</v>
      </c>
      <c r="Z369" s="4" t="str">
        <f t="shared" si="233"/>
        <v/>
      </c>
      <c r="AD369" s="6"/>
      <c r="AE369" s="6"/>
      <c r="AF369" s="10"/>
      <c r="AG369" s="10"/>
      <c r="AH369" s="10"/>
    </row>
    <row r="370" spans="1:34" x14ac:dyDescent="0.15">
      <c r="A370" s="23">
        <v>-66</v>
      </c>
      <c r="B370" s="13">
        <f t="shared" si="231"/>
        <v>-60</v>
      </c>
      <c r="C370" s="6">
        <v>0.66800000000000004</v>
      </c>
      <c r="D370" s="6">
        <v>9.6609999999999996</v>
      </c>
      <c r="E370" s="6"/>
      <c r="F370" s="10"/>
      <c r="G370" s="10"/>
      <c r="H370" s="10"/>
      <c r="I370" s="6"/>
      <c r="J370" s="81"/>
      <c r="K370" s="10"/>
      <c r="L370" s="10"/>
      <c r="M370" s="10"/>
      <c r="N370" s="6"/>
      <c r="O370" s="10"/>
      <c r="P370" s="10"/>
      <c r="Q370" s="10"/>
      <c r="R370" s="6"/>
      <c r="S370" s="81"/>
      <c r="T370" s="10"/>
      <c r="U370" s="10"/>
      <c r="V370" s="10"/>
      <c r="W370" s="29">
        <v>-73</v>
      </c>
      <c r="X370" s="13">
        <f t="shared" si="232"/>
        <v>-70</v>
      </c>
      <c r="Y370" s="10">
        <v>0.49685500000444871</v>
      </c>
      <c r="Z370" s="4" t="str">
        <f t="shared" si="233"/>
        <v/>
      </c>
      <c r="AD370" s="6"/>
      <c r="AE370" s="6"/>
      <c r="AF370" s="10"/>
      <c r="AG370" s="10"/>
      <c r="AH370" s="10"/>
    </row>
    <row r="371" spans="1:34" x14ac:dyDescent="0.15">
      <c r="A371" s="23">
        <v>-66</v>
      </c>
      <c r="B371" s="13">
        <f t="shared" si="231"/>
        <v>-60</v>
      </c>
      <c r="C371" s="6">
        <v>2.8860000000000001</v>
      </c>
      <c r="D371" s="6">
        <v>6.3250000000000002</v>
      </c>
      <c r="E371" s="6"/>
      <c r="F371" s="10"/>
      <c r="G371" s="10"/>
      <c r="H371" s="10"/>
      <c r="I371" s="6"/>
      <c r="J371" s="81"/>
      <c r="K371" s="10"/>
      <c r="L371" s="10"/>
      <c r="M371" s="10"/>
      <c r="N371" s="6"/>
      <c r="O371" s="10"/>
      <c r="P371" s="10"/>
      <c r="Q371" s="10"/>
      <c r="R371" s="6"/>
      <c r="S371" s="81"/>
      <c r="T371" s="10"/>
      <c r="U371" s="10"/>
      <c r="V371" s="10"/>
      <c r="W371" s="29">
        <v>-73</v>
      </c>
      <c r="X371" s="13">
        <f t="shared" si="232"/>
        <v>-70</v>
      </c>
      <c r="Y371" s="10">
        <v>0.84842000000444795</v>
      </c>
      <c r="Z371" s="4" t="str">
        <f t="shared" si="233"/>
        <v/>
      </c>
      <c r="AD371" s="6"/>
      <c r="AE371" s="6"/>
      <c r="AF371" s="10"/>
      <c r="AG371" s="10"/>
      <c r="AH371" s="10"/>
    </row>
    <row r="372" spans="1:34" x14ac:dyDescent="0.15">
      <c r="A372" s="23">
        <v>-66</v>
      </c>
      <c r="B372" s="13">
        <f t="shared" si="231"/>
        <v>-60</v>
      </c>
      <c r="C372" s="6">
        <v>3.3559999999999999</v>
      </c>
      <c r="D372" s="6">
        <v>15.599</v>
      </c>
      <c r="E372" s="6"/>
      <c r="F372" s="10"/>
      <c r="G372" s="10"/>
      <c r="H372" s="10"/>
      <c r="I372" s="6"/>
      <c r="J372" s="81"/>
      <c r="K372" s="10"/>
      <c r="L372" s="10"/>
      <c r="M372" s="10"/>
      <c r="N372" s="6"/>
      <c r="O372" s="10"/>
      <c r="P372" s="10"/>
      <c r="Q372" s="10"/>
      <c r="R372" s="6"/>
      <c r="S372" s="81"/>
      <c r="T372" s="10"/>
      <c r="U372" s="10"/>
      <c r="V372" s="10"/>
      <c r="W372" s="29">
        <v>-73</v>
      </c>
      <c r="X372" s="13">
        <f t="shared" si="232"/>
        <v>-70</v>
      </c>
      <c r="Y372" s="10">
        <v>0.86887500000508822</v>
      </c>
      <c r="Z372" s="4" t="str">
        <f t="shared" si="233"/>
        <v/>
      </c>
      <c r="AD372" s="6"/>
      <c r="AE372" s="6"/>
      <c r="AF372" s="10"/>
      <c r="AG372" s="10"/>
      <c r="AH372" s="10"/>
    </row>
    <row r="373" spans="1:34" x14ac:dyDescent="0.15">
      <c r="A373" s="23">
        <v>-66</v>
      </c>
      <c r="B373" s="13">
        <f t="shared" si="231"/>
        <v>-60</v>
      </c>
      <c r="C373" s="6">
        <v>0.79400000000000004</v>
      </c>
      <c r="D373" s="6">
        <v>2.04</v>
      </c>
      <c r="E373" s="6"/>
      <c r="F373" s="10"/>
      <c r="G373" s="10"/>
      <c r="H373" s="10"/>
      <c r="I373" s="6"/>
      <c r="J373" s="81"/>
      <c r="K373" s="10"/>
      <c r="L373" s="10"/>
      <c r="M373" s="10"/>
      <c r="N373" s="6"/>
      <c r="O373" s="10"/>
      <c r="P373" s="10"/>
      <c r="Q373" s="10"/>
      <c r="R373" s="6"/>
      <c r="S373" s="81"/>
      <c r="T373" s="10"/>
      <c r="U373" s="10"/>
      <c r="V373" s="10"/>
      <c r="W373" s="29">
        <v>-73</v>
      </c>
      <c r="X373" s="13">
        <f t="shared" si="232"/>
        <v>-70</v>
      </c>
      <c r="Y373" s="10">
        <v>0.85669500000305088</v>
      </c>
      <c r="Z373" s="4" t="str">
        <f t="shared" si="233"/>
        <v/>
      </c>
      <c r="AD373" s="6"/>
      <c r="AE373" s="6"/>
      <c r="AF373" s="10"/>
      <c r="AG373" s="10"/>
      <c r="AH373" s="10"/>
    </row>
    <row r="374" spans="1:34" x14ac:dyDescent="0.15">
      <c r="A374" s="23">
        <v>-66</v>
      </c>
      <c r="B374" s="13">
        <f t="shared" si="231"/>
        <v>-60</v>
      </c>
      <c r="C374" s="6">
        <v>0.51300000000000001</v>
      </c>
      <c r="D374" s="6">
        <v>9.5109999999999992</v>
      </c>
      <c r="E374" s="6"/>
      <c r="F374" s="10"/>
      <c r="G374" s="10"/>
      <c r="H374" s="10"/>
      <c r="I374" s="6"/>
      <c r="J374" s="81"/>
      <c r="K374" s="10"/>
      <c r="L374" s="10"/>
      <c r="M374" s="10"/>
      <c r="N374" s="6"/>
      <c r="O374" s="10"/>
      <c r="P374" s="10"/>
      <c r="Q374" s="10"/>
      <c r="R374" s="6"/>
      <c r="S374" s="81"/>
      <c r="T374" s="10"/>
      <c r="U374" s="10"/>
      <c r="V374" s="10"/>
      <c r="W374" s="29">
        <v>-73</v>
      </c>
      <c r="X374" s="13">
        <f t="shared" si="232"/>
        <v>-70</v>
      </c>
      <c r="Y374" s="10">
        <v>0.2701750000061931</v>
      </c>
      <c r="Z374" s="4" t="str">
        <f t="shared" si="233"/>
        <v/>
      </c>
      <c r="AD374" s="6"/>
      <c r="AE374" s="6"/>
      <c r="AF374" s="10"/>
      <c r="AG374" s="10"/>
      <c r="AH374" s="10"/>
    </row>
    <row r="375" spans="1:34" x14ac:dyDescent="0.15">
      <c r="A375" s="23">
        <v>-66</v>
      </c>
      <c r="B375" s="13">
        <f t="shared" si="231"/>
        <v>-60</v>
      </c>
      <c r="C375" s="6">
        <v>2.544</v>
      </c>
      <c r="D375" s="6">
        <v>3.593</v>
      </c>
      <c r="E375" s="6"/>
      <c r="F375" s="10"/>
      <c r="G375" s="10"/>
      <c r="H375" s="10"/>
      <c r="I375" s="6"/>
      <c r="J375" s="81"/>
      <c r="K375" s="10"/>
      <c r="L375" s="10"/>
      <c r="M375" s="10"/>
      <c r="N375" s="6"/>
      <c r="O375" s="10"/>
      <c r="P375" s="10"/>
      <c r="Q375" s="10"/>
      <c r="R375" s="6"/>
      <c r="S375" s="81"/>
      <c r="T375" s="10"/>
      <c r="U375" s="10"/>
      <c r="V375" s="10"/>
      <c r="W375" s="29">
        <v>-73</v>
      </c>
      <c r="X375" s="13">
        <f t="shared" si="232"/>
        <v>-70</v>
      </c>
      <c r="Y375" s="10">
        <v>0.34190500000328261</v>
      </c>
      <c r="Z375" s="4" t="str">
        <f t="shared" si="233"/>
        <v/>
      </c>
      <c r="AD375" s="6"/>
      <c r="AE375" s="6"/>
      <c r="AF375" s="10"/>
      <c r="AG375" s="10"/>
      <c r="AH375" s="10"/>
    </row>
    <row r="376" spans="1:34" x14ac:dyDescent="0.15">
      <c r="A376" s="23">
        <v>-66</v>
      </c>
      <c r="B376" s="13">
        <f t="shared" si="231"/>
        <v>-60</v>
      </c>
      <c r="C376" s="6">
        <v>0.68100000000000005</v>
      </c>
      <c r="D376" s="6">
        <v>1.8009999999999999</v>
      </c>
      <c r="E376" s="6"/>
      <c r="F376" s="10"/>
      <c r="G376" s="10"/>
      <c r="H376" s="10"/>
      <c r="I376" s="6"/>
      <c r="J376" s="81"/>
      <c r="K376" s="10"/>
      <c r="L376" s="10"/>
      <c r="M376" s="10"/>
      <c r="N376" s="6"/>
      <c r="O376" s="10"/>
      <c r="P376" s="10"/>
      <c r="Q376" s="10"/>
      <c r="R376" s="6"/>
      <c r="S376" s="81"/>
      <c r="T376" s="10"/>
      <c r="U376" s="10"/>
      <c r="V376" s="10"/>
      <c r="W376" s="29">
        <v>-73</v>
      </c>
      <c r="X376" s="13">
        <f t="shared" si="232"/>
        <v>-70</v>
      </c>
      <c r="Y376" s="10">
        <v>0.32736000000043042</v>
      </c>
      <c r="Z376" s="4" t="str">
        <f t="shared" si="233"/>
        <v/>
      </c>
      <c r="AD376" s="6"/>
      <c r="AE376" s="6"/>
      <c r="AF376" s="10"/>
      <c r="AG376" s="10"/>
      <c r="AH376" s="10"/>
    </row>
    <row r="377" spans="1:34" x14ac:dyDescent="0.15">
      <c r="A377" s="23">
        <v>-66</v>
      </c>
      <c r="B377" s="13">
        <f t="shared" si="231"/>
        <v>-60</v>
      </c>
      <c r="C377" s="6">
        <v>0.86599999999999999</v>
      </c>
      <c r="D377" s="6">
        <v>8.4540000000000006</v>
      </c>
      <c r="E377" s="6"/>
      <c r="F377" s="10"/>
      <c r="G377" s="10"/>
      <c r="H377" s="10"/>
      <c r="I377" s="6"/>
      <c r="J377" s="81"/>
      <c r="K377" s="10"/>
      <c r="L377" s="10"/>
      <c r="M377" s="10"/>
      <c r="N377" s="6"/>
      <c r="O377" s="10"/>
      <c r="P377" s="10"/>
      <c r="Q377" s="10"/>
      <c r="R377" s="6"/>
      <c r="S377" s="81"/>
      <c r="T377" s="10"/>
      <c r="U377" s="10"/>
      <c r="V377" s="10"/>
      <c r="W377" s="29">
        <v>-73</v>
      </c>
      <c r="X377" s="13">
        <f t="shared" si="232"/>
        <v>-70</v>
      </c>
      <c r="Y377" s="10">
        <v>0.40809000000299145</v>
      </c>
      <c r="Z377" s="4" t="str">
        <f t="shared" si="233"/>
        <v/>
      </c>
      <c r="AD377" s="6"/>
      <c r="AE377" s="6"/>
      <c r="AF377" s="10"/>
      <c r="AG377" s="10"/>
      <c r="AH377" s="10"/>
    </row>
    <row r="378" spans="1:34" x14ac:dyDescent="0.15">
      <c r="A378" s="23">
        <v>-66</v>
      </c>
      <c r="B378" s="13">
        <f t="shared" si="231"/>
        <v>-60</v>
      </c>
      <c r="C378" s="6">
        <v>2.605</v>
      </c>
      <c r="D378" s="6">
        <v>5.8730000000000002</v>
      </c>
      <c r="E378" s="6"/>
      <c r="F378" s="10"/>
      <c r="G378" s="10"/>
      <c r="H378" s="10"/>
      <c r="I378" s="6"/>
      <c r="J378" s="81"/>
      <c r="K378" s="10"/>
      <c r="L378" s="10"/>
      <c r="M378" s="10"/>
      <c r="N378" s="6"/>
      <c r="O378" s="10"/>
      <c r="P378" s="10"/>
      <c r="Q378" s="10"/>
      <c r="R378" s="6"/>
      <c r="S378" s="81"/>
      <c r="T378" s="10"/>
      <c r="U378" s="10"/>
      <c r="V378" s="10"/>
      <c r="W378" s="29">
        <v>-73</v>
      </c>
      <c r="X378" s="13">
        <f t="shared" si="232"/>
        <v>-70</v>
      </c>
      <c r="Y378" s="10">
        <v>0.7528350000047952</v>
      </c>
      <c r="Z378" s="4" t="str">
        <f t="shared" si="233"/>
        <v/>
      </c>
      <c r="AD378" s="6"/>
      <c r="AE378" s="6"/>
      <c r="AF378" s="10"/>
      <c r="AG378" s="10"/>
      <c r="AH378" s="10"/>
    </row>
    <row r="379" spans="1:34" x14ac:dyDescent="0.15">
      <c r="A379" s="23">
        <v>-66</v>
      </c>
      <c r="B379" s="13">
        <f t="shared" si="231"/>
        <v>-60</v>
      </c>
      <c r="C379" s="6">
        <v>2.835</v>
      </c>
      <c r="D379" s="6">
        <v>3.8260000000000001</v>
      </c>
      <c r="E379" s="6"/>
      <c r="F379" s="10"/>
      <c r="G379" s="10"/>
      <c r="H379" s="10"/>
      <c r="I379" s="6"/>
      <c r="J379" s="81"/>
      <c r="K379" s="10"/>
      <c r="L379" s="10"/>
      <c r="M379" s="10"/>
      <c r="N379" s="6"/>
      <c r="O379" s="10"/>
      <c r="P379" s="10"/>
      <c r="Q379" s="10"/>
      <c r="R379" s="6"/>
      <c r="S379" s="81"/>
      <c r="T379" s="10"/>
      <c r="U379" s="10"/>
      <c r="V379" s="10"/>
      <c r="W379" s="29">
        <v>-73</v>
      </c>
      <c r="X379" s="13">
        <f t="shared" si="232"/>
        <v>-70</v>
      </c>
      <c r="Y379" s="10">
        <v>0.74147499999973099</v>
      </c>
      <c r="Z379" s="4" t="str">
        <f t="shared" si="233"/>
        <v/>
      </c>
      <c r="AD379" s="6"/>
      <c r="AE379" s="6"/>
      <c r="AF379" s="10"/>
      <c r="AG379" s="10"/>
      <c r="AH379" s="10"/>
    </row>
    <row r="380" spans="1:34" x14ac:dyDescent="0.15">
      <c r="A380" s="23">
        <v>-66</v>
      </c>
      <c r="B380" s="13">
        <f t="shared" si="231"/>
        <v>-60</v>
      </c>
      <c r="C380" s="6">
        <v>2.8050000000000002</v>
      </c>
      <c r="D380" s="6">
        <v>3.6760000000000002</v>
      </c>
      <c r="E380" s="6"/>
      <c r="F380" s="10"/>
      <c r="G380" s="10"/>
      <c r="H380" s="10"/>
      <c r="I380" s="6"/>
      <c r="J380" s="81"/>
      <c r="K380" s="10"/>
      <c r="L380" s="10"/>
      <c r="M380" s="10"/>
      <c r="N380" s="6"/>
      <c r="O380" s="10"/>
      <c r="P380" s="10"/>
      <c r="Q380" s="10"/>
      <c r="R380" s="6"/>
      <c r="S380" s="81"/>
      <c r="T380" s="10"/>
      <c r="U380" s="10"/>
      <c r="V380" s="10"/>
      <c r="W380" s="29">
        <v>-73</v>
      </c>
      <c r="X380" s="13">
        <f t="shared" si="232"/>
        <v>-70</v>
      </c>
      <c r="Y380" s="10">
        <v>0.28832000000491043</v>
      </c>
      <c r="Z380" s="4" t="str">
        <f t="shared" si="233"/>
        <v/>
      </c>
      <c r="AD380" s="6"/>
      <c r="AE380" s="6"/>
      <c r="AF380" s="10"/>
      <c r="AG380" s="10"/>
      <c r="AH380" s="10"/>
    </row>
    <row r="381" spans="1:34" x14ac:dyDescent="0.15">
      <c r="A381" s="23">
        <v>-66</v>
      </c>
      <c r="B381" s="13">
        <f t="shared" si="231"/>
        <v>-60</v>
      </c>
      <c r="C381" s="6">
        <v>2.5099999999999998</v>
      </c>
      <c r="D381" s="6">
        <v>3.1960000000000002</v>
      </c>
      <c r="E381" s="6"/>
      <c r="F381" s="10"/>
      <c r="G381" s="10"/>
      <c r="H381" s="10"/>
      <c r="I381" s="6"/>
      <c r="J381" s="81"/>
      <c r="K381" s="10"/>
      <c r="L381" s="10"/>
      <c r="M381" s="10"/>
      <c r="N381" s="6"/>
      <c r="O381" s="10"/>
      <c r="P381" s="10"/>
      <c r="Q381" s="10"/>
      <c r="R381" s="6"/>
      <c r="S381" s="81"/>
      <c r="T381" s="10"/>
      <c r="U381" s="10"/>
      <c r="V381" s="10"/>
      <c r="W381" s="29">
        <v>-73</v>
      </c>
      <c r="X381" s="13">
        <f t="shared" si="232"/>
        <v>-70</v>
      </c>
      <c r="Y381" s="10">
        <v>0.36023000000159255</v>
      </c>
      <c r="Z381" s="4" t="str">
        <f t="shared" si="233"/>
        <v/>
      </c>
      <c r="AD381" s="6"/>
      <c r="AE381" s="6"/>
      <c r="AF381" s="10"/>
      <c r="AG381" s="10"/>
      <c r="AH381" s="10"/>
    </row>
    <row r="382" spans="1:34" x14ac:dyDescent="0.15">
      <c r="A382" s="23">
        <v>-66</v>
      </c>
      <c r="B382" s="13">
        <f t="shared" si="231"/>
        <v>-60</v>
      </c>
      <c r="C382" s="6">
        <v>0.52400000000000002</v>
      </c>
      <c r="D382" s="6">
        <v>8.6509999999999998</v>
      </c>
      <c r="E382" s="6"/>
      <c r="F382" s="10"/>
      <c r="G382" s="10"/>
      <c r="H382" s="10"/>
      <c r="I382" s="6"/>
      <c r="J382" s="81"/>
      <c r="K382" s="10"/>
      <c r="L382" s="10"/>
      <c r="M382" s="10"/>
      <c r="N382" s="6"/>
      <c r="O382" s="10"/>
      <c r="P382" s="10"/>
      <c r="Q382" s="10"/>
      <c r="R382" s="6"/>
      <c r="S382" s="81"/>
      <c r="T382" s="10"/>
      <c r="U382" s="10"/>
      <c r="V382" s="10"/>
      <c r="W382" s="29">
        <v>-73</v>
      </c>
      <c r="X382" s="13">
        <f t="shared" si="232"/>
        <v>-70</v>
      </c>
      <c r="Y382" s="10">
        <v>0.37323500000182519</v>
      </c>
      <c r="Z382" s="4" t="str">
        <f t="shared" si="233"/>
        <v/>
      </c>
      <c r="AD382" s="6"/>
      <c r="AE382" s="6"/>
      <c r="AF382" s="10"/>
      <c r="AG382" s="10"/>
      <c r="AH382" s="10"/>
    </row>
    <row r="383" spans="1:34" x14ac:dyDescent="0.15">
      <c r="A383" s="23">
        <v>-66</v>
      </c>
      <c r="B383" s="13">
        <f t="shared" si="231"/>
        <v>-60</v>
      </c>
      <c r="C383" s="6">
        <v>0.50600000000000001</v>
      </c>
      <c r="D383" s="6">
        <v>9.4540000000000006</v>
      </c>
      <c r="E383" s="6"/>
      <c r="F383" s="10"/>
      <c r="G383" s="10"/>
      <c r="H383" s="10"/>
      <c r="I383" s="6"/>
      <c r="J383" s="81"/>
      <c r="K383" s="10"/>
      <c r="L383" s="10"/>
      <c r="M383" s="10"/>
      <c r="N383" s="6"/>
      <c r="O383" s="10"/>
      <c r="P383" s="10"/>
      <c r="Q383" s="10"/>
      <c r="R383" s="6"/>
      <c r="S383" s="81"/>
      <c r="T383" s="10"/>
      <c r="U383" s="10"/>
      <c r="V383" s="10"/>
      <c r="W383" s="29">
        <v>-73</v>
      </c>
      <c r="X383" s="13">
        <f t="shared" si="232"/>
        <v>-70</v>
      </c>
      <c r="Y383" s="10">
        <v>0.90198500000595705</v>
      </c>
      <c r="Z383" s="4" t="str">
        <f t="shared" si="233"/>
        <v/>
      </c>
      <c r="AD383" s="6"/>
      <c r="AE383" s="6"/>
      <c r="AF383" s="10"/>
      <c r="AG383" s="10"/>
      <c r="AH383" s="10"/>
    </row>
    <row r="384" spans="1:34" x14ac:dyDescent="0.15">
      <c r="A384" s="23">
        <v>-66</v>
      </c>
      <c r="B384" s="13">
        <f t="shared" si="231"/>
        <v>-60</v>
      </c>
      <c r="C384" s="6">
        <v>2.0049999999999999</v>
      </c>
      <c r="D384" s="6">
        <v>8.0069999999999997</v>
      </c>
      <c r="E384" s="6"/>
      <c r="F384" s="10"/>
      <c r="G384" s="10"/>
      <c r="H384" s="10"/>
      <c r="I384" s="6"/>
      <c r="J384" s="81"/>
      <c r="K384" s="10"/>
      <c r="L384" s="10"/>
      <c r="M384" s="10"/>
      <c r="N384" s="6"/>
      <c r="O384" s="10"/>
      <c r="P384" s="10"/>
      <c r="Q384" s="10"/>
      <c r="R384" s="6"/>
      <c r="S384" s="81"/>
      <c r="T384" s="10"/>
      <c r="U384" s="10"/>
      <c r="V384" s="10"/>
      <c r="W384" s="29">
        <v>-73</v>
      </c>
      <c r="X384" s="13">
        <f t="shared" si="232"/>
        <v>-70</v>
      </c>
      <c r="Y384" s="10">
        <v>0.2289150000049085</v>
      </c>
      <c r="Z384" s="4" t="str">
        <f t="shared" si="233"/>
        <v/>
      </c>
      <c r="AD384" s="6"/>
      <c r="AE384" s="6"/>
      <c r="AF384" s="10"/>
      <c r="AG384" s="10"/>
      <c r="AH384" s="10"/>
    </row>
    <row r="385" spans="1:34" x14ac:dyDescent="0.15">
      <c r="A385" s="23">
        <v>-66</v>
      </c>
      <c r="B385" s="13">
        <f t="shared" si="231"/>
        <v>-60</v>
      </c>
      <c r="C385" s="6">
        <v>2.7530000000000001</v>
      </c>
      <c r="D385" s="6">
        <v>3.7040000000000002</v>
      </c>
      <c r="E385" s="6"/>
      <c r="F385" s="10"/>
      <c r="G385" s="10"/>
      <c r="H385" s="10"/>
      <c r="I385" s="6"/>
      <c r="J385" s="81"/>
      <c r="K385" s="10"/>
      <c r="L385" s="10"/>
      <c r="M385" s="10"/>
      <c r="N385" s="6"/>
      <c r="O385" s="10"/>
      <c r="P385" s="10"/>
      <c r="Q385" s="10"/>
      <c r="R385" s="6"/>
      <c r="S385" s="81"/>
      <c r="T385" s="10"/>
      <c r="U385" s="10"/>
      <c r="V385" s="10"/>
      <c r="W385" s="29">
        <v>-73</v>
      </c>
      <c r="X385" s="13">
        <f t="shared" si="232"/>
        <v>-70</v>
      </c>
      <c r="Y385" s="10">
        <v>0.22064500000025178</v>
      </c>
      <c r="Z385" s="4" t="str">
        <f t="shared" si="233"/>
        <v/>
      </c>
      <c r="AD385" s="6"/>
      <c r="AE385" s="6"/>
      <c r="AF385" s="10"/>
      <c r="AG385" s="10"/>
      <c r="AH385" s="10"/>
    </row>
    <row r="386" spans="1:34" x14ac:dyDescent="0.15">
      <c r="A386" s="23">
        <v>-66</v>
      </c>
      <c r="B386" s="13">
        <f t="shared" si="231"/>
        <v>-60</v>
      </c>
      <c r="C386" s="6">
        <v>2.6549999999999998</v>
      </c>
      <c r="D386" s="6">
        <v>4.8019999999999996</v>
      </c>
      <c r="E386" s="6"/>
      <c r="F386" s="10"/>
      <c r="G386" s="10"/>
      <c r="H386" s="10"/>
      <c r="I386" s="6"/>
      <c r="J386" s="81"/>
      <c r="K386" s="10"/>
      <c r="L386" s="10"/>
      <c r="M386" s="10"/>
      <c r="N386" s="6"/>
      <c r="O386" s="10"/>
      <c r="P386" s="10"/>
      <c r="Q386" s="10"/>
      <c r="R386" s="6"/>
      <c r="S386" s="81"/>
      <c r="T386" s="10"/>
      <c r="U386" s="10"/>
      <c r="V386" s="10"/>
      <c r="W386" s="29">
        <v>-73</v>
      </c>
      <c r="X386" s="13">
        <f t="shared" si="232"/>
        <v>-70</v>
      </c>
      <c r="Y386" s="10">
        <v>0.21492000000327849</v>
      </c>
      <c r="Z386" s="4" t="str">
        <f t="shared" si="233"/>
        <v/>
      </c>
      <c r="AD386" s="6"/>
      <c r="AE386" s="6"/>
      <c r="AF386" s="10"/>
      <c r="AG386" s="10"/>
      <c r="AH386" s="10"/>
    </row>
    <row r="387" spans="1:34" x14ac:dyDescent="0.15">
      <c r="A387" s="23">
        <v>-66</v>
      </c>
      <c r="B387" s="13">
        <f t="shared" si="231"/>
        <v>-60</v>
      </c>
      <c r="C387" s="6">
        <v>2.3929999999999998</v>
      </c>
      <c r="D387" s="6">
        <v>3.375</v>
      </c>
      <c r="E387" s="6"/>
      <c r="F387" s="10"/>
      <c r="G387" s="10"/>
      <c r="H387" s="10"/>
      <c r="I387" s="6"/>
      <c r="J387" s="81"/>
      <c r="K387" s="10"/>
      <c r="L387" s="10"/>
      <c r="M387" s="10"/>
      <c r="N387" s="6"/>
      <c r="O387" s="10"/>
      <c r="P387" s="10"/>
      <c r="Q387" s="10"/>
      <c r="R387" s="6"/>
      <c r="S387" s="81"/>
      <c r="T387" s="10"/>
      <c r="U387" s="10"/>
      <c r="V387" s="10"/>
      <c r="W387" s="29">
        <v>-73</v>
      </c>
      <c r="X387" s="13">
        <f t="shared" si="232"/>
        <v>-70</v>
      </c>
      <c r="Y387" s="10">
        <v>0.6051250000011239</v>
      </c>
      <c r="Z387" s="4" t="str">
        <f t="shared" si="233"/>
        <v/>
      </c>
      <c r="AD387" s="6"/>
      <c r="AE387" s="6"/>
      <c r="AF387" s="10"/>
      <c r="AG387" s="10"/>
      <c r="AH387" s="10"/>
    </row>
    <row r="388" spans="1:34" x14ac:dyDescent="0.15">
      <c r="A388" s="23">
        <v>-66</v>
      </c>
      <c r="B388" s="13">
        <f t="shared" si="231"/>
        <v>-60</v>
      </c>
      <c r="C388" s="6">
        <v>1.823</v>
      </c>
      <c r="D388" s="6">
        <v>2.4670000000000001</v>
      </c>
      <c r="E388" s="6"/>
      <c r="F388" s="10"/>
      <c r="G388" s="10"/>
      <c r="H388" s="10"/>
      <c r="I388" s="6"/>
      <c r="J388" s="81"/>
      <c r="K388" s="10"/>
      <c r="L388" s="10"/>
      <c r="M388" s="10"/>
      <c r="N388" s="6"/>
      <c r="O388" s="10"/>
      <c r="P388" s="10"/>
      <c r="Q388" s="10"/>
      <c r="R388" s="6"/>
      <c r="S388" s="81"/>
      <c r="T388" s="10"/>
      <c r="U388" s="10"/>
      <c r="V388" s="10"/>
      <c r="W388" s="29">
        <v>-73</v>
      </c>
      <c r="X388" s="13">
        <f t="shared" si="232"/>
        <v>-70</v>
      </c>
      <c r="Y388" s="10">
        <v>0.68031000000630426</v>
      </c>
      <c r="Z388" s="4" t="str">
        <f t="shared" si="233"/>
        <v/>
      </c>
      <c r="AD388" s="6"/>
      <c r="AE388" s="6"/>
      <c r="AF388" s="10"/>
      <c r="AG388" s="10"/>
      <c r="AH388" s="10"/>
    </row>
    <row r="389" spans="1:34" x14ac:dyDescent="0.15">
      <c r="A389" s="23">
        <v>-66</v>
      </c>
      <c r="B389" s="13">
        <f t="shared" ref="B389:B452" si="234">0-(MID(A389,LEN(A389)-1,1)*10)</f>
        <v>-60</v>
      </c>
      <c r="C389" s="6">
        <v>2.72</v>
      </c>
      <c r="D389" s="6">
        <v>16.952000000000002</v>
      </c>
      <c r="E389" s="6"/>
      <c r="F389" s="10"/>
      <c r="G389" s="10"/>
      <c r="H389" s="10"/>
      <c r="I389" s="6"/>
      <c r="J389" s="81"/>
      <c r="K389" s="10"/>
      <c r="L389" s="10"/>
      <c r="M389" s="10"/>
      <c r="N389" s="6"/>
      <c r="O389" s="10"/>
      <c r="P389" s="10"/>
      <c r="Q389" s="10"/>
      <c r="R389" s="6"/>
      <c r="S389" s="81"/>
      <c r="T389" s="10"/>
      <c r="U389" s="10"/>
      <c r="V389" s="10"/>
      <c r="W389" s="29">
        <v>-73</v>
      </c>
      <c r="X389" s="13">
        <f t="shared" ref="X389:X452" si="235">0-(MID(W389,LEN(W389)-1,1)*10)</f>
        <v>-70</v>
      </c>
      <c r="Y389" s="10">
        <v>0.66776500000385952</v>
      </c>
      <c r="Z389" s="4" t="str">
        <f t="shared" si="233"/>
        <v/>
      </c>
      <c r="AD389" s="6"/>
      <c r="AE389" s="6"/>
      <c r="AF389" s="10"/>
      <c r="AG389" s="10"/>
      <c r="AH389" s="10"/>
    </row>
    <row r="390" spans="1:34" x14ac:dyDescent="0.15">
      <c r="A390" s="23">
        <v>-66</v>
      </c>
      <c r="B390" s="13">
        <f t="shared" si="234"/>
        <v>-60</v>
      </c>
      <c r="C390" s="6">
        <v>0.68</v>
      </c>
      <c r="D390" s="6">
        <v>1.849</v>
      </c>
      <c r="E390" s="6"/>
      <c r="F390" s="10"/>
      <c r="G390" s="10"/>
      <c r="H390" s="10"/>
      <c r="I390" s="6"/>
      <c r="J390" s="81"/>
      <c r="K390" s="10"/>
      <c r="L390" s="10"/>
      <c r="M390" s="10"/>
      <c r="N390" s="6"/>
      <c r="O390" s="10"/>
      <c r="P390" s="10"/>
      <c r="Q390" s="10"/>
      <c r="R390" s="6"/>
      <c r="S390" s="81"/>
      <c r="T390" s="10"/>
      <c r="U390" s="10"/>
      <c r="V390" s="10"/>
      <c r="W390" s="29">
        <v>-73</v>
      </c>
      <c r="X390" s="13">
        <f t="shared" si="235"/>
        <v>-70</v>
      </c>
      <c r="Y390" s="10">
        <v>0.73649500000397583</v>
      </c>
      <c r="Z390" s="4" t="str">
        <f t="shared" si="233"/>
        <v/>
      </c>
      <c r="AD390" s="6"/>
      <c r="AE390" s="6"/>
      <c r="AF390" s="10"/>
      <c r="AG390" s="10"/>
      <c r="AH390" s="10"/>
    </row>
    <row r="391" spans="1:34" x14ac:dyDescent="0.15">
      <c r="A391" s="23">
        <v>-66</v>
      </c>
      <c r="B391" s="13">
        <f t="shared" si="234"/>
        <v>-60</v>
      </c>
      <c r="C391" s="6">
        <v>1.2509999999999999</v>
      </c>
      <c r="D391" s="6">
        <v>10.228999999999999</v>
      </c>
      <c r="E391" s="6"/>
      <c r="F391" s="10"/>
      <c r="G391" s="10"/>
      <c r="H391" s="10"/>
      <c r="I391" s="6"/>
      <c r="J391" s="81"/>
      <c r="K391" s="10"/>
      <c r="L391" s="10"/>
      <c r="M391" s="10"/>
      <c r="N391" s="6"/>
      <c r="O391" s="10"/>
      <c r="P391" s="10"/>
      <c r="Q391" s="10"/>
      <c r="R391" s="6"/>
      <c r="S391" s="81"/>
      <c r="T391" s="10"/>
      <c r="U391" s="10"/>
      <c r="V391" s="10"/>
      <c r="W391" s="29">
        <v>-73</v>
      </c>
      <c r="X391" s="13">
        <f t="shared" si="235"/>
        <v>-70</v>
      </c>
      <c r="Y391" s="10">
        <v>0.73700000000548727</v>
      </c>
      <c r="Z391" s="4" t="str">
        <f t="shared" si="233"/>
        <v/>
      </c>
      <c r="AD391" s="6"/>
      <c r="AE391" s="6"/>
      <c r="AF391" s="10"/>
      <c r="AG391" s="10"/>
      <c r="AH391" s="10"/>
    </row>
    <row r="392" spans="1:34" x14ac:dyDescent="0.15">
      <c r="A392" s="23">
        <v>-66</v>
      </c>
      <c r="B392" s="13">
        <f t="shared" si="234"/>
        <v>-60</v>
      </c>
      <c r="C392" s="6">
        <v>2.3849999999999998</v>
      </c>
      <c r="D392" s="6">
        <v>8.2219999999999995</v>
      </c>
      <c r="E392" s="6"/>
      <c r="F392" s="10"/>
      <c r="G392" s="10"/>
      <c r="H392" s="10"/>
      <c r="I392" s="6"/>
      <c r="J392" s="81"/>
      <c r="K392" s="10"/>
      <c r="L392" s="10"/>
      <c r="M392" s="10"/>
      <c r="N392" s="6"/>
      <c r="O392" s="10"/>
      <c r="P392" s="10"/>
      <c r="Q392" s="10"/>
      <c r="R392" s="6"/>
      <c r="S392" s="81"/>
      <c r="T392" s="10"/>
      <c r="U392" s="10"/>
      <c r="V392" s="10"/>
      <c r="W392" s="29">
        <v>-73</v>
      </c>
      <c r="X392" s="13">
        <f t="shared" si="235"/>
        <v>-70</v>
      </c>
      <c r="Y392" s="10">
        <v>0.82991500000403184</v>
      </c>
      <c r="Z392" s="4" t="str">
        <f t="shared" si="233"/>
        <v/>
      </c>
      <c r="AD392" s="6"/>
      <c r="AE392" s="6"/>
      <c r="AF392" s="10"/>
      <c r="AG392" s="10"/>
      <c r="AH392" s="10"/>
    </row>
    <row r="393" spans="1:34" x14ac:dyDescent="0.15">
      <c r="A393" s="23">
        <v>-66</v>
      </c>
      <c r="B393" s="13">
        <f t="shared" si="234"/>
        <v>-60</v>
      </c>
      <c r="C393" s="6">
        <v>0.68700000000000006</v>
      </c>
      <c r="D393" s="6">
        <v>1.7649999999999999</v>
      </c>
      <c r="E393" s="6"/>
      <c r="F393" s="10"/>
      <c r="G393" s="10"/>
      <c r="H393" s="10"/>
      <c r="I393" s="6"/>
      <c r="J393" s="81"/>
      <c r="K393" s="10"/>
      <c r="L393" s="10"/>
      <c r="M393" s="10"/>
      <c r="N393" s="6"/>
      <c r="O393" s="10"/>
      <c r="P393" s="10"/>
      <c r="Q393" s="10"/>
      <c r="R393" s="6"/>
      <c r="S393" s="81"/>
      <c r="T393" s="10"/>
      <c r="U393" s="10"/>
      <c r="V393" s="10"/>
      <c r="W393" s="29">
        <v>-73</v>
      </c>
      <c r="X393" s="13">
        <f t="shared" si="235"/>
        <v>-70</v>
      </c>
      <c r="Y393" s="10">
        <v>0.82582499999978265</v>
      </c>
      <c r="Z393" s="4" t="str">
        <f t="shared" ref="Z393:Z456" si="236">IF(A393=-10,10,"")</f>
        <v/>
      </c>
      <c r="AD393" s="6"/>
      <c r="AE393" s="6"/>
      <c r="AF393" s="10"/>
      <c r="AG393" s="10"/>
      <c r="AH393" s="10"/>
    </row>
    <row r="394" spans="1:34" x14ac:dyDescent="0.15">
      <c r="A394" s="23">
        <v>-66</v>
      </c>
      <c r="B394" s="13">
        <f t="shared" si="234"/>
        <v>-60</v>
      </c>
      <c r="C394" s="6">
        <v>2.351</v>
      </c>
      <c r="D394" s="6">
        <v>4.6500000000000004</v>
      </c>
      <c r="E394" s="6"/>
      <c r="F394" s="10"/>
      <c r="G394" s="10"/>
      <c r="H394" s="10"/>
      <c r="I394" s="6"/>
      <c r="J394" s="81"/>
      <c r="K394" s="10"/>
      <c r="L394" s="10"/>
      <c r="M394" s="10"/>
      <c r="N394" s="6"/>
      <c r="O394" s="10"/>
      <c r="P394" s="10"/>
      <c r="Q394" s="10"/>
      <c r="R394" s="6"/>
      <c r="S394" s="81"/>
      <c r="T394" s="10"/>
      <c r="U394" s="10"/>
      <c r="V394" s="10"/>
      <c r="W394" s="29">
        <v>-73</v>
      </c>
      <c r="X394" s="13">
        <f t="shared" si="235"/>
        <v>-70</v>
      </c>
      <c r="Y394" s="10">
        <v>0.7777900000000133</v>
      </c>
      <c r="Z394" s="4" t="str">
        <f t="shared" si="236"/>
        <v/>
      </c>
      <c r="AD394" s="6"/>
      <c r="AE394" s="6"/>
      <c r="AF394" s="10"/>
      <c r="AG394" s="10"/>
      <c r="AH394" s="10"/>
    </row>
    <row r="395" spans="1:34" x14ac:dyDescent="0.15">
      <c r="A395" s="23">
        <v>-65</v>
      </c>
      <c r="B395" s="13">
        <f t="shared" si="234"/>
        <v>-60</v>
      </c>
      <c r="C395" s="6">
        <v>2.4039999999999999</v>
      </c>
      <c r="D395" s="6">
        <v>14.189</v>
      </c>
      <c r="E395" s="6"/>
      <c r="F395" s="10"/>
      <c r="G395" s="10"/>
      <c r="H395" s="10"/>
      <c r="I395" s="6"/>
      <c r="J395" s="81"/>
      <c r="K395" s="10"/>
      <c r="L395" s="10"/>
      <c r="M395" s="10"/>
      <c r="N395" s="6"/>
      <c r="O395" s="10"/>
      <c r="P395" s="10"/>
      <c r="Q395" s="10"/>
      <c r="R395" s="6"/>
      <c r="S395" s="81"/>
      <c r="T395" s="10"/>
      <c r="U395" s="10"/>
      <c r="V395" s="10"/>
      <c r="W395" s="29">
        <v>-73</v>
      </c>
      <c r="X395" s="13">
        <f t="shared" si="235"/>
        <v>-70</v>
      </c>
      <c r="Y395" s="10">
        <v>0.87324500000501915</v>
      </c>
      <c r="Z395" s="4" t="str">
        <f t="shared" si="236"/>
        <v/>
      </c>
      <c r="AD395" s="6"/>
      <c r="AE395" s="6"/>
      <c r="AF395" s="10"/>
      <c r="AG395" s="10"/>
      <c r="AH395" s="10"/>
    </row>
    <row r="396" spans="1:34" x14ac:dyDescent="0.15">
      <c r="A396" s="23">
        <v>-65</v>
      </c>
      <c r="B396" s="13">
        <f t="shared" si="234"/>
        <v>-60</v>
      </c>
      <c r="C396" s="6">
        <v>2.593</v>
      </c>
      <c r="D396" s="6">
        <v>3.6339999999999999</v>
      </c>
      <c r="E396" s="6"/>
      <c r="F396" s="10"/>
      <c r="G396" s="10"/>
      <c r="H396" s="10"/>
      <c r="I396" s="6"/>
      <c r="J396" s="81"/>
      <c r="K396" s="10"/>
      <c r="L396" s="10"/>
      <c r="M396" s="10"/>
      <c r="N396" s="6"/>
      <c r="O396" s="10"/>
      <c r="P396" s="10"/>
      <c r="Q396" s="10"/>
      <c r="R396" s="6"/>
      <c r="S396" s="81"/>
      <c r="T396" s="10"/>
      <c r="U396" s="10"/>
      <c r="V396" s="10"/>
      <c r="W396" s="29">
        <v>-73</v>
      </c>
      <c r="X396" s="13">
        <f t="shared" si="235"/>
        <v>-70</v>
      </c>
      <c r="Y396" s="10">
        <v>0.71666000000385299</v>
      </c>
      <c r="Z396" s="4" t="str">
        <f t="shared" si="236"/>
        <v/>
      </c>
      <c r="AD396" s="6"/>
      <c r="AE396" s="6"/>
      <c r="AF396" s="10"/>
      <c r="AG396" s="10"/>
      <c r="AH396" s="10"/>
    </row>
    <row r="397" spans="1:34" x14ac:dyDescent="0.15">
      <c r="A397" s="23">
        <v>-65</v>
      </c>
      <c r="B397" s="13">
        <f t="shared" si="234"/>
        <v>-60</v>
      </c>
      <c r="C397" s="6">
        <v>3.2829999999999999</v>
      </c>
      <c r="D397" s="6">
        <v>4.2489999999999997</v>
      </c>
      <c r="E397" s="6"/>
      <c r="F397" s="10"/>
      <c r="G397" s="10"/>
      <c r="H397" s="10"/>
      <c r="I397" s="6"/>
      <c r="J397" s="81"/>
      <c r="K397" s="10"/>
      <c r="L397" s="10"/>
      <c r="M397" s="10"/>
      <c r="N397" s="6"/>
      <c r="O397" s="10"/>
      <c r="P397" s="10"/>
      <c r="Q397" s="10"/>
      <c r="R397" s="6"/>
      <c r="S397" s="81"/>
      <c r="T397" s="10"/>
      <c r="U397" s="10"/>
      <c r="V397" s="10"/>
      <c r="W397" s="29">
        <v>-73</v>
      </c>
      <c r="X397" s="13">
        <f t="shared" si="235"/>
        <v>-70</v>
      </c>
      <c r="Y397" s="10">
        <v>0.70602500000565738</v>
      </c>
      <c r="Z397" s="4" t="str">
        <f t="shared" si="236"/>
        <v/>
      </c>
      <c r="AD397" s="6"/>
      <c r="AE397" s="6"/>
      <c r="AF397" s="10"/>
      <c r="AG397" s="10"/>
      <c r="AH397" s="10"/>
    </row>
    <row r="398" spans="1:34" x14ac:dyDescent="0.15">
      <c r="A398" s="23">
        <v>-65</v>
      </c>
      <c r="B398" s="13">
        <f t="shared" si="234"/>
        <v>-60</v>
      </c>
      <c r="C398" s="6">
        <v>2.7530000000000001</v>
      </c>
      <c r="D398" s="6">
        <v>3.5880000000000001</v>
      </c>
      <c r="E398" s="6"/>
      <c r="F398" s="10"/>
      <c r="G398" s="10"/>
      <c r="H398" s="10"/>
      <c r="I398" s="6"/>
      <c r="J398" s="81"/>
      <c r="K398" s="10"/>
      <c r="L398" s="10"/>
      <c r="M398" s="10"/>
      <c r="N398" s="6"/>
      <c r="O398" s="10"/>
      <c r="P398" s="10"/>
      <c r="Q398" s="10"/>
      <c r="R398" s="6"/>
      <c r="S398" s="81"/>
      <c r="T398" s="10"/>
      <c r="U398" s="10"/>
      <c r="V398" s="10"/>
      <c r="W398" s="29">
        <v>-73</v>
      </c>
      <c r="X398" s="13">
        <f t="shared" si="235"/>
        <v>-70</v>
      </c>
      <c r="Y398" s="10">
        <v>0.71521000000466772</v>
      </c>
      <c r="Z398" s="4" t="str">
        <f t="shared" si="236"/>
        <v/>
      </c>
      <c r="AD398" s="6"/>
      <c r="AE398" s="6"/>
      <c r="AF398" s="10"/>
      <c r="AG398" s="10"/>
      <c r="AH398" s="10"/>
    </row>
    <row r="399" spans="1:34" x14ac:dyDescent="0.15">
      <c r="A399" s="23">
        <v>-65</v>
      </c>
      <c r="B399" s="13">
        <f t="shared" si="234"/>
        <v>-60</v>
      </c>
      <c r="C399" s="6">
        <v>1.591</v>
      </c>
      <c r="D399" s="6">
        <v>3.218</v>
      </c>
      <c r="E399" s="6"/>
      <c r="F399" s="10"/>
      <c r="G399" s="10"/>
      <c r="H399" s="10"/>
      <c r="I399" s="6"/>
      <c r="J399" s="81"/>
      <c r="K399" s="10"/>
      <c r="L399" s="10"/>
      <c r="M399" s="10"/>
      <c r="N399" s="6"/>
      <c r="O399" s="10"/>
      <c r="P399" s="10"/>
      <c r="Q399" s="10"/>
      <c r="R399" s="6"/>
      <c r="S399" s="81"/>
      <c r="T399" s="10"/>
      <c r="U399" s="10"/>
      <c r="V399" s="10"/>
      <c r="W399" s="29">
        <v>-73</v>
      </c>
      <c r="X399" s="13">
        <f t="shared" si="235"/>
        <v>-70</v>
      </c>
      <c r="Y399" s="10">
        <v>0.71966500000204836</v>
      </c>
      <c r="Z399" s="4" t="str">
        <f t="shared" si="236"/>
        <v/>
      </c>
      <c r="AD399" s="6"/>
      <c r="AE399" s="6"/>
      <c r="AF399" s="10"/>
      <c r="AG399" s="10"/>
      <c r="AH399" s="10"/>
    </row>
    <row r="400" spans="1:34" x14ac:dyDescent="0.15">
      <c r="A400" s="23">
        <v>-65</v>
      </c>
      <c r="B400" s="13">
        <f t="shared" si="234"/>
        <v>-60</v>
      </c>
      <c r="C400" s="6">
        <v>1.117</v>
      </c>
      <c r="D400" s="6">
        <v>8.9309999999999992</v>
      </c>
      <c r="E400" s="6"/>
      <c r="F400" s="10"/>
      <c r="G400" s="10"/>
      <c r="H400" s="10"/>
      <c r="I400" s="6"/>
      <c r="J400" s="81"/>
      <c r="K400" s="10"/>
      <c r="L400" s="10"/>
      <c r="M400" s="10"/>
      <c r="N400" s="6"/>
      <c r="O400" s="10"/>
      <c r="P400" s="10"/>
      <c r="Q400" s="10"/>
      <c r="R400" s="6"/>
      <c r="S400" s="81"/>
      <c r="T400" s="10"/>
      <c r="U400" s="10"/>
      <c r="V400" s="10"/>
      <c r="W400" s="29">
        <v>-73</v>
      </c>
      <c r="X400" s="13">
        <f t="shared" si="235"/>
        <v>-70</v>
      </c>
      <c r="Y400" s="10">
        <v>0.8066650000015827</v>
      </c>
      <c r="Z400" s="4" t="str">
        <f t="shared" si="236"/>
        <v/>
      </c>
      <c r="AD400" s="6"/>
      <c r="AE400" s="6"/>
      <c r="AF400" s="10"/>
      <c r="AG400" s="10"/>
      <c r="AH400" s="10"/>
    </row>
    <row r="401" spans="1:34" x14ac:dyDescent="0.15">
      <c r="A401" s="23">
        <v>-65</v>
      </c>
      <c r="B401" s="13">
        <f t="shared" si="234"/>
        <v>-60</v>
      </c>
      <c r="C401" s="6">
        <v>2.923</v>
      </c>
      <c r="D401" s="6">
        <v>4.0049999999999999</v>
      </c>
      <c r="E401" s="6"/>
      <c r="F401" s="10"/>
      <c r="G401" s="10"/>
      <c r="H401" s="10"/>
      <c r="I401" s="6"/>
      <c r="J401" s="81"/>
      <c r="K401" s="10"/>
      <c r="L401" s="10"/>
      <c r="M401" s="10"/>
      <c r="N401" s="6"/>
      <c r="O401" s="10"/>
      <c r="P401" s="10"/>
      <c r="Q401" s="10"/>
      <c r="R401" s="6"/>
      <c r="S401" s="81"/>
      <c r="T401" s="10"/>
      <c r="U401" s="10"/>
      <c r="V401" s="10"/>
      <c r="W401" s="29">
        <v>-73</v>
      </c>
      <c r="X401" s="13">
        <f t="shared" si="235"/>
        <v>-70</v>
      </c>
      <c r="Y401" s="10">
        <v>8.4325000005714523E-2</v>
      </c>
      <c r="Z401" s="4" t="str">
        <f t="shared" si="236"/>
        <v/>
      </c>
      <c r="AD401" s="6"/>
      <c r="AE401" s="6"/>
      <c r="AF401" s="10"/>
      <c r="AG401" s="10"/>
      <c r="AH401" s="10"/>
    </row>
    <row r="402" spans="1:34" x14ac:dyDescent="0.15">
      <c r="A402" s="23">
        <v>-65</v>
      </c>
      <c r="B402" s="13">
        <f t="shared" si="234"/>
        <v>-60</v>
      </c>
      <c r="C402" s="6">
        <v>0.60399999999999998</v>
      </c>
      <c r="D402" s="6">
        <v>8.7279999999999998</v>
      </c>
      <c r="E402" s="6"/>
      <c r="F402" s="10"/>
      <c r="G402" s="10"/>
      <c r="H402" s="10"/>
      <c r="I402" s="6"/>
      <c r="J402" s="81"/>
      <c r="K402" s="10"/>
      <c r="L402" s="10"/>
      <c r="M402" s="10"/>
      <c r="N402" s="6"/>
      <c r="O402" s="10"/>
      <c r="P402" s="10"/>
      <c r="Q402" s="10"/>
      <c r="R402" s="6"/>
      <c r="S402" s="81"/>
      <c r="T402" s="10"/>
      <c r="U402" s="10"/>
      <c r="V402" s="10"/>
      <c r="W402" s="29">
        <v>-73</v>
      </c>
      <c r="X402" s="13">
        <f t="shared" si="235"/>
        <v>-70</v>
      </c>
      <c r="Y402" s="10">
        <v>0.66790000000449101</v>
      </c>
      <c r="Z402" s="4" t="str">
        <f t="shared" si="236"/>
        <v/>
      </c>
      <c r="AD402" s="6"/>
      <c r="AE402" s="6"/>
      <c r="AF402" s="10"/>
      <c r="AG402" s="10"/>
      <c r="AH402" s="10"/>
    </row>
    <row r="403" spans="1:34" x14ac:dyDescent="0.15">
      <c r="A403" s="23">
        <v>-65</v>
      </c>
      <c r="B403" s="13">
        <f t="shared" si="234"/>
        <v>-60</v>
      </c>
      <c r="C403" s="6">
        <v>2.5550000000000002</v>
      </c>
      <c r="D403" s="6">
        <v>3.6509999999999998</v>
      </c>
      <c r="E403" s="6"/>
      <c r="F403" s="10"/>
      <c r="G403" s="10"/>
      <c r="H403" s="10"/>
      <c r="I403" s="6"/>
      <c r="J403" s="81"/>
      <c r="K403" s="10"/>
      <c r="L403" s="10"/>
      <c r="M403" s="10"/>
      <c r="N403" s="6"/>
      <c r="O403" s="10"/>
      <c r="P403" s="10"/>
      <c r="Q403" s="10"/>
      <c r="R403" s="6"/>
      <c r="S403" s="81"/>
      <c r="T403" s="10"/>
      <c r="U403" s="10"/>
      <c r="V403" s="10"/>
      <c r="W403" s="29">
        <v>-73</v>
      </c>
      <c r="X403" s="13">
        <f t="shared" si="235"/>
        <v>-70</v>
      </c>
      <c r="Y403" s="10">
        <v>0.67835500000309401</v>
      </c>
      <c r="Z403" s="4" t="str">
        <f t="shared" si="236"/>
        <v/>
      </c>
      <c r="AD403" s="6"/>
      <c r="AE403" s="6"/>
      <c r="AF403" s="10"/>
      <c r="AG403" s="10"/>
      <c r="AH403" s="10"/>
    </row>
    <row r="404" spans="1:34" x14ac:dyDescent="0.15">
      <c r="A404" s="23">
        <v>-65</v>
      </c>
      <c r="B404" s="13">
        <f t="shared" si="234"/>
        <v>-60</v>
      </c>
      <c r="C404" s="6">
        <v>0.76700000000000002</v>
      </c>
      <c r="D404" s="6">
        <v>8.6479999999999997</v>
      </c>
      <c r="E404" s="6"/>
      <c r="F404" s="10"/>
      <c r="G404" s="10"/>
      <c r="H404" s="10"/>
      <c r="I404" s="6"/>
      <c r="J404" s="81"/>
      <c r="K404" s="10"/>
      <c r="L404" s="10"/>
      <c r="M404" s="10"/>
      <c r="N404" s="6"/>
      <c r="O404" s="10"/>
      <c r="P404" s="10"/>
      <c r="Q404" s="10"/>
      <c r="R404" s="6"/>
      <c r="S404" s="81"/>
      <c r="T404" s="10"/>
      <c r="U404" s="10"/>
      <c r="V404" s="10"/>
      <c r="W404" s="29">
        <v>-72</v>
      </c>
      <c r="X404" s="13">
        <f t="shared" si="235"/>
        <v>-70</v>
      </c>
      <c r="Y404" s="10">
        <v>0.9941400000006313</v>
      </c>
      <c r="Z404" s="4" t="str">
        <f t="shared" si="236"/>
        <v/>
      </c>
      <c r="AD404" s="6"/>
      <c r="AE404" s="6"/>
      <c r="AF404" s="10"/>
      <c r="AG404" s="10"/>
      <c r="AH404" s="10"/>
    </row>
    <row r="405" spans="1:34" x14ac:dyDescent="0.15">
      <c r="A405" s="23">
        <v>-65</v>
      </c>
      <c r="B405" s="13">
        <f t="shared" si="234"/>
        <v>-60</v>
      </c>
      <c r="C405" s="6">
        <v>3.0880000000000001</v>
      </c>
      <c r="D405" s="6">
        <v>4.0659999999999998</v>
      </c>
      <c r="E405" s="6"/>
      <c r="F405" s="10"/>
      <c r="G405" s="10"/>
      <c r="H405" s="10"/>
      <c r="I405" s="6"/>
      <c r="J405" s="81"/>
      <c r="K405" s="10"/>
      <c r="L405" s="10"/>
      <c r="M405" s="10"/>
      <c r="N405" s="6"/>
      <c r="O405" s="10"/>
      <c r="P405" s="10"/>
      <c r="Q405" s="10"/>
      <c r="R405" s="6"/>
      <c r="S405" s="81"/>
      <c r="T405" s="10"/>
      <c r="U405" s="10"/>
      <c r="V405" s="10"/>
      <c r="W405" s="29">
        <v>-72</v>
      </c>
      <c r="X405" s="13">
        <f t="shared" si="235"/>
        <v>-70</v>
      </c>
      <c r="Y405" s="10">
        <v>0.96169500000475305</v>
      </c>
      <c r="Z405" s="4" t="str">
        <f t="shared" si="236"/>
        <v/>
      </c>
      <c r="AD405" s="6"/>
      <c r="AE405" s="6"/>
      <c r="AF405" s="10"/>
      <c r="AG405" s="10"/>
      <c r="AH405" s="10"/>
    </row>
    <row r="406" spans="1:34" x14ac:dyDescent="0.15">
      <c r="A406" s="23">
        <v>-65</v>
      </c>
      <c r="B406" s="13">
        <f t="shared" si="234"/>
        <v>-60</v>
      </c>
      <c r="C406" s="6">
        <v>2.7610000000000001</v>
      </c>
      <c r="D406" s="6">
        <v>4.9690000000000003</v>
      </c>
      <c r="E406" s="6"/>
      <c r="F406" s="10"/>
      <c r="G406" s="10"/>
      <c r="H406" s="10"/>
      <c r="I406" s="6"/>
      <c r="J406" s="81"/>
      <c r="K406" s="10"/>
      <c r="L406" s="10"/>
      <c r="M406" s="10"/>
      <c r="N406" s="6"/>
      <c r="O406" s="10"/>
      <c r="P406" s="10"/>
      <c r="Q406" s="10"/>
      <c r="R406" s="6"/>
      <c r="S406" s="81"/>
      <c r="T406" s="10"/>
      <c r="U406" s="10"/>
      <c r="V406" s="10"/>
      <c r="W406" s="29">
        <v>-72</v>
      </c>
      <c r="X406" s="13">
        <f t="shared" si="235"/>
        <v>-70</v>
      </c>
      <c r="Y406" s="10">
        <v>0.97215000000335605</v>
      </c>
      <c r="Z406" s="4" t="str">
        <f t="shared" si="236"/>
        <v/>
      </c>
      <c r="AD406" s="6"/>
      <c r="AE406" s="6"/>
      <c r="AF406" s="10"/>
      <c r="AG406" s="10"/>
      <c r="AH406" s="10"/>
    </row>
    <row r="407" spans="1:34" x14ac:dyDescent="0.15">
      <c r="A407" s="23">
        <v>-65</v>
      </c>
      <c r="B407" s="13">
        <f t="shared" si="234"/>
        <v>-60</v>
      </c>
      <c r="C407" s="6">
        <v>3.2040000000000002</v>
      </c>
      <c r="D407" s="6">
        <v>12.494999999999999</v>
      </c>
      <c r="E407" s="6"/>
      <c r="F407" s="10"/>
      <c r="G407" s="10"/>
      <c r="H407" s="10"/>
      <c r="I407" s="6"/>
      <c r="J407" s="81"/>
      <c r="K407" s="10"/>
      <c r="L407" s="10"/>
      <c r="M407" s="10"/>
      <c r="N407" s="6"/>
      <c r="O407" s="10"/>
      <c r="P407" s="10"/>
      <c r="Q407" s="10"/>
      <c r="R407" s="6"/>
      <c r="S407" s="81"/>
      <c r="T407" s="10"/>
      <c r="U407" s="10"/>
      <c r="V407" s="10"/>
      <c r="W407" s="29">
        <v>-72</v>
      </c>
      <c r="X407" s="13">
        <f t="shared" si="235"/>
        <v>-70</v>
      </c>
      <c r="Y407" s="10">
        <v>0.29071000000632408</v>
      </c>
      <c r="Z407" s="4" t="str">
        <f t="shared" si="236"/>
        <v/>
      </c>
      <c r="AD407" s="6"/>
      <c r="AE407" s="6"/>
      <c r="AF407" s="10"/>
      <c r="AG407" s="10"/>
      <c r="AH407" s="10"/>
    </row>
    <row r="408" spans="1:34" x14ac:dyDescent="0.15">
      <c r="A408" s="23">
        <v>-65</v>
      </c>
      <c r="B408" s="13">
        <f t="shared" si="234"/>
        <v>-60</v>
      </c>
      <c r="C408" s="6">
        <v>2.956</v>
      </c>
      <c r="D408" s="6">
        <v>6.1</v>
      </c>
      <c r="E408" s="6"/>
      <c r="F408" s="10"/>
      <c r="G408" s="10"/>
      <c r="H408" s="10"/>
      <c r="I408" s="6"/>
      <c r="J408" s="81"/>
      <c r="K408" s="10"/>
      <c r="L408" s="10"/>
      <c r="M408" s="10"/>
      <c r="N408" s="6"/>
      <c r="O408" s="10"/>
      <c r="P408" s="10"/>
      <c r="Q408" s="10"/>
      <c r="R408" s="6"/>
      <c r="S408" s="81"/>
      <c r="T408" s="10"/>
      <c r="U408" s="10"/>
      <c r="V408" s="10"/>
      <c r="W408" s="29">
        <v>-72</v>
      </c>
      <c r="X408" s="13">
        <f t="shared" si="235"/>
        <v>-70</v>
      </c>
      <c r="Y408" s="10">
        <v>0.61039000000608601</v>
      </c>
      <c r="Z408" s="4" t="str">
        <f t="shared" si="236"/>
        <v/>
      </c>
      <c r="AD408" s="6"/>
      <c r="AE408" s="6"/>
      <c r="AF408" s="10"/>
      <c r="AG408" s="10"/>
      <c r="AH408" s="10"/>
    </row>
    <row r="409" spans="1:34" x14ac:dyDescent="0.15">
      <c r="A409" s="23">
        <v>-65</v>
      </c>
      <c r="B409" s="13">
        <f t="shared" si="234"/>
        <v>-60</v>
      </c>
      <c r="C409" s="6">
        <v>2.7610000000000001</v>
      </c>
      <c r="D409" s="6">
        <v>3.8119999999999998</v>
      </c>
      <c r="E409" s="6"/>
      <c r="F409" s="10"/>
      <c r="G409" s="10"/>
      <c r="H409" s="10"/>
      <c r="I409" s="6"/>
      <c r="J409" s="81"/>
      <c r="K409" s="10"/>
      <c r="L409" s="10"/>
      <c r="M409" s="10"/>
      <c r="N409" s="6"/>
      <c r="O409" s="10"/>
      <c r="P409" s="10"/>
      <c r="Q409" s="10"/>
      <c r="R409" s="6"/>
      <c r="S409" s="81"/>
      <c r="T409" s="10"/>
      <c r="U409" s="10"/>
      <c r="V409" s="10"/>
      <c r="W409" s="29">
        <v>-72</v>
      </c>
      <c r="X409" s="13">
        <f t="shared" si="235"/>
        <v>-70</v>
      </c>
      <c r="Y409" s="10">
        <v>0.60566500000567847</v>
      </c>
      <c r="Z409" s="4" t="str">
        <f t="shared" si="236"/>
        <v/>
      </c>
      <c r="AD409" s="6"/>
      <c r="AE409" s="6"/>
      <c r="AF409" s="10"/>
      <c r="AG409" s="10"/>
      <c r="AH409" s="10"/>
    </row>
    <row r="410" spans="1:34" x14ac:dyDescent="0.15">
      <c r="A410" s="23">
        <v>-65</v>
      </c>
      <c r="B410" s="13">
        <f t="shared" si="234"/>
        <v>-60</v>
      </c>
      <c r="C410" s="6">
        <v>2.7850000000000001</v>
      </c>
      <c r="D410" s="6">
        <v>5.0010000000000003</v>
      </c>
      <c r="E410" s="6"/>
      <c r="F410" s="10"/>
      <c r="G410" s="10"/>
      <c r="H410" s="10"/>
      <c r="I410" s="6"/>
      <c r="J410" s="81"/>
      <c r="K410" s="10"/>
      <c r="L410" s="10"/>
      <c r="M410" s="10"/>
      <c r="N410" s="6"/>
      <c r="O410" s="10"/>
      <c r="P410" s="10"/>
      <c r="Q410" s="10"/>
      <c r="R410" s="6"/>
      <c r="S410" s="81"/>
      <c r="T410" s="10"/>
      <c r="U410" s="10"/>
      <c r="V410" s="10"/>
      <c r="W410" s="29">
        <v>-72</v>
      </c>
      <c r="X410" s="13">
        <f t="shared" si="235"/>
        <v>-70</v>
      </c>
      <c r="Y410" s="10">
        <v>0.84322500000305856</v>
      </c>
      <c r="Z410" s="4" t="str">
        <f t="shared" si="236"/>
        <v/>
      </c>
      <c r="AD410" s="6"/>
      <c r="AE410" s="6"/>
      <c r="AF410" s="10"/>
      <c r="AG410" s="10"/>
      <c r="AH410" s="10"/>
    </row>
    <row r="411" spans="1:34" x14ac:dyDescent="0.15">
      <c r="A411" s="23">
        <v>-65</v>
      </c>
      <c r="B411" s="13">
        <f t="shared" si="234"/>
        <v>-60</v>
      </c>
      <c r="C411" s="6">
        <v>2.2589999999999999</v>
      </c>
      <c r="D411" s="6">
        <v>4.4649999999999999</v>
      </c>
      <c r="E411" s="6"/>
      <c r="F411" s="10"/>
      <c r="G411" s="10"/>
      <c r="H411" s="10"/>
      <c r="I411" s="6"/>
      <c r="J411" s="81"/>
      <c r="K411" s="10"/>
      <c r="L411" s="10"/>
      <c r="M411" s="10"/>
      <c r="N411" s="6"/>
      <c r="O411" s="10"/>
      <c r="P411" s="10"/>
      <c r="Q411" s="10"/>
      <c r="R411" s="6"/>
      <c r="S411" s="81"/>
      <c r="T411" s="10"/>
      <c r="U411" s="10"/>
      <c r="V411" s="10"/>
      <c r="W411" s="29">
        <v>-72</v>
      </c>
      <c r="X411" s="13">
        <f t="shared" si="235"/>
        <v>-70</v>
      </c>
      <c r="Y411" s="10">
        <v>0.84968000000084665</v>
      </c>
      <c r="Z411" s="4" t="str">
        <f t="shared" si="236"/>
        <v/>
      </c>
      <c r="AD411" s="6"/>
      <c r="AE411" s="6"/>
      <c r="AF411" s="10"/>
      <c r="AG411" s="10"/>
      <c r="AH411" s="10"/>
    </row>
    <row r="412" spans="1:34" x14ac:dyDescent="0.15">
      <c r="A412" s="23">
        <v>-65</v>
      </c>
      <c r="B412" s="13">
        <f t="shared" si="234"/>
        <v>-60</v>
      </c>
      <c r="C412" s="6">
        <v>2.3559999999999999</v>
      </c>
      <c r="D412" s="6">
        <v>3.302</v>
      </c>
      <c r="E412" s="6"/>
      <c r="F412" s="10"/>
      <c r="G412" s="10"/>
      <c r="H412" s="10"/>
      <c r="I412" s="6"/>
      <c r="J412" s="81"/>
      <c r="K412" s="10"/>
      <c r="L412" s="10"/>
      <c r="M412" s="10"/>
      <c r="N412" s="6"/>
      <c r="O412" s="10"/>
      <c r="P412" s="10"/>
      <c r="Q412" s="10"/>
      <c r="R412" s="6"/>
      <c r="S412" s="81"/>
      <c r="T412" s="10"/>
      <c r="U412" s="10"/>
      <c r="V412" s="10"/>
      <c r="W412" s="29">
        <v>-72</v>
      </c>
      <c r="X412" s="13">
        <f t="shared" si="235"/>
        <v>-70</v>
      </c>
      <c r="Y412" s="10">
        <v>0.84513500000003172</v>
      </c>
      <c r="Z412" s="4" t="str">
        <f t="shared" si="236"/>
        <v/>
      </c>
      <c r="AD412" s="6"/>
      <c r="AE412" s="6"/>
      <c r="AF412" s="10"/>
      <c r="AG412" s="10"/>
      <c r="AH412" s="10"/>
    </row>
    <row r="413" spans="1:34" x14ac:dyDescent="0.15">
      <c r="A413" s="23">
        <v>-65</v>
      </c>
      <c r="B413" s="13">
        <f t="shared" si="234"/>
        <v>-60</v>
      </c>
      <c r="C413" s="6">
        <v>2.3490000000000002</v>
      </c>
      <c r="D413" s="6">
        <v>4.5590000000000002</v>
      </c>
      <c r="E413" s="6"/>
      <c r="F413" s="10"/>
      <c r="G413" s="10"/>
      <c r="H413" s="10"/>
      <c r="I413" s="6"/>
      <c r="J413" s="81"/>
      <c r="K413" s="10"/>
      <c r="L413" s="10"/>
      <c r="M413" s="10"/>
      <c r="N413" s="6"/>
      <c r="O413" s="10"/>
      <c r="P413" s="10"/>
      <c r="Q413" s="10"/>
      <c r="R413" s="6"/>
      <c r="S413" s="81"/>
      <c r="T413" s="10"/>
      <c r="U413" s="10"/>
      <c r="V413" s="10"/>
      <c r="W413" s="29">
        <v>-72</v>
      </c>
      <c r="X413" s="13">
        <f t="shared" si="235"/>
        <v>-70</v>
      </c>
      <c r="Y413" s="10">
        <v>0.60336000000497769</v>
      </c>
      <c r="Z413" s="4" t="str">
        <f t="shared" si="236"/>
        <v/>
      </c>
      <c r="AD413" s="6"/>
      <c r="AE413" s="6"/>
      <c r="AF413" s="10"/>
      <c r="AG413" s="10"/>
      <c r="AH413" s="10"/>
    </row>
    <row r="414" spans="1:34" x14ac:dyDescent="0.15">
      <c r="A414" s="23">
        <v>-65</v>
      </c>
      <c r="B414" s="13">
        <f t="shared" si="234"/>
        <v>-60</v>
      </c>
      <c r="C414" s="6">
        <v>0.70899999999999996</v>
      </c>
      <c r="D414" s="6">
        <v>17.925999999999998</v>
      </c>
      <c r="E414" s="6"/>
      <c r="F414" s="10"/>
      <c r="G414" s="10"/>
      <c r="H414" s="10"/>
      <c r="I414" s="6"/>
      <c r="J414" s="81"/>
      <c r="K414" s="10"/>
      <c r="L414" s="10"/>
      <c r="M414" s="10"/>
      <c r="N414" s="6"/>
      <c r="O414" s="10"/>
      <c r="P414" s="10"/>
      <c r="Q414" s="10"/>
      <c r="R414" s="6"/>
      <c r="S414" s="81"/>
      <c r="T414" s="10"/>
      <c r="U414" s="10"/>
      <c r="V414" s="10"/>
      <c r="W414" s="29">
        <v>-72</v>
      </c>
      <c r="X414" s="13">
        <f t="shared" si="235"/>
        <v>-70</v>
      </c>
      <c r="Y414" s="10">
        <v>0.98398500000008515</v>
      </c>
      <c r="Z414" s="4" t="str">
        <f t="shared" si="236"/>
        <v/>
      </c>
      <c r="AD414" s="6"/>
      <c r="AE414" s="6"/>
      <c r="AF414" s="10"/>
      <c r="AG414" s="10"/>
      <c r="AH414" s="10"/>
    </row>
    <row r="415" spans="1:34" x14ac:dyDescent="0.15">
      <c r="A415" s="23">
        <v>-65</v>
      </c>
      <c r="B415" s="13">
        <f t="shared" si="234"/>
        <v>-60</v>
      </c>
      <c r="C415" s="6">
        <v>2.2770000000000001</v>
      </c>
      <c r="D415" s="6">
        <v>3.2469999999999999</v>
      </c>
      <c r="E415" s="6"/>
      <c r="F415" s="10"/>
      <c r="G415" s="10"/>
      <c r="H415" s="10"/>
      <c r="I415" s="6"/>
      <c r="J415" s="81"/>
      <c r="K415" s="10"/>
      <c r="L415" s="10"/>
      <c r="M415" s="10"/>
      <c r="N415" s="6"/>
      <c r="O415" s="10"/>
      <c r="P415" s="10"/>
      <c r="Q415" s="10"/>
      <c r="R415" s="6"/>
      <c r="S415" s="81"/>
      <c r="T415" s="10"/>
      <c r="U415" s="10"/>
      <c r="V415" s="10"/>
      <c r="W415" s="29">
        <v>-72</v>
      </c>
      <c r="X415" s="13">
        <f t="shared" si="235"/>
        <v>-70</v>
      </c>
      <c r="Y415" s="10">
        <v>0.77420000000584288</v>
      </c>
      <c r="Z415" s="4" t="str">
        <f t="shared" si="236"/>
        <v/>
      </c>
      <c r="AD415" s="6"/>
      <c r="AE415" s="6"/>
      <c r="AF415" s="10"/>
      <c r="AG415" s="10"/>
      <c r="AH415" s="10"/>
    </row>
    <row r="416" spans="1:34" x14ac:dyDescent="0.15">
      <c r="A416" s="23">
        <v>-65</v>
      </c>
      <c r="B416" s="13">
        <f t="shared" si="234"/>
        <v>-60</v>
      </c>
      <c r="C416" s="6">
        <v>0.56999999999999995</v>
      </c>
      <c r="D416" s="6">
        <v>1.7589999999999999</v>
      </c>
      <c r="E416" s="6"/>
      <c r="F416" s="10"/>
      <c r="G416" s="10"/>
      <c r="H416" s="10"/>
      <c r="I416" s="6"/>
      <c r="J416" s="81"/>
      <c r="K416" s="10"/>
      <c r="L416" s="10"/>
      <c r="M416" s="10"/>
      <c r="N416" s="6"/>
      <c r="O416" s="10"/>
      <c r="P416" s="10"/>
      <c r="Q416" s="10"/>
      <c r="R416" s="6"/>
      <c r="S416" s="81"/>
      <c r="T416" s="10"/>
      <c r="U416" s="10"/>
      <c r="V416" s="10"/>
      <c r="W416" s="29">
        <v>-72</v>
      </c>
      <c r="X416" s="13">
        <f t="shared" si="235"/>
        <v>-70</v>
      </c>
      <c r="Y416" s="10">
        <v>0.37596000000182528</v>
      </c>
      <c r="Z416" s="4" t="str">
        <f t="shared" si="236"/>
        <v/>
      </c>
      <c r="AD416" s="6"/>
      <c r="AE416" s="6"/>
      <c r="AF416" s="10"/>
      <c r="AG416" s="10"/>
      <c r="AH416" s="10"/>
    </row>
    <row r="417" spans="1:34" x14ac:dyDescent="0.15">
      <c r="A417" s="23">
        <v>-65</v>
      </c>
      <c r="B417" s="13">
        <f t="shared" si="234"/>
        <v>-60</v>
      </c>
      <c r="C417" s="6">
        <v>0.59199999999999997</v>
      </c>
      <c r="D417" s="6">
        <v>7.43</v>
      </c>
      <c r="E417" s="6"/>
      <c r="F417" s="10"/>
      <c r="G417" s="10"/>
      <c r="H417" s="10"/>
      <c r="I417" s="6"/>
      <c r="J417" s="81"/>
      <c r="K417" s="10"/>
      <c r="L417" s="10"/>
      <c r="M417" s="10"/>
      <c r="N417" s="6"/>
      <c r="O417" s="10"/>
      <c r="P417" s="10"/>
      <c r="Q417" s="10"/>
      <c r="R417" s="6"/>
      <c r="S417" s="81"/>
      <c r="T417" s="10"/>
      <c r="U417" s="10"/>
      <c r="V417" s="10"/>
      <c r="W417" s="29">
        <v>-72</v>
      </c>
      <c r="X417" s="13">
        <f t="shared" si="235"/>
        <v>-70</v>
      </c>
      <c r="Y417" s="10">
        <v>0.36486999999978798</v>
      </c>
      <c r="Z417" s="4" t="str">
        <f t="shared" si="236"/>
        <v/>
      </c>
      <c r="AD417" s="6"/>
      <c r="AE417" s="6"/>
      <c r="AF417" s="10"/>
      <c r="AG417" s="10"/>
      <c r="AH417" s="10"/>
    </row>
    <row r="418" spans="1:34" x14ac:dyDescent="0.15">
      <c r="A418" s="23">
        <v>-65</v>
      </c>
      <c r="B418" s="13">
        <f t="shared" si="234"/>
        <v>-60</v>
      </c>
      <c r="C418" s="6">
        <v>0.754</v>
      </c>
      <c r="D418" s="6">
        <v>2.1579999999999999</v>
      </c>
      <c r="E418" s="6"/>
      <c r="F418" s="10"/>
      <c r="G418" s="10"/>
      <c r="H418" s="10"/>
      <c r="I418" s="6"/>
      <c r="J418" s="81"/>
      <c r="K418" s="10"/>
      <c r="L418" s="10"/>
      <c r="M418" s="10"/>
      <c r="N418" s="6"/>
      <c r="O418" s="10"/>
      <c r="P418" s="10"/>
      <c r="Q418" s="10"/>
      <c r="R418" s="6"/>
      <c r="S418" s="81"/>
      <c r="T418" s="10"/>
      <c r="U418" s="10"/>
      <c r="V418" s="10"/>
      <c r="W418" s="29">
        <v>-72</v>
      </c>
      <c r="X418" s="13">
        <f t="shared" si="235"/>
        <v>-70</v>
      </c>
      <c r="Y418" s="10">
        <v>0.37078000000485201</v>
      </c>
      <c r="Z418" s="4" t="str">
        <f t="shared" si="236"/>
        <v/>
      </c>
      <c r="AD418" s="6"/>
      <c r="AE418" s="6"/>
      <c r="AF418" s="10"/>
      <c r="AG418" s="10"/>
      <c r="AH418" s="10"/>
    </row>
    <row r="419" spans="1:34" x14ac:dyDescent="0.15">
      <c r="A419" s="23">
        <v>-65</v>
      </c>
      <c r="B419" s="13">
        <f t="shared" si="234"/>
        <v>-60</v>
      </c>
      <c r="C419" s="6">
        <v>1.5960000000000001</v>
      </c>
      <c r="D419" s="6">
        <v>5.0919999999999996</v>
      </c>
      <c r="E419" s="6"/>
      <c r="F419" s="10"/>
      <c r="G419" s="10"/>
      <c r="H419" s="10"/>
      <c r="I419" s="6"/>
      <c r="J419" s="81"/>
      <c r="K419" s="10"/>
      <c r="L419" s="10"/>
      <c r="M419" s="10"/>
      <c r="N419" s="6"/>
      <c r="O419" s="10"/>
      <c r="P419" s="10"/>
      <c r="Q419" s="10"/>
      <c r="R419" s="6"/>
      <c r="S419" s="81"/>
      <c r="T419" s="10"/>
      <c r="U419" s="10"/>
      <c r="V419" s="10"/>
      <c r="W419" s="29">
        <v>-72</v>
      </c>
      <c r="X419" s="13">
        <f t="shared" si="235"/>
        <v>-70</v>
      </c>
      <c r="Y419" s="10">
        <v>0.35269000000502659</v>
      </c>
      <c r="Z419" s="4" t="str">
        <f t="shared" si="236"/>
        <v/>
      </c>
      <c r="AD419" s="6"/>
      <c r="AE419" s="6"/>
      <c r="AF419" s="10"/>
      <c r="AG419" s="10"/>
      <c r="AH419" s="10"/>
    </row>
    <row r="420" spans="1:34" x14ac:dyDescent="0.15">
      <c r="A420" s="23">
        <v>-65</v>
      </c>
      <c r="B420" s="13">
        <f t="shared" si="234"/>
        <v>-60</v>
      </c>
      <c r="C420" s="6">
        <v>2.0390000000000001</v>
      </c>
      <c r="D420" s="6">
        <v>3.07</v>
      </c>
      <c r="E420" s="6"/>
      <c r="F420" s="10"/>
      <c r="G420" s="10"/>
      <c r="H420" s="10"/>
      <c r="I420" s="6"/>
      <c r="J420" s="81"/>
      <c r="K420" s="10"/>
      <c r="L420" s="10"/>
      <c r="M420" s="10"/>
      <c r="N420" s="6"/>
      <c r="O420" s="10"/>
      <c r="P420" s="10"/>
      <c r="Q420" s="10"/>
      <c r="R420" s="6"/>
      <c r="S420" s="81"/>
      <c r="T420" s="10"/>
      <c r="U420" s="10"/>
      <c r="V420" s="10"/>
      <c r="W420" s="29">
        <v>-72</v>
      </c>
      <c r="X420" s="13">
        <f t="shared" si="235"/>
        <v>-70</v>
      </c>
      <c r="Y420" s="10">
        <v>0.37114500000525941</v>
      </c>
      <c r="Z420" s="4" t="str">
        <f t="shared" si="236"/>
        <v/>
      </c>
      <c r="AD420" s="6"/>
      <c r="AE420" s="6"/>
      <c r="AF420" s="10"/>
      <c r="AG420" s="10"/>
      <c r="AH420" s="10"/>
    </row>
    <row r="421" spans="1:34" x14ac:dyDescent="0.15">
      <c r="A421" s="23">
        <v>-65</v>
      </c>
      <c r="B421" s="13">
        <f t="shared" si="234"/>
        <v>-60</v>
      </c>
      <c r="C421" s="6">
        <v>2.5089999999999999</v>
      </c>
      <c r="D421" s="6">
        <v>3.5030000000000001</v>
      </c>
      <c r="E421" s="6"/>
      <c r="F421" s="10"/>
      <c r="G421" s="10"/>
      <c r="H421" s="10"/>
      <c r="I421" s="6"/>
      <c r="J421" s="81"/>
      <c r="K421" s="10"/>
      <c r="L421" s="10"/>
      <c r="M421" s="10"/>
      <c r="N421" s="6"/>
      <c r="O421" s="10"/>
      <c r="P421" s="10"/>
      <c r="Q421" s="10"/>
      <c r="R421" s="6"/>
      <c r="S421" s="81"/>
      <c r="T421" s="10"/>
      <c r="U421" s="10"/>
      <c r="V421" s="10"/>
      <c r="W421" s="29">
        <v>-72</v>
      </c>
      <c r="X421" s="13">
        <f t="shared" si="235"/>
        <v>-70</v>
      </c>
      <c r="Y421" s="10">
        <v>0.74691000000409025</v>
      </c>
      <c r="Z421" s="4" t="str">
        <f t="shared" si="236"/>
        <v/>
      </c>
      <c r="AD421" s="6"/>
      <c r="AE421" s="6"/>
      <c r="AF421" s="10"/>
      <c r="AG421" s="10"/>
      <c r="AH421" s="10"/>
    </row>
    <row r="422" spans="1:34" x14ac:dyDescent="0.15">
      <c r="A422" s="23">
        <v>-65</v>
      </c>
      <c r="B422" s="13">
        <f t="shared" si="234"/>
        <v>-60</v>
      </c>
      <c r="C422" s="6">
        <v>3.1930000000000001</v>
      </c>
      <c r="D422" s="6">
        <v>4.1820000000000004</v>
      </c>
      <c r="E422" s="6"/>
      <c r="F422" s="10"/>
      <c r="G422" s="10"/>
      <c r="H422" s="10"/>
      <c r="I422" s="6"/>
      <c r="J422" s="81"/>
      <c r="K422" s="10"/>
      <c r="L422" s="10"/>
      <c r="M422" s="10"/>
      <c r="N422" s="6"/>
      <c r="O422" s="10"/>
      <c r="P422" s="10"/>
      <c r="Q422" s="10"/>
      <c r="R422" s="6"/>
      <c r="S422" s="81"/>
      <c r="T422" s="10"/>
      <c r="U422" s="10"/>
      <c r="V422" s="10"/>
      <c r="W422" s="29">
        <v>-72</v>
      </c>
      <c r="X422" s="13">
        <f t="shared" si="235"/>
        <v>-70</v>
      </c>
      <c r="Y422" s="10">
        <v>0.84737000000042295</v>
      </c>
      <c r="Z422" s="4" t="str">
        <f t="shared" si="236"/>
        <v/>
      </c>
      <c r="AD422" s="6"/>
      <c r="AE422" s="6"/>
      <c r="AF422" s="10"/>
      <c r="AG422" s="10"/>
      <c r="AH422" s="10"/>
    </row>
    <row r="423" spans="1:34" x14ac:dyDescent="0.15">
      <c r="A423" s="23">
        <v>-65</v>
      </c>
      <c r="B423" s="13">
        <f t="shared" si="234"/>
        <v>-60</v>
      </c>
      <c r="C423" s="6">
        <v>2.6909999999999998</v>
      </c>
      <c r="D423" s="6">
        <v>5.1100000000000003</v>
      </c>
      <c r="E423" s="6"/>
      <c r="F423" s="10"/>
      <c r="G423" s="10"/>
      <c r="H423" s="10"/>
      <c r="I423" s="6"/>
      <c r="J423" s="81"/>
      <c r="K423" s="10"/>
      <c r="L423" s="10"/>
      <c r="M423" s="10"/>
      <c r="N423" s="6"/>
      <c r="O423" s="10"/>
      <c r="P423" s="10"/>
      <c r="Q423" s="10"/>
      <c r="R423" s="6"/>
      <c r="S423" s="81"/>
      <c r="T423" s="10"/>
      <c r="U423" s="10"/>
      <c r="V423" s="10"/>
      <c r="W423" s="29">
        <v>-72</v>
      </c>
      <c r="X423" s="13">
        <f t="shared" si="235"/>
        <v>-70</v>
      </c>
      <c r="Y423" s="10">
        <v>0.86061000000641608</v>
      </c>
      <c r="Z423" s="4" t="str">
        <f t="shared" si="236"/>
        <v/>
      </c>
      <c r="AD423" s="6"/>
      <c r="AE423" s="6"/>
      <c r="AF423" s="10"/>
      <c r="AG423" s="10"/>
      <c r="AH423" s="10"/>
    </row>
    <row r="424" spans="1:34" x14ac:dyDescent="0.15">
      <c r="A424" s="23">
        <v>-65</v>
      </c>
      <c r="B424" s="13">
        <f t="shared" si="234"/>
        <v>-60</v>
      </c>
      <c r="C424" s="6">
        <v>2.6339999999999999</v>
      </c>
      <c r="D424" s="6">
        <v>3.613</v>
      </c>
      <c r="E424" s="6"/>
      <c r="F424" s="10"/>
      <c r="G424" s="10"/>
      <c r="H424" s="10"/>
      <c r="I424" s="6"/>
      <c r="J424" s="81"/>
      <c r="K424" s="10"/>
      <c r="L424" s="10"/>
      <c r="M424" s="10"/>
      <c r="N424" s="6"/>
      <c r="O424" s="10"/>
      <c r="P424" s="10"/>
      <c r="Q424" s="10"/>
      <c r="R424" s="6"/>
      <c r="S424" s="81"/>
      <c r="T424" s="10"/>
      <c r="U424" s="10"/>
      <c r="V424" s="10"/>
      <c r="W424" s="29">
        <v>-72</v>
      </c>
      <c r="X424" s="13">
        <f t="shared" si="235"/>
        <v>-70</v>
      </c>
      <c r="Y424" s="10">
        <v>0.71557000000385296</v>
      </c>
      <c r="Z424" s="4" t="str">
        <f t="shared" si="236"/>
        <v/>
      </c>
      <c r="AD424" s="6"/>
      <c r="AE424" s="6"/>
      <c r="AF424" s="10"/>
      <c r="AG424" s="10"/>
      <c r="AH424" s="10"/>
    </row>
    <row r="425" spans="1:34" x14ac:dyDescent="0.15">
      <c r="A425" s="23">
        <v>-65</v>
      </c>
      <c r="B425" s="13">
        <f t="shared" si="234"/>
        <v>-60</v>
      </c>
      <c r="C425" s="6">
        <v>0.628</v>
      </c>
      <c r="D425" s="6">
        <v>1.7769999999999999</v>
      </c>
      <c r="E425" s="6"/>
      <c r="F425" s="10"/>
      <c r="G425" s="10"/>
      <c r="H425" s="10"/>
      <c r="I425" s="6"/>
      <c r="J425" s="81"/>
      <c r="K425" s="10"/>
      <c r="L425" s="10"/>
      <c r="M425" s="10"/>
      <c r="N425" s="6"/>
      <c r="O425" s="10"/>
      <c r="P425" s="10"/>
      <c r="Q425" s="10"/>
      <c r="R425" s="6"/>
      <c r="S425" s="81"/>
      <c r="T425" s="10"/>
      <c r="U425" s="10"/>
      <c r="V425" s="10"/>
      <c r="W425" s="29">
        <v>-72</v>
      </c>
      <c r="X425" s="13">
        <f t="shared" si="235"/>
        <v>-70</v>
      </c>
      <c r="Y425" s="10">
        <v>0.86585000000350343</v>
      </c>
      <c r="Z425" s="4" t="str">
        <f t="shared" si="236"/>
        <v/>
      </c>
      <c r="AD425" s="6"/>
      <c r="AE425" s="6"/>
      <c r="AF425" s="10"/>
      <c r="AG425" s="10"/>
      <c r="AH425" s="10"/>
    </row>
    <row r="426" spans="1:34" x14ac:dyDescent="0.15">
      <c r="A426" s="23">
        <v>-65</v>
      </c>
      <c r="B426" s="13">
        <f t="shared" si="234"/>
        <v>-60</v>
      </c>
      <c r="C426" s="6">
        <v>2.4569999999999999</v>
      </c>
      <c r="D426" s="6">
        <v>3.504</v>
      </c>
      <c r="E426" s="6"/>
      <c r="F426" s="10"/>
      <c r="G426" s="10"/>
      <c r="H426" s="10"/>
      <c r="I426" s="6"/>
      <c r="J426" s="81"/>
      <c r="K426" s="10"/>
      <c r="L426" s="10"/>
      <c r="M426" s="10"/>
      <c r="N426" s="6"/>
      <c r="O426" s="10"/>
      <c r="P426" s="10"/>
      <c r="Q426" s="10"/>
      <c r="R426" s="6"/>
      <c r="S426" s="81"/>
      <c r="T426" s="10"/>
      <c r="U426" s="10"/>
      <c r="V426" s="10"/>
      <c r="W426" s="29">
        <v>-72</v>
      </c>
      <c r="X426" s="13">
        <f t="shared" si="235"/>
        <v>-70</v>
      </c>
      <c r="Y426" s="10">
        <v>0.77690500000245355</v>
      </c>
      <c r="Z426" s="4" t="str">
        <f t="shared" si="236"/>
        <v/>
      </c>
      <c r="AD426" s="6"/>
      <c r="AE426" s="6"/>
      <c r="AF426" s="10"/>
      <c r="AG426" s="10"/>
      <c r="AH426" s="10"/>
    </row>
    <row r="427" spans="1:34" x14ac:dyDescent="0.15">
      <c r="A427" s="23">
        <v>-65</v>
      </c>
      <c r="B427" s="13">
        <f t="shared" si="234"/>
        <v>-60</v>
      </c>
      <c r="C427" s="6">
        <v>2.581</v>
      </c>
      <c r="D427" s="6">
        <v>3.7149999999999999</v>
      </c>
      <c r="E427" s="6"/>
      <c r="F427" s="10"/>
      <c r="G427" s="10"/>
      <c r="H427" s="10"/>
      <c r="I427" s="6"/>
      <c r="J427" s="81"/>
      <c r="K427" s="10"/>
      <c r="L427" s="10"/>
      <c r="M427" s="10"/>
      <c r="N427" s="6"/>
      <c r="O427" s="10"/>
      <c r="P427" s="10"/>
      <c r="Q427" s="10"/>
      <c r="R427" s="6"/>
      <c r="S427" s="81"/>
      <c r="T427" s="10"/>
      <c r="U427" s="10"/>
      <c r="V427" s="10"/>
      <c r="W427" s="29">
        <v>-72</v>
      </c>
      <c r="X427" s="13">
        <f t="shared" si="235"/>
        <v>-70</v>
      </c>
      <c r="Y427" s="10">
        <v>0.79781499999965955</v>
      </c>
      <c r="Z427" s="4" t="str">
        <f t="shared" si="236"/>
        <v/>
      </c>
      <c r="AD427" s="6"/>
      <c r="AE427" s="6"/>
      <c r="AF427" s="10"/>
      <c r="AG427" s="10"/>
      <c r="AH427" s="10"/>
    </row>
    <row r="428" spans="1:34" x14ac:dyDescent="0.15">
      <c r="A428" s="23">
        <v>-65</v>
      </c>
      <c r="B428" s="13">
        <f t="shared" si="234"/>
        <v>-60</v>
      </c>
      <c r="C428" s="6">
        <v>1.762</v>
      </c>
      <c r="D428" s="6">
        <v>5.4409999999999998</v>
      </c>
      <c r="E428" s="6"/>
      <c r="F428" s="10"/>
      <c r="G428" s="10"/>
      <c r="H428" s="10"/>
      <c r="I428" s="6"/>
      <c r="J428" s="81"/>
      <c r="K428" s="10"/>
      <c r="L428" s="10"/>
      <c r="M428" s="10"/>
      <c r="N428" s="6"/>
      <c r="O428" s="10"/>
      <c r="P428" s="10"/>
      <c r="Q428" s="10"/>
      <c r="R428" s="6"/>
      <c r="S428" s="81"/>
      <c r="T428" s="10"/>
      <c r="U428" s="10"/>
      <c r="V428" s="10"/>
      <c r="W428" s="29">
        <v>-71</v>
      </c>
      <c r="X428" s="13">
        <f t="shared" si="235"/>
        <v>-70</v>
      </c>
      <c r="Y428" s="10">
        <v>0.18172000000400246</v>
      </c>
      <c r="Z428" s="4" t="str">
        <f t="shared" si="236"/>
        <v/>
      </c>
      <c r="AD428" s="6"/>
      <c r="AE428" s="6"/>
      <c r="AF428" s="10"/>
      <c r="AG428" s="10"/>
      <c r="AH428" s="10"/>
    </row>
    <row r="429" spans="1:34" x14ac:dyDescent="0.15">
      <c r="A429" s="23">
        <v>-65</v>
      </c>
      <c r="B429" s="13">
        <f t="shared" si="234"/>
        <v>-60</v>
      </c>
      <c r="C429" s="6">
        <v>0.66300000000000003</v>
      </c>
      <c r="D429" s="6">
        <v>1.9239999999999999</v>
      </c>
      <c r="E429" s="6"/>
      <c r="F429" s="10"/>
      <c r="G429" s="10"/>
      <c r="H429" s="10"/>
      <c r="I429" s="6"/>
      <c r="J429" s="81"/>
      <c r="K429" s="10"/>
      <c r="L429" s="10"/>
      <c r="M429" s="10"/>
      <c r="N429" s="6"/>
      <c r="O429" s="10"/>
      <c r="P429" s="10"/>
      <c r="Q429" s="10"/>
      <c r="R429" s="6"/>
      <c r="S429" s="81"/>
      <c r="T429" s="10"/>
      <c r="U429" s="10"/>
      <c r="V429" s="10"/>
      <c r="W429" s="29">
        <v>-71</v>
      </c>
      <c r="X429" s="13">
        <f t="shared" si="235"/>
        <v>-70</v>
      </c>
      <c r="Y429" s="10">
        <v>0.74264500000323452</v>
      </c>
      <c r="Z429" s="4" t="str">
        <f t="shared" si="236"/>
        <v/>
      </c>
      <c r="AD429" s="6"/>
      <c r="AE429" s="6"/>
      <c r="AF429" s="10"/>
      <c r="AG429" s="10"/>
      <c r="AH429" s="10"/>
    </row>
    <row r="430" spans="1:34" x14ac:dyDescent="0.15">
      <c r="A430" s="23">
        <v>-65</v>
      </c>
      <c r="B430" s="13">
        <f t="shared" si="234"/>
        <v>-60</v>
      </c>
      <c r="C430" s="6">
        <v>2.54</v>
      </c>
      <c r="D430" s="6">
        <v>11.747</v>
      </c>
      <c r="E430" s="6"/>
      <c r="F430" s="10"/>
      <c r="G430" s="10"/>
      <c r="H430" s="10"/>
      <c r="I430" s="6"/>
      <c r="J430" s="81"/>
      <c r="K430" s="10"/>
      <c r="L430" s="10"/>
      <c r="M430" s="10"/>
      <c r="N430" s="6"/>
      <c r="O430" s="10"/>
      <c r="P430" s="10"/>
      <c r="Q430" s="10"/>
      <c r="R430" s="6"/>
      <c r="S430" s="81"/>
      <c r="T430" s="10"/>
      <c r="U430" s="10"/>
      <c r="V430" s="10"/>
      <c r="W430" s="29">
        <v>-71</v>
      </c>
      <c r="X430" s="13">
        <f t="shared" si="235"/>
        <v>-70</v>
      </c>
      <c r="Y430" s="10">
        <v>0.17191000000148859</v>
      </c>
      <c r="Z430" s="4" t="str">
        <f t="shared" si="236"/>
        <v/>
      </c>
      <c r="AD430" s="6"/>
      <c r="AE430" s="6"/>
      <c r="AF430" s="10"/>
      <c r="AG430" s="10"/>
      <c r="AH430" s="10"/>
    </row>
    <row r="431" spans="1:34" x14ac:dyDescent="0.15">
      <c r="A431" s="23">
        <v>-65</v>
      </c>
      <c r="B431" s="13">
        <f t="shared" si="234"/>
        <v>-60</v>
      </c>
      <c r="C431" s="6">
        <v>1.5780000000000001</v>
      </c>
      <c r="D431" s="6">
        <v>2.625</v>
      </c>
      <c r="E431" s="6"/>
      <c r="F431" s="10"/>
      <c r="G431" s="10"/>
      <c r="H431" s="10"/>
      <c r="I431" s="6"/>
      <c r="J431" s="81"/>
      <c r="K431" s="10"/>
      <c r="L431" s="10"/>
      <c r="M431" s="10"/>
      <c r="N431" s="6"/>
      <c r="O431" s="10"/>
      <c r="P431" s="10"/>
      <c r="Q431" s="10"/>
      <c r="R431" s="6"/>
      <c r="S431" s="81"/>
      <c r="T431" s="10"/>
      <c r="U431" s="10"/>
      <c r="V431" s="10"/>
      <c r="W431" s="29">
        <v>-71</v>
      </c>
      <c r="X431" s="13">
        <f t="shared" si="235"/>
        <v>-70</v>
      </c>
      <c r="Y431" s="10">
        <v>0.17981999999968412</v>
      </c>
      <c r="Z431" s="4" t="str">
        <f t="shared" si="236"/>
        <v/>
      </c>
      <c r="AD431" s="6"/>
      <c r="AE431" s="6"/>
      <c r="AF431" s="10"/>
      <c r="AG431" s="10"/>
      <c r="AH431" s="10"/>
    </row>
    <row r="432" spans="1:34" x14ac:dyDescent="0.15">
      <c r="A432" s="23">
        <v>-65</v>
      </c>
      <c r="B432" s="13">
        <f t="shared" si="234"/>
        <v>-60</v>
      </c>
      <c r="C432" s="6">
        <v>0.53200000000000003</v>
      </c>
      <c r="D432" s="6">
        <v>15.183999999999999</v>
      </c>
      <c r="E432" s="6"/>
      <c r="F432" s="10"/>
      <c r="G432" s="10"/>
      <c r="H432" s="10"/>
      <c r="I432" s="6"/>
      <c r="J432" s="81"/>
      <c r="K432" s="10"/>
      <c r="L432" s="10"/>
      <c r="M432" s="10"/>
      <c r="N432" s="6"/>
      <c r="O432" s="10"/>
      <c r="P432" s="10"/>
      <c r="Q432" s="10"/>
      <c r="R432" s="6"/>
      <c r="S432" s="81"/>
      <c r="T432" s="10"/>
      <c r="U432" s="10"/>
      <c r="V432" s="10"/>
      <c r="W432" s="29">
        <v>-71</v>
      </c>
      <c r="X432" s="13">
        <f t="shared" si="235"/>
        <v>-70</v>
      </c>
      <c r="Y432" s="10">
        <v>0.62993500000631886</v>
      </c>
      <c r="Z432" s="4" t="str">
        <f t="shared" si="236"/>
        <v/>
      </c>
      <c r="AD432" s="6"/>
      <c r="AE432" s="6"/>
      <c r="AF432" s="10"/>
      <c r="AG432" s="10"/>
      <c r="AH432" s="10"/>
    </row>
    <row r="433" spans="1:34" x14ac:dyDescent="0.15">
      <c r="A433" s="23">
        <v>-65</v>
      </c>
      <c r="B433" s="13">
        <f t="shared" si="234"/>
        <v>-60</v>
      </c>
      <c r="C433" s="6">
        <v>1.2370000000000001</v>
      </c>
      <c r="D433" s="6">
        <v>2.4220000000000002</v>
      </c>
      <c r="E433" s="6"/>
      <c r="F433" s="10"/>
      <c r="G433" s="10"/>
      <c r="H433" s="10"/>
      <c r="I433" s="6"/>
      <c r="J433" s="81"/>
      <c r="K433" s="10"/>
      <c r="L433" s="10"/>
      <c r="M433" s="10"/>
      <c r="N433" s="6"/>
      <c r="O433" s="10"/>
      <c r="P433" s="10"/>
      <c r="Q433" s="10"/>
      <c r="R433" s="6"/>
      <c r="S433" s="81"/>
      <c r="T433" s="10"/>
      <c r="U433" s="10"/>
      <c r="V433" s="10"/>
      <c r="W433" s="29">
        <v>-71</v>
      </c>
      <c r="X433" s="13">
        <f t="shared" si="235"/>
        <v>-70</v>
      </c>
      <c r="Y433" s="10">
        <v>0.92632000000643444</v>
      </c>
      <c r="Z433" s="4" t="str">
        <f t="shared" si="236"/>
        <v/>
      </c>
      <c r="AD433" s="6"/>
      <c r="AE433" s="6"/>
      <c r="AF433" s="10"/>
      <c r="AG433" s="10"/>
      <c r="AH433" s="10"/>
    </row>
    <row r="434" spans="1:34" x14ac:dyDescent="0.15">
      <c r="A434" s="23">
        <v>-65</v>
      </c>
      <c r="B434" s="13">
        <f t="shared" si="234"/>
        <v>-60</v>
      </c>
      <c r="C434" s="6">
        <v>2.476</v>
      </c>
      <c r="D434" s="6">
        <v>7.0030000000000001</v>
      </c>
      <c r="E434" s="6"/>
      <c r="F434" s="10"/>
      <c r="G434" s="10"/>
      <c r="H434" s="10"/>
      <c r="I434" s="6"/>
      <c r="J434" s="81"/>
      <c r="K434" s="10"/>
      <c r="L434" s="10"/>
      <c r="M434" s="10"/>
      <c r="N434" s="6"/>
      <c r="O434" s="10"/>
      <c r="P434" s="10"/>
      <c r="Q434" s="10"/>
      <c r="R434" s="6"/>
      <c r="S434" s="81"/>
      <c r="T434" s="10"/>
      <c r="U434" s="10"/>
      <c r="V434" s="10"/>
      <c r="W434" s="29">
        <v>-71</v>
      </c>
      <c r="X434" s="13">
        <f t="shared" si="235"/>
        <v>-70</v>
      </c>
      <c r="Y434" s="10">
        <v>0.78146000000346394</v>
      </c>
      <c r="Z434" s="4" t="str">
        <f t="shared" si="236"/>
        <v/>
      </c>
      <c r="AD434" s="6"/>
      <c r="AE434" s="6"/>
      <c r="AF434" s="10"/>
      <c r="AG434" s="10"/>
      <c r="AH434" s="10"/>
    </row>
    <row r="435" spans="1:34" x14ac:dyDescent="0.15">
      <c r="A435" s="23">
        <v>-65</v>
      </c>
      <c r="B435" s="13">
        <f t="shared" si="234"/>
        <v>-60</v>
      </c>
      <c r="C435" s="6">
        <v>2.605</v>
      </c>
      <c r="D435" s="6">
        <v>11.701000000000001</v>
      </c>
      <c r="E435" s="6"/>
      <c r="F435" s="10"/>
      <c r="G435" s="10"/>
      <c r="H435" s="10"/>
      <c r="I435" s="6"/>
      <c r="J435" s="81"/>
      <c r="K435" s="10"/>
      <c r="L435" s="10"/>
      <c r="M435" s="10"/>
      <c r="N435" s="6"/>
      <c r="O435" s="10"/>
      <c r="P435" s="10"/>
      <c r="Q435" s="10"/>
      <c r="R435" s="6"/>
      <c r="S435" s="81"/>
      <c r="T435" s="10"/>
      <c r="U435" s="10"/>
      <c r="V435" s="10"/>
      <c r="W435" s="29">
        <v>-71</v>
      </c>
      <c r="X435" s="13">
        <f t="shared" si="235"/>
        <v>-70</v>
      </c>
      <c r="Y435" s="10">
        <v>0.36560000000060278</v>
      </c>
      <c r="Z435" s="4" t="str">
        <f t="shared" si="236"/>
        <v/>
      </c>
      <c r="AD435" s="6"/>
      <c r="AE435" s="6"/>
      <c r="AF435" s="10"/>
      <c r="AG435" s="10"/>
      <c r="AH435" s="10"/>
    </row>
    <row r="436" spans="1:34" x14ac:dyDescent="0.15">
      <c r="A436" s="23">
        <v>-65</v>
      </c>
      <c r="B436" s="13">
        <f t="shared" si="234"/>
        <v>-60</v>
      </c>
      <c r="C436" s="6">
        <v>2.4660000000000002</v>
      </c>
      <c r="D436" s="6">
        <v>3.5649999999999999</v>
      </c>
      <c r="E436" s="6"/>
      <c r="F436" s="10"/>
      <c r="G436" s="10"/>
      <c r="H436" s="10"/>
      <c r="I436" s="6"/>
      <c r="J436" s="81"/>
      <c r="K436" s="10"/>
      <c r="L436" s="10"/>
      <c r="M436" s="10"/>
      <c r="N436" s="6"/>
      <c r="O436" s="10"/>
      <c r="P436" s="10"/>
      <c r="Q436" s="10"/>
      <c r="R436" s="6"/>
      <c r="S436" s="81"/>
      <c r="T436" s="10"/>
      <c r="U436" s="10"/>
      <c r="V436" s="10"/>
      <c r="W436" s="29">
        <v>-70</v>
      </c>
      <c r="X436" s="13">
        <f t="shared" si="235"/>
        <v>-70</v>
      </c>
      <c r="Y436" s="10">
        <v>0.2193950000025493</v>
      </c>
      <c r="Z436" s="4" t="str">
        <f t="shared" si="236"/>
        <v/>
      </c>
      <c r="AD436" s="6"/>
      <c r="AE436" s="6"/>
      <c r="AF436" s="10"/>
      <c r="AG436" s="10"/>
      <c r="AH436" s="10"/>
    </row>
    <row r="437" spans="1:34" x14ac:dyDescent="0.15">
      <c r="A437" s="23">
        <v>-65</v>
      </c>
      <c r="B437" s="13">
        <f t="shared" si="234"/>
        <v>-60</v>
      </c>
      <c r="C437" s="6">
        <v>2.5619999999999998</v>
      </c>
      <c r="D437" s="6">
        <v>3.4359999999999999</v>
      </c>
      <c r="E437" s="6"/>
      <c r="F437" s="10"/>
      <c r="G437" s="10"/>
      <c r="H437" s="10"/>
      <c r="I437" s="6"/>
      <c r="J437" s="81"/>
      <c r="K437" s="10"/>
      <c r="L437" s="10"/>
      <c r="M437" s="10"/>
      <c r="N437" s="6"/>
      <c r="O437" s="10"/>
      <c r="P437" s="10"/>
      <c r="Q437" s="10"/>
      <c r="R437" s="6"/>
      <c r="S437" s="81"/>
      <c r="T437" s="10"/>
      <c r="U437" s="10"/>
      <c r="V437" s="10"/>
      <c r="W437" s="29">
        <v>-70</v>
      </c>
      <c r="X437" s="13">
        <f t="shared" si="235"/>
        <v>-70</v>
      </c>
      <c r="Y437" s="10">
        <v>0.61092500000615524</v>
      </c>
      <c r="Z437" s="4" t="str">
        <f t="shared" si="236"/>
        <v/>
      </c>
      <c r="AD437" s="6"/>
      <c r="AE437" s="6"/>
      <c r="AF437" s="10"/>
      <c r="AG437" s="10"/>
      <c r="AH437" s="10"/>
    </row>
    <row r="438" spans="1:34" x14ac:dyDescent="0.15">
      <c r="A438" s="23">
        <v>-65</v>
      </c>
      <c r="B438" s="13">
        <f t="shared" si="234"/>
        <v>-60</v>
      </c>
      <c r="C438" s="6">
        <v>2.7080000000000002</v>
      </c>
      <c r="D438" s="6">
        <v>3.6869999999999998</v>
      </c>
      <c r="E438" s="6"/>
      <c r="F438" s="10"/>
      <c r="G438" s="10"/>
      <c r="H438" s="10"/>
      <c r="I438" s="6"/>
      <c r="J438" s="81"/>
      <c r="K438" s="10"/>
      <c r="L438" s="10"/>
      <c r="M438" s="10"/>
      <c r="N438" s="6"/>
      <c r="O438" s="10"/>
      <c r="P438" s="10"/>
      <c r="Q438" s="10"/>
      <c r="R438" s="6"/>
      <c r="S438" s="81"/>
      <c r="T438" s="10"/>
      <c r="U438" s="10"/>
      <c r="V438" s="10"/>
      <c r="W438" s="29">
        <v>-70</v>
      </c>
      <c r="X438" s="13">
        <f t="shared" si="235"/>
        <v>-70</v>
      </c>
      <c r="Y438" s="10">
        <v>0.88514000000137738</v>
      </c>
      <c r="Z438" s="4" t="str">
        <f t="shared" si="236"/>
        <v/>
      </c>
      <c r="AD438" s="6"/>
      <c r="AE438" s="6"/>
      <c r="AF438" s="10"/>
      <c r="AG438" s="10"/>
      <c r="AH438" s="10"/>
    </row>
    <row r="439" spans="1:34" x14ac:dyDescent="0.15">
      <c r="A439" s="23">
        <v>-65</v>
      </c>
      <c r="B439" s="13">
        <f t="shared" si="234"/>
        <v>-60</v>
      </c>
      <c r="C439" s="6">
        <v>2.093</v>
      </c>
      <c r="D439" s="6">
        <v>3.3239999999999998</v>
      </c>
      <c r="E439" s="6"/>
      <c r="F439" s="10"/>
      <c r="G439" s="10"/>
      <c r="H439" s="10"/>
      <c r="I439" s="6"/>
      <c r="J439" s="81"/>
      <c r="K439" s="10"/>
      <c r="L439" s="10"/>
      <c r="M439" s="10"/>
      <c r="N439" s="6"/>
      <c r="O439" s="10"/>
      <c r="P439" s="10"/>
      <c r="Q439" s="10"/>
      <c r="R439" s="6"/>
      <c r="S439" s="81"/>
      <c r="T439" s="10"/>
      <c r="U439" s="10"/>
      <c r="V439" s="10"/>
      <c r="W439" s="29">
        <v>-70</v>
      </c>
      <c r="X439" s="13">
        <f t="shared" si="235"/>
        <v>-70</v>
      </c>
      <c r="Y439" s="10">
        <v>0.86405000000457877</v>
      </c>
      <c r="Z439" s="4" t="str">
        <f t="shared" si="236"/>
        <v/>
      </c>
      <c r="AD439" s="6"/>
      <c r="AE439" s="6"/>
      <c r="AF439" s="10"/>
      <c r="AG439" s="10"/>
      <c r="AH439" s="10"/>
    </row>
    <row r="440" spans="1:34" x14ac:dyDescent="0.15">
      <c r="A440" s="23">
        <v>-65</v>
      </c>
      <c r="B440" s="13">
        <f t="shared" si="234"/>
        <v>-60</v>
      </c>
      <c r="C440" s="6">
        <v>2.8479999999999999</v>
      </c>
      <c r="D440" s="6">
        <v>4.9279999999999999</v>
      </c>
      <c r="E440" s="6"/>
      <c r="F440" s="10"/>
      <c r="G440" s="10"/>
      <c r="H440" s="10"/>
      <c r="I440" s="6"/>
      <c r="J440" s="81"/>
      <c r="K440" s="10"/>
      <c r="L440" s="10"/>
      <c r="M440" s="10"/>
      <c r="N440" s="6"/>
      <c r="O440" s="10"/>
      <c r="P440" s="10"/>
      <c r="Q440" s="10"/>
      <c r="R440" s="6"/>
      <c r="S440" s="81"/>
      <c r="T440" s="10"/>
      <c r="U440" s="10"/>
      <c r="V440" s="10"/>
      <c r="W440" s="29">
        <v>-70</v>
      </c>
      <c r="X440" s="13">
        <f t="shared" si="235"/>
        <v>-70</v>
      </c>
      <c r="Y440" s="10">
        <v>0.12343500000079444</v>
      </c>
      <c r="Z440" s="4" t="str">
        <f t="shared" si="236"/>
        <v/>
      </c>
      <c r="AD440" s="6"/>
      <c r="AE440" s="6"/>
      <c r="AF440" s="10"/>
      <c r="AG440" s="10"/>
      <c r="AH440" s="10"/>
    </row>
    <row r="441" spans="1:34" x14ac:dyDescent="0.15">
      <c r="A441" s="23">
        <v>-65</v>
      </c>
      <c r="B441" s="13">
        <f t="shared" si="234"/>
        <v>-60</v>
      </c>
      <c r="C441" s="6">
        <v>2.629</v>
      </c>
      <c r="D441" s="6">
        <v>3.7109999999999999</v>
      </c>
      <c r="E441" s="6"/>
      <c r="F441" s="10"/>
      <c r="G441" s="10"/>
      <c r="H441" s="10"/>
      <c r="I441" s="6"/>
      <c r="J441" s="81"/>
      <c r="K441" s="10"/>
      <c r="L441" s="10"/>
      <c r="M441" s="10"/>
      <c r="N441" s="6"/>
      <c r="O441" s="10"/>
      <c r="P441" s="10"/>
      <c r="Q441" s="10"/>
      <c r="R441" s="6"/>
      <c r="S441" s="81"/>
      <c r="T441" s="10"/>
      <c r="U441" s="10"/>
      <c r="V441" s="10"/>
      <c r="W441" s="29">
        <v>-70</v>
      </c>
      <c r="X441" s="13">
        <f t="shared" si="235"/>
        <v>-70</v>
      </c>
      <c r="Y441" s="10">
        <v>0.19543500000091085</v>
      </c>
      <c r="Z441" s="4" t="str">
        <f t="shared" si="236"/>
        <v/>
      </c>
      <c r="AD441" s="6"/>
      <c r="AE441" s="6"/>
      <c r="AF441" s="10"/>
      <c r="AG441" s="10"/>
      <c r="AH441" s="10"/>
    </row>
    <row r="442" spans="1:34" x14ac:dyDescent="0.15">
      <c r="A442" s="23">
        <v>-65</v>
      </c>
      <c r="B442" s="13">
        <f t="shared" si="234"/>
        <v>-60</v>
      </c>
      <c r="C442" s="6">
        <v>1.5149999999999999</v>
      </c>
      <c r="D442" s="6">
        <v>2.681</v>
      </c>
      <c r="E442" s="6"/>
      <c r="F442" s="10"/>
      <c r="G442" s="10"/>
      <c r="H442" s="10"/>
      <c r="I442" s="6"/>
      <c r="J442" s="81"/>
      <c r="K442" s="10"/>
      <c r="L442" s="10"/>
      <c r="M442" s="10"/>
      <c r="N442" s="6"/>
      <c r="O442" s="10"/>
      <c r="P442" s="10"/>
      <c r="Q442" s="10"/>
      <c r="R442" s="6"/>
      <c r="S442" s="81"/>
      <c r="T442" s="10"/>
      <c r="U442" s="10"/>
      <c r="V442" s="10"/>
      <c r="W442" s="29">
        <v>-70</v>
      </c>
      <c r="X442" s="13">
        <f t="shared" si="235"/>
        <v>-70</v>
      </c>
      <c r="Y442" s="10">
        <v>0.20689000000335556</v>
      </c>
      <c r="Z442" s="4" t="str">
        <f t="shared" si="236"/>
        <v/>
      </c>
      <c r="AD442" s="6"/>
      <c r="AE442" s="6"/>
      <c r="AF442" s="10"/>
      <c r="AG442" s="10"/>
      <c r="AH442" s="10"/>
    </row>
    <row r="443" spans="1:34" x14ac:dyDescent="0.15">
      <c r="A443" s="23">
        <v>-65</v>
      </c>
      <c r="B443" s="13">
        <f t="shared" si="234"/>
        <v>-60</v>
      </c>
      <c r="C443" s="6">
        <v>1.4890000000000001</v>
      </c>
      <c r="D443" s="6">
        <v>3.5550000000000002</v>
      </c>
      <c r="E443" s="6"/>
      <c r="F443" s="10"/>
      <c r="G443" s="10"/>
      <c r="H443" s="10"/>
      <c r="I443" s="6"/>
      <c r="J443" s="81"/>
      <c r="K443" s="10"/>
      <c r="L443" s="10"/>
      <c r="M443" s="10"/>
      <c r="N443" s="6"/>
      <c r="O443" s="10"/>
      <c r="P443" s="10"/>
      <c r="Q443" s="10"/>
      <c r="R443" s="6"/>
      <c r="S443" s="81"/>
      <c r="T443" s="10"/>
      <c r="U443" s="10"/>
      <c r="V443" s="10"/>
      <c r="W443" s="29">
        <v>-70</v>
      </c>
      <c r="X443" s="13">
        <f t="shared" si="235"/>
        <v>-70</v>
      </c>
      <c r="Y443" s="10">
        <v>0.27480500000044494</v>
      </c>
      <c r="Z443" s="4" t="str">
        <f t="shared" si="236"/>
        <v/>
      </c>
      <c r="AD443" s="6"/>
      <c r="AE443" s="6"/>
      <c r="AF443" s="10"/>
      <c r="AG443" s="10"/>
      <c r="AH443" s="10"/>
    </row>
    <row r="444" spans="1:34" x14ac:dyDescent="0.15">
      <c r="A444" s="23">
        <v>-65</v>
      </c>
      <c r="B444" s="13">
        <f t="shared" si="234"/>
        <v>-60</v>
      </c>
      <c r="C444" s="6">
        <v>1.996</v>
      </c>
      <c r="D444" s="6">
        <v>2.9540000000000002</v>
      </c>
      <c r="E444" s="6"/>
      <c r="F444" s="10"/>
      <c r="G444" s="10"/>
      <c r="H444" s="10"/>
      <c r="I444" s="6"/>
      <c r="J444" s="81"/>
      <c r="K444" s="10"/>
      <c r="L444" s="10"/>
      <c r="M444" s="10"/>
      <c r="N444" s="6"/>
      <c r="O444" s="10"/>
      <c r="P444" s="10"/>
      <c r="Q444" s="10"/>
      <c r="R444" s="6"/>
      <c r="S444" s="81"/>
      <c r="T444" s="10"/>
      <c r="U444" s="10"/>
      <c r="V444" s="10"/>
      <c r="W444" s="29">
        <v>-70</v>
      </c>
      <c r="X444" s="13">
        <f t="shared" si="235"/>
        <v>-70</v>
      </c>
      <c r="Y444" s="10">
        <v>0.27526000000428663</v>
      </c>
      <c r="Z444" s="4" t="str">
        <f t="shared" si="236"/>
        <v/>
      </c>
      <c r="AD444" s="6"/>
      <c r="AE444" s="6"/>
      <c r="AF444" s="10"/>
      <c r="AG444" s="10"/>
      <c r="AH444" s="10"/>
    </row>
    <row r="445" spans="1:34" x14ac:dyDescent="0.15">
      <c r="A445" s="23">
        <v>-65</v>
      </c>
      <c r="B445" s="13">
        <f t="shared" si="234"/>
        <v>-60</v>
      </c>
      <c r="C445" s="6">
        <v>2.883</v>
      </c>
      <c r="D445" s="6">
        <v>13.289</v>
      </c>
      <c r="E445" s="6"/>
      <c r="F445" s="10"/>
      <c r="G445" s="10"/>
      <c r="H445" s="10"/>
      <c r="I445" s="6"/>
      <c r="J445" s="81"/>
      <c r="K445" s="10"/>
      <c r="L445" s="10"/>
      <c r="M445" s="10"/>
      <c r="N445" s="6"/>
      <c r="O445" s="10"/>
      <c r="P445" s="10"/>
      <c r="Q445" s="10"/>
      <c r="R445" s="6"/>
      <c r="S445" s="81"/>
      <c r="T445" s="10"/>
      <c r="U445" s="10"/>
      <c r="V445" s="10"/>
      <c r="W445" s="29">
        <v>-70</v>
      </c>
      <c r="X445" s="13">
        <f t="shared" si="235"/>
        <v>-70</v>
      </c>
      <c r="Y445" s="10">
        <v>0.28371500000248218</v>
      </c>
      <c r="Z445" s="4" t="str">
        <f t="shared" si="236"/>
        <v/>
      </c>
      <c r="AD445" s="6"/>
      <c r="AE445" s="6"/>
      <c r="AF445" s="10"/>
      <c r="AG445" s="10"/>
      <c r="AH445" s="10"/>
    </row>
    <row r="446" spans="1:34" x14ac:dyDescent="0.15">
      <c r="A446" s="23">
        <v>-65</v>
      </c>
      <c r="B446" s="13">
        <f t="shared" si="234"/>
        <v>-60</v>
      </c>
      <c r="C446" s="6">
        <v>0.58899999999999997</v>
      </c>
      <c r="D446" s="6">
        <v>1.577</v>
      </c>
      <c r="E446" s="6"/>
      <c r="F446" s="10"/>
      <c r="G446" s="10"/>
      <c r="H446" s="10"/>
      <c r="I446" s="6"/>
      <c r="J446" s="81"/>
      <c r="K446" s="10"/>
      <c r="L446" s="10"/>
      <c r="M446" s="10"/>
      <c r="N446" s="6"/>
      <c r="O446" s="10"/>
      <c r="P446" s="10"/>
      <c r="Q446" s="10"/>
      <c r="R446" s="6"/>
      <c r="S446" s="81"/>
      <c r="T446" s="10"/>
      <c r="U446" s="10"/>
      <c r="V446" s="10"/>
      <c r="W446" s="29">
        <v>-70</v>
      </c>
      <c r="X446" s="13">
        <f t="shared" si="235"/>
        <v>-70</v>
      </c>
      <c r="Y446" s="10">
        <v>0.86080500000015037</v>
      </c>
      <c r="Z446" s="4" t="str">
        <f t="shared" si="236"/>
        <v/>
      </c>
      <c r="AD446" s="6"/>
      <c r="AE446" s="6"/>
      <c r="AF446" s="10"/>
      <c r="AG446" s="10"/>
      <c r="AH446" s="10"/>
    </row>
    <row r="447" spans="1:34" x14ac:dyDescent="0.15">
      <c r="A447" s="23">
        <v>-65</v>
      </c>
      <c r="B447" s="13">
        <f t="shared" si="234"/>
        <v>-60</v>
      </c>
      <c r="C447" s="6">
        <v>2.0579999999999998</v>
      </c>
      <c r="D447" s="6">
        <v>4.0650000000000004</v>
      </c>
      <c r="E447" s="6"/>
      <c r="F447" s="10"/>
      <c r="G447" s="10"/>
      <c r="H447" s="10"/>
      <c r="I447" s="6"/>
      <c r="J447" s="81"/>
      <c r="K447" s="10"/>
      <c r="L447" s="10"/>
      <c r="M447" s="10"/>
      <c r="N447" s="6"/>
      <c r="O447" s="10"/>
      <c r="P447" s="10"/>
      <c r="Q447" s="10"/>
      <c r="R447" s="6"/>
      <c r="S447" s="81"/>
      <c r="T447" s="10"/>
      <c r="U447" s="10"/>
      <c r="V447" s="10"/>
      <c r="W447" s="29">
        <v>-70</v>
      </c>
      <c r="X447" s="13">
        <f t="shared" si="235"/>
        <v>-70</v>
      </c>
      <c r="Y447" s="10">
        <v>0.23845500000038267</v>
      </c>
      <c r="Z447" s="4" t="str">
        <f t="shared" si="236"/>
        <v/>
      </c>
      <c r="AD447" s="6"/>
      <c r="AE447" s="6"/>
      <c r="AF447" s="10"/>
      <c r="AG447" s="10"/>
      <c r="AH447" s="10"/>
    </row>
    <row r="448" spans="1:34" x14ac:dyDescent="0.15">
      <c r="A448" s="23">
        <v>-65</v>
      </c>
      <c r="B448" s="13">
        <f t="shared" si="234"/>
        <v>-60</v>
      </c>
      <c r="C448" s="6">
        <v>2.7810000000000001</v>
      </c>
      <c r="D448" s="6">
        <v>8.3719999999999999</v>
      </c>
      <c r="E448" s="6"/>
      <c r="F448" s="10"/>
      <c r="G448" s="10"/>
      <c r="H448" s="10"/>
      <c r="I448" s="6"/>
      <c r="J448" s="81"/>
      <c r="K448" s="10"/>
      <c r="L448" s="10"/>
      <c r="M448" s="10"/>
      <c r="N448" s="6"/>
      <c r="O448" s="10"/>
      <c r="P448" s="10"/>
      <c r="Q448" s="10"/>
      <c r="R448" s="6"/>
      <c r="S448" s="81"/>
      <c r="T448" s="10"/>
      <c r="U448" s="10"/>
      <c r="V448" s="10"/>
      <c r="W448" s="29">
        <v>-70</v>
      </c>
      <c r="X448" s="13">
        <f t="shared" si="235"/>
        <v>-70</v>
      </c>
      <c r="Y448" s="10">
        <v>0.17227500000189599</v>
      </c>
      <c r="Z448" s="4" t="str">
        <f t="shared" si="236"/>
        <v/>
      </c>
      <c r="AD448" s="6"/>
      <c r="AE448" s="6"/>
      <c r="AF448" s="10"/>
      <c r="AG448" s="10"/>
      <c r="AH448" s="10"/>
    </row>
    <row r="449" spans="1:34" x14ac:dyDescent="0.15">
      <c r="A449" s="23">
        <v>-65</v>
      </c>
      <c r="B449" s="13">
        <f t="shared" si="234"/>
        <v>-60</v>
      </c>
      <c r="C449" s="6">
        <v>2.3340000000000001</v>
      </c>
      <c r="D449" s="6">
        <v>3.3210000000000002</v>
      </c>
      <c r="E449" s="6"/>
      <c r="F449" s="10"/>
      <c r="G449" s="10"/>
      <c r="H449" s="10"/>
      <c r="I449" s="6"/>
      <c r="J449" s="81"/>
      <c r="K449" s="10"/>
      <c r="L449" s="10"/>
      <c r="M449" s="10"/>
      <c r="N449" s="6"/>
      <c r="O449" s="10"/>
      <c r="P449" s="10"/>
      <c r="Q449" s="10"/>
      <c r="R449" s="6"/>
      <c r="S449" s="81"/>
      <c r="T449" s="10"/>
      <c r="U449" s="10"/>
      <c r="V449" s="10"/>
      <c r="W449" s="29">
        <v>-70</v>
      </c>
      <c r="X449" s="13">
        <f t="shared" si="235"/>
        <v>-70</v>
      </c>
      <c r="Y449" s="10">
        <v>0.17773000000311834</v>
      </c>
      <c r="Z449" s="4" t="str">
        <f t="shared" si="236"/>
        <v/>
      </c>
      <c r="AD449" s="6"/>
      <c r="AE449" s="6"/>
      <c r="AF449" s="10"/>
      <c r="AG449" s="10"/>
      <c r="AH449" s="10"/>
    </row>
    <row r="450" spans="1:34" x14ac:dyDescent="0.15">
      <c r="A450" s="23">
        <v>-65</v>
      </c>
      <c r="B450" s="13">
        <f t="shared" si="234"/>
        <v>-60</v>
      </c>
      <c r="C450" s="6">
        <v>2.3140000000000001</v>
      </c>
      <c r="D450" s="6">
        <v>13.068</v>
      </c>
      <c r="E450" s="6"/>
      <c r="F450" s="10"/>
      <c r="G450" s="10"/>
      <c r="H450" s="10"/>
      <c r="I450" s="6"/>
      <c r="J450" s="81"/>
      <c r="K450" s="10"/>
      <c r="L450" s="10"/>
      <c r="M450" s="10"/>
      <c r="N450" s="6"/>
      <c r="O450" s="10"/>
      <c r="P450" s="10"/>
      <c r="Q450" s="10"/>
      <c r="R450" s="6"/>
      <c r="S450" s="81"/>
      <c r="T450" s="10"/>
      <c r="U450" s="10"/>
      <c r="V450" s="10"/>
      <c r="W450" s="29">
        <v>-70</v>
      </c>
      <c r="X450" s="13">
        <f t="shared" si="235"/>
        <v>-70</v>
      </c>
      <c r="Y450" s="10">
        <v>0.17564000000655255</v>
      </c>
      <c r="Z450" s="4" t="str">
        <f t="shared" si="236"/>
        <v/>
      </c>
      <c r="AD450" s="6"/>
      <c r="AE450" s="6"/>
      <c r="AF450" s="10"/>
      <c r="AG450" s="10"/>
      <c r="AH450" s="10"/>
    </row>
    <row r="451" spans="1:34" x14ac:dyDescent="0.15">
      <c r="A451" s="23">
        <v>-65</v>
      </c>
      <c r="B451" s="13">
        <f t="shared" si="234"/>
        <v>-60</v>
      </c>
      <c r="C451" s="6">
        <v>2.4950000000000001</v>
      </c>
      <c r="D451" s="6">
        <v>4.7370000000000001</v>
      </c>
      <c r="E451" s="6"/>
      <c r="F451" s="10"/>
      <c r="G451" s="10"/>
      <c r="H451" s="10"/>
      <c r="I451" s="6"/>
      <c r="J451" s="81"/>
      <c r="K451" s="10"/>
      <c r="L451" s="10"/>
      <c r="M451" s="10"/>
      <c r="N451" s="6"/>
      <c r="O451" s="10"/>
      <c r="P451" s="10"/>
      <c r="Q451" s="10"/>
      <c r="R451" s="6"/>
      <c r="S451" s="81"/>
      <c r="T451" s="10"/>
      <c r="U451" s="10"/>
      <c r="V451" s="10"/>
      <c r="W451" s="29">
        <v>-70</v>
      </c>
      <c r="X451" s="13">
        <f t="shared" si="235"/>
        <v>-70</v>
      </c>
      <c r="Y451" s="10">
        <v>1.9775000003756871E-2</v>
      </c>
      <c r="Z451" s="4" t="str">
        <f t="shared" si="236"/>
        <v/>
      </c>
      <c r="AD451" s="6"/>
      <c r="AE451" s="6"/>
      <c r="AF451" s="10"/>
      <c r="AG451" s="10"/>
      <c r="AH451" s="10"/>
    </row>
    <row r="452" spans="1:34" x14ac:dyDescent="0.15">
      <c r="A452" s="23">
        <v>-65</v>
      </c>
      <c r="B452" s="13">
        <f t="shared" si="234"/>
        <v>-60</v>
      </c>
      <c r="C452" s="6">
        <v>0.66900000000000004</v>
      </c>
      <c r="D452" s="6">
        <v>1.82</v>
      </c>
      <c r="E452" s="6"/>
      <c r="F452" s="10"/>
      <c r="G452" s="10"/>
      <c r="H452" s="10"/>
      <c r="I452" s="6"/>
      <c r="J452" s="81"/>
      <c r="K452" s="10"/>
      <c r="L452" s="10"/>
      <c r="M452" s="10"/>
      <c r="N452" s="6"/>
      <c r="O452" s="10"/>
      <c r="P452" s="10"/>
      <c r="Q452" s="10"/>
      <c r="R452" s="6"/>
      <c r="S452" s="81"/>
      <c r="T452" s="10"/>
      <c r="U452" s="10"/>
      <c r="V452" s="10"/>
      <c r="W452" s="29">
        <v>-70</v>
      </c>
      <c r="X452" s="13">
        <f t="shared" si="235"/>
        <v>-70</v>
      </c>
      <c r="Y452" s="10">
        <v>2.5230000004979214E-2</v>
      </c>
      <c r="Z452" s="4" t="str">
        <f t="shared" si="236"/>
        <v/>
      </c>
      <c r="AD452" s="6"/>
      <c r="AE452" s="6"/>
      <c r="AF452" s="10"/>
      <c r="AG452" s="10"/>
      <c r="AH452" s="10"/>
    </row>
    <row r="453" spans="1:34" x14ac:dyDescent="0.15">
      <c r="A453" s="23">
        <v>-65</v>
      </c>
      <c r="B453" s="13">
        <f t="shared" ref="B453:B516" si="237">0-(MID(A453,LEN(A453)-1,1)*10)</f>
        <v>-60</v>
      </c>
      <c r="C453" s="6">
        <v>0.626</v>
      </c>
      <c r="D453" s="6">
        <v>8.6820000000000004</v>
      </c>
      <c r="E453" s="6"/>
      <c r="F453" s="10"/>
      <c r="G453" s="10"/>
      <c r="H453" s="10"/>
      <c r="I453" s="6"/>
      <c r="J453" s="81"/>
      <c r="K453" s="10"/>
      <c r="L453" s="10"/>
      <c r="M453" s="10"/>
      <c r="N453" s="6"/>
      <c r="O453" s="10"/>
      <c r="P453" s="10"/>
      <c r="Q453" s="10"/>
      <c r="R453" s="6"/>
      <c r="S453" s="81"/>
      <c r="T453" s="10"/>
      <c r="U453" s="10"/>
      <c r="V453" s="10"/>
      <c r="W453" s="29">
        <v>-70</v>
      </c>
      <c r="X453" s="13">
        <f t="shared" ref="X453:X516" si="238">0-(MID(W453,LEN(W453)-1,1)*10)</f>
        <v>-70</v>
      </c>
      <c r="Y453" s="10">
        <v>2.0960000001137402E-2</v>
      </c>
      <c r="Z453" s="4" t="str">
        <f t="shared" si="236"/>
        <v/>
      </c>
      <c r="AD453" s="6"/>
      <c r="AE453" s="6"/>
      <c r="AF453" s="10"/>
      <c r="AG453" s="10"/>
      <c r="AH453" s="10"/>
    </row>
    <row r="454" spans="1:34" x14ac:dyDescent="0.15">
      <c r="A454" s="23">
        <v>-65</v>
      </c>
      <c r="B454" s="13">
        <f t="shared" si="237"/>
        <v>-60</v>
      </c>
      <c r="C454" s="6">
        <v>1.1850000000000001</v>
      </c>
      <c r="D454" s="6">
        <v>24.094999999999999</v>
      </c>
      <c r="E454" s="6"/>
      <c r="F454" s="10"/>
      <c r="G454" s="10"/>
      <c r="H454" s="10"/>
      <c r="I454" s="6"/>
      <c r="J454" s="81"/>
      <c r="K454" s="10"/>
      <c r="L454" s="10"/>
      <c r="M454" s="10"/>
      <c r="N454" s="6"/>
      <c r="O454" s="10"/>
      <c r="P454" s="10"/>
      <c r="Q454" s="10"/>
      <c r="R454" s="6"/>
      <c r="S454" s="81"/>
      <c r="T454" s="10"/>
      <c r="U454" s="10"/>
      <c r="V454" s="10"/>
      <c r="W454" s="29">
        <v>-70</v>
      </c>
      <c r="X454" s="13">
        <f t="shared" si="238"/>
        <v>-70</v>
      </c>
      <c r="Y454" s="10">
        <v>8.2350000063760032E-3</v>
      </c>
      <c r="Z454" s="4" t="str">
        <f t="shared" si="236"/>
        <v/>
      </c>
      <c r="AD454" s="6"/>
      <c r="AE454" s="6"/>
      <c r="AF454" s="10"/>
      <c r="AG454" s="10"/>
      <c r="AH454" s="10"/>
    </row>
    <row r="455" spans="1:34" x14ac:dyDescent="0.15">
      <c r="A455" s="23">
        <v>-65</v>
      </c>
      <c r="B455" s="13">
        <f t="shared" si="237"/>
        <v>-60</v>
      </c>
      <c r="C455" s="6">
        <v>1.804</v>
      </c>
      <c r="D455" s="6">
        <v>10.09</v>
      </c>
      <c r="E455" s="6"/>
      <c r="F455" s="10"/>
      <c r="G455" s="10"/>
      <c r="H455" s="10"/>
      <c r="I455" s="6"/>
      <c r="J455" s="81"/>
      <c r="K455" s="10"/>
      <c r="L455" s="10"/>
      <c r="M455" s="10"/>
      <c r="N455" s="6"/>
      <c r="O455" s="10"/>
      <c r="P455" s="10"/>
      <c r="Q455" s="10"/>
      <c r="R455" s="6"/>
      <c r="S455" s="81"/>
      <c r="T455" s="10"/>
      <c r="U455" s="10"/>
      <c r="V455" s="10"/>
      <c r="W455" s="29">
        <v>-70</v>
      </c>
      <c r="X455" s="13">
        <f t="shared" si="238"/>
        <v>-70</v>
      </c>
      <c r="Y455" s="10">
        <v>4.6900000021268262E-3</v>
      </c>
      <c r="Z455" s="4" t="str">
        <f t="shared" si="236"/>
        <v/>
      </c>
      <c r="AD455" s="6"/>
      <c r="AE455" s="6"/>
      <c r="AF455" s="10"/>
      <c r="AG455" s="10"/>
      <c r="AH455" s="10"/>
    </row>
    <row r="456" spans="1:34" x14ac:dyDescent="0.15">
      <c r="A456" s="23">
        <v>-65</v>
      </c>
      <c r="B456" s="13">
        <f t="shared" si="237"/>
        <v>-60</v>
      </c>
      <c r="C456" s="6">
        <v>2.351</v>
      </c>
      <c r="D456" s="6">
        <v>3.036</v>
      </c>
      <c r="E456" s="6"/>
      <c r="F456" s="10"/>
      <c r="G456" s="10"/>
      <c r="H456" s="10"/>
      <c r="I456" s="6"/>
      <c r="J456" s="81"/>
      <c r="K456" s="10"/>
      <c r="L456" s="10"/>
      <c r="M456" s="10"/>
      <c r="N456" s="6"/>
      <c r="O456" s="10"/>
      <c r="P456" s="10"/>
      <c r="Q456" s="10"/>
      <c r="R456" s="6"/>
      <c r="S456" s="81"/>
      <c r="T456" s="10"/>
      <c r="U456" s="10"/>
      <c r="V456" s="10"/>
      <c r="W456" s="29">
        <v>-70</v>
      </c>
      <c r="X456" s="13">
        <f t="shared" si="238"/>
        <v>-70</v>
      </c>
      <c r="Y456" s="10">
        <v>6.1450000025342622E-3</v>
      </c>
      <c r="Z456" s="4" t="str">
        <f t="shared" si="236"/>
        <v/>
      </c>
      <c r="AD456" s="6"/>
      <c r="AE456" s="6"/>
      <c r="AF456" s="10"/>
      <c r="AG456" s="10"/>
      <c r="AH456" s="10"/>
    </row>
    <row r="457" spans="1:34" x14ac:dyDescent="0.15">
      <c r="A457" s="23">
        <v>-65</v>
      </c>
      <c r="B457" s="13">
        <f t="shared" si="237"/>
        <v>-60</v>
      </c>
      <c r="C457" s="6">
        <v>2.4049999999999998</v>
      </c>
      <c r="D457" s="6">
        <v>3.2909999999999999</v>
      </c>
      <c r="E457" s="6"/>
      <c r="F457" s="10"/>
      <c r="G457" s="10"/>
      <c r="H457" s="10"/>
      <c r="I457" s="6"/>
      <c r="J457" s="81"/>
      <c r="K457" s="10"/>
      <c r="L457" s="10"/>
      <c r="M457" s="10"/>
      <c r="N457" s="6"/>
      <c r="O457" s="10"/>
      <c r="P457" s="10"/>
      <c r="Q457" s="10"/>
      <c r="R457" s="6"/>
      <c r="S457" s="81"/>
      <c r="T457" s="10"/>
      <c r="U457" s="10"/>
      <c r="V457" s="10"/>
      <c r="W457" s="29">
        <v>-70</v>
      </c>
      <c r="X457" s="13">
        <f t="shared" si="238"/>
        <v>-70</v>
      </c>
      <c r="Y457" s="10">
        <v>0.31870500000427993</v>
      </c>
      <c r="Z457" s="4" t="str">
        <f t="shared" ref="Z457:Z520" si="239">IF(A457=-10,10,"")</f>
        <v/>
      </c>
      <c r="AD457" s="6"/>
      <c r="AE457" s="6"/>
      <c r="AF457" s="10"/>
      <c r="AG457" s="10"/>
      <c r="AH457" s="10"/>
    </row>
    <row r="458" spans="1:34" x14ac:dyDescent="0.15">
      <c r="A458" s="23">
        <v>-64</v>
      </c>
      <c r="B458" s="13">
        <f t="shared" si="237"/>
        <v>-60</v>
      </c>
      <c r="C458" s="6">
        <v>2.492</v>
      </c>
      <c r="D458" s="6">
        <v>3.633</v>
      </c>
      <c r="E458" s="6"/>
      <c r="F458" s="10"/>
      <c r="G458" s="10"/>
      <c r="H458" s="10"/>
      <c r="I458" s="6"/>
      <c r="J458" s="81"/>
      <c r="K458" s="10"/>
      <c r="L458" s="10"/>
      <c r="M458" s="10"/>
      <c r="N458" s="6"/>
      <c r="O458" s="10"/>
      <c r="P458" s="10"/>
      <c r="Q458" s="10"/>
      <c r="R458" s="6"/>
      <c r="S458" s="81"/>
      <c r="T458" s="10"/>
      <c r="U458" s="10"/>
      <c r="V458" s="10"/>
      <c r="W458" s="29">
        <v>-70</v>
      </c>
      <c r="X458" s="13">
        <f t="shared" si="238"/>
        <v>-70</v>
      </c>
      <c r="Y458" s="10">
        <v>0.49925500000579315</v>
      </c>
      <c r="Z458" s="4" t="str">
        <f t="shared" si="239"/>
        <v/>
      </c>
      <c r="AD458" s="6"/>
      <c r="AE458" s="6"/>
      <c r="AF458" s="10"/>
      <c r="AG458" s="10"/>
      <c r="AH458" s="10"/>
    </row>
    <row r="459" spans="1:34" x14ac:dyDescent="0.15">
      <c r="A459" s="23">
        <v>-64</v>
      </c>
      <c r="B459" s="13">
        <f t="shared" si="237"/>
        <v>-60</v>
      </c>
      <c r="C459" s="6">
        <v>0.90300000000000002</v>
      </c>
      <c r="D459" s="6">
        <v>2.6019999999999999</v>
      </c>
      <c r="E459" s="6"/>
      <c r="F459" s="10"/>
      <c r="G459" s="10"/>
      <c r="H459" s="10"/>
      <c r="I459" s="6"/>
      <c r="J459" s="81"/>
      <c r="K459" s="10"/>
      <c r="L459" s="10"/>
      <c r="M459" s="10"/>
      <c r="N459" s="6"/>
      <c r="O459" s="10"/>
      <c r="P459" s="10"/>
      <c r="Q459" s="10"/>
      <c r="R459" s="6"/>
      <c r="S459" s="81"/>
      <c r="T459" s="10"/>
      <c r="U459" s="10"/>
      <c r="V459" s="10"/>
      <c r="W459" s="29">
        <v>-70</v>
      </c>
      <c r="X459" s="13">
        <f t="shared" si="238"/>
        <v>-70</v>
      </c>
      <c r="Y459" s="10">
        <v>0.50071000000620058</v>
      </c>
      <c r="Z459" s="4" t="str">
        <f t="shared" si="239"/>
        <v/>
      </c>
      <c r="AD459" s="6"/>
      <c r="AE459" s="6"/>
      <c r="AF459" s="10"/>
      <c r="AG459" s="10"/>
      <c r="AH459" s="10"/>
    </row>
    <row r="460" spans="1:34" x14ac:dyDescent="0.15">
      <c r="A460" s="23">
        <v>-64</v>
      </c>
      <c r="B460" s="13">
        <f t="shared" si="237"/>
        <v>-60</v>
      </c>
      <c r="C460" s="6">
        <v>1.74</v>
      </c>
      <c r="D460" s="6">
        <v>2.7360000000000002</v>
      </c>
      <c r="E460" s="6"/>
      <c r="F460" s="10"/>
      <c r="G460" s="10"/>
      <c r="H460" s="10"/>
      <c r="I460" s="6"/>
      <c r="J460" s="81"/>
      <c r="K460" s="10"/>
      <c r="L460" s="10"/>
      <c r="M460" s="10"/>
      <c r="N460" s="6"/>
      <c r="O460" s="10"/>
      <c r="P460" s="10"/>
      <c r="Q460" s="10"/>
      <c r="R460" s="6"/>
      <c r="S460" s="81"/>
      <c r="T460" s="10"/>
      <c r="U460" s="10"/>
      <c r="V460" s="10"/>
      <c r="W460" s="29">
        <v>-70</v>
      </c>
      <c r="X460" s="13">
        <f t="shared" si="238"/>
        <v>-70</v>
      </c>
      <c r="Y460" s="10">
        <v>0.60145000000072857</v>
      </c>
      <c r="Z460" s="4" t="str">
        <f t="shared" si="239"/>
        <v/>
      </c>
      <c r="AD460" s="6"/>
      <c r="AE460" s="6"/>
      <c r="AF460" s="10"/>
      <c r="AG460" s="10"/>
      <c r="AH460" s="10"/>
    </row>
    <row r="461" spans="1:34" x14ac:dyDescent="0.15">
      <c r="A461" s="23">
        <v>-64</v>
      </c>
      <c r="B461" s="13">
        <f t="shared" si="237"/>
        <v>-60</v>
      </c>
      <c r="C461" s="6">
        <v>1.2809999999999999</v>
      </c>
      <c r="D461" s="6">
        <v>2.1819999999999999</v>
      </c>
      <c r="E461" s="6"/>
      <c r="F461" s="10"/>
      <c r="G461" s="10"/>
      <c r="H461" s="10"/>
      <c r="I461" s="6"/>
      <c r="J461" s="81"/>
      <c r="K461" s="10"/>
      <c r="L461" s="10"/>
      <c r="M461" s="10"/>
      <c r="N461" s="6"/>
      <c r="O461" s="10"/>
      <c r="P461" s="10"/>
      <c r="Q461" s="10"/>
      <c r="R461" s="6"/>
      <c r="S461" s="81"/>
      <c r="T461" s="10"/>
      <c r="U461" s="10"/>
      <c r="V461" s="10"/>
      <c r="W461" s="29">
        <v>-70</v>
      </c>
      <c r="X461" s="13">
        <f t="shared" si="238"/>
        <v>-70</v>
      </c>
      <c r="Y461" s="10">
        <v>0.72727000000497766</v>
      </c>
      <c r="Z461" s="4" t="str">
        <f t="shared" si="239"/>
        <v/>
      </c>
      <c r="AD461" s="6"/>
      <c r="AE461" s="6"/>
      <c r="AF461" s="10"/>
      <c r="AG461" s="10"/>
      <c r="AH461" s="10"/>
    </row>
    <row r="462" spans="1:34" x14ac:dyDescent="0.15">
      <c r="A462" s="23">
        <v>-63</v>
      </c>
      <c r="B462" s="13">
        <f t="shared" si="237"/>
        <v>-60</v>
      </c>
      <c r="C462" s="6">
        <v>2.7109999999999999</v>
      </c>
      <c r="D462" s="6">
        <v>3.6520000000000001</v>
      </c>
      <c r="E462" s="6"/>
      <c r="F462" s="10"/>
      <c r="G462" s="10"/>
      <c r="H462" s="10"/>
      <c r="I462" s="6"/>
      <c r="J462" s="81"/>
      <c r="K462" s="10"/>
      <c r="L462" s="10"/>
      <c r="M462" s="10"/>
      <c r="N462" s="6"/>
      <c r="O462" s="10"/>
      <c r="P462" s="10"/>
      <c r="Q462" s="10"/>
      <c r="R462" s="6"/>
      <c r="S462" s="81"/>
      <c r="T462" s="10"/>
      <c r="U462" s="10"/>
      <c r="V462" s="10"/>
      <c r="W462" s="29">
        <v>-70</v>
      </c>
      <c r="X462" s="13">
        <f t="shared" si="238"/>
        <v>-70</v>
      </c>
      <c r="Y462" s="10">
        <v>0.73184500000584962</v>
      </c>
      <c r="Z462" s="4" t="str">
        <f t="shared" si="239"/>
        <v/>
      </c>
      <c r="AD462" s="6"/>
      <c r="AE462" s="6"/>
      <c r="AF462" s="10"/>
      <c r="AG462" s="10"/>
      <c r="AH462" s="10"/>
    </row>
    <row r="463" spans="1:34" x14ac:dyDescent="0.15">
      <c r="A463" s="23">
        <v>-63</v>
      </c>
      <c r="B463" s="13">
        <f t="shared" si="237"/>
        <v>-60</v>
      </c>
      <c r="C463" s="6">
        <v>2.1970000000000001</v>
      </c>
      <c r="D463" s="6">
        <v>3.2040000000000002</v>
      </c>
      <c r="E463" s="6"/>
      <c r="F463" s="10"/>
      <c r="G463" s="10"/>
      <c r="H463" s="10"/>
      <c r="I463" s="6"/>
      <c r="J463" s="81"/>
      <c r="K463" s="10"/>
      <c r="L463" s="10"/>
      <c r="M463" s="10"/>
      <c r="N463" s="6"/>
      <c r="O463" s="10"/>
      <c r="P463" s="10"/>
      <c r="Q463" s="10"/>
      <c r="R463" s="6"/>
      <c r="S463" s="81"/>
      <c r="T463" s="10"/>
      <c r="U463" s="10"/>
      <c r="V463" s="10"/>
      <c r="W463" s="29">
        <v>-70</v>
      </c>
      <c r="X463" s="13">
        <f t="shared" si="238"/>
        <v>-70</v>
      </c>
      <c r="Y463" s="10">
        <v>0.21603000000340478</v>
      </c>
      <c r="Z463" s="4" t="str">
        <f t="shared" si="239"/>
        <v/>
      </c>
      <c r="AD463" s="6"/>
      <c r="AE463" s="6"/>
      <c r="AF463" s="10"/>
      <c r="AG463" s="10"/>
      <c r="AH463" s="10"/>
    </row>
    <row r="464" spans="1:34" x14ac:dyDescent="0.15">
      <c r="A464" s="23">
        <v>-63</v>
      </c>
      <c r="B464" s="13">
        <f t="shared" si="237"/>
        <v>-60</v>
      </c>
      <c r="C464" s="6">
        <v>2.3109999999999999</v>
      </c>
      <c r="D464" s="6">
        <v>3.4529999999999998</v>
      </c>
      <c r="E464" s="6"/>
      <c r="F464" s="10"/>
      <c r="G464" s="10"/>
      <c r="H464" s="10"/>
      <c r="I464" s="6"/>
      <c r="J464" s="81"/>
      <c r="K464" s="10"/>
      <c r="L464" s="10"/>
      <c r="M464" s="10"/>
      <c r="N464" s="6"/>
      <c r="O464" s="10"/>
      <c r="P464" s="10"/>
      <c r="Q464" s="10"/>
      <c r="R464" s="6"/>
      <c r="S464" s="81"/>
      <c r="T464" s="10"/>
      <c r="U464" s="10"/>
      <c r="V464" s="10"/>
      <c r="W464" s="29">
        <v>-70</v>
      </c>
      <c r="X464" s="13">
        <f t="shared" si="238"/>
        <v>-70</v>
      </c>
      <c r="Y464" s="10">
        <v>0.93125000000200631</v>
      </c>
      <c r="Z464" s="4" t="str">
        <f t="shared" si="239"/>
        <v/>
      </c>
      <c r="AD464" s="6"/>
      <c r="AE464" s="6"/>
      <c r="AF464" s="10"/>
      <c r="AG464" s="10"/>
      <c r="AH464" s="10"/>
    </row>
    <row r="465" spans="1:34" x14ac:dyDescent="0.15">
      <c r="A465" s="23">
        <v>-63</v>
      </c>
      <c r="B465" s="13">
        <f t="shared" si="237"/>
        <v>-60</v>
      </c>
      <c r="C465" s="6">
        <v>2.1589999999999998</v>
      </c>
      <c r="D465" s="6">
        <v>12.409000000000001</v>
      </c>
      <c r="E465" s="6"/>
      <c r="F465" s="10"/>
      <c r="G465" s="10"/>
      <c r="H465" s="10"/>
      <c r="I465" s="6"/>
      <c r="J465" s="81"/>
      <c r="K465" s="10"/>
      <c r="L465" s="10"/>
      <c r="M465" s="10"/>
      <c r="N465" s="6"/>
      <c r="O465" s="10"/>
      <c r="P465" s="10"/>
      <c r="Q465" s="10"/>
      <c r="R465" s="6"/>
      <c r="S465" s="81"/>
      <c r="T465" s="10"/>
      <c r="U465" s="10"/>
      <c r="V465" s="10"/>
      <c r="W465" s="29">
        <v>-70</v>
      </c>
      <c r="X465" s="13">
        <f t="shared" si="238"/>
        <v>-70</v>
      </c>
      <c r="Y465" s="10">
        <v>0.9894400000013075</v>
      </c>
      <c r="Z465" s="4" t="str">
        <f t="shared" si="239"/>
        <v/>
      </c>
      <c r="AD465" s="6"/>
      <c r="AE465" s="6"/>
      <c r="AF465" s="10"/>
      <c r="AG465" s="10"/>
      <c r="AH465" s="10"/>
    </row>
    <row r="466" spans="1:34" x14ac:dyDescent="0.15">
      <c r="A466" s="23">
        <v>-63</v>
      </c>
      <c r="B466" s="13">
        <f t="shared" si="237"/>
        <v>-60</v>
      </c>
      <c r="C466" s="6">
        <v>2.6190000000000002</v>
      </c>
      <c r="D466" s="6">
        <v>3.4780000000000002</v>
      </c>
      <c r="E466" s="6"/>
      <c r="F466" s="10"/>
      <c r="G466" s="10"/>
      <c r="H466" s="10"/>
      <c r="I466" s="6"/>
      <c r="J466" s="81"/>
      <c r="K466" s="10"/>
      <c r="L466" s="10"/>
      <c r="M466" s="10"/>
      <c r="N466" s="6"/>
      <c r="O466" s="10"/>
      <c r="P466" s="10"/>
      <c r="Q466" s="10"/>
      <c r="R466" s="6"/>
      <c r="S466" s="81"/>
      <c r="T466" s="10"/>
      <c r="U466" s="10"/>
      <c r="V466" s="10"/>
      <c r="W466" s="29">
        <v>-70</v>
      </c>
      <c r="X466" s="13">
        <f t="shared" si="238"/>
        <v>-70</v>
      </c>
      <c r="Y466" s="10">
        <v>0.35812000000340127</v>
      </c>
      <c r="Z466" s="4" t="str">
        <f t="shared" si="239"/>
        <v/>
      </c>
      <c r="AD466" s="6"/>
      <c r="AE466" s="6"/>
      <c r="AF466" s="10"/>
      <c r="AG466" s="10"/>
      <c r="AH466" s="10"/>
    </row>
    <row r="467" spans="1:34" x14ac:dyDescent="0.15">
      <c r="A467" s="23">
        <v>-63</v>
      </c>
      <c r="B467" s="13">
        <f t="shared" si="237"/>
        <v>-60</v>
      </c>
      <c r="C467" s="6">
        <v>0.52900000000000003</v>
      </c>
      <c r="D467" s="6">
        <v>1.899</v>
      </c>
      <c r="E467" s="6"/>
      <c r="F467" s="10"/>
      <c r="G467" s="10"/>
      <c r="H467" s="10"/>
      <c r="I467" s="6"/>
      <c r="J467" s="81"/>
      <c r="K467" s="10"/>
      <c r="L467" s="10"/>
      <c r="M467" s="10"/>
      <c r="N467" s="6"/>
      <c r="O467" s="10"/>
      <c r="P467" s="10"/>
      <c r="Q467" s="10"/>
      <c r="R467" s="6"/>
      <c r="S467" s="81"/>
      <c r="T467" s="10"/>
      <c r="U467" s="10"/>
      <c r="V467" s="10"/>
      <c r="W467" s="29">
        <v>-70</v>
      </c>
      <c r="X467" s="13">
        <f t="shared" si="238"/>
        <v>-70</v>
      </c>
      <c r="Y467" s="10">
        <v>0.84206000000404035</v>
      </c>
      <c r="Z467" s="4" t="str">
        <f t="shared" si="239"/>
        <v/>
      </c>
      <c r="AD467" s="6"/>
      <c r="AE467" s="6"/>
      <c r="AF467" s="10"/>
      <c r="AG467" s="10"/>
      <c r="AH467" s="10"/>
    </row>
    <row r="468" spans="1:34" x14ac:dyDescent="0.15">
      <c r="A468" s="23">
        <v>-63</v>
      </c>
      <c r="B468" s="13">
        <f t="shared" si="237"/>
        <v>-60</v>
      </c>
      <c r="C468" s="6">
        <v>2.6429999999999998</v>
      </c>
      <c r="D468" s="6">
        <v>3.7090000000000001</v>
      </c>
      <c r="E468" s="6"/>
      <c r="F468" s="10"/>
      <c r="G468" s="10"/>
      <c r="H468" s="10"/>
      <c r="I468" s="6"/>
      <c r="J468" s="81"/>
      <c r="K468" s="10"/>
      <c r="L468" s="10"/>
      <c r="M468" s="10"/>
      <c r="N468" s="6"/>
      <c r="O468" s="10"/>
      <c r="P468" s="10"/>
      <c r="Q468" s="10"/>
      <c r="R468" s="6"/>
      <c r="S468" s="81"/>
      <c r="T468" s="10"/>
      <c r="U468" s="10"/>
      <c r="V468" s="10"/>
      <c r="W468" s="29">
        <v>-70</v>
      </c>
      <c r="X468" s="13">
        <f t="shared" si="238"/>
        <v>-70</v>
      </c>
      <c r="Y468" s="10">
        <v>0.73793000000275777</v>
      </c>
      <c r="Z468" s="4" t="str">
        <f t="shared" si="239"/>
        <v/>
      </c>
      <c r="AD468" s="6"/>
      <c r="AE468" s="6"/>
      <c r="AF468" s="10"/>
      <c r="AG468" s="10"/>
      <c r="AH468" s="10"/>
    </row>
    <row r="469" spans="1:34" x14ac:dyDescent="0.15">
      <c r="A469" s="23">
        <v>-63</v>
      </c>
      <c r="B469" s="13">
        <f t="shared" si="237"/>
        <v>-60</v>
      </c>
      <c r="C469" s="6">
        <v>2.7149999999999999</v>
      </c>
      <c r="D469" s="6">
        <v>5.085</v>
      </c>
      <c r="E469" s="6"/>
      <c r="F469" s="10"/>
      <c r="G469" s="10"/>
      <c r="H469" s="10"/>
      <c r="I469" s="6"/>
      <c r="J469" s="81"/>
      <c r="K469" s="10"/>
      <c r="L469" s="10"/>
      <c r="M469" s="10"/>
      <c r="N469" s="6"/>
      <c r="O469" s="10"/>
      <c r="P469" s="10"/>
      <c r="Q469" s="10"/>
      <c r="R469" s="6"/>
      <c r="S469" s="81"/>
      <c r="T469" s="10"/>
      <c r="U469" s="10"/>
      <c r="V469" s="10"/>
      <c r="W469" s="29">
        <v>-70</v>
      </c>
      <c r="X469" s="13">
        <f t="shared" si="238"/>
        <v>-70</v>
      </c>
      <c r="Y469" s="10">
        <v>0.81393000000368909</v>
      </c>
      <c r="Z469" s="4" t="str">
        <f t="shared" si="239"/>
        <v/>
      </c>
      <c r="AD469" s="6"/>
      <c r="AE469" s="6"/>
      <c r="AF469" s="10"/>
      <c r="AG469" s="10"/>
      <c r="AH469" s="10"/>
    </row>
    <row r="470" spans="1:34" x14ac:dyDescent="0.15">
      <c r="A470" s="23">
        <v>-63</v>
      </c>
      <c r="B470" s="13">
        <f t="shared" si="237"/>
        <v>-60</v>
      </c>
      <c r="C470" s="6">
        <v>1.72</v>
      </c>
      <c r="D470" s="6">
        <v>7.6189999999999998</v>
      </c>
      <c r="E470" s="6"/>
      <c r="F470" s="10"/>
      <c r="G470" s="10"/>
      <c r="H470" s="10"/>
      <c r="I470" s="6"/>
      <c r="J470" s="81"/>
      <c r="K470" s="10"/>
      <c r="L470" s="10"/>
      <c r="M470" s="10"/>
      <c r="N470" s="6"/>
      <c r="O470" s="10"/>
      <c r="P470" s="10"/>
      <c r="Q470" s="10"/>
      <c r="R470" s="6"/>
      <c r="S470" s="81"/>
      <c r="T470" s="10"/>
      <c r="U470" s="10"/>
      <c r="V470" s="10"/>
      <c r="W470" s="29">
        <v>-70</v>
      </c>
      <c r="X470" s="13">
        <f t="shared" si="238"/>
        <v>-70</v>
      </c>
      <c r="Y470" s="10">
        <v>0.83538500000089511</v>
      </c>
      <c r="Z470" s="4" t="str">
        <f t="shared" si="239"/>
        <v/>
      </c>
      <c r="AD470" s="6"/>
      <c r="AE470" s="6"/>
      <c r="AF470" s="10"/>
      <c r="AG470" s="10"/>
      <c r="AH470" s="10"/>
    </row>
    <row r="471" spans="1:34" x14ac:dyDescent="0.15">
      <c r="A471" s="23">
        <v>-63</v>
      </c>
      <c r="B471" s="13">
        <f t="shared" si="237"/>
        <v>-60</v>
      </c>
      <c r="C471" s="6">
        <v>2.5950000000000002</v>
      </c>
      <c r="D471" s="6">
        <v>11.818</v>
      </c>
      <c r="E471" s="6"/>
      <c r="F471" s="10"/>
      <c r="G471" s="10"/>
      <c r="H471" s="10"/>
      <c r="I471" s="6"/>
      <c r="J471" s="81"/>
      <c r="K471" s="10"/>
      <c r="L471" s="10"/>
      <c r="M471" s="10"/>
      <c r="N471" s="6"/>
      <c r="O471" s="10"/>
      <c r="P471" s="10"/>
      <c r="Q471" s="10"/>
      <c r="R471" s="6"/>
      <c r="S471" s="81"/>
      <c r="T471" s="10"/>
      <c r="U471" s="10"/>
      <c r="V471" s="10"/>
      <c r="W471" s="29">
        <v>-70</v>
      </c>
      <c r="X471" s="13">
        <f t="shared" si="238"/>
        <v>-70</v>
      </c>
      <c r="Y471" s="10">
        <v>0.93075000000246666</v>
      </c>
      <c r="Z471" s="4" t="str">
        <f t="shared" si="239"/>
        <v/>
      </c>
      <c r="AD471" s="6"/>
      <c r="AE471" s="6"/>
      <c r="AF471" s="10"/>
      <c r="AG471" s="10"/>
      <c r="AH471" s="10"/>
    </row>
    <row r="472" spans="1:34" x14ac:dyDescent="0.15">
      <c r="A472" s="23">
        <v>-62</v>
      </c>
      <c r="B472" s="13">
        <f t="shared" si="237"/>
        <v>-60</v>
      </c>
      <c r="C472" s="6">
        <v>2.1880000000000002</v>
      </c>
      <c r="D472" s="6">
        <v>5.9569999999999999</v>
      </c>
      <c r="E472" s="6"/>
      <c r="F472" s="10"/>
      <c r="G472" s="10"/>
      <c r="H472" s="10"/>
      <c r="I472" s="6"/>
      <c r="J472" s="81"/>
      <c r="K472" s="10"/>
      <c r="L472" s="10"/>
      <c r="M472" s="10"/>
      <c r="N472" s="6"/>
      <c r="O472" s="10"/>
      <c r="P472" s="10"/>
      <c r="Q472" s="10"/>
      <c r="R472" s="6"/>
      <c r="S472" s="81"/>
      <c r="T472" s="10"/>
      <c r="U472" s="10"/>
      <c r="V472" s="10"/>
      <c r="W472" s="29">
        <v>-70</v>
      </c>
      <c r="X472" s="13">
        <f t="shared" si="238"/>
        <v>-70</v>
      </c>
      <c r="Y472" s="10">
        <v>0.90811500000182632</v>
      </c>
      <c r="Z472" s="4" t="str">
        <f t="shared" si="239"/>
        <v/>
      </c>
      <c r="AD472" s="6"/>
      <c r="AE472" s="6"/>
      <c r="AF472" s="10"/>
      <c r="AG472" s="10"/>
      <c r="AH472" s="10"/>
    </row>
    <row r="473" spans="1:34" x14ac:dyDescent="0.15">
      <c r="A473" s="23">
        <v>-62</v>
      </c>
      <c r="B473" s="13">
        <f t="shared" si="237"/>
        <v>-60</v>
      </c>
      <c r="C473" s="6">
        <v>2.472</v>
      </c>
      <c r="D473" s="6">
        <v>10.471</v>
      </c>
      <c r="E473" s="6"/>
      <c r="F473" s="10"/>
      <c r="G473" s="10"/>
      <c r="H473" s="10"/>
      <c r="I473" s="6"/>
      <c r="J473" s="81"/>
      <c r="K473" s="10"/>
      <c r="L473" s="10"/>
      <c r="M473" s="10"/>
      <c r="N473" s="6"/>
      <c r="O473" s="10"/>
      <c r="P473" s="10"/>
      <c r="Q473" s="10"/>
      <c r="R473" s="6"/>
      <c r="S473" s="81"/>
      <c r="T473" s="10"/>
      <c r="U473" s="10"/>
      <c r="V473" s="10"/>
      <c r="W473" s="29">
        <v>-70</v>
      </c>
      <c r="X473" s="13">
        <f t="shared" si="238"/>
        <v>-70</v>
      </c>
      <c r="Y473" s="10">
        <v>0.92557000000549339</v>
      </c>
      <c r="Z473" s="4" t="str">
        <f t="shared" si="239"/>
        <v/>
      </c>
      <c r="AD473" s="6"/>
      <c r="AE473" s="6"/>
      <c r="AF473" s="10"/>
      <c r="AG473" s="10"/>
      <c r="AH473" s="10"/>
    </row>
    <row r="474" spans="1:34" x14ac:dyDescent="0.15">
      <c r="A474" s="23">
        <v>-62</v>
      </c>
      <c r="B474" s="13">
        <f t="shared" si="237"/>
        <v>-60</v>
      </c>
      <c r="C474" s="6">
        <v>2.8969999999999998</v>
      </c>
      <c r="D474" s="6">
        <v>3.9329999999999998</v>
      </c>
      <c r="E474" s="6"/>
      <c r="F474" s="10"/>
      <c r="G474" s="10"/>
      <c r="H474" s="10"/>
      <c r="I474" s="6"/>
      <c r="J474" s="81"/>
      <c r="K474" s="10"/>
      <c r="L474" s="10"/>
      <c r="M474" s="10"/>
      <c r="N474" s="6"/>
      <c r="O474" s="10"/>
      <c r="P474" s="10"/>
      <c r="Q474" s="10"/>
      <c r="R474" s="6"/>
      <c r="S474" s="81"/>
      <c r="T474" s="10"/>
      <c r="U474" s="10"/>
      <c r="V474" s="10"/>
      <c r="W474" s="29">
        <v>-70</v>
      </c>
      <c r="X474" s="13">
        <f t="shared" si="238"/>
        <v>-70</v>
      </c>
      <c r="Y474" s="10">
        <v>0.90802500000566799</v>
      </c>
      <c r="Z474" s="4" t="str">
        <f t="shared" si="239"/>
        <v/>
      </c>
      <c r="AD474" s="6"/>
      <c r="AE474" s="6"/>
      <c r="AF474" s="10"/>
      <c r="AG474" s="10"/>
      <c r="AH474" s="10"/>
    </row>
    <row r="475" spans="1:34" x14ac:dyDescent="0.15">
      <c r="A475" s="23">
        <v>-62</v>
      </c>
      <c r="B475" s="13">
        <f t="shared" si="237"/>
        <v>-60</v>
      </c>
      <c r="C475" s="6">
        <v>2.931</v>
      </c>
      <c r="D475" s="6">
        <v>3.8849999999999998</v>
      </c>
      <c r="E475" s="6"/>
      <c r="F475" s="10"/>
      <c r="G475" s="10"/>
      <c r="H475" s="10"/>
      <c r="I475" s="6"/>
      <c r="J475" s="81"/>
      <c r="K475" s="10"/>
      <c r="L475" s="10"/>
      <c r="M475" s="10"/>
      <c r="N475" s="6"/>
      <c r="O475" s="10"/>
      <c r="P475" s="10"/>
      <c r="Q475" s="10"/>
      <c r="R475" s="6"/>
      <c r="S475" s="81"/>
      <c r="T475" s="10"/>
      <c r="U475" s="10"/>
      <c r="V475" s="10"/>
      <c r="W475" s="29">
        <v>-70</v>
      </c>
      <c r="X475" s="13">
        <f t="shared" si="238"/>
        <v>-70</v>
      </c>
      <c r="Y475" s="10">
        <v>0.34332500000642363</v>
      </c>
      <c r="Z475" s="4" t="str">
        <f t="shared" si="239"/>
        <v/>
      </c>
      <c r="AD475" s="6"/>
      <c r="AE475" s="6"/>
      <c r="AF475" s="10"/>
      <c r="AG475" s="10"/>
      <c r="AH475" s="10"/>
    </row>
    <row r="476" spans="1:34" x14ac:dyDescent="0.15">
      <c r="A476" s="23">
        <v>-62</v>
      </c>
      <c r="B476" s="13">
        <f t="shared" si="237"/>
        <v>-60</v>
      </c>
      <c r="C476" s="6">
        <v>0.501</v>
      </c>
      <c r="D476" s="6">
        <v>8.673</v>
      </c>
      <c r="E476" s="6"/>
      <c r="F476" s="10"/>
      <c r="G476" s="10"/>
      <c r="H476" s="10"/>
      <c r="I476" s="6"/>
      <c r="J476" s="81"/>
      <c r="K476" s="10"/>
      <c r="L476" s="10"/>
      <c r="M476" s="10"/>
      <c r="N476" s="6"/>
      <c r="O476" s="10"/>
      <c r="P476" s="10"/>
      <c r="Q476" s="10"/>
      <c r="R476" s="6"/>
      <c r="S476" s="81"/>
      <c r="T476" s="10"/>
      <c r="U476" s="10"/>
      <c r="V476" s="10"/>
      <c r="W476" s="29">
        <v>-70</v>
      </c>
      <c r="X476" s="13">
        <f t="shared" si="238"/>
        <v>-70</v>
      </c>
      <c r="Y476" s="10">
        <v>0.37205500000566682</v>
      </c>
      <c r="Z476" s="4" t="str">
        <f t="shared" si="239"/>
        <v/>
      </c>
      <c r="AD476" s="6"/>
      <c r="AE476" s="6"/>
      <c r="AF476" s="10"/>
      <c r="AG476" s="10"/>
      <c r="AH476" s="10"/>
    </row>
    <row r="477" spans="1:34" x14ac:dyDescent="0.15">
      <c r="A477" s="23">
        <v>-62</v>
      </c>
      <c r="B477" s="13">
        <f t="shared" si="237"/>
        <v>-60</v>
      </c>
      <c r="C477" s="6">
        <v>0.68500000000000005</v>
      </c>
      <c r="D477" s="6">
        <v>1.7929999999999999</v>
      </c>
      <c r="E477" s="6"/>
      <c r="F477" s="10"/>
      <c r="G477" s="10"/>
      <c r="H477" s="10"/>
      <c r="I477" s="6"/>
      <c r="J477" s="81"/>
      <c r="K477" s="10"/>
      <c r="L477" s="10"/>
      <c r="M477" s="10"/>
      <c r="N477" s="6"/>
      <c r="O477" s="10"/>
      <c r="P477" s="10"/>
      <c r="Q477" s="10"/>
      <c r="R477" s="6"/>
      <c r="S477" s="81"/>
      <c r="T477" s="10"/>
      <c r="U477" s="10"/>
      <c r="V477" s="10"/>
      <c r="W477" s="29">
        <v>-70</v>
      </c>
      <c r="X477" s="13">
        <f t="shared" si="238"/>
        <v>-70</v>
      </c>
      <c r="Y477" s="10">
        <v>0.8996200000051422</v>
      </c>
      <c r="Z477" s="4" t="str">
        <f t="shared" si="239"/>
        <v/>
      </c>
      <c r="AD477" s="6"/>
      <c r="AE477" s="6"/>
      <c r="AF477" s="10"/>
      <c r="AG477" s="10"/>
      <c r="AH477" s="10"/>
    </row>
    <row r="478" spans="1:34" x14ac:dyDescent="0.15">
      <c r="A478" s="23">
        <v>-62</v>
      </c>
      <c r="B478" s="13">
        <f t="shared" si="237"/>
        <v>-60</v>
      </c>
      <c r="C478" s="6">
        <v>2.6419999999999999</v>
      </c>
      <c r="D478" s="6">
        <v>3.5139999999999998</v>
      </c>
      <c r="E478" s="6"/>
      <c r="F478" s="10"/>
      <c r="G478" s="10"/>
      <c r="H478" s="10"/>
      <c r="I478" s="6"/>
      <c r="J478" s="81"/>
      <c r="K478" s="10"/>
      <c r="L478" s="10"/>
      <c r="M478" s="10"/>
      <c r="N478" s="6"/>
      <c r="O478" s="10"/>
      <c r="P478" s="10"/>
      <c r="Q478" s="10"/>
      <c r="R478" s="6"/>
      <c r="S478" s="81"/>
      <c r="T478" s="10"/>
      <c r="U478" s="10"/>
      <c r="V478" s="10"/>
      <c r="W478" s="29">
        <v>-70</v>
      </c>
      <c r="X478" s="13">
        <f t="shared" si="238"/>
        <v>-70</v>
      </c>
      <c r="Y478" s="10">
        <v>0.61540000000013428</v>
      </c>
      <c r="Z478" s="4" t="str">
        <f t="shared" si="239"/>
        <v/>
      </c>
      <c r="AD478" s="6"/>
      <c r="AE478" s="6"/>
      <c r="AF478" s="10"/>
      <c r="AG478" s="10"/>
      <c r="AH478" s="10"/>
    </row>
    <row r="479" spans="1:34" x14ac:dyDescent="0.15">
      <c r="A479" s="23">
        <v>-62</v>
      </c>
      <c r="B479" s="13">
        <f t="shared" si="237"/>
        <v>-60</v>
      </c>
      <c r="C479" s="6">
        <v>2.7770000000000001</v>
      </c>
      <c r="D479" s="6">
        <v>17.077999999999999</v>
      </c>
      <c r="E479" s="6"/>
      <c r="F479" s="10"/>
      <c r="G479" s="10"/>
      <c r="H479" s="10"/>
      <c r="I479" s="6"/>
      <c r="J479" s="81"/>
      <c r="K479" s="10"/>
      <c r="L479" s="10"/>
      <c r="M479" s="10"/>
      <c r="N479" s="6"/>
      <c r="O479" s="10"/>
      <c r="P479" s="10"/>
      <c r="Q479" s="10"/>
      <c r="R479" s="6"/>
      <c r="S479" s="81"/>
      <c r="T479" s="10"/>
      <c r="U479" s="10"/>
      <c r="V479" s="10"/>
      <c r="W479" s="29">
        <v>-70</v>
      </c>
      <c r="X479" s="13">
        <f t="shared" si="238"/>
        <v>-70</v>
      </c>
      <c r="Y479" s="10">
        <v>0.66867500000426694</v>
      </c>
      <c r="Z479" s="4" t="str">
        <f t="shared" si="239"/>
        <v/>
      </c>
      <c r="AD479" s="6"/>
      <c r="AE479" s="6"/>
      <c r="AF479" s="10"/>
      <c r="AG479" s="10"/>
      <c r="AH479" s="10"/>
    </row>
    <row r="480" spans="1:34" x14ac:dyDescent="0.15">
      <c r="A480" s="23">
        <v>-62</v>
      </c>
      <c r="B480" s="13">
        <f t="shared" si="237"/>
        <v>-60</v>
      </c>
      <c r="C480" s="6">
        <v>2.4350000000000001</v>
      </c>
      <c r="D480" s="6">
        <v>3.3769999999999998</v>
      </c>
      <c r="E480" s="6"/>
      <c r="F480" s="10"/>
      <c r="G480" s="10"/>
      <c r="H480" s="10"/>
      <c r="I480" s="6"/>
      <c r="J480" s="81"/>
      <c r="K480" s="10"/>
      <c r="L480" s="10"/>
      <c r="M480" s="10"/>
      <c r="N480" s="6"/>
      <c r="O480" s="10"/>
      <c r="P480" s="10"/>
      <c r="Q480" s="10"/>
      <c r="R480" s="6"/>
      <c r="S480" s="81"/>
      <c r="T480" s="10"/>
      <c r="U480" s="10"/>
      <c r="V480" s="10"/>
      <c r="W480" s="29">
        <v>-70</v>
      </c>
      <c r="X480" s="13">
        <f t="shared" si="238"/>
        <v>-70</v>
      </c>
      <c r="Y480" s="10">
        <v>0.74267500000479081</v>
      </c>
      <c r="Z480" s="4" t="str">
        <f t="shared" si="239"/>
        <v/>
      </c>
      <c r="AD480" s="6"/>
      <c r="AE480" s="6"/>
      <c r="AF480" s="10"/>
      <c r="AG480" s="10"/>
      <c r="AH480" s="10"/>
    </row>
    <row r="481" spans="1:34" x14ac:dyDescent="0.15">
      <c r="A481" s="23">
        <v>-62</v>
      </c>
      <c r="B481" s="13">
        <f t="shared" si="237"/>
        <v>-60</v>
      </c>
      <c r="C481" s="6">
        <v>2.109</v>
      </c>
      <c r="D481" s="6">
        <v>3.1909999999999998</v>
      </c>
      <c r="E481" s="6"/>
      <c r="F481" s="10"/>
      <c r="G481" s="10"/>
      <c r="H481" s="10"/>
      <c r="I481" s="6"/>
      <c r="J481" s="81"/>
      <c r="K481" s="10"/>
      <c r="L481" s="10"/>
      <c r="M481" s="10"/>
      <c r="N481" s="6"/>
      <c r="O481" s="10"/>
      <c r="P481" s="10"/>
      <c r="Q481" s="10"/>
      <c r="R481" s="6"/>
      <c r="S481" s="81"/>
      <c r="T481" s="10"/>
      <c r="U481" s="10"/>
      <c r="V481" s="10"/>
      <c r="W481" s="29">
        <v>-70</v>
      </c>
      <c r="X481" s="13">
        <f t="shared" si="238"/>
        <v>-70</v>
      </c>
      <c r="Y481" s="10">
        <v>0.72345499999920082</v>
      </c>
      <c r="Z481" s="4" t="str">
        <f t="shared" si="239"/>
        <v/>
      </c>
      <c r="AD481" s="6"/>
      <c r="AE481" s="6"/>
      <c r="AF481" s="10"/>
      <c r="AG481" s="10"/>
      <c r="AH481" s="10"/>
    </row>
    <row r="482" spans="1:34" x14ac:dyDescent="0.15">
      <c r="A482" s="23">
        <v>-62</v>
      </c>
      <c r="B482" s="13">
        <f t="shared" si="237"/>
        <v>-60</v>
      </c>
      <c r="C482" s="6">
        <v>2.0550000000000002</v>
      </c>
      <c r="D482" s="6">
        <v>3.173</v>
      </c>
      <c r="E482" s="6"/>
      <c r="F482" s="10"/>
      <c r="G482" s="10"/>
      <c r="H482" s="10"/>
      <c r="I482" s="6"/>
      <c r="J482" s="81"/>
      <c r="K482" s="10"/>
      <c r="L482" s="10"/>
      <c r="M482" s="10"/>
      <c r="N482" s="6"/>
      <c r="O482" s="10"/>
      <c r="P482" s="10"/>
      <c r="Q482" s="10"/>
      <c r="R482" s="6"/>
      <c r="S482" s="81"/>
      <c r="T482" s="10"/>
      <c r="U482" s="10"/>
      <c r="V482" s="10"/>
      <c r="W482" s="29">
        <v>-70</v>
      </c>
      <c r="X482" s="13">
        <f t="shared" si="238"/>
        <v>-70</v>
      </c>
      <c r="Y482" s="10">
        <v>0.74736500000065598</v>
      </c>
      <c r="Z482" s="4" t="str">
        <f t="shared" si="239"/>
        <v/>
      </c>
      <c r="AD482" s="6"/>
      <c r="AE482" s="6"/>
      <c r="AF482" s="10"/>
      <c r="AG482" s="10"/>
      <c r="AH482" s="10"/>
    </row>
    <row r="483" spans="1:34" x14ac:dyDescent="0.15">
      <c r="A483" s="23">
        <v>-62</v>
      </c>
      <c r="B483" s="13">
        <f t="shared" si="237"/>
        <v>-60</v>
      </c>
      <c r="C483" s="6">
        <v>1.526</v>
      </c>
      <c r="D483" s="6">
        <v>10.221</v>
      </c>
      <c r="E483" s="6"/>
      <c r="F483" s="10"/>
      <c r="G483" s="10"/>
      <c r="H483" s="10"/>
      <c r="I483" s="6"/>
      <c r="J483" s="81"/>
      <c r="K483" s="10"/>
      <c r="L483" s="10"/>
      <c r="M483" s="10"/>
      <c r="N483" s="6"/>
      <c r="O483" s="10"/>
      <c r="P483" s="10"/>
      <c r="Q483" s="10"/>
      <c r="R483" s="6"/>
      <c r="S483" s="81"/>
      <c r="T483" s="10"/>
      <c r="U483" s="10"/>
      <c r="V483" s="10"/>
      <c r="W483" s="29">
        <v>-70</v>
      </c>
      <c r="X483" s="13">
        <f t="shared" si="238"/>
        <v>-70</v>
      </c>
      <c r="Y483" s="10">
        <v>0.74918500000147081</v>
      </c>
      <c r="Z483" s="4" t="str">
        <f t="shared" si="239"/>
        <v/>
      </c>
      <c r="AD483" s="6"/>
      <c r="AE483" s="6"/>
      <c r="AF483" s="10"/>
      <c r="AG483" s="10"/>
      <c r="AH483" s="10"/>
    </row>
    <row r="484" spans="1:34" x14ac:dyDescent="0.15">
      <c r="A484" s="23">
        <v>-62</v>
      </c>
      <c r="B484" s="13">
        <f t="shared" si="237"/>
        <v>-60</v>
      </c>
      <c r="C484" s="6">
        <v>1.907</v>
      </c>
      <c r="D484" s="6">
        <v>2.95</v>
      </c>
      <c r="E484" s="6"/>
      <c r="F484" s="10"/>
      <c r="G484" s="10"/>
      <c r="H484" s="10"/>
      <c r="I484" s="6"/>
      <c r="J484" s="81"/>
      <c r="K484" s="10"/>
      <c r="L484" s="10"/>
      <c r="M484" s="10"/>
      <c r="N484" s="6"/>
      <c r="O484" s="10"/>
      <c r="P484" s="10"/>
      <c r="Q484" s="10"/>
      <c r="R484" s="6"/>
      <c r="S484" s="81"/>
      <c r="T484" s="10"/>
      <c r="U484" s="10"/>
      <c r="V484" s="10"/>
      <c r="W484" s="29">
        <v>-70</v>
      </c>
      <c r="X484" s="13">
        <f t="shared" si="238"/>
        <v>-70</v>
      </c>
      <c r="Y484" s="10">
        <v>0.8107350000042064</v>
      </c>
      <c r="Z484" s="4" t="str">
        <f t="shared" si="239"/>
        <v/>
      </c>
      <c r="AD484" s="6"/>
      <c r="AE484" s="6"/>
      <c r="AF484" s="10"/>
      <c r="AG484" s="10"/>
      <c r="AH484" s="10"/>
    </row>
    <row r="485" spans="1:34" x14ac:dyDescent="0.15">
      <c r="A485" s="23">
        <v>-61</v>
      </c>
      <c r="B485" s="13">
        <f t="shared" si="237"/>
        <v>-60</v>
      </c>
      <c r="C485" s="6">
        <v>2.2000000000000002</v>
      </c>
      <c r="D485" s="6">
        <v>5.4589999999999996</v>
      </c>
      <c r="E485" s="6"/>
      <c r="F485" s="10"/>
      <c r="G485" s="10"/>
      <c r="H485" s="10"/>
      <c r="I485" s="6"/>
      <c r="J485" s="81"/>
      <c r="K485" s="10"/>
      <c r="L485" s="10"/>
      <c r="M485" s="10"/>
      <c r="N485" s="6"/>
      <c r="O485" s="10"/>
      <c r="P485" s="10"/>
      <c r="Q485" s="10"/>
      <c r="R485" s="6"/>
      <c r="S485" s="81"/>
      <c r="T485" s="10"/>
      <c r="U485" s="10"/>
      <c r="V485" s="10"/>
      <c r="W485" s="29">
        <v>-70</v>
      </c>
      <c r="X485" s="13">
        <f t="shared" si="238"/>
        <v>-70</v>
      </c>
      <c r="Y485" s="10">
        <v>0.78024500000426245</v>
      </c>
      <c r="Z485" s="4" t="str">
        <f t="shared" si="239"/>
        <v/>
      </c>
      <c r="AD485" s="6"/>
      <c r="AE485" s="6"/>
      <c r="AF485" s="10"/>
      <c r="AG485" s="10"/>
      <c r="AH485" s="10"/>
    </row>
    <row r="486" spans="1:34" x14ac:dyDescent="0.15">
      <c r="A486" s="23">
        <v>-61</v>
      </c>
      <c r="B486" s="13">
        <f t="shared" si="237"/>
        <v>-60</v>
      </c>
      <c r="C486" s="6">
        <v>2.8559999999999999</v>
      </c>
      <c r="D486" s="6">
        <v>3.7509999999999999</v>
      </c>
      <c r="E486" s="6"/>
      <c r="F486" s="10"/>
      <c r="G486" s="10"/>
      <c r="H486" s="10"/>
      <c r="I486" s="6"/>
      <c r="J486" s="81"/>
      <c r="K486" s="10"/>
      <c r="L486" s="10"/>
      <c r="M486" s="10"/>
      <c r="N486" s="6"/>
      <c r="O486" s="10"/>
      <c r="P486" s="10"/>
      <c r="Q486" s="10"/>
      <c r="R486" s="6"/>
      <c r="S486" s="81"/>
      <c r="T486" s="10"/>
      <c r="U486" s="10"/>
      <c r="V486" s="10"/>
      <c r="W486" s="29">
        <v>-70</v>
      </c>
      <c r="X486" s="13">
        <f t="shared" si="238"/>
        <v>-70</v>
      </c>
      <c r="Y486" s="10">
        <v>0.8570650000021669</v>
      </c>
      <c r="Z486" s="4" t="str">
        <f t="shared" si="239"/>
        <v/>
      </c>
      <c r="AD486" s="6"/>
      <c r="AE486" s="6"/>
      <c r="AF486" s="10"/>
      <c r="AG486" s="10"/>
      <c r="AH486" s="10"/>
    </row>
    <row r="487" spans="1:34" x14ac:dyDescent="0.15">
      <c r="A487" s="23">
        <v>-61</v>
      </c>
      <c r="B487" s="13">
        <f t="shared" si="237"/>
        <v>-60</v>
      </c>
      <c r="C487" s="6">
        <v>2.7349999999999999</v>
      </c>
      <c r="D487" s="6">
        <v>3.4849999999999999</v>
      </c>
      <c r="E487" s="6"/>
      <c r="F487" s="10"/>
      <c r="G487" s="10"/>
      <c r="H487" s="10"/>
      <c r="I487" s="6"/>
      <c r="J487" s="81"/>
      <c r="K487" s="10"/>
      <c r="L487" s="10"/>
      <c r="M487" s="10"/>
      <c r="N487" s="6"/>
      <c r="O487" s="10"/>
      <c r="P487" s="10"/>
      <c r="Q487" s="10"/>
      <c r="R487" s="6"/>
      <c r="S487" s="81"/>
      <c r="T487" s="10"/>
      <c r="U487" s="10"/>
      <c r="V487" s="10"/>
      <c r="W487" s="29">
        <v>-69</v>
      </c>
      <c r="X487" s="13">
        <f t="shared" si="238"/>
        <v>-60</v>
      </c>
      <c r="Y487" s="10">
        <v>0.94643000000278077</v>
      </c>
      <c r="Z487" s="4" t="str">
        <f t="shared" si="239"/>
        <v/>
      </c>
      <c r="AD487" s="6"/>
      <c r="AE487" s="6"/>
      <c r="AF487" s="10"/>
      <c r="AG487" s="10"/>
      <c r="AH487" s="10"/>
    </row>
    <row r="488" spans="1:34" x14ac:dyDescent="0.15">
      <c r="A488" s="23">
        <v>-61</v>
      </c>
      <c r="B488" s="13">
        <f t="shared" si="237"/>
        <v>-60</v>
      </c>
      <c r="C488" s="6">
        <v>2.1949999999999998</v>
      </c>
      <c r="D488" s="6">
        <v>3.2690000000000001</v>
      </c>
      <c r="E488" s="6"/>
      <c r="F488" s="10"/>
      <c r="G488" s="10"/>
      <c r="H488" s="10"/>
      <c r="I488" s="6"/>
      <c r="J488" s="81"/>
      <c r="K488" s="10"/>
      <c r="L488" s="10"/>
      <c r="M488" s="10"/>
      <c r="N488" s="6"/>
      <c r="O488" s="10"/>
      <c r="P488" s="10"/>
      <c r="Q488" s="10"/>
      <c r="R488" s="6"/>
      <c r="S488" s="81"/>
      <c r="T488" s="10"/>
      <c r="U488" s="10"/>
      <c r="V488" s="10"/>
      <c r="W488" s="29">
        <v>-69</v>
      </c>
      <c r="X488" s="13">
        <f t="shared" si="238"/>
        <v>-60</v>
      </c>
      <c r="Y488" s="10">
        <v>0.16808500000155768</v>
      </c>
      <c r="Z488" s="4" t="str">
        <f t="shared" si="239"/>
        <v/>
      </c>
      <c r="AD488" s="6"/>
      <c r="AE488" s="6"/>
      <c r="AF488" s="10"/>
      <c r="AG488" s="10"/>
      <c r="AH488" s="10"/>
    </row>
    <row r="489" spans="1:34" x14ac:dyDescent="0.15">
      <c r="A489" s="23">
        <v>-61</v>
      </c>
      <c r="B489" s="13">
        <f t="shared" si="237"/>
        <v>-60</v>
      </c>
      <c r="C489" s="6">
        <v>2.3820000000000001</v>
      </c>
      <c r="D489" s="6">
        <v>3.4470000000000001</v>
      </c>
      <c r="E489" s="6"/>
      <c r="F489" s="10"/>
      <c r="G489" s="10"/>
      <c r="H489" s="10"/>
      <c r="I489" s="6"/>
      <c r="J489" s="81"/>
      <c r="K489" s="10"/>
      <c r="L489" s="10"/>
      <c r="M489" s="10"/>
      <c r="N489" s="6"/>
      <c r="O489" s="10"/>
      <c r="P489" s="10"/>
      <c r="Q489" s="10"/>
      <c r="R489" s="6"/>
      <c r="S489" s="81"/>
      <c r="T489" s="10"/>
      <c r="U489" s="10"/>
      <c r="V489" s="10"/>
      <c r="W489" s="29">
        <v>-69</v>
      </c>
      <c r="X489" s="13">
        <f t="shared" si="238"/>
        <v>-60</v>
      </c>
      <c r="Y489" s="10">
        <v>0.18154000000440984</v>
      </c>
      <c r="Z489" s="4" t="str">
        <f t="shared" si="239"/>
        <v/>
      </c>
      <c r="AD489" s="6"/>
      <c r="AE489" s="6"/>
      <c r="AF489" s="10"/>
      <c r="AG489" s="10"/>
      <c r="AH489" s="10"/>
    </row>
    <row r="490" spans="1:34" x14ac:dyDescent="0.15">
      <c r="A490" s="23">
        <v>-61</v>
      </c>
      <c r="B490" s="13">
        <f t="shared" si="237"/>
        <v>-60</v>
      </c>
      <c r="C490" s="6">
        <v>0.89800000000000002</v>
      </c>
      <c r="D490" s="6">
        <v>2.0219999999999998</v>
      </c>
      <c r="E490" s="6"/>
      <c r="F490" s="10"/>
      <c r="G490" s="10"/>
      <c r="H490" s="10"/>
      <c r="I490" s="6"/>
      <c r="J490" s="81"/>
      <c r="K490" s="10"/>
      <c r="L490" s="10"/>
      <c r="M490" s="10"/>
      <c r="N490" s="6"/>
      <c r="O490" s="10"/>
      <c r="P490" s="10"/>
      <c r="Q490" s="10"/>
      <c r="R490" s="6"/>
      <c r="S490" s="81"/>
      <c r="T490" s="10"/>
      <c r="U490" s="10"/>
      <c r="V490" s="10"/>
      <c r="W490" s="29">
        <v>-69</v>
      </c>
      <c r="X490" s="13">
        <f t="shared" si="238"/>
        <v>-60</v>
      </c>
      <c r="Y490" s="10">
        <v>0.52219000000074223</v>
      </c>
      <c r="Z490" s="4" t="str">
        <f t="shared" si="239"/>
        <v/>
      </c>
      <c r="AD490" s="6"/>
      <c r="AE490" s="6"/>
      <c r="AF490" s="10"/>
      <c r="AG490" s="10"/>
      <c r="AH490" s="10"/>
    </row>
    <row r="491" spans="1:34" x14ac:dyDescent="0.15">
      <c r="A491" s="23">
        <v>-61</v>
      </c>
      <c r="B491" s="13">
        <f t="shared" si="237"/>
        <v>-60</v>
      </c>
      <c r="C491" s="6">
        <v>2.5049999999999999</v>
      </c>
      <c r="D491" s="6">
        <v>3.371</v>
      </c>
      <c r="E491" s="6"/>
      <c r="F491" s="10"/>
      <c r="G491" s="10"/>
      <c r="H491" s="10"/>
      <c r="I491" s="6"/>
      <c r="J491" s="81"/>
      <c r="K491" s="10"/>
      <c r="L491" s="10"/>
      <c r="M491" s="10"/>
      <c r="N491" s="6"/>
      <c r="O491" s="10"/>
      <c r="P491" s="10"/>
      <c r="Q491" s="10"/>
      <c r="R491" s="6"/>
      <c r="S491" s="81"/>
      <c r="T491" s="10"/>
      <c r="U491" s="10"/>
      <c r="V491" s="10"/>
      <c r="W491" s="29">
        <v>-69</v>
      </c>
      <c r="X491" s="13">
        <f t="shared" si="238"/>
        <v>-60</v>
      </c>
      <c r="Y491" s="10">
        <v>0.54101000000138244</v>
      </c>
      <c r="Z491" s="4" t="str">
        <f t="shared" si="239"/>
        <v/>
      </c>
      <c r="AD491" s="6"/>
      <c r="AE491" s="6"/>
      <c r="AF491" s="10"/>
      <c r="AG491" s="10"/>
      <c r="AH491" s="10"/>
    </row>
    <row r="492" spans="1:34" x14ac:dyDescent="0.15">
      <c r="A492" s="23">
        <v>-61</v>
      </c>
      <c r="B492" s="13">
        <f t="shared" si="237"/>
        <v>-60</v>
      </c>
      <c r="C492" s="6">
        <v>1.625</v>
      </c>
      <c r="D492" s="6">
        <v>2.633</v>
      </c>
      <c r="E492" s="6"/>
      <c r="F492" s="10"/>
      <c r="G492" s="10"/>
      <c r="H492" s="10"/>
      <c r="I492" s="6"/>
      <c r="J492" s="81"/>
      <c r="K492" s="10"/>
      <c r="L492" s="10"/>
      <c r="M492" s="10"/>
      <c r="N492" s="6"/>
      <c r="O492" s="10"/>
      <c r="P492" s="10"/>
      <c r="Q492" s="10"/>
      <c r="R492" s="6"/>
      <c r="S492" s="81"/>
      <c r="T492" s="10"/>
      <c r="U492" s="10"/>
      <c r="V492" s="10"/>
      <c r="W492" s="29">
        <v>-69</v>
      </c>
      <c r="X492" s="13">
        <f t="shared" si="238"/>
        <v>-60</v>
      </c>
      <c r="Y492" s="10">
        <v>0.54192000000178986</v>
      </c>
      <c r="Z492" s="4" t="str">
        <f t="shared" si="239"/>
        <v/>
      </c>
      <c r="AD492" s="6"/>
      <c r="AE492" s="6"/>
      <c r="AF492" s="10"/>
      <c r="AG492" s="10"/>
      <c r="AH492" s="10"/>
    </row>
    <row r="493" spans="1:34" x14ac:dyDescent="0.15">
      <c r="A493" s="23">
        <v>-61</v>
      </c>
      <c r="B493" s="13">
        <f t="shared" si="237"/>
        <v>-60</v>
      </c>
      <c r="C493" s="6">
        <v>0.83799999999999997</v>
      </c>
      <c r="D493" s="6">
        <v>1.9490000000000001</v>
      </c>
      <c r="E493" s="6"/>
      <c r="F493" s="10"/>
      <c r="G493" s="10"/>
      <c r="H493" s="10"/>
      <c r="I493" s="6"/>
      <c r="J493" s="81"/>
      <c r="K493" s="10"/>
      <c r="L493" s="10"/>
      <c r="M493" s="10"/>
      <c r="N493" s="6"/>
      <c r="O493" s="10"/>
      <c r="P493" s="10"/>
      <c r="Q493" s="10"/>
      <c r="R493" s="6"/>
      <c r="S493" s="81"/>
      <c r="T493" s="10"/>
      <c r="U493" s="10"/>
      <c r="V493" s="10"/>
      <c r="W493" s="29">
        <v>-69</v>
      </c>
      <c r="X493" s="13">
        <f t="shared" si="238"/>
        <v>-60</v>
      </c>
      <c r="Y493" s="10">
        <v>0.52337500000539872</v>
      </c>
      <c r="Z493" s="4" t="str">
        <f t="shared" si="239"/>
        <v/>
      </c>
      <c r="AD493" s="6"/>
      <c r="AE493" s="6"/>
      <c r="AF493" s="10"/>
      <c r="AG493" s="10"/>
      <c r="AH493" s="10"/>
    </row>
    <row r="494" spans="1:34" x14ac:dyDescent="0.15">
      <c r="A494" s="23">
        <v>-61</v>
      </c>
      <c r="B494" s="13">
        <f t="shared" si="237"/>
        <v>-60</v>
      </c>
      <c r="C494" s="6">
        <v>1.9550000000000001</v>
      </c>
      <c r="D494" s="6">
        <v>2.9</v>
      </c>
      <c r="E494" s="6"/>
      <c r="F494" s="10"/>
      <c r="G494" s="10"/>
      <c r="H494" s="10"/>
      <c r="I494" s="6"/>
      <c r="J494" s="81"/>
      <c r="K494" s="10"/>
      <c r="L494" s="10"/>
      <c r="M494" s="10"/>
      <c r="N494" s="6"/>
      <c r="O494" s="10"/>
      <c r="P494" s="10"/>
      <c r="Q494" s="10"/>
      <c r="R494" s="6"/>
      <c r="S494" s="81"/>
      <c r="T494" s="10"/>
      <c r="U494" s="10"/>
      <c r="V494" s="10"/>
      <c r="W494" s="29">
        <v>-69</v>
      </c>
      <c r="X494" s="13">
        <f t="shared" si="238"/>
        <v>-60</v>
      </c>
      <c r="Y494" s="10">
        <v>0.60501500000109121</v>
      </c>
      <c r="Z494" s="4" t="str">
        <f t="shared" si="239"/>
        <v/>
      </c>
      <c r="AD494" s="6"/>
      <c r="AE494" s="6"/>
      <c r="AF494" s="10"/>
      <c r="AG494" s="10"/>
      <c r="AH494" s="10"/>
    </row>
    <row r="495" spans="1:34" x14ac:dyDescent="0.15">
      <c r="A495" s="23">
        <v>-61</v>
      </c>
      <c r="B495" s="13">
        <f t="shared" si="237"/>
        <v>-60</v>
      </c>
      <c r="C495" s="6">
        <v>1.9259999999999999</v>
      </c>
      <c r="D495" s="6">
        <v>2.819</v>
      </c>
      <c r="E495" s="6"/>
      <c r="F495" s="10"/>
      <c r="G495" s="10"/>
      <c r="H495" s="10"/>
      <c r="I495" s="6"/>
      <c r="J495" s="81"/>
      <c r="K495" s="10"/>
      <c r="L495" s="10"/>
      <c r="M495" s="10"/>
      <c r="N495" s="6"/>
      <c r="O495" s="10"/>
      <c r="P495" s="10"/>
      <c r="Q495" s="10"/>
      <c r="R495" s="6"/>
      <c r="S495" s="81"/>
      <c r="T495" s="10"/>
      <c r="U495" s="10"/>
      <c r="V495" s="10"/>
      <c r="W495" s="29">
        <v>-69</v>
      </c>
      <c r="X495" s="13">
        <f t="shared" si="238"/>
        <v>-60</v>
      </c>
      <c r="Y495" s="10">
        <v>0.61238000000656267</v>
      </c>
      <c r="Z495" s="4" t="str">
        <f t="shared" si="239"/>
        <v/>
      </c>
      <c r="AD495" s="6"/>
      <c r="AE495" s="6"/>
      <c r="AF495" s="10"/>
      <c r="AG495" s="10"/>
      <c r="AH495" s="10"/>
    </row>
    <row r="496" spans="1:34" x14ac:dyDescent="0.15">
      <c r="A496" s="23">
        <v>-61</v>
      </c>
      <c r="B496" s="13">
        <f t="shared" si="237"/>
        <v>-60</v>
      </c>
      <c r="C496" s="6">
        <v>0.57299999999999995</v>
      </c>
      <c r="D496" s="6">
        <v>1.8979999999999999</v>
      </c>
      <c r="E496" s="6"/>
      <c r="F496" s="10"/>
      <c r="G496" s="10"/>
      <c r="H496" s="10"/>
      <c r="I496" s="6"/>
      <c r="J496" s="81"/>
      <c r="K496" s="10"/>
      <c r="L496" s="10"/>
      <c r="M496" s="10"/>
      <c r="N496" s="6"/>
      <c r="O496" s="10"/>
      <c r="P496" s="10"/>
      <c r="Q496" s="10"/>
      <c r="R496" s="6"/>
      <c r="S496" s="81"/>
      <c r="T496" s="10"/>
      <c r="U496" s="10"/>
      <c r="V496" s="10"/>
      <c r="W496" s="29">
        <v>-69</v>
      </c>
      <c r="X496" s="13">
        <f t="shared" si="238"/>
        <v>-60</v>
      </c>
      <c r="Y496" s="10">
        <v>0.11277499999975116</v>
      </c>
      <c r="Z496" s="4" t="str">
        <f t="shared" si="239"/>
        <v/>
      </c>
      <c r="AD496" s="6"/>
      <c r="AE496" s="6"/>
      <c r="AF496" s="10"/>
      <c r="AG496" s="10"/>
      <c r="AH496" s="10"/>
    </row>
    <row r="497" spans="1:34" x14ac:dyDescent="0.15">
      <c r="A497" s="23">
        <v>-61</v>
      </c>
      <c r="B497" s="13">
        <f t="shared" si="237"/>
        <v>-60</v>
      </c>
      <c r="C497" s="6">
        <v>2.7730000000000001</v>
      </c>
      <c r="D497" s="6">
        <v>3.54</v>
      </c>
      <c r="E497" s="6"/>
      <c r="F497" s="10"/>
      <c r="G497" s="10"/>
      <c r="H497" s="10"/>
      <c r="I497" s="6"/>
      <c r="J497" s="81"/>
      <c r="K497" s="10"/>
      <c r="L497" s="10"/>
      <c r="M497" s="10"/>
      <c r="N497" s="6"/>
      <c r="O497" s="10"/>
      <c r="P497" s="10"/>
      <c r="Q497" s="10"/>
      <c r="R497" s="6"/>
      <c r="S497" s="81"/>
      <c r="T497" s="10"/>
      <c r="U497" s="10"/>
      <c r="V497" s="10"/>
      <c r="W497" s="29">
        <v>-69</v>
      </c>
      <c r="X497" s="13">
        <f t="shared" si="238"/>
        <v>-60</v>
      </c>
      <c r="Y497" s="10">
        <v>0.34378500000196266</v>
      </c>
      <c r="Z497" s="4" t="str">
        <f t="shared" si="239"/>
        <v/>
      </c>
      <c r="AD497" s="6"/>
      <c r="AE497" s="6"/>
      <c r="AF497" s="10"/>
      <c r="AG497" s="10"/>
      <c r="AH497" s="10"/>
    </row>
    <row r="498" spans="1:34" x14ac:dyDescent="0.15">
      <c r="A498" s="23">
        <v>-61</v>
      </c>
      <c r="B498" s="13">
        <f t="shared" si="237"/>
        <v>-60</v>
      </c>
      <c r="C498" s="6">
        <v>2.0449999999999999</v>
      </c>
      <c r="D498" s="6">
        <v>4.5590000000000002</v>
      </c>
      <c r="E498" s="6"/>
      <c r="F498" s="10"/>
      <c r="G498" s="10"/>
      <c r="H498" s="10"/>
      <c r="I498" s="6"/>
      <c r="J498" s="81"/>
      <c r="K498" s="10"/>
      <c r="L498" s="10"/>
      <c r="M498" s="10"/>
      <c r="N498" s="6"/>
      <c r="O498" s="10"/>
      <c r="P498" s="10"/>
      <c r="Q498" s="10"/>
      <c r="R498" s="6"/>
      <c r="S498" s="81"/>
      <c r="T498" s="10"/>
      <c r="U498" s="10"/>
      <c r="V498" s="10"/>
      <c r="W498" s="29">
        <v>-69</v>
      </c>
      <c r="X498" s="13">
        <f t="shared" si="238"/>
        <v>-60</v>
      </c>
      <c r="Y498" s="10">
        <v>0.32315000000172978</v>
      </c>
      <c r="Z498" s="4" t="str">
        <f t="shared" si="239"/>
        <v/>
      </c>
      <c r="AD498" s="6"/>
      <c r="AE498" s="6"/>
      <c r="AF498" s="10"/>
      <c r="AG498" s="10"/>
      <c r="AH498" s="10"/>
    </row>
    <row r="499" spans="1:34" x14ac:dyDescent="0.15">
      <c r="A499" s="23">
        <v>-61</v>
      </c>
      <c r="B499" s="13">
        <f t="shared" si="237"/>
        <v>-60</v>
      </c>
      <c r="C499" s="6">
        <v>2.0510000000000002</v>
      </c>
      <c r="D499" s="6">
        <v>4.2889999999999997</v>
      </c>
      <c r="E499" s="6"/>
      <c r="F499" s="10"/>
      <c r="G499" s="10"/>
      <c r="H499" s="10"/>
      <c r="I499" s="6"/>
      <c r="J499" s="81"/>
      <c r="K499" s="10"/>
      <c r="L499" s="10"/>
      <c r="M499" s="10"/>
      <c r="N499" s="6"/>
      <c r="O499" s="10"/>
      <c r="P499" s="10"/>
      <c r="Q499" s="10"/>
      <c r="R499" s="6"/>
      <c r="S499" s="81"/>
      <c r="T499" s="10"/>
      <c r="U499" s="10"/>
      <c r="V499" s="10"/>
      <c r="W499" s="29">
        <v>-69</v>
      </c>
      <c r="X499" s="13">
        <f t="shared" si="238"/>
        <v>-60</v>
      </c>
      <c r="Y499" s="10">
        <v>0.88984500000417222</v>
      </c>
      <c r="Z499" s="4" t="str">
        <f t="shared" si="239"/>
        <v/>
      </c>
      <c r="AD499" s="6"/>
      <c r="AE499" s="6"/>
      <c r="AF499" s="10"/>
      <c r="AG499" s="10"/>
      <c r="AH499" s="10"/>
    </row>
    <row r="500" spans="1:34" x14ac:dyDescent="0.15">
      <c r="A500" s="23">
        <v>-61</v>
      </c>
      <c r="B500" s="13">
        <f t="shared" si="237"/>
        <v>-60</v>
      </c>
      <c r="C500" s="6">
        <v>2.1509999999999998</v>
      </c>
      <c r="D500" s="6">
        <v>4.4580000000000002</v>
      </c>
      <c r="E500" s="6"/>
      <c r="F500" s="10"/>
      <c r="G500" s="10"/>
      <c r="H500" s="10"/>
      <c r="I500" s="6"/>
      <c r="J500" s="81"/>
      <c r="K500" s="10"/>
      <c r="L500" s="10"/>
      <c r="M500" s="10"/>
      <c r="N500" s="6"/>
      <c r="O500" s="10"/>
      <c r="P500" s="10"/>
      <c r="Q500" s="10"/>
      <c r="R500" s="6"/>
      <c r="S500" s="81"/>
      <c r="T500" s="10"/>
      <c r="U500" s="10"/>
      <c r="V500" s="10"/>
      <c r="W500" s="29">
        <v>-69</v>
      </c>
      <c r="X500" s="13">
        <f t="shared" si="238"/>
        <v>-60</v>
      </c>
      <c r="Y500" s="10">
        <v>0.47912500000230929</v>
      </c>
      <c r="Z500" s="4" t="str">
        <f t="shared" si="239"/>
        <v/>
      </c>
      <c r="AD500" s="6"/>
      <c r="AE500" s="6"/>
      <c r="AF500" s="10"/>
      <c r="AG500" s="10"/>
      <c r="AH500" s="10"/>
    </row>
    <row r="501" spans="1:34" x14ac:dyDescent="0.15">
      <c r="A501" s="23">
        <v>-61</v>
      </c>
      <c r="B501" s="13">
        <f t="shared" si="237"/>
        <v>-60</v>
      </c>
      <c r="C501" s="6">
        <v>2.0259999999999998</v>
      </c>
      <c r="D501" s="6">
        <v>3.0219999999999998</v>
      </c>
      <c r="E501" s="6"/>
      <c r="F501" s="10"/>
      <c r="G501" s="10"/>
      <c r="H501" s="10"/>
      <c r="I501" s="6"/>
      <c r="J501" s="81"/>
      <c r="K501" s="10"/>
      <c r="L501" s="10"/>
      <c r="M501" s="10"/>
      <c r="N501" s="6"/>
      <c r="O501" s="10"/>
      <c r="P501" s="10"/>
      <c r="Q501" s="10"/>
      <c r="R501" s="6"/>
      <c r="S501" s="81"/>
      <c r="T501" s="10"/>
      <c r="U501" s="10"/>
      <c r="V501" s="10"/>
      <c r="W501" s="29">
        <v>-69</v>
      </c>
      <c r="X501" s="13">
        <f t="shared" si="238"/>
        <v>-60</v>
      </c>
      <c r="Y501" s="10">
        <v>6.8525000003937686E-2</v>
      </c>
      <c r="Z501" s="4" t="str">
        <f t="shared" si="239"/>
        <v/>
      </c>
      <c r="AD501" s="6"/>
      <c r="AE501" s="6"/>
      <c r="AF501" s="10"/>
      <c r="AG501" s="10"/>
      <c r="AH501" s="10"/>
    </row>
    <row r="502" spans="1:34" x14ac:dyDescent="0.15">
      <c r="A502" s="23">
        <v>-61</v>
      </c>
      <c r="B502" s="13">
        <f t="shared" si="237"/>
        <v>-60</v>
      </c>
      <c r="C502" s="6">
        <v>2.1579999999999999</v>
      </c>
      <c r="D502" s="6">
        <v>4.6150000000000002</v>
      </c>
      <c r="E502" s="6"/>
      <c r="F502" s="10"/>
      <c r="G502" s="10"/>
      <c r="H502" s="10"/>
      <c r="I502" s="6"/>
      <c r="J502" s="81"/>
      <c r="K502" s="10"/>
      <c r="L502" s="10"/>
      <c r="M502" s="10"/>
      <c r="N502" s="6"/>
      <c r="O502" s="10"/>
      <c r="P502" s="10"/>
      <c r="Q502" s="10"/>
      <c r="R502" s="6"/>
      <c r="S502" s="81"/>
      <c r="T502" s="10"/>
      <c r="U502" s="10"/>
      <c r="V502" s="10"/>
      <c r="W502" s="29">
        <v>-69</v>
      </c>
      <c r="X502" s="13">
        <f t="shared" si="238"/>
        <v>-60</v>
      </c>
      <c r="Y502" s="10">
        <v>0.75704500000376052</v>
      </c>
      <c r="Z502" s="4" t="str">
        <f t="shared" si="239"/>
        <v/>
      </c>
      <c r="AD502" s="6"/>
      <c r="AE502" s="6"/>
      <c r="AF502" s="10"/>
      <c r="AG502" s="10"/>
      <c r="AH502" s="10"/>
    </row>
    <row r="503" spans="1:34" x14ac:dyDescent="0.15">
      <c r="A503" s="23">
        <v>-61</v>
      </c>
      <c r="B503" s="13">
        <f t="shared" si="237"/>
        <v>-60</v>
      </c>
      <c r="C503" s="6">
        <v>2.2000000000000002</v>
      </c>
      <c r="D503" s="6">
        <v>4.3140000000000001</v>
      </c>
      <c r="E503" s="6"/>
      <c r="F503" s="10"/>
      <c r="G503" s="10"/>
      <c r="H503" s="10"/>
      <c r="I503" s="6"/>
      <c r="J503" s="81"/>
      <c r="K503" s="10"/>
      <c r="L503" s="10"/>
      <c r="M503" s="10"/>
      <c r="N503" s="6"/>
      <c r="O503" s="10"/>
      <c r="P503" s="10"/>
      <c r="Q503" s="10"/>
      <c r="R503" s="6"/>
      <c r="S503" s="81"/>
      <c r="T503" s="10"/>
      <c r="U503" s="10"/>
      <c r="V503" s="10"/>
      <c r="W503" s="29">
        <v>-69</v>
      </c>
      <c r="X503" s="13">
        <f t="shared" si="238"/>
        <v>-60</v>
      </c>
      <c r="Y503" s="10">
        <v>0.14740000000114151</v>
      </c>
      <c r="Z503" s="4" t="str">
        <f t="shared" si="239"/>
        <v/>
      </c>
      <c r="AD503" s="6"/>
      <c r="AE503" s="6"/>
      <c r="AF503" s="10"/>
      <c r="AG503" s="10"/>
      <c r="AH503" s="10"/>
    </row>
    <row r="504" spans="1:34" x14ac:dyDescent="0.15">
      <c r="A504" s="23">
        <v>-61</v>
      </c>
      <c r="B504" s="13">
        <f t="shared" si="237"/>
        <v>-60</v>
      </c>
      <c r="C504" s="6">
        <v>0.52600000000000002</v>
      </c>
      <c r="D504" s="6">
        <v>1.5109999999999999</v>
      </c>
      <c r="E504" s="6"/>
      <c r="F504" s="10"/>
      <c r="G504" s="10"/>
      <c r="H504" s="10"/>
      <c r="I504" s="6"/>
      <c r="J504" s="81"/>
      <c r="K504" s="10"/>
      <c r="L504" s="10"/>
      <c r="M504" s="10"/>
      <c r="N504" s="6"/>
      <c r="O504" s="10"/>
      <c r="P504" s="10"/>
      <c r="Q504" s="10"/>
      <c r="R504" s="6"/>
      <c r="S504" s="81"/>
      <c r="T504" s="10"/>
      <c r="U504" s="10"/>
      <c r="V504" s="10"/>
      <c r="W504" s="29">
        <v>-69</v>
      </c>
      <c r="X504" s="13">
        <f t="shared" si="238"/>
        <v>-60</v>
      </c>
      <c r="Y504" s="10">
        <v>0.30649500000544871</v>
      </c>
      <c r="Z504" s="4" t="str">
        <f t="shared" si="239"/>
        <v/>
      </c>
      <c r="AD504" s="6"/>
      <c r="AE504" s="6"/>
      <c r="AF504" s="10"/>
      <c r="AG504" s="10"/>
      <c r="AH504" s="10"/>
    </row>
    <row r="505" spans="1:34" x14ac:dyDescent="0.15">
      <c r="A505" s="23">
        <v>-61</v>
      </c>
      <c r="B505" s="13">
        <f t="shared" si="237"/>
        <v>-60</v>
      </c>
      <c r="C505" s="6">
        <v>0.49399999999999999</v>
      </c>
      <c r="D505" s="6">
        <v>9.0690000000000008</v>
      </c>
      <c r="E505" s="6"/>
      <c r="F505" s="10"/>
      <c r="G505" s="10"/>
      <c r="H505" s="10"/>
      <c r="I505" s="6"/>
      <c r="J505" s="81"/>
      <c r="K505" s="10"/>
      <c r="L505" s="10"/>
      <c r="M505" s="10"/>
      <c r="N505" s="6"/>
      <c r="O505" s="10"/>
      <c r="P505" s="10"/>
      <c r="Q505" s="10"/>
      <c r="R505" s="6"/>
      <c r="S505" s="81"/>
      <c r="T505" s="10"/>
      <c r="U505" s="10"/>
      <c r="V505" s="10"/>
      <c r="W505" s="29">
        <v>-69</v>
      </c>
      <c r="X505" s="13">
        <f t="shared" si="238"/>
        <v>-60</v>
      </c>
      <c r="Y505" s="10">
        <v>0.5548750000018392</v>
      </c>
      <c r="Z505" s="4" t="str">
        <f t="shared" si="239"/>
        <v/>
      </c>
      <c r="AD505" s="6"/>
      <c r="AE505" s="6"/>
      <c r="AF505" s="10"/>
      <c r="AG505" s="10"/>
      <c r="AH505" s="10"/>
    </row>
    <row r="506" spans="1:34" x14ac:dyDescent="0.15">
      <c r="A506" s="23">
        <v>-61</v>
      </c>
      <c r="B506" s="13">
        <f t="shared" si="237"/>
        <v>-60</v>
      </c>
      <c r="C506" s="6">
        <v>1.5620000000000001</v>
      </c>
      <c r="D506" s="6">
        <v>7.7460000000000004</v>
      </c>
      <c r="E506" s="6"/>
      <c r="F506" s="10"/>
      <c r="G506" s="10"/>
      <c r="H506" s="10"/>
      <c r="I506" s="6"/>
      <c r="J506" s="81"/>
      <c r="K506" s="10"/>
      <c r="L506" s="10"/>
      <c r="M506" s="10"/>
      <c r="N506" s="6"/>
      <c r="O506" s="10"/>
      <c r="P506" s="10"/>
      <c r="Q506" s="10"/>
      <c r="R506" s="6"/>
      <c r="S506" s="81"/>
      <c r="T506" s="10"/>
      <c r="U506" s="10"/>
      <c r="V506" s="10"/>
      <c r="W506" s="29">
        <v>-69</v>
      </c>
      <c r="X506" s="13">
        <f t="shared" si="238"/>
        <v>-60</v>
      </c>
      <c r="Y506" s="10">
        <v>0.78043500000405053</v>
      </c>
      <c r="Z506" s="4" t="str">
        <f t="shared" si="239"/>
        <v/>
      </c>
      <c r="AD506" s="6"/>
      <c r="AE506" s="6"/>
      <c r="AF506" s="10"/>
      <c r="AG506" s="10"/>
      <c r="AH506" s="10"/>
    </row>
    <row r="507" spans="1:34" x14ac:dyDescent="0.15">
      <c r="A507" s="23">
        <v>-61</v>
      </c>
      <c r="B507" s="13">
        <f t="shared" si="237"/>
        <v>-60</v>
      </c>
      <c r="C507" s="6">
        <v>2.4790000000000001</v>
      </c>
      <c r="D507" s="6">
        <v>3.3969999999999998</v>
      </c>
      <c r="E507" s="6"/>
      <c r="F507" s="10"/>
      <c r="G507" s="10"/>
      <c r="H507" s="10"/>
      <c r="I507" s="6"/>
      <c r="J507" s="81"/>
      <c r="K507" s="10"/>
      <c r="L507" s="10"/>
      <c r="M507" s="10"/>
      <c r="N507" s="6"/>
      <c r="O507" s="10"/>
      <c r="P507" s="10"/>
      <c r="Q507" s="10"/>
      <c r="R507" s="6"/>
      <c r="S507" s="81"/>
      <c r="T507" s="10"/>
      <c r="U507" s="10"/>
      <c r="V507" s="10"/>
      <c r="W507" s="29">
        <v>-69</v>
      </c>
      <c r="X507" s="13">
        <f t="shared" si="238"/>
        <v>-60</v>
      </c>
      <c r="Y507" s="10">
        <v>0.78589000000527287</v>
      </c>
      <c r="Z507" s="4" t="str">
        <f t="shared" si="239"/>
        <v/>
      </c>
      <c r="AD507" s="6"/>
      <c r="AE507" s="6"/>
      <c r="AF507" s="10"/>
      <c r="AG507" s="10"/>
      <c r="AH507" s="10"/>
    </row>
    <row r="508" spans="1:34" x14ac:dyDescent="0.15">
      <c r="A508" s="23">
        <v>-61</v>
      </c>
      <c r="B508" s="13">
        <f t="shared" si="237"/>
        <v>-60</v>
      </c>
      <c r="C508" s="6">
        <v>2.56</v>
      </c>
      <c r="D508" s="6">
        <v>3.5510000000000002</v>
      </c>
      <c r="E508" s="6"/>
      <c r="F508" s="10"/>
      <c r="G508" s="10"/>
      <c r="H508" s="10"/>
      <c r="I508" s="6"/>
      <c r="J508" s="81"/>
      <c r="K508" s="10"/>
      <c r="L508" s="10"/>
      <c r="M508" s="10"/>
      <c r="N508" s="6"/>
      <c r="O508" s="10"/>
      <c r="P508" s="10"/>
      <c r="Q508" s="10"/>
      <c r="R508" s="6"/>
      <c r="S508" s="81"/>
      <c r="T508" s="10"/>
      <c r="U508" s="10"/>
      <c r="V508" s="10"/>
      <c r="W508" s="29">
        <v>-69</v>
      </c>
      <c r="X508" s="13">
        <f t="shared" si="238"/>
        <v>-60</v>
      </c>
      <c r="Y508" s="10">
        <v>0.8548000000049818</v>
      </c>
      <c r="Z508" s="4" t="str">
        <f t="shared" si="239"/>
        <v/>
      </c>
      <c r="AD508" s="6"/>
      <c r="AE508" s="6"/>
      <c r="AF508" s="10"/>
      <c r="AG508" s="10"/>
      <c r="AH508" s="10"/>
    </row>
    <row r="509" spans="1:34" x14ac:dyDescent="0.15">
      <c r="A509" s="23">
        <v>-61</v>
      </c>
      <c r="B509" s="13">
        <f t="shared" si="237"/>
        <v>-60</v>
      </c>
      <c r="C509" s="6">
        <v>2.657</v>
      </c>
      <c r="D509" s="6">
        <v>3.5870000000000002</v>
      </c>
      <c r="E509" s="6"/>
      <c r="F509" s="10"/>
      <c r="G509" s="10"/>
      <c r="H509" s="10"/>
      <c r="I509" s="6"/>
      <c r="J509" s="81"/>
      <c r="K509" s="10"/>
      <c r="L509" s="10"/>
      <c r="M509" s="10"/>
      <c r="N509" s="6"/>
      <c r="O509" s="10"/>
      <c r="P509" s="10"/>
      <c r="Q509" s="10"/>
      <c r="R509" s="6"/>
      <c r="S509" s="81"/>
      <c r="T509" s="10"/>
      <c r="U509" s="10"/>
      <c r="V509" s="10"/>
      <c r="W509" s="29">
        <v>-69</v>
      </c>
      <c r="X509" s="13">
        <f t="shared" si="238"/>
        <v>-60</v>
      </c>
      <c r="Y509" s="10">
        <v>0.84553000000375933</v>
      </c>
      <c r="Z509" s="4" t="str">
        <f t="shared" si="239"/>
        <v/>
      </c>
      <c r="AD509" s="6"/>
      <c r="AE509" s="6"/>
      <c r="AF509" s="10"/>
      <c r="AG509" s="10"/>
      <c r="AH509" s="10"/>
    </row>
    <row r="510" spans="1:34" x14ac:dyDescent="0.15">
      <c r="A510" s="23">
        <v>-61</v>
      </c>
      <c r="B510" s="13">
        <f t="shared" si="237"/>
        <v>-60</v>
      </c>
      <c r="C510" s="6">
        <v>2.407</v>
      </c>
      <c r="D510" s="6">
        <v>3.3479999999999999</v>
      </c>
      <c r="E510" s="6"/>
      <c r="F510" s="10"/>
      <c r="G510" s="10"/>
      <c r="H510" s="10"/>
      <c r="I510" s="6"/>
      <c r="J510" s="81"/>
      <c r="K510" s="10"/>
      <c r="L510" s="10"/>
      <c r="M510" s="10"/>
      <c r="N510" s="6"/>
      <c r="O510" s="10"/>
      <c r="P510" s="10"/>
      <c r="Q510" s="10"/>
      <c r="R510" s="6"/>
      <c r="S510" s="81"/>
      <c r="T510" s="10"/>
      <c r="U510" s="10"/>
      <c r="V510" s="10"/>
      <c r="W510" s="29">
        <v>-69</v>
      </c>
      <c r="X510" s="13">
        <f t="shared" si="238"/>
        <v>-60</v>
      </c>
      <c r="Y510" s="10">
        <v>0.84835000000113991</v>
      </c>
      <c r="Z510" s="4" t="str">
        <f t="shared" si="239"/>
        <v/>
      </c>
      <c r="AD510" s="6"/>
      <c r="AE510" s="6"/>
      <c r="AF510" s="10"/>
      <c r="AG510" s="10"/>
      <c r="AH510" s="10"/>
    </row>
    <row r="511" spans="1:34" x14ac:dyDescent="0.15">
      <c r="A511" s="23">
        <v>-61</v>
      </c>
      <c r="B511" s="13">
        <f t="shared" si="237"/>
        <v>-60</v>
      </c>
      <c r="C511" s="6">
        <v>2.048</v>
      </c>
      <c r="D511" s="6">
        <v>4.6180000000000003</v>
      </c>
      <c r="E511" s="6"/>
      <c r="F511" s="10"/>
      <c r="G511" s="10"/>
      <c r="H511" s="10"/>
      <c r="I511" s="6"/>
      <c r="J511" s="81"/>
      <c r="K511" s="10"/>
      <c r="L511" s="10"/>
      <c r="M511" s="10"/>
      <c r="N511" s="6"/>
      <c r="O511" s="10"/>
      <c r="P511" s="10"/>
      <c r="Q511" s="10"/>
      <c r="R511" s="6"/>
      <c r="S511" s="81"/>
      <c r="T511" s="10"/>
      <c r="U511" s="10"/>
      <c r="V511" s="10"/>
      <c r="W511" s="29">
        <v>-69</v>
      </c>
      <c r="X511" s="13">
        <f t="shared" si="238"/>
        <v>-60</v>
      </c>
      <c r="Y511" s="10">
        <v>0.93753500000189649</v>
      </c>
      <c r="Z511" s="4" t="str">
        <f t="shared" si="239"/>
        <v/>
      </c>
      <c r="AD511" s="6"/>
      <c r="AE511" s="6"/>
      <c r="AF511" s="10"/>
      <c r="AG511" s="10"/>
      <c r="AH511" s="10"/>
    </row>
    <row r="512" spans="1:34" x14ac:dyDescent="0.15">
      <c r="A512" s="23">
        <v>-61</v>
      </c>
      <c r="B512" s="13">
        <f t="shared" si="237"/>
        <v>-60</v>
      </c>
      <c r="C512" s="6">
        <v>2.0550000000000002</v>
      </c>
      <c r="D512" s="6">
        <v>9.8330000000000002</v>
      </c>
      <c r="E512" s="6"/>
      <c r="F512" s="10"/>
      <c r="G512" s="10"/>
      <c r="H512" s="10"/>
      <c r="I512" s="6"/>
      <c r="J512" s="81"/>
      <c r="K512" s="10"/>
      <c r="L512" s="10"/>
      <c r="M512" s="10"/>
      <c r="N512" s="6"/>
      <c r="O512" s="10"/>
      <c r="P512" s="10"/>
      <c r="Q512" s="10"/>
      <c r="R512" s="6"/>
      <c r="S512" s="81"/>
      <c r="T512" s="10"/>
      <c r="U512" s="10"/>
      <c r="V512" s="10"/>
      <c r="W512" s="29">
        <v>-69</v>
      </c>
      <c r="X512" s="13">
        <f t="shared" si="238"/>
        <v>-60</v>
      </c>
      <c r="Y512" s="10">
        <v>0.17818499999968407</v>
      </c>
      <c r="Z512" s="4" t="str">
        <f t="shared" si="239"/>
        <v/>
      </c>
      <c r="AD512" s="6"/>
      <c r="AE512" s="6"/>
      <c r="AF512" s="10"/>
      <c r="AG512" s="10"/>
      <c r="AH512" s="10"/>
    </row>
    <row r="513" spans="1:34" x14ac:dyDescent="0.15">
      <c r="A513" s="23">
        <v>-61</v>
      </c>
      <c r="B513" s="13">
        <f t="shared" si="237"/>
        <v>-60</v>
      </c>
      <c r="C513" s="6">
        <v>2.1859999999999999</v>
      </c>
      <c r="D513" s="6">
        <v>4.16</v>
      </c>
      <c r="E513" s="6"/>
      <c r="F513" s="10"/>
      <c r="G513" s="10"/>
      <c r="H513" s="10"/>
      <c r="I513" s="6"/>
      <c r="J513" s="81"/>
      <c r="K513" s="10"/>
      <c r="L513" s="10"/>
      <c r="M513" s="10"/>
      <c r="N513" s="6"/>
      <c r="O513" s="10"/>
      <c r="P513" s="10"/>
      <c r="Q513" s="10"/>
      <c r="R513" s="6"/>
      <c r="S513" s="81"/>
      <c r="T513" s="10"/>
      <c r="U513" s="10"/>
      <c r="V513" s="10"/>
      <c r="W513" s="29">
        <v>-69</v>
      </c>
      <c r="X513" s="13">
        <f t="shared" si="238"/>
        <v>-60</v>
      </c>
      <c r="Y513" s="10">
        <v>0.17709499999968403</v>
      </c>
      <c r="Z513" s="4" t="str">
        <f t="shared" si="239"/>
        <v/>
      </c>
      <c r="AD513" s="6"/>
      <c r="AE513" s="6"/>
      <c r="AF513" s="10"/>
      <c r="AG513" s="10"/>
      <c r="AH513" s="10"/>
    </row>
    <row r="514" spans="1:34" x14ac:dyDescent="0.15">
      <c r="A514" s="23">
        <v>-61</v>
      </c>
      <c r="B514" s="13">
        <f t="shared" si="237"/>
        <v>-60</v>
      </c>
      <c r="C514" s="6">
        <v>1.764</v>
      </c>
      <c r="D514" s="6">
        <v>2.9049999999999998</v>
      </c>
      <c r="E514" s="6"/>
      <c r="F514" s="10"/>
      <c r="G514" s="10"/>
      <c r="H514" s="10"/>
      <c r="I514" s="6"/>
      <c r="J514" s="81"/>
      <c r="K514" s="10"/>
      <c r="L514" s="10"/>
      <c r="M514" s="10"/>
      <c r="N514" s="6"/>
      <c r="O514" s="10"/>
      <c r="P514" s="10"/>
      <c r="Q514" s="10"/>
      <c r="R514" s="6"/>
      <c r="S514" s="81"/>
      <c r="T514" s="10"/>
      <c r="U514" s="10"/>
      <c r="V514" s="10"/>
      <c r="W514" s="29">
        <v>-69</v>
      </c>
      <c r="X514" s="13">
        <f t="shared" si="238"/>
        <v>-60</v>
      </c>
      <c r="Y514" s="10">
        <v>0.27927999999945108</v>
      </c>
      <c r="Z514" s="4" t="str">
        <f t="shared" si="239"/>
        <v/>
      </c>
      <c r="AD514" s="6"/>
      <c r="AE514" s="6"/>
      <c r="AF514" s="10"/>
      <c r="AG514" s="10"/>
      <c r="AH514" s="10"/>
    </row>
    <row r="515" spans="1:34" x14ac:dyDescent="0.15">
      <c r="A515" s="23">
        <v>-61</v>
      </c>
      <c r="B515" s="13">
        <f t="shared" si="237"/>
        <v>-60</v>
      </c>
      <c r="C515" s="6">
        <v>2.27</v>
      </c>
      <c r="D515" s="6">
        <v>3.1240000000000001</v>
      </c>
      <c r="E515" s="6"/>
      <c r="F515" s="10"/>
      <c r="G515" s="10"/>
      <c r="H515" s="10"/>
      <c r="I515" s="6"/>
      <c r="J515" s="81"/>
      <c r="K515" s="10"/>
      <c r="L515" s="10"/>
      <c r="M515" s="10"/>
      <c r="N515" s="6"/>
      <c r="O515" s="10"/>
      <c r="P515" s="10"/>
      <c r="Q515" s="10"/>
      <c r="R515" s="6"/>
      <c r="S515" s="81"/>
      <c r="T515" s="10"/>
      <c r="U515" s="10"/>
      <c r="V515" s="10"/>
      <c r="W515" s="29">
        <v>-69</v>
      </c>
      <c r="X515" s="13">
        <f t="shared" si="238"/>
        <v>-60</v>
      </c>
      <c r="Y515" s="10">
        <v>0.52838500000271016</v>
      </c>
      <c r="Z515" s="4" t="str">
        <f t="shared" si="239"/>
        <v/>
      </c>
      <c r="AD515" s="6"/>
      <c r="AE515" s="6"/>
      <c r="AF515" s="10"/>
      <c r="AG515" s="10"/>
      <c r="AH515" s="10"/>
    </row>
    <row r="516" spans="1:34" x14ac:dyDescent="0.15">
      <c r="A516" s="23">
        <v>-61</v>
      </c>
      <c r="B516" s="13">
        <f t="shared" si="237"/>
        <v>-60</v>
      </c>
      <c r="C516" s="6">
        <v>2.5059999999999998</v>
      </c>
      <c r="D516" s="6">
        <v>3.4649999999999999</v>
      </c>
      <c r="E516" s="6"/>
      <c r="F516" s="10"/>
      <c r="G516" s="10"/>
      <c r="H516" s="10"/>
      <c r="I516" s="6"/>
      <c r="J516" s="81"/>
      <c r="K516" s="10"/>
      <c r="L516" s="10"/>
      <c r="M516" s="10"/>
      <c r="N516" s="6"/>
      <c r="O516" s="10"/>
      <c r="P516" s="10"/>
      <c r="Q516" s="10"/>
      <c r="R516" s="6"/>
      <c r="S516" s="81"/>
      <c r="T516" s="10"/>
      <c r="U516" s="10"/>
      <c r="V516" s="10"/>
      <c r="W516" s="29">
        <v>-69</v>
      </c>
      <c r="X516" s="13">
        <f t="shared" si="238"/>
        <v>-60</v>
      </c>
      <c r="Y516" s="10">
        <v>0.6131150000060861</v>
      </c>
      <c r="Z516" s="4" t="str">
        <f t="shared" si="239"/>
        <v/>
      </c>
      <c r="AD516" s="6"/>
      <c r="AE516" s="6"/>
      <c r="AF516" s="10"/>
      <c r="AG516" s="10"/>
      <c r="AH516" s="10"/>
    </row>
    <row r="517" spans="1:34" x14ac:dyDescent="0.15">
      <c r="A517" s="23">
        <v>-61</v>
      </c>
      <c r="B517" s="13">
        <f t="shared" ref="B517:B580" si="240">0-(MID(A517,LEN(A517)-1,1)*10)</f>
        <v>-60</v>
      </c>
      <c r="C517" s="6">
        <v>2.2799999999999998</v>
      </c>
      <c r="D517" s="6">
        <v>4.5670000000000002</v>
      </c>
      <c r="E517" s="6"/>
      <c r="F517" s="10"/>
      <c r="G517" s="10"/>
      <c r="H517" s="10"/>
      <c r="I517" s="6"/>
      <c r="J517" s="81"/>
      <c r="K517" s="10"/>
      <c r="L517" s="10"/>
      <c r="M517" s="10"/>
      <c r="N517" s="6"/>
      <c r="O517" s="10"/>
      <c r="P517" s="10"/>
      <c r="Q517" s="10"/>
      <c r="R517" s="6"/>
      <c r="S517" s="81"/>
      <c r="T517" s="10"/>
      <c r="U517" s="10"/>
      <c r="V517" s="10"/>
      <c r="W517" s="29">
        <v>-69</v>
      </c>
      <c r="X517" s="13">
        <f t="shared" ref="X517:X580" si="241">0-(MID(W517,LEN(W517)-1,1)*10)</f>
        <v>-60</v>
      </c>
      <c r="Y517" s="10">
        <v>0.61257000000608608</v>
      </c>
      <c r="Z517" s="4" t="str">
        <f t="shared" si="239"/>
        <v/>
      </c>
      <c r="AD517" s="6"/>
      <c r="AE517" s="6"/>
      <c r="AF517" s="10"/>
      <c r="AG517" s="10"/>
      <c r="AH517" s="10"/>
    </row>
    <row r="518" spans="1:34" x14ac:dyDescent="0.15">
      <c r="A518" s="23">
        <v>-61</v>
      </c>
      <c r="B518" s="13">
        <f t="shared" si="240"/>
        <v>-60</v>
      </c>
      <c r="C518" s="6">
        <v>1.9039999999999999</v>
      </c>
      <c r="D518" s="6">
        <v>2.9580000000000002</v>
      </c>
      <c r="E518" s="6"/>
      <c r="F518" s="10"/>
      <c r="G518" s="10"/>
      <c r="H518" s="10"/>
      <c r="I518" s="6"/>
      <c r="J518" s="81"/>
      <c r="K518" s="10"/>
      <c r="L518" s="10"/>
      <c r="M518" s="10"/>
      <c r="N518" s="6"/>
      <c r="O518" s="10"/>
      <c r="P518" s="10"/>
      <c r="Q518" s="10"/>
      <c r="R518" s="6"/>
      <c r="S518" s="81"/>
      <c r="T518" s="10"/>
      <c r="U518" s="10"/>
      <c r="V518" s="10"/>
      <c r="W518" s="29">
        <v>-69</v>
      </c>
      <c r="X518" s="13">
        <f t="shared" si="241"/>
        <v>-60</v>
      </c>
      <c r="Y518" s="10">
        <v>0.60875500000608596</v>
      </c>
      <c r="Z518" s="4" t="str">
        <f t="shared" si="239"/>
        <v/>
      </c>
      <c r="AD518" s="6"/>
      <c r="AE518" s="6"/>
      <c r="AF518" s="10"/>
      <c r="AG518" s="10"/>
      <c r="AH518" s="10"/>
    </row>
    <row r="519" spans="1:34" x14ac:dyDescent="0.15">
      <c r="A519" s="23">
        <v>-61</v>
      </c>
      <c r="B519" s="13">
        <f t="shared" si="240"/>
        <v>-60</v>
      </c>
      <c r="C519" s="6">
        <v>1.204</v>
      </c>
      <c r="D519" s="6">
        <v>2.2650000000000001</v>
      </c>
      <c r="E519" s="6"/>
      <c r="F519" s="10"/>
      <c r="G519" s="10"/>
      <c r="H519" s="10"/>
      <c r="I519" s="6"/>
      <c r="J519" s="81"/>
      <c r="K519" s="10"/>
      <c r="L519" s="10"/>
      <c r="M519" s="10"/>
      <c r="N519" s="6"/>
      <c r="O519" s="10"/>
      <c r="P519" s="10"/>
      <c r="Q519" s="10"/>
      <c r="R519" s="6"/>
      <c r="S519" s="81"/>
      <c r="T519" s="10"/>
      <c r="U519" s="10"/>
      <c r="V519" s="10"/>
      <c r="W519" s="29">
        <v>-69</v>
      </c>
      <c r="X519" s="13">
        <f t="shared" si="241"/>
        <v>-60</v>
      </c>
      <c r="Y519" s="10">
        <v>0.70194000000038148</v>
      </c>
      <c r="Z519" s="4" t="str">
        <f t="shared" si="239"/>
        <v/>
      </c>
      <c r="AD519" s="6"/>
      <c r="AE519" s="6"/>
      <c r="AF519" s="10"/>
      <c r="AG519" s="10"/>
      <c r="AH519" s="10"/>
    </row>
    <row r="520" spans="1:34" x14ac:dyDescent="0.15">
      <c r="A520" s="23">
        <v>-61</v>
      </c>
      <c r="B520" s="13">
        <f t="shared" si="240"/>
        <v>-60</v>
      </c>
      <c r="C520" s="6">
        <v>1.6060000000000001</v>
      </c>
      <c r="D520" s="6">
        <v>2.6429999999999998</v>
      </c>
      <c r="E520" s="6"/>
      <c r="F520" s="10"/>
      <c r="G520" s="10"/>
      <c r="H520" s="10"/>
      <c r="I520" s="6"/>
      <c r="J520" s="81"/>
      <c r="K520" s="10"/>
      <c r="L520" s="10"/>
      <c r="M520" s="10"/>
      <c r="N520" s="6"/>
      <c r="O520" s="10"/>
      <c r="P520" s="10"/>
      <c r="Q520" s="10"/>
      <c r="R520" s="6"/>
      <c r="S520" s="81"/>
      <c r="T520" s="10"/>
      <c r="U520" s="10"/>
      <c r="V520" s="10"/>
      <c r="W520" s="29">
        <v>-69</v>
      </c>
      <c r="X520" s="13">
        <f t="shared" si="241"/>
        <v>-60</v>
      </c>
      <c r="Y520" s="10">
        <v>0.91395500000358232</v>
      </c>
      <c r="Z520" s="4" t="str">
        <f t="shared" si="239"/>
        <v/>
      </c>
      <c r="AD520" s="6"/>
      <c r="AE520" s="6"/>
      <c r="AF520" s="10"/>
      <c r="AG520" s="10"/>
      <c r="AH520" s="10"/>
    </row>
    <row r="521" spans="1:34" x14ac:dyDescent="0.15">
      <c r="A521" s="23">
        <v>-61</v>
      </c>
      <c r="B521" s="13">
        <f t="shared" si="240"/>
        <v>-60</v>
      </c>
      <c r="C521" s="6">
        <v>0.81100000000000005</v>
      </c>
      <c r="D521" s="6">
        <v>8.7189999999999994</v>
      </c>
      <c r="E521" s="6"/>
      <c r="F521" s="10"/>
      <c r="G521" s="10"/>
      <c r="H521" s="10"/>
      <c r="I521" s="6"/>
      <c r="J521" s="81"/>
      <c r="K521" s="10"/>
      <c r="L521" s="10"/>
      <c r="M521" s="10"/>
      <c r="N521" s="6"/>
      <c r="O521" s="10"/>
      <c r="P521" s="10"/>
      <c r="Q521" s="10"/>
      <c r="R521" s="6"/>
      <c r="S521" s="81"/>
      <c r="T521" s="10"/>
      <c r="U521" s="10"/>
      <c r="V521" s="10"/>
      <c r="W521" s="29">
        <v>-69</v>
      </c>
      <c r="X521" s="13">
        <f t="shared" si="241"/>
        <v>-60</v>
      </c>
      <c r="Y521" s="10">
        <v>1.9685000000322583E-2</v>
      </c>
      <c r="Z521" s="4" t="str">
        <f t="shared" ref="Z521:Z584" si="242">IF(A521=-10,10,"")</f>
        <v/>
      </c>
      <c r="AD521" s="6"/>
      <c r="AE521" s="6"/>
      <c r="AF521" s="10"/>
      <c r="AG521" s="10"/>
      <c r="AH521" s="10"/>
    </row>
    <row r="522" spans="1:34" x14ac:dyDescent="0.15">
      <c r="A522" s="23">
        <v>-61</v>
      </c>
      <c r="B522" s="13">
        <f t="shared" si="240"/>
        <v>-60</v>
      </c>
      <c r="C522" s="6">
        <v>0.59199999999999997</v>
      </c>
      <c r="D522" s="6">
        <v>9.8620000000000001</v>
      </c>
      <c r="E522" s="6"/>
      <c r="F522" s="10"/>
      <c r="G522" s="10"/>
      <c r="H522" s="10"/>
      <c r="I522" s="6"/>
      <c r="J522" s="81"/>
      <c r="K522" s="10"/>
      <c r="L522" s="10"/>
      <c r="M522" s="10"/>
      <c r="N522" s="6"/>
      <c r="O522" s="10"/>
      <c r="P522" s="10"/>
      <c r="Q522" s="10"/>
      <c r="R522" s="6"/>
      <c r="S522" s="81"/>
      <c r="T522" s="10"/>
      <c r="U522" s="10"/>
      <c r="V522" s="10"/>
      <c r="W522" s="29">
        <v>-69</v>
      </c>
      <c r="X522" s="13">
        <f t="shared" si="241"/>
        <v>-60</v>
      </c>
      <c r="Y522" s="10">
        <v>3.4150000013120074E-3</v>
      </c>
      <c r="Z522" s="4" t="str">
        <f t="shared" si="242"/>
        <v/>
      </c>
      <c r="AD522" s="6"/>
      <c r="AE522" s="6"/>
      <c r="AF522" s="10"/>
      <c r="AG522" s="10"/>
      <c r="AH522" s="10"/>
    </row>
    <row r="523" spans="1:34" x14ac:dyDescent="0.15">
      <c r="A523" s="23">
        <v>-61</v>
      </c>
      <c r="B523" s="13">
        <f t="shared" si="240"/>
        <v>-60</v>
      </c>
      <c r="C523" s="6">
        <v>2.3090000000000002</v>
      </c>
      <c r="D523" s="6">
        <v>3.33</v>
      </c>
      <c r="E523" s="6"/>
      <c r="F523" s="10"/>
      <c r="G523" s="10"/>
      <c r="H523" s="10"/>
      <c r="I523" s="6"/>
      <c r="J523" s="81"/>
      <c r="K523" s="10"/>
      <c r="L523" s="10"/>
      <c r="M523" s="10"/>
      <c r="N523" s="6"/>
      <c r="O523" s="10"/>
      <c r="P523" s="10"/>
      <c r="Q523" s="10"/>
      <c r="R523" s="6"/>
      <c r="S523" s="81"/>
      <c r="T523" s="10"/>
      <c r="U523" s="10"/>
      <c r="V523" s="10"/>
      <c r="W523" s="29">
        <v>-69</v>
      </c>
      <c r="X523" s="13">
        <f t="shared" si="241"/>
        <v>-60</v>
      </c>
      <c r="Y523" s="10">
        <v>0.30343000000061293</v>
      </c>
      <c r="Z523" s="4" t="str">
        <f t="shared" si="242"/>
        <v/>
      </c>
      <c r="AD523" s="6"/>
      <c r="AE523" s="6"/>
      <c r="AF523" s="10"/>
      <c r="AG523" s="10"/>
      <c r="AH523" s="10"/>
    </row>
    <row r="524" spans="1:34" x14ac:dyDescent="0.15">
      <c r="A524" s="23">
        <v>-61</v>
      </c>
      <c r="B524" s="13">
        <f t="shared" si="240"/>
        <v>-60</v>
      </c>
      <c r="C524" s="6">
        <v>2.0529999999999999</v>
      </c>
      <c r="D524" s="6">
        <v>14.122</v>
      </c>
      <c r="E524" s="6"/>
      <c r="F524" s="10"/>
      <c r="G524" s="10"/>
      <c r="H524" s="10"/>
      <c r="I524" s="6"/>
      <c r="J524" s="81"/>
      <c r="K524" s="10"/>
      <c r="L524" s="10"/>
      <c r="M524" s="10"/>
      <c r="N524" s="6"/>
      <c r="O524" s="10"/>
      <c r="P524" s="10"/>
      <c r="Q524" s="10"/>
      <c r="R524" s="6"/>
      <c r="S524" s="81"/>
      <c r="T524" s="10"/>
      <c r="U524" s="10"/>
      <c r="V524" s="10"/>
      <c r="W524" s="29">
        <v>-69</v>
      </c>
      <c r="X524" s="13">
        <f t="shared" si="241"/>
        <v>-60</v>
      </c>
      <c r="Y524" s="10">
        <v>0.29879500000363968</v>
      </c>
      <c r="Z524" s="4" t="str">
        <f t="shared" si="242"/>
        <v/>
      </c>
      <c r="AD524" s="6"/>
      <c r="AE524" s="6"/>
      <c r="AF524" s="10"/>
      <c r="AG524" s="10"/>
      <c r="AH524" s="10"/>
    </row>
    <row r="525" spans="1:34" x14ac:dyDescent="0.15">
      <c r="A525" s="23">
        <v>-61</v>
      </c>
      <c r="B525" s="13">
        <f t="shared" si="240"/>
        <v>-60</v>
      </c>
      <c r="C525" s="6">
        <v>1.6120000000000001</v>
      </c>
      <c r="D525" s="6">
        <v>2.6850000000000001</v>
      </c>
      <c r="E525" s="6"/>
      <c r="F525" s="10"/>
      <c r="G525" s="10"/>
      <c r="H525" s="10"/>
      <c r="I525" s="6"/>
      <c r="J525" s="81"/>
      <c r="K525" s="10"/>
      <c r="L525" s="10"/>
      <c r="M525" s="10"/>
      <c r="N525" s="6"/>
      <c r="O525" s="10"/>
      <c r="P525" s="10"/>
      <c r="Q525" s="10"/>
      <c r="R525" s="6"/>
      <c r="S525" s="81"/>
      <c r="T525" s="10"/>
      <c r="U525" s="10"/>
      <c r="V525" s="10"/>
      <c r="W525" s="29">
        <v>-69</v>
      </c>
      <c r="X525" s="13">
        <f t="shared" si="241"/>
        <v>-60</v>
      </c>
      <c r="Y525" s="10">
        <v>0.33661500000451272</v>
      </c>
      <c r="Z525" s="4" t="str">
        <f t="shared" si="242"/>
        <v/>
      </c>
      <c r="AD525" s="6"/>
      <c r="AE525" s="6"/>
      <c r="AF525" s="10"/>
      <c r="AG525" s="10"/>
      <c r="AH525" s="10"/>
    </row>
    <row r="526" spans="1:34" x14ac:dyDescent="0.15">
      <c r="A526" s="23">
        <v>-61</v>
      </c>
      <c r="B526" s="13">
        <f t="shared" si="240"/>
        <v>-60</v>
      </c>
      <c r="C526" s="6">
        <v>1.048</v>
      </c>
      <c r="D526" s="6">
        <v>8.9130000000000003</v>
      </c>
      <c r="E526" s="6"/>
      <c r="F526" s="10"/>
      <c r="G526" s="10"/>
      <c r="H526" s="10"/>
      <c r="I526" s="6"/>
      <c r="J526" s="81"/>
      <c r="K526" s="10"/>
      <c r="L526" s="10"/>
      <c r="M526" s="10"/>
      <c r="N526" s="6"/>
      <c r="O526" s="10"/>
      <c r="P526" s="10"/>
      <c r="Q526" s="10"/>
      <c r="R526" s="6"/>
      <c r="S526" s="81"/>
      <c r="T526" s="10"/>
      <c r="U526" s="10"/>
      <c r="V526" s="10"/>
      <c r="W526" s="29">
        <v>-69</v>
      </c>
      <c r="X526" s="13">
        <f t="shared" si="241"/>
        <v>-60</v>
      </c>
      <c r="Y526" s="10">
        <v>0.44989000000631707</v>
      </c>
      <c r="Z526" s="4" t="str">
        <f t="shared" si="242"/>
        <v/>
      </c>
      <c r="AD526" s="6"/>
      <c r="AE526" s="6"/>
      <c r="AF526" s="10"/>
      <c r="AG526" s="10"/>
      <c r="AH526" s="10"/>
    </row>
    <row r="527" spans="1:34" x14ac:dyDescent="0.15">
      <c r="A527" s="23">
        <v>-61</v>
      </c>
      <c r="B527" s="13">
        <f t="shared" si="240"/>
        <v>-60</v>
      </c>
      <c r="C527" s="6">
        <v>2.4300000000000002</v>
      </c>
      <c r="D527" s="6">
        <v>3.3919999999999999</v>
      </c>
      <c r="E527" s="6"/>
      <c r="F527" s="10"/>
      <c r="G527" s="10"/>
      <c r="H527" s="10"/>
      <c r="I527" s="6"/>
      <c r="J527" s="81"/>
      <c r="K527" s="10"/>
      <c r="L527" s="10"/>
      <c r="M527" s="10"/>
      <c r="N527" s="6"/>
      <c r="O527" s="10"/>
      <c r="P527" s="10"/>
      <c r="Q527" s="10"/>
      <c r="R527" s="6"/>
      <c r="S527" s="81"/>
      <c r="T527" s="10"/>
      <c r="U527" s="10"/>
      <c r="V527" s="10"/>
      <c r="W527" s="29">
        <v>-69</v>
      </c>
      <c r="X527" s="13">
        <f t="shared" si="241"/>
        <v>-60</v>
      </c>
      <c r="Y527" s="10">
        <v>0.50480000000317382</v>
      </c>
      <c r="Z527" s="4" t="str">
        <f t="shared" si="242"/>
        <v/>
      </c>
      <c r="AD527" s="6"/>
      <c r="AE527" s="6"/>
      <c r="AF527" s="10"/>
      <c r="AG527" s="10"/>
      <c r="AH527" s="10"/>
    </row>
    <row r="528" spans="1:34" x14ac:dyDescent="0.15">
      <c r="A528" s="23">
        <v>-61</v>
      </c>
      <c r="B528" s="13">
        <f t="shared" si="240"/>
        <v>-60</v>
      </c>
      <c r="C528" s="6">
        <v>3.0830000000000002</v>
      </c>
      <c r="D528" s="6">
        <v>3.851</v>
      </c>
      <c r="E528" s="6"/>
      <c r="F528" s="10"/>
      <c r="G528" s="10"/>
      <c r="H528" s="10"/>
      <c r="I528" s="6"/>
      <c r="J528" s="81"/>
      <c r="K528" s="10"/>
      <c r="L528" s="10"/>
      <c r="M528" s="10"/>
      <c r="N528" s="6"/>
      <c r="O528" s="10"/>
      <c r="P528" s="10"/>
      <c r="Q528" s="10"/>
      <c r="R528" s="6"/>
      <c r="S528" s="81"/>
      <c r="T528" s="10"/>
      <c r="U528" s="10"/>
      <c r="V528" s="10"/>
      <c r="W528" s="29">
        <v>-69</v>
      </c>
      <c r="X528" s="13">
        <f t="shared" si="241"/>
        <v>-60</v>
      </c>
      <c r="Y528" s="10">
        <v>0.79363500000427911</v>
      </c>
      <c r="Z528" s="4" t="str">
        <f t="shared" si="242"/>
        <v/>
      </c>
      <c r="AD528" s="6"/>
      <c r="AE528" s="6"/>
      <c r="AF528" s="10"/>
      <c r="AG528" s="10"/>
      <c r="AH528" s="10"/>
    </row>
    <row r="529" spans="1:34" x14ac:dyDescent="0.15">
      <c r="A529" s="23">
        <v>-61</v>
      </c>
      <c r="B529" s="13">
        <f t="shared" si="240"/>
        <v>-60</v>
      </c>
      <c r="C529" s="6">
        <v>0.86899999999999999</v>
      </c>
      <c r="D529" s="6">
        <v>2.0230000000000001</v>
      </c>
      <c r="E529" s="6"/>
      <c r="F529" s="10"/>
      <c r="G529" s="10"/>
      <c r="H529" s="10"/>
      <c r="I529" s="6"/>
      <c r="J529" s="81"/>
      <c r="K529" s="10"/>
      <c r="L529" s="10"/>
      <c r="M529" s="10"/>
      <c r="N529" s="6"/>
      <c r="O529" s="10"/>
      <c r="P529" s="10"/>
      <c r="Q529" s="10"/>
      <c r="R529" s="6"/>
      <c r="S529" s="81"/>
      <c r="T529" s="10"/>
      <c r="U529" s="10"/>
      <c r="V529" s="10"/>
      <c r="W529" s="29">
        <v>-69</v>
      </c>
      <c r="X529" s="13">
        <f t="shared" si="241"/>
        <v>-60</v>
      </c>
      <c r="Y529" s="10">
        <v>0.7830000000060835</v>
      </c>
      <c r="Z529" s="4" t="str">
        <f t="shared" si="242"/>
        <v/>
      </c>
      <c r="AD529" s="6"/>
      <c r="AE529" s="6"/>
      <c r="AF529" s="10"/>
      <c r="AG529" s="10"/>
      <c r="AH529" s="10"/>
    </row>
    <row r="530" spans="1:34" x14ac:dyDescent="0.15">
      <c r="A530" s="23">
        <v>-61</v>
      </c>
      <c r="B530" s="13">
        <f t="shared" si="240"/>
        <v>-60</v>
      </c>
      <c r="C530" s="6">
        <v>1.554</v>
      </c>
      <c r="D530" s="6">
        <v>2.4660000000000002</v>
      </c>
      <c r="E530" s="6"/>
      <c r="F530" s="10"/>
      <c r="G530" s="10"/>
      <c r="H530" s="10"/>
      <c r="I530" s="6"/>
      <c r="J530" s="81"/>
      <c r="K530" s="10"/>
      <c r="L530" s="10"/>
      <c r="M530" s="10"/>
      <c r="N530" s="6"/>
      <c r="O530" s="10"/>
      <c r="P530" s="10"/>
      <c r="Q530" s="10"/>
      <c r="R530" s="6"/>
      <c r="S530" s="81"/>
      <c r="T530" s="10"/>
      <c r="U530" s="10"/>
      <c r="V530" s="10"/>
      <c r="W530" s="29">
        <v>-69</v>
      </c>
      <c r="X530" s="13">
        <f t="shared" si="241"/>
        <v>-60</v>
      </c>
      <c r="Y530" s="10">
        <v>0.78045500000567603</v>
      </c>
      <c r="Z530" s="4" t="str">
        <f t="shared" si="242"/>
        <v/>
      </c>
      <c r="AD530" s="6"/>
      <c r="AE530" s="6"/>
      <c r="AF530" s="10"/>
      <c r="AG530" s="10"/>
      <c r="AH530" s="10"/>
    </row>
    <row r="531" spans="1:34" x14ac:dyDescent="0.15">
      <c r="A531" s="23">
        <v>-61</v>
      </c>
      <c r="B531" s="13">
        <f t="shared" si="240"/>
        <v>-60</v>
      </c>
      <c r="C531" s="6">
        <v>0.79400000000000004</v>
      </c>
      <c r="D531" s="6">
        <v>8.5449999999999999</v>
      </c>
      <c r="E531" s="6"/>
      <c r="F531" s="10"/>
      <c r="G531" s="10"/>
      <c r="H531" s="10"/>
      <c r="I531" s="6"/>
      <c r="J531" s="81"/>
      <c r="K531" s="10"/>
      <c r="L531" s="10"/>
      <c r="M531" s="10"/>
      <c r="N531" s="6"/>
      <c r="O531" s="10"/>
      <c r="P531" s="10"/>
      <c r="Q531" s="10"/>
      <c r="R531" s="6"/>
      <c r="S531" s="81"/>
      <c r="T531" s="10"/>
      <c r="U531" s="10"/>
      <c r="V531" s="10"/>
      <c r="W531" s="29">
        <v>-69</v>
      </c>
      <c r="X531" s="13">
        <f t="shared" si="241"/>
        <v>-60</v>
      </c>
      <c r="Y531" s="10">
        <v>5.8295000002124508E-2</v>
      </c>
      <c r="Z531" s="4" t="str">
        <f t="shared" si="242"/>
        <v/>
      </c>
      <c r="AD531" s="6"/>
      <c r="AE531" s="6"/>
      <c r="AF531" s="10"/>
      <c r="AG531" s="10"/>
      <c r="AH531" s="10"/>
    </row>
    <row r="532" spans="1:34" x14ac:dyDescent="0.15">
      <c r="A532" s="23">
        <v>-61</v>
      </c>
      <c r="B532" s="13">
        <f t="shared" si="240"/>
        <v>-60</v>
      </c>
      <c r="C532" s="6">
        <v>2.4529999999999998</v>
      </c>
      <c r="D532" s="6">
        <v>6.4109999999999996</v>
      </c>
      <c r="E532" s="6"/>
      <c r="F532" s="10"/>
      <c r="G532" s="10"/>
      <c r="H532" s="10"/>
      <c r="I532" s="6"/>
      <c r="J532" s="81"/>
      <c r="K532" s="10"/>
      <c r="L532" s="10"/>
      <c r="M532" s="10"/>
      <c r="N532" s="6"/>
      <c r="O532" s="10"/>
      <c r="P532" s="10"/>
      <c r="Q532" s="10"/>
      <c r="R532" s="6"/>
      <c r="S532" s="81"/>
      <c r="T532" s="10"/>
      <c r="U532" s="10"/>
      <c r="V532" s="10"/>
      <c r="W532" s="29">
        <v>-69</v>
      </c>
      <c r="X532" s="13">
        <f t="shared" si="241"/>
        <v>-60</v>
      </c>
      <c r="Y532" s="10">
        <v>0.1383000000050929</v>
      </c>
      <c r="Z532" s="4" t="str">
        <f t="shared" si="242"/>
        <v/>
      </c>
      <c r="AD532" s="6"/>
      <c r="AE532" s="6"/>
      <c r="AF532" s="10"/>
      <c r="AG532" s="10"/>
      <c r="AH532" s="10"/>
    </row>
    <row r="533" spans="1:34" x14ac:dyDescent="0.15">
      <c r="A533" s="23">
        <v>-61</v>
      </c>
      <c r="B533" s="13">
        <f t="shared" si="240"/>
        <v>-60</v>
      </c>
      <c r="C533" s="6">
        <v>2.7130000000000001</v>
      </c>
      <c r="D533" s="6">
        <v>13.221</v>
      </c>
      <c r="E533" s="6"/>
      <c r="F533" s="10"/>
      <c r="G533" s="10"/>
      <c r="H533" s="10"/>
      <c r="I533" s="6"/>
      <c r="J533" s="81"/>
      <c r="K533" s="10"/>
      <c r="L533" s="10"/>
      <c r="M533" s="10"/>
      <c r="N533" s="6"/>
      <c r="O533" s="10"/>
      <c r="P533" s="10"/>
      <c r="Q533" s="10"/>
      <c r="R533" s="6"/>
      <c r="S533" s="81"/>
      <c r="T533" s="10"/>
      <c r="U533" s="10"/>
      <c r="V533" s="10"/>
      <c r="W533" s="29">
        <v>-69</v>
      </c>
      <c r="X533" s="13">
        <f t="shared" si="241"/>
        <v>-60</v>
      </c>
      <c r="Y533" s="10">
        <v>0.14175500000590779</v>
      </c>
      <c r="Z533" s="4" t="str">
        <f t="shared" si="242"/>
        <v/>
      </c>
      <c r="AD533" s="6"/>
      <c r="AE533" s="6"/>
      <c r="AF533" s="10"/>
      <c r="AG533" s="10"/>
      <c r="AH533" s="10"/>
    </row>
    <row r="534" spans="1:34" x14ac:dyDescent="0.15">
      <c r="A534" s="23">
        <v>-61</v>
      </c>
      <c r="B534" s="13">
        <f t="shared" si="240"/>
        <v>-60</v>
      </c>
      <c r="C534" s="6">
        <v>2.9089999999999998</v>
      </c>
      <c r="D534" s="6">
        <v>4.03</v>
      </c>
      <c r="E534" s="6"/>
      <c r="F534" s="10"/>
      <c r="G534" s="10"/>
      <c r="H534" s="10"/>
      <c r="I534" s="6"/>
      <c r="J534" s="81"/>
      <c r="K534" s="10"/>
      <c r="L534" s="10"/>
      <c r="M534" s="10"/>
      <c r="N534" s="6"/>
      <c r="O534" s="10"/>
      <c r="P534" s="10"/>
      <c r="Q534" s="10"/>
      <c r="R534" s="6"/>
      <c r="S534" s="81"/>
      <c r="T534" s="10"/>
      <c r="U534" s="10"/>
      <c r="V534" s="10"/>
      <c r="W534" s="29">
        <v>-69</v>
      </c>
      <c r="X534" s="13">
        <f t="shared" si="241"/>
        <v>-60</v>
      </c>
      <c r="Y534" s="10">
        <v>0.19348500000619873</v>
      </c>
      <c r="Z534" s="4" t="str">
        <f t="shared" si="242"/>
        <v/>
      </c>
      <c r="AD534" s="6"/>
      <c r="AE534" s="6"/>
      <c r="AF534" s="10"/>
      <c r="AG534" s="10"/>
      <c r="AH534" s="10"/>
    </row>
    <row r="535" spans="1:34" x14ac:dyDescent="0.15">
      <c r="A535" s="23">
        <v>-61</v>
      </c>
      <c r="B535" s="13">
        <f t="shared" si="240"/>
        <v>-60</v>
      </c>
      <c r="C535" s="6">
        <v>0.59299999999999997</v>
      </c>
      <c r="D535" s="6">
        <v>9.2669999999999995</v>
      </c>
      <c r="E535" s="6"/>
      <c r="F535" s="10"/>
      <c r="G535" s="10"/>
      <c r="H535" s="10"/>
      <c r="I535" s="6"/>
      <c r="J535" s="81"/>
      <c r="K535" s="10"/>
      <c r="L535" s="10"/>
      <c r="M535" s="10"/>
      <c r="N535" s="6"/>
      <c r="O535" s="10"/>
      <c r="P535" s="10"/>
      <c r="Q535" s="10"/>
      <c r="R535" s="6"/>
      <c r="S535" s="81"/>
      <c r="T535" s="10"/>
      <c r="U535" s="10"/>
      <c r="V535" s="10"/>
      <c r="W535" s="29">
        <v>-69</v>
      </c>
      <c r="X535" s="13">
        <f t="shared" si="241"/>
        <v>-60</v>
      </c>
      <c r="Y535" s="10">
        <v>0.35266500000217893</v>
      </c>
      <c r="Z535" s="4" t="str">
        <f t="shared" si="242"/>
        <v/>
      </c>
      <c r="AD535" s="6"/>
      <c r="AE535" s="6"/>
      <c r="AF535" s="10"/>
      <c r="AG535" s="10"/>
      <c r="AH535" s="10"/>
    </row>
    <row r="536" spans="1:34" x14ac:dyDescent="0.15">
      <c r="A536" s="23">
        <v>-61</v>
      </c>
      <c r="B536" s="13">
        <f t="shared" si="240"/>
        <v>-60</v>
      </c>
      <c r="C536" s="6">
        <v>2.5680000000000001</v>
      </c>
      <c r="D536" s="6">
        <v>3.423</v>
      </c>
      <c r="E536" s="6"/>
      <c r="F536" s="10"/>
      <c r="G536" s="10"/>
      <c r="H536" s="10"/>
      <c r="I536" s="6"/>
      <c r="J536" s="81"/>
      <c r="K536" s="10"/>
      <c r="L536" s="10"/>
      <c r="M536" s="10"/>
      <c r="N536" s="6"/>
      <c r="O536" s="10"/>
      <c r="P536" s="10"/>
      <c r="Q536" s="10"/>
      <c r="R536" s="6"/>
      <c r="S536" s="81"/>
      <c r="T536" s="10"/>
      <c r="U536" s="10"/>
      <c r="V536" s="10"/>
      <c r="W536" s="29">
        <v>-69</v>
      </c>
      <c r="X536" s="13">
        <f t="shared" si="241"/>
        <v>-60</v>
      </c>
      <c r="Y536" s="10">
        <v>0.34657500000479824</v>
      </c>
      <c r="Z536" s="4" t="str">
        <f t="shared" si="242"/>
        <v/>
      </c>
      <c r="AD536" s="6"/>
      <c r="AE536" s="6"/>
      <c r="AF536" s="10"/>
      <c r="AG536" s="10"/>
      <c r="AH536" s="10"/>
    </row>
    <row r="537" spans="1:34" x14ac:dyDescent="0.15">
      <c r="A537" s="23">
        <v>-61</v>
      </c>
      <c r="B537" s="13">
        <f t="shared" si="240"/>
        <v>-60</v>
      </c>
      <c r="C537" s="6">
        <v>2.83</v>
      </c>
      <c r="D537" s="6">
        <v>4.069</v>
      </c>
      <c r="E537" s="6"/>
      <c r="F537" s="10"/>
      <c r="G537" s="10"/>
      <c r="H537" s="10"/>
      <c r="I537" s="6"/>
      <c r="J537" s="81"/>
      <c r="K537" s="10"/>
      <c r="L537" s="10"/>
      <c r="M537" s="10"/>
      <c r="N537" s="6"/>
      <c r="O537" s="10"/>
      <c r="P537" s="10"/>
      <c r="Q537" s="10"/>
      <c r="R537" s="6"/>
      <c r="S537" s="81"/>
      <c r="T537" s="10"/>
      <c r="U537" s="10"/>
      <c r="V537" s="10"/>
      <c r="W537" s="29">
        <v>-69</v>
      </c>
      <c r="X537" s="13">
        <f t="shared" si="241"/>
        <v>-60</v>
      </c>
      <c r="Y537" s="10">
        <v>0.35403000000642804</v>
      </c>
      <c r="Z537" s="4" t="str">
        <f t="shared" si="242"/>
        <v/>
      </c>
      <c r="AD537" s="6"/>
      <c r="AE537" s="6"/>
      <c r="AF537" s="10"/>
      <c r="AG537" s="10"/>
      <c r="AH537" s="10"/>
    </row>
    <row r="538" spans="1:34" x14ac:dyDescent="0.15">
      <c r="A538" s="23">
        <v>-61</v>
      </c>
      <c r="B538" s="13">
        <f t="shared" si="240"/>
        <v>-60</v>
      </c>
      <c r="C538" s="6">
        <v>2.7229999999999999</v>
      </c>
      <c r="D538" s="6">
        <v>6.3719999999999999</v>
      </c>
      <c r="E538" s="6"/>
      <c r="F538" s="10"/>
      <c r="G538" s="10"/>
      <c r="H538" s="10"/>
      <c r="I538" s="6"/>
      <c r="J538" s="81"/>
      <c r="K538" s="10"/>
      <c r="L538" s="10"/>
      <c r="M538" s="10"/>
      <c r="N538" s="6"/>
      <c r="O538" s="10"/>
      <c r="P538" s="10"/>
      <c r="Q538" s="10"/>
      <c r="R538" s="6"/>
      <c r="S538" s="81"/>
      <c r="T538" s="10"/>
      <c r="U538" s="10"/>
      <c r="V538" s="10"/>
      <c r="W538" s="29">
        <v>-69</v>
      </c>
      <c r="X538" s="13">
        <f t="shared" si="241"/>
        <v>-60</v>
      </c>
      <c r="Y538" s="10">
        <v>0.43539500000514741</v>
      </c>
      <c r="Z538" s="4" t="str">
        <f t="shared" si="242"/>
        <v/>
      </c>
      <c r="AD538" s="6"/>
      <c r="AE538" s="6"/>
      <c r="AF538" s="10"/>
      <c r="AG538" s="10"/>
      <c r="AH538" s="10"/>
    </row>
    <row r="539" spans="1:34" x14ac:dyDescent="0.15">
      <c r="A539" s="23">
        <v>-61</v>
      </c>
      <c r="B539" s="13">
        <f t="shared" si="240"/>
        <v>-60</v>
      </c>
      <c r="C539" s="6">
        <v>2.66</v>
      </c>
      <c r="D539" s="6">
        <v>3.806</v>
      </c>
      <c r="E539" s="6"/>
      <c r="F539" s="10"/>
      <c r="G539" s="10"/>
      <c r="H539" s="10"/>
      <c r="I539" s="6"/>
      <c r="J539" s="81"/>
      <c r="K539" s="10"/>
      <c r="L539" s="10"/>
      <c r="M539" s="10"/>
      <c r="N539" s="6"/>
      <c r="O539" s="10"/>
      <c r="P539" s="10"/>
      <c r="Q539" s="10"/>
      <c r="R539" s="6"/>
      <c r="S539" s="81"/>
      <c r="T539" s="10"/>
      <c r="U539" s="10"/>
      <c r="V539" s="10"/>
      <c r="W539" s="29">
        <v>-69</v>
      </c>
      <c r="X539" s="13">
        <f t="shared" si="241"/>
        <v>-60</v>
      </c>
      <c r="Y539" s="10">
        <v>0.85215000000223595</v>
      </c>
      <c r="Z539" s="4" t="str">
        <f t="shared" si="242"/>
        <v/>
      </c>
      <c r="AD539" s="6"/>
      <c r="AE539" s="6"/>
      <c r="AF539" s="10"/>
      <c r="AG539" s="10"/>
      <c r="AH539" s="10"/>
    </row>
    <row r="540" spans="1:34" x14ac:dyDescent="0.15">
      <c r="A540" s="23">
        <v>-60</v>
      </c>
      <c r="B540" s="13">
        <f t="shared" si="240"/>
        <v>-60</v>
      </c>
      <c r="C540" s="6">
        <v>0.90800000000000003</v>
      </c>
      <c r="D540" s="6">
        <v>8.4429999999999996</v>
      </c>
      <c r="E540" s="6"/>
      <c r="F540" s="10"/>
      <c r="G540" s="10"/>
      <c r="H540" s="10"/>
      <c r="I540" s="6"/>
      <c r="J540" s="81"/>
      <c r="K540" s="10"/>
      <c r="L540" s="10"/>
      <c r="M540" s="10"/>
      <c r="N540" s="6"/>
      <c r="O540" s="10"/>
      <c r="P540" s="10"/>
      <c r="Q540" s="10"/>
      <c r="R540" s="6"/>
      <c r="S540" s="81"/>
      <c r="T540" s="10"/>
      <c r="U540" s="10"/>
      <c r="V540" s="10"/>
      <c r="W540" s="29">
        <v>-69</v>
      </c>
      <c r="X540" s="13">
        <f t="shared" si="241"/>
        <v>-60</v>
      </c>
      <c r="Y540" s="10">
        <v>0.84397000000101352</v>
      </c>
      <c r="Z540" s="4" t="str">
        <f t="shared" si="242"/>
        <v/>
      </c>
      <c r="AD540" s="6"/>
      <c r="AE540" s="6"/>
      <c r="AF540" s="10"/>
      <c r="AG540" s="10"/>
      <c r="AH540" s="10"/>
    </row>
    <row r="541" spans="1:34" x14ac:dyDescent="0.15">
      <c r="A541" s="23">
        <v>-60</v>
      </c>
      <c r="B541" s="13">
        <f t="shared" si="240"/>
        <v>-60</v>
      </c>
      <c r="C541" s="6">
        <v>3.0960000000000001</v>
      </c>
      <c r="D541" s="6">
        <v>4.3280000000000003</v>
      </c>
      <c r="E541" s="6"/>
      <c r="F541" s="10"/>
      <c r="G541" s="10"/>
      <c r="H541" s="10"/>
      <c r="I541" s="6"/>
      <c r="J541" s="81"/>
      <c r="K541" s="10"/>
      <c r="L541" s="10"/>
      <c r="M541" s="10"/>
      <c r="N541" s="6"/>
      <c r="O541" s="10"/>
      <c r="P541" s="10"/>
      <c r="Q541" s="10"/>
      <c r="R541" s="6"/>
      <c r="S541" s="81"/>
      <c r="T541" s="10"/>
      <c r="U541" s="10"/>
      <c r="V541" s="10"/>
      <c r="W541" s="29">
        <v>-69</v>
      </c>
      <c r="X541" s="13">
        <f t="shared" si="241"/>
        <v>-60</v>
      </c>
      <c r="Y541" s="10">
        <v>0.84242500000444775</v>
      </c>
      <c r="Z541" s="4" t="str">
        <f t="shared" si="242"/>
        <v/>
      </c>
      <c r="AD541" s="6"/>
      <c r="AE541" s="6"/>
      <c r="AF541" s="10"/>
      <c r="AG541" s="10"/>
      <c r="AH541" s="10"/>
    </row>
    <row r="542" spans="1:34" x14ac:dyDescent="0.15">
      <c r="A542" s="23">
        <v>-60</v>
      </c>
      <c r="B542" s="13">
        <f t="shared" si="240"/>
        <v>-60</v>
      </c>
      <c r="C542" s="6">
        <v>2.016</v>
      </c>
      <c r="D542" s="6">
        <v>3.24</v>
      </c>
      <c r="E542" s="6"/>
      <c r="F542" s="10"/>
      <c r="G542" s="10"/>
      <c r="H542" s="10"/>
      <c r="I542" s="6"/>
      <c r="J542" s="81"/>
      <c r="K542" s="10"/>
      <c r="L542" s="10"/>
      <c r="M542" s="10"/>
      <c r="N542" s="6"/>
      <c r="O542" s="10"/>
      <c r="P542" s="10"/>
      <c r="Q542" s="10"/>
      <c r="R542" s="6"/>
      <c r="S542" s="81"/>
      <c r="T542" s="10"/>
      <c r="U542" s="10"/>
      <c r="V542" s="10"/>
      <c r="W542" s="29">
        <v>-69</v>
      </c>
      <c r="X542" s="13">
        <f t="shared" si="241"/>
        <v>-60</v>
      </c>
      <c r="Y542" s="10">
        <v>0.86388000000165377</v>
      </c>
      <c r="Z542" s="4" t="str">
        <f t="shared" si="242"/>
        <v/>
      </c>
      <c r="AD542" s="6"/>
      <c r="AE542" s="6"/>
      <c r="AF542" s="10"/>
      <c r="AG542" s="10"/>
      <c r="AH542" s="10"/>
    </row>
    <row r="543" spans="1:34" x14ac:dyDescent="0.15">
      <c r="A543" s="23">
        <v>-59</v>
      </c>
      <c r="B543" s="13">
        <f t="shared" si="240"/>
        <v>-50</v>
      </c>
      <c r="C543" s="6">
        <v>2.4390000000000001</v>
      </c>
      <c r="D543" s="6">
        <v>3.528</v>
      </c>
      <c r="E543" s="6"/>
      <c r="F543" s="10"/>
      <c r="G543" s="10"/>
      <c r="H543" s="10"/>
      <c r="I543" s="6"/>
      <c r="J543" s="81"/>
      <c r="K543" s="10"/>
      <c r="L543" s="10"/>
      <c r="M543" s="10"/>
      <c r="N543" s="6"/>
      <c r="O543" s="10"/>
      <c r="P543" s="10"/>
      <c r="Q543" s="10"/>
      <c r="R543" s="6"/>
      <c r="S543" s="81"/>
      <c r="T543" s="10"/>
      <c r="U543" s="10"/>
      <c r="V543" s="10"/>
      <c r="W543" s="29">
        <v>-69</v>
      </c>
      <c r="X543" s="13">
        <f t="shared" si="241"/>
        <v>-60</v>
      </c>
      <c r="Y543" s="10">
        <v>0.93824500000258504</v>
      </c>
      <c r="Z543" s="4" t="str">
        <f t="shared" si="242"/>
        <v/>
      </c>
      <c r="AD543" s="6"/>
      <c r="AE543" s="6"/>
      <c r="AF543" s="10"/>
      <c r="AG543" s="10"/>
      <c r="AH543" s="10"/>
    </row>
    <row r="544" spans="1:34" x14ac:dyDescent="0.15">
      <c r="A544" s="23">
        <v>-59</v>
      </c>
      <c r="B544" s="13">
        <f t="shared" si="240"/>
        <v>-50</v>
      </c>
      <c r="C544" s="6">
        <v>1.7110000000000001</v>
      </c>
      <c r="D544" s="6">
        <v>4.74</v>
      </c>
      <c r="E544" s="6"/>
      <c r="F544" s="10"/>
      <c r="G544" s="10"/>
      <c r="H544" s="10"/>
      <c r="I544" s="6"/>
      <c r="J544" s="81"/>
      <c r="K544" s="10"/>
      <c r="L544" s="10"/>
      <c r="M544" s="10"/>
      <c r="N544" s="6"/>
      <c r="O544" s="10"/>
      <c r="P544" s="10"/>
      <c r="Q544" s="10"/>
      <c r="R544" s="6"/>
      <c r="S544" s="81"/>
      <c r="T544" s="10"/>
      <c r="U544" s="10"/>
      <c r="V544" s="10"/>
      <c r="W544" s="29">
        <v>-69</v>
      </c>
      <c r="X544" s="13">
        <f t="shared" si="241"/>
        <v>-60</v>
      </c>
      <c r="Y544" s="10">
        <v>0.77856000000584302</v>
      </c>
      <c r="Z544" s="4" t="str">
        <f t="shared" si="242"/>
        <v/>
      </c>
      <c r="AD544" s="6"/>
      <c r="AE544" s="6"/>
      <c r="AF544" s="10"/>
      <c r="AG544" s="10"/>
      <c r="AH544" s="10"/>
    </row>
    <row r="545" spans="1:34" x14ac:dyDescent="0.15">
      <c r="A545" s="23">
        <v>-58</v>
      </c>
      <c r="B545" s="13">
        <f t="shared" si="240"/>
        <v>-50</v>
      </c>
      <c r="C545" s="6">
        <v>0.57799999999999996</v>
      </c>
      <c r="D545" s="6">
        <v>8.4570000000000007</v>
      </c>
      <c r="E545" s="6"/>
      <c r="F545" s="10"/>
      <c r="G545" s="10"/>
      <c r="H545" s="10"/>
      <c r="I545" s="6"/>
      <c r="J545" s="81"/>
      <c r="K545" s="10"/>
      <c r="L545" s="10"/>
      <c r="M545" s="10"/>
      <c r="N545" s="6"/>
      <c r="O545" s="10"/>
      <c r="P545" s="10"/>
      <c r="Q545" s="10"/>
      <c r="R545" s="6"/>
      <c r="S545" s="81"/>
      <c r="T545" s="10"/>
      <c r="U545" s="10"/>
      <c r="V545" s="10"/>
      <c r="W545" s="29">
        <v>-69</v>
      </c>
      <c r="X545" s="13">
        <f t="shared" si="241"/>
        <v>-60</v>
      </c>
      <c r="Y545" s="10">
        <v>0.76001500000217592</v>
      </c>
      <c r="Z545" s="4" t="str">
        <f t="shared" si="242"/>
        <v/>
      </c>
      <c r="AD545" s="6"/>
      <c r="AE545" s="6"/>
      <c r="AF545" s="10"/>
      <c r="AG545" s="10"/>
      <c r="AH545" s="10"/>
    </row>
    <row r="546" spans="1:34" x14ac:dyDescent="0.15">
      <c r="A546" s="23">
        <v>-58</v>
      </c>
      <c r="B546" s="13">
        <f t="shared" si="240"/>
        <v>-50</v>
      </c>
      <c r="C546" s="6">
        <v>0.501</v>
      </c>
      <c r="D546" s="6">
        <v>8.8699999999999992</v>
      </c>
      <c r="E546" s="6"/>
      <c r="F546" s="10"/>
      <c r="G546" s="10"/>
      <c r="H546" s="10"/>
      <c r="I546" s="6"/>
      <c r="J546" s="81"/>
      <c r="K546" s="10"/>
      <c r="L546" s="10"/>
      <c r="M546" s="10"/>
      <c r="N546" s="6"/>
      <c r="O546" s="10"/>
      <c r="P546" s="10"/>
      <c r="Q546" s="10"/>
      <c r="R546" s="6"/>
      <c r="S546" s="81"/>
      <c r="T546" s="10"/>
      <c r="U546" s="10"/>
      <c r="V546" s="10"/>
      <c r="W546" s="29">
        <v>-69</v>
      </c>
      <c r="X546" s="13">
        <f t="shared" si="241"/>
        <v>-60</v>
      </c>
      <c r="Y546" s="10">
        <v>0.77692500000584297</v>
      </c>
      <c r="Z546" s="4" t="str">
        <f t="shared" si="242"/>
        <v/>
      </c>
      <c r="AD546" s="6"/>
      <c r="AE546" s="6"/>
      <c r="AF546" s="10"/>
      <c r="AG546" s="10"/>
      <c r="AH546" s="10"/>
    </row>
    <row r="547" spans="1:34" x14ac:dyDescent="0.15">
      <c r="A547" s="23">
        <v>-58</v>
      </c>
      <c r="B547" s="13">
        <f t="shared" si="240"/>
        <v>-50</v>
      </c>
      <c r="C547" s="6">
        <v>2.9049999999999998</v>
      </c>
      <c r="D547" s="6">
        <v>12.693</v>
      </c>
      <c r="E547" s="6"/>
      <c r="F547" s="10"/>
      <c r="G547" s="10"/>
      <c r="H547" s="10"/>
      <c r="I547" s="6"/>
      <c r="J547" s="81"/>
      <c r="K547" s="10"/>
      <c r="L547" s="10"/>
      <c r="M547" s="10"/>
      <c r="N547" s="6"/>
      <c r="O547" s="10"/>
      <c r="P547" s="10"/>
      <c r="Q547" s="10"/>
      <c r="R547" s="6"/>
      <c r="S547" s="81"/>
      <c r="T547" s="10"/>
      <c r="U547" s="10"/>
      <c r="V547" s="10"/>
      <c r="W547" s="29">
        <v>-69</v>
      </c>
      <c r="X547" s="13">
        <f t="shared" si="241"/>
        <v>-60</v>
      </c>
      <c r="Y547" s="10">
        <v>0.73656500000578462</v>
      </c>
      <c r="Z547" s="4" t="str">
        <f t="shared" si="242"/>
        <v/>
      </c>
      <c r="AD547" s="6"/>
      <c r="AE547" s="6"/>
      <c r="AF547" s="10"/>
      <c r="AG547" s="10"/>
      <c r="AH547" s="10"/>
    </row>
    <row r="548" spans="1:34" x14ac:dyDescent="0.15">
      <c r="A548" s="23">
        <v>-58</v>
      </c>
      <c r="B548" s="13">
        <f t="shared" si="240"/>
        <v>-50</v>
      </c>
      <c r="C548" s="6">
        <v>0.58399999999999996</v>
      </c>
      <c r="D548" s="6">
        <v>8.9730000000000008</v>
      </c>
      <c r="E548" s="6"/>
      <c r="F548" s="10"/>
      <c r="G548" s="10"/>
      <c r="H548" s="10"/>
      <c r="I548" s="6"/>
      <c r="J548" s="81"/>
      <c r="K548" s="10"/>
      <c r="L548" s="10"/>
      <c r="M548" s="10"/>
      <c r="N548" s="6"/>
      <c r="O548" s="10"/>
      <c r="P548" s="10"/>
      <c r="Q548" s="10"/>
      <c r="R548" s="6"/>
      <c r="S548" s="81"/>
      <c r="T548" s="10"/>
      <c r="U548" s="10"/>
      <c r="V548" s="10"/>
      <c r="W548" s="29">
        <v>-69</v>
      </c>
      <c r="X548" s="13">
        <f t="shared" si="241"/>
        <v>-60</v>
      </c>
      <c r="Y548" s="10">
        <v>0.75102000000520253</v>
      </c>
      <c r="Z548" s="4" t="str">
        <f t="shared" si="242"/>
        <v/>
      </c>
      <c r="AD548" s="6"/>
      <c r="AE548" s="6"/>
      <c r="AF548" s="10"/>
      <c r="AG548" s="10"/>
      <c r="AH548" s="10"/>
    </row>
    <row r="549" spans="1:34" x14ac:dyDescent="0.15">
      <c r="A549" s="23">
        <v>-58</v>
      </c>
      <c r="B549" s="13">
        <f t="shared" si="240"/>
        <v>-50</v>
      </c>
      <c r="C549" s="6">
        <v>0.71499999999999997</v>
      </c>
      <c r="D549" s="6">
        <v>1.6779999999999999</v>
      </c>
      <c r="E549" s="6"/>
      <c r="F549" s="10"/>
      <c r="G549" s="10"/>
      <c r="H549" s="10"/>
      <c r="I549" s="6"/>
      <c r="J549" s="81"/>
      <c r="K549" s="10"/>
      <c r="L549" s="10"/>
      <c r="M549" s="10"/>
      <c r="N549" s="6"/>
      <c r="O549" s="10"/>
      <c r="P549" s="10"/>
      <c r="Q549" s="10"/>
      <c r="R549" s="6"/>
      <c r="S549" s="81"/>
      <c r="T549" s="10"/>
      <c r="U549" s="10"/>
      <c r="V549" s="10"/>
      <c r="W549" s="29">
        <v>-69</v>
      </c>
      <c r="X549" s="13">
        <f t="shared" si="241"/>
        <v>-60</v>
      </c>
      <c r="Y549" s="10">
        <v>0.29986500000351346</v>
      </c>
      <c r="Z549" s="4" t="str">
        <f t="shared" si="242"/>
        <v/>
      </c>
      <c r="AD549" s="6"/>
      <c r="AE549" s="6"/>
      <c r="AF549" s="10"/>
      <c r="AG549" s="10"/>
      <c r="AH549" s="10"/>
    </row>
    <row r="550" spans="1:34" x14ac:dyDescent="0.15">
      <c r="A550" s="23">
        <v>-58</v>
      </c>
      <c r="B550" s="13">
        <f t="shared" si="240"/>
        <v>-50</v>
      </c>
      <c r="C550" s="6">
        <v>0.70199999999999996</v>
      </c>
      <c r="D550" s="6">
        <v>2.0680000000000001</v>
      </c>
      <c r="E550" s="6"/>
      <c r="F550" s="10"/>
      <c r="G550" s="10"/>
      <c r="H550" s="10"/>
      <c r="I550" s="6"/>
      <c r="J550" s="81"/>
      <c r="K550" s="10"/>
      <c r="L550" s="10"/>
      <c r="M550" s="10"/>
      <c r="N550" s="6"/>
      <c r="O550" s="10"/>
      <c r="P550" s="10"/>
      <c r="Q550" s="10"/>
      <c r="R550" s="6"/>
      <c r="S550" s="81"/>
      <c r="T550" s="10"/>
      <c r="U550" s="10"/>
      <c r="V550" s="10"/>
      <c r="W550" s="29">
        <v>-69</v>
      </c>
      <c r="X550" s="13">
        <f t="shared" si="241"/>
        <v>-60</v>
      </c>
      <c r="Y550" s="10">
        <v>0.81298000000479309</v>
      </c>
      <c r="Z550" s="4" t="str">
        <f t="shared" si="242"/>
        <v/>
      </c>
      <c r="AD550" s="6"/>
      <c r="AE550" s="6"/>
      <c r="AF550" s="10"/>
      <c r="AG550" s="10"/>
      <c r="AH550" s="10"/>
    </row>
    <row r="551" spans="1:34" x14ac:dyDescent="0.15">
      <c r="A551" s="23">
        <v>-58</v>
      </c>
      <c r="B551" s="13">
        <f t="shared" si="240"/>
        <v>-50</v>
      </c>
      <c r="C551" s="6">
        <v>1.8340000000000001</v>
      </c>
      <c r="D551" s="6">
        <v>4.1710000000000003</v>
      </c>
      <c r="E551" s="6"/>
      <c r="F551" s="10"/>
      <c r="G551" s="10"/>
      <c r="H551" s="10"/>
      <c r="I551" s="6"/>
      <c r="J551" s="81"/>
      <c r="K551" s="10"/>
      <c r="L551" s="10"/>
      <c r="M551" s="10"/>
      <c r="N551" s="6"/>
      <c r="O551" s="10"/>
      <c r="P551" s="10"/>
      <c r="Q551" s="10"/>
      <c r="R551" s="6"/>
      <c r="S551" s="81"/>
      <c r="T551" s="10"/>
      <c r="U551" s="10"/>
      <c r="V551" s="10"/>
      <c r="W551" s="29">
        <v>-69</v>
      </c>
      <c r="X551" s="13">
        <f t="shared" si="241"/>
        <v>-60</v>
      </c>
      <c r="Y551" s="10">
        <v>0.90634500000595719</v>
      </c>
      <c r="Z551" s="4" t="str">
        <f t="shared" si="242"/>
        <v/>
      </c>
      <c r="AD551" s="6"/>
      <c r="AE551" s="6"/>
      <c r="AF551" s="10"/>
      <c r="AG551" s="10"/>
      <c r="AH551" s="10"/>
    </row>
    <row r="552" spans="1:34" x14ac:dyDescent="0.15">
      <c r="A552" s="23">
        <v>-58</v>
      </c>
      <c r="B552" s="13">
        <f t="shared" si="240"/>
        <v>-50</v>
      </c>
      <c r="C552" s="6">
        <v>1.409</v>
      </c>
      <c r="D552" s="6">
        <v>2.6339999999999999</v>
      </c>
      <c r="E552" s="6"/>
      <c r="F552" s="10"/>
      <c r="G552" s="10"/>
      <c r="H552" s="10"/>
      <c r="I552" s="6"/>
      <c r="J552" s="81"/>
      <c r="K552" s="10"/>
      <c r="L552" s="10"/>
      <c r="M552" s="10"/>
      <c r="N552" s="6"/>
      <c r="O552" s="10"/>
      <c r="P552" s="10"/>
      <c r="Q552" s="10"/>
      <c r="R552" s="6"/>
      <c r="S552" s="81"/>
      <c r="T552" s="10"/>
      <c r="U552" s="10"/>
      <c r="V552" s="10"/>
      <c r="W552" s="29">
        <v>-69</v>
      </c>
      <c r="X552" s="13">
        <f t="shared" si="241"/>
        <v>-60</v>
      </c>
      <c r="Y552" s="10">
        <v>0.8888000000061318</v>
      </c>
      <c r="Z552" s="4" t="str">
        <f t="shared" si="242"/>
        <v/>
      </c>
      <c r="AD552" s="6"/>
      <c r="AE552" s="6"/>
      <c r="AF552" s="10"/>
      <c r="AG552" s="10"/>
      <c r="AH552" s="10"/>
    </row>
    <row r="553" spans="1:34" x14ac:dyDescent="0.15">
      <c r="A553" s="23">
        <v>-58</v>
      </c>
      <c r="B553" s="13">
        <f t="shared" si="240"/>
        <v>-50</v>
      </c>
      <c r="C553" s="6">
        <v>2.778</v>
      </c>
      <c r="D553" s="6">
        <v>3.6139999999999999</v>
      </c>
      <c r="E553" s="6"/>
      <c r="F553" s="10"/>
      <c r="G553" s="10"/>
      <c r="H553" s="10"/>
      <c r="I553" s="6"/>
      <c r="J553" s="81"/>
      <c r="K553" s="10"/>
      <c r="L553" s="10"/>
      <c r="M553" s="10"/>
      <c r="N553" s="6"/>
      <c r="O553" s="10"/>
      <c r="P553" s="10"/>
      <c r="Q553" s="10"/>
      <c r="R553" s="6"/>
      <c r="S553" s="81"/>
      <c r="T553" s="10"/>
      <c r="U553" s="10"/>
      <c r="V553" s="10"/>
      <c r="W553" s="29">
        <v>-69</v>
      </c>
      <c r="X553" s="13">
        <f t="shared" si="241"/>
        <v>-60</v>
      </c>
      <c r="Y553" s="10">
        <v>0.89744000000514212</v>
      </c>
      <c r="Z553" s="4" t="str">
        <f t="shared" si="242"/>
        <v/>
      </c>
      <c r="AD553" s="6"/>
      <c r="AE553" s="6"/>
      <c r="AF553" s="10"/>
      <c r="AG553" s="10"/>
      <c r="AH553" s="10"/>
    </row>
    <row r="554" spans="1:34" x14ac:dyDescent="0.15">
      <c r="A554" s="23">
        <v>-58</v>
      </c>
      <c r="B554" s="13">
        <f t="shared" si="240"/>
        <v>-50</v>
      </c>
      <c r="C554" s="6">
        <v>2.101</v>
      </c>
      <c r="D554" s="6">
        <v>3.1749999999999998</v>
      </c>
      <c r="E554" s="6"/>
      <c r="F554" s="10"/>
      <c r="G554" s="10"/>
      <c r="H554" s="10"/>
      <c r="I554" s="6"/>
      <c r="J554" s="81"/>
      <c r="K554" s="10"/>
      <c r="L554" s="10"/>
      <c r="M554" s="10"/>
      <c r="N554" s="6"/>
      <c r="O554" s="10"/>
      <c r="P554" s="10"/>
      <c r="Q554" s="10"/>
      <c r="R554" s="6"/>
      <c r="S554" s="81"/>
      <c r="T554" s="10"/>
      <c r="U554" s="10"/>
      <c r="V554" s="10"/>
      <c r="W554" s="29">
        <v>-69</v>
      </c>
      <c r="X554" s="13">
        <f t="shared" si="241"/>
        <v>-60</v>
      </c>
      <c r="Y554" s="10">
        <v>0.89535000000130038</v>
      </c>
      <c r="Z554" s="4" t="str">
        <f t="shared" si="242"/>
        <v/>
      </c>
      <c r="AD554" s="6"/>
      <c r="AE554" s="6"/>
      <c r="AF554" s="10"/>
      <c r="AG554" s="10"/>
      <c r="AH554" s="10"/>
    </row>
    <row r="555" spans="1:34" x14ac:dyDescent="0.15">
      <c r="A555" s="23">
        <v>-58</v>
      </c>
      <c r="B555" s="13">
        <f t="shared" si="240"/>
        <v>-50</v>
      </c>
      <c r="C555" s="6">
        <v>2.2850000000000001</v>
      </c>
      <c r="D555" s="6">
        <v>3.319</v>
      </c>
      <c r="E555" s="6"/>
      <c r="F555" s="10"/>
      <c r="G555" s="10"/>
      <c r="H555" s="10"/>
      <c r="I555" s="6"/>
      <c r="J555" s="81"/>
      <c r="K555" s="10"/>
      <c r="L555" s="10"/>
      <c r="M555" s="10"/>
      <c r="N555" s="6"/>
      <c r="O555" s="10"/>
      <c r="P555" s="10"/>
      <c r="Q555" s="10"/>
      <c r="R555" s="6"/>
      <c r="S555" s="81"/>
      <c r="T555" s="10"/>
      <c r="U555" s="10"/>
      <c r="V555" s="10"/>
      <c r="W555" s="29">
        <v>-69</v>
      </c>
      <c r="X555" s="13">
        <f t="shared" si="241"/>
        <v>-60</v>
      </c>
      <c r="Y555" s="10">
        <v>0.89726000000554951</v>
      </c>
      <c r="Z555" s="4" t="str">
        <f t="shared" si="242"/>
        <v/>
      </c>
      <c r="AD555" s="6"/>
      <c r="AE555" s="6"/>
      <c r="AF555" s="10"/>
      <c r="AG555" s="10"/>
      <c r="AH555" s="10"/>
    </row>
    <row r="556" spans="1:34" x14ac:dyDescent="0.15">
      <c r="A556" s="23">
        <v>-57</v>
      </c>
      <c r="B556" s="13">
        <f t="shared" si="240"/>
        <v>-50</v>
      </c>
      <c r="C556" s="6">
        <v>2.0419999999999998</v>
      </c>
      <c r="D556" s="6">
        <v>6.9039999999999999</v>
      </c>
      <c r="E556" s="6"/>
      <c r="F556" s="10"/>
      <c r="G556" s="10"/>
      <c r="H556" s="10"/>
      <c r="I556" s="6"/>
      <c r="J556" s="81"/>
      <c r="K556" s="10"/>
      <c r="L556" s="10"/>
      <c r="M556" s="10"/>
      <c r="N556" s="6"/>
      <c r="O556" s="10"/>
      <c r="P556" s="10"/>
      <c r="Q556" s="10"/>
      <c r="R556" s="6"/>
      <c r="S556" s="81"/>
      <c r="T556" s="10"/>
      <c r="U556" s="10"/>
      <c r="V556" s="10"/>
      <c r="W556" s="29">
        <v>-69</v>
      </c>
      <c r="X556" s="13">
        <f t="shared" si="241"/>
        <v>-60</v>
      </c>
      <c r="Y556" s="10">
        <v>0.89771500000211524</v>
      </c>
      <c r="Z556" s="4" t="str">
        <f t="shared" si="242"/>
        <v/>
      </c>
      <c r="AD556" s="6"/>
      <c r="AE556" s="6"/>
      <c r="AF556" s="10"/>
      <c r="AG556" s="10"/>
      <c r="AH556" s="10"/>
    </row>
    <row r="557" spans="1:34" x14ac:dyDescent="0.15">
      <c r="A557" s="23">
        <v>-57</v>
      </c>
      <c r="B557" s="13">
        <f t="shared" si="240"/>
        <v>-50</v>
      </c>
      <c r="C557" s="6">
        <v>2.4169999999999998</v>
      </c>
      <c r="D557" s="6">
        <v>3.3159999999999998</v>
      </c>
      <c r="E557" s="6"/>
      <c r="F557" s="10"/>
      <c r="G557" s="10"/>
      <c r="H557" s="10"/>
      <c r="I557" s="6"/>
      <c r="J557" s="81"/>
      <c r="K557" s="10"/>
      <c r="L557" s="10"/>
      <c r="M557" s="10"/>
      <c r="N557" s="6"/>
      <c r="O557" s="10"/>
      <c r="P557" s="10"/>
      <c r="Q557" s="10"/>
      <c r="R557" s="6"/>
      <c r="S557" s="81"/>
      <c r="T557" s="10"/>
      <c r="U557" s="10"/>
      <c r="V557" s="10"/>
      <c r="W557" s="29">
        <v>-69</v>
      </c>
      <c r="X557" s="13">
        <f t="shared" si="241"/>
        <v>-60</v>
      </c>
      <c r="Y557" s="10">
        <v>0.89917000000252267</v>
      </c>
      <c r="Z557" s="4" t="str">
        <f t="shared" si="242"/>
        <v/>
      </c>
      <c r="AD557" s="6"/>
      <c r="AE557" s="6"/>
      <c r="AF557" s="10"/>
      <c r="AG557" s="10"/>
      <c r="AH557" s="10"/>
    </row>
    <row r="558" spans="1:34" x14ac:dyDescent="0.15">
      <c r="A558" s="23">
        <v>-57</v>
      </c>
      <c r="B558" s="13">
        <f t="shared" si="240"/>
        <v>-50</v>
      </c>
      <c r="C558" s="6">
        <v>2.7549999999999999</v>
      </c>
      <c r="D558" s="6">
        <v>3.7330000000000001</v>
      </c>
      <c r="E558" s="6"/>
      <c r="F558" s="10"/>
      <c r="G558" s="10"/>
      <c r="H558" s="10"/>
      <c r="I558" s="6"/>
      <c r="J558" s="81"/>
      <c r="K558" s="10"/>
      <c r="L558" s="10"/>
      <c r="M558" s="10"/>
      <c r="N558" s="6"/>
      <c r="O558" s="10"/>
      <c r="P558" s="10"/>
      <c r="Q558" s="10"/>
      <c r="R558" s="6"/>
      <c r="S558" s="81"/>
      <c r="T558" s="10"/>
      <c r="U558" s="10"/>
      <c r="V558" s="10"/>
      <c r="W558" s="29">
        <v>-69</v>
      </c>
      <c r="X558" s="13">
        <f t="shared" si="241"/>
        <v>-60</v>
      </c>
      <c r="Y558" s="10">
        <v>0.92162500000357039</v>
      </c>
      <c r="Z558" s="4" t="str">
        <f t="shared" si="242"/>
        <v/>
      </c>
      <c r="AD558" s="6"/>
      <c r="AE558" s="6"/>
      <c r="AF558" s="10"/>
      <c r="AG558" s="10"/>
      <c r="AH558" s="10"/>
    </row>
    <row r="559" spans="1:34" x14ac:dyDescent="0.15">
      <c r="A559" s="23">
        <v>-57</v>
      </c>
      <c r="B559" s="13">
        <f t="shared" si="240"/>
        <v>-50</v>
      </c>
      <c r="C559" s="6">
        <v>3.1760000000000002</v>
      </c>
      <c r="D559" s="6">
        <v>5.2869999999999999</v>
      </c>
      <c r="E559" s="6"/>
      <c r="F559" s="10"/>
      <c r="G559" s="10"/>
      <c r="H559" s="10"/>
      <c r="I559" s="6"/>
      <c r="J559" s="81"/>
      <c r="K559" s="10"/>
      <c r="L559" s="10"/>
      <c r="M559" s="10"/>
      <c r="N559" s="6"/>
      <c r="O559" s="10"/>
      <c r="P559" s="10"/>
      <c r="Q559" s="10"/>
      <c r="R559" s="6"/>
      <c r="S559" s="81"/>
      <c r="T559" s="10"/>
      <c r="U559" s="10"/>
      <c r="V559" s="10"/>
      <c r="W559" s="29">
        <v>-69</v>
      </c>
      <c r="X559" s="13">
        <f t="shared" si="241"/>
        <v>-60</v>
      </c>
      <c r="Y559" s="10">
        <v>0.97808000000426887</v>
      </c>
      <c r="Z559" s="4" t="str">
        <f t="shared" si="242"/>
        <v/>
      </c>
      <c r="AD559" s="6"/>
      <c r="AE559" s="6"/>
      <c r="AF559" s="10"/>
      <c r="AG559" s="10"/>
      <c r="AH559" s="10"/>
    </row>
    <row r="560" spans="1:34" x14ac:dyDescent="0.15">
      <c r="A560" s="23">
        <v>-57</v>
      </c>
      <c r="B560" s="13">
        <f t="shared" si="240"/>
        <v>-50</v>
      </c>
      <c r="C560" s="6">
        <v>3.387</v>
      </c>
      <c r="D560" s="6">
        <v>4.4800000000000004</v>
      </c>
      <c r="E560" s="6"/>
      <c r="F560" s="10"/>
      <c r="G560" s="10"/>
      <c r="H560" s="10"/>
      <c r="I560" s="6"/>
      <c r="J560" s="81"/>
      <c r="K560" s="10"/>
      <c r="L560" s="10"/>
      <c r="M560" s="10"/>
      <c r="N560" s="6"/>
      <c r="O560" s="10"/>
      <c r="P560" s="10"/>
      <c r="Q560" s="10"/>
      <c r="R560" s="6"/>
      <c r="S560" s="81"/>
      <c r="T560" s="10"/>
      <c r="U560" s="10"/>
      <c r="V560" s="10"/>
      <c r="W560" s="29">
        <v>-69</v>
      </c>
      <c r="X560" s="13">
        <f t="shared" si="241"/>
        <v>-60</v>
      </c>
      <c r="Y560" s="10">
        <v>1.0005350000053166</v>
      </c>
      <c r="Z560" s="4" t="str">
        <f t="shared" si="242"/>
        <v/>
      </c>
      <c r="AD560" s="6"/>
      <c r="AE560" s="6"/>
      <c r="AF560" s="10"/>
      <c r="AG560" s="10"/>
      <c r="AH560" s="10"/>
    </row>
    <row r="561" spans="1:34" x14ac:dyDescent="0.15">
      <c r="A561" s="23">
        <v>-57</v>
      </c>
      <c r="B561" s="13">
        <f t="shared" si="240"/>
        <v>-50</v>
      </c>
      <c r="C561" s="6">
        <v>0.53</v>
      </c>
      <c r="D561" s="6">
        <v>3.64</v>
      </c>
      <c r="E561" s="6"/>
      <c r="F561" s="10"/>
      <c r="G561" s="10"/>
      <c r="H561" s="10"/>
      <c r="I561" s="6"/>
      <c r="J561" s="81"/>
      <c r="K561" s="10"/>
      <c r="L561" s="10"/>
      <c r="M561" s="10"/>
      <c r="N561" s="6"/>
      <c r="O561" s="10"/>
      <c r="P561" s="10"/>
      <c r="Q561" s="10"/>
      <c r="R561" s="6"/>
      <c r="S561" s="81"/>
      <c r="T561" s="10"/>
      <c r="U561" s="10"/>
      <c r="V561" s="10"/>
      <c r="W561" s="29">
        <v>-69</v>
      </c>
      <c r="X561" s="13">
        <f t="shared" si="241"/>
        <v>-60</v>
      </c>
      <c r="Y561" s="10">
        <v>0.96699000000223156</v>
      </c>
      <c r="Z561" s="4" t="str">
        <f t="shared" si="242"/>
        <v/>
      </c>
      <c r="AD561" s="6"/>
      <c r="AE561" s="6"/>
      <c r="AF561" s="10"/>
      <c r="AG561" s="10"/>
      <c r="AH561" s="10"/>
    </row>
    <row r="562" spans="1:34" x14ac:dyDescent="0.15">
      <c r="A562" s="23">
        <v>-57</v>
      </c>
      <c r="B562" s="13">
        <f t="shared" si="240"/>
        <v>-50</v>
      </c>
      <c r="C562" s="6">
        <v>1.3660000000000001</v>
      </c>
      <c r="D562" s="6">
        <v>2.536</v>
      </c>
      <c r="E562" s="6"/>
      <c r="F562" s="10"/>
      <c r="G562" s="10"/>
      <c r="H562" s="10"/>
      <c r="I562" s="6"/>
      <c r="J562" s="81"/>
      <c r="K562" s="10"/>
      <c r="L562" s="10"/>
      <c r="M562" s="10"/>
      <c r="N562" s="6"/>
      <c r="O562" s="10"/>
      <c r="P562" s="10"/>
      <c r="Q562" s="10"/>
      <c r="R562" s="6"/>
      <c r="S562" s="81"/>
      <c r="T562" s="10"/>
      <c r="U562" s="10"/>
      <c r="V562" s="10"/>
      <c r="W562" s="29">
        <v>-69</v>
      </c>
      <c r="X562" s="13">
        <f t="shared" si="241"/>
        <v>-60</v>
      </c>
      <c r="Y562" s="10">
        <v>0.68822000000449979</v>
      </c>
      <c r="Z562" s="4" t="str">
        <f t="shared" si="242"/>
        <v/>
      </c>
      <c r="AD562" s="6"/>
      <c r="AE562" s="6"/>
      <c r="AF562" s="10"/>
      <c r="AG562" s="10"/>
      <c r="AH562" s="10"/>
    </row>
    <row r="563" spans="1:34" x14ac:dyDescent="0.15">
      <c r="A563" s="23">
        <v>-57</v>
      </c>
      <c r="B563" s="13">
        <f t="shared" si="240"/>
        <v>-50</v>
      </c>
      <c r="C563" s="6">
        <v>3.2850000000000001</v>
      </c>
      <c r="D563" s="6">
        <v>7.37</v>
      </c>
      <c r="E563" s="6"/>
      <c r="F563" s="10"/>
      <c r="G563" s="10"/>
      <c r="H563" s="10"/>
      <c r="I563" s="6"/>
      <c r="J563" s="81"/>
      <c r="K563" s="10"/>
      <c r="L563" s="10"/>
      <c r="M563" s="10"/>
      <c r="N563" s="6"/>
      <c r="O563" s="10"/>
      <c r="P563" s="10"/>
      <c r="Q563" s="10"/>
      <c r="R563" s="6"/>
      <c r="S563" s="81"/>
      <c r="T563" s="10"/>
      <c r="U563" s="10"/>
      <c r="V563" s="10"/>
      <c r="W563" s="29">
        <v>-69</v>
      </c>
      <c r="X563" s="13">
        <f t="shared" si="241"/>
        <v>-60</v>
      </c>
      <c r="Y563" s="10">
        <v>0.75013000000642061</v>
      </c>
      <c r="Z563" s="4" t="str">
        <f t="shared" si="242"/>
        <v/>
      </c>
      <c r="AD563" s="6"/>
      <c r="AE563" s="6"/>
      <c r="AF563" s="10"/>
      <c r="AG563" s="10"/>
      <c r="AH563" s="10"/>
    </row>
    <row r="564" spans="1:34" x14ac:dyDescent="0.15">
      <c r="A564" s="23">
        <v>-57</v>
      </c>
      <c r="B564" s="13">
        <f t="shared" si="240"/>
        <v>-50</v>
      </c>
      <c r="C564" s="6">
        <v>1.696</v>
      </c>
      <c r="D564" s="6">
        <v>2.96</v>
      </c>
      <c r="E564" s="6"/>
      <c r="F564" s="10"/>
      <c r="G564" s="10"/>
      <c r="H564" s="10"/>
      <c r="I564" s="6"/>
      <c r="J564" s="81"/>
      <c r="K564" s="10"/>
      <c r="L564" s="10"/>
      <c r="M564" s="10"/>
      <c r="N564" s="6"/>
      <c r="O564" s="10"/>
      <c r="P564" s="10"/>
      <c r="Q564" s="10"/>
      <c r="R564" s="6"/>
      <c r="S564" s="81"/>
      <c r="T564" s="10"/>
      <c r="U564" s="10"/>
      <c r="V564" s="10"/>
      <c r="W564" s="29">
        <v>-69</v>
      </c>
      <c r="X564" s="13">
        <f t="shared" si="241"/>
        <v>-60</v>
      </c>
      <c r="Y564" s="10">
        <v>0.74427500000024849</v>
      </c>
      <c r="Z564" s="4" t="str">
        <f t="shared" si="242"/>
        <v/>
      </c>
      <c r="AD564" s="6"/>
      <c r="AE564" s="6"/>
      <c r="AF564" s="10"/>
      <c r="AG564" s="10"/>
      <c r="AH564" s="10"/>
    </row>
    <row r="565" spans="1:34" x14ac:dyDescent="0.15">
      <c r="A565" s="23">
        <v>-57</v>
      </c>
      <c r="B565" s="13">
        <f t="shared" si="240"/>
        <v>-50</v>
      </c>
      <c r="C565" s="6">
        <v>2.8260000000000001</v>
      </c>
      <c r="D565" s="6">
        <v>3.8410000000000002</v>
      </c>
      <c r="E565" s="6"/>
      <c r="F565" s="10"/>
      <c r="G565" s="10"/>
      <c r="H565" s="10"/>
      <c r="I565" s="6"/>
      <c r="J565" s="81"/>
      <c r="K565" s="10"/>
      <c r="L565" s="10"/>
      <c r="M565" s="10"/>
      <c r="N565" s="6"/>
      <c r="O565" s="10"/>
      <c r="P565" s="10"/>
      <c r="Q565" s="10"/>
      <c r="R565" s="6"/>
      <c r="S565" s="81"/>
      <c r="T565" s="10"/>
      <c r="U565" s="10"/>
      <c r="V565" s="10"/>
      <c r="W565" s="29">
        <v>-69</v>
      </c>
      <c r="X565" s="13">
        <f t="shared" si="241"/>
        <v>-60</v>
      </c>
      <c r="Y565" s="10">
        <v>0.74973000000147083</v>
      </c>
      <c r="Z565" s="4" t="str">
        <f t="shared" si="242"/>
        <v/>
      </c>
      <c r="AD565" s="6"/>
      <c r="AE565" s="6"/>
      <c r="AF565" s="10"/>
      <c r="AG565" s="10"/>
      <c r="AH565" s="10"/>
    </row>
    <row r="566" spans="1:34" x14ac:dyDescent="0.15">
      <c r="A566" s="23">
        <v>-57</v>
      </c>
      <c r="B566" s="13">
        <f t="shared" si="240"/>
        <v>-50</v>
      </c>
      <c r="C566" s="6">
        <v>0.70699999999999996</v>
      </c>
      <c r="D566" s="6">
        <v>1.8140000000000001</v>
      </c>
      <c r="E566" s="6"/>
      <c r="F566" s="10"/>
      <c r="G566" s="10"/>
      <c r="H566" s="10"/>
      <c r="I566" s="6"/>
      <c r="J566" s="81"/>
      <c r="K566" s="10"/>
      <c r="L566" s="10"/>
      <c r="M566" s="10"/>
      <c r="N566" s="6"/>
      <c r="O566" s="10"/>
      <c r="P566" s="10"/>
      <c r="Q566" s="10"/>
      <c r="R566" s="6"/>
      <c r="S566" s="81"/>
      <c r="T566" s="10"/>
      <c r="U566" s="10"/>
      <c r="V566" s="10"/>
      <c r="W566" s="29">
        <v>-69</v>
      </c>
      <c r="X566" s="13">
        <f t="shared" si="241"/>
        <v>-60</v>
      </c>
      <c r="Y566" s="10">
        <v>0.68599000000431642</v>
      </c>
      <c r="Z566" s="4" t="str">
        <f t="shared" si="242"/>
        <v/>
      </c>
      <c r="AD566" s="6"/>
      <c r="AE566" s="6"/>
      <c r="AF566" s="10"/>
      <c r="AG566" s="10"/>
      <c r="AH566" s="10"/>
    </row>
    <row r="567" spans="1:34" x14ac:dyDescent="0.15">
      <c r="A567" s="23">
        <v>-57</v>
      </c>
      <c r="B567" s="13">
        <f t="shared" si="240"/>
        <v>-50</v>
      </c>
      <c r="C567" s="6">
        <v>1.768</v>
      </c>
      <c r="D567" s="6">
        <v>4.1219999999999999</v>
      </c>
      <c r="E567" s="6"/>
      <c r="F567" s="10"/>
      <c r="G567" s="10"/>
      <c r="H567" s="10"/>
      <c r="I567" s="6"/>
      <c r="J567" s="81"/>
      <c r="K567" s="10"/>
      <c r="L567" s="10"/>
      <c r="M567" s="10"/>
      <c r="N567" s="6"/>
      <c r="O567" s="10"/>
      <c r="P567" s="10"/>
      <c r="Q567" s="10"/>
      <c r="R567" s="6"/>
      <c r="S567" s="81"/>
      <c r="T567" s="10"/>
      <c r="U567" s="10"/>
      <c r="V567" s="10"/>
      <c r="W567" s="29">
        <v>-68</v>
      </c>
      <c r="X567" s="13">
        <f t="shared" si="241"/>
        <v>-60</v>
      </c>
      <c r="Y567" s="10">
        <v>0.99196000000063123</v>
      </c>
      <c r="Z567" s="4" t="str">
        <f t="shared" si="242"/>
        <v/>
      </c>
      <c r="AD567" s="6"/>
      <c r="AE567" s="6"/>
      <c r="AF567" s="10"/>
      <c r="AG567" s="10"/>
      <c r="AH567" s="10"/>
    </row>
    <row r="568" spans="1:34" x14ac:dyDescent="0.15">
      <c r="A568" s="23">
        <v>-57</v>
      </c>
      <c r="B568" s="13">
        <f t="shared" si="240"/>
        <v>-50</v>
      </c>
      <c r="C568" s="6">
        <v>2.5710000000000002</v>
      </c>
      <c r="D568" s="6">
        <v>3.5830000000000002</v>
      </c>
      <c r="E568" s="6"/>
      <c r="F568" s="10"/>
      <c r="G568" s="10"/>
      <c r="H568" s="10"/>
      <c r="I568" s="6"/>
      <c r="J568" s="81"/>
      <c r="K568" s="10"/>
      <c r="L568" s="10"/>
      <c r="M568" s="10"/>
      <c r="N568" s="6"/>
      <c r="O568" s="10"/>
      <c r="P568" s="10"/>
      <c r="Q568" s="10"/>
      <c r="R568" s="6"/>
      <c r="S568" s="81"/>
      <c r="T568" s="10"/>
      <c r="U568" s="10"/>
      <c r="V568" s="10"/>
      <c r="W568" s="29">
        <v>-68</v>
      </c>
      <c r="X568" s="13">
        <f t="shared" si="241"/>
        <v>-60</v>
      </c>
      <c r="Y568" s="10">
        <v>0.99914499999923412</v>
      </c>
      <c r="Z568" s="4" t="str">
        <f t="shared" si="242"/>
        <v/>
      </c>
      <c r="AD568" s="6"/>
      <c r="AE568" s="6"/>
      <c r="AF568" s="10"/>
      <c r="AG568" s="10"/>
      <c r="AH568" s="10"/>
    </row>
    <row r="569" spans="1:34" x14ac:dyDescent="0.15">
      <c r="A569" s="23">
        <v>-57</v>
      </c>
      <c r="B569" s="13">
        <f t="shared" si="240"/>
        <v>-50</v>
      </c>
      <c r="C569" s="6">
        <v>2.496</v>
      </c>
      <c r="D569" s="6">
        <v>4.8739999999999997</v>
      </c>
      <c r="E569" s="6"/>
      <c r="F569" s="10"/>
      <c r="G569" s="10"/>
      <c r="H569" s="10"/>
      <c r="I569" s="6"/>
      <c r="J569" s="81"/>
      <c r="K569" s="10"/>
      <c r="L569" s="10"/>
      <c r="M569" s="10"/>
      <c r="N569" s="6"/>
      <c r="O569" s="10"/>
      <c r="P569" s="10"/>
      <c r="Q569" s="10"/>
      <c r="R569" s="6"/>
      <c r="S569" s="81"/>
      <c r="T569" s="10"/>
      <c r="U569" s="10"/>
      <c r="V569" s="10"/>
      <c r="W569" s="29">
        <v>-68</v>
      </c>
      <c r="X569" s="13">
        <f t="shared" si="241"/>
        <v>-60</v>
      </c>
      <c r="Y569" s="10">
        <v>0.1822299999994601</v>
      </c>
      <c r="Z569" s="4" t="str">
        <f t="shared" si="242"/>
        <v/>
      </c>
      <c r="AD569" s="6"/>
      <c r="AE569" s="6"/>
      <c r="AF569" s="10"/>
      <c r="AG569" s="10"/>
      <c r="AH569" s="10"/>
    </row>
    <row r="570" spans="1:34" x14ac:dyDescent="0.15">
      <c r="A570" s="23">
        <v>-57</v>
      </c>
      <c r="B570" s="13">
        <f t="shared" si="240"/>
        <v>-50</v>
      </c>
      <c r="C570" s="6">
        <v>2.8479999999999999</v>
      </c>
      <c r="D570" s="6">
        <v>3.8370000000000002</v>
      </c>
      <c r="E570" s="6"/>
      <c r="F570" s="10"/>
      <c r="G570" s="10"/>
      <c r="H570" s="10"/>
      <c r="I570" s="6"/>
      <c r="J570" s="81"/>
      <c r="K570" s="10"/>
      <c r="L570" s="10"/>
      <c r="M570" s="10"/>
      <c r="N570" s="6"/>
      <c r="O570" s="10"/>
      <c r="P570" s="10"/>
      <c r="Q570" s="10"/>
      <c r="R570" s="6"/>
      <c r="S570" s="81"/>
      <c r="T570" s="10"/>
      <c r="U570" s="10"/>
      <c r="V570" s="10"/>
      <c r="W570" s="29">
        <v>-68</v>
      </c>
      <c r="X570" s="13">
        <f t="shared" si="241"/>
        <v>-60</v>
      </c>
      <c r="Y570" s="10">
        <v>0.18368499999986754</v>
      </c>
      <c r="Z570" s="4" t="str">
        <f t="shared" si="242"/>
        <v/>
      </c>
      <c r="AD570" s="6"/>
      <c r="AE570" s="6"/>
      <c r="AF570" s="10"/>
      <c r="AG570" s="10"/>
      <c r="AH570" s="10"/>
    </row>
    <row r="571" spans="1:34" x14ac:dyDescent="0.15">
      <c r="A571" s="23">
        <v>-57</v>
      </c>
      <c r="B571" s="13">
        <f t="shared" si="240"/>
        <v>-50</v>
      </c>
      <c r="C571" s="6">
        <v>2.8740000000000001</v>
      </c>
      <c r="D571" s="6">
        <v>4.5540000000000003</v>
      </c>
      <c r="E571" s="6"/>
      <c r="F571" s="10"/>
      <c r="G571" s="10"/>
      <c r="H571" s="10"/>
      <c r="I571" s="6"/>
      <c r="J571" s="81"/>
      <c r="K571" s="10"/>
      <c r="L571" s="10"/>
      <c r="M571" s="10"/>
      <c r="N571" s="6"/>
      <c r="O571" s="10"/>
      <c r="P571" s="10"/>
      <c r="Q571" s="10"/>
      <c r="R571" s="6"/>
      <c r="S571" s="81"/>
      <c r="T571" s="10"/>
      <c r="U571" s="10"/>
      <c r="V571" s="10"/>
      <c r="W571" s="29">
        <v>-68</v>
      </c>
      <c r="X571" s="13">
        <f t="shared" si="241"/>
        <v>-60</v>
      </c>
      <c r="Y571" s="10">
        <v>0.18414000000370923</v>
      </c>
      <c r="Z571" s="4" t="str">
        <f t="shared" si="242"/>
        <v/>
      </c>
      <c r="AD571" s="6"/>
      <c r="AE571" s="6"/>
      <c r="AF571" s="10"/>
      <c r="AG571" s="10"/>
      <c r="AH571" s="10"/>
    </row>
    <row r="572" spans="1:34" x14ac:dyDescent="0.15">
      <c r="A572" s="23">
        <v>-57</v>
      </c>
      <c r="B572" s="13">
        <f t="shared" si="240"/>
        <v>-50</v>
      </c>
      <c r="C572" s="6">
        <v>2.0950000000000002</v>
      </c>
      <c r="D572" s="6">
        <v>6.8639999999999999</v>
      </c>
      <c r="E572" s="6"/>
      <c r="F572" s="10"/>
      <c r="G572" s="10"/>
      <c r="H572" s="10"/>
      <c r="I572" s="6"/>
      <c r="J572" s="81"/>
      <c r="K572" s="10"/>
      <c r="L572" s="10"/>
      <c r="M572" s="10"/>
      <c r="N572" s="6"/>
      <c r="O572" s="10"/>
      <c r="P572" s="10"/>
      <c r="Q572" s="10"/>
      <c r="R572" s="6"/>
      <c r="S572" s="81"/>
      <c r="T572" s="10"/>
      <c r="U572" s="10"/>
      <c r="V572" s="10"/>
      <c r="W572" s="29">
        <v>-68</v>
      </c>
      <c r="X572" s="13">
        <f t="shared" si="241"/>
        <v>-60</v>
      </c>
      <c r="Y572" s="10">
        <v>0.19523499999969274</v>
      </c>
      <c r="Z572" s="4" t="str">
        <f t="shared" si="242"/>
        <v/>
      </c>
      <c r="AD572" s="6"/>
      <c r="AE572" s="6"/>
      <c r="AF572" s="10"/>
      <c r="AG572" s="10"/>
      <c r="AH572" s="10"/>
    </row>
    <row r="573" spans="1:34" x14ac:dyDescent="0.15">
      <c r="A573" s="23">
        <v>-57</v>
      </c>
      <c r="B573" s="13">
        <f t="shared" si="240"/>
        <v>-50</v>
      </c>
      <c r="C573" s="6">
        <v>2.786</v>
      </c>
      <c r="D573" s="6">
        <v>3.726</v>
      </c>
      <c r="E573" s="6"/>
      <c r="F573" s="10"/>
      <c r="G573" s="10"/>
      <c r="H573" s="10"/>
      <c r="I573" s="6"/>
      <c r="J573" s="81"/>
      <c r="K573" s="10"/>
      <c r="L573" s="10"/>
      <c r="M573" s="10"/>
      <c r="N573" s="6"/>
      <c r="O573" s="10"/>
      <c r="P573" s="10"/>
      <c r="Q573" s="10"/>
      <c r="R573" s="6"/>
      <c r="S573" s="81"/>
      <c r="T573" s="10"/>
      <c r="U573" s="10"/>
      <c r="V573" s="10"/>
      <c r="W573" s="29">
        <v>-68</v>
      </c>
      <c r="X573" s="13">
        <f t="shared" si="241"/>
        <v>-60</v>
      </c>
      <c r="Y573" s="10">
        <v>0.62613000000073749</v>
      </c>
      <c r="Z573" s="4" t="str">
        <f t="shared" si="242"/>
        <v/>
      </c>
      <c r="AD573" s="6"/>
      <c r="AE573" s="6"/>
      <c r="AF573" s="10"/>
      <c r="AG573" s="10"/>
      <c r="AH573" s="10"/>
    </row>
    <row r="574" spans="1:34" x14ac:dyDescent="0.15">
      <c r="A574" s="23">
        <v>-57</v>
      </c>
      <c r="B574" s="13">
        <f t="shared" si="240"/>
        <v>-50</v>
      </c>
      <c r="C574" s="6">
        <v>2.4089999999999998</v>
      </c>
      <c r="D574" s="6">
        <v>3.2360000000000002</v>
      </c>
      <c r="E574" s="6"/>
      <c r="F574" s="10"/>
      <c r="G574" s="10"/>
      <c r="H574" s="10"/>
      <c r="I574" s="6"/>
      <c r="J574" s="81"/>
      <c r="K574" s="10"/>
      <c r="L574" s="10"/>
      <c r="M574" s="10"/>
      <c r="N574" s="6"/>
      <c r="O574" s="10"/>
      <c r="P574" s="10"/>
      <c r="Q574" s="10"/>
      <c r="R574" s="6"/>
      <c r="S574" s="81"/>
      <c r="T574" s="10"/>
      <c r="U574" s="10"/>
      <c r="V574" s="10"/>
      <c r="W574" s="29">
        <v>-68</v>
      </c>
      <c r="X574" s="13">
        <f t="shared" si="241"/>
        <v>-60</v>
      </c>
      <c r="Y574" s="10">
        <v>6.8070000000095998E-2</v>
      </c>
      <c r="Z574" s="4" t="str">
        <f t="shared" si="242"/>
        <v/>
      </c>
      <c r="AD574" s="6"/>
      <c r="AE574" s="6"/>
      <c r="AF574" s="10"/>
      <c r="AG574" s="10"/>
      <c r="AH574" s="10"/>
    </row>
    <row r="575" spans="1:34" x14ac:dyDescent="0.15">
      <c r="A575" s="23">
        <v>-57</v>
      </c>
      <c r="B575" s="13">
        <f t="shared" si="240"/>
        <v>-50</v>
      </c>
      <c r="C575" s="6">
        <v>2.7349999999999999</v>
      </c>
      <c r="D575" s="6">
        <v>4.9429999999999996</v>
      </c>
      <c r="E575" s="6"/>
      <c r="F575" s="10"/>
      <c r="G575" s="10"/>
      <c r="H575" s="10"/>
      <c r="I575" s="6"/>
      <c r="J575" s="81"/>
      <c r="K575" s="10"/>
      <c r="L575" s="10"/>
      <c r="M575" s="10"/>
      <c r="N575" s="6"/>
      <c r="O575" s="10"/>
      <c r="P575" s="10"/>
      <c r="Q575" s="10"/>
      <c r="R575" s="6"/>
      <c r="S575" s="81"/>
      <c r="T575" s="10"/>
      <c r="U575" s="10"/>
      <c r="V575" s="10"/>
      <c r="W575" s="29">
        <v>-68</v>
      </c>
      <c r="X575" s="13">
        <f t="shared" si="241"/>
        <v>-60</v>
      </c>
      <c r="Y575" s="10">
        <v>0.23534500000562564</v>
      </c>
      <c r="Z575" s="4" t="str">
        <f t="shared" si="242"/>
        <v/>
      </c>
      <c r="AD575" s="6"/>
      <c r="AE575" s="6"/>
      <c r="AF575" s="10"/>
      <c r="AG575" s="10"/>
      <c r="AH575" s="10"/>
    </row>
    <row r="576" spans="1:34" x14ac:dyDescent="0.15">
      <c r="A576" s="23">
        <v>-57</v>
      </c>
      <c r="B576" s="13">
        <f t="shared" si="240"/>
        <v>-50</v>
      </c>
      <c r="C576" s="6">
        <v>3.2210000000000001</v>
      </c>
      <c r="D576" s="6">
        <v>4.1680000000000001</v>
      </c>
      <c r="E576" s="6"/>
      <c r="F576" s="10"/>
      <c r="G576" s="10"/>
      <c r="H576" s="10"/>
      <c r="I576" s="6"/>
      <c r="J576" s="81"/>
      <c r="K576" s="10"/>
      <c r="L576" s="10"/>
      <c r="M576" s="10"/>
      <c r="N576" s="6"/>
      <c r="O576" s="10"/>
      <c r="P576" s="10"/>
      <c r="Q576" s="10"/>
      <c r="R576" s="6"/>
      <c r="S576" s="81"/>
      <c r="T576" s="10"/>
      <c r="U576" s="10"/>
      <c r="V576" s="10"/>
      <c r="W576" s="29">
        <v>-68</v>
      </c>
      <c r="X576" s="13">
        <f t="shared" si="241"/>
        <v>-60</v>
      </c>
      <c r="Y576" s="10">
        <v>0.53145500000149215</v>
      </c>
      <c r="Z576" s="4" t="str">
        <f t="shared" si="242"/>
        <v/>
      </c>
      <c r="AD576" s="6"/>
      <c r="AE576" s="6"/>
      <c r="AF576" s="10"/>
      <c r="AG576" s="10"/>
      <c r="AH576" s="10"/>
    </row>
    <row r="577" spans="1:34" x14ac:dyDescent="0.15">
      <c r="A577" s="23">
        <v>-57</v>
      </c>
      <c r="B577" s="13">
        <f t="shared" si="240"/>
        <v>-50</v>
      </c>
      <c r="C577" s="6">
        <v>2.5289999999999999</v>
      </c>
      <c r="D577" s="6">
        <v>3.3980000000000001</v>
      </c>
      <c r="E577" s="6"/>
      <c r="F577" s="10"/>
      <c r="G577" s="10"/>
      <c r="H577" s="10"/>
      <c r="I577" s="6"/>
      <c r="J577" s="81"/>
      <c r="K577" s="10"/>
      <c r="L577" s="10"/>
      <c r="M577" s="10"/>
      <c r="N577" s="6"/>
      <c r="O577" s="10"/>
      <c r="P577" s="10"/>
      <c r="Q577" s="10"/>
      <c r="R577" s="6"/>
      <c r="S577" s="81"/>
      <c r="T577" s="10"/>
      <c r="U577" s="10"/>
      <c r="V577" s="10"/>
      <c r="W577" s="29">
        <v>-68</v>
      </c>
      <c r="X577" s="13">
        <f t="shared" si="241"/>
        <v>-60</v>
      </c>
      <c r="Y577" s="10">
        <v>0.29219000000230322</v>
      </c>
      <c r="Z577" s="4" t="str">
        <f t="shared" si="242"/>
        <v/>
      </c>
      <c r="AD577" s="6"/>
      <c r="AE577" s="6"/>
      <c r="AF577" s="10"/>
      <c r="AG577" s="10"/>
      <c r="AH577" s="10"/>
    </row>
    <row r="578" spans="1:34" x14ac:dyDescent="0.15">
      <c r="A578" s="23">
        <v>-57</v>
      </c>
      <c r="B578" s="13">
        <f t="shared" si="240"/>
        <v>-50</v>
      </c>
      <c r="C578" s="6">
        <v>2.74</v>
      </c>
      <c r="D578" s="6">
        <v>8.24</v>
      </c>
      <c r="E578" s="6"/>
      <c r="F578" s="10"/>
      <c r="G578" s="10"/>
      <c r="H578" s="10"/>
      <c r="I578" s="6"/>
      <c r="J578" s="81"/>
      <c r="K578" s="10"/>
      <c r="L578" s="10"/>
      <c r="M578" s="10"/>
      <c r="N578" s="6"/>
      <c r="O578" s="10"/>
      <c r="P578" s="10"/>
      <c r="Q578" s="10"/>
      <c r="R578" s="6"/>
      <c r="S578" s="81"/>
      <c r="T578" s="10"/>
      <c r="U578" s="10"/>
      <c r="V578" s="10"/>
      <c r="W578" s="29">
        <v>-68</v>
      </c>
      <c r="X578" s="13">
        <f t="shared" si="241"/>
        <v>-60</v>
      </c>
      <c r="Y578" s="10">
        <v>0.50448500000444896</v>
      </c>
      <c r="Z578" s="4" t="str">
        <f t="shared" si="242"/>
        <v/>
      </c>
      <c r="AD578" s="6"/>
      <c r="AE578" s="6"/>
      <c r="AF578" s="10"/>
      <c r="AG578" s="10"/>
      <c r="AH578" s="10"/>
    </row>
    <row r="579" spans="1:34" x14ac:dyDescent="0.15">
      <c r="A579" s="23">
        <v>-57</v>
      </c>
      <c r="B579" s="13">
        <f t="shared" si="240"/>
        <v>-50</v>
      </c>
      <c r="C579" s="6">
        <v>2.1920000000000002</v>
      </c>
      <c r="D579" s="6">
        <v>4.4459999999999997</v>
      </c>
      <c r="E579" s="6"/>
      <c r="F579" s="10"/>
      <c r="G579" s="10"/>
      <c r="H579" s="10"/>
      <c r="I579" s="6"/>
      <c r="J579" s="81"/>
      <c r="K579" s="10"/>
      <c r="L579" s="10"/>
      <c r="M579" s="10"/>
      <c r="N579" s="6"/>
      <c r="O579" s="10"/>
      <c r="P579" s="10"/>
      <c r="Q579" s="10"/>
      <c r="R579" s="6"/>
      <c r="S579" s="81"/>
      <c r="T579" s="10"/>
      <c r="U579" s="10"/>
      <c r="V579" s="10"/>
      <c r="W579" s="29">
        <v>-68</v>
      </c>
      <c r="X579" s="13">
        <f t="shared" si="241"/>
        <v>-60</v>
      </c>
      <c r="Y579" s="10">
        <v>0.74929000000054602</v>
      </c>
      <c r="Z579" s="4" t="str">
        <f t="shared" si="242"/>
        <v/>
      </c>
      <c r="AD579" s="6"/>
      <c r="AE579" s="6"/>
      <c r="AF579" s="10"/>
      <c r="AG579" s="10"/>
      <c r="AH579" s="10"/>
    </row>
    <row r="580" spans="1:34" x14ac:dyDescent="0.15">
      <c r="A580" s="23">
        <v>-57</v>
      </c>
      <c r="B580" s="13">
        <f t="shared" si="240"/>
        <v>-50</v>
      </c>
      <c r="C580" s="6">
        <v>0.69199999999999995</v>
      </c>
      <c r="D580" s="6">
        <v>13.867000000000001</v>
      </c>
      <c r="E580" s="6"/>
      <c r="F580" s="10"/>
      <c r="G580" s="10"/>
      <c r="H580" s="10"/>
      <c r="I580" s="6"/>
      <c r="J580" s="81"/>
      <c r="K580" s="10"/>
      <c r="L580" s="10"/>
      <c r="M580" s="10"/>
      <c r="N580" s="6"/>
      <c r="O580" s="10"/>
      <c r="P580" s="10"/>
      <c r="Q580" s="10"/>
      <c r="R580" s="6"/>
      <c r="S580" s="81"/>
      <c r="T580" s="10"/>
      <c r="U580" s="10"/>
      <c r="V580" s="10"/>
      <c r="W580" s="29">
        <v>-68</v>
      </c>
      <c r="X580" s="13">
        <f t="shared" si="241"/>
        <v>-60</v>
      </c>
      <c r="Y580" s="10">
        <v>0.90784000000485321</v>
      </c>
      <c r="Z580" s="4" t="str">
        <f t="shared" si="242"/>
        <v/>
      </c>
      <c r="AD580" s="6"/>
      <c r="AE580" s="6"/>
      <c r="AF580" s="10"/>
      <c r="AG580" s="10"/>
      <c r="AH580" s="10"/>
    </row>
    <row r="581" spans="1:34" x14ac:dyDescent="0.15">
      <c r="A581" s="23">
        <v>-57</v>
      </c>
      <c r="B581" s="13">
        <f t="shared" ref="B581:B644" si="243">0-(MID(A581,LEN(A581)-1,1)*10)</f>
        <v>-50</v>
      </c>
      <c r="C581" s="6">
        <v>2.5790000000000002</v>
      </c>
      <c r="D581" s="6">
        <v>4.8250000000000002</v>
      </c>
      <c r="E581" s="6"/>
      <c r="F581" s="10"/>
      <c r="G581" s="10"/>
      <c r="H581" s="10"/>
      <c r="I581" s="6"/>
      <c r="J581" s="81"/>
      <c r="K581" s="10"/>
      <c r="L581" s="10"/>
      <c r="M581" s="10"/>
      <c r="N581" s="6"/>
      <c r="O581" s="10"/>
      <c r="P581" s="10"/>
      <c r="Q581" s="10"/>
      <c r="R581" s="6"/>
      <c r="S581" s="81"/>
      <c r="T581" s="10"/>
      <c r="U581" s="10"/>
      <c r="V581" s="10"/>
      <c r="W581" s="29">
        <v>-68</v>
      </c>
      <c r="X581" s="13">
        <f t="shared" ref="X581:X644" si="244">0-(MID(W581,LEN(W581)-1,1)*10)</f>
        <v>-60</v>
      </c>
      <c r="Y581" s="10">
        <v>0.83643500000240656</v>
      </c>
      <c r="Z581" s="4" t="str">
        <f t="shared" si="242"/>
        <v/>
      </c>
      <c r="AD581" s="6"/>
      <c r="AE581" s="6"/>
      <c r="AF581" s="10"/>
      <c r="AG581" s="10"/>
      <c r="AH581" s="10"/>
    </row>
    <row r="582" spans="1:34" x14ac:dyDescent="0.15">
      <c r="A582" s="23">
        <v>-57</v>
      </c>
      <c r="B582" s="13">
        <f t="shared" si="243"/>
        <v>-50</v>
      </c>
      <c r="C582" s="6">
        <v>2.5070000000000001</v>
      </c>
      <c r="D582" s="6">
        <v>3.4329999999999998</v>
      </c>
      <c r="E582" s="6"/>
      <c r="F582" s="10"/>
      <c r="G582" s="10"/>
      <c r="H582" s="10"/>
      <c r="I582" s="6"/>
      <c r="J582" s="81"/>
      <c r="K582" s="10"/>
      <c r="L582" s="10"/>
      <c r="M582" s="10"/>
      <c r="N582" s="6"/>
      <c r="O582" s="10"/>
      <c r="P582" s="10"/>
      <c r="Q582" s="10"/>
      <c r="R582" s="6"/>
      <c r="S582" s="81"/>
      <c r="T582" s="10"/>
      <c r="U582" s="10"/>
      <c r="V582" s="10"/>
      <c r="W582" s="29">
        <v>-68</v>
      </c>
      <c r="X582" s="13">
        <f t="shared" si="244"/>
        <v>-60</v>
      </c>
      <c r="Y582" s="10">
        <v>0.88516500000572429</v>
      </c>
      <c r="Z582" s="4" t="str">
        <f t="shared" si="242"/>
        <v/>
      </c>
      <c r="AD582" s="6"/>
      <c r="AE582" s="6"/>
      <c r="AF582" s="10"/>
      <c r="AG582" s="10"/>
      <c r="AH582" s="10"/>
    </row>
    <row r="583" spans="1:34" x14ac:dyDescent="0.15">
      <c r="A583" s="23">
        <v>-56</v>
      </c>
      <c r="B583" s="13">
        <f t="shared" si="243"/>
        <v>-50</v>
      </c>
      <c r="C583" s="6">
        <v>2.641</v>
      </c>
      <c r="D583" s="6">
        <v>5.0490000000000004</v>
      </c>
      <c r="E583" s="6"/>
      <c r="F583" s="10"/>
      <c r="G583" s="10"/>
      <c r="H583" s="10"/>
      <c r="I583" s="6"/>
      <c r="J583" s="81"/>
      <c r="K583" s="10"/>
      <c r="L583" s="10"/>
      <c r="M583" s="10"/>
      <c r="N583" s="6"/>
      <c r="O583" s="10"/>
      <c r="P583" s="10"/>
      <c r="Q583" s="10"/>
      <c r="R583" s="6"/>
      <c r="S583" s="81"/>
      <c r="T583" s="10"/>
      <c r="U583" s="10"/>
      <c r="V583" s="10"/>
      <c r="W583" s="29">
        <v>-68</v>
      </c>
      <c r="X583" s="13">
        <f t="shared" si="244"/>
        <v>-60</v>
      </c>
      <c r="Y583" s="10">
        <v>0.14591500000618907</v>
      </c>
      <c r="Z583" s="4" t="str">
        <f t="shared" si="242"/>
        <v/>
      </c>
      <c r="AD583" s="6"/>
      <c r="AE583" s="6"/>
      <c r="AF583" s="10"/>
      <c r="AG583" s="10"/>
      <c r="AH583" s="10"/>
    </row>
    <row r="584" spans="1:34" x14ac:dyDescent="0.15">
      <c r="A584" s="23">
        <v>-56</v>
      </c>
      <c r="B584" s="13">
        <f t="shared" si="243"/>
        <v>-50</v>
      </c>
      <c r="C584" s="6">
        <v>2.7789999999999999</v>
      </c>
      <c r="D584" s="6">
        <v>3.4009999999999998</v>
      </c>
      <c r="E584" s="6"/>
      <c r="F584" s="10"/>
      <c r="G584" s="10"/>
      <c r="H584" s="10"/>
      <c r="I584" s="6"/>
      <c r="J584" s="81"/>
      <c r="K584" s="10"/>
      <c r="L584" s="10"/>
      <c r="M584" s="10"/>
      <c r="N584" s="6"/>
      <c r="O584" s="10"/>
      <c r="P584" s="10"/>
      <c r="Q584" s="10"/>
      <c r="R584" s="6"/>
      <c r="S584" s="81"/>
      <c r="T584" s="10"/>
      <c r="U584" s="10"/>
      <c r="V584" s="10"/>
      <c r="W584" s="29">
        <v>-68</v>
      </c>
      <c r="X584" s="13">
        <f t="shared" si="244"/>
        <v>-60</v>
      </c>
      <c r="Y584" s="10">
        <v>0.22437000000409357</v>
      </c>
      <c r="Z584" s="4" t="str">
        <f t="shared" si="242"/>
        <v/>
      </c>
      <c r="AD584" s="6"/>
      <c r="AE584" s="6"/>
      <c r="AF584" s="10"/>
      <c r="AG584" s="10"/>
      <c r="AH584" s="10"/>
    </row>
    <row r="585" spans="1:34" x14ac:dyDescent="0.15">
      <c r="A585" s="23">
        <v>-55</v>
      </c>
      <c r="B585" s="13">
        <f t="shared" si="243"/>
        <v>-50</v>
      </c>
      <c r="C585" s="6">
        <v>0.496</v>
      </c>
      <c r="D585" s="6">
        <v>1.728</v>
      </c>
      <c r="E585" s="6"/>
      <c r="F585" s="10"/>
      <c r="G585" s="10"/>
      <c r="H585" s="10"/>
      <c r="I585" s="6"/>
      <c r="J585" s="81"/>
      <c r="K585" s="10"/>
      <c r="L585" s="10"/>
      <c r="M585" s="10"/>
      <c r="N585" s="6"/>
      <c r="O585" s="10"/>
      <c r="P585" s="10"/>
      <c r="Q585" s="10"/>
      <c r="R585" s="6"/>
      <c r="S585" s="81"/>
      <c r="T585" s="10"/>
      <c r="U585" s="10"/>
      <c r="V585" s="10"/>
      <c r="W585" s="29">
        <v>-68</v>
      </c>
      <c r="X585" s="13">
        <f t="shared" si="244"/>
        <v>-60</v>
      </c>
      <c r="Y585" s="10">
        <v>0.61185500000316106</v>
      </c>
      <c r="Z585" s="4" t="str">
        <f t="shared" ref="Z585:Z638" si="245">IF(A585=-10,10,"")</f>
        <v/>
      </c>
      <c r="AD585" s="6"/>
      <c r="AE585" s="6"/>
      <c r="AF585" s="10"/>
      <c r="AG585" s="10"/>
      <c r="AH585" s="10"/>
    </row>
    <row r="586" spans="1:34" x14ac:dyDescent="0.15">
      <c r="A586" s="23">
        <v>-55</v>
      </c>
      <c r="B586" s="13">
        <f t="shared" si="243"/>
        <v>-50</v>
      </c>
      <c r="C586" s="6">
        <v>1.1359999999999999</v>
      </c>
      <c r="D586" s="6">
        <v>6.4180000000000001</v>
      </c>
      <c r="E586" s="6"/>
      <c r="F586" s="10"/>
      <c r="G586" s="10"/>
      <c r="H586" s="10"/>
      <c r="I586" s="6"/>
      <c r="J586" s="81"/>
      <c r="K586" s="10"/>
      <c r="L586" s="10"/>
      <c r="M586" s="10"/>
      <c r="N586" s="6"/>
      <c r="O586" s="10"/>
      <c r="P586" s="10"/>
      <c r="Q586" s="10"/>
      <c r="R586" s="6"/>
      <c r="S586" s="81"/>
      <c r="T586" s="10"/>
      <c r="U586" s="10"/>
      <c r="V586" s="10"/>
      <c r="W586" s="29">
        <v>-68</v>
      </c>
      <c r="X586" s="13">
        <f t="shared" si="244"/>
        <v>-60</v>
      </c>
      <c r="Y586" s="10">
        <v>0.81592000000240184</v>
      </c>
      <c r="Z586" s="4" t="str">
        <f t="shared" si="245"/>
        <v/>
      </c>
      <c r="AD586" s="6"/>
      <c r="AE586" s="6"/>
      <c r="AF586" s="10"/>
      <c r="AG586" s="10"/>
      <c r="AH586" s="10"/>
    </row>
    <row r="587" spans="1:34" x14ac:dyDescent="0.15">
      <c r="A587" s="23">
        <v>-54</v>
      </c>
      <c r="B587" s="13">
        <f t="shared" si="243"/>
        <v>-50</v>
      </c>
      <c r="C587" s="6">
        <v>0.63600000000000001</v>
      </c>
      <c r="D587" s="6">
        <v>1.7070000000000001</v>
      </c>
      <c r="E587" s="6"/>
      <c r="F587" s="10"/>
      <c r="G587" s="10"/>
      <c r="H587" s="10"/>
      <c r="I587" s="6"/>
      <c r="J587" s="81"/>
      <c r="K587" s="10"/>
      <c r="L587" s="10"/>
      <c r="M587" s="10"/>
      <c r="N587" s="6"/>
      <c r="O587" s="10"/>
      <c r="P587" s="10"/>
      <c r="Q587" s="10"/>
      <c r="R587" s="6"/>
      <c r="S587" s="81"/>
      <c r="T587" s="10"/>
      <c r="U587" s="10"/>
      <c r="V587" s="10"/>
      <c r="W587" s="29">
        <v>-68</v>
      </c>
      <c r="X587" s="13">
        <f t="shared" si="244"/>
        <v>-60</v>
      </c>
      <c r="Y587" s="10">
        <v>0.68842499999966411</v>
      </c>
      <c r="Z587" s="4" t="str">
        <f t="shared" si="245"/>
        <v/>
      </c>
      <c r="AD587" s="6"/>
      <c r="AE587" s="6"/>
      <c r="AF587" s="10"/>
      <c r="AG587" s="10"/>
      <c r="AH587" s="10"/>
    </row>
    <row r="588" spans="1:34" x14ac:dyDescent="0.15">
      <c r="A588" s="23">
        <v>-54</v>
      </c>
      <c r="B588" s="13">
        <f t="shared" si="243"/>
        <v>-50</v>
      </c>
      <c r="C588" s="6">
        <v>2.883</v>
      </c>
      <c r="D588" s="6">
        <v>5.2160000000000002</v>
      </c>
      <c r="E588" s="6"/>
      <c r="F588" s="10"/>
      <c r="G588" s="10"/>
      <c r="H588" s="10"/>
      <c r="I588" s="6"/>
      <c r="J588" s="81"/>
      <c r="K588" s="10"/>
      <c r="L588" s="10"/>
      <c r="M588" s="10"/>
      <c r="N588" s="6"/>
      <c r="O588" s="10"/>
      <c r="P588" s="10"/>
      <c r="Q588" s="10"/>
      <c r="R588" s="6"/>
      <c r="S588" s="81"/>
      <c r="T588" s="10"/>
      <c r="U588" s="10"/>
      <c r="V588" s="10"/>
      <c r="W588" s="29">
        <v>-67</v>
      </c>
      <c r="X588" s="13">
        <f t="shared" si="244"/>
        <v>-60</v>
      </c>
      <c r="Y588" s="10">
        <v>0.61803000000301855</v>
      </c>
      <c r="Z588" s="4" t="str">
        <f t="shared" si="245"/>
        <v/>
      </c>
      <c r="AD588" s="6"/>
      <c r="AE588" s="6"/>
      <c r="AF588" s="10"/>
      <c r="AG588" s="10"/>
      <c r="AH588" s="10"/>
    </row>
    <row r="589" spans="1:34" x14ac:dyDescent="0.15">
      <c r="A589" s="23">
        <v>-54</v>
      </c>
      <c r="B589" s="13">
        <f t="shared" si="243"/>
        <v>-50</v>
      </c>
      <c r="C589" s="6">
        <v>0.78200000000000003</v>
      </c>
      <c r="D589" s="6">
        <v>1.917</v>
      </c>
      <c r="E589" s="6"/>
      <c r="F589" s="10"/>
      <c r="G589" s="10"/>
      <c r="H589" s="10"/>
      <c r="I589" s="6"/>
      <c r="J589" s="81"/>
      <c r="K589" s="10"/>
      <c r="L589" s="10"/>
      <c r="M589" s="10"/>
      <c r="N589" s="6"/>
      <c r="O589" s="10"/>
      <c r="P589" s="10"/>
      <c r="Q589" s="10"/>
      <c r="R589" s="6"/>
      <c r="S589" s="81"/>
      <c r="T589" s="10"/>
      <c r="U589" s="10"/>
      <c r="V589" s="10"/>
      <c r="W589" s="29">
        <v>-67</v>
      </c>
      <c r="X589" s="13">
        <f t="shared" si="244"/>
        <v>-60</v>
      </c>
      <c r="Y589" s="10">
        <v>0.99568500000447302</v>
      </c>
      <c r="Z589" s="4" t="str">
        <f t="shared" si="245"/>
        <v/>
      </c>
      <c r="AD589" s="6"/>
      <c r="AE589" s="6"/>
      <c r="AF589" s="10"/>
      <c r="AG589" s="10"/>
      <c r="AH589" s="10"/>
    </row>
    <row r="590" spans="1:34" x14ac:dyDescent="0.15">
      <c r="A590" s="23">
        <v>-54</v>
      </c>
      <c r="B590" s="13">
        <f t="shared" si="243"/>
        <v>-50</v>
      </c>
      <c r="C590" s="6">
        <v>0.52400000000000002</v>
      </c>
      <c r="D590" s="6">
        <v>4.0419999999999998</v>
      </c>
      <c r="E590" s="6"/>
      <c r="F590" s="10"/>
      <c r="G590" s="10"/>
      <c r="H590" s="10"/>
      <c r="I590" s="6"/>
      <c r="J590" s="81"/>
      <c r="K590" s="10"/>
      <c r="L590" s="10"/>
      <c r="M590" s="10"/>
      <c r="N590" s="6"/>
      <c r="O590" s="10"/>
      <c r="P590" s="10"/>
      <c r="Q590" s="10"/>
      <c r="R590" s="6"/>
      <c r="S590" s="81"/>
      <c r="T590" s="10"/>
      <c r="U590" s="10"/>
      <c r="V590" s="10"/>
      <c r="W590" s="29">
        <v>-67</v>
      </c>
      <c r="X590" s="13">
        <f t="shared" si="244"/>
        <v>-60</v>
      </c>
      <c r="Y590" s="10">
        <v>0.85728000000656657</v>
      </c>
      <c r="Z590" s="4" t="str">
        <f t="shared" si="245"/>
        <v/>
      </c>
      <c r="AD590" s="6"/>
      <c r="AE590" s="6"/>
      <c r="AF590" s="10"/>
      <c r="AG590" s="10"/>
      <c r="AH590" s="10"/>
    </row>
    <row r="591" spans="1:34" x14ac:dyDescent="0.15">
      <c r="A591" s="23">
        <v>-54</v>
      </c>
      <c r="B591" s="13">
        <f t="shared" si="243"/>
        <v>-50</v>
      </c>
      <c r="C591" s="6">
        <v>1.7929999999999999</v>
      </c>
      <c r="D591" s="6">
        <v>2.7949999999999999</v>
      </c>
      <c r="E591" s="6"/>
      <c r="F591" s="10"/>
      <c r="G591" s="10"/>
      <c r="H591" s="10"/>
      <c r="I591" s="6"/>
      <c r="J591" s="81"/>
      <c r="K591" s="10"/>
      <c r="L591" s="10"/>
      <c r="M591" s="10"/>
      <c r="N591" s="6"/>
      <c r="O591" s="10"/>
      <c r="P591" s="10"/>
      <c r="Q591" s="10"/>
      <c r="R591" s="6"/>
      <c r="S591" s="81"/>
      <c r="T591" s="10"/>
      <c r="U591" s="10"/>
      <c r="V591" s="10"/>
      <c r="W591" s="29">
        <v>-67</v>
      </c>
      <c r="X591" s="13">
        <f t="shared" si="244"/>
        <v>-60</v>
      </c>
      <c r="Y591" s="10">
        <v>0.23493500000074508</v>
      </c>
      <c r="Z591" s="4" t="str">
        <f t="shared" si="245"/>
        <v/>
      </c>
      <c r="AD591" s="6"/>
      <c r="AE591" s="6"/>
      <c r="AF591" s="10"/>
      <c r="AG591" s="10"/>
      <c r="AH591" s="10"/>
    </row>
    <row r="592" spans="1:34" x14ac:dyDescent="0.15">
      <c r="A592" s="23">
        <v>-54</v>
      </c>
      <c r="B592" s="13">
        <f t="shared" si="243"/>
        <v>-50</v>
      </c>
      <c r="C592" s="6">
        <v>2.8980000000000001</v>
      </c>
      <c r="D592" s="6">
        <v>3.9289999999999998</v>
      </c>
      <c r="E592" s="6"/>
      <c r="F592" s="10"/>
      <c r="G592" s="10"/>
      <c r="H592" s="10"/>
      <c r="I592" s="6"/>
      <c r="J592" s="81"/>
      <c r="K592" s="10"/>
      <c r="L592" s="10"/>
      <c r="M592" s="10"/>
      <c r="N592" s="6"/>
      <c r="O592" s="10"/>
      <c r="P592" s="10"/>
      <c r="Q592" s="10"/>
      <c r="R592" s="6"/>
      <c r="S592" s="81"/>
      <c r="T592" s="10"/>
      <c r="U592" s="10"/>
      <c r="V592" s="10"/>
      <c r="W592" s="29">
        <v>-67</v>
      </c>
      <c r="X592" s="13">
        <f t="shared" si="244"/>
        <v>-60</v>
      </c>
      <c r="Y592" s="10">
        <v>0.94261500000278065</v>
      </c>
      <c r="Z592" s="4" t="str">
        <f t="shared" si="245"/>
        <v/>
      </c>
      <c r="AD592" s="6"/>
      <c r="AE592" s="6"/>
      <c r="AF592" s="10"/>
      <c r="AG592" s="10"/>
      <c r="AH592" s="10"/>
    </row>
    <row r="593" spans="1:34" x14ac:dyDescent="0.15">
      <c r="A593" s="23">
        <v>-54</v>
      </c>
      <c r="B593" s="13">
        <f t="shared" si="243"/>
        <v>-50</v>
      </c>
      <c r="C593" s="6">
        <v>0.48</v>
      </c>
      <c r="D593" s="6">
        <v>8.9250000000000007</v>
      </c>
      <c r="E593" s="6"/>
      <c r="F593" s="10"/>
      <c r="G593" s="10"/>
      <c r="H593" s="10"/>
      <c r="I593" s="6"/>
      <c r="J593" s="81"/>
      <c r="K593" s="10"/>
      <c r="L593" s="10"/>
      <c r="M593" s="10"/>
      <c r="N593" s="6"/>
      <c r="O593" s="10"/>
      <c r="P593" s="10"/>
      <c r="Q593" s="10"/>
      <c r="R593" s="6"/>
      <c r="S593" s="81"/>
      <c r="T593" s="10"/>
      <c r="U593" s="10"/>
      <c r="V593" s="10"/>
      <c r="W593" s="29">
        <v>-67</v>
      </c>
      <c r="X593" s="13">
        <f t="shared" si="244"/>
        <v>-60</v>
      </c>
      <c r="Y593" s="10">
        <v>0.96180000000382826</v>
      </c>
      <c r="Z593" s="4" t="str">
        <f t="shared" si="245"/>
        <v/>
      </c>
      <c r="AD593" s="6"/>
      <c r="AE593" s="6"/>
      <c r="AF593" s="10"/>
      <c r="AG593" s="10"/>
      <c r="AH593" s="10"/>
    </row>
    <row r="594" spans="1:34" x14ac:dyDescent="0.15">
      <c r="A594" s="23">
        <v>-54</v>
      </c>
      <c r="B594" s="13">
        <f t="shared" si="243"/>
        <v>-50</v>
      </c>
      <c r="C594" s="6">
        <v>2.431</v>
      </c>
      <c r="D594" s="6">
        <v>3.427</v>
      </c>
      <c r="E594" s="6"/>
      <c r="F594" s="10"/>
      <c r="G594" s="10"/>
      <c r="H594" s="10"/>
      <c r="I594" s="6"/>
      <c r="J594" s="81"/>
      <c r="K594" s="10"/>
      <c r="L594" s="10"/>
      <c r="M594" s="10"/>
      <c r="N594" s="6"/>
      <c r="O594" s="10"/>
      <c r="P594" s="10"/>
      <c r="Q594" s="10"/>
      <c r="R594" s="6"/>
      <c r="S594" s="81"/>
      <c r="T594" s="10"/>
      <c r="U594" s="10"/>
      <c r="V594" s="10"/>
      <c r="W594" s="29">
        <v>-67</v>
      </c>
      <c r="X594" s="13">
        <f t="shared" si="244"/>
        <v>-60</v>
      </c>
      <c r="Y594" s="10">
        <v>0.53774000000138233</v>
      </c>
      <c r="Z594" s="4" t="str">
        <f t="shared" si="245"/>
        <v/>
      </c>
      <c r="AD594" s="6"/>
      <c r="AE594" s="6"/>
      <c r="AF594" s="10"/>
      <c r="AG594" s="10"/>
      <c r="AH594" s="10"/>
    </row>
    <row r="595" spans="1:34" x14ac:dyDescent="0.15">
      <c r="A595" s="23">
        <v>-54</v>
      </c>
      <c r="B595" s="13">
        <f t="shared" si="243"/>
        <v>-50</v>
      </c>
      <c r="C595" s="6">
        <v>0.66600000000000004</v>
      </c>
      <c r="D595" s="6">
        <v>1.8360000000000001</v>
      </c>
      <c r="E595" s="6"/>
      <c r="F595" s="10"/>
      <c r="G595" s="10"/>
      <c r="H595" s="10"/>
      <c r="I595" s="6"/>
      <c r="J595" s="81"/>
      <c r="K595" s="10"/>
      <c r="L595" s="10"/>
      <c r="M595" s="10"/>
      <c r="N595" s="6"/>
      <c r="O595" s="10"/>
      <c r="P595" s="10"/>
      <c r="Q595" s="10"/>
      <c r="R595" s="6"/>
      <c r="S595" s="81"/>
      <c r="T595" s="10"/>
      <c r="U595" s="10"/>
      <c r="V595" s="10"/>
      <c r="W595" s="29">
        <v>-67</v>
      </c>
      <c r="X595" s="13">
        <f t="shared" si="244"/>
        <v>-60</v>
      </c>
      <c r="Y595" s="10">
        <v>0.93558000000045016</v>
      </c>
      <c r="Z595" s="4" t="str">
        <f t="shared" si="245"/>
        <v/>
      </c>
      <c r="AD595" s="6"/>
      <c r="AE595" s="6"/>
      <c r="AF595" s="10"/>
      <c r="AG595" s="10"/>
      <c r="AH595" s="10"/>
    </row>
    <row r="596" spans="1:34" x14ac:dyDescent="0.15">
      <c r="A596" s="23">
        <v>-53</v>
      </c>
      <c r="B596" s="13">
        <f t="shared" si="243"/>
        <v>-50</v>
      </c>
      <c r="C596" s="6">
        <v>1.673</v>
      </c>
      <c r="D596" s="6">
        <v>2.855</v>
      </c>
      <c r="E596" s="6"/>
      <c r="F596" s="10"/>
      <c r="G596" s="10"/>
      <c r="H596" s="10"/>
      <c r="I596" s="6"/>
      <c r="J596" s="81"/>
      <c r="K596" s="10"/>
      <c r="L596" s="10"/>
      <c r="M596" s="10"/>
      <c r="N596" s="6"/>
      <c r="O596" s="10"/>
      <c r="P596" s="10"/>
      <c r="Q596" s="10"/>
      <c r="R596" s="6"/>
      <c r="S596" s="81"/>
      <c r="T596" s="10"/>
      <c r="U596" s="10"/>
      <c r="V596" s="10"/>
      <c r="W596" s="29">
        <v>-67</v>
      </c>
      <c r="X596" s="13">
        <f t="shared" si="244"/>
        <v>-60</v>
      </c>
      <c r="Y596" s="10">
        <v>0.11850000000400041</v>
      </c>
      <c r="Z596" s="4" t="str">
        <f t="shared" si="245"/>
        <v/>
      </c>
      <c r="AD596" s="6"/>
      <c r="AE596" s="6"/>
      <c r="AF596" s="10"/>
      <c r="AG596" s="10"/>
      <c r="AH596" s="10"/>
    </row>
    <row r="597" spans="1:34" x14ac:dyDescent="0.15">
      <c r="A597" s="23">
        <v>-53</v>
      </c>
      <c r="B597" s="13">
        <f t="shared" si="243"/>
        <v>-50</v>
      </c>
      <c r="C597" s="6">
        <v>2.38</v>
      </c>
      <c r="D597" s="6">
        <v>7.7169999999999996</v>
      </c>
      <c r="E597" s="6"/>
      <c r="F597" s="10"/>
      <c r="G597" s="10"/>
      <c r="H597" s="10"/>
      <c r="I597" s="6"/>
      <c r="J597" s="81"/>
      <c r="K597" s="10"/>
      <c r="L597" s="10"/>
      <c r="M597" s="10"/>
      <c r="N597" s="6"/>
      <c r="O597" s="10"/>
      <c r="P597" s="10"/>
      <c r="Q597" s="10"/>
      <c r="R597" s="6"/>
      <c r="S597" s="81"/>
      <c r="T597" s="10"/>
      <c r="U597" s="10"/>
      <c r="V597" s="10"/>
      <c r="W597" s="29">
        <v>-67</v>
      </c>
      <c r="X597" s="13">
        <f t="shared" si="244"/>
        <v>-60</v>
      </c>
      <c r="Y597" s="10">
        <v>0.19441500000271961</v>
      </c>
      <c r="Z597" s="4" t="str">
        <f t="shared" si="245"/>
        <v/>
      </c>
      <c r="AD597" s="6"/>
      <c r="AE597" s="6"/>
      <c r="AF597" s="10"/>
      <c r="AG597" s="10"/>
      <c r="AH597" s="10"/>
    </row>
    <row r="598" spans="1:34" x14ac:dyDescent="0.15">
      <c r="A598" s="23">
        <v>-53</v>
      </c>
      <c r="B598" s="13">
        <f t="shared" si="243"/>
        <v>-50</v>
      </c>
      <c r="C598" s="6">
        <v>0.53300000000000003</v>
      </c>
      <c r="D598" s="6">
        <v>8.923</v>
      </c>
      <c r="E598" s="6"/>
      <c r="F598" s="10"/>
      <c r="G598" s="10"/>
      <c r="H598" s="10"/>
      <c r="I598" s="6"/>
      <c r="J598" s="81"/>
      <c r="K598" s="10"/>
      <c r="L598" s="10"/>
      <c r="M598" s="10"/>
      <c r="N598" s="6"/>
      <c r="O598" s="10"/>
      <c r="P598" s="10"/>
      <c r="Q598" s="10"/>
      <c r="R598" s="6"/>
      <c r="S598" s="81"/>
      <c r="T598" s="10"/>
      <c r="U598" s="10"/>
      <c r="V598" s="10"/>
      <c r="W598" s="29">
        <v>-67</v>
      </c>
      <c r="X598" s="13">
        <f t="shared" si="244"/>
        <v>-60</v>
      </c>
      <c r="Y598" s="10">
        <v>0.18432500000452401</v>
      </c>
      <c r="Z598" s="4" t="str">
        <f t="shared" si="245"/>
        <v/>
      </c>
      <c r="AD598" s="6"/>
      <c r="AE598" s="6"/>
      <c r="AF598" s="10"/>
      <c r="AG598" s="10"/>
      <c r="AH598" s="10"/>
    </row>
    <row r="599" spans="1:34" x14ac:dyDescent="0.15">
      <c r="A599" s="23">
        <v>-53</v>
      </c>
      <c r="B599" s="13">
        <f t="shared" si="243"/>
        <v>-50</v>
      </c>
      <c r="C599" s="6">
        <v>0.52100000000000002</v>
      </c>
      <c r="D599" s="6">
        <v>1.6930000000000001</v>
      </c>
      <c r="E599" s="6"/>
      <c r="F599" s="10"/>
      <c r="G599" s="10"/>
      <c r="H599" s="10"/>
      <c r="I599" s="6"/>
      <c r="J599" s="81"/>
      <c r="K599" s="10"/>
      <c r="L599" s="10"/>
      <c r="M599" s="10"/>
      <c r="N599" s="6"/>
      <c r="O599" s="10"/>
      <c r="P599" s="10"/>
      <c r="Q599" s="10"/>
      <c r="R599" s="6"/>
      <c r="S599" s="81"/>
      <c r="T599" s="10"/>
      <c r="U599" s="10"/>
      <c r="V599" s="10"/>
      <c r="W599" s="29">
        <v>-67</v>
      </c>
      <c r="X599" s="13">
        <f t="shared" si="244"/>
        <v>-60</v>
      </c>
      <c r="Y599" s="10">
        <v>0.67504000000364783</v>
      </c>
      <c r="Z599" s="4" t="str">
        <f t="shared" si="245"/>
        <v/>
      </c>
      <c r="AD599" s="6"/>
      <c r="AE599" s="6"/>
      <c r="AF599" s="10"/>
      <c r="AG599" s="10"/>
      <c r="AH599" s="10"/>
    </row>
    <row r="600" spans="1:34" x14ac:dyDescent="0.15">
      <c r="A600" s="23">
        <v>-53</v>
      </c>
      <c r="B600" s="13">
        <f t="shared" si="243"/>
        <v>-50</v>
      </c>
      <c r="C600" s="6">
        <v>1.9950000000000001</v>
      </c>
      <c r="D600" s="6">
        <v>4.3339999999999996</v>
      </c>
      <c r="E600" s="6"/>
      <c r="F600" s="10"/>
      <c r="G600" s="10"/>
      <c r="H600" s="10"/>
      <c r="I600" s="6"/>
      <c r="J600" s="81"/>
      <c r="K600" s="10"/>
      <c r="L600" s="10"/>
      <c r="M600" s="10"/>
      <c r="N600" s="6"/>
      <c r="O600" s="10"/>
      <c r="P600" s="10"/>
      <c r="Q600" s="10"/>
      <c r="R600" s="6"/>
      <c r="S600" s="81"/>
      <c r="T600" s="10"/>
      <c r="U600" s="10"/>
      <c r="V600" s="10"/>
      <c r="W600" s="29">
        <v>-67</v>
      </c>
      <c r="X600" s="13">
        <f t="shared" si="244"/>
        <v>-60</v>
      </c>
      <c r="Y600" s="10">
        <v>6.8160000003530286E-2</v>
      </c>
      <c r="Z600" s="4" t="str">
        <f t="shared" si="245"/>
        <v/>
      </c>
      <c r="AD600" s="6"/>
      <c r="AE600" s="6"/>
      <c r="AF600" s="10"/>
      <c r="AG600" s="10"/>
      <c r="AH600" s="10"/>
    </row>
    <row r="601" spans="1:34" x14ac:dyDescent="0.15">
      <c r="A601" s="23">
        <v>-53</v>
      </c>
      <c r="B601" s="13">
        <f t="shared" si="243"/>
        <v>-50</v>
      </c>
      <c r="C601" s="6">
        <v>2.855</v>
      </c>
      <c r="D601" s="6">
        <v>3.9580000000000002</v>
      </c>
      <c r="E601" s="6"/>
      <c r="F601" s="10"/>
      <c r="G601" s="10"/>
      <c r="H601" s="10"/>
      <c r="I601" s="6"/>
      <c r="J601" s="81"/>
      <c r="K601" s="10"/>
      <c r="L601" s="10"/>
      <c r="M601" s="10"/>
      <c r="N601" s="6"/>
      <c r="O601" s="10"/>
      <c r="P601" s="10"/>
      <c r="Q601" s="10"/>
      <c r="R601" s="6"/>
      <c r="S601" s="81"/>
      <c r="T601" s="10"/>
      <c r="U601" s="10"/>
      <c r="V601" s="10"/>
      <c r="W601" s="29">
        <v>-67</v>
      </c>
      <c r="X601" s="13">
        <f t="shared" si="244"/>
        <v>-60</v>
      </c>
      <c r="Y601" s="10">
        <v>7.3615000004752629E-2</v>
      </c>
      <c r="Z601" s="4" t="str">
        <f t="shared" si="245"/>
        <v/>
      </c>
      <c r="AD601" s="6"/>
      <c r="AE601" s="6"/>
      <c r="AF601" s="10"/>
      <c r="AG601" s="10"/>
      <c r="AH601" s="10"/>
    </row>
    <row r="602" spans="1:34" x14ac:dyDescent="0.15">
      <c r="A602" s="23">
        <v>-53</v>
      </c>
      <c r="B602" s="13">
        <f t="shared" si="243"/>
        <v>-50</v>
      </c>
      <c r="C602" s="6">
        <v>2.0209999999999999</v>
      </c>
      <c r="D602" s="6">
        <v>3.085</v>
      </c>
      <c r="E602" s="6"/>
      <c r="F602" s="10"/>
      <c r="G602" s="10"/>
      <c r="H602" s="10"/>
      <c r="I602" s="6"/>
      <c r="J602" s="81"/>
      <c r="K602" s="10"/>
      <c r="L602" s="10"/>
      <c r="M602" s="10"/>
      <c r="N602" s="6"/>
      <c r="O602" s="10"/>
      <c r="P602" s="10"/>
      <c r="Q602" s="10"/>
      <c r="R602" s="6"/>
      <c r="S602" s="81"/>
      <c r="T602" s="10"/>
      <c r="U602" s="10"/>
      <c r="V602" s="10"/>
      <c r="W602" s="29">
        <v>-67</v>
      </c>
      <c r="X602" s="13">
        <f t="shared" si="244"/>
        <v>-60</v>
      </c>
      <c r="Y602" s="10">
        <v>0.45236000000620713</v>
      </c>
      <c r="Z602" s="4" t="str">
        <f t="shared" si="245"/>
        <v/>
      </c>
      <c r="AD602" s="6"/>
      <c r="AE602" s="6"/>
      <c r="AF602" s="10"/>
      <c r="AG602" s="10"/>
      <c r="AH602" s="10"/>
    </row>
    <row r="603" spans="1:34" x14ac:dyDescent="0.15">
      <c r="A603" s="23">
        <v>-53</v>
      </c>
      <c r="B603" s="13">
        <f t="shared" si="243"/>
        <v>-50</v>
      </c>
      <c r="C603" s="6">
        <v>2.4329999999999998</v>
      </c>
      <c r="D603" s="6">
        <v>7.2190000000000003</v>
      </c>
      <c r="E603" s="6"/>
      <c r="F603" s="10"/>
      <c r="G603" s="10"/>
      <c r="H603" s="10"/>
      <c r="I603" s="6"/>
      <c r="J603" s="81"/>
      <c r="K603" s="10"/>
      <c r="L603" s="10"/>
      <c r="M603" s="10"/>
      <c r="N603" s="6"/>
      <c r="O603" s="10"/>
      <c r="P603" s="10"/>
      <c r="Q603" s="10"/>
      <c r="R603" s="6"/>
      <c r="S603" s="81"/>
      <c r="T603" s="10"/>
      <c r="U603" s="10"/>
      <c r="V603" s="10"/>
      <c r="W603" s="29">
        <v>-67</v>
      </c>
      <c r="X603" s="13">
        <f t="shared" si="244"/>
        <v>-60</v>
      </c>
      <c r="Y603" s="10">
        <v>0.48496500000556453</v>
      </c>
      <c r="Z603" s="4" t="str">
        <f t="shared" si="245"/>
        <v/>
      </c>
      <c r="AD603" s="6"/>
      <c r="AE603" s="6"/>
      <c r="AF603" s="10"/>
      <c r="AG603" s="10"/>
      <c r="AH603" s="10"/>
    </row>
    <row r="604" spans="1:34" x14ac:dyDescent="0.15">
      <c r="A604" s="23">
        <v>-53</v>
      </c>
      <c r="B604" s="13">
        <f t="shared" si="243"/>
        <v>-50</v>
      </c>
      <c r="C604" s="6">
        <v>1.843</v>
      </c>
      <c r="D604" s="6">
        <v>2.903</v>
      </c>
      <c r="E604" s="6"/>
      <c r="F604" s="10"/>
      <c r="G604" s="10"/>
      <c r="H604" s="10"/>
      <c r="I604" s="6"/>
      <c r="J604" s="81"/>
      <c r="K604" s="10"/>
      <c r="L604" s="10"/>
      <c r="M604" s="10"/>
      <c r="N604" s="6"/>
      <c r="O604" s="10"/>
      <c r="P604" s="10"/>
      <c r="Q604" s="10"/>
      <c r="R604" s="6"/>
      <c r="S604" s="81"/>
      <c r="T604" s="10"/>
      <c r="U604" s="10"/>
      <c r="V604" s="10"/>
      <c r="W604" s="29">
        <v>-67</v>
      </c>
      <c r="X604" s="13">
        <f t="shared" si="244"/>
        <v>-60</v>
      </c>
      <c r="Y604" s="10">
        <v>0.56633000000428391</v>
      </c>
      <c r="Z604" s="4" t="str">
        <f t="shared" si="245"/>
        <v/>
      </c>
      <c r="AD604" s="6"/>
      <c r="AE604" s="6"/>
      <c r="AF604" s="10"/>
      <c r="AG604" s="10"/>
      <c r="AH604" s="10"/>
    </row>
    <row r="605" spans="1:34" x14ac:dyDescent="0.15">
      <c r="A605" s="23">
        <v>-53</v>
      </c>
      <c r="B605" s="13">
        <f t="shared" si="243"/>
        <v>-50</v>
      </c>
      <c r="C605" s="6">
        <v>2.8740000000000001</v>
      </c>
      <c r="D605" s="6">
        <v>3.8490000000000002</v>
      </c>
      <c r="E605" s="6"/>
      <c r="F605" s="10"/>
      <c r="G605" s="10"/>
      <c r="H605" s="10"/>
      <c r="I605" s="6"/>
      <c r="J605" s="81"/>
      <c r="K605" s="10"/>
      <c r="L605" s="10"/>
      <c r="M605" s="10"/>
      <c r="N605" s="6"/>
      <c r="O605" s="10"/>
      <c r="P605" s="10"/>
      <c r="Q605" s="10"/>
      <c r="R605" s="6"/>
      <c r="S605" s="81"/>
      <c r="T605" s="10"/>
      <c r="U605" s="10"/>
      <c r="V605" s="10"/>
      <c r="W605" s="29">
        <v>-67</v>
      </c>
      <c r="X605" s="13">
        <f t="shared" si="244"/>
        <v>-60</v>
      </c>
      <c r="Y605" s="10">
        <v>8.3550000058545404E-3</v>
      </c>
      <c r="Z605" s="4" t="str">
        <f t="shared" si="245"/>
        <v/>
      </c>
      <c r="AD605" s="6"/>
      <c r="AE605" s="6"/>
      <c r="AF605" s="10"/>
      <c r="AG605" s="10"/>
      <c r="AH605" s="10"/>
    </row>
    <row r="606" spans="1:34" x14ac:dyDescent="0.15">
      <c r="A606" s="23">
        <v>-53</v>
      </c>
      <c r="B606" s="13">
        <f t="shared" si="243"/>
        <v>-50</v>
      </c>
      <c r="C606" s="6">
        <v>2.7330000000000001</v>
      </c>
      <c r="D606" s="6">
        <v>4.9119999999999999</v>
      </c>
      <c r="E606" s="6"/>
      <c r="F606" s="10"/>
      <c r="G606" s="10"/>
      <c r="H606" s="10"/>
      <c r="I606" s="6"/>
      <c r="J606" s="81"/>
      <c r="K606" s="10"/>
      <c r="L606" s="10"/>
      <c r="M606" s="10"/>
      <c r="N606" s="6"/>
      <c r="O606" s="10"/>
      <c r="P606" s="10"/>
      <c r="Q606" s="10"/>
      <c r="R606" s="6"/>
      <c r="S606" s="81"/>
      <c r="T606" s="10"/>
      <c r="U606" s="10"/>
      <c r="V606" s="10"/>
      <c r="W606" s="29">
        <v>-67</v>
      </c>
      <c r="X606" s="13">
        <f t="shared" si="244"/>
        <v>-60</v>
      </c>
      <c r="Y606" s="10">
        <v>1.0810000002827724E-2</v>
      </c>
      <c r="Z606" s="4" t="str">
        <f t="shared" si="245"/>
        <v/>
      </c>
      <c r="AD606" s="6"/>
      <c r="AE606" s="6"/>
      <c r="AF606" s="10"/>
      <c r="AG606" s="10"/>
      <c r="AH606" s="10"/>
    </row>
    <row r="607" spans="1:34" x14ac:dyDescent="0.15">
      <c r="A607" s="23">
        <v>-53</v>
      </c>
      <c r="B607" s="13">
        <f t="shared" si="243"/>
        <v>-50</v>
      </c>
      <c r="C607" s="6">
        <v>2.7029999999999998</v>
      </c>
      <c r="D607" s="6">
        <v>8.2240000000000002</v>
      </c>
      <c r="E607" s="6"/>
      <c r="F607" s="10"/>
      <c r="G607" s="10"/>
      <c r="H607" s="10"/>
      <c r="I607" s="6"/>
      <c r="J607" s="81"/>
      <c r="K607" s="10"/>
      <c r="L607" s="10"/>
      <c r="M607" s="10"/>
      <c r="N607" s="6"/>
      <c r="O607" s="10"/>
      <c r="P607" s="10"/>
      <c r="Q607" s="10"/>
      <c r="R607" s="6"/>
      <c r="S607" s="81"/>
      <c r="T607" s="10"/>
      <c r="U607" s="10"/>
      <c r="V607" s="10"/>
      <c r="W607" s="29">
        <v>-67</v>
      </c>
      <c r="X607" s="13">
        <f t="shared" si="244"/>
        <v>-60</v>
      </c>
      <c r="Y607" s="10">
        <v>1.5265000000208362E-2</v>
      </c>
      <c r="Z607" s="4" t="str">
        <f t="shared" si="245"/>
        <v/>
      </c>
      <c r="AD607" s="6"/>
      <c r="AE607" s="6"/>
      <c r="AF607" s="10"/>
      <c r="AG607" s="10"/>
      <c r="AH607" s="10"/>
    </row>
    <row r="608" spans="1:34" x14ac:dyDescent="0.15">
      <c r="A608" s="23">
        <v>-53</v>
      </c>
      <c r="B608" s="13">
        <f t="shared" si="243"/>
        <v>-50</v>
      </c>
      <c r="C608" s="6">
        <v>2.6589999999999998</v>
      </c>
      <c r="D608" s="6">
        <v>3.6720000000000002</v>
      </c>
      <c r="E608" s="6"/>
      <c r="F608" s="10"/>
      <c r="G608" s="10"/>
      <c r="H608" s="10"/>
      <c r="I608" s="6"/>
      <c r="J608" s="81"/>
      <c r="K608" s="10"/>
      <c r="L608" s="10"/>
      <c r="M608" s="10"/>
      <c r="N608" s="6"/>
      <c r="O608" s="10"/>
      <c r="P608" s="10"/>
      <c r="Q608" s="10"/>
      <c r="R608" s="6"/>
      <c r="S608" s="81"/>
      <c r="T608" s="10"/>
      <c r="U608" s="10"/>
      <c r="V608" s="10"/>
      <c r="W608" s="29">
        <v>-67</v>
      </c>
      <c r="X608" s="13">
        <f t="shared" si="244"/>
        <v>-60</v>
      </c>
      <c r="Y608" s="10">
        <v>0.29073500000189578</v>
      </c>
      <c r="Z608" s="4" t="str">
        <f t="shared" si="245"/>
        <v/>
      </c>
      <c r="AD608" s="6"/>
      <c r="AE608" s="6"/>
      <c r="AF608" s="10"/>
      <c r="AG608" s="10"/>
      <c r="AH608" s="10"/>
    </row>
    <row r="609" spans="1:34" x14ac:dyDescent="0.15">
      <c r="A609" s="23">
        <v>-53</v>
      </c>
      <c r="B609" s="13">
        <f t="shared" si="243"/>
        <v>-50</v>
      </c>
      <c r="C609" s="6">
        <v>1.33</v>
      </c>
      <c r="D609" s="6">
        <v>2.3620000000000001</v>
      </c>
      <c r="E609" s="6"/>
      <c r="F609" s="10"/>
      <c r="G609" s="10"/>
      <c r="H609" s="10"/>
      <c r="I609" s="6"/>
      <c r="J609" s="81"/>
      <c r="K609" s="10"/>
      <c r="L609" s="10"/>
      <c r="M609" s="10"/>
      <c r="N609" s="6"/>
      <c r="O609" s="10"/>
      <c r="P609" s="10"/>
      <c r="Q609" s="10"/>
      <c r="R609" s="6"/>
      <c r="S609" s="81"/>
      <c r="T609" s="10"/>
      <c r="U609" s="10"/>
      <c r="V609" s="10"/>
      <c r="W609" s="29">
        <v>-67</v>
      </c>
      <c r="X609" s="13">
        <f t="shared" si="244"/>
        <v>-60</v>
      </c>
      <c r="Y609" s="10">
        <v>0.62394000000631866</v>
      </c>
      <c r="Z609" s="4" t="str">
        <f t="shared" si="245"/>
        <v/>
      </c>
      <c r="AD609" s="6"/>
      <c r="AE609" s="6"/>
      <c r="AF609" s="10"/>
      <c r="AG609" s="10"/>
      <c r="AH609" s="10"/>
    </row>
    <row r="610" spans="1:34" x14ac:dyDescent="0.15">
      <c r="A610" s="23">
        <v>-53</v>
      </c>
      <c r="B610" s="13">
        <f t="shared" si="243"/>
        <v>-50</v>
      </c>
      <c r="C610" s="6">
        <v>3.0310000000000001</v>
      </c>
      <c r="D610" s="6">
        <v>3.8839999999999999</v>
      </c>
      <c r="E610" s="6"/>
      <c r="F610" s="10"/>
      <c r="G610" s="10"/>
      <c r="H610" s="10"/>
      <c r="I610" s="6"/>
      <c r="J610" s="81"/>
      <c r="K610" s="10"/>
      <c r="L610" s="10"/>
      <c r="M610" s="10"/>
      <c r="N610" s="6"/>
      <c r="O610" s="10"/>
      <c r="P610" s="10"/>
      <c r="Q610" s="10"/>
      <c r="R610" s="6"/>
      <c r="S610" s="81"/>
      <c r="T610" s="10"/>
      <c r="U610" s="10"/>
      <c r="V610" s="10"/>
      <c r="W610" s="29">
        <v>-67</v>
      </c>
      <c r="X610" s="13">
        <f t="shared" si="244"/>
        <v>-60</v>
      </c>
      <c r="Y610" s="10">
        <v>6.6750000000320053E-2</v>
      </c>
      <c r="Z610" s="4" t="str">
        <f t="shared" si="245"/>
        <v/>
      </c>
      <c r="AD610" s="6"/>
      <c r="AE610" s="6"/>
      <c r="AF610" s="10"/>
      <c r="AG610" s="10"/>
      <c r="AH610" s="10"/>
    </row>
    <row r="611" spans="1:34" x14ac:dyDescent="0.15">
      <c r="A611" s="23">
        <v>-52</v>
      </c>
      <c r="B611" s="13">
        <f t="shared" si="243"/>
        <v>-50</v>
      </c>
      <c r="C611" s="6">
        <v>0.55700000000000005</v>
      </c>
      <c r="D611" s="6">
        <v>1.855</v>
      </c>
      <c r="E611" s="6"/>
      <c r="F611" s="10"/>
      <c r="G611" s="10"/>
      <c r="H611" s="10"/>
      <c r="I611" s="6"/>
      <c r="J611" s="81"/>
      <c r="K611" s="10"/>
      <c r="L611" s="10"/>
      <c r="M611" s="10"/>
      <c r="N611" s="6"/>
      <c r="O611" s="10"/>
      <c r="P611" s="10"/>
      <c r="Q611" s="10"/>
      <c r="R611" s="6"/>
      <c r="S611" s="81"/>
      <c r="T611" s="10"/>
      <c r="U611" s="10"/>
      <c r="V611" s="10"/>
      <c r="W611" s="29">
        <v>-67</v>
      </c>
      <c r="X611" s="13">
        <f t="shared" si="244"/>
        <v>-60</v>
      </c>
      <c r="Y611" s="10">
        <v>0.14275000000125138</v>
      </c>
      <c r="Z611" s="4" t="str">
        <f t="shared" si="245"/>
        <v/>
      </c>
      <c r="AD611" s="6"/>
      <c r="AE611" s="6"/>
      <c r="AF611" s="10"/>
      <c r="AG611" s="10"/>
      <c r="AH611" s="10"/>
    </row>
    <row r="612" spans="1:34" x14ac:dyDescent="0.15">
      <c r="A612" s="23">
        <v>-52</v>
      </c>
      <c r="B612" s="13">
        <f t="shared" si="243"/>
        <v>-50</v>
      </c>
      <c r="C612" s="6">
        <v>1.54</v>
      </c>
      <c r="D612" s="6">
        <v>5.2759999999999998</v>
      </c>
      <c r="E612" s="6"/>
      <c r="F612" s="10"/>
      <c r="G612" s="10"/>
      <c r="H612" s="10"/>
      <c r="I612" s="6"/>
      <c r="J612" s="81"/>
      <c r="K612" s="10"/>
      <c r="L612" s="10"/>
      <c r="M612" s="10"/>
      <c r="N612" s="6"/>
      <c r="O612" s="10"/>
      <c r="P612" s="10"/>
      <c r="Q612" s="10"/>
      <c r="R612" s="6"/>
      <c r="S612" s="81"/>
      <c r="T612" s="10"/>
      <c r="U612" s="10"/>
      <c r="V612" s="10"/>
      <c r="W612" s="29">
        <v>-67</v>
      </c>
      <c r="X612" s="13">
        <f t="shared" si="244"/>
        <v>-60</v>
      </c>
      <c r="Y612" s="10">
        <v>0.72168999999979144</v>
      </c>
      <c r="Z612" s="4" t="str">
        <f t="shared" si="245"/>
        <v/>
      </c>
      <c r="AD612" s="6"/>
      <c r="AE612" s="6"/>
      <c r="AF612" s="10"/>
      <c r="AG612" s="10"/>
      <c r="AH612" s="10"/>
    </row>
    <row r="613" spans="1:34" x14ac:dyDescent="0.15">
      <c r="A613" s="23">
        <v>-52</v>
      </c>
      <c r="B613" s="13">
        <f t="shared" si="243"/>
        <v>-50</v>
      </c>
      <c r="C613" s="6">
        <v>2.7229999999999999</v>
      </c>
      <c r="D613" s="6">
        <v>3.6869999999999998</v>
      </c>
      <c r="E613" s="6"/>
      <c r="F613" s="10"/>
      <c r="G613" s="10"/>
      <c r="H613" s="10"/>
      <c r="I613" s="6"/>
      <c r="J613" s="81"/>
      <c r="K613" s="10"/>
      <c r="L613" s="10"/>
      <c r="M613" s="10"/>
      <c r="N613" s="6"/>
      <c r="O613" s="10"/>
      <c r="P613" s="10"/>
      <c r="Q613" s="10"/>
      <c r="R613" s="6"/>
      <c r="S613" s="81"/>
      <c r="T613" s="10"/>
      <c r="U613" s="10"/>
      <c r="V613" s="10"/>
      <c r="W613" s="29">
        <v>-67</v>
      </c>
      <c r="X613" s="13">
        <f t="shared" si="244"/>
        <v>-60</v>
      </c>
      <c r="Y613" s="10">
        <v>0.2208249999998444</v>
      </c>
      <c r="Z613" s="4" t="str">
        <f t="shared" si="245"/>
        <v/>
      </c>
      <c r="AD613" s="6"/>
      <c r="AE613" s="6"/>
      <c r="AF613" s="10"/>
      <c r="AG613" s="10"/>
      <c r="AH613" s="10"/>
    </row>
    <row r="614" spans="1:34" x14ac:dyDescent="0.15">
      <c r="A614" s="23">
        <v>-52</v>
      </c>
      <c r="B614" s="13">
        <f t="shared" si="243"/>
        <v>-50</v>
      </c>
      <c r="C614" s="6">
        <v>2.778</v>
      </c>
      <c r="D614" s="6">
        <v>3.851</v>
      </c>
      <c r="E614" s="6"/>
      <c r="F614" s="10"/>
      <c r="G614" s="10"/>
      <c r="H614" s="10"/>
      <c r="I614" s="6"/>
      <c r="J614" s="81"/>
      <c r="K614" s="10"/>
      <c r="L614" s="10"/>
      <c r="M614" s="10"/>
      <c r="N614" s="6"/>
      <c r="O614" s="10"/>
      <c r="P614" s="10"/>
      <c r="Q614" s="10"/>
      <c r="R614" s="6"/>
      <c r="S614" s="81"/>
      <c r="T614" s="10"/>
      <c r="U614" s="10"/>
      <c r="V614" s="10"/>
      <c r="W614" s="29">
        <v>-67</v>
      </c>
      <c r="X614" s="13">
        <f t="shared" si="244"/>
        <v>-60</v>
      </c>
      <c r="Y614" s="10">
        <v>0.60987500000437911</v>
      </c>
      <c r="Z614" s="4" t="str">
        <f t="shared" si="245"/>
        <v/>
      </c>
      <c r="AD614" s="6"/>
      <c r="AE614" s="6"/>
      <c r="AF614" s="10"/>
      <c r="AG614" s="10"/>
      <c r="AH614" s="10"/>
    </row>
    <row r="615" spans="1:34" x14ac:dyDescent="0.15">
      <c r="A615" s="23">
        <v>-52</v>
      </c>
      <c r="B615" s="13">
        <f t="shared" si="243"/>
        <v>-50</v>
      </c>
      <c r="C615" s="6">
        <v>1.573</v>
      </c>
      <c r="D615" s="6">
        <v>2.6589999999999998</v>
      </c>
      <c r="E615" s="6"/>
      <c r="F615" s="10"/>
      <c r="G615" s="10"/>
      <c r="H615" s="10"/>
      <c r="I615" s="6"/>
      <c r="J615" s="81"/>
      <c r="K615" s="10"/>
      <c r="L615" s="10"/>
      <c r="M615" s="10"/>
      <c r="N615" s="6"/>
      <c r="O615" s="10"/>
      <c r="P615" s="10"/>
      <c r="Q615" s="10"/>
      <c r="R615" s="6"/>
      <c r="S615" s="81"/>
      <c r="T615" s="10"/>
      <c r="U615" s="10"/>
      <c r="V615" s="10"/>
      <c r="W615" s="29">
        <v>-67</v>
      </c>
      <c r="X615" s="13">
        <f t="shared" si="244"/>
        <v>-60</v>
      </c>
      <c r="Y615" s="10">
        <v>0.62060499999995522</v>
      </c>
      <c r="Z615" s="4" t="str">
        <f t="shared" si="245"/>
        <v/>
      </c>
      <c r="AD615" s="6"/>
      <c r="AE615" s="6"/>
      <c r="AF615" s="10"/>
      <c r="AG615" s="10"/>
      <c r="AH615" s="10"/>
    </row>
    <row r="616" spans="1:34" x14ac:dyDescent="0.15">
      <c r="A616" s="23">
        <v>-52</v>
      </c>
      <c r="B616" s="13">
        <f t="shared" si="243"/>
        <v>-50</v>
      </c>
      <c r="C616" s="6">
        <v>2.2069999999999999</v>
      </c>
      <c r="D616" s="6">
        <v>3.3849999999999998</v>
      </c>
      <c r="E616" s="6"/>
      <c r="F616" s="10"/>
      <c r="G616" s="10"/>
      <c r="H616" s="10"/>
      <c r="I616" s="6"/>
      <c r="J616" s="81"/>
      <c r="K616" s="10"/>
      <c r="L616" s="10"/>
      <c r="M616" s="10"/>
      <c r="N616" s="6"/>
      <c r="O616" s="10"/>
      <c r="P616" s="10"/>
      <c r="Q616" s="10"/>
      <c r="R616" s="6"/>
      <c r="S616" s="81"/>
      <c r="T616" s="10"/>
      <c r="U616" s="10"/>
      <c r="V616" s="10"/>
      <c r="W616" s="29">
        <v>-67</v>
      </c>
      <c r="X616" s="13">
        <f t="shared" si="244"/>
        <v>-60</v>
      </c>
      <c r="Y616" s="10">
        <v>0.87048500000047668</v>
      </c>
      <c r="Z616" s="4" t="str">
        <f t="shared" si="245"/>
        <v/>
      </c>
      <c r="AD616" s="6"/>
      <c r="AE616" s="6"/>
      <c r="AF616" s="10"/>
      <c r="AG616" s="10"/>
      <c r="AH616" s="10"/>
    </row>
    <row r="617" spans="1:34" x14ac:dyDescent="0.15">
      <c r="A617" s="23">
        <v>-51</v>
      </c>
      <c r="B617" s="13">
        <f t="shared" si="243"/>
        <v>-50</v>
      </c>
      <c r="C617" s="6">
        <v>2.5049999999999999</v>
      </c>
      <c r="D617" s="6">
        <v>7.101</v>
      </c>
      <c r="E617" s="6"/>
      <c r="F617" s="10"/>
      <c r="G617" s="10"/>
      <c r="H617" s="10"/>
      <c r="I617" s="6"/>
      <c r="J617" s="81"/>
      <c r="K617" s="10"/>
      <c r="L617" s="10"/>
      <c r="M617" s="10"/>
      <c r="N617" s="6"/>
      <c r="O617" s="10"/>
      <c r="P617" s="10"/>
      <c r="Q617" s="10"/>
      <c r="R617" s="6"/>
      <c r="S617" s="81"/>
      <c r="T617" s="10"/>
      <c r="U617" s="10"/>
      <c r="V617" s="10"/>
      <c r="W617" s="29">
        <v>-66</v>
      </c>
      <c r="X617" s="13">
        <f t="shared" si="244"/>
        <v>-60</v>
      </c>
      <c r="Y617" s="10">
        <v>0.89950000000592834</v>
      </c>
      <c r="Z617" s="4" t="str">
        <f t="shared" si="245"/>
        <v/>
      </c>
      <c r="AD617" s="6"/>
      <c r="AE617" s="6"/>
      <c r="AF617" s="10"/>
      <c r="AG617" s="10"/>
      <c r="AH617" s="10"/>
    </row>
    <row r="618" spans="1:34" x14ac:dyDescent="0.15">
      <c r="A618" s="23">
        <v>-51</v>
      </c>
      <c r="B618" s="13">
        <f t="shared" si="243"/>
        <v>-50</v>
      </c>
      <c r="C618" s="6">
        <v>2.2050000000000001</v>
      </c>
      <c r="D618" s="6">
        <v>3.9860000000000002</v>
      </c>
      <c r="E618" s="6"/>
      <c r="F618" s="10"/>
      <c r="G618" s="10"/>
      <c r="H618" s="10"/>
      <c r="I618" s="6"/>
      <c r="J618" s="81"/>
      <c r="K618" s="10"/>
      <c r="L618" s="10"/>
      <c r="M618" s="10"/>
      <c r="N618" s="6"/>
      <c r="O618" s="10"/>
      <c r="P618" s="10"/>
      <c r="Q618" s="10"/>
      <c r="R618" s="6"/>
      <c r="S618" s="81"/>
      <c r="T618" s="10"/>
      <c r="U618" s="10"/>
      <c r="V618" s="10"/>
      <c r="W618" s="29">
        <v>-66</v>
      </c>
      <c r="X618" s="13">
        <f t="shared" si="244"/>
        <v>-60</v>
      </c>
      <c r="Y618" s="10">
        <v>0.99169000000488028</v>
      </c>
      <c r="Z618" s="4" t="str">
        <f t="shared" si="245"/>
        <v/>
      </c>
      <c r="AD618" s="6"/>
      <c r="AE618" s="6"/>
      <c r="AF618" s="10"/>
      <c r="AG618" s="10"/>
      <c r="AH618" s="10"/>
    </row>
    <row r="619" spans="1:34" x14ac:dyDescent="0.15">
      <c r="A619" s="23">
        <v>-51</v>
      </c>
      <c r="B619" s="13">
        <f t="shared" si="243"/>
        <v>-50</v>
      </c>
      <c r="C619" s="6">
        <v>2.6070000000000002</v>
      </c>
      <c r="D619" s="6">
        <v>3.7149999999999999</v>
      </c>
      <c r="E619" s="6"/>
      <c r="F619" s="10"/>
      <c r="G619" s="10"/>
      <c r="H619" s="10"/>
      <c r="I619" s="6"/>
      <c r="J619" s="81"/>
      <c r="K619" s="10"/>
      <c r="L619" s="10"/>
      <c r="M619" s="10"/>
      <c r="N619" s="6"/>
      <c r="O619" s="10"/>
      <c r="P619" s="10"/>
      <c r="Q619" s="10"/>
      <c r="R619" s="6"/>
      <c r="S619" s="81"/>
      <c r="T619" s="10"/>
      <c r="U619" s="10"/>
      <c r="V619" s="10"/>
      <c r="W619" s="29">
        <v>-66</v>
      </c>
      <c r="X619" s="13">
        <f t="shared" si="244"/>
        <v>-60</v>
      </c>
      <c r="Y619" s="10">
        <v>0.76997000000551674</v>
      </c>
      <c r="Z619" s="4" t="str">
        <f t="shared" si="245"/>
        <v/>
      </c>
      <c r="AD619" s="6"/>
      <c r="AE619" s="6"/>
      <c r="AF619" s="10"/>
      <c r="AG619" s="10"/>
      <c r="AH619" s="10"/>
    </row>
    <row r="620" spans="1:34" x14ac:dyDescent="0.15">
      <c r="A620" s="23">
        <v>-51</v>
      </c>
      <c r="B620" s="13">
        <f t="shared" si="243"/>
        <v>-50</v>
      </c>
      <c r="C620" s="6">
        <v>2.6379999999999999</v>
      </c>
      <c r="D620" s="6">
        <v>5.97</v>
      </c>
      <c r="E620" s="6"/>
      <c r="F620" s="10"/>
      <c r="G620" s="10"/>
      <c r="H620" s="10"/>
      <c r="I620" s="6"/>
      <c r="J620" s="81"/>
      <c r="K620" s="10"/>
      <c r="L620" s="10"/>
      <c r="M620" s="10"/>
      <c r="N620" s="6"/>
      <c r="O620" s="10"/>
      <c r="P620" s="10"/>
      <c r="Q620" s="10"/>
      <c r="R620" s="6"/>
      <c r="S620" s="81"/>
      <c r="T620" s="10"/>
      <c r="U620" s="10"/>
      <c r="V620" s="10"/>
      <c r="W620" s="29">
        <v>-66</v>
      </c>
      <c r="X620" s="13">
        <f t="shared" si="244"/>
        <v>-60</v>
      </c>
      <c r="Y620" s="10">
        <v>0.54255500000522416</v>
      </c>
      <c r="Z620" s="4" t="str">
        <f t="shared" si="245"/>
        <v/>
      </c>
      <c r="AD620" s="6"/>
      <c r="AE620" s="6"/>
      <c r="AF620" s="10"/>
      <c r="AG620" s="10"/>
      <c r="AH620" s="10"/>
    </row>
    <row r="621" spans="1:34" x14ac:dyDescent="0.15">
      <c r="A621" s="23">
        <v>-51</v>
      </c>
      <c r="B621" s="13">
        <f t="shared" si="243"/>
        <v>-50</v>
      </c>
      <c r="C621" s="6">
        <v>3.3580000000000001</v>
      </c>
      <c r="D621" s="6">
        <v>4.2519999999999998</v>
      </c>
      <c r="E621" s="6"/>
      <c r="F621" s="10"/>
      <c r="G621" s="10"/>
      <c r="H621" s="10"/>
      <c r="I621" s="6"/>
      <c r="J621" s="81"/>
      <c r="K621" s="10"/>
      <c r="L621" s="10"/>
      <c r="M621" s="10"/>
      <c r="N621" s="6"/>
      <c r="O621" s="10"/>
      <c r="P621" s="10"/>
      <c r="Q621" s="10"/>
      <c r="R621" s="6"/>
      <c r="S621" s="81"/>
      <c r="T621" s="10"/>
      <c r="U621" s="10"/>
      <c r="V621" s="10"/>
      <c r="W621" s="29">
        <v>-66</v>
      </c>
      <c r="X621" s="13">
        <f t="shared" si="244"/>
        <v>-60</v>
      </c>
      <c r="Y621" s="10">
        <v>0.5340150000048165</v>
      </c>
      <c r="Z621" s="4" t="str">
        <f t="shared" si="245"/>
        <v/>
      </c>
      <c r="AD621" s="6"/>
      <c r="AE621" s="6"/>
      <c r="AF621" s="10"/>
      <c r="AG621" s="10"/>
      <c r="AH621" s="10"/>
    </row>
    <row r="622" spans="1:34" x14ac:dyDescent="0.15">
      <c r="A622" s="23">
        <v>-50</v>
      </c>
      <c r="B622" s="13">
        <f t="shared" si="243"/>
        <v>-50</v>
      </c>
      <c r="C622" s="6">
        <v>0.74199999999999999</v>
      </c>
      <c r="D622" s="6">
        <v>2.0139999999999998</v>
      </c>
      <c r="E622" s="6"/>
      <c r="F622" s="10"/>
      <c r="G622" s="10"/>
      <c r="H622" s="10"/>
      <c r="I622" s="6"/>
      <c r="J622" s="81"/>
      <c r="K622" s="10"/>
      <c r="L622" s="10"/>
      <c r="M622" s="10"/>
      <c r="N622" s="6"/>
      <c r="O622" s="10"/>
      <c r="P622" s="10"/>
      <c r="Q622" s="10"/>
      <c r="R622" s="6"/>
      <c r="S622" s="81"/>
      <c r="T622" s="10"/>
      <c r="U622" s="10"/>
      <c r="V622" s="10"/>
      <c r="W622" s="29">
        <v>-66</v>
      </c>
      <c r="X622" s="13">
        <f t="shared" si="244"/>
        <v>-60</v>
      </c>
      <c r="Y622" s="10">
        <v>0.18914500000231205</v>
      </c>
      <c r="Z622" s="4" t="str">
        <f t="shared" si="245"/>
        <v/>
      </c>
      <c r="AD622" s="6"/>
      <c r="AE622" s="6"/>
      <c r="AF622" s="10"/>
      <c r="AG622" s="10"/>
      <c r="AH622" s="10"/>
    </row>
    <row r="623" spans="1:34" x14ac:dyDescent="0.15">
      <c r="A623" s="23">
        <v>-50</v>
      </c>
      <c r="B623" s="13">
        <f t="shared" si="243"/>
        <v>-50</v>
      </c>
      <c r="C623" s="6">
        <v>2.7469999999999999</v>
      </c>
      <c r="D623" s="6">
        <v>3.5630000000000002</v>
      </c>
      <c r="E623" s="6"/>
      <c r="F623" s="10"/>
      <c r="G623" s="10"/>
      <c r="H623" s="10"/>
      <c r="I623" s="6"/>
      <c r="J623" s="81"/>
      <c r="K623" s="10"/>
      <c r="L623" s="10"/>
      <c r="M623" s="10"/>
      <c r="N623" s="6"/>
      <c r="O623" s="10"/>
      <c r="P623" s="10"/>
      <c r="Q623" s="10"/>
      <c r="R623" s="6"/>
      <c r="S623" s="81"/>
      <c r="T623" s="10"/>
      <c r="U623" s="10"/>
      <c r="V623" s="10"/>
      <c r="W623" s="29">
        <v>-66</v>
      </c>
      <c r="X623" s="13">
        <f t="shared" si="244"/>
        <v>-60</v>
      </c>
      <c r="Y623" s="10">
        <v>0.94109000000056442</v>
      </c>
      <c r="Z623" s="4" t="str">
        <f t="shared" si="245"/>
        <v/>
      </c>
      <c r="AD623" s="6"/>
      <c r="AE623" s="6"/>
      <c r="AF623" s="10"/>
      <c r="AG623" s="10"/>
      <c r="AH623" s="10"/>
    </row>
    <row r="624" spans="1:34" x14ac:dyDescent="0.15">
      <c r="A624" s="23">
        <v>-50</v>
      </c>
      <c r="B624" s="13">
        <f t="shared" si="243"/>
        <v>-50</v>
      </c>
      <c r="C624" s="6">
        <v>2.863</v>
      </c>
      <c r="D624" s="6">
        <v>4.9009999999999998</v>
      </c>
      <c r="E624" s="6"/>
      <c r="F624" s="10"/>
      <c r="G624" s="10"/>
      <c r="H624" s="10"/>
      <c r="I624" s="6"/>
      <c r="J624" s="81"/>
      <c r="K624" s="10"/>
      <c r="L624" s="10"/>
      <c r="M624" s="10"/>
      <c r="N624" s="6"/>
      <c r="O624" s="10"/>
      <c r="P624" s="10"/>
      <c r="Q624" s="10"/>
      <c r="R624" s="6"/>
      <c r="S624" s="81"/>
      <c r="T624" s="10"/>
      <c r="U624" s="10"/>
      <c r="V624" s="10"/>
      <c r="W624" s="29">
        <v>-66</v>
      </c>
      <c r="X624" s="13">
        <f t="shared" si="244"/>
        <v>-60</v>
      </c>
      <c r="Y624" s="10">
        <v>0.9234550000045807</v>
      </c>
      <c r="Z624" s="4" t="str">
        <f t="shared" si="245"/>
        <v/>
      </c>
      <c r="AD624" s="6"/>
      <c r="AE624" s="6"/>
      <c r="AF624" s="10"/>
      <c r="AG624" s="10"/>
      <c r="AH624" s="10"/>
    </row>
    <row r="625" spans="1:34" x14ac:dyDescent="0.15">
      <c r="A625" s="23">
        <v>-50</v>
      </c>
      <c r="B625" s="13">
        <f t="shared" si="243"/>
        <v>-50</v>
      </c>
      <c r="C625" s="6">
        <v>0.55500000000000005</v>
      </c>
      <c r="D625" s="6">
        <v>1.649</v>
      </c>
      <c r="E625" s="6"/>
      <c r="F625" s="10"/>
      <c r="G625" s="10"/>
      <c r="H625" s="10"/>
      <c r="I625" s="6"/>
      <c r="J625" s="81"/>
      <c r="K625" s="10"/>
      <c r="L625" s="10"/>
      <c r="M625" s="10"/>
      <c r="N625" s="6"/>
      <c r="O625" s="10"/>
      <c r="P625" s="10"/>
      <c r="Q625" s="10"/>
      <c r="R625" s="6"/>
      <c r="S625" s="81"/>
      <c r="T625" s="10"/>
      <c r="U625" s="10"/>
      <c r="V625" s="10"/>
      <c r="W625" s="29">
        <v>-66</v>
      </c>
      <c r="X625" s="13">
        <f t="shared" si="244"/>
        <v>-60</v>
      </c>
      <c r="Y625" s="10">
        <v>0.48067000000615101</v>
      </c>
      <c r="Z625" s="4" t="str">
        <f t="shared" si="245"/>
        <v/>
      </c>
      <c r="AD625" s="6"/>
      <c r="AE625" s="6"/>
      <c r="AF625" s="10"/>
      <c r="AG625" s="10"/>
      <c r="AH625" s="10"/>
    </row>
    <row r="626" spans="1:34" x14ac:dyDescent="0.15">
      <c r="A626" s="23">
        <v>-50</v>
      </c>
      <c r="B626" s="13">
        <f t="shared" si="243"/>
        <v>-50</v>
      </c>
      <c r="C626" s="6">
        <v>2.6560000000000001</v>
      </c>
      <c r="D626" s="6">
        <v>3.657</v>
      </c>
      <c r="E626" s="6"/>
      <c r="F626" s="10"/>
      <c r="G626" s="10"/>
      <c r="H626" s="10"/>
      <c r="I626" s="6"/>
      <c r="J626" s="81"/>
      <c r="K626" s="10"/>
      <c r="L626" s="10"/>
      <c r="M626" s="10"/>
      <c r="N626" s="6"/>
      <c r="O626" s="10"/>
      <c r="P626" s="10"/>
      <c r="Q626" s="10"/>
      <c r="R626" s="6"/>
      <c r="S626" s="81"/>
      <c r="T626" s="10"/>
      <c r="U626" s="10"/>
      <c r="V626" s="10"/>
      <c r="W626" s="29">
        <v>-66</v>
      </c>
      <c r="X626" s="13">
        <f t="shared" si="244"/>
        <v>-60</v>
      </c>
      <c r="Y626" s="10">
        <v>0.48022000000353149</v>
      </c>
      <c r="Z626" s="4" t="str">
        <f t="shared" si="245"/>
        <v/>
      </c>
      <c r="AD626" s="6"/>
      <c r="AE626" s="6"/>
      <c r="AF626" s="10"/>
      <c r="AG626" s="10"/>
      <c r="AH626" s="10"/>
    </row>
    <row r="627" spans="1:34" x14ac:dyDescent="0.15">
      <c r="A627" s="23">
        <v>-49</v>
      </c>
      <c r="B627" s="13">
        <f t="shared" si="243"/>
        <v>-40</v>
      </c>
      <c r="C627" s="6">
        <v>1.86</v>
      </c>
      <c r="D627" s="6">
        <v>4.2510000000000003</v>
      </c>
      <c r="E627" s="6"/>
      <c r="F627" s="10"/>
      <c r="G627" s="10"/>
      <c r="H627" s="10"/>
      <c r="I627" s="6"/>
      <c r="J627" s="81"/>
      <c r="K627" s="10"/>
      <c r="L627" s="10"/>
      <c r="M627" s="10"/>
      <c r="N627" s="6"/>
      <c r="O627" s="10"/>
      <c r="P627" s="10"/>
      <c r="Q627" s="10"/>
      <c r="R627" s="6"/>
      <c r="S627" s="81"/>
      <c r="T627" s="10"/>
      <c r="U627" s="10"/>
      <c r="V627" s="10"/>
      <c r="W627" s="29">
        <v>-66</v>
      </c>
      <c r="X627" s="13">
        <f t="shared" si="244"/>
        <v>-60</v>
      </c>
      <c r="Y627" s="10">
        <v>0.48022000000353149</v>
      </c>
      <c r="Z627" s="4" t="str">
        <f t="shared" si="245"/>
        <v/>
      </c>
      <c r="AD627" s="6"/>
      <c r="AE627" s="6"/>
      <c r="AF627" s="10"/>
      <c r="AG627" s="10"/>
      <c r="AH627" s="10"/>
    </row>
    <row r="628" spans="1:34" x14ac:dyDescent="0.15">
      <c r="A628" s="23">
        <v>-49</v>
      </c>
      <c r="B628" s="13">
        <f t="shared" si="243"/>
        <v>-40</v>
      </c>
      <c r="C628" s="6">
        <v>2.8969999999999998</v>
      </c>
      <c r="D628" s="6">
        <v>5.0060000000000002</v>
      </c>
      <c r="E628" s="6"/>
      <c r="F628" s="10"/>
      <c r="G628" s="10"/>
      <c r="H628" s="10"/>
      <c r="I628" s="6"/>
      <c r="J628" s="81"/>
      <c r="K628" s="10"/>
      <c r="L628" s="10"/>
      <c r="M628" s="10"/>
      <c r="N628" s="6"/>
      <c r="O628" s="10"/>
      <c r="P628" s="10"/>
      <c r="Q628" s="10"/>
      <c r="R628" s="6"/>
      <c r="S628" s="81"/>
      <c r="T628" s="10"/>
      <c r="U628" s="10"/>
      <c r="V628" s="10"/>
      <c r="W628" s="29">
        <v>-66</v>
      </c>
      <c r="X628" s="13">
        <f t="shared" si="244"/>
        <v>-60</v>
      </c>
      <c r="Y628" s="10">
        <v>0.57222000000044648</v>
      </c>
      <c r="Z628" s="4" t="str">
        <f t="shared" si="245"/>
        <v/>
      </c>
      <c r="AD628" s="6"/>
      <c r="AE628" s="6"/>
      <c r="AF628" s="10"/>
      <c r="AG628" s="10"/>
      <c r="AH628" s="10"/>
    </row>
    <row r="629" spans="1:34" x14ac:dyDescent="0.15">
      <c r="A629" s="23">
        <v>-49</v>
      </c>
      <c r="B629" s="13">
        <f t="shared" si="243"/>
        <v>-40</v>
      </c>
      <c r="C629" s="6">
        <v>2.5379999999999998</v>
      </c>
      <c r="D629" s="6">
        <v>3.4980000000000002</v>
      </c>
      <c r="E629" s="6"/>
      <c r="F629" s="10"/>
      <c r="G629" s="10"/>
      <c r="H629" s="10"/>
      <c r="I629" s="6"/>
      <c r="J629" s="81"/>
      <c r="K629" s="10"/>
      <c r="L629" s="10"/>
      <c r="M629" s="10"/>
      <c r="N629" s="6"/>
      <c r="O629" s="10"/>
      <c r="P629" s="10"/>
      <c r="Q629" s="10"/>
      <c r="R629" s="6"/>
      <c r="S629" s="81"/>
      <c r="T629" s="10"/>
      <c r="U629" s="10"/>
      <c r="V629" s="10"/>
      <c r="W629" s="29">
        <v>-66</v>
      </c>
      <c r="X629" s="13">
        <f t="shared" si="244"/>
        <v>-60</v>
      </c>
      <c r="Y629" s="10">
        <v>0.58467499999945693</v>
      </c>
      <c r="Z629" s="4" t="str">
        <f t="shared" si="245"/>
        <v/>
      </c>
      <c r="AD629" s="6"/>
      <c r="AE629" s="6"/>
      <c r="AF629" s="10"/>
      <c r="AG629" s="10"/>
      <c r="AH629" s="10"/>
    </row>
    <row r="630" spans="1:34" x14ac:dyDescent="0.15">
      <c r="A630" s="23">
        <v>-49</v>
      </c>
      <c r="B630" s="13">
        <f t="shared" si="243"/>
        <v>-40</v>
      </c>
      <c r="C630" s="6">
        <v>2.3319999999999999</v>
      </c>
      <c r="D630" s="6">
        <v>4.5279999999999996</v>
      </c>
      <c r="E630" s="6"/>
      <c r="F630" s="10"/>
      <c r="G630" s="10"/>
      <c r="H630" s="10"/>
      <c r="I630" s="6"/>
      <c r="J630" s="81"/>
      <c r="K630" s="10"/>
      <c r="L630" s="10"/>
      <c r="M630" s="10"/>
      <c r="N630" s="6"/>
      <c r="O630" s="10"/>
      <c r="P630" s="10"/>
      <c r="Q630" s="10"/>
      <c r="R630" s="6"/>
      <c r="S630" s="81"/>
      <c r="T630" s="10"/>
      <c r="U630" s="10"/>
      <c r="V630" s="10"/>
      <c r="W630" s="29">
        <v>-66</v>
      </c>
      <c r="X630" s="13">
        <f t="shared" si="244"/>
        <v>-60</v>
      </c>
      <c r="Y630" s="10">
        <v>0.57658500000166879</v>
      </c>
      <c r="Z630" s="4" t="str">
        <f t="shared" si="245"/>
        <v/>
      </c>
      <c r="AD630" s="6"/>
      <c r="AE630" s="6"/>
      <c r="AF630" s="10"/>
      <c r="AG630" s="10"/>
      <c r="AH630" s="10"/>
    </row>
    <row r="631" spans="1:34" x14ac:dyDescent="0.15">
      <c r="A631" s="23">
        <v>-49</v>
      </c>
      <c r="B631" s="13">
        <f t="shared" si="243"/>
        <v>-40</v>
      </c>
      <c r="C631" s="6">
        <v>3.1070000000000002</v>
      </c>
      <c r="D631" s="6">
        <v>3.9630000000000001</v>
      </c>
      <c r="E631" s="6"/>
      <c r="F631" s="10"/>
      <c r="G631" s="10"/>
      <c r="H631" s="10"/>
      <c r="I631" s="6"/>
      <c r="J631" s="81"/>
      <c r="K631" s="10"/>
      <c r="L631" s="10"/>
      <c r="M631" s="10"/>
      <c r="N631" s="6"/>
      <c r="O631" s="10"/>
      <c r="P631" s="10"/>
      <c r="Q631" s="10"/>
      <c r="R631" s="6"/>
      <c r="S631" s="81"/>
      <c r="T631" s="10"/>
      <c r="U631" s="10"/>
      <c r="V631" s="10"/>
      <c r="W631" s="29">
        <v>-66</v>
      </c>
      <c r="X631" s="13">
        <f t="shared" si="244"/>
        <v>-60</v>
      </c>
      <c r="Y631" s="10">
        <v>0.86023500000457864</v>
      </c>
      <c r="Z631" s="4" t="str">
        <f t="shared" si="245"/>
        <v/>
      </c>
      <c r="AD631" s="6"/>
      <c r="AE631" s="6"/>
      <c r="AF631" s="10"/>
      <c r="AG631" s="10"/>
      <c r="AH631" s="10"/>
    </row>
    <row r="632" spans="1:34" x14ac:dyDescent="0.15">
      <c r="A632" s="23">
        <v>-49</v>
      </c>
      <c r="B632" s="13">
        <f t="shared" si="243"/>
        <v>-40</v>
      </c>
      <c r="C632" s="6">
        <v>2.75</v>
      </c>
      <c r="D632" s="6">
        <v>3.83</v>
      </c>
      <c r="E632" s="6"/>
      <c r="F632" s="10"/>
      <c r="G632" s="10"/>
      <c r="H632" s="10"/>
      <c r="I632" s="6"/>
      <c r="J632" s="81"/>
      <c r="K632" s="10"/>
      <c r="L632" s="10"/>
      <c r="M632" s="10"/>
      <c r="N632" s="6"/>
      <c r="O632" s="10"/>
      <c r="P632" s="10"/>
      <c r="Q632" s="10"/>
      <c r="R632" s="6"/>
      <c r="S632" s="81"/>
      <c r="T632" s="10"/>
      <c r="U632" s="10"/>
      <c r="V632" s="10"/>
      <c r="W632" s="29">
        <v>-66</v>
      </c>
      <c r="X632" s="13">
        <f t="shared" si="244"/>
        <v>-60</v>
      </c>
      <c r="Y632" s="10">
        <v>0.97296500000638297</v>
      </c>
      <c r="Z632" s="4" t="str">
        <f t="shared" si="245"/>
        <v/>
      </c>
      <c r="AD632" s="6"/>
      <c r="AE632" s="6"/>
      <c r="AF632" s="10"/>
      <c r="AG632" s="10"/>
      <c r="AH632" s="10"/>
    </row>
    <row r="633" spans="1:34" x14ac:dyDescent="0.15">
      <c r="A633" s="23">
        <v>-49</v>
      </c>
      <c r="B633" s="13">
        <f t="shared" si="243"/>
        <v>-40</v>
      </c>
      <c r="C633" s="6">
        <v>2.3780000000000001</v>
      </c>
      <c r="D633" s="6">
        <v>4.7480000000000002</v>
      </c>
      <c r="E633" s="6"/>
      <c r="F633" s="10"/>
      <c r="G633" s="10"/>
      <c r="H633" s="10"/>
      <c r="I633" s="6"/>
      <c r="J633" s="81"/>
      <c r="K633" s="10"/>
      <c r="L633" s="10"/>
      <c r="M633" s="10"/>
      <c r="N633" s="6"/>
      <c r="O633" s="10"/>
      <c r="P633" s="10"/>
      <c r="Q633" s="10"/>
      <c r="R633" s="6"/>
      <c r="S633" s="81"/>
      <c r="T633" s="10"/>
      <c r="U633" s="10"/>
      <c r="V633" s="10"/>
      <c r="W633" s="29">
        <v>-66</v>
      </c>
      <c r="X633" s="13">
        <f t="shared" si="244"/>
        <v>-60</v>
      </c>
      <c r="Y633" s="10">
        <v>0.9694200000021338</v>
      </c>
      <c r="Z633" s="4" t="str">
        <f t="shared" si="245"/>
        <v/>
      </c>
      <c r="AD633" s="6"/>
      <c r="AE633" s="6"/>
      <c r="AF633" s="10"/>
      <c r="AG633" s="10"/>
      <c r="AH633" s="10"/>
    </row>
    <row r="634" spans="1:34" x14ac:dyDescent="0.15">
      <c r="A634" s="23">
        <v>-49</v>
      </c>
      <c r="B634" s="13">
        <f t="shared" si="243"/>
        <v>-40</v>
      </c>
      <c r="C634" s="6">
        <v>1.91</v>
      </c>
      <c r="D634" s="6">
        <v>9.7769999999999992</v>
      </c>
      <c r="E634" s="6"/>
      <c r="F634" s="10"/>
      <c r="G634" s="10"/>
      <c r="H634" s="10"/>
      <c r="I634" s="6"/>
      <c r="J634" s="81"/>
      <c r="K634" s="10"/>
      <c r="L634" s="10"/>
      <c r="M634" s="10"/>
      <c r="N634" s="6"/>
      <c r="O634" s="10"/>
      <c r="P634" s="10"/>
      <c r="Q634" s="10"/>
      <c r="R634" s="6"/>
      <c r="S634" s="81"/>
      <c r="T634" s="10"/>
      <c r="U634" s="10"/>
      <c r="V634" s="10"/>
      <c r="W634" s="29">
        <v>-66</v>
      </c>
      <c r="X634" s="13">
        <f t="shared" si="244"/>
        <v>-60</v>
      </c>
      <c r="Y634" s="10">
        <v>0.28425500000126003</v>
      </c>
      <c r="Z634" s="4" t="str">
        <f t="shared" si="245"/>
        <v/>
      </c>
      <c r="AD634" s="6"/>
      <c r="AE634" s="6"/>
      <c r="AF634" s="10"/>
      <c r="AG634" s="10"/>
      <c r="AH634" s="10"/>
    </row>
    <row r="635" spans="1:34" x14ac:dyDescent="0.15">
      <c r="A635" s="23">
        <v>-49</v>
      </c>
      <c r="B635" s="13">
        <f t="shared" si="243"/>
        <v>-40</v>
      </c>
      <c r="C635" s="6">
        <v>2.2799999999999998</v>
      </c>
      <c r="D635" s="6">
        <v>4.4379999999999997</v>
      </c>
      <c r="E635" s="6"/>
      <c r="F635" s="10"/>
      <c r="G635" s="10"/>
      <c r="H635" s="10"/>
      <c r="I635" s="6"/>
      <c r="J635" s="81"/>
      <c r="K635" s="10"/>
      <c r="L635" s="10"/>
      <c r="M635" s="10"/>
      <c r="N635" s="6"/>
      <c r="O635" s="10"/>
      <c r="P635" s="10"/>
      <c r="Q635" s="10"/>
      <c r="R635" s="6"/>
      <c r="S635" s="81"/>
      <c r="T635" s="10"/>
      <c r="U635" s="10"/>
      <c r="V635" s="10"/>
      <c r="W635" s="29">
        <v>-66</v>
      </c>
      <c r="X635" s="13">
        <f t="shared" si="244"/>
        <v>-60</v>
      </c>
      <c r="Y635" s="10">
        <v>0.53200000000149217</v>
      </c>
      <c r="Z635" s="4" t="str">
        <f t="shared" si="245"/>
        <v/>
      </c>
      <c r="AD635" s="6"/>
      <c r="AE635" s="6"/>
      <c r="AF635" s="10"/>
      <c r="AG635" s="10"/>
      <c r="AH635" s="10"/>
    </row>
    <row r="636" spans="1:34" x14ac:dyDescent="0.15">
      <c r="A636" s="23">
        <v>-49</v>
      </c>
      <c r="B636" s="13">
        <f t="shared" si="243"/>
        <v>-40</v>
      </c>
      <c r="C636" s="6">
        <v>2.6760000000000002</v>
      </c>
      <c r="D636" s="6">
        <v>8.5090000000000003</v>
      </c>
      <c r="E636" s="6"/>
      <c r="F636" s="10"/>
      <c r="G636" s="10"/>
      <c r="H636" s="10"/>
      <c r="I636" s="6"/>
      <c r="J636" s="81"/>
      <c r="K636" s="10"/>
      <c r="L636" s="10"/>
      <c r="M636" s="10"/>
      <c r="N636" s="6"/>
      <c r="O636" s="10"/>
      <c r="P636" s="10"/>
      <c r="Q636" s="10"/>
      <c r="R636" s="6"/>
      <c r="S636" s="81"/>
      <c r="T636" s="10"/>
      <c r="U636" s="10"/>
      <c r="V636" s="10"/>
      <c r="W636" s="29">
        <v>-66</v>
      </c>
      <c r="X636" s="13">
        <f t="shared" si="244"/>
        <v>-60</v>
      </c>
      <c r="Y636" s="10">
        <v>0.71619500000585723</v>
      </c>
      <c r="Z636" s="4" t="str">
        <f t="shared" si="245"/>
        <v/>
      </c>
      <c r="AD636" s="6"/>
      <c r="AE636" s="6"/>
      <c r="AF636" s="10"/>
      <c r="AG636" s="10"/>
      <c r="AH636" s="10"/>
    </row>
    <row r="637" spans="1:34" x14ac:dyDescent="0.15">
      <c r="A637" s="23">
        <v>-49</v>
      </c>
      <c r="B637" s="13">
        <f t="shared" si="243"/>
        <v>-40</v>
      </c>
      <c r="C637" s="6">
        <v>2.8759999999999999</v>
      </c>
      <c r="D637" s="6">
        <v>3.931</v>
      </c>
      <c r="E637" s="6"/>
      <c r="F637" s="10"/>
      <c r="G637" s="10"/>
      <c r="H637" s="10"/>
      <c r="I637" s="6"/>
      <c r="J637" s="81"/>
      <c r="K637" s="10"/>
      <c r="L637" s="10"/>
      <c r="M637" s="10"/>
      <c r="N637" s="6"/>
      <c r="O637" s="10"/>
      <c r="P637" s="10"/>
      <c r="Q637" s="10"/>
      <c r="R637" s="6"/>
      <c r="S637" s="81"/>
      <c r="T637" s="10"/>
      <c r="U637" s="10"/>
      <c r="V637" s="10"/>
      <c r="W637" s="29">
        <v>-66</v>
      </c>
      <c r="X637" s="13">
        <f t="shared" si="244"/>
        <v>-60</v>
      </c>
      <c r="Y637" s="10">
        <v>0.69456000000178264</v>
      </c>
      <c r="Z637" s="4" t="str">
        <f t="shared" si="245"/>
        <v/>
      </c>
      <c r="AD637" s="6"/>
      <c r="AE637" s="6"/>
      <c r="AF637" s="10"/>
      <c r="AG637" s="10"/>
      <c r="AH637" s="10"/>
    </row>
    <row r="638" spans="1:34" x14ac:dyDescent="0.15">
      <c r="A638" s="23">
        <v>-49</v>
      </c>
      <c r="B638" s="13">
        <f t="shared" si="243"/>
        <v>-40</v>
      </c>
      <c r="C638" s="6">
        <v>1.627</v>
      </c>
      <c r="D638" s="6">
        <v>2.58</v>
      </c>
      <c r="E638" s="6"/>
      <c r="F638" s="10"/>
      <c r="G638" s="10"/>
      <c r="H638" s="10"/>
      <c r="I638" s="6"/>
      <c r="J638" s="81"/>
      <c r="K638" s="10"/>
      <c r="L638" s="10"/>
      <c r="M638" s="10"/>
      <c r="N638" s="6"/>
      <c r="O638" s="10"/>
      <c r="P638" s="10"/>
      <c r="Q638" s="10"/>
      <c r="R638" s="6"/>
      <c r="S638" s="81"/>
      <c r="T638" s="10"/>
      <c r="U638" s="10"/>
      <c r="V638" s="10"/>
      <c r="W638" s="29">
        <v>-66</v>
      </c>
      <c r="X638" s="13">
        <f t="shared" si="244"/>
        <v>-60</v>
      </c>
      <c r="Y638" s="10">
        <v>0.69456000000178264</v>
      </c>
      <c r="Z638" s="4" t="str">
        <f t="shared" si="245"/>
        <v/>
      </c>
      <c r="AD638" s="6"/>
      <c r="AE638" s="6"/>
      <c r="AF638" s="10"/>
      <c r="AG638" s="10"/>
      <c r="AH638" s="10"/>
    </row>
    <row r="639" spans="1:34" x14ac:dyDescent="0.15">
      <c r="A639" s="23">
        <v>-49</v>
      </c>
      <c r="B639" s="13">
        <f t="shared" si="243"/>
        <v>-40</v>
      </c>
      <c r="C639" s="6">
        <v>2.286</v>
      </c>
      <c r="D639" s="6">
        <v>4.3600000000000003</v>
      </c>
      <c r="E639" s="6"/>
      <c r="F639" s="10"/>
      <c r="G639" s="10"/>
      <c r="H639" s="10"/>
      <c r="I639" s="6"/>
      <c r="J639" s="81"/>
      <c r="K639" s="10"/>
      <c r="L639" s="10"/>
      <c r="M639" s="10"/>
      <c r="N639" s="6"/>
      <c r="O639" s="10"/>
      <c r="P639" s="10"/>
      <c r="Q639" s="10"/>
      <c r="R639" s="6"/>
      <c r="S639" s="81"/>
      <c r="T639" s="10"/>
      <c r="U639" s="10"/>
      <c r="V639" s="10"/>
      <c r="W639" s="29">
        <v>-66</v>
      </c>
      <c r="X639" s="13">
        <f t="shared" si="244"/>
        <v>-60</v>
      </c>
      <c r="Y639" s="10">
        <v>0.75356000000288859</v>
      </c>
      <c r="AD639" s="6"/>
      <c r="AE639" s="6"/>
      <c r="AF639" s="10"/>
      <c r="AG639" s="10"/>
      <c r="AH639" s="10"/>
    </row>
    <row r="640" spans="1:34" x14ac:dyDescent="0.15">
      <c r="A640" s="23">
        <v>-49</v>
      </c>
      <c r="B640" s="13">
        <f t="shared" si="243"/>
        <v>-40</v>
      </c>
      <c r="C640" s="6">
        <v>2.4510000000000001</v>
      </c>
      <c r="D640" s="6">
        <v>6.0750000000000002</v>
      </c>
      <c r="E640" s="6"/>
      <c r="F640" s="10"/>
      <c r="G640" s="10"/>
      <c r="H640" s="10"/>
      <c r="I640" s="6"/>
      <c r="J640" s="81"/>
      <c r="K640" s="10"/>
      <c r="L640" s="10"/>
      <c r="M640" s="10"/>
      <c r="N640" s="6"/>
      <c r="O640" s="10"/>
      <c r="P640" s="10"/>
      <c r="Q640" s="10"/>
      <c r="R640" s="6"/>
      <c r="S640" s="81"/>
      <c r="T640" s="10"/>
      <c r="U640" s="10"/>
      <c r="V640" s="10"/>
      <c r="W640" s="29">
        <v>-66</v>
      </c>
      <c r="X640" s="13">
        <f t="shared" si="244"/>
        <v>-60</v>
      </c>
      <c r="Y640" s="10">
        <v>0.76638000000230644</v>
      </c>
      <c r="AD640" s="6"/>
      <c r="AE640" s="6"/>
      <c r="AF640" s="10"/>
      <c r="AG640" s="10"/>
      <c r="AH640" s="10"/>
    </row>
    <row r="641" spans="1:34" x14ac:dyDescent="0.15">
      <c r="A641" s="23">
        <v>-49</v>
      </c>
      <c r="B641" s="13">
        <f t="shared" si="243"/>
        <v>-40</v>
      </c>
      <c r="C641" s="6">
        <v>2.71</v>
      </c>
      <c r="D641" s="6">
        <v>3.4489999999999998</v>
      </c>
      <c r="E641" s="6"/>
      <c r="F641" s="10"/>
      <c r="G641" s="10"/>
      <c r="H641" s="10"/>
      <c r="I641" s="6"/>
      <c r="J641" s="81"/>
      <c r="K641" s="10"/>
      <c r="L641" s="10"/>
      <c r="M641" s="10"/>
      <c r="N641" s="6"/>
      <c r="O641" s="10"/>
      <c r="P641" s="10"/>
      <c r="Q641" s="10"/>
      <c r="R641" s="6"/>
      <c r="S641" s="81"/>
      <c r="T641" s="10"/>
      <c r="U641" s="10"/>
      <c r="V641" s="10"/>
      <c r="W641" s="29">
        <v>-66</v>
      </c>
      <c r="X641" s="13">
        <f t="shared" si="244"/>
        <v>-60</v>
      </c>
      <c r="Y641" s="10">
        <v>0.76820000000312127</v>
      </c>
      <c r="AD641" s="6"/>
      <c r="AE641" s="6"/>
      <c r="AF641" s="10"/>
      <c r="AG641" s="10"/>
      <c r="AH641" s="10"/>
    </row>
    <row r="642" spans="1:34" x14ac:dyDescent="0.15">
      <c r="A642" s="23">
        <v>-49</v>
      </c>
      <c r="B642" s="13">
        <f t="shared" si="243"/>
        <v>-40</v>
      </c>
      <c r="C642" s="6">
        <v>0.56000000000000005</v>
      </c>
      <c r="D642" s="6">
        <v>16.866</v>
      </c>
      <c r="E642" s="6"/>
      <c r="F642" s="10"/>
      <c r="G642" s="10"/>
      <c r="H642" s="10"/>
      <c r="I642" s="6"/>
      <c r="J642" s="81"/>
      <c r="K642" s="10"/>
      <c r="L642" s="10"/>
      <c r="M642" s="10"/>
      <c r="N642" s="6"/>
      <c r="O642" s="10"/>
      <c r="P642" s="10"/>
      <c r="Q642" s="10"/>
      <c r="R642" s="6"/>
      <c r="S642" s="81"/>
      <c r="T642" s="10"/>
      <c r="U642" s="10"/>
      <c r="V642" s="10"/>
      <c r="W642" s="29">
        <v>-66</v>
      </c>
      <c r="X642" s="13">
        <f t="shared" si="244"/>
        <v>-60</v>
      </c>
      <c r="Y642" s="10">
        <v>0.76465500000614806</v>
      </c>
      <c r="AD642" s="6"/>
      <c r="AE642" s="6"/>
      <c r="AF642" s="10"/>
      <c r="AG642" s="10"/>
      <c r="AH642" s="10"/>
    </row>
    <row r="643" spans="1:34" x14ac:dyDescent="0.15">
      <c r="A643" s="23">
        <v>-49</v>
      </c>
      <c r="B643" s="13">
        <f t="shared" si="243"/>
        <v>-40</v>
      </c>
      <c r="C643" s="6">
        <v>0.78400000000000003</v>
      </c>
      <c r="D643" s="6">
        <v>5.3140000000000001</v>
      </c>
      <c r="E643" s="6"/>
      <c r="F643" s="10"/>
      <c r="G643" s="10"/>
      <c r="H643" s="10"/>
      <c r="I643" s="6"/>
      <c r="J643" s="81"/>
      <c r="K643" s="10"/>
      <c r="L643" s="10"/>
      <c r="M643" s="10"/>
      <c r="N643" s="6"/>
      <c r="O643" s="10"/>
      <c r="P643" s="10"/>
      <c r="Q643" s="10"/>
      <c r="R643" s="6"/>
      <c r="S643" s="81"/>
      <c r="T643" s="10"/>
      <c r="U643" s="10"/>
      <c r="V643" s="10"/>
      <c r="W643" s="29">
        <v>-66</v>
      </c>
      <c r="X643" s="13">
        <f t="shared" si="244"/>
        <v>-60</v>
      </c>
      <c r="Y643" s="10">
        <v>0.76856500000352868</v>
      </c>
      <c r="AD643" s="6"/>
      <c r="AE643" s="6"/>
      <c r="AF643" s="10"/>
      <c r="AG643" s="10"/>
      <c r="AH643" s="10"/>
    </row>
    <row r="644" spans="1:34" x14ac:dyDescent="0.15">
      <c r="A644" s="23">
        <v>-49</v>
      </c>
      <c r="B644" s="13">
        <f t="shared" si="243"/>
        <v>-40</v>
      </c>
      <c r="C644" s="6">
        <v>2.9249999999999998</v>
      </c>
      <c r="D644" s="6">
        <v>12.786</v>
      </c>
      <c r="E644" s="6"/>
      <c r="F644" s="10"/>
      <c r="G644" s="10"/>
      <c r="H644" s="10"/>
      <c r="I644" s="6"/>
      <c r="J644" s="81"/>
      <c r="K644" s="10"/>
      <c r="L644" s="10"/>
      <c r="M644" s="10"/>
      <c r="N644" s="6"/>
      <c r="O644" s="10"/>
      <c r="P644" s="10"/>
      <c r="Q644" s="10"/>
      <c r="R644" s="6"/>
      <c r="S644" s="81"/>
      <c r="T644" s="10"/>
      <c r="U644" s="10"/>
      <c r="V644" s="10"/>
      <c r="W644" s="29">
        <v>-66</v>
      </c>
      <c r="X644" s="13">
        <f t="shared" si="244"/>
        <v>-60</v>
      </c>
      <c r="Y644" s="10">
        <v>0.90883999999991971</v>
      </c>
      <c r="AD644" s="6"/>
      <c r="AE644" s="6"/>
      <c r="AF644" s="10"/>
      <c r="AG644" s="10"/>
      <c r="AH644" s="10"/>
    </row>
    <row r="645" spans="1:34" x14ac:dyDescent="0.15">
      <c r="A645" s="23">
        <v>-48</v>
      </c>
      <c r="B645" s="13">
        <f t="shared" ref="B645:B708" si="246">0-(MID(A645,LEN(A645)-1,1)*10)</f>
        <v>-40</v>
      </c>
      <c r="C645" s="6">
        <v>3.0150000000000001</v>
      </c>
      <c r="D645" s="6">
        <v>6.0730000000000004</v>
      </c>
      <c r="E645" s="6"/>
      <c r="F645" s="10"/>
      <c r="G645" s="10"/>
      <c r="H645" s="10"/>
      <c r="I645" s="6"/>
      <c r="J645" s="81"/>
      <c r="K645" s="10"/>
      <c r="L645" s="10"/>
      <c r="M645" s="10"/>
      <c r="N645" s="6"/>
      <c r="O645" s="10"/>
      <c r="P645" s="10"/>
      <c r="Q645" s="10"/>
      <c r="R645" s="6"/>
      <c r="S645" s="81"/>
      <c r="T645" s="10"/>
      <c r="U645" s="10"/>
      <c r="V645" s="10"/>
      <c r="W645" s="29">
        <v>-66</v>
      </c>
      <c r="X645" s="13">
        <f t="shared" ref="X645:X708" si="247">0-(MID(W645,LEN(W645)-1,1)*10)</f>
        <v>-60</v>
      </c>
      <c r="Y645" s="10">
        <v>0.30540500000544868</v>
      </c>
      <c r="AD645" s="6"/>
      <c r="AE645" s="6"/>
      <c r="AF645" s="10"/>
      <c r="AG645" s="10"/>
      <c r="AH645" s="10"/>
    </row>
    <row r="646" spans="1:34" x14ac:dyDescent="0.15">
      <c r="A646" s="23">
        <v>-48</v>
      </c>
      <c r="B646" s="13">
        <f t="shared" si="246"/>
        <v>-40</v>
      </c>
      <c r="C646" s="6">
        <v>2.605</v>
      </c>
      <c r="D646" s="6">
        <v>3.4750000000000001</v>
      </c>
      <c r="E646" s="6"/>
      <c r="F646" s="10"/>
      <c r="G646" s="10"/>
      <c r="H646" s="10"/>
      <c r="I646" s="6"/>
      <c r="J646" s="81"/>
      <c r="K646" s="10"/>
      <c r="L646" s="10"/>
      <c r="M646" s="10"/>
      <c r="N646" s="6"/>
      <c r="O646" s="10"/>
      <c r="P646" s="10"/>
      <c r="Q646" s="10"/>
      <c r="R646" s="6"/>
      <c r="S646" s="81"/>
      <c r="T646" s="10"/>
      <c r="U646" s="10"/>
      <c r="V646" s="10"/>
      <c r="W646" s="29">
        <v>-66</v>
      </c>
      <c r="X646" s="13">
        <f t="shared" si="247"/>
        <v>-60</v>
      </c>
      <c r="Y646" s="10">
        <v>0.39141500000358564</v>
      </c>
      <c r="AD646" s="6"/>
      <c r="AE646" s="6"/>
      <c r="AF646" s="10"/>
      <c r="AG646" s="10"/>
      <c r="AH646" s="10"/>
    </row>
    <row r="647" spans="1:34" x14ac:dyDescent="0.15">
      <c r="A647" s="23">
        <v>-48</v>
      </c>
      <c r="B647" s="13">
        <f t="shared" si="246"/>
        <v>-40</v>
      </c>
      <c r="C647" s="6">
        <v>1.611</v>
      </c>
      <c r="D647" s="6">
        <v>13.124000000000001</v>
      </c>
      <c r="E647" s="6"/>
      <c r="F647" s="10"/>
      <c r="G647" s="10"/>
      <c r="H647" s="10"/>
      <c r="I647" s="6"/>
      <c r="J647" s="81"/>
      <c r="K647" s="10"/>
      <c r="L647" s="10"/>
      <c r="M647" s="10"/>
      <c r="N647" s="6"/>
      <c r="O647" s="10"/>
      <c r="P647" s="10"/>
      <c r="Q647" s="10"/>
      <c r="R647" s="6"/>
      <c r="S647" s="81"/>
      <c r="T647" s="10"/>
      <c r="U647" s="10"/>
      <c r="V647" s="10"/>
      <c r="W647" s="29">
        <v>-66</v>
      </c>
      <c r="X647" s="13">
        <f t="shared" si="247"/>
        <v>-60</v>
      </c>
      <c r="Y647" s="10">
        <v>0.38887000000317817</v>
      </c>
      <c r="AD647" s="6"/>
      <c r="AE647" s="6"/>
      <c r="AF647" s="10"/>
      <c r="AG647" s="10"/>
      <c r="AH647" s="10"/>
    </row>
    <row r="648" spans="1:34" x14ac:dyDescent="0.15">
      <c r="A648" s="23">
        <v>-48</v>
      </c>
      <c r="B648" s="13">
        <f t="shared" si="246"/>
        <v>-40</v>
      </c>
      <c r="C648" s="6">
        <v>0.61099999999999999</v>
      </c>
      <c r="D648" s="6">
        <v>1.7410000000000001</v>
      </c>
      <c r="E648" s="6"/>
      <c r="F648" s="10"/>
      <c r="G648" s="10"/>
      <c r="H648" s="10"/>
      <c r="I648" s="6"/>
      <c r="J648" s="81"/>
      <c r="K648" s="10"/>
      <c r="L648" s="10"/>
      <c r="M648" s="10"/>
      <c r="N648" s="6"/>
      <c r="O648" s="10"/>
      <c r="P648" s="10"/>
      <c r="Q648" s="10"/>
      <c r="R648" s="6"/>
      <c r="S648" s="81"/>
      <c r="T648" s="10"/>
      <c r="U648" s="10"/>
      <c r="V648" s="10"/>
      <c r="W648" s="29">
        <v>-66</v>
      </c>
      <c r="X648" s="13">
        <f t="shared" si="247"/>
        <v>-60</v>
      </c>
      <c r="Y648" s="10">
        <v>0.47069000000573924</v>
      </c>
      <c r="AD648" s="6"/>
      <c r="AE648" s="6"/>
      <c r="AF648" s="10"/>
      <c r="AG648" s="10"/>
      <c r="AH648" s="10"/>
    </row>
    <row r="649" spans="1:34" x14ac:dyDescent="0.15">
      <c r="A649" s="23">
        <v>-47</v>
      </c>
      <c r="B649" s="13">
        <f t="shared" si="246"/>
        <v>-40</v>
      </c>
      <c r="C649" s="6">
        <v>2.8159999999999998</v>
      </c>
      <c r="D649" s="6">
        <v>16.835999999999999</v>
      </c>
      <c r="E649" s="6"/>
      <c r="F649" s="10"/>
      <c r="G649" s="10"/>
      <c r="H649" s="10"/>
      <c r="I649" s="6"/>
      <c r="J649" s="81"/>
      <c r="K649" s="10"/>
      <c r="L649" s="10"/>
      <c r="M649" s="10"/>
      <c r="N649" s="6"/>
      <c r="O649" s="10"/>
      <c r="P649" s="10"/>
      <c r="Q649" s="10"/>
      <c r="R649" s="6"/>
      <c r="S649" s="81"/>
      <c r="T649" s="10"/>
      <c r="U649" s="10"/>
      <c r="V649" s="10"/>
      <c r="W649" s="29">
        <v>-66</v>
      </c>
      <c r="X649" s="13">
        <f t="shared" si="247"/>
        <v>-60</v>
      </c>
      <c r="Y649" s="10">
        <v>0.57996499999945272</v>
      </c>
      <c r="AD649" s="6"/>
      <c r="AE649" s="6"/>
      <c r="AF649" s="10"/>
      <c r="AG649" s="10"/>
      <c r="AH649" s="10"/>
    </row>
    <row r="650" spans="1:34" x14ac:dyDescent="0.15">
      <c r="A650" s="23">
        <v>-47</v>
      </c>
      <c r="B650" s="13">
        <f t="shared" si="246"/>
        <v>-40</v>
      </c>
      <c r="C650" s="6">
        <v>2.0859999999999999</v>
      </c>
      <c r="D650" s="6">
        <v>3.069</v>
      </c>
      <c r="E650" s="6"/>
      <c r="F650" s="10"/>
      <c r="G650" s="10"/>
      <c r="H650" s="10"/>
      <c r="I650" s="6"/>
      <c r="J650" s="81"/>
      <c r="K650" s="10"/>
      <c r="L650" s="10"/>
      <c r="M650" s="10"/>
      <c r="N650" s="6"/>
      <c r="O650" s="10"/>
      <c r="P650" s="10"/>
      <c r="Q650" s="10"/>
      <c r="R650" s="6"/>
      <c r="S650" s="81"/>
      <c r="T650" s="10"/>
      <c r="U650" s="10"/>
      <c r="V650" s="10"/>
      <c r="W650" s="29">
        <v>-66</v>
      </c>
      <c r="X650" s="13">
        <f t="shared" si="247"/>
        <v>-60</v>
      </c>
      <c r="Y650" s="10">
        <v>0.84625500000335196</v>
      </c>
      <c r="AD650" s="6"/>
      <c r="AE650" s="6"/>
      <c r="AF650" s="10"/>
      <c r="AG650" s="10"/>
      <c r="AH650" s="10"/>
    </row>
    <row r="651" spans="1:34" x14ac:dyDescent="0.15">
      <c r="A651" s="23">
        <v>-47</v>
      </c>
      <c r="B651" s="13">
        <f t="shared" si="246"/>
        <v>-40</v>
      </c>
      <c r="C651" s="6">
        <v>2.7869999999999999</v>
      </c>
      <c r="D651" s="6">
        <v>3.7789999999999999</v>
      </c>
      <c r="E651" s="6"/>
      <c r="F651" s="10"/>
      <c r="G651" s="10"/>
      <c r="H651" s="10"/>
      <c r="I651" s="6"/>
      <c r="J651" s="81"/>
      <c r="K651" s="10"/>
      <c r="L651" s="10"/>
      <c r="M651" s="10"/>
      <c r="N651" s="6"/>
      <c r="O651" s="10"/>
      <c r="P651" s="10"/>
      <c r="Q651" s="10"/>
      <c r="R651" s="6"/>
      <c r="S651" s="81"/>
      <c r="T651" s="10"/>
      <c r="U651" s="10"/>
      <c r="V651" s="10"/>
      <c r="W651" s="29">
        <v>-66</v>
      </c>
      <c r="X651" s="13">
        <f t="shared" si="247"/>
        <v>-60</v>
      </c>
      <c r="Y651" s="10">
        <v>0.85771499999974288</v>
      </c>
      <c r="AD651" s="6"/>
      <c r="AE651" s="6"/>
      <c r="AF651" s="10"/>
      <c r="AG651" s="10"/>
      <c r="AH651" s="10"/>
    </row>
    <row r="652" spans="1:34" x14ac:dyDescent="0.15">
      <c r="A652" s="23">
        <v>-46</v>
      </c>
      <c r="B652" s="13">
        <f t="shared" si="246"/>
        <v>-40</v>
      </c>
      <c r="C652" s="6">
        <v>0.66</v>
      </c>
      <c r="D652" s="6">
        <v>1.7849999999999999</v>
      </c>
      <c r="E652" s="6"/>
      <c r="F652" s="10"/>
      <c r="G652" s="10"/>
      <c r="H652" s="10"/>
      <c r="I652" s="6"/>
      <c r="J652" s="81"/>
      <c r="K652" s="10"/>
      <c r="L652" s="10"/>
      <c r="M652" s="10"/>
      <c r="N652" s="6"/>
      <c r="O652" s="10"/>
      <c r="P652" s="10"/>
      <c r="Q652" s="10"/>
      <c r="R652" s="6"/>
      <c r="S652" s="81"/>
      <c r="T652" s="10"/>
      <c r="U652" s="10"/>
      <c r="V652" s="10"/>
      <c r="W652" s="29">
        <v>-66</v>
      </c>
      <c r="X652" s="13">
        <f t="shared" si="247"/>
        <v>-60</v>
      </c>
      <c r="Y652" s="10">
        <v>0.99853500000340989</v>
      </c>
      <c r="AD652" s="6"/>
      <c r="AE652" s="6"/>
      <c r="AF652" s="10"/>
      <c r="AG652" s="10"/>
      <c r="AH652" s="10"/>
    </row>
    <row r="653" spans="1:34" x14ac:dyDescent="0.15">
      <c r="A653" s="23">
        <v>-46</v>
      </c>
      <c r="B653" s="13">
        <f t="shared" si="246"/>
        <v>-40</v>
      </c>
      <c r="C653" s="6">
        <v>2.786</v>
      </c>
      <c r="D653" s="6">
        <v>3.5950000000000002</v>
      </c>
      <c r="E653" s="6"/>
      <c r="F653" s="10"/>
      <c r="G653" s="10"/>
      <c r="H653" s="10"/>
      <c r="I653" s="6"/>
      <c r="J653" s="81"/>
      <c r="K653" s="10"/>
      <c r="L653" s="10"/>
      <c r="M653" s="10"/>
      <c r="N653" s="6"/>
      <c r="O653" s="10"/>
      <c r="P653" s="10"/>
      <c r="Q653" s="10"/>
      <c r="R653" s="6"/>
      <c r="S653" s="81"/>
      <c r="T653" s="10"/>
      <c r="U653" s="10"/>
      <c r="V653" s="10"/>
      <c r="W653" s="29">
        <v>-66</v>
      </c>
      <c r="X653" s="13">
        <f t="shared" si="247"/>
        <v>-60</v>
      </c>
      <c r="Y653" s="10">
        <v>1.3444999999393525E-2</v>
      </c>
      <c r="AD653" s="6"/>
      <c r="AE653" s="6"/>
      <c r="AF653" s="10"/>
      <c r="AG653" s="10"/>
      <c r="AH653" s="10"/>
    </row>
    <row r="654" spans="1:34" x14ac:dyDescent="0.15">
      <c r="A654" s="23">
        <v>-46</v>
      </c>
      <c r="B654" s="13">
        <f t="shared" si="246"/>
        <v>-40</v>
      </c>
      <c r="C654" s="6">
        <v>2.9159999999999999</v>
      </c>
      <c r="D654" s="6">
        <v>6.6219999999999999</v>
      </c>
      <c r="E654" s="6"/>
      <c r="F654" s="10"/>
      <c r="G654" s="10"/>
      <c r="H654" s="10"/>
      <c r="I654" s="6"/>
      <c r="J654" s="81"/>
      <c r="K654" s="10"/>
      <c r="L654" s="10"/>
      <c r="M654" s="10"/>
      <c r="N654" s="6"/>
      <c r="O654" s="10"/>
      <c r="P654" s="10"/>
      <c r="Q654" s="10"/>
      <c r="R654" s="6"/>
      <c r="S654" s="81"/>
      <c r="T654" s="10"/>
      <c r="U654" s="10"/>
      <c r="V654" s="10"/>
      <c r="W654" s="29">
        <v>-66</v>
      </c>
      <c r="X654" s="13">
        <f t="shared" si="247"/>
        <v>-60</v>
      </c>
      <c r="Y654" s="10">
        <v>0.63420500000288471</v>
      </c>
      <c r="AD654" s="6"/>
      <c r="AE654" s="6"/>
      <c r="AF654" s="10"/>
      <c r="AG654" s="10"/>
      <c r="AH654" s="10"/>
    </row>
    <row r="655" spans="1:34" x14ac:dyDescent="0.15">
      <c r="A655" s="23">
        <v>-45</v>
      </c>
      <c r="B655" s="13">
        <f t="shared" si="246"/>
        <v>-40</v>
      </c>
      <c r="C655" s="6">
        <v>2.46</v>
      </c>
      <c r="D655" s="6">
        <v>3.3650000000000002</v>
      </c>
      <c r="E655" s="6"/>
      <c r="F655" s="10"/>
      <c r="G655" s="10"/>
      <c r="H655" s="10"/>
      <c r="I655" s="6"/>
      <c r="J655" s="81"/>
      <c r="K655" s="10"/>
      <c r="L655" s="10"/>
      <c r="M655" s="10"/>
      <c r="N655" s="6"/>
      <c r="O655" s="10"/>
      <c r="P655" s="10"/>
      <c r="Q655" s="10"/>
      <c r="R655" s="6"/>
      <c r="S655" s="81"/>
      <c r="T655" s="10"/>
      <c r="U655" s="10"/>
      <c r="V655" s="10"/>
      <c r="W655" s="29">
        <v>-66</v>
      </c>
      <c r="X655" s="13">
        <f t="shared" si="247"/>
        <v>-60</v>
      </c>
      <c r="Y655" s="10">
        <v>0.62984500000288457</v>
      </c>
      <c r="AD655" s="6"/>
      <c r="AE655" s="6"/>
      <c r="AF655" s="10"/>
      <c r="AG655" s="10"/>
      <c r="AH655" s="10"/>
    </row>
    <row r="656" spans="1:34" x14ac:dyDescent="0.15">
      <c r="A656" s="23">
        <v>-45</v>
      </c>
      <c r="B656" s="13">
        <f t="shared" si="246"/>
        <v>-40</v>
      </c>
      <c r="C656" s="6">
        <v>2.706</v>
      </c>
      <c r="D656" s="6">
        <v>4.375</v>
      </c>
      <c r="E656" s="6"/>
      <c r="F656" s="10"/>
      <c r="G656" s="10"/>
      <c r="H656" s="10"/>
      <c r="I656" s="6"/>
      <c r="J656" s="81"/>
      <c r="K656" s="10"/>
      <c r="L656" s="10"/>
      <c r="M656" s="10"/>
      <c r="N656" s="6"/>
      <c r="O656" s="10"/>
      <c r="P656" s="10"/>
      <c r="Q656" s="10"/>
      <c r="R656" s="6"/>
      <c r="S656" s="81"/>
      <c r="T656" s="10"/>
      <c r="U656" s="10"/>
      <c r="V656" s="10"/>
      <c r="W656" s="29">
        <v>-66</v>
      </c>
      <c r="X656" s="13">
        <f t="shared" si="247"/>
        <v>-60</v>
      </c>
      <c r="Y656" s="10">
        <v>0.33407000000410525</v>
      </c>
      <c r="AD656" s="6"/>
      <c r="AE656" s="6"/>
      <c r="AF656" s="10"/>
      <c r="AG656" s="10"/>
      <c r="AH656" s="10"/>
    </row>
    <row r="657" spans="1:34" x14ac:dyDescent="0.15">
      <c r="A657" s="23">
        <v>-45</v>
      </c>
      <c r="B657" s="13">
        <f t="shared" si="246"/>
        <v>-40</v>
      </c>
      <c r="C657" s="6">
        <v>2.9630000000000001</v>
      </c>
      <c r="D657" s="6">
        <v>3.9129999999999998</v>
      </c>
      <c r="E657" s="6"/>
      <c r="F657" s="10"/>
      <c r="G657" s="10"/>
      <c r="H657" s="10"/>
      <c r="I657" s="6"/>
      <c r="J657" s="81"/>
      <c r="K657" s="10"/>
      <c r="L657" s="10"/>
      <c r="M657" s="10"/>
      <c r="N657" s="6"/>
      <c r="O657" s="10"/>
      <c r="P657" s="10"/>
      <c r="Q657" s="10"/>
      <c r="R657" s="6"/>
      <c r="S657" s="81"/>
      <c r="T657" s="10"/>
      <c r="U657" s="10"/>
      <c r="V657" s="10"/>
      <c r="W657" s="29">
        <v>-66</v>
      </c>
      <c r="X657" s="13">
        <f t="shared" si="247"/>
        <v>-60</v>
      </c>
      <c r="Y657" s="10">
        <v>0.49234500000416337</v>
      </c>
      <c r="AD657" s="6"/>
      <c r="AE657" s="6"/>
      <c r="AF657" s="10"/>
      <c r="AG657" s="10"/>
      <c r="AH657" s="10"/>
    </row>
    <row r="658" spans="1:34" x14ac:dyDescent="0.15">
      <c r="A658" s="23">
        <v>-45</v>
      </c>
      <c r="B658" s="13">
        <f t="shared" si="246"/>
        <v>-40</v>
      </c>
      <c r="C658" s="6">
        <v>2.8220000000000001</v>
      </c>
      <c r="D658" s="6">
        <v>3.73</v>
      </c>
      <c r="E658" s="6"/>
      <c r="F658" s="10"/>
      <c r="G658" s="10"/>
      <c r="H658" s="10"/>
      <c r="I658" s="6"/>
      <c r="J658" s="81"/>
      <c r="K658" s="10"/>
      <c r="L658" s="10"/>
      <c r="M658" s="10"/>
      <c r="N658" s="6"/>
      <c r="O658" s="10"/>
      <c r="P658" s="10"/>
      <c r="Q658" s="10"/>
      <c r="R658" s="6"/>
      <c r="S658" s="81"/>
      <c r="T658" s="10"/>
      <c r="U658" s="10"/>
      <c r="V658" s="10"/>
      <c r="W658" s="29">
        <v>-66</v>
      </c>
      <c r="X658" s="13">
        <f t="shared" si="247"/>
        <v>-60</v>
      </c>
      <c r="Y658" s="10">
        <v>0.78009500000649079</v>
      </c>
      <c r="AD658" s="6"/>
      <c r="AE658" s="6"/>
      <c r="AF658" s="10"/>
      <c r="AG658" s="10"/>
      <c r="AH658" s="10"/>
    </row>
    <row r="659" spans="1:34" x14ac:dyDescent="0.15">
      <c r="A659" s="23">
        <v>-45</v>
      </c>
      <c r="B659" s="13">
        <f t="shared" si="246"/>
        <v>-40</v>
      </c>
      <c r="C659" s="6">
        <v>2.1269999999999998</v>
      </c>
      <c r="D659" s="6">
        <v>4.0019999999999998</v>
      </c>
      <c r="E659" s="6"/>
      <c r="F659" s="10"/>
      <c r="G659" s="10"/>
      <c r="H659" s="10"/>
      <c r="I659" s="6"/>
      <c r="J659" s="81"/>
      <c r="K659" s="10"/>
      <c r="L659" s="10"/>
      <c r="M659" s="10"/>
      <c r="N659" s="6"/>
      <c r="O659" s="10"/>
      <c r="P659" s="10"/>
      <c r="Q659" s="10"/>
      <c r="R659" s="6"/>
      <c r="S659" s="81"/>
      <c r="T659" s="10"/>
      <c r="U659" s="10"/>
      <c r="V659" s="10"/>
      <c r="W659" s="29">
        <v>-66</v>
      </c>
      <c r="X659" s="13">
        <f t="shared" si="247"/>
        <v>-60</v>
      </c>
      <c r="Y659" s="10">
        <v>0.78055000000305652</v>
      </c>
      <c r="AD659" s="6"/>
      <c r="AE659" s="6"/>
      <c r="AF659" s="10"/>
      <c r="AG659" s="10"/>
      <c r="AH659" s="10"/>
    </row>
    <row r="660" spans="1:34" x14ac:dyDescent="0.15">
      <c r="A660" s="23">
        <v>-45</v>
      </c>
      <c r="B660" s="13">
        <f t="shared" si="246"/>
        <v>-40</v>
      </c>
      <c r="C660" s="6">
        <v>2.7450000000000001</v>
      </c>
      <c r="D660" s="6">
        <v>3.806</v>
      </c>
      <c r="E660" s="6"/>
      <c r="F660" s="10"/>
      <c r="G660" s="10"/>
      <c r="H660" s="10"/>
      <c r="I660" s="6"/>
      <c r="J660" s="81"/>
      <c r="K660" s="10"/>
      <c r="L660" s="10"/>
      <c r="M660" s="10"/>
      <c r="N660" s="6"/>
      <c r="O660" s="10"/>
      <c r="P660" s="10"/>
      <c r="Q660" s="10"/>
      <c r="R660" s="6"/>
      <c r="S660" s="81"/>
      <c r="T660" s="10"/>
      <c r="U660" s="10"/>
      <c r="V660" s="10"/>
      <c r="W660" s="29">
        <v>-66</v>
      </c>
      <c r="X660" s="13">
        <f t="shared" si="247"/>
        <v>-60</v>
      </c>
      <c r="Y660" s="10">
        <v>0.13921000000550032</v>
      </c>
      <c r="AD660" s="6"/>
      <c r="AE660" s="6"/>
      <c r="AF660" s="10"/>
      <c r="AG660" s="10"/>
      <c r="AH660" s="10"/>
    </row>
    <row r="661" spans="1:34" x14ac:dyDescent="0.15">
      <c r="A661" s="23">
        <v>-45</v>
      </c>
      <c r="B661" s="13">
        <f t="shared" si="246"/>
        <v>-40</v>
      </c>
      <c r="C661" s="6">
        <v>2.1309999999999998</v>
      </c>
      <c r="D661" s="6">
        <v>4.423</v>
      </c>
      <c r="E661" s="6"/>
      <c r="F661" s="10"/>
      <c r="G661" s="10"/>
      <c r="H661" s="10"/>
      <c r="I661" s="6"/>
      <c r="J661" s="81"/>
      <c r="K661" s="10"/>
      <c r="L661" s="10"/>
      <c r="M661" s="10"/>
      <c r="N661" s="6"/>
      <c r="O661" s="10"/>
      <c r="P661" s="10"/>
      <c r="Q661" s="10"/>
      <c r="R661" s="6"/>
      <c r="S661" s="81"/>
      <c r="T661" s="10"/>
      <c r="U661" s="10"/>
      <c r="V661" s="10"/>
      <c r="W661" s="29">
        <v>-66</v>
      </c>
      <c r="X661" s="13">
        <f t="shared" si="247"/>
        <v>-60</v>
      </c>
      <c r="Y661" s="10">
        <v>0.93252500000282113</v>
      </c>
      <c r="AD661" s="6"/>
      <c r="AE661" s="6"/>
      <c r="AF661" s="10"/>
      <c r="AG661" s="10"/>
      <c r="AH661" s="10"/>
    </row>
    <row r="662" spans="1:34" x14ac:dyDescent="0.15">
      <c r="A662" s="23">
        <v>-45</v>
      </c>
      <c r="B662" s="13">
        <f t="shared" si="246"/>
        <v>-40</v>
      </c>
      <c r="C662" s="6">
        <v>3.1280000000000001</v>
      </c>
      <c r="D662" s="6">
        <v>5.2629999999999999</v>
      </c>
      <c r="E662" s="6"/>
      <c r="F662" s="10"/>
      <c r="G662" s="10"/>
      <c r="H662" s="10"/>
      <c r="I662" s="6"/>
      <c r="J662" s="81"/>
      <c r="K662" s="10"/>
      <c r="L662" s="10"/>
      <c r="M662" s="10"/>
      <c r="N662" s="6"/>
      <c r="O662" s="10"/>
      <c r="P662" s="10"/>
      <c r="Q662" s="10"/>
      <c r="R662" s="6"/>
      <c r="S662" s="81"/>
      <c r="T662" s="10"/>
      <c r="U662" s="10"/>
      <c r="V662" s="10"/>
      <c r="W662" s="29">
        <v>-66</v>
      </c>
      <c r="X662" s="13">
        <f t="shared" si="247"/>
        <v>-60</v>
      </c>
      <c r="Y662" s="10">
        <v>0.94798000000608074</v>
      </c>
      <c r="AD662" s="6"/>
      <c r="AE662" s="6"/>
      <c r="AF662" s="10"/>
      <c r="AG662" s="10"/>
      <c r="AH662" s="10"/>
    </row>
    <row r="663" spans="1:34" x14ac:dyDescent="0.15">
      <c r="A663" s="23">
        <v>-45</v>
      </c>
      <c r="B663" s="13">
        <f t="shared" si="246"/>
        <v>-40</v>
      </c>
      <c r="C663" s="6">
        <v>2.5369999999999999</v>
      </c>
      <c r="D663" s="6">
        <v>3.5609999999999999</v>
      </c>
      <c r="E663" s="6"/>
      <c r="F663" s="10"/>
      <c r="G663" s="10"/>
      <c r="H663" s="10"/>
      <c r="I663" s="6"/>
      <c r="J663" s="81"/>
      <c r="K663" s="10"/>
      <c r="L663" s="10"/>
      <c r="M663" s="10"/>
      <c r="N663" s="6"/>
      <c r="O663" s="10"/>
      <c r="P663" s="10"/>
      <c r="Q663" s="10"/>
      <c r="R663" s="6"/>
      <c r="S663" s="81"/>
      <c r="T663" s="10"/>
      <c r="U663" s="10"/>
      <c r="V663" s="10"/>
      <c r="W663" s="29">
        <v>-66</v>
      </c>
      <c r="X663" s="13">
        <f t="shared" si="247"/>
        <v>-60</v>
      </c>
      <c r="Y663" s="10">
        <v>0.84051500000019863</v>
      </c>
      <c r="AD663" s="6"/>
      <c r="AE663" s="6"/>
      <c r="AF663" s="10"/>
      <c r="AG663" s="10"/>
      <c r="AH663" s="10"/>
    </row>
    <row r="664" spans="1:34" x14ac:dyDescent="0.15">
      <c r="A664" s="23">
        <v>-45</v>
      </c>
      <c r="B664" s="13">
        <f t="shared" si="246"/>
        <v>-40</v>
      </c>
      <c r="C664" s="6">
        <v>2.6829999999999998</v>
      </c>
      <c r="D664" s="6">
        <v>5.0010000000000003</v>
      </c>
      <c r="E664" s="6"/>
      <c r="F664" s="10"/>
      <c r="G664" s="10"/>
      <c r="H664" s="10"/>
      <c r="I664" s="6"/>
      <c r="J664" s="81"/>
      <c r="K664" s="10"/>
      <c r="L664" s="10"/>
      <c r="M664" s="10"/>
      <c r="N664" s="6"/>
      <c r="O664" s="10"/>
      <c r="P664" s="10"/>
      <c r="Q664" s="10"/>
      <c r="R664" s="6"/>
      <c r="S664" s="81"/>
      <c r="T664" s="10"/>
      <c r="U664" s="10"/>
      <c r="V664" s="10"/>
      <c r="W664" s="29">
        <v>-66</v>
      </c>
      <c r="X664" s="13">
        <f t="shared" si="247"/>
        <v>-60</v>
      </c>
      <c r="Y664" s="10">
        <v>0.81889000000258116</v>
      </c>
      <c r="AD664" s="6"/>
      <c r="AE664" s="6"/>
      <c r="AF664" s="10"/>
      <c r="AG664" s="10"/>
      <c r="AH664" s="10"/>
    </row>
    <row r="665" spans="1:34" x14ac:dyDescent="0.15">
      <c r="A665" s="23">
        <v>-45</v>
      </c>
      <c r="B665" s="13">
        <f t="shared" si="246"/>
        <v>-40</v>
      </c>
      <c r="C665" s="6">
        <v>2.5510000000000002</v>
      </c>
      <c r="D665" s="6">
        <v>3.5089999999999999</v>
      </c>
      <c r="E665" s="6"/>
      <c r="F665" s="10"/>
      <c r="G665" s="10"/>
      <c r="H665" s="10"/>
      <c r="I665" s="6"/>
      <c r="J665" s="81"/>
      <c r="K665" s="10"/>
      <c r="L665" s="10"/>
      <c r="M665" s="10"/>
      <c r="N665" s="6"/>
      <c r="O665" s="10"/>
      <c r="P665" s="10"/>
      <c r="Q665" s="10"/>
      <c r="R665" s="6"/>
      <c r="S665" s="81"/>
      <c r="T665" s="10"/>
      <c r="U665" s="10"/>
      <c r="V665" s="10"/>
      <c r="W665" s="29">
        <v>-66</v>
      </c>
      <c r="X665" s="13">
        <f t="shared" si="247"/>
        <v>-60</v>
      </c>
      <c r="Y665" s="10">
        <v>0.9058900000021155</v>
      </c>
      <c r="AD665" s="6"/>
      <c r="AE665" s="6"/>
      <c r="AF665" s="10"/>
      <c r="AG665" s="10"/>
      <c r="AH665" s="10"/>
    </row>
    <row r="666" spans="1:34" x14ac:dyDescent="0.15">
      <c r="A666" s="23">
        <v>-45</v>
      </c>
      <c r="B666" s="13">
        <f t="shared" si="246"/>
        <v>-40</v>
      </c>
      <c r="C666" s="6">
        <v>2.738</v>
      </c>
      <c r="D666" s="6">
        <v>3.919</v>
      </c>
      <c r="E666" s="6"/>
      <c r="F666" s="10"/>
      <c r="G666" s="10"/>
      <c r="H666" s="10"/>
      <c r="I666" s="6"/>
      <c r="J666" s="81"/>
      <c r="K666" s="10"/>
      <c r="L666" s="10"/>
      <c r="M666" s="10"/>
      <c r="N666" s="6"/>
      <c r="O666" s="10"/>
      <c r="P666" s="10"/>
      <c r="Q666" s="10"/>
      <c r="R666" s="6"/>
      <c r="S666" s="81"/>
      <c r="T666" s="10"/>
      <c r="U666" s="10"/>
      <c r="V666" s="10"/>
      <c r="W666" s="29">
        <v>-66</v>
      </c>
      <c r="X666" s="13">
        <f t="shared" si="247"/>
        <v>-60</v>
      </c>
      <c r="Y666" s="10">
        <v>0.89571000000048562</v>
      </c>
      <c r="AD666" s="6"/>
      <c r="AE666" s="6"/>
      <c r="AF666" s="10"/>
      <c r="AG666" s="10"/>
      <c r="AH666" s="10"/>
    </row>
    <row r="667" spans="1:34" x14ac:dyDescent="0.15">
      <c r="A667" s="23">
        <v>-45</v>
      </c>
      <c r="B667" s="13">
        <f t="shared" si="246"/>
        <v>-40</v>
      </c>
      <c r="C667" s="6">
        <v>2.6339999999999999</v>
      </c>
      <c r="D667" s="6">
        <v>5.9059999999999997</v>
      </c>
      <c r="E667" s="6"/>
      <c r="F667" s="10"/>
      <c r="G667" s="10"/>
      <c r="H667" s="10"/>
      <c r="I667" s="6"/>
      <c r="J667" s="81"/>
      <c r="K667" s="10"/>
      <c r="L667" s="10"/>
      <c r="M667" s="10"/>
      <c r="N667" s="6"/>
      <c r="O667" s="10"/>
      <c r="P667" s="10"/>
      <c r="Q667" s="10"/>
      <c r="R667" s="6"/>
      <c r="S667" s="81"/>
      <c r="T667" s="10"/>
      <c r="U667" s="10"/>
      <c r="V667" s="10"/>
      <c r="W667" s="29">
        <v>-66</v>
      </c>
      <c r="X667" s="13">
        <f t="shared" si="247"/>
        <v>-60</v>
      </c>
      <c r="Y667" s="10">
        <v>0.60933000000437909</v>
      </c>
      <c r="AD667" s="6"/>
      <c r="AE667" s="6"/>
      <c r="AF667" s="10"/>
      <c r="AG667" s="10"/>
      <c r="AH667" s="10"/>
    </row>
    <row r="668" spans="1:34" x14ac:dyDescent="0.15">
      <c r="A668" s="23">
        <v>-45</v>
      </c>
      <c r="B668" s="13">
        <f t="shared" si="246"/>
        <v>-40</v>
      </c>
      <c r="C668" s="6">
        <v>3.105</v>
      </c>
      <c r="D668" s="6">
        <v>4.157</v>
      </c>
      <c r="E668" s="6"/>
      <c r="F668" s="10"/>
      <c r="G668" s="10"/>
      <c r="H668" s="10"/>
      <c r="I668" s="6"/>
      <c r="J668" s="81"/>
      <c r="K668" s="10"/>
      <c r="L668" s="10"/>
      <c r="M668" s="10"/>
      <c r="N668" s="6"/>
      <c r="O668" s="10"/>
      <c r="P668" s="10"/>
      <c r="Q668" s="10"/>
      <c r="R668" s="6"/>
      <c r="S668" s="81"/>
      <c r="T668" s="10"/>
      <c r="U668" s="10"/>
      <c r="V668" s="10"/>
      <c r="W668" s="29">
        <v>-66</v>
      </c>
      <c r="X668" s="13">
        <f t="shared" si="247"/>
        <v>-60</v>
      </c>
      <c r="Y668" s="10">
        <v>0.62578500000420445</v>
      </c>
      <c r="AD668" s="6"/>
      <c r="AE668" s="6"/>
      <c r="AF668" s="10"/>
      <c r="AG668" s="10"/>
      <c r="AH668" s="10"/>
    </row>
    <row r="669" spans="1:34" x14ac:dyDescent="0.15">
      <c r="A669" s="23">
        <v>-44</v>
      </c>
      <c r="B669" s="13">
        <f t="shared" si="246"/>
        <v>-40</v>
      </c>
      <c r="C669" s="6">
        <v>0.48699999999999999</v>
      </c>
      <c r="D669" s="6">
        <v>9.2829999999999995</v>
      </c>
      <c r="E669" s="6"/>
      <c r="F669" s="10"/>
      <c r="G669" s="10"/>
      <c r="H669" s="10"/>
      <c r="I669" s="6"/>
      <c r="J669" s="81"/>
      <c r="K669" s="10"/>
      <c r="L669" s="10"/>
      <c r="M669" s="10"/>
      <c r="N669" s="6"/>
      <c r="O669" s="10"/>
      <c r="P669" s="10"/>
      <c r="Q669" s="10"/>
      <c r="R669" s="6"/>
      <c r="S669" s="81"/>
      <c r="T669" s="10"/>
      <c r="U669" s="10"/>
      <c r="V669" s="10"/>
      <c r="W669" s="29">
        <v>-65</v>
      </c>
      <c r="X669" s="13">
        <f t="shared" si="247"/>
        <v>-60</v>
      </c>
      <c r="Y669" s="10">
        <v>2.263500000138996E-2</v>
      </c>
      <c r="AD669" s="6"/>
      <c r="AE669" s="6"/>
      <c r="AF669" s="10"/>
      <c r="AG669" s="10"/>
      <c r="AH669" s="10"/>
    </row>
    <row r="670" spans="1:34" x14ac:dyDescent="0.15">
      <c r="A670" s="23">
        <v>-43</v>
      </c>
      <c r="B670" s="13">
        <f t="shared" si="246"/>
        <v>-40</v>
      </c>
      <c r="C670" s="6">
        <v>2.6349999999999998</v>
      </c>
      <c r="D670" s="6">
        <v>3.5569999999999999</v>
      </c>
      <c r="E670" s="6"/>
      <c r="F670" s="10"/>
      <c r="G670" s="10"/>
      <c r="H670" s="10"/>
      <c r="I670" s="6"/>
      <c r="J670" s="81"/>
      <c r="K670" s="10"/>
      <c r="L670" s="10"/>
      <c r="M670" s="10"/>
      <c r="N670" s="6"/>
      <c r="O670" s="10"/>
      <c r="P670" s="10"/>
      <c r="Q670" s="10"/>
      <c r="R670" s="6"/>
      <c r="S670" s="81"/>
      <c r="T670" s="10"/>
      <c r="U670" s="10"/>
      <c r="V670" s="10"/>
      <c r="W670" s="29">
        <v>-65</v>
      </c>
      <c r="X670" s="13">
        <f t="shared" si="247"/>
        <v>-60</v>
      </c>
      <c r="Y670" s="10">
        <v>0.89641000000552085</v>
      </c>
      <c r="AD670" s="6"/>
      <c r="AE670" s="6"/>
      <c r="AF670" s="10"/>
      <c r="AG670" s="10"/>
      <c r="AH670" s="10"/>
    </row>
    <row r="671" spans="1:34" x14ac:dyDescent="0.15">
      <c r="A671" s="23">
        <v>-43</v>
      </c>
      <c r="B671" s="13">
        <f t="shared" si="246"/>
        <v>-40</v>
      </c>
      <c r="C671" s="6">
        <v>2.8180000000000001</v>
      </c>
      <c r="D671" s="6">
        <v>5.048</v>
      </c>
      <c r="E671" s="6"/>
      <c r="F671" s="10"/>
      <c r="G671" s="10"/>
      <c r="H671" s="10"/>
      <c r="I671" s="6"/>
      <c r="J671" s="81"/>
      <c r="K671" s="10"/>
      <c r="L671" s="10"/>
      <c r="M671" s="10"/>
      <c r="N671" s="6"/>
      <c r="O671" s="10"/>
      <c r="P671" s="10"/>
      <c r="Q671" s="10"/>
      <c r="R671" s="6"/>
      <c r="S671" s="81"/>
      <c r="T671" s="10"/>
      <c r="U671" s="10"/>
      <c r="V671" s="10"/>
      <c r="W671" s="29">
        <v>-65</v>
      </c>
      <c r="X671" s="13">
        <f t="shared" si="247"/>
        <v>-60</v>
      </c>
      <c r="Y671" s="10">
        <v>0.99432500000144608</v>
      </c>
      <c r="AD671" s="6"/>
      <c r="AE671" s="6"/>
      <c r="AF671" s="10"/>
      <c r="AG671" s="10"/>
      <c r="AH671" s="10"/>
    </row>
    <row r="672" spans="1:34" x14ac:dyDescent="0.15">
      <c r="A672" s="23">
        <v>-43</v>
      </c>
      <c r="B672" s="13">
        <f t="shared" si="246"/>
        <v>-40</v>
      </c>
      <c r="C672" s="6">
        <v>3.2959999999999998</v>
      </c>
      <c r="D672" s="6">
        <v>4.2380000000000004</v>
      </c>
      <c r="E672" s="6"/>
      <c r="F672" s="10"/>
      <c r="G672" s="10"/>
      <c r="H672" s="10"/>
      <c r="I672" s="6"/>
      <c r="J672" s="81"/>
      <c r="K672" s="10"/>
      <c r="L672" s="10"/>
      <c r="M672" s="10"/>
      <c r="N672" s="6"/>
      <c r="O672" s="10"/>
      <c r="P672" s="10"/>
      <c r="Q672" s="10"/>
      <c r="R672" s="6"/>
      <c r="S672" s="81"/>
      <c r="T672" s="10"/>
      <c r="U672" s="10"/>
      <c r="V672" s="10"/>
      <c r="W672" s="29">
        <v>-65</v>
      </c>
      <c r="X672" s="13">
        <f t="shared" si="247"/>
        <v>-60</v>
      </c>
      <c r="Y672" s="10">
        <v>6.9965000003192168E-2</v>
      </c>
      <c r="AD672" s="6"/>
      <c r="AE672" s="6"/>
      <c r="AF672" s="10"/>
      <c r="AG672" s="10"/>
      <c r="AH672" s="10"/>
    </row>
    <row r="673" spans="1:34" x14ac:dyDescent="0.15">
      <c r="A673" s="23">
        <v>-43</v>
      </c>
      <c r="B673" s="13">
        <f t="shared" si="246"/>
        <v>-40</v>
      </c>
      <c r="C673" s="6">
        <v>2.601</v>
      </c>
      <c r="D673" s="6">
        <v>5.0860000000000003</v>
      </c>
      <c r="E673" s="6"/>
      <c r="F673" s="10"/>
      <c r="G673" s="10"/>
      <c r="H673" s="10"/>
      <c r="I673" s="6"/>
      <c r="J673" s="81"/>
      <c r="K673" s="10"/>
      <c r="L673" s="10"/>
      <c r="M673" s="10"/>
      <c r="N673" s="6"/>
      <c r="O673" s="10"/>
      <c r="P673" s="10"/>
      <c r="Q673" s="10"/>
      <c r="R673" s="6"/>
      <c r="S673" s="81"/>
      <c r="T673" s="10"/>
      <c r="U673" s="10"/>
      <c r="V673" s="10"/>
      <c r="W673" s="29">
        <v>-65</v>
      </c>
      <c r="X673" s="13">
        <f t="shared" si="247"/>
        <v>-60</v>
      </c>
      <c r="Y673" s="10">
        <v>0.36543500000167817</v>
      </c>
      <c r="AD673" s="6"/>
      <c r="AE673" s="6"/>
      <c r="AF673" s="10"/>
      <c r="AG673" s="10"/>
      <c r="AH673" s="10"/>
    </row>
    <row r="674" spans="1:34" x14ac:dyDescent="0.15">
      <c r="A674" s="23">
        <v>-43</v>
      </c>
      <c r="B674" s="13">
        <f t="shared" si="246"/>
        <v>-40</v>
      </c>
      <c r="C674" s="6">
        <v>0.77900000000000003</v>
      </c>
      <c r="D674" s="6">
        <v>9.58</v>
      </c>
      <c r="E674" s="6"/>
      <c r="F674" s="10"/>
      <c r="G674" s="10"/>
      <c r="H674" s="10"/>
      <c r="I674" s="6"/>
      <c r="J674" s="81"/>
      <c r="K674" s="10"/>
      <c r="L674" s="10"/>
      <c r="M674" s="10"/>
      <c r="N674" s="6"/>
      <c r="O674" s="10"/>
      <c r="P674" s="10"/>
      <c r="Q674" s="10"/>
      <c r="R674" s="6"/>
      <c r="S674" s="81"/>
      <c r="T674" s="10"/>
      <c r="U674" s="10"/>
      <c r="V674" s="10"/>
      <c r="W674" s="29">
        <v>-65</v>
      </c>
      <c r="X674" s="13">
        <f t="shared" si="247"/>
        <v>-60</v>
      </c>
      <c r="Y674" s="10">
        <v>0.36589000000551986</v>
      </c>
      <c r="AD674" s="6"/>
      <c r="AE674" s="6"/>
      <c r="AF674" s="10"/>
      <c r="AG674" s="10"/>
      <c r="AH674" s="10"/>
    </row>
    <row r="675" spans="1:34" x14ac:dyDescent="0.15">
      <c r="A675" s="23">
        <v>-43</v>
      </c>
      <c r="B675" s="13">
        <f t="shared" si="246"/>
        <v>-40</v>
      </c>
      <c r="C675" s="6">
        <v>0.48899999999999999</v>
      </c>
      <c r="D675" s="6">
        <v>3.121</v>
      </c>
      <c r="E675" s="6"/>
      <c r="F675" s="10"/>
      <c r="G675" s="10"/>
      <c r="H675" s="10"/>
      <c r="I675" s="6"/>
      <c r="J675" s="81"/>
      <c r="K675" s="10"/>
      <c r="L675" s="10"/>
      <c r="M675" s="10"/>
      <c r="N675" s="6"/>
      <c r="O675" s="10"/>
      <c r="P675" s="10"/>
      <c r="Q675" s="10"/>
      <c r="R675" s="6"/>
      <c r="S675" s="81"/>
      <c r="T675" s="10"/>
      <c r="U675" s="10"/>
      <c r="V675" s="10"/>
      <c r="W675" s="29">
        <v>-65</v>
      </c>
      <c r="X675" s="13">
        <f t="shared" si="247"/>
        <v>-60</v>
      </c>
      <c r="Y675" s="10">
        <v>0.85037500000615895</v>
      </c>
      <c r="AD675" s="6"/>
      <c r="AE675" s="6"/>
      <c r="AF675" s="10"/>
      <c r="AG675" s="10"/>
      <c r="AH675" s="10"/>
    </row>
    <row r="676" spans="1:34" x14ac:dyDescent="0.15">
      <c r="A676" s="23">
        <v>-42</v>
      </c>
      <c r="B676" s="13">
        <f t="shared" si="246"/>
        <v>-40</v>
      </c>
      <c r="C676" s="6">
        <v>2.569</v>
      </c>
      <c r="D676" s="6">
        <v>3.5409999999999999</v>
      </c>
      <c r="E676" s="6"/>
      <c r="F676" s="10"/>
      <c r="G676" s="10"/>
      <c r="H676" s="10"/>
      <c r="I676" s="6"/>
      <c r="J676" s="81"/>
      <c r="K676" s="10"/>
      <c r="L676" s="10"/>
      <c r="M676" s="10"/>
      <c r="N676" s="6"/>
      <c r="O676" s="10"/>
      <c r="P676" s="10"/>
      <c r="Q676" s="10"/>
      <c r="R676" s="6"/>
      <c r="S676" s="81"/>
      <c r="T676" s="10"/>
      <c r="U676" s="10"/>
      <c r="V676" s="10"/>
      <c r="W676" s="29">
        <v>-65</v>
      </c>
      <c r="X676" s="13">
        <f t="shared" si="247"/>
        <v>-60</v>
      </c>
      <c r="Y676" s="10">
        <v>0.21466500000091959</v>
      </c>
      <c r="AD676" s="6"/>
      <c r="AE676" s="6"/>
      <c r="AF676" s="10"/>
      <c r="AG676" s="10"/>
      <c r="AH676" s="10"/>
    </row>
    <row r="677" spans="1:34" x14ac:dyDescent="0.15">
      <c r="A677" s="23">
        <v>-42</v>
      </c>
      <c r="B677" s="13">
        <f t="shared" si="246"/>
        <v>-40</v>
      </c>
      <c r="C677" s="6">
        <v>1.278</v>
      </c>
      <c r="D677" s="6">
        <v>2.484</v>
      </c>
      <c r="E677" s="6"/>
      <c r="F677" s="10"/>
      <c r="G677" s="10"/>
      <c r="H677" s="10"/>
      <c r="I677" s="6"/>
      <c r="J677" s="81"/>
      <c r="K677" s="10"/>
      <c r="L677" s="10"/>
      <c r="M677" s="10"/>
      <c r="N677" s="6"/>
      <c r="O677" s="10"/>
      <c r="P677" s="10"/>
      <c r="Q677" s="10"/>
      <c r="R677" s="6"/>
      <c r="S677" s="81"/>
      <c r="T677" s="10"/>
      <c r="U677" s="10"/>
      <c r="V677" s="10"/>
      <c r="W677" s="29">
        <v>-65</v>
      </c>
      <c r="X677" s="13">
        <f t="shared" si="247"/>
        <v>-60</v>
      </c>
      <c r="Y677" s="10">
        <v>0.77406000000248998</v>
      </c>
      <c r="AD677" s="6"/>
      <c r="AE677" s="6"/>
      <c r="AF677" s="10"/>
      <c r="AG677" s="10"/>
      <c r="AH677" s="10"/>
    </row>
    <row r="678" spans="1:34" x14ac:dyDescent="0.15">
      <c r="A678" s="23">
        <v>-42</v>
      </c>
      <c r="B678" s="13">
        <f t="shared" si="246"/>
        <v>-40</v>
      </c>
      <c r="C678" s="6">
        <v>1.474</v>
      </c>
      <c r="D678" s="6">
        <v>2.585</v>
      </c>
      <c r="E678" s="6"/>
      <c r="F678" s="10"/>
      <c r="G678" s="10"/>
      <c r="H678" s="10"/>
      <c r="I678" s="6"/>
      <c r="J678" s="81"/>
      <c r="K678" s="10"/>
      <c r="L678" s="10"/>
      <c r="M678" s="10"/>
      <c r="N678" s="6"/>
      <c r="O678" s="10"/>
      <c r="P678" s="10"/>
      <c r="Q678" s="10"/>
      <c r="R678" s="6"/>
      <c r="S678" s="81"/>
      <c r="T678" s="10"/>
      <c r="U678" s="10"/>
      <c r="V678" s="10"/>
      <c r="W678" s="29">
        <v>-65</v>
      </c>
      <c r="X678" s="13">
        <f t="shared" si="247"/>
        <v>-60</v>
      </c>
      <c r="Y678" s="10">
        <v>0.77042500000208247</v>
      </c>
      <c r="AD678" s="6"/>
      <c r="AE678" s="6"/>
      <c r="AF678" s="10"/>
      <c r="AG678" s="10"/>
      <c r="AH678" s="10"/>
    </row>
    <row r="679" spans="1:34" x14ac:dyDescent="0.15">
      <c r="A679" s="23">
        <v>-42</v>
      </c>
      <c r="B679" s="13">
        <f t="shared" si="246"/>
        <v>-40</v>
      </c>
      <c r="C679" s="6">
        <v>2.3959999999999999</v>
      </c>
      <c r="D679" s="6">
        <v>3.536</v>
      </c>
      <c r="E679" s="6"/>
      <c r="F679" s="10"/>
      <c r="G679" s="10"/>
      <c r="H679" s="10"/>
      <c r="I679" s="6"/>
      <c r="J679" s="81"/>
      <c r="K679" s="10"/>
      <c r="L679" s="10"/>
      <c r="M679" s="10"/>
      <c r="N679" s="6"/>
      <c r="O679" s="10"/>
      <c r="P679" s="10"/>
      <c r="Q679" s="10"/>
      <c r="R679" s="6"/>
      <c r="S679" s="81"/>
      <c r="T679" s="10"/>
      <c r="U679" s="10"/>
      <c r="V679" s="10"/>
      <c r="W679" s="29">
        <v>-65</v>
      </c>
      <c r="X679" s="13">
        <f t="shared" si="247"/>
        <v>-60</v>
      </c>
      <c r="Y679" s="10">
        <v>0.76724500000551665</v>
      </c>
      <c r="AD679" s="6"/>
      <c r="AE679" s="6"/>
      <c r="AF679" s="10"/>
      <c r="AG679" s="10"/>
      <c r="AH679" s="10"/>
    </row>
    <row r="680" spans="1:34" x14ac:dyDescent="0.15">
      <c r="A680" s="23">
        <v>-42</v>
      </c>
      <c r="B680" s="13">
        <f t="shared" si="246"/>
        <v>-40</v>
      </c>
      <c r="C680" s="6">
        <v>2.726</v>
      </c>
      <c r="D680" s="6">
        <v>5.1719999999999997</v>
      </c>
      <c r="E680" s="6"/>
      <c r="F680" s="10"/>
      <c r="G680" s="10"/>
      <c r="H680" s="10"/>
      <c r="I680" s="6"/>
      <c r="J680" s="81"/>
      <c r="K680" s="10"/>
      <c r="L680" s="10"/>
      <c r="M680" s="10"/>
      <c r="N680" s="6"/>
      <c r="O680" s="10"/>
      <c r="P680" s="10"/>
      <c r="Q680" s="10"/>
      <c r="R680" s="6"/>
      <c r="S680" s="81"/>
      <c r="T680" s="10"/>
      <c r="U680" s="10"/>
      <c r="V680" s="10"/>
      <c r="W680" s="29">
        <v>-65</v>
      </c>
      <c r="X680" s="13">
        <f t="shared" si="247"/>
        <v>-60</v>
      </c>
      <c r="Y680" s="10">
        <v>0.84624500000342118</v>
      </c>
      <c r="AD680" s="6"/>
      <c r="AE680" s="6"/>
      <c r="AF680" s="10"/>
      <c r="AG680" s="10"/>
      <c r="AH680" s="10"/>
    </row>
    <row r="681" spans="1:34" x14ac:dyDescent="0.15">
      <c r="A681" s="23">
        <v>-42</v>
      </c>
      <c r="B681" s="13">
        <f t="shared" si="246"/>
        <v>-40</v>
      </c>
      <c r="C681" s="6">
        <v>0.55200000000000005</v>
      </c>
      <c r="D681" s="6">
        <v>1.867</v>
      </c>
      <c r="E681" s="6"/>
      <c r="F681" s="10"/>
      <c r="G681" s="10"/>
      <c r="H681" s="10"/>
      <c r="I681" s="6"/>
      <c r="J681" s="81"/>
      <c r="K681" s="10"/>
      <c r="L681" s="10"/>
      <c r="M681" s="10"/>
      <c r="N681" s="6"/>
      <c r="O681" s="10"/>
      <c r="P681" s="10"/>
      <c r="Q681" s="10"/>
      <c r="R681" s="6"/>
      <c r="S681" s="81"/>
      <c r="T681" s="10"/>
      <c r="U681" s="10"/>
      <c r="V681" s="10"/>
      <c r="W681" s="29">
        <v>-65</v>
      </c>
      <c r="X681" s="13">
        <f t="shared" si="247"/>
        <v>-60</v>
      </c>
      <c r="Y681" s="10">
        <v>0.85470000000161672</v>
      </c>
      <c r="AD681" s="6"/>
      <c r="AE681" s="6"/>
      <c r="AF681" s="10"/>
      <c r="AG681" s="10"/>
      <c r="AH681" s="10"/>
    </row>
    <row r="682" spans="1:34" x14ac:dyDescent="0.15">
      <c r="A682" s="23">
        <v>-41</v>
      </c>
      <c r="B682" s="13">
        <f t="shared" si="246"/>
        <v>-40</v>
      </c>
      <c r="C682" s="6">
        <v>0.96199999999999997</v>
      </c>
      <c r="D682" s="6">
        <v>4.4969999999999999</v>
      </c>
      <c r="E682" s="6"/>
      <c r="F682" s="10"/>
      <c r="G682" s="10"/>
      <c r="H682" s="10"/>
      <c r="I682" s="6"/>
      <c r="J682" s="81"/>
      <c r="K682" s="10"/>
      <c r="L682" s="10"/>
      <c r="M682" s="10"/>
      <c r="N682" s="6"/>
      <c r="O682" s="10"/>
      <c r="P682" s="10"/>
      <c r="Q682" s="10"/>
      <c r="R682" s="6"/>
      <c r="S682" s="81"/>
      <c r="T682" s="10"/>
      <c r="U682" s="10"/>
      <c r="V682" s="10"/>
      <c r="W682" s="29">
        <v>-65</v>
      </c>
      <c r="X682" s="13">
        <f t="shared" si="247"/>
        <v>-60</v>
      </c>
      <c r="Y682" s="10">
        <v>0.85915500000627332</v>
      </c>
      <c r="AD682" s="6"/>
      <c r="AE682" s="6"/>
      <c r="AF682" s="10"/>
      <c r="AG682" s="10"/>
      <c r="AH682" s="10"/>
    </row>
    <row r="683" spans="1:34" x14ac:dyDescent="0.15">
      <c r="A683" s="23">
        <v>-41</v>
      </c>
      <c r="B683" s="13">
        <f t="shared" si="246"/>
        <v>-40</v>
      </c>
      <c r="C683" s="6">
        <v>2.6150000000000002</v>
      </c>
      <c r="D683" s="6">
        <v>3.6930000000000001</v>
      </c>
      <c r="E683" s="6"/>
      <c r="F683" s="10"/>
      <c r="G683" s="10"/>
      <c r="H683" s="10"/>
      <c r="I683" s="6"/>
      <c r="J683" s="81"/>
      <c r="K683" s="10"/>
      <c r="L683" s="10"/>
      <c r="M683" s="10"/>
      <c r="N683" s="6"/>
      <c r="O683" s="10"/>
      <c r="P683" s="10"/>
      <c r="Q683" s="10"/>
      <c r="R683" s="6"/>
      <c r="S683" s="81"/>
      <c r="T683" s="10"/>
      <c r="U683" s="10"/>
      <c r="V683" s="10"/>
      <c r="W683" s="29">
        <v>-65</v>
      </c>
      <c r="X683" s="13">
        <f t="shared" si="247"/>
        <v>-60</v>
      </c>
      <c r="Y683" s="10">
        <v>0.93425000000074343</v>
      </c>
      <c r="AD683" s="6"/>
      <c r="AE683" s="6"/>
      <c r="AF683" s="10"/>
      <c r="AG683" s="10"/>
      <c r="AH683" s="10"/>
    </row>
    <row r="684" spans="1:34" x14ac:dyDescent="0.15">
      <c r="A684" s="23">
        <v>-41</v>
      </c>
      <c r="B684" s="13">
        <f t="shared" si="246"/>
        <v>-40</v>
      </c>
      <c r="C684" s="6">
        <v>0.498</v>
      </c>
      <c r="D684" s="6">
        <v>24.577000000000002</v>
      </c>
      <c r="E684" s="6"/>
      <c r="F684" s="10"/>
      <c r="G684" s="10"/>
      <c r="H684" s="10"/>
      <c r="I684" s="6"/>
      <c r="J684" s="81"/>
      <c r="K684" s="10"/>
      <c r="L684" s="10"/>
      <c r="M684" s="10"/>
      <c r="N684" s="6"/>
      <c r="O684" s="10"/>
      <c r="P684" s="10"/>
      <c r="Q684" s="10"/>
      <c r="R684" s="6"/>
      <c r="S684" s="81"/>
      <c r="T684" s="10"/>
      <c r="U684" s="10"/>
      <c r="V684" s="10"/>
      <c r="W684" s="29">
        <v>-65</v>
      </c>
      <c r="X684" s="13">
        <f t="shared" si="247"/>
        <v>-60</v>
      </c>
      <c r="Y684" s="10">
        <v>0.17244500000155782</v>
      </c>
      <c r="AD684" s="6"/>
      <c r="AE684" s="6"/>
      <c r="AF684" s="10"/>
      <c r="AG684" s="10"/>
      <c r="AH684" s="10"/>
    </row>
    <row r="685" spans="1:34" x14ac:dyDescent="0.15">
      <c r="A685" s="23">
        <v>-41</v>
      </c>
      <c r="B685" s="13">
        <f t="shared" si="246"/>
        <v>-40</v>
      </c>
      <c r="C685" s="6">
        <v>2.2229999999999999</v>
      </c>
      <c r="D685" s="6">
        <v>24.577000000000002</v>
      </c>
      <c r="E685" s="6"/>
      <c r="F685" s="10"/>
      <c r="G685" s="10"/>
      <c r="H685" s="10"/>
      <c r="I685" s="6"/>
      <c r="J685" s="81"/>
      <c r="K685" s="10"/>
      <c r="L685" s="10"/>
      <c r="M685" s="10"/>
      <c r="N685" s="6"/>
      <c r="O685" s="10"/>
      <c r="P685" s="10"/>
      <c r="Q685" s="10"/>
      <c r="R685" s="6"/>
      <c r="S685" s="81"/>
      <c r="T685" s="10"/>
      <c r="U685" s="10"/>
      <c r="V685" s="10"/>
      <c r="W685" s="29">
        <v>-65</v>
      </c>
      <c r="X685" s="13">
        <f t="shared" si="247"/>
        <v>-60</v>
      </c>
      <c r="Y685" s="10">
        <v>0.27827000000295454</v>
      </c>
      <c r="AD685" s="6"/>
      <c r="AE685" s="6"/>
      <c r="AF685" s="10"/>
      <c r="AG685" s="10"/>
      <c r="AH685" s="10"/>
    </row>
    <row r="686" spans="1:34" x14ac:dyDescent="0.15">
      <c r="A686" s="23">
        <v>-41</v>
      </c>
      <c r="B686" s="13">
        <f t="shared" si="246"/>
        <v>-40</v>
      </c>
      <c r="C686" s="6">
        <v>2.0329999999999999</v>
      </c>
      <c r="D686" s="6">
        <v>3.19</v>
      </c>
      <c r="E686" s="6"/>
      <c r="F686" s="10"/>
      <c r="G686" s="10"/>
      <c r="H686" s="10"/>
      <c r="I686" s="6"/>
      <c r="J686" s="81"/>
      <c r="K686" s="10"/>
      <c r="L686" s="10"/>
      <c r="M686" s="10"/>
      <c r="N686" s="6"/>
      <c r="O686" s="10"/>
      <c r="P686" s="10"/>
      <c r="Q686" s="10"/>
      <c r="R686" s="6"/>
      <c r="S686" s="81"/>
      <c r="T686" s="10"/>
      <c r="U686" s="10"/>
      <c r="V686" s="10"/>
      <c r="W686" s="29">
        <v>-65</v>
      </c>
      <c r="X686" s="13">
        <f t="shared" si="247"/>
        <v>-60</v>
      </c>
      <c r="Y686" s="10">
        <v>0.35154500000388578</v>
      </c>
      <c r="AD686" s="6"/>
      <c r="AE686" s="6"/>
      <c r="AF686" s="10"/>
      <c r="AG686" s="10"/>
      <c r="AH686" s="10"/>
    </row>
    <row r="687" spans="1:34" x14ac:dyDescent="0.15">
      <c r="A687" s="23">
        <v>-41</v>
      </c>
      <c r="B687" s="13">
        <f t="shared" si="246"/>
        <v>-40</v>
      </c>
      <c r="C687" s="6">
        <v>0.56999999999999995</v>
      </c>
      <c r="D687" s="6">
        <v>8.766</v>
      </c>
      <c r="E687" s="6"/>
      <c r="F687" s="10"/>
      <c r="G687" s="10"/>
      <c r="H687" s="10"/>
      <c r="I687" s="6"/>
      <c r="J687" s="81"/>
      <c r="K687" s="10"/>
      <c r="L687" s="10"/>
      <c r="M687" s="10"/>
      <c r="N687" s="6"/>
      <c r="O687" s="10"/>
      <c r="P687" s="10"/>
      <c r="Q687" s="10"/>
      <c r="R687" s="6"/>
      <c r="S687" s="81"/>
      <c r="T687" s="10"/>
      <c r="U687" s="10"/>
      <c r="V687" s="10"/>
      <c r="W687" s="29">
        <v>-65</v>
      </c>
      <c r="X687" s="13">
        <f t="shared" si="247"/>
        <v>-60</v>
      </c>
      <c r="Y687" s="10">
        <v>0.54028500000178981</v>
      </c>
      <c r="AD687" s="6"/>
      <c r="AE687" s="6"/>
      <c r="AF687" s="10"/>
      <c r="AG687" s="10"/>
      <c r="AH687" s="10"/>
    </row>
    <row r="688" spans="1:34" x14ac:dyDescent="0.15">
      <c r="A688" s="23">
        <v>-41</v>
      </c>
      <c r="B688" s="13">
        <f t="shared" si="246"/>
        <v>-40</v>
      </c>
      <c r="C688" s="6">
        <v>2.0459999999999998</v>
      </c>
      <c r="D688" s="6">
        <v>15.913</v>
      </c>
      <c r="E688" s="6"/>
      <c r="F688" s="10"/>
      <c r="G688" s="10"/>
      <c r="H688" s="10"/>
      <c r="I688" s="6"/>
      <c r="J688" s="81"/>
      <c r="K688" s="10"/>
      <c r="L688" s="10"/>
      <c r="M688" s="10"/>
      <c r="N688" s="6"/>
      <c r="O688" s="10"/>
      <c r="P688" s="10"/>
      <c r="Q688" s="10"/>
      <c r="R688" s="6"/>
      <c r="S688" s="81"/>
      <c r="T688" s="10"/>
      <c r="U688" s="10"/>
      <c r="V688" s="10"/>
      <c r="W688" s="29">
        <v>-65</v>
      </c>
      <c r="X688" s="13">
        <f t="shared" si="247"/>
        <v>-60</v>
      </c>
      <c r="Y688" s="10">
        <v>0.85375500000394289</v>
      </c>
      <c r="AD688" s="6"/>
      <c r="AE688" s="6"/>
      <c r="AF688" s="10"/>
      <c r="AG688" s="10"/>
      <c r="AH688" s="10"/>
    </row>
    <row r="689" spans="1:34" x14ac:dyDescent="0.15">
      <c r="A689" s="23">
        <v>-41</v>
      </c>
      <c r="B689" s="13">
        <f t="shared" si="246"/>
        <v>-40</v>
      </c>
      <c r="C689" s="6">
        <v>0.78500000000000003</v>
      </c>
      <c r="D689" s="6">
        <v>8.5329999999999995</v>
      </c>
      <c r="E689" s="6"/>
      <c r="F689" s="10"/>
      <c r="G689" s="10"/>
      <c r="H689" s="10"/>
      <c r="I689" s="6"/>
      <c r="J689" s="81"/>
      <c r="K689" s="10"/>
      <c r="L689" s="10"/>
      <c r="M689" s="10"/>
      <c r="N689" s="6"/>
      <c r="O689" s="10"/>
      <c r="P689" s="10"/>
      <c r="Q689" s="10"/>
      <c r="R689" s="6"/>
      <c r="S689" s="81"/>
      <c r="T689" s="10"/>
      <c r="U689" s="10"/>
      <c r="V689" s="10"/>
      <c r="W689" s="29">
        <v>-65</v>
      </c>
      <c r="X689" s="13">
        <f t="shared" si="247"/>
        <v>-60</v>
      </c>
      <c r="Y689" s="10">
        <v>0.94303500000207996</v>
      </c>
      <c r="AD689" s="6"/>
      <c r="AE689" s="6"/>
      <c r="AF689" s="10"/>
      <c r="AG689" s="10"/>
      <c r="AH689" s="10"/>
    </row>
    <row r="690" spans="1:34" x14ac:dyDescent="0.15">
      <c r="A690" s="23">
        <v>-41</v>
      </c>
      <c r="B690" s="13">
        <f t="shared" si="246"/>
        <v>-40</v>
      </c>
      <c r="C690" s="6">
        <v>1.972</v>
      </c>
      <c r="D690" s="6">
        <v>2.9409999999999998</v>
      </c>
      <c r="E690" s="6"/>
      <c r="F690" s="10"/>
      <c r="G690" s="10"/>
      <c r="H690" s="10"/>
      <c r="I690" s="6"/>
      <c r="J690" s="81"/>
      <c r="K690" s="10"/>
      <c r="L690" s="10"/>
      <c r="M690" s="10"/>
      <c r="N690" s="6"/>
      <c r="O690" s="10"/>
      <c r="P690" s="10"/>
      <c r="Q690" s="10"/>
      <c r="R690" s="6"/>
      <c r="S690" s="81"/>
      <c r="T690" s="10"/>
      <c r="U690" s="10"/>
      <c r="V690" s="10"/>
      <c r="W690" s="29">
        <v>-65</v>
      </c>
      <c r="X690" s="13">
        <f t="shared" si="247"/>
        <v>-60</v>
      </c>
      <c r="Y690" s="10">
        <v>0.12004500000056617</v>
      </c>
      <c r="AD690" s="6"/>
      <c r="AE690" s="6"/>
      <c r="AF690" s="10"/>
      <c r="AG690" s="10"/>
      <c r="AH690" s="10"/>
    </row>
    <row r="691" spans="1:34" x14ac:dyDescent="0.15">
      <c r="A691" s="23">
        <v>-40</v>
      </c>
      <c r="B691" s="13">
        <f t="shared" si="246"/>
        <v>-40</v>
      </c>
      <c r="C691" s="6">
        <v>1.345</v>
      </c>
      <c r="D691" s="6">
        <v>2.3479999999999999</v>
      </c>
      <c r="E691" s="6"/>
      <c r="F691" s="10"/>
      <c r="G691" s="10"/>
      <c r="H691" s="10"/>
      <c r="I691" s="6"/>
      <c r="J691" s="81"/>
      <c r="K691" s="10"/>
      <c r="L691" s="10"/>
      <c r="M691" s="10"/>
      <c r="N691" s="6"/>
      <c r="O691" s="10"/>
      <c r="P691" s="10"/>
      <c r="Q691" s="10"/>
      <c r="R691" s="6"/>
      <c r="S691" s="81"/>
      <c r="T691" s="10"/>
      <c r="U691" s="10"/>
      <c r="V691" s="10"/>
      <c r="W691" s="29">
        <v>-65</v>
      </c>
      <c r="X691" s="13">
        <f t="shared" si="247"/>
        <v>-60</v>
      </c>
      <c r="Y691" s="10">
        <v>0.11741000000400037</v>
      </c>
      <c r="AD691" s="6"/>
      <c r="AE691" s="6"/>
      <c r="AF691" s="10"/>
      <c r="AG691" s="10"/>
      <c r="AH691" s="10"/>
    </row>
    <row r="692" spans="1:34" x14ac:dyDescent="0.15">
      <c r="A692" s="23">
        <v>-38</v>
      </c>
      <c r="B692" s="13">
        <f t="shared" si="246"/>
        <v>-30</v>
      </c>
      <c r="C692" s="6">
        <v>1.272</v>
      </c>
      <c r="D692" s="6">
        <v>2.375</v>
      </c>
      <c r="E692" s="6"/>
      <c r="F692" s="10"/>
      <c r="G692" s="10"/>
      <c r="H692" s="10"/>
      <c r="I692" s="6"/>
      <c r="J692" s="81"/>
      <c r="K692" s="10"/>
      <c r="L692" s="10"/>
      <c r="M692" s="10"/>
      <c r="N692" s="6"/>
      <c r="O692" s="10"/>
      <c r="P692" s="10"/>
      <c r="Q692" s="10"/>
      <c r="R692" s="6"/>
      <c r="S692" s="81"/>
      <c r="T692" s="10"/>
      <c r="U692" s="10"/>
      <c r="V692" s="10"/>
      <c r="W692" s="29">
        <v>-65</v>
      </c>
      <c r="X692" s="13">
        <f t="shared" si="247"/>
        <v>-60</v>
      </c>
      <c r="Y692" s="10">
        <v>0.24750999999998369</v>
      </c>
      <c r="AD692" s="6"/>
      <c r="AE692" s="6"/>
      <c r="AF692" s="10"/>
      <c r="AG692" s="10"/>
      <c r="AH692" s="10"/>
    </row>
    <row r="693" spans="1:34" x14ac:dyDescent="0.15">
      <c r="A693" s="23">
        <v>-38</v>
      </c>
      <c r="B693" s="13">
        <f t="shared" si="246"/>
        <v>-30</v>
      </c>
      <c r="C693" s="6">
        <v>2.3839999999999999</v>
      </c>
      <c r="D693" s="6">
        <v>3.4169999999999998</v>
      </c>
      <c r="E693" s="6"/>
      <c r="F693" s="10"/>
      <c r="G693" s="10"/>
      <c r="H693" s="10"/>
      <c r="I693" s="6"/>
      <c r="J693" s="81"/>
      <c r="K693" s="10"/>
      <c r="L693" s="10"/>
      <c r="M693" s="10"/>
      <c r="N693" s="6"/>
      <c r="O693" s="10"/>
      <c r="P693" s="10"/>
      <c r="Q693" s="10"/>
      <c r="R693" s="6"/>
      <c r="S693" s="81"/>
      <c r="T693" s="10"/>
      <c r="U693" s="10"/>
      <c r="V693" s="10"/>
      <c r="W693" s="29">
        <v>-65</v>
      </c>
      <c r="X693" s="13">
        <f t="shared" si="247"/>
        <v>-60</v>
      </c>
      <c r="Y693" s="10">
        <v>0.3458750000058044</v>
      </c>
      <c r="AD693" s="6"/>
      <c r="AE693" s="6"/>
      <c r="AF693" s="10"/>
      <c r="AG693" s="10"/>
      <c r="AH693" s="10"/>
    </row>
    <row r="694" spans="1:34" x14ac:dyDescent="0.15">
      <c r="A694" s="23">
        <v>-38</v>
      </c>
      <c r="B694" s="13">
        <f t="shared" si="246"/>
        <v>-30</v>
      </c>
      <c r="C694" s="6">
        <v>2.8130000000000002</v>
      </c>
      <c r="D694" s="6">
        <v>3.7879999999999998</v>
      </c>
      <c r="E694" s="6"/>
      <c r="F694" s="10"/>
      <c r="G694" s="10"/>
      <c r="H694" s="10"/>
      <c r="I694" s="6"/>
      <c r="J694" s="81"/>
      <c r="K694" s="10"/>
      <c r="L694" s="10"/>
      <c r="M694" s="10"/>
      <c r="N694" s="6"/>
      <c r="O694" s="10"/>
      <c r="P694" s="10"/>
      <c r="Q694" s="10"/>
      <c r="R694" s="6"/>
      <c r="S694" s="81"/>
      <c r="T694" s="10"/>
      <c r="U694" s="10"/>
      <c r="V694" s="10"/>
      <c r="W694" s="29">
        <v>-65</v>
      </c>
      <c r="X694" s="13">
        <f t="shared" si="247"/>
        <v>-60</v>
      </c>
      <c r="Y694" s="10">
        <v>0.84272500000201966</v>
      </c>
      <c r="AD694" s="6"/>
      <c r="AE694" s="6"/>
      <c r="AF694" s="10"/>
      <c r="AG694" s="10"/>
      <c r="AH694" s="10"/>
    </row>
    <row r="695" spans="1:34" x14ac:dyDescent="0.15">
      <c r="A695" s="23">
        <v>-38</v>
      </c>
      <c r="B695" s="13">
        <f t="shared" si="246"/>
        <v>-30</v>
      </c>
      <c r="C695" s="6">
        <v>1.89</v>
      </c>
      <c r="D695" s="6">
        <v>2.8809999999999998</v>
      </c>
      <c r="E695" s="6"/>
      <c r="F695" s="10"/>
      <c r="G695" s="10"/>
      <c r="H695" s="10"/>
      <c r="I695" s="6"/>
      <c r="J695" s="81"/>
      <c r="K695" s="10"/>
      <c r="L695" s="10"/>
      <c r="M695" s="10"/>
      <c r="N695" s="6"/>
      <c r="O695" s="10"/>
      <c r="P695" s="10"/>
      <c r="Q695" s="10"/>
      <c r="R695" s="6"/>
      <c r="S695" s="81"/>
      <c r="T695" s="10"/>
      <c r="U695" s="10"/>
      <c r="V695" s="10"/>
      <c r="W695" s="29">
        <v>-65</v>
      </c>
      <c r="X695" s="13">
        <f t="shared" si="247"/>
        <v>-60</v>
      </c>
      <c r="Y695" s="10">
        <v>0.48021500000230932</v>
      </c>
      <c r="AD695" s="6"/>
      <c r="AE695" s="6"/>
      <c r="AF695" s="10"/>
      <c r="AG695" s="10"/>
      <c r="AH695" s="10"/>
    </row>
    <row r="696" spans="1:34" x14ac:dyDescent="0.15">
      <c r="A696" s="23">
        <v>-37</v>
      </c>
      <c r="B696" s="13">
        <f t="shared" si="246"/>
        <v>-30</v>
      </c>
      <c r="C696" s="6">
        <v>0.57699999999999996</v>
      </c>
      <c r="D696" s="6">
        <v>1.6779999999999999</v>
      </c>
      <c r="E696" s="6"/>
      <c r="F696" s="10"/>
      <c r="G696" s="10"/>
      <c r="H696" s="10"/>
      <c r="I696" s="6"/>
      <c r="J696" s="81"/>
      <c r="K696" s="10"/>
      <c r="L696" s="10"/>
      <c r="M696" s="10"/>
      <c r="N696" s="6"/>
      <c r="O696" s="10"/>
      <c r="P696" s="10"/>
      <c r="Q696" s="10"/>
      <c r="R696" s="6"/>
      <c r="S696" s="81"/>
      <c r="T696" s="10"/>
      <c r="U696" s="10"/>
      <c r="V696" s="10"/>
      <c r="W696" s="29">
        <v>-65</v>
      </c>
      <c r="X696" s="13">
        <f t="shared" si="247"/>
        <v>-60</v>
      </c>
      <c r="Y696" s="10">
        <v>0.87878000000096979</v>
      </c>
      <c r="AD696" s="6"/>
      <c r="AE696" s="6"/>
      <c r="AF696" s="10"/>
      <c r="AG696" s="10"/>
      <c r="AH696" s="10"/>
    </row>
    <row r="697" spans="1:34" x14ac:dyDescent="0.15">
      <c r="A697" s="23">
        <v>-37</v>
      </c>
      <c r="B697" s="13">
        <f t="shared" si="246"/>
        <v>-30</v>
      </c>
      <c r="C697" s="6">
        <v>2.6989999999999998</v>
      </c>
      <c r="D697" s="6">
        <v>12.808999999999999</v>
      </c>
      <c r="E697" s="6"/>
      <c r="F697" s="10"/>
      <c r="G697" s="10"/>
      <c r="H697" s="10"/>
      <c r="I697" s="6"/>
      <c r="J697" s="81"/>
      <c r="K697" s="10"/>
      <c r="L697" s="10"/>
      <c r="M697" s="10"/>
      <c r="N697" s="6"/>
      <c r="O697" s="10"/>
      <c r="P697" s="10"/>
      <c r="Q697" s="10"/>
      <c r="R697" s="6"/>
      <c r="S697" s="81"/>
      <c r="T697" s="10"/>
      <c r="U697" s="10"/>
      <c r="V697" s="10"/>
      <c r="W697" s="29">
        <v>-65</v>
      </c>
      <c r="X697" s="13">
        <f t="shared" si="247"/>
        <v>-60</v>
      </c>
      <c r="Y697" s="10">
        <v>0.85660000000417114</v>
      </c>
      <c r="AD697" s="6"/>
      <c r="AE697" s="6"/>
      <c r="AF697" s="10"/>
      <c r="AG697" s="10"/>
      <c r="AH697" s="10"/>
    </row>
    <row r="698" spans="1:34" x14ac:dyDescent="0.15">
      <c r="A698" s="23">
        <v>-37</v>
      </c>
      <c r="B698" s="13">
        <f t="shared" si="246"/>
        <v>-30</v>
      </c>
      <c r="C698" s="6">
        <v>2.6230000000000002</v>
      </c>
      <c r="D698" s="6">
        <v>9.4949999999999992</v>
      </c>
      <c r="E698" s="6"/>
      <c r="F698" s="10"/>
      <c r="G698" s="10"/>
      <c r="H698" s="10"/>
      <c r="I698" s="6"/>
      <c r="J698" s="81"/>
      <c r="K698" s="10"/>
      <c r="L698" s="10"/>
      <c r="M698" s="10"/>
      <c r="N698" s="6"/>
      <c r="O698" s="10"/>
      <c r="P698" s="10"/>
      <c r="Q698" s="10"/>
      <c r="R698" s="6"/>
      <c r="S698" s="81"/>
      <c r="T698" s="10"/>
      <c r="U698" s="10"/>
      <c r="V698" s="10"/>
      <c r="W698" s="29">
        <v>-65</v>
      </c>
      <c r="X698" s="13">
        <f t="shared" si="247"/>
        <v>-60</v>
      </c>
      <c r="Y698" s="10">
        <v>0.8800550000017846</v>
      </c>
      <c r="AD698" s="6"/>
      <c r="AE698" s="6"/>
      <c r="AF698" s="10"/>
      <c r="AG698" s="10"/>
      <c r="AH698" s="10"/>
    </row>
    <row r="699" spans="1:34" x14ac:dyDescent="0.15">
      <c r="A699" s="23">
        <v>-37</v>
      </c>
      <c r="B699" s="13">
        <f t="shared" si="246"/>
        <v>-30</v>
      </c>
      <c r="C699" s="6">
        <v>2.7040000000000002</v>
      </c>
      <c r="D699" s="6">
        <v>3.8</v>
      </c>
      <c r="E699" s="6"/>
      <c r="F699" s="10"/>
      <c r="G699" s="10"/>
      <c r="H699" s="10"/>
      <c r="I699" s="6"/>
      <c r="J699" s="81"/>
      <c r="K699" s="10"/>
      <c r="L699" s="10"/>
      <c r="M699" s="10"/>
      <c r="N699" s="6"/>
      <c r="O699" s="10"/>
      <c r="P699" s="10"/>
      <c r="Q699" s="10"/>
      <c r="R699" s="6"/>
      <c r="S699" s="81"/>
      <c r="T699" s="10"/>
      <c r="U699" s="10"/>
      <c r="V699" s="10"/>
      <c r="W699" s="29">
        <v>-65</v>
      </c>
      <c r="X699" s="13">
        <f t="shared" si="247"/>
        <v>-60</v>
      </c>
      <c r="Y699" s="10">
        <v>0.20479999999951382</v>
      </c>
      <c r="AD699" s="6"/>
      <c r="AE699" s="6"/>
      <c r="AF699" s="10"/>
      <c r="AG699" s="10"/>
      <c r="AH699" s="10"/>
    </row>
    <row r="700" spans="1:34" x14ac:dyDescent="0.15">
      <c r="A700" s="23">
        <v>-37</v>
      </c>
      <c r="B700" s="13">
        <f t="shared" si="246"/>
        <v>-30</v>
      </c>
      <c r="C700" s="6">
        <v>1.8180000000000001</v>
      </c>
      <c r="D700" s="6">
        <v>2.8090000000000002</v>
      </c>
      <c r="E700" s="6"/>
      <c r="F700" s="10"/>
      <c r="G700" s="10"/>
      <c r="H700" s="10"/>
      <c r="I700" s="6"/>
      <c r="J700" s="81"/>
      <c r="K700" s="10"/>
      <c r="L700" s="10"/>
      <c r="M700" s="10"/>
      <c r="N700" s="6"/>
      <c r="O700" s="10"/>
      <c r="P700" s="10"/>
      <c r="Q700" s="10"/>
      <c r="R700" s="6"/>
      <c r="S700" s="81"/>
      <c r="T700" s="10"/>
      <c r="U700" s="10"/>
      <c r="V700" s="10"/>
      <c r="W700" s="29">
        <v>-65</v>
      </c>
      <c r="X700" s="13">
        <f t="shared" si="247"/>
        <v>-60</v>
      </c>
      <c r="Y700" s="10">
        <v>0.26580000000102721</v>
      </c>
      <c r="AD700" s="6"/>
      <c r="AE700" s="6"/>
      <c r="AF700" s="10"/>
      <c r="AG700" s="10"/>
      <c r="AH700" s="10"/>
    </row>
    <row r="701" spans="1:34" x14ac:dyDescent="0.15">
      <c r="A701" s="23">
        <v>-37</v>
      </c>
      <c r="B701" s="13">
        <f t="shared" si="246"/>
        <v>-30</v>
      </c>
      <c r="C701" s="6">
        <v>3.3889999999999998</v>
      </c>
      <c r="D701" s="6">
        <v>4.1660000000000004</v>
      </c>
      <c r="E701" s="6"/>
      <c r="F701" s="10"/>
      <c r="G701" s="10"/>
      <c r="H701" s="10"/>
      <c r="I701" s="6"/>
      <c r="J701" s="81"/>
      <c r="K701" s="10"/>
      <c r="L701" s="10"/>
      <c r="M701" s="10"/>
      <c r="N701" s="6"/>
      <c r="O701" s="10"/>
      <c r="P701" s="10"/>
      <c r="Q701" s="10"/>
      <c r="R701" s="6"/>
      <c r="S701" s="81"/>
      <c r="T701" s="10"/>
      <c r="U701" s="10"/>
      <c r="V701" s="10"/>
      <c r="W701" s="29">
        <v>-65</v>
      </c>
      <c r="X701" s="13">
        <f t="shared" si="247"/>
        <v>-60</v>
      </c>
      <c r="Y701" s="10">
        <v>0.28653000000591655</v>
      </c>
      <c r="AD701" s="6"/>
      <c r="AE701" s="6"/>
      <c r="AF701" s="10"/>
      <c r="AG701" s="10"/>
      <c r="AH701" s="10"/>
    </row>
    <row r="702" spans="1:34" x14ac:dyDescent="0.15">
      <c r="A702" s="23">
        <v>-37</v>
      </c>
      <c r="B702" s="13">
        <f t="shared" si="246"/>
        <v>-30</v>
      </c>
      <c r="C702" s="6">
        <v>2.6880000000000002</v>
      </c>
      <c r="D702" s="6">
        <v>3.7709999999999999</v>
      </c>
      <c r="E702" s="6"/>
      <c r="F702" s="10"/>
      <c r="G702" s="10"/>
      <c r="H702" s="10"/>
      <c r="I702" s="6"/>
      <c r="J702" s="81"/>
      <c r="K702" s="10"/>
      <c r="L702" s="10"/>
      <c r="M702" s="10"/>
      <c r="N702" s="6"/>
      <c r="O702" s="10"/>
      <c r="P702" s="10"/>
      <c r="Q702" s="10"/>
      <c r="R702" s="6"/>
      <c r="S702" s="81"/>
      <c r="T702" s="10"/>
      <c r="U702" s="10"/>
      <c r="V702" s="10"/>
      <c r="W702" s="29">
        <v>-65</v>
      </c>
      <c r="X702" s="13">
        <f t="shared" si="247"/>
        <v>-60</v>
      </c>
      <c r="Y702" s="10">
        <v>0.27898500000085247</v>
      </c>
      <c r="AD702" s="6"/>
      <c r="AE702" s="6"/>
      <c r="AF702" s="10"/>
      <c r="AG702" s="10"/>
      <c r="AH702" s="10"/>
    </row>
    <row r="703" spans="1:34" x14ac:dyDescent="0.15">
      <c r="A703" s="23">
        <v>-37</v>
      </c>
      <c r="B703" s="13">
        <f t="shared" si="246"/>
        <v>-30</v>
      </c>
      <c r="C703" s="6">
        <v>2.6560000000000001</v>
      </c>
      <c r="D703" s="6">
        <v>3.585</v>
      </c>
      <c r="E703" s="6"/>
      <c r="F703" s="10"/>
      <c r="G703" s="10"/>
      <c r="H703" s="10"/>
      <c r="I703" s="6"/>
      <c r="J703" s="81"/>
      <c r="K703" s="10"/>
      <c r="L703" s="10"/>
      <c r="M703" s="10"/>
      <c r="N703" s="6"/>
      <c r="O703" s="10"/>
      <c r="P703" s="10"/>
      <c r="Q703" s="10"/>
      <c r="R703" s="6"/>
      <c r="S703" s="81"/>
      <c r="T703" s="10"/>
      <c r="U703" s="10"/>
      <c r="V703" s="10"/>
      <c r="W703" s="29">
        <v>-65</v>
      </c>
      <c r="X703" s="13">
        <f t="shared" si="247"/>
        <v>-60</v>
      </c>
      <c r="Y703" s="10">
        <v>0.28544000000591652</v>
      </c>
      <c r="AD703" s="6"/>
      <c r="AE703" s="6"/>
      <c r="AF703" s="10"/>
      <c r="AG703" s="10"/>
      <c r="AH703" s="10"/>
    </row>
    <row r="704" spans="1:34" x14ac:dyDescent="0.15">
      <c r="A704" s="23">
        <v>-36</v>
      </c>
      <c r="B704" s="13">
        <f t="shared" si="246"/>
        <v>-30</v>
      </c>
      <c r="C704" s="6">
        <v>2.5960000000000001</v>
      </c>
      <c r="D704" s="6">
        <v>7.4210000000000003</v>
      </c>
      <c r="E704" s="6"/>
      <c r="F704" s="10"/>
      <c r="G704" s="10"/>
      <c r="H704" s="10"/>
      <c r="I704" s="6"/>
      <c r="J704" s="81"/>
      <c r="K704" s="10"/>
      <c r="L704" s="10"/>
      <c r="M704" s="10"/>
      <c r="N704" s="6"/>
      <c r="O704" s="10"/>
      <c r="P704" s="10"/>
      <c r="Q704" s="10"/>
      <c r="R704" s="6"/>
      <c r="S704" s="81"/>
      <c r="T704" s="10"/>
      <c r="U704" s="10"/>
      <c r="V704" s="10"/>
      <c r="W704" s="29">
        <v>-65</v>
      </c>
      <c r="X704" s="13">
        <f t="shared" si="247"/>
        <v>-60</v>
      </c>
      <c r="Y704" s="10">
        <v>0.45544999999933866</v>
      </c>
      <c r="AD704" s="6"/>
      <c r="AE704" s="6"/>
      <c r="AF704" s="10"/>
      <c r="AG704" s="10"/>
      <c r="AH704" s="10"/>
    </row>
    <row r="705" spans="1:34" x14ac:dyDescent="0.15">
      <c r="A705" s="23">
        <v>-35</v>
      </c>
      <c r="B705" s="13">
        <f t="shared" si="246"/>
        <v>-30</v>
      </c>
      <c r="C705" s="6">
        <v>0.52800000000000002</v>
      </c>
      <c r="D705" s="6">
        <v>12.948</v>
      </c>
      <c r="E705" s="6"/>
      <c r="F705" s="10"/>
      <c r="G705" s="10"/>
      <c r="H705" s="10"/>
      <c r="I705" s="6"/>
      <c r="J705" s="81"/>
      <c r="K705" s="10"/>
      <c r="L705" s="10"/>
      <c r="M705" s="10"/>
      <c r="N705" s="6"/>
      <c r="O705" s="10"/>
      <c r="P705" s="10"/>
      <c r="Q705" s="10"/>
      <c r="R705" s="6"/>
      <c r="S705" s="81"/>
      <c r="T705" s="10"/>
      <c r="U705" s="10"/>
      <c r="V705" s="10"/>
      <c r="W705" s="29">
        <v>-65</v>
      </c>
      <c r="X705" s="13">
        <f t="shared" si="247"/>
        <v>-60</v>
      </c>
      <c r="Y705" s="10">
        <v>0.90574000000434385</v>
      </c>
      <c r="AD705" s="6"/>
      <c r="AE705" s="6"/>
      <c r="AF705" s="10"/>
      <c r="AG705" s="10"/>
      <c r="AH705" s="10"/>
    </row>
    <row r="706" spans="1:34" x14ac:dyDescent="0.15">
      <c r="A706" s="23">
        <v>-35</v>
      </c>
      <c r="B706" s="13">
        <f t="shared" si="246"/>
        <v>-30</v>
      </c>
      <c r="C706" s="6">
        <v>2.762</v>
      </c>
      <c r="D706" s="6">
        <v>7.1459999999999999</v>
      </c>
      <c r="E706" s="6"/>
      <c r="F706" s="10"/>
      <c r="G706" s="10"/>
      <c r="H706" s="10"/>
      <c r="I706" s="6"/>
      <c r="J706" s="81"/>
      <c r="K706" s="10"/>
      <c r="L706" s="10"/>
      <c r="M706" s="10"/>
      <c r="N706" s="6"/>
      <c r="O706" s="10"/>
      <c r="P706" s="10"/>
      <c r="Q706" s="10"/>
      <c r="R706" s="6"/>
      <c r="S706" s="81"/>
      <c r="T706" s="10"/>
      <c r="U706" s="10"/>
      <c r="V706" s="10"/>
      <c r="W706" s="29">
        <v>-65</v>
      </c>
      <c r="X706" s="13">
        <f t="shared" si="247"/>
        <v>-60</v>
      </c>
      <c r="Y706" s="10">
        <v>0.73465000000609004</v>
      </c>
      <c r="AD706" s="6"/>
      <c r="AE706" s="6"/>
      <c r="AF706" s="10"/>
      <c r="AG706" s="10"/>
      <c r="AH706" s="10"/>
    </row>
    <row r="707" spans="1:34" x14ac:dyDescent="0.15">
      <c r="A707" s="23">
        <v>-34</v>
      </c>
      <c r="B707" s="13">
        <f t="shared" si="246"/>
        <v>-30</v>
      </c>
      <c r="C707" s="6">
        <v>0.53300000000000003</v>
      </c>
      <c r="D707" s="6">
        <v>8.8940000000000001</v>
      </c>
      <c r="E707" s="6"/>
      <c r="F707" s="10"/>
      <c r="G707" s="10"/>
      <c r="H707" s="10"/>
      <c r="I707" s="6"/>
      <c r="J707" s="81"/>
      <c r="K707" s="10"/>
      <c r="L707" s="10"/>
      <c r="M707" s="10"/>
      <c r="N707" s="6"/>
      <c r="O707" s="10"/>
      <c r="P707" s="10"/>
      <c r="Q707" s="10"/>
      <c r="R707" s="6"/>
      <c r="S707" s="81"/>
      <c r="T707" s="10"/>
      <c r="U707" s="10"/>
      <c r="V707" s="10"/>
      <c r="W707" s="29">
        <v>-65</v>
      </c>
      <c r="X707" s="13">
        <f t="shared" si="247"/>
        <v>-60</v>
      </c>
      <c r="Y707" s="10">
        <v>0.690105000004402</v>
      </c>
      <c r="AD707" s="6"/>
      <c r="AE707" s="6"/>
      <c r="AF707" s="10"/>
      <c r="AG707" s="10"/>
      <c r="AH707" s="10"/>
    </row>
    <row r="708" spans="1:34" x14ac:dyDescent="0.15">
      <c r="A708" s="23">
        <v>-34</v>
      </c>
      <c r="B708" s="13">
        <f t="shared" si="246"/>
        <v>-30</v>
      </c>
      <c r="C708" s="6">
        <v>0.504</v>
      </c>
      <c r="D708" s="6">
        <v>8.8949999999999996</v>
      </c>
      <c r="E708" s="6"/>
      <c r="F708" s="10"/>
      <c r="G708" s="10"/>
      <c r="H708" s="10"/>
      <c r="I708" s="6"/>
      <c r="J708" s="81"/>
      <c r="K708" s="10"/>
      <c r="L708" s="10"/>
      <c r="M708" s="10"/>
      <c r="N708" s="6"/>
      <c r="O708" s="10"/>
      <c r="P708" s="10"/>
      <c r="Q708" s="10"/>
      <c r="R708" s="6"/>
      <c r="S708" s="81"/>
      <c r="T708" s="10"/>
      <c r="U708" s="10"/>
      <c r="V708" s="10"/>
      <c r="W708" s="29">
        <v>-65</v>
      </c>
      <c r="X708" s="13">
        <f t="shared" si="247"/>
        <v>-60</v>
      </c>
      <c r="Y708" s="10">
        <v>0.79901500000498404</v>
      </c>
      <c r="AD708" s="6"/>
      <c r="AE708" s="6"/>
      <c r="AF708" s="10"/>
      <c r="AG708" s="10"/>
      <c r="AH708" s="10"/>
    </row>
    <row r="709" spans="1:34" x14ac:dyDescent="0.15">
      <c r="A709" s="23">
        <v>-34</v>
      </c>
      <c r="B709" s="13">
        <f t="shared" ref="B709:B772" si="248">0-(MID(A709,LEN(A709)-1,1)*10)</f>
        <v>-30</v>
      </c>
      <c r="C709" s="6">
        <v>2.766</v>
      </c>
      <c r="D709" s="6">
        <v>6.165</v>
      </c>
      <c r="E709" s="6"/>
      <c r="F709" s="10"/>
      <c r="G709" s="10"/>
      <c r="H709" s="10"/>
      <c r="I709" s="6"/>
      <c r="J709" s="81"/>
      <c r="K709" s="10"/>
      <c r="L709" s="10"/>
      <c r="M709" s="10"/>
      <c r="N709" s="6"/>
      <c r="O709" s="10"/>
      <c r="P709" s="10"/>
      <c r="Q709" s="10"/>
      <c r="R709" s="6"/>
      <c r="S709" s="81"/>
      <c r="T709" s="10"/>
      <c r="U709" s="10"/>
      <c r="V709" s="10"/>
      <c r="W709" s="29">
        <v>-65</v>
      </c>
      <c r="X709" s="13">
        <f t="shared" ref="X709:X772" si="249">0-(MID(W709,LEN(W709)-1,1)*10)</f>
        <v>-60</v>
      </c>
      <c r="Y709" s="10">
        <v>0.77647000000050204</v>
      </c>
      <c r="AD709" s="6"/>
      <c r="AE709" s="6"/>
      <c r="AF709" s="10"/>
      <c r="AG709" s="10"/>
      <c r="AH709" s="10"/>
    </row>
    <row r="710" spans="1:34" x14ac:dyDescent="0.15">
      <c r="A710" s="23">
        <v>-34</v>
      </c>
      <c r="B710" s="13">
        <f t="shared" si="248"/>
        <v>-30</v>
      </c>
      <c r="C710" s="6">
        <v>1.907</v>
      </c>
      <c r="D710" s="6">
        <v>2.9649999999999999</v>
      </c>
      <c r="E710" s="6"/>
      <c r="F710" s="10"/>
      <c r="G710" s="10"/>
      <c r="H710" s="10"/>
      <c r="I710" s="6"/>
      <c r="J710" s="81"/>
      <c r="K710" s="10"/>
      <c r="L710" s="10"/>
      <c r="M710" s="10"/>
      <c r="N710" s="6"/>
      <c r="O710" s="10"/>
      <c r="P710" s="10"/>
      <c r="Q710" s="10"/>
      <c r="R710" s="6"/>
      <c r="S710" s="81"/>
      <c r="T710" s="10"/>
      <c r="U710" s="10"/>
      <c r="V710" s="10"/>
      <c r="W710" s="29">
        <v>-65</v>
      </c>
      <c r="X710" s="13">
        <f t="shared" si="249"/>
        <v>-60</v>
      </c>
      <c r="Y710" s="10">
        <v>0.76792500000614816</v>
      </c>
      <c r="AD710" s="6"/>
      <c r="AE710" s="6"/>
      <c r="AF710" s="10"/>
      <c r="AG710" s="10"/>
      <c r="AH710" s="10"/>
    </row>
    <row r="711" spans="1:34" x14ac:dyDescent="0.15">
      <c r="A711" s="23">
        <v>-33</v>
      </c>
      <c r="B711" s="13">
        <f t="shared" si="248"/>
        <v>-30</v>
      </c>
      <c r="C711" s="6">
        <v>0.505</v>
      </c>
      <c r="D711" s="6">
        <v>1.66</v>
      </c>
      <c r="E711" s="6"/>
      <c r="F711" s="10"/>
      <c r="G711" s="10"/>
      <c r="H711" s="10"/>
      <c r="I711" s="6"/>
      <c r="J711" s="81"/>
      <c r="K711" s="10"/>
      <c r="L711" s="10"/>
      <c r="M711" s="10"/>
      <c r="N711" s="6"/>
      <c r="O711" s="10"/>
      <c r="P711" s="10"/>
      <c r="Q711" s="10"/>
      <c r="R711" s="6"/>
      <c r="S711" s="81"/>
      <c r="T711" s="10"/>
      <c r="U711" s="10"/>
      <c r="V711" s="10"/>
      <c r="W711" s="29">
        <v>-65</v>
      </c>
      <c r="X711" s="13">
        <f t="shared" si="249"/>
        <v>-60</v>
      </c>
      <c r="Y711" s="10">
        <v>0.79129000000032734</v>
      </c>
      <c r="AD711" s="6"/>
      <c r="AE711" s="6"/>
      <c r="AF711" s="10"/>
      <c r="AG711" s="10"/>
      <c r="AH711" s="10"/>
    </row>
    <row r="712" spans="1:34" x14ac:dyDescent="0.15">
      <c r="A712" s="23">
        <v>-33</v>
      </c>
      <c r="B712" s="13">
        <f t="shared" si="248"/>
        <v>-30</v>
      </c>
      <c r="C712" s="6">
        <v>2.698</v>
      </c>
      <c r="D712" s="6">
        <v>3.6019999999999999</v>
      </c>
      <c r="E712" s="6"/>
      <c r="F712" s="10"/>
      <c r="G712" s="10"/>
      <c r="H712" s="10"/>
      <c r="I712" s="6"/>
      <c r="J712" s="81"/>
      <c r="K712" s="10"/>
      <c r="L712" s="10"/>
      <c r="M712" s="10"/>
      <c r="N712" s="6"/>
      <c r="O712" s="10"/>
      <c r="P712" s="10"/>
      <c r="Q712" s="10"/>
      <c r="R712" s="6"/>
      <c r="S712" s="81"/>
      <c r="T712" s="10"/>
      <c r="U712" s="10"/>
      <c r="V712" s="10"/>
      <c r="W712" s="29">
        <v>-65</v>
      </c>
      <c r="X712" s="13">
        <f t="shared" si="249"/>
        <v>-60</v>
      </c>
      <c r="Y712" s="10">
        <v>0.93229500000480914</v>
      </c>
      <c r="AD712" s="6"/>
      <c r="AE712" s="6"/>
      <c r="AF712" s="10"/>
      <c r="AG712" s="10"/>
      <c r="AH712" s="10"/>
    </row>
    <row r="713" spans="1:34" x14ac:dyDescent="0.15">
      <c r="A713" s="23">
        <v>-33</v>
      </c>
      <c r="B713" s="13">
        <f t="shared" si="248"/>
        <v>-30</v>
      </c>
      <c r="C713" s="6">
        <v>2.4390000000000001</v>
      </c>
      <c r="D713" s="6">
        <v>3.411</v>
      </c>
      <c r="E713" s="6"/>
      <c r="F713" s="10"/>
      <c r="G713" s="10"/>
      <c r="H713" s="10"/>
      <c r="I713" s="6"/>
      <c r="J713" s="81"/>
      <c r="K713" s="10"/>
      <c r="L713" s="10"/>
      <c r="M713" s="10"/>
      <c r="N713" s="6"/>
      <c r="O713" s="10"/>
      <c r="P713" s="10"/>
      <c r="Q713" s="10"/>
      <c r="R713" s="6"/>
      <c r="S713" s="81"/>
      <c r="T713" s="10"/>
      <c r="U713" s="10"/>
      <c r="V713" s="10"/>
      <c r="W713" s="29">
        <v>-65</v>
      </c>
      <c r="X713" s="13">
        <f t="shared" si="249"/>
        <v>-60</v>
      </c>
      <c r="Y713" s="10">
        <v>0.14849000000114154</v>
      </c>
      <c r="AD713" s="6"/>
      <c r="AE713" s="6"/>
      <c r="AF713" s="10"/>
      <c r="AG713" s="10"/>
      <c r="AH713" s="10"/>
    </row>
    <row r="714" spans="1:34" x14ac:dyDescent="0.15">
      <c r="A714" s="23">
        <v>-33</v>
      </c>
      <c r="B714" s="13">
        <f t="shared" si="248"/>
        <v>-30</v>
      </c>
      <c r="C714" s="6">
        <v>2.5910000000000002</v>
      </c>
      <c r="D714" s="6">
        <v>3.319</v>
      </c>
      <c r="E714" s="6"/>
      <c r="F714" s="10"/>
      <c r="G714" s="10"/>
      <c r="H714" s="10"/>
      <c r="I714" s="6"/>
      <c r="J714" s="81"/>
      <c r="K714" s="10"/>
      <c r="L714" s="10"/>
      <c r="M714" s="10"/>
      <c r="N714" s="6"/>
      <c r="O714" s="10"/>
      <c r="P714" s="10"/>
      <c r="Q714" s="10"/>
      <c r="R714" s="6"/>
      <c r="S714" s="81"/>
      <c r="T714" s="10"/>
      <c r="U714" s="10"/>
      <c r="V714" s="10"/>
      <c r="W714" s="29">
        <v>-65</v>
      </c>
      <c r="X714" s="13">
        <f t="shared" si="249"/>
        <v>-60</v>
      </c>
      <c r="Y714" s="10">
        <v>0.14785500000498319</v>
      </c>
      <c r="AD714" s="6"/>
      <c r="AE714" s="6"/>
      <c r="AF714" s="10"/>
      <c r="AG714" s="10"/>
      <c r="AH714" s="10"/>
    </row>
    <row r="715" spans="1:34" x14ac:dyDescent="0.15">
      <c r="A715" s="23">
        <v>-33</v>
      </c>
      <c r="B715" s="13">
        <f t="shared" si="248"/>
        <v>-30</v>
      </c>
      <c r="C715" s="6">
        <v>2.8860000000000001</v>
      </c>
      <c r="D715" s="6">
        <v>3.7629999999999999</v>
      </c>
      <c r="E715" s="6"/>
      <c r="F715" s="10"/>
      <c r="G715" s="10"/>
      <c r="H715" s="10"/>
      <c r="I715" s="6"/>
      <c r="J715" s="81"/>
      <c r="K715" s="10"/>
      <c r="L715" s="10"/>
      <c r="M715" s="10"/>
      <c r="N715" s="6"/>
      <c r="O715" s="10"/>
      <c r="P715" s="10"/>
      <c r="Q715" s="10"/>
      <c r="R715" s="6"/>
      <c r="S715" s="81"/>
      <c r="T715" s="10"/>
      <c r="U715" s="10"/>
      <c r="V715" s="10"/>
      <c r="W715" s="29">
        <v>-65</v>
      </c>
      <c r="X715" s="13">
        <f t="shared" si="249"/>
        <v>-60</v>
      </c>
      <c r="Y715" s="10">
        <v>0.67150500000585578</v>
      </c>
      <c r="AD715" s="6"/>
      <c r="AE715" s="6"/>
      <c r="AF715" s="10"/>
      <c r="AG715" s="10"/>
      <c r="AH715" s="10"/>
    </row>
    <row r="716" spans="1:34" x14ac:dyDescent="0.15">
      <c r="A716" s="23">
        <v>-33</v>
      </c>
      <c r="B716" s="13">
        <f t="shared" si="248"/>
        <v>-30</v>
      </c>
      <c r="C716" s="6">
        <v>2.8460000000000001</v>
      </c>
      <c r="D716" s="6">
        <v>3.8679999999999999</v>
      </c>
      <c r="E716" s="6"/>
      <c r="F716" s="10"/>
      <c r="G716" s="10"/>
      <c r="H716" s="10"/>
      <c r="I716" s="6"/>
      <c r="J716" s="81"/>
      <c r="K716" s="10"/>
      <c r="L716" s="10"/>
      <c r="M716" s="10"/>
      <c r="N716" s="6"/>
      <c r="O716" s="10"/>
      <c r="P716" s="10"/>
      <c r="Q716" s="10"/>
      <c r="R716" s="6"/>
      <c r="S716" s="81"/>
      <c r="T716" s="10"/>
      <c r="U716" s="10"/>
      <c r="V716" s="10"/>
      <c r="W716" s="29">
        <v>-65</v>
      </c>
      <c r="X716" s="13">
        <f t="shared" si="249"/>
        <v>-60</v>
      </c>
      <c r="Y716" s="10">
        <v>0.40032500000562288</v>
      </c>
      <c r="AD716" s="6"/>
      <c r="AE716" s="6"/>
      <c r="AF716" s="10"/>
      <c r="AG716" s="10"/>
      <c r="AH716" s="10"/>
    </row>
    <row r="717" spans="1:34" x14ac:dyDescent="0.15">
      <c r="A717" s="23">
        <v>-33</v>
      </c>
      <c r="B717" s="13">
        <f t="shared" si="248"/>
        <v>-30</v>
      </c>
      <c r="C717" s="6">
        <v>2.976</v>
      </c>
      <c r="D717" s="6">
        <v>8.0549999999999997</v>
      </c>
      <c r="E717" s="6"/>
      <c r="F717" s="10"/>
      <c r="G717" s="10"/>
      <c r="H717" s="10"/>
      <c r="I717" s="6"/>
      <c r="J717" s="81"/>
      <c r="K717" s="10"/>
      <c r="L717" s="10"/>
      <c r="M717" s="10"/>
      <c r="N717" s="6"/>
      <c r="O717" s="10"/>
      <c r="P717" s="10"/>
      <c r="Q717" s="10"/>
      <c r="R717" s="6"/>
      <c r="S717" s="81"/>
      <c r="T717" s="10"/>
      <c r="U717" s="10"/>
      <c r="V717" s="10"/>
      <c r="W717" s="29">
        <v>-65</v>
      </c>
      <c r="X717" s="13">
        <f t="shared" si="249"/>
        <v>-60</v>
      </c>
      <c r="Y717" s="10">
        <v>0.48832500000172296</v>
      </c>
      <c r="AD717" s="6"/>
      <c r="AE717" s="6"/>
      <c r="AF717" s="10"/>
      <c r="AG717" s="10"/>
      <c r="AH717" s="10"/>
    </row>
    <row r="718" spans="1:34" x14ac:dyDescent="0.15">
      <c r="A718" s="23">
        <v>-33</v>
      </c>
      <c r="B718" s="13">
        <f t="shared" si="248"/>
        <v>-30</v>
      </c>
      <c r="C718" s="6">
        <v>0.48599999999999999</v>
      </c>
      <c r="D718" s="6">
        <v>2.431</v>
      </c>
      <c r="E718" s="6"/>
      <c r="F718" s="10"/>
      <c r="G718" s="10"/>
      <c r="H718" s="10"/>
      <c r="I718" s="6"/>
      <c r="J718" s="81"/>
      <c r="K718" s="10"/>
      <c r="L718" s="10"/>
      <c r="M718" s="10"/>
      <c r="N718" s="6"/>
      <c r="O718" s="10"/>
      <c r="P718" s="10"/>
      <c r="Q718" s="10"/>
      <c r="R718" s="6"/>
      <c r="S718" s="81"/>
      <c r="T718" s="10"/>
      <c r="U718" s="10"/>
      <c r="V718" s="10"/>
      <c r="W718" s="29">
        <v>-65</v>
      </c>
      <c r="X718" s="13">
        <f t="shared" si="249"/>
        <v>-60</v>
      </c>
      <c r="Y718" s="10">
        <v>0.47623500000311991</v>
      </c>
      <c r="AD718" s="6"/>
      <c r="AE718" s="6"/>
      <c r="AF718" s="10"/>
      <c r="AG718" s="10"/>
      <c r="AH718" s="10"/>
    </row>
    <row r="719" spans="1:34" x14ac:dyDescent="0.15">
      <c r="A719" s="23">
        <v>-33</v>
      </c>
      <c r="B719" s="13">
        <f t="shared" si="248"/>
        <v>-30</v>
      </c>
      <c r="C719" s="6">
        <v>2.4729999999999999</v>
      </c>
      <c r="D719" s="6">
        <v>3.4990000000000001</v>
      </c>
      <c r="E719" s="6"/>
      <c r="F719" s="10"/>
      <c r="G719" s="10"/>
      <c r="H719" s="10"/>
      <c r="I719" s="6"/>
      <c r="J719" s="81"/>
      <c r="K719" s="10"/>
      <c r="L719" s="10"/>
      <c r="M719" s="10"/>
      <c r="N719" s="6"/>
      <c r="O719" s="10"/>
      <c r="P719" s="10"/>
      <c r="Q719" s="10"/>
      <c r="R719" s="6"/>
      <c r="S719" s="81"/>
      <c r="T719" s="10"/>
      <c r="U719" s="10"/>
      <c r="V719" s="10"/>
      <c r="W719" s="29">
        <v>-65</v>
      </c>
      <c r="X719" s="13">
        <f t="shared" si="249"/>
        <v>-60</v>
      </c>
      <c r="Y719" s="10">
        <v>0.48760000000213033</v>
      </c>
      <c r="AD719" s="6"/>
      <c r="AE719" s="6"/>
      <c r="AF719" s="10"/>
      <c r="AG719" s="10"/>
      <c r="AH719" s="10"/>
    </row>
    <row r="720" spans="1:34" x14ac:dyDescent="0.15">
      <c r="A720" s="23">
        <v>-33</v>
      </c>
      <c r="B720" s="13">
        <f t="shared" si="248"/>
        <v>-30</v>
      </c>
      <c r="C720" s="6">
        <v>2.6459999999999999</v>
      </c>
      <c r="D720" s="6">
        <v>3.464</v>
      </c>
      <c r="E720" s="6"/>
      <c r="F720" s="10"/>
      <c r="G720" s="10"/>
      <c r="H720" s="10"/>
      <c r="I720" s="6"/>
      <c r="J720" s="81"/>
      <c r="K720" s="10"/>
      <c r="L720" s="10"/>
      <c r="M720" s="10"/>
      <c r="N720" s="6"/>
      <c r="O720" s="10"/>
      <c r="P720" s="10"/>
      <c r="Q720" s="10"/>
      <c r="R720" s="6"/>
      <c r="S720" s="81"/>
      <c r="T720" s="10"/>
      <c r="U720" s="10"/>
      <c r="V720" s="10"/>
      <c r="W720" s="29">
        <v>-65</v>
      </c>
      <c r="X720" s="13">
        <f t="shared" si="249"/>
        <v>-60</v>
      </c>
      <c r="Y720" s="10">
        <v>0.48205500000474966</v>
      </c>
      <c r="AD720" s="6"/>
      <c r="AE720" s="6"/>
      <c r="AF720" s="10"/>
      <c r="AG720" s="10"/>
      <c r="AH720" s="10"/>
    </row>
    <row r="721" spans="1:34" x14ac:dyDescent="0.15">
      <c r="A721" s="23">
        <v>-33</v>
      </c>
      <c r="B721" s="13">
        <f t="shared" si="248"/>
        <v>-30</v>
      </c>
      <c r="C721" s="6">
        <v>2.746</v>
      </c>
      <c r="D721" s="6">
        <v>3.718</v>
      </c>
      <c r="E721" s="6"/>
      <c r="F721" s="10"/>
      <c r="G721" s="10"/>
      <c r="H721" s="10"/>
      <c r="I721" s="6"/>
      <c r="J721" s="81"/>
      <c r="K721" s="10"/>
      <c r="L721" s="10"/>
      <c r="M721" s="10"/>
      <c r="N721" s="6"/>
      <c r="O721" s="10"/>
      <c r="P721" s="10"/>
      <c r="Q721" s="10"/>
      <c r="R721" s="6"/>
      <c r="S721" s="81"/>
      <c r="T721" s="10"/>
      <c r="U721" s="10"/>
      <c r="V721" s="10"/>
      <c r="W721" s="29">
        <v>-65</v>
      </c>
      <c r="X721" s="13">
        <f t="shared" si="249"/>
        <v>-60</v>
      </c>
      <c r="Y721" s="10">
        <v>0.8470750000003251</v>
      </c>
      <c r="AD721" s="6"/>
      <c r="AE721" s="6"/>
      <c r="AF721" s="10"/>
      <c r="AG721" s="10"/>
      <c r="AH721" s="10"/>
    </row>
    <row r="722" spans="1:34" x14ac:dyDescent="0.15">
      <c r="A722" s="23">
        <v>-33</v>
      </c>
      <c r="B722" s="13">
        <f t="shared" si="248"/>
        <v>-30</v>
      </c>
      <c r="C722" s="6">
        <v>2.0419999999999998</v>
      </c>
      <c r="D722" s="6">
        <v>5.4870000000000001</v>
      </c>
      <c r="E722" s="6"/>
      <c r="F722" s="10"/>
      <c r="G722" s="10"/>
      <c r="H722" s="10"/>
      <c r="I722" s="6"/>
      <c r="J722" s="81"/>
      <c r="K722" s="10"/>
      <c r="L722" s="10"/>
      <c r="M722" s="10"/>
      <c r="N722" s="6"/>
      <c r="O722" s="10"/>
      <c r="P722" s="10"/>
      <c r="Q722" s="10"/>
      <c r="R722" s="6"/>
      <c r="S722" s="81"/>
      <c r="T722" s="10"/>
      <c r="U722" s="10"/>
      <c r="V722" s="10"/>
      <c r="W722" s="29">
        <v>-65</v>
      </c>
      <c r="X722" s="13">
        <f t="shared" si="249"/>
        <v>-60</v>
      </c>
      <c r="Y722" s="10">
        <v>0.86198500000358469</v>
      </c>
      <c r="AD722" s="6"/>
      <c r="AE722" s="6"/>
      <c r="AF722" s="10"/>
      <c r="AG722" s="10"/>
      <c r="AH722" s="10"/>
    </row>
    <row r="723" spans="1:34" x14ac:dyDescent="0.15">
      <c r="A723" s="23">
        <v>-33</v>
      </c>
      <c r="B723" s="13">
        <f t="shared" si="248"/>
        <v>-30</v>
      </c>
      <c r="C723" s="6">
        <v>1.595</v>
      </c>
      <c r="D723" s="6">
        <v>10.473000000000001</v>
      </c>
      <c r="E723" s="6"/>
      <c r="F723" s="10"/>
      <c r="G723" s="10"/>
      <c r="H723" s="10"/>
      <c r="I723" s="6"/>
      <c r="J723" s="81"/>
      <c r="K723" s="10"/>
      <c r="L723" s="10"/>
      <c r="M723" s="10"/>
      <c r="N723" s="6"/>
      <c r="O723" s="10"/>
      <c r="P723" s="10"/>
      <c r="Q723" s="10"/>
      <c r="R723" s="6"/>
      <c r="S723" s="81"/>
      <c r="T723" s="10"/>
      <c r="U723" s="10"/>
      <c r="V723" s="10"/>
      <c r="W723" s="29">
        <v>-65</v>
      </c>
      <c r="X723" s="13">
        <f t="shared" si="249"/>
        <v>-60</v>
      </c>
      <c r="Y723" s="10">
        <v>0.93762500000533078</v>
      </c>
      <c r="AD723" s="6"/>
      <c r="AE723" s="6"/>
      <c r="AF723" s="10"/>
      <c r="AG723" s="10"/>
      <c r="AH723" s="10"/>
    </row>
    <row r="724" spans="1:34" x14ac:dyDescent="0.15">
      <c r="A724" s="23">
        <v>-33</v>
      </c>
      <c r="B724" s="13">
        <f t="shared" si="248"/>
        <v>-30</v>
      </c>
      <c r="C724" s="6">
        <v>2.5750000000000002</v>
      </c>
      <c r="D724" s="6">
        <v>16.93</v>
      </c>
      <c r="E724" s="6"/>
      <c r="F724" s="10"/>
      <c r="G724" s="10"/>
      <c r="H724" s="10"/>
      <c r="I724" s="6"/>
      <c r="J724" s="81"/>
      <c r="K724" s="10"/>
      <c r="L724" s="10"/>
      <c r="M724" s="10"/>
      <c r="N724" s="6"/>
      <c r="O724" s="10"/>
      <c r="P724" s="10"/>
      <c r="Q724" s="10"/>
      <c r="R724" s="6"/>
      <c r="S724" s="81"/>
      <c r="T724" s="10"/>
      <c r="U724" s="10"/>
      <c r="V724" s="10"/>
      <c r="W724" s="29">
        <v>-65</v>
      </c>
      <c r="X724" s="13">
        <f t="shared" si="249"/>
        <v>-60</v>
      </c>
      <c r="Y724" s="10">
        <v>0.94908000000049952</v>
      </c>
      <c r="AD724" s="6"/>
      <c r="AE724" s="6"/>
      <c r="AF724" s="10"/>
      <c r="AG724" s="10"/>
      <c r="AH724" s="10"/>
    </row>
    <row r="725" spans="1:34" x14ac:dyDescent="0.15">
      <c r="A725" s="23">
        <v>-33</v>
      </c>
      <c r="B725" s="13">
        <f t="shared" si="248"/>
        <v>-30</v>
      </c>
      <c r="C725" s="6">
        <v>1.6910000000000001</v>
      </c>
      <c r="D725" s="6">
        <v>5.2160000000000002</v>
      </c>
      <c r="E725" s="6"/>
      <c r="F725" s="10"/>
      <c r="G725" s="10"/>
      <c r="H725" s="10"/>
      <c r="I725" s="6"/>
      <c r="J725" s="81"/>
      <c r="K725" s="10"/>
      <c r="L725" s="10"/>
      <c r="M725" s="10"/>
      <c r="N725" s="6"/>
      <c r="O725" s="10"/>
      <c r="P725" s="10"/>
      <c r="Q725" s="10"/>
      <c r="R725" s="6"/>
      <c r="S725" s="81"/>
      <c r="T725" s="10"/>
      <c r="U725" s="10"/>
      <c r="V725" s="10"/>
      <c r="W725" s="29">
        <v>-65</v>
      </c>
      <c r="X725" s="13">
        <f t="shared" si="249"/>
        <v>-60</v>
      </c>
      <c r="Y725" s="10">
        <v>0.17055000000573761</v>
      </c>
      <c r="AD725" s="6"/>
      <c r="AE725" s="6"/>
      <c r="AF725" s="10"/>
      <c r="AG725" s="10"/>
      <c r="AH725" s="10"/>
    </row>
    <row r="726" spans="1:34" x14ac:dyDescent="0.15">
      <c r="A726" s="23">
        <v>-33</v>
      </c>
      <c r="B726" s="13">
        <f t="shared" si="248"/>
        <v>-30</v>
      </c>
      <c r="C726" s="6">
        <v>2.6070000000000002</v>
      </c>
      <c r="D726" s="6">
        <v>3.6520000000000001</v>
      </c>
      <c r="E726" s="6"/>
      <c r="F726" s="10"/>
      <c r="G726" s="10"/>
      <c r="H726" s="10"/>
      <c r="I726" s="6"/>
      <c r="J726" s="81"/>
      <c r="K726" s="10"/>
      <c r="L726" s="10"/>
      <c r="M726" s="10"/>
      <c r="N726" s="6"/>
      <c r="O726" s="10"/>
      <c r="P726" s="10"/>
      <c r="Q726" s="10"/>
      <c r="R726" s="6"/>
      <c r="S726" s="81"/>
      <c r="T726" s="10"/>
      <c r="U726" s="10"/>
      <c r="V726" s="10"/>
      <c r="W726" s="29">
        <v>-65</v>
      </c>
      <c r="X726" s="13">
        <f t="shared" si="249"/>
        <v>-60</v>
      </c>
      <c r="Y726" s="10">
        <v>0.20291500000538831</v>
      </c>
      <c r="AD726" s="6"/>
      <c r="AE726" s="6"/>
      <c r="AF726" s="10"/>
      <c r="AG726" s="10"/>
      <c r="AH726" s="10"/>
    </row>
    <row r="727" spans="1:34" x14ac:dyDescent="0.15">
      <c r="A727" s="23">
        <v>-33</v>
      </c>
      <c r="B727" s="13">
        <f t="shared" si="248"/>
        <v>-30</v>
      </c>
      <c r="C727" s="6">
        <v>2.67</v>
      </c>
      <c r="D727" s="6">
        <v>3.5369999999999999</v>
      </c>
      <c r="E727" s="6"/>
      <c r="F727" s="10"/>
      <c r="G727" s="10"/>
      <c r="H727" s="10"/>
      <c r="I727" s="6"/>
      <c r="J727" s="81"/>
      <c r="K727" s="10"/>
      <c r="L727" s="10"/>
      <c r="M727" s="10"/>
      <c r="N727" s="6"/>
      <c r="O727" s="10"/>
      <c r="P727" s="10"/>
      <c r="Q727" s="10"/>
      <c r="R727" s="6"/>
      <c r="S727" s="81"/>
      <c r="T727" s="10"/>
      <c r="U727" s="10"/>
      <c r="V727" s="10"/>
      <c r="W727" s="29">
        <v>-65</v>
      </c>
      <c r="X727" s="13">
        <f t="shared" si="249"/>
        <v>-60</v>
      </c>
      <c r="Y727" s="10">
        <v>0.29037000000148838</v>
      </c>
      <c r="AD727" s="6"/>
      <c r="AE727" s="6"/>
      <c r="AF727" s="10"/>
      <c r="AG727" s="10"/>
      <c r="AH727" s="10"/>
    </row>
    <row r="728" spans="1:34" x14ac:dyDescent="0.15">
      <c r="A728" s="23">
        <v>-33</v>
      </c>
      <c r="B728" s="13">
        <f t="shared" si="248"/>
        <v>-30</v>
      </c>
      <c r="C728" s="6">
        <v>2.6949999999999998</v>
      </c>
      <c r="D728" s="6">
        <v>3.79</v>
      </c>
      <c r="E728" s="6"/>
      <c r="F728" s="10"/>
      <c r="G728" s="10"/>
      <c r="H728" s="10"/>
      <c r="I728" s="6"/>
      <c r="J728" s="81"/>
      <c r="K728" s="10"/>
      <c r="L728" s="10"/>
      <c r="M728" s="10"/>
      <c r="N728" s="6"/>
      <c r="O728" s="10"/>
      <c r="P728" s="10"/>
      <c r="Q728" s="10"/>
      <c r="R728" s="6"/>
      <c r="S728" s="81"/>
      <c r="T728" s="10"/>
      <c r="U728" s="10"/>
      <c r="V728" s="10"/>
      <c r="W728" s="29">
        <v>-65</v>
      </c>
      <c r="X728" s="13">
        <f t="shared" si="249"/>
        <v>-60</v>
      </c>
      <c r="Y728" s="10">
        <v>0.51693000000026545</v>
      </c>
      <c r="AD728" s="6"/>
      <c r="AE728" s="6"/>
      <c r="AF728" s="10"/>
      <c r="AG728" s="10"/>
      <c r="AH728" s="10"/>
    </row>
    <row r="729" spans="1:34" x14ac:dyDescent="0.15">
      <c r="A729" s="23">
        <v>-30</v>
      </c>
      <c r="B729" s="13">
        <f t="shared" si="248"/>
        <v>-30</v>
      </c>
      <c r="C729" s="6">
        <v>1.643</v>
      </c>
      <c r="D729" s="6">
        <v>4.0199999999999996</v>
      </c>
      <c r="E729" s="6"/>
      <c r="F729" s="10"/>
      <c r="G729" s="10"/>
      <c r="H729" s="10"/>
      <c r="I729" s="6"/>
      <c r="J729" s="81"/>
      <c r="K729" s="10"/>
      <c r="L729" s="10"/>
      <c r="M729" s="10"/>
      <c r="N729" s="6"/>
      <c r="O729" s="10"/>
      <c r="P729" s="10"/>
      <c r="Q729" s="10"/>
      <c r="R729" s="6"/>
      <c r="S729" s="81"/>
      <c r="T729" s="10"/>
      <c r="U729" s="10"/>
      <c r="V729" s="10"/>
      <c r="W729" s="29">
        <v>-65</v>
      </c>
      <c r="X729" s="13">
        <f t="shared" si="249"/>
        <v>-60</v>
      </c>
      <c r="Y729" s="10">
        <v>0.53884000000131316</v>
      </c>
      <c r="AD729" s="6"/>
      <c r="AE729" s="6"/>
      <c r="AF729" s="10"/>
      <c r="AG729" s="10"/>
      <c r="AH729" s="10"/>
    </row>
    <row r="730" spans="1:34" x14ac:dyDescent="0.15">
      <c r="A730" s="23">
        <v>-29</v>
      </c>
      <c r="B730" s="13">
        <f t="shared" si="248"/>
        <v>-20</v>
      </c>
      <c r="C730" s="6">
        <v>0.70399999999999996</v>
      </c>
      <c r="D730" s="6">
        <v>13.53</v>
      </c>
      <c r="E730" s="6"/>
      <c r="F730" s="10"/>
      <c r="G730" s="10"/>
      <c r="H730" s="10"/>
      <c r="I730" s="6"/>
      <c r="J730" s="81"/>
      <c r="K730" s="10"/>
      <c r="L730" s="10"/>
      <c r="M730" s="10"/>
      <c r="N730" s="6"/>
      <c r="O730" s="10"/>
      <c r="P730" s="10"/>
      <c r="Q730" s="10"/>
      <c r="R730" s="6"/>
      <c r="S730" s="81"/>
      <c r="T730" s="10"/>
      <c r="U730" s="10"/>
      <c r="V730" s="10"/>
      <c r="W730" s="29">
        <v>-65</v>
      </c>
      <c r="X730" s="13">
        <f t="shared" si="249"/>
        <v>-60</v>
      </c>
      <c r="Y730" s="10">
        <v>0.55329500000073106</v>
      </c>
      <c r="AD730" s="6"/>
      <c r="AE730" s="6"/>
      <c r="AF730" s="10"/>
      <c r="AG730" s="10"/>
      <c r="AH730" s="10"/>
    </row>
    <row r="731" spans="1:34" x14ac:dyDescent="0.15">
      <c r="A731" s="23">
        <v>-29</v>
      </c>
      <c r="B731" s="13">
        <f t="shared" si="248"/>
        <v>-20</v>
      </c>
      <c r="C731" s="6">
        <v>2.3820000000000001</v>
      </c>
      <c r="D731" s="6">
        <v>13.53</v>
      </c>
      <c r="E731" s="6"/>
      <c r="F731" s="10"/>
      <c r="G731" s="10"/>
      <c r="H731" s="10"/>
      <c r="I731" s="6"/>
      <c r="J731" s="81"/>
      <c r="K731" s="10"/>
      <c r="L731" s="10"/>
      <c r="M731" s="10"/>
      <c r="N731" s="6"/>
      <c r="O731" s="10"/>
      <c r="P731" s="10"/>
      <c r="Q731" s="10"/>
      <c r="R731" s="6"/>
      <c r="S731" s="81"/>
      <c r="T731" s="10"/>
      <c r="U731" s="10"/>
      <c r="V731" s="10"/>
      <c r="W731" s="29">
        <v>-65</v>
      </c>
      <c r="X731" s="13">
        <f t="shared" si="249"/>
        <v>-60</v>
      </c>
      <c r="Y731" s="10">
        <v>0.62248500000591123</v>
      </c>
      <c r="AD731" s="6"/>
      <c r="AE731" s="6"/>
      <c r="AF731" s="10"/>
      <c r="AG731" s="10"/>
      <c r="AH731" s="10"/>
    </row>
    <row r="732" spans="1:34" x14ac:dyDescent="0.15">
      <c r="A732" s="23">
        <v>-29</v>
      </c>
      <c r="B732" s="13">
        <f t="shared" si="248"/>
        <v>-20</v>
      </c>
      <c r="C732" s="6">
        <v>1.8919999999999999</v>
      </c>
      <c r="D732" s="6">
        <v>2.9729999999999999</v>
      </c>
      <c r="E732" s="6"/>
      <c r="F732" s="10"/>
      <c r="G732" s="10"/>
      <c r="H732" s="10"/>
      <c r="I732" s="6"/>
      <c r="J732" s="81"/>
      <c r="K732" s="10"/>
      <c r="L732" s="10"/>
      <c r="M732" s="10"/>
      <c r="N732" s="6"/>
      <c r="O732" s="10"/>
      <c r="P732" s="10"/>
      <c r="Q732" s="10"/>
      <c r="R732" s="6"/>
      <c r="S732" s="81"/>
      <c r="T732" s="10"/>
      <c r="U732" s="10"/>
      <c r="V732" s="10"/>
      <c r="W732" s="29">
        <v>-65</v>
      </c>
      <c r="X732" s="13">
        <f t="shared" si="249"/>
        <v>-60</v>
      </c>
      <c r="Y732" s="10">
        <v>0.31816000000427991</v>
      </c>
      <c r="AD732" s="6"/>
      <c r="AE732" s="6"/>
      <c r="AF732" s="10"/>
      <c r="AG732" s="10"/>
      <c r="AH732" s="10"/>
    </row>
    <row r="733" spans="1:34" x14ac:dyDescent="0.15">
      <c r="A733" s="23">
        <v>-29</v>
      </c>
      <c r="B733" s="13">
        <f t="shared" si="248"/>
        <v>-20</v>
      </c>
      <c r="C733" s="6">
        <v>2.7490000000000001</v>
      </c>
      <c r="D733" s="6">
        <v>3.7890000000000001</v>
      </c>
      <c r="E733" s="6"/>
      <c r="F733" s="10"/>
      <c r="G733" s="10"/>
      <c r="H733" s="10"/>
      <c r="I733" s="6"/>
      <c r="J733" s="81"/>
      <c r="K733" s="10"/>
      <c r="L733" s="10"/>
      <c r="M733" s="10"/>
      <c r="N733" s="6"/>
      <c r="O733" s="10"/>
      <c r="P733" s="10"/>
      <c r="Q733" s="10"/>
      <c r="R733" s="6"/>
      <c r="S733" s="81"/>
      <c r="T733" s="10"/>
      <c r="U733" s="10"/>
      <c r="V733" s="10"/>
      <c r="W733" s="29">
        <v>-65</v>
      </c>
      <c r="X733" s="13">
        <f t="shared" si="249"/>
        <v>-60</v>
      </c>
      <c r="Y733" s="10">
        <v>1.4475000000029103E-2</v>
      </c>
      <c r="AD733" s="6"/>
      <c r="AE733" s="6"/>
      <c r="AF733" s="10"/>
      <c r="AG733" s="10"/>
      <c r="AH733" s="10"/>
    </row>
    <row r="734" spans="1:34" x14ac:dyDescent="0.15">
      <c r="A734" s="23">
        <v>-29</v>
      </c>
      <c r="B734" s="13">
        <f t="shared" si="248"/>
        <v>-20</v>
      </c>
      <c r="C734" s="6">
        <v>2.726</v>
      </c>
      <c r="D734" s="6">
        <v>3.75</v>
      </c>
      <c r="E734" s="6"/>
      <c r="F734" s="10"/>
      <c r="G734" s="10"/>
      <c r="H734" s="10"/>
      <c r="I734" s="6"/>
      <c r="J734" s="81"/>
      <c r="K734" s="10"/>
      <c r="L734" s="10"/>
      <c r="M734" s="10"/>
      <c r="N734" s="6"/>
      <c r="O734" s="10"/>
      <c r="P734" s="10"/>
      <c r="Q734" s="10"/>
      <c r="R734" s="6"/>
      <c r="S734" s="81"/>
      <c r="T734" s="10"/>
      <c r="U734" s="10"/>
      <c r="V734" s="10"/>
      <c r="W734" s="29">
        <v>-65</v>
      </c>
      <c r="X734" s="13">
        <f t="shared" si="249"/>
        <v>-60</v>
      </c>
      <c r="Y734" s="10">
        <v>0.14620500000206627</v>
      </c>
      <c r="AD734" s="6"/>
      <c r="AE734" s="6"/>
      <c r="AF734" s="10"/>
      <c r="AG734" s="10"/>
      <c r="AH734" s="10"/>
    </row>
    <row r="735" spans="1:34" x14ac:dyDescent="0.15">
      <c r="A735" s="23">
        <v>-29</v>
      </c>
      <c r="B735" s="13">
        <f t="shared" si="248"/>
        <v>-20</v>
      </c>
      <c r="C735" s="6">
        <v>0.47</v>
      </c>
      <c r="D735" s="6">
        <v>9.0760000000000005</v>
      </c>
      <c r="E735" s="6"/>
      <c r="F735" s="10"/>
      <c r="G735" s="10"/>
      <c r="H735" s="10"/>
      <c r="I735" s="6"/>
      <c r="J735" s="81"/>
      <c r="K735" s="10"/>
      <c r="L735" s="10"/>
      <c r="M735" s="10"/>
      <c r="N735" s="6"/>
      <c r="O735" s="10"/>
      <c r="P735" s="10"/>
      <c r="Q735" s="10"/>
      <c r="R735" s="6"/>
      <c r="S735" s="81"/>
      <c r="T735" s="10"/>
      <c r="U735" s="10"/>
      <c r="V735" s="10"/>
      <c r="W735" s="29">
        <v>-65</v>
      </c>
      <c r="X735" s="13">
        <f t="shared" si="249"/>
        <v>-60</v>
      </c>
      <c r="Y735" s="10">
        <v>0.16266000000189162</v>
      </c>
      <c r="AD735" s="6"/>
      <c r="AE735" s="6"/>
      <c r="AF735" s="10"/>
      <c r="AG735" s="10"/>
      <c r="AH735" s="10"/>
    </row>
    <row r="736" spans="1:34" x14ac:dyDescent="0.15">
      <c r="A736" s="23">
        <v>-29</v>
      </c>
      <c r="B736" s="13">
        <f t="shared" si="248"/>
        <v>-20</v>
      </c>
      <c r="C736" s="6">
        <v>2.585</v>
      </c>
      <c r="D736" s="6">
        <v>4.8079999999999998</v>
      </c>
      <c r="E736" s="6"/>
      <c r="F736" s="10"/>
      <c r="G736" s="10"/>
      <c r="H736" s="10"/>
      <c r="I736" s="6"/>
      <c r="J736" s="81"/>
      <c r="K736" s="10"/>
      <c r="L736" s="10"/>
      <c r="M736" s="10"/>
      <c r="N736" s="6"/>
      <c r="O736" s="10"/>
      <c r="P736" s="10"/>
      <c r="Q736" s="10"/>
      <c r="R736" s="6"/>
      <c r="S736" s="81"/>
      <c r="T736" s="10"/>
      <c r="U736" s="10"/>
      <c r="V736" s="10"/>
      <c r="W736" s="29">
        <v>-65</v>
      </c>
      <c r="X736" s="13">
        <f t="shared" si="249"/>
        <v>-60</v>
      </c>
      <c r="Y736" s="10">
        <v>0.16002500000532582</v>
      </c>
      <c r="AD736" s="6"/>
      <c r="AE736" s="6"/>
      <c r="AF736" s="10"/>
      <c r="AG736" s="10"/>
      <c r="AH736" s="10"/>
    </row>
    <row r="737" spans="1:34" x14ac:dyDescent="0.15">
      <c r="A737" s="23">
        <v>-29</v>
      </c>
      <c r="B737" s="13">
        <f t="shared" si="248"/>
        <v>-20</v>
      </c>
      <c r="C737" s="6">
        <v>2.948</v>
      </c>
      <c r="D737" s="6">
        <v>3.927</v>
      </c>
      <c r="E737" s="6"/>
      <c r="F737" s="10"/>
      <c r="G737" s="10"/>
      <c r="H737" s="10"/>
      <c r="I737" s="6"/>
      <c r="J737" s="81"/>
      <c r="K737" s="10"/>
      <c r="L737" s="10"/>
      <c r="M737" s="10"/>
      <c r="N737" s="6"/>
      <c r="O737" s="10"/>
      <c r="P737" s="10"/>
      <c r="Q737" s="10"/>
      <c r="R737" s="6"/>
      <c r="S737" s="81"/>
      <c r="T737" s="10"/>
      <c r="U737" s="10"/>
      <c r="V737" s="10"/>
      <c r="W737" s="29">
        <v>-65</v>
      </c>
      <c r="X737" s="13">
        <f t="shared" si="249"/>
        <v>-60</v>
      </c>
      <c r="Y737" s="10">
        <v>0.1379350000046855</v>
      </c>
      <c r="AD737" s="6"/>
      <c r="AE737" s="6"/>
      <c r="AF737" s="10"/>
      <c r="AG737" s="10"/>
      <c r="AH737" s="10"/>
    </row>
    <row r="738" spans="1:34" x14ac:dyDescent="0.15">
      <c r="A738" s="23">
        <v>-29</v>
      </c>
      <c r="B738" s="13">
        <f t="shared" si="248"/>
        <v>-20</v>
      </c>
      <c r="C738" s="6">
        <v>2.6379999999999999</v>
      </c>
      <c r="D738" s="6">
        <v>3.5840000000000001</v>
      </c>
      <c r="E738" s="6"/>
      <c r="F738" s="10"/>
      <c r="G738" s="10"/>
      <c r="H738" s="10"/>
      <c r="I738" s="6"/>
      <c r="J738" s="81"/>
      <c r="K738" s="10"/>
      <c r="L738" s="10"/>
      <c r="M738" s="10"/>
      <c r="N738" s="6"/>
      <c r="O738" s="10"/>
      <c r="P738" s="10"/>
      <c r="Q738" s="10"/>
      <c r="R738" s="6"/>
      <c r="S738" s="81"/>
      <c r="T738" s="10"/>
      <c r="U738" s="10"/>
      <c r="V738" s="10"/>
      <c r="W738" s="29">
        <v>-65</v>
      </c>
      <c r="X738" s="13">
        <f t="shared" si="249"/>
        <v>-60</v>
      </c>
      <c r="Y738" s="10">
        <v>0.13966500000206605</v>
      </c>
      <c r="AD738" s="6"/>
      <c r="AE738" s="6"/>
      <c r="AF738" s="10"/>
      <c r="AG738" s="10"/>
      <c r="AH738" s="10"/>
    </row>
    <row r="739" spans="1:34" x14ac:dyDescent="0.15">
      <c r="A739" s="23">
        <v>-25</v>
      </c>
      <c r="B739" s="13">
        <f t="shared" si="248"/>
        <v>-20</v>
      </c>
      <c r="C739" s="6">
        <v>0.88100000000000001</v>
      </c>
      <c r="D739" s="6">
        <v>2.0059999999999998</v>
      </c>
      <c r="E739" s="6"/>
      <c r="F739" s="10"/>
      <c r="G739" s="10"/>
      <c r="H739" s="10"/>
      <c r="I739" s="6"/>
      <c r="J739" s="81"/>
      <c r="K739" s="10"/>
      <c r="L739" s="10"/>
      <c r="M739" s="10"/>
      <c r="N739" s="6"/>
      <c r="O739" s="10"/>
      <c r="P739" s="10"/>
      <c r="Q739" s="10"/>
      <c r="R739" s="6"/>
      <c r="S739" s="81"/>
      <c r="T739" s="10"/>
      <c r="U739" s="10"/>
      <c r="V739" s="10"/>
      <c r="W739" s="29">
        <v>-65</v>
      </c>
      <c r="X739" s="13">
        <f t="shared" si="249"/>
        <v>-60</v>
      </c>
      <c r="Y739" s="10">
        <v>0.92879000000054779</v>
      </c>
      <c r="AD739" s="6"/>
      <c r="AE739" s="6"/>
      <c r="AF739" s="10"/>
      <c r="AG739" s="10"/>
      <c r="AH739" s="10"/>
    </row>
    <row r="740" spans="1:34" x14ac:dyDescent="0.15">
      <c r="A740" s="23">
        <v>-25</v>
      </c>
      <c r="B740" s="13">
        <f t="shared" si="248"/>
        <v>-20</v>
      </c>
      <c r="C740" s="6">
        <v>2.9249999999999998</v>
      </c>
      <c r="D740" s="6">
        <v>11.731999999999999</v>
      </c>
      <c r="E740" s="6"/>
      <c r="F740" s="10"/>
      <c r="G740" s="10"/>
      <c r="H740" s="10"/>
      <c r="I740" s="6"/>
      <c r="J740" s="81"/>
      <c r="K740" s="10"/>
      <c r="L740" s="10"/>
      <c r="M740" s="10"/>
      <c r="N740" s="6"/>
      <c r="O740" s="10"/>
      <c r="P740" s="10"/>
      <c r="Q740" s="10"/>
      <c r="R740" s="6"/>
      <c r="S740" s="81"/>
      <c r="T740" s="10"/>
      <c r="U740" s="10"/>
      <c r="V740" s="10"/>
      <c r="W740" s="29">
        <v>-65</v>
      </c>
      <c r="X740" s="13">
        <f t="shared" si="249"/>
        <v>-60</v>
      </c>
      <c r="Y740" s="10">
        <v>0.7591050000017685</v>
      </c>
      <c r="AD740" s="6"/>
      <c r="AE740" s="6"/>
      <c r="AF740" s="10"/>
      <c r="AG740" s="10"/>
      <c r="AH740" s="10"/>
    </row>
    <row r="741" spans="1:34" x14ac:dyDescent="0.15">
      <c r="A741" s="23">
        <v>-25</v>
      </c>
      <c r="B741" s="13">
        <f t="shared" si="248"/>
        <v>-20</v>
      </c>
      <c r="C741" s="6">
        <v>1.9350000000000001</v>
      </c>
      <c r="D741" s="6">
        <v>4.258</v>
      </c>
      <c r="E741" s="6"/>
      <c r="F741" s="10"/>
      <c r="G741" s="10"/>
      <c r="H741" s="10"/>
      <c r="I741" s="6"/>
      <c r="J741" s="81"/>
      <c r="K741" s="10"/>
      <c r="L741" s="10"/>
      <c r="M741" s="10"/>
      <c r="N741" s="6"/>
      <c r="O741" s="10"/>
      <c r="P741" s="10"/>
      <c r="Q741" s="10"/>
      <c r="R741" s="6"/>
      <c r="S741" s="81"/>
      <c r="T741" s="10"/>
      <c r="U741" s="10"/>
      <c r="V741" s="10"/>
      <c r="W741" s="29">
        <v>-65</v>
      </c>
      <c r="X741" s="13">
        <f t="shared" si="249"/>
        <v>-60</v>
      </c>
      <c r="Y741" s="10">
        <v>0.88925500000269753</v>
      </c>
      <c r="AD741" s="6"/>
      <c r="AE741" s="6"/>
      <c r="AF741" s="10"/>
      <c r="AG741" s="10"/>
      <c r="AH741" s="10"/>
    </row>
    <row r="742" spans="1:34" x14ac:dyDescent="0.15">
      <c r="A742" s="23">
        <v>-25</v>
      </c>
      <c r="B742" s="13">
        <f t="shared" si="248"/>
        <v>-20</v>
      </c>
      <c r="C742" s="6">
        <v>2.23</v>
      </c>
      <c r="D742" s="6">
        <v>3.2719999999999998</v>
      </c>
      <c r="E742" s="6"/>
      <c r="F742" s="10"/>
      <c r="G742" s="10"/>
      <c r="H742" s="10"/>
      <c r="I742" s="6"/>
      <c r="J742" s="81"/>
      <c r="K742" s="10"/>
      <c r="L742" s="10"/>
      <c r="M742" s="10"/>
      <c r="N742" s="6"/>
      <c r="O742" s="10"/>
      <c r="P742" s="10"/>
      <c r="Q742" s="10"/>
      <c r="R742" s="6"/>
      <c r="S742" s="81"/>
      <c r="T742" s="10"/>
      <c r="U742" s="10"/>
      <c r="V742" s="10"/>
      <c r="W742" s="29">
        <v>-65</v>
      </c>
      <c r="X742" s="13">
        <f t="shared" si="249"/>
        <v>-60</v>
      </c>
      <c r="Y742" s="10">
        <v>0.91089500000071832</v>
      </c>
      <c r="AD742" s="6"/>
      <c r="AE742" s="6"/>
      <c r="AF742" s="10"/>
      <c r="AG742" s="10"/>
      <c r="AH742" s="10"/>
    </row>
    <row r="743" spans="1:34" x14ac:dyDescent="0.15">
      <c r="A743" s="23">
        <v>-24</v>
      </c>
      <c r="B743" s="13">
        <f t="shared" si="248"/>
        <v>-20</v>
      </c>
      <c r="C743" s="6">
        <v>2.1589999999999998</v>
      </c>
      <c r="D743" s="6">
        <v>2.9129999999999998</v>
      </c>
      <c r="E743" s="6"/>
      <c r="F743" s="10"/>
      <c r="G743" s="10"/>
      <c r="H743" s="10"/>
      <c r="I743" s="6"/>
      <c r="J743" s="81"/>
      <c r="K743" s="10"/>
      <c r="L743" s="10"/>
      <c r="M743" s="10"/>
      <c r="N743" s="6"/>
      <c r="O743" s="10"/>
      <c r="P743" s="10"/>
      <c r="Q743" s="10"/>
      <c r="R743" s="6"/>
      <c r="S743" s="81"/>
      <c r="T743" s="10"/>
      <c r="U743" s="10"/>
      <c r="V743" s="10"/>
      <c r="W743" s="29">
        <v>-65</v>
      </c>
      <c r="X743" s="13">
        <f t="shared" si="249"/>
        <v>-60</v>
      </c>
      <c r="Y743" s="10">
        <v>0.16945999999996086</v>
      </c>
      <c r="AD743" s="6"/>
      <c r="AE743" s="6"/>
      <c r="AF743" s="10"/>
      <c r="AG743" s="10"/>
      <c r="AH743" s="10"/>
    </row>
    <row r="744" spans="1:34" x14ac:dyDescent="0.15">
      <c r="A744" s="23">
        <v>-24</v>
      </c>
      <c r="B744" s="13">
        <f t="shared" si="248"/>
        <v>-20</v>
      </c>
      <c r="C744" s="6">
        <v>2.609</v>
      </c>
      <c r="D744" s="6">
        <v>3.8050000000000002</v>
      </c>
      <c r="E744" s="6"/>
      <c r="F744" s="10"/>
      <c r="G744" s="10"/>
      <c r="H744" s="10"/>
      <c r="I744" s="6"/>
      <c r="J744" s="81"/>
      <c r="K744" s="10"/>
      <c r="L744" s="10"/>
      <c r="M744" s="10"/>
      <c r="N744" s="6"/>
      <c r="O744" s="10"/>
      <c r="P744" s="10"/>
      <c r="Q744" s="10"/>
      <c r="R744" s="6"/>
      <c r="S744" s="81"/>
      <c r="T744" s="10"/>
      <c r="U744" s="10"/>
      <c r="V744" s="10"/>
      <c r="W744" s="29">
        <v>-64</v>
      </c>
      <c r="X744" s="13">
        <f t="shared" si="249"/>
        <v>-60</v>
      </c>
      <c r="Y744" s="10">
        <v>0.60929000000615519</v>
      </c>
      <c r="AD744" s="6"/>
      <c r="AE744" s="6"/>
      <c r="AF744" s="10"/>
      <c r="AG744" s="10"/>
      <c r="AH744" s="10"/>
    </row>
    <row r="745" spans="1:34" x14ac:dyDescent="0.15">
      <c r="A745" s="23">
        <v>-23</v>
      </c>
      <c r="B745" s="13">
        <f t="shared" si="248"/>
        <v>-20</v>
      </c>
      <c r="C745" s="6">
        <v>2.5390000000000001</v>
      </c>
      <c r="D745" s="6">
        <v>4.71</v>
      </c>
      <c r="E745" s="6"/>
      <c r="F745" s="10"/>
      <c r="G745" s="10"/>
      <c r="H745" s="10"/>
      <c r="I745" s="6"/>
      <c r="J745" s="81"/>
      <c r="K745" s="10"/>
      <c r="L745" s="10"/>
      <c r="M745" s="10"/>
      <c r="N745" s="6"/>
      <c r="O745" s="10"/>
      <c r="P745" s="10"/>
      <c r="Q745" s="10"/>
      <c r="R745" s="6"/>
      <c r="S745" s="81"/>
      <c r="T745" s="10"/>
      <c r="U745" s="10"/>
      <c r="V745" s="10"/>
      <c r="W745" s="29">
        <v>-64</v>
      </c>
      <c r="X745" s="13">
        <f t="shared" si="249"/>
        <v>-60</v>
      </c>
      <c r="Y745" s="10">
        <v>0.19405000000231221</v>
      </c>
      <c r="AD745" s="6"/>
      <c r="AE745" s="6"/>
      <c r="AF745" s="10"/>
      <c r="AG745" s="10"/>
      <c r="AH745" s="10"/>
    </row>
    <row r="746" spans="1:34" x14ac:dyDescent="0.15">
      <c r="A746" s="23">
        <v>-23</v>
      </c>
      <c r="B746" s="13">
        <f t="shared" si="248"/>
        <v>-20</v>
      </c>
      <c r="C746" s="6">
        <v>3.3639999999999999</v>
      </c>
      <c r="D746" s="6">
        <v>4.2149999999999999</v>
      </c>
      <c r="E746" s="6"/>
      <c r="F746" s="10"/>
      <c r="G746" s="10"/>
      <c r="H746" s="10"/>
      <c r="I746" s="6"/>
      <c r="J746" s="81"/>
      <c r="K746" s="10"/>
      <c r="L746" s="10"/>
      <c r="M746" s="10"/>
      <c r="N746" s="6"/>
      <c r="O746" s="10"/>
      <c r="P746" s="10"/>
      <c r="Q746" s="10"/>
      <c r="R746" s="6"/>
      <c r="S746" s="81"/>
      <c r="T746" s="10"/>
      <c r="U746" s="10"/>
      <c r="V746" s="10"/>
      <c r="W746" s="29">
        <v>-64</v>
      </c>
      <c r="X746" s="13">
        <f t="shared" si="249"/>
        <v>-60</v>
      </c>
      <c r="Y746" s="10">
        <v>0.76517500000330041</v>
      </c>
      <c r="AD746" s="6"/>
      <c r="AE746" s="6"/>
      <c r="AF746" s="10"/>
      <c r="AG746" s="10"/>
      <c r="AH746" s="10"/>
    </row>
    <row r="747" spans="1:34" x14ac:dyDescent="0.15">
      <c r="A747" s="23">
        <v>-22</v>
      </c>
      <c r="B747" s="13">
        <f t="shared" si="248"/>
        <v>-20</v>
      </c>
      <c r="C747" s="6">
        <v>2.419</v>
      </c>
      <c r="D747" s="6">
        <v>3.5419999999999998</v>
      </c>
      <c r="E747" s="6"/>
      <c r="F747" s="10"/>
      <c r="G747" s="10"/>
      <c r="H747" s="10"/>
      <c r="I747" s="6"/>
      <c r="J747" s="81"/>
      <c r="K747" s="10"/>
      <c r="L747" s="10"/>
      <c r="M747" s="10"/>
      <c r="N747" s="6"/>
      <c r="O747" s="10"/>
      <c r="P747" s="10"/>
      <c r="Q747" s="10"/>
      <c r="R747" s="6"/>
      <c r="S747" s="81"/>
      <c r="T747" s="10"/>
      <c r="U747" s="10"/>
      <c r="V747" s="10"/>
      <c r="W747" s="29">
        <v>-64</v>
      </c>
      <c r="X747" s="13">
        <f t="shared" si="249"/>
        <v>-60</v>
      </c>
      <c r="Y747" s="10">
        <v>0.97423999999992184</v>
      </c>
      <c r="AD747" s="6"/>
      <c r="AE747" s="6"/>
      <c r="AF747" s="10"/>
      <c r="AG747" s="10"/>
      <c r="AH747" s="10"/>
    </row>
    <row r="748" spans="1:34" x14ac:dyDescent="0.15">
      <c r="A748" s="23">
        <v>-22</v>
      </c>
      <c r="B748" s="13">
        <f t="shared" si="248"/>
        <v>-20</v>
      </c>
      <c r="C748" s="6">
        <v>2.5790000000000002</v>
      </c>
      <c r="D748" s="6">
        <v>3.5449999999999999</v>
      </c>
      <c r="E748" s="6"/>
      <c r="F748" s="10"/>
      <c r="G748" s="10"/>
      <c r="H748" s="10"/>
      <c r="I748" s="6"/>
      <c r="J748" s="81"/>
      <c r="K748" s="10"/>
      <c r="L748" s="10"/>
      <c r="M748" s="10"/>
      <c r="N748" s="6"/>
      <c r="O748" s="10"/>
      <c r="P748" s="10"/>
      <c r="Q748" s="10"/>
      <c r="R748" s="6"/>
      <c r="S748" s="81"/>
      <c r="T748" s="10"/>
      <c r="U748" s="10"/>
      <c r="V748" s="10"/>
      <c r="W748" s="29">
        <v>-64</v>
      </c>
      <c r="X748" s="13">
        <f t="shared" si="249"/>
        <v>-60</v>
      </c>
      <c r="Y748" s="10">
        <v>0.45518000000358771</v>
      </c>
      <c r="AD748" s="6"/>
      <c r="AE748" s="6"/>
      <c r="AF748" s="10"/>
      <c r="AG748" s="10"/>
      <c r="AH748" s="10"/>
    </row>
    <row r="749" spans="1:34" x14ac:dyDescent="0.15">
      <c r="A749" s="23">
        <v>-22</v>
      </c>
      <c r="B749" s="13">
        <f t="shared" si="248"/>
        <v>-20</v>
      </c>
      <c r="C749" s="6">
        <v>0.49199999999999999</v>
      </c>
      <c r="D749" s="6">
        <v>10.096</v>
      </c>
      <c r="E749" s="6"/>
      <c r="F749" s="10"/>
      <c r="G749" s="10"/>
      <c r="H749" s="10"/>
      <c r="I749" s="6"/>
      <c r="J749" s="81"/>
      <c r="K749" s="10"/>
      <c r="L749" s="10"/>
      <c r="M749" s="10"/>
      <c r="N749" s="6"/>
      <c r="O749" s="10"/>
      <c r="P749" s="10"/>
      <c r="Q749" s="10"/>
      <c r="R749" s="6"/>
      <c r="S749" s="81"/>
      <c r="T749" s="10"/>
      <c r="U749" s="10"/>
      <c r="V749" s="10"/>
      <c r="W749" s="29">
        <v>-64</v>
      </c>
      <c r="X749" s="13">
        <f t="shared" si="249"/>
        <v>-60</v>
      </c>
      <c r="Y749" s="10">
        <v>0.76683500000614813</v>
      </c>
      <c r="AD749" s="6"/>
      <c r="AE749" s="6"/>
      <c r="AF749" s="10"/>
      <c r="AG749" s="10"/>
      <c r="AH749" s="10"/>
    </row>
    <row r="750" spans="1:34" x14ac:dyDescent="0.15">
      <c r="A750" s="23">
        <v>-21</v>
      </c>
      <c r="B750" s="13">
        <f t="shared" si="248"/>
        <v>-20</v>
      </c>
      <c r="C750" s="6">
        <v>2.742</v>
      </c>
      <c r="D750" s="6">
        <v>4.8769999999999998</v>
      </c>
      <c r="E750" s="6"/>
      <c r="F750" s="10"/>
      <c r="G750" s="10"/>
      <c r="H750" s="10"/>
      <c r="I750" s="6"/>
      <c r="J750" s="81"/>
      <c r="K750" s="10"/>
      <c r="L750" s="10"/>
      <c r="M750" s="10"/>
      <c r="N750" s="6"/>
      <c r="O750" s="10"/>
      <c r="P750" s="10"/>
      <c r="Q750" s="10"/>
      <c r="R750" s="6"/>
      <c r="S750" s="81"/>
      <c r="T750" s="10"/>
      <c r="U750" s="10"/>
      <c r="V750" s="10"/>
      <c r="W750" s="29">
        <v>-64</v>
      </c>
      <c r="X750" s="13">
        <f t="shared" si="249"/>
        <v>-60</v>
      </c>
      <c r="Y750" s="10">
        <v>0.77111000000393615</v>
      </c>
      <c r="AD750" s="6"/>
      <c r="AE750" s="6"/>
      <c r="AF750" s="10"/>
      <c r="AG750" s="10"/>
      <c r="AH750" s="10"/>
    </row>
    <row r="751" spans="1:34" x14ac:dyDescent="0.15">
      <c r="A751" s="23">
        <v>-21</v>
      </c>
      <c r="B751" s="13">
        <f t="shared" si="248"/>
        <v>-20</v>
      </c>
      <c r="C751" s="6">
        <v>1.7749999999999999</v>
      </c>
      <c r="D751" s="6">
        <v>3.9329999999999998</v>
      </c>
      <c r="E751" s="6"/>
      <c r="F751" s="10"/>
      <c r="G751" s="10"/>
      <c r="H751" s="10"/>
      <c r="I751" s="6"/>
      <c r="J751" s="81"/>
      <c r="K751" s="10"/>
      <c r="L751" s="10"/>
      <c r="M751" s="10"/>
      <c r="N751" s="6"/>
      <c r="O751" s="10"/>
      <c r="P751" s="10"/>
      <c r="Q751" s="10"/>
      <c r="R751" s="6"/>
      <c r="S751" s="81"/>
      <c r="T751" s="10"/>
      <c r="U751" s="10"/>
      <c r="V751" s="10"/>
      <c r="W751" s="29">
        <v>-64</v>
      </c>
      <c r="X751" s="13">
        <f t="shared" si="249"/>
        <v>-60</v>
      </c>
      <c r="Y751" s="10">
        <v>0.76902000000009441</v>
      </c>
      <c r="AD751" s="6"/>
      <c r="AE751" s="6"/>
      <c r="AF751" s="10"/>
      <c r="AG751" s="10"/>
      <c r="AH751" s="10"/>
    </row>
    <row r="752" spans="1:34" x14ac:dyDescent="0.15">
      <c r="A752" s="28">
        <v>-14</v>
      </c>
      <c r="B752" s="13">
        <f t="shared" si="248"/>
        <v>-10</v>
      </c>
      <c r="C752" s="6">
        <v>2.1869999999999998</v>
      </c>
      <c r="D752" s="6">
        <v>3.206</v>
      </c>
      <c r="E752" s="6"/>
      <c r="F752" s="10"/>
      <c r="G752" s="10"/>
      <c r="H752" s="10"/>
      <c r="I752" s="6"/>
      <c r="J752" s="81"/>
      <c r="K752" s="10"/>
      <c r="L752" s="10"/>
      <c r="M752" s="10"/>
      <c r="N752" s="6"/>
      <c r="O752" s="10"/>
      <c r="P752" s="10"/>
      <c r="Q752" s="10"/>
      <c r="R752" s="6"/>
      <c r="S752" s="81"/>
      <c r="T752" s="10"/>
      <c r="U752" s="10"/>
      <c r="V752" s="10"/>
      <c r="W752" s="29">
        <v>-64</v>
      </c>
      <c r="X752" s="13">
        <f t="shared" si="249"/>
        <v>-60</v>
      </c>
      <c r="Y752" s="10">
        <v>0.4434749999997416</v>
      </c>
      <c r="AD752" s="6"/>
      <c r="AE752" s="6"/>
      <c r="AF752" s="10"/>
      <c r="AG752" s="10"/>
      <c r="AH752" s="10"/>
    </row>
    <row r="753" spans="1:34" x14ac:dyDescent="0.15">
      <c r="A753" s="28">
        <v>-14</v>
      </c>
      <c r="B753" s="13">
        <f t="shared" si="248"/>
        <v>-10</v>
      </c>
      <c r="C753" s="6">
        <v>1.0509999999999999</v>
      </c>
      <c r="D753" s="6">
        <v>13.14</v>
      </c>
      <c r="E753" s="6"/>
      <c r="F753" s="10"/>
      <c r="G753" s="10"/>
      <c r="H753" s="10"/>
      <c r="I753" s="6"/>
      <c r="J753" s="81"/>
      <c r="K753" s="10"/>
      <c r="L753" s="10"/>
      <c r="M753" s="10"/>
      <c r="N753" s="6"/>
      <c r="O753" s="10"/>
      <c r="P753" s="10"/>
      <c r="Q753" s="10"/>
      <c r="R753" s="6"/>
      <c r="S753" s="81"/>
      <c r="T753" s="10"/>
      <c r="U753" s="10"/>
      <c r="V753" s="10"/>
      <c r="W753" s="29">
        <v>-64</v>
      </c>
      <c r="X753" s="13">
        <f t="shared" si="249"/>
        <v>-60</v>
      </c>
      <c r="Y753" s="10">
        <v>0.63066000000591149</v>
      </c>
      <c r="AD753" s="6"/>
      <c r="AE753" s="6"/>
      <c r="AF753" s="10"/>
      <c r="AG753" s="10"/>
      <c r="AH753" s="10"/>
    </row>
    <row r="754" spans="1:34" x14ac:dyDescent="0.15">
      <c r="A754" s="28">
        <v>-14</v>
      </c>
      <c r="B754" s="13">
        <f t="shared" si="248"/>
        <v>-10</v>
      </c>
      <c r="C754" s="6">
        <v>2.06</v>
      </c>
      <c r="D754" s="6">
        <v>4.3360000000000003</v>
      </c>
      <c r="E754" s="6"/>
      <c r="F754" s="10"/>
      <c r="G754" s="10"/>
      <c r="H754" s="10"/>
      <c r="I754" s="6"/>
      <c r="J754" s="81"/>
      <c r="K754" s="10"/>
      <c r="L754" s="10"/>
      <c r="M754" s="10"/>
      <c r="N754" s="6"/>
      <c r="O754" s="10"/>
      <c r="P754" s="10"/>
      <c r="Q754" s="10"/>
      <c r="R754" s="6"/>
      <c r="S754" s="81"/>
      <c r="T754" s="10"/>
      <c r="U754" s="10"/>
      <c r="V754" s="10"/>
      <c r="W754" s="29">
        <v>-64</v>
      </c>
      <c r="X754" s="13">
        <f t="shared" si="249"/>
        <v>-60</v>
      </c>
      <c r="Y754" s="10">
        <v>0.61502500000305926</v>
      </c>
      <c r="AD754" s="6"/>
      <c r="AE754" s="6"/>
      <c r="AF754" s="10"/>
      <c r="AG754" s="10"/>
      <c r="AH754" s="10"/>
    </row>
    <row r="755" spans="1:34" x14ac:dyDescent="0.15">
      <c r="A755" s="23">
        <v>-14</v>
      </c>
      <c r="B755" s="13">
        <f t="shared" si="248"/>
        <v>-10</v>
      </c>
      <c r="C755" s="6">
        <v>0.748</v>
      </c>
      <c r="D755" s="6">
        <v>1.9730000000000001</v>
      </c>
      <c r="E755" s="6"/>
      <c r="F755" s="10"/>
      <c r="G755" s="10"/>
      <c r="H755" s="10"/>
      <c r="I755" s="6"/>
      <c r="J755" s="81"/>
      <c r="K755" s="10"/>
      <c r="L755" s="10"/>
      <c r="M755" s="10"/>
      <c r="N755" s="6"/>
      <c r="O755" s="10"/>
      <c r="P755" s="10"/>
      <c r="Q755" s="10"/>
      <c r="R755" s="6"/>
      <c r="S755" s="81"/>
      <c r="T755" s="10"/>
      <c r="U755" s="10"/>
      <c r="V755" s="10"/>
      <c r="W755" s="29">
        <v>-64</v>
      </c>
      <c r="X755" s="13">
        <f t="shared" si="249"/>
        <v>-60</v>
      </c>
      <c r="Y755" s="10">
        <v>0.11948000000445269</v>
      </c>
      <c r="AD755" s="6"/>
      <c r="AE755" s="6"/>
      <c r="AF755" s="10"/>
      <c r="AG755" s="10"/>
      <c r="AH755" s="10"/>
    </row>
    <row r="756" spans="1:34" x14ac:dyDescent="0.15">
      <c r="A756" s="23">
        <v>-14</v>
      </c>
      <c r="B756" s="13">
        <f t="shared" si="248"/>
        <v>-10</v>
      </c>
      <c r="C756" s="6">
        <v>0.73599999999999999</v>
      </c>
      <c r="D756" s="6">
        <v>6.46</v>
      </c>
      <c r="E756" s="6"/>
      <c r="F756" s="10"/>
      <c r="G756" s="10"/>
      <c r="H756" s="10"/>
      <c r="I756" s="6"/>
      <c r="J756" s="81"/>
      <c r="K756" s="10"/>
      <c r="L756" s="10"/>
      <c r="M756" s="10"/>
      <c r="N756" s="6"/>
      <c r="O756" s="10"/>
      <c r="P756" s="10"/>
      <c r="Q756" s="10"/>
      <c r="R756" s="6"/>
      <c r="S756" s="81"/>
      <c r="T756" s="10"/>
      <c r="U756" s="10"/>
      <c r="V756" s="10"/>
      <c r="W756" s="29">
        <v>-64</v>
      </c>
      <c r="X756" s="13">
        <f t="shared" si="249"/>
        <v>-60</v>
      </c>
      <c r="Y756" s="10">
        <v>0.93970500000020185</v>
      </c>
      <c r="AD756" s="6"/>
      <c r="AE756" s="6"/>
      <c r="AF756" s="10"/>
      <c r="AG756" s="10"/>
      <c r="AH756" s="10"/>
    </row>
    <row r="757" spans="1:34" x14ac:dyDescent="0.15">
      <c r="A757" s="28">
        <v>-13</v>
      </c>
      <c r="B757" s="13">
        <f t="shared" si="248"/>
        <v>-10</v>
      </c>
      <c r="C757" s="6">
        <v>1.496</v>
      </c>
      <c r="D757" s="6">
        <v>9.6649999999999991</v>
      </c>
      <c r="E757" s="6"/>
      <c r="F757" s="10"/>
      <c r="G757" s="10"/>
      <c r="H757" s="10"/>
      <c r="I757" s="6"/>
      <c r="J757" s="81"/>
      <c r="K757" s="10"/>
      <c r="L757" s="10"/>
      <c r="M757" s="10"/>
      <c r="N757" s="6"/>
      <c r="O757" s="10"/>
      <c r="P757" s="10"/>
      <c r="Q757" s="10"/>
      <c r="R757" s="6"/>
      <c r="S757" s="81"/>
      <c r="T757" s="10"/>
      <c r="U757" s="10"/>
      <c r="V757" s="10"/>
      <c r="W757" s="29">
        <v>-64</v>
      </c>
      <c r="X757" s="13">
        <f t="shared" si="249"/>
        <v>-60</v>
      </c>
      <c r="Y757" s="10">
        <v>0.69588000000129391</v>
      </c>
      <c r="AD757" s="6"/>
      <c r="AE757" s="6"/>
      <c r="AF757" s="10"/>
      <c r="AG757" s="10"/>
      <c r="AH757" s="10"/>
    </row>
    <row r="758" spans="1:34" x14ac:dyDescent="0.15">
      <c r="A758" s="28">
        <v>-13</v>
      </c>
      <c r="B758" s="13">
        <f t="shared" si="248"/>
        <v>-10</v>
      </c>
      <c r="C758" s="6">
        <v>2.6160000000000001</v>
      </c>
      <c r="D758" s="6">
        <v>4.8230000000000004</v>
      </c>
      <c r="E758" s="6"/>
      <c r="F758" s="10"/>
      <c r="G758" s="10"/>
      <c r="H758" s="10"/>
      <c r="I758" s="6"/>
      <c r="J758" s="81"/>
      <c r="K758" s="10"/>
      <c r="L758" s="10"/>
      <c r="M758" s="10"/>
      <c r="N758" s="6"/>
      <c r="O758" s="10"/>
      <c r="P758" s="10"/>
      <c r="Q758" s="10"/>
      <c r="R758" s="6"/>
      <c r="S758" s="81"/>
      <c r="T758" s="10"/>
      <c r="U758" s="10"/>
      <c r="V758" s="10"/>
      <c r="W758" s="29">
        <v>-64</v>
      </c>
      <c r="X758" s="13">
        <f t="shared" si="249"/>
        <v>-60</v>
      </c>
      <c r="Y758" s="10">
        <v>0.79088000000245806</v>
      </c>
      <c r="AD758" s="6"/>
      <c r="AE758" s="6"/>
      <c r="AF758" s="10"/>
      <c r="AG758" s="10"/>
      <c r="AH758" s="10"/>
    </row>
    <row r="759" spans="1:34" x14ac:dyDescent="0.15">
      <c r="A759" s="28">
        <v>-13</v>
      </c>
      <c r="B759" s="13">
        <f t="shared" si="248"/>
        <v>-10</v>
      </c>
      <c r="C759" s="6">
        <v>2.637</v>
      </c>
      <c r="D759" s="6">
        <v>4.8029999999999999</v>
      </c>
      <c r="E759" s="6"/>
      <c r="F759" s="10"/>
      <c r="G759" s="10"/>
      <c r="H759" s="10"/>
      <c r="I759" s="6"/>
      <c r="J759" s="81"/>
      <c r="K759" s="10"/>
      <c r="L759" s="10"/>
      <c r="M759" s="10"/>
      <c r="N759" s="6"/>
      <c r="O759" s="10"/>
      <c r="P759" s="10"/>
      <c r="Q759" s="10"/>
      <c r="R759" s="6"/>
      <c r="S759" s="81"/>
      <c r="T759" s="10"/>
      <c r="U759" s="10"/>
      <c r="V759" s="10"/>
      <c r="W759" s="29">
        <v>-64</v>
      </c>
      <c r="X759" s="13">
        <f t="shared" si="249"/>
        <v>-60</v>
      </c>
      <c r="Y759" s="10">
        <v>0.77733500000344757</v>
      </c>
      <c r="AD759" s="6"/>
      <c r="AE759" s="6"/>
      <c r="AF759" s="10"/>
      <c r="AG759" s="10"/>
      <c r="AH759" s="10"/>
    </row>
    <row r="760" spans="1:34" x14ac:dyDescent="0.15">
      <c r="A760" s="28">
        <v>-13</v>
      </c>
      <c r="B760" s="13">
        <f t="shared" si="248"/>
        <v>-10</v>
      </c>
      <c r="C760" s="6">
        <v>2.4089999999999998</v>
      </c>
      <c r="D760" s="6">
        <v>3.3540000000000001</v>
      </c>
      <c r="E760" s="6"/>
      <c r="F760" s="10"/>
      <c r="G760" s="10"/>
      <c r="H760" s="10"/>
      <c r="I760" s="6"/>
      <c r="J760" s="81"/>
      <c r="K760" s="10"/>
      <c r="L760" s="10"/>
      <c r="M760" s="10"/>
      <c r="N760" s="6"/>
      <c r="O760" s="10"/>
      <c r="P760" s="10"/>
      <c r="Q760" s="10"/>
      <c r="R760" s="6"/>
      <c r="S760" s="81"/>
      <c r="T760" s="10"/>
      <c r="U760" s="10"/>
      <c r="V760" s="10"/>
      <c r="W760" s="29">
        <v>-63</v>
      </c>
      <c r="X760" s="13">
        <f t="shared" si="249"/>
        <v>-60</v>
      </c>
      <c r="Y760" s="10">
        <v>0.17099500000162293</v>
      </c>
      <c r="AD760" s="6"/>
      <c r="AE760" s="6"/>
      <c r="AF760" s="10"/>
      <c r="AG760" s="10"/>
      <c r="AH760" s="10"/>
    </row>
    <row r="761" spans="1:34" x14ac:dyDescent="0.15">
      <c r="A761" s="28">
        <v>-13</v>
      </c>
      <c r="B761" s="13">
        <f t="shared" si="248"/>
        <v>-10</v>
      </c>
      <c r="C761" s="6">
        <v>2.3029999999999999</v>
      </c>
      <c r="D761" s="6">
        <v>11.391</v>
      </c>
      <c r="E761" s="6"/>
      <c r="F761" s="10"/>
      <c r="G761" s="10"/>
      <c r="H761" s="10"/>
      <c r="I761" s="6"/>
      <c r="J761" s="81"/>
      <c r="K761" s="10"/>
      <c r="L761" s="10"/>
      <c r="M761" s="10"/>
      <c r="N761" s="6"/>
      <c r="O761" s="10"/>
      <c r="P761" s="10"/>
      <c r="Q761" s="10"/>
      <c r="R761" s="6"/>
      <c r="S761" s="81"/>
      <c r="T761" s="10"/>
      <c r="U761" s="10"/>
      <c r="V761" s="10"/>
      <c r="W761" s="29">
        <v>-63</v>
      </c>
      <c r="X761" s="13">
        <f t="shared" si="249"/>
        <v>-60</v>
      </c>
      <c r="Y761" s="10">
        <v>0.84828500000231721</v>
      </c>
      <c r="AD761" s="6"/>
      <c r="AE761" s="6"/>
      <c r="AF761" s="10"/>
      <c r="AG761" s="10"/>
      <c r="AH761" s="10"/>
    </row>
    <row r="762" spans="1:34" x14ac:dyDescent="0.15">
      <c r="A762" s="28">
        <v>-13</v>
      </c>
      <c r="B762" s="13">
        <f t="shared" si="248"/>
        <v>-10</v>
      </c>
      <c r="C762" s="6">
        <v>3.4790000000000001</v>
      </c>
      <c r="D762" s="6">
        <v>5.4889999999999999</v>
      </c>
      <c r="E762" s="6"/>
      <c r="F762" s="10"/>
      <c r="G762" s="10"/>
      <c r="H762" s="10"/>
      <c r="I762" s="6"/>
      <c r="J762" s="81"/>
      <c r="K762" s="10"/>
      <c r="L762" s="10"/>
      <c r="M762" s="10"/>
      <c r="N762" s="6"/>
      <c r="O762" s="10"/>
      <c r="P762" s="10"/>
      <c r="Q762" s="10"/>
      <c r="R762" s="6"/>
      <c r="S762" s="81"/>
      <c r="T762" s="10"/>
      <c r="U762" s="10"/>
      <c r="V762" s="10"/>
      <c r="W762" s="29">
        <v>-63</v>
      </c>
      <c r="X762" s="13">
        <f t="shared" si="249"/>
        <v>-60</v>
      </c>
      <c r="Y762" s="10">
        <v>0.21948000000476142</v>
      </c>
      <c r="AD762" s="6"/>
      <c r="AE762" s="6"/>
      <c r="AF762" s="10"/>
      <c r="AG762" s="10"/>
      <c r="AH762" s="10"/>
    </row>
    <row r="763" spans="1:34" x14ac:dyDescent="0.15">
      <c r="A763" s="28">
        <v>-13</v>
      </c>
      <c r="B763" s="13">
        <f t="shared" si="248"/>
        <v>-10</v>
      </c>
      <c r="C763" s="6">
        <v>0.60299999999999998</v>
      </c>
      <c r="D763" s="6">
        <v>1.8069999999999999</v>
      </c>
      <c r="E763" s="6"/>
      <c r="F763" s="10"/>
      <c r="G763" s="10"/>
      <c r="H763" s="10"/>
      <c r="I763" s="6"/>
      <c r="J763" s="81"/>
      <c r="K763" s="10"/>
      <c r="L763" s="10"/>
      <c r="M763" s="10"/>
      <c r="N763" s="6"/>
      <c r="O763" s="10"/>
      <c r="P763" s="10"/>
      <c r="Q763" s="10"/>
      <c r="R763" s="6"/>
      <c r="S763" s="81"/>
      <c r="T763" s="10"/>
      <c r="U763" s="10"/>
      <c r="V763" s="10"/>
      <c r="W763" s="29">
        <v>-63</v>
      </c>
      <c r="X763" s="13">
        <f t="shared" si="249"/>
        <v>-60</v>
      </c>
      <c r="Y763" s="10">
        <v>0.21357500000091956</v>
      </c>
      <c r="AD763" s="6"/>
      <c r="AE763" s="6"/>
      <c r="AF763" s="10"/>
      <c r="AG763" s="10"/>
      <c r="AH763" s="10"/>
    </row>
    <row r="764" spans="1:34" x14ac:dyDescent="0.15">
      <c r="A764" s="28">
        <v>-13</v>
      </c>
      <c r="B764" s="13">
        <f t="shared" si="248"/>
        <v>-10</v>
      </c>
      <c r="C764" s="6">
        <v>2.3279999999999998</v>
      </c>
      <c r="D764" s="6">
        <v>3.3029999999999999</v>
      </c>
      <c r="E764" s="6"/>
      <c r="F764" s="10"/>
      <c r="G764" s="10"/>
      <c r="H764" s="10"/>
      <c r="I764" s="6"/>
      <c r="J764" s="81"/>
      <c r="K764" s="10"/>
      <c r="L764" s="10"/>
      <c r="M764" s="10"/>
      <c r="N764" s="6"/>
      <c r="O764" s="10"/>
      <c r="P764" s="10"/>
      <c r="Q764" s="10"/>
      <c r="R764" s="6"/>
      <c r="S764" s="81"/>
      <c r="T764" s="10"/>
      <c r="U764" s="10"/>
      <c r="V764" s="10"/>
      <c r="W764" s="29">
        <v>-63</v>
      </c>
      <c r="X764" s="13">
        <f t="shared" si="249"/>
        <v>-60</v>
      </c>
      <c r="Y764" s="10">
        <v>0.22803000000033746</v>
      </c>
      <c r="AD764" s="6"/>
      <c r="AE764" s="6"/>
      <c r="AF764" s="10"/>
      <c r="AG764" s="10"/>
      <c r="AH764" s="10"/>
    </row>
    <row r="765" spans="1:34" x14ac:dyDescent="0.15">
      <c r="A765" s="28">
        <v>-12</v>
      </c>
      <c r="B765" s="13">
        <f t="shared" si="248"/>
        <v>-10</v>
      </c>
      <c r="C765" s="6">
        <v>1.909</v>
      </c>
      <c r="D765" s="6">
        <v>2.9260000000000002</v>
      </c>
      <c r="E765" s="6"/>
      <c r="F765" s="10"/>
      <c r="G765" s="10"/>
      <c r="H765" s="10"/>
      <c r="I765" s="6"/>
      <c r="J765" s="81"/>
      <c r="K765" s="10"/>
      <c r="L765" s="10"/>
      <c r="M765" s="10"/>
      <c r="N765" s="6"/>
      <c r="O765" s="10"/>
      <c r="P765" s="10"/>
      <c r="Q765" s="10"/>
      <c r="R765" s="6"/>
      <c r="S765" s="81"/>
      <c r="T765" s="10"/>
      <c r="U765" s="10"/>
      <c r="V765" s="10"/>
      <c r="W765" s="29">
        <v>-63</v>
      </c>
      <c r="X765" s="13">
        <f t="shared" si="249"/>
        <v>-60</v>
      </c>
      <c r="Y765" s="10">
        <v>0.47050000000621583</v>
      </c>
      <c r="AD765" s="6"/>
      <c r="AE765" s="6"/>
      <c r="AF765" s="10"/>
      <c r="AG765" s="10"/>
      <c r="AH765" s="10"/>
    </row>
    <row r="766" spans="1:34" x14ac:dyDescent="0.15">
      <c r="A766" s="28">
        <v>-12</v>
      </c>
      <c r="B766" s="13">
        <f t="shared" si="248"/>
        <v>-10</v>
      </c>
      <c r="C766" s="6">
        <v>1.095</v>
      </c>
      <c r="D766" s="6">
        <v>11.721</v>
      </c>
      <c r="E766" s="6"/>
      <c r="F766" s="10"/>
      <c r="G766" s="10"/>
      <c r="H766" s="10"/>
      <c r="I766" s="6"/>
      <c r="J766" s="81"/>
      <c r="K766" s="10"/>
      <c r="L766" s="10"/>
      <c r="M766" s="10"/>
      <c r="N766" s="6"/>
      <c r="O766" s="10"/>
      <c r="P766" s="10"/>
      <c r="Q766" s="10"/>
      <c r="R766" s="6"/>
      <c r="S766" s="81"/>
      <c r="T766" s="10"/>
      <c r="U766" s="10"/>
      <c r="V766" s="10"/>
      <c r="W766" s="29">
        <v>-63</v>
      </c>
      <c r="X766" s="13">
        <f t="shared" si="249"/>
        <v>-60</v>
      </c>
      <c r="Y766" s="10">
        <v>0.66241499999946352</v>
      </c>
      <c r="AD766" s="6"/>
      <c r="AE766" s="6"/>
      <c r="AF766" s="10"/>
      <c r="AG766" s="10"/>
      <c r="AH766" s="10"/>
    </row>
    <row r="767" spans="1:34" x14ac:dyDescent="0.15">
      <c r="A767" s="28">
        <v>-12</v>
      </c>
      <c r="B767" s="13">
        <f t="shared" si="248"/>
        <v>-10</v>
      </c>
      <c r="C767" s="6">
        <v>0.503</v>
      </c>
      <c r="D767" s="6">
        <v>8.3420000000000005</v>
      </c>
      <c r="E767" s="6"/>
      <c r="F767" s="10"/>
      <c r="G767" s="10"/>
      <c r="H767" s="10"/>
      <c r="I767" s="6"/>
      <c r="J767" s="81"/>
      <c r="K767" s="10"/>
      <c r="L767" s="10"/>
      <c r="M767" s="10"/>
      <c r="N767" s="6"/>
      <c r="O767" s="10"/>
      <c r="P767" s="10"/>
      <c r="Q767" s="10"/>
      <c r="R767" s="6"/>
      <c r="S767" s="81"/>
      <c r="T767" s="10"/>
      <c r="U767" s="10"/>
      <c r="V767" s="10"/>
      <c r="W767" s="29">
        <v>-63</v>
      </c>
      <c r="X767" s="13">
        <f t="shared" si="249"/>
        <v>-60</v>
      </c>
      <c r="Y767" s="10">
        <v>0.93579500000458515</v>
      </c>
      <c r="AD767" s="6"/>
      <c r="AE767" s="6"/>
      <c r="AF767" s="10"/>
      <c r="AG767" s="10"/>
      <c r="AH767" s="10"/>
    </row>
    <row r="768" spans="1:34" x14ac:dyDescent="0.15">
      <c r="A768" s="23">
        <v>-12</v>
      </c>
      <c r="B768" s="13">
        <f t="shared" si="248"/>
        <v>-10</v>
      </c>
      <c r="C768" s="6">
        <v>2.38</v>
      </c>
      <c r="D768" s="6">
        <v>3.4039999999999999</v>
      </c>
      <c r="E768" s="6"/>
      <c r="F768" s="10"/>
      <c r="G768" s="10"/>
      <c r="H768" s="10"/>
      <c r="I768" s="6"/>
      <c r="J768" s="81"/>
      <c r="K768" s="10"/>
      <c r="L768" s="10"/>
      <c r="M768" s="10"/>
      <c r="N768" s="6"/>
      <c r="O768" s="10"/>
      <c r="P768" s="10"/>
      <c r="Q768" s="10"/>
      <c r="R768" s="6"/>
      <c r="S768" s="81"/>
      <c r="T768" s="10"/>
      <c r="U768" s="10"/>
      <c r="V768" s="10"/>
      <c r="W768" s="29">
        <v>-63</v>
      </c>
      <c r="X768" s="13">
        <f t="shared" si="249"/>
        <v>-60</v>
      </c>
      <c r="Y768" s="10">
        <v>0.54373500000138253</v>
      </c>
      <c r="AD768" s="6"/>
      <c r="AE768" s="6"/>
      <c r="AF768" s="10"/>
      <c r="AG768" s="10"/>
      <c r="AH768" s="10"/>
    </row>
    <row r="769" spans="1:34" x14ac:dyDescent="0.15">
      <c r="A769" s="23">
        <v>-12</v>
      </c>
      <c r="B769" s="13">
        <f t="shared" si="248"/>
        <v>-10</v>
      </c>
      <c r="C769" s="6">
        <v>1.6659999999999999</v>
      </c>
      <c r="D769" s="6">
        <v>5.3470000000000004</v>
      </c>
      <c r="E769" s="6"/>
      <c r="F769" s="10"/>
      <c r="G769" s="10"/>
      <c r="H769" s="10"/>
      <c r="I769" s="6"/>
      <c r="J769" s="81"/>
      <c r="K769" s="10"/>
      <c r="L769" s="10"/>
      <c r="M769" s="10"/>
      <c r="N769" s="6"/>
      <c r="O769" s="10"/>
      <c r="P769" s="10"/>
      <c r="Q769" s="10"/>
      <c r="R769" s="6"/>
      <c r="S769" s="81"/>
      <c r="T769" s="10"/>
      <c r="U769" s="10"/>
      <c r="V769" s="10"/>
      <c r="W769" s="29">
        <v>-63</v>
      </c>
      <c r="X769" s="13">
        <f t="shared" si="249"/>
        <v>-60</v>
      </c>
      <c r="Y769" s="10">
        <v>0.52183000000155699</v>
      </c>
      <c r="AD769" s="6"/>
      <c r="AE769" s="6"/>
      <c r="AF769" s="10"/>
      <c r="AG769" s="10"/>
      <c r="AH769" s="10"/>
    </row>
    <row r="770" spans="1:34" x14ac:dyDescent="0.15">
      <c r="A770" s="23">
        <v>-11</v>
      </c>
      <c r="B770" s="13">
        <f t="shared" si="248"/>
        <v>-10</v>
      </c>
      <c r="C770" s="6">
        <v>2.7290000000000001</v>
      </c>
      <c r="D770" s="6">
        <v>3.7290000000000001</v>
      </c>
      <c r="E770" s="6"/>
      <c r="F770" s="10"/>
      <c r="G770" s="10"/>
      <c r="H770" s="10"/>
      <c r="I770" s="6"/>
      <c r="J770" s="81"/>
      <c r="K770" s="10"/>
      <c r="L770" s="10"/>
      <c r="M770" s="10"/>
      <c r="N770" s="6"/>
      <c r="O770" s="10"/>
      <c r="P770" s="10"/>
      <c r="Q770" s="10"/>
      <c r="R770" s="6"/>
      <c r="S770" s="81"/>
      <c r="T770" s="10"/>
      <c r="U770" s="10"/>
      <c r="V770" s="10"/>
      <c r="W770" s="29">
        <v>-63</v>
      </c>
      <c r="X770" s="13">
        <f t="shared" si="249"/>
        <v>-60</v>
      </c>
      <c r="Y770" s="10">
        <v>0.129580000004343</v>
      </c>
      <c r="AD770" s="6"/>
      <c r="AE770" s="6"/>
      <c r="AF770" s="10"/>
      <c r="AG770" s="10"/>
      <c r="AH770" s="10"/>
    </row>
    <row r="771" spans="1:34" x14ac:dyDescent="0.15">
      <c r="A771" s="23">
        <v>-11</v>
      </c>
      <c r="B771" s="13">
        <f t="shared" si="248"/>
        <v>-10</v>
      </c>
      <c r="C771" s="6">
        <v>2.4279999999999999</v>
      </c>
      <c r="D771" s="6">
        <v>13.401</v>
      </c>
      <c r="E771" s="6"/>
      <c r="F771" s="10"/>
      <c r="G771" s="10"/>
      <c r="H771" s="10"/>
      <c r="I771" s="6"/>
      <c r="J771" s="81"/>
      <c r="K771" s="10"/>
      <c r="L771" s="10"/>
      <c r="M771" s="10"/>
      <c r="N771" s="6"/>
      <c r="O771" s="10"/>
      <c r="P771" s="10"/>
      <c r="Q771" s="10"/>
      <c r="R771" s="6"/>
      <c r="S771" s="81"/>
      <c r="T771" s="10"/>
      <c r="U771" s="10"/>
      <c r="V771" s="10"/>
      <c r="W771" s="29">
        <v>-63</v>
      </c>
      <c r="X771" s="13">
        <f t="shared" si="249"/>
        <v>-60</v>
      </c>
      <c r="Y771" s="10">
        <v>0.58542000000067507</v>
      </c>
      <c r="AD771" s="6"/>
      <c r="AE771" s="6"/>
      <c r="AF771" s="10"/>
      <c r="AG771" s="10"/>
      <c r="AH771" s="10"/>
    </row>
    <row r="772" spans="1:34" x14ac:dyDescent="0.15">
      <c r="A772" s="23">
        <v>-10</v>
      </c>
      <c r="B772" s="13">
        <f t="shared" si="248"/>
        <v>-10</v>
      </c>
      <c r="C772" s="6">
        <v>2.5870000000000002</v>
      </c>
      <c r="D772" s="6">
        <v>13.303000000000001</v>
      </c>
      <c r="E772" s="6"/>
      <c r="F772" s="10"/>
      <c r="G772" s="10"/>
      <c r="H772" s="10"/>
      <c r="I772" s="6"/>
      <c r="J772" s="81"/>
      <c r="K772" s="10"/>
      <c r="L772" s="10"/>
      <c r="M772" s="10"/>
      <c r="N772" s="6"/>
      <c r="O772" s="10"/>
      <c r="P772" s="10"/>
      <c r="Q772" s="10"/>
      <c r="R772" s="6"/>
      <c r="S772" s="81"/>
      <c r="T772" s="10"/>
      <c r="U772" s="10"/>
      <c r="V772" s="10"/>
      <c r="W772" s="29">
        <v>-63</v>
      </c>
      <c r="X772" s="13">
        <f t="shared" si="249"/>
        <v>-60</v>
      </c>
      <c r="Y772" s="10">
        <v>0.56369500000044215</v>
      </c>
      <c r="AD772" s="6"/>
      <c r="AE772" s="6"/>
      <c r="AF772" s="10"/>
      <c r="AG772" s="10"/>
      <c r="AH772" s="10"/>
    </row>
    <row r="773" spans="1:34" x14ac:dyDescent="0.15">
      <c r="A773" s="23">
        <v>-10</v>
      </c>
      <c r="B773" s="13">
        <f>0-(MID(A773,LEN(A773)-1,1)*10)</f>
        <v>-10</v>
      </c>
      <c r="C773" s="6">
        <v>2.7130000000000001</v>
      </c>
      <c r="D773" s="6">
        <v>3.4649999999999999</v>
      </c>
      <c r="E773" s="6"/>
      <c r="F773" s="10"/>
      <c r="G773" s="10"/>
      <c r="H773" s="10"/>
      <c r="I773" s="6"/>
      <c r="J773" s="81"/>
      <c r="K773" s="10"/>
      <c r="L773" s="10"/>
      <c r="M773" s="10"/>
      <c r="N773" s="6"/>
      <c r="O773" s="10"/>
      <c r="P773" s="10"/>
      <c r="Q773" s="10"/>
      <c r="R773" s="6"/>
      <c r="S773" s="81"/>
      <c r="T773" s="10"/>
      <c r="U773" s="10"/>
      <c r="V773" s="10"/>
      <c r="W773" s="29">
        <v>-63</v>
      </c>
      <c r="X773" s="13">
        <f t="shared" ref="X773:X836" si="250">0-(MID(W773,LEN(W773)-1,1)*10)</f>
        <v>-60</v>
      </c>
      <c r="Y773" s="10">
        <v>0.57551500000329425</v>
      </c>
      <c r="AD773" s="6"/>
      <c r="AE773" s="6"/>
      <c r="AF773" s="10"/>
      <c r="AG773" s="10"/>
      <c r="AH773" s="10"/>
    </row>
    <row r="774" spans="1:34" x14ac:dyDescent="0.15">
      <c r="A774" s="23">
        <v>-10</v>
      </c>
      <c r="B774" s="13">
        <f>0-(MID(A774,LEN(A774)-1,1)*10)</f>
        <v>-10</v>
      </c>
      <c r="C774" s="6">
        <v>0.55100000000000005</v>
      </c>
      <c r="D774" s="6">
        <v>1.79</v>
      </c>
      <c r="E774" s="6"/>
      <c r="F774" s="10"/>
      <c r="G774" s="10"/>
      <c r="H774" s="10"/>
      <c r="I774" s="6"/>
      <c r="J774" s="81"/>
      <c r="K774" s="10"/>
      <c r="L774" s="10"/>
      <c r="M774" s="10"/>
      <c r="N774" s="6"/>
      <c r="O774" s="10"/>
      <c r="P774" s="10"/>
      <c r="Q774" s="10"/>
      <c r="R774" s="6"/>
      <c r="S774" s="81"/>
      <c r="T774" s="10"/>
      <c r="U774" s="10"/>
      <c r="V774" s="10"/>
      <c r="W774" s="29">
        <v>-63</v>
      </c>
      <c r="X774" s="13">
        <f t="shared" si="250"/>
        <v>-60</v>
      </c>
      <c r="Y774" s="10">
        <v>0.17100500000230334</v>
      </c>
      <c r="AD774" s="6"/>
      <c r="AE774" s="6"/>
      <c r="AF774" s="10"/>
      <c r="AG774" s="10"/>
      <c r="AH774" s="10"/>
    </row>
    <row r="775" spans="1:34" x14ac:dyDescent="0.15">
      <c r="A775" s="23">
        <v>-10</v>
      </c>
      <c r="B775" s="13">
        <f>0-(MID(A775,LEN(A775)-1,1)*10)</f>
        <v>-10</v>
      </c>
      <c r="C775" s="6">
        <v>1.236</v>
      </c>
      <c r="D775" s="6">
        <v>9.8390000000000004</v>
      </c>
      <c r="E775" s="6"/>
      <c r="F775" s="10"/>
      <c r="G775" s="10"/>
      <c r="H775" s="10"/>
      <c r="I775" s="6"/>
      <c r="J775" s="81"/>
      <c r="K775" s="10"/>
      <c r="L775" s="10"/>
      <c r="M775" s="10"/>
      <c r="N775" s="6"/>
      <c r="O775" s="10"/>
      <c r="P775" s="10"/>
      <c r="Q775" s="10"/>
      <c r="R775" s="6"/>
      <c r="S775" s="81"/>
      <c r="T775" s="10"/>
      <c r="U775" s="10"/>
      <c r="V775" s="10"/>
      <c r="W775" s="29">
        <v>-63</v>
      </c>
      <c r="X775" s="13">
        <f t="shared" si="250"/>
        <v>-60</v>
      </c>
      <c r="Y775" s="10">
        <v>0.16946000000573758</v>
      </c>
      <c r="AD775" s="6"/>
      <c r="AE775" s="6"/>
      <c r="AF775" s="10"/>
      <c r="AG775" s="10"/>
      <c r="AH775" s="10"/>
    </row>
    <row r="776" spans="1:34" x14ac:dyDescent="0.15">
      <c r="A776" s="23">
        <v>-10</v>
      </c>
      <c r="B776" s="13">
        <f>0-(MID(A776,LEN(A776)-1,1)*10)</f>
        <v>-10</v>
      </c>
      <c r="C776" s="6">
        <v>2.5329999999999999</v>
      </c>
      <c r="D776" s="6">
        <v>6.98</v>
      </c>
      <c r="E776" s="6"/>
      <c r="F776" s="10"/>
      <c r="G776" s="10"/>
      <c r="H776" s="10"/>
      <c r="I776" s="6"/>
      <c r="J776" s="81"/>
      <c r="K776" s="10"/>
      <c r="L776" s="10"/>
      <c r="M776" s="10"/>
      <c r="N776" s="6"/>
      <c r="O776" s="10"/>
      <c r="P776" s="10"/>
      <c r="Q776" s="10"/>
      <c r="R776" s="6"/>
      <c r="S776" s="81"/>
      <c r="T776" s="10"/>
      <c r="U776" s="10"/>
      <c r="V776" s="10"/>
      <c r="W776" s="29">
        <v>-63</v>
      </c>
      <c r="X776" s="13">
        <f t="shared" si="250"/>
        <v>-60</v>
      </c>
      <c r="Y776" s="10">
        <v>0.2131200000025899</v>
      </c>
      <c r="AD776" s="6"/>
      <c r="AE776" s="6"/>
      <c r="AF776" s="10"/>
      <c r="AG776" s="10"/>
      <c r="AH776" s="10"/>
    </row>
    <row r="777" spans="1:34" x14ac:dyDescent="0.15">
      <c r="A777" s="23">
        <v>-10</v>
      </c>
      <c r="B777" s="13">
        <f>0-(MID(A777,LEN(A777)-1,1)*10)</f>
        <v>-10</v>
      </c>
      <c r="C777" s="6">
        <v>1.772</v>
      </c>
      <c r="D777" s="6">
        <v>2.831</v>
      </c>
      <c r="E777" s="6"/>
      <c r="F777" s="10"/>
      <c r="G777" s="10"/>
      <c r="H777" s="10"/>
      <c r="I777" s="6"/>
      <c r="J777" s="81"/>
      <c r="K777" s="10"/>
      <c r="L777" s="10"/>
      <c r="M777" s="10"/>
      <c r="N777" s="6"/>
      <c r="O777" s="10"/>
      <c r="P777" s="10"/>
      <c r="Q777" s="10"/>
      <c r="R777" s="6"/>
      <c r="S777" s="81"/>
      <c r="T777" s="10"/>
      <c r="U777" s="10"/>
      <c r="V777" s="10"/>
      <c r="W777" s="29">
        <v>-63</v>
      </c>
      <c r="X777" s="13">
        <f t="shared" si="250"/>
        <v>-60</v>
      </c>
      <c r="Y777" s="10">
        <v>0.21257500000258989</v>
      </c>
      <c r="AD777" s="6"/>
      <c r="AE777" s="6"/>
      <c r="AF777" s="10"/>
      <c r="AG777" s="10"/>
      <c r="AH777" s="10"/>
    </row>
    <row r="778" spans="1:34" x14ac:dyDescent="0.15">
      <c r="A778" s="2"/>
      <c r="B778" s="12"/>
      <c r="C778" s="6"/>
      <c r="D778" s="6"/>
      <c r="E778" s="6"/>
      <c r="F778" s="10"/>
      <c r="G778" s="10"/>
      <c r="H778" s="10"/>
      <c r="I778" s="6"/>
      <c r="J778" s="81"/>
      <c r="K778" s="10"/>
      <c r="L778" s="10"/>
      <c r="M778" s="10"/>
      <c r="N778" s="6"/>
      <c r="O778" s="10"/>
      <c r="P778" s="10"/>
      <c r="Q778" s="10"/>
      <c r="R778" s="6"/>
      <c r="S778" s="81"/>
      <c r="T778" s="10"/>
      <c r="U778" s="10"/>
      <c r="V778" s="10"/>
      <c r="W778" s="29">
        <v>-63</v>
      </c>
      <c r="X778" s="13">
        <f t="shared" si="250"/>
        <v>-60</v>
      </c>
      <c r="Y778" s="10">
        <v>0.89833500000514621</v>
      </c>
      <c r="AD778" s="6"/>
      <c r="AE778" s="6"/>
      <c r="AF778" s="10"/>
      <c r="AG778" s="10"/>
      <c r="AH778" s="10"/>
    </row>
    <row r="779" spans="1:34" x14ac:dyDescent="0.15">
      <c r="A779" s="2"/>
      <c r="B779" s="12"/>
      <c r="C779" s="6"/>
      <c r="D779" s="6"/>
      <c r="E779" s="6"/>
      <c r="F779" s="10"/>
      <c r="G779" s="10"/>
      <c r="H779" s="10"/>
      <c r="I779" s="6"/>
      <c r="J779" s="81"/>
      <c r="K779" s="10"/>
      <c r="L779" s="10"/>
      <c r="M779" s="10"/>
      <c r="N779" s="6"/>
      <c r="O779" s="10"/>
      <c r="P779" s="10"/>
      <c r="Q779" s="10"/>
      <c r="R779" s="6"/>
      <c r="S779" s="81"/>
      <c r="T779" s="10"/>
      <c r="U779" s="10"/>
      <c r="V779" s="10"/>
      <c r="W779" s="29">
        <v>-63</v>
      </c>
      <c r="X779" s="13">
        <f t="shared" si="250"/>
        <v>-60</v>
      </c>
      <c r="Y779" s="10">
        <v>0.68510500000124464</v>
      </c>
      <c r="AD779" s="6"/>
      <c r="AE779" s="6"/>
      <c r="AF779" s="10"/>
      <c r="AG779" s="10"/>
      <c r="AH779" s="10"/>
    </row>
    <row r="780" spans="1:34" x14ac:dyDescent="0.15">
      <c r="A780" s="2"/>
      <c r="B780" s="12"/>
      <c r="C780" s="6"/>
      <c r="D780" s="6"/>
      <c r="E780" s="6"/>
      <c r="F780" s="10"/>
      <c r="G780" s="10"/>
      <c r="H780" s="10"/>
      <c r="I780" s="6"/>
      <c r="J780" s="81"/>
      <c r="K780" s="10"/>
      <c r="L780" s="10"/>
      <c r="M780" s="10"/>
      <c r="N780" s="6"/>
      <c r="O780" s="10"/>
      <c r="P780" s="10"/>
      <c r="Q780" s="10"/>
      <c r="R780" s="6"/>
      <c r="S780" s="81"/>
      <c r="T780" s="10"/>
      <c r="U780" s="10"/>
      <c r="V780" s="10"/>
      <c r="W780" s="29">
        <v>-63</v>
      </c>
      <c r="X780" s="13">
        <f t="shared" si="250"/>
        <v>-60</v>
      </c>
      <c r="Y780" s="10">
        <v>0.9070800000007182</v>
      </c>
      <c r="AD780" s="6"/>
      <c r="AE780" s="6"/>
      <c r="AF780" s="10"/>
      <c r="AG780" s="10"/>
      <c r="AH780" s="10"/>
    </row>
    <row r="781" spans="1:34" x14ac:dyDescent="0.15">
      <c r="A781" s="2"/>
      <c r="B781" s="12"/>
      <c r="C781" s="6"/>
      <c r="D781" s="6"/>
      <c r="E781" s="6"/>
      <c r="F781" s="10"/>
      <c r="G781" s="10"/>
      <c r="H781" s="10"/>
      <c r="I781" s="6"/>
      <c r="J781" s="81"/>
      <c r="K781" s="10"/>
      <c r="L781" s="10"/>
      <c r="M781" s="10"/>
      <c r="N781" s="6"/>
      <c r="O781" s="10"/>
      <c r="P781" s="10"/>
      <c r="Q781" s="10"/>
      <c r="R781" s="6"/>
      <c r="S781" s="81"/>
      <c r="T781" s="10"/>
      <c r="U781" s="10"/>
      <c r="V781" s="10"/>
      <c r="W781" s="29">
        <v>-62</v>
      </c>
      <c r="X781" s="13">
        <f t="shared" si="250"/>
        <v>-60</v>
      </c>
      <c r="Y781" s="10">
        <v>0.44229000000412499</v>
      </c>
      <c r="AD781" s="6"/>
      <c r="AE781" s="6"/>
      <c r="AF781" s="10"/>
      <c r="AG781" s="10"/>
      <c r="AH781" s="10"/>
    </row>
    <row r="782" spans="1:34" x14ac:dyDescent="0.15">
      <c r="A782" s="2"/>
      <c r="B782" s="12"/>
      <c r="C782" s="6"/>
      <c r="D782" s="6"/>
      <c r="E782" s="6"/>
      <c r="F782" s="10"/>
      <c r="G782" s="10"/>
      <c r="H782" s="10"/>
      <c r="I782" s="6"/>
      <c r="J782" s="81"/>
      <c r="K782" s="10"/>
      <c r="L782" s="10"/>
      <c r="M782" s="10"/>
      <c r="N782" s="6"/>
      <c r="O782" s="10"/>
      <c r="P782" s="10"/>
      <c r="Q782" s="10"/>
      <c r="R782" s="6"/>
      <c r="S782" s="81"/>
      <c r="T782" s="10"/>
      <c r="U782" s="10"/>
      <c r="V782" s="10"/>
      <c r="W782" s="29">
        <v>-62</v>
      </c>
      <c r="X782" s="13">
        <f t="shared" si="250"/>
        <v>-60</v>
      </c>
      <c r="Y782" s="10">
        <v>0.89686500000208658</v>
      </c>
      <c r="AD782" s="6"/>
      <c r="AE782" s="6"/>
      <c r="AF782" s="10"/>
      <c r="AG782" s="10"/>
      <c r="AH782" s="10"/>
    </row>
    <row r="783" spans="1:34" x14ac:dyDescent="0.15">
      <c r="A783" s="2"/>
      <c r="B783" s="12"/>
      <c r="C783" s="6"/>
      <c r="D783" s="6"/>
      <c r="E783" s="6"/>
      <c r="F783" s="10"/>
      <c r="G783" s="10"/>
      <c r="H783" s="10"/>
      <c r="I783" s="6"/>
      <c r="J783" s="81"/>
      <c r="K783" s="10"/>
      <c r="L783" s="10"/>
      <c r="M783" s="10"/>
      <c r="N783" s="6"/>
      <c r="O783" s="10"/>
      <c r="P783" s="10"/>
      <c r="Q783" s="10"/>
      <c r="R783" s="6"/>
      <c r="S783" s="81"/>
      <c r="T783" s="10"/>
      <c r="U783" s="10"/>
      <c r="V783" s="10"/>
      <c r="W783" s="29">
        <v>-62</v>
      </c>
      <c r="X783" s="13">
        <f t="shared" si="250"/>
        <v>-60</v>
      </c>
      <c r="Y783" s="10">
        <v>0.99823500000610266</v>
      </c>
      <c r="AD783" s="6"/>
      <c r="AE783" s="6"/>
      <c r="AF783" s="10"/>
      <c r="AG783" s="10"/>
      <c r="AH783" s="10"/>
    </row>
    <row r="784" spans="1:34" x14ac:dyDescent="0.15">
      <c r="A784" s="2"/>
      <c r="B784" s="12"/>
      <c r="C784" s="6"/>
      <c r="D784" s="6"/>
      <c r="E784" s="6"/>
      <c r="F784" s="10"/>
      <c r="G784" s="10"/>
      <c r="H784" s="10"/>
      <c r="I784" s="6"/>
      <c r="J784" s="81"/>
      <c r="K784" s="10"/>
      <c r="L784" s="10"/>
      <c r="M784" s="10"/>
      <c r="N784" s="6"/>
      <c r="O784" s="10"/>
      <c r="P784" s="10"/>
      <c r="Q784" s="10"/>
      <c r="R784" s="6"/>
      <c r="S784" s="81"/>
      <c r="T784" s="10"/>
      <c r="U784" s="10"/>
      <c r="V784" s="10"/>
      <c r="W784" s="29">
        <v>-62</v>
      </c>
      <c r="X784" s="13">
        <f t="shared" si="250"/>
        <v>-60</v>
      </c>
      <c r="Y784" s="10">
        <v>0.22757000000254957</v>
      </c>
      <c r="AD784" s="6"/>
      <c r="AE784" s="6"/>
      <c r="AF784" s="10"/>
      <c r="AG784" s="10"/>
      <c r="AH784" s="10"/>
    </row>
    <row r="785" spans="1:34" x14ac:dyDescent="0.15">
      <c r="A785" s="2"/>
      <c r="B785" s="12"/>
      <c r="C785" s="6"/>
      <c r="D785" s="6"/>
      <c r="E785" s="6"/>
      <c r="F785" s="10"/>
      <c r="G785" s="10"/>
      <c r="H785" s="10"/>
      <c r="I785" s="6"/>
      <c r="J785" s="81"/>
      <c r="K785" s="10"/>
      <c r="L785" s="10"/>
      <c r="M785" s="10"/>
      <c r="N785" s="6"/>
      <c r="O785" s="10"/>
      <c r="P785" s="10"/>
      <c r="Q785" s="10"/>
      <c r="R785" s="6"/>
      <c r="S785" s="81"/>
      <c r="T785" s="10"/>
      <c r="U785" s="10"/>
      <c r="V785" s="10"/>
      <c r="W785" s="29">
        <v>-62</v>
      </c>
      <c r="X785" s="13">
        <f t="shared" si="250"/>
        <v>-60</v>
      </c>
      <c r="Y785" s="10">
        <v>0.21212000000051212</v>
      </c>
      <c r="AD785" s="6"/>
      <c r="AE785" s="6"/>
      <c r="AF785" s="10"/>
      <c r="AG785" s="10"/>
      <c r="AH785" s="10"/>
    </row>
    <row r="786" spans="1:34" x14ac:dyDescent="0.15">
      <c r="A786" s="2"/>
      <c r="B786" s="12"/>
      <c r="C786" s="6"/>
      <c r="D786" s="6"/>
      <c r="E786" s="6"/>
      <c r="F786" s="10"/>
      <c r="G786" s="10"/>
      <c r="H786" s="10"/>
      <c r="I786" s="6"/>
      <c r="J786" s="81"/>
      <c r="K786" s="10"/>
      <c r="L786" s="10"/>
      <c r="M786" s="10"/>
      <c r="N786" s="6"/>
      <c r="O786" s="10"/>
      <c r="P786" s="10"/>
      <c r="Q786" s="10"/>
      <c r="R786" s="6"/>
      <c r="S786" s="81"/>
      <c r="T786" s="10"/>
      <c r="U786" s="10"/>
      <c r="V786" s="10"/>
      <c r="W786" s="29">
        <v>-62</v>
      </c>
      <c r="X786" s="13">
        <f t="shared" si="250"/>
        <v>-60</v>
      </c>
      <c r="Y786" s="10">
        <v>0.767880000001675</v>
      </c>
      <c r="AD786" s="6"/>
      <c r="AE786" s="6"/>
      <c r="AF786" s="10"/>
      <c r="AG786" s="10"/>
      <c r="AH786" s="10"/>
    </row>
    <row r="787" spans="1:34" x14ac:dyDescent="0.15">
      <c r="A787" s="2"/>
      <c r="B787" s="12"/>
      <c r="C787" s="6"/>
      <c r="D787" s="6"/>
      <c r="E787" s="6"/>
      <c r="F787" s="10"/>
      <c r="G787" s="10"/>
      <c r="H787" s="10"/>
      <c r="I787" s="6"/>
      <c r="J787" s="81"/>
      <c r="K787" s="10"/>
      <c r="L787" s="10"/>
      <c r="M787" s="10"/>
      <c r="N787" s="6"/>
      <c r="O787" s="10"/>
      <c r="P787" s="10"/>
      <c r="Q787" s="10"/>
      <c r="R787" s="6"/>
      <c r="S787" s="81"/>
      <c r="T787" s="10"/>
      <c r="U787" s="10"/>
      <c r="V787" s="10"/>
      <c r="W787" s="29">
        <v>-62</v>
      </c>
      <c r="X787" s="13">
        <f t="shared" si="250"/>
        <v>-60</v>
      </c>
      <c r="Y787" s="10">
        <v>0.944885000006215</v>
      </c>
      <c r="AD787" s="6"/>
      <c r="AE787" s="6"/>
      <c r="AF787" s="10"/>
      <c r="AG787" s="10"/>
      <c r="AH787" s="10"/>
    </row>
    <row r="788" spans="1:34" x14ac:dyDescent="0.15">
      <c r="A788" s="2"/>
      <c r="B788" s="12"/>
      <c r="C788" s="6"/>
      <c r="D788" s="6"/>
      <c r="E788" s="6"/>
      <c r="F788" s="10"/>
      <c r="G788" s="10"/>
      <c r="H788" s="10"/>
      <c r="I788" s="6"/>
      <c r="J788" s="81"/>
      <c r="K788" s="10"/>
      <c r="L788" s="10"/>
      <c r="M788" s="10"/>
      <c r="N788" s="6"/>
      <c r="O788" s="10"/>
      <c r="P788" s="10"/>
      <c r="Q788" s="10"/>
      <c r="R788" s="6"/>
      <c r="S788" s="81"/>
      <c r="T788" s="10"/>
      <c r="U788" s="10"/>
      <c r="V788" s="10"/>
      <c r="W788" s="29">
        <v>-62</v>
      </c>
      <c r="X788" s="13">
        <f t="shared" si="250"/>
        <v>-60</v>
      </c>
      <c r="Y788" s="10">
        <v>9.34450000036533E-2</v>
      </c>
      <c r="AD788" s="6"/>
      <c r="AE788" s="6"/>
      <c r="AF788" s="10"/>
      <c r="AG788" s="10"/>
      <c r="AH788" s="10"/>
    </row>
    <row r="789" spans="1:34" x14ac:dyDescent="0.15">
      <c r="A789" s="2"/>
      <c r="B789" s="12"/>
      <c r="C789" s="6"/>
      <c r="D789" s="6"/>
      <c r="E789" s="6"/>
      <c r="F789" s="10"/>
      <c r="G789" s="10"/>
      <c r="H789" s="10"/>
      <c r="I789" s="6"/>
      <c r="J789" s="81"/>
      <c r="K789" s="10"/>
      <c r="L789" s="10"/>
      <c r="M789" s="10"/>
      <c r="N789" s="6"/>
      <c r="O789" s="10"/>
      <c r="P789" s="10"/>
      <c r="Q789" s="10"/>
      <c r="R789" s="6"/>
      <c r="S789" s="81"/>
      <c r="T789" s="10"/>
      <c r="U789" s="10"/>
      <c r="V789" s="10"/>
      <c r="W789" s="29">
        <v>-62</v>
      </c>
      <c r="X789" s="13">
        <f t="shared" si="250"/>
        <v>-60</v>
      </c>
      <c r="Y789" s="10">
        <v>0.18590000000440998</v>
      </c>
      <c r="AD789" s="6"/>
      <c r="AE789" s="6"/>
      <c r="AF789" s="10"/>
      <c r="AG789" s="10"/>
      <c r="AH789" s="10"/>
    </row>
    <row r="790" spans="1:34" x14ac:dyDescent="0.15">
      <c r="A790" s="2"/>
      <c r="B790" s="12"/>
      <c r="C790" s="6"/>
      <c r="D790" s="6"/>
      <c r="E790" s="6"/>
      <c r="F790" s="10"/>
      <c r="G790" s="10"/>
      <c r="H790" s="10"/>
      <c r="I790" s="6"/>
      <c r="J790" s="81"/>
      <c r="K790" s="10"/>
      <c r="L790" s="10"/>
      <c r="M790" s="10"/>
      <c r="N790" s="6"/>
      <c r="O790" s="10"/>
      <c r="P790" s="10"/>
      <c r="Q790" s="10"/>
      <c r="R790" s="6"/>
      <c r="S790" s="81"/>
      <c r="T790" s="10"/>
      <c r="U790" s="10"/>
      <c r="V790" s="10"/>
      <c r="W790" s="29">
        <v>-62</v>
      </c>
      <c r="X790" s="13">
        <f t="shared" si="250"/>
        <v>-60</v>
      </c>
      <c r="Y790" s="10">
        <v>0.16535500000033543</v>
      </c>
      <c r="AD790" s="6"/>
      <c r="AE790" s="6"/>
      <c r="AF790" s="10"/>
      <c r="AG790" s="10"/>
      <c r="AH790" s="10"/>
    </row>
    <row r="791" spans="1:34" x14ac:dyDescent="0.15">
      <c r="A791" s="2"/>
      <c r="B791" s="12"/>
      <c r="C791" s="6"/>
      <c r="D791" s="6"/>
      <c r="E791" s="6"/>
      <c r="F791" s="10"/>
      <c r="G791" s="10"/>
      <c r="H791" s="10"/>
      <c r="I791" s="6"/>
      <c r="J791" s="81"/>
      <c r="K791" s="10"/>
      <c r="L791" s="10"/>
      <c r="M791" s="10"/>
      <c r="N791" s="6"/>
      <c r="O791" s="10"/>
      <c r="P791" s="10"/>
      <c r="Q791" s="10"/>
      <c r="R791" s="6"/>
      <c r="S791" s="81"/>
      <c r="T791" s="10"/>
      <c r="U791" s="10"/>
      <c r="V791" s="10"/>
      <c r="W791" s="29">
        <v>-62</v>
      </c>
      <c r="X791" s="13">
        <f t="shared" si="250"/>
        <v>-60</v>
      </c>
      <c r="Y791" s="10">
        <v>0.18999500000260539</v>
      </c>
      <c r="AD791" s="6"/>
      <c r="AE791" s="6"/>
      <c r="AF791" s="10"/>
      <c r="AG791" s="10"/>
      <c r="AH791" s="10"/>
    </row>
    <row r="792" spans="1:34" x14ac:dyDescent="0.15">
      <c r="A792" s="2"/>
      <c r="B792" s="12"/>
      <c r="C792" s="6"/>
      <c r="D792" s="6"/>
      <c r="E792" s="6"/>
      <c r="F792" s="10"/>
      <c r="G792" s="10"/>
      <c r="H792" s="10"/>
      <c r="I792" s="6"/>
      <c r="J792" s="81"/>
      <c r="K792" s="10"/>
      <c r="L792" s="10"/>
      <c r="M792" s="10"/>
      <c r="N792" s="6"/>
      <c r="O792" s="10"/>
      <c r="P792" s="10"/>
      <c r="Q792" s="10"/>
      <c r="R792" s="6"/>
      <c r="S792" s="81"/>
      <c r="T792" s="10"/>
      <c r="U792" s="10"/>
      <c r="V792" s="10"/>
      <c r="W792" s="29">
        <v>-62</v>
      </c>
      <c r="X792" s="13">
        <f t="shared" si="250"/>
        <v>-60</v>
      </c>
      <c r="Y792" s="10">
        <v>0.28299500000336208</v>
      </c>
      <c r="AD792" s="6"/>
      <c r="AE792" s="6"/>
      <c r="AF792" s="10"/>
      <c r="AG792" s="10"/>
      <c r="AH792" s="10"/>
    </row>
    <row r="793" spans="1:34" x14ac:dyDescent="0.15">
      <c r="A793" s="2"/>
      <c r="B793" s="12"/>
      <c r="C793" s="6"/>
      <c r="D793" s="6"/>
      <c r="E793" s="6"/>
      <c r="F793" s="10"/>
      <c r="G793" s="10"/>
      <c r="H793" s="10"/>
      <c r="I793" s="6"/>
      <c r="J793" s="81"/>
      <c r="K793" s="10"/>
      <c r="L793" s="10"/>
      <c r="M793" s="10"/>
      <c r="N793" s="6"/>
      <c r="O793" s="10"/>
      <c r="P793" s="10"/>
      <c r="Q793" s="10"/>
      <c r="R793" s="6"/>
      <c r="S793" s="81"/>
      <c r="T793" s="10"/>
      <c r="U793" s="10"/>
      <c r="V793" s="10"/>
      <c r="W793" s="29">
        <v>-62</v>
      </c>
      <c r="X793" s="13">
        <f t="shared" si="250"/>
        <v>-60</v>
      </c>
      <c r="Y793" s="10">
        <v>0.27063500000173213</v>
      </c>
      <c r="AD793" s="6"/>
      <c r="AE793" s="6"/>
      <c r="AF793" s="10"/>
      <c r="AG793" s="10"/>
      <c r="AH793" s="10"/>
    </row>
    <row r="794" spans="1:34" x14ac:dyDescent="0.15">
      <c r="A794" s="2"/>
      <c r="B794" s="12"/>
      <c r="C794" s="6"/>
      <c r="D794" s="6"/>
      <c r="E794" s="6"/>
      <c r="F794" s="10"/>
      <c r="G794" s="10"/>
      <c r="H794" s="10"/>
      <c r="I794" s="6"/>
      <c r="J794" s="81"/>
      <c r="K794" s="10"/>
      <c r="L794" s="10"/>
      <c r="M794" s="10"/>
      <c r="N794" s="6"/>
      <c r="O794" s="10"/>
      <c r="P794" s="10"/>
      <c r="Q794" s="10"/>
      <c r="R794" s="6"/>
      <c r="S794" s="81"/>
      <c r="T794" s="10"/>
      <c r="U794" s="10"/>
      <c r="V794" s="10"/>
      <c r="W794" s="29">
        <v>-62</v>
      </c>
      <c r="X794" s="13">
        <f t="shared" si="250"/>
        <v>-60</v>
      </c>
      <c r="Y794" s="10">
        <v>0.35109000000004409</v>
      </c>
      <c r="AD794" s="6"/>
      <c r="AE794" s="6"/>
      <c r="AF794" s="10"/>
      <c r="AG794" s="10"/>
      <c r="AH794" s="10"/>
    </row>
    <row r="795" spans="1:34" x14ac:dyDescent="0.15">
      <c r="A795" s="2"/>
      <c r="B795" s="12"/>
      <c r="C795" s="6"/>
      <c r="D795" s="6"/>
      <c r="E795" s="6"/>
      <c r="F795" s="10"/>
      <c r="G795" s="10"/>
      <c r="H795" s="10"/>
      <c r="I795" s="6"/>
      <c r="J795" s="81"/>
      <c r="K795" s="10"/>
      <c r="L795" s="10"/>
      <c r="M795" s="10"/>
      <c r="N795" s="6"/>
      <c r="O795" s="10"/>
      <c r="P795" s="10"/>
      <c r="Q795" s="10"/>
      <c r="R795" s="6"/>
      <c r="S795" s="81"/>
      <c r="T795" s="10"/>
      <c r="U795" s="10"/>
      <c r="V795" s="10"/>
      <c r="W795" s="29">
        <v>-62</v>
      </c>
      <c r="X795" s="13">
        <f t="shared" si="250"/>
        <v>-60</v>
      </c>
      <c r="Y795" s="10">
        <v>0.52264500000458392</v>
      </c>
      <c r="AD795" s="6"/>
      <c r="AE795" s="6"/>
      <c r="AF795" s="10"/>
      <c r="AG795" s="10"/>
      <c r="AH795" s="10"/>
    </row>
    <row r="796" spans="1:34" x14ac:dyDescent="0.15">
      <c r="A796" s="2"/>
      <c r="B796" s="12"/>
      <c r="C796" s="6"/>
      <c r="D796" s="6"/>
      <c r="E796" s="6"/>
      <c r="F796" s="10"/>
      <c r="G796" s="10"/>
      <c r="H796" s="10"/>
      <c r="I796" s="6"/>
      <c r="J796" s="81"/>
      <c r="K796" s="10"/>
      <c r="L796" s="10"/>
      <c r="M796" s="10"/>
      <c r="N796" s="6"/>
      <c r="O796" s="10"/>
      <c r="P796" s="10"/>
      <c r="Q796" s="10"/>
      <c r="R796" s="6"/>
      <c r="S796" s="81"/>
      <c r="T796" s="10"/>
      <c r="U796" s="10"/>
      <c r="V796" s="10"/>
      <c r="W796" s="29">
        <v>-62</v>
      </c>
      <c r="X796" s="13">
        <f t="shared" si="250"/>
        <v>-60</v>
      </c>
      <c r="Y796" s="10">
        <v>0.52110000000074219</v>
      </c>
      <c r="AD796" s="6"/>
      <c r="AE796" s="6"/>
      <c r="AF796" s="10"/>
      <c r="AG796" s="10"/>
      <c r="AH796" s="10"/>
    </row>
    <row r="797" spans="1:34" x14ac:dyDescent="0.15">
      <c r="A797" s="2"/>
      <c r="B797" s="12"/>
      <c r="C797" s="6"/>
      <c r="D797" s="6"/>
      <c r="E797" s="6"/>
      <c r="F797" s="10"/>
      <c r="G797" s="10"/>
      <c r="H797" s="10"/>
      <c r="I797" s="6"/>
      <c r="J797" s="81"/>
      <c r="K797" s="10"/>
      <c r="L797" s="10"/>
      <c r="M797" s="10"/>
      <c r="N797" s="6"/>
      <c r="O797" s="10"/>
      <c r="P797" s="10"/>
      <c r="Q797" s="10"/>
      <c r="R797" s="6"/>
      <c r="S797" s="81"/>
      <c r="T797" s="10"/>
      <c r="U797" s="10"/>
      <c r="V797" s="10"/>
      <c r="W797" s="29">
        <v>-62</v>
      </c>
      <c r="X797" s="13">
        <f t="shared" si="250"/>
        <v>-60</v>
      </c>
      <c r="Y797" s="10">
        <v>0.60974500000272092</v>
      </c>
      <c r="AD797" s="6"/>
      <c r="AE797" s="6"/>
      <c r="AF797" s="10"/>
      <c r="AG797" s="10"/>
      <c r="AH797" s="10"/>
    </row>
    <row r="798" spans="1:34" x14ac:dyDescent="0.15">
      <c r="A798" s="2"/>
      <c r="B798" s="12"/>
      <c r="C798" s="6"/>
      <c r="D798" s="6"/>
      <c r="E798" s="6"/>
      <c r="F798" s="10"/>
      <c r="G798" s="10"/>
      <c r="H798" s="10"/>
      <c r="I798" s="6"/>
      <c r="J798" s="81"/>
      <c r="K798" s="10"/>
      <c r="L798" s="10"/>
      <c r="M798" s="10"/>
      <c r="N798" s="6"/>
      <c r="O798" s="10"/>
      <c r="P798" s="10"/>
      <c r="Q798" s="10"/>
      <c r="R798" s="6"/>
      <c r="S798" s="81"/>
      <c r="T798" s="10"/>
      <c r="U798" s="10"/>
      <c r="V798" s="10"/>
      <c r="W798" s="29">
        <v>-62</v>
      </c>
      <c r="X798" s="13">
        <f t="shared" si="250"/>
        <v>-60</v>
      </c>
      <c r="Y798" s="10">
        <v>0.75593500000539815</v>
      </c>
      <c r="AD798" s="6"/>
      <c r="AE798" s="6"/>
      <c r="AF798" s="10"/>
      <c r="AG798" s="10"/>
      <c r="AH798" s="10"/>
    </row>
    <row r="799" spans="1:34" x14ac:dyDescent="0.15">
      <c r="A799" s="2"/>
      <c r="B799" s="12"/>
      <c r="C799" s="6"/>
      <c r="D799" s="6"/>
      <c r="E799" s="6"/>
      <c r="F799" s="10"/>
      <c r="G799" s="10"/>
      <c r="H799" s="10"/>
      <c r="I799" s="6"/>
      <c r="J799" s="81"/>
      <c r="K799" s="10"/>
      <c r="L799" s="10"/>
      <c r="M799" s="10"/>
      <c r="N799" s="6"/>
      <c r="O799" s="10"/>
      <c r="P799" s="10"/>
      <c r="Q799" s="10"/>
      <c r="R799" s="6"/>
      <c r="S799" s="81"/>
      <c r="T799" s="10"/>
      <c r="U799" s="10"/>
      <c r="V799" s="10"/>
      <c r="W799" s="29">
        <v>-62</v>
      </c>
      <c r="X799" s="13">
        <f t="shared" si="250"/>
        <v>-60</v>
      </c>
      <c r="Y799" s="10">
        <v>0.19196000000574642</v>
      </c>
      <c r="AD799" s="6"/>
      <c r="AE799" s="6"/>
      <c r="AF799" s="10"/>
      <c r="AG799" s="10"/>
      <c r="AH799" s="10"/>
    </row>
    <row r="800" spans="1:34" x14ac:dyDescent="0.15">
      <c r="A800" s="2"/>
      <c r="B800" s="12"/>
      <c r="C800" s="6"/>
      <c r="D800" s="6"/>
      <c r="E800" s="6"/>
      <c r="F800" s="10"/>
      <c r="G800" s="10"/>
      <c r="H800" s="10"/>
      <c r="I800" s="6"/>
      <c r="J800" s="81"/>
      <c r="K800" s="10"/>
      <c r="L800" s="10"/>
      <c r="M800" s="10"/>
      <c r="N800" s="6"/>
      <c r="O800" s="10"/>
      <c r="P800" s="10"/>
      <c r="Q800" s="10"/>
      <c r="R800" s="6"/>
      <c r="S800" s="81"/>
      <c r="T800" s="10"/>
      <c r="U800" s="10"/>
      <c r="V800" s="10"/>
      <c r="W800" s="29">
        <v>-62</v>
      </c>
      <c r="X800" s="13">
        <f t="shared" si="250"/>
        <v>-60</v>
      </c>
      <c r="Y800" s="10">
        <v>0.34033000000114777</v>
      </c>
      <c r="AD800" s="6"/>
      <c r="AE800" s="6"/>
      <c r="AF800" s="10"/>
      <c r="AG800" s="10"/>
      <c r="AH800" s="10"/>
    </row>
    <row r="801" spans="1:34" x14ac:dyDescent="0.15">
      <c r="A801" s="2"/>
      <c r="B801" s="12"/>
      <c r="C801" s="6"/>
      <c r="D801" s="6"/>
      <c r="E801" s="6"/>
      <c r="F801" s="10"/>
      <c r="G801" s="10"/>
      <c r="H801" s="10"/>
      <c r="I801" s="6"/>
      <c r="J801" s="81"/>
      <c r="K801" s="10"/>
      <c r="L801" s="10"/>
      <c r="M801" s="10"/>
      <c r="N801" s="6"/>
      <c r="O801" s="10"/>
      <c r="P801" s="10"/>
      <c r="Q801" s="10"/>
      <c r="R801" s="6"/>
      <c r="S801" s="81"/>
      <c r="T801" s="10"/>
      <c r="U801" s="10"/>
      <c r="V801" s="10"/>
      <c r="W801" s="29">
        <v>-62</v>
      </c>
      <c r="X801" s="13">
        <f t="shared" si="250"/>
        <v>-60</v>
      </c>
      <c r="Y801" s="10">
        <v>0.51743500000429044</v>
      </c>
      <c r="AD801" s="6"/>
      <c r="AE801" s="6"/>
      <c r="AF801" s="10"/>
      <c r="AG801" s="10"/>
      <c r="AH801" s="10"/>
    </row>
    <row r="802" spans="1:34" x14ac:dyDescent="0.15">
      <c r="A802" s="2"/>
      <c r="B802" s="12"/>
      <c r="C802" s="6"/>
      <c r="D802" s="6"/>
      <c r="E802" s="6"/>
      <c r="F802" s="10"/>
      <c r="G802" s="10"/>
      <c r="H802" s="10"/>
      <c r="I802" s="6"/>
      <c r="J802" s="81"/>
      <c r="K802" s="10"/>
      <c r="L802" s="10"/>
      <c r="M802" s="10"/>
      <c r="N802" s="6"/>
      <c r="O802" s="10"/>
      <c r="P802" s="10"/>
      <c r="Q802" s="10"/>
      <c r="R802" s="6"/>
      <c r="S802" s="81"/>
      <c r="T802" s="10"/>
      <c r="U802" s="10"/>
      <c r="V802" s="10"/>
      <c r="W802" s="29">
        <v>-62</v>
      </c>
      <c r="X802" s="13">
        <f t="shared" si="250"/>
        <v>-60</v>
      </c>
      <c r="Y802" s="10">
        <v>0.58443499999975024</v>
      </c>
      <c r="AD802" s="6"/>
      <c r="AE802" s="6"/>
      <c r="AF802" s="10"/>
      <c r="AG802" s="10"/>
      <c r="AH802" s="10"/>
    </row>
    <row r="803" spans="1:34" x14ac:dyDescent="0.15">
      <c r="A803" s="2"/>
      <c r="B803" s="12"/>
      <c r="C803" s="6"/>
      <c r="D803" s="6"/>
      <c r="E803" s="6"/>
      <c r="F803" s="10"/>
      <c r="G803" s="10"/>
      <c r="H803" s="10"/>
      <c r="I803" s="6"/>
      <c r="J803" s="81"/>
      <c r="K803" s="10"/>
      <c r="L803" s="10"/>
      <c r="M803" s="10"/>
      <c r="N803" s="6"/>
      <c r="O803" s="10"/>
      <c r="P803" s="10"/>
      <c r="Q803" s="10"/>
      <c r="R803" s="6"/>
      <c r="S803" s="81"/>
      <c r="T803" s="10"/>
      <c r="U803" s="10"/>
      <c r="V803" s="10"/>
      <c r="W803" s="29">
        <v>-62</v>
      </c>
      <c r="X803" s="13">
        <f t="shared" si="250"/>
        <v>-60</v>
      </c>
      <c r="Y803" s="10">
        <v>0.60589000000423221</v>
      </c>
      <c r="AD803" s="6"/>
      <c r="AE803" s="6"/>
      <c r="AF803" s="10"/>
      <c r="AG803" s="10"/>
      <c r="AH803" s="10"/>
    </row>
    <row r="804" spans="1:34" x14ac:dyDescent="0.15">
      <c r="A804" s="2"/>
      <c r="B804" s="12"/>
      <c r="C804" s="6"/>
      <c r="D804" s="6"/>
      <c r="E804" s="6"/>
      <c r="F804" s="10"/>
      <c r="G804" s="10"/>
      <c r="H804" s="10"/>
      <c r="I804" s="6"/>
      <c r="J804" s="81"/>
      <c r="K804" s="10"/>
      <c r="L804" s="10"/>
      <c r="M804" s="10"/>
      <c r="N804" s="6"/>
      <c r="O804" s="10"/>
      <c r="P804" s="10"/>
      <c r="Q804" s="10"/>
      <c r="R804" s="6"/>
      <c r="S804" s="81"/>
      <c r="T804" s="10"/>
      <c r="U804" s="10"/>
      <c r="V804" s="10"/>
      <c r="W804" s="29">
        <v>-62</v>
      </c>
      <c r="X804" s="13">
        <f t="shared" si="250"/>
        <v>-60</v>
      </c>
      <c r="Y804" s="10">
        <v>0.77372000000493024</v>
      </c>
      <c r="AD804" s="6"/>
      <c r="AE804" s="6"/>
      <c r="AF804" s="10"/>
      <c r="AG804" s="10"/>
      <c r="AH804" s="10"/>
    </row>
    <row r="805" spans="1:34" x14ac:dyDescent="0.15">
      <c r="A805" s="2"/>
      <c r="B805" s="12"/>
      <c r="C805" s="6"/>
      <c r="D805" s="6"/>
      <c r="E805" s="6"/>
      <c r="F805" s="10"/>
      <c r="G805" s="10"/>
      <c r="H805" s="10"/>
      <c r="I805" s="6"/>
      <c r="J805" s="81"/>
      <c r="K805" s="10"/>
      <c r="L805" s="10"/>
      <c r="M805" s="10"/>
      <c r="N805" s="6"/>
      <c r="O805" s="10"/>
      <c r="P805" s="10"/>
      <c r="Q805" s="10"/>
      <c r="R805" s="6"/>
      <c r="S805" s="81"/>
      <c r="T805" s="10"/>
      <c r="U805" s="10"/>
      <c r="V805" s="10"/>
      <c r="W805" s="29">
        <v>-62</v>
      </c>
      <c r="X805" s="13">
        <f t="shared" si="250"/>
        <v>-60</v>
      </c>
      <c r="Y805" s="10">
        <v>0.75954000000248545</v>
      </c>
      <c r="AD805" s="6"/>
      <c r="AE805" s="6"/>
      <c r="AF805" s="10"/>
      <c r="AG805" s="10"/>
      <c r="AH805" s="10"/>
    </row>
    <row r="806" spans="1:34" x14ac:dyDescent="0.15">
      <c r="A806" s="2"/>
      <c r="B806" s="12"/>
      <c r="C806" s="6"/>
      <c r="D806" s="6"/>
      <c r="E806" s="6"/>
      <c r="F806" s="10"/>
      <c r="G806" s="10"/>
      <c r="H806" s="10"/>
      <c r="I806" s="6"/>
      <c r="J806" s="81"/>
      <c r="K806" s="10"/>
      <c r="L806" s="10"/>
      <c r="M806" s="10"/>
      <c r="N806" s="6"/>
      <c r="O806" s="10"/>
      <c r="P806" s="10"/>
      <c r="Q806" s="10"/>
      <c r="R806" s="6"/>
      <c r="S806" s="81"/>
      <c r="T806" s="10"/>
      <c r="U806" s="10"/>
      <c r="V806" s="10"/>
      <c r="W806" s="29">
        <v>-62</v>
      </c>
      <c r="X806" s="13">
        <f t="shared" si="250"/>
        <v>-60</v>
      </c>
      <c r="Y806" s="10">
        <v>0.77245000000533759</v>
      </c>
      <c r="AD806" s="6"/>
      <c r="AE806" s="6"/>
      <c r="AF806" s="10"/>
      <c r="AG806" s="10"/>
      <c r="AH806" s="10"/>
    </row>
    <row r="807" spans="1:34" x14ac:dyDescent="0.15">
      <c r="A807" s="2"/>
      <c r="B807" s="12"/>
      <c r="C807" s="6"/>
      <c r="D807" s="6"/>
      <c r="E807" s="6"/>
      <c r="F807" s="10"/>
      <c r="G807" s="10"/>
      <c r="H807" s="10"/>
      <c r="I807" s="6"/>
      <c r="J807" s="81"/>
      <c r="K807" s="10"/>
      <c r="L807" s="10"/>
      <c r="M807" s="10"/>
      <c r="N807" s="6"/>
      <c r="O807" s="10"/>
      <c r="P807" s="10"/>
      <c r="Q807" s="10"/>
      <c r="R807" s="6"/>
      <c r="S807" s="81"/>
      <c r="T807" s="10"/>
      <c r="U807" s="10"/>
      <c r="V807" s="10"/>
      <c r="W807" s="29">
        <v>-62</v>
      </c>
      <c r="X807" s="13">
        <f t="shared" si="250"/>
        <v>-60</v>
      </c>
      <c r="Y807" s="10">
        <v>0.94000000000056438</v>
      </c>
      <c r="AD807" s="6"/>
      <c r="AE807" s="6"/>
      <c r="AF807" s="10"/>
      <c r="AG807" s="10"/>
      <c r="AH807" s="10"/>
    </row>
    <row r="808" spans="1:34" x14ac:dyDescent="0.15">
      <c r="A808" s="2"/>
      <c r="B808" s="12"/>
      <c r="C808" s="6"/>
      <c r="D808" s="6"/>
      <c r="E808" s="6"/>
      <c r="F808" s="10"/>
      <c r="G808" s="10"/>
      <c r="H808" s="10"/>
      <c r="I808" s="6"/>
      <c r="J808" s="81"/>
      <c r="K808" s="10"/>
      <c r="L808" s="10"/>
      <c r="M808" s="10"/>
      <c r="N808" s="6"/>
      <c r="O808" s="10"/>
      <c r="P808" s="10"/>
      <c r="Q808" s="10"/>
      <c r="R808" s="6"/>
      <c r="S808" s="81"/>
      <c r="T808" s="10"/>
      <c r="U808" s="10"/>
      <c r="V808" s="10"/>
      <c r="W808" s="29">
        <v>-62</v>
      </c>
      <c r="X808" s="13">
        <f t="shared" si="250"/>
        <v>-60</v>
      </c>
      <c r="Y808" s="10">
        <v>0.47903500000615096</v>
      </c>
      <c r="AD808" s="6"/>
      <c r="AE808" s="6"/>
      <c r="AF808" s="10"/>
      <c r="AG808" s="10"/>
      <c r="AH808" s="10"/>
    </row>
    <row r="809" spans="1:34" x14ac:dyDescent="0.15">
      <c r="A809" s="2"/>
      <c r="B809" s="12"/>
      <c r="C809" s="6"/>
      <c r="D809" s="6"/>
      <c r="E809" s="6"/>
      <c r="F809" s="10"/>
      <c r="G809" s="10"/>
      <c r="H809" s="10"/>
      <c r="I809" s="6"/>
      <c r="J809" s="81"/>
      <c r="K809" s="10"/>
      <c r="L809" s="10"/>
      <c r="M809" s="10"/>
      <c r="N809" s="6"/>
      <c r="O809" s="10"/>
      <c r="P809" s="10"/>
      <c r="Q809" s="10"/>
      <c r="R809" s="6"/>
      <c r="S809" s="81"/>
      <c r="T809" s="10"/>
      <c r="U809" s="10"/>
      <c r="V809" s="10"/>
      <c r="W809" s="29">
        <v>-62</v>
      </c>
      <c r="X809" s="13">
        <f t="shared" si="250"/>
        <v>-60</v>
      </c>
      <c r="Y809" s="10">
        <v>0.47849000000615094</v>
      </c>
      <c r="AD809" s="6"/>
      <c r="AE809" s="6"/>
      <c r="AF809" s="10"/>
      <c r="AG809" s="10"/>
      <c r="AH809" s="10"/>
    </row>
    <row r="810" spans="1:34" x14ac:dyDescent="0.15">
      <c r="A810" s="2"/>
      <c r="B810" s="12"/>
      <c r="C810" s="6"/>
      <c r="D810" s="6"/>
      <c r="E810" s="6"/>
      <c r="F810" s="10"/>
      <c r="G810" s="10"/>
      <c r="H810" s="10"/>
      <c r="I810" s="6"/>
      <c r="J810" s="81"/>
      <c r="K810" s="10"/>
      <c r="L810" s="10"/>
      <c r="M810" s="10"/>
      <c r="N810" s="6"/>
      <c r="O810" s="10"/>
      <c r="P810" s="10"/>
      <c r="Q810" s="10"/>
      <c r="R810" s="6"/>
      <c r="S810" s="81"/>
      <c r="T810" s="10"/>
      <c r="U810" s="10"/>
      <c r="V810" s="10"/>
      <c r="W810" s="29">
        <v>-62</v>
      </c>
      <c r="X810" s="13">
        <f t="shared" si="250"/>
        <v>-60</v>
      </c>
      <c r="Y810" s="10">
        <v>0.47994500000655838</v>
      </c>
      <c r="AD810" s="6"/>
      <c r="AE810" s="6"/>
      <c r="AF810" s="10"/>
      <c r="AG810" s="10"/>
      <c r="AH810" s="10"/>
    </row>
    <row r="811" spans="1:34" x14ac:dyDescent="0.15">
      <c r="A811" s="2"/>
      <c r="B811" s="12"/>
      <c r="C811" s="6"/>
      <c r="D811" s="6"/>
      <c r="E811" s="6"/>
      <c r="F811" s="10"/>
      <c r="G811" s="10"/>
      <c r="H811" s="10"/>
      <c r="I811" s="6"/>
      <c r="J811" s="81"/>
      <c r="K811" s="10"/>
      <c r="L811" s="10"/>
      <c r="M811" s="10"/>
      <c r="N811" s="6"/>
      <c r="O811" s="10"/>
      <c r="P811" s="10"/>
      <c r="Q811" s="10"/>
      <c r="R811" s="6"/>
      <c r="S811" s="81"/>
      <c r="T811" s="10"/>
      <c r="U811" s="10"/>
      <c r="V811" s="10"/>
      <c r="W811" s="29">
        <v>-62</v>
      </c>
      <c r="X811" s="13">
        <f t="shared" si="250"/>
        <v>-60</v>
      </c>
      <c r="Y811" s="10">
        <v>0.97387499999951443</v>
      </c>
      <c r="AD811" s="6"/>
      <c r="AE811" s="6"/>
      <c r="AF811" s="10"/>
      <c r="AG811" s="10"/>
      <c r="AH811" s="10"/>
    </row>
    <row r="812" spans="1:34" x14ac:dyDescent="0.15">
      <c r="A812" s="2"/>
      <c r="B812" s="12"/>
      <c r="C812" s="6"/>
      <c r="D812" s="6"/>
      <c r="E812" s="6"/>
      <c r="F812" s="10"/>
      <c r="G812" s="10"/>
      <c r="H812" s="10"/>
      <c r="I812" s="6"/>
      <c r="J812" s="81"/>
      <c r="K812" s="10"/>
      <c r="L812" s="10"/>
      <c r="M812" s="10"/>
      <c r="N812" s="6"/>
      <c r="O812" s="10"/>
      <c r="P812" s="10"/>
      <c r="Q812" s="10"/>
      <c r="R812" s="6"/>
      <c r="S812" s="81"/>
      <c r="T812" s="10"/>
      <c r="U812" s="10"/>
      <c r="V812" s="10"/>
      <c r="W812" s="29">
        <v>-62</v>
      </c>
      <c r="X812" s="13">
        <f t="shared" si="250"/>
        <v>-60</v>
      </c>
      <c r="Y812" s="10">
        <v>0.28316500000125999</v>
      </c>
      <c r="AD812" s="6"/>
      <c r="AE812" s="6"/>
      <c r="AF812" s="10"/>
      <c r="AG812" s="10"/>
      <c r="AH812" s="10"/>
    </row>
    <row r="813" spans="1:34" x14ac:dyDescent="0.15">
      <c r="A813" s="2"/>
      <c r="B813" s="12"/>
      <c r="C813" s="6"/>
      <c r="D813" s="6"/>
      <c r="E813" s="6"/>
      <c r="F813" s="10"/>
      <c r="G813" s="10"/>
      <c r="H813" s="10"/>
      <c r="I813" s="6"/>
      <c r="J813" s="81"/>
      <c r="K813" s="10"/>
      <c r="L813" s="10"/>
      <c r="M813" s="10"/>
      <c r="N813" s="6"/>
      <c r="O813" s="10"/>
      <c r="P813" s="10"/>
      <c r="Q813" s="10"/>
      <c r="R813" s="6"/>
      <c r="S813" s="81"/>
      <c r="T813" s="10"/>
      <c r="U813" s="10"/>
      <c r="V813" s="10"/>
      <c r="W813" s="29">
        <v>-62</v>
      </c>
      <c r="X813" s="13">
        <f t="shared" si="250"/>
        <v>-60</v>
      </c>
      <c r="Y813" s="10">
        <v>0.29307499999986297</v>
      </c>
      <c r="AD813" s="6"/>
      <c r="AE813" s="6"/>
      <c r="AF813" s="10"/>
      <c r="AG813" s="10"/>
      <c r="AH813" s="10"/>
    </row>
    <row r="814" spans="1:34" x14ac:dyDescent="0.15">
      <c r="A814" s="2"/>
      <c r="B814" s="12"/>
      <c r="C814" s="6"/>
      <c r="D814" s="6"/>
      <c r="E814" s="6"/>
      <c r="F814" s="10"/>
      <c r="G814" s="10"/>
      <c r="H814" s="10"/>
      <c r="I814" s="6"/>
      <c r="J814" s="81"/>
      <c r="K814" s="10"/>
      <c r="L814" s="10"/>
      <c r="M814" s="10"/>
      <c r="N814" s="6"/>
      <c r="O814" s="10"/>
      <c r="P814" s="10"/>
      <c r="Q814" s="10"/>
      <c r="R814" s="6"/>
      <c r="S814" s="81"/>
      <c r="T814" s="10"/>
      <c r="U814" s="10"/>
      <c r="V814" s="10"/>
      <c r="W814" s="29">
        <v>-62</v>
      </c>
      <c r="X814" s="13">
        <f t="shared" si="250"/>
        <v>-60</v>
      </c>
      <c r="Y814" s="10">
        <v>0.44781500000539221</v>
      </c>
      <c r="AD814" s="6"/>
      <c r="AE814" s="6"/>
      <c r="AF814" s="10"/>
      <c r="AG814" s="10"/>
      <c r="AH814" s="10"/>
    </row>
    <row r="815" spans="1:34" x14ac:dyDescent="0.15">
      <c r="A815" s="2"/>
      <c r="B815" s="12"/>
      <c r="C815" s="6"/>
      <c r="D815" s="6"/>
      <c r="E815" s="6"/>
      <c r="F815" s="10"/>
      <c r="G815" s="10"/>
      <c r="H815" s="10"/>
      <c r="I815" s="6"/>
      <c r="J815" s="81"/>
      <c r="K815" s="10"/>
      <c r="L815" s="10"/>
      <c r="M815" s="10"/>
      <c r="N815" s="6"/>
      <c r="O815" s="10"/>
      <c r="P815" s="10"/>
      <c r="Q815" s="10"/>
      <c r="R815" s="6"/>
      <c r="S815" s="81"/>
      <c r="T815" s="10"/>
      <c r="U815" s="10"/>
      <c r="V815" s="10"/>
      <c r="W815" s="29">
        <v>-62</v>
      </c>
      <c r="X815" s="13">
        <f t="shared" si="250"/>
        <v>-60</v>
      </c>
      <c r="Y815" s="10">
        <v>0.46027000000440266</v>
      </c>
      <c r="AD815" s="6"/>
      <c r="AE815" s="6"/>
      <c r="AF815" s="10"/>
      <c r="AG815" s="10"/>
      <c r="AH815" s="10"/>
    </row>
    <row r="816" spans="1:34" x14ac:dyDescent="0.15">
      <c r="A816" s="2"/>
      <c r="B816" s="12"/>
      <c r="C816" s="6"/>
      <c r="D816" s="6"/>
      <c r="E816" s="6"/>
      <c r="F816" s="10"/>
      <c r="G816" s="10"/>
      <c r="H816" s="10"/>
      <c r="I816" s="6"/>
      <c r="J816" s="81"/>
      <c r="K816" s="10"/>
      <c r="L816" s="10"/>
      <c r="M816" s="10"/>
      <c r="N816" s="6"/>
      <c r="O816" s="10"/>
      <c r="P816" s="10"/>
      <c r="Q816" s="10"/>
      <c r="R816" s="6"/>
      <c r="S816" s="81"/>
      <c r="T816" s="10"/>
      <c r="U816" s="10"/>
      <c r="V816" s="10"/>
      <c r="W816" s="29">
        <v>-62</v>
      </c>
      <c r="X816" s="13">
        <f t="shared" si="250"/>
        <v>-60</v>
      </c>
      <c r="Y816" s="10">
        <v>0.53254500000149219</v>
      </c>
      <c r="AD816" s="6"/>
      <c r="AE816" s="6"/>
      <c r="AF816" s="10"/>
      <c r="AG816" s="10"/>
      <c r="AH816" s="10"/>
    </row>
    <row r="817" spans="1:34" x14ac:dyDescent="0.15">
      <c r="A817" s="2"/>
      <c r="B817" s="12"/>
      <c r="C817" s="6"/>
      <c r="D817" s="6"/>
      <c r="E817" s="6"/>
      <c r="F817" s="10"/>
      <c r="G817" s="10"/>
      <c r="H817" s="10"/>
      <c r="I817" s="6"/>
      <c r="J817" s="81"/>
      <c r="K817" s="10"/>
      <c r="L817" s="10"/>
      <c r="M817" s="10"/>
      <c r="N817" s="6"/>
      <c r="O817" s="10"/>
      <c r="P817" s="10"/>
      <c r="Q817" s="10"/>
      <c r="R817" s="6"/>
      <c r="S817" s="81"/>
      <c r="T817" s="10"/>
      <c r="U817" s="10"/>
      <c r="V817" s="10"/>
      <c r="W817" s="29">
        <v>-62</v>
      </c>
      <c r="X817" s="13">
        <f t="shared" si="250"/>
        <v>-60</v>
      </c>
      <c r="Y817" s="10">
        <v>0.5268200000045189</v>
      </c>
      <c r="AD817" s="6"/>
      <c r="AE817" s="6"/>
      <c r="AF817" s="10"/>
      <c r="AG817" s="10"/>
      <c r="AH817" s="10"/>
    </row>
    <row r="818" spans="1:34" x14ac:dyDescent="0.15">
      <c r="A818" s="2"/>
      <c r="B818" s="12"/>
      <c r="C818" s="6"/>
      <c r="D818" s="6"/>
      <c r="E818" s="6"/>
      <c r="F818" s="10"/>
      <c r="G818" s="10"/>
      <c r="H818" s="10"/>
      <c r="I818" s="6"/>
      <c r="J818" s="81"/>
      <c r="K818" s="10"/>
      <c r="L818" s="10"/>
      <c r="M818" s="10"/>
      <c r="N818" s="6"/>
      <c r="O818" s="10"/>
      <c r="P818" s="10"/>
      <c r="Q818" s="10"/>
      <c r="R818" s="6"/>
      <c r="S818" s="81"/>
      <c r="T818" s="10"/>
      <c r="U818" s="10"/>
      <c r="V818" s="10"/>
      <c r="W818" s="29">
        <v>-62</v>
      </c>
      <c r="X818" s="13">
        <f t="shared" si="250"/>
        <v>-60</v>
      </c>
      <c r="Y818" s="10">
        <v>0.15121500000114163</v>
      </c>
      <c r="AD818" s="6"/>
      <c r="AE818" s="6"/>
      <c r="AF818" s="10"/>
      <c r="AG818" s="10"/>
      <c r="AH818" s="10"/>
    </row>
    <row r="819" spans="1:34" x14ac:dyDescent="0.15">
      <c r="A819" s="2"/>
      <c r="B819" s="12"/>
      <c r="C819" s="6"/>
      <c r="D819" s="6"/>
      <c r="E819" s="6"/>
      <c r="F819" s="10"/>
      <c r="G819" s="10"/>
      <c r="H819" s="10"/>
      <c r="I819" s="6"/>
      <c r="J819" s="81"/>
      <c r="K819" s="10"/>
      <c r="L819" s="10"/>
      <c r="M819" s="10"/>
      <c r="N819" s="6"/>
      <c r="O819" s="10"/>
      <c r="P819" s="10"/>
      <c r="Q819" s="10"/>
      <c r="R819" s="6"/>
      <c r="S819" s="81"/>
      <c r="T819" s="10"/>
      <c r="U819" s="10"/>
      <c r="V819" s="10"/>
      <c r="W819" s="29">
        <v>-62</v>
      </c>
      <c r="X819" s="13">
        <f t="shared" si="250"/>
        <v>-60</v>
      </c>
      <c r="Y819" s="10">
        <v>0.15167000000498332</v>
      </c>
      <c r="AD819" s="6"/>
      <c r="AE819" s="6"/>
      <c r="AF819" s="10"/>
      <c r="AG819" s="10"/>
      <c r="AH819" s="10"/>
    </row>
    <row r="820" spans="1:34" x14ac:dyDescent="0.15">
      <c r="A820" s="2"/>
      <c r="B820" s="12"/>
      <c r="C820" s="6"/>
      <c r="D820" s="6"/>
      <c r="E820" s="6"/>
      <c r="F820" s="10"/>
      <c r="G820" s="10"/>
      <c r="H820" s="10"/>
      <c r="I820" s="6"/>
      <c r="J820" s="81"/>
      <c r="K820" s="10"/>
      <c r="L820" s="10"/>
      <c r="M820" s="10"/>
      <c r="N820" s="6"/>
      <c r="O820" s="10"/>
      <c r="P820" s="10"/>
      <c r="Q820" s="10"/>
      <c r="R820" s="6"/>
      <c r="S820" s="81"/>
      <c r="T820" s="10"/>
      <c r="U820" s="10"/>
      <c r="V820" s="10"/>
      <c r="W820" s="29">
        <v>-62</v>
      </c>
      <c r="X820" s="13">
        <f t="shared" si="250"/>
        <v>-60</v>
      </c>
      <c r="Y820" s="10">
        <v>0.13276500000213098</v>
      </c>
      <c r="AD820" s="6"/>
      <c r="AE820" s="6"/>
      <c r="AF820" s="10"/>
      <c r="AG820" s="10"/>
      <c r="AH820" s="10"/>
    </row>
    <row r="821" spans="1:34" x14ac:dyDescent="0.15">
      <c r="A821" s="2"/>
      <c r="B821" s="12"/>
      <c r="C821" s="6"/>
      <c r="D821" s="6"/>
      <c r="E821" s="6"/>
      <c r="F821" s="10"/>
      <c r="G821" s="10"/>
      <c r="H821" s="10"/>
      <c r="I821" s="6"/>
      <c r="J821" s="81"/>
      <c r="K821" s="10"/>
      <c r="L821" s="10"/>
      <c r="M821" s="10"/>
      <c r="N821" s="6"/>
      <c r="O821" s="10"/>
      <c r="P821" s="10"/>
      <c r="Q821" s="10"/>
      <c r="R821" s="6"/>
      <c r="S821" s="81"/>
      <c r="T821" s="10"/>
      <c r="U821" s="10"/>
      <c r="V821" s="10"/>
      <c r="W821" s="29">
        <v>-62</v>
      </c>
      <c r="X821" s="13">
        <f t="shared" si="250"/>
        <v>-60</v>
      </c>
      <c r="Y821" s="10">
        <v>0.13422000000253842</v>
      </c>
      <c r="AD821" s="6"/>
      <c r="AE821" s="6"/>
      <c r="AF821" s="10"/>
      <c r="AG821" s="10"/>
      <c r="AH821" s="10"/>
    </row>
    <row r="822" spans="1:34" x14ac:dyDescent="0.15">
      <c r="A822" s="2"/>
      <c r="B822" s="12"/>
      <c r="C822" s="6"/>
      <c r="D822" s="6"/>
      <c r="E822" s="6"/>
      <c r="F822" s="10"/>
      <c r="G822" s="10"/>
      <c r="H822" s="10"/>
      <c r="I822" s="6"/>
      <c r="J822" s="81"/>
      <c r="K822" s="10"/>
      <c r="L822" s="10"/>
      <c r="M822" s="10"/>
      <c r="N822" s="6"/>
      <c r="O822" s="10"/>
      <c r="P822" s="10"/>
      <c r="Q822" s="10"/>
      <c r="R822" s="6"/>
      <c r="S822" s="81"/>
      <c r="T822" s="10"/>
      <c r="U822" s="10"/>
      <c r="V822" s="10"/>
      <c r="W822" s="29">
        <v>-62</v>
      </c>
      <c r="X822" s="13">
        <f t="shared" si="250"/>
        <v>-60</v>
      </c>
      <c r="Y822" s="10">
        <v>0.21022000000346974</v>
      </c>
      <c r="AD822" s="6"/>
      <c r="AE822" s="6"/>
      <c r="AF822" s="10"/>
      <c r="AG822" s="10"/>
      <c r="AH822" s="10"/>
    </row>
    <row r="823" spans="1:34" x14ac:dyDescent="0.15">
      <c r="A823" s="2"/>
      <c r="B823" s="12"/>
      <c r="C823" s="6"/>
      <c r="D823" s="6"/>
      <c r="E823" s="6"/>
      <c r="F823" s="10"/>
      <c r="G823" s="10"/>
      <c r="H823" s="10"/>
      <c r="I823" s="6"/>
      <c r="J823" s="81"/>
      <c r="K823" s="10"/>
      <c r="L823" s="10"/>
      <c r="M823" s="10"/>
      <c r="N823" s="6"/>
      <c r="O823" s="10"/>
      <c r="P823" s="10"/>
      <c r="Q823" s="10"/>
      <c r="R823" s="6"/>
      <c r="S823" s="81"/>
      <c r="T823" s="10"/>
      <c r="U823" s="10"/>
      <c r="V823" s="10"/>
      <c r="W823" s="29">
        <v>-62</v>
      </c>
      <c r="X823" s="13">
        <f t="shared" si="250"/>
        <v>-60</v>
      </c>
      <c r="Y823" s="10">
        <v>0.22767499999986085</v>
      </c>
      <c r="AD823" s="6"/>
      <c r="AE823" s="6"/>
      <c r="AF823" s="10"/>
      <c r="AG823" s="10"/>
      <c r="AH823" s="10"/>
    </row>
    <row r="824" spans="1:34" x14ac:dyDescent="0.15">
      <c r="A824" s="2"/>
      <c r="B824" s="12"/>
      <c r="C824" s="6"/>
      <c r="D824" s="6"/>
      <c r="E824" s="6"/>
      <c r="F824" s="10"/>
      <c r="G824" s="10"/>
      <c r="H824" s="10"/>
      <c r="I824" s="6"/>
      <c r="J824" s="81"/>
      <c r="K824" s="10"/>
      <c r="L824" s="10"/>
      <c r="M824" s="10"/>
      <c r="N824" s="6"/>
      <c r="O824" s="10"/>
      <c r="P824" s="10"/>
      <c r="Q824" s="10"/>
      <c r="R824" s="6"/>
      <c r="S824" s="81"/>
      <c r="T824" s="10"/>
      <c r="U824" s="10"/>
      <c r="V824" s="10"/>
      <c r="W824" s="29">
        <v>-62</v>
      </c>
      <c r="X824" s="13">
        <f t="shared" si="250"/>
        <v>-60</v>
      </c>
      <c r="Y824" s="10">
        <v>0.30086000000463375</v>
      </c>
      <c r="AD824" s="6"/>
      <c r="AE824" s="6"/>
      <c r="AF824" s="10"/>
      <c r="AG824" s="10"/>
      <c r="AH824" s="10"/>
    </row>
    <row r="825" spans="1:34" x14ac:dyDescent="0.15">
      <c r="A825" s="2"/>
      <c r="B825" s="12"/>
      <c r="C825" s="6"/>
      <c r="D825" s="6"/>
      <c r="E825" s="6"/>
      <c r="F825" s="10"/>
      <c r="G825" s="10"/>
      <c r="H825" s="10"/>
      <c r="I825" s="6"/>
      <c r="J825" s="81"/>
      <c r="K825" s="10"/>
      <c r="L825" s="10"/>
      <c r="M825" s="10"/>
      <c r="N825" s="6"/>
      <c r="O825" s="10"/>
      <c r="P825" s="10"/>
      <c r="Q825" s="10"/>
      <c r="R825" s="6"/>
      <c r="S825" s="81"/>
      <c r="T825" s="10"/>
      <c r="U825" s="10"/>
      <c r="V825" s="10"/>
      <c r="W825" s="29">
        <v>-62</v>
      </c>
      <c r="X825" s="13">
        <f t="shared" si="250"/>
        <v>-60</v>
      </c>
      <c r="Y825" s="10">
        <v>0.32031500000143232</v>
      </c>
      <c r="AD825" s="6"/>
      <c r="AE825" s="6"/>
      <c r="AF825" s="10"/>
      <c r="AG825" s="10"/>
      <c r="AH825" s="10"/>
    </row>
    <row r="826" spans="1:34" x14ac:dyDescent="0.15">
      <c r="A826" s="2"/>
      <c r="B826" s="12"/>
      <c r="C826" s="6"/>
      <c r="D826" s="6"/>
      <c r="E826" s="6"/>
      <c r="F826" s="10"/>
      <c r="G826" s="10"/>
      <c r="H826" s="10"/>
      <c r="I826" s="6"/>
      <c r="J826" s="81"/>
      <c r="K826" s="10"/>
      <c r="L826" s="10"/>
      <c r="M826" s="10"/>
      <c r="N826" s="6"/>
      <c r="O826" s="10"/>
      <c r="P826" s="10"/>
      <c r="Q826" s="10"/>
      <c r="R826" s="6"/>
      <c r="S826" s="81"/>
      <c r="T826" s="10"/>
      <c r="U826" s="10"/>
      <c r="V826" s="10"/>
      <c r="W826" s="29">
        <v>-62</v>
      </c>
      <c r="X826" s="13">
        <f t="shared" si="250"/>
        <v>-60</v>
      </c>
      <c r="Y826" s="10">
        <v>0.49278000000637956</v>
      </c>
      <c r="AD826" s="6"/>
      <c r="AE826" s="6"/>
      <c r="AF826" s="10"/>
      <c r="AG826" s="10"/>
      <c r="AH826" s="10"/>
    </row>
    <row r="827" spans="1:34" x14ac:dyDescent="0.15">
      <c r="A827" s="2"/>
      <c r="B827" s="12"/>
      <c r="C827" s="6"/>
      <c r="D827" s="6"/>
      <c r="E827" s="6"/>
      <c r="F827" s="10"/>
      <c r="G827" s="10"/>
      <c r="H827" s="10"/>
      <c r="I827" s="6"/>
      <c r="J827" s="81"/>
      <c r="K827" s="10"/>
      <c r="L827" s="10"/>
      <c r="M827" s="10"/>
      <c r="N827" s="6"/>
      <c r="O827" s="10"/>
      <c r="P827" s="10"/>
      <c r="Q827" s="10"/>
      <c r="R827" s="6"/>
      <c r="S827" s="81"/>
      <c r="T827" s="10"/>
      <c r="U827" s="10"/>
      <c r="V827" s="10"/>
      <c r="W827" s="29">
        <v>-62</v>
      </c>
      <c r="X827" s="13">
        <f t="shared" si="250"/>
        <v>-60</v>
      </c>
      <c r="Y827" s="10">
        <v>1.6900000000208415E-2</v>
      </c>
      <c r="AD827" s="6"/>
      <c r="AE827" s="6"/>
      <c r="AF827" s="10"/>
      <c r="AG827" s="10"/>
      <c r="AH827" s="10"/>
    </row>
    <row r="828" spans="1:34" x14ac:dyDescent="0.15">
      <c r="A828" s="2"/>
      <c r="B828" s="12"/>
      <c r="C828" s="6"/>
      <c r="D828" s="6"/>
      <c r="E828" s="6"/>
      <c r="F828" s="10"/>
      <c r="G828" s="10"/>
      <c r="H828" s="10"/>
      <c r="I828" s="6"/>
      <c r="J828" s="81"/>
      <c r="K828" s="10"/>
      <c r="L828" s="10"/>
      <c r="M828" s="10"/>
      <c r="N828" s="6"/>
      <c r="O828" s="10"/>
      <c r="P828" s="10"/>
      <c r="Q828" s="10"/>
      <c r="R828" s="6"/>
      <c r="S828" s="81"/>
      <c r="T828" s="10"/>
      <c r="U828" s="10"/>
      <c r="V828" s="10"/>
      <c r="W828" s="29">
        <v>-62</v>
      </c>
      <c r="X828" s="13">
        <f t="shared" si="250"/>
        <v>-60</v>
      </c>
      <c r="Y828" s="10">
        <v>0.2023700000053883</v>
      </c>
      <c r="AD828" s="6"/>
      <c r="AE828" s="6"/>
      <c r="AF828" s="10"/>
      <c r="AG828" s="10"/>
      <c r="AH828" s="10"/>
    </row>
    <row r="829" spans="1:34" x14ac:dyDescent="0.15">
      <c r="A829" s="2"/>
      <c r="B829" s="12"/>
      <c r="C829" s="6"/>
      <c r="D829" s="6"/>
      <c r="E829" s="6"/>
      <c r="F829" s="10"/>
      <c r="G829" s="10"/>
      <c r="H829" s="10"/>
      <c r="I829" s="6"/>
      <c r="J829" s="81"/>
      <c r="K829" s="10"/>
      <c r="L829" s="10"/>
      <c r="M829" s="10"/>
      <c r="N829" s="6"/>
      <c r="O829" s="10"/>
      <c r="P829" s="10"/>
      <c r="Q829" s="10"/>
      <c r="R829" s="6"/>
      <c r="S829" s="81"/>
      <c r="T829" s="10"/>
      <c r="U829" s="10"/>
      <c r="V829" s="10"/>
      <c r="W829" s="29">
        <v>-62</v>
      </c>
      <c r="X829" s="13">
        <f t="shared" si="250"/>
        <v>-60</v>
      </c>
      <c r="Y829" s="10">
        <v>0.6283000000063188</v>
      </c>
      <c r="AD829" s="6"/>
      <c r="AE829" s="6"/>
      <c r="AF829" s="10"/>
      <c r="AG829" s="10"/>
      <c r="AH829" s="10"/>
    </row>
    <row r="830" spans="1:34" x14ac:dyDescent="0.15">
      <c r="A830" s="2"/>
      <c r="B830" s="12"/>
      <c r="C830" s="6"/>
      <c r="D830" s="6"/>
      <c r="E830" s="6"/>
      <c r="F830" s="10"/>
      <c r="G830" s="10"/>
      <c r="H830" s="10"/>
      <c r="I830" s="6"/>
      <c r="J830" s="81"/>
      <c r="K830" s="10"/>
      <c r="L830" s="10"/>
      <c r="M830" s="10"/>
      <c r="N830" s="6"/>
      <c r="O830" s="10"/>
      <c r="P830" s="10"/>
      <c r="Q830" s="10"/>
      <c r="R830" s="6"/>
      <c r="S830" s="81"/>
      <c r="T830" s="10"/>
      <c r="U830" s="10"/>
      <c r="V830" s="10"/>
      <c r="W830" s="29">
        <v>-62</v>
      </c>
      <c r="X830" s="13">
        <f t="shared" si="250"/>
        <v>-60</v>
      </c>
      <c r="Y830" s="10">
        <v>0.43398000000649173</v>
      </c>
      <c r="AD830" s="6"/>
      <c r="AE830" s="6"/>
      <c r="AF830" s="10"/>
      <c r="AG830" s="10"/>
      <c r="AH830" s="10"/>
    </row>
    <row r="831" spans="1:34" x14ac:dyDescent="0.15">
      <c r="A831" s="2"/>
      <c r="B831" s="12"/>
      <c r="C831" s="6"/>
      <c r="D831" s="6"/>
      <c r="E831" s="6"/>
      <c r="F831" s="10"/>
      <c r="G831" s="10"/>
      <c r="H831" s="10"/>
      <c r="I831" s="6"/>
      <c r="J831" s="81"/>
      <c r="K831" s="10"/>
      <c r="L831" s="10"/>
      <c r="M831" s="10"/>
      <c r="N831" s="6"/>
      <c r="O831" s="10"/>
      <c r="P831" s="10"/>
      <c r="Q831" s="10"/>
      <c r="R831" s="6"/>
      <c r="S831" s="81"/>
      <c r="T831" s="10"/>
      <c r="U831" s="10"/>
      <c r="V831" s="10"/>
      <c r="W831" s="29">
        <v>-62</v>
      </c>
      <c r="X831" s="13">
        <f t="shared" si="250"/>
        <v>-60</v>
      </c>
      <c r="Y831" s="10">
        <v>0.41943500000363954</v>
      </c>
      <c r="AD831" s="6"/>
      <c r="AE831" s="6"/>
      <c r="AF831" s="10"/>
      <c r="AG831" s="10"/>
      <c r="AH831" s="10"/>
    </row>
    <row r="832" spans="1:34" x14ac:dyDescent="0.15">
      <c r="A832" s="2"/>
      <c r="B832" s="12"/>
      <c r="C832" s="6"/>
      <c r="D832" s="6"/>
      <c r="E832" s="6"/>
      <c r="F832" s="10"/>
      <c r="G832" s="10"/>
      <c r="H832" s="10"/>
      <c r="I832" s="6"/>
      <c r="J832" s="81"/>
      <c r="K832" s="10"/>
      <c r="L832" s="10"/>
      <c r="M832" s="10"/>
      <c r="N832" s="6"/>
      <c r="O832" s="10"/>
      <c r="P832" s="10"/>
      <c r="Q832" s="10"/>
      <c r="R832" s="6"/>
      <c r="S832" s="81"/>
      <c r="T832" s="10"/>
      <c r="U832" s="10"/>
      <c r="V832" s="10"/>
      <c r="W832" s="29">
        <v>-62</v>
      </c>
      <c r="X832" s="13">
        <f t="shared" si="250"/>
        <v>-60</v>
      </c>
      <c r="Y832" s="10">
        <v>8.3840000003579718E-2</v>
      </c>
      <c r="AD832" s="6"/>
      <c r="AE832" s="6"/>
      <c r="AF832" s="10"/>
      <c r="AG832" s="10"/>
      <c r="AH832" s="10"/>
    </row>
    <row r="833" spans="1:34" x14ac:dyDescent="0.15">
      <c r="A833" s="2"/>
      <c r="B833" s="12"/>
      <c r="C833" s="6"/>
      <c r="D833" s="6"/>
      <c r="E833" s="6"/>
      <c r="F833" s="10"/>
      <c r="G833" s="10"/>
      <c r="H833" s="10"/>
      <c r="I833" s="6"/>
      <c r="J833" s="81"/>
      <c r="K833" s="10"/>
      <c r="L833" s="10"/>
      <c r="M833" s="10"/>
      <c r="N833" s="6"/>
      <c r="O833" s="10"/>
      <c r="P833" s="10"/>
      <c r="Q833" s="10"/>
      <c r="R833" s="6"/>
      <c r="S833" s="81"/>
      <c r="T833" s="10"/>
      <c r="U833" s="10"/>
      <c r="V833" s="10"/>
      <c r="W833" s="29">
        <v>-62</v>
      </c>
      <c r="X833" s="13">
        <f t="shared" si="250"/>
        <v>-60</v>
      </c>
      <c r="Y833" s="10">
        <v>3.0000003805152886E-5</v>
      </c>
      <c r="AD833" s="6"/>
      <c r="AE833" s="6"/>
      <c r="AF833" s="10"/>
      <c r="AG833" s="10"/>
      <c r="AH833" s="10"/>
    </row>
    <row r="834" spans="1:34" x14ac:dyDescent="0.15">
      <c r="A834" s="2"/>
      <c r="B834" s="12"/>
      <c r="C834" s="6"/>
      <c r="D834" s="6"/>
      <c r="E834" s="6"/>
      <c r="F834" s="10"/>
      <c r="G834" s="10"/>
      <c r="H834" s="10"/>
      <c r="I834" s="6"/>
      <c r="J834" s="81"/>
      <c r="K834" s="10"/>
      <c r="L834" s="10"/>
      <c r="M834" s="10"/>
      <c r="N834" s="6"/>
      <c r="O834" s="10"/>
      <c r="P834" s="10"/>
      <c r="Q834" s="10"/>
      <c r="R834" s="6"/>
      <c r="S834" s="81"/>
      <c r="T834" s="10"/>
      <c r="U834" s="10"/>
      <c r="V834" s="10"/>
      <c r="W834" s="29">
        <v>-62</v>
      </c>
      <c r="X834" s="13">
        <f t="shared" si="250"/>
        <v>-60</v>
      </c>
      <c r="Y834" s="10">
        <v>4.3485000005493157E-2</v>
      </c>
      <c r="AD834" s="6"/>
      <c r="AE834" s="6"/>
      <c r="AF834" s="10"/>
      <c r="AG834" s="10"/>
      <c r="AH834" s="10"/>
    </row>
    <row r="835" spans="1:34" x14ac:dyDescent="0.15">
      <c r="A835" s="2"/>
      <c r="B835" s="12"/>
      <c r="C835" s="6"/>
      <c r="D835" s="6"/>
      <c r="E835" s="6"/>
      <c r="F835" s="10"/>
      <c r="G835" s="10"/>
      <c r="H835" s="10"/>
      <c r="I835" s="6"/>
      <c r="J835" s="81"/>
      <c r="K835" s="10"/>
      <c r="L835" s="10"/>
      <c r="M835" s="10"/>
      <c r="N835" s="6"/>
      <c r="O835" s="10"/>
      <c r="P835" s="10"/>
      <c r="Q835" s="10"/>
      <c r="R835" s="6"/>
      <c r="S835" s="81"/>
      <c r="T835" s="10"/>
      <c r="U835" s="10"/>
      <c r="V835" s="10"/>
      <c r="W835" s="29">
        <v>-62</v>
      </c>
      <c r="X835" s="13">
        <f t="shared" si="250"/>
        <v>-60</v>
      </c>
      <c r="Y835" s="10">
        <v>9.4940000001535019E-2</v>
      </c>
      <c r="AD835" s="6"/>
      <c r="AE835" s="6"/>
      <c r="AF835" s="10"/>
      <c r="AG835" s="10"/>
      <c r="AH835" s="10"/>
    </row>
    <row r="836" spans="1:34" x14ac:dyDescent="0.15">
      <c r="A836" s="2"/>
      <c r="B836" s="12"/>
      <c r="C836" s="6"/>
      <c r="D836" s="6"/>
      <c r="E836" s="6"/>
      <c r="F836" s="10"/>
      <c r="G836" s="10"/>
      <c r="H836" s="10"/>
      <c r="I836" s="6"/>
      <c r="J836" s="81"/>
      <c r="K836" s="10"/>
      <c r="L836" s="10"/>
      <c r="M836" s="10"/>
      <c r="N836" s="6"/>
      <c r="O836" s="10"/>
      <c r="P836" s="10"/>
      <c r="Q836" s="10"/>
      <c r="R836" s="6"/>
      <c r="S836" s="81"/>
      <c r="T836" s="10"/>
      <c r="U836" s="10"/>
      <c r="V836" s="10"/>
      <c r="W836" s="29">
        <v>-62</v>
      </c>
      <c r="X836" s="13">
        <f t="shared" si="250"/>
        <v>-60</v>
      </c>
      <c r="Y836" s="10">
        <v>0.89453000000432725</v>
      </c>
      <c r="AD836" s="6"/>
      <c r="AE836" s="6"/>
      <c r="AF836" s="10"/>
      <c r="AG836" s="10"/>
      <c r="AH836" s="10"/>
    </row>
    <row r="837" spans="1:34" x14ac:dyDescent="0.15">
      <c r="A837" s="2"/>
      <c r="B837" s="12"/>
      <c r="C837" s="6"/>
      <c r="D837" s="6"/>
      <c r="E837" s="6"/>
      <c r="F837" s="10"/>
      <c r="G837" s="10"/>
      <c r="H837" s="10"/>
      <c r="I837" s="6"/>
      <c r="J837" s="81"/>
      <c r="K837" s="10"/>
      <c r="L837" s="10"/>
      <c r="M837" s="10"/>
      <c r="N837" s="6"/>
      <c r="O837" s="10"/>
      <c r="P837" s="10"/>
      <c r="Q837" s="10"/>
      <c r="R837" s="6"/>
      <c r="S837" s="81"/>
      <c r="T837" s="10"/>
      <c r="U837" s="10"/>
      <c r="V837" s="10"/>
      <c r="W837" s="29">
        <v>-61</v>
      </c>
      <c r="X837" s="13">
        <f t="shared" ref="X837:X900" si="251">0-(MID(W837,LEN(W837)-1,1)*10)</f>
        <v>-60</v>
      </c>
      <c r="Y837" s="10">
        <v>0.89732000000592826</v>
      </c>
      <c r="AD837" s="6"/>
      <c r="AE837" s="6"/>
      <c r="AF837" s="10"/>
      <c r="AG837" s="10"/>
      <c r="AH837" s="10"/>
    </row>
    <row r="838" spans="1:34" x14ac:dyDescent="0.15">
      <c r="A838" s="2"/>
      <c r="B838" s="12"/>
      <c r="C838" s="6"/>
      <c r="D838" s="6"/>
      <c r="E838" s="6"/>
      <c r="F838" s="10"/>
      <c r="G838" s="10"/>
      <c r="H838" s="10"/>
      <c r="I838" s="6"/>
      <c r="J838" s="81"/>
      <c r="K838" s="10"/>
      <c r="L838" s="10"/>
      <c r="M838" s="10"/>
      <c r="N838" s="6"/>
      <c r="O838" s="10"/>
      <c r="P838" s="10"/>
      <c r="Q838" s="10"/>
      <c r="R838" s="6"/>
      <c r="S838" s="81"/>
      <c r="T838" s="10"/>
      <c r="U838" s="10"/>
      <c r="V838" s="10"/>
      <c r="W838" s="29">
        <v>-61</v>
      </c>
      <c r="X838" s="13">
        <f t="shared" si="251"/>
        <v>-60</v>
      </c>
      <c r="Y838" s="10">
        <v>0.89777500000249399</v>
      </c>
      <c r="AD838" s="6"/>
      <c r="AE838" s="6"/>
      <c r="AF838" s="10"/>
      <c r="AG838" s="10"/>
      <c r="AH838" s="10"/>
    </row>
    <row r="839" spans="1:34" x14ac:dyDescent="0.15">
      <c r="A839" s="2"/>
      <c r="B839" s="12"/>
      <c r="C839" s="6"/>
      <c r="D839" s="6"/>
      <c r="E839" s="6"/>
      <c r="F839" s="10"/>
      <c r="G839" s="10"/>
      <c r="H839" s="10"/>
      <c r="I839" s="6"/>
      <c r="J839" s="81"/>
      <c r="K839" s="10"/>
      <c r="L839" s="10"/>
      <c r="M839" s="10"/>
      <c r="N839" s="6"/>
      <c r="O839" s="10"/>
      <c r="P839" s="10"/>
      <c r="Q839" s="10"/>
      <c r="R839" s="6"/>
      <c r="S839" s="81"/>
      <c r="T839" s="10"/>
      <c r="U839" s="10"/>
      <c r="V839" s="10"/>
      <c r="W839" s="29">
        <v>-61</v>
      </c>
      <c r="X839" s="13">
        <f t="shared" si="251"/>
        <v>-60</v>
      </c>
      <c r="Y839" s="10">
        <v>0.89723000000249398</v>
      </c>
      <c r="AD839" s="6"/>
      <c r="AE839" s="6"/>
      <c r="AF839" s="10"/>
      <c r="AG839" s="10"/>
      <c r="AH839" s="10"/>
    </row>
    <row r="840" spans="1:34" x14ac:dyDescent="0.15">
      <c r="A840" s="2"/>
      <c r="B840" s="12"/>
      <c r="C840" s="6"/>
      <c r="D840" s="6"/>
      <c r="E840" s="6"/>
      <c r="F840" s="10"/>
      <c r="G840" s="10"/>
      <c r="H840" s="10"/>
      <c r="I840" s="6"/>
      <c r="J840" s="81"/>
      <c r="K840" s="10"/>
      <c r="L840" s="10"/>
      <c r="M840" s="10"/>
      <c r="N840" s="6"/>
      <c r="O840" s="10"/>
      <c r="P840" s="10"/>
      <c r="Q840" s="10"/>
      <c r="R840" s="6"/>
      <c r="S840" s="81"/>
      <c r="T840" s="10"/>
      <c r="U840" s="10"/>
      <c r="V840" s="10"/>
      <c r="W840" s="29">
        <v>-61</v>
      </c>
      <c r="X840" s="13">
        <f t="shared" si="251"/>
        <v>-60</v>
      </c>
      <c r="Y840" s="10">
        <v>0.96923000000261039</v>
      </c>
      <c r="AD840" s="6"/>
      <c r="AE840" s="6"/>
      <c r="AF840" s="10"/>
      <c r="AG840" s="10"/>
      <c r="AH840" s="10"/>
    </row>
    <row r="841" spans="1:34" x14ac:dyDescent="0.15">
      <c r="A841" s="2"/>
      <c r="B841" s="12"/>
      <c r="C841" s="6"/>
      <c r="D841" s="6"/>
      <c r="E841" s="6"/>
      <c r="F841" s="10"/>
      <c r="G841" s="10"/>
      <c r="H841" s="10"/>
      <c r="I841" s="6"/>
      <c r="J841" s="81"/>
      <c r="K841" s="10"/>
      <c r="L841" s="10"/>
      <c r="M841" s="10"/>
      <c r="N841" s="6"/>
      <c r="O841" s="10"/>
      <c r="P841" s="10"/>
      <c r="Q841" s="10"/>
      <c r="R841" s="6"/>
      <c r="S841" s="81"/>
      <c r="T841" s="10"/>
      <c r="U841" s="10"/>
      <c r="V841" s="10"/>
      <c r="W841" s="29">
        <v>-61</v>
      </c>
      <c r="X841" s="13">
        <f t="shared" si="251"/>
        <v>-60</v>
      </c>
      <c r="Y841" s="10">
        <v>9.4420000004647342E-2</v>
      </c>
      <c r="AD841" s="6"/>
      <c r="AE841" s="6"/>
      <c r="AF841" s="10"/>
      <c r="AG841" s="10"/>
      <c r="AH841" s="10"/>
    </row>
    <row r="842" spans="1:34" x14ac:dyDescent="0.15">
      <c r="A842" s="2"/>
      <c r="B842" s="12"/>
      <c r="C842" s="6"/>
      <c r="D842" s="6"/>
      <c r="E842" s="6"/>
      <c r="F842" s="10"/>
      <c r="G842" s="10"/>
      <c r="H842" s="10"/>
      <c r="I842" s="6"/>
      <c r="J842" s="81"/>
      <c r="K842" s="10"/>
      <c r="L842" s="10"/>
      <c r="M842" s="10"/>
      <c r="N842" s="6"/>
      <c r="O842" s="10"/>
      <c r="P842" s="10"/>
      <c r="Q842" s="10"/>
      <c r="R842" s="6"/>
      <c r="S842" s="81"/>
      <c r="T842" s="10"/>
      <c r="U842" s="10"/>
      <c r="V842" s="10"/>
      <c r="W842" s="29">
        <v>-61</v>
      </c>
      <c r="X842" s="13">
        <f t="shared" si="251"/>
        <v>-60</v>
      </c>
      <c r="Y842" s="10">
        <v>0.14787500000109666</v>
      </c>
      <c r="AD842" s="6"/>
      <c r="AE842" s="6"/>
      <c r="AF842" s="10"/>
      <c r="AG842" s="10"/>
      <c r="AH842" s="10"/>
    </row>
    <row r="843" spans="1:34" x14ac:dyDescent="0.15">
      <c r="A843" s="2"/>
      <c r="B843" s="12"/>
      <c r="C843" s="6"/>
      <c r="D843" s="6"/>
      <c r="E843" s="6"/>
      <c r="F843" s="10"/>
      <c r="G843" s="10"/>
      <c r="H843" s="10"/>
      <c r="I843" s="6"/>
      <c r="J843" s="81"/>
      <c r="K843" s="10"/>
      <c r="L843" s="10"/>
      <c r="M843" s="10"/>
      <c r="N843" s="6"/>
      <c r="O843" s="10"/>
      <c r="P843" s="10"/>
      <c r="Q843" s="10"/>
      <c r="R843" s="6"/>
      <c r="S843" s="81"/>
      <c r="T843" s="10"/>
      <c r="U843" s="10"/>
      <c r="V843" s="10"/>
      <c r="W843" s="29">
        <v>-61</v>
      </c>
      <c r="X843" s="13">
        <f t="shared" si="251"/>
        <v>-60</v>
      </c>
      <c r="Y843" s="10">
        <v>0.16533000000476372</v>
      </c>
      <c r="AD843" s="6"/>
      <c r="AE843" s="6"/>
      <c r="AF843" s="10"/>
      <c r="AG843" s="10"/>
      <c r="AH843" s="10"/>
    </row>
    <row r="844" spans="1:34" x14ac:dyDescent="0.15">
      <c r="A844" s="2"/>
      <c r="B844" s="12"/>
      <c r="C844" s="6"/>
      <c r="D844" s="6"/>
      <c r="E844" s="6"/>
      <c r="F844" s="10"/>
      <c r="G844" s="10"/>
      <c r="H844" s="10"/>
      <c r="I844" s="6"/>
      <c r="J844" s="81"/>
      <c r="K844" s="10"/>
      <c r="L844" s="10"/>
      <c r="M844" s="10"/>
      <c r="N844" s="6"/>
      <c r="O844" s="10"/>
      <c r="P844" s="10"/>
      <c r="Q844" s="10"/>
      <c r="R844" s="6"/>
      <c r="S844" s="81"/>
      <c r="T844" s="10"/>
      <c r="U844" s="10"/>
      <c r="V844" s="10"/>
      <c r="W844" s="29">
        <v>-61</v>
      </c>
      <c r="X844" s="13">
        <f t="shared" si="251"/>
        <v>-60</v>
      </c>
      <c r="Y844" s="10">
        <v>0.363525000004705</v>
      </c>
      <c r="AD844" s="6"/>
      <c r="AE844" s="6"/>
      <c r="AF844" s="10"/>
      <c r="AG844" s="10"/>
      <c r="AH844" s="10"/>
    </row>
    <row r="845" spans="1:34" x14ac:dyDescent="0.15">
      <c r="A845" s="2"/>
      <c r="B845" s="12"/>
      <c r="C845" s="6"/>
      <c r="D845" s="6"/>
      <c r="E845" s="6"/>
      <c r="F845" s="10"/>
      <c r="G845" s="10"/>
      <c r="H845" s="10"/>
      <c r="I845" s="6"/>
      <c r="J845" s="81"/>
      <c r="K845" s="10"/>
      <c r="L845" s="10"/>
      <c r="M845" s="10"/>
      <c r="N845" s="6"/>
      <c r="O845" s="10"/>
      <c r="P845" s="10"/>
      <c r="Q845" s="10"/>
      <c r="R845" s="6"/>
      <c r="S845" s="81"/>
      <c r="T845" s="10"/>
      <c r="U845" s="10"/>
      <c r="V845" s="10"/>
      <c r="W845" s="29">
        <v>-61</v>
      </c>
      <c r="X845" s="13">
        <f t="shared" si="251"/>
        <v>-60</v>
      </c>
      <c r="Y845" s="10">
        <v>0.85092000000615897</v>
      </c>
      <c r="AD845" s="6"/>
      <c r="AE845" s="6"/>
      <c r="AF845" s="10"/>
      <c r="AG845" s="10"/>
      <c r="AH845" s="10"/>
    </row>
    <row r="846" spans="1:34" x14ac:dyDescent="0.15">
      <c r="A846" s="2"/>
      <c r="B846" s="12"/>
      <c r="C846" s="6"/>
      <c r="D846" s="6"/>
      <c r="E846" s="6"/>
      <c r="F846" s="10"/>
      <c r="G846" s="10"/>
      <c r="H846" s="10"/>
      <c r="I846" s="6"/>
      <c r="J846" s="81"/>
      <c r="K846" s="10"/>
      <c r="L846" s="10"/>
      <c r="M846" s="10"/>
      <c r="N846" s="6"/>
      <c r="O846" s="10"/>
      <c r="P846" s="10"/>
      <c r="Q846" s="10"/>
      <c r="R846" s="6"/>
      <c r="S846" s="81"/>
      <c r="T846" s="10"/>
      <c r="U846" s="10"/>
      <c r="V846" s="10"/>
      <c r="W846" s="29">
        <v>-61</v>
      </c>
      <c r="X846" s="13">
        <f t="shared" si="251"/>
        <v>-60</v>
      </c>
      <c r="Y846" s="10">
        <v>8.3500000540204233E-4</v>
      </c>
      <c r="AD846" s="6"/>
      <c r="AE846" s="6"/>
      <c r="AF846" s="10"/>
      <c r="AG846" s="10"/>
      <c r="AH846" s="10"/>
    </row>
    <row r="847" spans="1:34" x14ac:dyDescent="0.15">
      <c r="A847" s="2"/>
      <c r="B847" s="12"/>
      <c r="C847" s="6"/>
      <c r="D847" s="6"/>
      <c r="E847" s="6"/>
      <c r="F847" s="10"/>
      <c r="G847" s="10"/>
      <c r="H847" s="10"/>
      <c r="I847" s="6"/>
      <c r="J847" s="81"/>
      <c r="K847" s="10"/>
      <c r="L847" s="10"/>
      <c r="M847" s="10"/>
      <c r="N847" s="6"/>
      <c r="O847" s="10"/>
      <c r="P847" s="10"/>
      <c r="Q847" s="10"/>
      <c r="R847" s="6"/>
      <c r="S847" s="81"/>
      <c r="T847" s="10"/>
      <c r="U847" s="10"/>
      <c r="V847" s="10"/>
      <c r="W847" s="29">
        <v>-61</v>
      </c>
      <c r="X847" s="13">
        <f t="shared" si="251"/>
        <v>-60</v>
      </c>
      <c r="Y847" s="10">
        <v>3.2900000023752263E-3</v>
      </c>
      <c r="AD847" s="6"/>
      <c r="AE847" s="6"/>
      <c r="AF847" s="10"/>
      <c r="AG847" s="10"/>
      <c r="AH847" s="10"/>
    </row>
    <row r="848" spans="1:34" x14ac:dyDescent="0.15">
      <c r="A848" s="2"/>
      <c r="B848" s="12"/>
      <c r="C848" s="6"/>
      <c r="D848" s="6"/>
      <c r="E848" s="6"/>
      <c r="F848" s="10"/>
      <c r="G848" s="10"/>
      <c r="H848" s="10"/>
      <c r="I848" s="6"/>
      <c r="J848" s="81"/>
      <c r="K848" s="10"/>
      <c r="L848" s="10"/>
      <c r="M848" s="10"/>
      <c r="N848" s="6"/>
      <c r="O848" s="10"/>
      <c r="P848" s="10"/>
      <c r="Q848" s="10"/>
      <c r="R848" s="6"/>
      <c r="S848" s="81"/>
      <c r="T848" s="10"/>
      <c r="U848" s="10"/>
      <c r="V848" s="10"/>
      <c r="W848" s="29">
        <v>-61</v>
      </c>
      <c r="X848" s="13">
        <f t="shared" si="251"/>
        <v>-60</v>
      </c>
      <c r="Y848" s="10">
        <v>0.99029000000336476</v>
      </c>
      <c r="AD848" s="6"/>
      <c r="AE848" s="6"/>
      <c r="AF848" s="10"/>
      <c r="AG848" s="10"/>
      <c r="AH848" s="10"/>
    </row>
    <row r="849" spans="1:34" x14ac:dyDescent="0.15">
      <c r="A849" s="2"/>
      <c r="B849" s="12"/>
      <c r="C849" s="6"/>
      <c r="D849" s="6"/>
      <c r="E849" s="6"/>
      <c r="F849" s="10"/>
      <c r="G849" s="10"/>
      <c r="H849" s="10"/>
      <c r="I849" s="6"/>
      <c r="J849" s="81"/>
      <c r="K849" s="10"/>
      <c r="L849" s="10"/>
      <c r="M849" s="10"/>
      <c r="N849" s="6"/>
      <c r="O849" s="10"/>
      <c r="P849" s="10"/>
      <c r="Q849" s="10"/>
      <c r="R849" s="6"/>
      <c r="S849" s="81"/>
      <c r="T849" s="10"/>
      <c r="U849" s="10"/>
      <c r="V849" s="10"/>
      <c r="W849" s="29">
        <v>-61</v>
      </c>
      <c r="X849" s="13">
        <f t="shared" si="251"/>
        <v>-60</v>
      </c>
      <c r="Y849" s="10">
        <v>0.22785000000074485</v>
      </c>
      <c r="AD849" s="6"/>
      <c r="AE849" s="6"/>
      <c r="AF849" s="10"/>
      <c r="AG849" s="10"/>
      <c r="AH849" s="10"/>
    </row>
    <row r="850" spans="1:34" x14ac:dyDescent="0.15">
      <c r="A850" s="2"/>
      <c r="B850" s="12"/>
      <c r="C850" s="6"/>
      <c r="D850" s="6"/>
      <c r="E850" s="6"/>
      <c r="F850" s="10"/>
      <c r="G850" s="10"/>
      <c r="H850" s="10"/>
      <c r="I850" s="6"/>
      <c r="J850" s="81"/>
      <c r="K850" s="10"/>
      <c r="L850" s="10"/>
      <c r="M850" s="10"/>
      <c r="N850" s="6"/>
      <c r="O850" s="10"/>
      <c r="P850" s="10"/>
      <c r="Q850" s="10"/>
      <c r="R850" s="6"/>
      <c r="S850" s="81"/>
      <c r="T850" s="10"/>
      <c r="U850" s="10"/>
      <c r="V850" s="10"/>
      <c r="W850" s="29">
        <v>-61</v>
      </c>
      <c r="X850" s="13">
        <f t="shared" si="251"/>
        <v>-60</v>
      </c>
      <c r="Y850" s="10">
        <v>0.30085000000470297</v>
      </c>
      <c r="AD850" s="6"/>
      <c r="AE850" s="6"/>
      <c r="AF850" s="10"/>
      <c r="AG850" s="10"/>
      <c r="AH850" s="10"/>
    </row>
    <row r="851" spans="1:34" x14ac:dyDescent="0.15">
      <c r="A851" s="2"/>
      <c r="B851" s="12"/>
      <c r="C851" s="6"/>
      <c r="D851" s="6"/>
      <c r="E851" s="6"/>
      <c r="F851" s="10"/>
      <c r="G851" s="10"/>
      <c r="H851" s="10"/>
      <c r="I851" s="6"/>
      <c r="J851" s="81"/>
      <c r="K851" s="10"/>
      <c r="L851" s="10"/>
      <c r="M851" s="10"/>
      <c r="N851" s="6"/>
      <c r="O851" s="10"/>
      <c r="P851" s="10"/>
      <c r="Q851" s="10"/>
      <c r="R851" s="6"/>
      <c r="S851" s="81"/>
      <c r="T851" s="10"/>
      <c r="U851" s="10"/>
      <c r="V851" s="10"/>
      <c r="W851" s="29">
        <v>-61</v>
      </c>
      <c r="X851" s="13">
        <f t="shared" si="251"/>
        <v>-60</v>
      </c>
      <c r="Y851" s="10">
        <v>0.58958499999992964</v>
      </c>
      <c r="AD851" s="6"/>
      <c r="AE851" s="6"/>
      <c r="AF851" s="10"/>
      <c r="AG851" s="10"/>
      <c r="AH851" s="10"/>
    </row>
    <row r="852" spans="1:34" x14ac:dyDescent="0.15">
      <c r="A852" s="2"/>
      <c r="B852" s="12"/>
      <c r="C852" s="6"/>
      <c r="D852" s="6"/>
      <c r="E852" s="6"/>
      <c r="F852" s="10"/>
      <c r="G852" s="10"/>
      <c r="H852" s="10"/>
      <c r="I852" s="6"/>
      <c r="J852" s="81"/>
      <c r="K852" s="10"/>
      <c r="L852" s="10"/>
      <c r="M852" s="10"/>
      <c r="N852" s="6"/>
      <c r="O852" s="10"/>
      <c r="P852" s="10"/>
      <c r="Q852" s="10"/>
      <c r="R852" s="6"/>
      <c r="S852" s="81"/>
      <c r="T852" s="10"/>
      <c r="U852" s="10"/>
      <c r="V852" s="10"/>
      <c r="W852" s="29">
        <v>-61</v>
      </c>
      <c r="X852" s="13">
        <f t="shared" si="251"/>
        <v>-60</v>
      </c>
      <c r="Y852" s="10">
        <v>0.45604000000557576</v>
      </c>
      <c r="AD852" s="6"/>
      <c r="AE852" s="6"/>
      <c r="AF852" s="10"/>
      <c r="AG852" s="10"/>
      <c r="AH852" s="10"/>
    </row>
    <row r="853" spans="1:34" x14ac:dyDescent="0.15">
      <c r="A853" s="2"/>
      <c r="B853" s="12"/>
      <c r="C853" s="6"/>
      <c r="D853" s="6"/>
      <c r="E853" s="6"/>
      <c r="F853" s="10"/>
      <c r="G853" s="10"/>
      <c r="H853" s="10"/>
      <c r="I853" s="6"/>
      <c r="J853" s="81"/>
      <c r="K853" s="10"/>
      <c r="L853" s="10"/>
      <c r="M853" s="10"/>
      <c r="N853" s="6"/>
      <c r="O853" s="10"/>
      <c r="P853" s="10"/>
      <c r="Q853" s="10"/>
      <c r="R853" s="6"/>
      <c r="S853" s="81"/>
      <c r="T853" s="10"/>
      <c r="U853" s="10"/>
      <c r="V853" s="10"/>
      <c r="W853" s="29">
        <v>-61</v>
      </c>
      <c r="X853" s="13">
        <f t="shared" si="251"/>
        <v>-60</v>
      </c>
      <c r="Y853" s="10">
        <v>0.46949500000115196</v>
      </c>
      <c r="AD853" s="6"/>
      <c r="AE853" s="6"/>
      <c r="AF853" s="10"/>
      <c r="AG853" s="10"/>
      <c r="AH853" s="10"/>
    </row>
    <row r="854" spans="1:34" x14ac:dyDescent="0.15">
      <c r="A854" s="2"/>
      <c r="B854" s="12"/>
      <c r="C854" s="6"/>
      <c r="D854" s="6"/>
      <c r="E854" s="6"/>
      <c r="F854" s="10"/>
      <c r="G854" s="10"/>
      <c r="H854" s="10"/>
      <c r="I854" s="6"/>
      <c r="J854" s="81"/>
      <c r="K854" s="10"/>
      <c r="L854" s="10"/>
      <c r="M854" s="10"/>
      <c r="N854" s="6"/>
      <c r="O854" s="10"/>
      <c r="P854" s="10"/>
      <c r="Q854" s="10"/>
      <c r="R854" s="6"/>
      <c r="S854" s="81"/>
      <c r="T854" s="10"/>
      <c r="U854" s="10"/>
      <c r="V854" s="10"/>
      <c r="W854" s="29">
        <v>-61</v>
      </c>
      <c r="X854" s="13">
        <f t="shared" si="251"/>
        <v>-60</v>
      </c>
      <c r="Y854" s="10">
        <v>0.65050500000045308</v>
      </c>
      <c r="AD854" s="6"/>
      <c r="AE854" s="6"/>
      <c r="AF854" s="10"/>
      <c r="AG854" s="10"/>
      <c r="AH854" s="10"/>
    </row>
    <row r="855" spans="1:34" x14ac:dyDescent="0.15">
      <c r="A855" s="2"/>
      <c r="B855" s="12"/>
      <c r="C855" s="6"/>
      <c r="D855" s="6"/>
      <c r="E855" s="6"/>
      <c r="F855" s="10"/>
      <c r="G855" s="10"/>
      <c r="H855" s="10"/>
      <c r="I855" s="6"/>
      <c r="J855" s="81"/>
      <c r="K855" s="10"/>
      <c r="L855" s="10"/>
      <c r="M855" s="10"/>
      <c r="N855" s="6"/>
      <c r="O855" s="10"/>
      <c r="P855" s="10"/>
      <c r="Q855" s="10"/>
      <c r="R855" s="6"/>
      <c r="S855" s="81"/>
      <c r="T855" s="10"/>
      <c r="U855" s="10"/>
      <c r="V855" s="10"/>
      <c r="W855" s="29">
        <v>-61</v>
      </c>
      <c r="X855" s="13">
        <f t="shared" si="251"/>
        <v>-60</v>
      </c>
      <c r="Y855" s="10">
        <v>0.85561000000202414</v>
      </c>
      <c r="AD855" s="6"/>
      <c r="AE855" s="6"/>
      <c r="AF855" s="10"/>
      <c r="AG855" s="10"/>
      <c r="AH855" s="10"/>
    </row>
    <row r="856" spans="1:34" x14ac:dyDescent="0.15">
      <c r="A856" s="2"/>
      <c r="B856" s="12"/>
      <c r="C856" s="6"/>
      <c r="D856" s="6"/>
      <c r="E856" s="6"/>
      <c r="F856" s="10"/>
      <c r="G856" s="10"/>
      <c r="H856" s="10"/>
      <c r="I856" s="6"/>
      <c r="J856" s="81"/>
      <c r="K856" s="10"/>
      <c r="L856" s="10"/>
      <c r="M856" s="10"/>
      <c r="N856" s="6"/>
      <c r="O856" s="10"/>
      <c r="P856" s="10"/>
      <c r="Q856" s="10"/>
      <c r="R856" s="6"/>
      <c r="S856" s="81"/>
      <c r="T856" s="10"/>
      <c r="U856" s="10"/>
      <c r="V856" s="10"/>
      <c r="W856" s="29">
        <v>-61</v>
      </c>
      <c r="X856" s="13">
        <f t="shared" si="251"/>
        <v>-60</v>
      </c>
      <c r="Y856" s="10">
        <v>0.92761000000214056</v>
      </c>
      <c r="AD856" s="6"/>
      <c r="AE856" s="6"/>
      <c r="AF856" s="10"/>
      <c r="AG856" s="10"/>
      <c r="AH856" s="10"/>
    </row>
    <row r="857" spans="1:34" x14ac:dyDescent="0.15">
      <c r="A857" s="2"/>
      <c r="B857" s="12"/>
      <c r="C857" s="6"/>
      <c r="D857" s="6"/>
      <c r="E857" s="6"/>
      <c r="F857" s="10"/>
      <c r="G857" s="10"/>
      <c r="H857" s="10"/>
      <c r="I857" s="6"/>
      <c r="J857" s="81"/>
      <c r="K857" s="10"/>
      <c r="L857" s="10"/>
      <c r="M857" s="10"/>
      <c r="N857" s="6"/>
      <c r="O857" s="10"/>
      <c r="P857" s="10"/>
      <c r="Q857" s="10"/>
      <c r="R857" s="6"/>
      <c r="S857" s="81"/>
      <c r="T857" s="10"/>
      <c r="U857" s="10"/>
      <c r="V857" s="10"/>
      <c r="W857" s="29">
        <v>-61</v>
      </c>
      <c r="X857" s="13">
        <f t="shared" si="251"/>
        <v>-60</v>
      </c>
      <c r="Y857" s="10">
        <v>0.9216450000021974</v>
      </c>
      <c r="AD857" s="6"/>
      <c r="AE857" s="6"/>
      <c r="AF857" s="10"/>
      <c r="AG857" s="10"/>
      <c r="AH857" s="10"/>
    </row>
    <row r="858" spans="1:34" x14ac:dyDescent="0.15">
      <c r="A858" s="2"/>
      <c r="B858" s="12"/>
      <c r="C858" s="6"/>
      <c r="D858" s="6"/>
      <c r="E858" s="6"/>
      <c r="F858" s="10"/>
      <c r="G858" s="10"/>
      <c r="H858" s="10"/>
      <c r="I858" s="6"/>
      <c r="J858" s="81"/>
      <c r="K858" s="10"/>
      <c r="L858" s="10"/>
      <c r="M858" s="10"/>
      <c r="N858" s="6"/>
      <c r="O858" s="10"/>
      <c r="P858" s="10"/>
      <c r="Q858" s="10"/>
      <c r="R858" s="6"/>
      <c r="S858" s="81"/>
      <c r="T858" s="10"/>
      <c r="U858" s="10"/>
      <c r="V858" s="10"/>
      <c r="W858" s="29">
        <v>-61</v>
      </c>
      <c r="X858" s="13">
        <f t="shared" si="251"/>
        <v>-60</v>
      </c>
      <c r="Y858" s="10">
        <v>0.1656300000045845</v>
      </c>
      <c r="AD858" s="6"/>
      <c r="AE858" s="6"/>
      <c r="AF858" s="10"/>
      <c r="AG858" s="10"/>
      <c r="AH858" s="10"/>
    </row>
    <row r="859" spans="1:34" x14ac:dyDescent="0.15">
      <c r="A859" s="2"/>
      <c r="B859" s="12"/>
      <c r="C859" s="6"/>
      <c r="D859" s="6"/>
      <c r="E859" s="6"/>
      <c r="F859" s="10"/>
      <c r="G859" s="10"/>
      <c r="H859" s="10"/>
      <c r="I859" s="6"/>
      <c r="J859" s="81"/>
      <c r="K859" s="10"/>
      <c r="L859" s="10"/>
      <c r="M859" s="10"/>
      <c r="N859" s="6"/>
      <c r="O859" s="10"/>
      <c r="P859" s="10"/>
      <c r="Q859" s="10"/>
      <c r="R859" s="6"/>
      <c r="S859" s="81"/>
      <c r="T859" s="10"/>
      <c r="U859" s="10"/>
      <c r="V859" s="10"/>
      <c r="W859" s="29">
        <v>-61</v>
      </c>
      <c r="X859" s="13">
        <f t="shared" si="251"/>
        <v>-60</v>
      </c>
      <c r="Y859" s="10">
        <v>0.26436000000353665</v>
      </c>
      <c r="AD859" s="6"/>
      <c r="AE859" s="6"/>
      <c r="AF859" s="10"/>
      <c r="AG859" s="10"/>
      <c r="AH859" s="10"/>
    </row>
    <row r="860" spans="1:34" x14ac:dyDescent="0.15">
      <c r="A860" s="2"/>
      <c r="B860" s="12"/>
      <c r="C860" s="6"/>
      <c r="D860" s="6"/>
      <c r="E860" s="6"/>
      <c r="F860" s="10"/>
      <c r="G860" s="10"/>
      <c r="H860" s="10"/>
      <c r="I860" s="6"/>
      <c r="J860" s="81"/>
      <c r="K860" s="10"/>
      <c r="L860" s="10"/>
      <c r="M860" s="10"/>
      <c r="N860" s="6"/>
      <c r="O860" s="10"/>
      <c r="P860" s="10"/>
      <c r="Q860" s="10"/>
      <c r="R860" s="6"/>
      <c r="S860" s="81"/>
      <c r="T860" s="10"/>
      <c r="U860" s="10"/>
      <c r="V860" s="10"/>
      <c r="W860" s="29">
        <v>-61</v>
      </c>
      <c r="X860" s="13">
        <f t="shared" si="251"/>
        <v>-60</v>
      </c>
      <c r="Y860" s="10">
        <v>0.27072500000516642</v>
      </c>
      <c r="AD860" s="6"/>
      <c r="AE860" s="6"/>
      <c r="AF860" s="10"/>
      <c r="AG860" s="10"/>
      <c r="AH860" s="10"/>
    </row>
    <row r="861" spans="1:34" x14ac:dyDescent="0.15">
      <c r="A861" s="2"/>
      <c r="B861" s="12"/>
      <c r="C861" s="6"/>
      <c r="D861" s="6"/>
      <c r="E861" s="6"/>
      <c r="F861" s="10"/>
      <c r="G861" s="10"/>
      <c r="H861" s="10"/>
      <c r="I861" s="6"/>
      <c r="J861" s="81"/>
      <c r="K861" s="10"/>
      <c r="L861" s="10"/>
      <c r="M861" s="10"/>
      <c r="N861" s="6"/>
      <c r="O861" s="10"/>
      <c r="P861" s="10"/>
      <c r="Q861" s="10"/>
      <c r="R861" s="6"/>
      <c r="S861" s="81"/>
      <c r="T861" s="10"/>
      <c r="U861" s="10"/>
      <c r="V861" s="10"/>
      <c r="W861" s="29">
        <v>-61</v>
      </c>
      <c r="X861" s="13">
        <f t="shared" si="251"/>
        <v>-60</v>
      </c>
      <c r="Y861" s="10">
        <v>0.28118000000376941</v>
      </c>
      <c r="AD861" s="6"/>
      <c r="AE861" s="6"/>
      <c r="AF861" s="10"/>
      <c r="AG861" s="10"/>
      <c r="AH861" s="10"/>
    </row>
    <row r="862" spans="1:34" x14ac:dyDescent="0.15">
      <c r="A862" s="2"/>
      <c r="B862" s="12"/>
      <c r="C862" s="6"/>
      <c r="D862" s="6"/>
      <c r="E862" s="6"/>
      <c r="F862" s="10"/>
      <c r="G862" s="10"/>
      <c r="H862" s="10"/>
      <c r="I862" s="6"/>
      <c r="J862" s="81"/>
      <c r="K862" s="10"/>
      <c r="L862" s="10"/>
      <c r="M862" s="10"/>
      <c r="N862" s="6"/>
      <c r="O862" s="10"/>
      <c r="P862" s="10"/>
      <c r="Q862" s="10"/>
      <c r="R862" s="6"/>
      <c r="S862" s="81"/>
      <c r="T862" s="10"/>
      <c r="U862" s="10"/>
      <c r="V862" s="10"/>
      <c r="W862" s="29">
        <v>-61</v>
      </c>
      <c r="X862" s="13">
        <f t="shared" si="251"/>
        <v>-60</v>
      </c>
      <c r="Y862" s="10">
        <v>0.53256000000440906</v>
      </c>
      <c r="AD862" s="6"/>
      <c r="AE862" s="6"/>
      <c r="AF862" s="10"/>
      <c r="AG862" s="10"/>
      <c r="AH862" s="10"/>
    </row>
    <row r="863" spans="1:34" x14ac:dyDescent="0.15">
      <c r="A863" s="2"/>
      <c r="B863" s="12"/>
      <c r="C863" s="6"/>
      <c r="D863" s="6"/>
      <c r="E863" s="6"/>
      <c r="F863" s="10"/>
      <c r="G863" s="10"/>
      <c r="H863" s="10"/>
      <c r="I863" s="6"/>
      <c r="J863" s="81"/>
      <c r="K863" s="10"/>
      <c r="L863" s="10"/>
      <c r="M863" s="10"/>
      <c r="N863" s="6"/>
      <c r="O863" s="10"/>
      <c r="P863" s="10"/>
      <c r="Q863" s="10"/>
      <c r="R863" s="6"/>
      <c r="S863" s="81"/>
      <c r="T863" s="10"/>
      <c r="U863" s="10"/>
      <c r="V863" s="10"/>
      <c r="W863" s="29">
        <v>-61</v>
      </c>
      <c r="X863" s="13">
        <f t="shared" si="251"/>
        <v>-60</v>
      </c>
      <c r="Y863" s="10">
        <v>0.61347000000656271</v>
      </c>
      <c r="AD863" s="6"/>
      <c r="AE863" s="6"/>
      <c r="AF863" s="10"/>
      <c r="AG863" s="10"/>
      <c r="AH863" s="10"/>
    </row>
    <row r="864" spans="1:34" x14ac:dyDescent="0.15">
      <c r="A864" s="2"/>
      <c r="B864" s="12"/>
      <c r="C864" s="6"/>
      <c r="D864" s="6"/>
      <c r="E864" s="6"/>
      <c r="F864" s="10"/>
      <c r="G864" s="10"/>
      <c r="H864" s="10"/>
      <c r="I864" s="6"/>
      <c r="J864" s="81"/>
      <c r="K864" s="10"/>
      <c r="L864" s="10"/>
      <c r="M864" s="10"/>
      <c r="N864" s="6"/>
      <c r="O864" s="10"/>
      <c r="P864" s="10"/>
      <c r="Q864" s="10"/>
      <c r="R864" s="6"/>
      <c r="S864" s="81"/>
      <c r="T864" s="10"/>
      <c r="U864" s="10"/>
      <c r="V864" s="10"/>
      <c r="W864" s="29">
        <v>-61</v>
      </c>
      <c r="X864" s="13">
        <f t="shared" si="251"/>
        <v>-60</v>
      </c>
      <c r="Y864" s="10">
        <v>0.76075500000318619</v>
      </c>
      <c r="AD864" s="6"/>
      <c r="AE864" s="6"/>
      <c r="AF864" s="10"/>
      <c r="AG864" s="10"/>
      <c r="AH864" s="10"/>
    </row>
    <row r="865" spans="1:34" x14ac:dyDescent="0.15">
      <c r="A865" s="2"/>
      <c r="B865" s="12"/>
      <c r="C865" s="6"/>
      <c r="D865" s="6"/>
      <c r="E865" s="6"/>
      <c r="F865" s="10"/>
      <c r="G865" s="10"/>
      <c r="H865" s="10"/>
      <c r="I865" s="6"/>
      <c r="J865" s="81"/>
      <c r="K865" s="10"/>
      <c r="L865" s="10"/>
      <c r="M865" s="10"/>
      <c r="N865" s="6"/>
      <c r="O865" s="10"/>
      <c r="P865" s="10"/>
      <c r="Q865" s="10"/>
      <c r="R865" s="6"/>
      <c r="S865" s="81"/>
      <c r="T865" s="10"/>
      <c r="U865" s="10"/>
      <c r="V865" s="10"/>
      <c r="W865" s="29">
        <v>-61</v>
      </c>
      <c r="X865" s="13">
        <f t="shared" si="251"/>
        <v>-60</v>
      </c>
      <c r="Y865" s="10">
        <v>0.21468000000132292</v>
      </c>
      <c r="AD865" s="6"/>
      <c r="AE865" s="6"/>
      <c r="AF865" s="10"/>
      <c r="AG865" s="10"/>
      <c r="AH865" s="10"/>
    </row>
    <row r="866" spans="1:34" x14ac:dyDescent="0.15">
      <c r="A866" s="2"/>
      <c r="B866" s="12"/>
      <c r="C866" s="6"/>
      <c r="D866" s="6"/>
      <c r="E866" s="6"/>
      <c r="F866" s="10"/>
      <c r="G866" s="10"/>
      <c r="H866" s="10"/>
      <c r="I866" s="6"/>
      <c r="J866" s="81"/>
      <c r="K866" s="10"/>
      <c r="L866" s="10"/>
      <c r="M866" s="10"/>
      <c r="N866" s="6"/>
      <c r="O866" s="10"/>
      <c r="P866" s="10"/>
      <c r="Q866" s="10"/>
      <c r="R866" s="6"/>
      <c r="S866" s="81"/>
      <c r="T866" s="10"/>
      <c r="U866" s="10"/>
      <c r="V866" s="10"/>
      <c r="W866" s="29">
        <v>-61</v>
      </c>
      <c r="X866" s="13">
        <f t="shared" si="251"/>
        <v>-60</v>
      </c>
      <c r="Y866" s="10">
        <v>0.11913500000015875</v>
      </c>
      <c r="AD866" s="6"/>
      <c r="AE866" s="6"/>
      <c r="AF866" s="10"/>
      <c r="AG866" s="10"/>
      <c r="AH866" s="10"/>
    </row>
    <row r="867" spans="1:34" x14ac:dyDescent="0.15">
      <c r="A867" s="2"/>
      <c r="B867" s="12"/>
      <c r="C867" s="6"/>
      <c r="D867" s="6"/>
      <c r="E867" s="6"/>
      <c r="F867" s="10"/>
      <c r="G867" s="10"/>
      <c r="H867" s="10"/>
      <c r="I867" s="6"/>
      <c r="J867" s="81"/>
      <c r="K867" s="10"/>
      <c r="L867" s="10"/>
      <c r="M867" s="10"/>
      <c r="N867" s="6"/>
      <c r="O867" s="10"/>
      <c r="P867" s="10"/>
      <c r="Q867" s="10"/>
      <c r="R867" s="6"/>
      <c r="S867" s="81"/>
      <c r="T867" s="10"/>
      <c r="U867" s="10"/>
      <c r="V867" s="10"/>
      <c r="W867" s="29">
        <v>-61</v>
      </c>
      <c r="X867" s="13">
        <f t="shared" si="251"/>
        <v>-60</v>
      </c>
      <c r="Y867" s="10">
        <v>9.3590000005979501E-2</v>
      </c>
      <c r="AD867" s="6"/>
      <c r="AE867" s="6"/>
      <c r="AF867" s="10"/>
      <c r="AG867" s="10"/>
      <c r="AH867" s="10"/>
    </row>
    <row r="868" spans="1:34" x14ac:dyDescent="0.15">
      <c r="A868" s="2"/>
      <c r="B868" s="12"/>
      <c r="C868" s="6"/>
      <c r="D868" s="6"/>
      <c r="E868" s="6"/>
      <c r="F868" s="10"/>
      <c r="G868" s="10"/>
      <c r="H868" s="10"/>
      <c r="I868" s="6"/>
      <c r="J868" s="81"/>
      <c r="K868" s="10"/>
      <c r="L868" s="10"/>
      <c r="M868" s="10"/>
      <c r="N868" s="6"/>
      <c r="O868" s="10"/>
      <c r="P868" s="10"/>
      <c r="Q868" s="10"/>
      <c r="R868" s="6"/>
      <c r="S868" s="81"/>
      <c r="T868" s="10"/>
      <c r="U868" s="10"/>
      <c r="V868" s="10"/>
      <c r="W868" s="29">
        <v>-61</v>
      </c>
      <c r="X868" s="13">
        <f t="shared" si="251"/>
        <v>-60</v>
      </c>
      <c r="Y868" s="10">
        <v>0.24596500000341792</v>
      </c>
      <c r="AD868" s="6"/>
      <c r="AE868" s="6"/>
      <c r="AF868" s="10"/>
      <c r="AG868" s="10"/>
      <c r="AH868" s="10"/>
    </row>
    <row r="869" spans="1:34" x14ac:dyDescent="0.15">
      <c r="A869" s="2"/>
      <c r="B869" s="12"/>
      <c r="C869" s="6"/>
      <c r="D869" s="6"/>
      <c r="E869" s="6"/>
      <c r="F869" s="10"/>
      <c r="G869" s="10"/>
      <c r="H869" s="10"/>
      <c r="I869" s="6"/>
      <c r="J869" s="81"/>
      <c r="K869" s="10"/>
      <c r="L869" s="10"/>
      <c r="M869" s="10"/>
      <c r="N869" s="6"/>
      <c r="O869" s="10"/>
      <c r="P869" s="10"/>
      <c r="Q869" s="10"/>
      <c r="R869" s="6"/>
      <c r="S869" s="81"/>
      <c r="T869" s="10"/>
      <c r="U869" s="10"/>
      <c r="V869" s="10"/>
      <c r="W869" s="29">
        <v>-61</v>
      </c>
      <c r="X869" s="13">
        <f t="shared" si="251"/>
        <v>-60</v>
      </c>
      <c r="Y869" s="10">
        <v>0.76426500000289299</v>
      </c>
      <c r="AD869" s="6"/>
      <c r="AE869" s="6"/>
      <c r="AF869" s="10"/>
      <c r="AG869" s="10"/>
      <c r="AH869" s="10"/>
    </row>
    <row r="870" spans="1:34" x14ac:dyDescent="0.15">
      <c r="A870" s="2"/>
      <c r="B870" s="12"/>
      <c r="C870" s="6"/>
      <c r="D870" s="6"/>
      <c r="E870" s="6"/>
      <c r="F870" s="10"/>
      <c r="G870" s="10"/>
      <c r="H870" s="10"/>
      <c r="I870" s="6"/>
      <c r="J870" s="81"/>
      <c r="K870" s="10"/>
      <c r="L870" s="10"/>
      <c r="M870" s="10"/>
      <c r="N870" s="6"/>
      <c r="O870" s="10"/>
      <c r="P870" s="10"/>
      <c r="Q870" s="10"/>
      <c r="R870" s="6"/>
      <c r="S870" s="81"/>
      <c r="T870" s="10"/>
      <c r="U870" s="10"/>
      <c r="V870" s="10"/>
      <c r="W870" s="29">
        <v>-61</v>
      </c>
      <c r="X870" s="13">
        <f t="shared" si="251"/>
        <v>-60</v>
      </c>
      <c r="Y870" s="10">
        <v>0.84618000000283455</v>
      </c>
      <c r="AD870" s="6"/>
      <c r="AE870" s="6"/>
      <c r="AF870" s="10"/>
      <c r="AG870" s="10"/>
      <c r="AH870" s="10"/>
    </row>
    <row r="871" spans="1:34" x14ac:dyDescent="0.15">
      <c r="A871" s="2"/>
      <c r="B871" s="12"/>
      <c r="C871" s="6"/>
      <c r="D871" s="6"/>
      <c r="E871" s="6"/>
      <c r="F871" s="10"/>
      <c r="G871" s="10"/>
      <c r="H871" s="10"/>
      <c r="I871" s="6"/>
      <c r="J871" s="81"/>
      <c r="K871" s="10"/>
      <c r="L871" s="10"/>
      <c r="M871" s="10"/>
      <c r="N871" s="6"/>
      <c r="O871" s="10"/>
      <c r="P871" s="10"/>
      <c r="Q871" s="10"/>
      <c r="R871" s="6"/>
      <c r="S871" s="81"/>
      <c r="T871" s="10"/>
      <c r="U871" s="10"/>
      <c r="V871" s="10"/>
      <c r="W871" s="29">
        <v>-61</v>
      </c>
      <c r="X871" s="13">
        <f t="shared" si="251"/>
        <v>-60</v>
      </c>
      <c r="Y871" s="10">
        <v>0.86596000000155193</v>
      </c>
      <c r="AD871" s="6"/>
      <c r="AE871" s="6"/>
      <c r="AF871" s="10"/>
      <c r="AG871" s="10"/>
      <c r="AH871" s="10"/>
    </row>
    <row r="872" spans="1:34" x14ac:dyDescent="0.15">
      <c r="A872" s="2"/>
      <c r="B872" s="12"/>
      <c r="C872" s="6"/>
      <c r="D872" s="6"/>
      <c r="E872" s="6"/>
      <c r="F872" s="10"/>
      <c r="G872" s="10"/>
      <c r="H872" s="10"/>
      <c r="I872" s="6"/>
      <c r="J872" s="81"/>
      <c r="K872" s="10"/>
      <c r="L872" s="10"/>
      <c r="M872" s="10"/>
      <c r="N872" s="6"/>
      <c r="O872" s="10"/>
      <c r="P872" s="10"/>
      <c r="Q872" s="10"/>
      <c r="R872" s="6"/>
      <c r="S872" s="81"/>
      <c r="T872" s="10"/>
      <c r="U872" s="10"/>
      <c r="V872" s="10"/>
      <c r="W872" s="29">
        <v>-61</v>
      </c>
      <c r="X872" s="13">
        <f t="shared" si="251"/>
        <v>-60</v>
      </c>
      <c r="Y872" s="10">
        <v>0.11797999999957209</v>
      </c>
      <c r="AD872" s="6"/>
      <c r="AE872" s="6"/>
      <c r="AF872" s="10"/>
      <c r="AG872" s="10"/>
      <c r="AH872" s="10"/>
    </row>
    <row r="873" spans="1:34" x14ac:dyDescent="0.15">
      <c r="A873" s="2"/>
      <c r="B873" s="12"/>
      <c r="C873" s="6"/>
      <c r="D873" s="6"/>
      <c r="E873" s="6"/>
      <c r="F873" s="10"/>
      <c r="G873" s="10"/>
      <c r="H873" s="10"/>
      <c r="I873" s="6"/>
      <c r="J873" s="81"/>
      <c r="K873" s="10"/>
      <c r="L873" s="10"/>
      <c r="M873" s="10"/>
      <c r="N873" s="6"/>
      <c r="O873" s="10"/>
      <c r="P873" s="10"/>
      <c r="Q873" s="10"/>
      <c r="R873" s="6"/>
      <c r="S873" s="81"/>
      <c r="T873" s="10"/>
      <c r="U873" s="10"/>
      <c r="V873" s="10"/>
      <c r="W873" s="29">
        <v>-61</v>
      </c>
      <c r="X873" s="13">
        <f t="shared" si="251"/>
        <v>-60</v>
      </c>
      <c r="Y873" s="10">
        <v>0.27989500000125989</v>
      </c>
      <c r="AD873" s="6"/>
      <c r="AE873" s="6"/>
      <c r="AF873" s="10"/>
      <c r="AG873" s="10"/>
      <c r="AH873" s="10"/>
    </row>
    <row r="874" spans="1:34" x14ac:dyDescent="0.15">
      <c r="A874" s="2"/>
      <c r="B874" s="12"/>
      <c r="C874" s="6"/>
      <c r="D874" s="6"/>
      <c r="E874" s="6"/>
      <c r="F874" s="10"/>
      <c r="G874" s="10"/>
      <c r="H874" s="10"/>
      <c r="I874" s="6"/>
      <c r="J874" s="81"/>
      <c r="K874" s="10"/>
      <c r="L874" s="10"/>
      <c r="M874" s="10"/>
      <c r="N874" s="6"/>
      <c r="O874" s="10"/>
      <c r="P874" s="10"/>
      <c r="Q874" s="10"/>
      <c r="R874" s="6"/>
      <c r="S874" s="81"/>
      <c r="T874" s="10"/>
      <c r="U874" s="10"/>
      <c r="V874" s="10"/>
      <c r="W874" s="29">
        <v>-61</v>
      </c>
      <c r="X874" s="13">
        <f t="shared" si="251"/>
        <v>-60</v>
      </c>
      <c r="Y874" s="10">
        <v>0.37954000000184163</v>
      </c>
      <c r="AD874" s="6"/>
      <c r="AE874" s="6"/>
      <c r="AF874" s="10"/>
      <c r="AG874" s="10"/>
      <c r="AH874" s="10"/>
    </row>
    <row r="875" spans="1:34" x14ac:dyDescent="0.15">
      <c r="A875" s="2"/>
      <c r="B875" s="12"/>
      <c r="C875" s="6"/>
      <c r="D875" s="6"/>
      <c r="E875" s="6"/>
      <c r="F875" s="10"/>
      <c r="G875" s="10"/>
      <c r="H875" s="10"/>
      <c r="I875" s="6"/>
      <c r="J875" s="81"/>
      <c r="K875" s="10"/>
      <c r="L875" s="10"/>
      <c r="M875" s="10"/>
      <c r="N875" s="6"/>
      <c r="O875" s="10"/>
      <c r="P875" s="10"/>
      <c r="Q875" s="10"/>
      <c r="R875" s="6"/>
      <c r="S875" s="81"/>
      <c r="T875" s="10"/>
      <c r="U875" s="10"/>
      <c r="V875" s="10"/>
      <c r="W875" s="29">
        <v>-61</v>
      </c>
      <c r="X875" s="13">
        <f t="shared" si="251"/>
        <v>-60</v>
      </c>
      <c r="Y875" s="10">
        <v>0.51572500000125943</v>
      </c>
      <c r="AD875" s="6"/>
      <c r="AE875" s="6"/>
      <c r="AF875" s="10"/>
      <c r="AG875" s="10"/>
      <c r="AH875" s="10"/>
    </row>
    <row r="876" spans="1:34" x14ac:dyDescent="0.15">
      <c r="A876" s="2"/>
      <c r="B876" s="12"/>
      <c r="C876" s="6"/>
      <c r="D876" s="6"/>
      <c r="E876" s="6"/>
      <c r="F876" s="10"/>
      <c r="G876" s="10"/>
      <c r="H876" s="10"/>
      <c r="I876" s="6"/>
      <c r="J876" s="81"/>
      <c r="K876" s="10"/>
      <c r="L876" s="10"/>
      <c r="M876" s="10"/>
      <c r="N876" s="6"/>
      <c r="O876" s="10"/>
      <c r="P876" s="10"/>
      <c r="Q876" s="10"/>
      <c r="R876" s="6"/>
      <c r="S876" s="81"/>
      <c r="T876" s="10"/>
      <c r="U876" s="10"/>
      <c r="V876" s="10"/>
      <c r="W876" s="29">
        <v>-61</v>
      </c>
      <c r="X876" s="13">
        <f t="shared" si="251"/>
        <v>-60</v>
      </c>
      <c r="Y876" s="10">
        <v>0.530090000004519</v>
      </c>
      <c r="AD876" s="6"/>
      <c r="AE876" s="6"/>
      <c r="AF876" s="10"/>
      <c r="AG876" s="10"/>
      <c r="AH876" s="10"/>
    </row>
    <row r="877" spans="1:34" x14ac:dyDescent="0.15">
      <c r="A877" s="2"/>
      <c r="B877" s="12"/>
      <c r="C877" s="6"/>
      <c r="D877" s="6"/>
      <c r="E877" s="6"/>
      <c r="F877" s="10"/>
      <c r="G877" s="10"/>
      <c r="H877" s="10"/>
      <c r="I877" s="6"/>
      <c r="J877" s="81"/>
      <c r="K877" s="10"/>
      <c r="L877" s="10"/>
      <c r="M877" s="10"/>
      <c r="N877" s="6"/>
      <c r="O877" s="10"/>
      <c r="P877" s="10"/>
      <c r="Q877" s="10"/>
      <c r="R877" s="6"/>
      <c r="S877" s="81"/>
      <c r="T877" s="10"/>
      <c r="U877" s="10"/>
      <c r="V877" s="10"/>
      <c r="W877" s="29">
        <v>-61</v>
      </c>
      <c r="X877" s="13">
        <f t="shared" si="251"/>
        <v>-60</v>
      </c>
      <c r="Y877" s="10">
        <v>0.77047500000050184</v>
      </c>
      <c r="AD877" s="6"/>
      <c r="AE877" s="6"/>
      <c r="AF877" s="10"/>
      <c r="AG877" s="10"/>
      <c r="AH877" s="10"/>
    </row>
    <row r="878" spans="1:34" x14ac:dyDescent="0.15">
      <c r="A878" s="2"/>
      <c r="B878" s="12"/>
      <c r="C878" s="6"/>
      <c r="D878" s="6"/>
      <c r="E878" s="6"/>
      <c r="F878" s="10"/>
      <c r="G878" s="10"/>
      <c r="H878" s="10"/>
      <c r="I878" s="6"/>
      <c r="J878" s="81"/>
      <c r="K878" s="10"/>
      <c r="L878" s="10"/>
      <c r="M878" s="10"/>
      <c r="N878" s="6"/>
      <c r="O878" s="10"/>
      <c r="P878" s="10"/>
      <c r="Q878" s="10"/>
      <c r="R878" s="6"/>
      <c r="S878" s="81"/>
      <c r="T878" s="10"/>
      <c r="U878" s="10"/>
      <c r="V878" s="10"/>
      <c r="W878" s="29">
        <v>-61</v>
      </c>
      <c r="X878" s="13">
        <f t="shared" si="251"/>
        <v>-60</v>
      </c>
      <c r="Y878" s="10">
        <v>0.82493000000079286</v>
      </c>
      <c r="AD878" s="6"/>
      <c r="AE878" s="6"/>
      <c r="AF878" s="10"/>
      <c r="AG878" s="10"/>
      <c r="AH878" s="10"/>
    </row>
    <row r="879" spans="1:34" x14ac:dyDescent="0.15">
      <c r="A879" s="2"/>
      <c r="B879" s="12"/>
      <c r="C879" s="6"/>
      <c r="D879" s="6"/>
      <c r="E879" s="6"/>
      <c r="F879" s="10"/>
      <c r="G879" s="10"/>
      <c r="H879" s="10"/>
      <c r="I879" s="6"/>
      <c r="J879" s="81"/>
      <c r="K879" s="10"/>
      <c r="L879" s="10"/>
      <c r="M879" s="10"/>
      <c r="N879" s="6"/>
      <c r="O879" s="10"/>
      <c r="P879" s="10"/>
      <c r="Q879" s="10"/>
      <c r="R879" s="6"/>
      <c r="S879" s="81"/>
      <c r="T879" s="10"/>
      <c r="U879" s="10"/>
      <c r="V879" s="10"/>
      <c r="W879" s="29">
        <v>-61</v>
      </c>
      <c r="X879" s="13">
        <f t="shared" si="251"/>
        <v>-60</v>
      </c>
      <c r="Y879" s="10">
        <v>0.8263850000012003</v>
      </c>
      <c r="AD879" s="6"/>
      <c r="AE879" s="6"/>
      <c r="AF879" s="10"/>
      <c r="AG879" s="10"/>
      <c r="AH879" s="10"/>
    </row>
    <row r="880" spans="1:34" x14ac:dyDescent="0.15">
      <c r="A880" s="2"/>
      <c r="B880" s="12"/>
      <c r="C880" s="6"/>
      <c r="D880" s="6"/>
      <c r="E880" s="6"/>
      <c r="F880" s="10"/>
      <c r="G880" s="10"/>
      <c r="H880" s="10"/>
      <c r="I880" s="6"/>
      <c r="J880" s="81"/>
      <c r="K880" s="10"/>
      <c r="L880" s="10"/>
      <c r="M880" s="10"/>
      <c r="N880" s="6"/>
      <c r="O880" s="10"/>
      <c r="P880" s="10"/>
      <c r="Q880" s="10"/>
      <c r="R880" s="6"/>
      <c r="S880" s="81"/>
      <c r="T880" s="10"/>
      <c r="U880" s="10"/>
      <c r="V880" s="10"/>
      <c r="W880" s="29">
        <v>-61</v>
      </c>
      <c r="X880" s="13">
        <f t="shared" si="251"/>
        <v>-60</v>
      </c>
      <c r="Y880" s="10">
        <v>0.90138500000556587</v>
      </c>
      <c r="AD880" s="6"/>
      <c r="AE880" s="6"/>
      <c r="AF880" s="10"/>
      <c r="AG880" s="10"/>
      <c r="AH880" s="10"/>
    </row>
    <row r="881" spans="1:34" x14ac:dyDescent="0.15">
      <c r="A881" s="2"/>
      <c r="B881" s="12"/>
      <c r="C881" s="6"/>
      <c r="D881" s="6"/>
      <c r="E881" s="6"/>
      <c r="F881" s="10"/>
      <c r="G881" s="10"/>
      <c r="H881" s="10"/>
      <c r="I881" s="6"/>
      <c r="J881" s="81"/>
      <c r="K881" s="10"/>
      <c r="L881" s="10"/>
      <c r="M881" s="10"/>
      <c r="N881" s="6"/>
      <c r="O881" s="10"/>
      <c r="P881" s="10"/>
      <c r="Q881" s="10"/>
      <c r="R881" s="6"/>
      <c r="S881" s="81"/>
      <c r="T881" s="10"/>
      <c r="U881" s="10"/>
      <c r="V881" s="10"/>
      <c r="W881" s="29">
        <v>-61</v>
      </c>
      <c r="X881" s="13">
        <f t="shared" si="251"/>
        <v>-60</v>
      </c>
      <c r="Y881" s="10">
        <v>0.29195000000259652</v>
      </c>
      <c r="AD881" s="6"/>
      <c r="AE881" s="6"/>
      <c r="AF881" s="10"/>
      <c r="AG881" s="10"/>
      <c r="AH881" s="10"/>
    </row>
    <row r="882" spans="1:34" x14ac:dyDescent="0.15">
      <c r="A882" s="2"/>
      <c r="B882" s="12"/>
      <c r="C882" s="6"/>
      <c r="D882" s="6"/>
      <c r="E882" s="6"/>
      <c r="F882" s="10"/>
      <c r="G882" s="10"/>
      <c r="H882" s="10"/>
      <c r="I882" s="6"/>
      <c r="J882" s="81"/>
      <c r="K882" s="10"/>
      <c r="L882" s="10"/>
      <c r="M882" s="10"/>
      <c r="N882" s="6"/>
      <c r="O882" s="10"/>
      <c r="P882" s="10"/>
      <c r="Q882" s="10"/>
      <c r="R882" s="6"/>
      <c r="S882" s="81"/>
      <c r="T882" s="10"/>
      <c r="U882" s="10"/>
      <c r="V882" s="10"/>
      <c r="W882" s="29">
        <v>-61</v>
      </c>
      <c r="X882" s="13">
        <f t="shared" si="251"/>
        <v>-60</v>
      </c>
      <c r="Y882" s="10">
        <v>0.55251000000102435</v>
      </c>
      <c r="AD882" s="6"/>
      <c r="AE882" s="6"/>
      <c r="AF882" s="10"/>
      <c r="AG882" s="10"/>
      <c r="AH882" s="10"/>
    </row>
    <row r="883" spans="1:34" x14ac:dyDescent="0.15">
      <c r="A883" s="2"/>
      <c r="B883" s="12"/>
      <c r="C883" s="6"/>
      <c r="D883" s="6"/>
      <c r="E883" s="6"/>
      <c r="F883" s="10"/>
      <c r="G883" s="10"/>
      <c r="H883" s="10"/>
      <c r="I883" s="6"/>
      <c r="J883" s="81"/>
      <c r="K883" s="10"/>
      <c r="L883" s="10"/>
      <c r="M883" s="10"/>
      <c r="N883" s="6"/>
      <c r="O883" s="10"/>
      <c r="P883" s="10"/>
      <c r="Q883" s="10"/>
      <c r="R883" s="6"/>
      <c r="S883" s="81"/>
      <c r="T883" s="10"/>
      <c r="U883" s="10"/>
      <c r="V883" s="10"/>
      <c r="W883" s="29">
        <v>-61</v>
      </c>
      <c r="X883" s="13">
        <f t="shared" si="251"/>
        <v>-60</v>
      </c>
      <c r="Y883" s="10">
        <v>0.56160500000387636</v>
      </c>
      <c r="AD883" s="6"/>
      <c r="AE883" s="6"/>
      <c r="AF883" s="10"/>
      <c r="AG883" s="10"/>
      <c r="AH883" s="10"/>
    </row>
    <row r="884" spans="1:34" x14ac:dyDescent="0.15">
      <c r="A884" s="2"/>
      <c r="B884" s="12"/>
      <c r="C884" s="6"/>
      <c r="D884" s="6"/>
      <c r="E884" s="6"/>
      <c r="F884" s="10"/>
      <c r="G884" s="10"/>
      <c r="H884" s="10"/>
      <c r="I884" s="6"/>
      <c r="J884" s="81"/>
      <c r="K884" s="10"/>
      <c r="L884" s="10"/>
      <c r="M884" s="10"/>
      <c r="N884" s="6"/>
      <c r="O884" s="10"/>
      <c r="P884" s="10"/>
      <c r="Q884" s="10"/>
      <c r="R884" s="6"/>
      <c r="S884" s="81"/>
      <c r="T884" s="10"/>
      <c r="U884" s="10"/>
      <c r="V884" s="10"/>
      <c r="W884" s="29">
        <v>-61</v>
      </c>
      <c r="X884" s="13">
        <f t="shared" si="251"/>
        <v>-60</v>
      </c>
      <c r="Y884" s="10">
        <v>0.33352500000410523</v>
      </c>
      <c r="AD884" s="6"/>
      <c r="AE884" s="6"/>
      <c r="AF884" s="10"/>
      <c r="AG884" s="10"/>
      <c r="AH884" s="10"/>
    </row>
    <row r="885" spans="1:34" x14ac:dyDescent="0.15">
      <c r="A885" s="2"/>
      <c r="B885" s="12"/>
      <c r="C885" s="6"/>
      <c r="D885" s="6"/>
      <c r="E885" s="6"/>
      <c r="F885" s="10"/>
      <c r="G885" s="10"/>
      <c r="H885" s="10"/>
      <c r="I885" s="6"/>
      <c r="J885" s="81"/>
      <c r="K885" s="10"/>
      <c r="L885" s="10"/>
      <c r="M885" s="10"/>
      <c r="N885" s="6"/>
      <c r="O885" s="10"/>
      <c r="P885" s="10"/>
      <c r="Q885" s="10"/>
      <c r="R885" s="6"/>
      <c r="S885" s="81"/>
      <c r="T885" s="10"/>
      <c r="U885" s="10"/>
      <c r="V885" s="10"/>
      <c r="W885" s="29">
        <v>-61</v>
      </c>
      <c r="X885" s="13">
        <f t="shared" si="251"/>
        <v>-60</v>
      </c>
      <c r="Y885" s="10">
        <v>0.13911500000084387</v>
      </c>
      <c r="AD885" s="6"/>
      <c r="AE885" s="6"/>
      <c r="AF885" s="10"/>
      <c r="AG885" s="10"/>
      <c r="AH885" s="10"/>
    </row>
    <row r="886" spans="1:34" x14ac:dyDescent="0.15">
      <c r="A886" s="2"/>
      <c r="B886" s="12"/>
      <c r="C886" s="6"/>
      <c r="D886" s="6"/>
      <c r="E886" s="6"/>
      <c r="F886" s="10"/>
      <c r="G886" s="10"/>
      <c r="H886" s="10"/>
      <c r="I886" s="6"/>
      <c r="J886" s="81"/>
      <c r="K886" s="10"/>
      <c r="L886" s="10"/>
      <c r="M886" s="10"/>
      <c r="N886" s="6"/>
      <c r="O886" s="10"/>
      <c r="P886" s="10"/>
      <c r="Q886" s="10"/>
      <c r="R886" s="6"/>
      <c r="S886" s="81"/>
      <c r="T886" s="10"/>
      <c r="U886" s="10"/>
      <c r="V886" s="10"/>
      <c r="W886" s="29">
        <v>-60</v>
      </c>
      <c r="X886" s="13">
        <f t="shared" si="251"/>
        <v>-60</v>
      </c>
      <c r="Y886" s="10">
        <v>0.37001499999975951</v>
      </c>
      <c r="AD886" s="6"/>
      <c r="AE886" s="6"/>
      <c r="AF886" s="10"/>
      <c r="AG886" s="10"/>
      <c r="AH886" s="10"/>
    </row>
    <row r="887" spans="1:34" x14ac:dyDescent="0.15">
      <c r="A887" s="2"/>
      <c r="B887" s="12"/>
      <c r="C887" s="6"/>
      <c r="D887" s="6"/>
      <c r="E887" s="6"/>
      <c r="F887" s="10"/>
      <c r="G887" s="10"/>
      <c r="H887" s="10"/>
      <c r="I887" s="6"/>
      <c r="J887" s="81"/>
      <c r="K887" s="10"/>
      <c r="L887" s="10"/>
      <c r="M887" s="10"/>
      <c r="N887" s="6"/>
      <c r="O887" s="10"/>
      <c r="P887" s="10"/>
      <c r="Q887" s="10"/>
      <c r="R887" s="6"/>
      <c r="S887" s="81"/>
      <c r="T887" s="10"/>
      <c r="U887" s="10"/>
      <c r="V887" s="10"/>
      <c r="W887" s="29">
        <v>-60</v>
      </c>
      <c r="X887" s="13">
        <f t="shared" si="251"/>
        <v>-60</v>
      </c>
      <c r="Y887" s="10">
        <v>0.3449800000010379</v>
      </c>
      <c r="AD887" s="6"/>
      <c r="AE887" s="6"/>
      <c r="AF887" s="10"/>
      <c r="AG887" s="10"/>
      <c r="AH887" s="10"/>
    </row>
    <row r="888" spans="1:34" x14ac:dyDescent="0.15">
      <c r="A888" s="2"/>
      <c r="B888" s="12"/>
      <c r="C888" s="6"/>
      <c r="D888" s="6"/>
      <c r="E888" s="6"/>
      <c r="F888" s="10"/>
      <c r="G888" s="10"/>
      <c r="H888" s="10"/>
      <c r="I888" s="6"/>
      <c r="J888" s="81"/>
      <c r="K888" s="10"/>
      <c r="L888" s="10"/>
      <c r="M888" s="10"/>
      <c r="N888" s="6"/>
      <c r="O888" s="10"/>
      <c r="P888" s="10"/>
      <c r="Q888" s="10"/>
      <c r="R888" s="6"/>
      <c r="S888" s="81"/>
      <c r="T888" s="10"/>
      <c r="U888" s="10"/>
      <c r="V888" s="10"/>
      <c r="W888" s="29">
        <v>-60</v>
      </c>
      <c r="X888" s="13">
        <f t="shared" si="251"/>
        <v>-60</v>
      </c>
      <c r="Y888" s="10">
        <v>0.51846500000417639</v>
      </c>
      <c r="AD888" s="6"/>
      <c r="AE888" s="6"/>
      <c r="AF888" s="10"/>
      <c r="AG888" s="10"/>
      <c r="AH888" s="10"/>
    </row>
    <row r="889" spans="1:34" x14ac:dyDescent="0.15">
      <c r="A889" s="2"/>
      <c r="B889" s="12"/>
      <c r="C889" s="6"/>
      <c r="D889" s="6"/>
      <c r="E889" s="6"/>
      <c r="F889" s="10"/>
      <c r="G889" s="10"/>
      <c r="H889" s="10"/>
      <c r="I889" s="6"/>
      <c r="J889" s="81"/>
      <c r="K889" s="10"/>
      <c r="L889" s="10"/>
      <c r="M889" s="10"/>
      <c r="N889" s="6"/>
      <c r="O889" s="10"/>
      <c r="P889" s="10"/>
      <c r="Q889" s="10"/>
      <c r="R889" s="6"/>
      <c r="S889" s="81"/>
      <c r="T889" s="10"/>
      <c r="U889" s="10"/>
      <c r="V889" s="10"/>
      <c r="W889" s="29">
        <v>-60</v>
      </c>
      <c r="X889" s="13">
        <f t="shared" si="251"/>
        <v>-60</v>
      </c>
      <c r="Y889" s="10">
        <v>0.75981499999945856</v>
      </c>
      <c r="AD889" s="6"/>
      <c r="AE889" s="6"/>
      <c r="AF889" s="10"/>
      <c r="AG889" s="10"/>
      <c r="AH889" s="10"/>
    </row>
    <row r="890" spans="1:34" x14ac:dyDescent="0.15">
      <c r="A890" s="2"/>
      <c r="B890" s="12"/>
      <c r="C890" s="6"/>
      <c r="D890" s="6"/>
      <c r="E890" s="6"/>
      <c r="F890" s="10"/>
      <c r="G890" s="10"/>
      <c r="H890" s="10"/>
      <c r="I890" s="6"/>
      <c r="J890" s="81"/>
      <c r="K890" s="10"/>
      <c r="L890" s="10"/>
      <c r="M890" s="10"/>
      <c r="N890" s="6"/>
      <c r="O890" s="10"/>
      <c r="P890" s="10"/>
      <c r="Q890" s="10"/>
      <c r="R890" s="6"/>
      <c r="S890" s="81"/>
      <c r="T890" s="10"/>
      <c r="U890" s="10"/>
      <c r="V890" s="10"/>
      <c r="W890" s="29">
        <v>-60</v>
      </c>
      <c r="X890" s="13">
        <f t="shared" si="251"/>
        <v>-60</v>
      </c>
      <c r="Y890" s="10">
        <v>0.83827000000463903</v>
      </c>
      <c r="AD890" s="6"/>
      <c r="AE890" s="6"/>
      <c r="AF890" s="10"/>
      <c r="AG890" s="10"/>
      <c r="AH890" s="10"/>
    </row>
    <row r="891" spans="1:34" x14ac:dyDescent="0.15">
      <c r="A891" s="2"/>
      <c r="B891" s="12"/>
      <c r="C891" s="6"/>
      <c r="D891" s="6"/>
      <c r="E891" s="6"/>
      <c r="F891" s="10"/>
      <c r="G891" s="10"/>
      <c r="H891" s="10"/>
      <c r="I891" s="6"/>
      <c r="J891" s="81"/>
      <c r="K891" s="10"/>
      <c r="L891" s="10"/>
      <c r="M891" s="10"/>
      <c r="N891" s="6"/>
      <c r="O891" s="10"/>
      <c r="P891" s="10"/>
      <c r="Q891" s="10"/>
      <c r="R891" s="6"/>
      <c r="S891" s="81"/>
      <c r="T891" s="10"/>
      <c r="U891" s="10"/>
      <c r="V891" s="10"/>
      <c r="W891" s="29">
        <v>-60</v>
      </c>
      <c r="X891" s="13">
        <f t="shared" si="251"/>
        <v>-60</v>
      </c>
      <c r="Y891" s="10">
        <v>0.48185500000353154</v>
      </c>
      <c r="AD891" s="6"/>
      <c r="AE891" s="6"/>
      <c r="AF891" s="10"/>
      <c r="AG891" s="10"/>
      <c r="AH891" s="10"/>
    </row>
    <row r="892" spans="1:34" x14ac:dyDescent="0.15">
      <c r="A892" s="2"/>
      <c r="B892" s="12"/>
      <c r="C892" s="6"/>
      <c r="D892" s="6"/>
      <c r="E892" s="6"/>
      <c r="F892" s="10"/>
      <c r="G892" s="10"/>
      <c r="H892" s="10"/>
      <c r="I892" s="6"/>
      <c r="J892" s="81"/>
      <c r="K892" s="10"/>
      <c r="L892" s="10"/>
      <c r="M892" s="10"/>
      <c r="N892" s="6"/>
      <c r="O892" s="10"/>
      <c r="P892" s="10"/>
      <c r="Q892" s="10"/>
      <c r="R892" s="6"/>
      <c r="S892" s="81"/>
      <c r="T892" s="10"/>
      <c r="U892" s="10"/>
      <c r="V892" s="10"/>
      <c r="W892" s="29">
        <v>-60</v>
      </c>
      <c r="X892" s="13">
        <f t="shared" si="251"/>
        <v>-60</v>
      </c>
      <c r="Y892" s="10">
        <v>0.91375000000114204</v>
      </c>
      <c r="AD892" s="6"/>
      <c r="AE892" s="6"/>
      <c r="AF892" s="10"/>
      <c r="AG892" s="10"/>
      <c r="AH892" s="10"/>
    </row>
    <row r="893" spans="1:34" x14ac:dyDescent="0.15">
      <c r="A893" s="2"/>
      <c r="B893" s="12"/>
      <c r="C893" s="6"/>
      <c r="D893" s="6"/>
      <c r="E893" s="6"/>
      <c r="F893" s="10"/>
      <c r="G893" s="10"/>
      <c r="H893" s="10"/>
      <c r="I893" s="6"/>
      <c r="J893" s="81"/>
      <c r="K893" s="10"/>
      <c r="L893" s="10"/>
      <c r="M893" s="10"/>
      <c r="N893" s="6"/>
      <c r="O893" s="10"/>
      <c r="P893" s="10"/>
      <c r="Q893" s="10"/>
      <c r="R893" s="6"/>
      <c r="S893" s="81"/>
      <c r="T893" s="10"/>
      <c r="U893" s="10"/>
      <c r="V893" s="10"/>
      <c r="W893" s="29">
        <v>-60</v>
      </c>
      <c r="X893" s="13">
        <f t="shared" si="251"/>
        <v>-60</v>
      </c>
      <c r="Y893" s="10">
        <v>2.050000006763586E-4</v>
      </c>
      <c r="AD893" s="6"/>
      <c r="AE893" s="6"/>
      <c r="AF893" s="10"/>
      <c r="AG893" s="10"/>
      <c r="AH893" s="10"/>
    </row>
    <row r="894" spans="1:34" x14ac:dyDescent="0.15">
      <c r="A894" s="2"/>
      <c r="B894" s="12"/>
      <c r="C894" s="6"/>
      <c r="D894" s="6"/>
      <c r="E894" s="6"/>
      <c r="F894" s="10"/>
      <c r="G894" s="10"/>
      <c r="H894" s="10"/>
      <c r="I894" s="6"/>
      <c r="J894" s="81"/>
      <c r="K894" s="10"/>
      <c r="L894" s="10"/>
      <c r="M894" s="10"/>
      <c r="N894" s="6"/>
      <c r="O894" s="10"/>
      <c r="P894" s="10"/>
      <c r="Q894" s="10"/>
      <c r="R894" s="6"/>
      <c r="S894" s="81"/>
      <c r="T894" s="10"/>
      <c r="U894" s="10"/>
      <c r="V894" s="10"/>
      <c r="W894" s="29">
        <v>-60</v>
      </c>
      <c r="X894" s="13">
        <f t="shared" si="251"/>
        <v>-60</v>
      </c>
      <c r="Y894" s="10">
        <v>0.41196000000038424</v>
      </c>
      <c r="AD894" s="6"/>
      <c r="AE894" s="6"/>
      <c r="AF894" s="10"/>
      <c r="AG894" s="10"/>
      <c r="AH894" s="10"/>
    </row>
    <row r="895" spans="1:34" x14ac:dyDescent="0.15">
      <c r="A895" s="2"/>
      <c r="B895" s="12"/>
      <c r="C895" s="6"/>
      <c r="D895" s="6"/>
      <c r="E895" s="6"/>
      <c r="F895" s="10"/>
      <c r="G895" s="10"/>
      <c r="H895" s="10"/>
      <c r="I895" s="6"/>
      <c r="J895" s="81"/>
      <c r="K895" s="10"/>
      <c r="L895" s="10"/>
      <c r="M895" s="10"/>
      <c r="N895" s="6"/>
      <c r="O895" s="10"/>
      <c r="P895" s="10"/>
      <c r="Q895" s="10"/>
      <c r="R895" s="6"/>
      <c r="S895" s="81"/>
      <c r="T895" s="10"/>
      <c r="U895" s="10"/>
      <c r="V895" s="10"/>
      <c r="W895" s="29">
        <v>-60</v>
      </c>
      <c r="X895" s="13">
        <f t="shared" si="251"/>
        <v>-60</v>
      </c>
      <c r="Y895" s="10">
        <v>0.85262000000498173</v>
      </c>
      <c r="AD895" s="6"/>
      <c r="AE895" s="6"/>
      <c r="AF895" s="10"/>
      <c r="AG895" s="10"/>
      <c r="AH895" s="10"/>
    </row>
    <row r="896" spans="1:34" x14ac:dyDescent="0.15">
      <c r="A896" s="2"/>
      <c r="B896" s="12"/>
      <c r="C896" s="6"/>
      <c r="D896" s="6"/>
      <c r="E896" s="6"/>
      <c r="F896" s="10"/>
      <c r="G896" s="10"/>
      <c r="H896" s="10"/>
      <c r="I896" s="6"/>
      <c r="J896" s="81"/>
      <c r="K896" s="10"/>
      <c r="L896" s="10"/>
      <c r="M896" s="10"/>
      <c r="N896" s="6"/>
      <c r="O896" s="10"/>
      <c r="P896" s="10"/>
      <c r="Q896" s="10"/>
      <c r="R896" s="6"/>
      <c r="S896" s="81"/>
      <c r="T896" s="10"/>
      <c r="U896" s="10"/>
      <c r="V896" s="10"/>
      <c r="W896" s="29">
        <v>-60</v>
      </c>
      <c r="X896" s="13">
        <f t="shared" si="251"/>
        <v>-60</v>
      </c>
      <c r="Y896" s="10">
        <v>0.924865000006027</v>
      </c>
      <c r="AD896" s="6"/>
      <c r="AE896" s="6"/>
      <c r="AF896" s="10"/>
      <c r="AG896" s="10"/>
      <c r="AH896" s="10"/>
    </row>
    <row r="897" spans="1:34" x14ac:dyDescent="0.15">
      <c r="A897" s="2"/>
      <c r="B897" s="12"/>
      <c r="C897" s="6"/>
      <c r="D897" s="6"/>
      <c r="E897" s="6"/>
      <c r="F897" s="10"/>
      <c r="G897" s="10"/>
      <c r="H897" s="10"/>
      <c r="I897" s="6"/>
      <c r="J897" s="81"/>
      <c r="K897" s="10"/>
      <c r="L897" s="10"/>
      <c r="M897" s="10"/>
      <c r="N897" s="6"/>
      <c r="O897" s="10"/>
      <c r="P897" s="10"/>
      <c r="Q897" s="10"/>
      <c r="R897" s="6"/>
      <c r="S897" s="81"/>
      <c r="T897" s="10"/>
      <c r="U897" s="10"/>
      <c r="V897" s="10"/>
      <c r="W897" s="29">
        <v>-59</v>
      </c>
      <c r="X897" s="13">
        <f t="shared" si="251"/>
        <v>-50</v>
      </c>
      <c r="Y897" s="10">
        <v>0.93721500000045022</v>
      </c>
      <c r="AD897" s="6"/>
      <c r="AE897" s="6"/>
      <c r="AF897" s="10"/>
      <c r="AG897" s="10"/>
      <c r="AH897" s="10"/>
    </row>
    <row r="898" spans="1:34" x14ac:dyDescent="0.15">
      <c r="A898" s="2"/>
      <c r="B898" s="12"/>
      <c r="C898" s="6"/>
      <c r="D898" s="6"/>
      <c r="E898" s="6"/>
      <c r="F898" s="10"/>
      <c r="G898" s="10"/>
      <c r="H898" s="10"/>
      <c r="I898" s="6"/>
      <c r="J898" s="81"/>
      <c r="K898" s="10"/>
      <c r="L898" s="10"/>
      <c r="M898" s="10"/>
      <c r="N898" s="6"/>
      <c r="O898" s="10"/>
      <c r="P898" s="10"/>
      <c r="Q898" s="10"/>
      <c r="R898" s="6"/>
      <c r="S898" s="81"/>
      <c r="T898" s="10"/>
      <c r="U898" s="10"/>
      <c r="V898" s="10"/>
      <c r="W898" s="29">
        <v>-59</v>
      </c>
      <c r="X898" s="13">
        <f t="shared" si="251"/>
        <v>-50</v>
      </c>
      <c r="Y898" s="10">
        <v>9.7865000003767522E-2</v>
      </c>
      <c r="AD898" s="6"/>
      <c r="AE898" s="6"/>
      <c r="AF898" s="10"/>
      <c r="AG898" s="10"/>
      <c r="AH898" s="10"/>
    </row>
    <row r="899" spans="1:34" x14ac:dyDescent="0.15">
      <c r="A899" s="2"/>
      <c r="B899" s="12"/>
      <c r="C899" s="6"/>
      <c r="D899" s="6"/>
      <c r="E899" s="6"/>
      <c r="F899" s="10"/>
      <c r="G899" s="10"/>
      <c r="H899" s="10"/>
      <c r="I899" s="6"/>
      <c r="J899" s="81"/>
      <c r="K899" s="10"/>
      <c r="L899" s="10"/>
      <c r="M899" s="10"/>
      <c r="N899" s="6"/>
      <c r="O899" s="10"/>
      <c r="P899" s="10"/>
      <c r="Q899" s="10"/>
      <c r="R899" s="6"/>
      <c r="S899" s="81"/>
      <c r="T899" s="10"/>
      <c r="U899" s="10"/>
      <c r="V899" s="10"/>
      <c r="W899" s="29">
        <v>-59</v>
      </c>
      <c r="X899" s="13">
        <f t="shared" si="251"/>
        <v>-50</v>
      </c>
      <c r="Y899" s="10">
        <v>0.10032000000074071</v>
      </c>
      <c r="AD899" s="6"/>
      <c r="AE899" s="6"/>
      <c r="AF899" s="10"/>
      <c r="AG899" s="10"/>
      <c r="AH899" s="10"/>
    </row>
    <row r="900" spans="1:34" x14ac:dyDescent="0.15">
      <c r="A900" s="2"/>
      <c r="B900" s="12"/>
      <c r="C900" s="6"/>
      <c r="D900" s="6"/>
      <c r="E900" s="6"/>
      <c r="F900" s="10"/>
      <c r="G900" s="10"/>
      <c r="H900" s="10"/>
      <c r="I900" s="6"/>
      <c r="J900" s="81"/>
      <c r="K900" s="10"/>
      <c r="L900" s="10"/>
      <c r="M900" s="10"/>
      <c r="N900" s="6"/>
      <c r="O900" s="10"/>
      <c r="P900" s="10"/>
      <c r="Q900" s="10"/>
      <c r="R900" s="6"/>
      <c r="S900" s="81"/>
      <c r="T900" s="10"/>
      <c r="U900" s="10"/>
      <c r="V900" s="10"/>
      <c r="W900" s="29">
        <v>-59</v>
      </c>
      <c r="X900" s="13">
        <f t="shared" si="251"/>
        <v>-50</v>
      </c>
      <c r="Y900" s="10">
        <v>0.86416500000358476</v>
      </c>
      <c r="AD900" s="6"/>
      <c r="AE900" s="6"/>
      <c r="AF900" s="10"/>
      <c r="AG900" s="10"/>
      <c r="AH900" s="10"/>
    </row>
    <row r="901" spans="1:34" x14ac:dyDescent="0.15">
      <c r="A901" s="2"/>
      <c r="B901" s="12"/>
      <c r="C901" s="6"/>
      <c r="D901" s="6"/>
      <c r="E901" s="6"/>
      <c r="F901" s="10"/>
      <c r="G901" s="10"/>
      <c r="H901" s="10"/>
      <c r="I901" s="6"/>
      <c r="J901" s="81"/>
      <c r="K901" s="10"/>
      <c r="L901" s="10"/>
      <c r="M901" s="10"/>
      <c r="N901" s="6"/>
      <c r="O901" s="10"/>
      <c r="P901" s="10"/>
      <c r="Q901" s="10"/>
      <c r="R901" s="6"/>
      <c r="S901" s="81"/>
      <c r="T901" s="10"/>
      <c r="U901" s="10"/>
      <c r="V901" s="10"/>
      <c r="W901" s="29">
        <v>-59</v>
      </c>
      <c r="X901" s="13">
        <f t="shared" ref="X901:X964" si="252">0-(MID(W901,LEN(W901)-1,1)*10)</f>
        <v>-50</v>
      </c>
      <c r="Y901" s="10">
        <v>0.72230500000486342</v>
      </c>
      <c r="AD901" s="6"/>
      <c r="AE901" s="6"/>
      <c r="AF901" s="10"/>
      <c r="AG901" s="10"/>
      <c r="AH901" s="10"/>
    </row>
    <row r="902" spans="1:34" x14ac:dyDescent="0.15">
      <c r="A902" s="2"/>
      <c r="B902" s="12"/>
      <c r="C902" s="6"/>
      <c r="D902" s="6"/>
      <c r="E902" s="6"/>
      <c r="F902" s="10"/>
      <c r="G902" s="10"/>
      <c r="H902" s="10"/>
      <c r="I902" s="6"/>
      <c r="J902" s="81"/>
      <c r="K902" s="10"/>
      <c r="L902" s="10"/>
      <c r="M902" s="10"/>
      <c r="N902" s="6"/>
      <c r="O902" s="10"/>
      <c r="P902" s="10"/>
      <c r="Q902" s="10"/>
      <c r="R902" s="6"/>
      <c r="S902" s="81"/>
      <c r="T902" s="10"/>
      <c r="U902" s="10"/>
      <c r="V902" s="10"/>
      <c r="W902" s="29">
        <v>-59</v>
      </c>
      <c r="X902" s="13">
        <f t="shared" si="252"/>
        <v>-50</v>
      </c>
      <c r="Y902" s="10">
        <v>0.70076000000422312</v>
      </c>
      <c r="AD902" s="6"/>
      <c r="AE902" s="6"/>
      <c r="AF902" s="10"/>
      <c r="AG902" s="10"/>
      <c r="AH902" s="10"/>
    </row>
    <row r="903" spans="1:34" x14ac:dyDescent="0.15">
      <c r="A903" s="2"/>
      <c r="B903" s="12"/>
      <c r="C903" s="6"/>
      <c r="D903" s="6"/>
      <c r="E903" s="6"/>
      <c r="F903" s="10"/>
      <c r="G903" s="10"/>
      <c r="H903" s="10"/>
      <c r="I903" s="6"/>
      <c r="J903" s="81"/>
      <c r="K903" s="10"/>
      <c r="L903" s="10"/>
      <c r="M903" s="10"/>
      <c r="N903" s="6"/>
      <c r="O903" s="10"/>
      <c r="P903" s="10"/>
      <c r="Q903" s="10"/>
      <c r="R903" s="6"/>
      <c r="S903" s="81"/>
      <c r="T903" s="10"/>
      <c r="U903" s="10"/>
      <c r="V903" s="10"/>
      <c r="W903" s="29">
        <v>-59</v>
      </c>
      <c r="X903" s="13">
        <f t="shared" si="252"/>
        <v>-50</v>
      </c>
      <c r="Y903" s="10">
        <v>0.85086000000428097</v>
      </c>
      <c r="AD903" s="6"/>
      <c r="AE903" s="6"/>
      <c r="AF903" s="10"/>
      <c r="AG903" s="10"/>
      <c r="AH903" s="10"/>
    </row>
    <row r="904" spans="1:34" x14ac:dyDescent="0.15">
      <c r="A904" s="2"/>
      <c r="B904" s="12"/>
      <c r="C904" s="6"/>
      <c r="D904" s="6"/>
      <c r="E904" s="6"/>
      <c r="F904" s="10"/>
      <c r="G904" s="10"/>
      <c r="H904" s="10"/>
      <c r="I904" s="6"/>
      <c r="J904" s="81"/>
      <c r="K904" s="10"/>
      <c r="L904" s="10"/>
      <c r="M904" s="10"/>
      <c r="N904" s="6"/>
      <c r="O904" s="10"/>
      <c r="P904" s="10"/>
      <c r="Q904" s="10"/>
      <c r="R904" s="6"/>
      <c r="S904" s="81"/>
      <c r="T904" s="10"/>
      <c r="U904" s="10"/>
      <c r="V904" s="10"/>
      <c r="W904" s="29">
        <v>-58</v>
      </c>
      <c r="X904" s="13">
        <f t="shared" si="252"/>
        <v>-50</v>
      </c>
      <c r="Y904" s="10">
        <v>0.11718499999993459</v>
      </c>
      <c r="AD904" s="6"/>
      <c r="AE904" s="6"/>
      <c r="AF904" s="10"/>
      <c r="AG904" s="10"/>
      <c r="AH904" s="10"/>
    </row>
    <row r="905" spans="1:34" x14ac:dyDescent="0.15">
      <c r="A905" s="2"/>
      <c r="B905" s="12"/>
      <c r="C905" s="6"/>
      <c r="D905" s="6"/>
      <c r="E905" s="6"/>
      <c r="F905" s="10"/>
      <c r="G905" s="10"/>
      <c r="H905" s="10"/>
      <c r="I905" s="6"/>
      <c r="J905" s="81"/>
      <c r="K905" s="10"/>
      <c r="L905" s="10"/>
      <c r="M905" s="10"/>
      <c r="N905" s="6"/>
      <c r="O905" s="10"/>
      <c r="P905" s="10"/>
      <c r="Q905" s="10"/>
      <c r="R905" s="6"/>
      <c r="S905" s="81"/>
      <c r="T905" s="10"/>
      <c r="U905" s="10"/>
      <c r="V905" s="10"/>
      <c r="W905" s="29">
        <v>-58</v>
      </c>
      <c r="X905" s="13">
        <f t="shared" si="252"/>
        <v>-50</v>
      </c>
      <c r="Y905" s="10">
        <v>0.73412500000220349</v>
      </c>
      <c r="AD905" s="6"/>
      <c r="AE905" s="6"/>
      <c r="AF905" s="10"/>
      <c r="AG905" s="10"/>
      <c r="AH905" s="10"/>
    </row>
    <row r="906" spans="1:34" x14ac:dyDescent="0.15">
      <c r="A906" s="2"/>
      <c r="B906" s="12"/>
      <c r="C906" s="6"/>
      <c r="D906" s="6"/>
      <c r="E906" s="6"/>
      <c r="F906" s="10"/>
      <c r="G906" s="10"/>
      <c r="H906" s="10"/>
      <c r="I906" s="6"/>
      <c r="J906" s="81"/>
      <c r="K906" s="10"/>
      <c r="L906" s="10"/>
      <c r="M906" s="10"/>
      <c r="N906" s="6"/>
      <c r="O906" s="10"/>
      <c r="P906" s="10"/>
      <c r="Q906" s="10"/>
      <c r="R906" s="6"/>
      <c r="S906" s="81"/>
      <c r="T906" s="10"/>
      <c r="U906" s="10"/>
      <c r="V906" s="10"/>
      <c r="W906" s="29">
        <v>-58</v>
      </c>
      <c r="X906" s="13">
        <f t="shared" si="252"/>
        <v>-50</v>
      </c>
      <c r="Y906" s="10">
        <v>0.99059500000365808</v>
      </c>
      <c r="AD906" s="6"/>
      <c r="AE906" s="6"/>
      <c r="AF906" s="10"/>
      <c r="AG906" s="10"/>
      <c r="AH906" s="10"/>
    </row>
    <row r="907" spans="1:34" x14ac:dyDescent="0.15">
      <c r="A907" s="2"/>
      <c r="B907" s="12"/>
      <c r="C907" s="6"/>
      <c r="D907" s="6"/>
      <c r="E907" s="6"/>
      <c r="F907" s="10"/>
      <c r="G907" s="10"/>
      <c r="H907" s="10"/>
      <c r="I907" s="6"/>
      <c r="J907" s="81"/>
      <c r="K907" s="10"/>
      <c r="L907" s="10"/>
      <c r="M907" s="10"/>
      <c r="N907" s="6"/>
      <c r="O907" s="10"/>
      <c r="P907" s="10"/>
      <c r="Q907" s="10"/>
      <c r="R907" s="6"/>
      <c r="S907" s="81"/>
      <c r="T907" s="10"/>
      <c r="U907" s="10"/>
      <c r="V907" s="10"/>
      <c r="W907" s="29">
        <v>-58</v>
      </c>
      <c r="X907" s="13">
        <f t="shared" si="252"/>
        <v>-50</v>
      </c>
      <c r="Y907" s="10">
        <v>0.99405000000447297</v>
      </c>
      <c r="AD907" s="6"/>
      <c r="AE907" s="6"/>
      <c r="AF907" s="10"/>
      <c r="AG907" s="10"/>
      <c r="AH907" s="10"/>
    </row>
    <row r="908" spans="1:34" x14ac:dyDescent="0.15">
      <c r="A908" s="2"/>
      <c r="B908" s="12"/>
      <c r="C908" s="6"/>
      <c r="D908" s="6"/>
      <c r="E908" s="6"/>
      <c r="F908" s="10"/>
      <c r="G908" s="10"/>
      <c r="H908" s="10"/>
      <c r="I908" s="6"/>
      <c r="J908" s="81"/>
      <c r="K908" s="10"/>
      <c r="L908" s="10"/>
      <c r="M908" s="10"/>
      <c r="N908" s="6"/>
      <c r="O908" s="10"/>
      <c r="P908" s="10"/>
      <c r="Q908" s="10"/>
      <c r="R908" s="6"/>
      <c r="S908" s="81"/>
      <c r="T908" s="10"/>
      <c r="U908" s="10"/>
      <c r="V908" s="10"/>
      <c r="W908" s="29">
        <v>-58</v>
      </c>
      <c r="X908" s="13">
        <f t="shared" si="252"/>
        <v>-50</v>
      </c>
      <c r="Y908" s="10">
        <v>6.8055000006219002E-2</v>
      </c>
      <c r="AD908" s="6"/>
      <c r="AE908" s="6"/>
      <c r="AF908" s="10"/>
      <c r="AG908" s="10"/>
      <c r="AH908" s="10"/>
    </row>
    <row r="909" spans="1:34" x14ac:dyDescent="0.15">
      <c r="A909" s="2"/>
      <c r="B909" s="12"/>
      <c r="C909" s="6"/>
      <c r="D909" s="6"/>
      <c r="E909" s="6"/>
      <c r="F909" s="10"/>
      <c r="G909" s="10"/>
      <c r="H909" s="10"/>
      <c r="I909" s="6"/>
      <c r="J909" s="81"/>
      <c r="K909" s="10"/>
      <c r="L909" s="10"/>
      <c r="M909" s="10"/>
      <c r="N909" s="6"/>
      <c r="O909" s="10"/>
      <c r="P909" s="10"/>
      <c r="Q909" s="10"/>
      <c r="R909" s="6"/>
      <c r="S909" s="81"/>
      <c r="T909" s="10"/>
      <c r="U909" s="10"/>
      <c r="V909" s="10"/>
      <c r="W909" s="29">
        <v>-58</v>
      </c>
      <c r="X909" s="13">
        <f t="shared" si="252"/>
        <v>-50</v>
      </c>
      <c r="Y909" s="10">
        <v>5.1510000002959355E-2</v>
      </c>
      <c r="AD909" s="6"/>
      <c r="AE909" s="6"/>
      <c r="AF909" s="10"/>
      <c r="AG909" s="10"/>
      <c r="AH909" s="10"/>
    </row>
    <row r="910" spans="1:34" x14ac:dyDescent="0.15">
      <c r="A910" s="2"/>
      <c r="B910" s="12"/>
      <c r="C910" s="6"/>
      <c r="D910" s="6"/>
      <c r="E910" s="6"/>
      <c r="F910" s="10"/>
      <c r="G910" s="10"/>
      <c r="H910" s="10"/>
      <c r="I910" s="6"/>
      <c r="J910" s="81"/>
      <c r="K910" s="10"/>
      <c r="L910" s="10"/>
      <c r="M910" s="10"/>
      <c r="N910" s="6"/>
      <c r="O910" s="10"/>
      <c r="P910" s="10"/>
      <c r="Q910" s="10"/>
      <c r="R910" s="6"/>
      <c r="S910" s="81"/>
      <c r="T910" s="10"/>
      <c r="U910" s="10"/>
      <c r="V910" s="10"/>
      <c r="W910" s="29">
        <v>-58</v>
      </c>
      <c r="X910" s="13">
        <f t="shared" si="252"/>
        <v>-50</v>
      </c>
      <c r="Y910" s="10">
        <v>0.26806500000575295</v>
      </c>
      <c r="AD910" s="6"/>
      <c r="AE910" s="6"/>
      <c r="AF910" s="10"/>
      <c r="AG910" s="10"/>
      <c r="AH910" s="10"/>
    </row>
    <row r="911" spans="1:34" x14ac:dyDescent="0.15">
      <c r="A911" s="2"/>
      <c r="B911" s="12"/>
      <c r="C911" s="6"/>
      <c r="D911" s="6"/>
      <c r="E911" s="6"/>
      <c r="F911" s="10"/>
      <c r="G911" s="10"/>
      <c r="H911" s="10"/>
      <c r="I911" s="6"/>
      <c r="J911" s="81"/>
      <c r="K911" s="10"/>
      <c r="L911" s="10"/>
      <c r="M911" s="10"/>
      <c r="N911" s="6"/>
      <c r="O911" s="10"/>
      <c r="P911" s="10"/>
      <c r="Q911" s="10"/>
      <c r="R911" s="6"/>
      <c r="S911" s="81"/>
      <c r="T911" s="10"/>
      <c r="U911" s="10"/>
      <c r="V911" s="10"/>
      <c r="W911" s="29">
        <v>-58</v>
      </c>
      <c r="X911" s="13">
        <f t="shared" si="252"/>
        <v>-50</v>
      </c>
      <c r="Y911" s="10">
        <v>0.34206500000627682</v>
      </c>
      <c r="AD911" s="6"/>
      <c r="AE911" s="6"/>
      <c r="AF911" s="10"/>
      <c r="AG911" s="10"/>
      <c r="AH911" s="10"/>
    </row>
    <row r="912" spans="1:34" x14ac:dyDescent="0.15">
      <c r="A912" s="2"/>
      <c r="B912" s="12"/>
      <c r="C912" s="6"/>
      <c r="D912" s="6"/>
      <c r="E912" s="6"/>
      <c r="F912" s="10"/>
      <c r="G912" s="10"/>
      <c r="H912" s="10"/>
      <c r="I912" s="6"/>
      <c r="J912" s="81"/>
      <c r="K912" s="10"/>
      <c r="L912" s="10"/>
      <c r="M912" s="10"/>
      <c r="N912" s="6"/>
      <c r="O912" s="10"/>
      <c r="P912" s="10"/>
      <c r="Q912" s="10"/>
      <c r="R912" s="6"/>
      <c r="S912" s="81"/>
      <c r="T912" s="10"/>
      <c r="U912" s="10"/>
      <c r="V912" s="10"/>
      <c r="W912" s="29">
        <v>-58</v>
      </c>
      <c r="X912" s="13">
        <f t="shared" si="252"/>
        <v>-50</v>
      </c>
      <c r="Y912" s="10">
        <v>0.34480000000144528</v>
      </c>
      <c r="AD912" s="6"/>
      <c r="AE912" s="6"/>
      <c r="AF912" s="10"/>
      <c r="AG912" s="10"/>
      <c r="AH912" s="10"/>
    </row>
    <row r="913" spans="1:34" x14ac:dyDescent="0.15">
      <c r="A913" s="2"/>
      <c r="B913" s="12"/>
      <c r="C913" s="6"/>
      <c r="D913" s="6"/>
      <c r="E913" s="6"/>
      <c r="F913" s="10"/>
      <c r="G913" s="10"/>
      <c r="H913" s="10"/>
      <c r="I913" s="6"/>
      <c r="J913" s="81"/>
      <c r="K913" s="10"/>
      <c r="L913" s="10"/>
      <c r="M913" s="10"/>
      <c r="N913" s="6"/>
      <c r="O913" s="10"/>
      <c r="P913" s="10"/>
      <c r="Q913" s="10"/>
      <c r="R913" s="6"/>
      <c r="S913" s="81"/>
      <c r="T913" s="10"/>
      <c r="U913" s="10"/>
      <c r="V913" s="10"/>
      <c r="W913" s="29">
        <v>-58</v>
      </c>
      <c r="X913" s="13">
        <f t="shared" si="252"/>
        <v>-50</v>
      </c>
      <c r="Y913" s="10">
        <v>0.85410000000272479</v>
      </c>
      <c r="AD913" s="6"/>
      <c r="AE913" s="6"/>
      <c r="AF913" s="10"/>
      <c r="AG913" s="10"/>
      <c r="AH913" s="10"/>
    </row>
    <row r="914" spans="1:34" x14ac:dyDescent="0.15">
      <c r="A914" s="2"/>
      <c r="B914" s="12"/>
      <c r="C914" s="6"/>
      <c r="D914" s="6"/>
      <c r="E914" s="6"/>
      <c r="F914" s="10"/>
      <c r="G914" s="10"/>
      <c r="H914" s="10"/>
      <c r="I914" s="6"/>
      <c r="J914" s="81"/>
      <c r="K914" s="10"/>
      <c r="L914" s="10"/>
      <c r="M914" s="10"/>
      <c r="N914" s="6"/>
      <c r="O914" s="10"/>
      <c r="P914" s="10"/>
      <c r="Q914" s="10"/>
      <c r="R914" s="6"/>
      <c r="S914" s="81"/>
      <c r="T914" s="10"/>
      <c r="U914" s="10"/>
      <c r="V914" s="10"/>
      <c r="W914" s="29">
        <v>-58</v>
      </c>
      <c r="X914" s="13">
        <f t="shared" si="252"/>
        <v>-50</v>
      </c>
      <c r="Y914" s="10">
        <v>0.84674000000575145</v>
      </c>
      <c r="AD914" s="6"/>
      <c r="AE914" s="6"/>
      <c r="AF914" s="10"/>
      <c r="AG914" s="10"/>
      <c r="AH914" s="10"/>
    </row>
    <row r="915" spans="1:34" x14ac:dyDescent="0.15">
      <c r="A915" s="2"/>
      <c r="B915" s="12"/>
      <c r="C915" s="6"/>
      <c r="D915" s="6"/>
      <c r="E915" s="6"/>
      <c r="F915" s="10"/>
      <c r="G915" s="10"/>
      <c r="H915" s="10"/>
      <c r="I915" s="6"/>
      <c r="J915" s="81"/>
      <c r="K915" s="10"/>
      <c r="L915" s="10"/>
      <c r="M915" s="10"/>
      <c r="N915" s="6"/>
      <c r="O915" s="10"/>
      <c r="P915" s="10"/>
      <c r="Q915" s="10"/>
      <c r="R915" s="6"/>
      <c r="S915" s="81"/>
      <c r="T915" s="10"/>
      <c r="U915" s="10"/>
      <c r="V915" s="10"/>
      <c r="W915" s="29">
        <v>-58</v>
      </c>
      <c r="X915" s="13">
        <f t="shared" si="252"/>
        <v>-50</v>
      </c>
      <c r="Y915" s="10">
        <v>0.90756000000039627</v>
      </c>
      <c r="AD915" s="6"/>
      <c r="AE915" s="6"/>
      <c r="AF915" s="10"/>
      <c r="AG915" s="10"/>
      <c r="AH915" s="10"/>
    </row>
    <row r="916" spans="1:34" x14ac:dyDescent="0.15">
      <c r="A916" s="2"/>
      <c r="B916" s="12"/>
      <c r="C916" s="6"/>
      <c r="D916" s="6"/>
      <c r="E916" s="6"/>
      <c r="F916" s="10"/>
      <c r="G916" s="10"/>
      <c r="H916" s="10"/>
      <c r="I916" s="6"/>
      <c r="J916" s="81"/>
      <c r="K916" s="10"/>
      <c r="L916" s="10"/>
      <c r="M916" s="10"/>
      <c r="N916" s="6"/>
      <c r="O916" s="10"/>
      <c r="P916" s="10"/>
      <c r="Q916" s="10"/>
      <c r="R916" s="6"/>
      <c r="S916" s="81"/>
      <c r="T916" s="10"/>
      <c r="U916" s="10"/>
      <c r="V916" s="10"/>
      <c r="W916" s="29">
        <v>-58</v>
      </c>
      <c r="X916" s="13">
        <f t="shared" si="252"/>
        <v>-50</v>
      </c>
      <c r="Y916" s="10">
        <v>0.98692500000598415</v>
      </c>
      <c r="AD916" s="6"/>
      <c r="AE916" s="6"/>
      <c r="AF916" s="10"/>
      <c r="AG916" s="10"/>
      <c r="AH916" s="10"/>
    </row>
    <row r="917" spans="1:34" x14ac:dyDescent="0.15">
      <c r="A917" s="2"/>
      <c r="B917" s="12"/>
      <c r="C917" s="6"/>
      <c r="D917" s="6"/>
      <c r="E917" s="6"/>
      <c r="F917" s="10"/>
      <c r="G917" s="10"/>
      <c r="H917" s="10"/>
      <c r="I917" s="6"/>
      <c r="J917" s="81"/>
      <c r="K917" s="10"/>
      <c r="L917" s="10"/>
      <c r="M917" s="10"/>
      <c r="N917" s="6"/>
      <c r="O917" s="10"/>
      <c r="P917" s="10"/>
      <c r="Q917" s="10"/>
      <c r="R917" s="6"/>
      <c r="S917" s="81"/>
      <c r="T917" s="10"/>
      <c r="U917" s="10"/>
      <c r="V917" s="10"/>
      <c r="W917" s="29">
        <v>-58</v>
      </c>
      <c r="X917" s="13">
        <f t="shared" si="252"/>
        <v>-50</v>
      </c>
      <c r="Y917" s="10">
        <v>0.21884500000132712</v>
      </c>
      <c r="AD917" s="6"/>
      <c r="AE917" s="6"/>
      <c r="AF917" s="10"/>
      <c r="AG917" s="10"/>
      <c r="AH917" s="10"/>
    </row>
    <row r="918" spans="1:34" x14ac:dyDescent="0.15">
      <c r="A918" s="2"/>
      <c r="B918" s="12"/>
      <c r="C918" s="6"/>
      <c r="D918" s="6"/>
      <c r="E918" s="6"/>
      <c r="F918" s="10"/>
      <c r="G918" s="10"/>
      <c r="H918" s="10"/>
      <c r="I918" s="6"/>
      <c r="J918" s="81"/>
      <c r="K918" s="10"/>
      <c r="L918" s="10"/>
      <c r="M918" s="10"/>
      <c r="N918" s="6"/>
      <c r="O918" s="10"/>
      <c r="P918" s="10"/>
      <c r="Q918" s="10"/>
      <c r="R918" s="6"/>
      <c r="S918" s="81"/>
      <c r="T918" s="10"/>
      <c r="U918" s="10"/>
      <c r="V918" s="10"/>
      <c r="W918" s="29">
        <v>-58</v>
      </c>
      <c r="X918" s="13">
        <f t="shared" si="252"/>
        <v>-50</v>
      </c>
      <c r="Y918" s="10">
        <v>0.45695000000598318</v>
      </c>
      <c r="AD918" s="6"/>
      <c r="AE918" s="6"/>
      <c r="AF918" s="10"/>
      <c r="AG918" s="10"/>
      <c r="AH918" s="10"/>
    </row>
    <row r="919" spans="1:34" x14ac:dyDescent="0.15">
      <c r="A919" s="2"/>
      <c r="B919" s="12"/>
      <c r="C919" s="6"/>
      <c r="D919" s="6"/>
      <c r="E919" s="6"/>
      <c r="F919" s="10"/>
      <c r="G919" s="10"/>
      <c r="H919" s="10"/>
      <c r="I919" s="6"/>
      <c r="J919" s="81"/>
      <c r="K919" s="10"/>
      <c r="L919" s="10"/>
      <c r="M919" s="10"/>
      <c r="N919" s="6"/>
      <c r="O919" s="10"/>
      <c r="P919" s="10"/>
      <c r="Q919" s="10"/>
      <c r="R919" s="6"/>
      <c r="S919" s="81"/>
      <c r="T919" s="10"/>
      <c r="U919" s="10"/>
      <c r="V919" s="10"/>
      <c r="W919" s="29">
        <v>-58</v>
      </c>
      <c r="X919" s="13">
        <f t="shared" si="252"/>
        <v>-50</v>
      </c>
      <c r="Y919" s="10">
        <v>0.47040500000155938</v>
      </c>
      <c r="AD919" s="6"/>
      <c r="AE919" s="6"/>
      <c r="AF919" s="10"/>
      <c r="AG919" s="10"/>
      <c r="AH919" s="10"/>
    </row>
    <row r="920" spans="1:34" x14ac:dyDescent="0.15">
      <c r="A920" s="2"/>
      <c r="B920" s="12"/>
      <c r="C920" s="6"/>
      <c r="D920" s="6"/>
      <c r="E920" s="6"/>
      <c r="F920" s="10"/>
      <c r="G920" s="10"/>
      <c r="H920" s="10"/>
      <c r="I920" s="6"/>
      <c r="J920" s="81"/>
      <c r="K920" s="10"/>
      <c r="L920" s="10"/>
      <c r="M920" s="10"/>
      <c r="N920" s="6"/>
      <c r="O920" s="10"/>
      <c r="P920" s="10"/>
      <c r="Q920" s="10"/>
      <c r="R920" s="6"/>
      <c r="S920" s="81"/>
      <c r="T920" s="10"/>
      <c r="U920" s="10"/>
      <c r="V920" s="10"/>
      <c r="W920" s="29">
        <v>-58</v>
      </c>
      <c r="X920" s="13">
        <f t="shared" si="252"/>
        <v>-50</v>
      </c>
      <c r="Y920" s="10">
        <v>0.46522500000458611</v>
      </c>
      <c r="AD920" s="6"/>
      <c r="AE920" s="6"/>
      <c r="AF920" s="10"/>
      <c r="AG920" s="10"/>
      <c r="AH920" s="10"/>
    </row>
    <row r="921" spans="1:34" x14ac:dyDescent="0.15">
      <c r="A921" s="2"/>
      <c r="B921" s="12"/>
      <c r="C921" s="6"/>
      <c r="D921" s="6"/>
      <c r="E921" s="6"/>
      <c r="F921" s="10"/>
      <c r="G921" s="10"/>
      <c r="H921" s="10"/>
      <c r="I921" s="6"/>
      <c r="J921" s="81"/>
      <c r="K921" s="10"/>
      <c r="L921" s="10"/>
      <c r="M921" s="10"/>
      <c r="N921" s="6"/>
      <c r="O921" s="10"/>
      <c r="P921" s="10"/>
      <c r="Q921" s="10"/>
      <c r="R921" s="6"/>
      <c r="S921" s="81"/>
      <c r="T921" s="10"/>
      <c r="U921" s="10"/>
      <c r="V921" s="10"/>
      <c r="W921" s="29">
        <v>-58</v>
      </c>
      <c r="X921" s="13">
        <f t="shared" si="252"/>
        <v>-50</v>
      </c>
      <c r="Y921" s="10">
        <v>0.93206500000679715</v>
      </c>
      <c r="AD921" s="6"/>
      <c r="AE921" s="6"/>
      <c r="AF921" s="10"/>
      <c r="AG921" s="10"/>
      <c r="AH921" s="10"/>
    </row>
    <row r="922" spans="1:34" x14ac:dyDescent="0.15">
      <c r="A922" s="2"/>
      <c r="B922" s="12"/>
      <c r="C922" s="6"/>
      <c r="D922" s="6"/>
      <c r="E922" s="6"/>
      <c r="F922" s="10"/>
      <c r="G922" s="10"/>
      <c r="H922" s="10"/>
      <c r="I922" s="6"/>
      <c r="J922" s="81"/>
      <c r="K922" s="10"/>
      <c r="L922" s="10"/>
      <c r="M922" s="10"/>
      <c r="N922" s="6"/>
      <c r="O922" s="10"/>
      <c r="P922" s="10"/>
      <c r="Q922" s="10"/>
      <c r="R922" s="6"/>
      <c r="S922" s="81"/>
      <c r="T922" s="10"/>
      <c r="U922" s="10"/>
      <c r="V922" s="10"/>
      <c r="W922" s="29">
        <v>-58</v>
      </c>
      <c r="X922" s="13">
        <f t="shared" si="252"/>
        <v>-50</v>
      </c>
      <c r="Y922" s="10">
        <v>0.93189000000115074</v>
      </c>
      <c r="AD922" s="6"/>
      <c r="AE922" s="6"/>
      <c r="AF922" s="10"/>
      <c r="AG922" s="10"/>
      <c r="AH922" s="10"/>
    </row>
    <row r="923" spans="1:34" x14ac:dyDescent="0.15">
      <c r="A923" s="2"/>
      <c r="B923" s="12"/>
      <c r="C923" s="6"/>
      <c r="D923" s="6"/>
      <c r="E923" s="6"/>
      <c r="F923" s="10"/>
      <c r="G923" s="10"/>
      <c r="H923" s="10"/>
      <c r="I923" s="6"/>
      <c r="J923" s="81"/>
      <c r="K923" s="10"/>
      <c r="L923" s="10"/>
      <c r="M923" s="10"/>
      <c r="N923" s="6"/>
      <c r="O923" s="10"/>
      <c r="P923" s="10"/>
      <c r="Q923" s="10"/>
      <c r="R923" s="6"/>
      <c r="S923" s="81"/>
      <c r="T923" s="10"/>
      <c r="U923" s="10"/>
      <c r="V923" s="10"/>
      <c r="W923" s="29">
        <v>-58</v>
      </c>
      <c r="X923" s="13">
        <f t="shared" si="252"/>
        <v>-50</v>
      </c>
      <c r="Y923" s="10">
        <v>0.18481000000440995</v>
      </c>
      <c r="AD923" s="6"/>
      <c r="AE923" s="6"/>
      <c r="AF923" s="10"/>
      <c r="AG923" s="10"/>
      <c r="AH923" s="10"/>
    </row>
    <row r="924" spans="1:34" x14ac:dyDescent="0.15">
      <c r="A924" s="2"/>
      <c r="B924" s="12"/>
      <c r="C924" s="6"/>
      <c r="D924" s="6"/>
      <c r="E924" s="6"/>
      <c r="F924" s="10"/>
      <c r="G924" s="10"/>
      <c r="H924" s="10"/>
      <c r="I924" s="6"/>
      <c r="J924" s="81"/>
      <c r="K924" s="10"/>
      <c r="L924" s="10"/>
      <c r="M924" s="10"/>
      <c r="N924" s="6"/>
      <c r="O924" s="10"/>
      <c r="P924" s="10"/>
      <c r="Q924" s="10"/>
      <c r="R924" s="6"/>
      <c r="S924" s="81"/>
      <c r="T924" s="10"/>
      <c r="U924" s="10"/>
      <c r="V924" s="10"/>
      <c r="W924" s="29">
        <v>-58</v>
      </c>
      <c r="X924" s="13">
        <f t="shared" si="252"/>
        <v>-50</v>
      </c>
      <c r="Y924" s="10">
        <v>0.27045000000091735</v>
      </c>
      <c r="AD924" s="6"/>
      <c r="AE924" s="6"/>
      <c r="AF924" s="10"/>
      <c r="AG924" s="10"/>
      <c r="AH924" s="10"/>
    </row>
    <row r="925" spans="1:34" x14ac:dyDescent="0.15">
      <c r="A925" s="2"/>
      <c r="B925" s="12"/>
      <c r="C925" s="6"/>
      <c r="D925" s="6"/>
      <c r="E925" s="6"/>
      <c r="F925" s="10"/>
      <c r="G925" s="10"/>
      <c r="H925" s="10"/>
      <c r="I925" s="6"/>
      <c r="J925" s="81"/>
      <c r="K925" s="10"/>
      <c r="L925" s="10"/>
      <c r="M925" s="10"/>
      <c r="N925" s="6"/>
      <c r="O925" s="10"/>
      <c r="P925" s="10"/>
      <c r="Q925" s="10"/>
      <c r="R925" s="6"/>
      <c r="S925" s="81"/>
      <c r="T925" s="10"/>
      <c r="U925" s="10"/>
      <c r="V925" s="10"/>
      <c r="W925" s="29">
        <v>-58</v>
      </c>
      <c r="X925" s="13">
        <f t="shared" si="252"/>
        <v>-50</v>
      </c>
      <c r="Y925" s="10">
        <v>0.60783500000574775</v>
      </c>
      <c r="AD925" s="6"/>
      <c r="AE925" s="6"/>
      <c r="AF925" s="10"/>
      <c r="AG925" s="10"/>
      <c r="AH925" s="10"/>
    </row>
    <row r="926" spans="1:34" x14ac:dyDescent="0.15">
      <c r="A926" s="2"/>
      <c r="B926" s="12"/>
      <c r="C926" s="6"/>
      <c r="D926" s="6"/>
      <c r="E926" s="6"/>
      <c r="F926" s="10"/>
      <c r="G926" s="10"/>
      <c r="H926" s="10"/>
      <c r="I926" s="6"/>
      <c r="J926" s="81"/>
      <c r="K926" s="10"/>
      <c r="L926" s="10"/>
      <c r="M926" s="10"/>
      <c r="N926" s="6"/>
      <c r="O926" s="10"/>
      <c r="P926" s="10"/>
      <c r="Q926" s="10"/>
      <c r="R926" s="6"/>
      <c r="S926" s="81"/>
      <c r="T926" s="10"/>
      <c r="U926" s="10"/>
      <c r="V926" s="10"/>
      <c r="W926" s="29">
        <v>-58</v>
      </c>
      <c r="X926" s="13">
        <f t="shared" si="252"/>
        <v>-50</v>
      </c>
      <c r="Y926" s="10">
        <v>0.7605700000023714</v>
      </c>
      <c r="AD926" s="6"/>
      <c r="AE926" s="6"/>
      <c r="AF926" s="10"/>
      <c r="AG926" s="10"/>
      <c r="AH926" s="10"/>
    </row>
    <row r="927" spans="1:34" x14ac:dyDescent="0.15">
      <c r="A927" s="2"/>
      <c r="B927" s="12"/>
      <c r="C927" s="6"/>
      <c r="D927" s="6"/>
      <c r="E927" s="6"/>
      <c r="F927" s="10"/>
      <c r="G927" s="10"/>
      <c r="H927" s="10"/>
      <c r="I927" s="6"/>
      <c r="J927" s="81"/>
      <c r="K927" s="10"/>
      <c r="L927" s="10"/>
      <c r="M927" s="10"/>
      <c r="N927" s="6"/>
      <c r="O927" s="10"/>
      <c r="P927" s="10"/>
      <c r="Q927" s="10"/>
      <c r="R927" s="6"/>
      <c r="S927" s="81"/>
      <c r="T927" s="10"/>
      <c r="U927" s="10"/>
      <c r="V927" s="10"/>
      <c r="W927" s="29">
        <v>-58</v>
      </c>
      <c r="X927" s="13">
        <f t="shared" si="252"/>
        <v>-50</v>
      </c>
      <c r="Y927" s="10">
        <v>0.74339000000295341</v>
      </c>
      <c r="AD927" s="6"/>
      <c r="AE927" s="6"/>
      <c r="AF927" s="10"/>
      <c r="AG927" s="10"/>
      <c r="AH927" s="10"/>
    </row>
    <row r="928" spans="1:34" x14ac:dyDescent="0.15">
      <c r="A928" s="2"/>
      <c r="B928" s="12"/>
      <c r="C928" s="6"/>
      <c r="D928" s="6"/>
      <c r="E928" s="6"/>
      <c r="F928" s="10"/>
      <c r="G928" s="10"/>
      <c r="H928" s="10"/>
      <c r="I928" s="6"/>
      <c r="J928" s="81"/>
      <c r="K928" s="10"/>
      <c r="L928" s="10"/>
      <c r="M928" s="10"/>
      <c r="N928" s="6"/>
      <c r="O928" s="10"/>
      <c r="P928" s="10"/>
      <c r="Q928" s="10"/>
      <c r="R928" s="6"/>
      <c r="S928" s="81"/>
      <c r="T928" s="10"/>
      <c r="U928" s="10"/>
      <c r="V928" s="10"/>
      <c r="W928" s="29">
        <v>-58</v>
      </c>
      <c r="X928" s="13">
        <f t="shared" si="252"/>
        <v>-50</v>
      </c>
      <c r="Y928" s="10">
        <v>0.93167000000306954</v>
      </c>
      <c r="AD928" s="6"/>
      <c r="AE928" s="6"/>
      <c r="AF928" s="10"/>
      <c r="AG928" s="10"/>
      <c r="AH928" s="10"/>
    </row>
    <row r="929" spans="1:34" x14ac:dyDescent="0.15">
      <c r="A929" s="2"/>
      <c r="B929" s="12"/>
      <c r="C929" s="6"/>
      <c r="D929" s="6"/>
      <c r="E929" s="6"/>
      <c r="F929" s="10"/>
      <c r="G929" s="10"/>
      <c r="H929" s="10"/>
      <c r="I929" s="6"/>
      <c r="J929" s="81"/>
      <c r="K929" s="10"/>
      <c r="L929" s="10"/>
      <c r="M929" s="10"/>
      <c r="N929" s="6"/>
      <c r="O929" s="10"/>
      <c r="P929" s="10"/>
      <c r="Q929" s="10"/>
      <c r="R929" s="6"/>
      <c r="S929" s="81"/>
      <c r="T929" s="10"/>
      <c r="U929" s="10"/>
      <c r="V929" s="10"/>
      <c r="W929" s="29">
        <v>-58</v>
      </c>
      <c r="X929" s="13">
        <f t="shared" si="252"/>
        <v>-50</v>
      </c>
      <c r="Y929" s="10">
        <v>0.69016500000376646</v>
      </c>
      <c r="AD929" s="6"/>
      <c r="AE929" s="6"/>
      <c r="AF929" s="10"/>
      <c r="AG929" s="10"/>
      <c r="AH929" s="10"/>
    </row>
    <row r="930" spans="1:34" x14ac:dyDescent="0.15">
      <c r="A930" s="2"/>
      <c r="B930" s="12"/>
      <c r="C930" s="6"/>
      <c r="D930" s="6"/>
      <c r="E930" s="6"/>
      <c r="F930" s="10"/>
      <c r="G930" s="10"/>
      <c r="H930" s="10"/>
      <c r="I930" s="6"/>
      <c r="J930" s="81"/>
      <c r="K930" s="10"/>
      <c r="L930" s="10"/>
      <c r="M930" s="10"/>
      <c r="N930" s="6"/>
      <c r="O930" s="10"/>
      <c r="P930" s="10"/>
      <c r="Q930" s="10"/>
      <c r="R930" s="6"/>
      <c r="S930" s="81"/>
      <c r="T930" s="10"/>
      <c r="U930" s="10"/>
      <c r="V930" s="10"/>
      <c r="W930" s="29">
        <v>-58</v>
      </c>
      <c r="X930" s="13">
        <f t="shared" si="252"/>
        <v>-50</v>
      </c>
      <c r="Y930" s="10">
        <v>0.75763000000551228</v>
      </c>
      <c r="AD930" s="6"/>
      <c r="AE930" s="6"/>
      <c r="AF930" s="10"/>
      <c r="AG930" s="10"/>
      <c r="AH930" s="10"/>
    </row>
    <row r="931" spans="1:34" x14ac:dyDescent="0.15">
      <c r="A931" s="2"/>
      <c r="B931" s="12"/>
      <c r="C931" s="6"/>
      <c r="D931" s="6"/>
      <c r="E931" s="6"/>
      <c r="F931" s="10"/>
      <c r="G931" s="10"/>
      <c r="H931" s="10"/>
      <c r="I931" s="6"/>
      <c r="J931" s="81"/>
      <c r="K931" s="10"/>
      <c r="L931" s="10"/>
      <c r="M931" s="10"/>
      <c r="N931" s="6"/>
      <c r="O931" s="10"/>
      <c r="P931" s="10"/>
      <c r="Q931" s="10"/>
      <c r="R931" s="6"/>
      <c r="S931" s="81"/>
      <c r="T931" s="10"/>
      <c r="U931" s="10"/>
      <c r="V931" s="10"/>
      <c r="W931" s="29">
        <v>-58</v>
      </c>
      <c r="X931" s="13">
        <f t="shared" si="252"/>
        <v>-50</v>
      </c>
      <c r="Y931" s="10">
        <v>0.76399499999986609</v>
      </c>
      <c r="AD931" s="6"/>
      <c r="AE931" s="6"/>
      <c r="AF931" s="10"/>
      <c r="AG931" s="10"/>
      <c r="AH931" s="10"/>
    </row>
    <row r="932" spans="1:34" x14ac:dyDescent="0.15">
      <c r="A932" s="2"/>
      <c r="B932" s="12"/>
      <c r="C932" s="6"/>
      <c r="D932" s="6"/>
      <c r="E932" s="6"/>
      <c r="F932" s="10"/>
      <c r="G932" s="10"/>
      <c r="H932" s="10"/>
      <c r="I932" s="6"/>
      <c r="J932" s="81"/>
      <c r="K932" s="10"/>
      <c r="L932" s="10"/>
      <c r="M932" s="10"/>
      <c r="N932" s="6"/>
      <c r="O932" s="10"/>
      <c r="P932" s="10"/>
      <c r="Q932" s="10"/>
      <c r="R932" s="6"/>
      <c r="S932" s="81"/>
      <c r="T932" s="10"/>
      <c r="U932" s="10"/>
      <c r="V932" s="10"/>
      <c r="W932" s="29">
        <v>-58</v>
      </c>
      <c r="X932" s="13">
        <f t="shared" si="252"/>
        <v>-50</v>
      </c>
      <c r="Y932" s="10">
        <v>0.23629000000329947</v>
      </c>
      <c r="AD932" s="6"/>
      <c r="AE932" s="6"/>
      <c r="AF932" s="10"/>
      <c r="AG932" s="10"/>
      <c r="AH932" s="10"/>
    </row>
    <row r="933" spans="1:34" x14ac:dyDescent="0.15">
      <c r="A933" s="2"/>
      <c r="B933" s="12"/>
      <c r="C933" s="6"/>
      <c r="D933" s="6"/>
      <c r="E933" s="6"/>
      <c r="F933" s="10"/>
      <c r="G933" s="10"/>
      <c r="H933" s="10"/>
      <c r="I933" s="6"/>
      <c r="J933" s="81"/>
      <c r="K933" s="10"/>
      <c r="L933" s="10"/>
      <c r="M933" s="10"/>
      <c r="N933" s="6"/>
      <c r="O933" s="10"/>
      <c r="P933" s="10"/>
      <c r="Q933" s="10"/>
      <c r="R933" s="6"/>
      <c r="S933" s="81"/>
      <c r="T933" s="10"/>
      <c r="U933" s="10"/>
      <c r="V933" s="10"/>
      <c r="W933" s="29">
        <v>-58</v>
      </c>
      <c r="X933" s="13">
        <f t="shared" si="252"/>
        <v>-50</v>
      </c>
      <c r="Y933" s="10">
        <v>0.23774500000370691</v>
      </c>
      <c r="AD933" s="6"/>
      <c r="AE933" s="6"/>
      <c r="AF933" s="10"/>
      <c r="AG933" s="10"/>
      <c r="AH933" s="10"/>
    </row>
    <row r="934" spans="1:34" x14ac:dyDescent="0.15">
      <c r="A934" s="2"/>
      <c r="B934" s="12"/>
      <c r="C934" s="6"/>
      <c r="D934" s="6"/>
      <c r="E934" s="6"/>
      <c r="F934" s="10"/>
      <c r="G934" s="10"/>
      <c r="H934" s="10"/>
      <c r="I934" s="6"/>
      <c r="J934" s="81"/>
      <c r="K934" s="10"/>
      <c r="L934" s="10"/>
      <c r="M934" s="10"/>
      <c r="N934" s="6"/>
      <c r="O934" s="10"/>
      <c r="P934" s="10"/>
      <c r="Q934" s="10"/>
      <c r="R934" s="6"/>
      <c r="S934" s="81"/>
      <c r="T934" s="10"/>
      <c r="U934" s="10"/>
      <c r="V934" s="10"/>
      <c r="W934" s="29">
        <v>-58</v>
      </c>
      <c r="X934" s="13">
        <f t="shared" si="252"/>
        <v>-50</v>
      </c>
      <c r="Y934" s="10">
        <v>0.33738500000306648</v>
      </c>
      <c r="AD934" s="6"/>
      <c r="AE934" s="6"/>
      <c r="AF934" s="10"/>
      <c r="AG934" s="10"/>
      <c r="AH934" s="10"/>
    </row>
    <row r="935" spans="1:34" x14ac:dyDescent="0.15">
      <c r="A935" s="2"/>
      <c r="B935" s="12"/>
      <c r="C935" s="6"/>
      <c r="D935" s="6"/>
      <c r="E935" s="6"/>
      <c r="F935" s="10"/>
      <c r="G935" s="10"/>
      <c r="H935" s="10"/>
      <c r="I935" s="6"/>
      <c r="J935" s="81"/>
      <c r="K935" s="10"/>
      <c r="L935" s="10"/>
      <c r="M935" s="10"/>
      <c r="N935" s="6"/>
      <c r="O935" s="10"/>
      <c r="P935" s="10"/>
      <c r="Q935" s="10"/>
      <c r="R935" s="6"/>
      <c r="S935" s="81"/>
      <c r="T935" s="10"/>
      <c r="U935" s="10"/>
      <c r="V935" s="10"/>
      <c r="W935" s="29">
        <v>-58</v>
      </c>
      <c r="X935" s="13">
        <f t="shared" si="252"/>
        <v>-50</v>
      </c>
      <c r="Y935" s="10">
        <v>0.31784000000283363</v>
      </c>
      <c r="AD935" s="6"/>
      <c r="AE935" s="6"/>
      <c r="AF935" s="10"/>
      <c r="AG935" s="10"/>
      <c r="AH935" s="10"/>
    </row>
    <row r="936" spans="1:34" x14ac:dyDescent="0.15">
      <c r="A936" s="2"/>
      <c r="B936" s="12"/>
      <c r="C936" s="6"/>
      <c r="D936" s="6"/>
      <c r="E936" s="6"/>
      <c r="F936" s="10"/>
      <c r="G936" s="10"/>
      <c r="H936" s="10"/>
      <c r="I936" s="6"/>
      <c r="J936" s="81"/>
      <c r="K936" s="10"/>
      <c r="L936" s="10"/>
      <c r="M936" s="10"/>
      <c r="N936" s="6"/>
      <c r="O936" s="10"/>
      <c r="P936" s="10"/>
      <c r="Q936" s="10"/>
      <c r="R936" s="6"/>
      <c r="S936" s="81"/>
      <c r="T936" s="10"/>
      <c r="U936" s="10"/>
      <c r="V936" s="10"/>
      <c r="W936" s="29">
        <v>-58</v>
      </c>
      <c r="X936" s="13">
        <f t="shared" si="252"/>
        <v>-50</v>
      </c>
      <c r="Y936" s="10">
        <v>0.8574149999999221</v>
      </c>
      <c r="AD936" s="6"/>
      <c r="AE936" s="6"/>
      <c r="AF936" s="10"/>
      <c r="AG936" s="10"/>
      <c r="AH936" s="10"/>
    </row>
    <row r="937" spans="1:34" x14ac:dyDescent="0.15">
      <c r="A937" s="2"/>
      <c r="B937" s="12"/>
      <c r="C937" s="6"/>
      <c r="D937" s="6"/>
      <c r="E937" s="6"/>
      <c r="F937" s="10"/>
      <c r="G937" s="10"/>
      <c r="H937" s="10"/>
      <c r="I937" s="6"/>
      <c r="J937" s="81"/>
      <c r="K937" s="10"/>
      <c r="L937" s="10"/>
      <c r="M937" s="10"/>
      <c r="N937" s="6"/>
      <c r="O937" s="10"/>
      <c r="P937" s="10"/>
      <c r="Q937" s="10"/>
      <c r="R937" s="6"/>
      <c r="S937" s="81"/>
      <c r="T937" s="10"/>
      <c r="U937" s="10"/>
      <c r="V937" s="10"/>
      <c r="W937" s="29">
        <v>-58</v>
      </c>
      <c r="X937" s="13">
        <f t="shared" si="252"/>
        <v>-50</v>
      </c>
      <c r="Y937" s="10">
        <v>0.82644500000457755</v>
      </c>
      <c r="AD937" s="6"/>
      <c r="AE937" s="6"/>
      <c r="AF937" s="10"/>
      <c r="AG937" s="10"/>
      <c r="AH937" s="10"/>
    </row>
    <row r="938" spans="1:34" x14ac:dyDescent="0.15">
      <c r="A938" s="2"/>
      <c r="B938" s="12"/>
      <c r="C938" s="6"/>
      <c r="D938" s="6"/>
      <c r="E938" s="6"/>
      <c r="F938" s="10"/>
      <c r="G938" s="10"/>
      <c r="H938" s="10"/>
      <c r="I938" s="6"/>
      <c r="J938" s="81"/>
      <c r="K938" s="10"/>
      <c r="L938" s="10"/>
      <c r="M938" s="10"/>
      <c r="N938" s="6"/>
      <c r="O938" s="10"/>
      <c r="P938" s="10"/>
      <c r="Q938" s="10"/>
      <c r="R938" s="6"/>
      <c r="S938" s="81"/>
      <c r="T938" s="10"/>
      <c r="U938" s="10"/>
      <c r="V938" s="10"/>
      <c r="W938" s="29">
        <v>-58</v>
      </c>
      <c r="X938" s="13">
        <f t="shared" si="252"/>
        <v>-50</v>
      </c>
      <c r="Y938" s="10">
        <v>0.91051000000446214</v>
      </c>
      <c r="AD938" s="6"/>
      <c r="AE938" s="6"/>
      <c r="AF938" s="10"/>
      <c r="AG938" s="10"/>
      <c r="AH938" s="10"/>
    </row>
    <row r="939" spans="1:34" x14ac:dyDescent="0.15">
      <c r="A939" s="2"/>
      <c r="B939" s="12"/>
      <c r="C939" s="6"/>
      <c r="D939" s="6"/>
      <c r="E939" s="6"/>
      <c r="F939" s="10"/>
      <c r="G939" s="10"/>
      <c r="H939" s="10"/>
      <c r="I939" s="6"/>
      <c r="J939" s="81"/>
      <c r="K939" s="10"/>
      <c r="L939" s="10"/>
      <c r="M939" s="10"/>
      <c r="N939" s="6"/>
      <c r="O939" s="10"/>
      <c r="P939" s="10"/>
      <c r="Q939" s="10"/>
      <c r="R939" s="6"/>
      <c r="S939" s="81"/>
      <c r="T939" s="10"/>
      <c r="U939" s="10"/>
      <c r="V939" s="10"/>
      <c r="W939" s="29">
        <v>-58</v>
      </c>
      <c r="X939" s="13">
        <f t="shared" si="252"/>
        <v>-50</v>
      </c>
      <c r="Y939" s="10">
        <v>0.45999500000015359</v>
      </c>
      <c r="AD939" s="6"/>
      <c r="AE939" s="6"/>
      <c r="AF939" s="10"/>
      <c r="AG939" s="10"/>
      <c r="AH939" s="10"/>
    </row>
    <row r="940" spans="1:34" x14ac:dyDescent="0.15">
      <c r="A940" s="2"/>
      <c r="B940" s="12"/>
      <c r="C940" s="6"/>
      <c r="D940" s="6"/>
      <c r="E940" s="6"/>
      <c r="F940" s="10"/>
      <c r="G940" s="10"/>
      <c r="H940" s="10"/>
      <c r="I940" s="6"/>
      <c r="J940" s="81"/>
      <c r="K940" s="10"/>
      <c r="L940" s="10"/>
      <c r="M940" s="10"/>
      <c r="N940" s="6"/>
      <c r="O940" s="10"/>
      <c r="P940" s="10"/>
      <c r="Q940" s="10"/>
      <c r="R940" s="6"/>
      <c r="S940" s="81"/>
      <c r="T940" s="10"/>
      <c r="U940" s="10"/>
      <c r="V940" s="10"/>
      <c r="W940" s="29">
        <v>-58</v>
      </c>
      <c r="X940" s="13">
        <f t="shared" si="252"/>
        <v>-50</v>
      </c>
      <c r="Y940" s="10">
        <v>0.52918000000411158</v>
      </c>
      <c r="AD940" s="6"/>
      <c r="AE940" s="6"/>
      <c r="AF940" s="10"/>
      <c r="AG940" s="10"/>
      <c r="AH940" s="10"/>
    </row>
    <row r="941" spans="1:34" x14ac:dyDescent="0.15">
      <c r="A941" s="2"/>
      <c r="B941" s="12"/>
      <c r="C941" s="6"/>
      <c r="D941" s="6"/>
      <c r="E941" s="6"/>
      <c r="F941" s="10"/>
      <c r="G941" s="10"/>
      <c r="H941" s="10"/>
      <c r="I941" s="6"/>
      <c r="J941" s="81"/>
      <c r="K941" s="10"/>
      <c r="L941" s="10"/>
      <c r="M941" s="10"/>
      <c r="N941" s="6"/>
      <c r="O941" s="10"/>
      <c r="P941" s="10"/>
      <c r="Q941" s="10"/>
      <c r="R941" s="6"/>
      <c r="S941" s="81"/>
      <c r="T941" s="10"/>
      <c r="U941" s="10"/>
      <c r="V941" s="10"/>
      <c r="W941" s="29">
        <v>-58</v>
      </c>
      <c r="X941" s="13">
        <f t="shared" si="252"/>
        <v>-50</v>
      </c>
      <c r="Y941" s="10">
        <v>0.53663500000574138</v>
      </c>
      <c r="AD941" s="6"/>
      <c r="AE941" s="6"/>
      <c r="AF941" s="10"/>
      <c r="AG941" s="10"/>
      <c r="AH941" s="10"/>
    </row>
    <row r="942" spans="1:34" x14ac:dyDescent="0.15">
      <c r="A942" s="2"/>
      <c r="B942" s="12"/>
      <c r="C942" s="6"/>
      <c r="D942" s="6"/>
      <c r="E942" s="6"/>
      <c r="F942" s="10"/>
      <c r="G942" s="10"/>
      <c r="H942" s="10"/>
      <c r="I942" s="6"/>
      <c r="J942" s="81"/>
      <c r="K942" s="10"/>
      <c r="L942" s="10"/>
      <c r="M942" s="10"/>
      <c r="N942" s="6"/>
      <c r="O942" s="10"/>
      <c r="P942" s="10"/>
      <c r="Q942" s="10"/>
      <c r="R942" s="6"/>
      <c r="S942" s="81"/>
      <c r="T942" s="10"/>
      <c r="U942" s="10"/>
      <c r="V942" s="10"/>
      <c r="W942" s="29">
        <v>-58</v>
      </c>
      <c r="X942" s="13">
        <f t="shared" si="252"/>
        <v>-50</v>
      </c>
      <c r="Y942" s="10">
        <v>0.2341300000049249</v>
      </c>
      <c r="AD942" s="6"/>
      <c r="AE942" s="6"/>
      <c r="AF942" s="10"/>
      <c r="AG942" s="10"/>
      <c r="AH942" s="10"/>
    </row>
    <row r="943" spans="1:34" x14ac:dyDescent="0.15">
      <c r="A943" s="2"/>
      <c r="B943" s="12"/>
      <c r="C943" s="6"/>
      <c r="D943" s="6"/>
      <c r="E943" s="6"/>
      <c r="F943" s="10"/>
      <c r="G943" s="10"/>
      <c r="H943" s="10"/>
      <c r="I943" s="6"/>
      <c r="J943" s="81"/>
      <c r="K943" s="10"/>
      <c r="L943" s="10"/>
      <c r="M943" s="10"/>
      <c r="N943" s="6"/>
      <c r="O943" s="10"/>
      <c r="P943" s="10"/>
      <c r="Q943" s="10"/>
      <c r="R943" s="6"/>
      <c r="S943" s="81"/>
      <c r="T943" s="10"/>
      <c r="U943" s="10"/>
      <c r="V943" s="10"/>
      <c r="W943" s="29">
        <v>-58</v>
      </c>
      <c r="X943" s="13">
        <f t="shared" si="252"/>
        <v>-50</v>
      </c>
      <c r="Y943" s="10">
        <v>0.31258500000282941</v>
      </c>
      <c r="AD943" s="6"/>
      <c r="AE943" s="6"/>
      <c r="AF943" s="10"/>
      <c r="AG943" s="10"/>
      <c r="AH943" s="10"/>
    </row>
    <row r="944" spans="1:34" x14ac:dyDescent="0.15">
      <c r="A944" s="2"/>
      <c r="B944" s="12"/>
      <c r="C944" s="6"/>
      <c r="D944" s="6"/>
      <c r="E944" s="6"/>
      <c r="F944" s="10"/>
      <c r="G944" s="10"/>
      <c r="H944" s="10"/>
      <c r="I944" s="6"/>
      <c r="J944" s="81"/>
      <c r="K944" s="10"/>
      <c r="L944" s="10"/>
      <c r="M944" s="10"/>
      <c r="N944" s="6"/>
      <c r="O944" s="10"/>
      <c r="P944" s="10"/>
      <c r="Q944" s="10"/>
      <c r="R944" s="6"/>
      <c r="S944" s="81"/>
      <c r="T944" s="10"/>
      <c r="U944" s="10"/>
      <c r="V944" s="10"/>
      <c r="W944" s="29">
        <v>-58</v>
      </c>
      <c r="X944" s="13">
        <f t="shared" si="252"/>
        <v>-50</v>
      </c>
      <c r="Y944" s="10">
        <v>0.62603000000288445</v>
      </c>
      <c r="AD944" s="6"/>
      <c r="AE944" s="6"/>
      <c r="AF944" s="10"/>
      <c r="AG944" s="10"/>
      <c r="AH944" s="10"/>
    </row>
    <row r="945" spans="1:34" x14ac:dyDescent="0.15">
      <c r="A945" s="2"/>
      <c r="B945" s="12"/>
      <c r="C945" s="6"/>
      <c r="D945" s="6"/>
      <c r="E945" s="6"/>
      <c r="F945" s="10"/>
      <c r="G945" s="10"/>
      <c r="H945" s="10"/>
      <c r="I945" s="6"/>
      <c r="J945" s="81"/>
      <c r="K945" s="10"/>
      <c r="L945" s="10"/>
      <c r="M945" s="10"/>
      <c r="N945" s="6"/>
      <c r="O945" s="10"/>
      <c r="P945" s="10"/>
      <c r="Q945" s="10"/>
      <c r="R945" s="6"/>
      <c r="S945" s="81"/>
      <c r="T945" s="10"/>
      <c r="U945" s="10"/>
      <c r="V945" s="10"/>
      <c r="W945" s="29">
        <v>-58</v>
      </c>
      <c r="X945" s="13">
        <f t="shared" si="252"/>
        <v>-50</v>
      </c>
      <c r="Y945" s="10">
        <v>0.83577000000142876</v>
      </c>
      <c r="AD945" s="6"/>
      <c r="AE945" s="6"/>
      <c r="AF945" s="10"/>
      <c r="AG945" s="10"/>
      <c r="AH945" s="10"/>
    </row>
    <row r="946" spans="1:34" x14ac:dyDescent="0.15">
      <c r="A946" s="2"/>
      <c r="B946" s="12"/>
      <c r="C946" s="6"/>
      <c r="D946" s="6"/>
      <c r="E946" s="6"/>
      <c r="F946" s="10"/>
      <c r="G946" s="10"/>
      <c r="H946" s="10"/>
      <c r="I946" s="6"/>
      <c r="J946" s="81"/>
      <c r="K946" s="10"/>
      <c r="L946" s="10"/>
      <c r="M946" s="10"/>
      <c r="N946" s="6"/>
      <c r="O946" s="10"/>
      <c r="P946" s="10"/>
      <c r="Q946" s="10"/>
      <c r="R946" s="6"/>
      <c r="S946" s="81"/>
      <c r="T946" s="10"/>
      <c r="U946" s="10"/>
      <c r="V946" s="10"/>
      <c r="W946" s="29">
        <v>-58</v>
      </c>
      <c r="X946" s="13">
        <f t="shared" si="252"/>
        <v>-50</v>
      </c>
      <c r="Y946" s="10">
        <v>0.91941000000480466</v>
      </c>
      <c r="AD946" s="6"/>
      <c r="AE946" s="6"/>
      <c r="AF946" s="10"/>
      <c r="AG946" s="10"/>
      <c r="AH946" s="10"/>
    </row>
    <row r="947" spans="1:34" x14ac:dyDescent="0.15">
      <c r="A947" s="2"/>
      <c r="B947" s="12"/>
      <c r="C947" s="6"/>
      <c r="D947" s="6"/>
      <c r="E947" s="6"/>
      <c r="F947" s="10"/>
      <c r="G947" s="10"/>
      <c r="H947" s="10"/>
      <c r="I947" s="6"/>
      <c r="J947" s="81"/>
      <c r="K947" s="10"/>
      <c r="L947" s="10"/>
      <c r="M947" s="10"/>
      <c r="N947" s="6"/>
      <c r="O947" s="10"/>
      <c r="P947" s="10"/>
      <c r="Q947" s="10"/>
      <c r="R947" s="6"/>
      <c r="S947" s="81"/>
      <c r="T947" s="10"/>
      <c r="U947" s="10"/>
      <c r="V947" s="10"/>
      <c r="W947" s="29">
        <v>-57</v>
      </c>
      <c r="X947" s="13">
        <f t="shared" si="252"/>
        <v>-50</v>
      </c>
      <c r="Y947" s="10">
        <v>0.11491000000255402</v>
      </c>
      <c r="AD947" s="6"/>
      <c r="AE947" s="6"/>
      <c r="AF947" s="10"/>
      <c r="AG947" s="10"/>
      <c r="AH947" s="10"/>
    </row>
    <row r="948" spans="1:34" x14ac:dyDescent="0.15">
      <c r="A948" s="2"/>
      <c r="B948" s="12"/>
      <c r="C948" s="6"/>
      <c r="D948" s="6"/>
      <c r="E948" s="6"/>
      <c r="F948" s="10"/>
      <c r="G948" s="10"/>
      <c r="H948" s="10"/>
      <c r="I948" s="6"/>
      <c r="J948" s="81"/>
      <c r="K948" s="10"/>
      <c r="L948" s="10"/>
      <c r="M948" s="10"/>
      <c r="N948" s="6"/>
      <c r="O948" s="10"/>
      <c r="P948" s="10"/>
      <c r="Q948" s="10"/>
      <c r="R948" s="6"/>
      <c r="S948" s="81"/>
      <c r="T948" s="10"/>
      <c r="U948" s="10"/>
      <c r="V948" s="10"/>
      <c r="W948" s="29">
        <v>-57</v>
      </c>
      <c r="X948" s="13">
        <f t="shared" si="252"/>
        <v>-50</v>
      </c>
      <c r="Y948" s="10">
        <v>0.45347000000232063</v>
      </c>
      <c r="AD948" s="6"/>
      <c r="AE948" s="6"/>
      <c r="AF948" s="10"/>
      <c r="AG948" s="10"/>
      <c r="AH948" s="10"/>
    </row>
    <row r="949" spans="1:34" x14ac:dyDescent="0.15">
      <c r="A949" s="2"/>
      <c r="B949" s="12"/>
      <c r="C949" s="6"/>
      <c r="D949" s="6"/>
      <c r="E949" s="6"/>
      <c r="F949" s="10"/>
      <c r="G949" s="10"/>
      <c r="H949" s="10"/>
      <c r="I949" s="6"/>
      <c r="J949" s="81"/>
      <c r="K949" s="10"/>
      <c r="L949" s="10"/>
      <c r="M949" s="10"/>
      <c r="N949" s="6"/>
      <c r="O949" s="10"/>
      <c r="P949" s="10"/>
      <c r="Q949" s="10"/>
      <c r="R949" s="6"/>
      <c r="S949" s="81"/>
      <c r="T949" s="10"/>
      <c r="U949" s="10"/>
      <c r="V949" s="10"/>
      <c r="W949" s="29">
        <v>-57</v>
      </c>
      <c r="X949" s="13">
        <f t="shared" si="252"/>
        <v>-50</v>
      </c>
      <c r="Y949" s="10">
        <v>0.44183500000028331</v>
      </c>
      <c r="AD949" s="6"/>
      <c r="AE949" s="6"/>
      <c r="AF949" s="10"/>
      <c r="AG949" s="10"/>
      <c r="AH949" s="10"/>
    </row>
    <row r="950" spans="1:34" x14ac:dyDescent="0.15">
      <c r="A950" s="2"/>
      <c r="B950" s="12"/>
      <c r="C950" s="6"/>
      <c r="D950" s="6"/>
      <c r="E950" s="6"/>
      <c r="F950" s="10"/>
      <c r="G950" s="10"/>
      <c r="H950" s="10"/>
      <c r="I950" s="6"/>
      <c r="J950" s="81"/>
      <c r="K950" s="10"/>
      <c r="L950" s="10"/>
      <c r="M950" s="10"/>
      <c r="N950" s="6"/>
      <c r="O950" s="10"/>
      <c r="P950" s="10"/>
      <c r="Q950" s="10"/>
      <c r="R950" s="6"/>
      <c r="S950" s="81"/>
      <c r="T950" s="10"/>
      <c r="U950" s="10"/>
      <c r="V950" s="10"/>
      <c r="W950" s="29">
        <v>-57</v>
      </c>
      <c r="X950" s="13">
        <f t="shared" si="252"/>
        <v>-50</v>
      </c>
      <c r="Y950" s="10">
        <v>0.44511000000150558</v>
      </c>
      <c r="AD950" s="6"/>
      <c r="AE950" s="6"/>
      <c r="AF950" s="10"/>
      <c r="AG950" s="10"/>
      <c r="AH950" s="10"/>
    </row>
    <row r="951" spans="1:34" x14ac:dyDescent="0.15">
      <c r="A951" s="2"/>
      <c r="B951" s="12"/>
      <c r="C951" s="6"/>
      <c r="D951" s="6"/>
      <c r="E951" s="6"/>
      <c r="F951" s="10"/>
      <c r="G951" s="10"/>
      <c r="H951" s="10"/>
      <c r="I951" s="6"/>
      <c r="J951" s="81"/>
      <c r="K951" s="10"/>
      <c r="L951" s="10"/>
      <c r="M951" s="10"/>
      <c r="N951" s="6"/>
      <c r="O951" s="10"/>
      <c r="P951" s="10"/>
      <c r="Q951" s="10"/>
      <c r="R951" s="6"/>
      <c r="S951" s="81"/>
      <c r="T951" s="10"/>
      <c r="U951" s="10"/>
      <c r="V951" s="10"/>
      <c r="W951" s="29">
        <v>-57</v>
      </c>
      <c r="X951" s="13">
        <f t="shared" si="252"/>
        <v>-50</v>
      </c>
      <c r="Y951" s="10">
        <v>0.62120999999958437</v>
      </c>
      <c r="AD951" s="6"/>
      <c r="AE951" s="6"/>
      <c r="AF951" s="10"/>
      <c r="AG951" s="10"/>
      <c r="AH951" s="10"/>
    </row>
    <row r="952" spans="1:34" x14ac:dyDescent="0.15">
      <c r="A952" s="2"/>
      <c r="B952" s="12"/>
      <c r="C952" s="6"/>
      <c r="D952" s="6"/>
      <c r="E952" s="6"/>
      <c r="F952" s="10"/>
      <c r="G952" s="10"/>
      <c r="H952" s="10"/>
      <c r="I952" s="6"/>
      <c r="J952" s="81"/>
      <c r="K952" s="10"/>
      <c r="L952" s="10"/>
      <c r="M952" s="10"/>
      <c r="N952" s="6"/>
      <c r="O952" s="10"/>
      <c r="P952" s="10"/>
      <c r="Q952" s="10"/>
      <c r="R952" s="6"/>
      <c r="S952" s="81"/>
      <c r="T952" s="10"/>
      <c r="U952" s="10"/>
      <c r="V952" s="10"/>
      <c r="W952" s="29">
        <v>-57</v>
      </c>
      <c r="X952" s="13">
        <f t="shared" si="252"/>
        <v>-50</v>
      </c>
      <c r="Y952" s="10">
        <v>0.67339500000371699</v>
      </c>
      <c r="AD952" s="6"/>
      <c r="AE952" s="6"/>
      <c r="AF952" s="10"/>
      <c r="AG952" s="10"/>
      <c r="AH952" s="10"/>
    </row>
    <row r="953" spans="1:34" x14ac:dyDescent="0.15">
      <c r="A953" s="2"/>
      <c r="B953" s="12"/>
      <c r="C953" s="6"/>
      <c r="D953" s="6"/>
      <c r="E953" s="6"/>
      <c r="F953" s="10"/>
      <c r="G953" s="10"/>
      <c r="H953" s="10"/>
      <c r="I953" s="6"/>
      <c r="J953" s="81"/>
      <c r="K953" s="10"/>
      <c r="L953" s="10"/>
      <c r="M953" s="10"/>
      <c r="N953" s="6"/>
      <c r="O953" s="10"/>
      <c r="P953" s="10"/>
      <c r="Q953" s="10"/>
      <c r="R953" s="6"/>
      <c r="S953" s="81"/>
      <c r="T953" s="10"/>
      <c r="U953" s="10"/>
      <c r="V953" s="10"/>
      <c r="W953" s="29">
        <v>-57</v>
      </c>
      <c r="X953" s="13">
        <f t="shared" si="252"/>
        <v>-50</v>
      </c>
      <c r="Y953" s="10">
        <v>0.34707000000487964</v>
      </c>
      <c r="AD953" s="6"/>
      <c r="AE953" s="6"/>
      <c r="AF953" s="10"/>
      <c r="AG953" s="10"/>
      <c r="AH953" s="10"/>
    </row>
    <row r="954" spans="1:34" x14ac:dyDescent="0.15">
      <c r="A954" s="2"/>
      <c r="B954" s="12"/>
      <c r="C954" s="6"/>
      <c r="D954" s="6"/>
      <c r="E954" s="6"/>
      <c r="F954" s="10"/>
      <c r="G954" s="10"/>
      <c r="H954" s="10"/>
      <c r="I954" s="6"/>
      <c r="J954" s="81"/>
      <c r="K954" s="10"/>
      <c r="L954" s="10"/>
      <c r="M954" s="10"/>
      <c r="N954" s="6"/>
      <c r="O954" s="10"/>
      <c r="P954" s="10"/>
      <c r="Q954" s="10"/>
      <c r="R954" s="6"/>
      <c r="S954" s="81"/>
      <c r="T954" s="10"/>
      <c r="U954" s="10"/>
      <c r="V954" s="10"/>
      <c r="W954" s="29">
        <v>-57</v>
      </c>
      <c r="X954" s="13">
        <f t="shared" si="252"/>
        <v>-50</v>
      </c>
      <c r="Y954" s="10">
        <v>0.42671000000016468</v>
      </c>
      <c r="AD954" s="6"/>
      <c r="AE954" s="6"/>
      <c r="AF954" s="10"/>
      <c r="AG954" s="10"/>
      <c r="AH954" s="10"/>
    </row>
    <row r="955" spans="1:34" x14ac:dyDescent="0.15">
      <c r="A955" s="2"/>
      <c r="B955" s="12"/>
      <c r="C955" s="6"/>
      <c r="D955" s="6"/>
      <c r="E955" s="6"/>
      <c r="F955" s="10"/>
      <c r="G955" s="10"/>
      <c r="H955" s="10"/>
      <c r="I955" s="6"/>
      <c r="J955" s="81"/>
      <c r="K955" s="10"/>
      <c r="L955" s="10"/>
      <c r="M955" s="10"/>
      <c r="N955" s="6"/>
      <c r="O955" s="10"/>
      <c r="P955" s="10"/>
      <c r="Q955" s="10"/>
      <c r="R955" s="6"/>
      <c r="S955" s="81"/>
      <c r="T955" s="10"/>
      <c r="U955" s="10"/>
      <c r="V955" s="10"/>
      <c r="W955" s="29">
        <v>-57</v>
      </c>
      <c r="X955" s="13">
        <f t="shared" si="252"/>
        <v>-50</v>
      </c>
      <c r="Y955" s="10">
        <v>0.75445500000214305</v>
      </c>
      <c r="AD955" s="6"/>
      <c r="AE955" s="6"/>
      <c r="AF955" s="10"/>
      <c r="AG955" s="10"/>
      <c r="AH955" s="10"/>
    </row>
    <row r="956" spans="1:34" x14ac:dyDescent="0.15">
      <c r="A956" s="2"/>
      <c r="B956" s="12"/>
      <c r="C956" s="6"/>
      <c r="D956" s="6"/>
      <c r="E956" s="6"/>
      <c r="F956" s="10"/>
      <c r="G956" s="10"/>
      <c r="H956" s="10"/>
      <c r="I956" s="6"/>
      <c r="J956" s="81"/>
      <c r="K956" s="10"/>
      <c r="L956" s="10"/>
      <c r="M956" s="10"/>
      <c r="N956" s="6"/>
      <c r="O956" s="10"/>
      <c r="P956" s="10"/>
      <c r="Q956" s="10"/>
      <c r="R956" s="6"/>
      <c r="S956" s="81"/>
      <c r="T956" s="10"/>
      <c r="U956" s="10"/>
      <c r="V956" s="10"/>
      <c r="W956" s="29">
        <v>-57</v>
      </c>
      <c r="X956" s="13">
        <f t="shared" si="252"/>
        <v>-50</v>
      </c>
      <c r="Y956" s="10">
        <v>0.7629100000003386</v>
      </c>
      <c r="AD956" s="6"/>
      <c r="AE956" s="6"/>
      <c r="AF956" s="10"/>
      <c r="AG956" s="10"/>
      <c r="AH956" s="10"/>
    </row>
    <row r="957" spans="1:34" x14ac:dyDescent="0.15">
      <c r="A957" s="2"/>
      <c r="B957" s="12"/>
      <c r="C957" s="6"/>
      <c r="D957" s="6"/>
      <c r="E957" s="6"/>
      <c r="F957" s="10"/>
      <c r="G957" s="10"/>
      <c r="H957" s="10"/>
      <c r="I957" s="6"/>
      <c r="J957" s="81"/>
      <c r="K957" s="10"/>
      <c r="L957" s="10"/>
      <c r="M957" s="10"/>
      <c r="N957" s="6"/>
      <c r="O957" s="10"/>
      <c r="P957" s="10"/>
      <c r="Q957" s="10"/>
      <c r="R957" s="6"/>
      <c r="S957" s="81"/>
      <c r="T957" s="10"/>
      <c r="U957" s="10"/>
      <c r="V957" s="10"/>
      <c r="W957" s="29">
        <v>-57</v>
      </c>
      <c r="X957" s="13">
        <f t="shared" si="252"/>
        <v>-50</v>
      </c>
      <c r="Y957" s="10">
        <v>0.78036500000400566</v>
      </c>
      <c r="AD957" s="6"/>
      <c r="AE957" s="6"/>
      <c r="AF957" s="10"/>
      <c r="AG957" s="10"/>
      <c r="AH957" s="10"/>
    </row>
    <row r="958" spans="1:34" x14ac:dyDescent="0.15">
      <c r="A958" s="2"/>
      <c r="B958" s="12"/>
      <c r="C958" s="6"/>
      <c r="D958" s="6"/>
      <c r="E958" s="6"/>
      <c r="F958" s="10"/>
      <c r="G958" s="10"/>
      <c r="H958" s="10"/>
      <c r="I958" s="6"/>
      <c r="J958" s="81"/>
      <c r="K958" s="10"/>
      <c r="L958" s="10"/>
      <c r="M958" s="10"/>
      <c r="N958" s="6"/>
      <c r="O958" s="10"/>
      <c r="P958" s="10"/>
      <c r="Q958" s="10"/>
      <c r="R958" s="6"/>
      <c r="S958" s="81"/>
      <c r="T958" s="10"/>
      <c r="U958" s="10"/>
      <c r="V958" s="10"/>
      <c r="W958" s="29">
        <v>-57</v>
      </c>
      <c r="X958" s="13">
        <f t="shared" si="252"/>
        <v>-50</v>
      </c>
      <c r="Y958" s="10">
        <v>0.7818200000044131</v>
      </c>
      <c r="AD958" s="6"/>
      <c r="AE958" s="6"/>
      <c r="AF958" s="10"/>
      <c r="AG958" s="10"/>
      <c r="AH958" s="10"/>
    </row>
    <row r="959" spans="1:34" x14ac:dyDescent="0.15">
      <c r="A959" s="2"/>
      <c r="B959" s="12"/>
      <c r="C959" s="6"/>
      <c r="D959" s="6"/>
      <c r="E959" s="6"/>
      <c r="F959" s="10"/>
      <c r="G959" s="10"/>
      <c r="H959" s="10"/>
      <c r="I959" s="6"/>
      <c r="J959" s="81"/>
      <c r="K959" s="10"/>
      <c r="L959" s="10"/>
      <c r="M959" s="10"/>
      <c r="N959" s="6"/>
      <c r="O959" s="10"/>
      <c r="P959" s="10"/>
      <c r="Q959" s="10"/>
      <c r="R959" s="6"/>
      <c r="S959" s="81"/>
      <c r="T959" s="10"/>
      <c r="U959" s="10"/>
      <c r="V959" s="10"/>
      <c r="W959" s="29">
        <v>-57</v>
      </c>
      <c r="X959" s="13">
        <f t="shared" si="252"/>
        <v>-50</v>
      </c>
      <c r="Y959" s="10">
        <v>0.21921000000173452</v>
      </c>
      <c r="AD959" s="6"/>
      <c r="AE959" s="6"/>
      <c r="AF959" s="10"/>
      <c r="AG959" s="10"/>
      <c r="AH959" s="10"/>
    </row>
    <row r="960" spans="1:34" x14ac:dyDescent="0.15">
      <c r="A960" s="2"/>
      <c r="B960" s="12"/>
      <c r="C960" s="6"/>
      <c r="D960" s="6"/>
      <c r="E960" s="6"/>
      <c r="F960" s="10"/>
      <c r="G960" s="10"/>
      <c r="H960" s="10"/>
      <c r="I960" s="6"/>
      <c r="J960" s="81"/>
      <c r="K960" s="10"/>
      <c r="L960" s="10"/>
      <c r="M960" s="10"/>
      <c r="N960" s="6"/>
      <c r="O960" s="10"/>
      <c r="P960" s="10"/>
      <c r="Q960" s="10"/>
      <c r="R960" s="6"/>
      <c r="S960" s="81"/>
      <c r="T960" s="10"/>
      <c r="U960" s="10"/>
      <c r="V960" s="10"/>
      <c r="W960" s="29">
        <v>-57</v>
      </c>
      <c r="X960" s="13">
        <f t="shared" si="252"/>
        <v>-50</v>
      </c>
      <c r="Y960" s="10">
        <v>0.2264850000037717</v>
      </c>
      <c r="AD960" s="6"/>
      <c r="AE960" s="6"/>
      <c r="AF960" s="10"/>
      <c r="AG960" s="10"/>
      <c r="AH960" s="10"/>
    </row>
    <row r="961" spans="1:34" x14ac:dyDescent="0.15">
      <c r="A961" s="2"/>
      <c r="B961" s="12"/>
      <c r="C961" s="6"/>
      <c r="D961" s="6"/>
      <c r="E961" s="6"/>
      <c r="F961" s="10"/>
      <c r="G961" s="10"/>
      <c r="H961" s="10"/>
      <c r="I961" s="6"/>
      <c r="J961" s="81"/>
      <c r="K961" s="10"/>
      <c r="L961" s="10"/>
      <c r="M961" s="10"/>
      <c r="N961" s="6"/>
      <c r="O961" s="10"/>
      <c r="P961" s="10"/>
      <c r="Q961" s="10"/>
      <c r="R961" s="6"/>
      <c r="S961" s="81"/>
      <c r="T961" s="10"/>
      <c r="U961" s="10"/>
      <c r="V961" s="10"/>
      <c r="W961" s="29">
        <v>-57</v>
      </c>
      <c r="X961" s="13">
        <f t="shared" si="252"/>
        <v>-50</v>
      </c>
      <c r="Y961" s="10">
        <v>0.22694000000033743</v>
      </c>
      <c r="AD961" s="6"/>
      <c r="AE961" s="6"/>
      <c r="AF961" s="10"/>
      <c r="AG961" s="10"/>
      <c r="AH961" s="10"/>
    </row>
    <row r="962" spans="1:34" x14ac:dyDescent="0.15">
      <c r="A962" s="2"/>
      <c r="B962" s="12"/>
      <c r="C962" s="6"/>
      <c r="D962" s="6"/>
      <c r="E962" s="6"/>
      <c r="F962" s="10"/>
      <c r="G962" s="10"/>
      <c r="H962" s="10"/>
      <c r="I962" s="6"/>
      <c r="J962" s="81"/>
      <c r="K962" s="10"/>
      <c r="L962" s="10"/>
      <c r="M962" s="10"/>
      <c r="N962" s="6"/>
      <c r="O962" s="10"/>
      <c r="P962" s="10"/>
      <c r="Q962" s="10"/>
      <c r="R962" s="6"/>
      <c r="S962" s="81"/>
      <c r="T962" s="10"/>
      <c r="U962" s="10"/>
      <c r="V962" s="10"/>
      <c r="W962" s="29">
        <v>-57</v>
      </c>
      <c r="X962" s="13">
        <f t="shared" si="252"/>
        <v>-50</v>
      </c>
      <c r="Y962" s="10">
        <v>0.46995500000621582</v>
      </c>
      <c r="AD962" s="6"/>
      <c r="AE962" s="6"/>
      <c r="AF962" s="10"/>
      <c r="AG962" s="10"/>
      <c r="AH962" s="10"/>
    </row>
    <row r="963" spans="1:34" x14ac:dyDescent="0.15">
      <c r="A963" s="2"/>
      <c r="B963" s="12"/>
      <c r="C963" s="6"/>
      <c r="D963" s="6"/>
      <c r="E963" s="6"/>
      <c r="F963" s="10"/>
      <c r="G963" s="10"/>
      <c r="H963" s="10"/>
      <c r="I963" s="6"/>
      <c r="J963" s="81"/>
      <c r="K963" s="10"/>
      <c r="L963" s="10"/>
      <c r="M963" s="10"/>
      <c r="N963" s="6"/>
      <c r="O963" s="10"/>
      <c r="P963" s="10"/>
      <c r="Q963" s="10"/>
      <c r="R963" s="6"/>
      <c r="S963" s="81"/>
      <c r="T963" s="10"/>
      <c r="U963" s="10"/>
      <c r="V963" s="10"/>
      <c r="W963" s="29">
        <v>-57</v>
      </c>
      <c r="X963" s="13">
        <f t="shared" si="252"/>
        <v>-50</v>
      </c>
      <c r="Y963" s="10">
        <v>0.46841000000237409</v>
      </c>
      <c r="AD963" s="6"/>
      <c r="AE963" s="6"/>
      <c r="AF963" s="10"/>
      <c r="AG963" s="10"/>
      <c r="AH963" s="10"/>
    </row>
    <row r="964" spans="1:34" x14ac:dyDescent="0.15">
      <c r="A964" s="2"/>
      <c r="B964" s="12"/>
      <c r="C964" s="6"/>
      <c r="D964" s="6"/>
      <c r="E964" s="6"/>
      <c r="F964" s="10"/>
      <c r="G964" s="10"/>
      <c r="H964" s="10"/>
      <c r="I964" s="6"/>
      <c r="J964" s="81"/>
      <c r="K964" s="10"/>
      <c r="L964" s="10"/>
      <c r="M964" s="10"/>
      <c r="N964" s="6"/>
      <c r="O964" s="10"/>
      <c r="P964" s="10"/>
      <c r="Q964" s="10"/>
      <c r="R964" s="6"/>
      <c r="S964" s="81"/>
      <c r="T964" s="10"/>
      <c r="U964" s="10"/>
      <c r="V964" s="10"/>
      <c r="W964" s="29">
        <v>-57</v>
      </c>
      <c r="X964" s="13">
        <f t="shared" si="252"/>
        <v>-50</v>
      </c>
      <c r="Y964" s="10">
        <v>0.46686500000580833</v>
      </c>
      <c r="AD964" s="6"/>
      <c r="AE964" s="6"/>
      <c r="AF964" s="10"/>
      <c r="AG964" s="10"/>
      <c r="AH964" s="10"/>
    </row>
    <row r="965" spans="1:34" x14ac:dyDescent="0.15">
      <c r="A965" s="2"/>
      <c r="B965" s="12"/>
      <c r="C965" s="6"/>
      <c r="D965" s="6"/>
      <c r="E965" s="6"/>
      <c r="F965" s="10"/>
      <c r="G965" s="10"/>
      <c r="H965" s="10"/>
      <c r="I965" s="6"/>
      <c r="J965" s="81"/>
      <c r="K965" s="10"/>
      <c r="L965" s="10"/>
      <c r="M965" s="10"/>
      <c r="N965" s="6"/>
      <c r="O965" s="10"/>
      <c r="P965" s="10"/>
      <c r="Q965" s="10"/>
      <c r="R965" s="6"/>
      <c r="S965" s="81"/>
      <c r="T965" s="10"/>
      <c r="U965" s="10"/>
      <c r="V965" s="10"/>
      <c r="W965" s="29">
        <v>-57</v>
      </c>
      <c r="X965" s="13">
        <f t="shared" ref="X965:X1028" si="253">0-(MID(W965,LEN(W965)-1,1)*10)</f>
        <v>-50</v>
      </c>
      <c r="Y965" s="10">
        <v>0.56486500000394568</v>
      </c>
      <c r="AD965" s="6"/>
      <c r="AE965" s="6"/>
      <c r="AF965" s="10"/>
      <c r="AG965" s="10"/>
      <c r="AH965" s="10"/>
    </row>
    <row r="966" spans="1:34" x14ac:dyDescent="0.15">
      <c r="A966" s="2"/>
      <c r="B966" s="12"/>
      <c r="C966" s="6"/>
      <c r="D966" s="6"/>
      <c r="E966" s="6"/>
      <c r="F966" s="10"/>
      <c r="G966" s="10"/>
      <c r="H966" s="10"/>
      <c r="I966" s="6"/>
      <c r="J966" s="81"/>
      <c r="K966" s="10"/>
      <c r="L966" s="10"/>
      <c r="M966" s="10"/>
      <c r="N966" s="6"/>
      <c r="O966" s="10"/>
      <c r="P966" s="10"/>
      <c r="Q966" s="10"/>
      <c r="R966" s="6"/>
      <c r="S966" s="81"/>
      <c r="T966" s="10"/>
      <c r="U966" s="10"/>
      <c r="V966" s="10"/>
      <c r="W966" s="29">
        <v>-57</v>
      </c>
      <c r="X966" s="13">
        <f t="shared" si="253"/>
        <v>-50</v>
      </c>
      <c r="Y966" s="10">
        <v>0.57077500000173376</v>
      </c>
      <c r="AD966" s="6"/>
      <c r="AE966" s="6"/>
      <c r="AF966" s="10"/>
      <c r="AG966" s="10"/>
      <c r="AH966" s="10"/>
    </row>
    <row r="967" spans="1:34" x14ac:dyDescent="0.15">
      <c r="A967" s="2"/>
      <c r="B967" s="12"/>
      <c r="C967" s="6"/>
      <c r="D967" s="6"/>
      <c r="E967" s="6"/>
      <c r="F967" s="10"/>
      <c r="G967" s="10"/>
      <c r="H967" s="10"/>
      <c r="I967" s="6"/>
      <c r="J967" s="81"/>
      <c r="K967" s="10"/>
      <c r="L967" s="10"/>
      <c r="M967" s="10"/>
      <c r="N967" s="6"/>
      <c r="O967" s="10"/>
      <c r="P967" s="10"/>
      <c r="Q967" s="10"/>
      <c r="R967" s="6"/>
      <c r="S967" s="81"/>
      <c r="T967" s="10"/>
      <c r="U967" s="10"/>
      <c r="V967" s="10"/>
      <c r="W967" s="29">
        <v>-57</v>
      </c>
      <c r="X967" s="13">
        <f t="shared" si="253"/>
        <v>-50</v>
      </c>
      <c r="Y967" s="10">
        <v>0.65414000000086059</v>
      </c>
      <c r="AD967" s="6"/>
      <c r="AE967" s="6"/>
      <c r="AF967" s="10"/>
      <c r="AG967" s="10"/>
      <c r="AH967" s="10"/>
    </row>
    <row r="968" spans="1:34" x14ac:dyDescent="0.15">
      <c r="A968" s="2"/>
      <c r="B968" s="12"/>
      <c r="C968" s="6"/>
      <c r="D968" s="6"/>
      <c r="E968" s="6"/>
      <c r="F968" s="10"/>
      <c r="G968" s="10"/>
      <c r="H968" s="10"/>
      <c r="I968" s="6"/>
      <c r="J968" s="81"/>
      <c r="K968" s="10"/>
      <c r="L968" s="10"/>
      <c r="M968" s="10"/>
      <c r="N968" s="6"/>
      <c r="O968" s="10"/>
      <c r="P968" s="10"/>
      <c r="Q968" s="10"/>
      <c r="R968" s="6"/>
      <c r="S968" s="81"/>
      <c r="T968" s="10"/>
      <c r="U968" s="10"/>
      <c r="V968" s="10"/>
      <c r="W968" s="29">
        <v>-57</v>
      </c>
      <c r="X968" s="13">
        <f t="shared" si="253"/>
        <v>-50</v>
      </c>
      <c r="Y968" s="10">
        <v>0.6618699999994635</v>
      </c>
      <c r="AD968" s="6"/>
      <c r="AE968" s="6"/>
      <c r="AF968" s="10"/>
      <c r="AG968" s="10"/>
      <c r="AH968" s="10"/>
    </row>
    <row r="969" spans="1:34" x14ac:dyDescent="0.15">
      <c r="A969" s="2"/>
      <c r="B969" s="12"/>
      <c r="C969" s="6"/>
      <c r="D969" s="6"/>
      <c r="E969" s="6"/>
      <c r="F969" s="10"/>
      <c r="G969" s="10"/>
      <c r="H969" s="10"/>
      <c r="I969" s="6"/>
      <c r="J969" s="81"/>
      <c r="K969" s="10"/>
      <c r="L969" s="10"/>
      <c r="M969" s="10"/>
      <c r="N969" s="6"/>
      <c r="O969" s="10"/>
      <c r="P969" s="10"/>
      <c r="Q969" s="10"/>
      <c r="R969" s="6"/>
      <c r="S969" s="81"/>
      <c r="T969" s="10"/>
      <c r="U969" s="10"/>
      <c r="V969" s="10"/>
      <c r="W969" s="29">
        <v>-57</v>
      </c>
      <c r="X969" s="13">
        <f t="shared" si="253"/>
        <v>-50</v>
      </c>
      <c r="Y969" s="10">
        <v>0.1045350000056906</v>
      </c>
      <c r="AD969" s="6"/>
      <c r="AE969" s="6"/>
      <c r="AF969" s="10"/>
      <c r="AG969" s="10"/>
      <c r="AH969" s="10"/>
    </row>
    <row r="970" spans="1:34" x14ac:dyDescent="0.15">
      <c r="A970" s="2"/>
      <c r="B970" s="12"/>
      <c r="C970" s="6"/>
      <c r="D970" s="6"/>
      <c r="E970" s="6"/>
      <c r="F970" s="10"/>
      <c r="G970" s="10"/>
      <c r="H970" s="10"/>
      <c r="I970" s="6"/>
      <c r="J970" s="81"/>
      <c r="K970" s="10"/>
      <c r="L970" s="10"/>
      <c r="M970" s="10"/>
      <c r="N970" s="6"/>
      <c r="O970" s="10"/>
      <c r="P970" s="10"/>
      <c r="Q970" s="10"/>
      <c r="R970" s="6"/>
      <c r="S970" s="81"/>
      <c r="T970" s="10"/>
      <c r="U970" s="10"/>
      <c r="V970" s="10"/>
      <c r="W970" s="29">
        <v>-57</v>
      </c>
      <c r="X970" s="13">
        <f t="shared" si="253"/>
        <v>-50</v>
      </c>
      <c r="Y970" s="10">
        <v>9.4990000000219066E-2</v>
      </c>
      <c r="AD970" s="6"/>
      <c r="AE970" s="6"/>
      <c r="AF970" s="10"/>
      <c r="AG970" s="10"/>
      <c r="AH970" s="10"/>
    </row>
    <row r="971" spans="1:34" x14ac:dyDescent="0.15">
      <c r="A971" s="2"/>
      <c r="B971" s="12"/>
      <c r="C971" s="6"/>
      <c r="D971" s="6"/>
      <c r="E971" s="6"/>
      <c r="F971" s="10"/>
      <c r="G971" s="10"/>
      <c r="H971" s="10"/>
      <c r="I971" s="6"/>
      <c r="J971" s="81"/>
      <c r="K971" s="10"/>
      <c r="L971" s="10"/>
      <c r="M971" s="10"/>
      <c r="N971" s="6"/>
      <c r="O971" s="10"/>
      <c r="P971" s="10"/>
      <c r="Q971" s="10"/>
      <c r="R971" s="6"/>
      <c r="S971" s="81"/>
      <c r="T971" s="10"/>
      <c r="U971" s="10"/>
      <c r="V971" s="10"/>
      <c r="W971" s="29">
        <v>-57</v>
      </c>
      <c r="X971" s="13">
        <f t="shared" si="253"/>
        <v>-50</v>
      </c>
      <c r="Y971" s="10">
        <v>0.34700000000307085</v>
      </c>
      <c r="AD971" s="6"/>
      <c r="AE971" s="6"/>
      <c r="AF971" s="10"/>
      <c r="AG971" s="10"/>
      <c r="AH971" s="10"/>
    </row>
    <row r="972" spans="1:34" x14ac:dyDescent="0.15">
      <c r="A972" s="2"/>
      <c r="B972" s="12"/>
      <c r="C972" s="6"/>
      <c r="D972" s="6"/>
      <c r="E972" s="6"/>
      <c r="F972" s="10"/>
      <c r="G972" s="10"/>
      <c r="H972" s="10"/>
      <c r="I972" s="6"/>
      <c r="J972" s="81"/>
      <c r="K972" s="10"/>
      <c r="L972" s="10"/>
      <c r="M972" s="10"/>
      <c r="N972" s="6"/>
      <c r="O972" s="10"/>
      <c r="P972" s="10"/>
      <c r="Q972" s="10"/>
      <c r="R972" s="6"/>
      <c r="S972" s="81"/>
      <c r="T972" s="10"/>
      <c r="U972" s="10"/>
      <c r="V972" s="10"/>
      <c r="W972" s="29">
        <v>-57</v>
      </c>
      <c r="X972" s="13">
        <f t="shared" si="253"/>
        <v>-50</v>
      </c>
      <c r="Y972" s="10">
        <v>0.537650000005224</v>
      </c>
      <c r="AD972" s="6"/>
      <c r="AE972" s="6"/>
      <c r="AF972" s="10"/>
      <c r="AG972" s="10"/>
      <c r="AH972" s="10"/>
    </row>
    <row r="973" spans="1:34" x14ac:dyDescent="0.15">
      <c r="A973" s="2"/>
      <c r="B973" s="12"/>
      <c r="C973" s="6"/>
      <c r="D973" s="6"/>
      <c r="E973" s="6"/>
      <c r="F973" s="10"/>
      <c r="G973" s="10"/>
      <c r="H973" s="10"/>
      <c r="I973" s="6"/>
      <c r="J973" s="81"/>
      <c r="K973" s="10"/>
      <c r="L973" s="10"/>
      <c r="M973" s="10"/>
      <c r="N973" s="6"/>
      <c r="O973" s="10"/>
      <c r="P973" s="10"/>
      <c r="Q973" s="10"/>
      <c r="R973" s="6"/>
      <c r="S973" s="81"/>
      <c r="T973" s="10"/>
      <c r="U973" s="10"/>
      <c r="V973" s="10"/>
      <c r="W973" s="29">
        <v>-57</v>
      </c>
      <c r="X973" s="13">
        <f t="shared" si="253"/>
        <v>-50</v>
      </c>
      <c r="Y973" s="10">
        <v>0.53610500000138228</v>
      </c>
      <c r="AD973" s="6"/>
      <c r="AE973" s="6"/>
      <c r="AF973" s="10"/>
      <c r="AG973" s="10"/>
      <c r="AH973" s="10"/>
    </row>
    <row r="974" spans="1:34" x14ac:dyDescent="0.15">
      <c r="A974" s="2"/>
      <c r="B974" s="12"/>
      <c r="C974" s="6"/>
      <c r="D974" s="6"/>
      <c r="E974" s="6"/>
      <c r="F974" s="10"/>
      <c r="G974" s="10"/>
      <c r="H974" s="10"/>
      <c r="I974" s="6"/>
      <c r="J974" s="81"/>
      <c r="K974" s="10"/>
      <c r="L974" s="10"/>
      <c r="M974" s="10"/>
      <c r="N974" s="6"/>
      <c r="O974" s="10"/>
      <c r="P974" s="10"/>
      <c r="Q974" s="10"/>
      <c r="R974" s="6"/>
      <c r="S974" s="81"/>
      <c r="T974" s="10"/>
      <c r="U974" s="10"/>
      <c r="V974" s="10"/>
      <c r="W974" s="29">
        <v>-57</v>
      </c>
      <c r="X974" s="13">
        <f t="shared" si="253"/>
        <v>-50</v>
      </c>
      <c r="Y974" s="10">
        <v>0.84221000000533985</v>
      </c>
      <c r="AD974" s="6"/>
      <c r="AE974" s="6"/>
      <c r="AF974" s="10"/>
      <c r="AG974" s="10"/>
      <c r="AH974" s="10"/>
    </row>
    <row r="975" spans="1:34" x14ac:dyDescent="0.15">
      <c r="A975" s="2"/>
      <c r="B975" s="12"/>
      <c r="C975" s="6"/>
      <c r="D975" s="6"/>
      <c r="E975" s="6"/>
      <c r="F975" s="10"/>
      <c r="G975" s="10"/>
      <c r="H975" s="10"/>
      <c r="I975" s="6"/>
      <c r="J975" s="81"/>
      <c r="K975" s="10"/>
      <c r="L975" s="10"/>
      <c r="M975" s="10"/>
      <c r="N975" s="6"/>
      <c r="O975" s="10"/>
      <c r="P975" s="10"/>
      <c r="Q975" s="10"/>
      <c r="R975" s="6"/>
      <c r="S975" s="81"/>
      <c r="T975" s="10"/>
      <c r="U975" s="10"/>
      <c r="V975" s="10"/>
      <c r="W975" s="29">
        <v>-57</v>
      </c>
      <c r="X975" s="13">
        <f t="shared" si="253"/>
        <v>-50</v>
      </c>
      <c r="Y975" s="10">
        <v>0.85712000000132349</v>
      </c>
      <c r="AD975" s="6"/>
      <c r="AE975" s="6"/>
      <c r="AF975" s="10"/>
      <c r="AG975" s="10"/>
      <c r="AH975" s="10"/>
    </row>
    <row r="976" spans="1:34" x14ac:dyDescent="0.15">
      <c r="A976" s="2"/>
      <c r="B976" s="12"/>
      <c r="C976" s="6"/>
      <c r="D976" s="6"/>
      <c r="E976" s="6"/>
      <c r="F976" s="10"/>
      <c r="G976" s="10"/>
      <c r="H976" s="10"/>
      <c r="I976" s="6"/>
      <c r="J976" s="81"/>
      <c r="K976" s="10"/>
      <c r="L976" s="10"/>
      <c r="M976" s="10"/>
      <c r="N976" s="6"/>
      <c r="O976" s="10"/>
      <c r="P976" s="10"/>
      <c r="Q976" s="10"/>
      <c r="R976" s="6"/>
      <c r="S976" s="81"/>
      <c r="T976" s="10"/>
      <c r="U976" s="10"/>
      <c r="V976" s="10"/>
      <c r="W976" s="29">
        <v>-57</v>
      </c>
      <c r="X976" s="13">
        <f t="shared" si="253"/>
        <v>-50</v>
      </c>
      <c r="Y976" s="10">
        <v>0.88594000000400097</v>
      </c>
      <c r="AD976" s="6"/>
      <c r="AE976" s="6"/>
      <c r="AF976" s="10"/>
      <c r="AG976" s="10"/>
      <c r="AH976" s="10"/>
    </row>
    <row r="977" spans="1:34" x14ac:dyDescent="0.15">
      <c r="A977" s="2"/>
      <c r="B977" s="12"/>
      <c r="C977" s="6"/>
      <c r="D977" s="6"/>
      <c r="E977" s="6"/>
      <c r="F977" s="10"/>
      <c r="G977" s="10"/>
      <c r="H977" s="10"/>
      <c r="I977" s="6"/>
      <c r="J977" s="81"/>
      <c r="K977" s="10"/>
      <c r="L977" s="10"/>
      <c r="M977" s="10"/>
      <c r="N977" s="6"/>
      <c r="O977" s="10"/>
      <c r="P977" s="10"/>
      <c r="Q977" s="10"/>
      <c r="R977" s="6"/>
      <c r="S977" s="81"/>
      <c r="T977" s="10"/>
      <c r="U977" s="10"/>
      <c r="V977" s="10"/>
      <c r="W977" s="29">
        <v>-57</v>
      </c>
      <c r="X977" s="13">
        <f t="shared" si="253"/>
        <v>-50</v>
      </c>
      <c r="Y977" s="10">
        <v>0.92339500000446662</v>
      </c>
      <c r="AD977" s="6"/>
      <c r="AE977" s="6"/>
      <c r="AF977" s="10"/>
      <c r="AG977" s="10"/>
      <c r="AH977" s="10"/>
    </row>
    <row r="978" spans="1:34" x14ac:dyDescent="0.15">
      <c r="A978" s="2"/>
      <c r="B978" s="12"/>
      <c r="C978" s="6"/>
      <c r="D978" s="6"/>
      <c r="E978" s="6"/>
      <c r="F978" s="10"/>
      <c r="G978" s="10"/>
      <c r="H978" s="10"/>
      <c r="I978" s="6"/>
      <c r="J978" s="81"/>
      <c r="K978" s="10"/>
      <c r="L978" s="10"/>
      <c r="M978" s="10"/>
      <c r="N978" s="6"/>
      <c r="O978" s="10"/>
      <c r="P978" s="10"/>
      <c r="Q978" s="10"/>
      <c r="R978" s="6"/>
      <c r="S978" s="81"/>
      <c r="T978" s="10"/>
      <c r="U978" s="10"/>
      <c r="V978" s="10"/>
      <c r="W978" s="29">
        <v>-57</v>
      </c>
      <c r="X978" s="13">
        <f t="shared" si="253"/>
        <v>-50</v>
      </c>
      <c r="Y978" s="10">
        <v>0.94385000000510688</v>
      </c>
      <c r="AD978" s="6"/>
      <c r="AE978" s="6"/>
      <c r="AF978" s="10"/>
      <c r="AG978" s="10"/>
      <c r="AH978" s="10"/>
    </row>
    <row r="979" spans="1:34" x14ac:dyDescent="0.15">
      <c r="A979" s="2"/>
      <c r="B979" s="12"/>
      <c r="C979" s="6"/>
      <c r="D979" s="6"/>
      <c r="E979" s="6"/>
      <c r="F979" s="10"/>
      <c r="G979" s="10"/>
      <c r="H979" s="10"/>
      <c r="I979" s="6"/>
      <c r="J979" s="81"/>
      <c r="K979" s="10"/>
      <c r="L979" s="10"/>
      <c r="M979" s="10"/>
      <c r="N979" s="6"/>
      <c r="O979" s="10"/>
      <c r="P979" s="10"/>
      <c r="Q979" s="10"/>
      <c r="R979" s="6"/>
      <c r="S979" s="81"/>
      <c r="T979" s="10"/>
      <c r="U979" s="10"/>
      <c r="V979" s="10"/>
      <c r="W979" s="29">
        <v>-57</v>
      </c>
      <c r="X979" s="13">
        <f t="shared" si="253"/>
        <v>-50</v>
      </c>
      <c r="Y979" s="10">
        <v>0.93040000000347689</v>
      </c>
      <c r="AD979" s="6"/>
      <c r="AE979" s="6"/>
      <c r="AF979" s="10"/>
      <c r="AG979" s="10"/>
      <c r="AH979" s="10"/>
    </row>
    <row r="980" spans="1:34" x14ac:dyDescent="0.15">
      <c r="A980" s="2"/>
      <c r="B980" s="12"/>
      <c r="C980" s="6"/>
      <c r="D980" s="6"/>
      <c r="E980" s="6"/>
      <c r="F980" s="10"/>
      <c r="G980" s="10"/>
      <c r="H980" s="10"/>
      <c r="I980" s="6"/>
      <c r="J980" s="81"/>
      <c r="K980" s="10"/>
      <c r="L980" s="10"/>
      <c r="M980" s="10"/>
      <c r="N980" s="6"/>
      <c r="O980" s="10"/>
      <c r="P980" s="10"/>
      <c r="Q980" s="10"/>
      <c r="R980" s="6"/>
      <c r="S980" s="81"/>
      <c r="T980" s="10"/>
      <c r="U980" s="10"/>
      <c r="V980" s="10"/>
      <c r="W980" s="29">
        <v>-57</v>
      </c>
      <c r="X980" s="13">
        <f t="shared" si="253"/>
        <v>-50</v>
      </c>
      <c r="Y980" s="10">
        <v>0.93285500000045007</v>
      </c>
      <c r="AD980" s="6"/>
      <c r="AE980" s="6"/>
      <c r="AF980" s="10"/>
      <c r="AG980" s="10"/>
      <c r="AH980" s="10"/>
    </row>
    <row r="981" spans="1:34" x14ac:dyDescent="0.15">
      <c r="A981" s="2"/>
      <c r="B981" s="12"/>
      <c r="C981" s="6"/>
      <c r="D981" s="6"/>
      <c r="E981" s="6"/>
      <c r="F981" s="10"/>
      <c r="G981" s="10"/>
      <c r="H981" s="10"/>
      <c r="I981" s="6"/>
      <c r="J981" s="81"/>
      <c r="K981" s="10"/>
      <c r="L981" s="10"/>
      <c r="M981" s="10"/>
      <c r="N981" s="6"/>
      <c r="O981" s="10"/>
      <c r="P981" s="10"/>
      <c r="Q981" s="10"/>
      <c r="R981" s="6"/>
      <c r="S981" s="81"/>
      <c r="T981" s="10"/>
      <c r="U981" s="10"/>
      <c r="V981" s="10"/>
      <c r="W981" s="29">
        <v>-57</v>
      </c>
      <c r="X981" s="13">
        <f t="shared" si="253"/>
        <v>-50</v>
      </c>
      <c r="Y981" s="10">
        <v>0.93531000000469922</v>
      </c>
      <c r="AD981" s="6"/>
      <c r="AE981" s="6"/>
      <c r="AF981" s="10"/>
      <c r="AG981" s="10"/>
      <c r="AH981" s="10"/>
    </row>
    <row r="982" spans="1:34" x14ac:dyDescent="0.15">
      <c r="A982" s="2"/>
      <c r="B982" s="12"/>
      <c r="C982" s="6"/>
      <c r="D982" s="6"/>
      <c r="E982" s="6"/>
      <c r="F982" s="10"/>
      <c r="G982" s="10"/>
      <c r="H982" s="10"/>
      <c r="I982" s="6"/>
      <c r="J982" s="81"/>
      <c r="K982" s="10"/>
      <c r="L982" s="10"/>
      <c r="M982" s="10"/>
      <c r="N982" s="6"/>
      <c r="O982" s="10"/>
      <c r="P982" s="10"/>
      <c r="Q982" s="10"/>
      <c r="R982" s="6"/>
      <c r="S982" s="81"/>
      <c r="T982" s="10"/>
      <c r="U982" s="10"/>
      <c r="V982" s="10"/>
      <c r="W982" s="29">
        <v>-57</v>
      </c>
      <c r="X982" s="13">
        <f t="shared" si="253"/>
        <v>-50</v>
      </c>
      <c r="Y982" s="10">
        <v>0.25060000000039118</v>
      </c>
      <c r="AD982" s="6"/>
      <c r="AE982" s="6"/>
      <c r="AF982" s="10"/>
      <c r="AG982" s="10"/>
      <c r="AH982" s="10"/>
    </row>
    <row r="983" spans="1:34" x14ac:dyDescent="0.15">
      <c r="A983" s="2"/>
      <c r="B983" s="12"/>
      <c r="C983" s="6"/>
      <c r="D983" s="6"/>
      <c r="E983" s="6"/>
      <c r="F983" s="10"/>
      <c r="G983" s="10"/>
      <c r="H983" s="10"/>
      <c r="I983" s="6"/>
      <c r="J983" s="81"/>
      <c r="K983" s="10"/>
      <c r="L983" s="10"/>
      <c r="M983" s="10"/>
      <c r="N983" s="6"/>
      <c r="O983" s="10"/>
      <c r="P983" s="10"/>
      <c r="Q983" s="10"/>
      <c r="R983" s="6"/>
      <c r="S983" s="81"/>
      <c r="T983" s="10"/>
      <c r="U983" s="10"/>
      <c r="V983" s="10"/>
      <c r="W983" s="29">
        <v>-57</v>
      </c>
      <c r="X983" s="13">
        <f t="shared" si="253"/>
        <v>-50</v>
      </c>
      <c r="Y983" s="10">
        <v>0.34142000000114781</v>
      </c>
      <c r="AD983" s="6"/>
      <c r="AE983" s="6"/>
      <c r="AF983" s="10"/>
      <c r="AG983" s="10"/>
      <c r="AH983" s="10"/>
    </row>
    <row r="984" spans="1:34" x14ac:dyDescent="0.15">
      <c r="A984" s="2"/>
      <c r="B984" s="12"/>
      <c r="C984" s="6"/>
      <c r="D984" s="6"/>
      <c r="E984" s="6"/>
      <c r="F984" s="10"/>
      <c r="G984" s="10"/>
      <c r="H984" s="10"/>
      <c r="I984" s="6"/>
      <c r="J984" s="81"/>
      <c r="K984" s="10"/>
      <c r="L984" s="10"/>
      <c r="M984" s="10"/>
      <c r="N984" s="6"/>
      <c r="O984" s="10"/>
      <c r="P984" s="10"/>
      <c r="Q984" s="10"/>
      <c r="R984" s="6"/>
      <c r="S984" s="81"/>
      <c r="T984" s="10"/>
      <c r="U984" s="10"/>
      <c r="V984" s="10"/>
      <c r="W984" s="29">
        <v>-57</v>
      </c>
      <c r="X984" s="13">
        <f t="shared" si="253"/>
        <v>-50</v>
      </c>
      <c r="Y984" s="10">
        <v>0.46007000000318454</v>
      </c>
      <c r="AD984" s="6"/>
      <c r="AE984" s="6"/>
      <c r="AF984" s="10"/>
      <c r="AG984" s="10"/>
      <c r="AH984" s="10"/>
    </row>
    <row r="985" spans="1:34" x14ac:dyDescent="0.15">
      <c r="A985" s="2"/>
      <c r="B985" s="12"/>
      <c r="C985" s="6"/>
      <c r="D985" s="6"/>
      <c r="E985" s="6"/>
      <c r="F985" s="10"/>
      <c r="G985" s="10"/>
      <c r="H985" s="10"/>
      <c r="I985" s="6"/>
      <c r="J985" s="81"/>
      <c r="K985" s="10"/>
      <c r="L985" s="10"/>
      <c r="M985" s="10"/>
      <c r="N985" s="6"/>
      <c r="O985" s="10"/>
      <c r="P985" s="10"/>
      <c r="Q985" s="10"/>
      <c r="R985" s="6"/>
      <c r="S985" s="81"/>
      <c r="T985" s="10"/>
      <c r="U985" s="10"/>
      <c r="V985" s="10"/>
      <c r="W985" s="29">
        <v>-57</v>
      </c>
      <c r="X985" s="13">
        <f t="shared" si="253"/>
        <v>-50</v>
      </c>
      <c r="Y985" s="10">
        <v>0.76008500000248547</v>
      </c>
      <c r="AD985" s="6"/>
      <c r="AE985" s="6"/>
      <c r="AF985" s="10"/>
      <c r="AG985" s="10"/>
      <c r="AH985" s="10"/>
    </row>
    <row r="986" spans="1:34" x14ac:dyDescent="0.15">
      <c r="A986" s="2"/>
      <c r="B986" s="12"/>
      <c r="C986" s="6"/>
      <c r="D986" s="6"/>
      <c r="E986" s="6"/>
      <c r="F986" s="10"/>
      <c r="G986" s="10"/>
      <c r="H986" s="10"/>
      <c r="I986" s="6"/>
      <c r="J986" s="81"/>
      <c r="K986" s="10"/>
      <c r="L986" s="10"/>
      <c r="M986" s="10"/>
      <c r="N986" s="6"/>
      <c r="O986" s="10"/>
      <c r="P986" s="10"/>
      <c r="Q986" s="10"/>
      <c r="R986" s="6"/>
      <c r="S986" s="81"/>
      <c r="T986" s="10"/>
      <c r="U986" s="10"/>
      <c r="V986" s="10"/>
      <c r="W986" s="29">
        <v>-57</v>
      </c>
      <c r="X986" s="13">
        <f t="shared" si="253"/>
        <v>-50</v>
      </c>
      <c r="Y986" s="10">
        <v>7.5830000002019116E-2</v>
      </c>
      <c r="AD986" s="6"/>
      <c r="AE986" s="6"/>
      <c r="AF986" s="10"/>
      <c r="AG986" s="10"/>
      <c r="AH986" s="10"/>
    </row>
    <row r="987" spans="1:34" x14ac:dyDescent="0.15">
      <c r="A987" s="2"/>
      <c r="B987" s="12"/>
      <c r="C987" s="6"/>
      <c r="D987" s="6"/>
      <c r="E987" s="6"/>
      <c r="F987" s="10"/>
      <c r="G987" s="10"/>
      <c r="H987" s="10"/>
      <c r="I987" s="6"/>
      <c r="J987" s="81"/>
      <c r="K987" s="10"/>
      <c r="L987" s="10"/>
      <c r="M987" s="10"/>
      <c r="N987" s="6"/>
      <c r="O987" s="10"/>
      <c r="P987" s="10"/>
      <c r="Q987" s="10"/>
      <c r="R987" s="6"/>
      <c r="S987" s="81"/>
      <c r="T987" s="10"/>
      <c r="U987" s="10"/>
      <c r="V987" s="10"/>
      <c r="W987" s="29">
        <v>-57</v>
      </c>
      <c r="X987" s="13">
        <f t="shared" si="253"/>
        <v>-50</v>
      </c>
      <c r="Y987" s="10">
        <v>0.154105000000331</v>
      </c>
      <c r="AD987" s="6"/>
      <c r="AE987" s="6"/>
      <c r="AF987" s="10"/>
      <c r="AG987" s="10"/>
      <c r="AH987" s="10"/>
    </row>
    <row r="988" spans="1:34" x14ac:dyDescent="0.15">
      <c r="A988" s="2"/>
      <c r="B988" s="12"/>
      <c r="C988" s="6"/>
      <c r="D988" s="6"/>
      <c r="E988" s="6"/>
      <c r="F988" s="10"/>
      <c r="G988" s="10"/>
      <c r="H988" s="10"/>
      <c r="I988" s="6"/>
      <c r="J988" s="81"/>
      <c r="K988" s="10"/>
      <c r="L988" s="10"/>
      <c r="M988" s="10"/>
      <c r="N988" s="6"/>
      <c r="O988" s="10"/>
      <c r="P988" s="10"/>
      <c r="Q988" s="10"/>
      <c r="R988" s="6"/>
      <c r="S988" s="81"/>
      <c r="T988" s="10"/>
      <c r="U988" s="10"/>
      <c r="V988" s="10"/>
      <c r="W988" s="29">
        <v>-57</v>
      </c>
      <c r="X988" s="13">
        <f t="shared" si="253"/>
        <v>-50</v>
      </c>
      <c r="Y988" s="10">
        <v>0.24438000000108762</v>
      </c>
      <c r="AD988" s="6"/>
      <c r="AE988" s="6"/>
      <c r="AF988" s="10"/>
      <c r="AG988" s="10"/>
      <c r="AH988" s="10"/>
    </row>
    <row r="989" spans="1:34" x14ac:dyDescent="0.15">
      <c r="A989" s="2"/>
      <c r="B989" s="12"/>
      <c r="C989" s="6"/>
      <c r="D989" s="6"/>
      <c r="E989" s="6"/>
      <c r="F989" s="10"/>
      <c r="G989" s="10"/>
      <c r="H989" s="10"/>
      <c r="I989" s="6"/>
      <c r="J989" s="81"/>
      <c r="K989" s="10"/>
      <c r="L989" s="10"/>
      <c r="M989" s="10"/>
      <c r="N989" s="6"/>
      <c r="O989" s="10"/>
      <c r="P989" s="10"/>
      <c r="Q989" s="10"/>
      <c r="R989" s="6"/>
      <c r="S989" s="81"/>
      <c r="T989" s="10"/>
      <c r="U989" s="10"/>
      <c r="V989" s="10"/>
      <c r="W989" s="29">
        <v>-57</v>
      </c>
      <c r="X989" s="13">
        <f t="shared" si="253"/>
        <v>-50</v>
      </c>
      <c r="Y989" s="10">
        <v>0.24311000000149496</v>
      </c>
      <c r="AD989" s="6"/>
      <c r="AE989" s="6"/>
      <c r="AF989" s="10"/>
      <c r="AG989" s="10"/>
      <c r="AH989" s="10"/>
    </row>
    <row r="990" spans="1:34" x14ac:dyDescent="0.15">
      <c r="A990" s="2"/>
      <c r="B990" s="12"/>
      <c r="C990" s="6"/>
      <c r="D990" s="6"/>
      <c r="E990" s="6"/>
      <c r="F990" s="10"/>
      <c r="G990" s="10"/>
      <c r="H990" s="10"/>
      <c r="I990" s="6"/>
      <c r="J990" s="81"/>
      <c r="K990" s="10"/>
      <c r="L990" s="10"/>
      <c r="M990" s="10"/>
      <c r="N990" s="6"/>
      <c r="O990" s="10"/>
      <c r="P990" s="10"/>
      <c r="Q990" s="10"/>
      <c r="R990" s="6"/>
      <c r="S990" s="81"/>
      <c r="T990" s="10"/>
      <c r="U990" s="10"/>
      <c r="V990" s="10"/>
      <c r="W990" s="29">
        <v>-57</v>
      </c>
      <c r="X990" s="13">
        <f t="shared" si="253"/>
        <v>-50</v>
      </c>
      <c r="Y990" s="10">
        <v>0.23356500000329938</v>
      </c>
      <c r="AD990" s="6"/>
      <c r="AE990" s="6"/>
      <c r="AF990" s="10"/>
      <c r="AG990" s="10"/>
      <c r="AH990" s="10"/>
    </row>
    <row r="991" spans="1:34" x14ac:dyDescent="0.15">
      <c r="A991" s="2"/>
      <c r="B991" s="12"/>
      <c r="C991" s="6"/>
      <c r="D991" s="6"/>
      <c r="E991" s="6"/>
      <c r="F991" s="10"/>
      <c r="G991" s="10"/>
      <c r="H991" s="10"/>
      <c r="I991" s="6"/>
      <c r="J991" s="81"/>
      <c r="K991" s="10"/>
      <c r="L991" s="10"/>
      <c r="M991" s="10"/>
      <c r="N991" s="6"/>
      <c r="O991" s="10"/>
      <c r="P991" s="10"/>
      <c r="Q991" s="10"/>
      <c r="R991" s="6"/>
      <c r="S991" s="81"/>
      <c r="T991" s="10"/>
      <c r="U991" s="10"/>
      <c r="V991" s="10"/>
      <c r="W991" s="29">
        <v>-57</v>
      </c>
      <c r="X991" s="13">
        <f t="shared" si="253"/>
        <v>-50</v>
      </c>
      <c r="Y991" s="10">
        <v>0.32247499999980689</v>
      </c>
      <c r="AD991" s="6"/>
      <c r="AE991" s="6"/>
      <c r="AF991" s="10"/>
      <c r="AG991" s="10"/>
      <c r="AH991" s="10"/>
    </row>
    <row r="992" spans="1:34" x14ac:dyDescent="0.15">
      <c r="A992" s="2"/>
      <c r="B992" s="12"/>
      <c r="C992" s="6"/>
      <c r="D992" s="6"/>
      <c r="E992" s="6"/>
      <c r="F992" s="10"/>
      <c r="G992" s="10"/>
      <c r="H992" s="10"/>
      <c r="I992" s="6"/>
      <c r="J992" s="81"/>
      <c r="K992" s="10"/>
      <c r="L992" s="10"/>
      <c r="M992" s="10"/>
      <c r="N992" s="6"/>
      <c r="O992" s="10"/>
      <c r="P992" s="10"/>
      <c r="Q992" s="10"/>
      <c r="R992" s="6"/>
      <c r="S992" s="81"/>
      <c r="T992" s="10"/>
      <c r="U992" s="10"/>
      <c r="V992" s="10"/>
      <c r="W992" s="29">
        <v>-57</v>
      </c>
      <c r="X992" s="13">
        <f t="shared" si="253"/>
        <v>-50</v>
      </c>
      <c r="Y992" s="10">
        <v>0.47776000000533614</v>
      </c>
      <c r="AD992" s="6"/>
      <c r="AE992" s="6"/>
      <c r="AF992" s="10"/>
      <c r="AG992" s="10"/>
      <c r="AH992" s="10"/>
    </row>
    <row r="993" spans="1:34" x14ac:dyDescent="0.15">
      <c r="A993" s="2"/>
      <c r="B993" s="12"/>
      <c r="C993" s="6"/>
      <c r="D993" s="6"/>
      <c r="E993" s="6"/>
      <c r="F993" s="10"/>
      <c r="G993" s="10"/>
      <c r="H993" s="10"/>
      <c r="I993" s="6"/>
      <c r="J993" s="81"/>
      <c r="K993" s="10"/>
      <c r="L993" s="10"/>
      <c r="M993" s="10"/>
      <c r="N993" s="6"/>
      <c r="O993" s="10"/>
      <c r="P993" s="10"/>
      <c r="Q993" s="10"/>
      <c r="R993" s="6"/>
      <c r="S993" s="81"/>
      <c r="T993" s="10"/>
      <c r="U993" s="10"/>
      <c r="V993" s="10"/>
      <c r="W993" s="29">
        <v>-57</v>
      </c>
      <c r="X993" s="13">
        <f t="shared" si="253"/>
        <v>-50</v>
      </c>
      <c r="Y993" s="10">
        <v>0.86232500000114443</v>
      </c>
      <c r="AD993" s="6"/>
      <c r="AE993" s="6"/>
      <c r="AF993" s="10"/>
      <c r="AG993" s="10"/>
      <c r="AH993" s="10"/>
    </row>
    <row r="994" spans="1:34" x14ac:dyDescent="0.15">
      <c r="A994" s="2"/>
      <c r="B994" s="12"/>
      <c r="C994" s="6"/>
      <c r="D994" s="6"/>
      <c r="E994" s="6"/>
      <c r="F994" s="10"/>
      <c r="G994" s="10"/>
      <c r="H994" s="10"/>
      <c r="I994" s="6"/>
      <c r="J994" s="81"/>
      <c r="K994" s="10"/>
      <c r="L994" s="10"/>
      <c r="M994" s="10"/>
      <c r="N994" s="6"/>
      <c r="O994" s="10"/>
      <c r="P994" s="10"/>
      <c r="Q994" s="10"/>
      <c r="R994" s="6"/>
      <c r="S994" s="81"/>
      <c r="T994" s="10"/>
      <c r="U994" s="10"/>
      <c r="V994" s="10"/>
      <c r="W994" s="29">
        <v>-57</v>
      </c>
      <c r="X994" s="13">
        <f t="shared" si="253"/>
        <v>-50</v>
      </c>
      <c r="Y994" s="10">
        <v>0.85769000000417117</v>
      </c>
      <c r="AD994" s="6"/>
      <c r="AE994" s="6"/>
      <c r="AF994" s="10"/>
      <c r="AG994" s="10"/>
      <c r="AH994" s="10"/>
    </row>
    <row r="995" spans="1:34" x14ac:dyDescent="0.15">
      <c r="A995" s="2"/>
      <c r="B995" s="12"/>
      <c r="C995" s="6"/>
      <c r="D995" s="6"/>
      <c r="E995" s="6"/>
      <c r="F995" s="10"/>
      <c r="G995" s="10"/>
      <c r="H995" s="10"/>
      <c r="I995" s="6"/>
      <c r="J995" s="81"/>
      <c r="K995" s="10"/>
      <c r="L995" s="10"/>
      <c r="M995" s="10"/>
      <c r="N995" s="6"/>
      <c r="O995" s="10"/>
      <c r="P995" s="10"/>
      <c r="Q995" s="10"/>
      <c r="R995" s="6"/>
      <c r="S995" s="81"/>
      <c r="T995" s="10"/>
      <c r="U995" s="10"/>
      <c r="V995" s="10"/>
      <c r="W995" s="29">
        <v>-56</v>
      </c>
      <c r="X995" s="13">
        <f t="shared" si="253"/>
        <v>-50</v>
      </c>
      <c r="Y995" s="10">
        <v>0.61648500000645279</v>
      </c>
      <c r="AD995" s="6"/>
      <c r="AE995" s="6"/>
      <c r="AF995" s="10"/>
      <c r="AG995" s="10"/>
      <c r="AH995" s="10"/>
    </row>
    <row r="996" spans="1:34" x14ac:dyDescent="0.15">
      <c r="A996" s="2"/>
      <c r="B996" s="12"/>
      <c r="C996" s="6"/>
      <c r="D996" s="6"/>
      <c r="E996" s="6"/>
      <c r="F996" s="10"/>
      <c r="G996" s="10"/>
      <c r="H996" s="10"/>
      <c r="I996" s="6"/>
      <c r="J996" s="81"/>
      <c r="K996" s="10"/>
      <c r="L996" s="10"/>
      <c r="M996" s="10"/>
      <c r="N996" s="6"/>
      <c r="O996" s="10"/>
      <c r="P996" s="10"/>
      <c r="Q996" s="10"/>
      <c r="R996" s="6"/>
      <c r="S996" s="81"/>
      <c r="T996" s="10"/>
      <c r="U996" s="10"/>
      <c r="V996" s="10"/>
      <c r="W996" s="29">
        <v>-56</v>
      </c>
      <c r="X996" s="13">
        <f t="shared" si="253"/>
        <v>-50</v>
      </c>
      <c r="Y996" s="10">
        <v>0.63894000000022455</v>
      </c>
      <c r="AD996" s="6"/>
      <c r="AE996" s="6"/>
      <c r="AF996" s="10"/>
      <c r="AG996" s="10"/>
      <c r="AH996" s="10"/>
    </row>
    <row r="997" spans="1:34" x14ac:dyDescent="0.15">
      <c r="A997" s="2"/>
      <c r="B997" s="12"/>
      <c r="C997" s="6"/>
      <c r="D997" s="6"/>
      <c r="E997" s="6"/>
      <c r="F997" s="10"/>
      <c r="G997" s="10"/>
      <c r="H997" s="10"/>
      <c r="I997" s="6"/>
      <c r="J997" s="81"/>
      <c r="K997" s="10"/>
      <c r="L997" s="10"/>
      <c r="M997" s="10"/>
      <c r="N997" s="6"/>
      <c r="O997" s="10"/>
      <c r="P997" s="10"/>
      <c r="Q997" s="10"/>
      <c r="R997" s="6"/>
      <c r="S997" s="81"/>
      <c r="T997" s="10"/>
      <c r="U997" s="10"/>
      <c r="V997" s="10"/>
      <c r="W997" s="29">
        <v>-56</v>
      </c>
      <c r="X997" s="13">
        <f t="shared" si="253"/>
        <v>-50</v>
      </c>
      <c r="Y997" s="10">
        <v>0.50477000000161754</v>
      </c>
      <c r="AD997" s="6"/>
      <c r="AE997" s="6"/>
      <c r="AF997" s="10"/>
      <c r="AG997" s="10"/>
      <c r="AH997" s="10"/>
    </row>
    <row r="998" spans="1:34" x14ac:dyDescent="0.15">
      <c r="A998" s="2"/>
      <c r="B998" s="12"/>
      <c r="C998" s="6"/>
      <c r="D998" s="6"/>
      <c r="E998" s="6"/>
      <c r="F998" s="10"/>
      <c r="G998" s="10"/>
      <c r="H998" s="10"/>
      <c r="I998" s="6"/>
      <c r="J998" s="81"/>
      <c r="K998" s="10"/>
      <c r="L998" s="10"/>
      <c r="M998" s="10"/>
      <c r="N998" s="6"/>
      <c r="O998" s="10"/>
      <c r="P998" s="10"/>
      <c r="Q998" s="10"/>
      <c r="R998" s="6"/>
      <c r="S998" s="81"/>
      <c r="T998" s="10"/>
      <c r="U998" s="10"/>
      <c r="V998" s="10"/>
      <c r="W998" s="29">
        <v>-56</v>
      </c>
      <c r="X998" s="13">
        <f t="shared" si="253"/>
        <v>-50</v>
      </c>
      <c r="Y998" s="10">
        <v>0.468680000005401</v>
      </c>
      <c r="AD998" s="6"/>
      <c r="AE998" s="6"/>
      <c r="AF998" s="10"/>
      <c r="AG998" s="10"/>
      <c r="AH998" s="10"/>
    </row>
    <row r="999" spans="1:34" x14ac:dyDescent="0.15">
      <c r="A999" s="2"/>
      <c r="B999" s="12"/>
      <c r="C999" s="6"/>
      <c r="D999" s="6"/>
      <c r="E999" s="6"/>
      <c r="F999" s="10"/>
      <c r="G999" s="10"/>
      <c r="H999" s="10"/>
      <c r="I999" s="6"/>
      <c r="J999" s="81"/>
      <c r="K999" s="10"/>
      <c r="L999" s="10"/>
      <c r="M999" s="10"/>
      <c r="N999" s="6"/>
      <c r="O999" s="10"/>
      <c r="P999" s="10"/>
      <c r="Q999" s="10"/>
      <c r="R999" s="6"/>
      <c r="S999" s="81"/>
      <c r="T999" s="10"/>
      <c r="U999" s="10"/>
      <c r="V999" s="10"/>
      <c r="W999" s="29">
        <v>-56</v>
      </c>
      <c r="X999" s="13">
        <f t="shared" si="253"/>
        <v>-50</v>
      </c>
      <c r="Y999" s="10">
        <v>0.64359500000609926</v>
      </c>
      <c r="AD999" s="6"/>
      <c r="AE999" s="6"/>
      <c r="AF999" s="10"/>
      <c r="AG999" s="10"/>
      <c r="AH999" s="10"/>
    </row>
    <row r="1000" spans="1:34" x14ac:dyDescent="0.15">
      <c r="A1000" s="2"/>
      <c r="B1000" s="12"/>
      <c r="C1000" s="6"/>
      <c r="D1000" s="6"/>
      <c r="E1000" s="6"/>
      <c r="F1000" s="10"/>
      <c r="G1000" s="10"/>
      <c r="H1000" s="10"/>
      <c r="I1000" s="6"/>
      <c r="J1000" s="81"/>
      <c r="K1000" s="10"/>
      <c r="L1000" s="10"/>
      <c r="M1000" s="10"/>
      <c r="N1000" s="6"/>
      <c r="O1000" s="10"/>
      <c r="P1000" s="10"/>
      <c r="Q1000" s="10"/>
      <c r="R1000" s="6"/>
      <c r="S1000" s="81"/>
      <c r="T1000" s="10"/>
      <c r="U1000" s="10"/>
      <c r="V1000" s="10"/>
      <c r="W1000" s="29">
        <v>-56</v>
      </c>
      <c r="X1000" s="13">
        <f t="shared" si="253"/>
        <v>-50</v>
      </c>
      <c r="Y1000" s="10">
        <v>0.76284499999975197</v>
      </c>
      <c r="AD1000" s="6"/>
      <c r="AE1000" s="6"/>
      <c r="AF1000" s="10"/>
      <c r="AG1000" s="10"/>
      <c r="AH1000" s="10"/>
    </row>
    <row r="1001" spans="1:34" x14ac:dyDescent="0.15">
      <c r="A1001" s="2"/>
      <c r="B1001" s="12"/>
      <c r="C1001" s="6"/>
      <c r="D1001" s="6"/>
      <c r="E1001" s="6"/>
      <c r="F1001" s="10"/>
      <c r="G1001" s="10"/>
      <c r="H1001" s="10"/>
      <c r="I1001" s="6"/>
      <c r="J1001" s="81"/>
      <c r="K1001" s="10"/>
      <c r="L1001" s="10"/>
      <c r="M1001" s="10"/>
      <c r="N1001" s="6"/>
      <c r="O1001" s="10"/>
      <c r="P1001" s="10"/>
      <c r="Q1001" s="10"/>
      <c r="R1001" s="6"/>
      <c r="S1001" s="81"/>
      <c r="T1001" s="10"/>
      <c r="U1001" s="10"/>
      <c r="V1001" s="10"/>
      <c r="W1001" s="29">
        <v>-56</v>
      </c>
      <c r="X1001" s="13">
        <f t="shared" si="253"/>
        <v>-50</v>
      </c>
      <c r="Y1001" s="10">
        <v>0.85766500000132351</v>
      </c>
      <c r="AD1001" s="6"/>
      <c r="AE1001" s="6"/>
      <c r="AF1001" s="10"/>
      <c r="AG1001" s="10"/>
      <c r="AH1001" s="10"/>
    </row>
    <row r="1002" spans="1:34" x14ac:dyDescent="0.15">
      <c r="A1002" s="2"/>
      <c r="B1002" s="12"/>
      <c r="C1002" s="6"/>
      <c r="D1002" s="6"/>
      <c r="E1002" s="6"/>
      <c r="F1002" s="10"/>
      <c r="G1002" s="10"/>
      <c r="H1002" s="10"/>
      <c r="I1002" s="6"/>
      <c r="J1002" s="81"/>
      <c r="K1002" s="10"/>
      <c r="L1002" s="10"/>
      <c r="M1002" s="10"/>
      <c r="N1002" s="6"/>
      <c r="O1002" s="10"/>
      <c r="P1002" s="10"/>
      <c r="Q1002" s="10"/>
      <c r="R1002" s="6"/>
      <c r="S1002" s="81"/>
      <c r="T1002" s="10"/>
      <c r="U1002" s="10"/>
      <c r="V1002" s="10"/>
      <c r="W1002" s="29">
        <v>-56</v>
      </c>
      <c r="X1002" s="13">
        <f t="shared" si="253"/>
        <v>-50</v>
      </c>
      <c r="Y1002" s="10">
        <v>0.9514900000002755</v>
      </c>
      <c r="AD1002" s="6"/>
      <c r="AE1002" s="6"/>
      <c r="AF1002" s="10"/>
      <c r="AG1002" s="10"/>
      <c r="AH1002" s="10"/>
    </row>
    <row r="1003" spans="1:34" x14ac:dyDescent="0.15">
      <c r="A1003" s="2"/>
      <c r="B1003" s="12"/>
      <c r="C1003" s="6"/>
      <c r="D1003" s="6"/>
      <c r="E1003" s="6"/>
      <c r="F1003" s="10"/>
      <c r="G1003" s="10"/>
      <c r="H1003" s="10"/>
      <c r="I1003" s="6"/>
      <c r="J1003" s="81"/>
      <c r="K1003" s="10"/>
      <c r="L1003" s="10"/>
      <c r="M1003" s="10"/>
      <c r="N1003" s="6"/>
      <c r="O1003" s="10"/>
      <c r="P1003" s="10"/>
      <c r="Q1003" s="10"/>
      <c r="R1003" s="6"/>
      <c r="S1003" s="81"/>
      <c r="T1003" s="10"/>
      <c r="U1003" s="10"/>
      <c r="V1003" s="10"/>
      <c r="W1003" s="29">
        <v>-56</v>
      </c>
      <c r="X1003" s="13">
        <f t="shared" si="253"/>
        <v>-50</v>
      </c>
      <c r="Y1003" s="10">
        <v>0.25142000000464026</v>
      </c>
      <c r="AD1003" s="6"/>
      <c r="AE1003" s="6"/>
      <c r="AF1003" s="10"/>
      <c r="AG1003" s="10"/>
      <c r="AH1003" s="10"/>
    </row>
    <row r="1004" spans="1:34" x14ac:dyDescent="0.15">
      <c r="A1004" s="2"/>
      <c r="B1004" s="12"/>
      <c r="C1004" s="6"/>
      <c r="D1004" s="6"/>
      <c r="E1004" s="6"/>
      <c r="F1004" s="10"/>
      <c r="G1004" s="10"/>
      <c r="H1004" s="10"/>
      <c r="I1004" s="6"/>
      <c r="J1004" s="81"/>
      <c r="K1004" s="10"/>
      <c r="L1004" s="10"/>
      <c r="M1004" s="10"/>
      <c r="N1004" s="6"/>
      <c r="O1004" s="10"/>
      <c r="P1004" s="10"/>
      <c r="Q1004" s="10"/>
      <c r="R1004" s="6"/>
      <c r="S1004" s="81"/>
      <c r="T1004" s="10"/>
      <c r="U1004" s="10"/>
      <c r="V1004" s="10"/>
      <c r="W1004" s="29">
        <v>-56</v>
      </c>
      <c r="X1004" s="13">
        <f t="shared" si="253"/>
        <v>-50</v>
      </c>
      <c r="Y1004" s="10">
        <v>0.31029500000504551</v>
      </c>
      <c r="AD1004" s="6"/>
      <c r="AE1004" s="6"/>
      <c r="AF1004" s="10"/>
      <c r="AG1004" s="10"/>
      <c r="AH1004" s="10"/>
    </row>
    <row r="1005" spans="1:34" x14ac:dyDescent="0.15">
      <c r="A1005" s="2"/>
      <c r="B1005" s="12"/>
      <c r="C1005" s="6"/>
      <c r="D1005" s="6"/>
      <c r="E1005" s="6"/>
      <c r="F1005" s="10"/>
      <c r="G1005" s="10"/>
      <c r="H1005" s="10"/>
      <c r="I1005" s="6"/>
      <c r="J1005" s="81"/>
      <c r="K1005" s="10"/>
      <c r="L1005" s="10"/>
      <c r="M1005" s="10"/>
      <c r="N1005" s="6"/>
      <c r="O1005" s="10"/>
      <c r="P1005" s="10"/>
      <c r="Q1005" s="10"/>
      <c r="R1005" s="6"/>
      <c r="S1005" s="81"/>
      <c r="T1005" s="10"/>
      <c r="U1005" s="10"/>
      <c r="V1005" s="10"/>
      <c r="W1005" s="29">
        <v>-55</v>
      </c>
      <c r="X1005" s="13">
        <f t="shared" si="253"/>
        <v>-50</v>
      </c>
      <c r="Y1005" s="10">
        <v>0.69379500000546535</v>
      </c>
      <c r="AD1005" s="6"/>
      <c r="AE1005" s="6"/>
      <c r="AF1005" s="10"/>
      <c r="AG1005" s="10"/>
      <c r="AH1005" s="10"/>
    </row>
    <row r="1006" spans="1:34" x14ac:dyDescent="0.15">
      <c r="A1006" s="2"/>
      <c r="B1006" s="12"/>
      <c r="C1006" s="6"/>
      <c r="D1006" s="6"/>
      <c r="E1006" s="6"/>
      <c r="F1006" s="10"/>
      <c r="G1006" s="10"/>
      <c r="H1006" s="10"/>
      <c r="I1006" s="6"/>
      <c r="J1006" s="81"/>
      <c r="K1006" s="10"/>
      <c r="L1006" s="10"/>
      <c r="M1006" s="10"/>
      <c r="N1006" s="6"/>
      <c r="O1006" s="10"/>
      <c r="P1006" s="10"/>
      <c r="Q1006" s="10"/>
      <c r="R1006" s="6"/>
      <c r="S1006" s="81"/>
      <c r="T1006" s="10"/>
      <c r="U1006" s="10"/>
      <c r="V1006" s="10"/>
      <c r="W1006" s="29">
        <v>-55</v>
      </c>
      <c r="X1006" s="13">
        <f t="shared" si="253"/>
        <v>-50</v>
      </c>
      <c r="Y1006" s="10">
        <v>0.45365500000313541</v>
      </c>
      <c r="AD1006" s="6"/>
      <c r="AE1006" s="6"/>
      <c r="AF1006" s="10"/>
      <c r="AG1006" s="10"/>
      <c r="AH1006" s="10"/>
    </row>
    <row r="1007" spans="1:34" x14ac:dyDescent="0.15">
      <c r="A1007" s="2"/>
      <c r="B1007" s="12"/>
      <c r="C1007" s="6"/>
      <c r="D1007" s="6"/>
      <c r="E1007" s="6"/>
      <c r="F1007" s="10"/>
      <c r="G1007" s="10"/>
      <c r="H1007" s="10"/>
      <c r="I1007" s="6"/>
      <c r="J1007" s="81"/>
      <c r="K1007" s="10"/>
      <c r="L1007" s="10"/>
      <c r="M1007" s="10"/>
      <c r="N1007" s="6"/>
      <c r="O1007" s="10"/>
      <c r="P1007" s="10"/>
      <c r="Q1007" s="10"/>
      <c r="R1007" s="6"/>
      <c r="S1007" s="81"/>
      <c r="T1007" s="10"/>
      <c r="U1007" s="10"/>
      <c r="V1007" s="10"/>
      <c r="W1007" s="29">
        <v>-55</v>
      </c>
      <c r="X1007" s="13">
        <f t="shared" si="253"/>
        <v>-50</v>
      </c>
      <c r="Y1007" s="10">
        <v>0.61875500000261119</v>
      </c>
      <c r="AD1007" s="6"/>
      <c r="AE1007" s="6"/>
      <c r="AF1007" s="10"/>
      <c r="AG1007" s="10"/>
      <c r="AH1007" s="10"/>
    </row>
    <row r="1008" spans="1:34" x14ac:dyDescent="0.15">
      <c r="A1008" s="2"/>
      <c r="B1008" s="12"/>
      <c r="C1008" s="6"/>
      <c r="D1008" s="6"/>
      <c r="E1008" s="6"/>
      <c r="F1008" s="10"/>
      <c r="G1008" s="10"/>
      <c r="H1008" s="10"/>
      <c r="I1008" s="6"/>
      <c r="J1008" s="81"/>
      <c r="K1008" s="10"/>
      <c r="L1008" s="10"/>
      <c r="M1008" s="10"/>
      <c r="N1008" s="6"/>
      <c r="O1008" s="10"/>
      <c r="P1008" s="10"/>
      <c r="Q1008" s="10"/>
      <c r="R1008" s="6"/>
      <c r="S1008" s="81"/>
      <c r="T1008" s="10"/>
      <c r="U1008" s="10"/>
      <c r="V1008" s="10"/>
      <c r="W1008" s="29">
        <v>-55</v>
      </c>
      <c r="X1008" s="13">
        <f t="shared" si="253"/>
        <v>-50</v>
      </c>
      <c r="Y1008" s="10">
        <v>0.76554500000418035</v>
      </c>
      <c r="AD1008" s="6"/>
      <c r="AE1008" s="6"/>
      <c r="AF1008" s="10"/>
      <c r="AG1008" s="10"/>
      <c r="AH1008" s="10"/>
    </row>
    <row r="1009" spans="1:34" x14ac:dyDescent="0.15">
      <c r="A1009" s="2"/>
      <c r="B1009" s="12"/>
      <c r="C1009" s="6"/>
      <c r="D1009" s="6"/>
      <c r="E1009" s="6"/>
      <c r="F1009" s="10"/>
      <c r="G1009" s="10"/>
      <c r="H1009" s="10"/>
      <c r="I1009" s="6"/>
      <c r="J1009" s="81"/>
      <c r="K1009" s="10"/>
      <c r="L1009" s="10"/>
      <c r="M1009" s="10"/>
      <c r="N1009" s="6"/>
      <c r="O1009" s="10"/>
      <c r="P1009" s="10"/>
      <c r="Q1009" s="10"/>
      <c r="R1009" s="6"/>
      <c r="S1009" s="81"/>
      <c r="T1009" s="10"/>
      <c r="U1009" s="10"/>
      <c r="V1009" s="10"/>
      <c r="W1009" s="29">
        <v>-55</v>
      </c>
      <c r="X1009" s="13">
        <f t="shared" si="253"/>
        <v>-50</v>
      </c>
      <c r="Y1009" s="10">
        <v>0.91301500000161862</v>
      </c>
      <c r="AD1009" s="6"/>
      <c r="AE1009" s="6"/>
      <c r="AF1009" s="10"/>
      <c r="AG1009" s="10"/>
      <c r="AH1009" s="10"/>
    </row>
    <row r="1010" spans="1:34" x14ac:dyDescent="0.15">
      <c r="A1010" s="2"/>
      <c r="B1010" s="12"/>
      <c r="C1010" s="6"/>
      <c r="D1010" s="6"/>
      <c r="E1010" s="6"/>
      <c r="F1010" s="10"/>
      <c r="G1010" s="10"/>
      <c r="H1010" s="10"/>
      <c r="I1010" s="6"/>
      <c r="J1010" s="81"/>
      <c r="K1010" s="10"/>
      <c r="L1010" s="10"/>
      <c r="M1010" s="10"/>
      <c r="N1010" s="6"/>
      <c r="O1010" s="10"/>
      <c r="P1010" s="10"/>
      <c r="Q1010" s="10"/>
      <c r="R1010" s="6"/>
      <c r="S1010" s="81"/>
      <c r="T1010" s="10"/>
      <c r="U1010" s="10"/>
      <c r="V1010" s="10"/>
      <c r="W1010" s="29">
        <v>-55</v>
      </c>
      <c r="X1010" s="13">
        <f t="shared" si="253"/>
        <v>-50</v>
      </c>
      <c r="Y1010" s="10">
        <v>0.57366000000371375</v>
      </c>
      <c r="AD1010" s="6"/>
      <c r="AE1010" s="6"/>
      <c r="AF1010" s="10"/>
      <c r="AG1010" s="10"/>
      <c r="AH1010" s="10"/>
    </row>
    <row r="1011" spans="1:34" x14ac:dyDescent="0.15">
      <c r="A1011" s="2"/>
      <c r="B1011" s="12"/>
      <c r="C1011" s="6"/>
      <c r="D1011" s="6"/>
      <c r="E1011" s="6"/>
      <c r="F1011" s="10"/>
      <c r="G1011" s="10"/>
      <c r="H1011" s="10"/>
      <c r="I1011" s="6"/>
      <c r="J1011" s="81"/>
      <c r="K1011" s="10"/>
      <c r="L1011" s="10"/>
      <c r="M1011" s="10"/>
      <c r="N1011" s="6"/>
      <c r="O1011" s="10"/>
      <c r="P1011" s="10"/>
      <c r="Q1011" s="10"/>
      <c r="R1011" s="6"/>
      <c r="S1011" s="81"/>
      <c r="T1011" s="10"/>
      <c r="U1011" s="10"/>
      <c r="V1011" s="10"/>
      <c r="W1011" s="29">
        <v>-55</v>
      </c>
      <c r="X1011" s="13">
        <f t="shared" si="253"/>
        <v>-50</v>
      </c>
      <c r="Y1011" s="10">
        <v>0.57366000000371375</v>
      </c>
      <c r="AD1011" s="6"/>
      <c r="AE1011" s="6"/>
      <c r="AF1011" s="10"/>
      <c r="AG1011" s="10"/>
      <c r="AH1011" s="10"/>
    </row>
    <row r="1012" spans="1:34" x14ac:dyDescent="0.15">
      <c r="A1012" s="2"/>
      <c r="B1012" s="12"/>
      <c r="C1012" s="6"/>
      <c r="D1012" s="6"/>
      <c r="E1012" s="6"/>
      <c r="F1012" s="10"/>
      <c r="G1012" s="10"/>
      <c r="H1012" s="10"/>
      <c r="I1012" s="6"/>
      <c r="J1012" s="81"/>
      <c r="K1012" s="10"/>
      <c r="L1012" s="10"/>
      <c r="M1012" s="10"/>
      <c r="N1012" s="6"/>
      <c r="O1012" s="10"/>
      <c r="P1012" s="10"/>
      <c r="Q1012" s="10"/>
      <c r="R1012" s="6"/>
      <c r="S1012" s="81"/>
      <c r="T1012" s="10"/>
      <c r="U1012" s="10"/>
      <c r="V1012" s="10"/>
      <c r="W1012" s="29">
        <v>-55</v>
      </c>
      <c r="X1012" s="13">
        <f t="shared" si="253"/>
        <v>-50</v>
      </c>
      <c r="Y1012" s="10">
        <v>0.64504999999923074</v>
      </c>
      <c r="AD1012" s="6"/>
      <c r="AE1012" s="6"/>
      <c r="AF1012" s="10"/>
      <c r="AG1012" s="10"/>
      <c r="AH1012" s="10"/>
    </row>
    <row r="1013" spans="1:34" x14ac:dyDescent="0.15">
      <c r="A1013" s="2"/>
      <c r="B1013" s="12"/>
      <c r="C1013" s="6"/>
      <c r="D1013" s="6"/>
      <c r="E1013" s="6"/>
      <c r="F1013" s="10"/>
      <c r="G1013" s="10"/>
      <c r="H1013" s="10"/>
      <c r="I1013" s="6"/>
      <c r="J1013" s="81"/>
      <c r="K1013" s="10"/>
      <c r="L1013" s="10"/>
      <c r="M1013" s="10"/>
      <c r="N1013" s="6"/>
      <c r="O1013" s="10"/>
      <c r="P1013" s="10"/>
      <c r="Q1013" s="10"/>
      <c r="R1013" s="6"/>
      <c r="S1013" s="81"/>
      <c r="T1013" s="10"/>
      <c r="U1013" s="10"/>
      <c r="V1013" s="10"/>
      <c r="W1013" s="29">
        <v>-55</v>
      </c>
      <c r="X1013" s="13">
        <f t="shared" si="253"/>
        <v>-50</v>
      </c>
      <c r="Y1013" s="10">
        <v>0.65032500000086046</v>
      </c>
      <c r="AD1013" s="6"/>
      <c r="AE1013" s="6"/>
      <c r="AF1013" s="10"/>
      <c r="AG1013" s="10"/>
      <c r="AH1013" s="10"/>
    </row>
    <row r="1014" spans="1:34" x14ac:dyDescent="0.15">
      <c r="A1014" s="2"/>
      <c r="B1014" s="12"/>
      <c r="C1014" s="6"/>
      <c r="D1014" s="6"/>
      <c r="E1014" s="6"/>
      <c r="F1014" s="10"/>
      <c r="G1014" s="10"/>
      <c r="H1014" s="10"/>
      <c r="I1014" s="6"/>
      <c r="J1014" s="81"/>
      <c r="K1014" s="10"/>
      <c r="L1014" s="10"/>
      <c r="M1014" s="10"/>
      <c r="N1014" s="6"/>
      <c r="O1014" s="10"/>
      <c r="P1014" s="10"/>
      <c r="Q1014" s="10"/>
      <c r="R1014" s="6"/>
      <c r="S1014" s="81"/>
      <c r="T1014" s="10"/>
      <c r="U1014" s="10"/>
      <c r="V1014" s="10"/>
      <c r="W1014" s="29">
        <v>-55</v>
      </c>
      <c r="X1014" s="13">
        <f t="shared" si="253"/>
        <v>-50</v>
      </c>
      <c r="Y1014" s="10">
        <v>0.85703000000516516</v>
      </c>
      <c r="AD1014" s="6"/>
      <c r="AE1014" s="6"/>
      <c r="AF1014" s="10"/>
      <c r="AG1014" s="10"/>
      <c r="AH1014" s="10"/>
    </row>
    <row r="1015" spans="1:34" x14ac:dyDescent="0.15">
      <c r="A1015" s="2"/>
      <c r="B1015" s="12"/>
      <c r="C1015" s="6"/>
      <c r="D1015" s="6"/>
      <c r="E1015" s="6"/>
      <c r="F1015" s="10"/>
      <c r="G1015" s="10"/>
      <c r="H1015" s="10"/>
      <c r="I1015" s="6"/>
      <c r="J1015" s="81"/>
      <c r="K1015" s="10"/>
      <c r="L1015" s="10"/>
      <c r="M1015" s="10"/>
      <c r="N1015" s="6"/>
      <c r="O1015" s="10"/>
      <c r="P1015" s="10"/>
      <c r="Q1015" s="10"/>
      <c r="R1015" s="6"/>
      <c r="S1015" s="81"/>
      <c r="T1015" s="10"/>
      <c r="U1015" s="10"/>
      <c r="V1015" s="10"/>
      <c r="W1015" s="29">
        <v>-55</v>
      </c>
      <c r="X1015" s="13">
        <f t="shared" si="253"/>
        <v>-50</v>
      </c>
      <c r="Y1015" s="10">
        <v>0.85748500000173089</v>
      </c>
      <c r="AD1015" s="6"/>
      <c r="AE1015" s="6"/>
      <c r="AF1015" s="10"/>
      <c r="AG1015" s="10"/>
      <c r="AH1015" s="10"/>
    </row>
    <row r="1016" spans="1:34" x14ac:dyDescent="0.15">
      <c r="A1016" s="2"/>
      <c r="B1016" s="12"/>
      <c r="C1016" s="6"/>
      <c r="D1016" s="6"/>
      <c r="E1016" s="6"/>
      <c r="F1016" s="10"/>
      <c r="G1016" s="10"/>
      <c r="H1016" s="10"/>
      <c r="I1016" s="6"/>
      <c r="J1016" s="81"/>
      <c r="K1016" s="10"/>
      <c r="L1016" s="10"/>
      <c r="M1016" s="10"/>
      <c r="N1016" s="6"/>
      <c r="O1016" s="10"/>
      <c r="P1016" s="10"/>
      <c r="Q1016" s="10"/>
      <c r="R1016" s="6"/>
      <c r="S1016" s="81"/>
      <c r="T1016" s="10"/>
      <c r="U1016" s="10"/>
      <c r="V1016" s="10"/>
      <c r="W1016" s="29">
        <v>-55</v>
      </c>
      <c r="X1016" s="13">
        <f t="shared" si="253"/>
        <v>-50</v>
      </c>
      <c r="Y1016" s="10">
        <v>0.93312500000347698</v>
      </c>
      <c r="AD1016" s="6"/>
      <c r="AE1016" s="6"/>
      <c r="AF1016" s="10"/>
      <c r="AG1016" s="10"/>
      <c r="AH1016" s="10"/>
    </row>
    <row r="1017" spans="1:34" x14ac:dyDescent="0.15">
      <c r="A1017" s="2"/>
      <c r="B1017" s="12"/>
      <c r="C1017" s="6"/>
      <c r="D1017" s="6"/>
      <c r="E1017" s="6"/>
      <c r="F1017" s="10"/>
      <c r="G1017" s="10"/>
      <c r="H1017" s="10"/>
      <c r="I1017" s="6"/>
      <c r="J1017" s="81"/>
      <c r="K1017" s="10"/>
      <c r="L1017" s="10"/>
      <c r="M1017" s="10"/>
      <c r="N1017" s="6"/>
      <c r="O1017" s="10"/>
      <c r="P1017" s="10"/>
      <c r="Q1017" s="10"/>
      <c r="R1017" s="6"/>
      <c r="S1017" s="81"/>
      <c r="T1017" s="10"/>
      <c r="U1017" s="10"/>
      <c r="V1017" s="10"/>
      <c r="W1017" s="29">
        <v>-55</v>
      </c>
      <c r="X1017" s="13">
        <f t="shared" si="253"/>
        <v>-50</v>
      </c>
      <c r="Y1017" s="10">
        <v>0.45670500000580394</v>
      </c>
      <c r="AD1017" s="6"/>
      <c r="AE1017" s="6"/>
      <c r="AF1017" s="10"/>
      <c r="AG1017" s="10"/>
      <c r="AH1017" s="10"/>
    </row>
    <row r="1018" spans="1:34" x14ac:dyDescent="0.15">
      <c r="A1018" s="2"/>
      <c r="B1018" s="12"/>
      <c r="C1018" s="6"/>
      <c r="D1018" s="6"/>
      <c r="E1018" s="6"/>
      <c r="F1018" s="10"/>
      <c r="G1018" s="10"/>
      <c r="H1018" s="10"/>
      <c r="I1018" s="6"/>
      <c r="J1018" s="81"/>
      <c r="K1018" s="10"/>
      <c r="L1018" s="10"/>
      <c r="M1018" s="10"/>
      <c r="N1018" s="6"/>
      <c r="O1018" s="10"/>
      <c r="P1018" s="10"/>
      <c r="Q1018" s="10"/>
      <c r="R1018" s="6"/>
      <c r="S1018" s="81"/>
      <c r="T1018" s="10"/>
      <c r="U1018" s="10"/>
      <c r="V1018" s="10"/>
      <c r="W1018" s="29">
        <v>-55</v>
      </c>
      <c r="X1018" s="13">
        <f t="shared" si="253"/>
        <v>-50</v>
      </c>
      <c r="Y1018" s="10">
        <v>0.44657000000062164</v>
      </c>
      <c r="AD1018" s="6"/>
      <c r="AE1018" s="6"/>
      <c r="AF1018" s="10"/>
      <c r="AG1018" s="10"/>
      <c r="AH1018" s="10"/>
    </row>
    <row r="1019" spans="1:34" x14ac:dyDescent="0.15">
      <c r="A1019" s="2"/>
      <c r="B1019" s="12"/>
      <c r="C1019" s="6"/>
      <c r="D1019" s="6"/>
      <c r="E1019" s="6"/>
      <c r="F1019" s="10"/>
      <c r="G1019" s="10"/>
      <c r="H1019" s="10"/>
      <c r="I1019" s="6"/>
      <c r="J1019" s="81"/>
      <c r="K1019" s="10"/>
      <c r="L1019" s="10"/>
      <c r="M1019" s="10"/>
      <c r="N1019" s="6"/>
      <c r="O1019" s="10"/>
      <c r="P1019" s="10"/>
      <c r="Q1019" s="10"/>
      <c r="R1019" s="6"/>
      <c r="S1019" s="81"/>
      <c r="T1019" s="10"/>
      <c r="U1019" s="10"/>
      <c r="V1019" s="10"/>
      <c r="W1019" s="29">
        <v>-55</v>
      </c>
      <c r="X1019" s="13">
        <f t="shared" si="253"/>
        <v>-50</v>
      </c>
      <c r="Y1019" s="10">
        <v>0.39302500000073803</v>
      </c>
      <c r="AD1019" s="6"/>
      <c r="AE1019" s="6"/>
      <c r="AF1019" s="10"/>
      <c r="AG1019" s="10"/>
      <c r="AH1019" s="10"/>
    </row>
    <row r="1020" spans="1:34" x14ac:dyDescent="0.15">
      <c r="A1020" s="2"/>
      <c r="B1020" s="12"/>
      <c r="C1020" s="6"/>
      <c r="D1020" s="6"/>
      <c r="E1020" s="6"/>
      <c r="F1020" s="10"/>
      <c r="G1020" s="10"/>
      <c r="H1020" s="10"/>
      <c r="I1020" s="6"/>
      <c r="J1020" s="81"/>
      <c r="K1020" s="10"/>
      <c r="L1020" s="10"/>
      <c r="M1020" s="10"/>
      <c r="N1020" s="6"/>
      <c r="O1020" s="10"/>
      <c r="P1020" s="10"/>
      <c r="Q1020" s="10"/>
      <c r="R1020" s="6"/>
      <c r="S1020" s="81"/>
      <c r="T1020" s="10"/>
      <c r="U1020" s="10"/>
      <c r="V1020" s="10"/>
      <c r="W1020" s="29">
        <v>-55</v>
      </c>
      <c r="X1020" s="13">
        <f t="shared" si="253"/>
        <v>-50</v>
      </c>
      <c r="Y1020" s="10">
        <v>0.4134800000013783</v>
      </c>
      <c r="AD1020" s="6"/>
      <c r="AE1020" s="6"/>
      <c r="AF1020" s="10"/>
      <c r="AG1020" s="10"/>
      <c r="AH1020" s="10"/>
    </row>
    <row r="1021" spans="1:34" x14ac:dyDescent="0.15">
      <c r="A1021" s="2"/>
      <c r="B1021" s="12"/>
      <c r="C1021" s="6"/>
      <c r="D1021" s="6"/>
      <c r="E1021" s="6"/>
      <c r="F1021" s="10"/>
      <c r="G1021" s="10"/>
      <c r="H1021" s="10"/>
      <c r="I1021" s="6"/>
      <c r="J1021" s="81"/>
      <c r="K1021" s="10"/>
      <c r="L1021" s="10"/>
      <c r="M1021" s="10"/>
      <c r="N1021" s="6"/>
      <c r="O1021" s="10"/>
      <c r="P1021" s="10"/>
      <c r="Q1021" s="10"/>
      <c r="R1021" s="6"/>
      <c r="S1021" s="81"/>
      <c r="T1021" s="10"/>
      <c r="U1021" s="10"/>
      <c r="V1021" s="10"/>
      <c r="W1021" s="29">
        <v>-54</v>
      </c>
      <c r="X1021" s="13">
        <f t="shared" si="253"/>
        <v>-50</v>
      </c>
      <c r="Y1021" s="10">
        <v>0.83762000000005177</v>
      </c>
      <c r="AD1021" s="6"/>
      <c r="AE1021" s="6"/>
      <c r="AF1021" s="10"/>
      <c r="AG1021" s="10"/>
      <c r="AH1021" s="10"/>
    </row>
    <row r="1022" spans="1:34" x14ac:dyDescent="0.15">
      <c r="A1022" s="2"/>
      <c r="B1022" s="12"/>
      <c r="C1022" s="6"/>
      <c r="D1022" s="6"/>
      <c r="E1022" s="6"/>
      <c r="F1022" s="10"/>
      <c r="G1022" s="10"/>
      <c r="H1022" s="10"/>
      <c r="I1022" s="6"/>
      <c r="J1022" s="81"/>
      <c r="K1022" s="10"/>
      <c r="L1022" s="10"/>
      <c r="M1022" s="10"/>
      <c r="N1022" s="6"/>
      <c r="O1022" s="10"/>
      <c r="P1022" s="10"/>
      <c r="Q1022" s="10"/>
      <c r="R1022" s="6"/>
      <c r="S1022" s="81"/>
      <c r="T1022" s="10"/>
      <c r="U1022" s="10"/>
      <c r="V1022" s="10"/>
      <c r="W1022" s="29">
        <v>-54</v>
      </c>
      <c r="X1022" s="13">
        <f t="shared" si="253"/>
        <v>-50</v>
      </c>
      <c r="Y1022" s="10">
        <v>0.83307499999923684</v>
      </c>
      <c r="AD1022" s="6"/>
      <c r="AE1022" s="6"/>
      <c r="AF1022" s="10"/>
      <c r="AG1022" s="10"/>
      <c r="AH1022" s="10"/>
    </row>
    <row r="1023" spans="1:34" x14ac:dyDescent="0.15">
      <c r="A1023" s="2"/>
      <c r="B1023" s="12"/>
      <c r="C1023" s="6"/>
      <c r="D1023" s="6"/>
      <c r="E1023" s="6"/>
      <c r="F1023" s="10"/>
      <c r="G1023" s="10"/>
      <c r="H1023" s="10"/>
      <c r="I1023" s="6"/>
      <c r="J1023" s="81"/>
      <c r="K1023" s="10"/>
      <c r="L1023" s="10"/>
      <c r="M1023" s="10"/>
      <c r="N1023" s="6"/>
      <c r="O1023" s="10"/>
      <c r="P1023" s="10"/>
      <c r="Q1023" s="10"/>
      <c r="R1023" s="6"/>
      <c r="S1023" s="81"/>
      <c r="T1023" s="10"/>
      <c r="U1023" s="10"/>
      <c r="V1023" s="10"/>
      <c r="W1023" s="29">
        <v>-54</v>
      </c>
      <c r="X1023" s="13">
        <f t="shared" si="253"/>
        <v>-50</v>
      </c>
      <c r="Y1023" s="10">
        <v>0.61812000000645284</v>
      </c>
      <c r="AD1023" s="6"/>
      <c r="AE1023" s="6"/>
      <c r="AF1023" s="10"/>
      <c r="AG1023" s="10"/>
      <c r="AH1023" s="10"/>
    </row>
    <row r="1024" spans="1:34" x14ac:dyDescent="0.15">
      <c r="A1024" s="2"/>
      <c r="B1024" s="12"/>
      <c r="C1024" s="6"/>
      <c r="D1024" s="6"/>
      <c r="E1024" s="6"/>
      <c r="F1024" s="10"/>
      <c r="G1024" s="10"/>
      <c r="H1024" s="10"/>
      <c r="I1024" s="6"/>
      <c r="J1024" s="81"/>
      <c r="K1024" s="10"/>
      <c r="L1024" s="10"/>
      <c r="M1024" s="10"/>
      <c r="N1024" s="6"/>
      <c r="O1024" s="10"/>
      <c r="P1024" s="10"/>
      <c r="Q1024" s="10"/>
      <c r="R1024" s="6"/>
      <c r="S1024" s="81"/>
      <c r="T1024" s="10"/>
      <c r="U1024" s="10"/>
      <c r="V1024" s="10"/>
      <c r="W1024" s="29">
        <v>-54</v>
      </c>
      <c r="X1024" s="13">
        <f t="shared" si="253"/>
        <v>-50</v>
      </c>
      <c r="Y1024" s="10">
        <v>0.61857500000301857</v>
      </c>
      <c r="AD1024" s="6"/>
      <c r="AE1024" s="6"/>
      <c r="AF1024" s="10"/>
      <c r="AG1024" s="10"/>
      <c r="AH1024" s="10"/>
    </row>
    <row r="1025" spans="1:34" x14ac:dyDescent="0.15">
      <c r="A1025" s="2"/>
      <c r="B1025" s="12"/>
      <c r="C1025" s="6"/>
      <c r="D1025" s="6"/>
      <c r="E1025" s="6"/>
      <c r="F1025" s="10"/>
      <c r="G1025" s="10"/>
      <c r="H1025" s="10"/>
      <c r="I1025" s="6"/>
      <c r="J1025" s="81"/>
      <c r="K1025" s="10"/>
      <c r="L1025" s="10"/>
      <c r="M1025" s="10"/>
      <c r="N1025" s="6"/>
      <c r="O1025" s="10"/>
      <c r="P1025" s="10"/>
      <c r="Q1025" s="10"/>
      <c r="R1025" s="6"/>
      <c r="S1025" s="81"/>
      <c r="T1025" s="10"/>
      <c r="U1025" s="10"/>
      <c r="V1025" s="10"/>
      <c r="W1025" s="29">
        <v>-54</v>
      </c>
      <c r="X1025" s="13">
        <f t="shared" si="253"/>
        <v>-50</v>
      </c>
      <c r="Y1025" s="10">
        <v>0.73249000000220343</v>
      </c>
      <c r="AD1025" s="6"/>
      <c r="AE1025" s="6"/>
      <c r="AF1025" s="10"/>
      <c r="AG1025" s="10"/>
      <c r="AH1025" s="10"/>
    </row>
    <row r="1026" spans="1:34" x14ac:dyDescent="0.15">
      <c r="A1026" s="2"/>
      <c r="B1026" s="12"/>
      <c r="C1026" s="6"/>
      <c r="D1026" s="6"/>
      <c r="E1026" s="6"/>
      <c r="F1026" s="10"/>
      <c r="G1026" s="10"/>
      <c r="H1026" s="10"/>
      <c r="I1026" s="6"/>
      <c r="J1026" s="81"/>
      <c r="K1026" s="10"/>
      <c r="L1026" s="10"/>
      <c r="M1026" s="10"/>
      <c r="N1026" s="6"/>
      <c r="O1026" s="10"/>
      <c r="P1026" s="10"/>
      <c r="Q1026" s="10"/>
      <c r="R1026" s="6"/>
      <c r="S1026" s="81"/>
      <c r="T1026" s="10"/>
      <c r="U1026" s="10"/>
      <c r="V1026" s="10"/>
      <c r="W1026" s="29">
        <v>-54</v>
      </c>
      <c r="X1026" s="13">
        <f t="shared" si="253"/>
        <v>-50</v>
      </c>
      <c r="Y1026" s="10">
        <v>0.71694500000278549</v>
      </c>
      <c r="AD1026" s="6"/>
      <c r="AE1026" s="6"/>
      <c r="AF1026" s="10"/>
      <c r="AG1026" s="10"/>
      <c r="AH1026" s="10"/>
    </row>
    <row r="1027" spans="1:34" x14ac:dyDescent="0.15">
      <c r="A1027" s="2"/>
      <c r="B1027" s="12"/>
      <c r="C1027" s="6"/>
      <c r="D1027" s="6"/>
      <c r="E1027" s="6"/>
      <c r="F1027" s="10"/>
      <c r="G1027" s="10"/>
      <c r="H1027" s="10"/>
      <c r="I1027" s="6"/>
      <c r="J1027" s="81"/>
      <c r="K1027" s="10"/>
      <c r="L1027" s="10"/>
      <c r="M1027" s="10"/>
      <c r="N1027" s="6"/>
      <c r="O1027" s="10"/>
      <c r="P1027" s="10"/>
      <c r="Q1027" s="10"/>
      <c r="R1027" s="6"/>
      <c r="S1027" s="81"/>
      <c r="T1027" s="10"/>
      <c r="U1027" s="10"/>
      <c r="V1027" s="10"/>
      <c r="W1027" s="29">
        <v>-54</v>
      </c>
      <c r="X1027" s="13">
        <f t="shared" si="253"/>
        <v>-50</v>
      </c>
      <c r="Y1027" s="10">
        <v>0.72776500000179589</v>
      </c>
      <c r="AD1027" s="6"/>
      <c r="AE1027" s="6"/>
      <c r="AF1027" s="10"/>
      <c r="AG1027" s="10"/>
      <c r="AH1027" s="10"/>
    </row>
    <row r="1028" spans="1:34" x14ac:dyDescent="0.15">
      <c r="A1028" s="2"/>
      <c r="B1028" s="12"/>
      <c r="C1028" s="6"/>
      <c r="D1028" s="6"/>
      <c r="E1028" s="6"/>
      <c r="F1028" s="10"/>
      <c r="G1028" s="10"/>
      <c r="H1028" s="10"/>
      <c r="I1028" s="6"/>
      <c r="J1028" s="81"/>
      <c r="K1028" s="10"/>
      <c r="L1028" s="10"/>
      <c r="M1028" s="10"/>
      <c r="N1028" s="6"/>
      <c r="O1028" s="10"/>
      <c r="P1028" s="10"/>
      <c r="Q1028" s="10"/>
      <c r="R1028" s="6"/>
      <c r="S1028" s="81"/>
      <c r="T1028" s="10"/>
      <c r="U1028" s="10"/>
      <c r="V1028" s="10"/>
      <c r="W1028" s="29">
        <v>-54</v>
      </c>
      <c r="X1028" s="13">
        <f t="shared" si="253"/>
        <v>-50</v>
      </c>
      <c r="Y1028" s="10">
        <v>0.42125500000621829</v>
      </c>
      <c r="AD1028" s="6"/>
      <c r="AE1028" s="6"/>
      <c r="AF1028" s="10"/>
      <c r="AG1028" s="10"/>
      <c r="AH1028" s="10"/>
    </row>
    <row r="1029" spans="1:34" x14ac:dyDescent="0.15">
      <c r="A1029" s="2"/>
      <c r="B1029" s="12"/>
      <c r="C1029" s="6"/>
      <c r="D1029" s="6"/>
      <c r="E1029" s="6"/>
      <c r="F1029" s="10"/>
      <c r="G1029" s="10"/>
      <c r="H1029" s="10"/>
      <c r="I1029" s="6"/>
      <c r="J1029" s="81"/>
      <c r="K1029" s="10"/>
      <c r="L1029" s="10"/>
      <c r="M1029" s="10"/>
      <c r="N1029" s="6"/>
      <c r="O1029" s="10"/>
      <c r="P1029" s="10"/>
      <c r="Q1029" s="10"/>
      <c r="R1029" s="6"/>
      <c r="S1029" s="81"/>
      <c r="T1029" s="10"/>
      <c r="U1029" s="10"/>
      <c r="V1029" s="10"/>
      <c r="W1029" s="29">
        <v>-54</v>
      </c>
      <c r="X1029" s="13">
        <f t="shared" ref="X1029:X1092" si="254">0-(MID(W1029,LEN(W1029)-1,1)*10)</f>
        <v>-50</v>
      </c>
      <c r="Y1029" s="10">
        <v>0.75600000000598477</v>
      </c>
      <c r="AD1029" s="6"/>
      <c r="AE1029" s="6"/>
      <c r="AF1029" s="10"/>
      <c r="AG1029" s="10"/>
      <c r="AH1029" s="10"/>
    </row>
    <row r="1030" spans="1:34" x14ac:dyDescent="0.15">
      <c r="A1030" s="2"/>
      <c r="B1030" s="12"/>
      <c r="C1030" s="6"/>
      <c r="D1030" s="6"/>
      <c r="E1030" s="6"/>
      <c r="F1030" s="10"/>
      <c r="G1030" s="10"/>
      <c r="H1030" s="10"/>
      <c r="I1030" s="6"/>
      <c r="J1030" s="81"/>
      <c r="K1030" s="10"/>
      <c r="L1030" s="10"/>
      <c r="M1030" s="10"/>
      <c r="N1030" s="6"/>
      <c r="O1030" s="10"/>
      <c r="P1030" s="10"/>
      <c r="Q1030" s="10"/>
      <c r="R1030" s="6"/>
      <c r="S1030" s="81"/>
      <c r="T1030" s="10"/>
      <c r="U1030" s="10"/>
      <c r="V1030" s="10"/>
      <c r="W1030" s="29">
        <v>-54</v>
      </c>
      <c r="X1030" s="13">
        <f t="shared" si="254"/>
        <v>-50</v>
      </c>
      <c r="Y1030" s="10">
        <v>0.85583000000010534</v>
      </c>
      <c r="AD1030" s="6"/>
      <c r="AE1030" s="6"/>
      <c r="AF1030" s="10"/>
      <c r="AG1030" s="10"/>
      <c r="AH1030" s="10"/>
    </row>
    <row r="1031" spans="1:34" x14ac:dyDescent="0.15">
      <c r="A1031" s="2"/>
      <c r="B1031" s="12"/>
      <c r="C1031" s="6"/>
      <c r="D1031" s="6"/>
      <c r="E1031" s="6"/>
      <c r="F1031" s="10"/>
      <c r="G1031" s="10"/>
      <c r="H1031" s="10"/>
      <c r="I1031" s="6"/>
      <c r="J1031" s="81"/>
      <c r="K1031" s="10"/>
      <c r="L1031" s="10"/>
      <c r="M1031" s="10"/>
      <c r="N1031" s="6"/>
      <c r="O1031" s="10"/>
      <c r="P1031" s="10"/>
      <c r="Q1031" s="10"/>
      <c r="R1031" s="6"/>
      <c r="S1031" s="81"/>
      <c r="T1031" s="10"/>
      <c r="U1031" s="10"/>
      <c r="V1031" s="10"/>
      <c r="W1031" s="29">
        <v>-54</v>
      </c>
      <c r="X1031" s="13">
        <f t="shared" si="254"/>
        <v>-50</v>
      </c>
      <c r="Y1031" s="10">
        <v>0.48531500000481897</v>
      </c>
      <c r="AD1031" s="6"/>
      <c r="AE1031" s="6"/>
      <c r="AF1031" s="10"/>
      <c r="AG1031" s="10"/>
      <c r="AH1031" s="10"/>
    </row>
    <row r="1032" spans="1:34" x14ac:dyDescent="0.15">
      <c r="A1032" s="2"/>
      <c r="B1032" s="12"/>
      <c r="C1032" s="6"/>
      <c r="D1032" s="6"/>
      <c r="E1032" s="6"/>
      <c r="F1032" s="10"/>
      <c r="G1032" s="10"/>
      <c r="H1032" s="10"/>
      <c r="I1032" s="6"/>
      <c r="J1032" s="81"/>
      <c r="K1032" s="10"/>
      <c r="L1032" s="10"/>
      <c r="M1032" s="10"/>
      <c r="N1032" s="6"/>
      <c r="O1032" s="10"/>
      <c r="P1032" s="10"/>
      <c r="Q1032" s="10"/>
      <c r="R1032" s="6"/>
      <c r="S1032" s="81"/>
      <c r="T1032" s="10"/>
      <c r="U1032" s="10"/>
      <c r="V1032" s="10"/>
      <c r="W1032" s="29">
        <v>-54</v>
      </c>
      <c r="X1032" s="13">
        <f t="shared" si="254"/>
        <v>-50</v>
      </c>
      <c r="Y1032" s="10">
        <v>0.46859000000196671</v>
      </c>
      <c r="AD1032" s="6"/>
      <c r="AE1032" s="6"/>
      <c r="AF1032" s="10"/>
      <c r="AG1032" s="10"/>
      <c r="AH1032" s="10"/>
    </row>
    <row r="1033" spans="1:34" x14ac:dyDescent="0.15">
      <c r="A1033" s="2"/>
      <c r="B1033" s="12"/>
      <c r="C1033" s="6"/>
      <c r="D1033" s="6"/>
      <c r="E1033" s="6"/>
      <c r="F1033" s="10"/>
      <c r="G1033" s="10"/>
      <c r="H1033" s="10"/>
      <c r="I1033" s="6"/>
      <c r="J1033" s="81"/>
      <c r="K1033" s="10"/>
      <c r="L1033" s="10"/>
      <c r="M1033" s="10"/>
      <c r="N1033" s="6"/>
      <c r="O1033" s="10"/>
      <c r="P1033" s="10"/>
      <c r="Q1033" s="10"/>
      <c r="R1033" s="6"/>
      <c r="S1033" s="81"/>
      <c r="T1033" s="10"/>
      <c r="U1033" s="10"/>
      <c r="V1033" s="10"/>
      <c r="W1033" s="29">
        <v>-54</v>
      </c>
      <c r="X1033" s="13">
        <f t="shared" si="254"/>
        <v>-50</v>
      </c>
      <c r="Y1033" s="10">
        <v>0.64723500000045298</v>
      </c>
      <c r="AD1033" s="6"/>
      <c r="AE1033" s="6"/>
      <c r="AF1033" s="10"/>
      <c r="AG1033" s="10"/>
      <c r="AH1033" s="10"/>
    </row>
    <row r="1034" spans="1:34" x14ac:dyDescent="0.15">
      <c r="A1034" s="2"/>
      <c r="B1034" s="12"/>
      <c r="C1034" s="6"/>
      <c r="D1034" s="6"/>
      <c r="E1034" s="6"/>
      <c r="F1034" s="10"/>
      <c r="G1034" s="10"/>
      <c r="H1034" s="10"/>
      <c r="I1034" s="6"/>
      <c r="J1034" s="81"/>
      <c r="K1034" s="10"/>
      <c r="L1034" s="10"/>
      <c r="M1034" s="10"/>
      <c r="N1034" s="6"/>
      <c r="O1034" s="10"/>
      <c r="P1034" s="10"/>
      <c r="Q1034" s="10"/>
      <c r="R1034" s="6"/>
      <c r="S1034" s="81"/>
      <c r="T1034" s="10"/>
      <c r="U1034" s="10"/>
      <c r="V1034" s="10"/>
      <c r="W1034" s="29">
        <v>-54</v>
      </c>
      <c r="X1034" s="13">
        <f t="shared" si="254"/>
        <v>-50</v>
      </c>
      <c r="Y1034" s="10">
        <v>0.65014500000126785</v>
      </c>
      <c r="AD1034" s="6"/>
      <c r="AE1034" s="6"/>
      <c r="AF1034" s="10"/>
      <c r="AG1034" s="10"/>
      <c r="AH1034" s="10"/>
    </row>
    <row r="1035" spans="1:34" x14ac:dyDescent="0.15">
      <c r="A1035" s="2"/>
      <c r="B1035" s="12"/>
      <c r="C1035" s="6"/>
      <c r="D1035" s="6"/>
      <c r="E1035" s="6"/>
      <c r="F1035" s="10"/>
      <c r="G1035" s="10"/>
      <c r="H1035" s="10"/>
      <c r="I1035" s="6"/>
      <c r="J1035" s="81"/>
      <c r="K1035" s="10"/>
      <c r="L1035" s="10"/>
      <c r="M1035" s="10"/>
      <c r="N1035" s="6"/>
      <c r="O1035" s="10"/>
      <c r="P1035" s="10"/>
      <c r="Q1035" s="10"/>
      <c r="R1035" s="6"/>
      <c r="S1035" s="81"/>
      <c r="T1035" s="10"/>
      <c r="U1035" s="10"/>
      <c r="V1035" s="10"/>
      <c r="W1035" s="29">
        <v>-54</v>
      </c>
      <c r="X1035" s="13">
        <f t="shared" si="254"/>
        <v>-50</v>
      </c>
      <c r="Y1035" s="10">
        <v>0.66059999999987085</v>
      </c>
      <c r="AD1035" s="6"/>
      <c r="AE1035" s="6"/>
      <c r="AF1035" s="10"/>
      <c r="AG1035" s="10"/>
      <c r="AH1035" s="10"/>
    </row>
    <row r="1036" spans="1:34" x14ac:dyDescent="0.15">
      <c r="A1036" s="2"/>
      <c r="B1036" s="12"/>
      <c r="C1036" s="6"/>
      <c r="D1036" s="6"/>
      <c r="E1036" s="6"/>
      <c r="F1036" s="10"/>
      <c r="G1036" s="10"/>
      <c r="H1036" s="10"/>
      <c r="I1036" s="6"/>
      <c r="J1036" s="81"/>
      <c r="K1036" s="10"/>
      <c r="L1036" s="10"/>
      <c r="M1036" s="10"/>
      <c r="N1036" s="6"/>
      <c r="O1036" s="10"/>
      <c r="P1036" s="10"/>
      <c r="Q1036" s="10"/>
      <c r="R1036" s="6"/>
      <c r="S1036" s="81"/>
      <c r="T1036" s="10"/>
      <c r="U1036" s="10"/>
      <c r="V1036" s="10"/>
      <c r="W1036" s="29">
        <v>-54</v>
      </c>
      <c r="X1036" s="13">
        <f t="shared" si="254"/>
        <v>-50</v>
      </c>
      <c r="Y1036" s="10">
        <v>0.45952500000318452</v>
      </c>
      <c r="AD1036" s="6"/>
      <c r="AE1036" s="6"/>
      <c r="AF1036" s="10"/>
      <c r="AG1036" s="10"/>
      <c r="AH1036" s="10"/>
    </row>
    <row r="1037" spans="1:34" x14ac:dyDescent="0.15">
      <c r="A1037" s="2"/>
      <c r="B1037" s="12"/>
      <c r="C1037" s="6"/>
      <c r="D1037" s="6"/>
      <c r="E1037" s="6"/>
      <c r="F1037" s="10"/>
      <c r="G1037" s="10"/>
      <c r="H1037" s="10"/>
      <c r="I1037" s="6"/>
      <c r="J1037" s="81"/>
      <c r="K1037" s="10"/>
      <c r="L1037" s="10"/>
      <c r="M1037" s="10"/>
      <c r="N1037" s="6"/>
      <c r="O1037" s="10"/>
      <c r="P1037" s="10"/>
      <c r="Q1037" s="10"/>
      <c r="R1037" s="6"/>
      <c r="S1037" s="81"/>
      <c r="T1037" s="10"/>
      <c r="U1037" s="10"/>
      <c r="V1037" s="10"/>
      <c r="W1037" s="29">
        <v>-54</v>
      </c>
      <c r="X1037" s="13">
        <f t="shared" si="254"/>
        <v>-50</v>
      </c>
      <c r="Y1037" s="10">
        <v>0.51098000000650234</v>
      </c>
      <c r="AD1037" s="6"/>
      <c r="AE1037" s="6"/>
      <c r="AF1037" s="10"/>
      <c r="AG1037" s="10"/>
      <c r="AH1037" s="10"/>
    </row>
    <row r="1038" spans="1:34" x14ac:dyDescent="0.15">
      <c r="A1038" s="2"/>
      <c r="B1038" s="12"/>
      <c r="C1038" s="6"/>
      <c r="D1038" s="6"/>
      <c r="E1038" s="6"/>
      <c r="F1038" s="10"/>
      <c r="G1038" s="10"/>
      <c r="H1038" s="10"/>
      <c r="I1038" s="6"/>
      <c r="J1038" s="81"/>
      <c r="K1038" s="10"/>
      <c r="L1038" s="10"/>
      <c r="M1038" s="10"/>
      <c r="N1038" s="6"/>
      <c r="O1038" s="10"/>
      <c r="P1038" s="10"/>
      <c r="Q1038" s="10"/>
      <c r="R1038" s="6"/>
      <c r="S1038" s="81"/>
      <c r="T1038" s="10"/>
      <c r="U1038" s="10"/>
      <c r="V1038" s="10"/>
      <c r="W1038" s="29">
        <v>-54</v>
      </c>
      <c r="X1038" s="13">
        <f t="shared" si="254"/>
        <v>-50</v>
      </c>
      <c r="Y1038" s="10">
        <v>0.70262000000277691</v>
      </c>
      <c r="AD1038" s="6"/>
      <c r="AE1038" s="6"/>
      <c r="AF1038" s="10"/>
      <c r="AG1038" s="10"/>
      <c r="AH1038" s="10"/>
    </row>
    <row r="1039" spans="1:34" x14ac:dyDescent="0.15">
      <c r="A1039" s="2"/>
      <c r="B1039" s="12"/>
      <c r="C1039" s="6"/>
      <c r="D1039" s="6"/>
      <c r="E1039" s="6"/>
      <c r="F1039" s="10"/>
      <c r="G1039" s="10"/>
      <c r="H1039" s="10"/>
      <c r="I1039" s="6"/>
      <c r="J1039" s="81"/>
      <c r="K1039" s="10"/>
      <c r="L1039" s="10"/>
      <c r="M1039" s="10"/>
      <c r="N1039" s="6"/>
      <c r="O1039" s="10"/>
      <c r="P1039" s="10"/>
      <c r="Q1039" s="10"/>
      <c r="R1039" s="6"/>
      <c r="S1039" s="81"/>
      <c r="T1039" s="10"/>
      <c r="U1039" s="10"/>
      <c r="V1039" s="10"/>
      <c r="W1039" s="29">
        <v>-54</v>
      </c>
      <c r="X1039" s="13">
        <f t="shared" si="254"/>
        <v>-50</v>
      </c>
      <c r="Y1039" s="10">
        <v>6.8740000000796719E-2</v>
      </c>
      <c r="AD1039" s="6"/>
      <c r="AE1039" s="6"/>
      <c r="AF1039" s="10"/>
      <c r="AG1039" s="10"/>
      <c r="AH1039" s="10"/>
    </row>
    <row r="1040" spans="1:34" x14ac:dyDescent="0.15">
      <c r="A1040" s="2"/>
      <c r="B1040" s="12"/>
      <c r="C1040" s="6"/>
      <c r="D1040" s="6"/>
      <c r="E1040" s="6"/>
      <c r="F1040" s="10"/>
      <c r="G1040" s="10"/>
      <c r="H1040" s="10"/>
      <c r="I1040" s="6"/>
      <c r="J1040" s="81"/>
      <c r="K1040" s="10"/>
      <c r="L1040" s="10"/>
      <c r="M1040" s="10"/>
      <c r="N1040" s="6"/>
      <c r="O1040" s="10"/>
      <c r="P1040" s="10"/>
      <c r="Q1040" s="10"/>
      <c r="R1040" s="6"/>
      <c r="S1040" s="81"/>
      <c r="T1040" s="10"/>
      <c r="U1040" s="10"/>
      <c r="V1040" s="10"/>
      <c r="W1040" s="29">
        <v>-54</v>
      </c>
      <c r="X1040" s="13">
        <f t="shared" si="254"/>
        <v>-50</v>
      </c>
      <c r="Y1040" s="10">
        <v>6.7195000004230954E-2</v>
      </c>
      <c r="AD1040" s="6"/>
      <c r="AE1040" s="6"/>
      <c r="AF1040" s="10"/>
      <c r="AG1040" s="10"/>
      <c r="AH1040" s="10"/>
    </row>
    <row r="1041" spans="1:34" x14ac:dyDescent="0.15">
      <c r="A1041" s="2"/>
      <c r="B1041" s="12"/>
      <c r="C1041" s="6"/>
      <c r="D1041" s="6"/>
      <c r="E1041" s="6"/>
      <c r="F1041" s="10"/>
      <c r="G1041" s="10"/>
      <c r="H1041" s="10"/>
      <c r="I1041" s="6"/>
      <c r="J1041" s="81"/>
      <c r="K1041" s="10"/>
      <c r="L1041" s="10"/>
      <c r="M1041" s="10"/>
      <c r="N1041" s="6"/>
      <c r="O1041" s="10"/>
      <c r="P1041" s="10"/>
      <c r="Q1041" s="10"/>
      <c r="R1041" s="6"/>
      <c r="S1041" s="81"/>
      <c r="T1041" s="10"/>
      <c r="U1041" s="10"/>
      <c r="V1041" s="10"/>
      <c r="W1041" s="29">
        <v>-54</v>
      </c>
      <c r="X1041" s="13">
        <f t="shared" si="254"/>
        <v>-50</v>
      </c>
      <c r="Y1041" s="10">
        <v>0.23392500000248462</v>
      </c>
      <c r="AD1041" s="6"/>
      <c r="AE1041" s="6"/>
      <c r="AF1041" s="10"/>
      <c r="AG1041" s="10"/>
      <c r="AH1041" s="10"/>
    </row>
    <row r="1042" spans="1:34" x14ac:dyDescent="0.15">
      <c r="A1042" s="2"/>
      <c r="B1042" s="12"/>
      <c r="C1042" s="6"/>
      <c r="D1042" s="6"/>
      <c r="E1042" s="6"/>
      <c r="F1042" s="10"/>
      <c r="G1042" s="10"/>
      <c r="H1042" s="10"/>
      <c r="I1042" s="6"/>
      <c r="J1042" s="81"/>
      <c r="K1042" s="10"/>
      <c r="L1042" s="10"/>
      <c r="M1042" s="10"/>
      <c r="N1042" s="6"/>
      <c r="O1042" s="10"/>
      <c r="P1042" s="10"/>
      <c r="Q1042" s="10"/>
      <c r="R1042" s="6"/>
      <c r="S1042" s="81"/>
      <c r="T1042" s="10"/>
      <c r="U1042" s="10"/>
      <c r="V1042" s="10"/>
      <c r="W1042" s="29">
        <v>-54</v>
      </c>
      <c r="X1042" s="13">
        <f t="shared" si="254"/>
        <v>-50</v>
      </c>
      <c r="Y1042" s="10">
        <v>0.24220000000108755</v>
      </c>
      <c r="AD1042" s="6"/>
      <c r="AE1042" s="6"/>
      <c r="AF1042" s="10"/>
      <c r="AG1042" s="10"/>
      <c r="AH1042" s="10"/>
    </row>
    <row r="1043" spans="1:34" x14ac:dyDescent="0.15">
      <c r="A1043" s="2"/>
      <c r="B1043" s="12"/>
      <c r="C1043" s="6"/>
      <c r="D1043" s="6"/>
      <c r="E1043" s="6"/>
      <c r="F1043" s="10"/>
      <c r="G1043" s="10"/>
      <c r="H1043" s="10"/>
      <c r="I1043" s="6"/>
      <c r="J1043" s="81"/>
      <c r="K1043" s="10"/>
      <c r="L1043" s="10"/>
      <c r="M1043" s="10"/>
      <c r="N1043" s="6"/>
      <c r="O1043" s="10"/>
      <c r="P1043" s="10"/>
      <c r="Q1043" s="10"/>
      <c r="R1043" s="6"/>
      <c r="S1043" s="81"/>
      <c r="T1043" s="10"/>
      <c r="U1043" s="10"/>
      <c r="V1043" s="10"/>
      <c r="W1043" s="29">
        <v>-54</v>
      </c>
      <c r="X1043" s="13">
        <f t="shared" si="254"/>
        <v>-50</v>
      </c>
      <c r="Y1043" s="10">
        <v>0.24365500000149498</v>
      </c>
      <c r="AD1043" s="6"/>
      <c r="AE1043" s="6"/>
      <c r="AF1043" s="10"/>
      <c r="AG1043" s="10"/>
      <c r="AH1043" s="10"/>
    </row>
    <row r="1044" spans="1:34" x14ac:dyDescent="0.15">
      <c r="A1044" s="2"/>
      <c r="B1044" s="12"/>
      <c r="C1044" s="6"/>
      <c r="D1044" s="6"/>
      <c r="E1044" s="6"/>
      <c r="F1044" s="10"/>
      <c r="G1044" s="10"/>
      <c r="H1044" s="10"/>
      <c r="I1044" s="6"/>
      <c r="J1044" s="81"/>
      <c r="K1044" s="10"/>
      <c r="L1044" s="10"/>
      <c r="M1044" s="10"/>
      <c r="N1044" s="6"/>
      <c r="O1044" s="10"/>
      <c r="P1044" s="10"/>
      <c r="Q1044" s="10"/>
      <c r="R1044" s="6"/>
      <c r="S1044" s="81"/>
      <c r="T1044" s="10"/>
      <c r="U1044" s="10"/>
      <c r="V1044" s="10"/>
      <c r="W1044" s="29">
        <v>-54</v>
      </c>
      <c r="X1044" s="13">
        <f t="shared" si="254"/>
        <v>-50</v>
      </c>
      <c r="Y1044" s="10">
        <v>0.24002000000108747</v>
      </c>
      <c r="AD1044" s="6"/>
      <c r="AE1044" s="6"/>
      <c r="AF1044" s="10"/>
      <c r="AG1044" s="10"/>
      <c r="AH1044" s="10"/>
    </row>
    <row r="1045" spans="1:34" x14ac:dyDescent="0.15">
      <c r="A1045" s="2"/>
      <c r="B1045" s="12"/>
      <c r="C1045" s="6"/>
      <c r="D1045" s="6"/>
      <c r="E1045" s="6"/>
      <c r="F1045" s="10"/>
      <c r="G1045" s="10"/>
      <c r="H1045" s="10"/>
      <c r="I1045" s="6"/>
      <c r="J1045" s="81"/>
      <c r="K1045" s="10"/>
      <c r="L1045" s="10"/>
      <c r="M1045" s="10"/>
      <c r="N1045" s="6"/>
      <c r="O1045" s="10"/>
      <c r="P1045" s="10"/>
      <c r="Q1045" s="10"/>
      <c r="R1045" s="6"/>
      <c r="S1045" s="81"/>
      <c r="T1045" s="10"/>
      <c r="U1045" s="10"/>
      <c r="V1045" s="10"/>
      <c r="W1045" s="29">
        <v>-54</v>
      </c>
      <c r="X1045" s="13">
        <f t="shared" si="254"/>
        <v>-50</v>
      </c>
      <c r="Y1045" s="10">
        <v>0.31202000000120389</v>
      </c>
      <c r="AD1045" s="6"/>
      <c r="AE1045" s="6"/>
      <c r="AF1045" s="10"/>
      <c r="AG1045" s="10"/>
      <c r="AH1045" s="10"/>
    </row>
    <row r="1046" spans="1:34" x14ac:dyDescent="0.15">
      <c r="A1046" s="2"/>
      <c r="B1046" s="12"/>
      <c r="C1046" s="6"/>
      <c r="D1046" s="6"/>
      <c r="E1046" s="6"/>
      <c r="F1046" s="10"/>
      <c r="G1046" s="10"/>
      <c r="H1046" s="10"/>
      <c r="I1046" s="6"/>
      <c r="J1046" s="81"/>
      <c r="K1046" s="10"/>
      <c r="L1046" s="10"/>
      <c r="M1046" s="10"/>
      <c r="N1046" s="6"/>
      <c r="O1046" s="10"/>
      <c r="P1046" s="10"/>
      <c r="Q1046" s="10"/>
      <c r="R1046" s="6"/>
      <c r="S1046" s="81"/>
      <c r="T1046" s="10"/>
      <c r="U1046" s="10"/>
      <c r="V1046" s="10"/>
      <c r="W1046" s="29">
        <v>-53</v>
      </c>
      <c r="X1046" s="13">
        <f t="shared" si="254"/>
        <v>-50</v>
      </c>
      <c r="Y1046" s="10">
        <v>0.68916000000121613</v>
      </c>
      <c r="AD1046" s="6"/>
      <c r="AE1046" s="6"/>
      <c r="AF1046" s="10"/>
      <c r="AG1046" s="10"/>
      <c r="AH1046" s="10"/>
    </row>
    <row r="1047" spans="1:34" x14ac:dyDescent="0.15">
      <c r="A1047" s="2"/>
      <c r="B1047" s="12"/>
      <c r="C1047" s="6"/>
      <c r="D1047" s="6"/>
      <c r="E1047" s="6"/>
      <c r="F1047" s="10"/>
      <c r="G1047" s="10"/>
      <c r="H1047" s="10"/>
      <c r="I1047" s="6"/>
      <c r="J1047" s="81"/>
      <c r="K1047" s="10"/>
      <c r="L1047" s="10"/>
      <c r="M1047" s="10"/>
      <c r="N1047" s="6"/>
      <c r="O1047" s="10"/>
      <c r="P1047" s="10"/>
      <c r="Q1047" s="10"/>
      <c r="R1047" s="6"/>
      <c r="S1047" s="81"/>
      <c r="T1047" s="10"/>
      <c r="U1047" s="10"/>
      <c r="V1047" s="10"/>
      <c r="W1047" s="29">
        <v>-53</v>
      </c>
      <c r="X1047" s="13">
        <f t="shared" si="254"/>
        <v>-50</v>
      </c>
      <c r="Y1047" s="10">
        <v>0.6894350000054652</v>
      </c>
      <c r="AD1047" s="6"/>
      <c r="AE1047" s="6"/>
      <c r="AF1047" s="10"/>
      <c r="AG1047" s="10"/>
      <c r="AH1047" s="10"/>
    </row>
    <row r="1048" spans="1:34" x14ac:dyDescent="0.15">
      <c r="A1048" s="2"/>
      <c r="B1048" s="12"/>
      <c r="C1048" s="6"/>
      <c r="D1048" s="6"/>
      <c r="E1048" s="6"/>
      <c r="F1048" s="10"/>
      <c r="G1048" s="10"/>
      <c r="H1048" s="10"/>
      <c r="I1048" s="6"/>
      <c r="J1048" s="81"/>
      <c r="K1048" s="10"/>
      <c r="L1048" s="10"/>
      <c r="M1048" s="10"/>
      <c r="N1048" s="6"/>
      <c r="O1048" s="10"/>
      <c r="P1048" s="10"/>
      <c r="Q1048" s="10"/>
      <c r="R1048" s="6"/>
      <c r="S1048" s="81"/>
      <c r="T1048" s="10"/>
      <c r="U1048" s="10"/>
      <c r="V1048" s="10"/>
      <c r="W1048" s="29">
        <v>-53</v>
      </c>
      <c r="X1048" s="13">
        <f t="shared" si="254"/>
        <v>-50</v>
      </c>
      <c r="Y1048" s="10">
        <v>2.2360000004416847E-2</v>
      </c>
      <c r="AD1048" s="6"/>
      <c r="AE1048" s="6"/>
      <c r="AF1048" s="10"/>
      <c r="AG1048" s="10"/>
      <c r="AH1048" s="10"/>
    </row>
    <row r="1049" spans="1:34" x14ac:dyDescent="0.15">
      <c r="A1049" s="2"/>
      <c r="B1049" s="12"/>
      <c r="C1049" s="6"/>
      <c r="D1049" s="6"/>
      <c r="E1049" s="6"/>
      <c r="F1049" s="10"/>
      <c r="G1049" s="10"/>
      <c r="H1049" s="10"/>
      <c r="I1049" s="6"/>
      <c r="J1049" s="81"/>
      <c r="K1049" s="10"/>
      <c r="L1049" s="10"/>
      <c r="M1049" s="10"/>
      <c r="N1049" s="6"/>
      <c r="O1049" s="10"/>
      <c r="P1049" s="10"/>
      <c r="Q1049" s="10"/>
      <c r="R1049" s="6"/>
      <c r="S1049" s="81"/>
      <c r="T1049" s="10"/>
      <c r="U1049" s="10"/>
      <c r="V1049" s="10"/>
      <c r="W1049" s="29">
        <v>-53</v>
      </c>
      <c r="X1049" s="13">
        <f t="shared" si="254"/>
        <v>-50</v>
      </c>
      <c r="Y1049" s="10">
        <v>2.2090000001389942E-2</v>
      </c>
      <c r="AD1049" s="6"/>
      <c r="AE1049" s="6"/>
      <c r="AF1049" s="10"/>
      <c r="AG1049" s="10"/>
      <c r="AH1049" s="10"/>
    </row>
    <row r="1050" spans="1:34" x14ac:dyDescent="0.15">
      <c r="A1050" s="2"/>
      <c r="B1050" s="12"/>
      <c r="C1050" s="6"/>
      <c r="D1050" s="6"/>
      <c r="E1050" s="6"/>
      <c r="F1050" s="10"/>
      <c r="G1050" s="10"/>
      <c r="H1050" s="10"/>
      <c r="I1050" s="6"/>
      <c r="J1050" s="81"/>
      <c r="K1050" s="10"/>
      <c r="L1050" s="10"/>
      <c r="M1050" s="10"/>
      <c r="N1050" s="6"/>
      <c r="O1050" s="10"/>
      <c r="P1050" s="10"/>
      <c r="Q1050" s="10"/>
      <c r="R1050" s="6"/>
      <c r="S1050" s="81"/>
      <c r="T1050" s="10"/>
      <c r="U1050" s="10"/>
      <c r="V1050" s="10"/>
      <c r="W1050" s="29">
        <v>-53</v>
      </c>
      <c r="X1050" s="13">
        <f t="shared" si="254"/>
        <v>-50</v>
      </c>
      <c r="Y1050" s="10">
        <v>9.8090000002321265E-2</v>
      </c>
      <c r="AD1050" s="6"/>
      <c r="AE1050" s="6"/>
      <c r="AF1050" s="10"/>
      <c r="AG1050" s="10"/>
      <c r="AH1050" s="10"/>
    </row>
    <row r="1051" spans="1:34" x14ac:dyDescent="0.15">
      <c r="A1051" s="2"/>
      <c r="B1051" s="12"/>
      <c r="C1051" s="6"/>
      <c r="D1051" s="6"/>
      <c r="E1051" s="6"/>
      <c r="F1051" s="10"/>
      <c r="G1051" s="10"/>
      <c r="H1051" s="10"/>
      <c r="I1051" s="6"/>
      <c r="J1051" s="81"/>
      <c r="K1051" s="10"/>
      <c r="L1051" s="10"/>
      <c r="M1051" s="10"/>
      <c r="N1051" s="6"/>
      <c r="O1051" s="10"/>
      <c r="P1051" s="10"/>
      <c r="Q1051" s="10"/>
      <c r="R1051" s="6"/>
      <c r="S1051" s="81"/>
      <c r="T1051" s="10"/>
      <c r="U1051" s="10"/>
      <c r="V1051" s="10"/>
      <c r="W1051" s="29">
        <v>-53</v>
      </c>
      <c r="X1051" s="13">
        <f t="shared" si="254"/>
        <v>-50</v>
      </c>
      <c r="Y1051" s="10">
        <v>0.11327500000255397</v>
      </c>
      <c r="AD1051" s="6"/>
      <c r="AE1051" s="6"/>
      <c r="AF1051" s="10"/>
      <c r="AG1051" s="10"/>
      <c r="AH1051" s="10"/>
    </row>
    <row r="1052" spans="1:34" x14ac:dyDescent="0.15">
      <c r="A1052" s="2"/>
      <c r="B1052" s="12"/>
      <c r="C1052" s="6"/>
      <c r="D1052" s="6"/>
      <c r="E1052" s="6"/>
      <c r="F1052" s="10"/>
      <c r="G1052" s="10"/>
      <c r="H1052" s="10"/>
      <c r="I1052" s="6"/>
      <c r="J1052" s="81"/>
      <c r="K1052" s="10"/>
      <c r="L1052" s="10"/>
      <c r="M1052" s="10"/>
      <c r="N1052" s="6"/>
      <c r="O1052" s="10"/>
      <c r="P1052" s="10"/>
      <c r="Q1052" s="10"/>
      <c r="R1052" s="6"/>
      <c r="S1052" s="81"/>
      <c r="T1052" s="10"/>
      <c r="U1052" s="10"/>
      <c r="V1052" s="10"/>
      <c r="W1052" s="29">
        <v>-53</v>
      </c>
      <c r="X1052" s="13">
        <f t="shared" si="254"/>
        <v>-50</v>
      </c>
      <c r="Y1052" s="10">
        <v>0.47237500000517296</v>
      </c>
      <c r="AD1052" s="6"/>
      <c r="AE1052" s="6"/>
      <c r="AF1052" s="10"/>
      <c r="AG1052" s="10"/>
      <c r="AH1052" s="10"/>
    </row>
    <row r="1053" spans="1:34" x14ac:dyDescent="0.15">
      <c r="A1053" s="2"/>
      <c r="B1053" s="12"/>
      <c r="C1053" s="6"/>
      <c r="D1053" s="6"/>
      <c r="E1053" s="6"/>
      <c r="F1053" s="10"/>
      <c r="G1053" s="10"/>
      <c r="H1053" s="10"/>
      <c r="I1053" s="6"/>
      <c r="J1053" s="81"/>
      <c r="K1053" s="10"/>
      <c r="L1053" s="10"/>
      <c r="M1053" s="10"/>
      <c r="N1053" s="6"/>
      <c r="O1053" s="10"/>
      <c r="P1053" s="10"/>
      <c r="Q1053" s="10"/>
      <c r="R1053" s="6"/>
      <c r="S1053" s="81"/>
      <c r="T1053" s="10"/>
      <c r="U1053" s="10"/>
      <c r="V1053" s="10"/>
      <c r="W1053" s="29">
        <v>-53</v>
      </c>
      <c r="X1053" s="13">
        <f t="shared" si="254"/>
        <v>-50</v>
      </c>
      <c r="Y1053" s="10">
        <v>0.36847000000319374</v>
      </c>
      <c r="AD1053" s="6"/>
      <c r="AE1053" s="6"/>
      <c r="AF1053" s="10"/>
      <c r="AG1053" s="10"/>
      <c r="AH1053" s="10"/>
    </row>
    <row r="1054" spans="1:34" x14ac:dyDescent="0.15">
      <c r="A1054" s="2"/>
      <c r="B1054" s="12"/>
      <c r="C1054" s="6"/>
      <c r="D1054" s="6"/>
      <c r="E1054" s="6"/>
      <c r="F1054" s="10"/>
      <c r="G1054" s="10"/>
      <c r="H1054" s="10"/>
      <c r="I1054" s="6"/>
      <c r="J1054" s="81"/>
      <c r="K1054" s="10"/>
      <c r="L1054" s="10"/>
      <c r="M1054" s="10"/>
      <c r="N1054" s="6"/>
      <c r="O1054" s="10"/>
      <c r="P1054" s="10"/>
      <c r="Q1054" s="10"/>
      <c r="R1054" s="6"/>
      <c r="S1054" s="81"/>
      <c r="T1054" s="10"/>
      <c r="U1054" s="10"/>
      <c r="V1054" s="10"/>
      <c r="W1054" s="29">
        <v>-53</v>
      </c>
      <c r="X1054" s="13">
        <f t="shared" si="254"/>
        <v>-50</v>
      </c>
      <c r="Y1054" s="10">
        <v>0.4537450000065697</v>
      </c>
      <c r="AD1054" s="6"/>
      <c r="AE1054" s="6"/>
      <c r="AF1054" s="10"/>
      <c r="AG1054" s="10"/>
      <c r="AH1054" s="10"/>
    </row>
    <row r="1055" spans="1:34" x14ac:dyDescent="0.15">
      <c r="A1055" s="2"/>
      <c r="B1055" s="12"/>
      <c r="C1055" s="6"/>
      <c r="D1055" s="6"/>
      <c r="E1055" s="6"/>
      <c r="F1055" s="10"/>
      <c r="G1055" s="10"/>
      <c r="H1055" s="10"/>
      <c r="I1055" s="6"/>
      <c r="J1055" s="81"/>
      <c r="K1055" s="10"/>
      <c r="L1055" s="10"/>
      <c r="M1055" s="10"/>
      <c r="N1055" s="6"/>
      <c r="O1055" s="10"/>
      <c r="P1055" s="10"/>
      <c r="Q1055" s="10"/>
      <c r="R1055" s="6"/>
      <c r="S1055" s="81"/>
      <c r="T1055" s="10"/>
      <c r="U1055" s="10"/>
      <c r="V1055" s="10"/>
      <c r="W1055" s="29">
        <v>-53</v>
      </c>
      <c r="X1055" s="13">
        <f t="shared" si="254"/>
        <v>-50</v>
      </c>
      <c r="Y1055" s="10">
        <v>0.44956500000616217</v>
      </c>
      <c r="AD1055" s="6"/>
      <c r="AE1055" s="6"/>
      <c r="AF1055" s="10"/>
      <c r="AG1055" s="10"/>
      <c r="AH1055" s="10"/>
    </row>
    <row r="1056" spans="1:34" x14ac:dyDescent="0.15">
      <c r="A1056" s="2"/>
      <c r="B1056" s="12"/>
      <c r="C1056" s="6"/>
      <c r="D1056" s="6"/>
      <c r="E1056" s="6"/>
      <c r="F1056" s="10"/>
      <c r="G1056" s="10"/>
      <c r="H1056" s="10"/>
      <c r="I1056" s="6"/>
      <c r="J1056" s="81"/>
      <c r="K1056" s="10"/>
      <c r="L1056" s="10"/>
      <c r="M1056" s="10"/>
      <c r="N1056" s="6"/>
      <c r="O1056" s="10"/>
      <c r="P1056" s="10"/>
      <c r="Q1056" s="10"/>
      <c r="R1056" s="6"/>
      <c r="S1056" s="81"/>
      <c r="T1056" s="10"/>
      <c r="U1056" s="10"/>
      <c r="V1056" s="10"/>
      <c r="W1056" s="29">
        <v>-53</v>
      </c>
      <c r="X1056" s="13">
        <f t="shared" si="254"/>
        <v>-50</v>
      </c>
      <c r="Y1056" s="10">
        <v>0.44902000000616216</v>
      </c>
      <c r="AD1056" s="6"/>
      <c r="AE1056" s="6"/>
      <c r="AF1056" s="10"/>
      <c r="AG1056" s="10"/>
      <c r="AH1056" s="10"/>
    </row>
    <row r="1057" spans="1:34" x14ac:dyDescent="0.15">
      <c r="A1057" s="2"/>
      <c r="B1057" s="12"/>
      <c r="C1057" s="6"/>
      <c r="D1057" s="6"/>
      <c r="E1057" s="6"/>
      <c r="F1057" s="10"/>
      <c r="G1057" s="10"/>
      <c r="H1057" s="10"/>
      <c r="I1057" s="6"/>
      <c r="J1057" s="81"/>
      <c r="K1057" s="10"/>
      <c r="L1057" s="10"/>
      <c r="M1057" s="10"/>
      <c r="N1057" s="6"/>
      <c r="O1057" s="10"/>
      <c r="P1057" s="10"/>
      <c r="Q1057" s="10"/>
      <c r="R1057" s="6"/>
      <c r="S1057" s="81"/>
      <c r="T1057" s="10"/>
      <c r="U1057" s="10"/>
      <c r="V1057" s="10"/>
      <c r="W1057" s="29">
        <v>-53</v>
      </c>
      <c r="X1057" s="13">
        <f t="shared" si="254"/>
        <v>-50</v>
      </c>
      <c r="Y1057" s="10">
        <v>0.44938500000656956</v>
      </c>
      <c r="AD1057" s="6"/>
      <c r="AE1057" s="6"/>
      <c r="AF1057" s="10"/>
      <c r="AG1057" s="10"/>
      <c r="AH1057" s="10"/>
    </row>
    <row r="1058" spans="1:34" x14ac:dyDescent="0.15">
      <c r="A1058" s="2"/>
      <c r="B1058" s="12"/>
      <c r="C1058" s="6"/>
      <c r="D1058" s="6"/>
      <c r="E1058" s="6"/>
      <c r="F1058" s="10"/>
      <c r="G1058" s="10"/>
      <c r="H1058" s="10"/>
      <c r="I1058" s="6"/>
      <c r="J1058" s="81"/>
      <c r="K1058" s="10"/>
      <c r="L1058" s="10"/>
      <c r="M1058" s="10"/>
      <c r="N1058" s="6"/>
      <c r="O1058" s="10"/>
      <c r="P1058" s="10"/>
      <c r="Q1058" s="10"/>
      <c r="R1058" s="6"/>
      <c r="S1058" s="81"/>
      <c r="T1058" s="10"/>
      <c r="U1058" s="10"/>
      <c r="V1058" s="10"/>
      <c r="W1058" s="29">
        <v>-53</v>
      </c>
      <c r="X1058" s="13">
        <f t="shared" si="254"/>
        <v>-50</v>
      </c>
      <c r="Y1058" s="10">
        <v>0.44784000000272783</v>
      </c>
      <c r="AD1058" s="6"/>
      <c r="AE1058" s="6"/>
      <c r="AF1058" s="10"/>
      <c r="AG1058" s="10"/>
      <c r="AH1058" s="10"/>
    </row>
    <row r="1059" spans="1:34" x14ac:dyDescent="0.15">
      <c r="A1059" s="2"/>
      <c r="B1059" s="12"/>
      <c r="C1059" s="6"/>
      <c r="D1059" s="6"/>
      <c r="E1059" s="6"/>
      <c r="F1059" s="10"/>
      <c r="G1059" s="10"/>
      <c r="H1059" s="10"/>
      <c r="I1059" s="6"/>
      <c r="J1059" s="81"/>
      <c r="K1059" s="10"/>
      <c r="L1059" s="10"/>
      <c r="M1059" s="10"/>
      <c r="N1059" s="6"/>
      <c r="O1059" s="10"/>
      <c r="P1059" s="10"/>
      <c r="Q1059" s="10"/>
      <c r="R1059" s="6"/>
      <c r="S1059" s="81"/>
      <c r="T1059" s="10"/>
      <c r="U1059" s="10"/>
      <c r="V1059" s="10"/>
      <c r="W1059" s="29">
        <v>-53</v>
      </c>
      <c r="X1059" s="13">
        <f t="shared" si="254"/>
        <v>-50</v>
      </c>
      <c r="Y1059" s="10">
        <v>0.51229500000505612</v>
      </c>
      <c r="AD1059" s="6"/>
      <c r="AE1059" s="6"/>
      <c r="AF1059" s="10"/>
      <c r="AG1059" s="10"/>
      <c r="AH1059" s="10"/>
    </row>
    <row r="1060" spans="1:34" x14ac:dyDescent="0.15">
      <c r="A1060" s="2"/>
      <c r="B1060" s="12"/>
      <c r="C1060" s="6"/>
      <c r="D1060" s="6"/>
      <c r="E1060" s="6"/>
      <c r="F1060" s="10"/>
      <c r="G1060" s="10"/>
      <c r="H1060" s="10"/>
      <c r="I1060" s="6"/>
      <c r="J1060" s="81"/>
      <c r="K1060" s="10"/>
      <c r="L1060" s="10"/>
      <c r="M1060" s="10"/>
      <c r="N1060" s="6"/>
      <c r="O1060" s="10"/>
      <c r="P1060" s="10"/>
      <c r="Q1060" s="10"/>
      <c r="R1060" s="6"/>
      <c r="S1060" s="81"/>
      <c r="T1060" s="10"/>
      <c r="U1060" s="10"/>
      <c r="V1060" s="10"/>
      <c r="W1060" s="29">
        <v>-53</v>
      </c>
      <c r="X1060" s="13">
        <f t="shared" si="254"/>
        <v>-50</v>
      </c>
      <c r="Y1060" s="10">
        <v>0.71676000000197071</v>
      </c>
      <c r="AD1060" s="6"/>
      <c r="AE1060" s="6"/>
      <c r="AF1060" s="10"/>
      <c r="AG1060" s="10"/>
      <c r="AH1060" s="10"/>
    </row>
    <row r="1061" spans="1:34" x14ac:dyDescent="0.15">
      <c r="A1061" s="2"/>
      <c r="B1061" s="12"/>
      <c r="C1061" s="6"/>
      <c r="D1061" s="6"/>
      <c r="E1061" s="6"/>
      <c r="F1061" s="10"/>
      <c r="G1061" s="10"/>
      <c r="H1061" s="10"/>
      <c r="I1061" s="6"/>
      <c r="J1061" s="81"/>
      <c r="K1061" s="10"/>
      <c r="L1061" s="10"/>
      <c r="M1061" s="10"/>
      <c r="N1061" s="6"/>
      <c r="O1061" s="10"/>
      <c r="P1061" s="10"/>
      <c r="Q1061" s="10"/>
      <c r="R1061" s="6"/>
      <c r="S1061" s="81"/>
      <c r="T1061" s="10"/>
      <c r="U1061" s="10"/>
      <c r="V1061" s="10"/>
      <c r="W1061" s="29">
        <v>-53</v>
      </c>
      <c r="X1061" s="13">
        <f t="shared" si="254"/>
        <v>-50</v>
      </c>
      <c r="Y1061" s="10">
        <v>0.73358000000220347</v>
      </c>
      <c r="AD1061" s="6"/>
      <c r="AE1061" s="6"/>
      <c r="AF1061" s="10"/>
      <c r="AG1061" s="10"/>
      <c r="AH1061" s="10"/>
    </row>
    <row r="1062" spans="1:34" x14ac:dyDescent="0.15">
      <c r="A1062" s="2"/>
      <c r="B1062" s="12"/>
      <c r="C1062" s="6"/>
      <c r="D1062" s="6"/>
      <c r="E1062" s="6"/>
      <c r="F1062" s="10"/>
      <c r="G1062" s="10"/>
      <c r="H1062" s="10"/>
      <c r="I1062" s="6"/>
      <c r="J1062" s="81"/>
      <c r="K1062" s="10"/>
      <c r="L1062" s="10"/>
      <c r="M1062" s="10"/>
      <c r="N1062" s="6"/>
      <c r="O1062" s="10"/>
      <c r="P1062" s="10"/>
      <c r="Q1062" s="10"/>
      <c r="R1062" s="6"/>
      <c r="S1062" s="81"/>
      <c r="T1062" s="10"/>
      <c r="U1062" s="10"/>
      <c r="V1062" s="10"/>
      <c r="W1062" s="29">
        <v>-53</v>
      </c>
      <c r="X1062" s="13">
        <f t="shared" si="254"/>
        <v>-50</v>
      </c>
      <c r="Y1062" s="10">
        <v>0.73403500000604516</v>
      </c>
      <c r="AD1062" s="6"/>
      <c r="AE1062" s="6"/>
      <c r="AF1062" s="10"/>
      <c r="AG1062" s="10"/>
      <c r="AH1062" s="10"/>
    </row>
    <row r="1063" spans="1:34" x14ac:dyDescent="0.15">
      <c r="A1063" s="2"/>
      <c r="B1063" s="12"/>
      <c r="C1063" s="6"/>
      <c r="D1063" s="6"/>
      <c r="E1063" s="6"/>
      <c r="F1063" s="10"/>
      <c r="G1063" s="10"/>
      <c r="H1063" s="10"/>
      <c r="I1063" s="6"/>
      <c r="J1063" s="81"/>
      <c r="K1063" s="10"/>
      <c r="L1063" s="10"/>
      <c r="M1063" s="10"/>
      <c r="N1063" s="6"/>
      <c r="O1063" s="10"/>
      <c r="P1063" s="10"/>
      <c r="Q1063" s="10"/>
      <c r="R1063" s="6"/>
      <c r="S1063" s="81"/>
      <c r="T1063" s="10"/>
      <c r="U1063" s="10"/>
      <c r="V1063" s="10"/>
      <c r="W1063" s="29">
        <v>-53</v>
      </c>
      <c r="X1063" s="13">
        <f t="shared" si="254"/>
        <v>-50</v>
      </c>
      <c r="Y1063" s="10">
        <v>0.7314000000022034</v>
      </c>
      <c r="AD1063" s="6"/>
      <c r="AE1063" s="6"/>
      <c r="AF1063" s="10"/>
      <c r="AG1063" s="10"/>
      <c r="AH1063" s="10"/>
    </row>
    <row r="1064" spans="1:34" x14ac:dyDescent="0.15">
      <c r="A1064" s="2"/>
      <c r="B1064" s="12"/>
      <c r="C1064" s="6"/>
      <c r="D1064" s="6"/>
      <c r="E1064" s="6"/>
      <c r="F1064" s="10"/>
      <c r="G1064" s="10"/>
      <c r="H1064" s="10"/>
      <c r="I1064" s="6"/>
      <c r="J1064" s="81"/>
      <c r="K1064" s="10"/>
      <c r="L1064" s="10"/>
      <c r="M1064" s="10"/>
      <c r="N1064" s="6"/>
      <c r="O1064" s="10"/>
      <c r="P1064" s="10"/>
      <c r="Q1064" s="10"/>
      <c r="R1064" s="6"/>
      <c r="S1064" s="81"/>
      <c r="T1064" s="10"/>
      <c r="U1064" s="10"/>
      <c r="V1064" s="10"/>
      <c r="W1064" s="29">
        <v>-53</v>
      </c>
      <c r="X1064" s="13">
        <f t="shared" si="254"/>
        <v>-50</v>
      </c>
      <c r="Y1064" s="10">
        <v>0.73185500000604509</v>
      </c>
      <c r="AD1064" s="6"/>
      <c r="AE1064" s="6"/>
      <c r="AF1064" s="10"/>
      <c r="AG1064" s="10"/>
      <c r="AH1064" s="10"/>
    </row>
    <row r="1065" spans="1:34" x14ac:dyDescent="0.15">
      <c r="A1065" s="2"/>
      <c r="B1065" s="12"/>
      <c r="C1065" s="6"/>
      <c r="D1065" s="6"/>
      <c r="E1065" s="6"/>
      <c r="F1065" s="10"/>
      <c r="G1065" s="10"/>
      <c r="H1065" s="10"/>
      <c r="I1065" s="6"/>
      <c r="J1065" s="81"/>
      <c r="K1065" s="10"/>
      <c r="L1065" s="10"/>
      <c r="M1065" s="10"/>
      <c r="N1065" s="6"/>
      <c r="O1065" s="10"/>
      <c r="P1065" s="10"/>
      <c r="Q1065" s="10"/>
      <c r="R1065" s="6"/>
      <c r="S1065" s="81"/>
      <c r="T1065" s="10"/>
      <c r="U1065" s="10"/>
      <c r="V1065" s="10"/>
      <c r="W1065" s="29">
        <v>-53</v>
      </c>
      <c r="X1065" s="13">
        <f t="shared" si="254"/>
        <v>-50</v>
      </c>
      <c r="Y1065" s="10">
        <v>0.98350500000243568</v>
      </c>
      <c r="AD1065" s="6"/>
      <c r="AE1065" s="6"/>
      <c r="AF1065" s="10"/>
      <c r="AG1065" s="10"/>
      <c r="AH1065" s="10"/>
    </row>
    <row r="1066" spans="1:34" x14ac:dyDescent="0.15">
      <c r="A1066" s="2"/>
      <c r="B1066" s="12"/>
      <c r="C1066" s="6"/>
      <c r="D1066" s="6"/>
      <c r="E1066" s="6"/>
      <c r="F1066" s="10"/>
      <c r="G1066" s="10"/>
      <c r="H1066" s="10"/>
      <c r="I1066" s="6"/>
      <c r="J1066" s="81"/>
      <c r="K1066" s="10"/>
      <c r="L1066" s="10"/>
      <c r="M1066" s="10"/>
      <c r="N1066" s="6"/>
      <c r="O1066" s="10"/>
      <c r="P1066" s="10"/>
      <c r="Q1066" s="10"/>
      <c r="R1066" s="6"/>
      <c r="S1066" s="81"/>
      <c r="T1066" s="10"/>
      <c r="U1066" s="10"/>
      <c r="V1066" s="10"/>
      <c r="W1066" s="29">
        <v>-53</v>
      </c>
      <c r="X1066" s="13">
        <f t="shared" si="254"/>
        <v>-50</v>
      </c>
      <c r="Y1066" s="10">
        <v>0.25770000000330828</v>
      </c>
      <c r="AD1066" s="6"/>
      <c r="AE1066" s="6"/>
      <c r="AF1066" s="10"/>
      <c r="AG1066" s="10"/>
      <c r="AH1066" s="10"/>
    </row>
    <row r="1067" spans="1:34" x14ac:dyDescent="0.15">
      <c r="A1067" s="2"/>
      <c r="B1067" s="12"/>
      <c r="C1067" s="6"/>
      <c r="D1067" s="6"/>
      <c r="E1067" s="6"/>
      <c r="F1067" s="10"/>
      <c r="G1067" s="10"/>
      <c r="H1067" s="10"/>
      <c r="I1067" s="6"/>
      <c r="J1067" s="81"/>
      <c r="K1067" s="10"/>
      <c r="L1067" s="10"/>
      <c r="M1067" s="10"/>
      <c r="N1067" s="6"/>
      <c r="O1067" s="10"/>
      <c r="P1067" s="10"/>
      <c r="Q1067" s="10"/>
      <c r="R1067" s="6"/>
      <c r="S1067" s="81"/>
      <c r="T1067" s="10"/>
      <c r="U1067" s="10"/>
      <c r="V1067" s="10"/>
      <c r="W1067" s="29">
        <v>-53</v>
      </c>
      <c r="X1067" s="13">
        <f t="shared" si="254"/>
        <v>-50</v>
      </c>
      <c r="Y1067" s="10">
        <v>0.26115500000412317</v>
      </c>
      <c r="AD1067" s="6"/>
      <c r="AE1067" s="6"/>
      <c r="AF1067" s="10"/>
      <c r="AG1067" s="10"/>
      <c r="AH1067" s="10"/>
    </row>
    <row r="1068" spans="1:34" x14ac:dyDescent="0.15">
      <c r="A1068" s="2"/>
      <c r="B1068" s="12"/>
      <c r="C1068" s="6"/>
      <c r="D1068" s="6"/>
      <c r="E1068" s="6"/>
      <c r="F1068" s="10"/>
      <c r="G1068" s="10"/>
      <c r="H1068" s="10"/>
      <c r="I1068" s="6"/>
      <c r="J1068" s="81"/>
      <c r="K1068" s="10"/>
      <c r="L1068" s="10"/>
      <c r="M1068" s="10"/>
      <c r="N1068" s="6"/>
      <c r="O1068" s="10"/>
      <c r="P1068" s="10"/>
      <c r="Q1068" s="10"/>
      <c r="R1068" s="6"/>
      <c r="S1068" s="81"/>
      <c r="T1068" s="10"/>
      <c r="U1068" s="10"/>
      <c r="V1068" s="10"/>
      <c r="W1068" s="29">
        <v>-53</v>
      </c>
      <c r="X1068" s="13">
        <f t="shared" si="254"/>
        <v>-50</v>
      </c>
      <c r="Y1068" s="10">
        <v>0.29161000000680071</v>
      </c>
      <c r="AD1068" s="6"/>
      <c r="AE1068" s="6"/>
      <c r="AF1068" s="10"/>
      <c r="AG1068" s="10"/>
      <c r="AH1068" s="10"/>
    </row>
    <row r="1069" spans="1:34" x14ac:dyDescent="0.15">
      <c r="A1069" s="2"/>
      <c r="B1069" s="12"/>
      <c r="C1069" s="6"/>
      <c r="D1069" s="6"/>
      <c r="E1069" s="6"/>
      <c r="F1069" s="10"/>
      <c r="G1069" s="10"/>
      <c r="H1069" s="10"/>
      <c r="I1069" s="6"/>
      <c r="J1069" s="81"/>
      <c r="K1069" s="10"/>
      <c r="L1069" s="10"/>
      <c r="M1069" s="10"/>
      <c r="N1069" s="6"/>
      <c r="O1069" s="10"/>
      <c r="P1069" s="10"/>
      <c r="Q1069" s="10"/>
      <c r="R1069" s="6"/>
      <c r="S1069" s="81"/>
      <c r="T1069" s="10"/>
      <c r="U1069" s="10"/>
      <c r="V1069" s="10"/>
      <c r="W1069" s="29">
        <v>-53</v>
      </c>
      <c r="X1069" s="13">
        <f t="shared" si="254"/>
        <v>-50</v>
      </c>
      <c r="Y1069" s="10">
        <v>0.35588500000226042</v>
      </c>
      <c r="AD1069" s="6"/>
      <c r="AE1069" s="6"/>
      <c r="AF1069" s="10"/>
      <c r="AG1069" s="10"/>
      <c r="AH1069" s="10"/>
    </row>
    <row r="1070" spans="1:34" x14ac:dyDescent="0.15">
      <c r="A1070" s="2"/>
      <c r="B1070" s="12"/>
      <c r="C1070" s="6"/>
      <c r="D1070" s="6"/>
      <c r="E1070" s="6"/>
      <c r="F1070" s="10"/>
      <c r="G1070" s="10"/>
      <c r="H1070" s="10"/>
      <c r="I1070" s="6"/>
      <c r="J1070" s="81"/>
      <c r="K1070" s="10"/>
      <c r="L1070" s="10"/>
      <c r="M1070" s="10"/>
      <c r="N1070" s="6"/>
      <c r="O1070" s="10"/>
      <c r="P1070" s="10"/>
      <c r="Q1070" s="10"/>
      <c r="R1070" s="6"/>
      <c r="S1070" s="81"/>
      <c r="T1070" s="10"/>
      <c r="U1070" s="10"/>
      <c r="V1070" s="10"/>
      <c r="W1070" s="29">
        <v>-53</v>
      </c>
      <c r="X1070" s="13">
        <f t="shared" si="254"/>
        <v>-50</v>
      </c>
      <c r="Y1070" s="10">
        <v>0.66917500000482089</v>
      </c>
      <c r="AD1070" s="6"/>
      <c r="AE1070" s="6"/>
      <c r="AF1070" s="10"/>
      <c r="AG1070" s="10"/>
      <c r="AH1070" s="10"/>
    </row>
    <row r="1071" spans="1:34" x14ac:dyDescent="0.15">
      <c r="A1071" s="2"/>
      <c r="B1071" s="12"/>
      <c r="C1071" s="6"/>
      <c r="D1071" s="6"/>
      <c r="E1071" s="6"/>
      <c r="F1071" s="10"/>
      <c r="G1071" s="10"/>
      <c r="H1071" s="10"/>
      <c r="I1071" s="6"/>
      <c r="J1071" s="81"/>
      <c r="K1071" s="10"/>
      <c r="L1071" s="10"/>
      <c r="M1071" s="10"/>
      <c r="N1071" s="6"/>
      <c r="O1071" s="10"/>
      <c r="P1071" s="10"/>
      <c r="Q1071" s="10"/>
      <c r="R1071" s="6"/>
      <c r="S1071" s="81"/>
      <c r="T1071" s="10"/>
      <c r="U1071" s="10"/>
      <c r="V1071" s="10"/>
      <c r="W1071" s="29">
        <v>-53</v>
      </c>
      <c r="X1071" s="13">
        <f t="shared" si="254"/>
        <v>-50</v>
      </c>
      <c r="Y1071" s="10">
        <v>0.66963000000138662</v>
      </c>
      <c r="AD1071" s="6"/>
      <c r="AE1071" s="6"/>
      <c r="AF1071" s="10"/>
      <c r="AG1071" s="10"/>
      <c r="AH1071" s="10"/>
    </row>
    <row r="1072" spans="1:34" x14ac:dyDescent="0.15">
      <c r="A1072" s="2"/>
      <c r="B1072" s="12"/>
      <c r="C1072" s="6"/>
      <c r="D1072" s="6"/>
      <c r="E1072" s="6"/>
      <c r="F1072" s="10"/>
      <c r="G1072" s="10"/>
      <c r="H1072" s="10"/>
      <c r="I1072" s="6"/>
      <c r="J1072" s="81"/>
      <c r="K1072" s="10"/>
      <c r="L1072" s="10"/>
      <c r="M1072" s="10"/>
      <c r="N1072" s="6"/>
      <c r="O1072" s="10"/>
      <c r="P1072" s="10"/>
      <c r="Q1072" s="10"/>
      <c r="R1072" s="6"/>
      <c r="S1072" s="81"/>
      <c r="T1072" s="10"/>
      <c r="U1072" s="10"/>
      <c r="V1072" s="10"/>
      <c r="W1072" s="29">
        <v>-53</v>
      </c>
      <c r="X1072" s="13">
        <f t="shared" si="254"/>
        <v>-50</v>
      </c>
      <c r="Y1072" s="10">
        <v>0.68954000000202686</v>
      </c>
      <c r="AD1072" s="6"/>
      <c r="AE1072" s="6"/>
      <c r="AF1072" s="10"/>
      <c r="AG1072" s="10"/>
      <c r="AH1072" s="10"/>
    </row>
    <row r="1073" spans="1:34" x14ac:dyDescent="0.15">
      <c r="A1073" s="2"/>
      <c r="B1073" s="12"/>
      <c r="C1073" s="6"/>
      <c r="D1073" s="6"/>
      <c r="E1073" s="6"/>
      <c r="F1073" s="10"/>
      <c r="G1073" s="10"/>
      <c r="H1073" s="10"/>
      <c r="I1073" s="6"/>
      <c r="J1073" s="81"/>
      <c r="K1073" s="10"/>
      <c r="L1073" s="10"/>
      <c r="M1073" s="10"/>
      <c r="N1073" s="6"/>
      <c r="O1073" s="10"/>
      <c r="P1073" s="10"/>
      <c r="Q1073" s="10"/>
      <c r="R1073" s="6"/>
      <c r="S1073" s="81"/>
      <c r="T1073" s="10"/>
      <c r="U1073" s="10"/>
      <c r="V1073" s="10"/>
      <c r="W1073" s="29">
        <v>-53</v>
      </c>
      <c r="X1073" s="13">
        <f t="shared" si="254"/>
        <v>-50</v>
      </c>
      <c r="Y1073" s="10">
        <v>0.76263500000336548</v>
      </c>
      <c r="AD1073" s="6"/>
      <c r="AE1073" s="6"/>
      <c r="AF1073" s="10"/>
      <c r="AG1073" s="10"/>
      <c r="AH1073" s="10"/>
    </row>
    <row r="1074" spans="1:34" x14ac:dyDescent="0.15">
      <c r="A1074" s="2"/>
      <c r="B1074" s="12"/>
      <c r="C1074" s="6"/>
      <c r="D1074" s="6"/>
      <c r="E1074" s="6"/>
      <c r="F1074" s="10"/>
      <c r="G1074" s="10"/>
      <c r="H1074" s="10"/>
      <c r="I1074" s="6"/>
      <c r="J1074" s="81"/>
      <c r="K1074" s="10"/>
      <c r="L1074" s="10"/>
      <c r="M1074" s="10"/>
      <c r="N1074" s="6"/>
      <c r="O1074" s="10"/>
      <c r="P1074" s="10"/>
      <c r="Q1074" s="10"/>
      <c r="R1074" s="6"/>
      <c r="S1074" s="81"/>
      <c r="T1074" s="10"/>
      <c r="U1074" s="10"/>
      <c r="V1074" s="10"/>
      <c r="W1074" s="29">
        <v>-53</v>
      </c>
      <c r="X1074" s="13">
        <f t="shared" si="254"/>
        <v>-50</v>
      </c>
      <c r="Y1074" s="10">
        <v>0.38704000000243255</v>
      </c>
      <c r="AD1074" s="6"/>
      <c r="AE1074" s="6"/>
      <c r="AF1074" s="10"/>
      <c r="AG1074" s="10"/>
      <c r="AH1074" s="10"/>
    </row>
    <row r="1075" spans="1:34" x14ac:dyDescent="0.15">
      <c r="A1075" s="2"/>
      <c r="B1075" s="12"/>
      <c r="C1075" s="6"/>
      <c r="D1075" s="6"/>
      <c r="E1075" s="6"/>
      <c r="F1075" s="10"/>
      <c r="G1075" s="10"/>
      <c r="H1075" s="10"/>
      <c r="I1075" s="6"/>
      <c r="J1075" s="81"/>
      <c r="K1075" s="10"/>
      <c r="L1075" s="10"/>
      <c r="M1075" s="10"/>
      <c r="N1075" s="6"/>
      <c r="O1075" s="10"/>
      <c r="P1075" s="10"/>
      <c r="Q1075" s="10"/>
      <c r="R1075" s="6"/>
      <c r="S1075" s="81"/>
      <c r="T1075" s="10"/>
      <c r="U1075" s="10"/>
      <c r="V1075" s="10"/>
      <c r="W1075" s="29">
        <v>-53</v>
      </c>
      <c r="X1075" s="13">
        <f t="shared" si="254"/>
        <v>-50</v>
      </c>
      <c r="Y1075" s="10">
        <v>0.56632000000435312</v>
      </c>
      <c r="AD1075" s="6"/>
      <c r="AE1075" s="6"/>
      <c r="AF1075" s="10"/>
      <c r="AG1075" s="10"/>
      <c r="AH1075" s="10"/>
    </row>
    <row r="1076" spans="1:34" x14ac:dyDescent="0.15">
      <c r="A1076" s="2"/>
      <c r="B1076" s="12"/>
      <c r="C1076" s="6"/>
      <c r="D1076" s="6"/>
      <c r="E1076" s="6"/>
      <c r="F1076" s="10"/>
      <c r="G1076" s="10"/>
      <c r="H1076" s="10"/>
      <c r="I1076" s="6"/>
      <c r="J1076" s="81"/>
      <c r="K1076" s="10"/>
      <c r="L1076" s="10"/>
      <c r="M1076" s="10"/>
      <c r="N1076" s="6"/>
      <c r="O1076" s="10"/>
      <c r="P1076" s="10"/>
      <c r="Q1076" s="10"/>
      <c r="R1076" s="6"/>
      <c r="S1076" s="81"/>
      <c r="T1076" s="10"/>
      <c r="U1076" s="10"/>
      <c r="V1076" s="10"/>
      <c r="W1076" s="29">
        <v>-53</v>
      </c>
      <c r="X1076" s="13">
        <f t="shared" si="254"/>
        <v>-50</v>
      </c>
      <c r="Y1076" s="10">
        <v>0.65568500000470231</v>
      </c>
      <c r="AD1076" s="6"/>
      <c r="AE1076" s="6"/>
      <c r="AF1076" s="10"/>
      <c r="AG1076" s="10"/>
      <c r="AH1076" s="10"/>
    </row>
    <row r="1077" spans="1:34" x14ac:dyDescent="0.15">
      <c r="A1077" s="2"/>
      <c r="B1077" s="12"/>
      <c r="C1077" s="6"/>
      <c r="D1077" s="6"/>
      <c r="E1077" s="6"/>
      <c r="F1077" s="10"/>
      <c r="G1077" s="10"/>
      <c r="H1077" s="10"/>
      <c r="I1077" s="6"/>
      <c r="J1077" s="81"/>
      <c r="K1077" s="10"/>
      <c r="L1077" s="10"/>
      <c r="M1077" s="10"/>
      <c r="N1077" s="6"/>
      <c r="O1077" s="10"/>
      <c r="P1077" s="10"/>
      <c r="Q1077" s="10"/>
      <c r="R1077" s="6"/>
      <c r="S1077" s="81"/>
      <c r="T1077" s="10"/>
      <c r="U1077" s="10"/>
      <c r="V1077" s="10"/>
      <c r="W1077" s="29">
        <v>-53</v>
      </c>
      <c r="X1077" s="13">
        <f t="shared" si="254"/>
        <v>-50</v>
      </c>
      <c r="Y1077" s="10">
        <v>0.47179500000138019</v>
      </c>
      <c r="AD1077" s="6"/>
      <c r="AE1077" s="6"/>
      <c r="AF1077" s="10"/>
      <c r="AG1077" s="10"/>
      <c r="AH1077" s="10"/>
    </row>
    <row r="1078" spans="1:34" x14ac:dyDescent="0.15">
      <c r="A1078" s="2"/>
      <c r="B1078" s="12"/>
      <c r="C1078" s="6"/>
      <c r="D1078" s="6"/>
      <c r="E1078" s="6"/>
      <c r="F1078" s="10"/>
      <c r="G1078" s="10"/>
      <c r="H1078" s="10"/>
      <c r="I1078" s="6"/>
      <c r="J1078" s="81"/>
      <c r="K1078" s="10"/>
      <c r="L1078" s="10"/>
      <c r="M1078" s="10"/>
      <c r="N1078" s="6"/>
      <c r="O1078" s="10"/>
      <c r="P1078" s="10"/>
      <c r="Q1078" s="10"/>
      <c r="R1078" s="6"/>
      <c r="S1078" s="81"/>
      <c r="T1078" s="10"/>
      <c r="U1078" s="10"/>
      <c r="V1078" s="10"/>
      <c r="W1078" s="29">
        <v>-53</v>
      </c>
      <c r="X1078" s="13">
        <f t="shared" si="254"/>
        <v>-50</v>
      </c>
      <c r="Y1078" s="10">
        <v>0.46816000000097269</v>
      </c>
      <c r="AD1078" s="6"/>
      <c r="AE1078" s="6"/>
      <c r="AF1078" s="10"/>
      <c r="AG1078" s="10"/>
      <c r="AH1078" s="10"/>
    </row>
    <row r="1079" spans="1:34" x14ac:dyDescent="0.15">
      <c r="A1079" s="2"/>
      <c r="B1079" s="12"/>
      <c r="C1079" s="6"/>
      <c r="D1079" s="6"/>
      <c r="E1079" s="6"/>
      <c r="F1079" s="10"/>
      <c r="G1079" s="10"/>
      <c r="H1079" s="10"/>
      <c r="I1079" s="6"/>
      <c r="J1079" s="81"/>
      <c r="K1079" s="10"/>
      <c r="L1079" s="10"/>
      <c r="M1079" s="10"/>
      <c r="N1079" s="6"/>
      <c r="O1079" s="10"/>
      <c r="P1079" s="10"/>
      <c r="Q1079" s="10"/>
      <c r="R1079" s="6"/>
      <c r="S1079" s="81"/>
      <c r="T1079" s="10"/>
      <c r="U1079" s="10"/>
      <c r="V1079" s="10"/>
      <c r="W1079" s="29">
        <v>-53</v>
      </c>
      <c r="X1079" s="13">
        <f t="shared" si="254"/>
        <v>-50</v>
      </c>
      <c r="Y1079" s="10">
        <v>0.45961499999934285</v>
      </c>
      <c r="AD1079" s="6"/>
      <c r="AE1079" s="6"/>
      <c r="AF1079" s="10"/>
      <c r="AG1079" s="10"/>
      <c r="AH1079" s="10"/>
    </row>
    <row r="1080" spans="1:34" x14ac:dyDescent="0.15">
      <c r="A1080" s="2"/>
      <c r="B1080" s="12"/>
      <c r="C1080" s="6"/>
      <c r="D1080" s="6"/>
      <c r="E1080" s="6"/>
      <c r="F1080" s="10"/>
      <c r="G1080" s="10"/>
      <c r="H1080" s="10"/>
      <c r="I1080" s="6"/>
      <c r="J1080" s="81"/>
      <c r="K1080" s="10"/>
      <c r="L1080" s="10"/>
      <c r="M1080" s="10"/>
      <c r="N1080" s="6"/>
      <c r="O1080" s="10"/>
      <c r="P1080" s="10"/>
      <c r="Q1080" s="10"/>
      <c r="R1080" s="6"/>
      <c r="S1080" s="81"/>
      <c r="T1080" s="10"/>
      <c r="U1080" s="10"/>
      <c r="V1080" s="10"/>
      <c r="W1080" s="29">
        <v>-53</v>
      </c>
      <c r="X1080" s="13">
        <f t="shared" si="254"/>
        <v>-50</v>
      </c>
      <c r="Y1080" s="10">
        <v>0.61180000000202028</v>
      </c>
      <c r="AD1080" s="6"/>
      <c r="AE1080" s="6"/>
      <c r="AF1080" s="10"/>
      <c r="AG1080" s="10"/>
      <c r="AH1080" s="10"/>
    </row>
    <row r="1081" spans="1:34" x14ac:dyDescent="0.15">
      <c r="A1081" s="2"/>
      <c r="B1081" s="12"/>
      <c r="C1081" s="6"/>
      <c r="D1081" s="6"/>
      <c r="E1081" s="6"/>
      <c r="F1081" s="10"/>
      <c r="G1081" s="10"/>
      <c r="H1081" s="10"/>
      <c r="I1081" s="6"/>
      <c r="J1081" s="81"/>
      <c r="K1081" s="10"/>
      <c r="L1081" s="10"/>
      <c r="M1081" s="10"/>
      <c r="N1081" s="6"/>
      <c r="O1081" s="10"/>
      <c r="P1081" s="10"/>
      <c r="Q1081" s="10"/>
      <c r="R1081" s="6"/>
      <c r="S1081" s="81"/>
      <c r="T1081" s="10"/>
      <c r="U1081" s="10"/>
      <c r="V1081" s="10"/>
      <c r="W1081" s="29">
        <v>-53</v>
      </c>
      <c r="X1081" s="13">
        <f t="shared" si="254"/>
        <v>-50</v>
      </c>
      <c r="Y1081" s="10">
        <v>0.70080000000196208</v>
      </c>
      <c r="AD1081" s="6"/>
      <c r="AE1081" s="6"/>
      <c r="AF1081" s="10"/>
      <c r="AG1081" s="10"/>
      <c r="AH1081" s="10"/>
    </row>
    <row r="1082" spans="1:34" x14ac:dyDescent="0.15">
      <c r="A1082" s="2"/>
      <c r="B1082" s="12"/>
      <c r="C1082" s="6"/>
      <c r="D1082" s="6"/>
      <c r="E1082" s="6"/>
      <c r="F1082" s="10"/>
      <c r="G1082" s="10"/>
      <c r="H1082" s="10"/>
      <c r="I1082" s="6"/>
      <c r="J1082" s="81"/>
      <c r="K1082" s="10"/>
      <c r="L1082" s="10"/>
      <c r="M1082" s="10"/>
      <c r="N1082" s="6"/>
      <c r="O1082" s="10"/>
      <c r="P1082" s="10"/>
      <c r="Q1082" s="10"/>
      <c r="R1082" s="6"/>
      <c r="S1082" s="81"/>
      <c r="T1082" s="10"/>
      <c r="U1082" s="10"/>
      <c r="V1082" s="10"/>
      <c r="W1082" s="29">
        <v>-53</v>
      </c>
      <c r="X1082" s="13">
        <f t="shared" si="254"/>
        <v>-50</v>
      </c>
      <c r="Y1082" s="10">
        <v>0.68725500000295159</v>
      </c>
      <c r="AD1082" s="6"/>
      <c r="AE1082" s="6"/>
      <c r="AF1082" s="10"/>
      <c r="AG1082" s="10"/>
      <c r="AH1082" s="10"/>
    </row>
    <row r="1083" spans="1:34" x14ac:dyDescent="0.15">
      <c r="A1083" s="2"/>
      <c r="B1083" s="12"/>
      <c r="C1083" s="6"/>
      <c r="D1083" s="6"/>
      <c r="E1083" s="6"/>
      <c r="F1083" s="10"/>
      <c r="G1083" s="10"/>
      <c r="H1083" s="10"/>
      <c r="I1083" s="6"/>
      <c r="J1083" s="81"/>
      <c r="K1083" s="10"/>
      <c r="L1083" s="10"/>
      <c r="M1083" s="10"/>
      <c r="N1083" s="6"/>
      <c r="O1083" s="10"/>
      <c r="P1083" s="10"/>
      <c r="Q1083" s="10"/>
      <c r="R1083" s="6"/>
      <c r="S1083" s="81"/>
      <c r="T1083" s="10"/>
      <c r="U1083" s="10"/>
      <c r="V1083" s="10"/>
      <c r="W1083" s="29">
        <v>-53</v>
      </c>
      <c r="X1083" s="13">
        <f t="shared" si="254"/>
        <v>-50</v>
      </c>
      <c r="Y1083" s="10">
        <v>0.68371000000597837</v>
      </c>
      <c r="AD1083" s="6"/>
      <c r="AE1083" s="6"/>
      <c r="AF1083" s="10"/>
      <c r="AG1083" s="10"/>
      <c r="AH1083" s="10"/>
    </row>
    <row r="1084" spans="1:34" x14ac:dyDescent="0.15">
      <c r="A1084" s="2"/>
      <c r="B1084" s="12"/>
      <c r="C1084" s="6"/>
      <c r="D1084" s="6"/>
      <c r="E1084" s="6"/>
      <c r="F1084" s="10"/>
      <c r="G1084" s="10"/>
      <c r="H1084" s="10"/>
      <c r="I1084" s="6"/>
      <c r="J1084" s="81"/>
      <c r="K1084" s="10"/>
      <c r="L1084" s="10"/>
      <c r="M1084" s="10"/>
      <c r="N1084" s="6"/>
      <c r="O1084" s="10"/>
      <c r="P1084" s="10"/>
      <c r="Q1084" s="10"/>
      <c r="R1084" s="6"/>
      <c r="S1084" s="81"/>
      <c r="T1084" s="10"/>
      <c r="U1084" s="10"/>
      <c r="V1084" s="10"/>
      <c r="W1084" s="29">
        <v>-53</v>
      </c>
      <c r="X1084" s="13">
        <f t="shared" si="254"/>
        <v>-50</v>
      </c>
      <c r="Y1084" s="10">
        <v>0.69298500000114704</v>
      </c>
      <c r="AD1084" s="6"/>
      <c r="AE1084" s="6"/>
      <c r="AF1084" s="10"/>
      <c r="AG1084" s="10"/>
      <c r="AH1084" s="10"/>
    </row>
    <row r="1085" spans="1:34" x14ac:dyDescent="0.15">
      <c r="A1085" s="2"/>
      <c r="B1085" s="12"/>
      <c r="C1085" s="6"/>
      <c r="D1085" s="6"/>
      <c r="E1085" s="6"/>
      <c r="F1085" s="10"/>
      <c r="G1085" s="10"/>
      <c r="H1085" s="10"/>
      <c r="I1085" s="6"/>
      <c r="J1085" s="81"/>
      <c r="K1085" s="10"/>
      <c r="L1085" s="10"/>
      <c r="M1085" s="10"/>
      <c r="N1085" s="6"/>
      <c r="O1085" s="10"/>
      <c r="P1085" s="10"/>
      <c r="Q1085" s="10"/>
      <c r="R1085" s="6"/>
      <c r="S1085" s="81"/>
      <c r="T1085" s="10"/>
      <c r="U1085" s="10"/>
      <c r="V1085" s="10"/>
      <c r="W1085" s="29">
        <v>-53</v>
      </c>
      <c r="X1085" s="13">
        <f t="shared" si="254"/>
        <v>-50</v>
      </c>
      <c r="Y1085" s="10">
        <v>0.70044000000277684</v>
      </c>
      <c r="AD1085" s="6"/>
      <c r="AE1085" s="6"/>
      <c r="AF1085" s="10"/>
      <c r="AG1085" s="10"/>
      <c r="AH1085" s="10"/>
    </row>
    <row r="1086" spans="1:34" x14ac:dyDescent="0.15">
      <c r="A1086" s="2"/>
      <c r="B1086" s="12"/>
      <c r="C1086" s="6"/>
      <c r="D1086" s="6"/>
      <c r="E1086" s="6"/>
      <c r="F1086" s="10"/>
      <c r="G1086" s="10"/>
      <c r="H1086" s="10"/>
      <c r="I1086" s="6"/>
      <c r="J1086" s="81"/>
      <c r="K1086" s="10"/>
      <c r="L1086" s="10"/>
      <c r="M1086" s="10"/>
      <c r="N1086" s="6"/>
      <c r="O1086" s="10"/>
      <c r="P1086" s="10"/>
      <c r="Q1086" s="10"/>
      <c r="R1086" s="6"/>
      <c r="S1086" s="81"/>
      <c r="T1086" s="10"/>
      <c r="U1086" s="10"/>
      <c r="V1086" s="10"/>
      <c r="W1086" s="29">
        <v>-53</v>
      </c>
      <c r="X1086" s="13">
        <f t="shared" si="254"/>
        <v>-50</v>
      </c>
      <c r="Y1086" s="10">
        <v>0.14265000000516226</v>
      </c>
      <c r="AD1086" s="6"/>
      <c r="AE1086" s="6"/>
      <c r="AF1086" s="10"/>
      <c r="AG1086" s="10"/>
      <c r="AH1086" s="10"/>
    </row>
    <row r="1087" spans="1:34" x14ac:dyDescent="0.15">
      <c r="A1087" s="2"/>
      <c r="B1087" s="12"/>
      <c r="C1087" s="6"/>
      <c r="D1087" s="6"/>
      <c r="E1087" s="6"/>
      <c r="F1087" s="10"/>
      <c r="G1087" s="10"/>
      <c r="H1087" s="10"/>
      <c r="I1087" s="6"/>
      <c r="J1087" s="81"/>
      <c r="K1087" s="10"/>
      <c r="L1087" s="10"/>
      <c r="M1087" s="10"/>
      <c r="N1087" s="6"/>
      <c r="O1087" s="10"/>
      <c r="P1087" s="10"/>
      <c r="Q1087" s="10"/>
      <c r="R1087" s="6"/>
      <c r="S1087" s="81"/>
      <c r="T1087" s="10"/>
      <c r="U1087" s="10"/>
      <c r="V1087" s="10"/>
      <c r="W1087" s="29">
        <v>-53</v>
      </c>
      <c r="X1087" s="13">
        <f t="shared" si="254"/>
        <v>-50</v>
      </c>
      <c r="Y1087" s="10">
        <v>0.20056000000626817</v>
      </c>
      <c r="AD1087" s="6"/>
      <c r="AE1087" s="6"/>
      <c r="AF1087" s="10"/>
      <c r="AG1087" s="10"/>
      <c r="AH1087" s="10"/>
    </row>
    <row r="1088" spans="1:34" x14ac:dyDescent="0.15">
      <c r="A1088" s="2"/>
      <c r="B1088" s="12"/>
      <c r="C1088" s="6"/>
      <c r="D1088" s="6"/>
      <c r="E1088" s="6"/>
      <c r="F1088" s="10"/>
      <c r="G1088" s="10"/>
      <c r="H1088" s="10"/>
      <c r="I1088" s="6"/>
      <c r="J1088" s="81"/>
      <c r="K1088" s="10"/>
      <c r="L1088" s="10"/>
      <c r="M1088" s="10"/>
      <c r="N1088" s="6"/>
      <c r="O1088" s="10"/>
      <c r="P1088" s="10"/>
      <c r="Q1088" s="10"/>
      <c r="R1088" s="6"/>
      <c r="S1088" s="81"/>
      <c r="T1088" s="10"/>
      <c r="U1088" s="10"/>
      <c r="V1088" s="10"/>
      <c r="W1088" s="29">
        <v>-53</v>
      </c>
      <c r="X1088" s="13">
        <f t="shared" si="254"/>
        <v>-50</v>
      </c>
      <c r="Y1088" s="10">
        <v>0.34475000000126199</v>
      </c>
      <c r="AD1088" s="6"/>
      <c r="AE1088" s="6"/>
      <c r="AF1088" s="10"/>
      <c r="AG1088" s="10"/>
      <c r="AH1088" s="10"/>
    </row>
    <row r="1089" spans="1:34" x14ac:dyDescent="0.15">
      <c r="A1089" s="2"/>
      <c r="B1089" s="12"/>
      <c r="C1089" s="6"/>
      <c r="D1089" s="6"/>
      <c r="E1089" s="6"/>
      <c r="F1089" s="10"/>
      <c r="G1089" s="10"/>
      <c r="H1089" s="10"/>
      <c r="I1089" s="6"/>
      <c r="J1089" s="81"/>
      <c r="K1089" s="10"/>
      <c r="L1089" s="10"/>
      <c r="M1089" s="10"/>
      <c r="N1089" s="6"/>
      <c r="O1089" s="10"/>
      <c r="P1089" s="10"/>
      <c r="Q1089" s="10"/>
      <c r="R1089" s="6"/>
      <c r="S1089" s="81"/>
      <c r="T1089" s="10"/>
      <c r="U1089" s="10"/>
      <c r="V1089" s="10"/>
      <c r="W1089" s="29">
        <v>-53</v>
      </c>
      <c r="X1089" s="13">
        <f t="shared" si="254"/>
        <v>-50</v>
      </c>
      <c r="Y1089" s="10">
        <v>0.31520500000626783</v>
      </c>
      <c r="AD1089" s="6"/>
      <c r="AE1089" s="6"/>
      <c r="AF1089" s="10"/>
      <c r="AG1089" s="10"/>
      <c r="AH1089" s="10"/>
    </row>
    <row r="1090" spans="1:34" x14ac:dyDescent="0.15">
      <c r="A1090" s="2"/>
      <c r="B1090" s="12"/>
      <c r="C1090" s="6"/>
      <c r="D1090" s="6"/>
      <c r="E1090" s="6"/>
      <c r="F1090" s="10"/>
      <c r="G1090" s="10"/>
      <c r="H1090" s="10"/>
      <c r="I1090" s="6"/>
      <c r="J1090" s="81"/>
      <c r="K1090" s="10"/>
      <c r="L1090" s="10"/>
      <c r="M1090" s="10"/>
      <c r="N1090" s="6"/>
      <c r="O1090" s="10"/>
      <c r="P1090" s="10"/>
      <c r="Q1090" s="10"/>
      <c r="R1090" s="6"/>
      <c r="S1090" s="81"/>
      <c r="T1090" s="10"/>
      <c r="U1090" s="10"/>
      <c r="V1090" s="10"/>
      <c r="W1090" s="29">
        <v>-53</v>
      </c>
      <c r="X1090" s="13">
        <f t="shared" si="254"/>
        <v>-50</v>
      </c>
      <c r="Y1090" s="10">
        <v>0.40920500000359028</v>
      </c>
      <c r="AD1090" s="6"/>
      <c r="AE1090" s="6"/>
      <c r="AF1090" s="10"/>
      <c r="AG1090" s="10"/>
      <c r="AH1090" s="10"/>
    </row>
    <row r="1091" spans="1:34" x14ac:dyDescent="0.15">
      <c r="A1091" s="2"/>
      <c r="B1091" s="12"/>
      <c r="C1091" s="6"/>
      <c r="D1091" s="6"/>
      <c r="E1091" s="6"/>
      <c r="F1091" s="10"/>
      <c r="G1091" s="10"/>
      <c r="H1091" s="10"/>
      <c r="I1091" s="6"/>
      <c r="J1091" s="81"/>
      <c r="K1091" s="10"/>
      <c r="L1091" s="10"/>
      <c r="M1091" s="10"/>
      <c r="N1091" s="6"/>
      <c r="O1091" s="10"/>
      <c r="P1091" s="10"/>
      <c r="Q1091" s="10"/>
      <c r="R1091" s="6"/>
      <c r="S1091" s="81"/>
      <c r="T1091" s="10"/>
      <c r="U1091" s="10"/>
      <c r="V1091" s="10"/>
      <c r="W1091" s="29">
        <v>-53</v>
      </c>
      <c r="X1091" s="13">
        <f t="shared" si="254"/>
        <v>-50</v>
      </c>
      <c r="Y1091" s="10">
        <v>0.41566000000137837</v>
      </c>
      <c r="AD1091" s="6"/>
      <c r="AE1091" s="6"/>
      <c r="AF1091" s="10"/>
      <c r="AG1091" s="10"/>
      <c r="AH1091" s="10"/>
    </row>
    <row r="1092" spans="1:34" x14ac:dyDescent="0.15">
      <c r="A1092" s="2"/>
      <c r="B1092" s="12"/>
      <c r="C1092" s="6"/>
      <c r="D1092" s="6"/>
      <c r="E1092" s="6"/>
      <c r="F1092" s="10"/>
      <c r="G1092" s="10"/>
      <c r="H1092" s="10"/>
      <c r="I1092" s="6"/>
      <c r="J1092" s="81"/>
      <c r="K1092" s="10"/>
      <c r="L1092" s="10"/>
      <c r="M1092" s="10"/>
      <c r="N1092" s="6"/>
      <c r="O1092" s="10"/>
      <c r="P1092" s="10"/>
      <c r="Q1092" s="10"/>
      <c r="R1092" s="6"/>
      <c r="S1092" s="81"/>
      <c r="T1092" s="10"/>
      <c r="U1092" s="10"/>
      <c r="V1092" s="10"/>
      <c r="W1092" s="29">
        <v>-52</v>
      </c>
      <c r="X1092" s="13">
        <f t="shared" si="254"/>
        <v>-50</v>
      </c>
      <c r="Y1092" s="10">
        <v>0.11445500000598829</v>
      </c>
      <c r="AD1092" s="6"/>
      <c r="AE1092" s="6"/>
      <c r="AF1092" s="10"/>
      <c r="AG1092" s="10"/>
      <c r="AH1092" s="10"/>
    </row>
    <row r="1093" spans="1:34" x14ac:dyDescent="0.15">
      <c r="A1093" s="2"/>
      <c r="B1093" s="12"/>
      <c r="C1093" s="6"/>
      <c r="D1093" s="6"/>
      <c r="E1093" s="6"/>
      <c r="F1093" s="10"/>
      <c r="G1093" s="10"/>
      <c r="H1093" s="10"/>
      <c r="I1093" s="6"/>
      <c r="J1093" s="81"/>
      <c r="K1093" s="10"/>
      <c r="L1093" s="10"/>
      <c r="M1093" s="10"/>
      <c r="N1093" s="6"/>
      <c r="O1093" s="10"/>
      <c r="P1093" s="10"/>
      <c r="Q1093" s="10"/>
      <c r="R1093" s="6"/>
      <c r="S1093" s="81"/>
      <c r="T1093" s="10"/>
      <c r="U1093" s="10"/>
      <c r="V1093" s="10"/>
      <c r="W1093" s="29">
        <v>-52</v>
      </c>
      <c r="X1093" s="13">
        <f t="shared" ref="X1093:X1156" si="255">0-(MID(W1093,LEN(W1093)-1,1)*10)</f>
        <v>-50</v>
      </c>
      <c r="Y1093" s="10">
        <v>0.46947500000680242</v>
      </c>
      <c r="AD1093" s="6"/>
      <c r="AE1093" s="6"/>
      <c r="AF1093" s="10"/>
      <c r="AG1093" s="10"/>
      <c r="AH1093" s="10"/>
    </row>
    <row r="1094" spans="1:34" x14ac:dyDescent="0.15">
      <c r="A1094" s="2"/>
      <c r="B1094" s="12"/>
      <c r="C1094" s="6"/>
      <c r="D1094" s="6"/>
      <c r="E1094" s="6"/>
      <c r="F1094" s="10"/>
      <c r="G1094" s="10"/>
      <c r="H1094" s="10"/>
      <c r="I1094" s="6"/>
      <c r="J1094" s="81"/>
      <c r="K1094" s="10"/>
      <c r="L1094" s="10"/>
      <c r="M1094" s="10"/>
      <c r="N1094" s="6"/>
      <c r="O1094" s="10"/>
      <c r="P1094" s="10"/>
      <c r="Q1094" s="10"/>
      <c r="R1094" s="6"/>
      <c r="S1094" s="81"/>
      <c r="T1094" s="10"/>
      <c r="U1094" s="10"/>
      <c r="V1094" s="10"/>
      <c r="W1094" s="29">
        <v>-52</v>
      </c>
      <c r="X1094" s="13">
        <f t="shared" si="255"/>
        <v>-50</v>
      </c>
      <c r="Y1094" s="10">
        <v>0.71931000000360035</v>
      </c>
      <c r="AD1094" s="6"/>
      <c r="AE1094" s="6"/>
      <c r="AF1094" s="10"/>
      <c r="AG1094" s="10"/>
      <c r="AH1094" s="10"/>
    </row>
    <row r="1095" spans="1:34" x14ac:dyDescent="0.15">
      <c r="A1095" s="2"/>
      <c r="B1095" s="12"/>
      <c r="C1095" s="6"/>
      <c r="D1095" s="6"/>
      <c r="E1095" s="6"/>
      <c r="F1095" s="10"/>
      <c r="G1095" s="10"/>
      <c r="H1095" s="10"/>
      <c r="I1095" s="6"/>
      <c r="J1095" s="81"/>
      <c r="K1095" s="10"/>
      <c r="L1095" s="10"/>
      <c r="M1095" s="10"/>
      <c r="N1095" s="6"/>
      <c r="O1095" s="10"/>
      <c r="P1095" s="10"/>
      <c r="Q1095" s="10"/>
      <c r="R1095" s="6"/>
      <c r="S1095" s="81"/>
      <c r="T1095" s="10"/>
      <c r="U1095" s="10"/>
      <c r="V1095" s="10"/>
      <c r="W1095" s="29">
        <v>-52</v>
      </c>
      <c r="X1095" s="13">
        <f t="shared" si="255"/>
        <v>-50</v>
      </c>
      <c r="Y1095" s="10">
        <v>0.34416000000406477</v>
      </c>
      <c r="AD1095" s="6"/>
      <c r="AE1095" s="6"/>
      <c r="AF1095" s="10"/>
      <c r="AG1095" s="10"/>
      <c r="AH1095" s="10"/>
    </row>
    <row r="1096" spans="1:34" x14ac:dyDescent="0.15">
      <c r="A1096" s="2"/>
      <c r="B1096" s="12"/>
      <c r="C1096" s="6"/>
      <c r="D1096" s="6"/>
      <c r="E1096" s="6"/>
      <c r="F1096" s="10"/>
      <c r="G1096" s="10"/>
      <c r="H1096" s="10"/>
      <c r="I1096" s="6"/>
      <c r="J1096" s="81"/>
      <c r="K1096" s="10"/>
      <c r="L1096" s="10"/>
      <c r="M1096" s="10"/>
      <c r="N1096" s="6"/>
      <c r="O1096" s="10"/>
      <c r="P1096" s="10"/>
      <c r="Q1096" s="10"/>
      <c r="R1096" s="6"/>
      <c r="S1096" s="81"/>
      <c r="T1096" s="10"/>
      <c r="U1096" s="10"/>
      <c r="V1096" s="10"/>
      <c r="W1096" s="29">
        <v>-52</v>
      </c>
      <c r="X1096" s="13">
        <f t="shared" si="255"/>
        <v>-50</v>
      </c>
      <c r="Y1096" s="10">
        <v>0.82073499999923238</v>
      </c>
      <c r="AD1096" s="6"/>
      <c r="AE1096" s="6"/>
      <c r="AF1096" s="10"/>
      <c r="AG1096" s="10"/>
      <c r="AH1096" s="10"/>
    </row>
    <row r="1097" spans="1:34" x14ac:dyDescent="0.15">
      <c r="A1097" s="2"/>
      <c r="B1097" s="12"/>
      <c r="C1097" s="6"/>
      <c r="D1097" s="6"/>
      <c r="E1097" s="6"/>
      <c r="F1097" s="10"/>
      <c r="G1097" s="10"/>
      <c r="H1097" s="10"/>
      <c r="I1097" s="6"/>
      <c r="J1097" s="81"/>
      <c r="K1097" s="10"/>
      <c r="L1097" s="10"/>
      <c r="M1097" s="10"/>
      <c r="N1097" s="6"/>
      <c r="O1097" s="10"/>
      <c r="P1097" s="10"/>
      <c r="Q1097" s="10"/>
      <c r="R1097" s="6"/>
      <c r="S1097" s="81"/>
      <c r="T1097" s="10"/>
      <c r="U1097" s="10"/>
      <c r="V1097" s="10"/>
      <c r="W1097" s="29">
        <v>-52</v>
      </c>
      <c r="X1097" s="13">
        <f t="shared" si="255"/>
        <v>-50</v>
      </c>
      <c r="Y1097" s="10">
        <v>0.21475500000435388</v>
      </c>
      <c r="AD1097" s="6"/>
      <c r="AE1097" s="6"/>
      <c r="AF1097" s="10"/>
      <c r="AG1097" s="10"/>
      <c r="AH1097" s="10"/>
    </row>
    <row r="1098" spans="1:34" x14ac:dyDescent="0.15">
      <c r="A1098" s="2"/>
      <c r="B1098" s="12"/>
      <c r="C1098" s="6"/>
      <c r="D1098" s="6"/>
      <c r="E1098" s="6"/>
      <c r="F1098" s="10"/>
      <c r="G1098" s="10"/>
      <c r="H1098" s="10"/>
      <c r="I1098" s="6"/>
      <c r="J1098" s="81"/>
      <c r="K1098" s="10"/>
      <c r="L1098" s="10"/>
      <c r="M1098" s="10"/>
      <c r="N1098" s="6"/>
      <c r="O1098" s="10"/>
      <c r="P1098" s="10"/>
      <c r="Q1098" s="10"/>
      <c r="R1098" s="6"/>
      <c r="S1098" s="81"/>
      <c r="T1098" s="10"/>
      <c r="U1098" s="10"/>
      <c r="V1098" s="10"/>
      <c r="W1098" s="29">
        <v>-52</v>
      </c>
      <c r="X1098" s="13">
        <f t="shared" si="255"/>
        <v>-50</v>
      </c>
      <c r="Y1098" s="10">
        <v>0.47197500000097281</v>
      </c>
      <c r="AD1098" s="6"/>
      <c r="AE1098" s="6"/>
      <c r="AF1098" s="10"/>
      <c r="AG1098" s="10"/>
      <c r="AH1098" s="10"/>
    </row>
    <row r="1099" spans="1:34" x14ac:dyDescent="0.15">
      <c r="A1099" s="2"/>
      <c r="B1099" s="12"/>
      <c r="C1099" s="6"/>
      <c r="D1099" s="6"/>
      <c r="E1099" s="6"/>
      <c r="F1099" s="10"/>
      <c r="G1099" s="10"/>
      <c r="H1099" s="10"/>
      <c r="I1099" s="6"/>
      <c r="J1099" s="81"/>
      <c r="K1099" s="10"/>
      <c r="L1099" s="10"/>
      <c r="M1099" s="10"/>
      <c r="N1099" s="6"/>
      <c r="O1099" s="10"/>
      <c r="P1099" s="10"/>
      <c r="Q1099" s="10"/>
      <c r="R1099" s="6"/>
      <c r="S1099" s="81"/>
      <c r="T1099" s="10"/>
      <c r="U1099" s="10"/>
      <c r="V1099" s="10"/>
      <c r="W1099" s="29">
        <v>-52</v>
      </c>
      <c r="X1099" s="13">
        <f t="shared" si="255"/>
        <v>-50</v>
      </c>
      <c r="Y1099" s="10">
        <v>7.7285000002426552E-2</v>
      </c>
      <c r="AD1099" s="6"/>
      <c r="AE1099" s="6"/>
      <c r="AF1099" s="10"/>
      <c r="AG1099" s="10"/>
      <c r="AH1099" s="10"/>
    </row>
    <row r="1100" spans="1:34" x14ac:dyDescent="0.15">
      <c r="A1100" s="2"/>
      <c r="B1100" s="12"/>
      <c r="C1100" s="6"/>
      <c r="D1100" s="6"/>
      <c r="E1100" s="6"/>
      <c r="F1100" s="10"/>
      <c r="G1100" s="10"/>
      <c r="H1100" s="10"/>
      <c r="I1100" s="6"/>
      <c r="J1100" s="81"/>
      <c r="K1100" s="10"/>
      <c r="L1100" s="10"/>
      <c r="M1100" s="10"/>
      <c r="N1100" s="6"/>
      <c r="O1100" s="10"/>
      <c r="P1100" s="10"/>
      <c r="Q1100" s="10"/>
      <c r="R1100" s="6"/>
      <c r="S1100" s="81"/>
      <c r="T1100" s="10"/>
      <c r="U1100" s="10"/>
      <c r="V1100" s="10"/>
      <c r="W1100" s="29">
        <v>-52</v>
      </c>
      <c r="X1100" s="13">
        <f t="shared" si="255"/>
        <v>-50</v>
      </c>
      <c r="Y1100" s="10">
        <v>0.15501500000073842</v>
      </c>
      <c r="AD1100" s="6"/>
      <c r="AE1100" s="6"/>
      <c r="AF1100" s="10"/>
      <c r="AG1100" s="10"/>
      <c r="AH1100" s="10"/>
    </row>
    <row r="1101" spans="1:34" x14ac:dyDescent="0.15">
      <c r="A1101" s="2"/>
      <c r="B1101" s="12"/>
      <c r="C1101" s="6"/>
      <c r="D1101" s="6"/>
      <c r="E1101" s="6"/>
      <c r="F1101" s="10"/>
      <c r="G1101" s="10"/>
      <c r="H1101" s="10"/>
      <c r="I1101" s="6"/>
      <c r="J1101" s="81"/>
      <c r="K1101" s="10"/>
      <c r="L1101" s="10"/>
      <c r="M1101" s="10"/>
      <c r="N1101" s="6"/>
      <c r="O1101" s="10"/>
      <c r="P1101" s="10"/>
      <c r="Q1101" s="10"/>
      <c r="R1101" s="6"/>
      <c r="S1101" s="81"/>
      <c r="T1101" s="10"/>
      <c r="U1101" s="10"/>
      <c r="V1101" s="10"/>
      <c r="W1101" s="29">
        <v>-51</v>
      </c>
      <c r="X1101" s="13">
        <f t="shared" si="255"/>
        <v>-50</v>
      </c>
      <c r="Y1101" s="10">
        <v>0.84016500000045924</v>
      </c>
      <c r="AD1101" s="6"/>
      <c r="AE1101" s="6"/>
      <c r="AF1101" s="10"/>
      <c r="AG1101" s="10"/>
      <c r="AH1101" s="10"/>
    </row>
    <row r="1102" spans="1:34" x14ac:dyDescent="0.15">
      <c r="A1102" s="2"/>
      <c r="B1102" s="12"/>
      <c r="C1102" s="6"/>
      <c r="D1102" s="6"/>
      <c r="E1102" s="6"/>
      <c r="F1102" s="10"/>
      <c r="G1102" s="10"/>
      <c r="H1102" s="10"/>
      <c r="I1102" s="6"/>
      <c r="J1102" s="81"/>
      <c r="K1102" s="10"/>
      <c r="L1102" s="10"/>
      <c r="M1102" s="10"/>
      <c r="N1102" s="6"/>
      <c r="O1102" s="10"/>
      <c r="P1102" s="10"/>
      <c r="Q1102" s="10"/>
      <c r="R1102" s="6"/>
      <c r="S1102" s="81"/>
      <c r="T1102" s="10"/>
      <c r="U1102" s="10"/>
      <c r="V1102" s="10"/>
      <c r="W1102" s="29">
        <v>-51</v>
      </c>
      <c r="X1102" s="13">
        <f t="shared" si="255"/>
        <v>-50</v>
      </c>
      <c r="Y1102" s="10">
        <v>0.85344000000371878</v>
      </c>
      <c r="AD1102" s="6"/>
      <c r="AE1102" s="6"/>
      <c r="AF1102" s="10"/>
      <c r="AG1102" s="10"/>
      <c r="AH1102" s="10"/>
    </row>
    <row r="1103" spans="1:34" x14ac:dyDescent="0.15">
      <c r="A1103" s="2"/>
      <c r="B1103" s="12"/>
      <c r="C1103" s="6"/>
      <c r="D1103" s="6"/>
      <c r="E1103" s="6"/>
      <c r="F1103" s="10"/>
      <c r="G1103" s="10"/>
      <c r="H1103" s="10"/>
      <c r="I1103" s="6"/>
      <c r="J1103" s="81"/>
      <c r="K1103" s="10"/>
      <c r="L1103" s="10"/>
      <c r="M1103" s="10"/>
      <c r="N1103" s="6"/>
      <c r="O1103" s="10"/>
      <c r="P1103" s="10"/>
      <c r="Q1103" s="10"/>
      <c r="R1103" s="6"/>
      <c r="S1103" s="81"/>
      <c r="T1103" s="10"/>
      <c r="U1103" s="10"/>
      <c r="V1103" s="10"/>
      <c r="W1103" s="29">
        <v>-51</v>
      </c>
      <c r="X1103" s="13">
        <f t="shared" si="255"/>
        <v>-50</v>
      </c>
      <c r="Y1103" s="10">
        <v>0.33870500000284243</v>
      </c>
      <c r="AD1103" s="6"/>
      <c r="AE1103" s="6"/>
      <c r="AF1103" s="10"/>
      <c r="AG1103" s="10"/>
      <c r="AH1103" s="10"/>
    </row>
    <row r="1104" spans="1:34" x14ac:dyDescent="0.15">
      <c r="A1104" s="2"/>
      <c r="B1104" s="12"/>
      <c r="C1104" s="6"/>
      <c r="D1104" s="6"/>
      <c r="E1104" s="6"/>
      <c r="F1104" s="10"/>
      <c r="G1104" s="10"/>
      <c r="H1104" s="10"/>
      <c r="I1104" s="6"/>
      <c r="J1104" s="81"/>
      <c r="K1104" s="10"/>
      <c r="L1104" s="10"/>
      <c r="M1104" s="10"/>
      <c r="N1104" s="6"/>
      <c r="O1104" s="10"/>
      <c r="P1104" s="10"/>
      <c r="Q1104" s="10"/>
      <c r="R1104" s="6"/>
      <c r="S1104" s="81"/>
      <c r="T1104" s="10"/>
      <c r="U1104" s="10"/>
      <c r="V1104" s="10"/>
      <c r="W1104" s="29">
        <v>-51</v>
      </c>
      <c r="X1104" s="13">
        <f t="shared" si="255"/>
        <v>-50</v>
      </c>
      <c r="Y1104" s="10">
        <v>0.85664500000313226</v>
      </c>
      <c r="AD1104" s="6"/>
      <c r="AE1104" s="6"/>
      <c r="AF1104" s="10"/>
      <c r="AG1104" s="10"/>
      <c r="AH1104" s="10"/>
    </row>
    <row r="1105" spans="1:34" x14ac:dyDescent="0.15">
      <c r="A1105" s="2"/>
      <c r="B1105" s="12"/>
      <c r="C1105" s="6"/>
      <c r="D1105" s="6"/>
      <c r="E1105" s="6"/>
      <c r="F1105" s="10"/>
      <c r="G1105" s="10"/>
      <c r="H1105" s="10"/>
      <c r="I1105" s="6"/>
      <c r="J1105" s="81"/>
      <c r="K1105" s="10"/>
      <c r="L1105" s="10"/>
      <c r="M1105" s="10"/>
      <c r="N1105" s="6"/>
      <c r="O1105" s="10"/>
      <c r="P1105" s="10"/>
      <c r="Q1105" s="10"/>
      <c r="R1105" s="6"/>
      <c r="S1105" s="81"/>
      <c r="T1105" s="10"/>
      <c r="U1105" s="10"/>
      <c r="V1105" s="10"/>
      <c r="W1105" s="29">
        <v>-51</v>
      </c>
      <c r="X1105" s="13">
        <f t="shared" si="255"/>
        <v>-50</v>
      </c>
      <c r="Y1105" s="10">
        <v>7.5375000005453385E-2</v>
      </c>
      <c r="AD1105" s="6"/>
      <c r="AE1105" s="6"/>
      <c r="AF1105" s="10"/>
      <c r="AG1105" s="10"/>
      <c r="AH1105" s="10"/>
    </row>
    <row r="1106" spans="1:34" x14ac:dyDescent="0.15">
      <c r="A1106" s="2"/>
      <c r="B1106" s="12"/>
      <c r="C1106" s="6"/>
      <c r="D1106" s="6"/>
      <c r="E1106" s="6"/>
      <c r="F1106" s="10"/>
      <c r="G1106" s="10"/>
      <c r="H1106" s="10"/>
      <c r="I1106" s="6"/>
      <c r="J1106" s="81"/>
      <c r="K1106" s="10"/>
      <c r="L1106" s="10"/>
      <c r="M1106" s="10"/>
      <c r="N1106" s="6"/>
      <c r="O1106" s="10"/>
      <c r="P1106" s="10"/>
      <c r="Q1106" s="10"/>
      <c r="R1106" s="6"/>
      <c r="S1106" s="81"/>
      <c r="T1106" s="10"/>
      <c r="U1106" s="10"/>
      <c r="V1106" s="10"/>
      <c r="W1106" s="29">
        <v>-51</v>
      </c>
      <c r="X1106" s="13">
        <f t="shared" si="255"/>
        <v>-50</v>
      </c>
      <c r="Y1106" s="10">
        <v>6.6650000004230936E-2</v>
      </c>
      <c r="AD1106" s="6"/>
      <c r="AE1106" s="6"/>
      <c r="AF1106" s="10"/>
      <c r="AG1106" s="10"/>
      <c r="AH1106" s="10"/>
    </row>
    <row r="1107" spans="1:34" x14ac:dyDescent="0.15">
      <c r="A1107" s="2"/>
      <c r="B1107" s="12"/>
      <c r="C1107" s="6"/>
      <c r="D1107" s="6"/>
      <c r="E1107" s="6"/>
      <c r="F1107" s="10"/>
      <c r="G1107" s="10"/>
      <c r="H1107" s="10"/>
      <c r="I1107" s="6"/>
      <c r="J1107" s="81"/>
      <c r="K1107" s="10"/>
      <c r="L1107" s="10"/>
      <c r="M1107" s="10"/>
      <c r="N1107" s="6"/>
      <c r="O1107" s="10"/>
      <c r="P1107" s="10"/>
      <c r="Q1107" s="10"/>
      <c r="R1107" s="6"/>
      <c r="S1107" s="81"/>
      <c r="T1107" s="10"/>
      <c r="U1107" s="10"/>
      <c r="V1107" s="10"/>
      <c r="W1107" s="29">
        <v>-50</v>
      </c>
      <c r="X1107" s="13">
        <f t="shared" si="255"/>
        <v>-50</v>
      </c>
      <c r="Y1107" s="10">
        <v>0.70225000000366089</v>
      </c>
      <c r="AD1107" s="6"/>
      <c r="AE1107" s="6"/>
      <c r="AF1107" s="10"/>
      <c r="AG1107" s="10"/>
      <c r="AH1107" s="10"/>
    </row>
    <row r="1108" spans="1:34" x14ac:dyDescent="0.15">
      <c r="A1108" s="2"/>
      <c r="B1108" s="12"/>
      <c r="C1108" s="6"/>
      <c r="D1108" s="6"/>
      <c r="E1108" s="6"/>
      <c r="F1108" s="10"/>
      <c r="G1108" s="10"/>
      <c r="H1108" s="10"/>
      <c r="I1108" s="6"/>
      <c r="J1108" s="81"/>
      <c r="K1108" s="10"/>
      <c r="L1108" s="10"/>
      <c r="M1108" s="10"/>
      <c r="N1108" s="6"/>
      <c r="O1108" s="10"/>
      <c r="P1108" s="10"/>
      <c r="Q1108" s="10"/>
      <c r="R1108" s="6"/>
      <c r="S1108" s="81"/>
      <c r="T1108" s="10"/>
      <c r="U1108" s="10"/>
      <c r="V1108" s="10"/>
      <c r="W1108" s="29">
        <v>-50</v>
      </c>
      <c r="X1108" s="13">
        <f t="shared" si="255"/>
        <v>-50</v>
      </c>
      <c r="Y1108" s="10">
        <v>0.69607000000284591</v>
      </c>
      <c r="AD1108" s="6"/>
      <c r="AE1108" s="6"/>
      <c r="AF1108" s="10"/>
      <c r="AG1108" s="10"/>
      <c r="AH1108" s="10"/>
    </row>
    <row r="1109" spans="1:34" x14ac:dyDescent="0.15">
      <c r="A1109" s="2"/>
      <c r="B1109" s="12"/>
      <c r="C1109" s="6"/>
      <c r="D1109" s="6"/>
      <c r="E1109" s="6"/>
      <c r="F1109" s="10"/>
      <c r="G1109" s="10"/>
      <c r="H1109" s="10"/>
      <c r="I1109" s="6"/>
      <c r="J1109" s="81"/>
      <c r="K1109" s="10"/>
      <c r="L1109" s="10"/>
      <c r="M1109" s="10"/>
      <c r="N1109" s="6"/>
      <c r="O1109" s="10"/>
      <c r="P1109" s="10"/>
      <c r="Q1109" s="10"/>
      <c r="R1109" s="6"/>
      <c r="S1109" s="81"/>
      <c r="T1109" s="10"/>
      <c r="U1109" s="10"/>
      <c r="V1109" s="10"/>
      <c r="W1109" s="29">
        <v>-50</v>
      </c>
      <c r="X1109" s="13">
        <f t="shared" si="255"/>
        <v>-50</v>
      </c>
      <c r="Y1109" s="10">
        <v>0.69452500000628015</v>
      </c>
      <c r="AD1109" s="6"/>
      <c r="AE1109" s="6"/>
      <c r="AF1109" s="10"/>
      <c r="AG1109" s="10"/>
      <c r="AH1109" s="10"/>
    </row>
    <row r="1110" spans="1:34" x14ac:dyDescent="0.15">
      <c r="A1110" s="2"/>
      <c r="B1110" s="12"/>
      <c r="C1110" s="6"/>
      <c r="D1110" s="6"/>
      <c r="E1110" s="6"/>
      <c r="F1110" s="10"/>
      <c r="G1110" s="10"/>
      <c r="H1110" s="10"/>
      <c r="I1110" s="6"/>
      <c r="J1110" s="81"/>
      <c r="K1110" s="10"/>
      <c r="L1110" s="10"/>
      <c r="M1110" s="10"/>
      <c r="N1110" s="6"/>
      <c r="O1110" s="10"/>
      <c r="P1110" s="10"/>
      <c r="Q1110" s="10"/>
      <c r="R1110" s="6"/>
      <c r="S1110" s="81"/>
      <c r="T1110" s="10"/>
      <c r="U1110" s="10"/>
      <c r="V1110" s="10"/>
      <c r="W1110" s="29">
        <v>-50</v>
      </c>
      <c r="X1110" s="13">
        <f t="shared" si="255"/>
        <v>-50</v>
      </c>
      <c r="Y1110" s="10">
        <v>0.75734500000133242</v>
      </c>
      <c r="AD1110" s="6"/>
      <c r="AE1110" s="6"/>
      <c r="AF1110" s="10"/>
      <c r="AG1110" s="10"/>
      <c r="AH1110" s="10"/>
    </row>
    <row r="1111" spans="1:34" x14ac:dyDescent="0.15">
      <c r="A1111" s="2"/>
      <c r="B1111" s="12"/>
      <c r="C1111" s="6"/>
      <c r="D1111" s="6"/>
      <c r="E1111" s="6"/>
      <c r="F1111" s="10"/>
      <c r="G1111" s="10"/>
      <c r="H1111" s="10"/>
      <c r="I1111" s="6"/>
      <c r="J1111" s="81"/>
      <c r="K1111" s="10"/>
      <c r="L1111" s="10"/>
      <c r="M1111" s="10"/>
      <c r="N1111" s="6"/>
      <c r="O1111" s="10"/>
      <c r="P1111" s="10"/>
      <c r="Q1111" s="10"/>
      <c r="R1111" s="6"/>
      <c r="S1111" s="81"/>
      <c r="T1111" s="10"/>
      <c r="U1111" s="10"/>
      <c r="V1111" s="10"/>
      <c r="W1111" s="29">
        <v>-50</v>
      </c>
      <c r="X1111" s="13">
        <f t="shared" si="255"/>
        <v>-50</v>
      </c>
      <c r="Y1111" s="10">
        <v>0.75725500000517409</v>
      </c>
      <c r="AD1111" s="6"/>
      <c r="AE1111" s="6"/>
      <c r="AF1111" s="10"/>
      <c r="AG1111" s="10"/>
      <c r="AH1111" s="10"/>
    </row>
    <row r="1112" spans="1:34" x14ac:dyDescent="0.15">
      <c r="A1112" s="2"/>
      <c r="B1112" s="12"/>
      <c r="C1112" s="6"/>
      <c r="D1112" s="6"/>
      <c r="E1112" s="6"/>
      <c r="F1112" s="10"/>
      <c r="G1112" s="10"/>
      <c r="H1112" s="10"/>
      <c r="I1112" s="6"/>
      <c r="J1112" s="81"/>
      <c r="K1112" s="10"/>
      <c r="L1112" s="10"/>
      <c r="M1112" s="10"/>
      <c r="N1112" s="6"/>
      <c r="O1112" s="10"/>
      <c r="P1112" s="10"/>
      <c r="Q1112" s="10"/>
      <c r="R1112" s="6"/>
      <c r="S1112" s="81"/>
      <c r="T1112" s="10"/>
      <c r="U1112" s="10"/>
      <c r="V1112" s="10"/>
      <c r="W1112" s="29">
        <v>-50</v>
      </c>
      <c r="X1112" s="13">
        <f t="shared" si="255"/>
        <v>-50</v>
      </c>
      <c r="Y1112" s="10">
        <v>0.85189499999987706</v>
      </c>
      <c r="AD1112" s="6"/>
      <c r="AE1112" s="6"/>
      <c r="AF1112" s="10"/>
      <c r="AG1112" s="10"/>
      <c r="AH1112" s="10"/>
    </row>
    <row r="1113" spans="1:34" x14ac:dyDescent="0.15">
      <c r="A1113" s="2"/>
      <c r="B1113" s="12"/>
      <c r="C1113" s="6"/>
      <c r="D1113" s="6"/>
      <c r="E1113" s="6"/>
      <c r="F1113" s="10"/>
      <c r="G1113" s="10"/>
      <c r="H1113" s="10"/>
      <c r="I1113" s="6"/>
      <c r="J1113" s="81"/>
      <c r="K1113" s="10"/>
      <c r="L1113" s="10"/>
      <c r="M1113" s="10"/>
      <c r="N1113" s="6"/>
      <c r="O1113" s="10"/>
      <c r="P1113" s="10"/>
      <c r="Q1113" s="10"/>
      <c r="R1113" s="6"/>
      <c r="S1113" s="81"/>
      <c r="T1113" s="10"/>
      <c r="U1113" s="10"/>
      <c r="V1113" s="10"/>
      <c r="W1113" s="29">
        <v>-50</v>
      </c>
      <c r="X1113" s="13">
        <f t="shared" si="255"/>
        <v>-50</v>
      </c>
      <c r="Y1113" s="10">
        <v>2.4905000004824318E-2</v>
      </c>
      <c r="AD1113" s="6"/>
      <c r="AE1113" s="6"/>
      <c r="AF1113" s="10"/>
      <c r="AG1113" s="10"/>
      <c r="AH1113" s="10"/>
    </row>
    <row r="1114" spans="1:34" x14ac:dyDescent="0.15">
      <c r="A1114" s="2"/>
      <c r="B1114" s="12"/>
      <c r="C1114" s="6"/>
      <c r="D1114" s="6"/>
      <c r="E1114" s="6"/>
      <c r="F1114" s="10"/>
      <c r="G1114" s="10"/>
      <c r="H1114" s="10"/>
      <c r="I1114" s="6"/>
      <c r="J1114" s="81"/>
      <c r="K1114" s="10"/>
      <c r="L1114" s="10"/>
      <c r="M1114" s="10"/>
      <c r="N1114" s="6"/>
      <c r="O1114" s="10"/>
      <c r="P1114" s="10"/>
      <c r="Q1114" s="10"/>
      <c r="R1114" s="6"/>
      <c r="S1114" s="81"/>
      <c r="T1114" s="10"/>
      <c r="U1114" s="10"/>
      <c r="V1114" s="10"/>
      <c r="W1114" s="29">
        <v>-50</v>
      </c>
      <c r="X1114" s="13">
        <f t="shared" si="255"/>
        <v>-50</v>
      </c>
      <c r="Y1114" s="10">
        <v>0.11336500000598826</v>
      </c>
      <c r="AD1114" s="6"/>
      <c r="AE1114" s="6"/>
      <c r="AF1114" s="10"/>
      <c r="AG1114" s="10"/>
      <c r="AH1114" s="10"/>
    </row>
    <row r="1115" spans="1:34" x14ac:dyDescent="0.15">
      <c r="A1115" s="2"/>
      <c r="B1115" s="12"/>
      <c r="C1115" s="6"/>
      <c r="D1115" s="6"/>
      <c r="E1115" s="6"/>
      <c r="F1115" s="10"/>
      <c r="G1115" s="10"/>
      <c r="H1115" s="10"/>
      <c r="I1115" s="6"/>
      <c r="J1115" s="81"/>
      <c r="K1115" s="10"/>
      <c r="L1115" s="10"/>
      <c r="M1115" s="10"/>
      <c r="N1115" s="6"/>
      <c r="O1115" s="10"/>
      <c r="P1115" s="10"/>
      <c r="Q1115" s="10"/>
      <c r="R1115" s="6"/>
      <c r="S1115" s="81"/>
      <c r="T1115" s="10"/>
      <c r="U1115" s="10"/>
      <c r="V1115" s="10"/>
      <c r="W1115" s="29">
        <v>-50</v>
      </c>
      <c r="X1115" s="13">
        <f t="shared" si="255"/>
        <v>-50</v>
      </c>
      <c r="Y1115" s="10">
        <v>0.28228500000668633</v>
      </c>
      <c r="AD1115" s="6"/>
      <c r="AE1115" s="6"/>
      <c r="AF1115" s="10"/>
      <c r="AG1115" s="10"/>
      <c r="AH1115" s="10"/>
    </row>
    <row r="1116" spans="1:34" x14ac:dyDescent="0.15">
      <c r="A1116" s="2"/>
      <c r="B1116" s="12"/>
      <c r="C1116" s="6"/>
      <c r="D1116" s="6"/>
      <c r="E1116" s="6"/>
      <c r="F1116" s="10"/>
      <c r="G1116" s="10"/>
      <c r="H1116" s="10"/>
      <c r="I1116" s="6"/>
      <c r="J1116" s="81"/>
      <c r="K1116" s="10"/>
      <c r="L1116" s="10"/>
      <c r="M1116" s="10"/>
      <c r="N1116" s="6"/>
      <c r="O1116" s="10"/>
      <c r="P1116" s="10"/>
      <c r="Q1116" s="10"/>
      <c r="R1116" s="6"/>
      <c r="S1116" s="81"/>
      <c r="T1116" s="10"/>
      <c r="U1116" s="10"/>
      <c r="V1116" s="10"/>
      <c r="W1116" s="29">
        <v>-50</v>
      </c>
      <c r="X1116" s="13">
        <f t="shared" si="255"/>
        <v>-50</v>
      </c>
      <c r="Y1116" s="10">
        <v>0.37019499999935213</v>
      </c>
      <c r="AD1116" s="6"/>
      <c r="AE1116" s="6"/>
      <c r="AF1116" s="10"/>
      <c r="AG1116" s="10"/>
      <c r="AH1116" s="10"/>
    </row>
    <row r="1117" spans="1:34" x14ac:dyDescent="0.15">
      <c r="A1117" s="2"/>
      <c r="B1117" s="12"/>
      <c r="C1117" s="6"/>
      <c r="D1117" s="6"/>
      <c r="E1117" s="6"/>
      <c r="F1117" s="10"/>
      <c r="G1117" s="10"/>
      <c r="H1117" s="10"/>
      <c r="I1117" s="6"/>
      <c r="J1117" s="81"/>
      <c r="K1117" s="10"/>
      <c r="L1117" s="10"/>
      <c r="M1117" s="10"/>
      <c r="N1117" s="6"/>
      <c r="O1117" s="10"/>
      <c r="P1117" s="10"/>
      <c r="Q1117" s="10"/>
      <c r="R1117" s="6"/>
      <c r="S1117" s="81"/>
      <c r="T1117" s="10"/>
      <c r="U1117" s="10"/>
      <c r="V1117" s="10"/>
      <c r="W1117" s="29">
        <v>-50</v>
      </c>
      <c r="X1117" s="13">
        <f t="shared" si="255"/>
        <v>-50</v>
      </c>
      <c r="Y1117" s="10">
        <v>0.35756000000074906</v>
      </c>
      <c r="AD1117" s="6"/>
      <c r="AE1117" s="6"/>
      <c r="AF1117" s="10"/>
      <c r="AG1117" s="10"/>
      <c r="AH1117" s="10"/>
    </row>
    <row r="1118" spans="1:34" x14ac:dyDescent="0.15">
      <c r="A1118" s="2"/>
      <c r="B1118" s="12"/>
      <c r="C1118" s="6"/>
      <c r="D1118" s="6"/>
      <c r="E1118" s="6"/>
      <c r="F1118" s="10"/>
      <c r="G1118" s="10"/>
      <c r="H1118" s="10"/>
      <c r="I1118" s="6"/>
      <c r="J1118" s="81"/>
      <c r="K1118" s="10"/>
      <c r="L1118" s="10"/>
      <c r="M1118" s="10"/>
      <c r="N1118" s="6"/>
      <c r="O1118" s="10"/>
      <c r="P1118" s="10"/>
      <c r="Q1118" s="10"/>
      <c r="R1118" s="6"/>
      <c r="S1118" s="81"/>
      <c r="T1118" s="10"/>
      <c r="U1118" s="10"/>
      <c r="V1118" s="10"/>
      <c r="W1118" s="29">
        <v>-50</v>
      </c>
      <c r="X1118" s="13">
        <f t="shared" si="255"/>
        <v>-50</v>
      </c>
      <c r="Y1118" s="10">
        <v>0.72685000000016631</v>
      </c>
      <c r="AD1118" s="6"/>
      <c r="AE1118" s="6"/>
      <c r="AF1118" s="10"/>
      <c r="AG1118" s="10"/>
      <c r="AH1118" s="10"/>
    </row>
    <row r="1119" spans="1:34" x14ac:dyDescent="0.15">
      <c r="A1119" s="2"/>
      <c r="B1119" s="12"/>
      <c r="C1119" s="6"/>
      <c r="D1119" s="6"/>
      <c r="E1119" s="6"/>
      <c r="F1119" s="10"/>
      <c r="G1119" s="10"/>
      <c r="H1119" s="10"/>
      <c r="I1119" s="6"/>
      <c r="J1119" s="81"/>
      <c r="K1119" s="10"/>
      <c r="L1119" s="10"/>
      <c r="M1119" s="10"/>
      <c r="N1119" s="6"/>
      <c r="O1119" s="10"/>
      <c r="P1119" s="10"/>
      <c r="Q1119" s="10"/>
      <c r="R1119" s="6"/>
      <c r="S1119" s="81"/>
      <c r="T1119" s="10"/>
      <c r="U1119" s="10"/>
      <c r="V1119" s="10"/>
      <c r="W1119" s="29">
        <v>-50</v>
      </c>
      <c r="X1119" s="13">
        <f t="shared" si="255"/>
        <v>-50</v>
      </c>
      <c r="Y1119" s="10">
        <v>0.71521999999935115</v>
      </c>
      <c r="AD1119" s="6"/>
      <c r="AE1119" s="6"/>
      <c r="AF1119" s="10"/>
      <c r="AG1119" s="10"/>
      <c r="AH1119" s="10"/>
    </row>
    <row r="1120" spans="1:34" x14ac:dyDescent="0.15">
      <c r="A1120" s="2"/>
      <c r="B1120" s="12"/>
      <c r="C1120" s="6"/>
      <c r="D1120" s="6"/>
      <c r="E1120" s="6"/>
      <c r="F1120" s="10"/>
      <c r="G1120" s="10"/>
      <c r="H1120" s="10"/>
      <c r="I1120" s="6"/>
      <c r="J1120" s="81"/>
      <c r="K1120" s="10"/>
      <c r="L1120" s="10"/>
      <c r="M1120" s="10"/>
      <c r="N1120" s="6"/>
      <c r="O1120" s="10"/>
      <c r="P1120" s="10"/>
      <c r="Q1120" s="10"/>
      <c r="R1120" s="6"/>
      <c r="S1120" s="81"/>
      <c r="T1120" s="10"/>
      <c r="U1120" s="10"/>
      <c r="V1120" s="10"/>
      <c r="W1120" s="29">
        <v>-50</v>
      </c>
      <c r="X1120" s="13">
        <f t="shared" si="255"/>
        <v>-50</v>
      </c>
      <c r="Y1120" s="10">
        <v>0.71767500000360029</v>
      </c>
      <c r="AD1120" s="6"/>
      <c r="AE1120" s="6"/>
      <c r="AF1120" s="10"/>
      <c r="AG1120" s="10"/>
      <c r="AH1120" s="10"/>
    </row>
    <row r="1121" spans="1:34" x14ac:dyDescent="0.15">
      <c r="A1121" s="2"/>
      <c r="B1121" s="12"/>
      <c r="C1121" s="6"/>
      <c r="D1121" s="6"/>
      <c r="E1121" s="6"/>
      <c r="F1121" s="10"/>
      <c r="G1121" s="10"/>
      <c r="H1121" s="10"/>
      <c r="I1121" s="6"/>
      <c r="J1121" s="81"/>
      <c r="K1121" s="10"/>
      <c r="L1121" s="10"/>
      <c r="M1121" s="10"/>
      <c r="N1121" s="6"/>
      <c r="O1121" s="10"/>
      <c r="P1121" s="10"/>
      <c r="Q1121" s="10"/>
      <c r="R1121" s="6"/>
      <c r="S1121" s="81"/>
      <c r="T1121" s="10"/>
      <c r="U1121" s="10"/>
      <c r="V1121" s="10"/>
      <c r="W1121" s="29">
        <v>-50</v>
      </c>
      <c r="X1121" s="13">
        <f t="shared" si="255"/>
        <v>-50</v>
      </c>
      <c r="Y1121" s="10">
        <v>0.79267500000068991</v>
      </c>
      <c r="AD1121" s="6"/>
      <c r="AE1121" s="6"/>
      <c r="AF1121" s="10"/>
      <c r="AG1121" s="10"/>
      <c r="AH1121" s="10"/>
    </row>
    <row r="1122" spans="1:34" x14ac:dyDescent="0.15">
      <c r="A1122" s="2"/>
      <c r="B1122" s="12"/>
      <c r="C1122" s="6"/>
      <c r="D1122" s="6"/>
      <c r="E1122" s="6"/>
      <c r="F1122" s="10"/>
      <c r="G1122" s="10"/>
      <c r="H1122" s="10"/>
      <c r="I1122" s="6"/>
      <c r="J1122" s="81"/>
      <c r="K1122" s="10"/>
      <c r="L1122" s="10"/>
      <c r="M1122" s="10"/>
      <c r="N1122" s="6"/>
      <c r="O1122" s="10"/>
      <c r="P1122" s="10"/>
      <c r="Q1122" s="10"/>
      <c r="R1122" s="6"/>
      <c r="S1122" s="81"/>
      <c r="T1122" s="10"/>
      <c r="U1122" s="10"/>
      <c r="V1122" s="10"/>
      <c r="W1122" s="29">
        <v>-50</v>
      </c>
      <c r="X1122" s="13">
        <f t="shared" si="255"/>
        <v>-50</v>
      </c>
      <c r="Y1122" s="10">
        <v>0.81013000000435698</v>
      </c>
      <c r="AD1122" s="6"/>
      <c r="AE1122" s="6"/>
      <c r="AF1122" s="10"/>
      <c r="AG1122" s="10"/>
      <c r="AH1122" s="10"/>
    </row>
    <row r="1123" spans="1:34" x14ac:dyDescent="0.15">
      <c r="A1123" s="2"/>
      <c r="B1123" s="12"/>
      <c r="C1123" s="6"/>
      <c r="D1123" s="6"/>
      <c r="E1123" s="6"/>
      <c r="F1123" s="10"/>
      <c r="G1123" s="10"/>
      <c r="H1123" s="10"/>
      <c r="I1123" s="6"/>
      <c r="J1123" s="81"/>
      <c r="K1123" s="10"/>
      <c r="L1123" s="10"/>
      <c r="M1123" s="10"/>
      <c r="N1123" s="6"/>
      <c r="O1123" s="10"/>
      <c r="P1123" s="10"/>
      <c r="Q1123" s="10"/>
      <c r="R1123" s="6"/>
      <c r="S1123" s="81"/>
      <c r="T1123" s="10"/>
      <c r="U1123" s="10"/>
      <c r="V1123" s="10"/>
      <c r="W1123" s="29">
        <v>-50</v>
      </c>
      <c r="X1123" s="13">
        <f t="shared" si="255"/>
        <v>-50</v>
      </c>
      <c r="Y1123" s="10">
        <v>0.83358500000197044</v>
      </c>
      <c r="AD1123" s="6"/>
      <c r="AE1123" s="6"/>
      <c r="AF1123" s="10"/>
      <c r="AG1123" s="10"/>
      <c r="AH1123" s="10"/>
    </row>
    <row r="1124" spans="1:34" x14ac:dyDescent="0.15">
      <c r="A1124" s="2"/>
      <c r="B1124" s="12"/>
      <c r="C1124" s="6"/>
      <c r="D1124" s="6"/>
      <c r="E1124" s="6"/>
      <c r="F1124" s="10"/>
      <c r="G1124" s="10"/>
      <c r="H1124" s="10"/>
      <c r="I1124" s="6"/>
      <c r="J1124" s="81"/>
      <c r="K1124" s="10"/>
      <c r="L1124" s="10"/>
      <c r="M1124" s="10"/>
      <c r="N1124" s="6"/>
      <c r="O1124" s="10"/>
      <c r="P1124" s="10"/>
      <c r="Q1124" s="10"/>
      <c r="R1124" s="6"/>
      <c r="S1124" s="81"/>
      <c r="T1124" s="10"/>
      <c r="U1124" s="10"/>
      <c r="V1124" s="10"/>
      <c r="W1124" s="29">
        <v>-50</v>
      </c>
      <c r="X1124" s="13">
        <f t="shared" si="255"/>
        <v>-50</v>
      </c>
      <c r="Y1124" s="10">
        <v>0.33224500000383217</v>
      </c>
      <c r="AD1124" s="6"/>
      <c r="AE1124" s="6"/>
      <c r="AF1124" s="10"/>
      <c r="AG1124" s="10"/>
      <c r="AH1124" s="10"/>
    </row>
    <row r="1125" spans="1:34" x14ac:dyDescent="0.15">
      <c r="A1125" s="2"/>
      <c r="B1125" s="12"/>
      <c r="C1125" s="6"/>
      <c r="D1125" s="6"/>
      <c r="E1125" s="6"/>
      <c r="F1125" s="10"/>
      <c r="G1125" s="10"/>
      <c r="H1125" s="10"/>
      <c r="I1125" s="6"/>
      <c r="J1125" s="81"/>
      <c r="K1125" s="10"/>
      <c r="L1125" s="10"/>
      <c r="M1125" s="10"/>
      <c r="N1125" s="6"/>
      <c r="O1125" s="10"/>
      <c r="P1125" s="10"/>
      <c r="Q1125" s="10"/>
      <c r="R1125" s="6"/>
      <c r="S1125" s="81"/>
      <c r="T1125" s="10"/>
      <c r="U1125" s="10"/>
      <c r="V1125" s="10"/>
      <c r="W1125" s="29">
        <v>-50</v>
      </c>
      <c r="X1125" s="13">
        <f t="shared" si="255"/>
        <v>-50</v>
      </c>
      <c r="Y1125" s="10">
        <v>0.33525000000202754</v>
      </c>
      <c r="AD1125" s="6"/>
      <c r="AE1125" s="6"/>
      <c r="AF1125" s="10"/>
      <c r="AG1125" s="10"/>
      <c r="AH1125" s="10"/>
    </row>
    <row r="1126" spans="1:34" x14ac:dyDescent="0.15">
      <c r="A1126" s="2"/>
      <c r="B1126" s="12"/>
      <c r="C1126" s="6"/>
      <c r="D1126" s="6"/>
      <c r="E1126" s="6"/>
      <c r="F1126" s="10"/>
      <c r="G1126" s="10"/>
      <c r="H1126" s="10"/>
      <c r="I1126" s="6"/>
      <c r="J1126" s="81"/>
      <c r="K1126" s="10"/>
      <c r="L1126" s="10"/>
      <c r="M1126" s="10"/>
      <c r="N1126" s="6"/>
      <c r="O1126" s="10"/>
      <c r="P1126" s="10"/>
      <c r="Q1126" s="10"/>
      <c r="R1126" s="6"/>
      <c r="S1126" s="81"/>
      <c r="T1126" s="10"/>
      <c r="U1126" s="10"/>
      <c r="V1126" s="10"/>
      <c r="W1126" s="29">
        <v>-50</v>
      </c>
      <c r="X1126" s="13">
        <f t="shared" si="255"/>
        <v>-50</v>
      </c>
      <c r="Y1126" s="10">
        <v>0.58844500000225985</v>
      </c>
      <c r="AD1126" s="6"/>
      <c r="AE1126" s="6"/>
      <c r="AF1126" s="10"/>
      <c r="AG1126" s="10"/>
      <c r="AH1126" s="10"/>
    </row>
    <row r="1127" spans="1:34" x14ac:dyDescent="0.15">
      <c r="A1127" s="2"/>
      <c r="B1127" s="12"/>
      <c r="C1127" s="6"/>
      <c r="D1127" s="6"/>
      <c r="E1127" s="6"/>
      <c r="F1127" s="10"/>
      <c r="G1127" s="10"/>
      <c r="H1127" s="10"/>
      <c r="I1127" s="6"/>
      <c r="J1127" s="81"/>
      <c r="K1127" s="10"/>
      <c r="L1127" s="10"/>
      <c r="M1127" s="10"/>
      <c r="N1127" s="6"/>
      <c r="O1127" s="10"/>
      <c r="P1127" s="10"/>
      <c r="Q1127" s="10"/>
      <c r="R1127" s="6"/>
      <c r="S1127" s="81"/>
      <c r="T1127" s="10"/>
      <c r="U1127" s="10"/>
      <c r="V1127" s="10"/>
      <c r="W1127" s="29">
        <v>-50</v>
      </c>
      <c r="X1127" s="13">
        <f t="shared" si="255"/>
        <v>-50</v>
      </c>
      <c r="Y1127" s="10">
        <v>0.66981000000097923</v>
      </c>
      <c r="AD1127" s="6"/>
      <c r="AE1127" s="6"/>
      <c r="AF1127" s="10"/>
      <c r="AG1127" s="10"/>
      <c r="AH1127" s="10"/>
    </row>
    <row r="1128" spans="1:34" x14ac:dyDescent="0.15">
      <c r="A1128" s="2"/>
      <c r="B1128" s="12"/>
      <c r="C1128" s="6"/>
      <c r="D1128" s="6"/>
      <c r="E1128" s="6"/>
      <c r="F1128" s="10"/>
      <c r="G1128" s="10"/>
      <c r="H1128" s="10"/>
      <c r="I1128" s="6"/>
      <c r="J1128" s="81"/>
      <c r="K1128" s="10"/>
      <c r="L1128" s="10"/>
      <c r="M1128" s="10"/>
      <c r="N1128" s="6"/>
      <c r="O1128" s="10"/>
      <c r="P1128" s="10"/>
      <c r="Q1128" s="10"/>
      <c r="R1128" s="6"/>
      <c r="S1128" s="81"/>
      <c r="T1128" s="10"/>
      <c r="U1128" s="10"/>
      <c r="V1128" s="10"/>
      <c r="W1128" s="29">
        <v>-50</v>
      </c>
      <c r="X1128" s="13">
        <f t="shared" si="255"/>
        <v>-50</v>
      </c>
      <c r="Y1128" s="10">
        <v>0.93252500000458505</v>
      </c>
      <c r="AD1128" s="6"/>
      <c r="AE1128" s="6"/>
      <c r="AF1128" s="10"/>
      <c r="AG1128" s="10"/>
      <c r="AH1128" s="10"/>
    </row>
    <row r="1129" spans="1:34" x14ac:dyDescent="0.15">
      <c r="A1129" s="2"/>
      <c r="B1129" s="12"/>
      <c r="C1129" s="6"/>
      <c r="D1129" s="6"/>
      <c r="E1129" s="6"/>
      <c r="F1129" s="10"/>
      <c r="G1129" s="10"/>
      <c r="H1129" s="10"/>
      <c r="I1129" s="6"/>
      <c r="J1129" s="81"/>
      <c r="K1129" s="10"/>
      <c r="L1129" s="10"/>
      <c r="M1129" s="10"/>
      <c r="N1129" s="6"/>
      <c r="O1129" s="10"/>
      <c r="P1129" s="10"/>
      <c r="Q1129" s="10"/>
      <c r="R1129" s="6"/>
      <c r="S1129" s="81"/>
      <c r="T1129" s="10"/>
      <c r="U1129" s="10"/>
      <c r="V1129" s="10"/>
      <c r="W1129" s="29">
        <v>-50</v>
      </c>
      <c r="X1129" s="13">
        <f t="shared" si="255"/>
        <v>-50</v>
      </c>
      <c r="Y1129" s="10">
        <v>0.95598000000219852</v>
      </c>
      <c r="AD1129" s="6"/>
      <c r="AE1129" s="6"/>
      <c r="AF1129" s="10"/>
      <c r="AG1129" s="10"/>
      <c r="AH1129" s="10"/>
    </row>
    <row r="1130" spans="1:34" x14ac:dyDescent="0.15">
      <c r="A1130" s="2"/>
      <c r="B1130" s="12"/>
      <c r="C1130" s="6"/>
      <c r="D1130" s="6"/>
      <c r="E1130" s="6"/>
      <c r="F1130" s="10"/>
      <c r="G1130" s="10"/>
      <c r="H1130" s="10"/>
      <c r="I1130" s="6"/>
      <c r="J1130" s="81"/>
      <c r="K1130" s="10"/>
      <c r="L1130" s="10"/>
      <c r="M1130" s="10"/>
      <c r="N1130" s="6"/>
      <c r="O1130" s="10"/>
      <c r="P1130" s="10"/>
      <c r="Q1130" s="10"/>
      <c r="R1130" s="6"/>
      <c r="S1130" s="81"/>
      <c r="T1130" s="10"/>
      <c r="U1130" s="10"/>
      <c r="V1130" s="10"/>
      <c r="W1130" s="29">
        <v>-50</v>
      </c>
      <c r="X1130" s="13">
        <f t="shared" si="255"/>
        <v>-50</v>
      </c>
      <c r="Y1130" s="10">
        <v>0.48925000000504726</v>
      </c>
      <c r="AD1130" s="6"/>
      <c r="AE1130" s="6"/>
      <c r="AF1130" s="10"/>
      <c r="AG1130" s="10"/>
      <c r="AH1130" s="10"/>
    </row>
    <row r="1131" spans="1:34" x14ac:dyDescent="0.15">
      <c r="A1131" s="2"/>
      <c r="B1131" s="12"/>
      <c r="C1131" s="6"/>
      <c r="D1131" s="6"/>
      <c r="E1131" s="6"/>
      <c r="F1131" s="10"/>
      <c r="G1131" s="10"/>
      <c r="H1131" s="10"/>
      <c r="I1131" s="6"/>
      <c r="J1131" s="81"/>
      <c r="K1131" s="10"/>
      <c r="L1131" s="10"/>
      <c r="M1131" s="10"/>
      <c r="N1131" s="6"/>
      <c r="O1131" s="10"/>
      <c r="P1131" s="10"/>
      <c r="Q1131" s="10"/>
      <c r="R1131" s="6"/>
      <c r="S1131" s="81"/>
      <c r="T1131" s="10"/>
      <c r="U1131" s="10"/>
      <c r="V1131" s="10"/>
      <c r="W1131" s="29">
        <v>-50</v>
      </c>
      <c r="X1131" s="13">
        <f t="shared" si="255"/>
        <v>-50</v>
      </c>
      <c r="Y1131" s="10">
        <v>0.62634500000487248</v>
      </c>
      <c r="AD1131" s="6"/>
      <c r="AE1131" s="6"/>
      <c r="AF1131" s="10"/>
      <c r="AG1131" s="10"/>
      <c r="AH1131" s="10"/>
    </row>
    <row r="1132" spans="1:34" x14ac:dyDescent="0.15">
      <c r="A1132" s="2"/>
      <c r="B1132" s="12"/>
      <c r="C1132" s="6"/>
      <c r="D1132" s="6"/>
      <c r="E1132" s="6"/>
      <c r="F1132" s="10"/>
      <c r="G1132" s="10"/>
      <c r="H1132" s="10"/>
      <c r="I1132" s="6"/>
      <c r="J1132" s="81"/>
      <c r="K1132" s="10"/>
      <c r="L1132" s="10"/>
      <c r="M1132" s="10"/>
      <c r="N1132" s="6"/>
      <c r="O1132" s="10"/>
      <c r="P1132" s="10"/>
      <c r="Q1132" s="10"/>
      <c r="R1132" s="6"/>
      <c r="S1132" s="81"/>
      <c r="T1132" s="10"/>
      <c r="U1132" s="10"/>
      <c r="V1132" s="10"/>
      <c r="W1132" s="29">
        <v>-50</v>
      </c>
      <c r="X1132" s="13">
        <f t="shared" si="255"/>
        <v>-50</v>
      </c>
      <c r="Y1132" s="10">
        <v>0.24201500000027276</v>
      </c>
      <c r="AD1132" s="6"/>
      <c r="AE1132" s="6"/>
      <c r="AF1132" s="10"/>
      <c r="AG1132" s="10"/>
      <c r="AH1132" s="10"/>
    </row>
    <row r="1133" spans="1:34" x14ac:dyDescent="0.15">
      <c r="A1133" s="2"/>
      <c r="B1133" s="12"/>
      <c r="C1133" s="6"/>
      <c r="D1133" s="6"/>
      <c r="E1133" s="6"/>
      <c r="F1133" s="10"/>
      <c r="G1133" s="10"/>
      <c r="H1133" s="10"/>
      <c r="I1133" s="6"/>
      <c r="J1133" s="81"/>
      <c r="K1133" s="10"/>
      <c r="L1133" s="10"/>
      <c r="M1133" s="10"/>
      <c r="N1133" s="6"/>
      <c r="O1133" s="10"/>
      <c r="P1133" s="10"/>
      <c r="Q1133" s="10"/>
      <c r="R1133" s="6"/>
      <c r="S1133" s="81"/>
      <c r="T1133" s="10"/>
      <c r="U1133" s="10"/>
      <c r="V1133" s="10"/>
      <c r="W1133" s="29">
        <v>-49</v>
      </c>
      <c r="X1133" s="13">
        <f t="shared" si="255"/>
        <v>-40</v>
      </c>
      <c r="Y1133" s="10">
        <v>0.4390550000013913</v>
      </c>
      <c r="AD1133" s="6"/>
      <c r="AE1133" s="6"/>
      <c r="AF1133" s="10"/>
      <c r="AG1133" s="10"/>
      <c r="AH1133" s="10"/>
    </row>
    <row r="1134" spans="1:34" x14ac:dyDescent="0.15">
      <c r="A1134" s="2"/>
      <c r="B1134" s="12"/>
      <c r="C1134" s="6"/>
      <c r="D1134" s="6"/>
      <c r="E1134" s="6"/>
      <c r="F1134" s="10"/>
      <c r="G1134" s="10"/>
      <c r="H1134" s="10"/>
      <c r="I1134" s="6"/>
      <c r="J1134" s="81"/>
      <c r="K1134" s="10"/>
      <c r="L1134" s="10"/>
      <c r="M1134" s="10"/>
      <c r="N1134" s="6"/>
      <c r="O1134" s="10"/>
      <c r="P1134" s="10"/>
      <c r="Q1134" s="10"/>
      <c r="R1134" s="6"/>
      <c r="S1134" s="81"/>
      <c r="T1134" s="10"/>
      <c r="U1134" s="10"/>
      <c r="V1134" s="10"/>
      <c r="W1134" s="29">
        <v>-49</v>
      </c>
      <c r="X1134" s="13">
        <f t="shared" si="255"/>
        <v>-40</v>
      </c>
      <c r="Y1134" s="10">
        <v>0.6887050000046504</v>
      </c>
      <c r="AD1134" s="6"/>
      <c r="AE1134" s="6"/>
      <c r="AF1134" s="10"/>
      <c r="AG1134" s="10"/>
      <c r="AH1134" s="10"/>
    </row>
    <row r="1135" spans="1:34" x14ac:dyDescent="0.15">
      <c r="A1135" s="2"/>
      <c r="B1135" s="12"/>
      <c r="C1135" s="6"/>
      <c r="D1135" s="6"/>
      <c r="E1135" s="6"/>
      <c r="F1135" s="10"/>
      <c r="G1135" s="10"/>
      <c r="H1135" s="10"/>
      <c r="I1135" s="6"/>
      <c r="J1135" s="81"/>
      <c r="K1135" s="10"/>
      <c r="L1135" s="10"/>
      <c r="M1135" s="10"/>
      <c r="N1135" s="6"/>
      <c r="O1135" s="10"/>
      <c r="P1135" s="10"/>
      <c r="Q1135" s="10"/>
      <c r="R1135" s="6"/>
      <c r="S1135" s="81"/>
      <c r="T1135" s="10"/>
      <c r="U1135" s="10"/>
      <c r="V1135" s="10"/>
      <c r="W1135" s="29">
        <v>-49</v>
      </c>
      <c r="X1135" s="13">
        <f t="shared" si="255"/>
        <v>-40</v>
      </c>
      <c r="Y1135" s="10">
        <v>0.82380000000406817</v>
      </c>
      <c r="AD1135" s="6"/>
      <c r="AE1135" s="6"/>
      <c r="AF1135" s="10"/>
      <c r="AG1135" s="10"/>
      <c r="AH1135" s="10"/>
    </row>
    <row r="1136" spans="1:34" x14ac:dyDescent="0.15">
      <c r="A1136" s="2"/>
      <c r="B1136" s="12"/>
      <c r="C1136" s="6"/>
      <c r="D1136" s="6"/>
      <c r="E1136" s="6"/>
      <c r="F1136" s="10"/>
      <c r="G1136" s="10"/>
      <c r="H1136" s="10"/>
      <c r="I1136" s="6"/>
      <c r="J1136" s="81"/>
      <c r="K1136" s="10"/>
      <c r="L1136" s="10"/>
      <c r="M1136" s="10"/>
      <c r="N1136" s="6"/>
      <c r="O1136" s="10"/>
      <c r="P1136" s="10"/>
      <c r="Q1136" s="10"/>
      <c r="R1136" s="6"/>
      <c r="S1136" s="81"/>
      <c r="T1136" s="10"/>
      <c r="U1136" s="10"/>
      <c r="V1136" s="10"/>
      <c r="W1136" s="29">
        <v>-49</v>
      </c>
      <c r="X1136" s="13">
        <f t="shared" si="255"/>
        <v>-40</v>
      </c>
      <c r="Y1136" s="10">
        <v>0.84080500000511571</v>
      </c>
      <c r="AD1136" s="6"/>
      <c r="AE1136" s="6"/>
      <c r="AF1136" s="10"/>
      <c r="AG1136" s="10"/>
      <c r="AH1136" s="10"/>
    </row>
    <row r="1137" spans="1:34" x14ac:dyDescent="0.15">
      <c r="A1137" s="2"/>
      <c r="B1137" s="12"/>
      <c r="C1137" s="6"/>
      <c r="D1137" s="6"/>
      <c r="E1137" s="6"/>
      <c r="F1137" s="10"/>
      <c r="G1137" s="10"/>
      <c r="H1137" s="10"/>
      <c r="I1137" s="6"/>
      <c r="J1137" s="81"/>
      <c r="K1137" s="10"/>
      <c r="L1137" s="10"/>
      <c r="M1137" s="10"/>
      <c r="N1137" s="6"/>
      <c r="O1137" s="10"/>
      <c r="P1137" s="10"/>
      <c r="Q1137" s="10"/>
      <c r="R1137" s="6"/>
      <c r="S1137" s="81"/>
      <c r="T1137" s="10"/>
      <c r="U1137" s="10"/>
      <c r="V1137" s="10"/>
      <c r="W1137" s="29">
        <v>-49</v>
      </c>
      <c r="X1137" s="13">
        <f t="shared" si="255"/>
        <v>-40</v>
      </c>
      <c r="Y1137" s="10">
        <v>0.91280500000523213</v>
      </c>
      <c r="AD1137" s="6"/>
      <c r="AE1137" s="6"/>
      <c r="AF1137" s="10"/>
      <c r="AG1137" s="10"/>
      <c r="AH1137" s="10"/>
    </row>
    <row r="1138" spans="1:34" x14ac:dyDescent="0.15">
      <c r="A1138" s="2"/>
      <c r="B1138" s="12"/>
      <c r="C1138" s="6"/>
      <c r="D1138" s="6"/>
      <c r="E1138" s="6"/>
      <c r="F1138" s="10"/>
      <c r="G1138" s="10"/>
      <c r="H1138" s="10"/>
      <c r="I1138" s="6"/>
      <c r="J1138" s="81"/>
      <c r="K1138" s="10"/>
      <c r="L1138" s="10"/>
      <c r="M1138" s="10"/>
      <c r="N1138" s="6"/>
      <c r="O1138" s="10"/>
      <c r="P1138" s="10"/>
      <c r="Q1138" s="10"/>
      <c r="R1138" s="6"/>
      <c r="S1138" s="81"/>
      <c r="T1138" s="10"/>
      <c r="U1138" s="10"/>
      <c r="V1138" s="10"/>
      <c r="W1138" s="29">
        <v>-49</v>
      </c>
      <c r="X1138" s="13">
        <f t="shared" si="255"/>
        <v>-40</v>
      </c>
      <c r="Y1138" s="10">
        <v>0.93226000000203069</v>
      </c>
      <c r="AD1138" s="6"/>
      <c r="AE1138" s="6"/>
      <c r="AF1138" s="10"/>
      <c r="AG1138" s="10"/>
      <c r="AH1138" s="10"/>
    </row>
    <row r="1139" spans="1:34" x14ac:dyDescent="0.15">
      <c r="A1139" s="2"/>
      <c r="B1139" s="12"/>
      <c r="C1139" s="6"/>
      <c r="D1139" s="6"/>
      <c r="E1139" s="6"/>
      <c r="F1139" s="10"/>
      <c r="G1139" s="10"/>
      <c r="H1139" s="10"/>
      <c r="I1139" s="6"/>
      <c r="J1139" s="81"/>
      <c r="K1139" s="10"/>
      <c r="L1139" s="10"/>
      <c r="M1139" s="10"/>
      <c r="N1139" s="6"/>
      <c r="O1139" s="10"/>
      <c r="P1139" s="10"/>
      <c r="Q1139" s="10"/>
      <c r="R1139" s="6"/>
      <c r="S1139" s="81"/>
      <c r="T1139" s="10"/>
      <c r="U1139" s="10"/>
      <c r="V1139" s="10"/>
      <c r="W1139" s="29">
        <v>-49</v>
      </c>
      <c r="X1139" s="13">
        <f t="shared" si="255"/>
        <v>-40</v>
      </c>
      <c r="Y1139" s="10">
        <v>0.93071500000546492</v>
      </c>
      <c r="AD1139" s="6"/>
      <c r="AE1139" s="6"/>
      <c r="AF1139" s="10"/>
      <c r="AG1139" s="10"/>
      <c r="AH1139" s="10"/>
    </row>
    <row r="1140" spans="1:34" x14ac:dyDescent="0.15">
      <c r="A1140" s="2"/>
      <c r="B1140" s="12"/>
      <c r="C1140" s="6"/>
      <c r="D1140" s="6"/>
      <c r="E1140" s="6"/>
      <c r="F1140" s="10"/>
      <c r="G1140" s="10"/>
      <c r="H1140" s="10"/>
      <c r="I1140" s="6"/>
      <c r="J1140" s="81"/>
      <c r="K1140" s="10"/>
      <c r="L1140" s="10"/>
      <c r="M1140" s="10"/>
      <c r="N1140" s="6"/>
      <c r="O1140" s="10"/>
      <c r="P1140" s="10"/>
      <c r="Q1140" s="10"/>
      <c r="R1140" s="6"/>
      <c r="S1140" s="81"/>
      <c r="T1140" s="10"/>
      <c r="U1140" s="10"/>
      <c r="V1140" s="10"/>
      <c r="W1140" s="29">
        <v>-49</v>
      </c>
      <c r="X1140" s="13">
        <f t="shared" si="255"/>
        <v>-40</v>
      </c>
      <c r="Y1140" s="10">
        <v>3.9815000000807954E-2</v>
      </c>
      <c r="AD1140" s="6"/>
      <c r="AE1140" s="6"/>
      <c r="AF1140" s="10"/>
      <c r="AG1140" s="10"/>
      <c r="AH1140" s="10"/>
    </row>
    <row r="1141" spans="1:34" x14ac:dyDescent="0.15">
      <c r="A1141" s="2"/>
      <c r="B1141" s="12"/>
      <c r="C1141" s="6"/>
      <c r="D1141" s="6"/>
      <c r="E1141" s="6"/>
      <c r="F1141" s="10"/>
      <c r="G1141" s="10"/>
      <c r="H1141" s="10"/>
      <c r="I1141" s="6"/>
      <c r="J1141" s="81"/>
      <c r="K1141" s="10"/>
      <c r="L1141" s="10"/>
      <c r="M1141" s="10"/>
      <c r="N1141" s="6"/>
      <c r="O1141" s="10"/>
      <c r="P1141" s="10"/>
      <c r="Q1141" s="10"/>
      <c r="R1141" s="6"/>
      <c r="S1141" s="81"/>
      <c r="T1141" s="10"/>
      <c r="U1141" s="10"/>
      <c r="V1141" s="10"/>
      <c r="W1141" s="29">
        <v>-49</v>
      </c>
      <c r="X1141" s="13">
        <f t="shared" si="255"/>
        <v>-40</v>
      </c>
      <c r="Y1141" s="10">
        <v>0.10082000000354352</v>
      </c>
      <c r="AD1141" s="6"/>
      <c r="AE1141" s="6"/>
      <c r="AF1141" s="10"/>
      <c r="AG1141" s="10"/>
      <c r="AH1141" s="10"/>
    </row>
    <row r="1142" spans="1:34" x14ac:dyDescent="0.15">
      <c r="A1142" s="2"/>
      <c r="B1142" s="12"/>
      <c r="C1142" s="6"/>
      <c r="D1142" s="6"/>
      <c r="E1142" s="6"/>
      <c r="F1142" s="10"/>
      <c r="G1142" s="10"/>
      <c r="H1142" s="10"/>
      <c r="I1142" s="6"/>
      <c r="J1142" s="81"/>
      <c r="K1142" s="10"/>
      <c r="L1142" s="10"/>
      <c r="M1142" s="10"/>
      <c r="N1142" s="6"/>
      <c r="O1142" s="10"/>
      <c r="P1142" s="10"/>
      <c r="Q1142" s="10"/>
      <c r="R1142" s="6"/>
      <c r="S1142" s="81"/>
      <c r="T1142" s="10"/>
      <c r="U1142" s="10"/>
      <c r="V1142" s="10"/>
      <c r="W1142" s="29">
        <v>-49</v>
      </c>
      <c r="X1142" s="13">
        <f t="shared" si="255"/>
        <v>-40</v>
      </c>
      <c r="Y1142" s="10">
        <v>0.28083000000627889</v>
      </c>
      <c r="AD1142" s="6"/>
      <c r="AE1142" s="6"/>
      <c r="AF1142" s="10"/>
      <c r="AG1142" s="10"/>
      <c r="AH1142" s="10"/>
    </row>
    <row r="1143" spans="1:34" x14ac:dyDescent="0.15">
      <c r="A1143" s="2"/>
      <c r="B1143" s="12"/>
      <c r="C1143" s="6"/>
      <c r="D1143" s="6"/>
      <c r="E1143" s="6"/>
      <c r="F1143" s="10"/>
      <c r="G1143" s="10"/>
      <c r="H1143" s="10"/>
      <c r="I1143" s="6"/>
      <c r="J1143" s="81"/>
      <c r="K1143" s="10"/>
      <c r="L1143" s="10"/>
      <c r="M1143" s="10"/>
      <c r="N1143" s="6"/>
      <c r="O1143" s="10"/>
      <c r="P1143" s="10"/>
      <c r="Q1143" s="10"/>
      <c r="R1143" s="6"/>
      <c r="S1143" s="81"/>
      <c r="T1143" s="10"/>
      <c r="U1143" s="10"/>
      <c r="V1143" s="10"/>
      <c r="W1143" s="29">
        <v>-49</v>
      </c>
      <c r="X1143" s="13">
        <f t="shared" si="255"/>
        <v>-40</v>
      </c>
      <c r="Y1143" s="10">
        <v>0.66144500000621798</v>
      </c>
      <c r="AD1143" s="6"/>
      <c r="AE1143" s="6"/>
      <c r="AF1143" s="10"/>
      <c r="AG1143" s="10"/>
      <c r="AH1143" s="10"/>
    </row>
    <row r="1144" spans="1:34" x14ac:dyDescent="0.15">
      <c r="A1144" s="2"/>
      <c r="B1144" s="12"/>
      <c r="C1144" s="6"/>
      <c r="D1144" s="6"/>
      <c r="E1144" s="6"/>
      <c r="F1144" s="10"/>
      <c r="G1144" s="10"/>
      <c r="H1144" s="10"/>
      <c r="I1144" s="6"/>
      <c r="J1144" s="81"/>
      <c r="K1144" s="10"/>
      <c r="L1144" s="10"/>
      <c r="M1144" s="10"/>
      <c r="N1144" s="6"/>
      <c r="O1144" s="10"/>
      <c r="P1144" s="10"/>
      <c r="Q1144" s="10"/>
      <c r="R1144" s="6"/>
      <c r="S1144" s="81"/>
      <c r="T1144" s="10"/>
      <c r="U1144" s="10"/>
      <c r="V1144" s="10"/>
      <c r="W1144" s="29">
        <v>-49</v>
      </c>
      <c r="X1144" s="13">
        <f t="shared" si="255"/>
        <v>-40</v>
      </c>
      <c r="Y1144" s="10">
        <v>0.67590000000563588</v>
      </c>
      <c r="AD1144" s="6"/>
      <c r="AE1144" s="6"/>
      <c r="AF1144" s="10"/>
      <c r="AG1144" s="10"/>
      <c r="AH1144" s="10"/>
    </row>
    <row r="1145" spans="1:34" x14ac:dyDescent="0.15">
      <c r="A1145" s="2"/>
      <c r="B1145" s="12"/>
      <c r="C1145" s="6"/>
      <c r="D1145" s="6"/>
      <c r="E1145" s="6"/>
      <c r="F1145" s="10"/>
      <c r="G1145" s="10"/>
      <c r="H1145" s="10"/>
      <c r="I1145" s="6"/>
      <c r="J1145" s="81"/>
      <c r="K1145" s="10"/>
      <c r="L1145" s="10"/>
      <c r="M1145" s="10"/>
      <c r="N1145" s="6"/>
      <c r="O1145" s="10"/>
      <c r="P1145" s="10"/>
      <c r="Q1145" s="10"/>
      <c r="R1145" s="6"/>
      <c r="S1145" s="81"/>
      <c r="T1145" s="10"/>
      <c r="U1145" s="10"/>
      <c r="V1145" s="10"/>
      <c r="W1145" s="29">
        <v>-49</v>
      </c>
      <c r="X1145" s="13">
        <f t="shared" si="255"/>
        <v>-40</v>
      </c>
      <c r="Y1145" s="10">
        <v>0.6693550000044135</v>
      </c>
      <c r="AD1145" s="6"/>
      <c r="AE1145" s="6"/>
      <c r="AF1145" s="10"/>
      <c r="AG1145" s="10"/>
      <c r="AH1145" s="10"/>
    </row>
    <row r="1146" spans="1:34" x14ac:dyDescent="0.15">
      <c r="A1146" s="2"/>
      <c r="B1146" s="12"/>
      <c r="C1146" s="6"/>
      <c r="D1146" s="6"/>
      <c r="E1146" s="6"/>
      <c r="F1146" s="10"/>
      <c r="G1146" s="10"/>
      <c r="H1146" s="10"/>
      <c r="I1146" s="6"/>
      <c r="J1146" s="81"/>
      <c r="K1146" s="10"/>
      <c r="L1146" s="10"/>
      <c r="M1146" s="10"/>
      <c r="N1146" s="6"/>
      <c r="O1146" s="10"/>
      <c r="P1146" s="10"/>
      <c r="Q1146" s="10"/>
      <c r="R1146" s="6"/>
      <c r="S1146" s="81"/>
      <c r="T1146" s="10"/>
      <c r="U1146" s="10"/>
      <c r="V1146" s="10"/>
      <c r="W1146" s="29">
        <v>-49</v>
      </c>
      <c r="X1146" s="13">
        <f t="shared" si="255"/>
        <v>-40</v>
      </c>
      <c r="Y1146" s="10">
        <v>0.69008500000202688</v>
      </c>
      <c r="AD1146" s="6"/>
      <c r="AE1146" s="6"/>
      <c r="AF1146" s="10"/>
      <c r="AG1146" s="10"/>
      <c r="AH1146" s="10"/>
    </row>
    <row r="1147" spans="1:34" x14ac:dyDescent="0.15">
      <c r="A1147" s="2"/>
      <c r="B1147" s="12"/>
      <c r="C1147" s="6"/>
      <c r="D1147" s="6"/>
      <c r="E1147" s="6"/>
      <c r="F1147" s="10"/>
      <c r="G1147" s="10"/>
      <c r="H1147" s="10"/>
      <c r="I1147" s="6"/>
      <c r="J1147" s="81"/>
      <c r="K1147" s="10"/>
      <c r="L1147" s="10"/>
      <c r="M1147" s="10"/>
      <c r="N1147" s="6"/>
      <c r="O1147" s="10"/>
      <c r="P1147" s="10"/>
      <c r="Q1147" s="10"/>
      <c r="R1147" s="6"/>
      <c r="S1147" s="81"/>
      <c r="T1147" s="10"/>
      <c r="U1147" s="10"/>
      <c r="V1147" s="10"/>
      <c r="W1147" s="29">
        <v>-49</v>
      </c>
      <c r="X1147" s="13">
        <f t="shared" si="255"/>
        <v>-40</v>
      </c>
      <c r="Y1147" s="10">
        <v>0.67099500000563572</v>
      </c>
      <c r="AD1147" s="6"/>
      <c r="AE1147" s="6"/>
      <c r="AF1147" s="10"/>
      <c r="AG1147" s="10"/>
      <c r="AH1147" s="10"/>
    </row>
    <row r="1148" spans="1:34" x14ac:dyDescent="0.15">
      <c r="A1148" s="2"/>
      <c r="B1148" s="12"/>
      <c r="C1148" s="6"/>
      <c r="D1148" s="6"/>
      <c r="E1148" s="6"/>
      <c r="F1148" s="10"/>
      <c r="G1148" s="10"/>
      <c r="H1148" s="10"/>
      <c r="I1148" s="6"/>
      <c r="J1148" s="81"/>
      <c r="K1148" s="10"/>
      <c r="L1148" s="10"/>
      <c r="M1148" s="10"/>
      <c r="N1148" s="6"/>
      <c r="O1148" s="10"/>
      <c r="P1148" s="10"/>
      <c r="Q1148" s="10"/>
      <c r="R1148" s="6"/>
      <c r="S1148" s="81"/>
      <c r="T1148" s="10"/>
      <c r="U1148" s="10"/>
      <c r="V1148" s="10"/>
      <c r="W1148" s="29">
        <v>-49</v>
      </c>
      <c r="X1148" s="13">
        <f t="shared" si="255"/>
        <v>-40</v>
      </c>
      <c r="Y1148" s="10">
        <v>0.66445000000441334</v>
      </c>
      <c r="AD1148" s="6"/>
      <c r="AE1148" s="6"/>
      <c r="AF1148" s="10"/>
      <c r="AG1148" s="10"/>
      <c r="AH1148" s="10"/>
    </row>
    <row r="1149" spans="1:34" x14ac:dyDescent="0.15">
      <c r="A1149" s="2"/>
      <c r="B1149" s="12"/>
      <c r="C1149" s="6"/>
      <c r="D1149" s="6"/>
      <c r="E1149" s="6"/>
      <c r="F1149" s="10"/>
      <c r="G1149" s="10"/>
      <c r="H1149" s="10"/>
      <c r="I1149" s="6"/>
      <c r="J1149" s="81"/>
      <c r="K1149" s="10"/>
      <c r="L1149" s="10"/>
      <c r="M1149" s="10"/>
      <c r="N1149" s="6"/>
      <c r="O1149" s="10"/>
      <c r="P1149" s="10"/>
      <c r="Q1149" s="10"/>
      <c r="R1149" s="6"/>
      <c r="S1149" s="81"/>
      <c r="T1149" s="10"/>
      <c r="U1149" s="10"/>
      <c r="V1149" s="10"/>
      <c r="W1149" s="29">
        <v>-49</v>
      </c>
      <c r="X1149" s="13">
        <f t="shared" si="255"/>
        <v>-40</v>
      </c>
      <c r="Y1149" s="10">
        <v>0.66690500000138653</v>
      </c>
      <c r="AD1149" s="6"/>
      <c r="AE1149" s="6"/>
      <c r="AF1149" s="10"/>
      <c r="AG1149" s="10"/>
      <c r="AH1149" s="10"/>
    </row>
    <row r="1150" spans="1:34" x14ac:dyDescent="0.15">
      <c r="A1150" s="2"/>
      <c r="B1150" s="12"/>
      <c r="C1150" s="6"/>
      <c r="D1150" s="6"/>
      <c r="E1150" s="6"/>
      <c r="F1150" s="10"/>
      <c r="G1150" s="10"/>
      <c r="H1150" s="10"/>
      <c r="I1150" s="6"/>
      <c r="J1150" s="81"/>
      <c r="K1150" s="10"/>
      <c r="L1150" s="10"/>
      <c r="M1150" s="10"/>
      <c r="N1150" s="6"/>
      <c r="O1150" s="10"/>
      <c r="P1150" s="10"/>
      <c r="Q1150" s="10"/>
      <c r="R1150" s="6"/>
      <c r="S1150" s="81"/>
      <c r="T1150" s="10"/>
      <c r="U1150" s="10"/>
      <c r="V1150" s="10"/>
      <c r="W1150" s="29">
        <v>-49</v>
      </c>
      <c r="X1150" s="13">
        <f t="shared" si="255"/>
        <v>-40</v>
      </c>
      <c r="Y1150" s="10">
        <v>0.68781500000586848</v>
      </c>
      <c r="AD1150" s="6"/>
      <c r="AE1150" s="6"/>
      <c r="AF1150" s="10"/>
      <c r="AG1150" s="10"/>
      <c r="AH1150" s="10"/>
    </row>
    <row r="1151" spans="1:34" x14ac:dyDescent="0.15">
      <c r="A1151" s="2"/>
      <c r="B1151" s="12"/>
      <c r="C1151" s="6"/>
      <c r="D1151" s="6"/>
      <c r="E1151" s="6"/>
      <c r="F1151" s="10"/>
      <c r="G1151" s="10"/>
      <c r="H1151" s="10"/>
      <c r="I1151" s="6"/>
      <c r="J1151" s="81"/>
      <c r="K1151" s="10"/>
      <c r="L1151" s="10"/>
      <c r="M1151" s="10"/>
      <c r="N1151" s="6"/>
      <c r="O1151" s="10"/>
      <c r="P1151" s="10"/>
      <c r="Q1151" s="10"/>
      <c r="R1151" s="6"/>
      <c r="S1151" s="81"/>
      <c r="T1151" s="10"/>
      <c r="U1151" s="10"/>
      <c r="V1151" s="10"/>
      <c r="W1151" s="29">
        <v>-49</v>
      </c>
      <c r="X1151" s="13">
        <f t="shared" si="255"/>
        <v>-40</v>
      </c>
      <c r="Y1151" s="10">
        <v>0.67663500000039689</v>
      </c>
      <c r="AD1151" s="6"/>
      <c r="AE1151" s="6"/>
      <c r="AF1151" s="10"/>
      <c r="AG1151" s="10"/>
      <c r="AH1151" s="10"/>
    </row>
    <row r="1152" spans="1:34" x14ac:dyDescent="0.15">
      <c r="A1152" s="2"/>
      <c r="B1152" s="12"/>
      <c r="C1152" s="6"/>
      <c r="D1152" s="6"/>
      <c r="E1152" s="6"/>
      <c r="F1152" s="10"/>
      <c r="G1152" s="10"/>
      <c r="H1152" s="10"/>
      <c r="I1152" s="6"/>
      <c r="J1152" s="81"/>
      <c r="K1152" s="10"/>
      <c r="L1152" s="10"/>
      <c r="M1152" s="10"/>
      <c r="N1152" s="6"/>
      <c r="O1152" s="10"/>
      <c r="P1152" s="10"/>
      <c r="Q1152" s="10"/>
      <c r="R1152" s="6"/>
      <c r="S1152" s="81"/>
      <c r="T1152" s="10"/>
      <c r="U1152" s="10"/>
      <c r="V1152" s="10"/>
      <c r="W1152" s="29">
        <v>-49</v>
      </c>
      <c r="X1152" s="13">
        <f t="shared" si="255"/>
        <v>-40</v>
      </c>
      <c r="Y1152" s="10">
        <v>0.91165000000464547</v>
      </c>
      <c r="AD1152" s="6"/>
      <c r="AE1152" s="6"/>
      <c r="AF1152" s="10"/>
      <c r="AG1152" s="10"/>
      <c r="AH1152" s="10"/>
    </row>
    <row r="1153" spans="1:34" x14ac:dyDescent="0.15">
      <c r="A1153" s="2"/>
      <c r="B1153" s="12"/>
      <c r="C1153" s="6"/>
      <c r="D1153" s="6"/>
      <c r="E1153" s="6"/>
      <c r="F1153" s="10"/>
      <c r="G1153" s="10"/>
      <c r="H1153" s="10"/>
      <c r="I1153" s="6"/>
      <c r="J1153" s="81"/>
      <c r="K1153" s="10"/>
      <c r="L1153" s="10"/>
      <c r="M1153" s="10"/>
      <c r="N1153" s="6"/>
      <c r="O1153" s="10"/>
      <c r="P1153" s="10"/>
      <c r="Q1153" s="10"/>
      <c r="R1153" s="6"/>
      <c r="S1153" s="81"/>
      <c r="T1153" s="10"/>
      <c r="U1153" s="10"/>
      <c r="V1153" s="10"/>
      <c r="W1153" s="29">
        <v>-49</v>
      </c>
      <c r="X1153" s="13">
        <f t="shared" si="255"/>
        <v>-40</v>
      </c>
      <c r="Y1153" s="10">
        <v>0.92810500000447083</v>
      </c>
      <c r="AD1153" s="6"/>
      <c r="AE1153" s="6"/>
      <c r="AF1153" s="10"/>
      <c r="AG1153" s="10"/>
      <c r="AH1153" s="10"/>
    </row>
    <row r="1154" spans="1:34" x14ac:dyDescent="0.15">
      <c r="A1154" s="2"/>
      <c r="B1154" s="12"/>
      <c r="C1154" s="6"/>
      <c r="D1154" s="6"/>
      <c r="E1154" s="6"/>
      <c r="F1154" s="10"/>
      <c r="G1154" s="10"/>
      <c r="H1154" s="10"/>
      <c r="I1154" s="6"/>
      <c r="J1154" s="81"/>
      <c r="K1154" s="10"/>
      <c r="L1154" s="10"/>
      <c r="M1154" s="10"/>
      <c r="N1154" s="6"/>
      <c r="O1154" s="10"/>
      <c r="P1154" s="10"/>
      <c r="Q1154" s="10"/>
      <c r="R1154" s="6"/>
      <c r="S1154" s="81"/>
      <c r="T1154" s="10"/>
      <c r="U1154" s="10"/>
      <c r="V1154" s="10"/>
      <c r="W1154" s="29">
        <v>-49</v>
      </c>
      <c r="X1154" s="13">
        <f t="shared" si="255"/>
        <v>-40</v>
      </c>
      <c r="Y1154" s="10">
        <v>0.47486000000621598</v>
      </c>
      <c r="AD1154" s="6"/>
      <c r="AE1154" s="6"/>
      <c r="AF1154" s="10"/>
      <c r="AG1154" s="10"/>
      <c r="AH1154" s="10"/>
    </row>
    <row r="1155" spans="1:34" x14ac:dyDescent="0.15">
      <c r="A1155" s="2"/>
      <c r="B1155" s="12"/>
      <c r="C1155" s="6"/>
      <c r="D1155" s="6"/>
      <c r="E1155" s="6"/>
      <c r="F1155" s="10"/>
      <c r="G1155" s="10"/>
      <c r="H1155" s="10"/>
      <c r="I1155" s="6"/>
      <c r="J1155" s="81"/>
      <c r="K1155" s="10"/>
      <c r="L1155" s="10"/>
      <c r="M1155" s="10"/>
      <c r="N1155" s="6"/>
      <c r="O1155" s="10"/>
      <c r="P1155" s="10"/>
      <c r="Q1155" s="10"/>
      <c r="R1155" s="6"/>
      <c r="S1155" s="81"/>
      <c r="T1155" s="10"/>
      <c r="U1155" s="10"/>
      <c r="V1155" s="10"/>
      <c r="W1155" s="29">
        <v>-49</v>
      </c>
      <c r="X1155" s="13">
        <f t="shared" si="255"/>
        <v>-40</v>
      </c>
      <c r="Y1155" s="10">
        <v>0.94197500000540013</v>
      </c>
      <c r="AD1155" s="6"/>
      <c r="AE1155" s="6"/>
      <c r="AF1155" s="10"/>
      <c r="AG1155" s="10"/>
      <c r="AH1155" s="10"/>
    </row>
    <row r="1156" spans="1:34" x14ac:dyDescent="0.15">
      <c r="A1156" s="2"/>
      <c r="B1156" s="12"/>
      <c r="C1156" s="6"/>
      <c r="D1156" s="6"/>
      <c r="E1156" s="6"/>
      <c r="F1156" s="10"/>
      <c r="G1156" s="10"/>
      <c r="H1156" s="10"/>
      <c r="I1156" s="6"/>
      <c r="J1156" s="81"/>
      <c r="K1156" s="10"/>
      <c r="L1156" s="10"/>
      <c r="M1156" s="10"/>
      <c r="N1156" s="6"/>
      <c r="O1156" s="10"/>
      <c r="P1156" s="10"/>
      <c r="Q1156" s="10"/>
      <c r="R1156" s="6"/>
      <c r="S1156" s="81"/>
      <c r="T1156" s="10"/>
      <c r="U1156" s="10"/>
      <c r="V1156" s="10"/>
      <c r="W1156" s="29">
        <v>-48</v>
      </c>
      <c r="X1156" s="13">
        <f t="shared" si="255"/>
        <v>-40</v>
      </c>
      <c r="Y1156" s="10">
        <v>2.218000000482423E-2</v>
      </c>
      <c r="AD1156" s="6"/>
      <c r="AE1156" s="6"/>
      <c r="AF1156" s="10"/>
      <c r="AG1156" s="10"/>
      <c r="AH1156" s="10"/>
    </row>
    <row r="1157" spans="1:34" x14ac:dyDescent="0.15">
      <c r="A1157" s="2"/>
      <c r="B1157" s="12"/>
      <c r="C1157" s="6"/>
      <c r="D1157" s="6"/>
      <c r="E1157" s="6"/>
      <c r="F1157" s="10"/>
      <c r="G1157" s="10"/>
      <c r="H1157" s="10"/>
      <c r="I1157" s="6"/>
      <c r="J1157" s="81"/>
      <c r="K1157" s="10"/>
      <c r="L1157" s="10"/>
      <c r="M1157" s="10"/>
      <c r="N1157" s="6"/>
      <c r="O1157" s="10"/>
      <c r="P1157" s="10"/>
      <c r="Q1157" s="10"/>
      <c r="R1157" s="6"/>
      <c r="S1157" s="81"/>
      <c r="T1157" s="10"/>
      <c r="U1157" s="10"/>
      <c r="V1157" s="10"/>
      <c r="W1157" s="29">
        <v>-48</v>
      </c>
      <c r="X1157" s="13">
        <f t="shared" ref="X1157:X1220" si="256">0-(MID(W1157,LEN(W1157)-1,1)*10)</f>
        <v>-40</v>
      </c>
      <c r="Y1157" s="10">
        <v>0.37765000000098192</v>
      </c>
      <c r="AD1157" s="6"/>
      <c r="AE1157" s="6"/>
      <c r="AF1157" s="10"/>
      <c r="AG1157" s="10"/>
      <c r="AH1157" s="10"/>
    </row>
    <row r="1158" spans="1:34" x14ac:dyDescent="0.15">
      <c r="A1158" s="2"/>
      <c r="B1158" s="12"/>
      <c r="C1158" s="6"/>
      <c r="D1158" s="6"/>
      <c r="E1158" s="6"/>
      <c r="F1158" s="10"/>
      <c r="G1158" s="10"/>
      <c r="H1158" s="10"/>
      <c r="I1158" s="6"/>
      <c r="J1158" s="81"/>
      <c r="K1158" s="10"/>
      <c r="L1158" s="10"/>
      <c r="M1158" s="10"/>
      <c r="N1158" s="6"/>
      <c r="O1158" s="10"/>
      <c r="P1158" s="10"/>
      <c r="Q1158" s="10"/>
      <c r="R1158" s="6"/>
      <c r="S1158" s="81"/>
      <c r="T1158" s="10"/>
      <c r="U1158" s="10"/>
      <c r="V1158" s="10"/>
      <c r="W1158" s="29">
        <v>-48</v>
      </c>
      <c r="X1158" s="13">
        <f t="shared" si="256"/>
        <v>-40</v>
      </c>
      <c r="Y1158" s="10">
        <v>0.72230499999935138</v>
      </c>
      <c r="AD1158" s="6"/>
      <c r="AE1158" s="6"/>
      <c r="AF1158" s="10"/>
      <c r="AG1158" s="10"/>
      <c r="AH1158" s="10"/>
    </row>
    <row r="1159" spans="1:34" x14ac:dyDescent="0.15">
      <c r="A1159" s="2"/>
      <c r="B1159" s="12"/>
      <c r="C1159" s="6"/>
      <c r="D1159" s="6"/>
      <c r="E1159" s="6"/>
      <c r="F1159" s="10"/>
      <c r="G1159" s="10"/>
      <c r="H1159" s="10"/>
      <c r="I1159" s="6"/>
      <c r="J1159" s="81"/>
      <c r="K1159" s="10"/>
      <c r="L1159" s="10"/>
      <c r="M1159" s="10"/>
      <c r="N1159" s="6"/>
      <c r="O1159" s="10"/>
      <c r="P1159" s="10"/>
      <c r="Q1159" s="10"/>
      <c r="R1159" s="6"/>
      <c r="S1159" s="81"/>
      <c r="T1159" s="10"/>
      <c r="U1159" s="10"/>
      <c r="V1159" s="10"/>
      <c r="W1159" s="29">
        <v>-48</v>
      </c>
      <c r="X1159" s="13">
        <f t="shared" si="256"/>
        <v>-40</v>
      </c>
      <c r="Y1159" s="10">
        <v>0.67572499999998947</v>
      </c>
      <c r="AD1159" s="6"/>
      <c r="AE1159" s="6"/>
      <c r="AF1159" s="10"/>
      <c r="AG1159" s="10"/>
      <c r="AH1159" s="10"/>
    </row>
    <row r="1160" spans="1:34" x14ac:dyDescent="0.15">
      <c r="A1160" s="2"/>
      <c r="B1160" s="12"/>
      <c r="C1160" s="6"/>
      <c r="D1160" s="6"/>
      <c r="E1160" s="6"/>
      <c r="F1160" s="10"/>
      <c r="G1160" s="10"/>
      <c r="H1160" s="10"/>
      <c r="I1160" s="6"/>
      <c r="J1160" s="81"/>
      <c r="K1160" s="10"/>
      <c r="L1160" s="10"/>
      <c r="M1160" s="10"/>
      <c r="N1160" s="6"/>
      <c r="O1160" s="10"/>
      <c r="P1160" s="10"/>
      <c r="Q1160" s="10"/>
      <c r="R1160" s="6"/>
      <c r="S1160" s="81"/>
      <c r="T1160" s="10"/>
      <c r="U1160" s="10"/>
      <c r="V1160" s="10"/>
      <c r="W1160" s="29">
        <v>-48</v>
      </c>
      <c r="X1160" s="13">
        <f t="shared" si="256"/>
        <v>-40</v>
      </c>
      <c r="Y1160" s="10">
        <v>0.68218000000505352</v>
      </c>
      <c r="AD1160" s="6"/>
      <c r="AE1160" s="6"/>
      <c r="AF1160" s="10"/>
      <c r="AG1160" s="10"/>
      <c r="AH1160" s="10"/>
    </row>
    <row r="1161" spans="1:34" x14ac:dyDescent="0.15">
      <c r="A1161" s="2"/>
      <c r="B1161" s="12"/>
      <c r="C1161" s="6"/>
      <c r="D1161" s="6"/>
      <c r="E1161" s="6"/>
      <c r="F1161" s="10"/>
      <c r="G1161" s="10"/>
      <c r="H1161" s="10"/>
      <c r="I1161" s="6"/>
      <c r="J1161" s="81"/>
      <c r="K1161" s="10"/>
      <c r="L1161" s="10"/>
      <c r="M1161" s="10"/>
      <c r="N1161" s="6"/>
      <c r="O1161" s="10"/>
      <c r="P1161" s="10"/>
      <c r="Q1161" s="10"/>
      <c r="R1161" s="6"/>
      <c r="S1161" s="81"/>
      <c r="T1161" s="10"/>
      <c r="U1161" s="10"/>
      <c r="V1161" s="10"/>
      <c r="W1161" s="29">
        <v>-46</v>
      </c>
      <c r="X1161" s="13">
        <f t="shared" si="256"/>
        <v>-40</v>
      </c>
      <c r="Y1161" s="10">
        <v>0.27895000000534997</v>
      </c>
      <c r="AD1161" s="6"/>
      <c r="AE1161" s="6"/>
      <c r="AF1161" s="10"/>
      <c r="AG1161" s="10"/>
      <c r="AH1161" s="10"/>
    </row>
    <row r="1162" spans="1:34" x14ac:dyDescent="0.15">
      <c r="A1162" s="2"/>
      <c r="B1162" s="12"/>
      <c r="C1162" s="6"/>
      <c r="D1162" s="6"/>
      <c r="E1162" s="6"/>
      <c r="F1162" s="10"/>
      <c r="G1162" s="10"/>
      <c r="H1162" s="10"/>
      <c r="I1162" s="6"/>
      <c r="J1162" s="81"/>
      <c r="K1162" s="10"/>
      <c r="L1162" s="10"/>
      <c r="M1162" s="10"/>
      <c r="N1162" s="6"/>
      <c r="O1162" s="10"/>
      <c r="P1162" s="10"/>
      <c r="Q1162" s="10"/>
      <c r="R1162" s="6"/>
      <c r="S1162" s="81"/>
      <c r="T1162" s="10"/>
      <c r="U1162" s="10"/>
      <c r="V1162" s="10"/>
      <c r="W1162" s="29">
        <v>-46</v>
      </c>
      <c r="X1162" s="13">
        <f t="shared" si="256"/>
        <v>-40</v>
      </c>
      <c r="Y1162" s="10">
        <v>0.43769000000441816</v>
      </c>
      <c r="AD1162" s="6"/>
      <c r="AE1162" s="6"/>
      <c r="AF1162" s="10"/>
      <c r="AG1162" s="10"/>
      <c r="AH1162" s="10"/>
    </row>
    <row r="1163" spans="1:34" x14ac:dyDescent="0.15">
      <c r="A1163" s="2"/>
      <c r="B1163" s="12"/>
      <c r="C1163" s="6"/>
      <c r="D1163" s="6"/>
      <c r="E1163" s="6"/>
      <c r="F1163" s="10"/>
      <c r="G1163" s="10"/>
      <c r="H1163" s="10"/>
      <c r="I1163" s="6"/>
      <c r="J1163" s="81"/>
      <c r="K1163" s="10"/>
      <c r="L1163" s="10"/>
      <c r="M1163" s="10"/>
      <c r="N1163" s="6"/>
      <c r="O1163" s="10"/>
      <c r="P1163" s="10"/>
      <c r="Q1163" s="10"/>
      <c r="R1163" s="6"/>
      <c r="S1163" s="81"/>
      <c r="T1163" s="10"/>
      <c r="U1163" s="10"/>
      <c r="V1163" s="10"/>
      <c r="W1163" s="29">
        <v>-46</v>
      </c>
      <c r="X1163" s="13">
        <f t="shared" si="256"/>
        <v>-40</v>
      </c>
      <c r="Y1163" s="10">
        <v>0.45651000000505837</v>
      </c>
      <c r="AD1163" s="6"/>
      <c r="AE1163" s="6"/>
      <c r="AF1163" s="10"/>
      <c r="AG1163" s="10"/>
      <c r="AH1163" s="10"/>
    </row>
    <row r="1164" spans="1:34" x14ac:dyDescent="0.15">
      <c r="A1164" s="2"/>
      <c r="B1164" s="12"/>
      <c r="C1164" s="6"/>
      <c r="D1164" s="6"/>
      <c r="E1164" s="6"/>
      <c r="F1164" s="10"/>
      <c r="G1164" s="10"/>
      <c r="H1164" s="10"/>
      <c r="I1164" s="6"/>
      <c r="J1164" s="81"/>
      <c r="K1164" s="10"/>
      <c r="L1164" s="10"/>
      <c r="M1164" s="10"/>
      <c r="N1164" s="6"/>
      <c r="O1164" s="10"/>
      <c r="P1164" s="10"/>
      <c r="Q1164" s="10"/>
      <c r="R1164" s="6"/>
      <c r="S1164" s="81"/>
      <c r="T1164" s="10"/>
      <c r="U1164" s="10"/>
      <c r="V1164" s="10"/>
      <c r="W1164" s="29">
        <v>-46</v>
      </c>
      <c r="X1164" s="13">
        <f t="shared" si="256"/>
        <v>-40</v>
      </c>
      <c r="Y1164" s="10">
        <v>0.45796500000546581</v>
      </c>
      <c r="AD1164" s="6"/>
      <c r="AE1164" s="6"/>
      <c r="AF1164" s="10"/>
      <c r="AG1164" s="10"/>
      <c r="AH1164" s="10"/>
    </row>
    <row r="1165" spans="1:34" x14ac:dyDescent="0.15">
      <c r="A1165" s="2"/>
      <c r="B1165" s="12"/>
      <c r="C1165" s="6"/>
      <c r="D1165" s="6"/>
      <c r="E1165" s="6"/>
      <c r="F1165" s="10"/>
      <c r="G1165" s="10"/>
      <c r="H1165" s="10"/>
      <c r="I1165" s="6"/>
      <c r="J1165" s="81"/>
      <c r="K1165" s="10"/>
      <c r="L1165" s="10"/>
      <c r="M1165" s="10"/>
      <c r="N1165" s="6"/>
      <c r="O1165" s="10"/>
      <c r="P1165" s="10"/>
      <c r="Q1165" s="10"/>
      <c r="R1165" s="6"/>
      <c r="S1165" s="81"/>
      <c r="T1165" s="10"/>
      <c r="U1165" s="10"/>
      <c r="V1165" s="10"/>
      <c r="W1165" s="29">
        <v>-46</v>
      </c>
      <c r="X1165" s="13">
        <f t="shared" si="256"/>
        <v>-40</v>
      </c>
      <c r="Y1165" s="10">
        <v>0.43842000000523296</v>
      </c>
      <c r="AD1165" s="6"/>
      <c r="AE1165" s="6"/>
      <c r="AF1165" s="10"/>
      <c r="AG1165" s="10"/>
      <c r="AH1165" s="10"/>
    </row>
    <row r="1166" spans="1:34" x14ac:dyDescent="0.15">
      <c r="A1166" s="2"/>
      <c r="B1166" s="12"/>
      <c r="C1166" s="6"/>
      <c r="D1166" s="6"/>
      <c r="E1166" s="6"/>
      <c r="F1166" s="10"/>
      <c r="G1166" s="10"/>
      <c r="H1166" s="10"/>
      <c r="I1166" s="6"/>
      <c r="J1166" s="81"/>
      <c r="K1166" s="10"/>
      <c r="L1166" s="10"/>
      <c r="M1166" s="10"/>
      <c r="N1166" s="6"/>
      <c r="O1166" s="10"/>
      <c r="P1166" s="10"/>
      <c r="Q1166" s="10"/>
      <c r="R1166" s="6"/>
      <c r="S1166" s="81"/>
      <c r="T1166" s="10"/>
      <c r="U1166" s="10"/>
      <c r="V1166" s="10"/>
      <c r="W1166" s="29">
        <v>-46</v>
      </c>
      <c r="X1166" s="13">
        <f t="shared" si="256"/>
        <v>-40</v>
      </c>
      <c r="Y1166" s="10">
        <v>0.68898000000162352</v>
      </c>
      <c r="AD1166" s="6"/>
      <c r="AE1166" s="6"/>
      <c r="AF1166" s="10"/>
      <c r="AG1166" s="10"/>
      <c r="AH1166" s="10"/>
    </row>
    <row r="1167" spans="1:34" x14ac:dyDescent="0.15">
      <c r="A1167" s="2"/>
      <c r="B1167" s="12"/>
      <c r="C1167" s="6"/>
      <c r="D1167" s="6"/>
      <c r="E1167" s="6"/>
      <c r="F1167" s="10"/>
      <c r="G1167" s="10"/>
      <c r="H1167" s="10"/>
      <c r="I1167" s="6"/>
      <c r="J1167" s="81"/>
      <c r="K1167" s="10"/>
      <c r="L1167" s="10"/>
      <c r="M1167" s="10"/>
      <c r="N1167" s="6"/>
      <c r="O1167" s="10"/>
      <c r="P1167" s="10"/>
      <c r="Q1167" s="10"/>
      <c r="R1167" s="6"/>
      <c r="S1167" s="81"/>
      <c r="T1167" s="10"/>
      <c r="U1167" s="10"/>
      <c r="V1167" s="10"/>
      <c r="W1167" s="29">
        <v>-45</v>
      </c>
      <c r="X1167" s="13">
        <f t="shared" si="256"/>
        <v>-40</v>
      </c>
      <c r="Y1167" s="10">
        <v>0.99230000000546692</v>
      </c>
      <c r="AD1167" s="6"/>
      <c r="AE1167" s="6"/>
      <c r="AF1167" s="10"/>
      <c r="AG1167" s="10"/>
      <c r="AH1167" s="10"/>
    </row>
    <row r="1168" spans="1:34" x14ac:dyDescent="0.15">
      <c r="A1168" s="2"/>
      <c r="B1168" s="12"/>
      <c r="C1168" s="6"/>
      <c r="D1168" s="6"/>
      <c r="E1168" s="6"/>
      <c r="F1168" s="10"/>
      <c r="G1168" s="10"/>
      <c r="H1168" s="10"/>
      <c r="I1168" s="6"/>
      <c r="J1168" s="81"/>
      <c r="K1168" s="10"/>
      <c r="L1168" s="10"/>
      <c r="M1168" s="10"/>
      <c r="N1168" s="6"/>
      <c r="O1168" s="10"/>
      <c r="P1168" s="10"/>
      <c r="Q1168" s="10"/>
      <c r="R1168" s="6"/>
      <c r="S1168" s="81"/>
      <c r="T1168" s="10"/>
      <c r="U1168" s="10"/>
      <c r="V1168" s="10"/>
      <c r="W1168" s="29">
        <v>-45</v>
      </c>
      <c r="X1168" s="13">
        <f t="shared" si="256"/>
        <v>-40</v>
      </c>
      <c r="Y1168" s="10">
        <v>0.98912000000162514</v>
      </c>
      <c r="AD1168" s="6"/>
      <c r="AE1168" s="6"/>
      <c r="AF1168" s="10"/>
      <c r="AG1168" s="10"/>
      <c r="AH1168" s="10"/>
    </row>
    <row r="1169" spans="1:34" x14ac:dyDescent="0.15">
      <c r="A1169" s="2"/>
      <c r="B1169" s="12"/>
      <c r="C1169" s="6"/>
      <c r="D1169" s="6"/>
      <c r="E1169" s="6"/>
      <c r="F1169" s="10"/>
      <c r="G1169" s="10"/>
      <c r="H1169" s="10"/>
      <c r="I1169" s="6"/>
      <c r="J1169" s="81"/>
      <c r="K1169" s="10"/>
      <c r="L1169" s="10"/>
      <c r="M1169" s="10"/>
      <c r="N1169" s="6"/>
      <c r="O1169" s="10"/>
      <c r="P1169" s="10"/>
      <c r="Q1169" s="10"/>
      <c r="R1169" s="6"/>
      <c r="S1169" s="81"/>
      <c r="T1169" s="10"/>
      <c r="U1169" s="10"/>
      <c r="V1169" s="10"/>
      <c r="W1169" s="29">
        <v>-45</v>
      </c>
      <c r="X1169" s="13">
        <f t="shared" si="256"/>
        <v>-40</v>
      </c>
      <c r="Y1169" s="10">
        <v>6.7575000006805608E-2</v>
      </c>
      <c r="AD1169" s="6"/>
      <c r="AE1169" s="6"/>
      <c r="AF1169" s="10"/>
      <c r="AG1169" s="10"/>
      <c r="AH1169" s="10"/>
    </row>
    <row r="1170" spans="1:34" x14ac:dyDescent="0.15">
      <c r="A1170" s="2"/>
      <c r="B1170" s="12"/>
      <c r="C1170" s="6"/>
      <c r="D1170" s="6"/>
      <c r="E1170" s="6"/>
      <c r="F1170" s="10"/>
      <c r="G1170" s="10"/>
      <c r="H1170" s="10"/>
      <c r="I1170" s="6"/>
      <c r="J1170" s="81"/>
      <c r="K1170" s="10"/>
      <c r="L1170" s="10"/>
      <c r="M1170" s="10"/>
      <c r="N1170" s="6"/>
      <c r="O1170" s="10"/>
      <c r="P1170" s="10"/>
      <c r="Q1170" s="10"/>
      <c r="R1170" s="6"/>
      <c r="S1170" s="81"/>
      <c r="T1170" s="10"/>
      <c r="U1170" s="10"/>
      <c r="V1170" s="10"/>
      <c r="W1170" s="29">
        <v>-45</v>
      </c>
      <c r="X1170" s="13">
        <f t="shared" si="256"/>
        <v>-40</v>
      </c>
      <c r="Y1170" s="10">
        <v>9.5305000002207096E-2</v>
      </c>
      <c r="AD1170" s="6"/>
      <c r="AE1170" s="6"/>
      <c r="AF1170" s="10"/>
      <c r="AG1170" s="10"/>
      <c r="AH1170" s="10"/>
    </row>
    <row r="1171" spans="1:34" x14ac:dyDescent="0.15">
      <c r="A1171" s="2"/>
      <c r="B1171" s="12"/>
      <c r="C1171" s="6"/>
      <c r="D1171" s="6"/>
      <c r="E1171" s="6"/>
      <c r="F1171" s="10"/>
      <c r="G1171" s="10"/>
      <c r="H1171" s="10"/>
      <c r="I1171" s="6"/>
      <c r="J1171" s="81"/>
      <c r="K1171" s="10"/>
      <c r="L1171" s="10"/>
      <c r="M1171" s="10"/>
      <c r="N1171" s="6"/>
      <c r="O1171" s="10"/>
      <c r="P1171" s="10"/>
      <c r="Q1171" s="10"/>
      <c r="R1171" s="6"/>
      <c r="S1171" s="81"/>
      <c r="T1171" s="10"/>
      <c r="U1171" s="10"/>
      <c r="V1171" s="10"/>
      <c r="W1171" s="29">
        <v>-45</v>
      </c>
      <c r="X1171" s="13">
        <f t="shared" si="256"/>
        <v>-40</v>
      </c>
      <c r="Y1171" s="10">
        <v>0.17430500000011162</v>
      </c>
      <c r="AD1171" s="6"/>
      <c r="AE1171" s="6"/>
      <c r="AF1171" s="10"/>
      <c r="AG1171" s="10"/>
      <c r="AH1171" s="10"/>
    </row>
    <row r="1172" spans="1:34" x14ac:dyDescent="0.15">
      <c r="A1172" s="2"/>
      <c r="B1172" s="12"/>
      <c r="C1172" s="6"/>
      <c r="D1172" s="6"/>
      <c r="E1172" s="6"/>
      <c r="F1172" s="10"/>
      <c r="G1172" s="10"/>
      <c r="H1172" s="10"/>
      <c r="I1172" s="6"/>
      <c r="J1172" s="81"/>
      <c r="K1172" s="10"/>
      <c r="L1172" s="10"/>
      <c r="M1172" s="10"/>
      <c r="N1172" s="6"/>
      <c r="O1172" s="10"/>
      <c r="P1172" s="10"/>
      <c r="Q1172" s="10"/>
      <c r="R1172" s="6"/>
      <c r="S1172" s="81"/>
      <c r="T1172" s="10"/>
      <c r="U1172" s="10"/>
      <c r="V1172" s="10"/>
      <c r="W1172" s="29">
        <v>-45</v>
      </c>
      <c r="X1172" s="13">
        <f t="shared" si="256"/>
        <v>-40</v>
      </c>
      <c r="Y1172" s="10">
        <v>0.19267500000540827</v>
      </c>
      <c r="AD1172" s="6"/>
      <c r="AE1172" s="6"/>
      <c r="AF1172" s="10"/>
      <c r="AG1172" s="10"/>
      <c r="AH1172" s="10"/>
    </row>
    <row r="1173" spans="1:34" x14ac:dyDescent="0.15">
      <c r="A1173" s="2"/>
      <c r="B1173" s="12"/>
      <c r="C1173" s="6"/>
      <c r="D1173" s="6"/>
      <c r="E1173" s="6"/>
      <c r="F1173" s="10"/>
      <c r="G1173" s="10"/>
      <c r="H1173" s="10"/>
      <c r="I1173" s="6"/>
      <c r="J1173" s="81"/>
      <c r="K1173" s="10"/>
      <c r="L1173" s="10"/>
      <c r="M1173" s="10"/>
      <c r="N1173" s="6"/>
      <c r="O1173" s="10"/>
      <c r="P1173" s="10"/>
      <c r="Q1173" s="10"/>
      <c r="R1173" s="6"/>
      <c r="S1173" s="81"/>
      <c r="T1173" s="10"/>
      <c r="U1173" s="10"/>
      <c r="V1173" s="10"/>
      <c r="W1173" s="29">
        <v>-45</v>
      </c>
      <c r="X1173" s="13">
        <f t="shared" si="256"/>
        <v>-40</v>
      </c>
      <c r="Y1173" s="10">
        <v>0.19958499999976209</v>
      </c>
      <c r="AD1173" s="6"/>
      <c r="AE1173" s="6"/>
      <c r="AF1173" s="10"/>
      <c r="AG1173" s="10"/>
      <c r="AH1173" s="10"/>
    </row>
    <row r="1174" spans="1:34" x14ac:dyDescent="0.15">
      <c r="A1174" s="2"/>
      <c r="B1174" s="12"/>
      <c r="C1174" s="6"/>
      <c r="D1174" s="6"/>
      <c r="E1174" s="6"/>
      <c r="F1174" s="10"/>
      <c r="G1174" s="10"/>
      <c r="H1174" s="10"/>
      <c r="I1174" s="6"/>
      <c r="J1174" s="81"/>
      <c r="K1174" s="10"/>
      <c r="L1174" s="10"/>
      <c r="M1174" s="10"/>
      <c r="N1174" s="6"/>
      <c r="O1174" s="10"/>
      <c r="P1174" s="10"/>
      <c r="Q1174" s="10"/>
      <c r="R1174" s="6"/>
      <c r="S1174" s="81"/>
      <c r="T1174" s="10"/>
      <c r="U1174" s="10"/>
      <c r="V1174" s="10"/>
      <c r="W1174" s="29">
        <v>-45</v>
      </c>
      <c r="X1174" s="13">
        <f t="shared" si="256"/>
        <v>-40</v>
      </c>
      <c r="Y1174" s="10">
        <v>0.21704000000342916</v>
      </c>
      <c r="AD1174" s="6"/>
      <c r="AE1174" s="6"/>
      <c r="AF1174" s="10"/>
      <c r="AG1174" s="10"/>
      <c r="AH1174" s="10"/>
    </row>
    <row r="1175" spans="1:34" x14ac:dyDescent="0.15">
      <c r="A1175" s="2"/>
      <c r="B1175" s="12"/>
      <c r="C1175" s="6"/>
      <c r="D1175" s="6"/>
      <c r="E1175" s="6"/>
      <c r="F1175" s="10"/>
      <c r="G1175" s="10"/>
      <c r="H1175" s="10"/>
      <c r="I1175" s="6"/>
      <c r="J1175" s="81"/>
      <c r="K1175" s="10"/>
      <c r="L1175" s="10"/>
      <c r="M1175" s="10"/>
      <c r="N1175" s="6"/>
      <c r="O1175" s="10"/>
      <c r="P1175" s="10"/>
      <c r="Q1175" s="10"/>
      <c r="R1175" s="6"/>
      <c r="S1175" s="81"/>
      <c r="T1175" s="10"/>
      <c r="U1175" s="10"/>
      <c r="V1175" s="10"/>
      <c r="W1175" s="29">
        <v>-45</v>
      </c>
      <c r="X1175" s="13">
        <f t="shared" si="256"/>
        <v>-40</v>
      </c>
      <c r="Y1175" s="10">
        <v>0.19749500000319631</v>
      </c>
      <c r="AD1175" s="6"/>
      <c r="AE1175" s="6"/>
      <c r="AF1175" s="10"/>
      <c r="AG1175" s="10"/>
      <c r="AH1175" s="10"/>
    </row>
    <row r="1176" spans="1:34" x14ac:dyDescent="0.15">
      <c r="A1176" s="2"/>
      <c r="B1176" s="12"/>
      <c r="C1176" s="6"/>
      <c r="D1176" s="6"/>
      <c r="E1176" s="6"/>
      <c r="F1176" s="10"/>
      <c r="G1176" s="10"/>
      <c r="H1176" s="10"/>
      <c r="I1176" s="6"/>
      <c r="J1176" s="81"/>
      <c r="K1176" s="10"/>
      <c r="L1176" s="10"/>
      <c r="M1176" s="10"/>
      <c r="N1176" s="6"/>
      <c r="O1176" s="10"/>
      <c r="P1176" s="10"/>
      <c r="Q1176" s="10"/>
      <c r="R1176" s="6"/>
      <c r="S1176" s="81"/>
      <c r="T1176" s="10"/>
      <c r="U1176" s="10"/>
      <c r="V1176" s="10"/>
      <c r="W1176" s="29">
        <v>-45</v>
      </c>
      <c r="X1176" s="13">
        <f t="shared" si="256"/>
        <v>-40</v>
      </c>
      <c r="Y1176" s="10">
        <v>0.26049500000511716</v>
      </c>
      <c r="AD1176" s="6"/>
      <c r="AE1176" s="6"/>
      <c r="AF1176" s="10"/>
      <c r="AG1176" s="10"/>
      <c r="AH1176" s="10"/>
    </row>
    <row r="1177" spans="1:34" x14ac:dyDescent="0.15">
      <c r="A1177" s="2"/>
      <c r="B1177" s="12"/>
      <c r="C1177" s="6"/>
      <c r="D1177" s="6"/>
      <c r="E1177" s="6"/>
      <c r="F1177" s="10"/>
      <c r="G1177" s="10"/>
      <c r="H1177" s="10"/>
      <c r="I1177" s="6"/>
      <c r="J1177" s="81"/>
      <c r="K1177" s="10"/>
      <c r="L1177" s="10"/>
      <c r="M1177" s="10"/>
      <c r="N1177" s="6"/>
      <c r="O1177" s="10"/>
      <c r="P1177" s="10"/>
      <c r="Q1177" s="10"/>
      <c r="R1177" s="6"/>
      <c r="S1177" s="81"/>
      <c r="T1177" s="10"/>
      <c r="U1177" s="10"/>
      <c r="V1177" s="10"/>
      <c r="W1177" s="29">
        <v>-45</v>
      </c>
      <c r="X1177" s="13">
        <f t="shared" si="256"/>
        <v>-40</v>
      </c>
      <c r="Y1177" s="10">
        <v>0.29386000000133361</v>
      </c>
      <c r="AD1177" s="6"/>
      <c r="AE1177" s="6"/>
      <c r="AF1177" s="10"/>
      <c r="AG1177" s="10"/>
      <c r="AH1177" s="10"/>
    </row>
    <row r="1178" spans="1:34" x14ac:dyDescent="0.15">
      <c r="A1178" s="2"/>
      <c r="B1178" s="12"/>
      <c r="C1178" s="6"/>
      <c r="D1178" s="6"/>
      <c r="E1178" s="6"/>
      <c r="F1178" s="10"/>
      <c r="G1178" s="10"/>
      <c r="H1178" s="10"/>
      <c r="I1178" s="6"/>
      <c r="J1178" s="81"/>
      <c r="K1178" s="10"/>
      <c r="L1178" s="10"/>
      <c r="M1178" s="10"/>
      <c r="N1178" s="6"/>
      <c r="O1178" s="10"/>
      <c r="P1178" s="10"/>
      <c r="Q1178" s="10"/>
      <c r="R1178" s="6"/>
      <c r="S1178" s="81"/>
      <c r="T1178" s="10"/>
      <c r="U1178" s="10"/>
      <c r="V1178" s="10"/>
      <c r="W1178" s="29">
        <v>-45</v>
      </c>
      <c r="X1178" s="13">
        <f t="shared" si="256"/>
        <v>-40</v>
      </c>
      <c r="Y1178" s="10">
        <v>0.35922500000406932</v>
      </c>
      <c r="AD1178" s="6"/>
      <c r="AE1178" s="6"/>
      <c r="AF1178" s="10"/>
      <c r="AG1178" s="10"/>
      <c r="AH1178" s="10"/>
    </row>
    <row r="1179" spans="1:34" x14ac:dyDescent="0.15">
      <c r="A1179" s="2"/>
      <c r="B1179" s="12"/>
      <c r="C1179" s="6"/>
      <c r="D1179" s="6"/>
      <c r="E1179" s="6"/>
      <c r="F1179" s="10"/>
      <c r="G1179" s="10"/>
      <c r="H1179" s="10"/>
      <c r="I1179" s="6"/>
      <c r="J1179" s="81"/>
      <c r="K1179" s="10"/>
      <c r="L1179" s="10"/>
      <c r="M1179" s="10"/>
      <c r="N1179" s="6"/>
      <c r="O1179" s="10"/>
      <c r="P1179" s="10"/>
      <c r="Q1179" s="10"/>
      <c r="R1179" s="6"/>
      <c r="S1179" s="81"/>
      <c r="T1179" s="10"/>
      <c r="U1179" s="10"/>
      <c r="V1179" s="10"/>
      <c r="W1179" s="29">
        <v>-45</v>
      </c>
      <c r="X1179" s="13">
        <f t="shared" si="256"/>
        <v>-40</v>
      </c>
      <c r="Y1179" s="10">
        <v>0.28859000000092605</v>
      </c>
      <c r="AD1179" s="6"/>
      <c r="AE1179" s="6"/>
      <c r="AF1179" s="10"/>
      <c r="AG1179" s="10"/>
      <c r="AH1179" s="10"/>
    </row>
    <row r="1180" spans="1:34" x14ac:dyDescent="0.15">
      <c r="A1180" s="2"/>
      <c r="B1180" s="12"/>
      <c r="C1180" s="6"/>
      <c r="D1180" s="6"/>
      <c r="E1180" s="6"/>
      <c r="F1180" s="10"/>
      <c r="G1180" s="10"/>
      <c r="H1180" s="10"/>
      <c r="I1180" s="6"/>
      <c r="J1180" s="81"/>
      <c r="K1180" s="10"/>
      <c r="L1180" s="10"/>
      <c r="M1180" s="10"/>
      <c r="N1180" s="6"/>
      <c r="O1180" s="10"/>
      <c r="P1180" s="10"/>
      <c r="Q1180" s="10"/>
      <c r="R1180" s="6"/>
      <c r="S1180" s="81"/>
      <c r="T1180" s="10"/>
      <c r="U1180" s="10"/>
      <c r="V1180" s="10"/>
      <c r="W1180" s="29">
        <v>-45</v>
      </c>
      <c r="X1180" s="13">
        <f t="shared" si="256"/>
        <v>-40</v>
      </c>
      <c r="Y1180" s="10">
        <v>0.27241000000534976</v>
      </c>
      <c r="AD1180" s="6"/>
      <c r="AE1180" s="6"/>
      <c r="AF1180" s="10"/>
      <c r="AG1180" s="10"/>
      <c r="AH1180" s="10"/>
    </row>
    <row r="1181" spans="1:34" x14ac:dyDescent="0.15">
      <c r="A1181" s="2"/>
      <c r="B1181" s="12"/>
      <c r="C1181" s="6"/>
      <c r="D1181" s="6"/>
      <c r="E1181" s="6"/>
      <c r="F1181" s="10"/>
      <c r="G1181" s="10"/>
      <c r="H1181" s="10"/>
      <c r="I1181" s="6"/>
      <c r="J1181" s="81"/>
      <c r="K1181" s="10"/>
      <c r="L1181" s="10"/>
      <c r="M1181" s="10"/>
      <c r="N1181" s="6"/>
      <c r="O1181" s="10"/>
      <c r="P1181" s="10"/>
      <c r="Q1181" s="10"/>
      <c r="R1181" s="6"/>
      <c r="S1181" s="81"/>
      <c r="T1181" s="10"/>
      <c r="U1181" s="10"/>
      <c r="V1181" s="10"/>
      <c r="W1181" s="29">
        <v>-45</v>
      </c>
      <c r="X1181" s="13">
        <f t="shared" si="256"/>
        <v>-40</v>
      </c>
      <c r="Y1181" s="10">
        <v>0.36123000000569894</v>
      </c>
      <c r="AD1181" s="6"/>
      <c r="AE1181" s="6"/>
      <c r="AF1181" s="10"/>
      <c r="AG1181" s="10"/>
      <c r="AH1181" s="10"/>
    </row>
    <row r="1182" spans="1:34" x14ac:dyDescent="0.15">
      <c r="A1182" s="2"/>
      <c r="B1182" s="12"/>
      <c r="C1182" s="6"/>
      <c r="D1182" s="6"/>
      <c r="E1182" s="6"/>
      <c r="F1182" s="10"/>
      <c r="G1182" s="10"/>
      <c r="H1182" s="10"/>
      <c r="I1182" s="6"/>
      <c r="J1182" s="81"/>
      <c r="K1182" s="10"/>
      <c r="L1182" s="10"/>
      <c r="M1182" s="10"/>
      <c r="N1182" s="6"/>
      <c r="O1182" s="10"/>
      <c r="P1182" s="10"/>
      <c r="Q1182" s="10"/>
      <c r="R1182" s="6"/>
      <c r="S1182" s="81"/>
      <c r="T1182" s="10"/>
      <c r="U1182" s="10"/>
      <c r="V1182" s="10"/>
      <c r="W1182" s="29">
        <v>-45</v>
      </c>
      <c r="X1182" s="13">
        <f t="shared" si="256"/>
        <v>-40</v>
      </c>
      <c r="Y1182" s="10">
        <v>0.35768500000144976</v>
      </c>
      <c r="AD1182" s="6"/>
      <c r="AE1182" s="6"/>
      <c r="AF1182" s="10"/>
      <c r="AG1182" s="10"/>
      <c r="AH1182" s="10"/>
    </row>
    <row r="1183" spans="1:34" x14ac:dyDescent="0.15">
      <c r="A1183" s="2"/>
      <c r="B1183" s="12"/>
      <c r="C1183" s="6"/>
      <c r="D1183" s="6"/>
      <c r="E1183" s="6"/>
      <c r="F1183" s="10"/>
      <c r="G1183" s="10"/>
      <c r="H1183" s="10"/>
      <c r="I1183" s="6"/>
      <c r="J1183" s="81"/>
      <c r="K1183" s="10"/>
      <c r="L1183" s="10"/>
      <c r="M1183" s="10"/>
      <c r="N1183" s="6"/>
      <c r="O1183" s="10"/>
      <c r="P1183" s="10"/>
      <c r="Q1183" s="10"/>
      <c r="R1183" s="6"/>
      <c r="S1183" s="81"/>
      <c r="T1183" s="10"/>
      <c r="U1183" s="10"/>
      <c r="V1183" s="10"/>
      <c r="W1183" s="29">
        <v>-45</v>
      </c>
      <c r="X1183" s="13">
        <f t="shared" si="256"/>
        <v>-40</v>
      </c>
      <c r="Y1183" s="10">
        <v>0.42568500000075127</v>
      </c>
      <c r="AD1183" s="6"/>
      <c r="AE1183" s="6"/>
      <c r="AF1183" s="10"/>
      <c r="AG1183" s="10"/>
      <c r="AH1183" s="10"/>
    </row>
    <row r="1184" spans="1:34" x14ac:dyDescent="0.15">
      <c r="A1184" s="2"/>
      <c r="B1184" s="12"/>
      <c r="C1184" s="6"/>
      <c r="D1184" s="6"/>
      <c r="E1184" s="6"/>
      <c r="F1184" s="10"/>
      <c r="G1184" s="10"/>
      <c r="H1184" s="10"/>
      <c r="I1184" s="6"/>
      <c r="J1184" s="81"/>
      <c r="K1184" s="10"/>
      <c r="L1184" s="10"/>
      <c r="M1184" s="10"/>
      <c r="N1184" s="6"/>
      <c r="O1184" s="10"/>
      <c r="P1184" s="10"/>
      <c r="Q1184" s="10"/>
      <c r="R1184" s="6"/>
      <c r="S1184" s="81"/>
      <c r="T1184" s="10"/>
      <c r="U1184" s="10"/>
      <c r="V1184" s="10"/>
      <c r="W1184" s="29">
        <v>-45</v>
      </c>
      <c r="X1184" s="13">
        <f t="shared" si="256"/>
        <v>-40</v>
      </c>
      <c r="Y1184" s="10">
        <v>0.46214500000587333</v>
      </c>
      <c r="AD1184" s="6"/>
      <c r="AE1184" s="6"/>
      <c r="AF1184" s="10"/>
      <c r="AG1184" s="10"/>
      <c r="AH1184" s="10"/>
    </row>
    <row r="1185" spans="1:34" x14ac:dyDescent="0.15">
      <c r="A1185" s="2"/>
      <c r="B1185" s="12"/>
      <c r="C1185" s="6"/>
      <c r="D1185" s="6"/>
      <c r="E1185" s="6"/>
      <c r="F1185" s="10"/>
      <c r="G1185" s="10"/>
      <c r="H1185" s="10"/>
      <c r="I1185" s="6"/>
      <c r="J1185" s="81"/>
      <c r="K1185" s="10"/>
      <c r="L1185" s="10"/>
      <c r="M1185" s="10"/>
      <c r="N1185" s="6"/>
      <c r="O1185" s="10"/>
      <c r="P1185" s="10"/>
      <c r="Q1185" s="10"/>
      <c r="R1185" s="6"/>
      <c r="S1185" s="81"/>
      <c r="T1185" s="10"/>
      <c r="U1185" s="10"/>
      <c r="V1185" s="10"/>
      <c r="W1185" s="29">
        <v>-45</v>
      </c>
      <c r="X1185" s="13">
        <f t="shared" si="256"/>
        <v>-40</v>
      </c>
      <c r="Y1185" s="10">
        <v>0.51187500000575681</v>
      </c>
      <c r="AD1185" s="6"/>
      <c r="AE1185" s="6"/>
      <c r="AF1185" s="10"/>
      <c r="AG1185" s="10"/>
      <c r="AH1185" s="10"/>
    </row>
    <row r="1186" spans="1:34" x14ac:dyDescent="0.15">
      <c r="A1186" s="2"/>
      <c r="B1186" s="12"/>
      <c r="C1186" s="6"/>
      <c r="D1186" s="6"/>
      <c r="E1186" s="6"/>
      <c r="F1186" s="10"/>
      <c r="G1186" s="10"/>
      <c r="H1186" s="10"/>
      <c r="I1186" s="6"/>
      <c r="J1186" s="81"/>
      <c r="K1186" s="10"/>
      <c r="L1186" s="10"/>
      <c r="M1186" s="10"/>
      <c r="N1186" s="6"/>
      <c r="O1186" s="10"/>
      <c r="P1186" s="10"/>
      <c r="Q1186" s="10"/>
      <c r="R1186" s="6"/>
      <c r="S1186" s="81"/>
      <c r="T1186" s="10"/>
      <c r="U1186" s="10"/>
      <c r="V1186" s="10"/>
      <c r="W1186" s="29">
        <v>-45</v>
      </c>
      <c r="X1186" s="13">
        <f t="shared" si="256"/>
        <v>-40</v>
      </c>
      <c r="Y1186" s="10">
        <v>0.51933000000011065</v>
      </c>
      <c r="AD1186" s="6"/>
      <c r="AE1186" s="6"/>
      <c r="AF1186" s="10"/>
      <c r="AG1186" s="10"/>
      <c r="AH1186" s="10"/>
    </row>
    <row r="1187" spans="1:34" x14ac:dyDescent="0.15">
      <c r="A1187" s="2"/>
      <c r="B1187" s="12"/>
      <c r="C1187" s="6"/>
      <c r="D1187" s="6"/>
      <c r="E1187" s="6"/>
      <c r="F1187" s="10"/>
      <c r="G1187" s="10"/>
      <c r="H1187" s="10"/>
      <c r="I1187" s="6"/>
      <c r="J1187" s="81"/>
      <c r="K1187" s="10"/>
      <c r="L1187" s="10"/>
      <c r="M1187" s="10"/>
      <c r="N1187" s="6"/>
      <c r="O1187" s="10"/>
      <c r="P1187" s="10"/>
      <c r="Q1187" s="10"/>
      <c r="R1187" s="6"/>
      <c r="S1187" s="81"/>
      <c r="T1187" s="10"/>
      <c r="U1187" s="10"/>
      <c r="V1187" s="10"/>
      <c r="W1187" s="29">
        <v>-45</v>
      </c>
      <c r="X1187" s="13">
        <f t="shared" si="256"/>
        <v>-40</v>
      </c>
      <c r="Y1187" s="10">
        <v>0.53478500000337026</v>
      </c>
      <c r="AD1187" s="6"/>
      <c r="AE1187" s="6"/>
      <c r="AF1187" s="10"/>
      <c r="AG1187" s="10"/>
      <c r="AH1187" s="10"/>
    </row>
    <row r="1188" spans="1:34" x14ac:dyDescent="0.15">
      <c r="A1188" s="2"/>
      <c r="B1188" s="12"/>
      <c r="C1188" s="6"/>
      <c r="D1188" s="6"/>
      <c r="E1188" s="6"/>
      <c r="F1188" s="10"/>
      <c r="G1188" s="10"/>
      <c r="H1188" s="10"/>
      <c r="I1188" s="6"/>
      <c r="J1188" s="81"/>
      <c r="K1188" s="10"/>
      <c r="L1188" s="10"/>
      <c r="M1188" s="10"/>
      <c r="N1188" s="6"/>
      <c r="O1188" s="10"/>
      <c r="P1188" s="10"/>
      <c r="Q1188" s="10"/>
      <c r="R1188" s="6"/>
      <c r="S1188" s="81"/>
      <c r="T1188" s="10"/>
      <c r="U1188" s="10"/>
      <c r="V1188" s="10"/>
      <c r="W1188" s="29">
        <v>-45</v>
      </c>
      <c r="X1188" s="13">
        <f t="shared" si="256"/>
        <v>-40</v>
      </c>
      <c r="Y1188" s="10">
        <v>0.53324000000680449</v>
      </c>
      <c r="AD1188" s="6"/>
      <c r="AE1188" s="6"/>
      <c r="AF1188" s="10"/>
      <c r="AG1188" s="10"/>
      <c r="AH1188" s="10"/>
    </row>
    <row r="1189" spans="1:34" x14ac:dyDescent="0.15">
      <c r="A1189" s="2"/>
      <c r="B1189" s="12"/>
      <c r="C1189" s="6"/>
      <c r="D1189" s="6"/>
      <c r="E1189" s="6"/>
      <c r="F1189" s="10"/>
      <c r="G1189" s="10"/>
      <c r="H1189" s="10"/>
      <c r="I1189" s="6"/>
      <c r="J1189" s="81"/>
      <c r="K1189" s="10"/>
      <c r="L1189" s="10"/>
      <c r="M1189" s="10"/>
      <c r="N1189" s="6"/>
      <c r="O1189" s="10"/>
      <c r="P1189" s="10"/>
      <c r="Q1189" s="10"/>
      <c r="R1189" s="6"/>
      <c r="S1189" s="81"/>
      <c r="T1189" s="10"/>
      <c r="U1189" s="10"/>
      <c r="V1189" s="10"/>
      <c r="W1189" s="29">
        <v>-45</v>
      </c>
      <c r="X1189" s="13">
        <f t="shared" si="256"/>
        <v>-40</v>
      </c>
      <c r="Y1189" s="10">
        <v>0.53506000000034337</v>
      </c>
      <c r="AD1189" s="6"/>
      <c r="AE1189" s="6"/>
      <c r="AF1189" s="10"/>
      <c r="AG1189" s="10"/>
      <c r="AH1189" s="10"/>
    </row>
    <row r="1190" spans="1:34" x14ac:dyDescent="0.15">
      <c r="A1190" s="2"/>
      <c r="B1190" s="12"/>
      <c r="C1190" s="6"/>
      <c r="D1190" s="6"/>
      <c r="E1190" s="6"/>
      <c r="F1190" s="10"/>
      <c r="G1190" s="10"/>
      <c r="H1190" s="10"/>
      <c r="I1190" s="6"/>
      <c r="J1190" s="81"/>
      <c r="K1190" s="10"/>
      <c r="L1190" s="10"/>
      <c r="M1190" s="10"/>
      <c r="N1190" s="6"/>
      <c r="O1190" s="10"/>
      <c r="P1190" s="10"/>
      <c r="Q1190" s="10"/>
      <c r="R1190" s="6"/>
      <c r="S1190" s="81"/>
      <c r="T1190" s="10"/>
      <c r="U1190" s="10"/>
      <c r="V1190" s="10"/>
      <c r="W1190" s="29">
        <v>-45</v>
      </c>
      <c r="X1190" s="13">
        <f t="shared" si="256"/>
        <v>-40</v>
      </c>
      <c r="Y1190" s="10">
        <v>0.53451500000034335</v>
      </c>
      <c r="AD1190" s="6"/>
      <c r="AE1190" s="6"/>
      <c r="AF1190" s="10"/>
      <c r="AG1190" s="10"/>
      <c r="AH1190" s="10"/>
    </row>
    <row r="1191" spans="1:34" x14ac:dyDescent="0.15">
      <c r="A1191" s="2"/>
      <c r="B1191" s="12"/>
      <c r="C1191" s="6"/>
      <c r="D1191" s="6"/>
      <c r="E1191" s="6"/>
      <c r="F1191" s="10"/>
      <c r="G1191" s="10"/>
      <c r="H1191" s="10"/>
      <c r="I1191" s="6"/>
      <c r="J1191" s="81"/>
      <c r="K1191" s="10"/>
      <c r="L1191" s="10"/>
      <c r="M1191" s="10"/>
      <c r="N1191" s="6"/>
      <c r="O1191" s="10"/>
      <c r="P1191" s="10"/>
      <c r="Q1191" s="10"/>
      <c r="R1191" s="6"/>
      <c r="S1191" s="81"/>
      <c r="T1191" s="10"/>
      <c r="U1191" s="10"/>
      <c r="V1191" s="10"/>
      <c r="W1191" s="29">
        <v>-45</v>
      </c>
      <c r="X1191" s="13">
        <f t="shared" si="256"/>
        <v>-40</v>
      </c>
      <c r="Y1191" s="10">
        <v>0.52997000000680439</v>
      </c>
      <c r="AD1191" s="6"/>
      <c r="AE1191" s="6"/>
      <c r="AF1191" s="10"/>
      <c r="AG1191" s="10"/>
      <c r="AH1191" s="10"/>
    </row>
    <row r="1192" spans="1:34" x14ac:dyDescent="0.15">
      <c r="A1192" s="2"/>
      <c r="B1192" s="12"/>
      <c r="C1192" s="6"/>
      <c r="D1192" s="6"/>
      <c r="E1192" s="6"/>
      <c r="F1192" s="10"/>
      <c r="G1192" s="10"/>
      <c r="H1192" s="10"/>
      <c r="I1192" s="6"/>
      <c r="J1192" s="81"/>
      <c r="K1192" s="10"/>
      <c r="L1192" s="10"/>
      <c r="M1192" s="10"/>
      <c r="N1192" s="6"/>
      <c r="O1192" s="10"/>
      <c r="P1192" s="10"/>
      <c r="Q1192" s="10"/>
      <c r="R1192" s="6"/>
      <c r="S1192" s="81"/>
      <c r="T1192" s="10"/>
      <c r="U1192" s="10"/>
      <c r="V1192" s="10"/>
      <c r="W1192" s="29">
        <v>-44</v>
      </c>
      <c r="X1192" s="13">
        <f t="shared" si="256"/>
        <v>-40</v>
      </c>
      <c r="Y1192" s="10">
        <v>0.28777000000395292</v>
      </c>
      <c r="AD1192" s="6"/>
      <c r="AE1192" s="6"/>
      <c r="AF1192" s="10"/>
      <c r="AG1192" s="10"/>
      <c r="AH1192" s="10"/>
    </row>
    <row r="1193" spans="1:34" x14ac:dyDescent="0.15">
      <c r="A1193" s="2"/>
      <c r="B1193" s="12"/>
      <c r="C1193" s="6"/>
      <c r="D1193" s="6"/>
      <c r="E1193" s="6"/>
      <c r="F1193" s="10"/>
      <c r="G1193" s="10"/>
      <c r="H1193" s="10"/>
      <c r="I1193" s="6"/>
      <c r="J1193" s="81"/>
      <c r="K1193" s="10"/>
      <c r="L1193" s="10"/>
      <c r="M1193" s="10"/>
      <c r="N1193" s="6"/>
      <c r="O1193" s="10"/>
      <c r="P1193" s="10"/>
      <c r="Q1193" s="10"/>
      <c r="R1193" s="6"/>
      <c r="S1193" s="81"/>
      <c r="T1193" s="10"/>
      <c r="U1193" s="10"/>
      <c r="V1193" s="10"/>
      <c r="W1193" s="29">
        <v>-44</v>
      </c>
      <c r="X1193" s="13">
        <f t="shared" si="256"/>
        <v>-40</v>
      </c>
      <c r="Y1193" s="10">
        <v>0.29213500000517523</v>
      </c>
      <c r="AD1193" s="6"/>
      <c r="AE1193" s="6"/>
      <c r="AF1193" s="10"/>
      <c r="AG1193" s="10"/>
      <c r="AH1193" s="10"/>
    </row>
    <row r="1194" spans="1:34" x14ac:dyDescent="0.15">
      <c r="A1194" s="2"/>
      <c r="B1194" s="12"/>
      <c r="C1194" s="6"/>
      <c r="D1194" s="6"/>
      <c r="E1194" s="6"/>
      <c r="F1194" s="10"/>
      <c r="G1194" s="10"/>
      <c r="H1194" s="10"/>
      <c r="I1194" s="6"/>
      <c r="J1194" s="81"/>
      <c r="K1194" s="10"/>
      <c r="L1194" s="10"/>
      <c r="M1194" s="10"/>
      <c r="N1194" s="6"/>
      <c r="O1194" s="10"/>
      <c r="P1194" s="10"/>
      <c r="Q1194" s="10"/>
      <c r="R1194" s="6"/>
      <c r="S1194" s="81"/>
      <c r="T1194" s="10"/>
      <c r="U1194" s="10"/>
      <c r="V1194" s="10"/>
      <c r="W1194" s="29">
        <v>-44</v>
      </c>
      <c r="X1194" s="13">
        <f t="shared" si="256"/>
        <v>-40</v>
      </c>
      <c r="Y1194" s="10">
        <v>0.28950000000133347</v>
      </c>
      <c r="AD1194" s="6"/>
      <c r="AE1194" s="6"/>
      <c r="AF1194" s="10"/>
      <c r="AG1194" s="10"/>
      <c r="AH1194" s="10"/>
    </row>
    <row r="1195" spans="1:34" x14ac:dyDescent="0.15">
      <c r="A1195" s="2"/>
      <c r="B1195" s="12"/>
      <c r="C1195" s="6"/>
      <c r="D1195" s="6"/>
      <c r="E1195" s="6"/>
      <c r="F1195" s="10"/>
      <c r="G1195" s="10"/>
      <c r="H1195" s="10"/>
      <c r="I1195" s="6"/>
      <c r="J1195" s="81"/>
      <c r="K1195" s="10"/>
      <c r="L1195" s="10"/>
      <c r="M1195" s="10"/>
      <c r="N1195" s="6"/>
      <c r="O1195" s="10"/>
      <c r="P1195" s="10"/>
      <c r="Q1195" s="10"/>
      <c r="R1195" s="6"/>
      <c r="S1195" s="81"/>
      <c r="T1195" s="10"/>
      <c r="U1195" s="10"/>
      <c r="V1195" s="10"/>
      <c r="W1195" s="29">
        <v>-44</v>
      </c>
      <c r="X1195" s="13">
        <f t="shared" si="256"/>
        <v>-40</v>
      </c>
      <c r="Y1195" s="10">
        <v>0.27795500000273043</v>
      </c>
      <c r="AD1195" s="6"/>
      <c r="AE1195" s="6"/>
      <c r="AF1195" s="10"/>
      <c r="AG1195" s="10"/>
      <c r="AH1195" s="10"/>
    </row>
    <row r="1196" spans="1:34" x14ac:dyDescent="0.15">
      <c r="A1196" s="2"/>
      <c r="B1196" s="12"/>
      <c r="C1196" s="6"/>
      <c r="D1196" s="6"/>
      <c r="E1196" s="6"/>
      <c r="F1196" s="10"/>
      <c r="G1196" s="10"/>
      <c r="H1196" s="10"/>
      <c r="I1196" s="6"/>
      <c r="J1196" s="81"/>
      <c r="K1196" s="10"/>
      <c r="L1196" s="10"/>
      <c r="M1196" s="10"/>
      <c r="N1196" s="6"/>
      <c r="O1196" s="10"/>
      <c r="P1196" s="10"/>
      <c r="Q1196" s="10"/>
      <c r="R1196" s="6"/>
      <c r="S1196" s="81"/>
      <c r="T1196" s="10"/>
      <c r="U1196" s="10"/>
      <c r="V1196" s="10"/>
      <c r="W1196" s="29">
        <v>-44</v>
      </c>
      <c r="X1196" s="13">
        <f t="shared" si="256"/>
        <v>-40</v>
      </c>
      <c r="Y1196" s="10">
        <v>0.27586500000616465</v>
      </c>
      <c r="AD1196" s="6"/>
      <c r="AE1196" s="6"/>
      <c r="AF1196" s="10"/>
      <c r="AG1196" s="10"/>
      <c r="AH1196" s="10"/>
    </row>
    <row r="1197" spans="1:34" x14ac:dyDescent="0.15">
      <c r="A1197" s="2"/>
      <c r="B1197" s="12"/>
      <c r="C1197" s="6"/>
      <c r="D1197" s="6"/>
      <c r="E1197" s="6"/>
      <c r="F1197" s="10"/>
      <c r="G1197" s="10"/>
      <c r="H1197" s="10"/>
      <c r="I1197" s="6"/>
      <c r="J1197" s="81"/>
      <c r="K1197" s="10"/>
      <c r="L1197" s="10"/>
      <c r="M1197" s="10"/>
      <c r="N1197" s="6"/>
      <c r="O1197" s="10"/>
      <c r="P1197" s="10"/>
      <c r="Q1197" s="10"/>
      <c r="R1197" s="6"/>
      <c r="S1197" s="81"/>
      <c r="T1197" s="10"/>
      <c r="U1197" s="10"/>
      <c r="V1197" s="10"/>
      <c r="W1197" s="29">
        <v>-44</v>
      </c>
      <c r="X1197" s="13">
        <f t="shared" si="256"/>
        <v>-40</v>
      </c>
      <c r="Y1197" s="10">
        <v>0.27732000000657209</v>
      </c>
      <c r="AD1197" s="6"/>
      <c r="AE1197" s="6"/>
      <c r="AF1197" s="10"/>
      <c r="AG1197" s="10"/>
      <c r="AH1197" s="10"/>
    </row>
    <row r="1198" spans="1:34" x14ac:dyDescent="0.15">
      <c r="A1198" s="2"/>
      <c r="B1198" s="12"/>
      <c r="C1198" s="6"/>
      <c r="D1198" s="6"/>
      <c r="E1198" s="6"/>
      <c r="F1198" s="10"/>
      <c r="G1198" s="10"/>
      <c r="H1198" s="10"/>
      <c r="I1198" s="6"/>
      <c r="J1198" s="81"/>
      <c r="K1198" s="10"/>
      <c r="L1198" s="10"/>
      <c r="M1198" s="10"/>
      <c r="N1198" s="6"/>
      <c r="O1198" s="10"/>
      <c r="P1198" s="10"/>
      <c r="Q1198" s="10"/>
      <c r="R1198" s="6"/>
      <c r="S1198" s="81"/>
      <c r="T1198" s="10"/>
      <c r="U1198" s="10"/>
      <c r="V1198" s="10"/>
      <c r="W1198" s="29">
        <v>-44</v>
      </c>
      <c r="X1198" s="13">
        <f t="shared" si="256"/>
        <v>-40</v>
      </c>
      <c r="Y1198" s="10">
        <v>0.36232000000569897</v>
      </c>
      <c r="AD1198" s="6"/>
      <c r="AE1198" s="6"/>
      <c r="AF1198" s="10"/>
      <c r="AG1198" s="10"/>
      <c r="AH1198" s="10"/>
    </row>
    <row r="1199" spans="1:34" x14ac:dyDescent="0.15">
      <c r="A1199" s="2"/>
      <c r="B1199" s="12"/>
      <c r="C1199" s="6"/>
      <c r="D1199" s="6"/>
      <c r="E1199" s="6"/>
      <c r="F1199" s="10"/>
      <c r="G1199" s="10"/>
      <c r="H1199" s="10"/>
      <c r="I1199" s="6"/>
      <c r="J1199" s="81"/>
      <c r="K1199" s="10"/>
      <c r="L1199" s="10"/>
      <c r="M1199" s="10"/>
      <c r="N1199" s="6"/>
      <c r="O1199" s="10"/>
      <c r="P1199" s="10"/>
      <c r="Q1199" s="10"/>
      <c r="R1199" s="6"/>
      <c r="S1199" s="81"/>
      <c r="T1199" s="10"/>
      <c r="U1199" s="10"/>
      <c r="V1199" s="10"/>
      <c r="W1199" s="29">
        <v>-44</v>
      </c>
      <c r="X1199" s="13">
        <f t="shared" si="256"/>
        <v>-40</v>
      </c>
      <c r="Y1199" s="10">
        <v>0.36177500000569895</v>
      </c>
      <c r="AD1199" s="6"/>
      <c r="AE1199" s="6"/>
      <c r="AF1199" s="10"/>
      <c r="AG1199" s="10"/>
      <c r="AH1199" s="10"/>
    </row>
    <row r="1200" spans="1:34" x14ac:dyDescent="0.15">
      <c r="A1200" s="2"/>
      <c r="B1200" s="12"/>
      <c r="C1200" s="6"/>
      <c r="D1200" s="6"/>
      <c r="E1200" s="6"/>
      <c r="F1200" s="10"/>
      <c r="G1200" s="10"/>
      <c r="H1200" s="10"/>
      <c r="I1200" s="6"/>
      <c r="J1200" s="81"/>
      <c r="K1200" s="10"/>
      <c r="L1200" s="10"/>
      <c r="M1200" s="10"/>
      <c r="N1200" s="6"/>
      <c r="O1200" s="10"/>
      <c r="P1200" s="10"/>
      <c r="Q1200" s="10"/>
      <c r="R1200" s="6"/>
      <c r="S1200" s="81"/>
      <c r="T1200" s="10"/>
      <c r="U1200" s="10"/>
      <c r="V1200" s="10"/>
      <c r="W1200" s="29">
        <v>-44</v>
      </c>
      <c r="X1200" s="13">
        <f t="shared" si="256"/>
        <v>-40</v>
      </c>
      <c r="Y1200" s="10">
        <v>0.43660000000441812</v>
      </c>
      <c r="AD1200" s="6"/>
      <c r="AE1200" s="6"/>
      <c r="AF1200" s="10"/>
      <c r="AG1200" s="10"/>
      <c r="AH1200" s="10"/>
    </row>
    <row r="1201" spans="1:34" x14ac:dyDescent="0.15">
      <c r="A1201" s="2"/>
      <c r="B1201" s="12"/>
      <c r="C1201" s="6"/>
      <c r="D1201" s="6"/>
      <c r="E1201" s="6"/>
      <c r="F1201" s="10"/>
      <c r="G1201" s="10"/>
      <c r="H1201" s="10"/>
      <c r="I1201" s="6"/>
      <c r="J1201" s="81"/>
      <c r="K1201" s="10"/>
      <c r="L1201" s="10"/>
      <c r="M1201" s="10"/>
      <c r="N1201" s="6"/>
      <c r="O1201" s="10"/>
      <c r="P1201" s="10"/>
      <c r="Q1201" s="10"/>
      <c r="R1201" s="6"/>
      <c r="S1201" s="81"/>
      <c r="T1201" s="10"/>
      <c r="U1201" s="10"/>
      <c r="V1201" s="10"/>
      <c r="W1201" s="29">
        <v>-44</v>
      </c>
      <c r="X1201" s="13">
        <f t="shared" si="256"/>
        <v>-40</v>
      </c>
      <c r="Y1201" s="10">
        <v>0.5216950000009255</v>
      </c>
      <c r="AD1201" s="6"/>
      <c r="AE1201" s="6"/>
      <c r="AF1201" s="10"/>
      <c r="AG1201" s="10"/>
      <c r="AH1201" s="10"/>
    </row>
    <row r="1202" spans="1:34" x14ac:dyDescent="0.15">
      <c r="A1202" s="2"/>
      <c r="B1202" s="12"/>
      <c r="C1202" s="6"/>
      <c r="D1202" s="6"/>
      <c r="E1202" s="6"/>
      <c r="F1202" s="10"/>
      <c r="G1202" s="10"/>
      <c r="H1202" s="10"/>
      <c r="I1202" s="6"/>
      <c r="J1202" s="81"/>
      <c r="K1202" s="10"/>
      <c r="L1202" s="10"/>
      <c r="M1202" s="10"/>
      <c r="N1202" s="6"/>
      <c r="O1202" s="10"/>
      <c r="P1202" s="10"/>
      <c r="Q1202" s="10"/>
      <c r="R1202" s="6"/>
      <c r="S1202" s="81"/>
      <c r="T1202" s="10"/>
      <c r="U1202" s="10"/>
      <c r="V1202" s="10"/>
      <c r="W1202" s="29">
        <v>-44</v>
      </c>
      <c r="X1202" s="13">
        <f t="shared" si="256"/>
        <v>-40</v>
      </c>
      <c r="Y1202" s="10">
        <v>0.53460500000377764</v>
      </c>
      <c r="AD1202" s="6"/>
      <c r="AE1202" s="6"/>
      <c r="AF1202" s="10"/>
      <c r="AG1202" s="10"/>
      <c r="AH1202" s="10"/>
    </row>
    <row r="1203" spans="1:34" x14ac:dyDescent="0.15">
      <c r="A1203" s="2"/>
      <c r="B1203" s="12"/>
      <c r="C1203" s="6"/>
      <c r="D1203" s="6"/>
      <c r="E1203" s="6"/>
      <c r="F1203" s="10"/>
      <c r="G1203" s="10"/>
      <c r="H1203" s="10"/>
      <c r="I1203" s="6"/>
      <c r="J1203" s="81"/>
      <c r="K1203" s="10"/>
      <c r="L1203" s="10"/>
      <c r="M1203" s="10"/>
      <c r="N1203" s="6"/>
      <c r="O1203" s="10"/>
      <c r="P1203" s="10"/>
      <c r="Q1203" s="10"/>
      <c r="R1203" s="6"/>
      <c r="S1203" s="81"/>
      <c r="T1203" s="10"/>
      <c r="U1203" s="10"/>
      <c r="V1203" s="10"/>
      <c r="W1203" s="29">
        <v>-43</v>
      </c>
      <c r="X1203" s="13">
        <f t="shared" si="256"/>
        <v>-40</v>
      </c>
      <c r="Y1203" s="10">
        <v>4.5205000000694051E-2</v>
      </c>
      <c r="AD1203" s="6"/>
      <c r="AE1203" s="6"/>
      <c r="AF1203" s="10"/>
      <c r="AG1203" s="10"/>
      <c r="AH1203" s="10"/>
    </row>
    <row r="1204" spans="1:34" x14ac:dyDescent="0.15">
      <c r="A1204" s="2"/>
      <c r="B1204" s="12"/>
      <c r="C1204" s="6"/>
      <c r="D1204" s="6"/>
      <c r="E1204" s="6"/>
      <c r="F1204" s="10"/>
      <c r="G1204" s="10"/>
      <c r="H1204" s="10"/>
      <c r="I1204" s="6"/>
      <c r="J1204" s="81"/>
      <c r="K1204" s="10"/>
      <c r="L1204" s="10"/>
      <c r="M1204" s="10"/>
      <c r="N1204" s="6"/>
      <c r="O1204" s="10"/>
      <c r="P1204" s="10"/>
      <c r="Q1204" s="10"/>
      <c r="R1204" s="6"/>
      <c r="S1204" s="81"/>
      <c r="T1204" s="10"/>
      <c r="U1204" s="10"/>
      <c r="V1204" s="10"/>
      <c r="W1204" s="29">
        <v>-43</v>
      </c>
      <c r="X1204" s="13">
        <f t="shared" si="256"/>
        <v>-40</v>
      </c>
      <c r="Y1204" s="10">
        <v>0.91220500000634019</v>
      </c>
      <c r="AD1204" s="6"/>
      <c r="AE1204" s="6"/>
      <c r="AF1204" s="10"/>
      <c r="AG1204" s="10"/>
      <c r="AH1204" s="10"/>
    </row>
    <row r="1205" spans="1:34" x14ac:dyDescent="0.15">
      <c r="A1205" s="2"/>
      <c r="B1205" s="12"/>
      <c r="C1205" s="6"/>
      <c r="D1205" s="6"/>
      <c r="E1205" s="6"/>
      <c r="F1205" s="10"/>
      <c r="G1205" s="10"/>
      <c r="H1205" s="10"/>
      <c r="I1205" s="6"/>
      <c r="J1205" s="81"/>
      <c r="K1205" s="10"/>
      <c r="L1205" s="10"/>
      <c r="M1205" s="10"/>
      <c r="N1205" s="6"/>
      <c r="O1205" s="10"/>
      <c r="P1205" s="10"/>
      <c r="Q1205" s="10"/>
      <c r="R1205" s="6"/>
      <c r="S1205" s="81"/>
      <c r="T1205" s="10"/>
      <c r="U1205" s="10"/>
      <c r="V1205" s="10"/>
      <c r="W1205" s="29">
        <v>-43</v>
      </c>
      <c r="X1205" s="13">
        <f t="shared" si="256"/>
        <v>-40</v>
      </c>
      <c r="Y1205" s="10">
        <v>0.97502500000139247</v>
      </c>
      <c r="AD1205" s="6"/>
      <c r="AE1205" s="6"/>
      <c r="AF1205" s="10"/>
      <c r="AG1205" s="10"/>
      <c r="AH1205" s="10"/>
    </row>
    <row r="1206" spans="1:34" x14ac:dyDescent="0.15">
      <c r="A1206" s="2"/>
      <c r="B1206" s="12"/>
      <c r="C1206" s="6"/>
      <c r="D1206" s="6"/>
      <c r="E1206" s="6"/>
      <c r="F1206" s="10"/>
      <c r="G1206" s="10"/>
      <c r="H1206" s="10"/>
      <c r="I1206" s="6"/>
      <c r="J1206" s="81"/>
      <c r="K1206" s="10"/>
      <c r="L1206" s="10"/>
      <c r="M1206" s="10"/>
      <c r="N1206" s="6"/>
      <c r="O1206" s="10"/>
      <c r="P1206" s="10"/>
      <c r="Q1206" s="10"/>
      <c r="R1206" s="6"/>
      <c r="S1206" s="81"/>
      <c r="T1206" s="10"/>
      <c r="U1206" s="10"/>
      <c r="V1206" s="10"/>
      <c r="W1206" s="29">
        <v>-43</v>
      </c>
      <c r="X1206" s="13">
        <f t="shared" si="256"/>
        <v>-40</v>
      </c>
      <c r="Y1206" s="10">
        <v>0.19613000000622316</v>
      </c>
      <c r="AD1206" s="6"/>
      <c r="AE1206" s="6"/>
      <c r="AF1206" s="10"/>
      <c r="AG1206" s="10"/>
      <c r="AH1206" s="10"/>
    </row>
    <row r="1207" spans="1:34" x14ac:dyDescent="0.15">
      <c r="A1207" s="2"/>
      <c r="B1207" s="12"/>
      <c r="C1207" s="6"/>
      <c r="D1207" s="6"/>
      <c r="E1207" s="6"/>
      <c r="F1207" s="10"/>
      <c r="G1207" s="10"/>
      <c r="H1207" s="10"/>
      <c r="I1207" s="6"/>
      <c r="J1207" s="81"/>
      <c r="K1207" s="10"/>
      <c r="L1207" s="10"/>
      <c r="M1207" s="10"/>
      <c r="N1207" s="6"/>
      <c r="O1207" s="10"/>
      <c r="P1207" s="10"/>
      <c r="Q1207" s="10"/>
      <c r="R1207" s="6"/>
      <c r="S1207" s="81"/>
      <c r="T1207" s="10"/>
      <c r="U1207" s="10"/>
      <c r="V1207" s="10"/>
      <c r="W1207" s="29">
        <v>-42</v>
      </c>
      <c r="X1207" s="13">
        <f t="shared" si="256"/>
        <v>-40</v>
      </c>
      <c r="Y1207" s="10">
        <v>0.89866000000005375</v>
      </c>
      <c r="AD1207" s="6"/>
      <c r="AE1207" s="6"/>
      <c r="AF1207" s="10"/>
      <c r="AG1207" s="10"/>
      <c r="AH1207" s="10"/>
    </row>
    <row r="1208" spans="1:34" x14ac:dyDescent="0.15">
      <c r="A1208" s="2"/>
      <c r="B1208" s="12"/>
      <c r="C1208" s="6"/>
      <c r="D1208" s="6"/>
      <c r="E1208" s="6"/>
      <c r="F1208" s="10"/>
      <c r="G1208" s="10"/>
      <c r="H1208" s="10"/>
      <c r="I1208" s="6"/>
      <c r="J1208" s="81"/>
      <c r="K1208" s="10"/>
      <c r="L1208" s="10"/>
      <c r="M1208" s="10"/>
      <c r="N1208" s="6"/>
      <c r="O1208" s="10"/>
      <c r="P1208" s="10"/>
      <c r="Q1208" s="10"/>
      <c r="R1208" s="6"/>
      <c r="S1208" s="81"/>
      <c r="T1208" s="10"/>
      <c r="U1208" s="10"/>
      <c r="V1208" s="10"/>
      <c r="W1208" s="29">
        <v>-42</v>
      </c>
      <c r="X1208" s="13">
        <f t="shared" si="256"/>
        <v>-40</v>
      </c>
      <c r="Y1208" s="10">
        <v>0.99166000000081045</v>
      </c>
      <c r="AD1208" s="6"/>
      <c r="AE1208" s="6"/>
      <c r="AF1208" s="10"/>
      <c r="AG1208" s="10"/>
      <c r="AH1208" s="10"/>
    </row>
    <row r="1209" spans="1:34" x14ac:dyDescent="0.15">
      <c r="A1209" s="2"/>
      <c r="B1209" s="12"/>
      <c r="C1209" s="6"/>
      <c r="D1209" s="6"/>
      <c r="E1209" s="6"/>
      <c r="F1209" s="10"/>
      <c r="G1209" s="10"/>
      <c r="H1209" s="10"/>
      <c r="I1209" s="6"/>
      <c r="J1209" s="81"/>
      <c r="K1209" s="10"/>
      <c r="L1209" s="10"/>
      <c r="M1209" s="10"/>
      <c r="N1209" s="6"/>
      <c r="O1209" s="10"/>
      <c r="P1209" s="10"/>
      <c r="Q1209" s="10"/>
      <c r="R1209" s="6"/>
      <c r="S1209" s="81"/>
      <c r="T1209" s="10"/>
      <c r="U1209" s="10"/>
      <c r="V1209" s="10"/>
      <c r="W1209" s="29">
        <v>-42</v>
      </c>
      <c r="X1209" s="13">
        <f t="shared" si="256"/>
        <v>-40</v>
      </c>
      <c r="Y1209" s="10">
        <v>0.97893500000604905</v>
      </c>
      <c r="AD1209" s="6"/>
      <c r="AE1209" s="6"/>
      <c r="AF1209" s="10"/>
      <c r="AG1209" s="10"/>
      <c r="AH1209" s="10"/>
    </row>
    <row r="1210" spans="1:34" x14ac:dyDescent="0.15">
      <c r="A1210" s="2"/>
      <c r="B1210" s="12"/>
      <c r="C1210" s="6"/>
      <c r="D1210" s="6"/>
      <c r="E1210" s="6"/>
      <c r="F1210" s="10"/>
      <c r="G1210" s="10"/>
      <c r="H1210" s="10"/>
      <c r="I1210" s="6"/>
      <c r="J1210" s="81"/>
      <c r="K1210" s="10"/>
      <c r="L1210" s="10"/>
      <c r="M1210" s="10"/>
      <c r="N1210" s="6"/>
      <c r="O1210" s="10"/>
      <c r="P1210" s="10"/>
      <c r="Q1210" s="10"/>
      <c r="R1210" s="6"/>
      <c r="S1210" s="81"/>
      <c r="T1210" s="10"/>
      <c r="U1210" s="10"/>
      <c r="V1210" s="10"/>
      <c r="W1210" s="29">
        <v>-42</v>
      </c>
      <c r="X1210" s="13">
        <f t="shared" si="256"/>
        <v>-40</v>
      </c>
      <c r="Y1210" s="10">
        <v>0.97639000000564158</v>
      </c>
      <c r="AD1210" s="6"/>
      <c r="AE1210" s="6"/>
      <c r="AF1210" s="10"/>
      <c r="AG1210" s="10"/>
      <c r="AH1210" s="10"/>
    </row>
    <row r="1211" spans="1:34" x14ac:dyDescent="0.15">
      <c r="A1211" s="2"/>
      <c r="B1211" s="12"/>
      <c r="C1211" s="6"/>
      <c r="D1211" s="6"/>
      <c r="E1211" s="6"/>
      <c r="F1211" s="10"/>
      <c r="G1211" s="10"/>
      <c r="H1211" s="10"/>
      <c r="I1211" s="6"/>
      <c r="J1211" s="81"/>
      <c r="K1211" s="10"/>
      <c r="L1211" s="10"/>
      <c r="M1211" s="10"/>
      <c r="N1211" s="6"/>
      <c r="O1211" s="10"/>
      <c r="P1211" s="10"/>
      <c r="Q1211" s="10"/>
      <c r="R1211" s="6"/>
      <c r="S1211" s="81"/>
      <c r="T1211" s="10"/>
      <c r="U1211" s="10"/>
      <c r="V1211" s="10"/>
      <c r="W1211" s="29">
        <v>-42</v>
      </c>
      <c r="X1211" s="13">
        <f t="shared" si="256"/>
        <v>-40</v>
      </c>
      <c r="Y1211" s="10">
        <v>0.96821000000441915</v>
      </c>
      <c r="AD1211" s="6"/>
      <c r="AE1211" s="6"/>
      <c r="AF1211" s="10"/>
      <c r="AG1211" s="10"/>
      <c r="AH1211" s="10"/>
    </row>
    <row r="1212" spans="1:34" x14ac:dyDescent="0.15">
      <c r="A1212" s="2"/>
      <c r="B1212" s="12"/>
      <c r="C1212" s="6"/>
      <c r="D1212" s="6"/>
      <c r="E1212" s="6"/>
      <c r="F1212" s="10"/>
      <c r="G1212" s="10"/>
      <c r="H1212" s="10"/>
      <c r="I1212" s="6"/>
      <c r="J1212" s="81"/>
      <c r="K1212" s="10"/>
      <c r="L1212" s="10"/>
      <c r="M1212" s="10"/>
      <c r="N1212" s="6"/>
      <c r="O1212" s="10"/>
      <c r="P1212" s="10"/>
      <c r="Q1212" s="10"/>
      <c r="R1212" s="6"/>
      <c r="S1212" s="81"/>
      <c r="T1212" s="10"/>
      <c r="U1212" s="10"/>
      <c r="V1212" s="10"/>
      <c r="W1212" s="29">
        <v>-42</v>
      </c>
      <c r="X1212" s="13">
        <f t="shared" si="256"/>
        <v>-40</v>
      </c>
      <c r="Y1212" s="10">
        <v>7.5030000001159447E-2</v>
      </c>
      <c r="AD1212" s="6"/>
      <c r="AE1212" s="6"/>
      <c r="AF1212" s="10"/>
      <c r="AG1212" s="10"/>
      <c r="AH1212" s="10"/>
    </row>
    <row r="1213" spans="1:34" x14ac:dyDescent="0.15">
      <c r="A1213" s="2"/>
      <c r="B1213" s="12"/>
      <c r="C1213" s="6"/>
      <c r="D1213" s="6"/>
      <c r="E1213" s="6"/>
      <c r="F1213" s="10"/>
      <c r="G1213" s="10"/>
      <c r="H1213" s="10"/>
      <c r="I1213" s="6"/>
      <c r="J1213" s="81"/>
      <c r="K1213" s="10"/>
      <c r="L1213" s="10"/>
      <c r="M1213" s="10"/>
      <c r="N1213" s="6"/>
      <c r="O1213" s="10"/>
      <c r="P1213" s="10"/>
      <c r="Q1213" s="10"/>
      <c r="R1213" s="6"/>
      <c r="S1213" s="81"/>
      <c r="T1213" s="10"/>
      <c r="U1213" s="10"/>
      <c r="V1213" s="10"/>
      <c r="W1213" s="29">
        <v>-42</v>
      </c>
      <c r="X1213" s="13">
        <f t="shared" si="256"/>
        <v>-40</v>
      </c>
      <c r="Y1213" s="10">
        <v>7.6485000001566883E-2</v>
      </c>
      <c r="AD1213" s="6"/>
      <c r="AE1213" s="6"/>
      <c r="AF1213" s="10"/>
      <c r="AG1213" s="10"/>
      <c r="AH1213" s="10"/>
    </row>
    <row r="1214" spans="1:34" x14ac:dyDescent="0.15">
      <c r="A1214" s="2"/>
      <c r="B1214" s="12"/>
      <c r="C1214" s="6"/>
      <c r="D1214" s="6"/>
      <c r="E1214" s="6"/>
      <c r="F1214" s="10"/>
      <c r="G1214" s="10"/>
      <c r="H1214" s="10"/>
      <c r="I1214" s="6"/>
      <c r="J1214" s="81"/>
      <c r="K1214" s="10"/>
      <c r="L1214" s="10"/>
      <c r="M1214" s="10"/>
      <c r="N1214" s="6"/>
      <c r="O1214" s="10"/>
      <c r="P1214" s="10"/>
      <c r="Q1214" s="10"/>
      <c r="R1214" s="6"/>
      <c r="S1214" s="81"/>
      <c r="T1214" s="10"/>
      <c r="U1214" s="10"/>
      <c r="V1214" s="10"/>
      <c r="W1214" s="29">
        <v>-42</v>
      </c>
      <c r="X1214" s="13">
        <f t="shared" si="256"/>
        <v>-40</v>
      </c>
      <c r="Y1214" s="10">
        <v>8.5940000003604133E-2</v>
      </c>
      <c r="AD1214" s="6"/>
      <c r="AE1214" s="6"/>
      <c r="AF1214" s="10"/>
      <c r="AG1214" s="10"/>
      <c r="AH1214" s="10"/>
    </row>
    <row r="1215" spans="1:34" x14ac:dyDescent="0.15">
      <c r="A1215" s="2"/>
      <c r="B1215" s="12"/>
      <c r="C1215" s="6"/>
      <c r="D1215" s="6"/>
      <c r="E1215" s="6"/>
      <c r="F1215" s="10"/>
      <c r="G1215" s="10"/>
      <c r="H1215" s="10"/>
      <c r="I1215" s="6"/>
      <c r="J1215" s="81"/>
      <c r="K1215" s="10"/>
      <c r="L1215" s="10"/>
      <c r="M1215" s="10"/>
      <c r="N1215" s="6"/>
      <c r="O1215" s="10"/>
      <c r="P1215" s="10"/>
      <c r="Q1215" s="10"/>
      <c r="R1215" s="6"/>
      <c r="S1215" s="81"/>
      <c r="T1215" s="10"/>
      <c r="U1215" s="10"/>
      <c r="V1215" s="10"/>
      <c r="W1215" s="29">
        <v>-42</v>
      </c>
      <c r="X1215" s="13">
        <f t="shared" si="256"/>
        <v>-40</v>
      </c>
      <c r="Y1215" s="10">
        <v>8.8395000000577317E-2</v>
      </c>
      <c r="AD1215" s="6"/>
      <c r="AE1215" s="6"/>
      <c r="AF1215" s="10"/>
      <c r="AG1215" s="10"/>
      <c r="AH1215" s="10"/>
    </row>
    <row r="1216" spans="1:34" x14ac:dyDescent="0.15">
      <c r="A1216" s="2"/>
      <c r="B1216" s="12"/>
      <c r="C1216" s="6"/>
      <c r="D1216" s="6"/>
      <c r="E1216" s="6"/>
      <c r="F1216" s="10"/>
      <c r="G1216" s="10"/>
      <c r="H1216" s="10"/>
      <c r="I1216" s="6"/>
      <c r="J1216" s="81"/>
      <c r="K1216" s="10"/>
      <c r="L1216" s="10"/>
      <c r="M1216" s="10"/>
      <c r="N1216" s="6"/>
      <c r="O1216" s="10"/>
      <c r="P1216" s="10"/>
      <c r="Q1216" s="10"/>
      <c r="R1216" s="6"/>
      <c r="S1216" s="81"/>
      <c r="T1216" s="10"/>
      <c r="U1216" s="10"/>
      <c r="V1216" s="10"/>
      <c r="W1216" s="29">
        <v>-42</v>
      </c>
      <c r="X1216" s="13">
        <f t="shared" si="256"/>
        <v>-40</v>
      </c>
      <c r="Y1216" s="10">
        <v>9.685000000604882E-2</v>
      </c>
      <c r="AD1216" s="6"/>
      <c r="AE1216" s="6"/>
      <c r="AF1216" s="10"/>
      <c r="AG1216" s="10"/>
      <c r="AH1216" s="10"/>
    </row>
    <row r="1217" spans="1:34" x14ac:dyDescent="0.15">
      <c r="A1217" s="2"/>
      <c r="B1217" s="12"/>
      <c r="C1217" s="6"/>
      <c r="D1217" s="6"/>
      <c r="E1217" s="6"/>
      <c r="F1217" s="10"/>
      <c r="G1217" s="10"/>
      <c r="H1217" s="10"/>
      <c r="I1217" s="6"/>
      <c r="J1217" s="81"/>
      <c r="K1217" s="10"/>
      <c r="L1217" s="10"/>
      <c r="M1217" s="10"/>
      <c r="N1217" s="6"/>
      <c r="O1217" s="10"/>
      <c r="P1217" s="10"/>
      <c r="Q1217" s="10"/>
      <c r="R1217" s="6"/>
      <c r="S1217" s="81"/>
      <c r="T1217" s="10"/>
      <c r="U1217" s="10"/>
      <c r="V1217" s="10"/>
      <c r="W1217" s="29">
        <v>-42</v>
      </c>
      <c r="X1217" s="13">
        <f t="shared" si="256"/>
        <v>-40</v>
      </c>
      <c r="Y1217" s="10">
        <v>0.12064000000074948</v>
      </c>
      <c r="AD1217" s="6"/>
      <c r="AE1217" s="6"/>
      <c r="AF1217" s="10"/>
      <c r="AG1217" s="10"/>
      <c r="AH1217" s="10"/>
    </row>
    <row r="1218" spans="1:34" x14ac:dyDescent="0.15">
      <c r="A1218" s="2"/>
      <c r="B1218" s="12"/>
      <c r="C1218" s="6"/>
      <c r="D1218" s="6"/>
      <c r="E1218" s="6"/>
      <c r="F1218" s="10"/>
      <c r="G1218" s="10"/>
      <c r="H1218" s="10"/>
      <c r="I1218" s="6"/>
      <c r="J1218" s="81"/>
      <c r="K1218" s="10"/>
      <c r="L1218" s="10"/>
      <c r="M1218" s="10"/>
      <c r="N1218" s="6"/>
      <c r="O1218" s="10"/>
      <c r="P1218" s="10"/>
      <c r="Q1218" s="10"/>
      <c r="R1218" s="6"/>
      <c r="S1218" s="81"/>
      <c r="T1218" s="10"/>
      <c r="U1218" s="10"/>
      <c r="V1218" s="10"/>
      <c r="W1218" s="29">
        <v>-42</v>
      </c>
      <c r="X1218" s="13">
        <f t="shared" si="256"/>
        <v>-40</v>
      </c>
      <c r="Y1218" s="10">
        <v>0.20664000000371807</v>
      </c>
      <c r="AD1218" s="6"/>
      <c r="AE1218" s="6"/>
      <c r="AF1218" s="10"/>
      <c r="AG1218" s="10"/>
      <c r="AH1218" s="10"/>
    </row>
    <row r="1219" spans="1:34" x14ac:dyDescent="0.15">
      <c r="A1219" s="2"/>
      <c r="B1219" s="12"/>
      <c r="C1219" s="6"/>
      <c r="D1219" s="6"/>
      <c r="E1219" s="6"/>
      <c r="F1219" s="10"/>
      <c r="G1219" s="10"/>
      <c r="H1219" s="10"/>
      <c r="I1219" s="6"/>
      <c r="J1219" s="81"/>
      <c r="K1219" s="10"/>
      <c r="L1219" s="10"/>
      <c r="M1219" s="10"/>
      <c r="N1219" s="6"/>
      <c r="O1219" s="10"/>
      <c r="P1219" s="10"/>
      <c r="Q1219" s="10"/>
      <c r="R1219" s="6"/>
      <c r="S1219" s="81"/>
      <c r="T1219" s="10"/>
      <c r="U1219" s="10"/>
      <c r="V1219" s="10"/>
      <c r="W1219" s="29">
        <v>-41</v>
      </c>
      <c r="X1219" s="13">
        <f t="shared" si="256"/>
        <v>-40</v>
      </c>
      <c r="Y1219" s="10">
        <v>0.62828000000645723</v>
      </c>
      <c r="AD1219" s="6"/>
      <c r="AE1219" s="6"/>
      <c r="AF1219" s="10"/>
      <c r="AG1219" s="10"/>
      <c r="AH1219" s="10"/>
    </row>
    <row r="1220" spans="1:34" x14ac:dyDescent="0.15">
      <c r="A1220" s="2"/>
      <c r="B1220" s="12"/>
      <c r="C1220" s="6"/>
      <c r="D1220" s="6"/>
      <c r="E1220" s="6"/>
      <c r="F1220" s="10"/>
      <c r="G1220" s="10"/>
      <c r="H1220" s="10"/>
      <c r="I1220" s="6"/>
      <c r="J1220" s="81"/>
      <c r="K1220" s="10"/>
      <c r="L1220" s="10"/>
      <c r="M1220" s="10"/>
      <c r="N1220" s="6"/>
      <c r="O1220" s="10"/>
      <c r="P1220" s="10"/>
      <c r="Q1220" s="10"/>
      <c r="R1220" s="6"/>
      <c r="S1220" s="81"/>
      <c r="T1220" s="10"/>
      <c r="U1220" s="10"/>
      <c r="V1220" s="10"/>
      <c r="W1220" s="29">
        <v>-41</v>
      </c>
      <c r="X1220" s="13">
        <f t="shared" si="256"/>
        <v>-40</v>
      </c>
      <c r="Y1220" s="10">
        <v>0.99257000000121787</v>
      </c>
      <c r="AD1220" s="6"/>
      <c r="AE1220" s="6"/>
      <c r="AF1220" s="10"/>
      <c r="AG1220" s="10"/>
      <c r="AH1220" s="10"/>
    </row>
    <row r="1221" spans="1:34" x14ac:dyDescent="0.15">
      <c r="A1221" s="2"/>
      <c r="B1221" s="12"/>
      <c r="C1221" s="6"/>
      <c r="D1221" s="6"/>
      <c r="E1221" s="6"/>
      <c r="F1221" s="10"/>
      <c r="G1221" s="10"/>
      <c r="H1221" s="10"/>
      <c r="I1221" s="6"/>
      <c r="J1221" s="81"/>
      <c r="K1221" s="10"/>
      <c r="L1221" s="10"/>
      <c r="M1221" s="10"/>
      <c r="N1221" s="6"/>
      <c r="O1221" s="10"/>
      <c r="P1221" s="10"/>
      <c r="Q1221" s="10"/>
      <c r="R1221" s="6"/>
      <c r="S1221" s="81"/>
      <c r="T1221" s="10"/>
      <c r="U1221" s="10"/>
      <c r="V1221" s="10"/>
      <c r="W1221" s="29">
        <v>-40</v>
      </c>
      <c r="X1221" s="13">
        <f t="shared" ref="X1221:X1284" si="257">0-(MID(W1221,LEN(W1221)-1,1)*10)</f>
        <v>-40</v>
      </c>
      <c r="Y1221" s="10">
        <v>0.98166499999999535</v>
      </c>
      <c r="AD1221" s="6"/>
      <c r="AE1221" s="6"/>
      <c r="AF1221" s="10"/>
      <c r="AG1221" s="10"/>
      <c r="AH1221" s="10"/>
    </row>
    <row r="1222" spans="1:34" x14ac:dyDescent="0.15">
      <c r="A1222" s="2"/>
      <c r="B1222" s="12"/>
      <c r="C1222" s="6"/>
      <c r="D1222" s="6"/>
      <c r="E1222" s="6"/>
      <c r="F1222" s="10"/>
      <c r="G1222" s="10"/>
      <c r="H1222" s="10"/>
      <c r="I1222" s="6"/>
      <c r="J1222" s="81"/>
      <c r="K1222" s="10"/>
      <c r="L1222" s="10"/>
      <c r="M1222" s="10"/>
      <c r="N1222" s="6"/>
      <c r="O1222" s="10"/>
      <c r="P1222" s="10"/>
      <c r="Q1222" s="10"/>
      <c r="R1222" s="6"/>
      <c r="S1222" s="81"/>
      <c r="T1222" s="10"/>
      <c r="U1222" s="10"/>
      <c r="V1222" s="10"/>
      <c r="W1222" s="29">
        <v>-40</v>
      </c>
      <c r="X1222" s="13">
        <f t="shared" si="257"/>
        <v>-40</v>
      </c>
      <c r="Y1222" s="10">
        <v>0.18776000000296378</v>
      </c>
      <c r="AD1222" s="6"/>
      <c r="AE1222" s="6"/>
      <c r="AF1222" s="10"/>
      <c r="AG1222" s="10"/>
      <c r="AH1222" s="10"/>
    </row>
    <row r="1223" spans="1:34" x14ac:dyDescent="0.15">
      <c r="A1223" s="2"/>
      <c r="B1223" s="12"/>
      <c r="C1223" s="6"/>
      <c r="D1223" s="6"/>
      <c r="E1223" s="6"/>
      <c r="F1223" s="10"/>
      <c r="G1223" s="10"/>
      <c r="H1223" s="10"/>
      <c r="I1223" s="6"/>
      <c r="J1223" s="81"/>
      <c r="K1223" s="10"/>
      <c r="L1223" s="10"/>
      <c r="M1223" s="10"/>
      <c r="N1223" s="6"/>
      <c r="O1223" s="10"/>
      <c r="P1223" s="10"/>
      <c r="Q1223" s="10"/>
      <c r="R1223" s="6"/>
      <c r="S1223" s="81"/>
      <c r="T1223" s="10"/>
      <c r="U1223" s="10"/>
      <c r="V1223" s="10"/>
      <c r="W1223" s="29">
        <v>-40</v>
      </c>
      <c r="X1223" s="13">
        <f t="shared" si="257"/>
        <v>-40</v>
      </c>
      <c r="Y1223" s="10">
        <v>0.18321500000214885</v>
      </c>
      <c r="AD1223" s="6"/>
      <c r="AE1223" s="6"/>
      <c r="AF1223" s="10"/>
      <c r="AG1223" s="10"/>
      <c r="AH1223" s="10"/>
    </row>
    <row r="1224" spans="1:34" x14ac:dyDescent="0.15">
      <c r="A1224" s="2"/>
      <c r="B1224" s="12"/>
      <c r="C1224" s="6"/>
      <c r="D1224" s="6"/>
      <c r="E1224" s="6"/>
      <c r="F1224" s="10"/>
      <c r="G1224" s="10"/>
      <c r="H1224" s="10"/>
      <c r="I1224" s="6"/>
      <c r="J1224" s="81"/>
      <c r="K1224" s="10"/>
      <c r="L1224" s="10"/>
      <c r="M1224" s="10"/>
      <c r="N1224" s="6"/>
      <c r="O1224" s="10"/>
      <c r="P1224" s="10"/>
      <c r="Q1224" s="10"/>
      <c r="R1224" s="6"/>
      <c r="S1224" s="81"/>
      <c r="T1224" s="10"/>
      <c r="U1224" s="10"/>
      <c r="V1224" s="10"/>
      <c r="W1224" s="29">
        <v>-40</v>
      </c>
      <c r="X1224" s="13">
        <f t="shared" si="257"/>
        <v>-40</v>
      </c>
      <c r="Y1224" s="10">
        <v>0.17066999999970411</v>
      </c>
      <c r="AD1224" s="6"/>
      <c r="AE1224" s="6"/>
      <c r="AF1224" s="10"/>
      <c r="AG1224" s="10"/>
      <c r="AH1224" s="10"/>
    </row>
    <row r="1225" spans="1:34" x14ac:dyDescent="0.15">
      <c r="A1225" s="2"/>
      <c r="B1225" s="12"/>
      <c r="C1225" s="6"/>
      <c r="D1225" s="6"/>
      <c r="E1225" s="6"/>
      <c r="F1225" s="10"/>
      <c r="G1225" s="10"/>
      <c r="H1225" s="10"/>
      <c r="I1225" s="6"/>
      <c r="J1225" s="81"/>
      <c r="K1225" s="10"/>
      <c r="L1225" s="10"/>
      <c r="M1225" s="10"/>
      <c r="N1225" s="6"/>
      <c r="O1225" s="10"/>
      <c r="P1225" s="10"/>
      <c r="Q1225" s="10"/>
      <c r="R1225" s="6"/>
      <c r="S1225" s="81"/>
      <c r="T1225" s="10"/>
      <c r="U1225" s="10"/>
      <c r="V1225" s="10"/>
      <c r="W1225" s="29">
        <v>-39</v>
      </c>
      <c r="X1225" s="13">
        <f t="shared" si="257"/>
        <v>-30</v>
      </c>
      <c r="Y1225" s="10">
        <v>0.73300999999935579</v>
      </c>
      <c r="AD1225" s="6"/>
      <c r="AE1225" s="6"/>
      <c r="AF1225" s="10"/>
      <c r="AG1225" s="10"/>
      <c r="AH1225" s="10"/>
    </row>
    <row r="1226" spans="1:34" x14ac:dyDescent="0.15">
      <c r="A1226" s="2"/>
      <c r="B1226" s="12"/>
      <c r="C1226" s="6"/>
      <c r="D1226" s="6"/>
      <c r="E1226" s="6"/>
      <c r="F1226" s="10"/>
      <c r="G1226" s="10"/>
      <c r="H1226" s="10"/>
      <c r="I1226" s="6"/>
      <c r="J1226" s="81"/>
      <c r="K1226" s="10"/>
      <c r="L1226" s="10"/>
      <c r="M1226" s="10"/>
      <c r="N1226" s="6"/>
      <c r="O1226" s="10"/>
      <c r="P1226" s="10"/>
      <c r="Q1226" s="10"/>
      <c r="R1226" s="6"/>
      <c r="S1226" s="81"/>
      <c r="T1226" s="10"/>
      <c r="U1226" s="10"/>
      <c r="V1226" s="10"/>
      <c r="W1226" s="29">
        <v>-39</v>
      </c>
      <c r="X1226" s="13">
        <f t="shared" si="257"/>
        <v>-30</v>
      </c>
      <c r="Y1226" s="10">
        <v>0.80892500000535095</v>
      </c>
      <c r="AD1226" s="6"/>
      <c r="AE1226" s="6"/>
      <c r="AF1226" s="10"/>
      <c r="AG1226" s="10"/>
      <c r="AH1226" s="10"/>
    </row>
    <row r="1227" spans="1:34" x14ac:dyDescent="0.15">
      <c r="A1227" s="2"/>
      <c r="B1227" s="12"/>
      <c r="C1227" s="6"/>
      <c r="D1227" s="6"/>
      <c r="E1227" s="6"/>
      <c r="F1227" s="10"/>
      <c r="G1227" s="10"/>
      <c r="H1227" s="10"/>
      <c r="I1227" s="6"/>
      <c r="J1227" s="81"/>
      <c r="K1227" s="10"/>
      <c r="L1227" s="10"/>
      <c r="M1227" s="10"/>
      <c r="N1227" s="6"/>
      <c r="O1227" s="10"/>
      <c r="P1227" s="10"/>
      <c r="Q1227" s="10"/>
      <c r="R1227" s="6"/>
      <c r="S1227" s="81"/>
      <c r="T1227" s="10"/>
      <c r="U1227" s="10"/>
      <c r="V1227" s="10"/>
      <c r="W1227" s="29">
        <v>-38</v>
      </c>
      <c r="X1227" s="13">
        <f t="shared" si="257"/>
        <v>-30</v>
      </c>
      <c r="Y1227" s="10">
        <v>0.52654500000203375</v>
      </c>
      <c r="AD1227" s="6"/>
      <c r="AE1227" s="6"/>
      <c r="AF1227" s="10"/>
      <c r="AG1227" s="10"/>
      <c r="AH1227" s="10"/>
    </row>
    <row r="1228" spans="1:34" x14ac:dyDescent="0.15">
      <c r="A1228" s="2"/>
      <c r="B1228" s="12"/>
      <c r="C1228" s="6"/>
      <c r="D1228" s="6"/>
      <c r="E1228" s="6"/>
      <c r="F1228" s="10"/>
      <c r="G1228" s="10"/>
      <c r="H1228" s="10"/>
      <c r="I1228" s="6"/>
      <c r="J1228" s="81"/>
      <c r="K1228" s="10"/>
      <c r="L1228" s="10"/>
      <c r="M1228" s="10"/>
      <c r="N1228" s="6"/>
      <c r="O1228" s="10"/>
      <c r="P1228" s="10"/>
      <c r="Q1228" s="10"/>
      <c r="R1228" s="6"/>
      <c r="S1228" s="81"/>
      <c r="T1228" s="10"/>
      <c r="U1228" s="10"/>
      <c r="V1228" s="10"/>
      <c r="W1228" s="29">
        <v>-38</v>
      </c>
      <c r="X1228" s="13">
        <f t="shared" si="257"/>
        <v>-30</v>
      </c>
      <c r="Y1228" s="10">
        <v>0.51100000000261581</v>
      </c>
      <c r="AD1228" s="6"/>
      <c r="AE1228" s="6"/>
      <c r="AF1228" s="10"/>
      <c r="AG1228" s="10"/>
      <c r="AH1228" s="10"/>
    </row>
    <row r="1229" spans="1:34" x14ac:dyDescent="0.15">
      <c r="A1229" s="2"/>
      <c r="B1229" s="12"/>
      <c r="C1229" s="6"/>
      <c r="D1229" s="6"/>
      <c r="E1229" s="6"/>
      <c r="F1229" s="10"/>
      <c r="G1229" s="10"/>
      <c r="H1229" s="10"/>
      <c r="I1229" s="6"/>
      <c r="J1229" s="81"/>
      <c r="K1229" s="10"/>
      <c r="L1229" s="10"/>
      <c r="M1229" s="10"/>
      <c r="N1229" s="6"/>
      <c r="O1229" s="10"/>
      <c r="P1229" s="10"/>
      <c r="Q1229" s="10"/>
      <c r="R1229" s="6"/>
      <c r="S1229" s="81"/>
      <c r="T1229" s="10"/>
      <c r="U1229" s="10"/>
      <c r="V1229" s="10"/>
      <c r="W1229" s="29">
        <v>-38</v>
      </c>
      <c r="X1229" s="13">
        <f t="shared" si="257"/>
        <v>-30</v>
      </c>
      <c r="Y1229" s="10">
        <v>0.51490999999999643</v>
      </c>
      <c r="AD1229" s="6"/>
      <c r="AE1229" s="6"/>
      <c r="AF1229" s="10"/>
      <c r="AG1229" s="10"/>
      <c r="AH1229" s="10"/>
    </row>
    <row r="1230" spans="1:34" x14ac:dyDescent="0.15">
      <c r="A1230" s="2"/>
      <c r="B1230" s="12"/>
      <c r="C1230" s="6"/>
      <c r="D1230" s="6"/>
      <c r="E1230" s="6"/>
      <c r="F1230" s="10"/>
      <c r="G1230" s="10"/>
      <c r="H1230" s="10"/>
      <c r="I1230" s="6"/>
      <c r="J1230" s="81"/>
      <c r="K1230" s="10"/>
      <c r="L1230" s="10"/>
      <c r="M1230" s="10"/>
      <c r="N1230" s="6"/>
      <c r="O1230" s="10"/>
      <c r="P1230" s="10"/>
      <c r="Q1230" s="10"/>
      <c r="R1230" s="6"/>
      <c r="S1230" s="81"/>
      <c r="T1230" s="10"/>
      <c r="U1230" s="10"/>
      <c r="V1230" s="10"/>
      <c r="W1230" s="29">
        <v>-38</v>
      </c>
      <c r="X1230" s="13">
        <f t="shared" si="257"/>
        <v>-30</v>
      </c>
      <c r="Y1230" s="10">
        <v>0.52436500000203368</v>
      </c>
      <c r="AD1230" s="6"/>
      <c r="AE1230" s="6"/>
      <c r="AF1230" s="10"/>
      <c r="AG1230" s="10"/>
      <c r="AH1230" s="10"/>
    </row>
    <row r="1231" spans="1:34" x14ac:dyDescent="0.15">
      <c r="A1231" s="2"/>
      <c r="B1231" s="12"/>
      <c r="C1231" s="6"/>
      <c r="D1231" s="6"/>
      <c r="E1231" s="6"/>
      <c r="F1231" s="10"/>
      <c r="G1231" s="10"/>
      <c r="H1231" s="10"/>
      <c r="I1231" s="6"/>
      <c r="J1231" s="81"/>
      <c r="K1231" s="10"/>
      <c r="L1231" s="10"/>
      <c r="M1231" s="10"/>
      <c r="N1231" s="6"/>
      <c r="O1231" s="10"/>
      <c r="P1231" s="10"/>
      <c r="Q1231" s="10"/>
      <c r="R1231" s="6"/>
      <c r="S1231" s="81"/>
      <c r="T1231" s="10"/>
      <c r="U1231" s="10"/>
      <c r="V1231" s="10"/>
      <c r="W1231" s="29">
        <v>-38</v>
      </c>
      <c r="X1231" s="13">
        <f t="shared" si="257"/>
        <v>-30</v>
      </c>
      <c r="Y1231" s="10">
        <v>0.52582000000244111</v>
      </c>
      <c r="AD1231" s="6"/>
      <c r="AE1231" s="6"/>
      <c r="AF1231" s="10"/>
      <c r="AG1231" s="10"/>
      <c r="AH1231" s="10"/>
    </row>
    <row r="1232" spans="1:34" x14ac:dyDescent="0.15">
      <c r="A1232" s="2"/>
      <c r="B1232" s="12"/>
      <c r="C1232" s="6"/>
      <c r="D1232" s="6"/>
      <c r="E1232" s="6"/>
      <c r="F1232" s="10"/>
      <c r="G1232" s="10"/>
      <c r="H1232" s="10"/>
      <c r="I1232" s="6"/>
      <c r="J1232" s="81"/>
      <c r="K1232" s="10"/>
      <c r="L1232" s="10"/>
      <c r="M1232" s="10"/>
      <c r="N1232" s="6"/>
      <c r="O1232" s="10"/>
      <c r="P1232" s="10"/>
      <c r="Q1232" s="10"/>
      <c r="R1232" s="6"/>
      <c r="S1232" s="81"/>
      <c r="T1232" s="10"/>
      <c r="U1232" s="10"/>
      <c r="V1232" s="10"/>
      <c r="W1232" s="29">
        <v>-38</v>
      </c>
      <c r="X1232" s="13">
        <f t="shared" si="257"/>
        <v>-30</v>
      </c>
      <c r="Y1232" s="10">
        <v>0.61991500000442001</v>
      </c>
      <c r="AD1232" s="6"/>
      <c r="AE1232" s="6"/>
      <c r="AF1232" s="10"/>
      <c r="AG1232" s="10"/>
      <c r="AH1232" s="10"/>
    </row>
    <row r="1233" spans="1:34" x14ac:dyDescent="0.15">
      <c r="A1233" s="2"/>
      <c r="B1233" s="12"/>
      <c r="C1233" s="6"/>
      <c r="D1233" s="6"/>
      <c r="E1233" s="6"/>
      <c r="F1233" s="10"/>
      <c r="G1233" s="10"/>
      <c r="H1233" s="10"/>
      <c r="I1233" s="6"/>
      <c r="J1233" s="81"/>
      <c r="K1233" s="10"/>
      <c r="L1233" s="10"/>
      <c r="M1233" s="10"/>
      <c r="N1233" s="6"/>
      <c r="O1233" s="10"/>
      <c r="P1233" s="10"/>
      <c r="Q1233" s="10"/>
      <c r="R1233" s="6"/>
      <c r="S1233" s="81"/>
      <c r="T1233" s="10"/>
      <c r="U1233" s="10"/>
      <c r="V1233" s="10"/>
      <c r="W1233" s="29">
        <v>-38</v>
      </c>
      <c r="X1233" s="13">
        <f t="shared" si="257"/>
        <v>-30</v>
      </c>
      <c r="Y1233" s="10">
        <v>0.62737000000604981</v>
      </c>
      <c r="AD1233" s="6"/>
      <c r="AE1233" s="6"/>
      <c r="AF1233" s="10"/>
      <c r="AG1233" s="10"/>
      <c r="AH1233" s="10"/>
    </row>
    <row r="1234" spans="1:34" x14ac:dyDescent="0.15">
      <c r="A1234" s="2"/>
      <c r="B1234" s="12"/>
      <c r="C1234" s="6"/>
      <c r="D1234" s="6"/>
      <c r="E1234" s="6"/>
      <c r="F1234" s="10"/>
      <c r="G1234" s="10"/>
      <c r="H1234" s="10"/>
      <c r="I1234" s="6"/>
      <c r="J1234" s="81"/>
      <c r="K1234" s="10"/>
      <c r="L1234" s="10"/>
      <c r="M1234" s="10"/>
      <c r="N1234" s="6"/>
      <c r="O1234" s="10"/>
      <c r="P1234" s="10"/>
      <c r="Q1234" s="10"/>
      <c r="R1234" s="6"/>
      <c r="S1234" s="81"/>
      <c r="T1234" s="10"/>
      <c r="U1234" s="10"/>
      <c r="V1234" s="10"/>
      <c r="W1234" s="29">
        <v>-38</v>
      </c>
      <c r="X1234" s="13">
        <f t="shared" si="257"/>
        <v>-30</v>
      </c>
      <c r="Y1234" s="10">
        <v>0.65582500000104393</v>
      </c>
      <c r="AD1234" s="6"/>
      <c r="AE1234" s="6"/>
      <c r="AF1234" s="10"/>
      <c r="AG1234" s="10"/>
      <c r="AH1234" s="10"/>
    </row>
    <row r="1235" spans="1:34" x14ac:dyDescent="0.15">
      <c r="A1235" s="2"/>
      <c r="B1235" s="12"/>
      <c r="C1235" s="6"/>
      <c r="D1235" s="6"/>
      <c r="E1235" s="6"/>
      <c r="F1235" s="10"/>
      <c r="G1235" s="10"/>
      <c r="H1235" s="10"/>
      <c r="I1235" s="6"/>
      <c r="J1235" s="81"/>
      <c r="K1235" s="10"/>
      <c r="L1235" s="10"/>
      <c r="M1235" s="10"/>
      <c r="N1235" s="6"/>
      <c r="O1235" s="10"/>
      <c r="P1235" s="10"/>
      <c r="Q1235" s="10"/>
      <c r="R1235" s="6"/>
      <c r="S1235" s="81"/>
      <c r="T1235" s="10"/>
      <c r="U1235" s="10"/>
      <c r="V1235" s="10"/>
      <c r="W1235" s="29">
        <v>-38</v>
      </c>
      <c r="X1235" s="13">
        <f t="shared" si="257"/>
        <v>-30</v>
      </c>
      <c r="Y1235" s="10">
        <v>0.73310000000279008</v>
      </c>
      <c r="AD1235" s="6"/>
      <c r="AE1235" s="6"/>
      <c r="AF1235" s="10"/>
      <c r="AG1235" s="10"/>
      <c r="AH1235" s="10"/>
    </row>
    <row r="1236" spans="1:34" x14ac:dyDescent="0.15">
      <c r="A1236" s="2"/>
      <c r="B1236" s="12"/>
      <c r="C1236" s="6"/>
      <c r="D1236" s="6"/>
      <c r="E1236" s="6"/>
      <c r="F1236" s="10"/>
      <c r="G1236" s="10"/>
      <c r="H1236" s="10"/>
      <c r="I1236" s="6"/>
      <c r="J1236" s="81"/>
      <c r="K1236" s="10"/>
      <c r="L1236" s="10"/>
      <c r="M1236" s="10"/>
      <c r="N1236" s="6"/>
      <c r="O1236" s="10"/>
      <c r="P1236" s="10"/>
      <c r="Q1236" s="10"/>
      <c r="R1236" s="6"/>
      <c r="S1236" s="81"/>
      <c r="T1236" s="10"/>
      <c r="U1236" s="10"/>
      <c r="V1236" s="10"/>
      <c r="W1236" s="29">
        <v>-38</v>
      </c>
      <c r="X1236" s="13">
        <f t="shared" si="257"/>
        <v>-30</v>
      </c>
      <c r="Y1236" s="10">
        <v>0.73255500000279006</v>
      </c>
      <c r="AD1236" s="6"/>
      <c r="AE1236" s="6"/>
      <c r="AF1236" s="10"/>
      <c r="AG1236" s="10"/>
      <c r="AH1236" s="10"/>
    </row>
    <row r="1237" spans="1:34" x14ac:dyDescent="0.15">
      <c r="A1237" s="2"/>
      <c r="B1237" s="12"/>
      <c r="C1237" s="6"/>
      <c r="D1237" s="6"/>
      <c r="E1237" s="6"/>
      <c r="F1237" s="10"/>
      <c r="G1237" s="10"/>
      <c r="H1237" s="10"/>
      <c r="I1237" s="6"/>
      <c r="J1237" s="81"/>
      <c r="K1237" s="10"/>
      <c r="L1237" s="10"/>
      <c r="M1237" s="10"/>
      <c r="N1237" s="6"/>
      <c r="O1237" s="10"/>
      <c r="P1237" s="10"/>
      <c r="Q1237" s="10"/>
      <c r="R1237" s="6"/>
      <c r="S1237" s="81"/>
      <c r="T1237" s="10"/>
      <c r="U1237" s="10"/>
      <c r="V1237" s="10"/>
      <c r="W1237" s="29">
        <v>-38</v>
      </c>
      <c r="X1237" s="13">
        <f t="shared" si="257"/>
        <v>-30</v>
      </c>
      <c r="Y1237" s="10">
        <v>0.71037500000599141</v>
      </c>
      <c r="AD1237" s="6"/>
      <c r="AE1237" s="6"/>
      <c r="AF1237" s="10"/>
      <c r="AG1237" s="10"/>
      <c r="AH1237" s="10"/>
    </row>
    <row r="1238" spans="1:34" x14ac:dyDescent="0.15">
      <c r="A1238" s="2"/>
      <c r="B1238" s="12"/>
      <c r="C1238" s="6"/>
      <c r="D1238" s="6"/>
      <c r="E1238" s="6"/>
      <c r="F1238" s="10"/>
      <c r="G1238" s="10"/>
      <c r="H1238" s="10"/>
      <c r="I1238" s="6"/>
      <c r="J1238" s="81"/>
      <c r="K1238" s="10"/>
      <c r="L1238" s="10"/>
      <c r="M1238" s="10"/>
      <c r="N1238" s="6"/>
      <c r="O1238" s="10"/>
      <c r="P1238" s="10"/>
      <c r="Q1238" s="10"/>
      <c r="R1238" s="6"/>
      <c r="S1238" s="81"/>
      <c r="T1238" s="10"/>
      <c r="U1238" s="10"/>
      <c r="V1238" s="10"/>
      <c r="W1238" s="29">
        <v>-38</v>
      </c>
      <c r="X1238" s="13">
        <f t="shared" si="257"/>
        <v>-30</v>
      </c>
      <c r="Y1238" s="10">
        <v>0.68428500000453618</v>
      </c>
      <c r="AD1238" s="6"/>
      <c r="AE1238" s="6"/>
      <c r="AF1238" s="10"/>
      <c r="AG1238" s="10"/>
      <c r="AH1238" s="10"/>
    </row>
    <row r="1239" spans="1:34" x14ac:dyDescent="0.15">
      <c r="A1239" s="2"/>
      <c r="B1239" s="12"/>
      <c r="C1239" s="6"/>
      <c r="D1239" s="6"/>
      <c r="E1239" s="6"/>
      <c r="F1239" s="10"/>
      <c r="G1239" s="10"/>
      <c r="H1239" s="10"/>
      <c r="I1239" s="6"/>
      <c r="J1239" s="81"/>
      <c r="K1239" s="10"/>
      <c r="L1239" s="10"/>
      <c r="M1239" s="10"/>
      <c r="N1239" s="6"/>
      <c r="O1239" s="10"/>
      <c r="P1239" s="10"/>
      <c r="Q1239" s="10"/>
      <c r="R1239" s="6"/>
      <c r="S1239" s="81"/>
      <c r="T1239" s="10"/>
      <c r="U1239" s="10"/>
      <c r="V1239" s="10"/>
      <c r="W1239" s="29">
        <v>-38</v>
      </c>
      <c r="X1239" s="13">
        <f t="shared" si="257"/>
        <v>-30</v>
      </c>
      <c r="Y1239" s="10">
        <v>0.72419500000197501</v>
      </c>
      <c r="AD1239" s="6"/>
      <c r="AE1239" s="6"/>
      <c r="AF1239" s="10"/>
      <c r="AG1239" s="10"/>
      <c r="AH1239" s="10"/>
    </row>
    <row r="1240" spans="1:34" x14ac:dyDescent="0.15">
      <c r="A1240" s="2"/>
      <c r="B1240" s="12"/>
      <c r="C1240" s="6"/>
      <c r="D1240" s="6"/>
      <c r="E1240" s="6"/>
      <c r="F1240" s="10"/>
      <c r="G1240" s="10"/>
      <c r="H1240" s="10"/>
      <c r="I1240" s="6"/>
      <c r="J1240" s="81"/>
      <c r="K1240" s="10"/>
      <c r="L1240" s="10"/>
      <c r="M1240" s="10"/>
      <c r="N1240" s="6"/>
      <c r="O1240" s="10"/>
      <c r="P1240" s="10"/>
      <c r="Q1240" s="10"/>
      <c r="R1240" s="6"/>
      <c r="S1240" s="81"/>
      <c r="T1240" s="10"/>
      <c r="U1240" s="10"/>
      <c r="V1240" s="10"/>
      <c r="W1240" s="29">
        <v>-38</v>
      </c>
      <c r="X1240" s="13">
        <f t="shared" si="257"/>
        <v>-30</v>
      </c>
      <c r="Y1240" s="10">
        <v>0.72201500000197494</v>
      </c>
      <c r="AD1240" s="6"/>
      <c r="AE1240" s="6"/>
      <c r="AF1240" s="10"/>
      <c r="AG1240" s="10"/>
      <c r="AH1240" s="10"/>
    </row>
    <row r="1241" spans="1:34" x14ac:dyDescent="0.15">
      <c r="A1241" s="2"/>
      <c r="B1241" s="12"/>
      <c r="C1241" s="6"/>
      <c r="D1241" s="6"/>
      <c r="E1241" s="6"/>
      <c r="F1241" s="10"/>
      <c r="G1241" s="10"/>
      <c r="H1241" s="10"/>
      <c r="I1241" s="6"/>
      <c r="J1241" s="81"/>
      <c r="K1241" s="10"/>
      <c r="L1241" s="10"/>
      <c r="M1241" s="10"/>
      <c r="N1241" s="6"/>
      <c r="O1241" s="10"/>
      <c r="P1241" s="10"/>
      <c r="Q1241" s="10"/>
      <c r="R1241" s="6"/>
      <c r="S1241" s="81"/>
      <c r="T1241" s="10"/>
      <c r="U1241" s="10"/>
      <c r="V1241" s="10"/>
      <c r="W1241" s="29">
        <v>-37</v>
      </c>
      <c r="X1241" s="13">
        <f t="shared" si="257"/>
        <v>-30</v>
      </c>
      <c r="Y1241" s="10">
        <v>0.44808500000290707</v>
      </c>
      <c r="AD1241" s="6"/>
      <c r="AE1241" s="6"/>
      <c r="AF1241" s="10"/>
      <c r="AG1241" s="10"/>
      <c r="AH1241" s="10"/>
    </row>
    <row r="1242" spans="1:34" x14ac:dyDescent="0.15">
      <c r="A1242" s="2"/>
      <c r="B1242" s="12"/>
      <c r="C1242" s="6"/>
      <c r="D1242" s="6"/>
      <c r="E1242" s="6"/>
      <c r="F1242" s="10"/>
      <c r="G1242" s="10"/>
      <c r="H1242" s="10"/>
      <c r="I1242" s="6"/>
      <c r="J1242" s="81"/>
      <c r="K1242" s="10"/>
      <c r="L1242" s="10"/>
      <c r="M1242" s="10"/>
      <c r="N1242" s="6"/>
      <c r="O1242" s="10"/>
      <c r="P1242" s="10"/>
      <c r="Q1242" s="10"/>
      <c r="R1242" s="6"/>
      <c r="S1242" s="81"/>
      <c r="T1242" s="10"/>
      <c r="U1242" s="10"/>
      <c r="V1242" s="10"/>
      <c r="W1242" s="29">
        <v>-37</v>
      </c>
      <c r="X1242" s="13">
        <f t="shared" si="257"/>
        <v>-30</v>
      </c>
      <c r="Y1242" s="10">
        <v>0.44890499999988021</v>
      </c>
      <c r="AD1242" s="6"/>
      <c r="AE1242" s="6"/>
      <c r="AF1242" s="10"/>
      <c r="AG1242" s="10"/>
      <c r="AH1242" s="10"/>
    </row>
    <row r="1243" spans="1:34" x14ac:dyDescent="0.15">
      <c r="A1243" s="2"/>
      <c r="B1243" s="12"/>
      <c r="C1243" s="6"/>
      <c r="D1243" s="6"/>
      <c r="E1243" s="6"/>
      <c r="F1243" s="10"/>
      <c r="G1243" s="10"/>
      <c r="H1243" s="10"/>
      <c r="I1243" s="6"/>
      <c r="J1243" s="81"/>
      <c r="K1243" s="10"/>
      <c r="L1243" s="10"/>
      <c r="M1243" s="10"/>
      <c r="N1243" s="6"/>
      <c r="O1243" s="10"/>
      <c r="P1243" s="10"/>
      <c r="Q1243" s="10"/>
      <c r="R1243" s="6"/>
      <c r="S1243" s="81"/>
      <c r="T1243" s="10"/>
      <c r="U1243" s="10"/>
      <c r="V1243" s="10"/>
      <c r="W1243" s="29">
        <v>-37</v>
      </c>
      <c r="X1243" s="13">
        <f t="shared" si="257"/>
        <v>-30</v>
      </c>
      <c r="Y1243" s="10">
        <v>0.43236000000389652</v>
      </c>
      <c r="AD1243" s="6"/>
      <c r="AE1243" s="6"/>
      <c r="AF1243" s="10"/>
      <c r="AG1243" s="10"/>
      <c r="AH1243" s="10"/>
    </row>
    <row r="1244" spans="1:34" x14ac:dyDescent="0.15">
      <c r="A1244" s="2"/>
      <c r="B1244" s="12"/>
      <c r="C1244" s="6"/>
      <c r="D1244" s="6"/>
      <c r="E1244" s="6"/>
      <c r="F1244" s="10"/>
      <c r="G1244" s="10"/>
      <c r="H1244" s="10"/>
      <c r="I1244" s="6"/>
      <c r="J1244" s="81"/>
      <c r="K1244" s="10"/>
      <c r="L1244" s="10"/>
      <c r="M1244" s="10"/>
      <c r="N1244" s="6"/>
      <c r="O1244" s="10"/>
      <c r="P1244" s="10"/>
      <c r="Q1244" s="10"/>
      <c r="R1244" s="6"/>
      <c r="S1244" s="81"/>
      <c r="T1244" s="10"/>
      <c r="U1244" s="10"/>
      <c r="V1244" s="10"/>
      <c r="W1244" s="29">
        <v>-37</v>
      </c>
      <c r="X1244" s="13">
        <f t="shared" si="257"/>
        <v>-30</v>
      </c>
      <c r="Y1244" s="10">
        <v>0.43018000000389645</v>
      </c>
      <c r="AD1244" s="6"/>
      <c r="AE1244" s="6"/>
      <c r="AF1244" s="10"/>
      <c r="AG1244" s="10"/>
      <c r="AH1244" s="10"/>
    </row>
    <row r="1245" spans="1:34" x14ac:dyDescent="0.15">
      <c r="A1245" s="2"/>
      <c r="B1245" s="12"/>
      <c r="C1245" s="6"/>
      <c r="D1245" s="6"/>
      <c r="E1245" s="6"/>
      <c r="F1245" s="10"/>
      <c r="G1245" s="10"/>
      <c r="H1245" s="10"/>
      <c r="I1245" s="6"/>
      <c r="J1245" s="81"/>
      <c r="K1245" s="10"/>
      <c r="L1245" s="10"/>
      <c r="M1245" s="10"/>
      <c r="N1245" s="6"/>
      <c r="O1245" s="10"/>
      <c r="P1245" s="10"/>
      <c r="Q1245" s="10"/>
      <c r="R1245" s="6"/>
      <c r="S1245" s="81"/>
      <c r="T1245" s="10"/>
      <c r="U1245" s="10"/>
      <c r="V1245" s="10"/>
      <c r="W1245" s="29">
        <v>-37</v>
      </c>
      <c r="X1245" s="13">
        <f t="shared" si="257"/>
        <v>-30</v>
      </c>
      <c r="Y1245" s="10">
        <v>0.42463499999923981</v>
      </c>
      <c r="AD1245" s="6"/>
      <c r="AE1245" s="6"/>
      <c r="AF1245" s="10"/>
      <c r="AG1245" s="10"/>
      <c r="AH1245" s="10"/>
    </row>
    <row r="1246" spans="1:34" x14ac:dyDescent="0.15">
      <c r="A1246" s="2"/>
      <c r="B1246" s="12"/>
      <c r="C1246" s="6"/>
      <c r="D1246" s="6"/>
      <c r="E1246" s="6"/>
      <c r="F1246" s="10"/>
      <c r="G1246" s="10"/>
      <c r="H1246" s="10"/>
      <c r="I1246" s="6"/>
      <c r="J1246" s="81"/>
      <c r="K1246" s="10"/>
      <c r="L1246" s="10"/>
      <c r="M1246" s="10"/>
      <c r="N1246" s="6"/>
      <c r="O1246" s="10"/>
      <c r="P1246" s="10"/>
      <c r="Q1246" s="10"/>
      <c r="R1246" s="6"/>
      <c r="S1246" s="81"/>
      <c r="T1246" s="10"/>
      <c r="U1246" s="10"/>
      <c r="V1246" s="10"/>
      <c r="W1246" s="29">
        <v>-37</v>
      </c>
      <c r="X1246" s="13">
        <f t="shared" si="257"/>
        <v>-30</v>
      </c>
      <c r="Y1246" s="10">
        <v>0.50609000000139348</v>
      </c>
      <c r="AD1246" s="6"/>
      <c r="AE1246" s="6"/>
      <c r="AF1246" s="10"/>
      <c r="AG1246" s="10"/>
      <c r="AH1246" s="10"/>
    </row>
    <row r="1247" spans="1:34" x14ac:dyDescent="0.15">
      <c r="A1247" s="2"/>
      <c r="B1247" s="12"/>
      <c r="C1247" s="6"/>
      <c r="D1247" s="6"/>
      <c r="E1247" s="6"/>
      <c r="F1247" s="10"/>
      <c r="G1247" s="10"/>
      <c r="H1247" s="10"/>
      <c r="I1247" s="6"/>
      <c r="J1247" s="81"/>
      <c r="K1247" s="10"/>
      <c r="L1247" s="10"/>
      <c r="M1247" s="10"/>
      <c r="N1247" s="6"/>
      <c r="O1247" s="10"/>
      <c r="P1247" s="10"/>
      <c r="Q1247" s="10"/>
      <c r="R1247" s="6"/>
      <c r="S1247" s="81"/>
      <c r="T1247" s="10"/>
      <c r="U1247" s="10"/>
      <c r="V1247" s="10"/>
      <c r="W1247" s="29">
        <v>-37</v>
      </c>
      <c r="X1247" s="13">
        <f t="shared" si="257"/>
        <v>-30</v>
      </c>
      <c r="Y1247" s="10">
        <v>0.70973500000133494</v>
      </c>
      <c r="AD1247" s="6"/>
      <c r="AE1247" s="6"/>
      <c r="AF1247" s="10"/>
      <c r="AG1247" s="10"/>
      <c r="AH1247" s="10"/>
    </row>
    <row r="1248" spans="1:34" x14ac:dyDescent="0.15">
      <c r="A1248" s="2"/>
      <c r="B1248" s="12"/>
      <c r="C1248" s="6"/>
      <c r="D1248" s="6"/>
      <c r="E1248" s="6"/>
      <c r="F1248" s="10"/>
      <c r="G1248" s="10"/>
      <c r="H1248" s="10"/>
      <c r="I1248" s="6"/>
      <c r="J1248" s="81"/>
      <c r="K1248" s="10"/>
      <c r="L1248" s="10"/>
      <c r="M1248" s="10"/>
      <c r="N1248" s="6"/>
      <c r="O1248" s="10"/>
      <c r="P1248" s="10"/>
      <c r="Q1248" s="10"/>
      <c r="R1248" s="6"/>
      <c r="S1248" s="81"/>
      <c r="T1248" s="10"/>
      <c r="U1248" s="10"/>
      <c r="V1248" s="10"/>
      <c r="W1248" s="29">
        <v>-37</v>
      </c>
      <c r="X1248" s="13">
        <f t="shared" si="257"/>
        <v>-30</v>
      </c>
      <c r="Y1248" s="10">
        <v>0.71146500000599144</v>
      </c>
      <c r="AD1248" s="6"/>
      <c r="AE1248" s="6"/>
      <c r="AF1248" s="10"/>
      <c r="AG1248" s="10"/>
      <c r="AH1248" s="10"/>
    </row>
    <row r="1249" spans="1:34" x14ac:dyDescent="0.15">
      <c r="A1249" s="2"/>
      <c r="B1249" s="12"/>
      <c r="C1249" s="6"/>
      <c r="D1249" s="6"/>
      <c r="E1249" s="6"/>
      <c r="F1249" s="10"/>
      <c r="G1249" s="10"/>
      <c r="H1249" s="10"/>
      <c r="I1249" s="6"/>
      <c r="J1249" s="81"/>
      <c r="K1249" s="10"/>
      <c r="L1249" s="10"/>
      <c r="M1249" s="10"/>
      <c r="N1249" s="6"/>
      <c r="O1249" s="10"/>
      <c r="P1249" s="10"/>
      <c r="Q1249" s="10"/>
      <c r="R1249" s="6"/>
      <c r="S1249" s="81"/>
      <c r="T1249" s="10"/>
      <c r="U1249" s="10"/>
      <c r="V1249" s="10"/>
      <c r="W1249" s="29">
        <v>-36</v>
      </c>
      <c r="X1249" s="13">
        <f t="shared" si="257"/>
        <v>-30</v>
      </c>
      <c r="Y1249" s="10">
        <v>0.44954000000331451</v>
      </c>
      <c r="AD1249" s="6"/>
      <c r="AE1249" s="6"/>
      <c r="AF1249" s="10"/>
      <c r="AG1249" s="10"/>
      <c r="AH1249" s="10"/>
    </row>
    <row r="1250" spans="1:34" x14ac:dyDescent="0.15">
      <c r="A1250" s="2"/>
      <c r="B1250" s="12"/>
      <c r="C1250" s="6"/>
      <c r="D1250" s="6"/>
      <c r="E1250" s="6"/>
      <c r="F1250" s="10"/>
      <c r="G1250" s="10"/>
      <c r="H1250" s="10"/>
      <c r="I1250" s="6"/>
      <c r="J1250" s="81"/>
      <c r="K1250" s="10"/>
      <c r="L1250" s="10"/>
      <c r="M1250" s="10"/>
      <c r="N1250" s="6"/>
      <c r="O1250" s="10"/>
      <c r="P1250" s="10"/>
      <c r="Q1250" s="10"/>
      <c r="R1250" s="6"/>
      <c r="S1250" s="81"/>
      <c r="T1250" s="10"/>
      <c r="U1250" s="10"/>
      <c r="V1250" s="10"/>
      <c r="W1250" s="29">
        <v>-36</v>
      </c>
      <c r="X1250" s="13">
        <f t="shared" si="257"/>
        <v>-30</v>
      </c>
      <c r="Y1250" s="10">
        <v>0.51545499999999644</v>
      </c>
      <c r="AD1250" s="6"/>
      <c r="AE1250" s="6"/>
      <c r="AF1250" s="10"/>
      <c r="AG1250" s="10"/>
      <c r="AH1250" s="10"/>
    </row>
    <row r="1251" spans="1:34" x14ac:dyDescent="0.15">
      <c r="A1251" s="2"/>
      <c r="B1251" s="12"/>
      <c r="C1251" s="6"/>
      <c r="D1251" s="6"/>
      <c r="E1251" s="6"/>
      <c r="F1251" s="10"/>
      <c r="G1251" s="10"/>
      <c r="H1251" s="10"/>
      <c r="I1251" s="6"/>
      <c r="J1251" s="81"/>
      <c r="K1251" s="10"/>
      <c r="L1251" s="10"/>
      <c r="M1251" s="10"/>
      <c r="N1251" s="6"/>
      <c r="O1251" s="10"/>
      <c r="P1251" s="10"/>
      <c r="Q1251" s="10"/>
      <c r="R1251" s="6"/>
      <c r="S1251" s="81"/>
      <c r="T1251" s="10"/>
      <c r="U1251" s="10"/>
      <c r="V1251" s="10"/>
      <c r="W1251" s="29">
        <v>-36</v>
      </c>
      <c r="X1251" s="13">
        <f t="shared" si="257"/>
        <v>-30</v>
      </c>
      <c r="Y1251" s="10">
        <v>0.71174000000296456</v>
      </c>
      <c r="AD1251" s="6"/>
      <c r="AE1251" s="6"/>
      <c r="AF1251" s="10"/>
      <c r="AG1251" s="10"/>
      <c r="AH1251" s="10"/>
    </row>
    <row r="1252" spans="1:34" x14ac:dyDescent="0.15">
      <c r="A1252" s="2"/>
      <c r="B1252" s="12"/>
      <c r="C1252" s="6"/>
      <c r="D1252" s="6"/>
      <c r="E1252" s="6"/>
      <c r="F1252" s="10"/>
      <c r="G1252" s="10"/>
      <c r="H1252" s="10"/>
      <c r="I1252" s="6"/>
      <c r="J1252" s="81"/>
      <c r="K1252" s="10"/>
      <c r="L1252" s="10"/>
      <c r="M1252" s="10"/>
      <c r="N1252" s="6"/>
      <c r="O1252" s="10"/>
      <c r="P1252" s="10"/>
      <c r="Q1252" s="10"/>
      <c r="R1252" s="6"/>
      <c r="S1252" s="81"/>
      <c r="T1252" s="10"/>
      <c r="U1252" s="10"/>
      <c r="V1252" s="10"/>
      <c r="W1252" s="29">
        <v>-35</v>
      </c>
      <c r="X1252" s="13">
        <f t="shared" si="257"/>
        <v>-30</v>
      </c>
      <c r="Y1252" s="10">
        <v>0.43262999999964746</v>
      </c>
      <c r="AD1252" s="6"/>
      <c r="AE1252" s="6"/>
      <c r="AF1252" s="10"/>
      <c r="AG1252" s="10"/>
      <c r="AH1252" s="10"/>
    </row>
    <row r="1253" spans="1:34" x14ac:dyDescent="0.15">
      <c r="A1253" s="2"/>
      <c r="B1253" s="12"/>
      <c r="C1253" s="6"/>
      <c r="D1253" s="6"/>
      <c r="E1253" s="6"/>
      <c r="F1253" s="10"/>
      <c r="G1253" s="10"/>
      <c r="H1253" s="10"/>
      <c r="I1253" s="6"/>
      <c r="J1253" s="81"/>
      <c r="K1253" s="10"/>
      <c r="L1253" s="10"/>
      <c r="M1253" s="10"/>
      <c r="N1253" s="6"/>
      <c r="O1253" s="10"/>
      <c r="P1253" s="10"/>
      <c r="Q1253" s="10"/>
      <c r="R1253" s="6"/>
      <c r="S1253" s="81"/>
      <c r="T1253" s="10"/>
      <c r="U1253" s="10"/>
      <c r="V1253" s="10"/>
      <c r="W1253" s="29">
        <v>-35</v>
      </c>
      <c r="X1253" s="13">
        <f t="shared" si="257"/>
        <v>-30</v>
      </c>
      <c r="Y1253" s="10">
        <v>0.44981500000028762</v>
      </c>
      <c r="AD1253" s="6"/>
      <c r="AE1253" s="6"/>
      <c r="AF1253" s="10"/>
      <c r="AG1253" s="10"/>
      <c r="AH1253" s="10"/>
    </row>
    <row r="1254" spans="1:34" x14ac:dyDescent="0.15">
      <c r="A1254" s="2"/>
      <c r="B1254" s="12"/>
      <c r="C1254" s="6"/>
      <c r="D1254" s="6"/>
      <c r="E1254" s="6"/>
      <c r="F1254" s="10"/>
      <c r="G1254" s="10"/>
      <c r="H1254" s="10"/>
      <c r="I1254" s="6"/>
      <c r="J1254" s="81"/>
      <c r="K1254" s="10"/>
      <c r="L1254" s="10"/>
      <c r="M1254" s="10"/>
      <c r="N1254" s="6"/>
      <c r="O1254" s="10"/>
      <c r="P1254" s="10"/>
      <c r="Q1254" s="10"/>
      <c r="R1254" s="6"/>
      <c r="S1254" s="81"/>
      <c r="T1254" s="10"/>
      <c r="U1254" s="10"/>
      <c r="V1254" s="10"/>
      <c r="W1254" s="29">
        <v>-34</v>
      </c>
      <c r="X1254" s="13">
        <f t="shared" si="257"/>
        <v>-30</v>
      </c>
      <c r="Y1254" s="10">
        <v>0.48035500000517728</v>
      </c>
      <c r="AD1254" s="6"/>
      <c r="AE1254" s="6"/>
      <c r="AF1254" s="10"/>
      <c r="AG1254" s="10"/>
      <c r="AH1254" s="10"/>
    </row>
    <row r="1255" spans="1:34" x14ac:dyDescent="0.15">
      <c r="A1255" s="2"/>
      <c r="B1255" s="12"/>
      <c r="C1255" s="6"/>
      <c r="D1255" s="6"/>
      <c r="E1255" s="6"/>
      <c r="F1255" s="10"/>
      <c r="G1255" s="10"/>
      <c r="H1255" s="10"/>
      <c r="I1255" s="6"/>
      <c r="J1255" s="81"/>
      <c r="K1255" s="10"/>
      <c r="L1255" s="10"/>
      <c r="M1255" s="10"/>
      <c r="N1255" s="6"/>
      <c r="O1255" s="10"/>
      <c r="P1255" s="10"/>
      <c r="Q1255" s="10"/>
      <c r="R1255" s="6"/>
      <c r="S1255" s="81"/>
      <c r="T1255" s="10"/>
      <c r="U1255" s="10"/>
      <c r="V1255" s="10"/>
      <c r="W1255" s="29">
        <v>-34</v>
      </c>
      <c r="X1255" s="13">
        <f t="shared" si="257"/>
        <v>-30</v>
      </c>
      <c r="Y1255" s="10">
        <v>0.44081000000086989</v>
      </c>
      <c r="AD1255" s="6"/>
      <c r="AE1255" s="6"/>
      <c r="AF1255" s="10"/>
      <c r="AG1255" s="10"/>
      <c r="AH1255" s="10"/>
    </row>
    <row r="1256" spans="1:34" x14ac:dyDescent="0.15">
      <c r="A1256" s="2"/>
      <c r="B1256" s="12"/>
      <c r="C1256" s="6"/>
      <c r="D1256" s="6"/>
      <c r="E1256" s="6"/>
      <c r="F1256" s="10"/>
      <c r="G1256" s="10"/>
      <c r="H1256" s="10"/>
      <c r="I1256" s="6"/>
      <c r="J1256" s="81"/>
      <c r="K1256" s="10"/>
      <c r="L1256" s="10"/>
      <c r="M1256" s="10"/>
      <c r="N1256" s="6"/>
      <c r="O1256" s="10"/>
      <c r="P1256" s="10"/>
      <c r="Q1256" s="10"/>
      <c r="R1256" s="6"/>
      <c r="S1256" s="81"/>
      <c r="T1256" s="10"/>
      <c r="U1256" s="10"/>
      <c r="V1256" s="10"/>
      <c r="W1256" s="29">
        <v>-34</v>
      </c>
      <c r="X1256" s="13">
        <f t="shared" si="257"/>
        <v>-30</v>
      </c>
      <c r="Y1256" s="10">
        <v>0.43526500000348922</v>
      </c>
      <c r="AD1256" s="6"/>
      <c r="AE1256" s="6"/>
      <c r="AF1256" s="10"/>
      <c r="AG1256" s="10"/>
      <c r="AH1256" s="10"/>
    </row>
    <row r="1257" spans="1:34" x14ac:dyDescent="0.15">
      <c r="A1257" s="2"/>
      <c r="B1257" s="12"/>
      <c r="C1257" s="6"/>
      <c r="D1257" s="6"/>
      <c r="E1257" s="6"/>
      <c r="F1257" s="10"/>
      <c r="G1257" s="10"/>
      <c r="H1257" s="10"/>
      <c r="I1257" s="6"/>
      <c r="J1257" s="81"/>
      <c r="K1257" s="10"/>
      <c r="L1257" s="10"/>
      <c r="M1257" s="10"/>
      <c r="N1257" s="6"/>
      <c r="O1257" s="10"/>
      <c r="P1257" s="10"/>
      <c r="Q1257" s="10"/>
      <c r="R1257" s="6"/>
      <c r="S1257" s="81"/>
      <c r="T1257" s="10"/>
      <c r="U1257" s="10"/>
      <c r="V1257" s="10"/>
      <c r="W1257" s="29">
        <v>-34</v>
      </c>
      <c r="X1257" s="13">
        <f t="shared" si="257"/>
        <v>-30</v>
      </c>
      <c r="Y1257" s="10">
        <v>0.45271999999988033</v>
      </c>
      <c r="AD1257" s="6"/>
      <c r="AE1257" s="6"/>
      <c r="AF1257" s="10"/>
      <c r="AG1257" s="10"/>
      <c r="AH1257" s="10"/>
    </row>
    <row r="1258" spans="1:34" x14ac:dyDescent="0.15">
      <c r="A1258" s="2"/>
      <c r="B1258" s="12"/>
      <c r="C1258" s="6"/>
      <c r="D1258" s="6"/>
      <c r="E1258" s="6"/>
      <c r="F1258" s="10"/>
      <c r="G1258" s="10"/>
      <c r="H1258" s="10"/>
      <c r="I1258" s="6"/>
      <c r="J1258" s="81"/>
      <c r="K1258" s="10"/>
      <c r="L1258" s="10"/>
      <c r="M1258" s="10"/>
      <c r="N1258" s="6"/>
      <c r="O1258" s="10"/>
      <c r="P1258" s="10"/>
      <c r="Q1258" s="10"/>
      <c r="R1258" s="6"/>
      <c r="S1258" s="81"/>
      <c r="T1258" s="10"/>
      <c r="U1258" s="10"/>
      <c r="V1258" s="10"/>
      <c r="W1258" s="29">
        <v>-34</v>
      </c>
      <c r="X1258" s="13">
        <f t="shared" si="257"/>
        <v>-30</v>
      </c>
      <c r="Y1258" s="10">
        <v>0.45117500000331456</v>
      </c>
      <c r="AD1258" s="6"/>
      <c r="AE1258" s="6"/>
      <c r="AF1258" s="10"/>
      <c r="AG1258" s="10"/>
      <c r="AH1258" s="10"/>
    </row>
    <row r="1259" spans="1:34" x14ac:dyDescent="0.15">
      <c r="A1259" s="2"/>
      <c r="B1259" s="12"/>
      <c r="C1259" s="6"/>
      <c r="D1259" s="6"/>
      <c r="E1259" s="6"/>
      <c r="F1259" s="10"/>
      <c r="G1259" s="10"/>
      <c r="H1259" s="10"/>
      <c r="I1259" s="6"/>
      <c r="J1259" s="81"/>
      <c r="K1259" s="10"/>
      <c r="L1259" s="10"/>
      <c r="M1259" s="10"/>
      <c r="N1259" s="6"/>
      <c r="O1259" s="10"/>
      <c r="P1259" s="10"/>
      <c r="Q1259" s="10"/>
      <c r="R1259" s="6"/>
      <c r="S1259" s="81"/>
      <c r="T1259" s="10"/>
      <c r="U1259" s="10"/>
      <c r="V1259" s="10"/>
      <c r="W1259" s="29">
        <v>-34</v>
      </c>
      <c r="X1259" s="13">
        <f t="shared" si="257"/>
        <v>-30</v>
      </c>
      <c r="Y1259" s="10">
        <v>0.44899500000331449</v>
      </c>
      <c r="AD1259" s="6"/>
      <c r="AE1259" s="6"/>
      <c r="AF1259" s="10"/>
      <c r="AG1259" s="10"/>
      <c r="AH1259" s="10"/>
    </row>
    <row r="1260" spans="1:34" x14ac:dyDescent="0.15">
      <c r="A1260" s="2"/>
      <c r="B1260" s="12"/>
      <c r="C1260" s="6"/>
      <c r="D1260" s="6"/>
      <c r="E1260" s="6"/>
      <c r="F1260" s="10"/>
      <c r="G1260" s="10"/>
      <c r="H1260" s="10"/>
      <c r="I1260" s="6"/>
      <c r="J1260" s="81"/>
      <c r="K1260" s="10"/>
      <c r="L1260" s="10"/>
      <c r="M1260" s="10"/>
      <c r="N1260" s="6"/>
      <c r="O1260" s="10"/>
      <c r="P1260" s="10"/>
      <c r="Q1260" s="10"/>
      <c r="R1260" s="6"/>
      <c r="S1260" s="81"/>
      <c r="T1260" s="10"/>
      <c r="U1260" s="10"/>
      <c r="V1260" s="10"/>
      <c r="W1260" s="29">
        <v>-33</v>
      </c>
      <c r="X1260" s="13">
        <f t="shared" si="257"/>
        <v>-30</v>
      </c>
      <c r="Y1260" s="10">
        <v>0.91397000000098716</v>
      </c>
      <c r="AD1260" s="6"/>
      <c r="AE1260" s="6"/>
      <c r="AF1260" s="10"/>
      <c r="AG1260" s="10"/>
      <c r="AH1260" s="10"/>
    </row>
    <row r="1261" spans="1:34" x14ac:dyDescent="0.15">
      <c r="A1261" s="2"/>
      <c r="B1261" s="12"/>
      <c r="C1261" s="6"/>
      <c r="D1261" s="6"/>
      <c r="E1261" s="6"/>
      <c r="F1261" s="10"/>
      <c r="G1261" s="10"/>
      <c r="H1261" s="10"/>
      <c r="I1261" s="6"/>
      <c r="J1261" s="81"/>
      <c r="K1261" s="10"/>
      <c r="L1261" s="10"/>
      <c r="M1261" s="10"/>
      <c r="N1261" s="6"/>
      <c r="O1261" s="10"/>
      <c r="P1261" s="10"/>
      <c r="Q1261" s="10"/>
      <c r="R1261" s="6"/>
      <c r="S1261" s="81"/>
      <c r="T1261" s="10"/>
      <c r="U1261" s="10"/>
      <c r="V1261" s="10"/>
      <c r="W1261" s="29">
        <v>-31</v>
      </c>
      <c r="X1261" s="13">
        <f t="shared" si="257"/>
        <v>-30</v>
      </c>
      <c r="Y1261" s="10">
        <v>0.86487000000331582</v>
      </c>
      <c r="AD1261" s="6"/>
      <c r="AE1261" s="6"/>
      <c r="AF1261" s="10"/>
      <c r="AG1261" s="10"/>
      <c r="AH1261" s="10"/>
    </row>
    <row r="1262" spans="1:34" x14ac:dyDescent="0.15">
      <c r="A1262" s="2"/>
      <c r="B1262" s="12"/>
      <c r="C1262" s="6"/>
      <c r="D1262" s="6"/>
      <c r="E1262" s="6"/>
      <c r="F1262" s="10"/>
      <c r="G1262" s="10"/>
      <c r="H1262" s="10"/>
      <c r="I1262" s="6"/>
      <c r="J1262" s="81"/>
      <c r="K1262" s="10"/>
      <c r="L1262" s="10"/>
      <c r="M1262" s="10"/>
      <c r="N1262" s="6"/>
      <c r="O1262" s="10"/>
      <c r="P1262" s="10"/>
      <c r="Q1262" s="10"/>
      <c r="R1262" s="6"/>
      <c r="S1262" s="81"/>
      <c r="T1262" s="10"/>
      <c r="U1262" s="10"/>
      <c r="V1262" s="10"/>
      <c r="W1262" s="29">
        <v>-31</v>
      </c>
      <c r="X1262" s="13">
        <f t="shared" si="257"/>
        <v>-30</v>
      </c>
      <c r="Y1262" s="10">
        <v>0.83387500000186043</v>
      </c>
      <c r="AD1262" s="6"/>
      <c r="AE1262" s="6"/>
      <c r="AF1262" s="10"/>
      <c r="AG1262" s="10"/>
      <c r="AH1262" s="10"/>
    </row>
    <row r="1263" spans="1:34" x14ac:dyDescent="0.15">
      <c r="A1263" s="2"/>
      <c r="B1263" s="12"/>
      <c r="C1263" s="6"/>
      <c r="D1263" s="6"/>
      <c r="E1263" s="6"/>
      <c r="F1263" s="10"/>
      <c r="G1263" s="10"/>
      <c r="H1263" s="10"/>
      <c r="I1263" s="6"/>
      <c r="J1263" s="81"/>
      <c r="K1263" s="10"/>
      <c r="L1263" s="10"/>
      <c r="M1263" s="10"/>
      <c r="N1263" s="6"/>
      <c r="O1263" s="10"/>
      <c r="P1263" s="10"/>
      <c r="Q1263" s="10"/>
      <c r="R1263" s="6"/>
      <c r="S1263" s="81"/>
      <c r="T1263" s="10"/>
      <c r="U1263" s="10"/>
      <c r="V1263" s="10"/>
      <c r="W1263" s="29">
        <v>-31</v>
      </c>
      <c r="X1263" s="13">
        <f t="shared" si="257"/>
        <v>-30</v>
      </c>
      <c r="Y1263" s="10">
        <v>0.83787500000267534</v>
      </c>
      <c r="AD1263" s="6"/>
      <c r="AE1263" s="6"/>
      <c r="AF1263" s="10"/>
      <c r="AG1263" s="10"/>
      <c r="AH1263" s="10"/>
    </row>
    <row r="1264" spans="1:34" x14ac:dyDescent="0.15">
      <c r="A1264" s="2"/>
      <c r="B1264" s="12"/>
      <c r="C1264" s="6"/>
      <c r="D1264" s="6"/>
      <c r="E1264" s="6"/>
      <c r="F1264" s="10"/>
      <c r="G1264" s="10"/>
      <c r="H1264" s="10"/>
      <c r="I1264" s="6"/>
      <c r="J1264" s="81"/>
      <c r="K1264" s="10"/>
      <c r="L1264" s="10"/>
      <c r="M1264" s="10"/>
      <c r="N1264" s="6"/>
      <c r="O1264" s="10"/>
      <c r="P1264" s="10"/>
      <c r="Q1264" s="10"/>
      <c r="R1264" s="6"/>
      <c r="S1264" s="81"/>
      <c r="T1264" s="10"/>
      <c r="U1264" s="10"/>
      <c r="V1264" s="10"/>
      <c r="W1264" s="29">
        <v>-31</v>
      </c>
      <c r="X1264" s="13">
        <f t="shared" si="257"/>
        <v>-30</v>
      </c>
      <c r="Y1264" s="10">
        <v>0.91142500000057969</v>
      </c>
      <c r="AD1264" s="6"/>
      <c r="AE1264" s="6"/>
      <c r="AF1264" s="10"/>
      <c r="AG1264" s="10"/>
      <c r="AH1264" s="10"/>
    </row>
    <row r="1265" spans="1:34" x14ac:dyDescent="0.15">
      <c r="A1265" s="2"/>
      <c r="B1265" s="12"/>
      <c r="C1265" s="6"/>
      <c r="D1265" s="6"/>
      <c r="E1265" s="6"/>
      <c r="F1265" s="10"/>
      <c r="G1265" s="10"/>
      <c r="H1265" s="10"/>
      <c r="I1265" s="6"/>
      <c r="J1265" s="81"/>
      <c r="K1265" s="10"/>
      <c r="L1265" s="10"/>
      <c r="M1265" s="10"/>
      <c r="N1265" s="6"/>
      <c r="O1265" s="10"/>
      <c r="P1265" s="10"/>
      <c r="Q1265" s="10"/>
      <c r="R1265" s="6"/>
      <c r="S1265" s="81"/>
      <c r="T1265" s="10"/>
      <c r="U1265" s="10"/>
      <c r="V1265" s="10"/>
      <c r="W1265" s="29">
        <v>-30</v>
      </c>
      <c r="X1265" s="13">
        <f t="shared" si="257"/>
        <v>-30</v>
      </c>
      <c r="Y1265" s="10">
        <v>0.83778000000529484</v>
      </c>
      <c r="AD1265" s="6"/>
      <c r="AE1265" s="6"/>
      <c r="AF1265" s="10"/>
      <c r="AG1265" s="10"/>
      <c r="AH1265" s="10"/>
    </row>
    <row r="1266" spans="1:34" x14ac:dyDescent="0.15">
      <c r="A1266" s="2"/>
      <c r="B1266" s="12"/>
      <c r="C1266" s="6"/>
      <c r="D1266" s="6"/>
      <c r="E1266" s="6"/>
      <c r="F1266" s="10"/>
      <c r="G1266" s="10"/>
      <c r="H1266" s="10"/>
      <c r="I1266" s="6"/>
      <c r="J1266" s="81"/>
      <c r="K1266" s="10"/>
      <c r="L1266" s="10"/>
      <c r="M1266" s="10"/>
      <c r="N1266" s="6"/>
      <c r="O1266" s="10"/>
      <c r="P1266" s="10"/>
      <c r="Q1266" s="10"/>
      <c r="R1266" s="6"/>
      <c r="S1266" s="81"/>
      <c r="T1266" s="10"/>
      <c r="U1266" s="10"/>
      <c r="V1266" s="10"/>
      <c r="W1266" s="29">
        <v>-30</v>
      </c>
      <c r="X1266" s="13">
        <f t="shared" si="257"/>
        <v>-30</v>
      </c>
      <c r="Y1266" s="10">
        <v>0.83105500000447985</v>
      </c>
      <c r="AD1266" s="6"/>
      <c r="AE1266" s="6"/>
      <c r="AF1266" s="10"/>
      <c r="AG1266" s="10"/>
      <c r="AH1266" s="10"/>
    </row>
    <row r="1267" spans="1:34" x14ac:dyDescent="0.15">
      <c r="A1267" s="2"/>
      <c r="B1267" s="12"/>
      <c r="C1267" s="6"/>
      <c r="D1267" s="6"/>
      <c r="E1267" s="6"/>
      <c r="F1267" s="10"/>
      <c r="G1267" s="10"/>
      <c r="H1267" s="10"/>
      <c r="I1267" s="6"/>
      <c r="J1267" s="81"/>
      <c r="K1267" s="10"/>
      <c r="L1267" s="10"/>
      <c r="M1267" s="10"/>
      <c r="N1267" s="6"/>
      <c r="O1267" s="10"/>
      <c r="P1267" s="10"/>
      <c r="Q1267" s="10"/>
      <c r="R1267" s="6"/>
      <c r="S1267" s="81"/>
      <c r="T1267" s="10"/>
      <c r="U1267" s="10"/>
      <c r="V1267" s="10"/>
      <c r="W1267" s="29">
        <v>-30</v>
      </c>
      <c r="X1267" s="13">
        <f t="shared" si="257"/>
        <v>-30</v>
      </c>
      <c r="Y1267" s="10">
        <v>0.83451000000529474</v>
      </c>
      <c r="AD1267" s="6"/>
      <c r="AE1267" s="6"/>
      <c r="AF1267" s="10"/>
      <c r="AG1267" s="10"/>
      <c r="AH1267" s="10"/>
    </row>
    <row r="1268" spans="1:34" x14ac:dyDescent="0.15">
      <c r="A1268" s="2"/>
      <c r="B1268" s="12"/>
      <c r="C1268" s="6"/>
      <c r="D1268" s="6"/>
      <c r="E1268" s="6"/>
      <c r="F1268" s="10"/>
      <c r="G1268" s="10"/>
      <c r="H1268" s="10"/>
      <c r="I1268" s="6"/>
      <c r="J1268" s="81"/>
      <c r="K1268" s="10"/>
      <c r="L1268" s="10"/>
      <c r="M1268" s="10"/>
      <c r="N1268" s="6"/>
      <c r="O1268" s="10"/>
      <c r="P1268" s="10"/>
      <c r="Q1268" s="10"/>
      <c r="R1268" s="6"/>
      <c r="S1268" s="81"/>
      <c r="T1268" s="10"/>
      <c r="U1268" s="10"/>
      <c r="V1268" s="10"/>
      <c r="W1268" s="29">
        <v>-30</v>
      </c>
      <c r="X1268" s="13">
        <f t="shared" si="257"/>
        <v>-30</v>
      </c>
      <c r="Y1268" s="10">
        <v>0.90687500000581855</v>
      </c>
      <c r="AD1268" s="6"/>
      <c r="AE1268" s="6"/>
      <c r="AF1268" s="10"/>
      <c r="AG1268" s="10"/>
      <c r="AH1268" s="10"/>
    </row>
    <row r="1269" spans="1:34" x14ac:dyDescent="0.15">
      <c r="A1269" s="2"/>
      <c r="B1269" s="12"/>
      <c r="C1269" s="6"/>
      <c r="D1269" s="6"/>
      <c r="E1269" s="6"/>
      <c r="F1269" s="10"/>
      <c r="G1269" s="10"/>
      <c r="H1269" s="10"/>
      <c r="I1269" s="6"/>
      <c r="J1269" s="81"/>
      <c r="K1269" s="10"/>
      <c r="L1269" s="10"/>
      <c r="M1269" s="10"/>
      <c r="N1269" s="6"/>
      <c r="O1269" s="10"/>
      <c r="P1269" s="10"/>
      <c r="Q1269" s="10"/>
      <c r="R1269" s="6"/>
      <c r="S1269" s="81"/>
      <c r="T1269" s="10"/>
      <c r="U1269" s="10"/>
      <c r="V1269" s="10"/>
      <c r="W1269" s="29">
        <v>-30</v>
      </c>
      <c r="X1269" s="13">
        <f t="shared" si="257"/>
        <v>-30</v>
      </c>
      <c r="Y1269" s="10">
        <v>0.90833000000622599</v>
      </c>
      <c r="AD1269" s="6"/>
      <c r="AE1269" s="6"/>
      <c r="AF1269" s="10"/>
      <c r="AG1269" s="10"/>
      <c r="AH1269" s="10"/>
    </row>
    <row r="1270" spans="1:34" x14ac:dyDescent="0.15">
      <c r="A1270" s="2"/>
      <c r="B1270" s="12"/>
      <c r="C1270" s="6"/>
      <c r="D1270" s="6"/>
      <c r="E1270" s="6"/>
      <c r="F1270" s="10"/>
      <c r="G1270" s="10"/>
      <c r="H1270" s="10"/>
      <c r="I1270" s="6"/>
      <c r="J1270" s="81"/>
      <c r="K1270" s="10"/>
      <c r="L1270" s="10"/>
      <c r="M1270" s="10"/>
      <c r="N1270" s="6"/>
      <c r="O1270" s="10"/>
      <c r="P1270" s="10"/>
      <c r="Q1270" s="10"/>
      <c r="R1270" s="6"/>
      <c r="S1270" s="81"/>
      <c r="T1270" s="10"/>
      <c r="U1270" s="10"/>
      <c r="V1270" s="10"/>
      <c r="W1270" s="29">
        <v>-30</v>
      </c>
      <c r="X1270" s="13">
        <f t="shared" si="257"/>
        <v>-30</v>
      </c>
      <c r="Y1270" s="10">
        <v>0.91088000000057967</v>
      </c>
      <c r="AD1270" s="6"/>
      <c r="AE1270" s="6"/>
      <c r="AF1270" s="10"/>
      <c r="AG1270" s="10"/>
      <c r="AH1270" s="10"/>
    </row>
    <row r="1271" spans="1:34" x14ac:dyDescent="0.15">
      <c r="A1271" s="2"/>
      <c r="B1271" s="12"/>
      <c r="C1271" s="6"/>
      <c r="D1271" s="6"/>
      <c r="E1271" s="6"/>
      <c r="F1271" s="10"/>
      <c r="G1271" s="10"/>
      <c r="H1271" s="10"/>
      <c r="I1271" s="6"/>
      <c r="J1271" s="81"/>
      <c r="K1271" s="10"/>
      <c r="L1271" s="10"/>
      <c r="M1271" s="10"/>
      <c r="N1271" s="6"/>
      <c r="O1271" s="10"/>
      <c r="P1271" s="10"/>
      <c r="Q1271" s="10"/>
      <c r="R1271" s="6"/>
      <c r="S1271" s="81"/>
      <c r="T1271" s="10"/>
      <c r="U1271" s="10"/>
      <c r="V1271" s="10"/>
      <c r="W1271" s="29">
        <v>-30</v>
      </c>
      <c r="X1271" s="13">
        <f t="shared" si="257"/>
        <v>-30</v>
      </c>
      <c r="Y1271" s="10">
        <v>0.90733500000360645</v>
      </c>
      <c r="AD1271" s="6"/>
      <c r="AE1271" s="6"/>
      <c r="AF1271" s="10"/>
      <c r="AG1271" s="10"/>
      <c r="AH1271" s="10"/>
    </row>
    <row r="1272" spans="1:34" x14ac:dyDescent="0.15">
      <c r="A1272" s="2"/>
      <c r="B1272" s="12"/>
      <c r="C1272" s="6"/>
      <c r="D1272" s="6"/>
      <c r="E1272" s="6"/>
      <c r="F1272" s="10"/>
      <c r="G1272" s="10"/>
      <c r="H1272" s="10"/>
      <c r="I1272" s="6"/>
      <c r="J1272" s="81"/>
      <c r="K1272" s="10"/>
      <c r="L1272" s="10"/>
      <c r="M1272" s="10"/>
      <c r="N1272" s="6"/>
      <c r="O1272" s="10"/>
      <c r="P1272" s="10"/>
      <c r="Q1272" s="10"/>
      <c r="R1272" s="6"/>
      <c r="S1272" s="81"/>
      <c r="T1272" s="10"/>
      <c r="U1272" s="10"/>
      <c r="V1272" s="10"/>
      <c r="W1272" s="29">
        <v>-29</v>
      </c>
      <c r="X1272" s="13">
        <f t="shared" si="257"/>
        <v>-20</v>
      </c>
      <c r="Y1272" s="10">
        <v>0.85014500000087101</v>
      </c>
      <c r="AD1272" s="6"/>
      <c r="AE1272" s="6"/>
      <c r="AF1272" s="10"/>
      <c r="AG1272" s="10"/>
      <c r="AH1272" s="10"/>
    </row>
    <row r="1273" spans="1:34" x14ac:dyDescent="0.15">
      <c r="A1273" s="2"/>
      <c r="B1273" s="12"/>
      <c r="C1273" s="6"/>
      <c r="D1273" s="6"/>
      <c r="E1273" s="6"/>
      <c r="F1273" s="10"/>
      <c r="G1273" s="10"/>
      <c r="H1273" s="10"/>
      <c r="I1273" s="6"/>
      <c r="J1273" s="81"/>
      <c r="K1273" s="10"/>
      <c r="L1273" s="10"/>
      <c r="M1273" s="10"/>
      <c r="N1273" s="6"/>
      <c r="O1273" s="10"/>
      <c r="P1273" s="10"/>
      <c r="Q1273" s="10"/>
      <c r="R1273" s="6"/>
      <c r="S1273" s="81"/>
      <c r="T1273" s="10"/>
      <c r="U1273" s="10"/>
      <c r="V1273" s="10"/>
      <c r="W1273" s="29">
        <v>-29</v>
      </c>
      <c r="X1273" s="13">
        <f t="shared" si="257"/>
        <v>-20</v>
      </c>
      <c r="Y1273" s="10">
        <v>0.82742000000407234</v>
      </c>
      <c r="AD1273" s="6"/>
      <c r="AE1273" s="6"/>
      <c r="AF1273" s="10"/>
      <c r="AG1273" s="10"/>
      <c r="AH1273" s="10"/>
    </row>
    <row r="1274" spans="1:34" x14ac:dyDescent="0.15">
      <c r="A1274" s="2"/>
      <c r="B1274" s="12"/>
      <c r="C1274" s="6"/>
      <c r="D1274" s="6"/>
      <c r="E1274" s="6"/>
      <c r="F1274" s="10"/>
      <c r="G1274" s="10"/>
      <c r="H1274" s="10"/>
      <c r="I1274" s="6"/>
      <c r="J1274" s="81"/>
      <c r="K1274" s="10"/>
      <c r="L1274" s="10"/>
      <c r="M1274" s="10"/>
      <c r="N1274" s="6"/>
      <c r="O1274" s="10"/>
      <c r="P1274" s="10"/>
      <c r="Q1274" s="10"/>
      <c r="R1274" s="6"/>
      <c r="S1274" s="81"/>
      <c r="T1274" s="10"/>
      <c r="U1274" s="10"/>
      <c r="V1274" s="10"/>
      <c r="W1274" s="29">
        <v>-29</v>
      </c>
      <c r="X1274" s="13">
        <f t="shared" si="257"/>
        <v>-20</v>
      </c>
      <c r="Y1274" s="10">
        <v>0.92460500000645873</v>
      </c>
      <c r="AD1274" s="6"/>
      <c r="AE1274" s="6"/>
      <c r="AF1274" s="10"/>
      <c r="AG1274" s="10"/>
      <c r="AH1274" s="10"/>
    </row>
    <row r="1275" spans="1:34" x14ac:dyDescent="0.15">
      <c r="A1275" s="2"/>
      <c r="B1275" s="12"/>
      <c r="C1275" s="6"/>
      <c r="D1275" s="6"/>
      <c r="E1275" s="6"/>
      <c r="F1275" s="10"/>
      <c r="G1275" s="10"/>
      <c r="H1275" s="10"/>
      <c r="I1275" s="6"/>
      <c r="J1275" s="81"/>
      <c r="K1275" s="10"/>
      <c r="L1275" s="10"/>
      <c r="M1275" s="10"/>
      <c r="N1275" s="6"/>
      <c r="O1275" s="10"/>
      <c r="P1275" s="10"/>
      <c r="Q1275" s="10"/>
      <c r="R1275" s="6"/>
      <c r="S1275" s="81"/>
      <c r="T1275" s="10"/>
      <c r="U1275" s="10"/>
      <c r="V1275" s="10"/>
      <c r="W1275" s="29">
        <v>-25</v>
      </c>
      <c r="X1275" s="13">
        <f t="shared" si="257"/>
        <v>-20</v>
      </c>
      <c r="Y1275" s="10">
        <v>7.6704999999648082E-2</v>
      </c>
      <c r="AD1275" s="6"/>
      <c r="AE1275" s="6"/>
      <c r="AF1275" s="10"/>
      <c r="AG1275" s="10"/>
      <c r="AH1275" s="10"/>
    </row>
    <row r="1276" spans="1:34" x14ac:dyDescent="0.15">
      <c r="A1276" s="2"/>
      <c r="B1276" s="12"/>
      <c r="C1276" s="6"/>
      <c r="D1276" s="6"/>
      <c r="E1276" s="6"/>
      <c r="F1276" s="10"/>
      <c r="G1276" s="10"/>
      <c r="H1276" s="10"/>
      <c r="I1276" s="6"/>
      <c r="J1276" s="81"/>
      <c r="K1276" s="10"/>
      <c r="L1276" s="10"/>
      <c r="M1276" s="10"/>
      <c r="N1276" s="6"/>
      <c r="O1276" s="10"/>
      <c r="P1276" s="10"/>
      <c r="Q1276" s="10"/>
      <c r="R1276" s="6"/>
      <c r="S1276" s="81"/>
      <c r="T1276" s="10"/>
      <c r="U1276" s="10"/>
      <c r="V1276" s="10"/>
      <c r="W1276" s="29">
        <v>-24</v>
      </c>
      <c r="X1276" s="13">
        <f t="shared" si="257"/>
        <v>-20</v>
      </c>
      <c r="Y1276" s="10">
        <v>9.398000000372253E-2</v>
      </c>
      <c r="AD1276" s="6"/>
      <c r="AE1276" s="6"/>
      <c r="AF1276" s="10"/>
      <c r="AG1276" s="10"/>
      <c r="AH1276" s="10"/>
    </row>
    <row r="1277" spans="1:34" x14ac:dyDescent="0.15">
      <c r="A1277" s="2"/>
      <c r="B1277" s="12"/>
      <c r="C1277" s="6"/>
      <c r="D1277" s="6"/>
      <c r="E1277" s="6"/>
      <c r="F1277" s="10"/>
      <c r="G1277" s="10"/>
      <c r="H1277" s="10"/>
      <c r="I1277" s="6"/>
      <c r="J1277" s="81"/>
      <c r="K1277" s="10"/>
      <c r="L1277" s="10"/>
      <c r="M1277" s="10"/>
      <c r="N1277" s="6"/>
      <c r="O1277" s="10"/>
      <c r="P1277" s="10"/>
      <c r="Q1277" s="10"/>
      <c r="R1277" s="6"/>
      <c r="S1277" s="81"/>
      <c r="T1277" s="10"/>
      <c r="U1277" s="10"/>
      <c r="V1277" s="10"/>
      <c r="W1277" s="29">
        <v>-24</v>
      </c>
      <c r="X1277" s="13">
        <f t="shared" si="257"/>
        <v>-20</v>
      </c>
      <c r="Y1277" s="10">
        <v>0.10043500000151062</v>
      </c>
      <c r="AD1277" s="6"/>
      <c r="AE1277" s="6"/>
      <c r="AF1277" s="10"/>
      <c r="AG1277" s="10"/>
      <c r="AH1277" s="10"/>
    </row>
    <row r="1278" spans="1:34" x14ac:dyDescent="0.15">
      <c r="A1278" s="2"/>
      <c r="B1278" s="12"/>
      <c r="C1278" s="6"/>
      <c r="D1278" s="6"/>
      <c r="E1278" s="6"/>
      <c r="F1278" s="10"/>
      <c r="G1278" s="10"/>
      <c r="H1278" s="10"/>
      <c r="I1278" s="6"/>
      <c r="J1278" s="81"/>
      <c r="K1278" s="10"/>
      <c r="L1278" s="10"/>
      <c r="M1278" s="10"/>
      <c r="N1278" s="6"/>
      <c r="O1278" s="10"/>
      <c r="P1278" s="10"/>
      <c r="Q1278" s="10"/>
      <c r="R1278" s="6"/>
      <c r="S1278" s="81"/>
      <c r="T1278" s="10"/>
      <c r="U1278" s="10"/>
      <c r="V1278" s="10"/>
      <c r="W1278" s="29">
        <v>-23</v>
      </c>
      <c r="X1278" s="13">
        <f t="shared" si="257"/>
        <v>-20</v>
      </c>
      <c r="Y1278" s="10">
        <v>8.0070000004304642E-2</v>
      </c>
      <c r="AD1278" s="6"/>
      <c r="AE1278" s="6"/>
      <c r="AF1278" s="10"/>
      <c r="AG1278" s="10"/>
      <c r="AH1278" s="10"/>
    </row>
    <row r="1279" spans="1:34" x14ac:dyDescent="0.15">
      <c r="A1279" s="2"/>
      <c r="B1279" s="12"/>
      <c r="C1279" s="6"/>
      <c r="D1279" s="6"/>
      <c r="E1279" s="6"/>
      <c r="F1279" s="10"/>
      <c r="G1279" s="10"/>
      <c r="H1279" s="10"/>
      <c r="I1279" s="6"/>
      <c r="J1279" s="81"/>
      <c r="K1279" s="10"/>
      <c r="L1279" s="10"/>
      <c r="M1279" s="10"/>
      <c r="N1279" s="6"/>
      <c r="O1279" s="10"/>
      <c r="P1279" s="10"/>
      <c r="Q1279" s="10"/>
      <c r="R1279" s="6"/>
      <c r="S1279" s="81"/>
      <c r="T1279" s="10"/>
      <c r="U1279" s="10"/>
      <c r="V1279" s="10"/>
      <c r="W1279" s="29">
        <v>-23</v>
      </c>
      <c r="X1279" s="13">
        <f t="shared" si="257"/>
        <v>-20</v>
      </c>
      <c r="Y1279" s="10">
        <v>0.15734500000605078</v>
      </c>
      <c r="AD1279" s="6"/>
      <c r="AE1279" s="6"/>
      <c r="AF1279" s="10"/>
      <c r="AG1279" s="10"/>
      <c r="AH1279" s="10"/>
    </row>
    <row r="1280" spans="1:34" x14ac:dyDescent="0.15">
      <c r="A1280" s="2"/>
      <c r="B1280" s="12"/>
      <c r="C1280" s="6"/>
      <c r="D1280" s="6"/>
      <c r="E1280" s="6"/>
      <c r="F1280" s="10"/>
      <c r="G1280" s="10"/>
      <c r="H1280" s="10"/>
      <c r="I1280" s="6"/>
      <c r="J1280" s="81"/>
      <c r="K1280" s="10"/>
      <c r="L1280" s="10"/>
      <c r="M1280" s="10"/>
      <c r="N1280" s="6"/>
      <c r="O1280" s="10"/>
      <c r="P1280" s="10"/>
      <c r="Q1280" s="10"/>
      <c r="R1280" s="6"/>
      <c r="S1280" s="81"/>
      <c r="T1280" s="10"/>
      <c r="U1280" s="10"/>
      <c r="V1280" s="10"/>
      <c r="W1280" s="29">
        <v>-23</v>
      </c>
      <c r="X1280" s="13">
        <f t="shared" si="257"/>
        <v>-20</v>
      </c>
      <c r="Y1280" s="10">
        <v>0.14580000000017179</v>
      </c>
      <c r="AD1280" s="6"/>
      <c r="AE1280" s="6"/>
      <c r="AF1280" s="10"/>
      <c r="AG1280" s="10"/>
      <c r="AH1280" s="10"/>
    </row>
    <row r="1281" spans="1:34" x14ac:dyDescent="0.15">
      <c r="A1281" s="2"/>
      <c r="B1281" s="12"/>
      <c r="C1281" s="6"/>
      <c r="D1281" s="6"/>
      <c r="E1281" s="6"/>
      <c r="F1281" s="10"/>
      <c r="G1281" s="10"/>
      <c r="H1281" s="10"/>
      <c r="I1281" s="6"/>
      <c r="J1281" s="81"/>
      <c r="K1281" s="10"/>
      <c r="L1281" s="10"/>
      <c r="M1281" s="10"/>
      <c r="N1281" s="6"/>
      <c r="O1281" s="10"/>
      <c r="P1281" s="10"/>
      <c r="Q1281" s="10"/>
      <c r="R1281" s="6"/>
      <c r="S1281" s="81"/>
      <c r="T1281" s="10"/>
      <c r="U1281" s="10"/>
      <c r="V1281" s="10"/>
      <c r="W1281" s="29">
        <v>-23</v>
      </c>
      <c r="X1281" s="13">
        <f t="shared" si="257"/>
        <v>-20</v>
      </c>
      <c r="Y1281" s="10">
        <v>0.21971000000453733</v>
      </c>
      <c r="AD1281" s="6"/>
      <c r="AE1281" s="6"/>
      <c r="AF1281" s="10"/>
      <c r="AG1281" s="10"/>
      <c r="AH1281" s="10"/>
    </row>
    <row r="1282" spans="1:34" x14ac:dyDescent="0.15">
      <c r="A1282" s="2"/>
      <c r="B1282" s="12"/>
      <c r="C1282" s="6"/>
      <c r="D1282" s="6"/>
      <c r="E1282" s="6"/>
      <c r="F1282" s="10"/>
      <c r="G1282" s="10"/>
      <c r="H1282" s="10"/>
      <c r="I1282" s="6"/>
      <c r="J1282" s="81"/>
      <c r="K1282" s="10"/>
      <c r="L1282" s="10"/>
      <c r="M1282" s="10"/>
      <c r="N1282" s="6"/>
      <c r="O1282" s="10"/>
      <c r="P1282" s="10"/>
      <c r="Q1282" s="10"/>
      <c r="R1282" s="6"/>
      <c r="S1282" s="81"/>
      <c r="T1282" s="10"/>
      <c r="U1282" s="10"/>
      <c r="V1282" s="10"/>
      <c r="W1282" s="29">
        <v>-22</v>
      </c>
      <c r="X1282" s="13">
        <f t="shared" si="257"/>
        <v>-20</v>
      </c>
      <c r="Y1282" s="10">
        <v>7.679500000308237E-2</v>
      </c>
      <c r="AD1282" s="6"/>
      <c r="AE1282" s="6"/>
      <c r="AF1282" s="10"/>
      <c r="AG1282" s="10"/>
      <c r="AH1282" s="10"/>
    </row>
    <row r="1283" spans="1:34" x14ac:dyDescent="0.15">
      <c r="A1283" s="2"/>
      <c r="B1283" s="12"/>
      <c r="C1283" s="6"/>
      <c r="D1283" s="6"/>
      <c r="E1283" s="6"/>
      <c r="F1283" s="10"/>
      <c r="G1283" s="10"/>
      <c r="H1283" s="10"/>
      <c r="I1283" s="6"/>
      <c r="J1283" s="81"/>
      <c r="K1283" s="10"/>
      <c r="L1283" s="10"/>
      <c r="M1283" s="10"/>
      <c r="N1283" s="6"/>
      <c r="O1283" s="10"/>
      <c r="P1283" s="10"/>
      <c r="Q1283" s="10"/>
      <c r="R1283" s="6"/>
      <c r="S1283" s="81"/>
      <c r="T1283" s="10"/>
      <c r="U1283" s="10"/>
      <c r="V1283" s="10"/>
      <c r="W1283" s="29">
        <v>-22</v>
      </c>
      <c r="X1283" s="13">
        <f t="shared" si="257"/>
        <v>-20</v>
      </c>
      <c r="Y1283" s="10">
        <v>8.3250000000870461E-2</v>
      </c>
      <c r="AD1283" s="6"/>
      <c r="AE1283" s="6"/>
      <c r="AF1283" s="10"/>
      <c r="AG1283" s="10"/>
      <c r="AH1283" s="10"/>
    </row>
    <row r="1284" spans="1:34" x14ac:dyDescent="0.15">
      <c r="A1284" s="2"/>
      <c r="B1284" s="12"/>
      <c r="C1284" s="6"/>
      <c r="D1284" s="6"/>
      <c r="E1284" s="6"/>
      <c r="F1284" s="10"/>
      <c r="G1284" s="10"/>
      <c r="H1284" s="10"/>
      <c r="I1284" s="6"/>
      <c r="J1284" s="81"/>
      <c r="K1284" s="10"/>
      <c r="L1284" s="10"/>
      <c r="M1284" s="10"/>
      <c r="N1284" s="6"/>
      <c r="O1284" s="10"/>
      <c r="P1284" s="10"/>
      <c r="Q1284" s="10"/>
      <c r="R1284" s="6"/>
      <c r="S1284" s="81"/>
      <c r="T1284" s="10"/>
      <c r="U1284" s="10"/>
      <c r="V1284" s="10"/>
      <c r="W1284" s="29">
        <v>-22</v>
      </c>
      <c r="X1284" s="13">
        <f t="shared" si="257"/>
        <v>-20</v>
      </c>
      <c r="Y1284" s="10">
        <v>8.3160000004712131E-2</v>
      </c>
      <c r="AD1284" s="6"/>
      <c r="AE1284" s="6"/>
      <c r="AF1284" s="10"/>
      <c r="AG1284" s="10"/>
      <c r="AH1284" s="10"/>
    </row>
    <row r="1285" spans="1:34" x14ac:dyDescent="0.15">
      <c r="A1285" s="2"/>
      <c r="B1285" s="12"/>
      <c r="C1285" s="6"/>
      <c r="D1285" s="6"/>
      <c r="E1285" s="6"/>
      <c r="F1285" s="10"/>
      <c r="G1285" s="10"/>
      <c r="H1285" s="10"/>
      <c r="I1285" s="6"/>
      <c r="J1285" s="81"/>
      <c r="K1285" s="10"/>
      <c r="L1285" s="10"/>
      <c r="M1285" s="10"/>
      <c r="N1285" s="6"/>
      <c r="O1285" s="10"/>
      <c r="P1285" s="10"/>
      <c r="Q1285" s="10"/>
      <c r="R1285" s="6"/>
      <c r="S1285" s="81"/>
      <c r="T1285" s="10"/>
      <c r="U1285" s="10"/>
      <c r="V1285" s="10"/>
      <c r="W1285" s="29">
        <v>-22</v>
      </c>
      <c r="X1285" s="13">
        <f t="shared" ref="X1285:X1333" si="258">0-(MID(W1285,LEN(W1285)-1,1)*10)</f>
        <v>-20</v>
      </c>
      <c r="Y1285" s="10">
        <v>0.16689000000424636</v>
      </c>
      <c r="AD1285" s="6"/>
      <c r="AE1285" s="6"/>
      <c r="AF1285" s="10"/>
      <c r="AG1285" s="10"/>
      <c r="AH1285" s="10"/>
    </row>
    <row r="1286" spans="1:34" x14ac:dyDescent="0.15">
      <c r="A1286" s="2"/>
      <c r="B1286" s="12"/>
      <c r="C1286" s="6"/>
      <c r="D1286" s="6"/>
      <c r="E1286" s="6"/>
      <c r="F1286" s="10"/>
      <c r="G1286" s="10"/>
      <c r="H1286" s="10"/>
      <c r="I1286" s="6"/>
      <c r="J1286" s="81"/>
      <c r="K1286" s="10"/>
      <c r="L1286" s="10"/>
      <c r="M1286" s="10"/>
      <c r="N1286" s="6"/>
      <c r="O1286" s="10"/>
      <c r="P1286" s="10"/>
      <c r="Q1286" s="10"/>
      <c r="R1286" s="6"/>
      <c r="S1286" s="81"/>
      <c r="T1286" s="10"/>
      <c r="U1286" s="10"/>
      <c r="V1286" s="10"/>
      <c r="W1286" s="29">
        <v>-22</v>
      </c>
      <c r="X1286" s="13">
        <f t="shared" si="258"/>
        <v>-20</v>
      </c>
      <c r="Y1286" s="10">
        <v>0.14725500000057923</v>
      </c>
      <c r="AD1286" s="6"/>
      <c r="AE1286" s="6"/>
      <c r="AF1286" s="10"/>
      <c r="AG1286" s="10"/>
      <c r="AH1286" s="10"/>
    </row>
    <row r="1287" spans="1:34" x14ac:dyDescent="0.15">
      <c r="A1287" s="2"/>
      <c r="B1287" s="12"/>
      <c r="C1287" s="6"/>
      <c r="D1287" s="6"/>
      <c r="E1287" s="6"/>
      <c r="F1287" s="10"/>
      <c r="G1287" s="10"/>
      <c r="H1287" s="10"/>
      <c r="I1287" s="6"/>
      <c r="J1287" s="81"/>
      <c r="K1287" s="10"/>
      <c r="L1287" s="10"/>
      <c r="M1287" s="10"/>
      <c r="N1287" s="6"/>
      <c r="O1287" s="10"/>
      <c r="P1287" s="10"/>
      <c r="Q1287" s="10"/>
      <c r="R1287" s="6"/>
      <c r="S1287" s="81"/>
      <c r="T1287" s="10"/>
      <c r="U1287" s="10"/>
      <c r="V1287" s="10"/>
      <c r="W1287" s="29">
        <v>-22</v>
      </c>
      <c r="X1287" s="13">
        <f t="shared" si="258"/>
        <v>-20</v>
      </c>
      <c r="Y1287" s="10">
        <v>0.14471000000017176</v>
      </c>
      <c r="AD1287" s="6"/>
      <c r="AE1287" s="6"/>
      <c r="AF1287" s="10"/>
      <c r="AG1287" s="10"/>
      <c r="AH1287" s="10"/>
    </row>
    <row r="1288" spans="1:34" x14ac:dyDescent="0.15">
      <c r="A1288" s="2"/>
      <c r="B1288" s="12"/>
      <c r="C1288" s="6"/>
      <c r="D1288" s="6"/>
      <c r="E1288" s="6"/>
      <c r="F1288" s="10"/>
      <c r="G1288" s="10"/>
      <c r="H1288" s="10"/>
      <c r="I1288" s="6"/>
      <c r="J1288" s="81"/>
      <c r="K1288" s="10"/>
      <c r="L1288" s="10"/>
      <c r="M1288" s="10"/>
      <c r="N1288" s="6"/>
      <c r="O1288" s="10"/>
      <c r="P1288" s="10"/>
      <c r="Q1288" s="10"/>
      <c r="R1288" s="6"/>
      <c r="S1288" s="81"/>
      <c r="T1288" s="10"/>
      <c r="U1288" s="10"/>
      <c r="V1288" s="10"/>
      <c r="W1288" s="29">
        <v>-22</v>
      </c>
      <c r="X1288" s="13">
        <f t="shared" si="258"/>
        <v>-20</v>
      </c>
      <c r="Y1288" s="10">
        <v>0.22762000000273286</v>
      </c>
      <c r="AD1288" s="6"/>
      <c r="AE1288" s="6"/>
      <c r="AF1288" s="10"/>
      <c r="AG1288" s="10"/>
      <c r="AH1288" s="10"/>
    </row>
    <row r="1289" spans="1:34" x14ac:dyDescent="0.15">
      <c r="A1289" s="2"/>
      <c r="B1289" s="12"/>
      <c r="C1289" s="6"/>
      <c r="D1289" s="6"/>
      <c r="E1289" s="6"/>
      <c r="F1289" s="10"/>
      <c r="G1289" s="10"/>
      <c r="H1289" s="10"/>
      <c r="I1289" s="6"/>
      <c r="J1289" s="81"/>
      <c r="K1289" s="10"/>
      <c r="L1289" s="10"/>
      <c r="M1289" s="10"/>
      <c r="N1289" s="6"/>
      <c r="O1289" s="10"/>
      <c r="P1289" s="10"/>
      <c r="Q1289" s="10"/>
      <c r="R1289" s="6"/>
      <c r="S1289" s="81"/>
      <c r="T1289" s="10"/>
      <c r="U1289" s="10"/>
      <c r="V1289" s="10"/>
      <c r="W1289" s="29">
        <v>-22</v>
      </c>
      <c r="X1289" s="13">
        <f t="shared" si="258"/>
        <v>-20</v>
      </c>
      <c r="Y1289" s="10">
        <v>0.22407500000575964</v>
      </c>
      <c r="AD1289" s="6"/>
      <c r="AE1289" s="6"/>
      <c r="AF1289" s="10"/>
      <c r="AG1289" s="10"/>
      <c r="AH1289" s="10"/>
    </row>
    <row r="1290" spans="1:34" x14ac:dyDescent="0.15">
      <c r="A1290" s="2"/>
      <c r="B1290" s="12"/>
      <c r="C1290" s="6"/>
      <c r="D1290" s="6"/>
      <c r="E1290" s="6"/>
      <c r="F1290" s="10"/>
      <c r="G1290" s="10"/>
      <c r="H1290" s="10"/>
      <c r="I1290" s="6"/>
      <c r="J1290" s="81"/>
      <c r="K1290" s="10"/>
      <c r="L1290" s="10"/>
      <c r="M1290" s="10"/>
      <c r="N1290" s="6"/>
      <c r="O1290" s="10"/>
      <c r="P1290" s="10"/>
      <c r="Q1290" s="10"/>
      <c r="R1290" s="6"/>
      <c r="S1290" s="81"/>
      <c r="T1290" s="10"/>
      <c r="U1290" s="10"/>
      <c r="V1290" s="10"/>
      <c r="W1290" s="29">
        <v>-22</v>
      </c>
      <c r="X1290" s="13">
        <f t="shared" si="258"/>
        <v>-20</v>
      </c>
      <c r="Y1290" s="10">
        <v>0.22407500000575964</v>
      </c>
      <c r="AD1290" s="6"/>
      <c r="AE1290" s="6"/>
      <c r="AF1290" s="10"/>
      <c r="AG1290" s="10"/>
      <c r="AH1290" s="10"/>
    </row>
    <row r="1291" spans="1:34" x14ac:dyDescent="0.15">
      <c r="A1291" s="2"/>
      <c r="B1291" s="12"/>
      <c r="C1291" s="6"/>
      <c r="D1291" s="6"/>
      <c r="E1291" s="6"/>
      <c r="F1291" s="10"/>
      <c r="G1291" s="10"/>
      <c r="H1291" s="10"/>
      <c r="I1291" s="6"/>
      <c r="J1291" s="81"/>
      <c r="K1291" s="10"/>
      <c r="L1291" s="10"/>
      <c r="M1291" s="10"/>
      <c r="N1291" s="6"/>
      <c r="O1291" s="10"/>
      <c r="P1291" s="10"/>
      <c r="Q1291" s="10"/>
      <c r="R1291" s="6"/>
      <c r="S1291" s="81"/>
      <c r="T1291" s="10"/>
      <c r="U1291" s="10"/>
      <c r="V1291" s="10"/>
      <c r="W1291" s="29">
        <v>-22</v>
      </c>
      <c r="X1291" s="13">
        <f t="shared" si="258"/>
        <v>-20</v>
      </c>
      <c r="Y1291" s="10">
        <v>0.24298500000255818</v>
      </c>
      <c r="AD1291" s="6"/>
      <c r="AE1291" s="6"/>
      <c r="AF1291" s="10"/>
      <c r="AG1291" s="10"/>
      <c r="AH1291" s="10"/>
    </row>
    <row r="1292" spans="1:34" x14ac:dyDescent="0.15">
      <c r="A1292" s="2"/>
      <c r="B1292" s="12"/>
      <c r="C1292" s="6"/>
      <c r="D1292" s="6"/>
      <c r="E1292" s="6"/>
      <c r="F1292" s="10"/>
      <c r="G1292" s="10"/>
      <c r="H1292" s="10"/>
      <c r="I1292" s="6"/>
      <c r="J1292" s="81"/>
      <c r="K1292" s="10"/>
      <c r="L1292" s="10"/>
      <c r="M1292" s="10"/>
      <c r="N1292" s="6"/>
      <c r="O1292" s="10"/>
      <c r="P1292" s="10"/>
      <c r="Q1292" s="10"/>
      <c r="R1292" s="6"/>
      <c r="S1292" s="81"/>
      <c r="T1292" s="10"/>
      <c r="U1292" s="10"/>
      <c r="V1292" s="10"/>
      <c r="W1292" s="29">
        <v>-22</v>
      </c>
      <c r="X1292" s="13">
        <f t="shared" si="258"/>
        <v>-20</v>
      </c>
      <c r="Y1292" s="10">
        <v>0.2428949999991239</v>
      </c>
      <c r="AD1292" s="6"/>
      <c r="AE1292" s="6"/>
      <c r="AF1292" s="10"/>
      <c r="AG1292" s="10"/>
      <c r="AH1292" s="10"/>
    </row>
    <row r="1293" spans="1:34" x14ac:dyDescent="0.15">
      <c r="A1293" s="2"/>
      <c r="B1293" s="12"/>
      <c r="C1293" s="6"/>
      <c r="D1293" s="6"/>
      <c r="E1293" s="6"/>
      <c r="F1293" s="10"/>
      <c r="G1293" s="10"/>
      <c r="H1293" s="10"/>
      <c r="I1293" s="6"/>
      <c r="J1293" s="81"/>
      <c r="K1293" s="10"/>
      <c r="L1293" s="10"/>
      <c r="M1293" s="10"/>
      <c r="N1293" s="6"/>
      <c r="O1293" s="10"/>
      <c r="P1293" s="10"/>
      <c r="Q1293" s="10"/>
      <c r="R1293" s="6"/>
      <c r="S1293" s="81"/>
      <c r="T1293" s="10"/>
      <c r="U1293" s="10"/>
      <c r="V1293" s="10"/>
      <c r="W1293" s="29">
        <v>-14</v>
      </c>
      <c r="X1293" s="13">
        <f t="shared" si="258"/>
        <v>-10</v>
      </c>
      <c r="Y1293" s="10">
        <v>0.52985500000052244</v>
      </c>
      <c r="AD1293" s="6"/>
      <c r="AE1293" s="6"/>
      <c r="AF1293" s="10"/>
      <c r="AG1293" s="10"/>
      <c r="AH1293" s="10"/>
    </row>
    <row r="1294" spans="1:34" x14ac:dyDescent="0.15">
      <c r="A1294" s="2"/>
      <c r="B1294" s="12"/>
      <c r="C1294" s="6"/>
      <c r="D1294" s="6"/>
      <c r="E1294" s="6"/>
      <c r="F1294" s="10"/>
      <c r="G1294" s="10"/>
      <c r="H1294" s="10"/>
      <c r="I1294" s="6"/>
      <c r="J1294" s="81"/>
      <c r="K1294" s="10"/>
      <c r="L1294" s="10"/>
      <c r="M1294" s="10"/>
      <c r="N1294" s="6"/>
      <c r="O1294" s="10"/>
      <c r="P1294" s="10"/>
      <c r="Q1294" s="10"/>
      <c r="R1294" s="6"/>
      <c r="S1294" s="81"/>
      <c r="T1294" s="10"/>
      <c r="U1294" s="10"/>
      <c r="V1294" s="10"/>
      <c r="W1294" s="29">
        <v>-14</v>
      </c>
      <c r="X1294" s="13">
        <f t="shared" si="258"/>
        <v>-10</v>
      </c>
      <c r="Y1294" s="10">
        <v>0.51576500000151193</v>
      </c>
      <c r="AD1294" s="6"/>
      <c r="AE1294" s="6"/>
      <c r="AF1294" s="10"/>
      <c r="AG1294" s="10"/>
      <c r="AH1294" s="10"/>
    </row>
    <row r="1295" spans="1:34" x14ac:dyDescent="0.15">
      <c r="A1295" s="2"/>
      <c r="B1295" s="12"/>
      <c r="C1295" s="6"/>
      <c r="D1295" s="6"/>
      <c r="E1295" s="6"/>
      <c r="F1295" s="10"/>
      <c r="G1295" s="10"/>
      <c r="H1295" s="10"/>
      <c r="I1295" s="6"/>
      <c r="J1295" s="81"/>
      <c r="K1295" s="10"/>
      <c r="L1295" s="10"/>
      <c r="M1295" s="10"/>
      <c r="N1295" s="6"/>
      <c r="O1295" s="10"/>
      <c r="P1295" s="10"/>
      <c r="Q1295" s="10"/>
      <c r="R1295" s="6"/>
      <c r="S1295" s="81"/>
      <c r="T1295" s="10"/>
      <c r="U1295" s="10"/>
      <c r="V1295" s="10"/>
      <c r="W1295" s="29">
        <v>-14</v>
      </c>
      <c r="X1295" s="13">
        <f t="shared" si="258"/>
        <v>-10</v>
      </c>
      <c r="Y1295" s="10">
        <v>0.6694050000045968</v>
      </c>
      <c r="AD1295" s="6"/>
      <c r="AE1295" s="6"/>
      <c r="AF1295" s="10"/>
      <c r="AG1295" s="10"/>
      <c r="AH1295" s="10"/>
    </row>
    <row r="1296" spans="1:34" x14ac:dyDescent="0.15">
      <c r="A1296" s="2"/>
      <c r="B1296" s="12"/>
      <c r="C1296" s="6"/>
      <c r="D1296" s="6"/>
      <c r="E1296" s="6"/>
      <c r="F1296" s="10"/>
      <c r="G1296" s="10"/>
      <c r="H1296" s="10"/>
      <c r="I1296" s="6"/>
      <c r="J1296" s="81"/>
      <c r="K1296" s="10"/>
      <c r="L1296" s="10"/>
      <c r="M1296" s="10"/>
      <c r="N1296" s="6"/>
      <c r="O1296" s="10"/>
      <c r="P1296" s="10"/>
      <c r="Q1296" s="10"/>
      <c r="R1296" s="6"/>
      <c r="S1296" s="81"/>
      <c r="T1296" s="10"/>
      <c r="U1296" s="10"/>
      <c r="V1296" s="10"/>
      <c r="W1296" s="29">
        <v>-14</v>
      </c>
      <c r="X1296" s="13">
        <f t="shared" si="258"/>
        <v>-10</v>
      </c>
      <c r="Y1296" s="10">
        <v>0.66513500000075498</v>
      </c>
      <c r="AD1296" s="6"/>
      <c r="AE1296" s="6"/>
      <c r="AF1296" s="10"/>
      <c r="AG1296" s="10"/>
      <c r="AH1296" s="10"/>
    </row>
    <row r="1297" spans="1:34" x14ac:dyDescent="0.15">
      <c r="A1297" s="2"/>
      <c r="B1297" s="12"/>
      <c r="C1297" s="6"/>
      <c r="D1297" s="6"/>
      <c r="E1297" s="6"/>
      <c r="F1297" s="10"/>
      <c r="G1297" s="10"/>
      <c r="H1297" s="10"/>
      <c r="I1297" s="6"/>
      <c r="J1297" s="81"/>
      <c r="K1297" s="10"/>
      <c r="L1297" s="10"/>
      <c r="M1297" s="10"/>
      <c r="N1297" s="6"/>
      <c r="O1297" s="10"/>
      <c r="P1297" s="10"/>
      <c r="Q1297" s="10"/>
      <c r="R1297" s="6"/>
      <c r="S1297" s="81"/>
      <c r="T1297" s="10"/>
      <c r="U1297" s="10"/>
      <c r="V1297" s="10"/>
      <c r="W1297" s="29">
        <v>-14</v>
      </c>
      <c r="X1297" s="13">
        <f t="shared" si="258"/>
        <v>-10</v>
      </c>
      <c r="Y1297" s="10">
        <v>0.66959000000541158</v>
      </c>
      <c r="AD1297" s="6"/>
      <c r="AE1297" s="6"/>
      <c r="AF1297" s="10"/>
      <c r="AG1297" s="10"/>
      <c r="AH1297" s="10"/>
    </row>
    <row r="1298" spans="1:34" x14ac:dyDescent="0.15">
      <c r="A1298" s="2"/>
      <c r="B1298" s="12"/>
      <c r="C1298" s="6"/>
      <c r="D1298" s="6"/>
      <c r="E1298" s="6"/>
      <c r="F1298" s="10"/>
      <c r="G1298" s="10"/>
      <c r="H1298" s="10"/>
      <c r="I1298" s="6"/>
      <c r="J1298" s="81"/>
      <c r="K1298" s="10"/>
      <c r="L1298" s="10"/>
      <c r="M1298" s="10"/>
      <c r="N1298" s="6"/>
      <c r="O1298" s="10"/>
      <c r="P1298" s="10"/>
      <c r="Q1298" s="10"/>
      <c r="R1298" s="6"/>
      <c r="S1298" s="81"/>
      <c r="T1298" s="10"/>
      <c r="U1298" s="10"/>
      <c r="V1298" s="10"/>
      <c r="W1298" s="29">
        <v>-14</v>
      </c>
      <c r="X1298" s="13">
        <f t="shared" si="258"/>
        <v>-10</v>
      </c>
      <c r="Y1298" s="10">
        <v>0.8323250000040725</v>
      </c>
      <c r="AD1298" s="6"/>
      <c r="AE1298" s="6"/>
      <c r="AF1298" s="10"/>
      <c r="AG1298" s="10"/>
      <c r="AH1298" s="10"/>
    </row>
    <row r="1299" spans="1:34" x14ac:dyDescent="0.15">
      <c r="A1299" s="2"/>
      <c r="B1299" s="12"/>
      <c r="C1299" s="6"/>
      <c r="D1299" s="6"/>
      <c r="E1299" s="6"/>
      <c r="F1299" s="10"/>
      <c r="G1299" s="10"/>
      <c r="H1299" s="10"/>
      <c r="I1299" s="6"/>
      <c r="J1299" s="81"/>
      <c r="K1299" s="10"/>
      <c r="L1299" s="10"/>
      <c r="M1299" s="10"/>
      <c r="N1299" s="6"/>
      <c r="O1299" s="10"/>
      <c r="P1299" s="10"/>
      <c r="Q1299" s="10"/>
      <c r="R1299" s="6"/>
      <c r="S1299" s="81"/>
      <c r="T1299" s="10"/>
      <c r="U1299" s="10"/>
      <c r="V1299" s="10"/>
      <c r="W1299" s="29">
        <v>-14</v>
      </c>
      <c r="X1299" s="13">
        <f t="shared" si="258"/>
        <v>-10</v>
      </c>
      <c r="Y1299" s="10">
        <v>0.84223500000267548</v>
      </c>
      <c r="AD1299" s="6"/>
      <c r="AE1299" s="6"/>
      <c r="AF1299" s="10"/>
      <c r="AG1299" s="10"/>
      <c r="AH1299" s="10"/>
    </row>
    <row r="1300" spans="1:34" x14ac:dyDescent="0.15">
      <c r="A1300" s="2"/>
      <c r="B1300" s="12"/>
      <c r="C1300" s="6"/>
      <c r="D1300" s="6"/>
      <c r="E1300" s="6"/>
      <c r="F1300" s="10"/>
      <c r="G1300" s="10"/>
      <c r="H1300" s="10"/>
      <c r="I1300" s="6"/>
      <c r="J1300" s="81"/>
      <c r="K1300" s="10"/>
      <c r="L1300" s="10"/>
      <c r="M1300" s="10"/>
      <c r="N1300" s="6"/>
      <c r="O1300" s="10"/>
      <c r="P1300" s="10"/>
      <c r="Q1300" s="10"/>
      <c r="R1300" s="6"/>
      <c r="S1300" s="81"/>
      <c r="T1300" s="10"/>
      <c r="U1300" s="10"/>
      <c r="V1300" s="10"/>
      <c r="W1300" s="29">
        <v>-14</v>
      </c>
      <c r="X1300" s="13">
        <f t="shared" si="258"/>
        <v>-10</v>
      </c>
      <c r="Y1300" s="10">
        <v>0.83660000000186052</v>
      </c>
      <c r="AD1300" s="6"/>
      <c r="AE1300" s="6"/>
      <c r="AF1300" s="10"/>
      <c r="AG1300" s="10"/>
      <c r="AH1300" s="10"/>
    </row>
    <row r="1301" spans="1:34" x14ac:dyDescent="0.15">
      <c r="A1301" s="2"/>
      <c r="B1301" s="12"/>
      <c r="C1301" s="6"/>
      <c r="D1301" s="6"/>
      <c r="E1301" s="6"/>
      <c r="F1301" s="10"/>
      <c r="G1301" s="10"/>
      <c r="H1301" s="10"/>
      <c r="I1301" s="6"/>
      <c r="J1301" s="81"/>
      <c r="K1301" s="10"/>
      <c r="L1301" s="10"/>
      <c r="M1301" s="10"/>
      <c r="N1301" s="6"/>
      <c r="O1301" s="10"/>
      <c r="P1301" s="10"/>
      <c r="Q1301" s="10"/>
      <c r="R1301" s="6"/>
      <c r="S1301" s="81"/>
      <c r="T1301" s="10"/>
      <c r="U1301" s="10"/>
      <c r="V1301" s="10"/>
      <c r="W1301" s="29">
        <v>-14</v>
      </c>
      <c r="X1301" s="13">
        <f t="shared" si="258"/>
        <v>-10</v>
      </c>
      <c r="Y1301" s="10">
        <v>0.91778500000098728</v>
      </c>
      <c r="AD1301" s="6"/>
      <c r="AE1301" s="6"/>
      <c r="AF1301" s="10"/>
      <c r="AG1301" s="10"/>
      <c r="AH1301" s="10"/>
    </row>
    <row r="1302" spans="1:34" x14ac:dyDescent="0.15">
      <c r="A1302" s="2"/>
      <c r="B1302" s="12"/>
      <c r="C1302" s="6"/>
      <c r="D1302" s="6"/>
      <c r="E1302" s="6"/>
      <c r="F1302" s="10"/>
      <c r="G1302" s="10"/>
      <c r="H1302" s="10"/>
      <c r="I1302" s="6"/>
      <c r="J1302" s="81"/>
      <c r="K1302" s="10"/>
      <c r="L1302" s="10"/>
      <c r="M1302" s="10"/>
      <c r="N1302" s="6"/>
      <c r="O1302" s="10"/>
      <c r="P1302" s="10"/>
      <c r="Q1302" s="10"/>
      <c r="R1302" s="6"/>
      <c r="S1302" s="81"/>
      <c r="T1302" s="10"/>
      <c r="U1302" s="10"/>
      <c r="V1302" s="10"/>
      <c r="W1302" s="29">
        <v>-14</v>
      </c>
      <c r="X1302" s="13">
        <f t="shared" si="258"/>
        <v>-10</v>
      </c>
      <c r="Y1302" s="10">
        <v>0.92515000000645875</v>
      </c>
      <c r="AD1302" s="6"/>
      <c r="AE1302" s="6"/>
      <c r="AF1302" s="10"/>
      <c r="AG1302" s="10"/>
      <c r="AH1302" s="10"/>
    </row>
    <row r="1303" spans="1:34" x14ac:dyDescent="0.15">
      <c r="A1303" s="2"/>
      <c r="B1303" s="12"/>
      <c r="C1303" s="6"/>
      <c r="D1303" s="6"/>
      <c r="E1303" s="6"/>
      <c r="F1303" s="10"/>
      <c r="G1303" s="10"/>
      <c r="H1303" s="10"/>
      <c r="I1303" s="6"/>
      <c r="J1303" s="81"/>
      <c r="K1303" s="10"/>
      <c r="L1303" s="10"/>
      <c r="M1303" s="10"/>
      <c r="N1303" s="6"/>
      <c r="O1303" s="10"/>
      <c r="P1303" s="10"/>
      <c r="Q1303" s="10"/>
      <c r="R1303" s="6"/>
      <c r="S1303" s="81"/>
      <c r="T1303" s="10"/>
      <c r="U1303" s="10"/>
      <c r="V1303" s="10"/>
      <c r="W1303" s="29">
        <v>-13</v>
      </c>
      <c r="X1303" s="13">
        <f t="shared" si="258"/>
        <v>-10</v>
      </c>
      <c r="Y1303" s="10">
        <v>0.50713000000372377</v>
      </c>
      <c r="AD1303" s="6"/>
      <c r="AE1303" s="6"/>
      <c r="AF1303" s="10"/>
      <c r="AG1303" s="10"/>
      <c r="AH1303" s="10"/>
    </row>
    <row r="1304" spans="1:34" x14ac:dyDescent="0.15">
      <c r="A1304" s="2"/>
      <c r="B1304" s="12"/>
      <c r="C1304" s="6"/>
      <c r="D1304" s="6"/>
      <c r="E1304" s="6"/>
      <c r="F1304" s="10"/>
      <c r="G1304" s="10"/>
      <c r="H1304" s="10"/>
      <c r="I1304" s="6"/>
      <c r="J1304" s="81"/>
      <c r="K1304" s="10"/>
      <c r="L1304" s="10"/>
      <c r="M1304" s="10"/>
      <c r="N1304" s="6"/>
      <c r="O1304" s="10"/>
      <c r="P1304" s="10"/>
      <c r="Q1304" s="10"/>
      <c r="R1304" s="6"/>
      <c r="S1304" s="81"/>
      <c r="T1304" s="10"/>
      <c r="U1304" s="10"/>
      <c r="V1304" s="10"/>
      <c r="W1304" s="29">
        <v>-13</v>
      </c>
      <c r="X1304" s="13">
        <f t="shared" si="258"/>
        <v>-10</v>
      </c>
      <c r="Y1304" s="10">
        <v>0.68595000000058048</v>
      </c>
      <c r="AD1304" s="6"/>
      <c r="AE1304" s="6"/>
      <c r="AF1304" s="10"/>
      <c r="AG1304" s="10"/>
      <c r="AH1304" s="10"/>
    </row>
    <row r="1305" spans="1:34" x14ac:dyDescent="0.15">
      <c r="A1305" s="2"/>
      <c r="B1305" s="12"/>
      <c r="C1305" s="6"/>
      <c r="D1305" s="6"/>
      <c r="E1305" s="6"/>
      <c r="F1305" s="10"/>
      <c r="G1305" s="10"/>
      <c r="H1305" s="10"/>
      <c r="I1305" s="6"/>
      <c r="J1305" s="81"/>
      <c r="K1305" s="10"/>
      <c r="L1305" s="10"/>
      <c r="M1305" s="10"/>
      <c r="N1305" s="6"/>
      <c r="O1305" s="10"/>
      <c r="P1305" s="10"/>
      <c r="Q1305" s="10"/>
      <c r="R1305" s="6"/>
      <c r="S1305" s="81"/>
      <c r="T1305" s="10"/>
      <c r="U1305" s="10"/>
      <c r="V1305" s="10"/>
      <c r="W1305" s="29">
        <v>-13</v>
      </c>
      <c r="X1305" s="13">
        <f t="shared" si="258"/>
        <v>-10</v>
      </c>
      <c r="Y1305" s="10">
        <v>0.68177000000017296</v>
      </c>
      <c r="AD1305" s="6"/>
      <c r="AE1305" s="6"/>
      <c r="AF1305" s="10"/>
      <c r="AG1305" s="10"/>
      <c r="AH1305" s="10"/>
    </row>
    <row r="1306" spans="1:34" x14ac:dyDescent="0.15">
      <c r="A1306" s="2"/>
      <c r="B1306" s="12"/>
      <c r="C1306" s="6"/>
      <c r="D1306" s="6"/>
      <c r="E1306" s="6"/>
      <c r="F1306" s="10"/>
      <c r="G1306" s="10"/>
      <c r="H1306" s="10"/>
      <c r="I1306" s="6"/>
      <c r="J1306" s="81"/>
      <c r="K1306" s="10"/>
      <c r="L1306" s="10"/>
      <c r="M1306" s="10"/>
      <c r="N1306" s="6"/>
      <c r="O1306" s="10"/>
      <c r="P1306" s="10"/>
      <c r="Q1306" s="10"/>
      <c r="R1306" s="6"/>
      <c r="S1306" s="81"/>
      <c r="T1306" s="10"/>
      <c r="U1306" s="10"/>
      <c r="V1306" s="10"/>
      <c r="W1306" s="29">
        <v>-12</v>
      </c>
      <c r="X1306" s="13">
        <f t="shared" si="258"/>
        <v>-10</v>
      </c>
      <c r="Y1306" s="10">
        <v>0.53094500000052247</v>
      </c>
      <c r="AD1306" s="6"/>
      <c r="AE1306" s="6"/>
      <c r="AF1306" s="10"/>
      <c r="AG1306" s="10"/>
      <c r="AH1306" s="10"/>
    </row>
    <row r="1307" spans="1:34" x14ac:dyDescent="0.15">
      <c r="A1307" s="2"/>
      <c r="B1307" s="12"/>
      <c r="C1307" s="6"/>
      <c r="D1307" s="6"/>
      <c r="E1307" s="6"/>
      <c r="F1307" s="10"/>
      <c r="G1307" s="10"/>
      <c r="H1307" s="10"/>
      <c r="I1307" s="6"/>
      <c r="J1307" s="81"/>
      <c r="K1307" s="10"/>
      <c r="L1307" s="10"/>
      <c r="M1307" s="10"/>
      <c r="N1307" s="6"/>
      <c r="O1307" s="10"/>
      <c r="P1307" s="10"/>
      <c r="Q1307" s="10"/>
      <c r="R1307" s="6"/>
      <c r="S1307" s="81"/>
      <c r="T1307" s="10"/>
      <c r="U1307" s="10"/>
      <c r="V1307" s="10"/>
      <c r="W1307" s="29">
        <v>-12</v>
      </c>
      <c r="X1307" s="13">
        <f t="shared" si="258"/>
        <v>-10</v>
      </c>
      <c r="Y1307" s="10">
        <v>0.56513000000098801</v>
      </c>
      <c r="AD1307" s="6"/>
      <c r="AE1307" s="6"/>
      <c r="AF1307" s="10"/>
      <c r="AG1307" s="10"/>
      <c r="AH1307" s="10"/>
    </row>
    <row r="1308" spans="1:34" x14ac:dyDescent="0.15">
      <c r="A1308" s="2"/>
      <c r="B1308" s="12"/>
      <c r="C1308" s="6"/>
      <c r="D1308" s="6"/>
      <c r="E1308" s="6"/>
      <c r="F1308" s="10"/>
      <c r="G1308" s="10"/>
      <c r="H1308" s="10"/>
      <c r="I1308" s="6"/>
      <c r="J1308" s="81"/>
      <c r="K1308" s="10"/>
      <c r="L1308" s="10"/>
      <c r="M1308" s="10"/>
      <c r="N1308" s="6"/>
      <c r="O1308" s="10"/>
      <c r="P1308" s="10"/>
      <c r="Q1308" s="10"/>
      <c r="R1308" s="6"/>
      <c r="S1308" s="81"/>
      <c r="T1308" s="10"/>
      <c r="U1308" s="10"/>
      <c r="V1308" s="10"/>
      <c r="W1308" s="29">
        <v>-12</v>
      </c>
      <c r="X1308" s="13">
        <f t="shared" si="258"/>
        <v>-10</v>
      </c>
      <c r="Y1308" s="10">
        <v>0.60458500000186111</v>
      </c>
      <c r="AD1308" s="6"/>
      <c r="AE1308" s="6"/>
      <c r="AF1308" s="10"/>
      <c r="AG1308" s="10"/>
      <c r="AH1308" s="10"/>
    </row>
    <row r="1309" spans="1:34" x14ac:dyDescent="0.15">
      <c r="A1309" s="2"/>
      <c r="B1309" s="12"/>
      <c r="C1309" s="6"/>
      <c r="D1309" s="6"/>
      <c r="E1309" s="6"/>
      <c r="F1309" s="10"/>
      <c r="G1309" s="10"/>
      <c r="H1309" s="10"/>
      <c r="I1309" s="6"/>
      <c r="J1309" s="81"/>
      <c r="K1309" s="10"/>
      <c r="L1309" s="10"/>
      <c r="M1309" s="10"/>
      <c r="N1309" s="6"/>
      <c r="O1309" s="10"/>
      <c r="P1309" s="10"/>
      <c r="Q1309" s="10"/>
      <c r="R1309" s="6"/>
      <c r="S1309" s="81"/>
      <c r="T1309" s="10"/>
      <c r="U1309" s="10"/>
      <c r="V1309" s="10"/>
      <c r="W1309" s="29">
        <v>-12</v>
      </c>
      <c r="X1309" s="13">
        <f t="shared" si="258"/>
        <v>-10</v>
      </c>
      <c r="Y1309" s="10">
        <v>0.641040000005761</v>
      </c>
      <c r="AD1309" s="6"/>
      <c r="AE1309" s="6"/>
      <c r="AF1309" s="10"/>
      <c r="AG1309" s="10"/>
      <c r="AH1309" s="10"/>
    </row>
    <row r="1310" spans="1:34" x14ac:dyDescent="0.15">
      <c r="A1310" s="2"/>
      <c r="B1310" s="12"/>
      <c r="C1310" s="6"/>
      <c r="D1310" s="6"/>
      <c r="E1310" s="6"/>
      <c r="F1310" s="10"/>
      <c r="G1310" s="10"/>
      <c r="H1310" s="10"/>
      <c r="I1310" s="6"/>
      <c r="J1310" s="81"/>
      <c r="K1310" s="10"/>
      <c r="L1310" s="10"/>
      <c r="M1310" s="10"/>
      <c r="N1310" s="6"/>
      <c r="O1310" s="10"/>
      <c r="P1310" s="10"/>
      <c r="Q1310" s="10"/>
      <c r="R1310" s="6"/>
      <c r="S1310" s="81"/>
      <c r="T1310" s="10"/>
      <c r="U1310" s="10"/>
      <c r="V1310" s="10"/>
      <c r="W1310" s="29">
        <v>-12</v>
      </c>
      <c r="X1310" s="13">
        <f t="shared" si="258"/>
        <v>-10</v>
      </c>
      <c r="Y1310" s="10">
        <v>0.68049499999935814</v>
      </c>
      <c r="AD1310" s="6"/>
      <c r="AE1310" s="6"/>
      <c r="AF1310" s="10"/>
      <c r="AG1310" s="10"/>
      <c r="AH1310" s="10"/>
    </row>
    <row r="1311" spans="1:34" x14ac:dyDescent="0.15">
      <c r="A1311" s="2"/>
      <c r="B1311" s="12"/>
      <c r="C1311" s="6"/>
      <c r="D1311" s="6"/>
      <c r="E1311" s="6"/>
      <c r="F1311" s="10"/>
      <c r="G1311" s="10"/>
      <c r="H1311" s="10"/>
      <c r="I1311" s="6"/>
      <c r="J1311" s="81"/>
      <c r="K1311" s="10"/>
      <c r="L1311" s="10"/>
      <c r="M1311" s="10"/>
      <c r="N1311" s="6"/>
      <c r="O1311" s="10"/>
      <c r="P1311" s="10"/>
      <c r="Q1311" s="10"/>
      <c r="R1311" s="6"/>
      <c r="S1311" s="81"/>
      <c r="T1311" s="10"/>
      <c r="U1311" s="10"/>
      <c r="V1311" s="10"/>
      <c r="W1311" s="29">
        <v>-10</v>
      </c>
      <c r="X1311" s="13">
        <f t="shared" si="258"/>
        <v>-10</v>
      </c>
      <c r="Y1311" s="10">
        <v>0.31391500000355044</v>
      </c>
      <c r="AD1311" s="6"/>
      <c r="AE1311" s="6"/>
      <c r="AF1311" s="10"/>
      <c r="AG1311" s="10"/>
      <c r="AH1311" s="10"/>
    </row>
    <row r="1312" spans="1:34" x14ac:dyDescent="0.15">
      <c r="A1312" s="2"/>
      <c r="B1312" s="12"/>
      <c r="C1312" s="6"/>
      <c r="D1312" s="6"/>
      <c r="E1312" s="6"/>
      <c r="F1312" s="10"/>
      <c r="G1312" s="10"/>
      <c r="H1312" s="10"/>
      <c r="I1312" s="6"/>
      <c r="J1312" s="81"/>
      <c r="K1312" s="10"/>
      <c r="L1312" s="10"/>
      <c r="M1312" s="10"/>
      <c r="N1312" s="6"/>
      <c r="O1312" s="10"/>
      <c r="P1312" s="10"/>
      <c r="Q1312" s="10"/>
      <c r="R1312" s="6"/>
      <c r="S1312" s="81"/>
      <c r="T1312" s="10"/>
      <c r="U1312" s="10"/>
      <c r="V1312" s="10"/>
      <c r="W1312" s="29">
        <v>-10</v>
      </c>
      <c r="X1312" s="13">
        <f t="shared" si="258"/>
        <v>-10</v>
      </c>
      <c r="Y1312" s="10">
        <v>0.16437000000593693</v>
      </c>
      <c r="AD1312" s="6"/>
      <c r="AE1312" s="6"/>
      <c r="AF1312" s="10"/>
      <c r="AG1312" s="10"/>
      <c r="AH1312" s="10"/>
    </row>
    <row r="1313" spans="1:34" x14ac:dyDescent="0.15">
      <c r="A1313" s="2"/>
      <c r="B1313" s="12"/>
      <c r="C1313" s="6"/>
      <c r="D1313" s="6"/>
      <c r="E1313" s="6"/>
      <c r="F1313" s="10"/>
      <c r="G1313" s="10"/>
      <c r="H1313" s="10"/>
      <c r="I1313" s="6"/>
      <c r="J1313" s="81"/>
      <c r="K1313" s="10"/>
      <c r="L1313" s="10"/>
      <c r="M1313" s="10"/>
      <c r="N1313" s="6"/>
      <c r="O1313" s="10"/>
      <c r="P1313" s="10"/>
      <c r="Q1313" s="10"/>
      <c r="R1313" s="6"/>
      <c r="S1313" s="81"/>
      <c r="T1313" s="10"/>
      <c r="U1313" s="10"/>
      <c r="V1313" s="10"/>
      <c r="W1313" s="29">
        <v>-10</v>
      </c>
      <c r="X1313" s="13">
        <f t="shared" si="258"/>
        <v>-10</v>
      </c>
      <c r="Y1313" s="10">
        <v>0.1868249999997087</v>
      </c>
      <c r="AD1313" s="6"/>
      <c r="AE1313" s="6"/>
      <c r="AF1313" s="10"/>
      <c r="AG1313" s="10"/>
      <c r="AH1313" s="10"/>
    </row>
    <row r="1314" spans="1:34" x14ac:dyDescent="0.15">
      <c r="A1314" s="2"/>
      <c r="B1314" s="12"/>
      <c r="C1314" s="6"/>
      <c r="D1314" s="6"/>
      <c r="E1314" s="6"/>
      <c r="F1314" s="10"/>
      <c r="G1314" s="10"/>
      <c r="H1314" s="10"/>
      <c r="I1314" s="6"/>
      <c r="J1314" s="81"/>
      <c r="K1314" s="10"/>
      <c r="L1314" s="10"/>
      <c r="M1314" s="10"/>
      <c r="N1314" s="6"/>
      <c r="O1314" s="10"/>
      <c r="P1314" s="10"/>
      <c r="Q1314" s="10"/>
      <c r="R1314" s="6"/>
      <c r="S1314" s="81"/>
      <c r="T1314" s="10"/>
      <c r="U1314" s="10"/>
      <c r="V1314" s="10"/>
      <c r="W1314" s="29">
        <v>-10</v>
      </c>
      <c r="X1314" s="13">
        <f t="shared" si="258"/>
        <v>-10</v>
      </c>
      <c r="Y1314" s="10">
        <v>0.18228000000616973</v>
      </c>
      <c r="AD1314" s="6"/>
      <c r="AE1314" s="6"/>
      <c r="AF1314" s="10"/>
      <c r="AG1314" s="10"/>
      <c r="AH1314" s="10"/>
    </row>
    <row r="1315" spans="1:34" x14ac:dyDescent="0.15">
      <c r="A1315" s="2"/>
      <c r="B1315" s="12"/>
      <c r="C1315" s="6"/>
      <c r="D1315" s="6"/>
      <c r="E1315" s="6"/>
      <c r="F1315" s="10"/>
      <c r="G1315" s="10"/>
      <c r="H1315" s="10"/>
      <c r="I1315" s="6"/>
      <c r="J1315" s="81"/>
      <c r="K1315" s="10"/>
      <c r="L1315" s="10"/>
      <c r="M1315" s="10"/>
      <c r="N1315" s="6"/>
      <c r="O1315" s="10"/>
      <c r="P1315" s="10"/>
      <c r="Q1315" s="10"/>
      <c r="R1315" s="6"/>
      <c r="S1315" s="81"/>
      <c r="T1315" s="10"/>
      <c r="U1315" s="10"/>
      <c r="V1315" s="10"/>
      <c r="W1315" s="29">
        <v>-10</v>
      </c>
      <c r="X1315" s="13">
        <f t="shared" si="258"/>
        <v>-10</v>
      </c>
      <c r="Y1315" s="10">
        <v>0.18473500000314291</v>
      </c>
      <c r="AD1315" s="6"/>
      <c r="AE1315" s="6"/>
      <c r="AF1315" s="10"/>
      <c r="AG1315" s="10"/>
      <c r="AH1315" s="10"/>
    </row>
    <row r="1316" spans="1:34" x14ac:dyDescent="0.15">
      <c r="A1316" s="2"/>
      <c r="B1316" s="12"/>
      <c r="C1316" s="6"/>
      <c r="D1316" s="6"/>
      <c r="E1316" s="6"/>
      <c r="F1316" s="10"/>
      <c r="G1316" s="10"/>
      <c r="H1316" s="10"/>
      <c r="I1316" s="6"/>
      <c r="J1316" s="81"/>
      <c r="K1316" s="10"/>
      <c r="L1316" s="10"/>
      <c r="M1316" s="10"/>
      <c r="N1316" s="6"/>
      <c r="O1316" s="10"/>
      <c r="P1316" s="10"/>
      <c r="Q1316" s="10"/>
      <c r="R1316" s="6"/>
      <c r="S1316" s="81"/>
      <c r="T1316" s="10"/>
      <c r="U1316" s="10"/>
      <c r="V1316" s="10"/>
      <c r="W1316" s="29">
        <v>-10</v>
      </c>
      <c r="X1316" s="13">
        <f t="shared" si="258"/>
        <v>-10</v>
      </c>
      <c r="Y1316" s="10">
        <v>0.26173500000063998</v>
      </c>
      <c r="AD1316" s="6"/>
      <c r="AE1316" s="6"/>
      <c r="AF1316" s="10"/>
      <c r="AG1316" s="10"/>
      <c r="AH1316" s="10"/>
    </row>
    <row r="1317" spans="1:34" x14ac:dyDescent="0.15">
      <c r="A1317" s="2"/>
      <c r="B1317" s="12"/>
      <c r="C1317" s="6"/>
      <c r="D1317" s="6"/>
      <c r="E1317" s="6"/>
      <c r="F1317" s="10"/>
      <c r="G1317" s="10"/>
      <c r="H1317" s="10"/>
      <c r="I1317" s="6"/>
      <c r="J1317" s="81"/>
      <c r="K1317" s="10"/>
      <c r="L1317" s="10"/>
      <c r="M1317" s="10"/>
      <c r="N1317" s="6"/>
      <c r="O1317" s="10"/>
      <c r="P1317" s="10"/>
      <c r="Q1317" s="10"/>
      <c r="R1317" s="6"/>
      <c r="S1317" s="81"/>
      <c r="T1317" s="10"/>
      <c r="U1317" s="10"/>
      <c r="V1317" s="10"/>
      <c r="W1317" s="29">
        <v>-10</v>
      </c>
      <c r="X1317" s="13">
        <f t="shared" si="258"/>
        <v>-10</v>
      </c>
      <c r="Y1317" s="10">
        <v>0.27418999999965044</v>
      </c>
      <c r="AD1317" s="6"/>
      <c r="AE1317" s="6"/>
      <c r="AF1317" s="10"/>
      <c r="AG1317" s="10"/>
      <c r="AH1317" s="10"/>
    </row>
    <row r="1318" spans="1:34" x14ac:dyDescent="0.15">
      <c r="A1318" s="2"/>
      <c r="B1318" s="12"/>
      <c r="C1318" s="6"/>
      <c r="D1318" s="6"/>
      <c r="E1318" s="6"/>
      <c r="F1318" s="10"/>
      <c r="G1318" s="10"/>
      <c r="H1318" s="10"/>
      <c r="I1318" s="6"/>
      <c r="J1318" s="81"/>
      <c r="K1318" s="10"/>
      <c r="L1318" s="10"/>
      <c r="M1318" s="10"/>
      <c r="N1318" s="6"/>
      <c r="O1318" s="10"/>
      <c r="P1318" s="10"/>
      <c r="Q1318" s="10"/>
      <c r="R1318" s="6"/>
      <c r="S1318" s="81"/>
      <c r="T1318" s="10"/>
      <c r="U1318" s="10"/>
      <c r="V1318" s="10"/>
      <c r="W1318" s="29">
        <v>-10</v>
      </c>
      <c r="X1318" s="13">
        <f t="shared" si="258"/>
        <v>-10</v>
      </c>
      <c r="Y1318" s="10">
        <v>0.27464500000349212</v>
      </c>
      <c r="AD1318" s="6"/>
      <c r="AE1318" s="6"/>
      <c r="AF1318" s="10"/>
      <c r="AG1318" s="10"/>
      <c r="AH1318" s="10"/>
    </row>
    <row r="1319" spans="1:34" x14ac:dyDescent="0.15">
      <c r="A1319" s="2"/>
      <c r="B1319" s="12"/>
      <c r="C1319" s="6"/>
      <c r="D1319" s="6"/>
      <c r="E1319" s="6"/>
      <c r="F1319" s="10"/>
      <c r="G1319" s="10"/>
      <c r="H1319" s="10"/>
      <c r="I1319" s="6"/>
      <c r="J1319" s="81"/>
      <c r="K1319" s="10"/>
      <c r="L1319" s="10"/>
      <c r="M1319" s="10"/>
      <c r="N1319" s="6"/>
      <c r="O1319" s="10"/>
      <c r="P1319" s="10"/>
      <c r="Q1319" s="10"/>
      <c r="R1319" s="6"/>
      <c r="S1319" s="81"/>
      <c r="T1319" s="10"/>
      <c r="U1319" s="10"/>
      <c r="V1319" s="10"/>
      <c r="W1319" s="29">
        <v>-10</v>
      </c>
      <c r="X1319" s="13">
        <f t="shared" si="258"/>
        <v>-10</v>
      </c>
      <c r="Y1319" s="10">
        <v>0.27455500000005784</v>
      </c>
      <c r="AD1319" s="6"/>
      <c r="AE1319" s="6"/>
      <c r="AF1319" s="10"/>
      <c r="AG1319" s="10"/>
      <c r="AH1319" s="10"/>
    </row>
    <row r="1320" spans="1:34" x14ac:dyDescent="0.15">
      <c r="A1320" s="2"/>
      <c r="B1320" s="12"/>
      <c r="C1320" s="6"/>
      <c r="D1320" s="6"/>
      <c r="E1320" s="6"/>
      <c r="F1320" s="10"/>
      <c r="G1320" s="10"/>
      <c r="H1320" s="10"/>
      <c r="I1320" s="6"/>
      <c r="J1320" s="81"/>
      <c r="K1320" s="10"/>
      <c r="L1320" s="10"/>
      <c r="M1320" s="10"/>
      <c r="N1320" s="6"/>
      <c r="O1320" s="10"/>
      <c r="P1320" s="10"/>
      <c r="Q1320" s="10"/>
      <c r="R1320" s="6"/>
      <c r="S1320" s="81"/>
      <c r="T1320" s="10"/>
      <c r="U1320" s="10"/>
      <c r="V1320" s="10"/>
      <c r="W1320" s="29">
        <v>-10</v>
      </c>
      <c r="X1320" s="13">
        <f t="shared" si="258"/>
        <v>-10</v>
      </c>
      <c r="Y1320" s="10">
        <v>0.30646500000314281</v>
      </c>
      <c r="AD1320" s="6"/>
      <c r="AE1320" s="6"/>
      <c r="AF1320" s="10"/>
      <c r="AG1320" s="10"/>
      <c r="AH1320" s="10"/>
    </row>
    <row r="1321" spans="1:34" x14ac:dyDescent="0.15">
      <c r="A1321" s="2"/>
      <c r="B1321" s="12"/>
      <c r="C1321" s="6"/>
      <c r="D1321" s="6"/>
      <c r="E1321" s="6"/>
      <c r="F1321" s="10"/>
      <c r="G1321" s="10"/>
      <c r="H1321" s="10"/>
      <c r="I1321" s="6"/>
      <c r="J1321" s="81"/>
      <c r="K1321" s="10"/>
      <c r="L1321" s="10"/>
      <c r="M1321" s="10"/>
      <c r="N1321" s="6"/>
      <c r="O1321" s="10"/>
      <c r="P1321" s="10"/>
      <c r="Q1321" s="10"/>
      <c r="R1321" s="6"/>
      <c r="S1321" s="81"/>
      <c r="T1321" s="10"/>
      <c r="U1321" s="10"/>
      <c r="V1321" s="10"/>
      <c r="W1321" s="29">
        <v>-10</v>
      </c>
      <c r="X1321" s="13">
        <f t="shared" si="258"/>
        <v>-10</v>
      </c>
      <c r="Y1321" s="10">
        <v>0.28437500000250249</v>
      </c>
      <c r="AD1321" s="6"/>
      <c r="AE1321" s="6"/>
      <c r="AF1321" s="10"/>
      <c r="AG1321" s="10"/>
      <c r="AH1321" s="10"/>
    </row>
    <row r="1322" spans="1:34" x14ac:dyDescent="0.15">
      <c r="A1322" s="2"/>
      <c r="B1322" s="12"/>
      <c r="C1322" s="6"/>
      <c r="D1322" s="6"/>
      <c r="E1322" s="6"/>
      <c r="F1322" s="10"/>
      <c r="G1322" s="10"/>
      <c r="H1322" s="10"/>
      <c r="I1322" s="6"/>
      <c r="J1322" s="81"/>
      <c r="K1322" s="10"/>
      <c r="L1322" s="10"/>
      <c r="M1322" s="10"/>
      <c r="N1322" s="6"/>
      <c r="O1322" s="10"/>
      <c r="P1322" s="10"/>
      <c r="Q1322" s="10"/>
      <c r="R1322" s="6"/>
      <c r="S1322" s="81"/>
      <c r="T1322" s="10"/>
      <c r="U1322" s="10"/>
      <c r="V1322" s="10"/>
      <c r="W1322" s="29">
        <v>-10</v>
      </c>
      <c r="X1322" s="13">
        <f t="shared" si="258"/>
        <v>-10</v>
      </c>
      <c r="Y1322" s="10">
        <v>0.30083000000232785</v>
      </c>
      <c r="AD1322" s="6"/>
      <c r="AE1322" s="6"/>
      <c r="AF1322" s="10"/>
      <c r="AG1322" s="10"/>
      <c r="AH1322" s="10"/>
    </row>
    <row r="1323" spans="1:34" x14ac:dyDescent="0.15">
      <c r="A1323" s="2"/>
      <c r="B1323" s="12"/>
      <c r="C1323" s="6"/>
      <c r="D1323" s="6"/>
      <c r="E1323" s="6"/>
      <c r="F1323" s="10"/>
      <c r="G1323" s="10"/>
      <c r="H1323" s="10"/>
      <c r="I1323" s="6"/>
      <c r="J1323" s="81"/>
      <c r="K1323" s="10"/>
      <c r="L1323" s="10"/>
      <c r="M1323" s="10"/>
      <c r="N1323" s="6"/>
      <c r="O1323" s="10"/>
      <c r="P1323" s="10"/>
      <c r="Q1323" s="10"/>
      <c r="R1323" s="6"/>
      <c r="S1323" s="81"/>
      <c r="T1323" s="10"/>
      <c r="U1323" s="10"/>
      <c r="V1323" s="10"/>
      <c r="W1323" s="29">
        <v>-10</v>
      </c>
      <c r="X1323" s="13">
        <f t="shared" si="258"/>
        <v>-10</v>
      </c>
      <c r="Y1323" s="10">
        <v>0.30028500000232783</v>
      </c>
      <c r="AD1323" s="6"/>
      <c r="AE1323" s="6"/>
      <c r="AF1323" s="10"/>
      <c r="AG1323" s="10"/>
      <c r="AH1323" s="10"/>
    </row>
    <row r="1324" spans="1:34" x14ac:dyDescent="0.15">
      <c r="A1324" s="2"/>
      <c r="B1324" s="12"/>
      <c r="C1324" s="6"/>
      <c r="D1324" s="6"/>
      <c r="E1324" s="6"/>
      <c r="F1324" s="10"/>
      <c r="G1324" s="10"/>
      <c r="H1324" s="10"/>
      <c r="I1324" s="6"/>
      <c r="J1324" s="81"/>
      <c r="K1324" s="10"/>
      <c r="L1324" s="10"/>
      <c r="M1324" s="10"/>
      <c r="N1324" s="6"/>
      <c r="O1324" s="10"/>
      <c r="P1324" s="10"/>
      <c r="Q1324" s="10"/>
      <c r="R1324" s="6"/>
      <c r="S1324" s="81"/>
      <c r="T1324" s="10"/>
      <c r="U1324" s="10"/>
      <c r="V1324" s="10"/>
      <c r="W1324" s="29">
        <v>-10</v>
      </c>
      <c r="X1324" s="13">
        <f t="shared" si="258"/>
        <v>-10</v>
      </c>
      <c r="Y1324" s="10">
        <v>0.30074000000616952</v>
      </c>
      <c r="AD1324" s="6"/>
      <c r="AE1324" s="6"/>
      <c r="AF1324" s="10"/>
      <c r="AG1324" s="10"/>
      <c r="AH1324" s="10"/>
    </row>
    <row r="1325" spans="1:34" x14ac:dyDescent="0.15">
      <c r="A1325" s="2"/>
      <c r="B1325" s="12"/>
      <c r="C1325" s="6"/>
      <c r="D1325" s="6"/>
      <c r="E1325" s="6"/>
      <c r="F1325" s="10"/>
      <c r="G1325" s="10"/>
      <c r="H1325" s="10"/>
      <c r="I1325" s="6"/>
      <c r="J1325" s="81"/>
      <c r="K1325" s="10"/>
      <c r="L1325" s="10"/>
      <c r="M1325" s="10"/>
      <c r="N1325" s="6"/>
      <c r="O1325" s="10"/>
      <c r="P1325" s="10"/>
      <c r="Q1325" s="10"/>
      <c r="R1325" s="6"/>
      <c r="S1325" s="81"/>
      <c r="T1325" s="10"/>
      <c r="U1325" s="10"/>
      <c r="V1325" s="10"/>
      <c r="W1325" s="29">
        <v>-10</v>
      </c>
      <c r="X1325" s="13">
        <f t="shared" si="258"/>
        <v>-10</v>
      </c>
      <c r="Y1325" s="10">
        <v>0.28119500000593667</v>
      </c>
      <c r="AD1325" s="6"/>
      <c r="AE1325" s="6"/>
      <c r="AF1325" s="10"/>
      <c r="AG1325" s="10"/>
      <c r="AH1325" s="10"/>
    </row>
    <row r="1326" spans="1:34" x14ac:dyDescent="0.15">
      <c r="A1326" s="2"/>
      <c r="B1326" s="12"/>
      <c r="C1326" s="6"/>
      <c r="D1326" s="6"/>
      <c r="E1326" s="6"/>
      <c r="F1326" s="10"/>
      <c r="G1326" s="10"/>
      <c r="H1326" s="10"/>
      <c r="I1326" s="6"/>
      <c r="J1326" s="81"/>
      <c r="K1326" s="10"/>
      <c r="L1326" s="10"/>
      <c r="M1326" s="10"/>
      <c r="N1326" s="6"/>
      <c r="O1326" s="10"/>
      <c r="P1326" s="10"/>
      <c r="Q1326" s="10"/>
      <c r="R1326" s="6"/>
      <c r="S1326" s="81"/>
      <c r="T1326" s="10"/>
      <c r="U1326" s="10"/>
      <c r="V1326" s="10"/>
      <c r="W1326" s="29">
        <v>-10</v>
      </c>
      <c r="X1326" s="13">
        <f t="shared" si="258"/>
        <v>-10</v>
      </c>
      <c r="Y1326" s="10">
        <v>0.29010500000069794</v>
      </c>
      <c r="AD1326" s="6"/>
      <c r="AE1326" s="6"/>
      <c r="AF1326" s="10"/>
      <c r="AG1326" s="10"/>
      <c r="AH1326" s="10"/>
    </row>
    <row r="1327" spans="1:34" x14ac:dyDescent="0.15">
      <c r="A1327" s="2"/>
      <c r="B1327" s="12"/>
      <c r="C1327" s="6"/>
      <c r="D1327" s="6"/>
      <c r="E1327" s="6"/>
      <c r="F1327" s="10"/>
      <c r="G1327" s="10"/>
      <c r="H1327" s="10"/>
      <c r="I1327" s="6"/>
      <c r="J1327" s="81"/>
      <c r="K1327" s="10"/>
      <c r="L1327" s="10"/>
      <c r="M1327" s="10"/>
      <c r="N1327" s="6"/>
      <c r="O1327" s="10"/>
      <c r="P1327" s="10"/>
      <c r="Q1327" s="10"/>
      <c r="R1327" s="6"/>
      <c r="S1327" s="81"/>
      <c r="T1327" s="10"/>
      <c r="U1327" s="10"/>
      <c r="V1327" s="10"/>
      <c r="W1327" s="29">
        <v>-10</v>
      </c>
      <c r="X1327" s="13">
        <f t="shared" si="258"/>
        <v>-10</v>
      </c>
      <c r="Y1327" s="10">
        <v>0.28656000000372472</v>
      </c>
      <c r="AD1327" s="6"/>
      <c r="AE1327" s="6"/>
      <c r="AF1327" s="10"/>
      <c r="AG1327" s="10"/>
      <c r="AH1327" s="10"/>
    </row>
    <row r="1328" spans="1:34" x14ac:dyDescent="0.15">
      <c r="A1328" s="2"/>
      <c r="B1328" s="12"/>
      <c r="C1328" s="6"/>
      <c r="D1328" s="6"/>
      <c r="E1328" s="6"/>
      <c r="F1328" s="10"/>
      <c r="G1328" s="10"/>
      <c r="H1328" s="10"/>
      <c r="I1328" s="6"/>
      <c r="J1328" s="81"/>
      <c r="K1328" s="10"/>
      <c r="L1328" s="10"/>
      <c r="M1328" s="10"/>
      <c r="N1328" s="6"/>
      <c r="O1328" s="10"/>
      <c r="P1328" s="10"/>
      <c r="Q1328" s="10"/>
      <c r="R1328" s="6"/>
      <c r="S1328" s="81"/>
      <c r="T1328" s="10"/>
      <c r="U1328" s="10"/>
      <c r="V1328" s="10"/>
      <c r="W1328" s="29">
        <v>-10</v>
      </c>
      <c r="X1328" s="13">
        <f t="shared" si="258"/>
        <v>-10</v>
      </c>
      <c r="Y1328" s="10">
        <v>0.30101500000314263</v>
      </c>
      <c r="AD1328" s="6"/>
      <c r="AE1328" s="6"/>
      <c r="AF1328" s="10"/>
      <c r="AG1328" s="10"/>
      <c r="AH1328" s="10"/>
    </row>
    <row r="1329" spans="1:34" x14ac:dyDescent="0.15">
      <c r="A1329" s="2"/>
      <c r="B1329" s="12"/>
      <c r="C1329" s="6"/>
      <c r="D1329" s="6"/>
      <c r="E1329" s="6"/>
      <c r="F1329" s="10"/>
      <c r="G1329" s="10"/>
      <c r="H1329" s="10"/>
      <c r="I1329" s="6"/>
      <c r="J1329" s="81"/>
      <c r="K1329" s="10"/>
      <c r="L1329" s="10"/>
      <c r="M1329" s="10"/>
      <c r="N1329" s="6"/>
      <c r="O1329" s="10"/>
      <c r="P1329" s="10"/>
      <c r="Q1329" s="10"/>
      <c r="R1329" s="6"/>
      <c r="S1329" s="81"/>
      <c r="T1329" s="10"/>
      <c r="U1329" s="10"/>
      <c r="V1329" s="10"/>
      <c r="W1329" s="29">
        <v>-10</v>
      </c>
      <c r="X1329" s="13">
        <f t="shared" si="258"/>
        <v>-10</v>
      </c>
      <c r="Y1329" s="10">
        <v>0.32046999999994119</v>
      </c>
      <c r="AD1329" s="6"/>
      <c r="AE1329" s="6"/>
      <c r="AF1329" s="10"/>
      <c r="AG1329" s="10"/>
      <c r="AH1329" s="10"/>
    </row>
    <row r="1330" spans="1:34" x14ac:dyDescent="0.15">
      <c r="A1330" s="2"/>
      <c r="B1330" s="12"/>
      <c r="C1330" s="6"/>
      <c r="D1330" s="6"/>
      <c r="E1330" s="6"/>
      <c r="F1330" s="10"/>
      <c r="G1330" s="10"/>
      <c r="H1330" s="10"/>
      <c r="I1330" s="6"/>
      <c r="J1330" s="81"/>
      <c r="K1330" s="10"/>
      <c r="L1330" s="10"/>
      <c r="M1330" s="10"/>
      <c r="N1330" s="6"/>
      <c r="O1330" s="10"/>
      <c r="P1330" s="10"/>
      <c r="Q1330" s="10"/>
      <c r="R1330" s="6"/>
      <c r="S1330" s="81"/>
      <c r="T1330" s="10"/>
      <c r="U1330" s="10"/>
      <c r="V1330" s="10"/>
      <c r="W1330" s="29">
        <v>-10</v>
      </c>
      <c r="X1330" s="13">
        <f t="shared" si="258"/>
        <v>-10</v>
      </c>
      <c r="Y1330" s="10">
        <v>0.5082200000037238</v>
      </c>
      <c r="AD1330" s="6"/>
      <c r="AE1330" s="6"/>
      <c r="AF1330" s="10"/>
      <c r="AG1330" s="10"/>
      <c r="AH1330" s="10"/>
    </row>
    <row r="1331" spans="1:34" x14ac:dyDescent="0.15">
      <c r="A1331" s="2"/>
      <c r="B1331" s="12"/>
      <c r="C1331" s="6"/>
      <c r="D1331" s="6"/>
      <c r="E1331" s="6"/>
      <c r="F1331" s="10"/>
      <c r="G1331" s="10"/>
      <c r="H1331" s="10"/>
      <c r="I1331" s="6"/>
      <c r="J1331" s="81"/>
      <c r="K1331" s="10"/>
      <c r="L1331" s="10"/>
      <c r="M1331" s="10"/>
      <c r="N1331" s="6"/>
      <c r="O1331" s="10"/>
      <c r="P1331" s="10"/>
      <c r="Q1331" s="10"/>
      <c r="R1331" s="6"/>
      <c r="S1331" s="81"/>
      <c r="T1331" s="10"/>
      <c r="U1331" s="10"/>
      <c r="V1331" s="10"/>
      <c r="W1331" s="29">
        <v>-10</v>
      </c>
      <c r="X1331" s="13">
        <f t="shared" si="258"/>
        <v>-10</v>
      </c>
      <c r="Y1331" s="10">
        <v>0.68131500000360723</v>
      </c>
      <c r="AD1331" s="6"/>
      <c r="AE1331" s="6"/>
      <c r="AF1331" s="10"/>
      <c r="AG1331" s="10"/>
      <c r="AH1331" s="10"/>
    </row>
    <row r="1332" spans="1:34" x14ac:dyDescent="0.15">
      <c r="A1332" s="2"/>
      <c r="B1332" s="12"/>
      <c r="C1332" s="6"/>
      <c r="D1332" s="6"/>
      <c r="E1332" s="6"/>
      <c r="F1332" s="10"/>
      <c r="G1332" s="10"/>
      <c r="H1332" s="10"/>
      <c r="I1332" s="6"/>
      <c r="J1332" s="81"/>
      <c r="K1332" s="10"/>
      <c r="L1332" s="10"/>
      <c r="M1332" s="10"/>
      <c r="N1332" s="6"/>
      <c r="O1332" s="10"/>
      <c r="P1332" s="10"/>
      <c r="Q1332" s="10"/>
      <c r="R1332" s="6"/>
      <c r="S1332" s="81"/>
      <c r="T1332" s="10"/>
      <c r="U1332" s="10"/>
      <c r="V1332" s="10"/>
      <c r="W1332" s="29">
        <v>-10</v>
      </c>
      <c r="X1332" s="13">
        <f t="shared" si="258"/>
        <v>-10</v>
      </c>
      <c r="Y1332" s="10">
        <v>0.66695500000156982</v>
      </c>
      <c r="AD1332" s="6"/>
      <c r="AE1332" s="6"/>
      <c r="AF1332" s="10"/>
      <c r="AG1332" s="10"/>
      <c r="AH1332" s="10"/>
    </row>
    <row r="1333" spans="1:34" x14ac:dyDescent="0.15">
      <c r="A1333" s="2"/>
      <c r="B1333" s="12"/>
      <c r="C1333" s="6"/>
      <c r="D1333" s="6"/>
      <c r="E1333" s="6"/>
      <c r="F1333" s="10"/>
      <c r="G1333" s="10"/>
      <c r="H1333" s="10"/>
      <c r="I1333" s="6"/>
      <c r="J1333" s="81"/>
      <c r="K1333" s="10"/>
      <c r="L1333" s="10"/>
      <c r="M1333" s="10"/>
      <c r="N1333" s="6"/>
      <c r="O1333" s="10"/>
      <c r="P1333" s="10"/>
      <c r="Q1333" s="10"/>
      <c r="R1333" s="6"/>
      <c r="S1333" s="81"/>
      <c r="T1333" s="10"/>
      <c r="U1333" s="10"/>
      <c r="V1333" s="10"/>
      <c r="W1333" s="29">
        <v>-10</v>
      </c>
      <c r="X1333" s="13">
        <f t="shared" si="258"/>
        <v>-10</v>
      </c>
      <c r="Y1333" s="10">
        <v>0.67340999999935791</v>
      </c>
      <c r="AD1333" s="6"/>
      <c r="AE1333" s="6"/>
      <c r="AF1333" s="10"/>
      <c r="AG1333" s="10"/>
      <c r="AH1333" s="10"/>
    </row>
    <row r="1334" spans="1:34" x14ac:dyDescent="0.15">
      <c r="W1334" s="1"/>
      <c r="X1334" s="1"/>
    </row>
    <row r="1335" spans="1:34" x14ac:dyDescent="0.15">
      <c r="W1335" s="1"/>
      <c r="X1335" s="1"/>
    </row>
    <row r="1336" spans="1:34" x14ac:dyDescent="0.15">
      <c r="W1336" s="1"/>
      <c r="X1336" s="1"/>
    </row>
    <row r="1337" spans="1:34" x14ac:dyDescent="0.15">
      <c r="W1337" s="1"/>
      <c r="X1337" s="1"/>
    </row>
    <row r="1338" spans="1:34" x14ac:dyDescent="0.15">
      <c r="W1338" s="1"/>
      <c r="X1338" s="1"/>
    </row>
    <row r="1339" spans="1:34" x14ac:dyDescent="0.15">
      <c r="W1339" s="1"/>
      <c r="X1339" s="1"/>
    </row>
    <row r="1340" spans="1:34" x14ac:dyDescent="0.15">
      <c r="W1340" s="1"/>
      <c r="X1340" s="1"/>
    </row>
    <row r="1341" spans="1:34" x14ac:dyDescent="0.15">
      <c r="W1341" s="1"/>
      <c r="X1341" s="1"/>
    </row>
    <row r="1342" spans="1:34" x14ac:dyDescent="0.15">
      <c r="W1342" s="1"/>
      <c r="X1342" s="1"/>
    </row>
    <row r="1343" spans="1:34" x14ac:dyDescent="0.15">
      <c r="W1343" s="1"/>
      <c r="X1343" s="1"/>
    </row>
    <row r="1344" spans="1:34" x14ac:dyDescent="0.15">
      <c r="W1344" s="1"/>
      <c r="X1344" s="1"/>
    </row>
    <row r="1345" spans="23:24" x14ac:dyDescent="0.15">
      <c r="W1345" s="1"/>
      <c r="X1345" s="1"/>
    </row>
    <row r="1346" spans="23:24" x14ac:dyDescent="0.15">
      <c r="W1346" s="1"/>
      <c r="X1346" s="1"/>
    </row>
    <row r="1347" spans="23:24" x14ac:dyDescent="0.15">
      <c r="W1347" s="1"/>
      <c r="X1347" s="1"/>
    </row>
    <row r="1348" spans="23:24" x14ac:dyDescent="0.15">
      <c r="W1348" s="1"/>
      <c r="X1348" s="1"/>
    </row>
    <row r="1349" spans="23:24" x14ac:dyDescent="0.15">
      <c r="W1349" s="1"/>
      <c r="X1349" s="1"/>
    </row>
    <row r="1350" spans="23:24" x14ac:dyDescent="0.15">
      <c r="W1350" s="1"/>
      <c r="X1350" s="1"/>
    </row>
    <row r="1351" spans="23:24" x14ac:dyDescent="0.15">
      <c r="W1351" s="1"/>
      <c r="X1351" s="1"/>
    </row>
    <row r="1352" spans="23:24" x14ac:dyDescent="0.15">
      <c r="W1352" s="1"/>
      <c r="X1352" s="1"/>
    </row>
    <row r="1353" spans="23:24" x14ac:dyDescent="0.15">
      <c r="W1353" s="1"/>
      <c r="X1353" s="1"/>
    </row>
    <row r="1354" spans="23:24" x14ac:dyDescent="0.15">
      <c r="W1354" s="1"/>
      <c r="X1354" s="1"/>
    </row>
    <row r="1355" spans="23:24" x14ac:dyDescent="0.15">
      <c r="W1355" s="1"/>
      <c r="X1355" s="1"/>
    </row>
    <row r="1356" spans="23:24" x14ac:dyDescent="0.15">
      <c r="W1356" s="1"/>
      <c r="X1356" s="1"/>
    </row>
    <row r="1357" spans="23:24" x14ac:dyDescent="0.15">
      <c r="W1357" s="1"/>
      <c r="X1357" s="1"/>
    </row>
    <row r="1358" spans="23:24" x14ac:dyDescent="0.15">
      <c r="W1358" s="1"/>
      <c r="X1358" s="1"/>
    </row>
    <row r="1359" spans="23:24" x14ac:dyDescent="0.15">
      <c r="W1359" s="1"/>
      <c r="X1359" s="1"/>
    </row>
    <row r="1360" spans="23:24" x14ac:dyDescent="0.15">
      <c r="W1360" s="1"/>
      <c r="X1360" s="1"/>
    </row>
    <row r="1361" spans="23:24" x14ac:dyDescent="0.15">
      <c r="W1361" s="1"/>
      <c r="X1361" s="1"/>
    </row>
    <row r="1362" spans="23:24" x14ac:dyDescent="0.15">
      <c r="W1362" s="1"/>
      <c r="X1362" s="1"/>
    </row>
    <row r="1363" spans="23:24" x14ac:dyDescent="0.15">
      <c r="W1363" s="1"/>
      <c r="X1363" s="1"/>
    </row>
    <row r="1364" spans="23:24" x14ac:dyDescent="0.15">
      <c r="W1364" s="1"/>
      <c r="X1364" s="1"/>
    </row>
    <row r="1365" spans="23:24" x14ac:dyDescent="0.15">
      <c r="W1365" s="1"/>
      <c r="X1365" s="1"/>
    </row>
    <row r="1366" spans="23:24" x14ac:dyDescent="0.15">
      <c r="W1366" s="1"/>
      <c r="X1366" s="1"/>
    </row>
    <row r="1367" spans="23:24" x14ac:dyDescent="0.15">
      <c r="W1367" s="1"/>
      <c r="X1367" s="1"/>
    </row>
    <row r="1368" spans="23:24" x14ac:dyDescent="0.15">
      <c r="W1368" s="1"/>
      <c r="X1368" s="1"/>
    </row>
    <row r="1369" spans="23:24" x14ac:dyDescent="0.15">
      <c r="W1369" s="1"/>
      <c r="X1369" s="1"/>
    </row>
    <row r="1370" spans="23:24" x14ac:dyDescent="0.15">
      <c r="W1370" s="1"/>
      <c r="X1370" s="1"/>
    </row>
    <row r="1371" spans="23:24" x14ac:dyDescent="0.15">
      <c r="W1371" s="1"/>
      <c r="X1371" s="1"/>
    </row>
    <row r="1372" spans="23:24" x14ac:dyDescent="0.15">
      <c r="W1372" s="1"/>
      <c r="X1372" s="1"/>
    </row>
    <row r="1373" spans="23:24" x14ac:dyDescent="0.15">
      <c r="W1373" s="1"/>
      <c r="X1373" s="1"/>
    </row>
    <row r="1374" spans="23:24" x14ac:dyDescent="0.15">
      <c r="W1374" s="1"/>
      <c r="X1374" s="1"/>
    </row>
    <row r="1375" spans="23:24" x14ac:dyDescent="0.15">
      <c r="W1375" s="1"/>
      <c r="X1375" s="1"/>
    </row>
    <row r="1376" spans="23:24" x14ac:dyDescent="0.15">
      <c r="W1376" s="1"/>
      <c r="X1376" s="1"/>
    </row>
    <row r="1377" spans="23:24" x14ac:dyDescent="0.15">
      <c r="W1377" s="1"/>
      <c r="X1377" s="1"/>
    </row>
    <row r="1378" spans="23:24" x14ac:dyDescent="0.15">
      <c r="W1378" s="1"/>
      <c r="X1378" s="1"/>
    </row>
    <row r="1379" spans="23:24" x14ac:dyDescent="0.15">
      <c r="W1379" s="1"/>
      <c r="X1379" s="1"/>
    </row>
    <row r="1380" spans="23:24" x14ac:dyDescent="0.15">
      <c r="W1380" s="1"/>
      <c r="X1380" s="1"/>
    </row>
    <row r="1381" spans="23:24" x14ac:dyDescent="0.15">
      <c r="W1381" s="1"/>
      <c r="X1381" s="1"/>
    </row>
    <row r="1382" spans="23:24" x14ac:dyDescent="0.15">
      <c r="W1382" s="1"/>
      <c r="X1382" s="1"/>
    </row>
    <row r="1383" spans="23:24" x14ac:dyDescent="0.15">
      <c r="W1383" s="1"/>
      <c r="X1383" s="1"/>
    </row>
    <row r="1384" spans="23:24" x14ac:dyDescent="0.15">
      <c r="W1384" s="1"/>
      <c r="X1384" s="1"/>
    </row>
    <row r="1385" spans="23:24" x14ac:dyDescent="0.15">
      <c r="W1385" s="1"/>
      <c r="X1385" s="1"/>
    </row>
    <row r="1386" spans="23:24" x14ac:dyDescent="0.15">
      <c r="W1386" s="1"/>
      <c r="X1386" s="1"/>
    </row>
    <row r="1387" spans="23:24" x14ac:dyDescent="0.15">
      <c r="W1387" s="1"/>
      <c r="X1387" s="1"/>
    </row>
    <row r="1388" spans="23:24" x14ac:dyDescent="0.15">
      <c r="W1388" s="1"/>
      <c r="X1388" s="1"/>
    </row>
    <row r="1389" spans="23:24" x14ac:dyDescent="0.15">
      <c r="W1389" s="1"/>
      <c r="X1389" s="1"/>
    </row>
    <row r="1390" spans="23:24" x14ac:dyDescent="0.15">
      <c r="W1390" s="1"/>
      <c r="X1390" s="1"/>
    </row>
    <row r="1391" spans="23:24" x14ac:dyDescent="0.15">
      <c r="W1391" s="1"/>
      <c r="X1391" s="1"/>
    </row>
    <row r="1392" spans="23:24" x14ac:dyDescent="0.15">
      <c r="W1392" s="1"/>
      <c r="X1392" s="1"/>
    </row>
    <row r="1393" spans="23:24" x14ac:dyDescent="0.15">
      <c r="W1393" s="1"/>
      <c r="X1393" s="1"/>
    </row>
    <row r="1394" spans="23:24" x14ac:dyDescent="0.15">
      <c r="W1394" s="1"/>
      <c r="X1394" s="1"/>
    </row>
    <row r="1395" spans="23:24" x14ac:dyDescent="0.15">
      <c r="W1395" s="1"/>
      <c r="X1395" s="1"/>
    </row>
    <row r="1396" spans="23:24" x14ac:dyDescent="0.15">
      <c r="W1396" s="1"/>
      <c r="X1396" s="1"/>
    </row>
    <row r="1397" spans="23:24" x14ac:dyDescent="0.15">
      <c r="W1397" s="1"/>
      <c r="X1397" s="1"/>
    </row>
    <row r="1398" spans="23:24" x14ac:dyDescent="0.15">
      <c r="W1398" s="1"/>
      <c r="X1398" s="1"/>
    </row>
    <row r="1399" spans="23:24" x14ac:dyDescent="0.15">
      <c r="W1399" s="1"/>
      <c r="X1399" s="1"/>
    </row>
    <row r="1400" spans="23:24" x14ac:dyDescent="0.15">
      <c r="W1400" s="1"/>
      <c r="X1400" s="1"/>
    </row>
    <row r="1401" spans="23:24" x14ac:dyDescent="0.15">
      <c r="W1401" s="1"/>
      <c r="X1401" s="1"/>
    </row>
    <row r="1402" spans="23:24" x14ac:dyDescent="0.15">
      <c r="W1402" s="1"/>
      <c r="X1402" s="1"/>
    </row>
    <row r="1403" spans="23:24" x14ac:dyDescent="0.15">
      <c r="W1403" s="1"/>
      <c r="X1403" s="1"/>
    </row>
    <row r="1404" spans="23:24" x14ac:dyDescent="0.15">
      <c r="W1404" s="1"/>
      <c r="X1404" s="1"/>
    </row>
    <row r="1405" spans="23:24" x14ac:dyDescent="0.15">
      <c r="W1405" s="1"/>
      <c r="X1405" s="1"/>
    </row>
    <row r="1406" spans="23:24" x14ac:dyDescent="0.15">
      <c r="W1406" s="1"/>
      <c r="X1406" s="1"/>
    </row>
    <row r="1407" spans="23:24" x14ac:dyDescent="0.15">
      <c r="W1407" s="1"/>
      <c r="X1407" s="1"/>
    </row>
    <row r="1408" spans="23:24" x14ac:dyDescent="0.15">
      <c r="W1408" s="1"/>
      <c r="X1408" s="1"/>
    </row>
    <row r="1409" spans="23:24" x14ac:dyDescent="0.15">
      <c r="W1409" s="1"/>
      <c r="X1409" s="1"/>
    </row>
    <row r="1410" spans="23:24" x14ac:dyDescent="0.15">
      <c r="W1410" s="1"/>
      <c r="X1410" s="1"/>
    </row>
    <row r="1411" spans="23:24" x14ac:dyDescent="0.15">
      <c r="W1411" s="1"/>
      <c r="X1411" s="1"/>
    </row>
    <row r="1412" spans="23:24" x14ac:dyDescent="0.15">
      <c r="W1412" s="1"/>
      <c r="X1412" s="1"/>
    </row>
    <row r="1413" spans="23:24" x14ac:dyDescent="0.15">
      <c r="W1413" s="1"/>
      <c r="X1413" s="1"/>
    </row>
    <row r="1414" spans="23:24" x14ac:dyDescent="0.15">
      <c r="W1414" s="1"/>
      <c r="X1414" s="1"/>
    </row>
    <row r="1415" spans="23:24" x14ac:dyDescent="0.15">
      <c r="W1415" s="1"/>
      <c r="X1415" s="1"/>
    </row>
    <row r="1416" spans="23:24" x14ac:dyDescent="0.15">
      <c r="W1416" s="1"/>
      <c r="X1416" s="1"/>
    </row>
    <row r="1417" spans="23:24" x14ac:dyDescent="0.15">
      <c r="W1417" s="1"/>
      <c r="X1417" s="1"/>
    </row>
    <row r="1418" spans="23:24" x14ac:dyDescent="0.15">
      <c r="W1418" s="1"/>
      <c r="X1418" s="1"/>
    </row>
    <row r="1419" spans="23:24" x14ac:dyDescent="0.15">
      <c r="W1419" s="1"/>
      <c r="X1419" s="1"/>
    </row>
    <row r="1420" spans="23:24" x14ac:dyDescent="0.15">
      <c r="W1420" s="1"/>
      <c r="X1420" s="1"/>
    </row>
    <row r="1421" spans="23:24" x14ac:dyDescent="0.15">
      <c r="W1421" s="1"/>
      <c r="X1421" s="1"/>
    </row>
    <row r="1422" spans="23:24" x14ac:dyDescent="0.15">
      <c r="W1422" s="1"/>
      <c r="X1422" s="1"/>
    </row>
    <row r="1423" spans="23:24" x14ac:dyDescent="0.15">
      <c r="W1423" s="1"/>
      <c r="X1423" s="1"/>
    </row>
    <row r="1424" spans="23:24" x14ac:dyDescent="0.15">
      <c r="W1424" s="1"/>
      <c r="X1424" s="1"/>
    </row>
    <row r="1425" spans="23:24" x14ac:dyDescent="0.15">
      <c r="W1425" s="1"/>
      <c r="X1425" s="1"/>
    </row>
    <row r="1426" spans="23:24" x14ac:dyDescent="0.15">
      <c r="W1426" s="1"/>
      <c r="X1426" s="1"/>
    </row>
    <row r="1427" spans="23:24" x14ac:dyDescent="0.15">
      <c r="W1427" s="1"/>
      <c r="X1427" s="1"/>
    </row>
    <row r="1428" spans="23:24" x14ac:dyDescent="0.15">
      <c r="W1428" s="1"/>
      <c r="X1428" s="1"/>
    </row>
    <row r="1429" spans="23:24" x14ac:dyDescent="0.15">
      <c r="W1429" s="1"/>
      <c r="X1429" s="1"/>
    </row>
    <row r="1430" spans="23:24" x14ac:dyDescent="0.15">
      <c r="W1430" s="1"/>
      <c r="X1430" s="1"/>
    </row>
    <row r="1431" spans="23:24" x14ac:dyDescent="0.15">
      <c r="W1431" s="1"/>
      <c r="X1431" s="1"/>
    </row>
    <row r="1432" spans="23:24" x14ac:dyDescent="0.15">
      <c r="W1432" s="1"/>
      <c r="X1432" s="1"/>
    </row>
    <row r="1433" spans="23:24" x14ac:dyDescent="0.15">
      <c r="W1433" s="1"/>
      <c r="X1433" s="1"/>
    </row>
    <row r="1434" spans="23:24" x14ac:dyDescent="0.15">
      <c r="W1434" s="1"/>
      <c r="X1434" s="1"/>
    </row>
    <row r="1435" spans="23:24" x14ac:dyDescent="0.15">
      <c r="W1435" s="1"/>
      <c r="X1435" s="1"/>
    </row>
    <row r="1436" spans="23:24" x14ac:dyDescent="0.15">
      <c r="W1436" s="1"/>
      <c r="X1436" s="1"/>
    </row>
    <row r="1437" spans="23:24" x14ac:dyDescent="0.15">
      <c r="W1437" s="1"/>
      <c r="X1437" s="1"/>
    </row>
    <row r="1438" spans="23:24" x14ac:dyDescent="0.15">
      <c r="W1438" s="1"/>
      <c r="X1438" s="1"/>
    </row>
    <row r="1439" spans="23:24" x14ac:dyDescent="0.15">
      <c r="W1439" s="1"/>
      <c r="X1439" s="1"/>
    </row>
    <row r="1440" spans="23:24" x14ac:dyDescent="0.15">
      <c r="W1440" s="1"/>
      <c r="X1440" s="1"/>
    </row>
    <row r="1441" spans="23:24" x14ac:dyDescent="0.15">
      <c r="W1441" s="1"/>
      <c r="X1441" s="1"/>
    </row>
    <row r="1442" spans="23:24" x14ac:dyDescent="0.15">
      <c r="W1442" s="1"/>
      <c r="X1442" s="1"/>
    </row>
    <row r="1443" spans="23:24" x14ac:dyDescent="0.15">
      <c r="W1443" s="1"/>
      <c r="X1443" s="1"/>
    </row>
    <row r="1444" spans="23:24" x14ac:dyDescent="0.15">
      <c r="W1444" s="1"/>
      <c r="X1444" s="1"/>
    </row>
    <row r="1445" spans="23:24" x14ac:dyDescent="0.15">
      <c r="W1445" s="1"/>
      <c r="X1445" s="1"/>
    </row>
    <row r="1446" spans="23:24" x14ac:dyDescent="0.15">
      <c r="W1446" s="1"/>
      <c r="X1446" s="1"/>
    </row>
    <row r="1447" spans="23:24" x14ac:dyDescent="0.15">
      <c r="W1447" s="1"/>
      <c r="X1447" s="1"/>
    </row>
    <row r="1448" spans="23:24" x14ac:dyDescent="0.15">
      <c r="W1448" s="1"/>
      <c r="X1448" s="1"/>
    </row>
    <row r="1449" spans="23:24" x14ac:dyDescent="0.15">
      <c r="W1449" s="1"/>
      <c r="X1449" s="1"/>
    </row>
    <row r="1450" spans="23:24" x14ac:dyDescent="0.15">
      <c r="W1450" s="1"/>
      <c r="X1450" s="1"/>
    </row>
    <row r="1451" spans="23:24" x14ac:dyDescent="0.15">
      <c r="W1451" s="1"/>
      <c r="X1451" s="1"/>
    </row>
    <row r="1452" spans="23:24" x14ac:dyDescent="0.15">
      <c r="W1452" s="1"/>
      <c r="X1452" s="1"/>
    </row>
    <row r="1453" spans="23:24" x14ac:dyDescent="0.15">
      <c r="W1453" s="1"/>
      <c r="X1453" s="1"/>
    </row>
    <row r="1454" spans="23:24" x14ac:dyDescent="0.15">
      <c r="W1454" s="1"/>
      <c r="X1454" s="1"/>
    </row>
    <row r="1455" spans="23:24" x14ac:dyDescent="0.15">
      <c r="W1455" s="1"/>
      <c r="X1455" s="1"/>
    </row>
    <row r="1456" spans="23:24" x14ac:dyDescent="0.15">
      <c r="W1456" s="1"/>
      <c r="X1456" s="1"/>
    </row>
    <row r="1457" spans="23:24" x14ac:dyDescent="0.15">
      <c r="W1457" s="1"/>
      <c r="X1457" s="1"/>
    </row>
    <row r="1458" spans="23:24" x14ac:dyDescent="0.15">
      <c r="W1458" s="1"/>
      <c r="X1458" s="1"/>
    </row>
    <row r="1459" spans="23:24" x14ac:dyDescent="0.15">
      <c r="W1459" s="1"/>
      <c r="X1459" s="1"/>
    </row>
    <row r="1460" spans="23:24" x14ac:dyDescent="0.15">
      <c r="W1460" s="1"/>
      <c r="X1460" s="1"/>
    </row>
    <row r="1461" spans="23:24" x14ac:dyDescent="0.15">
      <c r="W1461" s="1"/>
      <c r="X1461" s="1"/>
    </row>
    <row r="1462" spans="23:24" x14ac:dyDescent="0.15">
      <c r="W1462" s="1"/>
      <c r="X1462" s="1"/>
    </row>
    <row r="1463" spans="23:24" x14ac:dyDescent="0.15">
      <c r="W1463" s="1"/>
      <c r="X1463" s="1"/>
    </row>
    <row r="1464" spans="23:24" x14ac:dyDescent="0.15">
      <c r="W1464" s="1"/>
      <c r="X1464" s="1"/>
    </row>
    <row r="1465" spans="23:24" x14ac:dyDescent="0.15">
      <c r="W1465" s="1"/>
      <c r="X1465" s="1"/>
    </row>
    <row r="1466" spans="23:24" x14ac:dyDescent="0.15">
      <c r="W1466" s="1"/>
      <c r="X1466" s="1"/>
    </row>
    <row r="1467" spans="23:24" x14ac:dyDescent="0.15">
      <c r="W1467" s="1"/>
      <c r="X1467" s="1"/>
    </row>
    <row r="1468" spans="23:24" x14ac:dyDescent="0.15">
      <c r="W1468" s="1"/>
      <c r="X1468" s="1"/>
    </row>
    <row r="1469" spans="23:24" x14ac:dyDescent="0.15">
      <c r="W1469" s="1"/>
      <c r="X1469" s="1"/>
    </row>
    <row r="1470" spans="23:24" x14ac:dyDescent="0.15">
      <c r="W1470" s="1"/>
      <c r="X1470" s="1"/>
    </row>
    <row r="1471" spans="23:24" x14ac:dyDescent="0.15">
      <c r="W1471" s="1"/>
      <c r="X1471" s="1"/>
    </row>
    <row r="1472" spans="23:24" x14ac:dyDescent="0.15">
      <c r="W1472" s="1"/>
      <c r="X1472" s="1"/>
    </row>
    <row r="1473" spans="23:24" x14ac:dyDescent="0.15">
      <c r="W1473" s="1"/>
      <c r="X1473" s="1"/>
    </row>
    <row r="1474" spans="23:24" x14ac:dyDescent="0.15">
      <c r="W1474" s="1"/>
      <c r="X1474" s="1"/>
    </row>
    <row r="1475" spans="23:24" x14ac:dyDescent="0.15">
      <c r="W1475" s="1"/>
      <c r="X1475" s="1"/>
    </row>
    <row r="1476" spans="23:24" x14ac:dyDescent="0.15">
      <c r="W1476" s="1"/>
      <c r="X1476" s="1"/>
    </row>
    <row r="1477" spans="23:24" x14ac:dyDescent="0.15">
      <c r="W1477" s="1"/>
      <c r="X1477" s="1"/>
    </row>
    <row r="1478" spans="23:24" x14ac:dyDescent="0.15">
      <c r="W1478" s="1"/>
      <c r="X1478" s="1"/>
    </row>
    <row r="1479" spans="23:24" x14ac:dyDescent="0.15">
      <c r="W1479" s="1"/>
      <c r="X1479" s="1"/>
    </row>
    <row r="1480" spans="23:24" x14ac:dyDescent="0.15">
      <c r="W1480" s="1"/>
      <c r="X1480" s="1"/>
    </row>
    <row r="1481" spans="23:24" x14ac:dyDescent="0.15">
      <c r="W1481" s="1"/>
      <c r="X1481" s="1"/>
    </row>
    <row r="1482" spans="23:24" x14ac:dyDescent="0.15">
      <c r="W1482" s="1"/>
      <c r="X1482" s="1"/>
    </row>
    <row r="1483" spans="23:24" x14ac:dyDescent="0.15">
      <c r="W1483" s="1"/>
      <c r="X1483" s="1"/>
    </row>
    <row r="1484" spans="23:24" x14ac:dyDescent="0.15">
      <c r="W1484" s="1"/>
      <c r="X1484" s="1"/>
    </row>
    <row r="1485" spans="23:24" x14ac:dyDescent="0.15">
      <c r="W1485" s="1"/>
      <c r="X1485" s="1"/>
    </row>
    <row r="1486" spans="23:24" x14ac:dyDescent="0.15">
      <c r="W1486" s="1"/>
      <c r="X1486" s="1"/>
    </row>
    <row r="1487" spans="23:24" x14ac:dyDescent="0.15">
      <c r="W1487" s="1"/>
      <c r="X1487" s="1"/>
    </row>
    <row r="1488" spans="23:24" x14ac:dyDescent="0.15">
      <c r="W1488" s="1"/>
      <c r="X1488" s="1"/>
    </row>
    <row r="1489" spans="23:24" x14ac:dyDescent="0.15">
      <c r="W1489" s="1"/>
      <c r="X1489" s="1"/>
    </row>
    <row r="1490" spans="23:24" x14ac:dyDescent="0.15">
      <c r="W1490" s="1"/>
      <c r="X1490" s="1"/>
    </row>
    <row r="1491" spans="23:24" x14ac:dyDescent="0.15">
      <c r="W1491" s="1"/>
      <c r="X1491" s="1"/>
    </row>
    <row r="1492" spans="23:24" x14ac:dyDescent="0.15">
      <c r="W1492" s="1"/>
      <c r="X1492" s="1"/>
    </row>
    <row r="1493" spans="23:24" x14ac:dyDescent="0.15">
      <c r="W1493" s="1"/>
      <c r="X1493" s="1"/>
    </row>
    <row r="1494" spans="23:24" x14ac:dyDescent="0.15">
      <c r="W1494" s="1"/>
      <c r="X1494" s="1"/>
    </row>
    <row r="1495" spans="23:24" x14ac:dyDescent="0.15">
      <c r="W1495" s="1"/>
      <c r="X1495" s="1"/>
    </row>
    <row r="1496" spans="23:24" x14ac:dyDescent="0.15">
      <c r="W1496" s="1"/>
      <c r="X1496" s="1"/>
    </row>
    <row r="1497" spans="23:24" x14ac:dyDescent="0.15">
      <c r="W1497" s="1"/>
      <c r="X1497" s="1"/>
    </row>
    <row r="1498" spans="23:24" x14ac:dyDescent="0.15">
      <c r="W1498" s="1"/>
      <c r="X1498" s="1"/>
    </row>
    <row r="1499" spans="23:24" x14ac:dyDescent="0.15">
      <c r="W1499" s="1"/>
      <c r="X1499" s="1"/>
    </row>
    <row r="1500" spans="23:24" x14ac:dyDescent="0.15">
      <c r="W1500" s="1"/>
      <c r="X1500" s="1"/>
    </row>
    <row r="1501" spans="23:24" x14ac:dyDescent="0.15">
      <c r="W1501" s="1"/>
      <c r="X1501" s="1"/>
    </row>
    <row r="1502" spans="23:24" x14ac:dyDescent="0.15">
      <c r="W1502" s="1"/>
      <c r="X1502" s="1"/>
    </row>
    <row r="1503" spans="23:24" x14ac:dyDescent="0.15">
      <c r="W1503" s="1"/>
      <c r="X1503" s="1"/>
    </row>
    <row r="1504" spans="23:24" x14ac:dyDescent="0.15">
      <c r="W1504" s="1"/>
      <c r="X1504" s="1"/>
    </row>
    <row r="1505" spans="23:24" x14ac:dyDescent="0.15">
      <c r="W1505" s="1"/>
      <c r="X1505" s="1"/>
    </row>
    <row r="1506" spans="23:24" x14ac:dyDescent="0.15">
      <c r="W1506" s="1"/>
      <c r="X1506" s="1"/>
    </row>
    <row r="1507" spans="23:24" x14ac:dyDescent="0.15">
      <c r="W1507" s="1"/>
      <c r="X1507" s="1"/>
    </row>
    <row r="1508" spans="23:24" x14ac:dyDescent="0.15">
      <c r="W1508" s="1"/>
      <c r="X1508" s="1"/>
    </row>
    <row r="1509" spans="23:24" x14ac:dyDescent="0.15">
      <c r="W1509" s="1"/>
      <c r="X1509" s="1"/>
    </row>
    <row r="1510" spans="23:24" x14ac:dyDescent="0.15">
      <c r="W1510" s="1"/>
      <c r="X1510" s="1"/>
    </row>
    <row r="1511" spans="23:24" x14ac:dyDescent="0.15">
      <c r="W1511" s="1"/>
      <c r="X1511" s="1"/>
    </row>
    <row r="1512" spans="23:24" x14ac:dyDescent="0.15">
      <c r="W1512" s="1"/>
      <c r="X1512" s="1"/>
    </row>
    <row r="1513" spans="23:24" x14ac:dyDescent="0.15">
      <c r="W1513" s="1"/>
      <c r="X1513" s="1"/>
    </row>
    <row r="1514" spans="23:24" x14ac:dyDescent="0.15">
      <c r="W1514" s="1"/>
      <c r="X1514" s="1"/>
    </row>
    <row r="1515" spans="23:24" x14ac:dyDescent="0.15">
      <c r="W1515" s="1"/>
      <c r="X1515" s="1"/>
    </row>
    <row r="1516" spans="23:24" x14ac:dyDescent="0.15">
      <c r="W1516" s="1"/>
      <c r="X1516" s="1"/>
    </row>
    <row r="1517" spans="23:24" x14ac:dyDescent="0.15">
      <c r="W1517" s="1"/>
      <c r="X1517" s="1"/>
    </row>
    <row r="1518" spans="23:24" x14ac:dyDescent="0.15">
      <c r="W1518" s="1"/>
      <c r="X1518" s="1"/>
    </row>
    <row r="1519" spans="23:24" x14ac:dyDescent="0.15">
      <c r="W1519" s="1"/>
      <c r="X1519" s="1"/>
    </row>
    <row r="1520" spans="23:24" x14ac:dyDescent="0.15">
      <c r="W1520" s="1"/>
      <c r="X1520" s="1"/>
    </row>
    <row r="1521" spans="23:24" x14ac:dyDescent="0.15">
      <c r="W1521" s="1"/>
      <c r="X1521" s="1"/>
    </row>
    <row r="1522" spans="23:24" x14ac:dyDescent="0.15">
      <c r="W1522" s="1"/>
      <c r="X1522" s="1"/>
    </row>
    <row r="1523" spans="23:24" x14ac:dyDescent="0.15">
      <c r="W1523" s="1"/>
      <c r="X1523" s="1"/>
    </row>
    <row r="1524" spans="23:24" x14ac:dyDescent="0.15">
      <c r="W1524" s="1"/>
      <c r="X1524" s="1"/>
    </row>
    <row r="1525" spans="23:24" x14ac:dyDescent="0.15">
      <c r="W1525" s="1"/>
      <c r="X1525" s="1"/>
    </row>
    <row r="1526" spans="23:24" x14ac:dyDescent="0.15">
      <c r="W1526" s="1"/>
      <c r="X1526" s="1"/>
    </row>
    <row r="1527" spans="23:24" x14ac:dyDescent="0.15">
      <c r="W1527" s="1"/>
      <c r="X1527" s="1"/>
    </row>
    <row r="1528" spans="23:24" x14ac:dyDescent="0.15">
      <c r="W1528" s="1"/>
      <c r="X1528" s="1"/>
    </row>
    <row r="1529" spans="23:24" x14ac:dyDescent="0.15">
      <c r="W1529" s="1"/>
      <c r="X1529" s="1"/>
    </row>
    <row r="1530" spans="23:24" x14ac:dyDescent="0.15">
      <c r="W1530" s="1"/>
      <c r="X1530" s="1"/>
    </row>
    <row r="1531" spans="23:24" x14ac:dyDescent="0.15">
      <c r="W1531" s="1"/>
      <c r="X1531" s="1"/>
    </row>
    <row r="1532" spans="23:24" x14ac:dyDescent="0.15">
      <c r="W1532" s="1"/>
      <c r="X1532" s="1"/>
    </row>
    <row r="1533" spans="23:24" x14ac:dyDescent="0.15">
      <c r="W1533" s="1"/>
      <c r="X1533" s="1"/>
    </row>
    <row r="1534" spans="23:24" x14ac:dyDescent="0.15">
      <c r="W1534" s="1"/>
      <c r="X1534" s="1"/>
    </row>
    <row r="1535" spans="23:24" x14ac:dyDescent="0.15">
      <c r="W1535" s="1"/>
      <c r="X1535" s="1"/>
    </row>
    <row r="1536" spans="23:24" x14ac:dyDescent="0.15">
      <c r="W1536" s="1"/>
      <c r="X1536" s="1"/>
    </row>
    <row r="1537" spans="23:24" x14ac:dyDescent="0.15">
      <c r="W1537" s="1"/>
      <c r="X1537" s="1"/>
    </row>
    <row r="1538" spans="23:24" x14ac:dyDescent="0.15">
      <c r="W1538" s="1"/>
      <c r="X1538" s="1"/>
    </row>
    <row r="1539" spans="23:24" x14ac:dyDescent="0.15">
      <c r="W1539" s="1"/>
      <c r="X1539" s="1"/>
    </row>
    <row r="1540" spans="23:24" x14ac:dyDescent="0.15">
      <c r="W1540" s="1"/>
      <c r="X1540" s="1"/>
    </row>
    <row r="1541" spans="23:24" x14ac:dyDescent="0.15">
      <c r="W1541" s="1"/>
      <c r="X1541" s="1"/>
    </row>
    <row r="1542" spans="23:24" x14ac:dyDescent="0.15">
      <c r="W1542" s="1"/>
      <c r="X1542" s="1"/>
    </row>
    <row r="1543" spans="23:24" x14ac:dyDescent="0.15">
      <c r="W1543" s="1"/>
      <c r="X1543" s="1"/>
    </row>
    <row r="1544" spans="23:24" x14ac:dyDescent="0.15">
      <c r="W1544" s="1"/>
      <c r="X1544" s="1"/>
    </row>
    <row r="1545" spans="23:24" x14ac:dyDescent="0.15">
      <c r="W1545" s="1"/>
      <c r="X1545" s="1"/>
    </row>
    <row r="1546" spans="23:24" x14ac:dyDescent="0.15">
      <c r="W1546" s="1"/>
      <c r="X1546" s="1"/>
    </row>
    <row r="1547" spans="23:24" x14ac:dyDescent="0.15">
      <c r="W1547" s="1"/>
      <c r="X1547" s="1"/>
    </row>
    <row r="1548" spans="23:24" x14ac:dyDescent="0.15">
      <c r="W1548" s="1"/>
      <c r="X1548" s="1"/>
    </row>
    <row r="1549" spans="23:24" x14ac:dyDescent="0.15">
      <c r="W1549" s="1"/>
      <c r="X1549" s="1"/>
    </row>
    <row r="1550" spans="23:24" x14ac:dyDescent="0.15">
      <c r="W1550" s="1"/>
      <c r="X1550" s="1"/>
    </row>
    <row r="1551" spans="23:24" x14ac:dyDescent="0.15">
      <c r="W1551" s="1"/>
      <c r="X1551" s="1"/>
    </row>
    <row r="1552" spans="23:24" x14ac:dyDescent="0.15">
      <c r="W1552" s="1"/>
      <c r="X1552" s="1"/>
    </row>
    <row r="1553" spans="23:24" x14ac:dyDescent="0.15">
      <c r="W1553" s="1"/>
      <c r="X1553" s="1"/>
    </row>
    <row r="1554" spans="23:24" x14ac:dyDescent="0.15">
      <c r="W1554" s="1"/>
      <c r="X1554" s="1"/>
    </row>
    <row r="1555" spans="23:24" x14ac:dyDescent="0.15">
      <c r="W1555" s="1"/>
      <c r="X1555" s="1"/>
    </row>
    <row r="1556" spans="23:24" x14ac:dyDescent="0.15">
      <c r="W1556" s="1"/>
      <c r="X1556" s="1"/>
    </row>
    <row r="1557" spans="23:24" x14ac:dyDescent="0.15">
      <c r="W1557" s="1"/>
      <c r="X1557" s="1"/>
    </row>
    <row r="1558" spans="23:24" x14ac:dyDescent="0.15">
      <c r="W1558" s="1"/>
      <c r="X1558" s="1"/>
    </row>
    <row r="1559" spans="23:24" x14ac:dyDescent="0.15">
      <c r="W1559" s="1"/>
      <c r="X1559" s="1"/>
    </row>
    <row r="1560" spans="23:24" x14ac:dyDescent="0.15">
      <c r="W1560" s="1"/>
      <c r="X1560" s="1"/>
    </row>
    <row r="1561" spans="23:24" x14ac:dyDescent="0.15">
      <c r="W1561" s="1"/>
      <c r="X1561" s="1"/>
    </row>
    <row r="1562" spans="23:24" x14ac:dyDescent="0.15">
      <c r="W1562" s="1"/>
      <c r="X1562" s="1"/>
    </row>
    <row r="1563" spans="23:24" x14ac:dyDescent="0.15">
      <c r="W1563" s="1"/>
      <c r="X1563" s="1"/>
    </row>
    <row r="1564" spans="23:24" x14ac:dyDescent="0.15">
      <c r="W1564" s="1"/>
      <c r="X1564" s="1"/>
    </row>
    <row r="1565" spans="23:24" x14ac:dyDescent="0.15">
      <c r="W1565" s="1"/>
      <c r="X1565" s="1"/>
    </row>
    <row r="1566" spans="23:24" x14ac:dyDescent="0.15">
      <c r="W1566" s="1"/>
      <c r="X1566" s="1"/>
    </row>
    <row r="1567" spans="23:24" x14ac:dyDescent="0.15">
      <c r="W1567" s="1"/>
      <c r="X1567" s="1"/>
    </row>
    <row r="1568" spans="23:24" x14ac:dyDescent="0.15">
      <c r="W1568" s="1"/>
      <c r="X1568" s="1"/>
    </row>
    <row r="1569" spans="23:24" x14ac:dyDescent="0.15">
      <c r="W1569" s="1"/>
      <c r="X1569" s="1"/>
    </row>
    <row r="1570" spans="23:24" x14ac:dyDescent="0.15">
      <c r="W1570" s="1"/>
      <c r="X1570" s="1"/>
    </row>
    <row r="1571" spans="23:24" x14ac:dyDescent="0.15">
      <c r="W1571" s="1"/>
      <c r="X1571" s="1"/>
    </row>
    <row r="1572" spans="23:24" x14ac:dyDescent="0.15">
      <c r="W1572" s="1"/>
      <c r="X1572" s="1"/>
    </row>
    <row r="1573" spans="23:24" x14ac:dyDescent="0.15">
      <c r="W1573" s="1"/>
      <c r="X1573" s="1"/>
    </row>
    <row r="1574" spans="23:24" x14ac:dyDescent="0.15">
      <c r="W1574" s="1"/>
      <c r="X1574" s="1"/>
    </row>
    <row r="1575" spans="23:24" x14ac:dyDescent="0.15">
      <c r="W1575" s="1"/>
      <c r="X1575" s="1"/>
    </row>
    <row r="1576" spans="23:24" x14ac:dyDescent="0.15">
      <c r="W1576" s="1"/>
      <c r="X1576" s="1"/>
    </row>
    <row r="1577" spans="23:24" x14ac:dyDescent="0.15">
      <c r="W1577" s="1"/>
      <c r="X1577" s="1"/>
    </row>
    <row r="1578" spans="23:24" x14ac:dyDescent="0.15">
      <c r="W1578" s="1"/>
      <c r="X1578" s="1"/>
    </row>
    <row r="1579" spans="23:24" x14ac:dyDescent="0.15">
      <c r="W1579" s="1"/>
      <c r="X1579" s="1"/>
    </row>
    <row r="1580" spans="23:24" x14ac:dyDescent="0.15">
      <c r="W1580" s="1"/>
      <c r="X1580" s="1"/>
    </row>
    <row r="1581" spans="23:24" x14ac:dyDescent="0.15">
      <c r="W1581" s="1"/>
      <c r="X1581" s="1"/>
    </row>
    <row r="1582" spans="23:24" x14ac:dyDescent="0.15">
      <c r="W1582" s="1"/>
      <c r="X1582" s="1"/>
    </row>
    <row r="1583" spans="23:24" x14ac:dyDescent="0.15">
      <c r="W1583" s="1"/>
      <c r="X1583" s="1"/>
    </row>
    <row r="1584" spans="23:24" x14ac:dyDescent="0.15">
      <c r="W1584" s="1"/>
      <c r="X1584" s="1"/>
    </row>
    <row r="1585" spans="23:24" x14ac:dyDescent="0.15">
      <c r="W1585" s="1"/>
      <c r="X1585" s="1"/>
    </row>
    <row r="1586" spans="23:24" x14ac:dyDescent="0.15">
      <c r="W1586" s="1"/>
      <c r="X1586" s="1"/>
    </row>
    <row r="1587" spans="23:24" x14ac:dyDescent="0.15">
      <c r="W1587" s="1"/>
      <c r="X1587" s="1"/>
    </row>
    <row r="1588" spans="23:24" x14ac:dyDescent="0.15">
      <c r="W1588" s="1"/>
      <c r="X1588" s="1"/>
    </row>
    <row r="1589" spans="23:24" x14ac:dyDescent="0.15">
      <c r="W1589" s="1"/>
      <c r="X1589" s="1"/>
    </row>
    <row r="1590" spans="23:24" x14ac:dyDescent="0.15">
      <c r="W1590" s="1"/>
      <c r="X1590" s="1"/>
    </row>
    <row r="1591" spans="23:24" x14ac:dyDescent="0.15">
      <c r="W1591" s="1"/>
      <c r="X1591" s="1"/>
    </row>
    <row r="1592" spans="23:24" x14ac:dyDescent="0.15">
      <c r="W1592" s="1"/>
      <c r="X1592" s="1"/>
    </row>
    <row r="1593" spans="23:24" x14ac:dyDescent="0.15">
      <c r="W1593" s="1"/>
      <c r="X1593" s="1"/>
    </row>
    <row r="1594" spans="23:24" x14ac:dyDescent="0.15">
      <c r="W1594" s="1"/>
      <c r="X1594" s="1"/>
    </row>
    <row r="1595" spans="23:24" x14ac:dyDescent="0.15">
      <c r="W1595" s="1"/>
      <c r="X1595" s="1"/>
    </row>
    <row r="1596" spans="23:24" x14ac:dyDescent="0.15">
      <c r="W1596" s="1"/>
      <c r="X1596" s="1"/>
    </row>
    <row r="1597" spans="23:24" x14ac:dyDescent="0.15">
      <c r="W1597" s="1"/>
      <c r="X1597" s="1"/>
    </row>
    <row r="1598" spans="23:24" x14ac:dyDescent="0.15">
      <c r="W1598" s="1"/>
      <c r="X1598" s="1"/>
    </row>
    <row r="1599" spans="23:24" x14ac:dyDescent="0.15">
      <c r="W1599" s="1"/>
      <c r="X1599" s="1"/>
    </row>
    <row r="1600" spans="23:24" x14ac:dyDescent="0.15">
      <c r="W1600" s="1"/>
      <c r="X1600" s="1"/>
    </row>
    <row r="1601" spans="23:24" x14ac:dyDescent="0.15">
      <c r="W1601" s="1"/>
      <c r="X1601" s="1"/>
    </row>
    <row r="1602" spans="23:24" x14ac:dyDescent="0.15">
      <c r="W1602" s="1"/>
      <c r="X1602" s="1"/>
    </row>
    <row r="1603" spans="23:24" x14ac:dyDescent="0.15">
      <c r="W1603" s="1"/>
      <c r="X1603" s="1"/>
    </row>
    <row r="1604" spans="23:24" x14ac:dyDescent="0.15">
      <c r="W1604" s="1"/>
      <c r="X1604" s="1"/>
    </row>
    <row r="1605" spans="23:24" x14ac:dyDescent="0.15">
      <c r="W1605" s="1"/>
      <c r="X1605" s="1"/>
    </row>
    <row r="1606" spans="23:24" x14ac:dyDescent="0.15">
      <c r="W1606" s="1"/>
      <c r="X1606" s="1"/>
    </row>
    <row r="1607" spans="23:24" x14ac:dyDescent="0.15">
      <c r="W1607" s="1"/>
      <c r="X1607" s="1"/>
    </row>
    <row r="1608" spans="23:24" x14ac:dyDescent="0.15">
      <c r="W1608" s="1"/>
      <c r="X1608" s="1"/>
    </row>
    <row r="1609" spans="23:24" x14ac:dyDescent="0.15">
      <c r="W1609" s="1"/>
      <c r="X1609" s="1"/>
    </row>
    <row r="1610" spans="23:24" x14ac:dyDescent="0.15">
      <c r="W1610" s="1"/>
      <c r="X1610" s="1"/>
    </row>
    <row r="1611" spans="23:24" x14ac:dyDescent="0.15">
      <c r="W1611" s="1"/>
      <c r="X1611" s="1"/>
    </row>
    <row r="1612" spans="23:24" x14ac:dyDescent="0.15">
      <c r="W1612" s="1"/>
      <c r="X1612" s="1"/>
    </row>
    <row r="1613" spans="23:24" x14ac:dyDescent="0.15">
      <c r="W1613" s="1"/>
      <c r="X1613" s="1"/>
    </row>
    <row r="1614" spans="23:24" x14ac:dyDescent="0.15">
      <c r="W1614" s="1"/>
      <c r="X1614" s="1"/>
    </row>
    <row r="1615" spans="23:24" x14ac:dyDescent="0.15">
      <c r="W1615" s="1"/>
      <c r="X1615" s="1"/>
    </row>
    <row r="1616" spans="23:24" x14ac:dyDescent="0.15">
      <c r="W1616" s="1"/>
      <c r="X1616" s="1"/>
    </row>
    <row r="1617" spans="23:24" x14ac:dyDescent="0.15">
      <c r="W1617" s="1"/>
      <c r="X1617" s="1"/>
    </row>
    <row r="1618" spans="23:24" x14ac:dyDescent="0.15">
      <c r="W1618" s="1"/>
      <c r="X1618" s="1"/>
    </row>
    <row r="1619" spans="23:24" x14ac:dyDescent="0.15">
      <c r="W1619" s="1"/>
      <c r="X1619" s="1"/>
    </row>
    <row r="1620" spans="23:24" x14ac:dyDescent="0.15">
      <c r="W1620" s="1"/>
      <c r="X1620" s="1"/>
    </row>
    <row r="1621" spans="23:24" x14ac:dyDescent="0.15">
      <c r="W1621" s="1"/>
      <c r="X1621" s="1"/>
    </row>
    <row r="1622" spans="23:24" x14ac:dyDescent="0.15">
      <c r="W1622" s="1"/>
      <c r="X1622" s="1"/>
    </row>
    <row r="1623" spans="23:24" x14ac:dyDescent="0.15">
      <c r="W1623" s="1"/>
      <c r="X1623" s="1"/>
    </row>
    <row r="1624" spans="23:24" x14ac:dyDescent="0.15">
      <c r="W1624" s="1"/>
      <c r="X1624" s="1"/>
    </row>
    <row r="1625" spans="23:24" x14ac:dyDescent="0.15">
      <c r="W1625" s="1"/>
      <c r="X1625" s="1"/>
    </row>
    <row r="1626" spans="23:24" x14ac:dyDescent="0.15">
      <c r="W1626" s="1"/>
      <c r="X1626" s="1"/>
    </row>
    <row r="1627" spans="23:24" x14ac:dyDescent="0.15">
      <c r="W1627" s="1"/>
      <c r="X1627" s="1"/>
    </row>
    <row r="1628" spans="23:24" x14ac:dyDescent="0.15">
      <c r="W1628" s="1"/>
      <c r="X1628" s="1"/>
    </row>
    <row r="1629" spans="23:24" x14ac:dyDescent="0.15">
      <c r="W1629" s="1"/>
      <c r="X1629" s="1"/>
    </row>
    <row r="1630" spans="23:24" x14ac:dyDescent="0.15">
      <c r="W1630" s="1"/>
      <c r="X1630" s="1"/>
    </row>
    <row r="1631" spans="23:24" x14ac:dyDescent="0.15">
      <c r="W1631" s="1"/>
      <c r="X1631" s="1"/>
    </row>
    <row r="1632" spans="23:24" x14ac:dyDescent="0.15">
      <c r="W1632" s="1"/>
      <c r="X1632" s="1"/>
    </row>
    <row r="1633" spans="23:24" x14ac:dyDescent="0.15">
      <c r="W1633" s="1"/>
      <c r="X1633" s="1"/>
    </row>
    <row r="1634" spans="23:24" x14ac:dyDescent="0.15">
      <c r="W1634" s="1"/>
      <c r="X1634" s="1"/>
    </row>
    <row r="1635" spans="23:24" x14ac:dyDescent="0.15">
      <c r="W1635" s="1"/>
      <c r="X1635" s="1"/>
    </row>
    <row r="1636" spans="23:24" x14ac:dyDescent="0.15">
      <c r="W1636" s="1"/>
      <c r="X1636" s="1"/>
    </row>
    <row r="1637" spans="23:24" x14ac:dyDescent="0.15">
      <c r="W1637" s="1"/>
      <c r="X1637" s="1"/>
    </row>
    <row r="1638" spans="23:24" x14ac:dyDescent="0.15">
      <c r="W1638" s="1"/>
      <c r="X1638" s="1"/>
    </row>
    <row r="1639" spans="23:24" x14ac:dyDescent="0.15">
      <c r="W1639" s="1"/>
      <c r="X1639" s="1"/>
    </row>
    <row r="1640" spans="23:24" x14ac:dyDescent="0.15">
      <c r="W1640" s="1"/>
      <c r="X1640" s="1"/>
    </row>
    <row r="1641" spans="23:24" x14ac:dyDescent="0.15">
      <c r="W1641" s="1"/>
      <c r="X1641" s="1"/>
    </row>
    <row r="1642" spans="23:24" x14ac:dyDescent="0.15">
      <c r="W1642" s="1"/>
      <c r="X1642" s="1"/>
    </row>
    <row r="1643" spans="23:24" x14ac:dyDescent="0.15">
      <c r="W1643" s="1"/>
      <c r="X1643" s="1"/>
    </row>
    <row r="1644" spans="23:24" x14ac:dyDescent="0.15">
      <c r="W1644" s="1"/>
      <c r="X1644" s="1"/>
    </row>
    <row r="1645" spans="23:24" x14ac:dyDescent="0.15">
      <c r="W1645" s="1"/>
      <c r="X1645" s="1"/>
    </row>
    <row r="1646" spans="23:24" x14ac:dyDescent="0.15">
      <c r="W1646" s="1"/>
      <c r="X1646" s="1"/>
    </row>
    <row r="1647" spans="23:24" x14ac:dyDescent="0.15">
      <c r="W1647" s="1"/>
      <c r="X1647" s="1"/>
    </row>
    <row r="1648" spans="23:24" x14ac:dyDescent="0.15">
      <c r="W1648" s="1"/>
      <c r="X1648" s="1"/>
    </row>
    <row r="1649" spans="23:24" x14ac:dyDescent="0.15">
      <c r="W1649" s="1"/>
      <c r="X1649" s="1"/>
    </row>
    <row r="1650" spans="23:24" x14ac:dyDescent="0.15">
      <c r="W1650" s="1"/>
      <c r="X1650" s="1"/>
    </row>
    <row r="1651" spans="23:24" x14ac:dyDescent="0.15">
      <c r="W1651" s="1"/>
      <c r="X1651" s="1"/>
    </row>
    <row r="1652" spans="23:24" x14ac:dyDescent="0.15">
      <c r="W1652" s="1"/>
      <c r="X1652" s="1"/>
    </row>
    <row r="1653" spans="23:24" x14ac:dyDescent="0.15">
      <c r="W1653" s="1"/>
      <c r="X1653" s="1"/>
    </row>
    <row r="1654" spans="23:24" x14ac:dyDescent="0.15">
      <c r="W1654" s="1"/>
      <c r="X1654" s="1"/>
    </row>
    <row r="1655" spans="23:24" x14ac:dyDescent="0.15">
      <c r="W1655" s="1"/>
      <c r="X1655" s="1"/>
    </row>
    <row r="1656" spans="23:24" x14ac:dyDescent="0.15">
      <c r="W1656" s="1"/>
      <c r="X1656" s="1"/>
    </row>
    <row r="1657" spans="23:24" x14ac:dyDescent="0.15">
      <c r="W1657" s="1"/>
      <c r="X1657" s="1"/>
    </row>
    <row r="1658" spans="23:24" x14ac:dyDescent="0.15">
      <c r="W1658" s="1"/>
      <c r="X1658" s="1"/>
    </row>
    <row r="1659" spans="23:24" x14ac:dyDescent="0.15">
      <c r="W1659" s="1"/>
      <c r="X1659" s="1"/>
    </row>
    <row r="1660" spans="23:24" x14ac:dyDescent="0.15">
      <c r="W1660" s="1"/>
      <c r="X1660" s="1"/>
    </row>
    <row r="1661" spans="23:24" x14ac:dyDescent="0.15">
      <c r="W1661" s="1"/>
      <c r="X1661" s="1"/>
    </row>
    <row r="1662" spans="23:24" x14ac:dyDescent="0.15">
      <c r="W1662" s="1"/>
      <c r="X1662" s="1"/>
    </row>
    <row r="1663" spans="23:24" x14ac:dyDescent="0.15">
      <c r="W1663" s="1"/>
      <c r="X1663" s="1"/>
    </row>
    <row r="1664" spans="23:24" x14ac:dyDescent="0.15">
      <c r="W1664" s="1"/>
      <c r="X1664" s="1"/>
    </row>
    <row r="1665" spans="23:24" x14ac:dyDescent="0.15">
      <c r="W1665" s="1"/>
      <c r="X1665" s="1"/>
    </row>
    <row r="1666" spans="23:24" x14ac:dyDescent="0.15">
      <c r="W1666" s="1"/>
      <c r="X1666" s="1"/>
    </row>
    <row r="1667" spans="23:24" x14ac:dyDescent="0.15">
      <c r="W1667" s="1"/>
      <c r="X1667" s="1"/>
    </row>
    <row r="1668" spans="23:24" x14ac:dyDescent="0.15">
      <c r="W1668" s="1"/>
      <c r="X1668" s="1"/>
    </row>
    <row r="1669" spans="23:24" x14ac:dyDescent="0.15">
      <c r="W1669" s="1"/>
      <c r="X1669" s="1"/>
    </row>
    <row r="1670" spans="23:24" x14ac:dyDescent="0.15">
      <c r="W1670" s="1"/>
      <c r="X1670" s="1"/>
    </row>
    <row r="1671" spans="23:24" x14ac:dyDescent="0.15">
      <c r="W1671" s="1"/>
      <c r="X1671" s="1"/>
    </row>
    <row r="1672" spans="23:24" x14ac:dyDescent="0.15">
      <c r="W1672" s="1"/>
      <c r="X1672" s="1"/>
    </row>
    <row r="1673" spans="23:24" x14ac:dyDescent="0.15">
      <c r="W1673" s="1"/>
      <c r="X1673" s="1"/>
    </row>
    <row r="1674" spans="23:24" x14ac:dyDescent="0.15">
      <c r="W1674" s="1"/>
      <c r="X1674" s="1"/>
    </row>
    <row r="1675" spans="23:24" x14ac:dyDescent="0.15">
      <c r="W1675" s="1"/>
      <c r="X1675" s="1"/>
    </row>
    <row r="1676" spans="23:24" x14ac:dyDescent="0.15">
      <c r="W1676" s="1"/>
      <c r="X1676" s="1"/>
    </row>
    <row r="1677" spans="23:24" x14ac:dyDescent="0.15">
      <c r="W1677" s="1"/>
      <c r="X1677" s="1"/>
    </row>
    <row r="1678" spans="23:24" x14ac:dyDescent="0.15">
      <c r="W1678" s="1"/>
      <c r="X1678" s="1"/>
    </row>
    <row r="1679" spans="23:24" x14ac:dyDescent="0.15">
      <c r="W1679" s="1"/>
      <c r="X1679" s="1"/>
    </row>
    <row r="1680" spans="23:24" x14ac:dyDescent="0.15">
      <c r="W1680" s="1"/>
      <c r="X1680" s="1"/>
    </row>
    <row r="1681" spans="23:24" x14ac:dyDescent="0.15">
      <c r="W1681" s="1"/>
      <c r="X1681" s="1"/>
    </row>
    <row r="1682" spans="23:24" x14ac:dyDescent="0.15">
      <c r="W1682" s="1"/>
      <c r="X1682" s="1"/>
    </row>
    <row r="1683" spans="23:24" x14ac:dyDescent="0.15">
      <c r="W1683" s="1"/>
      <c r="X1683" s="1"/>
    </row>
    <row r="1684" spans="23:24" x14ac:dyDescent="0.15">
      <c r="W1684" s="1"/>
      <c r="X1684" s="1"/>
    </row>
    <row r="1685" spans="23:24" x14ac:dyDescent="0.15">
      <c r="W1685" s="1"/>
      <c r="X1685" s="1"/>
    </row>
    <row r="1686" spans="23:24" x14ac:dyDescent="0.15">
      <c r="W1686" s="1"/>
      <c r="X1686" s="1"/>
    </row>
    <row r="1687" spans="23:24" x14ac:dyDescent="0.15">
      <c r="W1687" s="1"/>
      <c r="X1687" s="1"/>
    </row>
    <row r="1688" spans="23:24" x14ac:dyDescent="0.15">
      <c r="W1688" s="1"/>
      <c r="X1688" s="1"/>
    </row>
    <row r="1689" spans="23:24" x14ac:dyDescent="0.15">
      <c r="W1689" s="1"/>
      <c r="X1689" s="1"/>
    </row>
    <row r="1690" spans="23:24" x14ac:dyDescent="0.15">
      <c r="W1690" s="1"/>
      <c r="X1690" s="1"/>
    </row>
    <row r="1691" spans="23:24" x14ac:dyDescent="0.15">
      <c r="W1691" s="1"/>
      <c r="X1691" s="1"/>
    </row>
    <row r="1692" spans="23:24" x14ac:dyDescent="0.15">
      <c r="W1692" s="1"/>
      <c r="X1692" s="1"/>
    </row>
    <row r="1693" spans="23:24" x14ac:dyDescent="0.15">
      <c r="W1693" s="1"/>
      <c r="X1693" s="1"/>
    </row>
    <row r="1694" spans="23:24" x14ac:dyDescent="0.15">
      <c r="W1694" s="1"/>
      <c r="X1694" s="1"/>
    </row>
    <row r="1695" spans="23:24" x14ac:dyDescent="0.15">
      <c r="W1695" s="1"/>
      <c r="X1695" s="1"/>
    </row>
    <row r="1696" spans="23:24" x14ac:dyDescent="0.15">
      <c r="W1696" s="1"/>
      <c r="X1696" s="1"/>
    </row>
    <row r="1697" spans="23:24" x14ac:dyDescent="0.15">
      <c r="W1697" s="1"/>
      <c r="X1697" s="1"/>
    </row>
    <row r="1698" spans="23:24" x14ac:dyDescent="0.15">
      <c r="W1698" s="1"/>
      <c r="X1698" s="1"/>
    </row>
    <row r="1699" spans="23:24" x14ac:dyDescent="0.15">
      <c r="W1699" s="1"/>
      <c r="X1699" s="1"/>
    </row>
    <row r="1700" spans="23:24" x14ac:dyDescent="0.15">
      <c r="W1700" s="1"/>
      <c r="X1700" s="1"/>
    </row>
    <row r="1701" spans="23:24" x14ac:dyDescent="0.15">
      <c r="W1701" s="1"/>
      <c r="X1701" s="1"/>
    </row>
    <row r="1702" spans="23:24" x14ac:dyDescent="0.15">
      <c r="W1702" s="1"/>
      <c r="X1702" s="1"/>
    </row>
    <row r="1703" spans="23:24" x14ac:dyDescent="0.15">
      <c r="W1703" s="1"/>
      <c r="X1703" s="1"/>
    </row>
    <row r="1704" spans="23:24" x14ac:dyDescent="0.15">
      <c r="W1704" s="1"/>
      <c r="X1704" s="1"/>
    </row>
    <row r="1705" spans="23:24" x14ac:dyDescent="0.15">
      <c r="W1705" s="1"/>
      <c r="X1705" s="1"/>
    </row>
    <row r="1706" spans="23:24" x14ac:dyDescent="0.15">
      <c r="W1706" s="1"/>
      <c r="X1706" s="1"/>
    </row>
    <row r="1707" spans="23:24" x14ac:dyDescent="0.15">
      <c r="W1707" s="1"/>
      <c r="X1707" s="1"/>
    </row>
    <row r="1708" spans="23:24" x14ac:dyDescent="0.15">
      <c r="W1708" s="1"/>
      <c r="X1708" s="1"/>
    </row>
    <row r="1709" spans="23:24" x14ac:dyDescent="0.15">
      <c r="W1709" s="1"/>
      <c r="X1709" s="1"/>
    </row>
    <row r="1710" spans="23:24" x14ac:dyDescent="0.15">
      <c r="W1710" s="1"/>
      <c r="X1710" s="1"/>
    </row>
    <row r="1711" spans="23:24" x14ac:dyDescent="0.15">
      <c r="W1711" s="1"/>
      <c r="X1711" s="1"/>
    </row>
    <row r="1712" spans="23:24" x14ac:dyDescent="0.15">
      <c r="W1712" s="1"/>
      <c r="X1712" s="1"/>
    </row>
    <row r="1713" spans="23:24" x14ac:dyDescent="0.15">
      <c r="W1713" s="1"/>
      <c r="X1713" s="1"/>
    </row>
    <row r="1714" spans="23:24" x14ac:dyDescent="0.15">
      <c r="W1714" s="1"/>
      <c r="X1714" s="1"/>
    </row>
    <row r="1715" spans="23:24" x14ac:dyDescent="0.15">
      <c r="W1715" s="1"/>
      <c r="X1715" s="1"/>
    </row>
    <row r="1716" spans="23:24" x14ac:dyDescent="0.15">
      <c r="W1716" s="1"/>
      <c r="X1716" s="1"/>
    </row>
    <row r="1717" spans="23:24" x14ac:dyDescent="0.15">
      <c r="W1717" s="1"/>
      <c r="X1717" s="1"/>
    </row>
    <row r="1718" spans="23:24" x14ac:dyDescent="0.15">
      <c r="W1718" s="1"/>
      <c r="X1718" s="1"/>
    </row>
    <row r="1719" spans="23:24" x14ac:dyDescent="0.15">
      <c r="W1719" s="1"/>
      <c r="X1719" s="1"/>
    </row>
    <row r="1720" spans="23:24" x14ac:dyDescent="0.15">
      <c r="W1720" s="1"/>
      <c r="X1720" s="1"/>
    </row>
    <row r="1721" spans="23:24" x14ac:dyDescent="0.15">
      <c r="W1721" s="1"/>
      <c r="X1721" s="1"/>
    </row>
    <row r="1722" spans="23:24" x14ac:dyDescent="0.15">
      <c r="W1722" s="1"/>
      <c r="X1722" s="1"/>
    </row>
    <row r="1723" spans="23:24" x14ac:dyDescent="0.15">
      <c r="W1723" s="1"/>
      <c r="X1723" s="1"/>
    </row>
    <row r="1724" spans="23:24" x14ac:dyDescent="0.15">
      <c r="W1724" s="1"/>
      <c r="X1724" s="1"/>
    </row>
    <row r="1725" spans="23:24" x14ac:dyDescent="0.15">
      <c r="W1725" s="1"/>
      <c r="X1725" s="1"/>
    </row>
    <row r="1726" spans="23:24" x14ac:dyDescent="0.15">
      <c r="W1726" s="1"/>
      <c r="X1726" s="1"/>
    </row>
    <row r="1727" spans="23:24" x14ac:dyDescent="0.15">
      <c r="W1727" s="1"/>
      <c r="X1727" s="1"/>
    </row>
    <row r="1728" spans="23:24" x14ac:dyDescent="0.15">
      <c r="W1728" s="1"/>
      <c r="X1728" s="1"/>
    </row>
    <row r="1729" spans="23:24" x14ac:dyDescent="0.15">
      <c r="W1729" s="1"/>
      <c r="X1729" s="1"/>
    </row>
    <row r="1730" spans="23:24" x14ac:dyDescent="0.15">
      <c r="W1730" s="1"/>
      <c r="X1730" s="1"/>
    </row>
    <row r="1731" spans="23:24" x14ac:dyDescent="0.15">
      <c r="W1731" s="1"/>
      <c r="X1731" s="1"/>
    </row>
    <row r="1732" spans="23:24" x14ac:dyDescent="0.15">
      <c r="W1732" s="1"/>
      <c r="X1732" s="1"/>
    </row>
    <row r="1733" spans="23:24" x14ac:dyDescent="0.15">
      <c r="W1733" s="1"/>
      <c r="X1733" s="1"/>
    </row>
    <row r="1734" spans="23:24" x14ac:dyDescent="0.15">
      <c r="W1734" s="1"/>
      <c r="X1734" s="1"/>
    </row>
    <row r="1735" spans="23:24" x14ac:dyDescent="0.15">
      <c r="W1735" s="1"/>
      <c r="X1735" s="1"/>
    </row>
    <row r="1736" spans="23:24" x14ac:dyDescent="0.15">
      <c r="W1736" s="1"/>
      <c r="X1736" s="1"/>
    </row>
    <row r="1737" spans="23:24" x14ac:dyDescent="0.15">
      <c r="W1737" s="1"/>
      <c r="X1737" s="1"/>
    </row>
    <row r="1738" spans="23:24" x14ac:dyDescent="0.15">
      <c r="W1738" s="1"/>
      <c r="X1738" s="1"/>
    </row>
    <row r="1739" spans="23:24" x14ac:dyDescent="0.15">
      <c r="W1739" s="1"/>
      <c r="X1739" s="1"/>
    </row>
    <row r="1740" spans="23:24" x14ac:dyDescent="0.15">
      <c r="W1740" s="1"/>
      <c r="X1740" s="1"/>
    </row>
    <row r="1741" spans="23:24" x14ac:dyDescent="0.15">
      <c r="W1741" s="1"/>
      <c r="X1741" s="1"/>
    </row>
    <row r="1742" spans="23:24" x14ac:dyDescent="0.15">
      <c r="W1742" s="1"/>
      <c r="X1742" s="1"/>
    </row>
    <row r="1743" spans="23:24" x14ac:dyDescent="0.15">
      <c r="W1743" s="1"/>
      <c r="X1743" s="1"/>
    </row>
    <row r="1744" spans="23:24" x14ac:dyDescent="0.15">
      <c r="W1744" s="1"/>
      <c r="X1744" s="1"/>
    </row>
    <row r="1745" spans="23:24" x14ac:dyDescent="0.15">
      <c r="W1745" s="1"/>
      <c r="X1745" s="1"/>
    </row>
    <row r="1746" spans="23:24" x14ac:dyDescent="0.15">
      <c r="W1746" s="1"/>
      <c r="X1746" s="1"/>
    </row>
    <row r="1747" spans="23:24" x14ac:dyDescent="0.15">
      <c r="W1747" s="1"/>
      <c r="X1747" s="1"/>
    </row>
    <row r="1748" spans="23:24" x14ac:dyDescent="0.15">
      <c r="W1748" s="1"/>
      <c r="X1748" s="1"/>
    </row>
    <row r="1749" spans="23:24" x14ac:dyDescent="0.15">
      <c r="W1749" s="1"/>
      <c r="X1749" s="1"/>
    </row>
    <row r="1750" spans="23:24" x14ac:dyDescent="0.15">
      <c r="W1750" s="1"/>
      <c r="X1750" s="1"/>
    </row>
    <row r="1751" spans="23:24" x14ac:dyDescent="0.15">
      <c r="W1751" s="1"/>
      <c r="X1751" s="1"/>
    </row>
    <row r="1752" spans="23:24" x14ac:dyDescent="0.15">
      <c r="W1752" s="1"/>
      <c r="X1752" s="1"/>
    </row>
    <row r="1753" spans="23:24" x14ac:dyDescent="0.15">
      <c r="W1753" s="1"/>
      <c r="X1753" s="1"/>
    </row>
    <row r="1754" spans="23:24" x14ac:dyDescent="0.15">
      <c r="W1754" s="1"/>
      <c r="X1754" s="1"/>
    </row>
    <row r="1755" spans="23:24" x14ac:dyDescent="0.15">
      <c r="W1755" s="1"/>
      <c r="X1755" s="1"/>
    </row>
    <row r="1756" spans="23:24" x14ac:dyDescent="0.15">
      <c r="W1756" s="1"/>
      <c r="X1756" s="1"/>
    </row>
    <row r="1757" spans="23:24" x14ac:dyDescent="0.15">
      <c r="W1757" s="1"/>
      <c r="X1757" s="1"/>
    </row>
    <row r="1758" spans="23:24" x14ac:dyDescent="0.15">
      <c r="W1758" s="1"/>
      <c r="X1758" s="1"/>
    </row>
    <row r="1759" spans="23:24" x14ac:dyDescent="0.15">
      <c r="W1759" s="1"/>
      <c r="X1759" s="1"/>
    </row>
    <row r="1760" spans="23:24" x14ac:dyDescent="0.15">
      <c r="W1760" s="1"/>
      <c r="X1760" s="1"/>
    </row>
    <row r="1761" spans="23:24" x14ac:dyDescent="0.15">
      <c r="W1761" s="1"/>
      <c r="X1761" s="1"/>
    </row>
    <row r="1762" spans="23:24" x14ac:dyDescent="0.15">
      <c r="W1762" s="1"/>
      <c r="X1762" s="1"/>
    </row>
    <row r="1763" spans="23:24" x14ac:dyDescent="0.15">
      <c r="W1763" s="1"/>
      <c r="X1763" s="1"/>
    </row>
    <row r="1764" spans="23:24" x14ac:dyDescent="0.15">
      <c r="W1764" s="1"/>
      <c r="X1764" s="1"/>
    </row>
    <row r="1765" spans="23:24" x14ac:dyDescent="0.15">
      <c r="W1765" s="1"/>
      <c r="X1765" s="1"/>
    </row>
    <row r="1766" spans="23:24" x14ac:dyDescent="0.15">
      <c r="W1766" s="1"/>
      <c r="X1766" s="1"/>
    </row>
    <row r="1767" spans="23:24" x14ac:dyDescent="0.15">
      <c r="W1767" s="1"/>
      <c r="X1767" s="1"/>
    </row>
    <row r="1768" spans="23:24" x14ac:dyDescent="0.15">
      <c r="W1768" s="1"/>
      <c r="X1768" s="1"/>
    </row>
    <row r="1769" spans="23:24" x14ac:dyDescent="0.15">
      <c r="W1769" s="1"/>
      <c r="X1769" s="1"/>
    </row>
    <row r="1770" spans="23:24" x14ac:dyDescent="0.15">
      <c r="W1770" s="1"/>
      <c r="X1770" s="1"/>
    </row>
    <row r="1771" spans="23:24" x14ac:dyDescent="0.15">
      <c r="W1771" s="1"/>
      <c r="X1771" s="1"/>
    </row>
    <row r="1772" spans="23:24" x14ac:dyDescent="0.15">
      <c r="W1772" s="1"/>
      <c r="X1772" s="1"/>
    </row>
    <row r="1773" spans="23:24" x14ac:dyDescent="0.15">
      <c r="W1773" s="1"/>
      <c r="X1773" s="1"/>
    </row>
    <row r="1774" spans="23:24" x14ac:dyDescent="0.15">
      <c r="W1774" s="1"/>
      <c r="X1774" s="1"/>
    </row>
    <row r="1775" spans="23:24" x14ac:dyDescent="0.15">
      <c r="W1775" s="1"/>
      <c r="X1775" s="1"/>
    </row>
    <row r="1776" spans="23:24" x14ac:dyDescent="0.15">
      <c r="W1776" s="1"/>
      <c r="X1776" s="1"/>
    </row>
    <row r="1777" spans="23:24" x14ac:dyDescent="0.15">
      <c r="W1777" s="1"/>
      <c r="X1777" s="1"/>
    </row>
    <row r="1778" spans="23:24" x14ac:dyDescent="0.15">
      <c r="W1778" s="1"/>
      <c r="X1778" s="1"/>
    </row>
    <row r="1779" spans="23:24" x14ac:dyDescent="0.15">
      <c r="W1779" s="1"/>
      <c r="X1779" s="1"/>
    </row>
    <row r="1780" spans="23:24" x14ac:dyDescent="0.15">
      <c r="W1780" s="1"/>
      <c r="X1780" s="1"/>
    </row>
    <row r="1781" spans="23:24" x14ac:dyDescent="0.15">
      <c r="W1781" s="1"/>
      <c r="X1781" s="1"/>
    </row>
    <row r="1782" spans="23:24" x14ac:dyDescent="0.15">
      <c r="W1782" s="1"/>
      <c r="X1782" s="1"/>
    </row>
    <row r="1783" spans="23:24" x14ac:dyDescent="0.15">
      <c r="W1783" s="1"/>
      <c r="X1783" s="1"/>
    </row>
    <row r="1784" spans="23:24" x14ac:dyDescent="0.15">
      <c r="W1784" s="1"/>
      <c r="X1784" s="1"/>
    </row>
    <row r="1785" spans="23:24" x14ac:dyDescent="0.15">
      <c r="W1785" s="1"/>
      <c r="X1785" s="1"/>
    </row>
    <row r="1786" spans="23:24" x14ac:dyDescent="0.15">
      <c r="W1786" s="1"/>
      <c r="X1786" s="1"/>
    </row>
    <row r="1787" spans="23:24" x14ac:dyDescent="0.15">
      <c r="W1787" s="1"/>
      <c r="X1787" s="1"/>
    </row>
    <row r="1788" spans="23:24" x14ac:dyDescent="0.15">
      <c r="W1788" s="1"/>
      <c r="X1788" s="1"/>
    </row>
    <row r="1789" spans="23:24" x14ac:dyDescent="0.15">
      <c r="W1789" s="1"/>
      <c r="X1789" s="1"/>
    </row>
    <row r="1790" spans="23:24" x14ac:dyDescent="0.15">
      <c r="W1790" s="1"/>
      <c r="X1790" s="1"/>
    </row>
    <row r="1791" spans="23:24" x14ac:dyDescent="0.15">
      <c r="W1791" s="1"/>
      <c r="X1791" s="1"/>
    </row>
    <row r="1792" spans="23:24" x14ac:dyDescent="0.15">
      <c r="W1792" s="1"/>
      <c r="X1792" s="1"/>
    </row>
    <row r="1793" spans="23:24" x14ac:dyDescent="0.15">
      <c r="W1793" s="1"/>
      <c r="X1793" s="1"/>
    </row>
    <row r="1794" spans="23:24" x14ac:dyDescent="0.15">
      <c r="W1794" s="1"/>
      <c r="X1794" s="1"/>
    </row>
    <row r="1795" spans="23:24" x14ac:dyDescent="0.15">
      <c r="W1795" s="1"/>
      <c r="X1795" s="1"/>
    </row>
    <row r="1796" spans="23:24" x14ac:dyDescent="0.15">
      <c r="W1796" s="1"/>
      <c r="X1796" s="1"/>
    </row>
    <row r="1797" spans="23:24" x14ac:dyDescent="0.15">
      <c r="W1797" s="1"/>
      <c r="X1797" s="1"/>
    </row>
    <row r="1798" spans="23:24" x14ac:dyDescent="0.15">
      <c r="W1798" s="1"/>
      <c r="X1798" s="1"/>
    </row>
    <row r="1799" spans="23:24" x14ac:dyDescent="0.15">
      <c r="W1799" s="1"/>
      <c r="X1799" s="1"/>
    </row>
    <row r="1800" spans="23:24" x14ac:dyDescent="0.15">
      <c r="W1800" s="1"/>
      <c r="X1800" s="1"/>
    </row>
    <row r="1801" spans="23:24" x14ac:dyDescent="0.15">
      <c r="W1801" s="1"/>
      <c r="X1801" s="1"/>
    </row>
    <row r="1802" spans="23:24" x14ac:dyDescent="0.15">
      <c r="W1802" s="1"/>
      <c r="X1802" s="1"/>
    </row>
    <row r="1803" spans="23:24" x14ac:dyDescent="0.15">
      <c r="W1803" s="1"/>
      <c r="X1803" s="1"/>
    </row>
    <row r="1804" spans="23:24" x14ac:dyDescent="0.15">
      <c r="W1804" s="1"/>
      <c r="X1804" s="1"/>
    </row>
    <row r="1805" spans="23:24" x14ac:dyDescent="0.15">
      <c r="W1805" s="1"/>
      <c r="X1805" s="1"/>
    </row>
    <row r="1806" spans="23:24" x14ac:dyDescent="0.15">
      <c r="W1806" s="1"/>
      <c r="X1806" s="1"/>
    </row>
    <row r="1807" spans="23:24" x14ac:dyDescent="0.15">
      <c r="W1807" s="1"/>
      <c r="X1807" s="1"/>
    </row>
    <row r="1808" spans="23:24" x14ac:dyDescent="0.15">
      <c r="W1808" s="1"/>
      <c r="X1808" s="1"/>
    </row>
    <row r="1809" spans="23:24" x14ac:dyDescent="0.15">
      <c r="W1809" s="1"/>
      <c r="X1809" s="1"/>
    </row>
    <row r="1810" spans="23:24" x14ac:dyDescent="0.15">
      <c r="W1810" s="1"/>
      <c r="X1810" s="1"/>
    </row>
    <row r="1811" spans="23:24" x14ac:dyDescent="0.15">
      <c r="W1811" s="1"/>
      <c r="X1811" s="1"/>
    </row>
    <row r="1812" spans="23:24" x14ac:dyDescent="0.15">
      <c r="W1812" s="1"/>
      <c r="X1812" s="1"/>
    </row>
    <row r="1813" spans="23:24" x14ac:dyDescent="0.15">
      <c r="W1813" s="1"/>
      <c r="X1813" s="1"/>
    </row>
    <row r="1814" spans="23:24" x14ac:dyDescent="0.15">
      <c r="W1814" s="1"/>
      <c r="X1814" s="1"/>
    </row>
    <row r="1815" spans="23:24" x14ac:dyDescent="0.15">
      <c r="W1815" s="1"/>
      <c r="X1815" s="1"/>
    </row>
    <row r="1816" spans="23:24" x14ac:dyDescent="0.15">
      <c r="W1816" s="1"/>
      <c r="X1816" s="1"/>
    </row>
    <row r="1817" spans="23:24" x14ac:dyDescent="0.15">
      <c r="W1817" s="1"/>
      <c r="X1817" s="1"/>
    </row>
    <row r="1818" spans="23:24" x14ac:dyDescent="0.15">
      <c r="W1818" s="1"/>
      <c r="X1818" s="1"/>
    </row>
    <row r="1819" spans="23:24" x14ac:dyDescent="0.15">
      <c r="W1819" s="1"/>
      <c r="X1819" s="1"/>
    </row>
    <row r="1820" spans="23:24" x14ac:dyDescent="0.15">
      <c r="W1820" s="1"/>
      <c r="X1820" s="1"/>
    </row>
    <row r="1821" spans="23:24" x14ac:dyDescent="0.15">
      <c r="W1821" s="1"/>
      <c r="X1821" s="1"/>
    </row>
    <row r="1822" spans="23:24" x14ac:dyDescent="0.15">
      <c r="W1822" s="1"/>
      <c r="X1822" s="1"/>
    </row>
    <row r="1823" spans="23:24" x14ac:dyDescent="0.15">
      <c r="W1823" s="1"/>
      <c r="X1823" s="1"/>
    </row>
    <row r="1824" spans="23:24" x14ac:dyDescent="0.15">
      <c r="W1824" s="1"/>
      <c r="X1824" s="1"/>
    </row>
    <row r="1825" spans="23:24" x14ac:dyDescent="0.15">
      <c r="W1825" s="1"/>
      <c r="X1825" s="1"/>
    </row>
    <row r="1826" spans="23:24" x14ac:dyDescent="0.15">
      <c r="W1826" s="1"/>
      <c r="X1826" s="1"/>
    </row>
    <row r="1827" spans="23:24" x14ac:dyDescent="0.15">
      <c r="W1827" s="1"/>
      <c r="X1827" s="1"/>
    </row>
    <row r="1828" spans="23:24" x14ac:dyDescent="0.15">
      <c r="W1828" s="1"/>
      <c r="X1828" s="1"/>
    </row>
    <row r="1829" spans="23:24" x14ac:dyDescent="0.15">
      <c r="W1829" s="1"/>
      <c r="X1829" s="1"/>
    </row>
    <row r="1830" spans="23:24" x14ac:dyDescent="0.15">
      <c r="W1830" s="1"/>
      <c r="X1830" s="1"/>
    </row>
    <row r="1831" spans="23:24" x14ac:dyDescent="0.15">
      <c r="W1831" s="1"/>
      <c r="X1831" s="1"/>
    </row>
    <row r="1832" spans="23:24" x14ac:dyDescent="0.15">
      <c r="W1832" s="1"/>
      <c r="X1832" s="1"/>
    </row>
    <row r="1833" spans="23:24" x14ac:dyDescent="0.15">
      <c r="W1833" s="1"/>
      <c r="X1833" s="1"/>
    </row>
    <row r="1834" spans="23:24" x14ac:dyDescent="0.15">
      <c r="W1834" s="1"/>
      <c r="X1834" s="1"/>
    </row>
    <row r="1835" spans="23:24" x14ac:dyDescent="0.15">
      <c r="W1835" s="1"/>
      <c r="X1835" s="1"/>
    </row>
    <row r="1836" spans="23:24" x14ac:dyDescent="0.15">
      <c r="W1836" s="1"/>
      <c r="X1836" s="1"/>
    </row>
    <row r="1837" spans="23:24" x14ac:dyDescent="0.15">
      <c r="W1837" s="1"/>
      <c r="X1837" s="1"/>
    </row>
    <row r="1838" spans="23:24" x14ac:dyDescent="0.15">
      <c r="W1838" s="1"/>
      <c r="X1838" s="1"/>
    </row>
    <row r="1839" spans="23:24" x14ac:dyDescent="0.15">
      <c r="W1839" s="1"/>
      <c r="X1839" s="1"/>
    </row>
    <row r="1840" spans="23:24" x14ac:dyDescent="0.15">
      <c r="W1840" s="1"/>
      <c r="X1840" s="1"/>
    </row>
    <row r="1841" spans="23:24" x14ac:dyDescent="0.15">
      <c r="W1841" s="1"/>
      <c r="X1841" s="1"/>
    </row>
    <row r="1842" spans="23:24" x14ac:dyDescent="0.15">
      <c r="W1842" s="1"/>
      <c r="X1842" s="1"/>
    </row>
    <row r="1843" spans="23:24" x14ac:dyDescent="0.15">
      <c r="W1843" s="1"/>
      <c r="X1843" s="1"/>
    </row>
    <row r="1844" spans="23:24" x14ac:dyDescent="0.15">
      <c r="W1844" s="1"/>
      <c r="X1844" s="1"/>
    </row>
    <row r="1845" spans="23:24" x14ac:dyDescent="0.15">
      <c r="W1845" s="1"/>
      <c r="X1845" s="1"/>
    </row>
    <row r="1846" spans="23:24" x14ac:dyDescent="0.15">
      <c r="W1846" s="1"/>
      <c r="X1846" s="1"/>
    </row>
    <row r="1847" spans="23:24" x14ac:dyDescent="0.15">
      <c r="W1847" s="1"/>
      <c r="X1847" s="1"/>
    </row>
    <row r="1848" spans="23:24" x14ac:dyDescent="0.15">
      <c r="W1848" s="1"/>
      <c r="X1848" s="1"/>
    </row>
    <row r="1849" spans="23:24" x14ac:dyDescent="0.15">
      <c r="W1849" s="1"/>
      <c r="X1849" s="1"/>
    </row>
    <row r="1850" spans="23:24" x14ac:dyDescent="0.15">
      <c r="W1850" s="1"/>
      <c r="X1850" s="1"/>
    </row>
    <row r="1851" spans="23:24" x14ac:dyDescent="0.15">
      <c r="W1851" s="1"/>
      <c r="X1851" s="1"/>
    </row>
    <row r="1852" spans="23:24" x14ac:dyDescent="0.15">
      <c r="W1852" s="1"/>
      <c r="X1852" s="1"/>
    </row>
    <row r="1853" spans="23:24" x14ac:dyDescent="0.15">
      <c r="W1853" s="1"/>
      <c r="X1853" s="1"/>
    </row>
    <row r="1854" spans="23:24" x14ac:dyDescent="0.15">
      <c r="W1854" s="1"/>
      <c r="X1854" s="1"/>
    </row>
    <row r="1855" spans="23:24" x14ac:dyDescent="0.15">
      <c r="W1855" s="1"/>
      <c r="X1855" s="1"/>
    </row>
    <row r="1856" spans="23:24" x14ac:dyDescent="0.15">
      <c r="W1856" s="1"/>
      <c r="X1856" s="1"/>
    </row>
    <row r="1857" spans="23:24" x14ac:dyDescent="0.15">
      <c r="W1857" s="1"/>
      <c r="X1857" s="1"/>
    </row>
    <row r="1858" spans="23:24" x14ac:dyDescent="0.15">
      <c r="W1858" s="1"/>
      <c r="X1858" s="1"/>
    </row>
    <row r="1859" spans="23:24" x14ac:dyDescent="0.15">
      <c r="W1859" s="1"/>
      <c r="X1859" s="1"/>
    </row>
    <row r="1860" spans="23:24" x14ac:dyDescent="0.15">
      <c r="W1860" s="1"/>
      <c r="X1860" s="1"/>
    </row>
    <row r="1861" spans="23:24" x14ac:dyDescent="0.15">
      <c r="W1861" s="1"/>
      <c r="X1861" s="1"/>
    </row>
    <row r="1862" spans="23:24" x14ac:dyDescent="0.15">
      <c r="W1862" s="1"/>
      <c r="X1862" s="1"/>
    </row>
    <row r="1863" spans="23:24" x14ac:dyDescent="0.15">
      <c r="W1863" s="1"/>
      <c r="X1863" s="1"/>
    </row>
    <row r="1864" spans="23:24" x14ac:dyDescent="0.15">
      <c r="W1864" s="1"/>
      <c r="X1864" s="1"/>
    </row>
    <row r="1865" spans="23:24" x14ac:dyDescent="0.15">
      <c r="W1865" s="1"/>
      <c r="X1865" s="1"/>
    </row>
    <row r="1866" spans="23:24" x14ac:dyDescent="0.15">
      <c r="W1866" s="1"/>
      <c r="X1866" s="1"/>
    </row>
    <row r="1867" spans="23:24" x14ac:dyDescent="0.15">
      <c r="W1867" s="1"/>
      <c r="X1867" s="1"/>
    </row>
    <row r="1868" spans="23:24" x14ac:dyDescent="0.15">
      <c r="W1868" s="1"/>
      <c r="X1868" s="1"/>
    </row>
    <row r="1869" spans="23:24" x14ac:dyDescent="0.15">
      <c r="W1869" s="1"/>
      <c r="X1869" s="1"/>
    </row>
    <row r="1870" spans="23:24" x14ac:dyDescent="0.15">
      <c r="W1870" s="1"/>
      <c r="X1870" s="1"/>
    </row>
    <row r="1871" spans="23:24" x14ac:dyDescent="0.15">
      <c r="W1871" s="1"/>
      <c r="X1871" s="1"/>
    </row>
    <row r="1872" spans="23:24" x14ac:dyDescent="0.15">
      <c r="W1872" s="1"/>
      <c r="X1872" s="1"/>
    </row>
    <row r="1873" spans="23:24" x14ac:dyDescent="0.15">
      <c r="W1873" s="1"/>
      <c r="X1873" s="1"/>
    </row>
    <row r="1874" spans="23:24" x14ac:dyDescent="0.15">
      <c r="W1874" s="1"/>
      <c r="X1874" s="1"/>
    </row>
    <row r="1875" spans="23:24" x14ac:dyDescent="0.15">
      <c r="W1875" s="1"/>
      <c r="X1875" s="1"/>
    </row>
    <row r="1876" spans="23:24" x14ac:dyDescent="0.15">
      <c r="W1876" s="1"/>
      <c r="X1876" s="1"/>
    </row>
    <row r="1877" spans="23:24" x14ac:dyDescent="0.15">
      <c r="W1877" s="1"/>
      <c r="X1877" s="1"/>
    </row>
    <row r="1878" spans="23:24" x14ac:dyDescent="0.15">
      <c r="W1878" s="1"/>
      <c r="X1878" s="1"/>
    </row>
    <row r="1879" spans="23:24" x14ac:dyDescent="0.15">
      <c r="W1879" s="1"/>
      <c r="X1879" s="1"/>
    </row>
    <row r="1880" spans="23:24" x14ac:dyDescent="0.15">
      <c r="W1880" s="1"/>
      <c r="X1880" s="1"/>
    </row>
    <row r="1881" spans="23:24" x14ac:dyDescent="0.15">
      <c r="W1881" s="1"/>
      <c r="X1881" s="1"/>
    </row>
    <row r="1882" spans="23:24" x14ac:dyDescent="0.15">
      <c r="W1882" s="1"/>
      <c r="X1882" s="1"/>
    </row>
    <row r="1883" spans="23:24" x14ac:dyDescent="0.15">
      <c r="W1883" s="1"/>
      <c r="X1883" s="1"/>
    </row>
    <row r="1884" spans="23:24" x14ac:dyDescent="0.15">
      <c r="W1884" s="1"/>
      <c r="X1884" s="1"/>
    </row>
    <row r="1885" spans="23:24" x14ac:dyDescent="0.15">
      <c r="W1885" s="1"/>
      <c r="X1885" s="1"/>
    </row>
    <row r="1886" spans="23:24" x14ac:dyDescent="0.15">
      <c r="W1886" s="1"/>
      <c r="X1886" s="1"/>
    </row>
    <row r="1887" spans="23:24" x14ac:dyDescent="0.15">
      <c r="W1887" s="1"/>
      <c r="X1887" s="1"/>
    </row>
    <row r="1888" spans="23:24" x14ac:dyDescent="0.15">
      <c r="W1888" s="1"/>
      <c r="X1888" s="1"/>
    </row>
    <row r="1889" spans="23:24" x14ac:dyDescent="0.15">
      <c r="W1889" s="1"/>
      <c r="X1889" s="1"/>
    </row>
    <row r="1890" spans="23:24" x14ac:dyDescent="0.15">
      <c r="W1890" s="1"/>
      <c r="X1890" s="1"/>
    </row>
    <row r="1891" spans="23:24" x14ac:dyDescent="0.15">
      <c r="W1891" s="1"/>
      <c r="X1891" s="1"/>
    </row>
    <row r="1892" spans="23:24" x14ac:dyDescent="0.15">
      <c r="W1892" s="1"/>
      <c r="X1892" s="1"/>
    </row>
    <row r="1893" spans="23:24" x14ac:dyDescent="0.15">
      <c r="W1893" s="1"/>
      <c r="X1893" s="1"/>
    </row>
    <row r="1894" spans="23:24" x14ac:dyDescent="0.15">
      <c r="W1894" s="1"/>
      <c r="X1894" s="1"/>
    </row>
    <row r="1895" spans="23:24" x14ac:dyDescent="0.15">
      <c r="W1895" s="1"/>
      <c r="X1895" s="1"/>
    </row>
    <row r="1896" spans="23:24" x14ac:dyDescent="0.15">
      <c r="W1896" s="1"/>
      <c r="X1896" s="1"/>
    </row>
    <row r="1897" spans="23:24" x14ac:dyDescent="0.15">
      <c r="W1897" s="1"/>
      <c r="X1897" s="1"/>
    </row>
    <row r="1898" spans="23:24" x14ac:dyDescent="0.15">
      <c r="W1898" s="1"/>
      <c r="X1898" s="1"/>
    </row>
    <row r="1899" spans="23:24" x14ac:dyDescent="0.15">
      <c r="W1899" s="1"/>
      <c r="X1899" s="1"/>
    </row>
    <row r="1900" spans="23:24" x14ac:dyDescent="0.15">
      <c r="W1900" s="1"/>
      <c r="X1900" s="1"/>
    </row>
    <row r="1901" spans="23:24" x14ac:dyDescent="0.15">
      <c r="W1901" s="1"/>
      <c r="X1901" s="1"/>
    </row>
    <row r="1902" spans="23:24" x14ac:dyDescent="0.15">
      <c r="W1902" s="1"/>
      <c r="X1902" s="1"/>
    </row>
    <row r="1903" spans="23:24" x14ac:dyDescent="0.15">
      <c r="W1903" s="1"/>
      <c r="X1903" s="1"/>
    </row>
    <row r="1904" spans="23:24" x14ac:dyDescent="0.15">
      <c r="W1904" s="1"/>
      <c r="X1904" s="1"/>
    </row>
    <row r="1905" spans="23:24" x14ac:dyDescent="0.15">
      <c r="W1905" s="1"/>
      <c r="X1905" s="1"/>
    </row>
    <row r="1906" spans="23:24" x14ac:dyDescent="0.15">
      <c r="W1906" s="1"/>
      <c r="X1906" s="1"/>
    </row>
    <row r="1907" spans="23:24" x14ac:dyDescent="0.15">
      <c r="W1907" s="1"/>
      <c r="X1907" s="1"/>
    </row>
    <row r="1908" spans="23:24" x14ac:dyDescent="0.15">
      <c r="W1908" s="1"/>
      <c r="X1908" s="1"/>
    </row>
    <row r="1909" spans="23:24" x14ac:dyDescent="0.15">
      <c r="W1909" s="1"/>
      <c r="X1909" s="1"/>
    </row>
    <row r="1910" spans="23:24" x14ac:dyDescent="0.15">
      <c r="W1910" s="1"/>
      <c r="X1910" s="1"/>
    </row>
    <row r="1911" spans="23:24" x14ac:dyDescent="0.15">
      <c r="W1911" s="1"/>
      <c r="X1911" s="1"/>
    </row>
    <row r="1912" spans="23:24" x14ac:dyDescent="0.15">
      <c r="W1912" s="1"/>
      <c r="X1912" s="1"/>
    </row>
    <row r="1913" spans="23:24" x14ac:dyDescent="0.15">
      <c r="W1913" s="1"/>
      <c r="X1913" s="1"/>
    </row>
    <row r="1914" spans="23:24" x14ac:dyDescent="0.15">
      <c r="W1914" s="1"/>
      <c r="X1914" s="1"/>
    </row>
    <row r="1915" spans="23:24" x14ac:dyDescent="0.15">
      <c r="W1915" s="1"/>
      <c r="X1915" s="1"/>
    </row>
    <row r="1916" spans="23:24" x14ac:dyDescent="0.15">
      <c r="W1916" s="1"/>
      <c r="X1916" s="1"/>
    </row>
    <row r="1917" spans="23:24" x14ac:dyDescent="0.15">
      <c r="W1917" s="1"/>
      <c r="X1917" s="1"/>
    </row>
    <row r="1918" spans="23:24" x14ac:dyDescent="0.15">
      <c r="W1918" s="1"/>
      <c r="X1918" s="1"/>
    </row>
    <row r="1919" spans="23:24" x14ac:dyDescent="0.15">
      <c r="W1919" s="1"/>
      <c r="X1919" s="1"/>
    </row>
    <row r="1920" spans="23:24" x14ac:dyDescent="0.15">
      <c r="W1920" s="1"/>
      <c r="X1920" s="1"/>
    </row>
    <row r="1921" spans="23:24" x14ac:dyDescent="0.15">
      <c r="W1921" s="1"/>
      <c r="X1921" s="1"/>
    </row>
    <row r="1922" spans="23:24" x14ac:dyDescent="0.15">
      <c r="W1922" s="1"/>
      <c r="X1922" s="1"/>
    </row>
    <row r="1923" spans="23:24" x14ac:dyDescent="0.15">
      <c r="W1923" s="1"/>
      <c r="X1923" s="1"/>
    </row>
    <row r="1924" spans="23:24" x14ac:dyDescent="0.15">
      <c r="W1924" s="1"/>
      <c r="X1924" s="1"/>
    </row>
    <row r="1925" spans="23:24" x14ac:dyDescent="0.15">
      <c r="W1925" s="1"/>
      <c r="X1925" s="1"/>
    </row>
    <row r="1926" spans="23:24" x14ac:dyDescent="0.15">
      <c r="W1926" s="1"/>
      <c r="X1926" s="1"/>
    </row>
    <row r="1927" spans="23:24" x14ac:dyDescent="0.15">
      <c r="W1927" s="1"/>
      <c r="X1927" s="1"/>
    </row>
    <row r="1928" spans="23:24" x14ac:dyDescent="0.15">
      <c r="W1928" s="1"/>
      <c r="X1928" s="1"/>
    </row>
    <row r="1929" spans="23:24" x14ac:dyDescent="0.15">
      <c r="W1929" s="1"/>
      <c r="X1929" s="1"/>
    </row>
    <row r="1930" spans="23:24" x14ac:dyDescent="0.15">
      <c r="W1930" s="1"/>
      <c r="X1930" s="1"/>
    </row>
    <row r="1931" spans="23:24" x14ac:dyDescent="0.15">
      <c r="W1931" s="1"/>
      <c r="X1931" s="1"/>
    </row>
    <row r="1932" spans="23:24" x14ac:dyDescent="0.15">
      <c r="W1932" s="1"/>
      <c r="X1932" s="1"/>
    </row>
    <row r="1933" spans="23:24" x14ac:dyDescent="0.15">
      <c r="W1933" s="1"/>
      <c r="X1933" s="1"/>
    </row>
    <row r="1934" spans="23:24" x14ac:dyDescent="0.15">
      <c r="W1934" s="1"/>
      <c r="X1934" s="1"/>
    </row>
    <row r="1935" spans="23:24" x14ac:dyDescent="0.15">
      <c r="W1935" s="1"/>
      <c r="X1935" s="1"/>
    </row>
    <row r="1936" spans="23:24" x14ac:dyDescent="0.15">
      <c r="W1936" s="1"/>
      <c r="X1936" s="1"/>
    </row>
    <row r="1937" spans="23:24" x14ac:dyDescent="0.15">
      <c r="W1937" s="1"/>
      <c r="X1937" s="1"/>
    </row>
    <row r="1938" spans="23:24" x14ac:dyDescent="0.15">
      <c r="W1938" s="1"/>
      <c r="X1938" s="1"/>
    </row>
    <row r="1939" spans="23:24" x14ac:dyDescent="0.15">
      <c r="W1939" s="1"/>
      <c r="X1939" s="1"/>
    </row>
    <row r="1940" spans="23:24" x14ac:dyDescent="0.15">
      <c r="W1940" s="1"/>
      <c r="X1940" s="1"/>
    </row>
    <row r="1941" spans="23:24" x14ac:dyDescent="0.15">
      <c r="W1941" s="1"/>
      <c r="X1941" s="1"/>
    </row>
    <row r="1942" spans="23:24" x14ac:dyDescent="0.15">
      <c r="W1942" s="1"/>
      <c r="X1942" s="1"/>
    </row>
    <row r="1943" spans="23:24" x14ac:dyDescent="0.15">
      <c r="W1943" s="1"/>
      <c r="X1943" s="1"/>
    </row>
    <row r="1944" spans="23:24" x14ac:dyDescent="0.15">
      <c r="W1944" s="1"/>
      <c r="X1944" s="1"/>
    </row>
    <row r="1945" spans="23:24" x14ac:dyDescent="0.15">
      <c r="W1945" s="1"/>
      <c r="X1945" s="1"/>
    </row>
    <row r="1946" spans="23:24" x14ac:dyDescent="0.15">
      <c r="W1946" s="1"/>
      <c r="X1946" s="1"/>
    </row>
    <row r="1947" spans="23:24" x14ac:dyDescent="0.15">
      <c r="W1947" s="1"/>
      <c r="X1947" s="1"/>
    </row>
    <row r="1948" spans="23:24" x14ac:dyDescent="0.15">
      <c r="W1948" s="1"/>
      <c r="X1948" s="1"/>
    </row>
    <row r="1949" spans="23:24" x14ac:dyDescent="0.15">
      <c r="W1949" s="1"/>
      <c r="X1949" s="1"/>
    </row>
    <row r="1950" spans="23:24" x14ac:dyDescent="0.15">
      <c r="W1950" s="1"/>
      <c r="X1950" s="1"/>
    </row>
    <row r="1951" spans="23:24" x14ac:dyDescent="0.15">
      <c r="W1951" s="1"/>
      <c r="X1951" s="1"/>
    </row>
    <row r="1952" spans="23:24" x14ac:dyDescent="0.15">
      <c r="W1952" s="1"/>
      <c r="X1952" s="1"/>
    </row>
    <row r="1953" spans="23:24" x14ac:dyDescent="0.15">
      <c r="W1953" s="1"/>
      <c r="X1953" s="1"/>
    </row>
    <row r="1954" spans="23:24" x14ac:dyDescent="0.15">
      <c r="W1954" s="1"/>
      <c r="X1954" s="1"/>
    </row>
    <row r="1955" spans="23:24" x14ac:dyDescent="0.15">
      <c r="W1955" s="1"/>
      <c r="X1955" s="1"/>
    </row>
    <row r="1956" spans="23:24" x14ac:dyDescent="0.15">
      <c r="W1956" s="1"/>
      <c r="X1956" s="1"/>
    </row>
    <row r="1957" spans="23:24" x14ac:dyDescent="0.15">
      <c r="W1957" s="1"/>
      <c r="X1957" s="1"/>
    </row>
    <row r="1958" spans="23:24" x14ac:dyDescent="0.15">
      <c r="W1958" s="1"/>
      <c r="X1958" s="1"/>
    </row>
    <row r="1959" spans="23:24" x14ac:dyDescent="0.15">
      <c r="W1959" s="1"/>
      <c r="X1959" s="1"/>
    </row>
    <row r="1960" spans="23:24" x14ac:dyDescent="0.15">
      <c r="W1960" s="1"/>
      <c r="X1960" s="1"/>
    </row>
    <row r="1961" spans="23:24" x14ac:dyDescent="0.15">
      <c r="W1961" s="1"/>
      <c r="X1961" s="1"/>
    </row>
    <row r="1962" spans="23:24" x14ac:dyDescent="0.15">
      <c r="W1962" s="1"/>
      <c r="X1962" s="1"/>
    </row>
    <row r="1963" spans="23:24" x14ac:dyDescent="0.15">
      <c r="W1963" s="1"/>
      <c r="X1963" s="1"/>
    </row>
    <row r="1964" spans="23:24" x14ac:dyDescent="0.15">
      <c r="W1964" s="1"/>
      <c r="X1964" s="1"/>
    </row>
    <row r="1965" spans="23:24" x14ac:dyDescent="0.15">
      <c r="W1965" s="1"/>
      <c r="X1965" s="1"/>
    </row>
    <row r="1966" spans="23:24" x14ac:dyDescent="0.15">
      <c r="W1966" s="1"/>
      <c r="X1966" s="1"/>
    </row>
    <row r="1967" spans="23:24" x14ac:dyDescent="0.15">
      <c r="W1967" s="1"/>
      <c r="X1967" s="1"/>
    </row>
    <row r="1968" spans="23:24" x14ac:dyDescent="0.15">
      <c r="W1968" s="1"/>
      <c r="X1968" s="1"/>
    </row>
    <row r="1969" spans="23:24" x14ac:dyDescent="0.15">
      <c r="W1969" s="1"/>
      <c r="X1969" s="1"/>
    </row>
    <row r="1970" spans="23:24" x14ac:dyDescent="0.15">
      <c r="W1970" s="1"/>
      <c r="X1970" s="1"/>
    </row>
    <row r="1971" spans="23:24" x14ac:dyDescent="0.15">
      <c r="W1971" s="1"/>
      <c r="X1971" s="1"/>
    </row>
    <row r="1972" spans="23:24" x14ac:dyDescent="0.15">
      <c r="W1972" s="1"/>
      <c r="X1972" s="1"/>
    </row>
    <row r="1973" spans="23:24" x14ac:dyDescent="0.15">
      <c r="W1973" s="1"/>
      <c r="X1973" s="1"/>
    </row>
    <row r="1974" spans="23:24" x14ac:dyDescent="0.15">
      <c r="W1974" s="1"/>
      <c r="X1974" s="1"/>
    </row>
    <row r="1975" spans="23:24" x14ac:dyDescent="0.15">
      <c r="W1975" s="1"/>
      <c r="X1975" s="1"/>
    </row>
    <row r="1976" spans="23:24" x14ac:dyDescent="0.15">
      <c r="W1976" s="1"/>
      <c r="X1976" s="1"/>
    </row>
    <row r="1977" spans="23:24" x14ac:dyDescent="0.15">
      <c r="W1977" s="1"/>
      <c r="X1977" s="1"/>
    </row>
    <row r="1978" spans="23:24" x14ac:dyDescent="0.15">
      <c r="W1978" s="1"/>
      <c r="X1978" s="1"/>
    </row>
    <row r="1979" spans="23:24" x14ac:dyDescent="0.15">
      <c r="W1979" s="1"/>
      <c r="X1979" s="1"/>
    </row>
    <row r="1980" spans="23:24" x14ac:dyDescent="0.15">
      <c r="W1980" s="1"/>
      <c r="X1980" s="1"/>
    </row>
    <row r="1981" spans="23:24" x14ac:dyDescent="0.15">
      <c r="W1981" s="1"/>
      <c r="X1981" s="1"/>
    </row>
    <row r="1982" spans="23:24" x14ac:dyDescent="0.15">
      <c r="W1982" s="1"/>
      <c r="X1982" s="1"/>
    </row>
    <row r="1983" spans="23:24" x14ac:dyDescent="0.15">
      <c r="W1983" s="1"/>
      <c r="X1983" s="1"/>
    </row>
    <row r="1984" spans="23:24" x14ac:dyDescent="0.15">
      <c r="W1984" s="1"/>
      <c r="X1984" s="1"/>
    </row>
    <row r="1985" spans="23:24" x14ac:dyDescent="0.15">
      <c r="W1985" s="1"/>
      <c r="X1985" s="1"/>
    </row>
    <row r="1986" spans="23:24" x14ac:dyDescent="0.15">
      <c r="W1986" s="1"/>
      <c r="X1986" s="1"/>
    </row>
    <row r="1987" spans="23:24" x14ac:dyDescent="0.15">
      <c r="W1987" s="1"/>
      <c r="X1987" s="1"/>
    </row>
    <row r="1988" spans="23:24" x14ac:dyDescent="0.15">
      <c r="W1988" s="1"/>
      <c r="X1988" s="1"/>
    </row>
    <row r="1989" spans="23:24" x14ac:dyDescent="0.15">
      <c r="W1989" s="1"/>
      <c r="X1989" s="1"/>
    </row>
    <row r="1990" spans="23:24" x14ac:dyDescent="0.15">
      <c r="W1990" s="1"/>
      <c r="X1990" s="1"/>
    </row>
    <row r="1991" spans="23:24" x14ac:dyDescent="0.15">
      <c r="W1991" s="1"/>
      <c r="X1991" s="1"/>
    </row>
    <row r="1992" spans="23:24" x14ac:dyDescent="0.15">
      <c r="W1992" s="1"/>
      <c r="X1992" s="1"/>
    </row>
    <row r="1993" spans="23:24" x14ac:dyDescent="0.15">
      <c r="W1993" s="1"/>
      <c r="X1993" s="1"/>
    </row>
    <row r="1994" spans="23:24" x14ac:dyDescent="0.15">
      <c r="W1994" s="1"/>
      <c r="X1994" s="1"/>
    </row>
    <row r="1995" spans="23:24" x14ac:dyDescent="0.15">
      <c r="W1995" s="1"/>
      <c r="X1995" s="1"/>
    </row>
    <row r="1996" spans="23:24" x14ac:dyDescent="0.15">
      <c r="W1996" s="1"/>
      <c r="X1996" s="1"/>
    </row>
    <row r="1997" spans="23:24" x14ac:dyDescent="0.15">
      <c r="W1997" s="1"/>
      <c r="X1997" s="1"/>
    </row>
    <row r="1998" spans="23:24" x14ac:dyDescent="0.15">
      <c r="W1998" s="1"/>
      <c r="X1998" s="1"/>
    </row>
    <row r="1999" spans="23:24" x14ac:dyDescent="0.15">
      <c r="W1999" s="1"/>
      <c r="X1999" s="1"/>
    </row>
    <row r="2000" spans="23:24" x14ac:dyDescent="0.15">
      <c r="W2000" s="1"/>
      <c r="X2000" s="1"/>
    </row>
    <row r="2001" spans="23:24" x14ac:dyDescent="0.15">
      <c r="W2001" s="1"/>
      <c r="X2001" s="1"/>
    </row>
    <row r="2002" spans="23:24" x14ac:dyDescent="0.15">
      <c r="W2002" s="1"/>
      <c r="X2002" s="1"/>
    </row>
    <row r="2003" spans="23:24" x14ac:dyDescent="0.15">
      <c r="W2003" s="1"/>
      <c r="X2003" s="1"/>
    </row>
    <row r="2004" spans="23:24" x14ac:dyDescent="0.15">
      <c r="W2004" s="1"/>
      <c r="X2004" s="1"/>
    </row>
    <row r="2005" spans="23:24" x14ac:dyDescent="0.15">
      <c r="W2005" s="1"/>
      <c r="X2005" s="1"/>
    </row>
    <row r="2006" spans="23:24" x14ac:dyDescent="0.15">
      <c r="W2006" s="1"/>
      <c r="X2006" s="1"/>
    </row>
    <row r="2007" spans="23:24" x14ac:dyDescent="0.15">
      <c r="W2007" s="1"/>
      <c r="X2007" s="1"/>
    </row>
    <row r="2008" spans="23:24" x14ac:dyDescent="0.15">
      <c r="W2008" s="1"/>
      <c r="X2008" s="1"/>
    </row>
    <row r="2009" spans="23:24" x14ac:dyDescent="0.15">
      <c r="W2009" s="1"/>
      <c r="X2009" s="1"/>
    </row>
    <row r="2010" spans="23:24" x14ac:dyDescent="0.15">
      <c r="W2010" s="1"/>
      <c r="X2010" s="1"/>
    </row>
    <row r="2011" spans="23:24" x14ac:dyDescent="0.15">
      <c r="W2011" s="1"/>
      <c r="X2011" s="1"/>
    </row>
    <row r="2012" spans="23:24" x14ac:dyDescent="0.15">
      <c r="W2012" s="1"/>
      <c r="X2012" s="1"/>
    </row>
    <row r="2013" spans="23:24" x14ac:dyDescent="0.15">
      <c r="W2013" s="1"/>
      <c r="X2013" s="1"/>
    </row>
    <row r="2014" spans="23:24" x14ac:dyDescent="0.15">
      <c r="W2014" s="1"/>
      <c r="X2014" s="1"/>
    </row>
    <row r="2015" spans="23:24" x14ac:dyDescent="0.15">
      <c r="W2015" s="1"/>
      <c r="X2015" s="1"/>
    </row>
    <row r="2016" spans="23:24" x14ac:dyDescent="0.15">
      <c r="W2016" s="1"/>
      <c r="X2016" s="1"/>
    </row>
    <row r="2017" spans="23:24" x14ac:dyDescent="0.15">
      <c r="W2017" s="1"/>
      <c r="X2017" s="1"/>
    </row>
    <row r="2018" spans="23:24" x14ac:dyDescent="0.15">
      <c r="W2018" s="1"/>
      <c r="X2018" s="1"/>
    </row>
    <row r="2019" spans="23:24" x14ac:dyDescent="0.15">
      <c r="W2019" s="1"/>
      <c r="X2019" s="1"/>
    </row>
    <row r="2020" spans="23:24" x14ac:dyDescent="0.15">
      <c r="W2020" s="1"/>
      <c r="X2020" s="1"/>
    </row>
    <row r="2021" spans="23:24" x14ac:dyDescent="0.15">
      <c r="W2021" s="1"/>
      <c r="X2021" s="1"/>
    </row>
    <row r="2022" spans="23:24" x14ac:dyDescent="0.15">
      <c r="W2022" s="1"/>
      <c r="X2022" s="1"/>
    </row>
    <row r="2023" spans="23:24" x14ac:dyDescent="0.15">
      <c r="W2023" s="1"/>
      <c r="X2023" s="1"/>
    </row>
    <row r="2024" spans="23:24" x14ac:dyDescent="0.15">
      <c r="W2024" s="1"/>
      <c r="X2024" s="1"/>
    </row>
    <row r="2025" spans="23:24" x14ac:dyDescent="0.15">
      <c r="W2025" s="1"/>
      <c r="X2025" s="1"/>
    </row>
    <row r="2026" spans="23:24" x14ac:dyDescent="0.15">
      <c r="W2026" s="1"/>
      <c r="X2026" s="1"/>
    </row>
    <row r="2027" spans="23:24" x14ac:dyDescent="0.15">
      <c r="W2027" s="1"/>
      <c r="X2027" s="1"/>
    </row>
    <row r="2028" spans="23:24" x14ac:dyDescent="0.15">
      <c r="W2028" s="1"/>
      <c r="X2028" s="1"/>
    </row>
    <row r="2029" spans="23:24" x14ac:dyDescent="0.15">
      <c r="W2029" s="1"/>
      <c r="X2029" s="1"/>
    </row>
    <row r="2030" spans="23:24" x14ac:dyDescent="0.15">
      <c r="W2030" s="1"/>
      <c r="X2030" s="1"/>
    </row>
    <row r="2031" spans="23:24" x14ac:dyDescent="0.15">
      <c r="W2031" s="1"/>
      <c r="X2031" s="1"/>
    </row>
    <row r="2032" spans="23:24" x14ac:dyDescent="0.15">
      <c r="W2032" s="1"/>
      <c r="X2032" s="1"/>
    </row>
    <row r="2033" spans="23:24" x14ac:dyDescent="0.15">
      <c r="W2033" s="1"/>
      <c r="X2033" s="1"/>
    </row>
    <row r="2034" spans="23:24" x14ac:dyDescent="0.15">
      <c r="W2034" s="1"/>
      <c r="X2034" s="1"/>
    </row>
    <row r="2035" spans="23:24" x14ac:dyDescent="0.15">
      <c r="W2035" s="1"/>
      <c r="X2035" s="1"/>
    </row>
    <row r="2036" spans="23:24" x14ac:dyDescent="0.15">
      <c r="W2036" s="1"/>
      <c r="X2036" s="1"/>
    </row>
    <row r="2037" spans="23:24" x14ac:dyDescent="0.15">
      <c r="W2037" s="1"/>
      <c r="X2037" s="1"/>
    </row>
    <row r="2038" spans="23:24" x14ac:dyDescent="0.15">
      <c r="W2038" s="1"/>
      <c r="X2038" s="1"/>
    </row>
    <row r="2039" spans="23:24" x14ac:dyDescent="0.15">
      <c r="W2039" s="1"/>
      <c r="X2039" s="1"/>
    </row>
    <row r="2040" spans="23:24" x14ac:dyDescent="0.15">
      <c r="W2040" s="1"/>
      <c r="X2040" s="1"/>
    </row>
    <row r="2041" spans="23:24" x14ac:dyDescent="0.15">
      <c r="W2041" s="1"/>
      <c r="X2041" s="1"/>
    </row>
    <row r="2042" spans="23:24" x14ac:dyDescent="0.15">
      <c r="W2042" s="1"/>
      <c r="X2042" s="1"/>
    </row>
    <row r="2043" spans="23:24" x14ac:dyDescent="0.15">
      <c r="W2043" s="1"/>
      <c r="X2043" s="1"/>
    </row>
    <row r="2044" spans="23:24" x14ac:dyDescent="0.15">
      <c r="W2044" s="1"/>
      <c r="X2044" s="1"/>
    </row>
    <row r="2045" spans="23:24" x14ac:dyDescent="0.15">
      <c r="W2045" s="1"/>
      <c r="X2045" s="1"/>
    </row>
    <row r="2046" spans="23:24" x14ac:dyDescent="0.15">
      <c r="W2046" s="1"/>
      <c r="X2046" s="1"/>
    </row>
    <row r="2047" spans="23:24" x14ac:dyDescent="0.15">
      <c r="W2047" s="1"/>
      <c r="X2047" s="1"/>
    </row>
    <row r="2048" spans="23:24" x14ac:dyDescent="0.15">
      <c r="W2048" s="1"/>
      <c r="X2048" s="1"/>
    </row>
    <row r="2049" spans="23:24" x14ac:dyDescent="0.15">
      <c r="W2049" s="1"/>
      <c r="X2049" s="1"/>
    </row>
    <row r="2050" spans="23:24" x14ac:dyDescent="0.15">
      <c r="W2050" s="1"/>
      <c r="X2050" s="1"/>
    </row>
    <row r="2051" spans="23:24" x14ac:dyDescent="0.15">
      <c r="W2051" s="1"/>
      <c r="X2051" s="1"/>
    </row>
    <row r="2052" spans="23:24" x14ac:dyDescent="0.15">
      <c r="W2052" s="1"/>
      <c r="X2052" s="1"/>
    </row>
    <row r="2053" spans="23:24" x14ac:dyDescent="0.15">
      <c r="W2053" s="1"/>
      <c r="X2053" s="1"/>
    </row>
    <row r="2054" spans="23:24" x14ac:dyDescent="0.15">
      <c r="W2054" s="1"/>
      <c r="X2054" s="1"/>
    </row>
    <row r="2055" spans="23:24" x14ac:dyDescent="0.15">
      <c r="W2055" s="1"/>
      <c r="X2055" s="1"/>
    </row>
    <row r="2056" spans="23:24" x14ac:dyDescent="0.15">
      <c r="W2056" s="1"/>
      <c r="X2056" s="1"/>
    </row>
    <row r="2057" spans="23:24" x14ac:dyDescent="0.15">
      <c r="W2057" s="1"/>
      <c r="X2057" s="1"/>
    </row>
    <row r="2058" spans="23:24" x14ac:dyDescent="0.15">
      <c r="W2058" s="1"/>
      <c r="X2058" s="1"/>
    </row>
    <row r="2059" spans="23:24" x14ac:dyDescent="0.15">
      <c r="W2059" s="1"/>
      <c r="X2059" s="1"/>
    </row>
    <row r="2060" spans="23:24" x14ac:dyDescent="0.15">
      <c r="W2060" s="1"/>
      <c r="X2060" s="1"/>
    </row>
    <row r="2061" spans="23:24" x14ac:dyDescent="0.15">
      <c r="W2061" s="1"/>
      <c r="X2061" s="1"/>
    </row>
    <row r="2062" spans="23:24" x14ac:dyDescent="0.15">
      <c r="W2062" s="1"/>
      <c r="X2062" s="1"/>
    </row>
    <row r="2063" spans="23:24" x14ac:dyDescent="0.15">
      <c r="W2063" s="1"/>
      <c r="X2063" s="1"/>
    </row>
    <row r="2064" spans="23:24" x14ac:dyDescent="0.15">
      <c r="W2064" s="1"/>
      <c r="X2064" s="1"/>
    </row>
    <row r="2065" spans="23:24" x14ac:dyDescent="0.15">
      <c r="W2065" s="1"/>
      <c r="X2065" s="1"/>
    </row>
    <row r="2066" spans="23:24" x14ac:dyDescent="0.15">
      <c r="W2066" s="1"/>
      <c r="X2066" s="1"/>
    </row>
    <row r="2067" spans="23:24" x14ac:dyDescent="0.15">
      <c r="W2067" s="1"/>
      <c r="X2067" s="1"/>
    </row>
    <row r="2068" spans="23:24" x14ac:dyDescent="0.15">
      <c r="W2068" s="1"/>
      <c r="X2068" s="1"/>
    </row>
    <row r="2069" spans="23:24" x14ac:dyDescent="0.15">
      <c r="W2069" s="1"/>
      <c r="X2069" s="1"/>
    </row>
    <row r="2070" spans="23:24" x14ac:dyDescent="0.15">
      <c r="W2070" s="1"/>
      <c r="X2070" s="1"/>
    </row>
    <row r="2071" spans="23:24" x14ac:dyDescent="0.15">
      <c r="W2071" s="1"/>
      <c r="X2071" s="1"/>
    </row>
    <row r="2072" spans="23:24" x14ac:dyDescent="0.15">
      <c r="W2072" s="1"/>
      <c r="X2072" s="1"/>
    </row>
    <row r="2073" spans="23:24" x14ac:dyDescent="0.15">
      <c r="W2073" s="1"/>
      <c r="X2073" s="1"/>
    </row>
    <row r="2074" spans="23:24" x14ac:dyDescent="0.15">
      <c r="W2074" s="1"/>
      <c r="X2074" s="1"/>
    </row>
    <row r="2075" spans="23:24" x14ac:dyDescent="0.15">
      <c r="W2075" s="1"/>
      <c r="X2075" s="1"/>
    </row>
    <row r="2076" spans="23:24" x14ac:dyDescent="0.15">
      <c r="W2076" s="1"/>
      <c r="X2076" s="1"/>
    </row>
    <row r="2077" spans="23:24" x14ac:dyDescent="0.15">
      <c r="W2077" s="1"/>
      <c r="X2077" s="1"/>
    </row>
    <row r="2078" spans="23:24" x14ac:dyDescent="0.15">
      <c r="W2078" s="1"/>
      <c r="X2078" s="1"/>
    </row>
    <row r="2079" spans="23:24" x14ac:dyDescent="0.15">
      <c r="W2079" s="1"/>
      <c r="X2079" s="1"/>
    </row>
    <row r="2080" spans="23:24" x14ac:dyDescent="0.15">
      <c r="W2080" s="1"/>
      <c r="X2080" s="1"/>
    </row>
    <row r="2081" spans="23:24" x14ac:dyDescent="0.15">
      <c r="W2081" s="1"/>
      <c r="X2081" s="1"/>
    </row>
    <row r="2082" spans="23:24" x14ac:dyDescent="0.15">
      <c r="W2082" s="1"/>
      <c r="X2082" s="1"/>
    </row>
    <row r="2083" spans="23:24" x14ac:dyDescent="0.15">
      <c r="W2083" s="1"/>
      <c r="X2083" s="1"/>
    </row>
    <row r="2084" spans="23:24" x14ac:dyDescent="0.15">
      <c r="W2084" s="1"/>
      <c r="X2084" s="1"/>
    </row>
    <row r="2085" spans="23:24" x14ac:dyDescent="0.15">
      <c r="W2085" s="1"/>
      <c r="X2085" s="1"/>
    </row>
    <row r="2086" spans="23:24" x14ac:dyDescent="0.15">
      <c r="W2086" s="1"/>
      <c r="X2086" s="1"/>
    </row>
    <row r="2087" spans="23:24" x14ac:dyDescent="0.15">
      <c r="W2087" s="1"/>
      <c r="X2087" s="1"/>
    </row>
    <row r="2088" spans="23:24" x14ac:dyDescent="0.15">
      <c r="W2088" s="1"/>
      <c r="X2088" s="1"/>
    </row>
    <row r="2089" spans="23:24" x14ac:dyDescent="0.15">
      <c r="W2089" s="1"/>
      <c r="X2089" s="1"/>
    </row>
    <row r="2090" spans="23:24" x14ac:dyDescent="0.15">
      <c r="W2090" s="1"/>
      <c r="X2090" s="1"/>
    </row>
    <row r="2091" spans="23:24" x14ac:dyDescent="0.15">
      <c r="W2091" s="1"/>
      <c r="X2091" s="1"/>
    </row>
    <row r="2092" spans="23:24" x14ac:dyDescent="0.15">
      <c r="W2092" s="1"/>
      <c r="X2092" s="1"/>
    </row>
    <row r="2093" spans="23:24" x14ac:dyDescent="0.15">
      <c r="W2093" s="1"/>
      <c r="X2093" s="1"/>
    </row>
    <row r="2094" spans="23:24" x14ac:dyDescent="0.15">
      <c r="W2094" s="1"/>
      <c r="X2094" s="1"/>
    </row>
    <row r="2095" spans="23:24" x14ac:dyDescent="0.15">
      <c r="W2095" s="1"/>
      <c r="X2095" s="1"/>
    </row>
    <row r="2096" spans="23:24" x14ac:dyDescent="0.15">
      <c r="W2096" s="1"/>
      <c r="X2096" s="1"/>
    </row>
    <row r="2097" spans="23:24" x14ac:dyDescent="0.15">
      <c r="W2097" s="1"/>
      <c r="X2097" s="1"/>
    </row>
    <row r="2098" spans="23:24" x14ac:dyDescent="0.15">
      <c r="W2098" s="1"/>
      <c r="X2098" s="1"/>
    </row>
    <row r="2099" spans="23:24" x14ac:dyDescent="0.15">
      <c r="W2099" s="1"/>
      <c r="X2099" s="1"/>
    </row>
    <row r="2100" spans="23:24" x14ac:dyDescent="0.15">
      <c r="W2100" s="1"/>
      <c r="X2100" s="1"/>
    </row>
    <row r="2101" spans="23:24" x14ac:dyDescent="0.15">
      <c r="W2101" s="1"/>
      <c r="X2101" s="1"/>
    </row>
    <row r="2102" spans="23:24" x14ac:dyDescent="0.15">
      <c r="W2102" s="1"/>
      <c r="X2102" s="1"/>
    </row>
    <row r="2103" spans="23:24" x14ac:dyDescent="0.15">
      <c r="W2103" s="1"/>
      <c r="X2103" s="1"/>
    </row>
    <row r="2104" spans="23:24" x14ac:dyDescent="0.15">
      <c r="W2104" s="1"/>
      <c r="X2104" s="1"/>
    </row>
    <row r="2105" spans="23:24" x14ac:dyDescent="0.15">
      <c r="W2105" s="1"/>
      <c r="X2105" s="1"/>
    </row>
    <row r="2106" spans="23:24" x14ac:dyDescent="0.15">
      <c r="W2106" s="1"/>
      <c r="X2106" s="1"/>
    </row>
    <row r="2107" spans="23:24" x14ac:dyDescent="0.15">
      <c r="W2107" s="1"/>
      <c r="X2107" s="1"/>
    </row>
    <row r="2108" spans="23:24" x14ac:dyDescent="0.15">
      <c r="W2108" s="1"/>
      <c r="X2108" s="1"/>
    </row>
    <row r="2109" spans="23:24" x14ac:dyDescent="0.15">
      <c r="W2109" s="1"/>
      <c r="X2109" s="1"/>
    </row>
    <row r="2110" spans="23:24" x14ac:dyDescent="0.15">
      <c r="W2110" s="1"/>
      <c r="X2110" s="1"/>
    </row>
    <row r="2111" spans="23:24" x14ac:dyDescent="0.15">
      <c r="W2111" s="1"/>
      <c r="X2111" s="1"/>
    </row>
    <row r="2112" spans="23:24" x14ac:dyDescent="0.15">
      <c r="W2112" s="1"/>
      <c r="X2112" s="1"/>
    </row>
    <row r="2113" spans="23:24" x14ac:dyDescent="0.15">
      <c r="W2113" s="1"/>
      <c r="X2113" s="1"/>
    </row>
    <row r="2114" spans="23:24" x14ac:dyDescent="0.15">
      <c r="W2114" s="1"/>
      <c r="X2114" s="1"/>
    </row>
    <row r="2115" spans="23:24" x14ac:dyDescent="0.15">
      <c r="W2115" s="1"/>
      <c r="X2115" s="1"/>
    </row>
    <row r="2116" spans="23:24" x14ac:dyDescent="0.15">
      <c r="W2116" s="1"/>
      <c r="X2116" s="1"/>
    </row>
    <row r="2117" spans="23:24" x14ac:dyDescent="0.15">
      <c r="W2117" s="1"/>
      <c r="X2117" s="1"/>
    </row>
    <row r="2118" spans="23:24" x14ac:dyDescent="0.15">
      <c r="W2118" s="1"/>
      <c r="X2118" s="1"/>
    </row>
    <row r="2119" spans="23:24" x14ac:dyDescent="0.15">
      <c r="W2119" s="1"/>
      <c r="X2119" s="1"/>
    </row>
    <row r="2120" spans="23:24" x14ac:dyDescent="0.15">
      <c r="W2120" s="1"/>
      <c r="X2120" s="1"/>
    </row>
    <row r="2121" spans="23:24" x14ac:dyDescent="0.15">
      <c r="W2121" s="1"/>
      <c r="X2121" s="1"/>
    </row>
    <row r="2122" spans="23:24" x14ac:dyDescent="0.15">
      <c r="W2122" s="1"/>
      <c r="X2122" s="1"/>
    </row>
    <row r="2123" spans="23:24" x14ac:dyDescent="0.15">
      <c r="W2123" s="1"/>
      <c r="X2123" s="1"/>
    </row>
    <row r="2124" spans="23:24" x14ac:dyDescent="0.15">
      <c r="W2124" s="1"/>
      <c r="X2124" s="1"/>
    </row>
    <row r="2125" spans="23:24" x14ac:dyDescent="0.15">
      <c r="W2125" s="1"/>
      <c r="X2125" s="1"/>
    </row>
    <row r="2126" spans="23:24" x14ac:dyDescent="0.15">
      <c r="W2126" s="1"/>
      <c r="X2126" s="1"/>
    </row>
    <row r="2127" spans="23:24" x14ac:dyDescent="0.15">
      <c r="W2127" s="1"/>
      <c r="X2127" s="1"/>
    </row>
    <row r="2128" spans="23:24" x14ac:dyDescent="0.15">
      <c r="W2128" s="1"/>
      <c r="X2128" s="1"/>
    </row>
    <row r="2129" spans="23:24" x14ac:dyDescent="0.15">
      <c r="W2129" s="1"/>
      <c r="X2129" s="1"/>
    </row>
    <row r="2130" spans="23:24" x14ac:dyDescent="0.15">
      <c r="W2130" s="1"/>
      <c r="X2130" s="1"/>
    </row>
    <row r="2131" spans="23:24" x14ac:dyDescent="0.15">
      <c r="W2131" s="1"/>
      <c r="X2131" s="1"/>
    </row>
    <row r="2132" spans="23:24" x14ac:dyDescent="0.15">
      <c r="W2132" s="1"/>
      <c r="X2132" s="1"/>
    </row>
    <row r="2133" spans="23:24" x14ac:dyDescent="0.15">
      <c r="W2133" s="1"/>
      <c r="X2133" s="1"/>
    </row>
    <row r="2134" spans="23:24" x14ac:dyDescent="0.15">
      <c r="W2134" s="1"/>
      <c r="X2134" s="1"/>
    </row>
    <row r="2135" spans="23:24" x14ac:dyDescent="0.15">
      <c r="W2135" s="1"/>
      <c r="X2135" s="1"/>
    </row>
    <row r="2136" spans="23:24" x14ac:dyDescent="0.15">
      <c r="W2136" s="1"/>
      <c r="X2136" s="1"/>
    </row>
    <row r="2137" spans="23:24" x14ac:dyDescent="0.15">
      <c r="W2137" s="1"/>
      <c r="X2137" s="1"/>
    </row>
    <row r="2138" spans="23:24" x14ac:dyDescent="0.15">
      <c r="W2138" s="1"/>
      <c r="X2138" s="1"/>
    </row>
    <row r="2139" spans="23:24" x14ac:dyDescent="0.15">
      <c r="W2139" s="1"/>
      <c r="X2139" s="1"/>
    </row>
    <row r="2140" spans="23:24" x14ac:dyDescent="0.15">
      <c r="W2140" s="1"/>
      <c r="X2140" s="1"/>
    </row>
    <row r="2141" spans="23:24" x14ac:dyDescent="0.15">
      <c r="W2141" s="1"/>
      <c r="X2141" s="1"/>
    </row>
    <row r="2142" spans="23:24" x14ac:dyDescent="0.15">
      <c r="W2142" s="1"/>
      <c r="X2142" s="1"/>
    </row>
    <row r="2143" spans="23:24" x14ac:dyDescent="0.15">
      <c r="W2143" s="1"/>
      <c r="X2143" s="1"/>
    </row>
    <row r="2144" spans="23:24" x14ac:dyDescent="0.15">
      <c r="W2144" s="1"/>
      <c r="X2144" s="1"/>
    </row>
    <row r="2145" spans="23:24" x14ac:dyDescent="0.15">
      <c r="W2145" s="1"/>
      <c r="X2145" s="1"/>
    </row>
    <row r="2146" spans="23:24" x14ac:dyDescent="0.15">
      <c r="W2146" s="1"/>
      <c r="X2146" s="1"/>
    </row>
    <row r="2147" spans="23:24" x14ac:dyDescent="0.15">
      <c r="W2147" s="1"/>
      <c r="X2147" s="1"/>
    </row>
    <row r="2148" spans="23:24" x14ac:dyDescent="0.15">
      <c r="W2148" s="1"/>
      <c r="X2148" s="1"/>
    </row>
    <row r="2149" spans="23:24" x14ac:dyDescent="0.15">
      <c r="W2149" s="1"/>
      <c r="X2149" s="1"/>
    </row>
    <row r="2150" spans="23:24" x14ac:dyDescent="0.15">
      <c r="W2150" s="1"/>
      <c r="X2150" s="1"/>
    </row>
    <row r="2151" spans="23:24" x14ac:dyDescent="0.15">
      <c r="W2151" s="1"/>
      <c r="X2151" s="1"/>
    </row>
    <row r="2152" spans="23:24" x14ac:dyDescent="0.15">
      <c r="W2152" s="1"/>
      <c r="X2152" s="1"/>
    </row>
    <row r="2153" spans="23:24" x14ac:dyDescent="0.15">
      <c r="W2153" s="1"/>
      <c r="X2153" s="1"/>
    </row>
    <row r="2154" spans="23:24" x14ac:dyDescent="0.15">
      <c r="W2154" s="1"/>
      <c r="X2154" s="1"/>
    </row>
    <row r="2155" spans="23:24" x14ac:dyDescent="0.15">
      <c r="W2155" s="1"/>
      <c r="X2155" s="1"/>
    </row>
    <row r="2156" spans="23:24" x14ac:dyDescent="0.15">
      <c r="W2156" s="1"/>
      <c r="X2156" s="1"/>
    </row>
    <row r="2157" spans="23:24" x14ac:dyDescent="0.15">
      <c r="W2157" s="1"/>
      <c r="X2157" s="1"/>
    </row>
    <row r="2158" spans="23:24" x14ac:dyDescent="0.15">
      <c r="W2158" s="1"/>
      <c r="X2158" s="1"/>
    </row>
    <row r="2159" spans="23:24" x14ac:dyDescent="0.15">
      <c r="W2159" s="1"/>
      <c r="X2159" s="1"/>
    </row>
    <row r="2160" spans="23:24" x14ac:dyDescent="0.15">
      <c r="W2160" s="1"/>
      <c r="X2160" s="1"/>
    </row>
    <row r="2161" spans="23:24" x14ac:dyDescent="0.15">
      <c r="W2161" s="1"/>
      <c r="X2161" s="1"/>
    </row>
    <row r="2162" spans="23:24" x14ac:dyDescent="0.15">
      <c r="W2162" s="1"/>
      <c r="X2162" s="1"/>
    </row>
    <row r="2163" spans="23:24" x14ac:dyDescent="0.15">
      <c r="W2163" s="1"/>
      <c r="X2163" s="1"/>
    </row>
    <row r="2164" spans="23:24" x14ac:dyDescent="0.15">
      <c r="W2164" s="1"/>
      <c r="X2164" s="1"/>
    </row>
    <row r="2165" spans="23:24" x14ac:dyDescent="0.15">
      <c r="W2165" s="1"/>
      <c r="X2165" s="1"/>
    </row>
    <row r="2166" spans="23:24" x14ac:dyDescent="0.15">
      <c r="W2166" s="1"/>
      <c r="X2166" s="1"/>
    </row>
    <row r="2167" spans="23:24" x14ac:dyDescent="0.15">
      <c r="W2167" s="1"/>
      <c r="X2167" s="1"/>
    </row>
    <row r="2168" spans="23:24" x14ac:dyDescent="0.15">
      <c r="W2168" s="1"/>
      <c r="X2168" s="1"/>
    </row>
    <row r="2169" spans="23:24" x14ac:dyDescent="0.15">
      <c r="W2169" s="1"/>
      <c r="X2169" s="1"/>
    </row>
    <row r="2170" spans="23:24" x14ac:dyDescent="0.15">
      <c r="W2170" s="1"/>
      <c r="X2170" s="1"/>
    </row>
    <row r="2171" spans="23:24" x14ac:dyDescent="0.15">
      <c r="W2171" s="1"/>
      <c r="X2171" s="1"/>
    </row>
    <row r="2172" spans="23:24" x14ac:dyDescent="0.15">
      <c r="W2172" s="1"/>
      <c r="X2172" s="1"/>
    </row>
    <row r="2173" spans="23:24" x14ac:dyDescent="0.15">
      <c r="W2173" s="1"/>
      <c r="X2173" s="1"/>
    </row>
    <row r="2174" spans="23:24" x14ac:dyDescent="0.15">
      <c r="W2174" s="1"/>
      <c r="X2174" s="1"/>
    </row>
    <row r="2175" spans="23:24" x14ac:dyDescent="0.15">
      <c r="W2175" s="1"/>
      <c r="X2175" s="1"/>
    </row>
    <row r="2176" spans="23:24" x14ac:dyDescent="0.15">
      <c r="W2176" s="1"/>
      <c r="X2176" s="1"/>
    </row>
    <row r="2177" spans="23:24" x14ac:dyDescent="0.15">
      <c r="W2177" s="1"/>
      <c r="X2177" s="1"/>
    </row>
    <row r="2178" spans="23:24" x14ac:dyDescent="0.15">
      <c r="W2178" s="1"/>
      <c r="X2178" s="1"/>
    </row>
    <row r="2179" spans="23:24" x14ac:dyDescent="0.15">
      <c r="W2179" s="1"/>
      <c r="X2179" s="1"/>
    </row>
    <row r="2180" spans="23:24" x14ac:dyDescent="0.15">
      <c r="W2180" s="1"/>
      <c r="X2180" s="1"/>
    </row>
    <row r="2181" spans="23:24" x14ac:dyDescent="0.15">
      <c r="W2181" s="1"/>
      <c r="X2181" s="1"/>
    </row>
    <row r="2182" spans="23:24" x14ac:dyDescent="0.15">
      <c r="W2182" s="1"/>
      <c r="X2182" s="1"/>
    </row>
    <row r="2183" spans="23:24" x14ac:dyDescent="0.15">
      <c r="W2183" s="1"/>
      <c r="X2183" s="1"/>
    </row>
    <row r="2184" spans="23:24" x14ac:dyDescent="0.15">
      <c r="W2184" s="1"/>
      <c r="X2184" s="1"/>
    </row>
    <row r="2185" spans="23:24" x14ac:dyDescent="0.15">
      <c r="W2185" s="1"/>
      <c r="X2185" s="1"/>
    </row>
    <row r="2186" spans="23:24" x14ac:dyDescent="0.15">
      <c r="W2186" s="1"/>
      <c r="X2186" s="1"/>
    </row>
    <row r="2187" spans="23:24" x14ac:dyDescent="0.15">
      <c r="W2187" s="1"/>
      <c r="X2187" s="1"/>
    </row>
    <row r="2188" spans="23:24" x14ac:dyDescent="0.15">
      <c r="W2188" s="1"/>
      <c r="X2188" s="1"/>
    </row>
    <row r="2189" spans="23:24" x14ac:dyDescent="0.15">
      <c r="W2189" s="1"/>
      <c r="X2189" s="1"/>
    </row>
    <row r="2190" spans="23:24" x14ac:dyDescent="0.15">
      <c r="W2190" s="1"/>
      <c r="X2190" s="1"/>
    </row>
    <row r="2191" spans="23:24" x14ac:dyDescent="0.15">
      <c r="W2191" s="1"/>
      <c r="X2191" s="1"/>
    </row>
    <row r="2192" spans="23:24" x14ac:dyDescent="0.15">
      <c r="W2192" s="1"/>
      <c r="X2192" s="1"/>
    </row>
    <row r="2193" spans="23:24" x14ac:dyDescent="0.15">
      <c r="W2193" s="1"/>
      <c r="X2193" s="1"/>
    </row>
    <row r="2194" spans="23:24" x14ac:dyDescent="0.15">
      <c r="W2194" s="1"/>
      <c r="X2194" s="1"/>
    </row>
    <row r="2195" spans="23:24" x14ac:dyDescent="0.15">
      <c r="W2195" s="1"/>
      <c r="X2195" s="1"/>
    </row>
    <row r="2196" spans="23:24" x14ac:dyDescent="0.15">
      <c r="W2196" s="1"/>
      <c r="X2196" s="1"/>
    </row>
    <row r="2197" spans="23:24" x14ac:dyDescent="0.15">
      <c r="W2197" s="1"/>
      <c r="X2197" s="1"/>
    </row>
    <row r="2198" spans="23:24" x14ac:dyDescent="0.15">
      <c r="W2198" s="1"/>
      <c r="X2198" s="1"/>
    </row>
    <row r="2199" spans="23:24" x14ac:dyDescent="0.15">
      <c r="W2199" s="1"/>
      <c r="X2199" s="1"/>
    </row>
    <row r="2200" spans="23:24" x14ac:dyDescent="0.15">
      <c r="W2200" s="1"/>
      <c r="X2200" s="1"/>
    </row>
    <row r="2201" spans="23:24" x14ac:dyDescent="0.15">
      <c r="W2201" s="1"/>
      <c r="X2201" s="1"/>
    </row>
    <row r="2202" spans="23:24" x14ac:dyDescent="0.15">
      <c r="W2202" s="1"/>
      <c r="X2202" s="1"/>
    </row>
    <row r="2203" spans="23:24" x14ac:dyDescent="0.15">
      <c r="W2203" s="1"/>
      <c r="X2203" s="1"/>
    </row>
    <row r="2204" spans="23:24" x14ac:dyDescent="0.15">
      <c r="W2204" s="1"/>
      <c r="X2204" s="1"/>
    </row>
    <row r="2205" spans="23:24" x14ac:dyDescent="0.15">
      <c r="W2205" s="1"/>
      <c r="X2205" s="1"/>
    </row>
    <row r="2206" spans="23:24" x14ac:dyDescent="0.15">
      <c r="W2206" s="1"/>
      <c r="X2206" s="1"/>
    </row>
    <row r="2207" spans="23:24" x14ac:dyDescent="0.15">
      <c r="W2207" s="1"/>
      <c r="X2207" s="1"/>
    </row>
    <row r="2208" spans="23:24" x14ac:dyDescent="0.15">
      <c r="W2208" s="1"/>
      <c r="X2208" s="1"/>
    </row>
    <row r="2209" spans="23:24" x14ac:dyDescent="0.15">
      <c r="W2209" s="1"/>
      <c r="X2209" s="1"/>
    </row>
    <row r="2210" spans="23:24" x14ac:dyDescent="0.15">
      <c r="W2210" s="1"/>
      <c r="X2210" s="1"/>
    </row>
    <row r="2211" spans="23:24" x14ac:dyDescent="0.15">
      <c r="W2211" s="1"/>
      <c r="X2211" s="1"/>
    </row>
    <row r="2212" spans="23:24" x14ac:dyDescent="0.15">
      <c r="W2212" s="1"/>
      <c r="X2212" s="1"/>
    </row>
    <row r="2213" spans="23:24" x14ac:dyDescent="0.15">
      <c r="W2213" s="1"/>
      <c r="X2213" s="1"/>
    </row>
    <row r="2214" spans="23:24" x14ac:dyDescent="0.15">
      <c r="W2214" s="1"/>
      <c r="X2214" s="1"/>
    </row>
    <row r="2215" spans="23:24" x14ac:dyDescent="0.15">
      <c r="W2215" s="1"/>
      <c r="X2215" s="1"/>
    </row>
    <row r="2216" spans="23:24" x14ac:dyDescent="0.15">
      <c r="W2216" s="1"/>
      <c r="X2216" s="1"/>
    </row>
    <row r="2217" spans="23:24" x14ac:dyDescent="0.15">
      <c r="W2217" s="1"/>
      <c r="X2217" s="1"/>
    </row>
    <row r="2218" spans="23:24" x14ac:dyDescent="0.15">
      <c r="W2218" s="1"/>
      <c r="X2218" s="1"/>
    </row>
    <row r="2219" spans="23:24" x14ac:dyDescent="0.15">
      <c r="W2219" s="1"/>
      <c r="X2219" s="1"/>
    </row>
    <row r="2220" spans="23:24" x14ac:dyDescent="0.15">
      <c r="W2220" s="1"/>
      <c r="X2220" s="1"/>
    </row>
    <row r="2221" spans="23:24" x14ac:dyDescent="0.15">
      <c r="W2221" s="1"/>
      <c r="X2221" s="1"/>
    </row>
    <row r="2222" spans="23:24" x14ac:dyDescent="0.15">
      <c r="W2222" s="1"/>
      <c r="X2222" s="1"/>
    </row>
    <row r="2223" spans="23:24" x14ac:dyDescent="0.15">
      <c r="W2223" s="1"/>
      <c r="X2223" s="1"/>
    </row>
    <row r="2224" spans="23:24" x14ac:dyDescent="0.15">
      <c r="W2224" s="1"/>
      <c r="X2224" s="1"/>
    </row>
    <row r="2225" spans="23:24" x14ac:dyDescent="0.15">
      <c r="W2225" s="1"/>
      <c r="X2225" s="1"/>
    </row>
    <row r="2226" spans="23:24" x14ac:dyDescent="0.15">
      <c r="W2226" s="1"/>
      <c r="X2226" s="1"/>
    </row>
    <row r="2227" spans="23:24" x14ac:dyDescent="0.15">
      <c r="W2227" s="1"/>
      <c r="X2227" s="1"/>
    </row>
    <row r="2228" spans="23:24" x14ac:dyDescent="0.15">
      <c r="W2228" s="1"/>
      <c r="X2228" s="1"/>
    </row>
    <row r="2229" spans="23:24" x14ac:dyDescent="0.15">
      <c r="W2229" s="1"/>
      <c r="X2229" s="1"/>
    </row>
    <row r="2230" spans="23:24" x14ac:dyDescent="0.15">
      <c r="W2230" s="1"/>
      <c r="X2230" s="1"/>
    </row>
  </sheetData>
  <autoFilter ref="A3:Z1333"/>
  <mergeCells count="46">
    <mergeCell ref="BN180:BZ180"/>
    <mergeCell ref="BN196:BZ196"/>
    <mergeCell ref="BN100:BZ100"/>
    <mergeCell ref="BN116:BZ116"/>
    <mergeCell ref="BN132:BZ132"/>
    <mergeCell ref="BN148:BZ148"/>
    <mergeCell ref="BN164:BZ164"/>
    <mergeCell ref="BN20:BZ20"/>
    <mergeCell ref="BN36:BZ36"/>
    <mergeCell ref="BN52:BZ52"/>
    <mergeCell ref="BN68:BZ68"/>
    <mergeCell ref="BN84:BZ84"/>
    <mergeCell ref="AJ180:AV180"/>
    <mergeCell ref="AJ196:AV196"/>
    <mergeCell ref="AY20:BK20"/>
    <mergeCell ref="AY36:BK36"/>
    <mergeCell ref="AY52:BK52"/>
    <mergeCell ref="AY68:BK68"/>
    <mergeCell ref="AY84:BK84"/>
    <mergeCell ref="AY100:BK100"/>
    <mergeCell ref="AY116:BK116"/>
    <mergeCell ref="AY132:BK132"/>
    <mergeCell ref="AY148:BK148"/>
    <mergeCell ref="AY164:BK164"/>
    <mergeCell ref="AY180:BK180"/>
    <mergeCell ref="AY196:BK196"/>
    <mergeCell ref="AJ100:AV100"/>
    <mergeCell ref="AJ116:AV116"/>
    <mergeCell ref="AJ132:AV132"/>
    <mergeCell ref="AJ148:AV148"/>
    <mergeCell ref="AJ164:AV164"/>
    <mergeCell ref="AJ20:AV20"/>
    <mergeCell ref="AJ36:AV36"/>
    <mergeCell ref="AJ52:AV52"/>
    <mergeCell ref="AJ68:AV68"/>
    <mergeCell ref="AJ84:AV84"/>
    <mergeCell ref="R2:V2"/>
    <mergeCell ref="A1:V1"/>
    <mergeCell ref="AD2:AH2"/>
    <mergeCell ref="A2:D2"/>
    <mergeCell ref="W2:Y2"/>
    <mergeCell ref="E2:H2"/>
    <mergeCell ref="N2:Q2"/>
    <mergeCell ref="Z2:AC2"/>
    <mergeCell ref="I2:M2"/>
    <mergeCell ref="W1:AH1"/>
  </mergeCells>
  <phoneticPr fontId="1" type="noConversion"/>
  <conditionalFormatting sqref="AJ4:AV16">
    <cfRule type="cellIs" dxfId="116" priority="39" operator="lessThan">
      <formula>-79</formula>
    </cfRule>
  </conditionalFormatting>
  <conditionalFormatting sqref="AJ21:AV33">
    <cfRule type="cellIs" dxfId="115" priority="38" operator="lessThan">
      <formula>-79</formula>
    </cfRule>
  </conditionalFormatting>
  <conditionalFormatting sqref="AJ37:AV49">
    <cfRule type="cellIs" dxfId="114" priority="37" operator="lessThan">
      <formula>-79</formula>
    </cfRule>
  </conditionalFormatting>
  <conditionalFormatting sqref="AJ53:AV65">
    <cfRule type="cellIs" dxfId="113" priority="36" operator="lessThan">
      <formula>-79</formula>
    </cfRule>
  </conditionalFormatting>
  <conditionalFormatting sqref="AY197:BK209">
    <cfRule type="cellIs" dxfId="112" priority="14" operator="lessThan">
      <formula>-79</formula>
    </cfRule>
  </conditionalFormatting>
  <conditionalFormatting sqref="AJ69:AV81">
    <cfRule type="cellIs" dxfId="111" priority="35" operator="lessThan">
      <formula>-79</formula>
    </cfRule>
  </conditionalFormatting>
  <conditionalFormatting sqref="AJ85:AV97">
    <cfRule type="cellIs" dxfId="110" priority="34" operator="lessThan">
      <formula>-79</formula>
    </cfRule>
  </conditionalFormatting>
  <conditionalFormatting sqref="AJ101:AV113">
    <cfRule type="cellIs" dxfId="109" priority="33" operator="lessThan">
      <formula>-79</formula>
    </cfRule>
  </conditionalFormatting>
  <conditionalFormatting sqref="AJ117:AV129">
    <cfRule type="cellIs" dxfId="108" priority="32" operator="lessThan">
      <formula>-79</formula>
    </cfRule>
  </conditionalFormatting>
  <conditionalFormatting sqref="AJ133:AV145">
    <cfRule type="cellIs" dxfId="107" priority="31" operator="lessThan">
      <formula>-79</formula>
    </cfRule>
  </conditionalFormatting>
  <conditionalFormatting sqref="AJ149:AV161">
    <cfRule type="cellIs" dxfId="106" priority="30" operator="lessThan">
      <formula>-79</formula>
    </cfRule>
  </conditionalFormatting>
  <conditionalFormatting sqref="AJ165:AV177">
    <cfRule type="cellIs" dxfId="105" priority="29" operator="lessThan">
      <formula>-79</formula>
    </cfRule>
  </conditionalFormatting>
  <conditionalFormatting sqref="AJ181:AV193">
    <cfRule type="cellIs" dxfId="104" priority="28" operator="lessThan">
      <formula>-79</formula>
    </cfRule>
  </conditionalFormatting>
  <conditionalFormatting sqref="AJ197:AV209">
    <cfRule type="cellIs" dxfId="103" priority="27" operator="lessThan">
      <formula>-79</formula>
    </cfRule>
  </conditionalFormatting>
  <conditionalFormatting sqref="AY4:BK16">
    <cfRule type="cellIs" dxfId="102" priority="26" operator="lessThan">
      <formula>-79</formula>
    </cfRule>
  </conditionalFormatting>
  <conditionalFormatting sqref="AY21:BK33">
    <cfRule type="cellIs" dxfId="101" priority="25" operator="lessThan">
      <formula>-79</formula>
    </cfRule>
  </conditionalFormatting>
  <conditionalFormatting sqref="AY37:BK49">
    <cfRule type="cellIs" dxfId="100" priority="24" operator="lessThan">
      <formula>-79</formula>
    </cfRule>
  </conditionalFormatting>
  <conditionalFormatting sqref="AY53:BK65">
    <cfRule type="cellIs" dxfId="99" priority="23" operator="lessThan">
      <formula>-79</formula>
    </cfRule>
  </conditionalFormatting>
  <conditionalFormatting sqref="AY69:BK81">
    <cfRule type="cellIs" dxfId="98" priority="22" operator="lessThan">
      <formula>-79</formula>
    </cfRule>
  </conditionalFormatting>
  <conditionalFormatting sqref="AY85:BK97">
    <cfRule type="cellIs" dxfId="97" priority="21" operator="lessThan">
      <formula>-79</formula>
    </cfRule>
  </conditionalFormatting>
  <conditionalFormatting sqref="AY101:BK113">
    <cfRule type="cellIs" dxfId="96" priority="20" operator="lessThan">
      <formula>-79</formula>
    </cfRule>
  </conditionalFormatting>
  <conditionalFormatting sqref="AY117:BK129">
    <cfRule type="cellIs" dxfId="95" priority="19" operator="lessThan">
      <formula>-79</formula>
    </cfRule>
  </conditionalFormatting>
  <conditionalFormatting sqref="AY133:BK145">
    <cfRule type="cellIs" dxfId="94" priority="18" operator="lessThan">
      <formula>-79</formula>
    </cfRule>
  </conditionalFormatting>
  <conditionalFormatting sqref="AY149:BK161">
    <cfRule type="cellIs" dxfId="93" priority="17" operator="lessThan">
      <formula>-79</formula>
    </cfRule>
  </conditionalFormatting>
  <conditionalFormatting sqref="AY165:BK177">
    <cfRule type="cellIs" dxfId="92" priority="16" operator="lessThan">
      <formula>-79</formula>
    </cfRule>
  </conditionalFormatting>
  <conditionalFormatting sqref="AY181:BK193">
    <cfRule type="cellIs" dxfId="91" priority="15" operator="lessThan">
      <formula>-79</formula>
    </cfRule>
  </conditionalFormatting>
  <conditionalFormatting sqref="BN197:BZ209">
    <cfRule type="cellIs" dxfId="90" priority="1" operator="lessThan">
      <formula>-79</formula>
    </cfRule>
  </conditionalFormatting>
  <conditionalFormatting sqref="BN4:BZ16">
    <cfRule type="cellIs" dxfId="89" priority="13" operator="lessThan">
      <formula>-79</formula>
    </cfRule>
  </conditionalFormatting>
  <conditionalFormatting sqref="BN21:BZ33">
    <cfRule type="cellIs" dxfId="88" priority="12" operator="lessThan">
      <formula>-79</formula>
    </cfRule>
  </conditionalFormatting>
  <conditionalFormatting sqref="BN37:BZ49">
    <cfRule type="cellIs" dxfId="87" priority="11" operator="lessThan">
      <formula>-79</formula>
    </cfRule>
  </conditionalFormatting>
  <conditionalFormatting sqref="BN53:BZ65">
    <cfRule type="cellIs" dxfId="86" priority="10" operator="lessThan">
      <formula>-79</formula>
    </cfRule>
  </conditionalFormatting>
  <conditionalFormatting sqref="BN69:BZ81">
    <cfRule type="cellIs" dxfId="85" priority="9" operator="lessThan">
      <formula>-79</formula>
    </cfRule>
  </conditionalFormatting>
  <conditionalFormatting sqref="BN85:BZ97">
    <cfRule type="cellIs" dxfId="84" priority="8" operator="lessThan">
      <formula>-79</formula>
    </cfRule>
  </conditionalFormatting>
  <conditionalFormatting sqref="BN101:BZ113">
    <cfRule type="cellIs" dxfId="83" priority="7" operator="lessThan">
      <formula>-79</formula>
    </cfRule>
  </conditionalFormatting>
  <conditionalFormatting sqref="BN117:BZ129">
    <cfRule type="cellIs" dxfId="82" priority="6" operator="lessThan">
      <formula>-79</formula>
    </cfRule>
  </conditionalFormatting>
  <conditionalFormatting sqref="BN133:BZ145">
    <cfRule type="cellIs" dxfId="81" priority="5" operator="lessThan">
      <formula>-79</formula>
    </cfRule>
  </conditionalFormatting>
  <conditionalFormatting sqref="BN149:BZ161">
    <cfRule type="cellIs" dxfId="80" priority="4" operator="lessThan">
      <formula>-79</formula>
    </cfRule>
  </conditionalFormatting>
  <conditionalFormatting sqref="BN165:BZ177">
    <cfRule type="cellIs" dxfId="79" priority="3" operator="lessThan">
      <formula>-79</formula>
    </cfRule>
  </conditionalFormatting>
  <conditionalFormatting sqref="BN181:BZ193">
    <cfRule type="cellIs" dxfId="78" priority="2" operator="lessThan">
      <formula>-79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230"/>
  <sheetViews>
    <sheetView topLeftCell="AG1" workbookViewId="0">
      <selection activeCell="AO37" sqref="AO37"/>
    </sheetView>
  </sheetViews>
  <sheetFormatPr defaultRowHeight="15" x14ac:dyDescent="0.15"/>
  <cols>
    <col min="1" max="1" width="14.5" style="5" customWidth="1"/>
    <col min="2" max="2" width="19.625" style="7" customWidth="1"/>
    <col min="3" max="3" width="17.375" style="11" customWidth="1"/>
    <col min="4" max="5" width="22.375" style="11" customWidth="1"/>
    <col min="6" max="8" width="22.375" style="8" customWidth="1"/>
    <col min="9" max="9" width="22.375" style="11" customWidth="1"/>
    <col min="10" max="10" width="22.375" style="100" customWidth="1"/>
    <col min="11" max="13" width="22.375" style="8" customWidth="1"/>
    <col min="14" max="14" width="22.375" style="11" customWidth="1"/>
    <col min="15" max="17" width="22.375" style="8" customWidth="1"/>
    <col min="18" max="18" width="22.375" style="11" customWidth="1"/>
    <col min="19" max="19" width="22.375" style="100" customWidth="1"/>
    <col min="20" max="22" width="22.375" style="8" customWidth="1"/>
    <col min="23" max="24" width="14.125" style="2" customWidth="1"/>
    <col min="25" max="25" width="21.25" style="11" customWidth="1"/>
    <col min="26" max="26" width="18.5" style="11" customWidth="1"/>
    <col min="27" max="27" width="17.375" style="8" customWidth="1"/>
    <col min="28" max="28" width="14.375" style="8" customWidth="1"/>
    <col min="29" max="29" width="18" style="8" customWidth="1"/>
    <col min="30" max="30" width="22.375" style="11" customWidth="1"/>
    <col min="31" max="31" width="22.375" style="100" customWidth="1"/>
    <col min="32" max="34" width="22.375" style="8" customWidth="1"/>
    <col min="35" max="35" width="9" style="11"/>
    <col min="36" max="36" width="15" style="49" customWidth="1"/>
    <col min="37" max="50" width="9" style="49"/>
    <col min="51" max="51" width="15" style="49" customWidth="1"/>
    <col min="52" max="65" width="9" style="49"/>
    <col min="66" max="66" width="15" style="49" customWidth="1"/>
    <col min="67" max="78" width="9" style="49"/>
    <col min="79" max="16384" width="9" style="11"/>
  </cols>
  <sheetData>
    <row r="1" spans="1:78" x14ac:dyDescent="0.15">
      <c r="A1" s="113" t="s">
        <v>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 t="s">
        <v>19</v>
      </c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</row>
    <row r="2" spans="1:78" x14ac:dyDescent="0.15">
      <c r="A2" s="113" t="s">
        <v>9</v>
      </c>
      <c r="B2" s="113"/>
      <c r="C2" s="113"/>
      <c r="D2" s="113"/>
      <c r="E2" s="113" t="s">
        <v>8</v>
      </c>
      <c r="F2" s="113"/>
      <c r="G2" s="113"/>
      <c r="H2" s="113"/>
      <c r="I2" s="113" t="s">
        <v>17</v>
      </c>
      <c r="J2" s="113"/>
      <c r="K2" s="113"/>
      <c r="L2" s="113"/>
      <c r="M2" s="113"/>
      <c r="N2" s="113" t="s">
        <v>10</v>
      </c>
      <c r="O2" s="113"/>
      <c r="P2" s="113"/>
      <c r="Q2" s="113"/>
      <c r="R2" s="113" t="s">
        <v>18</v>
      </c>
      <c r="S2" s="113"/>
      <c r="T2" s="113"/>
      <c r="U2" s="113"/>
      <c r="V2" s="113"/>
      <c r="W2" s="113" t="s">
        <v>9</v>
      </c>
      <c r="X2" s="113"/>
      <c r="Y2" s="113"/>
      <c r="Z2" s="114" t="s">
        <v>19</v>
      </c>
      <c r="AA2" s="114"/>
      <c r="AB2" s="114"/>
      <c r="AC2" s="114"/>
      <c r="AD2" s="113" t="s">
        <v>21</v>
      </c>
      <c r="AE2" s="113"/>
      <c r="AF2" s="113"/>
      <c r="AG2" s="113"/>
      <c r="AH2" s="113"/>
    </row>
    <row r="3" spans="1:78" ht="30" x14ac:dyDescent="0.15">
      <c r="A3" s="5" t="s">
        <v>13</v>
      </c>
      <c r="B3" s="7" t="s">
        <v>12</v>
      </c>
      <c r="C3" s="5" t="s">
        <v>0</v>
      </c>
      <c r="D3" s="5" t="s">
        <v>1</v>
      </c>
      <c r="E3" s="5" t="s">
        <v>14</v>
      </c>
      <c r="F3" s="9" t="s">
        <v>5</v>
      </c>
      <c r="G3" s="9" t="s">
        <v>6</v>
      </c>
      <c r="H3" s="9" t="s">
        <v>7</v>
      </c>
      <c r="I3" s="5" t="s">
        <v>16</v>
      </c>
      <c r="J3" s="99"/>
      <c r="K3" s="9" t="s">
        <v>5</v>
      </c>
      <c r="L3" s="9" t="s">
        <v>6</v>
      </c>
      <c r="M3" s="9" t="s">
        <v>7</v>
      </c>
      <c r="N3" s="5" t="s">
        <v>14</v>
      </c>
      <c r="O3" s="9" t="s">
        <v>5</v>
      </c>
      <c r="P3" s="9" t="s">
        <v>6</v>
      </c>
      <c r="Q3" s="9" t="s">
        <v>7</v>
      </c>
      <c r="R3" s="5" t="s">
        <v>16</v>
      </c>
      <c r="S3" s="99"/>
      <c r="T3" s="9" t="s">
        <v>5</v>
      </c>
      <c r="U3" s="9" t="s">
        <v>6</v>
      </c>
      <c r="V3" s="9" t="s">
        <v>7</v>
      </c>
      <c r="W3" s="5" t="s">
        <v>3</v>
      </c>
      <c r="X3" s="7" t="s">
        <v>12</v>
      </c>
      <c r="Y3" s="5" t="s">
        <v>4</v>
      </c>
      <c r="Z3" s="5" t="s">
        <v>14</v>
      </c>
      <c r="AA3" s="9" t="s">
        <v>5</v>
      </c>
      <c r="AB3" s="9" t="s">
        <v>6</v>
      </c>
      <c r="AC3" s="9" t="s">
        <v>7</v>
      </c>
      <c r="AD3" s="5" t="s">
        <v>16</v>
      </c>
      <c r="AE3" s="99"/>
      <c r="AF3" s="9" t="s">
        <v>5</v>
      </c>
      <c r="AG3" s="9" t="s">
        <v>6</v>
      </c>
      <c r="AH3" s="9" t="s">
        <v>7</v>
      </c>
      <c r="AI3" s="6"/>
    </row>
    <row r="4" spans="1:78" ht="13.5" customHeight="1" x14ac:dyDescent="0.15">
      <c r="A4" s="23">
        <v>-93</v>
      </c>
      <c r="B4" s="13">
        <f>0-(MID(A4,LEN(A4)-1,1)*10)</f>
        <v>-90</v>
      </c>
      <c r="C4" s="26">
        <v>2.3540000000000001</v>
      </c>
      <c r="D4" s="26">
        <v>3.504</v>
      </c>
      <c r="E4" s="17">
        <v>-10</v>
      </c>
      <c r="F4" s="10">
        <f t="shared" ref="F4:F67" si="0">AVERAGEIF(A:A,E4,C:C)</f>
        <v>0.71379999999999999</v>
      </c>
      <c r="G4" s="10">
        <f t="array" ref="G4">STDEVP(IF(($A:$A=E4),$C:$C,""))</f>
        <v>0.65965912409364902</v>
      </c>
      <c r="H4" s="10">
        <f t="array" ref="H4">MEDIAN(IF($A:$A=E4,$C:$C,""))</f>
        <v>0.48799999999999999</v>
      </c>
      <c r="I4" s="2">
        <v>-10</v>
      </c>
      <c r="J4" s="29" t="s">
        <v>235</v>
      </c>
      <c r="K4" s="10">
        <f>AVERAGEIF(B:B,I4,C:C)</f>
        <v>1.4582368421052632</v>
      </c>
      <c r="L4" s="10">
        <f t="array" ref="L4">STDEVP(IF(($B:$B=I4),$C:$C,""))</f>
        <v>0.9087035424803539</v>
      </c>
      <c r="M4" s="10">
        <f t="array" ref="M4">MEDIAN(IF($B:$B=I4,$C:$C,""))</f>
        <v>1.8975</v>
      </c>
      <c r="N4" s="17">
        <v>-10</v>
      </c>
      <c r="O4" s="10">
        <f t="shared" ref="O4:O67" si="1">AVERAGEIF(A:A,N4,D:D)</f>
        <v>5.6337999999999999</v>
      </c>
      <c r="P4" s="10">
        <f t="array" ref="P4">STDEVP(IF(($A:$A=N4),$D:$D,""))</f>
        <v>2.3765992005384491</v>
      </c>
      <c r="Q4" s="10">
        <f t="array" ref="Q4">MEDIAN(IF($A:$A=N4,$D:$D,""))</f>
        <v>5.2030000000000003</v>
      </c>
      <c r="R4" s="2">
        <v>-10</v>
      </c>
      <c r="S4" s="29" t="s">
        <v>235</v>
      </c>
      <c r="T4" s="10">
        <f>AVERAGEIF(B:B,R4,D:D)</f>
        <v>6.2513421052631584</v>
      </c>
      <c r="U4" s="10">
        <f t="array" ref="U4">STDEVP(IF(($B:$B=R4),$D:$D,""))</f>
        <v>4.0329670237361146</v>
      </c>
      <c r="V4" s="10">
        <f t="array" ref="V4">MEDIAN(IF($B:$B=R4,$D:$D,""))</f>
        <v>4.4755000000000003</v>
      </c>
      <c r="W4" s="28">
        <v>-93</v>
      </c>
      <c r="X4" s="13">
        <f>0-(MID(W4,LEN(W4)-1,1)*10)</f>
        <v>-90</v>
      </c>
      <c r="Y4" s="30">
        <v>0.54461999999819266</v>
      </c>
      <c r="Z4" s="18">
        <v>-10</v>
      </c>
      <c r="AA4" s="10">
        <f>AVERAGEIF(W:W,Z4,Y:Y)</f>
        <v>0.48934142857126994</v>
      </c>
      <c r="AB4" s="10">
        <f t="array" ref="AB4">STDEVP(IF(($W:$W=Z4),$Y:$Y,""))</f>
        <v>3.5486132674770153E-2</v>
      </c>
      <c r="AC4" s="10">
        <f t="array" ref="AC4">MEDIAN(IF($W:$W=Z4,$Y:$Y,""))</f>
        <v>0.46919500000058156</v>
      </c>
      <c r="AD4" s="2">
        <v>-10</v>
      </c>
      <c r="AE4" s="29" t="s">
        <v>235</v>
      </c>
      <c r="AF4" s="10">
        <f>AVERAGEIF(X:X,AD4,Y:Y)</f>
        <v>0.68027141025630888</v>
      </c>
      <c r="AG4" s="10">
        <f t="array" ref="AG4">STDEVP(IF(($X:$X=AD4),$Y:$Y,""))</f>
        <v>0.171683338382456</v>
      </c>
      <c r="AH4" s="10">
        <f t="array" ref="AH4">MEDIAN(IF($X:$X=AD4,$Y:$Y,""))</f>
        <v>0.64084000000127972</v>
      </c>
      <c r="AI4" s="6"/>
      <c r="AJ4" s="36">
        <v>-84</v>
      </c>
      <c r="AK4" s="37">
        <v>-84</v>
      </c>
      <c r="AL4" s="37">
        <v>-81</v>
      </c>
      <c r="AM4" s="47">
        <v>-80</v>
      </c>
      <c r="AN4" s="37">
        <v>-78</v>
      </c>
      <c r="AO4" s="37">
        <v>-77</v>
      </c>
      <c r="AP4" s="37">
        <v>-82</v>
      </c>
      <c r="AQ4" s="37">
        <v>-82</v>
      </c>
      <c r="AR4" s="37">
        <v>-81</v>
      </c>
      <c r="AS4" s="37">
        <v>-79</v>
      </c>
      <c r="AT4" s="37">
        <v>-84</v>
      </c>
      <c r="AU4" s="37">
        <v>-85</v>
      </c>
      <c r="AV4" s="38">
        <v>-86</v>
      </c>
      <c r="AY4" s="36">
        <v>-84</v>
      </c>
      <c r="AZ4" s="37">
        <v>-84</v>
      </c>
      <c r="BA4" s="37">
        <v>-81</v>
      </c>
      <c r="BB4" s="47">
        <v>-80</v>
      </c>
      <c r="BC4" s="37">
        <v>-78</v>
      </c>
      <c r="BD4" s="37">
        <v>-77</v>
      </c>
      <c r="BE4" s="37">
        <v>-82</v>
      </c>
      <c r="BF4" s="37">
        <v>-82</v>
      </c>
      <c r="BG4" s="37">
        <v>-81</v>
      </c>
      <c r="BH4" s="37">
        <v>-79</v>
      </c>
      <c r="BI4" s="37">
        <v>-84</v>
      </c>
      <c r="BJ4" s="37">
        <v>-85</v>
      </c>
      <c r="BK4" s="38">
        <v>-86</v>
      </c>
      <c r="BN4" s="36">
        <v>-84</v>
      </c>
      <c r="BO4" s="37">
        <v>-84</v>
      </c>
      <c r="BP4" s="37">
        <v>-81</v>
      </c>
      <c r="BQ4" s="47">
        <v>-80</v>
      </c>
      <c r="BR4" s="37">
        <v>-78</v>
      </c>
      <c r="BS4" s="37">
        <v>-77</v>
      </c>
      <c r="BT4" s="37">
        <v>-82</v>
      </c>
      <c r="BU4" s="37">
        <v>-82</v>
      </c>
      <c r="BV4" s="37">
        <v>-81</v>
      </c>
      <c r="BW4" s="37">
        <v>-79</v>
      </c>
      <c r="BX4" s="37">
        <v>-84</v>
      </c>
      <c r="BY4" s="37">
        <v>-85</v>
      </c>
      <c r="BZ4" s="38">
        <v>-86</v>
      </c>
    </row>
    <row r="5" spans="1:78" ht="13.5" customHeight="1" x14ac:dyDescent="0.15">
      <c r="A5" s="23">
        <v>-93</v>
      </c>
      <c r="B5" s="13">
        <f t="shared" ref="B5:B14" si="2">0-(MID(A5,LEN(A5)-1,1)*10)</f>
        <v>-90</v>
      </c>
      <c r="C5" s="26">
        <v>0.91400000000000003</v>
      </c>
      <c r="D5" s="26">
        <v>2.3919999999999999</v>
      </c>
      <c r="E5" s="17">
        <v>-11</v>
      </c>
      <c r="F5" s="10">
        <f t="shared" si="0"/>
        <v>1.4809999999999999</v>
      </c>
      <c r="G5" s="10">
        <f t="array" ref="G5">STDEVP(IF(($A:$A=E5),$C:$C,""))</f>
        <v>0.93395984924406683</v>
      </c>
      <c r="H5" s="10">
        <f t="array" ref="H5">MEDIAN(IF($A:$A=E5,$C:$C,""))</f>
        <v>1.6635</v>
      </c>
      <c r="I5" s="2">
        <v>-20</v>
      </c>
      <c r="J5" s="29" t="s">
        <v>236</v>
      </c>
      <c r="K5" s="10">
        <f t="shared" ref="K5:K12" si="3">AVERAGEIF(B:B,I5,C:C)</f>
        <v>1.9316923076923078</v>
      </c>
      <c r="L5" s="10">
        <f t="array" ref="L5">STDEVP(IF(($B:$B=I5),$C:$C,""))</f>
        <v>1.1948883684335332</v>
      </c>
      <c r="M5" s="10">
        <f t="array" ref="M5">MEDIAN(IF($B:$B=I5,$C:$C,""))</f>
        <v>2.1680000000000001</v>
      </c>
      <c r="N5" s="17">
        <v>-11</v>
      </c>
      <c r="O5" s="10">
        <f t="shared" si="1"/>
        <v>6.2779000000000007</v>
      </c>
      <c r="P5" s="10">
        <f t="array" ref="P5">STDEVP(IF(($A:$A=N5),$D:$D,""))</f>
        <v>4.0806117788880627</v>
      </c>
      <c r="Q5" s="10">
        <f t="array" ref="Q5">MEDIAN(IF($A:$A=N5,$D:$D,""))</f>
        <v>4.3695000000000004</v>
      </c>
      <c r="R5" s="2">
        <v>-20</v>
      </c>
      <c r="S5" s="29" t="s">
        <v>236</v>
      </c>
      <c r="T5" s="10">
        <f t="shared" ref="T5:T12" si="4">AVERAGEIF(B:B,R5,D:D)</f>
        <v>7.2920769230769213</v>
      </c>
      <c r="U5" s="10">
        <f t="array" ref="U5">STDEVP(IF(($B:$B=R5),$D:$D,""))</f>
        <v>5.498834750150932</v>
      </c>
      <c r="V5" s="10">
        <f t="array" ref="V5">MEDIAN(IF($B:$B=R5,$D:$D,""))</f>
        <v>4.0919999999999996</v>
      </c>
      <c r="W5" s="28">
        <v>-93</v>
      </c>
      <c r="X5" s="13">
        <f t="shared" ref="X5:X14" si="5">0-(MID(W5,LEN(W5)-1,1)*10)</f>
        <v>-90</v>
      </c>
      <c r="Y5" s="30">
        <v>0.73654500000116063</v>
      </c>
      <c r="Z5" s="18">
        <v>-11</v>
      </c>
      <c r="AA5" s="10">
        <f t="shared" ref="AA5:AA68" si="6">AVERAGEIF(W:W,Z5,Y:Y)</f>
        <v>0.52967625000023211</v>
      </c>
      <c r="AB5" s="10">
        <f t="array" ref="AB5">STDEVP(IF(($W:$W=Z5),$Y:$Y,""))</f>
        <v>7.4086689458587873E-2</v>
      </c>
      <c r="AC5" s="10">
        <f t="array" ref="AC5">MEDIAN(IF($W:$W=Z5,$Y:$Y,""))</f>
        <v>0.51683500000026128</v>
      </c>
      <c r="AD5" s="2">
        <v>-20</v>
      </c>
      <c r="AE5" s="29" t="s">
        <v>236</v>
      </c>
      <c r="AF5" s="10">
        <f t="shared" ref="AF5:AF12" si="7">AVERAGEIF(X:X,AD5,Y:Y)</f>
        <v>0.64170329268254023</v>
      </c>
      <c r="AG5" s="10">
        <f t="array" ref="AG5">STDEVP(IF(($X:$X=AD5),$Y:$Y,""))</f>
        <v>0.18062165351006482</v>
      </c>
      <c r="AH5" s="10">
        <f t="array" ref="AH5">MEDIAN(IF($X:$X=AD5,$Y:$Y,""))</f>
        <v>0.74944000000184552</v>
      </c>
      <c r="AI5" s="6"/>
      <c r="AJ5" s="39">
        <v>-86</v>
      </c>
      <c r="AK5" s="45">
        <v>-80</v>
      </c>
      <c r="AL5" s="45">
        <v>-81</v>
      </c>
      <c r="AM5" s="34">
        <v>-81</v>
      </c>
      <c r="AN5" s="34">
        <v>-77</v>
      </c>
      <c r="AO5" s="34">
        <v>-76</v>
      </c>
      <c r="AP5" s="34">
        <v>-75</v>
      </c>
      <c r="AQ5" s="34">
        <v>-76</v>
      </c>
      <c r="AR5" s="34">
        <v>-77</v>
      </c>
      <c r="AS5" s="34">
        <v>-79</v>
      </c>
      <c r="AT5" s="34">
        <v>-81</v>
      </c>
      <c r="AU5" s="34">
        <v>-80</v>
      </c>
      <c r="AV5" s="40">
        <v>-83</v>
      </c>
      <c r="AY5" s="39">
        <v>-86</v>
      </c>
      <c r="AZ5" s="45">
        <v>-80</v>
      </c>
      <c r="BA5" s="45">
        <v>-81</v>
      </c>
      <c r="BB5" s="34">
        <v>-81</v>
      </c>
      <c r="BC5" s="34">
        <v>-77</v>
      </c>
      <c r="BD5" s="34">
        <v>-76</v>
      </c>
      <c r="BE5" s="34">
        <v>-75</v>
      </c>
      <c r="BF5" s="34">
        <v>-76</v>
      </c>
      <c r="BG5" s="34">
        <v>-77</v>
      </c>
      <c r="BH5" s="34">
        <v>-79</v>
      </c>
      <c r="BI5" s="34">
        <v>-81</v>
      </c>
      <c r="BJ5" s="34">
        <v>-80</v>
      </c>
      <c r="BK5" s="40">
        <v>-83</v>
      </c>
      <c r="BN5" s="39">
        <v>-86</v>
      </c>
      <c r="BO5" s="45">
        <v>-80</v>
      </c>
      <c r="BP5" s="45">
        <v>-81</v>
      </c>
      <c r="BQ5" s="34">
        <v>-81</v>
      </c>
      <c r="BR5" s="34">
        <v>-77</v>
      </c>
      <c r="BS5" s="34">
        <v>-76</v>
      </c>
      <c r="BT5" s="34">
        <v>-75</v>
      </c>
      <c r="BU5" s="34">
        <v>-76</v>
      </c>
      <c r="BV5" s="34">
        <v>-77</v>
      </c>
      <c r="BW5" s="34">
        <v>-79</v>
      </c>
      <c r="BX5" s="34">
        <v>-81</v>
      </c>
      <c r="BY5" s="34">
        <v>-80</v>
      </c>
      <c r="BZ5" s="40">
        <v>-83</v>
      </c>
    </row>
    <row r="6" spans="1:78" ht="13.5" customHeight="1" x14ac:dyDescent="0.15">
      <c r="A6" s="23">
        <v>-93</v>
      </c>
      <c r="B6" s="13">
        <f t="shared" si="2"/>
        <v>-90</v>
      </c>
      <c r="C6" s="26">
        <v>0.83299999999999996</v>
      </c>
      <c r="D6" s="26">
        <v>2.1579999999999999</v>
      </c>
      <c r="E6" s="17">
        <v>-12</v>
      </c>
      <c r="F6" s="10">
        <f t="shared" si="0"/>
        <v>1.6251428571428572</v>
      </c>
      <c r="G6" s="10">
        <f t="array" ref="G6">STDEVP(IF(($A:$A=E6),$C:$C,""))</f>
        <v>0.92113694166835025</v>
      </c>
      <c r="H6" s="10">
        <f t="array" ref="H6">MEDIAN(IF($A:$A=E6,$C:$C,""))</f>
        <v>2.1779999999999999</v>
      </c>
      <c r="I6" s="2">
        <v>-30</v>
      </c>
      <c r="J6" s="29" t="s">
        <v>237</v>
      </c>
      <c r="K6" s="10">
        <f t="shared" si="3"/>
        <v>1.7559361702127663</v>
      </c>
      <c r="L6" s="10">
        <f t="array" ref="L6">STDEVP(IF(($B:$B=I6),$C:$C,""))</f>
        <v>0.76679533190554949</v>
      </c>
      <c r="M6" s="10">
        <f t="array" ref="M6">MEDIAN(IF($B:$B=I6,$C:$C,""))</f>
        <v>2.202</v>
      </c>
      <c r="N6" s="17">
        <v>-12</v>
      </c>
      <c r="O6" s="10">
        <f t="shared" si="1"/>
        <v>5.3275714285714288</v>
      </c>
      <c r="P6" s="10">
        <f t="array" ref="P6">STDEVP(IF(($A:$A=N6),$D:$D,""))</f>
        <v>3.7862899238905503</v>
      </c>
      <c r="Q6" s="10">
        <f t="array" ref="Q6">MEDIAN(IF($A:$A=N6,$D:$D,""))</f>
        <v>3.351</v>
      </c>
      <c r="R6" s="2">
        <v>-30</v>
      </c>
      <c r="S6" s="29" t="s">
        <v>237</v>
      </c>
      <c r="T6" s="10">
        <f t="shared" si="4"/>
        <v>7.338744680851061</v>
      </c>
      <c r="U6" s="10">
        <f t="array" ref="U6">STDEVP(IF(($B:$B=R6),$D:$D,""))</f>
        <v>7.3030714333316</v>
      </c>
      <c r="V6" s="10">
        <f t="array" ref="V6">MEDIAN(IF($B:$B=R6,$D:$D,""))</f>
        <v>4.1550000000000002</v>
      </c>
      <c r="W6" s="28">
        <v>-93</v>
      </c>
      <c r="X6" s="13">
        <f t="shared" si="5"/>
        <v>-90</v>
      </c>
      <c r="Y6" s="30">
        <v>0.44082000000080068</v>
      </c>
      <c r="Z6" s="18">
        <v>-13</v>
      </c>
      <c r="AA6" s="10">
        <f t="shared" si="6"/>
        <v>0.58632333333283781</v>
      </c>
      <c r="AB6" s="10">
        <f t="array" ref="AB6">STDEVP(IF(($W:$W=Z6),$Y:$Y,""))</f>
        <v>6.7957919066765848E-2</v>
      </c>
      <c r="AC6" s="10">
        <f t="array" ref="AC6">MEDIAN(IF($W:$W=Z6,$Y:$Y,""))</f>
        <v>0.62720249999822386</v>
      </c>
      <c r="AD6" s="2">
        <v>-30</v>
      </c>
      <c r="AE6" s="29" t="s">
        <v>237</v>
      </c>
      <c r="AF6" s="10">
        <f t="shared" si="7"/>
        <v>0.48260437500033931</v>
      </c>
      <c r="AG6" s="10">
        <f t="array" ref="AG6">STDEVP(IF(($X:$X=AD6),$Y:$Y,""))</f>
        <v>0.34781855627331687</v>
      </c>
      <c r="AH6" s="10">
        <f t="array" ref="AH6">MEDIAN(IF($X:$X=AD6,$Y:$Y,""))</f>
        <v>0.51756249999931836</v>
      </c>
      <c r="AI6" s="6"/>
      <c r="AJ6" s="39">
        <v>-84</v>
      </c>
      <c r="AK6" s="34">
        <v>-80</v>
      </c>
      <c r="AL6" s="34">
        <v>-78</v>
      </c>
      <c r="AM6" s="34">
        <v>-77</v>
      </c>
      <c r="AN6" s="45">
        <v>-78</v>
      </c>
      <c r="AO6" s="34">
        <v>-76</v>
      </c>
      <c r="AP6" s="34">
        <v>-73</v>
      </c>
      <c r="AQ6" s="34">
        <v>-74</v>
      </c>
      <c r="AR6" s="34">
        <v>-78</v>
      </c>
      <c r="AS6" s="34">
        <v>-76</v>
      </c>
      <c r="AT6" s="34">
        <v>-77</v>
      </c>
      <c r="AU6" s="34">
        <v>-81</v>
      </c>
      <c r="AV6" s="40">
        <v>-83</v>
      </c>
      <c r="AY6" s="39">
        <v>-84</v>
      </c>
      <c r="AZ6" s="34">
        <v>-80</v>
      </c>
      <c r="BA6" s="34">
        <v>-78</v>
      </c>
      <c r="BB6" s="34">
        <v>-77</v>
      </c>
      <c r="BC6" s="45">
        <v>-78</v>
      </c>
      <c r="BD6" s="34">
        <v>-76</v>
      </c>
      <c r="BE6" s="34">
        <v>-73</v>
      </c>
      <c r="BF6" s="34">
        <v>-74</v>
      </c>
      <c r="BG6" s="34">
        <v>-78</v>
      </c>
      <c r="BH6" s="34">
        <v>-76</v>
      </c>
      <c r="BI6" s="34">
        <v>-77</v>
      </c>
      <c r="BJ6" s="34">
        <v>-81</v>
      </c>
      <c r="BK6" s="40">
        <v>-83</v>
      </c>
      <c r="BN6" s="39">
        <v>-84</v>
      </c>
      <c r="BO6" s="34">
        <v>-80</v>
      </c>
      <c r="BP6" s="34">
        <v>-78</v>
      </c>
      <c r="BQ6" s="34">
        <v>-77</v>
      </c>
      <c r="BR6" s="45">
        <v>-78</v>
      </c>
      <c r="BS6" s="34">
        <v>-76</v>
      </c>
      <c r="BT6" s="34">
        <v>-73</v>
      </c>
      <c r="BU6" s="34">
        <v>-74</v>
      </c>
      <c r="BV6" s="34">
        <v>-78</v>
      </c>
      <c r="BW6" s="34">
        <v>-76</v>
      </c>
      <c r="BX6" s="34">
        <v>-77</v>
      </c>
      <c r="BY6" s="34">
        <v>-81</v>
      </c>
      <c r="BZ6" s="40">
        <v>-83</v>
      </c>
    </row>
    <row r="7" spans="1:78" ht="13.5" customHeight="1" x14ac:dyDescent="0.15">
      <c r="A7" s="23">
        <v>-93</v>
      </c>
      <c r="B7" s="13">
        <f t="shared" si="2"/>
        <v>-90</v>
      </c>
      <c r="C7" s="26">
        <v>0.255</v>
      </c>
      <c r="D7" s="26">
        <v>8.5640000000000001</v>
      </c>
      <c r="E7" s="17">
        <v>-13</v>
      </c>
      <c r="F7" s="10">
        <f t="shared" si="0"/>
        <v>0.79800000000000004</v>
      </c>
      <c r="G7" s="10">
        <f t="array" ref="G7">STDEVP(IF(($A:$A=E7),$C:$C,""))</f>
        <v>0.8474840411476785</v>
      </c>
      <c r="H7" s="10">
        <f t="array" ref="H7">MEDIAN(IF($A:$A=E7,$C:$C,""))</f>
        <v>0.23499999999999999</v>
      </c>
      <c r="I7" s="2">
        <v>-40</v>
      </c>
      <c r="J7" s="29" t="s">
        <v>238</v>
      </c>
      <c r="K7" s="10">
        <f t="shared" si="3"/>
        <v>1.7156874999999998</v>
      </c>
      <c r="L7" s="10">
        <f t="array" ref="L7">STDEVP(IF(($B:$B=I7),$C:$C,""))</f>
        <v>0.84211359601525904</v>
      </c>
      <c r="M7" s="10">
        <f t="array" ref="M7">MEDIAN(IF($B:$B=I7,$C:$C,""))</f>
        <v>2.2054999999999998</v>
      </c>
      <c r="N7" s="17">
        <v>-13</v>
      </c>
      <c r="O7" s="10">
        <f t="shared" si="1"/>
        <v>9.2861999999999991</v>
      </c>
      <c r="P7" s="10">
        <f t="array" ref="P7">STDEVP(IF(($A:$A=N7),$D:$D,""))</f>
        <v>5.1299298396761746</v>
      </c>
      <c r="Q7" s="10">
        <f t="array" ref="Q7">MEDIAN(IF($A:$A=N7,$D:$D,""))</f>
        <v>8.8140000000000001</v>
      </c>
      <c r="R7" s="2">
        <v>-40</v>
      </c>
      <c r="S7" s="29" t="s">
        <v>238</v>
      </c>
      <c r="T7" s="10">
        <f t="shared" si="4"/>
        <v>6.9639218750000014</v>
      </c>
      <c r="U7" s="10">
        <f t="array" ref="U7">STDEVP(IF(($B:$B=R7),$D:$D,""))</f>
        <v>6.2821276508856005</v>
      </c>
      <c r="V7" s="10">
        <f t="array" ref="V7">MEDIAN(IF($B:$B=R7,$D:$D,""))</f>
        <v>4.4390000000000001</v>
      </c>
      <c r="W7" s="28">
        <v>-93</v>
      </c>
      <c r="X7" s="13">
        <f t="shared" si="5"/>
        <v>-90</v>
      </c>
      <c r="Y7" s="30">
        <v>0.38119499999945439</v>
      </c>
      <c r="Z7" s="18">
        <v>-14</v>
      </c>
      <c r="AA7" s="10">
        <f t="shared" si="6"/>
        <v>0.79742454545464336</v>
      </c>
      <c r="AB7" s="10">
        <f t="array" ref="AB7">STDEVP(IF(($W:$W=Z7),$Y:$Y,""))</f>
        <v>9.2944009476642081E-2</v>
      </c>
      <c r="AC7" s="10">
        <f t="array" ref="AC7">MEDIAN(IF($W:$W=Z7,$Y:$Y,""))</f>
        <v>0.80267000000075539</v>
      </c>
      <c r="AD7" s="2">
        <v>-40</v>
      </c>
      <c r="AE7" s="29" t="s">
        <v>238</v>
      </c>
      <c r="AF7" s="10">
        <f t="shared" si="7"/>
        <v>0.55824344660160719</v>
      </c>
      <c r="AG7" s="10">
        <f t="array" ref="AG7">STDEVP(IF(($X:$X=AD7),$Y:$Y,""))</f>
        <v>0.30434360334087357</v>
      </c>
      <c r="AH7" s="10">
        <f t="array" ref="AH7">MEDIAN(IF($X:$X=AD7,$Y:$Y,""))</f>
        <v>0.64864000000041244</v>
      </c>
      <c r="AI7" s="6"/>
      <c r="AJ7" s="39">
        <v>-84</v>
      </c>
      <c r="AK7" s="34">
        <v>-82</v>
      </c>
      <c r="AL7" s="34">
        <v>-79</v>
      </c>
      <c r="AM7" s="34">
        <v>-74</v>
      </c>
      <c r="AN7" s="34">
        <v>-73</v>
      </c>
      <c r="AO7" s="34">
        <v>-72</v>
      </c>
      <c r="AP7" s="34">
        <v>-68</v>
      </c>
      <c r="AQ7" s="34">
        <v>-75</v>
      </c>
      <c r="AR7" s="34">
        <v>-71</v>
      </c>
      <c r="AS7" s="34">
        <v>-76</v>
      </c>
      <c r="AT7" s="34">
        <v>-75</v>
      </c>
      <c r="AU7" s="34">
        <v>-80</v>
      </c>
      <c r="AV7" s="40">
        <v>-84</v>
      </c>
      <c r="AY7" s="39">
        <v>-84</v>
      </c>
      <c r="AZ7" s="34">
        <v>-82</v>
      </c>
      <c r="BA7" s="34">
        <v>-79</v>
      </c>
      <c r="BB7" s="34">
        <v>-74</v>
      </c>
      <c r="BC7" s="34">
        <v>-73</v>
      </c>
      <c r="BD7" s="34">
        <v>-72</v>
      </c>
      <c r="BE7" s="34">
        <v>-68</v>
      </c>
      <c r="BF7" s="34">
        <v>-75</v>
      </c>
      <c r="BG7" s="34">
        <v>-71</v>
      </c>
      <c r="BH7" s="34">
        <v>-76</v>
      </c>
      <c r="BI7" s="34">
        <v>-75</v>
      </c>
      <c r="BJ7" s="34">
        <v>-80</v>
      </c>
      <c r="BK7" s="40">
        <v>-84</v>
      </c>
      <c r="BN7" s="39">
        <v>-84</v>
      </c>
      <c r="BO7" s="34">
        <v>-82</v>
      </c>
      <c r="BP7" s="34">
        <v>-79</v>
      </c>
      <c r="BQ7" s="34">
        <v>-74</v>
      </c>
      <c r="BR7" s="34">
        <v>-73</v>
      </c>
      <c r="BS7" s="34">
        <v>-72</v>
      </c>
      <c r="BT7" s="34">
        <v>-68</v>
      </c>
      <c r="BU7" s="34">
        <v>-75</v>
      </c>
      <c r="BV7" s="34">
        <v>-71</v>
      </c>
      <c r="BW7" s="34">
        <v>-76</v>
      </c>
      <c r="BX7" s="34">
        <v>-75</v>
      </c>
      <c r="BY7" s="34">
        <v>-80</v>
      </c>
      <c r="BZ7" s="40">
        <v>-84</v>
      </c>
    </row>
    <row r="8" spans="1:78" ht="13.5" customHeight="1" x14ac:dyDescent="0.15">
      <c r="A8" s="23">
        <v>-93</v>
      </c>
      <c r="B8" s="13">
        <f t="shared" si="2"/>
        <v>-90</v>
      </c>
      <c r="C8" s="26">
        <v>1.7390000000000001</v>
      </c>
      <c r="D8" s="26">
        <v>5.3319999999999999</v>
      </c>
      <c r="E8" s="16">
        <v>-17</v>
      </c>
      <c r="F8" s="10">
        <f t="shared" si="0"/>
        <v>1.8703750000000001</v>
      </c>
      <c r="G8" s="10">
        <f t="array" ref="G8">STDEVP(IF(($A:$A=E8),$C:$C,""))</f>
        <v>0.56502476439090643</v>
      </c>
      <c r="H8" s="10">
        <f t="array" ref="H8">MEDIAN(IF($A:$A=E8,$C:$C,""))</f>
        <v>2.0745</v>
      </c>
      <c r="I8" s="2">
        <v>-50</v>
      </c>
      <c r="J8" s="29" t="s">
        <v>239</v>
      </c>
      <c r="K8" s="10">
        <f t="shared" si="3"/>
        <v>1.7704736842105266</v>
      </c>
      <c r="L8" s="10">
        <f t="array" ref="L8">STDEVP(IF(($B:$B=I8),$C:$C,""))</f>
        <v>0.87570131361147352</v>
      </c>
      <c r="M8" s="10">
        <f t="array" ref="M8">MEDIAN(IF($B:$B=I8,$C:$C,""))</f>
        <v>2.2400000000000002</v>
      </c>
      <c r="N8" s="16">
        <v>-17</v>
      </c>
      <c r="O8" s="10">
        <f t="shared" si="1"/>
        <v>4.6351249999999995</v>
      </c>
      <c r="P8" s="10">
        <f t="array" ref="P8">STDEVP(IF(($A:$A=N8),$D:$D,""))</f>
        <v>3.0412939449147305</v>
      </c>
      <c r="Q8" s="10">
        <f t="array" ref="Q8">MEDIAN(IF($A:$A=N8,$D:$D,""))</f>
        <v>3.5570000000000004</v>
      </c>
      <c r="R8" s="2">
        <v>-50</v>
      </c>
      <c r="S8" s="29" t="s">
        <v>239</v>
      </c>
      <c r="T8" s="10">
        <f t="shared" si="4"/>
        <v>5.8098721804511317</v>
      </c>
      <c r="U8" s="10">
        <f t="array" ref="U8">STDEVP(IF(($B:$B=R8),$D:$D,""))</f>
        <v>4.4099856263103181</v>
      </c>
      <c r="V8" s="10">
        <f t="array" ref="V8">MEDIAN(IF($B:$B=R8,$D:$D,""))</f>
        <v>3.8959999999999999</v>
      </c>
      <c r="W8" s="28">
        <v>-93</v>
      </c>
      <c r="X8" s="13">
        <f t="shared" si="5"/>
        <v>-90</v>
      </c>
      <c r="Y8" s="30">
        <v>0.13147999999962146</v>
      </c>
      <c r="Z8" s="18">
        <v>-15</v>
      </c>
      <c r="AA8" s="10">
        <f t="shared" si="6"/>
        <v>0.83291166666854755</v>
      </c>
      <c r="AB8" s="10">
        <f t="array" ref="AB8">STDEVP(IF(($W:$W=Z8),$Y:$Y,""))</f>
        <v>3.7502069796036049E-2</v>
      </c>
      <c r="AC8" s="10">
        <f t="array" ref="AC8">MEDIAN(IF($W:$W=Z8,$Y:$Y,""))</f>
        <v>0.80685000000116291</v>
      </c>
      <c r="AD8" s="2">
        <v>-50</v>
      </c>
      <c r="AE8" s="29" t="s">
        <v>239</v>
      </c>
      <c r="AF8" s="10">
        <f t="shared" si="7"/>
        <v>0.46287354779415651</v>
      </c>
      <c r="AG8" s="10">
        <f t="array" ref="AG8">STDEVP(IF(($X:$X=AD8),$Y:$Y,""))</f>
        <v>0.27346999363705754</v>
      </c>
      <c r="AH8" s="10">
        <f t="array" ref="AH8">MEDIAN(IF($X:$X=AD8,$Y:$Y,""))</f>
        <v>0.43858999999735415</v>
      </c>
      <c r="AI8" s="6"/>
      <c r="AJ8" s="39">
        <v>-81</v>
      </c>
      <c r="AK8" s="34">
        <v>-80</v>
      </c>
      <c r="AL8" s="34">
        <v>-77</v>
      </c>
      <c r="AM8" s="34">
        <v>-77</v>
      </c>
      <c r="AN8" s="34">
        <v>-65</v>
      </c>
      <c r="AO8" s="34">
        <v>-72</v>
      </c>
      <c r="AP8" s="34">
        <v>-63</v>
      </c>
      <c r="AQ8" s="34">
        <v>-65</v>
      </c>
      <c r="AR8" s="34">
        <v>-68</v>
      </c>
      <c r="AS8" s="34">
        <v>-74</v>
      </c>
      <c r="AT8" s="34">
        <v>-73</v>
      </c>
      <c r="AU8" s="34">
        <v>-80</v>
      </c>
      <c r="AV8" s="40">
        <v>-82</v>
      </c>
      <c r="AY8" s="39">
        <v>-81</v>
      </c>
      <c r="AZ8" s="34">
        <v>-80</v>
      </c>
      <c r="BA8" s="34">
        <v>-77</v>
      </c>
      <c r="BB8" s="34">
        <v>-77</v>
      </c>
      <c r="BC8" s="34">
        <v>-65</v>
      </c>
      <c r="BD8" s="34">
        <v>-72</v>
      </c>
      <c r="BE8" s="34">
        <v>-63</v>
      </c>
      <c r="BF8" s="34">
        <v>-65</v>
      </c>
      <c r="BG8" s="34">
        <v>-68</v>
      </c>
      <c r="BH8" s="34">
        <v>-74</v>
      </c>
      <c r="BI8" s="34">
        <v>-73</v>
      </c>
      <c r="BJ8" s="34">
        <v>-80</v>
      </c>
      <c r="BK8" s="40">
        <v>-82</v>
      </c>
      <c r="BN8" s="39">
        <v>-81</v>
      </c>
      <c r="BO8" s="34">
        <v>-80</v>
      </c>
      <c r="BP8" s="34">
        <v>-77</v>
      </c>
      <c r="BQ8" s="34">
        <v>-77</v>
      </c>
      <c r="BR8" s="34">
        <v>-65</v>
      </c>
      <c r="BS8" s="34">
        <v>-72</v>
      </c>
      <c r="BT8" s="34">
        <v>-63</v>
      </c>
      <c r="BU8" s="34">
        <v>-65</v>
      </c>
      <c r="BV8" s="34">
        <v>-68</v>
      </c>
      <c r="BW8" s="34">
        <v>-74</v>
      </c>
      <c r="BX8" s="34">
        <v>-73</v>
      </c>
      <c r="BY8" s="34">
        <v>-80</v>
      </c>
      <c r="BZ8" s="40">
        <v>-82</v>
      </c>
    </row>
    <row r="9" spans="1:78" ht="13.5" customHeight="1" x14ac:dyDescent="0.15">
      <c r="A9" s="23">
        <v>-93</v>
      </c>
      <c r="B9" s="13">
        <f t="shared" si="2"/>
        <v>-90</v>
      </c>
      <c r="C9" s="26">
        <v>1.071</v>
      </c>
      <c r="D9" s="26">
        <v>2.4470000000000001</v>
      </c>
      <c r="E9" s="16">
        <v>-18</v>
      </c>
      <c r="F9" s="10">
        <f t="shared" si="0"/>
        <v>2.2349999999999999</v>
      </c>
      <c r="G9" s="10">
        <f t="array" ref="G9">STDEVP(IF(($A:$A=E9),$C:$C,""))</f>
        <v>0.15852654877548641</v>
      </c>
      <c r="H9" s="10">
        <f t="array" ref="H9">MEDIAN(IF($A:$A=E9,$C:$C,""))</f>
        <v>2.1309999999999998</v>
      </c>
      <c r="I9" s="2">
        <v>-60</v>
      </c>
      <c r="J9" s="29" t="s">
        <v>243</v>
      </c>
      <c r="K9" s="10">
        <f t="shared" si="3"/>
        <v>1.8124439252336444</v>
      </c>
      <c r="L9" s="10">
        <f t="array" ref="L9">STDEVP(IF(($B:$B=I9),$C:$C,""))</f>
        <v>0.93746601889094983</v>
      </c>
      <c r="M9" s="10">
        <f t="array" ref="M9">MEDIAN(IF($B:$B=I9,$C:$C,""))</f>
        <v>2.202</v>
      </c>
      <c r="N9" s="16">
        <v>-18</v>
      </c>
      <c r="O9" s="10">
        <f t="shared" si="1"/>
        <v>8.5993333333333322</v>
      </c>
      <c r="P9" s="10">
        <f t="array" ref="P9">STDEVP(IF(($A:$A=N9),$D:$D,""))</f>
        <v>2.9441505094376903</v>
      </c>
      <c r="Q9" s="10">
        <f t="array" ref="Q9">MEDIAN(IF($A:$A=N9,$D:$D,""))</f>
        <v>9.2959999999999994</v>
      </c>
      <c r="R9" s="2">
        <v>-60</v>
      </c>
      <c r="S9" s="29" t="s">
        <v>243</v>
      </c>
      <c r="T9" s="10">
        <f t="shared" si="4"/>
        <v>6.5451448598130852</v>
      </c>
      <c r="U9" s="10">
        <f t="array" ref="U9">STDEVP(IF(($B:$B=R9),$D:$D,""))</f>
        <v>6.1187772549618158</v>
      </c>
      <c r="V9" s="10">
        <f t="array" ref="V9">MEDIAN(IF($B:$B=R9,$D:$D,""))</f>
        <v>4.0984999999999996</v>
      </c>
      <c r="W9" s="28">
        <v>-93</v>
      </c>
      <c r="X9" s="13">
        <f t="shared" si="5"/>
        <v>-90</v>
      </c>
      <c r="Y9" s="30">
        <v>0.91516000000258835</v>
      </c>
      <c r="Z9" s="18">
        <v>-16</v>
      </c>
      <c r="AA9" s="10">
        <f t="shared" si="6"/>
        <v>0.77309428571368577</v>
      </c>
      <c r="AB9" s="10">
        <f t="array" ref="AB9">STDEVP(IF(($W:$W=Z9),$Y:$Y,""))</f>
        <v>0.20718888539502076</v>
      </c>
      <c r="AC9" s="10">
        <f t="array" ref="AC9">MEDIAN(IF($W:$W=Z9,$Y:$Y,""))</f>
        <v>0.88275999999865995</v>
      </c>
      <c r="AD9" s="2">
        <v>-60</v>
      </c>
      <c r="AE9" s="29" t="s">
        <v>243</v>
      </c>
      <c r="AF9" s="10">
        <f t="shared" si="7"/>
        <v>0.51807571884960613</v>
      </c>
      <c r="AG9" s="10">
        <f t="array" ref="AG9">STDEVP(IF(($X:$X=AD9),$Y:$Y,""))</f>
        <v>0.28012776201344436</v>
      </c>
      <c r="AH9" s="10">
        <f t="array" ref="AH9">MEDIAN(IF($X:$X=AD9,$Y:$Y,""))</f>
        <v>0.54913500000194904</v>
      </c>
      <c r="AJ9" s="39">
        <v>-86</v>
      </c>
      <c r="AK9" s="34">
        <v>-77</v>
      </c>
      <c r="AL9" s="34">
        <v>-73</v>
      </c>
      <c r="AM9" s="34">
        <v>-74</v>
      </c>
      <c r="AN9" s="34">
        <v>-69</v>
      </c>
      <c r="AO9" s="34">
        <v>-63</v>
      </c>
      <c r="AP9" s="34">
        <v>-60</v>
      </c>
      <c r="AQ9" s="34">
        <v>-60</v>
      </c>
      <c r="AR9" s="34">
        <v>-69</v>
      </c>
      <c r="AS9" s="34">
        <v>-72</v>
      </c>
      <c r="AT9" s="34">
        <v>-73</v>
      </c>
      <c r="AU9" s="34">
        <v>-74</v>
      </c>
      <c r="AV9" s="40">
        <v>-77</v>
      </c>
      <c r="AY9" s="39">
        <v>-86</v>
      </c>
      <c r="AZ9" s="34">
        <v>-77</v>
      </c>
      <c r="BA9" s="34">
        <v>-73</v>
      </c>
      <c r="BB9" s="34">
        <v>-74</v>
      </c>
      <c r="BC9" s="34">
        <v>-69</v>
      </c>
      <c r="BD9" s="34">
        <v>-63</v>
      </c>
      <c r="BE9" s="34">
        <v>-60</v>
      </c>
      <c r="BF9" s="34">
        <v>-60</v>
      </c>
      <c r="BG9" s="34">
        <v>-69</v>
      </c>
      <c r="BH9" s="34">
        <v>-72</v>
      </c>
      <c r="BI9" s="34">
        <v>-73</v>
      </c>
      <c r="BJ9" s="34">
        <v>-74</v>
      </c>
      <c r="BK9" s="40">
        <v>-77</v>
      </c>
      <c r="BN9" s="39">
        <v>-86</v>
      </c>
      <c r="BO9" s="34">
        <v>-77</v>
      </c>
      <c r="BP9" s="34">
        <v>-73</v>
      </c>
      <c r="BQ9" s="34">
        <v>-74</v>
      </c>
      <c r="BR9" s="34">
        <v>-69</v>
      </c>
      <c r="BS9" s="34">
        <v>-63</v>
      </c>
      <c r="BT9" s="34">
        <v>-60</v>
      </c>
      <c r="BU9" s="34">
        <v>-60</v>
      </c>
      <c r="BV9" s="34">
        <v>-69</v>
      </c>
      <c r="BW9" s="34">
        <v>-72</v>
      </c>
      <c r="BX9" s="34">
        <v>-73</v>
      </c>
      <c r="BY9" s="34">
        <v>-74</v>
      </c>
      <c r="BZ9" s="40">
        <v>-77</v>
      </c>
    </row>
    <row r="10" spans="1:78" ht="13.5" customHeight="1" x14ac:dyDescent="0.15">
      <c r="A10" s="23">
        <v>-93</v>
      </c>
      <c r="B10" s="13">
        <f t="shared" si="2"/>
        <v>-90</v>
      </c>
      <c r="C10" s="26">
        <v>3.4860000000000002</v>
      </c>
      <c r="D10" s="26">
        <v>4.6070000000000002</v>
      </c>
      <c r="E10" s="16">
        <v>-20</v>
      </c>
      <c r="F10" s="10">
        <f t="shared" si="0"/>
        <v>1.1259999999999999</v>
      </c>
      <c r="G10" s="10">
        <f t="array" ref="G10">STDEVP(IF(($A:$A=E10),$C:$C,""))</f>
        <v>0</v>
      </c>
      <c r="H10" s="10">
        <f t="array" ref="H10">MEDIAN(IF($A:$A=E10,$C:$C,""))</f>
        <v>1.1259999999999999</v>
      </c>
      <c r="I10" s="2">
        <v>-70</v>
      </c>
      <c r="J10" s="29" t="s">
        <v>240</v>
      </c>
      <c r="K10" s="10">
        <f t="shared" si="3"/>
        <v>1.5860529100529095</v>
      </c>
      <c r="L10" s="10">
        <f t="array" ref="L10">STDEVP(IF(($B:$B=I10),$C:$C,""))</f>
        <v>0.9373556000846478</v>
      </c>
      <c r="M10" s="10">
        <f t="array" ref="M10">MEDIAN(IF($B:$B=I10,$C:$C,""))</f>
        <v>1.9139999999999999</v>
      </c>
      <c r="N10" s="16">
        <v>-20</v>
      </c>
      <c r="O10" s="10">
        <f t="shared" si="1"/>
        <v>2.5139999999999998</v>
      </c>
      <c r="P10" s="10">
        <f t="array" ref="P10">STDEVP(IF(($A:$A=N10),$D:$D,""))</f>
        <v>0</v>
      </c>
      <c r="Q10" s="10">
        <f t="array" ref="Q10">MEDIAN(IF($A:$A=N10,$D:$D,""))</f>
        <v>2.5139999999999998</v>
      </c>
      <c r="R10" s="2">
        <v>-70</v>
      </c>
      <c r="S10" s="29" t="s">
        <v>240</v>
      </c>
      <c r="T10" s="10">
        <f t="shared" si="4"/>
        <v>8.2331322751322737</v>
      </c>
      <c r="U10" s="10">
        <f t="array" ref="U10">STDEVP(IF(($B:$B=R10),$D:$D,""))</f>
        <v>10.046476856385501</v>
      </c>
      <c r="V10" s="10">
        <f t="array" ref="V10">MEDIAN(IF($B:$B=R10,$D:$D,""))</f>
        <v>3.98</v>
      </c>
      <c r="W10" s="28">
        <v>-93</v>
      </c>
      <c r="X10" s="13">
        <f t="shared" si="5"/>
        <v>-90</v>
      </c>
      <c r="Y10" s="30">
        <v>0.98651499999757575</v>
      </c>
      <c r="Z10" s="18">
        <v>-17</v>
      </c>
      <c r="AA10" s="10">
        <f t="shared" si="6"/>
        <v>0.78648499999668098</v>
      </c>
      <c r="AB10" s="10">
        <f t="array" ref="AB10">STDEVP(IF(($W:$W=Z10),$Y:$Y,""))</f>
        <v>0</v>
      </c>
      <c r="AC10" s="10">
        <f t="array" ref="AC10">MEDIAN(IF($W:$W=Z10,$Y:$Y,""))</f>
        <v>0.78648499999668098</v>
      </c>
      <c r="AD10" s="2">
        <v>-70</v>
      </c>
      <c r="AE10" s="29" t="s">
        <v>240</v>
      </c>
      <c r="AF10" s="10">
        <f t="shared" si="7"/>
        <v>0.50815808016868558</v>
      </c>
      <c r="AG10" s="10">
        <f t="array" ref="AG10">STDEVP(IF(($X:$X=AD10),$Y:$Y,""))</f>
        <v>0.29638671281170142</v>
      </c>
      <c r="AH10" s="10">
        <f t="array" ref="AH10">MEDIAN(IF($X:$X=AD10,$Y:$Y,""))</f>
        <v>0.49308000000243002</v>
      </c>
      <c r="AJ10" s="39">
        <v>-76</v>
      </c>
      <c r="AK10" s="34">
        <v>-75</v>
      </c>
      <c r="AL10" s="34">
        <v>-72</v>
      </c>
      <c r="AM10" s="34">
        <v>-71</v>
      </c>
      <c r="AN10" s="34">
        <v>-68</v>
      </c>
      <c r="AO10" s="34">
        <v>-63</v>
      </c>
      <c r="AP10" s="44">
        <v>-27</v>
      </c>
      <c r="AQ10" s="34">
        <v>-53</v>
      </c>
      <c r="AR10" s="34">
        <v>-66</v>
      </c>
      <c r="AS10" s="34">
        <v>-69</v>
      </c>
      <c r="AT10" s="34">
        <v>-71</v>
      </c>
      <c r="AU10" s="34">
        <v>-73</v>
      </c>
      <c r="AV10" s="40">
        <v>-74</v>
      </c>
      <c r="AY10" s="39">
        <v>-76</v>
      </c>
      <c r="AZ10" s="34">
        <v>-75</v>
      </c>
      <c r="BA10" s="34">
        <v>-72</v>
      </c>
      <c r="BB10" s="34">
        <v>-71</v>
      </c>
      <c r="BC10" s="34">
        <v>-68</v>
      </c>
      <c r="BD10" s="34">
        <v>-63</v>
      </c>
      <c r="BE10" s="44">
        <v>-27</v>
      </c>
      <c r="BF10" s="34">
        <v>-53</v>
      </c>
      <c r="BG10" s="34">
        <v>-66</v>
      </c>
      <c r="BH10" s="34">
        <v>-69</v>
      </c>
      <c r="BI10" s="34">
        <v>-71</v>
      </c>
      <c r="BJ10" s="34">
        <v>-73</v>
      </c>
      <c r="BK10" s="40">
        <v>-74</v>
      </c>
      <c r="BN10" s="39">
        <v>-76</v>
      </c>
      <c r="BO10" s="34">
        <v>-75</v>
      </c>
      <c r="BP10" s="34">
        <v>-72</v>
      </c>
      <c r="BQ10" s="34">
        <v>-71</v>
      </c>
      <c r="BR10" s="34">
        <v>-68</v>
      </c>
      <c r="BS10" s="34">
        <v>-63</v>
      </c>
      <c r="BT10" s="44">
        <v>-27</v>
      </c>
      <c r="BU10" s="34">
        <v>-53</v>
      </c>
      <c r="BV10" s="34">
        <v>-66</v>
      </c>
      <c r="BW10" s="34">
        <v>-69</v>
      </c>
      <c r="BX10" s="34">
        <v>-71</v>
      </c>
      <c r="BY10" s="34">
        <v>-73</v>
      </c>
      <c r="BZ10" s="40">
        <v>-74</v>
      </c>
    </row>
    <row r="11" spans="1:78" ht="13.5" customHeight="1" x14ac:dyDescent="0.15">
      <c r="A11" s="23">
        <v>-93</v>
      </c>
      <c r="B11" s="13">
        <f t="shared" si="2"/>
        <v>-90</v>
      </c>
      <c r="C11" s="26">
        <v>2.2160000000000002</v>
      </c>
      <c r="D11" s="26">
        <v>11.273</v>
      </c>
      <c r="E11" s="16">
        <v>-21</v>
      </c>
      <c r="F11" s="10">
        <f t="shared" si="0"/>
        <v>2.6212</v>
      </c>
      <c r="G11" s="10">
        <f t="array" ref="G11">STDEVP(IF(($A:$A=E11),$C:$C,""))</f>
        <v>1.40994388540821</v>
      </c>
      <c r="H11" s="10">
        <f t="array" ref="H11">MEDIAN(IF($A:$A=E11,$C:$C,""))</f>
        <v>2.2789999999999999</v>
      </c>
      <c r="I11" s="2">
        <v>-80</v>
      </c>
      <c r="J11" s="29" t="s">
        <v>241</v>
      </c>
      <c r="K11" s="10">
        <f t="shared" si="3"/>
        <v>1.4673513513513516</v>
      </c>
      <c r="L11" s="10">
        <f t="array" ref="L11">STDEVP(IF(($B:$B=I11),$C:$C,""))</f>
        <v>0.78988388528182052</v>
      </c>
      <c r="M11" s="10">
        <f t="array" ref="M11">MEDIAN(IF($B:$B=I11,$C:$C,""))</f>
        <v>1.7035</v>
      </c>
      <c r="N11" s="16">
        <v>-21</v>
      </c>
      <c r="O11" s="10">
        <f t="shared" si="1"/>
        <v>9.7644000000000002</v>
      </c>
      <c r="P11" s="10">
        <f t="array" ref="P11">STDEVP(IF(($A:$A=N11),$D:$D,""))</f>
        <v>6.1156247301481788</v>
      </c>
      <c r="Q11" s="10">
        <f t="array" ref="Q11">MEDIAN(IF($A:$A=N11,$D:$D,""))</f>
        <v>8.9220000000000006</v>
      </c>
      <c r="R11" s="2">
        <v>-80</v>
      </c>
      <c r="S11" s="29" t="s">
        <v>241</v>
      </c>
      <c r="T11" s="10">
        <f t="shared" si="4"/>
        <v>10.185810810810809</v>
      </c>
      <c r="U11" s="10">
        <f t="array" ref="U11">STDEVP(IF(($B:$B=R11),$D:$D,""))</f>
        <v>12.046890456333957</v>
      </c>
      <c r="V11" s="10">
        <f t="array" ref="V11">MEDIAN(IF($B:$B=R11,$D:$D,""))</f>
        <v>4.7974999999999994</v>
      </c>
      <c r="W11" s="28">
        <v>-93</v>
      </c>
      <c r="X11" s="13">
        <f t="shared" si="5"/>
        <v>-90</v>
      </c>
      <c r="Y11" s="30">
        <v>0.3985450000015327</v>
      </c>
      <c r="Z11" s="18">
        <v>-21</v>
      </c>
      <c r="AA11" s="10">
        <f t="shared" si="6"/>
        <v>0.78912000000052274</v>
      </c>
      <c r="AB11" s="10">
        <f t="array" ref="AB11">STDEVP(IF(($W:$W=Z11),$Y:$Y,""))</f>
        <v>0</v>
      </c>
      <c r="AC11" s="10">
        <f t="array" ref="AC11">MEDIAN(IF($W:$W=Z11,$Y:$Y,""))</f>
        <v>0.78912000000052274</v>
      </c>
      <c r="AD11" s="2">
        <v>-80</v>
      </c>
      <c r="AE11" s="29" t="s">
        <v>241</v>
      </c>
      <c r="AF11" s="10">
        <f t="shared" si="7"/>
        <v>0.358939058823803</v>
      </c>
      <c r="AG11" s="10">
        <f t="array" ref="AG11">STDEVP(IF(($X:$X=AD11),$Y:$Y,""))</f>
        <v>0.26839791444847017</v>
      </c>
      <c r="AH11" s="10">
        <f t="array" ref="AH11">MEDIAN(IF($X:$X=AD11,$Y:$Y,""))</f>
        <v>0.31776000000007976</v>
      </c>
      <c r="AJ11" s="39">
        <v>-76</v>
      </c>
      <c r="AK11" s="34">
        <v>-74</v>
      </c>
      <c r="AL11" s="34">
        <v>-73</v>
      </c>
      <c r="AM11" s="34">
        <v>-69</v>
      </c>
      <c r="AN11" s="34">
        <v>-67</v>
      </c>
      <c r="AO11" s="34">
        <v>-66</v>
      </c>
      <c r="AP11" s="34">
        <v>-61</v>
      </c>
      <c r="AQ11" s="34">
        <v>-64</v>
      </c>
      <c r="AR11" s="34">
        <v>-68</v>
      </c>
      <c r="AS11" s="34">
        <v>-70</v>
      </c>
      <c r="AT11" s="34">
        <v>-71</v>
      </c>
      <c r="AU11" s="46">
        <v>-72</v>
      </c>
      <c r="AV11" s="40">
        <v>-74</v>
      </c>
      <c r="AY11" s="39">
        <v>-76</v>
      </c>
      <c r="AZ11" s="34">
        <v>-74</v>
      </c>
      <c r="BA11" s="34">
        <v>-73</v>
      </c>
      <c r="BB11" s="34">
        <v>-69</v>
      </c>
      <c r="BC11" s="34">
        <v>-67</v>
      </c>
      <c r="BD11" s="34">
        <v>-66</v>
      </c>
      <c r="BE11" s="34">
        <v>-61</v>
      </c>
      <c r="BF11" s="34">
        <v>-64</v>
      </c>
      <c r="BG11" s="34">
        <v>-68</v>
      </c>
      <c r="BH11" s="34">
        <v>-70</v>
      </c>
      <c r="BI11" s="34">
        <v>-71</v>
      </c>
      <c r="BJ11" s="46">
        <v>-72</v>
      </c>
      <c r="BK11" s="40">
        <v>-74</v>
      </c>
      <c r="BN11" s="39">
        <v>-76</v>
      </c>
      <c r="BO11" s="34">
        <v>-74</v>
      </c>
      <c r="BP11" s="34">
        <v>-73</v>
      </c>
      <c r="BQ11" s="34">
        <v>-69</v>
      </c>
      <c r="BR11" s="34">
        <v>-67</v>
      </c>
      <c r="BS11" s="34">
        <v>-66</v>
      </c>
      <c r="BT11" s="34">
        <v>-61</v>
      </c>
      <c r="BU11" s="34">
        <v>-64</v>
      </c>
      <c r="BV11" s="34">
        <v>-68</v>
      </c>
      <c r="BW11" s="34">
        <v>-70</v>
      </c>
      <c r="BX11" s="34">
        <v>-71</v>
      </c>
      <c r="BY11" s="46">
        <v>-72</v>
      </c>
      <c r="BZ11" s="40">
        <v>-74</v>
      </c>
    </row>
    <row r="12" spans="1:78" ht="13.5" customHeight="1" x14ac:dyDescent="0.15">
      <c r="A12" s="23">
        <v>-93</v>
      </c>
      <c r="B12" s="13">
        <f t="shared" si="2"/>
        <v>-90</v>
      </c>
      <c r="C12" s="26">
        <v>0.189</v>
      </c>
      <c r="D12" s="26">
        <v>31.422999999999998</v>
      </c>
      <c r="E12" s="16">
        <v>-23</v>
      </c>
      <c r="F12" s="10">
        <f t="shared" si="0"/>
        <v>2.2275</v>
      </c>
      <c r="G12" s="10">
        <f t="array" ref="G12">STDEVP(IF(($A:$A=E12),$C:$C,""))</f>
        <v>2.5500000000000078E-2</v>
      </c>
      <c r="H12" s="10">
        <f t="array" ref="H12">MEDIAN(IF($A:$A=E12,$C:$C,""))</f>
        <v>2.2275</v>
      </c>
      <c r="I12" s="2">
        <v>-90</v>
      </c>
      <c r="J12" s="29" t="s">
        <v>242</v>
      </c>
      <c r="K12" s="10">
        <f t="shared" si="3"/>
        <v>1.4199090909090908</v>
      </c>
      <c r="L12" s="10">
        <f t="array" ref="L12">STDEVP(IF(($B:$B=I12),$C:$C,""))</f>
        <v>1.0470306459477297</v>
      </c>
      <c r="M12" s="10">
        <f t="array" ref="M12">MEDIAN(IF($B:$B=I12,$C:$C,""))</f>
        <v>1.071</v>
      </c>
      <c r="N12" s="16">
        <v>-23</v>
      </c>
      <c r="O12" s="10">
        <f t="shared" si="1"/>
        <v>3.6505000000000001</v>
      </c>
      <c r="P12" s="10">
        <f t="array" ref="P12">STDEVP(IF(($A:$A=N12),$D:$D,""))</f>
        <v>7.1499999999999897E-2</v>
      </c>
      <c r="Q12" s="10">
        <f t="array" ref="Q12">MEDIAN(IF($A:$A=N12,$D:$D,""))</f>
        <v>3.6505000000000001</v>
      </c>
      <c r="R12" s="2">
        <v>-90</v>
      </c>
      <c r="S12" s="29" t="s">
        <v>242</v>
      </c>
      <c r="T12" s="10">
        <f t="shared" si="4"/>
        <v>9.0547272727272734</v>
      </c>
      <c r="U12" s="10">
        <f t="array" ref="U12">STDEVP(IF(($B:$B=R12),$D:$D,""))</f>
        <v>8.3031936034593894</v>
      </c>
      <c r="V12" s="10">
        <f t="array" ref="V12">MEDIAN(IF($B:$B=R12,$D:$D,""))</f>
        <v>5.3319999999999999</v>
      </c>
      <c r="W12" s="28">
        <v>-93</v>
      </c>
      <c r="X12" s="13">
        <f t="shared" si="5"/>
        <v>-90</v>
      </c>
      <c r="Y12" s="30">
        <v>0.46800500000246381</v>
      </c>
      <c r="Z12" s="18">
        <v>-22</v>
      </c>
      <c r="AA12" s="10">
        <f t="shared" si="6"/>
        <v>0.82235464285713511</v>
      </c>
      <c r="AB12" s="10">
        <f t="array" ref="AB12">STDEVP(IF(($W:$W=Z12),$Y:$Y,""))</f>
        <v>5.0462588243719041E-2</v>
      </c>
      <c r="AC12" s="10">
        <f t="array" ref="AC12">MEDIAN(IF($W:$W=Z12,$Y:$Y,""))</f>
        <v>0.83408000000178717</v>
      </c>
      <c r="AD12" s="2">
        <v>-90</v>
      </c>
      <c r="AE12" s="29" t="s">
        <v>242</v>
      </c>
      <c r="AF12" s="10">
        <f t="shared" si="7"/>
        <v>0.43323705882348795</v>
      </c>
      <c r="AG12" s="10">
        <f t="array" ref="AG12">STDEVP(IF(($X:$X=AD12),$Y:$Y,""))</f>
        <v>0.27215364011832976</v>
      </c>
      <c r="AH12" s="10">
        <f t="array" ref="AH12">MEDIAN(IF($X:$X=AD12,$Y:$Y,""))</f>
        <v>0.3985450000015327</v>
      </c>
      <c r="AJ12" s="39">
        <v>-80</v>
      </c>
      <c r="AK12" s="34">
        <v>-79</v>
      </c>
      <c r="AL12" s="34">
        <v>-77</v>
      </c>
      <c r="AM12" s="34">
        <v>-74</v>
      </c>
      <c r="AN12" s="34">
        <v>-69</v>
      </c>
      <c r="AO12" s="34">
        <v>-68</v>
      </c>
      <c r="AP12" s="34">
        <v>-66</v>
      </c>
      <c r="AQ12" s="34">
        <v>-63</v>
      </c>
      <c r="AR12" s="34">
        <v>-69</v>
      </c>
      <c r="AS12" s="34">
        <v>-71</v>
      </c>
      <c r="AT12" s="34">
        <v>-73</v>
      </c>
      <c r="AU12" s="34">
        <v>-73</v>
      </c>
      <c r="AV12" s="40">
        <v>-75</v>
      </c>
      <c r="AY12" s="39">
        <v>-80</v>
      </c>
      <c r="AZ12" s="34">
        <v>-79</v>
      </c>
      <c r="BA12" s="34">
        <v>-77</v>
      </c>
      <c r="BB12" s="34">
        <v>-74</v>
      </c>
      <c r="BC12" s="34">
        <v>-69</v>
      </c>
      <c r="BD12" s="34">
        <v>-68</v>
      </c>
      <c r="BE12" s="34">
        <v>-66</v>
      </c>
      <c r="BF12" s="34">
        <v>-63</v>
      </c>
      <c r="BG12" s="34">
        <v>-69</v>
      </c>
      <c r="BH12" s="34">
        <v>-71</v>
      </c>
      <c r="BI12" s="34">
        <v>-73</v>
      </c>
      <c r="BJ12" s="34">
        <v>-73</v>
      </c>
      <c r="BK12" s="40">
        <v>-75</v>
      </c>
      <c r="BN12" s="39">
        <v>-80</v>
      </c>
      <c r="BO12" s="34">
        <v>-79</v>
      </c>
      <c r="BP12" s="34">
        <v>-77</v>
      </c>
      <c r="BQ12" s="34">
        <v>-74</v>
      </c>
      <c r="BR12" s="34">
        <v>-69</v>
      </c>
      <c r="BS12" s="34">
        <v>-68</v>
      </c>
      <c r="BT12" s="34">
        <v>-66</v>
      </c>
      <c r="BU12" s="34">
        <v>-63</v>
      </c>
      <c r="BV12" s="34">
        <v>-69</v>
      </c>
      <c r="BW12" s="34">
        <v>-71</v>
      </c>
      <c r="BX12" s="34">
        <v>-73</v>
      </c>
      <c r="BY12" s="34">
        <v>-73</v>
      </c>
      <c r="BZ12" s="40">
        <v>-75</v>
      </c>
    </row>
    <row r="13" spans="1:78" ht="13.5" customHeight="1" x14ac:dyDescent="0.15">
      <c r="A13" s="23">
        <v>-93</v>
      </c>
      <c r="B13" s="13">
        <f t="shared" si="2"/>
        <v>-90</v>
      </c>
      <c r="C13" s="26">
        <v>0.152</v>
      </c>
      <c r="D13" s="26">
        <v>15.509</v>
      </c>
      <c r="E13" s="16">
        <v>-24</v>
      </c>
      <c r="F13" s="10">
        <f t="shared" si="0"/>
        <v>0.85549999999999993</v>
      </c>
      <c r="G13" s="10">
        <f t="array" ref="G13">STDEVP(IF(($A:$A=E13),$C:$C,""))</f>
        <v>0.67149999999999999</v>
      </c>
      <c r="H13" s="10">
        <f t="array" ref="H13">MEDIAN(IF($A:$A=E13,$C:$C,""))</f>
        <v>0.85549999999999993</v>
      </c>
      <c r="I13" s="2"/>
      <c r="J13" s="23"/>
      <c r="K13" s="10"/>
      <c r="L13" s="10"/>
      <c r="M13" s="10"/>
      <c r="N13" s="16">
        <v>-24</v>
      </c>
      <c r="O13" s="10">
        <f t="shared" si="1"/>
        <v>3.0209999999999999</v>
      </c>
      <c r="P13" s="10">
        <f t="array" ref="P13">STDEVP(IF(($A:$A=N13),$D:$D,""))</f>
        <v>1.0709999999999991</v>
      </c>
      <c r="Q13" s="10">
        <f t="array" ref="Q13">MEDIAN(IF($A:$A=N13,$D:$D,""))</f>
        <v>3.0209999999999999</v>
      </c>
      <c r="R13" s="2"/>
      <c r="S13" s="23"/>
      <c r="T13" s="10"/>
      <c r="U13" s="10"/>
      <c r="V13" s="10"/>
      <c r="W13" s="28">
        <v>-93</v>
      </c>
      <c r="X13" s="13">
        <f t="shared" si="5"/>
        <v>-90</v>
      </c>
      <c r="Y13" s="30">
        <v>0.53288499999803762</v>
      </c>
      <c r="Z13" s="18">
        <v>-23</v>
      </c>
      <c r="AA13" s="10">
        <f t="shared" si="6"/>
        <v>0.7552550000022531</v>
      </c>
      <c r="AB13" s="10">
        <f t="array" ref="AB13">STDEVP(IF(($W:$W=Z13),$Y:$Y,""))</f>
        <v>0</v>
      </c>
      <c r="AC13" s="10">
        <f t="array" ref="AC13">MEDIAN(IF($W:$W=Z13,$Y:$Y,""))</f>
        <v>0.7552550000022531</v>
      </c>
      <c r="AD13" s="2"/>
      <c r="AE13" s="23"/>
      <c r="AF13" s="10"/>
      <c r="AG13" s="10"/>
      <c r="AH13" s="10"/>
      <c r="AJ13" s="39">
        <v>-82</v>
      </c>
      <c r="AK13" s="45">
        <v>-79</v>
      </c>
      <c r="AL13" s="34">
        <v>-77</v>
      </c>
      <c r="AM13" s="34">
        <v>-74</v>
      </c>
      <c r="AN13" s="34">
        <v>-73</v>
      </c>
      <c r="AO13" s="34">
        <v>-72</v>
      </c>
      <c r="AP13" s="34">
        <v>-68</v>
      </c>
      <c r="AQ13" s="34">
        <v>-67</v>
      </c>
      <c r="AR13" s="34">
        <v>-65</v>
      </c>
      <c r="AS13" s="34">
        <v>-71</v>
      </c>
      <c r="AT13" s="34">
        <v>-73</v>
      </c>
      <c r="AU13" s="34">
        <v>-75</v>
      </c>
      <c r="AV13" s="40">
        <v>-77</v>
      </c>
      <c r="AY13" s="39">
        <v>-82</v>
      </c>
      <c r="AZ13" s="45">
        <v>-79</v>
      </c>
      <c r="BA13" s="34">
        <v>-77</v>
      </c>
      <c r="BB13" s="34">
        <v>-74</v>
      </c>
      <c r="BC13" s="34">
        <v>-73</v>
      </c>
      <c r="BD13" s="34">
        <v>-72</v>
      </c>
      <c r="BE13" s="34">
        <v>-68</v>
      </c>
      <c r="BF13" s="34">
        <v>-67</v>
      </c>
      <c r="BG13" s="34">
        <v>-65</v>
      </c>
      <c r="BH13" s="34">
        <v>-71</v>
      </c>
      <c r="BI13" s="34">
        <v>-73</v>
      </c>
      <c r="BJ13" s="34">
        <v>-75</v>
      </c>
      <c r="BK13" s="40">
        <v>-77</v>
      </c>
      <c r="BN13" s="39">
        <v>-82</v>
      </c>
      <c r="BO13" s="45">
        <v>-79</v>
      </c>
      <c r="BP13" s="34">
        <v>-77</v>
      </c>
      <c r="BQ13" s="34">
        <v>-74</v>
      </c>
      <c r="BR13" s="34">
        <v>-73</v>
      </c>
      <c r="BS13" s="34">
        <v>-72</v>
      </c>
      <c r="BT13" s="34">
        <v>-68</v>
      </c>
      <c r="BU13" s="34">
        <v>-67</v>
      </c>
      <c r="BV13" s="34">
        <v>-65</v>
      </c>
      <c r="BW13" s="34">
        <v>-71</v>
      </c>
      <c r="BX13" s="34">
        <v>-73</v>
      </c>
      <c r="BY13" s="34">
        <v>-75</v>
      </c>
      <c r="BZ13" s="40">
        <v>-77</v>
      </c>
    </row>
    <row r="14" spans="1:78" ht="13.5" customHeight="1" x14ac:dyDescent="0.15">
      <c r="A14" s="23">
        <v>-93</v>
      </c>
      <c r="B14" s="13">
        <f t="shared" si="2"/>
        <v>-90</v>
      </c>
      <c r="C14" s="26">
        <v>2.41</v>
      </c>
      <c r="D14" s="26">
        <v>12.393000000000001</v>
      </c>
      <c r="E14" s="16">
        <v>-25</v>
      </c>
      <c r="F14" s="10">
        <f t="shared" si="0"/>
        <v>2.1680000000000001</v>
      </c>
      <c r="G14" s="10">
        <f t="array" ref="G14">STDEVP(IF(($A:$A=E14),$C:$C,""))</f>
        <v>0</v>
      </c>
      <c r="H14" s="10">
        <f t="array" ref="H14">MEDIAN(IF($A:$A=E14,$C:$C,""))</f>
        <v>2.1680000000000001</v>
      </c>
      <c r="I14" s="2"/>
      <c r="J14" s="23"/>
      <c r="K14" s="10"/>
      <c r="L14" s="10"/>
      <c r="M14" s="10"/>
      <c r="N14" s="16">
        <v>-25</v>
      </c>
      <c r="O14" s="10">
        <f t="shared" si="1"/>
        <v>3.47</v>
      </c>
      <c r="P14" s="10">
        <f t="array" ref="P14">STDEVP(IF(($A:$A=N14),$D:$D,""))</f>
        <v>0</v>
      </c>
      <c r="Q14" s="10">
        <f t="array" ref="Q14">MEDIAN(IF($A:$A=N14,$D:$D,""))</f>
        <v>3.47</v>
      </c>
      <c r="R14" s="2"/>
      <c r="S14" s="23"/>
      <c r="T14" s="10"/>
      <c r="U14" s="10"/>
      <c r="V14" s="10"/>
      <c r="W14" s="28">
        <v>-93</v>
      </c>
      <c r="X14" s="13">
        <f t="shared" si="5"/>
        <v>-90</v>
      </c>
      <c r="Y14" s="30">
        <v>2.9094999996872373E-2</v>
      </c>
      <c r="Z14" s="18">
        <v>-25</v>
      </c>
      <c r="AA14" s="10">
        <f t="shared" si="6"/>
        <v>0.7978949999972762</v>
      </c>
      <c r="AB14" s="10">
        <f t="array" ref="AB14">STDEVP(IF(($W:$W=Z14),$Y:$Y,""))</f>
        <v>3.7000000000261934E-2</v>
      </c>
      <c r="AC14" s="10">
        <f t="array" ref="AC14">MEDIAN(IF($W:$W=Z14,$Y:$Y,""))</f>
        <v>0.7978949999972762</v>
      </c>
      <c r="AD14" s="2"/>
      <c r="AE14" s="23"/>
      <c r="AF14" s="10"/>
      <c r="AG14" s="10"/>
      <c r="AH14" s="10"/>
      <c r="AJ14" s="39">
        <v>-84</v>
      </c>
      <c r="AK14" s="34">
        <v>-82</v>
      </c>
      <c r="AL14" s="34">
        <v>-80</v>
      </c>
      <c r="AM14" s="34">
        <v>-76</v>
      </c>
      <c r="AN14" s="34">
        <v>-78</v>
      </c>
      <c r="AO14" s="34">
        <v>-76</v>
      </c>
      <c r="AP14" s="34">
        <v>-69</v>
      </c>
      <c r="AQ14" s="34">
        <v>-71</v>
      </c>
      <c r="AR14" s="34">
        <v>-69</v>
      </c>
      <c r="AS14" s="34">
        <v>-74</v>
      </c>
      <c r="AT14" s="34">
        <v>-78</v>
      </c>
      <c r="AU14" s="34">
        <v>-76</v>
      </c>
      <c r="AV14" s="40">
        <v>-79</v>
      </c>
      <c r="AY14" s="39">
        <v>-84</v>
      </c>
      <c r="AZ14" s="34">
        <v>-82</v>
      </c>
      <c r="BA14" s="34">
        <v>-80</v>
      </c>
      <c r="BB14" s="34">
        <v>-76</v>
      </c>
      <c r="BC14" s="34">
        <v>-78</v>
      </c>
      <c r="BD14" s="34">
        <v>-76</v>
      </c>
      <c r="BE14" s="34">
        <v>-69</v>
      </c>
      <c r="BF14" s="34">
        <v>-71</v>
      </c>
      <c r="BG14" s="34">
        <v>-69</v>
      </c>
      <c r="BH14" s="34">
        <v>-74</v>
      </c>
      <c r="BI14" s="34">
        <v>-78</v>
      </c>
      <c r="BJ14" s="34">
        <v>-76</v>
      </c>
      <c r="BK14" s="40">
        <v>-79</v>
      </c>
      <c r="BN14" s="39">
        <v>-84</v>
      </c>
      <c r="BO14" s="34">
        <v>-82</v>
      </c>
      <c r="BP14" s="34">
        <v>-80</v>
      </c>
      <c r="BQ14" s="34">
        <v>-76</v>
      </c>
      <c r="BR14" s="34">
        <v>-78</v>
      </c>
      <c r="BS14" s="34">
        <v>-76</v>
      </c>
      <c r="BT14" s="34">
        <v>-69</v>
      </c>
      <c r="BU14" s="34">
        <v>-71</v>
      </c>
      <c r="BV14" s="34">
        <v>-69</v>
      </c>
      <c r="BW14" s="34">
        <v>-74</v>
      </c>
      <c r="BX14" s="34">
        <v>-78</v>
      </c>
      <c r="BY14" s="34">
        <v>-76</v>
      </c>
      <c r="BZ14" s="40">
        <v>-79</v>
      </c>
    </row>
    <row r="15" spans="1:78" ht="13.5" customHeight="1" x14ac:dyDescent="0.15">
      <c r="A15" s="23">
        <v>-87</v>
      </c>
      <c r="B15" s="13">
        <f>0-(MID(A15,LEN(A15)-1,1)*10)</f>
        <v>-80</v>
      </c>
      <c r="C15" s="26">
        <v>0.23200000000000001</v>
      </c>
      <c r="D15" s="26">
        <v>8.7149999999999999</v>
      </c>
      <c r="E15" s="16">
        <v>-26</v>
      </c>
      <c r="F15" s="10">
        <f t="shared" si="0"/>
        <v>1.2730000000000001</v>
      </c>
      <c r="G15" s="10">
        <f t="array" ref="G15">STDEVP(IF(($A:$A=E15),$C:$C,""))</f>
        <v>0.79899999999999971</v>
      </c>
      <c r="H15" s="10">
        <f t="array" ref="H15">MEDIAN(IF($A:$A=E15,$C:$C,""))</f>
        <v>1.2730000000000001</v>
      </c>
      <c r="I15" s="2"/>
      <c r="J15" s="23"/>
      <c r="K15" s="10"/>
      <c r="L15" s="10"/>
      <c r="M15" s="10"/>
      <c r="N15" s="16">
        <v>-26</v>
      </c>
      <c r="O15" s="10">
        <f t="shared" si="1"/>
        <v>13.324</v>
      </c>
      <c r="P15" s="10">
        <f t="array" ref="P15">STDEVP(IF(($A:$A=N15),$D:$D,""))</f>
        <v>0</v>
      </c>
      <c r="Q15" s="10">
        <f t="array" ref="Q15">MEDIAN(IF($A:$A=N15,$D:$D,""))</f>
        <v>13.324</v>
      </c>
      <c r="R15" s="2"/>
      <c r="S15" s="23"/>
      <c r="T15" s="10"/>
      <c r="U15" s="10"/>
      <c r="V15" s="10"/>
      <c r="W15" s="28">
        <v>-93</v>
      </c>
      <c r="X15" s="13">
        <f>0-(MID(W15,LEN(W15)-1,1)*10)</f>
        <v>-90</v>
      </c>
      <c r="Y15" s="30">
        <v>0.38019999999983334</v>
      </c>
      <c r="Z15" s="18">
        <v>-26</v>
      </c>
      <c r="AA15" s="10">
        <f t="shared" si="6"/>
        <v>0.54890166666632001</v>
      </c>
      <c r="AB15" s="10">
        <f t="array" ref="AB15">STDEVP(IF(($W:$W=Z15),$Y:$Y,""))</f>
        <v>0.16446066522495459</v>
      </c>
      <c r="AC15" s="10">
        <f t="array" ref="AC15">MEDIAN(IF($W:$W=Z15,$Y:$Y,""))</f>
        <v>0.50696999999960513</v>
      </c>
      <c r="AD15" s="2"/>
      <c r="AE15" s="23"/>
      <c r="AF15" s="10"/>
      <c r="AG15" s="10"/>
      <c r="AH15" s="10"/>
      <c r="AJ15" s="39">
        <v>-83</v>
      </c>
      <c r="AK15" s="34">
        <v>-81</v>
      </c>
      <c r="AL15" s="34">
        <v>-79</v>
      </c>
      <c r="AM15" s="34">
        <v>-78</v>
      </c>
      <c r="AN15" s="34">
        <v>-77</v>
      </c>
      <c r="AO15" s="34">
        <v>-75</v>
      </c>
      <c r="AP15" s="34">
        <v>-73</v>
      </c>
      <c r="AQ15" s="34">
        <v>-67</v>
      </c>
      <c r="AR15" s="34">
        <v>-76</v>
      </c>
      <c r="AS15" s="34">
        <v>-74</v>
      </c>
      <c r="AT15" s="34">
        <v>-75</v>
      </c>
      <c r="AU15" s="34">
        <v>-79</v>
      </c>
      <c r="AV15" s="40">
        <v>-83</v>
      </c>
      <c r="AY15" s="39">
        <v>-83</v>
      </c>
      <c r="AZ15" s="34">
        <v>-81</v>
      </c>
      <c r="BA15" s="34">
        <v>-79</v>
      </c>
      <c r="BB15" s="34">
        <v>-78</v>
      </c>
      <c r="BC15" s="34">
        <v>-77</v>
      </c>
      <c r="BD15" s="34">
        <v>-75</v>
      </c>
      <c r="BE15" s="34">
        <v>-73</v>
      </c>
      <c r="BF15" s="34">
        <v>-67</v>
      </c>
      <c r="BG15" s="34">
        <v>-76</v>
      </c>
      <c r="BH15" s="34">
        <v>-74</v>
      </c>
      <c r="BI15" s="34">
        <v>-75</v>
      </c>
      <c r="BJ15" s="34">
        <v>-79</v>
      </c>
      <c r="BK15" s="40">
        <v>-83</v>
      </c>
      <c r="BN15" s="39">
        <v>-83</v>
      </c>
      <c r="BO15" s="34">
        <v>-81</v>
      </c>
      <c r="BP15" s="34">
        <v>-79</v>
      </c>
      <c r="BQ15" s="34">
        <v>-78</v>
      </c>
      <c r="BR15" s="34">
        <v>-77</v>
      </c>
      <c r="BS15" s="34">
        <v>-75</v>
      </c>
      <c r="BT15" s="34">
        <v>-73</v>
      </c>
      <c r="BU15" s="34">
        <v>-67</v>
      </c>
      <c r="BV15" s="34">
        <v>-76</v>
      </c>
      <c r="BW15" s="34">
        <v>-74</v>
      </c>
      <c r="BX15" s="34">
        <v>-75</v>
      </c>
      <c r="BY15" s="34">
        <v>-79</v>
      </c>
      <c r="BZ15" s="40">
        <v>-83</v>
      </c>
    </row>
    <row r="16" spans="1:78" ht="13.5" customHeight="1" x14ac:dyDescent="0.15">
      <c r="A16" s="23">
        <v>-85</v>
      </c>
      <c r="B16" s="13">
        <f t="shared" ref="B16:B79" si="8">0-(MID(A16,LEN(A16)-1,1)*10)</f>
        <v>-80</v>
      </c>
      <c r="C16" s="26">
        <v>1.8129999999999999</v>
      </c>
      <c r="D16" s="26">
        <v>10.586</v>
      </c>
      <c r="E16" s="16">
        <v>-31</v>
      </c>
      <c r="F16" s="10">
        <f t="shared" si="0"/>
        <v>1.1993333333333334</v>
      </c>
      <c r="G16" s="10">
        <f t="array" ref="G16">STDEVP(IF(($A:$A=E16),$C:$C,""))</f>
        <v>0.8595511748710617</v>
      </c>
      <c r="H16" s="10">
        <f t="array" ref="H16">MEDIAN(IF($A:$A=E16,$C:$C,""))</f>
        <v>0.63300000000000001</v>
      </c>
      <c r="I16" s="2"/>
      <c r="J16" s="23"/>
      <c r="K16" s="10"/>
      <c r="L16" s="10"/>
      <c r="M16" s="10"/>
      <c r="N16" s="16">
        <v>-31</v>
      </c>
      <c r="O16" s="10">
        <f t="shared" si="1"/>
        <v>6.4323333333333332</v>
      </c>
      <c r="P16" s="10">
        <f t="array" ref="P16">STDEVP(IF(($A:$A=N16),$D:$D,""))</f>
        <v>1.6925779811347612</v>
      </c>
      <c r="Q16" s="10">
        <f t="array" ref="Q16">MEDIAN(IF($A:$A=N16,$D:$D,""))</f>
        <v>5.931</v>
      </c>
      <c r="R16" s="2"/>
      <c r="S16" s="23"/>
      <c r="T16" s="10"/>
      <c r="U16" s="10"/>
      <c r="V16" s="10"/>
      <c r="W16" s="28">
        <v>-93</v>
      </c>
      <c r="X16" s="13">
        <f t="shared" ref="X16:X79" si="9">0-(MID(W16,LEN(W16)-1,1)*10)</f>
        <v>-90</v>
      </c>
      <c r="Y16" s="30">
        <v>0.22421499999755912</v>
      </c>
      <c r="Z16" s="18">
        <v>-27</v>
      </c>
      <c r="AA16" s="10">
        <f t="shared" si="6"/>
        <v>0.42592249999896492</v>
      </c>
      <c r="AB16" s="10">
        <f t="array" ref="AB16">STDEVP(IF(($W:$W=Z16),$Y:$Y,""))</f>
        <v>3.5137499998341037E-2</v>
      </c>
      <c r="AC16" s="10">
        <f t="array" ref="AC16">MEDIAN(IF($W:$W=Z16,$Y:$Y,""))</f>
        <v>0.42592249999896492</v>
      </c>
      <c r="AD16" s="2"/>
      <c r="AE16" s="23"/>
      <c r="AF16" s="10"/>
      <c r="AG16" s="10"/>
      <c r="AH16" s="10"/>
      <c r="AJ16" s="42">
        <v>-86</v>
      </c>
      <c r="AK16" s="42">
        <v>-82</v>
      </c>
      <c r="AL16" s="41">
        <v>-79</v>
      </c>
      <c r="AM16" s="42">
        <v>-79</v>
      </c>
      <c r="AN16" s="42">
        <v>-81</v>
      </c>
      <c r="AO16" s="42">
        <v>-76</v>
      </c>
      <c r="AP16" s="42">
        <v>-76</v>
      </c>
      <c r="AQ16" s="42">
        <v>-77</v>
      </c>
      <c r="AR16" s="42">
        <v>-78</v>
      </c>
      <c r="AS16" s="42">
        <v>-79</v>
      </c>
      <c r="AT16" s="42">
        <v>-77</v>
      </c>
      <c r="AU16" s="42">
        <v>-76</v>
      </c>
      <c r="AV16" s="43">
        <v>-84</v>
      </c>
      <c r="AY16" s="42">
        <v>-86</v>
      </c>
      <c r="AZ16" s="42">
        <v>-82</v>
      </c>
      <c r="BA16" s="41">
        <v>-79</v>
      </c>
      <c r="BB16" s="42">
        <v>-79</v>
      </c>
      <c r="BC16" s="42">
        <v>-81</v>
      </c>
      <c r="BD16" s="42">
        <v>-76</v>
      </c>
      <c r="BE16" s="42">
        <v>-76</v>
      </c>
      <c r="BF16" s="42">
        <v>-77</v>
      </c>
      <c r="BG16" s="42">
        <v>-78</v>
      </c>
      <c r="BH16" s="42">
        <v>-79</v>
      </c>
      <c r="BI16" s="42">
        <v>-77</v>
      </c>
      <c r="BJ16" s="42">
        <v>-76</v>
      </c>
      <c r="BK16" s="43">
        <v>-84</v>
      </c>
      <c r="BN16" s="42">
        <v>-86</v>
      </c>
      <c r="BO16" s="42">
        <v>-82</v>
      </c>
      <c r="BP16" s="41">
        <v>-79</v>
      </c>
      <c r="BQ16" s="42">
        <v>-79</v>
      </c>
      <c r="BR16" s="42">
        <v>-81</v>
      </c>
      <c r="BS16" s="42">
        <v>-76</v>
      </c>
      <c r="BT16" s="42">
        <v>-76</v>
      </c>
      <c r="BU16" s="42">
        <v>-77</v>
      </c>
      <c r="BV16" s="42">
        <v>-78</v>
      </c>
      <c r="BW16" s="42">
        <v>-79</v>
      </c>
      <c r="BX16" s="42">
        <v>-77</v>
      </c>
      <c r="BY16" s="42">
        <v>-76</v>
      </c>
      <c r="BZ16" s="43">
        <v>-84</v>
      </c>
    </row>
    <row r="17" spans="1:78" ht="13.5" customHeight="1" x14ac:dyDescent="0.15">
      <c r="A17" s="23">
        <v>-85</v>
      </c>
      <c r="B17" s="13">
        <f t="shared" si="8"/>
        <v>-80</v>
      </c>
      <c r="C17" s="26">
        <v>1.917</v>
      </c>
      <c r="D17" s="26">
        <v>4.3869999999999996</v>
      </c>
      <c r="E17" s="16">
        <v>-32</v>
      </c>
      <c r="F17" s="10">
        <f t="shared" si="0"/>
        <v>2.0249999999999999</v>
      </c>
      <c r="G17" s="10">
        <f t="array" ref="G17">STDEVP(IF(($A:$A=E17),$C:$C,""))</f>
        <v>0.62019291353578054</v>
      </c>
      <c r="H17" s="10">
        <f t="array" ref="H17">MEDIAN(IF($A:$A=E17,$C:$C,""))</f>
        <v>2.2934999999999999</v>
      </c>
      <c r="I17" s="2"/>
      <c r="J17" s="23"/>
      <c r="K17" s="10"/>
      <c r="L17" s="10"/>
      <c r="M17" s="10"/>
      <c r="N17" s="16">
        <v>-32</v>
      </c>
      <c r="O17" s="10">
        <f t="shared" si="1"/>
        <v>8.8955000000000002</v>
      </c>
      <c r="P17" s="10">
        <f t="array" ref="P17">STDEVP(IF(($A:$A=N17),$D:$D,""))</f>
        <v>5.154771818422228</v>
      </c>
      <c r="Q17" s="10">
        <f t="array" ref="Q17">MEDIAN(IF($A:$A=N17,$D:$D,""))</f>
        <v>8.2995000000000001</v>
      </c>
      <c r="R17" s="2"/>
      <c r="S17" s="23"/>
      <c r="T17" s="10"/>
      <c r="U17" s="10"/>
      <c r="V17" s="10"/>
      <c r="W17" s="28">
        <v>-92</v>
      </c>
      <c r="X17" s="13">
        <f t="shared" si="9"/>
        <v>-90</v>
      </c>
      <c r="Y17" s="30">
        <v>0.10265000000327484</v>
      </c>
      <c r="Z17" s="18">
        <v>-28</v>
      </c>
      <c r="AA17" s="10">
        <f t="shared" si="6"/>
        <v>0.53942499999905213</v>
      </c>
      <c r="AB17" s="10">
        <f t="array" ref="AB17">STDEVP(IF(($W:$W=Z17),$Y:$Y,""))</f>
        <v>0</v>
      </c>
      <c r="AC17" s="10">
        <f t="array" ref="AC17">MEDIAN(IF($W:$W=Z17,$Y:$Y,""))</f>
        <v>0.53942499999905213</v>
      </c>
      <c r="AD17" s="2"/>
      <c r="AE17" s="23"/>
      <c r="AF17" s="10"/>
      <c r="AG17" s="10"/>
      <c r="AH17" s="10"/>
    </row>
    <row r="18" spans="1:78" ht="13.5" customHeight="1" x14ac:dyDescent="0.15">
      <c r="A18" s="23">
        <v>-85</v>
      </c>
      <c r="B18" s="13">
        <f t="shared" si="8"/>
        <v>-80</v>
      </c>
      <c r="C18" s="26">
        <v>0.36199999999999999</v>
      </c>
      <c r="D18" s="26">
        <v>36.404000000000003</v>
      </c>
      <c r="E18" s="16">
        <v>-33</v>
      </c>
      <c r="F18" s="10">
        <f t="shared" si="0"/>
        <v>1.7666666666666668</v>
      </c>
      <c r="G18" s="10">
        <f t="array" ref="G18">STDEVP(IF(($A:$A=E18),$C:$C,""))</f>
        <v>0.68881085131470465</v>
      </c>
      <c r="H18" s="10">
        <f t="array" ref="H18">MEDIAN(IF($A:$A=E18,$C:$C,""))</f>
        <v>2.0880000000000001</v>
      </c>
      <c r="I18" s="2"/>
      <c r="J18" s="23"/>
      <c r="K18" s="10"/>
      <c r="L18" s="10"/>
      <c r="M18" s="10"/>
      <c r="N18" s="16">
        <v>-33</v>
      </c>
      <c r="O18" s="10">
        <f t="shared" si="1"/>
        <v>5.0326666666666666</v>
      </c>
      <c r="P18" s="10">
        <f t="array" ref="P18">STDEVP(IF(($A:$A=N18),$D:$D,""))</f>
        <v>3.3578388966053092</v>
      </c>
      <c r="Q18" s="10">
        <f t="array" ref="Q18">MEDIAN(IF($A:$A=N18,$D:$D,""))</f>
        <v>3.6539999999999999</v>
      </c>
      <c r="R18" s="2"/>
      <c r="S18" s="23"/>
      <c r="T18" s="10"/>
      <c r="U18" s="10"/>
      <c r="V18" s="10"/>
      <c r="W18" s="28">
        <v>-91</v>
      </c>
      <c r="X18" s="13">
        <f t="shared" si="9"/>
        <v>-90</v>
      </c>
      <c r="Y18" s="30">
        <v>0.39780500000003749</v>
      </c>
      <c r="Z18" s="18">
        <v>-29</v>
      </c>
      <c r="AA18" s="10">
        <f t="shared" si="6"/>
        <v>0.49800178571371628</v>
      </c>
      <c r="AB18" s="10">
        <f t="array" ref="AB18">STDEVP(IF(($W:$W=Z18),$Y:$Y,""))</f>
        <v>0.10343577621957564</v>
      </c>
      <c r="AC18" s="10">
        <f t="array" ref="AC18">MEDIAN(IF($W:$W=Z18,$Y:$Y,""))</f>
        <v>0.50051500000181703</v>
      </c>
      <c r="AD18" s="2"/>
      <c r="AE18" s="23"/>
      <c r="AF18" s="10"/>
      <c r="AG18" s="10"/>
      <c r="AH18" s="10"/>
    </row>
    <row r="19" spans="1:78" ht="13.5" customHeight="1" x14ac:dyDescent="0.15">
      <c r="A19" s="23">
        <v>-85</v>
      </c>
      <c r="B19" s="13">
        <f t="shared" si="8"/>
        <v>-80</v>
      </c>
      <c r="C19" s="26">
        <v>2.5329999999999999</v>
      </c>
      <c r="D19" s="26">
        <v>12.516</v>
      </c>
      <c r="E19" s="16">
        <v>-34</v>
      </c>
      <c r="F19" s="10">
        <f t="shared" si="0"/>
        <v>1.5089999999999999</v>
      </c>
      <c r="G19" s="10">
        <f t="array" ref="G19">STDEVP(IF(($A:$A=E19),$C:$C,""))</f>
        <v>0.50600000000000034</v>
      </c>
      <c r="H19" s="10">
        <f t="array" ref="H19">MEDIAN(IF($A:$A=E19,$C:$C,""))</f>
        <v>1.5089999999999999</v>
      </c>
      <c r="I19" s="2"/>
      <c r="J19" s="23"/>
      <c r="K19" s="10"/>
      <c r="L19" s="10"/>
      <c r="M19" s="10"/>
      <c r="N19" s="16">
        <v>-34</v>
      </c>
      <c r="O19" s="10">
        <f t="shared" si="1"/>
        <v>15.830000000000002</v>
      </c>
      <c r="P19" s="10">
        <f t="array" ref="P19">STDEVP(IF(($A:$A=N19),$D:$D,""))</f>
        <v>7.1479999999999988</v>
      </c>
      <c r="Q19" s="10">
        <f t="array" ref="Q19">MEDIAN(IF($A:$A=N19,$D:$D,""))</f>
        <v>15.830000000000002</v>
      </c>
      <c r="R19" s="2"/>
      <c r="S19" s="23"/>
      <c r="T19" s="10"/>
      <c r="U19" s="10"/>
      <c r="V19" s="10"/>
      <c r="W19" s="28">
        <v>-91</v>
      </c>
      <c r="X19" s="13">
        <f t="shared" si="9"/>
        <v>-90</v>
      </c>
      <c r="Y19" s="30">
        <v>0.64360999999997626</v>
      </c>
      <c r="Z19" s="18">
        <v>-30</v>
      </c>
      <c r="AA19" s="10">
        <f t="shared" si="6"/>
        <v>0.39923999999881943</v>
      </c>
      <c r="AB19" s="10">
        <f t="array" ref="AB19">STDEVP(IF(($W:$W=Z19),$Y:$Y,""))</f>
        <v>0</v>
      </c>
      <c r="AC19" s="10">
        <f t="array" ref="AC19">MEDIAN(IF($W:$W=Z19,$Y:$Y,""))</f>
        <v>0.39923999999881943</v>
      </c>
      <c r="AD19" s="2"/>
      <c r="AE19" s="23"/>
      <c r="AF19" s="10"/>
      <c r="AG19" s="10"/>
      <c r="AH19" s="10"/>
    </row>
    <row r="20" spans="1:78" ht="13.5" customHeight="1" x14ac:dyDescent="0.15">
      <c r="A20" s="23">
        <v>-85</v>
      </c>
      <c r="B20" s="13">
        <f t="shared" si="8"/>
        <v>-80</v>
      </c>
      <c r="C20" s="26">
        <v>1.236</v>
      </c>
      <c r="D20" s="26">
        <v>2.7229999999999999</v>
      </c>
      <c r="E20" s="16">
        <v>-37</v>
      </c>
      <c r="F20" s="10">
        <f t="shared" si="0"/>
        <v>2.1652307692307695</v>
      </c>
      <c r="G20" s="10">
        <f t="array" ref="G20">STDEVP(IF(($A:$A=E20),$C:$C,""))</f>
        <v>0.34737901133314247</v>
      </c>
      <c r="H20" s="10">
        <f t="array" ref="H20">MEDIAN(IF($A:$A=E20,$C:$C,""))</f>
        <v>2.29</v>
      </c>
      <c r="I20" s="2"/>
      <c r="J20" s="23"/>
      <c r="K20" s="10"/>
      <c r="L20" s="10"/>
      <c r="M20" s="10"/>
      <c r="N20" s="16">
        <v>-37</v>
      </c>
      <c r="O20" s="10">
        <f t="shared" si="1"/>
        <v>8.7603846153846145</v>
      </c>
      <c r="P20" s="10">
        <f t="array" ref="P20">STDEVP(IF(($A:$A=N20),$D:$D,""))</f>
        <v>11.160663266328696</v>
      </c>
      <c r="Q20" s="10">
        <f t="array" ref="Q20">MEDIAN(IF($A:$A=N20,$D:$D,""))</f>
        <v>3.7639999999999998</v>
      </c>
      <c r="R20" s="2"/>
      <c r="S20" s="23"/>
      <c r="T20" s="10"/>
      <c r="U20" s="10"/>
      <c r="V20" s="10"/>
      <c r="W20" s="28">
        <v>-91</v>
      </c>
      <c r="X20" s="13">
        <f t="shared" si="9"/>
        <v>-90</v>
      </c>
      <c r="Y20" s="30">
        <v>5.1685000000315506E-2</v>
      </c>
      <c r="Z20" s="18">
        <v>-33</v>
      </c>
      <c r="AA20" s="10">
        <f t="shared" si="6"/>
        <v>0.93585000000246277</v>
      </c>
      <c r="AB20" s="10">
        <f t="array" ref="AB20">STDEVP(IF(($W:$W=Z20),$Y:$Y,""))</f>
        <v>0</v>
      </c>
      <c r="AC20" s="10">
        <f t="array" ref="AC20">MEDIAN(IF($W:$W=Z20,$Y:$Y,""))</f>
        <v>0.93585000000246277</v>
      </c>
      <c r="AD20" s="2"/>
      <c r="AE20" s="23"/>
      <c r="AF20" s="10"/>
      <c r="AG20" s="10"/>
      <c r="AH20" s="10"/>
      <c r="AJ20" s="115" t="s">
        <v>199</v>
      </c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Y20" s="115" t="s">
        <v>200</v>
      </c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N20" s="115" t="s">
        <v>200</v>
      </c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</row>
    <row r="21" spans="1:78" ht="13.5" customHeight="1" x14ac:dyDescent="0.15">
      <c r="A21" s="23">
        <v>-84</v>
      </c>
      <c r="B21" s="13">
        <f t="shared" si="8"/>
        <v>-80</v>
      </c>
      <c r="C21" s="26">
        <v>2.544</v>
      </c>
      <c r="D21" s="26">
        <v>70.054000000000002</v>
      </c>
      <c r="E21" s="16">
        <v>-38</v>
      </c>
      <c r="F21" s="10">
        <f t="shared" si="0"/>
        <v>1.1397142857142857</v>
      </c>
      <c r="G21" s="10">
        <f t="array" ref="G21">STDEVP(IF(($A:$A=E21),$C:$C,""))</f>
        <v>0.86083858023702098</v>
      </c>
      <c r="H21" s="10">
        <f t="array" ref="H21">MEDIAN(IF($A:$A=E21,$C:$C,""))</f>
        <v>1.004</v>
      </c>
      <c r="I21" s="2"/>
      <c r="J21" s="23"/>
      <c r="K21" s="10"/>
      <c r="L21" s="10"/>
      <c r="M21" s="10"/>
      <c r="N21" s="16">
        <v>-38</v>
      </c>
      <c r="O21" s="10">
        <f t="shared" si="1"/>
        <v>3.9388571428571426</v>
      </c>
      <c r="P21" s="10">
        <f t="array" ref="P21">STDEVP(IF(($A:$A=N21),$D:$D,""))</f>
        <v>2.7329232610924894</v>
      </c>
      <c r="Q21" s="10">
        <f t="array" ref="Q21">MEDIAN(IF($A:$A=N21,$D:$D,""))</f>
        <v>2.8969999999999998</v>
      </c>
      <c r="R21" s="2"/>
      <c r="S21" s="23"/>
      <c r="T21" s="10"/>
      <c r="U21" s="10"/>
      <c r="V21" s="10"/>
      <c r="W21" s="28">
        <v>-87</v>
      </c>
      <c r="X21" s="13">
        <f t="shared" si="9"/>
        <v>-80</v>
      </c>
      <c r="Y21" s="30">
        <v>0.51842999999861972</v>
      </c>
      <c r="Z21" s="18">
        <v>-34</v>
      </c>
      <c r="AA21" s="10">
        <f t="shared" si="6"/>
        <v>0.31754955882364277</v>
      </c>
      <c r="AB21" s="10">
        <f t="array" ref="AB21">STDEVP(IF(($W:$W=Z21),$Y:$Y,""))</f>
        <v>0.3270624813130506</v>
      </c>
      <c r="AC21" s="10">
        <f t="array" ref="AC21">MEDIAN(IF($W:$W=Z21,$Y:$Y,""))</f>
        <v>0.16549750000103625</v>
      </c>
      <c r="AD21" s="2"/>
      <c r="AE21" s="23"/>
      <c r="AF21" s="10"/>
      <c r="AG21" s="10"/>
      <c r="AH21" s="10"/>
      <c r="AJ21" s="57"/>
      <c r="AK21" s="57"/>
      <c r="AL21" s="57"/>
      <c r="AM21" s="58"/>
      <c r="AN21" s="55">
        <f>AVERAGEIF($A:$A,AN4,$C:$C)</f>
        <v>1.4993571428571431</v>
      </c>
      <c r="AO21" s="55">
        <f t="shared" ref="AO21:AR33" si="10">AVERAGEIF($A:$A,AO4,$C:$C)</f>
        <v>1.373277777777778</v>
      </c>
      <c r="AP21" s="57"/>
      <c r="AQ21" s="57"/>
      <c r="AR21" s="57"/>
      <c r="AS21" s="55">
        <f t="shared" ref="AS21:AV33" si="11">AVERAGEIF($A:$A,AS4,$C:$C)</f>
        <v>1.8576428571428569</v>
      </c>
      <c r="AT21" s="57"/>
      <c r="AU21" s="57"/>
      <c r="AV21" s="57"/>
      <c r="AY21" s="57"/>
      <c r="AZ21" s="57"/>
      <c r="BA21" s="57"/>
      <c r="BB21" s="58"/>
      <c r="BC21" s="55">
        <f>AVERAGEIF($A:$A,BC4,$D:$D)</f>
        <v>7.6</v>
      </c>
      <c r="BD21" s="55">
        <f t="shared" ref="BD21:BE33" si="12">AVERAGEIF($A:$A,BD4,$D:$D)</f>
        <v>10.329194444444443</v>
      </c>
      <c r="BE21" s="57"/>
      <c r="BF21" s="57"/>
      <c r="BG21" s="57"/>
      <c r="BH21" s="55">
        <f>AVERAGEIF($A:$A,BH4,$D:$D)</f>
        <v>9.0152857142857137</v>
      </c>
      <c r="BI21" s="57"/>
      <c r="BJ21" s="57"/>
      <c r="BK21" s="57"/>
      <c r="BN21" s="57"/>
      <c r="BO21" s="57"/>
      <c r="BP21" s="57"/>
      <c r="BQ21" s="58"/>
      <c r="BR21" s="55">
        <f>AVERAGEIF($W:$W,BR4,$Y:$Y)</f>
        <v>0.46220364864802244</v>
      </c>
      <c r="BS21" s="55">
        <f t="shared" ref="BS21:BV33" si="13">AVERAGEIF($W:$W,BS4,$Y:$Y)</f>
        <v>0.49858116666659907</v>
      </c>
      <c r="BT21" s="57"/>
      <c r="BU21" s="57"/>
      <c r="BV21" s="57"/>
      <c r="BW21" s="55">
        <f t="shared" ref="BW21:BZ33" si="14">AVERAGEIF($W:$W,BW4,$Y:$Y)</f>
        <v>0.43199391304328588</v>
      </c>
      <c r="BX21" s="57"/>
      <c r="BY21" s="57"/>
      <c r="BZ21" s="57"/>
    </row>
    <row r="22" spans="1:78" ht="13.5" customHeight="1" x14ac:dyDescent="0.15">
      <c r="A22" s="23">
        <v>-84</v>
      </c>
      <c r="B22" s="13">
        <f t="shared" si="8"/>
        <v>-80</v>
      </c>
      <c r="C22" s="26">
        <v>2.3050000000000002</v>
      </c>
      <c r="D22" s="26">
        <v>3.4670000000000001</v>
      </c>
      <c r="E22" s="16">
        <v>-39</v>
      </c>
      <c r="F22" s="10">
        <f t="shared" si="0"/>
        <v>1.1935</v>
      </c>
      <c r="G22" s="10">
        <f t="array" ref="G22">STDEVP(IF(($A:$A=E22),$C:$C,""))</f>
        <v>1.0675000000000001</v>
      </c>
      <c r="H22" s="10">
        <f t="array" ref="H22">MEDIAN(IF($A:$A=E22,$C:$C,""))</f>
        <v>1.1935000000000002</v>
      </c>
      <c r="I22" s="2"/>
      <c r="J22" s="23"/>
      <c r="K22" s="10"/>
      <c r="L22" s="10"/>
      <c r="M22" s="10"/>
      <c r="N22" s="16">
        <v>-39</v>
      </c>
      <c r="O22" s="10">
        <f t="shared" si="1"/>
        <v>10.4755</v>
      </c>
      <c r="P22" s="10">
        <f t="array" ref="P22">STDEVP(IF(($A:$A=N22),$D:$D,""))</f>
        <v>3.1444999999999967</v>
      </c>
      <c r="Q22" s="10">
        <f t="array" ref="Q22">MEDIAN(IF($A:$A=N22,$D:$D,""))</f>
        <v>10.4755</v>
      </c>
      <c r="R22" s="2"/>
      <c r="S22" s="23"/>
      <c r="T22" s="10"/>
      <c r="U22" s="10"/>
      <c r="V22" s="10"/>
      <c r="W22" s="28">
        <v>-87</v>
      </c>
      <c r="X22" s="13">
        <f t="shared" si="9"/>
        <v>-80</v>
      </c>
      <c r="Y22" s="30">
        <v>0.20230500000378737</v>
      </c>
      <c r="Z22" s="18">
        <v>-35</v>
      </c>
      <c r="AA22" s="10">
        <f t="shared" si="6"/>
        <v>0.70845500000192163</v>
      </c>
      <c r="AB22" s="10">
        <f t="array" ref="AB22">STDEVP(IF(($W:$W=Z22),$Y:$Y,""))</f>
        <v>0.24385000000036652</v>
      </c>
      <c r="AC22" s="10">
        <f t="array" ref="AC22">MEDIAN(IF($W:$W=Z22,$Y:$Y,""))</f>
        <v>0.70845500000192163</v>
      </c>
      <c r="AD22" s="2"/>
      <c r="AE22" s="23"/>
      <c r="AF22" s="10"/>
      <c r="AG22" s="10"/>
      <c r="AH22" s="10"/>
      <c r="AJ22" s="57"/>
      <c r="AK22" s="58"/>
      <c r="AL22" s="58"/>
      <c r="AM22" s="57"/>
      <c r="AN22" s="55">
        <f t="shared" ref="AN22:AN32" si="15">AVERAGEIF($A:$A,AN5,$C:$C)</f>
        <v>1.373277777777778</v>
      </c>
      <c r="AO22" s="55">
        <f t="shared" si="10"/>
        <v>1.5711249999999999</v>
      </c>
      <c r="AP22" s="55">
        <f t="shared" si="10"/>
        <v>1.8391333333333328</v>
      </c>
      <c r="AQ22" s="55">
        <f t="shared" si="10"/>
        <v>1.5711249999999999</v>
      </c>
      <c r="AR22" s="55">
        <f t="shared" si="10"/>
        <v>1.373277777777778</v>
      </c>
      <c r="AS22" s="55">
        <f t="shared" si="11"/>
        <v>1.8576428571428569</v>
      </c>
      <c r="AT22" s="57"/>
      <c r="AU22" s="57"/>
      <c r="AV22" s="57"/>
      <c r="AY22" s="57"/>
      <c r="AZ22" s="58"/>
      <c r="BA22" s="58"/>
      <c r="BB22" s="57"/>
      <c r="BC22" s="55">
        <f t="shared" ref="BC22:BC32" si="16">AVERAGEIF($A:$A,BC5,$D:$D)</f>
        <v>10.329194444444443</v>
      </c>
      <c r="BD22" s="55">
        <f t="shared" si="12"/>
        <v>4.9127499999999991</v>
      </c>
      <c r="BE22" s="55">
        <f t="shared" si="12"/>
        <v>8.3410666666666646</v>
      </c>
      <c r="BF22" s="55">
        <f t="shared" ref="BF22:BG25" si="17">AVERAGEIF($A:$A,BF5,$D:$D)</f>
        <v>4.9127499999999991</v>
      </c>
      <c r="BG22" s="55">
        <f t="shared" si="17"/>
        <v>10.329194444444443</v>
      </c>
      <c r="BH22" s="55">
        <f>AVERAGEIF($A:$A,BH5,$D:$D)</f>
        <v>9.0152857142857137</v>
      </c>
      <c r="BI22" s="57"/>
      <c r="BJ22" s="57"/>
      <c r="BK22" s="57"/>
      <c r="BN22" s="57"/>
      <c r="BO22" s="58"/>
      <c r="BP22" s="58"/>
      <c r="BQ22" s="57"/>
      <c r="BR22" s="55">
        <f t="shared" ref="BR22:BR32" si="18">AVERAGEIF($W:$W,BR5,$Y:$Y)</f>
        <v>0.49858116666659907</v>
      </c>
      <c r="BS22" s="55">
        <f t="shared" si="13"/>
        <v>0.51885750000007624</v>
      </c>
      <c r="BT22" s="55">
        <f t="shared" si="13"/>
        <v>0.4615885897432615</v>
      </c>
      <c r="BU22" s="55">
        <f t="shared" si="13"/>
        <v>0.51885750000007624</v>
      </c>
      <c r="BV22" s="55">
        <f t="shared" si="13"/>
        <v>0.49858116666659907</v>
      </c>
      <c r="BW22" s="55">
        <f t="shared" si="14"/>
        <v>0.43199391304328588</v>
      </c>
      <c r="BX22" s="57"/>
      <c r="BY22" s="57"/>
      <c r="BZ22" s="57"/>
    </row>
    <row r="23" spans="1:78" ht="13.5" customHeight="1" x14ac:dyDescent="0.15">
      <c r="A23" s="23">
        <v>-84</v>
      </c>
      <c r="B23" s="13">
        <f t="shared" si="8"/>
        <v>-80</v>
      </c>
      <c r="C23" s="26">
        <v>0.92</v>
      </c>
      <c r="D23" s="26">
        <v>2.444</v>
      </c>
      <c r="E23" s="16">
        <v>-40</v>
      </c>
      <c r="F23" s="10">
        <f t="shared" si="0"/>
        <v>2.4755000000000003</v>
      </c>
      <c r="G23" s="10">
        <f t="array" ref="G23">STDEVP(IF(($A:$A=E23),$C:$C,""))</f>
        <v>3.3499999999999863E-2</v>
      </c>
      <c r="H23" s="10">
        <f t="array" ref="H23">MEDIAN(IF($A:$A=E23,$C:$C,""))</f>
        <v>2.4755000000000003</v>
      </c>
      <c r="I23" s="2"/>
      <c r="J23" s="23"/>
      <c r="K23" s="10"/>
      <c r="L23" s="10"/>
      <c r="M23" s="10"/>
      <c r="N23" s="16">
        <v>-40</v>
      </c>
      <c r="O23" s="10">
        <f t="shared" si="1"/>
        <v>4.5385</v>
      </c>
      <c r="P23" s="10">
        <f t="array" ref="P23">STDEVP(IF(($A:$A=N23),$D:$D,""))</f>
        <v>0.44850000000000012</v>
      </c>
      <c r="Q23" s="10">
        <f t="array" ref="Q23">MEDIAN(IF($A:$A=N23,$D:$D,""))</f>
        <v>4.5385</v>
      </c>
      <c r="R23" s="2"/>
      <c r="S23" s="23"/>
      <c r="T23" s="10"/>
      <c r="U23" s="10"/>
      <c r="V23" s="10"/>
      <c r="W23" s="28">
        <v>-86</v>
      </c>
      <c r="X23" s="13">
        <f t="shared" si="9"/>
        <v>-80</v>
      </c>
      <c r="Y23" s="30">
        <v>0.48718500000228926</v>
      </c>
      <c r="Z23" s="18">
        <v>-36</v>
      </c>
      <c r="AA23" s="10">
        <f t="shared" si="6"/>
        <v>0.53972642857211217</v>
      </c>
      <c r="AB23" s="10">
        <f t="array" ref="AB23">STDEVP(IF(($W:$W=Z23),$Y:$Y,""))</f>
        <v>0.37612646246144193</v>
      </c>
      <c r="AC23" s="10">
        <f t="array" ref="AC23">MEDIAN(IF($W:$W=Z23,$Y:$Y,""))</f>
        <v>0.51919000000275473</v>
      </c>
      <c r="AD23" s="2"/>
      <c r="AE23" s="23"/>
      <c r="AF23" s="10"/>
      <c r="AG23" s="10"/>
      <c r="AH23" s="10"/>
      <c r="AJ23" s="57"/>
      <c r="AK23" s="57"/>
      <c r="AL23" s="55">
        <f t="shared" ref="AL23:AL30" si="19">AVERAGEIF($A:$A,AL6,$C:$C)</f>
        <v>1.4993571428571431</v>
      </c>
      <c r="AM23" s="55">
        <f t="shared" ref="AM23:AM33" si="20">AVERAGEIF($A:$A,AM6,$C:$C)</f>
        <v>1.373277777777778</v>
      </c>
      <c r="AN23" s="55">
        <f t="shared" si="15"/>
        <v>1.4993571428571431</v>
      </c>
      <c r="AO23" s="55">
        <f t="shared" si="10"/>
        <v>1.5711249999999999</v>
      </c>
      <c r="AP23" s="55">
        <f t="shared" si="10"/>
        <v>1.5732571428571429</v>
      </c>
      <c r="AQ23" s="55">
        <f t="shared" si="10"/>
        <v>1.4017741935483872</v>
      </c>
      <c r="AR23" s="55">
        <f t="shared" si="10"/>
        <v>1.4993571428571431</v>
      </c>
      <c r="AS23" s="55">
        <f t="shared" si="11"/>
        <v>1.5711249999999999</v>
      </c>
      <c r="AT23" s="55">
        <f t="shared" si="11"/>
        <v>1.373277777777778</v>
      </c>
      <c r="AU23" s="57"/>
      <c r="AV23" s="57"/>
      <c r="AY23" s="57"/>
      <c r="AZ23" s="57"/>
      <c r="BA23" s="55">
        <f t="shared" ref="BA23:BA30" si="21">AVERAGEIF($A:$A,BA6,$D:$D)</f>
        <v>7.6</v>
      </c>
      <c r="BB23" s="55">
        <f t="shared" ref="BB23:BB33" si="22">AVERAGEIF($A:$A,BB6,$D:$D)</f>
        <v>10.329194444444443</v>
      </c>
      <c r="BC23" s="55">
        <f t="shared" si="16"/>
        <v>7.6</v>
      </c>
      <c r="BD23" s="55">
        <f t="shared" si="12"/>
        <v>4.9127499999999991</v>
      </c>
      <c r="BE23" s="55">
        <f t="shared" si="12"/>
        <v>7.852542857142855</v>
      </c>
      <c r="BF23" s="55">
        <f t="shared" si="17"/>
        <v>8.1787419354838704</v>
      </c>
      <c r="BG23" s="55">
        <f t="shared" si="17"/>
        <v>7.6</v>
      </c>
      <c r="BH23" s="55">
        <f>AVERAGEIF($A:$A,BH6,$D:$D)</f>
        <v>4.9127499999999991</v>
      </c>
      <c r="BI23" s="55">
        <f>AVERAGEIF($A:$A,BI6,$D:$D)</f>
        <v>10.329194444444443</v>
      </c>
      <c r="BJ23" s="57"/>
      <c r="BK23" s="57"/>
      <c r="BN23" s="57"/>
      <c r="BO23" s="57"/>
      <c r="BP23" s="55">
        <f t="shared" ref="BP23:BP30" si="23">AVERAGEIF($W:$W,BP6,$Y:$Y)</f>
        <v>0.46220364864802244</v>
      </c>
      <c r="BQ23" s="55">
        <f t="shared" ref="BQ23:BQ33" si="24">AVERAGEIF($W:$W,BQ6,$Y:$Y)</f>
        <v>0.49858116666659907</v>
      </c>
      <c r="BR23" s="55">
        <f t="shared" si="18"/>
        <v>0.46220364864802244</v>
      </c>
      <c r="BS23" s="55">
        <f t="shared" si="13"/>
        <v>0.51885750000007624</v>
      </c>
      <c r="BT23" s="55">
        <f t="shared" si="13"/>
        <v>0.55100539772732038</v>
      </c>
      <c r="BU23" s="55">
        <f t="shared" si="13"/>
        <v>0.53711176056331744</v>
      </c>
      <c r="BV23" s="55">
        <f t="shared" si="13"/>
        <v>0.46220364864802244</v>
      </c>
      <c r="BW23" s="55">
        <f t="shared" si="14"/>
        <v>0.51885750000007624</v>
      </c>
      <c r="BX23" s="55">
        <f t="shared" si="14"/>
        <v>0.49858116666659907</v>
      </c>
      <c r="BY23" s="57"/>
      <c r="BZ23" s="57"/>
    </row>
    <row r="24" spans="1:78" ht="13.5" customHeight="1" x14ac:dyDescent="0.15">
      <c r="A24" s="23">
        <v>-84</v>
      </c>
      <c r="B24" s="13">
        <f t="shared" si="8"/>
        <v>-80</v>
      </c>
      <c r="C24" s="26">
        <v>1.677</v>
      </c>
      <c r="D24" s="26">
        <v>2.871</v>
      </c>
      <c r="E24" s="16">
        <v>-41</v>
      </c>
      <c r="F24" s="10">
        <f t="shared" si="0"/>
        <v>1.02475</v>
      </c>
      <c r="G24" s="10">
        <f t="array" ref="G24">STDEVP(IF(($A:$A=E24),$C:$C,""))</f>
        <v>0.79238670325794824</v>
      </c>
      <c r="H24" s="10">
        <f t="array" ref="H24">MEDIAN(IF($A:$A=E24,$C:$C,""))</f>
        <v>0.89349999999999996</v>
      </c>
      <c r="I24" s="2"/>
      <c r="J24" s="23"/>
      <c r="K24" s="10"/>
      <c r="L24" s="10"/>
      <c r="M24" s="10"/>
      <c r="N24" s="16">
        <v>-41</v>
      </c>
      <c r="O24" s="10">
        <f t="shared" si="1"/>
        <v>17.255500000000001</v>
      </c>
      <c r="P24" s="10">
        <f t="array" ref="P24">STDEVP(IF(($A:$A=N24),$D:$D,""))</f>
        <v>13.355155493291717</v>
      </c>
      <c r="Q24" s="10">
        <f t="array" ref="Q24">MEDIAN(IF($A:$A=N24,$D:$D,""))</f>
        <v>15.360500000000002</v>
      </c>
      <c r="R24" s="2"/>
      <c r="S24" s="23"/>
      <c r="T24" s="10"/>
      <c r="U24" s="10"/>
      <c r="V24" s="10"/>
      <c r="W24" s="28">
        <v>-85</v>
      </c>
      <c r="X24" s="13">
        <f t="shared" si="9"/>
        <v>-80</v>
      </c>
      <c r="Y24" s="30">
        <v>0.39645499999769096</v>
      </c>
      <c r="Z24" s="18">
        <v>-37</v>
      </c>
      <c r="AA24" s="10">
        <f t="shared" si="6"/>
        <v>0.68450541666732045</v>
      </c>
      <c r="AB24" s="10">
        <f t="array" ref="AB24">STDEVP(IF(($W:$W=Z24),$Y:$Y,""))</f>
        <v>0.18880348717265505</v>
      </c>
      <c r="AC24" s="10">
        <f t="array" ref="AC24">MEDIAN(IF($W:$W=Z24,$Y:$Y,""))</f>
        <v>0.6362825000015323</v>
      </c>
      <c r="AD24" s="2"/>
      <c r="AE24" s="23"/>
      <c r="AF24" s="10"/>
      <c r="AG24" s="10"/>
      <c r="AH24" s="10"/>
      <c r="AJ24" s="57"/>
      <c r="AK24" s="57"/>
      <c r="AL24" s="55">
        <f t="shared" si="19"/>
        <v>1.8576428571428569</v>
      </c>
      <c r="AM24" s="55">
        <f t="shared" si="20"/>
        <v>1.4017741935483872</v>
      </c>
      <c r="AN24" s="55">
        <f t="shared" si="15"/>
        <v>1.5732571428571429</v>
      </c>
      <c r="AO24" s="55">
        <f t="shared" si="10"/>
        <v>2.0465</v>
      </c>
      <c r="AP24" s="55">
        <f t="shared" si="10"/>
        <v>1.6786999999999996</v>
      </c>
      <c r="AQ24" s="55">
        <f t="shared" si="10"/>
        <v>1.8391333333333328</v>
      </c>
      <c r="AR24" s="55">
        <f t="shared" si="10"/>
        <v>1.7638750000000001</v>
      </c>
      <c r="AS24" s="55">
        <f t="shared" si="11"/>
        <v>1.5711249999999999</v>
      </c>
      <c r="AT24" s="55">
        <f t="shared" si="11"/>
        <v>1.8391333333333328</v>
      </c>
      <c r="AU24" s="57"/>
      <c r="AV24" s="57"/>
      <c r="AY24" s="57"/>
      <c r="AZ24" s="57"/>
      <c r="BA24" s="55">
        <f t="shared" si="21"/>
        <v>9.0152857142857137</v>
      </c>
      <c r="BB24" s="55">
        <f t="shared" si="22"/>
        <v>8.1787419354838704</v>
      </c>
      <c r="BC24" s="55">
        <f t="shared" si="16"/>
        <v>7.852542857142855</v>
      </c>
      <c r="BD24" s="55">
        <f t="shared" si="12"/>
        <v>9.0651666666666664</v>
      </c>
      <c r="BE24" s="55">
        <f t="shared" si="12"/>
        <v>7.4799000000000007</v>
      </c>
      <c r="BF24" s="55">
        <f t="shared" si="17"/>
        <v>8.3410666666666646</v>
      </c>
      <c r="BG24" s="55">
        <f t="shared" si="17"/>
        <v>5.4510000000000005</v>
      </c>
      <c r="BH24" s="55">
        <f>AVERAGEIF($A:$A,BH7,$D:$D)</f>
        <v>4.9127499999999991</v>
      </c>
      <c r="BI24" s="55">
        <f>AVERAGEIF($A:$A,BI7,$D:$D)</f>
        <v>8.3410666666666646</v>
      </c>
      <c r="BJ24" s="57"/>
      <c r="BK24" s="57"/>
      <c r="BN24" s="57"/>
      <c r="BO24" s="57"/>
      <c r="BP24" s="55">
        <f t="shared" si="23"/>
        <v>0.43199391304328588</v>
      </c>
      <c r="BQ24" s="55">
        <f t="shared" si="24"/>
        <v>0.53711176056331744</v>
      </c>
      <c r="BR24" s="55">
        <f t="shared" si="18"/>
        <v>0.55100539772732038</v>
      </c>
      <c r="BS24" s="55">
        <f t="shared" si="13"/>
        <v>0.51876574074109727</v>
      </c>
      <c r="BT24" s="55">
        <f t="shared" si="13"/>
        <v>0.46220333333318497</v>
      </c>
      <c r="BU24" s="55">
        <f t="shared" si="13"/>
        <v>0.4615885897432615</v>
      </c>
      <c r="BV24" s="55">
        <f t="shared" si="13"/>
        <v>0.59365939393926637</v>
      </c>
      <c r="BW24" s="55">
        <f t="shared" si="14"/>
        <v>0.51885750000007624</v>
      </c>
      <c r="BX24" s="55">
        <f t="shared" si="14"/>
        <v>0.4615885897432615</v>
      </c>
      <c r="BY24" s="57"/>
      <c r="BZ24" s="57"/>
    </row>
    <row r="25" spans="1:78" ht="13.5" customHeight="1" x14ac:dyDescent="0.15">
      <c r="A25" s="23">
        <v>-84</v>
      </c>
      <c r="B25" s="13">
        <f t="shared" si="8"/>
        <v>-80</v>
      </c>
      <c r="C25" s="26">
        <v>1.7689999999999999</v>
      </c>
      <c r="D25" s="26">
        <v>21.715</v>
      </c>
      <c r="E25" s="16">
        <v>-42</v>
      </c>
      <c r="F25" s="10">
        <f t="shared" si="0"/>
        <v>1.8463333333333334</v>
      </c>
      <c r="G25" s="10">
        <f t="array" ref="G25">STDEVP(IF(($A:$A=E25),$C:$C,""))</f>
        <v>0.87332900762287469</v>
      </c>
      <c r="H25" s="10">
        <f t="array" ref="H25">MEDIAN(IF($A:$A=E25,$C:$C,""))</f>
        <v>2.2109999999999999</v>
      </c>
      <c r="I25" s="2"/>
      <c r="J25" s="23"/>
      <c r="K25" s="10"/>
      <c r="L25" s="10"/>
      <c r="M25" s="10"/>
      <c r="N25" s="16">
        <v>-42</v>
      </c>
      <c r="O25" s="10">
        <f t="shared" si="1"/>
        <v>7.1766666666666667</v>
      </c>
      <c r="P25" s="10">
        <f t="array" ref="P25">STDEVP(IF(($A:$A=N25),$D:$D,""))</f>
        <v>4.3079541161282888</v>
      </c>
      <c r="Q25" s="10">
        <f t="array" ref="Q25">MEDIAN(IF($A:$A=N25,$D:$D,""))</f>
        <v>6.4790000000000001</v>
      </c>
      <c r="R25" s="2"/>
      <c r="S25" s="23"/>
      <c r="T25" s="10"/>
      <c r="U25" s="10"/>
      <c r="V25" s="10"/>
      <c r="W25" s="28">
        <v>-84</v>
      </c>
      <c r="X25" s="13">
        <f t="shared" si="9"/>
        <v>-80</v>
      </c>
      <c r="Y25" s="30">
        <v>0.46572999999780729</v>
      </c>
      <c r="Z25" s="18">
        <v>-38</v>
      </c>
      <c r="AA25" s="10">
        <f t="shared" si="6"/>
        <v>0.8376225000003541</v>
      </c>
      <c r="AB25" s="10">
        <f t="array" ref="AB25">STDEVP(IF(($W:$W=Z25),$Y:$Y,""))</f>
        <v>7.4511746318747851E-2</v>
      </c>
      <c r="AC25" s="10">
        <f t="array" ref="AC25">MEDIAN(IF($W:$W=Z25,$Y:$Y,""))</f>
        <v>0.84218750000120701</v>
      </c>
      <c r="AD25" s="2"/>
      <c r="AE25" s="23"/>
      <c r="AF25" s="10"/>
      <c r="AG25" s="10"/>
      <c r="AH25" s="10"/>
      <c r="AJ25" s="57"/>
      <c r="AK25" s="57"/>
      <c r="AL25" s="55">
        <f t="shared" si="19"/>
        <v>1.373277777777778</v>
      </c>
      <c r="AM25" s="55">
        <f t="shared" si="20"/>
        <v>1.373277777777778</v>
      </c>
      <c r="AN25" s="55">
        <f t="shared" si="15"/>
        <v>1.786695652173913</v>
      </c>
      <c r="AO25" s="55">
        <f t="shared" si="10"/>
        <v>2.0465</v>
      </c>
      <c r="AP25" s="55">
        <f t="shared" si="10"/>
        <v>1.2302727272727274</v>
      </c>
      <c r="AQ25" s="55">
        <f t="shared" si="10"/>
        <v>1.786695652173913</v>
      </c>
      <c r="AR25" s="55">
        <f t="shared" si="10"/>
        <v>1.6786999999999996</v>
      </c>
      <c r="AS25" s="55">
        <f t="shared" si="11"/>
        <v>1.4017741935483872</v>
      </c>
      <c r="AT25" s="55">
        <f t="shared" si="11"/>
        <v>1.5732571428571429</v>
      </c>
      <c r="AU25" s="57"/>
      <c r="AV25" s="57"/>
      <c r="AY25" s="57"/>
      <c r="AZ25" s="57"/>
      <c r="BA25" s="55">
        <f t="shared" si="21"/>
        <v>10.329194444444443</v>
      </c>
      <c r="BB25" s="55">
        <f t="shared" si="22"/>
        <v>10.329194444444443</v>
      </c>
      <c r="BC25" s="55">
        <f t="shared" si="16"/>
        <v>5.5666086956521772</v>
      </c>
      <c r="BD25" s="55">
        <f t="shared" si="12"/>
        <v>9.0651666666666664</v>
      </c>
      <c r="BE25" s="55">
        <f t="shared" si="12"/>
        <v>6.2623636363636361</v>
      </c>
      <c r="BF25" s="55">
        <f t="shared" si="17"/>
        <v>5.5666086956521772</v>
      </c>
      <c r="BG25" s="55">
        <f t="shared" si="17"/>
        <v>7.4799000000000007</v>
      </c>
      <c r="BH25" s="55">
        <f>AVERAGEIF($A:$A,BH8,$D:$D)</f>
        <v>8.1787419354838704</v>
      </c>
      <c r="BI25" s="55">
        <f>AVERAGEIF($A:$A,BI8,$D:$D)</f>
        <v>7.852542857142855</v>
      </c>
      <c r="BJ25" s="57"/>
      <c r="BK25" s="57"/>
      <c r="BN25" s="57"/>
      <c r="BO25" s="57"/>
      <c r="BP25" s="55">
        <f t="shared" si="23"/>
        <v>0.49858116666659907</v>
      </c>
      <c r="BQ25" s="55">
        <f t="shared" si="24"/>
        <v>0.49858116666659907</v>
      </c>
      <c r="BR25" s="55">
        <f t="shared" si="18"/>
        <v>0.59237070175395456</v>
      </c>
      <c r="BS25" s="55">
        <f t="shared" si="13"/>
        <v>0.51876574074109727</v>
      </c>
      <c r="BT25" s="55">
        <f t="shared" si="13"/>
        <v>0.4480035714281928</v>
      </c>
      <c r="BU25" s="55">
        <f t="shared" si="13"/>
        <v>0.59237070175395456</v>
      </c>
      <c r="BV25" s="55">
        <f t="shared" si="13"/>
        <v>0.46220333333318497</v>
      </c>
      <c r="BW25" s="55">
        <f t="shared" si="14"/>
        <v>0.53711176056331744</v>
      </c>
      <c r="BX25" s="55">
        <f t="shared" si="14"/>
        <v>0.55100539772732038</v>
      </c>
      <c r="BY25" s="57"/>
      <c r="BZ25" s="57"/>
    </row>
    <row r="26" spans="1:78" ht="13.5" customHeight="1" x14ac:dyDescent="0.15">
      <c r="A26" s="23">
        <v>-83</v>
      </c>
      <c r="B26" s="13">
        <f t="shared" si="8"/>
        <v>-80</v>
      </c>
      <c r="C26" s="26">
        <v>2.4950000000000001</v>
      </c>
      <c r="D26" s="26">
        <v>7.4169999999999998</v>
      </c>
      <c r="E26" s="16">
        <v>-43</v>
      </c>
      <c r="F26" s="10">
        <f t="shared" si="0"/>
        <v>1.2569999999999999</v>
      </c>
      <c r="G26" s="10">
        <f t="array" ref="G26">STDEVP(IF(($A:$A=E26),$C:$C,""))</f>
        <v>1.0190000000000001</v>
      </c>
      <c r="H26" s="10">
        <f t="array" ref="H26">MEDIAN(IF($A:$A=E26,$C:$C,""))</f>
        <v>1.2569999999999999</v>
      </c>
      <c r="I26" s="2"/>
      <c r="J26" s="23"/>
      <c r="K26" s="10"/>
      <c r="L26" s="10"/>
      <c r="M26" s="10"/>
      <c r="N26" s="16">
        <v>-43</v>
      </c>
      <c r="O26" s="10">
        <f t="shared" si="1"/>
        <v>6.0969999999999995</v>
      </c>
      <c r="P26" s="10">
        <f t="array" ref="P26">STDEVP(IF(($A:$A=N26),$D:$D,""))</f>
        <v>2.4000000000000026</v>
      </c>
      <c r="Q26" s="10">
        <f t="array" ref="Q26">MEDIAN(IF($A:$A=N26,$D:$D,""))</f>
        <v>6.0969999999999995</v>
      </c>
      <c r="R26" s="2"/>
      <c r="S26" s="23"/>
      <c r="T26" s="10"/>
      <c r="U26" s="10"/>
      <c r="V26" s="10"/>
      <c r="W26" s="28">
        <v>-84</v>
      </c>
      <c r="X26" s="13">
        <f t="shared" si="9"/>
        <v>-80</v>
      </c>
      <c r="Y26" s="30">
        <v>0.4819150000018817</v>
      </c>
      <c r="Z26" s="18">
        <v>-39</v>
      </c>
      <c r="AA26" s="10">
        <f t="shared" si="6"/>
        <v>0.32010999999797773</v>
      </c>
      <c r="AB26" s="10">
        <f t="array" ref="AB26">STDEVP(IF(($W:$W=Z26),$Y:$Y,""))</f>
        <v>0</v>
      </c>
      <c r="AC26" s="10">
        <f t="array" ref="AC26">MEDIAN(IF($W:$W=Z26,$Y:$Y,""))</f>
        <v>0.32010999999797773</v>
      </c>
      <c r="AD26" s="2"/>
      <c r="AE26" s="23"/>
      <c r="AF26" s="10"/>
      <c r="AG26" s="10"/>
      <c r="AH26" s="10"/>
      <c r="AJ26" s="57"/>
      <c r="AK26" s="55">
        <f>AVERAGEIF($A:$A,AK9,$C:$C)</f>
        <v>1.373277777777778</v>
      </c>
      <c r="AL26" s="55">
        <f t="shared" si="19"/>
        <v>1.5732571428571429</v>
      </c>
      <c r="AM26" s="55">
        <f t="shared" si="20"/>
        <v>1.4017741935483872</v>
      </c>
      <c r="AN26" s="55">
        <f t="shared" si="15"/>
        <v>1.7360256410256414</v>
      </c>
      <c r="AO26" s="55">
        <f t="shared" si="10"/>
        <v>1.2302727272727274</v>
      </c>
      <c r="AP26" s="55">
        <f t="shared" si="10"/>
        <v>1.6525384615384613</v>
      </c>
      <c r="AQ26" s="55">
        <f t="shared" si="10"/>
        <v>1.6525384615384613</v>
      </c>
      <c r="AR26" s="55">
        <f t="shared" si="10"/>
        <v>1.7360256410256414</v>
      </c>
      <c r="AS26" s="55">
        <f t="shared" si="11"/>
        <v>2.0465</v>
      </c>
      <c r="AT26" s="55">
        <f t="shared" si="11"/>
        <v>1.5732571428571429</v>
      </c>
      <c r="AU26" s="55">
        <f t="shared" si="11"/>
        <v>1.4017741935483872</v>
      </c>
      <c r="AV26" s="55">
        <f t="shared" si="11"/>
        <v>1.373277777777778</v>
      </c>
      <c r="AY26" s="57"/>
      <c r="AZ26" s="55">
        <f>AVERAGEIF($A:$A,AZ9,$D:$D)</f>
        <v>10.329194444444443</v>
      </c>
      <c r="BA26" s="55">
        <f t="shared" si="21"/>
        <v>7.852542857142855</v>
      </c>
      <c r="BB26" s="55">
        <f t="shared" si="22"/>
        <v>8.1787419354838704</v>
      </c>
      <c r="BC26" s="55">
        <f t="shared" si="16"/>
        <v>8.5497435897435903</v>
      </c>
      <c r="BD26" s="55">
        <f t="shared" si="12"/>
        <v>6.2623636363636361</v>
      </c>
      <c r="BE26" s="55">
        <f t="shared" si="12"/>
        <v>5.6003076923076911</v>
      </c>
      <c r="BF26" s="55">
        <f t="shared" ref="BF26:BK26" si="25">AVERAGEIF($A:$A,BF9,$D:$D)</f>
        <v>5.6003076923076911</v>
      </c>
      <c r="BG26" s="55">
        <f t="shared" si="25"/>
        <v>8.5497435897435903</v>
      </c>
      <c r="BH26" s="55">
        <f t="shared" si="25"/>
        <v>9.0651666666666664</v>
      </c>
      <c r="BI26" s="55">
        <f t="shared" si="25"/>
        <v>7.852542857142855</v>
      </c>
      <c r="BJ26" s="55">
        <f t="shared" si="25"/>
        <v>8.1787419354838704</v>
      </c>
      <c r="BK26" s="55">
        <f t="shared" si="25"/>
        <v>10.329194444444443</v>
      </c>
      <c r="BN26" s="57"/>
      <c r="BO26" s="55">
        <f>AVERAGEIF($W:$W,BO9,$Y:$Y)</f>
        <v>0.49858116666659907</v>
      </c>
      <c r="BP26" s="55">
        <f t="shared" si="23"/>
        <v>0.55100539772732038</v>
      </c>
      <c r="BQ26" s="55">
        <f t="shared" si="24"/>
        <v>0.53711176056331744</v>
      </c>
      <c r="BR26" s="55">
        <f t="shared" si="18"/>
        <v>0.51119478723354461</v>
      </c>
      <c r="BS26" s="55">
        <f t="shared" si="13"/>
        <v>0.4480035714281928</v>
      </c>
      <c r="BT26" s="55">
        <f t="shared" si="13"/>
        <v>0.59261099999991551</v>
      </c>
      <c r="BU26" s="55">
        <f t="shared" si="13"/>
        <v>0.59261099999991551</v>
      </c>
      <c r="BV26" s="55">
        <f t="shared" si="13"/>
        <v>0.51119478723354461</v>
      </c>
      <c r="BW26" s="55">
        <f t="shared" si="14"/>
        <v>0.51876574074109727</v>
      </c>
      <c r="BX26" s="55">
        <f t="shared" si="14"/>
        <v>0.55100539772732038</v>
      </c>
      <c r="BY26" s="55">
        <f t="shared" si="14"/>
        <v>0.53711176056331744</v>
      </c>
      <c r="BZ26" s="55">
        <f t="shared" si="14"/>
        <v>0.49858116666659907</v>
      </c>
    </row>
    <row r="27" spans="1:78" ht="13.5" customHeight="1" x14ac:dyDescent="0.15">
      <c r="A27" s="23">
        <v>-83</v>
      </c>
      <c r="B27" s="13">
        <f t="shared" si="8"/>
        <v>-80</v>
      </c>
      <c r="C27" s="26">
        <v>1.431</v>
      </c>
      <c r="D27" s="26">
        <v>3.9449999999999998</v>
      </c>
      <c r="E27" s="16">
        <v>-44</v>
      </c>
      <c r="F27" s="10">
        <f t="shared" si="0"/>
        <v>1.7205000000000001</v>
      </c>
      <c r="G27" s="10">
        <f t="array" ref="G27">STDEVP(IF(($A:$A=E27),$C:$C,""))</f>
        <v>0.51150000000000029</v>
      </c>
      <c r="H27" s="10">
        <f t="array" ref="H27">MEDIAN(IF($A:$A=E27,$C:$C,""))</f>
        <v>1.7205000000000001</v>
      </c>
      <c r="I27" s="2"/>
      <c r="J27" s="23"/>
      <c r="K27" s="10"/>
      <c r="L27" s="10"/>
      <c r="M27" s="10"/>
      <c r="N27" s="16">
        <v>-44</v>
      </c>
      <c r="O27" s="10">
        <f t="shared" si="1"/>
        <v>4.077</v>
      </c>
      <c r="P27" s="10">
        <f t="array" ref="P27">STDEVP(IF(($A:$A=N27),$D:$D,""))</f>
        <v>0.4429999999999979</v>
      </c>
      <c r="Q27" s="10">
        <f t="array" ref="Q27">MEDIAN(IF($A:$A=N27,$D:$D,""))</f>
        <v>4.077</v>
      </c>
      <c r="R27" s="2"/>
      <c r="S27" s="23"/>
      <c r="T27" s="10"/>
      <c r="U27" s="10"/>
      <c r="V27" s="10"/>
      <c r="W27" s="28">
        <v>-83</v>
      </c>
      <c r="X27" s="13">
        <f t="shared" si="9"/>
        <v>-80</v>
      </c>
      <c r="Y27" s="30">
        <v>4.6785000000038268E-2</v>
      </c>
      <c r="Z27" s="18">
        <v>-40</v>
      </c>
      <c r="AA27" s="10">
        <f t="shared" si="6"/>
        <v>0.52989833333523151</v>
      </c>
      <c r="AB27" s="10">
        <f t="array" ref="AB27">STDEVP(IF(($W:$W=Z27),$Y:$Y,""))</f>
        <v>0.31509857199245195</v>
      </c>
      <c r="AC27" s="10">
        <f t="array" ref="AC27">MEDIAN(IF($W:$W=Z27,$Y:$Y,""))</f>
        <v>0.6952399999999006</v>
      </c>
      <c r="AD27" s="2"/>
      <c r="AE27" s="23"/>
      <c r="AF27" s="10"/>
      <c r="AG27" s="10"/>
      <c r="AH27" s="10"/>
      <c r="AJ27" s="55">
        <f>AVERAGEIF($A:$A,AJ10,$C:$C)</f>
        <v>1.5711249999999999</v>
      </c>
      <c r="AK27" s="55">
        <f>AVERAGEIF($A:$A,AK10,$C:$C)</f>
        <v>1.8391333333333328</v>
      </c>
      <c r="AL27" s="55">
        <f t="shared" si="19"/>
        <v>2.0465</v>
      </c>
      <c r="AM27" s="55">
        <f t="shared" si="20"/>
        <v>1.7638750000000001</v>
      </c>
      <c r="AN27" s="55">
        <f t="shared" si="15"/>
        <v>1.6786999999999996</v>
      </c>
      <c r="AO27" s="55">
        <f t="shared" si="10"/>
        <v>1.2302727272727274</v>
      </c>
      <c r="AP27" s="56">
        <f>AVERAGEIF($B:$B,{"-10","-20","-30","40"},$C:$C)</f>
        <v>1.4582368421052632</v>
      </c>
      <c r="AQ27" s="55">
        <f t="shared" si="10"/>
        <v>1.6659999999999999</v>
      </c>
      <c r="AR27" s="55">
        <f t="shared" si="10"/>
        <v>1.4951000000000001</v>
      </c>
      <c r="AS27" s="55">
        <f t="shared" si="11"/>
        <v>1.7360256410256414</v>
      </c>
      <c r="AT27" s="55">
        <f t="shared" si="11"/>
        <v>1.7638750000000001</v>
      </c>
      <c r="AU27" s="55">
        <f t="shared" si="11"/>
        <v>1.5732571428571429</v>
      </c>
      <c r="AV27" s="55">
        <f t="shared" si="11"/>
        <v>1.4017741935483872</v>
      </c>
      <c r="AY27" s="55">
        <f>AVERAGEIF($A:$A,AY10,$D:$D)</f>
        <v>4.9127499999999991</v>
      </c>
      <c r="AZ27" s="55">
        <f>AVERAGEIF($A:$A,AZ10,$D:$D)</f>
        <v>8.3410666666666646</v>
      </c>
      <c r="BA27" s="55">
        <f t="shared" si="21"/>
        <v>9.0651666666666664</v>
      </c>
      <c r="BB27" s="55">
        <f t="shared" si="22"/>
        <v>5.4510000000000005</v>
      </c>
      <c r="BC27" s="55">
        <f t="shared" si="16"/>
        <v>7.4799000000000007</v>
      </c>
      <c r="BD27" s="55">
        <f t="shared" si="12"/>
        <v>6.2623636363636361</v>
      </c>
      <c r="BE27" s="56">
        <f>AVERAGEIF($B:$B,{"-10","-20","-30","40"},$D:$D)</f>
        <v>6.2513421052631584</v>
      </c>
      <c r="BF27" s="55">
        <f t="shared" ref="BF27:BK27" si="26">AVERAGEIF($A:$A,BF10,$D:$D)</f>
        <v>3.7583043478260869</v>
      </c>
      <c r="BG27" s="55">
        <f t="shared" si="26"/>
        <v>4.6927500000000002</v>
      </c>
      <c r="BH27" s="55">
        <f t="shared" si="26"/>
        <v>8.5497435897435903</v>
      </c>
      <c r="BI27" s="55">
        <f t="shared" si="26"/>
        <v>5.4510000000000005</v>
      </c>
      <c r="BJ27" s="55">
        <f t="shared" si="26"/>
        <v>7.852542857142855</v>
      </c>
      <c r="BK27" s="55">
        <f t="shared" si="26"/>
        <v>8.1787419354838704</v>
      </c>
      <c r="BN27" s="55">
        <f>AVERAGEIF($W:$W,BN10,$Y:$Y)</f>
        <v>0.51885750000007624</v>
      </c>
      <c r="BO27" s="55">
        <f>AVERAGEIF($W:$W,BO10,$Y:$Y)</f>
        <v>0.4615885897432615</v>
      </c>
      <c r="BP27" s="55">
        <f t="shared" si="23"/>
        <v>0.51876574074109727</v>
      </c>
      <c r="BQ27" s="55">
        <f t="shared" si="24"/>
        <v>0.59365939393926637</v>
      </c>
      <c r="BR27" s="55">
        <f t="shared" si="18"/>
        <v>0.46220333333318497</v>
      </c>
      <c r="BS27" s="55">
        <f t="shared" si="13"/>
        <v>0.4480035714281928</v>
      </c>
      <c r="BT27" s="56">
        <f>AVERAGEIF($W:$W,{"-10","-20","-30","40"},$Y:$Y)</f>
        <v>0.48934142857126994</v>
      </c>
      <c r="BU27" s="55">
        <f t="shared" si="13"/>
        <v>0.41683017857143978</v>
      </c>
      <c r="BV27" s="55">
        <f t="shared" si="13"/>
        <v>0.51159485294067653</v>
      </c>
      <c r="BW27" s="55">
        <f t="shared" si="14"/>
        <v>0.51119478723354461</v>
      </c>
      <c r="BX27" s="55">
        <f t="shared" si="14"/>
        <v>0.59365939393926637</v>
      </c>
      <c r="BY27" s="55">
        <f t="shared" si="14"/>
        <v>0.55100539772732038</v>
      </c>
      <c r="BZ27" s="55">
        <f t="shared" si="14"/>
        <v>0.53711176056331744</v>
      </c>
    </row>
    <row r="28" spans="1:78" ht="13.5" customHeight="1" x14ac:dyDescent="0.15">
      <c r="A28" s="23">
        <v>-83</v>
      </c>
      <c r="B28" s="13">
        <f t="shared" si="8"/>
        <v>-80</v>
      </c>
      <c r="C28" s="26">
        <v>1.5429999999999999</v>
      </c>
      <c r="D28" s="26">
        <v>42.427</v>
      </c>
      <c r="E28" s="16">
        <v>-45</v>
      </c>
      <c r="F28" s="10">
        <f t="shared" si="0"/>
        <v>1.5776666666666668</v>
      </c>
      <c r="G28" s="10">
        <f t="array" ref="G28">STDEVP(IF(($A:$A=E28),$C:$C,""))</f>
        <v>0.93184211228202263</v>
      </c>
      <c r="H28" s="10">
        <f t="array" ref="H28">MEDIAN(IF($A:$A=E28,$C:$C,""))</f>
        <v>2.1734999999999998</v>
      </c>
      <c r="I28" s="2"/>
      <c r="J28" s="23"/>
      <c r="K28" s="10"/>
      <c r="L28" s="10"/>
      <c r="M28" s="10"/>
      <c r="N28" s="16">
        <v>-45</v>
      </c>
      <c r="O28" s="10">
        <f t="shared" si="1"/>
        <v>4.7561666666666662</v>
      </c>
      <c r="P28" s="10">
        <f t="array" ref="P28">STDEVP(IF(($A:$A=N28),$D:$D,""))</f>
        <v>2.1853925213156167</v>
      </c>
      <c r="Q28" s="10">
        <f t="array" ref="Q28">MEDIAN(IF($A:$A=N28,$D:$D,""))</f>
        <v>3.8319999999999999</v>
      </c>
      <c r="R28" s="2"/>
      <c r="S28" s="23"/>
      <c r="T28" s="10"/>
      <c r="U28" s="10"/>
      <c r="V28" s="10"/>
      <c r="W28" s="28">
        <v>-83</v>
      </c>
      <c r="X28" s="13">
        <f t="shared" si="9"/>
        <v>-80</v>
      </c>
      <c r="Y28" s="30">
        <v>4.023999999881589E-2</v>
      </c>
      <c r="Z28" s="18">
        <v>-41</v>
      </c>
      <c r="AA28" s="10">
        <f t="shared" si="6"/>
        <v>0.80275458333321126</v>
      </c>
      <c r="AB28" s="10">
        <f t="array" ref="AB28">STDEVP(IF(($W:$W=Z28),$Y:$Y,""))</f>
        <v>7.9837000232213795E-2</v>
      </c>
      <c r="AC28" s="10">
        <f t="array" ref="AC28">MEDIAN(IF($W:$W=Z28,$Y:$Y,""))</f>
        <v>0.81727750000318611</v>
      </c>
      <c r="AD28" s="2"/>
      <c r="AE28" s="23"/>
      <c r="AF28" s="10"/>
      <c r="AG28" s="10"/>
      <c r="AH28" s="10"/>
      <c r="AJ28" s="55">
        <f>AVERAGEIF($A:$A,AJ11,$C:$C)</f>
        <v>1.5711249999999999</v>
      </c>
      <c r="AK28" s="55">
        <f>AVERAGEIF($A:$A,AK11,$C:$C)</f>
        <v>1.4017741935483872</v>
      </c>
      <c r="AL28" s="55">
        <f t="shared" si="19"/>
        <v>1.5732571428571429</v>
      </c>
      <c r="AM28" s="55">
        <f t="shared" si="20"/>
        <v>1.7360256410256414</v>
      </c>
      <c r="AN28" s="55">
        <f t="shared" si="15"/>
        <v>1.9406363636363637</v>
      </c>
      <c r="AO28" s="55">
        <f t="shared" si="10"/>
        <v>1.4951000000000001</v>
      </c>
      <c r="AP28" s="55">
        <f t="shared" si="10"/>
        <v>2.0485952380952375</v>
      </c>
      <c r="AQ28" s="55">
        <f t="shared" si="10"/>
        <v>1.6247777777777777</v>
      </c>
      <c r="AR28" s="55">
        <f t="shared" si="10"/>
        <v>1.6786999999999996</v>
      </c>
      <c r="AS28" s="55">
        <f t="shared" si="11"/>
        <v>1.6240000000000001</v>
      </c>
      <c r="AT28" s="55">
        <f t="shared" si="11"/>
        <v>1.7638750000000001</v>
      </c>
      <c r="AU28" s="55">
        <f t="shared" si="11"/>
        <v>2.0465</v>
      </c>
      <c r="AV28" s="55">
        <f t="shared" si="11"/>
        <v>1.4017741935483872</v>
      </c>
      <c r="AY28" s="55">
        <f>AVERAGEIF($A:$A,AY11,$D:$D)</f>
        <v>4.9127499999999991</v>
      </c>
      <c r="AZ28" s="55">
        <f>AVERAGEIF($A:$A,AZ11,$D:$D)</f>
        <v>8.1787419354838704</v>
      </c>
      <c r="BA28" s="55">
        <f t="shared" si="21"/>
        <v>7.852542857142855</v>
      </c>
      <c r="BB28" s="55">
        <f t="shared" si="22"/>
        <v>8.5497435897435903</v>
      </c>
      <c r="BC28" s="55">
        <f t="shared" si="16"/>
        <v>8.4859090909090913</v>
      </c>
      <c r="BD28" s="55">
        <f t="shared" si="12"/>
        <v>4.6927500000000002</v>
      </c>
      <c r="BE28" s="55">
        <f t="shared" si="12"/>
        <v>6.1075952380952394</v>
      </c>
      <c r="BF28" s="55">
        <f t="shared" ref="BF28:BK28" si="27">AVERAGEIF($A:$A,BF11,$D:$D)</f>
        <v>7.6141111111111108</v>
      </c>
      <c r="BG28" s="55">
        <f t="shared" si="27"/>
        <v>7.4799000000000007</v>
      </c>
      <c r="BH28" s="55">
        <f t="shared" si="27"/>
        <v>6.6505625000000004</v>
      </c>
      <c r="BI28" s="55">
        <f t="shared" si="27"/>
        <v>5.4510000000000005</v>
      </c>
      <c r="BJ28" s="55">
        <f t="shared" si="27"/>
        <v>9.0651666666666664</v>
      </c>
      <c r="BK28" s="55">
        <f t="shared" si="27"/>
        <v>8.1787419354838704</v>
      </c>
      <c r="BN28" s="55">
        <f>AVERAGEIF($W:$W,BN11,$Y:$Y)</f>
        <v>0.51885750000007624</v>
      </c>
      <c r="BO28" s="55">
        <f>AVERAGEIF($W:$W,BO11,$Y:$Y)</f>
        <v>0.53711176056331744</v>
      </c>
      <c r="BP28" s="55">
        <f t="shared" si="23"/>
        <v>0.55100539772732038</v>
      </c>
      <c r="BQ28" s="55">
        <f t="shared" si="24"/>
        <v>0.51119478723354461</v>
      </c>
      <c r="BR28" s="55">
        <f t="shared" si="18"/>
        <v>0.43638166666721634</v>
      </c>
      <c r="BS28" s="55">
        <f t="shared" si="13"/>
        <v>0.51159485294067653</v>
      </c>
      <c r="BT28" s="55">
        <f t="shared" si="13"/>
        <v>0.52523018181811909</v>
      </c>
      <c r="BU28" s="55">
        <f t="shared" si="13"/>
        <v>0.73923062499974357</v>
      </c>
      <c r="BV28" s="55">
        <f t="shared" si="13"/>
        <v>0.46220333333318497</v>
      </c>
      <c r="BW28" s="55">
        <f t="shared" si="14"/>
        <v>0.4737385106382701</v>
      </c>
      <c r="BX28" s="55">
        <f t="shared" si="14"/>
        <v>0.59365939393926637</v>
      </c>
      <c r="BY28" s="55">
        <f t="shared" si="14"/>
        <v>0.51876574074109727</v>
      </c>
      <c r="BZ28" s="55">
        <f t="shared" si="14"/>
        <v>0.53711176056331744</v>
      </c>
    </row>
    <row r="29" spans="1:78" ht="13.5" customHeight="1" x14ac:dyDescent="0.15">
      <c r="A29" s="23">
        <v>-83</v>
      </c>
      <c r="B29" s="13">
        <f t="shared" si="8"/>
        <v>-80</v>
      </c>
      <c r="C29" s="26">
        <v>0.69199999999999995</v>
      </c>
      <c r="D29" s="26">
        <v>3.3940000000000001</v>
      </c>
      <c r="E29" s="16">
        <v>-46</v>
      </c>
      <c r="F29" s="10">
        <f t="shared" si="0"/>
        <v>1.6114999999999999</v>
      </c>
      <c r="G29" s="10">
        <f t="array" ref="G29">STDEVP(IF(($A:$A=E29),$C:$C,""))</f>
        <v>0.79450000000000043</v>
      </c>
      <c r="H29" s="10">
        <f t="array" ref="H29">MEDIAN(IF($A:$A=E29,$C:$C,""))</f>
        <v>1.6114999999999999</v>
      </c>
      <c r="I29" s="2"/>
      <c r="J29" s="23"/>
      <c r="K29" s="10"/>
      <c r="L29" s="10"/>
      <c r="M29" s="10"/>
      <c r="N29" s="16">
        <v>-46</v>
      </c>
      <c r="O29" s="10">
        <f t="shared" si="1"/>
        <v>2.8780000000000001</v>
      </c>
      <c r="P29" s="10">
        <f t="array" ref="P29">STDEVP(IF(($A:$A=N29),$D:$D,""))</f>
        <v>0.90999999999999859</v>
      </c>
      <c r="Q29" s="10">
        <f t="array" ref="Q29">MEDIAN(IF($A:$A=N29,$D:$D,""))</f>
        <v>2.8780000000000001</v>
      </c>
      <c r="R29" s="2"/>
      <c r="S29" s="23"/>
      <c r="T29" s="10"/>
      <c r="U29" s="10"/>
      <c r="V29" s="10"/>
      <c r="W29" s="28">
        <v>-83</v>
      </c>
      <c r="X29" s="13">
        <f t="shared" si="9"/>
        <v>-80</v>
      </c>
      <c r="Y29" s="30">
        <v>1.0300000000094123E-2</v>
      </c>
      <c r="Z29" s="18">
        <v>-42</v>
      </c>
      <c r="AA29" s="10">
        <f t="shared" si="6"/>
        <v>0.60681999999839376</v>
      </c>
      <c r="AB29" s="10">
        <f t="array" ref="AB29">STDEVP(IF(($W:$W=Z29),$Y:$Y,""))</f>
        <v>0.21856608398120239</v>
      </c>
      <c r="AC29" s="10">
        <f t="array" ref="AC29">MEDIAN(IF($W:$W=Z29,$Y:$Y,""))</f>
        <v>0.65535999999724925</v>
      </c>
      <c r="AD29" s="2"/>
      <c r="AE29" s="23"/>
      <c r="AF29" s="10"/>
      <c r="AG29" s="10"/>
      <c r="AH29" s="10"/>
      <c r="AJ29" s="57"/>
      <c r="AK29" s="55">
        <f>AVERAGEIF($A:$A,AK12,$C:$C)</f>
        <v>1.8576428571428569</v>
      </c>
      <c r="AL29" s="55">
        <f t="shared" si="19"/>
        <v>1.373277777777778</v>
      </c>
      <c r="AM29" s="55">
        <f t="shared" si="20"/>
        <v>1.4017741935483872</v>
      </c>
      <c r="AN29" s="55">
        <f t="shared" si="15"/>
        <v>1.7360256410256414</v>
      </c>
      <c r="AO29" s="55">
        <f t="shared" si="10"/>
        <v>1.6786999999999996</v>
      </c>
      <c r="AP29" s="55">
        <f t="shared" si="10"/>
        <v>1.4951000000000001</v>
      </c>
      <c r="AQ29" s="55">
        <f t="shared" si="10"/>
        <v>1.2302727272727274</v>
      </c>
      <c r="AR29" s="55">
        <f t="shared" si="10"/>
        <v>1.7360256410256414</v>
      </c>
      <c r="AS29" s="55">
        <f t="shared" si="11"/>
        <v>1.7638750000000001</v>
      </c>
      <c r="AT29" s="55">
        <f t="shared" si="11"/>
        <v>1.5732571428571429</v>
      </c>
      <c r="AU29" s="55">
        <f t="shared" si="11"/>
        <v>1.5732571428571429</v>
      </c>
      <c r="AV29" s="55">
        <f t="shared" si="11"/>
        <v>1.8391333333333328</v>
      </c>
      <c r="AY29" s="57"/>
      <c r="AZ29" s="55">
        <f>AVERAGEIF($A:$A,AZ12,$D:$D)</f>
        <v>9.0152857142857137</v>
      </c>
      <c r="BA29" s="55">
        <f t="shared" si="21"/>
        <v>10.329194444444443</v>
      </c>
      <c r="BB29" s="55">
        <f t="shared" si="22"/>
        <v>8.1787419354838704</v>
      </c>
      <c r="BC29" s="55">
        <f t="shared" si="16"/>
        <v>8.5497435897435903</v>
      </c>
      <c r="BD29" s="55">
        <f t="shared" si="12"/>
        <v>7.4799000000000007</v>
      </c>
      <c r="BE29" s="55">
        <f t="shared" si="12"/>
        <v>4.6927500000000002</v>
      </c>
      <c r="BF29" s="55">
        <f t="shared" ref="BF29:BK29" si="28">AVERAGEIF($A:$A,BF12,$D:$D)</f>
        <v>6.2623636363636361</v>
      </c>
      <c r="BG29" s="55">
        <f t="shared" si="28"/>
        <v>8.5497435897435903</v>
      </c>
      <c r="BH29" s="55">
        <f t="shared" si="28"/>
        <v>5.4510000000000005</v>
      </c>
      <c r="BI29" s="55">
        <f t="shared" si="28"/>
        <v>7.852542857142855</v>
      </c>
      <c r="BJ29" s="55">
        <f t="shared" si="28"/>
        <v>7.852542857142855</v>
      </c>
      <c r="BK29" s="55">
        <f t="shared" si="28"/>
        <v>8.3410666666666646</v>
      </c>
      <c r="BN29" s="57"/>
      <c r="BO29" s="55">
        <f>AVERAGEIF($W:$W,BO12,$Y:$Y)</f>
        <v>0.43199391304328588</v>
      </c>
      <c r="BP29" s="55">
        <f t="shared" si="23"/>
        <v>0.49858116666659907</v>
      </c>
      <c r="BQ29" s="55">
        <f t="shared" si="24"/>
        <v>0.53711176056331744</v>
      </c>
      <c r="BR29" s="55">
        <f t="shared" si="18"/>
        <v>0.51119478723354461</v>
      </c>
      <c r="BS29" s="55">
        <f t="shared" si="13"/>
        <v>0.46220333333318497</v>
      </c>
      <c r="BT29" s="55">
        <f t="shared" si="13"/>
        <v>0.51159485294067653</v>
      </c>
      <c r="BU29" s="55">
        <f t="shared" si="13"/>
        <v>0.4480035714281928</v>
      </c>
      <c r="BV29" s="55">
        <f t="shared" si="13"/>
        <v>0.51119478723354461</v>
      </c>
      <c r="BW29" s="55">
        <f t="shared" si="14"/>
        <v>0.59365939393926637</v>
      </c>
      <c r="BX29" s="55">
        <f t="shared" si="14"/>
        <v>0.55100539772732038</v>
      </c>
      <c r="BY29" s="55">
        <f t="shared" si="14"/>
        <v>0.55100539772732038</v>
      </c>
      <c r="BZ29" s="55">
        <f t="shared" si="14"/>
        <v>0.4615885897432615</v>
      </c>
    </row>
    <row r="30" spans="1:78" ht="13.5" customHeight="1" x14ac:dyDescent="0.15">
      <c r="A30" s="23">
        <v>-83</v>
      </c>
      <c r="B30" s="13">
        <f t="shared" si="8"/>
        <v>-80</v>
      </c>
      <c r="C30" s="26">
        <v>2.4860000000000002</v>
      </c>
      <c r="D30" s="26">
        <v>19.651</v>
      </c>
      <c r="E30" s="16">
        <v>-47</v>
      </c>
      <c r="F30" s="10">
        <f t="shared" si="0"/>
        <v>1.2942</v>
      </c>
      <c r="G30" s="10">
        <f t="array" ref="G30">STDEVP(IF(($A:$A=E30),$C:$C,""))</f>
        <v>0.62160611322605253</v>
      </c>
      <c r="H30" s="10">
        <f t="array" ref="H30">MEDIAN(IF($A:$A=E30,$C:$C,""))</f>
        <v>1.0840000000000001</v>
      </c>
      <c r="I30" s="2"/>
      <c r="J30" s="23"/>
      <c r="K30" s="10"/>
      <c r="L30" s="10"/>
      <c r="M30" s="10"/>
      <c r="N30" s="16">
        <v>-47</v>
      </c>
      <c r="O30" s="10">
        <f t="shared" si="1"/>
        <v>9.1307999999999989</v>
      </c>
      <c r="P30" s="10">
        <f t="array" ref="P30">STDEVP(IF(($A:$A=N30),$D:$D,""))</f>
        <v>7.8940998828238813</v>
      </c>
      <c r="Q30" s="10">
        <f t="array" ref="Q30">MEDIAN(IF($A:$A=N30,$D:$D,""))</f>
        <v>4.3579999999999997</v>
      </c>
      <c r="R30" s="2"/>
      <c r="S30" s="23"/>
      <c r="T30" s="10"/>
      <c r="U30" s="10"/>
      <c r="V30" s="10"/>
      <c r="W30" s="28">
        <v>-83</v>
      </c>
      <c r="X30" s="13">
        <f t="shared" si="9"/>
        <v>-80</v>
      </c>
      <c r="Y30" s="30">
        <v>0.27306500000136968</v>
      </c>
      <c r="Z30" s="18">
        <v>-43</v>
      </c>
      <c r="AA30" s="10">
        <f t="shared" si="6"/>
        <v>0.71277999999875374</v>
      </c>
      <c r="AB30" s="10">
        <f t="array" ref="AB30">STDEVP(IF(($W:$W=Z30),$Y:$Y,""))</f>
        <v>0.28095649986665894</v>
      </c>
      <c r="AC30" s="10">
        <f t="array" ref="AC30">MEDIAN(IF($W:$W=Z30,$Y:$Y,""))</f>
        <v>0.90301999999727567</v>
      </c>
      <c r="AD30" s="2"/>
      <c r="AE30" s="23"/>
      <c r="AF30" s="10"/>
      <c r="AG30" s="10"/>
      <c r="AH30" s="10"/>
      <c r="AJ30" s="57"/>
      <c r="AK30" s="55">
        <f>AVERAGEIF($A:$A,AK13,$C:$C)</f>
        <v>1.8576428571428569</v>
      </c>
      <c r="AL30" s="55">
        <f t="shared" si="19"/>
        <v>1.373277777777778</v>
      </c>
      <c r="AM30" s="55">
        <f t="shared" si="20"/>
        <v>1.4017741935483872</v>
      </c>
      <c r="AN30" s="55">
        <f t="shared" si="15"/>
        <v>1.5732571428571429</v>
      </c>
      <c r="AO30" s="55">
        <f t="shared" si="10"/>
        <v>2.0465</v>
      </c>
      <c r="AP30" s="55">
        <f t="shared" si="10"/>
        <v>1.6786999999999996</v>
      </c>
      <c r="AQ30" s="55">
        <f t="shared" si="10"/>
        <v>1.9406363636363637</v>
      </c>
      <c r="AR30" s="55">
        <f t="shared" si="10"/>
        <v>1.786695652173913</v>
      </c>
      <c r="AS30" s="55">
        <f t="shared" si="11"/>
        <v>1.7638750000000001</v>
      </c>
      <c r="AT30" s="55">
        <f t="shared" si="11"/>
        <v>1.5732571428571429</v>
      </c>
      <c r="AU30" s="55">
        <f t="shared" si="11"/>
        <v>1.8391333333333328</v>
      </c>
      <c r="AV30" s="55">
        <f t="shared" si="11"/>
        <v>1.373277777777778</v>
      </c>
      <c r="AY30" s="57"/>
      <c r="AZ30" s="55">
        <f>AVERAGEIF($A:$A,AZ13,$D:$D)</f>
        <v>9.0152857142857137</v>
      </c>
      <c r="BA30" s="55">
        <f t="shared" si="21"/>
        <v>10.329194444444443</v>
      </c>
      <c r="BB30" s="55">
        <f t="shared" si="22"/>
        <v>8.1787419354838704</v>
      </c>
      <c r="BC30" s="55">
        <f t="shared" si="16"/>
        <v>7.852542857142855</v>
      </c>
      <c r="BD30" s="55">
        <f t="shared" si="12"/>
        <v>9.0651666666666664</v>
      </c>
      <c r="BE30" s="55">
        <f t="shared" si="12"/>
        <v>7.4799000000000007</v>
      </c>
      <c r="BF30" s="55">
        <f t="shared" ref="BF30:BK30" si="29">AVERAGEIF($A:$A,BF13,$D:$D)</f>
        <v>8.4859090909090913</v>
      </c>
      <c r="BG30" s="55">
        <f t="shared" si="29"/>
        <v>5.5666086956521772</v>
      </c>
      <c r="BH30" s="55">
        <f t="shared" si="29"/>
        <v>5.4510000000000005</v>
      </c>
      <c r="BI30" s="55">
        <f t="shared" si="29"/>
        <v>7.852542857142855</v>
      </c>
      <c r="BJ30" s="55">
        <f t="shared" si="29"/>
        <v>8.3410666666666646</v>
      </c>
      <c r="BK30" s="55">
        <f t="shared" si="29"/>
        <v>10.329194444444443</v>
      </c>
      <c r="BN30" s="57"/>
      <c r="BO30" s="55">
        <f>AVERAGEIF($W:$W,BO13,$Y:$Y)</f>
        <v>0.43199391304328588</v>
      </c>
      <c r="BP30" s="55">
        <f t="shared" si="23"/>
        <v>0.49858116666659907</v>
      </c>
      <c r="BQ30" s="55">
        <f t="shared" si="24"/>
        <v>0.53711176056331744</v>
      </c>
      <c r="BR30" s="55">
        <f t="shared" si="18"/>
        <v>0.55100539772732038</v>
      </c>
      <c r="BS30" s="55">
        <f t="shared" si="13"/>
        <v>0.51876574074109727</v>
      </c>
      <c r="BT30" s="55">
        <f t="shared" si="13"/>
        <v>0.46220333333318497</v>
      </c>
      <c r="BU30" s="55">
        <f t="shared" si="13"/>
        <v>0.43638166666721634</v>
      </c>
      <c r="BV30" s="55">
        <f t="shared" si="13"/>
        <v>0.59237070175395456</v>
      </c>
      <c r="BW30" s="55">
        <f t="shared" si="14"/>
        <v>0.59365939393926637</v>
      </c>
      <c r="BX30" s="55">
        <f t="shared" si="14"/>
        <v>0.55100539772732038</v>
      </c>
      <c r="BY30" s="55">
        <f t="shared" si="14"/>
        <v>0.4615885897432615</v>
      </c>
      <c r="BZ30" s="55">
        <f t="shared" si="14"/>
        <v>0.49858116666659907</v>
      </c>
    </row>
    <row r="31" spans="1:78" ht="13.5" customHeight="1" x14ac:dyDescent="0.15">
      <c r="A31" s="23">
        <v>-83</v>
      </c>
      <c r="B31" s="13">
        <f t="shared" si="8"/>
        <v>-80</v>
      </c>
      <c r="C31" s="26">
        <v>1.84</v>
      </c>
      <c r="D31" s="26">
        <v>4.3499999999999996</v>
      </c>
      <c r="E31" s="16">
        <v>-48</v>
      </c>
      <c r="F31" s="10">
        <f t="shared" si="0"/>
        <v>2.1240000000000001</v>
      </c>
      <c r="G31" s="10">
        <f t="array" ref="G31">STDEVP(IF(($A:$A=E31),$C:$C,""))</f>
        <v>0</v>
      </c>
      <c r="H31" s="10">
        <f t="array" ref="H31">MEDIAN(IF($A:$A=E31,$C:$C,""))</f>
        <v>2.1240000000000001</v>
      </c>
      <c r="I31" s="2"/>
      <c r="J31" s="23"/>
      <c r="K31" s="10"/>
      <c r="L31" s="10"/>
      <c r="M31" s="10"/>
      <c r="N31" s="16">
        <v>-48</v>
      </c>
      <c r="O31" s="10">
        <f t="shared" si="1"/>
        <v>3.5129999999999999</v>
      </c>
      <c r="P31" s="10">
        <f t="array" ref="P31">STDEVP(IF(($A:$A=N31),$D:$D,""))</f>
        <v>0</v>
      </c>
      <c r="Q31" s="10">
        <f t="array" ref="Q31">MEDIAN(IF($A:$A=N31,$D:$D,""))</f>
        <v>3.5129999999999999</v>
      </c>
      <c r="R31" s="2"/>
      <c r="S31" s="23"/>
      <c r="T31" s="10"/>
      <c r="U31" s="10"/>
      <c r="V31" s="10"/>
      <c r="W31" s="28">
        <v>-83</v>
      </c>
      <c r="X31" s="13">
        <f t="shared" si="9"/>
        <v>-80</v>
      </c>
      <c r="Y31" s="30">
        <v>0.66454500000002992</v>
      </c>
      <c r="Z31" s="18">
        <v>-44</v>
      </c>
      <c r="AA31" s="10">
        <f t="shared" si="6"/>
        <v>0.72544071428491108</v>
      </c>
      <c r="AB31" s="10">
        <f t="array" ref="AB31">STDEVP(IF(($W:$W=Z31),$Y:$Y,""))</f>
        <v>0.28320383915270514</v>
      </c>
      <c r="AC31" s="10">
        <f t="array" ref="AC31">MEDIAN(IF($W:$W=Z31,$Y:$Y,""))</f>
        <v>0.88565499999704289</v>
      </c>
      <c r="AD31" s="2"/>
      <c r="AE31" s="23"/>
      <c r="AF31" s="10"/>
      <c r="AG31" s="10"/>
      <c r="AH31" s="10"/>
      <c r="AJ31" s="57"/>
      <c r="AK31" s="57"/>
      <c r="AL31" s="57"/>
      <c r="AM31" s="55">
        <f t="shared" si="20"/>
        <v>1.5711249999999999</v>
      </c>
      <c r="AN31" s="55">
        <f t="shared" si="15"/>
        <v>1.4993571428571431</v>
      </c>
      <c r="AO31" s="55">
        <f t="shared" si="10"/>
        <v>1.5711249999999999</v>
      </c>
      <c r="AP31" s="55">
        <f t="shared" si="10"/>
        <v>1.7360256410256414</v>
      </c>
      <c r="AQ31" s="55">
        <f t="shared" si="10"/>
        <v>1.7638750000000001</v>
      </c>
      <c r="AR31" s="55">
        <f t="shared" si="10"/>
        <v>1.7360256410256414</v>
      </c>
      <c r="AS31" s="55">
        <f t="shared" si="11"/>
        <v>1.4017741935483872</v>
      </c>
      <c r="AT31" s="55">
        <f t="shared" si="11"/>
        <v>1.4993571428571431</v>
      </c>
      <c r="AU31" s="55">
        <f t="shared" si="11"/>
        <v>1.5711249999999999</v>
      </c>
      <c r="AV31" s="55">
        <f t="shared" si="11"/>
        <v>1.8576428571428569</v>
      </c>
      <c r="AY31" s="57"/>
      <c r="AZ31" s="57"/>
      <c r="BA31" s="57"/>
      <c r="BB31" s="55">
        <f t="shared" si="22"/>
        <v>4.9127499999999991</v>
      </c>
      <c r="BC31" s="55">
        <f t="shared" si="16"/>
        <v>7.6</v>
      </c>
      <c r="BD31" s="55">
        <f t="shared" si="12"/>
        <v>4.9127499999999991</v>
      </c>
      <c r="BE31" s="55">
        <f t="shared" si="12"/>
        <v>8.5497435897435903</v>
      </c>
      <c r="BF31" s="55">
        <f t="shared" ref="BF31:BK31" si="30">AVERAGEIF($A:$A,BF14,$D:$D)</f>
        <v>5.4510000000000005</v>
      </c>
      <c r="BG31" s="55">
        <f t="shared" si="30"/>
        <v>8.5497435897435903</v>
      </c>
      <c r="BH31" s="55">
        <f t="shared" si="30"/>
        <v>8.1787419354838704</v>
      </c>
      <c r="BI31" s="55">
        <f t="shared" si="30"/>
        <v>7.6</v>
      </c>
      <c r="BJ31" s="55">
        <f t="shared" si="30"/>
        <v>4.9127499999999991</v>
      </c>
      <c r="BK31" s="55">
        <f t="shared" si="30"/>
        <v>9.0152857142857137</v>
      </c>
      <c r="BN31" s="57"/>
      <c r="BO31" s="57"/>
      <c r="BP31" s="57"/>
      <c r="BQ31" s="55">
        <f t="shared" si="24"/>
        <v>0.51885750000007624</v>
      </c>
      <c r="BR31" s="55">
        <f t="shared" si="18"/>
        <v>0.46220364864802244</v>
      </c>
      <c r="BS31" s="55">
        <f t="shared" si="13"/>
        <v>0.51885750000007624</v>
      </c>
      <c r="BT31" s="55">
        <f t="shared" si="13"/>
        <v>0.51119478723354461</v>
      </c>
      <c r="BU31" s="55">
        <f t="shared" si="13"/>
        <v>0.59365939393926637</v>
      </c>
      <c r="BV31" s="55">
        <f t="shared" si="13"/>
        <v>0.51119478723354461</v>
      </c>
      <c r="BW31" s="55">
        <f t="shared" si="14"/>
        <v>0.53711176056331744</v>
      </c>
      <c r="BX31" s="55">
        <f t="shared" si="14"/>
        <v>0.46220364864802244</v>
      </c>
      <c r="BY31" s="55">
        <f t="shared" si="14"/>
        <v>0.51885750000007624</v>
      </c>
      <c r="BZ31" s="55">
        <f t="shared" si="14"/>
        <v>0.43199391304328588</v>
      </c>
    </row>
    <row r="32" spans="1:78" ht="13.5" customHeight="1" x14ac:dyDescent="0.15">
      <c r="A32" s="23">
        <v>-83</v>
      </c>
      <c r="B32" s="13">
        <f t="shared" si="8"/>
        <v>-80</v>
      </c>
      <c r="C32" s="26">
        <v>1.86</v>
      </c>
      <c r="D32" s="26">
        <v>3.0049999999999999</v>
      </c>
      <c r="E32" s="16">
        <v>-49</v>
      </c>
      <c r="F32" s="10">
        <f t="shared" si="0"/>
        <v>1.8972799999999999</v>
      </c>
      <c r="G32" s="10">
        <f t="array" ref="G32">STDEVP(IF(($A:$A=E32),$C:$C,""))</f>
        <v>0.74900315192928313</v>
      </c>
      <c r="H32" s="10">
        <f t="array" ref="H32">MEDIAN(IF($A:$A=E32,$C:$C,""))</f>
        <v>2.2509999999999999</v>
      </c>
      <c r="I32" s="2"/>
      <c r="J32" s="23"/>
      <c r="K32" s="10"/>
      <c r="L32" s="10"/>
      <c r="M32" s="10"/>
      <c r="N32" s="16">
        <v>-49</v>
      </c>
      <c r="O32" s="10">
        <f t="shared" si="1"/>
        <v>6.8262799999999997</v>
      </c>
      <c r="P32" s="10">
        <f t="array" ref="P32">STDEVP(IF(($A:$A=N32),$D:$D,""))</f>
        <v>5.2179886432992548</v>
      </c>
      <c r="Q32" s="10">
        <f t="array" ref="Q32">MEDIAN(IF($A:$A=N32,$D:$D,""))</f>
        <v>4.7789999999999999</v>
      </c>
      <c r="R32" s="2"/>
      <c r="S32" s="23"/>
      <c r="T32" s="10"/>
      <c r="U32" s="10"/>
      <c r="V32" s="10"/>
      <c r="W32" s="28">
        <v>-83</v>
      </c>
      <c r="X32" s="13">
        <f t="shared" si="9"/>
        <v>-80</v>
      </c>
      <c r="Y32" s="30">
        <v>2.3249999999670923E-2</v>
      </c>
      <c r="Z32" s="18">
        <v>-45</v>
      </c>
      <c r="AA32" s="10">
        <f t="shared" si="6"/>
        <v>0.63733499999941867</v>
      </c>
      <c r="AB32" s="10">
        <f t="array" ref="AB32">STDEVP(IF(($W:$W=Z32),$Y:$Y,""))</f>
        <v>0.28415918914933025</v>
      </c>
      <c r="AC32" s="10">
        <f t="array" ref="AC32">MEDIAN(IF($W:$W=Z32,$Y:$Y,""))</f>
        <v>0.83733750000009877</v>
      </c>
      <c r="AD32" s="2"/>
      <c r="AE32" s="23"/>
      <c r="AF32" s="10"/>
      <c r="AG32" s="10"/>
      <c r="AH32" s="10"/>
      <c r="AJ32" s="57"/>
      <c r="AK32" s="57"/>
      <c r="AL32" s="55">
        <f>AVERAGEIF($A:$A,AL15,$C:$C)</f>
        <v>1.8576428571428569</v>
      </c>
      <c r="AM32" s="55">
        <f t="shared" si="20"/>
        <v>1.4993571428571431</v>
      </c>
      <c r="AN32" s="55">
        <f t="shared" si="15"/>
        <v>1.373277777777778</v>
      </c>
      <c r="AO32" s="55">
        <f t="shared" si="10"/>
        <v>1.8391333333333328</v>
      </c>
      <c r="AP32" s="55">
        <f t="shared" si="10"/>
        <v>1.5732571428571429</v>
      </c>
      <c r="AQ32" s="55">
        <f t="shared" si="10"/>
        <v>1.9406363636363637</v>
      </c>
      <c r="AR32" s="55">
        <f t="shared" si="10"/>
        <v>1.5711249999999999</v>
      </c>
      <c r="AS32" s="55">
        <f t="shared" si="11"/>
        <v>1.4017741935483872</v>
      </c>
      <c r="AT32" s="55">
        <f t="shared" si="11"/>
        <v>1.8391333333333328</v>
      </c>
      <c r="AU32" s="55">
        <f t="shared" si="11"/>
        <v>1.8576428571428569</v>
      </c>
      <c r="AV32" s="57"/>
      <c r="AY32" s="57"/>
      <c r="AZ32" s="57"/>
      <c r="BA32" s="55">
        <f>AVERAGEIF($A:$A,BA15,$D:$D)</f>
        <v>9.0152857142857137</v>
      </c>
      <c r="BB32" s="55">
        <f t="shared" si="22"/>
        <v>7.6</v>
      </c>
      <c r="BC32" s="55">
        <f t="shared" si="16"/>
        <v>10.329194444444443</v>
      </c>
      <c r="BD32" s="55">
        <f t="shared" si="12"/>
        <v>8.3410666666666646</v>
      </c>
      <c r="BE32" s="55">
        <f t="shared" si="12"/>
        <v>7.852542857142855</v>
      </c>
      <c r="BF32" s="55">
        <f t="shared" ref="BF32:BJ33" si="31">AVERAGEIF($A:$A,BF15,$D:$D)</f>
        <v>8.4859090909090913</v>
      </c>
      <c r="BG32" s="55">
        <f t="shared" si="31"/>
        <v>4.9127499999999991</v>
      </c>
      <c r="BH32" s="55">
        <f t="shared" si="31"/>
        <v>8.1787419354838704</v>
      </c>
      <c r="BI32" s="55">
        <f t="shared" si="31"/>
        <v>8.3410666666666646</v>
      </c>
      <c r="BJ32" s="55">
        <f t="shared" si="31"/>
        <v>9.0152857142857137</v>
      </c>
      <c r="BK32" s="57"/>
      <c r="BN32" s="57"/>
      <c r="BO32" s="57"/>
      <c r="BP32" s="55">
        <f>AVERAGEIF($W:$W,BP15,$Y:$Y)</f>
        <v>0.43199391304328588</v>
      </c>
      <c r="BQ32" s="55">
        <f t="shared" si="24"/>
        <v>0.46220364864802244</v>
      </c>
      <c r="BR32" s="55">
        <f t="shared" si="18"/>
        <v>0.49858116666659907</v>
      </c>
      <c r="BS32" s="55">
        <f t="shared" si="13"/>
        <v>0.4615885897432615</v>
      </c>
      <c r="BT32" s="55">
        <f t="shared" si="13"/>
        <v>0.55100539772732038</v>
      </c>
      <c r="BU32" s="55">
        <f t="shared" si="13"/>
        <v>0.43638166666721634</v>
      </c>
      <c r="BV32" s="55">
        <f t="shared" si="13"/>
        <v>0.51885750000007624</v>
      </c>
      <c r="BW32" s="55">
        <f t="shared" si="14"/>
        <v>0.53711176056331744</v>
      </c>
      <c r="BX32" s="55">
        <f t="shared" si="14"/>
        <v>0.4615885897432615</v>
      </c>
      <c r="BY32" s="55">
        <f t="shared" si="14"/>
        <v>0.43199391304328588</v>
      </c>
      <c r="BZ32" s="57"/>
    </row>
    <row r="33" spans="1:78" ht="13.5" customHeight="1" x14ac:dyDescent="0.15">
      <c r="A33" s="23">
        <v>-83</v>
      </c>
      <c r="B33" s="13">
        <f t="shared" si="8"/>
        <v>-80</v>
      </c>
      <c r="C33" s="26">
        <v>2.323</v>
      </c>
      <c r="D33" s="26">
        <v>11.509</v>
      </c>
      <c r="E33" s="16">
        <v>-50</v>
      </c>
      <c r="F33" s="10">
        <f t="shared" si="0"/>
        <v>1.7547499999999998</v>
      </c>
      <c r="G33" s="10">
        <f t="array" ref="G33">STDEVP(IF(($A:$A=E33),$C:$C,""))</f>
        <v>0.83211143334291515</v>
      </c>
      <c r="H33" s="10">
        <f t="array" ref="H33">MEDIAN(IF($A:$A=E33,$C:$C,""))</f>
        <v>2.2560000000000002</v>
      </c>
      <c r="I33" s="2"/>
      <c r="J33" s="23"/>
      <c r="K33" s="10"/>
      <c r="L33" s="10"/>
      <c r="M33" s="10"/>
      <c r="N33" s="16">
        <v>-50</v>
      </c>
      <c r="O33" s="10">
        <f t="shared" si="1"/>
        <v>9.9947499999999998</v>
      </c>
      <c r="P33" s="10">
        <f t="array" ref="P33">STDEVP(IF(($A:$A=N33),$D:$D,""))</f>
        <v>8.6092318145987932</v>
      </c>
      <c r="Q33" s="10">
        <f t="array" ref="Q33">MEDIAN(IF($A:$A=N33,$D:$D,""))</f>
        <v>5.9559999999999995</v>
      </c>
      <c r="R33" s="2"/>
      <c r="S33" s="23"/>
      <c r="T33" s="10"/>
      <c r="U33" s="10"/>
      <c r="V33" s="10"/>
      <c r="W33" s="28">
        <v>-83</v>
      </c>
      <c r="X33" s="13">
        <f t="shared" si="9"/>
        <v>-80</v>
      </c>
      <c r="Y33" s="30">
        <v>0.31581499999856422</v>
      </c>
      <c r="Z33" s="18">
        <v>-46</v>
      </c>
      <c r="AA33" s="10">
        <f t="shared" si="6"/>
        <v>0.42838807692260095</v>
      </c>
      <c r="AB33" s="10">
        <f t="array" ref="AB33">STDEVP(IF(($W:$W=Z33),$Y:$Y,""))</f>
        <v>0.34038669493126161</v>
      </c>
      <c r="AC33" s="10">
        <f t="array" ref="AC33">MEDIAN(IF($W:$W=Z33,$Y:$Y,""))</f>
        <v>0.41144999999663634</v>
      </c>
      <c r="AD33" s="2"/>
      <c r="AE33" s="23"/>
      <c r="AF33" s="10"/>
      <c r="AG33" s="10"/>
      <c r="AH33" s="10"/>
      <c r="AJ33" s="57"/>
      <c r="AK33" s="57"/>
      <c r="AL33" s="55">
        <f>AVERAGEIF($A:$A,AL16,$C:$C)</f>
        <v>1.8576428571428569</v>
      </c>
      <c r="AM33" s="55">
        <f t="shared" si="20"/>
        <v>1.8576428571428569</v>
      </c>
      <c r="AN33" s="57"/>
      <c r="AO33" s="55">
        <f t="shared" si="10"/>
        <v>1.5711249999999999</v>
      </c>
      <c r="AP33" s="55">
        <f t="shared" si="10"/>
        <v>1.5711249999999999</v>
      </c>
      <c r="AQ33" s="55">
        <f t="shared" si="10"/>
        <v>1.373277777777778</v>
      </c>
      <c r="AR33" s="55">
        <f t="shared" si="10"/>
        <v>1.4993571428571431</v>
      </c>
      <c r="AS33" s="55">
        <f t="shared" si="11"/>
        <v>1.8576428571428569</v>
      </c>
      <c r="AT33" s="55">
        <f t="shared" si="11"/>
        <v>1.373277777777778</v>
      </c>
      <c r="AU33" s="55">
        <f t="shared" si="11"/>
        <v>1.5711249999999999</v>
      </c>
      <c r="AV33" s="57"/>
      <c r="AY33" s="57"/>
      <c r="AZ33" s="57"/>
      <c r="BA33" s="55">
        <f>AVERAGEIF($A:$A,BA16,$D:$D)</f>
        <v>9.0152857142857137</v>
      </c>
      <c r="BB33" s="55">
        <f t="shared" si="22"/>
        <v>9.0152857142857137</v>
      </c>
      <c r="BC33" s="57"/>
      <c r="BD33" s="55">
        <f t="shared" si="12"/>
        <v>4.9127499999999991</v>
      </c>
      <c r="BE33" s="55">
        <f t="shared" si="12"/>
        <v>4.9127499999999991</v>
      </c>
      <c r="BF33" s="55">
        <f t="shared" si="31"/>
        <v>10.329194444444443</v>
      </c>
      <c r="BG33" s="55">
        <f t="shared" si="31"/>
        <v>7.6</v>
      </c>
      <c r="BH33" s="55">
        <f t="shared" si="31"/>
        <v>9.0152857142857137</v>
      </c>
      <c r="BI33" s="55">
        <f t="shared" si="31"/>
        <v>10.329194444444443</v>
      </c>
      <c r="BJ33" s="55">
        <f t="shared" si="31"/>
        <v>4.9127499999999991</v>
      </c>
      <c r="BK33" s="57"/>
      <c r="BN33" s="57"/>
      <c r="BO33" s="57"/>
      <c r="BP33" s="55">
        <f>AVERAGEIF($W:$W,BP16,$Y:$Y)</f>
        <v>0.43199391304328588</v>
      </c>
      <c r="BQ33" s="55">
        <f t="shared" si="24"/>
        <v>0.43199391304328588</v>
      </c>
      <c r="BR33" s="57"/>
      <c r="BS33" s="55">
        <f t="shared" si="13"/>
        <v>0.51885750000007624</v>
      </c>
      <c r="BT33" s="55">
        <f t="shared" si="13"/>
        <v>0.51885750000007624</v>
      </c>
      <c r="BU33" s="55">
        <f t="shared" si="13"/>
        <v>0.49858116666659907</v>
      </c>
      <c r="BV33" s="55">
        <f t="shared" si="13"/>
        <v>0.46220364864802244</v>
      </c>
      <c r="BW33" s="55">
        <f t="shared" si="14"/>
        <v>0.43199391304328588</v>
      </c>
      <c r="BX33" s="55">
        <f t="shared" si="14"/>
        <v>0.49858116666659907</v>
      </c>
      <c r="BY33" s="55">
        <f t="shared" si="14"/>
        <v>0.51885750000007624</v>
      </c>
      <c r="BZ33" s="57"/>
    </row>
    <row r="34" spans="1:78" ht="13.5" customHeight="1" x14ac:dyDescent="0.15">
      <c r="A34" s="23">
        <v>-82</v>
      </c>
      <c r="B34" s="13">
        <f t="shared" si="8"/>
        <v>-80</v>
      </c>
      <c r="C34" s="26">
        <v>1.8169999999999999</v>
      </c>
      <c r="D34" s="26">
        <v>10.907999999999999</v>
      </c>
      <c r="E34" s="16">
        <v>-52</v>
      </c>
      <c r="F34" s="10">
        <f t="shared" si="0"/>
        <v>1.4442499999999998</v>
      </c>
      <c r="G34" s="10">
        <f t="array" ref="G34">STDEVP(IF(($A:$A=E34),$C:$C,""))</f>
        <v>1.1021795169118327</v>
      </c>
      <c r="H34" s="10">
        <f t="array" ref="H34">MEDIAN(IF($A:$A=E34,$C:$C,""))</f>
        <v>1.504</v>
      </c>
      <c r="I34" s="2"/>
      <c r="J34" s="23"/>
      <c r="K34" s="10"/>
      <c r="L34" s="10"/>
      <c r="M34" s="10"/>
      <c r="N34" s="16">
        <v>-52</v>
      </c>
      <c r="O34" s="10">
        <f t="shared" si="1"/>
        <v>8.6607500000000002</v>
      </c>
      <c r="P34" s="10">
        <f t="array" ref="P34">STDEVP(IF(($A:$A=N34),$D:$D,""))</f>
        <v>6.4045645197390266</v>
      </c>
      <c r="Q34" s="10">
        <f t="array" ref="Q34">MEDIAN(IF($A:$A=N34,$D:$D,""))</f>
        <v>5.6440000000000001</v>
      </c>
      <c r="R34" s="2"/>
      <c r="S34" s="23"/>
      <c r="T34" s="10"/>
      <c r="U34" s="10"/>
      <c r="V34" s="10"/>
      <c r="W34" s="28">
        <v>-83</v>
      </c>
      <c r="X34" s="13">
        <f t="shared" si="9"/>
        <v>-80</v>
      </c>
      <c r="Y34" s="30">
        <v>0.30872499999734182</v>
      </c>
      <c r="Z34" s="18">
        <v>-47</v>
      </c>
      <c r="AA34" s="10">
        <f t="shared" si="6"/>
        <v>0.36519454545481422</v>
      </c>
      <c r="AB34" s="10">
        <f t="array" ref="AB34">STDEVP(IF(($W:$W=Z34),$Y:$Y,""))</f>
        <v>0.27520658718462804</v>
      </c>
      <c r="AC34" s="10">
        <f t="array" ref="AC34">MEDIAN(IF($W:$W=Z34,$Y:$Y,""))</f>
        <v>0.33183999999739555</v>
      </c>
      <c r="AD34" s="2"/>
      <c r="AE34" s="23"/>
      <c r="AF34" s="10"/>
      <c r="AG34" s="10"/>
      <c r="AH34" s="10"/>
    </row>
    <row r="35" spans="1:78" ht="13.5" customHeight="1" x14ac:dyDescent="0.15">
      <c r="A35" s="23">
        <v>-82</v>
      </c>
      <c r="B35" s="13">
        <f t="shared" si="8"/>
        <v>-80</v>
      </c>
      <c r="C35" s="26">
        <v>2.2050000000000001</v>
      </c>
      <c r="D35" s="26">
        <v>13.859</v>
      </c>
      <c r="E35" s="16">
        <v>-53</v>
      </c>
      <c r="F35" s="10">
        <f t="shared" si="0"/>
        <v>1.6659999999999999</v>
      </c>
      <c r="G35" s="10">
        <f t="array" ref="G35">STDEVP(IF(($A:$A=E35),$C:$C,""))</f>
        <v>0.91008169724051358</v>
      </c>
      <c r="H35" s="10">
        <f t="array" ref="H35">MEDIAN(IF($A:$A=E35,$C:$C,""))</f>
        <v>2.246</v>
      </c>
      <c r="I35" s="2"/>
      <c r="J35" s="23"/>
      <c r="K35" s="10"/>
      <c r="L35" s="10"/>
      <c r="M35" s="10"/>
      <c r="N35" s="16">
        <v>-53</v>
      </c>
      <c r="O35" s="10">
        <f t="shared" si="1"/>
        <v>3.7583043478260869</v>
      </c>
      <c r="P35" s="10">
        <f t="array" ref="P35">STDEVP(IF(($A:$A=N35),$D:$D,""))</f>
        <v>1.4605019219070339</v>
      </c>
      <c r="Q35" s="10">
        <f t="array" ref="Q35">MEDIAN(IF($A:$A=N35,$D:$D,""))</f>
        <v>3.5870000000000002</v>
      </c>
      <c r="R35" s="2"/>
      <c r="S35" s="23"/>
      <c r="T35" s="10"/>
      <c r="U35" s="10"/>
      <c r="V35" s="10"/>
      <c r="W35" s="28">
        <v>-83</v>
      </c>
      <c r="X35" s="13">
        <f t="shared" si="9"/>
        <v>-80</v>
      </c>
      <c r="Y35" s="30">
        <v>0.4119999999971089</v>
      </c>
      <c r="Z35" s="18">
        <v>-48</v>
      </c>
      <c r="AA35" s="10">
        <f t="shared" si="6"/>
        <v>0.31222500000001935</v>
      </c>
      <c r="AB35" s="10">
        <f t="array" ref="AB35">STDEVP(IF(($W:$W=Z35),$Y:$Y,""))</f>
        <v>0.2978646437554005</v>
      </c>
      <c r="AC35" s="10">
        <f t="array" ref="AC35">MEDIAN(IF($W:$W=Z35,$Y:$Y,""))</f>
        <v>0.12293499999697732</v>
      </c>
      <c r="AD35" s="2"/>
      <c r="AE35" s="23"/>
      <c r="AF35" s="10"/>
      <c r="AG35" s="10"/>
      <c r="AH35" s="10"/>
    </row>
    <row r="36" spans="1:78" ht="13.5" customHeight="1" x14ac:dyDescent="0.15">
      <c r="A36" s="23">
        <v>-82</v>
      </c>
      <c r="B36" s="13">
        <f t="shared" si="8"/>
        <v>-80</v>
      </c>
      <c r="C36" s="26">
        <v>2.2810000000000001</v>
      </c>
      <c r="D36" s="26">
        <v>12.316000000000001</v>
      </c>
      <c r="E36" s="16">
        <v>-54</v>
      </c>
      <c r="F36" s="10">
        <f t="shared" si="0"/>
        <v>1.7556875000000001</v>
      </c>
      <c r="G36" s="10">
        <f t="array" ref="G36">STDEVP(IF(($A:$A=E36),$C:$C,""))</f>
        <v>0.88995784441947046</v>
      </c>
      <c r="H36" s="10">
        <f t="array" ref="H36">MEDIAN(IF($A:$A=E36,$C:$C,""))</f>
        <v>2.2989999999999999</v>
      </c>
      <c r="I36" s="2"/>
      <c r="J36" s="23"/>
      <c r="K36" s="10"/>
      <c r="L36" s="10"/>
      <c r="M36" s="10"/>
      <c r="N36" s="16">
        <v>-54</v>
      </c>
      <c r="O36" s="10">
        <f t="shared" si="1"/>
        <v>5.3604999999999992</v>
      </c>
      <c r="P36" s="10">
        <f t="array" ref="P36">STDEVP(IF(($A:$A=N36),$D:$D,""))</f>
        <v>2.4416418400330557</v>
      </c>
      <c r="Q36" s="10">
        <f t="array" ref="Q36">MEDIAN(IF($A:$A=N36,$D:$D,""))</f>
        <v>4.2519999999999998</v>
      </c>
      <c r="R36" s="2"/>
      <c r="S36" s="23"/>
      <c r="T36" s="10"/>
      <c r="U36" s="10"/>
      <c r="V36" s="10"/>
      <c r="W36" s="28">
        <v>-83</v>
      </c>
      <c r="X36" s="13">
        <f t="shared" si="9"/>
        <v>-80</v>
      </c>
      <c r="Y36" s="30">
        <v>0.46354999999780722</v>
      </c>
      <c r="Z36" s="18">
        <v>-49</v>
      </c>
      <c r="AA36" s="10">
        <f t="shared" si="6"/>
        <v>0.52127074074047142</v>
      </c>
      <c r="AB36" s="10">
        <f t="array" ref="AB36">STDEVP(IF(($W:$W=Z36),$Y:$Y,""))</f>
        <v>0.26778591477995384</v>
      </c>
      <c r="AC36" s="10">
        <f t="array" ref="AC36">MEDIAN(IF($W:$W=Z36,$Y:$Y,""))</f>
        <v>0.41827000000210779</v>
      </c>
      <c r="AD36" s="2"/>
      <c r="AE36" s="23"/>
      <c r="AF36" s="10"/>
      <c r="AG36" s="10"/>
      <c r="AH36" s="10"/>
      <c r="AJ36" s="115">
        <v>5</v>
      </c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Y36" s="115">
        <v>5</v>
      </c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N36" s="115">
        <v>5</v>
      </c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</row>
    <row r="37" spans="1:78" ht="13.5" customHeight="1" x14ac:dyDescent="0.15">
      <c r="A37" s="23">
        <v>-81</v>
      </c>
      <c r="B37" s="13">
        <f t="shared" si="8"/>
        <v>-80</v>
      </c>
      <c r="C37" s="26">
        <v>2.456</v>
      </c>
      <c r="D37" s="26">
        <v>4.008</v>
      </c>
      <c r="E37" s="16">
        <v>-55</v>
      </c>
      <c r="F37" s="10">
        <f t="shared" si="0"/>
        <v>1.3373333333333335</v>
      </c>
      <c r="G37" s="10">
        <f t="array" ref="G37">STDEVP(IF(($A:$A=E37),$C:$C,""))</f>
        <v>0.83046666934253821</v>
      </c>
      <c r="H37" s="10">
        <f t="array" ref="H37">MEDIAN(IF($A:$A=E37,$C:$C,""))</f>
        <v>1.0714999999999999</v>
      </c>
      <c r="I37" s="2"/>
      <c r="J37" s="23"/>
      <c r="K37" s="10"/>
      <c r="L37" s="10"/>
      <c r="M37" s="10"/>
      <c r="N37" s="16">
        <v>-55</v>
      </c>
      <c r="O37" s="10">
        <f t="shared" si="1"/>
        <v>6.0586666666666664</v>
      </c>
      <c r="P37" s="10">
        <f t="array" ref="P37">STDEVP(IF(($A:$A=N37),$D:$D,""))</f>
        <v>3.7616325651976648</v>
      </c>
      <c r="Q37" s="10">
        <f t="array" ref="Q37">MEDIAN(IF($A:$A=N37,$D:$D,""))</f>
        <v>4.5344999999999995</v>
      </c>
      <c r="R37" s="2"/>
      <c r="S37" s="23"/>
      <c r="T37" s="10"/>
      <c r="U37" s="10"/>
      <c r="V37" s="10"/>
      <c r="W37" s="28">
        <v>-83</v>
      </c>
      <c r="X37" s="13">
        <f t="shared" si="9"/>
        <v>-80</v>
      </c>
      <c r="Y37" s="30">
        <v>5.373499999914233E-2</v>
      </c>
      <c r="Z37" s="18">
        <v>-50</v>
      </c>
      <c r="AA37" s="10">
        <f t="shared" si="6"/>
        <v>0.40231952380835279</v>
      </c>
      <c r="AB37" s="10">
        <f t="array" ref="AB37">STDEVP(IF(($W:$W=Z37),$Y:$Y,""))</f>
        <v>0.20909670580909981</v>
      </c>
      <c r="AC37" s="10">
        <f t="array" ref="AC37">MEDIAN(IF($W:$W=Z37,$Y:$Y,""))</f>
        <v>0.38526499999780062</v>
      </c>
      <c r="AD37" s="2"/>
      <c r="AE37" s="23"/>
      <c r="AF37" s="10"/>
      <c r="AG37" s="10"/>
      <c r="AH37" s="10"/>
      <c r="AJ37" s="57"/>
      <c r="AK37" s="57"/>
      <c r="AL37" s="57"/>
      <c r="AM37" s="58"/>
      <c r="AN37" s="59">
        <f t="shared" ref="AN37:AO48" si="32">3.3667362323955/($AJ$36*1000/3600)/AN21</f>
        <v>1.6167262742387993</v>
      </c>
      <c r="AO37" s="59">
        <f>3.3667362323955/($AJ$36*1000/3600)/AO21</f>
        <v>1.7651564210463884</v>
      </c>
      <c r="AP37" s="57"/>
      <c r="AQ37" s="57"/>
      <c r="AR37" s="57"/>
      <c r="AS37" s="59">
        <f t="shared" ref="AS37:AS49" si="33">3.3667362323955/($AJ$36*1000/3600)/AS21</f>
        <v>1.3049064183699253</v>
      </c>
      <c r="AT37" s="57"/>
      <c r="AU37" s="57"/>
      <c r="AV37" s="57"/>
      <c r="AY37" s="57"/>
      <c r="AZ37" s="57"/>
      <c r="BA37" s="57"/>
      <c r="BB37" s="58"/>
      <c r="BC37" s="59">
        <f t="shared" ref="BC37:BD48" si="34">3.3667362323955/($AJ$36*1000/3600)/BC21</f>
        <v>0.31895395885852107</v>
      </c>
      <c r="BD37" s="59">
        <f t="shared" si="34"/>
        <v>0.23467949028963583</v>
      </c>
      <c r="BE37" s="57"/>
      <c r="BF37" s="57"/>
      <c r="BG37" s="57"/>
      <c r="BH37" s="59">
        <f t="shared" ref="BH37:BH49" si="35">3.3667362323955/($AJ$36*1000/3600)/BH21</f>
        <v>0.26888222560529451</v>
      </c>
      <c r="BI37" s="57"/>
      <c r="BJ37" s="57"/>
      <c r="BK37" s="57"/>
      <c r="BN37" s="57"/>
      <c r="BO37" s="57"/>
      <c r="BP37" s="57"/>
      <c r="BQ37" s="58"/>
      <c r="BR37" s="59">
        <f t="shared" ref="BR37:BS48" si="36">3.3667362323955/($AJ$36*1000/3600)/BR21</f>
        <v>5.2445498740982979</v>
      </c>
      <c r="BS37" s="59">
        <f t="shared" si="36"/>
        <v>4.8618966166159279</v>
      </c>
      <c r="BT37" s="57"/>
      <c r="BU37" s="57"/>
      <c r="BV37" s="57"/>
      <c r="BW37" s="59">
        <f t="shared" ref="BW37:BW49" si="37">3.3667362323955/($AJ$36*1000/3600)/BW21</f>
        <v>5.6113061182921573</v>
      </c>
      <c r="BX37" s="57"/>
      <c r="BY37" s="57"/>
      <c r="BZ37" s="57"/>
    </row>
    <row r="38" spans="1:78" ht="13.5" customHeight="1" x14ac:dyDescent="0.15">
      <c r="A38" s="23">
        <v>-81</v>
      </c>
      <c r="B38" s="13">
        <f t="shared" si="8"/>
        <v>-80</v>
      </c>
      <c r="C38" s="26">
        <v>1.597</v>
      </c>
      <c r="D38" s="26">
        <v>5.2569999999999997</v>
      </c>
      <c r="E38" s="16">
        <v>-56</v>
      </c>
      <c r="F38" s="10">
        <f t="shared" si="0"/>
        <v>1.704</v>
      </c>
      <c r="G38" s="10">
        <f t="array" ref="G38">STDEVP(IF(($A:$A=E38),$C:$C,""))</f>
        <v>0.63669773048126999</v>
      </c>
      <c r="H38" s="10">
        <f t="array" ref="H38">MEDIAN(IF($A:$A=E38,$C:$C,""))</f>
        <v>2.13</v>
      </c>
      <c r="I38" s="2"/>
      <c r="J38" s="23"/>
      <c r="K38" s="10"/>
      <c r="L38" s="10"/>
      <c r="M38" s="10"/>
      <c r="N38" s="16">
        <v>-56</v>
      </c>
      <c r="O38" s="10">
        <f t="shared" si="1"/>
        <v>4.9179999999999993</v>
      </c>
      <c r="P38" s="10">
        <f t="array" ref="P38">STDEVP(IF(($A:$A=N38),$D:$D,""))</f>
        <v>2.8308821946524039</v>
      </c>
      <c r="Q38" s="10">
        <f t="array" ref="Q38">MEDIAN(IF($A:$A=N38,$D:$D,""))</f>
        <v>3.5019999999999998</v>
      </c>
      <c r="R38" s="2"/>
      <c r="S38" s="23"/>
      <c r="T38" s="10"/>
      <c r="U38" s="10"/>
      <c r="V38" s="10"/>
      <c r="W38" s="28">
        <v>-83</v>
      </c>
      <c r="X38" s="13">
        <f t="shared" si="9"/>
        <v>-80</v>
      </c>
      <c r="Y38" s="30">
        <v>9.9829999998618302E-2</v>
      </c>
      <c r="Z38" s="18">
        <v>-51</v>
      </c>
      <c r="AA38" s="10">
        <f t="shared" si="6"/>
        <v>0.47324388888853597</v>
      </c>
      <c r="AB38" s="10">
        <f t="array" ref="AB38">STDEVP(IF(($W:$W=Z38),$Y:$Y,""))</f>
        <v>0.19039922344207494</v>
      </c>
      <c r="AC38" s="10">
        <f t="array" ref="AC38">MEDIAN(IF($W:$W=Z38,$Y:$Y,""))</f>
        <v>0.47056999999797045</v>
      </c>
      <c r="AD38" s="2"/>
      <c r="AE38" s="23"/>
      <c r="AF38" s="10"/>
      <c r="AG38" s="10"/>
      <c r="AH38" s="10"/>
      <c r="AJ38" s="57"/>
      <c r="AK38" s="58"/>
      <c r="AL38" s="58"/>
      <c r="AM38" s="57"/>
      <c r="AN38" s="59">
        <f t="shared" si="32"/>
        <v>1.7651564210463884</v>
      </c>
      <c r="AO38" s="59">
        <f t="shared" si="32"/>
        <v>1.5428753837694393</v>
      </c>
      <c r="AP38" s="59">
        <f t="shared" ref="AP38:AR49" si="38">3.3667362323955/($AJ$36*1000/3600)/AP22</f>
        <v>1.3180393413517748</v>
      </c>
      <c r="AQ38" s="59">
        <f t="shared" si="38"/>
        <v>1.5428753837694393</v>
      </c>
      <c r="AR38" s="59">
        <f t="shared" si="38"/>
        <v>1.7651564210463884</v>
      </c>
      <c r="AS38" s="59">
        <f t="shared" si="33"/>
        <v>1.3049064183699253</v>
      </c>
      <c r="AT38" s="57"/>
      <c r="AU38" s="57"/>
      <c r="AV38" s="57"/>
      <c r="AY38" s="57"/>
      <c r="AZ38" s="58"/>
      <c r="BA38" s="58"/>
      <c r="BB38" s="57"/>
      <c r="BC38" s="59">
        <f t="shared" si="34"/>
        <v>0.23467949028963583</v>
      </c>
      <c r="BD38" s="59">
        <f t="shared" si="34"/>
        <v>0.49342019995415209</v>
      </c>
      <c r="BE38" s="59">
        <f t="shared" ref="BE38:BG49" si="39">3.3667362323955/($AJ$36*1000/3600)/BE22</f>
        <v>0.29061631853537045</v>
      </c>
      <c r="BF38" s="59">
        <f t="shared" si="39"/>
        <v>0.49342019995415209</v>
      </c>
      <c r="BG38" s="59">
        <f t="shared" si="39"/>
        <v>0.23467949028963583</v>
      </c>
      <c r="BH38" s="59">
        <f t="shared" si="35"/>
        <v>0.26888222560529451</v>
      </c>
      <c r="BI38" s="57"/>
      <c r="BJ38" s="57"/>
      <c r="BK38" s="57"/>
      <c r="BN38" s="57"/>
      <c r="BO38" s="58"/>
      <c r="BP38" s="58"/>
      <c r="BQ38" s="57"/>
      <c r="BR38" s="59">
        <f t="shared" si="36"/>
        <v>4.8618966166159279</v>
      </c>
      <c r="BS38" s="59">
        <f t="shared" si="36"/>
        <v>4.6718994855512426</v>
      </c>
      <c r="BT38" s="59">
        <f t="shared" ref="BT38:BV49" si="40">3.3667362323955/($AJ$36*1000/3600)/BT22</f>
        <v>5.2515381471475111</v>
      </c>
      <c r="BU38" s="59">
        <f t="shared" si="40"/>
        <v>4.6718994855512426</v>
      </c>
      <c r="BV38" s="59">
        <f t="shared" si="40"/>
        <v>4.8618966166159279</v>
      </c>
      <c r="BW38" s="59">
        <f t="shared" si="37"/>
        <v>5.6113061182921573</v>
      </c>
      <c r="BX38" s="57"/>
      <c r="BY38" s="57"/>
      <c r="BZ38" s="57"/>
    </row>
    <row r="39" spans="1:78" ht="13.5" customHeight="1" x14ac:dyDescent="0.15">
      <c r="A39" s="23">
        <v>-81</v>
      </c>
      <c r="B39" s="13">
        <f t="shared" si="8"/>
        <v>-80</v>
      </c>
      <c r="C39" s="26">
        <v>2.3490000000000002</v>
      </c>
      <c r="D39" s="26">
        <v>4.9690000000000003</v>
      </c>
      <c r="E39" s="16">
        <v>-57</v>
      </c>
      <c r="F39" s="10">
        <f t="shared" si="0"/>
        <v>1.8326521739130432</v>
      </c>
      <c r="G39" s="10">
        <f t="array" ref="G39">STDEVP(IF(($A:$A=E39),$C:$C,""))</f>
        <v>0.81952221545587678</v>
      </c>
      <c r="H39" s="10">
        <f t="array" ref="H39">MEDIAN(IF($A:$A=E39,$C:$C,""))</f>
        <v>2.2225000000000001</v>
      </c>
      <c r="I39" s="2"/>
      <c r="J39" s="23"/>
      <c r="K39" s="10"/>
      <c r="L39" s="10"/>
      <c r="M39" s="10"/>
      <c r="N39" s="16">
        <v>-57</v>
      </c>
      <c r="O39" s="10">
        <f t="shared" si="1"/>
        <v>6.0654565217391294</v>
      </c>
      <c r="P39" s="10">
        <f t="array" ref="P39">STDEVP(IF(($A:$A=N39),$D:$D,""))</f>
        <v>3.890301931428314</v>
      </c>
      <c r="Q39" s="10">
        <f t="array" ref="Q39">MEDIAN(IF($A:$A=N39,$D:$D,""))</f>
        <v>4.3825000000000003</v>
      </c>
      <c r="R39" s="2"/>
      <c r="S39" s="23"/>
      <c r="T39" s="10"/>
      <c r="U39" s="10"/>
      <c r="V39" s="10"/>
      <c r="W39" s="28">
        <v>-82</v>
      </c>
      <c r="X39" s="13">
        <f t="shared" si="9"/>
        <v>-80</v>
      </c>
      <c r="Y39" s="30">
        <v>0.53068000000171622</v>
      </c>
      <c r="Z39" s="18">
        <v>-52</v>
      </c>
      <c r="AA39" s="10">
        <f t="shared" si="6"/>
        <v>0.58452349999884468</v>
      </c>
      <c r="AB39" s="10">
        <f t="array" ref="AB39">STDEVP(IF(($W:$W=Z39),$Y:$Y,""))</f>
        <v>0.30488175202963785</v>
      </c>
      <c r="AC39" s="10">
        <f t="array" ref="AC39">MEDIAN(IF($W:$W=Z39,$Y:$Y,""))</f>
        <v>0.60094749999819663</v>
      </c>
      <c r="AD39" s="2"/>
      <c r="AE39" s="23"/>
      <c r="AF39" s="10"/>
      <c r="AG39" s="10"/>
      <c r="AH39" s="10"/>
      <c r="AJ39" s="57"/>
      <c r="AK39" s="57"/>
      <c r="AL39" s="59">
        <f t="shared" ref="AL39:AM46" si="41">3.3667362323955/($AJ$36*1000/3600)/AL23</f>
        <v>1.6167262742387993</v>
      </c>
      <c r="AM39" s="59">
        <f t="shared" si="41"/>
        <v>1.7651564210463884</v>
      </c>
      <c r="AN39" s="59">
        <f t="shared" si="32"/>
        <v>1.6167262742387993</v>
      </c>
      <c r="AO39" s="59">
        <f t="shared" si="32"/>
        <v>1.5428753837694393</v>
      </c>
      <c r="AP39" s="59">
        <f t="shared" si="38"/>
        <v>1.5407844155231476</v>
      </c>
      <c r="AQ39" s="59">
        <f t="shared" si="38"/>
        <v>1.7292728732497424</v>
      </c>
      <c r="AR39" s="59">
        <f t="shared" si="38"/>
        <v>1.6167262742387993</v>
      </c>
      <c r="AS39" s="59">
        <f t="shared" si="33"/>
        <v>1.5428753837694393</v>
      </c>
      <c r="AT39" s="59">
        <f t="shared" ref="AT39:AT49" si="42">3.3667362323955/($AJ$36*1000/3600)/AT23</f>
        <v>1.7651564210463884</v>
      </c>
      <c r="AU39" s="57"/>
      <c r="AV39" s="57"/>
      <c r="AY39" s="57"/>
      <c r="AZ39" s="57"/>
      <c r="BA39" s="59">
        <f t="shared" ref="BA39:BB46" si="43">3.3667362323955/($AJ$36*1000/3600)/BA23</f>
        <v>0.31895395885852107</v>
      </c>
      <c r="BB39" s="59">
        <f t="shared" si="43"/>
        <v>0.23467949028963583</v>
      </c>
      <c r="BC39" s="59">
        <f t="shared" si="34"/>
        <v>0.31895395885852107</v>
      </c>
      <c r="BD39" s="59">
        <f t="shared" si="34"/>
        <v>0.49342019995415209</v>
      </c>
      <c r="BE39" s="59">
        <f t="shared" si="39"/>
        <v>0.30869619324901715</v>
      </c>
      <c r="BF39" s="59">
        <f t="shared" si="39"/>
        <v>0.29638422467004377</v>
      </c>
      <c r="BG39" s="59">
        <f t="shared" si="39"/>
        <v>0.31895395885852107</v>
      </c>
      <c r="BH39" s="59">
        <f t="shared" si="35"/>
        <v>0.49342019995415209</v>
      </c>
      <c r="BI39" s="59">
        <f t="shared" ref="BI39:BI49" si="44">3.3667362323955/($AJ$36*1000/3600)/BI23</f>
        <v>0.23467949028963583</v>
      </c>
      <c r="BJ39" s="57"/>
      <c r="BK39" s="57"/>
      <c r="BN39" s="57"/>
      <c r="BO39" s="57"/>
      <c r="BP39" s="59">
        <f t="shared" ref="BP39:BQ46" si="45">3.3667362323955/($AJ$36*1000/3600)/BP23</f>
        <v>5.2445498740982979</v>
      </c>
      <c r="BQ39" s="59">
        <f t="shared" si="45"/>
        <v>4.8618966166159279</v>
      </c>
      <c r="BR39" s="59">
        <f t="shared" si="36"/>
        <v>5.2445498740982979</v>
      </c>
      <c r="BS39" s="59">
        <f t="shared" si="36"/>
        <v>4.6718994855512426</v>
      </c>
      <c r="BT39" s="59">
        <f t="shared" si="40"/>
        <v>4.3993218529673381</v>
      </c>
      <c r="BU39" s="59">
        <f t="shared" si="40"/>
        <v>4.5131204812615549</v>
      </c>
      <c r="BV39" s="59">
        <f t="shared" si="40"/>
        <v>5.2445498740982979</v>
      </c>
      <c r="BW39" s="59">
        <f t="shared" si="37"/>
        <v>4.6718994855512426</v>
      </c>
      <c r="BX39" s="59">
        <f t="shared" ref="BX39:BX49" si="46">3.3667362323955/($AJ$36*1000/3600)/BX23</f>
        <v>4.8618966166159279</v>
      </c>
      <c r="BY39" s="57"/>
      <c r="BZ39" s="57"/>
    </row>
    <row r="40" spans="1:78" ht="13.5" customHeight="1" x14ac:dyDescent="0.15">
      <c r="A40" s="23">
        <v>-81</v>
      </c>
      <c r="B40" s="13">
        <f t="shared" si="8"/>
        <v>-80</v>
      </c>
      <c r="C40" s="26">
        <v>2.1619999999999999</v>
      </c>
      <c r="D40" s="26">
        <v>3.4590000000000001</v>
      </c>
      <c r="E40" s="16">
        <v>-58</v>
      </c>
      <c r="F40" s="10">
        <f t="shared" si="0"/>
        <v>1.9261363636363633</v>
      </c>
      <c r="G40" s="10">
        <f t="array" ref="G40">STDEVP(IF(($A:$A=E40),$C:$C,""))</f>
        <v>0.94939044058684685</v>
      </c>
      <c r="H40" s="10">
        <f t="array" ref="H40">MEDIAN(IF($A:$A=E40,$C:$C,""))</f>
        <v>2.4335</v>
      </c>
      <c r="I40" s="2"/>
      <c r="J40" s="23"/>
      <c r="K40" s="10"/>
      <c r="L40" s="10"/>
      <c r="M40" s="10"/>
      <c r="N40" s="16">
        <v>-58</v>
      </c>
      <c r="O40" s="10">
        <f t="shared" si="1"/>
        <v>6.0557727272727258</v>
      </c>
      <c r="P40" s="10">
        <f t="array" ref="P40">STDEVP(IF(($A:$A=N40),$D:$D,""))</f>
        <v>5.1543172101542787</v>
      </c>
      <c r="Q40" s="10">
        <f t="array" ref="Q40">MEDIAN(IF($A:$A=N40,$D:$D,""))</f>
        <v>3.8014999999999999</v>
      </c>
      <c r="R40" s="2"/>
      <c r="S40" s="23"/>
      <c r="T40" s="10"/>
      <c r="U40" s="10"/>
      <c r="V40" s="10"/>
      <c r="W40" s="28">
        <v>-82</v>
      </c>
      <c r="X40" s="13">
        <f t="shared" si="9"/>
        <v>-80</v>
      </c>
      <c r="Y40" s="30">
        <v>0.87088000000345467</v>
      </c>
      <c r="Z40" s="18">
        <v>-53</v>
      </c>
      <c r="AA40" s="10">
        <f t="shared" si="6"/>
        <v>0.41683017857143978</v>
      </c>
      <c r="AB40" s="10">
        <f t="array" ref="AB40">STDEVP(IF(($W:$W=Z40),$Y:$Y,""))</f>
        <v>0.28825726996178058</v>
      </c>
      <c r="AC40" s="10">
        <f t="array" ref="AC40">MEDIAN(IF($W:$W=Z40,$Y:$Y,""))</f>
        <v>0.37852749999933211</v>
      </c>
      <c r="AD40" s="2"/>
      <c r="AE40" s="23"/>
      <c r="AF40" s="10"/>
      <c r="AG40" s="10"/>
      <c r="AH40" s="10"/>
      <c r="AJ40" s="57"/>
      <c r="AK40" s="57"/>
      <c r="AL40" s="59">
        <f t="shared" si="41"/>
        <v>1.3049064183699253</v>
      </c>
      <c r="AM40" s="59">
        <f t="shared" si="41"/>
        <v>1.7292728732497424</v>
      </c>
      <c r="AN40" s="59">
        <f t="shared" si="32"/>
        <v>1.5407844155231476</v>
      </c>
      <c r="AO40" s="59">
        <f t="shared" si="32"/>
        <v>1.1844857499754509</v>
      </c>
      <c r="AP40" s="59">
        <f t="shared" si="38"/>
        <v>1.4440043410524577</v>
      </c>
      <c r="AQ40" s="59">
        <f t="shared" si="38"/>
        <v>1.3180393413517748</v>
      </c>
      <c r="AR40" s="59">
        <f t="shared" si="38"/>
        <v>1.3742754375025215</v>
      </c>
      <c r="AS40" s="59">
        <f t="shared" si="33"/>
        <v>1.5428753837694393</v>
      </c>
      <c r="AT40" s="59">
        <f t="shared" si="42"/>
        <v>1.3180393413517748</v>
      </c>
      <c r="AU40" s="57"/>
      <c r="AV40" s="57"/>
      <c r="AY40" s="57"/>
      <c r="AZ40" s="57"/>
      <c r="BA40" s="59">
        <f t="shared" si="43"/>
        <v>0.26888222560529451</v>
      </c>
      <c r="BB40" s="59">
        <f t="shared" si="43"/>
        <v>0.29638422467004377</v>
      </c>
      <c r="BC40" s="59">
        <f t="shared" si="34"/>
        <v>0.30869619324901715</v>
      </c>
      <c r="BD40" s="59">
        <f t="shared" si="34"/>
        <v>0.26740270493185564</v>
      </c>
      <c r="BE40" s="59">
        <f t="shared" si="39"/>
        <v>0.32407519984555405</v>
      </c>
      <c r="BF40" s="59">
        <f t="shared" si="39"/>
        <v>0.29061631853537045</v>
      </c>
      <c r="BG40" s="59">
        <f t="shared" si="39"/>
        <v>0.44469823652995044</v>
      </c>
      <c r="BH40" s="59">
        <f t="shared" si="35"/>
        <v>0.49342019995415209</v>
      </c>
      <c r="BI40" s="59">
        <f t="shared" si="44"/>
        <v>0.29061631853537045</v>
      </c>
      <c r="BJ40" s="57"/>
      <c r="BK40" s="57"/>
      <c r="BN40" s="57"/>
      <c r="BO40" s="57"/>
      <c r="BP40" s="59">
        <f t="shared" si="45"/>
        <v>5.6113061182921573</v>
      </c>
      <c r="BQ40" s="59">
        <f t="shared" si="45"/>
        <v>4.5131204812615549</v>
      </c>
      <c r="BR40" s="59">
        <f t="shared" si="36"/>
        <v>4.3993218529673381</v>
      </c>
      <c r="BS40" s="59">
        <f t="shared" si="36"/>
        <v>4.6727258509049108</v>
      </c>
      <c r="BT40" s="59">
        <f t="shared" si="40"/>
        <v>5.2445534519270849</v>
      </c>
      <c r="BU40" s="59">
        <f t="shared" si="40"/>
        <v>5.2515381471475111</v>
      </c>
      <c r="BV40" s="59">
        <f t="shared" si="40"/>
        <v>4.083233773561326</v>
      </c>
      <c r="BW40" s="59">
        <f t="shared" si="37"/>
        <v>4.6718994855512426</v>
      </c>
      <c r="BX40" s="59">
        <f t="shared" si="46"/>
        <v>5.2515381471475111</v>
      </c>
      <c r="BY40" s="57"/>
      <c r="BZ40" s="57"/>
    </row>
    <row r="41" spans="1:78" ht="13.5" customHeight="1" x14ac:dyDescent="0.15">
      <c r="A41" s="23">
        <v>-81</v>
      </c>
      <c r="B41" s="13">
        <f t="shared" si="8"/>
        <v>-80</v>
      </c>
      <c r="C41" s="26">
        <v>2.4049999999999998</v>
      </c>
      <c r="D41" s="26">
        <v>3.6760000000000002</v>
      </c>
      <c r="E41" s="16">
        <v>-59</v>
      </c>
      <c r="F41" s="10">
        <f t="shared" si="0"/>
        <v>1.8872</v>
      </c>
      <c r="G41" s="10">
        <f t="array" ref="G41">STDEVP(IF(($A:$A=E41),$C:$C,""))</f>
        <v>0.4883770674386757</v>
      </c>
      <c r="H41" s="10">
        <f t="array" ref="H41">MEDIAN(IF($A:$A=E41,$C:$C,""))</f>
        <v>1.671</v>
      </c>
      <c r="I41" s="2"/>
      <c r="J41" s="23"/>
      <c r="K41" s="10"/>
      <c r="L41" s="10"/>
      <c r="M41" s="10"/>
      <c r="N41" s="16">
        <v>-59</v>
      </c>
      <c r="O41" s="10">
        <f t="shared" si="1"/>
        <v>4.5118</v>
      </c>
      <c r="P41" s="10">
        <f t="array" ref="P41">STDEVP(IF(($A:$A=N41),$D:$D,""))</f>
        <v>1.2116269062710689</v>
      </c>
      <c r="Q41" s="10">
        <f t="array" ref="Q41">MEDIAN(IF($A:$A=N41,$D:$D,""))</f>
        <v>4.96</v>
      </c>
      <c r="R41" s="2"/>
      <c r="S41" s="23"/>
      <c r="T41" s="10"/>
      <c r="U41" s="10"/>
      <c r="V41" s="10"/>
      <c r="W41" s="28">
        <v>-82</v>
      </c>
      <c r="X41" s="13">
        <f t="shared" si="9"/>
        <v>-80</v>
      </c>
      <c r="Y41" s="30">
        <v>0.312270000001591</v>
      </c>
      <c r="Z41" s="18">
        <v>-54</v>
      </c>
      <c r="AA41" s="10">
        <f t="shared" si="6"/>
        <v>0.42232238636354641</v>
      </c>
      <c r="AB41" s="10">
        <f t="array" ref="AB41">STDEVP(IF(($W:$W=Z41),$Y:$Y,""))</f>
        <v>0.26707881230761626</v>
      </c>
      <c r="AC41" s="10">
        <f t="array" ref="AC41">MEDIAN(IF($W:$W=Z41,$Y:$Y,""))</f>
        <v>0.37084249999880836</v>
      </c>
      <c r="AD41" s="2"/>
      <c r="AE41" s="23"/>
      <c r="AF41" s="10"/>
      <c r="AG41" s="10"/>
      <c r="AH41" s="10"/>
      <c r="AJ41" s="57"/>
      <c r="AK41" s="57"/>
      <c r="AL41" s="59">
        <f t="shared" si="41"/>
        <v>1.7651564210463884</v>
      </c>
      <c r="AM41" s="59">
        <f t="shared" si="41"/>
        <v>1.7651564210463884</v>
      </c>
      <c r="AN41" s="59">
        <f t="shared" si="32"/>
        <v>1.3567224414383969</v>
      </c>
      <c r="AO41" s="59">
        <f t="shared" si="32"/>
        <v>1.1844857499754509</v>
      </c>
      <c r="AP41" s="59">
        <f t="shared" si="38"/>
        <v>1.9703355472232587</v>
      </c>
      <c r="AQ41" s="59">
        <f t="shared" si="38"/>
        <v>1.3567224414383969</v>
      </c>
      <c r="AR41" s="59">
        <f t="shared" si="38"/>
        <v>1.4440043410524577</v>
      </c>
      <c r="AS41" s="59">
        <f t="shared" si="33"/>
        <v>1.7292728732497424</v>
      </c>
      <c r="AT41" s="59">
        <f t="shared" si="42"/>
        <v>1.5407844155231476</v>
      </c>
      <c r="AU41" s="57"/>
      <c r="AV41" s="57"/>
      <c r="AY41" s="57"/>
      <c r="AZ41" s="57"/>
      <c r="BA41" s="59">
        <f t="shared" si="43"/>
        <v>0.23467949028963583</v>
      </c>
      <c r="BB41" s="59">
        <f t="shared" si="43"/>
        <v>0.23467949028963583</v>
      </c>
      <c r="BC41" s="59">
        <f t="shared" si="34"/>
        <v>0.43546263440756566</v>
      </c>
      <c r="BD41" s="59">
        <f t="shared" si="34"/>
        <v>0.26740270493185564</v>
      </c>
      <c r="BE41" s="59">
        <f t="shared" si="39"/>
        <v>0.38708229481422007</v>
      </c>
      <c r="BF41" s="59">
        <f t="shared" si="39"/>
        <v>0.43546263440756566</v>
      </c>
      <c r="BG41" s="59">
        <f t="shared" si="39"/>
        <v>0.32407519984555405</v>
      </c>
      <c r="BH41" s="59">
        <f t="shared" si="35"/>
        <v>0.29638422467004377</v>
      </c>
      <c r="BI41" s="59">
        <f t="shared" si="44"/>
        <v>0.30869619324901715</v>
      </c>
      <c r="BJ41" s="57"/>
      <c r="BK41" s="57"/>
      <c r="BN41" s="57"/>
      <c r="BO41" s="57"/>
      <c r="BP41" s="59">
        <f t="shared" si="45"/>
        <v>4.8618966166159279</v>
      </c>
      <c r="BQ41" s="59">
        <f t="shared" si="45"/>
        <v>4.8618966166159279</v>
      </c>
      <c r="BR41" s="59">
        <f t="shared" si="36"/>
        <v>4.0921167778004097</v>
      </c>
      <c r="BS41" s="59">
        <f t="shared" si="36"/>
        <v>4.6727258509049108</v>
      </c>
      <c r="BT41" s="59">
        <f t="shared" si="40"/>
        <v>5.4107829533526237</v>
      </c>
      <c r="BU41" s="59">
        <f t="shared" si="40"/>
        <v>4.0921167778004097</v>
      </c>
      <c r="BV41" s="59">
        <f t="shared" si="40"/>
        <v>5.2445534519270849</v>
      </c>
      <c r="BW41" s="59">
        <f t="shared" si="37"/>
        <v>4.5131204812615549</v>
      </c>
      <c r="BX41" s="59">
        <f t="shared" si="46"/>
        <v>4.3993218529673381</v>
      </c>
      <c r="BY41" s="57"/>
      <c r="BZ41" s="57"/>
    </row>
    <row r="42" spans="1:78" ht="13.5" customHeight="1" x14ac:dyDescent="0.15">
      <c r="A42" s="23">
        <v>-81</v>
      </c>
      <c r="B42" s="13">
        <f t="shared" si="8"/>
        <v>-80</v>
      </c>
      <c r="C42" s="26">
        <v>2.2709999999999999</v>
      </c>
      <c r="D42" s="26">
        <v>3.665</v>
      </c>
      <c r="E42" s="16">
        <v>-60</v>
      </c>
      <c r="F42" s="10">
        <f t="shared" si="0"/>
        <v>1.6525384615384613</v>
      </c>
      <c r="G42" s="10">
        <f t="array" ref="G42">STDEVP(IF(($A:$A=E42),$C:$C,""))</f>
        <v>0.77487215971754075</v>
      </c>
      <c r="H42" s="10">
        <f t="array" ref="H42">MEDIAN(IF($A:$A=E42,$C:$C,""))</f>
        <v>1.698</v>
      </c>
      <c r="I42" s="2"/>
      <c r="J42" s="23"/>
      <c r="K42" s="10"/>
      <c r="L42" s="10"/>
      <c r="M42" s="10"/>
      <c r="N42" s="16">
        <v>-60</v>
      </c>
      <c r="O42" s="10">
        <f t="shared" si="1"/>
        <v>5.6003076923076911</v>
      </c>
      <c r="P42" s="10">
        <f t="array" ref="P42">STDEVP(IF(($A:$A=N42),$D:$D,""))</f>
        <v>3.8385377701694892</v>
      </c>
      <c r="Q42" s="10">
        <f t="array" ref="Q42">MEDIAN(IF($A:$A=N42,$D:$D,""))</f>
        <v>3.7389999999999999</v>
      </c>
      <c r="R42" s="2"/>
      <c r="S42" s="23"/>
      <c r="T42" s="10"/>
      <c r="U42" s="10"/>
      <c r="V42" s="10"/>
      <c r="W42" s="28">
        <v>-82</v>
      </c>
      <c r="X42" s="13">
        <f t="shared" si="9"/>
        <v>-80</v>
      </c>
      <c r="Y42" s="30">
        <v>0.47127500000246392</v>
      </c>
      <c r="Z42" s="18">
        <v>-55</v>
      </c>
      <c r="AA42" s="10">
        <f t="shared" si="6"/>
        <v>0.58106545454666503</v>
      </c>
      <c r="AB42" s="10">
        <f t="array" ref="AB42">STDEVP(IF(($W:$W=Z42),$Y:$Y,""))</f>
        <v>0.20233542854185335</v>
      </c>
      <c r="AC42" s="10">
        <f t="array" ref="AC42">MEDIAN(IF($W:$W=Z42,$Y:$Y,""))</f>
        <v>0.64882000000000506</v>
      </c>
      <c r="AD42" s="2"/>
      <c r="AE42" s="23"/>
      <c r="AF42" s="10"/>
      <c r="AG42" s="10"/>
      <c r="AH42" s="10"/>
      <c r="AJ42" s="57"/>
      <c r="AK42" s="59">
        <f>3.3667362323955/($AJ$36*1000/3600)/AK26</f>
        <v>1.7651564210463884</v>
      </c>
      <c r="AL42" s="59">
        <f t="shared" si="41"/>
        <v>1.5407844155231476</v>
      </c>
      <c r="AM42" s="59">
        <f t="shared" si="41"/>
        <v>1.7292728732497424</v>
      </c>
      <c r="AN42" s="59">
        <f t="shared" si="32"/>
        <v>1.3963215922851433</v>
      </c>
      <c r="AO42" s="59">
        <f t="shared" si="32"/>
        <v>1.9703355472232587</v>
      </c>
      <c r="AP42" s="59">
        <f t="shared" si="38"/>
        <v>1.4668645503524596</v>
      </c>
      <c r="AQ42" s="59">
        <f t="shared" si="38"/>
        <v>1.4668645503524596</v>
      </c>
      <c r="AR42" s="59">
        <f t="shared" si="38"/>
        <v>1.3963215922851433</v>
      </c>
      <c r="AS42" s="59">
        <f t="shared" si="33"/>
        <v>1.1844857499754509</v>
      </c>
      <c r="AT42" s="59">
        <f t="shared" si="42"/>
        <v>1.5407844155231476</v>
      </c>
      <c r="AU42" s="59">
        <f t="shared" ref="AU42:AV47" si="47">3.3667362323955/($AJ$36*1000/3600)/AU26</f>
        <v>1.7292728732497424</v>
      </c>
      <c r="AV42" s="59">
        <f t="shared" si="47"/>
        <v>1.7651564210463884</v>
      </c>
      <c r="AY42" s="57"/>
      <c r="AZ42" s="59">
        <f>3.3667362323955/($AJ$36*1000/3600)/AZ26</f>
        <v>0.23467949028963583</v>
      </c>
      <c r="BA42" s="59">
        <f t="shared" si="43"/>
        <v>0.30869619324901715</v>
      </c>
      <c r="BB42" s="59">
        <f t="shared" si="43"/>
        <v>0.29638422467004377</v>
      </c>
      <c r="BC42" s="59">
        <f t="shared" si="34"/>
        <v>0.28352313281449626</v>
      </c>
      <c r="BD42" s="59">
        <f t="shared" si="34"/>
        <v>0.38708229481422007</v>
      </c>
      <c r="BE42" s="59">
        <f t="shared" si="39"/>
        <v>0.43284230447807659</v>
      </c>
      <c r="BF42" s="59">
        <f t="shared" si="39"/>
        <v>0.43284230447807659</v>
      </c>
      <c r="BG42" s="59">
        <f t="shared" si="39"/>
        <v>0.28352313281449626</v>
      </c>
      <c r="BH42" s="59">
        <f t="shared" si="35"/>
        <v>0.26740270493185564</v>
      </c>
      <c r="BI42" s="59">
        <f t="shared" si="44"/>
        <v>0.30869619324901715</v>
      </c>
      <c r="BJ42" s="59">
        <f t="shared" ref="BJ42:BK47" si="48">3.3667362323955/($AJ$36*1000/3600)/BJ26</f>
        <v>0.29638422467004377</v>
      </c>
      <c r="BK42" s="59">
        <f t="shared" si="48"/>
        <v>0.23467949028963583</v>
      </c>
      <c r="BN42" s="57"/>
      <c r="BO42" s="59">
        <f>3.3667362323955/($AJ$36*1000/3600)/BO26</f>
        <v>4.8618966166159279</v>
      </c>
      <c r="BP42" s="59">
        <f t="shared" si="45"/>
        <v>4.3993218529673381</v>
      </c>
      <c r="BQ42" s="59">
        <f t="shared" si="45"/>
        <v>4.5131204812615549</v>
      </c>
      <c r="BR42" s="59">
        <f t="shared" si="36"/>
        <v>4.7419303714795271</v>
      </c>
      <c r="BS42" s="59">
        <f t="shared" si="36"/>
        <v>5.4107829533526237</v>
      </c>
      <c r="BT42" s="59">
        <f t="shared" si="40"/>
        <v>4.090457462526186</v>
      </c>
      <c r="BU42" s="59">
        <f t="shared" si="40"/>
        <v>4.090457462526186</v>
      </c>
      <c r="BV42" s="59">
        <f t="shared" si="40"/>
        <v>4.7419303714795271</v>
      </c>
      <c r="BW42" s="59">
        <f t="shared" si="37"/>
        <v>4.6727258509049108</v>
      </c>
      <c r="BX42" s="59">
        <f t="shared" si="46"/>
        <v>4.3993218529673381</v>
      </c>
      <c r="BY42" s="59">
        <f t="shared" ref="BY42:BZ47" si="49">3.3667362323955/($AJ$36*1000/3600)/BY26</f>
        <v>4.5131204812615549</v>
      </c>
      <c r="BZ42" s="59">
        <f t="shared" si="49"/>
        <v>4.8618966166159279</v>
      </c>
    </row>
    <row r="43" spans="1:78" ht="13.5" customHeight="1" x14ac:dyDescent="0.15">
      <c r="A43" s="23">
        <v>-81</v>
      </c>
      <c r="B43" s="13">
        <f t="shared" si="8"/>
        <v>-80</v>
      </c>
      <c r="C43" s="26">
        <v>0.38900000000000001</v>
      </c>
      <c r="D43" s="26">
        <v>44.558999999999997</v>
      </c>
      <c r="E43" s="16">
        <v>-61</v>
      </c>
      <c r="F43" s="10">
        <f t="shared" si="0"/>
        <v>2.0485952380952375</v>
      </c>
      <c r="G43" s="10">
        <f t="array" ref="G43">STDEVP(IF(($A:$A=E43),$C:$C,""))</f>
        <v>1.0132654204887674</v>
      </c>
      <c r="H43" s="10">
        <f t="array" ref="H43">MEDIAN(IF($A:$A=E43,$C:$C,""))</f>
        <v>2.3725000000000001</v>
      </c>
      <c r="I43" s="2"/>
      <c r="J43" s="23"/>
      <c r="K43" s="10"/>
      <c r="L43" s="10"/>
      <c r="M43" s="10"/>
      <c r="N43" s="16">
        <v>-61</v>
      </c>
      <c r="O43" s="10">
        <f t="shared" si="1"/>
        <v>6.1075952380952394</v>
      </c>
      <c r="P43" s="10">
        <f t="array" ref="P43">STDEVP(IF(($A:$A=N43),$D:$D,""))</f>
        <v>4.5197999379424871</v>
      </c>
      <c r="Q43" s="10">
        <f t="array" ref="Q43">MEDIAN(IF($A:$A=N43,$D:$D,""))</f>
        <v>3.9710000000000001</v>
      </c>
      <c r="R43" s="2"/>
      <c r="S43" s="23"/>
      <c r="T43" s="10"/>
      <c r="U43" s="10"/>
      <c r="V43" s="10"/>
      <c r="W43" s="28">
        <v>-82</v>
      </c>
      <c r="X43" s="13">
        <f t="shared" si="9"/>
        <v>-80</v>
      </c>
      <c r="Y43" s="30">
        <v>0.46063999999699234</v>
      </c>
      <c r="Z43" s="18">
        <v>-56</v>
      </c>
      <c r="AA43" s="10">
        <f t="shared" si="6"/>
        <v>0.52055105263152557</v>
      </c>
      <c r="AB43" s="10">
        <f t="array" ref="AB43">STDEVP(IF(($W:$W=Z43),$Y:$Y,""))</f>
        <v>0.3171543280665553</v>
      </c>
      <c r="AC43" s="10">
        <f t="array" ref="AC43">MEDIAN(IF($W:$W=Z43,$Y:$Y,""))</f>
        <v>0.38893000000227795</v>
      </c>
      <c r="AD43" s="2"/>
      <c r="AE43" s="23"/>
      <c r="AF43" s="10"/>
      <c r="AG43" s="10"/>
      <c r="AH43" s="10"/>
      <c r="AJ43" s="59">
        <f>3.3667362323955/($AJ$36*1000/3600)/AJ27</f>
        <v>1.5428753837694393</v>
      </c>
      <c r="AK43" s="59">
        <f>3.3667362323955/($AJ$36*1000/3600)/AK27</f>
        <v>1.3180393413517748</v>
      </c>
      <c r="AL43" s="59">
        <f t="shared" si="41"/>
        <v>1.1844857499754509</v>
      </c>
      <c r="AM43" s="59">
        <f t="shared" si="41"/>
        <v>1.3742754375025215</v>
      </c>
      <c r="AN43" s="59">
        <f t="shared" si="32"/>
        <v>1.4440043410524577</v>
      </c>
      <c r="AO43" s="59">
        <f t="shared" si="32"/>
        <v>1.9703355472232587</v>
      </c>
      <c r="AP43" s="60">
        <f t="shared" si="38"/>
        <v>1.6623157619753648</v>
      </c>
      <c r="AQ43" s="59">
        <f t="shared" si="38"/>
        <v>1.4550120572177432</v>
      </c>
      <c r="AR43" s="59">
        <f t="shared" si="38"/>
        <v>1.6213297353519898</v>
      </c>
      <c r="AS43" s="59">
        <f t="shared" si="33"/>
        <v>1.3963215922851433</v>
      </c>
      <c r="AT43" s="59">
        <f t="shared" si="42"/>
        <v>1.3742754375025215</v>
      </c>
      <c r="AU43" s="59">
        <f t="shared" si="47"/>
        <v>1.5407844155231476</v>
      </c>
      <c r="AV43" s="59">
        <f t="shared" si="47"/>
        <v>1.7292728732497424</v>
      </c>
      <c r="AY43" s="59">
        <f>3.3667362323955/($AJ$36*1000/3600)/AY27</f>
        <v>0.49342019995415209</v>
      </c>
      <c r="AZ43" s="59">
        <f>3.3667362323955/($AJ$36*1000/3600)/AZ27</f>
        <v>0.29061631853537045</v>
      </c>
      <c r="BA43" s="59">
        <f t="shared" si="43"/>
        <v>0.26740270493185564</v>
      </c>
      <c r="BB43" s="59">
        <f t="shared" si="43"/>
        <v>0.44469823652995044</v>
      </c>
      <c r="BC43" s="59">
        <f t="shared" si="34"/>
        <v>0.32407519984555405</v>
      </c>
      <c r="BD43" s="59">
        <f t="shared" si="34"/>
        <v>0.38708229481422007</v>
      </c>
      <c r="BE43" s="60">
        <f t="shared" si="39"/>
        <v>0.38776474659479809</v>
      </c>
      <c r="BF43" s="59">
        <f t="shared" si="39"/>
        <v>0.64498504191841233</v>
      </c>
      <c r="BG43" s="59">
        <f t="shared" si="39"/>
        <v>0.51655214689143036</v>
      </c>
      <c r="BH43" s="59">
        <f t="shared" si="35"/>
        <v>0.28352313281449626</v>
      </c>
      <c r="BI43" s="59">
        <f t="shared" si="44"/>
        <v>0.44469823652995044</v>
      </c>
      <c r="BJ43" s="59">
        <f t="shared" si="48"/>
        <v>0.30869619324901715</v>
      </c>
      <c r="BK43" s="59">
        <f t="shared" si="48"/>
        <v>0.29638422467004377</v>
      </c>
      <c r="BN43" s="59">
        <f>3.3667362323955/($AJ$36*1000/3600)/BN27</f>
        <v>4.6718994855512426</v>
      </c>
      <c r="BO43" s="59">
        <f>3.3667362323955/($AJ$36*1000/3600)/BO27</f>
        <v>5.2515381471475111</v>
      </c>
      <c r="BP43" s="59">
        <f t="shared" si="45"/>
        <v>4.6727258509049108</v>
      </c>
      <c r="BQ43" s="59">
        <f t="shared" si="45"/>
        <v>4.083233773561326</v>
      </c>
      <c r="BR43" s="59">
        <f t="shared" si="36"/>
        <v>5.2445534519270849</v>
      </c>
      <c r="BS43" s="59">
        <f t="shared" si="36"/>
        <v>5.4107829533526237</v>
      </c>
      <c r="BT43" s="60">
        <f t="shared" si="40"/>
        <v>4.9536988813766669</v>
      </c>
      <c r="BU43" s="59">
        <f t="shared" si="40"/>
        <v>5.8154380655269815</v>
      </c>
      <c r="BV43" s="59">
        <f t="shared" si="40"/>
        <v>4.7382221955345747</v>
      </c>
      <c r="BW43" s="59">
        <f t="shared" si="37"/>
        <v>4.7419303714795271</v>
      </c>
      <c r="BX43" s="59">
        <f t="shared" si="46"/>
        <v>4.083233773561326</v>
      </c>
      <c r="BY43" s="59">
        <f t="shared" si="49"/>
        <v>4.3993218529673381</v>
      </c>
      <c r="BZ43" s="59">
        <f t="shared" si="49"/>
        <v>4.5131204812615549</v>
      </c>
    </row>
    <row r="44" spans="1:78" ht="13.5" customHeight="1" x14ac:dyDescent="0.15">
      <c r="A44" s="23">
        <v>-81</v>
      </c>
      <c r="B44" s="13">
        <f t="shared" si="8"/>
        <v>-80</v>
      </c>
      <c r="C44" s="26">
        <v>0.98799999999999999</v>
      </c>
      <c r="D44" s="26">
        <v>3.681</v>
      </c>
      <c r="E44" s="16">
        <v>-62</v>
      </c>
      <c r="F44" s="10">
        <f t="shared" si="0"/>
        <v>2.6349230769230774</v>
      </c>
      <c r="G44" s="10">
        <f t="array" ref="G44">STDEVP(IF(($A:$A=E44),$C:$C,""))</f>
        <v>1.1648337261031949</v>
      </c>
      <c r="H44" s="10">
        <f t="array" ref="H44">MEDIAN(IF($A:$A=E44,$C:$C,""))</f>
        <v>2.4289999999999998</v>
      </c>
      <c r="I44" s="2"/>
      <c r="J44" s="23"/>
      <c r="K44" s="10"/>
      <c r="L44" s="10"/>
      <c r="M44" s="10"/>
      <c r="N44" s="16">
        <v>-62</v>
      </c>
      <c r="O44" s="10">
        <f t="shared" si="1"/>
        <v>6.3401538461538482</v>
      </c>
      <c r="P44" s="10">
        <f t="array" ref="P44">STDEVP(IF(($A:$A=N44),$D:$D,""))</f>
        <v>3.6621825322351493</v>
      </c>
      <c r="Q44" s="10">
        <f t="array" ref="Q44">MEDIAN(IF($A:$A=N44,$D:$D,""))</f>
        <v>5.1950000000000003</v>
      </c>
      <c r="R44" s="2"/>
      <c r="S44" s="23"/>
      <c r="T44" s="10"/>
      <c r="U44" s="10"/>
      <c r="V44" s="10"/>
      <c r="W44" s="28">
        <v>-82</v>
      </c>
      <c r="X44" s="13">
        <f t="shared" si="9"/>
        <v>-80</v>
      </c>
      <c r="Y44" s="30">
        <v>0.48409500000188177</v>
      </c>
      <c r="Z44" s="18">
        <v>-57</v>
      </c>
      <c r="AA44" s="10">
        <f t="shared" si="6"/>
        <v>0.44486340909157396</v>
      </c>
      <c r="AB44" s="10">
        <f t="array" ref="AB44">STDEVP(IF(($W:$W=Z44),$Y:$Y,""))</f>
        <v>0.25690661620447752</v>
      </c>
      <c r="AC44" s="10">
        <f t="array" ref="AC44">MEDIAN(IF($W:$W=Z44,$Y:$Y,""))</f>
        <v>0.36666749999938053</v>
      </c>
      <c r="AD44" s="2"/>
      <c r="AE44" s="23"/>
      <c r="AF44" s="10"/>
      <c r="AG44" s="10"/>
      <c r="AH44" s="10"/>
      <c r="AJ44" s="59">
        <f>3.3667362323955/($AJ$36*1000/3600)/AJ28</f>
        <v>1.5428753837694393</v>
      </c>
      <c r="AK44" s="59">
        <f>3.3667362323955/($AJ$36*1000/3600)/AK28</f>
        <v>1.7292728732497424</v>
      </c>
      <c r="AL44" s="59">
        <f t="shared" si="41"/>
        <v>1.5407844155231476</v>
      </c>
      <c r="AM44" s="59">
        <f t="shared" si="41"/>
        <v>1.3963215922851433</v>
      </c>
      <c r="AN44" s="59">
        <f t="shared" si="32"/>
        <v>1.2491006211913787</v>
      </c>
      <c r="AO44" s="59">
        <f t="shared" si="32"/>
        <v>1.6213297353519898</v>
      </c>
      <c r="AP44" s="59">
        <f t="shared" si="38"/>
        <v>1.1832742955990743</v>
      </c>
      <c r="AQ44" s="59">
        <f t="shared" si="38"/>
        <v>1.4919271548877004</v>
      </c>
      <c r="AR44" s="59">
        <f t="shared" si="38"/>
        <v>1.4440043410524577</v>
      </c>
      <c r="AS44" s="59">
        <f t="shared" si="33"/>
        <v>1.4926416793871675</v>
      </c>
      <c r="AT44" s="59">
        <f t="shared" si="42"/>
        <v>1.3742754375025215</v>
      </c>
      <c r="AU44" s="59">
        <f t="shared" si="47"/>
        <v>1.1844857499754509</v>
      </c>
      <c r="AV44" s="59">
        <f t="shared" si="47"/>
        <v>1.7292728732497424</v>
      </c>
      <c r="AY44" s="59">
        <f>3.3667362323955/($AJ$36*1000/3600)/AY28</f>
        <v>0.49342019995415209</v>
      </c>
      <c r="AZ44" s="59">
        <f>3.3667362323955/($AJ$36*1000/3600)/AZ28</f>
        <v>0.29638422467004377</v>
      </c>
      <c r="BA44" s="59">
        <f t="shared" si="43"/>
        <v>0.30869619324901715</v>
      </c>
      <c r="BB44" s="59">
        <f t="shared" si="43"/>
        <v>0.28352313281449626</v>
      </c>
      <c r="BC44" s="59">
        <f t="shared" si="34"/>
        <v>0.28565591044589811</v>
      </c>
      <c r="BD44" s="59">
        <f t="shared" si="34"/>
        <v>0.51655214689143036</v>
      </c>
      <c r="BE44" s="59">
        <f t="shared" si="39"/>
        <v>0.396891082795582</v>
      </c>
      <c r="BF44" s="59">
        <f t="shared" si="39"/>
        <v>0.31836284655570568</v>
      </c>
      <c r="BG44" s="59">
        <f t="shared" si="39"/>
        <v>0.32407519984555405</v>
      </c>
      <c r="BH44" s="59">
        <f t="shared" si="35"/>
        <v>0.36448797937388905</v>
      </c>
      <c r="BI44" s="59">
        <f t="shared" si="44"/>
        <v>0.44469823652995044</v>
      </c>
      <c r="BJ44" s="59">
        <f t="shared" si="48"/>
        <v>0.26740270493185564</v>
      </c>
      <c r="BK44" s="59">
        <f t="shared" si="48"/>
        <v>0.29638422467004377</v>
      </c>
      <c r="BN44" s="59">
        <f>3.3667362323955/($AJ$36*1000/3600)/BN28</f>
        <v>4.6718994855512426</v>
      </c>
      <c r="BO44" s="59">
        <f>3.3667362323955/($AJ$36*1000/3600)/BO28</f>
        <v>4.5131204812615549</v>
      </c>
      <c r="BP44" s="59">
        <f t="shared" si="45"/>
        <v>4.3993218529673381</v>
      </c>
      <c r="BQ44" s="59">
        <f t="shared" si="45"/>
        <v>4.7419303714795271</v>
      </c>
      <c r="BR44" s="59">
        <f t="shared" si="36"/>
        <v>5.5548852586727371</v>
      </c>
      <c r="BS44" s="59">
        <f t="shared" si="36"/>
        <v>4.7382221955345747</v>
      </c>
      <c r="BT44" s="59">
        <f t="shared" si="40"/>
        <v>4.6152147596197732</v>
      </c>
      <c r="BU44" s="59">
        <f t="shared" si="40"/>
        <v>3.2791526830014668</v>
      </c>
      <c r="BV44" s="59">
        <f t="shared" si="40"/>
        <v>5.2445534519270849</v>
      </c>
      <c r="BW44" s="59">
        <f t="shared" si="37"/>
        <v>5.1168525101723867</v>
      </c>
      <c r="BX44" s="59">
        <f t="shared" si="46"/>
        <v>4.083233773561326</v>
      </c>
      <c r="BY44" s="59">
        <f t="shared" si="49"/>
        <v>4.6727258509049108</v>
      </c>
      <c r="BZ44" s="59">
        <f t="shared" si="49"/>
        <v>4.5131204812615549</v>
      </c>
    </row>
    <row r="45" spans="1:78" ht="13.5" customHeight="1" x14ac:dyDescent="0.15">
      <c r="A45" s="23">
        <v>-81</v>
      </c>
      <c r="B45" s="13">
        <f t="shared" si="8"/>
        <v>-80</v>
      </c>
      <c r="C45" s="26">
        <v>0.53200000000000003</v>
      </c>
      <c r="D45" s="26">
        <v>1.9850000000000001</v>
      </c>
      <c r="E45" s="16">
        <v>-63</v>
      </c>
      <c r="F45" s="10">
        <f t="shared" si="0"/>
        <v>1.2302727272727274</v>
      </c>
      <c r="G45" s="10">
        <f t="array" ref="G45">STDEVP(IF(($A:$A=E45),$C:$C,""))</f>
        <v>0.96008153923688722</v>
      </c>
      <c r="H45" s="10">
        <f t="array" ref="H45">MEDIAN(IF($A:$A=E45,$C:$C,""))</f>
        <v>0.623</v>
      </c>
      <c r="I45" s="2"/>
      <c r="J45" s="23"/>
      <c r="K45" s="10"/>
      <c r="L45" s="10"/>
      <c r="M45" s="10"/>
      <c r="N45" s="16">
        <v>-63</v>
      </c>
      <c r="O45" s="10">
        <f t="shared" si="1"/>
        <v>6.2623636363636361</v>
      </c>
      <c r="P45" s="10">
        <f t="array" ref="P45">STDEVP(IF(($A:$A=N45),$D:$D,""))</f>
        <v>3.5527596257948106</v>
      </c>
      <c r="Q45" s="10">
        <f t="array" ref="Q45">MEDIAN(IF($A:$A=N45,$D:$D,""))</f>
        <v>4.7089999999999996</v>
      </c>
      <c r="R45" s="2"/>
      <c r="S45" s="23"/>
      <c r="T45" s="10"/>
      <c r="U45" s="10"/>
      <c r="V45" s="10"/>
      <c r="W45" s="28">
        <v>-82</v>
      </c>
      <c r="X45" s="13">
        <f t="shared" si="9"/>
        <v>-80</v>
      </c>
      <c r="Y45" s="30">
        <v>0.46346000000164889</v>
      </c>
      <c r="Z45" s="18">
        <v>-58</v>
      </c>
      <c r="AA45" s="10">
        <f t="shared" si="6"/>
        <v>0.50694655555601564</v>
      </c>
      <c r="AB45" s="10">
        <f t="array" ref="AB45">STDEVP(IF(($W:$W=Z45),$Y:$Y,""))</f>
        <v>0.26348711201031644</v>
      </c>
      <c r="AC45" s="10">
        <f t="array" ref="AC45">MEDIAN(IF($W:$W=Z45,$Y:$Y,""))</f>
        <v>0.62256500000138915</v>
      </c>
      <c r="AD45" s="2"/>
      <c r="AE45" s="23"/>
      <c r="AF45" s="10"/>
      <c r="AG45" s="10"/>
      <c r="AH45" s="10"/>
      <c r="AJ45" s="57"/>
      <c r="AK45" s="59">
        <f>3.3667362323955/($AJ$36*1000/3600)/AK29</f>
        <v>1.3049064183699253</v>
      </c>
      <c r="AL45" s="59">
        <f t="shared" si="41"/>
        <v>1.7651564210463884</v>
      </c>
      <c r="AM45" s="59">
        <f t="shared" si="41"/>
        <v>1.7292728732497424</v>
      </c>
      <c r="AN45" s="59">
        <f t="shared" si="32"/>
        <v>1.3963215922851433</v>
      </c>
      <c r="AO45" s="59">
        <f t="shared" si="32"/>
        <v>1.4440043410524577</v>
      </c>
      <c r="AP45" s="59">
        <f t="shared" si="38"/>
        <v>1.6213297353519898</v>
      </c>
      <c r="AQ45" s="59">
        <f t="shared" si="38"/>
        <v>1.9703355472232587</v>
      </c>
      <c r="AR45" s="59">
        <f t="shared" si="38"/>
        <v>1.3963215922851433</v>
      </c>
      <c r="AS45" s="59">
        <f t="shared" si="33"/>
        <v>1.3742754375025215</v>
      </c>
      <c r="AT45" s="59">
        <f t="shared" si="42"/>
        <v>1.5407844155231476</v>
      </c>
      <c r="AU45" s="59">
        <f t="shared" si="47"/>
        <v>1.5407844155231476</v>
      </c>
      <c r="AV45" s="59">
        <f t="shared" si="47"/>
        <v>1.3180393413517748</v>
      </c>
      <c r="AY45" s="57"/>
      <c r="AZ45" s="59">
        <f>3.3667362323955/($AJ$36*1000/3600)/AZ29</f>
        <v>0.26888222560529451</v>
      </c>
      <c r="BA45" s="59">
        <f t="shared" si="43"/>
        <v>0.23467949028963583</v>
      </c>
      <c r="BB45" s="59">
        <f t="shared" si="43"/>
        <v>0.29638422467004377</v>
      </c>
      <c r="BC45" s="59">
        <f t="shared" si="34"/>
        <v>0.28352313281449626</v>
      </c>
      <c r="BD45" s="59">
        <f t="shared" si="34"/>
        <v>0.32407519984555405</v>
      </c>
      <c r="BE45" s="59">
        <f t="shared" si="39"/>
        <v>0.51655214689143036</v>
      </c>
      <c r="BF45" s="59">
        <f t="shared" si="39"/>
        <v>0.38708229481422007</v>
      </c>
      <c r="BG45" s="59">
        <f t="shared" si="39"/>
        <v>0.28352313281449626</v>
      </c>
      <c r="BH45" s="59">
        <f t="shared" si="35"/>
        <v>0.44469823652995044</v>
      </c>
      <c r="BI45" s="59">
        <f t="shared" si="44"/>
        <v>0.30869619324901715</v>
      </c>
      <c r="BJ45" s="59">
        <f t="shared" si="48"/>
        <v>0.30869619324901715</v>
      </c>
      <c r="BK45" s="59">
        <f t="shared" si="48"/>
        <v>0.29061631853537045</v>
      </c>
      <c r="BN45" s="57"/>
      <c r="BO45" s="59">
        <f>3.3667362323955/($AJ$36*1000/3600)/BO29</f>
        <v>5.6113061182921573</v>
      </c>
      <c r="BP45" s="59">
        <f t="shared" si="45"/>
        <v>4.8618966166159279</v>
      </c>
      <c r="BQ45" s="59">
        <f t="shared" si="45"/>
        <v>4.5131204812615549</v>
      </c>
      <c r="BR45" s="59">
        <f t="shared" si="36"/>
        <v>4.7419303714795271</v>
      </c>
      <c r="BS45" s="59">
        <f t="shared" si="36"/>
        <v>5.2445534519270849</v>
      </c>
      <c r="BT45" s="59">
        <f t="shared" si="40"/>
        <v>4.7382221955345747</v>
      </c>
      <c r="BU45" s="59">
        <f t="shared" si="40"/>
        <v>5.4107829533526237</v>
      </c>
      <c r="BV45" s="59">
        <f t="shared" si="40"/>
        <v>4.7419303714795271</v>
      </c>
      <c r="BW45" s="59">
        <f t="shared" si="37"/>
        <v>4.083233773561326</v>
      </c>
      <c r="BX45" s="59">
        <f t="shared" si="46"/>
        <v>4.3993218529673381</v>
      </c>
      <c r="BY45" s="59">
        <f t="shared" si="49"/>
        <v>4.3993218529673381</v>
      </c>
      <c r="BZ45" s="59">
        <f t="shared" si="49"/>
        <v>5.2515381471475111</v>
      </c>
    </row>
    <row r="46" spans="1:78" ht="13.5" customHeight="1" x14ac:dyDescent="0.15">
      <c r="A46" s="23">
        <v>-81</v>
      </c>
      <c r="B46" s="13">
        <f t="shared" si="8"/>
        <v>-80</v>
      </c>
      <c r="C46" s="26">
        <v>2.331</v>
      </c>
      <c r="D46" s="26">
        <v>3.6480000000000001</v>
      </c>
      <c r="E46" s="16">
        <v>-64</v>
      </c>
      <c r="F46" s="10">
        <f t="shared" si="0"/>
        <v>1.6247777777777777</v>
      </c>
      <c r="G46" s="10">
        <f t="array" ref="G46">STDEVP(IF(($A:$A=E46),$C:$C,""))</f>
        <v>0.82805069326538483</v>
      </c>
      <c r="H46" s="10">
        <f t="array" ref="H46">MEDIAN(IF($A:$A=E46,$C:$C,""))</f>
        <v>1.923</v>
      </c>
      <c r="I46" s="2"/>
      <c r="J46" s="23"/>
      <c r="K46" s="10"/>
      <c r="L46" s="10"/>
      <c r="M46" s="10"/>
      <c r="N46" s="16">
        <v>-64</v>
      </c>
      <c r="O46" s="10">
        <f t="shared" si="1"/>
        <v>7.6141111111111108</v>
      </c>
      <c r="P46" s="10">
        <f t="array" ref="P46">STDEVP(IF(($A:$A=N46),$D:$D,""))</f>
        <v>5.9889419292641985</v>
      </c>
      <c r="Q46" s="10">
        <f t="array" ref="Q46">MEDIAN(IF($A:$A=N46,$D:$D,""))</f>
        <v>4.1239999999999997</v>
      </c>
      <c r="R46" s="2"/>
      <c r="S46" s="23"/>
      <c r="T46" s="10"/>
      <c r="U46" s="10"/>
      <c r="V46" s="10"/>
      <c r="W46" s="28">
        <v>-82</v>
      </c>
      <c r="X46" s="13">
        <f t="shared" si="9"/>
        <v>-80</v>
      </c>
      <c r="Y46" s="30">
        <v>2.2915000003333352E-2</v>
      </c>
      <c r="Z46" s="18">
        <v>-59</v>
      </c>
      <c r="AA46" s="10">
        <f t="shared" si="6"/>
        <v>0.51961653846083877</v>
      </c>
      <c r="AB46" s="10">
        <f t="array" ref="AB46">STDEVP(IF(($W:$W=Z46),$Y:$Y,""))</f>
        <v>0.30495304397910777</v>
      </c>
      <c r="AC46" s="10">
        <f t="array" ref="AC46">MEDIAN(IF($W:$W=Z46,$Y:$Y,""))</f>
        <v>0.62722500000121006</v>
      </c>
      <c r="AD46" s="2"/>
      <c r="AE46" s="23"/>
      <c r="AF46" s="10"/>
      <c r="AG46" s="10"/>
      <c r="AH46" s="10"/>
      <c r="AJ46" s="57"/>
      <c r="AK46" s="59">
        <f>3.3667362323955/($AJ$36*1000/3600)/AK30</f>
        <v>1.3049064183699253</v>
      </c>
      <c r="AL46" s="59">
        <f t="shared" si="41"/>
        <v>1.7651564210463884</v>
      </c>
      <c r="AM46" s="59">
        <f t="shared" si="41"/>
        <v>1.7292728732497424</v>
      </c>
      <c r="AN46" s="59">
        <f t="shared" si="32"/>
        <v>1.5407844155231476</v>
      </c>
      <c r="AO46" s="59">
        <f t="shared" si="32"/>
        <v>1.1844857499754509</v>
      </c>
      <c r="AP46" s="59">
        <f t="shared" si="38"/>
        <v>1.4440043410524577</v>
      </c>
      <c r="AQ46" s="59">
        <f t="shared" si="38"/>
        <v>1.2491006211913787</v>
      </c>
      <c r="AR46" s="59">
        <f t="shared" si="38"/>
        <v>1.3567224414383969</v>
      </c>
      <c r="AS46" s="59">
        <f t="shared" si="33"/>
        <v>1.3742754375025215</v>
      </c>
      <c r="AT46" s="59">
        <f t="shared" si="42"/>
        <v>1.5407844155231476</v>
      </c>
      <c r="AU46" s="59">
        <f t="shared" si="47"/>
        <v>1.3180393413517748</v>
      </c>
      <c r="AV46" s="59">
        <f t="shared" si="47"/>
        <v>1.7651564210463884</v>
      </c>
      <c r="AY46" s="57"/>
      <c r="AZ46" s="59">
        <f>3.3667362323955/($AJ$36*1000/3600)/AZ30</f>
        <v>0.26888222560529451</v>
      </c>
      <c r="BA46" s="59">
        <f t="shared" si="43"/>
        <v>0.23467949028963583</v>
      </c>
      <c r="BB46" s="59">
        <f t="shared" si="43"/>
        <v>0.29638422467004377</v>
      </c>
      <c r="BC46" s="59">
        <f t="shared" si="34"/>
        <v>0.30869619324901715</v>
      </c>
      <c r="BD46" s="59">
        <f t="shared" si="34"/>
        <v>0.26740270493185564</v>
      </c>
      <c r="BE46" s="59">
        <f t="shared" si="39"/>
        <v>0.32407519984555405</v>
      </c>
      <c r="BF46" s="59">
        <f t="shared" si="39"/>
        <v>0.28565591044589811</v>
      </c>
      <c r="BG46" s="59">
        <f t="shared" si="39"/>
        <v>0.43546263440756566</v>
      </c>
      <c r="BH46" s="59">
        <f t="shared" si="35"/>
        <v>0.44469823652995044</v>
      </c>
      <c r="BI46" s="59">
        <f t="shared" si="44"/>
        <v>0.30869619324901715</v>
      </c>
      <c r="BJ46" s="59">
        <f t="shared" si="48"/>
        <v>0.29061631853537045</v>
      </c>
      <c r="BK46" s="59">
        <f t="shared" si="48"/>
        <v>0.23467949028963583</v>
      </c>
      <c r="BN46" s="57"/>
      <c r="BO46" s="59">
        <f>3.3667362323955/($AJ$36*1000/3600)/BO30</f>
        <v>5.6113061182921573</v>
      </c>
      <c r="BP46" s="59">
        <f t="shared" si="45"/>
        <v>4.8618966166159279</v>
      </c>
      <c r="BQ46" s="59">
        <f t="shared" si="45"/>
        <v>4.5131204812615549</v>
      </c>
      <c r="BR46" s="59">
        <f t="shared" si="36"/>
        <v>4.3993218529673381</v>
      </c>
      <c r="BS46" s="59">
        <f t="shared" si="36"/>
        <v>4.6727258509049108</v>
      </c>
      <c r="BT46" s="59">
        <f t="shared" si="40"/>
        <v>5.2445534519270849</v>
      </c>
      <c r="BU46" s="59">
        <f t="shared" si="40"/>
        <v>5.5548852586727371</v>
      </c>
      <c r="BV46" s="59">
        <f t="shared" si="40"/>
        <v>4.0921167778004097</v>
      </c>
      <c r="BW46" s="59">
        <f t="shared" si="37"/>
        <v>4.083233773561326</v>
      </c>
      <c r="BX46" s="59">
        <f t="shared" si="46"/>
        <v>4.3993218529673381</v>
      </c>
      <c r="BY46" s="59">
        <f t="shared" si="49"/>
        <v>5.2515381471475111</v>
      </c>
      <c r="BZ46" s="59">
        <f t="shared" si="49"/>
        <v>4.8618966166159279</v>
      </c>
    </row>
    <row r="47" spans="1:78" ht="13.5" customHeight="1" x14ac:dyDescent="0.15">
      <c r="A47" s="23">
        <v>-81</v>
      </c>
      <c r="B47" s="13">
        <f t="shared" si="8"/>
        <v>-80</v>
      </c>
      <c r="C47" s="26">
        <v>1.9970000000000001</v>
      </c>
      <c r="D47" s="26">
        <v>3.3719999999999999</v>
      </c>
      <c r="E47" s="16">
        <v>-65</v>
      </c>
      <c r="F47" s="10">
        <f t="shared" si="0"/>
        <v>1.786695652173913</v>
      </c>
      <c r="G47" s="10">
        <f t="array" ref="G47">STDEVP(IF(($A:$A=E47),$C:$C,""))</f>
        <v>0.85774380155821006</v>
      </c>
      <c r="H47" s="10">
        <f t="array" ref="H47">MEDIAN(IF($A:$A=E47,$C:$C,""))</f>
        <v>2.2309999999999999</v>
      </c>
      <c r="I47" s="2"/>
      <c r="J47" s="23"/>
      <c r="K47" s="10"/>
      <c r="L47" s="10"/>
      <c r="M47" s="10"/>
      <c r="N47" s="16">
        <v>-65</v>
      </c>
      <c r="O47" s="10">
        <f t="shared" si="1"/>
        <v>5.5666086956521772</v>
      </c>
      <c r="P47" s="10">
        <f t="array" ref="P47">STDEVP(IF(($A:$A=N47),$D:$D,""))</f>
        <v>4.0606458710849349</v>
      </c>
      <c r="Q47" s="10">
        <f t="array" ref="Q47">MEDIAN(IF($A:$A=N47,$D:$D,""))</f>
        <v>3.9589999999999996</v>
      </c>
      <c r="R47" s="2"/>
      <c r="S47" s="23"/>
      <c r="T47" s="10"/>
      <c r="U47" s="10"/>
      <c r="V47" s="10"/>
      <c r="W47" s="28">
        <v>-82</v>
      </c>
      <c r="X47" s="13">
        <f t="shared" si="9"/>
        <v>-80</v>
      </c>
      <c r="Y47" s="30">
        <v>2.5190000000713919E-2</v>
      </c>
      <c r="Z47" s="18">
        <v>-60</v>
      </c>
      <c r="AA47" s="10">
        <f t="shared" si="6"/>
        <v>0.59261099999991551</v>
      </c>
      <c r="AB47" s="10">
        <f t="array" ref="AB47">STDEVP(IF(($W:$W=Z47),$Y:$Y,""))</f>
        <v>0.13214403024379665</v>
      </c>
      <c r="AC47" s="10">
        <f t="array" ref="AC47">MEDIAN(IF($W:$W=Z47,$Y:$Y,""))</f>
        <v>0.63329000000301905</v>
      </c>
      <c r="AD47" s="2"/>
      <c r="AE47" s="23"/>
      <c r="AF47" s="10"/>
      <c r="AG47" s="10"/>
      <c r="AH47" s="10"/>
      <c r="AJ47" s="57"/>
      <c r="AK47" s="57"/>
      <c r="AL47" s="57"/>
      <c r="AM47" s="59">
        <f>3.3667362323955/($AJ$36*1000/3600)/AM31</f>
        <v>1.5428753837694393</v>
      </c>
      <c r="AN47" s="59">
        <f t="shared" si="32"/>
        <v>1.6167262742387993</v>
      </c>
      <c r="AO47" s="59">
        <f t="shared" si="32"/>
        <v>1.5428753837694393</v>
      </c>
      <c r="AP47" s="59">
        <f t="shared" si="38"/>
        <v>1.3963215922851433</v>
      </c>
      <c r="AQ47" s="59">
        <f t="shared" si="38"/>
        <v>1.3742754375025215</v>
      </c>
      <c r="AR47" s="59">
        <f t="shared" si="38"/>
        <v>1.3963215922851433</v>
      </c>
      <c r="AS47" s="59">
        <f t="shared" si="33"/>
        <v>1.7292728732497424</v>
      </c>
      <c r="AT47" s="59">
        <f t="shared" si="42"/>
        <v>1.6167262742387993</v>
      </c>
      <c r="AU47" s="59">
        <f t="shared" si="47"/>
        <v>1.5428753837694393</v>
      </c>
      <c r="AV47" s="59">
        <f t="shared" si="47"/>
        <v>1.3049064183699253</v>
      </c>
      <c r="AY47" s="57"/>
      <c r="AZ47" s="57"/>
      <c r="BA47" s="57"/>
      <c r="BB47" s="59">
        <f>3.3667362323955/($AJ$36*1000/3600)/BB31</f>
        <v>0.49342019995415209</v>
      </c>
      <c r="BC47" s="59">
        <f t="shared" si="34"/>
        <v>0.31895395885852107</v>
      </c>
      <c r="BD47" s="59">
        <f t="shared" si="34"/>
        <v>0.49342019995415209</v>
      </c>
      <c r="BE47" s="59">
        <f t="shared" si="39"/>
        <v>0.28352313281449626</v>
      </c>
      <c r="BF47" s="59">
        <f t="shared" si="39"/>
        <v>0.44469823652995044</v>
      </c>
      <c r="BG47" s="59">
        <f t="shared" si="39"/>
        <v>0.28352313281449626</v>
      </c>
      <c r="BH47" s="59">
        <f t="shared" si="35"/>
        <v>0.29638422467004377</v>
      </c>
      <c r="BI47" s="59">
        <f t="shared" si="44"/>
        <v>0.31895395885852107</v>
      </c>
      <c r="BJ47" s="59">
        <f t="shared" si="48"/>
        <v>0.49342019995415209</v>
      </c>
      <c r="BK47" s="59">
        <f t="shared" si="48"/>
        <v>0.26888222560529451</v>
      </c>
      <c r="BN47" s="57"/>
      <c r="BO47" s="57"/>
      <c r="BP47" s="57"/>
      <c r="BQ47" s="59">
        <f>3.3667362323955/($AJ$36*1000/3600)/BQ31</f>
        <v>4.6718994855512426</v>
      </c>
      <c r="BR47" s="59">
        <f t="shared" si="36"/>
        <v>5.2445498740982979</v>
      </c>
      <c r="BS47" s="59">
        <f t="shared" si="36"/>
        <v>4.6718994855512426</v>
      </c>
      <c r="BT47" s="59">
        <f t="shared" si="40"/>
        <v>4.7419303714795271</v>
      </c>
      <c r="BU47" s="59">
        <f t="shared" si="40"/>
        <v>4.083233773561326</v>
      </c>
      <c r="BV47" s="59">
        <f t="shared" si="40"/>
        <v>4.7419303714795271</v>
      </c>
      <c r="BW47" s="59">
        <f t="shared" si="37"/>
        <v>4.5131204812615549</v>
      </c>
      <c r="BX47" s="59">
        <f t="shared" si="46"/>
        <v>5.2445498740982979</v>
      </c>
      <c r="BY47" s="59">
        <f t="shared" si="49"/>
        <v>4.6718994855512426</v>
      </c>
      <c r="BZ47" s="59">
        <f t="shared" si="49"/>
        <v>5.6113061182921573</v>
      </c>
    </row>
    <row r="48" spans="1:78" ht="13.5" customHeight="1" x14ac:dyDescent="0.15">
      <c r="A48" s="23">
        <v>-81</v>
      </c>
      <c r="B48" s="13">
        <f t="shared" si="8"/>
        <v>-80</v>
      </c>
      <c r="C48" s="26">
        <v>1.982</v>
      </c>
      <c r="D48" s="26">
        <v>5.7729999999999997</v>
      </c>
      <c r="E48" s="16">
        <v>-66</v>
      </c>
      <c r="F48" s="10">
        <f t="shared" si="0"/>
        <v>1.4951000000000001</v>
      </c>
      <c r="G48" s="10">
        <f t="array" ref="G48">STDEVP(IF(($A:$A=E48),$C:$C,""))</f>
        <v>0.93099816863407414</v>
      </c>
      <c r="H48" s="10">
        <f t="array" ref="H48">MEDIAN(IF($A:$A=E48,$C:$C,""))</f>
        <v>1.9219999999999999</v>
      </c>
      <c r="I48" s="2"/>
      <c r="J48" s="23"/>
      <c r="K48" s="10"/>
      <c r="L48" s="10"/>
      <c r="M48" s="10"/>
      <c r="N48" s="16">
        <v>-66</v>
      </c>
      <c r="O48" s="10">
        <f t="shared" si="1"/>
        <v>4.6927500000000002</v>
      </c>
      <c r="P48" s="10">
        <f t="array" ref="P48">STDEVP(IF(($A:$A=N48),$D:$D,""))</f>
        <v>3.1250708611965905</v>
      </c>
      <c r="Q48" s="10">
        <f t="array" ref="Q48">MEDIAN(IF($A:$A=N48,$D:$D,""))</f>
        <v>3.6864999999999997</v>
      </c>
      <c r="R48" s="2"/>
      <c r="S48" s="23"/>
      <c r="T48" s="10"/>
      <c r="U48" s="10"/>
      <c r="V48" s="10"/>
      <c r="W48" s="28">
        <v>-82</v>
      </c>
      <c r="X48" s="13">
        <f t="shared" si="9"/>
        <v>-80</v>
      </c>
      <c r="Y48" s="30">
        <v>0.10201499999984054</v>
      </c>
      <c r="Z48" s="18">
        <v>-61</v>
      </c>
      <c r="AA48" s="10">
        <f t="shared" si="6"/>
        <v>0.52523018181811909</v>
      </c>
      <c r="AB48" s="10">
        <f t="array" ref="AB48">STDEVP(IF(($W:$W=Z48),$Y:$Y,""))</f>
        <v>0.27109706072365192</v>
      </c>
      <c r="AC48" s="10">
        <f t="array" ref="AC48">MEDIAN(IF($W:$W=Z48,$Y:$Y,""))</f>
        <v>0.57035000000046265</v>
      </c>
      <c r="AD48" s="2"/>
      <c r="AE48" s="23"/>
      <c r="AF48" s="10"/>
      <c r="AG48" s="10"/>
      <c r="AH48" s="10"/>
      <c r="AJ48" s="57"/>
      <c r="AK48" s="57"/>
      <c r="AL48" s="59">
        <f>3.3667362323955/($AJ$36*1000/3600)/AL32</f>
        <v>1.3049064183699253</v>
      </c>
      <c r="AM48" s="59">
        <f>3.3667362323955/($AJ$36*1000/3600)/AM32</f>
        <v>1.6167262742387993</v>
      </c>
      <c r="AN48" s="59">
        <f t="shared" si="32"/>
        <v>1.7651564210463884</v>
      </c>
      <c r="AO48" s="59">
        <f t="shared" si="32"/>
        <v>1.3180393413517748</v>
      </c>
      <c r="AP48" s="59">
        <f t="shared" si="38"/>
        <v>1.5407844155231476</v>
      </c>
      <c r="AQ48" s="59">
        <f t="shared" si="38"/>
        <v>1.2491006211913787</v>
      </c>
      <c r="AR48" s="59">
        <f t="shared" si="38"/>
        <v>1.5428753837694393</v>
      </c>
      <c r="AS48" s="59">
        <f t="shared" si="33"/>
        <v>1.7292728732497424</v>
      </c>
      <c r="AT48" s="59">
        <f t="shared" si="42"/>
        <v>1.3180393413517748</v>
      </c>
      <c r="AU48" s="59">
        <f>3.3667362323955/($AJ$36*1000/3600)/AU32</f>
        <v>1.3049064183699253</v>
      </c>
      <c r="AV48" s="57"/>
      <c r="AY48" s="57"/>
      <c r="AZ48" s="57"/>
      <c r="BA48" s="59">
        <f>3.3667362323955/($AJ$36*1000/3600)/BA32</f>
        <v>0.26888222560529451</v>
      </c>
      <c r="BB48" s="59">
        <f>3.3667362323955/($AJ$36*1000/3600)/BB32</f>
        <v>0.31895395885852107</v>
      </c>
      <c r="BC48" s="59">
        <f t="shared" si="34"/>
        <v>0.23467949028963583</v>
      </c>
      <c r="BD48" s="59">
        <f t="shared" si="34"/>
        <v>0.29061631853537045</v>
      </c>
      <c r="BE48" s="59">
        <f t="shared" si="39"/>
        <v>0.30869619324901715</v>
      </c>
      <c r="BF48" s="59">
        <f t="shared" si="39"/>
        <v>0.28565591044589811</v>
      </c>
      <c r="BG48" s="59">
        <f t="shared" si="39"/>
        <v>0.49342019995415209</v>
      </c>
      <c r="BH48" s="59">
        <f t="shared" si="35"/>
        <v>0.29638422467004377</v>
      </c>
      <c r="BI48" s="59">
        <f t="shared" si="44"/>
        <v>0.29061631853537045</v>
      </c>
      <c r="BJ48" s="59">
        <f>3.3667362323955/($AJ$36*1000/3600)/BJ32</f>
        <v>0.26888222560529451</v>
      </c>
      <c r="BK48" s="57"/>
      <c r="BN48" s="57"/>
      <c r="BO48" s="57"/>
      <c r="BP48" s="59">
        <f>3.3667362323955/($AJ$36*1000/3600)/BP32</f>
        <v>5.6113061182921573</v>
      </c>
      <c r="BQ48" s="59">
        <f>3.3667362323955/($AJ$36*1000/3600)/BQ32</f>
        <v>5.2445498740982979</v>
      </c>
      <c r="BR48" s="59">
        <f t="shared" si="36"/>
        <v>4.8618966166159279</v>
      </c>
      <c r="BS48" s="59">
        <f t="shared" si="36"/>
        <v>5.2515381471475111</v>
      </c>
      <c r="BT48" s="59">
        <f t="shared" si="40"/>
        <v>4.3993218529673381</v>
      </c>
      <c r="BU48" s="59">
        <f t="shared" si="40"/>
        <v>5.5548852586727371</v>
      </c>
      <c r="BV48" s="59">
        <f t="shared" si="40"/>
        <v>4.6718994855512426</v>
      </c>
      <c r="BW48" s="59">
        <f t="shared" si="37"/>
        <v>4.5131204812615549</v>
      </c>
      <c r="BX48" s="59">
        <f t="shared" si="46"/>
        <v>5.2515381471475111</v>
      </c>
      <c r="BY48" s="59">
        <f>3.3667362323955/($AJ$36*1000/3600)/BY32</f>
        <v>5.6113061182921573</v>
      </c>
      <c r="BZ48" s="57"/>
    </row>
    <row r="49" spans="1:78" ht="13.5" customHeight="1" x14ac:dyDescent="0.15">
      <c r="A49" s="23">
        <v>-81</v>
      </c>
      <c r="B49" s="13">
        <f t="shared" si="8"/>
        <v>-80</v>
      </c>
      <c r="C49" s="26">
        <v>1.107</v>
      </c>
      <c r="D49" s="26">
        <v>10.736000000000001</v>
      </c>
      <c r="E49" s="16">
        <v>-67</v>
      </c>
      <c r="F49" s="10">
        <f t="shared" si="0"/>
        <v>1.9406363636363637</v>
      </c>
      <c r="G49" s="10">
        <f t="array" ref="G49">STDEVP(IF(($A:$A=E49),$C:$C,""))</f>
        <v>0.75571474569410357</v>
      </c>
      <c r="H49" s="10">
        <f t="array" ref="H49">MEDIAN(IF($A:$A=E49,$C:$C,""))</f>
        <v>2.2080000000000002</v>
      </c>
      <c r="I49" s="2"/>
      <c r="J49" s="23"/>
      <c r="K49" s="10"/>
      <c r="L49" s="10"/>
      <c r="M49" s="10"/>
      <c r="N49" s="16">
        <v>-67</v>
      </c>
      <c r="O49" s="10">
        <f t="shared" si="1"/>
        <v>8.4859090909090913</v>
      </c>
      <c r="P49" s="10">
        <f t="array" ref="P49">STDEVP(IF(($A:$A=N49),$D:$D,""))</f>
        <v>5.4923054350368705</v>
      </c>
      <c r="Q49" s="10">
        <f t="array" ref="Q49">MEDIAN(IF($A:$A=N49,$D:$D,""))</f>
        <v>7.2690000000000001</v>
      </c>
      <c r="R49" s="2"/>
      <c r="S49" s="23"/>
      <c r="T49" s="10"/>
      <c r="U49" s="10"/>
      <c r="V49" s="10"/>
      <c r="W49" s="28">
        <v>-82</v>
      </c>
      <c r="X49" s="13">
        <f t="shared" si="9"/>
        <v>-80</v>
      </c>
      <c r="Y49" s="30">
        <v>0.157925000000539</v>
      </c>
      <c r="Z49" s="18">
        <v>-62</v>
      </c>
      <c r="AA49" s="10">
        <f t="shared" si="6"/>
        <v>0.46067217948711475</v>
      </c>
      <c r="AB49" s="10">
        <f t="array" ref="AB49">STDEVP(IF(($W:$W=Z49),$Y:$Y,""))</f>
        <v>0.21113207648098917</v>
      </c>
      <c r="AC49" s="10">
        <f t="array" ref="AC49">MEDIAN(IF($W:$W=Z49,$Y:$Y,""))</f>
        <v>0.48979000000307549</v>
      </c>
      <c r="AD49" s="2"/>
      <c r="AE49" s="23"/>
      <c r="AF49" s="10"/>
      <c r="AG49" s="10"/>
      <c r="AH49" s="10"/>
      <c r="AJ49" s="57"/>
      <c r="AK49" s="57"/>
      <c r="AL49" s="59">
        <f>3.3667362323955/($AJ$36*1000/3600)/AL33</f>
        <v>1.3049064183699253</v>
      </c>
      <c r="AM49" s="59">
        <f>3.3667362323955/($AJ$36*1000/3600)/AM33</f>
        <v>1.3049064183699253</v>
      </c>
      <c r="AN49" s="57"/>
      <c r="AO49" s="59">
        <f>3.3667362323955/($AJ$36*1000/3600)/AO33</f>
        <v>1.5428753837694393</v>
      </c>
      <c r="AP49" s="59">
        <f t="shared" si="38"/>
        <v>1.5428753837694393</v>
      </c>
      <c r="AQ49" s="59">
        <f t="shared" si="38"/>
        <v>1.7651564210463884</v>
      </c>
      <c r="AR49" s="59">
        <f t="shared" si="38"/>
        <v>1.6167262742387993</v>
      </c>
      <c r="AS49" s="59">
        <f t="shared" si="33"/>
        <v>1.3049064183699253</v>
      </c>
      <c r="AT49" s="59">
        <f t="shared" si="42"/>
        <v>1.7651564210463884</v>
      </c>
      <c r="AU49" s="59">
        <f>3.3667362323955/($AJ$36*1000/3600)/AU33</f>
        <v>1.5428753837694393</v>
      </c>
      <c r="AV49" s="57"/>
      <c r="AY49" s="57"/>
      <c r="AZ49" s="57"/>
      <c r="BA49" s="59">
        <f>3.3667362323955/($AJ$36*1000/3600)/BA33</f>
        <v>0.26888222560529451</v>
      </c>
      <c r="BB49" s="59">
        <f>3.3667362323955/($AJ$36*1000/3600)/BB33</f>
        <v>0.26888222560529451</v>
      </c>
      <c r="BC49" s="57"/>
      <c r="BD49" s="59">
        <f>3.3667362323955/($AJ$36*1000/3600)/BD33</f>
        <v>0.49342019995415209</v>
      </c>
      <c r="BE49" s="59">
        <f t="shared" si="39"/>
        <v>0.49342019995415209</v>
      </c>
      <c r="BF49" s="59">
        <f t="shared" si="39"/>
        <v>0.23467949028963583</v>
      </c>
      <c r="BG49" s="59">
        <f t="shared" si="39"/>
        <v>0.31895395885852107</v>
      </c>
      <c r="BH49" s="59">
        <f t="shared" si="35"/>
        <v>0.26888222560529451</v>
      </c>
      <c r="BI49" s="59">
        <f t="shared" si="44"/>
        <v>0.23467949028963583</v>
      </c>
      <c r="BJ49" s="59">
        <f>3.3667362323955/($AJ$36*1000/3600)/BJ33</f>
        <v>0.49342019995415209</v>
      </c>
      <c r="BK49" s="57"/>
      <c r="BN49" s="57"/>
      <c r="BO49" s="57"/>
      <c r="BP49" s="59">
        <f>3.3667362323955/($AJ$36*1000/3600)/BP33</f>
        <v>5.6113061182921573</v>
      </c>
      <c r="BQ49" s="59">
        <f>3.3667362323955/($AJ$36*1000/3600)/BQ33</f>
        <v>5.6113061182921573</v>
      </c>
      <c r="BR49" s="57"/>
      <c r="BS49" s="59">
        <f>3.3667362323955/($AJ$36*1000/3600)/BS33</f>
        <v>4.6718994855512426</v>
      </c>
      <c r="BT49" s="59">
        <f t="shared" si="40"/>
        <v>4.6718994855512426</v>
      </c>
      <c r="BU49" s="59">
        <f t="shared" si="40"/>
        <v>4.8618966166159279</v>
      </c>
      <c r="BV49" s="59">
        <f t="shared" si="40"/>
        <v>5.2445498740982979</v>
      </c>
      <c r="BW49" s="59">
        <f t="shared" si="37"/>
        <v>5.6113061182921573</v>
      </c>
      <c r="BX49" s="59">
        <f t="shared" si="46"/>
        <v>4.8618966166159279</v>
      </c>
      <c r="BY49" s="59">
        <f>3.3667362323955/($AJ$36*1000/3600)/BY33</f>
        <v>4.6718994855512426</v>
      </c>
      <c r="BZ49" s="57"/>
    </row>
    <row r="50" spans="1:78" ht="13.5" customHeight="1" x14ac:dyDescent="0.15">
      <c r="A50" s="23">
        <v>-81</v>
      </c>
      <c r="B50" s="13">
        <f t="shared" si="8"/>
        <v>-80</v>
      </c>
      <c r="C50" s="26">
        <v>0.32300000000000001</v>
      </c>
      <c r="D50" s="26">
        <v>1.758</v>
      </c>
      <c r="E50" s="16">
        <v>-68</v>
      </c>
      <c r="F50" s="10">
        <f t="shared" si="0"/>
        <v>1.6786999999999996</v>
      </c>
      <c r="G50" s="10">
        <f t="array" ref="G50">STDEVP(IF(($A:$A=E50),$C:$C,""))</f>
        <v>0.62221942271195729</v>
      </c>
      <c r="H50" s="10">
        <f t="array" ref="H50">MEDIAN(IF($A:$A=E50,$C:$C,""))</f>
        <v>1.7825</v>
      </c>
      <c r="I50" s="2"/>
      <c r="J50" s="23"/>
      <c r="K50" s="10"/>
      <c r="L50" s="10"/>
      <c r="M50" s="10"/>
      <c r="N50" s="16">
        <v>-68</v>
      </c>
      <c r="O50" s="10">
        <f t="shared" si="1"/>
        <v>7.4799000000000007</v>
      </c>
      <c r="P50" s="10">
        <f t="array" ref="P50">STDEVP(IF(($A:$A=N50),$D:$D,""))</f>
        <v>6.3221502584168308</v>
      </c>
      <c r="Q50" s="10">
        <f t="array" ref="Q50">MEDIAN(IF($A:$A=N50,$D:$D,""))</f>
        <v>6.2910000000000004</v>
      </c>
      <c r="R50" s="2"/>
      <c r="S50" s="23"/>
      <c r="T50" s="10"/>
      <c r="U50" s="10"/>
      <c r="V50" s="10"/>
      <c r="W50" s="28">
        <v>-82</v>
      </c>
      <c r="X50" s="13">
        <f t="shared" si="9"/>
        <v>-80</v>
      </c>
      <c r="Y50" s="30">
        <v>0.16138000000135388</v>
      </c>
      <c r="Z50" s="18">
        <v>-63</v>
      </c>
      <c r="AA50" s="10">
        <f t="shared" si="6"/>
        <v>0.4480035714281928</v>
      </c>
      <c r="AB50" s="10">
        <f t="array" ref="AB50">STDEVP(IF(($W:$W=Z50),$Y:$Y,""))</f>
        <v>0.30868864507969945</v>
      </c>
      <c r="AC50" s="10">
        <f t="array" ref="AC50">MEDIAN(IF($W:$W=Z50,$Y:$Y,""))</f>
        <v>0.3633200000005008</v>
      </c>
      <c r="AD50" s="2"/>
      <c r="AE50" s="23"/>
      <c r="AF50" s="10"/>
      <c r="AG50" s="10"/>
      <c r="AH50" s="10"/>
    </row>
    <row r="51" spans="1:78" ht="13.5" customHeight="1" x14ac:dyDescent="0.15">
      <c r="A51" s="23">
        <v>-81</v>
      </c>
      <c r="B51" s="13">
        <f t="shared" si="8"/>
        <v>-80</v>
      </c>
      <c r="C51" s="26">
        <v>2.56</v>
      </c>
      <c r="D51" s="26">
        <v>3.9910000000000001</v>
      </c>
      <c r="E51" s="16">
        <v>-69</v>
      </c>
      <c r="F51" s="10">
        <f t="shared" si="0"/>
        <v>1.7360256410256414</v>
      </c>
      <c r="G51" s="10">
        <f t="array" ref="G51">STDEVP(IF(($A:$A=E51),$C:$C,""))</f>
        <v>0.77983754018777962</v>
      </c>
      <c r="H51" s="10">
        <f t="array" ref="H51">MEDIAN(IF($A:$A=E51,$C:$C,""))</f>
        <v>2.1960000000000002</v>
      </c>
      <c r="I51" s="2"/>
      <c r="J51" s="23"/>
      <c r="K51" s="10"/>
      <c r="L51" s="10"/>
      <c r="M51" s="10"/>
      <c r="N51" s="16">
        <v>-69</v>
      </c>
      <c r="O51" s="10">
        <f t="shared" si="1"/>
        <v>8.5497435897435903</v>
      </c>
      <c r="P51" s="10">
        <f t="array" ref="P51">STDEVP(IF(($A:$A=N51),$D:$D,""))</f>
        <v>10.488392836523056</v>
      </c>
      <c r="Q51" s="10">
        <f t="array" ref="Q51">MEDIAN(IF($A:$A=N51,$D:$D,""))</f>
        <v>4.5179999999999998</v>
      </c>
      <c r="R51" s="2"/>
      <c r="S51" s="23"/>
      <c r="T51" s="10"/>
      <c r="U51" s="10"/>
      <c r="V51" s="10"/>
      <c r="W51" s="28">
        <v>-82</v>
      </c>
      <c r="X51" s="13">
        <f t="shared" si="9"/>
        <v>-80</v>
      </c>
      <c r="Y51" s="30">
        <v>0.22038000000245983</v>
      </c>
      <c r="Z51" s="18">
        <v>-64</v>
      </c>
      <c r="AA51" s="10">
        <f t="shared" si="6"/>
        <v>0.73923062499974357</v>
      </c>
      <c r="AB51" s="10">
        <f t="array" ref="AB51">STDEVP(IF(($W:$W=Z51),$Y:$Y,""))</f>
        <v>0.17721227127428357</v>
      </c>
      <c r="AC51" s="10">
        <f t="array" ref="AC51">MEDIAN(IF($W:$W=Z51,$Y:$Y,""))</f>
        <v>0.81167249999905489</v>
      </c>
      <c r="AD51" s="2"/>
      <c r="AE51" s="23"/>
      <c r="AF51" s="10"/>
      <c r="AG51" s="10"/>
      <c r="AH51" s="10"/>
    </row>
    <row r="52" spans="1:78" ht="13.5" customHeight="1" x14ac:dyDescent="0.15">
      <c r="A52" s="23">
        <v>-81</v>
      </c>
      <c r="B52" s="13">
        <f t="shared" si="8"/>
        <v>-80</v>
      </c>
      <c r="C52" s="26">
        <v>1.9610000000000001</v>
      </c>
      <c r="D52" s="26">
        <v>12.544</v>
      </c>
      <c r="E52" s="16">
        <v>-70</v>
      </c>
      <c r="F52" s="10">
        <f t="shared" si="0"/>
        <v>1.6240000000000001</v>
      </c>
      <c r="G52" s="10">
        <f t="array" ref="G52">STDEVP(IF(($A:$A=E52),$C:$C,""))</f>
        <v>0.87097631999957359</v>
      </c>
      <c r="H52" s="10">
        <f t="array" ref="H52">MEDIAN(IF($A:$A=E52,$C:$C,""))</f>
        <v>2.1244999999999998</v>
      </c>
      <c r="I52" s="2"/>
      <c r="J52" s="23"/>
      <c r="K52" s="10"/>
      <c r="L52" s="10"/>
      <c r="M52" s="10"/>
      <c r="N52" s="16">
        <v>-70</v>
      </c>
      <c r="O52" s="10">
        <f t="shared" si="1"/>
        <v>6.6505625000000004</v>
      </c>
      <c r="P52" s="10">
        <f t="array" ref="P52">STDEVP(IF(($A:$A=N52),$D:$D,""))</f>
        <v>7.1128762815118423</v>
      </c>
      <c r="Q52" s="10">
        <f t="array" ref="Q52">MEDIAN(IF($A:$A=N52,$D:$D,""))</f>
        <v>3.6844999999999999</v>
      </c>
      <c r="R52" s="2"/>
      <c r="S52" s="23"/>
      <c r="T52" s="10"/>
      <c r="U52" s="10"/>
      <c r="V52" s="10"/>
      <c r="W52" s="28">
        <v>-81</v>
      </c>
      <c r="X52" s="13">
        <f t="shared" si="9"/>
        <v>-80</v>
      </c>
      <c r="Y52" s="30">
        <v>0.15821999999940228</v>
      </c>
      <c r="Z52" s="18">
        <v>-65</v>
      </c>
      <c r="AA52" s="10">
        <f t="shared" si="6"/>
        <v>0.59237070175395456</v>
      </c>
      <c r="AB52" s="10">
        <f t="array" ref="AB52">STDEVP(IF(($W:$W=Z52),$Y:$Y,""))</f>
        <v>0.26001363066584315</v>
      </c>
      <c r="AC52" s="10">
        <f t="array" ref="AC52">MEDIAN(IF($W:$W=Z52,$Y:$Y,""))</f>
        <v>0.63077999999987799</v>
      </c>
      <c r="AD52" s="2"/>
      <c r="AE52" s="23"/>
      <c r="AF52" s="10"/>
      <c r="AG52" s="10"/>
      <c r="AH52" s="10"/>
      <c r="AJ52" s="115">
        <v>10</v>
      </c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Y52" s="115">
        <v>10</v>
      </c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N52" s="115">
        <v>10</v>
      </c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</row>
    <row r="53" spans="1:78" ht="13.5" customHeight="1" x14ac:dyDescent="0.15">
      <c r="A53" s="23">
        <v>-81</v>
      </c>
      <c r="B53" s="13">
        <f t="shared" si="8"/>
        <v>-80</v>
      </c>
      <c r="C53" s="26">
        <v>1.375</v>
      </c>
      <c r="D53" s="26">
        <v>44.996000000000002</v>
      </c>
      <c r="E53" s="16">
        <v>-71</v>
      </c>
      <c r="F53" s="10">
        <f t="shared" si="0"/>
        <v>1.7638750000000001</v>
      </c>
      <c r="G53" s="10">
        <f t="array" ref="G53">STDEVP(IF(($A:$A=E53),$C:$C,""))</f>
        <v>0.96053909830625805</v>
      </c>
      <c r="H53" s="10">
        <f t="array" ref="H53">MEDIAN(IF($A:$A=E53,$C:$C,""))</f>
        <v>2.4539999999999997</v>
      </c>
      <c r="I53" s="2"/>
      <c r="J53" s="23"/>
      <c r="K53" s="10"/>
      <c r="L53" s="10"/>
      <c r="M53" s="10"/>
      <c r="N53" s="16">
        <v>-71</v>
      </c>
      <c r="O53" s="10">
        <f t="shared" si="1"/>
        <v>5.4510000000000005</v>
      </c>
      <c r="P53" s="10">
        <f t="array" ref="P53">STDEVP(IF(($A:$A=N53),$D:$D,""))</f>
        <v>2.3424818035579253</v>
      </c>
      <c r="Q53" s="10">
        <f t="array" ref="Q53">MEDIAN(IF($A:$A=N53,$D:$D,""))</f>
        <v>4.7720000000000002</v>
      </c>
      <c r="R53" s="2"/>
      <c r="S53" s="23"/>
      <c r="T53" s="10"/>
      <c r="U53" s="10"/>
      <c r="V53" s="10"/>
      <c r="W53" s="28">
        <v>-81</v>
      </c>
      <c r="X53" s="13">
        <f t="shared" si="9"/>
        <v>-80</v>
      </c>
      <c r="Y53" s="30">
        <v>0.12297000000178437</v>
      </c>
      <c r="Z53" s="18">
        <v>-66</v>
      </c>
      <c r="AA53" s="10">
        <f t="shared" si="6"/>
        <v>0.51159485294067653</v>
      </c>
      <c r="AB53" s="10">
        <f t="array" ref="AB53">STDEVP(IF(($W:$W=Z53),$Y:$Y,""))</f>
        <v>0.29467105141686495</v>
      </c>
      <c r="AC53" s="10">
        <f t="array" ref="AC53">MEDIAN(IF($W:$W=Z53,$Y:$Y,""))</f>
        <v>0.57993749999963196</v>
      </c>
      <c r="AD53" s="2"/>
      <c r="AE53" s="23"/>
      <c r="AF53" s="10"/>
      <c r="AG53" s="10"/>
      <c r="AH53" s="10"/>
      <c r="AJ53" s="57"/>
      <c r="AK53" s="57"/>
      <c r="AL53" s="57"/>
      <c r="AM53" s="58"/>
      <c r="AN53" s="59">
        <f t="shared" ref="AN53:AO64" si="50">3.3667362323955/($AJ$52*1000/3600)/AN21</f>
        <v>0.80836313711939967</v>
      </c>
      <c r="AO53" s="59">
        <f t="shared" si="50"/>
        <v>0.88257821052319418</v>
      </c>
      <c r="AP53" s="57"/>
      <c r="AQ53" s="57"/>
      <c r="AR53" s="57"/>
      <c r="AS53" s="59">
        <f t="shared" ref="AS53:AS65" si="51">3.3667362323955/($AJ$52*1000/3600)/AS21</f>
        <v>0.65245320918496263</v>
      </c>
      <c r="AT53" s="57"/>
      <c r="AU53" s="57"/>
      <c r="AV53" s="57"/>
      <c r="AY53" s="57"/>
      <c r="AZ53" s="57"/>
      <c r="BA53" s="57"/>
      <c r="BB53" s="58"/>
      <c r="BC53" s="59">
        <f t="shared" ref="BC53:BD64" si="52">3.3667362323955/($AJ$52*1000/3600)/BC21</f>
        <v>0.15947697942926053</v>
      </c>
      <c r="BD53" s="59">
        <f t="shared" si="52"/>
        <v>0.11733974514481792</v>
      </c>
      <c r="BE53" s="57"/>
      <c r="BF53" s="57"/>
      <c r="BG53" s="57"/>
      <c r="BH53" s="59">
        <f t="shared" ref="BH53:BH65" si="53">3.3667362323955/($AJ$52*1000/3600)/BH21</f>
        <v>0.13444111280264726</v>
      </c>
      <c r="BI53" s="57"/>
      <c r="BJ53" s="57"/>
      <c r="BK53" s="57"/>
      <c r="BN53" s="57"/>
      <c r="BO53" s="57"/>
      <c r="BP53" s="57"/>
      <c r="BQ53" s="58"/>
      <c r="BR53" s="59">
        <f t="shared" ref="BR53:BS64" si="54">3.3667362323955/($AJ$52*1000/3600)/BR21</f>
        <v>2.6222749370491489</v>
      </c>
      <c r="BS53" s="59">
        <f t="shared" si="54"/>
        <v>2.4309483083079639</v>
      </c>
      <c r="BT53" s="57"/>
      <c r="BU53" s="57"/>
      <c r="BV53" s="57"/>
      <c r="BW53" s="59">
        <f t="shared" ref="BW53:BW65" si="55">3.3667362323955/($AJ$52*1000/3600)/BW21</f>
        <v>2.8056530591460787</v>
      </c>
      <c r="BX53" s="57"/>
      <c r="BY53" s="57"/>
      <c r="BZ53" s="57"/>
    </row>
    <row r="54" spans="1:78" ht="13.5" customHeight="1" x14ac:dyDescent="0.15">
      <c r="A54" s="23">
        <v>-81</v>
      </c>
      <c r="B54" s="13">
        <f t="shared" si="8"/>
        <v>-80</v>
      </c>
      <c r="C54" s="26">
        <v>1.014</v>
      </c>
      <c r="D54" s="26">
        <v>27</v>
      </c>
      <c r="E54" s="16">
        <v>-72</v>
      </c>
      <c r="F54" s="10">
        <f t="shared" si="0"/>
        <v>2.0465</v>
      </c>
      <c r="G54" s="10">
        <f t="array" ref="G54">STDEVP(IF(($A:$A=E54),$C:$C,""))</f>
        <v>0.8653589332371473</v>
      </c>
      <c r="H54" s="10">
        <f t="array" ref="H54">MEDIAN(IF($A:$A=E54,$C:$C,""))</f>
        <v>2.2124999999999999</v>
      </c>
      <c r="I54" s="2"/>
      <c r="J54" s="23"/>
      <c r="K54" s="10"/>
      <c r="L54" s="10"/>
      <c r="M54" s="10"/>
      <c r="N54" s="16">
        <v>-72</v>
      </c>
      <c r="O54" s="10">
        <f t="shared" si="1"/>
        <v>9.0651666666666664</v>
      </c>
      <c r="P54" s="10">
        <f t="array" ref="P54">STDEVP(IF(($A:$A=N54),$D:$D,""))</f>
        <v>10.324727105621513</v>
      </c>
      <c r="Q54" s="10">
        <f t="array" ref="Q54">MEDIAN(IF($A:$A=N54,$D:$D,""))</f>
        <v>3.9174999999999995</v>
      </c>
      <c r="R54" s="2"/>
      <c r="S54" s="23"/>
      <c r="T54" s="10"/>
      <c r="U54" s="10"/>
      <c r="V54" s="10"/>
      <c r="W54" s="28">
        <v>-81</v>
      </c>
      <c r="X54" s="13">
        <f t="shared" si="9"/>
        <v>-80</v>
      </c>
      <c r="Y54" s="30">
        <v>0.41741500000160658</v>
      </c>
      <c r="Z54" s="18">
        <v>-67</v>
      </c>
      <c r="AA54" s="10">
        <f t="shared" si="6"/>
        <v>0.43638166666721634</v>
      </c>
      <c r="AB54" s="10">
        <f t="array" ref="AB54">STDEVP(IF(($W:$W=Z54),$Y:$Y,""))</f>
        <v>0.32801968373465923</v>
      </c>
      <c r="AC54" s="10">
        <f t="array" ref="AC54">MEDIAN(IF($W:$W=Z54,$Y:$Y,""))</f>
        <v>0.44270500000118784</v>
      </c>
      <c r="AD54" s="2"/>
      <c r="AE54" s="23"/>
      <c r="AF54" s="10"/>
      <c r="AG54" s="10"/>
      <c r="AH54" s="10"/>
      <c r="AJ54" s="57"/>
      <c r="AK54" s="58"/>
      <c r="AL54" s="58"/>
      <c r="AM54" s="57"/>
      <c r="AN54" s="59">
        <f t="shared" si="50"/>
        <v>0.88257821052319418</v>
      </c>
      <c r="AO54" s="59">
        <f t="shared" si="50"/>
        <v>0.77143769188471967</v>
      </c>
      <c r="AP54" s="59">
        <f t="shared" ref="AP54:AR65" si="56">3.3667362323955/($AJ$52*1000/3600)/AP22</f>
        <v>0.6590196706758874</v>
      </c>
      <c r="AQ54" s="59">
        <f t="shared" si="56"/>
        <v>0.77143769188471967</v>
      </c>
      <c r="AR54" s="59">
        <f t="shared" si="56"/>
        <v>0.88257821052319418</v>
      </c>
      <c r="AS54" s="59">
        <f t="shared" si="51"/>
        <v>0.65245320918496263</v>
      </c>
      <c r="AT54" s="57"/>
      <c r="AU54" s="57"/>
      <c r="AV54" s="57"/>
      <c r="AY54" s="57"/>
      <c r="AZ54" s="58"/>
      <c r="BA54" s="58"/>
      <c r="BB54" s="57"/>
      <c r="BC54" s="59">
        <f t="shared" si="52"/>
        <v>0.11733974514481792</v>
      </c>
      <c r="BD54" s="59">
        <f t="shared" si="52"/>
        <v>0.24671009997707605</v>
      </c>
      <c r="BE54" s="59">
        <f t="shared" ref="BE54:BG65" si="57">3.3667362323955/($AJ$52*1000/3600)/BE22</f>
        <v>0.14530815926768523</v>
      </c>
      <c r="BF54" s="59">
        <f t="shared" si="57"/>
        <v>0.24671009997707605</v>
      </c>
      <c r="BG54" s="59">
        <f t="shared" si="57"/>
        <v>0.11733974514481792</v>
      </c>
      <c r="BH54" s="59">
        <f t="shared" si="53"/>
        <v>0.13444111280264726</v>
      </c>
      <c r="BI54" s="57"/>
      <c r="BJ54" s="57"/>
      <c r="BK54" s="57"/>
      <c r="BN54" s="57"/>
      <c r="BO54" s="58"/>
      <c r="BP54" s="58"/>
      <c r="BQ54" s="57"/>
      <c r="BR54" s="59">
        <f t="shared" si="54"/>
        <v>2.4309483083079639</v>
      </c>
      <c r="BS54" s="59">
        <f t="shared" si="54"/>
        <v>2.3359497427756213</v>
      </c>
      <c r="BT54" s="59">
        <f t="shared" ref="BT54:BV65" si="58">3.3667362323955/($AJ$52*1000/3600)/BT22</f>
        <v>2.6257690735737556</v>
      </c>
      <c r="BU54" s="59">
        <f t="shared" si="58"/>
        <v>2.3359497427756213</v>
      </c>
      <c r="BV54" s="59">
        <f t="shared" si="58"/>
        <v>2.4309483083079639</v>
      </c>
      <c r="BW54" s="59">
        <f t="shared" si="55"/>
        <v>2.8056530591460787</v>
      </c>
      <c r="BX54" s="57"/>
      <c r="BY54" s="57"/>
      <c r="BZ54" s="57"/>
    </row>
    <row r="55" spans="1:78" ht="13.5" customHeight="1" x14ac:dyDescent="0.15">
      <c r="A55" s="23">
        <v>-81</v>
      </c>
      <c r="B55" s="13">
        <f t="shared" si="8"/>
        <v>-80</v>
      </c>
      <c r="C55" s="26">
        <v>0.58599999999999997</v>
      </c>
      <c r="D55" s="26">
        <v>22.631</v>
      </c>
      <c r="E55" s="16">
        <v>-73</v>
      </c>
      <c r="F55" s="10">
        <f t="shared" si="0"/>
        <v>1.5732571428571429</v>
      </c>
      <c r="G55" s="10">
        <f t="array" ref="G55">STDEVP(IF(($A:$A=E55),$C:$C,""))</f>
        <v>1.0996976556661155</v>
      </c>
      <c r="H55" s="10">
        <f t="array" ref="H55">MEDIAN(IF($A:$A=E55,$C:$C,""))</f>
        <v>1.5920000000000001</v>
      </c>
      <c r="I55" s="2"/>
      <c r="J55" s="23"/>
      <c r="K55" s="10"/>
      <c r="L55" s="10"/>
      <c r="M55" s="10"/>
      <c r="N55" s="16">
        <v>-73</v>
      </c>
      <c r="O55" s="10">
        <f t="shared" si="1"/>
        <v>7.852542857142855</v>
      </c>
      <c r="P55" s="10">
        <f t="array" ref="P55">STDEVP(IF(($A:$A=N55),$D:$D,""))</f>
        <v>9.9244449440844438</v>
      </c>
      <c r="Q55" s="10">
        <f t="array" ref="Q55">MEDIAN(IF($A:$A=N55,$D:$D,""))</f>
        <v>3.7349999999999999</v>
      </c>
      <c r="R55" s="2"/>
      <c r="S55" s="23"/>
      <c r="T55" s="10"/>
      <c r="U55" s="10"/>
      <c r="V55" s="10"/>
      <c r="W55" s="28">
        <v>-81</v>
      </c>
      <c r="X55" s="13">
        <f t="shared" si="9"/>
        <v>-80</v>
      </c>
      <c r="Y55" s="30">
        <v>0.47886999999968571</v>
      </c>
      <c r="Z55" s="18">
        <v>-68</v>
      </c>
      <c r="AA55" s="10">
        <f t="shared" si="6"/>
        <v>0.46220333333318497</v>
      </c>
      <c r="AB55" s="10">
        <f t="array" ref="AB55">STDEVP(IF(($W:$W=Z55),$Y:$Y,""))</f>
        <v>0.28434933304531024</v>
      </c>
      <c r="AC55" s="10">
        <f t="array" ref="AC55">MEDIAN(IF($W:$W=Z55,$Y:$Y,""))</f>
        <v>0.45531499999694325</v>
      </c>
      <c r="AD55" s="2"/>
      <c r="AE55" s="23"/>
      <c r="AF55" s="10"/>
      <c r="AG55" s="10"/>
      <c r="AH55" s="10"/>
      <c r="AJ55" s="57"/>
      <c r="AK55" s="57"/>
      <c r="AL55" s="59">
        <f t="shared" ref="AL55:AM62" si="59">3.3667362323955/($AJ$52*1000/3600)/AL23</f>
        <v>0.80836313711939967</v>
      </c>
      <c r="AM55" s="59">
        <f t="shared" si="59"/>
        <v>0.88257821052319418</v>
      </c>
      <c r="AN55" s="59">
        <f t="shared" si="50"/>
        <v>0.80836313711939967</v>
      </c>
      <c r="AO55" s="59">
        <f t="shared" si="50"/>
        <v>0.77143769188471967</v>
      </c>
      <c r="AP55" s="59">
        <f t="shared" si="56"/>
        <v>0.7703922077615738</v>
      </c>
      <c r="AQ55" s="59">
        <f t="shared" si="56"/>
        <v>0.86463643662487122</v>
      </c>
      <c r="AR55" s="59">
        <f t="shared" si="56"/>
        <v>0.80836313711939967</v>
      </c>
      <c r="AS55" s="59">
        <f t="shared" si="51"/>
        <v>0.77143769188471967</v>
      </c>
      <c r="AT55" s="59">
        <f t="shared" ref="AT55:AT65" si="60">3.3667362323955/($AJ$52*1000/3600)/AT23</f>
        <v>0.88257821052319418</v>
      </c>
      <c r="AU55" s="57"/>
      <c r="AV55" s="57"/>
      <c r="AY55" s="57"/>
      <c r="AZ55" s="57"/>
      <c r="BA55" s="59">
        <f t="shared" ref="BA55:BB62" si="61">3.3667362323955/($AJ$52*1000/3600)/BA23</f>
        <v>0.15947697942926053</v>
      </c>
      <c r="BB55" s="59">
        <f t="shared" si="61"/>
        <v>0.11733974514481792</v>
      </c>
      <c r="BC55" s="59">
        <f t="shared" si="52"/>
        <v>0.15947697942926053</v>
      </c>
      <c r="BD55" s="59">
        <f t="shared" si="52"/>
        <v>0.24671009997707605</v>
      </c>
      <c r="BE55" s="59">
        <f t="shared" si="57"/>
        <v>0.15434809662450857</v>
      </c>
      <c r="BF55" s="59">
        <f t="shared" si="57"/>
        <v>0.14819211233502189</v>
      </c>
      <c r="BG55" s="59">
        <f t="shared" si="57"/>
        <v>0.15947697942926053</v>
      </c>
      <c r="BH55" s="59">
        <f t="shared" si="53"/>
        <v>0.24671009997707605</v>
      </c>
      <c r="BI55" s="59">
        <f t="shared" ref="BI55:BI65" si="62">3.3667362323955/($AJ$52*1000/3600)/BI23</f>
        <v>0.11733974514481792</v>
      </c>
      <c r="BJ55" s="57"/>
      <c r="BK55" s="57"/>
      <c r="BN55" s="57"/>
      <c r="BO55" s="57"/>
      <c r="BP55" s="59">
        <f t="shared" ref="BP55:BQ62" si="63">3.3667362323955/($AJ$52*1000/3600)/BP23</f>
        <v>2.6222749370491489</v>
      </c>
      <c r="BQ55" s="59">
        <f t="shared" si="63"/>
        <v>2.4309483083079639</v>
      </c>
      <c r="BR55" s="59">
        <f t="shared" si="54"/>
        <v>2.6222749370491489</v>
      </c>
      <c r="BS55" s="59">
        <f t="shared" si="54"/>
        <v>2.3359497427756213</v>
      </c>
      <c r="BT55" s="59">
        <f t="shared" si="58"/>
        <v>2.1996609264836691</v>
      </c>
      <c r="BU55" s="59">
        <f t="shared" si="58"/>
        <v>2.2565602406307774</v>
      </c>
      <c r="BV55" s="59">
        <f t="shared" si="58"/>
        <v>2.6222749370491489</v>
      </c>
      <c r="BW55" s="59">
        <f t="shared" si="55"/>
        <v>2.3359497427756213</v>
      </c>
      <c r="BX55" s="59">
        <f t="shared" ref="BX55:BX65" si="64">3.3667362323955/($AJ$52*1000/3600)/BX23</f>
        <v>2.4309483083079639</v>
      </c>
      <c r="BY55" s="57"/>
      <c r="BZ55" s="57"/>
    </row>
    <row r="56" spans="1:78" ht="13.5" customHeight="1" x14ac:dyDescent="0.15">
      <c r="A56" s="23">
        <v>-81</v>
      </c>
      <c r="B56" s="13">
        <f t="shared" si="8"/>
        <v>-80</v>
      </c>
      <c r="C56" s="26">
        <v>0.70599999999999996</v>
      </c>
      <c r="D56" s="26">
        <v>10.682</v>
      </c>
      <c r="E56" s="16">
        <v>-74</v>
      </c>
      <c r="F56" s="10">
        <f t="shared" si="0"/>
        <v>1.4017741935483872</v>
      </c>
      <c r="G56" s="10">
        <f t="array" ref="G56">STDEVP(IF(($A:$A=E56),$C:$C,""))</f>
        <v>0.97753081659789265</v>
      </c>
      <c r="H56" s="10">
        <f t="array" ref="H56">MEDIAN(IF($A:$A=E56,$C:$C,""))</f>
        <v>1.8280000000000001</v>
      </c>
      <c r="I56" s="2"/>
      <c r="J56" s="23"/>
      <c r="K56" s="10"/>
      <c r="L56" s="10"/>
      <c r="M56" s="10"/>
      <c r="N56" s="16">
        <v>-74</v>
      </c>
      <c r="O56" s="10">
        <f t="shared" si="1"/>
        <v>8.1787419354838704</v>
      </c>
      <c r="P56" s="10">
        <f t="array" ref="P56">STDEVP(IF(($A:$A=N56),$D:$D,""))</f>
        <v>12.321106155745296</v>
      </c>
      <c r="Q56" s="10">
        <f t="array" ref="Q56">MEDIAN(IF($A:$A=N56,$D:$D,""))</f>
        <v>3.8239999999999998</v>
      </c>
      <c r="R56" s="2"/>
      <c r="S56" s="23"/>
      <c r="T56" s="10"/>
      <c r="U56" s="10"/>
      <c r="V56" s="10"/>
      <c r="W56" s="28">
        <v>-81</v>
      </c>
      <c r="X56" s="13">
        <f t="shared" si="9"/>
        <v>-80</v>
      </c>
      <c r="Y56" s="30">
        <v>0.66515500000061656</v>
      </c>
      <c r="Z56" s="18">
        <v>-69</v>
      </c>
      <c r="AA56" s="10">
        <f t="shared" si="6"/>
        <v>0.51119478723354461</v>
      </c>
      <c r="AB56" s="10">
        <f t="array" ref="AB56">STDEVP(IF(($W:$W=Z56),$Y:$Y,""))</f>
        <v>0.30546246324418058</v>
      </c>
      <c r="AC56" s="10">
        <f t="array" ref="AC56">MEDIAN(IF($W:$W=Z56,$Y:$Y,""))</f>
        <v>0.516935000000738</v>
      </c>
      <c r="AD56" s="2"/>
      <c r="AE56" s="23"/>
      <c r="AF56" s="10"/>
      <c r="AG56" s="10"/>
      <c r="AH56" s="10"/>
      <c r="AJ56" s="57"/>
      <c r="AK56" s="57"/>
      <c r="AL56" s="59">
        <f t="shared" si="59"/>
        <v>0.65245320918496263</v>
      </c>
      <c r="AM56" s="59">
        <f t="shared" si="59"/>
        <v>0.86463643662487122</v>
      </c>
      <c r="AN56" s="59">
        <f t="shared" si="50"/>
        <v>0.7703922077615738</v>
      </c>
      <c r="AO56" s="59">
        <f t="shared" si="50"/>
        <v>0.59224287498772543</v>
      </c>
      <c r="AP56" s="59">
        <f t="shared" si="56"/>
        <v>0.72200217052622884</v>
      </c>
      <c r="AQ56" s="59">
        <f t="shared" si="56"/>
        <v>0.6590196706758874</v>
      </c>
      <c r="AR56" s="59">
        <f t="shared" si="56"/>
        <v>0.68713771875126073</v>
      </c>
      <c r="AS56" s="59">
        <f t="shared" si="51"/>
        <v>0.77143769188471967</v>
      </c>
      <c r="AT56" s="59">
        <f t="shared" si="60"/>
        <v>0.6590196706758874</v>
      </c>
      <c r="AU56" s="57"/>
      <c r="AV56" s="57"/>
      <c r="AY56" s="57"/>
      <c r="AZ56" s="57"/>
      <c r="BA56" s="59">
        <f t="shared" si="61"/>
        <v>0.13444111280264726</v>
      </c>
      <c r="BB56" s="59">
        <f t="shared" si="61"/>
        <v>0.14819211233502189</v>
      </c>
      <c r="BC56" s="59">
        <f t="shared" si="52"/>
        <v>0.15434809662450857</v>
      </c>
      <c r="BD56" s="59">
        <f t="shared" si="52"/>
        <v>0.13370135246592782</v>
      </c>
      <c r="BE56" s="59">
        <f t="shared" si="57"/>
        <v>0.16203759992277703</v>
      </c>
      <c r="BF56" s="59">
        <f t="shared" si="57"/>
        <v>0.14530815926768523</v>
      </c>
      <c r="BG56" s="59">
        <f t="shared" si="57"/>
        <v>0.22234911826497522</v>
      </c>
      <c r="BH56" s="59">
        <f t="shared" si="53"/>
        <v>0.24671009997707605</v>
      </c>
      <c r="BI56" s="59">
        <f t="shared" si="62"/>
        <v>0.14530815926768523</v>
      </c>
      <c r="BJ56" s="57"/>
      <c r="BK56" s="57"/>
      <c r="BN56" s="57"/>
      <c r="BO56" s="57"/>
      <c r="BP56" s="59">
        <f t="shared" si="63"/>
        <v>2.8056530591460787</v>
      </c>
      <c r="BQ56" s="59">
        <f t="shared" si="63"/>
        <v>2.2565602406307774</v>
      </c>
      <c r="BR56" s="59">
        <f t="shared" si="54"/>
        <v>2.1996609264836691</v>
      </c>
      <c r="BS56" s="59">
        <f t="shared" si="54"/>
        <v>2.3363629254524554</v>
      </c>
      <c r="BT56" s="59">
        <f t="shared" si="58"/>
        <v>2.6222767259635424</v>
      </c>
      <c r="BU56" s="59">
        <f t="shared" si="58"/>
        <v>2.6257690735737556</v>
      </c>
      <c r="BV56" s="59">
        <f t="shared" si="58"/>
        <v>2.041616886780663</v>
      </c>
      <c r="BW56" s="59">
        <f t="shared" si="55"/>
        <v>2.3359497427756213</v>
      </c>
      <c r="BX56" s="59">
        <f t="shared" si="64"/>
        <v>2.6257690735737556</v>
      </c>
      <c r="BY56" s="57"/>
      <c r="BZ56" s="57"/>
    </row>
    <row r="57" spans="1:78" ht="13.5" customHeight="1" x14ac:dyDescent="0.15">
      <c r="A57" s="23">
        <v>-81</v>
      </c>
      <c r="B57" s="13">
        <f t="shared" si="8"/>
        <v>-80</v>
      </c>
      <c r="C57" s="26">
        <v>1.423</v>
      </c>
      <c r="D57" s="26">
        <v>2.7709999999999999</v>
      </c>
      <c r="E57" s="16">
        <v>-75</v>
      </c>
      <c r="F57" s="10">
        <f t="shared" si="0"/>
        <v>1.8391333333333328</v>
      </c>
      <c r="G57" s="10">
        <f t="array" ref="G57">STDEVP(IF(($A:$A=E57),$C:$C,""))</f>
        <v>0.77678438592844035</v>
      </c>
      <c r="H57" s="10">
        <f t="array" ref="H57">MEDIAN(IF($A:$A=E57,$C:$C,""))</f>
        <v>2.1059999999999999</v>
      </c>
      <c r="I57" s="2"/>
      <c r="J57" s="23"/>
      <c r="K57" s="10"/>
      <c r="L57" s="10"/>
      <c r="M57" s="10"/>
      <c r="N57" s="16">
        <v>-75</v>
      </c>
      <c r="O57" s="10">
        <f t="shared" si="1"/>
        <v>8.3410666666666646</v>
      </c>
      <c r="P57" s="10">
        <f t="array" ref="P57">STDEVP(IF(($A:$A=N57),$D:$D,""))</f>
        <v>11.726091536777673</v>
      </c>
      <c r="Q57" s="10">
        <f t="array" ref="Q57">MEDIAN(IF($A:$A=N57,$D:$D,""))</f>
        <v>4.5389999999999997</v>
      </c>
      <c r="R57" s="2"/>
      <c r="S57" s="23"/>
      <c r="T57" s="10"/>
      <c r="U57" s="10"/>
      <c r="V57" s="10"/>
      <c r="W57" s="28">
        <v>-81</v>
      </c>
      <c r="X57" s="13">
        <f t="shared" si="9"/>
        <v>-80</v>
      </c>
      <c r="Y57" s="30">
        <v>6.3999999997472301E-2</v>
      </c>
      <c r="Z57" s="18">
        <v>-70</v>
      </c>
      <c r="AA57" s="10">
        <f t="shared" si="6"/>
        <v>0.4737385106382701</v>
      </c>
      <c r="AB57" s="10">
        <f t="array" ref="AB57">STDEVP(IF(($W:$W=Z57),$Y:$Y,""))</f>
        <v>0.29033916963540451</v>
      </c>
      <c r="AC57" s="10">
        <f t="array" ref="AC57">MEDIAN(IF($W:$W=Z57,$Y:$Y,""))</f>
        <v>0.43947999999939924</v>
      </c>
      <c r="AD57" s="2"/>
      <c r="AE57" s="23"/>
      <c r="AF57" s="10"/>
      <c r="AG57" s="10"/>
      <c r="AH57" s="10"/>
      <c r="AJ57" s="57"/>
      <c r="AK57" s="57"/>
      <c r="AL57" s="59">
        <f t="shared" si="59"/>
        <v>0.88257821052319418</v>
      </c>
      <c r="AM57" s="59">
        <f t="shared" si="59"/>
        <v>0.88257821052319418</v>
      </c>
      <c r="AN57" s="59">
        <f t="shared" si="50"/>
        <v>0.67836122071919847</v>
      </c>
      <c r="AO57" s="59">
        <f t="shared" si="50"/>
        <v>0.59224287498772543</v>
      </c>
      <c r="AP57" s="59">
        <f t="shared" si="56"/>
        <v>0.98516777361162933</v>
      </c>
      <c r="AQ57" s="59">
        <f t="shared" si="56"/>
        <v>0.67836122071919847</v>
      </c>
      <c r="AR57" s="59">
        <f t="shared" si="56"/>
        <v>0.72200217052622884</v>
      </c>
      <c r="AS57" s="59">
        <f t="shared" si="51"/>
        <v>0.86463643662487122</v>
      </c>
      <c r="AT57" s="59">
        <f t="shared" si="60"/>
        <v>0.7703922077615738</v>
      </c>
      <c r="AU57" s="57"/>
      <c r="AV57" s="57"/>
      <c r="AY57" s="57"/>
      <c r="AZ57" s="57"/>
      <c r="BA57" s="59">
        <f t="shared" si="61"/>
        <v>0.11733974514481792</v>
      </c>
      <c r="BB57" s="59">
        <f t="shared" si="61"/>
        <v>0.11733974514481792</v>
      </c>
      <c r="BC57" s="59">
        <f t="shared" si="52"/>
        <v>0.21773131720378283</v>
      </c>
      <c r="BD57" s="59">
        <f t="shared" si="52"/>
        <v>0.13370135246592782</v>
      </c>
      <c r="BE57" s="59">
        <f t="shared" si="57"/>
        <v>0.19354114740711004</v>
      </c>
      <c r="BF57" s="59">
        <f t="shared" si="57"/>
        <v>0.21773131720378283</v>
      </c>
      <c r="BG57" s="59">
        <f t="shared" si="57"/>
        <v>0.16203759992277703</v>
      </c>
      <c r="BH57" s="59">
        <f t="shared" si="53"/>
        <v>0.14819211233502189</v>
      </c>
      <c r="BI57" s="59">
        <f t="shared" si="62"/>
        <v>0.15434809662450857</v>
      </c>
      <c r="BJ57" s="57"/>
      <c r="BK57" s="57"/>
      <c r="BN57" s="57"/>
      <c r="BO57" s="57"/>
      <c r="BP57" s="59">
        <f t="shared" si="63"/>
        <v>2.4309483083079639</v>
      </c>
      <c r="BQ57" s="59">
        <f t="shared" si="63"/>
        <v>2.4309483083079639</v>
      </c>
      <c r="BR57" s="59">
        <f t="shared" si="54"/>
        <v>2.0460583889002049</v>
      </c>
      <c r="BS57" s="59">
        <f t="shared" si="54"/>
        <v>2.3363629254524554</v>
      </c>
      <c r="BT57" s="59">
        <f t="shared" si="58"/>
        <v>2.7053914766763119</v>
      </c>
      <c r="BU57" s="59">
        <f t="shared" si="58"/>
        <v>2.0460583889002049</v>
      </c>
      <c r="BV57" s="59">
        <f t="shared" si="58"/>
        <v>2.6222767259635424</v>
      </c>
      <c r="BW57" s="59">
        <f t="shared" si="55"/>
        <v>2.2565602406307774</v>
      </c>
      <c r="BX57" s="59">
        <f t="shared" si="64"/>
        <v>2.1996609264836691</v>
      </c>
      <c r="BY57" s="57"/>
      <c r="BZ57" s="57"/>
    </row>
    <row r="58" spans="1:78" ht="13.5" customHeight="1" x14ac:dyDescent="0.15">
      <c r="A58" s="23">
        <v>-81</v>
      </c>
      <c r="B58" s="13">
        <f t="shared" si="8"/>
        <v>-80</v>
      </c>
      <c r="C58" s="26">
        <v>0.49299999999999999</v>
      </c>
      <c r="D58" s="26">
        <v>18.696999999999999</v>
      </c>
      <c r="E58" s="16">
        <v>-76</v>
      </c>
      <c r="F58" s="10">
        <f t="shared" si="0"/>
        <v>1.5711249999999999</v>
      </c>
      <c r="G58" s="10">
        <f t="array" ref="G58">STDEVP(IF(($A:$A=E58),$C:$C,""))</f>
        <v>0.84582495788135759</v>
      </c>
      <c r="H58" s="10">
        <f t="array" ref="H58">MEDIAN(IF($A:$A=E58,$C:$C,""))</f>
        <v>1.8580000000000001</v>
      </c>
      <c r="I58" s="2"/>
      <c r="J58" s="23"/>
      <c r="K58" s="10"/>
      <c r="L58" s="10"/>
      <c r="M58" s="10"/>
      <c r="N58" s="16">
        <v>-76</v>
      </c>
      <c r="O58" s="10">
        <f t="shared" si="1"/>
        <v>4.9127499999999991</v>
      </c>
      <c r="P58" s="10">
        <f t="array" ref="P58">STDEVP(IF(($A:$A=N58),$D:$D,""))</f>
        <v>2.9582994164722423</v>
      </c>
      <c r="Q58" s="10">
        <f t="array" ref="Q58">MEDIAN(IF($A:$A=N58,$D:$D,""))</f>
        <v>3.6355</v>
      </c>
      <c r="R58" s="2"/>
      <c r="S58" s="23"/>
      <c r="T58" s="10"/>
      <c r="U58" s="10"/>
      <c r="V58" s="10"/>
      <c r="W58" s="28">
        <v>-81</v>
      </c>
      <c r="X58" s="13">
        <f t="shared" si="9"/>
        <v>-80</v>
      </c>
      <c r="Y58" s="30">
        <v>0.96731999999659735</v>
      </c>
      <c r="Z58" s="18">
        <v>-71</v>
      </c>
      <c r="AA58" s="10">
        <f t="shared" si="6"/>
        <v>0.59365939393926637</v>
      </c>
      <c r="AB58" s="10">
        <f t="array" ref="AB58">STDEVP(IF(($W:$W=Z58),$Y:$Y,""))</f>
        <v>0.28639109389680112</v>
      </c>
      <c r="AC58" s="10">
        <f t="array" ref="AC58">MEDIAN(IF($W:$W=Z58,$Y:$Y,""))</f>
        <v>0.62436499999881456</v>
      </c>
      <c r="AD58" s="2"/>
      <c r="AE58" s="23"/>
      <c r="AF58" s="10"/>
      <c r="AG58" s="10"/>
      <c r="AH58" s="10"/>
      <c r="AJ58" s="57"/>
      <c r="AK58" s="59">
        <f>3.3667362323955/($AJ$52*1000/3600)/AK26</f>
        <v>0.88257821052319418</v>
      </c>
      <c r="AL58" s="59">
        <f t="shared" si="59"/>
        <v>0.7703922077615738</v>
      </c>
      <c r="AM58" s="59">
        <f t="shared" si="59"/>
        <v>0.86463643662487122</v>
      </c>
      <c r="AN58" s="59">
        <f t="shared" si="50"/>
        <v>0.69816079614257165</v>
      </c>
      <c r="AO58" s="59">
        <f t="shared" si="50"/>
        <v>0.98516777361162933</v>
      </c>
      <c r="AP58" s="59">
        <f t="shared" si="56"/>
        <v>0.73343227517622978</v>
      </c>
      <c r="AQ58" s="59">
        <f t="shared" si="56"/>
        <v>0.73343227517622978</v>
      </c>
      <c r="AR58" s="59">
        <f t="shared" si="56"/>
        <v>0.69816079614257165</v>
      </c>
      <c r="AS58" s="59">
        <f t="shared" si="51"/>
        <v>0.59224287498772543</v>
      </c>
      <c r="AT58" s="59">
        <f t="shared" si="60"/>
        <v>0.7703922077615738</v>
      </c>
      <c r="AU58" s="59">
        <f t="shared" ref="AU58:AV63" si="65">3.3667362323955/($AJ$52*1000/3600)/AU26</f>
        <v>0.86463643662487122</v>
      </c>
      <c r="AV58" s="59">
        <f t="shared" si="65"/>
        <v>0.88257821052319418</v>
      </c>
      <c r="AY58" s="57"/>
      <c r="AZ58" s="59">
        <f>3.3667362323955/($AJ$52*1000/3600)/AZ26</f>
        <v>0.11733974514481792</v>
      </c>
      <c r="BA58" s="59">
        <f t="shared" si="61"/>
        <v>0.15434809662450857</v>
      </c>
      <c r="BB58" s="59">
        <f t="shared" si="61"/>
        <v>0.14819211233502189</v>
      </c>
      <c r="BC58" s="59">
        <f t="shared" si="52"/>
        <v>0.14176156640724813</v>
      </c>
      <c r="BD58" s="59">
        <f t="shared" si="52"/>
        <v>0.19354114740711004</v>
      </c>
      <c r="BE58" s="59">
        <f t="shared" si="57"/>
        <v>0.21642115223903829</v>
      </c>
      <c r="BF58" s="59">
        <f t="shared" si="57"/>
        <v>0.21642115223903829</v>
      </c>
      <c r="BG58" s="59">
        <f t="shared" si="57"/>
        <v>0.14176156640724813</v>
      </c>
      <c r="BH58" s="59">
        <f t="shared" si="53"/>
        <v>0.13370135246592782</v>
      </c>
      <c r="BI58" s="59">
        <f t="shared" si="62"/>
        <v>0.15434809662450857</v>
      </c>
      <c r="BJ58" s="59">
        <f t="shared" ref="BJ58:BK63" si="66">3.3667362323955/($AJ$52*1000/3600)/BJ26</f>
        <v>0.14819211233502189</v>
      </c>
      <c r="BK58" s="59">
        <f t="shared" si="66"/>
        <v>0.11733974514481792</v>
      </c>
      <c r="BN58" s="57"/>
      <c r="BO58" s="59">
        <f>3.3667362323955/($AJ$52*1000/3600)/BO26</f>
        <v>2.4309483083079639</v>
      </c>
      <c r="BP58" s="59">
        <f t="shared" si="63"/>
        <v>2.1996609264836691</v>
      </c>
      <c r="BQ58" s="59">
        <f t="shared" si="63"/>
        <v>2.2565602406307774</v>
      </c>
      <c r="BR58" s="59">
        <f t="shared" si="54"/>
        <v>2.3709651857397636</v>
      </c>
      <c r="BS58" s="59">
        <f t="shared" si="54"/>
        <v>2.7053914766763119</v>
      </c>
      <c r="BT58" s="59">
        <f t="shared" si="58"/>
        <v>2.045228731263093</v>
      </c>
      <c r="BU58" s="59">
        <f t="shared" si="58"/>
        <v>2.045228731263093</v>
      </c>
      <c r="BV58" s="59">
        <f t="shared" si="58"/>
        <v>2.3709651857397636</v>
      </c>
      <c r="BW58" s="59">
        <f t="shared" si="55"/>
        <v>2.3363629254524554</v>
      </c>
      <c r="BX58" s="59">
        <f t="shared" si="64"/>
        <v>2.1996609264836691</v>
      </c>
      <c r="BY58" s="59">
        <f t="shared" ref="BY58:BZ63" si="67">3.3667362323955/($AJ$52*1000/3600)/BY26</f>
        <v>2.2565602406307774</v>
      </c>
      <c r="BZ58" s="59">
        <f t="shared" si="67"/>
        <v>2.4309483083079639</v>
      </c>
    </row>
    <row r="59" spans="1:78" ht="13.5" customHeight="1" x14ac:dyDescent="0.15">
      <c r="A59" s="23">
        <v>-81</v>
      </c>
      <c r="B59" s="13">
        <f t="shared" si="8"/>
        <v>-80</v>
      </c>
      <c r="C59" s="26">
        <v>2.395</v>
      </c>
      <c r="D59" s="26">
        <v>18.451000000000001</v>
      </c>
      <c r="E59" s="16">
        <v>-77</v>
      </c>
      <c r="F59" s="10">
        <f t="shared" si="0"/>
        <v>1.373277777777778</v>
      </c>
      <c r="G59" s="10">
        <f t="array" ref="G59">STDEVP(IF(($A:$A=E59),$C:$C,""))</f>
        <v>0.86073020069883732</v>
      </c>
      <c r="H59" s="10">
        <f t="array" ref="H59">MEDIAN(IF($A:$A=E59,$C:$C,""))</f>
        <v>1.5354999999999999</v>
      </c>
      <c r="I59" s="2"/>
      <c r="J59" s="23"/>
      <c r="K59" s="10"/>
      <c r="L59" s="10"/>
      <c r="M59" s="10"/>
      <c r="N59" s="16">
        <v>-77</v>
      </c>
      <c r="O59" s="10">
        <f t="shared" si="1"/>
        <v>10.329194444444443</v>
      </c>
      <c r="P59" s="10">
        <f t="array" ref="P59">STDEVP(IF(($A:$A=N59),$D:$D,""))</f>
        <v>11.929796398140258</v>
      </c>
      <c r="Q59" s="10">
        <f t="array" ref="Q59">MEDIAN(IF($A:$A=N59,$D:$D,""))</f>
        <v>4.6574999999999998</v>
      </c>
      <c r="R59" s="2"/>
      <c r="S59" s="23"/>
      <c r="T59" s="10"/>
      <c r="U59" s="10"/>
      <c r="V59" s="10"/>
      <c r="W59" s="28">
        <v>-81</v>
      </c>
      <c r="X59" s="13">
        <f t="shared" si="9"/>
        <v>-80</v>
      </c>
      <c r="Y59" s="30">
        <v>0.25124499999648031</v>
      </c>
      <c r="Z59" s="18">
        <v>-72</v>
      </c>
      <c r="AA59" s="10">
        <f t="shared" si="6"/>
        <v>0.51876574074109727</v>
      </c>
      <c r="AB59" s="10">
        <f t="array" ref="AB59">STDEVP(IF(($W:$W=Z59),$Y:$Y,""))</f>
        <v>0.2856528574733429</v>
      </c>
      <c r="AC59" s="10">
        <f t="array" ref="AC59">MEDIAN(IF($W:$W=Z59,$Y:$Y,""))</f>
        <v>0.52133999999943459</v>
      </c>
      <c r="AD59" s="2"/>
      <c r="AE59" s="23"/>
      <c r="AF59" s="10"/>
      <c r="AG59" s="10"/>
      <c r="AH59" s="10"/>
      <c r="AJ59" s="59">
        <f>3.3667362323955/($AJ$52*1000/3600)/AJ27</f>
        <v>0.77143769188471967</v>
      </c>
      <c r="AK59" s="59">
        <f>3.3667362323955/($AJ$52*1000/3600)/AK27</f>
        <v>0.6590196706758874</v>
      </c>
      <c r="AL59" s="59">
        <f t="shared" si="59"/>
        <v>0.59224287498772543</v>
      </c>
      <c r="AM59" s="59">
        <f t="shared" si="59"/>
        <v>0.68713771875126073</v>
      </c>
      <c r="AN59" s="59">
        <f t="shared" si="50"/>
        <v>0.72200217052622884</v>
      </c>
      <c r="AO59" s="59">
        <f t="shared" si="50"/>
        <v>0.98516777361162933</v>
      </c>
      <c r="AP59" s="60">
        <f t="shared" si="56"/>
        <v>0.8311578809876824</v>
      </c>
      <c r="AQ59" s="59">
        <f t="shared" si="56"/>
        <v>0.72750602860887159</v>
      </c>
      <c r="AR59" s="59">
        <f t="shared" si="56"/>
        <v>0.81066486767599488</v>
      </c>
      <c r="AS59" s="59">
        <f t="shared" si="51"/>
        <v>0.69816079614257165</v>
      </c>
      <c r="AT59" s="59">
        <f t="shared" si="60"/>
        <v>0.68713771875126073</v>
      </c>
      <c r="AU59" s="59">
        <f t="shared" si="65"/>
        <v>0.7703922077615738</v>
      </c>
      <c r="AV59" s="59">
        <f t="shared" si="65"/>
        <v>0.86463643662487122</v>
      </c>
      <c r="AY59" s="59">
        <f>3.3667362323955/($AJ$52*1000/3600)/AY27</f>
        <v>0.24671009997707605</v>
      </c>
      <c r="AZ59" s="59">
        <f>3.3667362323955/($AJ$52*1000/3600)/AZ27</f>
        <v>0.14530815926768523</v>
      </c>
      <c r="BA59" s="59">
        <f t="shared" si="61"/>
        <v>0.13370135246592782</v>
      </c>
      <c r="BB59" s="59">
        <f t="shared" si="61"/>
        <v>0.22234911826497522</v>
      </c>
      <c r="BC59" s="59">
        <f t="shared" si="52"/>
        <v>0.16203759992277703</v>
      </c>
      <c r="BD59" s="59">
        <f t="shared" si="52"/>
        <v>0.19354114740711004</v>
      </c>
      <c r="BE59" s="60">
        <f t="shared" si="57"/>
        <v>0.19388237329739905</v>
      </c>
      <c r="BF59" s="59">
        <f t="shared" si="57"/>
        <v>0.32249252095920616</v>
      </c>
      <c r="BG59" s="59">
        <f t="shared" si="57"/>
        <v>0.25827607344571518</v>
      </c>
      <c r="BH59" s="59">
        <f t="shared" si="53"/>
        <v>0.14176156640724813</v>
      </c>
      <c r="BI59" s="59">
        <f t="shared" si="62"/>
        <v>0.22234911826497522</v>
      </c>
      <c r="BJ59" s="59">
        <f t="shared" si="66"/>
        <v>0.15434809662450857</v>
      </c>
      <c r="BK59" s="59">
        <f t="shared" si="66"/>
        <v>0.14819211233502189</v>
      </c>
      <c r="BN59" s="59">
        <f>3.3667362323955/($AJ$52*1000/3600)/BN27</f>
        <v>2.3359497427756213</v>
      </c>
      <c r="BO59" s="59">
        <f>3.3667362323955/($AJ$52*1000/3600)/BO27</f>
        <v>2.6257690735737556</v>
      </c>
      <c r="BP59" s="59">
        <f t="shared" si="63"/>
        <v>2.3363629254524554</v>
      </c>
      <c r="BQ59" s="59">
        <f t="shared" si="63"/>
        <v>2.041616886780663</v>
      </c>
      <c r="BR59" s="59">
        <f t="shared" si="54"/>
        <v>2.6222767259635424</v>
      </c>
      <c r="BS59" s="59">
        <f t="shared" si="54"/>
        <v>2.7053914766763119</v>
      </c>
      <c r="BT59" s="60">
        <f t="shared" si="58"/>
        <v>2.4768494406883335</v>
      </c>
      <c r="BU59" s="59">
        <f t="shared" si="58"/>
        <v>2.9077190327634908</v>
      </c>
      <c r="BV59" s="59">
        <f t="shared" si="58"/>
        <v>2.3691110977672873</v>
      </c>
      <c r="BW59" s="59">
        <f t="shared" si="55"/>
        <v>2.3709651857397636</v>
      </c>
      <c r="BX59" s="59">
        <f t="shared" si="64"/>
        <v>2.041616886780663</v>
      </c>
      <c r="BY59" s="59">
        <f t="shared" si="67"/>
        <v>2.1996609264836691</v>
      </c>
      <c r="BZ59" s="59">
        <f t="shared" si="67"/>
        <v>2.2565602406307774</v>
      </c>
    </row>
    <row r="60" spans="1:78" ht="13.5" customHeight="1" x14ac:dyDescent="0.15">
      <c r="A60" s="23">
        <v>-81</v>
      </c>
      <c r="B60" s="13">
        <f t="shared" si="8"/>
        <v>-80</v>
      </c>
      <c r="C60" s="26">
        <v>0.376</v>
      </c>
      <c r="D60" s="26">
        <v>11.237</v>
      </c>
      <c r="E60" s="16">
        <v>-78</v>
      </c>
      <c r="F60" s="10">
        <f t="shared" si="0"/>
        <v>1.4993571428571431</v>
      </c>
      <c r="G60" s="10">
        <f t="array" ref="G60">STDEVP(IF(($A:$A=E60),$C:$C,""))</f>
        <v>0.88729062778960099</v>
      </c>
      <c r="H60" s="10">
        <f t="array" ref="H60">MEDIAN(IF($A:$A=E60,$C:$C,""))</f>
        <v>1.67</v>
      </c>
      <c r="I60" s="2"/>
      <c r="J60" s="23"/>
      <c r="K60" s="10"/>
      <c r="L60" s="10"/>
      <c r="M60" s="10"/>
      <c r="N60" s="16">
        <v>-78</v>
      </c>
      <c r="O60" s="10">
        <f t="shared" si="1"/>
        <v>7.6</v>
      </c>
      <c r="P60" s="10">
        <f t="array" ref="P60">STDEVP(IF(($A:$A=N60),$D:$D,""))</f>
        <v>5.5019150562067276</v>
      </c>
      <c r="Q60" s="10">
        <f t="array" ref="Q60">MEDIAN(IF($A:$A=N60,$D:$D,""))</f>
        <v>4.5679999999999996</v>
      </c>
      <c r="R60" s="2"/>
      <c r="S60" s="23"/>
      <c r="T60" s="10"/>
      <c r="U60" s="10"/>
      <c r="V60" s="10"/>
      <c r="W60" s="28">
        <v>-81</v>
      </c>
      <c r="X60" s="13">
        <f t="shared" si="9"/>
        <v>-80</v>
      </c>
      <c r="Y60" s="30">
        <v>0.68753999999985549</v>
      </c>
      <c r="Z60" s="18">
        <v>-73</v>
      </c>
      <c r="AA60" s="10">
        <f t="shared" si="6"/>
        <v>0.55100539772732038</v>
      </c>
      <c r="AB60" s="10">
        <f t="array" ref="AB60">STDEVP(IF(($W:$W=Z60),$Y:$Y,""))</f>
        <v>0.27583005224682799</v>
      </c>
      <c r="AC60" s="10">
        <f t="array" ref="AC60">MEDIAN(IF($W:$W=Z60,$Y:$Y,""))</f>
        <v>0.5156925000005913</v>
      </c>
      <c r="AD60" s="2"/>
      <c r="AE60" s="23"/>
      <c r="AF60" s="10"/>
      <c r="AG60" s="10"/>
      <c r="AH60" s="10"/>
      <c r="AJ60" s="59">
        <f>3.3667362323955/($AJ$52*1000/3600)/AJ28</f>
        <v>0.77143769188471967</v>
      </c>
      <c r="AK60" s="59">
        <f>3.3667362323955/($AJ$52*1000/3600)/AK28</f>
        <v>0.86463643662487122</v>
      </c>
      <c r="AL60" s="59">
        <f t="shared" si="59"/>
        <v>0.7703922077615738</v>
      </c>
      <c r="AM60" s="59">
        <f t="shared" si="59"/>
        <v>0.69816079614257165</v>
      </c>
      <c r="AN60" s="59">
        <f t="shared" si="50"/>
        <v>0.62455031059568933</v>
      </c>
      <c r="AO60" s="59">
        <f t="shared" si="50"/>
        <v>0.81066486767599488</v>
      </c>
      <c r="AP60" s="59">
        <f t="shared" si="56"/>
        <v>0.59163714779953713</v>
      </c>
      <c r="AQ60" s="59">
        <f t="shared" si="56"/>
        <v>0.74596357744385022</v>
      </c>
      <c r="AR60" s="59">
        <f t="shared" si="56"/>
        <v>0.72200217052622884</v>
      </c>
      <c r="AS60" s="59">
        <f t="shared" si="51"/>
        <v>0.74632083969358376</v>
      </c>
      <c r="AT60" s="59">
        <f t="shared" si="60"/>
        <v>0.68713771875126073</v>
      </c>
      <c r="AU60" s="59">
        <f t="shared" si="65"/>
        <v>0.59224287498772543</v>
      </c>
      <c r="AV60" s="59">
        <f t="shared" si="65"/>
        <v>0.86463643662487122</v>
      </c>
      <c r="AY60" s="59">
        <f>3.3667362323955/($AJ$52*1000/3600)/AY28</f>
        <v>0.24671009997707605</v>
      </c>
      <c r="AZ60" s="59">
        <f>3.3667362323955/($AJ$52*1000/3600)/AZ28</f>
        <v>0.14819211233502189</v>
      </c>
      <c r="BA60" s="59">
        <f t="shared" si="61"/>
        <v>0.15434809662450857</v>
      </c>
      <c r="BB60" s="59">
        <f t="shared" si="61"/>
        <v>0.14176156640724813</v>
      </c>
      <c r="BC60" s="59">
        <f t="shared" si="52"/>
        <v>0.14282795522294905</v>
      </c>
      <c r="BD60" s="59">
        <f t="shared" si="52"/>
        <v>0.25827607344571518</v>
      </c>
      <c r="BE60" s="59">
        <f t="shared" si="57"/>
        <v>0.198445541397791</v>
      </c>
      <c r="BF60" s="59">
        <f t="shared" si="57"/>
        <v>0.15918142327785284</v>
      </c>
      <c r="BG60" s="59">
        <f t="shared" si="57"/>
        <v>0.16203759992277703</v>
      </c>
      <c r="BH60" s="59">
        <f t="shared" si="53"/>
        <v>0.18224398968694452</v>
      </c>
      <c r="BI60" s="59">
        <f t="shared" si="62"/>
        <v>0.22234911826497522</v>
      </c>
      <c r="BJ60" s="59">
        <f t="shared" si="66"/>
        <v>0.13370135246592782</v>
      </c>
      <c r="BK60" s="59">
        <f t="shared" si="66"/>
        <v>0.14819211233502189</v>
      </c>
      <c r="BN60" s="59">
        <f>3.3667362323955/($AJ$52*1000/3600)/BN28</f>
        <v>2.3359497427756213</v>
      </c>
      <c r="BO60" s="59">
        <f>3.3667362323955/($AJ$52*1000/3600)/BO28</f>
        <v>2.2565602406307774</v>
      </c>
      <c r="BP60" s="59">
        <f t="shared" si="63"/>
        <v>2.1996609264836691</v>
      </c>
      <c r="BQ60" s="59">
        <f t="shared" si="63"/>
        <v>2.3709651857397636</v>
      </c>
      <c r="BR60" s="59">
        <f t="shared" si="54"/>
        <v>2.7774426293363685</v>
      </c>
      <c r="BS60" s="59">
        <f t="shared" si="54"/>
        <v>2.3691110977672873</v>
      </c>
      <c r="BT60" s="59">
        <f t="shared" si="58"/>
        <v>2.3076073798098866</v>
      </c>
      <c r="BU60" s="59">
        <f t="shared" si="58"/>
        <v>1.6395763415007334</v>
      </c>
      <c r="BV60" s="59">
        <f t="shared" si="58"/>
        <v>2.6222767259635424</v>
      </c>
      <c r="BW60" s="59">
        <f t="shared" si="55"/>
        <v>2.5584262550861934</v>
      </c>
      <c r="BX60" s="59">
        <f t="shared" si="64"/>
        <v>2.041616886780663</v>
      </c>
      <c r="BY60" s="59">
        <f t="shared" si="67"/>
        <v>2.3363629254524554</v>
      </c>
      <c r="BZ60" s="59">
        <f t="shared" si="67"/>
        <v>2.2565602406307774</v>
      </c>
    </row>
    <row r="61" spans="1:78" ht="13.5" customHeight="1" x14ac:dyDescent="0.15">
      <c r="A61" s="23">
        <v>-81</v>
      </c>
      <c r="B61" s="13">
        <f t="shared" si="8"/>
        <v>-80</v>
      </c>
      <c r="C61" s="26">
        <v>0.30499999999999999</v>
      </c>
      <c r="D61" s="26">
        <v>1.8360000000000001</v>
      </c>
      <c r="E61" s="16">
        <v>-79</v>
      </c>
      <c r="F61" s="10">
        <f t="shared" si="0"/>
        <v>1.8576428571428569</v>
      </c>
      <c r="G61" s="10">
        <f t="array" ref="G61">STDEVP(IF(($A:$A=E61),$C:$C,""))</f>
        <v>0.62860794130964648</v>
      </c>
      <c r="H61" s="10">
        <f t="array" ref="H61">MEDIAN(IF($A:$A=E61,$C:$C,""))</f>
        <v>2.0315000000000003</v>
      </c>
      <c r="I61" s="2"/>
      <c r="J61" s="23"/>
      <c r="K61" s="10"/>
      <c r="L61" s="10"/>
      <c r="M61" s="10"/>
      <c r="N61" s="16">
        <v>-79</v>
      </c>
      <c r="O61" s="10">
        <f t="shared" si="1"/>
        <v>9.0152857142857137</v>
      </c>
      <c r="P61" s="10">
        <f t="array" ref="P61">STDEVP(IF(($A:$A=N61),$D:$D,""))</f>
        <v>7.2410923843276134</v>
      </c>
      <c r="Q61" s="10">
        <f t="array" ref="Q61">MEDIAN(IF($A:$A=N61,$D:$D,""))</f>
        <v>5.8815</v>
      </c>
      <c r="R61" s="2"/>
      <c r="S61" s="23"/>
      <c r="T61" s="10"/>
      <c r="U61" s="10"/>
      <c r="V61" s="10"/>
      <c r="W61" s="28">
        <v>-81</v>
      </c>
      <c r="X61" s="13">
        <f t="shared" si="9"/>
        <v>-80</v>
      </c>
      <c r="Y61" s="30">
        <v>0.70081500000311503</v>
      </c>
      <c r="Z61" s="18">
        <v>-74</v>
      </c>
      <c r="AA61" s="10">
        <f t="shared" si="6"/>
        <v>0.53711176056331744</v>
      </c>
      <c r="AB61" s="10">
        <f t="array" ref="AB61">STDEVP(IF(($W:$W=Z61),$Y:$Y,""))</f>
        <v>0.32412719893408959</v>
      </c>
      <c r="AC61" s="10">
        <f t="array" ref="AC61">MEDIAN(IF($W:$W=Z61,$Y:$Y,""))</f>
        <v>0.51207499999868467</v>
      </c>
      <c r="AD61" s="2"/>
      <c r="AE61" s="23"/>
      <c r="AF61" s="10"/>
      <c r="AG61" s="10"/>
      <c r="AH61" s="10"/>
      <c r="AJ61" s="57"/>
      <c r="AK61" s="59">
        <f>3.3667362323955/($AJ$52*1000/3600)/AK29</f>
        <v>0.65245320918496263</v>
      </c>
      <c r="AL61" s="59">
        <f t="shared" si="59"/>
        <v>0.88257821052319418</v>
      </c>
      <c r="AM61" s="59">
        <f t="shared" si="59"/>
        <v>0.86463643662487122</v>
      </c>
      <c r="AN61" s="59">
        <f t="shared" si="50"/>
        <v>0.69816079614257165</v>
      </c>
      <c r="AO61" s="59">
        <f t="shared" si="50"/>
        <v>0.72200217052622884</v>
      </c>
      <c r="AP61" s="59">
        <f t="shared" si="56"/>
        <v>0.81066486767599488</v>
      </c>
      <c r="AQ61" s="59">
        <f t="shared" si="56"/>
        <v>0.98516777361162933</v>
      </c>
      <c r="AR61" s="59">
        <f t="shared" si="56"/>
        <v>0.69816079614257165</v>
      </c>
      <c r="AS61" s="59">
        <f t="shared" si="51"/>
        <v>0.68713771875126073</v>
      </c>
      <c r="AT61" s="59">
        <f t="shared" si="60"/>
        <v>0.7703922077615738</v>
      </c>
      <c r="AU61" s="59">
        <f t="shared" si="65"/>
        <v>0.7703922077615738</v>
      </c>
      <c r="AV61" s="59">
        <f t="shared" si="65"/>
        <v>0.6590196706758874</v>
      </c>
      <c r="AY61" s="57"/>
      <c r="AZ61" s="59">
        <f>3.3667362323955/($AJ$52*1000/3600)/AZ29</f>
        <v>0.13444111280264726</v>
      </c>
      <c r="BA61" s="59">
        <f t="shared" si="61"/>
        <v>0.11733974514481792</v>
      </c>
      <c r="BB61" s="59">
        <f t="shared" si="61"/>
        <v>0.14819211233502189</v>
      </c>
      <c r="BC61" s="59">
        <f t="shared" si="52"/>
        <v>0.14176156640724813</v>
      </c>
      <c r="BD61" s="59">
        <f t="shared" si="52"/>
        <v>0.16203759992277703</v>
      </c>
      <c r="BE61" s="59">
        <f t="shared" si="57"/>
        <v>0.25827607344571518</v>
      </c>
      <c r="BF61" s="59">
        <f t="shared" si="57"/>
        <v>0.19354114740711004</v>
      </c>
      <c r="BG61" s="59">
        <f t="shared" si="57"/>
        <v>0.14176156640724813</v>
      </c>
      <c r="BH61" s="59">
        <f t="shared" si="53"/>
        <v>0.22234911826497522</v>
      </c>
      <c r="BI61" s="59">
        <f t="shared" si="62"/>
        <v>0.15434809662450857</v>
      </c>
      <c r="BJ61" s="59">
        <f t="shared" si="66"/>
        <v>0.15434809662450857</v>
      </c>
      <c r="BK61" s="59">
        <f t="shared" si="66"/>
        <v>0.14530815926768523</v>
      </c>
      <c r="BN61" s="57"/>
      <c r="BO61" s="59">
        <f>3.3667362323955/($AJ$52*1000/3600)/BO29</f>
        <v>2.8056530591460787</v>
      </c>
      <c r="BP61" s="59">
        <f t="shared" si="63"/>
        <v>2.4309483083079639</v>
      </c>
      <c r="BQ61" s="59">
        <f t="shared" si="63"/>
        <v>2.2565602406307774</v>
      </c>
      <c r="BR61" s="59">
        <f t="shared" si="54"/>
        <v>2.3709651857397636</v>
      </c>
      <c r="BS61" s="59">
        <f t="shared" si="54"/>
        <v>2.6222767259635424</v>
      </c>
      <c r="BT61" s="59">
        <f t="shared" si="58"/>
        <v>2.3691110977672873</v>
      </c>
      <c r="BU61" s="59">
        <f t="shared" si="58"/>
        <v>2.7053914766763119</v>
      </c>
      <c r="BV61" s="59">
        <f t="shared" si="58"/>
        <v>2.3709651857397636</v>
      </c>
      <c r="BW61" s="59">
        <f t="shared" si="55"/>
        <v>2.041616886780663</v>
      </c>
      <c r="BX61" s="59">
        <f t="shared" si="64"/>
        <v>2.1996609264836691</v>
      </c>
      <c r="BY61" s="59">
        <f t="shared" si="67"/>
        <v>2.1996609264836691</v>
      </c>
      <c r="BZ61" s="59">
        <f t="shared" si="67"/>
        <v>2.6257690735737556</v>
      </c>
    </row>
    <row r="62" spans="1:78" ht="13.5" customHeight="1" x14ac:dyDescent="0.15">
      <c r="A62" s="23">
        <v>-81</v>
      </c>
      <c r="B62" s="13">
        <f t="shared" si="8"/>
        <v>-80</v>
      </c>
      <c r="C62" s="26">
        <v>1.238</v>
      </c>
      <c r="D62" s="26">
        <v>3.9140000000000001</v>
      </c>
      <c r="E62" s="16">
        <v>-80</v>
      </c>
      <c r="F62" s="10">
        <f t="shared" si="0"/>
        <v>1.0418750000000001</v>
      </c>
      <c r="G62" s="10">
        <f t="array" ref="G62">STDEVP(IF(($A:$A=E62),$C:$C,""))</f>
        <v>0.74183546651194832</v>
      </c>
      <c r="H62" s="10">
        <f t="array" ref="H62">MEDIAN(IF($A:$A=E62,$C:$C,""))</f>
        <v>0.72850000000000004</v>
      </c>
      <c r="I62" s="2"/>
      <c r="J62" s="23"/>
      <c r="K62" s="10"/>
      <c r="L62" s="10"/>
      <c r="M62" s="10"/>
      <c r="N62" s="16">
        <v>-80</v>
      </c>
      <c r="O62" s="10">
        <f t="shared" si="1"/>
        <v>8.1123750000000001</v>
      </c>
      <c r="P62" s="10">
        <f t="array" ref="P62">STDEVP(IF(($A:$A=N62),$D:$D,""))</f>
        <v>4.4566398479543992</v>
      </c>
      <c r="Q62" s="10">
        <f t="array" ref="Q62">MEDIAN(IF($A:$A=N62,$D:$D,""))</f>
        <v>8.1024999999999991</v>
      </c>
      <c r="R62" s="2"/>
      <c r="S62" s="23"/>
      <c r="T62" s="10"/>
      <c r="U62" s="10"/>
      <c r="V62" s="10"/>
      <c r="W62" s="28">
        <v>-81</v>
      </c>
      <c r="X62" s="13">
        <f t="shared" si="9"/>
        <v>-80</v>
      </c>
      <c r="Y62" s="30">
        <v>0.68999999999805084</v>
      </c>
      <c r="Z62" s="18">
        <v>-75</v>
      </c>
      <c r="AA62" s="10">
        <f t="shared" si="6"/>
        <v>0.4615885897432615</v>
      </c>
      <c r="AB62" s="10">
        <f t="array" ref="AB62">STDEVP(IF(($W:$W=Z62),$Y:$Y,""))</f>
        <v>0.27073178612891097</v>
      </c>
      <c r="AC62" s="10">
        <f t="array" ref="AC62">MEDIAN(IF($W:$W=Z62,$Y:$Y,""))</f>
        <v>0.4374899999996722</v>
      </c>
      <c r="AD62" s="2"/>
      <c r="AE62" s="23"/>
      <c r="AF62" s="10"/>
      <c r="AG62" s="10"/>
      <c r="AH62" s="10"/>
      <c r="AJ62" s="57"/>
      <c r="AK62" s="59">
        <f>3.3667362323955/($AJ$52*1000/3600)/AK30</f>
        <v>0.65245320918496263</v>
      </c>
      <c r="AL62" s="59">
        <f t="shared" si="59"/>
        <v>0.88257821052319418</v>
      </c>
      <c r="AM62" s="59">
        <f t="shared" si="59"/>
        <v>0.86463643662487122</v>
      </c>
      <c r="AN62" s="59">
        <f t="shared" si="50"/>
        <v>0.7703922077615738</v>
      </c>
      <c r="AO62" s="59">
        <f t="shared" si="50"/>
        <v>0.59224287498772543</v>
      </c>
      <c r="AP62" s="59">
        <f t="shared" si="56"/>
        <v>0.72200217052622884</v>
      </c>
      <c r="AQ62" s="59">
        <f t="shared" si="56"/>
        <v>0.62455031059568933</v>
      </c>
      <c r="AR62" s="59">
        <f t="shared" si="56"/>
        <v>0.67836122071919847</v>
      </c>
      <c r="AS62" s="59">
        <f t="shared" si="51"/>
        <v>0.68713771875126073</v>
      </c>
      <c r="AT62" s="59">
        <f t="shared" si="60"/>
        <v>0.7703922077615738</v>
      </c>
      <c r="AU62" s="59">
        <f t="shared" si="65"/>
        <v>0.6590196706758874</v>
      </c>
      <c r="AV62" s="59">
        <f t="shared" si="65"/>
        <v>0.88257821052319418</v>
      </c>
      <c r="AY62" s="57"/>
      <c r="AZ62" s="59">
        <f>3.3667362323955/($AJ$52*1000/3600)/AZ30</f>
        <v>0.13444111280264726</v>
      </c>
      <c r="BA62" s="59">
        <f t="shared" si="61"/>
        <v>0.11733974514481792</v>
      </c>
      <c r="BB62" s="59">
        <f t="shared" si="61"/>
        <v>0.14819211233502189</v>
      </c>
      <c r="BC62" s="59">
        <f t="shared" si="52"/>
        <v>0.15434809662450857</v>
      </c>
      <c r="BD62" s="59">
        <f t="shared" si="52"/>
        <v>0.13370135246592782</v>
      </c>
      <c r="BE62" s="59">
        <f t="shared" si="57"/>
        <v>0.16203759992277703</v>
      </c>
      <c r="BF62" s="59">
        <f t="shared" si="57"/>
        <v>0.14282795522294905</v>
      </c>
      <c r="BG62" s="59">
        <f t="shared" si="57"/>
        <v>0.21773131720378283</v>
      </c>
      <c r="BH62" s="59">
        <f t="shared" si="53"/>
        <v>0.22234911826497522</v>
      </c>
      <c r="BI62" s="59">
        <f t="shared" si="62"/>
        <v>0.15434809662450857</v>
      </c>
      <c r="BJ62" s="59">
        <f t="shared" si="66"/>
        <v>0.14530815926768523</v>
      </c>
      <c r="BK62" s="59">
        <f t="shared" si="66"/>
        <v>0.11733974514481792</v>
      </c>
      <c r="BN62" s="57"/>
      <c r="BO62" s="59">
        <f>3.3667362323955/($AJ$52*1000/3600)/BO30</f>
        <v>2.8056530591460787</v>
      </c>
      <c r="BP62" s="59">
        <f t="shared" si="63"/>
        <v>2.4309483083079639</v>
      </c>
      <c r="BQ62" s="59">
        <f t="shared" si="63"/>
        <v>2.2565602406307774</v>
      </c>
      <c r="BR62" s="59">
        <f t="shared" si="54"/>
        <v>2.1996609264836691</v>
      </c>
      <c r="BS62" s="59">
        <f t="shared" si="54"/>
        <v>2.3363629254524554</v>
      </c>
      <c r="BT62" s="59">
        <f t="shared" si="58"/>
        <v>2.6222767259635424</v>
      </c>
      <c r="BU62" s="59">
        <f t="shared" si="58"/>
        <v>2.7774426293363685</v>
      </c>
      <c r="BV62" s="59">
        <f t="shared" si="58"/>
        <v>2.0460583889002049</v>
      </c>
      <c r="BW62" s="59">
        <f t="shared" si="55"/>
        <v>2.041616886780663</v>
      </c>
      <c r="BX62" s="59">
        <f t="shared" si="64"/>
        <v>2.1996609264836691</v>
      </c>
      <c r="BY62" s="59">
        <f t="shared" si="67"/>
        <v>2.6257690735737556</v>
      </c>
      <c r="BZ62" s="59">
        <f t="shared" si="67"/>
        <v>2.4309483083079639</v>
      </c>
    </row>
    <row r="63" spans="1:78" ht="13.5" customHeight="1" x14ac:dyDescent="0.15">
      <c r="A63" s="23">
        <v>-81</v>
      </c>
      <c r="B63" s="13">
        <f t="shared" si="8"/>
        <v>-80</v>
      </c>
      <c r="C63" s="26">
        <v>0.57199999999999995</v>
      </c>
      <c r="D63" s="26">
        <v>1.9079999999999999</v>
      </c>
      <c r="E63" s="16">
        <v>-81</v>
      </c>
      <c r="F63" s="10">
        <f t="shared" si="0"/>
        <v>1.4083636363636365</v>
      </c>
      <c r="G63" s="10">
        <f t="array" ref="G63">STDEVP(IF(($A:$A=E63),$C:$C,""))</f>
        <v>0.80561069695065635</v>
      </c>
      <c r="H63" s="10">
        <f t="array" ref="H63">MEDIAN(IF($A:$A=E63,$C:$C,""))</f>
        <v>1.51</v>
      </c>
      <c r="I63" s="2"/>
      <c r="J63" s="23"/>
      <c r="K63" s="10"/>
      <c r="L63" s="10"/>
      <c r="M63" s="10"/>
      <c r="N63" s="16">
        <v>-81</v>
      </c>
      <c r="O63" s="10">
        <f t="shared" si="1"/>
        <v>8.6406363636363643</v>
      </c>
      <c r="P63" s="10">
        <f t="array" ref="P63">STDEVP(IF(($A:$A=N63),$D:$D,""))</f>
        <v>10.060248027149658</v>
      </c>
      <c r="Q63" s="10">
        <f t="array" ref="Q63">MEDIAN(IF($A:$A=N63,$D:$D,""))</f>
        <v>4.1379999999999999</v>
      </c>
      <c r="R63" s="2"/>
      <c r="S63" s="23"/>
      <c r="T63" s="10"/>
      <c r="U63" s="10"/>
      <c r="V63" s="10"/>
      <c r="W63" s="28">
        <v>-81</v>
      </c>
      <c r="X63" s="13">
        <f t="shared" si="9"/>
        <v>-80</v>
      </c>
      <c r="Y63" s="30">
        <v>0.68391000000067015</v>
      </c>
      <c r="Z63" s="18">
        <v>-76</v>
      </c>
      <c r="AA63" s="10">
        <f t="shared" si="6"/>
        <v>0.51885750000007624</v>
      </c>
      <c r="AB63" s="10">
        <f t="array" ref="AB63">STDEVP(IF(($W:$W=Z63),$Y:$Y,""))</f>
        <v>0.27387591821034629</v>
      </c>
      <c r="AC63" s="10">
        <f t="array" ref="AC63">MEDIAN(IF($W:$W=Z63,$Y:$Y,""))</f>
        <v>0.51132499999950753</v>
      </c>
      <c r="AD63" s="2"/>
      <c r="AE63" s="23"/>
      <c r="AF63" s="10"/>
      <c r="AG63" s="10"/>
      <c r="AH63" s="10"/>
      <c r="AJ63" s="57"/>
      <c r="AK63" s="57"/>
      <c r="AL63" s="57"/>
      <c r="AM63" s="59">
        <f>3.3667362323955/($AJ$52*1000/3600)/AM31</f>
        <v>0.77143769188471967</v>
      </c>
      <c r="AN63" s="59">
        <f t="shared" si="50"/>
        <v>0.80836313711939967</v>
      </c>
      <c r="AO63" s="59">
        <f t="shared" si="50"/>
        <v>0.77143769188471967</v>
      </c>
      <c r="AP63" s="59">
        <f t="shared" si="56"/>
        <v>0.69816079614257165</v>
      </c>
      <c r="AQ63" s="59">
        <f t="shared" si="56"/>
        <v>0.68713771875126073</v>
      </c>
      <c r="AR63" s="59">
        <f t="shared" si="56"/>
        <v>0.69816079614257165</v>
      </c>
      <c r="AS63" s="59">
        <f t="shared" si="51"/>
        <v>0.86463643662487122</v>
      </c>
      <c r="AT63" s="59">
        <f t="shared" si="60"/>
        <v>0.80836313711939967</v>
      </c>
      <c r="AU63" s="59">
        <f t="shared" si="65"/>
        <v>0.77143769188471967</v>
      </c>
      <c r="AV63" s="59">
        <f t="shared" si="65"/>
        <v>0.65245320918496263</v>
      </c>
      <c r="AY63" s="57"/>
      <c r="AZ63" s="57"/>
      <c r="BA63" s="57"/>
      <c r="BB63" s="59">
        <f>3.3667362323955/($AJ$52*1000/3600)/BB31</f>
        <v>0.24671009997707605</v>
      </c>
      <c r="BC63" s="59">
        <f t="shared" si="52"/>
        <v>0.15947697942926053</v>
      </c>
      <c r="BD63" s="59">
        <f t="shared" si="52"/>
        <v>0.24671009997707605</v>
      </c>
      <c r="BE63" s="59">
        <f t="shared" si="57"/>
        <v>0.14176156640724813</v>
      </c>
      <c r="BF63" s="59">
        <f t="shared" si="57"/>
        <v>0.22234911826497522</v>
      </c>
      <c r="BG63" s="59">
        <f t="shared" si="57"/>
        <v>0.14176156640724813</v>
      </c>
      <c r="BH63" s="59">
        <f t="shared" si="53"/>
        <v>0.14819211233502189</v>
      </c>
      <c r="BI63" s="59">
        <f t="shared" si="62"/>
        <v>0.15947697942926053</v>
      </c>
      <c r="BJ63" s="59">
        <f t="shared" si="66"/>
        <v>0.24671009997707605</v>
      </c>
      <c r="BK63" s="59">
        <f t="shared" si="66"/>
        <v>0.13444111280264726</v>
      </c>
      <c r="BN63" s="57"/>
      <c r="BO63" s="57"/>
      <c r="BP63" s="57"/>
      <c r="BQ63" s="59">
        <f>3.3667362323955/($AJ$52*1000/3600)/BQ31</f>
        <v>2.3359497427756213</v>
      </c>
      <c r="BR63" s="59">
        <f t="shared" si="54"/>
        <v>2.6222749370491489</v>
      </c>
      <c r="BS63" s="59">
        <f t="shared" si="54"/>
        <v>2.3359497427756213</v>
      </c>
      <c r="BT63" s="59">
        <f t="shared" si="58"/>
        <v>2.3709651857397636</v>
      </c>
      <c r="BU63" s="59">
        <f t="shared" si="58"/>
        <v>2.041616886780663</v>
      </c>
      <c r="BV63" s="59">
        <f t="shared" si="58"/>
        <v>2.3709651857397636</v>
      </c>
      <c r="BW63" s="59">
        <f t="shared" si="55"/>
        <v>2.2565602406307774</v>
      </c>
      <c r="BX63" s="59">
        <f t="shared" si="64"/>
        <v>2.6222749370491489</v>
      </c>
      <c r="BY63" s="59">
        <f t="shared" si="67"/>
        <v>2.3359497427756213</v>
      </c>
      <c r="BZ63" s="59">
        <f t="shared" si="67"/>
        <v>2.8056530591460787</v>
      </c>
    </row>
    <row r="64" spans="1:78" ht="13.5" customHeight="1" x14ac:dyDescent="0.15">
      <c r="A64" s="23">
        <v>-81</v>
      </c>
      <c r="B64" s="13">
        <f t="shared" si="8"/>
        <v>-80</v>
      </c>
      <c r="C64" s="26">
        <v>1.867</v>
      </c>
      <c r="D64" s="26">
        <v>19.954999999999998</v>
      </c>
      <c r="E64" s="16">
        <v>-82</v>
      </c>
      <c r="F64" s="10">
        <f t="shared" si="0"/>
        <v>2.1010000000000004</v>
      </c>
      <c r="G64" s="10">
        <f t="array" ref="G64">STDEVP(IF(($A:$A=E64),$C:$C,""))</f>
        <v>0.20320104986605433</v>
      </c>
      <c r="H64" s="10">
        <f t="array" ref="H64">MEDIAN(IF($A:$A=E64,$C:$C,""))</f>
        <v>2.2050000000000001</v>
      </c>
      <c r="I64" s="2"/>
      <c r="J64" s="23"/>
      <c r="K64" s="10"/>
      <c r="L64" s="10"/>
      <c r="M64" s="10"/>
      <c r="N64" s="16">
        <v>-82</v>
      </c>
      <c r="O64" s="10">
        <f t="shared" si="1"/>
        <v>12.360999999999999</v>
      </c>
      <c r="P64" s="10">
        <f t="array" ref="P64">STDEVP(IF(($A:$A=N64),$D:$D,""))</f>
        <v>1.2051608468028934</v>
      </c>
      <c r="Q64" s="10">
        <f t="array" ref="Q64">MEDIAN(IF($A:$A=N64,$D:$D,""))</f>
        <v>12.316000000000001</v>
      </c>
      <c r="R64" s="2"/>
      <c r="S64" s="23"/>
      <c r="T64" s="10"/>
      <c r="U64" s="10"/>
      <c r="V64" s="10"/>
      <c r="W64" s="28">
        <v>-81</v>
      </c>
      <c r="X64" s="13">
        <f t="shared" si="9"/>
        <v>-80</v>
      </c>
      <c r="Y64" s="30">
        <v>0.90492500000206655</v>
      </c>
      <c r="Z64" s="18">
        <v>-77</v>
      </c>
      <c r="AA64" s="10">
        <f t="shared" si="6"/>
        <v>0.49858116666659907</v>
      </c>
      <c r="AB64" s="10">
        <f t="array" ref="AB64">STDEVP(IF(($W:$W=Z64),$Y:$Y,""))</f>
        <v>0.28732884872330822</v>
      </c>
      <c r="AC64" s="10">
        <f t="array" ref="AC64">MEDIAN(IF($W:$W=Z64,$Y:$Y,""))</f>
        <v>0.52224000000229243</v>
      </c>
      <c r="AD64" s="2"/>
      <c r="AE64" s="23"/>
      <c r="AF64" s="10"/>
      <c r="AG64" s="10"/>
      <c r="AH64" s="10"/>
      <c r="AJ64" s="57"/>
      <c r="AK64" s="57"/>
      <c r="AL64" s="59">
        <f>3.3667362323955/($AJ$52*1000/3600)/AL32</f>
        <v>0.65245320918496263</v>
      </c>
      <c r="AM64" s="59">
        <f>3.3667362323955/($AJ$52*1000/3600)/AM32</f>
        <v>0.80836313711939967</v>
      </c>
      <c r="AN64" s="59">
        <f t="shared" si="50"/>
        <v>0.88257821052319418</v>
      </c>
      <c r="AO64" s="59">
        <f t="shared" si="50"/>
        <v>0.6590196706758874</v>
      </c>
      <c r="AP64" s="59">
        <f t="shared" si="56"/>
        <v>0.7703922077615738</v>
      </c>
      <c r="AQ64" s="59">
        <f t="shared" si="56"/>
        <v>0.62455031059568933</v>
      </c>
      <c r="AR64" s="59">
        <f t="shared" si="56"/>
        <v>0.77143769188471967</v>
      </c>
      <c r="AS64" s="59">
        <f t="shared" si="51"/>
        <v>0.86463643662487122</v>
      </c>
      <c r="AT64" s="59">
        <f t="shared" si="60"/>
        <v>0.6590196706758874</v>
      </c>
      <c r="AU64" s="59">
        <f>3.3667362323955/($AJ$52*1000/3600)/AU32</f>
        <v>0.65245320918496263</v>
      </c>
      <c r="AV64" s="57"/>
      <c r="AY64" s="57"/>
      <c r="AZ64" s="57"/>
      <c r="BA64" s="59">
        <f>3.3667362323955/($AJ$52*1000/3600)/BA32</f>
        <v>0.13444111280264726</v>
      </c>
      <c r="BB64" s="59">
        <f>3.3667362323955/($AJ$52*1000/3600)/BB32</f>
        <v>0.15947697942926053</v>
      </c>
      <c r="BC64" s="59">
        <f t="shared" si="52"/>
        <v>0.11733974514481792</v>
      </c>
      <c r="BD64" s="59">
        <f t="shared" si="52"/>
        <v>0.14530815926768523</v>
      </c>
      <c r="BE64" s="59">
        <f t="shared" si="57"/>
        <v>0.15434809662450857</v>
      </c>
      <c r="BF64" s="59">
        <f t="shared" si="57"/>
        <v>0.14282795522294905</v>
      </c>
      <c r="BG64" s="59">
        <f t="shared" si="57"/>
        <v>0.24671009997707605</v>
      </c>
      <c r="BH64" s="59">
        <f t="shared" si="53"/>
        <v>0.14819211233502189</v>
      </c>
      <c r="BI64" s="59">
        <f t="shared" si="62"/>
        <v>0.14530815926768523</v>
      </c>
      <c r="BJ64" s="59">
        <f>3.3667362323955/($AJ$52*1000/3600)/BJ32</f>
        <v>0.13444111280264726</v>
      </c>
      <c r="BK64" s="57"/>
      <c r="BN64" s="57"/>
      <c r="BO64" s="57"/>
      <c r="BP64" s="59">
        <f>3.3667362323955/($AJ$52*1000/3600)/BP32</f>
        <v>2.8056530591460787</v>
      </c>
      <c r="BQ64" s="59">
        <f>3.3667362323955/($AJ$52*1000/3600)/BQ32</f>
        <v>2.6222749370491489</v>
      </c>
      <c r="BR64" s="59">
        <f t="shared" si="54"/>
        <v>2.4309483083079639</v>
      </c>
      <c r="BS64" s="59">
        <f t="shared" si="54"/>
        <v>2.6257690735737556</v>
      </c>
      <c r="BT64" s="59">
        <f t="shared" si="58"/>
        <v>2.1996609264836691</v>
      </c>
      <c r="BU64" s="59">
        <f t="shared" si="58"/>
        <v>2.7774426293363685</v>
      </c>
      <c r="BV64" s="59">
        <f t="shared" si="58"/>
        <v>2.3359497427756213</v>
      </c>
      <c r="BW64" s="59">
        <f t="shared" si="55"/>
        <v>2.2565602406307774</v>
      </c>
      <c r="BX64" s="59">
        <f t="shared" si="64"/>
        <v>2.6257690735737556</v>
      </c>
      <c r="BY64" s="59">
        <f>3.3667362323955/($AJ$52*1000/3600)/BY32</f>
        <v>2.8056530591460787</v>
      </c>
      <c r="BZ64" s="57"/>
    </row>
    <row r="65" spans="1:78" ht="13.5" customHeight="1" x14ac:dyDescent="0.15">
      <c r="A65" s="23">
        <v>-81</v>
      </c>
      <c r="B65" s="13">
        <f t="shared" si="8"/>
        <v>-80</v>
      </c>
      <c r="C65" s="26">
        <v>0.53600000000000003</v>
      </c>
      <c r="D65" s="26">
        <v>17.893000000000001</v>
      </c>
      <c r="E65" s="16">
        <v>-83</v>
      </c>
      <c r="F65" s="10">
        <f t="shared" si="0"/>
        <v>1.83375</v>
      </c>
      <c r="G65" s="10">
        <f t="array" ref="G65">STDEVP(IF(($A:$A=E65),$C:$C,""))</f>
        <v>0.5758810098449163</v>
      </c>
      <c r="H65" s="10">
        <f t="array" ref="H65">MEDIAN(IF($A:$A=E65,$C:$C,""))</f>
        <v>1.85</v>
      </c>
      <c r="I65" s="2"/>
      <c r="J65" s="23"/>
      <c r="K65" s="10"/>
      <c r="L65" s="10"/>
      <c r="M65" s="10"/>
      <c r="N65" s="16">
        <v>-83</v>
      </c>
      <c r="O65" s="10">
        <f t="shared" si="1"/>
        <v>11.962249999999999</v>
      </c>
      <c r="P65" s="10">
        <f t="array" ref="P65">STDEVP(IF(($A:$A=N65),$D:$D,""))</f>
        <v>12.668625051184522</v>
      </c>
      <c r="Q65" s="10">
        <f t="array" ref="Q65">MEDIAN(IF($A:$A=N65,$D:$D,""))</f>
        <v>5.8834999999999997</v>
      </c>
      <c r="R65" s="2"/>
      <c r="S65" s="23"/>
      <c r="T65" s="10"/>
      <c r="U65" s="10"/>
      <c r="V65" s="10"/>
      <c r="W65" s="28">
        <v>-81</v>
      </c>
      <c r="X65" s="13">
        <f t="shared" si="9"/>
        <v>-80</v>
      </c>
      <c r="Y65" s="30">
        <v>7.5199999997293432E-2</v>
      </c>
      <c r="Z65" s="18">
        <v>-78</v>
      </c>
      <c r="AA65" s="10">
        <f t="shared" si="6"/>
        <v>0.46220364864802244</v>
      </c>
      <c r="AB65" s="10">
        <f t="array" ref="AB65">STDEVP(IF(($W:$W=Z65),$Y:$Y,""))</f>
        <v>0.31640834961127506</v>
      </c>
      <c r="AC65" s="10">
        <f t="array" ref="AC65">MEDIAN(IF($W:$W=Z65,$Y:$Y,""))</f>
        <v>0.42743499999799339</v>
      </c>
      <c r="AD65" s="2"/>
      <c r="AE65" s="23"/>
      <c r="AF65" s="10"/>
      <c r="AG65" s="10"/>
      <c r="AH65" s="10"/>
      <c r="AJ65" s="57"/>
      <c r="AK65" s="57"/>
      <c r="AL65" s="59">
        <f>3.3667362323955/($AJ$52*1000/3600)/AL33</f>
        <v>0.65245320918496263</v>
      </c>
      <c r="AM65" s="59">
        <f>3.3667362323955/($AJ$52*1000/3600)/AM33</f>
        <v>0.65245320918496263</v>
      </c>
      <c r="AN65" s="57"/>
      <c r="AO65" s="59">
        <f>3.3667362323955/($AJ$52*1000/3600)/AO33</f>
        <v>0.77143769188471967</v>
      </c>
      <c r="AP65" s="59">
        <f t="shared" si="56"/>
        <v>0.77143769188471967</v>
      </c>
      <c r="AQ65" s="59">
        <f t="shared" si="56"/>
        <v>0.88257821052319418</v>
      </c>
      <c r="AR65" s="59">
        <f t="shared" si="56"/>
        <v>0.80836313711939967</v>
      </c>
      <c r="AS65" s="59">
        <f t="shared" si="51"/>
        <v>0.65245320918496263</v>
      </c>
      <c r="AT65" s="59">
        <f t="shared" si="60"/>
        <v>0.88257821052319418</v>
      </c>
      <c r="AU65" s="59">
        <f>3.3667362323955/($AJ$52*1000/3600)/AU33</f>
        <v>0.77143769188471967</v>
      </c>
      <c r="AV65" s="57"/>
      <c r="AY65" s="57"/>
      <c r="AZ65" s="57"/>
      <c r="BA65" s="59">
        <f>3.3667362323955/($AJ$52*1000/3600)/BA33</f>
        <v>0.13444111280264726</v>
      </c>
      <c r="BB65" s="59">
        <f>3.3667362323955/($AJ$52*1000/3600)/BB33</f>
        <v>0.13444111280264726</v>
      </c>
      <c r="BC65" s="57"/>
      <c r="BD65" s="59">
        <f>3.3667362323955/($AJ$52*1000/3600)/BD33</f>
        <v>0.24671009997707605</v>
      </c>
      <c r="BE65" s="59">
        <f t="shared" si="57"/>
        <v>0.24671009997707605</v>
      </c>
      <c r="BF65" s="59">
        <f t="shared" si="57"/>
        <v>0.11733974514481792</v>
      </c>
      <c r="BG65" s="59">
        <f t="shared" si="57"/>
        <v>0.15947697942926053</v>
      </c>
      <c r="BH65" s="59">
        <f t="shared" si="53"/>
        <v>0.13444111280264726</v>
      </c>
      <c r="BI65" s="59">
        <f t="shared" si="62"/>
        <v>0.11733974514481792</v>
      </c>
      <c r="BJ65" s="59">
        <f>3.3667362323955/($AJ$52*1000/3600)/BJ33</f>
        <v>0.24671009997707605</v>
      </c>
      <c r="BK65" s="57"/>
      <c r="BN65" s="57"/>
      <c r="BO65" s="57"/>
      <c r="BP65" s="59">
        <f>3.3667362323955/($AJ$52*1000/3600)/BP33</f>
        <v>2.8056530591460787</v>
      </c>
      <c r="BQ65" s="59">
        <f>3.3667362323955/($AJ$52*1000/3600)/BQ33</f>
        <v>2.8056530591460787</v>
      </c>
      <c r="BR65" s="57"/>
      <c r="BS65" s="59">
        <f>3.3667362323955/($AJ$52*1000/3600)/BS33</f>
        <v>2.3359497427756213</v>
      </c>
      <c r="BT65" s="59">
        <f t="shared" si="58"/>
        <v>2.3359497427756213</v>
      </c>
      <c r="BU65" s="59">
        <f t="shared" si="58"/>
        <v>2.4309483083079639</v>
      </c>
      <c r="BV65" s="59">
        <f t="shared" si="58"/>
        <v>2.6222749370491489</v>
      </c>
      <c r="BW65" s="59">
        <f t="shared" si="55"/>
        <v>2.8056530591460787</v>
      </c>
      <c r="BX65" s="59">
        <f t="shared" si="64"/>
        <v>2.4309483083079639</v>
      </c>
      <c r="BY65" s="59">
        <f>3.3667362323955/($AJ$52*1000/3600)/BY33</f>
        <v>2.3359497427756213</v>
      </c>
      <c r="BZ65" s="57"/>
    </row>
    <row r="66" spans="1:78" ht="13.5" customHeight="1" x14ac:dyDescent="0.15">
      <c r="A66" s="23">
        <v>-81</v>
      </c>
      <c r="B66" s="13">
        <f t="shared" si="8"/>
        <v>-80</v>
      </c>
      <c r="C66" s="26">
        <v>2.1709999999999998</v>
      </c>
      <c r="D66" s="26">
        <v>6.23</v>
      </c>
      <c r="E66" s="16">
        <v>-84</v>
      </c>
      <c r="F66" s="10">
        <f t="shared" si="0"/>
        <v>1.843</v>
      </c>
      <c r="G66" s="10">
        <f t="array" ref="G66">STDEVP(IF(($A:$A=E66),$C:$C,""))</f>
        <v>0.56388048379067079</v>
      </c>
      <c r="H66" s="10">
        <f t="array" ref="H66">MEDIAN(IF($A:$A=E66,$C:$C,""))</f>
        <v>1.7689999999999999</v>
      </c>
      <c r="I66" s="2"/>
      <c r="J66" s="23"/>
      <c r="K66" s="10"/>
      <c r="L66" s="10"/>
      <c r="M66" s="10"/>
      <c r="N66" s="16">
        <v>-84</v>
      </c>
      <c r="O66" s="10">
        <f t="shared" si="1"/>
        <v>20.110199999999999</v>
      </c>
      <c r="P66" s="10">
        <f t="array" ref="P66">STDEVP(IF(($A:$A=N66),$D:$D,""))</f>
        <v>26.012455811783703</v>
      </c>
      <c r="Q66" s="10">
        <f t="array" ref="Q66">MEDIAN(IF($A:$A=N66,$D:$D,""))</f>
        <v>3.4670000000000001</v>
      </c>
      <c r="R66" s="2"/>
      <c r="S66" s="23"/>
      <c r="T66" s="10"/>
      <c r="U66" s="10"/>
      <c r="V66" s="10"/>
      <c r="W66" s="28">
        <v>-81</v>
      </c>
      <c r="X66" s="13">
        <f t="shared" si="9"/>
        <v>-80</v>
      </c>
      <c r="Y66" s="30">
        <v>0.1566549999994471</v>
      </c>
      <c r="Z66" s="18">
        <v>-79</v>
      </c>
      <c r="AA66" s="10">
        <f t="shared" si="6"/>
        <v>0.43199391304328588</v>
      </c>
      <c r="AB66" s="10">
        <f t="array" ref="AB66">STDEVP(IF(($W:$W=Z66),$Y:$Y,""))</f>
        <v>0.30169518692715214</v>
      </c>
      <c r="AC66" s="10">
        <f t="array" ref="AC66">MEDIAN(IF($W:$W=Z66,$Y:$Y,""))</f>
        <v>0.41002499999679309</v>
      </c>
      <c r="AD66" s="2"/>
      <c r="AE66" s="23"/>
      <c r="AF66" s="10"/>
      <c r="AG66" s="10"/>
      <c r="AH66" s="10"/>
    </row>
    <row r="67" spans="1:78" ht="13.5" customHeight="1" x14ac:dyDescent="0.15">
      <c r="A67" s="23">
        <v>-81</v>
      </c>
      <c r="B67" s="13">
        <f t="shared" si="8"/>
        <v>-80</v>
      </c>
      <c r="C67" s="26">
        <v>0.38400000000000001</v>
      </c>
      <c r="D67" s="26">
        <v>1.8049999999999999</v>
      </c>
      <c r="E67" s="16">
        <v>-85</v>
      </c>
      <c r="F67" s="10">
        <f t="shared" si="0"/>
        <v>1.5722</v>
      </c>
      <c r="G67" s="10">
        <f t="array" ref="G67">STDEVP(IF(($A:$A=E67),$C:$C,""))</f>
        <v>0.7317954358972184</v>
      </c>
      <c r="H67" s="10">
        <f t="array" ref="H67">MEDIAN(IF($A:$A=E67,$C:$C,""))</f>
        <v>1.8129999999999999</v>
      </c>
      <c r="I67" s="2"/>
      <c r="J67" s="23"/>
      <c r="K67" s="10"/>
      <c r="L67" s="10"/>
      <c r="M67" s="10"/>
      <c r="N67" s="16">
        <v>-85</v>
      </c>
      <c r="O67" s="10">
        <f t="shared" si="1"/>
        <v>13.3232</v>
      </c>
      <c r="P67" s="10">
        <f t="array" ref="P67">STDEVP(IF(($A:$A=N67),$D:$D,""))</f>
        <v>12.108567832737283</v>
      </c>
      <c r="Q67" s="10">
        <f t="array" ref="Q67">MEDIAN(IF($A:$A=N67,$D:$D,""))</f>
        <v>10.586</v>
      </c>
      <c r="R67" s="2"/>
      <c r="S67" s="23"/>
      <c r="T67" s="10"/>
      <c r="U67" s="10"/>
      <c r="V67" s="10"/>
      <c r="W67" s="28">
        <v>-81</v>
      </c>
      <c r="X67" s="13">
        <f t="shared" si="9"/>
        <v>-80</v>
      </c>
      <c r="Y67" s="30">
        <v>0.48347000000014217</v>
      </c>
      <c r="Z67" s="18">
        <v>-80</v>
      </c>
      <c r="AA67" s="10">
        <f t="shared" si="6"/>
        <v>0.30316642857199277</v>
      </c>
      <c r="AB67" s="10">
        <f t="array" ref="AB67">STDEVP(IF(($W:$W=Z67),$Y:$Y,""))</f>
        <v>0.25123720032855595</v>
      </c>
      <c r="AC67" s="10">
        <f t="array" ref="AC67">MEDIAN(IF($W:$W=Z67,$Y:$Y,""))</f>
        <v>0.2273949999984024</v>
      </c>
      <c r="AD67" s="2"/>
      <c r="AE67" s="23"/>
      <c r="AF67" s="10"/>
      <c r="AG67" s="10"/>
      <c r="AH67" s="10"/>
    </row>
    <row r="68" spans="1:78" ht="13.5" customHeight="1" x14ac:dyDescent="0.15">
      <c r="A68" s="23">
        <v>-81</v>
      </c>
      <c r="B68" s="13">
        <f t="shared" si="8"/>
        <v>-80</v>
      </c>
      <c r="C68" s="26">
        <v>2.0619999999999998</v>
      </c>
      <c r="D68" s="26">
        <v>3.4430000000000001</v>
      </c>
      <c r="E68" s="16">
        <v>-87</v>
      </c>
      <c r="F68" s="10">
        <f>AVERAGEIF(A:A,E68,C:C)</f>
        <v>0.23200000000000001</v>
      </c>
      <c r="G68" s="10">
        <f t="array" ref="G68">STDEVP(IF(($A:$A=E68),$C:$C,""))</f>
        <v>0</v>
      </c>
      <c r="H68" s="10">
        <f t="array" ref="H68">MEDIAN(IF($A:$A=E68,$C:$C,""))</f>
        <v>0.23200000000000001</v>
      </c>
      <c r="I68" s="2"/>
      <c r="J68" s="23"/>
      <c r="K68" s="10"/>
      <c r="L68" s="10"/>
      <c r="M68" s="10"/>
      <c r="N68" s="16">
        <v>-87</v>
      </c>
      <c r="O68" s="10">
        <f>AVERAGEIF(A:A,N68,D:D)</f>
        <v>8.7149999999999999</v>
      </c>
      <c r="P68" s="10">
        <f t="array" ref="P68">STDEVP(IF(($A:$A=N68),$D:$D,""))</f>
        <v>0</v>
      </c>
      <c r="Q68" s="10">
        <f t="array" ref="Q68">MEDIAN(IF($A:$A=N68,$D:$D,""))</f>
        <v>8.7149999999999999</v>
      </c>
      <c r="R68" s="2"/>
      <c r="S68" s="23"/>
      <c r="T68" s="10"/>
      <c r="U68" s="10"/>
      <c r="V68" s="10"/>
      <c r="W68" s="28">
        <v>-81</v>
      </c>
      <c r="X68" s="13">
        <f t="shared" si="9"/>
        <v>-80</v>
      </c>
      <c r="Y68" s="30">
        <v>0.56947000000311077</v>
      </c>
      <c r="Z68" s="18">
        <v>-81</v>
      </c>
      <c r="AA68" s="10">
        <f t="shared" si="6"/>
        <v>0.44231393939402219</v>
      </c>
      <c r="AB68" s="10">
        <f t="array" ref="AB68">STDEVP(IF(($W:$W=Z68),$Y:$Y,""))</f>
        <v>0.29969144350012172</v>
      </c>
      <c r="AC68" s="10">
        <f t="array" ref="AC68">MEDIAN(IF($W:$W=Z68,$Y:$Y,""))</f>
        <v>0.44416500000281744</v>
      </c>
      <c r="AD68" s="2"/>
      <c r="AE68" s="23"/>
      <c r="AF68" s="10"/>
      <c r="AG68" s="10"/>
      <c r="AH68" s="10"/>
      <c r="AJ68" s="115">
        <v>20</v>
      </c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Y68" s="115">
        <v>20</v>
      </c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N68" s="115">
        <v>20</v>
      </c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</row>
    <row r="69" spans="1:78" ht="13.5" customHeight="1" x14ac:dyDescent="0.15">
      <c r="A69" s="23">
        <v>-81</v>
      </c>
      <c r="B69" s="13">
        <f t="shared" si="8"/>
        <v>-80</v>
      </c>
      <c r="C69" s="26">
        <v>2.0089999999999999</v>
      </c>
      <c r="D69" s="26">
        <v>4.6509999999999998</v>
      </c>
      <c r="E69" s="16">
        <v>-93</v>
      </c>
      <c r="F69" s="10">
        <f>AVERAGEIF(A:A,E69,C:C)</f>
        <v>1.4199090909090908</v>
      </c>
      <c r="G69" s="10">
        <f t="array" ref="G69">STDEVP(IF(($A:$A=E69),$C:$C,""))</f>
        <v>1.0470306459477297</v>
      </c>
      <c r="H69" s="10">
        <f t="array" ref="H69">MEDIAN(IF($A:$A=E69,$C:$C,""))</f>
        <v>1.071</v>
      </c>
      <c r="I69" s="2"/>
      <c r="J69" s="23"/>
      <c r="K69" s="10"/>
      <c r="L69" s="10"/>
      <c r="M69" s="10"/>
      <c r="N69" s="16">
        <v>-93</v>
      </c>
      <c r="O69" s="10">
        <f>AVERAGEIF(A:A,N69,D:D)</f>
        <v>9.0547272727272734</v>
      </c>
      <c r="P69" s="10">
        <f t="array" ref="P69">STDEVP(IF(($A:$A=N69),$D:$D,""))</f>
        <v>8.3031936034593894</v>
      </c>
      <c r="Q69" s="10">
        <f t="array" ref="Q69">MEDIAN(IF($A:$A=N69,$D:$D,""))</f>
        <v>5.3319999999999999</v>
      </c>
      <c r="R69" s="2"/>
      <c r="S69" s="23"/>
      <c r="T69" s="10"/>
      <c r="U69" s="10"/>
      <c r="V69" s="10"/>
      <c r="W69" s="28">
        <v>-81</v>
      </c>
      <c r="X69" s="13">
        <f t="shared" si="9"/>
        <v>-80</v>
      </c>
      <c r="Y69" s="30">
        <v>0.5739250000004914</v>
      </c>
      <c r="Z69" s="18">
        <v>-82</v>
      </c>
      <c r="AA69" s="10">
        <f t="shared" ref="AA69:AA77" si="68">AVERAGEIF(W:W,Z69,Y:Y)</f>
        <v>0.32946961538599917</v>
      </c>
      <c r="AB69" s="10">
        <f t="array" ref="AB69">STDEVP(IF(($W:$W=Z69),$Y:$Y,""))</f>
        <v>0.23549671833820093</v>
      </c>
      <c r="AC69" s="10">
        <f t="array" ref="AC69">MEDIAN(IF($W:$W=Z69,$Y:$Y,""))</f>
        <v>0.312270000001591</v>
      </c>
      <c r="AD69" s="2"/>
      <c r="AE69" s="23"/>
      <c r="AF69" s="10"/>
      <c r="AG69" s="10"/>
      <c r="AH69" s="10"/>
      <c r="AJ69" s="57"/>
      <c r="AK69" s="57"/>
      <c r="AL69" s="57"/>
      <c r="AM69" s="58"/>
      <c r="AN69" s="59">
        <f t="shared" ref="AN69:AO80" si="69">3.3667362323955/($AJ$68*1000/3600)/AN21</f>
        <v>0.40418156855969983</v>
      </c>
      <c r="AO69" s="59">
        <f t="shared" si="69"/>
        <v>0.44128910526159709</v>
      </c>
      <c r="AP69" s="57"/>
      <c r="AQ69" s="57"/>
      <c r="AR69" s="57"/>
      <c r="AS69" s="59">
        <f t="shared" ref="AS69:AS81" si="70">3.3667362323955/($AJ$68*1000/3600)/AS21</f>
        <v>0.32622660459248132</v>
      </c>
      <c r="AT69" s="57"/>
      <c r="AU69" s="57"/>
      <c r="AV69" s="57"/>
      <c r="AY69" s="57"/>
      <c r="AZ69" s="57"/>
      <c r="BA69" s="57"/>
      <c r="BB69" s="58"/>
      <c r="BC69" s="59">
        <f t="shared" ref="BC69:BD80" si="71">3.3667362323955/($AJ$68*1000/3600)/BC21</f>
        <v>7.9738489714630267E-2</v>
      </c>
      <c r="BD69" s="59">
        <f t="shared" si="71"/>
        <v>5.8669872572408958E-2</v>
      </c>
      <c r="BE69" s="57"/>
      <c r="BF69" s="57"/>
      <c r="BG69" s="57"/>
      <c r="BH69" s="59">
        <f t="shared" ref="BH69:BH81" si="72">3.3667362323955/($AJ$68*1000/3600)/BH21</f>
        <v>6.7220556401323628E-2</v>
      </c>
      <c r="BI69" s="57"/>
      <c r="BJ69" s="57"/>
      <c r="BK69" s="57"/>
      <c r="BN69" s="57"/>
      <c r="BO69" s="57"/>
      <c r="BP69" s="57"/>
      <c r="BQ69" s="58"/>
      <c r="BR69" s="59">
        <f t="shared" ref="BR69:BS80" si="73">3.3667362323955/($AJ$68*1000/3600)/BR21</f>
        <v>1.3111374685245745</v>
      </c>
      <c r="BS69" s="59">
        <f t="shared" si="73"/>
        <v>1.215474154153982</v>
      </c>
      <c r="BT69" s="57"/>
      <c r="BU69" s="57"/>
      <c r="BV69" s="57"/>
      <c r="BW69" s="59">
        <f t="shared" ref="BW69:BW81" si="74">3.3667362323955/($AJ$68*1000/3600)/BW21</f>
        <v>1.4028265295730393</v>
      </c>
      <c r="BX69" s="57"/>
      <c r="BY69" s="57"/>
      <c r="BZ69" s="57"/>
    </row>
    <row r="70" spans="1:78" ht="13.5" customHeight="1" x14ac:dyDescent="0.15">
      <c r="A70" s="23">
        <v>-81</v>
      </c>
      <c r="B70" s="13">
        <f t="shared" si="8"/>
        <v>-80</v>
      </c>
      <c r="C70" s="26">
        <v>0.53200000000000003</v>
      </c>
      <c r="D70" s="26">
        <v>1.7929999999999999</v>
      </c>
      <c r="E70" s="2"/>
      <c r="F70" s="10"/>
      <c r="G70" s="10"/>
      <c r="H70" s="10"/>
      <c r="I70" s="2"/>
      <c r="J70" s="23"/>
      <c r="K70" s="10"/>
      <c r="L70" s="10"/>
      <c r="M70" s="10"/>
      <c r="N70" s="2"/>
      <c r="O70" s="10"/>
      <c r="P70" s="10"/>
      <c r="Q70" s="10"/>
      <c r="R70" s="2"/>
      <c r="S70" s="23"/>
      <c r="T70" s="10"/>
      <c r="U70" s="10"/>
      <c r="V70" s="10"/>
      <c r="W70" s="28">
        <v>-81</v>
      </c>
      <c r="X70" s="13">
        <f t="shared" si="9"/>
        <v>-80</v>
      </c>
      <c r="Y70" s="30">
        <v>4.9139999999908035E-2</v>
      </c>
      <c r="Z70" s="18">
        <v>-83</v>
      </c>
      <c r="AA70" s="10">
        <f t="shared" si="68"/>
        <v>0.22598666666571676</v>
      </c>
      <c r="AB70" s="10">
        <f t="array" ref="AB70">STDEVP(IF(($W:$W=Z70),$Y:$Y,""))</f>
        <v>0.20419066598712135</v>
      </c>
      <c r="AC70" s="10">
        <f t="array" ref="AC70">MEDIAN(IF($W:$W=Z70,$Y:$Y,""))</f>
        <v>0.18644749999999399</v>
      </c>
      <c r="AD70" s="2"/>
      <c r="AE70" s="23"/>
      <c r="AF70" s="10"/>
      <c r="AG70" s="10"/>
      <c r="AH70" s="10"/>
      <c r="AJ70" s="57"/>
      <c r="AK70" s="58"/>
      <c r="AL70" s="58"/>
      <c r="AM70" s="57"/>
      <c r="AN70" s="59">
        <f t="shared" si="69"/>
        <v>0.44128910526159709</v>
      </c>
      <c r="AO70" s="59">
        <f t="shared" si="69"/>
        <v>0.38571884594235983</v>
      </c>
      <c r="AP70" s="59">
        <f t="shared" ref="AP70:AR81" si="75">3.3667362323955/($AJ$68*1000/3600)/AP22</f>
        <v>0.3295098353379437</v>
      </c>
      <c r="AQ70" s="59">
        <f t="shared" si="75"/>
        <v>0.38571884594235983</v>
      </c>
      <c r="AR70" s="59">
        <f t="shared" si="75"/>
        <v>0.44128910526159709</v>
      </c>
      <c r="AS70" s="59">
        <f t="shared" si="70"/>
        <v>0.32622660459248132</v>
      </c>
      <c r="AT70" s="57"/>
      <c r="AU70" s="57"/>
      <c r="AV70" s="57"/>
      <c r="AY70" s="57"/>
      <c r="AZ70" s="58"/>
      <c r="BA70" s="58"/>
      <c r="BB70" s="57"/>
      <c r="BC70" s="59">
        <f t="shared" si="71"/>
        <v>5.8669872572408958E-2</v>
      </c>
      <c r="BD70" s="59">
        <f t="shared" si="71"/>
        <v>0.12335504998853802</v>
      </c>
      <c r="BE70" s="59">
        <f t="shared" ref="BE70:BG81" si="76">3.3667362323955/($AJ$68*1000/3600)/BE22</f>
        <v>7.2654079633842614E-2</v>
      </c>
      <c r="BF70" s="59">
        <f t="shared" si="76"/>
        <v>0.12335504998853802</v>
      </c>
      <c r="BG70" s="59">
        <f t="shared" si="76"/>
        <v>5.8669872572408958E-2</v>
      </c>
      <c r="BH70" s="59">
        <f t="shared" si="72"/>
        <v>6.7220556401323628E-2</v>
      </c>
      <c r="BI70" s="57"/>
      <c r="BJ70" s="57"/>
      <c r="BK70" s="57"/>
      <c r="BN70" s="57"/>
      <c r="BO70" s="58"/>
      <c r="BP70" s="58"/>
      <c r="BQ70" s="57"/>
      <c r="BR70" s="59">
        <f t="shared" si="73"/>
        <v>1.215474154153982</v>
      </c>
      <c r="BS70" s="59">
        <f t="shared" si="73"/>
        <v>1.1679748713878106</v>
      </c>
      <c r="BT70" s="59">
        <f t="shared" ref="BT70:BV81" si="77">3.3667362323955/($AJ$68*1000/3600)/BT22</f>
        <v>1.3128845367868778</v>
      </c>
      <c r="BU70" s="59">
        <f t="shared" si="77"/>
        <v>1.1679748713878106</v>
      </c>
      <c r="BV70" s="59">
        <f t="shared" si="77"/>
        <v>1.215474154153982</v>
      </c>
      <c r="BW70" s="59">
        <f t="shared" si="74"/>
        <v>1.4028265295730393</v>
      </c>
      <c r="BX70" s="57"/>
      <c r="BY70" s="57"/>
      <c r="BZ70" s="57"/>
    </row>
    <row r="71" spans="1:78" ht="13.5" customHeight="1" x14ac:dyDescent="0.15">
      <c r="A71" s="23">
        <v>-81</v>
      </c>
      <c r="B71" s="13">
        <f t="shared" si="8"/>
        <v>-80</v>
      </c>
      <c r="C71" s="26">
        <v>0.76700000000000002</v>
      </c>
      <c r="D71" s="26">
        <v>10.387</v>
      </c>
      <c r="F71" s="10"/>
      <c r="G71" s="10"/>
      <c r="H71" s="10"/>
      <c r="K71" s="10"/>
      <c r="L71" s="10"/>
      <c r="M71" s="10"/>
      <c r="O71" s="10"/>
      <c r="P71" s="10"/>
      <c r="Q71" s="10"/>
      <c r="T71" s="10"/>
      <c r="U71" s="10"/>
      <c r="V71" s="10"/>
      <c r="W71" s="28">
        <v>-81</v>
      </c>
      <c r="X71" s="13">
        <f t="shared" si="9"/>
        <v>-80</v>
      </c>
      <c r="Y71" s="30">
        <v>0.44416500000281744</v>
      </c>
      <c r="Z71" s="18">
        <v>-84</v>
      </c>
      <c r="AA71" s="10">
        <f t="shared" si="68"/>
        <v>0.47382249999984449</v>
      </c>
      <c r="AB71" s="10">
        <f t="array" ref="AB71">STDEVP(IF(($W:$W=Z71),$Y:$Y,""))</f>
        <v>8.0925000020372062E-3</v>
      </c>
      <c r="AC71" s="10">
        <f t="array" ref="AC71">MEDIAN(IF($W:$W=Z71,$Y:$Y,""))</f>
        <v>0.47382249999984449</v>
      </c>
      <c r="AF71" s="10"/>
      <c r="AG71" s="10"/>
      <c r="AH71" s="10"/>
      <c r="AJ71" s="57"/>
      <c r="AK71" s="57"/>
      <c r="AL71" s="59">
        <f t="shared" ref="AL71:AM78" si="78">3.3667362323955/($AJ$68*1000/3600)/AL23</f>
        <v>0.40418156855969983</v>
      </c>
      <c r="AM71" s="59">
        <f t="shared" si="78"/>
        <v>0.44128910526159709</v>
      </c>
      <c r="AN71" s="59">
        <f t="shared" si="69"/>
        <v>0.40418156855969983</v>
      </c>
      <c r="AO71" s="59">
        <f t="shared" si="69"/>
        <v>0.38571884594235983</v>
      </c>
      <c r="AP71" s="59">
        <f t="shared" si="75"/>
        <v>0.3851961038807869</v>
      </c>
      <c r="AQ71" s="59">
        <f t="shared" si="75"/>
        <v>0.43231821831243561</v>
      </c>
      <c r="AR71" s="59">
        <f t="shared" si="75"/>
        <v>0.40418156855969983</v>
      </c>
      <c r="AS71" s="59">
        <f t="shared" si="70"/>
        <v>0.38571884594235983</v>
      </c>
      <c r="AT71" s="59">
        <f t="shared" ref="AT71:AT81" si="79">3.3667362323955/($AJ$68*1000/3600)/AT23</f>
        <v>0.44128910526159709</v>
      </c>
      <c r="AU71" s="57"/>
      <c r="AV71" s="57"/>
      <c r="AY71" s="57"/>
      <c r="AZ71" s="57"/>
      <c r="BA71" s="59">
        <f t="shared" ref="BA71:BB78" si="80">3.3667362323955/($AJ$68*1000/3600)/BA23</f>
        <v>7.9738489714630267E-2</v>
      </c>
      <c r="BB71" s="59">
        <f t="shared" si="80"/>
        <v>5.8669872572408958E-2</v>
      </c>
      <c r="BC71" s="59">
        <f t="shared" si="71"/>
        <v>7.9738489714630267E-2</v>
      </c>
      <c r="BD71" s="59">
        <f t="shared" si="71"/>
        <v>0.12335504998853802</v>
      </c>
      <c r="BE71" s="59">
        <f t="shared" si="76"/>
        <v>7.7174048312254287E-2</v>
      </c>
      <c r="BF71" s="59">
        <f t="shared" si="76"/>
        <v>7.4096056167510943E-2</v>
      </c>
      <c r="BG71" s="59">
        <f t="shared" si="76"/>
        <v>7.9738489714630267E-2</v>
      </c>
      <c r="BH71" s="59">
        <f t="shared" si="72"/>
        <v>0.12335504998853802</v>
      </c>
      <c r="BI71" s="59">
        <f t="shared" ref="BI71:BI81" si="81">3.3667362323955/($AJ$68*1000/3600)/BI23</f>
        <v>5.8669872572408958E-2</v>
      </c>
      <c r="BJ71" s="57"/>
      <c r="BK71" s="57"/>
      <c r="BN71" s="57"/>
      <c r="BO71" s="57"/>
      <c r="BP71" s="59">
        <f t="shared" ref="BP71:BQ78" si="82">3.3667362323955/($AJ$68*1000/3600)/BP23</f>
        <v>1.3111374685245745</v>
      </c>
      <c r="BQ71" s="59">
        <f t="shared" si="82"/>
        <v>1.215474154153982</v>
      </c>
      <c r="BR71" s="59">
        <f t="shared" si="73"/>
        <v>1.3111374685245745</v>
      </c>
      <c r="BS71" s="59">
        <f t="shared" si="73"/>
        <v>1.1679748713878106</v>
      </c>
      <c r="BT71" s="59">
        <f t="shared" si="77"/>
        <v>1.0998304632418345</v>
      </c>
      <c r="BU71" s="59">
        <f t="shared" si="77"/>
        <v>1.1282801203153887</v>
      </c>
      <c r="BV71" s="59">
        <f t="shared" si="77"/>
        <v>1.3111374685245745</v>
      </c>
      <c r="BW71" s="59">
        <f t="shared" si="74"/>
        <v>1.1679748713878106</v>
      </c>
      <c r="BX71" s="59">
        <f t="shared" ref="BX71:BX81" si="83">3.3667362323955/($AJ$68*1000/3600)/BX23</f>
        <v>1.215474154153982</v>
      </c>
      <c r="BY71" s="57"/>
      <c r="BZ71" s="57"/>
    </row>
    <row r="72" spans="1:78" ht="13.5" customHeight="1" x14ac:dyDescent="0.15">
      <c r="A72" s="23">
        <v>-81</v>
      </c>
      <c r="B72" s="13">
        <f t="shared" si="8"/>
        <v>-80</v>
      </c>
      <c r="C72" s="26">
        <v>1.7949999999999999</v>
      </c>
      <c r="D72" s="26">
        <v>4.2679999999999998</v>
      </c>
      <c r="E72" s="6"/>
      <c r="F72" s="10"/>
      <c r="G72" s="10"/>
      <c r="H72" s="10"/>
      <c r="I72" s="6"/>
      <c r="J72" s="6"/>
      <c r="K72" s="10"/>
      <c r="L72" s="10"/>
      <c r="M72" s="10"/>
      <c r="N72" s="6"/>
      <c r="O72" s="10"/>
      <c r="P72" s="10"/>
      <c r="Q72" s="10"/>
      <c r="R72" s="6"/>
      <c r="S72" s="6"/>
      <c r="T72" s="10"/>
      <c r="U72" s="10"/>
      <c r="V72" s="10"/>
      <c r="W72" s="28">
        <v>-81</v>
      </c>
      <c r="X72" s="13">
        <f t="shared" si="9"/>
        <v>-80</v>
      </c>
      <c r="Y72" s="30">
        <v>0.78245499999955714</v>
      </c>
      <c r="Z72" s="18">
        <v>-85</v>
      </c>
      <c r="AA72" s="10">
        <f t="shared" si="68"/>
        <v>0.39645499999769096</v>
      </c>
      <c r="AB72" s="10">
        <f t="array" ref="AB72">STDEVP(IF(($W:$W=Z72),$Y:$Y,""))</f>
        <v>0</v>
      </c>
      <c r="AC72" s="10">
        <f t="array" ref="AC72">MEDIAN(IF($W:$W=Z72,$Y:$Y,""))</f>
        <v>0.39645499999769096</v>
      </c>
      <c r="AD72" s="6"/>
      <c r="AE72" s="6"/>
      <c r="AF72" s="10"/>
      <c r="AG72" s="10"/>
      <c r="AH72" s="10"/>
      <c r="AJ72" s="57"/>
      <c r="AK72" s="57"/>
      <c r="AL72" s="59">
        <f t="shared" si="78"/>
        <v>0.32622660459248132</v>
      </c>
      <c r="AM72" s="59">
        <f t="shared" si="78"/>
        <v>0.43231821831243561</v>
      </c>
      <c r="AN72" s="59">
        <f t="shared" si="69"/>
        <v>0.3851961038807869</v>
      </c>
      <c r="AO72" s="59">
        <f t="shared" si="69"/>
        <v>0.29612143749386272</v>
      </c>
      <c r="AP72" s="59">
        <f t="shared" si="75"/>
        <v>0.36100108526311442</v>
      </c>
      <c r="AQ72" s="59">
        <f t="shared" si="75"/>
        <v>0.3295098353379437</v>
      </c>
      <c r="AR72" s="59">
        <f t="shared" si="75"/>
        <v>0.34356885937563036</v>
      </c>
      <c r="AS72" s="59">
        <f t="shared" si="70"/>
        <v>0.38571884594235983</v>
      </c>
      <c r="AT72" s="59">
        <f t="shared" si="79"/>
        <v>0.3295098353379437</v>
      </c>
      <c r="AU72" s="57"/>
      <c r="AV72" s="57"/>
      <c r="AY72" s="57"/>
      <c r="AZ72" s="57"/>
      <c r="BA72" s="59">
        <f t="shared" si="80"/>
        <v>6.7220556401323628E-2</v>
      </c>
      <c r="BB72" s="59">
        <f t="shared" si="80"/>
        <v>7.4096056167510943E-2</v>
      </c>
      <c r="BC72" s="59">
        <f t="shared" si="71"/>
        <v>7.7174048312254287E-2</v>
      </c>
      <c r="BD72" s="59">
        <f t="shared" si="71"/>
        <v>6.685067623296391E-2</v>
      </c>
      <c r="BE72" s="59">
        <f t="shared" si="76"/>
        <v>8.1018799961388513E-2</v>
      </c>
      <c r="BF72" s="59">
        <f t="shared" si="76"/>
        <v>7.2654079633842614E-2</v>
      </c>
      <c r="BG72" s="59">
        <f t="shared" si="76"/>
        <v>0.11117455913248761</v>
      </c>
      <c r="BH72" s="59">
        <f t="shared" si="72"/>
        <v>0.12335504998853802</v>
      </c>
      <c r="BI72" s="59">
        <f t="shared" si="81"/>
        <v>7.2654079633842614E-2</v>
      </c>
      <c r="BJ72" s="57"/>
      <c r="BK72" s="57"/>
      <c r="BN72" s="57"/>
      <c r="BO72" s="57"/>
      <c r="BP72" s="59">
        <f t="shared" si="82"/>
        <v>1.4028265295730393</v>
      </c>
      <c r="BQ72" s="59">
        <f t="shared" si="82"/>
        <v>1.1282801203153887</v>
      </c>
      <c r="BR72" s="59">
        <f t="shared" si="73"/>
        <v>1.0998304632418345</v>
      </c>
      <c r="BS72" s="59">
        <f t="shared" si="73"/>
        <v>1.1681814627262277</v>
      </c>
      <c r="BT72" s="59">
        <f t="shared" si="77"/>
        <v>1.3111383629817712</v>
      </c>
      <c r="BU72" s="59">
        <f t="shared" si="77"/>
        <v>1.3128845367868778</v>
      </c>
      <c r="BV72" s="59">
        <f t="shared" si="77"/>
        <v>1.0208084433903315</v>
      </c>
      <c r="BW72" s="59">
        <f t="shared" si="74"/>
        <v>1.1679748713878106</v>
      </c>
      <c r="BX72" s="59">
        <f t="shared" si="83"/>
        <v>1.3128845367868778</v>
      </c>
      <c r="BY72" s="57"/>
      <c r="BZ72" s="57"/>
    </row>
    <row r="73" spans="1:78" ht="13.5" customHeight="1" x14ac:dyDescent="0.15">
      <c r="A73" s="23">
        <v>-81</v>
      </c>
      <c r="B73" s="13">
        <f t="shared" si="8"/>
        <v>-80</v>
      </c>
      <c r="C73" s="26">
        <v>1.8360000000000001</v>
      </c>
      <c r="D73" s="26">
        <v>3.113</v>
      </c>
      <c r="E73" s="6"/>
      <c r="F73" s="10"/>
      <c r="G73" s="10"/>
      <c r="H73" s="10"/>
      <c r="I73" s="6"/>
      <c r="J73" s="6"/>
      <c r="K73" s="10"/>
      <c r="L73" s="10"/>
      <c r="M73" s="10"/>
      <c r="N73" s="6"/>
      <c r="O73" s="10"/>
      <c r="P73" s="10"/>
      <c r="Q73" s="10"/>
      <c r="R73" s="6"/>
      <c r="S73" s="6"/>
      <c r="T73" s="10"/>
      <c r="U73" s="10"/>
      <c r="V73" s="10"/>
      <c r="W73" s="28">
        <v>-81</v>
      </c>
      <c r="X73" s="13">
        <f t="shared" si="9"/>
        <v>-80</v>
      </c>
      <c r="Y73" s="30">
        <v>0.95736499999903324</v>
      </c>
      <c r="Z73" s="18">
        <v>-86</v>
      </c>
      <c r="AA73" s="10">
        <f t="shared" si="68"/>
        <v>0.48718500000228926</v>
      </c>
      <c r="AB73" s="10">
        <f t="array" ref="AB73">STDEVP(IF(($W:$W=Z73),$Y:$Y,""))</f>
        <v>0</v>
      </c>
      <c r="AC73" s="10">
        <f t="array" ref="AC73">MEDIAN(IF($W:$W=Z73,$Y:$Y,""))</f>
        <v>0.48718500000228926</v>
      </c>
      <c r="AD73" s="6"/>
      <c r="AE73" s="6"/>
      <c r="AF73" s="10"/>
      <c r="AG73" s="10"/>
      <c r="AH73" s="10"/>
      <c r="AJ73" s="57"/>
      <c r="AK73" s="57"/>
      <c r="AL73" s="59">
        <f t="shared" si="78"/>
        <v>0.44128910526159709</v>
      </c>
      <c r="AM73" s="59">
        <f t="shared" si="78"/>
        <v>0.44128910526159709</v>
      </c>
      <c r="AN73" s="59">
        <f t="shared" si="69"/>
        <v>0.33918061035959923</v>
      </c>
      <c r="AO73" s="59">
        <f t="shared" si="69"/>
        <v>0.29612143749386272</v>
      </c>
      <c r="AP73" s="59">
        <f t="shared" si="75"/>
        <v>0.49258388680581466</v>
      </c>
      <c r="AQ73" s="59">
        <f t="shared" si="75"/>
        <v>0.33918061035959923</v>
      </c>
      <c r="AR73" s="59">
        <f t="shared" si="75"/>
        <v>0.36100108526311442</v>
      </c>
      <c r="AS73" s="59">
        <f t="shared" si="70"/>
        <v>0.43231821831243561</v>
      </c>
      <c r="AT73" s="59">
        <f t="shared" si="79"/>
        <v>0.3851961038807869</v>
      </c>
      <c r="AU73" s="57"/>
      <c r="AV73" s="57"/>
      <c r="AY73" s="57"/>
      <c r="AZ73" s="57"/>
      <c r="BA73" s="59">
        <f t="shared" si="80"/>
        <v>5.8669872572408958E-2</v>
      </c>
      <c r="BB73" s="59">
        <f t="shared" si="80"/>
        <v>5.8669872572408958E-2</v>
      </c>
      <c r="BC73" s="59">
        <f t="shared" si="71"/>
        <v>0.10886565860189142</v>
      </c>
      <c r="BD73" s="59">
        <f t="shared" si="71"/>
        <v>6.685067623296391E-2</v>
      </c>
      <c r="BE73" s="59">
        <f t="shared" si="76"/>
        <v>9.6770573703555018E-2</v>
      </c>
      <c r="BF73" s="59">
        <f t="shared" si="76"/>
        <v>0.10886565860189142</v>
      </c>
      <c r="BG73" s="59">
        <f t="shared" si="76"/>
        <v>8.1018799961388513E-2</v>
      </c>
      <c r="BH73" s="59">
        <f t="shared" si="72"/>
        <v>7.4096056167510943E-2</v>
      </c>
      <c r="BI73" s="59">
        <f t="shared" si="81"/>
        <v>7.7174048312254287E-2</v>
      </c>
      <c r="BJ73" s="57"/>
      <c r="BK73" s="57"/>
      <c r="BN73" s="57"/>
      <c r="BO73" s="57"/>
      <c r="BP73" s="59">
        <f t="shared" si="82"/>
        <v>1.215474154153982</v>
      </c>
      <c r="BQ73" s="59">
        <f t="shared" si="82"/>
        <v>1.215474154153982</v>
      </c>
      <c r="BR73" s="59">
        <f t="shared" si="73"/>
        <v>1.0230291944501024</v>
      </c>
      <c r="BS73" s="59">
        <f t="shared" si="73"/>
        <v>1.1681814627262277</v>
      </c>
      <c r="BT73" s="59">
        <f t="shared" si="77"/>
        <v>1.3526957383381559</v>
      </c>
      <c r="BU73" s="59">
        <f t="shared" si="77"/>
        <v>1.0230291944501024</v>
      </c>
      <c r="BV73" s="59">
        <f t="shared" si="77"/>
        <v>1.3111383629817712</v>
      </c>
      <c r="BW73" s="59">
        <f t="shared" si="74"/>
        <v>1.1282801203153887</v>
      </c>
      <c r="BX73" s="59">
        <f t="shared" si="83"/>
        <v>1.0998304632418345</v>
      </c>
      <c r="BY73" s="57"/>
      <c r="BZ73" s="57"/>
    </row>
    <row r="74" spans="1:78" ht="13.5" customHeight="1" x14ac:dyDescent="0.15">
      <c r="A74" s="23">
        <v>-81</v>
      </c>
      <c r="B74" s="13">
        <f t="shared" si="8"/>
        <v>-80</v>
      </c>
      <c r="C74" s="26">
        <v>2.3010000000000002</v>
      </c>
      <c r="D74" s="26">
        <v>3.4689999999999999</v>
      </c>
      <c r="E74" s="6"/>
      <c r="F74" s="10"/>
      <c r="G74" s="10"/>
      <c r="H74" s="10"/>
      <c r="I74" s="6"/>
      <c r="J74" s="6"/>
      <c r="K74" s="10"/>
      <c r="L74" s="10"/>
      <c r="M74" s="10"/>
      <c r="N74" s="6"/>
      <c r="O74" s="10"/>
      <c r="P74" s="10"/>
      <c r="Q74" s="10"/>
      <c r="R74" s="6"/>
      <c r="S74" s="6"/>
      <c r="T74" s="10"/>
      <c r="U74" s="10"/>
      <c r="V74" s="10"/>
      <c r="W74" s="28">
        <v>-81</v>
      </c>
      <c r="X74" s="13">
        <f t="shared" si="9"/>
        <v>-80</v>
      </c>
      <c r="Y74" s="30">
        <v>2.0555000002991042E-2</v>
      </c>
      <c r="Z74" s="18">
        <v>-87</v>
      </c>
      <c r="AA74" s="10">
        <f t="shared" si="68"/>
        <v>0.36036750000120354</v>
      </c>
      <c r="AB74" s="10">
        <f t="array" ref="AB74">STDEVP(IF(($W:$W=Z74),$Y:$Y,""))</f>
        <v>0.1580624999974162</v>
      </c>
      <c r="AC74" s="10">
        <f t="array" ref="AC74">MEDIAN(IF($W:$W=Z74,$Y:$Y,""))</f>
        <v>0.36036750000120354</v>
      </c>
      <c r="AD74" s="6"/>
      <c r="AE74" s="6"/>
      <c r="AF74" s="10"/>
      <c r="AG74" s="10"/>
      <c r="AH74" s="10"/>
      <c r="AJ74" s="57"/>
      <c r="AK74" s="59">
        <f>3.3667362323955/($AJ$68*1000/3600)/AK26</f>
        <v>0.44128910526159709</v>
      </c>
      <c r="AL74" s="59">
        <f t="shared" si="78"/>
        <v>0.3851961038807869</v>
      </c>
      <c r="AM74" s="59">
        <f t="shared" si="78"/>
        <v>0.43231821831243561</v>
      </c>
      <c r="AN74" s="59">
        <f t="shared" si="69"/>
        <v>0.34908039807128582</v>
      </c>
      <c r="AO74" s="59">
        <f t="shared" si="69"/>
        <v>0.49258388680581466</v>
      </c>
      <c r="AP74" s="59">
        <f t="shared" si="75"/>
        <v>0.36671613758811489</v>
      </c>
      <c r="AQ74" s="59">
        <f t="shared" si="75"/>
        <v>0.36671613758811489</v>
      </c>
      <c r="AR74" s="59">
        <f t="shared" si="75"/>
        <v>0.34908039807128582</v>
      </c>
      <c r="AS74" s="59">
        <f t="shared" si="70"/>
        <v>0.29612143749386272</v>
      </c>
      <c r="AT74" s="59">
        <f t="shared" si="79"/>
        <v>0.3851961038807869</v>
      </c>
      <c r="AU74" s="59">
        <f t="shared" ref="AU74:AV79" si="84">3.3667362323955/($AJ$68*1000/3600)/AU26</f>
        <v>0.43231821831243561</v>
      </c>
      <c r="AV74" s="59">
        <f t="shared" si="84"/>
        <v>0.44128910526159709</v>
      </c>
      <c r="AY74" s="57"/>
      <c r="AZ74" s="59">
        <f>3.3667362323955/($AJ$68*1000/3600)/AZ26</f>
        <v>5.8669872572408958E-2</v>
      </c>
      <c r="BA74" s="59">
        <f t="shared" si="80"/>
        <v>7.7174048312254287E-2</v>
      </c>
      <c r="BB74" s="59">
        <f t="shared" si="80"/>
        <v>7.4096056167510943E-2</v>
      </c>
      <c r="BC74" s="59">
        <f t="shared" si="71"/>
        <v>7.0880783203624065E-2</v>
      </c>
      <c r="BD74" s="59">
        <f t="shared" si="71"/>
        <v>9.6770573703555018E-2</v>
      </c>
      <c r="BE74" s="59">
        <f t="shared" si="76"/>
        <v>0.10821057611951915</v>
      </c>
      <c r="BF74" s="59">
        <f t="shared" si="76"/>
        <v>0.10821057611951915</v>
      </c>
      <c r="BG74" s="59">
        <f t="shared" si="76"/>
        <v>7.0880783203624065E-2</v>
      </c>
      <c r="BH74" s="59">
        <f t="shared" si="72"/>
        <v>6.685067623296391E-2</v>
      </c>
      <c r="BI74" s="59">
        <f t="shared" si="81"/>
        <v>7.7174048312254287E-2</v>
      </c>
      <c r="BJ74" s="59">
        <f t="shared" ref="BJ74:BK79" si="85">3.3667362323955/($AJ$68*1000/3600)/BJ26</f>
        <v>7.4096056167510943E-2</v>
      </c>
      <c r="BK74" s="59">
        <f t="shared" si="85"/>
        <v>5.8669872572408958E-2</v>
      </c>
      <c r="BN74" s="57"/>
      <c r="BO74" s="59">
        <f>3.3667362323955/($AJ$68*1000/3600)/BO26</f>
        <v>1.215474154153982</v>
      </c>
      <c r="BP74" s="59">
        <f t="shared" si="82"/>
        <v>1.0998304632418345</v>
      </c>
      <c r="BQ74" s="59">
        <f t="shared" si="82"/>
        <v>1.1282801203153887</v>
      </c>
      <c r="BR74" s="59">
        <f t="shared" si="73"/>
        <v>1.1854825928698818</v>
      </c>
      <c r="BS74" s="59">
        <f t="shared" si="73"/>
        <v>1.3526957383381559</v>
      </c>
      <c r="BT74" s="59">
        <f t="shared" si="77"/>
        <v>1.0226143656315465</v>
      </c>
      <c r="BU74" s="59">
        <f t="shared" si="77"/>
        <v>1.0226143656315465</v>
      </c>
      <c r="BV74" s="59">
        <f t="shared" si="77"/>
        <v>1.1854825928698818</v>
      </c>
      <c r="BW74" s="59">
        <f t="shared" si="74"/>
        <v>1.1681814627262277</v>
      </c>
      <c r="BX74" s="59">
        <f t="shared" si="83"/>
        <v>1.0998304632418345</v>
      </c>
      <c r="BY74" s="59">
        <f t="shared" ref="BY74:BZ79" si="86">3.3667362323955/($AJ$68*1000/3600)/BY26</f>
        <v>1.1282801203153887</v>
      </c>
      <c r="BZ74" s="59">
        <f t="shared" si="86"/>
        <v>1.215474154153982</v>
      </c>
    </row>
    <row r="75" spans="1:78" ht="13.5" customHeight="1" x14ac:dyDescent="0.15">
      <c r="A75" s="23">
        <v>-81</v>
      </c>
      <c r="B75" s="13">
        <f t="shared" si="8"/>
        <v>-80</v>
      </c>
      <c r="C75" s="26">
        <v>2.383</v>
      </c>
      <c r="D75" s="26">
        <v>4.944</v>
      </c>
      <c r="E75" s="6"/>
      <c r="F75" s="10"/>
      <c r="G75" s="10"/>
      <c r="H75" s="10"/>
      <c r="I75" s="6"/>
      <c r="J75" s="6"/>
      <c r="K75" s="10"/>
      <c r="L75" s="10"/>
      <c r="M75" s="10"/>
      <c r="N75" s="6"/>
      <c r="O75" s="10"/>
      <c r="P75" s="10"/>
      <c r="Q75" s="10"/>
      <c r="R75" s="6"/>
      <c r="S75" s="6"/>
      <c r="T75" s="10"/>
      <c r="U75" s="10"/>
      <c r="V75" s="10"/>
      <c r="W75" s="28">
        <v>-81</v>
      </c>
      <c r="X75" s="13">
        <f t="shared" si="9"/>
        <v>-80</v>
      </c>
      <c r="Y75" s="30">
        <v>0.45148500000130221</v>
      </c>
      <c r="Z75" s="18">
        <v>-91</v>
      </c>
      <c r="AA75" s="10">
        <f t="shared" si="68"/>
        <v>0.36436666666677642</v>
      </c>
      <c r="AB75" s="10">
        <f t="array" ref="AB75">STDEVP(IF(($W:$W=Z75),$Y:$Y,""))</f>
        <v>0.24280636044418788</v>
      </c>
      <c r="AC75" s="10">
        <f t="array" ref="AC75">MEDIAN(IF($W:$W=Z75,$Y:$Y,""))</f>
        <v>0.39780500000003749</v>
      </c>
      <c r="AD75" s="6"/>
      <c r="AE75" s="6"/>
      <c r="AF75" s="10"/>
      <c r="AG75" s="10"/>
      <c r="AH75" s="10"/>
      <c r="AJ75" s="59">
        <f>3.3667362323955/($AJ$68*1000/3600)/AJ27</f>
        <v>0.38571884594235983</v>
      </c>
      <c r="AK75" s="59">
        <f>3.3667362323955/($AJ$68*1000/3600)/AK27</f>
        <v>0.3295098353379437</v>
      </c>
      <c r="AL75" s="59">
        <f t="shared" si="78"/>
        <v>0.29612143749386272</v>
      </c>
      <c r="AM75" s="59">
        <f t="shared" si="78"/>
        <v>0.34356885937563036</v>
      </c>
      <c r="AN75" s="59">
        <f t="shared" si="69"/>
        <v>0.36100108526311442</v>
      </c>
      <c r="AO75" s="59">
        <f t="shared" si="69"/>
        <v>0.49258388680581466</v>
      </c>
      <c r="AP75" s="60">
        <f t="shared" si="75"/>
        <v>0.4155789404938412</v>
      </c>
      <c r="AQ75" s="59">
        <f t="shared" si="75"/>
        <v>0.3637530143044358</v>
      </c>
      <c r="AR75" s="59">
        <f t="shared" si="75"/>
        <v>0.40533243383799744</v>
      </c>
      <c r="AS75" s="59">
        <f t="shared" si="70"/>
        <v>0.34908039807128582</v>
      </c>
      <c r="AT75" s="59">
        <f t="shared" si="79"/>
        <v>0.34356885937563036</v>
      </c>
      <c r="AU75" s="59">
        <f t="shared" si="84"/>
        <v>0.3851961038807869</v>
      </c>
      <c r="AV75" s="59">
        <f t="shared" si="84"/>
        <v>0.43231821831243561</v>
      </c>
      <c r="AY75" s="59">
        <f>3.3667362323955/($AJ$68*1000/3600)/AY27</f>
        <v>0.12335504998853802</v>
      </c>
      <c r="AZ75" s="59">
        <f>3.3667362323955/($AJ$68*1000/3600)/AZ27</f>
        <v>7.2654079633842614E-2</v>
      </c>
      <c r="BA75" s="59">
        <f t="shared" si="80"/>
        <v>6.685067623296391E-2</v>
      </c>
      <c r="BB75" s="59">
        <f t="shared" si="80"/>
        <v>0.11117455913248761</v>
      </c>
      <c r="BC75" s="59">
        <f t="shared" si="71"/>
        <v>8.1018799961388513E-2</v>
      </c>
      <c r="BD75" s="59">
        <f t="shared" si="71"/>
        <v>9.6770573703555018E-2</v>
      </c>
      <c r="BE75" s="60">
        <f t="shared" si="76"/>
        <v>9.6941186648699523E-2</v>
      </c>
      <c r="BF75" s="59">
        <f t="shared" si="76"/>
        <v>0.16124626047960308</v>
      </c>
      <c r="BG75" s="59">
        <f t="shared" si="76"/>
        <v>0.12913803672285759</v>
      </c>
      <c r="BH75" s="59">
        <f t="shared" si="72"/>
        <v>7.0880783203624065E-2</v>
      </c>
      <c r="BI75" s="59">
        <f t="shared" si="81"/>
        <v>0.11117455913248761</v>
      </c>
      <c r="BJ75" s="59">
        <f t="shared" si="85"/>
        <v>7.7174048312254287E-2</v>
      </c>
      <c r="BK75" s="59">
        <f t="shared" si="85"/>
        <v>7.4096056167510943E-2</v>
      </c>
      <c r="BN75" s="59">
        <f>3.3667362323955/($AJ$68*1000/3600)/BN27</f>
        <v>1.1679748713878106</v>
      </c>
      <c r="BO75" s="59">
        <f>3.3667362323955/($AJ$68*1000/3600)/BO27</f>
        <v>1.3128845367868778</v>
      </c>
      <c r="BP75" s="59">
        <f t="shared" si="82"/>
        <v>1.1681814627262277</v>
      </c>
      <c r="BQ75" s="59">
        <f t="shared" si="82"/>
        <v>1.0208084433903315</v>
      </c>
      <c r="BR75" s="59">
        <f t="shared" si="73"/>
        <v>1.3111383629817712</v>
      </c>
      <c r="BS75" s="59">
        <f t="shared" si="73"/>
        <v>1.3526957383381559</v>
      </c>
      <c r="BT75" s="60">
        <f t="shared" si="77"/>
        <v>1.2384247203441667</v>
      </c>
      <c r="BU75" s="59">
        <f t="shared" si="77"/>
        <v>1.4538595163817454</v>
      </c>
      <c r="BV75" s="59">
        <f t="shared" si="77"/>
        <v>1.1845555488836437</v>
      </c>
      <c r="BW75" s="59">
        <f t="shared" si="74"/>
        <v>1.1854825928698818</v>
      </c>
      <c r="BX75" s="59">
        <f t="shared" si="83"/>
        <v>1.0208084433903315</v>
      </c>
      <c r="BY75" s="59">
        <f t="shared" si="86"/>
        <v>1.0998304632418345</v>
      </c>
      <c r="BZ75" s="59">
        <f t="shared" si="86"/>
        <v>1.1282801203153887</v>
      </c>
    </row>
    <row r="76" spans="1:78" ht="13.5" customHeight="1" x14ac:dyDescent="0.15">
      <c r="A76" s="23">
        <v>-81</v>
      </c>
      <c r="B76" s="13">
        <f t="shared" si="8"/>
        <v>-80</v>
      </c>
      <c r="C76" s="26">
        <v>0.35</v>
      </c>
      <c r="D76" s="26">
        <v>1.6519999999999999</v>
      </c>
      <c r="E76" s="6"/>
      <c r="F76" s="10"/>
      <c r="G76" s="10"/>
      <c r="H76" s="10"/>
      <c r="I76" s="6"/>
      <c r="J76" s="6"/>
      <c r="K76" s="10"/>
      <c r="L76" s="10"/>
      <c r="M76" s="10"/>
      <c r="N76" s="6"/>
      <c r="O76" s="10"/>
      <c r="P76" s="10"/>
      <c r="Q76" s="10"/>
      <c r="R76" s="6"/>
      <c r="S76" s="6"/>
      <c r="T76" s="10"/>
      <c r="U76" s="10"/>
      <c r="V76" s="10"/>
      <c r="W76" s="28">
        <v>-81</v>
      </c>
      <c r="X76" s="13">
        <f t="shared" si="9"/>
        <v>-80</v>
      </c>
      <c r="Y76" s="30">
        <v>0.43867499999705273</v>
      </c>
      <c r="Z76" s="18">
        <v>-92</v>
      </c>
      <c r="AA76" s="10">
        <f t="shared" si="68"/>
        <v>0.10265000000327484</v>
      </c>
      <c r="AB76" s="10">
        <f t="array" ref="AB76">STDEVP(IF(($W:$W=Z76),$Y:$Y,""))</f>
        <v>0</v>
      </c>
      <c r="AC76" s="10">
        <f t="array" ref="AC76">MEDIAN(IF($W:$W=Z76,$Y:$Y,""))</f>
        <v>0.10265000000327484</v>
      </c>
      <c r="AD76" s="6"/>
      <c r="AE76" s="6"/>
      <c r="AF76" s="10"/>
      <c r="AG76" s="10"/>
      <c r="AH76" s="10"/>
      <c r="AJ76" s="59">
        <f>3.3667362323955/($AJ$68*1000/3600)/AJ28</f>
        <v>0.38571884594235983</v>
      </c>
      <c r="AK76" s="59">
        <f>3.3667362323955/($AJ$68*1000/3600)/AK28</f>
        <v>0.43231821831243561</v>
      </c>
      <c r="AL76" s="59">
        <f t="shared" si="78"/>
        <v>0.3851961038807869</v>
      </c>
      <c r="AM76" s="59">
        <f t="shared" si="78"/>
        <v>0.34908039807128582</v>
      </c>
      <c r="AN76" s="59">
        <f t="shared" si="69"/>
        <v>0.31227515529784466</v>
      </c>
      <c r="AO76" s="59">
        <f t="shared" si="69"/>
        <v>0.40533243383799744</v>
      </c>
      <c r="AP76" s="59">
        <f t="shared" si="75"/>
        <v>0.29581857389976857</v>
      </c>
      <c r="AQ76" s="59">
        <f t="shared" si="75"/>
        <v>0.37298178872192511</v>
      </c>
      <c r="AR76" s="59">
        <f t="shared" si="75"/>
        <v>0.36100108526311442</v>
      </c>
      <c r="AS76" s="59">
        <f t="shared" si="70"/>
        <v>0.37316041984679188</v>
      </c>
      <c r="AT76" s="59">
        <f t="shared" si="79"/>
        <v>0.34356885937563036</v>
      </c>
      <c r="AU76" s="59">
        <f t="shared" si="84"/>
        <v>0.29612143749386272</v>
      </c>
      <c r="AV76" s="59">
        <f t="shared" si="84"/>
        <v>0.43231821831243561</v>
      </c>
      <c r="AY76" s="59">
        <f>3.3667362323955/($AJ$68*1000/3600)/AY28</f>
        <v>0.12335504998853802</v>
      </c>
      <c r="AZ76" s="59">
        <f>3.3667362323955/($AJ$68*1000/3600)/AZ28</f>
        <v>7.4096056167510943E-2</v>
      </c>
      <c r="BA76" s="59">
        <f t="shared" si="80"/>
        <v>7.7174048312254287E-2</v>
      </c>
      <c r="BB76" s="59">
        <f t="shared" si="80"/>
        <v>7.0880783203624065E-2</v>
      </c>
      <c r="BC76" s="59">
        <f t="shared" si="71"/>
        <v>7.1413977611474527E-2</v>
      </c>
      <c r="BD76" s="59">
        <f t="shared" si="71"/>
        <v>0.12913803672285759</v>
      </c>
      <c r="BE76" s="59">
        <f t="shared" si="76"/>
        <v>9.9222770698895499E-2</v>
      </c>
      <c r="BF76" s="59">
        <f t="shared" si="76"/>
        <v>7.959071163892642E-2</v>
      </c>
      <c r="BG76" s="59">
        <f t="shared" si="76"/>
        <v>8.1018799961388513E-2</v>
      </c>
      <c r="BH76" s="59">
        <f t="shared" si="72"/>
        <v>9.1121994843472262E-2</v>
      </c>
      <c r="BI76" s="59">
        <f t="shared" si="81"/>
        <v>0.11117455913248761</v>
      </c>
      <c r="BJ76" s="59">
        <f t="shared" si="85"/>
        <v>6.685067623296391E-2</v>
      </c>
      <c r="BK76" s="59">
        <f t="shared" si="85"/>
        <v>7.4096056167510943E-2</v>
      </c>
      <c r="BN76" s="59">
        <f>3.3667362323955/($AJ$68*1000/3600)/BN28</f>
        <v>1.1679748713878106</v>
      </c>
      <c r="BO76" s="59">
        <f>3.3667362323955/($AJ$68*1000/3600)/BO28</f>
        <v>1.1282801203153887</v>
      </c>
      <c r="BP76" s="59">
        <f t="shared" si="82"/>
        <v>1.0998304632418345</v>
      </c>
      <c r="BQ76" s="59">
        <f t="shared" si="82"/>
        <v>1.1854825928698818</v>
      </c>
      <c r="BR76" s="59">
        <f t="shared" si="73"/>
        <v>1.3887213146681843</v>
      </c>
      <c r="BS76" s="59">
        <f t="shared" si="73"/>
        <v>1.1845555488836437</v>
      </c>
      <c r="BT76" s="59">
        <f t="shared" si="77"/>
        <v>1.1538036899049433</v>
      </c>
      <c r="BU76" s="59">
        <f t="shared" si="77"/>
        <v>0.8197881707503667</v>
      </c>
      <c r="BV76" s="59">
        <f t="shared" si="77"/>
        <v>1.3111383629817712</v>
      </c>
      <c r="BW76" s="59">
        <f t="shared" si="74"/>
        <v>1.2792131275430967</v>
      </c>
      <c r="BX76" s="59">
        <f t="shared" si="83"/>
        <v>1.0208084433903315</v>
      </c>
      <c r="BY76" s="59">
        <f t="shared" si="86"/>
        <v>1.1681814627262277</v>
      </c>
      <c r="BZ76" s="59">
        <f t="shared" si="86"/>
        <v>1.1282801203153887</v>
      </c>
    </row>
    <row r="77" spans="1:78" ht="13.5" customHeight="1" x14ac:dyDescent="0.15">
      <c r="A77" s="23">
        <v>-81</v>
      </c>
      <c r="B77" s="13">
        <f t="shared" si="8"/>
        <v>-80</v>
      </c>
      <c r="C77" s="26">
        <v>2.6469999999999998</v>
      </c>
      <c r="D77" s="26">
        <v>7.2880000000000003</v>
      </c>
      <c r="E77" s="6"/>
      <c r="F77" s="10"/>
      <c r="G77" s="10"/>
      <c r="H77" s="10"/>
      <c r="I77" s="6"/>
      <c r="J77" s="6"/>
      <c r="K77" s="10"/>
      <c r="L77" s="10"/>
      <c r="M77" s="10"/>
      <c r="N77" s="6"/>
      <c r="O77" s="10"/>
      <c r="P77" s="10"/>
      <c r="Q77" s="10"/>
      <c r="R77" s="6"/>
      <c r="S77" s="6"/>
      <c r="T77" s="10"/>
      <c r="U77" s="10"/>
      <c r="V77" s="10"/>
      <c r="W77" s="28">
        <v>-81</v>
      </c>
      <c r="X77" s="13">
        <f t="shared" si="9"/>
        <v>-80</v>
      </c>
      <c r="Y77" s="30">
        <v>0.44058500000130185</v>
      </c>
      <c r="Z77" s="18">
        <v>-93</v>
      </c>
      <c r="AA77" s="10">
        <f t="shared" si="68"/>
        <v>0.47455999999966869</v>
      </c>
      <c r="AB77" s="10">
        <f t="array" ref="AB77">STDEVP(IF(($W:$W=Z77),$Y:$Y,""))</f>
        <v>0.26840965702620251</v>
      </c>
      <c r="AC77" s="10">
        <f t="array" ref="AC77">MEDIAN(IF($W:$W=Z77,$Y:$Y,""))</f>
        <v>0.44082000000080068</v>
      </c>
      <c r="AD77" s="6"/>
      <c r="AE77" s="6"/>
      <c r="AF77" s="10"/>
      <c r="AG77" s="10"/>
      <c r="AH77" s="10"/>
      <c r="AJ77" s="57"/>
      <c r="AK77" s="59">
        <f>3.3667362323955/($AJ$68*1000/3600)/AK29</f>
        <v>0.32622660459248132</v>
      </c>
      <c r="AL77" s="59">
        <f t="shared" si="78"/>
        <v>0.44128910526159709</v>
      </c>
      <c r="AM77" s="59">
        <f t="shared" si="78"/>
        <v>0.43231821831243561</v>
      </c>
      <c r="AN77" s="59">
        <f t="shared" si="69"/>
        <v>0.34908039807128582</v>
      </c>
      <c r="AO77" s="59">
        <f t="shared" si="69"/>
        <v>0.36100108526311442</v>
      </c>
      <c r="AP77" s="59">
        <f t="shared" si="75"/>
        <v>0.40533243383799744</v>
      </c>
      <c r="AQ77" s="59">
        <f t="shared" si="75"/>
        <v>0.49258388680581466</v>
      </c>
      <c r="AR77" s="59">
        <f t="shared" si="75"/>
        <v>0.34908039807128582</v>
      </c>
      <c r="AS77" s="59">
        <f t="shared" si="70"/>
        <v>0.34356885937563036</v>
      </c>
      <c r="AT77" s="59">
        <f t="shared" si="79"/>
        <v>0.3851961038807869</v>
      </c>
      <c r="AU77" s="59">
        <f t="shared" si="84"/>
        <v>0.3851961038807869</v>
      </c>
      <c r="AV77" s="59">
        <f t="shared" si="84"/>
        <v>0.3295098353379437</v>
      </c>
      <c r="AY77" s="57"/>
      <c r="AZ77" s="59">
        <f>3.3667362323955/($AJ$68*1000/3600)/AZ29</f>
        <v>6.7220556401323628E-2</v>
      </c>
      <c r="BA77" s="59">
        <f t="shared" si="80"/>
        <v>5.8669872572408958E-2</v>
      </c>
      <c r="BB77" s="59">
        <f t="shared" si="80"/>
        <v>7.4096056167510943E-2</v>
      </c>
      <c r="BC77" s="59">
        <f t="shared" si="71"/>
        <v>7.0880783203624065E-2</v>
      </c>
      <c r="BD77" s="59">
        <f t="shared" si="71"/>
        <v>8.1018799961388513E-2</v>
      </c>
      <c r="BE77" s="59">
        <f t="shared" si="76"/>
        <v>0.12913803672285759</v>
      </c>
      <c r="BF77" s="59">
        <f t="shared" si="76"/>
        <v>9.6770573703555018E-2</v>
      </c>
      <c r="BG77" s="59">
        <f t="shared" si="76"/>
        <v>7.0880783203624065E-2</v>
      </c>
      <c r="BH77" s="59">
        <f t="shared" si="72"/>
        <v>0.11117455913248761</v>
      </c>
      <c r="BI77" s="59">
        <f t="shared" si="81"/>
        <v>7.7174048312254287E-2</v>
      </c>
      <c r="BJ77" s="59">
        <f t="shared" si="85"/>
        <v>7.7174048312254287E-2</v>
      </c>
      <c r="BK77" s="59">
        <f t="shared" si="85"/>
        <v>7.2654079633842614E-2</v>
      </c>
      <c r="BN77" s="57"/>
      <c r="BO77" s="59">
        <f>3.3667362323955/($AJ$68*1000/3600)/BO29</f>
        <v>1.4028265295730393</v>
      </c>
      <c r="BP77" s="59">
        <f t="shared" si="82"/>
        <v>1.215474154153982</v>
      </c>
      <c r="BQ77" s="59">
        <f t="shared" si="82"/>
        <v>1.1282801203153887</v>
      </c>
      <c r="BR77" s="59">
        <f t="shared" si="73"/>
        <v>1.1854825928698818</v>
      </c>
      <c r="BS77" s="59">
        <f t="shared" si="73"/>
        <v>1.3111383629817712</v>
      </c>
      <c r="BT77" s="59">
        <f t="shared" si="77"/>
        <v>1.1845555488836437</v>
      </c>
      <c r="BU77" s="59">
        <f t="shared" si="77"/>
        <v>1.3526957383381559</v>
      </c>
      <c r="BV77" s="59">
        <f t="shared" si="77"/>
        <v>1.1854825928698818</v>
      </c>
      <c r="BW77" s="59">
        <f t="shared" si="74"/>
        <v>1.0208084433903315</v>
      </c>
      <c r="BX77" s="59">
        <f t="shared" si="83"/>
        <v>1.0998304632418345</v>
      </c>
      <c r="BY77" s="59">
        <f t="shared" si="86"/>
        <v>1.0998304632418345</v>
      </c>
      <c r="BZ77" s="59">
        <f t="shared" si="86"/>
        <v>1.3128845367868778</v>
      </c>
    </row>
    <row r="78" spans="1:78" ht="13.5" customHeight="1" x14ac:dyDescent="0.15">
      <c r="A78" s="23">
        <v>-81</v>
      </c>
      <c r="B78" s="13">
        <f t="shared" si="8"/>
        <v>-80</v>
      </c>
      <c r="C78" s="26">
        <v>0.218</v>
      </c>
      <c r="D78" s="26">
        <v>1.5549999999999999</v>
      </c>
      <c r="E78" s="6"/>
      <c r="F78" s="10"/>
      <c r="G78" s="10"/>
      <c r="H78" s="10"/>
      <c r="I78" s="6"/>
      <c r="J78" s="6"/>
      <c r="K78" s="10"/>
      <c r="L78" s="10"/>
      <c r="M78" s="10"/>
      <c r="N78" s="6"/>
      <c r="O78" s="10"/>
      <c r="P78" s="10"/>
      <c r="Q78" s="10"/>
      <c r="R78" s="6"/>
      <c r="S78" s="6"/>
      <c r="T78" s="10"/>
      <c r="U78" s="10"/>
      <c r="V78" s="10"/>
      <c r="W78" s="28">
        <v>-81</v>
      </c>
      <c r="X78" s="13">
        <f t="shared" si="9"/>
        <v>-80</v>
      </c>
      <c r="Y78" s="30">
        <v>0.43604000000048693</v>
      </c>
      <c r="Z78" s="11" t="str">
        <f t="shared" ref="Z78:Z136" si="87">IF(A78=-10,10,"")</f>
        <v/>
      </c>
      <c r="AD78" s="6"/>
      <c r="AE78" s="6"/>
      <c r="AF78" s="10"/>
      <c r="AG78" s="10"/>
      <c r="AH78" s="10"/>
      <c r="AJ78" s="57"/>
      <c r="AK78" s="59">
        <f>3.3667362323955/($AJ$68*1000/3600)/AK30</f>
        <v>0.32622660459248132</v>
      </c>
      <c r="AL78" s="59">
        <f t="shared" si="78"/>
        <v>0.44128910526159709</v>
      </c>
      <c r="AM78" s="59">
        <f t="shared" si="78"/>
        <v>0.43231821831243561</v>
      </c>
      <c r="AN78" s="59">
        <f t="shared" si="69"/>
        <v>0.3851961038807869</v>
      </c>
      <c r="AO78" s="59">
        <f t="shared" si="69"/>
        <v>0.29612143749386272</v>
      </c>
      <c r="AP78" s="59">
        <f t="shared" si="75"/>
        <v>0.36100108526311442</v>
      </c>
      <c r="AQ78" s="59">
        <f t="shared" si="75"/>
        <v>0.31227515529784466</v>
      </c>
      <c r="AR78" s="59">
        <f t="shared" si="75"/>
        <v>0.33918061035959923</v>
      </c>
      <c r="AS78" s="59">
        <f t="shared" si="70"/>
        <v>0.34356885937563036</v>
      </c>
      <c r="AT78" s="59">
        <f t="shared" si="79"/>
        <v>0.3851961038807869</v>
      </c>
      <c r="AU78" s="59">
        <f t="shared" si="84"/>
        <v>0.3295098353379437</v>
      </c>
      <c r="AV78" s="59">
        <f t="shared" si="84"/>
        <v>0.44128910526159709</v>
      </c>
      <c r="AY78" s="57"/>
      <c r="AZ78" s="59">
        <f>3.3667362323955/($AJ$68*1000/3600)/AZ30</f>
        <v>6.7220556401323628E-2</v>
      </c>
      <c r="BA78" s="59">
        <f t="shared" si="80"/>
        <v>5.8669872572408958E-2</v>
      </c>
      <c r="BB78" s="59">
        <f t="shared" si="80"/>
        <v>7.4096056167510943E-2</v>
      </c>
      <c r="BC78" s="59">
        <f t="shared" si="71"/>
        <v>7.7174048312254287E-2</v>
      </c>
      <c r="BD78" s="59">
        <f t="shared" si="71"/>
        <v>6.685067623296391E-2</v>
      </c>
      <c r="BE78" s="59">
        <f t="shared" si="76"/>
        <v>8.1018799961388513E-2</v>
      </c>
      <c r="BF78" s="59">
        <f t="shared" si="76"/>
        <v>7.1413977611474527E-2</v>
      </c>
      <c r="BG78" s="59">
        <f t="shared" si="76"/>
        <v>0.10886565860189142</v>
      </c>
      <c r="BH78" s="59">
        <f t="shared" si="72"/>
        <v>0.11117455913248761</v>
      </c>
      <c r="BI78" s="59">
        <f t="shared" si="81"/>
        <v>7.7174048312254287E-2</v>
      </c>
      <c r="BJ78" s="59">
        <f t="shared" si="85"/>
        <v>7.2654079633842614E-2</v>
      </c>
      <c r="BK78" s="59">
        <f t="shared" si="85"/>
        <v>5.8669872572408958E-2</v>
      </c>
      <c r="BN78" s="57"/>
      <c r="BO78" s="59">
        <f>3.3667362323955/($AJ$68*1000/3600)/BO30</f>
        <v>1.4028265295730393</v>
      </c>
      <c r="BP78" s="59">
        <f t="shared" si="82"/>
        <v>1.215474154153982</v>
      </c>
      <c r="BQ78" s="59">
        <f t="shared" si="82"/>
        <v>1.1282801203153887</v>
      </c>
      <c r="BR78" s="59">
        <f t="shared" si="73"/>
        <v>1.0998304632418345</v>
      </c>
      <c r="BS78" s="59">
        <f t="shared" si="73"/>
        <v>1.1681814627262277</v>
      </c>
      <c r="BT78" s="59">
        <f t="shared" si="77"/>
        <v>1.3111383629817712</v>
      </c>
      <c r="BU78" s="59">
        <f t="shared" si="77"/>
        <v>1.3887213146681843</v>
      </c>
      <c r="BV78" s="59">
        <f t="shared" si="77"/>
        <v>1.0230291944501024</v>
      </c>
      <c r="BW78" s="59">
        <f t="shared" si="74"/>
        <v>1.0208084433903315</v>
      </c>
      <c r="BX78" s="59">
        <f t="shared" si="83"/>
        <v>1.0998304632418345</v>
      </c>
      <c r="BY78" s="59">
        <f t="shared" si="86"/>
        <v>1.3128845367868778</v>
      </c>
      <c r="BZ78" s="59">
        <f t="shared" si="86"/>
        <v>1.215474154153982</v>
      </c>
    </row>
    <row r="79" spans="1:78" ht="13.5" customHeight="1" x14ac:dyDescent="0.15">
      <c r="A79" s="23">
        <v>-81</v>
      </c>
      <c r="B79" s="13">
        <f t="shared" si="8"/>
        <v>-80</v>
      </c>
      <c r="C79" s="26">
        <v>1.73</v>
      </c>
      <c r="D79" s="26">
        <v>4.5069999999999997</v>
      </c>
      <c r="E79" s="6"/>
      <c r="F79" s="10"/>
      <c r="G79" s="10"/>
      <c r="H79" s="10"/>
      <c r="I79" s="6"/>
      <c r="J79" s="6"/>
      <c r="K79" s="10"/>
      <c r="L79" s="10"/>
      <c r="M79" s="10"/>
      <c r="N79" s="6"/>
      <c r="O79" s="10"/>
      <c r="P79" s="10"/>
      <c r="Q79" s="10"/>
      <c r="R79" s="6"/>
      <c r="S79" s="6"/>
      <c r="T79" s="10"/>
      <c r="U79" s="10"/>
      <c r="V79" s="10"/>
      <c r="W79" s="28">
        <v>-81</v>
      </c>
      <c r="X79" s="13">
        <f t="shared" si="9"/>
        <v>-80</v>
      </c>
      <c r="Y79" s="30">
        <v>0.98688499999920531</v>
      </c>
      <c r="Z79" s="11" t="str">
        <f t="shared" si="87"/>
        <v/>
      </c>
      <c r="AD79" s="6"/>
      <c r="AE79" s="6"/>
      <c r="AF79" s="10"/>
      <c r="AG79" s="10"/>
      <c r="AH79" s="10"/>
      <c r="AJ79" s="57"/>
      <c r="AK79" s="57"/>
      <c r="AL79" s="57"/>
      <c r="AM79" s="59">
        <f>3.3667362323955/($AJ$68*1000/3600)/AM31</f>
        <v>0.38571884594235983</v>
      </c>
      <c r="AN79" s="59">
        <f t="shared" si="69"/>
        <v>0.40418156855969983</v>
      </c>
      <c r="AO79" s="59">
        <f t="shared" si="69"/>
        <v>0.38571884594235983</v>
      </c>
      <c r="AP79" s="59">
        <f t="shared" si="75"/>
        <v>0.34908039807128582</v>
      </c>
      <c r="AQ79" s="59">
        <f t="shared" si="75"/>
        <v>0.34356885937563036</v>
      </c>
      <c r="AR79" s="59">
        <f t="shared" si="75"/>
        <v>0.34908039807128582</v>
      </c>
      <c r="AS79" s="59">
        <f t="shared" si="70"/>
        <v>0.43231821831243561</v>
      </c>
      <c r="AT79" s="59">
        <f t="shared" si="79"/>
        <v>0.40418156855969983</v>
      </c>
      <c r="AU79" s="59">
        <f t="shared" si="84"/>
        <v>0.38571884594235983</v>
      </c>
      <c r="AV79" s="59">
        <f t="shared" si="84"/>
        <v>0.32622660459248132</v>
      </c>
      <c r="AY79" s="57"/>
      <c r="AZ79" s="57"/>
      <c r="BA79" s="57"/>
      <c r="BB79" s="59">
        <f>3.3667362323955/($AJ$68*1000/3600)/BB31</f>
        <v>0.12335504998853802</v>
      </c>
      <c r="BC79" s="59">
        <f t="shared" si="71"/>
        <v>7.9738489714630267E-2</v>
      </c>
      <c r="BD79" s="59">
        <f t="shared" si="71"/>
        <v>0.12335504998853802</v>
      </c>
      <c r="BE79" s="59">
        <f t="shared" si="76"/>
        <v>7.0880783203624065E-2</v>
      </c>
      <c r="BF79" s="59">
        <f t="shared" si="76"/>
        <v>0.11117455913248761</v>
      </c>
      <c r="BG79" s="59">
        <f t="shared" si="76"/>
        <v>7.0880783203624065E-2</v>
      </c>
      <c r="BH79" s="59">
        <f t="shared" si="72"/>
        <v>7.4096056167510943E-2</v>
      </c>
      <c r="BI79" s="59">
        <f t="shared" si="81"/>
        <v>7.9738489714630267E-2</v>
      </c>
      <c r="BJ79" s="59">
        <f t="shared" si="85"/>
        <v>0.12335504998853802</v>
      </c>
      <c r="BK79" s="59">
        <f t="shared" si="85"/>
        <v>6.7220556401323628E-2</v>
      </c>
      <c r="BN79" s="57"/>
      <c r="BO79" s="57"/>
      <c r="BP79" s="57"/>
      <c r="BQ79" s="59">
        <f>3.3667362323955/($AJ$68*1000/3600)/BQ31</f>
        <v>1.1679748713878106</v>
      </c>
      <c r="BR79" s="59">
        <f t="shared" si="73"/>
        <v>1.3111374685245745</v>
      </c>
      <c r="BS79" s="59">
        <f t="shared" si="73"/>
        <v>1.1679748713878106</v>
      </c>
      <c r="BT79" s="59">
        <f t="shared" si="77"/>
        <v>1.1854825928698818</v>
      </c>
      <c r="BU79" s="59">
        <f t="shared" si="77"/>
        <v>1.0208084433903315</v>
      </c>
      <c r="BV79" s="59">
        <f t="shared" si="77"/>
        <v>1.1854825928698818</v>
      </c>
      <c r="BW79" s="59">
        <f t="shared" si="74"/>
        <v>1.1282801203153887</v>
      </c>
      <c r="BX79" s="59">
        <f t="shared" si="83"/>
        <v>1.3111374685245745</v>
      </c>
      <c r="BY79" s="59">
        <f t="shared" si="86"/>
        <v>1.1679748713878106</v>
      </c>
      <c r="BZ79" s="59">
        <f t="shared" si="86"/>
        <v>1.4028265295730393</v>
      </c>
    </row>
    <row r="80" spans="1:78" ht="13.5" customHeight="1" x14ac:dyDescent="0.15">
      <c r="A80" s="23">
        <v>-81</v>
      </c>
      <c r="B80" s="13">
        <f t="shared" ref="B80:B143" si="88">0-(MID(A80,LEN(A80)-1,1)*10)</f>
        <v>-80</v>
      </c>
      <c r="C80" s="26">
        <v>0.48699999999999999</v>
      </c>
      <c r="D80" s="26">
        <v>2.0310000000000001</v>
      </c>
      <c r="E80" s="6"/>
      <c r="F80" s="10"/>
      <c r="G80" s="10"/>
      <c r="H80" s="10"/>
      <c r="I80" s="6"/>
      <c r="J80" s="6"/>
      <c r="K80" s="10"/>
      <c r="L80" s="10"/>
      <c r="M80" s="10"/>
      <c r="N80" s="6"/>
      <c r="O80" s="10"/>
      <c r="P80" s="10"/>
      <c r="Q80" s="10"/>
      <c r="R80" s="6"/>
      <c r="S80" s="6"/>
      <c r="T80" s="10"/>
      <c r="U80" s="10"/>
      <c r="V80" s="10"/>
      <c r="W80" s="28">
        <v>-81</v>
      </c>
      <c r="X80" s="13">
        <f t="shared" ref="X80:X143" si="89">0-(MID(W80,LEN(W80)-1,1)*10)</f>
        <v>-80</v>
      </c>
      <c r="Y80" s="30">
        <v>1.6524999998855927E-2</v>
      </c>
      <c r="Z80" s="11" t="str">
        <f t="shared" si="87"/>
        <v/>
      </c>
      <c r="AD80" s="6"/>
      <c r="AE80" s="6"/>
      <c r="AF80" s="10"/>
      <c r="AG80" s="10"/>
      <c r="AH80" s="10"/>
      <c r="AJ80" s="57"/>
      <c r="AK80" s="57"/>
      <c r="AL80" s="59">
        <f>3.3667362323955/($AJ$68*1000/3600)/AL32</f>
        <v>0.32622660459248132</v>
      </c>
      <c r="AM80" s="59">
        <f>3.3667362323955/($AJ$68*1000/3600)/AM32</f>
        <v>0.40418156855969983</v>
      </c>
      <c r="AN80" s="59">
        <f t="shared" si="69"/>
        <v>0.44128910526159709</v>
      </c>
      <c r="AO80" s="59">
        <f t="shared" si="69"/>
        <v>0.3295098353379437</v>
      </c>
      <c r="AP80" s="59">
        <f t="shared" si="75"/>
        <v>0.3851961038807869</v>
      </c>
      <c r="AQ80" s="59">
        <f t="shared" si="75"/>
        <v>0.31227515529784466</v>
      </c>
      <c r="AR80" s="59">
        <f t="shared" si="75"/>
        <v>0.38571884594235983</v>
      </c>
      <c r="AS80" s="59">
        <f t="shared" si="70"/>
        <v>0.43231821831243561</v>
      </c>
      <c r="AT80" s="59">
        <f t="shared" si="79"/>
        <v>0.3295098353379437</v>
      </c>
      <c r="AU80" s="59">
        <f>3.3667362323955/($AJ$68*1000/3600)/AU32</f>
        <v>0.32622660459248132</v>
      </c>
      <c r="AV80" s="57"/>
      <c r="AY80" s="57"/>
      <c r="AZ80" s="57"/>
      <c r="BA80" s="59">
        <f>3.3667362323955/($AJ$68*1000/3600)/BA32</f>
        <v>6.7220556401323628E-2</v>
      </c>
      <c r="BB80" s="59">
        <f>3.3667362323955/($AJ$68*1000/3600)/BB32</f>
        <v>7.9738489714630267E-2</v>
      </c>
      <c r="BC80" s="59">
        <f t="shared" si="71"/>
        <v>5.8669872572408958E-2</v>
      </c>
      <c r="BD80" s="59">
        <f t="shared" si="71"/>
        <v>7.2654079633842614E-2</v>
      </c>
      <c r="BE80" s="59">
        <f t="shared" si="76"/>
        <v>7.7174048312254287E-2</v>
      </c>
      <c r="BF80" s="59">
        <f t="shared" si="76"/>
        <v>7.1413977611474527E-2</v>
      </c>
      <c r="BG80" s="59">
        <f t="shared" si="76"/>
        <v>0.12335504998853802</v>
      </c>
      <c r="BH80" s="59">
        <f t="shared" si="72"/>
        <v>7.4096056167510943E-2</v>
      </c>
      <c r="BI80" s="59">
        <f t="shared" si="81"/>
        <v>7.2654079633842614E-2</v>
      </c>
      <c r="BJ80" s="59">
        <f>3.3667362323955/($AJ$68*1000/3600)/BJ32</f>
        <v>6.7220556401323628E-2</v>
      </c>
      <c r="BK80" s="57"/>
      <c r="BN80" s="57"/>
      <c r="BO80" s="57"/>
      <c r="BP80" s="59">
        <f>3.3667362323955/($AJ$68*1000/3600)/BP32</f>
        <v>1.4028265295730393</v>
      </c>
      <c r="BQ80" s="59">
        <f>3.3667362323955/($AJ$68*1000/3600)/BQ32</f>
        <v>1.3111374685245745</v>
      </c>
      <c r="BR80" s="59">
        <f t="shared" si="73"/>
        <v>1.215474154153982</v>
      </c>
      <c r="BS80" s="59">
        <f t="shared" si="73"/>
        <v>1.3128845367868778</v>
      </c>
      <c r="BT80" s="59">
        <f t="shared" si="77"/>
        <v>1.0998304632418345</v>
      </c>
      <c r="BU80" s="59">
        <f t="shared" si="77"/>
        <v>1.3887213146681843</v>
      </c>
      <c r="BV80" s="59">
        <f t="shared" si="77"/>
        <v>1.1679748713878106</v>
      </c>
      <c r="BW80" s="59">
        <f t="shared" si="74"/>
        <v>1.1282801203153887</v>
      </c>
      <c r="BX80" s="59">
        <f t="shared" si="83"/>
        <v>1.3128845367868778</v>
      </c>
      <c r="BY80" s="59">
        <f>3.3667362323955/($AJ$68*1000/3600)/BY32</f>
        <v>1.4028265295730393</v>
      </c>
      <c r="BZ80" s="57"/>
    </row>
    <row r="81" spans="1:78" ht="13.5" customHeight="1" x14ac:dyDescent="0.15">
      <c r="A81" s="23">
        <v>-80</v>
      </c>
      <c r="B81" s="13">
        <f t="shared" si="88"/>
        <v>-80</v>
      </c>
      <c r="C81" s="26">
        <v>0.21</v>
      </c>
      <c r="D81" s="26">
        <v>10.125999999999999</v>
      </c>
      <c r="E81" s="6"/>
      <c r="F81" s="10"/>
      <c r="G81" s="10"/>
      <c r="H81" s="10"/>
      <c r="I81" s="6"/>
      <c r="J81" s="6"/>
      <c r="K81" s="10"/>
      <c r="L81" s="10"/>
      <c r="M81" s="10"/>
      <c r="N81" s="6"/>
      <c r="O81" s="10"/>
      <c r="P81" s="10"/>
      <c r="Q81" s="10"/>
      <c r="R81" s="6"/>
      <c r="S81" s="6"/>
      <c r="T81" s="10"/>
      <c r="U81" s="10"/>
      <c r="V81" s="10"/>
      <c r="W81" s="28">
        <v>-81</v>
      </c>
      <c r="X81" s="13">
        <f t="shared" si="89"/>
        <v>-80</v>
      </c>
      <c r="Y81" s="30">
        <v>0.60870499999937633</v>
      </c>
      <c r="Z81" s="11" t="str">
        <f t="shared" si="87"/>
        <v/>
      </c>
      <c r="AD81" s="6"/>
      <c r="AE81" s="6"/>
      <c r="AF81" s="10"/>
      <c r="AG81" s="10"/>
      <c r="AH81" s="10"/>
      <c r="AJ81" s="57"/>
      <c r="AK81" s="57"/>
      <c r="AL81" s="59">
        <f>3.3667362323955/($AJ$68*1000/3600)/AL33</f>
        <v>0.32622660459248132</v>
      </c>
      <c r="AM81" s="59">
        <f>3.3667362323955/($AJ$68*1000/3600)/AM33</f>
        <v>0.32622660459248132</v>
      </c>
      <c r="AN81" s="57"/>
      <c r="AO81" s="59">
        <f>3.3667362323955/($AJ$68*1000/3600)/AO33</f>
        <v>0.38571884594235983</v>
      </c>
      <c r="AP81" s="59">
        <f t="shared" si="75"/>
        <v>0.38571884594235983</v>
      </c>
      <c r="AQ81" s="59">
        <f t="shared" si="75"/>
        <v>0.44128910526159709</v>
      </c>
      <c r="AR81" s="59">
        <f t="shared" si="75"/>
        <v>0.40418156855969983</v>
      </c>
      <c r="AS81" s="59">
        <f t="shared" si="70"/>
        <v>0.32622660459248132</v>
      </c>
      <c r="AT81" s="59">
        <f t="shared" si="79"/>
        <v>0.44128910526159709</v>
      </c>
      <c r="AU81" s="59">
        <f>3.3667362323955/($AJ$68*1000/3600)/AU33</f>
        <v>0.38571884594235983</v>
      </c>
      <c r="AV81" s="57"/>
      <c r="AY81" s="57"/>
      <c r="AZ81" s="57"/>
      <c r="BA81" s="59">
        <f>3.3667362323955/($AJ$68*1000/3600)/BA33</f>
        <v>6.7220556401323628E-2</v>
      </c>
      <c r="BB81" s="59">
        <f>3.3667362323955/($AJ$68*1000/3600)/BB33</f>
        <v>6.7220556401323628E-2</v>
      </c>
      <c r="BC81" s="57"/>
      <c r="BD81" s="59">
        <f>3.3667362323955/($AJ$68*1000/3600)/BD33</f>
        <v>0.12335504998853802</v>
      </c>
      <c r="BE81" s="59">
        <f t="shared" si="76"/>
        <v>0.12335504998853802</v>
      </c>
      <c r="BF81" s="59">
        <f t="shared" si="76"/>
        <v>5.8669872572408958E-2</v>
      </c>
      <c r="BG81" s="59">
        <f t="shared" si="76"/>
        <v>7.9738489714630267E-2</v>
      </c>
      <c r="BH81" s="59">
        <f t="shared" si="72"/>
        <v>6.7220556401323628E-2</v>
      </c>
      <c r="BI81" s="59">
        <f t="shared" si="81"/>
        <v>5.8669872572408958E-2</v>
      </c>
      <c r="BJ81" s="59">
        <f>3.3667362323955/($AJ$68*1000/3600)/BJ33</f>
        <v>0.12335504998853802</v>
      </c>
      <c r="BK81" s="57"/>
      <c r="BN81" s="57"/>
      <c r="BO81" s="57"/>
      <c r="BP81" s="59">
        <f>3.3667362323955/($AJ$68*1000/3600)/BP33</f>
        <v>1.4028265295730393</v>
      </c>
      <c r="BQ81" s="59">
        <f>3.3667362323955/($AJ$68*1000/3600)/BQ33</f>
        <v>1.4028265295730393</v>
      </c>
      <c r="BR81" s="57"/>
      <c r="BS81" s="59">
        <f>3.3667362323955/($AJ$68*1000/3600)/BS33</f>
        <v>1.1679748713878106</v>
      </c>
      <c r="BT81" s="59">
        <f t="shared" si="77"/>
        <v>1.1679748713878106</v>
      </c>
      <c r="BU81" s="59">
        <f t="shared" si="77"/>
        <v>1.215474154153982</v>
      </c>
      <c r="BV81" s="59">
        <f t="shared" si="77"/>
        <v>1.3111374685245745</v>
      </c>
      <c r="BW81" s="59">
        <f t="shared" si="74"/>
        <v>1.4028265295730393</v>
      </c>
      <c r="BX81" s="59">
        <f t="shared" si="83"/>
        <v>1.215474154153982</v>
      </c>
      <c r="BY81" s="59">
        <f>3.3667362323955/($AJ$68*1000/3600)/BY33</f>
        <v>1.1679748713878106</v>
      </c>
      <c r="BZ81" s="57"/>
    </row>
    <row r="82" spans="1:78" ht="13.5" customHeight="1" x14ac:dyDescent="0.15">
      <c r="A82" s="23">
        <v>-80</v>
      </c>
      <c r="B82" s="13">
        <f t="shared" si="88"/>
        <v>-80</v>
      </c>
      <c r="C82" s="26">
        <v>1.6160000000000001</v>
      </c>
      <c r="D82" s="26">
        <v>3.0009999999999999</v>
      </c>
      <c r="E82" s="6"/>
      <c r="F82" s="10"/>
      <c r="G82" s="10"/>
      <c r="H82" s="10"/>
      <c r="I82" s="6"/>
      <c r="J82" s="6"/>
      <c r="K82" s="10"/>
      <c r="L82" s="10"/>
      <c r="M82" s="10"/>
      <c r="N82" s="6"/>
      <c r="O82" s="10"/>
      <c r="P82" s="10"/>
      <c r="Q82" s="10"/>
      <c r="R82" s="6"/>
      <c r="S82" s="6"/>
      <c r="T82" s="10"/>
      <c r="U82" s="10"/>
      <c r="V82" s="10"/>
      <c r="W82" s="28">
        <v>-81</v>
      </c>
      <c r="X82" s="13">
        <f t="shared" si="89"/>
        <v>-80</v>
      </c>
      <c r="Y82" s="30">
        <v>0.11001000000024819</v>
      </c>
      <c r="Z82" s="11" t="str">
        <f t="shared" si="87"/>
        <v/>
      </c>
      <c r="AD82" s="6"/>
      <c r="AE82" s="6"/>
      <c r="AF82" s="10"/>
      <c r="AG82" s="10"/>
      <c r="AH82" s="10"/>
    </row>
    <row r="83" spans="1:78" ht="13.5" customHeight="1" x14ac:dyDescent="0.15">
      <c r="A83" s="23">
        <v>-80</v>
      </c>
      <c r="B83" s="13">
        <f t="shared" si="88"/>
        <v>-80</v>
      </c>
      <c r="C83" s="26">
        <v>0.77900000000000003</v>
      </c>
      <c r="D83" s="26">
        <v>15.384</v>
      </c>
      <c r="E83" s="6"/>
      <c r="F83" s="10"/>
      <c r="G83" s="10"/>
      <c r="H83" s="10"/>
      <c r="I83" s="6"/>
      <c r="J83" s="6"/>
      <c r="K83" s="10"/>
      <c r="L83" s="10"/>
      <c r="M83" s="10"/>
      <c r="N83" s="6"/>
      <c r="O83" s="10"/>
      <c r="P83" s="10"/>
      <c r="Q83" s="10"/>
      <c r="R83" s="6"/>
      <c r="S83" s="6"/>
      <c r="T83" s="10"/>
      <c r="U83" s="10"/>
      <c r="V83" s="10"/>
      <c r="W83" s="28">
        <v>-81</v>
      </c>
      <c r="X83" s="13">
        <f t="shared" si="89"/>
        <v>-80</v>
      </c>
      <c r="Y83" s="30">
        <v>0.10219499999943316</v>
      </c>
      <c r="Z83" s="11" t="str">
        <f t="shared" si="87"/>
        <v/>
      </c>
      <c r="AD83" s="6"/>
      <c r="AE83" s="6"/>
      <c r="AF83" s="10"/>
      <c r="AG83" s="10"/>
      <c r="AH83" s="10"/>
    </row>
    <row r="84" spans="1:78" ht="13.5" customHeight="1" x14ac:dyDescent="0.15">
      <c r="A84" s="23">
        <v>-80</v>
      </c>
      <c r="B84" s="13">
        <f t="shared" si="88"/>
        <v>-80</v>
      </c>
      <c r="C84" s="26">
        <v>0.57199999999999995</v>
      </c>
      <c r="D84" s="26">
        <v>7.4269999999999996</v>
      </c>
      <c r="E84" s="6"/>
      <c r="F84" s="10"/>
      <c r="G84" s="10"/>
      <c r="H84" s="10"/>
      <c r="I84" s="6"/>
      <c r="J84" s="6"/>
      <c r="K84" s="10"/>
      <c r="L84" s="10"/>
      <c r="M84" s="10"/>
      <c r="N84" s="6"/>
      <c r="O84" s="10"/>
      <c r="P84" s="10"/>
      <c r="Q84" s="10"/>
      <c r="R84" s="6"/>
      <c r="S84" s="6"/>
      <c r="T84" s="10"/>
      <c r="U84" s="10"/>
      <c r="V84" s="10"/>
      <c r="W84" s="28">
        <v>-81</v>
      </c>
      <c r="X84" s="13">
        <f t="shared" si="89"/>
        <v>-80</v>
      </c>
      <c r="Y84" s="30">
        <v>0.10047000000327477</v>
      </c>
      <c r="Z84" s="11" t="str">
        <f t="shared" si="87"/>
        <v/>
      </c>
      <c r="AD84" s="6"/>
      <c r="AE84" s="6"/>
      <c r="AF84" s="10"/>
      <c r="AG84" s="10"/>
      <c r="AH84" s="10"/>
      <c r="AJ84" s="115">
        <v>30</v>
      </c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  <c r="AY84" s="115">
        <v>30</v>
      </c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N84" s="115">
        <v>30</v>
      </c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</row>
    <row r="85" spans="1:78" ht="13.5" customHeight="1" x14ac:dyDescent="0.15">
      <c r="A85" s="23">
        <v>-80</v>
      </c>
      <c r="B85" s="13">
        <f t="shared" si="88"/>
        <v>-80</v>
      </c>
      <c r="C85" s="26">
        <v>1.821</v>
      </c>
      <c r="D85" s="26">
        <v>13.505000000000001</v>
      </c>
      <c r="E85" s="6"/>
      <c r="F85" s="10"/>
      <c r="G85" s="10"/>
      <c r="H85" s="10"/>
      <c r="I85" s="6"/>
      <c r="J85" s="6"/>
      <c r="K85" s="10"/>
      <c r="L85" s="10"/>
      <c r="M85" s="10"/>
      <c r="N85" s="6"/>
      <c r="O85" s="10"/>
      <c r="P85" s="10"/>
      <c r="Q85" s="10"/>
      <c r="R85" s="6"/>
      <c r="S85" s="6"/>
      <c r="T85" s="10"/>
      <c r="U85" s="10"/>
      <c r="V85" s="10"/>
      <c r="W85" s="28">
        <v>-80</v>
      </c>
      <c r="X85" s="13">
        <f t="shared" si="89"/>
        <v>-80</v>
      </c>
      <c r="Y85" s="30">
        <v>0.41094500000191592</v>
      </c>
      <c r="Z85" s="11" t="str">
        <f t="shared" si="87"/>
        <v/>
      </c>
      <c r="AD85" s="6"/>
      <c r="AE85" s="6"/>
      <c r="AF85" s="10"/>
      <c r="AG85" s="10"/>
      <c r="AH85" s="10"/>
      <c r="AJ85" s="57"/>
      <c r="AK85" s="57"/>
      <c r="AL85" s="57"/>
      <c r="AM85" s="58"/>
      <c r="AN85" s="59">
        <f t="shared" ref="AN85:AO96" si="90">3.3667362323955/($AJ$84*1000/3600)/AN21</f>
        <v>0.26945437903979985</v>
      </c>
      <c r="AO85" s="59">
        <f t="shared" si="90"/>
        <v>0.29419273684106467</v>
      </c>
      <c r="AP85" s="57"/>
      <c r="AQ85" s="57"/>
      <c r="AR85" s="57"/>
      <c r="AS85" s="59">
        <f t="shared" ref="AS85:AS97" si="91">3.3667362323955/($AJ$84*1000/3600)/AS21</f>
        <v>0.21748440306165417</v>
      </c>
      <c r="AT85" s="57"/>
      <c r="AU85" s="57"/>
      <c r="AV85" s="57"/>
      <c r="AY85" s="57"/>
      <c r="AZ85" s="57"/>
      <c r="BA85" s="57"/>
      <c r="BB85" s="58"/>
      <c r="BC85" s="59">
        <f t="shared" ref="BC85:BD96" si="92">3.3667362323955/($AJ$84*1000/3600)/BC21</f>
        <v>5.3158993143086843E-2</v>
      </c>
      <c r="BD85" s="59">
        <f t="shared" si="92"/>
        <v>3.9113248381605972E-2</v>
      </c>
      <c r="BE85" s="57"/>
      <c r="BF85" s="57"/>
      <c r="BG85" s="57"/>
      <c r="BH85" s="59">
        <f t="shared" ref="BH85:BH97" si="93">3.3667362323955/($AJ$84*1000/3600)/BH21</f>
        <v>4.4813704267549083E-2</v>
      </c>
      <c r="BI85" s="57"/>
      <c r="BJ85" s="57"/>
      <c r="BK85" s="57"/>
      <c r="BN85" s="57"/>
      <c r="BO85" s="57"/>
      <c r="BP85" s="57"/>
      <c r="BQ85" s="58"/>
      <c r="BR85" s="59">
        <f t="shared" ref="BR85:BS96" si="94">3.3667362323955/($AJ$84*1000/3600)/BR21</f>
        <v>0.87409164568304965</v>
      </c>
      <c r="BS85" s="59">
        <f t="shared" si="94"/>
        <v>0.8103161027693212</v>
      </c>
      <c r="BT85" s="57"/>
      <c r="BU85" s="57"/>
      <c r="BV85" s="57"/>
      <c r="BW85" s="59">
        <f t="shared" ref="BW85:BW97" si="95">3.3667362323955/($AJ$84*1000/3600)/BW21</f>
        <v>0.93521768638202607</v>
      </c>
      <c r="BX85" s="57"/>
      <c r="BY85" s="57"/>
      <c r="BZ85" s="57"/>
    </row>
    <row r="86" spans="1:78" ht="13.5" customHeight="1" x14ac:dyDescent="0.15">
      <c r="A86" s="23">
        <v>-80</v>
      </c>
      <c r="B86" s="13">
        <f t="shared" si="88"/>
        <v>-80</v>
      </c>
      <c r="C86" s="26">
        <v>0.28399999999999997</v>
      </c>
      <c r="D86" s="26">
        <v>2.97</v>
      </c>
      <c r="E86" s="6"/>
      <c r="F86" s="10"/>
      <c r="G86" s="10"/>
      <c r="H86" s="10"/>
      <c r="I86" s="6"/>
      <c r="J86" s="6"/>
      <c r="K86" s="10"/>
      <c r="L86" s="10"/>
      <c r="M86" s="10"/>
      <c r="N86" s="6"/>
      <c r="O86" s="10"/>
      <c r="P86" s="10"/>
      <c r="Q86" s="10"/>
      <c r="R86" s="6"/>
      <c r="S86" s="6"/>
      <c r="T86" s="10"/>
      <c r="U86" s="10"/>
      <c r="V86" s="10"/>
      <c r="W86" s="28">
        <v>-80</v>
      </c>
      <c r="X86" s="13">
        <f t="shared" si="89"/>
        <v>-80</v>
      </c>
      <c r="Y86" s="30">
        <v>0.2273949999984024</v>
      </c>
      <c r="Z86" s="11" t="str">
        <f t="shared" si="87"/>
        <v/>
      </c>
      <c r="AD86" s="6"/>
      <c r="AE86" s="6"/>
      <c r="AF86" s="10"/>
      <c r="AG86" s="10"/>
      <c r="AH86" s="10"/>
      <c r="AJ86" s="57"/>
      <c r="AK86" s="58"/>
      <c r="AL86" s="58"/>
      <c r="AM86" s="57"/>
      <c r="AN86" s="59">
        <f t="shared" si="90"/>
        <v>0.29419273684106467</v>
      </c>
      <c r="AO86" s="59">
        <f t="shared" si="90"/>
        <v>0.2571458972949065</v>
      </c>
      <c r="AP86" s="59">
        <f t="shared" ref="AP86:AR97" si="96">3.3667362323955/($AJ$84*1000/3600)/AP22</f>
        <v>0.21967322355862912</v>
      </c>
      <c r="AQ86" s="59">
        <f t="shared" si="96"/>
        <v>0.2571458972949065</v>
      </c>
      <c r="AR86" s="59">
        <f t="shared" si="96"/>
        <v>0.29419273684106467</v>
      </c>
      <c r="AS86" s="59">
        <f t="shared" si="91"/>
        <v>0.21748440306165417</v>
      </c>
      <c r="AT86" s="57"/>
      <c r="AU86" s="57"/>
      <c r="AV86" s="57"/>
      <c r="AY86" s="57"/>
      <c r="AZ86" s="58"/>
      <c r="BA86" s="58"/>
      <c r="BB86" s="57"/>
      <c r="BC86" s="59">
        <f t="shared" si="92"/>
        <v>3.9113248381605972E-2</v>
      </c>
      <c r="BD86" s="59">
        <f t="shared" si="92"/>
        <v>8.2236699992358678E-2</v>
      </c>
      <c r="BE86" s="59">
        <f t="shared" ref="BE86:BG97" si="97">3.3667362323955/($AJ$84*1000/3600)/BE22</f>
        <v>4.8436053089228409E-2</v>
      </c>
      <c r="BF86" s="59">
        <f t="shared" si="97"/>
        <v>8.2236699992358678E-2</v>
      </c>
      <c r="BG86" s="59">
        <f t="shared" si="97"/>
        <v>3.9113248381605972E-2</v>
      </c>
      <c r="BH86" s="59">
        <f t="shared" si="93"/>
        <v>4.4813704267549083E-2</v>
      </c>
      <c r="BI86" s="57"/>
      <c r="BJ86" s="57"/>
      <c r="BK86" s="57"/>
      <c r="BN86" s="57"/>
      <c r="BO86" s="58"/>
      <c r="BP86" s="58"/>
      <c r="BQ86" s="57"/>
      <c r="BR86" s="59">
        <f t="shared" si="94"/>
        <v>0.8103161027693212</v>
      </c>
      <c r="BS86" s="59">
        <f t="shared" si="94"/>
        <v>0.77864991425854035</v>
      </c>
      <c r="BT86" s="59">
        <f t="shared" ref="BT86:BV97" si="98">3.3667362323955/($AJ$84*1000/3600)/BT22</f>
        <v>0.87525635785791844</v>
      </c>
      <c r="BU86" s="59">
        <f t="shared" si="98"/>
        <v>0.77864991425854035</v>
      </c>
      <c r="BV86" s="59">
        <f t="shared" si="98"/>
        <v>0.8103161027693212</v>
      </c>
      <c r="BW86" s="59">
        <f t="shared" si="95"/>
        <v>0.93521768638202607</v>
      </c>
      <c r="BX86" s="57"/>
      <c r="BY86" s="57"/>
      <c r="BZ86" s="57"/>
    </row>
    <row r="87" spans="1:78" ht="13.5" customHeight="1" x14ac:dyDescent="0.15">
      <c r="A87" s="23">
        <v>-80</v>
      </c>
      <c r="B87" s="13">
        <f t="shared" si="88"/>
        <v>-80</v>
      </c>
      <c r="C87" s="26">
        <v>0.67800000000000005</v>
      </c>
      <c r="D87" s="26">
        <v>8.7780000000000005</v>
      </c>
      <c r="E87" s="6"/>
      <c r="F87" s="10"/>
      <c r="G87" s="10"/>
      <c r="H87" s="10"/>
      <c r="I87" s="6"/>
      <c r="J87" s="6"/>
      <c r="K87" s="10"/>
      <c r="L87" s="10"/>
      <c r="M87" s="10"/>
      <c r="N87" s="6"/>
      <c r="O87" s="10"/>
      <c r="P87" s="10"/>
      <c r="Q87" s="10"/>
      <c r="R87" s="6"/>
      <c r="S87" s="6"/>
      <c r="T87" s="10"/>
      <c r="U87" s="10"/>
      <c r="V87" s="10"/>
      <c r="W87" s="28">
        <v>-80</v>
      </c>
      <c r="X87" s="13">
        <f t="shared" si="89"/>
        <v>-80</v>
      </c>
      <c r="Y87" s="30">
        <v>0.25091500000061528</v>
      </c>
      <c r="Z87" s="11" t="str">
        <f t="shared" si="87"/>
        <v/>
      </c>
      <c r="AD87" s="6"/>
      <c r="AE87" s="6"/>
      <c r="AF87" s="10"/>
      <c r="AG87" s="10"/>
      <c r="AH87" s="10"/>
      <c r="AJ87" s="57"/>
      <c r="AK87" s="57"/>
      <c r="AL87" s="59">
        <f t="shared" ref="AL87:AM94" si="99">3.3667362323955/($AJ$84*1000/3600)/AL23</f>
        <v>0.26945437903979985</v>
      </c>
      <c r="AM87" s="59">
        <f t="shared" si="99"/>
        <v>0.29419273684106467</v>
      </c>
      <c r="AN87" s="59">
        <f t="shared" si="90"/>
        <v>0.26945437903979985</v>
      </c>
      <c r="AO87" s="59">
        <f t="shared" si="90"/>
        <v>0.2571458972949065</v>
      </c>
      <c r="AP87" s="59">
        <f t="shared" si="96"/>
        <v>0.25679740258719125</v>
      </c>
      <c r="AQ87" s="59">
        <f t="shared" si="96"/>
        <v>0.28821214554162372</v>
      </c>
      <c r="AR87" s="59">
        <f t="shared" si="96"/>
        <v>0.26945437903979985</v>
      </c>
      <c r="AS87" s="59">
        <f t="shared" si="91"/>
        <v>0.2571458972949065</v>
      </c>
      <c r="AT87" s="59">
        <f t="shared" ref="AT87:AT97" si="100">3.3667362323955/($AJ$84*1000/3600)/AT23</f>
        <v>0.29419273684106467</v>
      </c>
      <c r="AU87" s="57"/>
      <c r="AV87" s="57"/>
      <c r="AY87" s="57"/>
      <c r="AZ87" s="57"/>
      <c r="BA87" s="59">
        <f t="shared" ref="BA87:BB94" si="101">3.3667362323955/($AJ$84*1000/3600)/BA23</f>
        <v>5.3158993143086843E-2</v>
      </c>
      <c r="BB87" s="59">
        <f t="shared" si="101"/>
        <v>3.9113248381605972E-2</v>
      </c>
      <c r="BC87" s="59">
        <f t="shared" si="92"/>
        <v>5.3158993143086843E-2</v>
      </c>
      <c r="BD87" s="59">
        <f t="shared" si="92"/>
        <v>8.2236699992358678E-2</v>
      </c>
      <c r="BE87" s="59">
        <f t="shared" si="97"/>
        <v>5.1449365541502853E-2</v>
      </c>
      <c r="BF87" s="59">
        <f t="shared" si="97"/>
        <v>4.9397370778340624E-2</v>
      </c>
      <c r="BG87" s="59">
        <f t="shared" si="97"/>
        <v>5.3158993143086843E-2</v>
      </c>
      <c r="BH87" s="59">
        <f t="shared" si="93"/>
        <v>8.2236699992358678E-2</v>
      </c>
      <c r="BI87" s="59">
        <f t="shared" ref="BI87:BI97" si="102">3.3667362323955/($AJ$84*1000/3600)/BI23</f>
        <v>3.9113248381605972E-2</v>
      </c>
      <c r="BJ87" s="57"/>
      <c r="BK87" s="57"/>
      <c r="BN87" s="57"/>
      <c r="BO87" s="57"/>
      <c r="BP87" s="59">
        <f t="shared" ref="BP87:BQ94" si="103">3.3667362323955/($AJ$84*1000/3600)/BP23</f>
        <v>0.87409164568304965</v>
      </c>
      <c r="BQ87" s="59">
        <f t="shared" si="103"/>
        <v>0.8103161027693212</v>
      </c>
      <c r="BR87" s="59">
        <f t="shared" si="94"/>
        <v>0.87409164568304965</v>
      </c>
      <c r="BS87" s="59">
        <f t="shared" si="94"/>
        <v>0.77864991425854035</v>
      </c>
      <c r="BT87" s="59">
        <f t="shared" si="98"/>
        <v>0.73322030882788958</v>
      </c>
      <c r="BU87" s="59">
        <f t="shared" si="98"/>
        <v>0.75218674687692566</v>
      </c>
      <c r="BV87" s="59">
        <f t="shared" si="98"/>
        <v>0.87409164568304965</v>
      </c>
      <c r="BW87" s="59">
        <f t="shared" si="95"/>
        <v>0.77864991425854035</v>
      </c>
      <c r="BX87" s="59">
        <f t="shared" ref="BX87:BX97" si="104">3.3667362323955/($AJ$84*1000/3600)/BX23</f>
        <v>0.8103161027693212</v>
      </c>
      <c r="BY87" s="57"/>
      <c r="BZ87" s="57"/>
    </row>
    <row r="88" spans="1:78" ht="13.5" customHeight="1" x14ac:dyDescent="0.15">
      <c r="A88" s="23">
        <v>-80</v>
      </c>
      <c r="B88" s="13">
        <f t="shared" si="88"/>
        <v>-80</v>
      </c>
      <c r="C88" s="26">
        <v>2.375</v>
      </c>
      <c r="D88" s="26">
        <v>3.7080000000000002</v>
      </c>
      <c r="E88" s="6"/>
      <c r="F88" s="10"/>
      <c r="G88" s="10"/>
      <c r="H88" s="10"/>
      <c r="I88" s="6"/>
      <c r="J88" s="6"/>
      <c r="K88" s="10"/>
      <c r="L88" s="10"/>
      <c r="M88" s="10"/>
      <c r="N88" s="6"/>
      <c r="O88" s="10"/>
      <c r="P88" s="10"/>
      <c r="Q88" s="10"/>
      <c r="R88" s="6"/>
      <c r="S88" s="6"/>
      <c r="T88" s="10"/>
      <c r="U88" s="10"/>
      <c r="V88" s="10"/>
      <c r="W88" s="28">
        <v>-80</v>
      </c>
      <c r="X88" s="13">
        <f t="shared" si="89"/>
        <v>-80</v>
      </c>
      <c r="Y88" s="30">
        <v>0.95216500000043447</v>
      </c>
      <c r="Z88" s="11" t="str">
        <f t="shared" si="87"/>
        <v/>
      </c>
      <c r="AD88" s="6"/>
      <c r="AE88" s="6"/>
      <c r="AF88" s="10"/>
      <c r="AG88" s="10"/>
      <c r="AH88" s="10"/>
      <c r="AJ88" s="57"/>
      <c r="AK88" s="57"/>
      <c r="AL88" s="59">
        <f t="shared" si="99"/>
        <v>0.21748440306165417</v>
      </c>
      <c r="AM88" s="59">
        <f t="shared" si="99"/>
        <v>0.28821214554162372</v>
      </c>
      <c r="AN88" s="59">
        <f t="shared" si="90"/>
        <v>0.25679740258719125</v>
      </c>
      <c r="AO88" s="59">
        <f t="shared" si="90"/>
        <v>0.19741429166257513</v>
      </c>
      <c r="AP88" s="59">
        <f t="shared" si="96"/>
        <v>0.24066739017540958</v>
      </c>
      <c r="AQ88" s="59">
        <f t="shared" si="96"/>
        <v>0.21967322355862912</v>
      </c>
      <c r="AR88" s="59">
        <f t="shared" si="96"/>
        <v>0.22904590625042023</v>
      </c>
      <c r="AS88" s="59">
        <f t="shared" si="91"/>
        <v>0.2571458972949065</v>
      </c>
      <c r="AT88" s="59">
        <f t="shared" si="100"/>
        <v>0.21967322355862912</v>
      </c>
      <c r="AU88" s="57"/>
      <c r="AV88" s="57"/>
      <c r="AY88" s="57"/>
      <c r="AZ88" s="57"/>
      <c r="BA88" s="59">
        <f t="shared" si="101"/>
        <v>4.4813704267549083E-2</v>
      </c>
      <c r="BB88" s="59">
        <f t="shared" si="101"/>
        <v>4.9397370778340624E-2</v>
      </c>
      <c r="BC88" s="59">
        <f t="shared" si="92"/>
        <v>5.1449365541502853E-2</v>
      </c>
      <c r="BD88" s="59">
        <f t="shared" si="92"/>
        <v>4.4567117488642609E-2</v>
      </c>
      <c r="BE88" s="59">
        <f t="shared" si="97"/>
        <v>5.4012533307592342E-2</v>
      </c>
      <c r="BF88" s="59">
        <f t="shared" si="97"/>
        <v>4.8436053089228409E-2</v>
      </c>
      <c r="BG88" s="59">
        <f t="shared" si="97"/>
        <v>7.4116372754991736E-2</v>
      </c>
      <c r="BH88" s="59">
        <f t="shared" si="93"/>
        <v>8.2236699992358678E-2</v>
      </c>
      <c r="BI88" s="59">
        <f t="shared" si="102"/>
        <v>4.8436053089228409E-2</v>
      </c>
      <c r="BJ88" s="57"/>
      <c r="BK88" s="57"/>
      <c r="BN88" s="57"/>
      <c r="BO88" s="57"/>
      <c r="BP88" s="59">
        <f t="shared" si="103"/>
        <v>0.93521768638202607</v>
      </c>
      <c r="BQ88" s="59">
        <f t="shared" si="103"/>
        <v>0.75218674687692566</v>
      </c>
      <c r="BR88" s="59">
        <f t="shared" si="94"/>
        <v>0.73322030882788958</v>
      </c>
      <c r="BS88" s="59">
        <f t="shared" si="94"/>
        <v>0.77878764181748505</v>
      </c>
      <c r="BT88" s="59">
        <f t="shared" si="98"/>
        <v>0.8740922419878473</v>
      </c>
      <c r="BU88" s="59">
        <f t="shared" si="98"/>
        <v>0.87525635785791844</v>
      </c>
      <c r="BV88" s="59">
        <f t="shared" si="98"/>
        <v>0.68053896226022081</v>
      </c>
      <c r="BW88" s="59">
        <f t="shared" si="95"/>
        <v>0.77864991425854035</v>
      </c>
      <c r="BX88" s="59">
        <f t="shared" si="104"/>
        <v>0.87525635785791844</v>
      </c>
      <c r="BY88" s="57"/>
      <c r="BZ88" s="57"/>
    </row>
    <row r="89" spans="1:78" ht="13.5" customHeight="1" x14ac:dyDescent="0.15">
      <c r="A89" s="23">
        <v>-79</v>
      </c>
      <c r="B89" s="13">
        <f t="shared" si="88"/>
        <v>-70</v>
      </c>
      <c r="C89" s="26">
        <v>2.4039999999999999</v>
      </c>
      <c r="D89" s="26">
        <v>6.4950000000000001</v>
      </c>
      <c r="E89" s="6"/>
      <c r="F89" s="10"/>
      <c r="G89" s="10"/>
      <c r="H89" s="10"/>
      <c r="I89" s="6"/>
      <c r="J89" s="6"/>
      <c r="K89" s="10"/>
      <c r="L89" s="10"/>
      <c r="M89" s="10"/>
      <c r="N89" s="6"/>
      <c r="O89" s="10"/>
      <c r="P89" s="10"/>
      <c r="Q89" s="10"/>
      <c r="R89" s="6"/>
      <c r="S89" s="6"/>
      <c r="T89" s="10"/>
      <c r="U89" s="10"/>
      <c r="V89" s="10"/>
      <c r="W89" s="28">
        <v>-80</v>
      </c>
      <c r="X89" s="13">
        <f t="shared" si="89"/>
        <v>-80</v>
      </c>
      <c r="Y89" s="30">
        <v>5.153000000282093E-2</v>
      </c>
      <c r="Z89" s="11" t="str">
        <f t="shared" si="87"/>
        <v/>
      </c>
      <c r="AD89" s="6"/>
      <c r="AE89" s="6"/>
      <c r="AF89" s="10"/>
      <c r="AG89" s="10"/>
      <c r="AH89" s="10"/>
      <c r="AJ89" s="57"/>
      <c r="AK89" s="57"/>
      <c r="AL89" s="59">
        <f t="shared" si="99"/>
        <v>0.29419273684106467</v>
      </c>
      <c r="AM89" s="59">
        <f t="shared" si="99"/>
        <v>0.29419273684106467</v>
      </c>
      <c r="AN89" s="59">
        <f t="shared" si="90"/>
        <v>0.22612040690639948</v>
      </c>
      <c r="AO89" s="59">
        <f t="shared" si="90"/>
        <v>0.19741429166257513</v>
      </c>
      <c r="AP89" s="59">
        <f t="shared" si="96"/>
        <v>0.32838925787054307</v>
      </c>
      <c r="AQ89" s="59">
        <f t="shared" si="96"/>
        <v>0.22612040690639948</v>
      </c>
      <c r="AR89" s="59">
        <f t="shared" si="96"/>
        <v>0.24066739017540958</v>
      </c>
      <c r="AS89" s="59">
        <f t="shared" si="91"/>
        <v>0.28821214554162372</v>
      </c>
      <c r="AT89" s="59">
        <f t="shared" si="100"/>
        <v>0.25679740258719125</v>
      </c>
      <c r="AU89" s="57"/>
      <c r="AV89" s="57"/>
      <c r="AY89" s="57"/>
      <c r="AZ89" s="57"/>
      <c r="BA89" s="59">
        <f t="shared" si="101"/>
        <v>3.9113248381605972E-2</v>
      </c>
      <c r="BB89" s="59">
        <f t="shared" si="101"/>
        <v>3.9113248381605972E-2</v>
      </c>
      <c r="BC89" s="59">
        <f t="shared" si="92"/>
        <v>7.2577105734594277E-2</v>
      </c>
      <c r="BD89" s="59">
        <f t="shared" si="92"/>
        <v>4.4567117488642609E-2</v>
      </c>
      <c r="BE89" s="59">
        <f t="shared" si="97"/>
        <v>6.4513715802370003E-2</v>
      </c>
      <c r="BF89" s="59">
        <f t="shared" si="97"/>
        <v>7.2577105734594277E-2</v>
      </c>
      <c r="BG89" s="59">
        <f t="shared" si="97"/>
        <v>5.4012533307592342E-2</v>
      </c>
      <c r="BH89" s="59">
        <f t="shared" si="93"/>
        <v>4.9397370778340624E-2</v>
      </c>
      <c r="BI89" s="59">
        <f t="shared" si="102"/>
        <v>5.1449365541502853E-2</v>
      </c>
      <c r="BJ89" s="57"/>
      <c r="BK89" s="57"/>
      <c r="BN89" s="57"/>
      <c r="BO89" s="57"/>
      <c r="BP89" s="59">
        <f t="shared" si="103"/>
        <v>0.8103161027693212</v>
      </c>
      <c r="BQ89" s="59">
        <f t="shared" si="103"/>
        <v>0.8103161027693212</v>
      </c>
      <c r="BR89" s="59">
        <f t="shared" si="94"/>
        <v>0.68201946296673488</v>
      </c>
      <c r="BS89" s="59">
        <f t="shared" si="94"/>
        <v>0.77878764181748505</v>
      </c>
      <c r="BT89" s="59">
        <f t="shared" si="98"/>
        <v>0.90179715889210388</v>
      </c>
      <c r="BU89" s="59">
        <f t="shared" si="98"/>
        <v>0.68201946296673488</v>
      </c>
      <c r="BV89" s="59">
        <f t="shared" si="98"/>
        <v>0.8740922419878473</v>
      </c>
      <c r="BW89" s="59">
        <f t="shared" si="95"/>
        <v>0.75218674687692566</v>
      </c>
      <c r="BX89" s="59">
        <f t="shared" si="104"/>
        <v>0.73322030882788958</v>
      </c>
      <c r="BY89" s="57"/>
      <c r="BZ89" s="57"/>
    </row>
    <row r="90" spans="1:78" ht="13.5" customHeight="1" x14ac:dyDescent="0.15">
      <c r="A90" s="23">
        <v>-79</v>
      </c>
      <c r="B90" s="13">
        <f t="shared" si="88"/>
        <v>-70</v>
      </c>
      <c r="C90" s="26">
        <v>2.4209999999999998</v>
      </c>
      <c r="D90" s="26">
        <v>3.7</v>
      </c>
      <c r="E90" s="6"/>
      <c r="F90" s="10"/>
      <c r="G90" s="10"/>
      <c r="H90" s="10"/>
      <c r="I90" s="6"/>
      <c r="J90" s="6"/>
      <c r="K90" s="10"/>
      <c r="L90" s="10"/>
      <c r="M90" s="10"/>
      <c r="N90" s="6"/>
      <c r="O90" s="10"/>
      <c r="P90" s="10"/>
      <c r="Q90" s="10"/>
      <c r="R90" s="6"/>
      <c r="S90" s="6"/>
      <c r="T90" s="10"/>
      <c r="U90" s="10"/>
      <c r="V90" s="10"/>
      <c r="W90" s="28">
        <v>-80</v>
      </c>
      <c r="X90" s="13">
        <f t="shared" si="89"/>
        <v>-80</v>
      </c>
      <c r="Y90" s="30">
        <v>4.604499999827838E-2</v>
      </c>
      <c r="Z90" s="11" t="str">
        <f t="shared" si="87"/>
        <v/>
      </c>
      <c r="AD90" s="6"/>
      <c r="AE90" s="6"/>
      <c r="AF90" s="10"/>
      <c r="AG90" s="10"/>
      <c r="AH90" s="10"/>
      <c r="AJ90" s="57"/>
      <c r="AK90" s="59">
        <f>3.3667362323955/($AJ$84*1000/3600)/AK26</f>
        <v>0.29419273684106467</v>
      </c>
      <c r="AL90" s="59">
        <f t="shared" si="99"/>
        <v>0.25679740258719125</v>
      </c>
      <c r="AM90" s="59">
        <f t="shared" si="99"/>
        <v>0.28821214554162372</v>
      </c>
      <c r="AN90" s="59">
        <f t="shared" si="90"/>
        <v>0.23272026538085719</v>
      </c>
      <c r="AO90" s="59">
        <f t="shared" si="90"/>
        <v>0.32838925787054307</v>
      </c>
      <c r="AP90" s="59">
        <f t="shared" si="96"/>
        <v>0.24447742505874323</v>
      </c>
      <c r="AQ90" s="59">
        <f t="shared" si="96"/>
        <v>0.24447742505874323</v>
      </c>
      <c r="AR90" s="59">
        <f t="shared" si="96"/>
        <v>0.23272026538085719</v>
      </c>
      <c r="AS90" s="59">
        <f t="shared" si="91"/>
        <v>0.19741429166257513</v>
      </c>
      <c r="AT90" s="59">
        <f t="shared" si="100"/>
        <v>0.25679740258719125</v>
      </c>
      <c r="AU90" s="59">
        <f t="shared" ref="AU90:AV95" si="105">3.3667362323955/($AJ$84*1000/3600)/AU26</f>
        <v>0.28821214554162372</v>
      </c>
      <c r="AV90" s="59">
        <f t="shared" si="105"/>
        <v>0.29419273684106467</v>
      </c>
      <c r="AY90" s="57"/>
      <c r="AZ90" s="59">
        <f>3.3667362323955/($AJ$84*1000/3600)/AZ26</f>
        <v>3.9113248381605972E-2</v>
      </c>
      <c r="BA90" s="59">
        <f t="shared" si="101"/>
        <v>5.1449365541502853E-2</v>
      </c>
      <c r="BB90" s="59">
        <f t="shared" si="101"/>
        <v>4.9397370778340624E-2</v>
      </c>
      <c r="BC90" s="59">
        <f t="shared" si="92"/>
        <v>4.7253855469082708E-2</v>
      </c>
      <c r="BD90" s="59">
        <f t="shared" si="92"/>
        <v>6.4513715802370003E-2</v>
      </c>
      <c r="BE90" s="59">
        <f t="shared" si="97"/>
        <v>7.2140384079679432E-2</v>
      </c>
      <c r="BF90" s="59">
        <f t="shared" si="97"/>
        <v>7.2140384079679432E-2</v>
      </c>
      <c r="BG90" s="59">
        <f t="shared" si="97"/>
        <v>4.7253855469082708E-2</v>
      </c>
      <c r="BH90" s="59">
        <f t="shared" si="93"/>
        <v>4.4567117488642609E-2</v>
      </c>
      <c r="BI90" s="59">
        <f t="shared" si="102"/>
        <v>5.1449365541502853E-2</v>
      </c>
      <c r="BJ90" s="59">
        <f t="shared" ref="BJ90:BK95" si="106">3.3667362323955/($AJ$84*1000/3600)/BJ26</f>
        <v>4.9397370778340624E-2</v>
      </c>
      <c r="BK90" s="59">
        <f t="shared" si="106"/>
        <v>3.9113248381605972E-2</v>
      </c>
      <c r="BN90" s="57"/>
      <c r="BO90" s="59">
        <f>3.3667362323955/($AJ$84*1000/3600)/BO26</f>
        <v>0.8103161027693212</v>
      </c>
      <c r="BP90" s="59">
        <f t="shared" si="103"/>
        <v>0.73322030882788958</v>
      </c>
      <c r="BQ90" s="59">
        <f t="shared" si="103"/>
        <v>0.75218674687692566</v>
      </c>
      <c r="BR90" s="59">
        <f t="shared" si="94"/>
        <v>0.79032172857992111</v>
      </c>
      <c r="BS90" s="59">
        <f t="shared" si="94"/>
        <v>0.90179715889210388</v>
      </c>
      <c r="BT90" s="59">
        <f t="shared" si="98"/>
        <v>0.68174291042103097</v>
      </c>
      <c r="BU90" s="59">
        <f t="shared" si="98"/>
        <v>0.68174291042103097</v>
      </c>
      <c r="BV90" s="59">
        <f t="shared" si="98"/>
        <v>0.79032172857992111</v>
      </c>
      <c r="BW90" s="59">
        <f t="shared" si="95"/>
        <v>0.77878764181748505</v>
      </c>
      <c r="BX90" s="59">
        <f t="shared" si="104"/>
        <v>0.73322030882788958</v>
      </c>
      <c r="BY90" s="59">
        <f t="shared" ref="BY90:BZ95" si="107">3.3667362323955/($AJ$84*1000/3600)/BY26</f>
        <v>0.75218674687692566</v>
      </c>
      <c r="BZ90" s="59">
        <f t="shared" si="107"/>
        <v>0.8103161027693212</v>
      </c>
    </row>
    <row r="91" spans="1:78" ht="13.5" customHeight="1" x14ac:dyDescent="0.15">
      <c r="A91" s="23">
        <v>-79</v>
      </c>
      <c r="B91" s="13">
        <f t="shared" si="88"/>
        <v>-70</v>
      </c>
      <c r="C91" s="26">
        <v>2.113</v>
      </c>
      <c r="D91" s="26">
        <v>4.8129999999999997</v>
      </c>
      <c r="E91" s="6"/>
      <c r="F91" s="10"/>
      <c r="G91" s="10"/>
      <c r="H91" s="10"/>
      <c r="I91" s="6"/>
      <c r="J91" s="6"/>
      <c r="K91" s="10"/>
      <c r="L91" s="10"/>
      <c r="M91" s="10"/>
      <c r="N91" s="6"/>
      <c r="O91" s="10"/>
      <c r="P91" s="10"/>
      <c r="Q91" s="10"/>
      <c r="R91" s="6"/>
      <c r="S91" s="6"/>
      <c r="T91" s="10"/>
      <c r="U91" s="10"/>
      <c r="V91" s="10"/>
      <c r="W91" s="28">
        <v>-80</v>
      </c>
      <c r="X91" s="13">
        <f t="shared" si="89"/>
        <v>-80</v>
      </c>
      <c r="Y91" s="30">
        <v>0.16096000000130495</v>
      </c>
      <c r="Z91" s="11" t="str">
        <f t="shared" si="87"/>
        <v/>
      </c>
      <c r="AD91" s="6"/>
      <c r="AE91" s="6"/>
      <c r="AF91" s="10"/>
      <c r="AG91" s="10"/>
      <c r="AH91" s="10"/>
      <c r="AJ91" s="59">
        <f>3.3667362323955/($AJ$84*1000/3600)/AJ27</f>
        <v>0.2571458972949065</v>
      </c>
      <c r="AK91" s="59">
        <f>3.3667362323955/($AJ$84*1000/3600)/AK27</f>
        <v>0.21967322355862912</v>
      </c>
      <c r="AL91" s="59">
        <f t="shared" si="99"/>
        <v>0.19741429166257513</v>
      </c>
      <c r="AM91" s="59">
        <f t="shared" si="99"/>
        <v>0.22904590625042023</v>
      </c>
      <c r="AN91" s="59">
        <f t="shared" si="90"/>
        <v>0.24066739017540958</v>
      </c>
      <c r="AO91" s="59">
        <f t="shared" si="90"/>
        <v>0.32838925787054307</v>
      </c>
      <c r="AP91" s="60">
        <f t="shared" si="96"/>
        <v>0.27705262699589411</v>
      </c>
      <c r="AQ91" s="59">
        <f t="shared" si="96"/>
        <v>0.24250200953629053</v>
      </c>
      <c r="AR91" s="59">
        <f t="shared" si="96"/>
        <v>0.27022162255866494</v>
      </c>
      <c r="AS91" s="59">
        <f t="shared" si="91"/>
        <v>0.23272026538085719</v>
      </c>
      <c r="AT91" s="59">
        <f t="shared" si="100"/>
        <v>0.22904590625042023</v>
      </c>
      <c r="AU91" s="59">
        <f t="shared" si="105"/>
        <v>0.25679740258719125</v>
      </c>
      <c r="AV91" s="59">
        <f t="shared" si="105"/>
        <v>0.28821214554162372</v>
      </c>
      <c r="AY91" s="59">
        <f>3.3667362323955/($AJ$84*1000/3600)/AY27</f>
        <v>8.2236699992358678E-2</v>
      </c>
      <c r="AZ91" s="59">
        <f>3.3667362323955/($AJ$84*1000/3600)/AZ27</f>
        <v>4.8436053089228409E-2</v>
      </c>
      <c r="BA91" s="59">
        <f t="shared" si="101"/>
        <v>4.4567117488642609E-2</v>
      </c>
      <c r="BB91" s="59">
        <f t="shared" si="101"/>
        <v>7.4116372754991736E-2</v>
      </c>
      <c r="BC91" s="59">
        <f t="shared" si="92"/>
        <v>5.4012533307592342E-2</v>
      </c>
      <c r="BD91" s="59">
        <f t="shared" si="92"/>
        <v>6.4513715802370003E-2</v>
      </c>
      <c r="BE91" s="60">
        <f t="shared" si="97"/>
        <v>6.4627457765799673E-2</v>
      </c>
      <c r="BF91" s="59">
        <f t="shared" si="97"/>
        <v>0.10749750698640205</v>
      </c>
      <c r="BG91" s="59">
        <f t="shared" si="97"/>
        <v>8.6092024481905061E-2</v>
      </c>
      <c r="BH91" s="59">
        <f t="shared" si="93"/>
        <v>4.7253855469082708E-2</v>
      </c>
      <c r="BI91" s="59">
        <f t="shared" si="102"/>
        <v>7.4116372754991736E-2</v>
      </c>
      <c r="BJ91" s="59">
        <f t="shared" si="106"/>
        <v>5.1449365541502853E-2</v>
      </c>
      <c r="BK91" s="59">
        <f t="shared" si="106"/>
        <v>4.9397370778340624E-2</v>
      </c>
      <c r="BN91" s="59">
        <f>3.3667362323955/($AJ$84*1000/3600)/BN27</f>
        <v>0.77864991425854035</v>
      </c>
      <c r="BO91" s="59">
        <f>3.3667362323955/($AJ$84*1000/3600)/BO27</f>
        <v>0.87525635785791844</v>
      </c>
      <c r="BP91" s="59">
        <f t="shared" si="103"/>
        <v>0.77878764181748505</v>
      </c>
      <c r="BQ91" s="59">
        <f t="shared" si="103"/>
        <v>0.68053896226022081</v>
      </c>
      <c r="BR91" s="59">
        <f t="shared" si="94"/>
        <v>0.8740922419878473</v>
      </c>
      <c r="BS91" s="59">
        <f t="shared" si="94"/>
        <v>0.90179715889210388</v>
      </c>
      <c r="BT91" s="60">
        <f t="shared" si="98"/>
        <v>0.82561648022944445</v>
      </c>
      <c r="BU91" s="59">
        <f t="shared" si="98"/>
        <v>0.96923967758783025</v>
      </c>
      <c r="BV91" s="59">
        <f t="shared" si="98"/>
        <v>0.78970369925576234</v>
      </c>
      <c r="BW91" s="59">
        <f t="shared" si="95"/>
        <v>0.79032172857992111</v>
      </c>
      <c r="BX91" s="59">
        <f t="shared" si="104"/>
        <v>0.68053896226022081</v>
      </c>
      <c r="BY91" s="59">
        <f t="shared" si="107"/>
        <v>0.73322030882788958</v>
      </c>
      <c r="BZ91" s="59">
        <f t="shared" si="107"/>
        <v>0.75218674687692566</v>
      </c>
    </row>
    <row r="92" spans="1:78" ht="13.5" customHeight="1" x14ac:dyDescent="0.15">
      <c r="A92" s="23">
        <v>-79</v>
      </c>
      <c r="B92" s="13">
        <f t="shared" si="88"/>
        <v>-70</v>
      </c>
      <c r="C92" s="26">
        <v>2.415</v>
      </c>
      <c r="D92" s="26">
        <v>14.365</v>
      </c>
      <c r="E92" s="6"/>
      <c r="F92" s="10"/>
      <c r="G92" s="10"/>
      <c r="H92" s="10"/>
      <c r="I92" s="6"/>
      <c r="J92" s="6"/>
      <c r="K92" s="10"/>
      <c r="L92" s="10"/>
      <c r="M92" s="10"/>
      <c r="N92" s="6"/>
      <c r="O92" s="10"/>
      <c r="P92" s="10"/>
      <c r="Q92" s="10"/>
      <c r="R92" s="6"/>
      <c r="S92" s="6"/>
      <c r="T92" s="10"/>
      <c r="U92" s="10"/>
      <c r="V92" s="10"/>
      <c r="W92" s="28">
        <v>-80</v>
      </c>
      <c r="X92" s="13">
        <f t="shared" si="89"/>
        <v>-80</v>
      </c>
      <c r="Y92" s="30">
        <v>0.20741499999996615</v>
      </c>
      <c r="Z92" s="11" t="str">
        <f t="shared" si="87"/>
        <v/>
      </c>
      <c r="AD92" s="6"/>
      <c r="AE92" s="6"/>
      <c r="AF92" s="10"/>
      <c r="AG92" s="10"/>
      <c r="AH92" s="10"/>
      <c r="AJ92" s="59">
        <f>3.3667362323955/($AJ$84*1000/3600)/AJ28</f>
        <v>0.2571458972949065</v>
      </c>
      <c r="AK92" s="59">
        <f>3.3667362323955/($AJ$84*1000/3600)/AK28</f>
        <v>0.28821214554162372</v>
      </c>
      <c r="AL92" s="59">
        <f t="shared" si="99"/>
        <v>0.25679740258719125</v>
      </c>
      <c r="AM92" s="59">
        <f t="shared" si="99"/>
        <v>0.23272026538085719</v>
      </c>
      <c r="AN92" s="59">
        <f t="shared" si="90"/>
        <v>0.20818343686522975</v>
      </c>
      <c r="AO92" s="59">
        <f t="shared" si="90"/>
        <v>0.27022162255866494</v>
      </c>
      <c r="AP92" s="59">
        <f t="shared" si="96"/>
        <v>0.19721238259984572</v>
      </c>
      <c r="AQ92" s="59">
        <f t="shared" si="96"/>
        <v>0.24865452581461672</v>
      </c>
      <c r="AR92" s="59">
        <f t="shared" si="96"/>
        <v>0.24066739017540958</v>
      </c>
      <c r="AS92" s="59">
        <f t="shared" si="91"/>
        <v>0.24877361323119457</v>
      </c>
      <c r="AT92" s="59">
        <f t="shared" si="100"/>
        <v>0.22904590625042023</v>
      </c>
      <c r="AU92" s="59">
        <f t="shared" si="105"/>
        <v>0.19741429166257513</v>
      </c>
      <c r="AV92" s="59">
        <f t="shared" si="105"/>
        <v>0.28821214554162372</v>
      </c>
      <c r="AY92" s="59">
        <f>3.3667362323955/($AJ$84*1000/3600)/AY28</f>
        <v>8.2236699992358678E-2</v>
      </c>
      <c r="AZ92" s="59">
        <f>3.3667362323955/($AJ$84*1000/3600)/AZ28</f>
        <v>4.9397370778340624E-2</v>
      </c>
      <c r="BA92" s="59">
        <f t="shared" si="101"/>
        <v>5.1449365541502853E-2</v>
      </c>
      <c r="BB92" s="59">
        <f t="shared" si="101"/>
        <v>4.7253855469082708E-2</v>
      </c>
      <c r="BC92" s="59">
        <f t="shared" si="92"/>
        <v>4.7609318407649683E-2</v>
      </c>
      <c r="BD92" s="59">
        <f t="shared" si="92"/>
        <v>8.6092024481905061E-2</v>
      </c>
      <c r="BE92" s="59">
        <f t="shared" si="97"/>
        <v>6.6148513799263661E-2</v>
      </c>
      <c r="BF92" s="59">
        <f t="shared" si="97"/>
        <v>5.3060474425950938E-2</v>
      </c>
      <c r="BG92" s="59">
        <f t="shared" si="97"/>
        <v>5.4012533307592342E-2</v>
      </c>
      <c r="BH92" s="59">
        <f t="shared" si="93"/>
        <v>6.0747996562314839E-2</v>
      </c>
      <c r="BI92" s="59">
        <f t="shared" si="102"/>
        <v>7.4116372754991736E-2</v>
      </c>
      <c r="BJ92" s="59">
        <f t="shared" si="106"/>
        <v>4.4567117488642609E-2</v>
      </c>
      <c r="BK92" s="59">
        <f t="shared" si="106"/>
        <v>4.9397370778340624E-2</v>
      </c>
      <c r="BN92" s="59">
        <f>3.3667362323955/($AJ$84*1000/3600)/BN28</f>
        <v>0.77864991425854035</v>
      </c>
      <c r="BO92" s="59">
        <f>3.3667362323955/($AJ$84*1000/3600)/BO28</f>
        <v>0.75218674687692566</v>
      </c>
      <c r="BP92" s="59">
        <f t="shared" si="103"/>
        <v>0.73322030882788958</v>
      </c>
      <c r="BQ92" s="59">
        <f t="shared" si="103"/>
        <v>0.79032172857992111</v>
      </c>
      <c r="BR92" s="59">
        <f t="shared" si="94"/>
        <v>0.92581420977878937</v>
      </c>
      <c r="BS92" s="59">
        <f t="shared" si="94"/>
        <v>0.78970369925576234</v>
      </c>
      <c r="BT92" s="59">
        <f t="shared" si="98"/>
        <v>0.76920245993662872</v>
      </c>
      <c r="BU92" s="59">
        <f t="shared" si="98"/>
        <v>0.54652544716691109</v>
      </c>
      <c r="BV92" s="59">
        <f t="shared" si="98"/>
        <v>0.8740922419878473</v>
      </c>
      <c r="BW92" s="59">
        <f t="shared" si="95"/>
        <v>0.8528087516953976</v>
      </c>
      <c r="BX92" s="59">
        <f t="shared" si="104"/>
        <v>0.68053896226022081</v>
      </c>
      <c r="BY92" s="59">
        <f t="shared" si="107"/>
        <v>0.77878764181748505</v>
      </c>
      <c r="BZ92" s="59">
        <f t="shared" si="107"/>
        <v>0.75218674687692566</v>
      </c>
    </row>
    <row r="93" spans="1:78" ht="13.5" customHeight="1" x14ac:dyDescent="0.15">
      <c r="A93" s="23">
        <v>-79</v>
      </c>
      <c r="B93" s="13">
        <f t="shared" si="88"/>
        <v>-70</v>
      </c>
      <c r="C93" s="26">
        <v>1.992</v>
      </c>
      <c r="D93" s="26">
        <v>7.5609999999999999</v>
      </c>
      <c r="E93" s="6"/>
      <c r="F93" s="10"/>
      <c r="G93" s="10"/>
      <c r="H93" s="10"/>
      <c r="I93" s="6"/>
      <c r="J93" s="6"/>
      <c r="K93" s="10"/>
      <c r="L93" s="10"/>
      <c r="M93" s="10"/>
      <c r="N93" s="6"/>
      <c r="O93" s="10"/>
      <c r="P93" s="10"/>
      <c r="Q93" s="10"/>
      <c r="R93" s="6"/>
      <c r="S93" s="6"/>
      <c r="T93" s="10"/>
      <c r="U93" s="10"/>
      <c r="V93" s="10"/>
      <c r="W93" s="28">
        <v>-80</v>
      </c>
      <c r="X93" s="13">
        <f t="shared" si="89"/>
        <v>-80</v>
      </c>
      <c r="Y93" s="30">
        <v>0.21032500000078103</v>
      </c>
      <c r="Z93" s="11" t="str">
        <f t="shared" si="87"/>
        <v/>
      </c>
      <c r="AD93" s="6"/>
      <c r="AE93" s="6"/>
      <c r="AF93" s="10"/>
      <c r="AG93" s="10"/>
      <c r="AH93" s="10"/>
      <c r="AJ93" s="57"/>
      <c r="AK93" s="59">
        <f>3.3667362323955/($AJ$84*1000/3600)/AK29</f>
        <v>0.21748440306165417</v>
      </c>
      <c r="AL93" s="59">
        <f t="shared" si="99"/>
        <v>0.29419273684106467</v>
      </c>
      <c r="AM93" s="59">
        <f t="shared" si="99"/>
        <v>0.28821214554162372</v>
      </c>
      <c r="AN93" s="59">
        <f t="shared" si="90"/>
        <v>0.23272026538085719</v>
      </c>
      <c r="AO93" s="59">
        <f t="shared" si="90"/>
        <v>0.24066739017540958</v>
      </c>
      <c r="AP93" s="59">
        <f t="shared" si="96"/>
        <v>0.27022162255866494</v>
      </c>
      <c r="AQ93" s="59">
        <f t="shared" si="96"/>
        <v>0.32838925787054307</v>
      </c>
      <c r="AR93" s="59">
        <f t="shared" si="96"/>
        <v>0.23272026538085719</v>
      </c>
      <c r="AS93" s="59">
        <f t="shared" si="91"/>
        <v>0.22904590625042023</v>
      </c>
      <c r="AT93" s="59">
        <f t="shared" si="100"/>
        <v>0.25679740258719125</v>
      </c>
      <c r="AU93" s="59">
        <f t="shared" si="105"/>
        <v>0.25679740258719125</v>
      </c>
      <c r="AV93" s="59">
        <f t="shared" si="105"/>
        <v>0.21967322355862912</v>
      </c>
      <c r="AY93" s="57"/>
      <c r="AZ93" s="59">
        <f>3.3667362323955/($AJ$84*1000/3600)/AZ29</f>
        <v>4.4813704267549083E-2</v>
      </c>
      <c r="BA93" s="59">
        <f t="shared" si="101"/>
        <v>3.9113248381605972E-2</v>
      </c>
      <c r="BB93" s="59">
        <f t="shared" si="101"/>
        <v>4.9397370778340624E-2</v>
      </c>
      <c r="BC93" s="59">
        <f t="shared" si="92"/>
        <v>4.7253855469082708E-2</v>
      </c>
      <c r="BD93" s="59">
        <f t="shared" si="92"/>
        <v>5.4012533307592342E-2</v>
      </c>
      <c r="BE93" s="59">
        <f t="shared" si="97"/>
        <v>8.6092024481905061E-2</v>
      </c>
      <c r="BF93" s="59">
        <f t="shared" si="97"/>
        <v>6.4513715802370003E-2</v>
      </c>
      <c r="BG93" s="59">
        <f t="shared" si="97"/>
        <v>4.7253855469082708E-2</v>
      </c>
      <c r="BH93" s="59">
        <f t="shared" si="93"/>
        <v>7.4116372754991736E-2</v>
      </c>
      <c r="BI93" s="59">
        <f t="shared" si="102"/>
        <v>5.1449365541502853E-2</v>
      </c>
      <c r="BJ93" s="59">
        <f t="shared" si="106"/>
        <v>5.1449365541502853E-2</v>
      </c>
      <c r="BK93" s="59">
        <f t="shared" si="106"/>
        <v>4.8436053089228409E-2</v>
      </c>
      <c r="BN93" s="57"/>
      <c r="BO93" s="59">
        <f>3.3667362323955/($AJ$84*1000/3600)/BO29</f>
        <v>0.93521768638202607</v>
      </c>
      <c r="BP93" s="59">
        <f t="shared" si="103"/>
        <v>0.8103161027693212</v>
      </c>
      <c r="BQ93" s="59">
        <f t="shared" si="103"/>
        <v>0.75218674687692566</v>
      </c>
      <c r="BR93" s="59">
        <f t="shared" si="94"/>
        <v>0.79032172857992111</v>
      </c>
      <c r="BS93" s="59">
        <f t="shared" si="94"/>
        <v>0.8740922419878473</v>
      </c>
      <c r="BT93" s="59">
        <f t="shared" si="98"/>
        <v>0.78970369925576234</v>
      </c>
      <c r="BU93" s="59">
        <f t="shared" si="98"/>
        <v>0.90179715889210388</v>
      </c>
      <c r="BV93" s="59">
        <f t="shared" si="98"/>
        <v>0.79032172857992111</v>
      </c>
      <c r="BW93" s="59">
        <f t="shared" si="95"/>
        <v>0.68053896226022081</v>
      </c>
      <c r="BX93" s="59">
        <f t="shared" si="104"/>
        <v>0.73322030882788958</v>
      </c>
      <c r="BY93" s="59">
        <f t="shared" si="107"/>
        <v>0.73322030882788958</v>
      </c>
      <c r="BZ93" s="59">
        <f t="shared" si="107"/>
        <v>0.87525635785791844</v>
      </c>
    </row>
    <row r="94" spans="1:78" ht="13.5" customHeight="1" x14ac:dyDescent="0.15">
      <c r="A94" s="23">
        <v>-79</v>
      </c>
      <c r="B94" s="13">
        <f t="shared" si="88"/>
        <v>-70</v>
      </c>
      <c r="C94" s="26">
        <v>0.16500000000000001</v>
      </c>
      <c r="D94" s="26">
        <v>8.8629999999999995</v>
      </c>
      <c r="E94" s="6"/>
      <c r="F94" s="10"/>
      <c r="G94" s="10"/>
      <c r="H94" s="10"/>
      <c r="I94" s="6"/>
      <c r="J94" s="6"/>
      <c r="K94" s="10"/>
      <c r="L94" s="10"/>
      <c r="M94" s="10"/>
      <c r="N94" s="6"/>
      <c r="O94" s="10"/>
      <c r="P94" s="10"/>
      <c r="Q94" s="10"/>
      <c r="R94" s="6"/>
      <c r="S94" s="6"/>
      <c r="T94" s="10"/>
      <c r="U94" s="10"/>
      <c r="V94" s="10"/>
      <c r="W94" s="28">
        <v>-80</v>
      </c>
      <c r="X94" s="13">
        <f t="shared" si="89"/>
        <v>-80</v>
      </c>
      <c r="Y94" s="30">
        <v>0.21077999999734676</v>
      </c>
      <c r="Z94" s="11" t="str">
        <f t="shared" si="87"/>
        <v/>
      </c>
      <c r="AD94" s="6"/>
      <c r="AE94" s="6"/>
      <c r="AF94" s="10"/>
      <c r="AG94" s="10"/>
      <c r="AH94" s="10"/>
      <c r="AJ94" s="57"/>
      <c r="AK94" s="59">
        <f>3.3667362323955/($AJ$84*1000/3600)/AK30</f>
        <v>0.21748440306165417</v>
      </c>
      <c r="AL94" s="59">
        <f t="shared" si="99"/>
        <v>0.29419273684106467</v>
      </c>
      <c r="AM94" s="59">
        <f t="shared" si="99"/>
        <v>0.28821214554162372</v>
      </c>
      <c r="AN94" s="59">
        <f t="shared" si="90"/>
        <v>0.25679740258719125</v>
      </c>
      <c r="AO94" s="59">
        <f t="shared" si="90"/>
        <v>0.19741429166257513</v>
      </c>
      <c r="AP94" s="59">
        <f t="shared" si="96"/>
        <v>0.24066739017540958</v>
      </c>
      <c r="AQ94" s="59">
        <f t="shared" si="96"/>
        <v>0.20818343686522975</v>
      </c>
      <c r="AR94" s="59">
        <f t="shared" si="96"/>
        <v>0.22612040690639948</v>
      </c>
      <c r="AS94" s="59">
        <f t="shared" si="91"/>
        <v>0.22904590625042023</v>
      </c>
      <c r="AT94" s="59">
        <f t="shared" si="100"/>
        <v>0.25679740258719125</v>
      </c>
      <c r="AU94" s="59">
        <f t="shared" si="105"/>
        <v>0.21967322355862912</v>
      </c>
      <c r="AV94" s="59">
        <f t="shared" si="105"/>
        <v>0.29419273684106467</v>
      </c>
      <c r="AY94" s="57"/>
      <c r="AZ94" s="59">
        <f>3.3667362323955/($AJ$84*1000/3600)/AZ30</f>
        <v>4.4813704267549083E-2</v>
      </c>
      <c r="BA94" s="59">
        <f t="shared" si="101"/>
        <v>3.9113248381605972E-2</v>
      </c>
      <c r="BB94" s="59">
        <f t="shared" si="101"/>
        <v>4.9397370778340624E-2</v>
      </c>
      <c r="BC94" s="59">
        <f t="shared" si="92"/>
        <v>5.1449365541502853E-2</v>
      </c>
      <c r="BD94" s="59">
        <f t="shared" si="92"/>
        <v>4.4567117488642609E-2</v>
      </c>
      <c r="BE94" s="59">
        <f t="shared" si="97"/>
        <v>5.4012533307592342E-2</v>
      </c>
      <c r="BF94" s="59">
        <f t="shared" si="97"/>
        <v>4.7609318407649683E-2</v>
      </c>
      <c r="BG94" s="59">
        <f t="shared" si="97"/>
        <v>7.2577105734594277E-2</v>
      </c>
      <c r="BH94" s="59">
        <f t="shared" si="93"/>
        <v>7.4116372754991736E-2</v>
      </c>
      <c r="BI94" s="59">
        <f t="shared" si="102"/>
        <v>5.1449365541502853E-2</v>
      </c>
      <c r="BJ94" s="59">
        <f t="shared" si="106"/>
        <v>4.8436053089228409E-2</v>
      </c>
      <c r="BK94" s="59">
        <f t="shared" si="106"/>
        <v>3.9113248381605972E-2</v>
      </c>
      <c r="BN94" s="57"/>
      <c r="BO94" s="59">
        <f>3.3667362323955/($AJ$84*1000/3600)/BO30</f>
        <v>0.93521768638202607</v>
      </c>
      <c r="BP94" s="59">
        <f t="shared" si="103"/>
        <v>0.8103161027693212</v>
      </c>
      <c r="BQ94" s="59">
        <f t="shared" si="103"/>
        <v>0.75218674687692566</v>
      </c>
      <c r="BR94" s="59">
        <f t="shared" si="94"/>
        <v>0.73322030882788958</v>
      </c>
      <c r="BS94" s="59">
        <f t="shared" si="94"/>
        <v>0.77878764181748505</v>
      </c>
      <c r="BT94" s="59">
        <f t="shared" si="98"/>
        <v>0.8740922419878473</v>
      </c>
      <c r="BU94" s="59">
        <f t="shared" si="98"/>
        <v>0.92581420977878937</v>
      </c>
      <c r="BV94" s="59">
        <f t="shared" si="98"/>
        <v>0.68201946296673488</v>
      </c>
      <c r="BW94" s="59">
        <f t="shared" si="95"/>
        <v>0.68053896226022081</v>
      </c>
      <c r="BX94" s="59">
        <f t="shared" si="104"/>
        <v>0.73322030882788958</v>
      </c>
      <c r="BY94" s="59">
        <f t="shared" si="107"/>
        <v>0.87525635785791844</v>
      </c>
      <c r="BZ94" s="59">
        <f t="shared" si="107"/>
        <v>0.8103161027693212</v>
      </c>
    </row>
    <row r="95" spans="1:78" ht="13.5" customHeight="1" x14ac:dyDescent="0.15">
      <c r="A95" s="23">
        <v>-79</v>
      </c>
      <c r="B95" s="13">
        <f t="shared" si="88"/>
        <v>-70</v>
      </c>
      <c r="C95" s="26">
        <v>1.911</v>
      </c>
      <c r="D95" s="26">
        <v>23.27</v>
      </c>
      <c r="E95" s="6"/>
      <c r="F95" s="10"/>
      <c r="G95" s="10"/>
      <c r="H95" s="10"/>
      <c r="I95" s="6"/>
      <c r="J95" s="6"/>
      <c r="K95" s="10"/>
      <c r="L95" s="10"/>
      <c r="M95" s="10"/>
      <c r="N95" s="6"/>
      <c r="O95" s="10"/>
      <c r="P95" s="10"/>
      <c r="Q95" s="10"/>
      <c r="R95" s="6"/>
      <c r="S95" s="6"/>
      <c r="T95" s="10"/>
      <c r="U95" s="10"/>
      <c r="V95" s="10"/>
      <c r="W95" s="28">
        <v>-80</v>
      </c>
      <c r="X95" s="13">
        <f t="shared" si="89"/>
        <v>-80</v>
      </c>
      <c r="Y95" s="30">
        <v>0.48143000000124614</v>
      </c>
      <c r="Z95" s="11" t="str">
        <f t="shared" si="87"/>
        <v/>
      </c>
      <c r="AD95" s="6"/>
      <c r="AE95" s="6"/>
      <c r="AF95" s="10"/>
      <c r="AG95" s="10"/>
      <c r="AH95" s="10"/>
      <c r="AJ95" s="57"/>
      <c r="AK95" s="57"/>
      <c r="AL95" s="57"/>
      <c r="AM95" s="59">
        <f>3.3667362323955/($AJ$84*1000/3600)/AM31</f>
        <v>0.2571458972949065</v>
      </c>
      <c r="AN95" s="59">
        <f t="shared" si="90"/>
        <v>0.26945437903979985</v>
      </c>
      <c r="AO95" s="59">
        <f t="shared" si="90"/>
        <v>0.2571458972949065</v>
      </c>
      <c r="AP95" s="59">
        <f t="shared" si="96"/>
        <v>0.23272026538085719</v>
      </c>
      <c r="AQ95" s="59">
        <f t="shared" si="96"/>
        <v>0.22904590625042023</v>
      </c>
      <c r="AR95" s="59">
        <f t="shared" si="96"/>
        <v>0.23272026538085719</v>
      </c>
      <c r="AS95" s="59">
        <f t="shared" si="91"/>
        <v>0.28821214554162372</v>
      </c>
      <c r="AT95" s="59">
        <f t="shared" si="100"/>
        <v>0.26945437903979985</v>
      </c>
      <c r="AU95" s="59">
        <f t="shared" si="105"/>
        <v>0.2571458972949065</v>
      </c>
      <c r="AV95" s="59">
        <f t="shared" si="105"/>
        <v>0.21748440306165417</v>
      </c>
      <c r="AY95" s="57"/>
      <c r="AZ95" s="57"/>
      <c r="BA95" s="57"/>
      <c r="BB95" s="59">
        <f>3.3667362323955/($AJ$84*1000/3600)/BB31</f>
        <v>8.2236699992358678E-2</v>
      </c>
      <c r="BC95" s="59">
        <f t="shared" si="92"/>
        <v>5.3158993143086843E-2</v>
      </c>
      <c r="BD95" s="59">
        <f t="shared" si="92"/>
        <v>8.2236699992358678E-2</v>
      </c>
      <c r="BE95" s="59">
        <f t="shared" si="97"/>
        <v>4.7253855469082708E-2</v>
      </c>
      <c r="BF95" s="59">
        <f t="shared" si="97"/>
        <v>7.4116372754991736E-2</v>
      </c>
      <c r="BG95" s="59">
        <f t="shared" si="97"/>
        <v>4.7253855469082708E-2</v>
      </c>
      <c r="BH95" s="59">
        <f t="shared" si="93"/>
        <v>4.9397370778340624E-2</v>
      </c>
      <c r="BI95" s="59">
        <f t="shared" si="102"/>
        <v>5.3158993143086843E-2</v>
      </c>
      <c r="BJ95" s="59">
        <f t="shared" si="106"/>
        <v>8.2236699992358678E-2</v>
      </c>
      <c r="BK95" s="59">
        <f t="shared" si="106"/>
        <v>4.4813704267549083E-2</v>
      </c>
      <c r="BN95" s="57"/>
      <c r="BO95" s="57"/>
      <c r="BP95" s="57"/>
      <c r="BQ95" s="59">
        <f>3.3667362323955/($AJ$84*1000/3600)/BQ31</f>
        <v>0.77864991425854035</v>
      </c>
      <c r="BR95" s="59">
        <f t="shared" si="94"/>
        <v>0.87409164568304965</v>
      </c>
      <c r="BS95" s="59">
        <f t="shared" si="94"/>
        <v>0.77864991425854035</v>
      </c>
      <c r="BT95" s="59">
        <f t="shared" si="98"/>
        <v>0.79032172857992111</v>
      </c>
      <c r="BU95" s="59">
        <f t="shared" si="98"/>
        <v>0.68053896226022081</v>
      </c>
      <c r="BV95" s="59">
        <f t="shared" si="98"/>
        <v>0.79032172857992111</v>
      </c>
      <c r="BW95" s="59">
        <f t="shared" si="95"/>
        <v>0.75218674687692566</v>
      </c>
      <c r="BX95" s="59">
        <f t="shared" si="104"/>
        <v>0.87409164568304965</v>
      </c>
      <c r="BY95" s="59">
        <f t="shared" si="107"/>
        <v>0.77864991425854035</v>
      </c>
      <c r="BZ95" s="59">
        <f t="shared" si="107"/>
        <v>0.93521768638202607</v>
      </c>
    </row>
    <row r="96" spans="1:78" ht="13.5" customHeight="1" x14ac:dyDescent="0.15">
      <c r="A96" s="23">
        <v>-79</v>
      </c>
      <c r="B96" s="13">
        <f t="shared" si="88"/>
        <v>-70</v>
      </c>
      <c r="C96" s="26">
        <v>1.494</v>
      </c>
      <c r="D96" s="26">
        <v>2.7450000000000001</v>
      </c>
      <c r="E96" s="6"/>
      <c r="F96" s="10"/>
      <c r="G96" s="10"/>
      <c r="H96" s="10"/>
      <c r="I96" s="6"/>
      <c r="J96" s="6"/>
      <c r="K96" s="10"/>
      <c r="L96" s="10"/>
      <c r="M96" s="10"/>
      <c r="N96" s="6"/>
      <c r="O96" s="10"/>
      <c r="P96" s="10"/>
      <c r="Q96" s="10"/>
      <c r="R96" s="6"/>
      <c r="S96" s="6"/>
      <c r="T96" s="10"/>
      <c r="U96" s="10"/>
      <c r="V96" s="10"/>
      <c r="W96" s="28">
        <v>-80</v>
      </c>
      <c r="X96" s="13">
        <f t="shared" si="89"/>
        <v>-80</v>
      </c>
      <c r="Y96" s="30">
        <v>0.44788999999938328</v>
      </c>
      <c r="Z96" s="11" t="str">
        <f t="shared" si="87"/>
        <v/>
      </c>
      <c r="AD96" s="6"/>
      <c r="AE96" s="6"/>
      <c r="AF96" s="10"/>
      <c r="AG96" s="10"/>
      <c r="AH96" s="10"/>
      <c r="AJ96" s="57"/>
      <c r="AK96" s="57"/>
      <c r="AL96" s="59">
        <f>3.3667362323955/($AJ$84*1000/3600)/AL32</f>
        <v>0.21748440306165417</v>
      </c>
      <c r="AM96" s="59">
        <f>3.3667362323955/($AJ$84*1000/3600)/AM32</f>
        <v>0.26945437903979985</v>
      </c>
      <c r="AN96" s="59">
        <f t="shared" si="90"/>
        <v>0.29419273684106467</v>
      </c>
      <c r="AO96" s="59">
        <f t="shared" si="90"/>
        <v>0.21967322355862912</v>
      </c>
      <c r="AP96" s="59">
        <f t="shared" si="96"/>
        <v>0.25679740258719125</v>
      </c>
      <c r="AQ96" s="59">
        <f t="shared" si="96"/>
        <v>0.20818343686522975</v>
      </c>
      <c r="AR96" s="59">
        <f t="shared" si="96"/>
        <v>0.2571458972949065</v>
      </c>
      <c r="AS96" s="59">
        <f t="shared" si="91"/>
        <v>0.28821214554162372</v>
      </c>
      <c r="AT96" s="59">
        <f t="shared" si="100"/>
        <v>0.21967322355862912</v>
      </c>
      <c r="AU96" s="59">
        <f>3.3667362323955/($AJ$84*1000/3600)/AU32</f>
        <v>0.21748440306165417</v>
      </c>
      <c r="AV96" s="57"/>
      <c r="AY96" s="57"/>
      <c r="AZ96" s="57"/>
      <c r="BA96" s="59">
        <f>3.3667362323955/($AJ$84*1000/3600)/BA32</f>
        <v>4.4813704267549083E-2</v>
      </c>
      <c r="BB96" s="59">
        <f>3.3667362323955/($AJ$84*1000/3600)/BB32</f>
        <v>5.3158993143086843E-2</v>
      </c>
      <c r="BC96" s="59">
        <f t="shared" si="92"/>
        <v>3.9113248381605972E-2</v>
      </c>
      <c r="BD96" s="59">
        <f t="shared" si="92"/>
        <v>4.8436053089228409E-2</v>
      </c>
      <c r="BE96" s="59">
        <f t="shared" si="97"/>
        <v>5.1449365541502853E-2</v>
      </c>
      <c r="BF96" s="59">
        <f t="shared" si="97"/>
        <v>4.7609318407649683E-2</v>
      </c>
      <c r="BG96" s="59">
        <f t="shared" si="97"/>
        <v>8.2236699992358678E-2</v>
      </c>
      <c r="BH96" s="59">
        <f t="shared" si="93"/>
        <v>4.9397370778340624E-2</v>
      </c>
      <c r="BI96" s="59">
        <f t="shared" si="102"/>
        <v>4.8436053089228409E-2</v>
      </c>
      <c r="BJ96" s="59">
        <f>3.3667362323955/($AJ$84*1000/3600)/BJ32</f>
        <v>4.4813704267549083E-2</v>
      </c>
      <c r="BK96" s="57"/>
      <c r="BN96" s="57"/>
      <c r="BO96" s="57"/>
      <c r="BP96" s="59">
        <f>3.3667362323955/($AJ$84*1000/3600)/BP32</f>
        <v>0.93521768638202607</v>
      </c>
      <c r="BQ96" s="59">
        <f>3.3667362323955/($AJ$84*1000/3600)/BQ32</f>
        <v>0.87409164568304965</v>
      </c>
      <c r="BR96" s="59">
        <f t="shared" si="94"/>
        <v>0.8103161027693212</v>
      </c>
      <c r="BS96" s="59">
        <f t="shared" si="94"/>
        <v>0.87525635785791844</v>
      </c>
      <c r="BT96" s="59">
        <f t="shared" si="98"/>
        <v>0.73322030882788958</v>
      </c>
      <c r="BU96" s="59">
        <f t="shared" si="98"/>
        <v>0.92581420977878937</v>
      </c>
      <c r="BV96" s="59">
        <f t="shared" si="98"/>
        <v>0.77864991425854035</v>
      </c>
      <c r="BW96" s="59">
        <f t="shared" si="95"/>
        <v>0.75218674687692566</v>
      </c>
      <c r="BX96" s="59">
        <f t="shared" si="104"/>
        <v>0.87525635785791844</v>
      </c>
      <c r="BY96" s="59">
        <f>3.3667362323955/($AJ$84*1000/3600)/BY32</f>
        <v>0.93521768638202607</v>
      </c>
      <c r="BZ96" s="57"/>
    </row>
    <row r="97" spans="1:78" ht="13.5" customHeight="1" x14ac:dyDescent="0.15">
      <c r="A97" s="23">
        <v>-79</v>
      </c>
      <c r="B97" s="13">
        <f t="shared" si="88"/>
        <v>-70</v>
      </c>
      <c r="C97" s="26">
        <v>1.335</v>
      </c>
      <c r="D97" s="26">
        <v>2.6389999999999998</v>
      </c>
      <c r="E97" s="6"/>
      <c r="F97" s="10"/>
      <c r="G97" s="10"/>
      <c r="H97" s="10"/>
      <c r="I97" s="6"/>
      <c r="J97" s="6"/>
      <c r="K97" s="10"/>
      <c r="L97" s="10"/>
      <c r="M97" s="10"/>
      <c r="N97" s="6"/>
      <c r="O97" s="10"/>
      <c r="P97" s="10"/>
      <c r="Q97" s="10"/>
      <c r="R97" s="6"/>
      <c r="S97" s="6"/>
      <c r="T97" s="10"/>
      <c r="U97" s="10"/>
      <c r="V97" s="10"/>
      <c r="W97" s="28">
        <v>-80</v>
      </c>
      <c r="X97" s="13">
        <f t="shared" si="89"/>
        <v>-80</v>
      </c>
      <c r="Y97" s="30">
        <v>0.93228000000264188</v>
      </c>
      <c r="Z97" s="11" t="str">
        <f t="shared" si="87"/>
        <v/>
      </c>
      <c r="AD97" s="6"/>
      <c r="AE97" s="6"/>
      <c r="AF97" s="10"/>
      <c r="AG97" s="10"/>
      <c r="AH97" s="10"/>
      <c r="AJ97" s="57"/>
      <c r="AK97" s="57"/>
      <c r="AL97" s="59">
        <f>3.3667362323955/($AJ$84*1000/3600)/AL33</f>
        <v>0.21748440306165417</v>
      </c>
      <c r="AM97" s="59">
        <f>3.3667362323955/($AJ$84*1000/3600)/AM33</f>
        <v>0.21748440306165417</v>
      </c>
      <c r="AN97" s="57"/>
      <c r="AO97" s="59">
        <f>3.3667362323955/($AJ$84*1000/3600)/AO33</f>
        <v>0.2571458972949065</v>
      </c>
      <c r="AP97" s="59">
        <f t="shared" si="96"/>
        <v>0.2571458972949065</v>
      </c>
      <c r="AQ97" s="59">
        <f t="shared" si="96"/>
        <v>0.29419273684106467</v>
      </c>
      <c r="AR97" s="59">
        <f t="shared" si="96"/>
        <v>0.26945437903979985</v>
      </c>
      <c r="AS97" s="59">
        <f t="shared" si="91"/>
        <v>0.21748440306165417</v>
      </c>
      <c r="AT97" s="59">
        <f t="shared" si="100"/>
        <v>0.29419273684106467</v>
      </c>
      <c r="AU97" s="59">
        <f>3.3667362323955/($AJ$84*1000/3600)/AU33</f>
        <v>0.2571458972949065</v>
      </c>
      <c r="AV97" s="57"/>
      <c r="AY97" s="57"/>
      <c r="AZ97" s="57"/>
      <c r="BA97" s="59">
        <f>3.3667362323955/($AJ$84*1000/3600)/BA33</f>
        <v>4.4813704267549083E-2</v>
      </c>
      <c r="BB97" s="59">
        <f>3.3667362323955/($AJ$84*1000/3600)/BB33</f>
        <v>4.4813704267549083E-2</v>
      </c>
      <c r="BC97" s="57"/>
      <c r="BD97" s="59">
        <f>3.3667362323955/($AJ$84*1000/3600)/BD33</f>
        <v>8.2236699992358678E-2</v>
      </c>
      <c r="BE97" s="59">
        <f t="shared" si="97"/>
        <v>8.2236699992358678E-2</v>
      </c>
      <c r="BF97" s="59">
        <f t="shared" si="97"/>
        <v>3.9113248381605972E-2</v>
      </c>
      <c r="BG97" s="59">
        <f t="shared" si="97"/>
        <v>5.3158993143086843E-2</v>
      </c>
      <c r="BH97" s="59">
        <f t="shared" si="93"/>
        <v>4.4813704267549083E-2</v>
      </c>
      <c r="BI97" s="59">
        <f t="shared" si="102"/>
        <v>3.9113248381605972E-2</v>
      </c>
      <c r="BJ97" s="59">
        <f>3.3667362323955/($AJ$84*1000/3600)/BJ33</f>
        <v>8.2236699992358678E-2</v>
      </c>
      <c r="BK97" s="57"/>
      <c r="BN97" s="57"/>
      <c r="BO97" s="57"/>
      <c r="BP97" s="59">
        <f>3.3667362323955/($AJ$84*1000/3600)/BP33</f>
        <v>0.93521768638202607</v>
      </c>
      <c r="BQ97" s="59">
        <f>3.3667362323955/($AJ$84*1000/3600)/BQ33</f>
        <v>0.93521768638202607</v>
      </c>
      <c r="BR97" s="57"/>
      <c r="BS97" s="59">
        <f>3.3667362323955/($AJ$84*1000/3600)/BS33</f>
        <v>0.77864991425854035</v>
      </c>
      <c r="BT97" s="59">
        <f t="shared" si="98"/>
        <v>0.77864991425854035</v>
      </c>
      <c r="BU97" s="59">
        <f t="shared" si="98"/>
        <v>0.8103161027693212</v>
      </c>
      <c r="BV97" s="59">
        <f t="shared" si="98"/>
        <v>0.87409164568304965</v>
      </c>
      <c r="BW97" s="59">
        <f t="shared" si="95"/>
        <v>0.93521768638202607</v>
      </c>
      <c r="BX97" s="59">
        <f t="shared" si="104"/>
        <v>0.8103161027693212</v>
      </c>
      <c r="BY97" s="59">
        <f>3.3667362323955/($AJ$84*1000/3600)/BY33</f>
        <v>0.77864991425854035</v>
      </c>
      <c r="BZ97" s="57"/>
    </row>
    <row r="98" spans="1:78" ht="13.5" customHeight="1" x14ac:dyDescent="0.15">
      <c r="A98" s="23">
        <v>-79</v>
      </c>
      <c r="B98" s="13">
        <f t="shared" si="88"/>
        <v>-70</v>
      </c>
      <c r="C98" s="26">
        <v>2.5350000000000001</v>
      </c>
      <c r="D98" s="26">
        <v>3.6459999999999999</v>
      </c>
      <c r="E98" s="6"/>
      <c r="F98" s="10"/>
      <c r="G98" s="10"/>
      <c r="H98" s="10"/>
      <c r="I98" s="6"/>
      <c r="J98" s="6"/>
      <c r="K98" s="10"/>
      <c r="L98" s="10"/>
      <c r="M98" s="10"/>
      <c r="N98" s="6"/>
      <c r="O98" s="10"/>
      <c r="P98" s="10"/>
      <c r="Q98" s="10"/>
      <c r="R98" s="6"/>
      <c r="S98" s="6"/>
      <c r="T98" s="10"/>
      <c r="U98" s="10"/>
      <c r="V98" s="10"/>
      <c r="W98" s="28">
        <v>-80</v>
      </c>
      <c r="X98" s="13">
        <f t="shared" si="89"/>
        <v>-80</v>
      </c>
      <c r="Y98" s="30">
        <v>0.31330500000269912</v>
      </c>
      <c r="Z98" s="11" t="str">
        <f t="shared" si="87"/>
        <v/>
      </c>
      <c r="AD98" s="6"/>
      <c r="AE98" s="6"/>
      <c r="AF98" s="10"/>
      <c r="AG98" s="10"/>
      <c r="AH98" s="10"/>
    </row>
    <row r="99" spans="1:78" ht="13.5" customHeight="1" x14ac:dyDescent="0.15">
      <c r="A99" s="23">
        <v>-79</v>
      </c>
      <c r="B99" s="13">
        <f t="shared" si="88"/>
        <v>-70</v>
      </c>
      <c r="C99" s="26">
        <v>1.5760000000000001</v>
      </c>
      <c r="D99" s="26">
        <v>11.97</v>
      </c>
      <c r="E99" s="6"/>
      <c r="F99" s="10"/>
      <c r="G99" s="10"/>
      <c r="H99" s="10"/>
      <c r="I99" s="6"/>
      <c r="J99" s="6"/>
      <c r="K99" s="10"/>
      <c r="L99" s="10"/>
      <c r="M99" s="10"/>
      <c r="N99" s="6"/>
      <c r="O99" s="10"/>
      <c r="P99" s="10"/>
      <c r="Q99" s="10"/>
      <c r="R99" s="6"/>
      <c r="S99" s="6"/>
      <c r="T99" s="10"/>
      <c r="U99" s="10"/>
      <c r="V99" s="10"/>
      <c r="W99" s="28">
        <v>-80</v>
      </c>
      <c r="X99" s="13">
        <f t="shared" si="89"/>
        <v>-80</v>
      </c>
      <c r="Y99" s="30">
        <v>0.31776000000007976</v>
      </c>
      <c r="Z99" s="11" t="str">
        <f t="shared" si="87"/>
        <v/>
      </c>
      <c r="AD99" s="6"/>
      <c r="AE99" s="6"/>
      <c r="AF99" s="10"/>
      <c r="AG99" s="10"/>
      <c r="AH99" s="10"/>
    </row>
    <row r="100" spans="1:78" ht="13.5" customHeight="1" x14ac:dyDescent="0.15">
      <c r="A100" s="23">
        <v>-79</v>
      </c>
      <c r="B100" s="13">
        <f t="shared" si="88"/>
        <v>-70</v>
      </c>
      <c r="C100" s="26">
        <v>1.2150000000000001</v>
      </c>
      <c r="D100" s="26">
        <v>26.25</v>
      </c>
      <c r="E100" s="6"/>
      <c r="F100" s="10"/>
      <c r="G100" s="10"/>
      <c r="H100" s="10"/>
      <c r="I100" s="6"/>
      <c r="J100" s="6"/>
      <c r="K100" s="10"/>
      <c r="L100" s="10"/>
      <c r="M100" s="10"/>
      <c r="N100" s="6"/>
      <c r="O100" s="10"/>
      <c r="P100" s="10"/>
      <c r="Q100" s="10"/>
      <c r="R100" s="6"/>
      <c r="S100" s="6"/>
      <c r="T100" s="10"/>
      <c r="U100" s="10"/>
      <c r="V100" s="10"/>
      <c r="W100" s="28">
        <v>-80</v>
      </c>
      <c r="X100" s="13">
        <f t="shared" si="89"/>
        <v>-80</v>
      </c>
      <c r="Y100" s="30">
        <v>3.9070000003337935E-2</v>
      </c>
      <c r="Z100" s="11" t="str">
        <f t="shared" si="87"/>
        <v/>
      </c>
      <c r="AD100" s="6"/>
      <c r="AE100" s="6"/>
      <c r="AF100" s="10"/>
      <c r="AG100" s="10"/>
      <c r="AH100" s="10"/>
      <c r="AJ100" s="115">
        <v>40</v>
      </c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Y100" s="115">
        <v>40</v>
      </c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N100" s="115">
        <v>40</v>
      </c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</row>
    <row r="101" spans="1:78" ht="13.5" customHeight="1" x14ac:dyDescent="0.15">
      <c r="A101" s="23">
        <v>-79</v>
      </c>
      <c r="B101" s="13">
        <f t="shared" si="88"/>
        <v>-70</v>
      </c>
      <c r="C101" s="26">
        <v>2.0710000000000002</v>
      </c>
      <c r="D101" s="26">
        <v>4.6289999999999996</v>
      </c>
      <c r="E101" s="6"/>
      <c r="F101" s="10"/>
      <c r="G101" s="10"/>
      <c r="H101" s="10"/>
      <c r="I101" s="6"/>
      <c r="J101" s="6"/>
      <c r="K101" s="10"/>
      <c r="L101" s="10"/>
      <c r="M101" s="10"/>
      <c r="N101" s="6"/>
      <c r="O101" s="10"/>
      <c r="P101" s="10"/>
      <c r="Q101" s="10"/>
      <c r="R101" s="6"/>
      <c r="S101" s="6"/>
      <c r="T101" s="10"/>
      <c r="U101" s="10"/>
      <c r="V101" s="10"/>
      <c r="W101" s="28">
        <v>-80</v>
      </c>
      <c r="X101" s="13">
        <f t="shared" si="89"/>
        <v>-80</v>
      </c>
      <c r="Y101" s="30">
        <v>0.32363500000060141</v>
      </c>
      <c r="Z101" s="11" t="str">
        <f t="shared" si="87"/>
        <v/>
      </c>
      <c r="AD101" s="6"/>
      <c r="AE101" s="6"/>
      <c r="AF101" s="10"/>
      <c r="AG101" s="10"/>
      <c r="AH101" s="10"/>
      <c r="AJ101" s="57"/>
      <c r="AK101" s="57"/>
      <c r="AL101" s="57"/>
      <c r="AM101" s="58"/>
      <c r="AN101" s="59">
        <f t="shared" ref="AN101:AO112" si="108">3.3667362323955/($AJ$100*1000/3600)/AN21</f>
        <v>0.20209078427984992</v>
      </c>
      <c r="AO101" s="59">
        <f t="shared" si="108"/>
        <v>0.22064455263079855</v>
      </c>
      <c r="AP101" s="57"/>
      <c r="AQ101" s="57"/>
      <c r="AR101" s="57"/>
      <c r="AS101" s="59">
        <f t="shared" ref="AS101:AS113" si="109">3.3667362323955/($AJ$100*1000/3600)/AS21</f>
        <v>0.16311330229624066</v>
      </c>
      <c r="AT101" s="57"/>
      <c r="AU101" s="57"/>
      <c r="AV101" s="57"/>
      <c r="AY101" s="57"/>
      <c r="AZ101" s="57"/>
      <c r="BA101" s="57"/>
      <c r="BB101" s="58"/>
      <c r="BC101" s="59">
        <f t="shared" ref="BC101:BD112" si="110">3.3667362323955/($AJ$100*1000/3600)/BC21</f>
        <v>3.9869244857315134E-2</v>
      </c>
      <c r="BD101" s="59">
        <f t="shared" si="110"/>
        <v>2.9334936286204479E-2</v>
      </c>
      <c r="BE101" s="57"/>
      <c r="BF101" s="57"/>
      <c r="BG101" s="57"/>
      <c r="BH101" s="59">
        <f t="shared" ref="BH101:BH113" si="111">3.3667362323955/($AJ$100*1000/3600)/BH21</f>
        <v>3.3610278200661814E-2</v>
      </c>
      <c r="BI101" s="57"/>
      <c r="BJ101" s="57"/>
      <c r="BK101" s="57"/>
      <c r="BN101" s="57"/>
      <c r="BO101" s="57"/>
      <c r="BP101" s="57"/>
      <c r="BQ101" s="58"/>
      <c r="BR101" s="59">
        <f t="shared" ref="BR101:BS112" si="112">3.3667362323955/($AJ$100*1000/3600)/BR21</f>
        <v>0.65556873426228723</v>
      </c>
      <c r="BS101" s="59">
        <f t="shared" si="112"/>
        <v>0.60773707707699098</v>
      </c>
      <c r="BT101" s="57"/>
      <c r="BU101" s="57"/>
      <c r="BV101" s="57"/>
      <c r="BW101" s="59">
        <f t="shared" ref="BW101:BW113" si="113">3.3667362323955/($AJ$100*1000/3600)/BW21</f>
        <v>0.70141326478651966</v>
      </c>
      <c r="BX101" s="57"/>
      <c r="BY101" s="57"/>
      <c r="BZ101" s="57"/>
    </row>
    <row r="102" spans="1:78" ht="13.5" customHeight="1" x14ac:dyDescent="0.15">
      <c r="A102" s="23">
        <v>-79</v>
      </c>
      <c r="B102" s="13">
        <f t="shared" si="88"/>
        <v>-70</v>
      </c>
      <c r="C102" s="26">
        <v>2.36</v>
      </c>
      <c r="D102" s="26">
        <v>5.2679999999999998</v>
      </c>
      <c r="E102" s="6"/>
      <c r="F102" s="10"/>
      <c r="G102" s="10"/>
      <c r="H102" s="10"/>
      <c r="I102" s="6"/>
      <c r="J102" s="6"/>
      <c r="K102" s="10"/>
      <c r="L102" s="10"/>
      <c r="M102" s="10"/>
      <c r="N102" s="6"/>
      <c r="O102" s="10"/>
      <c r="P102" s="10"/>
      <c r="Q102" s="10"/>
      <c r="R102" s="6"/>
      <c r="S102" s="6"/>
      <c r="T102" s="10"/>
      <c r="U102" s="10"/>
      <c r="V102" s="10"/>
      <c r="W102" s="28">
        <v>-80</v>
      </c>
      <c r="X102" s="13">
        <f t="shared" si="89"/>
        <v>-80</v>
      </c>
      <c r="Y102" s="30">
        <v>0.51824499999780493</v>
      </c>
      <c r="Z102" s="11" t="str">
        <f t="shared" si="87"/>
        <v/>
      </c>
      <c r="AD102" s="6"/>
      <c r="AE102" s="6"/>
      <c r="AF102" s="10"/>
      <c r="AG102" s="10"/>
      <c r="AH102" s="10"/>
      <c r="AJ102" s="57"/>
      <c r="AK102" s="58"/>
      <c r="AL102" s="58"/>
      <c r="AM102" s="57"/>
      <c r="AN102" s="59">
        <f t="shared" si="108"/>
        <v>0.22064455263079855</v>
      </c>
      <c r="AO102" s="59">
        <f t="shared" si="108"/>
        <v>0.19285942297117992</v>
      </c>
      <c r="AP102" s="59">
        <f t="shared" ref="AP102:AR113" si="114">3.3667362323955/($AJ$100*1000/3600)/AP22</f>
        <v>0.16475491766897185</v>
      </c>
      <c r="AQ102" s="59">
        <f t="shared" si="114"/>
        <v>0.19285942297117992</v>
      </c>
      <c r="AR102" s="59">
        <f t="shared" si="114"/>
        <v>0.22064455263079855</v>
      </c>
      <c r="AS102" s="59">
        <f t="shared" si="109"/>
        <v>0.16311330229624066</v>
      </c>
      <c r="AT102" s="57"/>
      <c r="AU102" s="57"/>
      <c r="AV102" s="57"/>
      <c r="AY102" s="57"/>
      <c r="AZ102" s="58"/>
      <c r="BA102" s="58"/>
      <c r="BB102" s="57"/>
      <c r="BC102" s="59">
        <f t="shared" si="110"/>
        <v>2.9334936286204479E-2</v>
      </c>
      <c r="BD102" s="59">
        <f t="shared" si="110"/>
        <v>6.1677524994269012E-2</v>
      </c>
      <c r="BE102" s="59">
        <f t="shared" ref="BE102:BG113" si="115">3.3667362323955/($AJ$100*1000/3600)/BE22</f>
        <v>3.6327039816921307E-2</v>
      </c>
      <c r="BF102" s="59">
        <f t="shared" si="115"/>
        <v>6.1677524994269012E-2</v>
      </c>
      <c r="BG102" s="59">
        <f t="shared" si="115"/>
        <v>2.9334936286204479E-2</v>
      </c>
      <c r="BH102" s="59">
        <f t="shared" si="111"/>
        <v>3.3610278200661814E-2</v>
      </c>
      <c r="BI102" s="57"/>
      <c r="BJ102" s="57"/>
      <c r="BK102" s="57"/>
      <c r="BN102" s="57"/>
      <c r="BO102" s="58"/>
      <c r="BP102" s="58"/>
      <c r="BQ102" s="57"/>
      <c r="BR102" s="59">
        <f t="shared" si="112"/>
        <v>0.60773707707699098</v>
      </c>
      <c r="BS102" s="59">
        <f t="shared" si="112"/>
        <v>0.58398743569390532</v>
      </c>
      <c r="BT102" s="59">
        <f t="shared" ref="BT102:BV113" si="116">3.3667362323955/($AJ$100*1000/3600)/BT22</f>
        <v>0.65644226839343889</v>
      </c>
      <c r="BU102" s="59">
        <f t="shared" si="116"/>
        <v>0.58398743569390532</v>
      </c>
      <c r="BV102" s="59">
        <f t="shared" si="116"/>
        <v>0.60773707707699098</v>
      </c>
      <c r="BW102" s="59">
        <f t="shared" si="113"/>
        <v>0.70141326478651966</v>
      </c>
      <c r="BX102" s="57"/>
      <c r="BY102" s="57"/>
      <c r="BZ102" s="57"/>
    </row>
    <row r="103" spans="1:78" ht="13.5" customHeight="1" x14ac:dyDescent="0.15">
      <c r="A103" s="23">
        <v>-78</v>
      </c>
      <c r="B103" s="13">
        <f t="shared" si="88"/>
        <v>-70</v>
      </c>
      <c r="C103" s="26">
        <v>1.738</v>
      </c>
      <c r="D103" s="26">
        <v>3.218</v>
      </c>
      <c r="E103" s="6"/>
      <c r="F103" s="10"/>
      <c r="G103" s="10"/>
      <c r="H103" s="10"/>
      <c r="I103" s="6"/>
      <c r="J103" s="6"/>
      <c r="K103" s="10"/>
      <c r="L103" s="10"/>
      <c r="M103" s="10"/>
      <c r="N103" s="6"/>
      <c r="O103" s="10"/>
      <c r="P103" s="10"/>
      <c r="Q103" s="10"/>
      <c r="R103" s="6"/>
      <c r="S103" s="6"/>
      <c r="T103" s="10"/>
      <c r="U103" s="10"/>
      <c r="V103" s="10"/>
      <c r="W103" s="28">
        <v>-80</v>
      </c>
      <c r="X103" s="13">
        <f t="shared" si="89"/>
        <v>-80</v>
      </c>
      <c r="Y103" s="30">
        <v>3.5185000001529021E-2</v>
      </c>
      <c r="Z103" s="11" t="str">
        <f t="shared" si="87"/>
        <v/>
      </c>
      <c r="AD103" s="6"/>
      <c r="AE103" s="6"/>
      <c r="AF103" s="10"/>
      <c r="AG103" s="10"/>
      <c r="AH103" s="10"/>
      <c r="AJ103" s="57"/>
      <c r="AK103" s="57"/>
      <c r="AL103" s="59">
        <f t="shared" ref="AL103:AM110" si="117">3.3667362323955/($AJ$100*1000/3600)/AL23</f>
        <v>0.20209078427984992</v>
      </c>
      <c r="AM103" s="59">
        <f t="shared" si="117"/>
        <v>0.22064455263079855</v>
      </c>
      <c r="AN103" s="59">
        <f t="shared" si="108"/>
        <v>0.20209078427984992</v>
      </c>
      <c r="AO103" s="59">
        <f t="shared" si="108"/>
        <v>0.19285942297117992</v>
      </c>
      <c r="AP103" s="59">
        <f t="shared" si="114"/>
        <v>0.19259805194039345</v>
      </c>
      <c r="AQ103" s="59">
        <f t="shared" si="114"/>
        <v>0.2161591091562178</v>
      </c>
      <c r="AR103" s="59">
        <f t="shared" si="114"/>
        <v>0.20209078427984992</v>
      </c>
      <c r="AS103" s="59">
        <f t="shared" si="109"/>
        <v>0.19285942297117992</v>
      </c>
      <c r="AT103" s="59">
        <f t="shared" ref="AT103:AT113" si="118">3.3667362323955/($AJ$100*1000/3600)/AT23</f>
        <v>0.22064455263079855</v>
      </c>
      <c r="AU103" s="57"/>
      <c r="AV103" s="57"/>
      <c r="AY103" s="57"/>
      <c r="AZ103" s="57"/>
      <c r="BA103" s="59">
        <f t="shared" ref="BA103:BB110" si="119">3.3667362323955/($AJ$100*1000/3600)/BA23</f>
        <v>3.9869244857315134E-2</v>
      </c>
      <c r="BB103" s="59">
        <f t="shared" si="119"/>
        <v>2.9334936286204479E-2</v>
      </c>
      <c r="BC103" s="59">
        <f t="shared" si="110"/>
        <v>3.9869244857315134E-2</v>
      </c>
      <c r="BD103" s="59">
        <f t="shared" si="110"/>
        <v>6.1677524994269012E-2</v>
      </c>
      <c r="BE103" s="59">
        <f t="shared" si="115"/>
        <v>3.8587024156127143E-2</v>
      </c>
      <c r="BF103" s="59">
        <f t="shared" si="115"/>
        <v>3.7048028083755472E-2</v>
      </c>
      <c r="BG103" s="59">
        <f t="shared" si="115"/>
        <v>3.9869244857315134E-2</v>
      </c>
      <c r="BH103" s="59">
        <f t="shared" si="111"/>
        <v>6.1677524994269012E-2</v>
      </c>
      <c r="BI103" s="59">
        <f t="shared" ref="BI103:BI113" si="120">3.3667362323955/($AJ$100*1000/3600)/BI23</f>
        <v>2.9334936286204479E-2</v>
      </c>
      <c r="BJ103" s="57"/>
      <c r="BK103" s="57"/>
      <c r="BN103" s="57"/>
      <c r="BO103" s="57"/>
      <c r="BP103" s="59">
        <f t="shared" ref="BP103:BQ110" si="121">3.3667362323955/($AJ$100*1000/3600)/BP23</f>
        <v>0.65556873426228723</v>
      </c>
      <c r="BQ103" s="59">
        <f t="shared" si="121"/>
        <v>0.60773707707699098</v>
      </c>
      <c r="BR103" s="59">
        <f t="shared" si="112"/>
        <v>0.65556873426228723</v>
      </c>
      <c r="BS103" s="59">
        <f t="shared" si="112"/>
        <v>0.58398743569390532</v>
      </c>
      <c r="BT103" s="59">
        <f t="shared" si="116"/>
        <v>0.54991523162091727</v>
      </c>
      <c r="BU103" s="59">
        <f t="shared" si="116"/>
        <v>0.56414006015769436</v>
      </c>
      <c r="BV103" s="59">
        <f t="shared" si="116"/>
        <v>0.65556873426228723</v>
      </c>
      <c r="BW103" s="59">
        <f t="shared" si="113"/>
        <v>0.58398743569390532</v>
      </c>
      <c r="BX103" s="59">
        <f t="shared" ref="BX103:BX113" si="122">3.3667362323955/($AJ$100*1000/3600)/BX23</f>
        <v>0.60773707707699098</v>
      </c>
      <c r="BY103" s="57"/>
      <c r="BZ103" s="57"/>
    </row>
    <row r="104" spans="1:78" ht="13.5" customHeight="1" x14ac:dyDescent="0.15">
      <c r="A104" s="23">
        <v>-78</v>
      </c>
      <c r="B104" s="13">
        <f t="shared" si="88"/>
        <v>-70</v>
      </c>
      <c r="C104" s="26">
        <v>0.23599999999999999</v>
      </c>
      <c r="D104" s="26">
        <v>16.428999999999998</v>
      </c>
      <c r="E104" s="6"/>
      <c r="F104" s="10"/>
      <c r="G104" s="10"/>
      <c r="H104" s="10"/>
      <c r="I104" s="6"/>
      <c r="J104" s="6"/>
      <c r="K104" s="10"/>
      <c r="L104" s="10"/>
      <c r="M104" s="10"/>
      <c r="N104" s="6"/>
      <c r="O104" s="10"/>
      <c r="P104" s="10"/>
      <c r="Q104" s="10"/>
      <c r="R104" s="6"/>
      <c r="S104" s="6"/>
      <c r="T104" s="10"/>
      <c r="U104" s="10"/>
      <c r="V104" s="10"/>
      <c r="W104" s="28">
        <v>-80</v>
      </c>
      <c r="X104" s="13">
        <f t="shared" si="89"/>
        <v>-80</v>
      </c>
      <c r="Y104" s="30">
        <v>0.1079200000036824</v>
      </c>
      <c r="Z104" s="11" t="str">
        <f t="shared" si="87"/>
        <v/>
      </c>
      <c r="AD104" s="6"/>
      <c r="AE104" s="6"/>
      <c r="AF104" s="10"/>
      <c r="AG104" s="10"/>
      <c r="AH104" s="10"/>
      <c r="AJ104" s="57"/>
      <c r="AK104" s="57"/>
      <c r="AL104" s="59">
        <f t="shared" si="117"/>
        <v>0.16311330229624066</v>
      </c>
      <c r="AM104" s="59">
        <f t="shared" si="117"/>
        <v>0.2161591091562178</v>
      </c>
      <c r="AN104" s="59">
        <f t="shared" si="108"/>
        <v>0.19259805194039345</v>
      </c>
      <c r="AO104" s="59">
        <f t="shared" si="108"/>
        <v>0.14806071874693136</v>
      </c>
      <c r="AP104" s="59">
        <f t="shared" si="114"/>
        <v>0.18050054263155721</v>
      </c>
      <c r="AQ104" s="59">
        <f t="shared" si="114"/>
        <v>0.16475491766897185</v>
      </c>
      <c r="AR104" s="59">
        <f t="shared" si="114"/>
        <v>0.17178442968781518</v>
      </c>
      <c r="AS104" s="59">
        <f t="shared" si="109"/>
        <v>0.19285942297117992</v>
      </c>
      <c r="AT104" s="59">
        <f t="shared" si="118"/>
        <v>0.16475491766897185</v>
      </c>
      <c r="AU104" s="57"/>
      <c r="AV104" s="57"/>
      <c r="AY104" s="57"/>
      <c r="AZ104" s="57"/>
      <c r="BA104" s="59">
        <f t="shared" si="119"/>
        <v>3.3610278200661814E-2</v>
      </c>
      <c r="BB104" s="59">
        <f t="shared" si="119"/>
        <v>3.7048028083755472E-2</v>
      </c>
      <c r="BC104" s="59">
        <f t="shared" si="110"/>
        <v>3.8587024156127143E-2</v>
      </c>
      <c r="BD104" s="59">
        <f t="shared" si="110"/>
        <v>3.3425338116481955E-2</v>
      </c>
      <c r="BE104" s="59">
        <f t="shared" si="115"/>
        <v>4.0509399980694256E-2</v>
      </c>
      <c r="BF104" s="59">
        <f t="shared" si="115"/>
        <v>3.6327039816921307E-2</v>
      </c>
      <c r="BG104" s="59">
        <f t="shared" si="115"/>
        <v>5.5587279566243805E-2</v>
      </c>
      <c r="BH104" s="59">
        <f t="shared" si="111"/>
        <v>6.1677524994269012E-2</v>
      </c>
      <c r="BI104" s="59">
        <f t="shared" si="120"/>
        <v>3.6327039816921307E-2</v>
      </c>
      <c r="BJ104" s="57"/>
      <c r="BK104" s="57"/>
      <c r="BN104" s="57"/>
      <c r="BO104" s="57"/>
      <c r="BP104" s="59">
        <f t="shared" si="121"/>
        <v>0.70141326478651966</v>
      </c>
      <c r="BQ104" s="59">
        <f t="shared" si="121"/>
        <v>0.56414006015769436</v>
      </c>
      <c r="BR104" s="59">
        <f t="shared" si="112"/>
        <v>0.54991523162091727</v>
      </c>
      <c r="BS104" s="59">
        <f t="shared" si="112"/>
        <v>0.58409073136311385</v>
      </c>
      <c r="BT104" s="59">
        <f t="shared" si="116"/>
        <v>0.65556918149088561</v>
      </c>
      <c r="BU104" s="59">
        <f t="shared" si="116"/>
        <v>0.65644226839343889</v>
      </c>
      <c r="BV104" s="59">
        <f t="shared" si="116"/>
        <v>0.51040422169516575</v>
      </c>
      <c r="BW104" s="59">
        <f t="shared" si="113"/>
        <v>0.58398743569390532</v>
      </c>
      <c r="BX104" s="59">
        <f t="shared" si="122"/>
        <v>0.65644226839343889</v>
      </c>
      <c r="BY104" s="57"/>
      <c r="BZ104" s="57"/>
    </row>
    <row r="105" spans="1:78" ht="13.5" customHeight="1" x14ac:dyDescent="0.15">
      <c r="A105" s="23">
        <v>-78</v>
      </c>
      <c r="B105" s="13">
        <f t="shared" si="88"/>
        <v>-70</v>
      </c>
      <c r="C105" s="26">
        <v>1.9710000000000001</v>
      </c>
      <c r="D105" s="26">
        <v>3.3559999999999999</v>
      </c>
      <c r="E105" s="6"/>
      <c r="F105" s="10"/>
      <c r="G105" s="10"/>
      <c r="H105" s="10"/>
      <c r="I105" s="6"/>
      <c r="J105" s="6"/>
      <c r="K105" s="10"/>
      <c r="L105" s="10"/>
      <c r="M105" s="10"/>
      <c r="N105" s="6"/>
      <c r="O105" s="10"/>
      <c r="P105" s="10"/>
      <c r="Q105" s="10"/>
      <c r="R105" s="6"/>
      <c r="S105" s="6"/>
      <c r="T105" s="10"/>
      <c r="U105" s="10"/>
      <c r="V105" s="10"/>
      <c r="W105" s="28">
        <v>-80</v>
      </c>
      <c r="X105" s="13">
        <f t="shared" si="89"/>
        <v>-80</v>
      </c>
      <c r="Y105" s="30">
        <v>0.12129999999697727</v>
      </c>
      <c r="Z105" s="11" t="str">
        <f t="shared" si="87"/>
        <v/>
      </c>
      <c r="AD105" s="6"/>
      <c r="AE105" s="6"/>
      <c r="AF105" s="10"/>
      <c r="AG105" s="10"/>
      <c r="AH105" s="10"/>
      <c r="AJ105" s="57"/>
      <c r="AK105" s="57"/>
      <c r="AL105" s="59">
        <f t="shared" si="117"/>
        <v>0.22064455263079855</v>
      </c>
      <c r="AM105" s="59">
        <f t="shared" si="117"/>
        <v>0.22064455263079855</v>
      </c>
      <c r="AN105" s="59">
        <f t="shared" si="108"/>
        <v>0.16959030517979962</v>
      </c>
      <c r="AO105" s="59">
        <f t="shared" si="108"/>
        <v>0.14806071874693136</v>
      </c>
      <c r="AP105" s="59">
        <f t="shared" si="114"/>
        <v>0.24629194340290733</v>
      </c>
      <c r="AQ105" s="59">
        <f t="shared" si="114"/>
        <v>0.16959030517979962</v>
      </c>
      <c r="AR105" s="59">
        <f t="shared" si="114"/>
        <v>0.18050054263155721</v>
      </c>
      <c r="AS105" s="59">
        <f t="shared" si="109"/>
        <v>0.2161591091562178</v>
      </c>
      <c r="AT105" s="59">
        <f t="shared" si="118"/>
        <v>0.19259805194039345</v>
      </c>
      <c r="AU105" s="57"/>
      <c r="AV105" s="57"/>
      <c r="AY105" s="57"/>
      <c r="AZ105" s="57"/>
      <c r="BA105" s="59">
        <f t="shared" si="119"/>
        <v>2.9334936286204479E-2</v>
      </c>
      <c r="BB105" s="59">
        <f t="shared" si="119"/>
        <v>2.9334936286204479E-2</v>
      </c>
      <c r="BC105" s="59">
        <f t="shared" si="110"/>
        <v>5.4432829300945708E-2</v>
      </c>
      <c r="BD105" s="59">
        <f t="shared" si="110"/>
        <v>3.3425338116481955E-2</v>
      </c>
      <c r="BE105" s="59">
        <f t="shared" si="115"/>
        <v>4.8385286851777509E-2</v>
      </c>
      <c r="BF105" s="59">
        <f t="shared" si="115"/>
        <v>5.4432829300945708E-2</v>
      </c>
      <c r="BG105" s="59">
        <f t="shared" si="115"/>
        <v>4.0509399980694256E-2</v>
      </c>
      <c r="BH105" s="59">
        <f t="shared" si="111"/>
        <v>3.7048028083755472E-2</v>
      </c>
      <c r="BI105" s="59">
        <f t="shared" si="120"/>
        <v>3.8587024156127143E-2</v>
      </c>
      <c r="BJ105" s="57"/>
      <c r="BK105" s="57"/>
      <c r="BN105" s="57"/>
      <c r="BO105" s="57"/>
      <c r="BP105" s="59">
        <f t="shared" si="121"/>
        <v>0.60773707707699098</v>
      </c>
      <c r="BQ105" s="59">
        <f t="shared" si="121"/>
        <v>0.60773707707699098</v>
      </c>
      <c r="BR105" s="59">
        <f t="shared" si="112"/>
        <v>0.51151459722505122</v>
      </c>
      <c r="BS105" s="59">
        <f t="shared" si="112"/>
        <v>0.58409073136311385</v>
      </c>
      <c r="BT105" s="59">
        <f t="shared" si="116"/>
        <v>0.67634786916907796</v>
      </c>
      <c r="BU105" s="59">
        <f t="shared" si="116"/>
        <v>0.51151459722505122</v>
      </c>
      <c r="BV105" s="59">
        <f t="shared" si="116"/>
        <v>0.65556918149088561</v>
      </c>
      <c r="BW105" s="59">
        <f t="shared" si="113"/>
        <v>0.56414006015769436</v>
      </c>
      <c r="BX105" s="59">
        <f t="shared" si="122"/>
        <v>0.54991523162091727</v>
      </c>
      <c r="BY105" s="57"/>
      <c r="BZ105" s="57"/>
    </row>
    <row r="106" spans="1:78" ht="13.5" customHeight="1" x14ac:dyDescent="0.15">
      <c r="A106" s="23">
        <v>-78</v>
      </c>
      <c r="B106" s="13">
        <f t="shared" si="88"/>
        <v>-70</v>
      </c>
      <c r="C106" s="26">
        <v>2.319</v>
      </c>
      <c r="D106" s="26">
        <v>3.5680000000000001</v>
      </c>
      <c r="E106" s="6"/>
      <c r="F106" s="10"/>
      <c r="G106" s="10"/>
      <c r="H106" s="10"/>
      <c r="I106" s="6"/>
      <c r="J106" s="6"/>
      <c r="K106" s="10"/>
      <c r="L106" s="10"/>
      <c r="M106" s="10"/>
      <c r="N106" s="6"/>
      <c r="O106" s="10"/>
      <c r="P106" s="10"/>
      <c r="Q106" s="10"/>
      <c r="R106" s="6"/>
      <c r="S106" s="6"/>
      <c r="T106" s="10"/>
      <c r="U106" s="10"/>
      <c r="V106" s="10"/>
      <c r="W106" s="28">
        <v>-79</v>
      </c>
      <c r="X106" s="13">
        <f t="shared" si="89"/>
        <v>-70</v>
      </c>
      <c r="Y106" s="30">
        <v>0.26007999999725051</v>
      </c>
      <c r="Z106" s="11" t="str">
        <f t="shared" si="87"/>
        <v/>
      </c>
      <c r="AD106" s="6"/>
      <c r="AE106" s="6"/>
      <c r="AF106" s="10"/>
      <c r="AG106" s="10"/>
      <c r="AH106" s="10"/>
      <c r="AJ106" s="57"/>
      <c r="AK106" s="59">
        <f>3.3667362323955/($AJ$100*1000/3600)/AK26</f>
        <v>0.22064455263079855</v>
      </c>
      <c r="AL106" s="59">
        <f t="shared" si="117"/>
        <v>0.19259805194039345</v>
      </c>
      <c r="AM106" s="59">
        <f t="shared" si="117"/>
        <v>0.2161591091562178</v>
      </c>
      <c r="AN106" s="59">
        <f t="shared" si="108"/>
        <v>0.17454019903564291</v>
      </c>
      <c r="AO106" s="59">
        <f t="shared" si="108"/>
        <v>0.24629194340290733</v>
      </c>
      <c r="AP106" s="59">
        <f t="shared" si="114"/>
        <v>0.18335806879405744</v>
      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     <v>0.14806071874693136</v>
      </c>
      <c r="AT106" s="59">
        <f t="shared" si="118"/>
        <v>0.19259805194039345</v>
      </c>
      <c r="AU106" s="59">
        <f t="shared" ref="AU106:AV111" si="123">3.3667362323955/($AJ$100*1000/3600)/AU26</f>
        <v>0.2161591091562178</v>
      </c>
      <c r="AV106" s="59">
        <f t="shared" si="123"/>
        <v>0.22064455263079855</v>
      </c>
      <c r="AY106" s="57"/>
      <c r="AZ106" s="59">
        <f>3.3667362323955/($AJ$100*1000/3600)/AZ26</f>
        <v>2.9334936286204479E-2</v>
      </c>
      <c r="BA106" s="59">
        <f t="shared" si="119"/>
        <v>3.8587024156127143E-2</v>
      </c>
      <c r="BB106" s="59">
        <f t="shared" si="119"/>
        <v>3.7048028083755472E-2</v>
      </c>
      <c r="BC106" s="59">
        <f t="shared" si="110"/>
        <v>3.5440391601812032E-2</v>
      </c>
      <c r="BD106" s="59">
        <f t="shared" si="110"/>
        <v>4.8385286851777509E-2</v>
      </c>
      <c r="BE106" s="59">
        <f t="shared" si="115"/>
        <v>5.4105288059759574E-2</v>
      </c>
      <c r="BF106" s="59">
        <f t="shared" si="115"/>
        <v>5.4105288059759574E-2</v>
      </c>
      <c r="BG106" s="59">
        <f t="shared" si="115"/>
        <v>3.5440391601812032E-2</v>
      </c>
      <c r="BH106" s="59">
        <f t="shared" si="111"/>
        <v>3.3425338116481955E-2</v>
      </c>
      <c r="BI106" s="59">
        <f t="shared" si="120"/>
        <v>3.8587024156127143E-2</v>
      </c>
      <c r="BJ106" s="59">
        <f t="shared" ref="BJ106:BK111" si="124">3.3667362323955/($AJ$100*1000/3600)/BJ26</f>
        <v>3.7048028083755472E-2</v>
      </c>
      <c r="BK106" s="59">
        <f t="shared" si="124"/>
        <v>2.9334936286204479E-2</v>
      </c>
      <c r="BN106" s="57"/>
      <c r="BO106" s="59">
        <f>3.3667362323955/($AJ$100*1000/3600)/BO26</f>
        <v>0.60773707707699098</v>
      </c>
      <c r="BP106" s="59">
        <f t="shared" si="121"/>
        <v>0.54991523162091727</v>
      </c>
      <c r="BQ106" s="59">
        <f t="shared" si="121"/>
        <v>0.56414006015769436</v>
      </c>
      <c r="BR106" s="59">
        <f t="shared" si="112"/>
        <v>0.59274129643494089</v>
      </c>
      <c r="BS106" s="59">
        <f t="shared" si="112"/>
        <v>0.67634786916907796</v>
      </c>
      <c r="BT106" s="59">
        <f t="shared" si="116"/>
        <v>0.51130718281577325</v>
      </c>
      <c r="BU106" s="59">
        <f t="shared" si="116"/>
        <v>0.51130718281577325</v>
      </c>
      <c r="BV106" s="59">
        <f t="shared" si="116"/>
        <v>0.59274129643494089</v>
      </c>
      <c r="BW106" s="59">
        <f t="shared" si="113"/>
        <v>0.58409073136311385</v>
      </c>
      <c r="BX106" s="59">
        <f t="shared" si="122"/>
        <v>0.54991523162091727</v>
      </c>
      <c r="BY106" s="59">
        <f t="shared" ref="BY106:BZ111" si="125">3.3667362323955/($AJ$100*1000/3600)/BY26</f>
        <v>0.56414006015769436</v>
      </c>
      <c r="BZ106" s="59">
        <f t="shared" si="125"/>
        <v>0.60773707707699098</v>
      </c>
    </row>
    <row r="107" spans="1:78" ht="13.5" customHeight="1" x14ac:dyDescent="0.15">
      <c r="A107" s="23">
        <v>-78</v>
      </c>
      <c r="B107" s="13">
        <f t="shared" si="88"/>
        <v>-70</v>
      </c>
      <c r="C107" s="26">
        <v>1.1970000000000001</v>
      </c>
      <c r="D107" s="26">
        <v>2.4359999999999999</v>
      </c>
      <c r="E107" s="6"/>
      <c r="F107" s="10"/>
      <c r="G107" s="10"/>
      <c r="H107" s="10"/>
      <c r="I107" s="6"/>
      <c r="J107" s="6"/>
      <c r="K107" s="10"/>
      <c r="L107" s="10"/>
      <c r="M107" s="10"/>
      <c r="N107" s="6"/>
      <c r="O107" s="10"/>
      <c r="P107" s="10"/>
      <c r="Q107" s="10"/>
      <c r="R107" s="6"/>
      <c r="S107" s="6"/>
      <c r="T107" s="10"/>
      <c r="U107" s="10"/>
      <c r="V107" s="10"/>
      <c r="W107" s="28">
        <v>-79</v>
      </c>
      <c r="X107" s="13">
        <f t="shared" si="89"/>
        <v>-70</v>
      </c>
      <c r="Y107" s="30">
        <v>0.22550000000033332</v>
      </c>
      <c r="Z107" s="11" t="str">
        <f t="shared" si="87"/>
        <v/>
      </c>
      <c r="AD107" s="6"/>
      <c r="AE107" s="6"/>
      <c r="AF107" s="10"/>
      <c r="AG107" s="10"/>
      <c r="AH107" s="10"/>
      <c r="AJ107" s="59">
        <f>3.3667362323955/($AJ$100*1000/3600)/AJ27</f>
        <v>0.19285942297117992</v>
      </c>
      <c r="AK107" s="59">
        <f>3.3667362323955/($AJ$100*1000/3600)/AK27</f>
        <v>0.16475491766897185</v>
      </c>
      <c r="AL107" s="59">
        <f t="shared" si="117"/>
        <v>0.14806071874693136</v>
      </c>
      <c r="AM107" s="59">
        <f t="shared" si="117"/>
        <v>0.17178442968781518</v>
      </c>
      <c r="AN107" s="59">
        <f t="shared" si="108"/>
        <v>0.18050054263155721</v>
      </c>
      <c r="AO107" s="59">
        <f t="shared" si="108"/>
        <v>0.24629194340290733</v>
      </c>
      <c r="AP107" s="60">
        <f t="shared" si="114"/>
        <v>0.2077894702469206</v>
      </c>
      <c r="AQ107" s="59">
        <f t="shared" si="114"/>
        <v>0.1818765071522179</v>
      </c>
      <c r="AR107" s="59">
        <f t="shared" si="114"/>
        <v>0.20266621691899872</v>
      </c>
      <c r="AS107" s="59">
        <f t="shared" si="109"/>
        <v>0.17454019903564291</v>
      </c>
      <c r="AT107" s="59">
        <f t="shared" si="118"/>
        <v>0.17178442968781518</v>
      </c>
      <c r="AU107" s="59">
        <f t="shared" si="123"/>
        <v>0.19259805194039345</v>
      </c>
      <c r="AV107" s="59">
        <f t="shared" si="123"/>
        <v>0.2161591091562178</v>
      </c>
      <c r="AY107" s="59">
        <f>3.3667362323955/($AJ$100*1000/3600)/AY27</f>
        <v>6.1677524994269012E-2</v>
      </c>
      <c r="AZ107" s="59">
        <f>3.3667362323955/($AJ$100*1000/3600)/AZ27</f>
        <v>3.6327039816921307E-2</v>
      </c>
      <c r="BA107" s="59">
        <f t="shared" si="119"/>
        <v>3.3425338116481955E-2</v>
      </c>
      <c r="BB107" s="59">
        <f t="shared" si="119"/>
        <v>5.5587279566243805E-2</v>
      </c>
      <c r="BC107" s="59">
        <f t="shared" si="110"/>
        <v>4.0509399980694256E-2</v>
      </c>
      <c r="BD107" s="59">
        <f t="shared" si="110"/>
        <v>4.8385286851777509E-2</v>
      </c>
      <c r="BE107" s="60">
        <f t="shared" si="115"/>
        <v>4.8470593324349762E-2</v>
      </c>
      <c r="BF107" s="59">
        <f t="shared" si="115"/>
        <v>8.0623130239801541E-2</v>
      </c>
      <c r="BG107" s="59">
        <f t="shared" si="115"/>
        <v>6.4569018361428795E-2</v>
      </c>
      <c r="BH107" s="59">
        <f t="shared" si="111"/>
        <v>3.5440391601812032E-2</v>
      </c>
      <c r="BI107" s="59">
        <f t="shared" si="120"/>
        <v>5.5587279566243805E-2</v>
      </c>
      <c r="BJ107" s="59">
        <f t="shared" si="124"/>
        <v>3.8587024156127143E-2</v>
      </c>
      <c r="BK107" s="59">
        <f t="shared" si="124"/>
        <v>3.7048028083755472E-2</v>
      </c>
      <c r="BN107" s="59">
        <f>3.3667362323955/($AJ$100*1000/3600)/BN27</f>
        <v>0.58398743569390532</v>
      </c>
      <c r="BO107" s="59">
        <f>3.3667362323955/($AJ$100*1000/3600)/BO27</f>
        <v>0.65644226839343889</v>
      </c>
      <c r="BP107" s="59">
        <f t="shared" si="121"/>
        <v>0.58409073136311385</v>
      </c>
      <c r="BQ107" s="59">
        <f t="shared" si="121"/>
        <v>0.51040422169516575</v>
      </c>
      <c r="BR107" s="59">
        <f t="shared" si="112"/>
        <v>0.65556918149088561</v>
      </c>
      <c r="BS107" s="59">
        <f t="shared" si="112"/>
        <v>0.67634786916907796</v>
      </c>
      <c r="BT107" s="60">
        <f t="shared" si="116"/>
        <v>0.61921236017208336</v>
      </c>
      <c r="BU107" s="59">
        <f t="shared" si="116"/>
        <v>0.72692975819087269</v>
      </c>
      <c r="BV107" s="59">
        <f t="shared" si="116"/>
        <v>0.59227777444182184</v>
      </c>
      <c r="BW107" s="59">
        <f t="shared" si="113"/>
        <v>0.59274129643494089</v>
      </c>
      <c r="BX107" s="59">
        <f t="shared" si="122"/>
        <v>0.51040422169516575</v>
      </c>
      <c r="BY107" s="59">
        <f t="shared" si="125"/>
        <v>0.54991523162091727</v>
      </c>
      <c r="BZ107" s="59">
        <f t="shared" si="125"/>
        <v>0.56414006015769436</v>
      </c>
    </row>
    <row r="108" spans="1:78" ht="13.5" customHeight="1" x14ac:dyDescent="0.15">
      <c r="A108" s="23">
        <v>-78</v>
      </c>
      <c r="B108" s="13">
        <f t="shared" si="88"/>
        <v>-70</v>
      </c>
      <c r="C108" s="26">
        <v>3.077</v>
      </c>
      <c r="D108" s="26">
        <v>8.0429999999999993</v>
      </c>
      <c r="E108" s="6"/>
      <c r="F108" s="10"/>
      <c r="G108" s="10"/>
      <c r="H108" s="10"/>
      <c r="I108" s="6"/>
      <c r="J108" s="6"/>
      <c r="K108" s="10"/>
      <c r="L108" s="10"/>
      <c r="M108" s="10"/>
      <c r="N108" s="6"/>
      <c r="O108" s="10"/>
      <c r="P108" s="10"/>
      <c r="Q108" s="10"/>
      <c r="R108" s="6"/>
      <c r="S108" s="6"/>
      <c r="T108" s="10"/>
      <c r="U108" s="10"/>
      <c r="V108" s="10"/>
      <c r="W108" s="28">
        <v>-79</v>
      </c>
      <c r="X108" s="13">
        <f t="shared" si="89"/>
        <v>-70</v>
      </c>
      <c r="Y108" s="30">
        <v>0.72373000000120102</v>
      </c>
      <c r="Z108" s="11" t="str">
        <f t="shared" si="87"/>
        <v/>
      </c>
      <c r="AD108" s="6"/>
      <c r="AE108" s="6"/>
      <c r="AF108" s="10"/>
      <c r="AG108" s="10"/>
      <c r="AH108" s="10"/>
      <c r="AJ108" s="59">
        <f>3.3667362323955/($AJ$100*1000/3600)/AJ28</f>
        <v>0.19285942297117992</v>
      </c>
      <c r="AK108" s="59">
        <f>3.3667362323955/($AJ$100*1000/3600)/AK28</f>
        <v>0.2161591091562178</v>
      </c>
      <c r="AL108" s="59">
        <f t="shared" si="117"/>
        <v>0.19259805194039345</v>
      </c>
      <c r="AM108" s="59">
        <f t="shared" si="117"/>
        <v>0.17454019903564291</v>
      </c>
      <c r="AN108" s="59">
        <f t="shared" si="108"/>
        <v>0.15613757764892233</v>
      </c>
      <c r="AO108" s="59">
        <f t="shared" si="108"/>
        <v>0.20266621691899872</v>
      </c>
      <c r="AP108" s="59">
        <f t="shared" si="114"/>
        <v>0.14790928694988428</v>
      </c>
      <c r="AQ108" s="59">
        <f t="shared" si="114"/>
        <v>0.18649089436096256</v>
      </c>
      <c r="AR108" s="59">
        <f t="shared" si="114"/>
        <v>0.18050054263155721</v>
      </c>
      <c r="AS108" s="59">
        <f t="shared" si="109"/>
        <v>0.18658020992339594</v>
      </c>
      <c r="AT108" s="59">
        <f t="shared" si="118"/>
        <v>0.17178442968781518</v>
      </c>
      <c r="AU108" s="59">
        <f t="shared" si="123"/>
        <v>0.14806071874693136</v>
      </c>
      <c r="AV108" s="59">
        <f t="shared" si="123"/>
        <v>0.2161591091562178</v>
      </c>
      <c r="AY108" s="59">
        <f>3.3667362323955/($AJ$100*1000/3600)/AY28</f>
        <v>6.1677524994269012E-2</v>
      </c>
      <c r="AZ108" s="59">
        <f>3.3667362323955/($AJ$100*1000/3600)/AZ28</f>
        <v>3.7048028083755472E-2</v>
      </c>
      <c r="BA108" s="59">
        <f t="shared" si="119"/>
        <v>3.8587024156127143E-2</v>
      </c>
      <c r="BB108" s="59">
        <f t="shared" si="119"/>
        <v>3.5440391601812032E-2</v>
      </c>
      <c r="BC108" s="59">
        <f t="shared" si="110"/>
        <v>3.5706988805737264E-2</v>
      </c>
      <c r="BD108" s="59">
        <f t="shared" si="110"/>
        <v>6.4569018361428795E-2</v>
      </c>
      <c r="BE108" s="59">
        <f t="shared" si="115"/>
        <v>4.9611385349447749E-2</v>
      </c>
      <c r="BF108" s="59">
        <f t="shared" si="115"/>
        <v>3.979535581946321E-2</v>
      </c>
      <c r="BG108" s="59">
        <f t="shared" si="115"/>
        <v>4.0509399980694256E-2</v>
      </c>
      <c r="BH108" s="59">
        <f t="shared" si="111"/>
        <v>4.5560997421736131E-2</v>
      </c>
      <c r="BI108" s="59">
        <f t="shared" si="120"/>
        <v>5.5587279566243805E-2</v>
      </c>
      <c r="BJ108" s="59">
        <f t="shared" si="124"/>
        <v>3.3425338116481955E-2</v>
      </c>
      <c r="BK108" s="59">
        <f t="shared" si="124"/>
        <v>3.7048028083755472E-2</v>
      </c>
      <c r="BN108" s="59">
        <f>3.3667362323955/($AJ$100*1000/3600)/BN28</f>
        <v>0.58398743569390532</v>
      </c>
      <c r="BO108" s="59">
        <f>3.3667362323955/($AJ$100*1000/3600)/BO28</f>
        <v>0.56414006015769436</v>
      </c>
      <c r="BP108" s="59">
        <f t="shared" si="121"/>
        <v>0.54991523162091727</v>
      </c>
      <c r="BQ108" s="59">
        <f t="shared" si="121"/>
        <v>0.59274129643494089</v>
      </c>
      <c r="BR108" s="59">
        <f t="shared" si="112"/>
        <v>0.69436065733409214</v>
      </c>
      <c r="BS108" s="59">
        <f t="shared" si="112"/>
        <v>0.59227777444182184</v>
      </c>
      <c r="BT108" s="59">
        <f t="shared" si="116"/>
        <v>0.57690184495247165</v>
      </c>
      <c r="BU108" s="59">
        <f t="shared" si="116"/>
        <v>0.40989408537518335</v>
      </c>
      <c r="BV108" s="59">
        <f t="shared" si="116"/>
        <v>0.65556918149088561</v>
      </c>
      <c r="BW108" s="59">
        <f t="shared" si="113"/>
        <v>0.63960656377154834</v>
      </c>
      <c r="BX108" s="59">
        <f t="shared" si="122"/>
        <v>0.51040422169516575</v>
      </c>
      <c r="BY108" s="59">
        <f t="shared" si="125"/>
        <v>0.58409073136311385</v>
      </c>
      <c r="BZ108" s="59">
        <f t="shared" si="125"/>
        <v>0.56414006015769436</v>
      </c>
    </row>
    <row r="109" spans="1:78" ht="13.5" customHeight="1" x14ac:dyDescent="0.15">
      <c r="A109" s="23">
        <v>-78</v>
      </c>
      <c r="B109" s="13">
        <f t="shared" si="88"/>
        <v>-70</v>
      </c>
      <c r="C109" s="26">
        <v>1.6020000000000001</v>
      </c>
      <c r="D109" s="26">
        <v>20.14</v>
      </c>
      <c r="E109" s="6"/>
      <c r="F109" s="10"/>
      <c r="G109" s="10"/>
      <c r="H109" s="10"/>
      <c r="I109" s="6"/>
      <c r="J109" s="6"/>
      <c r="K109" s="10"/>
      <c r="L109" s="10"/>
      <c r="M109" s="10"/>
      <c r="N109" s="6"/>
      <c r="O109" s="10"/>
      <c r="P109" s="10"/>
      <c r="Q109" s="10"/>
      <c r="R109" s="6"/>
      <c r="S109" s="6"/>
      <c r="T109" s="10"/>
      <c r="U109" s="10"/>
      <c r="V109" s="10"/>
      <c r="W109" s="28">
        <v>-79</v>
      </c>
      <c r="X109" s="13">
        <f t="shared" si="89"/>
        <v>-70</v>
      </c>
      <c r="Y109" s="30">
        <v>0.81246499999933808</v>
      </c>
      <c r="Z109" s="11" t="str">
        <f t="shared" si="87"/>
        <v/>
      </c>
      <c r="AD109" s="6"/>
      <c r="AE109" s="6"/>
      <c r="AF109" s="10"/>
      <c r="AG109" s="10"/>
      <c r="AH109" s="10"/>
      <c r="AJ109" s="57"/>
      <c r="AK109" s="59">
        <f>3.3667362323955/($AJ$100*1000/3600)/AK29</f>
        <v>0.16311330229624066</v>
      </c>
      <c r="AL109" s="59">
        <f t="shared" si="117"/>
        <v>0.22064455263079855</v>
      </c>
      <c r="AM109" s="59">
        <f t="shared" si="117"/>
        <v>0.2161591091562178</v>
      </c>
      <c r="AN109" s="59">
        <f t="shared" si="108"/>
        <v>0.17454019903564291</v>
      </c>
      <c r="AO109" s="59">
        <f t="shared" si="108"/>
        <v>0.18050054263155721</v>
      </c>
      <c r="AP109" s="59">
        <f t="shared" si="114"/>
        <v>0.20266621691899872</v>
      </c>
      <c r="AQ109" s="59">
        <f t="shared" si="114"/>
        <v>0.24629194340290733</v>
      </c>
      <c r="AR109" s="59">
        <f t="shared" si="114"/>
        <v>0.17454019903564291</v>
      </c>
      <c r="AS109" s="59">
        <f t="shared" si="109"/>
        <v>0.17178442968781518</v>
      </c>
      <c r="AT109" s="59">
        <f t="shared" si="118"/>
        <v>0.19259805194039345</v>
      </c>
      <c r="AU109" s="59">
        <f t="shared" si="123"/>
        <v>0.19259805194039345</v>
      </c>
      <c r="AV109" s="59">
        <f t="shared" si="123"/>
        <v>0.16475491766897185</v>
      </c>
      <c r="AY109" s="57"/>
      <c r="AZ109" s="59">
        <f>3.3667362323955/($AJ$100*1000/3600)/AZ29</f>
        <v>3.3610278200661814E-2</v>
      </c>
      <c r="BA109" s="59">
        <f t="shared" si="119"/>
        <v>2.9334936286204479E-2</v>
      </c>
      <c r="BB109" s="59">
        <f t="shared" si="119"/>
        <v>3.7048028083755472E-2</v>
      </c>
      <c r="BC109" s="59">
        <f t="shared" si="110"/>
        <v>3.5440391601812032E-2</v>
      </c>
      <c r="BD109" s="59">
        <f t="shared" si="110"/>
        <v>4.0509399980694256E-2</v>
      </c>
      <c r="BE109" s="59">
        <f t="shared" si="115"/>
        <v>6.4569018361428795E-2</v>
      </c>
      <c r="BF109" s="59">
        <f t="shared" si="115"/>
        <v>4.8385286851777509E-2</v>
      </c>
      <c r="BG109" s="59">
        <f t="shared" si="115"/>
        <v>3.5440391601812032E-2</v>
      </c>
      <c r="BH109" s="59">
        <f t="shared" si="111"/>
        <v>5.5587279566243805E-2</v>
      </c>
      <c r="BI109" s="59">
        <f t="shared" si="120"/>
        <v>3.8587024156127143E-2</v>
      </c>
      <c r="BJ109" s="59">
        <f t="shared" si="124"/>
        <v>3.8587024156127143E-2</v>
      </c>
      <c r="BK109" s="59">
        <f t="shared" si="124"/>
        <v>3.6327039816921307E-2</v>
      </c>
      <c r="BN109" s="57"/>
      <c r="BO109" s="59">
        <f>3.3667362323955/($AJ$100*1000/3600)/BO29</f>
        <v>0.70141326478651966</v>
      </c>
      <c r="BP109" s="59">
        <f t="shared" si="121"/>
        <v>0.60773707707699098</v>
      </c>
      <c r="BQ109" s="59">
        <f t="shared" si="121"/>
        <v>0.56414006015769436</v>
      </c>
      <c r="BR109" s="59">
        <f t="shared" si="112"/>
        <v>0.59274129643494089</v>
      </c>
      <c r="BS109" s="59">
        <f t="shared" si="112"/>
        <v>0.65556918149088561</v>
      </c>
      <c r="BT109" s="59">
        <f t="shared" si="116"/>
        <v>0.59227777444182184</v>
      </c>
      <c r="BU109" s="59">
        <f t="shared" si="116"/>
        <v>0.67634786916907796</v>
      </c>
      <c r="BV109" s="59">
        <f t="shared" si="116"/>
        <v>0.59274129643494089</v>
      </c>
      <c r="BW109" s="59">
        <f t="shared" si="113"/>
        <v>0.51040422169516575</v>
      </c>
      <c r="BX109" s="59">
        <f t="shared" si="122"/>
        <v>0.54991523162091727</v>
      </c>
      <c r="BY109" s="59">
        <f t="shared" si="125"/>
        <v>0.54991523162091727</v>
      </c>
      <c r="BZ109" s="59">
        <f t="shared" si="125"/>
        <v>0.65644226839343889</v>
      </c>
    </row>
    <row r="110" spans="1:78" ht="13.5" customHeight="1" x14ac:dyDescent="0.15">
      <c r="A110" s="23">
        <v>-78</v>
      </c>
      <c r="B110" s="13">
        <f t="shared" si="88"/>
        <v>-70</v>
      </c>
      <c r="C110" s="26">
        <v>1.829</v>
      </c>
      <c r="D110" s="26">
        <v>3.04</v>
      </c>
      <c r="E110" s="6"/>
      <c r="F110" s="10"/>
      <c r="G110" s="10"/>
      <c r="H110" s="10"/>
      <c r="I110" s="6"/>
      <c r="J110" s="6"/>
      <c r="K110" s="10"/>
      <c r="L110" s="10"/>
      <c r="M110" s="10"/>
      <c r="N110" s="6"/>
      <c r="O110" s="10"/>
      <c r="P110" s="10"/>
      <c r="Q110" s="10"/>
      <c r="R110" s="6"/>
      <c r="S110" s="6"/>
      <c r="T110" s="10"/>
      <c r="U110" s="10"/>
      <c r="V110" s="10"/>
      <c r="W110" s="28">
        <v>-79</v>
      </c>
      <c r="X110" s="13">
        <f t="shared" si="89"/>
        <v>-70</v>
      </c>
      <c r="Y110" s="30">
        <v>8.8574999998406012E-2</v>
      </c>
      <c r="Z110" s="11" t="str">
        <f t="shared" si="87"/>
        <v/>
      </c>
      <c r="AD110" s="6"/>
      <c r="AE110" s="6"/>
      <c r="AF110" s="10"/>
      <c r="AG110" s="10"/>
      <c r="AH110" s="10"/>
      <c r="AJ110" s="57"/>
      <c r="AK110" s="59">
        <f>3.3667362323955/($AJ$100*1000/3600)/AK30</f>
        <v>0.16311330229624066</v>
      </c>
      <c r="AL110" s="59">
        <f t="shared" si="117"/>
        <v>0.22064455263079855</v>
      </c>
      <c r="AM110" s="59">
        <f t="shared" si="117"/>
        <v>0.2161591091562178</v>
      </c>
      <c r="AN110" s="59">
        <f t="shared" si="108"/>
        <v>0.19259805194039345</v>
      </c>
      <c r="AO110" s="59">
        <f t="shared" si="108"/>
        <v>0.14806071874693136</v>
      </c>
      <c r="AP110" s="59">
        <f t="shared" si="114"/>
        <v>0.18050054263155721</v>
      </c>
      <c r="AQ110" s="59">
        <f t="shared" si="114"/>
        <v>0.15613757764892233</v>
      </c>
      <c r="AR110" s="59">
        <f t="shared" si="114"/>
        <v>0.16959030517979962</v>
      </c>
      <c r="AS110" s="59">
        <f t="shared" si="109"/>
        <v>0.17178442968781518</v>
      </c>
      <c r="AT110" s="59">
        <f t="shared" si="118"/>
        <v>0.19259805194039345</v>
      </c>
      <c r="AU110" s="59">
        <f t="shared" si="123"/>
        <v>0.16475491766897185</v>
      </c>
      <c r="AV110" s="59">
        <f t="shared" si="123"/>
        <v>0.22064455263079855</v>
      </c>
      <c r="AY110" s="57"/>
      <c r="AZ110" s="59">
        <f>3.3667362323955/($AJ$100*1000/3600)/AZ30</f>
        <v>3.3610278200661814E-2</v>
      </c>
      <c r="BA110" s="59">
        <f t="shared" si="119"/>
        <v>2.9334936286204479E-2</v>
      </c>
      <c r="BB110" s="59">
        <f t="shared" si="119"/>
        <v>3.7048028083755472E-2</v>
      </c>
      <c r="BC110" s="59">
        <f t="shared" si="110"/>
        <v>3.8587024156127143E-2</v>
      </c>
      <c r="BD110" s="59">
        <f t="shared" si="110"/>
        <v>3.3425338116481955E-2</v>
      </c>
      <c r="BE110" s="59">
        <f t="shared" si="115"/>
        <v>4.0509399980694256E-2</v>
      </c>
      <c r="BF110" s="59">
        <f t="shared" si="115"/>
        <v>3.5706988805737264E-2</v>
      </c>
      <c r="BG110" s="59">
        <f t="shared" si="115"/>
        <v>5.4432829300945708E-2</v>
      </c>
      <c r="BH110" s="59">
        <f t="shared" si="111"/>
        <v>5.5587279566243805E-2</v>
      </c>
      <c r="BI110" s="59">
        <f t="shared" si="120"/>
        <v>3.8587024156127143E-2</v>
      </c>
      <c r="BJ110" s="59">
        <f t="shared" si="124"/>
        <v>3.6327039816921307E-2</v>
      </c>
      <c r="BK110" s="59">
        <f t="shared" si="124"/>
        <v>2.9334936286204479E-2</v>
      </c>
      <c r="BN110" s="57"/>
      <c r="BO110" s="59">
        <f>3.3667362323955/($AJ$100*1000/3600)/BO30</f>
        <v>0.70141326478651966</v>
      </c>
      <c r="BP110" s="59">
        <f t="shared" si="121"/>
        <v>0.60773707707699098</v>
      </c>
      <c r="BQ110" s="59">
        <f t="shared" si="121"/>
        <v>0.56414006015769436</v>
      </c>
      <c r="BR110" s="59">
        <f t="shared" si="112"/>
        <v>0.54991523162091727</v>
      </c>
      <c r="BS110" s="59">
        <f t="shared" si="112"/>
        <v>0.58409073136311385</v>
      </c>
      <c r="BT110" s="59">
        <f t="shared" si="116"/>
        <v>0.65556918149088561</v>
      </c>
      <c r="BU110" s="59">
        <f t="shared" si="116"/>
        <v>0.69436065733409214</v>
      </c>
      <c r="BV110" s="59">
        <f t="shared" si="116"/>
        <v>0.51151459722505122</v>
      </c>
      <c r="BW110" s="59">
        <f t="shared" si="113"/>
        <v>0.51040422169516575</v>
      </c>
      <c r="BX110" s="59">
        <f t="shared" si="122"/>
        <v>0.54991523162091727</v>
      </c>
      <c r="BY110" s="59">
        <f t="shared" si="125"/>
        <v>0.65644226839343889</v>
      </c>
      <c r="BZ110" s="59">
        <f t="shared" si="125"/>
        <v>0.60773707707699098</v>
      </c>
    </row>
    <row r="111" spans="1:78" ht="13.5" customHeight="1" x14ac:dyDescent="0.15">
      <c r="A111" s="23">
        <v>-78</v>
      </c>
      <c r="B111" s="13">
        <f t="shared" si="88"/>
        <v>-70</v>
      </c>
      <c r="C111" s="26">
        <v>2.145</v>
      </c>
      <c r="D111" s="26">
        <v>3.427</v>
      </c>
      <c r="E111" s="6"/>
      <c r="F111" s="10"/>
      <c r="G111" s="10"/>
      <c r="H111" s="10"/>
      <c r="I111" s="6"/>
      <c r="J111" s="6"/>
      <c r="K111" s="10"/>
      <c r="L111" s="10"/>
      <c r="M111" s="10"/>
      <c r="N111" s="6"/>
      <c r="O111" s="10"/>
      <c r="P111" s="10"/>
      <c r="Q111" s="10"/>
      <c r="R111" s="6"/>
      <c r="S111" s="6"/>
      <c r="T111" s="10"/>
      <c r="U111" s="10"/>
      <c r="V111" s="10"/>
      <c r="W111" s="28">
        <v>-79</v>
      </c>
      <c r="X111" s="13">
        <f t="shared" si="89"/>
        <v>-70</v>
      </c>
      <c r="Y111" s="30">
        <v>0.36759499999828882</v>
      </c>
      <c r="Z111" s="11" t="str">
        <f t="shared" si="87"/>
        <v/>
      </c>
      <c r="AD111" s="6"/>
      <c r="AE111" s="6"/>
      <c r="AF111" s="10"/>
      <c r="AG111" s="10"/>
      <c r="AH111" s="10"/>
      <c r="AJ111" s="57"/>
      <c r="AK111" s="57"/>
      <c r="AL111" s="57"/>
      <c r="AM111" s="59">
        <f>3.3667362323955/($AJ$100*1000/3600)/AM31</f>
        <v>0.19285942297117992</v>
      </c>
      <c r="AN111" s="59">
        <f t="shared" si="108"/>
        <v>0.20209078427984992</v>
      </c>
      <c r="AO111" s="59">
        <f t="shared" si="108"/>
        <v>0.19285942297117992</v>
      </c>
      <c r="AP111" s="59">
        <f t="shared" si="114"/>
        <v>0.17454019903564291</v>
      </c>
      <c r="AQ111" s="59">
        <f t="shared" si="114"/>
        <v>0.17178442968781518</v>
      </c>
      <c r="AR111" s="59">
        <f t="shared" si="114"/>
        <v>0.17454019903564291</v>
      </c>
      <c r="AS111" s="59">
        <f t="shared" si="109"/>
        <v>0.2161591091562178</v>
      </c>
      <c r="AT111" s="59">
        <f t="shared" si="118"/>
        <v>0.20209078427984992</v>
      </c>
      <c r="AU111" s="59">
        <f t="shared" si="123"/>
        <v>0.19285942297117992</v>
      </c>
      <c r="AV111" s="59">
        <f t="shared" si="123"/>
        <v>0.16311330229624066</v>
      </c>
      <c r="AY111" s="57"/>
      <c r="AZ111" s="57"/>
      <c r="BA111" s="57"/>
      <c r="BB111" s="59">
        <f>3.3667362323955/($AJ$100*1000/3600)/BB31</f>
        <v>6.1677524994269012E-2</v>
      </c>
      <c r="BC111" s="59">
        <f t="shared" si="110"/>
        <v>3.9869244857315134E-2</v>
      </c>
      <c r="BD111" s="59">
        <f t="shared" si="110"/>
        <v>6.1677524994269012E-2</v>
      </c>
      <c r="BE111" s="59">
        <f t="shared" si="115"/>
        <v>3.5440391601812032E-2</v>
      </c>
      <c r="BF111" s="59">
        <f t="shared" si="115"/>
        <v>5.5587279566243805E-2</v>
      </c>
      <c r="BG111" s="59">
        <f t="shared" si="115"/>
        <v>3.5440391601812032E-2</v>
      </c>
      <c r="BH111" s="59">
        <f t="shared" si="111"/>
        <v>3.7048028083755472E-2</v>
      </c>
      <c r="BI111" s="59">
        <f t="shared" si="120"/>
        <v>3.9869244857315134E-2</v>
      </c>
      <c r="BJ111" s="59">
        <f t="shared" si="124"/>
        <v>6.1677524994269012E-2</v>
      </c>
      <c r="BK111" s="59">
        <f t="shared" si="124"/>
        <v>3.3610278200661814E-2</v>
      </c>
      <c r="BN111" s="57"/>
      <c r="BO111" s="57"/>
      <c r="BP111" s="57"/>
      <c r="BQ111" s="59">
        <f>3.3667362323955/($AJ$100*1000/3600)/BQ31</f>
        <v>0.58398743569390532</v>
      </c>
      <c r="BR111" s="59">
        <f t="shared" si="112"/>
        <v>0.65556873426228723</v>
      </c>
      <c r="BS111" s="59">
        <f t="shared" si="112"/>
        <v>0.58398743569390532</v>
      </c>
      <c r="BT111" s="59">
        <f t="shared" si="116"/>
        <v>0.59274129643494089</v>
      </c>
      <c r="BU111" s="59">
        <f t="shared" si="116"/>
        <v>0.51040422169516575</v>
      </c>
      <c r="BV111" s="59">
        <f t="shared" si="116"/>
        <v>0.59274129643494089</v>
      </c>
      <c r="BW111" s="59">
        <f t="shared" si="113"/>
        <v>0.56414006015769436</v>
      </c>
      <c r="BX111" s="59">
        <f t="shared" si="122"/>
        <v>0.65556873426228723</v>
      </c>
      <c r="BY111" s="59">
        <f t="shared" si="125"/>
        <v>0.58398743569390532</v>
      </c>
      <c r="BZ111" s="59">
        <f t="shared" si="125"/>
        <v>0.70141326478651966</v>
      </c>
    </row>
    <row r="112" spans="1:78" ht="13.5" customHeight="1" x14ac:dyDescent="0.15">
      <c r="A112" s="23">
        <v>-78</v>
      </c>
      <c r="B112" s="13">
        <f t="shared" si="88"/>
        <v>-70</v>
      </c>
      <c r="C112" s="26">
        <v>0.254</v>
      </c>
      <c r="D112" s="26">
        <v>5.2850000000000001</v>
      </c>
      <c r="E112" s="6"/>
      <c r="F112" s="10"/>
      <c r="G112" s="10"/>
      <c r="H112" s="10"/>
      <c r="I112" s="6"/>
      <c r="J112" s="6"/>
      <c r="K112" s="10"/>
      <c r="L112" s="10"/>
      <c r="M112" s="10"/>
      <c r="N112" s="6"/>
      <c r="O112" s="10"/>
      <c r="P112" s="10"/>
      <c r="Q112" s="10"/>
      <c r="R112" s="6"/>
      <c r="S112" s="6"/>
      <c r="T112" s="10"/>
      <c r="U112" s="10"/>
      <c r="V112" s="10"/>
      <c r="W112" s="28">
        <v>-79</v>
      </c>
      <c r="X112" s="13">
        <f t="shared" si="89"/>
        <v>-70</v>
      </c>
      <c r="Y112" s="30">
        <v>0.44350500000306181</v>
      </c>
      <c r="Z112" s="11" t="str">
        <f t="shared" si="87"/>
        <v/>
      </c>
      <c r="AD112" s="6"/>
      <c r="AE112" s="6"/>
      <c r="AF112" s="10"/>
      <c r="AG112" s="10"/>
      <c r="AH112" s="10"/>
      <c r="AJ112" s="57"/>
      <c r="AK112" s="57"/>
      <c r="AL112" s="59">
        <f>3.3667362323955/($AJ$100*1000/3600)/AL32</f>
        <v>0.16311330229624066</v>
      </c>
      <c r="AM112" s="59">
        <f>3.3667362323955/($AJ$100*1000/3600)/AM32</f>
        <v>0.20209078427984992</v>
      </c>
      <c r="AN112" s="59">
        <f t="shared" si="108"/>
        <v>0.22064455263079855</v>
      </c>
      <c r="AO112" s="59">
        <f t="shared" si="108"/>
        <v>0.16475491766897185</v>
      </c>
      <c r="AP112" s="59">
        <f t="shared" si="114"/>
        <v>0.19259805194039345</v>
      </c>
      <c r="AQ112" s="59">
        <f t="shared" si="114"/>
        <v>0.15613757764892233</v>
      </c>
      <c r="AR112" s="59">
        <f t="shared" si="114"/>
        <v>0.19285942297117992</v>
      </c>
      <c r="AS112" s="59">
        <f t="shared" si="109"/>
        <v>0.2161591091562178</v>
      </c>
      <c r="AT112" s="59">
        <f t="shared" si="118"/>
        <v>0.16475491766897185</v>
      </c>
      <c r="AU112" s="59">
        <f>3.3667362323955/($AJ$100*1000/3600)/AU32</f>
        <v>0.16311330229624066</v>
      </c>
      <c r="AV112" s="57"/>
      <c r="AY112" s="57"/>
      <c r="AZ112" s="57"/>
      <c r="BA112" s="59">
        <f>3.3667362323955/($AJ$100*1000/3600)/BA32</f>
        <v>3.3610278200661814E-2</v>
      </c>
      <c r="BB112" s="59">
        <f>3.3667362323955/($AJ$100*1000/3600)/BB32</f>
        <v>3.9869244857315134E-2</v>
      </c>
      <c r="BC112" s="59">
        <f t="shared" si="110"/>
        <v>2.9334936286204479E-2</v>
      </c>
      <c r="BD112" s="59">
        <f t="shared" si="110"/>
        <v>3.6327039816921307E-2</v>
      </c>
      <c r="BE112" s="59">
        <f t="shared" si="115"/>
        <v>3.8587024156127143E-2</v>
      </c>
      <c r="BF112" s="59">
        <f t="shared" si="115"/>
        <v>3.5706988805737264E-2</v>
      </c>
      <c r="BG112" s="59">
        <f t="shared" si="115"/>
        <v>6.1677524994269012E-2</v>
      </c>
      <c r="BH112" s="59">
        <f t="shared" si="111"/>
        <v>3.7048028083755472E-2</v>
      </c>
      <c r="BI112" s="59">
        <f t="shared" si="120"/>
        <v>3.6327039816921307E-2</v>
      </c>
      <c r="BJ112" s="59">
        <f>3.3667362323955/($AJ$100*1000/3600)/BJ32</f>
        <v>3.3610278200661814E-2</v>
      </c>
      <c r="BK112" s="57"/>
      <c r="BN112" s="57"/>
      <c r="BO112" s="57"/>
      <c r="BP112" s="59">
        <f>3.3667362323955/($AJ$100*1000/3600)/BP32</f>
        <v>0.70141326478651966</v>
      </c>
      <c r="BQ112" s="59">
        <f>3.3667362323955/($AJ$100*1000/3600)/BQ32</f>
        <v>0.65556873426228723</v>
      </c>
      <c r="BR112" s="59">
        <f t="shared" si="112"/>
        <v>0.60773707707699098</v>
      </c>
      <c r="BS112" s="59">
        <f t="shared" si="112"/>
        <v>0.65644226839343889</v>
      </c>
      <c r="BT112" s="59">
        <f t="shared" si="116"/>
        <v>0.54991523162091727</v>
      </c>
      <c r="BU112" s="59">
        <f t="shared" si="116"/>
        <v>0.69436065733409214</v>
      </c>
      <c r="BV112" s="59">
        <f t="shared" si="116"/>
        <v>0.58398743569390532</v>
      </c>
      <c r="BW112" s="59">
        <f t="shared" si="113"/>
        <v>0.56414006015769436</v>
      </c>
      <c r="BX112" s="59">
        <f t="shared" si="122"/>
        <v>0.65644226839343889</v>
      </c>
      <c r="BY112" s="59">
        <f>3.3667362323955/($AJ$100*1000/3600)/BY32</f>
        <v>0.70141326478651966</v>
      </c>
      <c r="BZ112" s="57"/>
    </row>
    <row r="113" spans="1:78" ht="13.5" customHeight="1" x14ac:dyDescent="0.15">
      <c r="A113" s="23">
        <v>-78</v>
      </c>
      <c r="B113" s="13">
        <f t="shared" si="88"/>
        <v>-70</v>
      </c>
      <c r="C113" s="26">
        <v>2.504</v>
      </c>
      <c r="D113" s="26">
        <v>3.851</v>
      </c>
      <c r="E113" s="6"/>
      <c r="F113" s="10"/>
      <c r="G113" s="10"/>
      <c r="H113" s="10"/>
      <c r="I113" s="6"/>
      <c r="J113" s="6"/>
      <c r="K113" s="10"/>
      <c r="L113" s="10"/>
      <c r="M113" s="10"/>
      <c r="N113" s="6"/>
      <c r="O113" s="10"/>
      <c r="P113" s="10"/>
      <c r="Q113" s="10"/>
      <c r="R113" s="6"/>
      <c r="S113" s="6"/>
      <c r="T113" s="10"/>
      <c r="U113" s="10"/>
      <c r="V113" s="10"/>
      <c r="W113" s="28">
        <v>-79</v>
      </c>
      <c r="X113" s="13">
        <f t="shared" si="89"/>
        <v>-70</v>
      </c>
      <c r="Y113" s="30">
        <v>0.49660000000032589</v>
      </c>
      <c r="Z113" s="11" t="str">
        <f t="shared" si="87"/>
        <v/>
      </c>
      <c r="AD113" s="6"/>
      <c r="AE113" s="6"/>
      <c r="AF113" s="10"/>
      <c r="AG113" s="10"/>
      <c r="AH113" s="10"/>
      <c r="AJ113" s="57"/>
      <c r="AK113" s="57"/>
      <c r="AL113" s="59">
        <f>3.3667362323955/($AJ$100*1000/3600)/AL33</f>
        <v>0.16311330229624066</v>
      </c>
      <c r="AM113" s="59">
        <f>3.3667362323955/($AJ$100*1000/3600)/AM33</f>
        <v>0.16311330229624066</v>
      </c>
      <c r="AN113" s="57"/>
      <c r="AO113" s="59">
        <f>3.3667362323955/($AJ$100*1000/3600)/AO33</f>
        <v>0.19285942297117992</v>
      </c>
      <c r="AP113" s="59">
        <f t="shared" si="114"/>
        <v>0.19285942297117992</v>
      </c>
      <c r="AQ113" s="59">
        <f t="shared" si="114"/>
        <v>0.22064455263079855</v>
      </c>
      <c r="AR113" s="59">
        <f t="shared" si="114"/>
        <v>0.20209078427984992</v>
      </c>
      <c r="AS113" s="59">
        <f t="shared" si="109"/>
        <v>0.16311330229624066</v>
      </c>
      <c r="AT113" s="59">
        <f t="shared" si="118"/>
        <v>0.22064455263079855</v>
      </c>
      <c r="AU113" s="59">
        <f>3.3667362323955/($AJ$100*1000/3600)/AU33</f>
        <v>0.19285942297117992</v>
      </c>
      <c r="AV113" s="57"/>
      <c r="AY113" s="57"/>
      <c r="AZ113" s="57"/>
      <c r="BA113" s="59">
        <f>3.3667362323955/($AJ$100*1000/3600)/BA33</f>
        <v>3.3610278200661814E-2</v>
      </c>
      <c r="BB113" s="59">
        <f>3.3667362323955/($AJ$100*1000/3600)/BB33</f>
        <v>3.3610278200661814E-2</v>
      </c>
      <c r="BC113" s="57"/>
      <c r="BD113" s="59">
        <f>3.3667362323955/($AJ$100*1000/3600)/BD33</f>
        <v>6.1677524994269012E-2</v>
      </c>
      <c r="BE113" s="59">
        <f t="shared" si="115"/>
        <v>6.1677524994269012E-2</v>
      </c>
      <c r="BF113" s="59">
        <f t="shared" si="115"/>
        <v>2.9334936286204479E-2</v>
      </c>
      <c r="BG113" s="59">
        <f t="shared" si="115"/>
        <v>3.9869244857315134E-2</v>
      </c>
      <c r="BH113" s="59">
        <f t="shared" si="111"/>
        <v>3.3610278200661814E-2</v>
      </c>
      <c r="BI113" s="59">
        <f t="shared" si="120"/>
        <v>2.9334936286204479E-2</v>
      </c>
      <c r="BJ113" s="59">
        <f>3.3667362323955/($AJ$100*1000/3600)/BJ33</f>
        <v>6.1677524994269012E-2</v>
      </c>
      <c r="BK113" s="57"/>
      <c r="BN113" s="57"/>
      <c r="BO113" s="57"/>
      <c r="BP113" s="59">
        <f>3.3667362323955/($AJ$100*1000/3600)/BP33</f>
        <v>0.70141326478651966</v>
      </c>
      <c r="BQ113" s="59">
        <f>3.3667362323955/($AJ$100*1000/3600)/BQ33</f>
        <v>0.70141326478651966</v>
      </c>
      <c r="BR113" s="57"/>
      <c r="BS113" s="59">
        <f>3.3667362323955/($AJ$100*1000/3600)/BS33</f>
        <v>0.58398743569390532</v>
      </c>
      <c r="BT113" s="59">
        <f t="shared" si="116"/>
        <v>0.58398743569390532</v>
      </c>
      <c r="BU113" s="59">
        <f t="shared" si="116"/>
        <v>0.60773707707699098</v>
      </c>
      <c r="BV113" s="59">
        <f t="shared" si="116"/>
        <v>0.65556873426228723</v>
      </c>
      <c r="BW113" s="59">
        <f t="shared" si="113"/>
        <v>0.70141326478651966</v>
      </c>
      <c r="BX113" s="59">
        <f t="shared" si="122"/>
        <v>0.60773707707699098</v>
      </c>
      <c r="BY113" s="59">
        <f>3.3667362323955/($AJ$100*1000/3600)/BY33</f>
        <v>0.58398743569390532</v>
      </c>
      <c r="BZ113" s="57"/>
    </row>
    <row r="114" spans="1:78" ht="13.5" customHeight="1" x14ac:dyDescent="0.15">
      <c r="A114" s="23">
        <v>-78</v>
      </c>
      <c r="B114" s="13">
        <f t="shared" si="88"/>
        <v>-70</v>
      </c>
      <c r="C114" s="26">
        <v>0.46899999999999997</v>
      </c>
      <c r="D114" s="26">
        <v>10.08</v>
      </c>
      <c r="E114" s="6"/>
      <c r="F114" s="10"/>
      <c r="G114" s="10"/>
      <c r="H114" s="10"/>
      <c r="I114" s="6"/>
      <c r="J114" s="6"/>
      <c r="K114" s="10"/>
      <c r="L114" s="10"/>
      <c r="M114" s="10"/>
      <c r="N114" s="6"/>
      <c r="O114" s="10"/>
      <c r="P114" s="10"/>
      <c r="Q114" s="10"/>
      <c r="R114" s="6"/>
      <c r="S114" s="6"/>
      <c r="T114" s="10"/>
      <c r="U114" s="10"/>
      <c r="V114" s="10"/>
      <c r="W114" s="28">
        <v>-79</v>
      </c>
      <c r="X114" s="13">
        <f t="shared" si="89"/>
        <v>-70</v>
      </c>
      <c r="Y114" s="30">
        <v>0.18027500000352581</v>
      </c>
      <c r="Z114" s="11" t="str">
        <f t="shared" si="87"/>
        <v/>
      </c>
      <c r="AD114" s="6"/>
      <c r="AE114" s="6"/>
      <c r="AF114" s="10"/>
      <c r="AG114" s="10"/>
      <c r="AH114" s="10"/>
    </row>
    <row r="115" spans="1:78" ht="13.5" customHeight="1" x14ac:dyDescent="0.15">
      <c r="A115" s="23">
        <v>-78</v>
      </c>
      <c r="B115" s="13">
        <f t="shared" si="88"/>
        <v>-70</v>
      </c>
      <c r="C115" s="26">
        <v>1.468</v>
      </c>
      <c r="D115" s="26">
        <v>13.978999999999999</v>
      </c>
      <c r="E115" s="6"/>
      <c r="F115" s="10"/>
      <c r="G115" s="10"/>
      <c r="H115" s="10"/>
      <c r="I115" s="6"/>
      <c r="J115" s="6"/>
      <c r="K115" s="10"/>
      <c r="L115" s="10"/>
      <c r="M115" s="10"/>
      <c r="N115" s="6"/>
      <c r="O115" s="10"/>
      <c r="P115" s="10"/>
      <c r="Q115" s="10"/>
      <c r="R115" s="6"/>
      <c r="S115" s="6"/>
      <c r="T115" s="10"/>
      <c r="U115" s="10"/>
      <c r="V115" s="10"/>
      <c r="W115" s="28">
        <v>-79</v>
      </c>
      <c r="X115" s="13">
        <f t="shared" si="89"/>
        <v>-70</v>
      </c>
      <c r="Y115" s="30">
        <v>0.26727500000306015</v>
      </c>
      <c r="Z115" s="11" t="str">
        <f t="shared" si="87"/>
        <v/>
      </c>
      <c r="AD115" s="6"/>
      <c r="AE115" s="6"/>
      <c r="AF115" s="10"/>
      <c r="AG115" s="10"/>
      <c r="AH115" s="10"/>
    </row>
    <row r="116" spans="1:78" ht="13.5" customHeight="1" x14ac:dyDescent="0.15">
      <c r="A116" s="23">
        <v>-78</v>
      </c>
      <c r="B116" s="13">
        <f t="shared" si="88"/>
        <v>-70</v>
      </c>
      <c r="C116" s="26">
        <v>0.182</v>
      </c>
      <c r="D116" s="26">
        <v>9.548</v>
      </c>
      <c r="E116" s="6"/>
      <c r="F116" s="10"/>
      <c r="G116" s="10"/>
      <c r="H116" s="10"/>
      <c r="I116" s="6"/>
      <c r="J116" s="6"/>
      <c r="K116" s="10"/>
      <c r="L116" s="10"/>
      <c r="M116" s="10"/>
      <c r="N116" s="6"/>
      <c r="O116" s="10"/>
      <c r="P116" s="10"/>
      <c r="Q116" s="10"/>
      <c r="R116" s="6"/>
      <c r="S116" s="6"/>
      <c r="T116" s="10"/>
      <c r="U116" s="10"/>
      <c r="V116" s="10"/>
      <c r="W116" s="28">
        <v>-79</v>
      </c>
      <c r="X116" s="13">
        <f t="shared" si="89"/>
        <v>-70</v>
      </c>
      <c r="Y116" s="30">
        <v>0.59265999999816987</v>
      </c>
      <c r="Z116" s="11" t="str">
        <f t="shared" si="87"/>
        <v/>
      </c>
      <c r="AD116" s="6"/>
      <c r="AE116" s="6"/>
      <c r="AF116" s="10"/>
      <c r="AG116" s="10"/>
      <c r="AH116" s="10"/>
      <c r="AJ116" s="115">
        <v>50</v>
      </c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Y116" s="115">
        <v>50</v>
      </c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N116" s="115">
        <v>50</v>
      </c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</row>
    <row r="117" spans="1:78" ht="13.5" customHeight="1" x14ac:dyDescent="0.15">
      <c r="A117" s="23">
        <v>-77</v>
      </c>
      <c r="B117" s="13">
        <f t="shared" si="88"/>
        <v>-70</v>
      </c>
      <c r="C117" s="26">
        <v>0.20300000000000001</v>
      </c>
      <c r="D117" s="26">
        <v>1.5940000000000001</v>
      </c>
      <c r="E117" s="6"/>
      <c r="F117" s="10"/>
      <c r="G117" s="10"/>
      <c r="H117" s="10"/>
      <c r="I117" s="6"/>
      <c r="J117" s="6"/>
      <c r="K117" s="10"/>
      <c r="L117" s="10"/>
      <c r="M117" s="10"/>
      <c r="N117" s="6"/>
      <c r="O117" s="10"/>
      <c r="P117" s="10"/>
      <c r="Q117" s="10"/>
      <c r="R117" s="6"/>
      <c r="S117" s="6"/>
      <c r="T117" s="10"/>
      <c r="U117" s="10"/>
      <c r="V117" s="10"/>
      <c r="W117" s="28">
        <v>-79</v>
      </c>
      <c r="X117" s="13">
        <f t="shared" si="89"/>
        <v>-70</v>
      </c>
      <c r="Y117" s="30">
        <v>0.82240500000201089</v>
      </c>
      <c r="Z117" s="11" t="str">
        <f t="shared" si="87"/>
        <v/>
      </c>
      <c r="AD117" s="6"/>
      <c r="AE117" s="6"/>
      <c r="AF117" s="10"/>
      <c r="AG117" s="10"/>
      <c r="AH117" s="10"/>
      <c r="AJ117" s="57"/>
      <c r="AK117" s="57"/>
      <c r="AL117" s="57"/>
      <c r="AM117" s="58"/>
      <c r="AN117" s="59">
        <f t="shared" ref="AN117:AO128" si="126">3.3667362323955/($AJ$116*1000/3600)/AN21</f>
        <v>0.16167262742387992</v>
      </c>
      <c r="AO117" s="59">
        <f t="shared" si="126"/>
        <v>0.17651564210463883</v>
      </c>
      <c r="AP117" s="57"/>
      <c r="AQ117" s="57"/>
      <c r="AR117" s="57"/>
      <c r="AS117" s="59">
        <f t="shared" ref="AS117:AS129" si="127">3.3667362323955/($AJ$116*1000/3600)/AS21</f>
        <v>0.13049064183699252</v>
      </c>
      <c r="AT117" s="57"/>
      <c r="AU117" s="57"/>
      <c r="AV117" s="57"/>
      <c r="AY117" s="57"/>
      <c r="AZ117" s="57"/>
      <c r="BA117" s="57"/>
      <c r="BB117" s="58"/>
      <c r="BC117" s="59">
        <f t="shared" ref="BC117:BD128" si="128">3.3667362323955/($AJ$116*1000/3600)/BC21</f>
        <v>3.1895395885852107E-2</v>
      </c>
      <c r="BD117" s="59">
        <f t="shared" si="128"/>
        <v>2.3467949028963583E-2</v>
      </c>
      <c r="BE117" s="57"/>
      <c r="BF117" s="57"/>
      <c r="BG117" s="57"/>
      <c r="BH117" s="59">
        <f t="shared" ref="BH117:BH129" si="129">3.3667362323955/($AJ$116*1000/3600)/BH21</f>
        <v>2.6888222560529453E-2</v>
      </c>
      <c r="BI117" s="57"/>
      <c r="BJ117" s="57"/>
      <c r="BK117" s="57"/>
      <c r="BN117" s="57"/>
      <c r="BO117" s="57"/>
      <c r="BP117" s="57"/>
      <c r="BQ117" s="58"/>
      <c r="BR117" s="59">
        <f t="shared" ref="BR117:BS128" si="130">3.3667362323955/($AJ$116*1000/3600)/BR21</f>
        <v>0.52445498740982976</v>
      </c>
      <c r="BS117" s="59">
        <f t="shared" si="130"/>
        <v>0.48618966166159278</v>
      </c>
      <c r="BT117" s="57"/>
      <c r="BU117" s="57"/>
      <c r="BV117" s="57"/>
      <c r="BW117" s="59">
        <f t="shared" ref="BW117:BW129" si="131">3.3667362323955/($AJ$116*1000/3600)/BW21</f>
        <v>0.56113061182921564</v>
      </c>
      <c r="BX117" s="57"/>
      <c r="BY117" s="57"/>
      <c r="BZ117" s="57"/>
    </row>
    <row r="118" spans="1:78" ht="13.5" customHeight="1" x14ac:dyDescent="0.15">
      <c r="A118" s="23">
        <v>-77</v>
      </c>
      <c r="B118" s="13">
        <f t="shared" si="88"/>
        <v>-70</v>
      </c>
      <c r="C118" s="26">
        <v>1.0389999999999999</v>
      </c>
      <c r="D118" s="26">
        <v>11.994999999999999</v>
      </c>
      <c r="E118" s="6"/>
      <c r="F118" s="10"/>
      <c r="G118" s="10"/>
      <c r="H118" s="10"/>
      <c r="I118" s="6"/>
      <c r="J118" s="6"/>
      <c r="K118" s="10"/>
      <c r="L118" s="10"/>
      <c r="M118" s="10"/>
      <c r="N118" s="6"/>
      <c r="O118" s="10"/>
      <c r="P118" s="10"/>
      <c r="Q118" s="10"/>
      <c r="R118" s="6"/>
      <c r="S118" s="6"/>
      <c r="T118" s="10"/>
      <c r="U118" s="10"/>
      <c r="V118" s="10"/>
      <c r="W118" s="28">
        <v>-79</v>
      </c>
      <c r="X118" s="13">
        <f t="shared" si="89"/>
        <v>-70</v>
      </c>
      <c r="Y118" s="30">
        <v>0.96550499999700468</v>
      </c>
      <c r="Z118" s="11" t="str">
        <f t="shared" si="87"/>
        <v/>
      </c>
      <c r="AD118" s="6"/>
      <c r="AE118" s="6"/>
      <c r="AF118" s="10"/>
      <c r="AG118" s="10"/>
      <c r="AH118" s="10"/>
      <c r="AJ118" s="57"/>
      <c r="AK118" s="58"/>
      <c r="AL118" s="58"/>
      <c r="AM118" s="57"/>
      <c r="AN118" s="59">
        <f t="shared" si="126"/>
        <v>0.17651564210463883</v>
      </c>
      <c r="AO118" s="59">
        <f t="shared" si="126"/>
        <v>0.15428753837694392</v>
      </c>
      <c r="AP118" s="59">
        <f t="shared" ref="AP118:AR129" si="132">3.3667362323955/($AJ$116*1000/3600)/AP22</f>
        <v>0.13180393413517746</v>
      </c>
      <c r="AQ118" s="59">
        <f t="shared" si="132"/>
        <v>0.15428753837694392</v>
      </c>
      <c r="AR118" s="59">
        <f t="shared" si="132"/>
        <v>0.17651564210463883</v>
      </c>
      <c r="AS118" s="59">
        <f t="shared" si="127"/>
        <v>0.13049064183699252</v>
      </c>
      <c r="AT118" s="57"/>
      <c r="AU118" s="57"/>
      <c r="AV118" s="57"/>
      <c r="AY118" s="57"/>
      <c r="AZ118" s="58"/>
      <c r="BA118" s="58"/>
      <c r="BB118" s="57"/>
      <c r="BC118" s="59">
        <f t="shared" si="128"/>
        <v>2.3467949028963583E-2</v>
      </c>
      <c r="BD118" s="59">
        <f t="shared" si="128"/>
        <v>4.9342019995415203E-2</v>
      </c>
      <c r="BE118" s="59">
        <f t="shared" ref="BE118:BG129" si="133">3.3667362323955/($AJ$116*1000/3600)/BE22</f>
        <v>2.9061631853537044E-2</v>
      </c>
      <c r="BF118" s="59">
        <f t="shared" si="133"/>
        <v>4.9342019995415203E-2</v>
      </c>
      <c r="BG118" s="59">
        <f t="shared" si="133"/>
        <v>2.3467949028963583E-2</v>
      </c>
      <c r="BH118" s="59">
        <f t="shared" si="129"/>
        <v>2.6888222560529453E-2</v>
      </c>
      <c r="BI118" s="57"/>
      <c r="BJ118" s="57"/>
      <c r="BK118" s="57"/>
      <c r="BN118" s="57"/>
      <c r="BO118" s="58"/>
      <c r="BP118" s="58"/>
      <c r="BQ118" s="57"/>
      <c r="BR118" s="59">
        <f t="shared" si="130"/>
        <v>0.48618966166159278</v>
      </c>
      <c r="BS118" s="59">
        <f t="shared" si="130"/>
        <v>0.46718994855512425</v>
      </c>
      <c r="BT118" s="59">
        <f t="shared" ref="BT118:BV129" si="134">3.3667362323955/($AJ$116*1000/3600)/BT22</f>
        <v>0.52515381471475109</v>
      </c>
      <c r="BU118" s="59">
        <f t="shared" si="134"/>
        <v>0.46718994855512425</v>
      </c>
      <c r="BV118" s="59">
        <f t="shared" si="134"/>
        <v>0.48618966166159278</v>
      </c>
      <c r="BW118" s="59">
        <f t="shared" si="131"/>
        <v>0.56113061182921564</v>
      </c>
      <c r="BX118" s="57"/>
      <c r="BY118" s="57"/>
      <c r="BZ118" s="57"/>
    </row>
    <row r="119" spans="1:78" ht="13.5" customHeight="1" x14ac:dyDescent="0.15">
      <c r="A119" s="23">
        <v>-77</v>
      </c>
      <c r="B119" s="13">
        <f t="shared" si="88"/>
        <v>-70</v>
      </c>
      <c r="C119" s="26">
        <v>1.7649999999999999</v>
      </c>
      <c r="D119" s="26">
        <v>4.4969999999999999</v>
      </c>
      <c r="E119" s="6"/>
      <c r="F119" s="10"/>
      <c r="G119" s="10"/>
      <c r="H119" s="10"/>
      <c r="I119" s="6"/>
      <c r="J119" s="6"/>
      <c r="K119" s="10"/>
      <c r="L119" s="10"/>
      <c r="M119" s="10"/>
      <c r="N119" s="6"/>
      <c r="O119" s="10"/>
      <c r="P119" s="10"/>
      <c r="Q119" s="10"/>
      <c r="R119" s="6"/>
      <c r="S119" s="6"/>
      <c r="T119" s="10"/>
      <c r="U119" s="10"/>
      <c r="V119" s="10"/>
      <c r="W119" s="28">
        <v>-79</v>
      </c>
      <c r="X119" s="13">
        <f t="shared" si="89"/>
        <v>-70</v>
      </c>
      <c r="Y119" s="30">
        <v>0.959959999999624</v>
      </c>
      <c r="Z119" s="11" t="str">
        <f t="shared" si="87"/>
        <v/>
      </c>
      <c r="AD119" s="6"/>
      <c r="AE119" s="6"/>
      <c r="AF119" s="10"/>
      <c r="AG119" s="10"/>
      <c r="AH119" s="10"/>
      <c r="AJ119" s="57"/>
      <c r="AK119" s="57"/>
      <c r="AL119" s="59">
        <f t="shared" ref="AL119:AM126" si="135">3.3667362323955/($AJ$116*1000/3600)/AL23</f>
        <v>0.16167262742387992</v>
      </c>
      <c r="AM119" s="59">
        <f t="shared" si="135"/>
        <v>0.17651564210463883</v>
      </c>
      <c r="AN119" s="59">
        <f t="shared" si="126"/>
        <v>0.16167262742387992</v>
      </c>
      <c r="AO119" s="59">
        <f t="shared" si="126"/>
        <v>0.15428753837694392</v>
      </c>
      <c r="AP119" s="59">
        <f t="shared" si="132"/>
        <v>0.15407844155231476</v>
      </c>
      <c r="AQ119" s="59">
        <f t="shared" si="132"/>
        <v>0.17292728732497425</v>
      </c>
      <c r="AR119" s="59">
        <f t="shared" si="132"/>
        <v>0.16167262742387992</v>
      </c>
      <c r="AS119" s="59">
        <f t="shared" si="127"/>
        <v>0.15428753837694392</v>
      </c>
      <c r="AT119" s="59">
        <f t="shared" ref="AT119:AT129" si="136">3.3667362323955/($AJ$116*1000/3600)/AT23</f>
        <v>0.17651564210463883</v>
      </c>
      <c r="AU119" s="57"/>
      <c r="AV119" s="57"/>
      <c r="AY119" s="57"/>
      <c r="AZ119" s="57"/>
      <c r="BA119" s="59">
        <f t="shared" ref="BA119:BB126" si="137">3.3667362323955/($AJ$116*1000/3600)/BA23</f>
        <v>3.1895395885852107E-2</v>
      </c>
      <c r="BB119" s="59">
        <f t="shared" si="137"/>
        <v>2.3467949028963583E-2</v>
      </c>
      <c r="BC119" s="59">
        <f t="shared" si="128"/>
        <v>3.1895395885852107E-2</v>
      </c>
      <c r="BD119" s="59">
        <f t="shared" si="128"/>
        <v>4.9342019995415203E-2</v>
      </c>
      <c r="BE119" s="59">
        <f t="shared" si="133"/>
        <v>3.0869619324901714E-2</v>
      </c>
      <c r="BF119" s="59">
        <f t="shared" si="133"/>
        <v>2.9638422467004377E-2</v>
      </c>
      <c r="BG119" s="59">
        <f t="shared" si="133"/>
        <v>3.1895395885852107E-2</v>
      </c>
      <c r="BH119" s="59">
        <f t="shared" si="129"/>
        <v>4.9342019995415203E-2</v>
      </c>
      <c r="BI119" s="59">
        <f t="shared" ref="BI119:BI129" si="138">3.3667362323955/($AJ$116*1000/3600)/BI23</f>
        <v>2.3467949028963583E-2</v>
      </c>
      <c r="BJ119" s="57"/>
      <c r="BK119" s="57"/>
      <c r="BN119" s="57"/>
      <c r="BO119" s="57"/>
      <c r="BP119" s="59">
        <f t="shared" ref="BP119:BQ126" si="139">3.3667362323955/($AJ$116*1000/3600)/BP23</f>
        <v>0.52445498740982976</v>
      </c>
      <c r="BQ119" s="59">
        <f t="shared" si="139"/>
        <v>0.48618966166159278</v>
      </c>
      <c r="BR119" s="59">
        <f t="shared" si="130"/>
        <v>0.52445498740982976</v>
      </c>
      <c r="BS119" s="59">
        <f t="shared" si="130"/>
        <v>0.46718994855512425</v>
      </c>
      <c r="BT119" s="59">
        <f t="shared" si="134"/>
        <v>0.43993218529673378</v>
      </c>
      <c r="BU119" s="59">
        <f t="shared" si="134"/>
        <v>0.45131204812615544</v>
      </c>
      <c r="BV119" s="59">
        <f t="shared" si="134"/>
        <v>0.52445498740982976</v>
      </c>
      <c r="BW119" s="59">
        <f t="shared" si="131"/>
        <v>0.46718994855512425</v>
      </c>
      <c r="BX119" s="59">
        <f t="shared" ref="BX119:BX129" si="140">3.3667362323955/($AJ$116*1000/3600)/BX23</f>
        <v>0.48618966166159278</v>
      </c>
      <c r="BY119" s="57"/>
      <c r="BZ119" s="57"/>
    </row>
    <row r="120" spans="1:78" ht="13.5" customHeight="1" x14ac:dyDescent="0.15">
      <c r="A120" s="23">
        <v>-77</v>
      </c>
      <c r="B120" s="13">
        <f t="shared" si="88"/>
        <v>-70</v>
      </c>
      <c r="C120" s="26">
        <v>2.286</v>
      </c>
      <c r="D120" s="26">
        <v>12.329000000000001</v>
      </c>
      <c r="E120" s="6"/>
      <c r="F120" s="10"/>
      <c r="G120" s="10"/>
      <c r="H120" s="10"/>
      <c r="I120" s="6"/>
      <c r="J120" s="6"/>
      <c r="K120" s="10"/>
      <c r="L120" s="10"/>
      <c r="M120" s="10"/>
      <c r="N120" s="6"/>
      <c r="O120" s="10"/>
      <c r="P120" s="10"/>
      <c r="Q120" s="10"/>
      <c r="R120" s="6"/>
      <c r="S120" s="6"/>
      <c r="T120" s="10"/>
      <c r="U120" s="10"/>
      <c r="V120" s="10"/>
      <c r="W120" s="28">
        <v>-79</v>
      </c>
      <c r="X120" s="13">
        <f t="shared" si="89"/>
        <v>-70</v>
      </c>
      <c r="Y120" s="30">
        <v>0.9674150000012538</v>
      </c>
      <c r="Z120" s="11" t="str">
        <f t="shared" si="87"/>
        <v/>
      </c>
      <c r="AD120" s="6"/>
      <c r="AE120" s="6"/>
      <c r="AF120" s="10"/>
      <c r="AG120" s="10"/>
      <c r="AH120" s="10"/>
      <c r="AJ120" s="57"/>
      <c r="AK120" s="57"/>
      <c r="AL120" s="59">
        <f t="shared" si="135"/>
        <v>0.13049064183699252</v>
      </c>
      <c r="AM120" s="59">
        <f t="shared" si="135"/>
        <v>0.17292728732497425</v>
      </c>
      <c r="AN120" s="59">
        <f t="shared" si="126"/>
        <v>0.15407844155231476</v>
      </c>
      <c r="AO120" s="59">
        <f t="shared" si="126"/>
        <v>0.11844857499754508</v>
      </c>
      <c r="AP120" s="59">
        <f t="shared" si="132"/>
        <v>0.14440043410524575</v>
      </c>
      <c r="AQ120" s="59">
        <f t="shared" si="132"/>
        <v>0.13180393413517746</v>
      </c>
      <c r="AR120" s="59">
        <f t="shared" si="132"/>
        <v>0.13742754375025215</v>
      </c>
      <c r="AS120" s="59">
        <f t="shared" si="127"/>
        <v>0.15428753837694392</v>
      </c>
      <c r="AT120" s="59">
        <f t="shared" si="136"/>
        <v>0.13180393413517746</v>
      </c>
      <c r="AU120" s="57"/>
      <c r="AV120" s="57"/>
      <c r="AY120" s="57"/>
      <c r="AZ120" s="57"/>
      <c r="BA120" s="59">
        <f t="shared" si="137"/>
        <v>2.6888222560529453E-2</v>
      </c>
      <c r="BB120" s="59">
        <f t="shared" si="137"/>
        <v>2.9638422467004377E-2</v>
      </c>
      <c r="BC120" s="59">
        <f t="shared" si="128"/>
        <v>3.0869619324901714E-2</v>
      </c>
      <c r="BD120" s="59">
        <f t="shared" si="128"/>
        <v>2.6740270493185565E-2</v>
      </c>
      <c r="BE120" s="59">
        <f t="shared" si="133"/>
        <v>3.2407519984555405E-2</v>
      </c>
      <c r="BF120" s="59">
        <f t="shared" si="133"/>
        <v>2.9061631853537044E-2</v>
      </c>
      <c r="BG120" s="59">
        <f t="shared" si="133"/>
        <v>4.4469823652995046E-2</v>
      </c>
      <c r="BH120" s="59">
        <f t="shared" si="129"/>
        <v>4.9342019995415203E-2</v>
      </c>
      <c r="BI120" s="59">
        <f t="shared" si="138"/>
        <v>2.9061631853537044E-2</v>
      </c>
      <c r="BJ120" s="57"/>
      <c r="BK120" s="57"/>
      <c r="BN120" s="57"/>
      <c r="BO120" s="57"/>
      <c r="BP120" s="59">
        <f t="shared" si="139"/>
        <v>0.56113061182921564</v>
      </c>
      <c r="BQ120" s="59">
        <f t="shared" si="139"/>
        <v>0.45131204812615544</v>
      </c>
      <c r="BR120" s="59">
        <f t="shared" si="130"/>
        <v>0.43993218529673378</v>
      </c>
      <c r="BS120" s="59">
        <f t="shared" si="130"/>
        <v>0.46727258509049108</v>
      </c>
      <c r="BT120" s="59">
        <f t="shared" si="134"/>
        <v>0.52445534519270842</v>
      </c>
      <c r="BU120" s="59">
        <f t="shared" si="134"/>
        <v>0.52515381471475109</v>
      </c>
      <c r="BV120" s="59">
        <f t="shared" si="134"/>
        <v>0.40832337735613256</v>
      </c>
      <c r="BW120" s="59">
        <f t="shared" si="131"/>
        <v>0.46718994855512425</v>
      </c>
      <c r="BX120" s="59">
        <f t="shared" si="140"/>
        <v>0.52515381471475109</v>
      </c>
      <c r="BY120" s="57"/>
      <c r="BZ120" s="57"/>
    </row>
    <row r="121" spans="1:78" ht="13.5" customHeight="1" x14ac:dyDescent="0.15">
      <c r="A121" s="23">
        <v>-77</v>
      </c>
      <c r="B121" s="13">
        <f t="shared" si="88"/>
        <v>-70</v>
      </c>
      <c r="C121" s="26">
        <v>2.3540000000000001</v>
      </c>
      <c r="D121" s="26">
        <v>4.8179999999999996</v>
      </c>
      <c r="E121" s="6"/>
      <c r="F121" s="10"/>
      <c r="G121" s="10"/>
      <c r="H121" s="10"/>
      <c r="I121" s="6"/>
      <c r="J121" s="6"/>
      <c r="K121" s="10"/>
      <c r="L121" s="10"/>
      <c r="M121" s="10"/>
      <c r="N121" s="6"/>
      <c r="O121" s="10"/>
      <c r="P121" s="10"/>
      <c r="Q121" s="10"/>
      <c r="R121" s="6"/>
      <c r="S121" s="6"/>
      <c r="T121" s="10"/>
      <c r="U121" s="10"/>
      <c r="V121" s="10"/>
      <c r="W121" s="28">
        <v>-79</v>
      </c>
      <c r="X121" s="13">
        <f t="shared" si="89"/>
        <v>-70</v>
      </c>
      <c r="Y121" s="30">
        <v>0.27415500000136972</v>
      </c>
      <c r="Z121" s="11" t="str">
        <f t="shared" si="87"/>
        <v/>
      </c>
      <c r="AD121" s="6"/>
      <c r="AE121" s="6"/>
      <c r="AF121" s="10"/>
      <c r="AG121" s="10"/>
      <c r="AH121" s="10"/>
      <c r="AJ121" s="57"/>
      <c r="AK121" s="57"/>
      <c r="AL121" s="59">
        <f t="shared" si="135"/>
        <v>0.17651564210463883</v>
      </c>
      <c r="AM121" s="59">
        <f t="shared" si="135"/>
        <v>0.17651564210463883</v>
      </c>
      <c r="AN121" s="59">
        <f t="shared" si="126"/>
        <v>0.13567224414383969</v>
      </c>
      <c r="AO121" s="59">
        <f t="shared" si="126"/>
        <v>0.11844857499754508</v>
      </c>
      <c r="AP121" s="59">
        <f t="shared" si="132"/>
        <v>0.19703355472232584</v>
      </c>
      <c r="AQ121" s="59">
        <f t="shared" si="132"/>
        <v>0.13567224414383969</v>
      </c>
      <c r="AR121" s="59">
        <f t="shared" si="132"/>
        <v>0.14440043410524575</v>
      </c>
      <c r="AS121" s="59">
        <f t="shared" si="127"/>
        <v>0.17292728732497425</v>
      </c>
      <c r="AT121" s="59">
        <f t="shared" si="136"/>
        <v>0.15407844155231476</v>
      </c>
      <c r="AU121" s="57"/>
      <c r="AV121" s="57"/>
      <c r="AY121" s="57"/>
      <c r="AZ121" s="57"/>
      <c r="BA121" s="59">
        <f t="shared" si="137"/>
        <v>2.3467949028963583E-2</v>
      </c>
      <c r="BB121" s="59">
        <f t="shared" si="137"/>
        <v>2.3467949028963583E-2</v>
      </c>
      <c r="BC121" s="59">
        <f t="shared" si="128"/>
        <v>4.3546263440756565E-2</v>
      </c>
      <c r="BD121" s="59">
        <f t="shared" si="128"/>
        <v>2.6740270493185565E-2</v>
      </c>
      <c r="BE121" s="59">
        <f t="shared" si="133"/>
        <v>3.8708229481422003E-2</v>
      </c>
      <c r="BF121" s="59">
        <f t="shared" si="133"/>
        <v>4.3546263440756565E-2</v>
      </c>
      <c r="BG121" s="59">
        <f t="shared" si="133"/>
        <v>3.2407519984555405E-2</v>
      </c>
      <c r="BH121" s="59">
        <f t="shared" si="129"/>
        <v>2.9638422467004377E-2</v>
      </c>
      <c r="BI121" s="59">
        <f t="shared" si="138"/>
        <v>3.0869619324901714E-2</v>
      </c>
      <c r="BJ121" s="57"/>
      <c r="BK121" s="57"/>
      <c r="BN121" s="57"/>
      <c r="BO121" s="57"/>
      <c r="BP121" s="59">
        <f t="shared" si="139"/>
        <v>0.48618966166159278</v>
      </c>
      <c r="BQ121" s="59">
        <f t="shared" si="139"/>
        <v>0.48618966166159278</v>
      </c>
      <c r="BR121" s="59">
        <f t="shared" si="130"/>
        <v>0.40921167778004097</v>
      </c>
      <c r="BS121" s="59">
        <f t="shared" si="130"/>
        <v>0.46727258509049108</v>
      </c>
      <c r="BT121" s="59">
        <f t="shared" si="134"/>
        <v>0.5410782953352623</v>
      </c>
      <c r="BU121" s="59">
        <f t="shared" si="134"/>
        <v>0.40921167778004097</v>
      </c>
      <c r="BV121" s="59">
        <f t="shared" si="134"/>
        <v>0.52445534519270842</v>
      </c>
      <c r="BW121" s="59">
        <f t="shared" si="131"/>
        <v>0.45131204812615544</v>
      </c>
      <c r="BX121" s="59">
        <f t="shared" si="140"/>
        <v>0.43993218529673378</v>
      </c>
      <c r="BY121" s="57"/>
      <c r="BZ121" s="57"/>
    </row>
    <row r="122" spans="1:78" ht="13.5" customHeight="1" x14ac:dyDescent="0.15">
      <c r="A122" s="23">
        <v>-77</v>
      </c>
      <c r="B122" s="13">
        <f t="shared" si="88"/>
        <v>-70</v>
      </c>
      <c r="C122" s="26">
        <v>2.2570000000000001</v>
      </c>
      <c r="D122" s="26">
        <v>3.411</v>
      </c>
      <c r="E122" s="6"/>
      <c r="F122" s="10"/>
      <c r="G122" s="10"/>
      <c r="H122" s="10"/>
      <c r="I122" s="6"/>
      <c r="J122" s="6"/>
      <c r="K122" s="10"/>
      <c r="L122" s="10"/>
      <c r="M122" s="10"/>
      <c r="N122" s="6"/>
      <c r="O122" s="10"/>
      <c r="P122" s="10"/>
      <c r="Q122" s="10"/>
      <c r="R122" s="6"/>
      <c r="S122" s="6"/>
      <c r="T122" s="10"/>
      <c r="U122" s="10"/>
      <c r="V122" s="10"/>
      <c r="W122" s="28">
        <v>-79</v>
      </c>
      <c r="X122" s="13">
        <f t="shared" si="89"/>
        <v>-70</v>
      </c>
      <c r="Y122" s="30">
        <v>0.25461000000113687</v>
      </c>
      <c r="Z122" s="11" t="str">
        <f t="shared" si="87"/>
        <v/>
      </c>
      <c r="AD122" s="6"/>
      <c r="AE122" s="6"/>
      <c r="AF122" s="10"/>
      <c r="AG122" s="10"/>
      <c r="AH122" s="10"/>
      <c r="AJ122" s="57"/>
      <c r="AK122" s="59">
        <f>3.3667362323955/($AJ$116*1000/3600)/AK26</f>
        <v>0.17651564210463883</v>
      </c>
      <c r="AL122" s="59">
        <f t="shared" si="135"/>
        <v>0.15407844155231476</v>
      </c>
      <c r="AM122" s="59">
        <f t="shared" si="135"/>
        <v>0.17292728732497425</v>
      </c>
      <c r="AN122" s="59">
        <f t="shared" si="126"/>
        <v>0.13963215922851432</v>
      </c>
      <c r="AO122" s="59">
        <f t="shared" si="126"/>
        <v>0.19703355472232584</v>
      </c>
      <c r="AP122" s="59">
        <f t="shared" si="132"/>
        <v>0.14668645503524594</v>
      </c>
      <c r="AQ122" s="59">
        <f t="shared" si="132"/>
        <v>0.14668645503524594</v>
      </c>
      <c r="AR122" s="59">
        <f t="shared" si="132"/>
        <v>0.13963215922851432</v>
      </c>
      <c r="AS122" s="59">
        <f t="shared" si="127"/>
        <v>0.11844857499754508</v>
      </c>
      <c r="AT122" s="59">
        <f t="shared" si="136"/>
        <v>0.15407844155231476</v>
      </c>
      <c r="AU122" s="59">
        <f t="shared" ref="AU122:AV127" si="141">3.3667362323955/($AJ$116*1000/3600)/AU26</f>
        <v>0.17292728732497425</v>
      </c>
      <c r="AV122" s="59">
        <f t="shared" si="141"/>
        <v>0.17651564210463883</v>
      </c>
      <c r="AY122" s="57"/>
      <c r="AZ122" s="59">
        <f>3.3667362323955/($AJ$116*1000/3600)/AZ26</f>
        <v>2.3467949028963583E-2</v>
      </c>
      <c r="BA122" s="59">
        <f t="shared" si="137"/>
        <v>3.0869619324901714E-2</v>
      </c>
      <c r="BB122" s="59">
        <f t="shared" si="137"/>
        <v>2.9638422467004377E-2</v>
      </c>
      <c r="BC122" s="59">
        <f t="shared" si="128"/>
        <v>2.8352313281449628E-2</v>
      </c>
      <c r="BD122" s="59">
        <f t="shared" si="128"/>
        <v>3.8708229481422003E-2</v>
      </c>
      <c r="BE122" s="59">
        <f t="shared" si="133"/>
        <v>4.3284230447807659E-2</v>
      </c>
      <c r="BF122" s="59">
        <f t="shared" si="133"/>
        <v>4.3284230447807659E-2</v>
      </c>
      <c r="BG122" s="59">
        <f t="shared" si="133"/>
        <v>2.8352313281449628E-2</v>
      </c>
      <c r="BH122" s="59">
        <f t="shared" si="129"/>
        <v>2.6740270493185565E-2</v>
      </c>
      <c r="BI122" s="59">
        <f t="shared" si="138"/>
        <v>3.0869619324901714E-2</v>
      </c>
      <c r="BJ122" s="59">
        <f t="shared" ref="BJ122:BK127" si="142">3.3667362323955/($AJ$116*1000/3600)/BJ26</f>
        <v>2.9638422467004377E-2</v>
      </c>
      <c r="BK122" s="59">
        <f t="shared" si="142"/>
        <v>2.3467949028963583E-2</v>
      </c>
      <c r="BN122" s="57"/>
      <c r="BO122" s="59">
        <f>3.3667362323955/($AJ$116*1000/3600)/BO26</f>
        <v>0.48618966166159278</v>
      </c>
      <c r="BP122" s="59">
        <f t="shared" si="139"/>
        <v>0.43993218529673378</v>
      </c>
      <c r="BQ122" s="59">
        <f t="shared" si="139"/>
        <v>0.45131204812615544</v>
      </c>
      <c r="BR122" s="59">
        <f t="shared" si="130"/>
        <v>0.47419303714795269</v>
      </c>
      <c r="BS122" s="59">
        <f t="shared" si="130"/>
        <v>0.5410782953352623</v>
      </c>
      <c r="BT122" s="59">
        <f t="shared" si="134"/>
        <v>0.40904574625261858</v>
      </c>
      <c r="BU122" s="59">
        <f t="shared" si="134"/>
        <v>0.40904574625261858</v>
      </c>
      <c r="BV122" s="59">
        <f t="shared" si="134"/>
        <v>0.47419303714795269</v>
      </c>
      <c r="BW122" s="59">
        <f t="shared" si="131"/>
        <v>0.46727258509049108</v>
      </c>
      <c r="BX122" s="59">
        <f t="shared" si="140"/>
        <v>0.43993218529673378</v>
      </c>
      <c r="BY122" s="59">
        <f t="shared" ref="BY122:BZ127" si="143">3.3667362323955/($AJ$116*1000/3600)/BY26</f>
        <v>0.45131204812615544</v>
      </c>
      <c r="BZ122" s="59">
        <f t="shared" si="143"/>
        <v>0.48618966166159278</v>
      </c>
    </row>
    <row r="123" spans="1:78" ht="13.5" customHeight="1" x14ac:dyDescent="0.15">
      <c r="A123" s="23">
        <v>-77</v>
      </c>
      <c r="B123" s="13">
        <f t="shared" si="88"/>
        <v>-70</v>
      </c>
      <c r="C123" s="26">
        <v>2.5179999999999998</v>
      </c>
      <c r="D123" s="26">
        <v>17.951000000000001</v>
      </c>
      <c r="E123" s="6"/>
      <c r="F123" s="10"/>
      <c r="G123" s="10"/>
      <c r="H123" s="10"/>
      <c r="I123" s="6"/>
      <c r="J123" s="6"/>
      <c r="K123" s="10"/>
      <c r="L123" s="10"/>
      <c r="M123" s="10"/>
      <c r="N123" s="6"/>
      <c r="O123" s="10"/>
      <c r="P123" s="10"/>
      <c r="Q123" s="10"/>
      <c r="R123" s="6"/>
      <c r="S123" s="6"/>
      <c r="T123" s="10"/>
      <c r="U123" s="10"/>
      <c r="V123" s="10"/>
      <c r="W123" s="28">
        <v>-79</v>
      </c>
      <c r="X123" s="13">
        <f t="shared" si="89"/>
        <v>-70</v>
      </c>
      <c r="Y123" s="30">
        <v>0.68617999999682855</v>
      </c>
      <c r="Z123" s="11" t="str">
        <f t="shared" si="87"/>
        <v/>
      </c>
      <c r="AD123" s="6"/>
      <c r="AE123" s="6"/>
      <c r="AF123" s="10"/>
      <c r="AG123" s="10"/>
      <c r="AH123" s="10"/>
      <c r="AJ123" s="59">
        <f>3.3667362323955/($AJ$116*1000/3600)/AJ27</f>
        <v>0.15428753837694392</v>
      </c>
      <c r="AK123" s="59">
        <f>3.3667362323955/($AJ$116*1000/3600)/AK27</f>
        <v>0.13180393413517746</v>
      </c>
      <c r="AL123" s="59">
        <f t="shared" si="135"/>
        <v>0.11844857499754508</v>
      </c>
      <c r="AM123" s="59">
        <f t="shared" si="135"/>
        <v>0.13742754375025215</v>
      </c>
      <c r="AN123" s="59">
        <f t="shared" si="126"/>
        <v>0.14440043410524575</v>
      </c>
      <c r="AO123" s="59">
        <f t="shared" si="126"/>
        <v>0.19703355472232584</v>
      </c>
      <c r="AP123" s="60">
        <f t="shared" si="132"/>
        <v>0.16623157619753645</v>
      </c>
      <c r="AQ123" s="59">
        <f t="shared" si="132"/>
        <v>0.14550120572177433</v>
      </c>
      <c r="AR123" s="59">
        <f t="shared" si="132"/>
        <v>0.16213297353519898</v>
      </c>
      <c r="AS123" s="59">
        <f t="shared" si="127"/>
        <v>0.13963215922851432</v>
      </c>
      <c r="AT123" s="59">
        <f t="shared" si="136"/>
        <v>0.13742754375025215</v>
      </c>
      <c r="AU123" s="59">
        <f t="shared" si="141"/>
        <v>0.15407844155231476</v>
      </c>
      <c r="AV123" s="59">
        <f t="shared" si="141"/>
        <v>0.17292728732497425</v>
      </c>
      <c r="AY123" s="59">
        <f>3.3667362323955/($AJ$116*1000/3600)/AY27</f>
        <v>4.9342019995415203E-2</v>
      </c>
      <c r="AZ123" s="59">
        <f>3.3667362323955/($AJ$116*1000/3600)/AZ27</f>
        <v>2.9061631853537044E-2</v>
      </c>
      <c r="BA123" s="59">
        <f t="shared" si="137"/>
        <v>2.6740270493185565E-2</v>
      </c>
      <c r="BB123" s="59">
        <f t="shared" si="137"/>
        <v>4.4469823652995046E-2</v>
      </c>
      <c r="BC123" s="59">
        <f t="shared" si="128"/>
        <v>3.2407519984555405E-2</v>
      </c>
      <c r="BD123" s="59">
        <f t="shared" si="128"/>
        <v>3.8708229481422003E-2</v>
      </c>
      <c r="BE123" s="60">
        <f t="shared" si="133"/>
        <v>3.8776474659479809E-2</v>
      </c>
      <c r="BF123" s="59">
        <f t="shared" si="133"/>
        <v>6.4498504191841236E-2</v>
      </c>
      <c r="BG123" s="59">
        <f t="shared" si="133"/>
        <v>5.1655214689143039E-2</v>
      </c>
      <c r="BH123" s="59">
        <f t="shared" si="129"/>
        <v>2.8352313281449628E-2</v>
      </c>
      <c r="BI123" s="59">
        <f t="shared" si="138"/>
        <v>4.4469823652995046E-2</v>
      </c>
      <c r="BJ123" s="59">
        <f t="shared" si="142"/>
        <v>3.0869619324901714E-2</v>
      </c>
      <c r="BK123" s="59">
        <f t="shared" si="142"/>
        <v>2.9638422467004377E-2</v>
      </c>
      <c r="BN123" s="59">
        <f>3.3667362323955/($AJ$116*1000/3600)/BN27</f>
        <v>0.46718994855512425</v>
      </c>
      <c r="BO123" s="59">
        <f>3.3667362323955/($AJ$116*1000/3600)/BO27</f>
        <v>0.52515381471475109</v>
      </c>
      <c r="BP123" s="59">
        <f t="shared" si="139"/>
        <v>0.46727258509049108</v>
      </c>
      <c r="BQ123" s="59">
        <f t="shared" si="139"/>
        <v>0.40832337735613256</v>
      </c>
      <c r="BR123" s="59">
        <f t="shared" si="130"/>
        <v>0.52445534519270842</v>
      </c>
      <c r="BS123" s="59">
        <f t="shared" si="130"/>
        <v>0.5410782953352623</v>
      </c>
      <c r="BT123" s="60">
        <f t="shared" si="134"/>
        <v>0.49536988813766669</v>
      </c>
      <c r="BU123" s="59">
        <f t="shared" si="134"/>
        <v>0.58154380655269811</v>
      </c>
      <c r="BV123" s="59">
        <f t="shared" si="134"/>
        <v>0.47382221955345744</v>
      </c>
      <c r="BW123" s="59">
        <f t="shared" si="131"/>
        <v>0.47419303714795269</v>
      </c>
      <c r="BX123" s="59">
        <f t="shared" si="140"/>
        <v>0.40832337735613256</v>
      </c>
      <c r="BY123" s="59">
        <f t="shared" si="143"/>
        <v>0.43993218529673378</v>
      </c>
      <c r="BZ123" s="59">
        <f t="shared" si="143"/>
        <v>0.45131204812615544</v>
      </c>
    </row>
    <row r="124" spans="1:78" ht="13.5" customHeight="1" x14ac:dyDescent="0.15">
      <c r="A124" s="23">
        <v>-77</v>
      </c>
      <c r="B124" s="13">
        <f t="shared" si="88"/>
        <v>-70</v>
      </c>
      <c r="C124" s="26">
        <v>0.22700000000000001</v>
      </c>
      <c r="D124" s="26">
        <v>8.6310000000000002</v>
      </c>
      <c r="E124" s="6"/>
      <c r="F124" s="10"/>
      <c r="G124" s="10"/>
      <c r="H124" s="10"/>
      <c r="I124" s="6"/>
      <c r="J124" s="6"/>
      <c r="K124" s="10"/>
      <c r="L124" s="10"/>
      <c r="M124" s="10"/>
      <c r="N124" s="6"/>
      <c r="O124" s="10"/>
      <c r="P124" s="10"/>
      <c r="Q124" s="10"/>
      <c r="R124" s="6"/>
      <c r="S124" s="6"/>
      <c r="T124" s="10"/>
      <c r="U124" s="10"/>
      <c r="V124" s="10"/>
      <c r="W124" s="28">
        <v>-79</v>
      </c>
      <c r="X124" s="13">
        <f t="shared" si="89"/>
        <v>-70</v>
      </c>
      <c r="Y124" s="30">
        <v>0.91246999999985468</v>
      </c>
      <c r="Z124" s="11" t="str">
        <f t="shared" si="87"/>
        <v/>
      </c>
      <c r="AD124" s="6"/>
      <c r="AE124" s="6"/>
      <c r="AF124" s="10"/>
      <c r="AG124" s="10"/>
      <c r="AH124" s="10"/>
      <c r="AJ124" s="59">
        <f>3.3667362323955/($AJ$116*1000/3600)/AJ28</f>
        <v>0.15428753837694392</v>
      </c>
      <c r="AK124" s="59">
        <f>3.3667362323955/($AJ$116*1000/3600)/AK28</f>
        <v>0.17292728732497425</v>
      </c>
      <c r="AL124" s="59">
        <f t="shared" si="135"/>
        <v>0.15407844155231476</v>
      </c>
      <c r="AM124" s="59">
        <f t="shared" si="135"/>
        <v>0.13963215922851432</v>
      </c>
      <c r="AN124" s="59">
        <f t="shared" si="126"/>
        <v>0.12491006211913785</v>
      </c>
      <c r="AO124" s="59">
        <f t="shared" si="126"/>
        <v>0.16213297353519898</v>
      </c>
      <c r="AP124" s="59">
        <f t="shared" si="132"/>
        <v>0.11832742955990742</v>
      </c>
      <c r="AQ124" s="59">
        <f t="shared" si="132"/>
        <v>0.14919271548877003</v>
      </c>
      <c r="AR124" s="59">
        <f t="shared" si="132"/>
        <v>0.14440043410524575</v>
      </c>
      <c r="AS124" s="59">
        <f t="shared" si="127"/>
        <v>0.14926416793871675</v>
      </c>
      <c r="AT124" s="59">
        <f t="shared" si="136"/>
        <v>0.13742754375025215</v>
      </c>
      <c r="AU124" s="59">
        <f t="shared" si="141"/>
        <v>0.11844857499754508</v>
      </c>
      <c r="AV124" s="59">
        <f t="shared" si="141"/>
        <v>0.17292728732497425</v>
      </c>
      <c r="AY124" s="59">
        <f>3.3667362323955/($AJ$116*1000/3600)/AY28</f>
        <v>4.9342019995415203E-2</v>
      </c>
      <c r="AZ124" s="59">
        <f>3.3667362323955/($AJ$116*1000/3600)/AZ28</f>
        <v>2.9638422467004377E-2</v>
      </c>
      <c r="BA124" s="59">
        <f t="shared" si="137"/>
        <v>3.0869619324901714E-2</v>
      </c>
      <c r="BB124" s="59">
        <f t="shared" si="137"/>
        <v>2.8352313281449628E-2</v>
      </c>
      <c r="BC124" s="59">
        <f t="shared" si="128"/>
        <v>2.8565591044589812E-2</v>
      </c>
      <c r="BD124" s="59">
        <f t="shared" si="128"/>
        <v>5.1655214689143039E-2</v>
      </c>
      <c r="BE124" s="59">
        <f t="shared" si="133"/>
        <v>3.9689108279558197E-2</v>
      </c>
      <c r="BF124" s="59">
        <f t="shared" si="133"/>
        <v>3.1836284655570563E-2</v>
      </c>
      <c r="BG124" s="59">
        <f t="shared" si="133"/>
        <v>3.2407519984555405E-2</v>
      </c>
      <c r="BH124" s="59">
        <f t="shared" si="129"/>
        <v>3.6448797937388901E-2</v>
      </c>
      <c r="BI124" s="59">
        <f t="shared" si="138"/>
        <v>4.4469823652995046E-2</v>
      </c>
      <c r="BJ124" s="59">
        <f t="shared" si="142"/>
        <v>2.6740270493185565E-2</v>
      </c>
      <c r="BK124" s="59">
        <f t="shared" si="142"/>
        <v>2.9638422467004377E-2</v>
      </c>
      <c r="BN124" s="59">
        <f>3.3667362323955/($AJ$116*1000/3600)/BN28</f>
        <v>0.46718994855512425</v>
      </c>
      <c r="BO124" s="59">
        <f>3.3667362323955/($AJ$116*1000/3600)/BO28</f>
        <v>0.45131204812615544</v>
      </c>
      <c r="BP124" s="59">
        <f t="shared" si="139"/>
        <v>0.43993218529673378</v>
      </c>
      <c r="BQ124" s="59">
        <f t="shared" si="139"/>
        <v>0.47419303714795269</v>
      </c>
      <c r="BR124" s="59">
        <f t="shared" si="130"/>
        <v>0.55548852586727371</v>
      </c>
      <c r="BS124" s="59">
        <f t="shared" si="130"/>
        <v>0.47382221955345744</v>
      </c>
      <c r="BT124" s="59">
        <f t="shared" si="134"/>
        <v>0.46152147596197729</v>
      </c>
      <c r="BU124" s="59">
        <f t="shared" si="134"/>
        <v>0.32791526830014667</v>
      </c>
      <c r="BV124" s="59">
        <f t="shared" si="134"/>
        <v>0.52445534519270842</v>
      </c>
      <c r="BW124" s="59">
        <f t="shared" si="131"/>
        <v>0.51168525101723861</v>
      </c>
      <c r="BX124" s="59">
        <f t="shared" si="140"/>
        <v>0.40832337735613256</v>
      </c>
      <c r="BY124" s="59">
        <f t="shared" si="143"/>
        <v>0.46727258509049108</v>
      </c>
      <c r="BZ124" s="59">
        <f t="shared" si="143"/>
        <v>0.45131204812615544</v>
      </c>
    </row>
    <row r="125" spans="1:78" ht="13.5" customHeight="1" x14ac:dyDescent="0.15">
      <c r="A125" s="23">
        <v>-77</v>
      </c>
      <c r="B125" s="13">
        <f t="shared" si="88"/>
        <v>-70</v>
      </c>
      <c r="C125" s="26">
        <v>0.30499999999999999</v>
      </c>
      <c r="D125" s="26">
        <v>58.027000000000001</v>
      </c>
      <c r="E125" s="6"/>
      <c r="F125" s="10"/>
      <c r="G125" s="10"/>
      <c r="H125" s="10"/>
      <c r="I125" s="6"/>
      <c r="J125" s="6"/>
      <c r="K125" s="10"/>
      <c r="L125" s="10"/>
      <c r="M125" s="10"/>
      <c r="N125" s="6"/>
      <c r="O125" s="10"/>
      <c r="P125" s="10"/>
      <c r="Q125" s="10"/>
      <c r="R125" s="6"/>
      <c r="S125" s="6"/>
      <c r="T125" s="10"/>
      <c r="U125" s="10"/>
      <c r="V125" s="10"/>
      <c r="W125" s="28">
        <v>-79</v>
      </c>
      <c r="X125" s="13">
        <f t="shared" si="89"/>
        <v>-70</v>
      </c>
      <c r="Y125" s="30">
        <v>6.9654999999912759E-2</v>
      </c>
      <c r="Z125" s="11" t="str">
        <f t="shared" si="87"/>
        <v/>
      </c>
      <c r="AD125" s="6"/>
      <c r="AE125" s="6"/>
      <c r="AF125" s="10"/>
      <c r="AG125" s="10"/>
      <c r="AH125" s="10"/>
      <c r="AJ125" s="57"/>
      <c r="AK125" s="59">
        <f>3.3667362323955/($AJ$116*1000/3600)/AK29</f>
        <v>0.13049064183699252</v>
      </c>
      <c r="AL125" s="59">
        <f t="shared" si="135"/>
        <v>0.17651564210463883</v>
      </c>
      <c r="AM125" s="59">
        <f t="shared" si="135"/>
        <v>0.17292728732497425</v>
      </c>
      <c r="AN125" s="59">
        <f t="shared" si="126"/>
        <v>0.13963215922851432</v>
      </c>
      <c r="AO125" s="59">
        <f t="shared" si="126"/>
        <v>0.14440043410524575</v>
      </c>
      <c r="AP125" s="59">
        <f t="shared" si="132"/>
        <v>0.16213297353519898</v>
      </c>
      <c r="AQ125" s="59">
        <f t="shared" si="132"/>
        <v>0.19703355472232584</v>
      </c>
      <c r="AR125" s="59">
        <f t="shared" si="132"/>
        <v>0.13963215922851432</v>
      </c>
      <c r="AS125" s="59">
        <f t="shared" si="127"/>
        <v>0.13742754375025215</v>
      </c>
      <c r="AT125" s="59">
        <f t="shared" si="136"/>
        <v>0.15407844155231476</v>
      </c>
      <c r="AU125" s="59">
        <f t="shared" si="141"/>
        <v>0.15407844155231476</v>
      </c>
      <c r="AV125" s="59">
        <f t="shared" si="141"/>
        <v>0.13180393413517746</v>
      </c>
      <c r="AY125" s="57"/>
      <c r="AZ125" s="59">
        <f>3.3667362323955/($AJ$116*1000/3600)/AZ29</f>
        <v>2.6888222560529453E-2</v>
      </c>
      <c r="BA125" s="59">
        <f t="shared" si="137"/>
        <v>2.3467949028963583E-2</v>
      </c>
      <c r="BB125" s="59">
        <f t="shared" si="137"/>
        <v>2.9638422467004377E-2</v>
      </c>
      <c r="BC125" s="59">
        <f t="shared" si="128"/>
        <v>2.8352313281449628E-2</v>
      </c>
      <c r="BD125" s="59">
        <f t="shared" si="128"/>
        <v>3.2407519984555405E-2</v>
      </c>
      <c r="BE125" s="59">
        <f t="shared" si="133"/>
        <v>5.1655214689143039E-2</v>
      </c>
      <c r="BF125" s="59">
        <f t="shared" si="133"/>
        <v>3.8708229481422003E-2</v>
      </c>
      <c r="BG125" s="59">
        <f t="shared" si="133"/>
        <v>2.8352313281449628E-2</v>
      </c>
      <c r="BH125" s="59">
        <f t="shared" si="129"/>
        <v>4.4469823652995046E-2</v>
      </c>
      <c r="BI125" s="59">
        <f t="shared" si="138"/>
        <v>3.0869619324901714E-2</v>
      </c>
      <c r="BJ125" s="59">
        <f t="shared" si="142"/>
        <v>3.0869619324901714E-2</v>
      </c>
      <c r="BK125" s="59">
        <f t="shared" si="142"/>
        <v>2.9061631853537044E-2</v>
      </c>
      <c r="BN125" s="57"/>
      <c r="BO125" s="59">
        <f>3.3667362323955/($AJ$116*1000/3600)/BO29</f>
        <v>0.56113061182921564</v>
      </c>
      <c r="BP125" s="59">
        <f t="shared" si="139"/>
        <v>0.48618966166159278</v>
      </c>
      <c r="BQ125" s="59">
        <f t="shared" si="139"/>
        <v>0.45131204812615544</v>
      </c>
      <c r="BR125" s="59">
        <f t="shared" si="130"/>
        <v>0.47419303714795269</v>
      </c>
      <c r="BS125" s="59">
        <f t="shared" si="130"/>
        <v>0.52445534519270842</v>
      </c>
      <c r="BT125" s="59">
        <f t="shared" si="134"/>
        <v>0.47382221955345744</v>
      </c>
      <c r="BU125" s="59">
        <f t="shared" si="134"/>
        <v>0.5410782953352623</v>
      </c>
      <c r="BV125" s="59">
        <f t="shared" si="134"/>
        <v>0.47419303714795269</v>
      </c>
      <c r="BW125" s="59">
        <f t="shared" si="131"/>
        <v>0.40832337735613256</v>
      </c>
      <c r="BX125" s="59">
        <f t="shared" si="140"/>
        <v>0.43993218529673378</v>
      </c>
      <c r="BY125" s="59">
        <f t="shared" si="143"/>
        <v>0.43993218529673378</v>
      </c>
      <c r="BZ125" s="59">
        <f t="shared" si="143"/>
        <v>0.52515381471475109</v>
      </c>
    </row>
    <row r="126" spans="1:78" ht="13.5" customHeight="1" x14ac:dyDescent="0.15">
      <c r="A126" s="23">
        <v>-77</v>
      </c>
      <c r="B126" s="13">
        <f t="shared" si="88"/>
        <v>-70</v>
      </c>
      <c r="C126" s="26">
        <v>2.1160000000000001</v>
      </c>
      <c r="D126" s="26">
        <v>3.423</v>
      </c>
      <c r="E126" s="6"/>
      <c r="F126" s="10"/>
      <c r="G126" s="10"/>
      <c r="H126" s="10"/>
      <c r="I126" s="6"/>
      <c r="J126" s="6"/>
      <c r="K126" s="10"/>
      <c r="L126" s="10"/>
      <c r="M126" s="10"/>
      <c r="N126" s="6"/>
      <c r="O126" s="10"/>
      <c r="P126" s="10"/>
      <c r="Q126" s="10"/>
      <c r="R126" s="6"/>
      <c r="S126" s="6"/>
      <c r="T126" s="10"/>
      <c r="U126" s="10"/>
      <c r="V126" s="10"/>
      <c r="W126" s="28">
        <v>-79</v>
      </c>
      <c r="X126" s="13">
        <f t="shared" si="89"/>
        <v>-70</v>
      </c>
      <c r="Y126" s="30">
        <v>0.15010999999822472</v>
      </c>
      <c r="Z126" s="11" t="str">
        <f t="shared" si="87"/>
        <v/>
      </c>
      <c r="AD126" s="6"/>
      <c r="AE126" s="6"/>
      <c r="AF126" s="10"/>
      <c r="AG126" s="10"/>
      <c r="AH126" s="10"/>
      <c r="AJ126" s="57"/>
      <c r="AK126" s="59">
        <f>3.3667362323955/($AJ$116*1000/3600)/AK30</f>
        <v>0.13049064183699252</v>
      </c>
      <c r="AL126" s="59">
        <f t="shared" si="135"/>
        <v>0.17651564210463883</v>
      </c>
      <c r="AM126" s="59">
        <f t="shared" si="135"/>
        <v>0.17292728732497425</v>
      </c>
      <c r="AN126" s="59">
        <f t="shared" si="126"/>
        <v>0.15407844155231476</v>
      </c>
      <c r="AO126" s="59">
        <f t="shared" si="126"/>
        <v>0.11844857499754508</v>
      </c>
      <c r="AP126" s="59">
        <f t="shared" si="132"/>
        <v>0.14440043410524575</v>
      </c>
      <c r="AQ126" s="59">
        <f t="shared" si="132"/>
        <v>0.12491006211913785</v>
      </c>
      <c r="AR126" s="59">
        <f t="shared" si="132"/>
        <v>0.13567224414383969</v>
      </c>
      <c r="AS126" s="59">
        <f t="shared" si="127"/>
        <v>0.13742754375025215</v>
      </c>
      <c r="AT126" s="59">
        <f t="shared" si="136"/>
        <v>0.15407844155231476</v>
      </c>
      <c r="AU126" s="59">
        <f t="shared" si="141"/>
        <v>0.13180393413517746</v>
      </c>
      <c r="AV126" s="59">
        <f t="shared" si="141"/>
        <v>0.17651564210463883</v>
      </c>
      <c r="AY126" s="57"/>
      <c r="AZ126" s="59">
        <f>3.3667362323955/($AJ$116*1000/3600)/AZ30</f>
        <v>2.6888222560529453E-2</v>
      </c>
      <c r="BA126" s="59">
        <f t="shared" si="137"/>
        <v>2.3467949028963583E-2</v>
      </c>
      <c r="BB126" s="59">
        <f t="shared" si="137"/>
        <v>2.9638422467004377E-2</v>
      </c>
      <c r="BC126" s="59">
        <f t="shared" si="128"/>
        <v>3.0869619324901714E-2</v>
      </c>
      <c r="BD126" s="59">
        <f t="shared" si="128"/>
        <v>2.6740270493185565E-2</v>
      </c>
      <c r="BE126" s="59">
        <f t="shared" si="133"/>
        <v>3.2407519984555405E-2</v>
      </c>
      <c r="BF126" s="59">
        <f t="shared" si="133"/>
        <v>2.8565591044589812E-2</v>
      </c>
      <c r="BG126" s="59">
        <f t="shared" si="133"/>
        <v>4.3546263440756565E-2</v>
      </c>
      <c r="BH126" s="59">
        <f t="shared" si="129"/>
        <v>4.4469823652995046E-2</v>
      </c>
      <c r="BI126" s="59">
        <f t="shared" si="138"/>
        <v>3.0869619324901714E-2</v>
      </c>
      <c r="BJ126" s="59">
        <f t="shared" si="142"/>
        <v>2.9061631853537044E-2</v>
      </c>
      <c r="BK126" s="59">
        <f t="shared" si="142"/>
        <v>2.3467949028963583E-2</v>
      </c>
      <c r="BN126" s="57"/>
      <c r="BO126" s="59">
        <f>3.3667362323955/($AJ$116*1000/3600)/BO30</f>
        <v>0.56113061182921564</v>
      </c>
      <c r="BP126" s="59">
        <f t="shared" si="139"/>
        <v>0.48618966166159278</v>
      </c>
      <c r="BQ126" s="59">
        <f t="shared" si="139"/>
        <v>0.45131204812615544</v>
      </c>
      <c r="BR126" s="59">
        <f t="shared" si="130"/>
        <v>0.43993218529673378</v>
      </c>
      <c r="BS126" s="59">
        <f t="shared" si="130"/>
        <v>0.46727258509049108</v>
      </c>
      <c r="BT126" s="59">
        <f t="shared" si="134"/>
        <v>0.52445534519270842</v>
      </c>
      <c r="BU126" s="59">
        <f t="shared" si="134"/>
        <v>0.55548852586727371</v>
      </c>
      <c r="BV126" s="59">
        <f t="shared" si="134"/>
        <v>0.40921167778004097</v>
      </c>
      <c r="BW126" s="59">
        <f t="shared" si="131"/>
        <v>0.40832337735613256</v>
      </c>
      <c r="BX126" s="59">
        <f t="shared" si="140"/>
        <v>0.43993218529673378</v>
      </c>
      <c r="BY126" s="59">
        <f t="shared" si="143"/>
        <v>0.52515381471475109</v>
      </c>
      <c r="BZ126" s="59">
        <f t="shared" si="143"/>
        <v>0.48618966166159278</v>
      </c>
    </row>
    <row r="127" spans="1:78" ht="13.5" customHeight="1" x14ac:dyDescent="0.15">
      <c r="A127" s="23">
        <v>-77</v>
      </c>
      <c r="B127" s="13">
        <f t="shared" si="88"/>
        <v>-70</v>
      </c>
      <c r="C127" s="26">
        <v>0.52600000000000002</v>
      </c>
      <c r="D127" s="26">
        <v>2.0350000000000001</v>
      </c>
      <c r="E127" s="6"/>
      <c r="F127" s="10"/>
      <c r="G127" s="10"/>
      <c r="H127" s="10"/>
      <c r="I127" s="6"/>
      <c r="J127" s="6"/>
      <c r="K127" s="10"/>
      <c r="L127" s="10"/>
      <c r="M127" s="10"/>
      <c r="N127" s="6"/>
      <c r="O127" s="10"/>
      <c r="P127" s="10"/>
      <c r="Q127" s="10"/>
      <c r="R127" s="6"/>
      <c r="S127" s="6"/>
      <c r="T127" s="10"/>
      <c r="U127" s="10"/>
      <c r="V127" s="10"/>
      <c r="W127" s="28">
        <v>-79</v>
      </c>
      <c r="X127" s="13">
        <f t="shared" si="89"/>
        <v>-70</v>
      </c>
      <c r="Y127" s="30">
        <v>0.1573850000002619</v>
      </c>
      <c r="Z127" s="11" t="str">
        <f t="shared" si="87"/>
        <v/>
      </c>
      <c r="AD127" s="6"/>
      <c r="AE127" s="6"/>
      <c r="AF127" s="10"/>
      <c r="AG127" s="10"/>
      <c r="AH127" s="10"/>
      <c r="AJ127" s="57"/>
      <c r="AK127" s="57"/>
      <c r="AL127" s="57"/>
      <c r="AM127" s="59">
        <f>3.3667362323955/($AJ$116*1000/3600)/AM31</f>
        <v>0.15428753837694392</v>
      </c>
      <c r="AN127" s="59">
        <f t="shared" si="126"/>
        <v>0.16167262742387992</v>
      </c>
      <c r="AO127" s="59">
        <f t="shared" si="126"/>
        <v>0.15428753837694392</v>
      </c>
      <c r="AP127" s="59">
        <f t="shared" si="132"/>
        <v>0.13963215922851432</v>
      </c>
      <c r="AQ127" s="59">
        <f t="shared" si="132"/>
        <v>0.13742754375025215</v>
      </c>
      <c r="AR127" s="59">
        <f t="shared" si="132"/>
        <v>0.13963215922851432</v>
      </c>
      <c r="AS127" s="59">
        <f t="shared" si="127"/>
        <v>0.17292728732497425</v>
      </c>
      <c r="AT127" s="59">
        <f t="shared" si="136"/>
        <v>0.16167262742387992</v>
      </c>
      <c r="AU127" s="59">
        <f t="shared" si="141"/>
        <v>0.15428753837694392</v>
      </c>
      <c r="AV127" s="59">
        <f t="shared" si="141"/>
        <v>0.13049064183699252</v>
      </c>
      <c r="AY127" s="57"/>
      <c r="AZ127" s="57"/>
      <c r="BA127" s="57"/>
      <c r="BB127" s="59">
        <f>3.3667362323955/($AJ$116*1000/3600)/BB31</f>
        <v>4.9342019995415203E-2</v>
      </c>
      <c r="BC127" s="59">
        <f t="shared" si="128"/>
        <v>3.1895395885852107E-2</v>
      </c>
      <c r="BD127" s="59">
        <f t="shared" si="128"/>
        <v>4.9342019995415203E-2</v>
      </c>
      <c r="BE127" s="59">
        <f t="shared" si="133"/>
        <v>2.8352313281449628E-2</v>
      </c>
      <c r="BF127" s="59">
        <f t="shared" si="133"/>
        <v>4.4469823652995046E-2</v>
      </c>
      <c r="BG127" s="59">
        <f t="shared" si="133"/>
        <v>2.8352313281449628E-2</v>
      </c>
      <c r="BH127" s="59">
        <f t="shared" si="129"/>
        <v>2.9638422467004377E-2</v>
      </c>
      <c r="BI127" s="59">
        <f t="shared" si="138"/>
        <v>3.1895395885852107E-2</v>
      </c>
      <c r="BJ127" s="59">
        <f t="shared" si="142"/>
        <v>4.9342019995415203E-2</v>
      </c>
      <c r="BK127" s="59">
        <f t="shared" si="142"/>
        <v>2.6888222560529453E-2</v>
      </c>
      <c r="BN127" s="57"/>
      <c r="BO127" s="57"/>
      <c r="BP127" s="57"/>
      <c r="BQ127" s="59">
        <f>3.3667362323955/($AJ$116*1000/3600)/BQ31</f>
        <v>0.46718994855512425</v>
      </c>
      <c r="BR127" s="59">
        <f t="shared" si="130"/>
        <v>0.52445498740982976</v>
      </c>
      <c r="BS127" s="59">
        <f t="shared" si="130"/>
        <v>0.46718994855512425</v>
      </c>
      <c r="BT127" s="59">
        <f t="shared" si="134"/>
        <v>0.47419303714795269</v>
      </c>
      <c r="BU127" s="59">
        <f t="shared" si="134"/>
        <v>0.40832337735613256</v>
      </c>
      <c r="BV127" s="59">
        <f t="shared" si="134"/>
        <v>0.47419303714795269</v>
      </c>
      <c r="BW127" s="59">
        <f t="shared" si="131"/>
        <v>0.45131204812615544</v>
      </c>
      <c r="BX127" s="59">
        <f t="shared" si="140"/>
        <v>0.52445498740982976</v>
      </c>
      <c r="BY127" s="59">
        <f t="shared" si="143"/>
        <v>0.46718994855512425</v>
      </c>
      <c r="BZ127" s="59">
        <f t="shared" si="143"/>
        <v>0.56113061182921564</v>
      </c>
    </row>
    <row r="128" spans="1:78" ht="13.5" customHeight="1" x14ac:dyDescent="0.15">
      <c r="A128" s="23">
        <v>-77</v>
      </c>
      <c r="B128" s="13">
        <f t="shared" si="88"/>
        <v>-70</v>
      </c>
      <c r="C128" s="26">
        <v>2.2309999999999999</v>
      </c>
      <c r="D128" s="26">
        <v>16.391999999999999</v>
      </c>
      <c r="E128" s="6"/>
      <c r="F128" s="10"/>
      <c r="G128" s="10"/>
      <c r="H128" s="10"/>
      <c r="I128" s="6"/>
      <c r="J128" s="6"/>
      <c r="K128" s="10"/>
      <c r="L128" s="10"/>
      <c r="M128" s="10"/>
      <c r="N128" s="6"/>
      <c r="O128" s="10"/>
      <c r="P128" s="10"/>
      <c r="Q128" s="10"/>
      <c r="R128" s="6"/>
      <c r="S128" s="6"/>
      <c r="T128" s="10"/>
      <c r="U128" s="10"/>
      <c r="V128" s="10"/>
      <c r="W128" s="28">
        <v>-79</v>
      </c>
      <c r="X128" s="13">
        <f t="shared" si="89"/>
        <v>-70</v>
      </c>
      <c r="Y128" s="30">
        <v>0.14384000000125141</v>
      </c>
      <c r="Z128" s="11" t="str">
        <f t="shared" si="87"/>
        <v/>
      </c>
      <c r="AD128" s="6"/>
      <c r="AE128" s="6"/>
      <c r="AF128" s="10"/>
      <c r="AG128" s="10"/>
      <c r="AH128" s="10"/>
      <c r="AJ128" s="57"/>
      <c r="AK128" s="57"/>
      <c r="AL128" s="59">
        <f>3.3667362323955/($AJ$116*1000/3600)/AL32</f>
        <v>0.13049064183699252</v>
      </c>
      <c r="AM128" s="59">
        <f>3.3667362323955/($AJ$116*1000/3600)/AM32</f>
        <v>0.16167262742387992</v>
      </c>
      <c r="AN128" s="59">
        <f t="shared" si="126"/>
        <v>0.17651564210463883</v>
      </c>
      <c r="AO128" s="59">
        <f t="shared" si="126"/>
        <v>0.13180393413517746</v>
      </c>
      <c r="AP128" s="59">
        <f t="shared" si="132"/>
        <v>0.15407844155231476</v>
      </c>
      <c r="AQ128" s="59">
        <f t="shared" si="132"/>
        <v>0.12491006211913785</v>
      </c>
      <c r="AR128" s="59">
        <f t="shared" si="132"/>
        <v>0.15428753837694392</v>
      </c>
      <c r="AS128" s="59">
        <f t="shared" si="127"/>
        <v>0.17292728732497425</v>
      </c>
      <c r="AT128" s="59">
        <f t="shared" si="136"/>
        <v>0.13180393413517746</v>
      </c>
      <c r="AU128" s="59">
        <f>3.3667362323955/($AJ$116*1000/3600)/AU32</f>
        <v>0.13049064183699252</v>
      </c>
      <c r="AV128" s="57"/>
      <c r="AY128" s="57"/>
      <c r="AZ128" s="57"/>
      <c r="BA128" s="59">
        <f>3.3667362323955/($AJ$116*1000/3600)/BA32</f>
        <v>2.6888222560529453E-2</v>
      </c>
      <c r="BB128" s="59">
        <f>3.3667362323955/($AJ$116*1000/3600)/BB32</f>
        <v>3.1895395885852107E-2</v>
      </c>
      <c r="BC128" s="59">
        <f t="shared" si="128"/>
        <v>2.3467949028963583E-2</v>
      </c>
      <c r="BD128" s="59">
        <f t="shared" si="128"/>
        <v>2.9061631853537044E-2</v>
      </c>
      <c r="BE128" s="59">
        <f t="shared" si="133"/>
        <v>3.0869619324901714E-2</v>
      </c>
      <c r="BF128" s="59">
        <f t="shared" si="133"/>
        <v>2.8565591044589812E-2</v>
      </c>
      <c r="BG128" s="59">
        <f t="shared" si="133"/>
        <v>4.9342019995415203E-2</v>
      </c>
      <c r="BH128" s="59">
        <f t="shared" si="129"/>
        <v>2.9638422467004377E-2</v>
      </c>
      <c r="BI128" s="59">
        <f t="shared" si="138"/>
        <v>2.9061631853537044E-2</v>
      </c>
      <c r="BJ128" s="59">
        <f>3.3667362323955/($AJ$116*1000/3600)/BJ32</f>
        <v>2.6888222560529453E-2</v>
      </c>
      <c r="BK128" s="57"/>
      <c r="BN128" s="57"/>
      <c r="BO128" s="57"/>
      <c r="BP128" s="59">
        <f>3.3667362323955/($AJ$116*1000/3600)/BP32</f>
        <v>0.56113061182921564</v>
      </c>
      <c r="BQ128" s="59">
        <f>3.3667362323955/($AJ$116*1000/3600)/BQ32</f>
        <v>0.52445498740982976</v>
      </c>
      <c r="BR128" s="59">
        <f t="shared" si="130"/>
        <v>0.48618966166159278</v>
      </c>
      <c r="BS128" s="59">
        <f t="shared" si="130"/>
        <v>0.52515381471475109</v>
      </c>
      <c r="BT128" s="59">
        <f t="shared" si="134"/>
        <v>0.43993218529673378</v>
      </c>
      <c r="BU128" s="59">
        <f t="shared" si="134"/>
        <v>0.55548852586727371</v>
      </c>
      <c r="BV128" s="59">
        <f t="shared" si="134"/>
        <v>0.46718994855512425</v>
      </c>
      <c r="BW128" s="59">
        <f t="shared" si="131"/>
        <v>0.45131204812615544</v>
      </c>
      <c r="BX128" s="59">
        <f t="shared" si="140"/>
        <v>0.52515381471475109</v>
      </c>
      <c r="BY128" s="59">
        <f>3.3667362323955/($AJ$116*1000/3600)/BY32</f>
        <v>0.56113061182921564</v>
      </c>
      <c r="BZ128" s="57"/>
    </row>
    <row r="129" spans="1:78" ht="13.5" customHeight="1" x14ac:dyDescent="0.15">
      <c r="A129" s="23">
        <v>-77</v>
      </c>
      <c r="B129" s="13">
        <f t="shared" si="88"/>
        <v>-70</v>
      </c>
      <c r="C129" s="26">
        <v>0.23599999999999999</v>
      </c>
      <c r="D129" s="26">
        <v>5.173</v>
      </c>
      <c r="E129" s="6"/>
      <c r="F129" s="10"/>
      <c r="G129" s="10"/>
      <c r="H129" s="10"/>
      <c r="I129" s="6"/>
      <c r="J129" s="6"/>
      <c r="K129" s="10"/>
      <c r="L129" s="10"/>
      <c r="M129" s="10"/>
      <c r="N129" s="6"/>
      <c r="O129" s="10"/>
      <c r="P129" s="10"/>
      <c r="Q129" s="10"/>
      <c r="R129" s="6"/>
      <c r="S129" s="6"/>
      <c r="T129" s="10"/>
      <c r="U129" s="10"/>
      <c r="V129" s="10"/>
      <c r="W129" s="28">
        <v>-79</v>
      </c>
      <c r="X129" s="13">
        <f t="shared" si="89"/>
        <v>-70</v>
      </c>
      <c r="Y129" s="30">
        <v>0.38809999999734845</v>
      </c>
      <c r="Z129" s="11" t="str">
        <f t="shared" si="87"/>
        <v/>
      </c>
      <c r="AD129" s="6"/>
      <c r="AE129" s="6"/>
      <c r="AF129" s="10"/>
      <c r="AG129" s="10"/>
      <c r="AH129" s="10"/>
      <c r="AJ129" s="57"/>
      <c r="AK129" s="57"/>
      <c r="AL129" s="59">
        <f>3.3667362323955/($AJ$116*1000/3600)/AL33</f>
        <v>0.13049064183699252</v>
      </c>
      <c r="AM129" s="59">
        <f>3.3667362323955/($AJ$116*1000/3600)/AM33</f>
        <v>0.13049064183699252</v>
      </c>
      <c r="AN129" s="57"/>
      <c r="AO129" s="59">
        <f>3.3667362323955/($AJ$116*1000/3600)/AO33</f>
        <v>0.15428753837694392</v>
      </c>
      <c r="AP129" s="59">
        <f t="shared" si="132"/>
        <v>0.15428753837694392</v>
      </c>
      <c r="AQ129" s="59">
        <f t="shared" si="132"/>
        <v>0.17651564210463883</v>
      </c>
      <c r="AR129" s="59">
        <f t="shared" si="132"/>
        <v>0.16167262742387992</v>
      </c>
      <c r="AS129" s="59">
        <f t="shared" si="127"/>
        <v>0.13049064183699252</v>
      </c>
      <c r="AT129" s="59">
        <f t="shared" si="136"/>
        <v>0.17651564210463883</v>
      </c>
      <c r="AU129" s="59">
        <f>3.3667362323955/($AJ$116*1000/3600)/AU33</f>
        <v>0.15428753837694392</v>
      </c>
      <c r="AV129" s="57"/>
      <c r="AY129" s="57"/>
      <c r="AZ129" s="57"/>
      <c r="BA129" s="59">
        <f>3.3667362323955/($AJ$116*1000/3600)/BA33</f>
        <v>2.6888222560529453E-2</v>
      </c>
      <c r="BB129" s="59">
        <f>3.3667362323955/($AJ$116*1000/3600)/BB33</f>
        <v>2.6888222560529453E-2</v>
      </c>
      <c r="BC129" s="57"/>
      <c r="BD129" s="59">
        <f>3.3667362323955/($AJ$116*1000/3600)/BD33</f>
        <v>4.9342019995415203E-2</v>
      </c>
      <c r="BE129" s="59">
        <f t="shared" si="133"/>
        <v>4.9342019995415203E-2</v>
      </c>
      <c r="BF129" s="59">
        <f t="shared" si="133"/>
        <v>2.3467949028963583E-2</v>
      </c>
      <c r="BG129" s="59">
        <f t="shared" si="133"/>
        <v>3.1895395885852107E-2</v>
      </c>
      <c r="BH129" s="59">
        <f t="shared" si="129"/>
        <v>2.6888222560529453E-2</v>
      </c>
      <c r="BI129" s="59">
        <f t="shared" si="138"/>
        <v>2.3467949028963583E-2</v>
      </c>
      <c r="BJ129" s="59">
        <f>3.3667362323955/($AJ$116*1000/3600)/BJ33</f>
        <v>4.9342019995415203E-2</v>
      </c>
      <c r="BK129" s="57"/>
      <c r="BN129" s="57"/>
      <c r="BO129" s="57"/>
      <c r="BP129" s="59">
        <f>3.3667362323955/($AJ$116*1000/3600)/BP33</f>
        <v>0.56113061182921564</v>
      </c>
      <c r="BQ129" s="59">
        <f>3.3667362323955/($AJ$116*1000/3600)/BQ33</f>
        <v>0.56113061182921564</v>
      </c>
      <c r="BR129" s="57"/>
      <c r="BS129" s="59">
        <f>3.3667362323955/($AJ$116*1000/3600)/BS33</f>
        <v>0.46718994855512425</v>
      </c>
      <c r="BT129" s="59">
        <f t="shared" si="134"/>
        <v>0.46718994855512425</v>
      </c>
      <c r="BU129" s="59">
        <f t="shared" si="134"/>
        <v>0.48618966166159278</v>
      </c>
      <c r="BV129" s="59">
        <f t="shared" si="134"/>
        <v>0.52445498740982976</v>
      </c>
      <c r="BW129" s="59">
        <f t="shared" si="131"/>
        <v>0.56113061182921564</v>
      </c>
      <c r="BX129" s="59">
        <f t="shared" si="140"/>
        <v>0.48618966166159278</v>
      </c>
      <c r="BY129" s="59">
        <f>3.3667362323955/($AJ$116*1000/3600)/BY33</f>
        <v>0.46718994855512425</v>
      </c>
      <c r="BZ129" s="57"/>
    </row>
    <row r="130" spans="1:78" ht="13.5" customHeight="1" x14ac:dyDescent="0.15">
      <c r="A130" s="23">
        <v>-77</v>
      </c>
      <c r="B130" s="13">
        <f t="shared" si="88"/>
        <v>-70</v>
      </c>
      <c r="C130" s="26">
        <v>1</v>
      </c>
      <c r="D130" s="26">
        <v>28.446000000000002</v>
      </c>
      <c r="E130" s="6"/>
      <c r="F130" s="10"/>
      <c r="G130" s="10"/>
      <c r="H130" s="10"/>
      <c r="I130" s="6"/>
      <c r="J130" s="6"/>
      <c r="K130" s="10"/>
      <c r="L130" s="10"/>
      <c r="M130" s="10"/>
      <c r="N130" s="6"/>
      <c r="O130" s="10"/>
      <c r="P130" s="10"/>
      <c r="Q130" s="10"/>
      <c r="R130" s="6"/>
      <c r="S130" s="6"/>
      <c r="T130" s="10"/>
      <c r="U130" s="10"/>
      <c r="V130" s="10"/>
      <c r="W130" s="28">
        <v>-79</v>
      </c>
      <c r="X130" s="13">
        <f t="shared" si="89"/>
        <v>-70</v>
      </c>
      <c r="Y130" s="30">
        <v>0.57338000000049139</v>
      </c>
      <c r="Z130" s="11" t="str">
        <f t="shared" si="87"/>
        <v/>
      </c>
      <c r="AD130" s="6"/>
      <c r="AE130" s="6"/>
      <c r="AF130" s="10"/>
      <c r="AG130" s="10"/>
      <c r="AH130" s="10"/>
    </row>
    <row r="131" spans="1:78" ht="13.5" customHeight="1" x14ac:dyDescent="0.15">
      <c r="A131" s="23">
        <v>-77</v>
      </c>
      <c r="B131" s="13">
        <f t="shared" si="88"/>
        <v>-70</v>
      </c>
      <c r="C131" s="26">
        <v>1.78</v>
      </c>
      <c r="D131" s="26">
        <v>3.0880000000000001</v>
      </c>
      <c r="E131" s="6"/>
      <c r="F131" s="10"/>
      <c r="G131" s="10"/>
      <c r="H131" s="10"/>
      <c r="I131" s="6"/>
      <c r="J131" s="6"/>
      <c r="K131" s="10"/>
      <c r="L131" s="10"/>
      <c r="M131" s="10"/>
      <c r="N131" s="6"/>
      <c r="O131" s="10"/>
      <c r="P131" s="10"/>
      <c r="Q131" s="10"/>
      <c r="R131" s="6"/>
      <c r="S131" s="6"/>
      <c r="T131" s="10"/>
      <c r="U131" s="10"/>
      <c r="V131" s="10"/>
      <c r="W131" s="28">
        <v>-79</v>
      </c>
      <c r="X131" s="13">
        <f t="shared" si="89"/>
        <v>-70</v>
      </c>
      <c r="Y131" s="30">
        <v>0.55828999999763917</v>
      </c>
      <c r="Z131" s="11" t="str">
        <f t="shared" si="87"/>
        <v/>
      </c>
      <c r="AD131" s="6"/>
      <c r="AE131" s="6"/>
      <c r="AF131" s="10"/>
      <c r="AG131" s="10"/>
      <c r="AH131" s="10"/>
    </row>
    <row r="132" spans="1:78" ht="13.5" customHeight="1" x14ac:dyDescent="0.15">
      <c r="A132" s="23">
        <v>-77</v>
      </c>
      <c r="B132" s="13">
        <f t="shared" si="88"/>
        <v>-70</v>
      </c>
      <c r="C132" s="26">
        <v>1.0369999999999999</v>
      </c>
      <c r="D132" s="26">
        <v>6.9859999999999998</v>
      </c>
      <c r="E132" s="6"/>
      <c r="F132" s="10"/>
      <c r="G132" s="10"/>
      <c r="H132" s="10"/>
      <c r="I132" s="6"/>
      <c r="J132" s="6"/>
      <c r="K132" s="10"/>
      <c r="L132" s="10"/>
      <c r="M132" s="10"/>
      <c r="N132" s="6"/>
      <c r="O132" s="10"/>
      <c r="P132" s="10"/>
      <c r="Q132" s="10"/>
      <c r="R132" s="6"/>
      <c r="S132" s="6"/>
      <c r="T132" s="10"/>
      <c r="U132" s="10"/>
      <c r="V132" s="10"/>
      <c r="W132" s="28">
        <v>-79</v>
      </c>
      <c r="X132" s="13">
        <f t="shared" si="89"/>
        <v>-70</v>
      </c>
      <c r="Y132" s="30">
        <v>5.8679999996881449E-2</v>
      </c>
      <c r="Z132" s="11" t="str">
        <f t="shared" si="87"/>
        <v/>
      </c>
      <c r="AD132" s="6"/>
      <c r="AE132" s="6"/>
      <c r="AF132" s="10"/>
      <c r="AG132" s="10"/>
      <c r="AH132" s="10"/>
      <c r="AJ132" s="115">
        <v>60</v>
      </c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Y132" s="115">
        <v>60</v>
      </c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N132" s="115">
        <v>60</v>
      </c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</row>
    <row r="133" spans="1:78" ht="13.5" customHeight="1" x14ac:dyDescent="0.15">
      <c r="A133" s="23">
        <v>-77</v>
      </c>
      <c r="B133" s="13">
        <f t="shared" si="88"/>
        <v>-70</v>
      </c>
      <c r="C133" s="26">
        <v>2.4020000000000001</v>
      </c>
      <c r="D133" s="26">
        <v>3.948</v>
      </c>
      <c r="E133" s="6"/>
      <c r="F133" s="10"/>
      <c r="G133" s="10"/>
      <c r="H133" s="10"/>
      <c r="I133" s="6"/>
      <c r="J133" s="6"/>
      <c r="K133" s="10"/>
      <c r="L133" s="10"/>
      <c r="M133" s="10"/>
      <c r="N133" s="6"/>
      <c r="O133" s="10"/>
      <c r="P133" s="10"/>
      <c r="Q133" s="10"/>
      <c r="R133" s="6"/>
      <c r="S133" s="6"/>
      <c r="T133" s="10"/>
      <c r="U133" s="10"/>
      <c r="V133" s="10"/>
      <c r="W133" s="28">
        <v>-79</v>
      </c>
      <c r="X133" s="13">
        <f t="shared" si="89"/>
        <v>-70</v>
      </c>
      <c r="Y133" s="30">
        <v>5.4135000003342482E-2</v>
      </c>
      <c r="Z133" s="11" t="str">
        <f t="shared" si="87"/>
        <v/>
      </c>
      <c r="AD133" s="6"/>
      <c r="AE133" s="6"/>
      <c r="AF133" s="10"/>
      <c r="AG133" s="10"/>
      <c r="AH133" s="10"/>
      <c r="AJ133" s="57"/>
      <c r="AK133" s="57"/>
      <c r="AL133" s="57"/>
      <c r="AM133" s="58"/>
      <c r="AN133" s="59">
        <f t="shared" ref="AN133:AO144" si="144">3.3667362323955/($AJ$132*1000/3600)/AN21</f>
        <v>0.13472718951989993</v>
      </c>
      <c r="AO133" s="59">
        <f t="shared" si="144"/>
        <v>0.14709636842053234</v>
      </c>
      <c r="AP133" s="57"/>
      <c r="AQ133" s="57"/>
      <c r="AR133" s="57"/>
      <c r="AS133" s="59">
        <f t="shared" ref="AS133:AS145" si="145">3.3667362323955/($AJ$132*1000/3600)/AS21</f>
        <v>0.10874220153082709</v>
      </c>
      <c r="AT133" s="57"/>
      <c r="AU133" s="57"/>
      <c r="AV133" s="57"/>
      <c r="AY133" s="57"/>
      <c r="AZ133" s="57"/>
      <c r="BA133" s="57"/>
      <c r="BB133" s="58"/>
      <c r="BC133" s="59">
        <f t="shared" ref="BC133:BD144" si="146">3.3667362323955/($AJ$132*1000/3600)/BC21</f>
        <v>2.6579496571543421E-2</v>
      </c>
      <c r="BD133" s="59">
        <f t="shared" si="146"/>
        <v>1.9556624190802986E-2</v>
      </c>
      <c r="BE133" s="57"/>
      <c r="BF133" s="57"/>
      <c r="BG133" s="57"/>
      <c r="BH133" s="59">
        <f t="shared" ref="BH133:BH145" si="147">3.3667362323955/($AJ$132*1000/3600)/BH21</f>
        <v>2.2406852133774541E-2</v>
      </c>
      <c r="BI133" s="57"/>
      <c r="BJ133" s="57"/>
      <c r="BK133" s="57"/>
      <c r="BN133" s="57"/>
      <c r="BO133" s="57"/>
      <c r="BP133" s="57"/>
      <c r="BQ133" s="58"/>
      <c r="BR133" s="59">
        <f t="shared" ref="BR133:BS144" si="148">3.3667362323955/($AJ$132*1000/3600)/BR21</f>
        <v>0.43704582284152482</v>
      </c>
      <c r="BS133" s="59">
        <f t="shared" si="148"/>
        <v>0.4051580513846606</v>
      </c>
      <c r="BT133" s="57"/>
      <c r="BU133" s="57"/>
      <c r="BV133" s="57"/>
      <c r="BW133" s="59">
        <f t="shared" ref="BW133:BW145" si="149">3.3667362323955/($AJ$132*1000/3600)/BW21</f>
        <v>0.46760884319101303</v>
      </c>
      <c r="BX133" s="57"/>
      <c r="BY133" s="57"/>
      <c r="BZ133" s="57"/>
    </row>
    <row r="134" spans="1:78" ht="13.5" customHeight="1" x14ac:dyDescent="0.15">
      <c r="A134" s="23">
        <v>-77</v>
      </c>
      <c r="B134" s="13">
        <f t="shared" si="88"/>
        <v>-70</v>
      </c>
      <c r="C134" s="26">
        <v>1.657</v>
      </c>
      <c r="D134" s="26">
        <v>2.8730000000000002</v>
      </c>
      <c r="E134" s="6"/>
      <c r="F134" s="10"/>
      <c r="G134" s="10"/>
      <c r="H134" s="10"/>
      <c r="I134" s="6"/>
      <c r="J134" s="6"/>
      <c r="K134" s="10"/>
      <c r="L134" s="10"/>
      <c r="M134" s="10"/>
      <c r="N134" s="6"/>
      <c r="O134" s="10"/>
      <c r="P134" s="10"/>
      <c r="Q134" s="10"/>
      <c r="R134" s="6"/>
      <c r="S134" s="6"/>
      <c r="T134" s="10"/>
      <c r="U134" s="10"/>
      <c r="V134" s="10"/>
      <c r="W134" s="28">
        <v>-79</v>
      </c>
      <c r="X134" s="13">
        <f t="shared" si="89"/>
        <v>-70</v>
      </c>
      <c r="Y134" s="30">
        <v>0.44479999999897579</v>
      </c>
      <c r="Z134" s="11" t="str">
        <f t="shared" si="87"/>
        <v/>
      </c>
      <c r="AD134" s="6"/>
      <c r="AE134" s="6"/>
      <c r="AF134" s="10"/>
      <c r="AG134" s="10"/>
      <c r="AH134" s="10"/>
      <c r="AJ134" s="57"/>
      <c r="AK134" s="58"/>
      <c r="AL134" s="58"/>
      <c r="AM134" s="57"/>
      <c r="AN134" s="59">
        <f t="shared" si="144"/>
        <v>0.14709636842053234</v>
      </c>
      <c r="AO134" s="59">
        <f t="shared" si="144"/>
        <v>0.12857294864745325</v>
      </c>
      <c r="AP134" s="59">
        <f t="shared" ref="AP134:AR145" si="150">3.3667362323955/($AJ$132*1000/3600)/AP22</f>
        <v>0.10983661177931456</v>
      </c>
      <c r="AQ134" s="59">
        <f t="shared" si="150"/>
        <v>0.12857294864745325</v>
      </c>
      <c r="AR134" s="59">
        <f t="shared" si="150"/>
        <v>0.14709636842053234</v>
      </c>
      <c r="AS134" s="59">
        <f t="shared" si="145"/>
        <v>0.10874220153082709</v>
      </c>
      <c r="AT134" s="57"/>
      <c r="AU134" s="57"/>
      <c r="AV134" s="57"/>
      <c r="AY134" s="57"/>
      <c r="AZ134" s="58"/>
      <c r="BA134" s="58"/>
      <c r="BB134" s="57"/>
      <c r="BC134" s="59">
        <f t="shared" si="146"/>
        <v>1.9556624190802986E-2</v>
      </c>
      <c r="BD134" s="59">
        <f t="shared" si="146"/>
        <v>4.1118349996179339E-2</v>
      </c>
      <c r="BE134" s="59">
        <f t="shared" ref="BE134:BG145" si="151">3.3667362323955/($AJ$132*1000/3600)/BE22</f>
        <v>2.4218026544614205E-2</v>
      </c>
      <c r="BF134" s="59">
        <f t="shared" si="151"/>
        <v>4.1118349996179339E-2</v>
      </c>
      <c r="BG134" s="59">
        <f t="shared" si="151"/>
        <v>1.9556624190802986E-2</v>
      </c>
      <c r="BH134" s="59">
        <f t="shared" si="147"/>
        <v>2.2406852133774541E-2</v>
      </c>
      <c r="BI134" s="57"/>
      <c r="BJ134" s="57"/>
      <c r="BK134" s="57"/>
      <c r="BN134" s="57"/>
      <c r="BO134" s="58"/>
      <c r="BP134" s="58"/>
      <c r="BQ134" s="57"/>
      <c r="BR134" s="59">
        <f t="shared" si="148"/>
        <v>0.4051580513846606</v>
      </c>
      <c r="BS134" s="59">
        <f t="shared" si="148"/>
        <v>0.38932495712927018</v>
      </c>
      <c r="BT134" s="59">
        <f t="shared" ref="BT134:BV145" si="152">3.3667362323955/($AJ$132*1000/3600)/BT22</f>
        <v>0.43762817892895922</v>
      </c>
      <c r="BU134" s="59">
        <f t="shared" si="152"/>
        <v>0.38932495712927018</v>
      </c>
      <c r="BV134" s="59">
        <f t="shared" si="152"/>
        <v>0.4051580513846606</v>
      </c>
      <c r="BW134" s="59">
        <f t="shared" si="149"/>
        <v>0.46760884319101303</v>
      </c>
      <c r="BX134" s="57"/>
      <c r="BY134" s="57"/>
      <c r="BZ134" s="57"/>
    </row>
    <row r="135" spans="1:78" ht="13.5" customHeight="1" x14ac:dyDescent="0.15">
      <c r="A135" s="23">
        <v>-77</v>
      </c>
      <c r="B135" s="13">
        <f t="shared" si="88"/>
        <v>-70</v>
      </c>
      <c r="C135" s="26">
        <v>0.19400000000000001</v>
      </c>
      <c r="D135" s="26">
        <v>2.16</v>
      </c>
      <c r="E135" s="6"/>
      <c r="F135" s="10"/>
      <c r="G135" s="10"/>
      <c r="H135" s="10"/>
      <c r="I135" s="6"/>
      <c r="J135" s="6"/>
      <c r="K135" s="10"/>
      <c r="L135" s="10"/>
      <c r="M135" s="10"/>
      <c r="N135" s="6"/>
      <c r="O135" s="10"/>
      <c r="P135" s="10"/>
      <c r="Q135" s="10"/>
      <c r="R135" s="6"/>
      <c r="S135" s="6"/>
      <c r="T135" s="10"/>
      <c r="U135" s="10"/>
      <c r="V135" s="10"/>
      <c r="W135" s="28">
        <v>-79</v>
      </c>
      <c r="X135" s="13">
        <f t="shared" si="89"/>
        <v>-70</v>
      </c>
      <c r="Y135" s="30">
        <v>0.92827500000060481</v>
      </c>
      <c r="Z135" s="11" t="str">
        <f t="shared" si="87"/>
        <v/>
      </c>
      <c r="AD135" s="6"/>
      <c r="AE135" s="6"/>
      <c r="AF135" s="10"/>
      <c r="AG135" s="10"/>
      <c r="AH135" s="10"/>
      <c r="AJ135" s="57"/>
      <c r="AK135" s="57"/>
      <c r="AL135" s="59">
        <f t="shared" ref="AL135:AM142" si="153">3.3667362323955/($AJ$132*1000/3600)/AL23</f>
        <v>0.13472718951989993</v>
      </c>
      <c r="AM135" s="59">
        <f t="shared" si="153"/>
        <v>0.14709636842053234</v>
      </c>
      <c r="AN135" s="59">
        <f t="shared" si="144"/>
        <v>0.13472718951989993</v>
      </c>
      <c r="AO135" s="59">
        <f t="shared" si="144"/>
        <v>0.12857294864745325</v>
      </c>
      <c r="AP135" s="59">
        <f t="shared" si="150"/>
        <v>0.12839870129359562</v>
      </c>
      <c r="AQ135" s="59">
        <f t="shared" si="150"/>
        <v>0.14410607277081186</v>
      </c>
      <c r="AR135" s="59">
        <f t="shared" si="150"/>
        <v>0.13472718951989993</v>
      </c>
      <c r="AS135" s="59">
        <f t="shared" si="145"/>
        <v>0.12857294864745325</v>
      </c>
      <c r="AT135" s="59">
        <f t="shared" ref="AT135:AT145" si="154">3.3667362323955/($AJ$132*1000/3600)/AT23</f>
        <v>0.14709636842053234</v>
      </c>
      <c r="AU135" s="57"/>
      <c r="AV135" s="57"/>
      <c r="AY135" s="57"/>
      <c r="AZ135" s="57"/>
      <c r="BA135" s="59">
        <f t="shared" ref="BA135:BB142" si="155">3.3667362323955/($AJ$132*1000/3600)/BA23</f>
        <v>2.6579496571543421E-2</v>
      </c>
      <c r="BB135" s="59">
        <f t="shared" si="155"/>
        <v>1.9556624190802986E-2</v>
      </c>
      <c r="BC135" s="59">
        <f t="shared" si="146"/>
        <v>2.6579496571543421E-2</v>
      </c>
      <c r="BD135" s="59">
        <f t="shared" si="146"/>
        <v>4.1118349996179339E-2</v>
      </c>
      <c r="BE135" s="59">
        <f t="shared" si="151"/>
        <v>2.5724682770751427E-2</v>
      </c>
      <c r="BF135" s="59">
        <f t="shared" si="151"/>
        <v>2.4698685389170312E-2</v>
      </c>
      <c r="BG135" s="59">
        <f t="shared" si="151"/>
        <v>2.6579496571543421E-2</v>
      </c>
      <c r="BH135" s="59">
        <f t="shared" si="147"/>
        <v>4.1118349996179339E-2</v>
      </c>
      <c r="BI135" s="59">
        <f t="shared" ref="BI135:BI145" si="156">3.3667362323955/($AJ$132*1000/3600)/BI23</f>
        <v>1.9556624190802986E-2</v>
      </c>
      <c r="BJ135" s="57"/>
      <c r="BK135" s="57"/>
      <c r="BN135" s="57"/>
      <c r="BO135" s="57"/>
      <c r="BP135" s="59">
        <f t="shared" ref="BP135:BQ142" si="157">3.3667362323955/($AJ$132*1000/3600)/BP23</f>
        <v>0.43704582284152482</v>
      </c>
      <c r="BQ135" s="59">
        <f t="shared" si="157"/>
        <v>0.4051580513846606</v>
      </c>
      <c r="BR135" s="59">
        <f t="shared" si="148"/>
        <v>0.43704582284152482</v>
      </c>
      <c r="BS135" s="59">
        <f t="shared" si="148"/>
        <v>0.38932495712927018</v>
      </c>
      <c r="BT135" s="59">
        <f t="shared" si="152"/>
        <v>0.36661015441394479</v>
      </c>
      <c r="BU135" s="59">
        <f t="shared" si="152"/>
        <v>0.37609337343846283</v>
      </c>
      <c r="BV135" s="59">
        <f t="shared" si="152"/>
        <v>0.43704582284152482</v>
      </c>
      <c r="BW135" s="59">
        <f t="shared" si="149"/>
        <v>0.38932495712927018</v>
      </c>
      <c r="BX135" s="59">
        <f t="shared" ref="BX135:BX145" si="158">3.3667362323955/($AJ$132*1000/3600)/BX23</f>
        <v>0.4051580513846606</v>
      </c>
      <c r="BY135" s="57"/>
      <c r="BZ135" s="57"/>
    </row>
    <row r="136" spans="1:78" ht="13.5" customHeight="1" x14ac:dyDescent="0.15">
      <c r="A136" s="23">
        <v>-77</v>
      </c>
      <c r="B136" s="13">
        <f t="shared" si="88"/>
        <v>-70</v>
      </c>
      <c r="C136" s="26">
        <v>2.3039999999999998</v>
      </c>
      <c r="D136" s="26">
        <v>18.062999999999999</v>
      </c>
      <c r="E136" s="6"/>
      <c r="F136" s="10"/>
      <c r="G136" s="10"/>
      <c r="H136" s="10"/>
      <c r="I136" s="6"/>
      <c r="J136" s="6"/>
      <c r="K136" s="10"/>
      <c r="L136" s="10"/>
      <c r="M136" s="10"/>
      <c r="N136" s="6"/>
      <c r="O136" s="10"/>
      <c r="P136" s="10"/>
      <c r="Q136" s="10"/>
      <c r="R136" s="6"/>
      <c r="S136" s="6"/>
      <c r="T136" s="10"/>
      <c r="U136" s="10"/>
      <c r="V136" s="10"/>
      <c r="W136" s="28">
        <v>-79</v>
      </c>
      <c r="X136" s="13">
        <f t="shared" si="89"/>
        <v>-70</v>
      </c>
      <c r="Y136" s="30">
        <v>0.93636999999961512</v>
      </c>
      <c r="Z136" s="11" t="str">
        <f t="shared" si="87"/>
        <v/>
      </c>
      <c r="AD136" s="6"/>
      <c r="AE136" s="6"/>
      <c r="AF136" s="10"/>
      <c r="AG136" s="10"/>
      <c r="AH136" s="10"/>
      <c r="AJ136" s="57"/>
      <c r="AK136" s="57"/>
      <c r="AL136" s="59">
        <f t="shared" si="153"/>
        <v>0.10874220153082709</v>
      </c>
      <c r="AM136" s="59">
        <f t="shared" si="153"/>
        <v>0.14410607277081186</v>
      </c>
      <c r="AN136" s="59">
        <f t="shared" si="144"/>
        <v>0.12839870129359562</v>
      </c>
      <c r="AO136" s="59">
        <f t="shared" si="144"/>
        <v>9.8707145831287563E-2</v>
      </c>
      <c r="AP136" s="59">
        <f t="shared" si="150"/>
        <v>0.12033369508770479</v>
      </c>
      <c r="AQ136" s="59">
        <f t="shared" si="150"/>
        <v>0.10983661177931456</v>
      </c>
      <c r="AR136" s="59">
        <f t="shared" si="150"/>
        <v>0.11452295312521012</v>
      </c>
      <c r="AS136" s="59">
        <f t="shared" si="145"/>
        <v>0.12857294864745325</v>
      </c>
      <c r="AT136" s="59">
        <f t="shared" si="154"/>
        <v>0.10983661177931456</v>
      </c>
      <c r="AU136" s="57"/>
      <c r="AV136" s="57"/>
      <c r="AY136" s="57"/>
      <c r="AZ136" s="57"/>
      <c r="BA136" s="59">
        <f t="shared" si="155"/>
        <v>2.2406852133774541E-2</v>
      </c>
      <c r="BB136" s="59">
        <f t="shared" si="155"/>
        <v>2.4698685389170312E-2</v>
      </c>
      <c r="BC136" s="59">
        <f t="shared" si="146"/>
        <v>2.5724682770751427E-2</v>
      </c>
      <c r="BD136" s="59">
        <f t="shared" si="146"/>
        <v>2.2283558744321304E-2</v>
      </c>
      <c r="BE136" s="59">
        <f t="shared" si="151"/>
        <v>2.7006266653796171E-2</v>
      </c>
      <c r="BF136" s="59">
        <f t="shared" si="151"/>
        <v>2.4218026544614205E-2</v>
      </c>
      <c r="BG136" s="59">
        <f t="shared" si="151"/>
        <v>3.7058186377495868E-2</v>
      </c>
      <c r="BH136" s="59">
        <f t="shared" si="147"/>
        <v>4.1118349996179339E-2</v>
      </c>
      <c r="BI136" s="59">
        <f t="shared" si="156"/>
        <v>2.4218026544614205E-2</v>
      </c>
      <c r="BJ136" s="57"/>
      <c r="BK136" s="57"/>
      <c r="BN136" s="57"/>
      <c r="BO136" s="57"/>
      <c r="BP136" s="59">
        <f t="shared" si="157"/>
        <v>0.46760884319101303</v>
      </c>
      <c r="BQ136" s="59">
        <f t="shared" si="157"/>
        <v>0.37609337343846283</v>
      </c>
      <c r="BR136" s="59">
        <f t="shared" si="148"/>
        <v>0.36661015441394479</v>
      </c>
      <c r="BS136" s="59">
        <f t="shared" si="148"/>
        <v>0.38939382090874253</v>
      </c>
      <c r="BT136" s="59">
        <f t="shared" si="152"/>
        <v>0.43704612099392365</v>
      </c>
      <c r="BU136" s="59">
        <f t="shared" si="152"/>
        <v>0.43762817892895922</v>
      </c>
      <c r="BV136" s="59">
        <f t="shared" si="152"/>
        <v>0.34026948113011041</v>
      </c>
      <c r="BW136" s="59">
        <f t="shared" si="149"/>
        <v>0.38932495712927018</v>
      </c>
      <c r="BX136" s="59">
        <f t="shared" si="158"/>
        <v>0.43762817892895922</v>
      </c>
      <c r="BY136" s="57"/>
      <c r="BZ136" s="57"/>
    </row>
    <row r="137" spans="1:78" ht="13.5" customHeight="1" x14ac:dyDescent="0.15">
      <c r="A137" s="23">
        <v>-77</v>
      </c>
      <c r="B137" s="13">
        <f t="shared" si="88"/>
        <v>-70</v>
      </c>
      <c r="C137" s="26">
        <v>0.40899999999999997</v>
      </c>
      <c r="D137" s="26">
        <v>13.609</v>
      </c>
      <c r="E137" s="6"/>
      <c r="F137" s="10"/>
      <c r="G137" s="10"/>
      <c r="H137" s="10"/>
      <c r="I137" s="6"/>
      <c r="J137" s="6"/>
      <c r="K137" s="10"/>
      <c r="L137" s="10"/>
      <c r="M137" s="10"/>
      <c r="N137" s="6"/>
      <c r="O137" s="10"/>
      <c r="P137" s="10"/>
      <c r="Q137" s="10"/>
      <c r="R137" s="6"/>
      <c r="S137" s="6"/>
      <c r="T137" s="10"/>
      <c r="U137" s="10"/>
      <c r="V137" s="10"/>
      <c r="W137" s="28">
        <v>-79</v>
      </c>
      <c r="X137" s="13">
        <f t="shared" si="89"/>
        <v>-70</v>
      </c>
      <c r="Y137" s="30">
        <v>2.3100000003398513E-2</v>
      </c>
      <c r="Z137" s="11" t="str">
        <f t="shared" ref="Z137:Z200" si="159">IF(A137=-10,10,"")</f>
        <v/>
      </c>
      <c r="AD137" s="6"/>
      <c r="AE137" s="6"/>
      <c r="AF137" s="10"/>
      <c r="AG137" s="10"/>
      <c r="AH137" s="10"/>
      <c r="AJ137" s="57"/>
      <c r="AK137" s="57"/>
      <c r="AL137" s="59">
        <f t="shared" si="153"/>
        <v>0.14709636842053234</v>
      </c>
      <c r="AM137" s="59">
        <f t="shared" si="153"/>
        <v>0.14709636842053234</v>
      </c>
      <c r="AN137" s="59">
        <f t="shared" si="144"/>
        <v>0.11306020345319974</v>
      </c>
      <c r="AO137" s="59">
        <f t="shared" si="144"/>
        <v>9.8707145831287563E-2</v>
      </c>
      <c r="AP137" s="59">
        <f t="shared" si="150"/>
        <v>0.16419462893527154</v>
      </c>
      <c r="AQ137" s="59">
        <f t="shared" si="150"/>
        <v>0.11306020345319974</v>
      </c>
      <c r="AR137" s="59">
        <f t="shared" si="150"/>
        <v>0.12033369508770479</v>
      </c>
      <c r="AS137" s="59">
        <f t="shared" si="145"/>
        <v>0.14410607277081186</v>
      </c>
      <c r="AT137" s="59">
        <f t="shared" si="154"/>
        <v>0.12839870129359562</v>
      </c>
      <c r="AU137" s="57"/>
      <c r="AV137" s="57"/>
      <c r="AY137" s="57"/>
      <c r="AZ137" s="57"/>
      <c r="BA137" s="59">
        <f t="shared" si="155"/>
        <v>1.9556624190802986E-2</v>
      </c>
      <c r="BB137" s="59">
        <f t="shared" si="155"/>
        <v>1.9556624190802986E-2</v>
      </c>
      <c r="BC137" s="59">
        <f t="shared" si="146"/>
        <v>3.6288552867297139E-2</v>
      </c>
      <c r="BD137" s="59">
        <f t="shared" si="146"/>
        <v>2.2283558744321304E-2</v>
      </c>
      <c r="BE137" s="59">
        <f t="shared" si="151"/>
        <v>3.2256857901185002E-2</v>
      </c>
      <c r="BF137" s="59">
        <f t="shared" si="151"/>
        <v>3.6288552867297139E-2</v>
      </c>
      <c r="BG137" s="59">
        <f t="shared" si="151"/>
        <v>2.7006266653796171E-2</v>
      </c>
      <c r="BH137" s="59">
        <f t="shared" si="147"/>
        <v>2.4698685389170312E-2</v>
      </c>
      <c r="BI137" s="59">
        <f t="shared" si="156"/>
        <v>2.5724682770751427E-2</v>
      </c>
      <c r="BJ137" s="57"/>
      <c r="BK137" s="57"/>
      <c r="BN137" s="57"/>
      <c r="BO137" s="57"/>
      <c r="BP137" s="59">
        <f t="shared" si="157"/>
        <v>0.4051580513846606</v>
      </c>
      <c r="BQ137" s="59">
        <f t="shared" si="157"/>
        <v>0.4051580513846606</v>
      </c>
      <c r="BR137" s="59">
        <f t="shared" si="148"/>
        <v>0.34100973148336744</v>
      </c>
      <c r="BS137" s="59">
        <f t="shared" si="148"/>
        <v>0.38939382090874253</v>
      </c>
      <c r="BT137" s="59">
        <f t="shared" si="152"/>
        <v>0.45089857944605194</v>
      </c>
      <c r="BU137" s="59">
        <f t="shared" si="152"/>
        <v>0.34100973148336744</v>
      </c>
      <c r="BV137" s="59">
        <f t="shared" si="152"/>
        <v>0.43704612099392365</v>
      </c>
      <c r="BW137" s="59">
        <f t="shared" si="149"/>
        <v>0.37609337343846283</v>
      </c>
      <c r="BX137" s="59">
        <f t="shared" si="158"/>
        <v>0.36661015441394479</v>
      </c>
      <c r="BY137" s="57"/>
      <c r="BZ137" s="57"/>
    </row>
    <row r="138" spans="1:78" ht="13.5" customHeight="1" x14ac:dyDescent="0.15">
      <c r="A138" s="23">
        <v>-77</v>
      </c>
      <c r="B138" s="13">
        <f t="shared" si="88"/>
        <v>-70</v>
      </c>
      <c r="C138" s="26">
        <v>2.2589999999999999</v>
      </c>
      <c r="D138" s="26">
        <v>8.1359999999999992</v>
      </c>
      <c r="E138" s="6"/>
      <c r="F138" s="10"/>
      <c r="G138" s="10"/>
      <c r="H138" s="10"/>
      <c r="I138" s="6"/>
      <c r="J138" s="6"/>
      <c r="K138" s="10"/>
      <c r="L138" s="10"/>
      <c r="M138" s="10"/>
      <c r="N138" s="6"/>
      <c r="O138" s="10"/>
      <c r="P138" s="10"/>
      <c r="Q138" s="10"/>
      <c r="R138" s="6"/>
      <c r="S138" s="6"/>
      <c r="T138" s="10"/>
      <c r="U138" s="10"/>
      <c r="V138" s="10"/>
      <c r="W138" s="28">
        <v>-79</v>
      </c>
      <c r="X138" s="13">
        <f t="shared" si="89"/>
        <v>-70</v>
      </c>
      <c r="Y138" s="30">
        <v>0.31484999999926488</v>
      </c>
      <c r="Z138" s="11" t="str">
        <f t="shared" si="159"/>
        <v/>
      </c>
      <c r="AD138" s="6"/>
      <c r="AE138" s="6"/>
      <c r="AF138" s="10"/>
      <c r="AG138" s="10"/>
      <c r="AH138" s="10"/>
      <c r="AJ138" s="57"/>
      <c r="AK138" s="59">
        <f>3.3667362323955/($AJ$132*1000/3600)/AK26</f>
        <v>0.14709636842053234</v>
      </c>
      <c r="AL138" s="59">
        <f t="shared" si="153"/>
        <v>0.12839870129359562</v>
      </c>
      <c r="AM138" s="59">
        <f t="shared" si="153"/>
        <v>0.14410607277081186</v>
      </c>
      <c r="AN138" s="59">
        <f t="shared" si="144"/>
        <v>0.11636013269042859</v>
      </c>
      <c r="AO138" s="59">
        <f t="shared" si="144"/>
        <v>0.16419462893527154</v>
      </c>
      <c r="AP138" s="59">
        <f t="shared" si="150"/>
        <v>0.12223871252937162</v>
      </c>
      <c r="AQ138" s="59">
        <f t="shared" si="150"/>
        <v>0.12223871252937162</v>
      </c>
      <c r="AR138" s="59">
        <f t="shared" si="150"/>
        <v>0.11636013269042859</v>
      </c>
      <c r="AS138" s="59">
        <f t="shared" si="145"/>
        <v>9.8707145831287563E-2</v>
      </c>
      <c r="AT138" s="59">
        <f t="shared" si="154"/>
        <v>0.12839870129359562</v>
      </c>
      <c r="AU138" s="59">
        <f t="shared" ref="AU138:AV143" si="160">3.3667362323955/($AJ$132*1000/3600)/AU26</f>
        <v>0.14410607277081186</v>
      </c>
      <c r="AV138" s="59">
        <f t="shared" si="160"/>
        <v>0.14709636842053234</v>
      </c>
      <c r="AY138" s="57"/>
      <c r="AZ138" s="59">
        <f>3.3667362323955/($AJ$132*1000/3600)/AZ26</f>
        <v>1.9556624190802986E-2</v>
      </c>
      <c r="BA138" s="59">
        <f t="shared" si="155"/>
        <v>2.5724682770751427E-2</v>
      </c>
      <c r="BB138" s="59">
        <f t="shared" si="155"/>
        <v>2.4698685389170312E-2</v>
      </c>
      <c r="BC138" s="59">
        <f t="shared" si="146"/>
        <v>2.3626927734541354E-2</v>
      </c>
      <c r="BD138" s="59">
        <f t="shared" si="146"/>
        <v>3.2256857901185002E-2</v>
      </c>
      <c r="BE138" s="59">
        <f t="shared" si="151"/>
        <v>3.6070192039839716E-2</v>
      </c>
      <c r="BF138" s="59">
        <f t="shared" si="151"/>
        <v>3.6070192039839716E-2</v>
      </c>
      <c r="BG138" s="59">
        <f t="shared" si="151"/>
        <v>2.3626927734541354E-2</v>
      </c>
      <c r="BH138" s="59">
        <f t="shared" si="147"/>
        <v>2.2283558744321304E-2</v>
      </c>
      <c r="BI138" s="59">
        <f t="shared" si="156"/>
        <v>2.5724682770751427E-2</v>
      </c>
      <c r="BJ138" s="59">
        <f t="shared" ref="BJ138:BK143" si="161">3.3667362323955/($AJ$132*1000/3600)/BJ26</f>
        <v>2.4698685389170312E-2</v>
      </c>
      <c r="BK138" s="59">
        <f t="shared" si="161"/>
        <v>1.9556624190802986E-2</v>
      </c>
      <c r="BN138" s="57"/>
      <c r="BO138" s="59">
        <f>3.3667362323955/($AJ$132*1000/3600)/BO26</f>
        <v>0.4051580513846606</v>
      </c>
      <c r="BP138" s="59">
        <f t="shared" si="157"/>
        <v>0.36661015441394479</v>
      </c>
      <c r="BQ138" s="59">
        <f t="shared" si="157"/>
        <v>0.37609337343846283</v>
      </c>
      <c r="BR138" s="59">
        <f t="shared" si="148"/>
        <v>0.39516086428996056</v>
      </c>
      <c r="BS138" s="59">
        <f t="shared" si="148"/>
        <v>0.45089857944605194</v>
      </c>
      <c r="BT138" s="59">
        <f t="shared" si="152"/>
        <v>0.34087145521051548</v>
      </c>
      <c r="BU138" s="59">
        <f t="shared" si="152"/>
        <v>0.34087145521051548</v>
      </c>
      <c r="BV138" s="59">
        <f t="shared" si="152"/>
        <v>0.39516086428996056</v>
      </c>
      <c r="BW138" s="59">
        <f t="shared" si="149"/>
        <v>0.38939382090874253</v>
      </c>
      <c r="BX138" s="59">
        <f t="shared" si="158"/>
        <v>0.36661015441394479</v>
      </c>
      <c r="BY138" s="59">
        <f t="shared" ref="BY138:BZ143" si="162">3.3667362323955/($AJ$132*1000/3600)/BY26</f>
        <v>0.37609337343846283</v>
      </c>
      <c r="BZ138" s="59">
        <f t="shared" si="162"/>
        <v>0.4051580513846606</v>
      </c>
    </row>
    <row r="139" spans="1:78" ht="13.5" customHeight="1" x14ac:dyDescent="0.15">
      <c r="A139" s="23">
        <v>-77</v>
      </c>
      <c r="B139" s="13">
        <f t="shared" si="88"/>
        <v>-70</v>
      </c>
      <c r="C139" s="26">
        <v>2</v>
      </c>
      <c r="D139" s="26">
        <v>12.928000000000001</v>
      </c>
      <c r="E139" s="6"/>
      <c r="F139" s="10"/>
      <c r="G139" s="10"/>
      <c r="H139" s="10"/>
      <c r="I139" s="6"/>
      <c r="J139" s="6"/>
      <c r="K139" s="10"/>
      <c r="L139" s="10"/>
      <c r="M139" s="10"/>
      <c r="N139" s="6"/>
      <c r="O139" s="10"/>
      <c r="P139" s="10"/>
      <c r="Q139" s="10"/>
      <c r="R139" s="6"/>
      <c r="S139" s="6"/>
      <c r="T139" s="10"/>
      <c r="U139" s="10"/>
      <c r="V139" s="10"/>
      <c r="W139" s="28">
        <v>-79</v>
      </c>
      <c r="X139" s="13">
        <f t="shared" si="89"/>
        <v>-70</v>
      </c>
      <c r="Y139" s="30">
        <v>0.36821499999955587</v>
      </c>
      <c r="Z139" s="11" t="str">
        <f t="shared" si="159"/>
        <v/>
      </c>
      <c r="AD139" s="6"/>
      <c r="AE139" s="6"/>
      <c r="AF139" s="10"/>
      <c r="AG139" s="10"/>
      <c r="AH139" s="10"/>
      <c r="AJ139" s="59">
        <f>3.3667362323955/($AJ$132*1000/3600)/AJ27</f>
        <v>0.12857294864745325</v>
      </c>
      <c r="AK139" s="59">
        <f>3.3667362323955/($AJ$132*1000/3600)/AK27</f>
        <v>0.10983661177931456</v>
      </c>
      <c r="AL139" s="59">
        <f t="shared" si="153"/>
        <v>9.8707145831287563E-2</v>
      </c>
      <c r="AM139" s="59">
        <f t="shared" si="153"/>
        <v>0.11452295312521012</v>
      </c>
      <c r="AN139" s="59">
        <f t="shared" si="144"/>
        <v>0.12033369508770479</v>
      </c>
      <c r="AO139" s="59">
        <f t="shared" si="144"/>
        <v>0.16419462893527154</v>
      </c>
      <c r="AP139" s="60">
        <f t="shared" si="150"/>
        <v>0.13852631349794706</v>
      </c>
      <c r="AQ139" s="59">
        <f t="shared" si="150"/>
        <v>0.12125100476814527</v>
      </c>
      <c r="AR139" s="59">
        <f t="shared" si="150"/>
        <v>0.13511081127933247</v>
      </c>
      <c r="AS139" s="59">
        <f t="shared" si="145"/>
        <v>0.11636013269042859</v>
      </c>
      <c r="AT139" s="59">
        <f t="shared" si="154"/>
        <v>0.11452295312521012</v>
      </c>
      <c r="AU139" s="59">
        <f t="shared" si="160"/>
        <v>0.12839870129359562</v>
      </c>
      <c r="AV139" s="59">
        <f t="shared" si="160"/>
        <v>0.14410607277081186</v>
      </c>
      <c r="AY139" s="59">
        <f>3.3667362323955/($AJ$132*1000/3600)/AY27</f>
        <v>4.1118349996179339E-2</v>
      </c>
      <c r="AZ139" s="59">
        <f>3.3667362323955/($AJ$132*1000/3600)/AZ27</f>
        <v>2.4218026544614205E-2</v>
      </c>
      <c r="BA139" s="59">
        <f t="shared" si="155"/>
        <v>2.2283558744321304E-2</v>
      </c>
      <c r="BB139" s="59">
        <f t="shared" si="155"/>
        <v>3.7058186377495868E-2</v>
      </c>
      <c r="BC139" s="59">
        <f t="shared" si="146"/>
        <v>2.7006266653796171E-2</v>
      </c>
      <c r="BD139" s="59">
        <f t="shared" si="146"/>
        <v>3.2256857901185002E-2</v>
      </c>
      <c r="BE139" s="60">
        <f t="shared" si="151"/>
        <v>3.2313728882899836E-2</v>
      </c>
      <c r="BF139" s="59">
        <f t="shared" si="151"/>
        <v>5.3748753493201025E-2</v>
      </c>
      <c r="BG139" s="59">
        <f t="shared" si="151"/>
        <v>4.304601224095253E-2</v>
      </c>
      <c r="BH139" s="59">
        <f t="shared" si="147"/>
        <v>2.3626927734541354E-2</v>
      </c>
      <c r="BI139" s="59">
        <f t="shared" si="156"/>
        <v>3.7058186377495868E-2</v>
      </c>
      <c r="BJ139" s="59">
        <f t="shared" si="161"/>
        <v>2.5724682770751427E-2</v>
      </c>
      <c r="BK139" s="59">
        <f t="shared" si="161"/>
        <v>2.4698685389170312E-2</v>
      </c>
      <c r="BN139" s="59">
        <f>3.3667362323955/($AJ$132*1000/3600)/BN27</f>
        <v>0.38932495712927018</v>
      </c>
      <c r="BO139" s="59">
        <f>3.3667362323955/($AJ$132*1000/3600)/BO27</f>
        <v>0.43762817892895922</v>
      </c>
      <c r="BP139" s="59">
        <f t="shared" si="157"/>
        <v>0.38939382090874253</v>
      </c>
      <c r="BQ139" s="59">
        <f t="shared" si="157"/>
        <v>0.34026948113011041</v>
      </c>
      <c r="BR139" s="59">
        <f t="shared" si="148"/>
        <v>0.43704612099392365</v>
      </c>
      <c r="BS139" s="59">
        <f t="shared" si="148"/>
        <v>0.45089857944605194</v>
      </c>
      <c r="BT139" s="60">
        <f t="shared" si="152"/>
        <v>0.41280824011472222</v>
      </c>
      <c r="BU139" s="59">
        <f t="shared" si="152"/>
        <v>0.48461983879391513</v>
      </c>
      <c r="BV139" s="59">
        <f t="shared" si="152"/>
        <v>0.39485184962788117</v>
      </c>
      <c r="BW139" s="59">
        <f t="shared" si="149"/>
        <v>0.39516086428996056</v>
      </c>
      <c r="BX139" s="59">
        <f t="shared" si="158"/>
        <v>0.34026948113011041</v>
      </c>
      <c r="BY139" s="59">
        <f t="shared" si="162"/>
        <v>0.36661015441394479</v>
      </c>
      <c r="BZ139" s="59">
        <f t="shared" si="162"/>
        <v>0.37609337343846283</v>
      </c>
    </row>
    <row r="140" spans="1:78" ht="13.5" customHeight="1" x14ac:dyDescent="0.15">
      <c r="A140" s="23">
        <v>-77</v>
      </c>
      <c r="B140" s="13">
        <f t="shared" si="88"/>
        <v>-70</v>
      </c>
      <c r="C140" s="26">
        <v>0.52600000000000002</v>
      </c>
      <c r="D140" s="26">
        <v>2.1019999999999999</v>
      </c>
      <c r="E140" s="6"/>
      <c r="F140" s="10"/>
      <c r="G140" s="10"/>
      <c r="H140" s="10"/>
      <c r="I140" s="6"/>
      <c r="J140" s="6"/>
      <c r="K140" s="10"/>
      <c r="L140" s="10"/>
      <c r="M140" s="10"/>
      <c r="N140" s="6"/>
      <c r="O140" s="10"/>
      <c r="P140" s="10"/>
      <c r="Q140" s="10"/>
      <c r="R140" s="6"/>
      <c r="S140" s="6"/>
      <c r="T140" s="10"/>
      <c r="U140" s="10"/>
      <c r="V140" s="10"/>
      <c r="W140" s="28">
        <v>-79</v>
      </c>
      <c r="X140" s="13">
        <f t="shared" si="89"/>
        <v>-70</v>
      </c>
      <c r="Y140" s="30">
        <v>0.44076500000089447</v>
      </c>
      <c r="Z140" s="11" t="str">
        <f t="shared" si="159"/>
        <v/>
      </c>
      <c r="AD140" s="6"/>
      <c r="AE140" s="6"/>
      <c r="AF140" s="10"/>
      <c r="AG140" s="10"/>
      <c r="AH140" s="10"/>
      <c r="AJ140" s="59">
        <f>3.3667362323955/($AJ$132*1000/3600)/AJ28</f>
        <v>0.12857294864745325</v>
      </c>
      <c r="AK140" s="59">
        <f>3.3667362323955/($AJ$132*1000/3600)/AK28</f>
        <v>0.14410607277081186</v>
      </c>
      <c r="AL140" s="59">
        <f t="shared" si="153"/>
        <v>0.12839870129359562</v>
      </c>
      <c r="AM140" s="59">
        <f t="shared" si="153"/>
        <v>0.11636013269042859</v>
      </c>
      <c r="AN140" s="59">
        <f t="shared" si="144"/>
        <v>0.10409171843261487</v>
      </c>
      <c r="AO140" s="59">
        <f t="shared" si="144"/>
        <v>0.13511081127933247</v>
      </c>
      <c r="AP140" s="59">
        <f t="shared" si="150"/>
        <v>9.860619129992286E-2</v>
      </c>
      <c r="AQ140" s="59">
        <f t="shared" si="150"/>
        <v>0.12432726290730836</v>
      </c>
      <c r="AR140" s="59">
        <f t="shared" si="150"/>
        <v>0.12033369508770479</v>
      </c>
      <c r="AS140" s="59">
        <f t="shared" si="145"/>
        <v>0.12438680661559728</v>
      </c>
      <c r="AT140" s="59">
        <f t="shared" si="154"/>
        <v>0.11452295312521012</v>
      </c>
      <c r="AU140" s="59">
        <f t="shared" si="160"/>
        <v>9.8707145831287563E-2</v>
      </c>
      <c r="AV140" s="59">
        <f t="shared" si="160"/>
        <v>0.14410607277081186</v>
      </c>
      <c r="AY140" s="59">
        <f>3.3667362323955/($AJ$132*1000/3600)/AY28</f>
        <v>4.1118349996179339E-2</v>
      </c>
      <c r="AZ140" s="59">
        <f>3.3667362323955/($AJ$132*1000/3600)/AZ28</f>
        <v>2.4698685389170312E-2</v>
      </c>
      <c r="BA140" s="59">
        <f t="shared" si="155"/>
        <v>2.5724682770751427E-2</v>
      </c>
      <c r="BB140" s="59">
        <f t="shared" si="155"/>
        <v>2.3626927734541354E-2</v>
      </c>
      <c r="BC140" s="59">
        <f t="shared" si="146"/>
        <v>2.3804659203824841E-2</v>
      </c>
      <c r="BD140" s="59">
        <f t="shared" si="146"/>
        <v>4.304601224095253E-2</v>
      </c>
      <c r="BE140" s="59">
        <f t="shared" si="151"/>
        <v>3.3074256899631831E-2</v>
      </c>
      <c r="BF140" s="59">
        <f t="shared" si="151"/>
        <v>2.6530237212975469E-2</v>
      </c>
      <c r="BG140" s="59">
        <f t="shared" si="151"/>
        <v>2.7006266653796171E-2</v>
      </c>
      <c r="BH140" s="59">
        <f t="shared" si="147"/>
        <v>3.037399828115742E-2</v>
      </c>
      <c r="BI140" s="59">
        <f t="shared" si="156"/>
        <v>3.7058186377495868E-2</v>
      </c>
      <c r="BJ140" s="59">
        <f t="shared" si="161"/>
        <v>2.2283558744321304E-2</v>
      </c>
      <c r="BK140" s="59">
        <f t="shared" si="161"/>
        <v>2.4698685389170312E-2</v>
      </c>
      <c r="BN140" s="59">
        <f>3.3667362323955/($AJ$132*1000/3600)/BN28</f>
        <v>0.38932495712927018</v>
      </c>
      <c r="BO140" s="59">
        <f>3.3667362323955/($AJ$132*1000/3600)/BO28</f>
        <v>0.37609337343846283</v>
      </c>
      <c r="BP140" s="59">
        <f t="shared" si="157"/>
        <v>0.36661015441394479</v>
      </c>
      <c r="BQ140" s="59">
        <f t="shared" si="157"/>
        <v>0.39516086428996056</v>
      </c>
      <c r="BR140" s="59">
        <f t="shared" si="148"/>
        <v>0.46290710488939468</v>
      </c>
      <c r="BS140" s="59">
        <f t="shared" si="148"/>
        <v>0.39485184962788117</v>
      </c>
      <c r="BT140" s="59">
        <f t="shared" si="152"/>
        <v>0.38460122996831436</v>
      </c>
      <c r="BU140" s="59">
        <f t="shared" si="152"/>
        <v>0.27326272358345555</v>
      </c>
      <c r="BV140" s="59">
        <f t="shared" si="152"/>
        <v>0.43704612099392365</v>
      </c>
      <c r="BW140" s="59">
        <f t="shared" si="149"/>
        <v>0.4264043758476988</v>
      </c>
      <c r="BX140" s="59">
        <f t="shared" si="158"/>
        <v>0.34026948113011041</v>
      </c>
      <c r="BY140" s="59">
        <f t="shared" si="162"/>
        <v>0.38939382090874253</v>
      </c>
      <c r="BZ140" s="59">
        <f t="shared" si="162"/>
        <v>0.37609337343846283</v>
      </c>
    </row>
    <row r="141" spans="1:78" ht="13.5" customHeight="1" x14ac:dyDescent="0.15">
      <c r="A141" s="23">
        <v>-77</v>
      </c>
      <c r="B141" s="13">
        <f t="shared" si="88"/>
        <v>-70</v>
      </c>
      <c r="C141" s="26">
        <v>2.109</v>
      </c>
      <c r="D141" s="26">
        <v>3.2850000000000001</v>
      </c>
      <c r="E141" s="6"/>
      <c r="F141" s="10"/>
      <c r="G141" s="10"/>
      <c r="H141" s="10"/>
      <c r="I141" s="6"/>
      <c r="J141" s="6"/>
      <c r="K141" s="10"/>
      <c r="L141" s="10"/>
      <c r="M141" s="10"/>
      <c r="N141" s="6"/>
      <c r="O141" s="10"/>
      <c r="P141" s="10"/>
      <c r="Q141" s="10"/>
      <c r="R141" s="6"/>
      <c r="S141" s="6"/>
      <c r="T141" s="10"/>
      <c r="U141" s="10"/>
      <c r="V141" s="10"/>
      <c r="W141" s="28">
        <v>-79</v>
      </c>
      <c r="X141" s="13">
        <f t="shared" si="89"/>
        <v>-70</v>
      </c>
      <c r="Y141" s="30">
        <v>0.43349500000007946</v>
      </c>
      <c r="Z141" s="11" t="str">
        <f t="shared" si="159"/>
        <v/>
      </c>
      <c r="AD141" s="6"/>
      <c r="AE141" s="6"/>
      <c r="AF141" s="10"/>
      <c r="AG141" s="10"/>
      <c r="AH141" s="10"/>
      <c r="AJ141" s="57"/>
      <c r="AK141" s="59">
        <f>3.3667362323955/($AJ$132*1000/3600)/AK29</f>
        <v>0.10874220153082709</v>
      </c>
      <c r="AL141" s="59">
        <f t="shared" si="153"/>
        <v>0.14709636842053234</v>
      </c>
      <c r="AM141" s="59">
        <f t="shared" si="153"/>
        <v>0.14410607277081186</v>
      </c>
      <c r="AN141" s="59">
        <f t="shared" si="144"/>
        <v>0.11636013269042859</v>
      </c>
      <c r="AO141" s="59">
        <f t="shared" si="144"/>
        <v>0.12033369508770479</v>
      </c>
      <c r="AP141" s="59">
        <f t="shared" si="150"/>
        <v>0.13511081127933247</v>
      </c>
      <c r="AQ141" s="59">
        <f t="shared" si="150"/>
        <v>0.16419462893527154</v>
      </c>
      <c r="AR141" s="59">
        <f t="shared" si="150"/>
        <v>0.11636013269042859</v>
      </c>
      <c r="AS141" s="59">
        <f t="shared" si="145"/>
        <v>0.11452295312521012</v>
      </c>
      <c r="AT141" s="59">
        <f t="shared" si="154"/>
        <v>0.12839870129359562</v>
      </c>
      <c r="AU141" s="59">
        <f t="shared" si="160"/>
        <v>0.12839870129359562</v>
      </c>
      <c r="AV141" s="59">
        <f t="shared" si="160"/>
        <v>0.10983661177931456</v>
      </c>
      <c r="AY141" s="57"/>
      <c r="AZ141" s="59">
        <f>3.3667362323955/($AJ$132*1000/3600)/AZ29</f>
        <v>2.2406852133774541E-2</v>
      </c>
      <c r="BA141" s="59">
        <f t="shared" si="155"/>
        <v>1.9556624190802986E-2</v>
      </c>
      <c r="BB141" s="59">
        <f t="shared" si="155"/>
        <v>2.4698685389170312E-2</v>
      </c>
      <c r="BC141" s="59">
        <f t="shared" si="146"/>
        <v>2.3626927734541354E-2</v>
      </c>
      <c r="BD141" s="59">
        <f t="shared" si="146"/>
        <v>2.7006266653796171E-2</v>
      </c>
      <c r="BE141" s="59">
        <f t="shared" si="151"/>
        <v>4.304601224095253E-2</v>
      </c>
      <c r="BF141" s="59">
        <f t="shared" si="151"/>
        <v>3.2256857901185002E-2</v>
      </c>
      <c r="BG141" s="59">
        <f t="shared" si="151"/>
        <v>2.3626927734541354E-2</v>
      </c>
      <c r="BH141" s="59">
        <f t="shared" si="147"/>
        <v>3.7058186377495868E-2</v>
      </c>
      <c r="BI141" s="59">
        <f t="shared" si="156"/>
        <v>2.5724682770751427E-2</v>
      </c>
      <c r="BJ141" s="59">
        <f t="shared" si="161"/>
        <v>2.5724682770751427E-2</v>
      </c>
      <c r="BK141" s="59">
        <f t="shared" si="161"/>
        <v>2.4218026544614205E-2</v>
      </c>
      <c r="BN141" s="57"/>
      <c r="BO141" s="59">
        <f>3.3667362323955/($AJ$132*1000/3600)/BO29</f>
        <v>0.46760884319101303</v>
      </c>
      <c r="BP141" s="59">
        <f t="shared" si="157"/>
        <v>0.4051580513846606</v>
      </c>
      <c r="BQ141" s="59">
        <f t="shared" si="157"/>
        <v>0.37609337343846283</v>
      </c>
      <c r="BR141" s="59">
        <f t="shared" si="148"/>
        <v>0.39516086428996056</v>
      </c>
      <c r="BS141" s="59">
        <f t="shared" si="148"/>
        <v>0.43704612099392365</v>
      </c>
      <c r="BT141" s="59">
        <f t="shared" si="152"/>
        <v>0.39485184962788117</v>
      </c>
      <c r="BU141" s="59">
        <f t="shared" si="152"/>
        <v>0.45089857944605194</v>
      </c>
      <c r="BV141" s="59">
        <f t="shared" si="152"/>
        <v>0.39516086428996056</v>
      </c>
      <c r="BW141" s="59">
        <f t="shared" si="149"/>
        <v>0.34026948113011041</v>
      </c>
      <c r="BX141" s="59">
        <f t="shared" si="158"/>
        <v>0.36661015441394479</v>
      </c>
      <c r="BY141" s="59">
        <f t="shared" si="162"/>
        <v>0.36661015441394479</v>
      </c>
      <c r="BZ141" s="59">
        <f t="shared" si="162"/>
        <v>0.43762817892895922</v>
      </c>
    </row>
    <row r="142" spans="1:78" ht="13.5" customHeight="1" x14ac:dyDescent="0.15">
      <c r="A142" s="23">
        <v>-77</v>
      </c>
      <c r="B142" s="13">
        <f t="shared" si="88"/>
        <v>-70</v>
      </c>
      <c r="C142" s="26">
        <v>0.53700000000000003</v>
      </c>
      <c r="D142" s="26">
        <v>41.966000000000001</v>
      </c>
      <c r="E142" s="6"/>
      <c r="F142" s="10"/>
      <c r="G142" s="10"/>
      <c r="H142" s="10"/>
      <c r="I142" s="6"/>
      <c r="J142" s="6"/>
      <c r="K142" s="10"/>
      <c r="L142" s="10"/>
      <c r="M142" s="10"/>
      <c r="N142" s="6"/>
      <c r="O142" s="10"/>
      <c r="P142" s="10"/>
      <c r="Q142" s="10"/>
      <c r="R142" s="6"/>
      <c r="S142" s="6"/>
      <c r="T142" s="10"/>
      <c r="U142" s="10"/>
      <c r="V142" s="10"/>
      <c r="W142" s="28">
        <v>-79</v>
      </c>
      <c r="X142" s="13">
        <f t="shared" si="89"/>
        <v>-70</v>
      </c>
      <c r="Y142" s="30">
        <v>0.43194999999623773</v>
      </c>
      <c r="Z142" s="11" t="str">
        <f t="shared" si="159"/>
        <v/>
      </c>
      <c r="AD142" s="6"/>
      <c r="AE142" s="6"/>
      <c r="AF142" s="10"/>
      <c r="AG142" s="10"/>
      <c r="AH142" s="10"/>
      <c r="AJ142" s="57"/>
      <c r="AK142" s="59">
        <f>3.3667362323955/($AJ$132*1000/3600)/AK30</f>
        <v>0.10874220153082709</v>
      </c>
      <c r="AL142" s="59">
        <f t="shared" si="153"/>
        <v>0.14709636842053234</v>
      </c>
      <c r="AM142" s="59">
        <f t="shared" si="153"/>
        <v>0.14410607277081186</v>
      </c>
      <c r="AN142" s="59">
        <f t="shared" si="144"/>
        <v>0.12839870129359562</v>
      </c>
      <c r="AO142" s="59">
        <f t="shared" si="144"/>
        <v>9.8707145831287563E-2</v>
      </c>
      <c r="AP142" s="59">
        <f t="shared" si="150"/>
        <v>0.12033369508770479</v>
      </c>
      <c r="AQ142" s="59">
        <f t="shared" si="150"/>
        <v>0.10409171843261487</v>
      </c>
      <c r="AR142" s="59">
        <f t="shared" si="150"/>
        <v>0.11306020345319974</v>
      </c>
      <c r="AS142" s="59">
        <f t="shared" si="145"/>
        <v>0.11452295312521012</v>
      </c>
      <c r="AT142" s="59">
        <f t="shared" si="154"/>
        <v>0.12839870129359562</v>
      </c>
      <c r="AU142" s="59">
        <f t="shared" si="160"/>
        <v>0.10983661177931456</v>
      </c>
      <c r="AV142" s="59">
        <f t="shared" si="160"/>
        <v>0.14709636842053234</v>
      </c>
      <c r="AY142" s="57"/>
      <c r="AZ142" s="59">
        <f>3.3667362323955/($AJ$132*1000/3600)/AZ30</f>
        <v>2.2406852133774541E-2</v>
      </c>
      <c r="BA142" s="59">
        <f t="shared" si="155"/>
        <v>1.9556624190802986E-2</v>
      </c>
      <c r="BB142" s="59">
        <f t="shared" si="155"/>
        <v>2.4698685389170312E-2</v>
      </c>
      <c r="BC142" s="59">
        <f t="shared" si="146"/>
        <v>2.5724682770751427E-2</v>
      </c>
      <c r="BD142" s="59">
        <f t="shared" si="146"/>
        <v>2.2283558744321304E-2</v>
      </c>
      <c r="BE142" s="59">
        <f t="shared" si="151"/>
        <v>2.7006266653796171E-2</v>
      </c>
      <c r="BF142" s="59">
        <f t="shared" si="151"/>
        <v>2.3804659203824841E-2</v>
      </c>
      <c r="BG142" s="59">
        <f t="shared" si="151"/>
        <v>3.6288552867297139E-2</v>
      </c>
      <c r="BH142" s="59">
        <f t="shared" si="147"/>
        <v>3.7058186377495868E-2</v>
      </c>
      <c r="BI142" s="59">
        <f t="shared" si="156"/>
        <v>2.5724682770751427E-2</v>
      </c>
      <c r="BJ142" s="59">
        <f t="shared" si="161"/>
        <v>2.4218026544614205E-2</v>
      </c>
      <c r="BK142" s="59">
        <f t="shared" si="161"/>
        <v>1.9556624190802986E-2</v>
      </c>
      <c r="BN142" s="57"/>
      <c r="BO142" s="59">
        <f>3.3667362323955/($AJ$132*1000/3600)/BO30</f>
        <v>0.46760884319101303</v>
      </c>
      <c r="BP142" s="59">
        <f t="shared" si="157"/>
        <v>0.4051580513846606</v>
      </c>
      <c r="BQ142" s="59">
        <f t="shared" si="157"/>
        <v>0.37609337343846283</v>
      </c>
      <c r="BR142" s="59">
        <f t="shared" si="148"/>
        <v>0.36661015441394479</v>
      </c>
      <c r="BS142" s="59">
        <f t="shared" si="148"/>
        <v>0.38939382090874253</v>
      </c>
      <c r="BT142" s="59">
        <f t="shared" si="152"/>
        <v>0.43704612099392365</v>
      </c>
      <c r="BU142" s="59">
        <f t="shared" si="152"/>
        <v>0.46290710488939468</v>
      </c>
      <c r="BV142" s="59">
        <f t="shared" si="152"/>
        <v>0.34100973148336744</v>
      </c>
      <c r="BW142" s="59">
        <f t="shared" si="149"/>
        <v>0.34026948113011041</v>
      </c>
      <c r="BX142" s="59">
        <f t="shared" si="158"/>
        <v>0.36661015441394479</v>
      </c>
      <c r="BY142" s="59">
        <f t="shared" si="162"/>
        <v>0.43762817892895922</v>
      </c>
      <c r="BZ142" s="59">
        <f t="shared" si="162"/>
        <v>0.4051580513846606</v>
      </c>
    </row>
    <row r="143" spans="1:78" ht="13.5" customHeight="1" x14ac:dyDescent="0.15">
      <c r="A143" s="23">
        <v>-77</v>
      </c>
      <c r="B143" s="13">
        <f t="shared" si="88"/>
        <v>-70</v>
      </c>
      <c r="C143" s="26">
        <v>0.57199999999999995</v>
      </c>
      <c r="D143" s="26">
        <v>1.99</v>
      </c>
      <c r="E143" s="6"/>
      <c r="F143" s="10"/>
      <c r="G143" s="10"/>
      <c r="H143" s="10"/>
      <c r="I143" s="6"/>
      <c r="J143" s="6"/>
      <c r="K143" s="10"/>
      <c r="L143" s="10"/>
      <c r="M143" s="10"/>
      <c r="N143" s="6"/>
      <c r="O143" s="10"/>
      <c r="P143" s="10"/>
      <c r="Q143" s="10"/>
      <c r="R143" s="6"/>
      <c r="S143" s="6"/>
      <c r="T143" s="10"/>
      <c r="U143" s="10"/>
      <c r="V143" s="10"/>
      <c r="W143" s="28">
        <v>-79</v>
      </c>
      <c r="X143" s="13">
        <f t="shared" si="89"/>
        <v>-70</v>
      </c>
      <c r="Y143" s="30">
        <v>0.95033999999914709</v>
      </c>
      <c r="Z143" s="11" t="str">
        <f t="shared" si="159"/>
        <v/>
      </c>
      <c r="AD143" s="6"/>
      <c r="AE143" s="6"/>
      <c r="AF143" s="10"/>
      <c r="AG143" s="10"/>
      <c r="AH143" s="10"/>
      <c r="AJ143" s="57"/>
      <c r="AK143" s="57"/>
      <c r="AL143" s="57"/>
      <c r="AM143" s="59">
        <f>3.3667362323955/($AJ$132*1000/3600)/AM31</f>
        <v>0.12857294864745325</v>
      </c>
      <c r="AN143" s="59">
        <f t="shared" si="144"/>
        <v>0.13472718951989993</v>
      </c>
      <c r="AO143" s="59">
        <f t="shared" si="144"/>
        <v>0.12857294864745325</v>
      </c>
      <c r="AP143" s="59">
        <f t="shared" si="150"/>
        <v>0.11636013269042859</v>
      </c>
      <c r="AQ143" s="59">
        <f t="shared" si="150"/>
        <v>0.11452295312521012</v>
      </c>
      <c r="AR143" s="59">
        <f t="shared" si="150"/>
        <v>0.11636013269042859</v>
      </c>
      <c r="AS143" s="59">
        <f t="shared" si="145"/>
        <v>0.14410607277081186</v>
      </c>
      <c r="AT143" s="59">
        <f t="shared" si="154"/>
        <v>0.13472718951989993</v>
      </c>
      <c r="AU143" s="59">
        <f t="shared" si="160"/>
        <v>0.12857294864745325</v>
      </c>
      <c r="AV143" s="59">
        <f t="shared" si="160"/>
        <v>0.10874220153082709</v>
      </c>
      <c r="AY143" s="57"/>
      <c r="AZ143" s="57"/>
      <c r="BA143" s="57"/>
      <c r="BB143" s="59">
        <f>3.3667362323955/($AJ$132*1000/3600)/BB31</f>
        <v>4.1118349996179339E-2</v>
      </c>
      <c r="BC143" s="59">
        <f t="shared" si="146"/>
        <v>2.6579496571543421E-2</v>
      </c>
      <c r="BD143" s="59">
        <f t="shared" si="146"/>
        <v>4.1118349996179339E-2</v>
      </c>
      <c r="BE143" s="59">
        <f t="shared" si="151"/>
        <v>2.3626927734541354E-2</v>
      </c>
      <c r="BF143" s="59">
        <f t="shared" si="151"/>
        <v>3.7058186377495868E-2</v>
      </c>
      <c r="BG143" s="59">
        <f t="shared" si="151"/>
        <v>2.3626927734541354E-2</v>
      </c>
      <c r="BH143" s="59">
        <f t="shared" si="147"/>
        <v>2.4698685389170312E-2</v>
      </c>
      <c r="BI143" s="59">
        <f t="shared" si="156"/>
        <v>2.6579496571543421E-2</v>
      </c>
      <c r="BJ143" s="59">
        <f t="shared" si="161"/>
        <v>4.1118349996179339E-2</v>
      </c>
      <c r="BK143" s="59">
        <f t="shared" si="161"/>
        <v>2.2406852133774541E-2</v>
      </c>
      <c r="BN143" s="57"/>
      <c r="BO143" s="57"/>
      <c r="BP143" s="57"/>
      <c r="BQ143" s="59">
        <f>3.3667362323955/($AJ$132*1000/3600)/BQ31</f>
        <v>0.38932495712927018</v>
      </c>
      <c r="BR143" s="59">
        <f t="shared" si="148"/>
        <v>0.43704582284152482</v>
      </c>
      <c r="BS143" s="59">
        <f t="shared" si="148"/>
        <v>0.38932495712927018</v>
      </c>
      <c r="BT143" s="59">
        <f t="shared" si="152"/>
        <v>0.39516086428996056</v>
      </c>
      <c r="BU143" s="59">
        <f t="shared" si="152"/>
        <v>0.34026948113011041</v>
      </c>
      <c r="BV143" s="59">
        <f t="shared" si="152"/>
        <v>0.39516086428996056</v>
      </c>
      <c r="BW143" s="59">
        <f t="shared" si="149"/>
        <v>0.37609337343846283</v>
      </c>
      <c r="BX143" s="59">
        <f t="shared" si="158"/>
        <v>0.43704582284152482</v>
      </c>
      <c r="BY143" s="59">
        <f t="shared" si="162"/>
        <v>0.38932495712927018</v>
      </c>
      <c r="BZ143" s="59">
        <f t="shared" si="162"/>
        <v>0.46760884319101303</v>
      </c>
    </row>
    <row r="144" spans="1:78" ht="13.5" customHeight="1" x14ac:dyDescent="0.15">
      <c r="A144" s="23">
        <v>-77</v>
      </c>
      <c r="B144" s="13">
        <f t="shared" ref="B144:B207" si="163">0-(MID(A144,LEN(A144)-1,1)*10)</f>
        <v>-70</v>
      </c>
      <c r="C144" s="26">
        <v>0.73</v>
      </c>
      <c r="D144" s="26">
        <v>2.222</v>
      </c>
      <c r="E144" s="6"/>
      <c r="F144" s="10"/>
      <c r="G144" s="10"/>
      <c r="H144" s="10"/>
      <c r="I144" s="6"/>
      <c r="J144" s="6"/>
      <c r="K144" s="10"/>
      <c r="L144" s="10"/>
      <c r="M144" s="10"/>
      <c r="N144" s="6"/>
      <c r="O144" s="10"/>
      <c r="P144" s="10"/>
      <c r="Q144" s="10"/>
      <c r="R144" s="6"/>
      <c r="S144" s="6"/>
      <c r="T144" s="10"/>
      <c r="U144" s="10"/>
      <c r="V144" s="10"/>
      <c r="W144" s="28">
        <v>-79</v>
      </c>
      <c r="X144" s="13">
        <f t="shared" ref="X144:X207" si="164">0-(MID(W144,LEN(W144)-1,1)*10)</f>
        <v>-70</v>
      </c>
      <c r="Y144" s="30">
        <v>0.47382000000287139</v>
      </c>
      <c r="Z144" s="11" t="str">
        <f t="shared" si="159"/>
        <v/>
      </c>
      <c r="AD144" s="6"/>
      <c r="AE144" s="6"/>
      <c r="AF144" s="10"/>
      <c r="AG144" s="10"/>
      <c r="AH144" s="10"/>
      <c r="AJ144" s="57"/>
      <c r="AK144" s="57"/>
      <c r="AL144" s="59">
        <f>3.3667362323955/($AJ$132*1000/3600)/AL32</f>
        <v>0.10874220153082709</v>
      </c>
      <c r="AM144" s="59">
        <f>3.3667362323955/($AJ$132*1000/3600)/AM32</f>
        <v>0.13472718951989993</v>
      </c>
      <c r="AN144" s="59">
        <f t="shared" si="144"/>
        <v>0.14709636842053234</v>
      </c>
      <c r="AO144" s="59">
        <f t="shared" si="144"/>
        <v>0.10983661177931456</v>
      </c>
      <c r="AP144" s="59">
        <f t="shared" si="150"/>
        <v>0.12839870129359562</v>
      </c>
      <c r="AQ144" s="59">
        <f t="shared" si="150"/>
        <v>0.10409171843261487</v>
      </c>
      <c r="AR144" s="59">
        <f t="shared" si="150"/>
        <v>0.12857294864745325</v>
      </c>
      <c r="AS144" s="59">
        <f t="shared" si="145"/>
        <v>0.14410607277081186</v>
      </c>
      <c r="AT144" s="59">
        <f t="shared" si="154"/>
        <v>0.10983661177931456</v>
      </c>
      <c r="AU144" s="59">
        <f>3.3667362323955/($AJ$132*1000/3600)/AU32</f>
        <v>0.10874220153082709</v>
      </c>
      <c r="AV144" s="57"/>
      <c r="AY144" s="57"/>
      <c r="AZ144" s="57"/>
      <c r="BA144" s="59">
        <f>3.3667362323955/($AJ$132*1000/3600)/BA32</f>
        <v>2.2406852133774541E-2</v>
      </c>
      <c r="BB144" s="59">
        <f>3.3667362323955/($AJ$132*1000/3600)/BB32</f>
        <v>2.6579496571543421E-2</v>
      </c>
      <c r="BC144" s="59">
        <f t="shared" si="146"/>
        <v>1.9556624190802986E-2</v>
      </c>
      <c r="BD144" s="59">
        <f t="shared" si="146"/>
        <v>2.4218026544614205E-2</v>
      </c>
      <c r="BE144" s="59">
        <f t="shared" si="151"/>
        <v>2.5724682770751427E-2</v>
      </c>
      <c r="BF144" s="59">
        <f t="shared" si="151"/>
        <v>2.3804659203824841E-2</v>
      </c>
      <c r="BG144" s="59">
        <f t="shared" si="151"/>
        <v>4.1118349996179339E-2</v>
      </c>
      <c r="BH144" s="59">
        <f t="shared" si="147"/>
        <v>2.4698685389170312E-2</v>
      </c>
      <c r="BI144" s="59">
        <f t="shared" si="156"/>
        <v>2.4218026544614205E-2</v>
      </c>
      <c r="BJ144" s="59">
        <f>3.3667362323955/($AJ$132*1000/3600)/BJ32</f>
        <v>2.2406852133774541E-2</v>
      </c>
      <c r="BK144" s="57"/>
      <c r="BN144" s="57"/>
      <c r="BO144" s="57"/>
      <c r="BP144" s="59">
        <f>3.3667362323955/($AJ$132*1000/3600)/BP32</f>
        <v>0.46760884319101303</v>
      </c>
      <c r="BQ144" s="59">
        <f>3.3667362323955/($AJ$132*1000/3600)/BQ32</f>
        <v>0.43704582284152482</v>
      </c>
      <c r="BR144" s="59">
        <f t="shared" si="148"/>
        <v>0.4051580513846606</v>
      </c>
      <c r="BS144" s="59">
        <f t="shared" si="148"/>
        <v>0.43762817892895922</v>
      </c>
      <c r="BT144" s="59">
        <f t="shared" si="152"/>
        <v>0.36661015441394479</v>
      </c>
      <c r="BU144" s="59">
        <f t="shared" si="152"/>
        <v>0.46290710488939468</v>
      </c>
      <c r="BV144" s="59">
        <f t="shared" si="152"/>
        <v>0.38932495712927018</v>
      </c>
      <c r="BW144" s="59">
        <f t="shared" si="149"/>
        <v>0.37609337343846283</v>
      </c>
      <c r="BX144" s="59">
        <f t="shared" si="158"/>
        <v>0.43762817892895922</v>
      </c>
      <c r="BY144" s="59">
        <f>3.3667362323955/($AJ$132*1000/3600)/BY32</f>
        <v>0.46760884319101303</v>
      </c>
      <c r="BZ144" s="57"/>
    </row>
    <row r="145" spans="1:78" ht="13.5" customHeight="1" x14ac:dyDescent="0.15">
      <c r="A145" s="23">
        <v>-77</v>
      </c>
      <c r="B145" s="13">
        <f t="shared" si="163"/>
        <v>-70</v>
      </c>
      <c r="C145" s="26">
        <v>2.3570000000000002</v>
      </c>
      <c r="D145" s="26">
        <v>3.569</v>
      </c>
      <c r="E145" s="6"/>
      <c r="F145" s="10"/>
      <c r="G145" s="10"/>
      <c r="H145" s="10"/>
      <c r="I145" s="6"/>
      <c r="J145" s="6"/>
      <c r="K145" s="10"/>
      <c r="L145" s="10"/>
      <c r="M145" s="10"/>
      <c r="N145" s="6"/>
      <c r="O145" s="10"/>
      <c r="P145" s="10"/>
      <c r="Q145" s="10"/>
      <c r="R145" s="6"/>
      <c r="S145" s="6"/>
      <c r="T145" s="10"/>
      <c r="U145" s="10"/>
      <c r="V145" s="10"/>
      <c r="W145" s="28">
        <v>-79</v>
      </c>
      <c r="X145" s="13">
        <f t="shared" si="164"/>
        <v>-70</v>
      </c>
      <c r="Y145" s="30">
        <v>0.58515999999832857</v>
      </c>
      <c r="Z145" s="11" t="str">
        <f t="shared" si="159"/>
        <v/>
      </c>
      <c r="AD145" s="6"/>
      <c r="AE145" s="6"/>
      <c r="AF145" s="10"/>
      <c r="AG145" s="10"/>
      <c r="AH145" s="10"/>
      <c r="AJ145" s="57"/>
      <c r="AK145" s="57"/>
      <c r="AL145" s="59">
        <f>3.3667362323955/($AJ$132*1000/3600)/AL33</f>
        <v>0.10874220153082709</v>
      </c>
      <c r="AM145" s="59">
        <f>3.3667362323955/($AJ$132*1000/3600)/AM33</f>
        <v>0.10874220153082709</v>
      </c>
      <c r="AN145" s="57"/>
      <c r="AO145" s="59">
        <f>3.3667362323955/($AJ$132*1000/3600)/AO33</f>
        <v>0.12857294864745325</v>
      </c>
      <c r="AP145" s="59">
        <f t="shared" si="150"/>
        <v>0.12857294864745325</v>
      </c>
      <c r="AQ145" s="59">
        <f t="shared" si="150"/>
        <v>0.14709636842053234</v>
      </c>
      <c r="AR145" s="59">
        <f t="shared" si="150"/>
        <v>0.13472718951989993</v>
      </c>
      <c r="AS145" s="59">
        <f t="shared" si="145"/>
        <v>0.10874220153082709</v>
      </c>
      <c r="AT145" s="59">
        <f t="shared" si="154"/>
        <v>0.14709636842053234</v>
      </c>
      <c r="AU145" s="59">
        <f>3.3667362323955/($AJ$132*1000/3600)/AU33</f>
        <v>0.12857294864745325</v>
      </c>
      <c r="AV145" s="57"/>
      <c r="AY145" s="57"/>
      <c r="AZ145" s="57"/>
      <c r="BA145" s="59">
        <f>3.3667362323955/($AJ$132*1000/3600)/BA33</f>
        <v>2.2406852133774541E-2</v>
      </c>
      <c r="BB145" s="59">
        <f>3.3667362323955/($AJ$132*1000/3600)/BB33</f>
        <v>2.2406852133774541E-2</v>
      </c>
      <c r="BC145" s="57"/>
      <c r="BD145" s="59">
        <f>3.3667362323955/($AJ$132*1000/3600)/BD33</f>
        <v>4.1118349996179339E-2</v>
      </c>
      <c r="BE145" s="59">
        <f t="shared" si="151"/>
        <v>4.1118349996179339E-2</v>
      </c>
      <c r="BF145" s="59">
        <f t="shared" si="151"/>
        <v>1.9556624190802986E-2</v>
      </c>
      <c r="BG145" s="59">
        <f t="shared" si="151"/>
        <v>2.6579496571543421E-2</v>
      </c>
      <c r="BH145" s="59">
        <f t="shared" si="147"/>
        <v>2.2406852133774541E-2</v>
      </c>
      <c r="BI145" s="59">
        <f t="shared" si="156"/>
        <v>1.9556624190802986E-2</v>
      </c>
      <c r="BJ145" s="59">
        <f>3.3667362323955/($AJ$132*1000/3600)/BJ33</f>
        <v>4.1118349996179339E-2</v>
      </c>
      <c r="BK145" s="57"/>
      <c r="BN145" s="57"/>
      <c r="BO145" s="57"/>
      <c r="BP145" s="59">
        <f>3.3667362323955/($AJ$132*1000/3600)/BP33</f>
        <v>0.46760884319101303</v>
      </c>
      <c r="BQ145" s="59">
        <f>3.3667362323955/($AJ$132*1000/3600)/BQ33</f>
        <v>0.46760884319101303</v>
      </c>
      <c r="BR145" s="57"/>
      <c r="BS145" s="59">
        <f>3.3667362323955/($AJ$132*1000/3600)/BS33</f>
        <v>0.38932495712927018</v>
      </c>
      <c r="BT145" s="59">
        <f t="shared" si="152"/>
        <v>0.38932495712927018</v>
      </c>
      <c r="BU145" s="59">
        <f t="shared" si="152"/>
        <v>0.4051580513846606</v>
      </c>
      <c r="BV145" s="59">
        <f t="shared" si="152"/>
        <v>0.43704582284152482</v>
      </c>
      <c r="BW145" s="59">
        <f t="shared" si="149"/>
        <v>0.46760884319101303</v>
      </c>
      <c r="BX145" s="59">
        <f t="shared" si="158"/>
        <v>0.4051580513846606</v>
      </c>
      <c r="BY145" s="59">
        <f>3.3667362323955/($AJ$132*1000/3600)/BY33</f>
        <v>0.38932495712927018</v>
      </c>
      <c r="BZ145" s="57"/>
    </row>
    <row r="146" spans="1:78" ht="13.5" customHeight="1" x14ac:dyDescent="0.15">
      <c r="A146" s="23">
        <v>-77</v>
      </c>
      <c r="B146" s="13">
        <f t="shared" si="163"/>
        <v>-70</v>
      </c>
      <c r="C146" s="26">
        <v>2.069</v>
      </c>
      <c r="D146" s="26">
        <v>15.128</v>
      </c>
      <c r="E146" s="6"/>
      <c r="F146" s="10"/>
      <c r="G146" s="10"/>
      <c r="H146" s="10"/>
      <c r="I146" s="6"/>
      <c r="J146" s="6"/>
      <c r="K146" s="10"/>
      <c r="L146" s="10"/>
      <c r="M146" s="10"/>
      <c r="N146" s="6"/>
      <c r="O146" s="10"/>
      <c r="P146" s="10"/>
      <c r="Q146" s="10"/>
      <c r="R146" s="6"/>
      <c r="S146" s="6"/>
      <c r="T146" s="10"/>
      <c r="U146" s="10"/>
      <c r="V146" s="10"/>
      <c r="W146" s="28">
        <v>-79</v>
      </c>
      <c r="X146" s="13">
        <f t="shared" si="164"/>
        <v>-70</v>
      </c>
      <c r="Y146" s="30">
        <v>4.8639999997105221E-2</v>
      </c>
      <c r="Z146" s="11" t="str">
        <f t="shared" si="159"/>
        <v/>
      </c>
      <c r="AD146" s="6"/>
      <c r="AE146" s="6"/>
      <c r="AF146" s="10"/>
      <c r="AG146" s="10"/>
      <c r="AH146" s="10"/>
    </row>
    <row r="147" spans="1:78" ht="13.5" customHeight="1" x14ac:dyDescent="0.15">
      <c r="A147" s="23">
        <v>-77</v>
      </c>
      <c r="B147" s="13">
        <f t="shared" si="163"/>
        <v>-70</v>
      </c>
      <c r="C147" s="26">
        <v>1.4139999999999999</v>
      </c>
      <c r="D147" s="26">
        <v>2.7749999999999999</v>
      </c>
      <c r="E147" s="6"/>
      <c r="F147" s="10"/>
      <c r="G147" s="10"/>
      <c r="H147" s="10"/>
      <c r="I147" s="6"/>
      <c r="J147" s="6"/>
      <c r="K147" s="10"/>
      <c r="L147" s="10"/>
      <c r="M147" s="10"/>
      <c r="N147" s="6"/>
      <c r="O147" s="10"/>
      <c r="P147" s="10"/>
      <c r="Q147" s="10"/>
      <c r="R147" s="6"/>
      <c r="S147" s="6"/>
      <c r="T147" s="10"/>
      <c r="U147" s="10"/>
      <c r="V147" s="10"/>
      <c r="W147" s="28">
        <v>-79</v>
      </c>
      <c r="X147" s="13">
        <f t="shared" si="164"/>
        <v>-70</v>
      </c>
      <c r="Y147" s="30">
        <v>3.2549999997687262E-2</v>
      </c>
      <c r="Z147" s="11" t="str">
        <f t="shared" si="159"/>
        <v/>
      </c>
      <c r="AD147" s="6"/>
      <c r="AE147" s="6"/>
      <c r="AF147" s="10"/>
      <c r="AG147" s="10"/>
      <c r="AH147" s="10"/>
    </row>
    <row r="148" spans="1:78" ht="13.5" customHeight="1" x14ac:dyDescent="0.15">
      <c r="A148" s="23">
        <v>-77</v>
      </c>
      <c r="B148" s="13">
        <f t="shared" si="163"/>
        <v>-70</v>
      </c>
      <c r="C148" s="26">
        <v>2.391</v>
      </c>
      <c r="D148" s="26">
        <v>21.402000000000001</v>
      </c>
      <c r="E148" s="6"/>
      <c r="F148" s="10"/>
      <c r="G148" s="10"/>
      <c r="H148" s="10"/>
      <c r="I148" s="6"/>
      <c r="J148" s="6"/>
      <c r="K148" s="10"/>
      <c r="L148" s="10"/>
      <c r="M148" s="10"/>
      <c r="N148" s="6"/>
      <c r="O148" s="10"/>
      <c r="P148" s="10"/>
      <c r="Q148" s="10"/>
      <c r="R148" s="6"/>
      <c r="S148" s="6"/>
      <c r="T148" s="10"/>
      <c r="U148" s="10"/>
      <c r="V148" s="10"/>
      <c r="W148" s="28">
        <v>-79</v>
      </c>
      <c r="X148" s="13">
        <f t="shared" si="164"/>
        <v>-70</v>
      </c>
      <c r="Y148" s="30">
        <v>2.8554999998094521E-2</v>
      </c>
      <c r="Z148" s="11" t="str">
        <f t="shared" si="159"/>
        <v/>
      </c>
      <c r="AD148" s="6"/>
      <c r="AE148" s="6"/>
      <c r="AF148" s="10"/>
      <c r="AG148" s="10"/>
      <c r="AH148" s="10"/>
      <c r="AJ148" s="115">
        <v>70</v>
      </c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Y148" s="115">
        <v>70</v>
      </c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N148" s="115">
        <v>70</v>
      </c>
      <c r="BO148" s="115"/>
      <c r="BP148" s="115"/>
      <c r="BQ148" s="115"/>
      <c r="BR148" s="115"/>
      <c r="BS148" s="115"/>
      <c r="BT148" s="115"/>
      <c r="BU148" s="115"/>
      <c r="BV148" s="115"/>
      <c r="BW148" s="115"/>
      <c r="BX148" s="115"/>
      <c r="BY148" s="115"/>
      <c r="BZ148" s="115"/>
    </row>
    <row r="149" spans="1:78" ht="13.5" customHeight="1" x14ac:dyDescent="0.15">
      <c r="A149" s="23">
        <v>-77</v>
      </c>
      <c r="B149" s="13">
        <f t="shared" si="163"/>
        <v>-70</v>
      </c>
      <c r="C149" s="26">
        <v>0.46200000000000002</v>
      </c>
      <c r="D149" s="26">
        <v>1.853</v>
      </c>
      <c r="E149" s="6"/>
      <c r="F149" s="10"/>
      <c r="G149" s="10"/>
      <c r="H149" s="10"/>
      <c r="I149" s="6"/>
      <c r="J149" s="6"/>
      <c r="K149" s="10"/>
      <c r="L149" s="10"/>
      <c r="M149" s="10"/>
      <c r="N149" s="6"/>
      <c r="O149" s="10"/>
      <c r="P149" s="10"/>
      <c r="Q149" s="10"/>
      <c r="R149" s="6"/>
      <c r="S149" s="6"/>
      <c r="T149" s="10"/>
      <c r="U149" s="10"/>
      <c r="V149" s="10"/>
      <c r="W149" s="28">
        <v>-79</v>
      </c>
      <c r="X149" s="13">
        <f t="shared" si="164"/>
        <v>-70</v>
      </c>
      <c r="Y149" s="30">
        <v>8.8555000003042172E-2</v>
      </c>
      <c r="Z149" s="11" t="str">
        <f t="shared" si="159"/>
        <v/>
      </c>
      <c r="AD149" s="6"/>
      <c r="AE149" s="6"/>
      <c r="AF149" s="10"/>
      <c r="AG149" s="10"/>
      <c r="AH149" s="10"/>
      <c r="AJ149" s="57"/>
      <c r="AK149" s="57"/>
      <c r="AL149" s="57"/>
      <c r="AM149" s="58"/>
      <c r="AN149" s="59">
        <f t="shared" ref="AN149:AO160" si="165">3.3667362323955/($AJ$148*1000/3600)/AN21</f>
        <v>0.11548044815991425</v>
      </c>
      <c r="AO149" s="59">
        <f t="shared" si="165"/>
        <v>0.12608260150331346</v>
      </c>
      <c r="AP149" s="57"/>
      <c r="AQ149" s="57"/>
      <c r="AR149" s="57"/>
      <c r="AS149" s="59">
        <f t="shared" ref="AS149:AS161" si="166">3.3667362323955/($AJ$148*1000/3600)/AS21</f>
        <v>9.3207601312137525E-2</v>
      </c>
      <c r="AT149" s="57"/>
      <c r="AU149" s="57"/>
      <c r="AV149" s="57"/>
      <c r="AY149" s="57"/>
      <c r="AZ149" s="57"/>
      <c r="BA149" s="57"/>
      <c r="BB149" s="58"/>
      <c r="BC149" s="59">
        <f t="shared" ref="BC149:BD160" si="167">3.3667362323955/($AJ$148*1000/3600)/BC21</f>
        <v>2.2782425632751509E-2</v>
      </c>
      <c r="BD149" s="59">
        <f t="shared" si="167"/>
        <v>1.6762820734973989E-2</v>
      </c>
      <c r="BE149" s="57"/>
      <c r="BF149" s="57"/>
      <c r="BG149" s="57"/>
      <c r="BH149" s="59">
        <f t="shared" ref="BH149:BH161" si="168">3.3667362323955/($AJ$148*1000/3600)/BH21</f>
        <v>1.9205873257521041E-2</v>
      </c>
      <c r="BI149" s="57"/>
      <c r="BJ149" s="57"/>
      <c r="BK149" s="57"/>
      <c r="BN149" s="57"/>
      <c r="BO149" s="57"/>
      <c r="BP149" s="57"/>
      <c r="BQ149" s="58"/>
      <c r="BR149" s="59">
        <f t="shared" ref="BR149:BS160" si="169">3.3667362323955/($AJ$148*1000/3600)/BR21</f>
        <v>0.3746107052927356</v>
      </c>
      <c r="BS149" s="59">
        <f t="shared" si="169"/>
        <v>0.3472783297582806</v>
      </c>
      <c r="BT149" s="57"/>
      <c r="BU149" s="57"/>
      <c r="BV149" s="57"/>
      <c r="BW149" s="59">
        <f t="shared" ref="BW149:BW161" si="170">3.3667362323955/($AJ$148*1000/3600)/BW21</f>
        <v>0.40080757987801124</v>
      </c>
      <c r="BX149" s="57"/>
      <c r="BY149" s="57"/>
      <c r="BZ149" s="57"/>
    </row>
    <row r="150" spans="1:78" ht="13.5" customHeight="1" x14ac:dyDescent="0.15">
      <c r="A150" s="23">
        <v>-77</v>
      </c>
      <c r="B150" s="13">
        <f t="shared" si="163"/>
        <v>-70</v>
      </c>
      <c r="C150" s="26">
        <v>0.252</v>
      </c>
      <c r="D150" s="26">
        <v>19.556999999999999</v>
      </c>
      <c r="E150" s="6"/>
      <c r="F150" s="10"/>
      <c r="G150" s="10"/>
      <c r="H150" s="10"/>
      <c r="I150" s="6"/>
      <c r="J150" s="6"/>
      <c r="K150" s="10"/>
      <c r="L150" s="10"/>
      <c r="M150" s="10"/>
      <c r="N150" s="6"/>
      <c r="O150" s="10"/>
      <c r="P150" s="10"/>
      <c r="Q150" s="10"/>
      <c r="R150" s="6"/>
      <c r="S150" s="6"/>
      <c r="T150" s="10"/>
      <c r="U150" s="10"/>
      <c r="V150" s="10"/>
      <c r="W150" s="28">
        <v>-79</v>
      </c>
      <c r="X150" s="13">
        <f t="shared" si="164"/>
        <v>-70</v>
      </c>
      <c r="Y150" s="30">
        <v>0.31874500000100459</v>
      </c>
      <c r="Z150" s="11" t="str">
        <f t="shared" si="159"/>
        <v/>
      </c>
      <c r="AD150" s="6"/>
      <c r="AE150" s="6"/>
      <c r="AF150" s="10"/>
      <c r="AG150" s="10"/>
      <c r="AH150" s="10"/>
      <c r="AJ150" s="57"/>
      <c r="AK150" s="58"/>
      <c r="AL150" s="58"/>
      <c r="AM150" s="57"/>
      <c r="AN150" s="59">
        <f t="shared" si="165"/>
        <v>0.12608260150331346</v>
      </c>
      <c r="AO150" s="59">
        <f t="shared" si="165"/>
        <v>0.11020538455495996</v>
      </c>
      <c r="AP150" s="59">
        <f t="shared" ref="AP150:AR161" si="171">3.3667362323955/($AJ$148*1000/3600)/AP22</f>
        <v>9.4145667239412492E-2</v>
      </c>
      <c r="AQ150" s="59">
        <f t="shared" si="171"/>
        <v>0.11020538455495996</v>
      </c>
      <c r="AR150" s="59">
        <f t="shared" si="171"/>
        <v>0.12608260150331346</v>
      </c>
      <c r="AS150" s="59">
        <f t="shared" si="166"/>
        <v>9.3207601312137525E-2</v>
      </c>
      <c r="AT150" s="57"/>
      <c r="AU150" s="57"/>
      <c r="AV150" s="57"/>
      <c r="AY150" s="57"/>
      <c r="AZ150" s="58"/>
      <c r="BA150" s="58"/>
      <c r="BB150" s="57"/>
      <c r="BC150" s="59">
        <f t="shared" si="167"/>
        <v>1.6762820734973989E-2</v>
      </c>
      <c r="BD150" s="59">
        <f t="shared" si="167"/>
        <v>3.5244299996725154E-2</v>
      </c>
      <c r="BE150" s="59">
        <f t="shared" ref="BE150:BG161" si="172">3.3667362323955/($AJ$148*1000/3600)/BE22</f>
        <v>2.0758308466812179E-2</v>
      </c>
      <c r="BF150" s="59">
        <f t="shared" si="172"/>
        <v>3.5244299996725154E-2</v>
      </c>
      <c r="BG150" s="59">
        <f t="shared" si="172"/>
        <v>1.6762820734973989E-2</v>
      </c>
      <c r="BH150" s="59">
        <f t="shared" si="168"/>
        <v>1.9205873257521041E-2</v>
      </c>
      <c r="BI150" s="57"/>
      <c r="BJ150" s="57"/>
      <c r="BK150" s="57"/>
      <c r="BN150" s="57"/>
      <c r="BO150" s="58"/>
      <c r="BP150" s="58"/>
      <c r="BQ150" s="57"/>
      <c r="BR150" s="59">
        <f t="shared" si="169"/>
        <v>0.3472783297582806</v>
      </c>
      <c r="BS150" s="59">
        <f t="shared" si="169"/>
        <v>0.33370710611080306</v>
      </c>
      <c r="BT150" s="59">
        <f t="shared" ref="BT150:BV161" si="173">3.3667362323955/($AJ$148*1000/3600)/BT22</f>
        <v>0.37510986765339366</v>
      </c>
      <c r="BU150" s="59">
        <f t="shared" si="173"/>
        <v>0.33370710611080306</v>
      </c>
      <c r="BV150" s="59">
        <f t="shared" si="173"/>
        <v>0.3472783297582806</v>
      </c>
      <c r="BW150" s="59">
        <f t="shared" si="170"/>
        <v>0.40080757987801124</v>
      </c>
      <c r="BX150" s="57"/>
      <c r="BY150" s="57"/>
      <c r="BZ150" s="57"/>
    </row>
    <row r="151" spans="1:78" ht="13.5" customHeight="1" x14ac:dyDescent="0.15">
      <c r="A151" s="23">
        <v>-77</v>
      </c>
      <c r="B151" s="13">
        <f t="shared" si="163"/>
        <v>-70</v>
      </c>
      <c r="C151" s="26">
        <v>0.49</v>
      </c>
      <c r="D151" s="26">
        <v>1.9159999999999999</v>
      </c>
      <c r="E151" s="6"/>
      <c r="F151" s="10"/>
      <c r="G151" s="10"/>
      <c r="H151" s="10"/>
      <c r="I151" s="6"/>
      <c r="J151" s="6"/>
      <c r="K151" s="10"/>
      <c r="L151" s="10"/>
      <c r="M151" s="10"/>
      <c r="N151" s="6"/>
      <c r="O151" s="10"/>
      <c r="P151" s="10"/>
      <c r="Q151" s="10"/>
      <c r="R151" s="6"/>
      <c r="S151" s="6"/>
      <c r="T151" s="10"/>
      <c r="U151" s="10"/>
      <c r="V151" s="10"/>
      <c r="W151" s="28">
        <v>-79</v>
      </c>
      <c r="X151" s="13">
        <f t="shared" si="164"/>
        <v>-70</v>
      </c>
      <c r="Y151" s="30">
        <v>0.56899999999785145</v>
      </c>
      <c r="Z151" s="11" t="str">
        <f t="shared" si="159"/>
        <v/>
      </c>
      <c r="AD151" s="6"/>
      <c r="AE151" s="6"/>
      <c r="AF151" s="10"/>
      <c r="AG151" s="10"/>
      <c r="AH151" s="10"/>
      <c r="AJ151" s="57"/>
      <c r="AK151" s="57"/>
      <c r="AL151" s="59">
        <f t="shared" ref="AL151:AM158" si="174">3.3667362323955/($AJ$148*1000/3600)/AL23</f>
        <v>0.11548044815991425</v>
      </c>
      <c r="AM151" s="59">
        <f t="shared" si="174"/>
        <v>0.12608260150331346</v>
      </c>
      <c r="AN151" s="59">
        <f t="shared" si="165"/>
        <v>0.11548044815991425</v>
      </c>
      <c r="AO151" s="59">
        <f t="shared" si="165"/>
        <v>0.11020538455495996</v>
      </c>
      <c r="AP151" s="59">
        <f t="shared" si="171"/>
        <v>0.11005602968022485</v>
      </c>
      <c r="AQ151" s="59">
        <f t="shared" si="171"/>
        <v>0.1235194909464102</v>
      </c>
      <c r="AR151" s="59">
        <f t="shared" si="171"/>
        <v>0.11548044815991425</v>
      </c>
      <c r="AS151" s="59">
        <f t="shared" si="166"/>
        <v>0.11020538455495996</v>
      </c>
      <c r="AT151" s="59">
        <f t="shared" ref="AT151:AT161" si="175">3.3667362323955/($AJ$148*1000/3600)/AT23</f>
        <v>0.12608260150331346</v>
      </c>
      <c r="AU151" s="57"/>
      <c r="AV151" s="57"/>
      <c r="AY151" s="57"/>
      <c r="AZ151" s="57"/>
      <c r="BA151" s="59">
        <f t="shared" ref="BA151:BB158" si="176">3.3667362323955/($AJ$148*1000/3600)/BA23</f>
        <v>2.2782425632751509E-2</v>
      </c>
      <c r="BB151" s="59">
        <f t="shared" si="176"/>
        <v>1.6762820734973989E-2</v>
      </c>
      <c r="BC151" s="59">
        <f t="shared" si="167"/>
        <v>2.2782425632751509E-2</v>
      </c>
      <c r="BD151" s="59">
        <f t="shared" si="167"/>
        <v>3.5244299996725154E-2</v>
      </c>
      <c r="BE151" s="59">
        <f t="shared" si="172"/>
        <v>2.2049728089215515E-2</v>
      </c>
      <c r="BF151" s="59">
        <f t="shared" si="172"/>
        <v>2.1170301762145988E-2</v>
      </c>
      <c r="BG151" s="59">
        <f t="shared" si="172"/>
        <v>2.2782425632751509E-2</v>
      </c>
      <c r="BH151" s="59">
        <f t="shared" si="168"/>
        <v>3.5244299996725154E-2</v>
      </c>
      <c r="BI151" s="59">
        <f t="shared" ref="BI151:BI161" si="177">3.3667362323955/($AJ$148*1000/3600)/BI23</f>
        <v>1.6762820734973989E-2</v>
      </c>
      <c r="BJ151" s="57"/>
      <c r="BK151" s="57"/>
      <c r="BN151" s="57"/>
      <c r="BO151" s="57"/>
      <c r="BP151" s="59">
        <f t="shared" ref="BP151:BQ158" si="178">3.3667362323955/($AJ$148*1000/3600)/BP23</f>
        <v>0.3746107052927356</v>
      </c>
      <c r="BQ151" s="59">
        <f t="shared" si="178"/>
        <v>0.3472783297582806</v>
      </c>
      <c r="BR151" s="59">
        <f t="shared" si="169"/>
        <v>0.3746107052927356</v>
      </c>
      <c r="BS151" s="59">
        <f t="shared" si="169"/>
        <v>0.33370710611080306</v>
      </c>
      <c r="BT151" s="59">
        <f t="shared" si="173"/>
        <v>0.31423727521195272</v>
      </c>
      <c r="BU151" s="59">
        <f t="shared" si="173"/>
        <v>0.32236574866153966</v>
      </c>
      <c r="BV151" s="59">
        <f t="shared" si="173"/>
        <v>0.3746107052927356</v>
      </c>
      <c r="BW151" s="59">
        <f t="shared" si="170"/>
        <v>0.33370710611080306</v>
      </c>
      <c r="BX151" s="59">
        <f t="shared" ref="BX151:BX161" si="179">3.3667362323955/($AJ$148*1000/3600)/BX23</f>
        <v>0.3472783297582806</v>
      </c>
      <c r="BY151" s="57"/>
      <c r="BZ151" s="57"/>
    </row>
    <row r="152" spans="1:78" ht="13.5" customHeight="1" x14ac:dyDescent="0.15">
      <c r="A152" s="23">
        <v>-77</v>
      </c>
      <c r="B152" s="13">
        <f t="shared" si="163"/>
        <v>-70</v>
      </c>
      <c r="C152" s="26">
        <v>2.4239999999999999</v>
      </c>
      <c r="D152" s="26">
        <v>3.573</v>
      </c>
      <c r="E152" s="6"/>
      <c r="F152" s="10"/>
      <c r="G152" s="10"/>
      <c r="H152" s="10"/>
      <c r="I152" s="6"/>
      <c r="J152" s="6"/>
      <c r="K152" s="10"/>
      <c r="L152" s="10"/>
      <c r="M152" s="10"/>
      <c r="N152" s="6"/>
      <c r="O152" s="10"/>
      <c r="P152" s="10"/>
      <c r="Q152" s="10"/>
      <c r="R152" s="6"/>
      <c r="S152" s="6"/>
      <c r="T152" s="10"/>
      <c r="U152" s="10"/>
      <c r="V152" s="10"/>
      <c r="W152" s="28">
        <v>-78</v>
      </c>
      <c r="X152" s="13">
        <f t="shared" si="164"/>
        <v>-70</v>
      </c>
      <c r="Y152" s="30">
        <v>0.50132500000073343</v>
      </c>
      <c r="Z152" s="11" t="str">
        <f t="shared" si="159"/>
        <v/>
      </c>
      <c r="AD152" s="6"/>
      <c r="AE152" s="6"/>
      <c r="AF152" s="10"/>
      <c r="AG152" s="10"/>
      <c r="AH152" s="10"/>
      <c r="AJ152" s="57"/>
      <c r="AK152" s="57"/>
      <c r="AL152" s="59">
        <f t="shared" si="174"/>
        <v>9.3207601312137525E-2</v>
      </c>
      <c r="AM152" s="59">
        <f t="shared" si="174"/>
        <v>0.1235194909464102</v>
      </c>
      <c r="AN152" s="59">
        <f t="shared" si="165"/>
        <v>0.11005602968022485</v>
      </c>
      <c r="AO152" s="59">
        <f t="shared" si="165"/>
        <v>8.460612499824649E-2</v>
      </c>
      <c r="AP152" s="59">
        <f t="shared" si="171"/>
        <v>0.1031431672180327</v>
      </c>
      <c r="AQ152" s="59">
        <f t="shared" si="171"/>
        <v>9.4145667239412492E-2</v>
      </c>
      <c r="AR152" s="59">
        <f t="shared" si="171"/>
        <v>9.816253125018011E-2</v>
      </c>
      <c r="AS152" s="59">
        <f t="shared" si="166"/>
        <v>0.11020538455495996</v>
      </c>
      <c r="AT152" s="59">
        <f t="shared" si="175"/>
        <v>9.4145667239412492E-2</v>
      </c>
      <c r="AU152" s="57"/>
      <c r="AV152" s="57"/>
      <c r="AY152" s="57"/>
      <c r="AZ152" s="57"/>
      <c r="BA152" s="59">
        <f t="shared" si="176"/>
        <v>1.9205873257521041E-2</v>
      </c>
      <c r="BB152" s="59">
        <f t="shared" si="176"/>
        <v>2.1170301762145988E-2</v>
      </c>
      <c r="BC152" s="59">
        <f t="shared" si="167"/>
        <v>2.2049728089215515E-2</v>
      </c>
      <c r="BD152" s="59">
        <f t="shared" si="167"/>
        <v>1.9100193209418262E-2</v>
      </c>
      <c r="BE152" s="59">
        <f t="shared" si="172"/>
        <v>2.3148228560396722E-2</v>
      </c>
      <c r="BF152" s="59">
        <f t="shared" si="172"/>
        <v>2.0758308466812179E-2</v>
      </c>
      <c r="BG152" s="59">
        <f t="shared" si="172"/>
        <v>3.1764159752139323E-2</v>
      </c>
      <c r="BH152" s="59">
        <f t="shared" si="168"/>
        <v>3.5244299996725154E-2</v>
      </c>
      <c r="BI152" s="59">
        <f t="shared" si="177"/>
        <v>2.0758308466812179E-2</v>
      </c>
      <c r="BJ152" s="57"/>
      <c r="BK152" s="57"/>
      <c r="BN152" s="57"/>
      <c r="BO152" s="57"/>
      <c r="BP152" s="59">
        <f t="shared" si="178"/>
        <v>0.40080757987801124</v>
      </c>
      <c r="BQ152" s="59">
        <f t="shared" si="178"/>
        <v>0.32236574866153966</v>
      </c>
      <c r="BR152" s="59">
        <f t="shared" si="169"/>
        <v>0.31423727521195272</v>
      </c>
      <c r="BS152" s="59">
        <f t="shared" si="169"/>
        <v>0.33376613220749368</v>
      </c>
      <c r="BT152" s="59">
        <f t="shared" si="173"/>
        <v>0.37461096085193463</v>
      </c>
      <c r="BU152" s="59">
        <f t="shared" si="173"/>
        <v>0.37510986765339366</v>
      </c>
      <c r="BV152" s="59">
        <f t="shared" si="173"/>
        <v>0.29165955525438042</v>
      </c>
      <c r="BW152" s="59">
        <f t="shared" si="170"/>
        <v>0.33370710611080306</v>
      </c>
      <c r="BX152" s="59">
        <f t="shared" si="179"/>
        <v>0.37510986765339366</v>
      </c>
      <c r="BY152" s="57"/>
      <c r="BZ152" s="57"/>
    </row>
    <row r="153" spans="1:78" ht="13.5" customHeight="1" x14ac:dyDescent="0.15">
      <c r="A153" s="23">
        <v>-76</v>
      </c>
      <c r="B153" s="13">
        <f t="shared" si="163"/>
        <v>-70</v>
      </c>
      <c r="C153" s="26">
        <v>0.35599999999999998</v>
      </c>
      <c r="D153" s="26">
        <v>7.3109999999999999</v>
      </c>
      <c r="E153" s="6"/>
      <c r="F153" s="10"/>
      <c r="G153" s="10"/>
      <c r="H153" s="10"/>
      <c r="I153" s="6"/>
      <c r="J153" s="6"/>
      <c r="K153" s="10"/>
      <c r="L153" s="10"/>
      <c r="M153" s="10"/>
      <c r="N153" s="6"/>
      <c r="O153" s="10"/>
      <c r="P153" s="10"/>
      <c r="Q153" s="10"/>
      <c r="R153" s="6"/>
      <c r="S153" s="6"/>
      <c r="T153" s="10"/>
      <c r="U153" s="10"/>
      <c r="V153" s="10"/>
      <c r="W153" s="28">
        <v>-78</v>
      </c>
      <c r="X153" s="13">
        <f t="shared" si="164"/>
        <v>-70</v>
      </c>
      <c r="Y153" s="30">
        <v>0.48069000000050055</v>
      </c>
      <c r="Z153" s="11" t="str">
        <f t="shared" si="159"/>
        <v/>
      </c>
      <c r="AD153" s="6"/>
      <c r="AE153" s="6"/>
      <c r="AF153" s="10"/>
      <c r="AG153" s="10"/>
      <c r="AH153" s="10"/>
      <c r="AJ153" s="57"/>
      <c r="AK153" s="57"/>
      <c r="AL153" s="59">
        <f t="shared" si="174"/>
        <v>0.12608260150331346</v>
      </c>
      <c r="AM153" s="59">
        <f t="shared" si="174"/>
        <v>0.12608260150331346</v>
      </c>
      <c r="AN153" s="59">
        <f t="shared" si="165"/>
        <v>9.6908745817028366E-2</v>
      </c>
      <c r="AO153" s="59">
        <f t="shared" si="165"/>
        <v>8.460612499824649E-2</v>
      </c>
      <c r="AP153" s="59">
        <f t="shared" si="171"/>
        <v>0.1407382533730899</v>
      </c>
      <c r="AQ153" s="59">
        <f t="shared" si="171"/>
        <v>9.6908745817028366E-2</v>
      </c>
      <c r="AR153" s="59">
        <f t="shared" si="171"/>
        <v>0.1031431672180327</v>
      </c>
      <c r="AS153" s="59">
        <f t="shared" si="166"/>
        <v>0.1235194909464102</v>
      </c>
      <c r="AT153" s="59">
        <f t="shared" si="175"/>
        <v>0.11005602968022485</v>
      </c>
      <c r="AU153" s="57"/>
      <c r="AV153" s="57"/>
      <c r="AY153" s="57"/>
      <c r="AZ153" s="57"/>
      <c r="BA153" s="59">
        <f t="shared" si="176"/>
        <v>1.6762820734973989E-2</v>
      </c>
      <c r="BB153" s="59">
        <f t="shared" si="176"/>
        <v>1.6762820734973989E-2</v>
      </c>
      <c r="BC153" s="59">
        <f t="shared" si="167"/>
        <v>3.1104473886254695E-2</v>
      </c>
      <c r="BD153" s="59">
        <f t="shared" si="167"/>
        <v>1.9100193209418262E-2</v>
      </c>
      <c r="BE153" s="59">
        <f t="shared" si="172"/>
        <v>2.7648735343872865E-2</v>
      </c>
      <c r="BF153" s="59">
        <f t="shared" si="172"/>
        <v>3.1104473886254695E-2</v>
      </c>
      <c r="BG153" s="59">
        <f t="shared" si="172"/>
        <v>2.3148228560396722E-2</v>
      </c>
      <c r="BH153" s="59">
        <f t="shared" si="168"/>
        <v>2.1170301762145988E-2</v>
      </c>
      <c r="BI153" s="59">
        <f t="shared" si="177"/>
        <v>2.2049728089215515E-2</v>
      </c>
      <c r="BJ153" s="57"/>
      <c r="BK153" s="57"/>
      <c r="BN153" s="57"/>
      <c r="BO153" s="57"/>
      <c r="BP153" s="59">
        <f t="shared" si="178"/>
        <v>0.3472783297582806</v>
      </c>
      <c r="BQ153" s="59">
        <f t="shared" si="178"/>
        <v>0.3472783297582806</v>
      </c>
      <c r="BR153" s="59">
        <f t="shared" si="169"/>
        <v>0.29229405555717214</v>
      </c>
      <c r="BS153" s="59">
        <f t="shared" si="169"/>
        <v>0.33376613220749368</v>
      </c>
      <c r="BT153" s="59">
        <f t="shared" si="173"/>
        <v>0.38648449666804457</v>
      </c>
      <c r="BU153" s="59">
        <f t="shared" si="173"/>
        <v>0.29229405555717214</v>
      </c>
      <c r="BV153" s="59">
        <f t="shared" si="173"/>
        <v>0.37461096085193463</v>
      </c>
      <c r="BW153" s="59">
        <f t="shared" si="170"/>
        <v>0.32236574866153966</v>
      </c>
      <c r="BX153" s="59">
        <f t="shared" si="179"/>
        <v>0.31423727521195272</v>
      </c>
      <c r="BY153" s="57"/>
      <c r="BZ153" s="57"/>
    </row>
    <row r="154" spans="1:78" ht="13.5" customHeight="1" x14ac:dyDescent="0.15">
      <c r="A154" s="23">
        <v>-76</v>
      </c>
      <c r="B154" s="13">
        <f t="shared" si="163"/>
        <v>-70</v>
      </c>
      <c r="C154" s="26">
        <v>2.4870000000000001</v>
      </c>
      <c r="D154" s="26">
        <v>3.5449999999999999</v>
      </c>
      <c r="E154" s="6"/>
      <c r="F154" s="10"/>
      <c r="G154" s="10"/>
      <c r="H154" s="10"/>
      <c r="I154" s="6"/>
      <c r="J154" s="6"/>
      <c r="K154" s="10"/>
      <c r="L154" s="10"/>
      <c r="M154" s="10"/>
      <c r="N154" s="6"/>
      <c r="O154" s="10"/>
      <c r="P154" s="10"/>
      <c r="Q154" s="10"/>
      <c r="R154" s="6"/>
      <c r="S154" s="6"/>
      <c r="T154" s="10"/>
      <c r="U154" s="10"/>
      <c r="V154" s="10"/>
      <c r="W154" s="28">
        <v>-78</v>
      </c>
      <c r="X154" s="13">
        <f t="shared" si="164"/>
        <v>-70</v>
      </c>
      <c r="Y154" s="30">
        <v>0.70724999999927762</v>
      </c>
      <c r="Z154" s="11" t="str">
        <f t="shared" si="159"/>
        <v/>
      </c>
      <c r="AD154" s="6"/>
      <c r="AE154" s="6"/>
      <c r="AF154" s="10"/>
      <c r="AG154" s="10"/>
      <c r="AH154" s="10"/>
      <c r="AJ154" s="57"/>
      <c r="AK154" s="59">
        <f>3.3667362323955/($AJ$148*1000/3600)/AK26</f>
        <v>0.12608260150331346</v>
      </c>
      <c r="AL154" s="59">
        <f t="shared" si="174"/>
        <v>0.11005602968022485</v>
      </c>
      <c r="AM154" s="59">
        <f t="shared" si="174"/>
        <v>0.1235194909464102</v>
      </c>
      <c r="AN154" s="59">
        <f t="shared" si="165"/>
        <v>9.9737256591795956E-2</v>
      </c>
      <c r="AO154" s="59">
        <f t="shared" si="165"/>
        <v>0.1407382533730899</v>
      </c>
      <c r="AP154" s="59">
        <f t="shared" si="171"/>
        <v>0.10477603931088997</v>
      </c>
      <c r="AQ154" s="59">
        <f t="shared" si="171"/>
        <v>0.10477603931088997</v>
      </c>
      <c r="AR154" s="59">
        <f t="shared" si="171"/>
        <v>9.9737256591795956E-2</v>
      </c>
      <c r="AS154" s="59">
        <f t="shared" si="166"/>
        <v>8.460612499824649E-2</v>
      </c>
      <c r="AT154" s="59">
        <f t="shared" si="175"/>
        <v>0.11005602968022485</v>
      </c>
      <c r="AU154" s="59">
        <f t="shared" ref="AU154:AV159" si="180">3.3667362323955/($AJ$148*1000/3600)/AU26</f>
        <v>0.1235194909464102</v>
      </c>
      <c r="AV154" s="59">
        <f t="shared" si="180"/>
        <v>0.12608260150331346</v>
      </c>
      <c r="AY154" s="57"/>
      <c r="AZ154" s="59">
        <f>3.3667362323955/($AJ$148*1000/3600)/AZ26</f>
        <v>1.6762820734973989E-2</v>
      </c>
      <c r="BA154" s="59">
        <f t="shared" si="176"/>
        <v>2.2049728089215515E-2</v>
      </c>
      <c r="BB154" s="59">
        <f t="shared" si="176"/>
        <v>2.1170301762145988E-2</v>
      </c>
      <c r="BC154" s="59">
        <f t="shared" si="167"/>
        <v>2.0251652343892593E-2</v>
      </c>
      <c r="BD154" s="59">
        <f t="shared" si="167"/>
        <v>2.7648735343872865E-2</v>
      </c>
      <c r="BE154" s="59">
        <f t="shared" si="172"/>
        <v>3.091730746271976E-2</v>
      </c>
      <c r="BF154" s="59">
        <f t="shared" si="172"/>
        <v>3.091730746271976E-2</v>
      </c>
      <c r="BG154" s="59">
        <f t="shared" si="172"/>
        <v>2.0251652343892593E-2</v>
      </c>
      <c r="BH154" s="59">
        <f t="shared" si="168"/>
        <v>1.9100193209418262E-2</v>
      </c>
      <c r="BI154" s="59">
        <f t="shared" si="177"/>
        <v>2.2049728089215515E-2</v>
      </c>
      <c r="BJ154" s="59">
        <f t="shared" ref="BJ154:BK159" si="181">3.3667362323955/($AJ$148*1000/3600)/BJ26</f>
        <v>2.1170301762145988E-2</v>
      </c>
      <c r="BK154" s="59">
        <f t="shared" si="181"/>
        <v>1.6762820734973989E-2</v>
      </c>
      <c r="BN154" s="57"/>
      <c r="BO154" s="59">
        <f>3.3667362323955/($AJ$148*1000/3600)/BO26</f>
        <v>0.3472783297582806</v>
      </c>
      <c r="BP154" s="59">
        <f t="shared" si="178"/>
        <v>0.31423727521195272</v>
      </c>
      <c r="BQ154" s="59">
        <f t="shared" si="178"/>
        <v>0.32236574866153966</v>
      </c>
      <c r="BR154" s="59">
        <f t="shared" si="169"/>
        <v>0.33870931224853768</v>
      </c>
      <c r="BS154" s="59">
        <f t="shared" si="169"/>
        <v>0.38648449666804457</v>
      </c>
      <c r="BT154" s="59">
        <f t="shared" si="173"/>
        <v>0.29217553303758476</v>
      </c>
      <c r="BU154" s="59">
        <f t="shared" si="173"/>
        <v>0.29217553303758476</v>
      </c>
      <c r="BV154" s="59">
        <f t="shared" si="173"/>
        <v>0.33870931224853768</v>
      </c>
      <c r="BW154" s="59">
        <f t="shared" si="170"/>
        <v>0.33376613220749368</v>
      </c>
      <c r="BX154" s="59">
        <f t="shared" si="179"/>
        <v>0.31423727521195272</v>
      </c>
      <c r="BY154" s="59">
        <f t="shared" ref="BY154:BZ159" si="182">3.3667362323955/($AJ$148*1000/3600)/BY26</f>
        <v>0.32236574866153966</v>
      </c>
      <c r="BZ154" s="59">
        <f t="shared" si="182"/>
        <v>0.3472783297582806</v>
      </c>
    </row>
    <row r="155" spans="1:78" ht="13.5" customHeight="1" x14ac:dyDescent="0.15">
      <c r="A155" s="23">
        <v>-76</v>
      </c>
      <c r="B155" s="13">
        <f t="shared" si="163"/>
        <v>-70</v>
      </c>
      <c r="C155" s="26">
        <v>1.4470000000000001</v>
      </c>
      <c r="D155" s="26">
        <v>2.7240000000000002</v>
      </c>
      <c r="E155" s="6"/>
      <c r="F155" s="10"/>
      <c r="G155" s="10"/>
      <c r="H155" s="10"/>
      <c r="I155" s="6"/>
      <c r="J155" s="6"/>
      <c r="K155" s="10"/>
      <c r="L155" s="10"/>
      <c r="M155" s="10"/>
      <c r="N155" s="6"/>
      <c r="O155" s="10"/>
      <c r="P155" s="10"/>
      <c r="Q155" s="10"/>
      <c r="R155" s="6"/>
      <c r="S155" s="6"/>
      <c r="T155" s="10"/>
      <c r="U155" s="10"/>
      <c r="V155" s="10"/>
      <c r="W155" s="28">
        <v>-78</v>
      </c>
      <c r="X155" s="13">
        <f t="shared" si="164"/>
        <v>-70</v>
      </c>
      <c r="Y155" s="30">
        <v>6.4544999997472319E-2</v>
      </c>
      <c r="Z155" s="11" t="str">
        <f t="shared" si="159"/>
        <v/>
      </c>
      <c r="AD155" s="6"/>
      <c r="AE155" s="6"/>
      <c r="AF155" s="10"/>
      <c r="AG155" s="10"/>
      <c r="AH155" s="10"/>
      <c r="AJ155" s="59">
        <f>3.3667362323955/($AJ$148*1000/3600)/AJ27</f>
        <v>0.11020538455495996</v>
      </c>
      <c r="AK155" s="59">
        <f>3.3667362323955/($AJ$148*1000/3600)/AK27</f>
        <v>9.4145667239412492E-2</v>
      </c>
      <c r="AL155" s="59">
        <f t="shared" si="174"/>
        <v>8.460612499824649E-2</v>
      </c>
      <c r="AM155" s="59">
        <f t="shared" si="174"/>
        <v>9.816253125018011E-2</v>
      </c>
      <c r="AN155" s="59">
        <f t="shared" si="165"/>
        <v>0.1031431672180327</v>
      </c>
      <c r="AO155" s="59">
        <f t="shared" si="165"/>
        <v>0.1407382533730899</v>
      </c>
      <c r="AP155" s="60">
        <f t="shared" si="171"/>
        <v>0.11873684014109749</v>
      </c>
      <c r="AQ155" s="59">
        <f t="shared" si="171"/>
        <v>0.10392943265841025</v>
      </c>
      <c r="AR155" s="59">
        <f t="shared" si="171"/>
        <v>0.11580926681085643</v>
      </c>
      <c r="AS155" s="59">
        <f t="shared" si="166"/>
        <v>9.9737256591795956E-2</v>
      </c>
      <c r="AT155" s="59">
        <f t="shared" si="175"/>
        <v>9.816253125018011E-2</v>
      </c>
      <c r="AU155" s="59">
        <f t="shared" si="180"/>
        <v>0.11005602968022485</v>
      </c>
      <c r="AV155" s="59">
        <f t="shared" si="180"/>
        <v>0.1235194909464102</v>
      </c>
      <c r="AY155" s="59">
        <f>3.3667362323955/($AJ$148*1000/3600)/AY27</f>
        <v>3.5244299996725154E-2</v>
      </c>
      <c r="AZ155" s="59">
        <f>3.3667362323955/($AJ$148*1000/3600)/AZ27</f>
        <v>2.0758308466812179E-2</v>
      </c>
      <c r="BA155" s="59">
        <f t="shared" si="176"/>
        <v>1.9100193209418262E-2</v>
      </c>
      <c r="BB155" s="59">
        <f t="shared" si="176"/>
        <v>3.1764159752139323E-2</v>
      </c>
      <c r="BC155" s="59">
        <f t="shared" si="167"/>
        <v>2.3148228560396722E-2</v>
      </c>
      <c r="BD155" s="59">
        <f t="shared" si="167"/>
        <v>2.7648735343872865E-2</v>
      </c>
      <c r="BE155" s="60">
        <f t="shared" si="172"/>
        <v>2.7697481899628437E-2</v>
      </c>
      <c r="BF155" s="59">
        <f t="shared" si="172"/>
        <v>4.6070360137029462E-2</v>
      </c>
      <c r="BG155" s="59">
        <f t="shared" si="172"/>
        <v>3.6896581920816462E-2</v>
      </c>
      <c r="BH155" s="59">
        <f t="shared" si="168"/>
        <v>2.0251652343892593E-2</v>
      </c>
      <c r="BI155" s="59">
        <f t="shared" si="177"/>
        <v>3.1764159752139323E-2</v>
      </c>
      <c r="BJ155" s="59">
        <f t="shared" si="181"/>
        <v>2.2049728089215515E-2</v>
      </c>
      <c r="BK155" s="59">
        <f t="shared" si="181"/>
        <v>2.1170301762145988E-2</v>
      </c>
      <c r="BN155" s="59">
        <f>3.3667362323955/($AJ$148*1000/3600)/BN27</f>
        <v>0.33370710611080306</v>
      </c>
      <c r="BO155" s="59">
        <f>3.3667362323955/($AJ$148*1000/3600)/BO27</f>
        <v>0.37510986765339366</v>
      </c>
      <c r="BP155" s="59">
        <f t="shared" si="178"/>
        <v>0.33376613220749368</v>
      </c>
      <c r="BQ155" s="59">
        <f t="shared" si="178"/>
        <v>0.29165955525438042</v>
      </c>
      <c r="BR155" s="59">
        <f t="shared" si="169"/>
        <v>0.37461096085193463</v>
      </c>
      <c r="BS155" s="59">
        <f t="shared" si="169"/>
        <v>0.38648449666804457</v>
      </c>
      <c r="BT155" s="60">
        <f t="shared" si="173"/>
        <v>0.35383563438404769</v>
      </c>
      <c r="BU155" s="59">
        <f t="shared" si="173"/>
        <v>0.41538843325192731</v>
      </c>
      <c r="BV155" s="59">
        <f t="shared" si="173"/>
        <v>0.33844444253818395</v>
      </c>
      <c r="BW155" s="59">
        <f t="shared" si="170"/>
        <v>0.33870931224853768</v>
      </c>
      <c r="BX155" s="59">
        <f t="shared" si="179"/>
        <v>0.29165955525438042</v>
      </c>
      <c r="BY155" s="59">
        <f t="shared" si="182"/>
        <v>0.31423727521195272</v>
      </c>
      <c r="BZ155" s="59">
        <f t="shared" si="182"/>
        <v>0.32236574866153966</v>
      </c>
    </row>
    <row r="156" spans="1:78" ht="13.5" customHeight="1" x14ac:dyDescent="0.15">
      <c r="A156" s="23">
        <v>-76</v>
      </c>
      <c r="B156" s="13">
        <f t="shared" si="163"/>
        <v>-70</v>
      </c>
      <c r="C156" s="26">
        <v>0.317</v>
      </c>
      <c r="D156" s="26">
        <v>1.798</v>
      </c>
      <c r="E156" s="6"/>
      <c r="F156" s="10"/>
      <c r="G156" s="10"/>
      <c r="H156" s="10"/>
      <c r="I156" s="6"/>
      <c r="J156" s="6"/>
      <c r="K156" s="10"/>
      <c r="L156" s="10"/>
      <c r="M156" s="10"/>
      <c r="N156" s="6"/>
      <c r="O156" s="10"/>
      <c r="P156" s="10"/>
      <c r="Q156" s="10"/>
      <c r="R156" s="6"/>
      <c r="S156" s="6"/>
      <c r="T156" s="10"/>
      <c r="U156" s="10"/>
      <c r="V156" s="10"/>
      <c r="W156" s="28">
        <v>-78</v>
      </c>
      <c r="X156" s="13">
        <f t="shared" si="164"/>
        <v>-70</v>
      </c>
      <c r="Y156" s="30">
        <v>0.24918500000323474</v>
      </c>
      <c r="Z156" s="11" t="str">
        <f t="shared" si="159"/>
        <v/>
      </c>
      <c r="AD156" s="6"/>
      <c r="AE156" s="6"/>
      <c r="AF156" s="10"/>
      <c r="AG156" s="10"/>
      <c r="AH156" s="10"/>
      <c r="AJ156" s="59">
        <f>3.3667362323955/($AJ$148*1000/3600)/AJ28</f>
        <v>0.11020538455495996</v>
      </c>
      <c r="AK156" s="59">
        <f>3.3667362323955/($AJ$148*1000/3600)/AK28</f>
        <v>0.1235194909464102</v>
      </c>
      <c r="AL156" s="59">
        <f t="shared" si="174"/>
        <v>0.11005602968022485</v>
      </c>
      <c r="AM156" s="59">
        <f t="shared" si="174"/>
        <v>9.9737256591795956E-2</v>
      </c>
      <c r="AN156" s="59">
        <f t="shared" si="165"/>
        <v>8.9221472942241337E-2</v>
      </c>
      <c r="AO156" s="59">
        <f t="shared" si="165"/>
        <v>0.11580926681085643</v>
      </c>
      <c r="AP156" s="59">
        <f t="shared" si="171"/>
        <v>8.4519592542791039E-2</v>
      </c>
      <c r="AQ156" s="59">
        <f t="shared" si="171"/>
        <v>0.10656622534912147</v>
      </c>
      <c r="AR156" s="59">
        <f t="shared" si="171"/>
        <v>0.1031431672180327</v>
      </c>
      <c r="AS156" s="59">
        <f t="shared" si="166"/>
        <v>0.10661726281336911</v>
      </c>
      <c r="AT156" s="59">
        <f t="shared" si="175"/>
        <v>9.816253125018011E-2</v>
      </c>
      <c r="AU156" s="59">
        <f t="shared" si="180"/>
        <v>8.460612499824649E-2</v>
      </c>
      <c r="AV156" s="59">
        <f t="shared" si="180"/>
        <v>0.1235194909464102</v>
      </c>
      <c r="AY156" s="59">
        <f>3.3667362323955/($AJ$148*1000/3600)/AY28</f>
        <v>3.5244299996725154E-2</v>
      </c>
      <c r="AZ156" s="59">
        <f>3.3667362323955/($AJ$148*1000/3600)/AZ28</f>
        <v>2.1170301762145988E-2</v>
      </c>
      <c r="BA156" s="59">
        <f t="shared" si="176"/>
        <v>2.2049728089215515E-2</v>
      </c>
      <c r="BB156" s="59">
        <f t="shared" si="176"/>
        <v>2.0251652343892593E-2</v>
      </c>
      <c r="BC156" s="59">
        <f t="shared" si="167"/>
        <v>2.040399360327844E-2</v>
      </c>
      <c r="BD156" s="59">
        <f t="shared" si="167"/>
        <v>3.6896581920816462E-2</v>
      </c>
      <c r="BE156" s="59">
        <f t="shared" si="172"/>
        <v>2.8349363056827288E-2</v>
      </c>
      <c r="BF156" s="59">
        <f t="shared" si="172"/>
        <v>2.2740203325407549E-2</v>
      </c>
      <c r="BG156" s="59">
        <f t="shared" si="172"/>
        <v>2.3148228560396722E-2</v>
      </c>
      <c r="BH156" s="59">
        <f t="shared" si="168"/>
        <v>2.6034855669563504E-2</v>
      </c>
      <c r="BI156" s="59">
        <f t="shared" si="177"/>
        <v>3.1764159752139323E-2</v>
      </c>
      <c r="BJ156" s="59">
        <f t="shared" si="181"/>
        <v>1.9100193209418262E-2</v>
      </c>
      <c r="BK156" s="59">
        <f t="shared" si="181"/>
        <v>2.1170301762145988E-2</v>
      </c>
      <c r="BN156" s="59">
        <f>3.3667362323955/($AJ$148*1000/3600)/BN28</f>
        <v>0.33370710611080306</v>
      </c>
      <c r="BO156" s="59">
        <f>3.3667362323955/($AJ$148*1000/3600)/BO28</f>
        <v>0.32236574866153966</v>
      </c>
      <c r="BP156" s="59">
        <f t="shared" si="178"/>
        <v>0.31423727521195272</v>
      </c>
      <c r="BQ156" s="59">
        <f t="shared" si="178"/>
        <v>0.33870931224853768</v>
      </c>
      <c r="BR156" s="59">
        <f t="shared" si="169"/>
        <v>0.39677751847662412</v>
      </c>
      <c r="BS156" s="59">
        <f t="shared" si="169"/>
        <v>0.33844444253818395</v>
      </c>
      <c r="BT156" s="59">
        <f t="shared" si="173"/>
        <v>0.3296581971156981</v>
      </c>
      <c r="BU156" s="59">
        <f t="shared" si="173"/>
        <v>0.23422519164296191</v>
      </c>
      <c r="BV156" s="59">
        <f t="shared" si="173"/>
        <v>0.37461096085193463</v>
      </c>
      <c r="BW156" s="59">
        <f t="shared" si="170"/>
        <v>0.36548946501231333</v>
      </c>
      <c r="BX156" s="59">
        <f t="shared" si="179"/>
        <v>0.29165955525438042</v>
      </c>
      <c r="BY156" s="59">
        <f t="shared" si="182"/>
        <v>0.33376613220749368</v>
      </c>
      <c r="BZ156" s="59">
        <f t="shared" si="182"/>
        <v>0.32236574866153966</v>
      </c>
    </row>
    <row r="157" spans="1:78" ht="13.5" customHeight="1" x14ac:dyDescent="0.15">
      <c r="A157" s="23">
        <v>-76</v>
      </c>
      <c r="B157" s="13">
        <f t="shared" si="163"/>
        <v>-70</v>
      </c>
      <c r="C157" s="26">
        <v>1.0760000000000001</v>
      </c>
      <c r="D157" s="26">
        <v>5.0620000000000003</v>
      </c>
      <c r="E157" s="6"/>
      <c r="F157" s="10"/>
      <c r="G157" s="10"/>
      <c r="H157" s="10"/>
      <c r="I157" s="6"/>
      <c r="J157" s="6"/>
      <c r="K157" s="10"/>
      <c r="L157" s="10"/>
      <c r="M157" s="10"/>
      <c r="N157" s="6"/>
      <c r="O157" s="10"/>
      <c r="P157" s="10"/>
      <c r="Q157" s="10"/>
      <c r="R157" s="6"/>
      <c r="S157" s="6"/>
      <c r="T157" s="10"/>
      <c r="U157" s="10"/>
      <c r="V157" s="10"/>
      <c r="W157" s="28">
        <v>-78</v>
      </c>
      <c r="X157" s="13">
        <f t="shared" si="164"/>
        <v>-70</v>
      </c>
      <c r="Y157" s="30">
        <v>0.58647999999735489</v>
      </c>
      <c r="Z157" s="11" t="str">
        <f t="shared" si="159"/>
        <v/>
      </c>
      <c r="AD157" s="6"/>
      <c r="AE157" s="6"/>
      <c r="AF157" s="10"/>
      <c r="AG157" s="10"/>
      <c r="AH157" s="10"/>
      <c r="AJ157" s="57"/>
      <c r="AK157" s="59">
        <f>3.3667362323955/($AJ$148*1000/3600)/AK29</f>
        <v>9.3207601312137525E-2</v>
      </c>
      <c r="AL157" s="59">
        <f t="shared" si="174"/>
        <v>0.12608260150331346</v>
      </c>
      <c r="AM157" s="59">
        <f t="shared" si="174"/>
        <v>0.1235194909464102</v>
      </c>
      <c r="AN157" s="59">
        <f t="shared" si="165"/>
        <v>9.9737256591795956E-2</v>
      </c>
      <c r="AO157" s="59">
        <f t="shared" si="165"/>
        <v>0.1031431672180327</v>
      </c>
      <c r="AP157" s="59">
        <f t="shared" si="171"/>
        <v>0.11580926681085643</v>
      </c>
      <c r="AQ157" s="59">
        <f t="shared" si="171"/>
        <v>0.1407382533730899</v>
      </c>
      <c r="AR157" s="59">
        <f t="shared" si="171"/>
        <v>9.9737256591795956E-2</v>
      </c>
      <c r="AS157" s="59">
        <f t="shared" si="166"/>
        <v>9.816253125018011E-2</v>
      </c>
      <c r="AT157" s="59">
        <f t="shared" si="175"/>
        <v>0.11005602968022485</v>
      </c>
      <c r="AU157" s="59">
        <f t="shared" si="180"/>
        <v>0.11005602968022485</v>
      </c>
      <c r="AV157" s="59">
        <f t="shared" si="180"/>
        <v>9.4145667239412492E-2</v>
      </c>
      <c r="AY157" s="57"/>
      <c r="AZ157" s="59">
        <f>3.3667362323955/($AJ$148*1000/3600)/AZ29</f>
        <v>1.9205873257521041E-2</v>
      </c>
      <c r="BA157" s="59">
        <f t="shared" si="176"/>
        <v>1.6762820734973989E-2</v>
      </c>
      <c r="BB157" s="59">
        <f t="shared" si="176"/>
        <v>2.1170301762145988E-2</v>
      </c>
      <c r="BC157" s="59">
        <f t="shared" si="167"/>
        <v>2.0251652343892593E-2</v>
      </c>
      <c r="BD157" s="59">
        <f t="shared" si="167"/>
        <v>2.3148228560396722E-2</v>
      </c>
      <c r="BE157" s="59">
        <f t="shared" si="172"/>
        <v>3.6896581920816462E-2</v>
      </c>
      <c r="BF157" s="59">
        <f t="shared" si="172"/>
        <v>2.7648735343872865E-2</v>
      </c>
      <c r="BG157" s="59">
        <f t="shared" si="172"/>
        <v>2.0251652343892593E-2</v>
      </c>
      <c r="BH157" s="59">
        <f t="shared" si="168"/>
        <v>3.1764159752139323E-2</v>
      </c>
      <c r="BI157" s="59">
        <f t="shared" si="177"/>
        <v>2.2049728089215515E-2</v>
      </c>
      <c r="BJ157" s="59">
        <f t="shared" si="181"/>
        <v>2.2049728089215515E-2</v>
      </c>
      <c r="BK157" s="59">
        <f t="shared" si="181"/>
        <v>2.0758308466812179E-2</v>
      </c>
      <c r="BN157" s="57"/>
      <c r="BO157" s="59">
        <f>3.3667362323955/($AJ$148*1000/3600)/BO29</f>
        <v>0.40080757987801124</v>
      </c>
      <c r="BP157" s="59">
        <f t="shared" si="178"/>
        <v>0.3472783297582806</v>
      </c>
      <c r="BQ157" s="59">
        <f t="shared" si="178"/>
        <v>0.32236574866153966</v>
      </c>
      <c r="BR157" s="59">
        <f t="shared" si="169"/>
        <v>0.33870931224853768</v>
      </c>
      <c r="BS157" s="59">
        <f t="shared" si="169"/>
        <v>0.37461096085193463</v>
      </c>
      <c r="BT157" s="59">
        <f t="shared" si="173"/>
        <v>0.33844444253818395</v>
      </c>
      <c r="BU157" s="59">
        <f t="shared" si="173"/>
        <v>0.38648449666804457</v>
      </c>
      <c r="BV157" s="59">
        <f t="shared" si="173"/>
        <v>0.33870931224853768</v>
      </c>
      <c r="BW157" s="59">
        <f t="shared" si="170"/>
        <v>0.29165955525438042</v>
      </c>
      <c r="BX157" s="59">
        <f t="shared" si="179"/>
        <v>0.31423727521195272</v>
      </c>
      <c r="BY157" s="59">
        <f t="shared" si="182"/>
        <v>0.31423727521195272</v>
      </c>
      <c r="BZ157" s="59">
        <f t="shared" si="182"/>
        <v>0.37510986765339366</v>
      </c>
    </row>
    <row r="158" spans="1:78" ht="13.5" customHeight="1" x14ac:dyDescent="0.15">
      <c r="A158" s="23">
        <v>-76</v>
      </c>
      <c r="B158" s="13">
        <f t="shared" si="163"/>
        <v>-70</v>
      </c>
      <c r="C158" s="26">
        <v>2.2690000000000001</v>
      </c>
      <c r="D158" s="26">
        <v>11.590999999999999</v>
      </c>
      <c r="E158" s="6"/>
      <c r="F158" s="10"/>
      <c r="G158" s="10"/>
      <c r="H158" s="10"/>
      <c r="I158" s="6"/>
      <c r="J158" s="6"/>
      <c r="K158" s="10"/>
      <c r="L158" s="10"/>
      <c r="M158" s="10"/>
      <c r="N158" s="6"/>
      <c r="O158" s="10"/>
      <c r="P158" s="10"/>
      <c r="Q158" s="10"/>
      <c r="R158" s="6"/>
      <c r="S158" s="6"/>
      <c r="T158" s="10"/>
      <c r="U158" s="10"/>
      <c r="V158" s="10"/>
      <c r="W158" s="28">
        <v>-78</v>
      </c>
      <c r="X158" s="13">
        <f t="shared" si="164"/>
        <v>-70</v>
      </c>
      <c r="Y158" s="30">
        <v>0.25342999999770255</v>
      </c>
      <c r="Z158" s="11" t="str">
        <f t="shared" si="159"/>
        <v/>
      </c>
      <c r="AD158" s="6"/>
      <c r="AE158" s="6"/>
      <c r="AF158" s="10"/>
      <c r="AG158" s="10"/>
      <c r="AH158" s="10"/>
      <c r="AJ158" s="57"/>
      <c r="AK158" s="59">
        <f>3.3667362323955/($AJ$148*1000/3600)/AK30</f>
        <v>9.3207601312137525E-2</v>
      </c>
      <c r="AL158" s="59">
        <f t="shared" si="174"/>
        <v>0.12608260150331346</v>
      </c>
      <c r="AM158" s="59">
        <f t="shared" si="174"/>
        <v>0.1235194909464102</v>
      </c>
      <c r="AN158" s="59">
        <f t="shared" si="165"/>
        <v>0.11005602968022485</v>
      </c>
      <c r="AO158" s="59">
        <f t="shared" si="165"/>
        <v>8.460612499824649E-2</v>
      </c>
      <c r="AP158" s="59">
        <f t="shared" si="171"/>
        <v>0.1031431672180327</v>
      </c>
      <c r="AQ158" s="59">
        <f t="shared" si="171"/>
        <v>8.9221472942241337E-2</v>
      </c>
      <c r="AR158" s="59">
        <f t="shared" si="171"/>
        <v>9.6908745817028366E-2</v>
      </c>
      <c r="AS158" s="59">
        <f t="shared" si="166"/>
        <v>9.816253125018011E-2</v>
      </c>
      <c r="AT158" s="59">
        <f t="shared" si="175"/>
        <v>0.11005602968022485</v>
      </c>
      <c r="AU158" s="59">
        <f t="shared" si="180"/>
        <v>9.4145667239412492E-2</v>
      </c>
      <c r="AV158" s="59">
        <f t="shared" si="180"/>
        <v>0.12608260150331346</v>
      </c>
      <c r="AY158" s="57"/>
      <c r="AZ158" s="59">
        <f>3.3667362323955/($AJ$148*1000/3600)/AZ30</f>
        <v>1.9205873257521041E-2</v>
      </c>
      <c r="BA158" s="59">
        <f t="shared" si="176"/>
        <v>1.6762820734973989E-2</v>
      </c>
      <c r="BB158" s="59">
        <f t="shared" si="176"/>
        <v>2.1170301762145988E-2</v>
      </c>
      <c r="BC158" s="59">
        <f t="shared" si="167"/>
        <v>2.2049728089215515E-2</v>
      </c>
      <c r="BD158" s="59">
        <f t="shared" si="167"/>
        <v>1.9100193209418262E-2</v>
      </c>
      <c r="BE158" s="59">
        <f t="shared" si="172"/>
        <v>2.3148228560396722E-2</v>
      </c>
      <c r="BF158" s="59">
        <f t="shared" si="172"/>
        <v>2.040399360327844E-2</v>
      </c>
      <c r="BG158" s="59">
        <f t="shared" si="172"/>
        <v>3.1104473886254695E-2</v>
      </c>
      <c r="BH158" s="59">
        <f t="shared" si="168"/>
        <v>3.1764159752139323E-2</v>
      </c>
      <c r="BI158" s="59">
        <f t="shared" si="177"/>
        <v>2.2049728089215515E-2</v>
      </c>
      <c r="BJ158" s="59">
        <f t="shared" si="181"/>
        <v>2.0758308466812179E-2</v>
      </c>
      <c r="BK158" s="59">
        <f t="shared" si="181"/>
        <v>1.6762820734973989E-2</v>
      </c>
      <c r="BN158" s="57"/>
      <c r="BO158" s="59">
        <f>3.3667362323955/($AJ$148*1000/3600)/BO30</f>
        <v>0.40080757987801124</v>
      </c>
      <c r="BP158" s="59">
        <f t="shared" si="178"/>
        <v>0.3472783297582806</v>
      </c>
      <c r="BQ158" s="59">
        <f t="shared" si="178"/>
        <v>0.32236574866153966</v>
      </c>
      <c r="BR158" s="59">
        <f t="shared" si="169"/>
        <v>0.31423727521195272</v>
      </c>
      <c r="BS158" s="59">
        <f t="shared" si="169"/>
        <v>0.33376613220749368</v>
      </c>
      <c r="BT158" s="59">
        <f t="shared" si="173"/>
        <v>0.37461096085193463</v>
      </c>
      <c r="BU158" s="59">
        <f t="shared" si="173"/>
        <v>0.39677751847662412</v>
      </c>
      <c r="BV158" s="59">
        <f t="shared" si="173"/>
        <v>0.29229405555717214</v>
      </c>
      <c r="BW158" s="59">
        <f t="shared" si="170"/>
        <v>0.29165955525438042</v>
      </c>
      <c r="BX158" s="59">
        <f t="shared" si="179"/>
        <v>0.31423727521195272</v>
      </c>
      <c r="BY158" s="59">
        <f t="shared" si="182"/>
        <v>0.37510986765339366</v>
      </c>
      <c r="BZ158" s="59">
        <f t="shared" si="182"/>
        <v>0.3472783297582806</v>
      </c>
    </row>
    <row r="159" spans="1:78" ht="13.5" customHeight="1" x14ac:dyDescent="0.15">
      <c r="A159" s="23">
        <v>-76</v>
      </c>
      <c r="B159" s="13">
        <f t="shared" si="163"/>
        <v>-70</v>
      </c>
      <c r="C159" s="26">
        <v>2.3170000000000002</v>
      </c>
      <c r="D159" s="26">
        <v>3.5529999999999999</v>
      </c>
      <c r="E159" s="6"/>
      <c r="F159" s="10"/>
      <c r="G159" s="10"/>
      <c r="H159" s="10"/>
      <c r="I159" s="6"/>
      <c r="J159" s="6"/>
      <c r="K159" s="10"/>
      <c r="L159" s="10"/>
      <c r="M159" s="10"/>
      <c r="N159" s="6"/>
      <c r="O159" s="10"/>
      <c r="P159" s="10"/>
      <c r="Q159" s="10"/>
      <c r="R159" s="6"/>
      <c r="S159" s="6"/>
      <c r="T159" s="10"/>
      <c r="U159" s="10"/>
      <c r="V159" s="10"/>
      <c r="W159" s="28">
        <v>-78</v>
      </c>
      <c r="X159" s="13">
        <f t="shared" si="164"/>
        <v>-70</v>
      </c>
      <c r="Y159" s="30">
        <v>0.34388499999805178</v>
      </c>
      <c r="Z159" s="11" t="str">
        <f t="shared" si="159"/>
        <v/>
      </c>
      <c r="AD159" s="6"/>
      <c r="AE159" s="6"/>
      <c r="AF159" s="10"/>
      <c r="AG159" s="10"/>
      <c r="AH159" s="10"/>
      <c r="AJ159" s="57"/>
      <c r="AK159" s="57"/>
      <c r="AL159" s="57"/>
      <c r="AM159" s="59">
        <f>3.3667362323955/($AJ$148*1000/3600)/AM31</f>
        <v>0.11020538455495996</v>
      </c>
      <c r="AN159" s="59">
        <f t="shared" si="165"/>
        <v>0.11548044815991425</v>
      </c>
      <c r="AO159" s="59">
        <f t="shared" si="165"/>
        <v>0.11020538455495996</v>
      </c>
      <c r="AP159" s="59">
        <f t="shared" si="171"/>
        <v>9.9737256591795956E-2</v>
      </c>
      <c r="AQ159" s="59">
        <f t="shared" si="171"/>
        <v>9.816253125018011E-2</v>
      </c>
      <c r="AR159" s="59">
        <f t="shared" si="171"/>
        <v>9.9737256591795956E-2</v>
      </c>
      <c r="AS159" s="59">
        <f t="shared" si="166"/>
        <v>0.1235194909464102</v>
      </c>
      <c r="AT159" s="59">
        <f t="shared" si="175"/>
        <v>0.11548044815991425</v>
      </c>
      <c r="AU159" s="59">
        <f t="shared" si="180"/>
        <v>0.11020538455495996</v>
      </c>
      <c r="AV159" s="59">
        <f t="shared" si="180"/>
        <v>9.3207601312137525E-2</v>
      </c>
      <c r="AY159" s="57"/>
      <c r="AZ159" s="57"/>
      <c r="BA159" s="57"/>
      <c r="BB159" s="59">
        <f>3.3667362323955/($AJ$148*1000/3600)/BB31</f>
        <v>3.5244299996725154E-2</v>
      </c>
      <c r="BC159" s="59">
        <f t="shared" si="167"/>
        <v>2.2782425632751509E-2</v>
      </c>
      <c r="BD159" s="59">
        <f t="shared" si="167"/>
        <v>3.5244299996725154E-2</v>
      </c>
      <c r="BE159" s="59">
        <f t="shared" si="172"/>
        <v>2.0251652343892593E-2</v>
      </c>
      <c r="BF159" s="59">
        <f t="shared" si="172"/>
        <v>3.1764159752139323E-2</v>
      </c>
      <c r="BG159" s="59">
        <f t="shared" si="172"/>
        <v>2.0251652343892593E-2</v>
      </c>
      <c r="BH159" s="59">
        <f t="shared" si="168"/>
        <v>2.1170301762145988E-2</v>
      </c>
      <c r="BI159" s="59">
        <f t="shared" si="177"/>
        <v>2.2782425632751509E-2</v>
      </c>
      <c r="BJ159" s="59">
        <f t="shared" si="181"/>
        <v>3.5244299996725154E-2</v>
      </c>
      <c r="BK159" s="59">
        <f t="shared" si="181"/>
        <v>1.9205873257521041E-2</v>
      </c>
      <c r="BN159" s="57"/>
      <c r="BO159" s="57"/>
      <c r="BP159" s="57"/>
      <c r="BQ159" s="59">
        <f>3.3667362323955/($AJ$148*1000/3600)/BQ31</f>
        <v>0.33370710611080306</v>
      </c>
      <c r="BR159" s="59">
        <f t="shared" si="169"/>
        <v>0.3746107052927356</v>
      </c>
      <c r="BS159" s="59">
        <f t="shared" si="169"/>
        <v>0.33370710611080306</v>
      </c>
      <c r="BT159" s="59">
        <f t="shared" si="173"/>
        <v>0.33870931224853768</v>
      </c>
      <c r="BU159" s="59">
        <f t="shared" si="173"/>
        <v>0.29165955525438042</v>
      </c>
      <c r="BV159" s="59">
        <f t="shared" si="173"/>
        <v>0.33870931224853768</v>
      </c>
      <c r="BW159" s="59">
        <f t="shared" si="170"/>
        <v>0.32236574866153966</v>
      </c>
      <c r="BX159" s="59">
        <f t="shared" si="179"/>
        <v>0.3746107052927356</v>
      </c>
      <c r="BY159" s="59">
        <f t="shared" si="182"/>
        <v>0.33370710611080306</v>
      </c>
      <c r="BZ159" s="59">
        <f t="shared" si="182"/>
        <v>0.40080757987801124</v>
      </c>
    </row>
    <row r="160" spans="1:78" ht="13.5" customHeight="1" x14ac:dyDescent="0.15">
      <c r="A160" s="23">
        <v>-76</v>
      </c>
      <c r="B160" s="13">
        <f t="shared" si="163"/>
        <v>-70</v>
      </c>
      <c r="C160" s="26">
        <v>2.2999999999999998</v>
      </c>
      <c r="D160" s="26">
        <v>3.718</v>
      </c>
      <c r="E160" s="6"/>
      <c r="F160" s="10"/>
      <c r="G160" s="10"/>
      <c r="H160" s="10"/>
      <c r="I160" s="6"/>
      <c r="J160" s="6"/>
      <c r="K160" s="10"/>
      <c r="L160" s="10"/>
      <c r="M160" s="10"/>
      <c r="N160" s="6"/>
      <c r="O160" s="10"/>
      <c r="P160" s="10"/>
      <c r="Q160" s="10"/>
      <c r="R160" s="6"/>
      <c r="S160" s="6"/>
      <c r="T160" s="10"/>
      <c r="U160" s="10"/>
      <c r="V160" s="10"/>
      <c r="W160" s="28">
        <v>-78</v>
      </c>
      <c r="X160" s="13">
        <f t="shared" si="164"/>
        <v>-70</v>
      </c>
      <c r="Y160" s="30">
        <v>0.40998000000160228</v>
      </c>
      <c r="Z160" s="11" t="str">
        <f t="shared" si="159"/>
        <v/>
      </c>
      <c r="AD160" s="6"/>
      <c r="AE160" s="6"/>
      <c r="AF160" s="10"/>
      <c r="AG160" s="10"/>
      <c r="AH160" s="10"/>
      <c r="AJ160" s="57"/>
      <c r="AK160" s="57"/>
      <c r="AL160" s="59">
        <f>3.3667362323955/($AJ$148*1000/3600)/AL32</f>
        <v>9.3207601312137525E-2</v>
      </c>
      <c r="AM160" s="59">
        <f>3.3667362323955/($AJ$148*1000/3600)/AM32</f>
        <v>0.11548044815991425</v>
      </c>
      <c r="AN160" s="59">
        <f t="shared" si="165"/>
        <v>0.12608260150331346</v>
      </c>
      <c r="AO160" s="59">
        <f t="shared" si="165"/>
        <v>9.4145667239412492E-2</v>
      </c>
      <c r="AP160" s="59">
        <f t="shared" si="171"/>
        <v>0.11005602968022485</v>
      </c>
      <c r="AQ160" s="59">
        <f t="shared" si="171"/>
        <v>8.9221472942241337E-2</v>
      </c>
      <c r="AR160" s="59">
        <f t="shared" si="171"/>
        <v>0.11020538455495996</v>
      </c>
      <c r="AS160" s="59">
        <f t="shared" si="166"/>
        <v>0.1235194909464102</v>
      </c>
      <c r="AT160" s="59">
        <f t="shared" si="175"/>
        <v>9.4145667239412492E-2</v>
      </c>
      <c r="AU160" s="59">
        <f>3.3667362323955/($AJ$148*1000/3600)/AU32</f>
        <v>9.3207601312137525E-2</v>
      </c>
      <c r="AV160" s="57"/>
      <c r="AY160" s="57"/>
      <c r="AZ160" s="57"/>
      <c r="BA160" s="59">
        <f>3.3667362323955/($AJ$148*1000/3600)/BA32</f>
        <v>1.9205873257521041E-2</v>
      </c>
      <c r="BB160" s="59">
        <f>3.3667362323955/($AJ$148*1000/3600)/BB32</f>
        <v>2.2782425632751509E-2</v>
      </c>
      <c r="BC160" s="59">
        <f t="shared" si="167"/>
        <v>1.6762820734973989E-2</v>
      </c>
      <c r="BD160" s="59">
        <f t="shared" si="167"/>
        <v>2.0758308466812179E-2</v>
      </c>
      <c r="BE160" s="59">
        <f t="shared" si="172"/>
        <v>2.2049728089215515E-2</v>
      </c>
      <c r="BF160" s="59">
        <f t="shared" si="172"/>
        <v>2.040399360327844E-2</v>
      </c>
      <c r="BG160" s="59">
        <f t="shared" si="172"/>
        <v>3.5244299996725154E-2</v>
      </c>
      <c r="BH160" s="59">
        <f t="shared" si="168"/>
        <v>2.1170301762145988E-2</v>
      </c>
      <c r="BI160" s="59">
        <f t="shared" si="177"/>
        <v>2.0758308466812179E-2</v>
      </c>
      <c r="BJ160" s="59">
        <f>3.3667362323955/($AJ$148*1000/3600)/BJ32</f>
        <v>1.9205873257521041E-2</v>
      </c>
      <c r="BK160" s="57"/>
      <c r="BN160" s="57"/>
      <c r="BO160" s="57"/>
      <c r="BP160" s="59">
        <f>3.3667362323955/($AJ$148*1000/3600)/BP32</f>
        <v>0.40080757987801124</v>
      </c>
      <c r="BQ160" s="59">
        <f>3.3667362323955/($AJ$148*1000/3600)/BQ32</f>
        <v>0.3746107052927356</v>
      </c>
      <c r="BR160" s="59">
        <f t="shared" si="169"/>
        <v>0.3472783297582806</v>
      </c>
      <c r="BS160" s="59">
        <f t="shared" si="169"/>
        <v>0.37510986765339366</v>
      </c>
      <c r="BT160" s="59">
        <f t="shared" si="173"/>
        <v>0.31423727521195272</v>
      </c>
      <c r="BU160" s="59">
        <f t="shared" si="173"/>
        <v>0.39677751847662412</v>
      </c>
      <c r="BV160" s="59">
        <f t="shared" si="173"/>
        <v>0.33370710611080306</v>
      </c>
      <c r="BW160" s="59">
        <f t="shared" si="170"/>
        <v>0.32236574866153966</v>
      </c>
      <c r="BX160" s="59">
        <f t="shared" si="179"/>
        <v>0.37510986765339366</v>
      </c>
      <c r="BY160" s="59">
        <f>3.3667362323955/($AJ$148*1000/3600)/BY32</f>
        <v>0.40080757987801124</v>
      </c>
      <c r="BZ160" s="57"/>
    </row>
    <row r="161" spans="1:78" ht="13.5" customHeight="1" x14ac:dyDescent="0.15">
      <c r="A161" s="23">
        <v>-75</v>
      </c>
      <c r="B161" s="13">
        <f t="shared" si="163"/>
        <v>-70</v>
      </c>
      <c r="C161" s="26">
        <v>2.1269999999999998</v>
      </c>
      <c r="D161" s="26">
        <v>4.5389999999999997</v>
      </c>
      <c r="E161" s="6"/>
      <c r="F161" s="10"/>
      <c r="G161" s="10"/>
      <c r="H161" s="10"/>
      <c r="I161" s="6"/>
      <c r="J161" s="6"/>
      <c r="K161" s="10"/>
      <c r="L161" s="10"/>
      <c r="M161" s="10"/>
      <c r="N161" s="6"/>
      <c r="O161" s="10"/>
      <c r="P161" s="10"/>
      <c r="Q161" s="10"/>
      <c r="R161" s="6"/>
      <c r="S161" s="6"/>
      <c r="T161" s="10"/>
      <c r="U161" s="10"/>
      <c r="V161" s="10"/>
      <c r="W161" s="28">
        <v>-78</v>
      </c>
      <c r="X161" s="13">
        <f t="shared" si="164"/>
        <v>-70</v>
      </c>
      <c r="Y161" s="30">
        <v>0.42743499999799339</v>
      </c>
      <c r="Z161" s="11" t="str">
        <f t="shared" si="159"/>
        <v/>
      </c>
      <c r="AD161" s="6"/>
      <c r="AE161" s="6"/>
      <c r="AF161" s="10"/>
      <c r="AG161" s="10"/>
      <c r="AH161" s="10"/>
      <c r="AJ161" s="57"/>
      <c r="AK161" s="57"/>
      <c r="AL161" s="59">
        <f>3.3667362323955/($AJ$148*1000/3600)/AL33</f>
        <v>9.3207601312137525E-2</v>
      </c>
      <c r="AM161" s="59">
        <f>3.3667362323955/($AJ$148*1000/3600)/AM33</f>
        <v>9.3207601312137525E-2</v>
      </c>
      <c r="AN161" s="57"/>
      <c r="AO161" s="59">
        <f>3.3667362323955/($AJ$148*1000/3600)/AO33</f>
        <v>0.11020538455495996</v>
      </c>
      <c r="AP161" s="59">
        <f t="shared" si="171"/>
        <v>0.11020538455495996</v>
      </c>
      <c r="AQ161" s="59">
        <f t="shared" si="171"/>
        <v>0.12608260150331346</v>
      </c>
      <c r="AR161" s="59">
        <f t="shared" si="171"/>
        <v>0.11548044815991425</v>
      </c>
      <c r="AS161" s="59">
        <f t="shared" si="166"/>
        <v>9.3207601312137525E-2</v>
      </c>
      <c r="AT161" s="59">
        <f t="shared" si="175"/>
        <v>0.12608260150331346</v>
      </c>
      <c r="AU161" s="59">
        <f>3.3667362323955/($AJ$148*1000/3600)/AU33</f>
        <v>0.11020538455495996</v>
      </c>
      <c r="AV161" s="57"/>
      <c r="AY161" s="57"/>
      <c r="AZ161" s="57"/>
      <c r="BA161" s="59">
        <f>3.3667362323955/($AJ$148*1000/3600)/BA33</f>
        <v>1.9205873257521041E-2</v>
      </c>
      <c r="BB161" s="59">
        <f>3.3667362323955/($AJ$148*1000/3600)/BB33</f>
        <v>1.9205873257521041E-2</v>
      </c>
      <c r="BC161" s="57"/>
      <c r="BD161" s="59">
        <f>3.3667362323955/($AJ$148*1000/3600)/BD33</f>
        <v>3.5244299996725154E-2</v>
      </c>
      <c r="BE161" s="59">
        <f t="shared" si="172"/>
        <v>3.5244299996725154E-2</v>
      </c>
      <c r="BF161" s="59">
        <f t="shared" si="172"/>
        <v>1.6762820734973989E-2</v>
      </c>
      <c r="BG161" s="59">
        <f t="shared" si="172"/>
        <v>2.2782425632751509E-2</v>
      </c>
      <c r="BH161" s="59">
        <f t="shared" si="168"/>
        <v>1.9205873257521041E-2</v>
      </c>
      <c r="BI161" s="59">
        <f t="shared" si="177"/>
        <v>1.6762820734973989E-2</v>
      </c>
      <c r="BJ161" s="59">
        <f>3.3667362323955/($AJ$148*1000/3600)/BJ33</f>
        <v>3.5244299996725154E-2</v>
      </c>
      <c r="BK161" s="57"/>
      <c r="BN161" s="57"/>
      <c r="BO161" s="57"/>
      <c r="BP161" s="59">
        <f>3.3667362323955/($AJ$148*1000/3600)/BP33</f>
        <v>0.40080757987801124</v>
      </c>
      <c r="BQ161" s="59">
        <f>3.3667362323955/($AJ$148*1000/3600)/BQ33</f>
        <v>0.40080757987801124</v>
      </c>
      <c r="BR161" s="57"/>
      <c r="BS161" s="59">
        <f>3.3667362323955/($AJ$148*1000/3600)/BS33</f>
        <v>0.33370710611080306</v>
      </c>
      <c r="BT161" s="59">
        <f t="shared" si="173"/>
        <v>0.33370710611080306</v>
      </c>
      <c r="BU161" s="59">
        <f t="shared" si="173"/>
        <v>0.3472783297582806</v>
      </c>
      <c r="BV161" s="59">
        <f t="shared" si="173"/>
        <v>0.3746107052927356</v>
      </c>
      <c r="BW161" s="59">
        <f t="shared" si="170"/>
        <v>0.40080757987801124</v>
      </c>
      <c r="BX161" s="59">
        <f t="shared" si="179"/>
        <v>0.3472783297582806</v>
      </c>
      <c r="BY161" s="59">
        <f>3.3667362323955/($AJ$148*1000/3600)/BY33</f>
        <v>0.33370710611080306</v>
      </c>
      <c r="BZ161" s="57"/>
    </row>
    <row r="162" spans="1:78" ht="13.5" customHeight="1" x14ac:dyDescent="0.15">
      <c r="A162" s="23">
        <v>-75</v>
      </c>
      <c r="B162" s="13">
        <f t="shared" si="163"/>
        <v>-70</v>
      </c>
      <c r="C162" s="26">
        <v>2.4940000000000002</v>
      </c>
      <c r="D162" s="26">
        <v>5.24</v>
      </c>
      <c r="E162" s="6"/>
      <c r="F162" s="10"/>
      <c r="G162" s="10"/>
      <c r="H162" s="10"/>
      <c r="I162" s="6"/>
      <c r="J162" s="6"/>
      <c r="K162" s="10"/>
      <c r="L162" s="10"/>
      <c r="M162" s="10"/>
      <c r="N162" s="6"/>
      <c r="O162" s="10"/>
      <c r="P162" s="10"/>
      <c r="Q162" s="10"/>
      <c r="R162" s="6"/>
      <c r="S162" s="6"/>
      <c r="T162" s="10"/>
      <c r="U162" s="10"/>
      <c r="V162" s="10"/>
      <c r="W162" s="28">
        <v>-78</v>
      </c>
      <c r="X162" s="13">
        <f t="shared" si="164"/>
        <v>-70</v>
      </c>
      <c r="Y162" s="30">
        <v>0.69008500000026296</v>
      </c>
      <c r="Z162" s="11" t="str">
        <f t="shared" si="159"/>
        <v/>
      </c>
      <c r="AD162" s="6"/>
      <c r="AE162" s="6"/>
      <c r="AF162" s="10"/>
      <c r="AG162" s="10"/>
      <c r="AH162" s="10"/>
    </row>
    <row r="163" spans="1:78" ht="13.5" customHeight="1" x14ac:dyDescent="0.15">
      <c r="A163" s="23">
        <v>-75</v>
      </c>
      <c r="B163" s="13">
        <f t="shared" si="163"/>
        <v>-70</v>
      </c>
      <c r="C163" s="26">
        <v>1.3109999999999999</v>
      </c>
      <c r="D163" s="26">
        <v>50.084000000000003</v>
      </c>
      <c r="E163" s="6"/>
      <c r="F163" s="10"/>
      <c r="G163" s="10"/>
      <c r="H163" s="10"/>
      <c r="I163" s="6"/>
      <c r="J163" s="6"/>
      <c r="K163" s="10"/>
      <c r="L163" s="10"/>
      <c r="M163" s="10"/>
      <c r="N163" s="6"/>
      <c r="O163" s="10"/>
      <c r="P163" s="10"/>
      <c r="Q163" s="10"/>
      <c r="R163" s="6"/>
      <c r="S163" s="6"/>
      <c r="T163" s="10"/>
      <c r="U163" s="10"/>
      <c r="V163" s="10"/>
      <c r="W163" s="28">
        <v>-78</v>
      </c>
      <c r="X163" s="13">
        <f t="shared" si="164"/>
        <v>-70</v>
      </c>
      <c r="Y163" s="30">
        <v>3.7290000000262058E-2</v>
      </c>
      <c r="Z163" s="11" t="str">
        <f t="shared" si="159"/>
        <v/>
      </c>
      <c r="AD163" s="6"/>
      <c r="AE163" s="6"/>
      <c r="AF163" s="10"/>
      <c r="AG163" s="10"/>
      <c r="AH163" s="10"/>
    </row>
    <row r="164" spans="1:78" ht="13.5" customHeight="1" x14ac:dyDescent="0.15">
      <c r="A164" s="23">
        <v>-75</v>
      </c>
      <c r="B164" s="13">
        <f t="shared" si="163"/>
        <v>-70</v>
      </c>
      <c r="C164" s="26">
        <v>1.605</v>
      </c>
      <c r="D164" s="26">
        <v>3.1520000000000001</v>
      </c>
      <c r="E164" s="6"/>
      <c r="F164" s="10"/>
      <c r="G164" s="10"/>
      <c r="H164" s="10"/>
      <c r="I164" s="6"/>
      <c r="J164" s="6"/>
      <c r="K164" s="10"/>
      <c r="L164" s="10"/>
      <c r="M164" s="10"/>
      <c r="N164" s="6"/>
      <c r="O164" s="10"/>
      <c r="P164" s="10"/>
      <c r="Q164" s="10"/>
      <c r="R164" s="6"/>
      <c r="S164" s="6"/>
      <c r="T164" s="10"/>
      <c r="U164" s="10"/>
      <c r="V164" s="10"/>
      <c r="W164" s="28">
        <v>-78</v>
      </c>
      <c r="X164" s="13">
        <f t="shared" si="164"/>
        <v>-70</v>
      </c>
      <c r="Y164" s="30">
        <v>3.9290000000669512E-2</v>
      </c>
      <c r="Z164" s="11" t="str">
        <f t="shared" si="159"/>
        <v/>
      </c>
      <c r="AD164" s="6"/>
      <c r="AE164" s="6"/>
      <c r="AF164" s="10"/>
      <c r="AG164" s="10"/>
      <c r="AH164" s="10"/>
      <c r="AJ164" s="115">
        <v>80</v>
      </c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Y164" s="115">
        <v>80</v>
      </c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N164" s="115">
        <v>80</v>
      </c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</row>
    <row r="165" spans="1:78" ht="13.5" customHeight="1" x14ac:dyDescent="0.15">
      <c r="A165" s="23">
        <v>-75</v>
      </c>
      <c r="B165" s="13">
        <f t="shared" si="163"/>
        <v>-70</v>
      </c>
      <c r="C165" s="26">
        <v>2.1059999999999999</v>
      </c>
      <c r="D165" s="26">
        <v>3.335</v>
      </c>
      <c r="E165" s="6"/>
      <c r="F165" s="10"/>
      <c r="G165" s="10"/>
      <c r="H165" s="10"/>
      <c r="I165" s="6"/>
      <c r="J165" s="6"/>
      <c r="K165" s="10"/>
      <c r="L165" s="10"/>
      <c r="M165" s="10"/>
      <c r="N165" s="6"/>
      <c r="O165" s="10"/>
      <c r="P165" s="10"/>
      <c r="Q165" s="10"/>
      <c r="R165" s="6"/>
      <c r="S165" s="6"/>
      <c r="T165" s="10"/>
      <c r="U165" s="10"/>
      <c r="V165" s="10"/>
      <c r="W165" s="28">
        <v>-78</v>
      </c>
      <c r="X165" s="13">
        <f t="shared" si="164"/>
        <v>-70</v>
      </c>
      <c r="Y165" s="30">
        <v>0.15256999999642007</v>
      </c>
      <c r="Z165" s="11" t="str">
        <f t="shared" si="159"/>
        <v/>
      </c>
      <c r="AD165" s="6"/>
      <c r="AE165" s="6"/>
      <c r="AF165" s="10"/>
      <c r="AG165" s="10"/>
      <c r="AH165" s="10"/>
      <c r="AJ165" s="57"/>
      <c r="AK165" s="57"/>
      <c r="AL165" s="57"/>
      <c r="AM165" s="58"/>
      <c r="AN165" s="59">
        <f t="shared" ref="AN165:AO176" si="183">3.3667362323955/($AJ$164*1000/3600)/AN21</f>
        <v>0.10104539213992496</v>
      </c>
      <c r="AO165" s="59">
        <f t="shared" si="183"/>
        <v>0.11032227631539927</v>
      </c>
      <c r="AP165" s="57"/>
      <c r="AQ165" s="57"/>
      <c r="AR165" s="57"/>
      <c r="AS165" s="59">
        <f t="shared" ref="AS165:AS177" si="184">3.3667362323955/($AJ$164*1000/3600)/AS21</f>
        <v>8.1556651148120329E-2</v>
      </c>
      <c r="AT165" s="57"/>
      <c r="AU165" s="57"/>
      <c r="AV165" s="57"/>
      <c r="AY165" s="57"/>
      <c r="AZ165" s="57"/>
      <c r="BA165" s="57"/>
      <c r="BB165" s="58"/>
      <c r="BC165" s="59">
        <f t="shared" ref="BC165:BD176" si="185">3.3667362323955/($AJ$164*1000/3600)/BC21</f>
        <v>1.9934622428657567E-2</v>
      </c>
      <c r="BD165" s="59">
        <f t="shared" si="185"/>
        <v>1.466746814310224E-2</v>
      </c>
      <c r="BE165" s="57"/>
      <c r="BF165" s="57"/>
      <c r="BG165" s="57"/>
      <c r="BH165" s="59">
        <f t="shared" ref="BH165:BH177" si="186">3.3667362323955/($AJ$164*1000/3600)/BH21</f>
        <v>1.6805139100330907E-2</v>
      </c>
      <c r="BI165" s="57"/>
      <c r="BJ165" s="57"/>
      <c r="BK165" s="57"/>
      <c r="BN165" s="57"/>
      <c r="BO165" s="57"/>
      <c r="BP165" s="57"/>
      <c r="BQ165" s="58"/>
      <c r="BR165" s="59">
        <f t="shared" ref="BR165:BS176" si="187">3.3667362323955/($AJ$164*1000/3600)/BR21</f>
        <v>0.32778436713114362</v>
      </c>
      <c r="BS165" s="59">
        <f t="shared" si="187"/>
        <v>0.30386853853849549</v>
      </c>
      <c r="BT165" s="57"/>
      <c r="BU165" s="57"/>
      <c r="BV165" s="57"/>
      <c r="BW165" s="59">
        <f t="shared" ref="BW165:BW177" si="188">3.3667362323955/($AJ$164*1000/3600)/BW21</f>
        <v>0.35070663239325983</v>
      </c>
      <c r="BX165" s="57"/>
      <c r="BY165" s="57"/>
      <c r="BZ165" s="57"/>
    </row>
    <row r="166" spans="1:78" ht="13.5" customHeight="1" x14ac:dyDescent="0.15">
      <c r="A166" s="23">
        <v>-75</v>
      </c>
      <c r="B166" s="13">
        <f t="shared" si="163"/>
        <v>-70</v>
      </c>
      <c r="C166" s="26">
        <v>2.4079999999999999</v>
      </c>
      <c r="D166" s="26">
        <v>6.2670000000000003</v>
      </c>
      <c r="E166" s="6"/>
      <c r="F166" s="10"/>
      <c r="G166" s="10"/>
      <c r="H166" s="10"/>
      <c r="I166" s="6"/>
      <c r="J166" s="6"/>
      <c r="K166" s="10"/>
      <c r="L166" s="10"/>
      <c r="M166" s="10"/>
      <c r="N166" s="6"/>
      <c r="O166" s="10"/>
      <c r="P166" s="10"/>
      <c r="Q166" s="10"/>
      <c r="R166" s="6"/>
      <c r="S166" s="6"/>
      <c r="T166" s="10"/>
      <c r="U166" s="10"/>
      <c r="V166" s="10"/>
      <c r="W166" s="28">
        <v>-78</v>
      </c>
      <c r="X166" s="13">
        <f t="shared" si="164"/>
        <v>-70</v>
      </c>
      <c r="Y166" s="30">
        <v>0.89970499999932874</v>
      </c>
      <c r="Z166" s="11" t="str">
        <f t="shared" si="159"/>
        <v/>
      </c>
      <c r="AD166" s="6"/>
      <c r="AE166" s="6"/>
      <c r="AF166" s="10"/>
      <c r="AG166" s="10"/>
      <c r="AH166" s="10"/>
      <c r="AJ166" s="57"/>
      <c r="AK166" s="58"/>
      <c r="AL166" s="58"/>
      <c r="AM166" s="57"/>
      <c r="AN166" s="59">
        <f t="shared" si="183"/>
        <v>0.11032227631539927</v>
      </c>
      <c r="AO166" s="59">
        <f t="shared" si="183"/>
        <v>9.6429711485589958E-2</v>
      </c>
      <c r="AP166" s="59">
        <f t="shared" ref="AP166:AR177" si="189">3.3667362323955/($AJ$164*1000/3600)/AP22</f>
        <v>8.2377458834485925E-2</v>
      </c>
      <c r="AQ166" s="59">
        <f t="shared" si="189"/>
        <v>9.6429711485589958E-2</v>
      </c>
      <c r="AR166" s="59">
        <f t="shared" si="189"/>
        <v>0.11032227631539927</v>
      </c>
      <c r="AS166" s="59">
        <f t="shared" si="184"/>
        <v>8.1556651148120329E-2</v>
      </c>
      <c r="AT166" s="57"/>
      <c r="AU166" s="57"/>
      <c r="AV166" s="57"/>
      <c r="AY166" s="57"/>
      <c r="AZ166" s="58"/>
      <c r="BA166" s="58"/>
      <c r="BB166" s="57"/>
      <c r="BC166" s="59">
        <f t="shared" si="185"/>
        <v>1.466746814310224E-2</v>
      </c>
      <c r="BD166" s="59">
        <f t="shared" si="185"/>
        <v>3.0838762497134506E-2</v>
      </c>
      <c r="BE166" s="59">
        <f t="shared" ref="BE166:BG177" si="190">3.3667362323955/($AJ$164*1000/3600)/BE22</f>
        <v>1.8163519908460653E-2</v>
      </c>
      <c r="BF166" s="59">
        <f t="shared" si="190"/>
        <v>3.0838762497134506E-2</v>
      </c>
      <c r="BG166" s="59">
        <f t="shared" si="190"/>
        <v>1.466746814310224E-2</v>
      </c>
      <c r="BH166" s="59">
        <f t="shared" si="186"/>
        <v>1.6805139100330907E-2</v>
      </c>
      <c r="BI166" s="57"/>
      <c r="BJ166" s="57"/>
      <c r="BK166" s="57"/>
      <c r="BN166" s="57"/>
      <c r="BO166" s="58"/>
      <c r="BP166" s="58"/>
      <c r="BQ166" s="57"/>
      <c r="BR166" s="59">
        <f t="shared" si="187"/>
        <v>0.30386853853849549</v>
      </c>
      <c r="BS166" s="59">
        <f t="shared" si="187"/>
        <v>0.29199371784695266</v>
      </c>
      <c r="BT166" s="59">
        <f t="shared" ref="BT166:BV177" si="191">3.3667362323955/($AJ$164*1000/3600)/BT22</f>
        <v>0.32822113419671944</v>
      </c>
      <c r="BU166" s="59">
        <f t="shared" si="191"/>
        <v>0.29199371784695266</v>
      </c>
      <c r="BV166" s="59">
        <f t="shared" si="191"/>
        <v>0.30386853853849549</v>
      </c>
      <c r="BW166" s="59">
        <f t="shared" si="188"/>
        <v>0.35070663239325983</v>
      </c>
      <c r="BX166" s="57"/>
      <c r="BY166" s="57"/>
      <c r="BZ166" s="57"/>
    </row>
    <row r="167" spans="1:78" ht="13.5" customHeight="1" x14ac:dyDescent="0.15">
      <c r="A167" s="23">
        <v>-75</v>
      </c>
      <c r="B167" s="13">
        <f t="shared" si="163"/>
        <v>-70</v>
      </c>
      <c r="C167" s="26">
        <v>2.23</v>
      </c>
      <c r="D167" s="26">
        <v>4.8620000000000001</v>
      </c>
      <c r="E167" s="6"/>
      <c r="F167" s="10"/>
      <c r="G167" s="10"/>
      <c r="H167" s="10"/>
      <c r="I167" s="6"/>
      <c r="J167" s="6"/>
      <c r="K167" s="10"/>
      <c r="L167" s="10"/>
      <c r="M167" s="10"/>
      <c r="N167" s="6"/>
      <c r="O167" s="10"/>
      <c r="P167" s="10"/>
      <c r="Q167" s="10"/>
      <c r="R167" s="6"/>
      <c r="S167" s="6"/>
      <c r="T167" s="10"/>
      <c r="U167" s="10"/>
      <c r="V167" s="10"/>
      <c r="W167" s="28">
        <v>-78</v>
      </c>
      <c r="X167" s="13">
        <f t="shared" si="164"/>
        <v>-70</v>
      </c>
      <c r="Y167" s="30">
        <v>0.95552499999659291</v>
      </c>
      <c r="Z167" s="11" t="str">
        <f t="shared" si="159"/>
        <v/>
      </c>
      <c r="AD167" s="6"/>
      <c r="AE167" s="6"/>
      <c r="AF167" s="10"/>
      <c r="AG167" s="10"/>
      <c r="AH167" s="10"/>
      <c r="AJ167" s="57"/>
      <c r="AK167" s="57"/>
      <c r="AL167" s="59">
        <f t="shared" ref="AL167:AM174" si="192">3.3667362323955/($AJ$164*1000/3600)/AL23</f>
        <v>0.10104539213992496</v>
      </c>
      <c r="AM167" s="59">
        <f t="shared" si="192"/>
        <v>0.11032227631539927</v>
      </c>
      <c r="AN167" s="59">
        <f t="shared" si="183"/>
        <v>0.10104539213992496</v>
      </c>
      <c r="AO167" s="59">
        <f t="shared" si="183"/>
        <v>9.6429711485589958E-2</v>
      </c>
      <c r="AP167" s="59">
        <f t="shared" si="189"/>
        <v>9.6299025970196725E-2</v>
      </c>
      <c r="AQ167" s="59">
        <f t="shared" si="189"/>
        <v>0.1080795545781089</v>
      </c>
      <c r="AR167" s="59">
        <f t="shared" si="189"/>
        <v>0.10104539213992496</v>
      </c>
      <c r="AS167" s="59">
        <f t="shared" si="184"/>
        <v>9.6429711485589958E-2</v>
      </c>
      <c r="AT167" s="59">
        <f t="shared" ref="AT167:AT177" si="193">3.3667362323955/($AJ$164*1000/3600)/AT23</f>
        <v>0.11032227631539927</v>
      </c>
      <c r="AU167" s="57"/>
      <c r="AV167" s="57"/>
      <c r="AY167" s="57"/>
      <c r="AZ167" s="57"/>
      <c r="BA167" s="59">
        <f t="shared" ref="BA167:BB174" si="194">3.3667362323955/($AJ$164*1000/3600)/BA23</f>
        <v>1.9934622428657567E-2</v>
      </c>
      <c r="BB167" s="59">
        <f t="shared" si="194"/>
        <v>1.466746814310224E-2</v>
      </c>
      <c r="BC167" s="59">
        <f t="shared" si="185"/>
        <v>1.9934622428657567E-2</v>
      </c>
      <c r="BD167" s="59">
        <f t="shared" si="185"/>
        <v>3.0838762497134506E-2</v>
      </c>
      <c r="BE167" s="59">
        <f t="shared" si="190"/>
        <v>1.9293512078063572E-2</v>
      </c>
      <c r="BF167" s="59">
        <f t="shared" si="190"/>
        <v>1.8524014041877736E-2</v>
      </c>
      <c r="BG167" s="59">
        <f t="shared" si="190"/>
        <v>1.9934622428657567E-2</v>
      </c>
      <c r="BH167" s="59">
        <f t="shared" si="186"/>
        <v>3.0838762497134506E-2</v>
      </c>
      <c r="BI167" s="59">
        <f t="shared" ref="BI167:BI177" si="195">3.3667362323955/($AJ$164*1000/3600)/BI23</f>
        <v>1.466746814310224E-2</v>
      </c>
      <c r="BJ167" s="57"/>
      <c r="BK167" s="57"/>
      <c r="BN167" s="57"/>
      <c r="BO167" s="57"/>
      <c r="BP167" s="59">
        <f t="shared" ref="BP167:BQ174" si="196">3.3667362323955/($AJ$164*1000/3600)/BP23</f>
        <v>0.32778436713114362</v>
      </c>
      <c r="BQ167" s="59">
        <f t="shared" si="196"/>
        <v>0.30386853853849549</v>
      </c>
      <c r="BR167" s="59">
        <f t="shared" si="187"/>
        <v>0.32778436713114362</v>
      </c>
      <c r="BS167" s="59">
        <f t="shared" si="187"/>
        <v>0.29199371784695266</v>
      </c>
      <c r="BT167" s="59">
        <f t="shared" si="191"/>
        <v>0.27495761581045863</v>
      </c>
      <c r="BU167" s="59">
        <f t="shared" si="191"/>
        <v>0.28207003007884718</v>
      </c>
      <c r="BV167" s="59">
        <f t="shared" si="191"/>
        <v>0.32778436713114362</v>
      </c>
      <c r="BW167" s="59">
        <f t="shared" si="188"/>
        <v>0.29199371784695266</v>
      </c>
      <c r="BX167" s="59">
        <f t="shared" ref="BX167:BX177" si="197">3.3667362323955/($AJ$164*1000/3600)/BX23</f>
        <v>0.30386853853849549</v>
      </c>
      <c r="BY167" s="57"/>
      <c r="BZ167" s="57"/>
    </row>
    <row r="168" spans="1:78" ht="13.5" customHeight="1" x14ac:dyDescent="0.15">
      <c r="A168" s="23">
        <v>-75</v>
      </c>
      <c r="B168" s="13">
        <f t="shared" si="163"/>
        <v>-70</v>
      </c>
      <c r="C168" s="26">
        <v>3.3079999999999998</v>
      </c>
      <c r="D168" s="26">
        <v>5.96</v>
      </c>
      <c r="E168" s="6"/>
      <c r="F168" s="10"/>
      <c r="G168" s="10"/>
      <c r="H168" s="10"/>
      <c r="I168" s="6"/>
      <c r="J168" s="6"/>
      <c r="K168" s="10"/>
      <c r="L168" s="10"/>
      <c r="M168" s="10"/>
      <c r="N168" s="6"/>
      <c r="O168" s="10"/>
      <c r="P168" s="10"/>
      <c r="Q168" s="10"/>
      <c r="R168" s="6"/>
      <c r="S168" s="6"/>
      <c r="T168" s="10"/>
      <c r="U168" s="10"/>
      <c r="V168" s="10"/>
      <c r="W168" s="28">
        <v>-78</v>
      </c>
      <c r="X168" s="13">
        <f t="shared" si="164"/>
        <v>-70</v>
      </c>
      <c r="Y168" s="30">
        <v>0.95861999999822256</v>
      </c>
      <c r="Z168" s="11" t="str">
        <f t="shared" si="159"/>
        <v/>
      </c>
      <c r="AD168" s="6"/>
      <c r="AE168" s="6"/>
      <c r="AF168" s="10"/>
      <c r="AG168" s="10"/>
      <c r="AH168" s="10"/>
      <c r="AJ168" s="57"/>
      <c r="AK168" s="57"/>
      <c r="AL168" s="59">
        <f t="shared" si="192"/>
        <v>8.1556651148120329E-2</v>
      </c>
      <c r="AM168" s="59">
        <f t="shared" si="192"/>
        <v>0.1080795545781089</v>
      </c>
      <c r="AN168" s="59">
        <f t="shared" si="183"/>
        <v>9.6299025970196725E-2</v>
      </c>
      <c r="AO168" s="59">
        <f t="shared" si="183"/>
        <v>7.4030359373465679E-2</v>
      </c>
      <c r="AP168" s="59">
        <f t="shared" si="189"/>
        <v>9.0250271315778605E-2</v>
      </c>
      <c r="AQ168" s="59">
        <f t="shared" si="189"/>
        <v>8.2377458834485925E-2</v>
      </c>
      <c r="AR168" s="59">
        <f t="shared" si="189"/>
        <v>8.5892214843907591E-2</v>
      </c>
      <c r="AS168" s="59">
        <f t="shared" si="184"/>
        <v>9.6429711485589958E-2</v>
      </c>
      <c r="AT168" s="59">
        <f t="shared" si="193"/>
        <v>8.2377458834485925E-2</v>
      </c>
      <c r="AU168" s="57"/>
      <c r="AV168" s="57"/>
      <c r="AY168" s="57"/>
      <c r="AZ168" s="57"/>
      <c r="BA168" s="59">
        <f t="shared" si="194"/>
        <v>1.6805139100330907E-2</v>
      </c>
      <c r="BB168" s="59">
        <f t="shared" si="194"/>
        <v>1.8524014041877736E-2</v>
      </c>
      <c r="BC168" s="59">
        <f t="shared" si="185"/>
        <v>1.9293512078063572E-2</v>
      </c>
      <c r="BD168" s="59">
        <f t="shared" si="185"/>
        <v>1.6712669058240977E-2</v>
      </c>
      <c r="BE168" s="59">
        <f t="shared" si="190"/>
        <v>2.0254699990347128E-2</v>
      </c>
      <c r="BF168" s="59">
        <f t="shared" si="190"/>
        <v>1.8163519908460653E-2</v>
      </c>
      <c r="BG168" s="59">
        <f t="shared" si="190"/>
        <v>2.7793639783121903E-2</v>
      </c>
      <c r="BH168" s="59">
        <f t="shared" si="186"/>
        <v>3.0838762497134506E-2</v>
      </c>
      <c r="BI168" s="59">
        <f t="shared" si="195"/>
        <v>1.8163519908460653E-2</v>
      </c>
      <c r="BJ168" s="57"/>
      <c r="BK168" s="57"/>
      <c r="BN168" s="57"/>
      <c r="BO168" s="57"/>
      <c r="BP168" s="59">
        <f t="shared" si="196"/>
        <v>0.35070663239325983</v>
      </c>
      <c r="BQ168" s="59">
        <f t="shared" si="196"/>
        <v>0.28207003007884718</v>
      </c>
      <c r="BR168" s="59">
        <f t="shared" si="187"/>
        <v>0.27495761581045863</v>
      </c>
      <c r="BS168" s="59">
        <f t="shared" si="187"/>
        <v>0.29204536568155692</v>
      </c>
      <c r="BT168" s="59">
        <f t="shared" si="191"/>
        <v>0.32778459074544281</v>
      </c>
      <c r="BU168" s="59">
        <f t="shared" si="191"/>
        <v>0.32822113419671944</v>
      </c>
      <c r="BV168" s="59">
        <f t="shared" si="191"/>
        <v>0.25520211084758287</v>
      </c>
      <c r="BW168" s="59">
        <f t="shared" si="188"/>
        <v>0.29199371784695266</v>
      </c>
      <c r="BX168" s="59">
        <f t="shared" si="197"/>
        <v>0.32822113419671944</v>
      </c>
      <c r="BY168" s="57"/>
      <c r="BZ168" s="57"/>
    </row>
    <row r="169" spans="1:78" ht="13.5" customHeight="1" x14ac:dyDescent="0.15">
      <c r="A169" s="23">
        <v>-75</v>
      </c>
      <c r="B169" s="13">
        <f t="shared" si="163"/>
        <v>-70</v>
      </c>
      <c r="C169" s="26">
        <v>1.9259999999999999</v>
      </c>
      <c r="D169" s="26">
        <v>3.044</v>
      </c>
      <c r="E169" s="6"/>
      <c r="F169" s="10"/>
      <c r="G169" s="10"/>
      <c r="H169" s="10"/>
      <c r="I169" s="6"/>
      <c r="J169" s="6"/>
      <c r="K169" s="10"/>
      <c r="L169" s="10"/>
      <c r="M169" s="10"/>
      <c r="N169" s="6"/>
      <c r="O169" s="10"/>
      <c r="P169" s="10"/>
      <c r="Q169" s="10"/>
      <c r="R169" s="6"/>
      <c r="S169" s="6"/>
      <c r="T169" s="10"/>
      <c r="U169" s="10"/>
      <c r="V169" s="10"/>
      <c r="W169" s="28">
        <v>-78</v>
      </c>
      <c r="X169" s="13">
        <f t="shared" si="164"/>
        <v>-70</v>
      </c>
      <c r="Y169" s="30">
        <v>3.0074999998338958E-2</v>
      </c>
      <c r="Z169" s="11" t="str">
        <f t="shared" si="159"/>
        <v/>
      </c>
      <c r="AD169" s="6"/>
      <c r="AE169" s="6"/>
      <c r="AF169" s="10"/>
      <c r="AG169" s="10"/>
      <c r="AH169" s="10"/>
      <c r="AJ169" s="57"/>
      <c r="AK169" s="57"/>
      <c r="AL169" s="59">
        <f t="shared" si="192"/>
        <v>0.11032227631539927</v>
      </c>
      <c r="AM169" s="59">
        <f t="shared" si="192"/>
        <v>0.11032227631539927</v>
      </c>
      <c r="AN169" s="59">
        <f t="shared" si="183"/>
        <v>8.4795152589899808E-2</v>
      </c>
      <c r="AO169" s="59">
        <f t="shared" si="183"/>
        <v>7.4030359373465679E-2</v>
      </c>
      <c r="AP169" s="59">
        <f t="shared" si="189"/>
        <v>0.12314597170145367</v>
      </c>
      <c r="AQ169" s="59">
        <f t="shared" si="189"/>
        <v>8.4795152589899808E-2</v>
      </c>
      <c r="AR169" s="59">
        <f t="shared" si="189"/>
        <v>9.0250271315778605E-2</v>
      </c>
      <c r="AS169" s="59">
        <f t="shared" si="184"/>
        <v>0.1080795545781089</v>
      </c>
      <c r="AT169" s="59">
        <f t="shared" si="193"/>
        <v>9.6299025970196725E-2</v>
      </c>
      <c r="AU169" s="57"/>
      <c r="AV169" s="57"/>
      <c r="AY169" s="57"/>
      <c r="AZ169" s="57"/>
      <c r="BA169" s="59">
        <f t="shared" si="194"/>
        <v>1.466746814310224E-2</v>
      </c>
      <c r="BB169" s="59">
        <f t="shared" si="194"/>
        <v>1.466746814310224E-2</v>
      </c>
      <c r="BC169" s="59">
        <f t="shared" si="185"/>
        <v>2.7216414650472854E-2</v>
      </c>
      <c r="BD169" s="59">
        <f t="shared" si="185"/>
        <v>1.6712669058240977E-2</v>
      </c>
      <c r="BE169" s="59">
        <f t="shared" si="190"/>
        <v>2.4192643425888755E-2</v>
      </c>
      <c r="BF169" s="59">
        <f t="shared" si="190"/>
        <v>2.7216414650472854E-2</v>
      </c>
      <c r="BG169" s="59">
        <f t="shared" si="190"/>
        <v>2.0254699990347128E-2</v>
      </c>
      <c r="BH169" s="59">
        <f t="shared" si="186"/>
        <v>1.8524014041877736E-2</v>
      </c>
      <c r="BI169" s="59">
        <f t="shared" si="195"/>
        <v>1.9293512078063572E-2</v>
      </c>
      <c r="BJ169" s="57"/>
      <c r="BK169" s="57"/>
      <c r="BN169" s="57"/>
      <c r="BO169" s="57"/>
      <c r="BP169" s="59">
        <f t="shared" si="196"/>
        <v>0.30386853853849549</v>
      </c>
      <c r="BQ169" s="59">
        <f t="shared" si="196"/>
        <v>0.30386853853849549</v>
      </c>
      <c r="BR169" s="59">
        <f t="shared" si="187"/>
        <v>0.25575729861252561</v>
      </c>
      <c r="BS169" s="59">
        <f t="shared" si="187"/>
        <v>0.29204536568155692</v>
      </c>
      <c r="BT169" s="59">
        <f t="shared" si="191"/>
        <v>0.33817393458453898</v>
      </c>
      <c r="BU169" s="59">
        <f t="shared" si="191"/>
        <v>0.25575729861252561</v>
      </c>
      <c r="BV169" s="59">
        <f t="shared" si="191"/>
        <v>0.32778459074544281</v>
      </c>
      <c r="BW169" s="59">
        <f t="shared" si="188"/>
        <v>0.28207003007884718</v>
      </c>
      <c r="BX169" s="59">
        <f t="shared" si="197"/>
        <v>0.27495761581045863</v>
      </c>
      <c r="BY169" s="57"/>
      <c r="BZ169" s="57"/>
    </row>
    <row r="170" spans="1:78" ht="13.5" customHeight="1" x14ac:dyDescent="0.15">
      <c r="A170" s="23">
        <v>-75</v>
      </c>
      <c r="B170" s="13">
        <f t="shared" si="163"/>
        <v>-70</v>
      </c>
      <c r="C170" s="26">
        <v>0.78400000000000003</v>
      </c>
      <c r="D170" s="26">
        <v>2.3250000000000002</v>
      </c>
      <c r="E170" s="6"/>
      <c r="F170" s="10"/>
      <c r="G170" s="10"/>
      <c r="H170" s="10"/>
      <c r="I170" s="6"/>
      <c r="J170" s="6"/>
      <c r="K170" s="10"/>
      <c r="L170" s="10"/>
      <c r="M170" s="10"/>
      <c r="N170" s="6"/>
      <c r="O170" s="10"/>
      <c r="P170" s="10"/>
      <c r="Q170" s="10"/>
      <c r="R170" s="6"/>
      <c r="S170" s="6"/>
      <c r="T170" s="10"/>
      <c r="U170" s="10"/>
      <c r="V170" s="10"/>
      <c r="W170" s="28">
        <v>-78</v>
      </c>
      <c r="X170" s="13">
        <f t="shared" si="164"/>
        <v>-70</v>
      </c>
      <c r="Y170" s="30">
        <v>8.1984999998222508E-2</v>
      </c>
      <c r="Z170" s="11" t="str">
        <f t="shared" si="159"/>
        <v/>
      </c>
      <c r="AD170" s="6"/>
      <c r="AE170" s="6"/>
      <c r="AF170" s="10"/>
      <c r="AG170" s="10"/>
      <c r="AH170" s="10"/>
      <c r="AJ170" s="57"/>
      <c r="AK170" s="59">
        <f>3.3667362323955/($AJ$164*1000/3600)/AK26</f>
        <v>0.11032227631539927</v>
      </c>
      <c r="AL170" s="59">
        <f t="shared" si="192"/>
        <v>9.6299025970196725E-2</v>
      </c>
      <c r="AM170" s="59">
        <f t="shared" si="192"/>
        <v>0.1080795545781089</v>
      </c>
      <c r="AN170" s="59">
        <f t="shared" si="183"/>
        <v>8.7270099517821456E-2</v>
      </c>
      <c r="AO170" s="59">
        <f t="shared" si="183"/>
        <v>0.12314597170145367</v>
      </c>
      <c r="AP170" s="59">
        <f t="shared" si="189"/>
        <v>9.1679034397028722E-2</v>
      </c>
      <c r="AQ170" s="59">
        <f t="shared" si="189"/>
        <v>9.1679034397028722E-2</v>
      </c>
      <c r="AR170" s="59">
        <f t="shared" si="189"/>
        <v>8.7270099517821456E-2</v>
      </c>
      <c r="AS170" s="59">
        <f t="shared" si="184"/>
        <v>7.4030359373465679E-2</v>
      </c>
      <c r="AT170" s="59">
        <f t="shared" si="193"/>
        <v>9.6299025970196725E-2</v>
      </c>
      <c r="AU170" s="59">
        <f t="shared" ref="AU170:AV175" si="198">3.3667362323955/($AJ$164*1000/3600)/AU26</f>
        <v>0.1080795545781089</v>
      </c>
      <c r="AV170" s="59">
        <f t="shared" si="198"/>
        <v>0.11032227631539927</v>
      </c>
      <c r="AY170" s="57"/>
      <c r="AZ170" s="59">
        <f>3.3667362323955/($AJ$164*1000/3600)/AZ26</f>
        <v>1.466746814310224E-2</v>
      </c>
      <c r="BA170" s="59">
        <f t="shared" si="194"/>
        <v>1.9293512078063572E-2</v>
      </c>
      <c r="BB170" s="59">
        <f t="shared" si="194"/>
        <v>1.8524014041877736E-2</v>
      </c>
      <c r="BC170" s="59">
        <f t="shared" si="185"/>
        <v>1.7720195800906016E-2</v>
      </c>
      <c r="BD170" s="59">
        <f t="shared" si="185"/>
        <v>2.4192643425888755E-2</v>
      </c>
      <c r="BE170" s="59">
        <f t="shared" si="190"/>
        <v>2.7052644029879787E-2</v>
      </c>
      <c r="BF170" s="59">
        <f t="shared" si="190"/>
        <v>2.7052644029879787E-2</v>
      </c>
      <c r="BG170" s="59">
        <f t="shared" si="190"/>
        <v>1.7720195800906016E-2</v>
      </c>
      <c r="BH170" s="59">
        <f t="shared" si="186"/>
        <v>1.6712669058240977E-2</v>
      </c>
      <c r="BI170" s="59">
        <f t="shared" si="195"/>
        <v>1.9293512078063572E-2</v>
      </c>
      <c r="BJ170" s="59">
        <f t="shared" ref="BJ170:BK175" si="199">3.3667362323955/($AJ$164*1000/3600)/BJ26</f>
        <v>1.8524014041877736E-2</v>
      </c>
      <c r="BK170" s="59">
        <f t="shared" si="199"/>
        <v>1.466746814310224E-2</v>
      </c>
      <c r="BN170" s="57"/>
      <c r="BO170" s="59">
        <f>3.3667362323955/($AJ$164*1000/3600)/BO26</f>
        <v>0.30386853853849549</v>
      </c>
      <c r="BP170" s="59">
        <f t="shared" si="196"/>
        <v>0.27495761581045863</v>
      </c>
      <c r="BQ170" s="59">
        <f t="shared" si="196"/>
        <v>0.28207003007884718</v>
      </c>
      <c r="BR170" s="59">
        <f t="shared" si="187"/>
        <v>0.29637064821747044</v>
      </c>
      <c r="BS170" s="59">
        <f t="shared" si="187"/>
        <v>0.33817393458453898</v>
      </c>
      <c r="BT170" s="59">
        <f t="shared" si="191"/>
        <v>0.25565359140788663</v>
      </c>
      <c r="BU170" s="59">
        <f t="shared" si="191"/>
        <v>0.25565359140788663</v>
      </c>
      <c r="BV170" s="59">
        <f t="shared" si="191"/>
        <v>0.29637064821747044</v>
      </c>
      <c r="BW170" s="59">
        <f t="shared" si="188"/>
        <v>0.29204536568155692</v>
      </c>
      <c r="BX170" s="59">
        <f t="shared" si="197"/>
        <v>0.27495761581045863</v>
      </c>
      <c r="BY170" s="59">
        <f t="shared" ref="BY170:BZ175" si="200">3.3667362323955/($AJ$164*1000/3600)/BY26</f>
        <v>0.28207003007884718</v>
      </c>
      <c r="BZ170" s="59">
        <f t="shared" si="200"/>
        <v>0.30386853853849549</v>
      </c>
    </row>
    <row r="171" spans="1:78" ht="13.5" customHeight="1" x14ac:dyDescent="0.15">
      <c r="A171" s="23">
        <v>-75</v>
      </c>
      <c r="B171" s="13">
        <f t="shared" si="163"/>
        <v>-70</v>
      </c>
      <c r="C171" s="26">
        <v>0.63200000000000001</v>
      </c>
      <c r="D171" s="26">
        <v>3.516</v>
      </c>
      <c r="E171" s="6"/>
      <c r="F171" s="10"/>
      <c r="G171" s="10"/>
      <c r="H171" s="10"/>
      <c r="I171" s="6"/>
      <c r="J171" s="6"/>
      <c r="K171" s="10"/>
      <c r="L171" s="10"/>
      <c r="M171" s="10"/>
      <c r="N171" s="6"/>
      <c r="O171" s="10"/>
      <c r="P171" s="10"/>
      <c r="Q171" s="10"/>
      <c r="R171" s="6"/>
      <c r="S171" s="6"/>
      <c r="T171" s="10"/>
      <c r="U171" s="10"/>
      <c r="V171" s="10"/>
      <c r="W171" s="28">
        <v>-78</v>
      </c>
      <c r="X171" s="13">
        <f t="shared" si="164"/>
        <v>-70</v>
      </c>
      <c r="Y171" s="30">
        <v>0.88349500000043224</v>
      </c>
      <c r="Z171" s="11" t="str">
        <f t="shared" si="159"/>
        <v/>
      </c>
      <c r="AD171" s="6"/>
      <c r="AE171" s="6"/>
      <c r="AF171" s="10"/>
      <c r="AG171" s="10"/>
      <c r="AH171" s="10"/>
      <c r="AJ171" s="59">
        <f>3.3667362323955/($AJ$164*1000/3600)/AJ27</f>
        <v>9.6429711485589958E-2</v>
      </c>
      <c r="AK171" s="59">
        <f>3.3667362323955/($AJ$164*1000/3600)/AK27</f>
        <v>8.2377458834485925E-2</v>
      </c>
      <c r="AL171" s="59">
        <f t="shared" si="192"/>
        <v>7.4030359373465679E-2</v>
      </c>
      <c r="AM171" s="59">
        <f t="shared" si="192"/>
        <v>8.5892214843907591E-2</v>
      </c>
      <c r="AN171" s="59">
        <f t="shared" si="183"/>
        <v>9.0250271315778605E-2</v>
      </c>
      <c r="AO171" s="59">
        <f t="shared" si="183"/>
        <v>0.12314597170145367</v>
      </c>
      <c r="AP171" s="60">
        <f t="shared" si="189"/>
        <v>0.1038947351234603</v>
      </c>
      <c r="AQ171" s="59">
        <f t="shared" si="189"/>
        <v>9.0938253576108949E-2</v>
      </c>
      <c r="AR171" s="59">
        <f t="shared" si="189"/>
        <v>0.10133310845949936</v>
      </c>
      <c r="AS171" s="59">
        <f t="shared" si="184"/>
        <v>8.7270099517821456E-2</v>
      </c>
      <c r="AT171" s="59">
        <f t="shared" si="193"/>
        <v>8.5892214843907591E-2</v>
      </c>
      <c r="AU171" s="59">
        <f t="shared" si="198"/>
        <v>9.6299025970196725E-2</v>
      </c>
      <c r="AV171" s="59">
        <f t="shared" si="198"/>
        <v>0.1080795545781089</v>
      </c>
      <c r="AY171" s="59">
        <f>3.3667362323955/($AJ$164*1000/3600)/AY27</f>
        <v>3.0838762497134506E-2</v>
      </c>
      <c r="AZ171" s="59">
        <f>3.3667362323955/($AJ$164*1000/3600)/AZ27</f>
        <v>1.8163519908460653E-2</v>
      </c>
      <c r="BA171" s="59">
        <f t="shared" si="194"/>
        <v>1.6712669058240977E-2</v>
      </c>
      <c r="BB171" s="59">
        <f t="shared" si="194"/>
        <v>2.7793639783121903E-2</v>
      </c>
      <c r="BC171" s="59">
        <f t="shared" si="185"/>
        <v>2.0254699990347128E-2</v>
      </c>
      <c r="BD171" s="59">
        <f t="shared" si="185"/>
        <v>2.4192643425888755E-2</v>
      </c>
      <c r="BE171" s="60">
        <f t="shared" si="190"/>
        <v>2.4235296662174881E-2</v>
      </c>
      <c r="BF171" s="59">
        <f t="shared" si="190"/>
        <v>4.031156511990077E-2</v>
      </c>
      <c r="BG171" s="59">
        <f t="shared" si="190"/>
        <v>3.2284509180714398E-2</v>
      </c>
      <c r="BH171" s="59">
        <f t="shared" si="186"/>
        <v>1.7720195800906016E-2</v>
      </c>
      <c r="BI171" s="59">
        <f t="shared" si="195"/>
        <v>2.7793639783121903E-2</v>
      </c>
      <c r="BJ171" s="59">
        <f t="shared" si="199"/>
        <v>1.9293512078063572E-2</v>
      </c>
      <c r="BK171" s="59">
        <f t="shared" si="199"/>
        <v>1.8524014041877736E-2</v>
      </c>
      <c r="BN171" s="59">
        <f>3.3667362323955/($AJ$164*1000/3600)/BN27</f>
        <v>0.29199371784695266</v>
      </c>
      <c r="BO171" s="59">
        <f>3.3667362323955/($AJ$164*1000/3600)/BO27</f>
        <v>0.32822113419671944</v>
      </c>
      <c r="BP171" s="59">
        <f t="shared" si="196"/>
        <v>0.29204536568155692</v>
      </c>
      <c r="BQ171" s="59">
        <f t="shared" si="196"/>
        <v>0.25520211084758287</v>
      </c>
      <c r="BR171" s="59">
        <f t="shared" si="187"/>
        <v>0.32778459074544281</v>
      </c>
      <c r="BS171" s="59">
        <f t="shared" si="187"/>
        <v>0.33817393458453898</v>
      </c>
      <c r="BT171" s="60">
        <f t="shared" si="191"/>
        <v>0.30960618008604168</v>
      </c>
      <c r="BU171" s="59">
        <f t="shared" si="191"/>
        <v>0.36346487909543634</v>
      </c>
      <c r="BV171" s="59">
        <f t="shared" si="191"/>
        <v>0.29613888722091092</v>
      </c>
      <c r="BW171" s="59">
        <f t="shared" si="188"/>
        <v>0.29637064821747044</v>
      </c>
      <c r="BX171" s="59">
        <f t="shared" si="197"/>
        <v>0.25520211084758287</v>
      </c>
      <c r="BY171" s="59">
        <f t="shared" si="200"/>
        <v>0.27495761581045863</v>
      </c>
      <c r="BZ171" s="59">
        <f t="shared" si="200"/>
        <v>0.28207003007884718</v>
      </c>
    </row>
    <row r="172" spans="1:78" ht="13.5" customHeight="1" x14ac:dyDescent="0.15">
      <c r="A172" s="23">
        <v>-75</v>
      </c>
      <c r="B172" s="13">
        <f t="shared" si="163"/>
        <v>-70</v>
      </c>
      <c r="C172" s="26">
        <v>2.1240000000000001</v>
      </c>
      <c r="D172" s="26">
        <v>10.79</v>
      </c>
      <c r="E172" s="6"/>
      <c r="F172" s="10"/>
      <c r="G172" s="10"/>
      <c r="H172" s="10"/>
      <c r="I172" s="6"/>
      <c r="J172" s="6"/>
      <c r="K172" s="10"/>
      <c r="L172" s="10"/>
      <c r="M172" s="10"/>
      <c r="N172" s="6"/>
      <c r="O172" s="10"/>
      <c r="P172" s="10"/>
      <c r="Q172" s="10"/>
      <c r="R172" s="6"/>
      <c r="S172" s="6"/>
      <c r="T172" s="10"/>
      <c r="U172" s="10"/>
      <c r="V172" s="10"/>
      <c r="W172" s="28">
        <v>-78</v>
      </c>
      <c r="X172" s="13">
        <f t="shared" si="164"/>
        <v>-70</v>
      </c>
      <c r="Y172" s="30">
        <v>0.88295000000043222</v>
      </c>
      <c r="Z172" s="11" t="str">
        <f t="shared" si="159"/>
        <v/>
      </c>
      <c r="AD172" s="6"/>
      <c r="AE172" s="6"/>
      <c r="AF172" s="10"/>
      <c r="AG172" s="10"/>
      <c r="AH172" s="10"/>
      <c r="AJ172" s="59">
        <f>3.3667362323955/($AJ$164*1000/3600)/AJ28</f>
        <v>9.6429711485589958E-2</v>
      </c>
      <c r="AK172" s="59">
        <f>3.3667362323955/($AJ$164*1000/3600)/AK28</f>
        <v>0.1080795545781089</v>
      </c>
      <c r="AL172" s="59">
        <f t="shared" si="192"/>
        <v>9.6299025970196725E-2</v>
      </c>
      <c r="AM172" s="59">
        <f t="shared" si="192"/>
        <v>8.7270099517821456E-2</v>
      </c>
      <c r="AN172" s="59">
        <f t="shared" si="183"/>
        <v>7.8068788824461166E-2</v>
      </c>
      <c r="AO172" s="59">
        <f t="shared" si="183"/>
        <v>0.10133310845949936</v>
      </c>
      <c r="AP172" s="59">
        <f t="shared" si="189"/>
        <v>7.3954643474942142E-2</v>
      </c>
      <c r="AQ172" s="59">
        <f t="shared" si="189"/>
        <v>9.3245447180481278E-2</v>
      </c>
      <c r="AR172" s="59">
        <f t="shared" si="189"/>
        <v>9.0250271315778605E-2</v>
      </c>
      <c r="AS172" s="59">
        <f t="shared" si="184"/>
        <v>9.329010496169797E-2</v>
      </c>
      <c r="AT172" s="59">
        <f t="shared" si="193"/>
        <v>8.5892214843907591E-2</v>
      </c>
      <c r="AU172" s="59">
        <f t="shared" si="198"/>
        <v>7.4030359373465679E-2</v>
      </c>
      <c r="AV172" s="59">
        <f t="shared" si="198"/>
        <v>0.1080795545781089</v>
      </c>
      <c r="AY172" s="59">
        <f>3.3667362323955/($AJ$164*1000/3600)/AY28</f>
        <v>3.0838762497134506E-2</v>
      </c>
      <c r="AZ172" s="59">
        <f>3.3667362323955/($AJ$164*1000/3600)/AZ28</f>
        <v>1.8524014041877736E-2</v>
      </c>
      <c r="BA172" s="59">
        <f t="shared" si="194"/>
        <v>1.9293512078063572E-2</v>
      </c>
      <c r="BB172" s="59">
        <f t="shared" si="194"/>
        <v>1.7720195800906016E-2</v>
      </c>
      <c r="BC172" s="59">
        <f t="shared" si="185"/>
        <v>1.7853494402868632E-2</v>
      </c>
      <c r="BD172" s="59">
        <f t="shared" si="185"/>
        <v>3.2284509180714398E-2</v>
      </c>
      <c r="BE172" s="59">
        <f t="shared" si="190"/>
        <v>2.4805692674723875E-2</v>
      </c>
      <c r="BF172" s="59">
        <f t="shared" si="190"/>
        <v>1.9897677909731605E-2</v>
      </c>
      <c r="BG172" s="59">
        <f t="shared" si="190"/>
        <v>2.0254699990347128E-2</v>
      </c>
      <c r="BH172" s="59">
        <f t="shared" si="186"/>
        <v>2.2780498710868066E-2</v>
      </c>
      <c r="BI172" s="59">
        <f t="shared" si="195"/>
        <v>2.7793639783121903E-2</v>
      </c>
      <c r="BJ172" s="59">
        <f t="shared" si="199"/>
        <v>1.6712669058240977E-2</v>
      </c>
      <c r="BK172" s="59">
        <f t="shared" si="199"/>
        <v>1.8524014041877736E-2</v>
      </c>
      <c r="BN172" s="59">
        <f>3.3667362323955/($AJ$164*1000/3600)/BN28</f>
        <v>0.29199371784695266</v>
      </c>
      <c r="BO172" s="59">
        <f>3.3667362323955/($AJ$164*1000/3600)/BO28</f>
        <v>0.28207003007884718</v>
      </c>
      <c r="BP172" s="59">
        <f t="shared" si="196"/>
        <v>0.27495761581045863</v>
      </c>
      <c r="BQ172" s="59">
        <f t="shared" si="196"/>
        <v>0.29637064821747044</v>
      </c>
      <c r="BR172" s="59">
        <f t="shared" si="187"/>
        <v>0.34718032866704607</v>
      </c>
      <c r="BS172" s="59">
        <f t="shared" si="187"/>
        <v>0.29613888722091092</v>
      </c>
      <c r="BT172" s="59">
        <f t="shared" si="191"/>
        <v>0.28845092247623583</v>
      </c>
      <c r="BU172" s="59">
        <f t="shared" si="191"/>
        <v>0.20494704268759167</v>
      </c>
      <c r="BV172" s="59">
        <f t="shared" si="191"/>
        <v>0.32778459074544281</v>
      </c>
      <c r="BW172" s="59">
        <f t="shared" si="188"/>
        <v>0.31980328188577417</v>
      </c>
      <c r="BX172" s="59">
        <f t="shared" si="197"/>
        <v>0.25520211084758287</v>
      </c>
      <c r="BY172" s="59">
        <f t="shared" si="200"/>
        <v>0.29204536568155692</v>
      </c>
      <c r="BZ172" s="59">
        <f t="shared" si="200"/>
        <v>0.28207003007884718</v>
      </c>
    </row>
    <row r="173" spans="1:78" ht="13.5" customHeight="1" x14ac:dyDescent="0.15">
      <c r="A173" s="23">
        <v>-75</v>
      </c>
      <c r="B173" s="13">
        <f t="shared" si="163"/>
        <v>-70</v>
      </c>
      <c r="C173" s="26">
        <v>2.2309999999999999</v>
      </c>
      <c r="D173" s="26">
        <v>3.7309999999999999</v>
      </c>
      <c r="E173" s="6"/>
      <c r="F173" s="10"/>
      <c r="G173" s="10"/>
      <c r="H173" s="10"/>
      <c r="I173" s="6"/>
      <c r="J173" s="6"/>
      <c r="K173" s="10"/>
      <c r="L173" s="10"/>
      <c r="M173" s="10"/>
      <c r="N173" s="6"/>
      <c r="O173" s="10"/>
      <c r="P173" s="10"/>
      <c r="Q173" s="10"/>
      <c r="R173" s="6"/>
      <c r="S173" s="6"/>
      <c r="T173" s="10"/>
      <c r="U173" s="10"/>
      <c r="V173" s="10"/>
      <c r="W173" s="28">
        <v>-78</v>
      </c>
      <c r="X173" s="13">
        <f t="shared" si="164"/>
        <v>-70</v>
      </c>
      <c r="Y173" s="30">
        <v>5.3409999996473889E-2</v>
      </c>
      <c r="Z173" s="11" t="str">
        <f t="shared" si="159"/>
        <v/>
      </c>
      <c r="AD173" s="6"/>
      <c r="AE173" s="6"/>
      <c r="AF173" s="10"/>
      <c r="AG173" s="10"/>
      <c r="AH173" s="10"/>
      <c r="AJ173" s="57"/>
      <c r="AK173" s="59">
        <f>3.3667362323955/($AJ$164*1000/3600)/AK29</f>
        <v>8.1556651148120329E-2</v>
      </c>
      <c r="AL173" s="59">
        <f t="shared" si="192"/>
        <v>0.11032227631539927</v>
      </c>
      <c r="AM173" s="59">
        <f t="shared" si="192"/>
        <v>0.1080795545781089</v>
      </c>
      <c r="AN173" s="59">
        <f t="shared" si="183"/>
        <v>8.7270099517821456E-2</v>
      </c>
      <c r="AO173" s="59">
        <f t="shared" si="183"/>
        <v>9.0250271315778605E-2</v>
      </c>
      <c r="AP173" s="59">
        <f t="shared" si="189"/>
        <v>0.10133310845949936</v>
      </c>
      <c r="AQ173" s="59">
        <f t="shared" si="189"/>
        <v>0.12314597170145367</v>
      </c>
      <c r="AR173" s="59">
        <f t="shared" si="189"/>
        <v>8.7270099517821456E-2</v>
      </c>
      <c r="AS173" s="59">
        <f t="shared" si="184"/>
        <v>8.5892214843907591E-2</v>
      </c>
      <c r="AT173" s="59">
        <f t="shared" si="193"/>
        <v>9.6299025970196725E-2</v>
      </c>
      <c r="AU173" s="59">
        <f t="shared" si="198"/>
        <v>9.6299025970196725E-2</v>
      </c>
      <c r="AV173" s="59">
        <f t="shared" si="198"/>
        <v>8.2377458834485925E-2</v>
      </c>
      <c r="AY173" s="57"/>
      <c r="AZ173" s="59">
        <f>3.3667362323955/($AJ$164*1000/3600)/AZ29</f>
        <v>1.6805139100330907E-2</v>
      </c>
      <c r="BA173" s="59">
        <f t="shared" si="194"/>
        <v>1.466746814310224E-2</v>
      </c>
      <c r="BB173" s="59">
        <f t="shared" si="194"/>
        <v>1.8524014041877736E-2</v>
      </c>
      <c r="BC173" s="59">
        <f t="shared" si="185"/>
        <v>1.7720195800906016E-2</v>
      </c>
      <c r="BD173" s="59">
        <f t="shared" si="185"/>
        <v>2.0254699990347128E-2</v>
      </c>
      <c r="BE173" s="59">
        <f t="shared" si="190"/>
        <v>3.2284509180714398E-2</v>
      </c>
      <c r="BF173" s="59">
        <f t="shared" si="190"/>
        <v>2.4192643425888755E-2</v>
      </c>
      <c r="BG173" s="59">
        <f t="shared" si="190"/>
        <v>1.7720195800906016E-2</v>
      </c>
      <c r="BH173" s="59">
        <f t="shared" si="186"/>
        <v>2.7793639783121903E-2</v>
      </c>
      <c r="BI173" s="59">
        <f t="shared" si="195"/>
        <v>1.9293512078063572E-2</v>
      </c>
      <c r="BJ173" s="59">
        <f t="shared" si="199"/>
        <v>1.9293512078063572E-2</v>
      </c>
      <c r="BK173" s="59">
        <f t="shared" si="199"/>
        <v>1.8163519908460653E-2</v>
      </c>
      <c r="BN173" s="57"/>
      <c r="BO173" s="59">
        <f>3.3667362323955/($AJ$164*1000/3600)/BO29</f>
        <v>0.35070663239325983</v>
      </c>
      <c r="BP173" s="59">
        <f t="shared" si="196"/>
        <v>0.30386853853849549</v>
      </c>
      <c r="BQ173" s="59">
        <f t="shared" si="196"/>
        <v>0.28207003007884718</v>
      </c>
      <c r="BR173" s="59">
        <f t="shared" si="187"/>
        <v>0.29637064821747044</v>
      </c>
      <c r="BS173" s="59">
        <f t="shared" si="187"/>
        <v>0.32778459074544281</v>
      </c>
      <c r="BT173" s="59">
        <f t="shared" si="191"/>
        <v>0.29613888722091092</v>
      </c>
      <c r="BU173" s="59">
        <f t="shared" si="191"/>
        <v>0.33817393458453898</v>
      </c>
      <c r="BV173" s="59">
        <f t="shared" si="191"/>
        <v>0.29637064821747044</v>
      </c>
      <c r="BW173" s="59">
        <f t="shared" si="188"/>
        <v>0.25520211084758287</v>
      </c>
      <c r="BX173" s="59">
        <f t="shared" si="197"/>
        <v>0.27495761581045863</v>
      </c>
      <c r="BY173" s="59">
        <f t="shared" si="200"/>
        <v>0.27495761581045863</v>
      </c>
      <c r="BZ173" s="59">
        <f t="shared" si="200"/>
        <v>0.32822113419671944</v>
      </c>
    </row>
    <row r="174" spans="1:78" ht="13.5" customHeight="1" x14ac:dyDescent="0.15">
      <c r="A174" s="23">
        <v>-75</v>
      </c>
      <c r="B174" s="13">
        <f t="shared" si="163"/>
        <v>-70</v>
      </c>
      <c r="C174" s="26">
        <v>2.0830000000000002</v>
      </c>
      <c r="D174" s="26">
        <v>16.411000000000001</v>
      </c>
      <c r="E174" s="6"/>
      <c r="F174" s="10"/>
      <c r="G174" s="10"/>
      <c r="H174" s="10"/>
      <c r="I174" s="6"/>
      <c r="J174" s="6"/>
      <c r="K174" s="10"/>
      <c r="L174" s="10"/>
      <c r="M174" s="10"/>
      <c r="N174" s="6"/>
      <c r="O174" s="10"/>
      <c r="P174" s="10"/>
      <c r="Q174" s="10"/>
      <c r="R174" s="6"/>
      <c r="S174" s="6"/>
      <c r="T174" s="10"/>
      <c r="U174" s="10"/>
      <c r="V174" s="10"/>
      <c r="W174" s="28">
        <v>-78</v>
      </c>
      <c r="X174" s="13">
        <f t="shared" si="164"/>
        <v>-70</v>
      </c>
      <c r="Y174" s="30">
        <v>0.87945500000112875</v>
      </c>
      <c r="Z174" s="11" t="str">
        <f t="shared" si="159"/>
        <v/>
      </c>
      <c r="AD174" s="6"/>
      <c r="AE174" s="6"/>
      <c r="AF174" s="10"/>
      <c r="AG174" s="10"/>
      <c r="AH174" s="10"/>
      <c r="AJ174" s="57"/>
      <c r="AK174" s="59">
        <f>3.3667362323955/($AJ$164*1000/3600)/AK30</f>
        <v>8.1556651148120329E-2</v>
      </c>
      <c r="AL174" s="59">
        <f t="shared" si="192"/>
        <v>0.11032227631539927</v>
      </c>
      <c r="AM174" s="59">
        <f t="shared" si="192"/>
        <v>0.1080795545781089</v>
      </c>
      <c r="AN174" s="59">
        <f t="shared" si="183"/>
        <v>9.6299025970196725E-2</v>
      </c>
      <c r="AO174" s="59">
        <f t="shared" si="183"/>
        <v>7.4030359373465679E-2</v>
      </c>
      <c r="AP174" s="59">
        <f t="shared" si="189"/>
        <v>9.0250271315778605E-2</v>
      </c>
      <c r="AQ174" s="59">
        <f t="shared" si="189"/>
        <v>7.8068788824461166E-2</v>
      </c>
      <c r="AR174" s="59">
        <f t="shared" si="189"/>
        <v>8.4795152589899808E-2</v>
      </c>
      <c r="AS174" s="59">
        <f t="shared" si="184"/>
        <v>8.5892214843907591E-2</v>
      </c>
      <c r="AT174" s="59">
        <f t="shared" si="193"/>
        <v>9.6299025970196725E-2</v>
      </c>
      <c r="AU174" s="59">
        <f t="shared" si="198"/>
        <v>8.2377458834485925E-2</v>
      </c>
      <c r="AV174" s="59">
        <f t="shared" si="198"/>
        <v>0.11032227631539927</v>
      </c>
      <c r="AY174" s="57"/>
      <c r="AZ174" s="59">
        <f>3.3667362323955/($AJ$164*1000/3600)/AZ30</f>
        <v>1.6805139100330907E-2</v>
      </c>
      <c r="BA174" s="59">
        <f t="shared" si="194"/>
        <v>1.466746814310224E-2</v>
      </c>
      <c r="BB174" s="59">
        <f t="shared" si="194"/>
        <v>1.8524014041877736E-2</v>
      </c>
      <c r="BC174" s="59">
        <f t="shared" si="185"/>
        <v>1.9293512078063572E-2</v>
      </c>
      <c r="BD174" s="59">
        <f t="shared" si="185"/>
        <v>1.6712669058240977E-2</v>
      </c>
      <c r="BE174" s="59">
        <f t="shared" si="190"/>
        <v>2.0254699990347128E-2</v>
      </c>
      <c r="BF174" s="59">
        <f t="shared" si="190"/>
        <v>1.7853494402868632E-2</v>
      </c>
      <c r="BG174" s="59">
        <f t="shared" si="190"/>
        <v>2.7216414650472854E-2</v>
      </c>
      <c r="BH174" s="59">
        <f t="shared" si="186"/>
        <v>2.7793639783121903E-2</v>
      </c>
      <c r="BI174" s="59">
        <f t="shared" si="195"/>
        <v>1.9293512078063572E-2</v>
      </c>
      <c r="BJ174" s="59">
        <f t="shared" si="199"/>
        <v>1.8163519908460653E-2</v>
      </c>
      <c r="BK174" s="59">
        <f t="shared" si="199"/>
        <v>1.466746814310224E-2</v>
      </c>
      <c r="BN174" s="57"/>
      <c r="BO174" s="59">
        <f>3.3667362323955/($AJ$164*1000/3600)/BO30</f>
        <v>0.35070663239325983</v>
      </c>
      <c r="BP174" s="59">
        <f t="shared" si="196"/>
        <v>0.30386853853849549</v>
      </c>
      <c r="BQ174" s="59">
        <f t="shared" si="196"/>
        <v>0.28207003007884718</v>
      </c>
      <c r="BR174" s="59">
        <f t="shared" si="187"/>
        <v>0.27495761581045863</v>
      </c>
      <c r="BS174" s="59">
        <f t="shared" si="187"/>
        <v>0.29204536568155692</v>
      </c>
      <c r="BT174" s="59">
        <f t="shared" si="191"/>
        <v>0.32778459074544281</v>
      </c>
      <c r="BU174" s="59">
        <f t="shared" si="191"/>
        <v>0.34718032866704607</v>
      </c>
      <c r="BV174" s="59">
        <f t="shared" si="191"/>
        <v>0.25575729861252561</v>
      </c>
      <c r="BW174" s="59">
        <f t="shared" si="188"/>
        <v>0.25520211084758287</v>
      </c>
      <c r="BX174" s="59">
        <f t="shared" si="197"/>
        <v>0.27495761581045863</v>
      </c>
      <c r="BY174" s="59">
        <f t="shared" si="200"/>
        <v>0.32822113419671944</v>
      </c>
      <c r="BZ174" s="59">
        <f t="shared" si="200"/>
        <v>0.30386853853849549</v>
      </c>
    </row>
    <row r="175" spans="1:78" ht="13.5" customHeight="1" x14ac:dyDescent="0.15">
      <c r="A175" s="23">
        <v>-75</v>
      </c>
      <c r="B175" s="13">
        <f t="shared" si="163"/>
        <v>-70</v>
      </c>
      <c r="C175" s="26">
        <v>0.218</v>
      </c>
      <c r="D175" s="26">
        <v>1.86</v>
      </c>
      <c r="E175" s="6"/>
      <c r="F175" s="10"/>
      <c r="G175" s="10"/>
      <c r="H175" s="10"/>
      <c r="I175" s="6"/>
      <c r="J175" s="6"/>
      <c r="K175" s="10"/>
      <c r="L175" s="10"/>
      <c r="M175" s="10"/>
      <c r="N175" s="6"/>
      <c r="O175" s="10"/>
      <c r="P175" s="10"/>
      <c r="Q175" s="10"/>
      <c r="R175" s="6"/>
      <c r="S175" s="6"/>
      <c r="T175" s="10"/>
      <c r="U175" s="10"/>
      <c r="V175" s="10"/>
      <c r="W175" s="28">
        <v>-78</v>
      </c>
      <c r="X175" s="13">
        <f t="shared" si="164"/>
        <v>-70</v>
      </c>
      <c r="Y175" s="30">
        <v>0.96181999999641388</v>
      </c>
      <c r="Z175" s="11" t="str">
        <f t="shared" si="159"/>
        <v/>
      </c>
      <c r="AD175" s="6"/>
      <c r="AE175" s="6"/>
      <c r="AF175" s="10"/>
      <c r="AG175" s="10"/>
      <c r="AH175" s="10"/>
      <c r="AJ175" s="57"/>
      <c r="AK175" s="57"/>
      <c r="AL175" s="57"/>
      <c r="AM175" s="59">
        <f>3.3667362323955/($AJ$164*1000/3600)/AM31</f>
        <v>9.6429711485589958E-2</v>
      </c>
      <c r="AN175" s="59">
        <f t="shared" si="183"/>
        <v>0.10104539213992496</v>
      </c>
      <c r="AO175" s="59">
        <f t="shared" si="183"/>
        <v>9.6429711485589958E-2</v>
      </c>
      <c r="AP175" s="59">
        <f t="shared" si="189"/>
        <v>8.7270099517821456E-2</v>
      </c>
      <c r="AQ175" s="59">
        <f t="shared" si="189"/>
        <v>8.5892214843907591E-2</v>
      </c>
      <c r="AR175" s="59">
        <f t="shared" si="189"/>
        <v>8.7270099517821456E-2</v>
      </c>
      <c r="AS175" s="59">
        <f t="shared" si="184"/>
        <v>0.1080795545781089</v>
      </c>
      <c r="AT175" s="59">
        <f t="shared" si="193"/>
        <v>0.10104539213992496</v>
      </c>
      <c r="AU175" s="59">
        <f t="shared" si="198"/>
        <v>9.6429711485589958E-2</v>
      </c>
      <c r="AV175" s="59">
        <f t="shared" si="198"/>
        <v>8.1556651148120329E-2</v>
      </c>
      <c r="AY175" s="57"/>
      <c r="AZ175" s="57"/>
      <c r="BA175" s="57"/>
      <c r="BB175" s="59">
        <f>3.3667362323955/($AJ$164*1000/3600)/BB31</f>
        <v>3.0838762497134506E-2</v>
      </c>
      <c r="BC175" s="59">
        <f t="shared" si="185"/>
        <v>1.9934622428657567E-2</v>
      </c>
      <c r="BD175" s="59">
        <f t="shared" si="185"/>
        <v>3.0838762497134506E-2</v>
      </c>
      <c r="BE175" s="59">
        <f t="shared" si="190"/>
        <v>1.7720195800906016E-2</v>
      </c>
      <c r="BF175" s="59">
        <f t="shared" si="190"/>
        <v>2.7793639783121903E-2</v>
      </c>
      <c r="BG175" s="59">
        <f t="shared" si="190"/>
        <v>1.7720195800906016E-2</v>
      </c>
      <c r="BH175" s="59">
        <f t="shared" si="186"/>
        <v>1.8524014041877736E-2</v>
      </c>
      <c r="BI175" s="59">
        <f t="shared" si="195"/>
        <v>1.9934622428657567E-2</v>
      </c>
      <c r="BJ175" s="59">
        <f t="shared" si="199"/>
        <v>3.0838762497134506E-2</v>
      </c>
      <c r="BK175" s="59">
        <f t="shared" si="199"/>
        <v>1.6805139100330907E-2</v>
      </c>
      <c r="BN175" s="57"/>
      <c r="BO175" s="57"/>
      <c r="BP175" s="57"/>
      <c r="BQ175" s="59">
        <f>3.3667362323955/($AJ$164*1000/3600)/BQ31</f>
        <v>0.29199371784695266</v>
      </c>
      <c r="BR175" s="59">
        <f t="shared" si="187"/>
        <v>0.32778436713114362</v>
      </c>
      <c r="BS175" s="59">
        <f t="shared" si="187"/>
        <v>0.29199371784695266</v>
      </c>
      <c r="BT175" s="59">
        <f t="shared" si="191"/>
        <v>0.29637064821747044</v>
      </c>
      <c r="BU175" s="59">
        <f t="shared" si="191"/>
        <v>0.25520211084758287</v>
      </c>
      <c r="BV175" s="59">
        <f t="shared" si="191"/>
        <v>0.29637064821747044</v>
      </c>
      <c r="BW175" s="59">
        <f t="shared" si="188"/>
        <v>0.28207003007884718</v>
      </c>
      <c r="BX175" s="59">
        <f t="shared" si="197"/>
        <v>0.32778436713114362</v>
      </c>
      <c r="BY175" s="59">
        <f t="shared" si="200"/>
        <v>0.29199371784695266</v>
      </c>
      <c r="BZ175" s="59">
        <f t="shared" si="200"/>
        <v>0.35070663239325983</v>
      </c>
    </row>
    <row r="176" spans="1:78" ht="13.5" customHeight="1" x14ac:dyDescent="0.15">
      <c r="A176" s="23">
        <v>-74</v>
      </c>
      <c r="B176" s="13">
        <f t="shared" si="163"/>
        <v>-70</v>
      </c>
      <c r="C176" s="26">
        <v>2.5129999999999999</v>
      </c>
      <c r="D176" s="26">
        <v>3.6669999999999998</v>
      </c>
      <c r="E176" s="6"/>
      <c r="F176" s="10"/>
      <c r="G176" s="10"/>
      <c r="H176" s="10"/>
      <c r="I176" s="6"/>
      <c r="J176" s="6"/>
      <c r="K176" s="10"/>
      <c r="L176" s="10"/>
      <c r="M176" s="10"/>
      <c r="N176" s="6"/>
      <c r="O176" s="10"/>
      <c r="P176" s="10"/>
      <c r="Q176" s="10"/>
      <c r="R176" s="6"/>
      <c r="S176" s="6"/>
      <c r="T176" s="10"/>
      <c r="U176" s="10"/>
      <c r="V176" s="10"/>
      <c r="W176" s="28">
        <v>-78</v>
      </c>
      <c r="X176" s="13">
        <f t="shared" si="164"/>
        <v>-70</v>
      </c>
      <c r="Y176" s="30">
        <v>0.3019400000036887</v>
      </c>
      <c r="Z176" s="11" t="str">
        <f t="shared" si="159"/>
        <v/>
      </c>
      <c r="AD176" s="6"/>
      <c r="AE176" s="6"/>
      <c r="AF176" s="10"/>
      <c r="AG176" s="10"/>
      <c r="AH176" s="10"/>
      <c r="AJ176" s="57"/>
      <c r="AK176" s="57"/>
      <c r="AL176" s="59">
        <f>3.3667362323955/($AJ$164*1000/3600)/AL32</f>
        <v>8.1556651148120329E-2</v>
      </c>
      <c r="AM176" s="59">
        <f>3.3667362323955/($AJ$164*1000/3600)/AM32</f>
        <v>0.10104539213992496</v>
      </c>
      <c r="AN176" s="59">
        <f t="shared" si="183"/>
        <v>0.11032227631539927</v>
      </c>
      <c r="AO176" s="59">
        <f t="shared" si="183"/>
        <v>8.2377458834485925E-2</v>
      </c>
      <c r="AP176" s="59">
        <f t="shared" si="189"/>
        <v>9.6299025970196725E-2</v>
      </c>
      <c r="AQ176" s="59">
        <f t="shared" si="189"/>
        <v>7.8068788824461166E-2</v>
      </c>
      <c r="AR176" s="59">
        <f t="shared" si="189"/>
        <v>9.6429711485589958E-2</v>
      </c>
      <c r="AS176" s="59">
        <f t="shared" si="184"/>
        <v>0.1080795545781089</v>
      </c>
      <c r="AT176" s="59">
        <f t="shared" si="193"/>
        <v>8.2377458834485925E-2</v>
      </c>
      <c r="AU176" s="59">
        <f>3.3667362323955/($AJ$164*1000/3600)/AU32</f>
        <v>8.1556651148120329E-2</v>
      </c>
      <c r="AV176" s="57"/>
      <c r="AY176" s="57"/>
      <c r="AZ176" s="57"/>
      <c r="BA176" s="59">
        <f>3.3667362323955/($AJ$164*1000/3600)/BA32</f>
        <v>1.6805139100330907E-2</v>
      </c>
      <c r="BB176" s="59">
        <f>3.3667362323955/($AJ$164*1000/3600)/BB32</f>
        <v>1.9934622428657567E-2</v>
      </c>
      <c r="BC176" s="59">
        <f t="shared" si="185"/>
        <v>1.466746814310224E-2</v>
      </c>
      <c r="BD176" s="59">
        <f t="shared" si="185"/>
        <v>1.8163519908460653E-2</v>
      </c>
      <c r="BE176" s="59">
        <f t="shared" si="190"/>
        <v>1.9293512078063572E-2</v>
      </c>
      <c r="BF176" s="59">
        <f t="shared" si="190"/>
        <v>1.7853494402868632E-2</v>
      </c>
      <c r="BG176" s="59">
        <f t="shared" si="190"/>
        <v>3.0838762497134506E-2</v>
      </c>
      <c r="BH176" s="59">
        <f t="shared" si="186"/>
        <v>1.8524014041877736E-2</v>
      </c>
      <c r="BI176" s="59">
        <f t="shared" si="195"/>
        <v>1.8163519908460653E-2</v>
      </c>
      <c r="BJ176" s="59">
        <f>3.3667362323955/($AJ$164*1000/3600)/BJ32</f>
        <v>1.6805139100330907E-2</v>
      </c>
      <c r="BK176" s="57"/>
      <c r="BN176" s="57"/>
      <c r="BO176" s="57"/>
      <c r="BP176" s="59">
        <f>3.3667362323955/($AJ$164*1000/3600)/BP32</f>
        <v>0.35070663239325983</v>
      </c>
      <c r="BQ176" s="59">
        <f>3.3667362323955/($AJ$164*1000/3600)/BQ32</f>
        <v>0.32778436713114362</v>
      </c>
      <c r="BR176" s="59">
        <f t="shared" si="187"/>
        <v>0.30386853853849549</v>
      </c>
      <c r="BS176" s="59">
        <f t="shared" si="187"/>
        <v>0.32822113419671944</v>
      </c>
      <c r="BT176" s="59">
        <f t="shared" si="191"/>
        <v>0.27495761581045863</v>
      </c>
      <c r="BU176" s="59">
        <f t="shared" si="191"/>
        <v>0.34718032866704607</v>
      </c>
      <c r="BV176" s="59">
        <f t="shared" si="191"/>
        <v>0.29199371784695266</v>
      </c>
      <c r="BW176" s="59">
        <f t="shared" si="188"/>
        <v>0.28207003007884718</v>
      </c>
      <c r="BX176" s="59">
        <f t="shared" si="197"/>
        <v>0.32822113419671944</v>
      </c>
      <c r="BY176" s="59">
        <f>3.3667362323955/($AJ$164*1000/3600)/BY32</f>
        <v>0.35070663239325983</v>
      </c>
      <c r="BZ176" s="57"/>
    </row>
    <row r="177" spans="1:78" ht="13.5" customHeight="1" x14ac:dyDescent="0.15">
      <c r="A177" s="23">
        <v>-74</v>
      </c>
      <c r="B177" s="13">
        <f t="shared" si="163"/>
        <v>-70</v>
      </c>
      <c r="C177" s="26">
        <v>0.39400000000000002</v>
      </c>
      <c r="D177" s="26">
        <v>1.8580000000000001</v>
      </c>
      <c r="E177" s="6"/>
      <c r="F177" s="10"/>
      <c r="G177" s="10"/>
      <c r="H177" s="10"/>
      <c r="I177" s="6"/>
      <c r="J177" s="6"/>
      <c r="K177" s="10"/>
      <c r="L177" s="10"/>
      <c r="M177" s="10"/>
      <c r="N177" s="6"/>
      <c r="O177" s="10"/>
      <c r="P177" s="10"/>
      <c r="Q177" s="10"/>
      <c r="R177" s="6"/>
      <c r="S177" s="6"/>
      <c r="T177" s="10"/>
      <c r="U177" s="10"/>
      <c r="V177" s="10"/>
      <c r="W177" s="28">
        <v>-78</v>
      </c>
      <c r="X177" s="13">
        <f t="shared" si="164"/>
        <v>-70</v>
      </c>
      <c r="Y177" s="30">
        <v>0.86678999999920547</v>
      </c>
      <c r="Z177" s="11" t="str">
        <f t="shared" si="159"/>
        <v/>
      </c>
      <c r="AD177" s="6"/>
      <c r="AE177" s="6"/>
      <c r="AF177" s="10"/>
      <c r="AG177" s="10"/>
      <c r="AH177" s="10"/>
      <c r="AJ177" s="57"/>
      <c r="AK177" s="57"/>
      <c r="AL177" s="59">
        <f>3.3667362323955/($AJ$164*1000/3600)/AL33</f>
        <v>8.1556651148120329E-2</v>
      </c>
      <c r="AM177" s="59">
        <f>3.3667362323955/($AJ$164*1000/3600)/AM33</f>
        <v>8.1556651148120329E-2</v>
      </c>
      <c r="AN177" s="57"/>
      <c r="AO177" s="59">
        <f>3.3667362323955/($AJ$164*1000/3600)/AO33</f>
        <v>9.6429711485589958E-2</v>
      </c>
      <c r="AP177" s="59">
        <f t="shared" si="189"/>
        <v>9.6429711485589958E-2</v>
      </c>
      <c r="AQ177" s="59">
        <f t="shared" si="189"/>
        <v>0.11032227631539927</v>
      </c>
      <c r="AR177" s="59">
        <f t="shared" si="189"/>
        <v>0.10104539213992496</v>
      </c>
      <c r="AS177" s="59">
        <f t="shared" si="184"/>
        <v>8.1556651148120329E-2</v>
      </c>
      <c r="AT177" s="59">
        <f t="shared" si="193"/>
        <v>0.11032227631539927</v>
      </c>
      <c r="AU177" s="59">
        <f>3.3667362323955/($AJ$164*1000/3600)/AU33</f>
        <v>9.6429711485589958E-2</v>
      </c>
      <c r="AV177" s="57"/>
      <c r="AY177" s="57"/>
      <c r="AZ177" s="57"/>
      <c r="BA177" s="59">
        <f>3.3667362323955/($AJ$164*1000/3600)/BA33</f>
        <v>1.6805139100330907E-2</v>
      </c>
      <c r="BB177" s="59">
        <f>3.3667362323955/($AJ$164*1000/3600)/BB33</f>
        <v>1.6805139100330907E-2</v>
      </c>
      <c r="BC177" s="57"/>
      <c r="BD177" s="59">
        <f>3.3667362323955/($AJ$164*1000/3600)/BD33</f>
        <v>3.0838762497134506E-2</v>
      </c>
      <c r="BE177" s="59">
        <f t="shared" si="190"/>
        <v>3.0838762497134506E-2</v>
      </c>
      <c r="BF177" s="59">
        <f t="shared" si="190"/>
        <v>1.466746814310224E-2</v>
      </c>
      <c r="BG177" s="59">
        <f t="shared" si="190"/>
        <v>1.9934622428657567E-2</v>
      </c>
      <c r="BH177" s="59">
        <f t="shared" si="186"/>
        <v>1.6805139100330907E-2</v>
      </c>
      <c r="BI177" s="59">
        <f t="shared" si="195"/>
        <v>1.466746814310224E-2</v>
      </c>
      <c r="BJ177" s="59">
        <f>3.3667362323955/($AJ$164*1000/3600)/BJ33</f>
        <v>3.0838762497134506E-2</v>
      </c>
      <c r="BK177" s="57"/>
      <c r="BN177" s="57"/>
      <c r="BO177" s="57"/>
      <c r="BP177" s="59">
        <f>3.3667362323955/($AJ$164*1000/3600)/BP33</f>
        <v>0.35070663239325983</v>
      </c>
      <c r="BQ177" s="59">
        <f>3.3667362323955/($AJ$164*1000/3600)/BQ33</f>
        <v>0.35070663239325983</v>
      </c>
      <c r="BR177" s="57"/>
      <c r="BS177" s="59">
        <f>3.3667362323955/($AJ$164*1000/3600)/BS33</f>
        <v>0.29199371784695266</v>
      </c>
      <c r="BT177" s="59">
        <f t="shared" si="191"/>
        <v>0.29199371784695266</v>
      </c>
      <c r="BU177" s="59">
        <f t="shared" si="191"/>
        <v>0.30386853853849549</v>
      </c>
      <c r="BV177" s="59">
        <f t="shared" si="191"/>
        <v>0.32778436713114362</v>
      </c>
      <c r="BW177" s="59">
        <f t="shared" si="188"/>
        <v>0.35070663239325983</v>
      </c>
      <c r="BX177" s="59">
        <f t="shared" si="197"/>
        <v>0.30386853853849549</v>
      </c>
      <c r="BY177" s="59">
        <f>3.3667362323955/($AJ$164*1000/3600)/BY33</f>
        <v>0.29199371784695266</v>
      </c>
      <c r="BZ177" s="57"/>
    </row>
    <row r="178" spans="1:78" ht="13.5" customHeight="1" x14ac:dyDescent="0.15">
      <c r="A178" s="23">
        <v>-74</v>
      </c>
      <c r="B178" s="13">
        <f t="shared" si="163"/>
        <v>-70</v>
      </c>
      <c r="C178" s="26">
        <v>0.312</v>
      </c>
      <c r="D178" s="26">
        <v>1.7669999999999999</v>
      </c>
      <c r="E178" s="6"/>
      <c r="F178" s="10"/>
      <c r="G178" s="10"/>
      <c r="H178" s="10"/>
      <c r="I178" s="6"/>
      <c r="J178" s="6"/>
      <c r="K178" s="10"/>
      <c r="L178" s="10"/>
      <c r="M178" s="10"/>
      <c r="N178" s="6"/>
      <c r="O178" s="10"/>
      <c r="P178" s="10"/>
      <c r="Q178" s="10"/>
      <c r="R178" s="6"/>
      <c r="S178" s="6"/>
      <c r="T178" s="10"/>
      <c r="U178" s="10"/>
      <c r="V178" s="10"/>
      <c r="W178" s="28">
        <v>-78</v>
      </c>
      <c r="X178" s="13">
        <f t="shared" si="164"/>
        <v>-70</v>
      </c>
      <c r="Y178" s="30">
        <v>0.41508999999751639</v>
      </c>
      <c r="Z178" s="11" t="str">
        <f t="shared" si="159"/>
        <v/>
      </c>
      <c r="AD178" s="6"/>
      <c r="AE178" s="6"/>
      <c r="AF178" s="10"/>
      <c r="AG178" s="10"/>
      <c r="AH178" s="10"/>
    </row>
    <row r="179" spans="1:78" ht="13.5" customHeight="1" x14ac:dyDescent="0.15">
      <c r="A179" s="23">
        <v>-74</v>
      </c>
      <c r="B179" s="13">
        <f t="shared" si="163"/>
        <v>-70</v>
      </c>
      <c r="C179" s="26">
        <v>2.423</v>
      </c>
      <c r="D179" s="26">
        <v>5.0780000000000003</v>
      </c>
      <c r="E179" s="6"/>
      <c r="F179" s="10"/>
      <c r="G179" s="10"/>
      <c r="H179" s="10"/>
      <c r="I179" s="6"/>
      <c r="J179" s="6"/>
      <c r="K179" s="10"/>
      <c r="L179" s="10"/>
      <c r="M179" s="10"/>
      <c r="N179" s="6"/>
      <c r="O179" s="10"/>
      <c r="P179" s="10"/>
      <c r="Q179" s="10"/>
      <c r="R179" s="6"/>
      <c r="S179" s="6"/>
      <c r="T179" s="10"/>
      <c r="U179" s="10"/>
      <c r="V179" s="10"/>
      <c r="W179" s="28">
        <v>-78</v>
      </c>
      <c r="X179" s="13">
        <f t="shared" si="164"/>
        <v>-70</v>
      </c>
      <c r="Y179" s="30">
        <v>0.3989100000019401</v>
      </c>
      <c r="Z179" s="11" t="str">
        <f t="shared" si="159"/>
        <v/>
      </c>
      <c r="AD179" s="6"/>
      <c r="AE179" s="6"/>
      <c r="AF179" s="10"/>
      <c r="AG179" s="10"/>
      <c r="AH179" s="10"/>
    </row>
    <row r="180" spans="1:78" ht="13.5" customHeight="1" x14ac:dyDescent="0.15">
      <c r="A180" s="23">
        <v>-74</v>
      </c>
      <c r="B180" s="13">
        <f t="shared" si="163"/>
        <v>-70</v>
      </c>
      <c r="C180" s="26">
        <v>0.47099999999999997</v>
      </c>
      <c r="D180" s="26">
        <v>1.883</v>
      </c>
      <c r="E180" s="6"/>
      <c r="F180" s="10"/>
      <c r="G180" s="10"/>
      <c r="H180" s="10"/>
      <c r="I180" s="6"/>
      <c r="J180" s="6"/>
      <c r="K180" s="10"/>
      <c r="L180" s="10"/>
      <c r="M180" s="10"/>
      <c r="N180" s="6"/>
      <c r="O180" s="10"/>
      <c r="P180" s="10"/>
      <c r="Q180" s="10"/>
      <c r="R180" s="6"/>
      <c r="S180" s="6"/>
      <c r="T180" s="10"/>
      <c r="U180" s="10"/>
      <c r="V180" s="10"/>
      <c r="W180" s="28">
        <v>-78</v>
      </c>
      <c r="X180" s="13">
        <f t="shared" si="164"/>
        <v>-70</v>
      </c>
      <c r="Y180" s="30">
        <v>0.39036500000031027</v>
      </c>
      <c r="Z180" s="11" t="str">
        <f t="shared" si="159"/>
        <v/>
      </c>
      <c r="AD180" s="6"/>
      <c r="AE180" s="6"/>
      <c r="AF180" s="10"/>
      <c r="AG180" s="10"/>
      <c r="AH180" s="10"/>
      <c r="AJ180" s="115">
        <v>90</v>
      </c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  <c r="AY180" s="115">
        <v>90</v>
      </c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15"/>
      <c r="BN180" s="115">
        <v>90</v>
      </c>
      <c r="BO180" s="115"/>
      <c r="BP180" s="115"/>
      <c r="BQ180" s="115"/>
      <c r="BR180" s="115"/>
      <c r="BS180" s="115"/>
      <c r="BT180" s="115"/>
      <c r="BU180" s="115"/>
      <c r="BV180" s="115"/>
      <c r="BW180" s="115"/>
      <c r="BX180" s="115"/>
      <c r="BY180" s="115"/>
      <c r="BZ180" s="115"/>
    </row>
    <row r="181" spans="1:78" ht="13.5" customHeight="1" x14ac:dyDescent="0.15">
      <c r="A181" s="23">
        <v>-74</v>
      </c>
      <c r="B181" s="13">
        <f t="shared" si="163"/>
        <v>-70</v>
      </c>
      <c r="C181" s="26">
        <v>2.2530000000000001</v>
      </c>
      <c r="D181" s="26">
        <v>3.6720000000000002</v>
      </c>
      <c r="E181" s="6"/>
      <c r="F181" s="10"/>
      <c r="G181" s="10"/>
      <c r="H181" s="10"/>
      <c r="I181" s="6"/>
      <c r="J181" s="6"/>
      <c r="K181" s="10"/>
      <c r="L181" s="10"/>
      <c r="M181" s="10"/>
      <c r="N181" s="6"/>
      <c r="O181" s="10"/>
      <c r="P181" s="10"/>
      <c r="Q181" s="10"/>
      <c r="R181" s="6"/>
      <c r="S181" s="6"/>
      <c r="T181" s="10"/>
      <c r="U181" s="10"/>
      <c r="V181" s="10"/>
      <c r="W181" s="28">
        <v>-78</v>
      </c>
      <c r="X181" s="13">
        <f t="shared" si="164"/>
        <v>-70</v>
      </c>
      <c r="Y181" s="30">
        <v>0.46636500000124159</v>
      </c>
      <c r="Z181" s="11" t="str">
        <f t="shared" si="159"/>
        <v/>
      </c>
      <c r="AD181" s="6"/>
      <c r="AE181" s="6"/>
      <c r="AF181" s="10"/>
      <c r="AG181" s="10"/>
      <c r="AH181" s="10"/>
      <c r="AJ181" s="57"/>
      <c r="AK181" s="57"/>
      <c r="AL181" s="57"/>
      <c r="AM181" s="58"/>
      <c r="AN181" s="59">
        <f t="shared" ref="AN181:AO192" si="201">3.3667362323955/($AJ$180*1000/3600)/AN21</f>
        <v>8.9818126346599969E-2</v>
      </c>
      <c r="AO181" s="59">
        <f t="shared" si="201"/>
        <v>9.8064245613688233E-2</v>
      </c>
      <c r="AP181" s="57"/>
      <c r="AQ181" s="57"/>
      <c r="AR181" s="57"/>
      <c r="AS181" s="59">
        <f t="shared" ref="AS181:AS193" si="202">3.3667362323955/($AJ$180*1000/3600)/AS21</f>
        <v>7.2494801020551405E-2</v>
      </c>
      <c r="AT181" s="57"/>
      <c r="AU181" s="57"/>
      <c r="AV181" s="57"/>
      <c r="AY181" s="57"/>
      <c r="AZ181" s="57"/>
      <c r="BA181" s="57"/>
      <c r="BB181" s="58"/>
      <c r="BC181" s="59">
        <f t="shared" ref="BC181:BD192" si="203">3.3667362323955/($AJ$180*1000/3600)/BC21</f>
        <v>1.7719664381028948E-2</v>
      </c>
      <c r="BD181" s="59">
        <f t="shared" si="203"/>
        <v>1.3037749460535325E-2</v>
      </c>
      <c r="BE181" s="57"/>
      <c r="BF181" s="57"/>
      <c r="BG181" s="57"/>
      <c r="BH181" s="59">
        <f t="shared" ref="BH181:BH193" si="204">3.3667362323955/($AJ$180*1000/3600)/BH21</f>
        <v>1.4937901422516362E-2</v>
      </c>
      <c r="BI181" s="57"/>
      <c r="BJ181" s="57"/>
      <c r="BK181" s="57"/>
      <c r="BN181" s="57"/>
      <c r="BO181" s="57"/>
      <c r="BP181" s="57"/>
      <c r="BQ181" s="58"/>
      <c r="BR181" s="59">
        <f t="shared" ref="BR181:BS192" si="205">3.3667362323955/($AJ$180*1000/3600)/BR21</f>
        <v>0.29136388189434992</v>
      </c>
      <c r="BS181" s="59">
        <f t="shared" si="205"/>
        <v>0.27010536758977377</v>
      </c>
      <c r="BT181" s="57"/>
      <c r="BU181" s="57"/>
      <c r="BV181" s="57"/>
      <c r="BW181" s="59">
        <f t="shared" ref="BW181:BW193" si="206">3.3667362323955/($AJ$180*1000/3600)/BW21</f>
        <v>0.31173922879400873</v>
      </c>
      <c r="BX181" s="57"/>
      <c r="BY181" s="57"/>
      <c r="BZ181" s="57"/>
    </row>
    <row r="182" spans="1:78" ht="13.5" customHeight="1" x14ac:dyDescent="0.15">
      <c r="A182" s="23">
        <v>-74</v>
      </c>
      <c r="B182" s="13">
        <f t="shared" si="163"/>
        <v>-70</v>
      </c>
      <c r="C182" s="26">
        <v>2.4870000000000001</v>
      </c>
      <c r="D182" s="26">
        <v>3.782</v>
      </c>
      <c r="E182" s="6"/>
      <c r="F182" s="10"/>
      <c r="G182" s="10"/>
      <c r="H182" s="10"/>
      <c r="I182" s="6"/>
      <c r="J182" s="6"/>
      <c r="K182" s="10"/>
      <c r="L182" s="10"/>
      <c r="M182" s="10"/>
      <c r="N182" s="6"/>
      <c r="O182" s="10"/>
      <c r="P182" s="10"/>
      <c r="Q182" s="10"/>
      <c r="R182" s="6"/>
      <c r="S182" s="6"/>
      <c r="T182" s="10"/>
      <c r="U182" s="10"/>
      <c r="V182" s="10"/>
      <c r="W182" s="28">
        <v>-78</v>
      </c>
      <c r="X182" s="13">
        <f t="shared" si="164"/>
        <v>-70</v>
      </c>
      <c r="Y182" s="30">
        <v>0.51270000000042426</v>
      </c>
      <c r="Z182" s="11" t="str">
        <f t="shared" si="159"/>
        <v/>
      </c>
      <c r="AD182" s="6"/>
      <c r="AE182" s="6"/>
      <c r="AF182" s="10"/>
      <c r="AG182" s="10"/>
      <c r="AH182" s="10"/>
      <c r="AJ182" s="57"/>
      <c r="AK182" s="58"/>
      <c r="AL182" s="58"/>
      <c r="AM182" s="57"/>
      <c r="AN182" s="59">
        <f t="shared" si="201"/>
        <v>9.8064245613688233E-2</v>
      </c>
      <c r="AO182" s="59">
        <f t="shared" si="201"/>
        <v>8.5715299098302181E-2</v>
      </c>
      <c r="AP182" s="59">
        <f t="shared" ref="AP182:AR193" si="207">3.3667362323955/($AJ$180*1000/3600)/AP22</f>
        <v>7.3224407852876372E-2</v>
      </c>
      <c r="AQ182" s="59">
        <f t="shared" si="207"/>
        <v>8.5715299098302181E-2</v>
      </c>
      <c r="AR182" s="59">
        <f t="shared" si="207"/>
        <v>9.8064245613688233E-2</v>
      </c>
      <c r="AS182" s="59">
        <f t="shared" si="202"/>
        <v>7.2494801020551405E-2</v>
      </c>
      <c r="AT182" s="57"/>
      <c r="AU182" s="57"/>
      <c r="AV182" s="57"/>
      <c r="AY182" s="57"/>
      <c r="AZ182" s="58"/>
      <c r="BA182" s="58"/>
      <c r="BB182" s="57"/>
      <c r="BC182" s="59">
        <f t="shared" si="203"/>
        <v>1.3037749460535325E-2</v>
      </c>
      <c r="BD182" s="59">
        <f t="shared" si="203"/>
        <v>2.7412233330786226E-2</v>
      </c>
      <c r="BE182" s="59">
        <f t="shared" ref="BE182:BG193" si="208">3.3667362323955/($AJ$180*1000/3600)/BE22</f>
        <v>1.6145351029742804E-2</v>
      </c>
      <c r="BF182" s="59">
        <f t="shared" si="208"/>
        <v>2.7412233330786226E-2</v>
      </c>
      <c r="BG182" s="59">
        <f t="shared" si="208"/>
        <v>1.3037749460535325E-2</v>
      </c>
      <c r="BH182" s="59">
        <f t="shared" si="204"/>
        <v>1.4937901422516362E-2</v>
      </c>
      <c r="BI182" s="57"/>
      <c r="BJ182" s="57"/>
      <c r="BK182" s="57"/>
      <c r="BN182" s="57"/>
      <c r="BO182" s="58"/>
      <c r="BP182" s="58"/>
      <c r="BQ182" s="57"/>
      <c r="BR182" s="59">
        <f t="shared" si="205"/>
        <v>0.27010536758977377</v>
      </c>
      <c r="BS182" s="59">
        <f t="shared" si="205"/>
        <v>0.25954997141951347</v>
      </c>
      <c r="BT182" s="59">
        <f t="shared" ref="BT182:BV193" si="209">3.3667362323955/($AJ$180*1000/3600)/BT22</f>
        <v>0.29175211928597283</v>
      </c>
      <c r="BU182" s="59">
        <f t="shared" si="209"/>
        <v>0.25954997141951347</v>
      </c>
      <c r="BV182" s="59">
        <f t="shared" si="209"/>
        <v>0.27010536758977377</v>
      </c>
      <c r="BW182" s="59">
        <f t="shared" si="206"/>
        <v>0.31173922879400873</v>
      </c>
      <c r="BX182" s="57"/>
      <c r="BY182" s="57"/>
      <c r="BZ182" s="57"/>
    </row>
    <row r="183" spans="1:78" ht="13.5" customHeight="1" x14ac:dyDescent="0.15">
      <c r="A183" s="23">
        <v>-74</v>
      </c>
      <c r="B183" s="13">
        <f t="shared" si="163"/>
        <v>-70</v>
      </c>
      <c r="C183" s="26">
        <v>2.2519999999999998</v>
      </c>
      <c r="D183" s="26">
        <v>4.7229999999999999</v>
      </c>
      <c r="E183" s="6"/>
      <c r="F183" s="10"/>
      <c r="G183" s="10"/>
      <c r="H183" s="10"/>
      <c r="I183" s="6"/>
      <c r="J183" s="6"/>
      <c r="K183" s="10"/>
      <c r="L183" s="10"/>
      <c r="M183" s="10"/>
      <c r="N183" s="6"/>
      <c r="O183" s="10"/>
      <c r="P183" s="10"/>
      <c r="Q183" s="10"/>
      <c r="R183" s="6"/>
      <c r="S183" s="6"/>
      <c r="T183" s="10"/>
      <c r="U183" s="10"/>
      <c r="V183" s="10"/>
      <c r="W183" s="28">
        <v>-78</v>
      </c>
      <c r="X183" s="13">
        <f t="shared" si="164"/>
        <v>-70</v>
      </c>
      <c r="Y183" s="30">
        <v>0.51315499999698999</v>
      </c>
      <c r="Z183" s="11" t="str">
        <f t="shared" si="159"/>
        <v/>
      </c>
      <c r="AD183" s="6"/>
      <c r="AE183" s="6"/>
      <c r="AF183" s="10"/>
      <c r="AG183" s="10"/>
      <c r="AH183" s="10"/>
      <c r="AJ183" s="57"/>
      <c r="AK183" s="57"/>
      <c r="AL183" s="59">
        <f t="shared" ref="AL183:AM190" si="210">3.3667362323955/($AJ$180*1000/3600)/AL23</f>
        <v>8.9818126346599969E-2</v>
      </c>
      <c r="AM183" s="59">
        <f t="shared" si="210"/>
        <v>9.8064245613688233E-2</v>
      </c>
      <c r="AN183" s="59">
        <f t="shared" si="201"/>
        <v>8.9818126346599969E-2</v>
      </c>
      <c r="AO183" s="59">
        <f t="shared" si="201"/>
        <v>8.5715299098302181E-2</v>
      </c>
      <c r="AP183" s="59">
        <f t="shared" si="207"/>
        <v>8.5599134195730425E-2</v>
      </c>
      <c r="AQ183" s="59">
        <f t="shared" si="207"/>
        <v>9.607071518054125E-2</v>
      </c>
      <c r="AR183" s="59">
        <f t="shared" si="207"/>
        <v>8.9818126346599969E-2</v>
      </c>
      <c r="AS183" s="59">
        <f t="shared" si="202"/>
        <v>8.5715299098302181E-2</v>
      </c>
      <c r="AT183" s="59">
        <f t="shared" ref="AT183:AT193" si="211">3.3667362323955/($AJ$180*1000/3600)/AT23</f>
        <v>9.8064245613688233E-2</v>
      </c>
      <c r="AU183" s="57"/>
      <c r="AV183" s="57"/>
      <c r="AY183" s="57"/>
      <c r="AZ183" s="57"/>
      <c r="BA183" s="59">
        <f t="shared" ref="BA183:BB190" si="212">3.3667362323955/($AJ$180*1000/3600)/BA23</f>
        <v>1.7719664381028948E-2</v>
      </c>
      <c r="BB183" s="59">
        <f t="shared" si="212"/>
        <v>1.3037749460535325E-2</v>
      </c>
      <c r="BC183" s="59">
        <f t="shared" si="203"/>
        <v>1.7719664381028948E-2</v>
      </c>
      <c r="BD183" s="59">
        <f t="shared" si="203"/>
        <v>2.7412233330786226E-2</v>
      </c>
      <c r="BE183" s="59">
        <f t="shared" si="208"/>
        <v>1.7149788513834287E-2</v>
      </c>
      <c r="BF183" s="59">
        <f t="shared" si="208"/>
        <v>1.6465790259446875E-2</v>
      </c>
      <c r="BG183" s="59">
        <f t="shared" si="208"/>
        <v>1.7719664381028948E-2</v>
      </c>
      <c r="BH183" s="59">
        <f t="shared" si="204"/>
        <v>2.7412233330786226E-2</v>
      </c>
      <c r="BI183" s="59">
        <f t="shared" ref="BI183:BI193" si="213">3.3667362323955/($AJ$180*1000/3600)/BI23</f>
        <v>1.3037749460535325E-2</v>
      </c>
      <c r="BJ183" s="57"/>
      <c r="BK183" s="57"/>
      <c r="BN183" s="57"/>
      <c r="BO183" s="57"/>
      <c r="BP183" s="59">
        <f t="shared" ref="BP183:BQ190" si="214">3.3667362323955/($AJ$180*1000/3600)/BP23</f>
        <v>0.29136388189434992</v>
      </c>
      <c r="BQ183" s="59">
        <f t="shared" si="214"/>
        <v>0.27010536758977377</v>
      </c>
      <c r="BR183" s="59">
        <f t="shared" si="205"/>
        <v>0.29136388189434992</v>
      </c>
      <c r="BS183" s="59">
        <f t="shared" si="205"/>
        <v>0.25954997141951347</v>
      </c>
      <c r="BT183" s="59">
        <f t="shared" si="209"/>
        <v>0.24440676960929655</v>
      </c>
      <c r="BU183" s="59">
        <f t="shared" si="209"/>
        <v>0.25072891562564192</v>
      </c>
      <c r="BV183" s="59">
        <f t="shared" si="209"/>
        <v>0.29136388189434992</v>
      </c>
      <c r="BW183" s="59">
        <f t="shared" si="206"/>
        <v>0.25954997141951347</v>
      </c>
      <c r="BX183" s="59">
        <f t="shared" ref="BX183:BX193" si="215">3.3667362323955/($AJ$180*1000/3600)/BX23</f>
        <v>0.27010536758977377</v>
      </c>
      <c r="BY183" s="57"/>
      <c r="BZ183" s="57"/>
    </row>
    <row r="184" spans="1:78" ht="13.5" customHeight="1" x14ac:dyDescent="0.15">
      <c r="A184" s="23">
        <v>-74</v>
      </c>
      <c r="B184" s="13">
        <f t="shared" si="163"/>
        <v>-70</v>
      </c>
      <c r="C184" s="26">
        <v>1.9139999999999999</v>
      </c>
      <c r="D184" s="26">
        <v>12.103</v>
      </c>
      <c r="E184" s="6"/>
      <c r="F184" s="10"/>
      <c r="G184" s="10"/>
      <c r="H184" s="10"/>
      <c r="I184" s="6"/>
      <c r="J184" s="6"/>
      <c r="K184" s="10"/>
      <c r="L184" s="10"/>
      <c r="M184" s="10"/>
      <c r="N184" s="6"/>
      <c r="O184" s="10"/>
      <c r="P184" s="10"/>
      <c r="Q184" s="10"/>
      <c r="R184" s="6"/>
      <c r="S184" s="6"/>
      <c r="T184" s="10"/>
      <c r="U184" s="10"/>
      <c r="V184" s="10"/>
      <c r="W184" s="28">
        <v>-78</v>
      </c>
      <c r="X184" s="13">
        <f t="shared" si="164"/>
        <v>-70</v>
      </c>
      <c r="Y184" s="30">
        <v>0.50797500000001672</v>
      </c>
      <c r="Z184" s="11" t="str">
        <f t="shared" si="159"/>
        <v/>
      </c>
      <c r="AD184" s="6"/>
      <c r="AE184" s="6"/>
      <c r="AF184" s="10"/>
      <c r="AG184" s="10"/>
      <c r="AH184" s="10"/>
      <c r="AJ184" s="57"/>
      <c r="AK184" s="57"/>
      <c r="AL184" s="59">
        <f t="shared" si="210"/>
        <v>7.2494801020551405E-2</v>
      </c>
      <c r="AM184" s="59">
        <f t="shared" si="210"/>
        <v>9.607071518054125E-2</v>
      </c>
      <c r="AN184" s="59">
        <f t="shared" si="201"/>
        <v>8.5599134195730425E-2</v>
      </c>
      <c r="AO184" s="59">
        <f t="shared" si="201"/>
        <v>6.5804763887525042E-2</v>
      </c>
      <c r="AP184" s="59">
        <f t="shared" si="207"/>
        <v>8.0222463391803195E-2</v>
      </c>
      <c r="AQ184" s="59">
        <f t="shared" si="207"/>
        <v>7.3224407852876372E-2</v>
      </c>
      <c r="AR184" s="59">
        <f t="shared" si="207"/>
        <v>7.634863541680674E-2</v>
      </c>
      <c r="AS184" s="59">
        <f t="shared" si="202"/>
        <v>8.5715299098302181E-2</v>
      </c>
      <c r="AT184" s="59">
        <f t="shared" si="211"/>
        <v>7.3224407852876372E-2</v>
      </c>
      <c r="AU184" s="57"/>
      <c r="AV184" s="57"/>
      <c r="AY184" s="57"/>
      <c r="AZ184" s="57"/>
      <c r="BA184" s="59">
        <f t="shared" si="212"/>
        <v>1.4937901422516362E-2</v>
      </c>
      <c r="BB184" s="59">
        <f t="shared" si="212"/>
        <v>1.6465790259446875E-2</v>
      </c>
      <c r="BC184" s="59">
        <f t="shared" si="203"/>
        <v>1.7149788513834287E-2</v>
      </c>
      <c r="BD184" s="59">
        <f t="shared" si="203"/>
        <v>1.4855705829547537E-2</v>
      </c>
      <c r="BE184" s="59">
        <f t="shared" si="208"/>
        <v>1.8004177769197448E-2</v>
      </c>
      <c r="BF184" s="59">
        <f t="shared" si="208"/>
        <v>1.6145351029742804E-2</v>
      </c>
      <c r="BG184" s="59">
        <f t="shared" si="208"/>
        <v>2.4705457584997245E-2</v>
      </c>
      <c r="BH184" s="59">
        <f t="shared" si="204"/>
        <v>2.7412233330786226E-2</v>
      </c>
      <c r="BI184" s="59">
        <f t="shared" si="213"/>
        <v>1.6145351029742804E-2</v>
      </c>
      <c r="BJ184" s="57"/>
      <c r="BK184" s="57"/>
      <c r="BN184" s="57"/>
      <c r="BO184" s="57"/>
      <c r="BP184" s="59">
        <f t="shared" si="214"/>
        <v>0.31173922879400873</v>
      </c>
      <c r="BQ184" s="59">
        <f t="shared" si="214"/>
        <v>0.25072891562564192</v>
      </c>
      <c r="BR184" s="59">
        <f t="shared" si="205"/>
        <v>0.24440676960929655</v>
      </c>
      <c r="BS184" s="59">
        <f t="shared" si="205"/>
        <v>0.25959588060582839</v>
      </c>
      <c r="BT184" s="59">
        <f t="shared" si="209"/>
        <v>0.29136408066261582</v>
      </c>
      <c r="BU184" s="59">
        <f t="shared" si="209"/>
        <v>0.29175211928597283</v>
      </c>
      <c r="BV184" s="59">
        <f t="shared" si="209"/>
        <v>0.22684632075340697</v>
      </c>
      <c r="BW184" s="59">
        <f t="shared" si="206"/>
        <v>0.25954997141951347</v>
      </c>
      <c r="BX184" s="59">
        <f t="shared" si="215"/>
        <v>0.29175211928597283</v>
      </c>
      <c r="BY184" s="57"/>
      <c r="BZ184" s="57"/>
    </row>
    <row r="185" spans="1:78" ht="13.5" customHeight="1" x14ac:dyDescent="0.15">
      <c r="A185" s="23">
        <v>-74</v>
      </c>
      <c r="B185" s="13">
        <f t="shared" si="163"/>
        <v>-70</v>
      </c>
      <c r="C185" s="26">
        <v>2.4940000000000002</v>
      </c>
      <c r="D185" s="26">
        <v>4.867</v>
      </c>
      <c r="E185" s="6"/>
      <c r="F185" s="10"/>
      <c r="G185" s="10"/>
      <c r="H185" s="10"/>
      <c r="I185" s="6"/>
      <c r="J185" s="6"/>
      <c r="K185" s="10"/>
      <c r="L185" s="10"/>
      <c r="M185" s="10"/>
      <c r="N185" s="6"/>
      <c r="O185" s="10"/>
      <c r="P185" s="10"/>
      <c r="Q185" s="10"/>
      <c r="R185" s="6"/>
      <c r="S185" s="6"/>
      <c r="T185" s="10"/>
      <c r="U185" s="10"/>
      <c r="V185" s="10"/>
      <c r="W185" s="28">
        <v>-78</v>
      </c>
      <c r="X185" s="13">
        <f t="shared" si="164"/>
        <v>-70</v>
      </c>
      <c r="Y185" s="30">
        <v>0.95800000000321717</v>
      </c>
      <c r="Z185" s="11" t="str">
        <f t="shared" si="159"/>
        <v/>
      </c>
      <c r="AD185" s="6"/>
      <c r="AE185" s="6"/>
      <c r="AF185" s="10"/>
      <c r="AG185" s="10"/>
      <c r="AH185" s="10"/>
      <c r="AJ185" s="57"/>
      <c r="AK185" s="57"/>
      <c r="AL185" s="59">
        <f t="shared" si="210"/>
        <v>9.8064245613688233E-2</v>
      </c>
      <c r="AM185" s="59">
        <f t="shared" si="210"/>
        <v>9.8064245613688233E-2</v>
      </c>
      <c r="AN185" s="59">
        <f t="shared" si="201"/>
        <v>7.5373468968799831E-2</v>
      </c>
      <c r="AO185" s="59">
        <f t="shared" si="201"/>
        <v>6.5804763887525042E-2</v>
      </c>
      <c r="AP185" s="59">
        <f t="shared" si="207"/>
        <v>0.1094630859568477</v>
      </c>
      <c r="AQ185" s="59">
        <f t="shared" si="207"/>
        <v>7.5373468968799831E-2</v>
      </c>
      <c r="AR185" s="59">
        <f t="shared" si="207"/>
        <v>8.0222463391803195E-2</v>
      </c>
      <c r="AS185" s="59">
        <f t="shared" si="202"/>
        <v>9.607071518054125E-2</v>
      </c>
      <c r="AT185" s="59">
        <f t="shared" si="211"/>
        <v>8.5599134195730425E-2</v>
      </c>
      <c r="AU185" s="57"/>
      <c r="AV185" s="57"/>
      <c r="AY185" s="57"/>
      <c r="AZ185" s="57"/>
      <c r="BA185" s="59">
        <f t="shared" si="212"/>
        <v>1.3037749460535325E-2</v>
      </c>
      <c r="BB185" s="59">
        <f t="shared" si="212"/>
        <v>1.3037749460535325E-2</v>
      </c>
      <c r="BC185" s="59">
        <f t="shared" si="203"/>
        <v>2.4192368578198092E-2</v>
      </c>
      <c r="BD185" s="59">
        <f t="shared" si="203"/>
        <v>1.4855705829547537E-2</v>
      </c>
      <c r="BE185" s="59">
        <f t="shared" si="208"/>
        <v>2.1504571934123334E-2</v>
      </c>
      <c r="BF185" s="59">
        <f t="shared" si="208"/>
        <v>2.4192368578198092E-2</v>
      </c>
      <c r="BG185" s="59">
        <f t="shared" si="208"/>
        <v>1.8004177769197448E-2</v>
      </c>
      <c r="BH185" s="59">
        <f t="shared" si="204"/>
        <v>1.6465790259446875E-2</v>
      </c>
      <c r="BI185" s="59">
        <f t="shared" si="213"/>
        <v>1.7149788513834287E-2</v>
      </c>
      <c r="BJ185" s="57"/>
      <c r="BK185" s="57"/>
      <c r="BN185" s="57"/>
      <c r="BO185" s="57"/>
      <c r="BP185" s="59">
        <f t="shared" si="214"/>
        <v>0.27010536758977377</v>
      </c>
      <c r="BQ185" s="59">
        <f t="shared" si="214"/>
        <v>0.27010536758977377</v>
      </c>
      <c r="BR185" s="59">
        <f t="shared" si="205"/>
        <v>0.22733982098891165</v>
      </c>
      <c r="BS185" s="59">
        <f t="shared" si="205"/>
        <v>0.25959588060582839</v>
      </c>
      <c r="BT185" s="59">
        <f t="shared" si="209"/>
        <v>0.30059905296403466</v>
      </c>
      <c r="BU185" s="59">
        <f t="shared" si="209"/>
        <v>0.22733982098891165</v>
      </c>
      <c r="BV185" s="59">
        <f t="shared" si="209"/>
        <v>0.29136408066261582</v>
      </c>
      <c r="BW185" s="59">
        <f t="shared" si="206"/>
        <v>0.25072891562564192</v>
      </c>
      <c r="BX185" s="59">
        <f t="shared" si="215"/>
        <v>0.24440676960929655</v>
      </c>
      <c r="BY185" s="57"/>
      <c r="BZ185" s="57"/>
    </row>
    <row r="186" spans="1:78" ht="13.5" customHeight="1" x14ac:dyDescent="0.15">
      <c r="A186" s="23">
        <v>-74</v>
      </c>
      <c r="B186" s="13">
        <f t="shared" si="163"/>
        <v>-70</v>
      </c>
      <c r="C186" s="26">
        <v>0.25</v>
      </c>
      <c r="D186" s="26">
        <v>1.7310000000000001</v>
      </c>
      <c r="E186" s="6"/>
      <c r="F186" s="10"/>
      <c r="G186" s="10"/>
      <c r="H186" s="10"/>
      <c r="I186" s="6"/>
      <c r="J186" s="6"/>
      <c r="K186" s="10"/>
      <c r="L186" s="10"/>
      <c r="M186" s="10"/>
      <c r="N186" s="6"/>
      <c r="O186" s="10"/>
      <c r="P186" s="10"/>
      <c r="Q186" s="10"/>
      <c r="R186" s="6"/>
      <c r="S186" s="6"/>
      <c r="T186" s="10"/>
      <c r="U186" s="10"/>
      <c r="V186" s="10"/>
      <c r="W186" s="28">
        <v>-78</v>
      </c>
      <c r="X186" s="13">
        <f t="shared" si="164"/>
        <v>-70</v>
      </c>
      <c r="Y186" s="30">
        <v>2.5099999997279632E-2</v>
      </c>
      <c r="Z186" s="11" t="str">
        <f t="shared" si="159"/>
        <v/>
      </c>
      <c r="AD186" s="6"/>
      <c r="AE186" s="6"/>
      <c r="AF186" s="10"/>
      <c r="AG186" s="10"/>
      <c r="AH186" s="10"/>
      <c r="AJ186" s="57"/>
      <c r="AK186" s="59">
        <f>3.3667362323955/($AJ$180*1000/3600)/AK26</f>
        <v>9.8064245613688233E-2</v>
      </c>
      <c r="AL186" s="59">
        <f t="shared" si="210"/>
        <v>8.5599134195730425E-2</v>
      </c>
      <c r="AM186" s="59">
        <f t="shared" si="210"/>
        <v>9.607071518054125E-2</v>
      </c>
      <c r="AN186" s="59">
        <f t="shared" si="201"/>
        <v>7.7573421793619063E-2</v>
      </c>
      <c r="AO186" s="59">
        <f t="shared" si="201"/>
        <v>0.1094630859568477</v>
      </c>
      <c r="AP186" s="59">
        <f t="shared" si="207"/>
        <v>8.1492475019581082E-2</v>
      </c>
      <c r="AQ186" s="59">
        <f t="shared" si="207"/>
        <v>8.1492475019581082E-2</v>
      </c>
      <c r="AR186" s="59">
        <f t="shared" si="207"/>
        <v>7.7573421793619063E-2</v>
      </c>
      <c r="AS186" s="59">
        <f t="shared" si="202"/>
        <v>6.5804763887525042E-2</v>
      </c>
      <c r="AT186" s="59">
        <f t="shared" si="211"/>
        <v>8.5599134195730425E-2</v>
      </c>
      <c r="AU186" s="59">
        <f t="shared" ref="AU186:AV191" si="216">3.3667362323955/($AJ$180*1000/3600)/AU26</f>
        <v>9.607071518054125E-2</v>
      </c>
      <c r="AV186" s="59">
        <f t="shared" si="216"/>
        <v>9.8064245613688233E-2</v>
      </c>
      <c r="AY186" s="57"/>
      <c r="AZ186" s="59">
        <f>3.3667362323955/($AJ$180*1000/3600)/AZ26</f>
        <v>1.3037749460535325E-2</v>
      </c>
      <c r="BA186" s="59">
        <f t="shared" si="212"/>
        <v>1.7149788513834287E-2</v>
      </c>
      <c r="BB186" s="59">
        <f t="shared" si="212"/>
        <v>1.6465790259446875E-2</v>
      </c>
      <c r="BC186" s="59">
        <f t="shared" si="203"/>
        <v>1.5751285156360904E-2</v>
      </c>
      <c r="BD186" s="59">
        <f t="shared" si="203"/>
        <v>2.1504571934123334E-2</v>
      </c>
      <c r="BE186" s="59">
        <f t="shared" si="208"/>
        <v>2.4046794693226476E-2</v>
      </c>
      <c r="BF186" s="59">
        <f t="shared" si="208"/>
        <v>2.4046794693226476E-2</v>
      </c>
      <c r="BG186" s="59">
        <f t="shared" si="208"/>
        <v>1.5751285156360904E-2</v>
      </c>
      <c r="BH186" s="59">
        <f t="shared" si="204"/>
        <v>1.4855705829547537E-2</v>
      </c>
      <c r="BI186" s="59">
        <f t="shared" si="213"/>
        <v>1.7149788513834287E-2</v>
      </c>
      <c r="BJ186" s="59">
        <f t="shared" ref="BJ186:BK191" si="217">3.3667362323955/($AJ$180*1000/3600)/BJ26</f>
        <v>1.6465790259446875E-2</v>
      </c>
      <c r="BK186" s="59">
        <f t="shared" si="217"/>
        <v>1.3037749460535325E-2</v>
      </c>
      <c r="BN186" s="57"/>
      <c r="BO186" s="59">
        <f>3.3667362323955/($AJ$180*1000/3600)/BO26</f>
        <v>0.27010536758977377</v>
      </c>
      <c r="BP186" s="59">
        <f t="shared" si="214"/>
        <v>0.24440676960929655</v>
      </c>
      <c r="BQ186" s="59">
        <f t="shared" si="214"/>
        <v>0.25072891562564192</v>
      </c>
      <c r="BR186" s="59">
        <f t="shared" si="205"/>
        <v>0.26344057619330707</v>
      </c>
      <c r="BS186" s="59">
        <f t="shared" si="205"/>
        <v>0.30059905296403466</v>
      </c>
      <c r="BT186" s="59">
        <f t="shared" si="209"/>
        <v>0.22724763680701035</v>
      </c>
      <c r="BU186" s="59">
        <f t="shared" si="209"/>
        <v>0.22724763680701035</v>
      </c>
      <c r="BV186" s="59">
        <f t="shared" si="209"/>
        <v>0.26344057619330707</v>
      </c>
      <c r="BW186" s="59">
        <f t="shared" si="206"/>
        <v>0.25959588060582839</v>
      </c>
      <c r="BX186" s="59">
        <f t="shared" si="215"/>
        <v>0.24440676960929655</v>
      </c>
      <c r="BY186" s="59">
        <f t="shared" ref="BY186:BZ191" si="218">3.3667362323955/($AJ$180*1000/3600)/BY26</f>
        <v>0.25072891562564192</v>
      </c>
      <c r="BZ186" s="59">
        <f t="shared" si="218"/>
        <v>0.27010536758977377</v>
      </c>
    </row>
    <row r="187" spans="1:78" ht="13.5" customHeight="1" x14ac:dyDescent="0.15">
      <c r="A187" s="23">
        <v>-74</v>
      </c>
      <c r="B187" s="13">
        <f t="shared" si="163"/>
        <v>-70</v>
      </c>
      <c r="C187" s="26">
        <v>2.5299999999999998</v>
      </c>
      <c r="D187" s="26">
        <v>4.9690000000000003</v>
      </c>
      <c r="E187" s="6"/>
      <c r="F187" s="10"/>
      <c r="G187" s="10"/>
      <c r="H187" s="10"/>
      <c r="I187" s="6"/>
      <c r="J187" s="6"/>
      <c r="K187" s="10"/>
      <c r="L187" s="10"/>
      <c r="M187" s="10"/>
      <c r="N187" s="6"/>
      <c r="O187" s="10"/>
      <c r="P187" s="10"/>
      <c r="Q187" s="10"/>
      <c r="R187" s="6"/>
      <c r="S187" s="6"/>
      <c r="T187" s="10"/>
      <c r="U187" s="10"/>
      <c r="V187" s="10"/>
      <c r="W187" s="28">
        <v>-78</v>
      </c>
      <c r="X187" s="13">
        <f t="shared" si="164"/>
        <v>-70</v>
      </c>
      <c r="Y187" s="30">
        <v>0.11010499999762868</v>
      </c>
      <c r="Z187" s="11" t="str">
        <f t="shared" si="159"/>
        <v/>
      </c>
      <c r="AD187" s="6"/>
      <c r="AE187" s="6"/>
      <c r="AF187" s="10"/>
      <c r="AG187" s="10"/>
      <c r="AH187" s="10"/>
      <c r="AJ187" s="59">
        <f>3.3667362323955/($AJ$180*1000/3600)/AJ27</f>
        <v>8.5715299098302181E-2</v>
      </c>
      <c r="AK187" s="59">
        <f>3.3667362323955/($AJ$180*1000/3600)/AK27</f>
        <v>7.3224407852876372E-2</v>
      </c>
      <c r="AL187" s="59">
        <f t="shared" si="210"/>
        <v>6.5804763887525042E-2</v>
      </c>
      <c r="AM187" s="59">
        <f t="shared" si="210"/>
        <v>7.634863541680674E-2</v>
      </c>
      <c r="AN187" s="59">
        <f t="shared" si="201"/>
        <v>8.0222463391803195E-2</v>
      </c>
      <c r="AO187" s="59">
        <f t="shared" si="201"/>
        <v>0.1094630859568477</v>
      </c>
      <c r="AP187" s="60">
        <f t="shared" si="207"/>
        <v>9.2350875665298038E-2</v>
      </c>
      <c r="AQ187" s="59">
        <f t="shared" si="207"/>
        <v>8.0834003178763505E-2</v>
      </c>
      <c r="AR187" s="59">
        <f t="shared" si="207"/>
        <v>9.0073874186221647E-2</v>
      </c>
      <c r="AS187" s="59">
        <f t="shared" si="202"/>
        <v>7.7573421793619063E-2</v>
      </c>
      <c r="AT187" s="59">
        <f t="shared" si="211"/>
        <v>7.634863541680674E-2</v>
      </c>
      <c r="AU187" s="59">
        <f t="shared" si="216"/>
        <v>8.5599134195730425E-2</v>
      </c>
      <c r="AV187" s="59">
        <f t="shared" si="216"/>
        <v>9.607071518054125E-2</v>
      </c>
      <c r="AY187" s="59">
        <f>3.3667362323955/($AJ$180*1000/3600)/AY27</f>
        <v>2.7412233330786226E-2</v>
      </c>
      <c r="AZ187" s="59">
        <f>3.3667362323955/($AJ$180*1000/3600)/AZ27</f>
        <v>1.6145351029742804E-2</v>
      </c>
      <c r="BA187" s="59">
        <f t="shared" si="212"/>
        <v>1.4855705829547537E-2</v>
      </c>
      <c r="BB187" s="59">
        <f t="shared" si="212"/>
        <v>2.4705457584997245E-2</v>
      </c>
      <c r="BC187" s="59">
        <f t="shared" si="203"/>
        <v>1.8004177769197448E-2</v>
      </c>
      <c r="BD187" s="59">
        <f t="shared" si="203"/>
        <v>2.1504571934123334E-2</v>
      </c>
      <c r="BE187" s="60">
        <f t="shared" si="208"/>
        <v>2.1542485921933224E-2</v>
      </c>
      <c r="BF187" s="59">
        <f t="shared" si="208"/>
        <v>3.5832502328800683E-2</v>
      </c>
      <c r="BG187" s="59">
        <f t="shared" si="208"/>
        <v>2.8697341493968354E-2</v>
      </c>
      <c r="BH187" s="59">
        <f t="shared" si="204"/>
        <v>1.5751285156360904E-2</v>
      </c>
      <c r="BI187" s="59">
        <f t="shared" si="213"/>
        <v>2.4705457584997245E-2</v>
      </c>
      <c r="BJ187" s="59">
        <f t="shared" si="217"/>
        <v>1.7149788513834287E-2</v>
      </c>
      <c r="BK187" s="59">
        <f t="shared" si="217"/>
        <v>1.6465790259446875E-2</v>
      </c>
      <c r="BN187" s="59">
        <f>3.3667362323955/($AJ$180*1000/3600)/BN27</f>
        <v>0.25954997141951347</v>
      </c>
      <c r="BO187" s="59">
        <f>3.3667362323955/($AJ$180*1000/3600)/BO27</f>
        <v>0.29175211928597283</v>
      </c>
      <c r="BP187" s="59">
        <f t="shared" si="214"/>
        <v>0.25959588060582839</v>
      </c>
      <c r="BQ187" s="59">
        <f t="shared" si="214"/>
        <v>0.22684632075340697</v>
      </c>
      <c r="BR187" s="59">
        <f t="shared" si="205"/>
        <v>0.29136408066261582</v>
      </c>
      <c r="BS187" s="59">
        <f t="shared" si="205"/>
        <v>0.30059905296403466</v>
      </c>
      <c r="BT187" s="60">
        <f t="shared" si="209"/>
        <v>0.27520549340981482</v>
      </c>
      <c r="BU187" s="59">
        <f t="shared" si="209"/>
        <v>0.32307989252927677</v>
      </c>
      <c r="BV187" s="59">
        <f t="shared" si="209"/>
        <v>0.26323456641858745</v>
      </c>
      <c r="BW187" s="59">
        <f t="shared" si="206"/>
        <v>0.26344057619330707</v>
      </c>
      <c r="BX187" s="59">
        <f t="shared" si="215"/>
        <v>0.22684632075340697</v>
      </c>
      <c r="BY187" s="59">
        <f t="shared" si="218"/>
        <v>0.24440676960929655</v>
      </c>
      <c r="BZ187" s="59">
        <f t="shared" si="218"/>
        <v>0.25072891562564192</v>
      </c>
    </row>
    <row r="188" spans="1:78" ht="13.5" customHeight="1" x14ac:dyDescent="0.15">
      <c r="A188" s="23">
        <v>-74</v>
      </c>
      <c r="B188" s="13">
        <f t="shared" si="163"/>
        <v>-70</v>
      </c>
      <c r="C188" s="26">
        <v>2.4169999999999998</v>
      </c>
      <c r="D188" s="26">
        <v>4.1050000000000004</v>
      </c>
      <c r="E188" s="6"/>
      <c r="F188" s="10"/>
      <c r="G188" s="10"/>
      <c r="H188" s="10"/>
      <c r="I188" s="6"/>
      <c r="J188" s="6"/>
      <c r="K188" s="10"/>
      <c r="L188" s="10"/>
      <c r="M188" s="10"/>
      <c r="N188" s="6"/>
      <c r="O188" s="10"/>
      <c r="P188" s="10"/>
      <c r="Q188" s="10"/>
      <c r="R188" s="6"/>
      <c r="S188" s="6"/>
      <c r="T188" s="10"/>
      <c r="U188" s="10"/>
      <c r="V188" s="10"/>
      <c r="W188" s="28">
        <v>-78</v>
      </c>
      <c r="X188" s="13">
        <f t="shared" si="164"/>
        <v>-70</v>
      </c>
      <c r="Y188" s="30">
        <v>0.10456000000024801</v>
      </c>
      <c r="Z188" s="11" t="str">
        <f t="shared" si="159"/>
        <v/>
      </c>
      <c r="AD188" s="6"/>
      <c r="AE188" s="6"/>
      <c r="AF188" s="10"/>
      <c r="AG188" s="10"/>
      <c r="AH188" s="10"/>
      <c r="AJ188" s="59">
        <f>3.3667362323955/($AJ$180*1000/3600)/AJ28</f>
        <v>8.5715299098302181E-2</v>
      </c>
      <c r="AK188" s="59">
        <f>3.3667362323955/($AJ$180*1000/3600)/AK28</f>
        <v>9.607071518054125E-2</v>
      </c>
      <c r="AL188" s="59">
        <f t="shared" si="210"/>
        <v>8.5599134195730425E-2</v>
      </c>
      <c r="AM188" s="59">
        <f t="shared" si="210"/>
        <v>7.7573421793619063E-2</v>
      </c>
      <c r="AN188" s="59">
        <f t="shared" si="201"/>
        <v>6.9394478955076597E-2</v>
      </c>
      <c r="AO188" s="59">
        <f t="shared" si="201"/>
        <v>9.0073874186221647E-2</v>
      </c>
      <c r="AP188" s="59">
        <f t="shared" si="207"/>
        <v>6.5737460866615235E-2</v>
      </c>
      <c r="AQ188" s="59">
        <f t="shared" si="207"/>
        <v>8.288484193820557E-2</v>
      </c>
      <c r="AR188" s="59">
        <f t="shared" si="207"/>
        <v>8.0222463391803195E-2</v>
      </c>
      <c r="AS188" s="59">
        <f t="shared" si="202"/>
        <v>8.2924537743731527E-2</v>
      </c>
      <c r="AT188" s="59">
        <f t="shared" si="211"/>
        <v>7.634863541680674E-2</v>
      </c>
      <c r="AU188" s="59">
        <f t="shared" si="216"/>
        <v>6.5804763887525042E-2</v>
      </c>
      <c r="AV188" s="59">
        <f t="shared" si="216"/>
        <v>9.607071518054125E-2</v>
      </c>
      <c r="AY188" s="59">
        <f>3.3667362323955/($AJ$180*1000/3600)/AY28</f>
        <v>2.7412233330786226E-2</v>
      </c>
      <c r="AZ188" s="59">
        <f>3.3667362323955/($AJ$180*1000/3600)/AZ28</f>
        <v>1.6465790259446875E-2</v>
      </c>
      <c r="BA188" s="59">
        <f t="shared" si="212"/>
        <v>1.7149788513834287E-2</v>
      </c>
      <c r="BB188" s="59">
        <f t="shared" si="212"/>
        <v>1.5751285156360904E-2</v>
      </c>
      <c r="BC188" s="59">
        <f t="shared" si="203"/>
        <v>1.5869772802549895E-2</v>
      </c>
      <c r="BD188" s="59">
        <f t="shared" si="203"/>
        <v>2.8697341493968354E-2</v>
      </c>
      <c r="BE188" s="59">
        <f t="shared" si="208"/>
        <v>2.2049504599754556E-2</v>
      </c>
      <c r="BF188" s="59">
        <f t="shared" si="208"/>
        <v>1.7686824808650314E-2</v>
      </c>
      <c r="BG188" s="59">
        <f t="shared" si="208"/>
        <v>1.8004177769197448E-2</v>
      </c>
      <c r="BH188" s="59">
        <f t="shared" si="204"/>
        <v>2.0249332187438279E-2</v>
      </c>
      <c r="BI188" s="59">
        <f t="shared" si="213"/>
        <v>2.4705457584997245E-2</v>
      </c>
      <c r="BJ188" s="59">
        <f t="shared" si="217"/>
        <v>1.4855705829547537E-2</v>
      </c>
      <c r="BK188" s="59">
        <f t="shared" si="217"/>
        <v>1.6465790259446875E-2</v>
      </c>
      <c r="BN188" s="59">
        <f>3.3667362323955/($AJ$180*1000/3600)/BN28</f>
        <v>0.25954997141951347</v>
      </c>
      <c r="BO188" s="59">
        <f>3.3667362323955/($AJ$180*1000/3600)/BO28</f>
        <v>0.25072891562564192</v>
      </c>
      <c r="BP188" s="59">
        <f t="shared" si="214"/>
        <v>0.24440676960929655</v>
      </c>
      <c r="BQ188" s="59">
        <f t="shared" si="214"/>
        <v>0.26344057619330707</v>
      </c>
      <c r="BR188" s="59">
        <f t="shared" si="205"/>
        <v>0.30860473659292981</v>
      </c>
      <c r="BS188" s="59">
        <f t="shared" si="205"/>
        <v>0.26323456641858745</v>
      </c>
      <c r="BT188" s="59">
        <f t="shared" si="209"/>
        <v>0.25640081997887626</v>
      </c>
      <c r="BU188" s="59">
        <f t="shared" si="209"/>
        <v>0.18217514905563703</v>
      </c>
      <c r="BV188" s="59">
        <f t="shared" si="209"/>
        <v>0.29136408066261582</v>
      </c>
      <c r="BW188" s="59">
        <f t="shared" si="206"/>
        <v>0.28426958389846591</v>
      </c>
      <c r="BX188" s="59">
        <f t="shared" si="215"/>
        <v>0.22684632075340697</v>
      </c>
      <c r="BY188" s="59">
        <f t="shared" si="218"/>
        <v>0.25959588060582839</v>
      </c>
      <c r="BZ188" s="59">
        <f t="shared" si="218"/>
        <v>0.25072891562564192</v>
      </c>
    </row>
    <row r="189" spans="1:78" ht="13.5" customHeight="1" x14ac:dyDescent="0.15">
      <c r="A189" s="23">
        <v>-74</v>
      </c>
      <c r="B189" s="13">
        <f t="shared" si="163"/>
        <v>-70</v>
      </c>
      <c r="C189" s="26">
        <v>0.21299999999999999</v>
      </c>
      <c r="D189" s="26">
        <v>9.1110000000000007</v>
      </c>
      <c r="E189" s="6"/>
      <c r="F189" s="10"/>
      <c r="G189" s="10"/>
      <c r="H189" s="10"/>
      <c r="I189" s="6"/>
      <c r="J189" s="6"/>
      <c r="K189" s="10"/>
      <c r="L189" s="10"/>
      <c r="M189" s="10"/>
      <c r="N189" s="6"/>
      <c r="O189" s="10"/>
      <c r="P189" s="10"/>
      <c r="Q189" s="10"/>
      <c r="R189" s="6"/>
      <c r="S189" s="6"/>
      <c r="T189" s="10"/>
      <c r="U189" s="10"/>
      <c r="V189" s="10"/>
      <c r="W189" s="28">
        <v>-77</v>
      </c>
      <c r="X189" s="13">
        <f t="shared" si="164"/>
        <v>-70</v>
      </c>
      <c r="Y189" s="30">
        <v>0.85895500000254166</v>
      </c>
      <c r="Z189" s="11" t="str">
        <f t="shared" si="159"/>
        <v/>
      </c>
      <c r="AD189" s="6"/>
      <c r="AE189" s="6"/>
      <c r="AF189" s="10"/>
      <c r="AG189" s="10"/>
      <c r="AH189" s="10"/>
      <c r="AJ189" s="57"/>
      <c r="AK189" s="59">
        <f>3.3667362323955/($AJ$180*1000/3600)/AK29</f>
        <v>7.2494801020551405E-2</v>
      </c>
      <c r="AL189" s="59">
        <f t="shared" si="210"/>
        <v>9.8064245613688233E-2</v>
      </c>
      <c r="AM189" s="59">
        <f t="shared" si="210"/>
        <v>9.607071518054125E-2</v>
      </c>
      <c r="AN189" s="59">
        <f t="shared" si="201"/>
        <v>7.7573421793619063E-2</v>
      </c>
      <c r="AO189" s="59">
        <f t="shared" si="201"/>
        <v>8.0222463391803195E-2</v>
      </c>
      <c r="AP189" s="59">
        <f t="shared" si="207"/>
        <v>9.0073874186221647E-2</v>
      </c>
      <c r="AQ189" s="59">
        <f t="shared" si="207"/>
        <v>0.1094630859568477</v>
      </c>
      <c r="AR189" s="59">
        <f t="shared" si="207"/>
        <v>7.7573421793619063E-2</v>
      </c>
      <c r="AS189" s="59">
        <f t="shared" si="202"/>
        <v>7.634863541680674E-2</v>
      </c>
      <c r="AT189" s="59">
        <f t="shared" si="211"/>
        <v>8.5599134195730425E-2</v>
      </c>
      <c r="AU189" s="59">
        <f t="shared" si="216"/>
        <v>8.5599134195730425E-2</v>
      </c>
      <c r="AV189" s="59">
        <f t="shared" si="216"/>
        <v>7.3224407852876372E-2</v>
      </c>
      <c r="AY189" s="57"/>
      <c r="AZ189" s="59">
        <f>3.3667362323955/($AJ$180*1000/3600)/AZ29</f>
        <v>1.4937901422516362E-2</v>
      </c>
      <c r="BA189" s="59">
        <f t="shared" si="212"/>
        <v>1.3037749460535325E-2</v>
      </c>
      <c r="BB189" s="59">
        <f t="shared" si="212"/>
        <v>1.6465790259446875E-2</v>
      </c>
      <c r="BC189" s="59">
        <f t="shared" si="203"/>
        <v>1.5751285156360904E-2</v>
      </c>
      <c r="BD189" s="59">
        <f t="shared" si="203"/>
        <v>1.8004177769197448E-2</v>
      </c>
      <c r="BE189" s="59">
        <f t="shared" si="208"/>
        <v>2.8697341493968354E-2</v>
      </c>
      <c r="BF189" s="59">
        <f t="shared" si="208"/>
        <v>2.1504571934123334E-2</v>
      </c>
      <c r="BG189" s="59">
        <f t="shared" si="208"/>
        <v>1.5751285156360904E-2</v>
      </c>
      <c r="BH189" s="59">
        <f t="shared" si="204"/>
        <v>2.4705457584997245E-2</v>
      </c>
      <c r="BI189" s="59">
        <f t="shared" si="213"/>
        <v>1.7149788513834287E-2</v>
      </c>
      <c r="BJ189" s="59">
        <f t="shared" si="217"/>
        <v>1.7149788513834287E-2</v>
      </c>
      <c r="BK189" s="59">
        <f t="shared" si="217"/>
        <v>1.6145351029742804E-2</v>
      </c>
      <c r="BN189" s="57"/>
      <c r="BO189" s="59">
        <f>3.3667362323955/($AJ$180*1000/3600)/BO29</f>
        <v>0.31173922879400873</v>
      </c>
      <c r="BP189" s="59">
        <f t="shared" si="214"/>
        <v>0.27010536758977377</v>
      </c>
      <c r="BQ189" s="59">
        <f t="shared" si="214"/>
        <v>0.25072891562564192</v>
      </c>
      <c r="BR189" s="59">
        <f t="shared" si="205"/>
        <v>0.26344057619330707</v>
      </c>
      <c r="BS189" s="59">
        <f t="shared" si="205"/>
        <v>0.29136408066261582</v>
      </c>
      <c r="BT189" s="59">
        <f t="shared" si="209"/>
        <v>0.26323456641858745</v>
      </c>
      <c r="BU189" s="59">
        <f t="shared" si="209"/>
        <v>0.30059905296403466</v>
      </c>
      <c r="BV189" s="59">
        <f t="shared" si="209"/>
        <v>0.26344057619330707</v>
      </c>
      <c r="BW189" s="59">
        <f t="shared" si="206"/>
        <v>0.22684632075340697</v>
      </c>
      <c r="BX189" s="59">
        <f t="shared" si="215"/>
        <v>0.24440676960929655</v>
      </c>
      <c r="BY189" s="59">
        <f t="shared" si="218"/>
        <v>0.24440676960929655</v>
      </c>
      <c r="BZ189" s="59">
        <f t="shared" si="218"/>
        <v>0.29175211928597283</v>
      </c>
    </row>
    <row r="190" spans="1:78" ht="13.5" customHeight="1" x14ac:dyDescent="0.15">
      <c r="A190" s="23">
        <v>-74</v>
      </c>
      <c r="B190" s="13">
        <f t="shared" si="163"/>
        <v>-70</v>
      </c>
      <c r="C190" s="26">
        <v>0.41399999999999998</v>
      </c>
      <c r="D190" s="26">
        <v>1.9750000000000001</v>
      </c>
      <c r="E190" s="6"/>
      <c r="F190" s="10"/>
      <c r="G190" s="10"/>
      <c r="H190" s="10"/>
      <c r="I190" s="6"/>
      <c r="J190" s="6"/>
      <c r="K190" s="10"/>
      <c r="L190" s="10"/>
      <c r="M190" s="10"/>
      <c r="N190" s="6"/>
      <c r="O190" s="10"/>
      <c r="P190" s="10"/>
      <c r="Q190" s="10"/>
      <c r="R190" s="6"/>
      <c r="S190" s="6"/>
      <c r="T190" s="10"/>
      <c r="U190" s="10"/>
      <c r="V190" s="10"/>
      <c r="W190" s="28">
        <v>-77</v>
      </c>
      <c r="X190" s="13">
        <f t="shared" si="164"/>
        <v>-70</v>
      </c>
      <c r="Y190" s="30">
        <v>4.2604999999630744E-2</v>
      </c>
      <c r="Z190" s="11" t="str">
        <f t="shared" si="159"/>
        <v/>
      </c>
      <c r="AD190" s="6"/>
      <c r="AE190" s="6"/>
      <c r="AF190" s="10"/>
      <c r="AG190" s="10"/>
      <c r="AH190" s="10"/>
      <c r="AJ190" s="57"/>
      <c r="AK190" s="59">
        <f>3.3667362323955/($AJ$180*1000/3600)/AK30</f>
        <v>7.2494801020551405E-2</v>
      </c>
      <c r="AL190" s="59">
        <f t="shared" si="210"/>
        <v>9.8064245613688233E-2</v>
      </c>
      <c r="AM190" s="59">
        <f t="shared" si="210"/>
        <v>9.607071518054125E-2</v>
      </c>
      <c r="AN190" s="59">
        <f t="shared" si="201"/>
        <v>8.5599134195730425E-2</v>
      </c>
      <c r="AO190" s="59">
        <f t="shared" si="201"/>
        <v>6.5804763887525042E-2</v>
      </c>
      <c r="AP190" s="59">
        <f t="shared" si="207"/>
        <v>8.0222463391803195E-2</v>
      </c>
      <c r="AQ190" s="59">
        <f t="shared" si="207"/>
        <v>6.9394478955076597E-2</v>
      </c>
      <c r="AR190" s="59">
        <f t="shared" si="207"/>
        <v>7.5373468968799831E-2</v>
      </c>
      <c r="AS190" s="59">
        <f t="shared" si="202"/>
        <v>7.634863541680674E-2</v>
      </c>
      <c r="AT190" s="59">
        <f t="shared" si="211"/>
        <v>8.5599134195730425E-2</v>
      </c>
      <c r="AU190" s="59">
        <f t="shared" si="216"/>
        <v>7.3224407852876372E-2</v>
      </c>
      <c r="AV190" s="59">
        <f t="shared" si="216"/>
        <v>9.8064245613688233E-2</v>
      </c>
      <c r="AY190" s="57"/>
      <c r="AZ190" s="59">
        <f>3.3667362323955/($AJ$180*1000/3600)/AZ30</f>
        <v>1.4937901422516362E-2</v>
      </c>
      <c r="BA190" s="59">
        <f t="shared" si="212"/>
        <v>1.3037749460535325E-2</v>
      </c>
      <c r="BB190" s="59">
        <f t="shared" si="212"/>
        <v>1.6465790259446875E-2</v>
      </c>
      <c r="BC190" s="59">
        <f t="shared" si="203"/>
        <v>1.7149788513834287E-2</v>
      </c>
      <c r="BD190" s="59">
        <f t="shared" si="203"/>
        <v>1.4855705829547537E-2</v>
      </c>
      <c r="BE190" s="59">
        <f t="shared" si="208"/>
        <v>1.8004177769197448E-2</v>
      </c>
      <c r="BF190" s="59">
        <f t="shared" si="208"/>
        <v>1.5869772802549895E-2</v>
      </c>
      <c r="BG190" s="59">
        <f t="shared" si="208"/>
        <v>2.4192368578198092E-2</v>
      </c>
      <c r="BH190" s="59">
        <f t="shared" si="204"/>
        <v>2.4705457584997245E-2</v>
      </c>
      <c r="BI190" s="59">
        <f t="shared" si="213"/>
        <v>1.7149788513834287E-2</v>
      </c>
      <c r="BJ190" s="59">
        <f t="shared" si="217"/>
        <v>1.6145351029742804E-2</v>
      </c>
      <c r="BK190" s="59">
        <f t="shared" si="217"/>
        <v>1.3037749460535325E-2</v>
      </c>
      <c r="BN190" s="57"/>
      <c r="BO190" s="59">
        <f>3.3667362323955/($AJ$180*1000/3600)/BO30</f>
        <v>0.31173922879400873</v>
      </c>
      <c r="BP190" s="59">
        <f t="shared" si="214"/>
        <v>0.27010536758977377</v>
      </c>
      <c r="BQ190" s="59">
        <f t="shared" si="214"/>
        <v>0.25072891562564192</v>
      </c>
      <c r="BR190" s="59">
        <f t="shared" si="205"/>
        <v>0.24440676960929655</v>
      </c>
      <c r="BS190" s="59">
        <f t="shared" si="205"/>
        <v>0.25959588060582839</v>
      </c>
      <c r="BT190" s="59">
        <f t="shared" si="209"/>
        <v>0.29136408066261582</v>
      </c>
      <c r="BU190" s="59">
        <f t="shared" si="209"/>
        <v>0.30860473659292981</v>
      </c>
      <c r="BV190" s="59">
        <f t="shared" si="209"/>
        <v>0.22733982098891165</v>
      </c>
      <c r="BW190" s="59">
        <f t="shared" si="206"/>
        <v>0.22684632075340697</v>
      </c>
      <c r="BX190" s="59">
        <f t="shared" si="215"/>
        <v>0.24440676960929655</v>
      </c>
      <c r="BY190" s="59">
        <f t="shared" si="218"/>
        <v>0.29175211928597283</v>
      </c>
      <c r="BZ190" s="59">
        <f t="shared" si="218"/>
        <v>0.27010536758977377</v>
      </c>
    </row>
    <row r="191" spans="1:78" ht="13.5" customHeight="1" x14ac:dyDescent="0.15">
      <c r="A191" s="23">
        <v>-74</v>
      </c>
      <c r="B191" s="13">
        <f t="shared" si="163"/>
        <v>-70</v>
      </c>
      <c r="C191" s="26">
        <v>0.63700000000000001</v>
      </c>
      <c r="D191" s="26">
        <v>52.752000000000002</v>
      </c>
      <c r="E191" s="6"/>
      <c r="F191" s="10"/>
      <c r="G191" s="10"/>
      <c r="H191" s="10"/>
      <c r="I191" s="6"/>
      <c r="J191" s="6"/>
      <c r="K191" s="10"/>
      <c r="L191" s="10"/>
      <c r="M191" s="10"/>
      <c r="N191" s="6"/>
      <c r="O191" s="10"/>
      <c r="P191" s="10"/>
      <c r="Q191" s="10"/>
      <c r="R191" s="6"/>
      <c r="S191" s="6"/>
      <c r="T191" s="10"/>
      <c r="U191" s="10"/>
      <c r="V191" s="10"/>
      <c r="W191" s="28">
        <v>-77</v>
      </c>
      <c r="X191" s="13">
        <f t="shared" si="164"/>
        <v>-70</v>
      </c>
      <c r="Y191" s="30">
        <v>0.11951500000096948</v>
      </c>
      <c r="Z191" s="11" t="str">
        <f t="shared" si="159"/>
        <v/>
      </c>
      <c r="AD191" s="6"/>
      <c r="AE191" s="6"/>
      <c r="AF191" s="10"/>
      <c r="AG191" s="10"/>
      <c r="AH191" s="10"/>
      <c r="AJ191" s="57"/>
      <c r="AK191" s="57"/>
      <c r="AL191" s="57"/>
      <c r="AM191" s="59">
        <f>3.3667362323955/($AJ$180*1000/3600)/AM31</f>
        <v>8.5715299098302181E-2</v>
      </c>
      <c r="AN191" s="59">
        <f t="shared" si="201"/>
        <v>8.9818126346599969E-2</v>
      </c>
      <c r="AO191" s="59">
        <f t="shared" si="201"/>
        <v>8.5715299098302181E-2</v>
      </c>
      <c r="AP191" s="59">
        <f t="shared" si="207"/>
        <v>7.7573421793619063E-2</v>
      </c>
      <c r="AQ191" s="59">
        <f t="shared" si="207"/>
        <v>7.634863541680674E-2</v>
      </c>
      <c r="AR191" s="59">
        <f t="shared" si="207"/>
        <v>7.7573421793619063E-2</v>
      </c>
      <c r="AS191" s="59">
        <f t="shared" si="202"/>
        <v>9.607071518054125E-2</v>
      </c>
      <c r="AT191" s="59">
        <f t="shared" si="211"/>
        <v>8.9818126346599969E-2</v>
      </c>
      <c r="AU191" s="59">
        <f t="shared" si="216"/>
        <v>8.5715299098302181E-2</v>
      </c>
      <c r="AV191" s="59">
        <f t="shared" si="216"/>
        <v>7.2494801020551405E-2</v>
      </c>
      <c r="AY191" s="57"/>
      <c r="AZ191" s="57"/>
      <c r="BA191" s="57"/>
      <c r="BB191" s="59">
        <f>3.3667362323955/($AJ$180*1000/3600)/BB31</f>
        <v>2.7412233330786226E-2</v>
      </c>
      <c r="BC191" s="59">
        <f t="shared" si="203"/>
        <v>1.7719664381028948E-2</v>
      </c>
      <c r="BD191" s="59">
        <f t="shared" si="203"/>
        <v>2.7412233330786226E-2</v>
      </c>
      <c r="BE191" s="59">
        <f t="shared" si="208"/>
        <v>1.5751285156360904E-2</v>
      </c>
      <c r="BF191" s="59">
        <f t="shared" si="208"/>
        <v>2.4705457584997245E-2</v>
      </c>
      <c r="BG191" s="59">
        <f t="shared" si="208"/>
        <v>1.5751285156360904E-2</v>
      </c>
      <c r="BH191" s="59">
        <f t="shared" si="204"/>
        <v>1.6465790259446875E-2</v>
      </c>
      <c r="BI191" s="59">
        <f t="shared" si="213"/>
        <v>1.7719664381028948E-2</v>
      </c>
      <c r="BJ191" s="59">
        <f t="shared" si="217"/>
        <v>2.7412233330786226E-2</v>
      </c>
      <c r="BK191" s="59">
        <f t="shared" si="217"/>
        <v>1.4937901422516362E-2</v>
      </c>
      <c r="BN191" s="57"/>
      <c r="BO191" s="57"/>
      <c r="BP191" s="57"/>
      <c r="BQ191" s="59">
        <f>3.3667362323955/($AJ$180*1000/3600)/BQ31</f>
        <v>0.25954997141951347</v>
      </c>
      <c r="BR191" s="59">
        <f t="shared" si="205"/>
        <v>0.29136388189434992</v>
      </c>
      <c r="BS191" s="59">
        <f t="shared" si="205"/>
        <v>0.25954997141951347</v>
      </c>
      <c r="BT191" s="59">
        <f t="shared" si="209"/>
        <v>0.26344057619330707</v>
      </c>
      <c r="BU191" s="59">
        <f t="shared" si="209"/>
        <v>0.22684632075340697</v>
      </c>
      <c r="BV191" s="59">
        <f t="shared" si="209"/>
        <v>0.26344057619330707</v>
      </c>
      <c r="BW191" s="59">
        <f t="shared" si="206"/>
        <v>0.25072891562564192</v>
      </c>
      <c r="BX191" s="59">
        <f t="shared" si="215"/>
        <v>0.29136388189434992</v>
      </c>
      <c r="BY191" s="59">
        <f t="shared" si="218"/>
        <v>0.25954997141951347</v>
      </c>
      <c r="BZ191" s="59">
        <f t="shared" si="218"/>
        <v>0.31173922879400873</v>
      </c>
    </row>
    <row r="192" spans="1:78" ht="13.5" customHeight="1" x14ac:dyDescent="0.15">
      <c r="A192" s="23">
        <v>-74</v>
      </c>
      <c r="B192" s="13">
        <f t="shared" si="163"/>
        <v>-70</v>
      </c>
      <c r="C192" s="26">
        <v>2.3959999999999999</v>
      </c>
      <c r="D192" s="26">
        <v>3.5859999999999999</v>
      </c>
      <c r="E192" s="6"/>
      <c r="F192" s="10"/>
      <c r="G192" s="10"/>
      <c r="H192" s="10"/>
      <c r="I192" s="6"/>
      <c r="J192" s="6"/>
      <c r="K192" s="10"/>
      <c r="L192" s="10"/>
      <c r="M192" s="10"/>
      <c r="N192" s="6"/>
      <c r="O192" s="10"/>
      <c r="P192" s="10"/>
      <c r="Q192" s="10"/>
      <c r="R192" s="6"/>
      <c r="S192" s="6"/>
      <c r="T192" s="10"/>
      <c r="U192" s="10"/>
      <c r="V192" s="10"/>
      <c r="W192" s="28">
        <v>-77</v>
      </c>
      <c r="X192" s="13">
        <f t="shared" si="164"/>
        <v>-70</v>
      </c>
      <c r="Y192" s="30">
        <v>0.31898500000172558</v>
      </c>
      <c r="Z192" s="11" t="str">
        <f t="shared" si="159"/>
        <v/>
      </c>
      <c r="AD192" s="6"/>
      <c r="AE192" s="6"/>
      <c r="AF192" s="10"/>
      <c r="AG192" s="10"/>
      <c r="AH192" s="10"/>
      <c r="AJ192" s="57"/>
      <c r="AK192" s="57"/>
      <c r="AL192" s="59">
        <f>3.3667362323955/($AJ$180*1000/3600)/AL32</f>
        <v>7.2494801020551405E-2</v>
      </c>
      <c r="AM192" s="59">
        <f>3.3667362323955/($AJ$180*1000/3600)/AM32</f>
        <v>8.9818126346599969E-2</v>
      </c>
      <c r="AN192" s="59">
        <f t="shared" si="201"/>
        <v>9.8064245613688233E-2</v>
      </c>
      <c r="AO192" s="59">
        <f t="shared" si="201"/>
        <v>7.3224407852876372E-2</v>
      </c>
      <c r="AP192" s="59">
        <f t="shared" si="207"/>
        <v>8.5599134195730425E-2</v>
      </c>
      <c r="AQ192" s="59">
        <f t="shared" si="207"/>
        <v>6.9394478955076597E-2</v>
      </c>
      <c r="AR192" s="59">
        <f t="shared" si="207"/>
        <v>8.5715299098302181E-2</v>
      </c>
      <c r="AS192" s="59">
        <f t="shared" si="202"/>
        <v>9.607071518054125E-2</v>
      </c>
      <c r="AT192" s="59">
        <f t="shared" si="211"/>
        <v>7.3224407852876372E-2</v>
      </c>
      <c r="AU192" s="59">
        <f>3.3667362323955/($AJ$180*1000/3600)/AU32</f>
        <v>7.2494801020551405E-2</v>
      </c>
      <c r="AV192" s="57"/>
      <c r="AY192" s="57"/>
      <c r="AZ192" s="57"/>
      <c r="BA192" s="59">
        <f>3.3667362323955/($AJ$180*1000/3600)/BA32</f>
        <v>1.4937901422516362E-2</v>
      </c>
      <c r="BB192" s="59">
        <f>3.3667362323955/($AJ$180*1000/3600)/BB32</f>
        <v>1.7719664381028948E-2</v>
      </c>
      <c r="BC192" s="59">
        <f t="shared" si="203"/>
        <v>1.3037749460535325E-2</v>
      </c>
      <c r="BD192" s="59">
        <f t="shared" si="203"/>
        <v>1.6145351029742804E-2</v>
      </c>
      <c r="BE192" s="59">
        <f t="shared" si="208"/>
        <v>1.7149788513834287E-2</v>
      </c>
      <c r="BF192" s="59">
        <f t="shared" si="208"/>
        <v>1.5869772802549895E-2</v>
      </c>
      <c r="BG192" s="59">
        <f t="shared" si="208"/>
        <v>2.7412233330786226E-2</v>
      </c>
      <c r="BH192" s="59">
        <f t="shared" si="204"/>
        <v>1.6465790259446875E-2</v>
      </c>
      <c r="BI192" s="59">
        <f t="shared" si="213"/>
        <v>1.6145351029742804E-2</v>
      </c>
      <c r="BJ192" s="59">
        <f>3.3667362323955/($AJ$180*1000/3600)/BJ32</f>
        <v>1.4937901422516362E-2</v>
      </c>
      <c r="BK192" s="57"/>
      <c r="BN192" s="57"/>
      <c r="BO192" s="57"/>
      <c r="BP192" s="59">
        <f>3.3667362323955/($AJ$180*1000/3600)/BP32</f>
        <v>0.31173922879400873</v>
      </c>
      <c r="BQ192" s="59">
        <f>3.3667362323955/($AJ$180*1000/3600)/BQ32</f>
        <v>0.29136388189434992</v>
      </c>
      <c r="BR192" s="59">
        <f t="shared" si="205"/>
        <v>0.27010536758977377</v>
      </c>
      <c r="BS192" s="59">
        <f t="shared" si="205"/>
        <v>0.29175211928597283</v>
      </c>
      <c r="BT192" s="59">
        <f t="shared" si="209"/>
        <v>0.24440676960929655</v>
      </c>
      <c r="BU192" s="59">
        <f t="shared" si="209"/>
        <v>0.30860473659292981</v>
      </c>
      <c r="BV192" s="59">
        <f t="shared" si="209"/>
        <v>0.25954997141951347</v>
      </c>
      <c r="BW192" s="59">
        <f t="shared" si="206"/>
        <v>0.25072891562564192</v>
      </c>
      <c r="BX192" s="59">
        <f t="shared" si="215"/>
        <v>0.29175211928597283</v>
      </c>
      <c r="BY192" s="59">
        <f>3.3667362323955/($AJ$180*1000/3600)/BY32</f>
        <v>0.31173922879400873</v>
      </c>
      <c r="BZ192" s="57"/>
    </row>
    <row r="193" spans="1:78" ht="13.5" customHeight="1" x14ac:dyDescent="0.15">
      <c r="A193" s="23">
        <v>-74</v>
      </c>
      <c r="B193" s="13">
        <f t="shared" si="163"/>
        <v>-70</v>
      </c>
      <c r="C193" s="26">
        <v>2.4870000000000001</v>
      </c>
      <c r="D193" s="26">
        <v>5.0199999999999996</v>
      </c>
      <c r="E193" s="6"/>
      <c r="F193" s="10"/>
      <c r="G193" s="10"/>
      <c r="H193" s="10"/>
      <c r="I193" s="6"/>
      <c r="J193" s="6"/>
      <c r="K193" s="10"/>
      <c r="L193" s="10"/>
      <c r="M193" s="10"/>
      <c r="N193" s="6"/>
      <c r="O193" s="10"/>
      <c r="P193" s="10"/>
      <c r="Q193" s="10"/>
      <c r="R193" s="6"/>
      <c r="S193" s="6"/>
      <c r="T193" s="10"/>
      <c r="U193" s="10"/>
      <c r="V193" s="10"/>
      <c r="W193" s="28">
        <v>-77</v>
      </c>
      <c r="X193" s="13">
        <f t="shared" si="164"/>
        <v>-70</v>
      </c>
      <c r="Y193" s="30">
        <v>0.39825999999660322</v>
      </c>
      <c r="Z193" s="11" t="str">
        <f t="shared" si="159"/>
        <v/>
      </c>
      <c r="AD193" s="6"/>
      <c r="AE193" s="6"/>
      <c r="AF193" s="10"/>
      <c r="AG193" s="10"/>
      <c r="AH193" s="10"/>
      <c r="AJ193" s="57"/>
      <c r="AK193" s="57"/>
      <c r="AL193" s="59">
        <f>3.3667362323955/($AJ$180*1000/3600)/AL33</f>
        <v>7.2494801020551405E-2</v>
      </c>
      <c r="AM193" s="59">
        <f>3.3667362323955/($AJ$180*1000/3600)/AM33</f>
        <v>7.2494801020551405E-2</v>
      </c>
      <c r="AN193" s="57"/>
      <c r="AO193" s="59">
        <f>3.3667362323955/($AJ$180*1000/3600)/AO33</f>
        <v>8.5715299098302181E-2</v>
      </c>
      <c r="AP193" s="59">
        <f t="shared" si="207"/>
        <v>8.5715299098302181E-2</v>
      </c>
      <c r="AQ193" s="59">
        <f t="shared" si="207"/>
        <v>9.8064245613688233E-2</v>
      </c>
      <c r="AR193" s="59">
        <f t="shared" si="207"/>
        <v>8.9818126346599969E-2</v>
      </c>
      <c r="AS193" s="59">
        <f t="shared" si="202"/>
        <v>7.2494801020551405E-2</v>
      </c>
      <c r="AT193" s="59">
        <f t="shared" si="211"/>
        <v>9.8064245613688233E-2</v>
      </c>
      <c r="AU193" s="59">
        <f>3.3667362323955/($AJ$180*1000/3600)/AU33</f>
        <v>8.5715299098302181E-2</v>
      </c>
      <c r="AV193" s="57"/>
      <c r="AY193" s="57"/>
      <c r="AZ193" s="57"/>
      <c r="BA193" s="59">
        <f>3.3667362323955/($AJ$180*1000/3600)/BA33</f>
        <v>1.4937901422516362E-2</v>
      </c>
      <c r="BB193" s="59">
        <f>3.3667362323955/($AJ$180*1000/3600)/BB33</f>
        <v>1.4937901422516362E-2</v>
      </c>
      <c r="BC193" s="57"/>
      <c r="BD193" s="59">
        <f>3.3667362323955/($AJ$180*1000/3600)/BD33</f>
        <v>2.7412233330786226E-2</v>
      </c>
      <c r="BE193" s="59">
        <f t="shared" si="208"/>
        <v>2.7412233330786226E-2</v>
      </c>
      <c r="BF193" s="59">
        <f t="shared" si="208"/>
        <v>1.3037749460535325E-2</v>
      </c>
      <c r="BG193" s="59">
        <f t="shared" si="208"/>
        <v>1.7719664381028948E-2</v>
      </c>
      <c r="BH193" s="59">
        <f t="shared" si="204"/>
        <v>1.4937901422516362E-2</v>
      </c>
      <c r="BI193" s="59">
        <f t="shared" si="213"/>
        <v>1.3037749460535325E-2</v>
      </c>
      <c r="BJ193" s="59">
        <f>3.3667362323955/($AJ$180*1000/3600)/BJ33</f>
        <v>2.7412233330786226E-2</v>
      </c>
      <c r="BK193" s="57"/>
      <c r="BN193" s="57"/>
      <c r="BO193" s="57"/>
      <c r="BP193" s="59">
        <f>3.3667362323955/($AJ$180*1000/3600)/BP33</f>
        <v>0.31173922879400873</v>
      </c>
      <c r="BQ193" s="59">
        <f>3.3667362323955/($AJ$180*1000/3600)/BQ33</f>
        <v>0.31173922879400873</v>
      </c>
      <c r="BR193" s="57"/>
      <c r="BS193" s="59">
        <f>3.3667362323955/($AJ$180*1000/3600)/BS33</f>
        <v>0.25954997141951347</v>
      </c>
      <c r="BT193" s="59">
        <f t="shared" si="209"/>
        <v>0.25954997141951347</v>
      </c>
      <c r="BU193" s="59">
        <f t="shared" si="209"/>
        <v>0.27010536758977377</v>
      </c>
      <c r="BV193" s="59">
        <f t="shared" si="209"/>
        <v>0.29136388189434992</v>
      </c>
      <c r="BW193" s="59">
        <f t="shared" si="206"/>
        <v>0.31173922879400873</v>
      </c>
      <c r="BX193" s="59">
        <f t="shared" si="215"/>
        <v>0.27010536758977377</v>
      </c>
      <c r="BY193" s="59">
        <f>3.3667362323955/($AJ$180*1000/3600)/BY33</f>
        <v>0.25954997141951347</v>
      </c>
      <c r="BZ193" s="57"/>
    </row>
    <row r="194" spans="1:78" ht="13.5" customHeight="1" x14ac:dyDescent="0.15">
      <c r="A194" s="23">
        <v>-74</v>
      </c>
      <c r="B194" s="13">
        <f t="shared" si="163"/>
        <v>-70</v>
      </c>
      <c r="C194" s="26">
        <v>0.25</v>
      </c>
      <c r="D194" s="26">
        <v>1.974</v>
      </c>
      <c r="E194" s="6"/>
      <c r="F194" s="10"/>
      <c r="G194" s="10"/>
      <c r="H194" s="10"/>
      <c r="I194" s="6"/>
      <c r="J194" s="6"/>
      <c r="K194" s="10"/>
      <c r="L194" s="10"/>
      <c r="M194" s="10"/>
      <c r="N194" s="6"/>
      <c r="O194" s="10"/>
      <c r="P194" s="10"/>
      <c r="Q194" s="10"/>
      <c r="R194" s="6"/>
      <c r="S194" s="6"/>
      <c r="T194" s="10"/>
      <c r="U194" s="10"/>
      <c r="V194" s="10"/>
      <c r="W194" s="28">
        <v>-77</v>
      </c>
      <c r="X194" s="13">
        <f t="shared" si="164"/>
        <v>-70</v>
      </c>
      <c r="Y194" s="30">
        <v>0.39416999999962998</v>
      </c>
      <c r="Z194" s="11" t="str">
        <f t="shared" si="159"/>
        <v/>
      </c>
      <c r="AD194" s="6"/>
      <c r="AE194" s="6"/>
      <c r="AF194" s="10"/>
      <c r="AG194" s="10"/>
      <c r="AH194" s="10"/>
    </row>
    <row r="195" spans="1:78" ht="13.5" customHeight="1" x14ac:dyDescent="0.15">
      <c r="A195" s="23">
        <v>-74</v>
      </c>
      <c r="B195" s="13">
        <f t="shared" si="163"/>
        <v>-70</v>
      </c>
      <c r="C195" s="26">
        <v>0.24299999999999999</v>
      </c>
      <c r="D195" s="26">
        <v>1.8680000000000001</v>
      </c>
      <c r="E195" s="6"/>
      <c r="F195" s="10"/>
      <c r="G195" s="10"/>
      <c r="H195" s="10"/>
      <c r="I195" s="6"/>
      <c r="J195" s="6"/>
      <c r="K195" s="10"/>
      <c r="L195" s="10"/>
      <c r="M195" s="10"/>
      <c r="N195" s="6"/>
      <c r="O195" s="10"/>
      <c r="P195" s="10"/>
      <c r="Q195" s="10"/>
      <c r="R195" s="6"/>
      <c r="S195" s="6"/>
      <c r="T195" s="10"/>
      <c r="U195" s="10"/>
      <c r="V195" s="10"/>
      <c r="W195" s="28">
        <v>-77</v>
      </c>
      <c r="X195" s="13">
        <f t="shared" si="164"/>
        <v>-70</v>
      </c>
      <c r="Y195" s="30">
        <v>0.10436500000201598</v>
      </c>
      <c r="Z195" s="11" t="str">
        <f t="shared" si="159"/>
        <v/>
      </c>
      <c r="AD195" s="6"/>
      <c r="AE195" s="6"/>
      <c r="AF195" s="10"/>
      <c r="AG195" s="10"/>
      <c r="AH195" s="10"/>
    </row>
    <row r="196" spans="1:78" ht="13.5" customHeight="1" x14ac:dyDescent="0.15">
      <c r="A196" s="23">
        <v>-74</v>
      </c>
      <c r="B196" s="13">
        <f t="shared" si="163"/>
        <v>-70</v>
      </c>
      <c r="C196" s="26">
        <v>0.32800000000000001</v>
      </c>
      <c r="D196" s="26">
        <v>8.3680000000000003</v>
      </c>
      <c r="E196" s="6"/>
      <c r="F196" s="10"/>
      <c r="G196" s="10"/>
      <c r="H196" s="10"/>
      <c r="I196" s="6"/>
      <c r="J196" s="6"/>
      <c r="K196" s="10"/>
      <c r="L196" s="10"/>
      <c r="M196" s="10"/>
      <c r="N196" s="6"/>
      <c r="O196" s="10"/>
      <c r="P196" s="10"/>
      <c r="Q196" s="10"/>
      <c r="R196" s="6"/>
      <c r="S196" s="6"/>
      <c r="T196" s="10"/>
      <c r="U196" s="10"/>
      <c r="V196" s="10"/>
      <c r="W196" s="28">
        <v>-77</v>
      </c>
      <c r="X196" s="13">
        <f t="shared" si="164"/>
        <v>-70</v>
      </c>
      <c r="Y196" s="30">
        <v>0.10436500000201598</v>
      </c>
      <c r="Z196" s="11" t="str">
        <f t="shared" si="159"/>
        <v/>
      </c>
      <c r="AD196" s="6"/>
      <c r="AE196" s="6"/>
      <c r="AF196" s="10"/>
      <c r="AG196" s="10"/>
      <c r="AH196" s="10"/>
      <c r="AJ196" s="115">
        <v>100</v>
      </c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Y196" s="115">
        <v>100</v>
      </c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N196" s="115">
        <v>100</v>
      </c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</row>
    <row r="197" spans="1:78" ht="13.5" customHeight="1" x14ac:dyDescent="0.15">
      <c r="A197" s="23">
        <v>-74</v>
      </c>
      <c r="B197" s="13">
        <f t="shared" si="163"/>
        <v>-70</v>
      </c>
      <c r="C197" s="26">
        <v>0.37</v>
      </c>
      <c r="D197" s="26">
        <v>13.523</v>
      </c>
      <c r="E197" s="6"/>
      <c r="F197" s="10"/>
      <c r="G197" s="10"/>
      <c r="H197" s="10"/>
      <c r="I197" s="6"/>
      <c r="J197" s="6"/>
      <c r="K197" s="10"/>
      <c r="L197" s="10"/>
      <c r="M197" s="10"/>
      <c r="N197" s="6"/>
      <c r="O197" s="10"/>
      <c r="P197" s="10"/>
      <c r="Q197" s="10"/>
      <c r="R197" s="6"/>
      <c r="S197" s="6"/>
      <c r="T197" s="10"/>
      <c r="U197" s="10"/>
      <c r="V197" s="10"/>
      <c r="W197" s="28">
        <v>-77</v>
      </c>
      <c r="X197" s="13">
        <f t="shared" si="164"/>
        <v>-70</v>
      </c>
      <c r="Y197" s="30">
        <v>0.88255999999642754</v>
      </c>
      <c r="Z197" s="11" t="str">
        <f t="shared" si="159"/>
        <v/>
      </c>
      <c r="AD197" s="6"/>
      <c r="AE197" s="6"/>
      <c r="AF197" s="10"/>
      <c r="AG197" s="10"/>
      <c r="AH197" s="10"/>
      <c r="AJ197" s="57"/>
      <c r="AK197" s="57"/>
      <c r="AL197" s="57"/>
      <c r="AM197" s="58"/>
      <c r="AN197" s="59">
        <f t="shared" ref="AN197:AO208" si="219">3.3667362323955/($AJ$196*1000/3600)/AN21</f>
        <v>8.0836313711939958E-2</v>
      </c>
      <c r="AO197" s="59">
        <f t="shared" si="219"/>
        <v>8.8257821052319413E-2</v>
      </c>
      <c r="AP197" s="57"/>
      <c r="AQ197" s="57"/>
      <c r="AR197" s="57"/>
      <c r="AS197" s="59">
        <f t="shared" ref="AS197:AS209" si="220">3.3667362323955/($AJ$196*1000/3600)/AS21</f>
        <v>6.5245320918496261E-2</v>
      </c>
      <c r="AT197" s="57"/>
      <c r="AU197" s="57"/>
      <c r="AV197" s="57"/>
      <c r="AY197" s="57"/>
      <c r="AZ197" s="57"/>
      <c r="BA197" s="57"/>
      <c r="BB197" s="58"/>
      <c r="BC197" s="59">
        <f t="shared" ref="BC197:BD208" si="221">3.3667362323955/($AJ$196*1000/3600)/BC21</f>
        <v>1.5947697942926053E-2</v>
      </c>
      <c r="BD197" s="59">
        <f t="shared" si="221"/>
        <v>1.1733974514481792E-2</v>
      </c>
      <c r="BE197" s="57"/>
      <c r="BF197" s="57"/>
      <c r="BG197" s="57"/>
      <c r="BH197" s="59">
        <f t="shared" ref="BH197:BH209" si="222">3.3667362323955/($AJ$196*1000/3600)/BH21</f>
        <v>1.3444111280264726E-2</v>
      </c>
      <c r="BI197" s="57"/>
      <c r="BJ197" s="57"/>
      <c r="BK197" s="57"/>
      <c r="BN197" s="57"/>
      <c r="BO197" s="57"/>
      <c r="BP197" s="57"/>
      <c r="BQ197" s="58"/>
      <c r="BR197" s="59">
        <f t="shared" ref="BR197:BS208" si="223">3.3667362323955/($AJ$196*1000/3600)/BR21</f>
        <v>0.26222749370491488</v>
      </c>
      <c r="BS197" s="59">
        <f t="shared" si="223"/>
        <v>0.24309483083079639</v>
      </c>
      <c r="BT197" s="57"/>
      <c r="BU197" s="57"/>
      <c r="BV197" s="57"/>
      <c r="BW197" s="59">
        <f t="shared" ref="BW197:BW209" si="224">3.3667362323955/($AJ$196*1000/3600)/BW21</f>
        <v>0.28056530591460782</v>
      </c>
      <c r="BX197" s="57"/>
      <c r="BY197" s="57"/>
      <c r="BZ197" s="57"/>
    </row>
    <row r="198" spans="1:78" ht="13.5" customHeight="1" x14ac:dyDescent="0.15">
      <c r="A198" s="23">
        <v>-74</v>
      </c>
      <c r="B198" s="13">
        <f t="shared" si="163"/>
        <v>-70</v>
      </c>
      <c r="C198" s="26">
        <v>1.5409999999999999</v>
      </c>
      <c r="D198" s="26">
        <v>12.039</v>
      </c>
      <c r="E198" s="6"/>
      <c r="F198" s="10"/>
      <c r="G198" s="10"/>
      <c r="H198" s="10"/>
      <c r="I198" s="6"/>
      <c r="J198" s="6"/>
      <c r="K198" s="10"/>
      <c r="L198" s="10"/>
      <c r="M198" s="10"/>
      <c r="N198" s="6"/>
      <c r="O198" s="10"/>
      <c r="P198" s="10"/>
      <c r="Q198" s="10"/>
      <c r="R198" s="6"/>
      <c r="S198" s="6"/>
      <c r="T198" s="10"/>
      <c r="U198" s="10"/>
      <c r="V198" s="10"/>
      <c r="W198" s="28">
        <v>-77</v>
      </c>
      <c r="X198" s="13">
        <f t="shared" si="164"/>
        <v>-70</v>
      </c>
      <c r="Y198" s="30">
        <v>8.4665000001025392E-2</v>
      </c>
      <c r="Z198" s="11" t="str">
        <f t="shared" si="159"/>
        <v/>
      </c>
      <c r="AD198" s="6"/>
      <c r="AE198" s="6"/>
      <c r="AF198" s="10"/>
      <c r="AG198" s="10"/>
      <c r="AH198" s="10"/>
      <c r="AJ198" s="57"/>
      <c r="AK198" s="58"/>
      <c r="AL198" s="58"/>
      <c r="AM198" s="57"/>
      <c r="AN198" s="59">
        <f t="shared" si="219"/>
        <v>8.8257821052319413E-2</v>
      </c>
      <c r="AO198" s="59">
        <f t="shared" si="219"/>
        <v>7.7143769188471961E-2</v>
      </c>
      <c r="AP198" s="59">
        <f t="shared" ref="AP198:AR209" si="225">3.3667362323955/($AJ$196*1000/3600)/AP22</f>
        <v>6.5901967067588732E-2</v>
      </c>
      <c r="AQ198" s="59">
        <f t="shared" si="225"/>
        <v>7.7143769188471961E-2</v>
      </c>
      <c r="AR198" s="59">
        <f t="shared" si="225"/>
        <v>8.8257821052319413E-2</v>
      </c>
      <c r="AS198" s="59">
        <f t="shared" si="220"/>
        <v>6.5245320918496261E-2</v>
      </c>
      <c r="AT198" s="57"/>
      <c r="AU198" s="57"/>
      <c r="AV198" s="57"/>
      <c r="AY198" s="57"/>
      <c r="AZ198" s="58"/>
      <c r="BA198" s="58"/>
      <c r="BB198" s="57"/>
      <c r="BC198" s="59">
        <f t="shared" si="221"/>
        <v>1.1733974514481792E-2</v>
      </c>
      <c r="BD198" s="59">
        <f t="shared" si="221"/>
        <v>2.4671009997707601E-2</v>
      </c>
      <c r="BE198" s="59">
        <f t="shared" ref="BE198:BG209" si="226">3.3667362323955/($AJ$196*1000/3600)/BE22</f>
        <v>1.4530815926768522E-2</v>
      </c>
      <c r="BF198" s="59">
        <f t="shared" si="226"/>
        <v>2.4671009997707601E-2</v>
      </c>
      <c r="BG198" s="59">
        <f t="shared" si="226"/>
        <v>1.1733974514481792E-2</v>
      </c>
      <c r="BH198" s="59">
        <f t="shared" si="222"/>
        <v>1.3444111280264726E-2</v>
      </c>
      <c r="BI198" s="57"/>
      <c r="BJ198" s="57"/>
      <c r="BK198" s="57"/>
      <c r="BN198" s="57"/>
      <c r="BO198" s="58"/>
      <c r="BP198" s="58"/>
      <c r="BQ198" s="57"/>
      <c r="BR198" s="59">
        <f t="shared" si="223"/>
        <v>0.24309483083079639</v>
      </c>
      <c r="BS198" s="59">
        <f t="shared" si="223"/>
        <v>0.23359497427756212</v>
      </c>
      <c r="BT198" s="59">
        <f t="shared" ref="BT198:BV209" si="227">3.3667362323955/($AJ$196*1000/3600)/BT22</f>
        <v>0.26257690735737554</v>
      </c>
      <c r="BU198" s="59">
        <f t="shared" si="227"/>
        <v>0.23359497427756212</v>
      </c>
      <c r="BV198" s="59">
        <f t="shared" si="227"/>
        <v>0.24309483083079639</v>
      </c>
      <c r="BW198" s="59">
        <f t="shared" si="224"/>
        <v>0.28056530591460782</v>
      </c>
      <c r="BX198" s="57"/>
      <c r="BY198" s="57"/>
      <c r="BZ198" s="57"/>
    </row>
    <row r="199" spans="1:78" ht="13.5" customHeight="1" x14ac:dyDescent="0.15">
      <c r="A199" s="23">
        <v>-74</v>
      </c>
      <c r="B199" s="13">
        <f t="shared" si="163"/>
        <v>-70</v>
      </c>
      <c r="C199" s="26">
        <v>2.3719999999999999</v>
      </c>
      <c r="D199" s="26">
        <v>3.7250000000000001</v>
      </c>
      <c r="E199" s="6"/>
      <c r="F199" s="10"/>
      <c r="G199" s="10"/>
      <c r="H199" s="10"/>
      <c r="I199" s="6"/>
      <c r="J199" s="6"/>
      <c r="K199" s="10"/>
      <c r="L199" s="10"/>
      <c r="M199" s="10"/>
      <c r="N199" s="6"/>
      <c r="O199" s="10"/>
      <c r="P199" s="10"/>
      <c r="Q199" s="10"/>
      <c r="R199" s="6"/>
      <c r="S199" s="6"/>
      <c r="T199" s="10"/>
      <c r="U199" s="10"/>
      <c r="V199" s="10"/>
      <c r="W199" s="28">
        <v>-77</v>
      </c>
      <c r="X199" s="13">
        <f t="shared" si="164"/>
        <v>-70</v>
      </c>
      <c r="Y199" s="30">
        <v>0.10611999999823141</v>
      </c>
      <c r="Z199" s="11" t="str">
        <f t="shared" si="159"/>
        <v/>
      </c>
      <c r="AD199" s="6"/>
      <c r="AE199" s="6"/>
      <c r="AF199" s="10"/>
      <c r="AG199" s="10"/>
      <c r="AH199" s="10"/>
      <c r="AJ199" s="57"/>
      <c r="AK199" s="57"/>
      <c r="AL199" s="59">
        <f t="shared" ref="AL199:AM206" si="228">3.3667362323955/($AJ$196*1000/3600)/AL23</f>
        <v>8.0836313711939958E-2</v>
      </c>
      <c r="AM199" s="59">
        <f t="shared" si="228"/>
        <v>8.8257821052319413E-2</v>
      </c>
      <c r="AN199" s="59">
        <f t="shared" si="219"/>
        <v>8.0836313711939958E-2</v>
      </c>
      <c r="AO199" s="59">
        <f t="shared" si="219"/>
        <v>7.7143769188471961E-2</v>
      </c>
      <c r="AP199" s="59">
        <f t="shared" si="225"/>
        <v>7.703922077615738E-2</v>
      </c>
      <c r="AQ199" s="59">
        <f t="shared" si="225"/>
        <v>8.6463643662487127E-2</v>
      </c>
      <c r="AR199" s="59">
        <f t="shared" si="225"/>
        <v>8.0836313711939958E-2</v>
      </c>
      <c r="AS199" s="59">
        <f t="shared" si="220"/>
        <v>7.7143769188471961E-2</v>
      </c>
      <c r="AT199" s="59">
        <f t="shared" ref="AT199:AT209" si="229">3.3667362323955/($AJ$196*1000/3600)/AT23</f>
        <v>8.8257821052319413E-2</v>
      </c>
      <c r="AU199" s="57"/>
      <c r="AV199" s="57"/>
      <c r="AY199" s="57"/>
      <c r="AZ199" s="57"/>
      <c r="BA199" s="59">
        <f t="shared" ref="BA199:BB206" si="230">3.3667362323955/($AJ$196*1000/3600)/BA23</f>
        <v>1.5947697942926053E-2</v>
      </c>
      <c r="BB199" s="59">
        <f t="shared" si="230"/>
        <v>1.1733974514481792E-2</v>
      </c>
      <c r="BC199" s="59">
        <f t="shared" si="221"/>
        <v>1.5947697942926053E-2</v>
      </c>
      <c r="BD199" s="59">
        <f t="shared" si="221"/>
        <v>2.4671009997707601E-2</v>
      </c>
      <c r="BE199" s="59">
        <f t="shared" si="226"/>
        <v>1.5434809662450857E-2</v>
      </c>
      <c r="BF199" s="59">
        <f t="shared" si="226"/>
        <v>1.4819211233502189E-2</v>
      </c>
      <c r="BG199" s="59">
        <f t="shared" si="226"/>
        <v>1.5947697942926053E-2</v>
      </c>
      <c r="BH199" s="59">
        <f t="shared" si="222"/>
        <v>2.4671009997707601E-2</v>
      </c>
      <c r="BI199" s="59">
        <f t="shared" ref="BI199:BI209" si="231">3.3667362323955/($AJ$196*1000/3600)/BI23</f>
        <v>1.1733974514481792E-2</v>
      </c>
      <c r="BJ199" s="57"/>
      <c r="BK199" s="57"/>
      <c r="BN199" s="57"/>
      <c r="BO199" s="57"/>
      <c r="BP199" s="59">
        <f t="shared" ref="BP199:BQ206" si="232">3.3667362323955/($AJ$196*1000/3600)/BP23</f>
        <v>0.26222749370491488</v>
      </c>
      <c r="BQ199" s="59">
        <f t="shared" si="232"/>
        <v>0.24309483083079639</v>
      </c>
      <c r="BR199" s="59">
        <f t="shared" si="223"/>
        <v>0.26222749370491488</v>
      </c>
      <c r="BS199" s="59">
        <f t="shared" si="223"/>
        <v>0.23359497427756212</v>
      </c>
      <c r="BT199" s="59">
        <f t="shared" si="227"/>
        <v>0.21996609264836689</v>
      </c>
      <c r="BU199" s="59">
        <f t="shared" si="227"/>
        <v>0.22565602406307772</v>
      </c>
      <c r="BV199" s="59">
        <f t="shared" si="227"/>
        <v>0.26222749370491488</v>
      </c>
      <c r="BW199" s="59">
        <f t="shared" si="224"/>
        <v>0.23359497427756212</v>
      </c>
      <c r="BX199" s="59">
        <f t="shared" ref="BX199:BX209" si="233">3.3667362323955/($AJ$196*1000/3600)/BX23</f>
        <v>0.24309483083079639</v>
      </c>
      <c r="BY199" s="57"/>
      <c r="BZ199" s="57"/>
    </row>
    <row r="200" spans="1:78" ht="13.5" customHeight="1" x14ac:dyDescent="0.15">
      <c r="A200" s="23">
        <v>-74</v>
      </c>
      <c r="B200" s="13">
        <f t="shared" si="163"/>
        <v>-70</v>
      </c>
      <c r="C200" s="26">
        <v>0.67500000000000004</v>
      </c>
      <c r="D200" s="26">
        <v>53.875999999999998</v>
      </c>
      <c r="E200" s="6"/>
      <c r="F200" s="10"/>
      <c r="G200" s="10"/>
      <c r="H200" s="10"/>
      <c r="I200" s="6"/>
      <c r="J200" s="6"/>
      <c r="K200" s="10"/>
      <c r="L200" s="10"/>
      <c r="M200" s="10"/>
      <c r="N200" s="6"/>
      <c r="O200" s="10"/>
      <c r="P200" s="10"/>
      <c r="Q200" s="10"/>
      <c r="R200" s="6"/>
      <c r="S200" s="6"/>
      <c r="T200" s="10"/>
      <c r="U200" s="10"/>
      <c r="V200" s="10"/>
      <c r="W200" s="28">
        <v>-77</v>
      </c>
      <c r="X200" s="13">
        <f t="shared" si="164"/>
        <v>-70</v>
      </c>
      <c r="Y200" s="30">
        <v>8.384999999799847E-2</v>
      </c>
      <c r="Z200" s="11" t="str">
        <f t="shared" si="159"/>
        <v/>
      </c>
      <c r="AD200" s="6"/>
      <c r="AE200" s="6"/>
      <c r="AF200" s="10"/>
      <c r="AG200" s="10"/>
      <c r="AH200" s="10"/>
      <c r="AJ200" s="57"/>
      <c r="AK200" s="57"/>
      <c r="AL200" s="59">
        <f t="shared" si="228"/>
        <v>6.5245320918496261E-2</v>
      </c>
      <c r="AM200" s="59">
        <f t="shared" si="228"/>
        <v>8.6463643662487127E-2</v>
      </c>
      <c r="AN200" s="59">
        <f t="shared" si="219"/>
        <v>7.703922077615738E-2</v>
      </c>
      <c r="AO200" s="59">
        <f t="shared" si="219"/>
        <v>5.9224287498772538E-2</v>
      </c>
      <c r="AP200" s="59">
        <f t="shared" si="225"/>
        <v>7.2200217052622875E-2</v>
      </c>
      <c r="AQ200" s="59">
        <f t="shared" si="225"/>
        <v>6.5901967067588732E-2</v>
      </c>
      <c r="AR200" s="59">
        <f t="shared" si="225"/>
        <v>6.8713771875126076E-2</v>
      </c>
      <c r="AS200" s="59">
        <f t="shared" si="220"/>
        <v>7.7143769188471961E-2</v>
      </c>
      <c r="AT200" s="59">
        <f t="shared" si="229"/>
        <v>6.5901967067588732E-2</v>
      </c>
      <c r="AU200" s="57"/>
      <c r="AV200" s="57"/>
      <c r="AY200" s="57"/>
      <c r="AZ200" s="57"/>
      <c r="BA200" s="59">
        <f t="shared" si="230"/>
        <v>1.3444111280264726E-2</v>
      </c>
      <c r="BB200" s="59">
        <f t="shared" si="230"/>
        <v>1.4819211233502189E-2</v>
      </c>
      <c r="BC200" s="59">
        <f t="shared" si="221"/>
        <v>1.5434809662450857E-2</v>
      </c>
      <c r="BD200" s="59">
        <f t="shared" si="221"/>
        <v>1.3370135246592783E-2</v>
      </c>
      <c r="BE200" s="59">
        <f t="shared" si="226"/>
        <v>1.6203759992277703E-2</v>
      </c>
      <c r="BF200" s="59">
        <f t="shared" si="226"/>
        <v>1.4530815926768522E-2</v>
      </c>
      <c r="BG200" s="59">
        <f t="shared" si="226"/>
        <v>2.2234911826497523E-2</v>
      </c>
      <c r="BH200" s="59">
        <f t="shared" si="222"/>
        <v>2.4671009997707601E-2</v>
      </c>
      <c r="BI200" s="59">
        <f t="shared" si="231"/>
        <v>1.4530815926768522E-2</v>
      </c>
      <c r="BJ200" s="57"/>
      <c r="BK200" s="57"/>
      <c r="BN200" s="57"/>
      <c r="BO200" s="57"/>
      <c r="BP200" s="59">
        <f t="shared" si="232"/>
        <v>0.28056530591460782</v>
      </c>
      <c r="BQ200" s="59">
        <f t="shared" si="232"/>
        <v>0.22565602406307772</v>
      </c>
      <c r="BR200" s="59">
        <f t="shared" si="223"/>
        <v>0.21996609264836689</v>
      </c>
      <c r="BS200" s="59">
        <f t="shared" si="223"/>
        <v>0.23363629254524554</v>
      </c>
      <c r="BT200" s="59">
        <f t="shared" si="227"/>
        <v>0.26222767259635421</v>
      </c>
      <c r="BU200" s="59">
        <f t="shared" si="227"/>
        <v>0.26257690735737554</v>
      </c>
      <c r="BV200" s="59">
        <f t="shared" si="227"/>
        <v>0.20416168867806628</v>
      </c>
      <c r="BW200" s="59">
        <f t="shared" si="224"/>
        <v>0.23359497427756212</v>
      </c>
      <c r="BX200" s="59">
        <f t="shared" si="233"/>
        <v>0.26257690735737554</v>
      </c>
      <c r="BY200" s="57"/>
      <c r="BZ200" s="57"/>
    </row>
    <row r="201" spans="1:78" ht="13.5" customHeight="1" x14ac:dyDescent="0.15">
      <c r="A201" s="23">
        <v>-74</v>
      </c>
      <c r="B201" s="13">
        <f t="shared" si="163"/>
        <v>-70</v>
      </c>
      <c r="C201" s="26">
        <v>0.22900000000000001</v>
      </c>
      <c r="D201" s="26">
        <v>1.7070000000000001</v>
      </c>
      <c r="E201" s="6"/>
      <c r="F201" s="10"/>
      <c r="G201" s="10"/>
      <c r="H201" s="10"/>
      <c r="I201" s="6"/>
      <c r="J201" s="6"/>
      <c r="K201" s="10"/>
      <c r="L201" s="10"/>
      <c r="M201" s="10"/>
      <c r="N201" s="6"/>
      <c r="O201" s="10"/>
      <c r="P201" s="10"/>
      <c r="Q201" s="10"/>
      <c r="R201" s="6"/>
      <c r="S201" s="6"/>
      <c r="T201" s="10"/>
      <c r="U201" s="10"/>
      <c r="V201" s="10"/>
      <c r="W201" s="28">
        <v>-77</v>
      </c>
      <c r="X201" s="13">
        <f t="shared" si="164"/>
        <v>-70</v>
      </c>
      <c r="Y201" s="30">
        <v>0.65406499999857926</v>
      </c>
      <c r="Z201" s="11" t="str">
        <f t="shared" ref="Z201:Z264" si="234">IF(A201=-10,10,"")</f>
        <v/>
      </c>
      <c r="AD201" s="6"/>
      <c r="AE201" s="6"/>
      <c r="AF201" s="10"/>
      <c r="AG201" s="10"/>
      <c r="AH201" s="10"/>
      <c r="AJ201" s="57"/>
      <c r="AK201" s="57"/>
      <c r="AL201" s="59">
        <f t="shared" si="228"/>
        <v>8.8257821052319413E-2</v>
      </c>
      <c r="AM201" s="59">
        <f t="shared" si="228"/>
        <v>8.8257821052319413E-2</v>
      </c>
      <c r="AN201" s="59">
        <f t="shared" si="219"/>
        <v>6.7836122071919844E-2</v>
      </c>
      <c r="AO201" s="59">
        <f t="shared" si="219"/>
        <v>5.9224287498772538E-2</v>
      </c>
      <c r="AP201" s="59">
        <f t="shared" si="225"/>
        <v>9.8516777361162919E-2</v>
      </c>
      <c r="AQ201" s="59">
        <f t="shared" si="225"/>
        <v>6.7836122071919844E-2</v>
      </c>
      <c r="AR201" s="59">
        <f t="shared" si="225"/>
        <v>7.2200217052622875E-2</v>
      </c>
      <c r="AS201" s="59">
        <f t="shared" si="220"/>
        <v>8.6463643662487127E-2</v>
      </c>
      <c r="AT201" s="59">
        <f t="shared" si="229"/>
        <v>7.703922077615738E-2</v>
      </c>
      <c r="AU201" s="57"/>
      <c r="AV201" s="57"/>
      <c r="AY201" s="57"/>
      <c r="AZ201" s="57"/>
      <c r="BA201" s="59">
        <f t="shared" si="230"/>
        <v>1.1733974514481792E-2</v>
      </c>
      <c r="BB201" s="59">
        <f t="shared" si="230"/>
        <v>1.1733974514481792E-2</v>
      </c>
      <c r="BC201" s="59">
        <f t="shared" si="221"/>
        <v>2.1773131720378282E-2</v>
      </c>
      <c r="BD201" s="59">
        <f t="shared" si="221"/>
        <v>1.3370135246592783E-2</v>
      </c>
      <c r="BE201" s="59">
        <f t="shared" si="226"/>
        <v>1.9354114740711002E-2</v>
      </c>
      <c r="BF201" s="59">
        <f t="shared" si="226"/>
        <v>2.1773131720378282E-2</v>
      </c>
      <c r="BG201" s="59">
        <f t="shared" si="226"/>
        <v>1.6203759992277703E-2</v>
      </c>
      <c r="BH201" s="59">
        <f t="shared" si="222"/>
        <v>1.4819211233502189E-2</v>
      </c>
      <c r="BI201" s="59">
        <f t="shared" si="231"/>
        <v>1.5434809662450857E-2</v>
      </c>
      <c r="BJ201" s="57"/>
      <c r="BK201" s="57"/>
      <c r="BN201" s="57"/>
      <c r="BO201" s="57"/>
      <c r="BP201" s="59">
        <f t="shared" si="232"/>
        <v>0.24309483083079639</v>
      </c>
      <c r="BQ201" s="59">
        <f t="shared" si="232"/>
        <v>0.24309483083079639</v>
      </c>
      <c r="BR201" s="59">
        <f t="shared" si="223"/>
        <v>0.20460583889002049</v>
      </c>
      <c r="BS201" s="59">
        <f t="shared" si="223"/>
        <v>0.23363629254524554</v>
      </c>
      <c r="BT201" s="59">
        <f t="shared" si="227"/>
        <v>0.27053914766763115</v>
      </c>
      <c r="BU201" s="59">
        <f t="shared" si="227"/>
        <v>0.20460583889002049</v>
      </c>
      <c r="BV201" s="59">
        <f t="shared" si="227"/>
        <v>0.26222767259635421</v>
      </c>
      <c r="BW201" s="59">
        <f t="shared" si="224"/>
        <v>0.22565602406307772</v>
      </c>
      <c r="BX201" s="59">
        <f t="shared" si="233"/>
        <v>0.21996609264836689</v>
      </c>
      <c r="BY201" s="57"/>
      <c r="BZ201" s="57"/>
    </row>
    <row r="202" spans="1:78" ht="13.5" customHeight="1" x14ac:dyDescent="0.15">
      <c r="A202" s="23">
        <v>-74</v>
      </c>
      <c r="B202" s="13">
        <f t="shared" si="163"/>
        <v>-70</v>
      </c>
      <c r="C202" s="26">
        <v>1.897</v>
      </c>
      <c r="D202" s="26">
        <v>3.1779999999999999</v>
      </c>
      <c r="E202" s="6"/>
      <c r="F202" s="10"/>
      <c r="G202" s="10"/>
      <c r="H202" s="10"/>
      <c r="I202" s="6"/>
      <c r="J202" s="6"/>
      <c r="K202" s="10"/>
      <c r="L202" s="10"/>
      <c r="M202" s="10"/>
      <c r="N202" s="6"/>
      <c r="O202" s="10"/>
      <c r="P202" s="10"/>
      <c r="Q202" s="10"/>
      <c r="R202" s="6"/>
      <c r="S202" s="6"/>
      <c r="T202" s="10"/>
      <c r="U202" s="10"/>
      <c r="V202" s="10"/>
      <c r="W202" s="28">
        <v>-77</v>
      </c>
      <c r="X202" s="13">
        <f t="shared" si="164"/>
        <v>-70</v>
      </c>
      <c r="Y202" s="30">
        <v>0.65452000000242094</v>
      </c>
      <c r="Z202" s="11" t="str">
        <f t="shared" si="234"/>
        <v/>
      </c>
      <c r="AD202" s="6"/>
      <c r="AE202" s="6"/>
      <c r="AF202" s="10"/>
      <c r="AG202" s="10"/>
      <c r="AH202" s="10"/>
      <c r="AJ202" s="57"/>
      <c r="AK202" s="59">
        <f>3.3667362323955/($AJ$196*1000/3600)/AK26</f>
        <v>8.8257821052319413E-2</v>
      </c>
      <c r="AL202" s="59">
        <f t="shared" si="228"/>
        <v>7.703922077615738E-2</v>
      </c>
      <c r="AM202" s="59">
        <f t="shared" si="228"/>
        <v>8.6463643662487127E-2</v>
      </c>
      <c r="AN202" s="59">
        <f t="shared" si="219"/>
        <v>6.9816079614257162E-2</v>
      </c>
      <c r="AO202" s="59">
        <f t="shared" si="219"/>
        <v>9.8516777361162919E-2</v>
      </c>
      <c r="AP202" s="59">
        <f t="shared" si="225"/>
        <v>7.3343227517622969E-2</v>
      </c>
      <c r="AQ202" s="59">
        <f t="shared" si="225"/>
        <v>7.3343227517622969E-2</v>
      </c>
      <c r="AR202" s="59">
        <f t="shared" si="225"/>
        <v>6.9816079614257162E-2</v>
      </c>
      <c r="AS202" s="59">
        <f t="shared" si="220"/>
        <v>5.9224287498772538E-2</v>
      </c>
      <c r="AT202" s="59">
        <f t="shared" si="229"/>
        <v>7.703922077615738E-2</v>
      </c>
      <c r="AU202" s="59">
        <f t="shared" ref="AU202:AV207" si="235">3.3667362323955/($AJ$196*1000/3600)/AU26</f>
        <v>8.6463643662487127E-2</v>
      </c>
      <c r="AV202" s="59">
        <f t="shared" si="235"/>
        <v>8.8257821052319413E-2</v>
      </c>
      <c r="AY202" s="57"/>
      <c r="AZ202" s="59">
        <f>3.3667362323955/($AJ$196*1000/3600)/AZ26</f>
        <v>1.1733974514481792E-2</v>
      </c>
      <c r="BA202" s="59">
        <f t="shared" si="230"/>
        <v>1.5434809662450857E-2</v>
      </c>
      <c r="BB202" s="59">
        <f t="shared" si="230"/>
        <v>1.4819211233502189E-2</v>
      </c>
      <c r="BC202" s="59">
        <f t="shared" si="221"/>
        <v>1.4176156640724814E-2</v>
      </c>
      <c r="BD202" s="59">
        <f t="shared" si="221"/>
        <v>1.9354114740711002E-2</v>
      </c>
      <c r="BE202" s="59">
        <f t="shared" si="226"/>
        <v>2.1642115223903829E-2</v>
      </c>
      <c r="BF202" s="59">
        <f t="shared" si="226"/>
        <v>2.1642115223903829E-2</v>
      </c>
      <c r="BG202" s="59">
        <f t="shared" si="226"/>
        <v>1.4176156640724814E-2</v>
      </c>
      <c r="BH202" s="59">
        <f t="shared" si="222"/>
        <v>1.3370135246592783E-2</v>
      </c>
      <c r="BI202" s="59">
        <f t="shared" si="231"/>
        <v>1.5434809662450857E-2</v>
      </c>
      <c r="BJ202" s="59">
        <f t="shared" ref="BJ202:BK207" si="236">3.3667362323955/($AJ$196*1000/3600)/BJ26</f>
        <v>1.4819211233502189E-2</v>
      </c>
      <c r="BK202" s="59">
        <f t="shared" si="236"/>
        <v>1.1733974514481792E-2</v>
      </c>
      <c r="BN202" s="57"/>
      <c r="BO202" s="59">
        <f>3.3667362323955/($AJ$196*1000/3600)/BO26</f>
        <v>0.24309483083079639</v>
      </c>
      <c r="BP202" s="59">
        <f t="shared" si="232"/>
        <v>0.21996609264836689</v>
      </c>
      <c r="BQ202" s="59">
        <f t="shared" si="232"/>
        <v>0.22565602406307772</v>
      </c>
      <c r="BR202" s="59">
        <f t="shared" si="223"/>
        <v>0.23709651857397634</v>
      </c>
      <c r="BS202" s="59">
        <f t="shared" si="223"/>
        <v>0.27053914766763115</v>
      </c>
      <c r="BT202" s="59">
        <f t="shared" si="227"/>
        <v>0.20452287312630929</v>
      </c>
      <c r="BU202" s="59">
        <f t="shared" si="227"/>
        <v>0.20452287312630929</v>
      </c>
      <c r="BV202" s="59">
        <f t="shared" si="227"/>
        <v>0.23709651857397634</v>
      </c>
      <c r="BW202" s="59">
        <f t="shared" si="224"/>
        <v>0.23363629254524554</v>
      </c>
      <c r="BX202" s="59">
        <f t="shared" si="233"/>
        <v>0.21996609264836689</v>
      </c>
      <c r="BY202" s="59">
        <f t="shared" ref="BY202:BZ207" si="237">3.3667362323955/($AJ$196*1000/3600)/BY26</f>
        <v>0.22565602406307772</v>
      </c>
      <c r="BZ202" s="59">
        <f t="shared" si="237"/>
        <v>0.24309483083079639</v>
      </c>
    </row>
    <row r="203" spans="1:78" ht="13.5" customHeight="1" x14ac:dyDescent="0.15">
      <c r="A203" s="23">
        <v>-74</v>
      </c>
      <c r="B203" s="13">
        <f t="shared" si="163"/>
        <v>-70</v>
      </c>
      <c r="C203" s="26">
        <v>0.19400000000000001</v>
      </c>
      <c r="D203" s="26">
        <v>8.3620000000000001</v>
      </c>
      <c r="E203" s="6"/>
      <c r="F203" s="10"/>
      <c r="G203" s="10"/>
      <c r="H203" s="10"/>
      <c r="I203" s="6"/>
      <c r="J203" s="6"/>
      <c r="K203" s="10"/>
      <c r="L203" s="10"/>
      <c r="M203" s="10"/>
      <c r="N203" s="6"/>
      <c r="O203" s="10"/>
      <c r="P203" s="10"/>
      <c r="Q203" s="10"/>
      <c r="R203" s="6"/>
      <c r="S203" s="6"/>
      <c r="T203" s="10"/>
      <c r="U203" s="10"/>
      <c r="V203" s="10"/>
      <c r="W203" s="28">
        <v>-77</v>
      </c>
      <c r="X203" s="13">
        <f t="shared" si="164"/>
        <v>-70</v>
      </c>
      <c r="Y203" s="30">
        <v>0.80070499999660005</v>
      </c>
      <c r="Z203" s="11" t="str">
        <f t="shared" si="234"/>
        <v/>
      </c>
      <c r="AD203" s="6"/>
      <c r="AE203" s="6"/>
      <c r="AF203" s="10"/>
      <c r="AG203" s="10"/>
      <c r="AH203" s="10"/>
      <c r="AJ203" s="59">
        <f>3.3667362323955/($AJ$196*1000/3600)/AJ27</f>
        <v>7.7143769188471961E-2</v>
      </c>
      <c r="AK203" s="59">
        <f>3.3667362323955/($AJ$196*1000/3600)/AK27</f>
        <v>6.5901967067588732E-2</v>
      </c>
      <c r="AL203" s="59">
        <f t="shared" si="228"/>
        <v>5.9224287498772538E-2</v>
      </c>
      <c r="AM203" s="59">
        <f t="shared" si="228"/>
        <v>6.8713771875126076E-2</v>
      </c>
      <c r="AN203" s="59">
        <f t="shared" si="219"/>
        <v>7.2200217052622875E-2</v>
      </c>
      <c r="AO203" s="59">
        <f t="shared" si="219"/>
        <v>9.8516777361162919E-2</v>
      </c>
      <c r="AP203" s="60">
        <f t="shared" si="225"/>
        <v>8.3115788098768226E-2</v>
      </c>
      <c r="AQ203" s="59">
        <f t="shared" si="225"/>
        <v>7.2750602860887165E-2</v>
      </c>
      <c r="AR203" s="59">
        <f t="shared" si="225"/>
        <v>8.1066486767599491E-2</v>
      </c>
      <c r="AS203" s="59">
        <f t="shared" si="220"/>
        <v>6.9816079614257162E-2</v>
      </c>
      <c r="AT203" s="59">
        <f t="shared" si="229"/>
        <v>6.8713771875126076E-2</v>
      </c>
      <c r="AU203" s="59">
        <f t="shared" si="235"/>
        <v>7.703922077615738E-2</v>
      </c>
      <c r="AV203" s="59">
        <f t="shared" si="235"/>
        <v>8.6463643662487127E-2</v>
      </c>
      <c r="AY203" s="59">
        <f>3.3667362323955/($AJ$196*1000/3600)/AY27</f>
        <v>2.4671009997707601E-2</v>
      </c>
      <c r="AZ203" s="59">
        <f>3.3667362323955/($AJ$196*1000/3600)/AZ27</f>
        <v>1.4530815926768522E-2</v>
      </c>
      <c r="BA203" s="59">
        <f t="shared" si="230"/>
        <v>1.3370135246592783E-2</v>
      </c>
      <c r="BB203" s="59">
        <f t="shared" si="230"/>
        <v>2.2234911826497523E-2</v>
      </c>
      <c r="BC203" s="59">
        <f t="shared" si="221"/>
        <v>1.6203759992277703E-2</v>
      </c>
      <c r="BD203" s="59">
        <f t="shared" si="221"/>
        <v>1.9354114740711002E-2</v>
      </c>
      <c r="BE203" s="60">
        <f t="shared" si="226"/>
        <v>1.9388237329739905E-2</v>
      </c>
      <c r="BF203" s="59">
        <f t="shared" si="226"/>
        <v>3.2249252095920618E-2</v>
      </c>
      <c r="BG203" s="59">
        <f t="shared" si="226"/>
        <v>2.582760734457152E-2</v>
      </c>
      <c r="BH203" s="59">
        <f t="shared" si="222"/>
        <v>1.4176156640724814E-2</v>
      </c>
      <c r="BI203" s="59">
        <f t="shared" si="231"/>
        <v>2.2234911826497523E-2</v>
      </c>
      <c r="BJ203" s="59">
        <f t="shared" si="236"/>
        <v>1.5434809662450857E-2</v>
      </c>
      <c r="BK203" s="59">
        <f t="shared" si="236"/>
        <v>1.4819211233502189E-2</v>
      </c>
      <c r="BN203" s="59">
        <f>3.3667362323955/($AJ$196*1000/3600)/BN27</f>
        <v>0.23359497427756212</v>
      </c>
      <c r="BO203" s="59">
        <f>3.3667362323955/($AJ$196*1000/3600)/BO27</f>
        <v>0.26257690735737554</v>
      </c>
      <c r="BP203" s="59">
        <f t="shared" si="232"/>
        <v>0.23363629254524554</v>
      </c>
      <c r="BQ203" s="59">
        <f t="shared" si="232"/>
        <v>0.20416168867806628</v>
      </c>
      <c r="BR203" s="59">
        <f t="shared" si="223"/>
        <v>0.26222767259635421</v>
      </c>
      <c r="BS203" s="59">
        <f t="shared" si="223"/>
        <v>0.27053914766763115</v>
      </c>
      <c r="BT203" s="60">
        <f t="shared" si="227"/>
        <v>0.24768494406883335</v>
      </c>
      <c r="BU203" s="59">
        <f t="shared" si="227"/>
        <v>0.29077190327634905</v>
      </c>
      <c r="BV203" s="59">
        <f t="shared" si="227"/>
        <v>0.23691110977672872</v>
      </c>
      <c r="BW203" s="59">
        <f t="shared" si="224"/>
        <v>0.23709651857397634</v>
      </c>
      <c r="BX203" s="59">
        <f t="shared" si="233"/>
        <v>0.20416168867806628</v>
      </c>
      <c r="BY203" s="59">
        <f t="shared" si="237"/>
        <v>0.21996609264836689</v>
      </c>
      <c r="BZ203" s="59">
        <f t="shared" si="237"/>
        <v>0.22565602406307772</v>
      </c>
    </row>
    <row r="204" spans="1:78" ht="13.5" customHeight="1" x14ac:dyDescent="0.15">
      <c r="A204" s="23">
        <v>-74</v>
      </c>
      <c r="B204" s="13">
        <f t="shared" si="163"/>
        <v>-70</v>
      </c>
      <c r="C204" s="26">
        <v>1.8280000000000001</v>
      </c>
      <c r="D204" s="26">
        <v>3.089</v>
      </c>
      <c r="E204" s="6"/>
      <c r="F204" s="10"/>
      <c r="G204" s="10"/>
      <c r="H204" s="10"/>
      <c r="I204" s="6"/>
      <c r="J204" s="6"/>
      <c r="K204" s="10"/>
      <c r="L204" s="10"/>
      <c r="M204" s="10"/>
      <c r="N204" s="6"/>
      <c r="O204" s="10"/>
      <c r="P204" s="10"/>
      <c r="Q204" s="10"/>
      <c r="R204" s="6"/>
      <c r="S204" s="6"/>
      <c r="T204" s="10"/>
      <c r="U204" s="10"/>
      <c r="V204" s="10"/>
      <c r="W204" s="28">
        <v>-77</v>
      </c>
      <c r="X204" s="13">
        <f t="shared" si="164"/>
        <v>-70</v>
      </c>
      <c r="Y204" s="30">
        <v>0.11845499999776332</v>
      </c>
      <c r="Z204" s="11" t="str">
        <f t="shared" si="234"/>
        <v/>
      </c>
      <c r="AD204" s="6"/>
      <c r="AE204" s="6"/>
      <c r="AF204" s="10"/>
      <c r="AG204" s="10"/>
      <c r="AH204" s="10"/>
      <c r="AJ204" s="59">
        <f>3.3667362323955/($AJ$196*1000/3600)/AJ28</f>
        <v>7.7143769188471961E-2</v>
      </c>
      <c r="AK204" s="59">
        <f>3.3667362323955/($AJ$196*1000/3600)/AK28</f>
        <v>8.6463643662487127E-2</v>
      </c>
      <c r="AL204" s="59">
        <f t="shared" si="228"/>
        <v>7.703922077615738E-2</v>
      </c>
      <c r="AM204" s="59">
        <f t="shared" si="228"/>
        <v>6.9816079614257162E-2</v>
      </c>
      <c r="AN204" s="59">
        <f t="shared" si="219"/>
        <v>6.2455031059568927E-2</v>
      </c>
      <c r="AO204" s="59">
        <f t="shared" si="219"/>
        <v>8.1066486767599491E-2</v>
      </c>
      <c r="AP204" s="59">
        <f t="shared" si="225"/>
        <v>5.9163714779953712E-2</v>
      </c>
      <c r="AQ204" s="59">
        <f t="shared" si="225"/>
        <v>7.4596357744385014E-2</v>
      </c>
      <c r="AR204" s="59">
        <f t="shared" si="225"/>
        <v>7.2200217052622875E-2</v>
      </c>
      <c r="AS204" s="59">
        <f t="shared" si="220"/>
        <v>7.4632083969358373E-2</v>
      </c>
      <c r="AT204" s="59">
        <f t="shared" si="229"/>
        <v>6.8713771875126076E-2</v>
      </c>
      <c r="AU204" s="59">
        <f t="shared" si="235"/>
        <v>5.9224287498772538E-2</v>
      </c>
      <c r="AV204" s="59">
        <f t="shared" si="235"/>
        <v>8.6463643662487127E-2</v>
      </c>
      <c r="AY204" s="59">
        <f>3.3667362323955/($AJ$196*1000/3600)/AY28</f>
        <v>2.4671009997707601E-2</v>
      </c>
      <c r="AZ204" s="59">
        <f>3.3667362323955/($AJ$196*1000/3600)/AZ28</f>
        <v>1.4819211233502189E-2</v>
      </c>
      <c r="BA204" s="59">
        <f t="shared" si="230"/>
        <v>1.5434809662450857E-2</v>
      </c>
      <c r="BB204" s="59">
        <f t="shared" si="230"/>
        <v>1.4176156640724814E-2</v>
      </c>
      <c r="BC204" s="59">
        <f t="shared" si="221"/>
        <v>1.4282795522294906E-2</v>
      </c>
      <c r="BD204" s="59">
        <f t="shared" si="221"/>
        <v>2.582760734457152E-2</v>
      </c>
      <c r="BE204" s="59">
        <f t="shared" si="226"/>
        <v>1.9844554139779098E-2</v>
      </c>
      <c r="BF204" s="59">
        <f t="shared" si="226"/>
        <v>1.5918142327785281E-2</v>
      </c>
      <c r="BG204" s="59">
        <f t="shared" si="226"/>
        <v>1.6203759992277703E-2</v>
      </c>
      <c r="BH204" s="59">
        <f t="shared" si="222"/>
        <v>1.822439896869445E-2</v>
      </c>
      <c r="BI204" s="59">
        <f t="shared" si="231"/>
        <v>2.2234911826497523E-2</v>
      </c>
      <c r="BJ204" s="59">
        <f t="shared" si="236"/>
        <v>1.3370135246592783E-2</v>
      </c>
      <c r="BK204" s="59">
        <f t="shared" si="236"/>
        <v>1.4819211233502189E-2</v>
      </c>
      <c r="BN204" s="59">
        <f>3.3667362323955/($AJ$196*1000/3600)/BN28</f>
        <v>0.23359497427756212</v>
      </c>
      <c r="BO204" s="59">
        <f>3.3667362323955/($AJ$196*1000/3600)/BO28</f>
        <v>0.22565602406307772</v>
      </c>
      <c r="BP204" s="59">
        <f t="shared" si="232"/>
        <v>0.21996609264836689</v>
      </c>
      <c r="BQ204" s="59">
        <f t="shared" si="232"/>
        <v>0.23709651857397634</v>
      </c>
      <c r="BR204" s="59">
        <f t="shared" si="223"/>
        <v>0.27774426293363685</v>
      </c>
      <c r="BS204" s="59">
        <f t="shared" si="223"/>
        <v>0.23691110977672872</v>
      </c>
      <c r="BT204" s="59">
        <f t="shared" si="227"/>
        <v>0.23076073798098864</v>
      </c>
      <c r="BU204" s="59">
        <f t="shared" si="227"/>
        <v>0.16395763415007333</v>
      </c>
      <c r="BV204" s="59">
        <f t="shared" si="227"/>
        <v>0.26222767259635421</v>
      </c>
      <c r="BW204" s="59">
        <f t="shared" si="224"/>
        <v>0.2558426255086193</v>
      </c>
      <c r="BX204" s="59">
        <f t="shared" si="233"/>
        <v>0.20416168867806628</v>
      </c>
      <c r="BY204" s="59">
        <f t="shared" si="237"/>
        <v>0.23363629254524554</v>
      </c>
      <c r="BZ204" s="59">
        <f t="shared" si="237"/>
        <v>0.22565602406307772</v>
      </c>
    </row>
    <row r="205" spans="1:78" ht="13.5" customHeight="1" x14ac:dyDescent="0.15">
      <c r="A205" s="23">
        <v>-74</v>
      </c>
      <c r="B205" s="13">
        <f t="shared" si="163"/>
        <v>-70</v>
      </c>
      <c r="C205" s="26">
        <v>2.1869999999999998</v>
      </c>
      <c r="D205" s="26">
        <v>11.359</v>
      </c>
      <c r="E205" s="6"/>
      <c r="F205" s="10"/>
      <c r="G205" s="10"/>
      <c r="H205" s="10"/>
      <c r="I205" s="6"/>
      <c r="J205" s="6"/>
      <c r="K205" s="10"/>
      <c r="L205" s="10"/>
      <c r="M205" s="10"/>
      <c r="N205" s="6"/>
      <c r="O205" s="10"/>
      <c r="P205" s="10"/>
      <c r="Q205" s="10"/>
      <c r="R205" s="6"/>
      <c r="S205" s="6"/>
      <c r="T205" s="10"/>
      <c r="U205" s="10"/>
      <c r="V205" s="10"/>
      <c r="W205" s="28">
        <v>-77</v>
      </c>
      <c r="X205" s="13">
        <f t="shared" si="164"/>
        <v>-70</v>
      </c>
      <c r="Y205" s="30">
        <v>0.13191000000061548</v>
      </c>
      <c r="Z205" s="11" t="str">
        <f t="shared" si="234"/>
        <v/>
      </c>
      <c r="AD205" s="6"/>
      <c r="AE205" s="6"/>
      <c r="AF205" s="10"/>
      <c r="AG205" s="10"/>
      <c r="AH205" s="10"/>
      <c r="AJ205" s="57"/>
      <c r="AK205" s="59">
        <f>3.3667362323955/($AJ$196*1000/3600)/AK29</f>
        <v>6.5245320918496261E-2</v>
      </c>
      <c r="AL205" s="59">
        <f t="shared" si="228"/>
        <v>8.8257821052319413E-2</v>
      </c>
      <c r="AM205" s="59">
        <f t="shared" si="228"/>
        <v>8.6463643662487127E-2</v>
      </c>
      <c r="AN205" s="59">
        <f t="shared" si="219"/>
        <v>6.9816079614257162E-2</v>
      </c>
      <c r="AO205" s="59">
        <f t="shared" si="219"/>
        <v>7.2200217052622875E-2</v>
      </c>
      <c r="AP205" s="59">
        <f t="shared" si="225"/>
        <v>8.1066486767599491E-2</v>
      </c>
      <c r="AQ205" s="59">
        <f t="shared" si="225"/>
        <v>9.8516777361162919E-2</v>
      </c>
      <c r="AR205" s="59">
        <f t="shared" si="225"/>
        <v>6.9816079614257162E-2</v>
      </c>
      <c r="AS205" s="59">
        <f t="shared" si="220"/>
        <v>6.8713771875126076E-2</v>
      </c>
      <c r="AT205" s="59">
        <f t="shared" si="229"/>
        <v>7.703922077615738E-2</v>
      </c>
      <c r="AU205" s="59">
        <f t="shared" si="235"/>
        <v>7.703922077615738E-2</v>
      </c>
      <c r="AV205" s="59">
        <f t="shared" si="235"/>
        <v>6.5901967067588732E-2</v>
      </c>
      <c r="AY205" s="57"/>
      <c r="AZ205" s="59">
        <f>3.3667362323955/($AJ$196*1000/3600)/AZ29</f>
        <v>1.3444111280264726E-2</v>
      </c>
      <c r="BA205" s="59">
        <f t="shared" si="230"/>
        <v>1.1733974514481792E-2</v>
      </c>
      <c r="BB205" s="59">
        <f t="shared" si="230"/>
        <v>1.4819211233502189E-2</v>
      </c>
      <c r="BC205" s="59">
        <f t="shared" si="221"/>
        <v>1.4176156640724814E-2</v>
      </c>
      <c r="BD205" s="59">
        <f t="shared" si="221"/>
        <v>1.6203759992277703E-2</v>
      </c>
      <c r="BE205" s="59">
        <f t="shared" si="226"/>
        <v>2.582760734457152E-2</v>
      </c>
      <c r="BF205" s="59">
        <f t="shared" si="226"/>
        <v>1.9354114740711002E-2</v>
      </c>
      <c r="BG205" s="59">
        <f t="shared" si="226"/>
        <v>1.4176156640724814E-2</v>
      </c>
      <c r="BH205" s="59">
        <f t="shared" si="222"/>
        <v>2.2234911826497523E-2</v>
      </c>
      <c r="BI205" s="59">
        <f t="shared" si="231"/>
        <v>1.5434809662450857E-2</v>
      </c>
      <c r="BJ205" s="59">
        <f t="shared" si="236"/>
        <v>1.5434809662450857E-2</v>
      </c>
      <c r="BK205" s="59">
        <f t="shared" si="236"/>
        <v>1.4530815926768522E-2</v>
      </c>
      <c r="BN205" s="57"/>
      <c r="BO205" s="59">
        <f>3.3667362323955/($AJ$196*1000/3600)/BO29</f>
        <v>0.28056530591460782</v>
      </c>
      <c r="BP205" s="59">
        <f t="shared" si="232"/>
        <v>0.24309483083079639</v>
      </c>
      <c r="BQ205" s="59">
        <f t="shared" si="232"/>
        <v>0.22565602406307772</v>
      </c>
      <c r="BR205" s="59">
        <f t="shared" si="223"/>
        <v>0.23709651857397634</v>
      </c>
      <c r="BS205" s="59">
        <f t="shared" si="223"/>
        <v>0.26222767259635421</v>
      </c>
      <c r="BT205" s="59">
        <f t="shared" si="227"/>
        <v>0.23691110977672872</v>
      </c>
      <c r="BU205" s="59">
        <f t="shared" si="227"/>
        <v>0.27053914766763115</v>
      </c>
      <c r="BV205" s="59">
        <f t="shared" si="227"/>
        <v>0.23709651857397634</v>
      </c>
      <c r="BW205" s="59">
        <f t="shared" si="224"/>
        <v>0.20416168867806628</v>
      </c>
      <c r="BX205" s="59">
        <f t="shared" si="233"/>
        <v>0.21996609264836689</v>
      </c>
      <c r="BY205" s="59">
        <f t="shared" si="237"/>
        <v>0.21996609264836689</v>
      </c>
      <c r="BZ205" s="59">
        <f t="shared" si="237"/>
        <v>0.26257690735737554</v>
      </c>
    </row>
    <row r="206" spans="1:78" ht="13.5" customHeight="1" x14ac:dyDescent="0.15">
      <c r="A206" s="23">
        <v>-74</v>
      </c>
      <c r="B206" s="13">
        <f t="shared" si="163"/>
        <v>-70</v>
      </c>
      <c r="C206" s="26">
        <v>2.484</v>
      </c>
      <c r="D206" s="26">
        <v>3.8239999999999998</v>
      </c>
      <c r="E206" s="6"/>
      <c r="F206" s="10"/>
      <c r="G206" s="10"/>
      <c r="H206" s="10"/>
      <c r="I206" s="6"/>
      <c r="J206" s="6"/>
      <c r="K206" s="10"/>
      <c r="L206" s="10"/>
      <c r="M206" s="10"/>
      <c r="N206" s="6"/>
      <c r="O206" s="10"/>
      <c r="P206" s="10"/>
      <c r="Q206" s="10"/>
      <c r="R206" s="6"/>
      <c r="S206" s="6"/>
      <c r="T206" s="10"/>
      <c r="U206" s="10"/>
      <c r="V206" s="10"/>
      <c r="W206" s="28">
        <v>-77</v>
      </c>
      <c r="X206" s="13">
        <f t="shared" si="164"/>
        <v>-70</v>
      </c>
      <c r="Y206" s="30">
        <v>0.26263999999881094</v>
      </c>
      <c r="Z206" s="11" t="str">
        <f t="shared" si="234"/>
        <v/>
      </c>
      <c r="AD206" s="6"/>
      <c r="AE206" s="6"/>
      <c r="AF206" s="10"/>
      <c r="AG206" s="10"/>
      <c r="AH206" s="10"/>
      <c r="AJ206" s="57"/>
      <c r="AK206" s="59">
        <f>3.3667362323955/($AJ$196*1000/3600)/AK30</f>
        <v>6.5245320918496261E-2</v>
      </c>
      <c r="AL206" s="59">
        <f t="shared" si="228"/>
        <v>8.8257821052319413E-2</v>
      </c>
      <c r="AM206" s="59">
        <f t="shared" si="228"/>
        <v>8.6463643662487127E-2</v>
      </c>
      <c r="AN206" s="59">
        <f t="shared" si="219"/>
        <v>7.703922077615738E-2</v>
      </c>
      <c r="AO206" s="59">
        <f t="shared" si="219"/>
        <v>5.9224287498772538E-2</v>
      </c>
      <c r="AP206" s="59">
        <f t="shared" si="225"/>
        <v>7.2200217052622875E-2</v>
      </c>
      <c r="AQ206" s="59">
        <f t="shared" si="225"/>
        <v>6.2455031059568927E-2</v>
      </c>
      <c r="AR206" s="59">
        <f t="shared" si="225"/>
        <v>6.7836122071919844E-2</v>
      </c>
      <c r="AS206" s="59">
        <f t="shared" si="220"/>
        <v>6.8713771875126076E-2</v>
      </c>
      <c r="AT206" s="59">
        <f t="shared" si="229"/>
        <v>7.703922077615738E-2</v>
      </c>
      <c r="AU206" s="59">
        <f t="shared" si="235"/>
        <v>6.5901967067588732E-2</v>
      </c>
      <c r="AV206" s="59">
        <f t="shared" si="235"/>
        <v>8.8257821052319413E-2</v>
      </c>
      <c r="AY206" s="57"/>
      <c r="AZ206" s="59">
        <f>3.3667362323955/($AJ$196*1000/3600)/AZ30</f>
        <v>1.3444111280264726E-2</v>
      </c>
      <c r="BA206" s="59">
        <f t="shared" si="230"/>
        <v>1.1733974514481792E-2</v>
      </c>
      <c r="BB206" s="59">
        <f t="shared" si="230"/>
        <v>1.4819211233502189E-2</v>
      </c>
      <c r="BC206" s="59">
        <f t="shared" si="221"/>
        <v>1.5434809662450857E-2</v>
      </c>
      <c r="BD206" s="59">
        <f t="shared" si="221"/>
        <v>1.3370135246592783E-2</v>
      </c>
      <c r="BE206" s="59">
        <f t="shared" si="226"/>
        <v>1.6203759992277703E-2</v>
      </c>
      <c r="BF206" s="59">
        <f t="shared" si="226"/>
        <v>1.4282795522294906E-2</v>
      </c>
      <c r="BG206" s="59">
        <f t="shared" si="226"/>
        <v>2.1773131720378282E-2</v>
      </c>
      <c r="BH206" s="59">
        <f t="shared" si="222"/>
        <v>2.2234911826497523E-2</v>
      </c>
      <c r="BI206" s="59">
        <f t="shared" si="231"/>
        <v>1.5434809662450857E-2</v>
      </c>
      <c r="BJ206" s="59">
        <f t="shared" si="236"/>
        <v>1.4530815926768522E-2</v>
      </c>
      <c r="BK206" s="59">
        <f t="shared" si="236"/>
        <v>1.1733974514481792E-2</v>
      </c>
      <c r="BN206" s="57"/>
      <c r="BO206" s="59">
        <f>3.3667362323955/($AJ$196*1000/3600)/BO30</f>
        <v>0.28056530591460782</v>
      </c>
      <c r="BP206" s="59">
        <f t="shared" si="232"/>
        <v>0.24309483083079639</v>
      </c>
      <c r="BQ206" s="59">
        <f t="shared" si="232"/>
        <v>0.22565602406307772</v>
      </c>
      <c r="BR206" s="59">
        <f t="shared" si="223"/>
        <v>0.21996609264836689</v>
      </c>
      <c r="BS206" s="59">
        <f t="shared" si="223"/>
        <v>0.23363629254524554</v>
      </c>
      <c r="BT206" s="59">
        <f t="shared" si="227"/>
        <v>0.26222767259635421</v>
      </c>
      <c r="BU206" s="59">
        <f t="shared" si="227"/>
        <v>0.27774426293363685</v>
      </c>
      <c r="BV206" s="59">
        <f t="shared" si="227"/>
        <v>0.20460583889002049</v>
      </c>
      <c r="BW206" s="59">
        <f t="shared" si="224"/>
        <v>0.20416168867806628</v>
      </c>
      <c r="BX206" s="59">
        <f t="shared" si="233"/>
        <v>0.21996609264836689</v>
      </c>
      <c r="BY206" s="59">
        <f t="shared" si="237"/>
        <v>0.26257690735737554</v>
      </c>
      <c r="BZ206" s="59">
        <f t="shared" si="237"/>
        <v>0.24309483083079639</v>
      </c>
    </row>
    <row r="207" spans="1:78" ht="13.5" customHeight="1" x14ac:dyDescent="0.15">
      <c r="A207" s="23">
        <v>-73</v>
      </c>
      <c r="B207" s="13">
        <f t="shared" si="163"/>
        <v>-70</v>
      </c>
      <c r="C207" s="26">
        <v>0.17199999999999999</v>
      </c>
      <c r="D207" s="26">
        <v>8.4939999999999998</v>
      </c>
      <c r="E207" s="6"/>
      <c r="F207" s="10"/>
      <c r="G207" s="10"/>
      <c r="H207" s="10"/>
      <c r="I207" s="6"/>
      <c r="J207" s="6"/>
      <c r="K207" s="10"/>
      <c r="L207" s="10"/>
      <c r="M207" s="10"/>
      <c r="N207" s="6"/>
      <c r="O207" s="10"/>
      <c r="P207" s="10"/>
      <c r="Q207" s="10"/>
      <c r="R207" s="6"/>
      <c r="S207" s="6"/>
      <c r="T207" s="10"/>
      <c r="U207" s="10"/>
      <c r="V207" s="10"/>
      <c r="W207" s="28">
        <v>-77</v>
      </c>
      <c r="X207" s="13">
        <f t="shared" si="164"/>
        <v>-70</v>
      </c>
      <c r="Y207" s="30">
        <v>0.24954999999636618</v>
      </c>
      <c r="Z207" s="11" t="str">
        <f t="shared" si="234"/>
        <v/>
      </c>
      <c r="AD207" s="6"/>
      <c r="AE207" s="6"/>
      <c r="AF207" s="10"/>
      <c r="AG207" s="10"/>
      <c r="AH207" s="10"/>
      <c r="AJ207" s="57"/>
      <c r="AK207" s="57"/>
      <c r="AL207" s="57"/>
      <c r="AM207" s="59">
        <f>3.3667362323955/($AJ$196*1000/3600)/AM31</f>
        <v>7.7143769188471961E-2</v>
      </c>
      <c r="AN207" s="59">
        <f t="shared" si="219"/>
        <v>8.0836313711939958E-2</v>
      </c>
      <c r="AO207" s="59">
        <f t="shared" si="219"/>
        <v>7.7143769188471961E-2</v>
      </c>
      <c r="AP207" s="59">
        <f t="shared" si="225"/>
        <v>6.9816079614257162E-2</v>
      </c>
      <c r="AQ207" s="59">
        <f t="shared" si="225"/>
        <v>6.8713771875126076E-2</v>
      </c>
      <c r="AR207" s="59">
        <f t="shared" si="225"/>
        <v>6.9816079614257162E-2</v>
      </c>
      <c r="AS207" s="59">
        <f t="shared" si="220"/>
        <v>8.6463643662487127E-2</v>
      </c>
      <c r="AT207" s="59">
        <f t="shared" si="229"/>
        <v>8.0836313711939958E-2</v>
      </c>
      <c r="AU207" s="59">
        <f t="shared" si="235"/>
        <v>7.7143769188471961E-2</v>
      </c>
      <c r="AV207" s="59">
        <f t="shared" si="235"/>
        <v>6.5245320918496261E-2</v>
      </c>
      <c r="AY207" s="57"/>
      <c r="AZ207" s="57"/>
      <c r="BA207" s="57"/>
      <c r="BB207" s="59">
        <f>3.3667362323955/($AJ$196*1000/3600)/BB31</f>
        <v>2.4671009997707601E-2</v>
      </c>
      <c r="BC207" s="59">
        <f t="shared" si="221"/>
        <v>1.5947697942926053E-2</v>
      </c>
      <c r="BD207" s="59">
        <f t="shared" si="221"/>
        <v>2.4671009997707601E-2</v>
      </c>
      <c r="BE207" s="59">
        <f t="shared" si="226"/>
        <v>1.4176156640724814E-2</v>
      </c>
      <c r="BF207" s="59">
        <f t="shared" si="226"/>
        <v>2.2234911826497523E-2</v>
      </c>
      <c r="BG207" s="59">
        <f t="shared" si="226"/>
        <v>1.4176156640724814E-2</v>
      </c>
      <c r="BH207" s="59">
        <f t="shared" si="222"/>
        <v>1.4819211233502189E-2</v>
      </c>
      <c r="BI207" s="59">
        <f t="shared" si="231"/>
        <v>1.5947697942926053E-2</v>
      </c>
      <c r="BJ207" s="59">
        <f t="shared" si="236"/>
        <v>2.4671009997707601E-2</v>
      </c>
      <c r="BK207" s="59">
        <f t="shared" si="236"/>
        <v>1.3444111280264726E-2</v>
      </c>
      <c r="BN207" s="57"/>
      <c r="BO207" s="57"/>
      <c r="BP207" s="57"/>
      <c r="BQ207" s="59">
        <f>3.3667362323955/($AJ$196*1000/3600)/BQ31</f>
        <v>0.23359497427756212</v>
      </c>
      <c r="BR207" s="59">
        <f t="shared" si="223"/>
        <v>0.26222749370491488</v>
      </c>
      <c r="BS207" s="59">
        <f t="shared" si="223"/>
        <v>0.23359497427756212</v>
      </c>
      <c r="BT207" s="59">
        <f t="shared" si="227"/>
        <v>0.23709651857397634</v>
      </c>
      <c r="BU207" s="59">
        <f t="shared" si="227"/>
        <v>0.20416168867806628</v>
      </c>
      <c r="BV207" s="59">
        <f t="shared" si="227"/>
        <v>0.23709651857397634</v>
      </c>
      <c r="BW207" s="59">
        <f t="shared" si="224"/>
        <v>0.22565602406307772</v>
      </c>
      <c r="BX207" s="59">
        <f t="shared" si="233"/>
        <v>0.26222749370491488</v>
      </c>
      <c r="BY207" s="59">
        <f t="shared" si="237"/>
        <v>0.23359497427756212</v>
      </c>
      <c r="BZ207" s="59">
        <f t="shared" si="237"/>
        <v>0.28056530591460782</v>
      </c>
    </row>
    <row r="208" spans="1:78" ht="13.5" customHeight="1" x14ac:dyDescent="0.15">
      <c r="A208" s="23">
        <v>-73</v>
      </c>
      <c r="B208" s="13">
        <f t="shared" ref="B208:B271" si="238">0-(MID(A208,LEN(A208)-1,1)*10)</f>
        <v>-70</v>
      </c>
      <c r="C208" s="26">
        <v>2.5209999999999999</v>
      </c>
      <c r="D208" s="26">
        <v>3.7349999999999999</v>
      </c>
      <c r="E208" s="6"/>
      <c r="F208" s="10"/>
      <c r="G208" s="10"/>
      <c r="H208" s="10"/>
      <c r="I208" s="6"/>
      <c r="J208" s="6"/>
      <c r="K208" s="10"/>
      <c r="L208" s="10"/>
      <c r="M208" s="10"/>
      <c r="N208" s="6"/>
      <c r="O208" s="10"/>
      <c r="P208" s="10"/>
      <c r="Q208" s="10"/>
      <c r="R208" s="6"/>
      <c r="S208" s="6"/>
      <c r="T208" s="10"/>
      <c r="U208" s="10"/>
      <c r="V208" s="10"/>
      <c r="W208" s="28">
        <v>-77</v>
      </c>
      <c r="X208" s="13">
        <f t="shared" ref="X208:X271" si="239">0-(MID(W208,LEN(W208)-1,1)*10)</f>
        <v>-70</v>
      </c>
      <c r="Y208" s="30">
        <v>0.5145649999994506</v>
      </c>
      <c r="Z208" s="11" t="str">
        <f t="shared" si="234"/>
        <v/>
      </c>
      <c r="AD208" s="6"/>
      <c r="AE208" s="6"/>
      <c r="AF208" s="10"/>
      <c r="AG208" s="10"/>
      <c r="AH208" s="10"/>
      <c r="AJ208" s="57"/>
      <c r="AK208" s="57"/>
      <c r="AL208" s="59">
        <f>3.3667362323955/($AJ$196*1000/3600)/AL32</f>
        <v>6.5245320918496261E-2</v>
      </c>
      <c r="AM208" s="59">
        <f>3.3667362323955/($AJ$196*1000/3600)/AM32</f>
        <v>8.0836313711939958E-2</v>
      </c>
      <c r="AN208" s="59">
        <f t="shared" si="219"/>
        <v>8.8257821052319413E-2</v>
      </c>
      <c r="AO208" s="59">
        <f t="shared" si="219"/>
        <v>6.5901967067588732E-2</v>
      </c>
      <c r="AP208" s="59">
        <f t="shared" si="225"/>
        <v>7.703922077615738E-2</v>
      </c>
      <c r="AQ208" s="59">
        <f t="shared" si="225"/>
        <v>6.2455031059568927E-2</v>
      </c>
      <c r="AR208" s="59">
        <f t="shared" si="225"/>
        <v>7.7143769188471961E-2</v>
      </c>
      <c r="AS208" s="59">
        <f t="shared" si="220"/>
        <v>8.6463643662487127E-2</v>
      </c>
      <c r="AT208" s="59">
        <f t="shared" si="229"/>
        <v>6.5901967067588732E-2</v>
      </c>
      <c r="AU208" s="59">
        <f>3.3667362323955/($AJ$196*1000/3600)/AU32</f>
        <v>6.5245320918496261E-2</v>
      </c>
      <c r="AV208" s="57"/>
      <c r="AY208" s="57"/>
      <c r="AZ208" s="57"/>
      <c r="BA208" s="59">
        <f>3.3667362323955/($AJ$196*1000/3600)/BA32</f>
        <v>1.3444111280264726E-2</v>
      </c>
      <c r="BB208" s="59">
        <f>3.3667362323955/($AJ$196*1000/3600)/BB32</f>
        <v>1.5947697942926053E-2</v>
      </c>
      <c r="BC208" s="59">
        <f t="shared" si="221"/>
        <v>1.1733974514481792E-2</v>
      </c>
      <c r="BD208" s="59">
        <f t="shared" si="221"/>
        <v>1.4530815926768522E-2</v>
      </c>
      <c r="BE208" s="59">
        <f t="shared" si="226"/>
        <v>1.5434809662450857E-2</v>
      </c>
      <c r="BF208" s="59">
        <f t="shared" si="226"/>
        <v>1.4282795522294906E-2</v>
      </c>
      <c r="BG208" s="59">
        <f t="shared" si="226"/>
        <v>2.4671009997707601E-2</v>
      </c>
      <c r="BH208" s="59">
        <f t="shared" si="222"/>
        <v>1.4819211233502189E-2</v>
      </c>
      <c r="BI208" s="59">
        <f t="shared" si="231"/>
        <v>1.4530815926768522E-2</v>
      </c>
      <c r="BJ208" s="59">
        <f>3.3667362323955/($AJ$196*1000/3600)/BJ32</f>
        <v>1.3444111280264726E-2</v>
      </c>
      <c r="BK208" s="57"/>
      <c r="BN208" s="57"/>
      <c r="BO208" s="57"/>
      <c r="BP208" s="59">
        <f>3.3667362323955/($AJ$196*1000/3600)/BP32</f>
        <v>0.28056530591460782</v>
      </c>
      <c r="BQ208" s="59">
        <f>3.3667362323955/($AJ$196*1000/3600)/BQ32</f>
        <v>0.26222749370491488</v>
      </c>
      <c r="BR208" s="59">
        <f t="shared" si="223"/>
        <v>0.24309483083079639</v>
      </c>
      <c r="BS208" s="59">
        <f t="shared" si="223"/>
        <v>0.26257690735737554</v>
      </c>
      <c r="BT208" s="59">
        <f t="shared" si="227"/>
        <v>0.21996609264836689</v>
      </c>
      <c r="BU208" s="59">
        <f t="shared" si="227"/>
        <v>0.27774426293363685</v>
      </c>
      <c r="BV208" s="59">
        <f t="shared" si="227"/>
        <v>0.23359497427756212</v>
      </c>
      <c r="BW208" s="59">
        <f t="shared" si="224"/>
        <v>0.22565602406307772</v>
      </c>
      <c r="BX208" s="59">
        <f t="shared" si="233"/>
        <v>0.26257690735737554</v>
      </c>
      <c r="BY208" s="59">
        <f>3.3667362323955/($AJ$196*1000/3600)/BY32</f>
        <v>0.28056530591460782</v>
      </c>
      <c r="BZ208" s="57"/>
    </row>
    <row r="209" spans="1:78" ht="13.5" customHeight="1" x14ac:dyDescent="0.15">
      <c r="A209" s="23">
        <v>-73</v>
      </c>
      <c r="B209" s="13">
        <f t="shared" si="238"/>
        <v>-70</v>
      </c>
      <c r="C209" s="26">
        <v>0.17</v>
      </c>
      <c r="D209" s="26">
        <v>2.8479999999999999</v>
      </c>
      <c r="E209" s="6"/>
      <c r="F209" s="10"/>
      <c r="G209" s="10"/>
      <c r="H209" s="10"/>
      <c r="I209" s="6"/>
      <c r="J209" s="6"/>
      <c r="K209" s="10"/>
      <c r="L209" s="10"/>
      <c r="M209" s="10"/>
      <c r="N209" s="6"/>
      <c r="O209" s="10"/>
      <c r="P209" s="10"/>
      <c r="Q209" s="10"/>
      <c r="R209" s="6"/>
      <c r="S209" s="6"/>
      <c r="T209" s="10"/>
      <c r="U209" s="10"/>
      <c r="V209" s="10"/>
      <c r="W209" s="28">
        <v>-77</v>
      </c>
      <c r="X209" s="13">
        <f t="shared" si="239"/>
        <v>-70</v>
      </c>
      <c r="Y209" s="30">
        <v>0.50801999999822822</v>
      </c>
      <c r="Z209" s="11" t="str">
        <f t="shared" si="234"/>
        <v/>
      </c>
      <c r="AD209" s="6"/>
      <c r="AE209" s="6"/>
      <c r="AF209" s="10"/>
      <c r="AG209" s="10"/>
      <c r="AH209" s="10"/>
      <c r="AJ209" s="57"/>
      <c r="AK209" s="57"/>
      <c r="AL209" s="59">
        <f>3.3667362323955/($AJ$196*1000/3600)/AL33</f>
        <v>6.5245320918496261E-2</v>
      </c>
      <c r="AM209" s="59">
        <f>3.3667362323955/($AJ$196*1000/3600)/AM33</f>
        <v>6.5245320918496261E-2</v>
      </c>
      <c r="AN209" s="57"/>
      <c r="AO209" s="59">
        <f>3.3667362323955/($AJ$196*1000/3600)/AO33</f>
        <v>7.7143769188471961E-2</v>
      </c>
      <c r="AP209" s="59">
        <f t="shared" si="225"/>
        <v>7.7143769188471961E-2</v>
      </c>
      <c r="AQ209" s="59">
        <f t="shared" si="225"/>
        <v>8.8257821052319413E-2</v>
      </c>
      <c r="AR209" s="59">
        <f t="shared" si="225"/>
        <v>8.0836313711939958E-2</v>
      </c>
      <c r="AS209" s="59">
        <f t="shared" si="220"/>
        <v>6.5245320918496261E-2</v>
      </c>
      <c r="AT209" s="59">
        <f t="shared" si="229"/>
        <v>8.8257821052319413E-2</v>
      </c>
      <c r="AU209" s="59">
        <f>3.3667362323955/($AJ$196*1000/3600)/AU33</f>
        <v>7.7143769188471961E-2</v>
      </c>
      <c r="AV209" s="57"/>
      <c r="AY209" s="57"/>
      <c r="AZ209" s="57"/>
      <c r="BA209" s="59">
        <f>3.3667362323955/($AJ$196*1000/3600)/BA33</f>
        <v>1.3444111280264726E-2</v>
      </c>
      <c r="BB209" s="59">
        <f>3.3667362323955/($AJ$196*1000/3600)/BB33</f>
        <v>1.3444111280264726E-2</v>
      </c>
      <c r="BC209" s="57"/>
      <c r="BD209" s="59">
        <f>3.3667362323955/($AJ$196*1000/3600)/BD33</f>
        <v>2.4671009997707601E-2</v>
      </c>
      <c r="BE209" s="59">
        <f t="shared" si="226"/>
        <v>2.4671009997707601E-2</v>
      </c>
      <c r="BF209" s="59">
        <f t="shared" si="226"/>
        <v>1.1733974514481792E-2</v>
      </c>
      <c r="BG209" s="59">
        <f t="shared" si="226"/>
        <v>1.5947697942926053E-2</v>
      </c>
      <c r="BH209" s="59">
        <f t="shared" si="222"/>
        <v>1.3444111280264726E-2</v>
      </c>
      <c r="BI209" s="59">
        <f t="shared" si="231"/>
        <v>1.1733974514481792E-2</v>
      </c>
      <c r="BJ209" s="59">
        <f>3.3667362323955/($AJ$196*1000/3600)/BJ33</f>
        <v>2.4671009997707601E-2</v>
      </c>
      <c r="BK209" s="57"/>
      <c r="BN209" s="57"/>
      <c r="BO209" s="57"/>
      <c r="BP209" s="59">
        <f>3.3667362323955/($AJ$196*1000/3600)/BP33</f>
        <v>0.28056530591460782</v>
      </c>
      <c r="BQ209" s="59">
        <f>3.3667362323955/($AJ$196*1000/3600)/BQ33</f>
        <v>0.28056530591460782</v>
      </c>
      <c r="BR209" s="57"/>
      <c r="BS209" s="59">
        <f>3.3667362323955/($AJ$196*1000/3600)/BS33</f>
        <v>0.23359497427756212</v>
      </c>
      <c r="BT209" s="59">
        <f t="shared" si="227"/>
        <v>0.23359497427756212</v>
      </c>
      <c r="BU209" s="59">
        <f t="shared" si="227"/>
        <v>0.24309483083079639</v>
      </c>
      <c r="BV209" s="59">
        <f t="shared" si="227"/>
        <v>0.26222749370491488</v>
      </c>
      <c r="BW209" s="59">
        <f t="shared" si="224"/>
        <v>0.28056530591460782</v>
      </c>
      <c r="BX209" s="59">
        <f t="shared" si="233"/>
        <v>0.24309483083079639</v>
      </c>
      <c r="BY209" s="59">
        <f>3.3667362323955/($AJ$196*1000/3600)/BY33</f>
        <v>0.23359497427756212</v>
      </c>
      <c r="BZ209" s="57"/>
    </row>
    <row r="210" spans="1:78" ht="13.5" customHeight="1" x14ac:dyDescent="0.15">
      <c r="A210" s="23">
        <v>-73</v>
      </c>
      <c r="B210" s="13">
        <f t="shared" si="238"/>
        <v>-70</v>
      </c>
      <c r="C210" s="26">
        <v>1.0409999999999999</v>
      </c>
      <c r="D210" s="26">
        <v>2.4140000000000001</v>
      </c>
      <c r="E210" s="6"/>
      <c r="F210" s="10"/>
      <c r="G210" s="10"/>
      <c r="H210" s="10"/>
      <c r="I210" s="6"/>
      <c r="J210" s="6"/>
      <c r="K210" s="10"/>
      <c r="L210" s="10"/>
      <c r="M210" s="10"/>
      <c r="N210" s="6"/>
      <c r="O210" s="10"/>
      <c r="P210" s="10"/>
      <c r="Q210" s="10"/>
      <c r="R210" s="6"/>
      <c r="S210" s="6"/>
      <c r="T210" s="10"/>
      <c r="U210" s="10"/>
      <c r="V210" s="10"/>
      <c r="W210" s="28">
        <v>-77</v>
      </c>
      <c r="X210" s="13">
        <f t="shared" si="239"/>
        <v>-70</v>
      </c>
      <c r="Y210" s="30">
        <v>0.59120499999776244</v>
      </c>
      <c r="Z210" s="11" t="str">
        <f t="shared" si="234"/>
        <v/>
      </c>
      <c r="AD210" s="6"/>
      <c r="AE210" s="6"/>
      <c r="AF210" s="10"/>
      <c r="AG210" s="10"/>
      <c r="AH210" s="10"/>
    </row>
    <row r="211" spans="1:78" ht="13.5" customHeight="1" x14ac:dyDescent="0.15">
      <c r="A211" s="23">
        <v>-73</v>
      </c>
      <c r="B211" s="13">
        <f t="shared" si="238"/>
        <v>-70</v>
      </c>
      <c r="C211" s="26">
        <v>2.3940000000000001</v>
      </c>
      <c r="D211" s="26">
        <v>12.074</v>
      </c>
      <c r="E211" s="6"/>
      <c r="F211" s="10"/>
      <c r="G211" s="10"/>
      <c r="H211" s="10"/>
      <c r="I211" s="6"/>
      <c r="J211" s="6"/>
      <c r="K211" s="10"/>
      <c r="L211" s="10"/>
      <c r="M211" s="10"/>
      <c r="N211" s="6"/>
      <c r="O211" s="10"/>
      <c r="P211" s="10"/>
      <c r="Q211" s="10"/>
      <c r="R211" s="6"/>
      <c r="S211" s="6"/>
      <c r="T211" s="10"/>
      <c r="U211" s="10"/>
      <c r="V211" s="10"/>
      <c r="W211" s="28">
        <v>-77</v>
      </c>
      <c r="X211" s="13">
        <f t="shared" si="239"/>
        <v>-70</v>
      </c>
      <c r="Y211" s="30">
        <v>0.59311500000201156</v>
      </c>
      <c r="Z211" s="11" t="str">
        <f t="shared" si="234"/>
        <v/>
      </c>
      <c r="AD211" s="6"/>
      <c r="AE211" s="6"/>
      <c r="AF211" s="10"/>
      <c r="AG211" s="10"/>
      <c r="AH211" s="10"/>
    </row>
    <row r="212" spans="1:78" ht="13.5" customHeight="1" x14ac:dyDescent="0.15">
      <c r="A212" s="23">
        <v>-73</v>
      </c>
      <c r="B212" s="13">
        <f t="shared" si="238"/>
        <v>-70</v>
      </c>
      <c r="C212" s="26">
        <v>2.5139999999999998</v>
      </c>
      <c r="D212" s="26">
        <v>7.6070000000000002</v>
      </c>
      <c r="E212" s="6"/>
      <c r="F212" s="10"/>
      <c r="G212" s="10"/>
      <c r="H212" s="10"/>
      <c r="I212" s="6"/>
      <c r="J212" s="6"/>
      <c r="K212" s="10"/>
      <c r="L212" s="10"/>
      <c r="M212" s="10"/>
      <c r="N212" s="6"/>
      <c r="O212" s="10"/>
      <c r="P212" s="10"/>
      <c r="Q212" s="10"/>
      <c r="R212" s="6"/>
      <c r="S212" s="6"/>
      <c r="T212" s="10"/>
      <c r="U212" s="10"/>
      <c r="V212" s="10"/>
      <c r="W212" s="28">
        <v>-77</v>
      </c>
      <c r="X212" s="13">
        <f t="shared" si="239"/>
        <v>-70</v>
      </c>
      <c r="Y212" s="30">
        <v>0.60402499999718029</v>
      </c>
      <c r="Z212" s="11" t="str">
        <f t="shared" si="234"/>
        <v/>
      </c>
      <c r="AD212" s="6"/>
      <c r="AE212" s="6"/>
      <c r="AF212" s="10"/>
      <c r="AG212" s="10"/>
      <c r="AH212" s="10"/>
    </row>
    <row r="213" spans="1:78" ht="13.5" customHeight="1" x14ac:dyDescent="0.15">
      <c r="A213" s="23">
        <v>-73</v>
      </c>
      <c r="B213" s="13">
        <f t="shared" si="238"/>
        <v>-70</v>
      </c>
      <c r="C213" s="26">
        <v>1.1879999999999999</v>
      </c>
      <c r="D213" s="26">
        <v>4.4450000000000003</v>
      </c>
      <c r="E213" s="6"/>
      <c r="F213" s="10"/>
      <c r="G213" s="10"/>
      <c r="H213" s="10"/>
      <c r="I213" s="6"/>
      <c r="J213" s="6"/>
      <c r="K213" s="10"/>
      <c r="L213" s="10"/>
      <c r="M213" s="10"/>
      <c r="N213" s="6"/>
      <c r="O213" s="10"/>
      <c r="P213" s="10"/>
      <c r="Q213" s="10"/>
      <c r="R213" s="6"/>
      <c r="S213" s="6"/>
      <c r="T213" s="10"/>
      <c r="U213" s="10"/>
      <c r="V213" s="10"/>
      <c r="W213" s="28">
        <v>-77</v>
      </c>
      <c r="X213" s="13">
        <f t="shared" si="239"/>
        <v>-70</v>
      </c>
      <c r="Y213" s="30">
        <v>0.61738999999659816</v>
      </c>
      <c r="Z213" s="11" t="str">
        <f t="shared" si="234"/>
        <v/>
      </c>
      <c r="AD213" s="6"/>
      <c r="AE213" s="6"/>
      <c r="AF213" s="10"/>
      <c r="AG213" s="10"/>
      <c r="AH213" s="10"/>
    </row>
    <row r="214" spans="1:78" ht="13.5" customHeight="1" x14ac:dyDescent="0.15">
      <c r="A214" s="23">
        <v>-73</v>
      </c>
      <c r="B214" s="13">
        <f t="shared" si="238"/>
        <v>-70</v>
      </c>
      <c r="C214" s="26">
        <v>2.3969999999999998</v>
      </c>
      <c r="D214" s="26">
        <v>13.651</v>
      </c>
      <c r="E214" s="6"/>
      <c r="F214" s="10"/>
      <c r="G214" s="10"/>
      <c r="H214" s="10"/>
      <c r="I214" s="6"/>
      <c r="J214" s="6"/>
      <c r="K214" s="10"/>
      <c r="L214" s="10"/>
      <c r="M214" s="10"/>
      <c r="N214" s="6"/>
      <c r="O214" s="10"/>
      <c r="P214" s="10"/>
      <c r="Q214" s="10"/>
      <c r="R214" s="6"/>
      <c r="S214" s="6"/>
      <c r="T214" s="10"/>
      <c r="U214" s="10"/>
      <c r="V214" s="10"/>
      <c r="W214" s="28">
        <v>-77</v>
      </c>
      <c r="X214" s="13">
        <f t="shared" si="239"/>
        <v>-70</v>
      </c>
      <c r="Y214" s="30">
        <v>0.60084500000061447</v>
      </c>
      <c r="Z214" s="11" t="str">
        <f t="shared" si="234"/>
        <v/>
      </c>
      <c r="AD214" s="6"/>
      <c r="AE214" s="6"/>
      <c r="AF214" s="10"/>
      <c r="AG214" s="10"/>
      <c r="AH214" s="10"/>
    </row>
    <row r="215" spans="1:78" ht="13.5" customHeight="1" x14ac:dyDescent="0.15">
      <c r="A215" s="23">
        <v>-73</v>
      </c>
      <c r="B215" s="13">
        <f t="shared" si="238"/>
        <v>-70</v>
      </c>
      <c r="C215" s="26">
        <v>0.246</v>
      </c>
      <c r="D215" s="26">
        <v>9.5649999999999995</v>
      </c>
      <c r="E215" s="6"/>
      <c r="F215" s="10"/>
      <c r="G215" s="10"/>
      <c r="H215" s="10"/>
      <c r="I215" s="6"/>
      <c r="J215" s="6"/>
      <c r="K215" s="10"/>
      <c r="L215" s="10"/>
      <c r="M215" s="10"/>
      <c r="N215" s="6"/>
      <c r="O215" s="10"/>
      <c r="P215" s="10"/>
      <c r="Q215" s="10"/>
      <c r="R215" s="6"/>
      <c r="S215" s="6"/>
      <c r="T215" s="10"/>
      <c r="U215" s="10"/>
      <c r="V215" s="10"/>
      <c r="W215" s="28">
        <v>-77</v>
      </c>
      <c r="X215" s="13">
        <f t="shared" si="239"/>
        <v>-70</v>
      </c>
      <c r="Y215" s="30">
        <v>0.67484500000113834</v>
      </c>
      <c r="Z215" s="11" t="str">
        <f t="shared" si="234"/>
        <v/>
      </c>
      <c r="AD215" s="6"/>
      <c r="AE215" s="6"/>
      <c r="AF215" s="10"/>
      <c r="AG215" s="10"/>
      <c r="AH215" s="10"/>
    </row>
    <row r="216" spans="1:78" ht="13.5" customHeight="1" x14ac:dyDescent="0.15">
      <c r="A216" s="23">
        <v>-73</v>
      </c>
      <c r="B216" s="13">
        <f t="shared" si="238"/>
        <v>-70</v>
      </c>
      <c r="C216" s="26">
        <v>2.48</v>
      </c>
      <c r="D216" s="26">
        <v>7.73</v>
      </c>
      <c r="E216" s="6"/>
      <c r="F216" s="10"/>
      <c r="G216" s="10"/>
      <c r="H216" s="10"/>
      <c r="I216" s="6"/>
      <c r="J216" s="6"/>
      <c r="K216" s="10"/>
      <c r="L216" s="10"/>
      <c r="M216" s="10"/>
      <c r="N216" s="6"/>
      <c r="O216" s="10"/>
      <c r="P216" s="10"/>
      <c r="Q216" s="10"/>
      <c r="R216" s="6"/>
      <c r="S216" s="6"/>
      <c r="T216" s="10"/>
      <c r="U216" s="10"/>
      <c r="V216" s="10"/>
      <c r="W216" s="28">
        <v>-77</v>
      </c>
      <c r="X216" s="13">
        <f t="shared" si="239"/>
        <v>-70</v>
      </c>
      <c r="Y216" s="30">
        <v>0.89521999999787827</v>
      </c>
      <c r="Z216" s="11" t="str">
        <f t="shared" si="234"/>
        <v/>
      </c>
      <c r="AD216" s="6"/>
      <c r="AE216" s="6"/>
      <c r="AF216" s="10"/>
      <c r="AG216" s="10"/>
      <c r="AH216" s="10"/>
    </row>
    <row r="217" spans="1:78" ht="13.5" customHeight="1" x14ac:dyDescent="0.15">
      <c r="A217" s="23">
        <v>-73</v>
      </c>
      <c r="B217" s="13">
        <f t="shared" si="238"/>
        <v>-70</v>
      </c>
      <c r="C217" s="26">
        <v>1.46</v>
      </c>
      <c r="D217" s="26">
        <v>2.9020000000000001</v>
      </c>
      <c r="E217" s="6"/>
      <c r="F217" s="10"/>
      <c r="G217" s="10"/>
      <c r="H217" s="10"/>
      <c r="I217" s="6"/>
      <c r="J217" s="6"/>
      <c r="K217" s="10"/>
      <c r="L217" s="10"/>
      <c r="M217" s="10"/>
      <c r="N217" s="6"/>
      <c r="O217" s="10"/>
      <c r="P217" s="10"/>
      <c r="Q217" s="10"/>
      <c r="R217" s="6"/>
      <c r="S217" s="6"/>
      <c r="T217" s="10"/>
      <c r="U217" s="10"/>
      <c r="V217" s="10"/>
      <c r="W217" s="28">
        <v>-77</v>
      </c>
      <c r="X217" s="13">
        <f t="shared" si="239"/>
        <v>-70</v>
      </c>
      <c r="Y217" s="30">
        <v>0.74567500000026476</v>
      </c>
      <c r="Z217" s="11" t="str">
        <f t="shared" si="234"/>
        <v/>
      </c>
      <c r="AD217" s="6"/>
      <c r="AE217" s="6"/>
      <c r="AF217" s="10"/>
      <c r="AG217" s="10"/>
      <c r="AH217" s="10"/>
    </row>
    <row r="218" spans="1:78" ht="13.5" customHeight="1" x14ac:dyDescent="0.15">
      <c r="A218" s="23">
        <v>-73</v>
      </c>
      <c r="B218" s="13">
        <f t="shared" si="238"/>
        <v>-70</v>
      </c>
      <c r="C218" s="26">
        <v>0.76100000000000001</v>
      </c>
      <c r="D218" s="26">
        <v>40.241</v>
      </c>
      <c r="E218" s="6"/>
      <c r="F218" s="10"/>
      <c r="G218" s="10"/>
      <c r="H218" s="10"/>
      <c r="I218" s="6"/>
      <c r="J218" s="6"/>
      <c r="K218" s="10"/>
      <c r="L218" s="10"/>
      <c r="M218" s="10"/>
      <c r="N218" s="6"/>
      <c r="O218" s="10"/>
      <c r="P218" s="10"/>
      <c r="Q218" s="10"/>
      <c r="R218" s="6"/>
      <c r="S218" s="6"/>
      <c r="T218" s="10"/>
      <c r="U218" s="10"/>
      <c r="V218" s="10"/>
      <c r="W218" s="28">
        <v>-77</v>
      </c>
      <c r="X218" s="13">
        <f t="shared" si="239"/>
        <v>-70</v>
      </c>
      <c r="Y218" s="30">
        <v>0.96204500000224358</v>
      </c>
      <c r="Z218" s="11" t="str">
        <f t="shared" si="234"/>
        <v/>
      </c>
      <c r="AD218" s="6"/>
      <c r="AE218" s="6"/>
      <c r="AF218" s="10"/>
      <c r="AG218" s="10"/>
      <c r="AH218" s="10"/>
    </row>
    <row r="219" spans="1:78" ht="13.5" customHeight="1" x14ac:dyDescent="0.15">
      <c r="A219" s="23">
        <v>-73</v>
      </c>
      <c r="B219" s="13">
        <f t="shared" si="238"/>
        <v>-70</v>
      </c>
      <c r="C219" s="26">
        <v>1.5920000000000001</v>
      </c>
      <c r="D219" s="26">
        <v>2.964</v>
      </c>
      <c r="E219" s="6"/>
      <c r="F219" s="10"/>
      <c r="G219" s="10"/>
      <c r="H219" s="10"/>
      <c r="I219" s="6"/>
      <c r="J219" s="6"/>
      <c r="K219" s="10"/>
      <c r="L219" s="10"/>
      <c r="M219" s="10"/>
      <c r="N219" s="6"/>
      <c r="O219" s="10"/>
      <c r="P219" s="10"/>
      <c r="Q219" s="10"/>
      <c r="R219" s="6"/>
      <c r="S219" s="6"/>
      <c r="T219" s="10"/>
      <c r="U219" s="10"/>
      <c r="V219" s="10"/>
      <c r="W219" s="28">
        <v>-77</v>
      </c>
      <c r="X219" s="13">
        <f t="shared" si="239"/>
        <v>-70</v>
      </c>
      <c r="Y219" s="30">
        <v>0.41115999999776065</v>
      </c>
      <c r="Z219" s="11" t="str">
        <f t="shared" si="234"/>
        <v/>
      </c>
      <c r="AD219" s="6"/>
      <c r="AE219" s="6"/>
      <c r="AF219" s="10"/>
      <c r="AG219" s="10"/>
      <c r="AH219" s="10"/>
    </row>
    <row r="220" spans="1:78" ht="13.5" customHeight="1" x14ac:dyDescent="0.15">
      <c r="A220" s="23">
        <v>-73</v>
      </c>
      <c r="B220" s="13">
        <f t="shared" si="238"/>
        <v>-70</v>
      </c>
      <c r="C220" s="26">
        <v>2.3820000000000001</v>
      </c>
      <c r="D220" s="26">
        <v>3.6589999999999998</v>
      </c>
      <c r="E220" s="6"/>
      <c r="F220" s="10"/>
      <c r="G220" s="10"/>
      <c r="H220" s="10"/>
      <c r="I220" s="6"/>
      <c r="J220" s="6"/>
      <c r="K220" s="10"/>
      <c r="L220" s="10"/>
      <c r="M220" s="10"/>
      <c r="N220" s="6"/>
      <c r="O220" s="10"/>
      <c r="P220" s="10"/>
      <c r="Q220" s="10"/>
      <c r="R220" s="6"/>
      <c r="S220" s="6"/>
      <c r="T220" s="10"/>
      <c r="U220" s="10"/>
      <c r="V220" s="10"/>
      <c r="W220" s="28">
        <v>-77</v>
      </c>
      <c r="X220" s="13">
        <f t="shared" si="239"/>
        <v>-70</v>
      </c>
      <c r="Y220" s="30">
        <v>0.68290500000288223</v>
      </c>
      <c r="Z220" s="11" t="str">
        <f t="shared" si="234"/>
        <v/>
      </c>
      <c r="AD220" s="6"/>
      <c r="AE220" s="6"/>
      <c r="AF220" s="10"/>
      <c r="AG220" s="10"/>
      <c r="AH220" s="10"/>
    </row>
    <row r="221" spans="1:78" ht="13.5" customHeight="1" x14ac:dyDescent="0.15">
      <c r="A221" s="23">
        <v>-73</v>
      </c>
      <c r="B221" s="13">
        <f t="shared" si="238"/>
        <v>-70</v>
      </c>
      <c r="C221" s="26">
        <v>2.4569999999999999</v>
      </c>
      <c r="D221" s="26">
        <v>28.196000000000002</v>
      </c>
      <c r="E221" s="6"/>
      <c r="F221" s="10"/>
      <c r="G221" s="10"/>
      <c r="H221" s="10"/>
      <c r="I221" s="6"/>
      <c r="J221" s="6"/>
      <c r="K221" s="10"/>
      <c r="L221" s="10"/>
      <c r="M221" s="10"/>
      <c r="N221" s="6"/>
      <c r="O221" s="10"/>
      <c r="P221" s="10"/>
      <c r="Q221" s="10"/>
      <c r="R221" s="6"/>
      <c r="S221" s="6"/>
      <c r="T221" s="10"/>
      <c r="U221" s="10"/>
      <c r="V221" s="10"/>
      <c r="W221" s="28">
        <v>-77</v>
      </c>
      <c r="X221" s="13">
        <f t="shared" si="239"/>
        <v>-70</v>
      </c>
      <c r="Y221" s="30">
        <v>0.70009000000352239</v>
      </c>
      <c r="Z221" s="11" t="str">
        <f t="shared" si="234"/>
        <v/>
      </c>
      <c r="AD221" s="6"/>
      <c r="AE221" s="6"/>
      <c r="AF221" s="10"/>
      <c r="AG221" s="10"/>
      <c r="AH221" s="10"/>
    </row>
    <row r="222" spans="1:78" ht="13.5" customHeight="1" x14ac:dyDescent="0.15">
      <c r="A222" s="23">
        <v>-73</v>
      </c>
      <c r="B222" s="13">
        <f t="shared" si="238"/>
        <v>-70</v>
      </c>
      <c r="C222" s="26">
        <v>0.19500000000000001</v>
      </c>
      <c r="D222" s="26">
        <v>13.512</v>
      </c>
      <c r="E222" s="6"/>
      <c r="F222" s="10"/>
      <c r="G222" s="10"/>
      <c r="H222" s="10"/>
      <c r="I222" s="6"/>
      <c r="J222" s="6"/>
      <c r="K222" s="10"/>
      <c r="L222" s="10"/>
      <c r="M222" s="10"/>
      <c r="N222" s="6"/>
      <c r="O222" s="10"/>
      <c r="P222" s="10"/>
      <c r="Q222" s="10"/>
      <c r="R222" s="6"/>
      <c r="S222" s="6"/>
      <c r="T222" s="10"/>
      <c r="U222" s="10"/>
      <c r="V222" s="10"/>
      <c r="W222" s="28">
        <v>-77</v>
      </c>
      <c r="X222" s="13">
        <f t="shared" si="239"/>
        <v>-70</v>
      </c>
      <c r="Y222" s="30">
        <v>0.90301499999781742</v>
      </c>
      <c r="Z222" s="11" t="str">
        <f t="shared" si="234"/>
        <v/>
      </c>
      <c r="AD222" s="6"/>
      <c r="AE222" s="6"/>
      <c r="AF222" s="10"/>
      <c r="AG222" s="10"/>
      <c r="AH222" s="10"/>
    </row>
    <row r="223" spans="1:78" ht="13.5" customHeight="1" x14ac:dyDescent="0.15">
      <c r="A223" s="23">
        <v>-73</v>
      </c>
      <c r="B223" s="13">
        <f t="shared" si="238"/>
        <v>-70</v>
      </c>
      <c r="C223" s="26">
        <v>2.3759999999999999</v>
      </c>
      <c r="D223" s="26">
        <v>44.747999999999998</v>
      </c>
      <c r="E223" s="6"/>
      <c r="F223" s="10"/>
      <c r="G223" s="10"/>
      <c r="H223" s="10"/>
      <c r="I223" s="6"/>
      <c r="J223" s="6"/>
      <c r="K223" s="10"/>
      <c r="L223" s="10"/>
      <c r="M223" s="10"/>
      <c r="N223" s="6"/>
      <c r="O223" s="10"/>
      <c r="P223" s="10"/>
      <c r="Q223" s="10"/>
      <c r="R223" s="6"/>
      <c r="S223" s="6"/>
      <c r="T223" s="10"/>
      <c r="U223" s="10"/>
      <c r="V223" s="10"/>
      <c r="W223" s="28">
        <v>-77</v>
      </c>
      <c r="X223" s="13">
        <f t="shared" si="239"/>
        <v>-70</v>
      </c>
      <c r="Y223" s="30">
        <v>0.15256500000247386</v>
      </c>
      <c r="Z223" s="11" t="str">
        <f t="shared" si="234"/>
        <v/>
      </c>
      <c r="AD223" s="6"/>
      <c r="AE223" s="6"/>
      <c r="AF223" s="10"/>
      <c r="AG223" s="10"/>
      <c r="AH223" s="10"/>
    </row>
    <row r="224" spans="1:78" ht="13.5" customHeight="1" x14ac:dyDescent="0.15">
      <c r="A224" s="23">
        <v>-73</v>
      </c>
      <c r="B224" s="13">
        <f t="shared" si="238"/>
        <v>-70</v>
      </c>
      <c r="C224" s="26">
        <v>0.248</v>
      </c>
      <c r="D224" s="26">
        <v>1.982</v>
      </c>
      <c r="E224" s="6"/>
      <c r="F224" s="10"/>
      <c r="G224" s="10"/>
      <c r="H224" s="10"/>
      <c r="I224" s="6"/>
      <c r="J224" s="6"/>
      <c r="K224" s="10"/>
      <c r="L224" s="10"/>
      <c r="M224" s="10"/>
      <c r="N224" s="6"/>
      <c r="O224" s="10"/>
      <c r="P224" s="10"/>
      <c r="Q224" s="10"/>
      <c r="R224" s="6"/>
      <c r="S224" s="6"/>
      <c r="T224" s="10"/>
      <c r="U224" s="10"/>
      <c r="V224" s="10"/>
      <c r="W224" s="28">
        <v>-77</v>
      </c>
      <c r="X224" s="13">
        <f t="shared" si="239"/>
        <v>-70</v>
      </c>
      <c r="Y224" s="30">
        <v>0.15747499999642023</v>
      </c>
      <c r="Z224" s="11" t="str">
        <f t="shared" si="234"/>
        <v/>
      </c>
      <c r="AD224" s="6"/>
      <c r="AE224" s="6"/>
      <c r="AF224" s="10"/>
      <c r="AG224" s="10"/>
      <c r="AH224" s="10"/>
    </row>
    <row r="225" spans="1:34" ht="13.5" customHeight="1" x14ac:dyDescent="0.15">
      <c r="A225" s="23">
        <v>-73</v>
      </c>
      <c r="B225" s="13">
        <f t="shared" si="238"/>
        <v>-70</v>
      </c>
      <c r="C225" s="26">
        <v>2.1520000000000001</v>
      </c>
      <c r="D225" s="26">
        <v>3.6</v>
      </c>
      <c r="E225" s="6"/>
      <c r="F225" s="10"/>
      <c r="G225" s="10"/>
      <c r="H225" s="10"/>
      <c r="I225" s="6"/>
      <c r="J225" s="6"/>
      <c r="K225" s="10"/>
      <c r="L225" s="10"/>
      <c r="M225" s="10"/>
      <c r="N225" s="6"/>
      <c r="O225" s="10"/>
      <c r="P225" s="10"/>
      <c r="Q225" s="10"/>
      <c r="R225" s="6"/>
      <c r="S225" s="6"/>
      <c r="T225" s="10"/>
      <c r="U225" s="10"/>
      <c r="V225" s="10"/>
      <c r="W225" s="28">
        <v>-77</v>
      </c>
      <c r="X225" s="13">
        <f t="shared" si="239"/>
        <v>-70</v>
      </c>
      <c r="Y225" s="30">
        <v>0.13893000000002909</v>
      </c>
      <c r="Z225" s="11" t="str">
        <f t="shared" si="234"/>
        <v/>
      </c>
      <c r="AD225" s="6"/>
      <c r="AE225" s="6"/>
      <c r="AF225" s="10"/>
      <c r="AG225" s="10"/>
      <c r="AH225" s="10"/>
    </row>
    <row r="226" spans="1:34" ht="13.5" customHeight="1" x14ac:dyDescent="0.15">
      <c r="A226" s="23">
        <v>-73</v>
      </c>
      <c r="B226" s="13">
        <f t="shared" si="238"/>
        <v>-70</v>
      </c>
      <c r="C226" s="26">
        <v>2.0920000000000001</v>
      </c>
      <c r="D226" s="26">
        <v>8.6349999999999998</v>
      </c>
      <c r="E226" s="6"/>
      <c r="F226" s="10"/>
      <c r="G226" s="10"/>
      <c r="H226" s="10"/>
      <c r="I226" s="6"/>
      <c r="J226" s="6"/>
      <c r="K226" s="10"/>
      <c r="L226" s="10"/>
      <c r="M226" s="10"/>
      <c r="N226" s="6"/>
      <c r="O226" s="10"/>
      <c r="P226" s="10"/>
      <c r="Q226" s="10"/>
      <c r="R226" s="6"/>
      <c r="S226" s="6"/>
      <c r="T226" s="10"/>
      <c r="U226" s="10"/>
      <c r="V226" s="10"/>
      <c r="W226" s="28">
        <v>-77</v>
      </c>
      <c r="X226" s="13">
        <f t="shared" si="239"/>
        <v>-70</v>
      </c>
      <c r="Y226" s="30">
        <v>0.45022500000340426</v>
      </c>
      <c r="Z226" s="11" t="str">
        <f t="shared" si="234"/>
        <v/>
      </c>
      <c r="AD226" s="6"/>
      <c r="AE226" s="6"/>
      <c r="AF226" s="10"/>
      <c r="AG226" s="10"/>
      <c r="AH226" s="10"/>
    </row>
    <row r="227" spans="1:34" ht="13.5" customHeight="1" x14ac:dyDescent="0.15">
      <c r="A227" s="23">
        <v>-73</v>
      </c>
      <c r="B227" s="13">
        <f t="shared" si="238"/>
        <v>-70</v>
      </c>
      <c r="C227" s="26">
        <v>2.516</v>
      </c>
      <c r="D227" s="26">
        <v>3.399</v>
      </c>
      <c r="E227" s="6"/>
      <c r="F227" s="10"/>
      <c r="G227" s="10"/>
      <c r="H227" s="10"/>
      <c r="I227" s="6"/>
      <c r="J227" s="6"/>
      <c r="K227" s="10"/>
      <c r="L227" s="10"/>
      <c r="M227" s="10"/>
      <c r="N227" s="6"/>
      <c r="O227" s="10"/>
      <c r="P227" s="10"/>
      <c r="Q227" s="10"/>
      <c r="R227" s="6"/>
      <c r="S227" s="6"/>
      <c r="T227" s="10"/>
      <c r="U227" s="10"/>
      <c r="V227" s="10"/>
      <c r="W227" s="28">
        <v>-77</v>
      </c>
      <c r="X227" s="13">
        <f t="shared" si="239"/>
        <v>-70</v>
      </c>
      <c r="Y227" s="30">
        <v>0.52196000000171594</v>
      </c>
      <c r="Z227" s="11" t="str">
        <f t="shared" si="234"/>
        <v/>
      </c>
      <c r="AD227" s="6"/>
      <c r="AE227" s="6"/>
      <c r="AF227" s="10"/>
      <c r="AG227" s="10"/>
      <c r="AH227" s="10"/>
    </row>
    <row r="228" spans="1:34" ht="13.5" customHeight="1" x14ac:dyDescent="0.15">
      <c r="A228" s="23">
        <v>-73</v>
      </c>
      <c r="B228" s="13">
        <f t="shared" si="238"/>
        <v>-70</v>
      </c>
      <c r="C228" s="26">
        <v>5.0890000000000004</v>
      </c>
      <c r="D228" s="26">
        <v>3.399</v>
      </c>
      <c r="E228" s="6"/>
      <c r="F228" s="10"/>
      <c r="G228" s="10"/>
      <c r="H228" s="10"/>
      <c r="I228" s="6"/>
      <c r="J228" s="6"/>
      <c r="K228" s="10"/>
      <c r="L228" s="10"/>
      <c r="M228" s="10"/>
      <c r="N228" s="6"/>
      <c r="O228" s="10"/>
      <c r="P228" s="10"/>
      <c r="Q228" s="10"/>
      <c r="R228" s="6"/>
      <c r="S228" s="6"/>
      <c r="T228" s="10"/>
      <c r="U228" s="10"/>
      <c r="V228" s="10"/>
      <c r="W228" s="28">
        <v>-77</v>
      </c>
      <c r="X228" s="13">
        <f t="shared" si="239"/>
        <v>-70</v>
      </c>
      <c r="Y228" s="30">
        <v>0.81006500000200643</v>
      </c>
      <c r="Z228" s="11" t="str">
        <f t="shared" si="234"/>
        <v/>
      </c>
      <c r="AD228" s="6"/>
      <c r="AE228" s="6"/>
      <c r="AF228" s="10"/>
      <c r="AG228" s="10"/>
      <c r="AH228" s="10"/>
    </row>
    <row r="229" spans="1:34" ht="13.5" customHeight="1" x14ac:dyDescent="0.15">
      <c r="A229" s="23">
        <v>-73</v>
      </c>
      <c r="B229" s="13">
        <f t="shared" si="238"/>
        <v>-70</v>
      </c>
      <c r="C229" s="26">
        <v>2.508</v>
      </c>
      <c r="D229" s="26">
        <v>5.0090000000000003</v>
      </c>
      <c r="E229" s="6"/>
      <c r="F229" s="10"/>
      <c r="G229" s="10"/>
      <c r="H229" s="10"/>
      <c r="I229" s="6"/>
      <c r="J229" s="6"/>
      <c r="K229" s="10"/>
      <c r="L229" s="10"/>
      <c r="M229" s="10"/>
      <c r="N229" s="6"/>
      <c r="O229" s="10"/>
      <c r="P229" s="10"/>
      <c r="Q229" s="10"/>
      <c r="R229" s="6"/>
      <c r="S229" s="6"/>
      <c r="T229" s="10"/>
      <c r="U229" s="10"/>
      <c r="V229" s="10"/>
      <c r="W229" s="28">
        <v>-77</v>
      </c>
      <c r="X229" s="13">
        <f t="shared" si="239"/>
        <v>-70</v>
      </c>
      <c r="Y229" s="30">
        <v>0.89879499999892132</v>
      </c>
      <c r="Z229" s="11" t="str">
        <f t="shared" si="234"/>
        <v/>
      </c>
      <c r="AD229" s="6"/>
      <c r="AE229" s="6"/>
      <c r="AF229" s="10"/>
      <c r="AG229" s="10"/>
      <c r="AH229" s="10"/>
    </row>
    <row r="230" spans="1:34" ht="13.5" customHeight="1" x14ac:dyDescent="0.15">
      <c r="A230" s="23">
        <v>-73</v>
      </c>
      <c r="B230" s="13">
        <f t="shared" si="238"/>
        <v>-70</v>
      </c>
      <c r="C230" s="26">
        <v>2.556</v>
      </c>
      <c r="D230" s="26">
        <v>3.98</v>
      </c>
      <c r="E230" s="6"/>
      <c r="F230" s="10"/>
      <c r="G230" s="10"/>
      <c r="H230" s="10"/>
      <c r="I230" s="6"/>
      <c r="J230" s="6"/>
      <c r="K230" s="10"/>
      <c r="L230" s="10"/>
      <c r="M230" s="10"/>
      <c r="N230" s="6"/>
      <c r="O230" s="10"/>
      <c r="P230" s="10"/>
      <c r="Q230" s="10"/>
      <c r="R230" s="6"/>
      <c r="S230" s="6"/>
      <c r="T230" s="10"/>
      <c r="U230" s="10"/>
      <c r="V230" s="10"/>
      <c r="W230" s="28">
        <v>-77</v>
      </c>
      <c r="X230" s="13">
        <f t="shared" si="239"/>
        <v>-70</v>
      </c>
      <c r="Y230" s="30">
        <v>0.9142550000034031</v>
      </c>
      <c r="Z230" s="11" t="str">
        <f t="shared" si="234"/>
        <v/>
      </c>
      <c r="AD230" s="6"/>
      <c r="AE230" s="6"/>
      <c r="AF230" s="10"/>
      <c r="AG230" s="10"/>
      <c r="AH230" s="10"/>
    </row>
    <row r="231" spans="1:34" ht="13.5" customHeight="1" x14ac:dyDescent="0.15">
      <c r="A231" s="23">
        <v>-73</v>
      </c>
      <c r="B231" s="13">
        <f t="shared" si="238"/>
        <v>-70</v>
      </c>
      <c r="C231" s="26">
        <v>1.329</v>
      </c>
      <c r="D231" s="26">
        <v>2.7309999999999999</v>
      </c>
      <c r="E231" s="6"/>
      <c r="F231" s="10"/>
      <c r="G231" s="10"/>
      <c r="H231" s="10"/>
      <c r="I231" s="6"/>
      <c r="J231" s="6"/>
      <c r="K231" s="10"/>
      <c r="L231" s="10"/>
      <c r="M231" s="10"/>
      <c r="N231" s="6"/>
      <c r="O231" s="10"/>
      <c r="P231" s="10"/>
      <c r="Q231" s="10"/>
      <c r="R231" s="6"/>
      <c r="S231" s="6"/>
      <c r="T231" s="10"/>
      <c r="U231" s="10"/>
      <c r="V231" s="10"/>
      <c r="W231" s="28">
        <v>-77</v>
      </c>
      <c r="X231" s="13">
        <f t="shared" si="239"/>
        <v>-70</v>
      </c>
      <c r="Y231" s="30">
        <v>0.90870999999874646</v>
      </c>
      <c r="Z231" s="11" t="str">
        <f t="shared" si="234"/>
        <v/>
      </c>
      <c r="AD231" s="6"/>
      <c r="AE231" s="6"/>
      <c r="AF231" s="10"/>
      <c r="AG231" s="10"/>
      <c r="AH231" s="10"/>
    </row>
    <row r="232" spans="1:34" ht="13.5" customHeight="1" x14ac:dyDescent="0.15">
      <c r="A232" s="23">
        <v>-73</v>
      </c>
      <c r="B232" s="13">
        <f t="shared" si="238"/>
        <v>-70</v>
      </c>
      <c r="C232" s="26">
        <v>2.2450000000000001</v>
      </c>
      <c r="D232" s="26">
        <v>6.8920000000000003</v>
      </c>
      <c r="E232" s="6"/>
      <c r="F232" s="10"/>
      <c r="G232" s="10"/>
      <c r="H232" s="10"/>
      <c r="I232" s="6"/>
      <c r="J232" s="6"/>
      <c r="K232" s="10"/>
      <c r="L232" s="10"/>
      <c r="M232" s="10"/>
      <c r="N232" s="6"/>
      <c r="O232" s="10"/>
      <c r="P232" s="10"/>
      <c r="Q232" s="10"/>
      <c r="R232" s="6"/>
      <c r="S232" s="6"/>
      <c r="T232" s="10"/>
      <c r="U232" s="10"/>
      <c r="V232" s="10"/>
      <c r="W232" s="28">
        <v>-77</v>
      </c>
      <c r="X232" s="13">
        <f t="shared" si="239"/>
        <v>-70</v>
      </c>
      <c r="Y232" s="30">
        <v>0.47837499999810507</v>
      </c>
      <c r="Z232" s="11" t="str">
        <f t="shared" si="234"/>
        <v/>
      </c>
      <c r="AD232" s="6"/>
      <c r="AE232" s="6"/>
      <c r="AF232" s="10"/>
      <c r="AG232" s="10"/>
      <c r="AH232" s="10"/>
    </row>
    <row r="233" spans="1:34" ht="13.5" customHeight="1" x14ac:dyDescent="0.15">
      <c r="A233" s="23">
        <v>-73</v>
      </c>
      <c r="B233" s="13">
        <f t="shared" si="238"/>
        <v>-70</v>
      </c>
      <c r="C233" s="26">
        <v>0.41699999999999998</v>
      </c>
      <c r="D233" s="26">
        <v>1.8480000000000001</v>
      </c>
      <c r="E233" s="6"/>
      <c r="F233" s="10"/>
      <c r="G233" s="10"/>
      <c r="H233" s="10"/>
      <c r="I233" s="6"/>
      <c r="J233" s="6"/>
      <c r="K233" s="10"/>
      <c r="L233" s="10"/>
      <c r="M233" s="10"/>
      <c r="N233" s="6"/>
      <c r="O233" s="10"/>
      <c r="P233" s="10"/>
      <c r="Q233" s="10"/>
      <c r="R233" s="6"/>
      <c r="S233" s="6"/>
      <c r="T233" s="10"/>
      <c r="U233" s="10"/>
      <c r="V233" s="10"/>
      <c r="W233" s="28">
        <v>-77</v>
      </c>
      <c r="X233" s="13">
        <f t="shared" si="239"/>
        <v>-70</v>
      </c>
      <c r="Y233" s="30">
        <v>0.56983500000351817</v>
      </c>
      <c r="Z233" s="11" t="str">
        <f t="shared" si="234"/>
        <v/>
      </c>
      <c r="AD233" s="6"/>
      <c r="AE233" s="6"/>
      <c r="AF233" s="10"/>
      <c r="AG233" s="10"/>
      <c r="AH233" s="10"/>
    </row>
    <row r="234" spans="1:34" ht="13.5" customHeight="1" x14ac:dyDescent="0.15">
      <c r="A234" s="23">
        <v>-73</v>
      </c>
      <c r="B234" s="13">
        <f t="shared" si="238"/>
        <v>-70</v>
      </c>
      <c r="C234" s="26">
        <v>0.44700000000000001</v>
      </c>
      <c r="D234" s="26">
        <v>1.9530000000000001</v>
      </c>
      <c r="E234" s="6"/>
      <c r="F234" s="10"/>
      <c r="G234" s="10"/>
      <c r="H234" s="10"/>
      <c r="I234" s="6"/>
      <c r="J234" s="6"/>
      <c r="K234" s="10"/>
      <c r="L234" s="10"/>
      <c r="M234" s="10"/>
      <c r="N234" s="6"/>
      <c r="O234" s="10"/>
      <c r="P234" s="10"/>
      <c r="Q234" s="10"/>
      <c r="R234" s="6"/>
      <c r="S234" s="6"/>
      <c r="T234" s="10"/>
      <c r="U234" s="10"/>
      <c r="V234" s="10"/>
      <c r="W234" s="28">
        <v>-77</v>
      </c>
      <c r="X234" s="13">
        <f t="shared" si="239"/>
        <v>-70</v>
      </c>
      <c r="Y234" s="30">
        <v>0.59274500000113162</v>
      </c>
      <c r="Z234" s="11" t="str">
        <f t="shared" si="234"/>
        <v/>
      </c>
      <c r="AD234" s="6"/>
      <c r="AE234" s="6"/>
      <c r="AF234" s="10"/>
      <c r="AG234" s="10"/>
      <c r="AH234" s="10"/>
    </row>
    <row r="235" spans="1:34" ht="13.5" customHeight="1" x14ac:dyDescent="0.15">
      <c r="A235" s="23">
        <v>-73</v>
      </c>
      <c r="B235" s="13">
        <f t="shared" si="238"/>
        <v>-70</v>
      </c>
      <c r="C235" s="26">
        <v>0.315</v>
      </c>
      <c r="D235" s="26">
        <v>1.6559999999999999</v>
      </c>
      <c r="E235" s="6"/>
      <c r="F235" s="10"/>
      <c r="G235" s="10"/>
      <c r="H235" s="10"/>
      <c r="I235" s="6"/>
      <c r="J235" s="6"/>
      <c r="K235" s="10"/>
      <c r="L235" s="10"/>
      <c r="M235" s="10"/>
      <c r="N235" s="6"/>
      <c r="O235" s="10"/>
      <c r="P235" s="10"/>
      <c r="Q235" s="10"/>
      <c r="R235" s="6"/>
      <c r="S235" s="6"/>
      <c r="T235" s="10"/>
      <c r="U235" s="10"/>
      <c r="V235" s="10"/>
      <c r="W235" s="28">
        <v>-77</v>
      </c>
      <c r="X235" s="13">
        <f t="shared" si="239"/>
        <v>-70</v>
      </c>
      <c r="Y235" s="30">
        <v>0.64065500000020026</v>
      </c>
      <c r="Z235" s="11" t="str">
        <f t="shared" si="234"/>
        <v/>
      </c>
      <c r="AD235" s="6"/>
      <c r="AE235" s="6"/>
      <c r="AF235" s="10"/>
      <c r="AG235" s="10"/>
      <c r="AH235" s="10"/>
    </row>
    <row r="236" spans="1:34" ht="13.5" customHeight="1" x14ac:dyDescent="0.15">
      <c r="A236" s="23">
        <v>-73</v>
      </c>
      <c r="B236" s="13">
        <f t="shared" si="238"/>
        <v>-70</v>
      </c>
      <c r="C236" s="26">
        <v>0.56399999999999995</v>
      </c>
      <c r="D236" s="26">
        <v>1.8979999999999999</v>
      </c>
      <c r="E236" s="6"/>
      <c r="F236" s="10"/>
      <c r="G236" s="10"/>
      <c r="H236" s="10"/>
      <c r="I236" s="6"/>
      <c r="J236" s="6"/>
      <c r="K236" s="10"/>
      <c r="L236" s="10"/>
      <c r="M236" s="10"/>
      <c r="N236" s="6"/>
      <c r="O236" s="10"/>
      <c r="P236" s="10"/>
      <c r="Q236" s="10"/>
      <c r="R236" s="6"/>
      <c r="S236" s="6"/>
      <c r="T236" s="10"/>
      <c r="U236" s="10"/>
      <c r="V236" s="10"/>
      <c r="W236" s="28">
        <v>-77</v>
      </c>
      <c r="X236" s="13">
        <f t="shared" si="239"/>
        <v>-70</v>
      </c>
      <c r="Y236" s="30">
        <v>0.64147499999717339</v>
      </c>
      <c r="Z236" s="11" t="str">
        <f t="shared" si="234"/>
        <v/>
      </c>
      <c r="AD236" s="6"/>
      <c r="AE236" s="6"/>
      <c r="AF236" s="10"/>
      <c r="AG236" s="10"/>
      <c r="AH236" s="10"/>
    </row>
    <row r="237" spans="1:34" ht="13.5" customHeight="1" x14ac:dyDescent="0.15">
      <c r="A237" s="23">
        <v>-73</v>
      </c>
      <c r="B237" s="13">
        <f t="shared" si="238"/>
        <v>-70</v>
      </c>
      <c r="C237" s="26">
        <v>2.1779999999999999</v>
      </c>
      <c r="D237" s="26">
        <v>3.5310000000000001</v>
      </c>
      <c r="E237" s="6"/>
      <c r="F237" s="10"/>
      <c r="G237" s="10"/>
      <c r="H237" s="10"/>
      <c r="I237" s="6"/>
      <c r="J237" s="6"/>
      <c r="K237" s="10"/>
      <c r="L237" s="10"/>
      <c r="M237" s="10"/>
      <c r="N237" s="6"/>
      <c r="O237" s="10"/>
      <c r="P237" s="10"/>
      <c r="Q237" s="10"/>
      <c r="R237" s="6"/>
      <c r="S237" s="6"/>
      <c r="T237" s="10"/>
      <c r="U237" s="10"/>
      <c r="V237" s="10"/>
      <c r="W237" s="28">
        <v>-77</v>
      </c>
      <c r="X237" s="13">
        <f t="shared" si="239"/>
        <v>-70</v>
      </c>
      <c r="Y237" s="30">
        <v>5.1594999996881219E-2</v>
      </c>
      <c r="Z237" s="11" t="str">
        <f t="shared" si="234"/>
        <v/>
      </c>
      <c r="AD237" s="6"/>
      <c r="AE237" s="6"/>
      <c r="AF237" s="10"/>
      <c r="AG237" s="10"/>
      <c r="AH237" s="10"/>
    </row>
    <row r="238" spans="1:34" ht="13.5" customHeight="1" x14ac:dyDescent="0.15">
      <c r="A238" s="23">
        <v>-73</v>
      </c>
      <c r="B238" s="13">
        <f t="shared" si="238"/>
        <v>-70</v>
      </c>
      <c r="C238" s="26">
        <v>2.4180000000000001</v>
      </c>
      <c r="D238" s="26">
        <v>6.6079999999999997</v>
      </c>
      <c r="E238" s="6"/>
      <c r="F238" s="10"/>
      <c r="G238" s="10"/>
      <c r="H238" s="10"/>
      <c r="I238" s="6"/>
      <c r="J238" s="6"/>
      <c r="K238" s="10"/>
      <c r="L238" s="10"/>
      <c r="M238" s="10"/>
      <c r="N238" s="6"/>
      <c r="O238" s="10"/>
      <c r="P238" s="10"/>
      <c r="Q238" s="10"/>
      <c r="R238" s="6"/>
      <c r="S238" s="6"/>
      <c r="T238" s="10"/>
      <c r="U238" s="10"/>
      <c r="V238" s="10"/>
      <c r="W238" s="28">
        <v>-77</v>
      </c>
      <c r="X238" s="13">
        <f t="shared" si="239"/>
        <v>-70</v>
      </c>
      <c r="Y238" s="30">
        <v>0.44534499999897581</v>
      </c>
      <c r="Z238" s="11" t="str">
        <f t="shared" si="234"/>
        <v/>
      </c>
      <c r="AD238" s="6"/>
      <c r="AE238" s="6"/>
      <c r="AF238" s="10"/>
      <c r="AG238" s="10"/>
      <c r="AH238" s="10"/>
    </row>
    <row r="239" spans="1:34" ht="13.5" customHeight="1" x14ac:dyDescent="0.15">
      <c r="A239" s="23">
        <v>-73</v>
      </c>
      <c r="B239" s="13">
        <f t="shared" si="238"/>
        <v>-70</v>
      </c>
      <c r="C239" s="26">
        <v>0.36399999999999999</v>
      </c>
      <c r="D239" s="26">
        <v>1.875</v>
      </c>
      <c r="E239" s="6"/>
      <c r="F239" s="10"/>
      <c r="G239" s="10"/>
      <c r="H239" s="10"/>
      <c r="I239" s="6"/>
      <c r="J239" s="6"/>
      <c r="K239" s="10"/>
      <c r="L239" s="10"/>
      <c r="M239" s="10"/>
      <c r="N239" s="6"/>
      <c r="O239" s="10"/>
      <c r="P239" s="10"/>
      <c r="Q239" s="10"/>
      <c r="R239" s="6"/>
      <c r="S239" s="6"/>
      <c r="T239" s="10"/>
      <c r="U239" s="10"/>
      <c r="V239" s="10"/>
      <c r="W239" s="28">
        <v>-77</v>
      </c>
      <c r="X239" s="13">
        <f t="shared" si="239"/>
        <v>-70</v>
      </c>
      <c r="Y239" s="30">
        <v>0.36057999999833346</v>
      </c>
      <c r="Z239" s="11" t="str">
        <f t="shared" si="234"/>
        <v/>
      </c>
      <c r="AD239" s="6"/>
      <c r="AE239" s="6"/>
      <c r="AF239" s="10"/>
      <c r="AG239" s="10"/>
      <c r="AH239" s="10"/>
    </row>
    <row r="240" spans="1:34" ht="13.5" customHeight="1" x14ac:dyDescent="0.15">
      <c r="A240" s="23">
        <v>-73</v>
      </c>
      <c r="B240" s="13">
        <f t="shared" si="238"/>
        <v>-70</v>
      </c>
      <c r="C240" s="26">
        <v>0.90500000000000003</v>
      </c>
      <c r="D240" s="26">
        <v>5.258</v>
      </c>
      <c r="E240" s="6"/>
      <c r="F240" s="10"/>
      <c r="G240" s="10"/>
      <c r="H240" s="10"/>
      <c r="I240" s="6"/>
      <c r="J240" s="6"/>
      <c r="K240" s="10"/>
      <c r="L240" s="10"/>
      <c r="M240" s="10"/>
      <c r="N240" s="6"/>
      <c r="O240" s="10"/>
      <c r="P240" s="10"/>
      <c r="Q240" s="10"/>
      <c r="R240" s="6"/>
      <c r="S240" s="6"/>
      <c r="T240" s="10"/>
      <c r="U240" s="10"/>
      <c r="V240" s="10"/>
      <c r="W240" s="28">
        <v>-77</v>
      </c>
      <c r="X240" s="13">
        <f t="shared" si="239"/>
        <v>-70</v>
      </c>
      <c r="Y240" s="30">
        <v>0.43558000000269903</v>
      </c>
      <c r="Z240" s="11" t="str">
        <f t="shared" si="234"/>
        <v/>
      </c>
      <c r="AD240" s="6"/>
      <c r="AE240" s="6"/>
      <c r="AF240" s="10"/>
      <c r="AG240" s="10"/>
      <c r="AH240" s="10"/>
    </row>
    <row r="241" spans="1:34" ht="13.5" customHeight="1" x14ac:dyDescent="0.15">
      <c r="A241" s="23">
        <v>-73</v>
      </c>
      <c r="B241" s="13">
        <f t="shared" si="238"/>
        <v>-70</v>
      </c>
      <c r="C241" s="26">
        <v>0.375</v>
      </c>
      <c r="D241" s="26">
        <v>1.8</v>
      </c>
      <c r="E241" s="6"/>
      <c r="F241" s="10"/>
      <c r="G241" s="10"/>
      <c r="H241" s="10"/>
      <c r="I241" s="6"/>
      <c r="J241" s="6"/>
      <c r="K241" s="10"/>
      <c r="L241" s="10"/>
      <c r="M241" s="10"/>
      <c r="N241" s="6"/>
      <c r="O241" s="10"/>
      <c r="P241" s="10"/>
      <c r="Q241" s="10"/>
      <c r="R241" s="6"/>
      <c r="S241" s="6"/>
      <c r="T241" s="10"/>
      <c r="U241" s="10"/>
      <c r="V241" s="10"/>
      <c r="W241" s="28">
        <v>-77</v>
      </c>
      <c r="X241" s="13">
        <f t="shared" si="239"/>
        <v>-70</v>
      </c>
      <c r="Y241" s="30">
        <v>0.44903499999827523</v>
      </c>
      <c r="Z241" s="11" t="str">
        <f t="shared" si="234"/>
        <v/>
      </c>
      <c r="AD241" s="6"/>
      <c r="AE241" s="6"/>
      <c r="AF241" s="10"/>
      <c r="AG241" s="10"/>
      <c r="AH241" s="10"/>
    </row>
    <row r="242" spans="1:34" ht="13.5" customHeight="1" x14ac:dyDescent="0.15">
      <c r="A242" s="23">
        <v>-72</v>
      </c>
      <c r="B242" s="13">
        <f t="shared" si="238"/>
        <v>-70</v>
      </c>
      <c r="C242" s="26">
        <v>2.206</v>
      </c>
      <c r="D242" s="26">
        <v>3.3540000000000001</v>
      </c>
      <c r="E242" s="6"/>
      <c r="F242" s="10"/>
      <c r="G242" s="10"/>
      <c r="H242" s="10"/>
      <c r="I242" s="6"/>
      <c r="J242" s="6"/>
      <c r="K242" s="10"/>
      <c r="L242" s="10"/>
      <c r="M242" s="10"/>
      <c r="N242" s="6"/>
      <c r="O242" s="10"/>
      <c r="P242" s="10"/>
      <c r="Q242" s="10"/>
      <c r="R242" s="6"/>
      <c r="S242" s="6"/>
      <c r="T242" s="10"/>
      <c r="U242" s="10"/>
      <c r="V242" s="10"/>
      <c r="W242" s="28">
        <v>-77</v>
      </c>
      <c r="X242" s="13">
        <f t="shared" si="239"/>
        <v>-70</v>
      </c>
      <c r="Y242" s="30">
        <v>0.8687000000034546</v>
      </c>
      <c r="Z242" s="11" t="str">
        <f t="shared" si="234"/>
        <v/>
      </c>
      <c r="AD242" s="6"/>
      <c r="AE242" s="6"/>
      <c r="AF242" s="10"/>
      <c r="AG242" s="10"/>
      <c r="AH242" s="10"/>
    </row>
    <row r="243" spans="1:34" ht="13.5" customHeight="1" x14ac:dyDescent="0.15">
      <c r="A243" s="23">
        <v>-72</v>
      </c>
      <c r="B243" s="13">
        <f t="shared" si="238"/>
        <v>-70</v>
      </c>
      <c r="C243" s="26">
        <v>2.2189999999999999</v>
      </c>
      <c r="D243" s="26">
        <v>10.855</v>
      </c>
      <c r="E243" s="6"/>
      <c r="F243" s="10"/>
      <c r="G243" s="10"/>
      <c r="H243" s="10"/>
      <c r="I243" s="6"/>
      <c r="J243" s="6"/>
      <c r="K243" s="10"/>
      <c r="L243" s="10"/>
      <c r="M243" s="10"/>
      <c r="N243" s="6"/>
      <c r="O243" s="10"/>
      <c r="P243" s="10"/>
      <c r="Q243" s="10"/>
      <c r="R243" s="6"/>
      <c r="S243" s="6"/>
      <c r="T243" s="10"/>
      <c r="U243" s="10"/>
      <c r="V243" s="10"/>
      <c r="W243" s="28">
        <v>-77</v>
      </c>
      <c r="X243" s="13">
        <f t="shared" si="239"/>
        <v>-70</v>
      </c>
      <c r="Y243" s="30">
        <v>0.52252000000286891</v>
      </c>
      <c r="Z243" s="11" t="str">
        <f t="shared" si="234"/>
        <v/>
      </c>
      <c r="AD243" s="6"/>
      <c r="AE243" s="6"/>
      <c r="AF243" s="10"/>
      <c r="AG243" s="10"/>
      <c r="AH243" s="10"/>
    </row>
    <row r="244" spans="1:34" ht="13.5" customHeight="1" x14ac:dyDescent="0.15">
      <c r="A244" s="23">
        <v>-72</v>
      </c>
      <c r="B244" s="13">
        <f t="shared" si="238"/>
        <v>-70</v>
      </c>
      <c r="C244" s="26">
        <v>1.595</v>
      </c>
      <c r="D244" s="26">
        <v>4.1879999999999997</v>
      </c>
      <c r="E244" s="6"/>
      <c r="F244" s="10"/>
      <c r="G244" s="10"/>
      <c r="H244" s="10"/>
      <c r="I244" s="6"/>
      <c r="J244" s="6"/>
      <c r="K244" s="10"/>
      <c r="L244" s="10"/>
      <c r="M244" s="10"/>
      <c r="N244" s="6"/>
      <c r="O244" s="10"/>
      <c r="P244" s="10"/>
      <c r="Q244" s="10"/>
      <c r="R244" s="6"/>
      <c r="S244" s="6"/>
      <c r="T244" s="10"/>
      <c r="U244" s="10"/>
      <c r="V244" s="10"/>
      <c r="W244" s="28">
        <v>-77</v>
      </c>
      <c r="X244" s="13">
        <f t="shared" si="239"/>
        <v>-70</v>
      </c>
      <c r="Y244" s="30">
        <v>0.5863400000017629</v>
      </c>
      <c r="Z244" s="11" t="str">
        <f t="shared" si="234"/>
        <v/>
      </c>
      <c r="AD244" s="6"/>
      <c r="AE244" s="6"/>
      <c r="AF244" s="10"/>
      <c r="AG244" s="10"/>
      <c r="AH244" s="10"/>
    </row>
    <row r="245" spans="1:34" ht="13.5" customHeight="1" x14ac:dyDescent="0.15">
      <c r="A245" s="23">
        <v>-72</v>
      </c>
      <c r="B245" s="13">
        <f t="shared" si="238"/>
        <v>-70</v>
      </c>
      <c r="C245" s="26">
        <v>2.0030000000000001</v>
      </c>
      <c r="D245" s="26">
        <v>15.002000000000001</v>
      </c>
      <c r="E245" s="6"/>
      <c r="F245" s="10"/>
      <c r="G245" s="10"/>
      <c r="H245" s="10"/>
      <c r="I245" s="6"/>
      <c r="J245" s="6"/>
      <c r="K245" s="10"/>
      <c r="L245" s="10"/>
      <c r="M245" s="10"/>
      <c r="N245" s="6"/>
      <c r="O245" s="10"/>
      <c r="P245" s="10"/>
      <c r="Q245" s="10"/>
      <c r="R245" s="6"/>
      <c r="S245" s="6"/>
      <c r="T245" s="10"/>
      <c r="U245" s="10"/>
      <c r="V245" s="10"/>
      <c r="W245" s="28">
        <v>-77</v>
      </c>
      <c r="X245" s="13">
        <f t="shared" si="239"/>
        <v>-70</v>
      </c>
      <c r="Y245" s="30">
        <v>0.88408999999885163</v>
      </c>
      <c r="Z245" s="11" t="str">
        <f t="shared" si="234"/>
        <v/>
      </c>
      <c r="AD245" s="6"/>
      <c r="AE245" s="6"/>
      <c r="AF245" s="10"/>
      <c r="AG245" s="10"/>
      <c r="AH245" s="10"/>
    </row>
    <row r="246" spans="1:34" ht="13.5" customHeight="1" x14ac:dyDescent="0.15">
      <c r="A246" s="23">
        <v>-72</v>
      </c>
      <c r="B246" s="13">
        <f t="shared" si="238"/>
        <v>-70</v>
      </c>
      <c r="C246" s="26">
        <v>3.6840000000000002</v>
      </c>
      <c r="D246" s="26">
        <v>15.002000000000001</v>
      </c>
      <c r="E246" s="6"/>
      <c r="F246" s="10"/>
      <c r="G246" s="10"/>
      <c r="H246" s="10"/>
      <c r="I246" s="6"/>
      <c r="J246" s="6"/>
      <c r="K246" s="10"/>
      <c r="L246" s="10"/>
      <c r="M246" s="10"/>
      <c r="N246" s="6"/>
      <c r="O246" s="10"/>
      <c r="P246" s="10"/>
      <c r="Q246" s="10"/>
      <c r="R246" s="6"/>
      <c r="S246" s="6"/>
      <c r="T246" s="10"/>
      <c r="U246" s="10"/>
      <c r="V246" s="10"/>
      <c r="W246" s="28">
        <v>-77</v>
      </c>
      <c r="X246" s="13">
        <f t="shared" si="239"/>
        <v>-70</v>
      </c>
      <c r="Y246" s="30">
        <v>0.96254499999675613</v>
      </c>
      <c r="Z246" s="11" t="str">
        <f t="shared" si="234"/>
        <v/>
      </c>
      <c r="AD246" s="6"/>
      <c r="AE246" s="6"/>
      <c r="AF246" s="10"/>
      <c r="AG246" s="10"/>
      <c r="AH246" s="10"/>
    </row>
    <row r="247" spans="1:34" ht="13.5" customHeight="1" x14ac:dyDescent="0.15">
      <c r="A247" s="23">
        <v>-72</v>
      </c>
      <c r="B247" s="13">
        <f t="shared" si="238"/>
        <v>-70</v>
      </c>
      <c r="C247" s="26">
        <v>0.221</v>
      </c>
      <c r="D247" s="26">
        <v>1.7470000000000001</v>
      </c>
      <c r="E247" s="6"/>
      <c r="F247" s="10"/>
      <c r="G247" s="10"/>
      <c r="H247" s="10"/>
      <c r="I247" s="6"/>
      <c r="J247" s="6"/>
      <c r="K247" s="10"/>
      <c r="L247" s="10"/>
      <c r="M247" s="10"/>
      <c r="N247" s="6"/>
      <c r="O247" s="10"/>
      <c r="P247" s="10"/>
      <c r="Q247" s="10"/>
      <c r="R247" s="6"/>
      <c r="S247" s="6"/>
      <c r="T247" s="10"/>
      <c r="U247" s="10"/>
      <c r="V247" s="10"/>
      <c r="W247" s="28">
        <v>-77</v>
      </c>
      <c r="X247" s="13">
        <f t="shared" si="239"/>
        <v>-70</v>
      </c>
      <c r="Y247" s="30">
        <v>6.1820000002984266E-2</v>
      </c>
      <c r="Z247" s="11" t="str">
        <f t="shared" si="234"/>
        <v/>
      </c>
      <c r="AD247" s="6"/>
      <c r="AE247" s="6"/>
      <c r="AF247" s="10"/>
      <c r="AG247" s="10"/>
      <c r="AH247" s="10"/>
    </row>
    <row r="248" spans="1:34" ht="13.5" customHeight="1" x14ac:dyDescent="0.15">
      <c r="A248" s="23">
        <v>-72</v>
      </c>
      <c r="B248" s="13">
        <f t="shared" si="238"/>
        <v>-70</v>
      </c>
      <c r="C248" s="26">
        <v>2.282</v>
      </c>
      <c r="D248" s="26">
        <v>3.6469999999999998</v>
      </c>
      <c r="E248" s="6"/>
      <c r="F248" s="10"/>
      <c r="G248" s="10"/>
      <c r="H248" s="10"/>
      <c r="I248" s="6"/>
      <c r="J248" s="6"/>
      <c r="K248" s="10"/>
      <c r="L248" s="10"/>
      <c r="M248" s="10"/>
      <c r="N248" s="6"/>
      <c r="O248" s="10"/>
      <c r="P248" s="10"/>
      <c r="Q248" s="10"/>
      <c r="R248" s="6"/>
      <c r="S248" s="6"/>
      <c r="T248" s="10"/>
      <c r="U248" s="10"/>
      <c r="V248" s="10"/>
      <c r="W248" s="28">
        <v>-77</v>
      </c>
      <c r="X248" s="13">
        <f t="shared" si="239"/>
        <v>-70</v>
      </c>
      <c r="Y248" s="30">
        <v>3.6275000001529056E-2</v>
      </c>
      <c r="Z248" s="11" t="str">
        <f t="shared" si="234"/>
        <v/>
      </c>
      <c r="AD248" s="6"/>
      <c r="AE248" s="6"/>
      <c r="AF248" s="10"/>
      <c r="AG248" s="10"/>
      <c r="AH248" s="10"/>
    </row>
    <row r="249" spans="1:34" ht="13.5" customHeight="1" x14ac:dyDescent="0.15">
      <c r="A249" s="23">
        <v>-72</v>
      </c>
      <c r="B249" s="13">
        <f t="shared" si="238"/>
        <v>-70</v>
      </c>
      <c r="C249" s="26">
        <v>2.3769999999999998</v>
      </c>
      <c r="D249" s="26">
        <v>3.5739999999999998</v>
      </c>
      <c r="E249" s="6"/>
      <c r="F249" s="10"/>
      <c r="G249" s="10"/>
      <c r="H249" s="10"/>
      <c r="I249" s="6"/>
      <c r="J249" s="6"/>
      <c r="K249" s="10"/>
      <c r="L249" s="10"/>
      <c r="M249" s="10"/>
      <c r="N249" s="6"/>
      <c r="O249" s="10"/>
      <c r="P249" s="10"/>
      <c r="Q249" s="10"/>
      <c r="R249" s="6"/>
      <c r="S249" s="6"/>
      <c r="T249" s="10"/>
      <c r="U249" s="10"/>
      <c r="V249" s="10"/>
      <c r="W249" s="28">
        <v>-76</v>
      </c>
      <c r="X249" s="13">
        <f t="shared" si="239"/>
        <v>-70</v>
      </c>
      <c r="Y249" s="30">
        <v>0.41459500000021321</v>
      </c>
      <c r="Z249" s="11" t="str">
        <f t="shared" si="234"/>
        <v/>
      </c>
      <c r="AD249" s="6"/>
      <c r="AE249" s="6"/>
      <c r="AF249" s="10"/>
      <c r="AG249" s="10"/>
      <c r="AH249" s="10"/>
    </row>
    <row r="250" spans="1:34" ht="13.5" customHeight="1" x14ac:dyDescent="0.15">
      <c r="A250" s="23">
        <v>-72</v>
      </c>
      <c r="B250" s="13">
        <f t="shared" si="238"/>
        <v>-70</v>
      </c>
      <c r="C250" s="26">
        <v>2.4809999999999999</v>
      </c>
      <c r="D250" s="26">
        <v>3.5009999999999999</v>
      </c>
      <c r="E250" s="6"/>
      <c r="F250" s="10"/>
      <c r="G250" s="10"/>
      <c r="H250" s="10"/>
      <c r="I250" s="6"/>
      <c r="J250" s="6"/>
      <c r="K250" s="10"/>
      <c r="L250" s="10"/>
      <c r="M250" s="10"/>
      <c r="N250" s="6"/>
      <c r="O250" s="10"/>
      <c r="P250" s="10"/>
      <c r="Q250" s="10"/>
      <c r="R250" s="6"/>
      <c r="S250" s="6"/>
      <c r="T250" s="10"/>
      <c r="U250" s="10"/>
      <c r="V250" s="10"/>
      <c r="W250" s="28">
        <v>-76</v>
      </c>
      <c r="X250" s="13">
        <f t="shared" si="239"/>
        <v>-70</v>
      </c>
      <c r="Y250" s="30">
        <v>8.9210000001840317E-2</v>
      </c>
      <c r="Z250" s="11" t="str">
        <f t="shared" si="234"/>
        <v/>
      </c>
      <c r="AD250" s="6"/>
      <c r="AE250" s="6"/>
      <c r="AF250" s="10"/>
      <c r="AG250" s="10"/>
      <c r="AH250" s="10"/>
    </row>
    <row r="251" spans="1:34" ht="13.5" customHeight="1" x14ac:dyDescent="0.15">
      <c r="A251" s="23">
        <v>-72</v>
      </c>
      <c r="B251" s="13">
        <f t="shared" si="238"/>
        <v>-70</v>
      </c>
      <c r="C251" s="26">
        <v>2.85</v>
      </c>
      <c r="D251" s="26">
        <v>39.835000000000001</v>
      </c>
      <c r="E251" s="6"/>
      <c r="F251" s="10"/>
      <c r="G251" s="10"/>
      <c r="H251" s="10"/>
      <c r="I251" s="6"/>
      <c r="J251" s="6"/>
      <c r="K251" s="10"/>
      <c r="L251" s="10"/>
      <c r="M251" s="10"/>
      <c r="N251" s="6"/>
      <c r="O251" s="10"/>
      <c r="P251" s="10"/>
      <c r="Q251" s="10"/>
      <c r="R251" s="6"/>
      <c r="S251" s="6"/>
      <c r="T251" s="10"/>
      <c r="U251" s="10"/>
      <c r="V251" s="10"/>
      <c r="W251" s="28">
        <v>-76</v>
      </c>
      <c r="X251" s="13">
        <f t="shared" si="239"/>
        <v>-70</v>
      </c>
      <c r="Y251" s="30">
        <v>0.35650000000230531</v>
      </c>
      <c r="Z251" s="11" t="str">
        <f t="shared" si="234"/>
        <v/>
      </c>
      <c r="AD251" s="6"/>
      <c r="AE251" s="6"/>
      <c r="AF251" s="10"/>
      <c r="AG251" s="10"/>
      <c r="AH251" s="10"/>
    </row>
    <row r="252" spans="1:34" ht="13.5" customHeight="1" x14ac:dyDescent="0.15">
      <c r="A252" s="23">
        <v>-72</v>
      </c>
      <c r="B252" s="13">
        <f t="shared" si="238"/>
        <v>-70</v>
      </c>
      <c r="C252" s="26">
        <v>1.893</v>
      </c>
      <c r="D252" s="26">
        <v>6.008</v>
      </c>
      <c r="E252" s="6"/>
      <c r="F252" s="10"/>
      <c r="G252" s="10"/>
      <c r="H252" s="10"/>
      <c r="I252" s="6"/>
      <c r="J252" s="6"/>
      <c r="K252" s="10"/>
      <c r="L252" s="10"/>
      <c r="M252" s="10"/>
      <c r="N252" s="6"/>
      <c r="O252" s="10"/>
      <c r="P252" s="10"/>
      <c r="Q252" s="10"/>
      <c r="R252" s="6"/>
      <c r="S252" s="6"/>
      <c r="T252" s="10"/>
      <c r="U252" s="10"/>
      <c r="V252" s="10"/>
      <c r="W252" s="28">
        <v>-76</v>
      </c>
      <c r="X252" s="13">
        <f t="shared" si="239"/>
        <v>-70</v>
      </c>
      <c r="Y252" s="30">
        <v>0.44205000000265438</v>
      </c>
      <c r="Z252" s="11" t="str">
        <f t="shared" si="234"/>
        <v/>
      </c>
      <c r="AD252" s="6"/>
      <c r="AE252" s="6"/>
      <c r="AF252" s="10"/>
      <c r="AG252" s="10"/>
      <c r="AH252" s="10"/>
    </row>
    <row r="253" spans="1:34" ht="13.5" customHeight="1" x14ac:dyDescent="0.15">
      <c r="A253" s="23">
        <v>-72</v>
      </c>
      <c r="B253" s="13">
        <f t="shared" si="238"/>
        <v>-70</v>
      </c>
      <c r="C253" s="26">
        <v>0.747</v>
      </c>
      <c r="D253" s="26">
        <v>2.069</v>
      </c>
      <c r="E253" s="6"/>
      <c r="F253" s="10"/>
      <c r="G253" s="10"/>
      <c r="H253" s="10"/>
      <c r="I253" s="6"/>
      <c r="J253" s="6"/>
      <c r="K253" s="10"/>
      <c r="L253" s="10"/>
      <c r="M253" s="10"/>
      <c r="N253" s="6"/>
      <c r="O253" s="10"/>
      <c r="P253" s="10"/>
      <c r="Q253" s="10"/>
      <c r="R253" s="6"/>
      <c r="S253" s="6"/>
      <c r="T253" s="10"/>
      <c r="U253" s="10"/>
      <c r="V253" s="10"/>
      <c r="W253" s="28">
        <v>-76</v>
      </c>
      <c r="X253" s="13">
        <f t="shared" si="239"/>
        <v>-70</v>
      </c>
      <c r="Y253" s="30">
        <v>0.49814499999689166</v>
      </c>
      <c r="Z253" s="11" t="str">
        <f t="shared" si="234"/>
        <v/>
      </c>
      <c r="AD253" s="6"/>
      <c r="AE253" s="6"/>
      <c r="AF253" s="10"/>
      <c r="AG253" s="10"/>
      <c r="AH253" s="10"/>
    </row>
    <row r="254" spans="1:34" ht="13.5" customHeight="1" x14ac:dyDescent="0.15">
      <c r="A254" s="23">
        <v>-71</v>
      </c>
      <c r="B254" s="13">
        <f t="shared" si="238"/>
        <v>-70</v>
      </c>
      <c r="C254" s="26">
        <v>2.4550000000000001</v>
      </c>
      <c r="D254" s="26">
        <v>3.7669999999999999</v>
      </c>
      <c r="E254" s="6"/>
      <c r="F254" s="10"/>
      <c r="G254" s="10"/>
      <c r="H254" s="10"/>
      <c r="I254" s="6"/>
      <c r="J254" s="6"/>
      <c r="K254" s="10"/>
      <c r="L254" s="10"/>
      <c r="M254" s="10"/>
      <c r="N254" s="6"/>
      <c r="O254" s="10"/>
      <c r="P254" s="10"/>
      <c r="Q254" s="10"/>
      <c r="R254" s="6"/>
      <c r="S254" s="6"/>
      <c r="T254" s="10"/>
      <c r="U254" s="10"/>
      <c r="V254" s="10"/>
      <c r="W254" s="28">
        <v>-76</v>
      </c>
      <c r="X254" s="13">
        <f t="shared" si="239"/>
        <v>-70</v>
      </c>
      <c r="Y254" s="30">
        <v>0.66742999999799713</v>
      </c>
      <c r="Z254" s="11" t="str">
        <f t="shared" si="234"/>
        <v/>
      </c>
      <c r="AD254" s="6"/>
      <c r="AE254" s="6"/>
      <c r="AF254" s="10"/>
      <c r="AG254" s="10"/>
      <c r="AH254" s="10"/>
    </row>
    <row r="255" spans="1:34" ht="13.5" customHeight="1" x14ac:dyDescent="0.15">
      <c r="A255" s="23">
        <v>-71</v>
      </c>
      <c r="B255" s="13">
        <f t="shared" si="238"/>
        <v>-70</v>
      </c>
      <c r="C255" s="26">
        <v>0.32700000000000001</v>
      </c>
      <c r="D255" s="26">
        <v>1.8720000000000001</v>
      </c>
      <c r="E255" s="6"/>
      <c r="F255" s="10"/>
      <c r="G255" s="10"/>
      <c r="H255" s="10"/>
      <c r="I255" s="6"/>
      <c r="J255" s="6"/>
      <c r="K255" s="10"/>
      <c r="L255" s="10"/>
      <c r="M255" s="10"/>
      <c r="N255" s="6"/>
      <c r="O255" s="10"/>
      <c r="P255" s="10"/>
      <c r="Q255" s="10"/>
      <c r="R255" s="6"/>
      <c r="S255" s="6"/>
      <c r="T255" s="10"/>
      <c r="U255" s="10"/>
      <c r="V255" s="10"/>
      <c r="W255" s="28">
        <v>-76</v>
      </c>
      <c r="X255" s="13">
        <f t="shared" si="239"/>
        <v>-70</v>
      </c>
      <c r="Y255" s="30">
        <v>0.25178999999648033</v>
      </c>
      <c r="Z255" s="11" t="str">
        <f t="shared" si="234"/>
        <v/>
      </c>
      <c r="AD255" s="6"/>
      <c r="AE255" s="6"/>
      <c r="AF255" s="10"/>
      <c r="AG255" s="10"/>
      <c r="AH255" s="10"/>
    </row>
    <row r="256" spans="1:34" ht="13.5" customHeight="1" x14ac:dyDescent="0.15">
      <c r="A256" s="23">
        <v>-71</v>
      </c>
      <c r="B256" s="13">
        <f t="shared" si="238"/>
        <v>-70</v>
      </c>
      <c r="C256" s="26">
        <v>0.245</v>
      </c>
      <c r="D256" s="26">
        <v>8.94</v>
      </c>
      <c r="E256" s="6"/>
      <c r="F256" s="10"/>
      <c r="G256" s="10"/>
      <c r="H256" s="10"/>
      <c r="I256" s="6"/>
      <c r="J256" s="6"/>
      <c r="K256" s="10"/>
      <c r="L256" s="10"/>
      <c r="M256" s="10"/>
      <c r="N256" s="6"/>
      <c r="O256" s="10"/>
      <c r="P256" s="10"/>
      <c r="Q256" s="10"/>
      <c r="R256" s="6"/>
      <c r="S256" s="6"/>
      <c r="T256" s="10"/>
      <c r="U256" s="10"/>
      <c r="V256" s="10"/>
      <c r="W256" s="28">
        <v>-76</v>
      </c>
      <c r="X256" s="13">
        <f t="shared" si="239"/>
        <v>-70</v>
      </c>
      <c r="Y256" s="30">
        <v>0.80017499999700337</v>
      </c>
      <c r="Z256" s="11" t="str">
        <f t="shared" si="234"/>
        <v/>
      </c>
      <c r="AD256" s="6"/>
      <c r="AE256" s="6"/>
      <c r="AF256" s="10"/>
      <c r="AG256" s="10"/>
      <c r="AH256" s="10"/>
    </row>
    <row r="257" spans="1:34" ht="13.5" customHeight="1" x14ac:dyDescent="0.15">
      <c r="A257" s="23">
        <v>-71</v>
      </c>
      <c r="B257" s="13">
        <f t="shared" si="238"/>
        <v>-70</v>
      </c>
      <c r="C257" s="26">
        <v>2.4590000000000001</v>
      </c>
      <c r="D257" s="26">
        <v>3.706</v>
      </c>
      <c r="E257" s="6"/>
      <c r="F257" s="10"/>
      <c r="G257" s="10"/>
      <c r="H257" s="10"/>
      <c r="I257" s="6"/>
      <c r="J257" s="6"/>
      <c r="K257" s="10"/>
      <c r="L257" s="10"/>
      <c r="M257" s="10"/>
      <c r="N257" s="6"/>
      <c r="O257" s="10"/>
      <c r="P257" s="10"/>
      <c r="Q257" s="10"/>
      <c r="R257" s="6"/>
      <c r="S257" s="6"/>
      <c r="T257" s="10"/>
      <c r="U257" s="10"/>
      <c r="V257" s="10"/>
      <c r="W257" s="28">
        <v>-76</v>
      </c>
      <c r="X257" s="13">
        <f t="shared" si="239"/>
        <v>-70</v>
      </c>
      <c r="Y257" s="30">
        <v>0.60662999999770184</v>
      </c>
      <c r="Z257" s="11" t="str">
        <f t="shared" si="234"/>
        <v/>
      </c>
      <c r="AD257" s="6"/>
      <c r="AE257" s="6"/>
      <c r="AF257" s="10"/>
      <c r="AG257" s="10"/>
      <c r="AH257" s="10"/>
    </row>
    <row r="258" spans="1:34" ht="13.5" customHeight="1" x14ac:dyDescent="0.15">
      <c r="A258" s="23">
        <v>-71</v>
      </c>
      <c r="B258" s="13">
        <f t="shared" si="238"/>
        <v>-70</v>
      </c>
      <c r="C258" s="26">
        <v>2.4529999999999998</v>
      </c>
      <c r="D258" s="26">
        <v>8.0990000000000002</v>
      </c>
      <c r="E258" s="6"/>
      <c r="F258" s="10"/>
      <c r="G258" s="10"/>
      <c r="H258" s="10"/>
      <c r="I258" s="6"/>
      <c r="J258" s="6"/>
      <c r="K258" s="10"/>
      <c r="L258" s="10"/>
      <c r="M258" s="10"/>
      <c r="N258" s="6"/>
      <c r="O258" s="10"/>
      <c r="P258" s="10"/>
      <c r="Q258" s="10"/>
      <c r="R258" s="6"/>
      <c r="S258" s="6"/>
      <c r="T258" s="10"/>
      <c r="U258" s="10"/>
      <c r="V258" s="10"/>
      <c r="W258" s="28">
        <v>-76</v>
      </c>
      <c r="X258" s="13">
        <f t="shared" si="239"/>
        <v>-70</v>
      </c>
      <c r="Y258" s="30">
        <v>0.68599500000328972</v>
      </c>
      <c r="Z258" s="11" t="str">
        <f t="shared" si="234"/>
        <v/>
      </c>
      <c r="AD258" s="6"/>
      <c r="AE258" s="6"/>
      <c r="AF258" s="10"/>
      <c r="AG258" s="10"/>
      <c r="AH258" s="10"/>
    </row>
    <row r="259" spans="1:34" ht="13.5" customHeight="1" x14ac:dyDescent="0.15">
      <c r="A259" s="23">
        <v>-71</v>
      </c>
      <c r="B259" s="13">
        <f t="shared" si="238"/>
        <v>-70</v>
      </c>
      <c r="C259" s="26">
        <v>1.121</v>
      </c>
      <c r="D259" s="26">
        <v>5.0289999999999999</v>
      </c>
      <c r="E259" s="6"/>
      <c r="F259" s="10"/>
      <c r="G259" s="10"/>
      <c r="H259" s="10"/>
      <c r="I259" s="6"/>
      <c r="J259" s="6"/>
      <c r="K259" s="10"/>
      <c r="L259" s="10"/>
      <c r="M259" s="10"/>
      <c r="N259" s="6"/>
      <c r="O259" s="10"/>
      <c r="P259" s="10"/>
      <c r="Q259" s="10"/>
      <c r="R259" s="6"/>
      <c r="S259" s="6"/>
      <c r="T259" s="10"/>
      <c r="U259" s="10"/>
      <c r="V259" s="10"/>
      <c r="W259" s="28">
        <v>-76</v>
      </c>
      <c r="X259" s="13">
        <f t="shared" si="239"/>
        <v>-70</v>
      </c>
      <c r="Y259" s="30">
        <v>0.6814500000024748</v>
      </c>
      <c r="Z259" s="11" t="str">
        <f t="shared" si="234"/>
        <v/>
      </c>
      <c r="AD259" s="6"/>
      <c r="AE259" s="6"/>
      <c r="AF259" s="10"/>
      <c r="AG259" s="10"/>
      <c r="AH259" s="10"/>
    </row>
    <row r="260" spans="1:34" ht="13.5" customHeight="1" x14ac:dyDescent="0.15">
      <c r="A260" s="23">
        <v>-71</v>
      </c>
      <c r="B260" s="13">
        <f t="shared" si="238"/>
        <v>-70</v>
      </c>
      <c r="C260" s="26">
        <v>2.5379999999999998</v>
      </c>
      <c r="D260" s="26">
        <v>7.68</v>
      </c>
      <c r="E260" s="6"/>
      <c r="F260" s="10"/>
      <c r="G260" s="10"/>
      <c r="H260" s="10"/>
      <c r="I260" s="6"/>
      <c r="J260" s="6"/>
      <c r="K260" s="10"/>
      <c r="L260" s="10"/>
      <c r="M260" s="10"/>
      <c r="N260" s="6"/>
      <c r="O260" s="10"/>
      <c r="P260" s="10"/>
      <c r="Q260" s="10"/>
      <c r="R260" s="6"/>
      <c r="S260" s="6"/>
      <c r="T260" s="10"/>
      <c r="U260" s="10"/>
      <c r="V260" s="10"/>
      <c r="W260" s="28">
        <v>-76</v>
      </c>
      <c r="X260" s="13">
        <f t="shared" si="239"/>
        <v>-70</v>
      </c>
      <c r="Y260" s="30">
        <v>0.14901999999822468</v>
      </c>
      <c r="Z260" s="11" t="str">
        <f t="shared" si="234"/>
        <v/>
      </c>
      <c r="AD260" s="6"/>
      <c r="AE260" s="6"/>
      <c r="AF260" s="10"/>
      <c r="AG260" s="10"/>
      <c r="AH260" s="10"/>
    </row>
    <row r="261" spans="1:34" ht="13.5" customHeight="1" x14ac:dyDescent="0.15">
      <c r="A261" s="23">
        <v>-71</v>
      </c>
      <c r="B261" s="13">
        <f t="shared" si="238"/>
        <v>-70</v>
      </c>
      <c r="C261" s="26">
        <v>2.5129999999999999</v>
      </c>
      <c r="D261" s="26">
        <v>4.5149999999999997</v>
      </c>
      <c r="E261" s="6"/>
      <c r="F261" s="10"/>
      <c r="G261" s="10"/>
      <c r="H261" s="10"/>
      <c r="I261" s="6"/>
      <c r="J261" s="6"/>
      <c r="K261" s="10"/>
      <c r="L261" s="10"/>
      <c r="M261" s="10"/>
      <c r="N261" s="6"/>
      <c r="O261" s="10"/>
      <c r="P261" s="10"/>
      <c r="Q261" s="10"/>
      <c r="R261" s="6"/>
      <c r="S261" s="6"/>
      <c r="T261" s="10"/>
      <c r="U261" s="10"/>
      <c r="V261" s="10"/>
      <c r="W261" s="28">
        <v>-76</v>
      </c>
      <c r="X261" s="13">
        <f t="shared" si="239"/>
        <v>-70</v>
      </c>
      <c r="Y261" s="30">
        <v>0.22684500000119301</v>
      </c>
      <c r="Z261" s="11" t="str">
        <f t="shared" si="234"/>
        <v/>
      </c>
      <c r="AD261" s="6"/>
      <c r="AE261" s="6"/>
      <c r="AF261" s="10"/>
      <c r="AG261" s="10"/>
      <c r="AH261" s="10"/>
    </row>
    <row r="262" spans="1:34" ht="13.5" customHeight="1" x14ac:dyDescent="0.15">
      <c r="A262" s="23">
        <v>-70</v>
      </c>
      <c r="B262" s="13">
        <f t="shared" si="238"/>
        <v>-70</v>
      </c>
      <c r="C262" s="26">
        <v>2.573</v>
      </c>
      <c r="D262" s="26">
        <v>11.35</v>
      </c>
      <c r="E262" s="6"/>
      <c r="F262" s="10"/>
      <c r="G262" s="10"/>
      <c r="H262" s="10"/>
      <c r="I262" s="6"/>
      <c r="J262" s="6"/>
      <c r="K262" s="10"/>
      <c r="L262" s="10"/>
      <c r="M262" s="10"/>
      <c r="N262" s="6"/>
      <c r="O262" s="10"/>
      <c r="P262" s="10"/>
      <c r="Q262" s="10"/>
      <c r="R262" s="6"/>
      <c r="S262" s="6"/>
      <c r="T262" s="10"/>
      <c r="U262" s="10"/>
      <c r="V262" s="10"/>
      <c r="W262" s="28">
        <v>-76</v>
      </c>
      <c r="X262" s="13">
        <f t="shared" si="239"/>
        <v>-70</v>
      </c>
      <c r="Y262" s="30">
        <v>0.22521000000119296</v>
      </c>
      <c r="Z262" s="11" t="str">
        <f t="shared" si="234"/>
        <v/>
      </c>
      <c r="AD262" s="6"/>
      <c r="AE262" s="6"/>
      <c r="AF262" s="10"/>
      <c r="AG262" s="10"/>
      <c r="AH262" s="10"/>
    </row>
    <row r="263" spans="1:34" ht="13.5" customHeight="1" x14ac:dyDescent="0.15">
      <c r="A263" s="23">
        <v>-70</v>
      </c>
      <c r="B263" s="13">
        <f t="shared" si="238"/>
        <v>-70</v>
      </c>
      <c r="C263" s="26">
        <v>2.4900000000000002</v>
      </c>
      <c r="D263" s="26">
        <v>3.871</v>
      </c>
      <c r="E263" s="6"/>
      <c r="F263" s="10"/>
      <c r="G263" s="10"/>
      <c r="H263" s="10"/>
      <c r="I263" s="6"/>
      <c r="J263" s="6"/>
      <c r="K263" s="10"/>
      <c r="L263" s="10"/>
      <c r="M263" s="10"/>
      <c r="N263" s="6"/>
      <c r="O263" s="10"/>
      <c r="P263" s="10"/>
      <c r="Q263" s="10"/>
      <c r="R263" s="6"/>
      <c r="S263" s="6"/>
      <c r="T263" s="10"/>
      <c r="U263" s="10"/>
      <c r="V263" s="10"/>
      <c r="W263" s="28">
        <v>-76</v>
      </c>
      <c r="X263" s="13">
        <f t="shared" si="239"/>
        <v>-70</v>
      </c>
      <c r="Y263" s="30">
        <v>0.52450500000212341</v>
      </c>
      <c r="Z263" s="11" t="str">
        <f t="shared" si="234"/>
        <v/>
      </c>
      <c r="AD263" s="6"/>
      <c r="AE263" s="6"/>
      <c r="AF263" s="10"/>
      <c r="AG263" s="10"/>
      <c r="AH263" s="10"/>
    </row>
    <row r="264" spans="1:34" ht="13.5" customHeight="1" x14ac:dyDescent="0.15">
      <c r="A264" s="23">
        <v>-70</v>
      </c>
      <c r="B264" s="13">
        <f t="shared" si="238"/>
        <v>-70</v>
      </c>
      <c r="C264" s="26">
        <v>0.43</v>
      </c>
      <c r="D264" s="26">
        <v>1.954</v>
      </c>
      <c r="E264" s="6"/>
      <c r="F264" s="10"/>
      <c r="G264" s="10"/>
      <c r="H264" s="10"/>
      <c r="I264" s="6"/>
      <c r="J264" s="6"/>
      <c r="K264" s="10"/>
      <c r="L264" s="10"/>
      <c r="M264" s="10"/>
      <c r="N264" s="6"/>
      <c r="O264" s="10"/>
      <c r="P264" s="10"/>
      <c r="Q264" s="10"/>
      <c r="R264" s="6"/>
      <c r="S264" s="6"/>
      <c r="T264" s="10"/>
      <c r="U264" s="10"/>
      <c r="V264" s="10"/>
      <c r="W264" s="28">
        <v>-76</v>
      </c>
      <c r="X264" s="13">
        <f t="shared" si="239"/>
        <v>-70</v>
      </c>
      <c r="Y264" s="30">
        <v>0.38355499999653353</v>
      </c>
      <c r="Z264" s="11" t="str">
        <f t="shared" si="234"/>
        <v/>
      </c>
      <c r="AD264" s="6"/>
      <c r="AE264" s="6"/>
      <c r="AF264" s="10"/>
      <c r="AG264" s="10"/>
      <c r="AH264" s="10"/>
    </row>
    <row r="265" spans="1:34" ht="13.5" customHeight="1" x14ac:dyDescent="0.15">
      <c r="A265" s="23">
        <v>-70</v>
      </c>
      <c r="B265" s="13">
        <f t="shared" si="238"/>
        <v>-70</v>
      </c>
      <c r="C265" s="26">
        <v>2.2970000000000002</v>
      </c>
      <c r="D265" s="26">
        <v>3.577</v>
      </c>
      <c r="E265" s="6"/>
      <c r="F265" s="10"/>
      <c r="G265" s="10"/>
      <c r="H265" s="10"/>
      <c r="I265" s="6"/>
      <c r="J265" s="6"/>
      <c r="K265" s="10"/>
      <c r="L265" s="10"/>
      <c r="M265" s="10"/>
      <c r="N265" s="6"/>
      <c r="O265" s="10"/>
      <c r="P265" s="10"/>
      <c r="Q265" s="10"/>
      <c r="R265" s="6"/>
      <c r="S265" s="6"/>
      <c r="T265" s="10"/>
      <c r="U265" s="10"/>
      <c r="V265" s="10"/>
      <c r="W265" s="28">
        <v>-76</v>
      </c>
      <c r="X265" s="13">
        <f t="shared" si="239"/>
        <v>-70</v>
      </c>
      <c r="Y265" s="30">
        <v>5.5774999997288743E-2</v>
      </c>
      <c r="Z265" s="11" t="str">
        <f t="shared" ref="Z265:Z328" si="240">IF(A265=-10,10,"")</f>
        <v/>
      </c>
      <c r="AD265" s="6"/>
      <c r="AE265" s="6"/>
      <c r="AF265" s="10"/>
      <c r="AG265" s="10"/>
      <c r="AH265" s="10"/>
    </row>
    <row r="266" spans="1:34" ht="13.5" customHeight="1" x14ac:dyDescent="0.15">
      <c r="A266" s="23">
        <v>-70</v>
      </c>
      <c r="B266" s="13">
        <f t="shared" si="238"/>
        <v>-70</v>
      </c>
      <c r="C266" s="26">
        <v>0.999</v>
      </c>
      <c r="D266" s="26">
        <v>2.3530000000000002</v>
      </c>
      <c r="E266" s="6"/>
      <c r="F266" s="10"/>
      <c r="G266" s="10"/>
      <c r="H266" s="10"/>
      <c r="I266" s="6"/>
      <c r="J266" s="6"/>
      <c r="K266" s="10"/>
      <c r="L266" s="10"/>
      <c r="M266" s="10"/>
      <c r="N266" s="6"/>
      <c r="O266" s="10"/>
      <c r="P266" s="10"/>
      <c r="Q266" s="10"/>
      <c r="R266" s="6"/>
      <c r="S266" s="6"/>
      <c r="T266" s="10"/>
      <c r="U266" s="10"/>
      <c r="V266" s="10"/>
      <c r="W266" s="28">
        <v>-76</v>
      </c>
      <c r="X266" s="13">
        <f t="shared" si="239"/>
        <v>-70</v>
      </c>
      <c r="Y266" s="30">
        <v>0.58698499999961595</v>
      </c>
      <c r="Z266" s="11" t="str">
        <f t="shared" si="240"/>
        <v/>
      </c>
      <c r="AD266" s="6"/>
      <c r="AE266" s="6"/>
      <c r="AF266" s="10"/>
      <c r="AG266" s="10"/>
      <c r="AH266" s="10"/>
    </row>
    <row r="267" spans="1:34" ht="13.5" customHeight="1" x14ac:dyDescent="0.15">
      <c r="A267" s="23">
        <v>-70</v>
      </c>
      <c r="B267" s="13">
        <f t="shared" si="238"/>
        <v>-70</v>
      </c>
      <c r="C267" s="26">
        <v>0.18099999999999999</v>
      </c>
      <c r="D267" s="26">
        <v>8.7899999999999991</v>
      </c>
      <c r="E267" s="6"/>
      <c r="F267" s="10"/>
      <c r="G267" s="10"/>
      <c r="H267" s="10"/>
      <c r="I267" s="6"/>
      <c r="J267" s="6"/>
      <c r="K267" s="10"/>
      <c r="L267" s="10"/>
      <c r="M267" s="10"/>
      <c r="N267" s="6"/>
      <c r="O267" s="10"/>
      <c r="P267" s="10"/>
      <c r="Q267" s="10"/>
      <c r="R267" s="6"/>
      <c r="S267" s="6"/>
      <c r="T267" s="10"/>
      <c r="U267" s="10"/>
      <c r="V267" s="10"/>
      <c r="W267" s="28">
        <v>-76</v>
      </c>
      <c r="X267" s="13">
        <f t="shared" si="239"/>
        <v>-70</v>
      </c>
      <c r="Y267" s="30">
        <v>0.87090999999949892</v>
      </c>
      <c r="Z267" s="11" t="str">
        <f t="shared" si="240"/>
        <v/>
      </c>
      <c r="AD267" s="6"/>
      <c r="AE267" s="6"/>
      <c r="AF267" s="10"/>
      <c r="AG267" s="10"/>
      <c r="AH267" s="10"/>
    </row>
    <row r="268" spans="1:34" ht="13.5" customHeight="1" x14ac:dyDescent="0.15">
      <c r="A268" s="23">
        <v>-70</v>
      </c>
      <c r="B268" s="13">
        <f t="shared" si="238"/>
        <v>-70</v>
      </c>
      <c r="C268" s="26">
        <v>1.0740000000000001</v>
      </c>
      <c r="D268" s="26">
        <v>2.2829999999999999</v>
      </c>
      <c r="E268" s="6"/>
      <c r="F268" s="10"/>
      <c r="G268" s="10"/>
      <c r="H268" s="10"/>
      <c r="I268" s="6"/>
      <c r="J268" s="6"/>
      <c r="K268" s="10"/>
      <c r="L268" s="10"/>
      <c r="M268" s="10"/>
      <c r="N268" s="6"/>
      <c r="O268" s="10"/>
      <c r="P268" s="10"/>
      <c r="Q268" s="10"/>
      <c r="R268" s="6"/>
      <c r="S268" s="6"/>
      <c r="T268" s="10"/>
      <c r="U268" s="10"/>
      <c r="V268" s="10"/>
      <c r="W268" s="28">
        <v>-76</v>
      </c>
      <c r="X268" s="13">
        <f t="shared" si="239"/>
        <v>-70</v>
      </c>
      <c r="Y268" s="30">
        <v>0.94173000000345697</v>
      </c>
      <c r="Z268" s="11" t="str">
        <f t="shared" si="240"/>
        <v/>
      </c>
      <c r="AD268" s="6"/>
      <c r="AE268" s="6"/>
      <c r="AF268" s="10"/>
      <c r="AG268" s="10"/>
      <c r="AH268" s="10"/>
    </row>
    <row r="269" spans="1:34" ht="13.5" customHeight="1" x14ac:dyDescent="0.15">
      <c r="A269" s="23">
        <v>-70</v>
      </c>
      <c r="B269" s="13">
        <f t="shared" si="238"/>
        <v>-70</v>
      </c>
      <c r="C269" s="26">
        <v>2.38</v>
      </c>
      <c r="D269" s="26">
        <v>3.7890000000000001</v>
      </c>
      <c r="E269" s="6"/>
      <c r="F269" s="10"/>
      <c r="G269" s="10"/>
      <c r="H269" s="10"/>
      <c r="I269" s="6"/>
      <c r="J269" s="6"/>
      <c r="K269" s="10"/>
      <c r="L269" s="10"/>
      <c r="M269" s="10"/>
      <c r="N269" s="6"/>
      <c r="O269" s="10"/>
      <c r="P269" s="10"/>
      <c r="Q269" s="10"/>
      <c r="R269" s="6"/>
      <c r="S269" s="6"/>
      <c r="T269" s="10"/>
      <c r="U269" s="10"/>
      <c r="V269" s="10"/>
      <c r="W269" s="28">
        <v>-76</v>
      </c>
      <c r="X269" s="13">
        <f t="shared" si="239"/>
        <v>-70</v>
      </c>
      <c r="Y269" s="30">
        <v>0.94018499999961525</v>
      </c>
      <c r="Z269" s="11" t="str">
        <f t="shared" si="240"/>
        <v/>
      </c>
      <c r="AD269" s="6"/>
      <c r="AE269" s="6"/>
      <c r="AF269" s="10"/>
      <c r="AG269" s="10"/>
      <c r="AH269" s="10"/>
    </row>
    <row r="270" spans="1:34" ht="13.5" customHeight="1" x14ac:dyDescent="0.15">
      <c r="A270" s="23">
        <v>-70</v>
      </c>
      <c r="B270" s="13">
        <f t="shared" si="238"/>
        <v>-70</v>
      </c>
      <c r="C270" s="26">
        <v>2.492</v>
      </c>
      <c r="D270" s="26">
        <v>3.8039999999999998</v>
      </c>
      <c r="E270" s="6"/>
      <c r="F270" s="10"/>
      <c r="G270" s="10"/>
      <c r="H270" s="10"/>
      <c r="I270" s="6"/>
      <c r="J270" s="6"/>
      <c r="K270" s="10"/>
      <c r="L270" s="10"/>
      <c r="M270" s="10"/>
      <c r="N270" s="6"/>
      <c r="O270" s="10"/>
      <c r="P270" s="10"/>
      <c r="Q270" s="10"/>
      <c r="R270" s="6"/>
      <c r="S270" s="6"/>
      <c r="T270" s="10"/>
      <c r="U270" s="10"/>
      <c r="V270" s="10"/>
      <c r="W270" s="28">
        <v>-76</v>
      </c>
      <c r="X270" s="13">
        <f t="shared" si="239"/>
        <v>-70</v>
      </c>
      <c r="Y270" s="30">
        <v>0.94406500000095162</v>
      </c>
      <c r="Z270" s="11" t="str">
        <f t="shared" si="240"/>
        <v/>
      </c>
      <c r="AD270" s="6"/>
      <c r="AE270" s="6"/>
      <c r="AF270" s="10"/>
      <c r="AG270" s="10"/>
      <c r="AH270" s="10"/>
    </row>
    <row r="271" spans="1:34" ht="13.5" customHeight="1" x14ac:dyDescent="0.15">
      <c r="A271" s="23">
        <v>-70</v>
      </c>
      <c r="B271" s="13">
        <f t="shared" si="238"/>
        <v>-70</v>
      </c>
      <c r="C271" s="26">
        <v>2.3639999999999999</v>
      </c>
      <c r="D271" s="26">
        <v>12.243</v>
      </c>
      <c r="E271" s="6"/>
      <c r="F271" s="10"/>
      <c r="G271" s="10"/>
      <c r="H271" s="10"/>
      <c r="I271" s="6"/>
      <c r="J271" s="6"/>
      <c r="K271" s="10"/>
      <c r="L271" s="10"/>
      <c r="M271" s="10"/>
      <c r="N271" s="6"/>
      <c r="O271" s="10"/>
      <c r="P271" s="10"/>
      <c r="Q271" s="10"/>
      <c r="R271" s="6"/>
      <c r="S271" s="6"/>
      <c r="T271" s="10"/>
      <c r="U271" s="10"/>
      <c r="V271" s="10"/>
      <c r="W271" s="28">
        <v>-76</v>
      </c>
      <c r="X271" s="13">
        <f t="shared" si="239"/>
        <v>-70</v>
      </c>
      <c r="Y271" s="30">
        <v>0.94597499999792478</v>
      </c>
      <c r="Z271" s="11" t="str">
        <f t="shared" si="240"/>
        <v/>
      </c>
      <c r="AD271" s="6"/>
      <c r="AE271" s="6"/>
      <c r="AF271" s="10"/>
      <c r="AG271" s="10"/>
      <c r="AH271" s="10"/>
    </row>
    <row r="272" spans="1:34" ht="13.5" customHeight="1" x14ac:dyDescent="0.15">
      <c r="A272" s="23">
        <v>-70</v>
      </c>
      <c r="B272" s="13">
        <f t="shared" ref="B272:B335" si="241">0-(MID(A272,LEN(A272)-1,1)*10)</f>
        <v>-70</v>
      </c>
      <c r="C272" s="26">
        <v>0.78700000000000003</v>
      </c>
      <c r="D272" s="26">
        <v>2.302</v>
      </c>
      <c r="E272" s="6"/>
      <c r="F272" s="10"/>
      <c r="G272" s="10"/>
      <c r="H272" s="10"/>
      <c r="I272" s="6"/>
      <c r="J272" s="6"/>
      <c r="K272" s="10"/>
      <c r="L272" s="10"/>
      <c r="M272" s="10"/>
      <c r="N272" s="6"/>
      <c r="O272" s="10"/>
      <c r="P272" s="10"/>
      <c r="Q272" s="10"/>
      <c r="R272" s="6"/>
      <c r="S272" s="6"/>
      <c r="T272" s="10"/>
      <c r="U272" s="10"/>
      <c r="V272" s="10"/>
      <c r="W272" s="28">
        <v>-76</v>
      </c>
      <c r="X272" s="13">
        <f t="shared" ref="X272:X335" si="242">0-(MID(W272,LEN(W272)-1,1)*10)</f>
        <v>-70</v>
      </c>
      <c r="Y272" s="30">
        <v>0.57007000000275232</v>
      </c>
      <c r="Z272" s="11" t="str">
        <f t="shared" si="240"/>
        <v/>
      </c>
      <c r="AD272" s="6"/>
      <c r="AE272" s="6"/>
      <c r="AF272" s="10"/>
      <c r="AG272" s="10"/>
      <c r="AH272" s="10"/>
    </row>
    <row r="273" spans="1:34" ht="13.5" customHeight="1" x14ac:dyDescent="0.15">
      <c r="A273" s="23">
        <v>-70</v>
      </c>
      <c r="B273" s="13">
        <f t="shared" si="241"/>
        <v>-70</v>
      </c>
      <c r="C273" s="26">
        <v>1.9930000000000001</v>
      </c>
      <c r="D273" s="26">
        <v>3.2469999999999999</v>
      </c>
      <c r="E273" s="6"/>
      <c r="F273" s="10"/>
      <c r="G273" s="10"/>
      <c r="H273" s="10"/>
      <c r="I273" s="6"/>
      <c r="J273" s="6"/>
      <c r="K273" s="10"/>
      <c r="L273" s="10"/>
      <c r="M273" s="10"/>
      <c r="N273" s="6"/>
      <c r="O273" s="10"/>
      <c r="P273" s="10"/>
      <c r="Q273" s="10"/>
      <c r="R273" s="6"/>
      <c r="S273" s="6"/>
      <c r="T273" s="10"/>
      <c r="U273" s="10"/>
      <c r="V273" s="10"/>
      <c r="W273" s="28">
        <v>-76</v>
      </c>
      <c r="X273" s="13">
        <f t="shared" si="242"/>
        <v>-70</v>
      </c>
      <c r="Y273" s="30">
        <v>0.23483500000187774</v>
      </c>
      <c r="Z273" s="11" t="str">
        <f t="shared" si="240"/>
        <v/>
      </c>
      <c r="AD273" s="6"/>
      <c r="AE273" s="6"/>
      <c r="AF273" s="10"/>
      <c r="AG273" s="10"/>
      <c r="AH273" s="10"/>
    </row>
    <row r="274" spans="1:34" ht="13.5" customHeight="1" x14ac:dyDescent="0.15">
      <c r="A274" s="23">
        <v>-70</v>
      </c>
      <c r="B274" s="13">
        <f t="shared" si="241"/>
        <v>-70</v>
      </c>
      <c r="C274" s="26">
        <v>0.94299999999999995</v>
      </c>
      <c r="D274" s="26">
        <v>8.6639999999999997</v>
      </c>
      <c r="E274" s="6"/>
      <c r="F274" s="10"/>
      <c r="G274" s="10"/>
      <c r="H274" s="10"/>
      <c r="I274" s="6"/>
      <c r="J274" s="6"/>
      <c r="K274" s="10"/>
      <c r="L274" s="10"/>
      <c r="M274" s="10"/>
      <c r="N274" s="6"/>
      <c r="O274" s="10"/>
      <c r="P274" s="10"/>
      <c r="Q274" s="10"/>
      <c r="R274" s="6"/>
      <c r="S274" s="6"/>
      <c r="T274" s="10"/>
      <c r="U274" s="10"/>
      <c r="V274" s="10"/>
      <c r="W274" s="28">
        <v>-76</v>
      </c>
      <c r="X274" s="13">
        <f t="shared" si="242"/>
        <v>-70</v>
      </c>
      <c r="Y274" s="30">
        <v>0.39666000000088086</v>
      </c>
      <c r="Z274" s="11" t="str">
        <f t="shared" si="240"/>
        <v/>
      </c>
      <c r="AD274" s="6"/>
      <c r="AE274" s="6"/>
      <c r="AF274" s="10"/>
      <c r="AG274" s="10"/>
      <c r="AH274" s="10"/>
    </row>
    <row r="275" spans="1:34" ht="13.5" customHeight="1" x14ac:dyDescent="0.15">
      <c r="A275" s="23">
        <v>-70</v>
      </c>
      <c r="B275" s="13">
        <f t="shared" si="241"/>
        <v>-70</v>
      </c>
      <c r="C275" s="26">
        <v>0.33200000000000002</v>
      </c>
      <c r="D275" s="26">
        <v>31.222999999999999</v>
      </c>
      <c r="E275" s="6"/>
      <c r="F275" s="10"/>
      <c r="G275" s="10"/>
      <c r="H275" s="10"/>
      <c r="I275" s="6"/>
      <c r="J275" s="6"/>
      <c r="K275" s="10"/>
      <c r="L275" s="10"/>
      <c r="M275" s="10"/>
      <c r="N275" s="6"/>
      <c r="O275" s="10"/>
      <c r="P275" s="10"/>
      <c r="Q275" s="10"/>
      <c r="R275" s="6"/>
      <c r="S275" s="6"/>
      <c r="T275" s="10"/>
      <c r="U275" s="10"/>
      <c r="V275" s="10"/>
      <c r="W275" s="28">
        <v>-75</v>
      </c>
      <c r="X275" s="13">
        <f t="shared" si="242"/>
        <v>-70</v>
      </c>
      <c r="Y275" s="30">
        <v>0.30005500000255192</v>
      </c>
      <c r="Z275" s="11" t="str">
        <f t="shared" si="240"/>
        <v/>
      </c>
      <c r="AD275" s="6"/>
      <c r="AE275" s="6"/>
      <c r="AF275" s="10"/>
      <c r="AG275" s="10"/>
      <c r="AH275" s="10"/>
    </row>
    <row r="276" spans="1:34" ht="13.5" customHeight="1" x14ac:dyDescent="0.15">
      <c r="A276" s="23">
        <v>-70</v>
      </c>
      <c r="B276" s="13">
        <f t="shared" si="241"/>
        <v>-70</v>
      </c>
      <c r="C276" s="26">
        <v>2.3929999999999998</v>
      </c>
      <c r="D276" s="26">
        <v>3.58</v>
      </c>
      <c r="E276" s="6"/>
      <c r="F276" s="10"/>
      <c r="G276" s="10"/>
      <c r="H276" s="10"/>
      <c r="I276" s="6"/>
      <c r="J276" s="6"/>
      <c r="K276" s="10"/>
      <c r="L276" s="10"/>
      <c r="M276" s="10"/>
      <c r="N276" s="6"/>
      <c r="O276" s="10"/>
      <c r="P276" s="10"/>
      <c r="Q276" s="10"/>
      <c r="R276" s="6"/>
      <c r="S276" s="6"/>
      <c r="T276" s="10"/>
      <c r="U276" s="10"/>
      <c r="V276" s="10"/>
      <c r="W276" s="28">
        <v>-75</v>
      </c>
      <c r="X276" s="13">
        <f t="shared" si="242"/>
        <v>-70</v>
      </c>
      <c r="Y276" s="30">
        <v>0.89714999999824085</v>
      </c>
      <c r="Z276" s="11" t="str">
        <f t="shared" si="240"/>
        <v/>
      </c>
      <c r="AD276" s="6"/>
      <c r="AE276" s="6"/>
      <c r="AF276" s="10"/>
      <c r="AG276" s="10"/>
      <c r="AH276" s="10"/>
    </row>
    <row r="277" spans="1:34" ht="13.5" customHeight="1" x14ac:dyDescent="0.15">
      <c r="A277" s="23">
        <v>-70</v>
      </c>
      <c r="B277" s="13">
        <f t="shared" si="241"/>
        <v>-70</v>
      </c>
      <c r="C277" s="26">
        <v>2.2559999999999998</v>
      </c>
      <c r="D277" s="26">
        <v>3.379</v>
      </c>
      <c r="E277" s="6"/>
      <c r="F277" s="10"/>
      <c r="G277" s="10"/>
      <c r="H277" s="10"/>
      <c r="I277" s="6"/>
      <c r="J277" s="6"/>
      <c r="K277" s="10"/>
      <c r="L277" s="10"/>
      <c r="M277" s="10"/>
      <c r="N277" s="6"/>
      <c r="O277" s="10"/>
      <c r="P277" s="10"/>
      <c r="Q277" s="10"/>
      <c r="R277" s="6"/>
      <c r="S277" s="6"/>
      <c r="T277" s="10"/>
      <c r="U277" s="10"/>
      <c r="V277" s="10"/>
      <c r="W277" s="28">
        <v>-75</v>
      </c>
      <c r="X277" s="13">
        <f t="shared" si="242"/>
        <v>-70</v>
      </c>
      <c r="Y277" s="30">
        <v>0.44454499999736652</v>
      </c>
      <c r="Z277" s="11" t="str">
        <f t="shared" si="240"/>
        <v/>
      </c>
      <c r="AD277" s="6"/>
      <c r="AE277" s="6"/>
      <c r="AF277" s="10"/>
      <c r="AG277" s="10"/>
      <c r="AH277" s="10"/>
    </row>
    <row r="278" spans="1:34" ht="13.5" customHeight="1" x14ac:dyDescent="0.15">
      <c r="A278" s="23">
        <v>-69</v>
      </c>
      <c r="B278" s="13">
        <f t="shared" si="241"/>
        <v>-60</v>
      </c>
      <c r="C278" s="26">
        <v>1.732</v>
      </c>
      <c r="D278" s="26">
        <v>3.113</v>
      </c>
      <c r="E278" s="6"/>
      <c r="F278" s="10"/>
      <c r="G278" s="10"/>
      <c r="H278" s="10"/>
      <c r="I278" s="6"/>
      <c r="J278" s="6"/>
      <c r="K278" s="10"/>
      <c r="L278" s="10"/>
      <c r="M278" s="10"/>
      <c r="N278" s="6"/>
      <c r="O278" s="10"/>
      <c r="P278" s="10"/>
      <c r="Q278" s="10"/>
      <c r="R278" s="6"/>
      <c r="S278" s="6"/>
      <c r="T278" s="10"/>
      <c r="U278" s="10"/>
      <c r="V278" s="10"/>
      <c r="W278" s="28">
        <v>-75</v>
      </c>
      <c r="X278" s="13">
        <f t="shared" si="242"/>
        <v>-70</v>
      </c>
      <c r="Y278" s="30">
        <v>0.17194999999922755</v>
      </c>
      <c r="Z278" s="11" t="str">
        <f t="shared" si="240"/>
        <v/>
      </c>
      <c r="AD278" s="6"/>
      <c r="AE278" s="6"/>
      <c r="AF278" s="10"/>
      <c r="AG278" s="10"/>
      <c r="AH278" s="10"/>
    </row>
    <row r="279" spans="1:34" ht="13.5" customHeight="1" x14ac:dyDescent="0.15">
      <c r="A279" s="23">
        <v>-69</v>
      </c>
      <c r="B279" s="13">
        <f t="shared" si="241"/>
        <v>-60</v>
      </c>
      <c r="C279" s="26">
        <v>0.76</v>
      </c>
      <c r="D279" s="26">
        <v>9.2739999999999991</v>
      </c>
      <c r="E279" s="6"/>
      <c r="F279" s="10"/>
      <c r="G279" s="10"/>
      <c r="H279" s="10"/>
      <c r="I279" s="6"/>
      <c r="J279" s="6"/>
      <c r="K279" s="10"/>
      <c r="L279" s="10"/>
      <c r="M279" s="10"/>
      <c r="N279" s="6"/>
      <c r="O279" s="10"/>
      <c r="P279" s="10"/>
      <c r="Q279" s="10"/>
      <c r="R279" s="6"/>
      <c r="S279" s="6"/>
      <c r="T279" s="10"/>
      <c r="U279" s="10"/>
      <c r="V279" s="10"/>
      <c r="W279" s="28">
        <v>-75</v>
      </c>
      <c r="X279" s="13">
        <f t="shared" si="242"/>
        <v>-70</v>
      </c>
      <c r="Y279" s="30">
        <v>0.15276999999940211</v>
      </c>
      <c r="Z279" s="11" t="str">
        <f t="shared" si="240"/>
        <v/>
      </c>
      <c r="AD279" s="6"/>
      <c r="AE279" s="6"/>
      <c r="AF279" s="10"/>
      <c r="AG279" s="10"/>
      <c r="AH279" s="10"/>
    </row>
    <row r="280" spans="1:34" ht="13.5" customHeight="1" x14ac:dyDescent="0.15">
      <c r="A280" s="23">
        <v>-69</v>
      </c>
      <c r="B280" s="13">
        <f t="shared" si="241"/>
        <v>-60</v>
      </c>
      <c r="C280" s="26">
        <v>2.41</v>
      </c>
      <c r="D280" s="26">
        <v>3.7330000000000001</v>
      </c>
      <c r="E280" s="6"/>
      <c r="F280" s="10"/>
      <c r="G280" s="10"/>
      <c r="H280" s="10"/>
      <c r="I280" s="6"/>
      <c r="J280" s="6"/>
      <c r="K280" s="10"/>
      <c r="L280" s="10"/>
      <c r="M280" s="10"/>
      <c r="N280" s="6"/>
      <c r="O280" s="10"/>
      <c r="P280" s="10"/>
      <c r="Q280" s="10"/>
      <c r="R280" s="6"/>
      <c r="S280" s="6"/>
      <c r="T280" s="10"/>
      <c r="U280" s="10"/>
      <c r="V280" s="10"/>
      <c r="W280" s="28">
        <v>-75</v>
      </c>
      <c r="X280" s="13">
        <f t="shared" si="242"/>
        <v>-70</v>
      </c>
      <c r="Y280" s="30">
        <v>0.24658999999713194</v>
      </c>
      <c r="Z280" s="11" t="str">
        <f t="shared" si="240"/>
        <v/>
      </c>
      <c r="AD280" s="6"/>
      <c r="AE280" s="6"/>
      <c r="AF280" s="10"/>
      <c r="AG280" s="10"/>
      <c r="AH280" s="10"/>
    </row>
    <row r="281" spans="1:34" ht="13.5" customHeight="1" x14ac:dyDescent="0.15">
      <c r="A281" s="23">
        <v>-69</v>
      </c>
      <c r="B281" s="13">
        <f t="shared" si="241"/>
        <v>-60</v>
      </c>
      <c r="C281" s="26">
        <v>0.82299999999999995</v>
      </c>
      <c r="D281" s="26">
        <v>6.5720000000000001</v>
      </c>
      <c r="E281" s="6"/>
      <c r="F281" s="10"/>
      <c r="G281" s="10"/>
      <c r="H281" s="10"/>
      <c r="I281" s="6"/>
      <c r="J281" s="6"/>
      <c r="K281" s="10"/>
      <c r="L281" s="10"/>
      <c r="M281" s="10"/>
      <c r="N281" s="6"/>
      <c r="O281" s="10"/>
      <c r="P281" s="10"/>
      <c r="Q281" s="10"/>
      <c r="R281" s="6"/>
      <c r="S281" s="6"/>
      <c r="T281" s="10"/>
      <c r="U281" s="10"/>
      <c r="V281" s="10"/>
      <c r="W281" s="28">
        <v>-75</v>
      </c>
      <c r="X281" s="13">
        <f t="shared" si="242"/>
        <v>-70</v>
      </c>
      <c r="Y281" s="30">
        <v>0.24840999999794677</v>
      </c>
      <c r="Z281" s="11" t="str">
        <f t="shared" si="240"/>
        <v/>
      </c>
      <c r="AD281" s="6"/>
      <c r="AE281" s="6"/>
      <c r="AF281" s="10"/>
      <c r="AG281" s="10"/>
      <c r="AH281" s="10"/>
    </row>
    <row r="282" spans="1:34" ht="13.5" customHeight="1" x14ac:dyDescent="0.15">
      <c r="A282" s="23">
        <v>-69</v>
      </c>
      <c r="B282" s="13">
        <f t="shared" si="241"/>
        <v>-60</v>
      </c>
      <c r="C282" s="26">
        <v>2.464</v>
      </c>
      <c r="D282" s="26">
        <v>3.7210000000000001</v>
      </c>
      <c r="E282" s="6"/>
      <c r="F282" s="10"/>
      <c r="G282" s="10"/>
      <c r="H282" s="10"/>
      <c r="I282" s="6"/>
      <c r="J282" s="6"/>
      <c r="K282" s="10"/>
      <c r="L282" s="10"/>
      <c r="M282" s="10"/>
      <c r="N282" s="6"/>
      <c r="O282" s="10"/>
      <c r="P282" s="10"/>
      <c r="Q282" s="10"/>
      <c r="R282" s="6"/>
      <c r="S282" s="6"/>
      <c r="T282" s="10"/>
      <c r="U282" s="10"/>
      <c r="V282" s="10"/>
      <c r="W282" s="28">
        <v>-75</v>
      </c>
      <c r="X282" s="13">
        <f t="shared" si="242"/>
        <v>-70</v>
      </c>
      <c r="Y282" s="30">
        <v>0.13569999999776794</v>
      </c>
      <c r="Z282" s="11" t="str">
        <f t="shared" si="240"/>
        <v/>
      </c>
      <c r="AD282" s="6"/>
      <c r="AE282" s="6"/>
      <c r="AF282" s="10"/>
      <c r="AG282" s="10"/>
      <c r="AH282" s="10"/>
    </row>
    <row r="283" spans="1:34" ht="13.5" customHeight="1" x14ac:dyDescent="0.15">
      <c r="A283" s="23">
        <v>-69</v>
      </c>
      <c r="B283" s="13">
        <f t="shared" si="241"/>
        <v>-60</v>
      </c>
      <c r="C283" s="26">
        <v>0.23499999999999999</v>
      </c>
      <c r="D283" s="26">
        <v>8.36</v>
      </c>
      <c r="E283" s="6"/>
      <c r="F283" s="10"/>
      <c r="G283" s="10"/>
      <c r="H283" s="10"/>
      <c r="I283" s="6"/>
      <c r="J283" s="6"/>
      <c r="K283" s="10"/>
      <c r="L283" s="10"/>
      <c r="M283" s="10"/>
      <c r="N283" s="6"/>
      <c r="O283" s="10"/>
      <c r="P283" s="10"/>
      <c r="Q283" s="10"/>
      <c r="R283" s="6"/>
      <c r="S283" s="6"/>
      <c r="T283" s="10"/>
      <c r="U283" s="10"/>
      <c r="V283" s="10"/>
      <c r="W283" s="28">
        <v>-75</v>
      </c>
      <c r="X283" s="13">
        <f t="shared" si="242"/>
        <v>-70</v>
      </c>
      <c r="Y283" s="30">
        <v>0.36443999999654508</v>
      </c>
      <c r="Z283" s="11" t="str">
        <f t="shared" si="240"/>
        <v/>
      </c>
      <c r="AD283" s="6"/>
      <c r="AE283" s="6"/>
      <c r="AF283" s="10"/>
      <c r="AG283" s="10"/>
      <c r="AH283" s="10"/>
    </row>
    <row r="284" spans="1:34" ht="13.5" customHeight="1" x14ac:dyDescent="0.15">
      <c r="A284" s="23">
        <v>-69</v>
      </c>
      <c r="B284" s="13">
        <f t="shared" si="241"/>
        <v>-60</v>
      </c>
      <c r="C284" s="26">
        <v>0.23499999999999999</v>
      </c>
      <c r="D284" s="26">
        <v>13.582000000000001</v>
      </c>
      <c r="E284" s="6"/>
      <c r="F284" s="10"/>
      <c r="G284" s="10"/>
      <c r="H284" s="10"/>
      <c r="I284" s="6"/>
      <c r="J284" s="6"/>
      <c r="K284" s="10"/>
      <c r="L284" s="10"/>
      <c r="M284" s="10"/>
      <c r="N284" s="6"/>
      <c r="O284" s="10"/>
      <c r="P284" s="10"/>
      <c r="Q284" s="10"/>
      <c r="R284" s="6"/>
      <c r="S284" s="6"/>
      <c r="T284" s="10"/>
      <c r="U284" s="10"/>
      <c r="V284" s="10"/>
      <c r="W284" s="28">
        <v>-75</v>
      </c>
      <c r="X284" s="13">
        <f t="shared" si="242"/>
        <v>-70</v>
      </c>
      <c r="Y284" s="30">
        <v>0.41507999999683598</v>
      </c>
      <c r="Z284" s="11" t="str">
        <f t="shared" si="240"/>
        <v/>
      </c>
      <c r="AD284" s="6"/>
      <c r="AE284" s="6"/>
      <c r="AF284" s="10"/>
      <c r="AG284" s="10"/>
      <c r="AH284" s="10"/>
    </row>
    <row r="285" spans="1:34" ht="13.5" customHeight="1" x14ac:dyDescent="0.15">
      <c r="A285" s="23">
        <v>-69</v>
      </c>
      <c r="B285" s="13">
        <f t="shared" si="241"/>
        <v>-60</v>
      </c>
      <c r="C285" s="26">
        <v>2.1080000000000001</v>
      </c>
      <c r="D285" s="26">
        <v>13.582000000000001</v>
      </c>
      <c r="E285" s="6"/>
      <c r="F285" s="10"/>
      <c r="G285" s="10"/>
      <c r="H285" s="10"/>
      <c r="I285" s="6"/>
      <c r="J285" s="6"/>
      <c r="K285" s="10"/>
      <c r="L285" s="10"/>
      <c r="M285" s="10"/>
      <c r="N285" s="6"/>
      <c r="O285" s="10"/>
      <c r="P285" s="10"/>
      <c r="Q285" s="10"/>
      <c r="R285" s="6"/>
      <c r="S285" s="6"/>
      <c r="T285" s="10"/>
      <c r="U285" s="10"/>
      <c r="V285" s="10"/>
      <c r="W285" s="28">
        <v>-75</v>
      </c>
      <c r="X285" s="13">
        <f t="shared" si="242"/>
        <v>-70</v>
      </c>
      <c r="Y285" s="30">
        <v>0.63382000000085181</v>
      </c>
      <c r="Z285" s="11" t="str">
        <f t="shared" si="240"/>
        <v/>
      </c>
      <c r="AD285" s="6"/>
      <c r="AE285" s="6"/>
      <c r="AF285" s="10"/>
      <c r="AG285" s="10"/>
      <c r="AH285" s="10"/>
    </row>
    <row r="286" spans="1:34" ht="13.5" customHeight="1" x14ac:dyDescent="0.15">
      <c r="A286" s="23">
        <v>-69</v>
      </c>
      <c r="B286" s="13">
        <f t="shared" si="241"/>
        <v>-60</v>
      </c>
      <c r="C286" s="26">
        <v>2.3220000000000001</v>
      </c>
      <c r="D286" s="26">
        <v>3.5710000000000002</v>
      </c>
      <c r="E286" s="6"/>
      <c r="F286" s="10"/>
      <c r="G286" s="10"/>
      <c r="H286" s="10"/>
      <c r="I286" s="6"/>
      <c r="J286" s="6"/>
      <c r="K286" s="10"/>
      <c r="L286" s="10"/>
      <c r="M286" s="10"/>
      <c r="N286" s="6"/>
      <c r="O286" s="10"/>
      <c r="P286" s="10"/>
      <c r="Q286" s="10"/>
      <c r="R286" s="6"/>
      <c r="S286" s="6"/>
      <c r="T286" s="10"/>
      <c r="U286" s="10"/>
      <c r="V286" s="10"/>
      <c r="W286" s="28">
        <v>-75</v>
      </c>
      <c r="X286" s="13">
        <f t="shared" si="242"/>
        <v>-70</v>
      </c>
      <c r="Y286" s="30">
        <v>0.69755000000358747</v>
      </c>
      <c r="Z286" s="11" t="str">
        <f t="shared" si="240"/>
        <v/>
      </c>
      <c r="AD286" s="6"/>
      <c r="AE286" s="6"/>
      <c r="AF286" s="10"/>
      <c r="AG286" s="10"/>
      <c r="AH286" s="10"/>
    </row>
    <row r="287" spans="1:34" ht="13.5" customHeight="1" x14ac:dyDescent="0.15">
      <c r="A287" s="23">
        <v>-69</v>
      </c>
      <c r="B287" s="13">
        <f t="shared" si="241"/>
        <v>-60</v>
      </c>
      <c r="C287" s="26">
        <v>2.4039999999999999</v>
      </c>
      <c r="D287" s="26">
        <v>3.6659999999999999</v>
      </c>
      <c r="E287" s="6"/>
      <c r="F287" s="10"/>
      <c r="G287" s="10"/>
      <c r="H287" s="10"/>
      <c r="I287" s="6"/>
      <c r="J287" s="6"/>
      <c r="K287" s="10"/>
      <c r="L287" s="10"/>
      <c r="M287" s="10"/>
      <c r="N287" s="6"/>
      <c r="O287" s="10"/>
      <c r="P287" s="10"/>
      <c r="Q287" s="10"/>
      <c r="R287" s="6"/>
      <c r="S287" s="6"/>
      <c r="T287" s="10"/>
      <c r="U287" s="10"/>
      <c r="V287" s="10"/>
      <c r="W287" s="28">
        <v>-75</v>
      </c>
      <c r="X287" s="13">
        <f t="shared" si="242"/>
        <v>-70</v>
      </c>
      <c r="Y287" s="30">
        <v>0.69791499999671891</v>
      </c>
      <c r="Z287" s="11" t="str">
        <f t="shared" si="240"/>
        <v/>
      </c>
      <c r="AD287" s="6"/>
      <c r="AE287" s="6"/>
      <c r="AF287" s="10"/>
      <c r="AG287" s="10"/>
      <c r="AH287" s="10"/>
    </row>
    <row r="288" spans="1:34" ht="13.5" customHeight="1" x14ac:dyDescent="0.15">
      <c r="A288" s="23">
        <v>-69</v>
      </c>
      <c r="B288" s="13">
        <f t="shared" si="241"/>
        <v>-60</v>
      </c>
      <c r="C288" s="26">
        <v>2.242</v>
      </c>
      <c r="D288" s="26">
        <v>5.9980000000000002</v>
      </c>
      <c r="E288" s="6"/>
      <c r="F288" s="10"/>
      <c r="G288" s="10"/>
      <c r="H288" s="10"/>
      <c r="I288" s="6"/>
      <c r="J288" s="6"/>
      <c r="K288" s="10"/>
      <c r="L288" s="10"/>
      <c r="M288" s="10"/>
      <c r="N288" s="6"/>
      <c r="O288" s="10"/>
      <c r="P288" s="10"/>
      <c r="Q288" s="10"/>
      <c r="R288" s="6"/>
      <c r="S288" s="6"/>
      <c r="T288" s="10"/>
      <c r="U288" s="10"/>
      <c r="V288" s="10"/>
      <c r="W288" s="28">
        <v>-75</v>
      </c>
      <c r="X288" s="13">
        <f t="shared" si="242"/>
        <v>-70</v>
      </c>
      <c r="Y288" s="30">
        <v>0.90874000000131705</v>
      </c>
      <c r="Z288" s="11" t="str">
        <f t="shared" si="240"/>
        <v/>
      </c>
      <c r="AD288" s="6"/>
      <c r="AE288" s="6"/>
      <c r="AF288" s="10"/>
      <c r="AG288" s="10"/>
      <c r="AH288" s="10"/>
    </row>
    <row r="289" spans="1:34" ht="13.5" customHeight="1" x14ac:dyDescent="0.15">
      <c r="A289" s="23">
        <v>-69</v>
      </c>
      <c r="B289" s="13">
        <f t="shared" si="241"/>
        <v>-60</v>
      </c>
      <c r="C289" s="26">
        <v>0.93400000000000005</v>
      </c>
      <c r="D289" s="26">
        <v>2.3090000000000002</v>
      </c>
      <c r="E289" s="6"/>
      <c r="F289" s="10"/>
      <c r="G289" s="10"/>
      <c r="H289" s="10"/>
      <c r="I289" s="6"/>
      <c r="J289" s="6"/>
      <c r="K289" s="10"/>
      <c r="L289" s="10"/>
      <c r="M289" s="10"/>
      <c r="N289" s="6"/>
      <c r="O289" s="10"/>
      <c r="P289" s="10"/>
      <c r="Q289" s="10"/>
      <c r="R289" s="6"/>
      <c r="S289" s="6"/>
      <c r="T289" s="10"/>
      <c r="U289" s="10"/>
      <c r="V289" s="10"/>
      <c r="W289" s="28">
        <v>-75</v>
      </c>
      <c r="X289" s="13">
        <f t="shared" si="242"/>
        <v>-70</v>
      </c>
      <c r="Y289" s="30">
        <v>9.1760000003469955E-2</v>
      </c>
      <c r="Z289" s="11" t="str">
        <f t="shared" si="240"/>
        <v/>
      </c>
      <c r="AD289" s="6"/>
      <c r="AE289" s="6"/>
      <c r="AF289" s="10"/>
      <c r="AG289" s="10"/>
      <c r="AH289" s="10"/>
    </row>
    <row r="290" spans="1:34" ht="13.5" customHeight="1" x14ac:dyDescent="0.15">
      <c r="A290" s="23">
        <v>-69</v>
      </c>
      <c r="B290" s="13">
        <f t="shared" si="241"/>
        <v>-60</v>
      </c>
      <c r="C290" s="26">
        <v>2.226</v>
      </c>
      <c r="D290" s="26">
        <v>3.4060000000000001</v>
      </c>
      <c r="E290" s="6"/>
      <c r="F290" s="10"/>
      <c r="G290" s="10"/>
      <c r="H290" s="10"/>
      <c r="I290" s="6"/>
      <c r="J290" s="6"/>
      <c r="K290" s="10"/>
      <c r="L290" s="10"/>
      <c r="M290" s="10"/>
      <c r="N290" s="6"/>
      <c r="O290" s="10"/>
      <c r="P290" s="10"/>
      <c r="Q290" s="10"/>
      <c r="R290" s="6"/>
      <c r="S290" s="6"/>
      <c r="T290" s="10"/>
      <c r="U290" s="10"/>
      <c r="V290" s="10"/>
      <c r="W290" s="28">
        <v>-75</v>
      </c>
      <c r="X290" s="13">
        <f t="shared" si="242"/>
        <v>-70</v>
      </c>
      <c r="Y290" s="30">
        <v>0.17812499999956999</v>
      </c>
      <c r="Z290" s="11" t="str">
        <f t="shared" si="240"/>
        <v/>
      </c>
      <c r="AD290" s="6"/>
      <c r="AE290" s="6"/>
      <c r="AF290" s="10"/>
      <c r="AG290" s="10"/>
      <c r="AH290" s="10"/>
    </row>
    <row r="291" spans="1:34" ht="13.5" customHeight="1" x14ac:dyDescent="0.15">
      <c r="A291" s="23">
        <v>-69</v>
      </c>
      <c r="B291" s="13">
        <f t="shared" si="241"/>
        <v>-60</v>
      </c>
      <c r="C291" s="26">
        <v>2.5830000000000002</v>
      </c>
      <c r="D291" s="26">
        <v>5.3109999999999999</v>
      </c>
      <c r="E291" s="6"/>
      <c r="F291" s="10"/>
      <c r="G291" s="10"/>
      <c r="H291" s="10"/>
      <c r="I291" s="6"/>
      <c r="J291" s="6"/>
      <c r="K291" s="10"/>
      <c r="L291" s="10"/>
      <c r="M291" s="10"/>
      <c r="N291" s="6"/>
      <c r="O291" s="10"/>
      <c r="P291" s="10"/>
      <c r="Q291" s="10"/>
      <c r="R291" s="6"/>
      <c r="S291" s="6"/>
      <c r="T291" s="10"/>
      <c r="U291" s="10"/>
      <c r="V291" s="10"/>
      <c r="W291" s="28">
        <v>-75</v>
      </c>
      <c r="X291" s="13">
        <f t="shared" si="242"/>
        <v>-70</v>
      </c>
      <c r="Y291" s="30">
        <v>0.1978200000033512</v>
      </c>
      <c r="Z291" s="11" t="str">
        <f t="shared" si="240"/>
        <v/>
      </c>
      <c r="AD291" s="6"/>
      <c r="AE291" s="6"/>
      <c r="AF291" s="10"/>
      <c r="AG291" s="10"/>
      <c r="AH291" s="10"/>
    </row>
    <row r="292" spans="1:34" ht="13.5" customHeight="1" x14ac:dyDescent="0.15">
      <c r="A292" s="23">
        <v>-69</v>
      </c>
      <c r="B292" s="13">
        <f t="shared" si="241"/>
        <v>-60</v>
      </c>
      <c r="C292" s="26">
        <v>2.3740000000000001</v>
      </c>
      <c r="D292" s="26">
        <v>3.702</v>
      </c>
      <c r="E292" s="6"/>
      <c r="F292" s="10"/>
      <c r="G292" s="10"/>
      <c r="H292" s="10"/>
      <c r="I292" s="6"/>
      <c r="J292" s="6"/>
      <c r="K292" s="10"/>
      <c r="L292" s="10"/>
      <c r="M292" s="10"/>
      <c r="N292" s="6"/>
      <c r="O292" s="10"/>
      <c r="P292" s="10"/>
      <c r="Q292" s="10"/>
      <c r="R292" s="6"/>
      <c r="S292" s="6"/>
      <c r="T292" s="10"/>
      <c r="U292" s="10"/>
      <c r="V292" s="10"/>
      <c r="W292" s="28">
        <v>-75</v>
      </c>
      <c r="X292" s="13">
        <f t="shared" si="242"/>
        <v>-70</v>
      </c>
      <c r="Y292" s="30">
        <v>0.28336999999642432</v>
      </c>
      <c r="Z292" s="11" t="str">
        <f t="shared" si="240"/>
        <v/>
      </c>
      <c r="AD292" s="6"/>
      <c r="AE292" s="6"/>
      <c r="AF292" s="10"/>
      <c r="AG292" s="10"/>
      <c r="AH292" s="10"/>
    </row>
    <row r="293" spans="1:34" ht="13.5" customHeight="1" x14ac:dyDescent="0.15">
      <c r="A293" s="23">
        <v>-69</v>
      </c>
      <c r="B293" s="13">
        <f t="shared" si="241"/>
        <v>-60</v>
      </c>
      <c r="C293" s="26">
        <v>1.363</v>
      </c>
      <c r="D293" s="26">
        <v>12.356</v>
      </c>
      <c r="E293" s="6"/>
      <c r="F293" s="10"/>
      <c r="G293" s="10"/>
      <c r="H293" s="10"/>
      <c r="I293" s="6"/>
      <c r="J293" s="6"/>
      <c r="K293" s="10"/>
      <c r="L293" s="10"/>
      <c r="M293" s="10"/>
      <c r="N293" s="6"/>
      <c r="O293" s="10"/>
      <c r="P293" s="10"/>
      <c r="Q293" s="10"/>
      <c r="R293" s="6"/>
      <c r="S293" s="6"/>
      <c r="T293" s="10"/>
      <c r="U293" s="10"/>
      <c r="V293" s="10"/>
      <c r="W293" s="28">
        <v>-75</v>
      </c>
      <c r="X293" s="13">
        <f t="shared" si="242"/>
        <v>-70</v>
      </c>
      <c r="Y293" s="30">
        <v>0.51292999999945055</v>
      </c>
      <c r="Z293" s="11" t="str">
        <f t="shared" si="240"/>
        <v/>
      </c>
      <c r="AD293" s="6"/>
      <c r="AE293" s="6"/>
      <c r="AF293" s="10"/>
      <c r="AG293" s="10"/>
      <c r="AH293" s="10"/>
    </row>
    <row r="294" spans="1:34" ht="13.5" customHeight="1" x14ac:dyDescent="0.15">
      <c r="A294" s="23">
        <v>-69</v>
      </c>
      <c r="B294" s="13">
        <f t="shared" si="241"/>
        <v>-60</v>
      </c>
      <c r="C294" s="26">
        <v>1.127</v>
      </c>
      <c r="D294" s="26">
        <v>4.5179999999999998</v>
      </c>
      <c r="E294" s="6"/>
      <c r="F294" s="10"/>
      <c r="G294" s="10"/>
      <c r="H294" s="10"/>
      <c r="I294" s="6"/>
      <c r="J294" s="6"/>
      <c r="K294" s="10"/>
      <c r="L294" s="10"/>
      <c r="M294" s="10"/>
      <c r="N294" s="6"/>
      <c r="O294" s="10"/>
      <c r="P294" s="10"/>
      <c r="Q294" s="10"/>
      <c r="R294" s="6"/>
      <c r="S294" s="6"/>
      <c r="T294" s="10"/>
      <c r="U294" s="10"/>
      <c r="V294" s="10"/>
      <c r="W294" s="28">
        <v>-75</v>
      </c>
      <c r="X294" s="13">
        <f t="shared" si="242"/>
        <v>-70</v>
      </c>
      <c r="Y294" s="30">
        <v>0.42625000000061286</v>
      </c>
      <c r="Z294" s="11" t="str">
        <f t="shared" si="240"/>
        <v/>
      </c>
      <c r="AD294" s="6"/>
      <c r="AE294" s="6"/>
      <c r="AF294" s="10"/>
      <c r="AG294" s="10"/>
      <c r="AH294" s="10"/>
    </row>
    <row r="295" spans="1:34" ht="13.5" customHeight="1" x14ac:dyDescent="0.15">
      <c r="A295" s="23">
        <v>-69</v>
      </c>
      <c r="B295" s="13">
        <f t="shared" si="241"/>
        <v>-60</v>
      </c>
      <c r="C295" s="26">
        <v>2.431</v>
      </c>
      <c r="D295" s="26">
        <v>6.343</v>
      </c>
      <c r="E295" s="6"/>
      <c r="F295" s="10"/>
      <c r="G295" s="10"/>
      <c r="H295" s="10"/>
      <c r="I295" s="6"/>
      <c r="J295" s="6"/>
      <c r="K295" s="10"/>
      <c r="L295" s="10"/>
      <c r="M295" s="10"/>
      <c r="N295" s="6"/>
      <c r="O295" s="10"/>
      <c r="P295" s="10"/>
      <c r="Q295" s="10"/>
      <c r="R295" s="6"/>
      <c r="S295" s="6"/>
      <c r="T295" s="10"/>
      <c r="U295" s="10"/>
      <c r="V295" s="10"/>
      <c r="W295" s="28">
        <v>-75</v>
      </c>
      <c r="X295" s="13">
        <f t="shared" si="242"/>
        <v>-70</v>
      </c>
      <c r="Y295" s="30">
        <v>0.69836500000008805</v>
      </c>
      <c r="Z295" s="11" t="str">
        <f t="shared" si="240"/>
        <v/>
      </c>
      <c r="AD295" s="6"/>
      <c r="AE295" s="6"/>
      <c r="AF295" s="10"/>
      <c r="AG295" s="10"/>
      <c r="AH295" s="10"/>
    </row>
    <row r="296" spans="1:34" ht="13.5" customHeight="1" x14ac:dyDescent="0.15">
      <c r="A296" s="23">
        <v>-69</v>
      </c>
      <c r="B296" s="13">
        <f t="shared" si="241"/>
        <v>-60</v>
      </c>
      <c r="C296" s="26">
        <v>0.23300000000000001</v>
      </c>
      <c r="D296" s="26">
        <v>9.0869999999999997</v>
      </c>
      <c r="E296" s="6"/>
      <c r="F296" s="10"/>
      <c r="G296" s="10"/>
      <c r="H296" s="10"/>
      <c r="I296" s="6"/>
      <c r="J296" s="6"/>
      <c r="K296" s="10"/>
      <c r="L296" s="10"/>
      <c r="M296" s="10"/>
      <c r="N296" s="6"/>
      <c r="O296" s="10"/>
      <c r="P296" s="10"/>
      <c r="Q296" s="10"/>
      <c r="R296" s="6"/>
      <c r="S296" s="6"/>
      <c r="T296" s="10"/>
      <c r="U296" s="10"/>
      <c r="V296" s="10"/>
      <c r="W296" s="28">
        <v>-75</v>
      </c>
      <c r="X296" s="13">
        <f t="shared" si="242"/>
        <v>-70</v>
      </c>
      <c r="Y296" s="30">
        <v>0.14602500000247365</v>
      </c>
      <c r="Z296" s="11" t="str">
        <f t="shared" si="240"/>
        <v/>
      </c>
      <c r="AD296" s="6"/>
      <c r="AE296" s="6"/>
      <c r="AF296" s="10"/>
      <c r="AG296" s="10"/>
      <c r="AH296" s="10"/>
    </row>
    <row r="297" spans="1:34" ht="13.5" customHeight="1" x14ac:dyDescent="0.15">
      <c r="A297" s="23">
        <v>-69</v>
      </c>
      <c r="B297" s="13">
        <f t="shared" si="241"/>
        <v>-60</v>
      </c>
      <c r="C297" s="26">
        <v>1.4530000000000001</v>
      </c>
      <c r="D297" s="26">
        <v>2.734</v>
      </c>
      <c r="E297" s="6"/>
      <c r="F297" s="10"/>
      <c r="G297" s="10"/>
      <c r="H297" s="10"/>
      <c r="I297" s="6"/>
      <c r="J297" s="6"/>
      <c r="K297" s="10"/>
      <c r="L297" s="10"/>
      <c r="M297" s="10"/>
      <c r="N297" s="6"/>
      <c r="O297" s="10"/>
      <c r="P297" s="10"/>
      <c r="Q297" s="10"/>
      <c r="R297" s="6"/>
      <c r="S297" s="6"/>
      <c r="T297" s="10"/>
      <c r="U297" s="10"/>
      <c r="V297" s="10"/>
      <c r="W297" s="28">
        <v>-75</v>
      </c>
      <c r="X297" s="13">
        <f t="shared" si="242"/>
        <v>-70</v>
      </c>
      <c r="Y297" s="30">
        <v>0.52141500000171592</v>
      </c>
      <c r="Z297" s="11" t="str">
        <f t="shared" si="240"/>
        <v/>
      </c>
      <c r="AD297" s="6"/>
      <c r="AE297" s="6"/>
      <c r="AF297" s="10"/>
      <c r="AG297" s="10"/>
      <c r="AH297" s="10"/>
    </row>
    <row r="298" spans="1:34" ht="13.5" customHeight="1" x14ac:dyDescent="0.15">
      <c r="A298" s="23">
        <v>-69</v>
      </c>
      <c r="B298" s="13">
        <f t="shared" si="241"/>
        <v>-60</v>
      </c>
      <c r="C298" s="26">
        <v>2.246</v>
      </c>
      <c r="D298" s="26">
        <v>3.7240000000000002</v>
      </c>
      <c r="E298" s="6"/>
      <c r="F298" s="10"/>
      <c r="G298" s="10"/>
      <c r="H298" s="10"/>
      <c r="I298" s="6"/>
      <c r="J298" s="6"/>
      <c r="K298" s="10"/>
      <c r="L298" s="10"/>
      <c r="M298" s="10"/>
      <c r="N298" s="6"/>
      <c r="O298" s="10"/>
      <c r="P298" s="10"/>
      <c r="Q298" s="10"/>
      <c r="R298" s="6"/>
      <c r="S298" s="6"/>
      <c r="T298" s="10"/>
      <c r="U298" s="10"/>
      <c r="V298" s="10"/>
      <c r="W298" s="28">
        <v>-75</v>
      </c>
      <c r="X298" s="13">
        <f t="shared" si="242"/>
        <v>-70</v>
      </c>
      <c r="Y298" s="30">
        <v>0.59041499999758318</v>
      </c>
      <c r="Z298" s="11" t="str">
        <f t="shared" si="240"/>
        <v/>
      </c>
      <c r="AD298" s="6"/>
      <c r="AE298" s="6"/>
      <c r="AF298" s="10"/>
      <c r="AG298" s="10"/>
      <c r="AH298" s="10"/>
    </row>
    <row r="299" spans="1:34" ht="13.5" customHeight="1" x14ac:dyDescent="0.15">
      <c r="A299" s="23">
        <v>-69</v>
      </c>
      <c r="B299" s="13">
        <f t="shared" si="241"/>
        <v>-60</v>
      </c>
      <c r="C299" s="26">
        <v>2.1960000000000002</v>
      </c>
      <c r="D299" s="26">
        <v>4.7</v>
      </c>
      <c r="E299" s="6"/>
      <c r="F299" s="10"/>
      <c r="G299" s="10"/>
      <c r="H299" s="10"/>
      <c r="I299" s="6"/>
      <c r="J299" s="6"/>
      <c r="K299" s="10"/>
      <c r="L299" s="10"/>
      <c r="M299" s="10"/>
      <c r="N299" s="6"/>
      <c r="O299" s="10"/>
      <c r="P299" s="10"/>
      <c r="Q299" s="10"/>
      <c r="R299" s="6"/>
      <c r="S299" s="6"/>
      <c r="T299" s="10"/>
      <c r="U299" s="10"/>
      <c r="V299" s="10"/>
      <c r="W299" s="28">
        <v>-75</v>
      </c>
      <c r="X299" s="13">
        <f t="shared" si="242"/>
        <v>-70</v>
      </c>
      <c r="Y299" s="30">
        <v>0.62087000000026071</v>
      </c>
      <c r="Z299" s="11" t="str">
        <f t="shared" si="240"/>
        <v/>
      </c>
      <c r="AD299" s="6"/>
      <c r="AE299" s="6"/>
      <c r="AF299" s="10"/>
      <c r="AG299" s="10"/>
      <c r="AH299" s="10"/>
    </row>
    <row r="300" spans="1:34" ht="13.5" customHeight="1" x14ac:dyDescent="0.15">
      <c r="A300" s="23">
        <v>-69</v>
      </c>
      <c r="B300" s="13">
        <f t="shared" si="241"/>
        <v>-60</v>
      </c>
      <c r="C300" s="26">
        <v>1.726</v>
      </c>
      <c r="D300" s="26">
        <v>4.3449999999999998</v>
      </c>
      <c r="E300" s="6"/>
      <c r="F300" s="10"/>
      <c r="G300" s="10"/>
      <c r="H300" s="10"/>
      <c r="I300" s="6"/>
      <c r="J300" s="6"/>
      <c r="K300" s="10"/>
      <c r="L300" s="10"/>
      <c r="M300" s="10"/>
      <c r="N300" s="6"/>
      <c r="O300" s="10"/>
      <c r="P300" s="10"/>
      <c r="Q300" s="10"/>
      <c r="R300" s="6"/>
      <c r="S300" s="6"/>
      <c r="T300" s="10"/>
      <c r="U300" s="10"/>
      <c r="V300" s="10"/>
      <c r="W300" s="28">
        <v>-75</v>
      </c>
      <c r="X300" s="13">
        <f t="shared" si="242"/>
        <v>-70</v>
      </c>
      <c r="Y300" s="30">
        <v>0.46664999999990942</v>
      </c>
      <c r="Z300" s="11" t="str">
        <f t="shared" si="240"/>
        <v/>
      </c>
      <c r="AD300" s="6"/>
      <c r="AE300" s="6"/>
      <c r="AF300" s="10"/>
      <c r="AG300" s="10"/>
      <c r="AH300" s="10"/>
    </row>
    <row r="301" spans="1:34" ht="13.5" customHeight="1" x14ac:dyDescent="0.15">
      <c r="A301" s="23">
        <v>-69</v>
      </c>
      <c r="B301" s="13">
        <f t="shared" si="241"/>
        <v>-60</v>
      </c>
      <c r="C301" s="26">
        <v>2.3919999999999999</v>
      </c>
      <c r="D301" s="26">
        <v>3.73</v>
      </c>
      <c r="E301" s="6"/>
      <c r="F301" s="10"/>
      <c r="G301" s="10"/>
      <c r="H301" s="10"/>
      <c r="I301" s="6"/>
      <c r="J301" s="6"/>
      <c r="K301" s="10"/>
      <c r="L301" s="10"/>
      <c r="M301" s="10"/>
      <c r="N301" s="6"/>
      <c r="O301" s="10"/>
      <c r="P301" s="10"/>
      <c r="Q301" s="10"/>
      <c r="R301" s="6"/>
      <c r="S301" s="6"/>
      <c r="T301" s="10"/>
      <c r="U301" s="10"/>
      <c r="V301" s="10"/>
      <c r="W301" s="28">
        <v>-75</v>
      </c>
      <c r="X301" s="13">
        <f t="shared" si="242"/>
        <v>-70</v>
      </c>
      <c r="Y301" s="30">
        <v>0.5631999999988615</v>
      </c>
      <c r="Z301" s="11" t="str">
        <f t="shared" si="240"/>
        <v/>
      </c>
      <c r="AD301" s="6"/>
      <c r="AE301" s="6"/>
      <c r="AF301" s="10"/>
      <c r="AG301" s="10"/>
      <c r="AH301" s="10"/>
    </row>
    <row r="302" spans="1:34" ht="13.5" customHeight="1" x14ac:dyDescent="0.15">
      <c r="A302" s="23">
        <v>-69</v>
      </c>
      <c r="B302" s="13">
        <f t="shared" si="241"/>
        <v>-60</v>
      </c>
      <c r="C302" s="26">
        <v>2.5539999999999998</v>
      </c>
      <c r="D302" s="26">
        <v>17.178999999999998</v>
      </c>
      <c r="E302" s="6"/>
      <c r="F302" s="10"/>
      <c r="G302" s="10"/>
      <c r="H302" s="10"/>
      <c r="I302" s="6"/>
      <c r="J302" s="6"/>
      <c r="K302" s="10"/>
      <c r="L302" s="10"/>
      <c r="M302" s="10"/>
      <c r="N302" s="6"/>
      <c r="O302" s="10"/>
      <c r="P302" s="10"/>
      <c r="Q302" s="10"/>
      <c r="R302" s="6"/>
      <c r="S302" s="6"/>
      <c r="T302" s="10"/>
      <c r="U302" s="10"/>
      <c r="V302" s="10"/>
      <c r="W302" s="28">
        <v>-75</v>
      </c>
      <c r="X302" s="13">
        <f t="shared" si="242"/>
        <v>-70</v>
      </c>
      <c r="Y302" s="30">
        <v>0.63719999999938537</v>
      </c>
      <c r="Z302" s="11" t="str">
        <f t="shared" si="240"/>
        <v/>
      </c>
      <c r="AD302" s="6"/>
      <c r="AE302" s="6"/>
      <c r="AF302" s="10"/>
      <c r="AG302" s="10"/>
      <c r="AH302" s="10"/>
    </row>
    <row r="303" spans="1:34" ht="13.5" customHeight="1" x14ac:dyDescent="0.15">
      <c r="A303" s="23">
        <v>-69</v>
      </c>
      <c r="B303" s="13">
        <f t="shared" si="241"/>
        <v>-60</v>
      </c>
      <c r="C303" s="26">
        <v>1.669</v>
      </c>
      <c r="D303" s="26">
        <v>2.8220000000000001</v>
      </c>
      <c r="E303" s="6"/>
      <c r="F303" s="10"/>
      <c r="G303" s="10"/>
      <c r="H303" s="10"/>
      <c r="I303" s="6"/>
      <c r="J303" s="6"/>
      <c r="K303" s="10"/>
      <c r="L303" s="10"/>
      <c r="M303" s="10"/>
      <c r="N303" s="6"/>
      <c r="O303" s="10"/>
      <c r="P303" s="10"/>
      <c r="Q303" s="10"/>
      <c r="R303" s="6"/>
      <c r="S303" s="6"/>
      <c r="T303" s="10"/>
      <c r="U303" s="10"/>
      <c r="V303" s="10"/>
      <c r="W303" s="28">
        <v>-75</v>
      </c>
      <c r="X303" s="13">
        <f t="shared" si="242"/>
        <v>-70</v>
      </c>
      <c r="Y303" s="30">
        <v>0.98431500000322614</v>
      </c>
      <c r="Z303" s="11" t="str">
        <f t="shared" si="240"/>
        <v/>
      </c>
      <c r="AD303" s="6"/>
      <c r="AE303" s="6"/>
      <c r="AF303" s="10"/>
      <c r="AG303" s="10"/>
      <c r="AH303" s="10"/>
    </row>
    <row r="304" spans="1:34" ht="13.5" customHeight="1" x14ac:dyDescent="0.15">
      <c r="A304" s="23">
        <v>-69</v>
      </c>
      <c r="B304" s="13">
        <f t="shared" si="241"/>
        <v>-60</v>
      </c>
      <c r="C304" s="26">
        <v>2.3029999999999999</v>
      </c>
      <c r="D304" s="26">
        <v>4.7389999999999999</v>
      </c>
      <c r="E304" s="6"/>
      <c r="F304" s="10"/>
      <c r="G304" s="10"/>
      <c r="H304" s="10"/>
      <c r="I304" s="6"/>
      <c r="J304" s="6"/>
      <c r="K304" s="10"/>
      <c r="L304" s="10"/>
      <c r="M304" s="10"/>
      <c r="N304" s="6"/>
      <c r="O304" s="10"/>
      <c r="P304" s="10"/>
      <c r="Q304" s="10"/>
      <c r="R304" s="6"/>
      <c r="S304" s="6"/>
      <c r="T304" s="10"/>
      <c r="U304" s="10"/>
      <c r="V304" s="10"/>
      <c r="W304" s="28">
        <v>-75</v>
      </c>
      <c r="X304" s="13">
        <f t="shared" si="242"/>
        <v>-70</v>
      </c>
      <c r="Y304" s="30">
        <v>5.2050000000722907E-2</v>
      </c>
      <c r="Z304" s="11" t="str">
        <f t="shared" si="240"/>
        <v/>
      </c>
      <c r="AD304" s="6"/>
      <c r="AE304" s="6"/>
      <c r="AF304" s="10"/>
      <c r="AG304" s="10"/>
      <c r="AH304" s="10"/>
    </row>
    <row r="305" spans="1:34" ht="13.5" customHeight="1" x14ac:dyDescent="0.15">
      <c r="A305" s="23">
        <v>-69</v>
      </c>
      <c r="B305" s="13">
        <f t="shared" si="241"/>
        <v>-60</v>
      </c>
      <c r="C305" s="26">
        <v>0.32500000000000001</v>
      </c>
      <c r="D305" s="26">
        <v>24.26</v>
      </c>
      <c r="E305" s="6"/>
      <c r="F305" s="10"/>
      <c r="G305" s="10"/>
      <c r="H305" s="10"/>
      <c r="I305" s="6"/>
      <c r="J305" s="6"/>
      <c r="K305" s="10"/>
      <c r="L305" s="10"/>
      <c r="M305" s="10"/>
      <c r="N305" s="6"/>
      <c r="O305" s="10"/>
      <c r="P305" s="10"/>
      <c r="Q305" s="10"/>
      <c r="R305" s="6"/>
      <c r="S305" s="6"/>
      <c r="T305" s="10"/>
      <c r="U305" s="10"/>
      <c r="V305" s="10"/>
      <c r="W305" s="28">
        <v>-75</v>
      </c>
      <c r="X305" s="13">
        <f t="shared" si="242"/>
        <v>-70</v>
      </c>
      <c r="Y305" s="30">
        <v>0.10804999999757969</v>
      </c>
      <c r="Z305" s="11" t="str">
        <f t="shared" si="240"/>
        <v/>
      </c>
      <c r="AD305" s="6"/>
      <c r="AE305" s="6"/>
      <c r="AF305" s="10"/>
      <c r="AG305" s="10"/>
      <c r="AH305" s="10"/>
    </row>
    <row r="306" spans="1:34" ht="13.5" customHeight="1" x14ac:dyDescent="0.15">
      <c r="A306" s="23">
        <v>-69</v>
      </c>
      <c r="B306" s="13">
        <f t="shared" si="241"/>
        <v>-60</v>
      </c>
      <c r="C306" s="26">
        <v>2.1240000000000001</v>
      </c>
      <c r="D306" s="26">
        <v>3.4049999999999998</v>
      </c>
      <c r="E306" s="6"/>
      <c r="F306" s="10"/>
      <c r="G306" s="10"/>
      <c r="H306" s="10"/>
      <c r="I306" s="6"/>
      <c r="J306" s="6"/>
      <c r="K306" s="10"/>
      <c r="L306" s="10"/>
      <c r="M306" s="10"/>
      <c r="N306" s="6"/>
      <c r="O306" s="10"/>
      <c r="P306" s="10"/>
      <c r="Q306" s="10"/>
      <c r="R306" s="6"/>
      <c r="S306" s="6"/>
      <c r="T306" s="10"/>
      <c r="U306" s="10"/>
      <c r="V306" s="10"/>
      <c r="W306" s="28">
        <v>-75</v>
      </c>
      <c r="X306" s="13">
        <f t="shared" si="242"/>
        <v>-70</v>
      </c>
      <c r="Y306" s="30">
        <v>0.37188499999722979</v>
      </c>
      <c r="Z306" s="11" t="str">
        <f t="shared" si="240"/>
        <v/>
      </c>
      <c r="AD306" s="6"/>
      <c r="AE306" s="6"/>
      <c r="AF306" s="10"/>
      <c r="AG306" s="10"/>
      <c r="AH306" s="10"/>
    </row>
    <row r="307" spans="1:34" ht="13.5" customHeight="1" x14ac:dyDescent="0.15">
      <c r="A307" s="23">
        <v>-69</v>
      </c>
      <c r="B307" s="13">
        <f t="shared" si="241"/>
        <v>-60</v>
      </c>
      <c r="C307" s="26">
        <v>2.3359999999999999</v>
      </c>
      <c r="D307" s="26">
        <v>3.5640000000000001</v>
      </c>
      <c r="E307" s="6"/>
      <c r="F307" s="10"/>
      <c r="G307" s="10"/>
      <c r="H307" s="10"/>
      <c r="I307" s="6"/>
      <c r="J307" s="6"/>
      <c r="K307" s="10"/>
      <c r="L307" s="10"/>
      <c r="M307" s="10"/>
      <c r="N307" s="6"/>
      <c r="O307" s="10"/>
      <c r="P307" s="10"/>
      <c r="Q307" s="10"/>
      <c r="R307" s="6"/>
      <c r="S307" s="6"/>
      <c r="T307" s="10"/>
      <c r="U307" s="10"/>
      <c r="V307" s="10"/>
      <c r="W307" s="28">
        <v>-75</v>
      </c>
      <c r="X307" s="13">
        <f t="shared" si="242"/>
        <v>-70</v>
      </c>
      <c r="Y307" s="30">
        <v>0.91294000000083653</v>
      </c>
      <c r="Z307" s="11" t="str">
        <f t="shared" si="240"/>
        <v/>
      </c>
      <c r="AD307" s="6"/>
      <c r="AE307" s="6"/>
      <c r="AF307" s="10"/>
      <c r="AG307" s="10"/>
      <c r="AH307" s="10"/>
    </row>
    <row r="308" spans="1:34" ht="13.5" customHeight="1" x14ac:dyDescent="0.15">
      <c r="A308" s="23">
        <v>-69</v>
      </c>
      <c r="B308" s="13">
        <f t="shared" si="241"/>
        <v>-60</v>
      </c>
      <c r="C308" s="26">
        <v>2.3919999999999999</v>
      </c>
      <c r="D308" s="26">
        <v>3.677</v>
      </c>
      <c r="E308" s="6"/>
      <c r="F308" s="10"/>
      <c r="G308" s="10"/>
      <c r="H308" s="10"/>
      <c r="I308" s="6"/>
      <c r="J308" s="6"/>
      <c r="K308" s="10"/>
      <c r="L308" s="10"/>
      <c r="M308" s="10"/>
      <c r="N308" s="6"/>
      <c r="O308" s="10"/>
      <c r="P308" s="10"/>
      <c r="Q308" s="10"/>
      <c r="R308" s="6"/>
      <c r="S308" s="6"/>
      <c r="T308" s="10"/>
      <c r="U308" s="10"/>
      <c r="V308" s="10"/>
      <c r="W308" s="28">
        <v>-75</v>
      </c>
      <c r="X308" s="13">
        <f t="shared" si="242"/>
        <v>-70</v>
      </c>
      <c r="Y308" s="30">
        <v>0.94309500000043012</v>
      </c>
      <c r="Z308" s="11" t="str">
        <f t="shared" si="240"/>
        <v/>
      </c>
      <c r="AD308" s="6"/>
      <c r="AE308" s="6"/>
      <c r="AF308" s="10"/>
      <c r="AG308" s="10"/>
      <c r="AH308" s="10"/>
    </row>
    <row r="309" spans="1:34" ht="13.5" customHeight="1" x14ac:dyDescent="0.15">
      <c r="A309" s="23">
        <v>-69</v>
      </c>
      <c r="B309" s="13">
        <f t="shared" si="241"/>
        <v>-60</v>
      </c>
      <c r="C309" s="26">
        <v>2.355</v>
      </c>
      <c r="D309" s="26">
        <v>6.4180000000000001</v>
      </c>
      <c r="E309" s="6"/>
      <c r="F309" s="10"/>
      <c r="G309" s="10"/>
      <c r="H309" s="10"/>
      <c r="I309" s="6"/>
      <c r="J309" s="6"/>
      <c r="K309" s="10"/>
      <c r="L309" s="10"/>
      <c r="M309" s="10"/>
      <c r="N309" s="6"/>
      <c r="O309" s="10"/>
      <c r="P309" s="10"/>
      <c r="Q309" s="10"/>
      <c r="R309" s="6"/>
      <c r="S309" s="6"/>
      <c r="T309" s="10"/>
      <c r="U309" s="10"/>
      <c r="V309" s="10"/>
      <c r="W309" s="28">
        <v>-75</v>
      </c>
      <c r="X309" s="13">
        <f t="shared" si="242"/>
        <v>-70</v>
      </c>
      <c r="Y309" s="30">
        <v>9.1919999999673152E-2</v>
      </c>
      <c r="Z309" s="11" t="str">
        <f t="shared" si="240"/>
        <v/>
      </c>
      <c r="AD309" s="6"/>
      <c r="AE309" s="6"/>
      <c r="AF309" s="10"/>
      <c r="AG309" s="10"/>
      <c r="AH309" s="10"/>
    </row>
    <row r="310" spans="1:34" ht="13.5" customHeight="1" x14ac:dyDescent="0.15">
      <c r="A310" s="23">
        <v>-69</v>
      </c>
      <c r="B310" s="13">
        <f t="shared" si="241"/>
        <v>-60</v>
      </c>
      <c r="C310" s="26">
        <v>2.4049999999999998</v>
      </c>
      <c r="D310" s="26">
        <v>3.746</v>
      </c>
      <c r="E310" s="6"/>
      <c r="F310" s="10"/>
      <c r="G310" s="10"/>
      <c r="H310" s="10"/>
      <c r="I310" s="6"/>
      <c r="J310" s="6"/>
      <c r="K310" s="10"/>
      <c r="L310" s="10"/>
      <c r="M310" s="10"/>
      <c r="N310" s="6"/>
      <c r="O310" s="10"/>
      <c r="P310" s="10"/>
      <c r="Q310" s="10"/>
      <c r="R310" s="6"/>
      <c r="S310" s="6"/>
      <c r="T310" s="10"/>
      <c r="U310" s="10"/>
      <c r="V310" s="10"/>
      <c r="W310" s="28">
        <v>-75</v>
      </c>
      <c r="X310" s="13">
        <f t="shared" si="242"/>
        <v>-70</v>
      </c>
      <c r="Y310" s="30">
        <v>0.37567000000118567</v>
      </c>
      <c r="Z310" s="11" t="str">
        <f t="shared" si="240"/>
        <v/>
      </c>
      <c r="AD310" s="6"/>
      <c r="AE310" s="6"/>
      <c r="AF310" s="10"/>
      <c r="AG310" s="10"/>
      <c r="AH310" s="10"/>
    </row>
    <row r="311" spans="1:34" ht="13.5" customHeight="1" x14ac:dyDescent="0.15">
      <c r="A311" s="23">
        <v>-69</v>
      </c>
      <c r="B311" s="13">
        <f t="shared" si="241"/>
        <v>-60</v>
      </c>
      <c r="C311" s="26">
        <v>0.80900000000000005</v>
      </c>
      <c r="D311" s="26">
        <v>3.452</v>
      </c>
      <c r="E311" s="6"/>
      <c r="F311" s="10"/>
      <c r="G311" s="10"/>
      <c r="H311" s="10"/>
      <c r="I311" s="6"/>
      <c r="J311" s="6"/>
      <c r="K311" s="10"/>
      <c r="L311" s="10"/>
      <c r="M311" s="10"/>
      <c r="N311" s="6"/>
      <c r="O311" s="10"/>
      <c r="P311" s="10"/>
      <c r="Q311" s="10"/>
      <c r="R311" s="6"/>
      <c r="S311" s="6"/>
      <c r="T311" s="10"/>
      <c r="U311" s="10"/>
      <c r="V311" s="10"/>
      <c r="W311" s="28">
        <v>-75</v>
      </c>
      <c r="X311" s="13">
        <f t="shared" si="242"/>
        <v>-70</v>
      </c>
      <c r="Y311" s="30">
        <v>0.4374899999996722</v>
      </c>
      <c r="Z311" s="11" t="str">
        <f t="shared" si="240"/>
        <v/>
      </c>
      <c r="AD311" s="6"/>
      <c r="AE311" s="6"/>
      <c r="AF311" s="10"/>
      <c r="AG311" s="10"/>
      <c r="AH311" s="10"/>
    </row>
    <row r="312" spans="1:34" ht="13.5" customHeight="1" x14ac:dyDescent="0.15">
      <c r="A312" s="23">
        <v>-69</v>
      </c>
      <c r="B312" s="13">
        <f t="shared" si="241"/>
        <v>-60</v>
      </c>
      <c r="C312" s="26">
        <v>0.21099999999999999</v>
      </c>
      <c r="D312" s="26">
        <v>9.8439999999999994</v>
      </c>
      <c r="E312" s="6"/>
      <c r="F312" s="10"/>
      <c r="G312" s="10"/>
      <c r="H312" s="10"/>
      <c r="I312" s="6"/>
      <c r="J312" s="6"/>
      <c r="K312" s="10"/>
      <c r="L312" s="10"/>
      <c r="M312" s="10"/>
      <c r="N312" s="6"/>
      <c r="O312" s="10"/>
      <c r="P312" s="10"/>
      <c r="Q312" s="10"/>
      <c r="R312" s="6"/>
      <c r="S312" s="6"/>
      <c r="T312" s="10"/>
      <c r="U312" s="10"/>
      <c r="V312" s="10"/>
      <c r="W312" s="28">
        <v>-75</v>
      </c>
      <c r="X312" s="13">
        <f t="shared" si="242"/>
        <v>-70</v>
      </c>
      <c r="Y312" s="30">
        <v>0.59424999999995842</v>
      </c>
      <c r="Z312" s="11" t="str">
        <f t="shared" si="240"/>
        <v/>
      </c>
      <c r="AD312" s="6"/>
      <c r="AE312" s="6"/>
      <c r="AF312" s="10"/>
      <c r="AG312" s="10"/>
      <c r="AH312" s="10"/>
    </row>
    <row r="313" spans="1:34" ht="13.5" customHeight="1" x14ac:dyDescent="0.15">
      <c r="A313" s="23">
        <v>-69</v>
      </c>
      <c r="B313" s="13">
        <f t="shared" si="241"/>
        <v>-60</v>
      </c>
      <c r="C313" s="26">
        <v>2.27</v>
      </c>
      <c r="D313" s="26">
        <v>3.6379999999999999</v>
      </c>
      <c r="E313" s="6"/>
      <c r="F313" s="10"/>
      <c r="G313" s="10"/>
      <c r="H313" s="10"/>
      <c r="I313" s="6"/>
      <c r="J313" s="6"/>
      <c r="K313" s="10"/>
      <c r="L313" s="10"/>
      <c r="M313" s="10"/>
      <c r="N313" s="6"/>
      <c r="O313" s="10"/>
      <c r="P313" s="10"/>
      <c r="Q313" s="10"/>
      <c r="R313" s="6"/>
      <c r="S313" s="6"/>
      <c r="T313" s="10"/>
      <c r="U313" s="10"/>
      <c r="V313" s="10"/>
      <c r="W313" s="28">
        <v>-75</v>
      </c>
      <c r="X313" s="13">
        <f t="shared" si="242"/>
        <v>-70</v>
      </c>
      <c r="Y313" s="30">
        <v>0.88117999999803676</v>
      </c>
      <c r="Z313" s="11" t="str">
        <f t="shared" si="240"/>
        <v/>
      </c>
      <c r="AD313" s="6"/>
      <c r="AE313" s="6"/>
      <c r="AF313" s="10"/>
      <c r="AG313" s="10"/>
      <c r="AH313" s="10"/>
    </row>
    <row r="314" spans="1:34" ht="13.5" customHeight="1" x14ac:dyDescent="0.15">
      <c r="A314" s="23">
        <v>-69</v>
      </c>
      <c r="B314" s="13">
        <f t="shared" si="241"/>
        <v>-60</v>
      </c>
      <c r="C314" s="26">
        <v>0.99099999999999999</v>
      </c>
      <c r="D314" s="26">
        <v>30.152999999999999</v>
      </c>
      <c r="E314" s="6"/>
      <c r="F314" s="10"/>
      <c r="G314" s="10"/>
      <c r="H314" s="10"/>
      <c r="I314" s="6"/>
      <c r="J314" s="6"/>
      <c r="K314" s="10"/>
      <c r="L314" s="10"/>
      <c r="M314" s="10"/>
      <c r="N314" s="6"/>
      <c r="O314" s="10"/>
      <c r="P314" s="10"/>
      <c r="Q314" s="10"/>
      <c r="R314" s="6"/>
      <c r="S314" s="6"/>
      <c r="T314" s="10"/>
      <c r="U314" s="10"/>
      <c r="V314" s="10"/>
      <c r="W314" s="28">
        <v>-74</v>
      </c>
      <c r="X314" s="13">
        <f t="shared" si="242"/>
        <v>-70</v>
      </c>
      <c r="Y314" s="30">
        <v>0.43827500000039321</v>
      </c>
      <c r="Z314" s="11" t="str">
        <f t="shared" si="240"/>
        <v/>
      </c>
      <c r="AD314" s="6"/>
      <c r="AE314" s="6"/>
      <c r="AF314" s="10"/>
      <c r="AG314" s="10"/>
      <c r="AH314" s="10"/>
    </row>
    <row r="315" spans="1:34" ht="13.5" customHeight="1" x14ac:dyDescent="0.15">
      <c r="A315" s="23">
        <v>-69</v>
      </c>
      <c r="B315" s="13">
        <f t="shared" si="241"/>
        <v>-60</v>
      </c>
      <c r="C315" s="26">
        <v>2.218</v>
      </c>
      <c r="D315" s="26">
        <v>13.226000000000001</v>
      </c>
      <c r="E315" s="6"/>
      <c r="F315" s="10"/>
      <c r="G315" s="10"/>
      <c r="H315" s="10"/>
      <c r="I315" s="6"/>
      <c r="J315" s="6"/>
      <c r="K315" s="10"/>
      <c r="L315" s="10"/>
      <c r="M315" s="10"/>
      <c r="N315" s="6"/>
      <c r="O315" s="10"/>
      <c r="P315" s="10"/>
      <c r="Q315" s="10"/>
      <c r="R315" s="6"/>
      <c r="S315" s="6"/>
      <c r="T315" s="10"/>
      <c r="U315" s="10"/>
      <c r="V315" s="10"/>
      <c r="W315" s="28">
        <v>-74</v>
      </c>
      <c r="X315" s="13">
        <f t="shared" si="242"/>
        <v>-70</v>
      </c>
      <c r="Y315" s="30">
        <v>0.17503999999963504</v>
      </c>
      <c r="Z315" s="11" t="str">
        <f t="shared" si="240"/>
        <v/>
      </c>
      <c r="AD315" s="6"/>
      <c r="AE315" s="6"/>
      <c r="AF315" s="10"/>
      <c r="AG315" s="10"/>
      <c r="AH315" s="10"/>
    </row>
    <row r="316" spans="1:34" ht="13.5" customHeight="1" x14ac:dyDescent="0.15">
      <c r="A316" s="23">
        <v>-69</v>
      </c>
      <c r="B316" s="13">
        <f t="shared" si="241"/>
        <v>-60</v>
      </c>
      <c r="C316" s="26">
        <v>1.724</v>
      </c>
      <c r="D316" s="26">
        <v>61.88</v>
      </c>
      <c r="E316" s="6"/>
      <c r="F316" s="10"/>
      <c r="G316" s="10"/>
      <c r="H316" s="10"/>
      <c r="I316" s="6"/>
      <c r="J316" s="6"/>
      <c r="K316" s="10"/>
      <c r="L316" s="10"/>
      <c r="M316" s="10"/>
      <c r="N316" s="6"/>
      <c r="O316" s="10"/>
      <c r="P316" s="10"/>
      <c r="Q316" s="10"/>
      <c r="R316" s="6"/>
      <c r="S316" s="6"/>
      <c r="T316" s="10"/>
      <c r="U316" s="10"/>
      <c r="V316" s="10"/>
      <c r="W316" s="28">
        <v>-74</v>
      </c>
      <c r="X316" s="13">
        <f t="shared" si="242"/>
        <v>-70</v>
      </c>
      <c r="Y316" s="30">
        <v>0.69249500000003894</v>
      </c>
      <c r="Z316" s="11" t="str">
        <f t="shared" si="240"/>
        <v/>
      </c>
      <c r="AD316" s="6"/>
      <c r="AE316" s="6"/>
      <c r="AF316" s="10"/>
      <c r="AG316" s="10"/>
      <c r="AH316" s="10"/>
    </row>
    <row r="317" spans="1:34" ht="13.5" customHeight="1" x14ac:dyDescent="0.15">
      <c r="A317" s="23">
        <v>-68</v>
      </c>
      <c r="B317" s="13">
        <f t="shared" si="241"/>
        <v>-60</v>
      </c>
      <c r="C317" s="26">
        <v>2.5449999999999999</v>
      </c>
      <c r="D317" s="26">
        <v>6.641</v>
      </c>
      <c r="E317" s="6"/>
      <c r="F317" s="10"/>
      <c r="G317" s="10"/>
      <c r="H317" s="10"/>
      <c r="I317" s="6"/>
      <c r="J317" s="6"/>
      <c r="K317" s="10"/>
      <c r="L317" s="10"/>
      <c r="M317" s="10"/>
      <c r="N317" s="6"/>
      <c r="O317" s="10"/>
      <c r="P317" s="10"/>
      <c r="Q317" s="10"/>
      <c r="R317" s="6"/>
      <c r="S317" s="6"/>
      <c r="T317" s="10"/>
      <c r="U317" s="10"/>
      <c r="V317" s="10"/>
      <c r="W317" s="28">
        <v>-74</v>
      </c>
      <c r="X317" s="13">
        <f t="shared" si="242"/>
        <v>-70</v>
      </c>
      <c r="Y317" s="30">
        <v>1.2419999999980114E-2</v>
      </c>
      <c r="Z317" s="11" t="str">
        <f t="shared" si="240"/>
        <v/>
      </c>
      <c r="AD317" s="6"/>
      <c r="AE317" s="6"/>
      <c r="AF317" s="10"/>
      <c r="AG317" s="10"/>
      <c r="AH317" s="10"/>
    </row>
    <row r="318" spans="1:34" ht="13.5" customHeight="1" x14ac:dyDescent="0.15">
      <c r="A318" s="23">
        <v>-68</v>
      </c>
      <c r="B318" s="13">
        <f t="shared" si="241"/>
        <v>-60</v>
      </c>
      <c r="C318" s="26">
        <v>1.766</v>
      </c>
      <c r="D318" s="26">
        <v>9.9819999999999993</v>
      </c>
      <c r="E318" s="6"/>
      <c r="F318" s="10"/>
      <c r="G318" s="10"/>
      <c r="H318" s="10"/>
      <c r="I318" s="6"/>
      <c r="J318" s="6"/>
      <c r="K318" s="10"/>
      <c r="L318" s="10"/>
      <c r="M318" s="10"/>
      <c r="N318" s="6"/>
      <c r="O318" s="10"/>
      <c r="P318" s="10"/>
      <c r="Q318" s="10"/>
      <c r="R318" s="6"/>
      <c r="S318" s="6"/>
      <c r="T318" s="10"/>
      <c r="U318" s="10"/>
      <c r="V318" s="10"/>
      <c r="W318" s="28">
        <v>-74</v>
      </c>
      <c r="X318" s="13">
        <f t="shared" si="242"/>
        <v>-70</v>
      </c>
      <c r="Y318" s="30">
        <v>3.7874999998001035E-2</v>
      </c>
      <c r="Z318" s="11" t="str">
        <f t="shared" si="240"/>
        <v/>
      </c>
      <c r="AD318" s="6"/>
      <c r="AE318" s="6"/>
      <c r="AF318" s="10"/>
      <c r="AG318" s="10"/>
      <c r="AH318" s="10"/>
    </row>
    <row r="319" spans="1:34" ht="13.5" customHeight="1" x14ac:dyDescent="0.15">
      <c r="A319" s="23">
        <v>-68</v>
      </c>
      <c r="B319" s="13">
        <f t="shared" si="241"/>
        <v>-60</v>
      </c>
      <c r="C319" s="26">
        <v>2.0379999999999998</v>
      </c>
      <c r="D319" s="26">
        <v>3.4089999999999998</v>
      </c>
      <c r="E319" s="6"/>
      <c r="F319" s="10"/>
      <c r="G319" s="10"/>
      <c r="H319" s="10"/>
      <c r="I319" s="6"/>
      <c r="J319" s="6"/>
      <c r="K319" s="10"/>
      <c r="L319" s="10"/>
      <c r="M319" s="10"/>
      <c r="N319" s="6"/>
      <c r="O319" s="10"/>
      <c r="P319" s="10"/>
      <c r="Q319" s="10"/>
      <c r="R319" s="6"/>
      <c r="S319" s="6"/>
      <c r="T319" s="10"/>
      <c r="U319" s="10"/>
      <c r="V319" s="10"/>
      <c r="W319" s="28">
        <v>-74</v>
      </c>
      <c r="X319" s="13">
        <f t="shared" si="242"/>
        <v>-70</v>
      </c>
      <c r="Y319" s="30">
        <v>0.1234249999983501</v>
      </c>
      <c r="Z319" s="11" t="str">
        <f t="shared" si="240"/>
        <v/>
      </c>
      <c r="AD319" s="6"/>
      <c r="AE319" s="6"/>
      <c r="AF319" s="10"/>
      <c r="AG319" s="10"/>
      <c r="AH319" s="10"/>
    </row>
    <row r="320" spans="1:34" ht="13.5" customHeight="1" x14ac:dyDescent="0.15">
      <c r="A320" s="23">
        <v>-68</v>
      </c>
      <c r="B320" s="13">
        <f t="shared" si="241"/>
        <v>-60</v>
      </c>
      <c r="C320" s="26">
        <v>1.526</v>
      </c>
      <c r="D320" s="26">
        <v>2.8759999999999999</v>
      </c>
      <c r="E320" s="6"/>
      <c r="F320" s="10"/>
      <c r="G320" s="10"/>
      <c r="H320" s="10"/>
      <c r="I320" s="6"/>
      <c r="J320" s="6"/>
      <c r="K320" s="10"/>
      <c r="L320" s="10"/>
      <c r="M320" s="10"/>
      <c r="N320" s="6"/>
      <c r="O320" s="10"/>
      <c r="P320" s="10"/>
      <c r="Q320" s="10"/>
      <c r="R320" s="6"/>
      <c r="S320" s="6"/>
      <c r="T320" s="10"/>
      <c r="U320" s="10"/>
      <c r="V320" s="10"/>
      <c r="W320" s="28">
        <v>-74</v>
      </c>
      <c r="X320" s="13">
        <f t="shared" si="242"/>
        <v>-70</v>
      </c>
      <c r="Y320" s="30">
        <v>0.28171000000085256</v>
      </c>
      <c r="Z320" s="11" t="str">
        <f t="shared" si="240"/>
        <v/>
      </c>
      <c r="AD320" s="6"/>
      <c r="AE320" s="6"/>
      <c r="AF320" s="10"/>
      <c r="AG320" s="10"/>
      <c r="AH320" s="10"/>
    </row>
    <row r="321" spans="1:34" ht="13.5" customHeight="1" x14ac:dyDescent="0.15">
      <c r="A321" s="23">
        <v>-68</v>
      </c>
      <c r="B321" s="13">
        <f t="shared" si="241"/>
        <v>-60</v>
      </c>
      <c r="C321" s="26">
        <v>1.7989999999999999</v>
      </c>
      <c r="D321" s="26">
        <v>25.234999999999999</v>
      </c>
      <c r="E321" s="6"/>
      <c r="F321" s="10"/>
      <c r="G321" s="10"/>
      <c r="H321" s="10"/>
      <c r="I321" s="6"/>
      <c r="J321" s="6"/>
      <c r="K321" s="10"/>
      <c r="L321" s="10"/>
      <c r="M321" s="10"/>
      <c r="N321" s="6"/>
      <c r="O321" s="10"/>
      <c r="P321" s="10"/>
      <c r="Q321" s="10"/>
      <c r="R321" s="6"/>
      <c r="S321" s="6"/>
      <c r="T321" s="10"/>
      <c r="U321" s="10"/>
      <c r="V321" s="10"/>
      <c r="W321" s="28">
        <v>-74</v>
      </c>
      <c r="X321" s="13">
        <f t="shared" si="242"/>
        <v>-70</v>
      </c>
      <c r="Y321" s="30">
        <v>0.29752999999724361</v>
      </c>
      <c r="Z321" s="11" t="str">
        <f t="shared" si="240"/>
        <v/>
      </c>
      <c r="AD321" s="6"/>
      <c r="AE321" s="6"/>
      <c r="AF321" s="10"/>
      <c r="AG321" s="10"/>
      <c r="AH321" s="10"/>
    </row>
    <row r="322" spans="1:34" ht="13.5" customHeight="1" x14ac:dyDescent="0.15">
      <c r="A322" s="23">
        <v>-68</v>
      </c>
      <c r="B322" s="13">
        <f t="shared" si="241"/>
        <v>-60</v>
      </c>
      <c r="C322" s="26">
        <v>1.5229999999999999</v>
      </c>
      <c r="D322" s="26">
        <v>2.726</v>
      </c>
      <c r="E322" s="6"/>
      <c r="F322" s="10"/>
      <c r="G322" s="10"/>
      <c r="H322" s="10"/>
      <c r="I322" s="6"/>
      <c r="J322" s="6"/>
      <c r="K322" s="10"/>
      <c r="L322" s="10"/>
      <c r="M322" s="10"/>
      <c r="N322" s="6"/>
      <c r="O322" s="10"/>
      <c r="P322" s="10"/>
      <c r="Q322" s="10"/>
      <c r="R322" s="6"/>
      <c r="S322" s="6"/>
      <c r="T322" s="10"/>
      <c r="U322" s="10"/>
      <c r="V322" s="10"/>
      <c r="W322" s="28">
        <v>-74</v>
      </c>
      <c r="X322" s="13">
        <f t="shared" si="242"/>
        <v>-70</v>
      </c>
      <c r="Y322" s="30">
        <v>0.39571500000347171</v>
      </c>
      <c r="Z322" s="11" t="str">
        <f t="shared" si="240"/>
        <v/>
      </c>
      <c r="AD322" s="6"/>
      <c r="AE322" s="6"/>
      <c r="AF322" s="10"/>
      <c r="AG322" s="10"/>
      <c r="AH322" s="10"/>
    </row>
    <row r="323" spans="1:34" ht="13.5" customHeight="1" x14ac:dyDescent="0.15">
      <c r="A323" s="23">
        <v>-68</v>
      </c>
      <c r="B323" s="13">
        <f t="shared" si="241"/>
        <v>-60</v>
      </c>
      <c r="C323" s="26">
        <v>1.837</v>
      </c>
      <c r="D323" s="26">
        <v>5.9420000000000002</v>
      </c>
      <c r="E323" s="6"/>
      <c r="F323" s="10"/>
      <c r="G323" s="10"/>
      <c r="H323" s="10"/>
      <c r="I323" s="6"/>
      <c r="J323" s="6"/>
      <c r="K323" s="10"/>
      <c r="L323" s="10"/>
      <c r="M323" s="10"/>
      <c r="N323" s="6"/>
      <c r="O323" s="10"/>
      <c r="P323" s="10"/>
      <c r="Q323" s="10"/>
      <c r="R323" s="6"/>
      <c r="S323" s="6"/>
      <c r="T323" s="10"/>
      <c r="U323" s="10"/>
      <c r="V323" s="10"/>
      <c r="W323" s="28">
        <v>-74</v>
      </c>
      <c r="X323" s="13">
        <f t="shared" si="242"/>
        <v>-70</v>
      </c>
      <c r="Y323" s="30">
        <v>0.85028500000021112</v>
      </c>
      <c r="Z323" s="11" t="str">
        <f t="shared" si="240"/>
        <v/>
      </c>
      <c r="AD323" s="6"/>
      <c r="AE323" s="6"/>
      <c r="AF323" s="10"/>
      <c r="AG323" s="10"/>
      <c r="AH323" s="10"/>
    </row>
    <row r="324" spans="1:34" ht="13.5" customHeight="1" x14ac:dyDescent="0.15">
      <c r="A324" s="23">
        <v>-68</v>
      </c>
      <c r="B324" s="13">
        <f t="shared" si="241"/>
        <v>-60</v>
      </c>
      <c r="C324" s="26">
        <v>2.4790000000000001</v>
      </c>
      <c r="D324" s="26">
        <v>3.734</v>
      </c>
      <c r="E324" s="6"/>
      <c r="F324" s="10"/>
      <c r="G324" s="10"/>
      <c r="H324" s="10"/>
      <c r="I324" s="6"/>
      <c r="J324" s="6"/>
      <c r="K324" s="10"/>
      <c r="L324" s="10"/>
      <c r="M324" s="10"/>
      <c r="N324" s="6"/>
      <c r="O324" s="10"/>
      <c r="P324" s="10"/>
      <c r="Q324" s="10"/>
      <c r="R324" s="6"/>
      <c r="S324" s="6"/>
      <c r="T324" s="10"/>
      <c r="U324" s="10"/>
      <c r="V324" s="10"/>
      <c r="W324" s="28">
        <v>-74</v>
      </c>
      <c r="X324" s="13">
        <f t="shared" si="242"/>
        <v>-70</v>
      </c>
      <c r="Y324" s="30">
        <v>0.88847000000149157</v>
      </c>
      <c r="Z324" s="11" t="str">
        <f t="shared" si="240"/>
        <v/>
      </c>
      <c r="AD324" s="6"/>
      <c r="AE324" s="6"/>
      <c r="AF324" s="10"/>
      <c r="AG324" s="10"/>
      <c r="AH324" s="10"/>
    </row>
    <row r="325" spans="1:34" ht="13.5" customHeight="1" x14ac:dyDescent="0.15">
      <c r="A325" s="23">
        <v>-68</v>
      </c>
      <c r="B325" s="13">
        <f t="shared" si="241"/>
        <v>-60</v>
      </c>
      <c r="C325" s="26">
        <v>0.84499999999999997</v>
      </c>
      <c r="D325" s="26">
        <v>7.6139999999999999</v>
      </c>
      <c r="E325" s="6"/>
      <c r="F325" s="10"/>
      <c r="G325" s="10"/>
      <c r="H325" s="10"/>
      <c r="I325" s="6"/>
      <c r="J325" s="6"/>
      <c r="K325" s="10"/>
      <c r="L325" s="10"/>
      <c r="M325" s="10"/>
      <c r="N325" s="6"/>
      <c r="O325" s="10"/>
      <c r="P325" s="10"/>
      <c r="Q325" s="10"/>
      <c r="R325" s="6"/>
      <c r="S325" s="6"/>
      <c r="T325" s="10"/>
      <c r="U325" s="10"/>
      <c r="V325" s="10"/>
      <c r="W325" s="28">
        <v>-74</v>
      </c>
      <c r="X325" s="13">
        <f t="shared" si="242"/>
        <v>-70</v>
      </c>
      <c r="Y325" s="30">
        <v>0.8889249999980573</v>
      </c>
      <c r="Z325" s="11" t="str">
        <f t="shared" si="240"/>
        <v/>
      </c>
      <c r="AD325" s="6"/>
      <c r="AE325" s="6"/>
      <c r="AF325" s="10"/>
      <c r="AG325" s="10"/>
      <c r="AH325" s="10"/>
    </row>
    <row r="326" spans="1:34" ht="13.5" customHeight="1" x14ac:dyDescent="0.15">
      <c r="A326" s="23">
        <v>-68</v>
      </c>
      <c r="B326" s="13">
        <f t="shared" si="241"/>
        <v>-60</v>
      </c>
      <c r="C326" s="26">
        <v>0.42899999999999999</v>
      </c>
      <c r="D326" s="26">
        <v>6.64</v>
      </c>
      <c r="E326" s="6"/>
      <c r="F326" s="10"/>
      <c r="G326" s="10"/>
      <c r="H326" s="10"/>
      <c r="I326" s="6"/>
      <c r="J326" s="6"/>
      <c r="K326" s="10"/>
      <c r="L326" s="10"/>
      <c r="M326" s="10"/>
      <c r="N326" s="6"/>
      <c r="O326" s="10"/>
      <c r="P326" s="10"/>
      <c r="Q326" s="10"/>
      <c r="R326" s="6"/>
      <c r="S326" s="6"/>
      <c r="T326" s="10"/>
      <c r="U326" s="10"/>
      <c r="V326" s="10"/>
      <c r="W326" s="28">
        <v>-74</v>
      </c>
      <c r="X326" s="13">
        <f t="shared" si="242"/>
        <v>-70</v>
      </c>
      <c r="Y326" s="30">
        <v>0.88738000000149153</v>
      </c>
      <c r="Z326" s="11" t="str">
        <f t="shared" si="240"/>
        <v/>
      </c>
      <c r="AD326" s="6"/>
      <c r="AE326" s="6"/>
      <c r="AF326" s="10"/>
      <c r="AG326" s="10"/>
      <c r="AH326" s="10"/>
    </row>
    <row r="327" spans="1:34" ht="13.5" customHeight="1" x14ac:dyDescent="0.15">
      <c r="A327" s="23">
        <v>-67</v>
      </c>
      <c r="B327" s="13">
        <f t="shared" si="241"/>
        <v>-60</v>
      </c>
      <c r="C327" s="26">
        <v>2.5379999999999998</v>
      </c>
      <c r="D327" s="26">
        <v>3.665</v>
      </c>
      <c r="E327" s="6"/>
      <c r="F327" s="10"/>
      <c r="G327" s="10"/>
      <c r="H327" s="10"/>
      <c r="I327" s="6"/>
      <c r="J327" s="6"/>
      <c r="K327" s="10"/>
      <c r="L327" s="10"/>
      <c r="M327" s="10"/>
      <c r="N327" s="6"/>
      <c r="O327" s="10"/>
      <c r="P327" s="10"/>
      <c r="Q327" s="10"/>
      <c r="R327" s="6"/>
      <c r="S327" s="6"/>
      <c r="T327" s="10"/>
      <c r="U327" s="10"/>
      <c r="V327" s="10"/>
      <c r="W327" s="28">
        <v>-74</v>
      </c>
      <c r="X327" s="13">
        <f t="shared" si="242"/>
        <v>-70</v>
      </c>
      <c r="Y327" s="30">
        <v>0.36468499999747395</v>
      </c>
      <c r="Z327" s="11" t="str">
        <f t="shared" si="240"/>
        <v/>
      </c>
      <c r="AD327" s="6"/>
      <c r="AE327" s="6"/>
      <c r="AF327" s="10"/>
      <c r="AG327" s="10"/>
      <c r="AH327" s="10"/>
    </row>
    <row r="328" spans="1:34" ht="13.5" customHeight="1" x14ac:dyDescent="0.15">
      <c r="A328" s="23">
        <v>-67</v>
      </c>
      <c r="B328" s="13">
        <f t="shared" si="241"/>
        <v>-60</v>
      </c>
      <c r="C328" s="26">
        <v>0.41199999999999998</v>
      </c>
      <c r="D328" s="26">
        <v>9.7490000000000006</v>
      </c>
      <c r="E328" s="6"/>
      <c r="F328" s="10"/>
      <c r="G328" s="10"/>
      <c r="H328" s="10"/>
      <c r="I328" s="6"/>
      <c r="J328" s="6"/>
      <c r="K328" s="10"/>
      <c r="L328" s="10"/>
      <c r="M328" s="10"/>
      <c r="N328" s="6"/>
      <c r="O328" s="10"/>
      <c r="P328" s="10"/>
      <c r="Q328" s="10"/>
      <c r="R328" s="6"/>
      <c r="S328" s="6"/>
      <c r="T328" s="10"/>
      <c r="U328" s="10"/>
      <c r="V328" s="10"/>
      <c r="W328" s="28">
        <v>-74</v>
      </c>
      <c r="X328" s="13">
        <f t="shared" si="242"/>
        <v>-70</v>
      </c>
      <c r="Y328" s="30">
        <v>0.36213999999706648</v>
      </c>
      <c r="Z328" s="11" t="str">
        <f t="shared" si="240"/>
        <v/>
      </c>
      <c r="AD328" s="6"/>
      <c r="AE328" s="6"/>
      <c r="AF328" s="10"/>
      <c r="AG328" s="10"/>
      <c r="AH328" s="10"/>
    </row>
    <row r="329" spans="1:34" ht="13.5" customHeight="1" x14ac:dyDescent="0.15">
      <c r="A329" s="23">
        <v>-67</v>
      </c>
      <c r="B329" s="13">
        <f t="shared" si="241"/>
        <v>-60</v>
      </c>
      <c r="C329" s="26">
        <v>2.0950000000000002</v>
      </c>
      <c r="D329" s="26">
        <v>3.3460000000000001</v>
      </c>
      <c r="E329" s="6"/>
      <c r="F329" s="10"/>
      <c r="G329" s="10"/>
      <c r="H329" s="10"/>
      <c r="I329" s="6"/>
      <c r="J329" s="6"/>
      <c r="K329" s="10"/>
      <c r="L329" s="10"/>
      <c r="M329" s="10"/>
      <c r="N329" s="6"/>
      <c r="O329" s="10"/>
      <c r="P329" s="10"/>
      <c r="Q329" s="10"/>
      <c r="R329" s="6"/>
      <c r="S329" s="6"/>
      <c r="T329" s="10"/>
      <c r="U329" s="10"/>
      <c r="V329" s="10"/>
      <c r="W329" s="28">
        <v>-74</v>
      </c>
      <c r="X329" s="13">
        <f t="shared" si="242"/>
        <v>-70</v>
      </c>
      <c r="Y329" s="30">
        <v>0.7970700000034685</v>
      </c>
      <c r="Z329" s="11" t="str">
        <f t="shared" ref="Z329:Z392" si="243">IF(A329=-10,10,"")</f>
        <v/>
      </c>
      <c r="AD329" s="6"/>
      <c r="AE329" s="6"/>
      <c r="AF329" s="10"/>
      <c r="AG329" s="10"/>
      <c r="AH329" s="10"/>
    </row>
    <row r="330" spans="1:34" ht="13.5" customHeight="1" x14ac:dyDescent="0.15">
      <c r="A330" s="23">
        <v>-67</v>
      </c>
      <c r="B330" s="13">
        <f t="shared" si="241"/>
        <v>-60</v>
      </c>
      <c r="C330" s="26">
        <v>2.0299999999999998</v>
      </c>
      <c r="D330" s="26">
        <v>20.225999999999999</v>
      </c>
      <c r="E330" s="6"/>
      <c r="F330" s="10"/>
      <c r="G330" s="10"/>
      <c r="H330" s="10"/>
      <c r="I330" s="6"/>
      <c r="J330" s="6"/>
      <c r="K330" s="10"/>
      <c r="L330" s="10"/>
      <c r="M330" s="10"/>
      <c r="N330" s="6"/>
      <c r="O330" s="10"/>
      <c r="P330" s="10"/>
      <c r="Q330" s="10"/>
      <c r="R330" s="6"/>
      <c r="S330" s="6"/>
      <c r="T330" s="10"/>
      <c r="U330" s="10"/>
      <c r="V330" s="10"/>
      <c r="W330" s="28">
        <v>-74</v>
      </c>
      <c r="X330" s="13">
        <f t="shared" si="242"/>
        <v>-70</v>
      </c>
      <c r="Y330" s="30">
        <v>6.4090000000906588E-2</v>
      </c>
      <c r="Z330" s="11" t="str">
        <f t="shared" si="243"/>
        <v/>
      </c>
      <c r="AD330" s="6"/>
      <c r="AE330" s="6"/>
      <c r="AF330" s="10"/>
      <c r="AG330" s="10"/>
      <c r="AH330" s="10"/>
    </row>
    <row r="331" spans="1:34" ht="13.5" customHeight="1" x14ac:dyDescent="0.15">
      <c r="A331" s="23">
        <v>-67</v>
      </c>
      <c r="B331" s="13">
        <f t="shared" si="241"/>
        <v>-60</v>
      </c>
      <c r="C331" s="26">
        <v>2.1589999999999998</v>
      </c>
      <c r="D331" s="26">
        <v>7.2690000000000001</v>
      </c>
      <c r="E331" s="6"/>
      <c r="F331" s="10"/>
      <c r="G331" s="10"/>
      <c r="H331" s="10"/>
      <c r="I331" s="6"/>
      <c r="J331" s="6"/>
      <c r="K331" s="10"/>
      <c r="L331" s="10"/>
      <c r="M331" s="10"/>
      <c r="N331" s="6"/>
      <c r="O331" s="10"/>
      <c r="P331" s="10"/>
      <c r="Q331" s="10"/>
      <c r="R331" s="6"/>
      <c r="S331" s="6"/>
      <c r="T331" s="10"/>
      <c r="U331" s="10"/>
      <c r="V331" s="10"/>
      <c r="W331" s="28">
        <v>-74</v>
      </c>
      <c r="X331" s="13">
        <f t="shared" si="242"/>
        <v>-70</v>
      </c>
      <c r="Y331" s="30">
        <v>0.28127999999985853</v>
      </c>
      <c r="Z331" s="11" t="str">
        <f t="shared" si="243"/>
        <v/>
      </c>
      <c r="AD331" s="6"/>
      <c r="AE331" s="6"/>
      <c r="AF331" s="10"/>
      <c r="AG331" s="10"/>
      <c r="AH331" s="10"/>
    </row>
    <row r="332" spans="1:34" ht="13.5" customHeight="1" x14ac:dyDescent="0.15">
      <c r="A332" s="23">
        <v>-67</v>
      </c>
      <c r="B332" s="13">
        <f t="shared" si="241"/>
        <v>-60</v>
      </c>
      <c r="C332" s="26">
        <v>2.4289999999999998</v>
      </c>
      <c r="D332" s="26">
        <v>3.6360000000000001</v>
      </c>
      <c r="E332" s="6"/>
      <c r="F332" s="10"/>
      <c r="G332" s="10"/>
      <c r="H332" s="10"/>
      <c r="I332" s="6"/>
      <c r="J332" s="6"/>
      <c r="K332" s="10"/>
      <c r="L332" s="10"/>
      <c r="M332" s="10"/>
      <c r="N332" s="6"/>
      <c r="O332" s="10"/>
      <c r="P332" s="10"/>
      <c r="Q332" s="10"/>
      <c r="R332" s="6"/>
      <c r="S332" s="6"/>
      <c r="T332" s="10"/>
      <c r="U332" s="10"/>
      <c r="V332" s="10"/>
      <c r="W332" s="28">
        <v>-74</v>
      </c>
      <c r="X332" s="13">
        <f t="shared" si="242"/>
        <v>-70</v>
      </c>
      <c r="Y332" s="30">
        <v>0.73437999999979997</v>
      </c>
      <c r="Z332" s="11" t="str">
        <f t="shared" si="243"/>
        <v/>
      </c>
      <c r="AD332" s="6"/>
      <c r="AE332" s="6"/>
      <c r="AF332" s="10"/>
      <c r="AG332" s="10"/>
      <c r="AH332" s="10"/>
    </row>
    <row r="333" spans="1:34" ht="13.5" customHeight="1" x14ac:dyDescent="0.15">
      <c r="A333" s="23">
        <v>-67</v>
      </c>
      <c r="B333" s="13">
        <f t="shared" si="241"/>
        <v>-60</v>
      </c>
      <c r="C333" s="26">
        <v>0.33</v>
      </c>
      <c r="D333" s="26">
        <v>9.33</v>
      </c>
      <c r="E333" s="6"/>
      <c r="F333" s="10"/>
      <c r="G333" s="10"/>
      <c r="H333" s="10"/>
      <c r="I333" s="6"/>
      <c r="J333" s="6"/>
      <c r="K333" s="10"/>
      <c r="L333" s="10"/>
      <c r="M333" s="10"/>
      <c r="N333" s="6"/>
      <c r="O333" s="10"/>
      <c r="P333" s="10"/>
      <c r="Q333" s="10"/>
      <c r="R333" s="6"/>
      <c r="S333" s="6"/>
      <c r="T333" s="10"/>
      <c r="U333" s="10"/>
      <c r="V333" s="10"/>
      <c r="W333" s="28">
        <v>-74</v>
      </c>
      <c r="X333" s="13">
        <f t="shared" si="242"/>
        <v>-70</v>
      </c>
      <c r="Y333" s="30">
        <v>0.43383499999688957</v>
      </c>
      <c r="Z333" s="11" t="str">
        <f t="shared" si="243"/>
        <v/>
      </c>
      <c r="AD333" s="6"/>
      <c r="AE333" s="6"/>
      <c r="AF333" s="10"/>
      <c r="AG333" s="10"/>
      <c r="AH333" s="10"/>
    </row>
    <row r="334" spans="1:34" ht="13.5" customHeight="1" x14ac:dyDescent="0.15">
      <c r="A334" s="23">
        <v>-67</v>
      </c>
      <c r="B334" s="13">
        <f t="shared" si="241"/>
        <v>-60</v>
      </c>
      <c r="C334" s="26">
        <v>2.4990000000000001</v>
      </c>
      <c r="D334" s="26">
        <v>17.213000000000001</v>
      </c>
      <c r="E334" s="6"/>
      <c r="F334" s="10"/>
      <c r="G334" s="10"/>
      <c r="H334" s="10"/>
      <c r="I334" s="6"/>
      <c r="J334" s="6"/>
      <c r="K334" s="10"/>
      <c r="L334" s="10"/>
      <c r="M334" s="10"/>
      <c r="N334" s="6"/>
      <c r="O334" s="10"/>
      <c r="P334" s="10"/>
      <c r="Q334" s="10"/>
      <c r="R334" s="6"/>
      <c r="S334" s="6"/>
      <c r="T334" s="10"/>
      <c r="U334" s="10"/>
      <c r="V334" s="10"/>
      <c r="W334" s="28">
        <v>-74</v>
      </c>
      <c r="X334" s="13">
        <f t="shared" si="242"/>
        <v>-70</v>
      </c>
      <c r="Y334" s="30">
        <v>0.51683999999683117</v>
      </c>
      <c r="Z334" s="11" t="str">
        <f t="shared" si="243"/>
        <v/>
      </c>
      <c r="AD334" s="6"/>
      <c r="AE334" s="6"/>
      <c r="AF334" s="10"/>
      <c r="AG334" s="10"/>
      <c r="AH334" s="10"/>
    </row>
    <row r="335" spans="1:34" ht="13.5" customHeight="1" x14ac:dyDescent="0.15">
      <c r="A335" s="23">
        <v>-67</v>
      </c>
      <c r="B335" s="13">
        <f t="shared" si="241"/>
        <v>-60</v>
      </c>
      <c r="C335" s="26">
        <v>2.3210000000000002</v>
      </c>
      <c r="D335" s="26">
        <v>10.458</v>
      </c>
      <c r="E335" s="6"/>
      <c r="F335" s="10"/>
      <c r="G335" s="10"/>
      <c r="H335" s="10"/>
      <c r="I335" s="6"/>
      <c r="J335" s="6"/>
      <c r="K335" s="10"/>
      <c r="L335" s="10"/>
      <c r="M335" s="10"/>
      <c r="N335" s="6"/>
      <c r="O335" s="10"/>
      <c r="P335" s="10"/>
      <c r="Q335" s="10"/>
      <c r="R335" s="6"/>
      <c r="S335" s="6"/>
      <c r="T335" s="10"/>
      <c r="U335" s="10"/>
      <c r="V335" s="10"/>
      <c r="W335" s="28">
        <v>-74</v>
      </c>
      <c r="X335" s="13">
        <f t="shared" si="242"/>
        <v>-70</v>
      </c>
      <c r="Y335" s="30">
        <v>0.51729500000067286</v>
      </c>
      <c r="Z335" s="11" t="str">
        <f t="shared" si="243"/>
        <v/>
      </c>
      <c r="AD335" s="6"/>
      <c r="AE335" s="6"/>
      <c r="AF335" s="10"/>
      <c r="AG335" s="10"/>
      <c r="AH335" s="10"/>
    </row>
    <row r="336" spans="1:34" ht="13.5" customHeight="1" x14ac:dyDescent="0.15">
      <c r="A336" s="23">
        <v>-67</v>
      </c>
      <c r="B336" s="13">
        <f t="shared" ref="B336:B399" si="244">0-(MID(A336,LEN(A336)-1,1)*10)</f>
        <v>-60</v>
      </c>
      <c r="C336" s="26">
        <v>2.3260000000000001</v>
      </c>
      <c r="D336" s="26">
        <v>3.6419999999999999</v>
      </c>
      <c r="E336" s="6"/>
      <c r="F336" s="10"/>
      <c r="G336" s="10"/>
      <c r="H336" s="10"/>
      <c r="I336" s="6"/>
      <c r="J336" s="6"/>
      <c r="K336" s="10"/>
      <c r="L336" s="10"/>
      <c r="M336" s="10"/>
      <c r="N336" s="6"/>
      <c r="O336" s="10"/>
      <c r="P336" s="10"/>
      <c r="Q336" s="10"/>
      <c r="R336" s="6"/>
      <c r="S336" s="6"/>
      <c r="T336" s="10"/>
      <c r="U336" s="10"/>
      <c r="V336" s="10"/>
      <c r="W336" s="28">
        <v>-74</v>
      </c>
      <c r="X336" s="13">
        <f t="shared" ref="X336:X399" si="245">0-(MID(W336,LEN(W336)-1,1)*10)</f>
        <v>-70</v>
      </c>
      <c r="Y336" s="30">
        <v>0.58756999999735493</v>
      </c>
      <c r="Z336" s="11" t="str">
        <f t="shared" si="243"/>
        <v/>
      </c>
      <c r="AD336" s="6"/>
      <c r="AE336" s="6"/>
      <c r="AF336" s="10"/>
      <c r="AG336" s="10"/>
      <c r="AH336" s="10"/>
    </row>
    <row r="337" spans="1:34" ht="13.5" customHeight="1" x14ac:dyDescent="0.15">
      <c r="A337" s="23">
        <v>-67</v>
      </c>
      <c r="B337" s="13">
        <f t="shared" si="244"/>
        <v>-60</v>
      </c>
      <c r="C337" s="26">
        <v>2.2080000000000002</v>
      </c>
      <c r="D337" s="26">
        <v>4.8109999999999999</v>
      </c>
      <c r="E337" s="6"/>
      <c r="F337" s="10"/>
      <c r="G337" s="10"/>
      <c r="H337" s="10"/>
      <c r="I337" s="6"/>
      <c r="J337" s="6"/>
      <c r="K337" s="10"/>
      <c r="L337" s="10"/>
      <c r="M337" s="10"/>
      <c r="N337" s="6"/>
      <c r="O337" s="10"/>
      <c r="P337" s="10"/>
      <c r="Q337" s="10"/>
      <c r="R337" s="6"/>
      <c r="S337" s="6"/>
      <c r="T337" s="10"/>
      <c r="U337" s="10"/>
      <c r="V337" s="10"/>
      <c r="W337" s="28">
        <v>-74</v>
      </c>
      <c r="X337" s="13">
        <f t="shared" si="245"/>
        <v>-70</v>
      </c>
      <c r="Y337" s="30">
        <v>0.59593499999939215</v>
      </c>
      <c r="Z337" s="11" t="str">
        <f t="shared" si="243"/>
        <v/>
      </c>
      <c r="AD337" s="6"/>
      <c r="AE337" s="6"/>
      <c r="AF337" s="10"/>
      <c r="AG337" s="10"/>
      <c r="AH337" s="10"/>
    </row>
    <row r="338" spans="1:34" ht="13.5" customHeight="1" x14ac:dyDescent="0.15">
      <c r="A338" s="23">
        <v>-66</v>
      </c>
      <c r="B338" s="13">
        <f t="shared" si="244"/>
        <v>-60</v>
      </c>
      <c r="C338" s="26">
        <v>2.4649999999999999</v>
      </c>
      <c r="D338" s="26">
        <v>3.5680000000000001</v>
      </c>
      <c r="E338" s="6"/>
      <c r="F338" s="10"/>
      <c r="G338" s="10"/>
      <c r="H338" s="10"/>
      <c r="I338" s="6"/>
      <c r="J338" s="6"/>
      <c r="K338" s="10"/>
      <c r="L338" s="10"/>
      <c r="M338" s="10"/>
      <c r="N338" s="6"/>
      <c r="O338" s="10"/>
      <c r="P338" s="10"/>
      <c r="Q338" s="10"/>
      <c r="R338" s="6"/>
      <c r="S338" s="6"/>
      <c r="T338" s="10"/>
      <c r="U338" s="10"/>
      <c r="V338" s="10"/>
      <c r="W338" s="28">
        <v>-74</v>
      </c>
      <c r="X338" s="13">
        <f t="shared" si="245"/>
        <v>-70</v>
      </c>
      <c r="Y338" s="30">
        <v>0.75558499999886775</v>
      </c>
      <c r="Z338" s="11" t="str">
        <f t="shared" si="243"/>
        <v/>
      </c>
      <c r="AD338" s="6"/>
      <c r="AE338" s="6"/>
      <c r="AF338" s="10"/>
      <c r="AG338" s="10"/>
      <c r="AH338" s="10"/>
    </row>
    <row r="339" spans="1:34" ht="13.5" customHeight="1" x14ac:dyDescent="0.15">
      <c r="A339" s="23">
        <v>-66</v>
      </c>
      <c r="B339" s="13">
        <f t="shared" si="244"/>
        <v>-60</v>
      </c>
      <c r="C339" s="26">
        <v>1.954</v>
      </c>
      <c r="D339" s="26">
        <v>3.2890000000000001</v>
      </c>
      <c r="E339" s="6"/>
      <c r="F339" s="10"/>
      <c r="G339" s="10"/>
      <c r="H339" s="10"/>
      <c r="I339" s="6"/>
      <c r="J339" s="6"/>
      <c r="K339" s="10"/>
      <c r="L339" s="10"/>
      <c r="M339" s="10"/>
      <c r="N339" s="6"/>
      <c r="O339" s="10"/>
      <c r="P339" s="10"/>
      <c r="Q339" s="10"/>
      <c r="R339" s="6"/>
      <c r="S339" s="6"/>
      <c r="T339" s="10"/>
      <c r="U339" s="10"/>
      <c r="V339" s="10"/>
      <c r="W339" s="28">
        <v>-74</v>
      </c>
      <c r="X339" s="13">
        <f t="shared" si="245"/>
        <v>-70</v>
      </c>
      <c r="Y339" s="30">
        <v>0.7680399999978782</v>
      </c>
      <c r="Z339" s="11" t="str">
        <f t="shared" si="243"/>
        <v/>
      </c>
      <c r="AD339" s="6"/>
      <c r="AE339" s="6"/>
      <c r="AF339" s="10"/>
      <c r="AG339" s="10"/>
      <c r="AH339" s="10"/>
    </row>
    <row r="340" spans="1:34" ht="13.5" customHeight="1" x14ac:dyDescent="0.15">
      <c r="A340" s="23">
        <v>-66</v>
      </c>
      <c r="B340" s="13">
        <f t="shared" si="244"/>
        <v>-60</v>
      </c>
      <c r="C340" s="26">
        <v>0.19</v>
      </c>
      <c r="D340" s="26">
        <v>5.64</v>
      </c>
      <c r="E340" s="6"/>
      <c r="F340" s="10"/>
      <c r="G340" s="10"/>
      <c r="H340" s="10"/>
      <c r="I340" s="6"/>
      <c r="J340" s="6"/>
      <c r="K340" s="10"/>
      <c r="L340" s="10"/>
      <c r="M340" s="10"/>
      <c r="N340" s="6"/>
      <c r="O340" s="10"/>
      <c r="P340" s="10"/>
      <c r="Q340" s="10"/>
      <c r="R340" s="6"/>
      <c r="S340" s="6"/>
      <c r="T340" s="10"/>
      <c r="U340" s="10"/>
      <c r="V340" s="10"/>
      <c r="W340" s="28">
        <v>-74</v>
      </c>
      <c r="X340" s="13">
        <f t="shared" si="245"/>
        <v>-70</v>
      </c>
      <c r="Y340" s="30">
        <v>0.89431499999869302</v>
      </c>
      <c r="Z340" s="11" t="str">
        <f t="shared" si="243"/>
        <v/>
      </c>
      <c r="AD340" s="6"/>
      <c r="AE340" s="6"/>
      <c r="AF340" s="10"/>
      <c r="AG340" s="10"/>
      <c r="AH340" s="10"/>
    </row>
    <row r="341" spans="1:34" ht="13.5" customHeight="1" x14ac:dyDescent="0.15">
      <c r="A341" s="23">
        <v>-66</v>
      </c>
      <c r="B341" s="13">
        <f t="shared" si="244"/>
        <v>-60</v>
      </c>
      <c r="C341" s="26">
        <v>2.4630000000000001</v>
      </c>
      <c r="D341" s="26">
        <v>11.154</v>
      </c>
      <c r="E341" s="6"/>
      <c r="F341" s="10"/>
      <c r="G341" s="10"/>
      <c r="H341" s="10"/>
      <c r="I341" s="6"/>
      <c r="J341" s="6"/>
      <c r="K341" s="10"/>
      <c r="L341" s="10"/>
      <c r="M341" s="10"/>
      <c r="N341" s="6"/>
      <c r="O341" s="10"/>
      <c r="P341" s="10"/>
      <c r="Q341" s="10"/>
      <c r="R341" s="6"/>
      <c r="S341" s="6"/>
      <c r="T341" s="10"/>
      <c r="U341" s="10"/>
      <c r="V341" s="10"/>
      <c r="W341" s="28">
        <v>-74</v>
      </c>
      <c r="X341" s="13">
        <f t="shared" si="245"/>
        <v>-70</v>
      </c>
      <c r="Y341" s="30">
        <v>0.91476999999933328</v>
      </c>
      <c r="Z341" s="11" t="str">
        <f t="shared" si="243"/>
        <v/>
      </c>
      <c r="AD341" s="6"/>
      <c r="AE341" s="6"/>
      <c r="AF341" s="10"/>
      <c r="AG341" s="10"/>
      <c r="AH341" s="10"/>
    </row>
    <row r="342" spans="1:34" ht="13.5" customHeight="1" x14ac:dyDescent="0.15">
      <c r="A342" s="23">
        <v>-66</v>
      </c>
      <c r="B342" s="13">
        <f t="shared" si="244"/>
        <v>-60</v>
      </c>
      <c r="C342" s="26">
        <v>2.3319999999999999</v>
      </c>
      <c r="D342" s="26">
        <v>3.67</v>
      </c>
      <c r="E342" s="6"/>
      <c r="F342" s="10"/>
      <c r="G342" s="10"/>
      <c r="H342" s="10"/>
      <c r="I342" s="6"/>
      <c r="J342" s="6"/>
      <c r="K342" s="10"/>
      <c r="L342" s="10"/>
      <c r="M342" s="10"/>
      <c r="N342" s="6"/>
      <c r="O342" s="10"/>
      <c r="P342" s="10"/>
      <c r="Q342" s="10"/>
      <c r="R342" s="6"/>
      <c r="S342" s="6"/>
      <c r="T342" s="10"/>
      <c r="U342" s="10"/>
      <c r="V342" s="10"/>
      <c r="W342" s="28">
        <v>-74</v>
      </c>
      <c r="X342" s="13">
        <f t="shared" si="245"/>
        <v>-70</v>
      </c>
      <c r="Y342" s="30">
        <v>0.96677499999659733</v>
      </c>
      <c r="Z342" s="11" t="str">
        <f t="shared" si="243"/>
        <v/>
      </c>
      <c r="AD342" s="6"/>
      <c r="AE342" s="6"/>
      <c r="AF342" s="10"/>
      <c r="AG342" s="10"/>
      <c r="AH342" s="10"/>
    </row>
    <row r="343" spans="1:34" ht="13.5" customHeight="1" x14ac:dyDescent="0.15">
      <c r="A343" s="23">
        <v>-66</v>
      </c>
      <c r="B343" s="13">
        <f t="shared" si="244"/>
        <v>-60</v>
      </c>
      <c r="C343" s="26">
        <v>0.17199999999999999</v>
      </c>
      <c r="D343" s="26">
        <v>1.655</v>
      </c>
      <c r="E343" s="6"/>
      <c r="F343" s="10"/>
      <c r="G343" s="10"/>
      <c r="H343" s="10"/>
      <c r="I343" s="6"/>
      <c r="J343" s="6"/>
      <c r="K343" s="10"/>
      <c r="L343" s="10"/>
      <c r="M343" s="10"/>
      <c r="N343" s="6"/>
      <c r="O343" s="10"/>
      <c r="P343" s="10"/>
      <c r="Q343" s="10"/>
      <c r="R343" s="6"/>
      <c r="S343" s="6"/>
      <c r="T343" s="10"/>
      <c r="U343" s="10"/>
      <c r="V343" s="10"/>
      <c r="W343" s="28">
        <v>-74</v>
      </c>
      <c r="X343" s="13">
        <f t="shared" si="245"/>
        <v>-70</v>
      </c>
      <c r="Y343" s="30">
        <v>0.97059499999781962</v>
      </c>
      <c r="Z343" s="11" t="str">
        <f t="shared" si="243"/>
        <v/>
      </c>
      <c r="AD343" s="6"/>
      <c r="AE343" s="6"/>
      <c r="AF343" s="10"/>
      <c r="AG343" s="10"/>
      <c r="AH343" s="10"/>
    </row>
    <row r="344" spans="1:34" ht="13.5" customHeight="1" x14ac:dyDescent="0.15">
      <c r="A344" s="23">
        <v>-66</v>
      </c>
      <c r="B344" s="13">
        <f t="shared" si="244"/>
        <v>-60</v>
      </c>
      <c r="C344" s="26">
        <v>1.89</v>
      </c>
      <c r="D344" s="26">
        <v>2.972</v>
      </c>
      <c r="E344" s="6"/>
      <c r="F344" s="10"/>
      <c r="G344" s="10"/>
      <c r="H344" s="10"/>
      <c r="I344" s="6"/>
      <c r="J344" s="6"/>
      <c r="K344" s="10"/>
      <c r="L344" s="10"/>
      <c r="M344" s="10"/>
      <c r="N344" s="6"/>
      <c r="O344" s="10"/>
      <c r="P344" s="10"/>
      <c r="Q344" s="10"/>
      <c r="R344" s="6"/>
      <c r="S344" s="6"/>
      <c r="T344" s="10"/>
      <c r="U344" s="10"/>
      <c r="V344" s="10"/>
      <c r="W344" s="28">
        <v>-74</v>
      </c>
      <c r="X344" s="13">
        <f t="shared" si="245"/>
        <v>-70</v>
      </c>
      <c r="Y344" s="30">
        <v>0.40752499999735314</v>
      </c>
      <c r="Z344" s="11" t="str">
        <f t="shared" si="243"/>
        <v/>
      </c>
      <c r="AD344" s="6"/>
      <c r="AE344" s="6"/>
      <c r="AF344" s="10"/>
      <c r="AG344" s="10"/>
      <c r="AH344" s="10"/>
    </row>
    <row r="345" spans="1:34" ht="13.5" customHeight="1" x14ac:dyDescent="0.15">
      <c r="A345" s="23">
        <v>-66</v>
      </c>
      <c r="B345" s="13">
        <f t="shared" si="244"/>
        <v>-60</v>
      </c>
      <c r="C345" s="26">
        <v>2.2890000000000001</v>
      </c>
      <c r="D345" s="26">
        <v>3.8239999999999998</v>
      </c>
      <c r="E345" s="6"/>
      <c r="F345" s="10"/>
      <c r="G345" s="10"/>
      <c r="H345" s="10"/>
      <c r="I345" s="6"/>
      <c r="J345" s="6"/>
      <c r="K345" s="10"/>
      <c r="L345" s="10"/>
      <c r="M345" s="10"/>
      <c r="N345" s="6"/>
      <c r="O345" s="10"/>
      <c r="P345" s="10"/>
      <c r="Q345" s="10"/>
      <c r="R345" s="6"/>
      <c r="S345" s="6"/>
      <c r="T345" s="10"/>
      <c r="U345" s="10"/>
      <c r="V345" s="10"/>
      <c r="W345" s="28">
        <v>-74</v>
      </c>
      <c r="X345" s="13">
        <f t="shared" si="245"/>
        <v>-70</v>
      </c>
      <c r="Y345" s="30">
        <v>0.68262999999863316</v>
      </c>
      <c r="Z345" s="11" t="str">
        <f t="shared" si="243"/>
        <v/>
      </c>
      <c r="AD345" s="6"/>
      <c r="AE345" s="6"/>
      <c r="AF345" s="10"/>
      <c r="AG345" s="10"/>
      <c r="AH345" s="10"/>
    </row>
    <row r="346" spans="1:34" ht="13.5" customHeight="1" x14ac:dyDescent="0.15">
      <c r="A346" s="23">
        <v>-66</v>
      </c>
      <c r="B346" s="13">
        <f t="shared" si="244"/>
        <v>-60</v>
      </c>
      <c r="C346" s="26">
        <v>1.363</v>
      </c>
      <c r="D346" s="26">
        <v>2.589</v>
      </c>
      <c r="E346" s="6"/>
      <c r="F346" s="10"/>
      <c r="G346" s="10"/>
      <c r="H346" s="10"/>
      <c r="I346" s="6"/>
      <c r="J346" s="6"/>
      <c r="K346" s="10"/>
      <c r="L346" s="10"/>
      <c r="M346" s="10"/>
      <c r="N346" s="6"/>
      <c r="O346" s="10"/>
      <c r="P346" s="10"/>
      <c r="Q346" s="10"/>
      <c r="R346" s="6"/>
      <c r="S346" s="6"/>
      <c r="T346" s="10"/>
      <c r="U346" s="10"/>
      <c r="V346" s="10"/>
      <c r="W346" s="28">
        <v>-74</v>
      </c>
      <c r="X346" s="13">
        <f t="shared" si="245"/>
        <v>-70</v>
      </c>
      <c r="Y346" s="30">
        <v>0.7078200000021253</v>
      </c>
      <c r="Z346" s="11" t="str">
        <f t="shared" si="243"/>
        <v/>
      </c>
      <c r="AD346" s="6"/>
      <c r="AE346" s="6"/>
      <c r="AF346" s="10"/>
      <c r="AG346" s="10"/>
      <c r="AH346" s="10"/>
    </row>
    <row r="347" spans="1:34" ht="13.5" customHeight="1" x14ac:dyDescent="0.15">
      <c r="A347" s="23">
        <v>-66</v>
      </c>
      <c r="B347" s="13">
        <f t="shared" si="244"/>
        <v>-60</v>
      </c>
      <c r="C347" s="26">
        <v>2.2440000000000002</v>
      </c>
      <c r="D347" s="26">
        <v>3.6040000000000001</v>
      </c>
      <c r="E347" s="6"/>
      <c r="F347" s="10"/>
      <c r="G347" s="10"/>
      <c r="H347" s="10"/>
      <c r="I347" s="6"/>
      <c r="J347" s="6"/>
      <c r="K347" s="10"/>
      <c r="L347" s="10"/>
      <c r="M347" s="10"/>
      <c r="N347" s="6"/>
      <c r="O347" s="10"/>
      <c r="P347" s="10"/>
      <c r="Q347" s="10"/>
      <c r="R347" s="6"/>
      <c r="S347" s="6"/>
      <c r="T347" s="10"/>
      <c r="U347" s="10"/>
      <c r="V347" s="10"/>
      <c r="W347" s="28">
        <v>-74</v>
      </c>
      <c r="X347" s="13">
        <f t="shared" si="245"/>
        <v>-70</v>
      </c>
      <c r="Y347" s="30">
        <v>0.79781999999863285</v>
      </c>
      <c r="Z347" s="11" t="str">
        <f t="shared" si="243"/>
        <v/>
      </c>
      <c r="AD347" s="6"/>
      <c r="AE347" s="6"/>
      <c r="AF347" s="10"/>
      <c r="AG347" s="10"/>
      <c r="AH347" s="10"/>
    </row>
    <row r="348" spans="1:34" ht="13.5" customHeight="1" x14ac:dyDescent="0.15">
      <c r="A348" s="23">
        <v>-66</v>
      </c>
      <c r="B348" s="13">
        <f t="shared" si="244"/>
        <v>-60</v>
      </c>
      <c r="C348" s="26">
        <v>2.2040000000000002</v>
      </c>
      <c r="D348" s="26">
        <v>3.7069999999999999</v>
      </c>
      <c r="E348" s="6"/>
      <c r="F348" s="10"/>
      <c r="G348" s="10"/>
      <c r="H348" s="10"/>
      <c r="I348" s="6"/>
      <c r="J348" s="6"/>
      <c r="K348" s="10"/>
      <c r="L348" s="10"/>
      <c r="M348" s="10"/>
      <c r="N348" s="6"/>
      <c r="O348" s="10"/>
      <c r="P348" s="10"/>
      <c r="Q348" s="10"/>
      <c r="R348" s="6"/>
      <c r="S348" s="6"/>
      <c r="T348" s="10"/>
      <c r="U348" s="10"/>
      <c r="V348" s="10"/>
      <c r="W348" s="28">
        <v>-74</v>
      </c>
      <c r="X348" s="13">
        <f t="shared" si="245"/>
        <v>-70</v>
      </c>
      <c r="Y348" s="30">
        <v>0.15420499999642012</v>
      </c>
      <c r="Z348" s="11" t="str">
        <f t="shared" si="243"/>
        <v/>
      </c>
      <c r="AD348" s="6"/>
      <c r="AE348" s="6"/>
      <c r="AF348" s="10"/>
      <c r="AG348" s="10"/>
      <c r="AH348" s="10"/>
    </row>
    <row r="349" spans="1:34" ht="13.5" customHeight="1" x14ac:dyDescent="0.15">
      <c r="A349" s="23">
        <v>-66</v>
      </c>
      <c r="B349" s="13">
        <f t="shared" si="244"/>
        <v>-60</v>
      </c>
      <c r="C349" s="26">
        <v>0.36099999999999999</v>
      </c>
      <c r="D349" s="26">
        <v>2.077</v>
      </c>
      <c r="E349" s="6"/>
      <c r="F349" s="10"/>
      <c r="G349" s="10"/>
      <c r="H349" s="10"/>
      <c r="I349" s="6"/>
      <c r="J349" s="6"/>
      <c r="K349" s="10"/>
      <c r="L349" s="10"/>
      <c r="M349" s="10"/>
      <c r="N349" s="6"/>
      <c r="O349" s="10"/>
      <c r="P349" s="10"/>
      <c r="Q349" s="10"/>
      <c r="R349" s="6"/>
      <c r="S349" s="6"/>
      <c r="T349" s="10"/>
      <c r="U349" s="10"/>
      <c r="V349" s="10"/>
      <c r="W349" s="28">
        <v>-74</v>
      </c>
      <c r="X349" s="13">
        <f t="shared" si="245"/>
        <v>-70</v>
      </c>
      <c r="Y349" s="30">
        <v>0.14366000000165879</v>
      </c>
      <c r="Z349" s="11" t="str">
        <f t="shared" si="243"/>
        <v/>
      </c>
      <c r="AD349" s="6"/>
      <c r="AE349" s="6"/>
      <c r="AF349" s="10"/>
      <c r="AG349" s="10"/>
      <c r="AH349" s="10"/>
    </row>
    <row r="350" spans="1:34" ht="13.5" customHeight="1" x14ac:dyDescent="0.15">
      <c r="A350" s="23">
        <v>-66</v>
      </c>
      <c r="B350" s="13">
        <f t="shared" si="244"/>
        <v>-60</v>
      </c>
      <c r="C350" s="26">
        <v>0.16400000000000001</v>
      </c>
      <c r="D350" s="26">
        <v>9.9440000000000008</v>
      </c>
      <c r="E350" s="6"/>
      <c r="F350" s="10"/>
      <c r="G350" s="10"/>
      <c r="H350" s="10"/>
      <c r="I350" s="6"/>
      <c r="J350" s="6"/>
      <c r="K350" s="10"/>
      <c r="L350" s="10"/>
      <c r="M350" s="10"/>
      <c r="N350" s="6"/>
      <c r="O350" s="10"/>
      <c r="P350" s="10"/>
      <c r="Q350" s="10"/>
      <c r="R350" s="6"/>
      <c r="S350" s="6"/>
      <c r="T350" s="10"/>
      <c r="U350" s="10"/>
      <c r="V350" s="10"/>
      <c r="W350" s="28">
        <v>-74</v>
      </c>
      <c r="X350" s="13">
        <f t="shared" si="245"/>
        <v>-70</v>
      </c>
      <c r="Y350" s="30">
        <v>0.19838999999892293</v>
      </c>
      <c r="Z350" s="11" t="str">
        <f t="shared" si="243"/>
        <v/>
      </c>
      <c r="AD350" s="6"/>
      <c r="AE350" s="6"/>
      <c r="AF350" s="10"/>
      <c r="AG350" s="10"/>
      <c r="AH350" s="10"/>
    </row>
    <row r="351" spans="1:34" ht="13.5" customHeight="1" x14ac:dyDescent="0.15">
      <c r="A351" s="23">
        <v>-66</v>
      </c>
      <c r="B351" s="13">
        <f t="shared" si="244"/>
        <v>-60</v>
      </c>
      <c r="C351" s="26">
        <v>0.751</v>
      </c>
      <c r="D351" s="26">
        <v>13.872</v>
      </c>
      <c r="E351" s="6"/>
      <c r="F351" s="10"/>
      <c r="G351" s="10"/>
      <c r="H351" s="10"/>
      <c r="I351" s="6"/>
      <c r="J351" s="6"/>
      <c r="K351" s="10"/>
      <c r="L351" s="10"/>
      <c r="M351" s="10"/>
      <c r="N351" s="6"/>
      <c r="O351" s="10"/>
      <c r="P351" s="10"/>
      <c r="Q351" s="10"/>
      <c r="R351" s="6"/>
      <c r="S351" s="6"/>
      <c r="T351" s="10"/>
      <c r="U351" s="10"/>
      <c r="V351" s="10"/>
      <c r="W351" s="28">
        <v>-74</v>
      </c>
      <c r="X351" s="13">
        <f t="shared" si="245"/>
        <v>-70</v>
      </c>
      <c r="Y351" s="30">
        <v>0.81933999999717511</v>
      </c>
      <c r="Z351" s="11" t="str">
        <f t="shared" si="243"/>
        <v/>
      </c>
      <c r="AD351" s="6"/>
      <c r="AE351" s="6"/>
      <c r="AF351" s="10"/>
      <c r="AG351" s="10"/>
      <c r="AH351" s="10"/>
    </row>
    <row r="352" spans="1:34" ht="13.5" customHeight="1" x14ac:dyDescent="0.15">
      <c r="A352" s="23">
        <v>-66</v>
      </c>
      <c r="B352" s="13">
        <f t="shared" si="244"/>
        <v>-60</v>
      </c>
      <c r="C352" s="26">
        <v>1.113</v>
      </c>
      <c r="D352" s="26">
        <v>4.3959999999999999</v>
      </c>
      <c r="E352" s="6"/>
      <c r="F352" s="10"/>
      <c r="G352" s="10"/>
      <c r="H352" s="10"/>
      <c r="I352" s="6"/>
      <c r="J352" s="6"/>
      <c r="K352" s="10"/>
      <c r="L352" s="10"/>
      <c r="M352" s="10"/>
      <c r="N352" s="6"/>
      <c r="O352" s="10"/>
      <c r="P352" s="10"/>
      <c r="Q352" s="10"/>
      <c r="R352" s="6"/>
      <c r="S352" s="6"/>
      <c r="T352" s="10"/>
      <c r="U352" s="10"/>
      <c r="V352" s="10"/>
      <c r="W352" s="28">
        <v>-74</v>
      </c>
      <c r="X352" s="13">
        <f t="shared" si="245"/>
        <v>-70</v>
      </c>
      <c r="Y352" s="30">
        <v>0.82779500000264661</v>
      </c>
      <c r="Z352" s="11" t="str">
        <f t="shared" si="243"/>
        <v/>
      </c>
      <c r="AD352" s="6"/>
      <c r="AE352" s="6"/>
      <c r="AF352" s="10"/>
      <c r="AG352" s="10"/>
      <c r="AH352" s="10"/>
    </row>
    <row r="353" spans="1:34" ht="13.5" customHeight="1" x14ac:dyDescent="0.15">
      <c r="A353" s="23">
        <v>-66</v>
      </c>
      <c r="B353" s="13">
        <f t="shared" si="244"/>
        <v>-60</v>
      </c>
      <c r="C353" s="26">
        <v>2.38</v>
      </c>
      <c r="D353" s="26">
        <v>4.7469999999999999</v>
      </c>
      <c r="E353" s="6"/>
      <c r="F353" s="10"/>
      <c r="G353" s="10"/>
      <c r="H353" s="10"/>
      <c r="I353" s="6"/>
      <c r="J353" s="6"/>
      <c r="K353" s="10"/>
      <c r="L353" s="10"/>
      <c r="M353" s="10"/>
      <c r="N353" s="6"/>
      <c r="O353" s="10"/>
      <c r="P353" s="10"/>
      <c r="Q353" s="10"/>
      <c r="R353" s="6"/>
      <c r="S353" s="6"/>
      <c r="T353" s="10"/>
      <c r="U353" s="10"/>
      <c r="V353" s="10"/>
      <c r="W353" s="28">
        <v>-74</v>
      </c>
      <c r="X353" s="13">
        <f t="shared" si="245"/>
        <v>-70</v>
      </c>
      <c r="Y353" s="30">
        <v>0.89961500000317041</v>
      </c>
      <c r="Z353" s="11" t="str">
        <f t="shared" si="243"/>
        <v/>
      </c>
      <c r="AD353" s="6"/>
      <c r="AE353" s="6"/>
      <c r="AF353" s="10"/>
      <c r="AG353" s="10"/>
      <c r="AH353" s="10"/>
    </row>
    <row r="354" spans="1:34" ht="13.5" customHeight="1" x14ac:dyDescent="0.15">
      <c r="A354" s="23">
        <v>-66</v>
      </c>
      <c r="B354" s="13">
        <f t="shared" si="244"/>
        <v>-60</v>
      </c>
      <c r="C354" s="26">
        <v>0.30499999999999999</v>
      </c>
      <c r="D354" s="26">
        <v>3.7029999999999998</v>
      </c>
      <c r="E354" s="6"/>
      <c r="F354" s="10"/>
      <c r="G354" s="10"/>
      <c r="H354" s="10"/>
      <c r="I354" s="6"/>
      <c r="J354" s="6"/>
      <c r="K354" s="10"/>
      <c r="L354" s="10"/>
      <c r="M354" s="10"/>
      <c r="N354" s="6"/>
      <c r="O354" s="10"/>
      <c r="P354" s="10"/>
      <c r="Q354" s="10"/>
      <c r="R354" s="6"/>
      <c r="S354" s="6"/>
      <c r="T354" s="10"/>
      <c r="U354" s="10"/>
      <c r="V354" s="10"/>
      <c r="W354" s="28">
        <v>-74</v>
      </c>
      <c r="X354" s="13">
        <f t="shared" si="245"/>
        <v>-70</v>
      </c>
      <c r="Y354" s="30">
        <v>0.89443499999892118</v>
      </c>
      <c r="Z354" s="11" t="str">
        <f t="shared" si="243"/>
        <v/>
      </c>
      <c r="AD354" s="6"/>
      <c r="AE354" s="6"/>
      <c r="AF354" s="10"/>
      <c r="AG354" s="10"/>
      <c r="AH354" s="10"/>
    </row>
    <row r="355" spans="1:34" ht="13.5" customHeight="1" x14ac:dyDescent="0.15">
      <c r="A355" s="23">
        <v>-66</v>
      </c>
      <c r="B355" s="13">
        <f t="shared" si="244"/>
        <v>-60</v>
      </c>
      <c r="C355" s="26">
        <v>2.3740000000000001</v>
      </c>
      <c r="D355" s="26">
        <v>3.649</v>
      </c>
      <c r="E355" s="6"/>
      <c r="F355" s="10"/>
      <c r="G355" s="10"/>
      <c r="H355" s="10"/>
      <c r="I355" s="6"/>
      <c r="J355" s="6"/>
      <c r="K355" s="10"/>
      <c r="L355" s="10"/>
      <c r="M355" s="10"/>
      <c r="N355" s="6"/>
      <c r="O355" s="10"/>
      <c r="P355" s="10"/>
      <c r="Q355" s="10"/>
      <c r="R355" s="6"/>
      <c r="S355" s="6"/>
      <c r="T355" s="10"/>
      <c r="U355" s="10"/>
      <c r="V355" s="10"/>
      <c r="W355" s="28">
        <v>-74</v>
      </c>
      <c r="X355" s="13">
        <f t="shared" si="245"/>
        <v>-70</v>
      </c>
      <c r="Y355" s="30">
        <v>0.89788999999973607</v>
      </c>
      <c r="Z355" s="11" t="str">
        <f t="shared" si="243"/>
        <v/>
      </c>
      <c r="AD355" s="6"/>
      <c r="AE355" s="6"/>
      <c r="AF355" s="10"/>
      <c r="AG355" s="10"/>
      <c r="AH355" s="10"/>
    </row>
    <row r="356" spans="1:34" ht="13.5" customHeight="1" x14ac:dyDescent="0.15">
      <c r="A356" s="23">
        <v>-66</v>
      </c>
      <c r="B356" s="13">
        <f t="shared" si="244"/>
        <v>-60</v>
      </c>
      <c r="C356" s="26">
        <v>2.56</v>
      </c>
      <c r="D356" s="26">
        <v>3.7879999999999998</v>
      </c>
      <c r="E356" s="6"/>
      <c r="F356" s="10"/>
      <c r="G356" s="10"/>
      <c r="H356" s="10"/>
      <c r="I356" s="6"/>
      <c r="J356" s="6"/>
      <c r="K356" s="10"/>
      <c r="L356" s="10"/>
      <c r="M356" s="10"/>
      <c r="N356" s="6"/>
      <c r="O356" s="10"/>
      <c r="P356" s="10"/>
      <c r="Q356" s="10"/>
      <c r="R356" s="6"/>
      <c r="S356" s="6"/>
      <c r="T356" s="10"/>
      <c r="U356" s="10"/>
      <c r="V356" s="10"/>
      <c r="W356" s="28">
        <v>-74</v>
      </c>
      <c r="X356" s="13">
        <f t="shared" si="245"/>
        <v>-70</v>
      </c>
      <c r="Y356" s="30">
        <v>0.90534500000136586</v>
      </c>
      <c r="Z356" s="11" t="str">
        <f t="shared" si="243"/>
        <v/>
      </c>
      <c r="AD356" s="6"/>
      <c r="AE356" s="6"/>
      <c r="AF356" s="10"/>
      <c r="AG356" s="10"/>
      <c r="AH356" s="10"/>
    </row>
    <row r="357" spans="1:34" ht="13.5" customHeight="1" x14ac:dyDescent="0.15">
      <c r="A357" s="23">
        <v>-66</v>
      </c>
      <c r="B357" s="13">
        <f t="shared" si="244"/>
        <v>-60</v>
      </c>
      <c r="C357" s="26">
        <v>0.32800000000000001</v>
      </c>
      <c r="D357" s="26">
        <v>2.0070000000000001</v>
      </c>
      <c r="E357" s="6"/>
      <c r="F357" s="10"/>
      <c r="G357" s="10"/>
      <c r="H357" s="10"/>
      <c r="I357" s="6"/>
      <c r="J357" s="6"/>
      <c r="K357" s="10"/>
      <c r="L357" s="10"/>
      <c r="M357" s="10"/>
      <c r="N357" s="6"/>
      <c r="O357" s="10"/>
      <c r="P357" s="10"/>
      <c r="Q357" s="10"/>
      <c r="R357" s="6"/>
      <c r="S357" s="6"/>
      <c r="T357" s="10"/>
      <c r="U357" s="10"/>
      <c r="V357" s="10"/>
      <c r="W357" s="28">
        <v>-74</v>
      </c>
      <c r="X357" s="13">
        <f t="shared" si="245"/>
        <v>-70</v>
      </c>
      <c r="Y357" s="30">
        <v>0.91179999999915395</v>
      </c>
      <c r="Z357" s="11" t="str">
        <f t="shared" si="243"/>
        <v/>
      </c>
      <c r="AD357" s="6"/>
      <c r="AE357" s="6"/>
      <c r="AF357" s="10"/>
      <c r="AG357" s="10"/>
      <c r="AH357" s="10"/>
    </row>
    <row r="358" spans="1:34" ht="13.5" customHeight="1" x14ac:dyDescent="0.15">
      <c r="A358" s="23">
        <v>-65</v>
      </c>
      <c r="B358" s="13">
        <f t="shared" si="244"/>
        <v>-60</v>
      </c>
      <c r="C358" s="26">
        <v>2.569</v>
      </c>
      <c r="D358" s="26">
        <v>5.0140000000000002</v>
      </c>
      <c r="E358" s="6"/>
      <c r="F358" s="10"/>
      <c r="G358" s="10"/>
      <c r="H358" s="10"/>
      <c r="I358" s="6"/>
      <c r="J358" s="6"/>
      <c r="K358" s="10"/>
      <c r="L358" s="10"/>
      <c r="M358" s="10"/>
      <c r="N358" s="6"/>
      <c r="O358" s="10"/>
      <c r="P358" s="10"/>
      <c r="Q358" s="10"/>
      <c r="R358" s="6"/>
      <c r="S358" s="6"/>
      <c r="T358" s="10"/>
      <c r="U358" s="10"/>
      <c r="V358" s="10"/>
      <c r="W358" s="28">
        <v>-74</v>
      </c>
      <c r="X358" s="13">
        <f t="shared" si="245"/>
        <v>-70</v>
      </c>
      <c r="Y358" s="30">
        <v>0.46092000000171396</v>
      </c>
      <c r="Z358" s="11" t="str">
        <f t="shared" si="243"/>
        <v/>
      </c>
      <c r="AD358" s="6"/>
      <c r="AE358" s="6"/>
      <c r="AF358" s="10"/>
      <c r="AG358" s="10"/>
      <c r="AH358" s="10"/>
    </row>
    <row r="359" spans="1:34" ht="13.5" customHeight="1" x14ac:dyDescent="0.15">
      <c r="A359" s="23">
        <v>-65</v>
      </c>
      <c r="B359" s="13">
        <f t="shared" si="244"/>
        <v>-60</v>
      </c>
      <c r="C359" s="26">
        <v>2.4279999999999999</v>
      </c>
      <c r="D359" s="26">
        <v>3.7629999999999999</v>
      </c>
      <c r="E359" s="6"/>
      <c r="F359" s="10"/>
      <c r="G359" s="10"/>
      <c r="H359" s="10"/>
      <c r="I359" s="6"/>
      <c r="J359" s="6"/>
      <c r="K359" s="10"/>
      <c r="L359" s="10"/>
      <c r="M359" s="10"/>
      <c r="N359" s="6"/>
      <c r="O359" s="10"/>
      <c r="P359" s="10"/>
      <c r="Q359" s="10"/>
      <c r="R359" s="6"/>
      <c r="S359" s="6"/>
      <c r="T359" s="10"/>
      <c r="U359" s="10"/>
      <c r="V359" s="10"/>
      <c r="W359" s="28">
        <v>-74</v>
      </c>
      <c r="X359" s="13">
        <f t="shared" si="245"/>
        <v>-70</v>
      </c>
      <c r="Y359" s="30">
        <v>0.4697400000003169</v>
      </c>
      <c r="Z359" s="11" t="str">
        <f t="shared" si="243"/>
        <v/>
      </c>
      <c r="AD359" s="6"/>
      <c r="AE359" s="6"/>
      <c r="AF359" s="10"/>
      <c r="AG359" s="10"/>
      <c r="AH359" s="10"/>
    </row>
    <row r="360" spans="1:34" ht="13.5" customHeight="1" x14ac:dyDescent="0.15">
      <c r="A360" s="23">
        <v>-65</v>
      </c>
      <c r="B360" s="13">
        <f t="shared" si="244"/>
        <v>-60</v>
      </c>
      <c r="C360" s="26">
        <v>2.585</v>
      </c>
      <c r="D360" s="26">
        <v>3.76</v>
      </c>
      <c r="E360" s="6"/>
      <c r="F360" s="10"/>
      <c r="G360" s="10"/>
      <c r="H360" s="10"/>
      <c r="I360" s="6"/>
      <c r="J360" s="6"/>
      <c r="K360" s="10"/>
      <c r="L360" s="10"/>
      <c r="M360" s="10"/>
      <c r="N360" s="6"/>
      <c r="O360" s="10"/>
      <c r="P360" s="10"/>
      <c r="Q360" s="10"/>
      <c r="R360" s="6"/>
      <c r="S360" s="6"/>
      <c r="T360" s="10"/>
      <c r="U360" s="10"/>
      <c r="V360" s="10"/>
      <c r="W360" s="28">
        <v>-74</v>
      </c>
      <c r="X360" s="13">
        <f t="shared" si="245"/>
        <v>-70</v>
      </c>
      <c r="Y360" s="30">
        <v>0.4771950000019467</v>
      </c>
      <c r="Z360" s="11" t="str">
        <f t="shared" si="243"/>
        <v/>
      </c>
      <c r="AD360" s="6"/>
      <c r="AE360" s="6"/>
      <c r="AF360" s="10"/>
      <c r="AG360" s="10"/>
      <c r="AH360" s="10"/>
    </row>
    <row r="361" spans="1:34" ht="13.5" customHeight="1" x14ac:dyDescent="0.15">
      <c r="A361" s="23">
        <v>-65</v>
      </c>
      <c r="B361" s="13">
        <f t="shared" si="244"/>
        <v>-60</v>
      </c>
      <c r="C361" s="26">
        <v>2.3050000000000002</v>
      </c>
      <c r="D361" s="26">
        <v>3.6160000000000001</v>
      </c>
      <c r="E361" s="6"/>
      <c r="F361" s="10"/>
      <c r="G361" s="10"/>
      <c r="H361" s="10"/>
      <c r="I361" s="6"/>
      <c r="J361" s="6"/>
      <c r="K361" s="10"/>
      <c r="L361" s="10"/>
      <c r="M361" s="10"/>
      <c r="N361" s="6"/>
      <c r="O361" s="10"/>
      <c r="P361" s="10"/>
      <c r="Q361" s="10"/>
      <c r="R361" s="6"/>
      <c r="S361" s="6"/>
      <c r="T361" s="10"/>
      <c r="U361" s="10"/>
      <c r="V361" s="10"/>
      <c r="W361" s="28">
        <v>-74</v>
      </c>
      <c r="X361" s="13">
        <f t="shared" si="245"/>
        <v>-70</v>
      </c>
      <c r="Y361" s="30">
        <v>0.8824050000004322</v>
      </c>
      <c r="Z361" s="11" t="str">
        <f t="shared" si="243"/>
        <v/>
      </c>
      <c r="AD361" s="6"/>
      <c r="AE361" s="6"/>
      <c r="AF361" s="10"/>
      <c r="AG361" s="10"/>
      <c r="AH361" s="10"/>
    </row>
    <row r="362" spans="1:34" ht="13.5" customHeight="1" x14ac:dyDescent="0.15">
      <c r="A362" s="23">
        <v>-65</v>
      </c>
      <c r="B362" s="13">
        <f t="shared" si="244"/>
        <v>-60</v>
      </c>
      <c r="C362" s="26">
        <v>2.2949999999999999</v>
      </c>
      <c r="D362" s="26">
        <v>6.2889999999999997</v>
      </c>
      <c r="E362" s="6"/>
      <c r="F362" s="10"/>
      <c r="G362" s="10"/>
      <c r="H362" s="10"/>
      <c r="I362" s="6"/>
      <c r="J362" s="6"/>
      <c r="K362" s="10"/>
      <c r="L362" s="10"/>
      <c r="M362" s="10"/>
      <c r="N362" s="6"/>
      <c r="O362" s="10"/>
      <c r="P362" s="10"/>
      <c r="Q362" s="10"/>
      <c r="R362" s="6"/>
      <c r="S362" s="6"/>
      <c r="T362" s="10"/>
      <c r="U362" s="10"/>
      <c r="V362" s="10"/>
      <c r="W362" s="28">
        <v>-74</v>
      </c>
      <c r="X362" s="13">
        <f t="shared" si="245"/>
        <v>-70</v>
      </c>
      <c r="Y362" s="30">
        <v>5.4589999999908212E-2</v>
      </c>
      <c r="Z362" s="11" t="str">
        <f t="shared" si="243"/>
        <v/>
      </c>
      <c r="AD362" s="6"/>
      <c r="AE362" s="6"/>
      <c r="AF362" s="10"/>
      <c r="AG362" s="10"/>
      <c r="AH362" s="10"/>
    </row>
    <row r="363" spans="1:34" ht="13.5" customHeight="1" x14ac:dyDescent="0.15">
      <c r="A363" s="23">
        <v>-65</v>
      </c>
      <c r="B363" s="13">
        <f t="shared" si="244"/>
        <v>-60</v>
      </c>
      <c r="C363" s="26">
        <v>2.6560000000000001</v>
      </c>
      <c r="D363" s="26">
        <v>4.0599999999999996</v>
      </c>
      <c r="E363" s="6"/>
      <c r="F363" s="10"/>
      <c r="G363" s="10"/>
      <c r="H363" s="10"/>
      <c r="I363" s="6"/>
      <c r="J363" s="6"/>
      <c r="K363" s="10"/>
      <c r="L363" s="10"/>
      <c r="M363" s="10"/>
      <c r="N363" s="6"/>
      <c r="O363" s="10"/>
      <c r="P363" s="10"/>
      <c r="Q363" s="10"/>
      <c r="R363" s="6"/>
      <c r="S363" s="6"/>
      <c r="T363" s="10"/>
      <c r="U363" s="10"/>
      <c r="V363" s="10"/>
      <c r="W363" s="28">
        <v>-74</v>
      </c>
      <c r="X363" s="13">
        <f t="shared" si="245"/>
        <v>-70</v>
      </c>
      <c r="Y363" s="30">
        <v>5.6955000000723066E-2</v>
      </c>
      <c r="Z363" s="11" t="str">
        <f t="shared" si="243"/>
        <v/>
      </c>
      <c r="AD363" s="6"/>
      <c r="AE363" s="6"/>
      <c r="AF363" s="10"/>
      <c r="AG363" s="10"/>
      <c r="AH363" s="10"/>
    </row>
    <row r="364" spans="1:34" ht="13.5" customHeight="1" x14ac:dyDescent="0.15">
      <c r="A364" s="23">
        <v>-65</v>
      </c>
      <c r="B364" s="13">
        <f t="shared" si="244"/>
        <v>-60</v>
      </c>
      <c r="C364" s="26">
        <v>2.2000000000000002</v>
      </c>
      <c r="D364" s="26">
        <v>3.4220000000000002</v>
      </c>
      <c r="E364" s="6"/>
      <c r="F364" s="10"/>
      <c r="G364" s="10"/>
      <c r="H364" s="10"/>
      <c r="I364" s="6"/>
      <c r="J364" s="6"/>
      <c r="K364" s="10"/>
      <c r="L364" s="10"/>
      <c r="M364" s="10"/>
      <c r="N364" s="6"/>
      <c r="O364" s="10"/>
      <c r="P364" s="10"/>
      <c r="Q364" s="10"/>
      <c r="R364" s="6"/>
      <c r="S364" s="6"/>
      <c r="T364" s="10"/>
      <c r="U364" s="10"/>
      <c r="V364" s="10"/>
      <c r="W364" s="28">
        <v>-74</v>
      </c>
      <c r="X364" s="13">
        <f t="shared" si="245"/>
        <v>-70</v>
      </c>
      <c r="Y364" s="30">
        <v>5.5865000000723031E-2</v>
      </c>
      <c r="Z364" s="11" t="str">
        <f t="shared" si="243"/>
        <v/>
      </c>
      <c r="AD364" s="6"/>
      <c r="AE364" s="6"/>
      <c r="AF364" s="10"/>
      <c r="AG364" s="10"/>
      <c r="AH364" s="10"/>
    </row>
    <row r="365" spans="1:34" ht="13.5" customHeight="1" x14ac:dyDescent="0.15">
      <c r="A365" s="23">
        <v>-65</v>
      </c>
      <c r="B365" s="13">
        <f t="shared" si="244"/>
        <v>-60</v>
      </c>
      <c r="C365" s="26">
        <v>1.788</v>
      </c>
      <c r="D365" s="26">
        <v>2.9889999999999999</v>
      </c>
      <c r="E365" s="6"/>
      <c r="F365" s="10"/>
      <c r="G365" s="10"/>
      <c r="H365" s="10"/>
      <c r="I365" s="6"/>
      <c r="J365" s="6"/>
      <c r="K365" s="10"/>
      <c r="L365" s="10"/>
      <c r="M365" s="10"/>
      <c r="N365" s="6"/>
      <c r="O365" s="10"/>
      <c r="P365" s="10"/>
      <c r="Q365" s="10"/>
      <c r="R365" s="6"/>
      <c r="S365" s="6"/>
      <c r="T365" s="10"/>
      <c r="U365" s="10"/>
      <c r="V365" s="10"/>
      <c r="W365" s="28">
        <v>-74</v>
      </c>
      <c r="X365" s="13">
        <f t="shared" si="245"/>
        <v>-70</v>
      </c>
      <c r="Y365" s="30">
        <v>5.5229999997288726E-2</v>
      </c>
      <c r="Z365" s="11" t="str">
        <f t="shared" si="243"/>
        <v/>
      </c>
      <c r="AD365" s="6"/>
      <c r="AE365" s="6"/>
      <c r="AF365" s="10"/>
      <c r="AG365" s="10"/>
      <c r="AH365" s="10"/>
    </row>
    <row r="366" spans="1:34" ht="13.5" customHeight="1" x14ac:dyDescent="0.15">
      <c r="A366" s="23">
        <v>-65</v>
      </c>
      <c r="B366" s="13">
        <f t="shared" si="244"/>
        <v>-60</v>
      </c>
      <c r="C366" s="26">
        <v>2.6030000000000002</v>
      </c>
      <c r="D366" s="26">
        <v>3.8580000000000001</v>
      </c>
      <c r="E366" s="6"/>
      <c r="F366" s="10"/>
      <c r="G366" s="10"/>
      <c r="H366" s="10"/>
      <c r="I366" s="6"/>
      <c r="J366" s="6"/>
      <c r="K366" s="10"/>
      <c r="L366" s="10"/>
      <c r="M366" s="10"/>
      <c r="N366" s="6"/>
      <c r="O366" s="10"/>
      <c r="P366" s="10"/>
      <c r="Q366" s="10"/>
      <c r="R366" s="6"/>
      <c r="S366" s="6"/>
      <c r="T366" s="10"/>
      <c r="U366" s="10"/>
      <c r="V366" s="10"/>
      <c r="W366" s="28">
        <v>-74</v>
      </c>
      <c r="X366" s="13">
        <f t="shared" si="245"/>
        <v>-70</v>
      </c>
      <c r="Y366" s="30">
        <v>0.36534000000328337</v>
      </c>
      <c r="Z366" s="11" t="str">
        <f t="shared" si="243"/>
        <v/>
      </c>
      <c r="AD366" s="6"/>
      <c r="AE366" s="6"/>
      <c r="AF366" s="10"/>
      <c r="AG366" s="10"/>
      <c r="AH366" s="10"/>
    </row>
    <row r="367" spans="1:34" ht="13.5" customHeight="1" x14ac:dyDescent="0.15">
      <c r="A367" s="23">
        <v>-65</v>
      </c>
      <c r="B367" s="13">
        <f t="shared" si="244"/>
        <v>-60</v>
      </c>
      <c r="C367" s="26">
        <v>2.67</v>
      </c>
      <c r="D367" s="26">
        <v>7.7539999999999996</v>
      </c>
      <c r="E367" s="6"/>
      <c r="F367" s="10"/>
      <c r="G367" s="10"/>
      <c r="H367" s="10"/>
      <c r="I367" s="6"/>
      <c r="J367" s="6"/>
      <c r="K367" s="10"/>
      <c r="L367" s="10"/>
      <c r="M367" s="10"/>
      <c r="N367" s="6"/>
      <c r="O367" s="10"/>
      <c r="P367" s="10"/>
      <c r="Q367" s="10"/>
      <c r="R367" s="6"/>
      <c r="S367" s="6"/>
      <c r="T367" s="10"/>
      <c r="U367" s="10"/>
      <c r="V367" s="10"/>
      <c r="W367" s="28">
        <v>-74</v>
      </c>
      <c r="X367" s="13">
        <f t="shared" si="245"/>
        <v>-70</v>
      </c>
      <c r="Y367" s="30">
        <v>0.44525000000159531</v>
      </c>
      <c r="Z367" s="11" t="str">
        <f t="shared" si="243"/>
        <v/>
      </c>
      <c r="AD367" s="6"/>
      <c r="AE367" s="6"/>
      <c r="AF367" s="10"/>
      <c r="AG367" s="10"/>
      <c r="AH367" s="10"/>
    </row>
    <row r="368" spans="1:34" ht="13.5" customHeight="1" x14ac:dyDescent="0.15">
      <c r="A368" s="23">
        <v>-65</v>
      </c>
      <c r="B368" s="13">
        <f t="shared" si="244"/>
        <v>-60</v>
      </c>
      <c r="C368" s="26">
        <v>0.68700000000000006</v>
      </c>
      <c r="D368" s="26">
        <v>2.1640000000000001</v>
      </c>
      <c r="E368" s="6"/>
      <c r="F368" s="10"/>
      <c r="G368" s="10"/>
      <c r="H368" s="10"/>
      <c r="I368" s="6"/>
      <c r="J368" s="6"/>
      <c r="K368" s="10"/>
      <c r="L368" s="10"/>
      <c r="M368" s="10"/>
      <c r="N368" s="6"/>
      <c r="O368" s="10"/>
      <c r="P368" s="10"/>
      <c r="Q368" s="10"/>
      <c r="R368" s="6"/>
      <c r="S368" s="6"/>
      <c r="T368" s="10"/>
      <c r="U368" s="10"/>
      <c r="V368" s="10"/>
      <c r="W368" s="28">
        <v>-74</v>
      </c>
      <c r="X368" s="13">
        <f t="shared" si="245"/>
        <v>-70</v>
      </c>
      <c r="Y368" s="30">
        <v>0.44425499999897577</v>
      </c>
      <c r="Z368" s="11" t="str">
        <f t="shared" si="243"/>
        <v/>
      </c>
      <c r="AD368" s="6"/>
      <c r="AE368" s="6"/>
      <c r="AF368" s="10"/>
      <c r="AG368" s="10"/>
      <c r="AH368" s="10"/>
    </row>
    <row r="369" spans="1:34" ht="13.5" customHeight="1" x14ac:dyDescent="0.15">
      <c r="A369" s="23">
        <v>-65</v>
      </c>
      <c r="B369" s="13">
        <f t="shared" si="244"/>
        <v>-60</v>
      </c>
      <c r="C369" s="26">
        <v>2.4060000000000001</v>
      </c>
      <c r="D369" s="26">
        <v>4.194</v>
      </c>
      <c r="E369" s="6"/>
      <c r="F369" s="10"/>
      <c r="G369" s="10"/>
      <c r="H369" s="10"/>
      <c r="I369" s="6"/>
      <c r="J369" s="6"/>
      <c r="K369" s="10"/>
      <c r="L369" s="10"/>
      <c r="M369" s="10"/>
      <c r="N369" s="6"/>
      <c r="O369" s="10"/>
      <c r="P369" s="10"/>
      <c r="Q369" s="10"/>
      <c r="R369" s="6"/>
      <c r="S369" s="6"/>
      <c r="T369" s="10"/>
      <c r="U369" s="10"/>
      <c r="V369" s="10"/>
      <c r="W369" s="28">
        <v>-74</v>
      </c>
      <c r="X369" s="13">
        <f t="shared" si="245"/>
        <v>-70</v>
      </c>
      <c r="Y369" s="30">
        <v>0.51207499999868467</v>
      </c>
      <c r="Z369" s="11" t="str">
        <f t="shared" si="243"/>
        <v/>
      </c>
      <c r="AD369" s="6"/>
      <c r="AE369" s="6"/>
      <c r="AF369" s="10"/>
      <c r="AG369" s="10"/>
      <c r="AH369" s="10"/>
    </row>
    <row r="370" spans="1:34" ht="13.5" customHeight="1" x14ac:dyDescent="0.15">
      <c r="A370" s="23">
        <v>-65</v>
      </c>
      <c r="B370" s="13">
        <f t="shared" si="244"/>
        <v>-60</v>
      </c>
      <c r="C370" s="26">
        <v>2.1669999999999998</v>
      </c>
      <c r="D370" s="26">
        <v>3.6139999999999999</v>
      </c>
      <c r="E370" s="6"/>
      <c r="F370" s="10"/>
      <c r="G370" s="10"/>
      <c r="H370" s="10"/>
      <c r="I370" s="6"/>
      <c r="J370" s="6"/>
      <c r="K370" s="10"/>
      <c r="L370" s="10"/>
      <c r="M370" s="10"/>
      <c r="N370" s="6"/>
      <c r="O370" s="10"/>
      <c r="P370" s="10"/>
      <c r="Q370" s="10"/>
      <c r="R370" s="6"/>
      <c r="S370" s="6"/>
      <c r="T370" s="10"/>
      <c r="U370" s="10"/>
      <c r="V370" s="10"/>
      <c r="W370" s="28">
        <v>-74</v>
      </c>
      <c r="X370" s="13">
        <f t="shared" si="245"/>
        <v>-70</v>
      </c>
      <c r="Y370" s="30">
        <v>0.49953000000351588</v>
      </c>
      <c r="Z370" s="11" t="str">
        <f t="shared" si="243"/>
        <v/>
      </c>
      <c r="AD370" s="6"/>
      <c r="AE370" s="6"/>
      <c r="AF370" s="10"/>
      <c r="AG370" s="10"/>
      <c r="AH370" s="10"/>
    </row>
    <row r="371" spans="1:34" ht="13.5" customHeight="1" x14ac:dyDescent="0.15">
      <c r="A371" s="23">
        <v>-65</v>
      </c>
      <c r="B371" s="13">
        <f t="shared" si="244"/>
        <v>-60</v>
      </c>
      <c r="C371" s="26">
        <v>1.593</v>
      </c>
      <c r="D371" s="26">
        <v>2.9390000000000001</v>
      </c>
      <c r="E371" s="6"/>
      <c r="F371" s="10"/>
      <c r="G371" s="10"/>
      <c r="H371" s="10"/>
      <c r="I371" s="6"/>
      <c r="J371" s="6"/>
      <c r="K371" s="10"/>
      <c r="L371" s="10"/>
      <c r="M371" s="10"/>
      <c r="N371" s="6"/>
      <c r="O371" s="10"/>
      <c r="P371" s="10"/>
      <c r="Q371" s="10"/>
      <c r="R371" s="6"/>
      <c r="S371" s="6"/>
      <c r="T371" s="10"/>
      <c r="U371" s="10"/>
      <c r="V371" s="10"/>
      <c r="W371" s="28">
        <v>-74</v>
      </c>
      <c r="X371" s="13">
        <f t="shared" si="245"/>
        <v>-70</v>
      </c>
      <c r="Y371" s="30">
        <v>0.95255000000246737</v>
      </c>
      <c r="Z371" s="11" t="str">
        <f t="shared" si="243"/>
        <v/>
      </c>
      <c r="AD371" s="6"/>
      <c r="AE371" s="6"/>
      <c r="AF371" s="10"/>
      <c r="AG371" s="10"/>
      <c r="AH371" s="10"/>
    </row>
    <row r="372" spans="1:34" ht="13.5" customHeight="1" x14ac:dyDescent="0.15">
      <c r="A372" s="23">
        <v>-65</v>
      </c>
      <c r="B372" s="13">
        <f t="shared" si="244"/>
        <v>-60</v>
      </c>
      <c r="C372" s="26">
        <v>1.84</v>
      </c>
      <c r="D372" s="26">
        <v>3.246</v>
      </c>
      <c r="E372" s="6"/>
      <c r="F372" s="10"/>
      <c r="G372" s="10"/>
      <c r="H372" s="10"/>
      <c r="I372" s="6"/>
      <c r="J372" s="6"/>
      <c r="K372" s="10"/>
      <c r="L372" s="10"/>
      <c r="M372" s="10"/>
      <c r="N372" s="6"/>
      <c r="O372" s="10"/>
      <c r="P372" s="10"/>
      <c r="Q372" s="10"/>
      <c r="R372" s="6"/>
      <c r="S372" s="6"/>
      <c r="T372" s="10"/>
      <c r="U372" s="10"/>
      <c r="V372" s="10"/>
      <c r="W372" s="28">
        <v>-74</v>
      </c>
      <c r="X372" s="13">
        <f t="shared" si="245"/>
        <v>-70</v>
      </c>
      <c r="Y372" s="30">
        <v>0.93946000000002261</v>
      </c>
      <c r="Z372" s="11" t="str">
        <f t="shared" si="243"/>
        <v/>
      </c>
      <c r="AD372" s="6"/>
      <c r="AE372" s="6"/>
      <c r="AF372" s="10"/>
      <c r="AG372" s="10"/>
      <c r="AH372" s="10"/>
    </row>
    <row r="373" spans="1:34" ht="13.5" customHeight="1" x14ac:dyDescent="0.15">
      <c r="A373" s="23">
        <v>-65</v>
      </c>
      <c r="B373" s="13">
        <f t="shared" si="244"/>
        <v>-60</v>
      </c>
      <c r="C373" s="26">
        <v>2.262</v>
      </c>
      <c r="D373" s="26">
        <v>4.8529999999999998</v>
      </c>
      <c r="E373" s="6"/>
      <c r="F373" s="10"/>
      <c r="G373" s="10"/>
      <c r="H373" s="10"/>
      <c r="I373" s="6"/>
      <c r="J373" s="6"/>
      <c r="K373" s="10"/>
      <c r="L373" s="10"/>
      <c r="M373" s="10"/>
      <c r="N373" s="6"/>
      <c r="O373" s="10"/>
      <c r="P373" s="10"/>
      <c r="Q373" s="10"/>
      <c r="R373" s="6"/>
      <c r="S373" s="6"/>
      <c r="T373" s="10"/>
      <c r="U373" s="10"/>
      <c r="V373" s="10"/>
      <c r="W373" s="28">
        <v>-74</v>
      </c>
      <c r="X373" s="13">
        <f t="shared" si="245"/>
        <v>-70</v>
      </c>
      <c r="Y373" s="30">
        <v>0.94019000000083741</v>
      </c>
      <c r="Z373" s="11" t="str">
        <f t="shared" si="243"/>
        <v/>
      </c>
      <c r="AD373" s="6"/>
      <c r="AE373" s="6"/>
      <c r="AF373" s="10"/>
      <c r="AG373" s="10"/>
      <c r="AH373" s="10"/>
    </row>
    <row r="374" spans="1:34" ht="13.5" customHeight="1" x14ac:dyDescent="0.15">
      <c r="A374" s="23">
        <v>-65</v>
      </c>
      <c r="B374" s="13">
        <f t="shared" si="244"/>
        <v>-60</v>
      </c>
      <c r="C374" s="26">
        <v>0.36</v>
      </c>
      <c r="D374" s="26">
        <v>8.9429999999999996</v>
      </c>
      <c r="E374" s="6"/>
      <c r="F374" s="10"/>
      <c r="G374" s="10"/>
      <c r="H374" s="10"/>
      <c r="I374" s="6"/>
      <c r="J374" s="6"/>
      <c r="K374" s="10"/>
      <c r="L374" s="10"/>
      <c r="M374" s="10"/>
      <c r="N374" s="6"/>
      <c r="O374" s="10"/>
      <c r="P374" s="10"/>
      <c r="Q374" s="10"/>
      <c r="R374" s="6"/>
      <c r="S374" s="6"/>
      <c r="T374" s="10"/>
      <c r="U374" s="10"/>
      <c r="V374" s="10"/>
      <c r="W374" s="28">
        <v>-74</v>
      </c>
      <c r="X374" s="13">
        <f t="shared" si="245"/>
        <v>-70</v>
      </c>
      <c r="Y374" s="30">
        <v>8.6449999967046498E-3</v>
      </c>
      <c r="Z374" s="11" t="str">
        <f t="shared" si="243"/>
        <v/>
      </c>
      <c r="AD374" s="6"/>
      <c r="AE374" s="6"/>
      <c r="AF374" s="10"/>
      <c r="AG374" s="10"/>
      <c r="AH374" s="10"/>
    </row>
    <row r="375" spans="1:34" ht="13.5" customHeight="1" x14ac:dyDescent="0.15">
      <c r="A375" s="23">
        <v>-65</v>
      </c>
      <c r="B375" s="13">
        <f t="shared" si="244"/>
        <v>-60</v>
      </c>
      <c r="C375" s="26">
        <v>2.4279999999999999</v>
      </c>
      <c r="D375" s="26">
        <v>5.0830000000000002</v>
      </c>
      <c r="E375" s="6"/>
      <c r="F375" s="10"/>
      <c r="G375" s="10"/>
      <c r="H375" s="10"/>
      <c r="I375" s="6"/>
      <c r="J375" s="6"/>
      <c r="K375" s="10"/>
      <c r="L375" s="10"/>
      <c r="M375" s="10"/>
      <c r="N375" s="6"/>
      <c r="O375" s="10"/>
      <c r="P375" s="10"/>
      <c r="Q375" s="10"/>
      <c r="R375" s="6"/>
      <c r="S375" s="6"/>
      <c r="T375" s="10"/>
      <c r="U375" s="10"/>
      <c r="V375" s="10"/>
      <c r="W375" s="28">
        <v>-74</v>
      </c>
      <c r="X375" s="13">
        <f t="shared" si="245"/>
        <v>-70</v>
      </c>
      <c r="Y375" s="30">
        <v>2.0010000002991024E-2</v>
      </c>
      <c r="Z375" s="11" t="str">
        <f t="shared" si="243"/>
        <v/>
      </c>
      <c r="AD375" s="6"/>
      <c r="AE375" s="6"/>
      <c r="AF375" s="10"/>
      <c r="AG375" s="10"/>
      <c r="AH375" s="10"/>
    </row>
    <row r="376" spans="1:34" ht="13.5" customHeight="1" x14ac:dyDescent="0.15">
      <c r="A376" s="23">
        <v>-65</v>
      </c>
      <c r="B376" s="13">
        <f t="shared" si="244"/>
        <v>-60</v>
      </c>
      <c r="C376" s="26">
        <v>2.2570000000000001</v>
      </c>
      <c r="D376" s="26">
        <v>3.5459999999999998</v>
      </c>
      <c r="E376" s="6"/>
      <c r="F376" s="10"/>
      <c r="G376" s="10"/>
      <c r="H376" s="10"/>
      <c r="I376" s="6"/>
      <c r="J376" s="6"/>
      <c r="K376" s="10"/>
      <c r="L376" s="10"/>
      <c r="M376" s="10"/>
      <c r="N376" s="6"/>
      <c r="O376" s="10"/>
      <c r="P376" s="10"/>
      <c r="Q376" s="10"/>
      <c r="R376" s="6"/>
      <c r="S376" s="6"/>
      <c r="T376" s="10"/>
      <c r="U376" s="10"/>
      <c r="V376" s="10"/>
      <c r="W376" s="28">
        <v>-74</v>
      </c>
      <c r="X376" s="13">
        <f t="shared" si="245"/>
        <v>-70</v>
      </c>
      <c r="Y376" s="30">
        <v>0.35812500000136027</v>
      </c>
      <c r="Z376" s="11" t="str">
        <f t="shared" si="243"/>
        <v/>
      </c>
      <c r="AD376" s="6"/>
      <c r="AE376" s="6"/>
      <c r="AF376" s="10"/>
      <c r="AG376" s="10"/>
      <c r="AH376" s="10"/>
    </row>
    <row r="377" spans="1:34" ht="13.5" customHeight="1" x14ac:dyDescent="0.15">
      <c r="A377" s="23">
        <v>-65</v>
      </c>
      <c r="B377" s="13">
        <f t="shared" si="244"/>
        <v>-60</v>
      </c>
      <c r="C377" s="26">
        <v>2.5390000000000001</v>
      </c>
      <c r="D377" s="26">
        <v>3.7919999999999998</v>
      </c>
      <c r="E377" s="6"/>
      <c r="F377" s="10"/>
      <c r="G377" s="10"/>
      <c r="H377" s="10"/>
      <c r="I377" s="6"/>
      <c r="J377" s="6"/>
      <c r="K377" s="10"/>
      <c r="L377" s="10"/>
      <c r="M377" s="10"/>
      <c r="N377" s="6"/>
      <c r="O377" s="10"/>
      <c r="P377" s="10"/>
      <c r="Q377" s="10"/>
      <c r="R377" s="6"/>
      <c r="S377" s="6"/>
      <c r="T377" s="10"/>
      <c r="U377" s="10"/>
      <c r="V377" s="10"/>
      <c r="W377" s="28">
        <v>-74</v>
      </c>
      <c r="X377" s="13">
        <f t="shared" si="245"/>
        <v>-70</v>
      </c>
      <c r="Y377" s="30">
        <v>0.43594500000310643</v>
      </c>
      <c r="Z377" s="11" t="str">
        <f t="shared" si="243"/>
        <v/>
      </c>
      <c r="AD377" s="6"/>
      <c r="AE377" s="6"/>
      <c r="AF377" s="10"/>
      <c r="AG377" s="10"/>
      <c r="AH377" s="10"/>
    </row>
    <row r="378" spans="1:34" ht="13.5" customHeight="1" x14ac:dyDescent="0.15">
      <c r="A378" s="23">
        <v>-65</v>
      </c>
      <c r="B378" s="13">
        <f t="shared" si="244"/>
        <v>-60</v>
      </c>
      <c r="C378" s="26">
        <v>2.5339999999999998</v>
      </c>
      <c r="D378" s="26">
        <v>20.518999999999998</v>
      </c>
      <c r="E378" s="6"/>
      <c r="F378" s="10"/>
      <c r="G378" s="10"/>
      <c r="H378" s="10"/>
      <c r="I378" s="6"/>
      <c r="J378" s="6"/>
      <c r="K378" s="10"/>
      <c r="L378" s="10"/>
      <c r="M378" s="10"/>
      <c r="N378" s="6"/>
      <c r="O378" s="10"/>
      <c r="P378" s="10"/>
      <c r="Q378" s="10"/>
      <c r="R378" s="6"/>
      <c r="S378" s="6"/>
      <c r="T378" s="10"/>
      <c r="U378" s="10"/>
      <c r="V378" s="10"/>
      <c r="W378" s="28">
        <v>-74</v>
      </c>
      <c r="X378" s="13">
        <f t="shared" si="245"/>
        <v>-70</v>
      </c>
      <c r="Y378" s="30">
        <v>0.8719700000034547</v>
      </c>
      <c r="Z378" s="11" t="str">
        <f t="shared" si="243"/>
        <v/>
      </c>
      <c r="AD378" s="6"/>
      <c r="AE378" s="6"/>
      <c r="AF378" s="10"/>
      <c r="AG378" s="10"/>
      <c r="AH378" s="10"/>
    </row>
    <row r="379" spans="1:34" ht="13.5" customHeight="1" x14ac:dyDescent="0.15">
      <c r="A379" s="23">
        <v>-65</v>
      </c>
      <c r="B379" s="13">
        <f t="shared" si="244"/>
        <v>-60</v>
      </c>
      <c r="C379" s="26">
        <v>2.4900000000000002</v>
      </c>
      <c r="D379" s="26">
        <v>3.8319999999999999</v>
      </c>
      <c r="E379" s="6"/>
      <c r="F379" s="10"/>
      <c r="G379" s="10"/>
      <c r="H379" s="10"/>
      <c r="I379" s="6"/>
      <c r="J379" s="6"/>
      <c r="K379" s="10"/>
      <c r="L379" s="10"/>
      <c r="M379" s="10"/>
      <c r="N379" s="6"/>
      <c r="O379" s="10"/>
      <c r="P379" s="10"/>
      <c r="Q379" s="10"/>
      <c r="R379" s="6"/>
      <c r="S379" s="6"/>
      <c r="T379" s="10"/>
      <c r="U379" s="10"/>
      <c r="V379" s="10"/>
      <c r="W379" s="28">
        <v>-74</v>
      </c>
      <c r="X379" s="13">
        <f t="shared" si="245"/>
        <v>-70</v>
      </c>
      <c r="Y379" s="30">
        <v>0.88742499999943836</v>
      </c>
      <c r="Z379" s="11" t="str">
        <f t="shared" si="243"/>
        <v/>
      </c>
      <c r="AD379" s="6"/>
      <c r="AE379" s="6"/>
      <c r="AF379" s="10"/>
      <c r="AG379" s="10"/>
      <c r="AH379" s="10"/>
    </row>
    <row r="380" spans="1:34" ht="13.5" customHeight="1" x14ac:dyDescent="0.15">
      <c r="A380" s="23">
        <v>-65</v>
      </c>
      <c r="B380" s="13">
        <f t="shared" si="244"/>
        <v>-60</v>
      </c>
      <c r="C380" s="26">
        <v>2.2690000000000001</v>
      </c>
      <c r="D380" s="26">
        <v>17.544</v>
      </c>
      <c r="E380" s="6"/>
      <c r="F380" s="10"/>
      <c r="G380" s="10"/>
      <c r="H380" s="10"/>
      <c r="I380" s="6"/>
      <c r="J380" s="6"/>
      <c r="K380" s="10"/>
      <c r="L380" s="10"/>
      <c r="M380" s="10"/>
      <c r="N380" s="6"/>
      <c r="O380" s="10"/>
      <c r="P380" s="10"/>
      <c r="Q380" s="10"/>
      <c r="R380" s="6"/>
      <c r="S380" s="6"/>
      <c r="T380" s="10"/>
      <c r="U380" s="10"/>
      <c r="V380" s="10"/>
      <c r="W380" s="28">
        <v>-74</v>
      </c>
      <c r="X380" s="13">
        <f t="shared" si="245"/>
        <v>-70</v>
      </c>
      <c r="Y380" s="30">
        <v>0.94643000000176647</v>
      </c>
      <c r="Z380" s="11" t="str">
        <f t="shared" si="243"/>
        <v/>
      </c>
      <c r="AD380" s="6"/>
      <c r="AE380" s="6"/>
      <c r="AF380" s="10"/>
      <c r="AG380" s="10"/>
      <c r="AH380" s="10"/>
    </row>
    <row r="381" spans="1:34" ht="13.5" customHeight="1" x14ac:dyDescent="0.15">
      <c r="A381" s="23">
        <v>-65</v>
      </c>
      <c r="B381" s="13">
        <f t="shared" si="244"/>
        <v>-60</v>
      </c>
      <c r="C381" s="26">
        <v>2.3759999999999999</v>
      </c>
      <c r="D381" s="26">
        <v>3.5910000000000002</v>
      </c>
      <c r="E381" s="6"/>
      <c r="F381" s="10"/>
      <c r="G381" s="10"/>
      <c r="H381" s="10"/>
      <c r="I381" s="6"/>
      <c r="J381" s="6"/>
      <c r="K381" s="10"/>
      <c r="L381" s="10"/>
      <c r="M381" s="10"/>
      <c r="N381" s="6"/>
      <c r="O381" s="10"/>
      <c r="P381" s="10"/>
      <c r="Q381" s="10"/>
      <c r="R381" s="6"/>
      <c r="S381" s="6"/>
      <c r="T381" s="10"/>
      <c r="U381" s="10"/>
      <c r="V381" s="10"/>
      <c r="W381" s="28">
        <v>-74</v>
      </c>
      <c r="X381" s="13">
        <f t="shared" si="245"/>
        <v>-70</v>
      </c>
      <c r="Y381" s="30">
        <v>1.8704999998855998E-2</v>
      </c>
      <c r="Z381" s="11" t="str">
        <f t="shared" si="243"/>
        <v/>
      </c>
      <c r="AD381" s="6"/>
      <c r="AE381" s="6"/>
      <c r="AF381" s="10"/>
      <c r="AG381" s="10"/>
      <c r="AH381" s="10"/>
    </row>
    <row r="382" spans="1:34" ht="13.5" customHeight="1" x14ac:dyDescent="0.15">
      <c r="A382" s="23">
        <v>-65</v>
      </c>
      <c r="B382" s="13">
        <f t="shared" si="244"/>
        <v>-60</v>
      </c>
      <c r="C382" s="26">
        <v>2.387</v>
      </c>
      <c r="D382" s="26">
        <v>4.9169999999999998</v>
      </c>
      <c r="E382" s="6"/>
      <c r="F382" s="10"/>
      <c r="G382" s="10"/>
      <c r="H382" s="10"/>
      <c r="I382" s="6"/>
      <c r="J382" s="6"/>
      <c r="K382" s="10"/>
      <c r="L382" s="10"/>
      <c r="M382" s="10"/>
      <c r="N382" s="6"/>
      <c r="O382" s="10"/>
      <c r="P382" s="10"/>
      <c r="Q382" s="10"/>
      <c r="R382" s="6"/>
      <c r="S382" s="6"/>
      <c r="T382" s="10"/>
      <c r="U382" s="10"/>
      <c r="V382" s="10"/>
      <c r="W382" s="28">
        <v>-74</v>
      </c>
      <c r="X382" s="13">
        <f t="shared" si="245"/>
        <v>-70</v>
      </c>
      <c r="Y382" s="30">
        <v>0.9614549999967561</v>
      </c>
      <c r="Z382" s="11" t="str">
        <f t="shared" si="243"/>
        <v/>
      </c>
      <c r="AD382" s="6"/>
      <c r="AE382" s="6"/>
      <c r="AF382" s="10"/>
      <c r="AG382" s="10"/>
      <c r="AH382" s="10"/>
    </row>
    <row r="383" spans="1:34" ht="13.5" customHeight="1" x14ac:dyDescent="0.15">
      <c r="A383" s="23">
        <v>-65</v>
      </c>
      <c r="B383" s="13">
        <f t="shared" si="244"/>
        <v>-60</v>
      </c>
      <c r="C383" s="26">
        <v>2.7120000000000002</v>
      </c>
      <c r="D383" s="26">
        <v>4.1319999999999997</v>
      </c>
      <c r="E383" s="6"/>
      <c r="F383" s="10"/>
      <c r="G383" s="10"/>
      <c r="H383" s="10"/>
      <c r="I383" s="6"/>
      <c r="J383" s="6"/>
      <c r="K383" s="10"/>
      <c r="L383" s="10"/>
      <c r="M383" s="10"/>
      <c r="N383" s="6"/>
      <c r="O383" s="10"/>
      <c r="P383" s="10"/>
      <c r="Q383" s="10"/>
      <c r="R383" s="6"/>
      <c r="S383" s="6"/>
      <c r="T383" s="10"/>
      <c r="U383" s="10"/>
      <c r="V383" s="10"/>
      <c r="W383" s="28">
        <v>-74</v>
      </c>
      <c r="X383" s="13">
        <f t="shared" si="245"/>
        <v>-70</v>
      </c>
      <c r="Y383" s="30">
        <v>3.1370000001528897E-2</v>
      </c>
      <c r="Z383" s="11" t="str">
        <f t="shared" si="243"/>
        <v/>
      </c>
      <c r="AD383" s="6"/>
      <c r="AE383" s="6"/>
      <c r="AF383" s="10"/>
      <c r="AG383" s="10"/>
      <c r="AH383" s="10"/>
    </row>
    <row r="384" spans="1:34" ht="13.5" customHeight="1" x14ac:dyDescent="0.15">
      <c r="A384" s="23">
        <v>-65</v>
      </c>
      <c r="B384" s="13">
        <f t="shared" si="244"/>
        <v>-60</v>
      </c>
      <c r="C384" s="26">
        <v>0.223</v>
      </c>
      <c r="D384" s="26">
        <v>9.7349999999999994</v>
      </c>
      <c r="E384" s="6"/>
      <c r="F384" s="10"/>
      <c r="G384" s="10"/>
      <c r="H384" s="10"/>
      <c r="I384" s="6"/>
      <c r="J384" s="6"/>
      <c r="K384" s="10"/>
      <c r="L384" s="10"/>
      <c r="M384" s="10"/>
      <c r="N384" s="6"/>
      <c r="O384" s="10"/>
      <c r="P384" s="10"/>
      <c r="Q384" s="10"/>
      <c r="R384" s="6"/>
      <c r="S384" s="6"/>
      <c r="T384" s="10"/>
      <c r="U384" s="10"/>
      <c r="V384" s="10"/>
      <c r="W384" s="28">
        <v>-74</v>
      </c>
      <c r="X384" s="13">
        <f t="shared" si="245"/>
        <v>-70</v>
      </c>
      <c r="Y384" s="30">
        <v>0.24029000000310008</v>
      </c>
      <c r="Z384" s="11" t="str">
        <f t="shared" si="243"/>
        <v/>
      </c>
      <c r="AD384" s="6"/>
      <c r="AE384" s="6"/>
      <c r="AF384" s="10"/>
      <c r="AG384" s="10"/>
      <c r="AH384" s="10"/>
    </row>
    <row r="385" spans="1:34" ht="13.5" customHeight="1" x14ac:dyDescent="0.15">
      <c r="A385" s="23">
        <v>-65</v>
      </c>
      <c r="B385" s="13">
        <f t="shared" si="244"/>
        <v>-60</v>
      </c>
      <c r="C385" s="26">
        <v>1.333</v>
      </c>
      <c r="D385" s="26">
        <v>2.6909999999999998</v>
      </c>
      <c r="E385" s="6"/>
      <c r="F385" s="10"/>
      <c r="G385" s="10"/>
      <c r="H385" s="10"/>
      <c r="I385" s="6"/>
      <c r="J385" s="6"/>
      <c r="K385" s="10"/>
      <c r="L385" s="10"/>
      <c r="M385" s="10"/>
      <c r="N385" s="6"/>
      <c r="O385" s="10"/>
      <c r="P385" s="10"/>
      <c r="Q385" s="10"/>
      <c r="R385" s="6"/>
      <c r="S385" s="6"/>
      <c r="T385" s="10"/>
      <c r="U385" s="10"/>
      <c r="V385" s="10"/>
      <c r="W385" s="28">
        <v>-73</v>
      </c>
      <c r="X385" s="13">
        <f t="shared" si="245"/>
        <v>-70</v>
      </c>
      <c r="Y385" s="30">
        <v>0.60850499999842289</v>
      </c>
      <c r="Z385" s="11" t="str">
        <f t="shared" si="243"/>
        <v/>
      </c>
      <c r="AD385" s="6"/>
      <c r="AE385" s="6"/>
      <c r="AF385" s="10"/>
      <c r="AG385" s="10"/>
      <c r="AH385" s="10"/>
    </row>
    <row r="386" spans="1:34" ht="13.5" customHeight="1" x14ac:dyDescent="0.15">
      <c r="A386" s="23">
        <v>-65</v>
      </c>
      <c r="B386" s="13">
        <f t="shared" si="244"/>
        <v>-60</v>
      </c>
      <c r="C386" s="26">
        <v>0.46300000000000002</v>
      </c>
      <c r="D386" s="26">
        <v>1.901</v>
      </c>
      <c r="E386" s="6"/>
      <c r="F386" s="10"/>
      <c r="G386" s="10"/>
      <c r="H386" s="10"/>
      <c r="I386" s="6"/>
      <c r="J386" s="6"/>
      <c r="K386" s="10"/>
      <c r="L386" s="10"/>
      <c r="M386" s="10"/>
      <c r="N386" s="6"/>
      <c r="O386" s="10"/>
      <c r="P386" s="10"/>
      <c r="Q386" s="10"/>
      <c r="R386" s="6"/>
      <c r="S386" s="6"/>
      <c r="T386" s="10"/>
      <c r="U386" s="10"/>
      <c r="V386" s="10"/>
      <c r="W386" s="28">
        <v>-73</v>
      </c>
      <c r="X386" s="13">
        <f t="shared" si="245"/>
        <v>-70</v>
      </c>
      <c r="Y386" s="30">
        <v>0.63186999999987803</v>
      </c>
      <c r="Z386" s="11" t="str">
        <f t="shared" si="243"/>
        <v/>
      </c>
      <c r="AD386" s="6"/>
      <c r="AE386" s="6"/>
      <c r="AF386" s="10"/>
      <c r="AG386" s="10"/>
      <c r="AH386" s="10"/>
    </row>
    <row r="387" spans="1:34" ht="13.5" customHeight="1" x14ac:dyDescent="0.15">
      <c r="A387" s="23">
        <v>-65</v>
      </c>
      <c r="B387" s="13">
        <f t="shared" si="244"/>
        <v>-60</v>
      </c>
      <c r="C387" s="26">
        <v>2.2050000000000001</v>
      </c>
      <c r="D387" s="26">
        <v>5.0739999999999998</v>
      </c>
      <c r="E387" s="6"/>
      <c r="F387" s="10"/>
      <c r="G387" s="10"/>
      <c r="H387" s="10"/>
      <c r="I387" s="6"/>
      <c r="J387" s="6"/>
      <c r="K387" s="10"/>
      <c r="L387" s="10"/>
      <c r="M387" s="10"/>
      <c r="N387" s="6"/>
      <c r="O387" s="10"/>
      <c r="P387" s="10"/>
      <c r="Q387" s="10"/>
      <c r="R387" s="6"/>
      <c r="S387" s="6"/>
      <c r="T387" s="10"/>
      <c r="U387" s="10"/>
      <c r="V387" s="10"/>
      <c r="W387" s="28">
        <v>-73</v>
      </c>
      <c r="X387" s="13">
        <f t="shared" si="245"/>
        <v>-70</v>
      </c>
      <c r="Y387" s="30">
        <v>0.62852999999806913</v>
      </c>
      <c r="Z387" s="11" t="str">
        <f t="shared" si="243"/>
        <v/>
      </c>
      <c r="AD387" s="6"/>
      <c r="AE387" s="6"/>
      <c r="AF387" s="10"/>
      <c r="AG387" s="10"/>
      <c r="AH387" s="10"/>
    </row>
    <row r="388" spans="1:34" ht="13.5" customHeight="1" x14ac:dyDescent="0.15">
      <c r="A388" s="23">
        <v>-65</v>
      </c>
      <c r="B388" s="13">
        <f t="shared" si="244"/>
        <v>-60</v>
      </c>
      <c r="C388" s="26">
        <v>2.46</v>
      </c>
      <c r="D388" s="26">
        <v>17.12</v>
      </c>
      <c r="E388" s="6"/>
      <c r="F388" s="10"/>
      <c r="G388" s="10"/>
      <c r="H388" s="10"/>
      <c r="I388" s="6"/>
      <c r="J388" s="6"/>
      <c r="K388" s="10"/>
      <c r="L388" s="10"/>
      <c r="M388" s="10"/>
      <c r="N388" s="6"/>
      <c r="O388" s="10"/>
      <c r="P388" s="10"/>
      <c r="Q388" s="10"/>
      <c r="R388" s="6"/>
      <c r="S388" s="6"/>
      <c r="T388" s="10"/>
      <c r="U388" s="10"/>
      <c r="V388" s="10"/>
      <c r="W388" s="28">
        <v>-73</v>
      </c>
      <c r="X388" s="13">
        <f t="shared" si="245"/>
        <v>-70</v>
      </c>
      <c r="Y388" s="30">
        <v>0.62367999999696089</v>
      </c>
      <c r="Z388" s="11" t="str">
        <f t="shared" si="243"/>
        <v/>
      </c>
      <c r="AD388" s="6"/>
      <c r="AE388" s="6"/>
      <c r="AF388" s="10"/>
      <c r="AG388" s="10"/>
      <c r="AH388" s="10"/>
    </row>
    <row r="389" spans="1:34" ht="13.5" customHeight="1" x14ac:dyDescent="0.15">
      <c r="A389" s="23">
        <v>-65</v>
      </c>
      <c r="B389" s="13">
        <f t="shared" si="244"/>
        <v>-60</v>
      </c>
      <c r="C389" s="26">
        <v>0.45200000000000001</v>
      </c>
      <c r="D389" s="26">
        <v>1.9550000000000001</v>
      </c>
      <c r="E389" s="6"/>
      <c r="F389" s="10"/>
      <c r="G389" s="10"/>
      <c r="H389" s="10"/>
      <c r="I389" s="6"/>
      <c r="J389" s="6"/>
      <c r="K389" s="10"/>
      <c r="L389" s="10"/>
      <c r="M389" s="10"/>
      <c r="N389" s="6"/>
      <c r="O389" s="10"/>
      <c r="P389" s="10"/>
      <c r="Q389" s="10"/>
      <c r="R389" s="6"/>
      <c r="S389" s="6"/>
      <c r="T389" s="10"/>
      <c r="U389" s="10"/>
      <c r="V389" s="10"/>
      <c r="W389" s="28">
        <v>-73</v>
      </c>
      <c r="X389" s="13">
        <f t="shared" si="245"/>
        <v>-70</v>
      </c>
      <c r="Y389" s="30">
        <v>0.8377800000027813</v>
      </c>
      <c r="Z389" s="11" t="str">
        <f t="shared" si="243"/>
        <v/>
      </c>
      <c r="AD389" s="6"/>
      <c r="AE389" s="6"/>
      <c r="AF389" s="10"/>
      <c r="AG389" s="10"/>
      <c r="AH389" s="10"/>
    </row>
    <row r="390" spans="1:34" ht="13.5" customHeight="1" x14ac:dyDescent="0.15">
      <c r="A390" s="23">
        <v>-65</v>
      </c>
      <c r="B390" s="13">
        <f t="shared" si="244"/>
        <v>-60</v>
      </c>
      <c r="C390" s="26">
        <v>0.26</v>
      </c>
      <c r="D390" s="26">
        <v>9.0679999999999996</v>
      </c>
      <c r="E390" s="6"/>
      <c r="F390" s="10"/>
      <c r="G390" s="10"/>
      <c r="H390" s="10"/>
      <c r="I390" s="6"/>
      <c r="J390" s="6"/>
      <c r="K390" s="10"/>
      <c r="L390" s="10"/>
      <c r="M390" s="10"/>
      <c r="N390" s="6"/>
      <c r="O390" s="10"/>
      <c r="P390" s="10"/>
      <c r="Q390" s="10"/>
      <c r="R390" s="6"/>
      <c r="S390" s="6"/>
      <c r="T390" s="10"/>
      <c r="U390" s="10"/>
      <c r="V390" s="10"/>
      <c r="W390" s="28">
        <v>-73</v>
      </c>
      <c r="X390" s="13">
        <f t="shared" si="245"/>
        <v>-70</v>
      </c>
      <c r="Y390" s="30">
        <v>0.8382400000005692</v>
      </c>
      <c r="Z390" s="11" t="str">
        <f t="shared" si="243"/>
        <v/>
      </c>
      <c r="AD390" s="6"/>
      <c r="AE390" s="6"/>
      <c r="AF390" s="10"/>
      <c r="AG390" s="10"/>
      <c r="AH390" s="10"/>
    </row>
    <row r="391" spans="1:34" ht="13.5" customHeight="1" x14ac:dyDescent="0.15">
      <c r="A391" s="23">
        <v>-65</v>
      </c>
      <c r="B391" s="13">
        <f t="shared" si="244"/>
        <v>-60</v>
      </c>
      <c r="C391" s="26">
        <v>1.8480000000000001</v>
      </c>
      <c r="D391" s="26">
        <v>4.4530000000000003</v>
      </c>
      <c r="E391" s="6"/>
      <c r="F391" s="10"/>
      <c r="G391" s="10"/>
      <c r="H391" s="10"/>
      <c r="I391" s="6"/>
      <c r="J391" s="6"/>
      <c r="K391" s="10"/>
      <c r="L391" s="10"/>
      <c r="M391" s="10"/>
      <c r="N391" s="6"/>
      <c r="O391" s="10"/>
      <c r="P391" s="10"/>
      <c r="Q391" s="10"/>
      <c r="R391" s="6"/>
      <c r="S391" s="6"/>
      <c r="T391" s="10"/>
      <c r="U391" s="10"/>
      <c r="V391" s="10"/>
      <c r="W391" s="28">
        <v>-73</v>
      </c>
      <c r="X391" s="13">
        <f t="shared" si="245"/>
        <v>-70</v>
      </c>
      <c r="Y391" s="30">
        <v>0.99733499999760045</v>
      </c>
      <c r="Z391" s="11" t="str">
        <f t="shared" si="243"/>
        <v/>
      </c>
      <c r="AD391" s="6"/>
      <c r="AE391" s="6"/>
      <c r="AF391" s="10"/>
      <c r="AG391" s="10"/>
      <c r="AH391" s="10"/>
    </row>
    <row r="392" spans="1:34" ht="13.5" customHeight="1" x14ac:dyDescent="0.15">
      <c r="A392" s="23">
        <v>-65</v>
      </c>
      <c r="B392" s="13">
        <f t="shared" si="244"/>
        <v>-60</v>
      </c>
      <c r="C392" s="26">
        <v>1.2789999999999999</v>
      </c>
      <c r="D392" s="26">
        <v>2.637</v>
      </c>
      <c r="E392" s="6"/>
      <c r="F392" s="10"/>
      <c r="G392" s="10"/>
      <c r="H392" s="10"/>
      <c r="I392" s="6"/>
      <c r="J392" s="6"/>
      <c r="K392" s="10"/>
      <c r="L392" s="10"/>
      <c r="M392" s="10"/>
      <c r="N392" s="6"/>
      <c r="O392" s="10"/>
      <c r="P392" s="10"/>
      <c r="Q392" s="10"/>
      <c r="R392" s="6"/>
      <c r="S392" s="6"/>
      <c r="T392" s="10"/>
      <c r="U392" s="10"/>
      <c r="V392" s="10"/>
      <c r="W392" s="28">
        <v>-73</v>
      </c>
      <c r="X392" s="13">
        <f t="shared" si="245"/>
        <v>-70</v>
      </c>
      <c r="Y392" s="30">
        <v>0.99524500000103466</v>
      </c>
      <c r="Z392" s="11" t="str">
        <f t="shared" si="243"/>
        <v/>
      </c>
      <c r="AD392" s="6"/>
      <c r="AE392" s="6"/>
      <c r="AF392" s="10"/>
      <c r="AG392" s="10"/>
      <c r="AH392" s="10"/>
    </row>
    <row r="393" spans="1:34" ht="13.5" customHeight="1" x14ac:dyDescent="0.15">
      <c r="A393" s="23">
        <v>-65</v>
      </c>
      <c r="B393" s="13">
        <f t="shared" si="244"/>
        <v>-60</v>
      </c>
      <c r="C393" s="26">
        <v>0.254</v>
      </c>
      <c r="D393" s="26">
        <v>9.6920000000000002</v>
      </c>
      <c r="E393" s="6"/>
      <c r="F393" s="10"/>
      <c r="G393" s="10"/>
      <c r="H393" s="10"/>
      <c r="I393" s="6"/>
      <c r="J393" s="6"/>
      <c r="K393" s="10"/>
      <c r="L393" s="10"/>
      <c r="M393" s="10"/>
      <c r="N393" s="6"/>
      <c r="O393" s="10"/>
      <c r="P393" s="10"/>
      <c r="Q393" s="10"/>
      <c r="R393" s="6"/>
      <c r="S393" s="6"/>
      <c r="T393" s="10"/>
      <c r="U393" s="10"/>
      <c r="V393" s="10"/>
      <c r="W393" s="28">
        <v>-73</v>
      </c>
      <c r="X393" s="13">
        <f t="shared" si="245"/>
        <v>-70</v>
      </c>
      <c r="Y393" s="30">
        <v>0.97570000000080181</v>
      </c>
      <c r="Z393" s="11" t="str">
        <f t="shared" ref="Z393:Z456" si="246">IF(A393=-10,10,"")</f>
        <v/>
      </c>
      <c r="AD393" s="6"/>
      <c r="AE393" s="6"/>
      <c r="AF393" s="10"/>
      <c r="AG393" s="10"/>
      <c r="AH393" s="10"/>
    </row>
    <row r="394" spans="1:34" ht="13.5" customHeight="1" x14ac:dyDescent="0.15">
      <c r="A394" s="23">
        <v>-65</v>
      </c>
      <c r="B394" s="13">
        <f t="shared" si="244"/>
        <v>-60</v>
      </c>
      <c r="C394" s="26">
        <v>0.93600000000000005</v>
      </c>
      <c r="D394" s="26">
        <v>5.8970000000000002</v>
      </c>
      <c r="E394" s="6"/>
      <c r="F394" s="10"/>
      <c r="G394" s="10"/>
      <c r="H394" s="10"/>
      <c r="I394" s="6"/>
      <c r="J394" s="6"/>
      <c r="K394" s="10"/>
      <c r="L394" s="10"/>
      <c r="M394" s="10"/>
      <c r="N394" s="6"/>
      <c r="O394" s="10"/>
      <c r="P394" s="10"/>
      <c r="Q394" s="10"/>
      <c r="R394" s="6"/>
      <c r="S394" s="6"/>
      <c r="T394" s="10"/>
      <c r="U394" s="10"/>
      <c r="V394" s="10"/>
      <c r="W394" s="28">
        <v>-73</v>
      </c>
      <c r="X394" s="13">
        <f t="shared" si="245"/>
        <v>-70</v>
      </c>
      <c r="Y394" s="30">
        <v>0.97415499999696009</v>
      </c>
      <c r="Z394" s="11" t="str">
        <f t="shared" si="246"/>
        <v/>
      </c>
      <c r="AD394" s="6"/>
      <c r="AE394" s="6"/>
      <c r="AF394" s="10"/>
      <c r="AG394" s="10"/>
      <c r="AH394" s="10"/>
    </row>
    <row r="395" spans="1:34" ht="13.5" customHeight="1" x14ac:dyDescent="0.15">
      <c r="A395" s="23">
        <v>-65</v>
      </c>
      <c r="B395" s="13">
        <f t="shared" si="244"/>
        <v>-60</v>
      </c>
      <c r="C395" s="26">
        <v>1.972</v>
      </c>
      <c r="D395" s="26">
        <v>8.8460000000000001</v>
      </c>
      <c r="E395" s="6"/>
      <c r="F395" s="10"/>
      <c r="G395" s="10"/>
      <c r="H395" s="10"/>
      <c r="I395" s="6"/>
      <c r="J395" s="6"/>
      <c r="K395" s="10"/>
      <c r="L395" s="10"/>
      <c r="M395" s="10"/>
      <c r="N395" s="6"/>
      <c r="O395" s="10"/>
      <c r="P395" s="10"/>
      <c r="Q395" s="10"/>
      <c r="R395" s="6"/>
      <c r="S395" s="6"/>
      <c r="T395" s="10"/>
      <c r="U395" s="10"/>
      <c r="V395" s="10"/>
      <c r="W395" s="28">
        <v>-73</v>
      </c>
      <c r="X395" s="13">
        <f t="shared" si="245"/>
        <v>-70</v>
      </c>
      <c r="Y395" s="30">
        <v>0.18371000000196558</v>
      </c>
      <c r="Z395" s="11" t="str">
        <f t="shared" si="246"/>
        <v/>
      </c>
      <c r="AD395" s="6"/>
      <c r="AE395" s="6"/>
      <c r="AF395" s="10"/>
      <c r="AG395" s="10"/>
      <c r="AH395" s="10"/>
    </row>
    <row r="396" spans="1:34" ht="13.5" customHeight="1" x14ac:dyDescent="0.15">
      <c r="A396" s="23">
        <v>-65</v>
      </c>
      <c r="B396" s="13">
        <f t="shared" si="244"/>
        <v>-60</v>
      </c>
      <c r="C396" s="26">
        <v>0.29099999999999998</v>
      </c>
      <c r="D396" s="26">
        <v>1.6779999999999999</v>
      </c>
      <c r="E396" s="6"/>
      <c r="F396" s="10"/>
      <c r="G396" s="10"/>
      <c r="H396" s="10"/>
      <c r="I396" s="6"/>
      <c r="J396" s="6"/>
      <c r="K396" s="10"/>
      <c r="L396" s="10"/>
      <c r="M396" s="10"/>
      <c r="N396" s="6"/>
      <c r="O396" s="10"/>
      <c r="P396" s="10"/>
      <c r="Q396" s="10"/>
      <c r="R396" s="6"/>
      <c r="S396" s="6"/>
      <c r="T396" s="10"/>
      <c r="U396" s="10"/>
      <c r="V396" s="10"/>
      <c r="W396" s="28">
        <v>-73</v>
      </c>
      <c r="X396" s="13">
        <f t="shared" si="245"/>
        <v>-70</v>
      </c>
      <c r="Y396" s="30">
        <v>0.24616999999783262</v>
      </c>
      <c r="Z396" s="11" t="str">
        <f t="shared" si="246"/>
        <v/>
      </c>
      <c r="AD396" s="6"/>
      <c r="AE396" s="6"/>
      <c r="AF396" s="10"/>
      <c r="AG396" s="10"/>
      <c r="AH396" s="10"/>
    </row>
    <row r="397" spans="1:34" ht="13.5" customHeight="1" x14ac:dyDescent="0.15">
      <c r="A397" s="23">
        <v>-65</v>
      </c>
      <c r="B397" s="13">
        <f t="shared" si="244"/>
        <v>-60</v>
      </c>
      <c r="C397" s="26">
        <v>1.7709999999999999</v>
      </c>
      <c r="D397" s="26">
        <v>2.923</v>
      </c>
      <c r="E397" s="6"/>
      <c r="F397" s="10"/>
      <c r="G397" s="10"/>
      <c r="H397" s="10"/>
      <c r="I397" s="6"/>
      <c r="J397" s="6"/>
      <c r="K397" s="10"/>
      <c r="L397" s="10"/>
      <c r="M397" s="10"/>
      <c r="N397" s="6"/>
      <c r="O397" s="10"/>
      <c r="P397" s="10"/>
      <c r="Q397" s="10"/>
      <c r="R397" s="6"/>
      <c r="S397" s="6"/>
      <c r="T397" s="10"/>
      <c r="U397" s="10"/>
      <c r="V397" s="10"/>
      <c r="W397" s="28">
        <v>-73</v>
      </c>
      <c r="X397" s="13">
        <f t="shared" si="245"/>
        <v>-70</v>
      </c>
      <c r="Y397" s="30">
        <v>0.25698999999684302</v>
      </c>
      <c r="Z397" s="11" t="str">
        <f t="shared" si="246"/>
        <v/>
      </c>
      <c r="AD397" s="6"/>
      <c r="AE397" s="6"/>
      <c r="AF397" s="10"/>
      <c r="AG397" s="10"/>
      <c r="AH397" s="10"/>
    </row>
    <row r="398" spans="1:34" ht="13.5" customHeight="1" x14ac:dyDescent="0.15">
      <c r="A398" s="23">
        <v>-65</v>
      </c>
      <c r="B398" s="13">
        <f t="shared" si="244"/>
        <v>-60</v>
      </c>
      <c r="C398" s="26">
        <v>1.4059999999999999</v>
      </c>
      <c r="D398" s="26">
        <v>7.93</v>
      </c>
      <c r="E398" s="6"/>
      <c r="F398" s="10"/>
      <c r="G398" s="10"/>
      <c r="H398" s="10"/>
      <c r="I398" s="6"/>
      <c r="J398" s="6"/>
      <c r="K398" s="10"/>
      <c r="L398" s="10"/>
      <c r="M398" s="10"/>
      <c r="N398" s="6"/>
      <c r="O398" s="10"/>
      <c r="P398" s="10"/>
      <c r="Q398" s="10"/>
      <c r="R398" s="6"/>
      <c r="S398" s="6"/>
      <c r="T398" s="10"/>
      <c r="U398" s="10"/>
      <c r="V398" s="10"/>
      <c r="W398" s="28">
        <v>-73</v>
      </c>
      <c r="X398" s="13">
        <f t="shared" si="245"/>
        <v>-70</v>
      </c>
      <c r="Y398" s="30">
        <v>0.44145499999695903</v>
      </c>
      <c r="Z398" s="11" t="str">
        <f t="shared" si="246"/>
        <v/>
      </c>
      <c r="AD398" s="6"/>
      <c r="AE398" s="6"/>
      <c r="AF398" s="10"/>
      <c r="AG398" s="10"/>
      <c r="AH398" s="10"/>
    </row>
    <row r="399" spans="1:34" ht="13.5" customHeight="1" x14ac:dyDescent="0.15">
      <c r="A399" s="23">
        <v>-65</v>
      </c>
      <c r="B399" s="13">
        <f t="shared" si="244"/>
        <v>-60</v>
      </c>
      <c r="C399" s="26">
        <v>0.20699999999999999</v>
      </c>
      <c r="D399" s="26">
        <v>1.5669999999999999</v>
      </c>
      <c r="E399" s="6"/>
      <c r="F399" s="10"/>
      <c r="G399" s="10"/>
      <c r="H399" s="10"/>
      <c r="I399" s="6"/>
      <c r="J399" s="6"/>
      <c r="K399" s="10"/>
      <c r="L399" s="10"/>
      <c r="M399" s="10"/>
      <c r="N399" s="6"/>
      <c r="O399" s="10"/>
      <c r="P399" s="10"/>
      <c r="Q399" s="10"/>
      <c r="R399" s="6"/>
      <c r="S399" s="6"/>
      <c r="T399" s="10"/>
      <c r="U399" s="10"/>
      <c r="V399" s="10"/>
      <c r="W399" s="28">
        <v>-73</v>
      </c>
      <c r="X399" s="13">
        <f t="shared" si="245"/>
        <v>-70</v>
      </c>
      <c r="Y399" s="30">
        <v>0.42190999999672618</v>
      </c>
      <c r="Z399" s="11" t="str">
        <f t="shared" si="246"/>
        <v/>
      </c>
      <c r="AD399" s="6"/>
      <c r="AE399" s="6"/>
      <c r="AF399" s="10"/>
      <c r="AG399" s="10"/>
      <c r="AH399" s="10"/>
    </row>
    <row r="400" spans="1:34" ht="13.5" customHeight="1" x14ac:dyDescent="0.15">
      <c r="A400" s="23">
        <v>-65</v>
      </c>
      <c r="B400" s="13">
        <f t="shared" ref="B400:B463" si="247">0-(MID(A400,LEN(A400)-1,1)*10)</f>
        <v>-60</v>
      </c>
      <c r="C400" s="26">
        <v>0.17399999999999999</v>
      </c>
      <c r="D400" s="26">
        <v>9.2070000000000007</v>
      </c>
      <c r="E400" s="6"/>
      <c r="F400" s="10"/>
      <c r="G400" s="10"/>
      <c r="H400" s="10"/>
      <c r="I400" s="6"/>
      <c r="J400" s="6"/>
      <c r="K400" s="10"/>
      <c r="L400" s="10"/>
      <c r="M400" s="10"/>
      <c r="N400" s="6"/>
      <c r="O400" s="10"/>
      <c r="P400" s="10"/>
      <c r="Q400" s="10"/>
      <c r="R400" s="6"/>
      <c r="S400" s="6"/>
      <c r="T400" s="10"/>
      <c r="U400" s="10"/>
      <c r="V400" s="10"/>
      <c r="W400" s="28">
        <v>-73</v>
      </c>
      <c r="X400" s="13">
        <f t="shared" ref="X400:X463" si="248">0-(MID(W400,LEN(W400)-1,1)*10)</f>
        <v>-70</v>
      </c>
      <c r="Y400" s="30">
        <v>0.43773000000039319</v>
      </c>
      <c r="Z400" s="11" t="str">
        <f t="shared" si="246"/>
        <v/>
      </c>
      <c r="AD400" s="6"/>
      <c r="AE400" s="6"/>
      <c r="AF400" s="10"/>
      <c r="AG400" s="10"/>
      <c r="AH400" s="10"/>
    </row>
    <row r="401" spans="1:34" ht="13.5" customHeight="1" x14ac:dyDescent="0.15">
      <c r="A401" s="23">
        <v>-65</v>
      </c>
      <c r="B401" s="13">
        <f t="shared" si="247"/>
        <v>-60</v>
      </c>
      <c r="C401" s="26">
        <v>2.3149999999999999</v>
      </c>
      <c r="D401" s="26">
        <v>3.6139999999999999</v>
      </c>
      <c r="E401" s="6"/>
      <c r="F401" s="10"/>
      <c r="G401" s="10"/>
      <c r="H401" s="10"/>
      <c r="I401" s="6"/>
      <c r="J401" s="6"/>
      <c r="K401" s="10"/>
      <c r="L401" s="10"/>
      <c r="M401" s="10"/>
      <c r="N401" s="6"/>
      <c r="O401" s="10"/>
      <c r="P401" s="10"/>
      <c r="Q401" s="10"/>
      <c r="R401" s="6"/>
      <c r="S401" s="6"/>
      <c r="T401" s="10"/>
      <c r="U401" s="10"/>
      <c r="V401" s="10"/>
      <c r="W401" s="28">
        <v>-73</v>
      </c>
      <c r="X401" s="13">
        <f t="shared" si="248"/>
        <v>-70</v>
      </c>
      <c r="Y401" s="30">
        <v>0.51672999999829772</v>
      </c>
      <c r="Z401" s="11" t="str">
        <f t="shared" si="246"/>
        <v/>
      </c>
      <c r="AD401" s="6"/>
      <c r="AE401" s="6"/>
      <c r="AF401" s="10"/>
      <c r="AG401" s="10"/>
      <c r="AH401" s="10"/>
    </row>
    <row r="402" spans="1:34" ht="13.5" customHeight="1" x14ac:dyDescent="0.15">
      <c r="A402" s="23">
        <v>-65</v>
      </c>
      <c r="B402" s="13">
        <f t="shared" si="247"/>
        <v>-60</v>
      </c>
      <c r="C402" s="26">
        <v>2.4420000000000002</v>
      </c>
      <c r="D402" s="26">
        <v>3.585</v>
      </c>
      <c r="E402" s="6"/>
      <c r="F402" s="10"/>
      <c r="G402" s="10"/>
      <c r="H402" s="10"/>
      <c r="I402" s="6"/>
      <c r="J402" s="6"/>
      <c r="K402" s="10"/>
      <c r="L402" s="10"/>
      <c r="M402" s="10"/>
      <c r="N402" s="6"/>
      <c r="O402" s="10"/>
      <c r="P402" s="10"/>
      <c r="Q402" s="10"/>
      <c r="R402" s="6"/>
      <c r="S402" s="6"/>
      <c r="T402" s="10"/>
      <c r="U402" s="10"/>
      <c r="V402" s="10"/>
      <c r="W402" s="28">
        <v>-73</v>
      </c>
      <c r="X402" s="13">
        <f t="shared" si="248"/>
        <v>-70</v>
      </c>
      <c r="Y402" s="30">
        <v>0.52018499999911261</v>
      </c>
      <c r="Z402" s="11" t="str">
        <f t="shared" si="246"/>
        <v/>
      </c>
      <c r="AD402" s="6"/>
      <c r="AE402" s="6"/>
      <c r="AF402" s="10"/>
      <c r="AG402" s="10"/>
      <c r="AH402" s="10"/>
    </row>
    <row r="403" spans="1:34" ht="13.5" customHeight="1" x14ac:dyDescent="0.15">
      <c r="A403" s="23">
        <v>-65</v>
      </c>
      <c r="B403" s="13">
        <f t="shared" si="247"/>
        <v>-60</v>
      </c>
      <c r="C403" s="26">
        <v>2.4910000000000001</v>
      </c>
      <c r="D403" s="26">
        <v>5.0570000000000004</v>
      </c>
      <c r="E403" s="6"/>
      <c r="F403" s="10"/>
      <c r="G403" s="10"/>
      <c r="H403" s="10"/>
      <c r="I403" s="6"/>
      <c r="J403" s="6"/>
      <c r="K403" s="10"/>
      <c r="L403" s="10"/>
      <c r="M403" s="10"/>
      <c r="N403" s="6"/>
      <c r="O403" s="10"/>
      <c r="P403" s="10"/>
      <c r="Q403" s="10"/>
      <c r="R403" s="6"/>
      <c r="S403" s="6"/>
      <c r="T403" s="10"/>
      <c r="U403" s="10"/>
      <c r="V403" s="10"/>
      <c r="W403" s="28">
        <v>-73</v>
      </c>
      <c r="X403" s="13">
        <f t="shared" si="248"/>
        <v>-70</v>
      </c>
      <c r="Y403" s="30">
        <v>0.48964000000027674</v>
      </c>
      <c r="Z403" s="11" t="str">
        <f t="shared" si="246"/>
        <v/>
      </c>
      <c r="AD403" s="6"/>
      <c r="AE403" s="6"/>
      <c r="AF403" s="10"/>
      <c r="AG403" s="10"/>
      <c r="AH403" s="10"/>
    </row>
    <row r="404" spans="1:34" ht="13.5" customHeight="1" x14ac:dyDescent="0.15">
      <c r="A404" s="23">
        <v>-64</v>
      </c>
      <c r="B404" s="13">
        <f t="shared" si="247"/>
        <v>-60</v>
      </c>
      <c r="C404" s="26">
        <v>2.4300000000000002</v>
      </c>
      <c r="D404" s="26">
        <v>3.6589999999999998</v>
      </c>
      <c r="E404" s="6"/>
      <c r="F404" s="10"/>
      <c r="G404" s="10"/>
      <c r="H404" s="10"/>
      <c r="I404" s="6"/>
      <c r="J404" s="6"/>
      <c r="K404" s="10"/>
      <c r="L404" s="10"/>
      <c r="M404" s="10"/>
      <c r="N404" s="6"/>
      <c r="O404" s="10"/>
      <c r="P404" s="10"/>
      <c r="Q404" s="10"/>
      <c r="R404" s="6"/>
      <c r="S404" s="6"/>
      <c r="T404" s="10"/>
      <c r="U404" s="10"/>
      <c r="V404" s="10"/>
      <c r="W404" s="28">
        <v>-73</v>
      </c>
      <c r="X404" s="13">
        <f t="shared" si="248"/>
        <v>-70</v>
      </c>
      <c r="Y404" s="30">
        <v>0.48739500000295322</v>
      </c>
      <c r="Z404" s="11" t="str">
        <f t="shared" si="246"/>
        <v/>
      </c>
      <c r="AD404" s="6"/>
      <c r="AE404" s="6"/>
      <c r="AF404" s="10"/>
      <c r="AG404" s="10"/>
      <c r="AH404" s="10"/>
    </row>
    <row r="405" spans="1:34" ht="13.5" customHeight="1" x14ac:dyDescent="0.15">
      <c r="A405" s="23">
        <v>-64</v>
      </c>
      <c r="B405" s="13">
        <f t="shared" si="247"/>
        <v>-60</v>
      </c>
      <c r="C405" s="26">
        <v>0.308</v>
      </c>
      <c r="D405" s="26">
        <v>9.1940000000000008</v>
      </c>
      <c r="E405" s="6"/>
      <c r="F405" s="10"/>
      <c r="G405" s="10"/>
      <c r="H405" s="10"/>
      <c r="I405" s="6"/>
      <c r="J405" s="6"/>
      <c r="K405" s="10"/>
      <c r="L405" s="10"/>
      <c r="M405" s="10"/>
      <c r="N405" s="6"/>
      <c r="O405" s="10"/>
      <c r="P405" s="10"/>
      <c r="Q405" s="10"/>
      <c r="R405" s="6"/>
      <c r="S405" s="6"/>
      <c r="T405" s="10"/>
      <c r="U405" s="10"/>
      <c r="V405" s="10"/>
      <c r="W405" s="28">
        <v>-73</v>
      </c>
      <c r="X405" s="13">
        <f t="shared" si="248"/>
        <v>-70</v>
      </c>
      <c r="Y405" s="30">
        <v>0.53754999999934538</v>
      </c>
      <c r="Z405" s="11" t="str">
        <f t="shared" si="246"/>
        <v/>
      </c>
      <c r="AD405" s="6"/>
      <c r="AE405" s="6"/>
      <c r="AF405" s="10"/>
      <c r="AG405" s="10"/>
      <c r="AH405" s="10"/>
    </row>
    <row r="406" spans="1:34" ht="13.5" customHeight="1" x14ac:dyDescent="0.15">
      <c r="A406" s="23">
        <v>-64</v>
      </c>
      <c r="B406" s="13">
        <f t="shared" si="247"/>
        <v>-60</v>
      </c>
      <c r="C406" s="26">
        <v>0.19900000000000001</v>
      </c>
      <c r="D406" s="26">
        <v>1.633</v>
      </c>
      <c r="E406" s="6"/>
      <c r="F406" s="10"/>
      <c r="G406" s="10"/>
      <c r="H406" s="10"/>
      <c r="I406" s="6"/>
      <c r="J406" s="6"/>
      <c r="K406" s="10"/>
      <c r="L406" s="10"/>
      <c r="M406" s="10"/>
      <c r="N406" s="6"/>
      <c r="O406" s="10"/>
      <c r="P406" s="10"/>
      <c r="Q406" s="10"/>
      <c r="R406" s="6"/>
      <c r="S406" s="6"/>
      <c r="T406" s="10"/>
      <c r="U406" s="10"/>
      <c r="V406" s="10"/>
      <c r="W406" s="28">
        <v>-73</v>
      </c>
      <c r="X406" s="13">
        <f t="shared" si="248"/>
        <v>-70</v>
      </c>
      <c r="Y406" s="30">
        <v>0.60573499999946168</v>
      </c>
      <c r="Z406" s="11" t="str">
        <f t="shared" si="246"/>
        <v/>
      </c>
      <c r="AD406" s="6"/>
      <c r="AE406" s="6"/>
      <c r="AF406" s="10"/>
      <c r="AG406" s="10"/>
      <c r="AH406" s="10"/>
    </row>
    <row r="407" spans="1:34" ht="13.5" customHeight="1" x14ac:dyDescent="0.15">
      <c r="A407" s="23">
        <v>-64</v>
      </c>
      <c r="B407" s="13">
        <f t="shared" si="247"/>
        <v>-60</v>
      </c>
      <c r="C407" s="26">
        <v>2.0819999999999999</v>
      </c>
      <c r="D407" s="26">
        <v>3.2679999999999998</v>
      </c>
      <c r="E407" s="6"/>
      <c r="F407" s="10"/>
      <c r="G407" s="10"/>
      <c r="H407" s="10"/>
      <c r="I407" s="6"/>
      <c r="J407" s="6"/>
      <c r="K407" s="10"/>
      <c r="L407" s="10"/>
      <c r="M407" s="10"/>
      <c r="N407" s="6"/>
      <c r="O407" s="10"/>
      <c r="P407" s="10"/>
      <c r="Q407" s="10"/>
      <c r="R407" s="6"/>
      <c r="S407" s="6"/>
      <c r="T407" s="10"/>
      <c r="U407" s="10"/>
      <c r="V407" s="10"/>
      <c r="W407" s="28">
        <v>-73</v>
      </c>
      <c r="X407" s="13">
        <f t="shared" si="248"/>
        <v>-70</v>
      </c>
      <c r="Y407" s="30">
        <v>0.61418999999765722</v>
      </c>
      <c r="Z407" s="11" t="str">
        <f t="shared" si="246"/>
        <v/>
      </c>
      <c r="AD407" s="6"/>
      <c r="AE407" s="6"/>
      <c r="AF407" s="10"/>
      <c r="AG407" s="10"/>
      <c r="AH407" s="10"/>
    </row>
    <row r="408" spans="1:34" ht="13.5" customHeight="1" x14ac:dyDescent="0.15">
      <c r="A408" s="23">
        <v>-64</v>
      </c>
      <c r="B408" s="13">
        <f t="shared" si="247"/>
        <v>-60</v>
      </c>
      <c r="C408" s="26">
        <v>2.3250000000000002</v>
      </c>
      <c r="D408" s="26">
        <v>3.5009999999999999</v>
      </c>
      <c r="E408" s="6"/>
      <c r="F408" s="10"/>
      <c r="G408" s="10"/>
      <c r="H408" s="10"/>
      <c r="I408" s="6"/>
      <c r="J408" s="6"/>
      <c r="K408" s="10"/>
      <c r="L408" s="10"/>
      <c r="M408" s="10"/>
      <c r="N408" s="6"/>
      <c r="O408" s="10"/>
      <c r="P408" s="10"/>
      <c r="Q408" s="10"/>
      <c r="R408" s="6"/>
      <c r="S408" s="6"/>
      <c r="T408" s="10"/>
      <c r="U408" s="10"/>
      <c r="V408" s="10"/>
      <c r="W408" s="28">
        <v>-73</v>
      </c>
      <c r="X408" s="13">
        <f t="shared" si="248"/>
        <v>-70</v>
      </c>
      <c r="Y408" s="30">
        <v>0.59764500000167353</v>
      </c>
      <c r="Z408" s="11" t="str">
        <f t="shared" si="246"/>
        <v/>
      </c>
      <c r="AD408" s="6"/>
      <c r="AE408" s="6"/>
      <c r="AF408" s="10"/>
      <c r="AG408" s="10"/>
      <c r="AH408" s="10"/>
    </row>
    <row r="409" spans="1:34" ht="13.5" customHeight="1" x14ac:dyDescent="0.15">
      <c r="A409" s="23">
        <v>-64</v>
      </c>
      <c r="B409" s="13">
        <f t="shared" si="247"/>
        <v>-60</v>
      </c>
      <c r="C409" s="26">
        <v>1.923</v>
      </c>
      <c r="D409" s="26">
        <v>18.637</v>
      </c>
      <c r="E409" s="6"/>
      <c r="F409" s="10"/>
      <c r="G409" s="10"/>
      <c r="H409" s="10"/>
      <c r="I409" s="6"/>
      <c r="J409" s="6"/>
      <c r="K409" s="10"/>
      <c r="L409" s="10"/>
      <c r="M409" s="10"/>
      <c r="N409" s="6"/>
      <c r="O409" s="10"/>
      <c r="P409" s="10"/>
      <c r="Q409" s="10"/>
      <c r="R409" s="6"/>
      <c r="S409" s="6"/>
      <c r="T409" s="10"/>
      <c r="U409" s="10"/>
      <c r="V409" s="10"/>
      <c r="W409" s="28">
        <v>-73</v>
      </c>
      <c r="X409" s="13">
        <f t="shared" si="248"/>
        <v>-70</v>
      </c>
      <c r="Y409" s="30">
        <v>0.59910000000208097</v>
      </c>
      <c r="Z409" s="11" t="str">
        <f t="shared" si="246"/>
        <v/>
      </c>
      <c r="AD409" s="6"/>
      <c r="AE409" s="6"/>
      <c r="AF409" s="10"/>
      <c r="AG409" s="10"/>
      <c r="AH409" s="10"/>
    </row>
    <row r="410" spans="1:34" ht="13.5" customHeight="1" x14ac:dyDescent="0.15">
      <c r="A410" s="23">
        <v>-64</v>
      </c>
      <c r="B410" s="13">
        <f t="shared" si="247"/>
        <v>-60</v>
      </c>
      <c r="C410" s="26">
        <v>1.6579999999999999</v>
      </c>
      <c r="D410" s="26">
        <v>4.1239999999999997</v>
      </c>
      <c r="E410" s="6"/>
      <c r="F410" s="10"/>
      <c r="G410" s="10"/>
      <c r="H410" s="10"/>
      <c r="I410" s="6"/>
      <c r="J410" s="6"/>
      <c r="K410" s="10"/>
      <c r="L410" s="10"/>
      <c r="M410" s="10"/>
      <c r="N410" s="6"/>
      <c r="O410" s="10"/>
      <c r="P410" s="10"/>
      <c r="Q410" s="10"/>
      <c r="R410" s="6"/>
      <c r="S410" s="6"/>
      <c r="T410" s="10"/>
      <c r="U410" s="10"/>
      <c r="V410" s="10"/>
      <c r="W410" s="28">
        <v>-73</v>
      </c>
      <c r="X410" s="13">
        <f t="shared" si="248"/>
        <v>-70</v>
      </c>
      <c r="Y410" s="30">
        <v>0.70847000000045091</v>
      </c>
      <c r="Z410" s="11" t="str">
        <f t="shared" si="246"/>
        <v/>
      </c>
      <c r="AD410" s="6"/>
      <c r="AE410" s="6"/>
      <c r="AF410" s="10"/>
      <c r="AG410" s="10"/>
      <c r="AH410" s="10"/>
    </row>
    <row r="411" spans="1:34" ht="13.5" customHeight="1" x14ac:dyDescent="0.15">
      <c r="A411" s="23">
        <v>-64</v>
      </c>
      <c r="B411" s="13">
        <f t="shared" si="247"/>
        <v>-60</v>
      </c>
      <c r="C411" s="26">
        <v>1.1910000000000001</v>
      </c>
      <c r="D411" s="26">
        <v>6.9489999999999998</v>
      </c>
      <c r="E411" s="6"/>
      <c r="F411" s="10"/>
      <c r="G411" s="10"/>
      <c r="H411" s="10"/>
      <c r="I411" s="6"/>
      <c r="J411" s="6"/>
      <c r="K411" s="10"/>
      <c r="L411" s="10"/>
      <c r="M411" s="10"/>
      <c r="N411" s="6"/>
      <c r="O411" s="10"/>
      <c r="P411" s="10"/>
      <c r="Q411" s="10"/>
      <c r="R411" s="6"/>
      <c r="S411" s="6"/>
      <c r="T411" s="10"/>
      <c r="U411" s="10"/>
      <c r="V411" s="10"/>
      <c r="W411" s="28">
        <v>-73</v>
      </c>
      <c r="X411" s="13">
        <f t="shared" si="248"/>
        <v>-70</v>
      </c>
      <c r="Y411" s="30">
        <v>0.68492499999940315</v>
      </c>
      <c r="Z411" s="11" t="str">
        <f t="shared" si="246"/>
        <v/>
      </c>
      <c r="AD411" s="6"/>
      <c r="AE411" s="6"/>
      <c r="AF411" s="10"/>
      <c r="AG411" s="10"/>
      <c r="AH411" s="10"/>
    </row>
    <row r="412" spans="1:34" ht="13.5" customHeight="1" x14ac:dyDescent="0.15">
      <c r="A412" s="23">
        <v>-64</v>
      </c>
      <c r="B412" s="13">
        <f t="shared" si="247"/>
        <v>-60</v>
      </c>
      <c r="C412" s="26">
        <v>2.5070000000000001</v>
      </c>
      <c r="D412" s="26">
        <v>17.562000000000001</v>
      </c>
      <c r="E412" s="6"/>
      <c r="F412" s="10"/>
      <c r="G412" s="10"/>
      <c r="H412" s="10"/>
      <c r="I412" s="6"/>
      <c r="J412" s="6"/>
      <c r="K412" s="10"/>
      <c r="L412" s="10"/>
      <c r="M412" s="10"/>
      <c r="N412" s="6"/>
      <c r="O412" s="10"/>
      <c r="P412" s="10"/>
      <c r="Q412" s="10"/>
      <c r="R412" s="6"/>
      <c r="S412" s="6"/>
      <c r="T412" s="10"/>
      <c r="U412" s="10"/>
      <c r="V412" s="10"/>
      <c r="W412" s="28">
        <v>-73</v>
      </c>
      <c r="X412" s="13">
        <f t="shared" si="248"/>
        <v>-70</v>
      </c>
      <c r="Y412" s="30">
        <v>0.850300000003128</v>
      </c>
      <c r="Z412" s="11" t="str">
        <f t="shared" si="246"/>
        <v/>
      </c>
      <c r="AD412" s="6"/>
      <c r="AE412" s="6"/>
      <c r="AF412" s="10"/>
      <c r="AG412" s="10"/>
      <c r="AH412" s="10"/>
    </row>
    <row r="413" spans="1:34" ht="13.5" customHeight="1" x14ac:dyDescent="0.15">
      <c r="A413" s="23">
        <v>-63</v>
      </c>
      <c r="B413" s="13">
        <f t="shared" si="247"/>
        <v>-60</v>
      </c>
      <c r="C413" s="26">
        <v>0.45</v>
      </c>
      <c r="D413" s="26">
        <v>15.896000000000001</v>
      </c>
      <c r="E413" s="6"/>
      <c r="F413" s="10"/>
      <c r="G413" s="10"/>
      <c r="H413" s="10"/>
      <c r="I413" s="6"/>
      <c r="J413" s="6"/>
      <c r="K413" s="10"/>
      <c r="L413" s="10"/>
      <c r="M413" s="10"/>
      <c r="N413" s="6"/>
      <c r="O413" s="10"/>
      <c r="P413" s="10"/>
      <c r="Q413" s="10"/>
      <c r="R413" s="6"/>
      <c r="S413" s="6"/>
      <c r="T413" s="10"/>
      <c r="U413" s="10"/>
      <c r="V413" s="10"/>
      <c r="W413" s="28">
        <v>-73</v>
      </c>
      <c r="X413" s="13">
        <f t="shared" si="248"/>
        <v>-70</v>
      </c>
      <c r="Y413" s="30">
        <v>0.92030000000283696</v>
      </c>
      <c r="Z413" s="11" t="str">
        <f t="shared" si="246"/>
        <v/>
      </c>
      <c r="AD413" s="6"/>
      <c r="AE413" s="6"/>
      <c r="AF413" s="10"/>
      <c r="AG413" s="10"/>
      <c r="AH413" s="10"/>
    </row>
    <row r="414" spans="1:34" ht="13.5" customHeight="1" x14ac:dyDescent="0.15">
      <c r="A414" s="23">
        <v>-63</v>
      </c>
      <c r="B414" s="13">
        <f t="shared" si="247"/>
        <v>-60</v>
      </c>
      <c r="C414" s="26">
        <v>2.5110000000000001</v>
      </c>
      <c r="D414" s="26">
        <v>5.415</v>
      </c>
      <c r="E414" s="6"/>
      <c r="F414" s="10"/>
      <c r="G414" s="10"/>
      <c r="H414" s="10"/>
      <c r="I414" s="6"/>
      <c r="J414" s="6"/>
      <c r="K414" s="10"/>
      <c r="L414" s="10"/>
      <c r="M414" s="10"/>
      <c r="N414" s="6"/>
      <c r="O414" s="10"/>
      <c r="P414" s="10"/>
      <c r="Q414" s="10"/>
      <c r="R414" s="6"/>
      <c r="S414" s="6"/>
      <c r="T414" s="10"/>
      <c r="U414" s="10"/>
      <c r="V414" s="10"/>
      <c r="W414" s="28">
        <v>-73</v>
      </c>
      <c r="X414" s="13">
        <f t="shared" si="248"/>
        <v>-70</v>
      </c>
      <c r="Y414" s="30">
        <v>0.92966500000143992</v>
      </c>
      <c r="Z414" s="11" t="str">
        <f t="shared" si="246"/>
        <v/>
      </c>
      <c r="AD414" s="6"/>
      <c r="AE414" s="6"/>
      <c r="AF414" s="10"/>
      <c r="AG414" s="10"/>
      <c r="AH414" s="10"/>
    </row>
    <row r="415" spans="1:34" ht="13.5" customHeight="1" x14ac:dyDescent="0.15">
      <c r="A415" s="23">
        <v>-63</v>
      </c>
      <c r="B415" s="13">
        <f t="shared" si="247"/>
        <v>-60</v>
      </c>
      <c r="C415" s="26">
        <v>0.58899999999999997</v>
      </c>
      <c r="D415" s="26">
        <v>3.456</v>
      </c>
      <c r="E415" s="6"/>
      <c r="F415" s="10"/>
      <c r="G415" s="10"/>
      <c r="H415" s="10"/>
      <c r="I415" s="6"/>
      <c r="J415" s="6"/>
      <c r="K415" s="10"/>
      <c r="L415" s="10"/>
      <c r="M415" s="10"/>
      <c r="N415" s="6"/>
      <c r="O415" s="10"/>
      <c r="P415" s="10"/>
      <c r="Q415" s="10"/>
      <c r="R415" s="6"/>
      <c r="S415" s="6"/>
      <c r="T415" s="10"/>
      <c r="U415" s="10"/>
      <c r="V415" s="10"/>
      <c r="W415" s="28">
        <v>-73</v>
      </c>
      <c r="X415" s="13">
        <f t="shared" si="248"/>
        <v>-70</v>
      </c>
      <c r="Y415" s="30">
        <v>0.92912000000143991</v>
      </c>
      <c r="Z415" s="11" t="str">
        <f t="shared" si="246"/>
        <v/>
      </c>
      <c r="AD415" s="6"/>
      <c r="AE415" s="6"/>
      <c r="AF415" s="10"/>
      <c r="AG415" s="10"/>
      <c r="AH415" s="10"/>
    </row>
    <row r="416" spans="1:34" ht="13.5" customHeight="1" x14ac:dyDescent="0.15">
      <c r="A416" s="23">
        <v>-63</v>
      </c>
      <c r="B416" s="13">
        <f t="shared" si="247"/>
        <v>-60</v>
      </c>
      <c r="C416" s="26">
        <v>2.4649999999999999</v>
      </c>
      <c r="D416" s="26">
        <v>3.8319999999999999</v>
      </c>
      <c r="E416" s="6"/>
      <c r="F416" s="10"/>
      <c r="G416" s="10"/>
      <c r="H416" s="10"/>
      <c r="I416" s="6"/>
      <c r="J416" s="6"/>
      <c r="K416" s="10"/>
      <c r="L416" s="10"/>
      <c r="M416" s="10"/>
      <c r="N416" s="6"/>
      <c r="O416" s="10"/>
      <c r="P416" s="10"/>
      <c r="Q416" s="10"/>
      <c r="R416" s="6"/>
      <c r="S416" s="6"/>
      <c r="T416" s="10"/>
      <c r="U416" s="10"/>
      <c r="V416" s="10"/>
      <c r="W416" s="28">
        <v>-73</v>
      </c>
      <c r="X416" s="13">
        <f t="shared" si="248"/>
        <v>-70</v>
      </c>
      <c r="Y416" s="30">
        <v>0.91957500000324432</v>
      </c>
      <c r="Z416" s="11" t="str">
        <f t="shared" si="246"/>
        <v/>
      </c>
      <c r="AD416" s="6"/>
      <c r="AE416" s="6"/>
      <c r="AF416" s="10"/>
      <c r="AG416" s="10"/>
      <c r="AH416" s="10"/>
    </row>
    <row r="417" spans="1:34" ht="13.5" customHeight="1" x14ac:dyDescent="0.15">
      <c r="A417" s="23">
        <v>-63</v>
      </c>
      <c r="B417" s="13">
        <f t="shared" si="247"/>
        <v>-60</v>
      </c>
      <c r="C417" s="26">
        <v>2.39</v>
      </c>
      <c r="D417" s="26">
        <v>3.7160000000000002</v>
      </c>
      <c r="E417" s="6"/>
      <c r="F417" s="10"/>
      <c r="G417" s="10"/>
      <c r="H417" s="10"/>
      <c r="I417" s="6"/>
      <c r="J417" s="6"/>
      <c r="K417" s="10"/>
      <c r="L417" s="10"/>
      <c r="M417" s="10"/>
      <c r="N417" s="6"/>
      <c r="O417" s="10"/>
      <c r="P417" s="10"/>
      <c r="Q417" s="10"/>
      <c r="R417" s="6"/>
      <c r="S417" s="6"/>
      <c r="T417" s="10"/>
      <c r="U417" s="10"/>
      <c r="V417" s="10"/>
      <c r="W417" s="28">
        <v>-73</v>
      </c>
      <c r="X417" s="13">
        <f t="shared" si="248"/>
        <v>-70</v>
      </c>
      <c r="Y417" s="30">
        <v>0.15985499999940234</v>
      </c>
      <c r="Z417" s="11" t="str">
        <f t="shared" si="246"/>
        <v/>
      </c>
      <c r="AD417" s="6"/>
      <c r="AE417" s="6"/>
      <c r="AF417" s="10"/>
      <c r="AG417" s="10"/>
      <c r="AH417" s="10"/>
    </row>
    <row r="418" spans="1:34" ht="13.5" customHeight="1" x14ac:dyDescent="0.15">
      <c r="A418" s="23">
        <v>-63</v>
      </c>
      <c r="B418" s="13">
        <f t="shared" si="247"/>
        <v>-60</v>
      </c>
      <c r="C418" s="26">
        <v>1.919</v>
      </c>
      <c r="D418" s="26">
        <v>4.7089999999999996</v>
      </c>
      <c r="E418" s="6"/>
      <c r="F418" s="10"/>
      <c r="G418" s="10"/>
      <c r="H418" s="10"/>
      <c r="I418" s="6"/>
      <c r="J418" s="6"/>
      <c r="K418" s="10"/>
      <c r="L418" s="10"/>
      <c r="M418" s="10"/>
      <c r="N418" s="6"/>
      <c r="O418" s="10"/>
      <c r="P418" s="10"/>
      <c r="Q418" s="10"/>
      <c r="R418" s="6"/>
      <c r="S418" s="6"/>
      <c r="T418" s="10"/>
      <c r="U418" s="10"/>
      <c r="V418" s="10"/>
      <c r="W418" s="28">
        <v>-73</v>
      </c>
      <c r="X418" s="13">
        <f t="shared" si="248"/>
        <v>-70</v>
      </c>
      <c r="Y418" s="30">
        <v>0.15930999999940232</v>
      </c>
      <c r="Z418" s="11" t="str">
        <f t="shared" si="246"/>
        <v/>
      </c>
      <c r="AD418" s="6"/>
      <c r="AE418" s="6"/>
      <c r="AF418" s="10"/>
      <c r="AG418" s="10"/>
      <c r="AH418" s="10"/>
    </row>
    <row r="419" spans="1:34" ht="13.5" customHeight="1" x14ac:dyDescent="0.15">
      <c r="A419" s="23">
        <v>-63</v>
      </c>
      <c r="B419" s="13">
        <f t="shared" si="247"/>
        <v>-60</v>
      </c>
      <c r="C419" s="26">
        <v>0.154</v>
      </c>
      <c r="D419" s="26">
        <v>9.3000000000000007</v>
      </c>
      <c r="E419" s="6"/>
      <c r="F419" s="10"/>
      <c r="G419" s="10"/>
      <c r="H419" s="10"/>
      <c r="I419" s="6"/>
      <c r="J419" s="6"/>
      <c r="K419" s="10"/>
      <c r="L419" s="10"/>
      <c r="M419" s="10"/>
      <c r="N419" s="6"/>
      <c r="O419" s="10"/>
      <c r="P419" s="10"/>
      <c r="Q419" s="10"/>
      <c r="R419" s="6"/>
      <c r="S419" s="6"/>
      <c r="T419" s="10"/>
      <c r="U419" s="10"/>
      <c r="V419" s="10"/>
      <c r="W419" s="28">
        <v>-73</v>
      </c>
      <c r="X419" s="13">
        <f t="shared" si="248"/>
        <v>-70</v>
      </c>
      <c r="Y419" s="30">
        <v>0.23304499999812145</v>
      </c>
      <c r="Z419" s="11" t="str">
        <f t="shared" si="246"/>
        <v/>
      </c>
      <c r="AD419" s="6"/>
      <c r="AE419" s="6"/>
      <c r="AF419" s="10"/>
      <c r="AG419" s="10"/>
      <c r="AH419" s="10"/>
    </row>
    <row r="420" spans="1:34" ht="13.5" customHeight="1" x14ac:dyDescent="0.15">
      <c r="A420" s="23">
        <v>-63</v>
      </c>
      <c r="B420" s="13">
        <f t="shared" si="247"/>
        <v>-60</v>
      </c>
      <c r="C420" s="26">
        <v>0.32</v>
      </c>
      <c r="D420" s="26">
        <v>8.5039999999999996</v>
      </c>
      <c r="E420" s="6"/>
      <c r="F420" s="10"/>
      <c r="G420" s="10"/>
      <c r="H420" s="10"/>
      <c r="I420" s="6"/>
      <c r="J420" s="6"/>
      <c r="K420" s="10"/>
      <c r="L420" s="10"/>
      <c r="M420" s="10"/>
      <c r="N420" s="6"/>
      <c r="O420" s="10"/>
      <c r="P420" s="10"/>
      <c r="Q420" s="10"/>
      <c r="R420" s="6"/>
      <c r="S420" s="6"/>
      <c r="T420" s="10"/>
      <c r="U420" s="10"/>
      <c r="V420" s="10"/>
      <c r="W420" s="28">
        <v>-73</v>
      </c>
      <c r="X420" s="13">
        <f t="shared" si="248"/>
        <v>-70</v>
      </c>
      <c r="Y420" s="30">
        <v>5.172999999852701E-2</v>
      </c>
      <c r="Z420" s="11" t="str">
        <f t="shared" si="246"/>
        <v/>
      </c>
      <c r="AD420" s="6"/>
      <c r="AE420" s="6"/>
      <c r="AF420" s="10"/>
      <c r="AG420" s="10"/>
      <c r="AH420" s="10"/>
    </row>
    <row r="421" spans="1:34" ht="13.5" customHeight="1" x14ac:dyDescent="0.15">
      <c r="A421" s="23">
        <v>-63</v>
      </c>
      <c r="B421" s="13">
        <f t="shared" si="247"/>
        <v>-60</v>
      </c>
      <c r="C421" s="26">
        <v>1.9830000000000001</v>
      </c>
      <c r="D421" s="26">
        <v>3.996</v>
      </c>
      <c r="E421" s="6"/>
      <c r="F421" s="10"/>
      <c r="G421" s="10"/>
      <c r="H421" s="10"/>
      <c r="I421" s="6"/>
      <c r="J421" s="6"/>
      <c r="K421" s="10"/>
      <c r="L421" s="10"/>
      <c r="M421" s="10"/>
      <c r="N421" s="6"/>
      <c r="O421" s="10"/>
      <c r="P421" s="10"/>
      <c r="Q421" s="10"/>
      <c r="R421" s="6"/>
      <c r="S421" s="6"/>
      <c r="T421" s="10"/>
      <c r="U421" s="10"/>
      <c r="V421" s="10"/>
      <c r="W421" s="28">
        <v>-73</v>
      </c>
      <c r="X421" s="13">
        <f t="shared" si="248"/>
        <v>-70</v>
      </c>
      <c r="Y421" s="30">
        <v>0.14672999999969116</v>
      </c>
      <c r="Z421" s="11" t="str">
        <f t="shared" si="246"/>
        <v/>
      </c>
      <c r="AD421" s="6"/>
      <c r="AE421" s="6"/>
      <c r="AF421" s="10"/>
      <c r="AG421" s="10"/>
      <c r="AH421" s="10"/>
    </row>
    <row r="422" spans="1:34" ht="13.5" customHeight="1" x14ac:dyDescent="0.15">
      <c r="A422" s="23">
        <v>-63</v>
      </c>
      <c r="B422" s="13">
        <f t="shared" si="247"/>
        <v>-60</v>
      </c>
      <c r="C422" s="26">
        <v>0.129</v>
      </c>
      <c r="D422" s="26">
        <v>5.3609999999999998</v>
      </c>
      <c r="E422" s="6"/>
      <c r="F422" s="10"/>
      <c r="G422" s="10"/>
      <c r="H422" s="10"/>
      <c r="I422" s="6"/>
      <c r="J422" s="6"/>
      <c r="K422" s="10"/>
      <c r="L422" s="10"/>
      <c r="M422" s="10"/>
      <c r="N422" s="6"/>
      <c r="O422" s="10"/>
      <c r="P422" s="10"/>
      <c r="Q422" s="10"/>
      <c r="R422" s="6"/>
      <c r="S422" s="6"/>
      <c r="T422" s="10"/>
      <c r="U422" s="10"/>
      <c r="V422" s="10"/>
      <c r="W422" s="28">
        <v>-73</v>
      </c>
      <c r="X422" s="13">
        <f t="shared" si="248"/>
        <v>-70</v>
      </c>
      <c r="Y422" s="30">
        <v>0.13218499999683897</v>
      </c>
      <c r="Z422" s="11" t="str">
        <f t="shared" si="246"/>
        <v/>
      </c>
      <c r="AD422" s="6"/>
      <c r="AE422" s="6"/>
      <c r="AF422" s="10"/>
      <c r="AG422" s="10"/>
      <c r="AH422" s="10"/>
    </row>
    <row r="423" spans="1:34" ht="13.5" customHeight="1" x14ac:dyDescent="0.15">
      <c r="A423" s="23">
        <v>-63</v>
      </c>
      <c r="B423" s="13">
        <f t="shared" si="247"/>
        <v>-60</v>
      </c>
      <c r="C423" s="26">
        <v>0.623</v>
      </c>
      <c r="D423" s="26">
        <v>4.7009999999999996</v>
      </c>
      <c r="E423" s="6"/>
      <c r="F423" s="10"/>
      <c r="G423" s="10"/>
      <c r="H423" s="10"/>
      <c r="I423" s="6"/>
      <c r="J423" s="6"/>
      <c r="K423" s="10"/>
      <c r="L423" s="10"/>
      <c r="M423" s="10"/>
      <c r="N423" s="6"/>
      <c r="O423" s="10"/>
      <c r="P423" s="10"/>
      <c r="Q423" s="10"/>
      <c r="R423" s="6"/>
      <c r="S423" s="6"/>
      <c r="T423" s="10"/>
      <c r="U423" s="10"/>
      <c r="V423" s="10"/>
      <c r="W423" s="28">
        <v>-73</v>
      </c>
      <c r="X423" s="13">
        <f t="shared" si="248"/>
        <v>-70</v>
      </c>
      <c r="Y423" s="30">
        <v>0.43502000000079644</v>
      </c>
      <c r="Z423" s="11" t="str">
        <f t="shared" si="246"/>
        <v/>
      </c>
      <c r="AD423" s="6"/>
      <c r="AE423" s="6"/>
      <c r="AF423" s="10"/>
      <c r="AG423" s="10"/>
      <c r="AH423" s="10"/>
    </row>
    <row r="424" spans="1:34" ht="13.5" customHeight="1" x14ac:dyDescent="0.15">
      <c r="A424" s="23">
        <v>-62</v>
      </c>
      <c r="B424" s="13">
        <f t="shared" si="247"/>
        <v>-60</v>
      </c>
      <c r="C424" s="26">
        <v>2.3079999999999998</v>
      </c>
      <c r="D424" s="26">
        <v>3.5470000000000002</v>
      </c>
      <c r="E424" s="6"/>
      <c r="F424" s="10"/>
      <c r="G424" s="10"/>
      <c r="H424" s="10"/>
      <c r="I424" s="6"/>
      <c r="J424" s="6"/>
      <c r="K424" s="10"/>
      <c r="L424" s="10"/>
      <c r="M424" s="10"/>
      <c r="N424" s="6"/>
      <c r="O424" s="10"/>
      <c r="P424" s="10"/>
      <c r="Q424" s="10"/>
      <c r="R424" s="6"/>
      <c r="S424" s="6"/>
      <c r="T424" s="10"/>
      <c r="U424" s="10"/>
      <c r="V424" s="10"/>
      <c r="W424" s="28">
        <v>-73</v>
      </c>
      <c r="X424" s="13">
        <f t="shared" si="248"/>
        <v>-70</v>
      </c>
      <c r="Y424" s="30">
        <v>0.43011500000079628</v>
      </c>
      <c r="Z424" s="11" t="str">
        <f t="shared" si="246"/>
        <v/>
      </c>
      <c r="AD424" s="6"/>
      <c r="AE424" s="6"/>
      <c r="AF424" s="10"/>
      <c r="AG424" s="10"/>
      <c r="AH424" s="10"/>
    </row>
    <row r="425" spans="1:34" ht="13.5" customHeight="1" x14ac:dyDescent="0.15">
      <c r="A425" s="23">
        <v>-62</v>
      </c>
      <c r="B425" s="13">
        <f t="shared" si="247"/>
        <v>-60</v>
      </c>
      <c r="C425" s="26">
        <v>0.77100000000000002</v>
      </c>
      <c r="D425" s="26">
        <v>7.899</v>
      </c>
      <c r="E425" s="6"/>
      <c r="F425" s="10"/>
      <c r="G425" s="10"/>
      <c r="H425" s="10"/>
      <c r="I425" s="6"/>
      <c r="J425" s="6"/>
      <c r="K425" s="10"/>
      <c r="L425" s="10"/>
      <c r="M425" s="10"/>
      <c r="N425" s="6"/>
      <c r="O425" s="10"/>
      <c r="P425" s="10"/>
      <c r="Q425" s="10"/>
      <c r="R425" s="6"/>
      <c r="S425" s="6"/>
      <c r="T425" s="10"/>
      <c r="U425" s="10"/>
      <c r="V425" s="10"/>
      <c r="W425" s="28">
        <v>-73</v>
      </c>
      <c r="X425" s="13">
        <f t="shared" si="248"/>
        <v>-70</v>
      </c>
      <c r="Y425" s="30">
        <v>4.7055000003065173E-2</v>
      </c>
      <c r="Z425" s="11" t="str">
        <f t="shared" si="246"/>
        <v/>
      </c>
      <c r="AD425" s="6"/>
      <c r="AE425" s="6"/>
      <c r="AF425" s="10"/>
      <c r="AG425" s="10"/>
      <c r="AH425" s="10"/>
    </row>
    <row r="426" spans="1:34" ht="13.5" customHeight="1" x14ac:dyDescent="0.15">
      <c r="A426" s="23">
        <v>-62</v>
      </c>
      <c r="B426" s="13">
        <f t="shared" si="247"/>
        <v>-60</v>
      </c>
      <c r="C426" s="26">
        <v>2.3740000000000001</v>
      </c>
      <c r="D426" s="26">
        <v>5.2640000000000002</v>
      </c>
      <c r="E426" s="6"/>
      <c r="F426" s="10"/>
      <c r="G426" s="10"/>
      <c r="H426" s="10"/>
      <c r="I426" s="6"/>
      <c r="J426" s="6"/>
      <c r="K426" s="10"/>
      <c r="L426" s="10"/>
      <c r="M426" s="10"/>
      <c r="N426" s="6"/>
      <c r="O426" s="10"/>
      <c r="P426" s="10"/>
      <c r="Q426" s="10"/>
      <c r="R426" s="6"/>
      <c r="S426" s="6"/>
      <c r="T426" s="10"/>
      <c r="U426" s="10"/>
      <c r="V426" s="10"/>
      <c r="W426" s="28">
        <v>-73</v>
      </c>
      <c r="X426" s="13">
        <f t="shared" si="248"/>
        <v>-70</v>
      </c>
      <c r="Y426" s="30">
        <v>0.30525500000190031</v>
      </c>
      <c r="Z426" s="11" t="str">
        <f t="shared" si="246"/>
        <v/>
      </c>
      <c r="AD426" s="6"/>
      <c r="AE426" s="6"/>
      <c r="AF426" s="10"/>
      <c r="AG426" s="10"/>
      <c r="AH426" s="10"/>
    </row>
    <row r="427" spans="1:34" ht="13.5" customHeight="1" x14ac:dyDescent="0.15">
      <c r="A427" s="23">
        <v>-62</v>
      </c>
      <c r="B427" s="13">
        <f t="shared" si="247"/>
        <v>-60</v>
      </c>
      <c r="C427" s="26">
        <v>1.956</v>
      </c>
      <c r="D427" s="26">
        <v>3.3039999999999998</v>
      </c>
      <c r="E427" s="6"/>
      <c r="F427" s="10"/>
      <c r="G427" s="10"/>
      <c r="H427" s="10"/>
      <c r="I427" s="6"/>
      <c r="J427" s="6"/>
      <c r="K427" s="10"/>
      <c r="L427" s="10"/>
      <c r="M427" s="10"/>
      <c r="N427" s="6"/>
      <c r="O427" s="10"/>
      <c r="P427" s="10"/>
      <c r="Q427" s="10"/>
      <c r="R427" s="6"/>
      <c r="S427" s="6"/>
      <c r="T427" s="10"/>
      <c r="U427" s="10"/>
      <c r="V427" s="10"/>
      <c r="W427" s="28">
        <v>-73</v>
      </c>
      <c r="X427" s="13">
        <f t="shared" si="248"/>
        <v>-70</v>
      </c>
      <c r="Y427" s="30">
        <v>0.28819499999869769</v>
      </c>
      <c r="Z427" s="11" t="str">
        <f t="shared" si="246"/>
        <v/>
      </c>
      <c r="AD427" s="6"/>
      <c r="AE427" s="6"/>
      <c r="AF427" s="10"/>
      <c r="AG427" s="10"/>
      <c r="AH427" s="10"/>
    </row>
    <row r="428" spans="1:34" ht="13.5" customHeight="1" x14ac:dyDescent="0.15">
      <c r="A428" s="23">
        <v>-62</v>
      </c>
      <c r="B428" s="13">
        <f t="shared" si="247"/>
        <v>-60</v>
      </c>
      <c r="C428" s="26">
        <v>2.6040000000000001</v>
      </c>
      <c r="D428" s="26">
        <v>6.6920000000000002</v>
      </c>
      <c r="E428" s="6"/>
      <c r="F428" s="10"/>
      <c r="G428" s="10"/>
      <c r="H428" s="10"/>
      <c r="I428" s="6"/>
      <c r="J428" s="6"/>
      <c r="K428" s="10"/>
      <c r="L428" s="10"/>
      <c r="M428" s="10"/>
      <c r="N428" s="6"/>
      <c r="O428" s="10"/>
      <c r="P428" s="10"/>
      <c r="Q428" s="10"/>
      <c r="R428" s="6"/>
      <c r="S428" s="6"/>
      <c r="T428" s="10"/>
      <c r="U428" s="10"/>
      <c r="V428" s="10"/>
      <c r="W428" s="28">
        <v>-73</v>
      </c>
      <c r="X428" s="13">
        <f t="shared" si="248"/>
        <v>-70</v>
      </c>
      <c r="Y428" s="30">
        <v>0.4851750000012014</v>
      </c>
      <c r="Z428" s="11" t="str">
        <f t="shared" si="246"/>
        <v/>
      </c>
      <c r="AD428" s="6"/>
      <c r="AE428" s="6"/>
      <c r="AF428" s="10"/>
      <c r="AG428" s="10"/>
      <c r="AH428" s="10"/>
    </row>
    <row r="429" spans="1:34" ht="13.5" customHeight="1" x14ac:dyDescent="0.15">
      <c r="A429" s="23">
        <v>-62</v>
      </c>
      <c r="B429" s="13">
        <f t="shared" si="247"/>
        <v>-60</v>
      </c>
      <c r="C429" s="26">
        <v>2.4390000000000001</v>
      </c>
      <c r="D429" s="26">
        <v>11.768000000000001</v>
      </c>
      <c r="E429" s="6"/>
      <c r="F429" s="10"/>
      <c r="G429" s="10"/>
      <c r="H429" s="10"/>
      <c r="I429" s="6"/>
      <c r="J429" s="6"/>
      <c r="K429" s="10"/>
      <c r="L429" s="10"/>
      <c r="M429" s="10"/>
      <c r="N429" s="6"/>
      <c r="O429" s="10"/>
      <c r="P429" s="10"/>
      <c r="Q429" s="10"/>
      <c r="R429" s="6"/>
      <c r="S429" s="6"/>
      <c r="T429" s="10"/>
      <c r="U429" s="10"/>
      <c r="V429" s="10"/>
      <c r="W429" s="28">
        <v>-73</v>
      </c>
      <c r="X429" s="13">
        <f t="shared" si="248"/>
        <v>-70</v>
      </c>
      <c r="Y429" s="30">
        <v>0.71627499999957123</v>
      </c>
      <c r="Z429" s="11" t="str">
        <f t="shared" si="246"/>
        <v/>
      </c>
      <c r="AD429" s="6"/>
      <c r="AE429" s="6"/>
      <c r="AF429" s="10"/>
      <c r="AG429" s="10"/>
      <c r="AH429" s="10"/>
    </row>
    <row r="430" spans="1:34" ht="13.5" customHeight="1" x14ac:dyDescent="0.15">
      <c r="A430" s="23">
        <v>-62</v>
      </c>
      <c r="B430" s="13">
        <f t="shared" si="247"/>
        <v>-60</v>
      </c>
      <c r="C430" s="26">
        <v>2.4289999999999998</v>
      </c>
      <c r="D430" s="26">
        <v>3.5819999999999999</v>
      </c>
      <c r="E430" s="6"/>
      <c r="F430" s="10"/>
      <c r="G430" s="10"/>
      <c r="H430" s="10"/>
      <c r="I430" s="6"/>
      <c r="J430" s="6"/>
      <c r="K430" s="10"/>
      <c r="L430" s="10"/>
      <c r="M430" s="10"/>
      <c r="N430" s="6"/>
      <c r="O430" s="10"/>
      <c r="P430" s="10"/>
      <c r="Q430" s="10"/>
      <c r="R430" s="6"/>
      <c r="S430" s="6"/>
      <c r="T430" s="10"/>
      <c r="U430" s="10"/>
      <c r="V430" s="10"/>
      <c r="W430" s="28">
        <v>-73</v>
      </c>
      <c r="X430" s="13">
        <f t="shared" si="248"/>
        <v>-70</v>
      </c>
      <c r="Y430" s="30">
        <v>0.77209999999805756</v>
      </c>
      <c r="Z430" s="11" t="str">
        <f t="shared" si="246"/>
        <v/>
      </c>
      <c r="AD430" s="6"/>
      <c r="AE430" s="6"/>
      <c r="AF430" s="10"/>
      <c r="AG430" s="10"/>
      <c r="AH430" s="10"/>
    </row>
    <row r="431" spans="1:34" ht="13.5" customHeight="1" x14ac:dyDescent="0.15">
      <c r="A431" s="23">
        <v>-62</v>
      </c>
      <c r="B431" s="13">
        <f t="shared" si="247"/>
        <v>-60</v>
      </c>
      <c r="C431" s="26">
        <v>1.1519999999999999</v>
      </c>
      <c r="D431" s="26">
        <v>3.956</v>
      </c>
      <c r="E431" s="6"/>
      <c r="F431" s="10"/>
      <c r="G431" s="10"/>
      <c r="H431" s="10"/>
      <c r="I431" s="6"/>
      <c r="J431" s="6"/>
      <c r="K431" s="10"/>
      <c r="L431" s="10"/>
      <c r="M431" s="10"/>
      <c r="N431" s="6"/>
      <c r="O431" s="10"/>
      <c r="P431" s="10"/>
      <c r="Q431" s="10"/>
      <c r="R431" s="6"/>
      <c r="S431" s="6"/>
      <c r="T431" s="10"/>
      <c r="U431" s="10"/>
      <c r="V431" s="10"/>
      <c r="W431" s="28">
        <v>-73</v>
      </c>
      <c r="X431" s="13">
        <f t="shared" si="248"/>
        <v>-70</v>
      </c>
      <c r="Y431" s="30">
        <v>0.87664999999863946</v>
      </c>
      <c r="Z431" s="11" t="str">
        <f t="shared" si="246"/>
        <v/>
      </c>
      <c r="AD431" s="6"/>
      <c r="AE431" s="6"/>
      <c r="AF431" s="10"/>
      <c r="AG431" s="10"/>
      <c r="AH431" s="10"/>
    </row>
    <row r="432" spans="1:34" ht="13.5" customHeight="1" x14ac:dyDescent="0.15">
      <c r="A432" s="23">
        <v>-62</v>
      </c>
      <c r="B432" s="13">
        <f t="shared" si="247"/>
        <v>-60</v>
      </c>
      <c r="C432" s="26">
        <v>5.1020000000000003</v>
      </c>
      <c r="D432" s="26">
        <v>16.38</v>
      </c>
      <c r="E432" s="6"/>
      <c r="F432" s="10"/>
      <c r="G432" s="10"/>
      <c r="H432" s="10"/>
      <c r="I432" s="6"/>
      <c r="J432" s="6"/>
      <c r="K432" s="10"/>
      <c r="L432" s="10"/>
      <c r="M432" s="10"/>
      <c r="N432" s="6"/>
      <c r="O432" s="10"/>
      <c r="P432" s="10"/>
      <c r="Q432" s="10"/>
      <c r="R432" s="6"/>
      <c r="S432" s="6"/>
      <c r="T432" s="10"/>
      <c r="U432" s="10"/>
      <c r="V432" s="10"/>
      <c r="W432" s="28">
        <v>-73</v>
      </c>
      <c r="X432" s="13">
        <f t="shared" si="248"/>
        <v>-70</v>
      </c>
      <c r="Y432" s="30">
        <v>0.88810500000108417</v>
      </c>
      <c r="Z432" s="11" t="str">
        <f t="shared" si="246"/>
        <v/>
      </c>
      <c r="AD432" s="6"/>
      <c r="AE432" s="6"/>
      <c r="AF432" s="10"/>
      <c r="AG432" s="10"/>
      <c r="AH432" s="10"/>
    </row>
    <row r="433" spans="1:34" ht="13.5" customHeight="1" x14ac:dyDescent="0.15">
      <c r="A433" s="23">
        <v>-62</v>
      </c>
      <c r="B433" s="13">
        <f t="shared" si="247"/>
        <v>-60</v>
      </c>
      <c r="C433" s="26">
        <v>2.42</v>
      </c>
      <c r="D433" s="26">
        <v>5.1950000000000003</v>
      </c>
      <c r="E433" s="6"/>
      <c r="F433" s="10"/>
      <c r="G433" s="10"/>
      <c r="H433" s="10"/>
      <c r="I433" s="6"/>
      <c r="J433" s="6"/>
      <c r="K433" s="10"/>
      <c r="L433" s="10"/>
      <c r="M433" s="10"/>
      <c r="N433" s="6"/>
      <c r="O433" s="10"/>
      <c r="P433" s="10"/>
      <c r="Q433" s="10"/>
      <c r="R433" s="6"/>
      <c r="S433" s="6"/>
      <c r="T433" s="10"/>
      <c r="U433" s="10"/>
      <c r="V433" s="10"/>
      <c r="W433" s="28">
        <v>-73</v>
      </c>
      <c r="X433" s="13">
        <f t="shared" si="248"/>
        <v>-70</v>
      </c>
      <c r="Y433" s="30">
        <v>0.88001500000329602</v>
      </c>
      <c r="Z433" s="11" t="str">
        <f t="shared" si="246"/>
        <v/>
      </c>
      <c r="AD433" s="6"/>
      <c r="AE433" s="6"/>
      <c r="AF433" s="10"/>
      <c r="AG433" s="10"/>
      <c r="AH433" s="10"/>
    </row>
    <row r="434" spans="1:34" ht="13.5" customHeight="1" x14ac:dyDescent="0.15">
      <c r="A434" s="23">
        <v>-62</v>
      </c>
      <c r="B434" s="13">
        <f t="shared" si="247"/>
        <v>-60</v>
      </c>
      <c r="C434" s="26">
        <v>3.6</v>
      </c>
      <c r="D434" s="26">
        <v>4.8460000000000001</v>
      </c>
      <c r="E434" s="6"/>
      <c r="F434" s="10"/>
      <c r="G434" s="10"/>
      <c r="H434" s="10"/>
      <c r="I434" s="6"/>
      <c r="J434" s="6"/>
      <c r="K434" s="10"/>
      <c r="L434" s="10"/>
      <c r="M434" s="10"/>
      <c r="N434" s="6"/>
      <c r="O434" s="10"/>
      <c r="P434" s="10"/>
      <c r="Q434" s="10"/>
      <c r="R434" s="6"/>
      <c r="S434" s="6"/>
      <c r="T434" s="10"/>
      <c r="U434" s="10"/>
      <c r="V434" s="10"/>
      <c r="W434" s="28">
        <v>-73</v>
      </c>
      <c r="X434" s="13">
        <f t="shared" si="248"/>
        <v>-70</v>
      </c>
      <c r="Y434" s="30">
        <v>0.19858000000021025</v>
      </c>
      <c r="Z434" s="11" t="str">
        <f t="shared" si="246"/>
        <v/>
      </c>
      <c r="AD434" s="6"/>
      <c r="AE434" s="6"/>
      <c r="AF434" s="10"/>
      <c r="AG434" s="10"/>
      <c r="AH434" s="10"/>
    </row>
    <row r="435" spans="1:34" ht="13.5" customHeight="1" x14ac:dyDescent="0.15">
      <c r="A435" s="23">
        <v>-62</v>
      </c>
      <c r="B435" s="13">
        <f t="shared" si="247"/>
        <v>-60</v>
      </c>
      <c r="C435" s="26">
        <v>4.67</v>
      </c>
      <c r="D435" s="26">
        <v>6.1989999999999998</v>
      </c>
      <c r="E435" s="6"/>
      <c r="F435" s="10"/>
      <c r="G435" s="10"/>
      <c r="H435" s="10"/>
      <c r="I435" s="6"/>
      <c r="J435" s="6"/>
      <c r="K435" s="10"/>
      <c r="L435" s="10"/>
      <c r="M435" s="10"/>
      <c r="N435" s="6"/>
      <c r="O435" s="10"/>
      <c r="P435" s="10"/>
      <c r="Q435" s="10"/>
      <c r="R435" s="6"/>
      <c r="S435" s="6"/>
      <c r="T435" s="10"/>
      <c r="U435" s="10"/>
      <c r="V435" s="10"/>
      <c r="W435" s="28">
        <v>-73</v>
      </c>
      <c r="X435" s="13">
        <f t="shared" si="248"/>
        <v>-70</v>
      </c>
      <c r="Y435" s="30">
        <v>0.70779499999927764</v>
      </c>
      <c r="Z435" s="11" t="str">
        <f t="shared" si="246"/>
        <v/>
      </c>
      <c r="AD435" s="6"/>
      <c r="AE435" s="6"/>
      <c r="AF435" s="10"/>
      <c r="AG435" s="10"/>
      <c r="AH435" s="10"/>
    </row>
    <row r="436" spans="1:34" ht="13.5" customHeight="1" x14ac:dyDescent="0.15">
      <c r="A436" s="23">
        <v>-62</v>
      </c>
      <c r="B436" s="13">
        <f t="shared" si="247"/>
        <v>-60</v>
      </c>
      <c r="C436" s="26">
        <v>2.4289999999999998</v>
      </c>
      <c r="D436" s="26">
        <v>3.79</v>
      </c>
      <c r="E436" s="6"/>
      <c r="F436" s="10"/>
      <c r="G436" s="10"/>
      <c r="H436" s="10"/>
      <c r="I436" s="6"/>
      <c r="J436" s="6"/>
      <c r="K436" s="10"/>
      <c r="L436" s="10"/>
      <c r="M436" s="10"/>
      <c r="N436" s="6"/>
      <c r="O436" s="10"/>
      <c r="P436" s="10"/>
      <c r="Q436" s="10"/>
      <c r="R436" s="6"/>
      <c r="S436" s="6"/>
      <c r="T436" s="10"/>
      <c r="U436" s="10"/>
      <c r="V436" s="10"/>
      <c r="W436" s="28">
        <v>-73</v>
      </c>
      <c r="X436" s="13">
        <f t="shared" si="248"/>
        <v>-70</v>
      </c>
      <c r="Y436" s="30">
        <v>6.8815000001314131E-2</v>
      </c>
      <c r="Z436" s="11" t="str">
        <f t="shared" si="246"/>
        <v/>
      </c>
      <c r="AD436" s="6"/>
      <c r="AE436" s="6"/>
      <c r="AF436" s="10"/>
      <c r="AG436" s="10"/>
      <c r="AH436" s="10"/>
    </row>
    <row r="437" spans="1:34" ht="13.5" customHeight="1" x14ac:dyDescent="0.15">
      <c r="A437" s="23">
        <v>-61</v>
      </c>
      <c r="B437" s="13">
        <f t="shared" si="247"/>
        <v>-60</v>
      </c>
      <c r="C437" s="26">
        <v>0.48599999999999999</v>
      </c>
      <c r="D437" s="26">
        <v>2.0230000000000001</v>
      </c>
      <c r="E437" s="6"/>
      <c r="F437" s="10"/>
      <c r="G437" s="10"/>
      <c r="H437" s="10"/>
      <c r="I437" s="6"/>
      <c r="J437" s="6"/>
      <c r="K437" s="10"/>
      <c r="L437" s="10"/>
      <c r="M437" s="10"/>
      <c r="N437" s="6"/>
      <c r="O437" s="10"/>
      <c r="P437" s="10"/>
      <c r="Q437" s="10"/>
      <c r="R437" s="6"/>
      <c r="S437" s="6"/>
      <c r="T437" s="10"/>
      <c r="U437" s="10"/>
      <c r="V437" s="10"/>
      <c r="W437" s="28">
        <v>-73</v>
      </c>
      <c r="X437" s="13">
        <f t="shared" si="248"/>
        <v>-70</v>
      </c>
      <c r="Y437" s="30">
        <v>0.41428999999665672</v>
      </c>
      <c r="Z437" s="11" t="str">
        <f t="shared" si="246"/>
        <v/>
      </c>
      <c r="AD437" s="6"/>
      <c r="AE437" s="6"/>
      <c r="AF437" s="10"/>
      <c r="AG437" s="10"/>
      <c r="AH437" s="10"/>
    </row>
    <row r="438" spans="1:34" ht="13.5" customHeight="1" x14ac:dyDescent="0.15">
      <c r="A438" s="23">
        <v>-61</v>
      </c>
      <c r="B438" s="13">
        <f t="shared" si="247"/>
        <v>-60</v>
      </c>
      <c r="C438" s="26">
        <v>2.4049999999999998</v>
      </c>
      <c r="D438" s="26">
        <v>3.71</v>
      </c>
      <c r="E438" s="6"/>
      <c r="F438" s="10"/>
      <c r="G438" s="10"/>
      <c r="H438" s="10"/>
      <c r="I438" s="6"/>
      <c r="J438" s="6"/>
      <c r="K438" s="10"/>
      <c r="L438" s="10"/>
      <c r="M438" s="10"/>
      <c r="N438" s="6"/>
      <c r="O438" s="10"/>
      <c r="P438" s="10"/>
      <c r="Q438" s="10"/>
      <c r="R438" s="6"/>
      <c r="S438" s="6"/>
      <c r="T438" s="10"/>
      <c r="U438" s="10"/>
      <c r="V438" s="10"/>
      <c r="W438" s="28">
        <v>-73</v>
      </c>
      <c r="X438" s="13">
        <f t="shared" si="248"/>
        <v>-70</v>
      </c>
      <c r="Y438" s="30">
        <v>0.43474499999729699</v>
      </c>
      <c r="Z438" s="11" t="str">
        <f t="shared" si="246"/>
        <v/>
      </c>
      <c r="AD438" s="6"/>
      <c r="AE438" s="6"/>
      <c r="AF438" s="10"/>
      <c r="AG438" s="10"/>
      <c r="AH438" s="10"/>
    </row>
    <row r="439" spans="1:34" ht="13.5" customHeight="1" x14ac:dyDescent="0.15">
      <c r="A439" s="23">
        <v>-61</v>
      </c>
      <c r="B439" s="13">
        <f t="shared" si="247"/>
        <v>-60</v>
      </c>
      <c r="C439" s="26">
        <v>2.2999999999999998</v>
      </c>
      <c r="D439" s="26">
        <v>3.6240000000000001</v>
      </c>
      <c r="E439" s="6"/>
      <c r="F439" s="10"/>
      <c r="G439" s="10"/>
      <c r="H439" s="10"/>
      <c r="I439" s="6"/>
      <c r="J439" s="6"/>
      <c r="K439" s="10"/>
      <c r="L439" s="10"/>
      <c r="M439" s="10"/>
      <c r="N439" s="6"/>
      <c r="O439" s="10"/>
      <c r="P439" s="10"/>
      <c r="Q439" s="10"/>
      <c r="R439" s="6"/>
      <c r="S439" s="6"/>
      <c r="T439" s="10"/>
      <c r="U439" s="10"/>
      <c r="V439" s="10"/>
      <c r="W439" s="28">
        <v>-73</v>
      </c>
      <c r="X439" s="13">
        <f t="shared" si="248"/>
        <v>-70</v>
      </c>
      <c r="Y439" s="30">
        <v>0.48319999999636565</v>
      </c>
      <c r="Z439" s="11" t="str">
        <f t="shared" si="246"/>
        <v/>
      </c>
      <c r="AD439" s="6"/>
      <c r="AE439" s="6"/>
      <c r="AF439" s="10"/>
      <c r="AG439" s="10"/>
      <c r="AH439" s="10"/>
    </row>
    <row r="440" spans="1:34" ht="13.5" customHeight="1" x14ac:dyDescent="0.15">
      <c r="A440" s="23">
        <v>-61</v>
      </c>
      <c r="B440" s="13">
        <f t="shared" si="247"/>
        <v>-60</v>
      </c>
      <c r="C440" s="26">
        <v>1.62</v>
      </c>
      <c r="D440" s="26">
        <v>2.9550000000000001</v>
      </c>
      <c r="E440" s="6"/>
      <c r="F440" s="10"/>
      <c r="G440" s="10"/>
      <c r="H440" s="10"/>
      <c r="I440" s="6"/>
      <c r="J440" s="6"/>
      <c r="K440" s="10"/>
      <c r="L440" s="10"/>
      <c r="M440" s="10"/>
      <c r="N440" s="6"/>
      <c r="O440" s="10"/>
      <c r="P440" s="10"/>
      <c r="Q440" s="10"/>
      <c r="R440" s="6"/>
      <c r="S440" s="6"/>
      <c r="T440" s="10"/>
      <c r="U440" s="10"/>
      <c r="V440" s="10"/>
      <c r="W440" s="28">
        <v>-73</v>
      </c>
      <c r="X440" s="13">
        <f t="shared" si="248"/>
        <v>-70</v>
      </c>
      <c r="Y440" s="30">
        <v>0.51465500000288489</v>
      </c>
      <c r="Z440" s="11" t="str">
        <f t="shared" si="246"/>
        <v/>
      </c>
      <c r="AD440" s="6"/>
      <c r="AE440" s="6"/>
      <c r="AF440" s="10"/>
      <c r="AG440" s="10"/>
      <c r="AH440" s="10"/>
    </row>
    <row r="441" spans="1:34" ht="13.5" customHeight="1" x14ac:dyDescent="0.15">
      <c r="A441" s="23">
        <v>-61</v>
      </c>
      <c r="B441" s="13">
        <f t="shared" si="247"/>
        <v>-60</v>
      </c>
      <c r="C441" s="26">
        <v>0.16900000000000001</v>
      </c>
      <c r="D441" s="26">
        <v>16.741</v>
      </c>
      <c r="E441" s="6"/>
      <c r="F441" s="10"/>
      <c r="G441" s="10"/>
      <c r="H441" s="10"/>
      <c r="I441" s="6"/>
      <c r="J441" s="6"/>
      <c r="K441" s="10"/>
      <c r="L441" s="10"/>
      <c r="M441" s="10"/>
      <c r="N441" s="6"/>
      <c r="O441" s="10"/>
      <c r="P441" s="10"/>
      <c r="Q441" s="10"/>
      <c r="R441" s="6"/>
      <c r="S441" s="6"/>
      <c r="T441" s="10"/>
      <c r="U441" s="10"/>
      <c r="V441" s="10"/>
      <c r="W441" s="28">
        <v>-73</v>
      </c>
      <c r="X441" s="13">
        <f t="shared" si="248"/>
        <v>-70</v>
      </c>
      <c r="Y441" s="30">
        <v>0.50375000000166237</v>
      </c>
      <c r="Z441" s="11" t="str">
        <f t="shared" si="246"/>
        <v/>
      </c>
      <c r="AD441" s="6"/>
      <c r="AE441" s="6"/>
      <c r="AF441" s="10"/>
      <c r="AG441" s="10"/>
      <c r="AH441" s="10"/>
    </row>
    <row r="442" spans="1:34" ht="13.5" customHeight="1" x14ac:dyDescent="0.15">
      <c r="A442" s="23">
        <v>-61</v>
      </c>
      <c r="B442" s="13">
        <f t="shared" si="247"/>
        <v>-60</v>
      </c>
      <c r="C442" s="26">
        <v>2.58</v>
      </c>
      <c r="D442" s="26">
        <v>3.7429999999999999</v>
      </c>
      <c r="E442" s="6"/>
      <c r="F442" s="10"/>
      <c r="G442" s="10"/>
      <c r="H442" s="10"/>
      <c r="I442" s="6"/>
      <c r="J442" s="6"/>
      <c r="K442" s="10"/>
      <c r="L442" s="10"/>
      <c r="M442" s="10"/>
      <c r="N442" s="6"/>
      <c r="O442" s="10"/>
      <c r="P442" s="10"/>
      <c r="Q442" s="10"/>
      <c r="R442" s="6"/>
      <c r="S442" s="6"/>
      <c r="T442" s="10"/>
      <c r="U442" s="10"/>
      <c r="V442" s="10"/>
      <c r="W442" s="28">
        <v>-73</v>
      </c>
      <c r="X442" s="13">
        <f t="shared" si="248"/>
        <v>-70</v>
      </c>
      <c r="Y442" s="30">
        <v>0.76349499999706327</v>
      </c>
      <c r="Z442" s="11" t="str">
        <f t="shared" si="246"/>
        <v/>
      </c>
      <c r="AD442" s="6"/>
      <c r="AE442" s="6"/>
      <c r="AF442" s="10"/>
      <c r="AG442" s="10"/>
      <c r="AH442" s="10"/>
    </row>
    <row r="443" spans="1:34" ht="13.5" customHeight="1" x14ac:dyDescent="0.15">
      <c r="A443" s="23">
        <v>-61</v>
      </c>
      <c r="B443" s="13">
        <f t="shared" si="247"/>
        <v>-60</v>
      </c>
      <c r="C443" s="26">
        <v>2.5139999999999998</v>
      </c>
      <c r="D443" s="26">
        <v>5.0369999999999999</v>
      </c>
      <c r="E443" s="6"/>
      <c r="F443" s="10"/>
      <c r="G443" s="10"/>
      <c r="H443" s="10"/>
      <c r="I443" s="6"/>
      <c r="J443" s="6"/>
      <c r="K443" s="10"/>
      <c r="L443" s="10"/>
      <c r="M443" s="10"/>
      <c r="N443" s="6"/>
      <c r="O443" s="10"/>
      <c r="P443" s="10"/>
      <c r="Q443" s="10"/>
      <c r="R443" s="6"/>
      <c r="S443" s="6"/>
      <c r="T443" s="10"/>
      <c r="U443" s="10"/>
      <c r="V443" s="10"/>
      <c r="W443" s="28">
        <v>-73</v>
      </c>
      <c r="X443" s="13">
        <f t="shared" si="248"/>
        <v>-70</v>
      </c>
      <c r="Y443" s="30">
        <v>0.9796799999982273</v>
      </c>
      <c r="Z443" s="11" t="str">
        <f t="shared" si="246"/>
        <v/>
      </c>
      <c r="AD443" s="6"/>
      <c r="AE443" s="6"/>
      <c r="AF443" s="10"/>
      <c r="AG443" s="10"/>
      <c r="AH443" s="10"/>
    </row>
    <row r="444" spans="1:34" ht="13.5" customHeight="1" x14ac:dyDescent="0.15">
      <c r="A444" s="23">
        <v>-61</v>
      </c>
      <c r="B444" s="13">
        <f t="shared" si="247"/>
        <v>-60</v>
      </c>
      <c r="C444" s="26">
        <v>2.512</v>
      </c>
      <c r="D444" s="26">
        <v>5.1550000000000002</v>
      </c>
      <c r="E444" s="6"/>
      <c r="F444" s="10"/>
      <c r="G444" s="10"/>
      <c r="H444" s="10"/>
      <c r="I444" s="6"/>
      <c r="J444" s="6"/>
      <c r="K444" s="10"/>
      <c r="L444" s="10"/>
      <c r="M444" s="10"/>
      <c r="N444" s="6"/>
      <c r="O444" s="10"/>
      <c r="P444" s="10"/>
      <c r="Q444" s="10"/>
      <c r="R444" s="6"/>
      <c r="S444" s="6"/>
      <c r="T444" s="10"/>
      <c r="U444" s="10"/>
      <c r="V444" s="10"/>
      <c r="W444" s="28">
        <v>-73</v>
      </c>
      <c r="X444" s="13">
        <f t="shared" si="248"/>
        <v>-70</v>
      </c>
      <c r="Y444" s="30">
        <v>0.96613499999921681</v>
      </c>
      <c r="Z444" s="11" t="str">
        <f t="shared" si="246"/>
        <v/>
      </c>
      <c r="AD444" s="6"/>
      <c r="AE444" s="6"/>
      <c r="AF444" s="10"/>
      <c r="AG444" s="10"/>
      <c r="AH444" s="10"/>
    </row>
    <row r="445" spans="1:34" ht="13.5" customHeight="1" x14ac:dyDescent="0.15">
      <c r="A445" s="23">
        <v>-61</v>
      </c>
      <c r="B445" s="13">
        <f t="shared" si="247"/>
        <v>-60</v>
      </c>
      <c r="C445" s="26">
        <v>1.891</v>
      </c>
      <c r="D445" s="26">
        <v>3.3730000000000002</v>
      </c>
      <c r="E445" s="6"/>
      <c r="F445" s="10"/>
      <c r="G445" s="10"/>
      <c r="H445" s="10"/>
      <c r="I445" s="6"/>
      <c r="J445" s="6"/>
      <c r="K445" s="10"/>
      <c r="L445" s="10"/>
      <c r="M445" s="10"/>
      <c r="N445" s="6"/>
      <c r="O445" s="10"/>
      <c r="P445" s="10"/>
      <c r="Q445" s="10"/>
      <c r="R445" s="6"/>
      <c r="S445" s="6"/>
      <c r="T445" s="10"/>
      <c r="U445" s="10"/>
      <c r="V445" s="10"/>
      <c r="W445" s="28">
        <v>-73</v>
      </c>
      <c r="X445" s="13">
        <f t="shared" si="248"/>
        <v>-70</v>
      </c>
      <c r="Y445" s="30">
        <v>0.95841000000183607</v>
      </c>
      <c r="Z445" s="11" t="str">
        <f t="shared" si="246"/>
        <v/>
      </c>
      <c r="AD445" s="6"/>
      <c r="AE445" s="6"/>
      <c r="AF445" s="10"/>
      <c r="AG445" s="10"/>
      <c r="AH445" s="10"/>
    </row>
    <row r="446" spans="1:34" ht="13.5" customHeight="1" x14ac:dyDescent="0.15">
      <c r="A446" s="23">
        <v>-61</v>
      </c>
      <c r="B446" s="13">
        <f t="shared" si="247"/>
        <v>-60</v>
      </c>
      <c r="C446" s="26">
        <v>2.3980000000000001</v>
      </c>
      <c r="D446" s="26">
        <v>11.497999999999999</v>
      </c>
      <c r="E446" s="6"/>
      <c r="F446" s="10"/>
      <c r="G446" s="10"/>
      <c r="H446" s="10"/>
      <c r="I446" s="6"/>
      <c r="J446" s="6"/>
      <c r="K446" s="10"/>
      <c r="L446" s="10"/>
      <c r="M446" s="10"/>
      <c r="N446" s="6"/>
      <c r="O446" s="10"/>
      <c r="P446" s="10"/>
      <c r="Q446" s="10"/>
      <c r="R446" s="6"/>
      <c r="S446" s="6"/>
      <c r="T446" s="10"/>
      <c r="U446" s="10"/>
      <c r="V446" s="10"/>
      <c r="W446" s="28">
        <v>-73</v>
      </c>
      <c r="X446" s="13">
        <f t="shared" si="248"/>
        <v>-70</v>
      </c>
      <c r="Y446" s="30">
        <v>0.23170000000352342</v>
      </c>
      <c r="Z446" s="11" t="str">
        <f t="shared" si="246"/>
        <v/>
      </c>
      <c r="AD446" s="6"/>
      <c r="AE446" s="6"/>
      <c r="AF446" s="10"/>
      <c r="AG446" s="10"/>
      <c r="AH446" s="10"/>
    </row>
    <row r="447" spans="1:34" ht="13.5" customHeight="1" x14ac:dyDescent="0.15">
      <c r="A447" s="23">
        <v>-61</v>
      </c>
      <c r="B447" s="13">
        <f t="shared" si="247"/>
        <v>-60</v>
      </c>
      <c r="C447" s="26">
        <v>1.653</v>
      </c>
      <c r="D447" s="26">
        <v>3.0179999999999998</v>
      </c>
      <c r="E447" s="6"/>
      <c r="F447" s="10"/>
      <c r="G447" s="10"/>
      <c r="H447" s="10"/>
      <c r="I447" s="6"/>
      <c r="J447" s="6"/>
      <c r="K447" s="10"/>
      <c r="L447" s="10"/>
      <c r="M447" s="10"/>
      <c r="N447" s="6"/>
      <c r="O447" s="10"/>
      <c r="P447" s="10"/>
      <c r="Q447" s="10"/>
      <c r="R447" s="6"/>
      <c r="S447" s="6"/>
      <c r="T447" s="10"/>
      <c r="U447" s="10"/>
      <c r="V447" s="10"/>
      <c r="W447" s="28">
        <v>-73</v>
      </c>
      <c r="X447" s="13">
        <f t="shared" si="248"/>
        <v>-70</v>
      </c>
      <c r="Y447" s="30">
        <v>0.35479500000049646</v>
      </c>
      <c r="Z447" s="11" t="str">
        <f t="shared" si="246"/>
        <v/>
      </c>
      <c r="AD447" s="6"/>
      <c r="AE447" s="6"/>
      <c r="AF447" s="10"/>
      <c r="AG447" s="10"/>
      <c r="AH447" s="10"/>
    </row>
    <row r="448" spans="1:34" ht="13.5" customHeight="1" x14ac:dyDescent="0.15">
      <c r="A448" s="23">
        <v>-61</v>
      </c>
      <c r="B448" s="13">
        <f t="shared" si="247"/>
        <v>-60</v>
      </c>
      <c r="C448" s="26">
        <v>2.347</v>
      </c>
      <c r="D448" s="26">
        <v>4.9870000000000001</v>
      </c>
      <c r="E448" s="6"/>
      <c r="F448" s="10"/>
      <c r="G448" s="10"/>
      <c r="H448" s="10"/>
      <c r="I448" s="6"/>
      <c r="J448" s="6"/>
      <c r="K448" s="10"/>
      <c r="L448" s="10"/>
      <c r="M448" s="10"/>
      <c r="N448" s="6"/>
      <c r="O448" s="10"/>
      <c r="P448" s="10"/>
      <c r="Q448" s="10"/>
      <c r="R448" s="6"/>
      <c r="S448" s="6"/>
      <c r="T448" s="10"/>
      <c r="U448" s="10"/>
      <c r="V448" s="10"/>
      <c r="W448" s="28">
        <v>-73</v>
      </c>
      <c r="X448" s="13">
        <f t="shared" si="248"/>
        <v>-70</v>
      </c>
      <c r="Y448" s="30">
        <v>0.40707000000078741</v>
      </c>
      <c r="Z448" s="11" t="str">
        <f t="shared" si="246"/>
        <v/>
      </c>
      <c r="AD448" s="6"/>
      <c r="AE448" s="6"/>
      <c r="AF448" s="10"/>
      <c r="AG448" s="10"/>
      <c r="AH448" s="10"/>
    </row>
    <row r="449" spans="1:34" ht="13.5" customHeight="1" x14ac:dyDescent="0.15">
      <c r="A449" s="23">
        <v>-61</v>
      </c>
      <c r="B449" s="13">
        <f t="shared" si="247"/>
        <v>-60</v>
      </c>
      <c r="C449" s="26">
        <v>2.4489999999999998</v>
      </c>
      <c r="D449" s="26">
        <v>5.0140000000000002</v>
      </c>
      <c r="E449" s="6"/>
      <c r="F449" s="10"/>
      <c r="G449" s="10"/>
      <c r="H449" s="10"/>
      <c r="I449" s="6"/>
      <c r="J449" s="6"/>
      <c r="K449" s="10"/>
      <c r="L449" s="10"/>
      <c r="M449" s="10"/>
      <c r="N449" s="6"/>
      <c r="O449" s="10"/>
      <c r="P449" s="10"/>
      <c r="Q449" s="10"/>
      <c r="R449" s="6"/>
      <c r="S449" s="6"/>
      <c r="T449" s="10"/>
      <c r="U449" s="10"/>
      <c r="V449" s="10"/>
      <c r="W449" s="28">
        <v>-73</v>
      </c>
      <c r="X449" s="13">
        <f t="shared" si="248"/>
        <v>-70</v>
      </c>
      <c r="Y449" s="30">
        <v>0.68436000000328967</v>
      </c>
      <c r="Z449" s="11" t="str">
        <f t="shared" si="246"/>
        <v/>
      </c>
      <c r="AD449" s="6"/>
      <c r="AE449" s="6"/>
      <c r="AF449" s="10"/>
      <c r="AG449" s="10"/>
      <c r="AH449" s="10"/>
    </row>
    <row r="450" spans="1:34" ht="13.5" customHeight="1" x14ac:dyDescent="0.15">
      <c r="A450" s="23">
        <v>-61</v>
      </c>
      <c r="B450" s="13">
        <f t="shared" si="247"/>
        <v>-60</v>
      </c>
      <c r="C450" s="26">
        <v>2.5339999999999998</v>
      </c>
      <c r="D450" s="26">
        <v>3.8279999999999998</v>
      </c>
      <c r="E450" s="6"/>
      <c r="F450" s="10"/>
      <c r="G450" s="10"/>
      <c r="H450" s="10"/>
      <c r="I450" s="6"/>
      <c r="J450" s="6"/>
      <c r="K450" s="10"/>
      <c r="L450" s="10"/>
      <c r="M450" s="10"/>
      <c r="N450" s="6"/>
      <c r="O450" s="10"/>
      <c r="P450" s="10"/>
      <c r="Q450" s="10"/>
      <c r="R450" s="6"/>
      <c r="S450" s="6"/>
      <c r="T450" s="10"/>
      <c r="U450" s="10"/>
      <c r="V450" s="10"/>
      <c r="W450" s="28">
        <v>-73</v>
      </c>
      <c r="X450" s="13">
        <f t="shared" si="248"/>
        <v>-70</v>
      </c>
      <c r="Y450" s="30">
        <v>0.79872999999904026</v>
      </c>
      <c r="Z450" s="11" t="str">
        <f t="shared" si="246"/>
        <v/>
      </c>
      <c r="AD450" s="6"/>
      <c r="AE450" s="6"/>
      <c r="AF450" s="10"/>
      <c r="AG450" s="10"/>
      <c r="AH450" s="10"/>
    </row>
    <row r="451" spans="1:34" ht="13.5" customHeight="1" x14ac:dyDescent="0.15">
      <c r="A451" s="23">
        <v>-61</v>
      </c>
      <c r="B451" s="13">
        <f t="shared" si="247"/>
        <v>-60</v>
      </c>
      <c r="C451" s="26">
        <v>0.16500000000000001</v>
      </c>
      <c r="D451" s="26">
        <v>1.581</v>
      </c>
      <c r="E451" s="6"/>
      <c r="F451" s="10"/>
      <c r="G451" s="10"/>
      <c r="H451" s="10"/>
      <c r="I451" s="6"/>
      <c r="J451" s="6"/>
      <c r="K451" s="10"/>
      <c r="L451" s="10"/>
      <c r="M451" s="10"/>
      <c r="N451" s="6"/>
      <c r="O451" s="10"/>
      <c r="P451" s="10"/>
      <c r="Q451" s="10"/>
      <c r="R451" s="6"/>
      <c r="S451" s="6"/>
      <c r="T451" s="10"/>
      <c r="U451" s="10"/>
      <c r="V451" s="10"/>
      <c r="W451" s="28">
        <v>-73</v>
      </c>
      <c r="X451" s="13">
        <f t="shared" si="248"/>
        <v>-70</v>
      </c>
      <c r="Y451" s="30">
        <v>0.77818500000224167</v>
      </c>
      <c r="Z451" s="11" t="str">
        <f t="shared" si="246"/>
        <v/>
      </c>
      <c r="AD451" s="6"/>
      <c r="AE451" s="6"/>
      <c r="AF451" s="10"/>
      <c r="AG451" s="10"/>
      <c r="AH451" s="10"/>
    </row>
    <row r="452" spans="1:34" ht="13.5" customHeight="1" x14ac:dyDescent="0.15">
      <c r="A452" s="23">
        <v>-61</v>
      </c>
      <c r="B452" s="13">
        <f t="shared" si="247"/>
        <v>-60</v>
      </c>
      <c r="C452" s="26">
        <v>2.5950000000000002</v>
      </c>
      <c r="D452" s="26">
        <v>3.86</v>
      </c>
      <c r="E452" s="6"/>
      <c r="F452" s="10"/>
      <c r="G452" s="10"/>
      <c r="H452" s="10"/>
      <c r="I452" s="6"/>
      <c r="J452" s="6"/>
      <c r="K452" s="10"/>
      <c r="L452" s="10"/>
      <c r="M452" s="10"/>
      <c r="N452" s="6"/>
      <c r="O452" s="10"/>
      <c r="P452" s="10"/>
      <c r="Q452" s="10"/>
      <c r="R452" s="6"/>
      <c r="S452" s="6"/>
      <c r="T452" s="10"/>
      <c r="U452" s="10"/>
      <c r="V452" s="10"/>
      <c r="W452" s="28">
        <v>-73</v>
      </c>
      <c r="X452" s="13">
        <f t="shared" si="248"/>
        <v>-70</v>
      </c>
      <c r="Y452" s="30">
        <v>0.91110500000288153</v>
      </c>
      <c r="Z452" s="11" t="str">
        <f t="shared" si="246"/>
        <v/>
      </c>
      <c r="AD452" s="6"/>
      <c r="AE452" s="6"/>
      <c r="AF452" s="10"/>
      <c r="AG452" s="10"/>
      <c r="AH452" s="10"/>
    </row>
    <row r="453" spans="1:34" ht="13.5" customHeight="1" x14ac:dyDescent="0.15">
      <c r="A453" s="23">
        <v>-61</v>
      </c>
      <c r="B453" s="13">
        <f t="shared" si="247"/>
        <v>-60</v>
      </c>
      <c r="C453" s="26">
        <v>2.4220000000000002</v>
      </c>
      <c r="D453" s="26">
        <v>5.1619999999999999</v>
      </c>
      <c r="E453" s="6"/>
      <c r="F453" s="10"/>
      <c r="G453" s="10"/>
      <c r="H453" s="10"/>
      <c r="I453" s="6"/>
      <c r="J453" s="6"/>
      <c r="K453" s="10"/>
      <c r="L453" s="10"/>
      <c r="M453" s="10"/>
      <c r="N453" s="6"/>
      <c r="O453" s="10"/>
      <c r="P453" s="10"/>
      <c r="Q453" s="10"/>
      <c r="R453" s="6"/>
      <c r="S453" s="6"/>
      <c r="T453" s="10"/>
      <c r="U453" s="10"/>
      <c r="V453" s="10"/>
      <c r="W453" s="28">
        <v>-73</v>
      </c>
      <c r="X453" s="13">
        <f t="shared" si="248"/>
        <v>-70</v>
      </c>
      <c r="Y453" s="30">
        <v>0.14011499999740962</v>
      </c>
      <c r="Z453" s="11" t="str">
        <f t="shared" si="246"/>
        <v/>
      </c>
      <c r="AD453" s="6"/>
      <c r="AE453" s="6"/>
      <c r="AF453" s="10"/>
      <c r="AG453" s="10"/>
      <c r="AH453" s="10"/>
    </row>
    <row r="454" spans="1:34" ht="13.5" customHeight="1" x14ac:dyDescent="0.15">
      <c r="A454" s="23">
        <v>-61</v>
      </c>
      <c r="B454" s="13">
        <f t="shared" si="247"/>
        <v>-60</v>
      </c>
      <c r="C454" s="26">
        <v>2.4950000000000001</v>
      </c>
      <c r="D454" s="26">
        <v>3.7690000000000001</v>
      </c>
      <c r="E454" s="6"/>
      <c r="F454" s="10"/>
      <c r="G454" s="10"/>
      <c r="H454" s="10"/>
      <c r="I454" s="6"/>
      <c r="J454" s="6"/>
      <c r="K454" s="10"/>
      <c r="L454" s="10"/>
      <c r="M454" s="10"/>
      <c r="N454" s="6"/>
      <c r="O454" s="10"/>
      <c r="P454" s="10"/>
      <c r="Q454" s="10"/>
      <c r="R454" s="6"/>
      <c r="S454" s="6"/>
      <c r="T454" s="10"/>
      <c r="U454" s="10"/>
      <c r="V454" s="10"/>
      <c r="W454" s="28">
        <v>-73</v>
      </c>
      <c r="X454" s="13">
        <f t="shared" si="248"/>
        <v>-70</v>
      </c>
      <c r="Y454" s="30">
        <v>0.23129999999857365</v>
      </c>
      <c r="Z454" s="11" t="str">
        <f t="shared" si="246"/>
        <v/>
      </c>
      <c r="AD454" s="6"/>
      <c r="AE454" s="6"/>
      <c r="AF454" s="10"/>
      <c r="AG454" s="10"/>
      <c r="AH454" s="10"/>
    </row>
    <row r="455" spans="1:34" ht="13.5" customHeight="1" x14ac:dyDescent="0.15">
      <c r="A455" s="23">
        <v>-61</v>
      </c>
      <c r="B455" s="13">
        <f t="shared" si="247"/>
        <v>-60</v>
      </c>
      <c r="C455" s="26">
        <v>1.121</v>
      </c>
      <c r="D455" s="26">
        <v>10.32</v>
      </c>
      <c r="E455" s="6"/>
      <c r="F455" s="10"/>
      <c r="G455" s="10"/>
      <c r="H455" s="10"/>
      <c r="I455" s="6"/>
      <c r="J455" s="6"/>
      <c r="K455" s="10"/>
      <c r="L455" s="10"/>
      <c r="M455" s="10"/>
      <c r="N455" s="6"/>
      <c r="O455" s="10"/>
      <c r="P455" s="10"/>
      <c r="Q455" s="10"/>
      <c r="R455" s="6"/>
      <c r="S455" s="6"/>
      <c r="T455" s="10"/>
      <c r="U455" s="10"/>
      <c r="V455" s="10"/>
      <c r="W455" s="28">
        <v>-73</v>
      </c>
      <c r="X455" s="13">
        <f t="shared" si="248"/>
        <v>-70</v>
      </c>
      <c r="Y455" s="30">
        <v>0.22966499999857359</v>
      </c>
      <c r="Z455" s="11" t="str">
        <f t="shared" si="246"/>
        <v/>
      </c>
      <c r="AD455" s="6"/>
      <c r="AE455" s="6"/>
      <c r="AF455" s="10"/>
      <c r="AG455" s="10"/>
      <c r="AH455" s="10"/>
    </row>
    <row r="456" spans="1:34" ht="13.5" customHeight="1" x14ac:dyDescent="0.15">
      <c r="A456" s="23">
        <v>-61</v>
      </c>
      <c r="B456" s="13">
        <f t="shared" si="247"/>
        <v>-60</v>
      </c>
      <c r="C456" s="26">
        <v>0.90100000000000002</v>
      </c>
      <c r="D456" s="26">
        <v>2.5</v>
      </c>
      <c r="E456" s="6"/>
      <c r="F456" s="10"/>
      <c r="G456" s="10"/>
      <c r="H456" s="10"/>
      <c r="I456" s="6"/>
      <c r="J456" s="6"/>
      <c r="K456" s="10"/>
      <c r="L456" s="10"/>
      <c r="M456" s="10"/>
      <c r="N456" s="6"/>
      <c r="O456" s="10"/>
      <c r="P456" s="10"/>
      <c r="Q456" s="10"/>
      <c r="R456" s="6"/>
      <c r="S456" s="6"/>
      <c r="T456" s="10"/>
      <c r="U456" s="10"/>
      <c r="V456" s="10"/>
      <c r="W456" s="28">
        <v>-73</v>
      </c>
      <c r="X456" s="13">
        <f t="shared" si="248"/>
        <v>-70</v>
      </c>
      <c r="Y456" s="30">
        <v>0.22412000000119292</v>
      </c>
      <c r="Z456" s="11" t="str">
        <f t="shared" si="246"/>
        <v/>
      </c>
      <c r="AD456" s="6"/>
      <c r="AE456" s="6"/>
      <c r="AF456" s="10"/>
      <c r="AG456" s="10"/>
      <c r="AH456" s="10"/>
    </row>
    <row r="457" spans="1:34" ht="13.5" customHeight="1" x14ac:dyDescent="0.15">
      <c r="A457" s="23">
        <v>-61</v>
      </c>
      <c r="B457" s="13">
        <f t="shared" si="247"/>
        <v>-60</v>
      </c>
      <c r="C457" s="26">
        <v>2.4249999999999998</v>
      </c>
      <c r="D457" s="26">
        <v>3.851</v>
      </c>
      <c r="E457" s="6"/>
      <c r="F457" s="10"/>
      <c r="G457" s="10"/>
      <c r="H457" s="10"/>
      <c r="I457" s="6"/>
      <c r="J457" s="6"/>
      <c r="K457" s="10"/>
      <c r="L457" s="10"/>
      <c r="M457" s="10"/>
      <c r="N457" s="6"/>
      <c r="O457" s="10"/>
      <c r="P457" s="10"/>
      <c r="Q457" s="10"/>
      <c r="R457" s="6"/>
      <c r="S457" s="6"/>
      <c r="T457" s="10"/>
      <c r="U457" s="10"/>
      <c r="V457" s="10"/>
      <c r="W457" s="28">
        <v>-73</v>
      </c>
      <c r="X457" s="13">
        <f t="shared" si="248"/>
        <v>-70</v>
      </c>
      <c r="Y457" s="30">
        <v>0.21057500000218243</v>
      </c>
      <c r="Z457" s="11" t="str">
        <f t="shared" ref="Z457:Z520" si="249">IF(A457=-10,10,"")</f>
        <v/>
      </c>
      <c r="AD457" s="6"/>
      <c r="AE457" s="6"/>
      <c r="AF457" s="10"/>
      <c r="AG457" s="10"/>
      <c r="AH457" s="10"/>
    </row>
    <row r="458" spans="1:34" ht="13.5" customHeight="1" x14ac:dyDescent="0.15">
      <c r="A458" s="23">
        <v>-61</v>
      </c>
      <c r="B458" s="13">
        <f t="shared" si="247"/>
        <v>-60</v>
      </c>
      <c r="C458" s="26">
        <v>2.4700000000000002</v>
      </c>
      <c r="D458" s="26">
        <v>3.8130000000000002</v>
      </c>
      <c r="E458" s="6"/>
      <c r="F458" s="10"/>
      <c r="G458" s="10"/>
      <c r="H458" s="10"/>
      <c r="I458" s="6"/>
      <c r="J458" s="6"/>
      <c r="K458" s="10"/>
      <c r="L458" s="10"/>
      <c r="M458" s="10"/>
      <c r="N458" s="6"/>
      <c r="O458" s="10"/>
      <c r="P458" s="10"/>
      <c r="Q458" s="10"/>
      <c r="R458" s="6"/>
      <c r="S458" s="6"/>
      <c r="T458" s="10"/>
      <c r="U458" s="10"/>
      <c r="V458" s="10"/>
      <c r="W458" s="28">
        <v>-73</v>
      </c>
      <c r="X458" s="13">
        <f t="shared" si="248"/>
        <v>-70</v>
      </c>
      <c r="Y458" s="30">
        <v>0.24403000000183317</v>
      </c>
      <c r="Z458" s="11" t="str">
        <f t="shared" si="249"/>
        <v/>
      </c>
      <c r="AD458" s="6"/>
      <c r="AE458" s="6"/>
      <c r="AF458" s="10"/>
      <c r="AG458" s="10"/>
      <c r="AH458" s="10"/>
    </row>
    <row r="459" spans="1:34" ht="13.5" customHeight="1" x14ac:dyDescent="0.15">
      <c r="A459" s="23">
        <v>-61</v>
      </c>
      <c r="B459" s="13">
        <f t="shared" si="247"/>
        <v>-60</v>
      </c>
      <c r="C459" s="26">
        <v>2.5219999999999998</v>
      </c>
      <c r="D459" s="26">
        <v>3.7719999999999998</v>
      </c>
      <c r="E459" s="6"/>
      <c r="F459" s="10"/>
      <c r="G459" s="10"/>
      <c r="H459" s="10"/>
      <c r="I459" s="6"/>
      <c r="J459" s="6"/>
      <c r="K459" s="10"/>
      <c r="L459" s="10"/>
      <c r="M459" s="10"/>
      <c r="N459" s="6"/>
      <c r="O459" s="10"/>
      <c r="P459" s="10"/>
      <c r="Q459" s="10"/>
      <c r="R459" s="6"/>
      <c r="S459" s="6"/>
      <c r="T459" s="10"/>
      <c r="U459" s="10"/>
      <c r="V459" s="10"/>
      <c r="W459" s="28">
        <v>-73</v>
      </c>
      <c r="X459" s="13">
        <f t="shared" si="248"/>
        <v>-70</v>
      </c>
      <c r="Y459" s="30">
        <v>0.53859500000113392</v>
      </c>
      <c r="Z459" s="11" t="str">
        <f t="shared" si="249"/>
        <v/>
      </c>
      <c r="AD459" s="6"/>
      <c r="AE459" s="6"/>
      <c r="AF459" s="10"/>
      <c r="AG459" s="10"/>
      <c r="AH459" s="10"/>
    </row>
    <row r="460" spans="1:34" ht="13.5" customHeight="1" x14ac:dyDescent="0.15">
      <c r="A460" s="23">
        <v>-61</v>
      </c>
      <c r="B460" s="13">
        <f t="shared" si="247"/>
        <v>-60</v>
      </c>
      <c r="C460" s="26">
        <v>0.81699999999999995</v>
      </c>
      <c r="D460" s="26">
        <v>11.32</v>
      </c>
      <c r="E460" s="6"/>
      <c r="F460" s="10"/>
      <c r="G460" s="10"/>
      <c r="H460" s="10"/>
      <c r="I460" s="6"/>
      <c r="J460" s="6"/>
      <c r="K460" s="10"/>
      <c r="L460" s="10"/>
      <c r="M460" s="10"/>
      <c r="N460" s="6"/>
      <c r="O460" s="10"/>
      <c r="P460" s="10"/>
      <c r="Q460" s="10"/>
      <c r="R460" s="6"/>
      <c r="S460" s="6"/>
      <c r="T460" s="10"/>
      <c r="U460" s="10"/>
      <c r="V460" s="10"/>
      <c r="W460" s="28">
        <v>-73</v>
      </c>
      <c r="X460" s="13">
        <f t="shared" si="248"/>
        <v>-70</v>
      </c>
      <c r="Y460" s="30">
        <v>0.51005000000270551</v>
      </c>
      <c r="Z460" s="11" t="str">
        <f t="shared" si="249"/>
        <v/>
      </c>
      <c r="AD460" s="6"/>
      <c r="AE460" s="6"/>
      <c r="AF460" s="10"/>
      <c r="AG460" s="10"/>
      <c r="AH460" s="10"/>
    </row>
    <row r="461" spans="1:34" ht="13.5" customHeight="1" x14ac:dyDescent="0.15">
      <c r="A461" s="23">
        <v>-61</v>
      </c>
      <c r="B461" s="13">
        <f t="shared" si="247"/>
        <v>-60</v>
      </c>
      <c r="C461" s="26">
        <v>2.8439999999999999</v>
      </c>
      <c r="D461" s="26">
        <v>4.0730000000000004</v>
      </c>
      <c r="E461" s="6"/>
      <c r="F461" s="10"/>
      <c r="G461" s="10"/>
      <c r="H461" s="10"/>
      <c r="I461" s="6"/>
      <c r="J461" s="6"/>
      <c r="K461" s="10"/>
      <c r="L461" s="10"/>
      <c r="M461" s="10"/>
      <c r="N461" s="6"/>
      <c r="O461" s="10"/>
      <c r="P461" s="10"/>
      <c r="Q461" s="10"/>
      <c r="R461" s="6"/>
      <c r="S461" s="6"/>
      <c r="T461" s="10"/>
      <c r="U461" s="10"/>
      <c r="V461" s="10"/>
      <c r="W461" s="28">
        <v>-73</v>
      </c>
      <c r="X461" s="13">
        <f t="shared" si="248"/>
        <v>-70</v>
      </c>
      <c r="Y461" s="30">
        <v>0.43028499999944381</v>
      </c>
      <c r="Z461" s="11" t="str">
        <f t="shared" si="249"/>
        <v/>
      </c>
      <c r="AD461" s="6"/>
      <c r="AE461" s="6"/>
      <c r="AF461" s="10"/>
      <c r="AG461" s="10"/>
      <c r="AH461" s="10"/>
    </row>
    <row r="462" spans="1:34" ht="13.5" customHeight="1" x14ac:dyDescent="0.15">
      <c r="A462" s="23">
        <v>-61</v>
      </c>
      <c r="B462" s="13">
        <f t="shared" si="247"/>
        <v>-60</v>
      </c>
      <c r="C462" s="26">
        <v>0.29799999999999999</v>
      </c>
      <c r="D462" s="26">
        <v>6.0439999999999996</v>
      </c>
      <c r="E462" s="6"/>
      <c r="F462" s="10"/>
      <c r="G462" s="10"/>
      <c r="H462" s="10"/>
      <c r="I462" s="6"/>
      <c r="J462" s="6"/>
      <c r="K462" s="10"/>
      <c r="L462" s="10"/>
      <c r="M462" s="10"/>
      <c r="N462" s="6"/>
      <c r="O462" s="10"/>
      <c r="P462" s="10"/>
      <c r="Q462" s="10"/>
      <c r="R462" s="6"/>
      <c r="S462" s="6"/>
      <c r="T462" s="10"/>
      <c r="U462" s="10"/>
      <c r="V462" s="10"/>
      <c r="W462" s="28">
        <v>-73</v>
      </c>
      <c r="X462" s="13">
        <f t="shared" si="248"/>
        <v>-70</v>
      </c>
      <c r="Y462" s="30">
        <v>0.49310500000177204</v>
      </c>
      <c r="Z462" s="11" t="str">
        <f t="shared" si="249"/>
        <v/>
      </c>
      <c r="AD462" s="6"/>
      <c r="AE462" s="6"/>
      <c r="AF462" s="10"/>
      <c r="AG462" s="10"/>
      <c r="AH462" s="10"/>
    </row>
    <row r="463" spans="1:34" ht="13.5" customHeight="1" x14ac:dyDescent="0.15">
      <c r="A463" s="23">
        <v>-61</v>
      </c>
      <c r="B463" s="13">
        <f t="shared" si="247"/>
        <v>-60</v>
      </c>
      <c r="C463" s="26">
        <v>1.915</v>
      </c>
      <c r="D463" s="26">
        <v>4.6740000000000004</v>
      </c>
      <c r="E463" s="6"/>
      <c r="F463" s="10"/>
      <c r="G463" s="10"/>
      <c r="H463" s="10"/>
      <c r="I463" s="6"/>
      <c r="J463" s="6"/>
      <c r="K463" s="10"/>
      <c r="L463" s="10"/>
      <c r="M463" s="10"/>
      <c r="N463" s="6"/>
      <c r="O463" s="10"/>
      <c r="P463" s="10"/>
      <c r="Q463" s="10"/>
      <c r="R463" s="6"/>
      <c r="S463" s="6"/>
      <c r="T463" s="10"/>
      <c r="U463" s="10"/>
      <c r="V463" s="10"/>
      <c r="W463" s="28">
        <v>-73</v>
      </c>
      <c r="X463" s="13">
        <f t="shared" si="248"/>
        <v>-70</v>
      </c>
      <c r="Y463" s="30">
        <v>0.47156000000113174</v>
      </c>
      <c r="Z463" s="11" t="str">
        <f t="shared" si="249"/>
        <v/>
      </c>
      <c r="AD463" s="6"/>
      <c r="AE463" s="6"/>
      <c r="AF463" s="10"/>
      <c r="AG463" s="10"/>
      <c r="AH463" s="10"/>
    </row>
    <row r="464" spans="1:34" ht="13.5" customHeight="1" x14ac:dyDescent="0.15">
      <c r="A464" s="23">
        <v>-61</v>
      </c>
      <c r="B464" s="13">
        <f t="shared" ref="B464:B527" si="250">0-(MID(A464,LEN(A464)-1,1)*10)</f>
        <v>-60</v>
      </c>
      <c r="C464" s="26">
        <v>2.2269999999999999</v>
      </c>
      <c r="D464" s="26">
        <v>3.504</v>
      </c>
      <c r="E464" s="6"/>
      <c r="F464" s="10"/>
      <c r="G464" s="10"/>
      <c r="H464" s="10"/>
      <c r="I464" s="6"/>
      <c r="J464" s="6"/>
      <c r="K464" s="10"/>
      <c r="L464" s="10"/>
      <c r="M464" s="10"/>
      <c r="N464" s="6"/>
      <c r="O464" s="10"/>
      <c r="P464" s="10"/>
      <c r="Q464" s="10"/>
      <c r="R464" s="6"/>
      <c r="S464" s="6"/>
      <c r="T464" s="10"/>
      <c r="U464" s="10"/>
      <c r="V464" s="10"/>
      <c r="W464" s="28">
        <v>-73</v>
      </c>
      <c r="X464" s="13">
        <f t="shared" ref="X464:X527" si="251">0-(MID(W464,LEN(W464)-1,1)*10)</f>
        <v>-70</v>
      </c>
      <c r="Y464" s="30">
        <v>0.64011000000020024</v>
      </c>
      <c r="Z464" s="11" t="str">
        <f t="shared" si="249"/>
        <v/>
      </c>
      <c r="AD464" s="6"/>
      <c r="AE464" s="6"/>
      <c r="AF464" s="10"/>
      <c r="AG464" s="10"/>
      <c r="AH464" s="10"/>
    </row>
    <row r="465" spans="1:34" ht="13.5" customHeight="1" x14ac:dyDescent="0.15">
      <c r="A465" s="23">
        <v>-61</v>
      </c>
      <c r="B465" s="13">
        <f t="shared" si="250"/>
        <v>-60</v>
      </c>
      <c r="C465" s="26">
        <v>2.1549999999999998</v>
      </c>
      <c r="D465" s="26">
        <v>24.957999999999998</v>
      </c>
      <c r="E465" s="6"/>
      <c r="F465" s="10"/>
      <c r="G465" s="10"/>
      <c r="H465" s="10"/>
      <c r="I465" s="6"/>
      <c r="J465" s="6"/>
      <c r="K465" s="10"/>
      <c r="L465" s="10"/>
      <c r="M465" s="10"/>
      <c r="N465" s="6"/>
      <c r="O465" s="10"/>
      <c r="P465" s="10"/>
      <c r="Q465" s="10"/>
      <c r="R465" s="6"/>
      <c r="S465" s="6"/>
      <c r="T465" s="10"/>
      <c r="U465" s="10"/>
      <c r="V465" s="10"/>
      <c r="W465" s="28">
        <v>-73</v>
      </c>
      <c r="X465" s="13">
        <f t="shared" si="251"/>
        <v>-70</v>
      </c>
      <c r="Y465" s="30">
        <v>0.98086000000241125</v>
      </c>
      <c r="Z465" s="11" t="str">
        <f t="shared" si="249"/>
        <v/>
      </c>
      <c r="AD465" s="6"/>
      <c r="AE465" s="6"/>
      <c r="AF465" s="10"/>
      <c r="AG465" s="10"/>
      <c r="AH465" s="10"/>
    </row>
    <row r="466" spans="1:34" ht="13.5" customHeight="1" x14ac:dyDescent="0.15">
      <c r="A466" s="23">
        <v>-61</v>
      </c>
      <c r="B466" s="13">
        <f t="shared" si="250"/>
        <v>-60</v>
      </c>
      <c r="C466" s="26">
        <v>0.99399999999999999</v>
      </c>
      <c r="D466" s="26">
        <v>9.0060000000000002</v>
      </c>
      <c r="E466" s="6"/>
      <c r="F466" s="10"/>
      <c r="G466" s="10"/>
      <c r="H466" s="10"/>
      <c r="I466" s="6"/>
      <c r="J466" s="6"/>
      <c r="K466" s="10"/>
      <c r="L466" s="10"/>
      <c r="M466" s="10"/>
      <c r="N466" s="6"/>
      <c r="O466" s="10"/>
      <c r="P466" s="10"/>
      <c r="Q466" s="10"/>
      <c r="R466" s="6"/>
      <c r="S466" s="6"/>
      <c r="T466" s="10"/>
      <c r="U466" s="10"/>
      <c r="V466" s="10"/>
      <c r="W466" s="28">
        <v>-73</v>
      </c>
      <c r="X466" s="13">
        <f t="shared" si="251"/>
        <v>-70</v>
      </c>
      <c r="Y466" s="30">
        <v>0.98276999999938441</v>
      </c>
      <c r="Z466" s="11" t="str">
        <f t="shared" si="249"/>
        <v/>
      </c>
      <c r="AD466" s="6"/>
      <c r="AE466" s="6"/>
      <c r="AF466" s="10"/>
      <c r="AG466" s="10"/>
      <c r="AH466" s="10"/>
    </row>
    <row r="467" spans="1:34" ht="13.5" customHeight="1" x14ac:dyDescent="0.15">
      <c r="A467" s="23">
        <v>-61</v>
      </c>
      <c r="B467" s="13">
        <f t="shared" si="250"/>
        <v>-60</v>
      </c>
      <c r="C467" s="26">
        <v>6.258</v>
      </c>
      <c r="D467" s="26">
        <v>7.4729999999999999</v>
      </c>
      <c r="E467" s="6"/>
      <c r="F467" s="10"/>
      <c r="G467" s="10"/>
      <c r="H467" s="10"/>
      <c r="I467" s="6"/>
      <c r="J467" s="6"/>
      <c r="K467" s="10"/>
      <c r="L467" s="10"/>
      <c r="M467" s="10"/>
      <c r="N467" s="6"/>
      <c r="O467" s="10"/>
      <c r="P467" s="10"/>
      <c r="Q467" s="10"/>
      <c r="R467" s="6"/>
      <c r="S467" s="6"/>
      <c r="T467" s="10"/>
      <c r="U467" s="10"/>
      <c r="V467" s="10"/>
      <c r="W467" s="28">
        <v>-73</v>
      </c>
      <c r="X467" s="13">
        <f t="shared" si="251"/>
        <v>-70</v>
      </c>
      <c r="Y467" s="30">
        <v>7.6224999996706844E-2</v>
      </c>
      <c r="Z467" s="11" t="str">
        <f t="shared" si="249"/>
        <v/>
      </c>
      <c r="AD467" s="6"/>
      <c r="AE467" s="6"/>
      <c r="AF467" s="10"/>
      <c r="AG467" s="10"/>
      <c r="AH467" s="10"/>
    </row>
    <row r="468" spans="1:34" ht="13.5" customHeight="1" x14ac:dyDescent="0.15">
      <c r="A468" s="23">
        <v>-61</v>
      </c>
      <c r="B468" s="13">
        <f t="shared" si="250"/>
        <v>-60</v>
      </c>
      <c r="C468" s="26">
        <v>2.1080000000000001</v>
      </c>
      <c r="D468" s="26">
        <v>3.3380000000000001</v>
      </c>
      <c r="E468" s="6"/>
      <c r="F468" s="10"/>
      <c r="G468" s="10"/>
      <c r="H468" s="10"/>
      <c r="I468" s="6"/>
      <c r="J468" s="6"/>
      <c r="K468" s="10"/>
      <c r="L468" s="10"/>
      <c r="M468" s="10"/>
      <c r="N468" s="6"/>
      <c r="O468" s="10"/>
      <c r="P468" s="10"/>
      <c r="Q468" s="10"/>
      <c r="R468" s="6"/>
      <c r="S468" s="6"/>
      <c r="T468" s="10"/>
      <c r="U468" s="10"/>
      <c r="V468" s="10"/>
      <c r="W468" s="28">
        <v>-73</v>
      </c>
      <c r="X468" s="13">
        <f t="shared" si="251"/>
        <v>-70</v>
      </c>
      <c r="Y468" s="30">
        <v>0.46561499999880129</v>
      </c>
      <c r="Z468" s="11" t="str">
        <f t="shared" si="249"/>
        <v/>
      </c>
      <c r="AD468" s="6"/>
      <c r="AE468" s="6"/>
      <c r="AF468" s="10"/>
      <c r="AG468" s="10"/>
      <c r="AH468" s="10"/>
    </row>
    <row r="469" spans="1:34" ht="13.5" customHeight="1" x14ac:dyDescent="0.15">
      <c r="A469" s="23">
        <v>-61</v>
      </c>
      <c r="B469" s="13">
        <f t="shared" si="250"/>
        <v>-60</v>
      </c>
      <c r="C469" s="26">
        <v>2.4380000000000002</v>
      </c>
      <c r="D469" s="26">
        <v>12.507</v>
      </c>
      <c r="E469" s="6"/>
      <c r="F469" s="10"/>
      <c r="G469" s="10"/>
      <c r="H469" s="10"/>
      <c r="I469" s="6"/>
      <c r="J469" s="6"/>
      <c r="K469" s="10"/>
      <c r="L469" s="10"/>
      <c r="M469" s="10"/>
      <c r="N469" s="6"/>
      <c r="O469" s="10"/>
      <c r="P469" s="10"/>
      <c r="Q469" s="10"/>
      <c r="R469" s="6"/>
      <c r="S469" s="6"/>
      <c r="T469" s="10"/>
      <c r="U469" s="10"/>
      <c r="V469" s="10"/>
      <c r="W469" s="28">
        <v>-73</v>
      </c>
      <c r="X469" s="13">
        <f t="shared" si="251"/>
        <v>-70</v>
      </c>
      <c r="Y469" s="30">
        <v>0.44697999999897586</v>
      </c>
      <c r="Z469" s="11" t="str">
        <f t="shared" si="249"/>
        <v/>
      </c>
      <c r="AD469" s="6"/>
      <c r="AE469" s="6"/>
      <c r="AF469" s="10"/>
      <c r="AG469" s="10"/>
      <c r="AH469" s="10"/>
    </row>
    <row r="470" spans="1:34" ht="13.5" customHeight="1" x14ac:dyDescent="0.15">
      <c r="A470" s="23">
        <v>-61</v>
      </c>
      <c r="B470" s="13">
        <f t="shared" si="250"/>
        <v>-60</v>
      </c>
      <c r="C470" s="26">
        <v>2.4649999999999999</v>
      </c>
      <c r="D470" s="26">
        <v>3.7970000000000002</v>
      </c>
      <c r="E470" s="6"/>
      <c r="F470" s="10"/>
      <c r="G470" s="10"/>
      <c r="H470" s="10"/>
      <c r="I470" s="6"/>
      <c r="J470" s="6"/>
      <c r="K470" s="10"/>
      <c r="L470" s="10"/>
      <c r="M470" s="10"/>
      <c r="N470" s="6"/>
      <c r="O470" s="10"/>
      <c r="P470" s="10"/>
      <c r="Q470" s="10"/>
      <c r="R470" s="6"/>
      <c r="S470" s="6"/>
      <c r="T470" s="10"/>
      <c r="U470" s="10"/>
      <c r="V470" s="10"/>
      <c r="W470" s="28">
        <v>-73</v>
      </c>
      <c r="X470" s="13">
        <f t="shared" si="251"/>
        <v>-70</v>
      </c>
      <c r="Y470" s="30">
        <v>0.77854500000217652</v>
      </c>
      <c r="Z470" s="11" t="str">
        <f t="shared" si="249"/>
        <v/>
      </c>
      <c r="AD470" s="6"/>
      <c r="AE470" s="6"/>
      <c r="AF470" s="10"/>
      <c r="AG470" s="10"/>
      <c r="AH470" s="10"/>
    </row>
    <row r="471" spans="1:34" ht="13.5" customHeight="1" x14ac:dyDescent="0.15">
      <c r="A471" s="23">
        <v>-61</v>
      </c>
      <c r="B471" s="13">
        <f t="shared" si="250"/>
        <v>-60</v>
      </c>
      <c r="C471" s="26">
        <v>2.4689999999999999</v>
      </c>
      <c r="D471" s="26">
        <v>7.4969999999999999</v>
      </c>
      <c r="E471" s="6"/>
      <c r="F471" s="10"/>
      <c r="G471" s="10"/>
      <c r="H471" s="10"/>
      <c r="I471" s="6"/>
      <c r="J471" s="6"/>
      <c r="K471" s="10"/>
      <c r="L471" s="10"/>
      <c r="M471" s="10"/>
      <c r="N471" s="6"/>
      <c r="O471" s="10"/>
      <c r="P471" s="10"/>
      <c r="Q471" s="10"/>
      <c r="R471" s="6"/>
      <c r="S471" s="6"/>
      <c r="T471" s="10"/>
      <c r="U471" s="10"/>
      <c r="V471" s="10"/>
      <c r="W471" s="28">
        <v>-73</v>
      </c>
      <c r="X471" s="13">
        <f t="shared" si="251"/>
        <v>-70</v>
      </c>
      <c r="Y471" s="30">
        <v>0.78299999999955716</v>
      </c>
      <c r="Z471" s="11" t="str">
        <f t="shared" si="249"/>
        <v/>
      </c>
      <c r="AD471" s="6"/>
      <c r="AE471" s="6"/>
      <c r="AF471" s="10"/>
      <c r="AG471" s="10"/>
      <c r="AH471" s="10"/>
    </row>
    <row r="472" spans="1:34" ht="13.5" customHeight="1" x14ac:dyDescent="0.15">
      <c r="A472" s="23">
        <v>-61</v>
      </c>
      <c r="B472" s="13">
        <f t="shared" si="250"/>
        <v>-60</v>
      </c>
      <c r="C472" s="26">
        <v>0.53900000000000003</v>
      </c>
      <c r="D472" s="26">
        <v>1.95</v>
      </c>
      <c r="E472" s="6"/>
      <c r="F472" s="10"/>
      <c r="G472" s="10"/>
      <c r="H472" s="10"/>
      <c r="I472" s="6"/>
      <c r="J472" s="6"/>
      <c r="K472" s="10"/>
      <c r="L472" s="10"/>
      <c r="M472" s="10"/>
      <c r="N472" s="6"/>
      <c r="O472" s="10"/>
      <c r="P472" s="10"/>
      <c r="Q472" s="10"/>
      <c r="R472" s="6"/>
      <c r="S472" s="6"/>
      <c r="T472" s="10"/>
      <c r="U472" s="10"/>
      <c r="V472" s="10"/>
      <c r="W472" s="28">
        <v>-73</v>
      </c>
      <c r="X472" s="13">
        <f t="shared" si="251"/>
        <v>-70</v>
      </c>
      <c r="Y472" s="30">
        <v>0.43513000000007951</v>
      </c>
      <c r="Z472" s="11" t="str">
        <f t="shared" si="249"/>
        <v/>
      </c>
      <c r="AD472" s="6"/>
      <c r="AE472" s="6"/>
      <c r="AF472" s="10"/>
      <c r="AG472" s="10"/>
      <c r="AH472" s="10"/>
    </row>
    <row r="473" spans="1:34" ht="13.5" customHeight="1" x14ac:dyDescent="0.15">
      <c r="A473" s="23">
        <v>-61</v>
      </c>
      <c r="B473" s="13">
        <f t="shared" si="250"/>
        <v>-60</v>
      </c>
      <c r="C473" s="26">
        <v>2.3039999999999998</v>
      </c>
      <c r="D473" s="26">
        <v>3.6160000000000001</v>
      </c>
      <c r="E473" s="6"/>
      <c r="F473" s="10"/>
      <c r="G473" s="10"/>
      <c r="H473" s="10"/>
      <c r="I473" s="6"/>
      <c r="J473" s="6"/>
      <c r="K473" s="10"/>
      <c r="L473" s="10"/>
      <c r="M473" s="10"/>
      <c r="N473" s="6"/>
      <c r="O473" s="10"/>
      <c r="P473" s="10"/>
      <c r="Q473" s="10"/>
      <c r="R473" s="6"/>
      <c r="S473" s="6"/>
      <c r="T473" s="10"/>
      <c r="U473" s="10"/>
      <c r="V473" s="10"/>
      <c r="W473" s="28">
        <v>-72</v>
      </c>
      <c r="X473" s="13">
        <f t="shared" si="251"/>
        <v>-70</v>
      </c>
      <c r="Y473" s="30">
        <v>0.87884000000033424</v>
      </c>
      <c r="Z473" s="11" t="str">
        <f t="shared" si="249"/>
        <v/>
      </c>
      <c r="AD473" s="6"/>
      <c r="AE473" s="6"/>
      <c r="AF473" s="10"/>
      <c r="AG473" s="10"/>
      <c r="AH473" s="10"/>
    </row>
    <row r="474" spans="1:34" ht="13.5" customHeight="1" x14ac:dyDescent="0.15">
      <c r="A474" s="23">
        <v>-61</v>
      </c>
      <c r="B474" s="13">
        <f t="shared" si="250"/>
        <v>-60</v>
      </c>
      <c r="C474" s="26">
        <v>2.452</v>
      </c>
      <c r="D474" s="26">
        <v>3.8690000000000002</v>
      </c>
      <c r="E474" s="6"/>
      <c r="F474" s="10"/>
      <c r="G474" s="10"/>
      <c r="H474" s="10"/>
      <c r="I474" s="6"/>
      <c r="J474" s="6"/>
      <c r="K474" s="10"/>
      <c r="L474" s="10"/>
      <c r="M474" s="10"/>
      <c r="N474" s="6"/>
      <c r="O474" s="10"/>
      <c r="P474" s="10"/>
      <c r="Q474" s="10"/>
      <c r="R474" s="6"/>
      <c r="S474" s="6"/>
      <c r="T474" s="10"/>
      <c r="U474" s="10"/>
      <c r="V474" s="10"/>
      <c r="W474" s="28">
        <v>-72</v>
      </c>
      <c r="X474" s="13">
        <f t="shared" si="251"/>
        <v>-70</v>
      </c>
      <c r="Y474" s="30">
        <v>0.87339000000033407</v>
      </c>
      <c r="Z474" s="11" t="str">
        <f t="shared" si="249"/>
        <v/>
      </c>
      <c r="AD474" s="6"/>
      <c r="AE474" s="6"/>
      <c r="AF474" s="10"/>
      <c r="AG474" s="10"/>
      <c r="AH474" s="10"/>
    </row>
    <row r="475" spans="1:34" ht="13.5" customHeight="1" x14ac:dyDescent="0.15">
      <c r="A475" s="23">
        <v>-61</v>
      </c>
      <c r="B475" s="13">
        <f t="shared" si="250"/>
        <v>-60</v>
      </c>
      <c r="C475" s="26">
        <v>2.2589999999999999</v>
      </c>
      <c r="D475" s="26">
        <v>4.8650000000000002</v>
      </c>
      <c r="E475" s="6"/>
      <c r="F475" s="10"/>
      <c r="G475" s="10"/>
      <c r="H475" s="10"/>
      <c r="I475" s="6"/>
      <c r="J475" s="6"/>
      <c r="K475" s="10"/>
      <c r="L475" s="10"/>
      <c r="M475" s="10"/>
      <c r="N475" s="6"/>
      <c r="O475" s="10"/>
      <c r="P475" s="10"/>
      <c r="Q475" s="10"/>
      <c r="R475" s="6"/>
      <c r="S475" s="6"/>
      <c r="T475" s="10"/>
      <c r="U475" s="10"/>
      <c r="V475" s="10"/>
      <c r="W475" s="28">
        <v>-72</v>
      </c>
      <c r="X475" s="13">
        <f t="shared" si="251"/>
        <v>-70</v>
      </c>
      <c r="Y475" s="30">
        <v>0.17658500000347677</v>
      </c>
      <c r="Z475" s="11" t="str">
        <f t="shared" si="249"/>
        <v/>
      </c>
      <c r="AD475" s="6"/>
      <c r="AE475" s="6"/>
      <c r="AF475" s="10"/>
      <c r="AG475" s="10"/>
      <c r="AH475" s="10"/>
    </row>
    <row r="476" spans="1:34" ht="13.5" customHeight="1" x14ac:dyDescent="0.15">
      <c r="A476" s="23">
        <v>-61</v>
      </c>
      <c r="B476" s="13">
        <f t="shared" si="250"/>
        <v>-60</v>
      </c>
      <c r="C476" s="26">
        <v>2.5579999999999998</v>
      </c>
      <c r="D476" s="26">
        <v>13.451000000000001</v>
      </c>
      <c r="E476" s="6"/>
      <c r="F476" s="10"/>
      <c r="G476" s="10"/>
      <c r="H476" s="10"/>
      <c r="I476" s="6"/>
      <c r="J476" s="6"/>
      <c r="K476" s="10"/>
      <c r="L476" s="10"/>
      <c r="M476" s="10"/>
      <c r="N476" s="6"/>
      <c r="O476" s="10"/>
      <c r="P476" s="10"/>
      <c r="Q476" s="10"/>
      <c r="R476" s="6"/>
      <c r="S476" s="6"/>
      <c r="T476" s="10"/>
      <c r="U476" s="10"/>
      <c r="V476" s="10"/>
      <c r="W476" s="28">
        <v>-72</v>
      </c>
      <c r="X476" s="13">
        <f t="shared" si="251"/>
        <v>-70</v>
      </c>
      <c r="Y476" s="30">
        <v>0.15913500000103187</v>
      </c>
      <c r="Z476" s="11" t="str">
        <f t="shared" si="249"/>
        <v/>
      </c>
      <c r="AD476" s="6"/>
      <c r="AE476" s="6"/>
      <c r="AF476" s="10"/>
      <c r="AG476" s="10"/>
      <c r="AH476" s="10"/>
    </row>
    <row r="477" spans="1:34" ht="13.5" customHeight="1" x14ac:dyDescent="0.15">
      <c r="A477" s="23">
        <v>-61</v>
      </c>
      <c r="B477" s="13">
        <f t="shared" si="250"/>
        <v>-60</v>
      </c>
      <c r="C477" s="26">
        <v>1.3</v>
      </c>
      <c r="D477" s="26">
        <v>10.657</v>
      </c>
      <c r="E477" s="6"/>
      <c r="F477" s="10"/>
      <c r="G477" s="10"/>
      <c r="H477" s="10"/>
      <c r="I477" s="6"/>
      <c r="J477" s="6"/>
      <c r="K477" s="10"/>
      <c r="L477" s="10"/>
      <c r="M477" s="10"/>
      <c r="N477" s="6"/>
      <c r="O477" s="10"/>
      <c r="P477" s="10"/>
      <c r="Q477" s="10"/>
      <c r="R477" s="6"/>
      <c r="S477" s="6"/>
      <c r="T477" s="10"/>
      <c r="U477" s="10"/>
      <c r="V477" s="10"/>
      <c r="W477" s="28">
        <v>-72</v>
      </c>
      <c r="X477" s="13">
        <f t="shared" si="251"/>
        <v>-70</v>
      </c>
      <c r="Y477" s="30">
        <v>0.22032000000336005</v>
      </c>
      <c r="Z477" s="11" t="str">
        <f t="shared" si="249"/>
        <v/>
      </c>
      <c r="AD477" s="6"/>
      <c r="AE477" s="6"/>
      <c r="AF477" s="10"/>
      <c r="AG477" s="10"/>
      <c r="AH477" s="10"/>
    </row>
    <row r="478" spans="1:34" ht="13.5" customHeight="1" x14ac:dyDescent="0.15">
      <c r="A478" s="23">
        <v>-61</v>
      </c>
      <c r="B478" s="13">
        <f t="shared" si="250"/>
        <v>-60</v>
      </c>
      <c r="C478" s="26">
        <v>2.6669999999999998</v>
      </c>
      <c r="D478" s="26">
        <v>6.5860000000000003</v>
      </c>
      <c r="E478" s="6"/>
      <c r="F478" s="10"/>
      <c r="G478" s="10"/>
      <c r="H478" s="10"/>
      <c r="I478" s="6"/>
      <c r="J478" s="6"/>
      <c r="K478" s="10"/>
      <c r="L478" s="10"/>
      <c r="M478" s="10"/>
      <c r="N478" s="6"/>
      <c r="O478" s="10"/>
      <c r="P478" s="10"/>
      <c r="Q478" s="10"/>
      <c r="R478" s="6"/>
      <c r="S478" s="6"/>
      <c r="T478" s="10"/>
      <c r="U478" s="10"/>
      <c r="V478" s="10"/>
      <c r="W478" s="28">
        <v>-72</v>
      </c>
      <c r="X478" s="13">
        <f t="shared" si="251"/>
        <v>-70</v>
      </c>
      <c r="Y478" s="30">
        <v>0.31791999999654763</v>
      </c>
      <c r="Z478" s="11" t="str">
        <f t="shared" si="249"/>
        <v/>
      </c>
      <c r="AD478" s="6"/>
      <c r="AE478" s="6"/>
      <c r="AF478" s="10"/>
      <c r="AG478" s="10"/>
      <c r="AH478" s="10"/>
    </row>
    <row r="479" spans="1:34" ht="13.5" customHeight="1" x14ac:dyDescent="0.15">
      <c r="A479" s="23">
        <v>-60</v>
      </c>
      <c r="B479" s="13">
        <f t="shared" si="250"/>
        <v>-60</v>
      </c>
      <c r="C479" s="26">
        <v>0.20200000000000001</v>
      </c>
      <c r="D479" s="26">
        <v>1.7549999999999999</v>
      </c>
      <c r="E479" s="6"/>
      <c r="F479" s="10"/>
      <c r="G479" s="10"/>
      <c r="H479" s="10"/>
      <c r="I479" s="6"/>
      <c r="J479" s="6"/>
      <c r="K479" s="10"/>
      <c r="L479" s="10"/>
      <c r="M479" s="10"/>
      <c r="N479" s="6"/>
      <c r="O479" s="10"/>
      <c r="P479" s="10"/>
      <c r="Q479" s="10"/>
      <c r="R479" s="6"/>
      <c r="S479" s="6"/>
      <c r="T479" s="10"/>
      <c r="U479" s="10"/>
      <c r="V479" s="10"/>
      <c r="W479" s="28">
        <v>-72</v>
      </c>
      <c r="X479" s="13">
        <f t="shared" si="251"/>
        <v>-70</v>
      </c>
      <c r="Y479" s="30">
        <v>0.43456999999817691</v>
      </c>
      <c r="Z479" s="11" t="str">
        <f t="shared" si="249"/>
        <v/>
      </c>
      <c r="AD479" s="6"/>
      <c r="AE479" s="6"/>
      <c r="AF479" s="10"/>
      <c r="AG479" s="10"/>
      <c r="AH479" s="10"/>
    </row>
    <row r="480" spans="1:34" ht="13.5" customHeight="1" x14ac:dyDescent="0.15">
      <c r="A480" s="23">
        <v>-60</v>
      </c>
      <c r="B480" s="13">
        <f t="shared" si="250"/>
        <v>-60</v>
      </c>
      <c r="C480" s="26">
        <v>2.4049999999999998</v>
      </c>
      <c r="D480" s="26">
        <v>3.7389999999999999</v>
      </c>
      <c r="E480" s="6"/>
      <c r="F480" s="10"/>
      <c r="G480" s="10"/>
      <c r="H480" s="10"/>
      <c r="I480" s="6"/>
      <c r="J480" s="6"/>
      <c r="K480" s="10"/>
      <c r="L480" s="10"/>
      <c r="M480" s="10"/>
      <c r="N480" s="6"/>
      <c r="O480" s="10"/>
      <c r="P480" s="10"/>
      <c r="Q480" s="10"/>
      <c r="R480" s="6"/>
      <c r="S480" s="6"/>
      <c r="T480" s="10"/>
      <c r="U480" s="10"/>
      <c r="V480" s="10"/>
      <c r="W480" s="28">
        <v>-72</v>
      </c>
      <c r="X480" s="13">
        <f t="shared" si="251"/>
        <v>-70</v>
      </c>
      <c r="Y480" s="30">
        <v>0.53484500000097079</v>
      </c>
      <c r="Z480" s="11" t="str">
        <f t="shared" si="249"/>
        <v/>
      </c>
      <c r="AD480" s="6"/>
      <c r="AE480" s="6"/>
      <c r="AF480" s="10"/>
      <c r="AG480" s="10"/>
      <c r="AH480" s="10"/>
    </row>
    <row r="481" spans="1:34" ht="13.5" customHeight="1" x14ac:dyDescent="0.15">
      <c r="A481" s="23">
        <v>-60</v>
      </c>
      <c r="B481" s="13">
        <f t="shared" si="250"/>
        <v>-60</v>
      </c>
      <c r="C481" s="26">
        <v>2.593</v>
      </c>
      <c r="D481" s="26">
        <v>3.95</v>
      </c>
      <c r="E481" s="6"/>
      <c r="F481" s="10"/>
      <c r="G481" s="10"/>
      <c r="H481" s="10"/>
      <c r="I481" s="6"/>
      <c r="J481" s="6"/>
      <c r="K481" s="10"/>
      <c r="L481" s="10"/>
      <c r="M481" s="10"/>
      <c r="N481" s="6"/>
      <c r="O481" s="10"/>
      <c r="P481" s="10"/>
      <c r="Q481" s="10"/>
      <c r="R481" s="6"/>
      <c r="S481" s="6"/>
      <c r="T481" s="10"/>
      <c r="U481" s="10"/>
      <c r="V481" s="10"/>
      <c r="W481" s="28">
        <v>-72</v>
      </c>
      <c r="X481" s="13">
        <f t="shared" si="251"/>
        <v>-70</v>
      </c>
      <c r="Y481" s="30">
        <v>0.70722000000248375</v>
      </c>
      <c r="Z481" s="11" t="str">
        <f t="shared" si="249"/>
        <v/>
      </c>
      <c r="AD481" s="6"/>
      <c r="AE481" s="6"/>
      <c r="AF481" s="10"/>
      <c r="AG481" s="10"/>
      <c r="AH481" s="10"/>
    </row>
    <row r="482" spans="1:34" ht="13.5" customHeight="1" x14ac:dyDescent="0.15">
      <c r="A482" s="23">
        <v>-60</v>
      </c>
      <c r="B482" s="13">
        <f t="shared" si="250"/>
        <v>-60</v>
      </c>
      <c r="C482" s="26">
        <v>2.4729999999999999</v>
      </c>
      <c r="D482" s="26">
        <v>3.6139999999999999</v>
      </c>
      <c r="E482" s="6"/>
      <c r="F482" s="10"/>
      <c r="G482" s="10"/>
      <c r="H482" s="10"/>
      <c r="I482" s="6"/>
      <c r="J482" s="6"/>
      <c r="K482" s="10"/>
      <c r="L482" s="10"/>
      <c r="M482" s="10"/>
      <c r="N482" s="6"/>
      <c r="O482" s="10"/>
      <c r="P482" s="10"/>
      <c r="Q482" s="10"/>
      <c r="R482" s="6"/>
      <c r="S482" s="6"/>
      <c r="T482" s="10"/>
      <c r="U482" s="10"/>
      <c r="V482" s="10"/>
      <c r="W482" s="28">
        <v>-72</v>
      </c>
      <c r="X482" s="13">
        <f t="shared" si="251"/>
        <v>-70</v>
      </c>
      <c r="Y482" s="30">
        <v>0.70767499999904948</v>
      </c>
      <c r="Z482" s="11" t="str">
        <f t="shared" si="249"/>
        <v/>
      </c>
      <c r="AD482" s="6"/>
      <c r="AE482" s="6"/>
      <c r="AF482" s="10"/>
      <c r="AG482" s="10"/>
      <c r="AH482" s="10"/>
    </row>
    <row r="483" spans="1:34" ht="13.5" customHeight="1" x14ac:dyDescent="0.15">
      <c r="A483" s="23">
        <v>-60</v>
      </c>
      <c r="B483" s="13">
        <f t="shared" si="250"/>
        <v>-60</v>
      </c>
      <c r="C483" s="26">
        <v>2.27</v>
      </c>
      <c r="D483" s="26">
        <v>8.391</v>
      </c>
      <c r="E483" s="6"/>
      <c r="F483" s="10"/>
      <c r="G483" s="10"/>
      <c r="H483" s="10"/>
      <c r="I483" s="6"/>
      <c r="J483" s="6"/>
      <c r="K483" s="10"/>
      <c r="L483" s="10"/>
      <c r="M483" s="10"/>
      <c r="N483" s="6"/>
      <c r="O483" s="10"/>
      <c r="P483" s="10"/>
      <c r="Q483" s="10"/>
      <c r="R483" s="6"/>
      <c r="S483" s="6"/>
      <c r="T483" s="10"/>
      <c r="U483" s="10"/>
      <c r="V483" s="10"/>
      <c r="W483" s="28">
        <v>-72</v>
      </c>
      <c r="X483" s="13">
        <f t="shared" si="251"/>
        <v>-70</v>
      </c>
      <c r="Y483" s="30">
        <v>0.69212999999963154</v>
      </c>
      <c r="Z483" s="11" t="str">
        <f t="shared" si="249"/>
        <v/>
      </c>
      <c r="AD483" s="6"/>
      <c r="AE483" s="6"/>
      <c r="AF483" s="10"/>
      <c r="AG483" s="10"/>
      <c r="AH483" s="10"/>
    </row>
    <row r="484" spans="1:34" ht="13.5" customHeight="1" x14ac:dyDescent="0.15">
      <c r="A484" s="23">
        <v>-60</v>
      </c>
      <c r="B484" s="13">
        <f t="shared" si="250"/>
        <v>-60</v>
      </c>
      <c r="C484" s="26">
        <v>1.698</v>
      </c>
      <c r="D484" s="26">
        <v>13.63</v>
      </c>
      <c r="E484" s="6"/>
      <c r="F484" s="10"/>
      <c r="G484" s="10"/>
      <c r="H484" s="10"/>
      <c r="I484" s="6"/>
      <c r="J484" s="6"/>
      <c r="K484" s="10"/>
      <c r="L484" s="10"/>
      <c r="M484" s="10"/>
      <c r="N484" s="6"/>
      <c r="O484" s="10"/>
      <c r="P484" s="10"/>
      <c r="Q484" s="10"/>
      <c r="R484" s="6"/>
      <c r="S484" s="6"/>
      <c r="T484" s="10"/>
      <c r="U484" s="10"/>
      <c r="V484" s="10"/>
      <c r="W484" s="28">
        <v>-72</v>
      </c>
      <c r="X484" s="13">
        <f t="shared" si="251"/>
        <v>-70</v>
      </c>
      <c r="Y484" s="30">
        <v>0.86004500000254169</v>
      </c>
      <c r="Z484" s="11" t="str">
        <f t="shared" si="249"/>
        <v/>
      </c>
      <c r="AD484" s="6"/>
      <c r="AE484" s="6"/>
      <c r="AF484" s="10"/>
      <c r="AG484" s="10"/>
      <c r="AH484" s="10"/>
    </row>
    <row r="485" spans="1:34" ht="13.5" customHeight="1" x14ac:dyDescent="0.15">
      <c r="A485" s="23">
        <v>-60</v>
      </c>
      <c r="B485" s="13">
        <f t="shared" si="250"/>
        <v>-60</v>
      </c>
      <c r="C485" s="26">
        <v>0.97399999999999998</v>
      </c>
      <c r="D485" s="26">
        <v>3.7370000000000001</v>
      </c>
      <c r="E485" s="6"/>
      <c r="F485" s="10"/>
      <c r="G485" s="10"/>
      <c r="H485" s="10"/>
      <c r="I485" s="6"/>
      <c r="J485" s="6"/>
      <c r="K485" s="10"/>
      <c r="L485" s="10"/>
      <c r="M485" s="10"/>
      <c r="N485" s="6"/>
      <c r="O485" s="10"/>
      <c r="P485" s="10"/>
      <c r="Q485" s="10"/>
      <c r="R485" s="6"/>
      <c r="S485" s="6"/>
      <c r="T485" s="10"/>
      <c r="U485" s="10"/>
      <c r="V485" s="10"/>
      <c r="W485" s="28">
        <v>-72</v>
      </c>
      <c r="X485" s="13">
        <f t="shared" si="251"/>
        <v>-70</v>
      </c>
      <c r="Y485" s="30">
        <v>5.9695000002890408E-2</v>
      </c>
      <c r="Z485" s="11" t="str">
        <f t="shared" si="249"/>
        <v/>
      </c>
      <c r="AD485" s="6"/>
      <c r="AE485" s="6"/>
      <c r="AF485" s="10"/>
      <c r="AG485" s="10"/>
      <c r="AH485" s="10"/>
    </row>
    <row r="486" spans="1:34" ht="13.5" customHeight="1" x14ac:dyDescent="0.15">
      <c r="A486" s="23">
        <v>-60</v>
      </c>
      <c r="B486" s="13">
        <f t="shared" si="250"/>
        <v>-60</v>
      </c>
      <c r="C486" s="26">
        <v>0.28899999999999998</v>
      </c>
      <c r="D486" s="26">
        <v>13.680999999999999</v>
      </c>
      <c r="E486" s="6"/>
      <c r="F486" s="10"/>
      <c r="G486" s="10"/>
      <c r="H486" s="10"/>
      <c r="I486" s="6"/>
      <c r="J486" s="6"/>
      <c r="K486" s="10"/>
      <c r="L486" s="10"/>
      <c r="M486" s="10"/>
      <c r="N486" s="6"/>
      <c r="O486" s="10"/>
      <c r="P486" s="10"/>
      <c r="Q486" s="10"/>
      <c r="R486" s="6"/>
      <c r="S486" s="6"/>
      <c r="T486" s="10"/>
      <c r="U486" s="10"/>
      <c r="V486" s="10"/>
      <c r="W486" s="28">
        <v>-72</v>
      </c>
      <c r="X486" s="13">
        <f t="shared" si="251"/>
        <v>-70</v>
      </c>
      <c r="Y486" s="30">
        <v>0.89083000000108425</v>
      </c>
      <c r="Z486" s="11" t="str">
        <f t="shared" si="249"/>
        <v/>
      </c>
      <c r="AD486" s="6"/>
      <c r="AE486" s="6"/>
      <c r="AF486" s="10"/>
      <c r="AG486" s="10"/>
      <c r="AH486" s="10"/>
    </row>
    <row r="487" spans="1:34" ht="13.5" customHeight="1" x14ac:dyDescent="0.15">
      <c r="A487" s="23">
        <v>-60</v>
      </c>
      <c r="B487" s="13">
        <f t="shared" si="250"/>
        <v>-60</v>
      </c>
      <c r="C487" s="26">
        <v>2.1040000000000001</v>
      </c>
      <c r="D487" s="26">
        <v>4.96</v>
      </c>
      <c r="E487" s="6"/>
      <c r="F487" s="10"/>
      <c r="G487" s="10"/>
      <c r="H487" s="10"/>
      <c r="I487" s="6"/>
      <c r="J487" s="6"/>
      <c r="K487" s="10"/>
      <c r="L487" s="10"/>
      <c r="M487" s="10"/>
      <c r="N487" s="6"/>
      <c r="O487" s="10"/>
      <c r="P487" s="10"/>
      <c r="Q487" s="10"/>
      <c r="R487" s="6"/>
      <c r="S487" s="6"/>
      <c r="T487" s="10"/>
      <c r="U487" s="10"/>
      <c r="V487" s="10"/>
      <c r="W487" s="28">
        <v>-72</v>
      </c>
      <c r="X487" s="13">
        <f t="shared" si="251"/>
        <v>-70</v>
      </c>
      <c r="Y487" s="30">
        <v>0.20203500000102514</v>
      </c>
      <c r="Z487" s="11" t="str">
        <f t="shared" si="249"/>
        <v/>
      </c>
      <c r="AD487" s="6"/>
      <c r="AE487" s="6"/>
      <c r="AF487" s="10"/>
      <c r="AG487" s="10"/>
      <c r="AH487" s="10"/>
    </row>
    <row r="488" spans="1:34" ht="13.5" customHeight="1" x14ac:dyDescent="0.15">
      <c r="A488" s="23">
        <v>-60</v>
      </c>
      <c r="B488" s="13">
        <f t="shared" si="250"/>
        <v>-60</v>
      </c>
      <c r="C488" s="26">
        <v>1.6559999999999999</v>
      </c>
      <c r="D488" s="26">
        <v>6.8730000000000002</v>
      </c>
      <c r="E488" s="6"/>
      <c r="F488" s="10"/>
      <c r="G488" s="10"/>
      <c r="H488" s="10"/>
      <c r="I488" s="6"/>
      <c r="J488" s="6"/>
      <c r="K488" s="10"/>
      <c r="L488" s="10"/>
      <c r="M488" s="10"/>
      <c r="N488" s="6"/>
      <c r="O488" s="10"/>
      <c r="P488" s="10"/>
      <c r="Q488" s="10"/>
      <c r="R488" s="6"/>
      <c r="S488" s="6"/>
      <c r="T488" s="10"/>
      <c r="U488" s="10"/>
      <c r="V488" s="10"/>
      <c r="W488" s="28">
        <v>-72</v>
      </c>
      <c r="X488" s="13">
        <f t="shared" si="251"/>
        <v>-70</v>
      </c>
      <c r="Y488" s="30">
        <v>0.7501299999976454</v>
      </c>
      <c r="Z488" s="11" t="str">
        <f t="shared" si="249"/>
        <v/>
      </c>
      <c r="AD488" s="6"/>
      <c r="AE488" s="6"/>
      <c r="AF488" s="10"/>
      <c r="AG488" s="10"/>
      <c r="AH488" s="10"/>
    </row>
    <row r="489" spans="1:34" ht="13.5" customHeight="1" x14ac:dyDescent="0.15">
      <c r="A489" s="23">
        <v>-60</v>
      </c>
      <c r="B489" s="13">
        <f t="shared" si="250"/>
        <v>-60</v>
      </c>
      <c r="C489" s="26">
        <v>1.3660000000000001</v>
      </c>
      <c r="D489" s="26">
        <v>2.5939999999999999</v>
      </c>
      <c r="E489" s="6"/>
      <c r="F489" s="10"/>
      <c r="G489" s="10"/>
      <c r="H489" s="10"/>
      <c r="I489" s="6"/>
      <c r="J489" s="6"/>
      <c r="K489" s="10"/>
      <c r="L489" s="10"/>
      <c r="M489" s="10"/>
      <c r="N489" s="6"/>
      <c r="O489" s="10"/>
      <c r="P489" s="10"/>
      <c r="Q489" s="10"/>
      <c r="R489" s="6"/>
      <c r="S489" s="6"/>
      <c r="T489" s="10"/>
      <c r="U489" s="10"/>
      <c r="V489" s="10"/>
      <c r="W489" s="28">
        <v>-72</v>
      </c>
      <c r="X489" s="13">
        <f t="shared" si="251"/>
        <v>-70</v>
      </c>
      <c r="Y489" s="30">
        <v>0.34024999999764427</v>
      </c>
      <c r="Z489" s="11" t="str">
        <f t="shared" si="249"/>
        <v/>
      </c>
      <c r="AD489" s="6"/>
      <c r="AE489" s="6"/>
      <c r="AF489" s="10"/>
      <c r="AG489" s="10"/>
      <c r="AH489" s="10"/>
    </row>
    <row r="490" spans="1:34" ht="13.5" customHeight="1" x14ac:dyDescent="0.15">
      <c r="A490" s="23">
        <v>-60</v>
      </c>
      <c r="B490" s="13">
        <f t="shared" si="250"/>
        <v>-60</v>
      </c>
      <c r="C490" s="26">
        <v>1.1890000000000001</v>
      </c>
      <c r="D490" s="26">
        <v>2.5089999999999999</v>
      </c>
      <c r="E490" s="6"/>
      <c r="F490" s="10"/>
      <c r="G490" s="10"/>
      <c r="H490" s="10"/>
      <c r="I490" s="6"/>
      <c r="J490" s="6"/>
      <c r="K490" s="10"/>
      <c r="L490" s="10"/>
      <c r="M490" s="10"/>
      <c r="N490" s="6"/>
      <c r="O490" s="10"/>
      <c r="P490" s="10"/>
      <c r="Q490" s="10"/>
      <c r="R490" s="6"/>
      <c r="S490" s="6"/>
      <c r="T490" s="10"/>
      <c r="U490" s="10"/>
      <c r="V490" s="10"/>
      <c r="W490" s="28">
        <v>-72</v>
      </c>
      <c r="X490" s="13">
        <f t="shared" si="251"/>
        <v>-70</v>
      </c>
      <c r="Y490" s="30">
        <v>0.41970499999939048</v>
      </c>
      <c r="Z490" s="11" t="str">
        <f t="shared" si="249"/>
        <v/>
      </c>
      <c r="AD490" s="6"/>
      <c r="AE490" s="6"/>
      <c r="AF490" s="10"/>
      <c r="AG490" s="10"/>
      <c r="AH490" s="10"/>
    </row>
    <row r="491" spans="1:34" ht="13.5" customHeight="1" x14ac:dyDescent="0.15">
      <c r="A491" s="23">
        <v>-60</v>
      </c>
      <c r="B491" s="13">
        <f t="shared" si="250"/>
        <v>-60</v>
      </c>
      <c r="C491" s="26">
        <v>2.2639999999999998</v>
      </c>
      <c r="D491" s="26">
        <v>3.371</v>
      </c>
      <c r="E491" s="6"/>
      <c r="F491" s="10"/>
      <c r="G491" s="10"/>
      <c r="H491" s="10"/>
      <c r="I491" s="6"/>
      <c r="J491" s="6"/>
      <c r="K491" s="10"/>
      <c r="L491" s="10"/>
      <c r="M491" s="10"/>
      <c r="N491" s="6"/>
      <c r="O491" s="10"/>
      <c r="P491" s="10"/>
      <c r="Q491" s="10"/>
      <c r="R491" s="6"/>
      <c r="S491" s="6"/>
      <c r="T491" s="10"/>
      <c r="U491" s="10"/>
      <c r="V491" s="10"/>
      <c r="W491" s="28">
        <v>-72</v>
      </c>
      <c r="X491" s="13">
        <f t="shared" si="251"/>
        <v>-70</v>
      </c>
      <c r="Y491" s="30">
        <v>0.91256000000328896</v>
      </c>
      <c r="Z491" s="11" t="str">
        <f t="shared" si="249"/>
        <v/>
      </c>
      <c r="AD491" s="6"/>
      <c r="AE491" s="6"/>
      <c r="AF491" s="10"/>
      <c r="AG491" s="10"/>
      <c r="AH491" s="10"/>
    </row>
    <row r="492" spans="1:34" ht="13.5" customHeight="1" x14ac:dyDescent="0.15">
      <c r="A492" s="23">
        <v>-59</v>
      </c>
      <c r="B492" s="13">
        <f t="shared" si="250"/>
        <v>-50</v>
      </c>
      <c r="C492" s="26">
        <v>2.617</v>
      </c>
      <c r="D492" s="26">
        <v>5.4530000000000003</v>
      </c>
      <c r="E492" s="6"/>
      <c r="F492" s="10"/>
      <c r="G492" s="10"/>
      <c r="H492" s="10"/>
      <c r="I492" s="6"/>
      <c r="J492" s="6"/>
      <c r="K492" s="10"/>
      <c r="L492" s="10"/>
      <c r="M492" s="10"/>
      <c r="N492" s="6"/>
      <c r="O492" s="10"/>
      <c r="P492" s="10"/>
      <c r="Q492" s="10"/>
      <c r="R492" s="6"/>
      <c r="S492" s="6"/>
      <c r="T492" s="10"/>
      <c r="U492" s="10"/>
      <c r="V492" s="10"/>
      <c r="W492" s="28">
        <v>-72</v>
      </c>
      <c r="X492" s="13">
        <f t="shared" si="251"/>
        <v>-70</v>
      </c>
      <c r="Y492" s="30">
        <v>0.82351999999758263</v>
      </c>
      <c r="Z492" s="11" t="str">
        <f t="shared" si="249"/>
        <v/>
      </c>
      <c r="AD492" s="6"/>
      <c r="AE492" s="6"/>
      <c r="AF492" s="10"/>
      <c r="AG492" s="10"/>
      <c r="AH492" s="10"/>
    </row>
    <row r="493" spans="1:34" ht="13.5" customHeight="1" x14ac:dyDescent="0.15">
      <c r="A493" s="23">
        <v>-59</v>
      </c>
      <c r="B493" s="13">
        <f t="shared" si="250"/>
        <v>-50</v>
      </c>
      <c r="C493" s="26">
        <v>1.3720000000000001</v>
      </c>
      <c r="D493" s="26">
        <v>2.7330000000000001</v>
      </c>
      <c r="E493" s="6"/>
      <c r="F493" s="10"/>
      <c r="G493" s="10"/>
      <c r="H493" s="10"/>
      <c r="I493" s="6"/>
      <c r="J493" s="6"/>
      <c r="K493" s="10"/>
      <c r="L493" s="10"/>
      <c r="M493" s="10"/>
      <c r="N493" s="6"/>
      <c r="O493" s="10"/>
      <c r="P493" s="10"/>
      <c r="Q493" s="10"/>
      <c r="R493" s="6"/>
      <c r="S493" s="6"/>
      <c r="T493" s="10"/>
      <c r="U493" s="10"/>
      <c r="V493" s="10"/>
      <c r="W493" s="28">
        <v>-72</v>
      </c>
      <c r="X493" s="13">
        <f t="shared" si="251"/>
        <v>-70</v>
      </c>
      <c r="Y493" s="30">
        <v>0.64256499999717342</v>
      </c>
      <c r="Z493" s="11" t="str">
        <f t="shared" si="249"/>
        <v/>
      </c>
      <c r="AD493" s="6"/>
      <c r="AE493" s="6"/>
      <c r="AF493" s="10"/>
      <c r="AG493" s="10"/>
      <c r="AH493" s="10"/>
    </row>
    <row r="494" spans="1:34" ht="13.5" customHeight="1" x14ac:dyDescent="0.15">
      <c r="A494" s="23">
        <v>-59</v>
      </c>
      <c r="B494" s="13">
        <f t="shared" si="250"/>
        <v>-50</v>
      </c>
      <c r="C494" s="26">
        <v>2.3050000000000002</v>
      </c>
      <c r="D494" s="26">
        <v>3.4790000000000001</v>
      </c>
      <c r="E494" s="6"/>
      <c r="F494" s="10"/>
      <c r="G494" s="10"/>
      <c r="H494" s="10"/>
      <c r="I494" s="6"/>
      <c r="J494" s="6"/>
      <c r="K494" s="10"/>
      <c r="L494" s="10"/>
      <c r="M494" s="10"/>
      <c r="N494" s="6"/>
      <c r="O494" s="10"/>
      <c r="P494" s="10"/>
      <c r="Q494" s="10"/>
      <c r="R494" s="6"/>
      <c r="S494" s="6"/>
      <c r="T494" s="10"/>
      <c r="U494" s="10"/>
      <c r="V494" s="10"/>
      <c r="W494" s="28">
        <v>-72</v>
      </c>
      <c r="X494" s="13">
        <f t="shared" si="251"/>
        <v>-70</v>
      </c>
      <c r="Y494" s="30">
        <v>0.13650499999984977</v>
      </c>
      <c r="Z494" s="11" t="str">
        <f t="shared" si="249"/>
        <v/>
      </c>
      <c r="AD494" s="6"/>
      <c r="AE494" s="6"/>
      <c r="AF494" s="10"/>
      <c r="AG494" s="10"/>
      <c r="AH494" s="10"/>
    </row>
    <row r="495" spans="1:34" ht="13.5" customHeight="1" x14ac:dyDescent="0.15">
      <c r="A495" s="23">
        <v>-59</v>
      </c>
      <c r="B495" s="13">
        <f t="shared" si="250"/>
        <v>-50</v>
      </c>
      <c r="C495" s="26">
        <v>1.671</v>
      </c>
      <c r="D495" s="26">
        <v>4.96</v>
      </c>
      <c r="E495" s="6"/>
      <c r="F495" s="10"/>
      <c r="G495" s="10"/>
      <c r="H495" s="10"/>
      <c r="I495" s="6"/>
      <c r="J495" s="6"/>
      <c r="K495" s="10"/>
      <c r="L495" s="10"/>
      <c r="M495" s="10"/>
      <c r="N495" s="6"/>
      <c r="O495" s="10"/>
      <c r="P495" s="10"/>
      <c r="Q495" s="10"/>
      <c r="R495" s="6"/>
      <c r="S495" s="6"/>
      <c r="T495" s="10"/>
      <c r="U495" s="10"/>
      <c r="V495" s="10"/>
      <c r="W495" s="28">
        <v>-72</v>
      </c>
      <c r="X495" s="13">
        <f t="shared" si="251"/>
        <v>-70</v>
      </c>
      <c r="Y495" s="30">
        <v>0.37379500000147892</v>
      </c>
      <c r="Z495" s="11" t="str">
        <f t="shared" si="249"/>
        <v/>
      </c>
      <c r="AD495" s="6"/>
      <c r="AE495" s="6"/>
      <c r="AF495" s="10"/>
      <c r="AG495" s="10"/>
      <c r="AH495" s="10"/>
    </row>
    <row r="496" spans="1:34" ht="13.5" customHeight="1" x14ac:dyDescent="0.15">
      <c r="A496" s="23">
        <v>-59</v>
      </c>
      <c r="B496" s="13">
        <f t="shared" si="250"/>
        <v>-50</v>
      </c>
      <c r="C496" s="26">
        <v>1.4710000000000001</v>
      </c>
      <c r="D496" s="26">
        <v>5.9340000000000002</v>
      </c>
      <c r="E496" s="6"/>
      <c r="F496" s="10"/>
      <c r="G496" s="10"/>
      <c r="H496" s="10"/>
      <c r="I496" s="6"/>
      <c r="J496" s="6"/>
      <c r="K496" s="10"/>
      <c r="L496" s="10"/>
      <c r="M496" s="10"/>
      <c r="N496" s="6"/>
      <c r="O496" s="10"/>
      <c r="P496" s="10"/>
      <c r="Q496" s="10"/>
      <c r="R496" s="6"/>
      <c r="S496" s="6"/>
      <c r="T496" s="10"/>
      <c r="U496" s="10"/>
      <c r="V496" s="10"/>
      <c r="W496" s="28">
        <v>-72</v>
      </c>
      <c r="X496" s="13">
        <f t="shared" si="251"/>
        <v>-70</v>
      </c>
      <c r="Y496" s="30">
        <v>0.45479499999979089</v>
      </c>
      <c r="Z496" s="11" t="str">
        <f t="shared" si="249"/>
        <v/>
      </c>
      <c r="AD496" s="6"/>
      <c r="AE496" s="6"/>
      <c r="AF496" s="10"/>
      <c r="AG496" s="10"/>
      <c r="AH496" s="10"/>
    </row>
    <row r="497" spans="1:34" ht="13.5" customHeight="1" x14ac:dyDescent="0.15">
      <c r="A497" s="23">
        <v>-58</v>
      </c>
      <c r="B497" s="13">
        <f t="shared" si="250"/>
        <v>-50</v>
      </c>
      <c r="C497" s="26">
        <v>2.4790000000000001</v>
      </c>
      <c r="D497" s="26">
        <v>21.158000000000001</v>
      </c>
      <c r="E497" s="6"/>
      <c r="F497" s="10"/>
      <c r="G497" s="10"/>
      <c r="H497" s="10"/>
      <c r="I497" s="6"/>
      <c r="J497" s="6"/>
      <c r="K497" s="10"/>
      <c r="L497" s="10"/>
      <c r="M497" s="10"/>
      <c r="N497" s="6"/>
      <c r="O497" s="10"/>
      <c r="P497" s="10"/>
      <c r="Q497" s="10"/>
      <c r="R497" s="6"/>
      <c r="S497" s="6"/>
      <c r="T497" s="10"/>
      <c r="U497" s="10"/>
      <c r="V497" s="10"/>
      <c r="W497" s="28">
        <v>-72</v>
      </c>
      <c r="X497" s="13">
        <f t="shared" si="251"/>
        <v>-70</v>
      </c>
      <c r="Y497" s="30">
        <v>0.52133999999943459</v>
      </c>
      <c r="Z497" s="11" t="str">
        <f t="shared" si="249"/>
        <v/>
      </c>
      <c r="AD497" s="6"/>
      <c r="AE497" s="6"/>
      <c r="AF497" s="10"/>
      <c r="AG497" s="10"/>
      <c r="AH497" s="10"/>
    </row>
    <row r="498" spans="1:34" ht="13.5" customHeight="1" x14ac:dyDescent="0.15">
      <c r="A498" s="23">
        <v>-58</v>
      </c>
      <c r="B498" s="13">
        <f t="shared" si="250"/>
        <v>-50</v>
      </c>
      <c r="C498" s="26">
        <v>2.5329999999999999</v>
      </c>
      <c r="D498" s="26">
        <v>3.8780000000000001</v>
      </c>
      <c r="E498" s="6"/>
      <c r="F498" s="10"/>
      <c r="G498" s="10"/>
      <c r="H498" s="10"/>
      <c r="I498" s="6"/>
      <c r="J498" s="6"/>
      <c r="K498" s="10"/>
      <c r="L498" s="10"/>
      <c r="M498" s="10"/>
      <c r="N498" s="6"/>
      <c r="O498" s="10"/>
      <c r="P498" s="10"/>
      <c r="Q498" s="10"/>
      <c r="R498" s="6"/>
      <c r="S498" s="6"/>
      <c r="T498" s="10"/>
      <c r="U498" s="10"/>
      <c r="V498" s="10"/>
      <c r="W498" s="28">
        <v>-72</v>
      </c>
      <c r="X498" s="13">
        <f t="shared" si="251"/>
        <v>-70</v>
      </c>
      <c r="Y498" s="30">
        <v>0.88254500000228586</v>
      </c>
      <c r="Z498" s="11" t="str">
        <f t="shared" si="249"/>
        <v/>
      </c>
      <c r="AD498" s="6"/>
      <c r="AE498" s="6"/>
      <c r="AF498" s="10"/>
      <c r="AG498" s="10"/>
      <c r="AH498" s="10"/>
    </row>
    <row r="499" spans="1:34" ht="13.5" customHeight="1" x14ac:dyDescent="0.15">
      <c r="A499" s="23">
        <v>-58</v>
      </c>
      <c r="B499" s="13">
        <f t="shared" si="250"/>
        <v>-50</v>
      </c>
      <c r="C499" s="26">
        <v>1.4950000000000001</v>
      </c>
      <c r="D499" s="26">
        <v>15.798999999999999</v>
      </c>
      <c r="E499" s="6"/>
      <c r="F499" s="10"/>
      <c r="G499" s="10"/>
      <c r="H499" s="10"/>
      <c r="I499" s="6"/>
      <c r="J499" s="6"/>
      <c r="K499" s="10"/>
      <c r="L499" s="10"/>
      <c r="M499" s="10"/>
      <c r="N499" s="6"/>
      <c r="O499" s="10"/>
      <c r="P499" s="10"/>
      <c r="Q499" s="10"/>
      <c r="R499" s="6"/>
      <c r="S499" s="6"/>
      <c r="T499" s="10"/>
      <c r="U499" s="10"/>
      <c r="V499" s="10"/>
      <c r="W499" s="28">
        <v>-72</v>
      </c>
      <c r="X499" s="13">
        <f t="shared" si="251"/>
        <v>-70</v>
      </c>
      <c r="Y499" s="30">
        <v>3.3730000001121585E-2</v>
      </c>
      <c r="Z499" s="11" t="str">
        <f t="shared" si="249"/>
        <v/>
      </c>
      <c r="AD499" s="6"/>
      <c r="AE499" s="6"/>
      <c r="AF499" s="10"/>
      <c r="AG499" s="10"/>
      <c r="AH499" s="10"/>
    </row>
    <row r="500" spans="1:34" ht="13.5" customHeight="1" x14ac:dyDescent="0.15">
      <c r="A500" s="23">
        <v>-58</v>
      </c>
      <c r="B500" s="13">
        <f t="shared" si="250"/>
        <v>-50</v>
      </c>
      <c r="C500" s="26">
        <v>2.5019999999999998</v>
      </c>
      <c r="D500" s="26">
        <v>5.9710000000000001</v>
      </c>
      <c r="E500" s="6"/>
      <c r="F500" s="10"/>
      <c r="G500" s="10"/>
      <c r="H500" s="10"/>
      <c r="I500" s="6"/>
      <c r="J500" s="6"/>
      <c r="K500" s="10"/>
      <c r="L500" s="10"/>
      <c r="M500" s="10"/>
      <c r="N500" s="6"/>
      <c r="O500" s="10"/>
      <c r="P500" s="10"/>
      <c r="Q500" s="10"/>
      <c r="R500" s="6"/>
      <c r="S500" s="6"/>
      <c r="T500" s="10"/>
      <c r="U500" s="10"/>
      <c r="V500" s="10"/>
      <c r="W500" s="28">
        <v>-71</v>
      </c>
      <c r="X500" s="13">
        <f t="shared" si="251"/>
        <v>-70</v>
      </c>
      <c r="Y500" s="30">
        <v>0.63295999999987806</v>
      </c>
      <c r="Z500" s="11" t="str">
        <f t="shared" si="249"/>
        <v/>
      </c>
      <c r="AD500" s="6"/>
      <c r="AE500" s="6"/>
      <c r="AF500" s="10"/>
      <c r="AG500" s="10"/>
      <c r="AH500" s="10"/>
    </row>
    <row r="501" spans="1:34" ht="13.5" customHeight="1" x14ac:dyDescent="0.15">
      <c r="A501" s="23">
        <v>-58</v>
      </c>
      <c r="B501" s="13">
        <f t="shared" si="250"/>
        <v>-50</v>
      </c>
      <c r="C501" s="26">
        <v>2.4710000000000001</v>
      </c>
      <c r="D501" s="26">
        <v>3.6829999999999998</v>
      </c>
      <c r="E501" s="6"/>
      <c r="F501" s="10"/>
      <c r="G501" s="10"/>
      <c r="H501" s="10"/>
      <c r="I501" s="6"/>
      <c r="J501" s="6"/>
      <c r="K501" s="10"/>
      <c r="L501" s="10"/>
      <c r="M501" s="10"/>
      <c r="N501" s="6"/>
      <c r="O501" s="10"/>
      <c r="P501" s="10"/>
      <c r="Q501" s="10"/>
      <c r="R501" s="6"/>
      <c r="S501" s="6"/>
      <c r="T501" s="10"/>
      <c r="U501" s="10"/>
      <c r="V501" s="10"/>
      <c r="W501" s="28">
        <v>-71</v>
      </c>
      <c r="X501" s="13">
        <f t="shared" si="251"/>
        <v>-70</v>
      </c>
      <c r="Y501" s="30">
        <v>0.87848500000162155</v>
      </c>
      <c r="Z501" s="11" t="str">
        <f t="shared" si="249"/>
        <v/>
      </c>
      <c r="AD501" s="6"/>
      <c r="AE501" s="6"/>
      <c r="AF501" s="10"/>
      <c r="AG501" s="10"/>
      <c r="AH501" s="10"/>
    </row>
    <row r="502" spans="1:34" ht="13.5" customHeight="1" x14ac:dyDescent="0.15">
      <c r="A502" s="23">
        <v>-58</v>
      </c>
      <c r="B502" s="13">
        <f t="shared" si="250"/>
        <v>-50</v>
      </c>
      <c r="C502" s="26">
        <v>2.544</v>
      </c>
      <c r="D502" s="26">
        <v>15.189</v>
      </c>
      <c r="E502" s="6"/>
      <c r="F502" s="10"/>
      <c r="G502" s="10"/>
      <c r="H502" s="10"/>
      <c r="I502" s="6"/>
      <c r="J502" s="6"/>
      <c r="K502" s="10"/>
      <c r="L502" s="10"/>
      <c r="M502" s="10"/>
      <c r="N502" s="6"/>
      <c r="O502" s="10"/>
      <c r="P502" s="10"/>
      <c r="Q502" s="10"/>
      <c r="R502" s="6"/>
      <c r="S502" s="6"/>
      <c r="T502" s="10"/>
      <c r="U502" s="10"/>
      <c r="V502" s="10"/>
      <c r="W502" s="28">
        <v>-71</v>
      </c>
      <c r="X502" s="13">
        <f t="shared" si="251"/>
        <v>-70</v>
      </c>
      <c r="Y502" s="30">
        <v>0.87094000000383343</v>
      </c>
      <c r="Z502" s="11" t="str">
        <f t="shared" si="249"/>
        <v/>
      </c>
      <c r="AD502" s="6"/>
      <c r="AE502" s="6"/>
      <c r="AF502" s="10"/>
      <c r="AG502" s="10"/>
      <c r="AH502" s="10"/>
    </row>
    <row r="503" spans="1:34" ht="13.5" customHeight="1" x14ac:dyDescent="0.15">
      <c r="A503" s="23">
        <v>-58</v>
      </c>
      <c r="B503" s="13">
        <f t="shared" si="250"/>
        <v>-50</v>
      </c>
      <c r="C503" s="26">
        <v>2.4670000000000001</v>
      </c>
      <c r="D503" s="26">
        <v>3.8380000000000001</v>
      </c>
      <c r="E503" s="6"/>
      <c r="F503" s="10"/>
      <c r="G503" s="10"/>
      <c r="H503" s="10"/>
      <c r="I503" s="6"/>
      <c r="J503" s="6"/>
      <c r="K503" s="10"/>
      <c r="L503" s="10"/>
      <c r="M503" s="10"/>
      <c r="N503" s="6"/>
      <c r="O503" s="10"/>
      <c r="P503" s="10"/>
      <c r="Q503" s="10"/>
      <c r="R503" s="6"/>
      <c r="S503" s="6"/>
      <c r="T503" s="10"/>
      <c r="U503" s="10"/>
      <c r="V503" s="10"/>
      <c r="W503" s="28">
        <v>-71</v>
      </c>
      <c r="X503" s="13">
        <f t="shared" si="251"/>
        <v>-70</v>
      </c>
      <c r="Y503" s="30">
        <v>0.86066999999876925</v>
      </c>
      <c r="Z503" s="11" t="str">
        <f t="shared" si="249"/>
        <v/>
      </c>
      <c r="AD503" s="6"/>
      <c r="AE503" s="6"/>
      <c r="AF503" s="10"/>
      <c r="AG503" s="10"/>
      <c r="AH503" s="10"/>
    </row>
    <row r="504" spans="1:34" ht="13.5" customHeight="1" x14ac:dyDescent="0.15">
      <c r="A504" s="23">
        <v>-58</v>
      </c>
      <c r="B504" s="13">
        <f t="shared" si="250"/>
        <v>-50</v>
      </c>
      <c r="C504" s="26">
        <v>2.2839999999999998</v>
      </c>
      <c r="D504" s="26">
        <v>3.6269999999999998</v>
      </c>
      <c r="E504" s="6"/>
      <c r="F504" s="10"/>
      <c r="G504" s="10"/>
      <c r="H504" s="10"/>
      <c r="I504" s="6"/>
      <c r="J504" s="6"/>
      <c r="K504" s="10"/>
      <c r="L504" s="10"/>
      <c r="M504" s="10"/>
      <c r="N504" s="6"/>
      <c r="O504" s="10"/>
      <c r="P504" s="10"/>
      <c r="Q504" s="10"/>
      <c r="R504" s="6"/>
      <c r="S504" s="6"/>
      <c r="T504" s="10"/>
      <c r="U504" s="10"/>
      <c r="V504" s="10"/>
      <c r="W504" s="28">
        <v>-71</v>
      </c>
      <c r="X504" s="13">
        <f t="shared" si="251"/>
        <v>-70</v>
      </c>
      <c r="Y504" s="30">
        <v>0.95103500000296015</v>
      </c>
      <c r="Z504" s="11" t="str">
        <f t="shared" si="249"/>
        <v/>
      </c>
      <c r="AD504" s="6"/>
      <c r="AE504" s="6"/>
      <c r="AF504" s="10"/>
      <c r="AG504" s="10"/>
      <c r="AH504" s="10"/>
    </row>
    <row r="505" spans="1:34" ht="13.5" customHeight="1" x14ac:dyDescent="0.15">
      <c r="A505" s="23">
        <v>-58</v>
      </c>
      <c r="B505" s="13">
        <f t="shared" si="250"/>
        <v>-50</v>
      </c>
      <c r="C505" s="26">
        <v>0.20499999999999999</v>
      </c>
      <c r="D505" s="26">
        <v>1.752</v>
      </c>
      <c r="E505" s="6"/>
      <c r="F505" s="10"/>
      <c r="G505" s="10"/>
      <c r="H505" s="10"/>
      <c r="I505" s="6"/>
      <c r="J505" s="6"/>
      <c r="K505" s="10"/>
      <c r="L505" s="10"/>
      <c r="M505" s="10"/>
      <c r="N505" s="6"/>
      <c r="O505" s="10"/>
      <c r="P505" s="10"/>
      <c r="Q505" s="10"/>
      <c r="R505" s="6"/>
      <c r="S505" s="6"/>
      <c r="T505" s="10"/>
      <c r="U505" s="10"/>
      <c r="V505" s="10"/>
      <c r="W505" s="28">
        <v>-71</v>
      </c>
      <c r="X505" s="13">
        <f t="shared" si="251"/>
        <v>-70</v>
      </c>
      <c r="Y505" s="30">
        <v>5.8220000000107852E-2</v>
      </c>
      <c r="Z505" s="11" t="str">
        <f t="shared" si="249"/>
        <v/>
      </c>
      <c r="AD505" s="6"/>
      <c r="AE505" s="6"/>
      <c r="AF505" s="10"/>
      <c r="AG505" s="10"/>
      <c r="AH505" s="10"/>
    </row>
    <row r="506" spans="1:34" ht="13.5" customHeight="1" x14ac:dyDescent="0.15">
      <c r="A506" s="23">
        <v>-58</v>
      </c>
      <c r="B506" s="13">
        <f t="shared" si="250"/>
        <v>-50</v>
      </c>
      <c r="C506" s="26">
        <v>0.443</v>
      </c>
      <c r="D506" s="26">
        <v>13.153</v>
      </c>
      <c r="E506" s="6"/>
      <c r="F506" s="10"/>
      <c r="G506" s="10"/>
      <c r="H506" s="10"/>
      <c r="I506" s="6"/>
      <c r="J506" s="6"/>
      <c r="K506" s="10"/>
      <c r="L506" s="10"/>
      <c r="M506" s="10"/>
      <c r="N506" s="6"/>
      <c r="O506" s="10"/>
      <c r="P506" s="10"/>
      <c r="Q506" s="10"/>
      <c r="R506" s="6"/>
      <c r="S506" s="6"/>
      <c r="T506" s="10"/>
      <c r="U506" s="10"/>
      <c r="V506" s="10"/>
      <c r="W506" s="28">
        <v>-71</v>
      </c>
      <c r="X506" s="13">
        <f t="shared" si="251"/>
        <v>-70</v>
      </c>
      <c r="Y506" s="30">
        <v>5.7675000000107834E-2</v>
      </c>
      <c r="Z506" s="11" t="str">
        <f t="shared" si="249"/>
        <v/>
      </c>
      <c r="AD506" s="6"/>
      <c r="AE506" s="6"/>
      <c r="AF506" s="10"/>
      <c r="AG506" s="10"/>
      <c r="AH506" s="10"/>
    </row>
    <row r="507" spans="1:34" ht="13.5" customHeight="1" x14ac:dyDescent="0.15">
      <c r="A507" s="23">
        <v>-58</v>
      </c>
      <c r="B507" s="13">
        <f t="shared" si="250"/>
        <v>-50</v>
      </c>
      <c r="C507" s="26">
        <v>0.73399999999999999</v>
      </c>
      <c r="D507" s="26">
        <v>3.15</v>
      </c>
      <c r="E507" s="6"/>
      <c r="F507" s="10"/>
      <c r="G507" s="10"/>
      <c r="H507" s="10"/>
      <c r="I507" s="6"/>
      <c r="J507" s="6"/>
      <c r="K507" s="10"/>
      <c r="L507" s="10"/>
      <c r="M507" s="10"/>
      <c r="N507" s="6"/>
      <c r="O507" s="10"/>
      <c r="P507" s="10"/>
      <c r="Q507" s="10"/>
      <c r="R507" s="6"/>
      <c r="S507" s="6"/>
      <c r="T507" s="10"/>
      <c r="U507" s="10"/>
      <c r="V507" s="10"/>
      <c r="W507" s="28">
        <v>-71</v>
      </c>
      <c r="X507" s="13">
        <f t="shared" si="251"/>
        <v>-70</v>
      </c>
      <c r="Y507" s="30">
        <v>0.92975499999759825</v>
      </c>
      <c r="Z507" s="11" t="str">
        <f t="shared" si="249"/>
        <v/>
      </c>
      <c r="AD507" s="6"/>
      <c r="AE507" s="6"/>
      <c r="AF507" s="10"/>
      <c r="AG507" s="10"/>
      <c r="AH507" s="10"/>
    </row>
    <row r="508" spans="1:34" ht="13.5" customHeight="1" x14ac:dyDescent="0.15">
      <c r="A508" s="23">
        <v>-58</v>
      </c>
      <c r="B508" s="13">
        <f t="shared" si="250"/>
        <v>-50</v>
      </c>
      <c r="C508" s="26">
        <v>2.5209999999999999</v>
      </c>
      <c r="D508" s="26">
        <v>3.8959999999999999</v>
      </c>
      <c r="E508" s="6"/>
      <c r="F508" s="10"/>
      <c r="G508" s="10"/>
      <c r="H508" s="10"/>
      <c r="I508" s="6"/>
      <c r="J508" s="6"/>
      <c r="K508" s="10"/>
      <c r="L508" s="10"/>
      <c r="M508" s="10"/>
      <c r="N508" s="6"/>
      <c r="O508" s="10"/>
      <c r="P508" s="10"/>
      <c r="Q508" s="10"/>
      <c r="R508" s="6"/>
      <c r="S508" s="6"/>
      <c r="T508" s="10"/>
      <c r="U508" s="10"/>
      <c r="V508" s="10"/>
      <c r="W508" s="28">
        <v>-71</v>
      </c>
      <c r="X508" s="13">
        <f t="shared" si="251"/>
        <v>-70</v>
      </c>
      <c r="Y508" s="30">
        <v>0.17676500000306938</v>
      </c>
      <c r="Z508" s="11" t="str">
        <f t="shared" si="249"/>
        <v/>
      </c>
      <c r="AD508" s="6"/>
      <c r="AE508" s="6"/>
      <c r="AF508" s="10"/>
      <c r="AG508" s="10"/>
      <c r="AH508" s="10"/>
    </row>
    <row r="509" spans="1:34" ht="13.5" customHeight="1" x14ac:dyDescent="0.15">
      <c r="A509" s="23">
        <v>-58</v>
      </c>
      <c r="B509" s="13">
        <f t="shared" si="250"/>
        <v>-50</v>
      </c>
      <c r="C509" s="26">
        <v>2.4550000000000001</v>
      </c>
      <c r="D509" s="26">
        <v>5.1390000000000002</v>
      </c>
      <c r="E509" s="6"/>
      <c r="F509" s="10"/>
      <c r="G509" s="10"/>
      <c r="H509" s="10"/>
      <c r="I509" s="6"/>
      <c r="J509" s="6"/>
      <c r="K509" s="10"/>
      <c r="L509" s="10"/>
      <c r="M509" s="10"/>
      <c r="N509" s="6"/>
      <c r="O509" s="10"/>
      <c r="P509" s="10"/>
      <c r="Q509" s="10"/>
      <c r="R509" s="6"/>
      <c r="S509" s="6"/>
      <c r="T509" s="10"/>
      <c r="U509" s="10"/>
      <c r="V509" s="10"/>
      <c r="W509" s="28">
        <v>-71</v>
      </c>
      <c r="X509" s="13">
        <f t="shared" si="251"/>
        <v>-70</v>
      </c>
      <c r="Y509" s="30">
        <v>0.43238499999695468</v>
      </c>
      <c r="Z509" s="11" t="str">
        <f t="shared" si="249"/>
        <v/>
      </c>
      <c r="AD509" s="6"/>
      <c r="AE509" s="6"/>
      <c r="AF509" s="10"/>
      <c r="AG509" s="10"/>
      <c r="AH509" s="10"/>
    </row>
    <row r="510" spans="1:34" ht="13.5" customHeight="1" x14ac:dyDescent="0.15">
      <c r="A510" s="23">
        <v>-58</v>
      </c>
      <c r="B510" s="13">
        <f t="shared" si="250"/>
        <v>-50</v>
      </c>
      <c r="C510" s="26">
        <v>2.35</v>
      </c>
      <c r="D510" s="26">
        <v>3.726</v>
      </c>
      <c r="E510" s="6"/>
      <c r="F510" s="10"/>
      <c r="G510" s="10"/>
      <c r="H510" s="10"/>
      <c r="I510" s="6"/>
      <c r="J510" s="6"/>
      <c r="K510" s="10"/>
      <c r="L510" s="10"/>
      <c r="M510" s="10"/>
      <c r="N510" s="6"/>
      <c r="O510" s="10"/>
      <c r="P510" s="10"/>
      <c r="Q510" s="10"/>
      <c r="R510" s="6"/>
      <c r="S510" s="6"/>
      <c r="T510" s="10"/>
      <c r="U510" s="10"/>
      <c r="V510" s="10"/>
      <c r="W510" s="28">
        <v>-71</v>
      </c>
      <c r="X510" s="13">
        <f t="shared" si="251"/>
        <v>-70</v>
      </c>
      <c r="Y510" s="30">
        <v>0.42566000000341564</v>
      </c>
      <c r="Z510" s="11" t="str">
        <f t="shared" si="249"/>
        <v/>
      </c>
      <c r="AD510" s="6"/>
      <c r="AE510" s="6"/>
      <c r="AF510" s="10"/>
      <c r="AG510" s="10"/>
      <c r="AH510" s="10"/>
    </row>
    <row r="511" spans="1:34" ht="13.5" customHeight="1" x14ac:dyDescent="0.15">
      <c r="A511" s="23">
        <v>-58</v>
      </c>
      <c r="B511" s="13">
        <f t="shared" si="250"/>
        <v>-50</v>
      </c>
      <c r="C511" s="26">
        <v>2.452</v>
      </c>
      <c r="D511" s="26">
        <v>3.7429999999999999</v>
      </c>
      <c r="E511" s="6"/>
      <c r="F511" s="10"/>
      <c r="G511" s="10"/>
      <c r="H511" s="10"/>
      <c r="I511" s="6"/>
      <c r="J511" s="6"/>
      <c r="K511" s="10"/>
      <c r="L511" s="10"/>
      <c r="M511" s="10"/>
      <c r="N511" s="6"/>
      <c r="O511" s="10"/>
      <c r="P511" s="10"/>
      <c r="Q511" s="10"/>
      <c r="R511" s="6"/>
      <c r="S511" s="6"/>
      <c r="T511" s="10"/>
      <c r="U511" s="10"/>
      <c r="V511" s="10"/>
      <c r="W511" s="28">
        <v>-71</v>
      </c>
      <c r="X511" s="13">
        <f t="shared" si="251"/>
        <v>-70</v>
      </c>
      <c r="Y511" s="30">
        <v>0.85859000000213426</v>
      </c>
      <c r="Z511" s="11" t="str">
        <f t="shared" si="249"/>
        <v/>
      </c>
      <c r="AD511" s="6"/>
      <c r="AE511" s="6"/>
      <c r="AF511" s="10"/>
      <c r="AG511" s="10"/>
      <c r="AH511" s="10"/>
    </row>
    <row r="512" spans="1:34" ht="13.5" customHeight="1" x14ac:dyDescent="0.15">
      <c r="A512" s="23">
        <v>-58</v>
      </c>
      <c r="B512" s="13">
        <f t="shared" si="250"/>
        <v>-50</v>
      </c>
      <c r="C512" s="26">
        <v>2.415</v>
      </c>
      <c r="D512" s="26">
        <v>3.7650000000000001</v>
      </c>
      <c r="E512" s="6"/>
      <c r="F512" s="10"/>
      <c r="G512" s="10"/>
      <c r="H512" s="10"/>
      <c r="I512" s="6"/>
      <c r="J512" s="6"/>
      <c r="K512" s="10"/>
      <c r="L512" s="10"/>
      <c r="M512" s="10"/>
      <c r="N512" s="6"/>
      <c r="O512" s="10"/>
      <c r="P512" s="10"/>
      <c r="Q512" s="10"/>
      <c r="R512" s="6"/>
      <c r="S512" s="6"/>
      <c r="T512" s="10"/>
      <c r="U512" s="10"/>
      <c r="V512" s="10"/>
      <c r="W512" s="28">
        <v>-71</v>
      </c>
      <c r="X512" s="13">
        <f t="shared" si="251"/>
        <v>-70</v>
      </c>
      <c r="Y512" s="30">
        <v>0.12178999999835005</v>
      </c>
      <c r="Z512" s="11" t="str">
        <f t="shared" si="249"/>
        <v/>
      </c>
      <c r="AD512" s="6"/>
      <c r="AE512" s="6"/>
      <c r="AF512" s="10"/>
      <c r="AG512" s="10"/>
      <c r="AH512" s="10"/>
    </row>
    <row r="513" spans="1:34" ht="13.5" customHeight="1" x14ac:dyDescent="0.15">
      <c r="A513" s="23">
        <v>-58</v>
      </c>
      <c r="B513" s="13">
        <f t="shared" si="250"/>
        <v>-50</v>
      </c>
      <c r="C513" s="26">
        <v>2.5070000000000001</v>
      </c>
      <c r="D513" s="26">
        <v>7.1429999999999998</v>
      </c>
      <c r="E513" s="6"/>
      <c r="F513" s="10"/>
      <c r="G513" s="10"/>
      <c r="H513" s="10"/>
      <c r="I513" s="6"/>
      <c r="J513" s="6"/>
      <c r="K513" s="10"/>
      <c r="L513" s="10"/>
      <c r="M513" s="10"/>
      <c r="N513" s="6"/>
      <c r="O513" s="10"/>
      <c r="P513" s="10"/>
      <c r="Q513" s="10"/>
      <c r="R513" s="6"/>
      <c r="S513" s="6"/>
      <c r="T513" s="10"/>
      <c r="U513" s="10"/>
      <c r="V513" s="10"/>
      <c r="W513" s="28">
        <v>-71</v>
      </c>
      <c r="X513" s="13">
        <f t="shared" si="251"/>
        <v>-70</v>
      </c>
      <c r="Y513" s="30">
        <v>0.3944449999966031</v>
      </c>
      <c r="Z513" s="11" t="str">
        <f t="shared" si="249"/>
        <v/>
      </c>
      <c r="AD513" s="6"/>
      <c r="AE513" s="6"/>
      <c r="AF513" s="10"/>
      <c r="AG513" s="10"/>
      <c r="AH513" s="10"/>
    </row>
    <row r="514" spans="1:34" ht="13.5" customHeight="1" x14ac:dyDescent="0.15">
      <c r="A514" s="23">
        <v>-58</v>
      </c>
      <c r="B514" s="13">
        <f t="shared" si="250"/>
        <v>-50</v>
      </c>
      <c r="C514" s="26">
        <v>0.33100000000000002</v>
      </c>
      <c r="D514" s="26">
        <v>1.734</v>
      </c>
      <c r="E514" s="6"/>
      <c r="F514" s="10"/>
      <c r="G514" s="10"/>
      <c r="H514" s="10"/>
      <c r="I514" s="6"/>
      <c r="J514" s="6"/>
      <c r="K514" s="10"/>
      <c r="L514" s="10"/>
      <c r="M514" s="10"/>
      <c r="N514" s="6"/>
      <c r="O514" s="10"/>
      <c r="P514" s="10"/>
      <c r="Q514" s="10"/>
      <c r="R514" s="6"/>
      <c r="S514" s="6"/>
      <c r="T514" s="10"/>
      <c r="U514" s="10"/>
      <c r="V514" s="10"/>
      <c r="W514" s="28">
        <v>-71</v>
      </c>
      <c r="X514" s="13">
        <f t="shared" si="251"/>
        <v>-70</v>
      </c>
      <c r="Y514" s="30">
        <v>0.39890000000125969</v>
      </c>
      <c r="Z514" s="11" t="str">
        <f t="shared" si="249"/>
        <v/>
      </c>
      <c r="AD514" s="6"/>
      <c r="AE514" s="6"/>
      <c r="AF514" s="10"/>
      <c r="AG514" s="10"/>
      <c r="AH514" s="10"/>
    </row>
    <row r="515" spans="1:34" ht="13.5" customHeight="1" x14ac:dyDescent="0.15">
      <c r="A515" s="23">
        <v>-58</v>
      </c>
      <c r="B515" s="13">
        <f t="shared" si="250"/>
        <v>-50</v>
      </c>
      <c r="C515" s="26">
        <v>0.81399999999999995</v>
      </c>
      <c r="D515" s="26">
        <v>2.3119999999999998</v>
      </c>
      <c r="E515" s="6"/>
      <c r="F515" s="10"/>
      <c r="G515" s="10"/>
      <c r="H515" s="10"/>
      <c r="I515" s="6"/>
      <c r="J515" s="6"/>
      <c r="K515" s="10"/>
      <c r="L515" s="10"/>
      <c r="M515" s="10"/>
      <c r="N515" s="6"/>
      <c r="O515" s="10"/>
      <c r="P515" s="10"/>
      <c r="Q515" s="10"/>
      <c r="R515" s="6"/>
      <c r="S515" s="6"/>
      <c r="T515" s="10"/>
      <c r="U515" s="10"/>
      <c r="V515" s="10"/>
      <c r="W515" s="28">
        <v>-71</v>
      </c>
      <c r="X515" s="13">
        <f t="shared" si="251"/>
        <v>-70</v>
      </c>
      <c r="Y515" s="30">
        <v>0.62436499999881456</v>
      </c>
      <c r="Z515" s="11" t="str">
        <f t="shared" si="249"/>
        <v/>
      </c>
      <c r="AD515" s="6"/>
      <c r="AE515" s="6"/>
      <c r="AF515" s="10"/>
      <c r="AG515" s="10"/>
      <c r="AH515" s="10"/>
    </row>
    <row r="516" spans="1:34" ht="13.5" customHeight="1" x14ac:dyDescent="0.15">
      <c r="A516" s="23">
        <v>-58</v>
      </c>
      <c r="B516" s="13">
        <f t="shared" si="250"/>
        <v>-50</v>
      </c>
      <c r="C516" s="26">
        <v>0.36599999999999999</v>
      </c>
      <c r="D516" s="26">
        <v>1.919</v>
      </c>
      <c r="E516" s="6"/>
      <c r="F516" s="10"/>
      <c r="G516" s="10"/>
      <c r="H516" s="10"/>
      <c r="I516" s="6"/>
      <c r="J516" s="6"/>
      <c r="K516" s="10"/>
      <c r="L516" s="10"/>
      <c r="M516" s="10"/>
      <c r="N516" s="6"/>
      <c r="O516" s="10"/>
      <c r="P516" s="10"/>
      <c r="Q516" s="10"/>
      <c r="R516" s="6"/>
      <c r="S516" s="6"/>
      <c r="T516" s="10"/>
      <c r="U516" s="10"/>
      <c r="V516" s="10"/>
      <c r="W516" s="28">
        <v>-71</v>
      </c>
      <c r="X516" s="13">
        <f t="shared" si="251"/>
        <v>-70</v>
      </c>
      <c r="Y516" s="30">
        <v>0.70409499999753389</v>
      </c>
      <c r="Z516" s="11" t="str">
        <f t="shared" si="249"/>
        <v/>
      </c>
      <c r="AD516" s="6"/>
      <c r="AE516" s="6"/>
      <c r="AF516" s="10"/>
      <c r="AG516" s="10"/>
      <c r="AH516" s="10"/>
    </row>
    <row r="517" spans="1:34" ht="13.5" customHeight="1" x14ac:dyDescent="0.15">
      <c r="A517" s="23">
        <v>-58</v>
      </c>
      <c r="B517" s="13">
        <f t="shared" si="250"/>
        <v>-50</v>
      </c>
      <c r="C517" s="26">
        <v>2.39</v>
      </c>
      <c r="D517" s="26">
        <v>3.6139999999999999</v>
      </c>
      <c r="E517" s="6"/>
      <c r="F517" s="10"/>
      <c r="G517" s="10"/>
      <c r="H517" s="10"/>
      <c r="I517" s="6"/>
      <c r="J517" s="6"/>
      <c r="K517" s="10"/>
      <c r="L517" s="10"/>
      <c r="M517" s="10"/>
      <c r="N517" s="6"/>
      <c r="O517" s="10"/>
      <c r="P517" s="10"/>
      <c r="Q517" s="10"/>
      <c r="R517" s="6"/>
      <c r="S517" s="6"/>
      <c r="T517" s="10"/>
      <c r="U517" s="10"/>
      <c r="V517" s="10"/>
      <c r="W517" s="28">
        <v>-71</v>
      </c>
      <c r="X517" s="13">
        <f t="shared" si="251"/>
        <v>-70</v>
      </c>
      <c r="Y517" s="30">
        <v>0.7020999999983486</v>
      </c>
      <c r="Z517" s="11" t="str">
        <f t="shared" si="249"/>
        <v/>
      </c>
      <c r="AD517" s="6"/>
      <c r="AE517" s="6"/>
      <c r="AF517" s="10"/>
      <c r="AG517" s="10"/>
      <c r="AH517" s="10"/>
    </row>
    <row r="518" spans="1:34" ht="13.5" customHeight="1" x14ac:dyDescent="0.15">
      <c r="A518" s="23">
        <v>-58</v>
      </c>
      <c r="B518" s="13">
        <f t="shared" si="250"/>
        <v>-50</v>
      </c>
      <c r="C518" s="26">
        <v>3.617</v>
      </c>
      <c r="D518" s="26">
        <v>5.0380000000000003</v>
      </c>
      <c r="E518" s="6"/>
      <c r="F518" s="10"/>
      <c r="G518" s="10"/>
      <c r="H518" s="10"/>
      <c r="I518" s="6"/>
      <c r="J518" s="6"/>
      <c r="K518" s="10"/>
      <c r="L518" s="10"/>
      <c r="M518" s="10"/>
      <c r="N518" s="6"/>
      <c r="O518" s="10"/>
      <c r="P518" s="10"/>
      <c r="Q518" s="10"/>
      <c r="R518" s="6"/>
      <c r="S518" s="6"/>
      <c r="T518" s="10"/>
      <c r="U518" s="10"/>
      <c r="V518" s="10"/>
      <c r="W518" s="28">
        <v>-71</v>
      </c>
      <c r="X518" s="13">
        <f t="shared" si="251"/>
        <v>-70</v>
      </c>
      <c r="Y518" s="30">
        <v>0.36522999999747396</v>
      </c>
      <c r="Z518" s="11" t="str">
        <f t="shared" si="249"/>
        <v/>
      </c>
      <c r="AD518" s="6"/>
      <c r="AE518" s="6"/>
      <c r="AF518" s="10"/>
      <c r="AG518" s="10"/>
      <c r="AH518" s="10"/>
    </row>
    <row r="519" spans="1:34" ht="13.5" customHeight="1" x14ac:dyDescent="0.15">
      <c r="A519" s="23">
        <v>-57</v>
      </c>
      <c r="B519" s="13">
        <f t="shared" si="250"/>
        <v>-50</v>
      </c>
      <c r="C519" s="26">
        <v>2.222</v>
      </c>
      <c r="D519" s="26">
        <v>3.4180000000000001</v>
      </c>
      <c r="E519" s="6"/>
      <c r="F519" s="10"/>
      <c r="G519" s="10"/>
      <c r="H519" s="10"/>
      <c r="I519" s="6"/>
      <c r="J519" s="6"/>
      <c r="K519" s="10"/>
      <c r="L519" s="10"/>
      <c r="M519" s="10"/>
      <c r="N519" s="6"/>
      <c r="O519" s="10"/>
      <c r="P519" s="10"/>
      <c r="Q519" s="10"/>
      <c r="R519" s="6"/>
      <c r="S519" s="6"/>
      <c r="T519" s="10"/>
      <c r="U519" s="10"/>
      <c r="V519" s="10"/>
      <c r="W519" s="28">
        <v>-71</v>
      </c>
      <c r="X519" s="13">
        <f t="shared" si="251"/>
        <v>-70</v>
      </c>
      <c r="Y519" s="30">
        <v>0.43965499999851931</v>
      </c>
      <c r="Z519" s="11" t="str">
        <f t="shared" si="249"/>
        <v/>
      </c>
      <c r="AD519" s="6"/>
      <c r="AE519" s="6"/>
      <c r="AF519" s="10"/>
      <c r="AG519" s="10"/>
      <c r="AH519" s="10"/>
    </row>
    <row r="520" spans="1:34" ht="13.5" customHeight="1" x14ac:dyDescent="0.15">
      <c r="A520" s="23">
        <v>-57</v>
      </c>
      <c r="B520" s="13">
        <f t="shared" si="250"/>
        <v>-50</v>
      </c>
      <c r="C520" s="26">
        <v>2.415</v>
      </c>
      <c r="D520" s="26">
        <v>3.6429999999999998</v>
      </c>
      <c r="E520" s="6"/>
      <c r="F520" s="10"/>
      <c r="G520" s="10"/>
      <c r="H520" s="10"/>
      <c r="I520" s="6"/>
      <c r="J520" s="6"/>
      <c r="K520" s="10"/>
      <c r="L520" s="10"/>
      <c r="M520" s="10"/>
      <c r="N520" s="6"/>
      <c r="O520" s="10"/>
      <c r="P520" s="10"/>
      <c r="Q520" s="10"/>
      <c r="R520" s="6"/>
      <c r="S520" s="6"/>
      <c r="T520" s="10"/>
      <c r="U520" s="10"/>
      <c r="V520" s="10"/>
      <c r="W520" s="28">
        <v>-71</v>
      </c>
      <c r="X520" s="13">
        <f t="shared" si="251"/>
        <v>-70</v>
      </c>
      <c r="Y520" s="30">
        <v>0.76494999999747071</v>
      </c>
      <c r="Z520" s="11" t="str">
        <f t="shared" si="249"/>
        <v/>
      </c>
      <c r="AD520" s="6"/>
      <c r="AE520" s="6"/>
      <c r="AF520" s="10"/>
      <c r="AG520" s="10"/>
      <c r="AH520" s="10"/>
    </row>
    <row r="521" spans="1:34" ht="13.5" customHeight="1" x14ac:dyDescent="0.15">
      <c r="A521" s="23">
        <v>-57</v>
      </c>
      <c r="B521" s="13">
        <f t="shared" si="250"/>
        <v>-50</v>
      </c>
      <c r="C521" s="26">
        <v>2.5680000000000001</v>
      </c>
      <c r="D521" s="26">
        <v>3.98</v>
      </c>
      <c r="E521" s="6"/>
      <c r="F521" s="10"/>
      <c r="G521" s="10"/>
      <c r="H521" s="10"/>
      <c r="I521" s="6"/>
      <c r="J521" s="6"/>
      <c r="K521" s="10"/>
      <c r="L521" s="10"/>
      <c r="M521" s="10"/>
      <c r="N521" s="6"/>
      <c r="O521" s="10"/>
      <c r="P521" s="10"/>
      <c r="Q521" s="10"/>
      <c r="R521" s="6"/>
      <c r="S521" s="6"/>
      <c r="T521" s="10"/>
      <c r="U521" s="10"/>
      <c r="V521" s="10"/>
      <c r="W521" s="28">
        <v>-71</v>
      </c>
      <c r="X521" s="13">
        <f t="shared" si="251"/>
        <v>-70</v>
      </c>
      <c r="Y521" s="30">
        <v>0.96614000000043898</v>
      </c>
      <c r="Z521" s="11" t="str">
        <f t="shared" ref="Z521:Z584" si="252">IF(A521=-10,10,"")</f>
        <v/>
      </c>
      <c r="AD521" s="6"/>
      <c r="AE521" s="6"/>
      <c r="AF521" s="10"/>
      <c r="AG521" s="10"/>
      <c r="AH521" s="10"/>
    </row>
    <row r="522" spans="1:34" ht="13.5" customHeight="1" x14ac:dyDescent="0.15">
      <c r="A522" s="23">
        <v>-57</v>
      </c>
      <c r="B522" s="13">
        <f t="shared" si="250"/>
        <v>-50</v>
      </c>
      <c r="C522" s="26">
        <v>0.20699999999999999</v>
      </c>
      <c r="D522" s="26">
        <v>13.97</v>
      </c>
      <c r="E522" s="6"/>
      <c r="F522" s="10"/>
      <c r="G522" s="10"/>
      <c r="H522" s="10"/>
      <c r="I522" s="6"/>
      <c r="J522" s="6"/>
      <c r="K522" s="10"/>
      <c r="L522" s="10"/>
      <c r="M522" s="10"/>
      <c r="N522" s="6"/>
      <c r="O522" s="10"/>
      <c r="P522" s="10"/>
      <c r="Q522" s="10"/>
      <c r="R522" s="6"/>
      <c r="S522" s="6"/>
      <c r="T522" s="10"/>
      <c r="U522" s="10"/>
      <c r="V522" s="10"/>
      <c r="W522" s="28">
        <v>-71</v>
      </c>
      <c r="X522" s="13">
        <f t="shared" si="251"/>
        <v>-70</v>
      </c>
      <c r="Y522" s="30">
        <v>0.80027500000288199</v>
      </c>
      <c r="Z522" s="11" t="str">
        <f t="shared" si="252"/>
        <v/>
      </c>
      <c r="AD522" s="6"/>
      <c r="AE522" s="6"/>
      <c r="AF522" s="10"/>
      <c r="AG522" s="10"/>
      <c r="AH522" s="10"/>
    </row>
    <row r="523" spans="1:34" ht="13.5" customHeight="1" x14ac:dyDescent="0.15">
      <c r="A523" s="23">
        <v>-57</v>
      </c>
      <c r="B523" s="13">
        <f t="shared" si="250"/>
        <v>-50</v>
      </c>
      <c r="C523" s="26">
        <v>1.89</v>
      </c>
      <c r="D523" s="26">
        <v>6.9880000000000004</v>
      </c>
      <c r="E523" s="6"/>
      <c r="F523" s="10"/>
      <c r="G523" s="10"/>
      <c r="H523" s="10"/>
      <c r="I523" s="6"/>
      <c r="J523" s="6"/>
      <c r="K523" s="10"/>
      <c r="L523" s="10"/>
      <c r="M523" s="10"/>
      <c r="N523" s="6"/>
      <c r="O523" s="10"/>
      <c r="P523" s="10"/>
      <c r="Q523" s="10"/>
      <c r="R523" s="6"/>
      <c r="S523" s="6"/>
      <c r="T523" s="10"/>
      <c r="U523" s="10"/>
      <c r="V523" s="10"/>
      <c r="W523" s="28">
        <v>-71</v>
      </c>
      <c r="X523" s="13">
        <f t="shared" si="251"/>
        <v>-70</v>
      </c>
      <c r="Y523" s="30">
        <v>0.52040999999665205</v>
      </c>
      <c r="Z523" s="11" t="str">
        <f t="shared" si="252"/>
        <v/>
      </c>
      <c r="AD523" s="6"/>
      <c r="AE523" s="6"/>
      <c r="AF523" s="10"/>
      <c r="AG523" s="10"/>
      <c r="AH523" s="10"/>
    </row>
    <row r="524" spans="1:34" ht="13.5" customHeight="1" x14ac:dyDescent="0.15">
      <c r="A524" s="23">
        <v>-57</v>
      </c>
      <c r="B524" s="13">
        <f t="shared" si="250"/>
        <v>-50</v>
      </c>
      <c r="C524" s="26">
        <v>2.5609999999999999</v>
      </c>
      <c r="D524" s="26">
        <v>3.88</v>
      </c>
      <c r="E524" s="6"/>
      <c r="F524" s="10"/>
      <c r="G524" s="10"/>
      <c r="H524" s="10"/>
      <c r="I524" s="6"/>
      <c r="J524" s="6"/>
      <c r="K524" s="10"/>
      <c r="L524" s="10"/>
      <c r="M524" s="10"/>
      <c r="N524" s="6"/>
      <c r="O524" s="10"/>
      <c r="P524" s="10"/>
      <c r="Q524" s="10"/>
      <c r="R524" s="6"/>
      <c r="S524" s="6"/>
      <c r="T524" s="10"/>
      <c r="U524" s="10"/>
      <c r="V524" s="10"/>
      <c r="W524" s="28">
        <v>-71</v>
      </c>
      <c r="X524" s="13">
        <f t="shared" si="251"/>
        <v>-70</v>
      </c>
      <c r="Y524" s="30">
        <v>0.82188499999758258</v>
      </c>
      <c r="Z524" s="11" t="str">
        <f t="shared" si="252"/>
        <v/>
      </c>
      <c r="AD524" s="6"/>
      <c r="AE524" s="6"/>
      <c r="AF524" s="10"/>
      <c r="AG524" s="10"/>
      <c r="AH524" s="10"/>
    </row>
    <row r="525" spans="1:34" ht="13.5" customHeight="1" x14ac:dyDescent="0.15">
      <c r="A525" s="23">
        <v>-57</v>
      </c>
      <c r="B525" s="13">
        <f t="shared" si="250"/>
        <v>-50</v>
      </c>
      <c r="C525" s="26">
        <v>2.5579999999999998</v>
      </c>
      <c r="D525" s="26">
        <v>5.0060000000000002</v>
      </c>
      <c r="E525" s="6"/>
      <c r="F525" s="10"/>
      <c r="G525" s="10"/>
      <c r="H525" s="10"/>
      <c r="I525" s="6"/>
      <c r="J525" s="6"/>
      <c r="K525" s="10"/>
      <c r="L525" s="10"/>
      <c r="M525" s="10"/>
      <c r="N525" s="6"/>
      <c r="O525" s="10"/>
      <c r="P525" s="10"/>
      <c r="Q525" s="10"/>
      <c r="R525" s="6"/>
      <c r="S525" s="6"/>
      <c r="T525" s="10"/>
      <c r="U525" s="10"/>
      <c r="V525" s="10"/>
      <c r="W525" s="28">
        <v>-71</v>
      </c>
      <c r="X525" s="13">
        <f t="shared" si="251"/>
        <v>-70</v>
      </c>
      <c r="Y525" s="30">
        <v>0.90107000000357784</v>
      </c>
      <c r="Z525" s="11" t="str">
        <f t="shared" si="252"/>
        <v/>
      </c>
      <c r="AD525" s="6"/>
      <c r="AE525" s="6"/>
      <c r="AF525" s="10"/>
      <c r="AG525" s="10"/>
      <c r="AH525" s="10"/>
    </row>
    <row r="526" spans="1:34" ht="13.5" customHeight="1" x14ac:dyDescent="0.15">
      <c r="A526" s="23">
        <v>-57</v>
      </c>
      <c r="B526" s="13">
        <f t="shared" si="250"/>
        <v>-50</v>
      </c>
      <c r="C526" s="26">
        <v>0.372</v>
      </c>
      <c r="D526" s="26">
        <v>16.196999999999999</v>
      </c>
      <c r="E526" s="6"/>
      <c r="F526" s="10"/>
      <c r="G526" s="10"/>
      <c r="H526" s="10"/>
      <c r="I526" s="6"/>
      <c r="J526" s="6"/>
      <c r="K526" s="10"/>
      <c r="L526" s="10"/>
      <c r="M526" s="10"/>
      <c r="N526" s="6"/>
      <c r="O526" s="10"/>
      <c r="P526" s="10"/>
      <c r="Q526" s="10"/>
      <c r="R526" s="6"/>
      <c r="S526" s="6"/>
      <c r="T526" s="10"/>
      <c r="U526" s="10"/>
      <c r="V526" s="10"/>
      <c r="W526" s="28">
        <v>-71</v>
      </c>
      <c r="X526" s="13">
        <f t="shared" si="251"/>
        <v>-70</v>
      </c>
      <c r="Y526" s="30">
        <v>0.39001000000159758</v>
      </c>
      <c r="Z526" s="11" t="str">
        <f t="shared" si="252"/>
        <v/>
      </c>
      <c r="AD526" s="6"/>
      <c r="AE526" s="6"/>
      <c r="AF526" s="10"/>
      <c r="AG526" s="10"/>
      <c r="AH526" s="10"/>
    </row>
    <row r="527" spans="1:34" ht="13.5" customHeight="1" x14ac:dyDescent="0.15">
      <c r="A527" s="23">
        <v>-57</v>
      </c>
      <c r="B527" s="13">
        <f t="shared" si="250"/>
        <v>-50</v>
      </c>
      <c r="C527" s="26">
        <v>0.72899999999999998</v>
      </c>
      <c r="D527" s="26">
        <v>2.1150000000000002</v>
      </c>
      <c r="E527" s="6"/>
      <c r="F527" s="10"/>
      <c r="G527" s="10"/>
      <c r="H527" s="10"/>
      <c r="I527" s="6"/>
      <c r="J527" s="6"/>
      <c r="K527" s="10"/>
      <c r="L527" s="10"/>
      <c r="M527" s="10"/>
      <c r="N527" s="6"/>
      <c r="O527" s="10"/>
      <c r="P527" s="10"/>
      <c r="Q527" s="10"/>
      <c r="R527" s="6"/>
      <c r="S527" s="6"/>
      <c r="T527" s="10"/>
      <c r="U527" s="10"/>
      <c r="V527" s="10"/>
      <c r="W527" s="28">
        <v>-71</v>
      </c>
      <c r="X527" s="13">
        <f t="shared" si="251"/>
        <v>-70</v>
      </c>
      <c r="Y527" s="30">
        <v>0.58943999999658914</v>
      </c>
      <c r="Z527" s="11" t="str">
        <f t="shared" si="252"/>
        <v/>
      </c>
      <c r="AD527" s="6"/>
      <c r="AE527" s="6"/>
      <c r="AF527" s="10"/>
      <c r="AG527" s="10"/>
      <c r="AH527" s="10"/>
    </row>
    <row r="528" spans="1:34" ht="13.5" customHeight="1" x14ac:dyDescent="0.15">
      <c r="A528" s="23">
        <v>-57</v>
      </c>
      <c r="B528" s="13">
        <f t="shared" ref="B528:B591" si="253">0-(MID(A528,LEN(A528)-1,1)*10)</f>
        <v>-50</v>
      </c>
      <c r="C528" s="26">
        <v>2.4420000000000002</v>
      </c>
      <c r="D528" s="26">
        <v>5.125</v>
      </c>
      <c r="E528" s="6"/>
      <c r="F528" s="10"/>
      <c r="G528" s="10"/>
      <c r="H528" s="10"/>
      <c r="I528" s="6"/>
      <c r="J528" s="6"/>
      <c r="K528" s="10"/>
      <c r="L528" s="10"/>
      <c r="M528" s="10"/>
      <c r="N528" s="6"/>
      <c r="O528" s="10"/>
      <c r="P528" s="10"/>
      <c r="Q528" s="10"/>
      <c r="R528" s="6"/>
      <c r="S528" s="6"/>
      <c r="T528" s="10"/>
      <c r="U528" s="10"/>
      <c r="V528" s="10"/>
      <c r="W528" s="28">
        <v>-71</v>
      </c>
      <c r="X528" s="13">
        <f t="shared" ref="X528:X591" si="254">0-(MID(W528,LEN(W528)-1,1)*10)</f>
        <v>-70</v>
      </c>
      <c r="Y528" s="30">
        <v>0.58089500000223526</v>
      </c>
      <c r="Z528" s="11" t="str">
        <f t="shared" si="252"/>
        <v/>
      </c>
      <c r="AD528" s="6"/>
      <c r="AE528" s="6"/>
      <c r="AF528" s="10"/>
      <c r="AG528" s="10"/>
      <c r="AH528" s="10"/>
    </row>
    <row r="529" spans="1:34" ht="13.5" customHeight="1" x14ac:dyDescent="0.15">
      <c r="A529" s="23">
        <v>-57</v>
      </c>
      <c r="B529" s="13">
        <f t="shared" si="253"/>
        <v>-50</v>
      </c>
      <c r="C529" s="26">
        <v>2.698</v>
      </c>
      <c r="D529" s="26">
        <v>5.1159999999999997</v>
      </c>
      <c r="E529" s="6"/>
      <c r="F529" s="10"/>
      <c r="G529" s="10"/>
      <c r="H529" s="10"/>
      <c r="I529" s="6"/>
      <c r="J529" s="6"/>
      <c r="K529" s="10"/>
      <c r="L529" s="10"/>
      <c r="M529" s="10"/>
      <c r="N529" s="6"/>
      <c r="O529" s="10"/>
      <c r="P529" s="10"/>
      <c r="Q529" s="10"/>
      <c r="R529" s="6"/>
      <c r="S529" s="6"/>
      <c r="T529" s="10"/>
      <c r="U529" s="10"/>
      <c r="V529" s="10"/>
      <c r="W529" s="28">
        <v>-71</v>
      </c>
      <c r="X529" s="13">
        <f t="shared" si="254"/>
        <v>-70</v>
      </c>
      <c r="Y529" s="30">
        <v>0.89163499999663975</v>
      </c>
      <c r="Z529" s="11" t="str">
        <f t="shared" si="252"/>
        <v/>
      </c>
      <c r="AD529" s="6"/>
      <c r="AE529" s="6"/>
      <c r="AF529" s="10"/>
      <c r="AG529" s="10"/>
      <c r="AH529" s="10"/>
    </row>
    <row r="530" spans="1:34" ht="13.5" customHeight="1" x14ac:dyDescent="0.15">
      <c r="A530" s="23">
        <v>-57</v>
      </c>
      <c r="B530" s="13">
        <f t="shared" si="253"/>
        <v>-50</v>
      </c>
      <c r="C530" s="26">
        <v>0.64800000000000002</v>
      </c>
      <c r="D530" s="26">
        <v>3.9590000000000001</v>
      </c>
      <c r="E530" s="6"/>
      <c r="F530" s="10"/>
      <c r="G530" s="10"/>
      <c r="H530" s="10"/>
      <c r="I530" s="6"/>
      <c r="J530" s="6"/>
      <c r="K530" s="10"/>
      <c r="L530" s="10"/>
      <c r="M530" s="10"/>
      <c r="N530" s="6"/>
      <c r="O530" s="10"/>
      <c r="P530" s="10"/>
      <c r="Q530" s="10"/>
      <c r="R530" s="6"/>
      <c r="S530" s="6"/>
      <c r="T530" s="10"/>
      <c r="U530" s="10"/>
      <c r="V530" s="10"/>
      <c r="W530" s="28">
        <v>-71</v>
      </c>
      <c r="X530" s="13">
        <f t="shared" si="254"/>
        <v>-70</v>
      </c>
      <c r="Y530" s="30">
        <v>0.96191000000059779</v>
      </c>
      <c r="Z530" s="11" t="str">
        <f t="shared" si="252"/>
        <v/>
      </c>
      <c r="AD530" s="6"/>
      <c r="AE530" s="6"/>
      <c r="AF530" s="10"/>
      <c r="AG530" s="10"/>
      <c r="AH530" s="10"/>
    </row>
    <row r="531" spans="1:34" ht="13.5" customHeight="1" x14ac:dyDescent="0.15">
      <c r="A531" s="23">
        <v>-57</v>
      </c>
      <c r="B531" s="13">
        <f t="shared" si="253"/>
        <v>-50</v>
      </c>
      <c r="C531" s="26">
        <v>1.8740000000000001</v>
      </c>
      <c r="D531" s="26">
        <v>3.2189999999999999</v>
      </c>
      <c r="E531" s="6"/>
      <c r="F531" s="10"/>
      <c r="G531" s="10"/>
      <c r="H531" s="10"/>
      <c r="I531" s="6"/>
      <c r="J531" s="6"/>
      <c r="K531" s="10"/>
      <c r="L531" s="10"/>
      <c r="M531" s="10"/>
      <c r="N531" s="6"/>
      <c r="O531" s="10"/>
      <c r="P531" s="10"/>
      <c r="Q531" s="10"/>
      <c r="R531" s="6"/>
      <c r="S531" s="6"/>
      <c r="T531" s="10"/>
      <c r="U531" s="10"/>
      <c r="V531" s="10"/>
      <c r="W531" s="28">
        <v>-71</v>
      </c>
      <c r="X531" s="13">
        <f t="shared" si="254"/>
        <v>-70</v>
      </c>
      <c r="Y531" s="30">
        <v>2.536499999908437E-2</v>
      </c>
      <c r="Z531" s="11" t="str">
        <f t="shared" si="252"/>
        <v/>
      </c>
      <c r="AD531" s="6"/>
      <c r="AE531" s="6"/>
      <c r="AF531" s="10"/>
      <c r="AG531" s="10"/>
      <c r="AH531" s="10"/>
    </row>
    <row r="532" spans="1:34" ht="13.5" customHeight="1" x14ac:dyDescent="0.15">
      <c r="A532" s="23">
        <v>-57</v>
      </c>
      <c r="B532" s="13">
        <f t="shared" si="253"/>
        <v>-50</v>
      </c>
      <c r="C532" s="26">
        <v>2.464</v>
      </c>
      <c r="D532" s="26">
        <v>6.5270000000000001</v>
      </c>
      <c r="E532" s="6"/>
      <c r="F532" s="10"/>
      <c r="G532" s="10"/>
      <c r="H532" s="10"/>
      <c r="I532" s="6"/>
      <c r="J532" s="6"/>
      <c r="K532" s="10"/>
      <c r="L532" s="10"/>
      <c r="M532" s="10"/>
      <c r="N532" s="6"/>
      <c r="O532" s="10"/>
      <c r="P532" s="10"/>
      <c r="Q532" s="10"/>
      <c r="R532" s="6"/>
      <c r="S532" s="6"/>
      <c r="T532" s="10"/>
      <c r="U532" s="10"/>
      <c r="V532" s="10"/>
      <c r="W532" s="28">
        <v>-71</v>
      </c>
      <c r="X532" s="13">
        <f t="shared" si="254"/>
        <v>-70</v>
      </c>
      <c r="Y532" s="30">
        <v>0.493055000003088</v>
      </c>
      <c r="Z532" s="11" t="str">
        <f t="shared" si="252"/>
        <v/>
      </c>
      <c r="AD532" s="6"/>
      <c r="AE532" s="6"/>
      <c r="AF532" s="10"/>
      <c r="AG532" s="10"/>
      <c r="AH532" s="10"/>
    </row>
    <row r="533" spans="1:34" ht="13.5" customHeight="1" x14ac:dyDescent="0.15">
      <c r="A533" s="23">
        <v>-57</v>
      </c>
      <c r="B533" s="13">
        <f t="shared" si="253"/>
        <v>-50</v>
      </c>
      <c r="C533" s="26">
        <v>1.0580000000000001</v>
      </c>
      <c r="D533" s="26">
        <v>3.8740000000000001</v>
      </c>
      <c r="E533" s="6"/>
      <c r="F533" s="10"/>
      <c r="G533" s="10"/>
      <c r="H533" s="10"/>
      <c r="I533" s="6"/>
      <c r="J533" s="6"/>
      <c r="K533" s="10"/>
      <c r="L533" s="10"/>
      <c r="M533" s="10"/>
      <c r="N533" s="6"/>
      <c r="O533" s="10"/>
      <c r="P533" s="10"/>
      <c r="Q533" s="10"/>
      <c r="R533" s="6"/>
      <c r="S533" s="6"/>
      <c r="T533" s="10"/>
      <c r="U533" s="10"/>
      <c r="V533" s="10"/>
      <c r="W533" s="28">
        <v>-70</v>
      </c>
      <c r="X533" s="13">
        <f t="shared" si="254"/>
        <v>-70</v>
      </c>
      <c r="Y533" s="30">
        <v>1.5979999999120587E-2</v>
      </c>
      <c r="Z533" s="11" t="str">
        <f t="shared" si="252"/>
        <v/>
      </c>
      <c r="AD533" s="6"/>
      <c r="AE533" s="6"/>
      <c r="AF533" s="10"/>
      <c r="AG533" s="10"/>
      <c r="AH533" s="10"/>
    </row>
    <row r="534" spans="1:34" ht="13.5" customHeight="1" x14ac:dyDescent="0.15">
      <c r="A534" s="23">
        <v>-57</v>
      </c>
      <c r="B534" s="13">
        <f t="shared" si="253"/>
        <v>-50</v>
      </c>
      <c r="C534" s="26">
        <v>2.5310000000000001</v>
      </c>
      <c r="D534" s="26">
        <v>3.9910000000000001</v>
      </c>
      <c r="E534" s="6"/>
      <c r="F534" s="10"/>
      <c r="G534" s="10"/>
      <c r="H534" s="10"/>
      <c r="I534" s="6"/>
      <c r="J534" s="6"/>
      <c r="K534" s="10"/>
      <c r="L534" s="10"/>
      <c r="M534" s="10"/>
      <c r="N534" s="6"/>
      <c r="O534" s="10"/>
      <c r="P534" s="10"/>
      <c r="Q534" s="10"/>
      <c r="R534" s="6"/>
      <c r="S534" s="6"/>
      <c r="T534" s="10"/>
      <c r="U534" s="10"/>
      <c r="V534" s="10"/>
      <c r="W534" s="28">
        <v>-70</v>
      </c>
      <c r="X534" s="13">
        <f t="shared" si="254"/>
        <v>-70</v>
      </c>
      <c r="Y534" s="30">
        <v>0.19363000000226327</v>
      </c>
      <c r="Z534" s="11" t="str">
        <f t="shared" si="252"/>
        <v/>
      </c>
      <c r="AD534" s="6"/>
      <c r="AE534" s="6"/>
      <c r="AF534" s="10"/>
      <c r="AG534" s="10"/>
      <c r="AH534" s="10"/>
    </row>
    <row r="535" spans="1:34" ht="13.5" customHeight="1" x14ac:dyDescent="0.15">
      <c r="A535" s="23">
        <v>-57</v>
      </c>
      <c r="B535" s="13">
        <f t="shared" si="253"/>
        <v>-50</v>
      </c>
      <c r="C535" s="26">
        <v>0.33100000000000002</v>
      </c>
      <c r="D535" s="26">
        <v>8.9209999999999994</v>
      </c>
      <c r="E535" s="6"/>
      <c r="F535" s="10"/>
      <c r="G535" s="10"/>
      <c r="H535" s="10"/>
      <c r="I535" s="6"/>
      <c r="J535" s="6"/>
      <c r="K535" s="10"/>
      <c r="L535" s="10"/>
      <c r="M535" s="10"/>
      <c r="N535" s="6"/>
      <c r="O535" s="10"/>
      <c r="P535" s="10"/>
      <c r="Q535" s="10"/>
      <c r="R535" s="6"/>
      <c r="S535" s="6"/>
      <c r="T535" s="10"/>
      <c r="U535" s="10"/>
      <c r="V535" s="10"/>
      <c r="W535" s="28">
        <v>-70</v>
      </c>
      <c r="X535" s="13">
        <f t="shared" si="254"/>
        <v>-70</v>
      </c>
      <c r="Y535" s="30">
        <v>0.29959999999871023</v>
      </c>
      <c r="Z535" s="11" t="str">
        <f t="shared" si="252"/>
        <v/>
      </c>
      <c r="AD535" s="6"/>
      <c r="AE535" s="6"/>
      <c r="AF535" s="10"/>
      <c r="AG535" s="10"/>
      <c r="AH535" s="10"/>
    </row>
    <row r="536" spans="1:34" ht="13.5" customHeight="1" x14ac:dyDescent="0.15">
      <c r="A536" s="23">
        <v>-57</v>
      </c>
      <c r="B536" s="13">
        <f t="shared" si="253"/>
        <v>-50</v>
      </c>
      <c r="C536" s="26">
        <v>0.17199999999999999</v>
      </c>
      <c r="D536" s="26">
        <v>3.3679999999999999</v>
      </c>
      <c r="E536" s="6"/>
      <c r="F536" s="10"/>
      <c r="G536" s="10"/>
      <c r="H536" s="10"/>
      <c r="I536" s="6"/>
      <c r="J536" s="6"/>
      <c r="K536" s="10"/>
      <c r="L536" s="10"/>
      <c r="M536" s="10"/>
      <c r="N536" s="6"/>
      <c r="O536" s="10"/>
      <c r="P536" s="10"/>
      <c r="Q536" s="10"/>
      <c r="R536" s="6"/>
      <c r="S536" s="6"/>
      <c r="T536" s="10"/>
      <c r="U536" s="10"/>
      <c r="V536" s="10"/>
      <c r="W536" s="28">
        <v>-70</v>
      </c>
      <c r="X536" s="13">
        <f t="shared" si="254"/>
        <v>-70</v>
      </c>
      <c r="Y536" s="30">
        <v>0.7114450000018524</v>
      </c>
      <c r="Z536" s="11" t="str">
        <f t="shared" si="252"/>
        <v/>
      </c>
      <c r="AD536" s="6"/>
      <c r="AE536" s="6"/>
      <c r="AF536" s="10"/>
      <c r="AG536" s="10"/>
      <c r="AH536" s="10"/>
    </row>
    <row r="537" spans="1:34" ht="13.5" customHeight="1" x14ac:dyDescent="0.15">
      <c r="A537" s="23">
        <v>-57</v>
      </c>
      <c r="B537" s="13">
        <f t="shared" si="253"/>
        <v>-50</v>
      </c>
      <c r="C537" s="26">
        <v>2.34</v>
      </c>
      <c r="D537" s="26">
        <v>3.6389999999999998</v>
      </c>
      <c r="E537" s="6"/>
      <c r="F537" s="10"/>
      <c r="G537" s="10"/>
      <c r="H537" s="10"/>
      <c r="I537" s="6"/>
      <c r="J537" s="6"/>
      <c r="K537" s="10"/>
      <c r="L537" s="10"/>
      <c r="M537" s="10"/>
      <c r="N537" s="6"/>
      <c r="O537" s="10"/>
      <c r="P537" s="10"/>
      <c r="Q537" s="10"/>
      <c r="R537" s="6"/>
      <c r="S537" s="6"/>
      <c r="T537" s="10"/>
      <c r="U537" s="10"/>
      <c r="V537" s="10"/>
      <c r="W537" s="28">
        <v>-70</v>
      </c>
      <c r="X537" s="13">
        <f t="shared" si="254"/>
        <v>-70</v>
      </c>
      <c r="Y537" s="30">
        <v>0.82960000000155887</v>
      </c>
      <c r="Z537" s="11" t="str">
        <f t="shared" si="252"/>
        <v/>
      </c>
      <c r="AD537" s="6"/>
      <c r="AE537" s="6"/>
      <c r="AF537" s="10"/>
      <c r="AG537" s="10"/>
      <c r="AH537" s="10"/>
    </row>
    <row r="538" spans="1:34" ht="13.5" customHeight="1" x14ac:dyDescent="0.15">
      <c r="A538" s="23">
        <v>-57</v>
      </c>
      <c r="B538" s="13">
        <f t="shared" si="253"/>
        <v>-50</v>
      </c>
      <c r="C538" s="26">
        <v>2.3940000000000001</v>
      </c>
      <c r="D538" s="26">
        <v>7.2</v>
      </c>
      <c r="E538" s="6"/>
      <c r="F538" s="10"/>
      <c r="G538" s="10"/>
      <c r="H538" s="10"/>
      <c r="I538" s="6"/>
      <c r="J538" s="6"/>
      <c r="K538" s="10"/>
      <c r="L538" s="10"/>
      <c r="M538" s="10"/>
      <c r="N538" s="6"/>
      <c r="O538" s="10"/>
      <c r="P538" s="10"/>
      <c r="Q538" s="10"/>
      <c r="R538" s="6"/>
      <c r="S538" s="6"/>
      <c r="T538" s="10"/>
      <c r="U538" s="10"/>
      <c r="V538" s="10"/>
      <c r="W538" s="28">
        <v>-70</v>
      </c>
      <c r="X538" s="13">
        <f t="shared" si="254"/>
        <v>-70</v>
      </c>
      <c r="Y538" s="30">
        <v>0.16916499999911339</v>
      </c>
      <c r="Z538" s="11" t="str">
        <f t="shared" si="252"/>
        <v/>
      </c>
      <c r="AD538" s="6"/>
      <c r="AE538" s="6"/>
      <c r="AF538" s="10"/>
      <c r="AG538" s="10"/>
      <c r="AH538" s="10"/>
    </row>
    <row r="539" spans="1:34" ht="13.5" customHeight="1" x14ac:dyDescent="0.15">
      <c r="A539" s="23">
        <v>-57</v>
      </c>
      <c r="B539" s="13">
        <f t="shared" si="253"/>
        <v>-50</v>
      </c>
      <c r="C539" s="26">
        <v>2.38</v>
      </c>
      <c r="D539" s="26">
        <v>3.7330000000000001</v>
      </c>
      <c r="E539" s="6"/>
      <c r="F539" s="10"/>
      <c r="G539" s="10"/>
      <c r="H539" s="10"/>
      <c r="I539" s="6"/>
      <c r="J539" s="6"/>
      <c r="K539" s="10"/>
      <c r="L539" s="10"/>
      <c r="M539" s="10"/>
      <c r="N539" s="6"/>
      <c r="O539" s="10"/>
      <c r="P539" s="10"/>
      <c r="Q539" s="10"/>
      <c r="R539" s="6"/>
      <c r="S539" s="6"/>
      <c r="T539" s="10"/>
      <c r="U539" s="10"/>
      <c r="V539" s="10"/>
      <c r="W539" s="28">
        <v>-70</v>
      </c>
      <c r="X539" s="13">
        <f t="shared" si="254"/>
        <v>-70</v>
      </c>
      <c r="Y539" s="30">
        <v>0.41863500000277987</v>
      </c>
      <c r="Z539" s="11" t="str">
        <f t="shared" si="252"/>
        <v/>
      </c>
      <c r="AD539" s="6"/>
      <c r="AE539" s="6"/>
      <c r="AF539" s="10"/>
      <c r="AG539" s="10"/>
      <c r="AH539" s="10"/>
    </row>
    <row r="540" spans="1:34" ht="13.5" customHeight="1" x14ac:dyDescent="0.15">
      <c r="A540" s="23">
        <v>-57</v>
      </c>
      <c r="B540" s="13">
        <f t="shared" si="253"/>
        <v>-50</v>
      </c>
      <c r="C540" s="26">
        <v>2.472</v>
      </c>
      <c r="D540" s="26">
        <v>13.031000000000001</v>
      </c>
      <c r="E540" s="6"/>
      <c r="F540" s="10"/>
      <c r="G540" s="10"/>
      <c r="H540" s="10"/>
      <c r="I540" s="6"/>
      <c r="J540" s="6"/>
      <c r="K540" s="10"/>
      <c r="L540" s="10"/>
      <c r="M540" s="10"/>
      <c r="N540" s="6"/>
      <c r="O540" s="10"/>
      <c r="P540" s="10"/>
      <c r="Q540" s="10"/>
      <c r="R540" s="6"/>
      <c r="S540" s="6"/>
      <c r="T540" s="10"/>
      <c r="U540" s="10"/>
      <c r="V540" s="10"/>
      <c r="W540" s="28">
        <v>-70</v>
      </c>
      <c r="X540" s="13">
        <f t="shared" si="254"/>
        <v>-70</v>
      </c>
      <c r="Y540" s="30">
        <v>0.51737000000295419</v>
      </c>
      <c r="Z540" s="11" t="str">
        <f t="shared" si="252"/>
        <v/>
      </c>
      <c r="AD540" s="6"/>
      <c r="AE540" s="6"/>
      <c r="AF540" s="10"/>
      <c r="AG540" s="10"/>
      <c r="AH540" s="10"/>
    </row>
    <row r="541" spans="1:34" ht="13.5" customHeight="1" x14ac:dyDescent="0.15">
      <c r="A541" s="23">
        <v>-57</v>
      </c>
      <c r="B541" s="13">
        <f t="shared" si="253"/>
        <v>-50</v>
      </c>
      <c r="C541" s="26">
        <v>2.2229999999999999</v>
      </c>
      <c r="D541" s="26">
        <v>5.0919999999999996</v>
      </c>
      <c r="E541" s="6"/>
      <c r="F541" s="10"/>
      <c r="G541" s="10"/>
      <c r="H541" s="10"/>
      <c r="I541" s="6"/>
      <c r="J541" s="6"/>
      <c r="K541" s="10"/>
      <c r="L541" s="10"/>
      <c r="M541" s="10"/>
      <c r="N541" s="6"/>
      <c r="O541" s="10"/>
      <c r="P541" s="10"/>
      <c r="Q541" s="10"/>
      <c r="R541" s="6"/>
      <c r="S541" s="6"/>
      <c r="T541" s="10"/>
      <c r="U541" s="10"/>
      <c r="V541" s="10"/>
      <c r="W541" s="28">
        <v>-70</v>
      </c>
      <c r="X541" s="13">
        <f t="shared" si="254"/>
        <v>-70</v>
      </c>
      <c r="Y541" s="30">
        <v>0.8670249999987043</v>
      </c>
      <c r="Z541" s="11" t="str">
        <f t="shared" si="252"/>
        <v/>
      </c>
      <c r="AD541" s="6"/>
      <c r="AE541" s="6"/>
      <c r="AF541" s="10"/>
      <c r="AG541" s="10"/>
      <c r="AH541" s="10"/>
    </row>
    <row r="542" spans="1:34" ht="13.5" customHeight="1" x14ac:dyDescent="0.15">
      <c r="A542" s="23">
        <v>-57</v>
      </c>
      <c r="B542" s="13">
        <f t="shared" si="253"/>
        <v>-50</v>
      </c>
      <c r="C542" s="26">
        <v>2.105</v>
      </c>
      <c r="D542" s="26">
        <v>3.4020000000000001</v>
      </c>
      <c r="E542" s="6"/>
      <c r="F542" s="10"/>
      <c r="G542" s="10"/>
      <c r="H542" s="10"/>
      <c r="I542" s="6"/>
      <c r="J542" s="6"/>
      <c r="K542" s="10"/>
      <c r="L542" s="10"/>
      <c r="M542" s="10"/>
      <c r="N542" s="6"/>
      <c r="O542" s="10"/>
      <c r="P542" s="10"/>
      <c r="Q542" s="10"/>
      <c r="R542" s="6"/>
      <c r="S542" s="6"/>
      <c r="T542" s="10"/>
      <c r="U542" s="10"/>
      <c r="V542" s="10"/>
      <c r="W542" s="28">
        <v>-70</v>
      </c>
      <c r="X542" s="13">
        <f t="shared" si="254"/>
        <v>-70</v>
      </c>
      <c r="Y542" s="30">
        <v>0.86647999999870429</v>
      </c>
      <c r="Z542" s="11" t="str">
        <f t="shared" si="252"/>
        <v/>
      </c>
      <c r="AD542" s="6"/>
      <c r="AE542" s="6"/>
      <c r="AF542" s="10"/>
      <c r="AG542" s="10"/>
      <c r="AH542" s="10"/>
    </row>
    <row r="543" spans="1:34" ht="13.5" customHeight="1" x14ac:dyDescent="0.15">
      <c r="A543" s="23">
        <v>-57</v>
      </c>
      <c r="B543" s="13">
        <f t="shared" si="253"/>
        <v>-50</v>
      </c>
      <c r="C543" s="26">
        <v>1.22</v>
      </c>
      <c r="D543" s="26">
        <v>2.5099999999999998</v>
      </c>
      <c r="E543" s="6"/>
      <c r="F543" s="10"/>
      <c r="G543" s="10"/>
      <c r="H543" s="10"/>
      <c r="I543" s="6"/>
      <c r="J543" s="6"/>
      <c r="K543" s="10"/>
      <c r="L543" s="10"/>
      <c r="M543" s="10"/>
      <c r="N543" s="6"/>
      <c r="O543" s="10"/>
      <c r="P543" s="10"/>
      <c r="Q543" s="10"/>
      <c r="R543" s="6"/>
      <c r="S543" s="6"/>
      <c r="T543" s="10"/>
      <c r="U543" s="10"/>
      <c r="V543" s="10"/>
      <c r="W543" s="28">
        <v>-70</v>
      </c>
      <c r="X543" s="13">
        <f t="shared" si="254"/>
        <v>-70</v>
      </c>
      <c r="Y543" s="30">
        <v>0.15367999999980952</v>
      </c>
      <c r="Z543" s="11" t="str">
        <f t="shared" si="252"/>
        <v/>
      </c>
      <c r="AD543" s="6"/>
      <c r="AE543" s="6"/>
      <c r="AF543" s="10"/>
      <c r="AG543" s="10"/>
      <c r="AH543" s="10"/>
    </row>
    <row r="544" spans="1:34" ht="13.5" customHeight="1" x14ac:dyDescent="0.15">
      <c r="A544" s="23">
        <v>-57</v>
      </c>
      <c r="B544" s="13">
        <f t="shared" si="253"/>
        <v>-50</v>
      </c>
      <c r="C544" s="26">
        <v>2.218</v>
      </c>
      <c r="D544" s="26">
        <v>4.5839999999999996</v>
      </c>
      <c r="E544" s="6"/>
      <c r="F544" s="10"/>
      <c r="G544" s="10"/>
      <c r="H544" s="10"/>
      <c r="I544" s="6"/>
      <c r="J544" s="6"/>
      <c r="K544" s="10"/>
      <c r="L544" s="10"/>
      <c r="M544" s="10"/>
      <c r="N544" s="6"/>
      <c r="O544" s="10"/>
      <c r="P544" s="10"/>
      <c r="Q544" s="10"/>
      <c r="R544" s="6"/>
      <c r="S544" s="6"/>
      <c r="T544" s="10"/>
      <c r="U544" s="10"/>
      <c r="V544" s="10"/>
      <c r="W544" s="28">
        <v>-70</v>
      </c>
      <c r="X544" s="13">
        <f t="shared" si="254"/>
        <v>-70</v>
      </c>
      <c r="Y544" s="30">
        <v>0.22700999999963267</v>
      </c>
      <c r="Z544" s="11" t="str">
        <f t="shared" si="252"/>
        <v/>
      </c>
      <c r="AD544" s="6"/>
      <c r="AE544" s="6"/>
      <c r="AF544" s="10"/>
      <c r="AG544" s="10"/>
      <c r="AH544" s="10"/>
    </row>
    <row r="545" spans="1:34" ht="13.5" customHeight="1" x14ac:dyDescent="0.15">
      <c r="A545" s="23">
        <v>-57</v>
      </c>
      <c r="B545" s="13">
        <f t="shared" si="253"/>
        <v>-50</v>
      </c>
      <c r="C545" s="26">
        <v>2.383</v>
      </c>
      <c r="D545" s="26">
        <v>3.633</v>
      </c>
      <c r="E545" s="6"/>
      <c r="F545" s="10"/>
      <c r="G545" s="10"/>
      <c r="H545" s="10"/>
      <c r="I545" s="6"/>
      <c r="J545" s="6"/>
      <c r="K545" s="10"/>
      <c r="L545" s="10"/>
      <c r="M545" s="10"/>
      <c r="N545" s="6"/>
      <c r="O545" s="10"/>
      <c r="P545" s="10"/>
      <c r="Q545" s="10"/>
      <c r="R545" s="6"/>
      <c r="S545" s="6"/>
      <c r="T545" s="10"/>
      <c r="U545" s="10"/>
      <c r="V545" s="10"/>
      <c r="W545" s="28">
        <v>-70</v>
      </c>
      <c r="X545" s="13">
        <f t="shared" si="254"/>
        <v>-70</v>
      </c>
      <c r="Y545" s="30">
        <v>0.30837499999835205</v>
      </c>
      <c r="Z545" s="11" t="str">
        <f t="shared" si="252"/>
        <v/>
      </c>
      <c r="AD545" s="6"/>
      <c r="AE545" s="6"/>
      <c r="AF545" s="10"/>
      <c r="AG545" s="10"/>
      <c r="AH545" s="10"/>
    </row>
    <row r="546" spans="1:34" ht="13.5" customHeight="1" x14ac:dyDescent="0.15">
      <c r="A546" s="23">
        <v>-57</v>
      </c>
      <c r="B546" s="13">
        <f t="shared" si="253"/>
        <v>-50</v>
      </c>
      <c r="C546" s="26">
        <v>0.57999999999999996</v>
      </c>
      <c r="D546" s="26">
        <v>21.584</v>
      </c>
      <c r="E546" s="6"/>
      <c r="F546" s="10"/>
      <c r="G546" s="10"/>
      <c r="H546" s="10"/>
      <c r="I546" s="6"/>
      <c r="J546" s="6"/>
      <c r="K546" s="10"/>
      <c r="L546" s="10"/>
      <c r="M546" s="10"/>
      <c r="N546" s="6"/>
      <c r="O546" s="10"/>
      <c r="P546" s="10"/>
      <c r="Q546" s="10"/>
      <c r="R546" s="6"/>
      <c r="S546" s="6"/>
      <c r="T546" s="10"/>
      <c r="U546" s="10"/>
      <c r="V546" s="10"/>
      <c r="W546" s="28">
        <v>-70</v>
      </c>
      <c r="X546" s="13">
        <f t="shared" si="254"/>
        <v>-70</v>
      </c>
      <c r="Y546" s="30">
        <v>0.30128499999712965</v>
      </c>
      <c r="Z546" s="11" t="str">
        <f t="shared" si="252"/>
        <v/>
      </c>
      <c r="AD546" s="6"/>
      <c r="AE546" s="6"/>
      <c r="AF546" s="10"/>
      <c r="AG546" s="10"/>
      <c r="AH546" s="10"/>
    </row>
    <row r="547" spans="1:34" ht="13.5" customHeight="1" x14ac:dyDescent="0.15">
      <c r="A547" s="23">
        <v>-57</v>
      </c>
      <c r="B547" s="13">
        <f t="shared" si="253"/>
        <v>-50</v>
      </c>
      <c r="C547" s="26">
        <v>2.2799999999999998</v>
      </c>
      <c r="D547" s="26">
        <v>3.5990000000000002</v>
      </c>
      <c r="E547" s="6"/>
      <c r="F547" s="10"/>
      <c r="G547" s="10"/>
      <c r="H547" s="10"/>
      <c r="I547" s="6"/>
      <c r="J547" s="6"/>
      <c r="K547" s="10"/>
      <c r="L547" s="10"/>
      <c r="M547" s="10"/>
      <c r="N547" s="6"/>
      <c r="O547" s="10"/>
      <c r="P547" s="10"/>
      <c r="Q547" s="10"/>
      <c r="R547" s="6"/>
      <c r="S547" s="6"/>
      <c r="T547" s="10"/>
      <c r="U547" s="10"/>
      <c r="V547" s="10"/>
      <c r="W547" s="28">
        <v>-70</v>
      </c>
      <c r="X547" s="13">
        <f t="shared" si="254"/>
        <v>-70</v>
      </c>
      <c r="Y547" s="30">
        <v>0.4350250000020186</v>
      </c>
      <c r="Z547" s="11" t="str">
        <f t="shared" si="252"/>
        <v/>
      </c>
      <c r="AD547" s="6"/>
      <c r="AE547" s="6"/>
      <c r="AF547" s="10"/>
      <c r="AG547" s="10"/>
      <c r="AH547" s="10"/>
    </row>
    <row r="548" spans="1:34" ht="13.5" customHeight="1" x14ac:dyDescent="0.15">
      <c r="A548" s="23">
        <v>-57</v>
      </c>
      <c r="B548" s="13">
        <f t="shared" si="253"/>
        <v>-50</v>
      </c>
      <c r="C548" s="26">
        <v>2.4590000000000001</v>
      </c>
      <c r="D548" s="26">
        <v>4.87</v>
      </c>
      <c r="E548" s="6"/>
      <c r="F548" s="10"/>
      <c r="G548" s="10"/>
      <c r="H548" s="10"/>
      <c r="I548" s="6"/>
      <c r="J548" s="6"/>
      <c r="K548" s="10"/>
      <c r="L548" s="10"/>
      <c r="M548" s="10"/>
      <c r="N548" s="6"/>
      <c r="O548" s="10"/>
      <c r="P548" s="10"/>
      <c r="Q548" s="10"/>
      <c r="R548" s="6"/>
      <c r="S548" s="6"/>
      <c r="T548" s="10"/>
      <c r="U548" s="10"/>
      <c r="V548" s="10"/>
      <c r="W548" s="28">
        <v>-70</v>
      </c>
      <c r="X548" s="13">
        <f t="shared" si="254"/>
        <v>-70</v>
      </c>
      <c r="Y548" s="30">
        <v>0.43947999999939924</v>
      </c>
      <c r="Z548" s="11" t="str">
        <f t="shared" si="252"/>
        <v/>
      </c>
      <c r="AD548" s="6"/>
      <c r="AE548" s="6"/>
      <c r="AF548" s="10"/>
      <c r="AG548" s="10"/>
      <c r="AH548" s="10"/>
    </row>
    <row r="549" spans="1:34" ht="13.5" customHeight="1" x14ac:dyDescent="0.15">
      <c r="A549" s="23">
        <v>-57</v>
      </c>
      <c r="B549" s="13">
        <f t="shared" si="253"/>
        <v>-50</v>
      </c>
      <c r="C549" s="26">
        <v>1.3069999999999999</v>
      </c>
      <c r="D549" s="26">
        <v>7.8109999999999999</v>
      </c>
      <c r="E549" s="6"/>
      <c r="F549" s="10"/>
      <c r="G549" s="10"/>
      <c r="H549" s="10"/>
      <c r="I549" s="6"/>
      <c r="J549" s="6"/>
      <c r="K549" s="10"/>
      <c r="L549" s="10"/>
      <c r="M549" s="10"/>
      <c r="N549" s="6"/>
      <c r="O549" s="10"/>
      <c r="P549" s="10"/>
      <c r="Q549" s="10"/>
      <c r="R549" s="6"/>
      <c r="S549" s="6"/>
      <c r="T549" s="10"/>
      <c r="U549" s="10"/>
      <c r="V549" s="10"/>
      <c r="W549" s="28">
        <v>-70</v>
      </c>
      <c r="X549" s="13">
        <f t="shared" si="254"/>
        <v>-70</v>
      </c>
      <c r="Y549" s="30">
        <v>0.5243900000023678</v>
      </c>
      <c r="Z549" s="11" t="str">
        <f t="shared" si="252"/>
        <v/>
      </c>
      <c r="AD549" s="6"/>
      <c r="AE549" s="6"/>
      <c r="AF549" s="10"/>
      <c r="AG549" s="10"/>
      <c r="AH549" s="10"/>
    </row>
    <row r="550" spans="1:34" ht="13.5" customHeight="1" x14ac:dyDescent="0.15">
      <c r="A550" s="23">
        <v>-57</v>
      </c>
      <c r="B550" s="13">
        <f t="shared" si="253"/>
        <v>-50</v>
      </c>
      <c r="C550" s="26">
        <v>1.708</v>
      </c>
      <c r="D550" s="26">
        <v>4.476</v>
      </c>
      <c r="E550" s="6"/>
      <c r="F550" s="10"/>
      <c r="G550" s="10"/>
      <c r="H550" s="10"/>
      <c r="I550" s="6"/>
      <c r="J550" s="6"/>
      <c r="K550" s="10"/>
      <c r="L550" s="10"/>
      <c r="M550" s="10"/>
      <c r="N550" s="6"/>
      <c r="O550" s="10"/>
      <c r="P550" s="10"/>
      <c r="Q550" s="10"/>
      <c r="R550" s="6"/>
      <c r="S550" s="6"/>
      <c r="T550" s="10"/>
      <c r="U550" s="10"/>
      <c r="V550" s="10"/>
      <c r="W550" s="28">
        <v>-70</v>
      </c>
      <c r="X550" s="13">
        <f t="shared" si="254"/>
        <v>-70</v>
      </c>
      <c r="Y550" s="30">
        <v>0.8153099999988167</v>
      </c>
      <c r="Z550" s="11" t="str">
        <f t="shared" si="252"/>
        <v/>
      </c>
      <c r="AD550" s="6"/>
      <c r="AE550" s="6"/>
      <c r="AF550" s="10"/>
      <c r="AG550" s="10"/>
      <c r="AH550" s="10"/>
    </row>
    <row r="551" spans="1:34" ht="13.5" customHeight="1" x14ac:dyDescent="0.15">
      <c r="A551" s="23">
        <v>-57</v>
      </c>
      <c r="B551" s="13">
        <f t="shared" si="253"/>
        <v>-50</v>
      </c>
      <c r="C551" s="26">
        <v>2.4620000000000002</v>
      </c>
      <c r="D551" s="26">
        <v>3.7109999999999999</v>
      </c>
      <c r="E551" s="6"/>
      <c r="F551" s="10"/>
      <c r="G551" s="10"/>
      <c r="H551" s="10"/>
      <c r="I551" s="6"/>
      <c r="J551" s="6"/>
      <c r="K551" s="10"/>
      <c r="L551" s="10"/>
      <c r="M551" s="10"/>
      <c r="N551" s="6"/>
      <c r="O551" s="10"/>
      <c r="P551" s="10"/>
      <c r="Q551" s="10"/>
      <c r="R551" s="6"/>
      <c r="S551" s="6"/>
      <c r="T551" s="10"/>
      <c r="U551" s="10"/>
      <c r="V551" s="10"/>
      <c r="W551" s="28">
        <v>-70</v>
      </c>
      <c r="X551" s="13">
        <f t="shared" si="254"/>
        <v>-70</v>
      </c>
      <c r="Y551" s="30">
        <v>0.70458499999864199</v>
      </c>
      <c r="Z551" s="11" t="str">
        <f t="shared" si="252"/>
        <v/>
      </c>
      <c r="AD551" s="6"/>
      <c r="AE551" s="6"/>
      <c r="AF551" s="10"/>
      <c r="AG551" s="10"/>
      <c r="AH551" s="10"/>
    </row>
    <row r="552" spans="1:34" ht="13.5" customHeight="1" x14ac:dyDescent="0.15">
      <c r="A552" s="23">
        <v>-57</v>
      </c>
      <c r="B552" s="13">
        <f t="shared" si="253"/>
        <v>-50</v>
      </c>
      <c r="C552" s="26">
        <v>2.379</v>
      </c>
      <c r="D552" s="26">
        <v>3.7490000000000001</v>
      </c>
      <c r="E552" s="6"/>
      <c r="F552" s="10"/>
      <c r="G552" s="10"/>
      <c r="H552" s="10"/>
      <c r="I552" s="6"/>
      <c r="J552" s="6"/>
      <c r="K552" s="10"/>
      <c r="L552" s="10"/>
      <c r="M552" s="10"/>
      <c r="N552" s="6"/>
      <c r="O552" s="10"/>
      <c r="P552" s="10"/>
      <c r="Q552" s="10"/>
      <c r="R552" s="6"/>
      <c r="S552" s="6"/>
      <c r="T552" s="10"/>
      <c r="U552" s="10"/>
      <c r="V552" s="10"/>
      <c r="W552" s="28">
        <v>-70</v>
      </c>
      <c r="X552" s="13">
        <f t="shared" si="254"/>
        <v>-70</v>
      </c>
      <c r="Y552" s="30">
        <v>0.6910399999996315</v>
      </c>
      <c r="Z552" s="11" t="str">
        <f t="shared" si="252"/>
        <v/>
      </c>
      <c r="AD552" s="6"/>
      <c r="AE552" s="6"/>
      <c r="AF552" s="10"/>
      <c r="AG552" s="10"/>
      <c r="AH552" s="10"/>
    </row>
    <row r="553" spans="1:34" ht="13.5" customHeight="1" x14ac:dyDescent="0.15">
      <c r="A553" s="23">
        <v>-57</v>
      </c>
      <c r="B553" s="13">
        <f t="shared" si="253"/>
        <v>-50</v>
      </c>
      <c r="C553" s="26">
        <v>0.13700000000000001</v>
      </c>
      <c r="D553" s="26">
        <v>9.1419999999999995</v>
      </c>
      <c r="E553" s="6"/>
      <c r="F553" s="10"/>
      <c r="G553" s="10"/>
      <c r="H553" s="10"/>
      <c r="I553" s="6"/>
      <c r="J553" s="6"/>
      <c r="K553" s="10"/>
      <c r="L553" s="10"/>
      <c r="M553" s="10"/>
      <c r="N553" s="6"/>
      <c r="O553" s="10"/>
      <c r="P553" s="10"/>
      <c r="Q553" s="10"/>
      <c r="R553" s="6"/>
      <c r="S553" s="6"/>
      <c r="T553" s="10"/>
      <c r="U553" s="10"/>
      <c r="V553" s="10"/>
      <c r="W553" s="28">
        <v>-70</v>
      </c>
      <c r="X553" s="13">
        <f t="shared" si="254"/>
        <v>-70</v>
      </c>
      <c r="Y553" s="30">
        <v>0.6988600000016687</v>
      </c>
      <c r="Z553" s="11" t="str">
        <f t="shared" si="252"/>
        <v/>
      </c>
      <c r="AD553" s="6"/>
      <c r="AE553" s="6"/>
      <c r="AF553" s="10"/>
      <c r="AG553" s="10"/>
      <c r="AH553" s="10"/>
    </row>
    <row r="554" spans="1:34" ht="13.5" customHeight="1" x14ac:dyDescent="0.15">
      <c r="A554" s="23">
        <v>-57</v>
      </c>
      <c r="B554" s="13">
        <f t="shared" si="253"/>
        <v>-50</v>
      </c>
      <c r="C554" s="26">
        <v>2.2400000000000002</v>
      </c>
      <c r="D554" s="26">
        <v>3.7490000000000001</v>
      </c>
      <c r="E554" s="6"/>
      <c r="F554" s="10"/>
      <c r="G554" s="10"/>
      <c r="H554" s="10"/>
      <c r="I554" s="6"/>
      <c r="J554" s="6"/>
      <c r="K554" s="10"/>
      <c r="L554" s="10"/>
      <c r="M554" s="10"/>
      <c r="N554" s="6"/>
      <c r="O554" s="10"/>
      <c r="P554" s="10"/>
      <c r="Q554" s="10"/>
      <c r="R554" s="6"/>
      <c r="S554" s="6"/>
      <c r="T554" s="10"/>
      <c r="U554" s="10"/>
      <c r="V554" s="10"/>
      <c r="W554" s="28">
        <v>-70</v>
      </c>
      <c r="X554" s="13">
        <f t="shared" si="254"/>
        <v>-70</v>
      </c>
      <c r="Y554" s="30">
        <v>0.78168000000079552</v>
      </c>
      <c r="Z554" s="11" t="str">
        <f t="shared" si="252"/>
        <v/>
      </c>
      <c r="AD554" s="6"/>
      <c r="AE554" s="6"/>
      <c r="AF554" s="10"/>
      <c r="AG554" s="10"/>
      <c r="AH554" s="10"/>
    </row>
    <row r="555" spans="1:34" ht="13.5" customHeight="1" x14ac:dyDescent="0.15">
      <c r="A555" s="23">
        <v>-57</v>
      </c>
      <c r="B555" s="13">
        <f t="shared" si="253"/>
        <v>-50</v>
      </c>
      <c r="C555" s="26">
        <v>2</v>
      </c>
      <c r="D555" s="26">
        <v>5.0839999999999996</v>
      </c>
      <c r="E555" s="6"/>
      <c r="F555" s="10"/>
      <c r="G555" s="10"/>
      <c r="H555" s="10"/>
      <c r="I555" s="6"/>
      <c r="J555" s="6"/>
      <c r="K555" s="10"/>
      <c r="L555" s="10"/>
      <c r="M555" s="10"/>
      <c r="N555" s="6"/>
      <c r="O555" s="10"/>
      <c r="P555" s="10"/>
      <c r="Q555" s="10"/>
      <c r="R555" s="6"/>
      <c r="S555" s="6"/>
      <c r="T555" s="10"/>
      <c r="U555" s="10"/>
      <c r="V555" s="10"/>
      <c r="W555" s="28">
        <v>-70</v>
      </c>
      <c r="X555" s="13">
        <f t="shared" si="254"/>
        <v>-70</v>
      </c>
      <c r="Y555" s="30">
        <v>0.86168000000254175</v>
      </c>
      <c r="Z555" s="11" t="str">
        <f t="shared" si="252"/>
        <v/>
      </c>
      <c r="AD555" s="6"/>
      <c r="AE555" s="6"/>
      <c r="AF555" s="10"/>
      <c r="AG555" s="10"/>
      <c r="AH555" s="10"/>
    </row>
    <row r="556" spans="1:34" ht="13.5" customHeight="1" x14ac:dyDescent="0.15">
      <c r="A556" s="23">
        <v>-57</v>
      </c>
      <c r="B556" s="13">
        <f t="shared" si="253"/>
        <v>-50</v>
      </c>
      <c r="C556" s="26">
        <v>0.182</v>
      </c>
      <c r="D556" s="26">
        <v>9.9079999999999995</v>
      </c>
      <c r="E556" s="6"/>
      <c r="F556" s="10"/>
      <c r="G556" s="10"/>
      <c r="H556" s="10"/>
      <c r="I556" s="6"/>
      <c r="J556" s="6"/>
      <c r="K556" s="10"/>
      <c r="L556" s="10"/>
      <c r="M556" s="10"/>
      <c r="N556" s="6"/>
      <c r="O556" s="10"/>
      <c r="P556" s="10"/>
      <c r="Q556" s="10"/>
      <c r="R556" s="6"/>
      <c r="S556" s="6"/>
      <c r="T556" s="10"/>
      <c r="U556" s="10"/>
      <c r="V556" s="10"/>
      <c r="W556" s="28">
        <v>-70</v>
      </c>
      <c r="X556" s="13">
        <f t="shared" si="254"/>
        <v>-70</v>
      </c>
      <c r="Y556" s="30">
        <v>3.2599999996371309E-2</v>
      </c>
      <c r="Z556" s="11" t="str">
        <f t="shared" si="252"/>
        <v/>
      </c>
      <c r="AD556" s="6"/>
      <c r="AE556" s="6"/>
      <c r="AF556" s="10"/>
      <c r="AG556" s="10"/>
      <c r="AH556" s="10"/>
    </row>
    <row r="557" spans="1:34" ht="13.5" customHeight="1" x14ac:dyDescent="0.15">
      <c r="A557" s="23">
        <v>-57</v>
      </c>
      <c r="B557" s="13">
        <f t="shared" si="253"/>
        <v>-50</v>
      </c>
      <c r="C557" s="26">
        <v>2.585</v>
      </c>
      <c r="D557" s="26">
        <v>3.9129999999999998</v>
      </c>
      <c r="E557" s="6"/>
      <c r="F557" s="10"/>
      <c r="G557" s="10"/>
      <c r="H557" s="10"/>
      <c r="I557" s="6"/>
      <c r="J557" s="6"/>
      <c r="K557" s="10"/>
      <c r="L557" s="10"/>
      <c r="M557" s="10"/>
      <c r="N557" s="6"/>
      <c r="O557" s="10"/>
      <c r="P557" s="10"/>
      <c r="Q557" s="10"/>
      <c r="R557" s="6"/>
      <c r="S557" s="6"/>
      <c r="T557" s="10"/>
      <c r="U557" s="10"/>
      <c r="V557" s="10"/>
      <c r="W557" s="28">
        <v>-70</v>
      </c>
      <c r="X557" s="13">
        <f t="shared" si="254"/>
        <v>-70</v>
      </c>
      <c r="Y557" s="30">
        <v>3.8964999998001071E-2</v>
      </c>
      <c r="Z557" s="11" t="str">
        <f t="shared" si="252"/>
        <v/>
      </c>
      <c r="AD557" s="6"/>
      <c r="AE557" s="6"/>
      <c r="AF557" s="10"/>
      <c r="AG557" s="10"/>
      <c r="AH557" s="10"/>
    </row>
    <row r="558" spans="1:34" ht="13.5" customHeight="1" x14ac:dyDescent="0.15">
      <c r="A558" s="23">
        <v>-57</v>
      </c>
      <c r="B558" s="13">
        <f t="shared" si="253"/>
        <v>-50</v>
      </c>
      <c r="C558" s="26">
        <v>2.6389999999999998</v>
      </c>
      <c r="D558" s="26">
        <v>6.5469999999999997</v>
      </c>
      <c r="E558" s="6"/>
      <c r="F558" s="10"/>
      <c r="G558" s="10"/>
      <c r="H558" s="10"/>
      <c r="I558" s="6"/>
      <c r="J558" s="6"/>
      <c r="K558" s="10"/>
      <c r="L558" s="10"/>
      <c r="M558" s="10"/>
      <c r="N558" s="6"/>
      <c r="O558" s="10"/>
      <c r="P558" s="10"/>
      <c r="Q558" s="10"/>
      <c r="R558" s="6"/>
      <c r="S558" s="6"/>
      <c r="T558" s="10"/>
      <c r="U558" s="10"/>
      <c r="V558" s="10"/>
      <c r="W558" s="28">
        <v>-70</v>
      </c>
      <c r="X558" s="13">
        <f t="shared" si="254"/>
        <v>-70</v>
      </c>
      <c r="Y558" s="30">
        <v>0.11960999999834998</v>
      </c>
      <c r="Z558" s="11" t="str">
        <f t="shared" si="252"/>
        <v/>
      </c>
      <c r="AD558" s="6"/>
      <c r="AE558" s="6"/>
      <c r="AF558" s="10"/>
      <c r="AG558" s="10"/>
      <c r="AH558" s="10"/>
    </row>
    <row r="559" spans="1:34" ht="13.5" customHeight="1" x14ac:dyDescent="0.15">
      <c r="A559" s="23">
        <v>-57</v>
      </c>
      <c r="B559" s="13">
        <f t="shared" si="253"/>
        <v>-50</v>
      </c>
      <c r="C559" s="26">
        <v>2.2109999999999999</v>
      </c>
      <c r="D559" s="26">
        <v>3.5470000000000002</v>
      </c>
      <c r="E559" s="6"/>
      <c r="F559" s="10"/>
      <c r="G559" s="10"/>
      <c r="H559" s="10"/>
      <c r="I559" s="6"/>
      <c r="J559" s="6"/>
      <c r="K559" s="10"/>
      <c r="L559" s="10"/>
      <c r="M559" s="10"/>
      <c r="N559" s="6"/>
      <c r="O559" s="10"/>
      <c r="P559" s="10"/>
      <c r="Q559" s="10"/>
      <c r="R559" s="6"/>
      <c r="S559" s="6"/>
      <c r="T559" s="10"/>
      <c r="U559" s="10"/>
      <c r="V559" s="10"/>
      <c r="W559" s="28">
        <v>-70</v>
      </c>
      <c r="X559" s="13">
        <f t="shared" si="254"/>
        <v>-70</v>
      </c>
      <c r="Y559" s="30">
        <v>0.30162000000149281</v>
      </c>
      <c r="Z559" s="11" t="str">
        <f t="shared" si="252"/>
        <v/>
      </c>
      <c r="AD559" s="6"/>
      <c r="AE559" s="6"/>
      <c r="AF559" s="10"/>
      <c r="AG559" s="10"/>
      <c r="AH559" s="10"/>
    </row>
    <row r="560" spans="1:34" ht="13.5" customHeight="1" x14ac:dyDescent="0.15">
      <c r="A560" s="23">
        <v>-57</v>
      </c>
      <c r="B560" s="13">
        <f t="shared" si="253"/>
        <v>-50</v>
      </c>
      <c r="C560" s="26">
        <v>1.5780000000000001</v>
      </c>
      <c r="D560" s="26">
        <v>4.2889999999999997</v>
      </c>
      <c r="E560" s="6"/>
      <c r="F560" s="10"/>
      <c r="G560" s="10"/>
      <c r="H560" s="10"/>
      <c r="I560" s="6"/>
      <c r="J560" s="6"/>
      <c r="K560" s="10"/>
      <c r="L560" s="10"/>
      <c r="M560" s="10"/>
      <c r="N560" s="6"/>
      <c r="O560" s="10"/>
      <c r="P560" s="10"/>
      <c r="Q560" s="10"/>
      <c r="R560" s="6"/>
      <c r="S560" s="6"/>
      <c r="T560" s="10"/>
      <c r="U560" s="10"/>
      <c r="V560" s="10"/>
      <c r="W560" s="28">
        <v>-70</v>
      </c>
      <c r="X560" s="13">
        <f t="shared" si="254"/>
        <v>-70</v>
      </c>
      <c r="Y560" s="30">
        <v>0.71428000000038594</v>
      </c>
      <c r="Z560" s="11" t="str">
        <f t="shared" si="252"/>
        <v/>
      </c>
      <c r="AD560" s="6"/>
      <c r="AE560" s="6"/>
      <c r="AF560" s="10"/>
      <c r="AG560" s="10"/>
      <c r="AH560" s="10"/>
    </row>
    <row r="561" spans="1:34" ht="13.5" customHeight="1" x14ac:dyDescent="0.15">
      <c r="A561" s="23">
        <v>-57</v>
      </c>
      <c r="B561" s="13">
        <f t="shared" si="253"/>
        <v>-50</v>
      </c>
      <c r="C561" s="26">
        <v>1.8069999999999999</v>
      </c>
      <c r="D561" s="26">
        <v>11.212999999999999</v>
      </c>
      <c r="E561" s="6"/>
      <c r="F561" s="10"/>
      <c r="G561" s="10"/>
      <c r="H561" s="10"/>
      <c r="I561" s="6"/>
      <c r="J561" s="6"/>
      <c r="K561" s="10"/>
      <c r="L561" s="10"/>
      <c r="M561" s="10"/>
      <c r="N561" s="6"/>
      <c r="O561" s="10"/>
      <c r="P561" s="10"/>
      <c r="Q561" s="10"/>
      <c r="R561" s="6"/>
      <c r="S561" s="6"/>
      <c r="T561" s="10"/>
      <c r="U561" s="10"/>
      <c r="V561" s="10"/>
      <c r="W561" s="28">
        <v>-70</v>
      </c>
      <c r="X561" s="13">
        <f t="shared" si="254"/>
        <v>-70</v>
      </c>
      <c r="Y561" s="30">
        <v>0.69718999999712628</v>
      </c>
      <c r="Z561" s="11" t="str">
        <f t="shared" si="252"/>
        <v/>
      </c>
      <c r="AD561" s="6"/>
      <c r="AE561" s="6"/>
      <c r="AF561" s="10"/>
      <c r="AG561" s="10"/>
      <c r="AH561" s="10"/>
    </row>
    <row r="562" spans="1:34" ht="13.5" customHeight="1" x14ac:dyDescent="0.15">
      <c r="A562" s="23">
        <v>-57</v>
      </c>
      <c r="B562" s="13">
        <f t="shared" si="253"/>
        <v>-50</v>
      </c>
      <c r="C562" s="26">
        <v>2.5569999999999999</v>
      </c>
      <c r="D562" s="26">
        <v>3.798</v>
      </c>
      <c r="E562" s="6"/>
      <c r="F562" s="10"/>
      <c r="G562" s="10"/>
      <c r="H562" s="10"/>
      <c r="I562" s="6"/>
      <c r="J562" s="6"/>
      <c r="K562" s="10"/>
      <c r="L562" s="10"/>
      <c r="M562" s="10"/>
      <c r="N562" s="6"/>
      <c r="O562" s="10"/>
      <c r="P562" s="10"/>
      <c r="Q562" s="10"/>
      <c r="R562" s="6"/>
      <c r="S562" s="6"/>
      <c r="T562" s="10"/>
      <c r="U562" s="10"/>
      <c r="V562" s="10"/>
      <c r="W562" s="28">
        <v>-70</v>
      </c>
      <c r="X562" s="13">
        <f t="shared" si="254"/>
        <v>-70</v>
      </c>
      <c r="Y562" s="30">
        <v>0.88437500000329616</v>
      </c>
      <c r="Z562" s="11" t="str">
        <f t="shared" si="252"/>
        <v/>
      </c>
      <c r="AD562" s="6"/>
      <c r="AE562" s="6"/>
      <c r="AF562" s="10"/>
      <c r="AG562" s="10"/>
      <c r="AH562" s="10"/>
    </row>
    <row r="563" spans="1:34" ht="13.5" customHeight="1" x14ac:dyDescent="0.15">
      <c r="A563" s="23">
        <v>-57</v>
      </c>
      <c r="B563" s="13">
        <f t="shared" si="253"/>
        <v>-50</v>
      </c>
      <c r="C563" s="26">
        <v>1.33</v>
      </c>
      <c r="D563" s="26">
        <v>10.441000000000001</v>
      </c>
      <c r="E563" s="6"/>
      <c r="F563" s="10"/>
      <c r="G563" s="10"/>
      <c r="H563" s="10"/>
      <c r="I563" s="6"/>
      <c r="J563" s="6"/>
      <c r="K563" s="10"/>
      <c r="L563" s="10"/>
      <c r="M563" s="10"/>
      <c r="N563" s="6"/>
      <c r="O563" s="10"/>
      <c r="P563" s="10"/>
      <c r="Q563" s="10"/>
      <c r="R563" s="6"/>
      <c r="S563" s="6"/>
      <c r="T563" s="10"/>
      <c r="U563" s="10"/>
      <c r="V563" s="10"/>
      <c r="W563" s="28">
        <v>-70</v>
      </c>
      <c r="X563" s="13">
        <f t="shared" si="254"/>
        <v>-70</v>
      </c>
      <c r="Y563" s="30">
        <v>8.1030000000617886E-2</v>
      </c>
      <c r="Z563" s="11" t="str">
        <f t="shared" si="252"/>
        <v/>
      </c>
      <c r="AD563" s="6"/>
      <c r="AE563" s="6"/>
      <c r="AF563" s="10"/>
      <c r="AG563" s="10"/>
      <c r="AH563" s="10"/>
    </row>
    <row r="564" spans="1:34" ht="13.5" customHeight="1" x14ac:dyDescent="0.15">
      <c r="A564" s="23">
        <v>-57</v>
      </c>
      <c r="B564" s="13">
        <f t="shared" si="253"/>
        <v>-50</v>
      </c>
      <c r="C564" s="26">
        <v>2.3860000000000001</v>
      </c>
      <c r="D564" s="26">
        <v>7.4589999999999996</v>
      </c>
      <c r="E564" s="6"/>
      <c r="F564" s="10"/>
      <c r="G564" s="10"/>
      <c r="H564" s="10"/>
      <c r="I564" s="6"/>
      <c r="J564" s="6"/>
      <c r="K564" s="10"/>
      <c r="L564" s="10"/>
      <c r="M564" s="10"/>
      <c r="N564" s="6"/>
      <c r="O564" s="10"/>
      <c r="P564" s="10"/>
      <c r="Q564" s="10"/>
      <c r="R564" s="6"/>
      <c r="S564" s="6"/>
      <c r="T564" s="10"/>
      <c r="U564" s="10"/>
      <c r="V564" s="10"/>
      <c r="W564" s="28">
        <v>-70</v>
      </c>
      <c r="X564" s="13">
        <f t="shared" si="254"/>
        <v>-70</v>
      </c>
      <c r="Y564" s="30">
        <v>8.948499999881343E-2</v>
      </c>
      <c r="Z564" s="11" t="str">
        <f t="shared" si="252"/>
        <v/>
      </c>
      <c r="AD564" s="6"/>
      <c r="AE564" s="6"/>
      <c r="AF564" s="10"/>
      <c r="AG564" s="10"/>
      <c r="AH564" s="10"/>
    </row>
    <row r="565" spans="1:34" ht="13.5" customHeight="1" x14ac:dyDescent="0.15">
      <c r="A565" s="23">
        <v>-56</v>
      </c>
      <c r="B565" s="13">
        <f t="shared" si="253"/>
        <v>-50</v>
      </c>
      <c r="C565" s="26">
        <v>2.1779999999999999</v>
      </c>
      <c r="D565" s="26">
        <v>8.8689999999999998</v>
      </c>
      <c r="E565" s="6"/>
      <c r="F565" s="10"/>
      <c r="G565" s="10"/>
      <c r="H565" s="10"/>
      <c r="I565" s="6"/>
      <c r="J565" s="6"/>
      <c r="K565" s="10"/>
      <c r="L565" s="10"/>
      <c r="M565" s="10"/>
      <c r="N565" s="6"/>
      <c r="O565" s="10"/>
      <c r="P565" s="10"/>
      <c r="Q565" s="10"/>
      <c r="R565" s="6"/>
      <c r="S565" s="6"/>
      <c r="T565" s="10"/>
      <c r="U565" s="10"/>
      <c r="V565" s="10"/>
      <c r="W565" s="28">
        <v>-70</v>
      </c>
      <c r="X565" s="13">
        <f t="shared" si="254"/>
        <v>-70</v>
      </c>
      <c r="Y565" s="30">
        <v>9.1215000003469937E-2</v>
      </c>
      <c r="Z565" s="11" t="str">
        <f t="shared" si="252"/>
        <v/>
      </c>
      <c r="AD565" s="6"/>
      <c r="AE565" s="6"/>
      <c r="AF565" s="10"/>
      <c r="AG565" s="10"/>
      <c r="AH565" s="10"/>
    </row>
    <row r="566" spans="1:34" ht="13.5" customHeight="1" x14ac:dyDescent="0.15">
      <c r="A566" s="23">
        <v>-56</v>
      </c>
      <c r="B566" s="13">
        <f t="shared" si="253"/>
        <v>-50</v>
      </c>
      <c r="C566" s="26">
        <v>2.13</v>
      </c>
      <c r="D566" s="26">
        <v>3.5019999999999998</v>
      </c>
      <c r="E566" s="6"/>
      <c r="F566" s="10"/>
      <c r="G566" s="10"/>
      <c r="H566" s="10"/>
      <c r="I566" s="6"/>
      <c r="J566" s="6"/>
      <c r="K566" s="10"/>
      <c r="L566" s="10"/>
      <c r="M566" s="10"/>
      <c r="N566" s="6"/>
      <c r="O566" s="10"/>
      <c r="P566" s="10"/>
      <c r="Q566" s="10"/>
      <c r="R566" s="6"/>
      <c r="S566" s="6"/>
      <c r="T566" s="10"/>
      <c r="U566" s="10"/>
      <c r="V566" s="10"/>
      <c r="W566" s="28">
        <v>-70</v>
      </c>
      <c r="X566" s="13">
        <f t="shared" si="254"/>
        <v>-70</v>
      </c>
      <c r="Y566" s="30">
        <v>0.10266999999863868</v>
      </c>
      <c r="Z566" s="11" t="str">
        <f t="shared" si="252"/>
        <v/>
      </c>
      <c r="AD566" s="6"/>
      <c r="AE566" s="6"/>
      <c r="AF566" s="10"/>
      <c r="AG566" s="10"/>
      <c r="AH566" s="10"/>
    </row>
    <row r="567" spans="1:34" ht="13.5" customHeight="1" x14ac:dyDescent="0.15">
      <c r="A567" s="23">
        <v>-56</v>
      </c>
      <c r="B567" s="13">
        <f t="shared" si="253"/>
        <v>-50</v>
      </c>
      <c r="C567" s="26">
        <v>0.80400000000000005</v>
      </c>
      <c r="D567" s="26">
        <v>2.383</v>
      </c>
      <c r="E567" s="6"/>
      <c r="F567" s="10"/>
      <c r="G567" s="10"/>
      <c r="H567" s="10"/>
      <c r="I567" s="6"/>
      <c r="J567" s="6"/>
      <c r="K567" s="10"/>
      <c r="L567" s="10"/>
      <c r="M567" s="10"/>
      <c r="N567" s="6"/>
      <c r="O567" s="10"/>
      <c r="P567" s="10"/>
      <c r="Q567" s="10"/>
      <c r="R567" s="6"/>
      <c r="S567" s="6"/>
      <c r="T567" s="10"/>
      <c r="U567" s="10"/>
      <c r="V567" s="10"/>
      <c r="W567" s="28">
        <v>-70</v>
      </c>
      <c r="X567" s="13">
        <f t="shared" si="254"/>
        <v>-70</v>
      </c>
      <c r="Y567" s="30">
        <v>0.36795499999747405</v>
      </c>
      <c r="Z567" s="11" t="str">
        <f t="shared" si="252"/>
        <v/>
      </c>
      <c r="AD567" s="6"/>
      <c r="AE567" s="6"/>
      <c r="AF567" s="10"/>
      <c r="AG567" s="10"/>
      <c r="AH567" s="10"/>
    </row>
    <row r="568" spans="1:34" ht="13.5" customHeight="1" x14ac:dyDescent="0.15">
      <c r="A568" s="23">
        <v>-55</v>
      </c>
      <c r="B568" s="13">
        <f t="shared" si="253"/>
        <v>-50</v>
      </c>
      <c r="C568" s="26">
        <v>0.17799999999999999</v>
      </c>
      <c r="D568" s="26">
        <v>7.9269999999999996</v>
      </c>
      <c r="E568" s="6"/>
      <c r="F568" s="10"/>
      <c r="G568" s="10"/>
      <c r="H568" s="10"/>
      <c r="I568" s="6"/>
      <c r="J568" s="6"/>
      <c r="K568" s="10"/>
      <c r="L568" s="10"/>
      <c r="M568" s="10"/>
      <c r="N568" s="6"/>
      <c r="O568" s="10"/>
      <c r="P568" s="10"/>
      <c r="Q568" s="10"/>
      <c r="R568" s="6"/>
      <c r="S568" s="6"/>
      <c r="T568" s="10"/>
      <c r="U568" s="10"/>
      <c r="V568" s="10"/>
      <c r="W568" s="28">
        <v>-70</v>
      </c>
      <c r="X568" s="13">
        <f t="shared" si="254"/>
        <v>-70</v>
      </c>
      <c r="Y568" s="30">
        <v>0.36786500000131572</v>
      </c>
      <c r="Z568" s="11" t="str">
        <f t="shared" si="252"/>
        <v/>
      </c>
      <c r="AD568" s="6"/>
      <c r="AE568" s="6"/>
      <c r="AF568" s="10"/>
      <c r="AG568" s="10"/>
      <c r="AH568" s="10"/>
    </row>
    <row r="569" spans="1:34" ht="13.5" customHeight="1" x14ac:dyDescent="0.15">
      <c r="A569" s="23">
        <v>-55</v>
      </c>
      <c r="B569" s="13">
        <f t="shared" si="253"/>
        <v>-50</v>
      </c>
      <c r="C569" s="26">
        <v>2.4590000000000001</v>
      </c>
      <c r="D569" s="26">
        <v>4.9269999999999996</v>
      </c>
      <c r="E569" s="6"/>
      <c r="F569" s="10"/>
      <c r="G569" s="10"/>
      <c r="H569" s="10"/>
      <c r="I569" s="6"/>
      <c r="J569" s="6"/>
      <c r="K569" s="10"/>
      <c r="L569" s="10"/>
      <c r="M569" s="10"/>
      <c r="N569" s="6"/>
      <c r="O569" s="10"/>
      <c r="P569" s="10"/>
      <c r="Q569" s="10"/>
      <c r="R569" s="6"/>
      <c r="S569" s="6"/>
      <c r="T569" s="10"/>
      <c r="U569" s="10"/>
      <c r="V569" s="10"/>
      <c r="W569" s="28">
        <v>-70</v>
      </c>
      <c r="X569" s="13">
        <f t="shared" si="254"/>
        <v>-70</v>
      </c>
      <c r="Y569" s="30">
        <v>0.79861500000003427</v>
      </c>
      <c r="Z569" s="11" t="str">
        <f t="shared" si="252"/>
        <v/>
      </c>
      <c r="AD569" s="6"/>
      <c r="AE569" s="6"/>
      <c r="AF569" s="10"/>
      <c r="AG569" s="10"/>
      <c r="AH569" s="10"/>
    </row>
    <row r="570" spans="1:34" ht="13.5" customHeight="1" x14ac:dyDescent="0.15">
      <c r="A570" s="23">
        <v>-55</v>
      </c>
      <c r="B570" s="13">
        <f t="shared" si="253"/>
        <v>-50</v>
      </c>
      <c r="C570" s="26">
        <v>1.073</v>
      </c>
      <c r="D570" s="26">
        <v>13.516</v>
      </c>
      <c r="E570" s="6"/>
      <c r="F570" s="10"/>
      <c r="G570" s="10"/>
      <c r="H570" s="10"/>
      <c r="I570" s="6"/>
      <c r="J570" s="6"/>
      <c r="K570" s="10"/>
      <c r="L570" s="10"/>
      <c r="M570" s="10"/>
      <c r="N570" s="6"/>
      <c r="O570" s="10"/>
      <c r="P570" s="10"/>
      <c r="Q570" s="10"/>
      <c r="R570" s="6"/>
      <c r="S570" s="6"/>
      <c r="T570" s="10"/>
      <c r="U570" s="10"/>
      <c r="V570" s="10"/>
      <c r="W570" s="28">
        <v>-70</v>
      </c>
      <c r="X570" s="13">
        <f t="shared" si="254"/>
        <v>-70</v>
      </c>
      <c r="Y570" s="30">
        <v>0.77597999999939393</v>
      </c>
      <c r="Z570" s="11" t="str">
        <f t="shared" si="252"/>
        <v/>
      </c>
      <c r="AD570" s="6"/>
      <c r="AE570" s="6"/>
      <c r="AF570" s="10"/>
      <c r="AG570" s="10"/>
      <c r="AH570" s="10"/>
    </row>
    <row r="571" spans="1:34" ht="13.5" customHeight="1" x14ac:dyDescent="0.15">
      <c r="A571" s="23">
        <v>-55</v>
      </c>
      <c r="B571" s="13">
        <f t="shared" si="253"/>
        <v>-50</v>
      </c>
      <c r="C571" s="26">
        <v>1.07</v>
      </c>
      <c r="D571" s="26">
        <v>2.165</v>
      </c>
      <c r="E571" s="6"/>
      <c r="F571" s="10"/>
      <c r="G571" s="10"/>
      <c r="H571" s="10"/>
      <c r="I571" s="6"/>
      <c r="J571" s="6"/>
      <c r="K571" s="10"/>
      <c r="L571" s="10"/>
      <c r="M571" s="10"/>
      <c r="N571" s="6"/>
      <c r="O571" s="10"/>
      <c r="P571" s="10"/>
      <c r="Q571" s="10"/>
      <c r="R571" s="6"/>
      <c r="S571" s="6"/>
      <c r="T571" s="10"/>
      <c r="U571" s="10"/>
      <c r="V571" s="10"/>
      <c r="W571" s="28">
        <v>-70</v>
      </c>
      <c r="X571" s="13">
        <f t="shared" si="254"/>
        <v>-70</v>
      </c>
      <c r="Y571" s="30">
        <v>0.17236499999805432</v>
      </c>
      <c r="Z571" s="11" t="str">
        <f t="shared" si="252"/>
        <v/>
      </c>
      <c r="AD571" s="6"/>
      <c r="AE571" s="6"/>
      <c r="AF571" s="10"/>
      <c r="AG571" s="10"/>
      <c r="AH571" s="10"/>
    </row>
    <row r="572" spans="1:34" ht="13.5" customHeight="1" x14ac:dyDescent="0.15">
      <c r="A572" s="23">
        <v>-55</v>
      </c>
      <c r="B572" s="13">
        <f t="shared" si="253"/>
        <v>-50</v>
      </c>
      <c r="C572" s="26">
        <v>0.83699999999999997</v>
      </c>
      <c r="D572" s="26">
        <v>4.1420000000000003</v>
      </c>
      <c r="E572" s="6"/>
      <c r="F572" s="10"/>
      <c r="G572" s="10"/>
      <c r="H572" s="10"/>
      <c r="I572" s="6"/>
      <c r="J572" s="6"/>
      <c r="K572" s="10"/>
      <c r="L572" s="10"/>
      <c r="M572" s="10"/>
      <c r="N572" s="6"/>
      <c r="O572" s="10"/>
      <c r="P572" s="10"/>
      <c r="Q572" s="10"/>
      <c r="R572" s="6"/>
      <c r="S572" s="6"/>
      <c r="T572" s="10"/>
      <c r="U572" s="10"/>
      <c r="V572" s="10"/>
      <c r="W572" s="28">
        <v>-70</v>
      </c>
      <c r="X572" s="13">
        <f t="shared" si="254"/>
        <v>-70</v>
      </c>
      <c r="Y572" s="30">
        <v>0.89722499999950789</v>
      </c>
      <c r="Z572" s="11" t="str">
        <f t="shared" si="252"/>
        <v/>
      </c>
      <c r="AD572" s="6"/>
      <c r="AE572" s="6"/>
      <c r="AF572" s="10"/>
      <c r="AG572" s="10"/>
      <c r="AH572" s="10"/>
    </row>
    <row r="573" spans="1:34" ht="13.5" customHeight="1" x14ac:dyDescent="0.15">
      <c r="A573" s="23">
        <v>-55</v>
      </c>
      <c r="B573" s="13">
        <f t="shared" si="253"/>
        <v>-50</v>
      </c>
      <c r="C573" s="26">
        <v>2.407</v>
      </c>
      <c r="D573" s="26">
        <v>3.6749999999999998</v>
      </c>
      <c r="E573" s="6"/>
      <c r="F573" s="10"/>
      <c r="G573" s="10"/>
      <c r="H573" s="10"/>
      <c r="I573" s="6"/>
      <c r="J573" s="6"/>
      <c r="K573" s="10"/>
      <c r="L573" s="10"/>
      <c r="M573" s="10"/>
      <c r="N573" s="6"/>
      <c r="O573" s="10"/>
      <c r="P573" s="10"/>
      <c r="Q573" s="10"/>
      <c r="R573" s="6"/>
      <c r="S573" s="6"/>
      <c r="T573" s="10"/>
      <c r="U573" s="10"/>
      <c r="V573" s="10"/>
      <c r="W573" s="28">
        <v>-70</v>
      </c>
      <c r="X573" s="13">
        <f t="shared" si="254"/>
        <v>-70</v>
      </c>
      <c r="Y573" s="30">
        <v>0.96322499999840194</v>
      </c>
      <c r="Z573" s="11" t="str">
        <f t="shared" si="252"/>
        <v/>
      </c>
      <c r="AD573" s="6"/>
      <c r="AE573" s="6"/>
      <c r="AF573" s="10"/>
      <c r="AG573" s="10"/>
      <c r="AH573" s="10"/>
    </row>
    <row r="574" spans="1:34" ht="13.5" customHeight="1" x14ac:dyDescent="0.15">
      <c r="A574" s="23">
        <v>-54</v>
      </c>
      <c r="B574" s="13">
        <f t="shared" si="253"/>
        <v>-50</v>
      </c>
      <c r="C574" s="26">
        <v>1.3560000000000001</v>
      </c>
      <c r="D574" s="26">
        <v>4.125</v>
      </c>
      <c r="E574" s="6"/>
      <c r="F574" s="10"/>
      <c r="G574" s="10"/>
      <c r="H574" s="10"/>
      <c r="I574" s="6"/>
      <c r="J574" s="6"/>
      <c r="K574" s="10"/>
      <c r="L574" s="10"/>
      <c r="M574" s="10"/>
      <c r="N574" s="6"/>
      <c r="O574" s="10"/>
      <c r="P574" s="10"/>
      <c r="Q574" s="10"/>
      <c r="R574" s="6"/>
      <c r="S574" s="6"/>
      <c r="T574" s="10"/>
      <c r="U574" s="10"/>
      <c r="V574" s="10"/>
      <c r="W574" s="28">
        <v>-70</v>
      </c>
      <c r="X574" s="13">
        <f t="shared" si="254"/>
        <v>-70</v>
      </c>
      <c r="Y574" s="30">
        <v>0.22575500000119297</v>
      </c>
      <c r="Z574" s="11" t="str">
        <f t="shared" si="252"/>
        <v/>
      </c>
      <c r="AD574" s="6"/>
      <c r="AE574" s="6"/>
      <c r="AF574" s="10"/>
      <c r="AG574" s="10"/>
      <c r="AH574" s="10"/>
    </row>
    <row r="575" spans="1:34" ht="13.5" customHeight="1" x14ac:dyDescent="0.15">
      <c r="A575" s="23">
        <v>-54</v>
      </c>
      <c r="B575" s="13">
        <f t="shared" si="253"/>
        <v>-50</v>
      </c>
      <c r="C575" s="26">
        <v>1.66</v>
      </c>
      <c r="D575" s="26">
        <v>4.3789999999999996</v>
      </c>
      <c r="E575" s="6"/>
      <c r="F575" s="10"/>
      <c r="G575" s="10"/>
      <c r="H575" s="10"/>
      <c r="I575" s="6"/>
      <c r="J575" s="6"/>
      <c r="K575" s="10"/>
      <c r="L575" s="10"/>
      <c r="M575" s="10"/>
      <c r="N575" s="6"/>
      <c r="O575" s="10"/>
      <c r="P575" s="10"/>
      <c r="Q575" s="10"/>
      <c r="R575" s="6"/>
      <c r="S575" s="6"/>
      <c r="T575" s="10"/>
      <c r="U575" s="10"/>
      <c r="V575" s="10"/>
      <c r="W575" s="28">
        <v>-70</v>
      </c>
      <c r="X575" s="13">
        <f t="shared" si="254"/>
        <v>-70</v>
      </c>
      <c r="Y575" s="30">
        <v>0.50877500000189069</v>
      </c>
      <c r="Z575" s="11" t="str">
        <f t="shared" si="252"/>
        <v/>
      </c>
      <c r="AD575" s="6"/>
      <c r="AE575" s="6"/>
      <c r="AF575" s="10"/>
      <c r="AG575" s="10"/>
      <c r="AH575" s="10"/>
    </row>
    <row r="576" spans="1:34" ht="13.5" customHeight="1" x14ac:dyDescent="0.15">
      <c r="A576" s="23">
        <v>-54</v>
      </c>
      <c r="B576" s="13">
        <f t="shared" si="253"/>
        <v>-50</v>
      </c>
      <c r="C576" s="26">
        <v>1.482</v>
      </c>
      <c r="D576" s="26">
        <v>2.9620000000000002</v>
      </c>
      <c r="E576" s="6"/>
      <c r="F576" s="10"/>
      <c r="G576" s="10"/>
      <c r="H576" s="10"/>
      <c r="I576" s="6"/>
      <c r="J576" s="6"/>
      <c r="K576" s="10"/>
      <c r="L576" s="10"/>
      <c r="M576" s="10"/>
      <c r="N576" s="6"/>
      <c r="O576" s="10"/>
      <c r="P576" s="10"/>
      <c r="Q576" s="10"/>
      <c r="R576" s="6"/>
      <c r="S576" s="6"/>
      <c r="T576" s="10"/>
      <c r="U576" s="10"/>
      <c r="V576" s="10"/>
      <c r="W576" s="28">
        <v>-70</v>
      </c>
      <c r="X576" s="13">
        <f t="shared" si="254"/>
        <v>-70</v>
      </c>
      <c r="Y576" s="30">
        <v>0.82143000000101685</v>
      </c>
      <c r="Z576" s="11" t="str">
        <f t="shared" si="252"/>
        <v/>
      </c>
      <c r="AD576" s="6"/>
      <c r="AE576" s="6"/>
      <c r="AF576" s="10"/>
      <c r="AG576" s="10"/>
      <c r="AH576" s="10"/>
    </row>
    <row r="577" spans="1:34" ht="13.5" customHeight="1" x14ac:dyDescent="0.15">
      <c r="A577" s="23">
        <v>-54</v>
      </c>
      <c r="B577" s="13">
        <f t="shared" si="253"/>
        <v>-50</v>
      </c>
      <c r="C577" s="26">
        <v>2.4980000000000002</v>
      </c>
      <c r="D577" s="26">
        <v>3.74</v>
      </c>
      <c r="E577" s="6"/>
      <c r="F577" s="10"/>
      <c r="G577" s="10"/>
      <c r="H577" s="10"/>
      <c r="I577" s="6"/>
      <c r="J577" s="6"/>
      <c r="K577" s="10"/>
      <c r="L577" s="10"/>
      <c r="M577" s="10"/>
      <c r="N577" s="6"/>
      <c r="O577" s="10"/>
      <c r="P577" s="10"/>
      <c r="Q577" s="10"/>
      <c r="R577" s="6"/>
      <c r="S577" s="6"/>
      <c r="T577" s="10"/>
      <c r="U577" s="10"/>
      <c r="V577" s="10"/>
      <c r="W577" s="28">
        <v>-70</v>
      </c>
      <c r="X577" s="13">
        <f t="shared" si="254"/>
        <v>-70</v>
      </c>
      <c r="Y577" s="30">
        <v>0.4794649999981051</v>
      </c>
      <c r="Z577" s="11" t="str">
        <f t="shared" si="252"/>
        <v/>
      </c>
      <c r="AD577" s="6"/>
      <c r="AE577" s="6"/>
      <c r="AF577" s="10"/>
      <c r="AG577" s="10"/>
      <c r="AH577" s="10"/>
    </row>
    <row r="578" spans="1:34" ht="13.5" customHeight="1" x14ac:dyDescent="0.15">
      <c r="A578" s="23">
        <v>-54</v>
      </c>
      <c r="B578" s="13">
        <f t="shared" si="253"/>
        <v>-50</v>
      </c>
      <c r="C578" s="26">
        <v>2.5219999999999998</v>
      </c>
      <c r="D578" s="26">
        <v>8.5250000000000004</v>
      </c>
      <c r="E578" s="6"/>
      <c r="F578" s="10"/>
      <c r="G578" s="10"/>
      <c r="H578" s="10"/>
      <c r="I578" s="6"/>
      <c r="J578" s="6"/>
      <c r="K578" s="10"/>
      <c r="L578" s="10"/>
      <c r="M578" s="10"/>
      <c r="N578" s="6"/>
      <c r="O578" s="10"/>
      <c r="P578" s="10"/>
      <c r="Q578" s="10"/>
      <c r="R578" s="6"/>
      <c r="S578" s="6"/>
      <c r="T578" s="10"/>
      <c r="U578" s="10"/>
      <c r="V578" s="10"/>
      <c r="W578" s="28">
        <v>-70</v>
      </c>
      <c r="X578" s="13">
        <f t="shared" si="254"/>
        <v>-70</v>
      </c>
      <c r="Y578" s="30">
        <v>0.46482999999909458</v>
      </c>
      <c r="Z578" s="11" t="str">
        <f t="shared" si="252"/>
        <v/>
      </c>
      <c r="AD578" s="6"/>
      <c r="AE578" s="6"/>
      <c r="AF578" s="10"/>
      <c r="AG578" s="10"/>
      <c r="AH578" s="10"/>
    </row>
    <row r="579" spans="1:34" ht="13.5" customHeight="1" x14ac:dyDescent="0.15">
      <c r="A579" s="23">
        <v>-54</v>
      </c>
      <c r="B579" s="13">
        <f t="shared" si="253"/>
        <v>-50</v>
      </c>
      <c r="C579" s="26">
        <v>2.3769999999999998</v>
      </c>
      <c r="D579" s="26">
        <v>10.83</v>
      </c>
      <c r="E579" s="6"/>
      <c r="F579" s="10"/>
      <c r="G579" s="10"/>
      <c r="H579" s="10"/>
      <c r="I579" s="6"/>
      <c r="J579" s="6"/>
      <c r="K579" s="10"/>
      <c r="L579" s="10"/>
      <c r="M579" s="10"/>
      <c r="N579" s="6"/>
      <c r="O579" s="10"/>
      <c r="P579" s="10"/>
      <c r="Q579" s="10"/>
      <c r="R579" s="6"/>
      <c r="S579" s="6"/>
      <c r="T579" s="10"/>
      <c r="U579" s="10"/>
      <c r="V579" s="10"/>
      <c r="W579" s="28">
        <v>-70</v>
      </c>
      <c r="X579" s="13">
        <f t="shared" si="254"/>
        <v>-70</v>
      </c>
      <c r="Y579" s="30">
        <v>0.4378550000000796</v>
      </c>
      <c r="Z579" s="11" t="str">
        <f t="shared" si="252"/>
        <v/>
      </c>
      <c r="AD579" s="6"/>
      <c r="AE579" s="6"/>
      <c r="AF579" s="10"/>
      <c r="AG579" s="10"/>
      <c r="AH579" s="10"/>
    </row>
    <row r="580" spans="1:34" ht="13.5" customHeight="1" x14ac:dyDescent="0.15">
      <c r="A580" s="23">
        <v>-54</v>
      </c>
      <c r="B580" s="13">
        <f t="shared" si="253"/>
        <v>-50</v>
      </c>
      <c r="C580" s="26">
        <v>2.36</v>
      </c>
      <c r="D580" s="26">
        <v>3.6429999999999998</v>
      </c>
      <c r="E580" s="6"/>
      <c r="F580" s="10"/>
      <c r="G580" s="10"/>
      <c r="H580" s="10"/>
      <c r="I580" s="6"/>
      <c r="J580" s="6"/>
      <c r="K580" s="10"/>
      <c r="L580" s="10"/>
      <c r="M580" s="10"/>
      <c r="N580" s="6"/>
      <c r="O580" s="10"/>
      <c r="P580" s="10"/>
      <c r="Q580" s="10"/>
      <c r="R580" s="6"/>
      <c r="S580" s="6"/>
      <c r="T580" s="10"/>
      <c r="U580" s="10"/>
      <c r="V580" s="10"/>
      <c r="W580" s="28">
        <v>-69</v>
      </c>
      <c r="X580" s="13">
        <f t="shared" si="254"/>
        <v>-60</v>
      </c>
      <c r="Y580" s="30">
        <v>0.73272499999993834</v>
      </c>
      <c r="Z580" s="11" t="str">
        <f t="shared" si="252"/>
        <v/>
      </c>
      <c r="AD580" s="6"/>
      <c r="AE580" s="6"/>
      <c r="AF580" s="10"/>
      <c r="AG580" s="10"/>
      <c r="AH580" s="10"/>
    </row>
    <row r="581" spans="1:34" ht="13.5" customHeight="1" x14ac:dyDescent="0.15">
      <c r="A581" s="23">
        <v>-54</v>
      </c>
      <c r="B581" s="13">
        <f t="shared" si="253"/>
        <v>-50</v>
      </c>
      <c r="C581" s="26">
        <v>2.238</v>
      </c>
      <c r="D581" s="26">
        <v>3.6789999999999998</v>
      </c>
      <c r="E581" s="6"/>
      <c r="F581" s="10"/>
      <c r="G581" s="10"/>
      <c r="H581" s="10"/>
      <c r="I581" s="6"/>
      <c r="J581" s="6"/>
      <c r="K581" s="10"/>
      <c r="L581" s="10"/>
      <c r="M581" s="10"/>
      <c r="N581" s="6"/>
      <c r="O581" s="10"/>
      <c r="P581" s="10"/>
      <c r="Q581" s="10"/>
      <c r="R581" s="6"/>
      <c r="S581" s="6"/>
      <c r="T581" s="10"/>
      <c r="U581" s="10"/>
      <c r="V581" s="10"/>
      <c r="W581" s="28">
        <v>-69</v>
      </c>
      <c r="X581" s="13">
        <f t="shared" si="254"/>
        <v>-60</v>
      </c>
      <c r="Y581" s="30">
        <v>0.18656999999708512</v>
      </c>
      <c r="Z581" s="11" t="str">
        <f t="shared" si="252"/>
        <v/>
      </c>
      <c r="AD581" s="6"/>
      <c r="AE581" s="6"/>
      <c r="AF581" s="10"/>
      <c r="AG581" s="10"/>
      <c r="AH581" s="10"/>
    </row>
    <row r="582" spans="1:34" ht="13.5" customHeight="1" x14ac:dyDescent="0.15">
      <c r="A582" s="23">
        <v>-54</v>
      </c>
      <c r="B582" s="13">
        <f t="shared" si="253"/>
        <v>-50</v>
      </c>
      <c r="C582" s="26">
        <v>2.5539999999999998</v>
      </c>
      <c r="D582" s="26">
        <v>3.7749999999999999</v>
      </c>
      <c r="E582" s="6"/>
      <c r="F582" s="10"/>
      <c r="G582" s="10"/>
      <c r="H582" s="10"/>
      <c r="I582" s="6"/>
      <c r="J582" s="6"/>
      <c r="K582" s="10"/>
      <c r="L582" s="10"/>
      <c r="M582" s="10"/>
      <c r="N582" s="6"/>
      <c r="O582" s="10"/>
      <c r="P582" s="10"/>
      <c r="Q582" s="10"/>
      <c r="R582" s="6"/>
      <c r="S582" s="6"/>
      <c r="T582" s="10"/>
      <c r="U582" s="10"/>
      <c r="V582" s="10"/>
      <c r="W582" s="28">
        <v>-69</v>
      </c>
      <c r="X582" s="13">
        <f t="shared" si="254"/>
        <v>-60</v>
      </c>
      <c r="Y582" s="30">
        <v>0.45085499999935474</v>
      </c>
      <c r="Z582" s="11" t="str">
        <f t="shared" si="252"/>
        <v/>
      </c>
      <c r="AD582" s="6"/>
      <c r="AE582" s="6"/>
      <c r="AF582" s="10"/>
      <c r="AG582" s="10"/>
      <c r="AH582" s="10"/>
    </row>
    <row r="583" spans="1:34" ht="13.5" customHeight="1" x14ac:dyDescent="0.15">
      <c r="A583" s="23">
        <v>-54</v>
      </c>
      <c r="B583" s="13">
        <f t="shared" si="253"/>
        <v>-50</v>
      </c>
      <c r="C583" s="26">
        <v>2.5619999999999998</v>
      </c>
      <c r="D583" s="26">
        <v>5.266</v>
      </c>
      <c r="E583" s="6"/>
      <c r="F583" s="10"/>
      <c r="G583" s="10"/>
      <c r="H583" s="10"/>
      <c r="I583" s="6"/>
      <c r="J583" s="6"/>
      <c r="K583" s="10"/>
      <c r="L583" s="10"/>
      <c r="M583" s="10"/>
      <c r="N583" s="6"/>
      <c r="O583" s="10"/>
      <c r="P583" s="10"/>
      <c r="Q583" s="10"/>
      <c r="R583" s="6"/>
      <c r="S583" s="6"/>
      <c r="T583" s="10"/>
      <c r="U583" s="10"/>
      <c r="V583" s="10"/>
      <c r="W583" s="28">
        <v>-69</v>
      </c>
      <c r="X583" s="13">
        <f t="shared" si="254"/>
        <v>-60</v>
      </c>
      <c r="Y583" s="30">
        <v>0.19317499999842158</v>
      </c>
      <c r="Z583" s="11" t="str">
        <f t="shared" si="252"/>
        <v/>
      </c>
      <c r="AD583" s="6"/>
      <c r="AE583" s="6"/>
      <c r="AF583" s="10"/>
      <c r="AG583" s="10"/>
      <c r="AH583" s="10"/>
    </row>
    <row r="584" spans="1:34" ht="13.5" customHeight="1" x14ac:dyDescent="0.15">
      <c r="A584" s="23">
        <v>-54</v>
      </c>
      <c r="B584" s="13">
        <f t="shared" si="253"/>
        <v>-50</v>
      </c>
      <c r="C584" s="26">
        <v>2.5099999999999998</v>
      </c>
      <c r="D584" s="26">
        <v>5.2539999999999996</v>
      </c>
      <c r="E584" s="6"/>
      <c r="F584" s="10"/>
      <c r="G584" s="10"/>
      <c r="H584" s="10"/>
      <c r="I584" s="6"/>
      <c r="J584" s="6"/>
      <c r="K584" s="10"/>
      <c r="L584" s="10"/>
      <c r="M584" s="10"/>
      <c r="N584" s="6"/>
      <c r="O584" s="10"/>
      <c r="P584" s="10"/>
      <c r="Q584" s="10"/>
      <c r="R584" s="6"/>
      <c r="S584" s="6"/>
      <c r="T584" s="10"/>
      <c r="U584" s="10"/>
      <c r="V584" s="10"/>
      <c r="W584" s="28">
        <v>-69</v>
      </c>
      <c r="X584" s="13">
        <f t="shared" si="254"/>
        <v>-60</v>
      </c>
      <c r="Y584" s="30">
        <v>0.18854000000144833</v>
      </c>
      <c r="Z584" s="11" t="str">
        <f t="shared" si="252"/>
        <v/>
      </c>
      <c r="AD584" s="6"/>
      <c r="AE584" s="6"/>
      <c r="AF584" s="10"/>
      <c r="AG584" s="10"/>
      <c r="AH584" s="10"/>
    </row>
    <row r="585" spans="1:34" ht="13.5" customHeight="1" x14ac:dyDescent="0.15">
      <c r="A585" s="23">
        <v>-54</v>
      </c>
      <c r="B585" s="13">
        <f t="shared" si="253"/>
        <v>-50</v>
      </c>
      <c r="C585" s="26">
        <v>0.159</v>
      </c>
      <c r="D585" s="26">
        <v>1.913</v>
      </c>
      <c r="E585" s="6"/>
      <c r="F585" s="10"/>
      <c r="G585" s="10"/>
      <c r="H585" s="10"/>
      <c r="I585" s="6"/>
      <c r="J585" s="6"/>
      <c r="K585" s="10"/>
      <c r="L585" s="10"/>
      <c r="M585" s="10"/>
      <c r="N585" s="6"/>
      <c r="O585" s="10"/>
      <c r="P585" s="10"/>
      <c r="Q585" s="10"/>
      <c r="R585" s="6"/>
      <c r="S585" s="6"/>
      <c r="T585" s="10"/>
      <c r="U585" s="10"/>
      <c r="V585" s="10"/>
      <c r="W585" s="28">
        <v>-69</v>
      </c>
      <c r="X585" s="13">
        <f t="shared" si="254"/>
        <v>-60</v>
      </c>
      <c r="Y585" s="30">
        <v>0.72356000000255349</v>
      </c>
      <c r="Z585" s="11" t="str">
        <f t="shared" ref="Z585:Z638" si="255">IF(A585=-10,10,"")</f>
        <v/>
      </c>
      <c r="AD585" s="6"/>
      <c r="AE585" s="6"/>
      <c r="AF585" s="10"/>
      <c r="AG585" s="10"/>
      <c r="AH585" s="10"/>
    </row>
    <row r="586" spans="1:34" ht="13.5" customHeight="1" x14ac:dyDescent="0.15">
      <c r="A586" s="23">
        <v>-54</v>
      </c>
      <c r="B586" s="13">
        <f t="shared" si="253"/>
        <v>-50</v>
      </c>
      <c r="C586" s="26">
        <v>0.17499999999999999</v>
      </c>
      <c r="D586" s="26">
        <v>8.0399999999999991</v>
      </c>
      <c r="E586" s="6"/>
      <c r="F586" s="10"/>
      <c r="G586" s="10"/>
      <c r="H586" s="10"/>
      <c r="I586" s="6"/>
      <c r="J586" s="6"/>
      <c r="K586" s="10"/>
      <c r="L586" s="10"/>
      <c r="M586" s="10"/>
      <c r="N586" s="6"/>
      <c r="O586" s="10"/>
      <c r="P586" s="10"/>
      <c r="Q586" s="10"/>
      <c r="R586" s="6"/>
      <c r="S586" s="6"/>
      <c r="T586" s="10"/>
      <c r="U586" s="10"/>
      <c r="V586" s="10"/>
      <c r="W586" s="28">
        <v>-69</v>
      </c>
      <c r="X586" s="13">
        <f t="shared" si="254"/>
        <v>-60</v>
      </c>
      <c r="Y586" s="30">
        <v>0.60601499999690733</v>
      </c>
      <c r="Z586" s="11" t="str">
        <f t="shared" si="255"/>
        <v/>
      </c>
      <c r="AD586" s="6"/>
      <c r="AE586" s="6"/>
      <c r="AF586" s="10"/>
      <c r="AG586" s="10"/>
      <c r="AH586" s="10"/>
    </row>
    <row r="587" spans="1:34" ht="13.5" customHeight="1" x14ac:dyDescent="0.15">
      <c r="A587" s="23">
        <v>-54</v>
      </c>
      <c r="B587" s="13">
        <f t="shared" si="253"/>
        <v>-50</v>
      </c>
      <c r="C587" s="26">
        <v>0.73099999999999998</v>
      </c>
      <c r="D587" s="26">
        <v>7.7190000000000003</v>
      </c>
      <c r="E587" s="6"/>
      <c r="F587" s="10"/>
      <c r="G587" s="10"/>
      <c r="H587" s="10"/>
      <c r="I587" s="6"/>
      <c r="J587" s="6"/>
      <c r="K587" s="10"/>
      <c r="L587" s="10"/>
      <c r="M587" s="10"/>
      <c r="N587" s="6"/>
      <c r="O587" s="10"/>
      <c r="P587" s="10"/>
      <c r="Q587" s="10"/>
      <c r="R587" s="6"/>
      <c r="S587" s="6"/>
      <c r="T587" s="10"/>
      <c r="U587" s="10"/>
      <c r="V587" s="10"/>
      <c r="W587" s="28">
        <v>-69</v>
      </c>
      <c r="X587" s="13">
        <f t="shared" si="254"/>
        <v>-60</v>
      </c>
      <c r="Y587" s="30">
        <v>0.87875999999859467</v>
      </c>
      <c r="Z587" s="11" t="str">
        <f t="shared" si="255"/>
        <v/>
      </c>
      <c r="AD587" s="6"/>
      <c r="AE587" s="6"/>
      <c r="AF587" s="10"/>
      <c r="AG587" s="10"/>
      <c r="AH587" s="10"/>
    </row>
    <row r="588" spans="1:34" ht="13.5" customHeight="1" x14ac:dyDescent="0.15">
      <c r="A588" s="23">
        <v>-54</v>
      </c>
      <c r="B588" s="13">
        <f t="shared" si="253"/>
        <v>-50</v>
      </c>
      <c r="C588" s="26">
        <v>0.41199999999999998</v>
      </c>
      <c r="D588" s="26">
        <v>8.2970000000000006</v>
      </c>
      <c r="E588" s="6"/>
      <c r="F588" s="10"/>
      <c r="G588" s="10"/>
      <c r="H588" s="10"/>
      <c r="I588" s="6"/>
      <c r="J588" s="6"/>
      <c r="K588" s="10"/>
      <c r="L588" s="10"/>
      <c r="M588" s="10"/>
      <c r="N588" s="6"/>
      <c r="O588" s="10"/>
      <c r="P588" s="10"/>
      <c r="Q588" s="10"/>
      <c r="R588" s="6"/>
      <c r="S588" s="6"/>
      <c r="T588" s="10"/>
      <c r="U588" s="10"/>
      <c r="V588" s="10"/>
      <c r="W588" s="28">
        <v>-69</v>
      </c>
      <c r="X588" s="13">
        <f t="shared" si="254"/>
        <v>-60</v>
      </c>
      <c r="Y588" s="30">
        <v>0.2981449999983028</v>
      </c>
      <c r="Z588" s="11" t="str">
        <f t="shared" si="255"/>
        <v/>
      </c>
      <c r="AD588" s="6"/>
      <c r="AE588" s="6"/>
      <c r="AF588" s="10"/>
      <c r="AG588" s="10"/>
      <c r="AH588" s="10"/>
    </row>
    <row r="589" spans="1:34" ht="13.5" customHeight="1" x14ac:dyDescent="0.15">
      <c r="A589" s="23">
        <v>-54</v>
      </c>
      <c r="B589" s="13">
        <f t="shared" si="253"/>
        <v>-50</v>
      </c>
      <c r="C589" s="26">
        <v>2.4950000000000001</v>
      </c>
      <c r="D589" s="26">
        <v>3.621</v>
      </c>
      <c r="E589" s="6"/>
      <c r="F589" s="10"/>
      <c r="G589" s="10"/>
      <c r="H589" s="10"/>
      <c r="I589" s="6"/>
      <c r="J589" s="6"/>
      <c r="K589" s="10"/>
      <c r="L589" s="10"/>
      <c r="M589" s="10"/>
      <c r="N589" s="6"/>
      <c r="O589" s="10"/>
      <c r="P589" s="10"/>
      <c r="Q589" s="10"/>
      <c r="R589" s="6"/>
      <c r="S589" s="6"/>
      <c r="T589" s="10"/>
      <c r="U589" s="10"/>
      <c r="V589" s="10"/>
      <c r="W589" s="28">
        <v>-69</v>
      </c>
      <c r="X589" s="13">
        <f t="shared" si="254"/>
        <v>-60</v>
      </c>
      <c r="Y589" s="30">
        <v>0.27841999999847733</v>
      </c>
      <c r="Z589" s="11" t="str">
        <f t="shared" si="255"/>
        <v/>
      </c>
      <c r="AD589" s="6"/>
      <c r="AE589" s="6"/>
      <c r="AF589" s="10"/>
      <c r="AG589" s="10"/>
      <c r="AH589" s="10"/>
    </row>
    <row r="590" spans="1:34" ht="13.5" customHeight="1" x14ac:dyDescent="0.15">
      <c r="A590" s="23">
        <v>-53</v>
      </c>
      <c r="B590" s="13">
        <f t="shared" si="253"/>
        <v>-50</v>
      </c>
      <c r="C590" s="26">
        <v>0.23499999999999999</v>
      </c>
      <c r="D590" s="26">
        <v>2.1339999999999999</v>
      </c>
      <c r="E590" s="6"/>
      <c r="F590" s="10"/>
      <c r="G590" s="10"/>
      <c r="H590" s="10"/>
      <c r="I590" s="6"/>
      <c r="J590" s="6"/>
      <c r="K590" s="10"/>
      <c r="L590" s="10"/>
      <c r="M590" s="10"/>
      <c r="N590" s="6"/>
      <c r="O590" s="10"/>
      <c r="P590" s="10"/>
      <c r="Q590" s="10"/>
      <c r="R590" s="6"/>
      <c r="S590" s="6"/>
      <c r="T590" s="10"/>
      <c r="U590" s="10"/>
      <c r="V590" s="10"/>
      <c r="W590" s="28">
        <v>-69</v>
      </c>
      <c r="X590" s="13">
        <f t="shared" si="254"/>
        <v>-60</v>
      </c>
      <c r="Y590" s="30">
        <v>0.48696999999841895</v>
      </c>
      <c r="Z590" s="11" t="str">
        <f t="shared" si="255"/>
        <v/>
      </c>
      <c r="AD590" s="6"/>
      <c r="AE590" s="6"/>
      <c r="AF590" s="10"/>
      <c r="AG590" s="10"/>
      <c r="AH590" s="10"/>
    </row>
    <row r="591" spans="1:34" ht="13.5" customHeight="1" x14ac:dyDescent="0.15">
      <c r="A591" s="23">
        <v>-53</v>
      </c>
      <c r="B591" s="13">
        <f t="shared" si="253"/>
        <v>-50</v>
      </c>
      <c r="C591" s="26">
        <v>2.246</v>
      </c>
      <c r="D591" s="26">
        <v>3.4329999999999998</v>
      </c>
      <c r="E591" s="6"/>
      <c r="F591" s="10"/>
      <c r="G591" s="10"/>
      <c r="H591" s="10"/>
      <c r="I591" s="6"/>
      <c r="J591" s="6"/>
      <c r="K591" s="10"/>
      <c r="L591" s="10"/>
      <c r="M591" s="10"/>
      <c r="N591" s="6"/>
      <c r="O591" s="10"/>
      <c r="P591" s="10"/>
      <c r="Q591" s="10"/>
      <c r="R591" s="6"/>
      <c r="S591" s="6"/>
      <c r="T591" s="10"/>
      <c r="U591" s="10"/>
      <c r="V591" s="10"/>
      <c r="W591" s="28">
        <v>-69</v>
      </c>
      <c r="X591" s="13">
        <f t="shared" si="254"/>
        <v>-60</v>
      </c>
      <c r="Y591" s="30">
        <v>0.83196500000237372</v>
      </c>
      <c r="Z591" s="11" t="str">
        <f t="shared" si="255"/>
        <v/>
      </c>
      <c r="AD591" s="6"/>
      <c r="AE591" s="6"/>
      <c r="AF591" s="10"/>
      <c r="AG591" s="10"/>
      <c r="AH591" s="10"/>
    </row>
    <row r="592" spans="1:34" ht="13.5" customHeight="1" x14ac:dyDescent="0.15">
      <c r="A592" s="23">
        <v>-53</v>
      </c>
      <c r="B592" s="13">
        <f t="shared" ref="B592:B655" si="256">0-(MID(A592,LEN(A592)-1,1)*10)</f>
        <v>-50</v>
      </c>
      <c r="C592" s="26">
        <v>2.4969999999999999</v>
      </c>
      <c r="D592" s="26">
        <v>5.2750000000000004</v>
      </c>
      <c r="E592" s="6"/>
      <c r="F592" s="10"/>
      <c r="G592" s="10"/>
      <c r="H592" s="10"/>
      <c r="I592" s="6"/>
      <c r="J592" s="6"/>
      <c r="K592" s="10"/>
      <c r="L592" s="10"/>
      <c r="M592" s="10"/>
      <c r="N592" s="6"/>
      <c r="O592" s="10"/>
      <c r="P592" s="10"/>
      <c r="Q592" s="10"/>
      <c r="R592" s="6"/>
      <c r="S592" s="6"/>
      <c r="T592" s="10"/>
      <c r="U592" s="10"/>
      <c r="V592" s="10"/>
      <c r="W592" s="28">
        <v>-69</v>
      </c>
      <c r="X592" s="13">
        <f t="shared" ref="X592:X655" si="257">0-(MID(W592,LEN(W592)-1,1)*10)</f>
        <v>-60</v>
      </c>
      <c r="Y592" s="30">
        <v>0.97697000000039447</v>
      </c>
      <c r="Z592" s="11" t="str">
        <f t="shared" si="255"/>
        <v/>
      </c>
      <c r="AD592" s="6"/>
      <c r="AE592" s="6"/>
      <c r="AF592" s="10"/>
      <c r="AG592" s="10"/>
      <c r="AH592" s="10"/>
    </row>
    <row r="593" spans="1:34" ht="13.5" customHeight="1" x14ac:dyDescent="0.15">
      <c r="A593" s="23">
        <v>-53</v>
      </c>
      <c r="B593" s="13">
        <f t="shared" si="256"/>
        <v>-50</v>
      </c>
      <c r="C593" s="26">
        <v>2.31</v>
      </c>
      <c r="D593" s="26">
        <v>3.5459999999999998</v>
      </c>
      <c r="E593" s="6"/>
      <c r="F593" s="10"/>
      <c r="G593" s="10"/>
      <c r="H593" s="10"/>
      <c r="I593" s="6"/>
      <c r="J593" s="6"/>
      <c r="K593" s="10"/>
      <c r="L593" s="10"/>
      <c r="M593" s="10"/>
      <c r="N593" s="6"/>
      <c r="O593" s="10"/>
      <c r="P593" s="10"/>
      <c r="Q593" s="10"/>
      <c r="R593" s="6"/>
      <c r="S593" s="6"/>
      <c r="T593" s="10"/>
      <c r="U593" s="10"/>
      <c r="V593" s="10"/>
      <c r="W593" s="28">
        <v>-69</v>
      </c>
      <c r="X593" s="13">
        <f t="shared" si="257"/>
        <v>-60</v>
      </c>
      <c r="Y593" s="30">
        <v>0.974424999999987</v>
      </c>
      <c r="Z593" s="11" t="str">
        <f t="shared" si="255"/>
        <v/>
      </c>
      <c r="AD593" s="6"/>
      <c r="AE593" s="6"/>
      <c r="AF593" s="10"/>
      <c r="AG593" s="10"/>
      <c r="AH593" s="10"/>
    </row>
    <row r="594" spans="1:34" ht="13.5" customHeight="1" x14ac:dyDescent="0.15">
      <c r="A594" s="23">
        <v>-53</v>
      </c>
      <c r="B594" s="13">
        <f t="shared" si="256"/>
        <v>-50</v>
      </c>
      <c r="C594" s="26">
        <v>0.627</v>
      </c>
      <c r="D594" s="26">
        <v>2.157</v>
      </c>
      <c r="E594" s="6"/>
      <c r="F594" s="10"/>
      <c r="G594" s="10"/>
      <c r="H594" s="10"/>
      <c r="I594" s="6"/>
      <c r="J594" s="6"/>
      <c r="K594" s="10"/>
      <c r="L594" s="10"/>
      <c r="M594" s="10"/>
      <c r="N594" s="6"/>
      <c r="O594" s="10"/>
      <c r="P594" s="10"/>
      <c r="Q594" s="10"/>
      <c r="R594" s="6"/>
      <c r="S594" s="6"/>
      <c r="T594" s="10"/>
      <c r="U594" s="10"/>
      <c r="V594" s="10"/>
      <c r="W594" s="28">
        <v>-69</v>
      </c>
      <c r="X594" s="13">
        <f t="shared" si="257"/>
        <v>-60</v>
      </c>
      <c r="Y594" s="30">
        <v>0.16498499999870586</v>
      </c>
      <c r="Z594" s="11" t="str">
        <f t="shared" si="255"/>
        <v/>
      </c>
      <c r="AD594" s="6"/>
      <c r="AE594" s="6"/>
      <c r="AF594" s="10"/>
      <c r="AG594" s="10"/>
      <c r="AH594" s="10"/>
    </row>
    <row r="595" spans="1:34" ht="13.5" customHeight="1" x14ac:dyDescent="0.15">
      <c r="A595" s="23">
        <v>-53</v>
      </c>
      <c r="B595" s="13">
        <f t="shared" si="256"/>
        <v>-50</v>
      </c>
      <c r="C595" s="26">
        <v>1.268</v>
      </c>
      <c r="D595" s="26">
        <v>3.6840000000000002</v>
      </c>
      <c r="E595" s="6"/>
      <c r="F595" s="10"/>
      <c r="G595" s="10"/>
      <c r="H595" s="10"/>
      <c r="I595" s="6"/>
      <c r="J595" s="6"/>
      <c r="K595" s="10"/>
      <c r="L595" s="10"/>
      <c r="M595" s="10"/>
      <c r="N595" s="6"/>
      <c r="O595" s="10"/>
      <c r="P595" s="10"/>
      <c r="Q595" s="10"/>
      <c r="R595" s="6"/>
      <c r="S595" s="6"/>
      <c r="T595" s="10"/>
      <c r="U595" s="10"/>
      <c r="V595" s="10"/>
      <c r="W595" s="28">
        <v>-69</v>
      </c>
      <c r="X595" s="13">
        <f t="shared" si="257"/>
        <v>-60</v>
      </c>
      <c r="Y595" s="30">
        <v>0.16544000000254755</v>
      </c>
      <c r="Z595" s="11" t="str">
        <f t="shared" si="255"/>
        <v/>
      </c>
      <c r="AD595" s="6"/>
      <c r="AE595" s="6"/>
      <c r="AF595" s="10"/>
      <c r="AG595" s="10"/>
      <c r="AH595" s="10"/>
    </row>
    <row r="596" spans="1:34" ht="13.5" customHeight="1" x14ac:dyDescent="0.15">
      <c r="A596" s="23">
        <v>-53</v>
      </c>
      <c r="B596" s="13">
        <f t="shared" si="256"/>
        <v>-50</v>
      </c>
      <c r="C596" s="26">
        <v>0.28999999999999998</v>
      </c>
      <c r="D596" s="26">
        <v>1.792</v>
      </c>
      <c r="E596" s="6"/>
      <c r="F596" s="10"/>
      <c r="G596" s="10"/>
      <c r="H596" s="10"/>
      <c r="I596" s="6"/>
      <c r="J596" s="6"/>
      <c r="K596" s="10"/>
      <c r="L596" s="10"/>
      <c r="M596" s="10"/>
      <c r="N596" s="6"/>
      <c r="O596" s="10"/>
      <c r="P596" s="10"/>
      <c r="Q596" s="10"/>
      <c r="R596" s="6"/>
      <c r="S596" s="6"/>
      <c r="T596" s="10"/>
      <c r="U596" s="10"/>
      <c r="V596" s="10"/>
      <c r="W596" s="28">
        <v>-69</v>
      </c>
      <c r="X596" s="13">
        <f t="shared" si="257"/>
        <v>-60</v>
      </c>
      <c r="Y596" s="30">
        <v>0.51145999999789016</v>
      </c>
      <c r="Z596" s="11" t="str">
        <f t="shared" si="255"/>
        <v/>
      </c>
      <c r="AD596" s="6"/>
      <c r="AE596" s="6"/>
      <c r="AF596" s="10"/>
      <c r="AG596" s="10"/>
      <c r="AH596" s="10"/>
    </row>
    <row r="597" spans="1:34" ht="13.5" customHeight="1" x14ac:dyDescent="0.15">
      <c r="A597" s="23">
        <v>-53</v>
      </c>
      <c r="B597" s="13">
        <f t="shared" si="256"/>
        <v>-50</v>
      </c>
      <c r="C597" s="26">
        <v>2.0070000000000001</v>
      </c>
      <c r="D597" s="26">
        <v>4.6180000000000003</v>
      </c>
      <c r="E597" s="6"/>
      <c r="F597" s="10"/>
      <c r="G597" s="10"/>
      <c r="H597" s="10"/>
      <c r="I597" s="6"/>
      <c r="J597" s="6"/>
      <c r="K597" s="10"/>
      <c r="L597" s="10"/>
      <c r="M597" s="10"/>
      <c r="N597" s="6"/>
      <c r="O597" s="10"/>
      <c r="P597" s="10"/>
      <c r="Q597" s="10"/>
      <c r="R597" s="6"/>
      <c r="S597" s="6"/>
      <c r="T597" s="10"/>
      <c r="U597" s="10"/>
      <c r="V597" s="10"/>
      <c r="W597" s="28">
        <v>-69</v>
      </c>
      <c r="X597" s="13">
        <f t="shared" si="257"/>
        <v>-60</v>
      </c>
      <c r="Y597" s="30">
        <v>0.51891499999951995</v>
      </c>
      <c r="Z597" s="11" t="str">
        <f t="shared" si="255"/>
        <v/>
      </c>
      <c r="AD597" s="6"/>
      <c r="AE597" s="6"/>
      <c r="AF597" s="10"/>
      <c r="AG597" s="10"/>
      <c r="AH597" s="10"/>
    </row>
    <row r="598" spans="1:34" ht="13.5" customHeight="1" x14ac:dyDescent="0.15">
      <c r="A598" s="23">
        <v>-53</v>
      </c>
      <c r="B598" s="13">
        <f t="shared" si="256"/>
        <v>-50</v>
      </c>
      <c r="C598" s="26">
        <v>2.4780000000000002</v>
      </c>
      <c r="D598" s="26">
        <v>3.7770000000000001</v>
      </c>
      <c r="E598" s="6"/>
      <c r="F598" s="10"/>
      <c r="G598" s="10"/>
      <c r="H598" s="10"/>
      <c r="I598" s="6"/>
      <c r="J598" s="6"/>
      <c r="K598" s="10"/>
      <c r="L598" s="10"/>
      <c r="M598" s="10"/>
      <c r="N598" s="6"/>
      <c r="O598" s="10"/>
      <c r="P598" s="10"/>
      <c r="Q598" s="10"/>
      <c r="R598" s="6"/>
      <c r="S598" s="6"/>
      <c r="T598" s="10"/>
      <c r="U598" s="10"/>
      <c r="V598" s="10"/>
      <c r="W598" s="28">
        <v>-69</v>
      </c>
      <c r="X598" s="13">
        <f t="shared" si="257"/>
        <v>-60</v>
      </c>
      <c r="Y598" s="30">
        <v>0.59427999999701697</v>
      </c>
      <c r="Z598" s="11" t="str">
        <f t="shared" si="255"/>
        <v/>
      </c>
      <c r="AD598" s="6"/>
      <c r="AE598" s="6"/>
      <c r="AF598" s="10"/>
      <c r="AG598" s="10"/>
      <c r="AH598" s="10"/>
    </row>
    <row r="599" spans="1:34" ht="13.5" customHeight="1" x14ac:dyDescent="0.15">
      <c r="A599" s="23">
        <v>-53</v>
      </c>
      <c r="B599" s="13">
        <f t="shared" si="256"/>
        <v>-50</v>
      </c>
      <c r="C599" s="26">
        <v>2.472</v>
      </c>
      <c r="D599" s="26">
        <v>3.6869999999999998</v>
      </c>
      <c r="E599" s="6"/>
      <c r="F599" s="10"/>
      <c r="G599" s="10"/>
      <c r="H599" s="10"/>
      <c r="I599" s="6"/>
      <c r="J599" s="6"/>
      <c r="K599" s="10"/>
      <c r="L599" s="10"/>
      <c r="M599" s="10"/>
      <c r="N599" s="6"/>
      <c r="O599" s="10"/>
      <c r="P599" s="10"/>
      <c r="Q599" s="10"/>
      <c r="R599" s="6"/>
      <c r="S599" s="6"/>
      <c r="T599" s="10"/>
      <c r="U599" s="10"/>
      <c r="V599" s="10"/>
      <c r="W599" s="28">
        <v>-69</v>
      </c>
      <c r="X599" s="13">
        <f t="shared" si="257"/>
        <v>-60</v>
      </c>
      <c r="Y599" s="30">
        <v>0.86392999999707465</v>
      </c>
      <c r="Z599" s="11" t="str">
        <f t="shared" si="255"/>
        <v/>
      </c>
      <c r="AD599" s="6"/>
      <c r="AE599" s="6"/>
      <c r="AF599" s="10"/>
      <c r="AG599" s="10"/>
      <c r="AH599" s="10"/>
    </row>
    <row r="600" spans="1:34" ht="13.5" customHeight="1" x14ac:dyDescent="0.15">
      <c r="A600" s="23">
        <v>-53</v>
      </c>
      <c r="B600" s="13">
        <f t="shared" si="256"/>
        <v>-50</v>
      </c>
      <c r="C600" s="26">
        <v>2.4300000000000002</v>
      </c>
      <c r="D600" s="26">
        <v>3.6070000000000002</v>
      </c>
      <c r="E600" s="6"/>
      <c r="F600" s="10"/>
      <c r="G600" s="10"/>
      <c r="H600" s="10"/>
      <c r="I600" s="6"/>
      <c r="J600" s="6"/>
      <c r="K600" s="10"/>
      <c r="L600" s="10"/>
      <c r="M600" s="10"/>
      <c r="N600" s="6"/>
      <c r="O600" s="10"/>
      <c r="P600" s="10"/>
      <c r="Q600" s="10"/>
      <c r="R600" s="6"/>
      <c r="S600" s="6"/>
      <c r="T600" s="10"/>
      <c r="U600" s="10"/>
      <c r="V600" s="10"/>
      <c r="W600" s="28">
        <v>-69</v>
      </c>
      <c r="X600" s="13">
        <f t="shared" si="257"/>
        <v>-60</v>
      </c>
      <c r="Y600" s="30">
        <v>0.87156999999951923</v>
      </c>
      <c r="Z600" s="11" t="str">
        <f t="shared" si="255"/>
        <v/>
      </c>
      <c r="AD600" s="6"/>
      <c r="AE600" s="6"/>
      <c r="AF600" s="10"/>
      <c r="AG600" s="10"/>
      <c r="AH600" s="10"/>
    </row>
    <row r="601" spans="1:34" ht="13.5" customHeight="1" x14ac:dyDescent="0.15">
      <c r="A601" s="23">
        <v>-53</v>
      </c>
      <c r="B601" s="13">
        <f t="shared" si="256"/>
        <v>-50</v>
      </c>
      <c r="C601" s="26">
        <v>0.40400000000000003</v>
      </c>
      <c r="D601" s="26">
        <v>8.8759999999999994</v>
      </c>
      <c r="E601" s="6"/>
      <c r="F601" s="10"/>
      <c r="G601" s="10"/>
      <c r="H601" s="10"/>
      <c r="I601" s="6"/>
      <c r="J601" s="6"/>
      <c r="K601" s="10"/>
      <c r="L601" s="10"/>
      <c r="M601" s="10"/>
      <c r="N601" s="6"/>
      <c r="O601" s="10"/>
      <c r="P601" s="10"/>
      <c r="Q601" s="10"/>
      <c r="R601" s="6"/>
      <c r="S601" s="6"/>
      <c r="T601" s="10"/>
      <c r="U601" s="10"/>
      <c r="V601" s="10"/>
      <c r="W601" s="28">
        <v>-69</v>
      </c>
      <c r="X601" s="13">
        <f t="shared" si="257"/>
        <v>-60</v>
      </c>
      <c r="Y601" s="30">
        <v>0.15967499999980972</v>
      </c>
      <c r="Z601" s="11" t="str">
        <f t="shared" si="255"/>
        <v/>
      </c>
      <c r="AD601" s="6"/>
      <c r="AE601" s="6"/>
      <c r="AF601" s="10"/>
      <c r="AG601" s="10"/>
      <c r="AH601" s="10"/>
    </row>
    <row r="602" spans="1:34" ht="13.5" customHeight="1" x14ac:dyDescent="0.15">
      <c r="A602" s="23">
        <v>-53</v>
      </c>
      <c r="B602" s="13">
        <f t="shared" si="256"/>
        <v>-50</v>
      </c>
      <c r="C602" s="26">
        <v>2.153</v>
      </c>
      <c r="D602" s="26">
        <v>3.5649999999999999</v>
      </c>
      <c r="E602" s="6"/>
      <c r="F602" s="10"/>
      <c r="G602" s="10"/>
      <c r="H602" s="10"/>
      <c r="I602" s="6"/>
      <c r="J602" s="6"/>
      <c r="K602" s="10"/>
      <c r="L602" s="10"/>
      <c r="M602" s="10"/>
      <c r="N602" s="6"/>
      <c r="O602" s="10"/>
      <c r="P602" s="10"/>
      <c r="Q602" s="10"/>
      <c r="R602" s="6"/>
      <c r="S602" s="6"/>
      <c r="T602" s="10"/>
      <c r="U602" s="10"/>
      <c r="V602" s="10"/>
      <c r="W602" s="28">
        <v>-69</v>
      </c>
      <c r="X602" s="13">
        <f t="shared" si="257"/>
        <v>-60</v>
      </c>
      <c r="Y602" s="30">
        <v>0.12463999999905084</v>
      </c>
      <c r="Z602" s="11" t="str">
        <f t="shared" si="255"/>
        <v/>
      </c>
      <c r="AD602" s="6"/>
      <c r="AE602" s="6"/>
      <c r="AF602" s="10"/>
      <c r="AG602" s="10"/>
      <c r="AH602" s="10"/>
    </row>
    <row r="603" spans="1:34" ht="13.5" customHeight="1" x14ac:dyDescent="0.15">
      <c r="A603" s="23">
        <v>-53</v>
      </c>
      <c r="B603" s="13">
        <f t="shared" si="256"/>
        <v>-50</v>
      </c>
      <c r="C603" s="26">
        <v>2.504</v>
      </c>
      <c r="D603" s="26">
        <v>3.5720000000000001</v>
      </c>
      <c r="E603" s="6"/>
      <c r="F603" s="10"/>
      <c r="G603" s="10"/>
      <c r="H603" s="10"/>
      <c r="I603" s="6"/>
      <c r="J603" s="6"/>
      <c r="K603" s="10"/>
      <c r="L603" s="10"/>
      <c r="M603" s="10"/>
      <c r="N603" s="6"/>
      <c r="O603" s="10"/>
      <c r="P603" s="10"/>
      <c r="Q603" s="10"/>
      <c r="R603" s="6"/>
      <c r="S603" s="6"/>
      <c r="T603" s="10"/>
      <c r="U603" s="10"/>
      <c r="V603" s="10"/>
      <c r="W603" s="28">
        <v>-69</v>
      </c>
      <c r="X603" s="13">
        <f t="shared" si="257"/>
        <v>-60</v>
      </c>
      <c r="Y603" s="30">
        <v>0.14700499999666428</v>
      </c>
      <c r="Z603" s="11" t="str">
        <f t="shared" si="255"/>
        <v/>
      </c>
      <c r="AD603" s="6"/>
      <c r="AE603" s="6"/>
      <c r="AF603" s="10"/>
      <c r="AG603" s="10"/>
      <c r="AH603" s="10"/>
    </row>
    <row r="604" spans="1:34" ht="13.5" customHeight="1" x14ac:dyDescent="0.15">
      <c r="A604" s="23">
        <v>-53</v>
      </c>
      <c r="B604" s="13">
        <f t="shared" si="256"/>
        <v>-50</v>
      </c>
      <c r="C604" s="26">
        <v>2.2749999999999999</v>
      </c>
      <c r="D604" s="26">
        <v>3.4279999999999999</v>
      </c>
      <c r="E604" s="6"/>
      <c r="F604" s="10"/>
      <c r="G604" s="10"/>
      <c r="H604" s="10"/>
      <c r="I604" s="6"/>
      <c r="J604" s="6"/>
      <c r="K604" s="10"/>
      <c r="L604" s="10"/>
      <c r="M604" s="10"/>
      <c r="N604" s="6"/>
      <c r="O604" s="10"/>
      <c r="P604" s="10"/>
      <c r="Q604" s="10"/>
      <c r="R604" s="6"/>
      <c r="S604" s="6"/>
      <c r="T604" s="10"/>
      <c r="U604" s="10"/>
      <c r="V604" s="10"/>
      <c r="W604" s="28">
        <v>-69</v>
      </c>
      <c r="X604" s="13">
        <f t="shared" si="257"/>
        <v>-60</v>
      </c>
      <c r="Y604" s="30">
        <v>0.14837000000091338</v>
      </c>
      <c r="Z604" s="11" t="str">
        <f t="shared" si="255"/>
        <v/>
      </c>
      <c r="AD604" s="6"/>
      <c r="AE604" s="6"/>
      <c r="AF604" s="10"/>
      <c r="AG604" s="10"/>
      <c r="AH604" s="10"/>
    </row>
    <row r="605" spans="1:34" ht="13.5" customHeight="1" x14ac:dyDescent="0.15">
      <c r="A605" s="23">
        <v>-53</v>
      </c>
      <c r="B605" s="13">
        <f t="shared" si="256"/>
        <v>-50</v>
      </c>
      <c r="C605" s="26">
        <v>2.4969999999999999</v>
      </c>
      <c r="D605" s="26">
        <v>3.8639999999999999</v>
      </c>
      <c r="E605" s="6"/>
      <c r="F605" s="10"/>
      <c r="G605" s="10"/>
      <c r="H605" s="10"/>
      <c r="I605" s="6"/>
      <c r="J605" s="6"/>
      <c r="K605" s="10"/>
      <c r="L605" s="10"/>
      <c r="M605" s="10"/>
      <c r="N605" s="6"/>
      <c r="O605" s="10"/>
      <c r="P605" s="10"/>
      <c r="Q605" s="10"/>
      <c r="R605" s="6"/>
      <c r="S605" s="6"/>
      <c r="T605" s="10"/>
      <c r="U605" s="10"/>
      <c r="V605" s="10"/>
      <c r="W605" s="28">
        <v>-69</v>
      </c>
      <c r="X605" s="13">
        <f t="shared" si="257"/>
        <v>-60</v>
      </c>
      <c r="Y605" s="30">
        <v>0.1236449999964313</v>
      </c>
      <c r="Z605" s="11" t="str">
        <f t="shared" si="255"/>
        <v/>
      </c>
      <c r="AD605" s="6"/>
      <c r="AE605" s="6"/>
      <c r="AF605" s="10"/>
      <c r="AG605" s="10"/>
      <c r="AH605" s="10"/>
    </row>
    <row r="606" spans="1:34" ht="13.5" customHeight="1" x14ac:dyDescent="0.15">
      <c r="A606" s="23">
        <v>-53</v>
      </c>
      <c r="B606" s="13">
        <f t="shared" si="256"/>
        <v>-50</v>
      </c>
      <c r="C606" s="26">
        <v>0.499</v>
      </c>
      <c r="D606" s="26">
        <v>2.0009999999999999</v>
      </c>
      <c r="E606" s="6"/>
      <c r="F606" s="10"/>
      <c r="G606" s="10"/>
      <c r="H606" s="10"/>
      <c r="I606" s="6"/>
      <c r="J606" s="6"/>
      <c r="K606" s="10"/>
      <c r="L606" s="10"/>
      <c r="M606" s="10"/>
      <c r="N606" s="6"/>
      <c r="O606" s="10"/>
      <c r="P606" s="10"/>
      <c r="Q606" s="10"/>
      <c r="R606" s="6"/>
      <c r="S606" s="6"/>
      <c r="T606" s="10"/>
      <c r="U606" s="10"/>
      <c r="V606" s="10"/>
      <c r="W606" s="28">
        <v>-69</v>
      </c>
      <c r="X606" s="13">
        <f t="shared" si="257"/>
        <v>-60</v>
      </c>
      <c r="Y606" s="30">
        <v>0.42792999999957404</v>
      </c>
      <c r="Z606" s="11" t="str">
        <f t="shared" si="255"/>
        <v/>
      </c>
      <c r="AD606" s="6"/>
      <c r="AE606" s="6"/>
      <c r="AF606" s="10"/>
      <c r="AG606" s="10"/>
      <c r="AH606" s="10"/>
    </row>
    <row r="607" spans="1:34" ht="13.5" customHeight="1" x14ac:dyDescent="0.15">
      <c r="A607" s="23">
        <v>-53</v>
      </c>
      <c r="B607" s="13">
        <f t="shared" si="256"/>
        <v>-50</v>
      </c>
      <c r="C607" s="26">
        <v>2.4929999999999999</v>
      </c>
      <c r="D607" s="26">
        <v>4.9189999999999996</v>
      </c>
      <c r="E607" s="6"/>
      <c r="F607" s="10"/>
      <c r="G607" s="10"/>
      <c r="H607" s="10"/>
      <c r="I607" s="6"/>
      <c r="J607" s="6"/>
      <c r="K607" s="10"/>
      <c r="L607" s="10"/>
      <c r="M607" s="10"/>
      <c r="N607" s="6"/>
      <c r="O607" s="10"/>
      <c r="P607" s="10"/>
      <c r="Q607" s="10"/>
      <c r="R607" s="6"/>
      <c r="S607" s="6"/>
      <c r="T607" s="10"/>
      <c r="U607" s="10"/>
      <c r="V607" s="10"/>
      <c r="W607" s="28">
        <v>-69</v>
      </c>
      <c r="X607" s="13">
        <f t="shared" si="257"/>
        <v>-60</v>
      </c>
      <c r="Y607" s="30">
        <v>0.516935000000738</v>
      </c>
      <c r="Z607" s="11" t="str">
        <f t="shared" si="255"/>
        <v/>
      </c>
      <c r="AD607" s="6"/>
      <c r="AE607" s="6"/>
      <c r="AF607" s="10"/>
      <c r="AG607" s="10"/>
      <c r="AH607" s="10"/>
    </row>
    <row r="608" spans="1:34" ht="13.5" customHeight="1" x14ac:dyDescent="0.15">
      <c r="A608" s="23">
        <v>-53</v>
      </c>
      <c r="B608" s="13">
        <f t="shared" si="256"/>
        <v>-50</v>
      </c>
      <c r="C608" s="26">
        <v>2.5670000000000002</v>
      </c>
      <c r="D608" s="26">
        <v>3.8490000000000002</v>
      </c>
      <c r="E608" s="6"/>
      <c r="F608" s="10"/>
      <c r="G608" s="10"/>
      <c r="H608" s="10"/>
      <c r="I608" s="6"/>
      <c r="J608" s="6"/>
      <c r="K608" s="10"/>
      <c r="L608" s="10"/>
      <c r="M608" s="10"/>
      <c r="N608" s="6"/>
      <c r="O608" s="10"/>
      <c r="P608" s="10"/>
      <c r="Q608" s="10"/>
      <c r="R608" s="6"/>
      <c r="S608" s="6"/>
      <c r="T608" s="10"/>
      <c r="U608" s="10"/>
      <c r="V608" s="10"/>
      <c r="W608" s="28">
        <v>-69</v>
      </c>
      <c r="X608" s="13">
        <f t="shared" si="257"/>
        <v>-60</v>
      </c>
      <c r="Y608" s="30">
        <v>0.60230000000027228</v>
      </c>
      <c r="Z608" s="11" t="str">
        <f t="shared" si="255"/>
        <v/>
      </c>
      <c r="AD608" s="6"/>
      <c r="AE608" s="6"/>
      <c r="AF608" s="10"/>
      <c r="AG608" s="10"/>
      <c r="AH608" s="10"/>
    </row>
    <row r="609" spans="1:34" ht="13.5" customHeight="1" x14ac:dyDescent="0.15">
      <c r="A609" s="23">
        <v>-53</v>
      </c>
      <c r="B609" s="13">
        <f t="shared" si="256"/>
        <v>-50</v>
      </c>
      <c r="C609" s="26">
        <v>0.38800000000000001</v>
      </c>
      <c r="D609" s="26">
        <v>5.4850000000000003</v>
      </c>
      <c r="E609" s="6"/>
      <c r="F609" s="10"/>
      <c r="G609" s="10"/>
      <c r="H609" s="10"/>
      <c r="I609" s="6"/>
      <c r="J609" s="6"/>
      <c r="K609" s="10"/>
      <c r="L609" s="10"/>
      <c r="M609" s="10"/>
      <c r="N609" s="6"/>
      <c r="O609" s="10"/>
      <c r="P609" s="10"/>
      <c r="Q609" s="10"/>
      <c r="R609" s="6"/>
      <c r="S609" s="6"/>
      <c r="T609" s="10"/>
      <c r="U609" s="10"/>
      <c r="V609" s="10"/>
      <c r="W609" s="28">
        <v>-69</v>
      </c>
      <c r="X609" s="13">
        <f t="shared" si="257"/>
        <v>-60</v>
      </c>
      <c r="Y609" s="30">
        <v>0.7837699999973613</v>
      </c>
      <c r="Z609" s="11" t="str">
        <f t="shared" si="255"/>
        <v/>
      </c>
      <c r="AD609" s="6"/>
      <c r="AE609" s="6"/>
      <c r="AF609" s="10"/>
      <c r="AG609" s="10"/>
      <c r="AH609" s="10"/>
    </row>
    <row r="610" spans="1:34" ht="13.5" customHeight="1" x14ac:dyDescent="0.15">
      <c r="A610" s="23">
        <v>-53</v>
      </c>
      <c r="B610" s="13">
        <f t="shared" si="256"/>
        <v>-50</v>
      </c>
      <c r="C610" s="26">
        <v>0.50600000000000001</v>
      </c>
      <c r="D610" s="26">
        <v>2.0630000000000002</v>
      </c>
      <c r="E610" s="6"/>
      <c r="F610" s="10"/>
      <c r="G610" s="10"/>
      <c r="H610" s="10"/>
      <c r="I610" s="6"/>
      <c r="J610" s="6"/>
      <c r="K610" s="10"/>
      <c r="L610" s="10"/>
      <c r="M610" s="10"/>
      <c r="N610" s="6"/>
      <c r="O610" s="10"/>
      <c r="P610" s="10"/>
      <c r="Q610" s="10"/>
      <c r="R610" s="6"/>
      <c r="S610" s="6"/>
      <c r="T610" s="10"/>
      <c r="U610" s="10"/>
      <c r="V610" s="10"/>
      <c r="W610" s="28">
        <v>-69</v>
      </c>
      <c r="X610" s="13">
        <f t="shared" si="257"/>
        <v>-60</v>
      </c>
      <c r="Y610" s="30">
        <v>0.86313500000294918</v>
      </c>
      <c r="Z610" s="11" t="str">
        <f t="shared" si="255"/>
        <v/>
      </c>
      <c r="AD610" s="6"/>
      <c r="AE610" s="6"/>
      <c r="AF610" s="10"/>
      <c r="AG610" s="10"/>
      <c r="AH610" s="10"/>
    </row>
    <row r="611" spans="1:34" ht="13.5" customHeight="1" x14ac:dyDescent="0.15">
      <c r="A611" s="23">
        <v>-53</v>
      </c>
      <c r="B611" s="13">
        <f t="shared" si="256"/>
        <v>-50</v>
      </c>
      <c r="C611" s="26">
        <v>0.88700000000000001</v>
      </c>
      <c r="D611" s="26">
        <v>3.5219999999999998</v>
      </c>
      <c r="E611" s="6"/>
      <c r="F611" s="10"/>
      <c r="G611" s="10"/>
      <c r="H611" s="10"/>
      <c r="I611" s="6"/>
      <c r="J611" s="6"/>
      <c r="K611" s="10"/>
      <c r="L611" s="10"/>
      <c r="M611" s="10"/>
      <c r="N611" s="6"/>
      <c r="O611" s="10"/>
      <c r="P611" s="10"/>
      <c r="Q611" s="10"/>
      <c r="R611" s="6"/>
      <c r="S611" s="6"/>
      <c r="T611" s="10"/>
      <c r="U611" s="10"/>
      <c r="V611" s="10"/>
      <c r="W611" s="28">
        <v>-69</v>
      </c>
      <c r="X611" s="13">
        <f t="shared" si="257"/>
        <v>-60</v>
      </c>
      <c r="Y611" s="30">
        <v>4.6510000003065155E-2</v>
      </c>
      <c r="Z611" s="11" t="str">
        <f t="shared" si="255"/>
        <v/>
      </c>
      <c r="AD611" s="6"/>
      <c r="AE611" s="6"/>
      <c r="AF611" s="10"/>
      <c r="AG611" s="10"/>
      <c r="AH611" s="10"/>
    </row>
    <row r="612" spans="1:34" ht="13.5" customHeight="1" x14ac:dyDescent="0.15">
      <c r="A612" s="23">
        <v>-53</v>
      </c>
      <c r="B612" s="13">
        <f t="shared" si="256"/>
        <v>-50</v>
      </c>
      <c r="C612" s="26">
        <v>2.2850000000000001</v>
      </c>
      <c r="D612" s="26">
        <v>3.5870000000000002</v>
      </c>
      <c r="E612" s="6"/>
      <c r="F612" s="10"/>
      <c r="G612" s="10"/>
      <c r="H612" s="10"/>
      <c r="I612" s="6"/>
      <c r="J612" s="6"/>
      <c r="K612" s="10"/>
      <c r="L612" s="10"/>
      <c r="M612" s="10"/>
      <c r="N612" s="6"/>
      <c r="O612" s="10"/>
      <c r="P612" s="10"/>
      <c r="Q612" s="10"/>
      <c r="R612" s="6"/>
      <c r="S612" s="6"/>
      <c r="T612" s="10"/>
      <c r="U612" s="10"/>
      <c r="V612" s="10"/>
      <c r="W612" s="28">
        <v>-69</v>
      </c>
      <c r="X612" s="13">
        <f t="shared" si="257"/>
        <v>-60</v>
      </c>
      <c r="Y612" s="30">
        <v>8.1059999996662135E-2</v>
      </c>
      <c r="Z612" s="11" t="str">
        <f t="shared" si="255"/>
        <v/>
      </c>
      <c r="AD612" s="6"/>
      <c r="AE612" s="6"/>
      <c r="AF612" s="10"/>
      <c r="AG612" s="10"/>
      <c r="AH612" s="10"/>
    </row>
    <row r="613" spans="1:34" ht="13.5" customHeight="1" x14ac:dyDescent="0.15">
      <c r="A613" s="23">
        <v>-52</v>
      </c>
      <c r="B613" s="13">
        <f t="shared" si="256"/>
        <v>-50</v>
      </c>
      <c r="C613" s="26">
        <v>0.47699999999999998</v>
      </c>
      <c r="D613" s="26">
        <v>19.649999999999999</v>
      </c>
      <c r="E613" s="6"/>
      <c r="F613" s="10"/>
      <c r="G613" s="10"/>
      <c r="H613" s="10"/>
      <c r="I613" s="6"/>
      <c r="J613" s="6"/>
      <c r="K613" s="10"/>
      <c r="L613" s="10"/>
      <c r="M613" s="10"/>
      <c r="N613" s="6"/>
      <c r="O613" s="10"/>
      <c r="P613" s="10"/>
      <c r="Q613" s="10"/>
      <c r="R613" s="6"/>
      <c r="S613" s="6"/>
      <c r="T613" s="10"/>
      <c r="U613" s="10"/>
      <c r="V613" s="10"/>
      <c r="W613" s="28">
        <v>-69</v>
      </c>
      <c r="X613" s="13">
        <f t="shared" si="257"/>
        <v>-60</v>
      </c>
      <c r="Y613" s="30">
        <v>0.4159899999972434</v>
      </c>
      <c r="Z613" s="11" t="str">
        <f t="shared" si="255"/>
        <v/>
      </c>
      <c r="AD613" s="6"/>
      <c r="AE613" s="6"/>
      <c r="AF613" s="10"/>
      <c r="AG613" s="10"/>
      <c r="AH613" s="10"/>
    </row>
    <row r="614" spans="1:34" ht="13.5" customHeight="1" x14ac:dyDescent="0.15">
      <c r="A614" s="23">
        <v>-52</v>
      </c>
      <c r="B614" s="13">
        <f t="shared" si="256"/>
        <v>-50</v>
      </c>
      <c r="C614" s="26">
        <v>0.215</v>
      </c>
      <c r="D614" s="26">
        <v>5.12</v>
      </c>
      <c r="E614" s="6"/>
      <c r="F614" s="10"/>
      <c r="G614" s="10"/>
      <c r="H614" s="10"/>
      <c r="I614" s="6"/>
      <c r="J614" s="6"/>
      <c r="K614" s="10"/>
      <c r="L614" s="10"/>
      <c r="M614" s="10"/>
      <c r="N614" s="6"/>
      <c r="O614" s="10"/>
      <c r="P614" s="10"/>
      <c r="Q614" s="10"/>
      <c r="R614" s="6"/>
      <c r="S614" s="6"/>
      <c r="T614" s="10"/>
      <c r="U614" s="10"/>
      <c r="V614" s="10"/>
      <c r="W614" s="28">
        <v>-69</v>
      </c>
      <c r="X614" s="13">
        <f t="shared" si="257"/>
        <v>-60</v>
      </c>
      <c r="Y614" s="30">
        <v>0.7964350000000342</v>
      </c>
      <c r="Z614" s="11" t="str">
        <f t="shared" si="255"/>
        <v/>
      </c>
      <c r="AD614" s="6"/>
      <c r="AE614" s="6"/>
      <c r="AF614" s="10"/>
      <c r="AG614" s="10"/>
      <c r="AH614" s="10"/>
    </row>
    <row r="615" spans="1:34" ht="13.5" customHeight="1" x14ac:dyDescent="0.15">
      <c r="A615" s="23">
        <v>-52</v>
      </c>
      <c r="B615" s="13">
        <f t="shared" si="256"/>
        <v>-50</v>
      </c>
      <c r="C615" s="26">
        <v>2.5539999999999998</v>
      </c>
      <c r="D615" s="26">
        <v>6.1680000000000001</v>
      </c>
      <c r="E615" s="6"/>
      <c r="F615" s="10"/>
      <c r="G615" s="10"/>
      <c r="H615" s="10"/>
      <c r="I615" s="6"/>
      <c r="J615" s="6"/>
      <c r="K615" s="10"/>
      <c r="L615" s="10"/>
      <c r="M615" s="10"/>
      <c r="N615" s="6"/>
      <c r="O615" s="10"/>
      <c r="P615" s="10"/>
      <c r="Q615" s="10"/>
      <c r="R615" s="6"/>
      <c r="S615" s="6"/>
      <c r="T615" s="10"/>
      <c r="U615" s="10"/>
      <c r="V615" s="10"/>
      <c r="W615" s="28">
        <v>-69</v>
      </c>
      <c r="X615" s="13">
        <f t="shared" si="257"/>
        <v>-60</v>
      </c>
      <c r="Y615" s="30">
        <v>0.8001649999978222</v>
      </c>
      <c r="Z615" s="11" t="str">
        <f t="shared" si="255"/>
        <v/>
      </c>
      <c r="AD615" s="6"/>
      <c r="AE615" s="6"/>
      <c r="AF615" s="10"/>
      <c r="AG615" s="10"/>
      <c r="AH615" s="10"/>
    </row>
    <row r="616" spans="1:34" ht="13.5" customHeight="1" x14ac:dyDescent="0.15">
      <c r="A616" s="23">
        <v>-52</v>
      </c>
      <c r="B616" s="13">
        <f t="shared" si="256"/>
        <v>-50</v>
      </c>
      <c r="C616" s="26">
        <v>2.5310000000000001</v>
      </c>
      <c r="D616" s="26">
        <v>3.7050000000000001</v>
      </c>
      <c r="E616" s="6"/>
      <c r="F616" s="10"/>
      <c r="G616" s="10"/>
      <c r="H616" s="10"/>
      <c r="I616" s="6"/>
      <c r="J616" s="6"/>
      <c r="K616" s="10"/>
      <c r="L616" s="10"/>
      <c r="M616" s="10"/>
      <c r="N616" s="6"/>
      <c r="O616" s="10"/>
      <c r="P616" s="10"/>
      <c r="Q616" s="10"/>
      <c r="R616" s="6"/>
      <c r="S616" s="6"/>
      <c r="T616" s="10"/>
      <c r="U616" s="10"/>
      <c r="V616" s="10"/>
      <c r="W616" s="28">
        <v>-69</v>
      </c>
      <c r="X616" s="13">
        <f t="shared" si="257"/>
        <v>-60</v>
      </c>
      <c r="Y616" s="30">
        <v>5.3359999998054519E-2</v>
      </c>
      <c r="Z616" s="11" t="str">
        <f t="shared" si="255"/>
        <v/>
      </c>
      <c r="AD616" s="6"/>
      <c r="AE616" s="6"/>
      <c r="AF616" s="10"/>
      <c r="AG616" s="10"/>
      <c r="AH616" s="10"/>
    </row>
    <row r="617" spans="1:34" ht="13.5" customHeight="1" x14ac:dyDescent="0.15">
      <c r="A617" s="23">
        <v>-50</v>
      </c>
      <c r="B617" s="13">
        <f t="shared" si="256"/>
        <v>-50</v>
      </c>
      <c r="C617" s="26">
        <v>0.625</v>
      </c>
      <c r="D617" s="26">
        <v>2.214</v>
      </c>
      <c r="E617" s="6"/>
      <c r="F617" s="10"/>
      <c r="G617" s="10"/>
      <c r="H617" s="10"/>
      <c r="I617" s="6"/>
      <c r="J617" s="6"/>
      <c r="K617" s="10"/>
      <c r="L617" s="10"/>
      <c r="M617" s="10"/>
      <c r="N617" s="6"/>
      <c r="O617" s="10"/>
      <c r="P617" s="10"/>
      <c r="Q617" s="10"/>
      <c r="R617" s="6"/>
      <c r="S617" s="6"/>
      <c r="T617" s="10"/>
      <c r="U617" s="10"/>
      <c r="V617" s="10"/>
      <c r="W617" s="28">
        <v>-69</v>
      </c>
      <c r="X617" s="13">
        <f t="shared" si="257"/>
        <v>-60</v>
      </c>
      <c r="Y617" s="30">
        <v>0.82186000000201087</v>
      </c>
      <c r="Z617" s="11" t="str">
        <f t="shared" si="255"/>
        <v/>
      </c>
      <c r="AD617" s="6"/>
      <c r="AE617" s="6"/>
      <c r="AF617" s="10"/>
      <c r="AG617" s="10"/>
      <c r="AH617" s="10"/>
    </row>
    <row r="618" spans="1:34" ht="13.5" customHeight="1" x14ac:dyDescent="0.15">
      <c r="A618" s="23">
        <v>-50</v>
      </c>
      <c r="B618" s="13">
        <f t="shared" si="256"/>
        <v>-50</v>
      </c>
      <c r="C618" s="26">
        <v>0.23400000000000001</v>
      </c>
      <c r="D618" s="26">
        <v>29.352</v>
      </c>
      <c r="E618" s="6"/>
      <c r="F618" s="10"/>
      <c r="G618" s="10"/>
      <c r="H618" s="10"/>
      <c r="I618" s="6"/>
      <c r="J618" s="6"/>
      <c r="K618" s="10"/>
      <c r="L618" s="10"/>
      <c r="M618" s="10"/>
      <c r="N618" s="6"/>
      <c r="O618" s="10"/>
      <c r="P618" s="10"/>
      <c r="Q618" s="10"/>
      <c r="R618" s="6"/>
      <c r="S618" s="6"/>
      <c r="T618" s="10"/>
      <c r="U618" s="10"/>
      <c r="V618" s="10"/>
      <c r="W618" s="28">
        <v>-69</v>
      </c>
      <c r="X618" s="13">
        <f t="shared" si="257"/>
        <v>-60</v>
      </c>
      <c r="Y618" s="30">
        <v>0.88185999999968256</v>
      </c>
      <c r="Z618" s="11" t="str">
        <f t="shared" si="255"/>
        <v/>
      </c>
      <c r="AD618" s="6"/>
      <c r="AE618" s="6"/>
      <c r="AF618" s="10"/>
      <c r="AG618" s="10"/>
      <c r="AH618" s="10"/>
    </row>
    <row r="619" spans="1:34" ht="13.5" customHeight="1" x14ac:dyDescent="0.15">
      <c r="A619" s="23">
        <v>-50</v>
      </c>
      <c r="B619" s="13">
        <f t="shared" si="256"/>
        <v>-50</v>
      </c>
      <c r="C619" s="26">
        <v>1.417</v>
      </c>
      <c r="D619" s="26">
        <v>15.077</v>
      </c>
      <c r="E619" s="6"/>
      <c r="F619" s="10"/>
      <c r="G619" s="10"/>
      <c r="H619" s="10"/>
      <c r="I619" s="6"/>
      <c r="J619" s="6"/>
      <c r="K619" s="10"/>
      <c r="L619" s="10"/>
      <c r="M619" s="10"/>
      <c r="N619" s="6"/>
      <c r="O619" s="10"/>
      <c r="P619" s="10"/>
      <c r="Q619" s="10"/>
      <c r="R619" s="6"/>
      <c r="S619" s="6"/>
      <c r="T619" s="10"/>
      <c r="U619" s="10"/>
      <c r="V619" s="10"/>
      <c r="W619" s="28">
        <v>-69</v>
      </c>
      <c r="X619" s="13">
        <f t="shared" si="257"/>
        <v>-60</v>
      </c>
      <c r="Y619" s="30">
        <v>0.97795500000206892</v>
      </c>
      <c r="Z619" s="11" t="str">
        <f t="shared" si="255"/>
        <v/>
      </c>
      <c r="AD619" s="6"/>
      <c r="AE619" s="6"/>
      <c r="AF619" s="10"/>
      <c r="AG619" s="10"/>
      <c r="AH619" s="10"/>
    </row>
    <row r="620" spans="1:34" ht="13.5" customHeight="1" x14ac:dyDescent="0.15">
      <c r="A620" s="23">
        <v>-50</v>
      </c>
      <c r="B620" s="13">
        <f t="shared" si="256"/>
        <v>-50</v>
      </c>
      <c r="C620" s="26">
        <v>2.4590000000000001</v>
      </c>
      <c r="D620" s="26">
        <v>6.9429999999999996</v>
      </c>
      <c r="E620" s="6"/>
      <c r="F620" s="10"/>
      <c r="G620" s="10"/>
      <c r="H620" s="10"/>
      <c r="I620" s="6"/>
      <c r="J620" s="6"/>
      <c r="K620" s="10"/>
      <c r="L620" s="10"/>
      <c r="M620" s="10"/>
      <c r="N620" s="6"/>
      <c r="O620" s="10"/>
      <c r="P620" s="10"/>
      <c r="Q620" s="10"/>
      <c r="R620" s="6"/>
      <c r="S620" s="6"/>
      <c r="T620" s="10"/>
      <c r="U620" s="10"/>
      <c r="V620" s="10"/>
      <c r="W620" s="28">
        <v>-69</v>
      </c>
      <c r="X620" s="13">
        <f t="shared" si="257"/>
        <v>-60</v>
      </c>
      <c r="Y620" s="30">
        <v>0.96305000000003149</v>
      </c>
      <c r="Z620" s="11" t="str">
        <f t="shared" si="255"/>
        <v/>
      </c>
      <c r="AD620" s="6"/>
      <c r="AE620" s="6"/>
      <c r="AF620" s="10"/>
      <c r="AG620" s="10"/>
      <c r="AH620" s="10"/>
    </row>
    <row r="621" spans="1:34" ht="13.5" customHeight="1" x14ac:dyDescent="0.15">
      <c r="A621" s="23">
        <v>-50</v>
      </c>
      <c r="B621" s="13">
        <f t="shared" si="256"/>
        <v>-50</v>
      </c>
      <c r="C621" s="26">
        <v>2.1680000000000001</v>
      </c>
      <c r="D621" s="26">
        <v>14.099</v>
      </c>
      <c r="E621" s="6"/>
      <c r="F621" s="10"/>
      <c r="G621" s="10"/>
      <c r="H621" s="10"/>
      <c r="I621" s="6"/>
      <c r="J621" s="6"/>
      <c r="K621" s="10"/>
      <c r="L621" s="10"/>
      <c r="M621" s="10"/>
      <c r="N621" s="6"/>
      <c r="O621" s="10"/>
      <c r="P621" s="10"/>
      <c r="Q621" s="10"/>
      <c r="R621" s="6"/>
      <c r="S621" s="6"/>
      <c r="T621" s="10"/>
      <c r="U621" s="10"/>
      <c r="V621" s="10"/>
      <c r="W621" s="28">
        <v>-69</v>
      </c>
      <c r="X621" s="13">
        <f t="shared" si="257"/>
        <v>-60</v>
      </c>
      <c r="Y621" s="30">
        <v>0.34034000000107856</v>
      </c>
      <c r="Z621" s="11" t="str">
        <f t="shared" si="255"/>
        <v/>
      </c>
      <c r="AD621" s="6"/>
      <c r="AE621" s="6"/>
      <c r="AF621" s="10"/>
      <c r="AG621" s="10"/>
      <c r="AH621" s="10"/>
    </row>
    <row r="622" spans="1:34" ht="13.5" customHeight="1" x14ac:dyDescent="0.15">
      <c r="A622" s="23">
        <v>-50</v>
      </c>
      <c r="B622" s="13">
        <f t="shared" si="256"/>
        <v>-50</v>
      </c>
      <c r="C622" s="26">
        <v>2.3719999999999999</v>
      </c>
      <c r="D622" s="26">
        <v>3.6779999999999999</v>
      </c>
      <c r="E622" s="6"/>
      <c r="F622" s="10"/>
      <c r="G622" s="10"/>
      <c r="H622" s="10"/>
      <c r="I622" s="6"/>
      <c r="J622" s="6"/>
      <c r="K622" s="10"/>
      <c r="L622" s="10"/>
      <c r="M622" s="10"/>
      <c r="N622" s="6"/>
      <c r="O622" s="10"/>
      <c r="P622" s="10"/>
      <c r="Q622" s="10"/>
      <c r="R622" s="6"/>
      <c r="S622" s="6"/>
      <c r="T622" s="10"/>
      <c r="U622" s="10"/>
      <c r="V622" s="10"/>
      <c r="W622" s="28">
        <v>-69</v>
      </c>
      <c r="X622" s="13">
        <f t="shared" si="257"/>
        <v>-60</v>
      </c>
      <c r="Y622" s="30">
        <v>6.1745000001717232E-2</v>
      </c>
      <c r="Z622" s="11" t="str">
        <f t="shared" si="255"/>
        <v/>
      </c>
      <c r="AD622" s="6"/>
      <c r="AE622" s="6"/>
      <c r="AF622" s="10"/>
      <c r="AG622" s="10"/>
      <c r="AH622" s="10"/>
    </row>
    <row r="623" spans="1:34" ht="13.5" customHeight="1" x14ac:dyDescent="0.15">
      <c r="A623" s="23">
        <v>-50</v>
      </c>
      <c r="B623" s="13">
        <f t="shared" si="256"/>
        <v>-50</v>
      </c>
      <c r="C623" s="26">
        <v>2.3439999999999999</v>
      </c>
      <c r="D623" s="26">
        <v>3.6259999999999999</v>
      </c>
      <c r="E623" s="6"/>
      <c r="F623" s="10"/>
      <c r="G623" s="10"/>
      <c r="H623" s="10"/>
      <c r="I623" s="6"/>
      <c r="J623" s="6"/>
      <c r="K623" s="10"/>
      <c r="L623" s="10"/>
      <c r="M623" s="10"/>
      <c r="N623" s="6"/>
      <c r="O623" s="10"/>
      <c r="P623" s="10"/>
      <c r="Q623" s="10"/>
      <c r="R623" s="6"/>
      <c r="S623" s="6"/>
      <c r="T623" s="10"/>
      <c r="U623" s="10"/>
      <c r="V623" s="10"/>
      <c r="W623" s="28">
        <v>-69</v>
      </c>
      <c r="X623" s="13">
        <f t="shared" si="257"/>
        <v>-60</v>
      </c>
      <c r="Y623" s="30">
        <v>0.45676999999735068</v>
      </c>
      <c r="Z623" s="11" t="str">
        <f t="shared" si="255"/>
        <v/>
      </c>
      <c r="AD623" s="6"/>
      <c r="AE623" s="6"/>
      <c r="AF623" s="10"/>
      <c r="AG623" s="10"/>
      <c r="AH623" s="10"/>
    </row>
    <row r="624" spans="1:34" ht="13.5" customHeight="1" x14ac:dyDescent="0.15">
      <c r="A624" s="23">
        <v>-50</v>
      </c>
      <c r="B624" s="13">
        <f t="shared" si="256"/>
        <v>-50</v>
      </c>
      <c r="C624" s="26">
        <v>2.419</v>
      </c>
      <c r="D624" s="26">
        <v>4.9690000000000003</v>
      </c>
      <c r="E624" s="6"/>
      <c r="F624" s="10"/>
      <c r="G624" s="10"/>
      <c r="H624" s="10"/>
      <c r="I624" s="6"/>
      <c r="J624" s="6"/>
      <c r="K624" s="10"/>
      <c r="L624" s="10"/>
      <c r="M624" s="10"/>
      <c r="N624" s="6"/>
      <c r="O624" s="10"/>
      <c r="P624" s="10"/>
      <c r="Q624" s="10"/>
      <c r="R624" s="6"/>
      <c r="S624" s="6"/>
      <c r="T624" s="10"/>
      <c r="U624" s="10"/>
      <c r="V624" s="10"/>
      <c r="W624" s="28">
        <v>-69</v>
      </c>
      <c r="X624" s="13">
        <f t="shared" si="257"/>
        <v>-60</v>
      </c>
      <c r="Y624" s="30">
        <v>0.54913500000194904</v>
      </c>
      <c r="Z624" s="11" t="str">
        <f t="shared" si="255"/>
        <v/>
      </c>
      <c r="AD624" s="6"/>
      <c r="AE624" s="6"/>
      <c r="AF624" s="10"/>
      <c r="AG624" s="10"/>
      <c r="AH624" s="10"/>
    </row>
    <row r="625" spans="1:34" ht="13.5" customHeight="1" x14ac:dyDescent="0.15">
      <c r="A625" s="23">
        <v>-49</v>
      </c>
      <c r="B625" s="13">
        <f t="shared" si="256"/>
        <v>-40</v>
      </c>
      <c r="C625" s="26">
        <v>1.9810000000000001</v>
      </c>
      <c r="D625" s="26">
        <v>4.7220000000000004</v>
      </c>
      <c r="E625" s="6"/>
      <c r="F625" s="10"/>
      <c r="G625" s="10"/>
      <c r="H625" s="10"/>
      <c r="I625" s="6"/>
      <c r="J625" s="6"/>
      <c r="K625" s="10"/>
      <c r="L625" s="10"/>
      <c r="M625" s="10"/>
      <c r="N625" s="6"/>
      <c r="O625" s="10"/>
      <c r="P625" s="10"/>
      <c r="Q625" s="10"/>
      <c r="R625" s="6"/>
      <c r="S625" s="6"/>
      <c r="T625" s="10"/>
      <c r="U625" s="10"/>
      <c r="V625" s="10"/>
      <c r="W625" s="28">
        <v>-69</v>
      </c>
      <c r="X625" s="13">
        <f t="shared" si="257"/>
        <v>-60</v>
      </c>
      <c r="Y625" s="30">
        <v>0.5265000000013087</v>
      </c>
      <c r="Z625" s="11" t="str">
        <f t="shared" si="255"/>
        <v/>
      </c>
      <c r="AD625" s="6"/>
      <c r="AE625" s="6"/>
      <c r="AF625" s="10"/>
      <c r="AG625" s="10"/>
      <c r="AH625" s="10"/>
    </row>
    <row r="626" spans="1:34" ht="13.5" customHeight="1" x14ac:dyDescent="0.15">
      <c r="A626" s="23">
        <v>-49</v>
      </c>
      <c r="B626" s="13">
        <f t="shared" si="256"/>
        <v>-40</v>
      </c>
      <c r="C626" s="26">
        <v>2.4039999999999999</v>
      </c>
      <c r="D626" s="26">
        <v>3.665</v>
      </c>
      <c r="E626" s="6"/>
      <c r="F626" s="10"/>
      <c r="G626" s="10"/>
      <c r="H626" s="10"/>
      <c r="I626" s="6"/>
      <c r="J626" s="6"/>
      <c r="K626" s="10"/>
      <c r="L626" s="10"/>
      <c r="M626" s="10"/>
      <c r="N626" s="6"/>
      <c r="O626" s="10"/>
      <c r="P626" s="10"/>
      <c r="Q626" s="10"/>
      <c r="R626" s="6"/>
      <c r="S626" s="6"/>
      <c r="T626" s="10"/>
      <c r="U626" s="10"/>
      <c r="V626" s="10"/>
      <c r="W626" s="28">
        <v>-69</v>
      </c>
      <c r="X626" s="13">
        <f t="shared" si="257"/>
        <v>-60</v>
      </c>
      <c r="Y626" s="30">
        <v>0.85833999999821931</v>
      </c>
      <c r="Z626" s="11" t="str">
        <f t="shared" si="255"/>
        <v/>
      </c>
      <c r="AD626" s="6"/>
      <c r="AE626" s="6"/>
      <c r="AF626" s="10"/>
      <c r="AG626" s="10"/>
      <c r="AH626" s="10"/>
    </row>
    <row r="627" spans="1:34" ht="13.5" customHeight="1" x14ac:dyDescent="0.15">
      <c r="A627" s="23">
        <v>-49</v>
      </c>
      <c r="B627" s="13">
        <f t="shared" si="256"/>
        <v>-40</v>
      </c>
      <c r="C627" s="26">
        <v>2.2599999999999998</v>
      </c>
      <c r="D627" s="26">
        <v>6.3449999999999998</v>
      </c>
      <c r="E627" s="6"/>
      <c r="F627" s="10"/>
      <c r="G627" s="10"/>
      <c r="H627" s="10"/>
      <c r="I627" s="6"/>
      <c r="J627" s="6"/>
      <c r="K627" s="10"/>
      <c r="L627" s="10"/>
      <c r="M627" s="10"/>
      <c r="N627" s="6"/>
      <c r="O627" s="10"/>
      <c r="P627" s="10"/>
      <c r="Q627" s="10"/>
      <c r="R627" s="6"/>
      <c r="S627" s="6"/>
      <c r="T627" s="10"/>
      <c r="U627" s="10"/>
      <c r="V627" s="10"/>
      <c r="W627" s="28">
        <v>-68</v>
      </c>
      <c r="X627" s="13">
        <f t="shared" si="257"/>
        <v>-60</v>
      </c>
      <c r="Y627" s="30">
        <v>1.6984999996908501E-2</v>
      </c>
      <c r="Z627" s="11" t="str">
        <f t="shared" si="255"/>
        <v/>
      </c>
      <c r="AD627" s="6"/>
      <c r="AE627" s="6"/>
      <c r="AF627" s="10"/>
      <c r="AG627" s="10"/>
      <c r="AH627" s="10"/>
    </row>
    <row r="628" spans="1:34" ht="13.5" customHeight="1" x14ac:dyDescent="0.15">
      <c r="A628" s="23">
        <v>-49</v>
      </c>
      <c r="B628" s="13">
        <f t="shared" si="256"/>
        <v>-40</v>
      </c>
      <c r="C628" s="26">
        <v>2.323</v>
      </c>
      <c r="D628" s="26">
        <v>3.5459999999999998</v>
      </c>
      <c r="E628" s="6"/>
      <c r="F628" s="10"/>
      <c r="G628" s="10"/>
      <c r="H628" s="10"/>
      <c r="I628" s="6"/>
      <c r="J628" s="6"/>
      <c r="K628" s="10"/>
      <c r="L628" s="10"/>
      <c r="M628" s="10"/>
      <c r="N628" s="6"/>
      <c r="O628" s="10"/>
      <c r="P628" s="10"/>
      <c r="Q628" s="10"/>
      <c r="R628" s="6"/>
      <c r="S628" s="6"/>
      <c r="T628" s="10"/>
      <c r="U628" s="10"/>
      <c r="V628" s="10"/>
      <c r="W628" s="28">
        <v>-68</v>
      </c>
      <c r="X628" s="13">
        <f t="shared" si="257"/>
        <v>-60</v>
      </c>
      <c r="Y628" s="30">
        <v>0.19308500000226325</v>
      </c>
      <c r="Z628" s="11" t="str">
        <f t="shared" si="255"/>
        <v/>
      </c>
      <c r="AD628" s="6"/>
      <c r="AE628" s="6"/>
      <c r="AF628" s="10"/>
      <c r="AG628" s="10"/>
      <c r="AH628" s="10"/>
    </row>
    <row r="629" spans="1:34" ht="13.5" customHeight="1" x14ac:dyDescent="0.15">
      <c r="A629" s="23">
        <v>-49</v>
      </c>
      <c r="B629" s="13">
        <f t="shared" si="256"/>
        <v>-40</v>
      </c>
      <c r="C629" s="26">
        <v>2.1259999999999999</v>
      </c>
      <c r="D629" s="26">
        <v>3.3490000000000002</v>
      </c>
      <c r="E629" s="6"/>
      <c r="F629" s="10"/>
      <c r="G629" s="10"/>
      <c r="H629" s="10"/>
      <c r="I629" s="6"/>
      <c r="J629" s="6"/>
      <c r="K629" s="10"/>
      <c r="L629" s="10"/>
      <c r="M629" s="10"/>
      <c r="N629" s="6"/>
      <c r="O629" s="10"/>
      <c r="P629" s="10"/>
      <c r="Q629" s="10"/>
      <c r="R629" s="6"/>
      <c r="S629" s="6"/>
      <c r="T629" s="10"/>
      <c r="U629" s="10"/>
      <c r="V629" s="10"/>
      <c r="W629" s="28">
        <v>-68</v>
      </c>
      <c r="X629" s="13">
        <f t="shared" si="257"/>
        <v>-60</v>
      </c>
      <c r="Y629" s="30">
        <v>0.87039500000383341</v>
      </c>
      <c r="Z629" s="11" t="str">
        <f t="shared" si="255"/>
        <v/>
      </c>
      <c r="AD629" s="6"/>
      <c r="AE629" s="6"/>
      <c r="AF629" s="10"/>
      <c r="AG629" s="10"/>
      <c r="AH629" s="10"/>
    </row>
    <row r="630" spans="1:34" ht="13.5" customHeight="1" x14ac:dyDescent="0.15">
      <c r="A630" s="23">
        <v>-49</v>
      </c>
      <c r="B630" s="13">
        <f t="shared" si="256"/>
        <v>-40</v>
      </c>
      <c r="C630" s="26">
        <v>2.226</v>
      </c>
      <c r="D630" s="26">
        <v>7.117</v>
      </c>
      <c r="E630" s="6"/>
      <c r="F630" s="10"/>
      <c r="G630" s="10"/>
      <c r="H630" s="10"/>
      <c r="I630" s="6"/>
      <c r="J630" s="6"/>
      <c r="K630" s="10"/>
      <c r="L630" s="10"/>
      <c r="M630" s="10"/>
      <c r="N630" s="6"/>
      <c r="O630" s="10"/>
      <c r="P630" s="10"/>
      <c r="Q630" s="10"/>
      <c r="R630" s="6"/>
      <c r="S630" s="6"/>
      <c r="T630" s="10"/>
      <c r="U630" s="10"/>
      <c r="V630" s="10"/>
      <c r="W630" s="28">
        <v>-68</v>
      </c>
      <c r="X630" s="13">
        <f t="shared" si="257"/>
        <v>-60</v>
      </c>
      <c r="Y630" s="30">
        <v>0.29284000000062882</v>
      </c>
      <c r="Z630" s="11" t="str">
        <f t="shared" si="255"/>
        <v/>
      </c>
      <c r="AD630" s="6"/>
      <c r="AE630" s="6"/>
      <c r="AF630" s="10"/>
      <c r="AG630" s="10"/>
      <c r="AH630" s="10"/>
    </row>
    <row r="631" spans="1:34" ht="13.5" customHeight="1" x14ac:dyDescent="0.15">
      <c r="A631" s="23">
        <v>-49</v>
      </c>
      <c r="B631" s="13">
        <f t="shared" si="256"/>
        <v>-40</v>
      </c>
      <c r="C631" s="26">
        <v>2.3639999999999999</v>
      </c>
      <c r="D631" s="26">
        <v>4.7789999999999999</v>
      </c>
      <c r="E631" s="6"/>
      <c r="F631" s="10"/>
      <c r="G631" s="10"/>
      <c r="H631" s="10"/>
      <c r="I631" s="6"/>
      <c r="J631" s="6"/>
      <c r="K631" s="10"/>
      <c r="L631" s="10"/>
      <c r="M631" s="10"/>
      <c r="N631" s="6"/>
      <c r="O631" s="10"/>
      <c r="P631" s="10"/>
      <c r="Q631" s="10"/>
      <c r="R631" s="6"/>
      <c r="S631" s="6"/>
      <c r="T631" s="10"/>
      <c r="U631" s="10"/>
      <c r="V631" s="10"/>
      <c r="W631" s="28">
        <v>-68</v>
      </c>
      <c r="X631" s="13">
        <f t="shared" si="257"/>
        <v>-60</v>
      </c>
      <c r="Y631" s="30">
        <v>0.84923499999795005</v>
      </c>
      <c r="Z631" s="11" t="str">
        <f t="shared" si="255"/>
        <v/>
      </c>
      <c r="AD631" s="6"/>
      <c r="AE631" s="6"/>
      <c r="AF631" s="10"/>
      <c r="AG631" s="10"/>
      <c r="AH631" s="10"/>
    </row>
    <row r="632" spans="1:34" ht="13.5" customHeight="1" x14ac:dyDescent="0.15">
      <c r="A632" s="23">
        <v>-49</v>
      </c>
      <c r="B632" s="13">
        <f t="shared" si="256"/>
        <v>-40</v>
      </c>
      <c r="C632" s="26">
        <v>2.3929999999999998</v>
      </c>
      <c r="D632" s="26">
        <v>4.9249999999999998</v>
      </c>
      <c r="E632" s="6"/>
      <c r="F632" s="10"/>
      <c r="G632" s="10"/>
      <c r="H632" s="10"/>
      <c r="I632" s="6"/>
      <c r="J632" s="6"/>
      <c r="K632" s="10"/>
      <c r="L632" s="10"/>
      <c r="M632" s="10"/>
      <c r="N632" s="6"/>
      <c r="O632" s="10"/>
      <c r="P632" s="10"/>
      <c r="Q632" s="10"/>
      <c r="R632" s="6"/>
      <c r="S632" s="6"/>
      <c r="T632" s="10"/>
      <c r="U632" s="10"/>
      <c r="V632" s="10"/>
      <c r="W632" s="28">
        <v>-68</v>
      </c>
      <c r="X632" s="13">
        <f t="shared" si="257"/>
        <v>-60</v>
      </c>
      <c r="Y632" s="30">
        <v>0.83478499999975431</v>
      </c>
      <c r="Z632" s="11" t="str">
        <f t="shared" si="255"/>
        <v/>
      </c>
      <c r="AD632" s="6"/>
      <c r="AE632" s="6"/>
      <c r="AF632" s="10"/>
      <c r="AG632" s="10"/>
      <c r="AH632" s="10"/>
    </row>
    <row r="633" spans="1:34" ht="13.5" customHeight="1" x14ac:dyDescent="0.15">
      <c r="A633" s="23">
        <v>-49</v>
      </c>
      <c r="B633" s="13">
        <f t="shared" si="256"/>
        <v>-40</v>
      </c>
      <c r="C633" s="26">
        <v>2.2170000000000001</v>
      </c>
      <c r="D633" s="26">
        <v>13.071999999999999</v>
      </c>
      <c r="E633" s="6"/>
      <c r="F633" s="10"/>
      <c r="G633" s="10"/>
      <c r="H633" s="10"/>
      <c r="I633" s="6"/>
      <c r="J633" s="6"/>
      <c r="K633" s="10"/>
      <c r="L633" s="10"/>
      <c r="M633" s="10"/>
      <c r="N633" s="6"/>
      <c r="O633" s="10"/>
      <c r="P633" s="10"/>
      <c r="Q633" s="10"/>
      <c r="R633" s="6"/>
      <c r="S633" s="6"/>
      <c r="T633" s="10"/>
      <c r="U633" s="10"/>
      <c r="V633" s="10"/>
      <c r="W633" s="28">
        <v>-68</v>
      </c>
      <c r="X633" s="13">
        <f t="shared" si="257"/>
        <v>-60</v>
      </c>
      <c r="Y633" s="30">
        <v>0.12709500000329998</v>
      </c>
      <c r="Z633" s="11" t="str">
        <f t="shared" si="255"/>
        <v/>
      </c>
      <c r="AD633" s="6"/>
      <c r="AE633" s="6"/>
      <c r="AF633" s="10"/>
      <c r="AG633" s="10"/>
      <c r="AH633" s="10"/>
    </row>
    <row r="634" spans="1:34" ht="13.5" customHeight="1" x14ac:dyDescent="0.15">
      <c r="A634" s="23">
        <v>-49</v>
      </c>
      <c r="B634" s="13">
        <f t="shared" si="256"/>
        <v>-40</v>
      </c>
      <c r="C634" s="26">
        <v>1.411</v>
      </c>
      <c r="D634" s="26">
        <v>2.8039999999999998</v>
      </c>
      <c r="E634" s="6"/>
      <c r="F634" s="10"/>
      <c r="G634" s="10"/>
      <c r="H634" s="10"/>
      <c r="I634" s="6"/>
      <c r="J634" s="6"/>
      <c r="K634" s="10"/>
      <c r="L634" s="10"/>
      <c r="M634" s="10"/>
      <c r="N634" s="6"/>
      <c r="O634" s="10"/>
      <c r="P634" s="10"/>
      <c r="Q634" s="10"/>
      <c r="R634" s="6"/>
      <c r="S634" s="6"/>
      <c r="T634" s="10"/>
      <c r="U634" s="10"/>
      <c r="V634" s="10"/>
      <c r="W634" s="28">
        <v>-68</v>
      </c>
      <c r="X634" s="13">
        <f t="shared" si="257"/>
        <v>-60</v>
      </c>
      <c r="Y634" s="30">
        <v>0.13491499999806122</v>
      </c>
      <c r="Z634" s="11" t="str">
        <f t="shared" si="255"/>
        <v/>
      </c>
      <c r="AD634" s="6"/>
      <c r="AE634" s="6"/>
      <c r="AF634" s="10"/>
      <c r="AG634" s="10"/>
      <c r="AH634" s="10"/>
    </row>
    <row r="635" spans="1:34" ht="13.5" customHeight="1" x14ac:dyDescent="0.15">
      <c r="A635" s="23">
        <v>-49</v>
      </c>
      <c r="B635" s="13">
        <f t="shared" si="256"/>
        <v>-40</v>
      </c>
      <c r="C635" s="26">
        <v>0.28499999999999998</v>
      </c>
      <c r="D635" s="26">
        <v>1.794</v>
      </c>
      <c r="E635" s="6"/>
      <c r="F635" s="10"/>
      <c r="G635" s="10"/>
      <c r="H635" s="10"/>
      <c r="I635" s="6"/>
      <c r="J635" s="6"/>
      <c r="K635" s="10"/>
      <c r="L635" s="10"/>
      <c r="M635" s="10"/>
      <c r="N635" s="6"/>
      <c r="O635" s="10"/>
      <c r="P635" s="10"/>
      <c r="Q635" s="10"/>
      <c r="R635" s="6"/>
      <c r="S635" s="6"/>
      <c r="T635" s="10"/>
      <c r="U635" s="10"/>
      <c r="V635" s="10"/>
      <c r="W635" s="28">
        <v>-68</v>
      </c>
      <c r="X635" s="13">
        <f t="shared" si="257"/>
        <v>-60</v>
      </c>
      <c r="Y635" s="30">
        <v>0.44675000000021425</v>
      </c>
      <c r="Z635" s="11" t="str">
        <f t="shared" si="255"/>
        <v/>
      </c>
      <c r="AD635" s="6"/>
      <c r="AE635" s="6"/>
      <c r="AF635" s="10"/>
      <c r="AG635" s="10"/>
      <c r="AH635" s="10"/>
    </row>
    <row r="636" spans="1:34" ht="13.5" customHeight="1" x14ac:dyDescent="0.15">
      <c r="A636" s="23">
        <v>-49</v>
      </c>
      <c r="B636" s="13">
        <f t="shared" si="256"/>
        <v>-40</v>
      </c>
      <c r="C636" s="26">
        <v>2.2509999999999999</v>
      </c>
      <c r="D636" s="26">
        <v>3.5870000000000002</v>
      </c>
      <c r="E636" s="6"/>
      <c r="F636" s="10"/>
      <c r="G636" s="10"/>
      <c r="H636" s="10"/>
      <c r="I636" s="6"/>
      <c r="J636" s="6"/>
      <c r="K636" s="10"/>
      <c r="L636" s="10"/>
      <c r="M636" s="10"/>
      <c r="N636" s="6"/>
      <c r="O636" s="10"/>
      <c r="P636" s="10"/>
      <c r="Q636" s="10"/>
      <c r="R636" s="6"/>
      <c r="S636" s="6"/>
      <c r="T636" s="10"/>
      <c r="U636" s="10"/>
      <c r="V636" s="10"/>
      <c r="W636" s="28">
        <v>-68</v>
      </c>
      <c r="X636" s="13">
        <f t="shared" si="257"/>
        <v>-60</v>
      </c>
      <c r="Y636" s="30">
        <v>0.52229999999852605</v>
      </c>
      <c r="Z636" s="11" t="str">
        <f t="shared" si="255"/>
        <v/>
      </c>
      <c r="AD636" s="6"/>
      <c r="AE636" s="6"/>
      <c r="AF636" s="10"/>
      <c r="AG636" s="10"/>
      <c r="AH636" s="10"/>
    </row>
    <row r="637" spans="1:34" ht="13.5" customHeight="1" x14ac:dyDescent="0.15">
      <c r="A637" s="23">
        <v>-49</v>
      </c>
      <c r="B637" s="13">
        <f t="shared" si="256"/>
        <v>-40</v>
      </c>
      <c r="C637" s="26">
        <v>0.37</v>
      </c>
      <c r="D637" s="26">
        <v>16.172000000000001</v>
      </c>
      <c r="E637" s="6"/>
      <c r="F637" s="10"/>
      <c r="G637" s="10"/>
      <c r="H637" s="10"/>
      <c r="I637" s="6"/>
      <c r="J637" s="6"/>
      <c r="K637" s="10"/>
      <c r="L637" s="10"/>
      <c r="M637" s="10"/>
      <c r="N637" s="6"/>
      <c r="O637" s="10"/>
      <c r="P637" s="10"/>
      <c r="Q637" s="10"/>
      <c r="R637" s="6"/>
      <c r="S637" s="6"/>
      <c r="T637" s="10"/>
      <c r="U637" s="10"/>
      <c r="V637" s="10"/>
      <c r="W637" s="28">
        <v>-68</v>
      </c>
      <c r="X637" s="13">
        <f t="shared" si="257"/>
        <v>-60</v>
      </c>
      <c r="Y637" s="30">
        <v>0.71763999999654438</v>
      </c>
      <c r="Z637" s="11" t="str">
        <f t="shared" si="255"/>
        <v/>
      </c>
      <c r="AD637" s="6"/>
      <c r="AE637" s="6"/>
      <c r="AF637" s="10"/>
      <c r="AG637" s="10"/>
      <c r="AH637" s="10"/>
    </row>
    <row r="638" spans="1:34" ht="13.5" customHeight="1" x14ac:dyDescent="0.15">
      <c r="A638" s="23">
        <v>-49</v>
      </c>
      <c r="B638" s="13">
        <f t="shared" si="256"/>
        <v>-40</v>
      </c>
      <c r="C638" s="26">
        <v>1.764</v>
      </c>
      <c r="D638" s="26">
        <v>15.904999999999999</v>
      </c>
      <c r="E638" s="6"/>
      <c r="F638" s="10"/>
      <c r="G638" s="10"/>
      <c r="H638" s="10"/>
      <c r="I638" s="6"/>
      <c r="J638" s="6"/>
      <c r="K638" s="10"/>
      <c r="L638" s="10"/>
      <c r="M638" s="10"/>
      <c r="N638" s="6"/>
      <c r="O638" s="10"/>
      <c r="P638" s="10"/>
      <c r="Q638" s="10"/>
      <c r="R638" s="6"/>
      <c r="S638" s="6"/>
      <c r="T638" s="10"/>
      <c r="U638" s="10"/>
      <c r="V638" s="10"/>
      <c r="W638" s="28">
        <v>-68</v>
      </c>
      <c r="X638" s="13">
        <f t="shared" si="257"/>
        <v>-60</v>
      </c>
      <c r="Y638" s="30">
        <v>0.8055549999977083</v>
      </c>
      <c r="Z638" s="11" t="str">
        <f t="shared" si="255"/>
        <v/>
      </c>
      <c r="AD638" s="6"/>
      <c r="AE638" s="6"/>
      <c r="AF638" s="10"/>
      <c r="AG638" s="10"/>
      <c r="AH638" s="10"/>
    </row>
    <row r="639" spans="1:34" ht="13.5" customHeight="1" x14ac:dyDescent="0.15">
      <c r="A639" s="23">
        <v>-49</v>
      </c>
      <c r="B639" s="13">
        <f t="shared" si="256"/>
        <v>-40</v>
      </c>
      <c r="C639" s="26">
        <v>1.363</v>
      </c>
      <c r="D639" s="26">
        <v>4.1920000000000002</v>
      </c>
      <c r="E639" s="6"/>
      <c r="F639" s="10"/>
      <c r="G639" s="10"/>
      <c r="H639" s="10"/>
      <c r="I639" s="6"/>
      <c r="J639" s="6"/>
      <c r="K639" s="10"/>
      <c r="L639" s="10"/>
      <c r="M639" s="10"/>
      <c r="N639" s="6"/>
      <c r="O639" s="10"/>
      <c r="P639" s="10"/>
      <c r="Q639" s="10"/>
      <c r="R639" s="6"/>
      <c r="S639" s="6"/>
      <c r="T639" s="10"/>
      <c r="U639" s="10"/>
      <c r="V639" s="10"/>
      <c r="W639" s="28">
        <v>-68</v>
      </c>
      <c r="X639" s="13">
        <f t="shared" si="257"/>
        <v>-60</v>
      </c>
      <c r="Y639" s="30">
        <v>0.81601000000358725</v>
      </c>
      <c r="AD639" s="6"/>
      <c r="AE639" s="6"/>
      <c r="AF639" s="10"/>
      <c r="AG639" s="10"/>
      <c r="AH639" s="10"/>
    </row>
    <row r="640" spans="1:34" ht="13.5" customHeight="1" x14ac:dyDescent="0.15">
      <c r="A640" s="23">
        <v>-49</v>
      </c>
      <c r="B640" s="13">
        <f t="shared" si="256"/>
        <v>-40</v>
      </c>
      <c r="C640" s="26">
        <v>2.2000000000000002</v>
      </c>
      <c r="D640" s="26">
        <v>3.347</v>
      </c>
      <c r="E640" s="6"/>
      <c r="F640" s="10"/>
      <c r="G640" s="10"/>
      <c r="H640" s="10"/>
      <c r="I640" s="6"/>
      <c r="J640" s="6"/>
      <c r="K640" s="10"/>
      <c r="L640" s="10"/>
      <c r="M640" s="10"/>
      <c r="N640" s="6"/>
      <c r="O640" s="10"/>
      <c r="P640" s="10"/>
      <c r="Q640" s="10"/>
      <c r="R640" s="6"/>
      <c r="S640" s="6"/>
      <c r="T640" s="10"/>
      <c r="U640" s="10"/>
      <c r="V640" s="10"/>
      <c r="W640" s="28">
        <v>-68</v>
      </c>
      <c r="X640" s="13">
        <f t="shared" si="257"/>
        <v>-60</v>
      </c>
      <c r="Y640" s="30">
        <v>0.72234000000212983</v>
      </c>
      <c r="AD640" s="6"/>
      <c r="AE640" s="6"/>
      <c r="AF640" s="10"/>
      <c r="AG640" s="10"/>
      <c r="AH640" s="10"/>
    </row>
    <row r="641" spans="1:34" ht="13.5" customHeight="1" x14ac:dyDescent="0.15">
      <c r="A641" s="23">
        <v>-49</v>
      </c>
      <c r="B641" s="13">
        <f t="shared" si="256"/>
        <v>-40</v>
      </c>
      <c r="C641" s="26">
        <v>2.4670000000000001</v>
      </c>
      <c r="D641" s="26">
        <v>3.649</v>
      </c>
      <c r="E641" s="6"/>
      <c r="F641" s="10"/>
      <c r="G641" s="10"/>
      <c r="H641" s="10"/>
      <c r="I641" s="6"/>
      <c r="J641" s="6"/>
      <c r="K641" s="10"/>
      <c r="L641" s="10"/>
      <c r="M641" s="10"/>
      <c r="N641" s="6"/>
      <c r="O641" s="10"/>
      <c r="P641" s="10"/>
      <c r="Q641" s="10"/>
      <c r="R641" s="6"/>
      <c r="S641" s="6"/>
      <c r="T641" s="10"/>
      <c r="U641" s="10"/>
      <c r="V641" s="10"/>
      <c r="W641" s="28">
        <v>-68</v>
      </c>
      <c r="X641" s="13">
        <f t="shared" si="257"/>
        <v>-60</v>
      </c>
      <c r="Y641" s="30">
        <v>7.1634999998694715E-2</v>
      </c>
      <c r="AD641" s="6"/>
      <c r="AE641" s="6"/>
      <c r="AF641" s="10"/>
      <c r="AG641" s="10"/>
      <c r="AH641" s="10"/>
    </row>
    <row r="642" spans="1:34" ht="13.5" customHeight="1" x14ac:dyDescent="0.15">
      <c r="A642" s="23">
        <v>-49</v>
      </c>
      <c r="B642" s="13">
        <f t="shared" si="256"/>
        <v>-40</v>
      </c>
      <c r="C642" s="26">
        <v>2.2509999999999999</v>
      </c>
      <c r="D642" s="26">
        <v>3.589</v>
      </c>
      <c r="E642" s="6"/>
      <c r="F642" s="10"/>
      <c r="G642" s="10"/>
      <c r="H642" s="10"/>
      <c r="I642" s="6"/>
      <c r="J642" s="6"/>
      <c r="K642" s="10"/>
      <c r="L642" s="10"/>
      <c r="M642" s="10"/>
      <c r="N642" s="6"/>
      <c r="O642" s="10"/>
      <c r="P642" s="10"/>
      <c r="Q642" s="10"/>
      <c r="R642" s="6"/>
      <c r="S642" s="6"/>
      <c r="T642" s="10"/>
      <c r="U642" s="10"/>
      <c r="V642" s="10"/>
      <c r="W642" s="28">
        <v>-68</v>
      </c>
      <c r="X642" s="13">
        <f t="shared" si="257"/>
        <v>-60</v>
      </c>
      <c r="Y642" s="30">
        <v>0.24851999999648022</v>
      </c>
      <c r="AD642" s="6"/>
      <c r="AE642" s="6"/>
      <c r="AF642" s="10"/>
      <c r="AG642" s="10"/>
      <c r="AH642" s="10"/>
    </row>
    <row r="643" spans="1:34" ht="13.5" customHeight="1" x14ac:dyDescent="0.15">
      <c r="A643" s="23">
        <v>-49</v>
      </c>
      <c r="B643" s="13">
        <f t="shared" si="256"/>
        <v>-40</v>
      </c>
      <c r="C643" s="26">
        <v>0.47299999999999998</v>
      </c>
      <c r="D643" s="26">
        <v>8.6649999999999991</v>
      </c>
      <c r="E643" s="6"/>
      <c r="F643" s="10"/>
      <c r="G643" s="10"/>
      <c r="H643" s="10"/>
      <c r="I643" s="6"/>
      <c r="J643" s="6"/>
      <c r="K643" s="10"/>
      <c r="L643" s="10"/>
      <c r="M643" s="10"/>
      <c r="N643" s="6"/>
      <c r="O643" s="10"/>
      <c r="P643" s="10"/>
      <c r="Q643" s="10"/>
      <c r="R643" s="6"/>
      <c r="S643" s="6"/>
      <c r="T643" s="10"/>
      <c r="U643" s="10"/>
      <c r="V643" s="10"/>
      <c r="W643" s="28">
        <v>-68</v>
      </c>
      <c r="X643" s="13">
        <f t="shared" si="257"/>
        <v>-60</v>
      </c>
      <c r="Y643" s="30">
        <v>0.1205950000032876</v>
      </c>
      <c r="AD643" s="6"/>
      <c r="AE643" s="6"/>
      <c r="AF643" s="10"/>
      <c r="AG643" s="10"/>
      <c r="AH643" s="10"/>
    </row>
    <row r="644" spans="1:34" ht="13.5" customHeight="1" x14ac:dyDescent="0.15">
      <c r="A644" s="23">
        <v>-49</v>
      </c>
      <c r="B644" s="13">
        <f t="shared" si="256"/>
        <v>-40</v>
      </c>
      <c r="C644" s="26">
        <v>2.4119999999999999</v>
      </c>
      <c r="D644" s="26">
        <v>3.6720000000000002</v>
      </c>
      <c r="E644" s="6"/>
      <c r="F644" s="10"/>
      <c r="G644" s="10"/>
      <c r="H644" s="10"/>
      <c r="I644" s="6"/>
      <c r="J644" s="6"/>
      <c r="K644" s="10"/>
      <c r="L644" s="10"/>
      <c r="M644" s="10"/>
      <c r="N644" s="6"/>
      <c r="O644" s="10"/>
      <c r="P644" s="10"/>
      <c r="Q644" s="10"/>
      <c r="R644" s="6"/>
      <c r="S644" s="6"/>
      <c r="T644" s="10"/>
      <c r="U644" s="10"/>
      <c r="V644" s="10"/>
      <c r="W644" s="28">
        <v>-68</v>
      </c>
      <c r="X644" s="13">
        <f t="shared" si="257"/>
        <v>-60</v>
      </c>
      <c r="Y644" s="30">
        <v>0.36185999999962082</v>
      </c>
      <c r="AD644" s="6"/>
      <c r="AE644" s="6"/>
      <c r="AF644" s="10"/>
      <c r="AG644" s="10"/>
      <c r="AH644" s="10"/>
    </row>
    <row r="645" spans="1:34" ht="13.5" customHeight="1" x14ac:dyDescent="0.15">
      <c r="A645" s="23">
        <v>-49</v>
      </c>
      <c r="B645" s="13">
        <f t="shared" si="256"/>
        <v>-40</v>
      </c>
      <c r="C645" s="26">
        <v>0.13800000000000001</v>
      </c>
      <c r="D645" s="26">
        <v>10.148</v>
      </c>
      <c r="E645" s="6"/>
      <c r="F645" s="10"/>
      <c r="G645" s="10"/>
      <c r="H645" s="10"/>
      <c r="I645" s="6"/>
      <c r="J645" s="6"/>
      <c r="K645" s="10"/>
      <c r="L645" s="10"/>
      <c r="M645" s="10"/>
      <c r="N645" s="6"/>
      <c r="O645" s="10"/>
      <c r="P645" s="10"/>
      <c r="Q645" s="10"/>
      <c r="R645" s="6"/>
      <c r="S645" s="6"/>
      <c r="T645" s="10"/>
      <c r="U645" s="10"/>
      <c r="V645" s="10"/>
      <c r="W645" s="28">
        <v>-68</v>
      </c>
      <c r="X645" s="13">
        <f t="shared" si="257"/>
        <v>-60</v>
      </c>
      <c r="Y645" s="30">
        <v>0.45531499999694325</v>
      </c>
      <c r="AD645" s="6"/>
      <c r="AE645" s="6"/>
      <c r="AF645" s="10"/>
      <c r="AG645" s="10"/>
      <c r="AH645" s="10"/>
    </row>
    <row r="646" spans="1:34" ht="13.5" customHeight="1" x14ac:dyDescent="0.15">
      <c r="A646" s="23">
        <v>-49</v>
      </c>
      <c r="B646" s="13">
        <f t="shared" si="256"/>
        <v>-40</v>
      </c>
      <c r="C646" s="26">
        <v>2.508</v>
      </c>
      <c r="D646" s="26">
        <v>4.8890000000000002</v>
      </c>
      <c r="E646" s="6"/>
      <c r="F646" s="10"/>
      <c r="G646" s="10"/>
      <c r="H646" s="10"/>
      <c r="I646" s="6"/>
      <c r="J646" s="6"/>
      <c r="K646" s="10"/>
      <c r="L646" s="10"/>
      <c r="M646" s="10"/>
      <c r="N646" s="6"/>
      <c r="O646" s="10"/>
      <c r="P646" s="10"/>
      <c r="Q646" s="10"/>
      <c r="R646" s="6"/>
      <c r="S646" s="6"/>
      <c r="T646" s="10"/>
      <c r="U646" s="10"/>
      <c r="V646" s="10"/>
      <c r="W646" s="28">
        <v>-68</v>
      </c>
      <c r="X646" s="13">
        <f t="shared" si="257"/>
        <v>-60</v>
      </c>
      <c r="Y646" s="30">
        <v>0.50461999999705487</v>
      </c>
      <c r="AD646" s="6"/>
      <c r="AE646" s="6"/>
      <c r="AF646" s="10"/>
      <c r="AG646" s="10"/>
      <c r="AH646" s="10"/>
    </row>
    <row r="647" spans="1:34" ht="13.5" customHeight="1" x14ac:dyDescent="0.15">
      <c r="A647" s="23">
        <v>-49</v>
      </c>
      <c r="B647" s="13">
        <f t="shared" si="256"/>
        <v>-40</v>
      </c>
      <c r="C647" s="26">
        <v>2.5179999999999998</v>
      </c>
      <c r="D647" s="26">
        <v>24.318999999999999</v>
      </c>
      <c r="E647" s="6"/>
      <c r="F647" s="10"/>
      <c r="G647" s="10"/>
      <c r="H647" s="10"/>
      <c r="I647" s="6"/>
      <c r="J647" s="6"/>
      <c r="K647" s="10"/>
      <c r="L647" s="10"/>
      <c r="M647" s="10"/>
      <c r="N647" s="6"/>
      <c r="O647" s="10"/>
      <c r="P647" s="10"/>
      <c r="Q647" s="10"/>
      <c r="R647" s="6"/>
      <c r="S647" s="6"/>
      <c r="T647" s="10"/>
      <c r="U647" s="10"/>
      <c r="V647" s="10"/>
      <c r="W647" s="28">
        <v>-68</v>
      </c>
      <c r="X647" s="13">
        <f t="shared" si="257"/>
        <v>-60</v>
      </c>
      <c r="Y647" s="30">
        <v>0.59379500000339269</v>
      </c>
      <c r="AD647" s="6"/>
      <c r="AE647" s="6"/>
      <c r="AF647" s="10"/>
      <c r="AG647" s="10"/>
      <c r="AH647" s="10"/>
    </row>
    <row r="648" spans="1:34" ht="13.5" customHeight="1" x14ac:dyDescent="0.15">
      <c r="A648" s="23">
        <v>-49</v>
      </c>
      <c r="B648" s="13">
        <f t="shared" si="256"/>
        <v>-40</v>
      </c>
      <c r="C648" s="26">
        <v>2.4</v>
      </c>
      <c r="D648" s="26">
        <v>6.2679999999999998</v>
      </c>
      <c r="E648" s="6"/>
      <c r="F648" s="10"/>
      <c r="G648" s="10"/>
      <c r="H648" s="10"/>
      <c r="I648" s="6"/>
      <c r="J648" s="6"/>
      <c r="K648" s="10"/>
      <c r="L648" s="10"/>
      <c r="M648" s="10"/>
      <c r="N648" s="6"/>
      <c r="O648" s="10"/>
      <c r="P648" s="10"/>
      <c r="Q648" s="10"/>
      <c r="R648" s="6"/>
      <c r="S648" s="6"/>
      <c r="T648" s="10"/>
      <c r="U648" s="10"/>
      <c r="V648" s="10"/>
      <c r="W648" s="28">
        <v>-67</v>
      </c>
      <c r="X648" s="13">
        <f t="shared" si="257"/>
        <v>-60</v>
      </c>
      <c r="Y648" s="30">
        <v>0.18220500000313877</v>
      </c>
      <c r="AD648" s="6"/>
      <c r="AE648" s="6"/>
      <c r="AF648" s="10"/>
      <c r="AG648" s="10"/>
      <c r="AH648" s="10"/>
    </row>
    <row r="649" spans="1:34" ht="13.5" customHeight="1" x14ac:dyDescent="0.15">
      <c r="A649" s="23">
        <v>-49</v>
      </c>
      <c r="B649" s="13">
        <f t="shared" si="256"/>
        <v>-40</v>
      </c>
      <c r="C649" s="26">
        <v>2.327</v>
      </c>
      <c r="D649" s="26">
        <v>6.1369999999999996</v>
      </c>
      <c r="E649" s="6"/>
      <c r="F649" s="10"/>
      <c r="G649" s="10"/>
      <c r="H649" s="10"/>
      <c r="I649" s="6"/>
      <c r="J649" s="6"/>
      <c r="K649" s="10"/>
      <c r="L649" s="10"/>
      <c r="M649" s="10"/>
      <c r="N649" s="6"/>
      <c r="O649" s="10"/>
      <c r="P649" s="10"/>
      <c r="Q649" s="10"/>
      <c r="R649" s="6"/>
      <c r="S649" s="6"/>
      <c r="T649" s="10"/>
      <c r="U649" s="10"/>
      <c r="V649" s="10"/>
      <c r="W649" s="28">
        <v>-67</v>
      </c>
      <c r="X649" s="13">
        <f t="shared" si="257"/>
        <v>-60</v>
      </c>
      <c r="Y649" s="30">
        <v>0.71105499999859734</v>
      </c>
      <c r="AD649" s="6"/>
      <c r="AE649" s="6"/>
      <c r="AF649" s="10"/>
      <c r="AG649" s="10"/>
      <c r="AH649" s="10"/>
    </row>
    <row r="650" spans="1:34" ht="13.5" customHeight="1" x14ac:dyDescent="0.15">
      <c r="A650" s="23">
        <v>-48</v>
      </c>
      <c r="B650" s="13">
        <f t="shared" si="256"/>
        <v>-40</v>
      </c>
      <c r="C650" s="26">
        <v>2.1240000000000001</v>
      </c>
      <c r="D650" s="26">
        <v>3.5129999999999999</v>
      </c>
      <c r="E650" s="6"/>
      <c r="F650" s="10"/>
      <c r="G650" s="10"/>
      <c r="H650" s="10"/>
      <c r="I650" s="6"/>
      <c r="J650" s="6"/>
      <c r="K650" s="10"/>
      <c r="L650" s="10"/>
      <c r="M650" s="10"/>
      <c r="N650" s="6"/>
      <c r="O650" s="10"/>
      <c r="P650" s="10"/>
      <c r="Q650" s="10"/>
      <c r="R650" s="6"/>
      <c r="S650" s="6"/>
      <c r="T650" s="10"/>
      <c r="U650" s="10"/>
      <c r="V650" s="10"/>
      <c r="W650" s="28">
        <v>-67</v>
      </c>
      <c r="X650" s="13">
        <f t="shared" si="257"/>
        <v>-60</v>
      </c>
      <c r="Y650" s="30">
        <v>1.1619999999120445E-2</v>
      </c>
      <c r="AD650" s="6"/>
      <c r="AE650" s="6"/>
      <c r="AF650" s="10"/>
      <c r="AG650" s="10"/>
      <c r="AH650" s="10"/>
    </row>
    <row r="651" spans="1:34" ht="13.5" customHeight="1" x14ac:dyDescent="0.15">
      <c r="A651" s="23">
        <v>-47</v>
      </c>
      <c r="B651" s="13">
        <f t="shared" si="256"/>
        <v>-40</v>
      </c>
      <c r="C651" s="26">
        <v>1.0840000000000001</v>
      </c>
      <c r="D651" s="26">
        <v>12.347</v>
      </c>
      <c r="E651" s="6"/>
      <c r="F651" s="10"/>
      <c r="G651" s="10"/>
      <c r="H651" s="10"/>
      <c r="I651" s="6"/>
      <c r="J651" s="6"/>
      <c r="K651" s="10"/>
      <c r="L651" s="10"/>
      <c r="M651" s="10"/>
      <c r="N651" s="6"/>
      <c r="O651" s="10"/>
      <c r="P651" s="10"/>
      <c r="Q651" s="10"/>
      <c r="R651" s="6"/>
      <c r="S651" s="6"/>
      <c r="T651" s="10"/>
      <c r="U651" s="10"/>
      <c r="V651" s="10"/>
      <c r="W651" s="28">
        <v>-67</v>
      </c>
      <c r="X651" s="13">
        <f t="shared" si="257"/>
        <v>-60</v>
      </c>
      <c r="Y651" s="30">
        <v>0.79475500000208732</v>
      </c>
      <c r="AD651" s="6"/>
      <c r="AE651" s="6"/>
      <c r="AF651" s="10"/>
      <c r="AG651" s="10"/>
      <c r="AH651" s="10"/>
    </row>
    <row r="652" spans="1:34" ht="13.5" customHeight="1" x14ac:dyDescent="0.15">
      <c r="A652" s="23">
        <v>-47</v>
      </c>
      <c r="B652" s="13">
        <f t="shared" si="256"/>
        <v>-40</v>
      </c>
      <c r="C652" s="26">
        <v>0.47899999999999998</v>
      </c>
      <c r="D652" s="26">
        <v>3.3010000000000002</v>
      </c>
      <c r="E652" s="6"/>
      <c r="F652" s="10"/>
      <c r="G652" s="10"/>
      <c r="H652" s="10"/>
      <c r="I652" s="6"/>
      <c r="J652" s="6"/>
      <c r="K652" s="10"/>
      <c r="L652" s="10"/>
      <c r="M652" s="10"/>
      <c r="N652" s="6"/>
      <c r="O652" s="10"/>
      <c r="P652" s="10"/>
      <c r="Q652" s="10"/>
      <c r="R652" s="6"/>
      <c r="S652" s="6"/>
      <c r="T652" s="10"/>
      <c r="U652" s="10"/>
      <c r="V652" s="10"/>
      <c r="W652" s="28">
        <v>-67</v>
      </c>
      <c r="X652" s="13">
        <f t="shared" si="257"/>
        <v>-60</v>
      </c>
      <c r="Y652" s="30">
        <v>0.85675500000016647</v>
      </c>
      <c r="AD652" s="6"/>
      <c r="AE652" s="6"/>
      <c r="AF652" s="10"/>
      <c r="AG652" s="10"/>
      <c r="AH652" s="10"/>
    </row>
    <row r="653" spans="1:34" ht="13.5" customHeight="1" x14ac:dyDescent="0.15">
      <c r="A653" s="23">
        <v>-47</v>
      </c>
      <c r="B653" s="13">
        <f t="shared" si="256"/>
        <v>-40</v>
      </c>
      <c r="C653" s="26">
        <v>2.3479999999999999</v>
      </c>
      <c r="D653" s="26">
        <v>23.245000000000001</v>
      </c>
      <c r="E653" s="6"/>
      <c r="F653" s="10"/>
      <c r="G653" s="10"/>
      <c r="H653" s="10"/>
      <c r="I653" s="6"/>
      <c r="J653" s="6"/>
      <c r="K653" s="10"/>
      <c r="L653" s="10"/>
      <c r="M653" s="10"/>
      <c r="N653" s="6"/>
      <c r="O653" s="10"/>
      <c r="P653" s="10"/>
      <c r="Q653" s="10"/>
      <c r="R653" s="6"/>
      <c r="S653" s="6"/>
      <c r="T653" s="10"/>
      <c r="U653" s="10"/>
      <c r="V653" s="10"/>
      <c r="W653" s="28">
        <v>-67</v>
      </c>
      <c r="X653" s="13">
        <f t="shared" si="257"/>
        <v>-60</v>
      </c>
      <c r="Y653" s="30">
        <v>3.8585000003716674E-2</v>
      </c>
      <c r="AD653" s="6"/>
      <c r="AE653" s="6"/>
      <c r="AF653" s="10"/>
      <c r="AG653" s="10"/>
      <c r="AH653" s="10"/>
    </row>
    <row r="654" spans="1:34" ht="13.5" customHeight="1" x14ac:dyDescent="0.15">
      <c r="A654" s="23">
        <v>-47</v>
      </c>
      <c r="B654" s="13">
        <f t="shared" si="256"/>
        <v>-40</v>
      </c>
      <c r="C654" s="26">
        <v>1.0429999999999999</v>
      </c>
      <c r="D654" s="26">
        <v>2.403</v>
      </c>
      <c r="E654" s="6"/>
      <c r="F654" s="10"/>
      <c r="G654" s="10"/>
      <c r="H654" s="10"/>
      <c r="I654" s="6"/>
      <c r="J654" s="6"/>
      <c r="K654" s="10"/>
      <c r="L654" s="10"/>
      <c r="M654" s="10"/>
      <c r="N654" s="6"/>
      <c r="O654" s="10"/>
      <c r="P654" s="10"/>
      <c r="Q654" s="10"/>
      <c r="R654" s="6"/>
      <c r="S654" s="6"/>
      <c r="T654" s="10"/>
      <c r="U654" s="10"/>
      <c r="V654" s="10"/>
      <c r="W654" s="28">
        <v>-67</v>
      </c>
      <c r="X654" s="13">
        <f t="shared" si="257"/>
        <v>-60</v>
      </c>
      <c r="Y654" s="30">
        <v>0.26193000000138555</v>
      </c>
      <c r="AD654" s="6"/>
      <c r="AE654" s="6"/>
      <c r="AF654" s="10"/>
      <c r="AG654" s="10"/>
      <c r="AH654" s="10"/>
    </row>
    <row r="655" spans="1:34" ht="13.5" customHeight="1" x14ac:dyDescent="0.15">
      <c r="A655" s="23">
        <v>-47</v>
      </c>
      <c r="B655" s="13">
        <f t="shared" si="256"/>
        <v>-40</v>
      </c>
      <c r="C655" s="26">
        <v>1.5169999999999999</v>
      </c>
      <c r="D655" s="26">
        <v>4.3579999999999997</v>
      </c>
      <c r="E655" s="6"/>
      <c r="F655" s="10"/>
      <c r="G655" s="10"/>
      <c r="H655" s="10"/>
      <c r="I655" s="6"/>
      <c r="J655" s="6"/>
      <c r="K655" s="10"/>
      <c r="L655" s="10"/>
      <c r="M655" s="10"/>
      <c r="N655" s="6"/>
      <c r="O655" s="10"/>
      <c r="P655" s="10"/>
      <c r="Q655" s="10"/>
      <c r="R655" s="6"/>
      <c r="S655" s="6"/>
      <c r="T655" s="10"/>
      <c r="U655" s="10"/>
      <c r="V655" s="10"/>
      <c r="W655" s="28">
        <v>-67</v>
      </c>
      <c r="X655" s="13">
        <f t="shared" si="257"/>
        <v>-60</v>
      </c>
      <c r="Y655" s="30">
        <v>0.83233000000278112</v>
      </c>
      <c r="AD655" s="6"/>
      <c r="AE655" s="6"/>
      <c r="AF655" s="10"/>
      <c r="AG655" s="10"/>
      <c r="AH655" s="10"/>
    </row>
    <row r="656" spans="1:34" ht="13.5" customHeight="1" x14ac:dyDescent="0.15">
      <c r="A656" s="23">
        <v>-46</v>
      </c>
      <c r="B656" s="13">
        <f t="shared" ref="B656:B719" si="258">0-(MID(A656,LEN(A656)-1,1)*10)</f>
        <v>-40</v>
      </c>
      <c r="C656" s="26">
        <v>2.4060000000000001</v>
      </c>
      <c r="D656" s="26">
        <v>3.7879999999999998</v>
      </c>
      <c r="E656" s="6"/>
      <c r="F656" s="10"/>
      <c r="G656" s="10"/>
      <c r="H656" s="10"/>
      <c r="I656" s="6"/>
      <c r="J656" s="6"/>
      <c r="K656" s="10"/>
      <c r="L656" s="10"/>
      <c r="M656" s="10"/>
      <c r="N656" s="6"/>
      <c r="O656" s="10"/>
      <c r="P656" s="10"/>
      <c r="Q656" s="10"/>
      <c r="R656" s="6"/>
      <c r="S656" s="6"/>
      <c r="T656" s="10"/>
      <c r="U656" s="10"/>
      <c r="V656" s="10"/>
      <c r="W656" s="28">
        <v>-67</v>
      </c>
      <c r="X656" s="13">
        <f t="shared" ref="X656:X719" si="259">0-(MID(W656,LEN(W656)-1,1)*10)</f>
        <v>-60</v>
      </c>
      <c r="Y656" s="30">
        <v>0.69529000000184782</v>
      </c>
      <c r="AD656" s="6"/>
      <c r="AE656" s="6"/>
      <c r="AF656" s="10"/>
      <c r="AG656" s="10"/>
      <c r="AH656" s="10"/>
    </row>
    <row r="657" spans="1:34" ht="13.5" customHeight="1" x14ac:dyDescent="0.15">
      <c r="A657" s="23">
        <v>-46</v>
      </c>
      <c r="B657" s="13">
        <f t="shared" si="258"/>
        <v>-40</v>
      </c>
      <c r="C657" s="26">
        <v>0.81699999999999995</v>
      </c>
      <c r="D657" s="26">
        <v>1.968</v>
      </c>
      <c r="E657" s="6"/>
      <c r="F657" s="10"/>
      <c r="G657" s="10"/>
      <c r="H657" s="10"/>
      <c r="I657" s="6"/>
      <c r="J657" s="6"/>
      <c r="K657" s="10"/>
      <c r="L657" s="10"/>
      <c r="M657" s="10"/>
      <c r="N657" s="6"/>
      <c r="O657" s="10"/>
      <c r="P657" s="10"/>
      <c r="Q657" s="10"/>
      <c r="R657" s="6"/>
      <c r="S657" s="6"/>
      <c r="T657" s="10"/>
      <c r="U657" s="10"/>
      <c r="V657" s="10"/>
      <c r="W657" s="28">
        <v>-67</v>
      </c>
      <c r="X657" s="13">
        <f t="shared" si="259"/>
        <v>-60</v>
      </c>
      <c r="Y657" s="30">
        <v>0.87611500000033415</v>
      </c>
      <c r="AD657" s="6"/>
      <c r="AE657" s="6"/>
      <c r="AF657" s="10"/>
      <c r="AG657" s="10"/>
      <c r="AH657" s="10"/>
    </row>
    <row r="658" spans="1:34" ht="13.5" customHeight="1" x14ac:dyDescent="0.15">
      <c r="A658" s="23">
        <v>-45</v>
      </c>
      <c r="B658" s="13">
        <f t="shared" si="258"/>
        <v>-40</v>
      </c>
      <c r="C658" s="26">
        <v>0.20599999999999999</v>
      </c>
      <c r="D658" s="26">
        <v>7.431</v>
      </c>
      <c r="E658" s="6"/>
      <c r="F658" s="10"/>
      <c r="G658" s="10"/>
      <c r="H658" s="10"/>
      <c r="I658" s="6"/>
      <c r="J658" s="6"/>
      <c r="K658" s="10"/>
      <c r="L658" s="10"/>
      <c r="M658" s="10"/>
      <c r="N658" s="6"/>
      <c r="O658" s="10"/>
      <c r="P658" s="10"/>
      <c r="Q658" s="10"/>
      <c r="R658" s="6"/>
      <c r="S658" s="6"/>
      <c r="T658" s="10"/>
      <c r="U658" s="10"/>
      <c r="V658" s="10"/>
      <c r="W658" s="28">
        <v>-67</v>
      </c>
      <c r="X658" s="13">
        <f t="shared" si="259"/>
        <v>-60</v>
      </c>
      <c r="Y658" s="30">
        <v>0.12133500000178432</v>
      </c>
      <c r="AD658" s="6"/>
      <c r="AE658" s="6"/>
      <c r="AF658" s="10"/>
      <c r="AG658" s="10"/>
      <c r="AH658" s="10"/>
    </row>
    <row r="659" spans="1:34" ht="13.5" customHeight="1" x14ac:dyDescent="0.15">
      <c r="A659" s="23">
        <v>-45</v>
      </c>
      <c r="B659" s="13">
        <f t="shared" si="258"/>
        <v>-40</v>
      </c>
      <c r="C659" s="26">
        <v>0.21299999999999999</v>
      </c>
      <c r="D659" s="26">
        <v>1.7190000000000001</v>
      </c>
      <c r="E659" s="6"/>
      <c r="F659" s="10"/>
      <c r="G659" s="10"/>
      <c r="H659" s="10"/>
      <c r="I659" s="6"/>
      <c r="J659" s="6"/>
      <c r="K659" s="10"/>
      <c r="L659" s="10"/>
      <c r="M659" s="10"/>
      <c r="N659" s="6"/>
      <c r="O659" s="10"/>
      <c r="P659" s="10"/>
      <c r="Q659" s="10"/>
      <c r="R659" s="6"/>
      <c r="S659" s="6"/>
      <c r="T659" s="10"/>
      <c r="U659" s="10"/>
      <c r="V659" s="10"/>
      <c r="W659" s="28">
        <v>-67</v>
      </c>
      <c r="X659" s="13">
        <f t="shared" si="259"/>
        <v>-60</v>
      </c>
      <c r="Y659" s="30">
        <v>0.6983700000005606</v>
      </c>
      <c r="AD659" s="6"/>
      <c r="AE659" s="6"/>
      <c r="AF659" s="10"/>
      <c r="AG659" s="10"/>
      <c r="AH659" s="10"/>
    </row>
    <row r="660" spans="1:34" ht="13.5" customHeight="1" x14ac:dyDescent="0.15">
      <c r="A660" s="23">
        <v>-45</v>
      </c>
      <c r="B660" s="13">
        <f t="shared" si="258"/>
        <v>-40</v>
      </c>
      <c r="C660" s="26">
        <v>2.3170000000000002</v>
      </c>
      <c r="D660" s="26">
        <v>3.698</v>
      </c>
      <c r="E660" s="6"/>
      <c r="F660" s="10"/>
      <c r="G660" s="10"/>
      <c r="H660" s="10"/>
      <c r="I660" s="6"/>
      <c r="J660" s="6"/>
      <c r="K660" s="10"/>
      <c r="L660" s="10"/>
      <c r="M660" s="10"/>
      <c r="N660" s="6"/>
      <c r="O660" s="10"/>
      <c r="P660" s="10"/>
      <c r="Q660" s="10"/>
      <c r="R660" s="6"/>
      <c r="S660" s="6"/>
      <c r="T660" s="10"/>
      <c r="U660" s="10"/>
      <c r="V660" s="10"/>
      <c r="W660" s="28">
        <v>-67</v>
      </c>
      <c r="X660" s="13">
        <f t="shared" si="259"/>
        <v>-60</v>
      </c>
      <c r="Y660" s="30">
        <v>0.70182500000137549</v>
      </c>
      <c r="AD660" s="6"/>
      <c r="AE660" s="6"/>
      <c r="AF660" s="10"/>
      <c r="AG660" s="10"/>
      <c r="AH660" s="10"/>
    </row>
    <row r="661" spans="1:34" ht="13.5" customHeight="1" x14ac:dyDescent="0.15">
      <c r="A661" s="23">
        <v>-45</v>
      </c>
      <c r="B661" s="13">
        <f t="shared" si="258"/>
        <v>-40</v>
      </c>
      <c r="C661" s="26">
        <v>0.93300000000000005</v>
      </c>
      <c r="D661" s="26">
        <v>8.8840000000000003</v>
      </c>
      <c r="E661" s="6"/>
      <c r="F661" s="10"/>
      <c r="G661" s="10"/>
      <c r="H661" s="10"/>
      <c r="I661" s="6"/>
      <c r="J661" s="6"/>
      <c r="K661" s="10"/>
      <c r="L661" s="10"/>
      <c r="M661" s="10"/>
      <c r="N661" s="6"/>
      <c r="O661" s="10"/>
      <c r="P661" s="10"/>
      <c r="Q661" s="10"/>
      <c r="R661" s="6"/>
      <c r="S661" s="6"/>
      <c r="T661" s="10"/>
      <c r="U661" s="10"/>
      <c r="V661" s="10"/>
      <c r="W661" s="28">
        <v>-67</v>
      </c>
      <c r="X661" s="13">
        <f t="shared" si="259"/>
        <v>-60</v>
      </c>
      <c r="Y661" s="30">
        <v>0.79834499999700737</v>
      </c>
      <c r="AD661" s="6"/>
      <c r="AE661" s="6"/>
      <c r="AF661" s="10"/>
      <c r="AG661" s="10"/>
      <c r="AH661" s="10"/>
    </row>
    <row r="662" spans="1:34" ht="13.5" customHeight="1" x14ac:dyDescent="0.15">
      <c r="A662" s="23">
        <v>-45</v>
      </c>
      <c r="B662" s="13">
        <f t="shared" si="258"/>
        <v>-40</v>
      </c>
      <c r="C662" s="26">
        <v>2.3559999999999999</v>
      </c>
      <c r="D662" s="26">
        <v>4.859</v>
      </c>
      <c r="E662" s="6"/>
      <c r="F662" s="10"/>
      <c r="G662" s="10"/>
      <c r="H662" s="10"/>
      <c r="I662" s="6"/>
      <c r="J662" s="6"/>
      <c r="K662" s="10"/>
      <c r="L662" s="10"/>
      <c r="M662" s="10"/>
      <c r="N662" s="6"/>
      <c r="O662" s="10"/>
      <c r="P662" s="10"/>
      <c r="Q662" s="10"/>
      <c r="R662" s="6"/>
      <c r="S662" s="6"/>
      <c r="T662" s="10"/>
      <c r="U662" s="10"/>
      <c r="V662" s="10"/>
      <c r="W662" s="28">
        <v>-67</v>
      </c>
      <c r="X662" s="13">
        <f t="shared" si="259"/>
        <v>-60</v>
      </c>
      <c r="Y662" s="30">
        <v>4.990499999723963E-2</v>
      </c>
      <c r="AD662" s="6"/>
      <c r="AE662" s="6"/>
      <c r="AF662" s="10"/>
      <c r="AG662" s="10"/>
      <c r="AH662" s="10"/>
    </row>
    <row r="663" spans="1:34" ht="13.5" customHeight="1" x14ac:dyDescent="0.15">
      <c r="A663" s="23">
        <v>-45</v>
      </c>
      <c r="B663" s="13">
        <f t="shared" si="258"/>
        <v>-40</v>
      </c>
      <c r="C663" s="26">
        <v>2.415</v>
      </c>
      <c r="D663" s="26">
        <v>3.6659999999999999</v>
      </c>
      <c r="E663" s="6"/>
      <c r="F663" s="10"/>
      <c r="G663" s="10"/>
      <c r="H663" s="10"/>
      <c r="I663" s="6"/>
      <c r="J663" s="6"/>
      <c r="K663" s="10"/>
      <c r="L663" s="10"/>
      <c r="M663" s="10"/>
      <c r="N663" s="6"/>
      <c r="O663" s="10"/>
      <c r="P663" s="10"/>
      <c r="Q663" s="10"/>
      <c r="R663" s="6"/>
      <c r="S663" s="6"/>
      <c r="T663" s="10"/>
      <c r="U663" s="10"/>
      <c r="V663" s="10"/>
      <c r="W663" s="28">
        <v>-67</v>
      </c>
      <c r="X663" s="13">
        <f t="shared" si="259"/>
        <v>-60</v>
      </c>
      <c r="Y663" s="30">
        <v>6.1440000001423911E-2</v>
      </c>
      <c r="AD663" s="6"/>
      <c r="AE663" s="6"/>
      <c r="AF663" s="10"/>
      <c r="AG663" s="10"/>
      <c r="AH663" s="10"/>
    </row>
    <row r="664" spans="1:34" ht="13.5" customHeight="1" x14ac:dyDescent="0.15">
      <c r="A664" s="23">
        <v>-45</v>
      </c>
      <c r="B664" s="13">
        <f t="shared" si="258"/>
        <v>-40</v>
      </c>
      <c r="C664" s="26">
        <v>0.23400000000000001</v>
      </c>
      <c r="D664" s="26">
        <v>8.3559999999999999</v>
      </c>
      <c r="E664" s="6"/>
      <c r="F664" s="10"/>
      <c r="G664" s="10"/>
      <c r="H664" s="10"/>
      <c r="I664" s="6"/>
      <c r="J664" s="6"/>
      <c r="K664" s="10"/>
      <c r="L664" s="10"/>
      <c r="M664" s="10"/>
      <c r="N664" s="6"/>
      <c r="O664" s="10"/>
      <c r="P664" s="10"/>
      <c r="Q664" s="10"/>
      <c r="R664" s="6"/>
      <c r="S664" s="6"/>
      <c r="T664" s="10"/>
      <c r="U664" s="10"/>
      <c r="V664" s="10"/>
      <c r="W664" s="28">
        <v>-67</v>
      </c>
      <c r="X664" s="13">
        <f t="shared" si="259"/>
        <v>-60</v>
      </c>
      <c r="Y664" s="30">
        <v>0.14743999999711654</v>
      </c>
      <c r="AD664" s="6"/>
      <c r="AE664" s="6"/>
      <c r="AF664" s="10"/>
      <c r="AG664" s="10"/>
      <c r="AH664" s="10"/>
    </row>
    <row r="665" spans="1:34" ht="13.5" customHeight="1" x14ac:dyDescent="0.15">
      <c r="A665" s="23">
        <v>-45</v>
      </c>
      <c r="B665" s="13">
        <f t="shared" si="258"/>
        <v>-40</v>
      </c>
      <c r="C665" s="26">
        <v>2.0299999999999998</v>
      </c>
      <c r="D665" s="26">
        <v>3.4</v>
      </c>
      <c r="E665" s="6"/>
      <c r="F665" s="10"/>
      <c r="G665" s="10"/>
      <c r="H665" s="10"/>
      <c r="I665" s="6"/>
      <c r="J665" s="6"/>
      <c r="K665" s="10"/>
      <c r="L665" s="10"/>
      <c r="M665" s="10"/>
      <c r="N665" s="6"/>
      <c r="O665" s="10"/>
      <c r="P665" s="10"/>
      <c r="Q665" s="10"/>
      <c r="R665" s="6"/>
      <c r="S665" s="6"/>
      <c r="T665" s="10"/>
      <c r="U665" s="10"/>
      <c r="V665" s="10"/>
      <c r="W665" s="28">
        <v>-67</v>
      </c>
      <c r="X665" s="13">
        <f t="shared" si="259"/>
        <v>-60</v>
      </c>
      <c r="Y665" s="30">
        <v>0.10819500000316906</v>
      </c>
      <c r="AD665" s="6"/>
      <c r="AE665" s="6"/>
      <c r="AF665" s="10"/>
      <c r="AG665" s="10"/>
      <c r="AH665" s="10"/>
    </row>
    <row r="666" spans="1:34" ht="13.5" customHeight="1" x14ac:dyDescent="0.15">
      <c r="A666" s="23">
        <v>-45</v>
      </c>
      <c r="B666" s="13">
        <f t="shared" si="258"/>
        <v>-40</v>
      </c>
      <c r="C666" s="26">
        <v>1.01</v>
      </c>
      <c r="D666" s="26">
        <v>2.516</v>
      </c>
      <c r="E666" s="6"/>
      <c r="F666" s="10"/>
      <c r="G666" s="10"/>
      <c r="H666" s="10"/>
      <c r="I666" s="6"/>
      <c r="J666" s="6"/>
      <c r="K666" s="10"/>
      <c r="L666" s="10"/>
      <c r="M666" s="10"/>
      <c r="N666" s="6"/>
      <c r="O666" s="10"/>
      <c r="P666" s="10"/>
      <c r="Q666" s="10"/>
      <c r="R666" s="6"/>
      <c r="S666" s="6"/>
      <c r="T666" s="10"/>
      <c r="U666" s="10"/>
      <c r="V666" s="10"/>
      <c r="W666" s="28">
        <v>-67</v>
      </c>
      <c r="X666" s="13">
        <f t="shared" si="259"/>
        <v>-60</v>
      </c>
      <c r="Y666" s="30">
        <v>0.44270500000118784</v>
      </c>
      <c r="AD666" s="6"/>
      <c r="AE666" s="6"/>
      <c r="AF666" s="10"/>
      <c r="AG666" s="10"/>
      <c r="AH666" s="10"/>
    </row>
    <row r="667" spans="1:34" ht="13.5" customHeight="1" x14ac:dyDescent="0.15">
      <c r="A667" s="23">
        <v>-45</v>
      </c>
      <c r="B667" s="13">
        <f t="shared" si="258"/>
        <v>-40</v>
      </c>
      <c r="C667" s="26">
        <v>2.34</v>
      </c>
      <c r="D667" s="26">
        <v>3.7010000000000001</v>
      </c>
      <c r="E667" s="6"/>
      <c r="F667" s="10"/>
      <c r="G667" s="10"/>
      <c r="H667" s="10"/>
      <c r="I667" s="6"/>
      <c r="J667" s="6"/>
      <c r="K667" s="10"/>
      <c r="L667" s="10"/>
      <c r="M667" s="10"/>
      <c r="N667" s="6"/>
      <c r="O667" s="10"/>
      <c r="P667" s="10"/>
      <c r="Q667" s="10"/>
      <c r="R667" s="6"/>
      <c r="S667" s="6"/>
      <c r="T667" s="10"/>
      <c r="U667" s="10"/>
      <c r="V667" s="10"/>
      <c r="W667" s="28">
        <v>-67</v>
      </c>
      <c r="X667" s="13">
        <f t="shared" si="259"/>
        <v>-60</v>
      </c>
      <c r="Y667" s="30">
        <v>9.311999999895626E-2</v>
      </c>
      <c r="AD667" s="6"/>
      <c r="AE667" s="6"/>
      <c r="AF667" s="10"/>
      <c r="AG667" s="10"/>
      <c r="AH667" s="10"/>
    </row>
    <row r="668" spans="1:34" ht="13.5" customHeight="1" x14ac:dyDescent="0.15">
      <c r="A668" s="23">
        <v>-45</v>
      </c>
      <c r="B668" s="13">
        <f t="shared" si="258"/>
        <v>-40</v>
      </c>
      <c r="C668" s="26">
        <v>2.3690000000000002</v>
      </c>
      <c r="D668" s="26">
        <v>4.8810000000000002</v>
      </c>
      <c r="E668" s="6"/>
      <c r="F668" s="10"/>
      <c r="G668" s="10"/>
      <c r="H668" s="10"/>
      <c r="I668" s="6"/>
      <c r="J668" s="6"/>
      <c r="K668" s="10"/>
      <c r="L668" s="10"/>
      <c r="M668" s="10"/>
      <c r="N668" s="6"/>
      <c r="O668" s="10"/>
      <c r="P668" s="10"/>
      <c r="Q668" s="10"/>
      <c r="R668" s="6"/>
      <c r="S668" s="6"/>
      <c r="T668" s="10"/>
      <c r="U668" s="10"/>
      <c r="V668" s="10"/>
      <c r="W668" s="28">
        <v>-67</v>
      </c>
      <c r="X668" s="13">
        <f t="shared" si="259"/>
        <v>-60</v>
      </c>
      <c r="Y668" s="30">
        <v>0.68069499999854766</v>
      </c>
      <c r="AD668" s="6"/>
      <c r="AE668" s="6"/>
      <c r="AF668" s="10"/>
      <c r="AG668" s="10"/>
      <c r="AH668" s="10"/>
    </row>
    <row r="669" spans="1:34" ht="13.5" customHeight="1" x14ac:dyDescent="0.15">
      <c r="A669" s="23">
        <v>-45</v>
      </c>
      <c r="B669" s="13">
        <f t="shared" si="258"/>
        <v>-40</v>
      </c>
      <c r="C669" s="26">
        <v>2.5089999999999999</v>
      </c>
      <c r="D669" s="26">
        <v>3.9630000000000001</v>
      </c>
      <c r="E669" s="6"/>
      <c r="F669" s="10"/>
      <c r="G669" s="10"/>
      <c r="H669" s="10"/>
      <c r="I669" s="6"/>
      <c r="J669" s="6"/>
      <c r="K669" s="10"/>
      <c r="L669" s="10"/>
      <c r="M669" s="10"/>
      <c r="N669" s="6"/>
      <c r="O669" s="10"/>
      <c r="P669" s="10"/>
      <c r="Q669" s="10"/>
      <c r="R669" s="6"/>
      <c r="S669" s="6"/>
      <c r="T669" s="10"/>
      <c r="U669" s="10"/>
      <c r="V669" s="10"/>
      <c r="W669" s="28">
        <v>-66</v>
      </c>
      <c r="X669" s="13">
        <f t="shared" si="259"/>
        <v>-60</v>
      </c>
      <c r="Y669" s="30">
        <v>0.71214499999859737</v>
      </c>
      <c r="AD669" s="6"/>
      <c r="AE669" s="6"/>
      <c r="AF669" s="10"/>
      <c r="AG669" s="10"/>
      <c r="AH669" s="10"/>
    </row>
    <row r="670" spans="1:34" ht="13.5" customHeight="1" x14ac:dyDescent="0.15">
      <c r="A670" s="23">
        <v>-44</v>
      </c>
      <c r="B670" s="13">
        <f t="shared" si="258"/>
        <v>-40</v>
      </c>
      <c r="C670" s="26">
        <v>1.2090000000000001</v>
      </c>
      <c r="D670" s="26">
        <v>4.5199999999999996</v>
      </c>
      <c r="E670" s="6"/>
      <c r="F670" s="10"/>
      <c r="G670" s="10"/>
      <c r="H670" s="10"/>
      <c r="I670" s="6"/>
      <c r="J670" s="6"/>
      <c r="K670" s="10"/>
      <c r="L670" s="10"/>
      <c r="M670" s="10"/>
      <c r="N670" s="6"/>
      <c r="O670" s="10"/>
      <c r="P670" s="10"/>
      <c r="Q670" s="10"/>
      <c r="R670" s="6"/>
      <c r="S670" s="6"/>
      <c r="T670" s="10"/>
      <c r="U670" s="10"/>
      <c r="V670" s="10"/>
      <c r="W670" s="28">
        <v>-66</v>
      </c>
      <c r="X670" s="13">
        <f t="shared" si="259"/>
        <v>-60</v>
      </c>
      <c r="Y670" s="30">
        <v>2.8434999998131039E-2</v>
      </c>
      <c r="AD670" s="6"/>
      <c r="AE670" s="6"/>
      <c r="AF670" s="10"/>
      <c r="AG670" s="10"/>
      <c r="AH670" s="10"/>
    </row>
    <row r="671" spans="1:34" ht="13.5" customHeight="1" x14ac:dyDescent="0.15">
      <c r="A671" s="23">
        <v>-44</v>
      </c>
      <c r="B671" s="13">
        <f t="shared" si="258"/>
        <v>-40</v>
      </c>
      <c r="C671" s="26">
        <v>2.2320000000000002</v>
      </c>
      <c r="D671" s="26">
        <v>3.6339999999999999</v>
      </c>
      <c r="E671" s="6"/>
      <c r="F671" s="10"/>
      <c r="G671" s="10"/>
      <c r="H671" s="10"/>
      <c r="I671" s="6"/>
      <c r="J671" s="6"/>
      <c r="K671" s="10"/>
      <c r="L671" s="10"/>
      <c r="M671" s="10"/>
      <c r="N671" s="6"/>
      <c r="O671" s="10"/>
      <c r="P671" s="10"/>
      <c r="Q671" s="10"/>
      <c r="R671" s="6"/>
      <c r="S671" s="6"/>
      <c r="T671" s="10"/>
      <c r="U671" s="10"/>
      <c r="V671" s="10"/>
      <c r="W671" s="28">
        <v>-66</v>
      </c>
      <c r="X671" s="13">
        <f t="shared" si="259"/>
        <v>-60</v>
      </c>
      <c r="Y671" s="30">
        <v>0.61364999999812975</v>
      </c>
      <c r="AD671" s="6"/>
      <c r="AE671" s="6"/>
      <c r="AF671" s="10"/>
      <c r="AG671" s="10"/>
      <c r="AH671" s="10"/>
    </row>
    <row r="672" spans="1:34" ht="13.5" customHeight="1" x14ac:dyDescent="0.15">
      <c r="A672" s="23">
        <v>-43</v>
      </c>
      <c r="B672" s="13">
        <f t="shared" si="258"/>
        <v>-40</v>
      </c>
      <c r="C672" s="26">
        <v>0.23799999999999999</v>
      </c>
      <c r="D672" s="26">
        <v>8.4969999999999999</v>
      </c>
      <c r="E672" s="6"/>
      <c r="F672" s="10"/>
      <c r="G672" s="10"/>
      <c r="H672" s="10"/>
      <c r="I672" s="6"/>
      <c r="J672" s="6"/>
      <c r="K672" s="10"/>
      <c r="L672" s="10"/>
      <c r="M672" s="10"/>
      <c r="N672" s="6"/>
      <c r="O672" s="10"/>
      <c r="P672" s="10"/>
      <c r="Q672" s="10"/>
      <c r="R672" s="6"/>
      <c r="S672" s="6"/>
      <c r="T672" s="10"/>
      <c r="U672" s="10"/>
      <c r="V672" s="10"/>
      <c r="W672" s="28">
        <v>-66</v>
      </c>
      <c r="X672" s="13">
        <f t="shared" si="259"/>
        <v>-60</v>
      </c>
      <c r="Y672" s="30">
        <v>0.97348999999673191</v>
      </c>
      <c r="AD672" s="6"/>
      <c r="AE672" s="6"/>
      <c r="AF672" s="10"/>
      <c r="AG672" s="10"/>
      <c r="AH672" s="10"/>
    </row>
    <row r="673" spans="1:34" ht="13.5" customHeight="1" x14ac:dyDescent="0.15">
      <c r="A673" s="23">
        <v>-43</v>
      </c>
      <c r="B673" s="13">
        <f t="shared" si="258"/>
        <v>-40</v>
      </c>
      <c r="C673" s="26">
        <v>2.2759999999999998</v>
      </c>
      <c r="D673" s="26">
        <v>3.6970000000000001</v>
      </c>
      <c r="E673" s="6"/>
      <c r="F673" s="10"/>
      <c r="G673" s="10"/>
      <c r="H673" s="10"/>
      <c r="I673" s="6"/>
      <c r="J673" s="6"/>
      <c r="K673" s="10"/>
      <c r="L673" s="10"/>
      <c r="M673" s="10"/>
      <c r="N673" s="6"/>
      <c r="O673" s="10"/>
      <c r="P673" s="10"/>
      <c r="Q673" s="10"/>
      <c r="R673" s="6"/>
      <c r="S673" s="6"/>
      <c r="T673" s="10"/>
      <c r="U673" s="10"/>
      <c r="V673" s="10"/>
      <c r="W673" s="28">
        <v>-66</v>
      </c>
      <c r="X673" s="13">
        <f t="shared" si="259"/>
        <v>-60</v>
      </c>
      <c r="Y673" s="30">
        <v>0.96294500000197059</v>
      </c>
      <c r="AD673" s="6"/>
      <c r="AE673" s="6"/>
      <c r="AF673" s="10"/>
      <c r="AG673" s="10"/>
      <c r="AH673" s="10"/>
    </row>
    <row r="674" spans="1:34" ht="13.5" customHeight="1" x14ac:dyDescent="0.15">
      <c r="A674" s="23">
        <v>-42</v>
      </c>
      <c r="B674" s="13">
        <f t="shared" si="258"/>
        <v>-40</v>
      </c>
      <c r="C674" s="26">
        <v>2.5150000000000001</v>
      </c>
      <c r="D674" s="26">
        <v>14.205</v>
      </c>
      <c r="E674" s="6"/>
      <c r="F674" s="10"/>
      <c r="G674" s="10"/>
      <c r="H674" s="10"/>
      <c r="I674" s="6"/>
      <c r="J674" s="6"/>
      <c r="K674" s="10"/>
      <c r="L674" s="10"/>
      <c r="M674" s="10"/>
      <c r="N674" s="6"/>
      <c r="O674" s="10"/>
      <c r="P674" s="10"/>
      <c r="Q674" s="10"/>
      <c r="R674" s="6"/>
      <c r="S674" s="6"/>
      <c r="T674" s="10"/>
      <c r="U674" s="10"/>
      <c r="V674" s="10"/>
      <c r="W674" s="28">
        <v>-66</v>
      </c>
      <c r="X674" s="13">
        <f t="shared" si="259"/>
        <v>-60</v>
      </c>
      <c r="Y674" s="30">
        <v>6.0854999996673653E-2</v>
      </c>
      <c r="AD674" s="6"/>
      <c r="AE674" s="6"/>
      <c r="AF674" s="10"/>
      <c r="AG674" s="10"/>
      <c r="AH674" s="10"/>
    </row>
    <row r="675" spans="1:34" ht="13.5" customHeight="1" x14ac:dyDescent="0.15">
      <c r="A675" s="23">
        <v>-42</v>
      </c>
      <c r="B675" s="13">
        <f t="shared" si="258"/>
        <v>-40</v>
      </c>
      <c r="C675" s="26">
        <v>0.26100000000000001</v>
      </c>
      <c r="D675" s="26">
        <v>1.766</v>
      </c>
      <c r="E675" s="6"/>
      <c r="F675" s="10"/>
      <c r="G675" s="10"/>
      <c r="H675" s="10"/>
      <c r="I675" s="6"/>
      <c r="J675" s="6"/>
      <c r="K675" s="10"/>
      <c r="L675" s="10"/>
      <c r="M675" s="10"/>
      <c r="N675" s="6"/>
      <c r="O675" s="10"/>
      <c r="P675" s="10"/>
      <c r="Q675" s="10"/>
      <c r="R675" s="6"/>
      <c r="S675" s="6"/>
      <c r="T675" s="10"/>
      <c r="U675" s="10"/>
      <c r="V675" s="10"/>
      <c r="W675" s="28">
        <v>-66</v>
      </c>
      <c r="X675" s="13">
        <f t="shared" si="259"/>
        <v>-60</v>
      </c>
      <c r="Y675" s="30">
        <v>0.27978000000150427</v>
      </c>
      <c r="AD675" s="6"/>
      <c r="AE675" s="6"/>
      <c r="AF675" s="10"/>
      <c r="AG675" s="10"/>
      <c r="AH675" s="10"/>
    </row>
    <row r="676" spans="1:34" ht="13.5" customHeight="1" x14ac:dyDescent="0.15">
      <c r="A676" s="23">
        <v>-42</v>
      </c>
      <c r="B676" s="13">
        <f t="shared" si="258"/>
        <v>-40</v>
      </c>
      <c r="C676" s="26">
        <v>2.129</v>
      </c>
      <c r="D676" s="26">
        <v>9.18</v>
      </c>
      <c r="E676" s="6"/>
      <c r="F676" s="10"/>
      <c r="G676" s="10"/>
      <c r="H676" s="10"/>
      <c r="I676" s="6"/>
      <c r="J676" s="6"/>
      <c r="K676" s="10"/>
      <c r="L676" s="10"/>
      <c r="M676" s="10"/>
      <c r="N676" s="6"/>
      <c r="O676" s="10"/>
      <c r="P676" s="10"/>
      <c r="Q676" s="10"/>
      <c r="R676" s="6"/>
      <c r="S676" s="6"/>
      <c r="T676" s="10"/>
      <c r="U676" s="10"/>
      <c r="V676" s="10"/>
      <c r="W676" s="28">
        <v>-66</v>
      </c>
      <c r="X676" s="13">
        <f t="shared" si="259"/>
        <v>-60</v>
      </c>
      <c r="Y676" s="30">
        <v>0.28569500000051451</v>
      </c>
      <c r="AD676" s="6"/>
      <c r="AE676" s="6"/>
      <c r="AF676" s="10"/>
      <c r="AG676" s="10"/>
      <c r="AH676" s="10"/>
    </row>
    <row r="677" spans="1:34" ht="13.5" customHeight="1" x14ac:dyDescent="0.15">
      <c r="A677" s="23">
        <v>-42</v>
      </c>
      <c r="B677" s="13">
        <f t="shared" si="258"/>
        <v>-40</v>
      </c>
      <c r="C677" s="26">
        <v>2.3290000000000002</v>
      </c>
      <c r="D677" s="26">
        <v>3.665</v>
      </c>
      <c r="E677" s="6"/>
      <c r="F677" s="10"/>
      <c r="G677" s="10"/>
      <c r="H677" s="10"/>
      <c r="I677" s="6"/>
      <c r="J677" s="6"/>
      <c r="K677" s="10"/>
      <c r="L677" s="10"/>
      <c r="M677" s="10"/>
      <c r="N677" s="6"/>
      <c r="O677" s="10"/>
      <c r="P677" s="10"/>
      <c r="Q677" s="10"/>
      <c r="R677" s="6"/>
      <c r="S677" s="6"/>
      <c r="T677" s="10"/>
      <c r="U677" s="10"/>
      <c r="V677" s="10"/>
      <c r="W677" s="28">
        <v>-66</v>
      </c>
      <c r="X677" s="13">
        <f t="shared" si="259"/>
        <v>-60</v>
      </c>
      <c r="Y677" s="30">
        <v>0.28814999999748769</v>
      </c>
      <c r="AD677" s="6"/>
      <c r="AE677" s="6"/>
      <c r="AF677" s="10"/>
      <c r="AG677" s="10"/>
      <c r="AH677" s="10"/>
    </row>
    <row r="678" spans="1:34" ht="13.5" customHeight="1" x14ac:dyDescent="0.15">
      <c r="A678" s="23">
        <v>-42</v>
      </c>
      <c r="B678" s="13">
        <f t="shared" si="258"/>
        <v>-40</v>
      </c>
      <c r="C678" s="26">
        <v>2.036</v>
      </c>
      <c r="D678" s="26">
        <v>3.4729999999999999</v>
      </c>
      <c r="E678" s="6"/>
      <c r="F678" s="10"/>
      <c r="G678" s="10"/>
      <c r="H678" s="10"/>
      <c r="I678" s="6"/>
      <c r="J678" s="6"/>
      <c r="K678" s="10"/>
      <c r="L678" s="10"/>
      <c r="M678" s="10"/>
      <c r="N678" s="6"/>
      <c r="O678" s="10"/>
      <c r="P678" s="10"/>
      <c r="Q678" s="10"/>
      <c r="R678" s="6"/>
      <c r="S678" s="6"/>
      <c r="T678" s="10"/>
      <c r="U678" s="10"/>
      <c r="V678" s="10"/>
      <c r="W678" s="28">
        <v>-66</v>
      </c>
      <c r="X678" s="13">
        <f t="shared" si="259"/>
        <v>-60</v>
      </c>
      <c r="Y678" s="30">
        <v>0.63116500000191089</v>
      </c>
      <c r="AD678" s="6"/>
      <c r="AE678" s="6"/>
      <c r="AF678" s="10"/>
      <c r="AG678" s="10"/>
      <c r="AH678" s="10"/>
    </row>
    <row r="679" spans="1:34" ht="13.5" customHeight="1" x14ac:dyDescent="0.15">
      <c r="A679" s="23">
        <v>-42</v>
      </c>
      <c r="B679" s="13">
        <f t="shared" si="258"/>
        <v>-40</v>
      </c>
      <c r="C679" s="26">
        <v>0.216</v>
      </c>
      <c r="D679" s="26">
        <v>8.6229999999999993</v>
      </c>
      <c r="E679" s="6"/>
      <c r="F679" s="10"/>
      <c r="G679" s="10"/>
      <c r="H679" s="10"/>
      <c r="I679" s="6"/>
      <c r="J679" s="6"/>
      <c r="K679" s="10"/>
      <c r="L679" s="10"/>
      <c r="M679" s="10"/>
      <c r="N679" s="6"/>
      <c r="O679" s="10"/>
      <c r="P679" s="10"/>
      <c r="Q679" s="10"/>
      <c r="R679" s="6"/>
      <c r="S679" s="6"/>
      <c r="T679" s="10"/>
      <c r="U679" s="10"/>
      <c r="V679" s="10"/>
      <c r="W679" s="28">
        <v>-66</v>
      </c>
      <c r="X679" s="13">
        <f t="shared" si="259"/>
        <v>-60</v>
      </c>
      <c r="Y679" s="30">
        <v>0.65207499999911689</v>
      </c>
      <c r="AD679" s="6"/>
      <c r="AE679" s="6"/>
      <c r="AF679" s="10"/>
      <c r="AG679" s="10"/>
      <c r="AH679" s="10"/>
    </row>
    <row r="680" spans="1:34" ht="13.5" customHeight="1" x14ac:dyDescent="0.15">
      <c r="A680" s="23">
        <v>-42</v>
      </c>
      <c r="B680" s="13">
        <f t="shared" si="258"/>
        <v>-40</v>
      </c>
      <c r="C680" s="26">
        <v>2.5339999999999998</v>
      </c>
      <c r="D680" s="26">
        <v>13.682</v>
      </c>
      <c r="E680" s="6"/>
      <c r="F680" s="10"/>
      <c r="G680" s="10"/>
      <c r="H680" s="10"/>
      <c r="I680" s="6"/>
      <c r="J680" s="6"/>
      <c r="K680" s="10"/>
      <c r="L680" s="10"/>
      <c r="M680" s="10"/>
      <c r="N680" s="6"/>
      <c r="O680" s="10"/>
      <c r="P680" s="10"/>
      <c r="Q680" s="10"/>
      <c r="R680" s="6"/>
      <c r="S680" s="6"/>
      <c r="T680" s="10"/>
      <c r="U680" s="10"/>
      <c r="V680" s="10"/>
      <c r="W680" s="28">
        <v>-66</v>
      </c>
      <c r="X680" s="13">
        <f t="shared" si="259"/>
        <v>-60</v>
      </c>
      <c r="Y680" s="30">
        <v>0.62943999999847655</v>
      </c>
      <c r="AD680" s="6"/>
      <c r="AE680" s="6"/>
      <c r="AF680" s="10"/>
      <c r="AG680" s="10"/>
      <c r="AH680" s="10"/>
    </row>
    <row r="681" spans="1:34" ht="13.5" customHeight="1" x14ac:dyDescent="0.15">
      <c r="A681" s="23">
        <v>-42</v>
      </c>
      <c r="B681" s="13">
        <f t="shared" si="258"/>
        <v>-40</v>
      </c>
      <c r="C681" s="26">
        <v>2.2109999999999999</v>
      </c>
      <c r="D681" s="26">
        <v>3.5169999999999999</v>
      </c>
      <c r="E681" s="6"/>
      <c r="F681" s="10"/>
      <c r="G681" s="10"/>
      <c r="H681" s="10"/>
      <c r="I681" s="6"/>
      <c r="J681" s="6"/>
      <c r="K681" s="10"/>
      <c r="L681" s="10"/>
      <c r="M681" s="10"/>
      <c r="N681" s="6"/>
      <c r="O681" s="10"/>
      <c r="P681" s="10"/>
      <c r="Q681" s="10"/>
      <c r="R681" s="6"/>
      <c r="S681" s="6"/>
      <c r="T681" s="10"/>
      <c r="U681" s="10"/>
      <c r="V681" s="10"/>
      <c r="W681" s="28">
        <v>-66</v>
      </c>
      <c r="X681" s="13">
        <f t="shared" si="259"/>
        <v>-60</v>
      </c>
      <c r="Y681" s="30">
        <v>0.61379499999719278</v>
      </c>
      <c r="AD681" s="6"/>
      <c r="AE681" s="6"/>
      <c r="AF681" s="10"/>
      <c r="AG681" s="10"/>
      <c r="AH681" s="10"/>
    </row>
    <row r="682" spans="1:34" ht="13.5" customHeight="1" x14ac:dyDescent="0.15">
      <c r="A682" s="23">
        <v>-42</v>
      </c>
      <c r="B682" s="13">
        <f t="shared" si="258"/>
        <v>-40</v>
      </c>
      <c r="C682" s="26">
        <v>2.3860000000000001</v>
      </c>
      <c r="D682" s="26">
        <v>6.4790000000000001</v>
      </c>
      <c r="E682" s="6"/>
      <c r="F682" s="10"/>
      <c r="G682" s="10"/>
      <c r="H682" s="10"/>
      <c r="I682" s="6"/>
      <c r="J682" s="6"/>
      <c r="K682" s="10"/>
      <c r="L682" s="10"/>
      <c r="M682" s="10"/>
      <c r="N682" s="6"/>
      <c r="O682" s="10"/>
      <c r="P682" s="10"/>
      <c r="Q682" s="10"/>
      <c r="R682" s="6"/>
      <c r="S682" s="6"/>
      <c r="T682" s="10"/>
      <c r="U682" s="10"/>
      <c r="V682" s="10"/>
      <c r="W682" s="28">
        <v>-66</v>
      </c>
      <c r="X682" s="13">
        <f t="shared" si="259"/>
        <v>-60</v>
      </c>
      <c r="Y682" s="30">
        <v>0.76132499999800829</v>
      </c>
      <c r="AD682" s="6"/>
      <c r="AE682" s="6"/>
      <c r="AF682" s="10"/>
      <c r="AG682" s="10"/>
      <c r="AH682" s="10"/>
    </row>
    <row r="683" spans="1:34" ht="13.5" customHeight="1" x14ac:dyDescent="0.15">
      <c r="A683" s="23">
        <v>-41</v>
      </c>
      <c r="B683" s="13">
        <f t="shared" si="258"/>
        <v>-40</v>
      </c>
      <c r="C683" s="26">
        <v>2.1859999999999999</v>
      </c>
      <c r="D683" s="26">
        <v>3.548</v>
      </c>
      <c r="E683" s="6"/>
      <c r="F683" s="10"/>
      <c r="G683" s="10"/>
      <c r="H683" s="10"/>
      <c r="I683" s="6"/>
      <c r="J683" s="6"/>
      <c r="K683" s="10"/>
      <c r="L683" s="10"/>
      <c r="M683" s="10"/>
      <c r="N683" s="6"/>
      <c r="O683" s="10"/>
      <c r="P683" s="10"/>
      <c r="Q683" s="10"/>
      <c r="R683" s="6"/>
      <c r="S683" s="6"/>
      <c r="T683" s="10"/>
      <c r="U683" s="10"/>
      <c r="V683" s="10"/>
      <c r="W683" s="28">
        <v>-66</v>
      </c>
      <c r="X683" s="13">
        <f t="shared" si="259"/>
        <v>-60</v>
      </c>
      <c r="Y683" s="30">
        <v>0.8333249999981247</v>
      </c>
      <c r="AD683" s="6"/>
      <c r="AE683" s="6"/>
      <c r="AF683" s="10"/>
      <c r="AG683" s="10"/>
      <c r="AH683" s="10"/>
    </row>
    <row r="684" spans="1:34" ht="13.5" customHeight="1" x14ac:dyDescent="0.15">
      <c r="A684" s="23">
        <v>-41</v>
      </c>
      <c r="B684" s="13">
        <f t="shared" si="258"/>
        <v>-40</v>
      </c>
      <c r="C684" s="26">
        <v>0.126</v>
      </c>
      <c r="D684" s="26">
        <v>5.0599999999999996</v>
      </c>
      <c r="E684" s="6"/>
      <c r="F684" s="10"/>
      <c r="G684" s="10"/>
      <c r="H684" s="10"/>
      <c r="I684" s="6"/>
      <c r="J684" s="6"/>
      <c r="K684" s="10"/>
      <c r="L684" s="10"/>
      <c r="M684" s="10"/>
      <c r="N684" s="6"/>
      <c r="O684" s="10"/>
      <c r="P684" s="10"/>
      <c r="Q684" s="10"/>
      <c r="R684" s="6"/>
      <c r="S684" s="6"/>
      <c r="T684" s="10"/>
      <c r="U684" s="10"/>
      <c r="V684" s="10"/>
      <c r="W684" s="28">
        <v>-66</v>
      </c>
      <c r="X684" s="13">
        <f t="shared" si="259"/>
        <v>-60</v>
      </c>
      <c r="Y684" s="30">
        <v>0.82905500000155885</v>
      </c>
      <c r="AD684" s="6"/>
      <c r="AE684" s="6"/>
      <c r="AF684" s="10"/>
      <c r="AG684" s="10"/>
      <c r="AH684" s="10"/>
    </row>
    <row r="685" spans="1:34" ht="13.5" customHeight="1" x14ac:dyDescent="0.15">
      <c r="A685" s="23">
        <v>-41</v>
      </c>
      <c r="B685" s="13">
        <f t="shared" si="258"/>
        <v>-40</v>
      </c>
      <c r="C685" s="26">
        <v>0.49299999999999999</v>
      </c>
      <c r="D685" s="26">
        <v>34.753</v>
      </c>
      <c r="E685" s="6"/>
      <c r="F685" s="10"/>
      <c r="G685" s="10"/>
      <c r="H685" s="10"/>
      <c r="I685" s="6"/>
      <c r="J685" s="6"/>
      <c r="K685" s="10"/>
      <c r="L685" s="10"/>
      <c r="M685" s="10"/>
      <c r="N685" s="6"/>
      <c r="O685" s="10"/>
      <c r="P685" s="10"/>
      <c r="Q685" s="10"/>
      <c r="R685" s="6"/>
      <c r="S685" s="6"/>
      <c r="T685" s="10"/>
      <c r="U685" s="10"/>
      <c r="V685" s="10"/>
      <c r="W685" s="28">
        <v>-66</v>
      </c>
      <c r="X685" s="13">
        <f t="shared" si="259"/>
        <v>-60</v>
      </c>
      <c r="Y685" s="30">
        <v>0.89405999999783337</v>
      </c>
      <c r="AD685" s="6"/>
      <c r="AE685" s="6"/>
      <c r="AF685" s="10"/>
      <c r="AG685" s="10"/>
      <c r="AH685" s="10"/>
    </row>
    <row r="686" spans="1:34" ht="13.5" customHeight="1" x14ac:dyDescent="0.15">
      <c r="A686" s="23">
        <v>-41</v>
      </c>
      <c r="B686" s="13">
        <f t="shared" si="258"/>
        <v>-40</v>
      </c>
      <c r="C686" s="26">
        <v>1.294</v>
      </c>
      <c r="D686" s="26">
        <v>25.661000000000001</v>
      </c>
      <c r="E686" s="6"/>
      <c r="F686" s="10"/>
      <c r="G686" s="10"/>
      <c r="H686" s="10"/>
      <c r="I686" s="6"/>
      <c r="J686" s="6"/>
      <c r="K686" s="10"/>
      <c r="L686" s="10"/>
      <c r="M686" s="10"/>
      <c r="N686" s="6"/>
      <c r="O686" s="10"/>
      <c r="P686" s="10"/>
      <c r="Q686" s="10"/>
      <c r="R686" s="6"/>
      <c r="S686" s="6"/>
      <c r="T686" s="10"/>
      <c r="U686" s="10"/>
      <c r="V686" s="10"/>
      <c r="W686" s="28">
        <v>-66</v>
      </c>
      <c r="X686" s="13">
        <f t="shared" si="259"/>
        <v>-60</v>
      </c>
      <c r="Y686" s="30">
        <v>0.89751499999864826</v>
      </c>
      <c r="AD686" s="6"/>
      <c r="AE686" s="6"/>
      <c r="AF686" s="10"/>
      <c r="AG686" s="10"/>
      <c r="AH686" s="10"/>
    </row>
    <row r="687" spans="1:34" ht="13.5" customHeight="1" x14ac:dyDescent="0.15">
      <c r="A687" s="23">
        <v>-40</v>
      </c>
      <c r="B687" s="13">
        <f t="shared" si="258"/>
        <v>-40</v>
      </c>
      <c r="C687" s="26">
        <v>2.4420000000000002</v>
      </c>
      <c r="D687" s="26">
        <v>4.9870000000000001</v>
      </c>
      <c r="E687" s="6"/>
      <c r="F687" s="10"/>
      <c r="G687" s="10"/>
      <c r="H687" s="10"/>
      <c r="I687" s="6"/>
      <c r="J687" s="6"/>
      <c r="K687" s="10"/>
      <c r="L687" s="10"/>
      <c r="M687" s="10"/>
      <c r="N687" s="6"/>
      <c r="O687" s="10"/>
      <c r="P687" s="10"/>
      <c r="Q687" s="10"/>
      <c r="R687" s="6"/>
      <c r="S687" s="6"/>
      <c r="T687" s="10"/>
      <c r="U687" s="10"/>
      <c r="V687" s="10"/>
      <c r="W687" s="28">
        <v>-66</v>
      </c>
      <c r="X687" s="13">
        <f t="shared" si="259"/>
        <v>-60</v>
      </c>
      <c r="Y687" s="30">
        <v>0.16834500000214025</v>
      </c>
      <c r="AD687" s="6"/>
      <c r="AE687" s="6"/>
      <c r="AF687" s="10"/>
      <c r="AG687" s="10"/>
      <c r="AH687" s="10"/>
    </row>
    <row r="688" spans="1:34" ht="13.5" customHeight="1" x14ac:dyDescent="0.15">
      <c r="A688" s="23">
        <v>-40</v>
      </c>
      <c r="B688" s="13">
        <f t="shared" si="258"/>
        <v>-40</v>
      </c>
      <c r="C688" s="26">
        <v>2.5089999999999999</v>
      </c>
      <c r="D688" s="26">
        <v>4.09</v>
      </c>
      <c r="E688" s="6"/>
      <c r="F688" s="10"/>
      <c r="G688" s="10"/>
      <c r="H688" s="10"/>
      <c r="I688" s="6"/>
      <c r="J688" s="6"/>
      <c r="K688" s="10"/>
      <c r="L688" s="10"/>
      <c r="M688" s="10"/>
      <c r="N688" s="6"/>
      <c r="O688" s="10"/>
      <c r="P688" s="10"/>
      <c r="Q688" s="10"/>
      <c r="R688" s="6"/>
      <c r="S688" s="6"/>
      <c r="T688" s="10"/>
      <c r="U688" s="10"/>
      <c r="V688" s="10"/>
      <c r="W688" s="28">
        <v>-66</v>
      </c>
      <c r="X688" s="13">
        <f t="shared" si="259"/>
        <v>-60</v>
      </c>
      <c r="Y688" s="30">
        <v>0.18252999999853126</v>
      </c>
      <c r="AD688" s="6"/>
      <c r="AE688" s="6"/>
      <c r="AF688" s="10"/>
      <c r="AG688" s="10"/>
      <c r="AH688" s="10"/>
    </row>
    <row r="689" spans="1:34" ht="13.5" customHeight="1" x14ac:dyDescent="0.15">
      <c r="A689" s="23">
        <v>-39</v>
      </c>
      <c r="B689" s="13">
        <f t="shared" si="258"/>
        <v>-30</v>
      </c>
      <c r="C689" s="26">
        <v>2.2610000000000001</v>
      </c>
      <c r="D689" s="26">
        <v>7.3310000000000004</v>
      </c>
      <c r="E689" s="6"/>
      <c r="F689" s="10"/>
      <c r="G689" s="10"/>
      <c r="H689" s="10"/>
      <c r="I689" s="6"/>
      <c r="J689" s="6"/>
      <c r="K689" s="10"/>
      <c r="L689" s="10"/>
      <c r="M689" s="10"/>
      <c r="N689" s="6"/>
      <c r="O689" s="10"/>
      <c r="P689" s="10"/>
      <c r="Q689" s="10"/>
      <c r="R689" s="6"/>
      <c r="S689" s="6"/>
      <c r="T689" s="10"/>
      <c r="U689" s="10"/>
      <c r="V689" s="10"/>
      <c r="W689" s="28">
        <v>-66</v>
      </c>
      <c r="X689" s="13">
        <f t="shared" si="259"/>
        <v>-60</v>
      </c>
      <c r="Y689" s="30">
        <v>0.87701999999951941</v>
      </c>
      <c r="AD689" s="6"/>
      <c r="AE689" s="6"/>
      <c r="AF689" s="10"/>
      <c r="AG689" s="10"/>
      <c r="AH689" s="10"/>
    </row>
    <row r="690" spans="1:34" ht="13.5" customHeight="1" x14ac:dyDescent="0.15">
      <c r="A690" s="23">
        <v>-39</v>
      </c>
      <c r="B690" s="13">
        <f t="shared" si="258"/>
        <v>-30</v>
      </c>
      <c r="C690" s="26">
        <v>0.126</v>
      </c>
      <c r="D690" s="26">
        <v>13.62</v>
      </c>
      <c r="E690" s="6"/>
      <c r="F690" s="10"/>
      <c r="G690" s="10"/>
      <c r="H690" s="10"/>
      <c r="I690" s="6"/>
      <c r="J690" s="6"/>
      <c r="K690" s="10"/>
      <c r="L690" s="10"/>
      <c r="M690" s="10"/>
      <c r="N690" s="6"/>
      <c r="O690" s="10"/>
      <c r="P690" s="10"/>
      <c r="Q690" s="10"/>
      <c r="R690" s="6"/>
      <c r="S690" s="6"/>
      <c r="T690" s="10"/>
      <c r="U690" s="10"/>
      <c r="V690" s="10"/>
      <c r="W690" s="28">
        <v>-66</v>
      </c>
      <c r="X690" s="13">
        <f t="shared" si="259"/>
        <v>-60</v>
      </c>
      <c r="Y690" s="30">
        <v>0.39314500000021657</v>
      </c>
      <c r="AD690" s="6"/>
      <c r="AE690" s="6"/>
      <c r="AF690" s="10"/>
      <c r="AG690" s="10"/>
      <c r="AH690" s="10"/>
    </row>
    <row r="691" spans="1:34" ht="13.5" customHeight="1" x14ac:dyDescent="0.15">
      <c r="A691" s="23">
        <v>-38</v>
      </c>
      <c r="B691" s="13">
        <f t="shared" si="258"/>
        <v>-30</v>
      </c>
      <c r="C691" s="26">
        <v>0.47099999999999997</v>
      </c>
      <c r="D691" s="26">
        <v>1.8660000000000001</v>
      </c>
      <c r="E691" s="6"/>
      <c r="F691" s="10"/>
      <c r="G691" s="10"/>
      <c r="H691" s="10"/>
      <c r="I691" s="6"/>
      <c r="J691" s="6"/>
      <c r="K691" s="10"/>
      <c r="L691" s="10"/>
      <c r="M691" s="10"/>
      <c r="N691" s="6"/>
      <c r="O691" s="10"/>
      <c r="P691" s="10"/>
      <c r="Q691" s="10"/>
      <c r="R691" s="6"/>
      <c r="S691" s="6"/>
      <c r="T691" s="10"/>
      <c r="U691" s="10"/>
      <c r="V691" s="10"/>
      <c r="W691" s="28">
        <v>-66</v>
      </c>
      <c r="X691" s="13">
        <f t="shared" si="259"/>
        <v>-60</v>
      </c>
      <c r="Y691" s="30">
        <v>0.13255499999846854</v>
      </c>
      <c r="AD691" s="6"/>
      <c r="AE691" s="6"/>
      <c r="AF691" s="10"/>
      <c r="AG691" s="10"/>
      <c r="AH691" s="10"/>
    </row>
    <row r="692" spans="1:34" ht="13.5" customHeight="1" x14ac:dyDescent="0.15">
      <c r="A692" s="23">
        <v>-38</v>
      </c>
      <c r="B692" s="13">
        <f t="shared" si="258"/>
        <v>-30</v>
      </c>
      <c r="C692" s="26">
        <v>1.004</v>
      </c>
      <c r="D692" s="26">
        <v>2.399</v>
      </c>
      <c r="E692" s="6"/>
      <c r="F692" s="10"/>
      <c r="G692" s="10"/>
      <c r="H692" s="10"/>
      <c r="I692" s="6"/>
      <c r="J692" s="6"/>
      <c r="K692" s="10"/>
      <c r="L692" s="10"/>
      <c r="M692" s="10"/>
      <c r="N692" s="6"/>
      <c r="O692" s="10"/>
      <c r="P692" s="10"/>
      <c r="Q692" s="10"/>
      <c r="R692" s="6"/>
      <c r="S692" s="6"/>
      <c r="T692" s="10"/>
      <c r="U692" s="10"/>
      <c r="V692" s="10"/>
      <c r="W692" s="28">
        <v>-66</v>
      </c>
      <c r="X692" s="13">
        <f t="shared" si="259"/>
        <v>-60</v>
      </c>
      <c r="Y692" s="30">
        <v>0.69140500000003891</v>
      </c>
      <c r="AD692" s="6"/>
      <c r="AE692" s="6"/>
      <c r="AF692" s="10"/>
      <c r="AG692" s="10"/>
      <c r="AH692" s="10"/>
    </row>
    <row r="693" spans="1:34" ht="13.5" customHeight="1" x14ac:dyDescent="0.15">
      <c r="A693" s="23">
        <v>-38</v>
      </c>
      <c r="B693" s="13">
        <f t="shared" si="258"/>
        <v>-30</v>
      </c>
      <c r="C693" s="26">
        <v>1.46</v>
      </c>
      <c r="D693" s="26">
        <v>2.8969999999999998</v>
      </c>
      <c r="E693" s="6"/>
      <c r="F693" s="10"/>
      <c r="G693" s="10"/>
      <c r="H693" s="10"/>
      <c r="I693" s="6"/>
      <c r="J693" s="6"/>
      <c r="K693" s="10"/>
      <c r="L693" s="10"/>
      <c r="M693" s="10"/>
      <c r="N693" s="6"/>
      <c r="O693" s="10"/>
      <c r="P693" s="10"/>
      <c r="Q693" s="10"/>
      <c r="R693" s="6"/>
      <c r="S693" s="6"/>
      <c r="T693" s="10"/>
      <c r="U693" s="10"/>
      <c r="V693" s="10"/>
      <c r="W693" s="28">
        <v>-66</v>
      </c>
      <c r="X693" s="13">
        <f t="shared" si="259"/>
        <v>-60</v>
      </c>
      <c r="Y693" s="30">
        <v>0.74831499999730311</v>
      </c>
      <c r="AD693" s="6"/>
      <c r="AE693" s="6"/>
      <c r="AF693" s="10"/>
      <c r="AG693" s="10"/>
      <c r="AH693" s="10"/>
    </row>
    <row r="694" spans="1:34" ht="13.5" customHeight="1" x14ac:dyDescent="0.15">
      <c r="A694" s="23">
        <v>-38</v>
      </c>
      <c r="B694" s="13">
        <f t="shared" si="258"/>
        <v>-30</v>
      </c>
      <c r="C694" s="26">
        <v>2.3210000000000002</v>
      </c>
      <c r="D694" s="26">
        <v>3.698</v>
      </c>
      <c r="E694" s="6"/>
      <c r="F694" s="10"/>
      <c r="G694" s="10"/>
      <c r="H694" s="10"/>
      <c r="I694" s="6"/>
      <c r="J694" s="6"/>
      <c r="K694" s="10"/>
      <c r="L694" s="10"/>
      <c r="M694" s="10"/>
      <c r="N694" s="6"/>
      <c r="O694" s="10"/>
      <c r="P694" s="10"/>
      <c r="Q694" s="10"/>
      <c r="R694" s="6"/>
      <c r="S694" s="6"/>
      <c r="T694" s="10"/>
      <c r="U694" s="10"/>
      <c r="V694" s="10"/>
      <c r="W694" s="28">
        <v>-66</v>
      </c>
      <c r="X694" s="13">
        <f t="shared" si="259"/>
        <v>-60</v>
      </c>
      <c r="Y694" s="30">
        <v>0.29507500000027043</v>
      </c>
      <c r="AD694" s="6"/>
      <c r="AE694" s="6"/>
      <c r="AF694" s="10"/>
      <c r="AG694" s="10"/>
      <c r="AH694" s="10"/>
    </row>
    <row r="695" spans="1:34" ht="13.5" customHeight="1" x14ac:dyDescent="0.15">
      <c r="A695" s="23">
        <v>-38</v>
      </c>
      <c r="B695" s="13">
        <f t="shared" si="258"/>
        <v>-30</v>
      </c>
      <c r="C695" s="26">
        <v>0.188</v>
      </c>
      <c r="D695" s="26">
        <v>1.7490000000000001</v>
      </c>
      <c r="E695" s="6"/>
      <c r="F695" s="10"/>
      <c r="G695" s="10"/>
      <c r="H695" s="10"/>
      <c r="I695" s="6"/>
      <c r="J695" s="6"/>
      <c r="K695" s="10"/>
      <c r="L695" s="10"/>
      <c r="M695" s="10"/>
      <c r="N695" s="6"/>
      <c r="O695" s="10"/>
      <c r="P695" s="10"/>
      <c r="Q695" s="10"/>
      <c r="R695" s="6"/>
      <c r="S695" s="6"/>
      <c r="T695" s="10"/>
      <c r="U695" s="10"/>
      <c r="V695" s="10"/>
      <c r="W695" s="28">
        <v>-66</v>
      </c>
      <c r="X695" s="13">
        <f t="shared" si="259"/>
        <v>-60</v>
      </c>
      <c r="Y695" s="30">
        <v>0.4126249999998628</v>
      </c>
      <c r="AD695" s="6"/>
      <c r="AE695" s="6"/>
      <c r="AF695" s="10"/>
      <c r="AG695" s="10"/>
      <c r="AH695" s="10"/>
    </row>
    <row r="696" spans="1:34" ht="13.5" customHeight="1" x14ac:dyDescent="0.15">
      <c r="A696" s="23">
        <v>-38</v>
      </c>
      <c r="B696" s="13">
        <f t="shared" si="258"/>
        <v>-30</v>
      </c>
      <c r="C696" s="26">
        <v>0.19800000000000001</v>
      </c>
      <c r="D696" s="26">
        <v>10.180999999999999</v>
      </c>
      <c r="E696" s="6"/>
      <c r="F696" s="10"/>
      <c r="G696" s="10"/>
      <c r="H696" s="10"/>
      <c r="I696" s="6"/>
      <c r="J696" s="6"/>
      <c r="K696" s="10"/>
      <c r="L696" s="10"/>
      <c r="M696" s="10"/>
      <c r="N696" s="6"/>
      <c r="O696" s="10"/>
      <c r="P696" s="10"/>
      <c r="Q696" s="10"/>
      <c r="R696" s="6"/>
      <c r="S696" s="6"/>
      <c r="T696" s="10"/>
      <c r="U696" s="10"/>
      <c r="V696" s="10"/>
      <c r="W696" s="28">
        <v>-66</v>
      </c>
      <c r="X696" s="13">
        <f t="shared" si="259"/>
        <v>-60</v>
      </c>
      <c r="Y696" s="30">
        <v>8.4305000001840158E-2</v>
      </c>
      <c r="AD696" s="6"/>
      <c r="AE696" s="6"/>
      <c r="AF696" s="10"/>
      <c r="AG696" s="10"/>
      <c r="AH696" s="10"/>
    </row>
    <row r="697" spans="1:34" ht="13.5" customHeight="1" x14ac:dyDescent="0.15">
      <c r="A697" s="23">
        <v>-38</v>
      </c>
      <c r="B697" s="13">
        <f t="shared" si="258"/>
        <v>-30</v>
      </c>
      <c r="C697" s="26">
        <v>2.3359999999999999</v>
      </c>
      <c r="D697" s="26">
        <v>4.782</v>
      </c>
      <c r="E697" s="6"/>
      <c r="F697" s="10"/>
      <c r="G697" s="10"/>
      <c r="H697" s="10"/>
      <c r="I697" s="6"/>
      <c r="J697" s="6"/>
      <c r="K697" s="10"/>
      <c r="L697" s="10"/>
      <c r="M697" s="10"/>
      <c r="N697" s="6"/>
      <c r="O697" s="10"/>
      <c r="P697" s="10"/>
      <c r="Q697" s="10"/>
      <c r="R697" s="6"/>
      <c r="S697" s="6"/>
      <c r="T697" s="10"/>
      <c r="U697" s="10"/>
      <c r="V697" s="10"/>
      <c r="W697" s="28">
        <v>-66</v>
      </c>
      <c r="X697" s="13">
        <f t="shared" si="259"/>
        <v>-60</v>
      </c>
      <c r="Y697" s="30">
        <v>0.78315999999677466</v>
      </c>
      <c r="AD697" s="6"/>
      <c r="AE697" s="6"/>
      <c r="AF697" s="10"/>
      <c r="AG697" s="10"/>
      <c r="AH697" s="10"/>
    </row>
    <row r="698" spans="1:34" ht="13.5" customHeight="1" x14ac:dyDescent="0.15">
      <c r="A698" s="23">
        <v>-37</v>
      </c>
      <c r="B698" s="13">
        <f t="shared" si="258"/>
        <v>-30</v>
      </c>
      <c r="C698" s="26">
        <v>2.306</v>
      </c>
      <c r="D698" s="26">
        <v>3.7490000000000001</v>
      </c>
      <c r="E698" s="6"/>
      <c r="F698" s="10"/>
      <c r="G698" s="10"/>
      <c r="H698" s="10"/>
      <c r="I698" s="6"/>
      <c r="J698" s="6"/>
      <c r="K698" s="10"/>
      <c r="L698" s="10"/>
      <c r="M698" s="10"/>
      <c r="N698" s="6"/>
      <c r="O698" s="10"/>
      <c r="P698" s="10"/>
      <c r="Q698" s="10"/>
      <c r="R698" s="6"/>
      <c r="S698" s="6"/>
      <c r="T698" s="10"/>
      <c r="U698" s="10"/>
      <c r="V698" s="10"/>
      <c r="W698" s="28">
        <v>-66</v>
      </c>
      <c r="X698" s="13">
        <f t="shared" si="259"/>
        <v>-60</v>
      </c>
      <c r="Y698" s="30">
        <v>5.9450000002711167E-2</v>
      </c>
      <c r="AD698" s="6"/>
      <c r="AE698" s="6"/>
      <c r="AF698" s="10"/>
      <c r="AG698" s="10"/>
      <c r="AH698" s="10"/>
    </row>
    <row r="699" spans="1:34" ht="13.5" customHeight="1" x14ac:dyDescent="0.15">
      <c r="A699" s="23">
        <v>-37</v>
      </c>
      <c r="B699" s="13">
        <f t="shared" si="258"/>
        <v>-30</v>
      </c>
      <c r="C699" s="26">
        <v>1.0820000000000001</v>
      </c>
      <c r="D699" s="26">
        <v>9.048</v>
      </c>
      <c r="E699" s="6"/>
      <c r="F699" s="10"/>
      <c r="G699" s="10"/>
      <c r="H699" s="10"/>
      <c r="I699" s="6"/>
      <c r="J699" s="6"/>
      <c r="K699" s="10"/>
      <c r="L699" s="10"/>
      <c r="M699" s="10"/>
      <c r="N699" s="6"/>
      <c r="O699" s="10"/>
      <c r="P699" s="10"/>
      <c r="Q699" s="10"/>
      <c r="R699" s="6"/>
      <c r="S699" s="6"/>
      <c r="T699" s="10"/>
      <c r="U699" s="10"/>
      <c r="V699" s="10"/>
      <c r="W699" s="28">
        <v>-66</v>
      </c>
      <c r="X699" s="13">
        <f t="shared" si="259"/>
        <v>-60</v>
      </c>
      <c r="Y699" s="30">
        <v>0.14593499999903936</v>
      </c>
      <c r="AD699" s="6"/>
      <c r="AE699" s="6"/>
      <c r="AF699" s="10"/>
      <c r="AG699" s="10"/>
      <c r="AH699" s="10"/>
    </row>
    <row r="700" spans="1:34" ht="13.5" customHeight="1" x14ac:dyDescent="0.15">
      <c r="A700" s="23">
        <v>-37</v>
      </c>
      <c r="B700" s="13">
        <f t="shared" si="258"/>
        <v>-30</v>
      </c>
      <c r="C700" s="26">
        <v>1.87</v>
      </c>
      <c r="D700" s="26">
        <v>3.09</v>
      </c>
      <c r="E700" s="6"/>
      <c r="F700" s="10"/>
      <c r="G700" s="10"/>
      <c r="H700" s="10"/>
      <c r="I700" s="6"/>
      <c r="J700" s="6"/>
      <c r="K700" s="10"/>
      <c r="L700" s="10"/>
      <c r="M700" s="10"/>
      <c r="N700" s="6"/>
      <c r="O700" s="10"/>
      <c r="P700" s="10"/>
      <c r="Q700" s="10"/>
      <c r="R700" s="6"/>
      <c r="S700" s="6"/>
      <c r="T700" s="10"/>
      <c r="U700" s="10"/>
      <c r="V700" s="10"/>
      <c r="W700" s="28">
        <v>-66</v>
      </c>
      <c r="X700" s="13">
        <f t="shared" si="259"/>
        <v>-60</v>
      </c>
      <c r="Y700" s="30">
        <v>0.54622500000113416</v>
      </c>
      <c r="AD700" s="6"/>
      <c r="AE700" s="6"/>
      <c r="AF700" s="10"/>
      <c r="AG700" s="10"/>
      <c r="AH700" s="10"/>
    </row>
    <row r="701" spans="1:34" ht="13.5" customHeight="1" x14ac:dyDescent="0.15">
      <c r="A701" s="23">
        <v>-37</v>
      </c>
      <c r="B701" s="13">
        <f t="shared" si="258"/>
        <v>-30</v>
      </c>
      <c r="C701" s="26">
        <v>2.379</v>
      </c>
      <c r="D701" s="26">
        <v>3.7109999999999999</v>
      </c>
      <c r="E701" s="6"/>
      <c r="F701" s="10"/>
      <c r="G701" s="10"/>
      <c r="H701" s="10"/>
      <c r="I701" s="6"/>
      <c r="J701" s="6"/>
      <c r="K701" s="10"/>
      <c r="L701" s="10"/>
      <c r="M701" s="10"/>
      <c r="N701" s="6"/>
      <c r="O701" s="10"/>
      <c r="P701" s="10"/>
      <c r="Q701" s="10"/>
      <c r="R701" s="6"/>
      <c r="S701" s="6"/>
      <c r="T701" s="10"/>
      <c r="U701" s="10"/>
      <c r="V701" s="10"/>
      <c r="W701" s="28">
        <v>-66</v>
      </c>
      <c r="X701" s="13">
        <f t="shared" si="259"/>
        <v>-60</v>
      </c>
      <c r="Y701" s="30">
        <v>0.53559000000293855</v>
      </c>
      <c r="AD701" s="6"/>
      <c r="AE701" s="6"/>
      <c r="AF701" s="10"/>
      <c r="AG701" s="10"/>
      <c r="AH701" s="10"/>
    </row>
    <row r="702" spans="1:34" ht="13.5" customHeight="1" x14ac:dyDescent="0.15">
      <c r="A702" s="23">
        <v>-37</v>
      </c>
      <c r="B702" s="13">
        <f t="shared" si="258"/>
        <v>-30</v>
      </c>
      <c r="C702" s="26">
        <v>2.29</v>
      </c>
      <c r="D702" s="26">
        <v>7.5949999999999998</v>
      </c>
      <c r="E702" s="6"/>
      <c r="F702" s="10"/>
      <c r="G702" s="10"/>
      <c r="H702" s="10"/>
      <c r="I702" s="6"/>
      <c r="J702" s="6"/>
      <c r="K702" s="10"/>
      <c r="L702" s="10"/>
      <c r="M702" s="10"/>
      <c r="N702" s="6"/>
      <c r="O702" s="10"/>
      <c r="P702" s="10"/>
      <c r="Q702" s="10"/>
      <c r="R702" s="6"/>
      <c r="S702" s="6"/>
      <c r="T702" s="10"/>
      <c r="U702" s="10"/>
      <c r="V702" s="10"/>
      <c r="W702" s="28">
        <v>-66</v>
      </c>
      <c r="X702" s="13">
        <f t="shared" si="259"/>
        <v>-60</v>
      </c>
      <c r="Y702" s="30">
        <v>0.39164500000159763</v>
      </c>
      <c r="AD702" s="6"/>
      <c r="AE702" s="6"/>
      <c r="AF702" s="10"/>
      <c r="AG702" s="10"/>
      <c r="AH702" s="10"/>
    </row>
    <row r="703" spans="1:34" ht="13.5" customHeight="1" x14ac:dyDescent="0.15">
      <c r="A703" s="23">
        <v>-37</v>
      </c>
      <c r="B703" s="13">
        <f t="shared" si="258"/>
        <v>-30</v>
      </c>
      <c r="C703" s="26">
        <v>2.1110000000000002</v>
      </c>
      <c r="D703" s="26">
        <v>3.45</v>
      </c>
      <c r="E703" s="6"/>
      <c r="F703" s="10"/>
      <c r="G703" s="10"/>
      <c r="H703" s="10"/>
      <c r="I703" s="6"/>
      <c r="J703" s="6"/>
      <c r="K703" s="10"/>
      <c r="L703" s="10"/>
      <c r="M703" s="10"/>
      <c r="N703" s="6"/>
      <c r="O703" s="10"/>
      <c r="P703" s="10"/>
      <c r="Q703" s="10"/>
      <c r="R703" s="6"/>
      <c r="S703" s="6"/>
      <c r="T703" s="10"/>
      <c r="U703" s="10"/>
      <c r="V703" s="10"/>
      <c r="W703" s="28">
        <v>-65</v>
      </c>
      <c r="X703" s="13">
        <f t="shared" si="259"/>
        <v>-60</v>
      </c>
      <c r="Y703" s="30">
        <v>0.24897000000011404</v>
      </c>
      <c r="AD703" s="6"/>
      <c r="AE703" s="6"/>
      <c r="AF703" s="10"/>
      <c r="AG703" s="10"/>
      <c r="AH703" s="10"/>
    </row>
    <row r="704" spans="1:34" ht="13.5" customHeight="1" x14ac:dyDescent="0.15">
      <c r="A704" s="23">
        <v>-37</v>
      </c>
      <c r="B704" s="13">
        <f t="shared" si="258"/>
        <v>-30</v>
      </c>
      <c r="C704" s="26">
        <v>2.0920000000000001</v>
      </c>
      <c r="D704" s="26">
        <v>15.23</v>
      </c>
      <c r="E704" s="6"/>
      <c r="F704" s="10"/>
      <c r="G704" s="10"/>
      <c r="H704" s="10"/>
      <c r="I704" s="6"/>
      <c r="J704" s="6"/>
      <c r="K704" s="10"/>
      <c r="L704" s="10"/>
      <c r="M704" s="10"/>
      <c r="N704" s="6"/>
      <c r="O704" s="10"/>
      <c r="P704" s="10"/>
      <c r="Q704" s="10"/>
      <c r="R704" s="6"/>
      <c r="S704" s="6"/>
      <c r="T704" s="10"/>
      <c r="U704" s="10"/>
      <c r="V704" s="10"/>
      <c r="W704" s="28">
        <v>-65</v>
      </c>
      <c r="X704" s="13">
        <f t="shared" si="259"/>
        <v>-60</v>
      </c>
      <c r="Y704" s="30">
        <v>0.33588000000349005</v>
      </c>
      <c r="AD704" s="6"/>
      <c r="AE704" s="6"/>
      <c r="AF704" s="10"/>
      <c r="AG704" s="10"/>
      <c r="AH704" s="10"/>
    </row>
    <row r="705" spans="1:34" ht="13.5" customHeight="1" x14ac:dyDescent="0.15">
      <c r="A705" s="23">
        <v>-37</v>
      </c>
      <c r="B705" s="13">
        <f t="shared" si="258"/>
        <v>-30</v>
      </c>
      <c r="C705" s="26">
        <v>2.3250000000000002</v>
      </c>
      <c r="D705" s="26">
        <v>3.6469999999999998</v>
      </c>
      <c r="E705" s="6"/>
      <c r="F705" s="10"/>
      <c r="G705" s="10"/>
      <c r="H705" s="10"/>
      <c r="I705" s="6"/>
      <c r="J705" s="6"/>
      <c r="K705" s="10"/>
      <c r="L705" s="10"/>
      <c r="M705" s="10"/>
      <c r="N705" s="6"/>
      <c r="O705" s="10"/>
      <c r="P705" s="10"/>
      <c r="Q705" s="10"/>
      <c r="R705" s="6"/>
      <c r="S705" s="6"/>
      <c r="T705" s="10"/>
      <c r="U705" s="10"/>
      <c r="V705" s="10"/>
      <c r="W705" s="28">
        <v>-65</v>
      </c>
      <c r="X705" s="13">
        <f t="shared" si="259"/>
        <v>-60</v>
      </c>
      <c r="Y705" s="30">
        <v>0.90970499999836751</v>
      </c>
      <c r="AD705" s="6"/>
      <c r="AE705" s="6"/>
      <c r="AF705" s="10"/>
      <c r="AG705" s="10"/>
      <c r="AH705" s="10"/>
    </row>
    <row r="706" spans="1:34" ht="13.5" customHeight="1" x14ac:dyDescent="0.15">
      <c r="A706" s="23">
        <v>-37</v>
      </c>
      <c r="B706" s="13">
        <f t="shared" si="258"/>
        <v>-30</v>
      </c>
      <c r="C706" s="26">
        <v>2.4449999999999998</v>
      </c>
      <c r="D706" s="26">
        <v>3.7639999999999998</v>
      </c>
      <c r="E706" s="6"/>
      <c r="F706" s="10"/>
      <c r="G706" s="10"/>
      <c r="H706" s="10"/>
      <c r="I706" s="6"/>
      <c r="J706" s="6"/>
      <c r="K706" s="10"/>
      <c r="L706" s="10"/>
      <c r="M706" s="10"/>
      <c r="N706" s="6"/>
      <c r="O706" s="10"/>
      <c r="P706" s="10"/>
      <c r="Q706" s="10"/>
      <c r="R706" s="6"/>
      <c r="S706" s="6"/>
      <c r="T706" s="10"/>
      <c r="U706" s="10"/>
      <c r="V706" s="10"/>
      <c r="W706" s="28">
        <v>-65</v>
      </c>
      <c r="X706" s="13">
        <f t="shared" si="259"/>
        <v>-60</v>
      </c>
      <c r="Y706" s="30">
        <v>0.56143499999720325</v>
      </c>
      <c r="AD706" s="6"/>
      <c r="AE706" s="6"/>
      <c r="AF706" s="10"/>
      <c r="AG706" s="10"/>
      <c r="AH706" s="10"/>
    </row>
    <row r="707" spans="1:34" ht="13.5" customHeight="1" x14ac:dyDescent="0.15">
      <c r="A707" s="23">
        <v>-37</v>
      </c>
      <c r="B707" s="13">
        <f t="shared" si="258"/>
        <v>-30</v>
      </c>
      <c r="C707" s="26">
        <v>2.2770000000000001</v>
      </c>
      <c r="D707" s="26">
        <v>45.738</v>
      </c>
      <c r="E707" s="6"/>
      <c r="F707" s="10"/>
      <c r="G707" s="10"/>
      <c r="H707" s="10"/>
      <c r="I707" s="6"/>
      <c r="J707" s="6"/>
      <c r="K707" s="10"/>
      <c r="L707" s="10"/>
      <c r="M707" s="10"/>
      <c r="N707" s="6"/>
      <c r="O707" s="10"/>
      <c r="P707" s="10"/>
      <c r="Q707" s="10"/>
      <c r="R707" s="6"/>
      <c r="S707" s="6"/>
      <c r="T707" s="10"/>
      <c r="U707" s="10"/>
      <c r="V707" s="10"/>
      <c r="W707" s="28">
        <v>-65</v>
      </c>
      <c r="X707" s="13">
        <f t="shared" si="259"/>
        <v>-60</v>
      </c>
      <c r="Y707" s="30">
        <v>0.56989499999662097</v>
      </c>
      <c r="AD707" s="6"/>
      <c r="AE707" s="6"/>
      <c r="AF707" s="10"/>
      <c r="AG707" s="10"/>
      <c r="AH707" s="10"/>
    </row>
    <row r="708" spans="1:34" ht="13.5" customHeight="1" x14ac:dyDescent="0.15">
      <c r="A708" s="23">
        <v>-37</v>
      </c>
      <c r="B708" s="13">
        <f t="shared" si="258"/>
        <v>-30</v>
      </c>
      <c r="C708" s="26">
        <v>2.4510000000000001</v>
      </c>
      <c r="D708" s="26">
        <v>5.0229999999999997</v>
      </c>
      <c r="E708" s="6"/>
      <c r="F708" s="10"/>
      <c r="G708" s="10"/>
      <c r="H708" s="10"/>
      <c r="I708" s="6"/>
      <c r="J708" s="6"/>
      <c r="K708" s="10"/>
      <c r="L708" s="10"/>
      <c r="M708" s="10"/>
      <c r="N708" s="6"/>
      <c r="O708" s="10"/>
      <c r="P708" s="10"/>
      <c r="Q708" s="10"/>
      <c r="R708" s="6"/>
      <c r="S708" s="6"/>
      <c r="T708" s="10"/>
      <c r="U708" s="10"/>
      <c r="V708" s="10"/>
      <c r="W708" s="28">
        <v>-65</v>
      </c>
      <c r="X708" s="13">
        <f t="shared" si="259"/>
        <v>-60</v>
      </c>
      <c r="Y708" s="30">
        <v>0.56780500000005518</v>
      </c>
      <c r="AD708" s="6"/>
      <c r="AE708" s="6"/>
      <c r="AF708" s="10"/>
      <c r="AG708" s="10"/>
      <c r="AH708" s="10"/>
    </row>
    <row r="709" spans="1:34" ht="13.5" customHeight="1" x14ac:dyDescent="0.15">
      <c r="A709" s="23">
        <v>-37</v>
      </c>
      <c r="B709" s="13">
        <f t="shared" si="258"/>
        <v>-30</v>
      </c>
      <c r="C709" s="26">
        <v>2.222</v>
      </c>
      <c r="D709" s="26">
        <v>6.1660000000000004</v>
      </c>
      <c r="E709" s="6"/>
      <c r="F709" s="10"/>
      <c r="G709" s="10"/>
      <c r="H709" s="10"/>
      <c r="I709" s="6"/>
      <c r="J709" s="6"/>
      <c r="K709" s="10"/>
      <c r="L709" s="10"/>
      <c r="M709" s="10"/>
      <c r="N709" s="6"/>
      <c r="O709" s="10"/>
      <c r="P709" s="10"/>
      <c r="Q709" s="10"/>
      <c r="R709" s="6"/>
      <c r="S709" s="6"/>
      <c r="T709" s="10"/>
      <c r="U709" s="10"/>
      <c r="V709" s="10"/>
      <c r="W709" s="28">
        <v>-65</v>
      </c>
      <c r="X709" s="13">
        <f t="shared" si="259"/>
        <v>-60</v>
      </c>
      <c r="Y709" s="30">
        <v>0.64780500000180141</v>
      </c>
      <c r="AD709" s="6"/>
      <c r="AE709" s="6"/>
      <c r="AF709" s="10"/>
      <c r="AG709" s="10"/>
      <c r="AH709" s="10"/>
    </row>
    <row r="710" spans="1:34" ht="13.5" customHeight="1" x14ac:dyDescent="0.15">
      <c r="A710" s="23">
        <v>-37</v>
      </c>
      <c r="B710" s="13">
        <f t="shared" si="258"/>
        <v>-30</v>
      </c>
      <c r="C710" s="26">
        <v>2.298</v>
      </c>
      <c r="D710" s="26">
        <v>3.6739999999999999</v>
      </c>
      <c r="E710" s="6"/>
      <c r="F710" s="10"/>
      <c r="G710" s="10"/>
      <c r="H710" s="10"/>
      <c r="I710" s="6"/>
      <c r="J710" s="6"/>
      <c r="K710" s="10"/>
      <c r="L710" s="10"/>
      <c r="M710" s="10"/>
      <c r="N710" s="6"/>
      <c r="O710" s="10"/>
      <c r="P710" s="10"/>
      <c r="Q710" s="10"/>
      <c r="R710" s="6"/>
      <c r="S710" s="6"/>
      <c r="T710" s="10"/>
      <c r="U710" s="10"/>
      <c r="V710" s="10"/>
      <c r="W710" s="28">
        <v>-65</v>
      </c>
      <c r="X710" s="13">
        <f t="shared" si="259"/>
        <v>-60</v>
      </c>
      <c r="Y710" s="30">
        <v>0.6542599999995895</v>
      </c>
      <c r="AD710" s="6"/>
      <c r="AE710" s="6"/>
      <c r="AF710" s="10"/>
      <c r="AG710" s="10"/>
      <c r="AH710" s="10"/>
    </row>
    <row r="711" spans="1:34" ht="13.5" customHeight="1" x14ac:dyDescent="0.15">
      <c r="A711" s="23">
        <v>-34</v>
      </c>
      <c r="B711" s="13">
        <f t="shared" si="258"/>
        <v>-30</v>
      </c>
      <c r="C711" s="26">
        <v>2.0150000000000001</v>
      </c>
      <c r="D711" s="26">
        <v>22.978000000000002</v>
      </c>
      <c r="E711" s="6"/>
      <c r="F711" s="10"/>
      <c r="G711" s="10"/>
      <c r="H711" s="10"/>
      <c r="I711" s="6"/>
      <c r="J711" s="6"/>
      <c r="K711" s="10"/>
      <c r="L711" s="10"/>
      <c r="M711" s="10"/>
      <c r="N711" s="6"/>
      <c r="O711" s="10"/>
      <c r="P711" s="10"/>
      <c r="Q711" s="10"/>
      <c r="R711" s="6"/>
      <c r="S711" s="6"/>
      <c r="T711" s="10"/>
      <c r="U711" s="10"/>
      <c r="V711" s="10"/>
      <c r="W711" s="28">
        <v>-65</v>
      </c>
      <c r="X711" s="13">
        <f t="shared" si="259"/>
        <v>-60</v>
      </c>
      <c r="Y711" s="30">
        <v>0.73544999999993843</v>
      </c>
      <c r="AD711" s="6"/>
      <c r="AE711" s="6"/>
      <c r="AF711" s="10"/>
      <c r="AG711" s="10"/>
      <c r="AH711" s="10"/>
    </row>
    <row r="712" spans="1:34" ht="13.5" customHeight="1" x14ac:dyDescent="0.15">
      <c r="A712" s="23">
        <v>-34</v>
      </c>
      <c r="B712" s="13">
        <f t="shared" si="258"/>
        <v>-30</v>
      </c>
      <c r="C712" s="26">
        <v>1.0029999999999999</v>
      </c>
      <c r="D712" s="26">
        <v>8.6820000000000004</v>
      </c>
      <c r="E712" s="6"/>
      <c r="F712" s="10"/>
      <c r="G712" s="10"/>
      <c r="H712" s="10"/>
      <c r="I712" s="6"/>
      <c r="J712" s="6"/>
      <c r="K712" s="10"/>
      <c r="L712" s="10"/>
      <c r="M712" s="10"/>
      <c r="N712" s="6"/>
      <c r="O712" s="10"/>
      <c r="P712" s="10"/>
      <c r="Q712" s="10"/>
      <c r="R712" s="6"/>
      <c r="S712" s="6"/>
      <c r="T712" s="10"/>
      <c r="U712" s="10"/>
      <c r="V712" s="10"/>
      <c r="W712" s="28">
        <v>-65</v>
      </c>
      <c r="X712" s="13">
        <f t="shared" si="259"/>
        <v>-60</v>
      </c>
      <c r="Y712" s="30">
        <v>0.7242700000017428</v>
      </c>
      <c r="AD712" s="6"/>
      <c r="AE712" s="6"/>
      <c r="AF712" s="10"/>
      <c r="AG712" s="10"/>
      <c r="AH712" s="10"/>
    </row>
    <row r="713" spans="1:34" ht="13.5" customHeight="1" x14ac:dyDescent="0.15">
      <c r="A713" s="23">
        <v>-33</v>
      </c>
      <c r="B713" s="13">
        <f t="shared" si="258"/>
        <v>-30</v>
      </c>
      <c r="C713" s="26">
        <v>2.218</v>
      </c>
      <c r="D713" s="26">
        <v>3.524</v>
      </c>
      <c r="E713" s="6"/>
      <c r="F713" s="10"/>
      <c r="G713" s="10"/>
      <c r="H713" s="10"/>
      <c r="I713" s="6"/>
      <c r="J713" s="6"/>
      <c r="K713" s="10"/>
      <c r="L713" s="10"/>
      <c r="M713" s="10"/>
      <c r="N713" s="6"/>
      <c r="O713" s="10"/>
      <c r="P713" s="10"/>
      <c r="Q713" s="10"/>
      <c r="R713" s="6"/>
      <c r="S713" s="6"/>
      <c r="T713" s="10"/>
      <c r="U713" s="10"/>
      <c r="V713" s="10"/>
      <c r="W713" s="28">
        <v>-65</v>
      </c>
      <c r="X713" s="13">
        <f t="shared" si="259"/>
        <v>-60</v>
      </c>
      <c r="Y713" s="30">
        <v>0.46594999999615316</v>
      </c>
      <c r="AD713" s="6"/>
      <c r="AE713" s="6"/>
      <c r="AF713" s="10"/>
      <c r="AG713" s="10"/>
      <c r="AH713" s="10"/>
    </row>
    <row r="714" spans="1:34" ht="13.5" customHeight="1" x14ac:dyDescent="0.15">
      <c r="A714" s="23">
        <v>-33</v>
      </c>
      <c r="B714" s="13">
        <f t="shared" si="258"/>
        <v>-30</v>
      </c>
      <c r="C714" s="26">
        <v>1.974</v>
      </c>
      <c r="D714" s="26">
        <v>3.5539999999999998</v>
      </c>
      <c r="E714" s="6"/>
      <c r="F714" s="10"/>
      <c r="G714" s="10"/>
      <c r="H714" s="10"/>
      <c r="I714" s="6"/>
      <c r="J714" s="6"/>
      <c r="K714" s="10"/>
      <c r="L714" s="10"/>
      <c r="M714" s="10"/>
      <c r="N714" s="6"/>
      <c r="O714" s="10"/>
      <c r="P714" s="10"/>
      <c r="Q714" s="10"/>
      <c r="R714" s="6"/>
      <c r="S714" s="6"/>
      <c r="T714" s="10"/>
      <c r="U714" s="10"/>
      <c r="V714" s="10"/>
      <c r="W714" s="28">
        <v>-65</v>
      </c>
      <c r="X714" s="13">
        <f t="shared" si="259"/>
        <v>-60</v>
      </c>
      <c r="Y714" s="30">
        <v>0.63305000000331235</v>
      </c>
      <c r="AD714" s="6"/>
      <c r="AE714" s="6"/>
      <c r="AF714" s="10"/>
      <c r="AG714" s="10"/>
      <c r="AH714" s="10"/>
    </row>
    <row r="715" spans="1:34" ht="13.5" customHeight="1" x14ac:dyDescent="0.15">
      <c r="A715" s="23">
        <v>-33</v>
      </c>
      <c r="B715" s="13">
        <f t="shared" si="258"/>
        <v>-30</v>
      </c>
      <c r="C715" s="26">
        <v>1.589</v>
      </c>
      <c r="D715" s="26">
        <v>3.8540000000000001</v>
      </c>
      <c r="E715" s="6"/>
      <c r="F715" s="10"/>
      <c r="G715" s="10"/>
      <c r="H715" s="10"/>
      <c r="I715" s="6"/>
      <c r="J715" s="6"/>
      <c r="K715" s="10"/>
      <c r="L715" s="10"/>
      <c r="M715" s="10"/>
      <c r="N715" s="6"/>
      <c r="O715" s="10"/>
      <c r="P715" s="10"/>
      <c r="Q715" s="10"/>
      <c r="R715" s="6"/>
      <c r="S715" s="6"/>
      <c r="T715" s="10"/>
      <c r="U715" s="10"/>
      <c r="V715" s="10"/>
      <c r="W715" s="28">
        <v>-65</v>
      </c>
      <c r="X715" s="13">
        <f t="shared" si="259"/>
        <v>-60</v>
      </c>
      <c r="Y715" s="30">
        <v>0.63077999999987799</v>
      </c>
      <c r="AD715" s="6"/>
      <c r="AE715" s="6"/>
      <c r="AF715" s="10"/>
      <c r="AG715" s="10"/>
      <c r="AH715" s="10"/>
    </row>
    <row r="716" spans="1:34" ht="13.5" customHeight="1" x14ac:dyDescent="0.15">
      <c r="A716" s="23">
        <v>-33</v>
      </c>
      <c r="B716" s="13">
        <f t="shared" si="258"/>
        <v>-30</v>
      </c>
      <c r="C716" s="26">
        <v>2.4319999999999999</v>
      </c>
      <c r="D716" s="26">
        <v>3.3519999999999999</v>
      </c>
      <c r="E716" s="6"/>
      <c r="F716" s="10"/>
      <c r="G716" s="10"/>
      <c r="H716" s="10"/>
      <c r="I716" s="6"/>
      <c r="J716" s="6"/>
      <c r="K716" s="10"/>
      <c r="L716" s="10"/>
      <c r="M716" s="10"/>
      <c r="N716" s="6"/>
      <c r="O716" s="10"/>
      <c r="P716" s="10"/>
      <c r="Q716" s="10"/>
      <c r="R716" s="6"/>
      <c r="S716" s="6"/>
      <c r="T716" s="10"/>
      <c r="U716" s="10"/>
      <c r="V716" s="10"/>
      <c r="W716" s="28">
        <v>-65</v>
      </c>
      <c r="X716" s="13">
        <f t="shared" si="259"/>
        <v>-60</v>
      </c>
      <c r="Y716" s="30">
        <v>0.90524999999772371</v>
      </c>
      <c r="AD716" s="6"/>
      <c r="AE716" s="6"/>
      <c r="AF716" s="10"/>
      <c r="AG716" s="10"/>
      <c r="AH716" s="10"/>
    </row>
    <row r="717" spans="1:34" ht="13.5" customHeight="1" x14ac:dyDescent="0.15">
      <c r="A717" s="23">
        <v>-33</v>
      </c>
      <c r="B717" s="13">
        <f t="shared" si="258"/>
        <v>-30</v>
      </c>
      <c r="C717" s="26">
        <v>2.3109999999999999</v>
      </c>
      <c r="D717" s="26">
        <v>3.7149999999999999</v>
      </c>
      <c r="E717" s="6"/>
      <c r="F717" s="10"/>
      <c r="G717" s="10"/>
      <c r="H717" s="10"/>
      <c r="I717" s="6"/>
      <c r="J717" s="6"/>
      <c r="K717" s="10"/>
      <c r="L717" s="10"/>
      <c r="M717" s="10"/>
      <c r="N717" s="6"/>
      <c r="O717" s="10"/>
      <c r="P717" s="10"/>
      <c r="Q717" s="10"/>
      <c r="R717" s="6"/>
      <c r="S717" s="6"/>
      <c r="T717" s="10"/>
      <c r="U717" s="10"/>
      <c r="V717" s="10"/>
      <c r="W717" s="28">
        <v>-65</v>
      </c>
      <c r="X717" s="13">
        <f t="shared" si="259"/>
        <v>-60</v>
      </c>
      <c r="Y717" s="30">
        <v>0.63119499999795514</v>
      </c>
      <c r="AD717" s="6"/>
      <c r="AE717" s="6"/>
      <c r="AF717" s="10"/>
      <c r="AG717" s="10"/>
      <c r="AH717" s="10"/>
    </row>
    <row r="718" spans="1:34" ht="13.5" customHeight="1" x14ac:dyDescent="0.15">
      <c r="A718" s="23">
        <v>-33</v>
      </c>
      <c r="B718" s="13">
        <f t="shared" si="258"/>
        <v>-30</v>
      </c>
      <c r="C718" s="26">
        <v>2.202</v>
      </c>
      <c r="D718" s="26">
        <v>3.383</v>
      </c>
      <c r="E718" s="6"/>
      <c r="F718" s="10"/>
      <c r="G718" s="10"/>
      <c r="H718" s="10"/>
      <c r="I718" s="6"/>
      <c r="J718" s="6"/>
      <c r="K718" s="10"/>
      <c r="L718" s="10"/>
      <c r="M718" s="10"/>
      <c r="N718" s="6"/>
      <c r="O718" s="10"/>
      <c r="P718" s="10"/>
      <c r="Q718" s="10"/>
      <c r="R718" s="6"/>
      <c r="S718" s="6"/>
      <c r="T718" s="10"/>
      <c r="U718" s="10"/>
      <c r="V718" s="10"/>
      <c r="W718" s="28">
        <v>-65</v>
      </c>
      <c r="X718" s="13">
        <f t="shared" si="259"/>
        <v>-60</v>
      </c>
      <c r="Y718" s="30">
        <v>0.86312500000301839</v>
      </c>
      <c r="AD718" s="6"/>
      <c r="AE718" s="6"/>
      <c r="AF718" s="10"/>
      <c r="AG718" s="10"/>
      <c r="AH718" s="10"/>
    </row>
    <row r="719" spans="1:34" ht="13.5" customHeight="1" x14ac:dyDescent="0.15">
      <c r="A719" s="23">
        <v>-33</v>
      </c>
      <c r="B719" s="13">
        <f t="shared" si="258"/>
        <v>-30</v>
      </c>
      <c r="C719" s="26">
        <v>1.4410000000000001</v>
      </c>
      <c r="D719" s="26">
        <v>15.05</v>
      </c>
      <c r="E719" s="6"/>
      <c r="F719" s="10"/>
      <c r="G719" s="10"/>
      <c r="H719" s="10"/>
      <c r="I719" s="6"/>
      <c r="J719" s="6"/>
      <c r="K719" s="10"/>
      <c r="L719" s="10"/>
      <c r="M719" s="10"/>
      <c r="N719" s="6"/>
      <c r="O719" s="10"/>
      <c r="P719" s="10"/>
      <c r="Q719" s="10"/>
      <c r="R719" s="6"/>
      <c r="S719" s="6"/>
      <c r="T719" s="10"/>
      <c r="U719" s="10"/>
      <c r="V719" s="10"/>
      <c r="W719" s="28">
        <v>-65</v>
      </c>
      <c r="X719" s="13">
        <f t="shared" si="259"/>
        <v>-60</v>
      </c>
      <c r="Y719" s="30">
        <v>0.28423499999888491</v>
      </c>
      <c r="AD719" s="6"/>
      <c r="AE719" s="6"/>
      <c r="AF719" s="10"/>
      <c r="AG719" s="10"/>
      <c r="AH719" s="10"/>
    </row>
    <row r="720" spans="1:34" ht="13.5" customHeight="1" x14ac:dyDescent="0.15">
      <c r="A720" s="23">
        <v>-33</v>
      </c>
      <c r="B720" s="13">
        <f t="shared" ref="B720:B783" si="260">0-(MID(A720,LEN(A720)-1,1)*10)</f>
        <v>-30</v>
      </c>
      <c r="C720" s="26">
        <v>1.319</v>
      </c>
      <c r="D720" s="26">
        <v>2.5539999999999998</v>
      </c>
      <c r="E720" s="6"/>
      <c r="F720" s="10"/>
      <c r="G720" s="10"/>
      <c r="H720" s="10"/>
      <c r="I720" s="6"/>
      <c r="J720" s="6"/>
      <c r="K720" s="10"/>
      <c r="L720" s="10"/>
      <c r="M720" s="10"/>
      <c r="N720" s="6"/>
      <c r="O720" s="10"/>
      <c r="P720" s="10"/>
      <c r="Q720" s="10"/>
      <c r="R720" s="6"/>
      <c r="S720" s="6"/>
      <c r="T720" s="10"/>
      <c r="U720" s="10"/>
      <c r="V720" s="10"/>
      <c r="W720" s="28">
        <v>-65</v>
      </c>
      <c r="X720" s="13">
        <f t="shared" ref="X720:X783" si="261">0-(MID(W720,LEN(W720)-1,1)*10)</f>
        <v>-60</v>
      </c>
      <c r="Y720" s="30">
        <v>0.37160500000004881</v>
      </c>
      <c r="AD720" s="6"/>
      <c r="AE720" s="6"/>
      <c r="AF720" s="10"/>
      <c r="AG720" s="10"/>
      <c r="AH720" s="10"/>
    </row>
    <row r="721" spans="1:34" ht="13.5" customHeight="1" x14ac:dyDescent="0.15">
      <c r="A721" s="23">
        <v>-33</v>
      </c>
      <c r="B721" s="13">
        <f t="shared" si="260"/>
        <v>-30</v>
      </c>
      <c r="C721" s="26">
        <v>0.152</v>
      </c>
      <c r="D721" s="26">
        <v>8.6150000000000002</v>
      </c>
      <c r="E721" s="6"/>
      <c r="F721" s="10"/>
      <c r="G721" s="10"/>
      <c r="H721" s="10"/>
      <c r="I721" s="6"/>
      <c r="J721" s="6"/>
      <c r="K721" s="10"/>
      <c r="L721" s="10"/>
      <c r="M721" s="10"/>
      <c r="N721" s="6"/>
      <c r="O721" s="10"/>
      <c r="P721" s="10"/>
      <c r="Q721" s="10"/>
      <c r="R721" s="6"/>
      <c r="S721" s="6"/>
      <c r="T721" s="10"/>
      <c r="U721" s="10"/>
      <c r="V721" s="10"/>
      <c r="W721" s="28">
        <v>-65</v>
      </c>
      <c r="X721" s="13">
        <f t="shared" si="261"/>
        <v>-60</v>
      </c>
      <c r="Y721" s="30">
        <v>0.38751499999987415</v>
      </c>
      <c r="AD721" s="6"/>
      <c r="AE721" s="6"/>
      <c r="AF721" s="10"/>
      <c r="AG721" s="10"/>
      <c r="AH721" s="10"/>
    </row>
    <row r="722" spans="1:34" ht="13.5" customHeight="1" x14ac:dyDescent="0.15">
      <c r="A722" s="23">
        <v>-33</v>
      </c>
      <c r="B722" s="13">
        <f t="shared" si="260"/>
        <v>-30</v>
      </c>
      <c r="C722" s="26">
        <v>0.84299999999999997</v>
      </c>
      <c r="D722" s="26">
        <v>4.1550000000000002</v>
      </c>
      <c r="E722" s="6"/>
      <c r="F722" s="10"/>
      <c r="G722" s="10"/>
      <c r="H722" s="10"/>
      <c r="I722" s="6"/>
      <c r="J722" s="6"/>
      <c r="K722" s="10"/>
      <c r="L722" s="10"/>
      <c r="M722" s="10"/>
      <c r="N722" s="6"/>
      <c r="O722" s="10"/>
      <c r="P722" s="10"/>
      <c r="Q722" s="10"/>
      <c r="R722" s="6"/>
      <c r="S722" s="6"/>
      <c r="T722" s="10"/>
      <c r="U722" s="10"/>
      <c r="V722" s="10"/>
      <c r="W722" s="28">
        <v>-65</v>
      </c>
      <c r="X722" s="13">
        <f t="shared" si="261"/>
        <v>-60</v>
      </c>
      <c r="Y722" s="30">
        <v>0.46487999999777863</v>
      </c>
      <c r="AD722" s="6"/>
      <c r="AE722" s="6"/>
      <c r="AF722" s="10"/>
      <c r="AG722" s="10"/>
      <c r="AH722" s="10"/>
    </row>
    <row r="723" spans="1:34" ht="13.5" customHeight="1" x14ac:dyDescent="0.15">
      <c r="A723" s="23">
        <v>-33</v>
      </c>
      <c r="B723" s="13">
        <f t="shared" si="260"/>
        <v>-30</v>
      </c>
      <c r="C723" s="26">
        <v>2.2669999999999999</v>
      </c>
      <c r="D723" s="26">
        <v>3.593</v>
      </c>
      <c r="E723" s="6"/>
      <c r="F723" s="10"/>
      <c r="G723" s="10"/>
      <c r="H723" s="10"/>
      <c r="I723" s="6"/>
      <c r="J723" s="6"/>
      <c r="K723" s="10"/>
      <c r="L723" s="10"/>
      <c r="M723" s="10"/>
      <c r="N723" s="6"/>
      <c r="O723" s="10"/>
      <c r="P723" s="10"/>
      <c r="Q723" s="10"/>
      <c r="R723" s="6"/>
      <c r="S723" s="6"/>
      <c r="T723" s="10"/>
      <c r="U723" s="10"/>
      <c r="V723" s="10"/>
      <c r="W723" s="28">
        <v>-65</v>
      </c>
      <c r="X723" s="13">
        <f t="shared" si="261"/>
        <v>-60</v>
      </c>
      <c r="Y723" s="30">
        <v>0.46433499999777861</v>
      </c>
      <c r="AD723" s="6"/>
      <c r="AE723" s="6"/>
      <c r="AF723" s="10"/>
      <c r="AG723" s="10"/>
      <c r="AH723" s="10"/>
    </row>
    <row r="724" spans="1:34" ht="13.5" customHeight="1" x14ac:dyDescent="0.15">
      <c r="A724" s="23">
        <v>-33</v>
      </c>
      <c r="B724" s="13">
        <f t="shared" si="260"/>
        <v>-30</v>
      </c>
      <c r="C724" s="26">
        <v>2.452</v>
      </c>
      <c r="D724" s="26">
        <v>5.0430000000000001</v>
      </c>
      <c r="E724" s="6"/>
      <c r="F724" s="10"/>
      <c r="G724" s="10"/>
      <c r="H724" s="10"/>
      <c r="I724" s="6"/>
      <c r="J724" s="6"/>
      <c r="K724" s="10"/>
      <c r="L724" s="10"/>
      <c r="M724" s="10"/>
      <c r="N724" s="6"/>
      <c r="O724" s="10"/>
      <c r="P724" s="10"/>
      <c r="Q724" s="10"/>
      <c r="R724" s="6"/>
      <c r="S724" s="6"/>
      <c r="T724" s="10"/>
      <c r="U724" s="10"/>
      <c r="V724" s="10"/>
      <c r="W724" s="28">
        <v>-65</v>
      </c>
      <c r="X724" s="13">
        <f t="shared" si="261"/>
        <v>-60</v>
      </c>
      <c r="Y724" s="30">
        <v>0.46524499999818603</v>
      </c>
      <c r="AD724" s="6"/>
      <c r="AE724" s="6"/>
      <c r="AF724" s="10"/>
      <c r="AG724" s="10"/>
      <c r="AH724" s="10"/>
    </row>
    <row r="725" spans="1:34" ht="13.5" customHeight="1" x14ac:dyDescent="0.15">
      <c r="A725" s="23">
        <v>-32</v>
      </c>
      <c r="B725" s="13">
        <f t="shared" si="260"/>
        <v>-30</v>
      </c>
      <c r="C725" s="26">
        <v>1.579</v>
      </c>
      <c r="D725" s="26">
        <v>11.432</v>
      </c>
      <c r="E725" s="6"/>
      <c r="F725" s="10"/>
      <c r="G725" s="10"/>
      <c r="H725" s="10"/>
      <c r="I725" s="6"/>
      <c r="J725" s="6"/>
      <c r="K725" s="10"/>
      <c r="L725" s="10"/>
      <c r="M725" s="10"/>
      <c r="N725" s="6"/>
      <c r="O725" s="10"/>
      <c r="P725" s="10"/>
      <c r="Q725" s="10"/>
      <c r="R725" s="6"/>
      <c r="S725" s="6"/>
      <c r="T725" s="10"/>
      <c r="U725" s="10"/>
      <c r="V725" s="10"/>
      <c r="W725" s="28">
        <v>-65</v>
      </c>
      <c r="X725" s="13">
        <f t="shared" si="261"/>
        <v>-60</v>
      </c>
      <c r="Y725" s="30">
        <v>0.48815500000307543</v>
      </c>
      <c r="AD725" s="6"/>
      <c r="AE725" s="6"/>
      <c r="AF725" s="10"/>
      <c r="AG725" s="10"/>
      <c r="AH725" s="10"/>
    </row>
    <row r="726" spans="1:34" ht="13.5" customHeight="1" x14ac:dyDescent="0.15">
      <c r="A726" s="23">
        <v>-32</v>
      </c>
      <c r="B726" s="13">
        <f t="shared" si="260"/>
        <v>-30</v>
      </c>
      <c r="C726" s="26">
        <v>2.556</v>
      </c>
      <c r="D726" s="26">
        <v>3.8759999999999999</v>
      </c>
      <c r="E726" s="6"/>
      <c r="F726" s="10"/>
      <c r="G726" s="10"/>
      <c r="H726" s="10"/>
      <c r="I726" s="6"/>
      <c r="J726" s="6"/>
      <c r="K726" s="10"/>
      <c r="L726" s="10"/>
      <c r="M726" s="10"/>
      <c r="N726" s="6"/>
      <c r="O726" s="10"/>
      <c r="P726" s="10"/>
      <c r="Q726" s="10"/>
      <c r="R726" s="6"/>
      <c r="S726" s="6"/>
      <c r="T726" s="10"/>
      <c r="U726" s="10"/>
      <c r="V726" s="10"/>
      <c r="W726" s="28">
        <v>-65</v>
      </c>
      <c r="X726" s="13">
        <f t="shared" si="261"/>
        <v>-60</v>
      </c>
      <c r="Y726" s="30">
        <v>0.72826000000086299</v>
      </c>
      <c r="AD726" s="6"/>
      <c r="AE726" s="6"/>
      <c r="AF726" s="10"/>
      <c r="AG726" s="10"/>
      <c r="AH726" s="10"/>
    </row>
    <row r="727" spans="1:34" ht="13.5" customHeight="1" x14ac:dyDescent="0.15">
      <c r="A727" s="23">
        <v>-32</v>
      </c>
      <c r="B727" s="13">
        <f t="shared" si="260"/>
        <v>-30</v>
      </c>
      <c r="C727" s="26">
        <v>0.59699999999999998</v>
      </c>
      <c r="D727" s="26">
        <v>13.372999999999999</v>
      </c>
      <c r="E727" s="6"/>
      <c r="F727" s="10"/>
      <c r="G727" s="10"/>
      <c r="H727" s="10"/>
      <c r="I727" s="6"/>
      <c r="J727" s="6"/>
      <c r="K727" s="10"/>
      <c r="L727" s="10"/>
      <c r="M727" s="10"/>
      <c r="N727" s="6"/>
      <c r="O727" s="10"/>
      <c r="P727" s="10"/>
      <c r="Q727" s="10"/>
      <c r="R727" s="6"/>
      <c r="S727" s="6"/>
      <c r="T727" s="10"/>
      <c r="U727" s="10"/>
      <c r="V727" s="10"/>
      <c r="W727" s="28">
        <v>-65</v>
      </c>
      <c r="X727" s="13">
        <f t="shared" si="261"/>
        <v>-60</v>
      </c>
      <c r="Y727" s="30">
        <v>0.74662499999766152</v>
      </c>
      <c r="AD727" s="6"/>
      <c r="AE727" s="6"/>
      <c r="AF727" s="10"/>
      <c r="AG727" s="10"/>
      <c r="AH727" s="10"/>
    </row>
    <row r="728" spans="1:34" ht="13.5" customHeight="1" x14ac:dyDescent="0.15">
      <c r="A728" s="23">
        <v>-32</v>
      </c>
      <c r="B728" s="13">
        <f t="shared" si="260"/>
        <v>-30</v>
      </c>
      <c r="C728" s="26">
        <v>2.2690000000000001</v>
      </c>
      <c r="D728" s="26">
        <v>13.372999999999999</v>
      </c>
      <c r="E728" s="6"/>
      <c r="F728" s="10"/>
      <c r="G728" s="10"/>
      <c r="H728" s="10"/>
      <c r="I728" s="6"/>
      <c r="J728" s="6"/>
      <c r="K728" s="10"/>
      <c r="L728" s="10"/>
      <c r="M728" s="10"/>
      <c r="N728" s="6"/>
      <c r="O728" s="10"/>
      <c r="P728" s="10"/>
      <c r="Q728" s="10"/>
      <c r="R728" s="6"/>
      <c r="S728" s="6"/>
      <c r="T728" s="10"/>
      <c r="U728" s="10"/>
      <c r="V728" s="10"/>
      <c r="W728" s="28">
        <v>-65</v>
      </c>
      <c r="X728" s="13">
        <f t="shared" si="261"/>
        <v>-60</v>
      </c>
      <c r="Y728" s="30">
        <v>0.62813500000161748</v>
      </c>
      <c r="AD728" s="6"/>
      <c r="AE728" s="6"/>
      <c r="AF728" s="10"/>
      <c r="AG728" s="10"/>
      <c r="AH728" s="10"/>
    </row>
    <row r="729" spans="1:34" ht="13.5" customHeight="1" x14ac:dyDescent="0.15">
      <c r="A729" s="23">
        <v>-32</v>
      </c>
      <c r="B729" s="13">
        <f t="shared" si="260"/>
        <v>-30</v>
      </c>
      <c r="C729" s="26">
        <v>1.9330000000000001</v>
      </c>
      <c r="D729" s="26">
        <v>3.1909999999999998</v>
      </c>
      <c r="E729" s="6"/>
      <c r="F729" s="10"/>
      <c r="G729" s="10"/>
      <c r="H729" s="10"/>
      <c r="I729" s="6"/>
      <c r="J729" s="6"/>
      <c r="K729" s="10"/>
      <c r="L729" s="10"/>
      <c r="M729" s="10"/>
      <c r="N729" s="6"/>
      <c r="O729" s="10"/>
      <c r="P729" s="10"/>
      <c r="Q729" s="10"/>
      <c r="R729" s="6"/>
      <c r="S729" s="6"/>
      <c r="T729" s="10"/>
      <c r="U729" s="10"/>
      <c r="V729" s="10"/>
      <c r="W729" s="28">
        <v>-65</v>
      </c>
      <c r="X729" s="13">
        <f t="shared" si="261"/>
        <v>-60</v>
      </c>
      <c r="Y729" s="30">
        <v>0.62813500000161748</v>
      </c>
      <c r="AD729" s="6"/>
      <c r="AE729" s="6"/>
      <c r="AF729" s="10"/>
      <c r="AG729" s="10"/>
      <c r="AH729" s="10"/>
    </row>
    <row r="730" spans="1:34" ht="13.5" customHeight="1" x14ac:dyDescent="0.15">
      <c r="A730" s="23">
        <v>-32</v>
      </c>
      <c r="B730" s="13">
        <f t="shared" si="260"/>
        <v>-30</v>
      </c>
      <c r="C730" s="26">
        <v>2.3180000000000001</v>
      </c>
      <c r="D730" s="26">
        <v>17.085000000000001</v>
      </c>
      <c r="E730" s="6"/>
      <c r="F730" s="10"/>
      <c r="G730" s="10"/>
      <c r="H730" s="10"/>
      <c r="I730" s="6"/>
      <c r="J730" s="6"/>
      <c r="K730" s="10"/>
      <c r="L730" s="10"/>
      <c r="M730" s="10"/>
      <c r="N730" s="6"/>
      <c r="O730" s="10"/>
      <c r="P730" s="10"/>
      <c r="Q730" s="10"/>
      <c r="R730" s="6"/>
      <c r="S730" s="6"/>
      <c r="T730" s="10"/>
      <c r="U730" s="10"/>
      <c r="V730" s="10"/>
      <c r="W730" s="28">
        <v>-65</v>
      </c>
      <c r="X730" s="13">
        <f t="shared" si="261"/>
        <v>-60</v>
      </c>
      <c r="Y730" s="30">
        <v>0.69713499999748474</v>
      </c>
      <c r="AD730" s="6"/>
      <c r="AE730" s="6"/>
      <c r="AF730" s="10"/>
      <c r="AG730" s="10"/>
      <c r="AH730" s="10"/>
    </row>
    <row r="731" spans="1:34" ht="13.5" customHeight="1" x14ac:dyDescent="0.15">
      <c r="A731" s="23">
        <v>-32</v>
      </c>
      <c r="B731" s="13">
        <f t="shared" si="260"/>
        <v>-30</v>
      </c>
      <c r="C731" s="26">
        <v>2.4750000000000001</v>
      </c>
      <c r="D731" s="26">
        <v>5.1669999999999998</v>
      </c>
      <c r="E731" s="6"/>
      <c r="F731" s="10"/>
      <c r="G731" s="10"/>
      <c r="H731" s="10"/>
      <c r="I731" s="6"/>
      <c r="J731" s="6"/>
      <c r="K731" s="10"/>
      <c r="L731" s="10"/>
      <c r="M731" s="10"/>
      <c r="N731" s="6"/>
      <c r="O731" s="10"/>
      <c r="P731" s="10"/>
      <c r="Q731" s="10"/>
      <c r="R731" s="6"/>
      <c r="S731" s="6"/>
      <c r="T731" s="10"/>
      <c r="U731" s="10"/>
      <c r="V731" s="10"/>
      <c r="W731" s="28">
        <v>-65</v>
      </c>
      <c r="X731" s="13">
        <f t="shared" si="261"/>
        <v>-60</v>
      </c>
      <c r="Y731" s="30">
        <v>0.83869499999713493</v>
      </c>
      <c r="AD731" s="6"/>
      <c r="AE731" s="6"/>
      <c r="AF731" s="10"/>
      <c r="AG731" s="10"/>
      <c r="AH731" s="10"/>
    </row>
    <row r="732" spans="1:34" ht="13.5" customHeight="1" x14ac:dyDescent="0.15">
      <c r="A732" s="23">
        <v>-32</v>
      </c>
      <c r="B732" s="13">
        <f t="shared" si="260"/>
        <v>-30</v>
      </c>
      <c r="C732" s="26">
        <v>2.4729999999999999</v>
      </c>
      <c r="D732" s="26">
        <v>3.6669999999999998</v>
      </c>
      <c r="E732" s="6"/>
      <c r="F732" s="10"/>
      <c r="G732" s="10"/>
      <c r="H732" s="10"/>
      <c r="I732" s="6"/>
      <c r="J732" s="6"/>
      <c r="K732" s="10"/>
      <c r="L732" s="10"/>
      <c r="M732" s="10"/>
      <c r="N732" s="6"/>
      <c r="O732" s="10"/>
      <c r="P732" s="10"/>
      <c r="Q732" s="10"/>
      <c r="R732" s="6"/>
      <c r="S732" s="6"/>
      <c r="T732" s="10"/>
      <c r="U732" s="10"/>
      <c r="V732" s="10"/>
      <c r="W732" s="28">
        <v>-65</v>
      </c>
      <c r="X732" s="13">
        <f t="shared" si="261"/>
        <v>-60</v>
      </c>
      <c r="Y732" s="30">
        <v>0.9026049999994632</v>
      </c>
      <c r="AD732" s="6"/>
      <c r="AE732" s="6"/>
      <c r="AF732" s="10"/>
      <c r="AG732" s="10"/>
      <c r="AH732" s="10"/>
    </row>
    <row r="733" spans="1:34" ht="13.5" customHeight="1" x14ac:dyDescent="0.15">
      <c r="A733" s="23">
        <v>-31</v>
      </c>
      <c r="B733" s="13">
        <f t="shared" si="260"/>
        <v>-30</v>
      </c>
      <c r="C733" s="26">
        <v>0.63300000000000001</v>
      </c>
      <c r="D733" s="26">
        <v>4.6559999999999997</v>
      </c>
      <c r="E733" s="6"/>
      <c r="F733" s="10"/>
      <c r="G733" s="10"/>
      <c r="H733" s="10"/>
      <c r="I733" s="6"/>
      <c r="J733" s="6"/>
      <c r="K733" s="10"/>
      <c r="L733" s="10"/>
      <c r="M733" s="10"/>
      <c r="N733" s="6"/>
      <c r="O733" s="10"/>
      <c r="P733" s="10"/>
      <c r="Q733" s="10"/>
      <c r="R733" s="6"/>
      <c r="S733" s="6"/>
      <c r="T733" s="10"/>
      <c r="U733" s="10"/>
      <c r="V733" s="10"/>
      <c r="W733" s="28">
        <v>-65</v>
      </c>
      <c r="X733" s="13">
        <f t="shared" si="261"/>
        <v>-60</v>
      </c>
      <c r="Y733" s="30">
        <v>0.97387999999998698</v>
      </c>
      <c r="AD733" s="6"/>
      <c r="AE733" s="6"/>
      <c r="AF733" s="10"/>
      <c r="AG733" s="10"/>
      <c r="AH733" s="10"/>
    </row>
    <row r="734" spans="1:34" ht="13.5" customHeight="1" x14ac:dyDescent="0.15">
      <c r="A734" s="23">
        <v>-31</v>
      </c>
      <c r="B734" s="13">
        <f t="shared" si="260"/>
        <v>-30</v>
      </c>
      <c r="C734" s="26">
        <v>0.55100000000000005</v>
      </c>
      <c r="D734" s="26">
        <v>8.7100000000000009</v>
      </c>
      <c r="E734" s="6"/>
      <c r="F734" s="10"/>
      <c r="G734" s="10"/>
      <c r="H734" s="10"/>
      <c r="I734" s="6"/>
      <c r="J734" s="6"/>
      <c r="K734" s="10"/>
      <c r="L734" s="10"/>
      <c r="M734" s="10"/>
      <c r="N734" s="6"/>
      <c r="O734" s="10"/>
      <c r="P734" s="10"/>
      <c r="Q734" s="10"/>
      <c r="R734" s="6"/>
      <c r="S734" s="6"/>
      <c r="T734" s="10"/>
      <c r="U734" s="10"/>
      <c r="V734" s="10"/>
      <c r="W734" s="28">
        <v>-65</v>
      </c>
      <c r="X734" s="13">
        <f t="shared" si="261"/>
        <v>-60</v>
      </c>
      <c r="Y734" s="30">
        <v>0.97278999999998694</v>
      </c>
      <c r="AD734" s="6"/>
      <c r="AE734" s="6"/>
      <c r="AF734" s="10"/>
      <c r="AG734" s="10"/>
      <c r="AH734" s="10"/>
    </row>
    <row r="735" spans="1:34" ht="13.5" customHeight="1" x14ac:dyDescent="0.15">
      <c r="A735" s="23">
        <v>-31</v>
      </c>
      <c r="B735" s="13">
        <f t="shared" si="260"/>
        <v>-30</v>
      </c>
      <c r="C735" s="26">
        <v>2.4140000000000001</v>
      </c>
      <c r="D735" s="26">
        <v>5.931</v>
      </c>
      <c r="E735" s="6"/>
      <c r="F735" s="10"/>
      <c r="G735" s="10"/>
      <c r="H735" s="10"/>
      <c r="I735" s="6"/>
      <c r="J735" s="6"/>
      <c r="K735" s="10"/>
      <c r="L735" s="10"/>
      <c r="M735" s="10"/>
      <c r="N735" s="6"/>
      <c r="O735" s="10"/>
      <c r="P735" s="10"/>
      <c r="Q735" s="10"/>
      <c r="R735" s="6"/>
      <c r="S735" s="6"/>
      <c r="T735" s="10"/>
      <c r="U735" s="10"/>
      <c r="V735" s="10"/>
      <c r="W735" s="28">
        <v>-65</v>
      </c>
      <c r="X735" s="13">
        <f t="shared" si="261"/>
        <v>-60</v>
      </c>
      <c r="Y735" s="30">
        <v>0.1700749999995208</v>
      </c>
      <c r="AD735" s="6"/>
      <c r="AE735" s="6"/>
      <c r="AF735" s="10"/>
      <c r="AG735" s="10"/>
      <c r="AH735" s="10"/>
    </row>
    <row r="736" spans="1:34" ht="13.5" customHeight="1" x14ac:dyDescent="0.15">
      <c r="A736" s="23">
        <v>-26</v>
      </c>
      <c r="B736" s="13">
        <f t="shared" si="260"/>
        <v>-20</v>
      </c>
      <c r="C736" s="26">
        <v>0.47399999999999998</v>
      </c>
      <c r="D736" s="26">
        <v>13.324</v>
      </c>
      <c r="E736" s="6"/>
      <c r="F736" s="10"/>
      <c r="G736" s="10"/>
      <c r="H736" s="10"/>
      <c r="I736" s="6"/>
      <c r="J736" s="6"/>
      <c r="K736" s="10"/>
      <c r="L736" s="10"/>
      <c r="M736" s="10"/>
      <c r="N736" s="6"/>
      <c r="O736" s="10"/>
      <c r="P736" s="10"/>
      <c r="Q736" s="10"/>
      <c r="R736" s="6"/>
      <c r="S736" s="6"/>
      <c r="T736" s="10"/>
      <c r="U736" s="10"/>
      <c r="V736" s="10"/>
      <c r="W736" s="28">
        <v>-65</v>
      </c>
      <c r="X736" s="13">
        <f t="shared" si="261"/>
        <v>-60</v>
      </c>
      <c r="Y736" s="30">
        <v>0.17135000000033562</v>
      </c>
      <c r="AD736" s="6"/>
      <c r="AE736" s="6"/>
      <c r="AF736" s="10"/>
      <c r="AG736" s="10"/>
      <c r="AH736" s="10"/>
    </row>
    <row r="737" spans="1:34" ht="13.5" customHeight="1" x14ac:dyDescent="0.15">
      <c r="A737" s="23">
        <v>-26</v>
      </c>
      <c r="B737" s="13">
        <f t="shared" si="260"/>
        <v>-20</v>
      </c>
      <c r="C737" s="26">
        <v>2.0720000000000001</v>
      </c>
      <c r="D737" s="26">
        <v>13.324</v>
      </c>
      <c r="E737" s="6"/>
      <c r="F737" s="10"/>
      <c r="G737" s="10"/>
      <c r="H737" s="10"/>
      <c r="I737" s="6"/>
      <c r="J737" s="6"/>
      <c r="K737" s="10"/>
      <c r="L737" s="10"/>
      <c r="M737" s="10"/>
      <c r="N737" s="6"/>
      <c r="O737" s="10"/>
      <c r="P737" s="10"/>
      <c r="Q737" s="10"/>
      <c r="R737" s="6"/>
      <c r="S737" s="6"/>
      <c r="T737" s="10"/>
      <c r="U737" s="10"/>
      <c r="V737" s="10"/>
      <c r="W737" s="28">
        <v>-65</v>
      </c>
      <c r="X737" s="13">
        <f t="shared" si="261"/>
        <v>-60</v>
      </c>
      <c r="Y737" s="30">
        <v>0.24135000000004458</v>
      </c>
      <c r="AD737" s="6"/>
      <c r="AE737" s="6"/>
      <c r="AF737" s="10"/>
      <c r="AG737" s="10"/>
      <c r="AH737" s="10"/>
    </row>
    <row r="738" spans="1:34" ht="13.5" customHeight="1" x14ac:dyDescent="0.15">
      <c r="A738" s="23">
        <v>-25</v>
      </c>
      <c r="B738" s="13">
        <f t="shared" si="260"/>
        <v>-20</v>
      </c>
      <c r="C738" s="26">
        <v>2.1680000000000001</v>
      </c>
      <c r="D738" s="26">
        <v>3.47</v>
      </c>
      <c r="E738" s="6"/>
      <c r="F738" s="10"/>
      <c r="G738" s="10"/>
      <c r="H738" s="10"/>
      <c r="I738" s="6"/>
      <c r="J738" s="6"/>
      <c r="K738" s="10"/>
      <c r="L738" s="10"/>
      <c r="M738" s="10"/>
      <c r="N738" s="6"/>
      <c r="O738" s="10"/>
      <c r="P738" s="10"/>
      <c r="Q738" s="10"/>
      <c r="R738" s="6"/>
      <c r="S738" s="6"/>
      <c r="T738" s="10"/>
      <c r="U738" s="10"/>
      <c r="V738" s="10"/>
      <c r="W738" s="28">
        <v>-65</v>
      </c>
      <c r="X738" s="13">
        <f t="shared" si="261"/>
        <v>-60</v>
      </c>
      <c r="Y738" s="30">
        <v>0.26180500000068485</v>
      </c>
      <c r="AD738" s="6"/>
      <c r="AE738" s="6"/>
      <c r="AF738" s="10"/>
      <c r="AG738" s="10"/>
      <c r="AH738" s="10"/>
    </row>
    <row r="739" spans="1:34" ht="13.5" customHeight="1" x14ac:dyDescent="0.15">
      <c r="A739" s="23">
        <v>-24</v>
      </c>
      <c r="B739" s="13">
        <f t="shared" si="260"/>
        <v>-20</v>
      </c>
      <c r="C739" s="26">
        <v>1.5269999999999999</v>
      </c>
      <c r="D739" s="26">
        <v>4.0919999999999996</v>
      </c>
      <c r="E739" s="6"/>
      <c r="F739" s="10"/>
      <c r="G739" s="10"/>
      <c r="H739" s="10"/>
      <c r="I739" s="6"/>
      <c r="J739" s="6"/>
      <c r="K739" s="10"/>
      <c r="L739" s="10"/>
      <c r="M739" s="10"/>
      <c r="N739" s="6"/>
      <c r="O739" s="10"/>
      <c r="P739" s="10"/>
      <c r="Q739" s="10"/>
      <c r="R739" s="6"/>
      <c r="S739" s="6"/>
      <c r="T739" s="10"/>
      <c r="U739" s="10"/>
      <c r="V739" s="10"/>
      <c r="W739" s="28">
        <v>-65</v>
      </c>
      <c r="X739" s="13">
        <f t="shared" si="261"/>
        <v>-60</v>
      </c>
      <c r="Y739" s="30">
        <v>0.51482500000254672</v>
      </c>
      <c r="AD739" s="6"/>
      <c r="AE739" s="6"/>
      <c r="AF739" s="10"/>
      <c r="AG739" s="10"/>
      <c r="AH739" s="10"/>
    </row>
    <row r="740" spans="1:34" ht="13.5" customHeight="1" x14ac:dyDescent="0.15">
      <c r="A740" s="23">
        <v>-24</v>
      </c>
      <c r="B740" s="13">
        <f t="shared" si="260"/>
        <v>-20</v>
      </c>
      <c r="C740" s="26">
        <v>0.184</v>
      </c>
      <c r="D740" s="26">
        <v>1.95</v>
      </c>
      <c r="E740" s="6"/>
      <c r="F740" s="10"/>
      <c r="G740" s="10"/>
      <c r="H740" s="10"/>
      <c r="I740" s="6"/>
      <c r="J740" s="6"/>
      <c r="K740" s="10"/>
      <c r="L740" s="10"/>
      <c r="M740" s="10"/>
      <c r="N740" s="6"/>
      <c r="O740" s="10"/>
      <c r="P740" s="10"/>
      <c r="Q740" s="10"/>
      <c r="R740" s="6"/>
      <c r="S740" s="6"/>
      <c r="T740" s="10"/>
      <c r="U740" s="10"/>
      <c r="V740" s="10"/>
      <c r="W740" s="28">
        <v>-65</v>
      </c>
      <c r="X740" s="13">
        <f t="shared" si="261"/>
        <v>-60</v>
      </c>
      <c r="Y740" s="30">
        <v>0.86647499999748212</v>
      </c>
      <c r="AD740" s="6"/>
      <c r="AE740" s="6"/>
      <c r="AF740" s="10"/>
      <c r="AG740" s="10"/>
      <c r="AH740" s="10"/>
    </row>
    <row r="741" spans="1:34" ht="13.5" customHeight="1" x14ac:dyDescent="0.15">
      <c r="A741" s="23">
        <v>-23</v>
      </c>
      <c r="B741" s="13">
        <f t="shared" si="260"/>
        <v>-20</v>
      </c>
      <c r="C741" s="26">
        <v>2.2530000000000001</v>
      </c>
      <c r="D741" s="26">
        <v>3.5790000000000002</v>
      </c>
      <c r="E741" s="6"/>
      <c r="F741" s="10"/>
      <c r="G741" s="10"/>
      <c r="H741" s="10"/>
      <c r="I741" s="6"/>
      <c r="J741" s="6"/>
      <c r="K741" s="10"/>
      <c r="L741" s="10"/>
      <c r="M741" s="10"/>
      <c r="N741" s="6"/>
      <c r="O741" s="10"/>
      <c r="P741" s="10"/>
      <c r="Q741" s="10"/>
      <c r="R741" s="6"/>
      <c r="S741" s="6"/>
      <c r="T741" s="10"/>
      <c r="U741" s="10"/>
      <c r="V741" s="10"/>
      <c r="W741" s="28">
        <v>-65</v>
      </c>
      <c r="X741" s="13">
        <f t="shared" si="261"/>
        <v>-60</v>
      </c>
      <c r="Y741" s="30">
        <v>0.87565999999649247</v>
      </c>
      <c r="AD741" s="6"/>
      <c r="AE741" s="6"/>
      <c r="AF741" s="10"/>
      <c r="AG741" s="10"/>
      <c r="AH741" s="10"/>
    </row>
    <row r="742" spans="1:34" ht="13.5" customHeight="1" x14ac:dyDescent="0.15">
      <c r="A742" s="23">
        <v>-23</v>
      </c>
      <c r="B742" s="13">
        <f t="shared" si="260"/>
        <v>-20</v>
      </c>
      <c r="C742" s="26">
        <v>2.202</v>
      </c>
      <c r="D742" s="26">
        <v>3.722</v>
      </c>
      <c r="E742" s="6"/>
      <c r="F742" s="10"/>
      <c r="G742" s="10"/>
      <c r="H742" s="10"/>
      <c r="I742" s="6"/>
      <c r="J742" s="6"/>
      <c r="K742" s="10"/>
      <c r="L742" s="10"/>
      <c r="M742" s="10"/>
      <c r="N742" s="6"/>
      <c r="O742" s="10"/>
      <c r="P742" s="10"/>
      <c r="Q742" s="10"/>
      <c r="R742" s="6"/>
      <c r="S742" s="6"/>
      <c r="T742" s="10"/>
      <c r="U742" s="10"/>
      <c r="V742" s="10"/>
      <c r="W742" s="28">
        <v>-65</v>
      </c>
      <c r="X742" s="13">
        <f t="shared" si="261"/>
        <v>-60</v>
      </c>
      <c r="Y742" s="30">
        <v>0.83984499999724904</v>
      </c>
      <c r="AD742" s="6"/>
      <c r="AE742" s="6"/>
      <c r="AF742" s="10"/>
      <c r="AG742" s="10"/>
      <c r="AH742" s="10"/>
    </row>
    <row r="743" spans="1:34" ht="13.5" customHeight="1" x14ac:dyDescent="0.15">
      <c r="A743" s="23">
        <v>-21</v>
      </c>
      <c r="B743" s="13">
        <f t="shared" si="260"/>
        <v>-20</v>
      </c>
      <c r="C743" s="26">
        <v>5.26</v>
      </c>
      <c r="D743" s="26">
        <v>6.3410000000000002</v>
      </c>
      <c r="E743" s="6"/>
      <c r="F743" s="10"/>
      <c r="G743" s="10"/>
      <c r="H743" s="10"/>
      <c r="I743" s="6"/>
      <c r="J743" s="6"/>
      <c r="K743" s="10"/>
      <c r="L743" s="10"/>
      <c r="M743" s="10"/>
      <c r="N743" s="6"/>
      <c r="O743" s="10"/>
      <c r="P743" s="10"/>
      <c r="Q743" s="10"/>
      <c r="R743" s="6"/>
      <c r="S743" s="6"/>
      <c r="T743" s="10"/>
      <c r="U743" s="10"/>
      <c r="V743" s="10"/>
      <c r="W743" s="28">
        <v>-65</v>
      </c>
      <c r="X743" s="13">
        <f t="shared" si="261"/>
        <v>-60</v>
      </c>
      <c r="Y743" s="30">
        <v>0.84581000000120499</v>
      </c>
      <c r="AD743" s="6"/>
      <c r="AE743" s="6"/>
      <c r="AF743" s="10"/>
      <c r="AG743" s="10"/>
      <c r="AH743" s="10"/>
    </row>
    <row r="744" spans="1:34" ht="13.5" customHeight="1" x14ac:dyDescent="0.15">
      <c r="A744" s="23">
        <v>-21</v>
      </c>
      <c r="B744" s="13">
        <f t="shared" si="260"/>
        <v>-20</v>
      </c>
      <c r="C744" s="26">
        <v>2.2789999999999999</v>
      </c>
      <c r="D744" s="26">
        <v>21.285</v>
      </c>
      <c r="E744" s="6"/>
      <c r="F744" s="10"/>
      <c r="G744" s="10"/>
      <c r="H744" s="10"/>
      <c r="I744" s="6"/>
      <c r="J744" s="6"/>
      <c r="K744" s="10"/>
      <c r="L744" s="10"/>
      <c r="M744" s="10"/>
      <c r="N744" s="6"/>
      <c r="O744" s="10"/>
      <c r="P744" s="10"/>
      <c r="Q744" s="10"/>
      <c r="R744" s="6"/>
      <c r="S744" s="6"/>
      <c r="T744" s="10"/>
      <c r="U744" s="10"/>
      <c r="V744" s="10"/>
      <c r="W744" s="28">
        <v>-65</v>
      </c>
      <c r="X744" s="13">
        <f t="shared" si="261"/>
        <v>-60</v>
      </c>
      <c r="Y744" s="30">
        <v>0.85426499999940053</v>
      </c>
      <c r="AD744" s="6"/>
      <c r="AE744" s="6"/>
      <c r="AF744" s="10"/>
      <c r="AG744" s="10"/>
      <c r="AH744" s="10"/>
    </row>
    <row r="745" spans="1:34" ht="13.5" customHeight="1" x14ac:dyDescent="0.15">
      <c r="A745" s="23">
        <v>-21</v>
      </c>
      <c r="B745" s="13">
        <f t="shared" si="260"/>
        <v>-20</v>
      </c>
      <c r="C745" s="26">
        <v>1.0029999999999999</v>
      </c>
      <c r="D745" s="26">
        <v>8.9220000000000006</v>
      </c>
      <c r="E745" s="6"/>
      <c r="F745" s="10"/>
      <c r="G745" s="10"/>
      <c r="H745" s="10"/>
      <c r="I745" s="6"/>
      <c r="J745" s="6"/>
      <c r="K745" s="10"/>
      <c r="L745" s="10"/>
      <c r="M745" s="10"/>
      <c r="N745" s="6"/>
      <c r="O745" s="10"/>
      <c r="P745" s="10"/>
      <c r="Q745" s="10"/>
      <c r="R745" s="6"/>
      <c r="S745" s="6"/>
      <c r="T745" s="10"/>
      <c r="U745" s="10"/>
      <c r="V745" s="10"/>
      <c r="W745" s="28">
        <v>-65</v>
      </c>
      <c r="X745" s="13">
        <f t="shared" si="261"/>
        <v>-60</v>
      </c>
      <c r="Y745" s="30">
        <v>0.85272000000283477</v>
      </c>
      <c r="AD745" s="6"/>
      <c r="AE745" s="6"/>
      <c r="AF745" s="10"/>
      <c r="AG745" s="10"/>
      <c r="AH745" s="10"/>
    </row>
    <row r="746" spans="1:34" ht="13.5" customHeight="1" x14ac:dyDescent="0.15">
      <c r="A746" s="23">
        <v>-21</v>
      </c>
      <c r="B746" s="13">
        <f t="shared" si="260"/>
        <v>-20</v>
      </c>
      <c r="C746" s="26">
        <v>2.2090000000000001</v>
      </c>
      <c r="D746" s="26">
        <v>8.9239999999999995</v>
      </c>
      <c r="E746" s="6"/>
      <c r="F746" s="10"/>
      <c r="G746" s="10"/>
      <c r="H746" s="10"/>
      <c r="I746" s="6"/>
      <c r="J746" s="6"/>
      <c r="K746" s="10"/>
      <c r="L746" s="10"/>
      <c r="M746" s="10"/>
      <c r="N746" s="6"/>
      <c r="O746" s="10"/>
      <c r="P746" s="10"/>
      <c r="Q746" s="10"/>
      <c r="R746" s="6"/>
      <c r="S746" s="6"/>
      <c r="T746" s="10"/>
      <c r="U746" s="10"/>
      <c r="V746" s="10"/>
      <c r="W746" s="28">
        <v>-65</v>
      </c>
      <c r="X746" s="13">
        <f t="shared" si="261"/>
        <v>-60</v>
      </c>
      <c r="Y746" s="30">
        <v>0.93772000000196165</v>
      </c>
      <c r="AD746" s="6"/>
      <c r="AE746" s="6"/>
      <c r="AF746" s="10"/>
      <c r="AG746" s="10"/>
      <c r="AH746" s="10"/>
    </row>
    <row r="747" spans="1:34" ht="13.5" customHeight="1" x14ac:dyDescent="0.15">
      <c r="A747" s="23">
        <v>-21</v>
      </c>
      <c r="B747" s="13">
        <f t="shared" si="260"/>
        <v>-20</v>
      </c>
      <c r="C747" s="26">
        <v>2.355</v>
      </c>
      <c r="D747" s="26">
        <v>3.35</v>
      </c>
      <c r="E747" s="6"/>
      <c r="F747" s="10"/>
      <c r="G747" s="10"/>
      <c r="H747" s="10"/>
      <c r="I747" s="6"/>
      <c r="J747" s="6"/>
      <c r="K747" s="10"/>
      <c r="L747" s="10"/>
      <c r="M747" s="10"/>
      <c r="N747" s="6"/>
      <c r="O747" s="10"/>
      <c r="P747" s="10"/>
      <c r="Q747" s="10"/>
      <c r="R747" s="6"/>
      <c r="S747" s="6"/>
      <c r="T747" s="10"/>
      <c r="U747" s="10"/>
      <c r="V747" s="10"/>
      <c r="W747" s="28">
        <v>-65</v>
      </c>
      <c r="X747" s="13">
        <f t="shared" si="261"/>
        <v>-60</v>
      </c>
      <c r="Y747" s="30">
        <v>0.94317500000318399</v>
      </c>
      <c r="AD747" s="6"/>
      <c r="AE747" s="6"/>
      <c r="AF747" s="10"/>
      <c r="AG747" s="10"/>
      <c r="AH747" s="10"/>
    </row>
    <row r="748" spans="1:34" ht="13.5" customHeight="1" x14ac:dyDescent="0.15">
      <c r="A748" s="23">
        <v>-20</v>
      </c>
      <c r="B748" s="13">
        <f t="shared" si="260"/>
        <v>-20</v>
      </c>
      <c r="C748" s="26">
        <v>1.1259999999999999</v>
      </c>
      <c r="D748" s="26">
        <v>2.5139999999999998</v>
      </c>
      <c r="E748" s="6"/>
      <c r="F748" s="10"/>
      <c r="G748" s="10"/>
      <c r="H748" s="10"/>
      <c r="I748" s="6"/>
      <c r="J748" s="6"/>
      <c r="K748" s="10"/>
      <c r="L748" s="10"/>
      <c r="M748" s="10"/>
      <c r="N748" s="6"/>
      <c r="O748" s="10"/>
      <c r="P748" s="10"/>
      <c r="Q748" s="10"/>
      <c r="R748" s="6"/>
      <c r="S748" s="6"/>
      <c r="T748" s="10"/>
      <c r="U748" s="10"/>
      <c r="V748" s="10"/>
      <c r="W748" s="28">
        <v>-65</v>
      </c>
      <c r="X748" s="13">
        <f t="shared" si="261"/>
        <v>-60</v>
      </c>
      <c r="Y748" s="30">
        <v>0.14645999999666426</v>
      </c>
      <c r="AD748" s="6"/>
      <c r="AE748" s="6"/>
      <c r="AF748" s="10"/>
      <c r="AG748" s="10"/>
      <c r="AH748" s="10"/>
    </row>
    <row r="749" spans="1:34" ht="13.5" customHeight="1" x14ac:dyDescent="0.15">
      <c r="A749" s="23">
        <v>-18</v>
      </c>
      <c r="B749" s="13">
        <f t="shared" si="260"/>
        <v>-10</v>
      </c>
      <c r="C749" s="26">
        <v>2.4590000000000001</v>
      </c>
      <c r="D749" s="26">
        <v>11.805999999999999</v>
      </c>
      <c r="E749" s="6"/>
      <c r="F749" s="10"/>
      <c r="G749" s="10"/>
      <c r="H749" s="10"/>
      <c r="I749" s="6"/>
      <c r="J749" s="6"/>
      <c r="K749" s="10"/>
      <c r="L749" s="10"/>
      <c r="M749" s="10"/>
      <c r="N749" s="6"/>
      <c r="O749" s="10"/>
      <c r="P749" s="10"/>
      <c r="Q749" s="10"/>
      <c r="R749" s="6"/>
      <c r="S749" s="6"/>
      <c r="T749" s="10"/>
      <c r="U749" s="10"/>
      <c r="V749" s="10"/>
      <c r="W749" s="28">
        <v>-65</v>
      </c>
      <c r="X749" s="13">
        <f t="shared" si="261"/>
        <v>-60</v>
      </c>
      <c r="Y749" s="30">
        <v>0.11582500000167006</v>
      </c>
      <c r="AD749" s="6"/>
      <c r="AE749" s="6"/>
      <c r="AF749" s="10"/>
      <c r="AG749" s="10"/>
      <c r="AH749" s="10"/>
    </row>
    <row r="750" spans="1:34" ht="13.5" customHeight="1" x14ac:dyDescent="0.15">
      <c r="A750" s="23">
        <v>-18</v>
      </c>
      <c r="B750" s="13">
        <f t="shared" si="260"/>
        <v>-10</v>
      </c>
      <c r="C750" s="26">
        <v>2.1309999999999998</v>
      </c>
      <c r="D750" s="26">
        <v>4.6959999999999997</v>
      </c>
      <c r="E750" s="6"/>
      <c r="F750" s="10"/>
      <c r="G750" s="10"/>
      <c r="H750" s="10"/>
      <c r="I750" s="6"/>
      <c r="J750" s="6"/>
      <c r="K750" s="10"/>
      <c r="L750" s="10"/>
      <c r="M750" s="10"/>
      <c r="N750" s="6"/>
      <c r="O750" s="10"/>
      <c r="P750" s="10"/>
      <c r="Q750" s="10"/>
      <c r="R750" s="6"/>
      <c r="S750" s="6"/>
      <c r="T750" s="10"/>
      <c r="U750" s="10"/>
      <c r="V750" s="10"/>
      <c r="W750" s="28">
        <v>-65</v>
      </c>
      <c r="X750" s="13">
        <f t="shared" si="261"/>
        <v>-60</v>
      </c>
      <c r="Y750" s="30">
        <v>0.12673499999683879</v>
      </c>
      <c r="AD750" s="6"/>
      <c r="AE750" s="6"/>
      <c r="AF750" s="10"/>
      <c r="AG750" s="10"/>
      <c r="AH750" s="10"/>
    </row>
    <row r="751" spans="1:34" ht="13.5" customHeight="1" x14ac:dyDescent="0.15">
      <c r="A751" s="23">
        <v>-18</v>
      </c>
      <c r="B751" s="13">
        <f t="shared" si="260"/>
        <v>-10</v>
      </c>
      <c r="C751" s="26">
        <v>2.1150000000000002</v>
      </c>
      <c r="D751" s="26">
        <v>9.2959999999999994</v>
      </c>
      <c r="E751" s="6"/>
      <c r="F751" s="10"/>
      <c r="G751" s="10"/>
      <c r="H751" s="10"/>
      <c r="I751" s="6"/>
      <c r="J751" s="6"/>
      <c r="K751" s="10"/>
      <c r="L751" s="10"/>
      <c r="M751" s="10"/>
      <c r="N751" s="6"/>
      <c r="O751" s="10"/>
      <c r="P751" s="10"/>
      <c r="Q751" s="10"/>
      <c r="R751" s="6"/>
      <c r="S751" s="6"/>
      <c r="T751" s="10"/>
      <c r="U751" s="10"/>
      <c r="V751" s="10"/>
      <c r="W751" s="28">
        <v>-65</v>
      </c>
      <c r="X751" s="13">
        <f t="shared" si="261"/>
        <v>-60</v>
      </c>
      <c r="Y751" s="30">
        <v>0.83822499999765232</v>
      </c>
      <c r="AD751" s="6"/>
      <c r="AE751" s="6"/>
      <c r="AF751" s="10"/>
      <c r="AG751" s="10"/>
      <c r="AH751" s="10"/>
    </row>
    <row r="752" spans="1:34" ht="13.5" customHeight="1" x14ac:dyDescent="0.15">
      <c r="A752" s="23">
        <v>-17</v>
      </c>
      <c r="B752" s="13">
        <f t="shared" si="260"/>
        <v>-10</v>
      </c>
      <c r="C752" s="26">
        <v>0.44700000000000001</v>
      </c>
      <c r="D752" s="26">
        <v>2.0379999999999998</v>
      </c>
      <c r="E752" s="6"/>
      <c r="F752" s="10"/>
      <c r="G752" s="10"/>
      <c r="H752" s="10"/>
      <c r="I752" s="6"/>
      <c r="J752" s="6"/>
      <c r="K752" s="10"/>
      <c r="L752" s="10"/>
      <c r="M752" s="10"/>
      <c r="N752" s="6"/>
      <c r="O752" s="10"/>
      <c r="P752" s="10"/>
      <c r="Q752" s="10"/>
      <c r="R752" s="6"/>
      <c r="S752" s="6"/>
      <c r="T752" s="10"/>
      <c r="U752" s="10"/>
      <c r="V752" s="10"/>
      <c r="W752" s="28">
        <v>-65</v>
      </c>
      <c r="X752" s="13">
        <f t="shared" si="261"/>
        <v>-60</v>
      </c>
      <c r="Y752" s="30">
        <v>0.10212499999863867</v>
      </c>
      <c r="AD752" s="6"/>
      <c r="AE752" s="6"/>
      <c r="AF752" s="10"/>
      <c r="AG752" s="10"/>
      <c r="AH752" s="10"/>
    </row>
    <row r="753" spans="1:34" ht="13.5" customHeight="1" x14ac:dyDescent="0.15">
      <c r="A753" s="23">
        <v>-17</v>
      </c>
      <c r="B753" s="13">
        <f t="shared" si="260"/>
        <v>-10</v>
      </c>
      <c r="C753" s="26">
        <v>2.1219999999999999</v>
      </c>
      <c r="D753" s="26">
        <v>3.3929999999999998</v>
      </c>
      <c r="E753" s="6"/>
      <c r="F753" s="10"/>
      <c r="G753" s="10"/>
      <c r="H753" s="10"/>
      <c r="I753" s="6"/>
      <c r="J753" s="6"/>
      <c r="K753" s="10"/>
      <c r="L753" s="10"/>
      <c r="M753" s="10"/>
      <c r="N753" s="6"/>
      <c r="O753" s="10"/>
      <c r="P753" s="10"/>
      <c r="Q753" s="10"/>
      <c r="R753" s="6"/>
      <c r="S753" s="6"/>
      <c r="T753" s="10"/>
      <c r="U753" s="10"/>
      <c r="V753" s="10"/>
      <c r="W753" s="28">
        <v>-65</v>
      </c>
      <c r="X753" s="13">
        <f t="shared" si="261"/>
        <v>-60</v>
      </c>
      <c r="Y753" s="30">
        <v>0.7788900000002088</v>
      </c>
      <c r="AD753" s="6"/>
      <c r="AE753" s="6"/>
      <c r="AF753" s="10"/>
      <c r="AG753" s="10"/>
      <c r="AH753" s="10"/>
    </row>
    <row r="754" spans="1:34" ht="13.5" customHeight="1" x14ac:dyDescent="0.15">
      <c r="A754" s="23">
        <v>-17</v>
      </c>
      <c r="B754" s="13">
        <f t="shared" si="260"/>
        <v>-10</v>
      </c>
      <c r="C754" s="26">
        <v>2.0270000000000001</v>
      </c>
      <c r="D754" s="26">
        <v>4.5430000000000001</v>
      </c>
      <c r="E754" s="6"/>
      <c r="F754" s="10"/>
      <c r="G754" s="10"/>
      <c r="H754" s="10"/>
      <c r="I754" s="6"/>
      <c r="J754" s="6"/>
      <c r="K754" s="10"/>
      <c r="L754" s="10"/>
      <c r="M754" s="10"/>
      <c r="N754" s="6"/>
      <c r="O754" s="10"/>
      <c r="P754" s="10"/>
      <c r="Q754" s="10"/>
      <c r="R754" s="6"/>
      <c r="S754" s="6"/>
      <c r="T754" s="10"/>
      <c r="U754" s="10"/>
      <c r="V754" s="10"/>
      <c r="W754" s="28">
        <v>-65</v>
      </c>
      <c r="X754" s="13">
        <f t="shared" si="261"/>
        <v>-60</v>
      </c>
      <c r="Y754" s="30">
        <v>0.79480000000003415</v>
      </c>
      <c r="AD754" s="6"/>
      <c r="AE754" s="6"/>
      <c r="AF754" s="10"/>
      <c r="AG754" s="10"/>
      <c r="AH754" s="10"/>
    </row>
    <row r="755" spans="1:34" ht="13.5" customHeight="1" x14ac:dyDescent="0.15">
      <c r="A755" s="23">
        <v>-17</v>
      </c>
      <c r="B755" s="13">
        <f t="shared" si="260"/>
        <v>-10</v>
      </c>
      <c r="C755" s="26">
        <v>2.218</v>
      </c>
      <c r="D755" s="26">
        <v>12.45</v>
      </c>
      <c r="E755" s="6"/>
      <c r="F755" s="10"/>
      <c r="G755" s="10"/>
      <c r="H755" s="10"/>
      <c r="I755" s="6"/>
      <c r="J755" s="6"/>
      <c r="K755" s="10"/>
      <c r="L755" s="10"/>
      <c r="M755" s="10"/>
      <c r="N755" s="6"/>
      <c r="O755" s="10"/>
      <c r="P755" s="10"/>
      <c r="Q755" s="10"/>
      <c r="R755" s="6"/>
      <c r="S755" s="6"/>
      <c r="T755" s="10"/>
      <c r="U755" s="10"/>
      <c r="V755" s="10"/>
      <c r="W755" s="28">
        <v>-65</v>
      </c>
      <c r="X755" s="13">
        <f t="shared" si="261"/>
        <v>-60</v>
      </c>
      <c r="Y755" s="30">
        <v>7.3269999998694768E-2</v>
      </c>
      <c r="AD755" s="6"/>
      <c r="AE755" s="6"/>
      <c r="AF755" s="10"/>
      <c r="AG755" s="10"/>
      <c r="AH755" s="10"/>
    </row>
    <row r="756" spans="1:34" ht="13.5" customHeight="1" x14ac:dyDescent="0.15">
      <c r="A756" s="23">
        <v>-17</v>
      </c>
      <c r="B756" s="13">
        <f t="shared" si="260"/>
        <v>-10</v>
      </c>
      <c r="C756" s="26">
        <v>1.8</v>
      </c>
      <c r="D756" s="26">
        <v>4.4080000000000004</v>
      </c>
      <c r="E756" s="6"/>
      <c r="F756" s="10"/>
      <c r="G756" s="10"/>
      <c r="H756" s="10"/>
      <c r="I756" s="6"/>
      <c r="J756" s="6"/>
      <c r="K756" s="10"/>
      <c r="L756" s="10"/>
      <c r="M756" s="10"/>
      <c r="N756" s="6"/>
      <c r="O756" s="10"/>
      <c r="P756" s="10"/>
      <c r="Q756" s="10"/>
      <c r="R756" s="6"/>
      <c r="S756" s="6"/>
      <c r="T756" s="10"/>
      <c r="U756" s="10"/>
      <c r="V756" s="10"/>
      <c r="W756" s="28">
        <v>-65</v>
      </c>
      <c r="X756" s="13">
        <f t="shared" si="261"/>
        <v>-60</v>
      </c>
      <c r="Y756" s="30">
        <v>0.52032000000049372</v>
      </c>
      <c r="AD756" s="6"/>
      <c r="AE756" s="6"/>
      <c r="AF756" s="10"/>
      <c r="AG756" s="10"/>
      <c r="AH756" s="10"/>
    </row>
    <row r="757" spans="1:34" ht="13.5" customHeight="1" x14ac:dyDescent="0.15">
      <c r="A757" s="23">
        <v>-17</v>
      </c>
      <c r="B757" s="13">
        <f t="shared" si="260"/>
        <v>-10</v>
      </c>
      <c r="C757" s="26">
        <v>2.2770000000000001</v>
      </c>
      <c r="D757" s="26">
        <v>3.5430000000000001</v>
      </c>
      <c r="E757" s="6"/>
      <c r="F757" s="10"/>
      <c r="G757" s="10"/>
      <c r="H757" s="10"/>
      <c r="I757" s="6"/>
      <c r="J757" s="6"/>
      <c r="K757" s="10"/>
      <c r="L757" s="10"/>
      <c r="M757" s="10"/>
      <c r="N757" s="6"/>
      <c r="O757" s="10"/>
      <c r="P757" s="10"/>
      <c r="Q757" s="10"/>
      <c r="R757" s="6"/>
      <c r="S757" s="6"/>
      <c r="T757" s="10"/>
      <c r="U757" s="10"/>
      <c r="V757" s="10"/>
      <c r="W757" s="28">
        <v>-65</v>
      </c>
      <c r="X757" s="13">
        <f t="shared" si="261"/>
        <v>-60</v>
      </c>
      <c r="Y757" s="30">
        <v>0.54522999999851463</v>
      </c>
      <c r="AD757" s="6"/>
      <c r="AE757" s="6"/>
      <c r="AF757" s="10"/>
      <c r="AG757" s="10"/>
      <c r="AH757" s="10"/>
    </row>
    <row r="758" spans="1:34" ht="13.5" customHeight="1" x14ac:dyDescent="0.15">
      <c r="A758" s="23">
        <v>-17</v>
      </c>
      <c r="B758" s="13">
        <f t="shared" si="260"/>
        <v>-10</v>
      </c>
      <c r="C758" s="26">
        <v>1.819</v>
      </c>
      <c r="D758" s="26">
        <v>3.1349999999999998</v>
      </c>
      <c r="E758" s="6"/>
      <c r="F758" s="10"/>
      <c r="G758" s="10"/>
      <c r="H758" s="10"/>
      <c r="I758" s="6"/>
      <c r="J758" s="6"/>
      <c r="K758" s="10"/>
      <c r="L758" s="10"/>
      <c r="M758" s="10"/>
      <c r="N758" s="6"/>
      <c r="O758" s="10"/>
      <c r="P758" s="10"/>
      <c r="Q758" s="10"/>
      <c r="R758" s="6"/>
      <c r="S758" s="6"/>
      <c r="T758" s="10"/>
      <c r="U758" s="10"/>
      <c r="V758" s="10"/>
      <c r="W758" s="28">
        <v>-65</v>
      </c>
      <c r="X758" s="13">
        <f t="shared" si="261"/>
        <v>-60</v>
      </c>
      <c r="Y758" s="30">
        <v>0.48459999999761649</v>
      </c>
      <c r="AD758" s="6"/>
      <c r="AE758" s="6"/>
      <c r="AF758" s="10"/>
      <c r="AG758" s="10"/>
      <c r="AH758" s="10"/>
    </row>
    <row r="759" spans="1:34" ht="13.5" customHeight="1" x14ac:dyDescent="0.15">
      <c r="A759" s="23">
        <v>-17</v>
      </c>
      <c r="B759" s="13">
        <f t="shared" si="260"/>
        <v>-10</v>
      </c>
      <c r="C759" s="26">
        <v>2.2530000000000001</v>
      </c>
      <c r="D759" s="26">
        <v>3.5710000000000002</v>
      </c>
      <c r="E759" s="6"/>
      <c r="F759" s="10"/>
      <c r="G759" s="10"/>
      <c r="H759" s="10"/>
      <c r="I759" s="6"/>
      <c r="J759" s="6"/>
      <c r="K759" s="10"/>
      <c r="L759" s="10"/>
      <c r="M759" s="10"/>
      <c r="N759" s="6"/>
      <c r="O759" s="10"/>
      <c r="P759" s="10"/>
      <c r="Q759" s="10"/>
      <c r="R759" s="6"/>
      <c r="S759" s="6"/>
      <c r="T759" s="10"/>
      <c r="U759" s="10"/>
      <c r="V759" s="10"/>
      <c r="W759" s="28">
        <v>-65</v>
      </c>
      <c r="X759" s="13">
        <f t="shared" si="261"/>
        <v>-60</v>
      </c>
      <c r="Y759" s="30">
        <v>0.73651999999703399</v>
      </c>
      <c r="AD759" s="6"/>
      <c r="AE759" s="6"/>
      <c r="AF759" s="10"/>
      <c r="AG759" s="10"/>
      <c r="AH759" s="10"/>
    </row>
    <row r="760" spans="1:34" ht="13.5" customHeight="1" x14ac:dyDescent="0.15">
      <c r="A760" s="29">
        <v>-13</v>
      </c>
      <c r="B760" s="13">
        <f t="shared" si="260"/>
        <v>-10</v>
      </c>
      <c r="C760" s="26">
        <v>0.185</v>
      </c>
      <c r="D760" s="26">
        <v>5.5810000000000004</v>
      </c>
      <c r="E760" s="6"/>
      <c r="F760" s="10"/>
      <c r="G760" s="10"/>
      <c r="H760" s="10"/>
      <c r="I760" s="6"/>
      <c r="J760" s="6"/>
      <c r="K760" s="10"/>
      <c r="L760" s="10"/>
      <c r="M760" s="10"/>
      <c r="N760" s="6"/>
      <c r="O760" s="10"/>
      <c r="P760" s="10"/>
      <c r="Q760" s="10"/>
      <c r="R760" s="6"/>
      <c r="S760" s="6"/>
      <c r="T760" s="10"/>
      <c r="U760" s="10"/>
      <c r="V760" s="10"/>
      <c r="W760" s="28">
        <v>-64</v>
      </c>
      <c r="X760" s="13">
        <f t="shared" si="261"/>
        <v>-60</v>
      </c>
      <c r="Y760" s="30">
        <v>0.62265499999754748</v>
      </c>
      <c r="AD760" s="6"/>
      <c r="AE760" s="6"/>
      <c r="AF760" s="10"/>
      <c r="AG760" s="10"/>
      <c r="AH760" s="10"/>
    </row>
    <row r="761" spans="1:34" ht="13.5" customHeight="1" x14ac:dyDescent="0.15">
      <c r="A761" s="29">
        <v>-13</v>
      </c>
      <c r="B761" s="13">
        <f t="shared" si="260"/>
        <v>-10</v>
      </c>
      <c r="C761" s="26">
        <v>0.17599999999999999</v>
      </c>
      <c r="D761" s="26">
        <v>8.8140000000000001</v>
      </c>
      <c r="E761" s="6"/>
      <c r="F761" s="10"/>
      <c r="G761" s="10"/>
      <c r="H761" s="10"/>
      <c r="I761" s="6"/>
      <c r="J761" s="6"/>
      <c r="K761" s="10"/>
      <c r="L761" s="10"/>
      <c r="M761" s="10"/>
      <c r="N761" s="6"/>
      <c r="O761" s="10"/>
      <c r="P761" s="10"/>
      <c r="Q761" s="10"/>
      <c r="R761" s="6"/>
      <c r="S761" s="6"/>
      <c r="T761" s="10"/>
      <c r="U761" s="10"/>
      <c r="V761" s="10"/>
      <c r="W761" s="28">
        <v>-64</v>
      </c>
      <c r="X761" s="13">
        <f t="shared" si="261"/>
        <v>-60</v>
      </c>
      <c r="Y761" s="30">
        <v>0.826690000000744</v>
      </c>
      <c r="AD761" s="6"/>
      <c r="AE761" s="6"/>
      <c r="AF761" s="10"/>
      <c r="AG761" s="10"/>
      <c r="AH761" s="10"/>
    </row>
    <row r="762" spans="1:34" ht="13.5" customHeight="1" x14ac:dyDescent="0.15">
      <c r="A762" s="29">
        <v>-13</v>
      </c>
      <c r="B762" s="13">
        <f t="shared" si="260"/>
        <v>-10</v>
      </c>
      <c r="C762" s="26">
        <v>0.23499999999999999</v>
      </c>
      <c r="D762" s="26">
        <v>17.334</v>
      </c>
      <c r="E762" s="6"/>
      <c r="F762" s="10"/>
      <c r="G762" s="10"/>
      <c r="H762" s="10"/>
      <c r="I762" s="6"/>
      <c r="J762" s="6"/>
      <c r="K762" s="10"/>
      <c r="L762" s="10"/>
      <c r="M762" s="10"/>
      <c r="N762" s="6"/>
      <c r="O762" s="10"/>
      <c r="P762" s="10"/>
      <c r="Q762" s="10"/>
      <c r="R762" s="6"/>
      <c r="S762" s="6"/>
      <c r="T762" s="10"/>
      <c r="U762" s="10"/>
      <c r="V762" s="10"/>
      <c r="W762" s="28">
        <v>-64</v>
      </c>
      <c r="X762" s="13">
        <f t="shared" si="261"/>
        <v>-60</v>
      </c>
      <c r="Y762" s="30">
        <v>0.84814499999795001</v>
      </c>
      <c r="AD762" s="6"/>
      <c r="AE762" s="6"/>
      <c r="AF762" s="10"/>
      <c r="AG762" s="10"/>
      <c r="AH762" s="10"/>
    </row>
    <row r="763" spans="1:34" ht="13.5" customHeight="1" x14ac:dyDescent="0.15">
      <c r="A763" s="29">
        <v>-13</v>
      </c>
      <c r="B763" s="13">
        <f t="shared" si="260"/>
        <v>-10</v>
      </c>
      <c r="C763" s="26">
        <v>1.028</v>
      </c>
      <c r="D763" s="26">
        <v>2.5880000000000001</v>
      </c>
      <c r="E763" s="6"/>
      <c r="F763" s="10"/>
      <c r="G763" s="10"/>
      <c r="H763" s="10"/>
      <c r="I763" s="6"/>
      <c r="J763" s="6"/>
      <c r="K763" s="10"/>
      <c r="L763" s="10"/>
      <c r="M763" s="10"/>
      <c r="N763" s="6"/>
      <c r="O763" s="10"/>
      <c r="P763" s="10"/>
      <c r="Q763" s="10"/>
      <c r="R763" s="6"/>
      <c r="S763" s="6"/>
      <c r="T763" s="10"/>
      <c r="U763" s="10"/>
      <c r="V763" s="10"/>
      <c r="W763" s="28">
        <v>-64</v>
      </c>
      <c r="X763" s="13">
        <f t="shared" si="261"/>
        <v>-60</v>
      </c>
      <c r="Y763" s="30">
        <v>0.84642000000179163</v>
      </c>
      <c r="AD763" s="6"/>
      <c r="AE763" s="6"/>
      <c r="AF763" s="10"/>
      <c r="AG763" s="10"/>
      <c r="AH763" s="10"/>
    </row>
    <row r="764" spans="1:34" ht="13.5" customHeight="1" x14ac:dyDescent="0.15">
      <c r="A764" s="29">
        <v>-13</v>
      </c>
      <c r="B764" s="13">
        <f t="shared" si="260"/>
        <v>-10</v>
      </c>
      <c r="C764" s="26">
        <v>2.3660000000000001</v>
      </c>
      <c r="D764" s="26">
        <v>12.114000000000001</v>
      </c>
      <c r="E764" s="6"/>
      <c r="F764" s="10"/>
      <c r="G764" s="10"/>
      <c r="H764" s="10"/>
      <c r="I764" s="6"/>
      <c r="J764" s="6"/>
      <c r="K764" s="10"/>
      <c r="L764" s="10"/>
      <c r="M764" s="10"/>
      <c r="N764" s="6"/>
      <c r="O764" s="10"/>
      <c r="P764" s="10"/>
      <c r="Q764" s="10"/>
      <c r="R764" s="6"/>
      <c r="S764" s="6"/>
      <c r="T764" s="10"/>
      <c r="U764" s="10"/>
      <c r="V764" s="10"/>
      <c r="W764" s="28">
        <v>-64</v>
      </c>
      <c r="X764" s="13">
        <f t="shared" si="261"/>
        <v>-60</v>
      </c>
      <c r="Y764" s="30">
        <v>0.79665499999736578</v>
      </c>
      <c r="AD764" s="6"/>
      <c r="AE764" s="6"/>
      <c r="AF764" s="10"/>
      <c r="AG764" s="10"/>
      <c r="AH764" s="10"/>
    </row>
    <row r="765" spans="1:34" ht="13.5" customHeight="1" x14ac:dyDescent="0.15">
      <c r="A765" s="29">
        <v>-12</v>
      </c>
      <c r="B765" s="13">
        <f t="shared" si="260"/>
        <v>-10</v>
      </c>
      <c r="C765" s="26">
        <v>2.3319999999999999</v>
      </c>
      <c r="D765" s="26">
        <v>3.5750000000000002</v>
      </c>
      <c r="E765" s="6"/>
      <c r="F765" s="10"/>
      <c r="G765" s="10"/>
      <c r="H765" s="10"/>
      <c r="I765" s="6"/>
      <c r="J765" s="6"/>
      <c r="K765" s="10"/>
      <c r="L765" s="10"/>
      <c r="M765" s="10"/>
      <c r="N765" s="6"/>
      <c r="O765" s="10"/>
      <c r="P765" s="10"/>
      <c r="Q765" s="10"/>
      <c r="R765" s="6"/>
      <c r="S765" s="6"/>
      <c r="T765" s="10"/>
      <c r="U765" s="10"/>
      <c r="V765" s="10"/>
      <c r="W765" s="28">
        <v>-64</v>
      </c>
      <c r="X765" s="13">
        <f t="shared" si="261"/>
        <v>-60</v>
      </c>
      <c r="Y765" s="30">
        <v>0.36277500000050078</v>
      </c>
      <c r="AD765" s="6"/>
      <c r="AE765" s="6"/>
      <c r="AF765" s="10"/>
      <c r="AG765" s="10"/>
      <c r="AH765" s="10"/>
    </row>
    <row r="766" spans="1:34" ht="13.5" customHeight="1" x14ac:dyDescent="0.15">
      <c r="A766" s="29">
        <v>-12</v>
      </c>
      <c r="B766" s="13">
        <f t="shared" si="260"/>
        <v>-10</v>
      </c>
      <c r="C766" s="26">
        <v>2.246</v>
      </c>
      <c r="D766" s="26">
        <v>3.3109999999999999</v>
      </c>
      <c r="E766" s="6"/>
      <c r="F766" s="10"/>
      <c r="G766" s="10"/>
      <c r="H766" s="10"/>
      <c r="I766" s="6"/>
      <c r="J766" s="6"/>
      <c r="K766" s="10"/>
      <c r="L766" s="10"/>
      <c r="M766" s="10"/>
      <c r="N766" s="6"/>
      <c r="O766" s="10"/>
      <c r="P766" s="10"/>
      <c r="Q766" s="10"/>
      <c r="R766" s="6"/>
      <c r="S766" s="6"/>
      <c r="T766" s="10"/>
      <c r="U766" s="10"/>
      <c r="V766" s="10"/>
      <c r="W766" s="28">
        <v>-64</v>
      </c>
      <c r="X766" s="13">
        <f t="shared" si="261"/>
        <v>-60</v>
      </c>
      <c r="Y766" s="30">
        <v>0.96790000000012544</v>
      </c>
      <c r="AD766" s="6"/>
      <c r="AE766" s="6"/>
      <c r="AF766" s="10"/>
      <c r="AG766" s="10"/>
      <c r="AH766" s="10"/>
    </row>
    <row r="767" spans="1:34" ht="13.5" customHeight="1" x14ac:dyDescent="0.15">
      <c r="A767" s="29">
        <v>-12</v>
      </c>
      <c r="B767" s="13">
        <f t="shared" si="260"/>
        <v>-10</v>
      </c>
      <c r="C767" s="26">
        <v>2.2869999999999999</v>
      </c>
      <c r="D767" s="26">
        <v>12.566000000000001</v>
      </c>
      <c r="E767" s="6"/>
      <c r="F767" s="10"/>
      <c r="G767" s="10"/>
      <c r="H767" s="10"/>
      <c r="I767" s="6"/>
      <c r="J767" s="6"/>
      <c r="K767" s="10"/>
      <c r="L767" s="10"/>
      <c r="M767" s="10"/>
      <c r="N767" s="6"/>
      <c r="O767" s="10"/>
      <c r="P767" s="10"/>
      <c r="Q767" s="10"/>
      <c r="R767" s="6"/>
      <c r="S767" s="6"/>
      <c r="T767" s="10"/>
      <c r="U767" s="10"/>
      <c r="V767" s="10"/>
      <c r="W767" s="28">
        <v>-64</v>
      </c>
      <c r="X767" s="13">
        <f t="shared" si="261"/>
        <v>-60</v>
      </c>
      <c r="Y767" s="30">
        <v>0.64260500000192367</v>
      </c>
      <c r="AD767" s="6"/>
      <c r="AE767" s="6"/>
      <c r="AF767" s="10"/>
      <c r="AG767" s="10"/>
      <c r="AH767" s="10"/>
    </row>
    <row r="768" spans="1:34" ht="13.5" customHeight="1" x14ac:dyDescent="0.15">
      <c r="A768" s="29">
        <v>-12</v>
      </c>
      <c r="B768" s="13">
        <f t="shared" si="260"/>
        <v>-10</v>
      </c>
      <c r="C768" s="26">
        <v>2.1779999999999999</v>
      </c>
      <c r="D768" s="26">
        <v>3.2949999999999999</v>
      </c>
      <c r="E768" s="6"/>
      <c r="F768" s="10"/>
      <c r="G768" s="10"/>
      <c r="H768" s="10"/>
      <c r="I768" s="6"/>
      <c r="J768" s="6"/>
      <c r="K768" s="10"/>
      <c r="L768" s="10"/>
      <c r="M768" s="10"/>
      <c r="N768" s="6"/>
      <c r="O768" s="10"/>
      <c r="P768" s="10"/>
      <c r="Q768" s="10"/>
      <c r="R768" s="6"/>
      <c r="S768" s="6"/>
      <c r="T768" s="10"/>
      <c r="U768" s="10"/>
      <c r="V768" s="10"/>
      <c r="W768" s="28">
        <v>-63</v>
      </c>
      <c r="X768" s="13">
        <f t="shared" si="261"/>
        <v>-60</v>
      </c>
      <c r="Y768" s="30">
        <v>0.72890499999871605</v>
      </c>
      <c r="AD768" s="6"/>
      <c r="AE768" s="6"/>
      <c r="AF768" s="10"/>
      <c r="AG768" s="10"/>
      <c r="AH768" s="10"/>
    </row>
    <row r="769" spans="1:34" ht="13.5" customHeight="1" x14ac:dyDescent="0.15">
      <c r="A769" s="23">
        <v>-12</v>
      </c>
      <c r="B769" s="13">
        <f t="shared" si="260"/>
        <v>-10</v>
      </c>
      <c r="C769" s="26">
        <v>0.21</v>
      </c>
      <c r="D769" s="26">
        <v>1.5580000000000001</v>
      </c>
      <c r="E769" s="6"/>
      <c r="F769" s="10"/>
      <c r="G769" s="10"/>
      <c r="H769" s="10"/>
      <c r="I769" s="6"/>
      <c r="J769" s="6"/>
      <c r="K769" s="10"/>
      <c r="L769" s="10"/>
      <c r="M769" s="10"/>
      <c r="N769" s="6"/>
      <c r="O769" s="10"/>
      <c r="P769" s="10"/>
      <c r="Q769" s="10"/>
      <c r="R769" s="6"/>
      <c r="S769" s="6"/>
      <c r="T769" s="10"/>
      <c r="U769" s="10"/>
      <c r="V769" s="10"/>
      <c r="W769" s="28">
        <v>-63</v>
      </c>
      <c r="X769" s="13">
        <f t="shared" si="261"/>
        <v>-60</v>
      </c>
      <c r="Y769" s="30">
        <v>0.18947499999667783</v>
      </c>
      <c r="AD769" s="6"/>
      <c r="AE769" s="6"/>
      <c r="AF769" s="10"/>
      <c r="AG769" s="10"/>
      <c r="AH769" s="10"/>
    </row>
    <row r="770" spans="1:34" ht="13.5" customHeight="1" x14ac:dyDescent="0.15">
      <c r="A770" s="23">
        <v>-12</v>
      </c>
      <c r="B770" s="13">
        <f t="shared" si="260"/>
        <v>-10</v>
      </c>
      <c r="C770" s="26">
        <v>0.14699999999999999</v>
      </c>
      <c r="D770" s="26">
        <v>9.6370000000000005</v>
      </c>
      <c r="E770" s="6"/>
      <c r="F770" s="10"/>
      <c r="G770" s="10"/>
      <c r="H770" s="10"/>
      <c r="I770" s="6"/>
      <c r="J770" s="6"/>
      <c r="K770" s="10"/>
      <c r="L770" s="10"/>
      <c r="M770" s="10"/>
      <c r="N770" s="6"/>
      <c r="O770" s="10"/>
      <c r="P770" s="10"/>
      <c r="Q770" s="10"/>
      <c r="R770" s="6"/>
      <c r="S770" s="6"/>
      <c r="T770" s="10"/>
      <c r="U770" s="10"/>
      <c r="V770" s="10"/>
      <c r="W770" s="28">
        <v>-63</v>
      </c>
      <c r="X770" s="13">
        <f t="shared" si="261"/>
        <v>-60</v>
      </c>
      <c r="Y770" s="30">
        <v>0.46821999999958752</v>
      </c>
      <c r="AD770" s="6"/>
      <c r="AE770" s="6"/>
      <c r="AF770" s="10"/>
      <c r="AG770" s="10"/>
      <c r="AH770" s="10"/>
    </row>
    <row r="771" spans="1:34" ht="13.5" customHeight="1" x14ac:dyDescent="0.15">
      <c r="A771" s="23">
        <v>-12</v>
      </c>
      <c r="B771" s="13">
        <f t="shared" si="260"/>
        <v>-10</v>
      </c>
      <c r="C771" s="26">
        <v>1.976</v>
      </c>
      <c r="D771" s="26">
        <v>3.351</v>
      </c>
      <c r="E771" s="6"/>
      <c r="F771" s="10"/>
      <c r="G771" s="10"/>
      <c r="H771" s="10"/>
      <c r="I771" s="6"/>
      <c r="J771" s="6"/>
      <c r="K771" s="10"/>
      <c r="L771" s="10"/>
      <c r="M771" s="10"/>
      <c r="N771" s="6"/>
      <c r="O771" s="10"/>
      <c r="P771" s="10"/>
      <c r="Q771" s="10"/>
      <c r="R771" s="6"/>
      <c r="S771" s="6"/>
      <c r="T771" s="10"/>
      <c r="U771" s="10"/>
      <c r="V771" s="10"/>
      <c r="W771" s="28">
        <v>-63</v>
      </c>
      <c r="X771" s="13">
        <f t="shared" si="261"/>
        <v>-60</v>
      </c>
      <c r="Y771" s="30">
        <v>0.90215500000337001</v>
      </c>
      <c r="AD771" s="6"/>
      <c r="AE771" s="6"/>
      <c r="AF771" s="10"/>
      <c r="AG771" s="10"/>
      <c r="AH771" s="10"/>
    </row>
    <row r="772" spans="1:34" ht="13.5" customHeight="1" x14ac:dyDescent="0.15">
      <c r="A772" s="29">
        <v>-11</v>
      </c>
      <c r="B772" s="13">
        <f t="shared" si="260"/>
        <v>-10</v>
      </c>
      <c r="C772" s="26">
        <v>1.99</v>
      </c>
      <c r="D772" s="26">
        <v>14.523999999999999</v>
      </c>
      <c r="E772" s="6"/>
      <c r="F772" s="10"/>
      <c r="G772" s="10"/>
      <c r="H772" s="10"/>
      <c r="I772" s="6"/>
      <c r="J772" s="6"/>
      <c r="K772" s="10"/>
      <c r="L772" s="10"/>
      <c r="M772" s="10"/>
      <c r="N772" s="6"/>
      <c r="O772" s="10"/>
      <c r="P772" s="10"/>
      <c r="Q772" s="10"/>
      <c r="R772" s="6"/>
      <c r="S772" s="6"/>
      <c r="T772" s="10"/>
      <c r="U772" s="10"/>
      <c r="V772" s="10"/>
      <c r="W772" s="28">
        <v>-63</v>
      </c>
      <c r="X772" s="13">
        <f t="shared" si="261"/>
        <v>-60</v>
      </c>
      <c r="Y772" s="30">
        <v>1.7799999999935423E-2</v>
      </c>
      <c r="AD772" s="6"/>
      <c r="AE772" s="6"/>
      <c r="AF772" s="10"/>
      <c r="AG772" s="10"/>
      <c r="AH772" s="10"/>
    </row>
    <row r="773" spans="1:34" ht="13.5" customHeight="1" x14ac:dyDescent="0.15">
      <c r="A773" s="29">
        <v>-11</v>
      </c>
      <c r="B773" s="13">
        <f t="shared" si="260"/>
        <v>-10</v>
      </c>
      <c r="C773" s="26">
        <v>0.252</v>
      </c>
      <c r="D773" s="26">
        <v>8.9550000000000001</v>
      </c>
      <c r="E773" s="6"/>
      <c r="F773" s="10"/>
      <c r="G773" s="10"/>
      <c r="H773" s="10"/>
      <c r="I773" s="6"/>
      <c r="J773" s="6"/>
      <c r="K773" s="10"/>
      <c r="L773" s="10"/>
      <c r="M773" s="10"/>
      <c r="N773" s="6"/>
      <c r="O773" s="10"/>
      <c r="P773" s="10"/>
      <c r="Q773" s="10"/>
      <c r="R773" s="6"/>
      <c r="S773" s="6"/>
      <c r="T773" s="10"/>
      <c r="U773" s="10"/>
      <c r="V773" s="10"/>
      <c r="W773" s="28">
        <v>-63</v>
      </c>
      <c r="X773" s="13">
        <f t="shared" si="261"/>
        <v>-60</v>
      </c>
      <c r="Y773" s="30">
        <v>0.27027000000057511</v>
      </c>
      <c r="AD773" s="6"/>
      <c r="AE773" s="6"/>
      <c r="AF773" s="10"/>
      <c r="AG773" s="10"/>
      <c r="AH773" s="10"/>
    </row>
    <row r="774" spans="1:34" ht="13.5" customHeight="1" x14ac:dyDescent="0.15">
      <c r="A774" s="29">
        <v>-11</v>
      </c>
      <c r="B774" s="13">
        <f t="shared" si="260"/>
        <v>-10</v>
      </c>
      <c r="C774" s="26">
        <v>2.403</v>
      </c>
      <c r="D774" s="26">
        <v>3.8820000000000001</v>
      </c>
      <c r="E774" s="6"/>
      <c r="F774" s="10"/>
      <c r="G774" s="10"/>
      <c r="H774" s="10"/>
      <c r="I774" s="6"/>
      <c r="J774" s="6"/>
      <c r="K774" s="10"/>
      <c r="L774" s="10"/>
      <c r="M774" s="10"/>
      <c r="N774" s="6"/>
      <c r="O774" s="10"/>
      <c r="P774" s="10"/>
      <c r="Q774" s="10"/>
      <c r="R774" s="6"/>
      <c r="S774" s="6"/>
      <c r="T774" s="10"/>
      <c r="U774" s="10"/>
      <c r="V774" s="10"/>
      <c r="W774" s="28">
        <v>-63</v>
      </c>
      <c r="X774" s="13">
        <f t="shared" si="261"/>
        <v>-60</v>
      </c>
      <c r="Y774" s="30">
        <v>0.1594950000002171</v>
      </c>
      <c r="AD774" s="6"/>
      <c r="AE774" s="6"/>
      <c r="AF774" s="10"/>
      <c r="AG774" s="10"/>
      <c r="AH774" s="10"/>
    </row>
    <row r="775" spans="1:34" ht="13.5" customHeight="1" x14ac:dyDescent="0.15">
      <c r="A775" s="29">
        <v>-11</v>
      </c>
      <c r="B775" s="13">
        <f t="shared" si="260"/>
        <v>-10</v>
      </c>
      <c r="C775" s="26">
        <v>1.3</v>
      </c>
      <c r="D775" s="26">
        <v>4.8570000000000002</v>
      </c>
      <c r="E775" s="6"/>
      <c r="F775" s="10"/>
      <c r="G775" s="10"/>
      <c r="H775" s="10"/>
      <c r="I775" s="6"/>
      <c r="J775" s="6"/>
      <c r="K775" s="10"/>
      <c r="L775" s="10"/>
      <c r="M775" s="10"/>
      <c r="N775" s="6"/>
      <c r="O775" s="10"/>
      <c r="P775" s="10"/>
      <c r="Q775" s="10"/>
      <c r="R775" s="6"/>
      <c r="S775" s="6"/>
      <c r="T775" s="10"/>
      <c r="U775" s="10"/>
      <c r="V775" s="10"/>
      <c r="W775" s="28">
        <v>-63</v>
      </c>
      <c r="X775" s="13">
        <f t="shared" si="261"/>
        <v>-60</v>
      </c>
      <c r="Y775" s="30">
        <v>0.12618999999683878</v>
      </c>
      <c r="AD775" s="6"/>
      <c r="AE775" s="6"/>
      <c r="AF775" s="10"/>
      <c r="AG775" s="10"/>
      <c r="AH775" s="10"/>
    </row>
    <row r="776" spans="1:34" ht="13.5" customHeight="1" x14ac:dyDescent="0.15">
      <c r="A776" s="23">
        <v>-11</v>
      </c>
      <c r="B776" s="13">
        <f t="shared" si="260"/>
        <v>-10</v>
      </c>
      <c r="C776" s="26">
        <v>2.2269999999999999</v>
      </c>
      <c r="D776" s="26">
        <v>3.4260000000000002</v>
      </c>
      <c r="E776" s="6"/>
      <c r="F776" s="10"/>
      <c r="G776" s="10"/>
      <c r="H776" s="10"/>
      <c r="I776" s="6"/>
      <c r="J776" s="6"/>
      <c r="K776" s="10"/>
      <c r="L776" s="10"/>
      <c r="M776" s="10"/>
      <c r="N776" s="6"/>
      <c r="O776" s="10"/>
      <c r="P776" s="10"/>
      <c r="Q776" s="10"/>
      <c r="R776" s="6"/>
      <c r="S776" s="6"/>
      <c r="T776" s="10"/>
      <c r="U776" s="10"/>
      <c r="V776" s="10"/>
      <c r="W776" s="28">
        <v>-63</v>
      </c>
      <c r="X776" s="13">
        <f t="shared" si="261"/>
        <v>-60</v>
      </c>
      <c r="Y776" s="30">
        <v>0.22992000000044754</v>
      </c>
      <c r="AD776" s="6"/>
      <c r="AE776" s="6"/>
      <c r="AF776" s="10"/>
      <c r="AG776" s="10"/>
      <c r="AH776" s="10"/>
    </row>
    <row r="777" spans="1:34" ht="13.5" customHeight="1" x14ac:dyDescent="0.15">
      <c r="A777" s="23">
        <v>-11</v>
      </c>
      <c r="B777" s="13">
        <f t="shared" si="260"/>
        <v>-10</v>
      </c>
      <c r="C777" s="26">
        <v>2.9329999999999998</v>
      </c>
      <c r="D777" s="26">
        <v>11.061999999999999</v>
      </c>
      <c r="E777" s="6"/>
      <c r="F777" s="10"/>
      <c r="G777" s="10"/>
      <c r="H777" s="10"/>
      <c r="I777" s="6"/>
      <c r="J777" s="6"/>
      <c r="K777" s="10"/>
      <c r="L777" s="10"/>
      <c r="M777" s="10"/>
      <c r="N777" s="6"/>
      <c r="O777" s="10"/>
      <c r="P777" s="10"/>
      <c r="Q777" s="10"/>
      <c r="R777" s="6"/>
      <c r="S777" s="6"/>
      <c r="T777" s="10"/>
      <c r="U777" s="10"/>
      <c r="V777" s="10"/>
      <c r="W777" s="28">
        <v>-63</v>
      </c>
      <c r="X777" s="13">
        <f t="shared" si="261"/>
        <v>-60</v>
      </c>
      <c r="Y777" s="30">
        <v>0.39153500000306418</v>
      </c>
      <c r="AD777" s="6"/>
      <c r="AE777" s="6"/>
      <c r="AF777" s="10"/>
      <c r="AG777" s="10"/>
      <c r="AH777" s="10"/>
    </row>
    <row r="778" spans="1:34" ht="13.5" customHeight="1" x14ac:dyDescent="0.15">
      <c r="A778" s="23">
        <v>-11</v>
      </c>
      <c r="B778" s="13">
        <f t="shared" si="260"/>
        <v>-10</v>
      </c>
      <c r="C778" s="26">
        <v>0.188</v>
      </c>
      <c r="D778" s="26">
        <v>1.415</v>
      </c>
      <c r="E778" s="6"/>
      <c r="F778" s="10"/>
      <c r="G778" s="10"/>
      <c r="H778" s="10"/>
      <c r="I778" s="6"/>
      <c r="J778" s="6"/>
      <c r="K778" s="10"/>
      <c r="L778" s="10"/>
      <c r="M778" s="10"/>
      <c r="N778" s="6"/>
      <c r="O778" s="10"/>
      <c r="P778" s="10"/>
      <c r="Q778" s="10"/>
      <c r="R778" s="6"/>
      <c r="S778" s="6"/>
      <c r="T778" s="10"/>
      <c r="U778" s="10"/>
      <c r="V778" s="10"/>
      <c r="W778" s="28">
        <v>-63</v>
      </c>
      <c r="X778" s="13">
        <f t="shared" si="261"/>
        <v>-60</v>
      </c>
      <c r="Y778" s="30">
        <v>0.69973499999753375</v>
      </c>
      <c r="AD778" s="6"/>
      <c r="AE778" s="6"/>
      <c r="AF778" s="10"/>
      <c r="AG778" s="10"/>
      <c r="AH778" s="10"/>
    </row>
    <row r="779" spans="1:34" ht="13.5" customHeight="1" x14ac:dyDescent="0.15">
      <c r="A779" s="23">
        <v>-11</v>
      </c>
      <c r="B779" s="13">
        <f t="shared" si="260"/>
        <v>-10</v>
      </c>
      <c r="C779" s="26">
        <v>0.19</v>
      </c>
      <c r="D779" s="26">
        <v>8.8109999999999999</v>
      </c>
      <c r="E779" s="6"/>
      <c r="F779" s="10"/>
      <c r="G779" s="10"/>
      <c r="H779" s="10"/>
      <c r="I779" s="6"/>
      <c r="J779" s="6"/>
      <c r="K779" s="10"/>
      <c r="L779" s="10"/>
      <c r="M779" s="10"/>
      <c r="N779" s="6"/>
      <c r="O779" s="10"/>
      <c r="P779" s="10"/>
      <c r="Q779" s="10"/>
      <c r="R779" s="6"/>
      <c r="S779" s="6"/>
      <c r="T779" s="10"/>
      <c r="U779" s="10"/>
      <c r="V779" s="10"/>
      <c r="W779" s="28">
        <v>-63</v>
      </c>
      <c r="X779" s="13">
        <f t="shared" si="261"/>
        <v>-60</v>
      </c>
      <c r="Y779" s="30">
        <v>0.3633200000005008</v>
      </c>
      <c r="AD779" s="6"/>
      <c r="AE779" s="6"/>
      <c r="AF779" s="10"/>
      <c r="AG779" s="10"/>
      <c r="AH779" s="10"/>
    </row>
    <row r="780" spans="1:34" ht="13.5" customHeight="1" x14ac:dyDescent="0.15">
      <c r="A780" s="23">
        <v>-11</v>
      </c>
      <c r="B780" s="13">
        <f t="shared" si="260"/>
        <v>-10</v>
      </c>
      <c r="C780" s="26">
        <v>1.6479999999999999</v>
      </c>
      <c r="D780" s="26">
        <v>2.9119999999999999</v>
      </c>
      <c r="E780" s="6"/>
      <c r="F780" s="10"/>
      <c r="G780" s="10"/>
      <c r="H780" s="10"/>
      <c r="I780" s="6"/>
      <c r="J780" s="6"/>
      <c r="K780" s="10"/>
      <c r="L780" s="10"/>
      <c r="M780" s="10"/>
      <c r="N780" s="6"/>
      <c r="O780" s="10"/>
      <c r="P780" s="10"/>
      <c r="Q780" s="10"/>
      <c r="R780" s="6"/>
      <c r="S780" s="6"/>
      <c r="T780" s="10"/>
      <c r="U780" s="10"/>
      <c r="V780" s="10"/>
      <c r="W780" s="28">
        <v>-63</v>
      </c>
      <c r="X780" s="13">
        <f t="shared" si="261"/>
        <v>-60</v>
      </c>
      <c r="Y780" s="30">
        <v>0.96133000000333135</v>
      </c>
      <c r="AD780" s="6"/>
      <c r="AE780" s="6"/>
      <c r="AF780" s="10"/>
      <c r="AG780" s="10"/>
      <c r="AH780" s="10"/>
    </row>
    <row r="781" spans="1:34" ht="13.5" customHeight="1" x14ac:dyDescent="0.15">
      <c r="A781" s="23">
        <v>-11</v>
      </c>
      <c r="B781" s="13">
        <f t="shared" si="260"/>
        <v>-10</v>
      </c>
      <c r="C781" s="26">
        <v>1.679</v>
      </c>
      <c r="D781" s="26">
        <v>2.9350000000000001</v>
      </c>
      <c r="E781" s="6"/>
      <c r="F781" s="10"/>
      <c r="G781" s="10"/>
      <c r="H781" s="10"/>
      <c r="I781" s="6"/>
      <c r="J781" s="6"/>
      <c r="K781" s="10"/>
      <c r="L781" s="10"/>
      <c r="M781" s="10"/>
      <c r="N781" s="6"/>
      <c r="O781" s="10"/>
      <c r="P781" s="10"/>
      <c r="Q781" s="10"/>
      <c r="R781" s="6"/>
      <c r="S781" s="6"/>
      <c r="T781" s="10"/>
      <c r="U781" s="10"/>
      <c r="V781" s="10"/>
      <c r="W781" s="28">
        <v>-63</v>
      </c>
      <c r="X781" s="13">
        <f t="shared" si="261"/>
        <v>-60</v>
      </c>
      <c r="Y781" s="30">
        <v>0.88562500000099864</v>
      </c>
      <c r="AD781" s="6"/>
      <c r="AE781" s="6"/>
      <c r="AF781" s="10"/>
      <c r="AG781" s="10"/>
      <c r="AH781" s="10"/>
    </row>
    <row r="782" spans="1:34" ht="13.5" customHeight="1" x14ac:dyDescent="0.15">
      <c r="A782" s="29">
        <v>-10</v>
      </c>
      <c r="B782" s="13">
        <f t="shared" si="260"/>
        <v>-10</v>
      </c>
      <c r="C782" s="26">
        <v>0.33700000000000002</v>
      </c>
      <c r="D782" s="26">
        <v>5.2030000000000003</v>
      </c>
      <c r="E782" s="6"/>
      <c r="F782" s="10"/>
      <c r="G782" s="10"/>
      <c r="H782" s="10"/>
      <c r="I782" s="6"/>
      <c r="J782" s="6"/>
      <c r="K782" s="10"/>
      <c r="L782" s="10"/>
      <c r="M782" s="10"/>
      <c r="N782" s="6"/>
      <c r="O782" s="10"/>
      <c r="P782" s="10"/>
      <c r="Q782" s="10"/>
      <c r="R782" s="6"/>
      <c r="S782" s="6"/>
      <c r="T782" s="10"/>
      <c r="U782" s="10"/>
      <c r="V782" s="10"/>
      <c r="W782" s="28">
        <v>-63</v>
      </c>
      <c r="X782" s="13">
        <f t="shared" si="261"/>
        <v>-60</v>
      </c>
      <c r="Y782" s="30">
        <v>0.13751499999709593</v>
      </c>
      <c r="AD782" s="6"/>
      <c r="AE782" s="6"/>
      <c r="AF782" s="10"/>
      <c r="AG782" s="10"/>
      <c r="AH782" s="10"/>
    </row>
    <row r="783" spans="1:34" ht="13.5" customHeight="1" x14ac:dyDescent="0.15">
      <c r="A783" s="23">
        <v>-10</v>
      </c>
      <c r="B783" s="13">
        <f t="shared" si="260"/>
        <v>-10</v>
      </c>
      <c r="C783" s="26">
        <v>0.53800000000000003</v>
      </c>
      <c r="D783" s="26">
        <v>2.8090000000000002</v>
      </c>
      <c r="E783" s="6"/>
      <c r="F783" s="10"/>
      <c r="G783" s="10"/>
      <c r="H783" s="10"/>
      <c r="I783" s="6"/>
      <c r="J783" s="6"/>
      <c r="K783" s="10"/>
      <c r="L783" s="10"/>
      <c r="M783" s="10"/>
      <c r="N783" s="6"/>
      <c r="O783" s="10"/>
      <c r="P783" s="10"/>
      <c r="Q783" s="10"/>
      <c r="R783" s="6"/>
      <c r="S783" s="6"/>
      <c r="T783" s="10"/>
      <c r="U783" s="10"/>
      <c r="V783" s="10"/>
      <c r="W783" s="28">
        <v>-63</v>
      </c>
      <c r="X783" s="13">
        <f t="shared" si="261"/>
        <v>-60</v>
      </c>
      <c r="Y783" s="30">
        <v>0.64646000000041237</v>
      </c>
      <c r="AD783" s="6"/>
      <c r="AE783" s="6"/>
      <c r="AF783" s="10"/>
      <c r="AG783" s="10"/>
      <c r="AH783" s="10"/>
    </row>
    <row r="784" spans="1:34" ht="13.5" customHeight="1" x14ac:dyDescent="0.15">
      <c r="A784" s="23">
        <v>-10</v>
      </c>
      <c r="B784" s="13">
        <f>0-(MID(A784,LEN(A784)-1,1)*10)</f>
        <v>-10</v>
      </c>
      <c r="C784" s="26">
        <v>0.48799999999999999</v>
      </c>
      <c r="D784" s="26">
        <v>8.1639999999999997</v>
      </c>
      <c r="E784" s="6"/>
      <c r="F784" s="10"/>
      <c r="G784" s="10"/>
      <c r="H784" s="10"/>
      <c r="I784" s="6"/>
      <c r="J784" s="6"/>
      <c r="K784" s="10"/>
      <c r="L784" s="10"/>
      <c r="M784" s="10"/>
      <c r="N784" s="6"/>
      <c r="O784" s="10"/>
      <c r="P784" s="10"/>
      <c r="Q784" s="10"/>
      <c r="R784" s="6"/>
      <c r="S784" s="6"/>
      <c r="T784" s="10"/>
      <c r="U784" s="10"/>
      <c r="V784" s="10"/>
      <c r="W784" s="28">
        <v>-63</v>
      </c>
      <c r="X784" s="13">
        <f t="shared" ref="X784:X847" si="262">0-(MID(W784,LEN(W784)-1,1)*10)</f>
        <v>-60</v>
      </c>
      <c r="Y784" s="30">
        <v>0.64591500000041235</v>
      </c>
      <c r="AD784" s="6"/>
      <c r="AE784" s="6"/>
      <c r="AF784" s="10"/>
      <c r="AG784" s="10"/>
      <c r="AH784" s="10"/>
    </row>
    <row r="785" spans="1:34" ht="13.5" customHeight="1" x14ac:dyDescent="0.15">
      <c r="A785" s="23">
        <v>-10</v>
      </c>
      <c r="B785" s="13">
        <f>0-(MID(A785,LEN(A785)-1,1)*10)</f>
        <v>-10</v>
      </c>
      <c r="C785" s="26">
        <v>0.19500000000000001</v>
      </c>
      <c r="D785" s="26">
        <v>8.5860000000000003</v>
      </c>
      <c r="E785" s="6"/>
      <c r="F785" s="10"/>
      <c r="G785" s="10"/>
      <c r="H785" s="10"/>
      <c r="I785" s="6"/>
      <c r="J785" s="6"/>
      <c r="K785" s="10"/>
      <c r="L785" s="10"/>
      <c r="M785" s="10"/>
      <c r="N785" s="6"/>
      <c r="O785" s="10"/>
      <c r="P785" s="10"/>
      <c r="Q785" s="10"/>
      <c r="R785" s="6"/>
      <c r="S785" s="6"/>
      <c r="T785" s="10"/>
      <c r="U785" s="10"/>
      <c r="V785" s="10"/>
      <c r="W785" s="28">
        <v>-63</v>
      </c>
      <c r="X785" s="13">
        <f t="shared" si="262"/>
        <v>-60</v>
      </c>
      <c r="Y785" s="30">
        <v>0.97166000000198327</v>
      </c>
      <c r="AD785" s="6"/>
      <c r="AE785" s="6"/>
      <c r="AF785" s="10"/>
      <c r="AG785" s="10"/>
      <c r="AH785" s="10"/>
    </row>
    <row r="786" spans="1:34" ht="13.5" customHeight="1" x14ac:dyDescent="0.15">
      <c r="A786" s="23">
        <v>-10</v>
      </c>
      <c r="B786" s="13">
        <f>0-(MID(A786,LEN(A786)-1,1)*10)</f>
        <v>-10</v>
      </c>
      <c r="C786" s="26">
        <v>2.0110000000000001</v>
      </c>
      <c r="D786" s="26">
        <v>3.407</v>
      </c>
      <c r="E786" s="6"/>
      <c r="F786" s="10"/>
      <c r="G786" s="10"/>
      <c r="H786" s="10"/>
      <c r="I786" s="6"/>
      <c r="J786" s="6"/>
      <c r="K786" s="10"/>
      <c r="L786" s="10"/>
      <c r="M786" s="10"/>
      <c r="N786" s="6"/>
      <c r="O786" s="10"/>
      <c r="P786" s="10"/>
      <c r="Q786" s="10"/>
      <c r="R786" s="6"/>
      <c r="S786" s="6"/>
      <c r="T786" s="10"/>
      <c r="U786" s="10"/>
      <c r="V786" s="10"/>
      <c r="W786" s="28">
        <v>-63</v>
      </c>
      <c r="X786" s="13">
        <f t="shared" si="262"/>
        <v>-60</v>
      </c>
      <c r="Y786" s="30">
        <v>3.8114999997443055E-2</v>
      </c>
      <c r="AD786" s="6"/>
      <c r="AE786" s="6"/>
      <c r="AF786" s="10"/>
      <c r="AG786" s="10"/>
      <c r="AH786" s="10"/>
    </row>
    <row r="787" spans="1:34" x14ac:dyDescent="0.15">
      <c r="A787" s="2"/>
      <c r="B787" s="12"/>
      <c r="C787" s="6"/>
      <c r="D787" s="6"/>
      <c r="E787" s="6"/>
      <c r="F787" s="10"/>
      <c r="G787" s="10"/>
      <c r="H787" s="10"/>
      <c r="I787" s="6"/>
      <c r="J787" s="6"/>
      <c r="K787" s="10"/>
      <c r="L787" s="10"/>
      <c r="M787" s="10"/>
      <c r="N787" s="6"/>
      <c r="O787" s="10"/>
      <c r="P787" s="10"/>
      <c r="Q787" s="10"/>
      <c r="R787" s="6"/>
      <c r="S787" s="6"/>
      <c r="T787" s="10"/>
      <c r="U787" s="10"/>
      <c r="V787" s="10"/>
      <c r="W787" s="28">
        <v>-63</v>
      </c>
      <c r="X787" s="13">
        <f t="shared" si="262"/>
        <v>-60</v>
      </c>
      <c r="Y787" s="30">
        <v>0.28748999999645308</v>
      </c>
      <c r="AD787" s="6"/>
      <c r="AE787" s="6"/>
      <c r="AF787" s="10"/>
      <c r="AG787" s="10"/>
      <c r="AH787" s="10"/>
    </row>
    <row r="788" spans="1:34" x14ac:dyDescent="0.15">
      <c r="A788" s="2"/>
      <c r="B788" s="12"/>
      <c r="C788" s="6"/>
      <c r="D788" s="6"/>
      <c r="E788" s="6"/>
      <c r="F788" s="10"/>
      <c r="G788" s="10"/>
      <c r="H788" s="10"/>
      <c r="I788" s="6"/>
      <c r="J788" s="6"/>
      <c r="K788" s="10"/>
      <c r="L788" s="10"/>
      <c r="M788" s="10"/>
      <c r="N788" s="6"/>
      <c r="O788" s="10"/>
      <c r="P788" s="10"/>
      <c r="Q788" s="10"/>
      <c r="R788" s="6"/>
      <c r="S788" s="6"/>
      <c r="T788" s="10"/>
      <c r="U788" s="10"/>
      <c r="V788" s="10"/>
      <c r="W788" s="28">
        <v>-63</v>
      </c>
      <c r="X788" s="13">
        <f t="shared" si="262"/>
        <v>-60</v>
      </c>
      <c r="Y788" s="30">
        <v>0.28694499999645307</v>
      </c>
      <c r="AD788" s="6"/>
      <c r="AE788" s="6"/>
      <c r="AF788" s="10"/>
      <c r="AG788" s="10"/>
      <c r="AH788" s="10"/>
    </row>
    <row r="789" spans="1:34" x14ac:dyDescent="0.15">
      <c r="A789" s="2"/>
      <c r="B789" s="12"/>
      <c r="C789" s="6"/>
      <c r="D789" s="6"/>
      <c r="E789" s="6"/>
      <c r="F789" s="10"/>
      <c r="G789" s="10"/>
      <c r="H789" s="10"/>
      <c r="I789" s="6"/>
      <c r="J789" s="6"/>
      <c r="K789" s="10"/>
      <c r="L789" s="10"/>
      <c r="M789" s="10"/>
      <c r="N789" s="6"/>
      <c r="O789" s="10"/>
      <c r="P789" s="10"/>
      <c r="Q789" s="10"/>
      <c r="R789" s="6"/>
      <c r="S789" s="6"/>
      <c r="T789" s="10"/>
      <c r="U789" s="10"/>
      <c r="V789" s="10"/>
      <c r="W789" s="28">
        <v>-62</v>
      </c>
      <c r="X789" s="13">
        <f t="shared" si="262"/>
        <v>-60</v>
      </c>
      <c r="Y789" s="30">
        <v>0.10841499999825177</v>
      </c>
      <c r="AD789" s="6"/>
      <c r="AE789" s="6"/>
      <c r="AF789" s="10"/>
      <c r="AG789" s="10"/>
      <c r="AH789" s="10"/>
    </row>
    <row r="790" spans="1:34" x14ac:dyDescent="0.15">
      <c r="A790" s="2"/>
      <c r="B790" s="12"/>
      <c r="C790" s="6"/>
      <c r="D790" s="6"/>
      <c r="E790" s="6"/>
      <c r="F790" s="10"/>
      <c r="G790" s="10"/>
      <c r="H790" s="10"/>
      <c r="I790" s="6"/>
      <c r="J790" s="6"/>
      <c r="K790" s="10"/>
      <c r="L790" s="10"/>
      <c r="M790" s="10"/>
      <c r="N790" s="6"/>
      <c r="O790" s="10"/>
      <c r="P790" s="10"/>
      <c r="Q790" s="10"/>
      <c r="R790" s="6"/>
      <c r="S790" s="6"/>
      <c r="T790" s="10"/>
      <c r="U790" s="10"/>
      <c r="V790" s="10"/>
      <c r="W790" s="28">
        <v>-62</v>
      </c>
      <c r="X790" s="13">
        <f t="shared" si="262"/>
        <v>-60</v>
      </c>
      <c r="Y790" s="30">
        <v>4.889999997083283E-3</v>
      </c>
      <c r="AD790" s="6"/>
      <c r="AE790" s="6"/>
      <c r="AF790" s="10"/>
      <c r="AG790" s="10"/>
      <c r="AH790" s="10"/>
    </row>
    <row r="791" spans="1:34" x14ac:dyDescent="0.15">
      <c r="A791" s="2"/>
      <c r="B791" s="12"/>
      <c r="C791" s="6"/>
      <c r="D791" s="6"/>
      <c r="E791" s="6"/>
      <c r="F791" s="10"/>
      <c r="G791" s="10"/>
      <c r="H791" s="10"/>
      <c r="I791" s="6"/>
      <c r="J791" s="6"/>
      <c r="K791" s="10"/>
      <c r="L791" s="10"/>
      <c r="M791" s="10"/>
      <c r="N791" s="6"/>
      <c r="O791" s="10"/>
      <c r="P791" s="10"/>
      <c r="Q791" s="10"/>
      <c r="R791" s="6"/>
      <c r="S791" s="6"/>
      <c r="T791" s="10"/>
      <c r="U791" s="10"/>
      <c r="V791" s="10"/>
      <c r="W791" s="28">
        <v>-62</v>
      </c>
      <c r="X791" s="13">
        <f t="shared" si="262"/>
        <v>-60</v>
      </c>
      <c r="Y791" s="30">
        <v>0.61728499999853725</v>
      </c>
      <c r="AD791" s="6"/>
      <c r="AE791" s="6"/>
      <c r="AF791" s="10"/>
      <c r="AG791" s="10"/>
      <c r="AH791" s="10"/>
    </row>
    <row r="792" spans="1:34" x14ac:dyDescent="0.15">
      <c r="A792" s="2"/>
      <c r="B792" s="12"/>
      <c r="C792" s="6"/>
      <c r="D792" s="6"/>
      <c r="E792" s="6"/>
      <c r="F792" s="10"/>
      <c r="G792" s="10"/>
      <c r="H792" s="10"/>
      <c r="I792" s="6"/>
      <c r="J792" s="6"/>
      <c r="K792" s="10"/>
      <c r="L792" s="10"/>
      <c r="M792" s="10"/>
      <c r="N792" s="6"/>
      <c r="O792" s="10"/>
      <c r="P792" s="10"/>
      <c r="Q792" s="10"/>
      <c r="R792" s="6"/>
      <c r="S792" s="6"/>
      <c r="T792" s="10"/>
      <c r="U792" s="10"/>
      <c r="V792" s="10"/>
      <c r="W792" s="28">
        <v>-62</v>
      </c>
      <c r="X792" s="13">
        <f t="shared" si="262"/>
        <v>-60</v>
      </c>
      <c r="Y792" s="30">
        <v>0.63274000000179687</v>
      </c>
      <c r="AD792" s="6"/>
      <c r="AE792" s="6"/>
      <c r="AF792" s="10"/>
      <c r="AG792" s="10"/>
      <c r="AH792" s="10"/>
    </row>
    <row r="793" spans="1:34" x14ac:dyDescent="0.15">
      <c r="A793" s="2"/>
      <c r="B793" s="12"/>
      <c r="C793" s="6"/>
      <c r="D793" s="6"/>
      <c r="E793" s="6"/>
      <c r="F793" s="10"/>
      <c r="G793" s="10"/>
      <c r="H793" s="10"/>
      <c r="I793" s="6"/>
      <c r="J793" s="6"/>
      <c r="K793" s="10"/>
      <c r="L793" s="10"/>
      <c r="M793" s="10"/>
      <c r="N793" s="6"/>
      <c r="O793" s="10"/>
      <c r="P793" s="10"/>
      <c r="Q793" s="10"/>
      <c r="R793" s="6"/>
      <c r="S793" s="6"/>
      <c r="T793" s="10"/>
      <c r="U793" s="10"/>
      <c r="V793" s="10"/>
      <c r="W793" s="28">
        <v>-62</v>
      </c>
      <c r="X793" s="13">
        <f t="shared" si="262"/>
        <v>-60</v>
      </c>
      <c r="Y793" s="30">
        <v>0.19932500000319231</v>
      </c>
      <c r="AD793" s="6"/>
      <c r="AE793" s="6"/>
      <c r="AF793" s="10"/>
      <c r="AG793" s="10"/>
      <c r="AH793" s="10"/>
    </row>
    <row r="794" spans="1:34" x14ac:dyDescent="0.15">
      <c r="A794" s="2"/>
      <c r="B794" s="12"/>
      <c r="C794" s="6"/>
      <c r="D794" s="6"/>
      <c r="E794" s="6"/>
      <c r="F794" s="10"/>
      <c r="G794" s="10"/>
      <c r="H794" s="10"/>
      <c r="I794" s="6"/>
      <c r="J794" s="6"/>
      <c r="K794" s="10"/>
      <c r="L794" s="10"/>
      <c r="M794" s="10"/>
      <c r="N794" s="6"/>
      <c r="O794" s="10"/>
      <c r="P794" s="10"/>
      <c r="Q794" s="10"/>
      <c r="R794" s="6"/>
      <c r="S794" s="6"/>
      <c r="T794" s="10"/>
      <c r="U794" s="10"/>
      <c r="V794" s="10"/>
      <c r="W794" s="28">
        <v>-62</v>
      </c>
      <c r="X794" s="13">
        <f t="shared" si="262"/>
        <v>-60</v>
      </c>
      <c r="Y794" s="30">
        <v>0.20178000000016549</v>
      </c>
      <c r="AD794" s="6"/>
      <c r="AE794" s="6"/>
      <c r="AF794" s="10"/>
      <c r="AG794" s="10"/>
      <c r="AH794" s="10"/>
    </row>
    <row r="795" spans="1:34" x14ac:dyDescent="0.15">
      <c r="A795" s="2"/>
      <c r="B795" s="12"/>
      <c r="C795" s="6"/>
      <c r="D795" s="6"/>
      <c r="E795" s="6"/>
      <c r="F795" s="10"/>
      <c r="G795" s="10"/>
      <c r="H795" s="10"/>
      <c r="I795" s="6"/>
      <c r="J795" s="6"/>
      <c r="K795" s="10"/>
      <c r="L795" s="10"/>
      <c r="M795" s="10"/>
      <c r="N795" s="6"/>
      <c r="O795" s="10"/>
      <c r="P795" s="10"/>
      <c r="Q795" s="10"/>
      <c r="R795" s="6"/>
      <c r="S795" s="6"/>
      <c r="T795" s="10"/>
      <c r="U795" s="10"/>
      <c r="V795" s="10"/>
      <c r="W795" s="28">
        <v>-62</v>
      </c>
      <c r="X795" s="13">
        <f t="shared" si="262"/>
        <v>-60</v>
      </c>
      <c r="Y795" s="30">
        <v>0.27996500000231905</v>
      </c>
      <c r="AD795" s="6"/>
      <c r="AE795" s="6"/>
      <c r="AF795" s="10"/>
      <c r="AG795" s="10"/>
      <c r="AH795" s="10"/>
    </row>
    <row r="796" spans="1:34" x14ac:dyDescent="0.15">
      <c r="A796" s="2"/>
      <c r="B796" s="12"/>
      <c r="C796" s="6"/>
      <c r="D796" s="6"/>
      <c r="E796" s="6"/>
      <c r="F796" s="10"/>
      <c r="G796" s="10"/>
      <c r="H796" s="10"/>
      <c r="I796" s="6"/>
      <c r="J796" s="6"/>
      <c r="K796" s="10"/>
      <c r="L796" s="10"/>
      <c r="M796" s="10"/>
      <c r="N796" s="6"/>
      <c r="O796" s="10"/>
      <c r="P796" s="10"/>
      <c r="Q796" s="10"/>
      <c r="R796" s="6"/>
      <c r="S796" s="6"/>
      <c r="T796" s="10"/>
      <c r="U796" s="10"/>
      <c r="V796" s="10"/>
      <c r="W796" s="28">
        <v>-62</v>
      </c>
      <c r="X796" s="13">
        <f t="shared" si="262"/>
        <v>-60</v>
      </c>
      <c r="Y796" s="30">
        <v>0.27878499999888473</v>
      </c>
      <c r="AD796" s="6"/>
      <c r="AE796" s="6"/>
      <c r="AF796" s="10"/>
      <c r="AG796" s="10"/>
      <c r="AH796" s="10"/>
    </row>
    <row r="797" spans="1:34" x14ac:dyDescent="0.15">
      <c r="A797" s="2"/>
      <c r="B797" s="12"/>
      <c r="C797" s="6"/>
      <c r="D797" s="6"/>
      <c r="E797" s="6"/>
      <c r="F797" s="10"/>
      <c r="G797" s="10"/>
      <c r="H797" s="10"/>
      <c r="I797" s="6"/>
      <c r="J797" s="6"/>
      <c r="K797" s="10"/>
      <c r="L797" s="10"/>
      <c r="M797" s="10"/>
      <c r="N797" s="6"/>
      <c r="O797" s="10"/>
      <c r="P797" s="10"/>
      <c r="Q797" s="10"/>
      <c r="R797" s="6"/>
      <c r="S797" s="6"/>
      <c r="T797" s="10"/>
      <c r="U797" s="10"/>
      <c r="V797" s="10"/>
      <c r="W797" s="28">
        <v>-62</v>
      </c>
      <c r="X797" s="13">
        <f t="shared" si="262"/>
        <v>-60</v>
      </c>
      <c r="Y797" s="30">
        <v>0.28723999999708028</v>
      </c>
      <c r="AD797" s="6"/>
      <c r="AE797" s="6"/>
      <c r="AF797" s="10"/>
      <c r="AG797" s="10"/>
      <c r="AH797" s="10"/>
    </row>
    <row r="798" spans="1:34" x14ac:dyDescent="0.15">
      <c r="A798" s="2"/>
      <c r="B798" s="12"/>
      <c r="C798" s="6"/>
      <c r="D798" s="6"/>
      <c r="E798" s="6"/>
      <c r="F798" s="10"/>
      <c r="G798" s="10"/>
      <c r="H798" s="10"/>
      <c r="I798" s="6"/>
      <c r="J798" s="6"/>
      <c r="K798" s="10"/>
      <c r="L798" s="10"/>
      <c r="M798" s="10"/>
      <c r="N798" s="6"/>
      <c r="O798" s="10"/>
      <c r="P798" s="10"/>
      <c r="Q798" s="10"/>
      <c r="R798" s="6"/>
      <c r="S798" s="6"/>
      <c r="T798" s="10"/>
      <c r="U798" s="10"/>
      <c r="V798" s="10"/>
      <c r="W798" s="28">
        <v>-62</v>
      </c>
      <c r="X798" s="13">
        <f t="shared" si="262"/>
        <v>-60</v>
      </c>
      <c r="Y798" s="30">
        <v>0.49142500000307554</v>
      </c>
      <c r="AD798" s="6"/>
      <c r="AE798" s="6"/>
      <c r="AF798" s="10"/>
      <c r="AG798" s="10"/>
      <c r="AH798" s="10"/>
    </row>
    <row r="799" spans="1:34" x14ac:dyDescent="0.15">
      <c r="A799" s="2"/>
      <c r="B799" s="12"/>
      <c r="C799" s="6"/>
      <c r="D799" s="6"/>
      <c r="E799" s="6"/>
      <c r="F799" s="10"/>
      <c r="G799" s="10"/>
      <c r="H799" s="10"/>
      <c r="I799" s="6"/>
      <c r="J799" s="6"/>
      <c r="K799" s="10"/>
      <c r="L799" s="10"/>
      <c r="M799" s="10"/>
      <c r="N799" s="6"/>
      <c r="O799" s="10"/>
      <c r="P799" s="10"/>
      <c r="Q799" s="10"/>
      <c r="R799" s="6"/>
      <c r="S799" s="6"/>
      <c r="T799" s="10"/>
      <c r="U799" s="10"/>
      <c r="V799" s="10"/>
      <c r="W799" s="28">
        <v>-62</v>
      </c>
      <c r="X799" s="13">
        <f t="shared" si="262"/>
        <v>-60</v>
      </c>
      <c r="Y799" s="30">
        <v>0.48979000000307549</v>
      </c>
      <c r="AD799" s="6"/>
      <c r="AE799" s="6"/>
      <c r="AF799" s="10"/>
      <c r="AG799" s="10"/>
      <c r="AH799" s="10"/>
    </row>
    <row r="800" spans="1:34" x14ac:dyDescent="0.15">
      <c r="A800" s="2"/>
      <c r="B800" s="12"/>
      <c r="C800" s="6"/>
      <c r="D800" s="6"/>
      <c r="E800" s="6"/>
      <c r="F800" s="10"/>
      <c r="G800" s="10"/>
      <c r="H800" s="10"/>
      <c r="I800" s="6"/>
      <c r="J800" s="6"/>
      <c r="K800" s="10"/>
      <c r="L800" s="10"/>
      <c r="M800" s="10"/>
      <c r="N800" s="6"/>
      <c r="O800" s="10"/>
      <c r="P800" s="10"/>
      <c r="Q800" s="10"/>
      <c r="R800" s="6"/>
      <c r="S800" s="6"/>
      <c r="T800" s="10"/>
      <c r="U800" s="10"/>
      <c r="V800" s="10"/>
      <c r="W800" s="28">
        <v>-62</v>
      </c>
      <c r="X800" s="13">
        <f t="shared" si="262"/>
        <v>-60</v>
      </c>
      <c r="Y800" s="30">
        <v>0.46661000000243513</v>
      </c>
      <c r="AD800" s="6"/>
      <c r="AE800" s="6"/>
      <c r="AF800" s="10"/>
      <c r="AG800" s="10"/>
      <c r="AH800" s="10"/>
    </row>
    <row r="801" spans="1:34" x14ac:dyDescent="0.15">
      <c r="A801" s="2"/>
      <c r="B801" s="12"/>
      <c r="C801" s="6"/>
      <c r="D801" s="6"/>
      <c r="E801" s="6"/>
      <c r="F801" s="10"/>
      <c r="G801" s="10"/>
      <c r="H801" s="10"/>
      <c r="I801" s="6"/>
      <c r="J801" s="6"/>
      <c r="K801" s="10"/>
      <c r="L801" s="10"/>
      <c r="M801" s="10"/>
      <c r="N801" s="6"/>
      <c r="O801" s="10"/>
      <c r="P801" s="10"/>
      <c r="Q801" s="10"/>
      <c r="R801" s="6"/>
      <c r="S801" s="6"/>
      <c r="T801" s="10"/>
      <c r="U801" s="10"/>
      <c r="V801" s="10"/>
      <c r="W801" s="28">
        <v>-62</v>
      </c>
      <c r="X801" s="13">
        <f t="shared" si="262"/>
        <v>-60</v>
      </c>
      <c r="Y801" s="30">
        <v>0.63462000000272578</v>
      </c>
      <c r="AD801" s="6"/>
      <c r="AE801" s="6"/>
      <c r="AF801" s="10"/>
      <c r="AG801" s="10"/>
      <c r="AH801" s="10"/>
    </row>
    <row r="802" spans="1:34" x14ac:dyDescent="0.15">
      <c r="A802" s="2"/>
      <c r="B802" s="12"/>
      <c r="C802" s="6"/>
      <c r="D802" s="6"/>
      <c r="E802" s="6"/>
      <c r="F802" s="10"/>
      <c r="G802" s="10"/>
      <c r="H802" s="10"/>
      <c r="I802" s="6"/>
      <c r="J802" s="6"/>
      <c r="K802" s="10"/>
      <c r="L802" s="10"/>
      <c r="M802" s="10"/>
      <c r="N802" s="6"/>
      <c r="O802" s="10"/>
      <c r="P802" s="10"/>
      <c r="Q802" s="10"/>
      <c r="R802" s="6"/>
      <c r="S802" s="6"/>
      <c r="T802" s="10"/>
      <c r="U802" s="10"/>
      <c r="V802" s="10"/>
      <c r="W802" s="28">
        <v>-62</v>
      </c>
      <c r="X802" s="13">
        <f t="shared" si="262"/>
        <v>-60</v>
      </c>
      <c r="Y802" s="30">
        <v>0.61419500000214255</v>
      </c>
      <c r="AD802" s="6"/>
      <c r="AE802" s="6"/>
      <c r="AF802" s="10"/>
      <c r="AG802" s="10"/>
      <c r="AH802" s="10"/>
    </row>
    <row r="803" spans="1:34" x14ac:dyDescent="0.15">
      <c r="A803" s="2"/>
      <c r="B803" s="12"/>
      <c r="C803" s="6"/>
      <c r="D803" s="6"/>
      <c r="E803" s="6"/>
      <c r="F803" s="10"/>
      <c r="G803" s="10"/>
      <c r="H803" s="10"/>
      <c r="I803" s="6"/>
      <c r="J803" s="6"/>
      <c r="K803" s="10"/>
      <c r="L803" s="10"/>
      <c r="M803" s="10"/>
      <c r="N803" s="6"/>
      <c r="O803" s="10"/>
      <c r="P803" s="10"/>
      <c r="Q803" s="10"/>
      <c r="R803" s="6"/>
      <c r="S803" s="6"/>
      <c r="T803" s="10"/>
      <c r="U803" s="10"/>
      <c r="V803" s="10"/>
      <c r="W803" s="28">
        <v>-62</v>
      </c>
      <c r="X803" s="13">
        <f t="shared" si="262"/>
        <v>-60</v>
      </c>
      <c r="Y803" s="30">
        <v>0.65235000000336596</v>
      </c>
      <c r="AD803" s="6"/>
      <c r="AE803" s="6"/>
      <c r="AF803" s="10"/>
      <c r="AG803" s="10"/>
      <c r="AH803" s="10"/>
    </row>
    <row r="804" spans="1:34" x14ac:dyDescent="0.15">
      <c r="A804" s="2"/>
      <c r="B804" s="12"/>
      <c r="C804" s="6"/>
      <c r="D804" s="6"/>
      <c r="E804" s="6"/>
      <c r="F804" s="10"/>
      <c r="G804" s="10"/>
      <c r="H804" s="10"/>
      <c r="I804" s="6"/>
      <c r="J804" s="6"/>
      <c r="K804" s="10"/>
      <c r="L804" s="10"/>
      <c r="M804" s="10"/>
      <c r="N804" s="6"/>
      <c r="O804" s="10"/>
      <c r="P804" s="10"/>
      <c r="Q804" s="10"/>
      <c r="R804" s="6"/>
      <c r="S804" s="6"/>
      <c r="T804" s="10"/>
      <c r="U804" s="10"/>
      <c r="V804" s="10"/>
      <c r="W804" s="28">
        <v>-62</v>
      </c>
      <c r="X804" s="13">
        <f t="shared" si="262"/>
        <v>-60</v>
      </c>
      <c r="Y804" s="30">
        <v>0.74635000000068841</v>
      </c>
      <c r="AD804" s="6"/>
      <c r="AE804" s="6"/>
      <c r="AF804" s="10"/>
      <c r="AG804" s="10"/>
      <c r="AH804" s="10"/>
    </row>
    <row r="805" spans="1:34" x14ac:dyDescent="0.15">
      <c r="A805" s="2"/>
      <c r="B805" s="12"/>
      <c r="C805" s="6"/>
      <c r="D805" s="6"/>
      <c r="E805" s="6"/>
      <c r="F805" s="10"/>
      <c r="G805" s="10"/>
      <c r="H805" s="10"/>
      <c r="I805" s="6"/>
      <c r="J805" s="6"/>
      <c r="K805" s="10"/>
      <c r="L805" s="10"/>
      <c r="M805" s="10"/>
      <c r="N805" s="6"/>
      <c r="O805" s="10"/>
      <c r="P805" s="10"/>
      <c r="Q805" s="10"/>
      <c r="R805" s="6"/>
      <c r="S805" s="6"/>
      <c r="T805" s="10"/>
      <c r="U805" s="10"/>
      <c r="V805" s="10"/>
      <c r="W805" s="28">
        <v>-62</v>
      </c>
      <c r="X805" s="13">
        <f t="shared" si="262"/>
        <v>-60</v>
      </c>
      <c r="Y805" s="30">
        <v>0.72235499999702113</v>
      </c>
      <c r="AD805" s="6"/>
      <c r="AE805" s="6"/>
      <c r="AF805" s="10"/>
      <c r="AG805" s="10"/>
      <c r="AH805" s="10"/>
    </row>
    <row r="806" spans="1:34" x14ac:dyDescent="0.15">
      <c r="A806" s="2"/>
      <c r="B806" s="12"/>
      <c r="C806" s="6"/>
      <c r="D806" s="6"/>
      <c r="E806" s="6"/>
      <c r="F806" s="10"/>
      <c r="G806" s="10"/>
      <c r="H806" s="10"/>
      <c r="I806" s="6"/>
      <c r="J806" s="6"/>
      <c r="K806" s="10"/>
      <c r="L806" s="10"/>
      <c r="M806" s="10"/>
      <c r="N806" s="6"/>
      <c r="O806" s="10"/>
      <c r="P806" s="10"/>
      <c r="Q806" s="10"/>
      <c r="R806" s="6"/>
      <c r="S806" s="6"/>
      <c r="T806" s="10"/>
      <c r="U806" s="10"/>
      <c r="V806" s="10"/>
      <c r="W806" s="28">
        <v>-62</v>
      </c>
      <c r="X806" s="13">
        <f t="shared" si="262"/>
        <v>-60</v>
      </c>
      <c r="Y806" s="30">
        <v>0.78962999999673</v>
      </c>
      <c r="AD806" s="6"/>
      <c r="AE806" s="6"/>
      <c r="AF806" s="10"/>
      <c r="AG806" s="10"/>
      <c r="AH806" s="10"/>
    </row>
    <row r="807" spans="1:34" x14ac:dyDescent="0.15">
      <c r="A807" s="2"/>
      <c r="B807" s="12"/>
      <c r="C807" s="6"/>
      <c r="D807" s="6"/>
      <c r="E807" s="6"/>
      <c r="F807" s="10"/>
      <c r="G807" s="10"/>
      <c r="H807" s="10"/>
      <c r="I807" s="6"/>
      <c r="J807" s="6"/>
      <c r="K807" s="10"/>
      <c r="L807" s="10"/>
      <c r="M807" s="10"/>
      <c r="N807" s="6"/>
      <c r="O807" s="10"/>
      <c r="P807" s="10"/>
      <c r="Q807" s="10"/>
      <c r="R807" s="6"/>
      <c r="S807" s="6"/>
      <c r="T807" s="10"/>
      <c r="U807" s="10"/>
      <c r="V807" s="10"/>
      <c r="W807" s="28">
        <v>-62</v>
      </c>
      <c r="X807" s="13">
        <f t="shared" si="262"/>
        <v>-60</v>
      </c>
      <c r="Y807" s="30">
        <v>0.12983499999894099</v>
      </c>
      <c r="AD807" s="6"/>
      <c r="AE807" s="6"/>
      <c r="AF807" s="10"/>
      <c r="AG807" s="10"/>
      <c r="AH807" s="10"/>
    </row>
    <row r="808" spans="1:34" x14ac:dyDescent="0.15">
      <c r="A808" s="2"/>
      <c r="B808" s="12"/>
      <c r="C808" s="6"/>
      <c r="D808" s="6"/>
      <c r="E808" s="6"/>
      <c r="F808" s="10"/>
      <c r="G808" s="10"/>
      <c r="H808" s="10"/>
      <c r="I808" s="6"/>
      <c r="J808" s="6"/>
      <c r="K808" s="10"/>
      <c r="L808" s="10"/>
      <c r="M808" s="10"/>
      <c r="N808" s="6"/>
      <c r="O808" s="10"/>
      <c r="P808" s="10"/>
      <c r="Q808" s="10"/>
      <c r="R808" s="6"/>
      <c r="S808" s="6"/>
      <c r="T808" s="10"/>
      <c r="U808" s="10"/>
      <c r="V808" s="10"/>
      <c r="W808" s="28">
        <v>-62</v>
      </c>
      <c r="X808" s="13">
        <f t="shared" si="262"/>
        <v>-60</v>
      </c>
      <c r="Y808" s="30">
        <v>0.13128999999934843</v>
      </c>
      <c r="AD808" s="6"/>
      <c r="AE808" s="6"/>
      <c r="AF808" s="10"/>
      <c r="AG808" s="10"/>
      <c r="AH808" s="10"/>
    </row>
    <row r="809" spans="1:34" x14ac:dyDescent="0.15">
      <c r="A809" s="2"/>
      <c r="B809" s="12"/>
      <c r="C809" s="6"/>
      <c r="D809" s="6"/>
      <c r="E809" s="6"/>
      <c r="F809" s="10"/>
      <c r="G809" s="10"/>
      <c r="H809" s="10"/>
      <c r="I809" s="6"/>
      <c r="J809" s="6"/>
      <c r="K809" s="10"/>
      <c r="L809" s="10"/>
      <c r="M809" s="10"/>
      <c r="N809" s="6"/>
      <c r="O809" s="10"/>
      <c r="P809" s="10"/>
      <c r="Q809" s="10"/>
      <c r="R809" s="6"/>
      <c r="S809" s="6"/>
      <c r="T809" s="10"/>
      <c r="U809" s="10"/>
      <c r="V809" s="10"/>
      <c r="W809" s="28">
        <v>-62</v>
      </c>
      <c r="X809" s="13">
        <f t="shared" si="262"/>
        <v>-60</v>
      </c>
      <c r="Y809" s="30">
        <v>0.27256499999958117</v>
      </c>
      <c r="AD809" s="6"/>
      <c r="AE809" s="6"/>
      <c r="AF809" s="10"/>
      <c r="AG809" s="10"/>
      <c r="AH809" s="10"/>
    </row>
    <row r="810" spans="1:34" x14ac:dyDescent="0.15">
      <c r="A810" s="2"/>
      <c r="B810" s="12"/>
      <c r="C810" s="6"/>
      <c r="D810" s="6"/>
      <c r="E810" s="6"/>
      <c r="F810" s="10"/>
      <c r="G810" s="10"/>
      <c r="H810" s="10"/>
      <c r="I810" s="6"/>
      <c r="J810" s="6"/>
      <c r="K810" s="10"/>
      <c r="L810" s="10"/>
      <c r="M810" s="10"/>
      <c r="N810" s="6"/>
      <c r="O810" s="10"/>
      <c r="P810" s="10"/>
      <c r="Q810" s="10"/>
      <c r="R810" s="6"/>
      <c r="S810" s="6"/>
      <c r="T810" s="10"/>
      <c r="U810" s="10"/>
      <c r="V810" s="10"/>
      <c r="W810" s="28">
        <v>-62</v>
      </c>
      <c r="X810" s="13">
        <f t="shared" si="262"/>
        <v>-60</v>
      </c>
      <c r="Y810" s="30">
        <v>0.27638500000080346</v>
      </c>
      <c r="AD810" s="6"/>
      <c r="AE810" s="6"/>
      <c r="AF810" s="10"/>
      <c r="AG810" s="10"/>
      <c r="AH810" s="10"/>
    </row>
    <row r="811" spans="1:34" x14ac:dyDescent="0.15">
      <c r="A811" s="2"/>
      <c r="B811" s="12"/>
      <c r="C811" s="6"/>
      <c r="D811" s="6"/>
      <c r="E811" s="6"/>
      <c r="F811" s="10"/>
      <c r="G811" s="10"/>
      <c r="H811" s="10"/>
      <c r="I811" s="6"/>
      <c r="J811" s="6"/>
      <c r="K811" s="10"/>
      <c r="L811" s="10"/>
      <c r="M811" s="10"/>
      <c r="N811" s="6"/>
      <c r="O811" s="10"/>
      <c r="P811" s="10"/>
      <c r="Q811" s="10"/>
      <c r="R811" s="6"/>
      <c r="S811" s="6"/>
      <c r="T811" s="10"/>
      <c r="U811" s="10"/>
      <c r="V811" s="10"/>
      <c r="W811" s="28">
        <v>-62</v>
      </c>
      <c r="X811" s="13">
        <f t="shared" si="262"/>
        <v>-60</v>
      </c>
      <c r="Y811" s="30">
        <v>0.2737499999969617</v>
      </c>
      <c r="AD811" s="6"/>
      <c r="AE811" s="6"/>
      <c r="AF811" s="10"/>
      <c r="AG811" s="10"/>
      <c r="AH811" s="10"/>
    </row>
    <row r="812" spans="1:34" x14ac:dyDescent="0.15">
      <c r="A812" s="2"/>
      <c r="B812" s="12"/>
      <c r="C812" s="6"/>
      <c r="D812" s="6"/>
      <c r="E812" s="6"/>
      <c r="F812" s="10"/>
      <c r="G812" s="10"/>
      <c r="H812" s="10"/>
      <c r="I812" s="6"/>
      <c r="J812" s="6"/>
      <c r="K812" s="10"/>
      <c r="L812" s="10"/>
      <c r="M812" s="10"/>
      <c r="N812" s="6"/>
      <c r="O812" s="10"/>
      <c r="P812" s="10"/>
      <c r="Q812" s="10"/>
      <c r="R812" s="6"/>
      <c r="S812" s="6"/>
      <c r="T812" s="10"/>
      <c r="U812" s="10"/>
      <c r="V812" s="10"/>
      <c r="W812" s="28">
        <v>-62</v>
      </c>
      <c r="X812" s="13">
        <f t="shared" si="262"/>
        <v>-60</v>
      </c>
      <c r="Y812" s="30">
        <v>0.29020499999678706</v>
      </c>
      <c r="AD812" s="6"/>
      <c r="AE812" s="6"/>
      <c r="AF812" s="10"/>
      <c r="AG812" s="10"/>
      <c r="AH812" s="10"/>
    </row>
    <row r="813" spans="1:34" x14ac:dyDescent="0.15">
      <c r="A813" s="2"/>
      <c r="B813" s="12"/>
      <c r="C813" s="6"/>
      <c r="D813" s="6"/>
      <c r="E813" s="6"/>
      <c r="F813" s="10"/>
      <c r="G813" s="10"/>
      <c r="H813" s="10"/>
      <c r="I813" s="6"/>
      <c r="J813" s="6"/>
      <c r="K813" s="10"/>
      <c r="L813" s="10"/>
      <c r="M813" s="10"/>
      <c r="N813" s="6"/>
      <c r="O813" s="10"/>
      <c r="P813" s="10"/>
      <c r="Q813" s="10"/>
      <c r="R813" s="6"/>
      <c r="S813" s="6"/>
      <c r="T813" s="10"/>
      <c r="U813" s="10"/>
      <c r="V813" s="10"/>
      <c r="W813" s="28">
        <v>-62</v>
      </c>
      <c r="X813" s="13">
        <f t="shared" si="262"/>
        <v>-60</v>
      </c>
      <c r="Y813" s="30">
        <v>0.36056999999690342</v>
      </c>
      <c r="AD813" s="6"/>
      <c r="AE813" s="6"/>
      <c r="AF813" s="10"/>
      <c r="AG813" s="10"/>
      <c r="AH813" s="10"/>
    </row>
    <row r="814" spans="1:34" x14ac:dyDescent="0.15">
      <c r="A814" s="2"/>
      <c r="B814" s="12"/>
      <c r="C814" s="6"/>
      <c r="D814" s="6"/>
      <c r="E814" s="6"/>
      <c r="F814" s="10"/>
      <c r="G814" s="10"/>
      <c r="H814" s="10"/>
      <c r="I814" s="6"/>
      <c r="J814" s="6"/>
      <c r="K814" s="10"/>
      <c r="L814" s="10"/>
      <c r="M814" s="10"/>
      <c r="N814" s="6"/>
      <c r="O814" s="10"/>
      <c r="P814" s="10"/>
      <c r="Q814" s="10"/>
      <c r="R814" s="6"/>
      <c r="S814" s="6"/>
      <c r="T814" s="10"/>
      <c r="U814" s="10"/>
      <c r="V814" s="10"/>
      <c r="W814" s="28">
        <v>-62</v>
      </c>
      <c r="X814" s="13">
        <f t="shared" si="262"/>
        <v>-60</v>
      </c>
      <c r="Y814" s="30">
        <v>0.38247999999795113</v>
      </c>
      <c r="AD814" s="6"/>
      <c r="AE814" s="6"/>
      <c r="AF814" s="10"/>
      <c r="AG814" s="10"/>
      <c r="AH814" s="10"/>
    </row>
    <row r="815" spans="1:34" x14ac:dyDescent="0.15">
      <c r="A815" s="2"/>
      <c r="B815" s="12"/>
      <c r="C815" s="6"/>
      <c r="D815" s="6"/>
      <c r="E815" s="6"/>
      <c r="F815" s="10"/>
      <c r="G815" s="10"/>
      <c r="H815" s="10"/>
      <c r="I815" s="6"/>
      <c r="J815" s="6"/>
      <c r="K815" s="10"/>
      <c r="L815" s="10"/>
      <c r="M815" s="10"/>
      <c r="N815" s="6"/>
      <c r="O815" s="10"/>
      <c r="P815" s="10"/>
      <c r="Q815" s="10"/>
      <c r="R815" s="6"/>
      <c r="S815" s="6"/>
      <c r="T815" s="10"/>
      <c r="U815" s="10"/>
      <c r="V815" s="10"/>
      <c r="W815" s="28">
        <v>-62</v>
      </c>
      <c r="X815" s="13">
        <f t="shared" si="262"/>
        <v>-60</v>
      </c>
      <c r="Y815" s="30">
        <v>0.3823900000017928</v>
      </c>
      <c r="AD815" s="6"/>
      <c r="AE815" s="6"/>
      <c r="AF815" s="10"/>
      <c r="AG815" s="10"/>
      <c r="AH815" s="10"/>
    </row>
    <row r="816" spans="1:34" x14ac:dyDescent="0.15">
      <c r="A816" s="2"/>
      <c r="B816" s="12"/>
      <c r="C816" s="6"/>
      <c r="D816" s="6"/>
      <c r="E816" s="6"/>
      <c r="F816" s="10"/>
      <c r="G816" s="10"/>
      <c r="H816" s="10"/>
      <c r="I816" s="6"/>
      <c r="J816" s="6"/>
      <c r="K816" s="10"/>
      <c r="L816" s="10"/>
      <c r="M816" s="10"/>
      <c r="N816" s="6"/>
      <c r="O816" s="10"/>
      <c r="P816" s="10"/>
      <c r="Q816" s="10"/>
      <c r="R816" s="6"/>
      <c r="S816" s="6"/>
      <c r="T816" s="10"/>
      <c r="U816" s="10"/>
      <c r="V816" s="10"/>
      <c r="W816" s="28">
        <v>-62</v>
      </c>
      <c r="X816" s="13">
        <f t="shared" si="262"/>
        <v>-60</v>
      </c>
      <c r="Y816" s="30">
        <v>0.45358000000010446</v>
      </c>
      <c r="AD816" s="6"/>
      <c r="AE816" s="6"/>
      <c r="AF816" s="10"/>
      <c r="AG816" s="10"/>
      <c r="AH816" s="10"/>
    </row>
    <row r="817" spans="1:34" x14ac:dyDescent="0.15">
      <c r="A817" s="2"/>
      <c r="B817" s="12"/>
      <c r="C817" s="6"/>
      <c r="D817" s="6"/>
      <c r="E817" s="6"/>
      <c r="F817" s="10"/>
      <c r="G817" s="10"/>
      <c r="H817" s="10"/>
      <c r="I817" s="6"/>
      <c r="J817" s="6"/>
      <c r="K817" s="10"/>
      <c r="L817" s="10"/>
      <c r="M817" s="10"/>
      <c r="N817" s="6"/>
      <c r="O817" s="10"/>
      <c r="P817" s="10"/>
      <c r="Q817" s="10"/>
      <c r="R817" s="6"/>
      <c r="S817" s="6"/>
      <c r="T817" s="10"/>
      <c r="U817" s="10"/>
      <c r="V817" s="10"/>
      <c r="W817" s="28">
        <v>-62</v>
      </c>
      <c r="X817" s="13">
        <f t="shared" si="262"/>
        <v>-60</v>
      </c>
      <c r="Y817" s="30">
        <v>0.54658000000086115</v>
      </c>
      <c r="AD817" s="6"/>
      <c r="AE817" s="6"/>
      <c r="AF817" s="10"/>
      <c r="AG817" s="10"/>
      <c r="AH817" s="10"/>
    </row>
    <row r="818" spans="1:34" x14ac:dyDescent="0.15">
      <c r="A818" s="2"/>
      <c r="B818" s="12"/>
      <c r="C818" s="6"/>
      <c r="D818" s="6"/>
      <c r="E818" s="6"/>
      <c r="F818" s="10"/>
      <c r="G818" s="10"/>
      <c r="H818" s="10"/>
      <c r="I818" s="6"/>
      <c r="J818" s="6"/>
      <c r="K818" s="10"/>
      <c r="L818" s="10"/>
      <c r="M818" s="10"/>
      <c r="N818" s="6"/>
      <c r="O818" s="10"/>
      <c r="P818" s="10"/>
      <c r="Q818" s="10"/>
      <c r="R818" s="6"/>
      <c r="S818" s="6"/>
      <c r="T818" s="10"/>
      <c r="U818" s="10"/>
      <c r="V818" s="10"/>
      <c r="W818" s="28">
        <v>-62</v>
      </c>
      <c r="X818" s="13">
        <f t="shared" si="262"/>
        <v>-60</v>
      </c>
      <c r="Y818" s="30">
        <v>0.55149000000208348</v>
      </c>
      <c r="AD818" s="6"/>
      <c r="AE818" s="6"/>
      <c r="AF818" s="10"/>
      <c r="AG818" s="10"/>
      <c r="AH818" s="10"/>
    </row>
    <row r="819" spans="1:34" x14ac:dyDescent="0.15">
      <c r="A819" s="2"/>
      <c r="B819" s="12"/>
      <c r="C819" s="6"/>
      <c r="D819" s="6"/>
      <c r="E819" s="6"/>
      <c r="F819" s="10"/>
      <c r="G819" s="10"/>
      <c r="H819" s="10"/>
      <c r="I819" s="6"/>
      <c r="J819" s="6"/>
      <c r="K819" s="10"/>
      <c r="L819" s="10"/>
      <c r="M819" s="10"/>
      <c r="N819" s="6"/>
      <c r="O819" s="10"/>
      <c r="P819" s="10"/>
      <c r="Q819" s="10"/>
      <c r="R819" s="6"/>
      <c r="S819" s="6"/>
      <c r="T819" s="10"/>
      <c r="U819" s="10"/>
      <c r="V819" s="10"/>
      <c r="W819" s="28">
        <v>-62</v>
      </c>
      <c r="X819" s="13">
        <f t="shared" si="262"/>
        <v>-60</v>
      </c>
      <c r="Y819" s="30">
        <v>0.61394499999672836</v>
      </c>
      <c r="AD819" s="6"/>
      <c r="AE819" s="6"/>
      <c r="AF819" s="10"/>
      <c r="AG819" s="10"/>
      <c r="AH819" s="10"/>
    </row>
    <row r="820" spans="1:34" x14ac:dyDescent="0.15">
      <c r="A820" s="2"/>
      <c r="B820" s="12"/>
      <c r="C820" s="6"/>
      <c r="D820" s="6"/>
      <c r="E820" s="6"/>
      <c r="F820" s="10"/>
      <c r="G820" s="10"/>
      <c r="H820" s="10"/>
      <c r="I820" s="6"/>
      <c r="J820" s="6"/>
      <c r="K820" s="10"/>
      <c r="L820" s="10"/>
      <c r="M820" s="10"/>
      <c r="N820" s="6"/>
      <c r="O820" s="10"/>
      <c r="P820" s="10"/>
      <c r="Q820" s="10"/>
      <c r="R820" s="6"/>
      <c r="S820" s="6"/>
      <c r="T820" s="10"/>
      <c r="U820" s="10"/>
      <c r="V820" s="10"/>
      <c r="W820" s="28">
        <v>-62</v>
      </c>
      <c r="X820" s="13">
        <f t="shared" si="262"/>
        <v>-60</v>
      </c>
      <c r="Y820" s="30">
        <v>0.63439999999736862</v>
      </c>
      <c r="AD820" s="6"/>
      <c r="AE820" s="6"/>
      <c r="AF820" s="10"/>
      <c r="AG820" s="10"/>
      <c r="AH820" s="10"/>
    </row>
    <row r="821" spans="1:34" x14ac:dyDescent="0.15">
      <c r="A821" s="2"/>
      <c r="B821" s="12"/>
      <c r="C821" s="6"/>
      <c r="D821" s="6"/>
      <c r="E821" s="6"/>
      <c r="F821" s="10"/>
      <c r="G821" s="10"/>
      <c r="H821" s="10"/>
      <c r="I821" s="6"/>
      <c r="J821" s="6"/>
      <c r="K821" s="10"/>
      <c r="L821" s="10"/>
      <c r="M821" s="10"/>
      <c r="N821" s="6"/>
      <c r="O821" s="10"/>
      <c r="P821" s="10"/>
      <c r="Q821" s="10"/>
      <c r="R821" s="6"/>
      <c r="S821" s="6"/>
      <c r="T821" s="10"/>
      <c r="U821" s="10"/>
      <c r="V821" s="10"/>
      <c r="W821" s="28">
        <v>-62</v>
      </c>
      <c r="X821" s="13">
        <f t="shared" si="262"/>
        <v>-60</v>
      </c>
      <c r="Y821" s="30">
        <v>0.64885499999678653</v>
      </c>
      <c r="AD821" s="6"/>
      <c r="AE821" s="6"/>
      <c r="AF821" s="10"/>
      <c r="AG821" s="10"/>
      <c r="AH821" s="10"/>
    </row>
    <row r="822" spans="1:34" x14ac:dyDescent="0.15">
      <c r="A822" s="2"/>
      <c r="B822" s="12"/>
      <c r="C822" s="6"/>
      <c r="D822" s="6"/>
      <c r="E822" s="6"/>
      <c r="F822" s="10"/>
      <c r="G822" s="10"/>
      <c r="H822" s="10"/>
      <c r="I822" s="6"/>
      <c r="J822" s="6"/>
      <c r="K822" s="10"/>
      <c r="L822" s="10"/>
      <c r="M822" s="10"/>
      <c r="N822" s="6"/>
      <c r="O822" s="10"/>
      <c r="P822" s="10"/>
      <c r="Q822" s="10"/>
      <c r="R822" s="6"/>
      <c r="S822" s="6"/>
      <c r="T822" s="10"/>
      <c r="U822" s="10"/>
      <c r="V822" s="10"/>
      <c r="W822" s="28">
        <v>-62</v>
      </c>
      <c r="X822" s="13">
        <f t="shared" si="262"/>
        <v>-60</v>
      </c>
      <c r="Y822" s="30">
        <v>0.62940500000121014</v>
      </c>
      <c r="AD822" s="6"/>
      <c r="AE822" s="6"/>
      <c r="AF822" s="10"/>
      <c r="AG822" s="10"/>
      <c r="AH822" s="10"/>
    </row>
    <row r="823" spans="1:34" x14ac:dyDescent="0.15">
      <c r="A823" s="2"/>
      <c r="B823" s="12"/>
      <c r="C823" s="6"/>
      <c r="D823" s="6"/>
      <c r="E823" s="6"/>
      <c r="F823" s="10"/>
      <c r="G823" s="10"/>
      <c r="H823" s="10"/>
      <c r="I823" s="6"/>
      <c r="J823" s="6"/>
      <c r="K823" s="10"/>
      <c r="L823" s="10"/>
      <c r="M823" s="10"/>
      <c r="N823" s="6"/>
      <c r="O823" s="10"/>
      <c r="P823" s="10"/>
      <c r="Q823" s="10"/>
      <c r="R823" s="6"/>
      <c r="S823" s="6"/>
      <c r="T823" s="10"/>
      <c r="U823" s="10"/>
      <c r="V823" s="10"/>
      <c r="W823" s="28">
        <v>-62</v>
      </c>
      <c r="X823" s="13">
        <f t="shared" si="262"/>
        <v>-60</v>
      </c>
      <c r="Y823" s="30">
        <v>0.87438500000295361</v>
      </c>
      <c r="AD823" s="6"/>
      <c r="AE823" s="6"/>
      <c r="AF823" s="10"/>
      <c r="AG823" s="10"/>
      <c r="AH823" s="10"/>
    </row>
    <row r="824" spans="1:34" x14ac:dyDescent="0.15">
      <c r="A824" s="2"/>
      <c r="B824" s="12"/>
      <c r="C824" s="6"/>
      <c r="D824" s="6"/>
      <c r="E824" s="6"/>
      <c r="F824" s="10"/>
      <c r="G824" s="10"/>
      <c r="H824" s="10"/>
      <c r="I824" s="6"/>
      <c r="J824" s="6"/>
      <c r="K824" s="10"/>
      <c r="L824" s="10"/>
      <c r="M824" s="10"/>
      <c r="N824" s="6"/>
      <c r="O824" s="10"/>
      <c r="P824" s="10"/>
      <c r="Q824" s="10"/>
      <c r="R824" s="6"/>
      <c r="S824" s="6"/>
      <c r="T824" s="10"/>
      <c r="U824" s="10"/>
      <c r="V824" s="10"/>
      <c r="W824" s="28">
        <v>-62</v>
      </c>
      <c r="X824" s="13">
        <f t="shared" si="262"/>
        <v>-60</v>
      </c>
      <c r="Y824" s="30">
        <v>0.40280999999864031</v>
      </c>
      <c r="AD824" s="6"/>
      <c r="AE824" s="6"/>
      <c r="AF824" s="10"/>
      <c r="AG824" s="10"/>
      <c r="AH824" s="10"/>
    </row>
    <row r="825" spans="1:34" x14ac:dyDescent="0.15">
      <c r="A825" s="2"/>
      <c r="B825" s="12"/>
      <c r="C825" s="6"/>
      <c r="D825" s="6"/>
      <c r="E825" s="6"/>
      <c r="F825" s="10"/>
      <c r="G825" s="10"/>
      <c r="H825" s="10"/>
      <c r="I825" s="6"/>
      <c r="J825" s="6"/>
      <c r="K825" s="10"/>
      <c r="L825" s="10"/>
      <c r="M825" s="10"/>
      <c r="N825" s="6"/>
      <c r="O825" s="10"/>
      <c r="P825" s="10"/>
      <c r="Q825" s="10"/>
      <c r="R825" s="6"/>
      <c r="S825" s="6"/>
      <c r="T825" s="10"/>
      <c r="U825" s="10"/>
      <c r="V825" s="10"/>
      <c r="W825" s="28">
        <v>-62</v>
      </c>
      <c r="X825" s="13">
        <f t="shared" si="262"/>
        <v>-60</v>
      </c>
      <c r="Y825" s="30">
        <v>0.5937850000024476</v>
      </c>
      <c r="AD825" s="6"/>
      <c r="AE825" s="6"/>
      <c r="AF825" s="10"/>
      <c r="AG825" s="10"/>
      <c r="AH825" s="10"/>
    </row>
    <row r="826" spans="1:34" x14ac:dyDescent="0.15">
      <c r="A826" s="2"/>
      <c r="B826" s="12"/>
      <c r="C826" s="6"/>
      <c r="D826" s="6"/>
      <c r="E826" s="6"/>
      <c r="F826" s="10"/>
      <c r="G826" s="10"/>
      <c r="H826" s="10"/>
      <c r="I826" s="6"/>
      <c r="J826" s="6"/>
      <c r="K826" s="10"/>
      <c r="L826" s="10"/>
      <c r="M826" s="10"/>
      <c r="N826" s="6"/>
      <c r="O826" s="10"/>
      <c r="P826" s="10"/>
      <c r="Q826" s="10"/>
      <c r="R826" s="6"/>
      <c r="S826" s="6"/>
      <c r="T826" s="10"/>
      <c r="U826" s="10"/>
      <c r="V826" s="10"/>
      <c r="W826" s="28">
        <v>-62</v>
      </c>
      <c r="X826" s="13">
        <f t="shared" si="262"/>
        <v>-60</v>
      </c>
      <c r="Y826" s="30">
        <v>0.65615000000093415</v>
      </c>
      <c r="AD826" s="6"/>
      <c r="AE826" s="6"/>
      <c r="AF826" s="10"/>
      <c r="AG826" s="10"/>
      <c r="AH826" s="10"/>
    </row>
    <row r="827" spans="1:34" x14ac:dyDescent="0.15">
      <c r="A827" s="2"/>
      <c r="B827" s="12"/>
      <c r="C827" s="6"/>
      <c r="D827" s="6"/>
      <c r="E827" s="6"/>
      <c r="F827" s="10"/>
      <c r="G827" s="10"/>
      <c r="H827" s="10"/>
      <c r="I827" s="6"/>
      <c r="J827" s="6"/>
      <c r="K827" s="10"/>
      <c r="L827" s="10"/>
      <c r="M827" s="10"/>
      <c r="N827" s="6"/>
      <c r="O827" s="10"/>
      <c r="P827" s="10"/>
      <c r="Q827" s="10"/>
      <c r="R827" s="6"/>
      <c r="S827" s="6"/>
      <c r="T827" s="10"/>
      <c r="U827" s="10"/>
      <c r="V827" s="10"/>
      <c r="W827" s="28">
        <v>-62</v>
      </c>
      <c r="X827" s="13">
        <f t="shared" si="262"/>
        <v>-60</v>
      </c>
      <c r="Y827" s="30">
        <v>0.64360999999971158</v>
      </c>
      <c r="AD827" s="6"/>
      <c r="AE827" s="6"/>
      <c r="AF827" s="10"/>
      <c r="AG827" s="10"/>
      <c r="AH827" s="10"/>
    </row>
    <row r="828" spans="1:34" x14ac:dyDescent="0.15">
      <c r="A828" s="2"/>
      <c r="B828" s="12"/>
      <c r="C828" s="6"/>
      <c r="D828" s="6"/>
      <c r="E828" s="6"/>
      <c r="F828" s="10"/>
      <c r="G828" s="10"/>
      <c r="H828" s="10"/>
      <c r="I828" s="6"/>
      <c r="J828" s="6"/>
      <c r="K828" s="10"/>
      <c r="L828" s="10"/>
      <c r="M828" s="10"/>
      <c r="N828" s="6"/>
      <c r="O828" s="10"/>
      <c r="P828" s="10"/>
      <c r="Q828" s="10"/>
      <c r="R828" s="6"/>
      <c r="S828" s="6"/>
      <c r="T828" s="10"/>
      <c r="U828" s="10"/>
      <c r="V828" s="10"/>
      <c r="W828" s="28">
        <v>-61</v>
      </c>
      <c r="X828" s="13">
        <f t="shared" si="262"/>
        <v>-60</v>
      </c>
      <c r="Y828" s="30">
        <v>0.46316000000209279</v>
      </c>
      <c r="AD828" s="6"/>
      <c r="AE828" s="6"/>
      <c r="AF828" s="10"/>
      <c r="AG828" s="10"/>
      <c r="AH828" s="10"/>
    </row>
    <row r="829" spans="1:34" x14ac:dyDescent="0.15">
      <c r="A829" s="2"/>
      <c r="B829" s="12"/>
      <c r="C829" s="6"/>
      <c r="D829" s="6"/>
      <c r="E829" s="6"/>
      <c r="F829" s="10"/>
      <c r="G829" s="10"/>
      <c r="H829" s="10"/>
      <c r="I829" s="6"/>
      <c r="J829" s="6"/>
      <c r="K829" s="10"/>
      <c r="L829" s="10"/>
      <c r="M829" s="10"/>
      <c r="N829" s="6"/>
      <c r="O829" s="10"/>
      <c r="P829" s="10"/>
      <c r="Q829" s="10"/>
      <c r="R829" s="6"/>
      <c r="S829" s="6"/>
      <c r="T829" s="10"/>
      <c r="U829" s="10"/>
      <c r="V829" s="10"/>
      <c r="W829" s="28">
        <v>-61</v>
      </c>
      <c r="X829" s="13">
        <f t="shared" si="262"/>
        <v>-60</v>
      </c>
      <c r="Y829" s="30">
        <v>0.54898499999941497</v>
      </c>
      <c r="AD829" s="6"/>
      <c r="AE829" s="6"/>
      <c r="AF829" s="10"/>
      <c r="AG829" s="10"/>
      <c r="AH829" s="10"/>
    </row>
    <row r="830" spans="1:34" x14ac:dyDescent="0.15">
      <c r="A830" s="2"/>
      <c r="B830" s="12"/>
      <c r="C830" s="6"/>
      <c r="D830" s="6"/>
      <c r="E830" s="6"/>
      <c r="F830" s="10"/>
      <c r="G830" s="10"/>
      <c r="H830" s="10"/>
      <c r="I830" s="6"/>
      <c r="J830" s="6"/>
      <c r="K830" s="10"/>
      <c r="L830" s="10"/>
      <c r="M830" s="10"/>
      <c r="N830" s="6"/>
      <c r="O830" s="10"/>
      <c r="P830" s="10"/>
      <c r="Q830" s="10"/>
      <c r="R830" s="6"/>
      <c r="S830" s="6"/>
      <c r="T830" s="10"/>
      <c r="U830" s="10"/>
      <c r="V830" s="10"/>
      <c r="W830" s="28">
        <v>-61</v>
      </c>
      <c r="X830" s="13">
        <f t="shared" si="262"/>
        <v>-60</v>
      </c>
      <c r="Y830" s="30">
        <v>0.57035000000046265</v>
      </c>
      <c r="AD830" s="6"/>
      <c r="AE830" s="6"/>
      <c r="AF830" s="10"/>
      <c r="AG830" s="10"/>
      <c r="AH830" s="10"/>
    </row>
    <row r="831" spans="1:34" x14ac:dyDescent="0.15">
      <c r="A831" s="2"/>
      <c r="B831" s="12"/>
      <c r="C831" s="6"/>
      <c r="D831" s="6"/>
      <c r="E831" s="6"/>
      <c r="F831" s="10"/>
      <c r="G831" s="10"/>
      <c r="H831" s="10"/>
      <c r="I831" s="6"/>
      <c r="J831" s="6"/>
      <c r="K831" s="10"/>
      <c r="L831" s="10"/>
      <c r="M831" s="10"/>
      <c r="N831" s="6"/>
      <c r="O831" s="10"/>
      <c r="P831" s="10"/>
      <c r="Q831" s="10"/>
      <c r="R831" s="6"/>
      <c r="S831" s="6"/>
      <c r="T831" s="10"/>
      <c r="U831" s="10"/>
      <c r="V831" s="10"/>
      <c r="W831" s="28">
        <v>-61</v>
      </c>
      <c r="X831" s="13">
        <f t="shared" si="262"/>
        <v>-60</v>
      </c>
      <c r="Y831" s="30">
        <v>0.79781999999964714</v>
      </c>
      <c r="AD831" s="6"/>
      <c r="AE831" s="6"/>
      <c r="AF831" s="10"/>
      <c r="AG831" s="10"/>
      <c r="AH831" s="10"/>
    </row>
    <row r="832" spans="1:34" x14ac:dyDescent="0.15">
      <c r="A832" s="2"/>
      <c r="B832" s="12"/>
      <c r="C832" s="6"/>
      <c r="D832" s="6"/>
      <c r="E832" s="6"/>
      <c r="F832" s="10"/>
      <c r="G832" s="10"/>
      <c r="H832" s="10"/>
      <c r="I832" s="6"/>
      <c r="J832" s="6"/>
      <c r="K832" s="10"/>
      <c r="L832" s="10"/>
      <c r="M832" s="10"/>
      <c r="N832" s="6"/>
      <c r="O832" s="10"/>
      <c r="P832" s="10"/>
      <c r="Q832" s="10"/>
      <c r="R832" s="6"/>
      <c r="S832" s="6"/>
      <c r="T832" s="10"/>
      <c r="U832" s="10"/>
      <c r="V832" s="10"/>
      <c r="W832" s="28">
        <v>-61</v>
      </c>
      <c r="X832" s="13">
        <f t="shared" si="262"/>
        <v>-60</v>
      </c>
      <c r="Y832" s="30">
        <v>0.79773000000348881</v>
      </c>
      <c r="AD832" s="6"/>
      <c r="AE832" s="6"/>
      <c r="AF832" s="10"/>
      <c r="AG832" s="10"/>
      <c r="AH832" s="10"/>
    </row>
    <row r="833" spans="1:34" x14ac:dyDescent="0.15">
      <c r="A833" s="2"/>
      <c r="B833" s="12"/>
      <c r="C833" s="6"/>
      <c r="D833" s="6"/>
      <c r="E833" s="6"/>
      <c r="F833" s="10"/>
      <c r="G833" s="10"/>
      <c r="H833" s="10"/>
      <c r="I833" s="6"/>
      <c r="J833" s="6"/>
      <c r="K833" s="10"/>
      <c r="L833" s="10"/>
      <c r="M833" s="10"/>
      <c r="N833" s="6"/>
      <c r="O833" s="10"/>
      <c r="P833" s="10"/>
      <c r="Q833" s="10"/>
      <c r="R833" s="6"/>
      <c r="S833" s="6"/>
      <c r="T833" s="10"/>
      <c r="U833" s="10"/>
      <c r="V833" s="10"/>
      <c r="W833" s="28">
        <v>-61</v>
      </c>
      <c r="X833" s="13">
        <f t="shared" si="262"/>
        <v>-60</v>
      </c>
      <c r="Y833" s="30">
        <v>0.18965999999749261</v>
      </c>
      <c r="AD833" s="6"/>
      <c r="AE833" s="6"/>
      <c r="AF833" s="10"/>
      <c r="AG833" s="10"/>
      <c r="AH833" s="10"/>
    </row>
    <row r="834" spans="1:34" x14ac:dyDescent="0.15">
      <c r="A834" s="2"/>
      <c r="B834" s="12"/>
      <c r="C834" s="6"/>
      <c r="D834" s="6"/>
      <c r="E834" s="6"/>
      <c r="F834" s="10"/>
      <c r="G834" s="10"/>
      <c r="H834" s="10"/>
      <c r="I834" s="6"/>
      <c r="J834" s="6"/>
      <c r="K834" s="10"/>
      <c r="L834" s="10"/>
      <c r="M834" s="10"/>
      <c r="N834" s="6"/>
      <c r="O834" s="10"/>
      <c r="P834" s="10"/>
      <c r="Q834" s="10"/>
      <c r="R834" s="6"/>
      <c r="S834" s="6"/>
      <c r="T834" s="10"/>
      <c r="U834" s="10"/>
      <c r="V834" s="10"/>
      <c r="W834" s="28">
        <v>-61</v>
      </c>
      <c r="X834" s="13">
        <f t="shared" si="262"/>
        <v>-60</v>
      </c>
      <c r="Y834" s="30">
        <v>0.48169500000005239</v>
      </c>
      <c r="AD834" s="6"/>
      <c r="AE834" s="6"/>
      <c r="AF834" s="10"/>
      <c r="AG834" s="10"/>
      <c r="AH834" s="10"/>
    </row>
    <row r="835" spans="1:34" x14ac:dyDescent="0.15">
      <c r="A835" s="2"/>
      <c r="B835" s="12"/>
      <c r="C835" s="6"/>
      <c r="D835" s="6"/>
      <c r="E835" s="6"/>
      <c r="F835" s="10"/>
      <c r="G835" s="10"/>
      <c r="H835" s="10"/>
      <c r="I835" s="6"/>
      <c r="J835" s="6"/>
      <c r="K835" s="10"/>
      <c r="L835" s="10"/>
      <c r="M835" s="10"/>
      <c r="N835" s="6"/>
      <c r="O835" s="10"/>
      <c r="P835" s="10"/>
      <c r="Q835" s="10"/>
      <c r="R835" s="6"/>
      <c r="S835" s="6"/>
      <c r="T835" s="10"/>
      <c r="U835" s="10"/>
      <c r="V835" s="10"/>
      <c r="W835" s="28">
        <v>-61</v>
      </c>
      <c r="X835" s="13">
        <f t="shared" si="262"/>
        <v>-60</v>
      </c>
      <c r="Y835" s="30">
        <v>0.37221500000063545</v>
      </c>
      <c r="AD835" s="6"/>
      <c r="AE835" s="6"/>
      <c r="AF835" s="10"/>
      <c r="AG835" s="10"/>
      <c r="AH835" s="10"/>
    </row>
    <row r="836" spans="1:34" x14ac:dyDescent="0.15">
      <c r="A836" s="2"/>
      <c r="B836" s="12"/>
      <c r="C836" s="6"/>
      <c r="D836" s="6"/>
      <c r="E836" s="6"/>
      <c r="F836" s="10"/>
      <c r="G836" s="10"/>
      <c r="H836" s="10"/>
      <c r="I836" s="6"/>
      <c r="J836" s="6"/>
      <c r="K836" s="10"/>
      <c r="L836" s="10"/>
      <c r="M836" s="10"/>
      <c r="N836" s="6"/>
      <c r="O836" s="10"/>
      <c r="P836" s="10"/>
      <c r="Q836" s="10"/>
      <c r="R836" s="6"/>
      <c r="S836" s="6"/>
      <c r="T836" s="10"/>
      <c r="U836" s="10"/>
      <c r="V836" s="10"/>
      <c r="W836" s="28">
        <v>-61</v>
      </c>
      <c r="X836" s="13">
        <f t="shared" si="262"/>
        <v>-60</v>
      </c>
      <c r="Y836" s="30">
        <v>0.45030999999935473</v>
      </c>
      <c r="AD836" s="6"/>
      <c r="AE836" s="6"/>
      <c r="AF836" s="10"/>
      <c r="AG836" s="10"/>
      <c r="AH836" s="10"/>
    </row>
    <row r="837" spans="1:34" x14ac:dyDescent="0.15">
      <c r="A837" s="2"/>
      <c r="B837" s="12"/>
      <c r="C837" s="6"/>
      <c r="D837" s="6"/>
      <c r="E837" s="6"/>
      <c r="F837" s="10"/>
      <c r="G837" s="10"/>
      <c r="H837" s="10"/>
      <c r="I837" s="6"/>
      <c r="J837" s="6"/>
      <c r="K837" s="10"/>
      <c r="L837" s="10"/>
      <c r="M837" s="10"/>
      <c r="N837" s="6"/>
      <c r="O837" s="10"/>
      <c r="P837" s="10"/>
      <c r="Q837" s="10"/>
      <c r="R837" s="6"/>
      <c r="S837" s="6"/>
      <c r="T837" s="10"/>
      <c r="U837" s="10"/>
      <c r="V837" s="10"/>
      <c r="W837" s="28">
        <v>-61</v>
      </c>
      <c r="X837" s="13">
        <f t="shared" si="262"/>
        <v>-60</v>
      </c>
      <c r="Y837" s="30">
        <v>0.44667499999894722</v>
      </c>
      <c r="AD837" s="6"/>
      <c r="AE837" s="6"/>
      <c r="AF837" s="10"/>
      <c r="AG837" s="10"/>
      <c r="AH837" s="10"/>
    </row>
    <row r="838" spans="1:34" x14ac:dyDescent="0.15">
      <c r="A838" s="2"/>
      <c r="B838" s="12"/>
      <c r="C838" s="6"/>
      <c r="D838" s="6"/>
      <c r="E838" s="6"/>
      <c r="F838" s="10"/>
      <c r="G838" s="10"/>
      <c r="H838" s="10"/>
      <c r="I838" s="6"/>
      <c r="J838" s="6"/>
      <c r="K838" s="10"/>
      <c r="L838" s="10"/>
      <c r="M838" s="10"/>
      <c r="N838" s="6"/>
      <c r="O838" s="10"/>
      <c r="P838" s="10"/>
      <c r="Q838" s="10"/>
      <c r="R838" s="6"/>
      <c r="S838" s="6"/>
      <c r="T838" s="10"/>
      <c r="U838" s="10"/>
      <c r="V838" s="10"/>
      <c r="W838" s="28">
        <v>-61</v>
      </c>
      <c r="X838" s="13">
        <f t="shared" si="262"/>
        <v>-60</v>
      </c>
      <c r="Y838" s="30">
        <v>0.44440500000278882</v>
      </c>
      <c r="AD838" s="6"/>
      <c r="AE838" s="6"/>
      <c r="AF838" s="10"/>
      <c r="AG838" s="10"/>
      <c r="AH838" s="10"/>
    </row>
    <row r="839" spans="1:34" x14ac:dyDescent="0.15">
      <c r="A839" s="2"/>
      <c r="B839" s="12"/>
      <c r="C839" s="6"/>
      <c r="D839" s="6"/>
      <c r="E839" s="6"/>
      <c r="F839" s="10"/>
      <c r="G839" s="10"/>
      <c r="H839" s="10"/>
      <c r="I839" s="6"/>
      <c r="J839" s="6"/>
      <c r="K839" s="10"/>
      <c r="L839" s="10"/>
      <c r="M839" s="10"/>
      <c r="N839" s="6"/>
      <c r="O839" s="10"/>
      <c r="P839" s="10"/>
      <c r="Q839" s="10"/>
      <c r="R839" s="6"/>
      <c r="S839" s="6"/>
      <c r="T839" s="10"/>
      <c r="U839" s="10"/>
      <c r="V839" s="10"/>
      <c r="W839" s="28">
        <v>-61</v>
      </c>
      <c r="X839" s="13">
        <f t="shared" si="262"/>
        <v>-60</v>
      </c>
      <c r="Y839" s="30">
        <v>0.44786000000360371</v>
      </c>
      <c r="AD839" s="6"/>
      <c r="AE839" s="6"/>
      <c r="AF839" s="10"/>
      <c r="AG839" s="10"/>
      <c r="AH839" s="10"/>
    </row>
    <row r="840" spans="1:34" x14ac:dyDescent="0.15">
      <c r="A840" s="2"/>
      <c r="B840" s="12"/>
      <c r="C840" s="6"/>
      <c r="D840" s="6"/>
      <c r="E840" s="6"/>
      <c r="F840" s="10"/>
      <c r="G840" s="10"/>
      <c r="H840" s="10"/>
      <c r="I840" s="6"/>
      <c r="J840" s="6"/>
      <c r="K840" s="10"/>
      <c r="L840" s="10"/>
      <c r="M840" s="10"/>
      <c r="N840" s="6"/>
      <c r="O840" s="10"/>
      <c r="P840" s="10"/>
      <c r="Q840" s="10"/>
      <c r="R840" s="6"/>
      <c r="S840" s="6"/>
      <c r="T840" s="10"/>
      <c r="U840" s="10"/>
      <c r="V840" s="10"/>
      <c r="W840" s="28">
        <v>-61</v>
      </c>
      <c r="X840" s="13">
        <f t="shared" si="262"/>
        <v>-60</v>
      </c>
      <c r="Y840" s="30">
        <v>1.2524999998305697E-2</v>
      </c>
      <c r="AD840" s="6"/>
      <c r="AE840" s="6"/>
      <c r="AF840" s="10"/>
      <c r="AG840" s="10"/>
      <c r="AH840" s="10"/>
    </row>
    <row r="841" spans="1:34" x14ac:dyDescent="0.15">
      <c r="A841" s="2"/>
      <c r="B841" s="12"/>
      <c r="C841" s="6"/>
      <c r="D841" s="6"/>
      <c r="E841" s="6"/>
      <c r="F841" s="10"/>
      <c r="G841" s="10"/>
      <c r="H841" s="10"/>
      <c r="I841" s="6"/>
      <c r="J841" s="6"/>
      <c r="K841" s="10"/>
      <c r="L841" s="10"/>
      <c r="M841" s="10"/>
      <c r="N841" s="6"/>
      <c r="O841" s="10"/>
      <c r="P841" s="10"/>
      <c r="Q841" s="10"/>
      <c r="R841" s="6"/>
      <c r="S841" s="6"/>
      <c r="T841" s="10"/>
      <c r="U841" s="10"/>
      <c r="V841" s="10"/>
      <c r="W841" s="28">
        <v>-61</v>
      </c>
      <c r="X841" s="13">
        <f t="shared" si="262"/>
        <v>-60</v>
      </c>
      <c r="Y841" s="30">
        <v>8.1649999983055555E-3</v>
      </c>
      <c r="AD841" s="6"/>
      <c r="AE841" s="6"/>
      <c r="AF841" s="10"/>
      <c r="AG841" s="10"/>
      <c r="AH841" s="10"/>
    </row>
    <row r="842" spans="1:34" x14ac:dyDescent="0.15">
      <c r="A842" s="2"/>
      <c r="B842" s="12"/>
      <c r="C842" s="6"/>
      <c r="D842" s="6"/>
      <c r="E842" s="6"/>
      <c r="F842" s="10"/>
      <c r="G842" s="10"/>
      <c r="H842" s="10"/>
      <c r="I842" s="6"/>
      <c r="J842" s="6"/>
      <c r="K842" s="10"/>
      <c r="L842" s="10"/>
      <c r="M842" s="10"/>
      <c r="N842" s="6"/>
      <c r="O842" s="10"/>
      <c r="P842" s="10"/>
      <c r="Q842" s="10"/>
      <c r="R842" s="6"/>
      <c r="S842" s="6"/>
      <c r="T842" s="10"/>
      <c r="U842" s="10"/>
      <c r="V842" s="10"/>
      <c r="W842" s="28">
        <v>-61</v>
      </c>
      <c r="X842" s="13">
        <f t="shared" si="262"/>
        <v>-60</v>
      </c>
      <c r="Y842" s="30">
        <v>8.143999999923679E-2</v>
      </c>
      <c r="AD842" s="6"/>
      <c r="AE842" s="6"/>
      <c r="AF842" s="10"/>
      <c r="AG842" s="10"/>
      <c r="AH842" s="10"/>
    </row>
    <row r="843" spans="1:34" x14ac:dyDescent="0.15">
      <c r="A843" s="2"/>
      <c r="B843" s="12"/>
      <c r="C843" s="6"/>
      <c r="D843" s="6"/>
      <c r="E843" s="6"/>
      <c r="F843" s="10"/>
      <c r="G843" s="10"/>
      <c r="H843" s="10"/>
      <c r="I843" s="6"/>
      <c r="J843" s="6"/>
      <c r="K843" s="10"/>
      <c r="L843" s="10"/>
      <c r="M843" s="10"/>
      <c r="N843" s="6"/>
      <c r="O843" s="10"/>
      <c r="P843" s="10"/>
      <c r="Q843" s="10"/>
      <c r="R843" s="6"/>
      <c r="S843" s="6"/>
      <c r="T843" s="10"/>
      <c r="U843" s="10"/>
      <c r="V843" s="10"/>
      <c r="W843" s="28">
        <v>-61</v>
      </c>
      <c r="X843" s="13">
        <f t="shared" si="262"/>
        <v>-60</v>
      </c>
      <c r="Y843" s="30">
        <v>0.64274499999778034</v>
      </c>
      <c r="AD843" s="6"/>
      <c r="AE843" s="6"/>
      <c r="AF843" s="10"/>
      <c r="AG843" s="10"/>
      <c r="AH843" s="10"/>
    </row>
    <row r="844" spans="1:34" x14ac:dyDescent="0.15">
      <c r="A844" s="2"/>
      <c r="B844" s="12"/>
      <c r="C844" s="6"/>
      <c r="D844" s="6"/>
      <c r="E844" s="6"/>
      <c r="F844" s="10"/>
      <c r="G844" s="10"/>
      <c r="H844" s="10"/>
      <c r="I844" s="6"/>
      <c r="J844" s="6"/>
      <c r="K844" s="10"/>
      <c r="L844" s="10"/>
      <c r="M844" s="10"/>
      <c r="N844" s="6"/>
      <c r="O844" s="10"/>
      <c r="P844" s="10"/>
      <c r="Q844" s="10"/>
      <c r="R844" s="6"/>
      <c r="S844" s="6"/>
      <c r="T844" s="10"/>
      <c r="U844" s="10"/>
      <c r="V844" s="10"/>
      <c r="W844" s="28">
        <v>-61</v>
      </c>
      <c r="X844" s="13">
        <f t="shared" si="262"/>
        <v>-60</v>
      </c>
      <c r="Y844" s="30">
        <v>0.62020000000057429</v>
      </c>
      <c r="AD844" s="6"/>
      <c r="AE844" s="6"/>
      <c r="AF844" s="10"/>
      <c r="AG844" s="10"/>
      <c r="AH844" s="10"/>
    </row>
    <row r="845" spans="1:34" x14ac:dyDescent="0.15">
      <c r="A845" s="2"/>
      <c r="B845" s="12"/>
      <c r="C845" s="6"/>
      <c r="D845" s="6"/>
      <c r="E845" s="6"/>
      <c r="F845" s="10"/>
      <c r="G845" s="10"/>
      <c r="H845" s="10"/>
      <c r="I845" s="6"/>
      <c r="J845" s="6"/>
      <c r="K845" s="10"/>
      <c r="L845" s="10"/>
      <c r="M845" s="10"/>
      <c r="N845" s="6"/>
      <c r="O845" s="10"/>
      <c r="P845" s="10"/>
      <c r="Q845" s="10"/>
      <c r="R845" s="6"/>
      <c r="S845" s="6"/>
      <c r="T845" s="10"/>
      <c r="U845" s="10"/>
      <c r="V845" s="10"/>
      <c r="W845" s="28">
        <v>-61</v>
      </c>
      <c r="X845" s="13">
        <f t="shared" si="262"/>
        <v>-60</v>
      </c>
      <c r="Y845" s="30">
        <v>0.6171100000001668</v>
      </c>
      <c r="AD845" s="6"/>
      <c r="AE845" s="6"/>
      <c r="AF845" s="10"/>
      <c r="AG845" s="10"/>
      <c r="AH845" s="10"/>
    </row>
    <row r="846" spans="1:34" x14ac:dyDescent="0.15">
      <c r="A846" s="2"/>
      <c r="B846" s="12"/>
      <c r="C846" s="6"/>
      <c r="D846" s="6"/>
      <c r="E846" s="6"/>
      <c r="F846" s="10"/>
      <c r="G846" s="10"/>
      <c r="H846" s="10"/>
      <c r="I846" s="6"/>
      <c r="J846" s="6"/>
      <c r="K846" s="10"/>
      <c r="L846" s="10"/>
      <c r="M846" s="10"/>
      <c r="N846" s="6"/>
      <c r="O846" s="10"/>
      <c r="P846" s="10"/>
      <c r="Q846" s="10"/>
      <c r="R846" s="6"/>
      <c r="S846" s="6"/>
      <c r="T846" s="10"/>
      <c r="U846" s="10"/>
      <c r="V846" s="10"/>
      <c r="W846" s="28">
        <v>-61</v>
      </c>
      <c r="X846" s="13">
        <f t="shared" si="262"/>
        <v>-60</v>
      </c>
      <c r="Y846" s="30">
        <v>0.89066499999638293</v>
      </c>
      <c r="AD846" s="6"/>
      <c r="AE846" s="6"/>
      <c r="AF846" s="10"/>
      <c r="AG846" s="10"/>
      <c r="AH846" s="10"/>
    </row>
    <row r="847" spans="1:34" x14ac:dyDescent="0.15">
      <c r="A847" s="2"/>
      <c r="B847" s="12"/>
      <c r="C847" s="6"/>
      <c r="D847" s="6"/>
      <c r="E847" s="6"/>
      <c r="F847" s="10"/>
      <c r="G847" s="10"/>
      <c r="H847" s="10"/>
      <c r="I847" s="6"/>
      <c r="J847" s="6"/>
      <c r="K847" s="10"/>
      <c r="L847" s="10"/>
      <c r="M847" s="10"/>
      <c r="N847" s="6"/>
      <c r="O847" s="10"/>
      <c r="P847" s="10"/>
      <c r="Q847" s="10"/>
      <c r="R847" s="6"/>
      <c r="S847" s="6"/>
      <c r="T847" s="10"/>
      <c r="U847" s="10"/>
      <c r="V847" s="10"/>
      <c r="W847" s="28">
        <v>-61</v>
      </c>
      <c r="X847" s="13">
        <f t="shared" si="262"/>
        <v>-60</v>
      </c>
      <c r="Y847" s="30">
        <v>0.95658000000034082</v>
      </c>
      <c r="AD847" s="6"/>
      <c r="AE847" s="6"/>
      <c r="AF847" s="10"/>
      <c r="AG847" s="10"/>
      <c r="AH847" s="10"/>
    </row>
    <row r="848" spans="1:34" x14ac:dyDescent="0.15">
      <c r="A848" s="2"/>
      <c r="B848" s="12"/>
      <c r="C848" s="6"/>
      <c r="D848" s="6"/>
      <c r="E848" s="6"/>
      <c r="F848" s="10"/>
      <c r="G848" s="10"/>
      <c r="H848" s="10"/>
      <c r="I848" s="6"/>
      <c r="J848" s="6"/>
      <c r="K848" s="10"/>
      <c r="L848" s="10"/>
      <c r="M848" s="10"/>
      <c r="N848" s="6"/>
      <c r="O848" s="10"/>
      <c r="P848" s="10"/>
      <c r="Q848" s="10"/>
      <c r="R848" s="6"/>
      <c r="S848" s="6"/>
      <c r="T848" s="10"/>
      <c r="U848" s="10"/>
      <c r="V848" s="10"/>
      <c r="W848" s="28">
        <v>-61</v>
      </c>
      <c r="X848" s="13">
        <f t="shared" ref="X848:X911" si="263">0-(MID(W848,LEN(W848)-1,1)*10)</f>
        <v>-60</v>
      </c>
      <c r="Y848" s="30">
        <v>5.4494999996266058E-2</v>
      </c>
      <c r="AD848" s="6"/>
      <c r="AE848" s="6"/>
      <c r="AF848" s="10"/>
      <c r="AG848" s="10"/>
      <c r="AH848" s="10"/>
    </row>
    <row r="849" spans="1:34" x14ac:dyDescent="0.15">
      <c r="A849" s="2"/>
      <c r="B849" s="12"/>
      <c r="C849" s="6"/>
      <c r="D849" s="6"/>
      <c r="E849" s="6"/>
      <c r="F849" s="10"/>
      <c r="G849" s="10"/>
      <c r="H849" s="10"/>
      <c r="I849" s="6"/>
      <c r="J849" s="6"/>
      <c r="K849" s="10"/>
      <c r="L849" s="10"/>
      <c r="M849" s="10"/>
      <c r="N849" s="6"/>
      <c r="O849" s="10"/>
      <c r="P849" s="10"/>
      <c r="Q849" s="10"/>
      <c r="R849" s="6"/>
      <c r="S849" s="6"/>
      <c r="T849" s="10"/>
      <c r="U849" s="10"/>
      <c r="V849" s="10"/>
      <c r="W849" s="28">
        <v>-61</v>
      </c>
      <c r="X849" s="13">
        <f t="shared" si="263"/>
        <v>-60</v>
      </c>
      <c r="Y849" s="30">
        <v>5.5949999996673494E-2</v>
      </c>
      <c r="AD849" s="6"/>
      <c r="AE849" s="6"/>
      <c r="AF849" s="10"/>
      <c r="AG849" s="10"/>
      <c r="AH849" s="10"/>
    </row>
    <row r="850" spans="1:34" x14ac:dyDescent="0.15">
      <c r="A850" s="2"/>
      <c r="B850" s="12"/>
      <c r="C850" s="6"/>
      <c r="D850" s="6"/>
      <c r="E850" s="6"/>
      <c r="F850" s="10"/>
      <c r="G850" s="10"/>
      <c r="H850" s="10"/>
      <c r="I850" s="6"/>
      <c r="J850" s="6"/>
      <c r="K850" s="10"/>
      <c r="L850" s="10"/>
      <c r="M850" s="10"/>
      <c r="N850" s="6"/>
      <c r="O850" s="10"/>
      <c r="P850" s="10"/>
      <c r="Q850" s="10"/>
      <c r="R850" s="6"/>
      <c r="S850" s="6"/>
      <c r="T850" s="10"/>
      <c r="U850" s="10"/>
      <c r="V850" s="10"/>
      <c r="W850" s="28">
        <v>-61</v>
      </c>
      <c r="X850" s="13">
        <f t="shared" si="263"/>
        <v>-60</v>
      </c>
      <c r="Y850" s="30">
        <v>0.20287000000016553</v>
      </c>
      <c r="AD850" s="6"/>
      <c r="AE850" s="6"/>
      <c r="AF850" s="10"/>
      <c r="AG850" s="10"/>
      <c r="AH850" s="10"/>
    </row>
    <row r="851" spans="1:34" x14ac:dyDescent="0.15">
      <c r="A851" s="2"/>
      <c r="B851" s="12"/>
      <c r="C851" s="6"/>
      <c r="D851" s="6"/>
      <c r="E851" s="6"/>
      <c r="F851" s="10"/>
      <c r="G851" s="10"/>
      <c r="H851" s="10"/>
      <c r="I851" s="6"/>
      <c r="J851" s="6"/>
      <c r="K851" s="10"/>
      <c r="L851" s="10"/>
      <c r="M851" s="10"/>
      <c r="N851" s="6"/>
      <c r="O851" s="10"/>
      <c r="P851" s="10"/>
      <c r="Q851" s="10"/>
      <c r="R851" s="6"/>
      <c r="S851" s="6"/>
      <c r="T851" s="10"/>
      <c r="U851" s="10"/>
      <c r="V851" s="10"/>
      <c r="W851" s="28">
        <v>-61</v>
      </c>
      <c r="X851" s="13">
        <f t="shared" si="263"/>
        <v>-60</v>
      </c>
      <c r="Y851" s="30">
        <v>0.3750600000008637</v>
      </c>
      <c r="AD851" s="6"/>
      <c r="AE851" s="6"/>
      <c r="AF851" s="10"/>
      <c r="AG851" s="10"/>
      <c r="AH851" s="10"/>
    </row>
    <row r="852" spans="1:34" x14ac:dyDescent="0.15">
      <c r="A852" s="2"/>
      <c r="B852" s="12"/>
      <c r="C852" s="6"/>
      <c r="D852" s="6"/>
      <c r="E852" s="6"/>
      <c r="F852" s="10"/>
      <c r="G852" s="10"/>
      <c r="H852" s="10"/>
      <c r="I852" s="6"/>
      <c r="J852" s="6"/>
      <c r="K852" s="10"/>
      <c r="L852" s="10"/>
      <c r="M852" s="10"/>
      <c r="N852" s="6"/>
      <c r="O852" s="10"/>
      <c r="P852" s="10"/>
      <c r="Q852" s="10"/>
      <c r="R852" s="6"/>
      <c r="S852" s="6"/>
      <c r="T852" s="10"/>
      <c r="U852" s="10"/>
      <c r="V852" s="10"/>
      <c r="W852" s="28">
        <v>-61</v>
      </c>
      <c r="X852" s="13">
        <f t="shared" si="263"/>
        <v>-60</v>
      </c>
      <c r="Y852" s="30">
        <v>0.78517499999934937</v>
      </c>
      <c r="AD852" s="6"/>
      <c r="AE852" s="6"/>
      <c r="AF852" s="10"/>
      <c r="AG852" s="10"/>
      <c r="AH852" s="10"/>
    </row>
    <row r="853" spans="1:34" x14ac:dyDescent="0.15">
      <c r="A853" s="2"/>
      <c r="B853" s="12"/>
      <c r="C853" s="6"/>
      <c r="D853" s="6"/>
      <c r="E853" s="6"/>
      <c r="F853" s="10"/>
      <c r="G853" s="10"/>
      <c r="H853" s="10"/>
      <c r="I853" s="6"/>
      <c r="J853" s="6"/>
      <c r="K853" s="10"/>
      <c r="L853" s="10"/>
      <c r="M853" s="10"/>
      <c r="N853" s="6"/>
      <c r="O853" s="10"/>
      <c r="P853" s="10"/>
      <c r="Q853" s="10"/>
      <c r="R853" s="6"/>
      <c r="S853" s="6"/>
      <c r="T853" s="10"/>
      <c r="U853" s="10"/>
      <c r="V853" s="10"/>
      <c r="W853" s="28">
        <v>-61</v>
      </c>
      <c r="X853" s="13">
        <f t="shared" si="263"/>
        <v>-60</v>
      </c>
      <c r="Y853" s="30">
        <v>0.83008500000144481</v>
      </c>
      <c r="AD853" s="6"/>
      <c r="AE853" s="6"/>
      <c r="AF853" s="10"/>
      <c r="AG853" s="10"/>
      <c r="AH853" s="10"/>
    </row>
    <row r="854" spans="1:34" x14ac:dyDescent="0.15">
      <c r="A854" s="2"/>
      <c r="B854" s="12"/>
      <c r="C854" s="6"/>
      <c r="D854" s="6"/>
      <c r="E854" s="6"/>
      <c r="F854" s="10"/>
      <c r="G854" s="10"/>
      <c r="H854" s="10"/>
      <c r="I854" s="6"/>
      <c r="J854" s="6"/>
      <c r="K854" s="10"/>
      <c r="L854" s="10"/>
      <c r="M854" s="10"/>
      <c r="N854" s="6"/>
      <c r="O854" s="10"/>
      <c r="P854" s="10"/>
      <c r="Q854" s="10"/>
      <c r="R854" s="6"/>
      <c r="S854" s="6"/>
      <c r="T854" s="10"/>
      <c r="U854" s="10"/>
      <c r="V854" s="10"/>
      <c r="W854" s="28">
        <v>-61</v>
      </c>
      <c r="X854" s="13">
        <f t="shared" si="263"/>
        <v>-60</v>
      </c>
      <c r="Y854" s="30">
        <v>0.79253999999754488</v>
      </c>
      <c r="AD854" s="6"/>
      <c r="AE854" s="6"/>
      <c r="AF854" s="10"/>
      <c r="AG854" s="10"/>
      <c r="AH854" s="10"/>
    </row>
    <row r="855" spans="1:34" x14ac:dyDescent="0.15">
      <c r="A855" s="2"/>
      <c r="B855" s="12"/>
      <c r="C855" s="6"/>
      <c r="D855" s="6"/>
      <c r="E855" s="6"/>
      <c r="F855" s="10"/>
      <c r="G855" s="10"/>
      <c r="H855" s="10"/>
      <c r="I855" s="6"/>
      <c r="J855" s="6"/>
      <c r="K855" s="10"/>
      <c r="L855" s="10"/>
      <c r="M855" s="10"/>
      <c r="N855" s="6"/>
      <c r="O855" s="10"/>
      <c r="P855" s="10"/>
      <c r="Q855" s="10"/>
      <c r="R855" s="6"/>
      <c r="S855" s="6"/>
      <c r="T855" s="10"/>
      <c r="U855" s="10"/>
      <c r="V855" s="10"/>
      <c r="W855" s="28">
        <v>-61</v>
      </c>
      <c r="X855" s="13">
        <f t="shared" si="263"/>
        <v>-60</v>
      </c>
      <c r="Y855" s="30">
        <v>0.86154000000068809</v>
      </c>
      <c r="AD855" s="6"/>
      <c r="AE855" s="6"/>
      <c r="AF855" s="10"/>
      <c r="AG855" s="10"/>
      <c r="AH855" s="10"/>
    </row>
    <row r="856" spans="1:34" x14ac:dyDescent="0.15">
      <c r="A856" s="2"/>
      <c r="B856" s="12"/>
      <c r="C856" s="6"/>
      <c r="D856" s="6"/>
      <c r="E856" s="6"/>
      <c r="F856" s="10"/>
      <c r="G856" s="10"/>
      <c r="H856" s="10"/>
      <c r="I856" s="6"/>
      <c r="J856" s="6"/>
      <c r="K856" s="10"/>
      <c r="L856" s="10"/>
      <c r="M856" s="10"/>
      <c r="N856" s="6"/>
      <c r="O856" s="10"/>
      <c r="P856" s="10"/>
      <c r="Q856" s="10"/>
      <c r="R856" s="6"/>
      <c r="S856" s="6"/>
      <c r="T856" s="10"/>
      <c r="U856" s="10"/>
      <c r="V856" s="10"/>
      <c r="W856" s="28">
        <v>-61</v>
      </c>
      <c r="X856" s="13">
        <f t="shared" si="263"/>
        <v>-60</v>
      </c>
      <c r="Y856" s="30">
        <v>0.87399499999969854</v>
      </c>
      <c r="AD856" s="6"/>
      <c r="AE856" s="6"/>
      <c r="AF856" s="10"/>
      <c r="AG856" s="10"/>
      <c r="AH856" s="10"/>
    </row>
    <row r="857" spans="1:34" x14ac:dyDescent="0.15">
      <c r="A857" s="2"/>
      <c r="B857" s="12"/>
      <c r="C857" s="6"/>
      <c r="D857" s="6"/>
      <c r="E857" s="6"/>
      <c r="F857" s="10"/>
      <c r="G857" s="10"/>
      <c r="H857" s="10"/>
      <c r="I857" s="6"/>
      <c r="J857" s="6"/>
      <c r="K857" s="10"/>
      <c r="L857" s="10"/>
      <c r="M857" s="10"/>
      <c r="N857" s="6"/>
      <c r="O857" s="10"/>
      <c r="P857" s="10"/>
      <c r="Q857" s="10"/>
      <c r="R857" s="6"/>
      <c r="S857" s="6"/>
      <c r="T857" s="10"/>
      <c r="U857" s="10"/>
      <c r="V857" s="10"/>
      <c r="W857" s="28">
        <v>-61</v>
      </c>
      <c r="X857" s="13">
        <f t="shared" si="263"/>
        <v>-60</v>
      </c>
      <c r="Y857" s="30">
        <v>0.1911099999974275</v>
      </c>
      <c r="AD857" s="6"/>
      <c r="AE857" s="6"/>
      <c r="AF857" s="10"/>
      <c r="AG857" s="10"/>
      <c r="AH857" s="10"/>
    </row>
    <row r="858" spans="1:34" x14ac:dyDescent="0.15">
      <c r="A858" s="2"/>
      <c r="B858" s="12"/>
      <c r="C858" s="6"/>
      <c r="D858" s="6"/>
      <c r="E858" s="6"/>
      <c r="F858" s="10"/>
      <c r="G858" s="10"/>
      <c r="H858" s="10"/>
      <c r="I858" s="6"/>
      <c r="J858" s="6"/>
      <c r="K858" s="10"/>
      <c r="L858" s="10"/>
      <c r="M858" s="10"/>
      <c r="N858" s="6"/>
      <c r="O858" s="10"/>
      <c r="P858" s="10"/>
      <c r="Q858" s="10"/>
      <c r="R858" s="6"/>
      <c r="S858" s="6"/>
      <c r="T858" s="10"/>
      <c r="U858" s="10"/>
      <c r="V858" s="10"/>
      <c r="W858" s="28">
        <v>-61</v>
      </c>
      <c r="X858" s="13">
        <f t="shared" si="263"/>
        <v>-60</v>
      </c>
      <c r="Y858" s="30">
        <v>0.27147499999958113</v>
      </c>
      <c r="AD858" s="6"/>
      <c r="AE858" s="6"/>
      <c r="AF858" s="10"/>
      <c r="AG858" s="10"/>
      <c r="AH858" s="10"/>
    </row>
    <row r="859" spans="1:34" x14ac:dyDescent="0.15">
      <c r="A859" s="2"/>
      <c r="B859" s="12"/>
      <c r="C859" s="6"/>
      <c r="D859" s="6"/>
      <c r="E859" s="6"/>
      <c r="F859" s="10"/>
      <c r="G859" s="10"/>
      <c r="H859" s="10"/>
      <c r="I859" s="6"/>
      <c r="J859" s="6"/>
      <c r="K859" s="10"/>
      <c r="L859" s="10"/>
      <c r="M859" s="10"/>
      <c r="N859" s="6"/>
      <c r="O859" s="10"/>
      <c r="P859" s="10"/>
      <c r="Q859" s="10"/>
      <c r="R859" s="6"/>
      <c r="S859" s="6"/>
      <c r="T859" s="10"/>
      <c r="U859" s="10"/>
      <c r="V859" s="10"/>
      <c r="W859" s="28">
        <v>-61</v>
      </c>
      <c r="X859" s="13">
        <f t="shared" si="263"/>
        <v>-60</v>
      </c>
      <c r="Y859" s="30">
        <v>0.28566000000324809</v>
      </c>
      <c r="AD859" s="6"/>
      <c r="AE859" s="6"/>
      <c r="AF859" s="10"/>
      <c r="AG859" s="10"/>
      <c r="AH859" s="10"/>
    </row>
    <row r="860" spans="1:34" x14ac:dyDescent="0.15">
      <c r="A860" s="2"/>
      <c r="B860" s="12"/>
      <c r="C860" s="6"/>
      <c r="D860" s="6"/>
      <c r="E860" s="6"/>
      <c r="F860" s="10"/>
      <c r="G860" s="10"/>
      <c r="H860" s="10"/>
      <c r="I860" s="6"/>
      <c r="J860" s="6"/>
      <c r="K860" s="10"/>
      <c r="L860" s="10"/>
      <c r="M860" s="10"/>
      <c r="N860" s="6"/>
      <c r="O860" s="10"/>
      <c r="P860" s="10"/>
      <c r="Q860" s="10"/>
      <c r="R860" s="6"/>
      <c r="S860" s="6"/>
      <c r="T860" s="10"/>
      <c r="U860" s="10"/>
      <c r="V860" s="10"/>
      <c r="W860" s="28">
        <v>-61</v>
      </c>
      <c r="X860" s="13">
        <f t="shared" si="263"/>
        <v>-60</v>
      </c>
      <c r="Y860" s="30">
        <v>0.37911500000057052</v>
      </c>
      <c r="AD860" s="6"/>
      <c r="AE860" s="6"/>
      <c r="AF860" s="10"/>
      <c r="AG860" s="10"/>
      <c r="AH860" s="10"/>
    </row>
    <row r="861" spans="1:34" x14ac:dyDescent="0.15">
      <c r="A861" s="2"/>
      <c r="B861" s="12"/>
      <c r="C861" s="6"/>
      <c r="D861" s="6"/>
      <c r="E861" s="6"/>
      <c r="F861" s="10"/>
      <c r="G861" s="10"/>
      <c r="H861" s="10"/>
      <c r="I861" s="6"/>
      <c r="J861" s="6"/>
      <c r="K861" s="10"/>
      <c r="L861" s="10"/>
      <c r="M861" s="10"/>
      <c r="N861" s="6"/>
      <c r="O861" s="10"/>
      <c r="P861" s="10"/>
      <c r="Q861" s="10"/>
      <c r="R861" s="6"/>
      <c r="S861" s="6"/>
      <c r="T861" s="10"/>
      <c r="U861" s="10"/>
      <c r="V861" s="10"/>
      <c r="W861" s="28">
        <v>-61</v>
      </c>
      <c r="X861" s="13">
        <f t="shared" si="263"/>
        <v>-60</v>
      </c>
      <c r="Y861" s="30">
        <v>0.36193500000115253</v>
      </c>
      <c r="AD861" s="6"/>
      <c r="AE861" s="6"/>
      <c r="AF861" s="10"/>
      <c r="AG861" s="10"/>
      <c r="AH861" s="10"/>
    </row>
    <row r="862" spans="1:34" x14ac:dyDescent="0.15">
      <c r="A862" s="2"/>
      <c r="B862" s="12"/>
      <c r="C862" s="6"/>
      <c r="D862" s="6"/>
      <c r="E862" s="6"/>
      <c r="F862" s="10"/>
      <c r="G862" s="10"/>
      <c r="H862" s="10"/>
      <c r="I862" s="6"/>
      <c r="J862" s="6"/>
      <c r="K862" s="10"/>
      <c r="L862" s="10"/>
      <c r="M862" s="10"/>
      <c r="N862" s="6"/>
      <c r="O862" s="10"/>
      <c r="P862" s="10"/>
      <c r="Q862" s="10"/>
      <c r="R862" s="6"/>
      <c r="S862" s="6"/>
      <c r="T862" s="10"/>
      <c r="U862" s="10"/>
      <c r="V862" s="10"/>
      <c r="W862" s="28">
        <v>-61</v>
      </c>
      <c r="X862" s="13">
        <f t="shared" si="263"/>
        <v>-60</v>
      </c>
      <c r="Y862" s="30">
        <v>0.45184500000150174</v>
      </c>
      <c r="AD862" s="6"/>
      <c r="AE862" s="6"/>
      <c r="AF862" s="10"/>
      <c r="AG862" s="10"/>
      <c r="AH862" s="10"/>
    </row>
    <row r="863" spans="1:34" x14ac:dyDescent="0.15">
      <c r="A863" s="2"/>
      <c r="B863" s="12"/>
      <c r="C863" s="6"/>
      <c r="D863" s="6"/>
      <c r="E863" s="6"/>
      <c r="F863" s="10"/>
      <c r="G863" s="10"/>
      <c r="H863" s="10"/>
      <c r="I863" s="6"/>
      <c r="J863" s="6"/>
      <c r="K863" s="10"/>
      <c r="L863" s="10"/>
      <c r="M863" s="10"/>
      <c r="N863" s="6"/>
      <c r="O863" s="10"/>
      <c r="P863" s="10"/>
      <c r="Q863" s="10"/>
      <c r="R863" s="6"/>
      <c r="S863" s="6"/>
      <c r="T863" s="10"/>
      <c r="U863" s="10"/>
      <c r="V863" s="10"/>
      <c r="W863" s="28">
        <v>-61</v>
      </c>
      <c r="X863" s="13">
        <f t="shared" si="263"/>
        <v>-60</v>
      </c>
      <c r="Y863" s="30">
        <v>0.54203500000004623</v>
      </c>
      <c r="AD863" s="6"/>
      <c r="AE863" s="6"/>
      <c r="AF863" s="10"/>
      <c r="AG863" s="10"/>
      <c r="AH863" s="10"/>
    </row>
    <row r="864" spans="1:34" x14ac:dyDescent="0.15">
      <c r="A864" s="2"/>
      <c r="B864" s="12"/>
      <c r="C864" s="6"/>
      <c r="D864" s="6"/>
      <c r="E864" s="6"/>
      <c r="F864" s="10"/>
      <c r="G864" s="10"/>
      <c r="H864" s="10"/>
      <c r="I864" s="6"/>
      <c r="J864" s="6"/>
      <c r="K864" s="10"/>
      <c r="L864" s="10"/>
      <c r="M864" s="10"/>
      <c r="N864" s="6"/>
      <c r="O864" s="10"/>
      <c r="P864" s="10"/>
      <c r="Q864" s="10"/>
      <c r="R864" s="6"/>
      <c r="S864" s="6"/>
      <c r="T864" s="10"/>
      <c r="U864" s="10"/>
      <c r="V864" s="10"/>
      <c r="W864" s="28">
        <v>-61</v>
      </c>
      <c r="X864" s="13">
        <f t="shared" si="263"/>
        <v>-60</v>
      </c>
      <c r="Y864" s="30">
        <v>0.64830999999678651</v>
      </c>
      <c r="AD864" s="6"/>
      <c r="AE864" s="6"/>
      <c r="AF864" s="10"/>
      <c r="AG864" s="10"/>
      <c r="AH864" s="10"/>
    </row>
    <row r="865" spans="1:34" x14ac:dyDescent="0.15">
      <c r="A865" s="2"/>
      <c r="B865" s="12"/>
      <c r="C865" s="6"/>
      <c r="D865" s="6"/>
      <c r="E865" s="6"/>
      <c r="F865" s="10"/>
      <c r="G865" s="10"/>
      <c r="H865" s="10"/>
      <c r="I865" s="6"/>
      <c r="J865" s="6"/>
      <c r="K865" s="10"/>
      <c r="L865" s="10"/>
      <c r="M865" s="10"/>
      <c r="N865" s="6"/>
      <c r="O865" s="10"/>
      <c r="P865" s="10"/>
      <c r="Q865" s="10"/>
      <c r="R865" s="6"/>
      <c r="S865" s="6"/>
      <c r="T865" s="10"/>
      <c r="U865" s="10"/>
      <c r="V865" s="10"/>
      <c r="W865" s="28">
        <v>-61</v>
      </c>
      <c r="X865" s="13">
        <f t="shared" si="263"/>
        <v>-60</v>
      </c>
      <c r="Y865" s="30">
        <v>0.64703999999719386</v>
      </c>
      <c r="AD865" s="6"/>
      <c r="AE865" s="6"/>
      <c r="AF865" s="10"/>
      <c r="AG865" s="10"/>
      <c r="AH865" s="10"/>
    </row>
    <row r="866" spans="1:34" x14ac:dyDescent="0.15">
      <c r="A866" s="2"/>
      <c r="B866" s="12"/>
      <c r="C866" s="6"/>
      <c r="D866" s="6"/>
      <c r="E866" s="6"/>
      <c r="F866" s="10"/>
      <c r="G866" s="10"/>
      <c r="H866" s="10"/>
      <c r="I866" s="6"/>
      <c r="J866" s="6"/>
      <c r="K866" s="10"/>
      <c r="L866" s="10"/>
      <c r="M866" s="10"/>
      <c r="N866" s="6"/>
      <c r="O866" s="10"/>
      <c r="P866" s="10"/>
      <c r="Q866" s="10"/>
      <c r="R866" s="6"/>
      <c r="S866" s="6"/>
      <c r="T866" s="10"/>
      <c r="U866" s="10"/>
      <c r="V866" s="10"/>
      <c r="W866" s="28">
        <v>-61</v>
      </c>
      <c r="X866" s="13">
        <f t="shared" si="263"/>
        <v>-60</v>
      </c>
      <c r="Y866" s="30">
        <v>0.62886000000121012</v>
      </c>
      <c r="AD866" s="6"/>
      <c r="AE866" s="6"/>
      <c r="AF866" s="10"/>
      <c r="AG866" s="10"/>
      <c r="AH866" s="10"/>
    </row>
    <row r="867" spans="1:34" x14ac:dyDescent="0.15">
      <c r="A867" s="2"/>
      <c r="B867" s="12"/>
      <c r="C867" s="6"/>
      <c r="D867" s="6"/>
      <c r="E867" s="6"/>
      <c r="F867" s="10"/>
      <c r="G867" s="10"/>
      <c r="H867" s="10"/>
      <c r="I867" s="6"/>
      <c r="J867" s="6"/>
      <c r="K867" s="10"/>
      <c r="L867" s="10"/>
      <c r="M867" s="10"/>
      <c r="N867" s="6"/>
      <c r="O867" s="10"/>
      <c r="P867" s="10"/>
      <c r="Q867" s="10"/>
      <c r="R867" s="6"/>
      <c r="S867" s="6"/>
      <c r="T867" s="10"/>
      <c r="U867" s="10"/>
      <c r="V867" s="10"/>
      <c r="W867" s="28">
        <v>-61</v>
      </c>
      <c r="X867" s="13">
        <f t="shared" si="263"/>
        <v>-60</v>
      </c>
      <c r="Y867" s="30">
        <v>0.2416249999970177</v>
      </c>
      <c r="AD867" s="6"/>
      <c r="AE867" s="6"/>
      <c r="AF867" s="10"/>
      <c r="AG867" s="10"/>
      <c r="AH867" s="10"/>
    </row>
    <row r="868" spans="1:34" x14ac:dyDescent="0.15">
      <c r="A868" s="2"/>
      <c r="B868" s="12"/>
      <c r="C868" s="6"/>
      <c r="D868" s="6"/>
      <c r="E868" s="6"/>
      <c r="F868" s="10"/>
      <c r="G868" s="10"/>
      <c r="H868" s="10"/>
      <c r="I868" s="6"/>
      <c r="J868" s="6"/>
      <c r="K868" s="10"/>
      <c r="L868" s="10"/>
      <c r="M868" s="10"/>
      <c r="N868" s="6"/>
      <c r="O868" s="10"/>
      <c r="P868" s="10"/>
      <c r="Q868" s="10"/>
      <c r="R868" s="6"/>
      <c r="S868" s="6"/>
      <c r="T868" s="10"/>
      <c r="U868" s="10"/>
      <c r="V868" s="10"/>
      <c r="W868" s="28">
        <v>-61</v>
      </c>
      <c r="X868" s="13">
        <f t="shared" si="263"/>
        <v>-60</v>
      </c>
      <c r="Y868" s="30">
        <v>0.70637999999660916</v>
      </c>
      <c r="AD868" s="6"/>
      <c r="AE868" s="6"/>
      <c r="AF868" s="10"/>
      <c r="AG868" s="10"/>
      <c r="AH868" s="10"/>
    </row>
    <row r="869" spans="1:34" x14ac:dyDescent="0.15">
      <c r="A869" s="2"/>
      <c r="B869" s="12"/>
      <c r="C869" s="6"/>
      <c r="D869" s="6"/>
      <c r="E869" s="6"/>
      <c r="F869" s="10"/>
      <c r="G869" s="10"/>
      <c r="H869" s="10"/>
      <c r="I869" s="6"/>
      <c r="J869" s="6"/>
      <c r="K869" s="10"/>
      <c r="L869" s="10"/>
      <c r="M869" s="10"/>
      <c r="N869" s="6"/>
      <c r="O869" s="10"/>
      <c r="P869" s="10"/>
      <c r="Q869" s="10"/>
      <c r="R869" s="6"/>
      <c r="S869" s="6"/>
      <c r="T869" s="10"/>
      <c r="U869" s="10"/>
      <c r="V869" s="10"/>
      <c r="W869" s="28">
        <v>-61</v>
      </c>
      <c r="X869" s="13">
        <f t="shared" si="263"/>
        <v>-60</v>
      </c>
      <c r="Y869" s="30">
        <v>0.70274500000347762</v>
      </c>
      <c r="AD869" s="6"/>
      <c r="AE869" s="6"/>
      <c r="AF869" s="10"/>
      <c r="AG869" s="10"/>
      <c r="AH869" s="10"/>
    </row>
    <row r="870" spans="1:34" x14ac:dyDescent="0.15">
      <c r="A870" s="2"/>
      <c r="B870" s="12"/>
      <c r="C870" s="6"/>
      <c r="D870" s="6"/>
      <c r="E870" s="6"/>
      <c r="F870" s="10"/>
      <c r="G870" s="10"/>
      <c r="H870" s="10"/>
      <c r="I870" s="6"/>
      <c r="J870" s="6"/>
      <c r="K870" s="10"/>
      <c r="L870" s="10"/>
      <c r="M870" s="10"/>
      <c r="N870" s="6"/>
      <c r="O870" s="10"/>
      <c r="P870" s="10"/>
      <c r="Q870" s="10"/>
      <c r="R870" s="6"/>
      <c r="S870" s="6"/>
      <c r="T870" s="10"/>
      <c r="U870" s="10"/>
      <c r="V870" s="10"/>
      <c r="W870" s="28">
        <v>-61</v>
      </c>
      <c r="X870" s="13">
        <f t="shared" si="263"/>
        <v>-60</v>
      </c>
      <c r="Y870" s="30">
        <v>0.78320000000178958</v>
      </c>
      <c r="AD870" s="6"/>
      <c r="AE870" s="6"/>
      <c r="AF870" s="10"/>
      <c r="AG870" s="10"/>
      <c r="AH870" s="10"/>
    </row>
    <row r="871" spans="1:34" x14ac:dyDescent="0.15">
      <c r="A871" s="2"/>
      <c r="B871" s="12"/>
      <c r="C871" s="6"/>
      <c r="D871" s="6"/>
      <c r="E871" s="6"/>
      <c r="F871" s="10"/>
      <c r="G871" s="10"/>
      <c r="H871" s="10"/>
      <c r="I871" s="6"/>
      <c r="J871" s="6"/>
      <c r="K871" s="10"/>
      <c r="L871" s="10"/>
      <c r="M871" s="10"/>
      <c r="N871" s="6"/>
      <c r="O871" s="10"/>
      <c r="P871" s="10"/>
      <c r="Q871" s="10"/>
      <c r="R871" s="6"/>
      <c r="S871" s="6"/>
      <c r="T871" s="10"/>
      <c r="U871" s="10"/>
      <c r="V871" s="10"/>
      <c r="W871" s="28">
        <v>-61</v>
      </c>
      <c r="X871" s="13">
        <f t="shared" si="263"/>
        <v>-60</v>
      </c>
      <c r="Y871" s="30">
        <v>0.86675000000173119</v>
      </c>
      <c r="AD871" s="6"/>
      <c r="AE871" s="6"/>
      <c r="AF871" s="10"/>
      <c r="AG871" s="10"/>
      <c r="AH871" s="10"/>
    </row>
    <row r="872" spans="1:34" x14ac:dyDescent="0.15">
      <c r="A872" s="2"/>
      <c r="B872" s="12"/>
      <c r="C872" s="6"/>
      <c r="D872" s="6"/>
      <c r="E872" s="6"/>
      <c r="F872" s="10"/>
      <c r="G872" s="10"/>
      <c r="H872" s="10"/>
      <c r="I872" s="6"/>
      <c r="J872" s="6"/>
      <c r="K872" s="10"/>
      <c r="L872" s="10"/>
      <c r="M872" s="10"/>
      <c r="N872" s="6"/>
      <c r="O872" s="10"/>
      <c r="P872" s="10"/>
      <c r="Q872" s="10"/>
      <c r="R872" s="6"/>
      <c r="S872" s="6"/>
      <c r="T872" s="10"/>
      <c r="U872" s="10"/>
      <c r="V872" s="10"/>
      <c r="W872" s="28">
        <v>-61</v>
      </c>
      <c r="X872" s="13">
        <f t="shared" si="263"/>
        <v>-60</v>
      </c>
      <c r="Y872" s="30">
        <v>0.14427999999666419</v>
      </c>
      <c r="AD872" s="6"/>
      <c r="AE872" s="6"/>
      <c r="AF872" s="10"/>
      <c r="AG872" s="10"/>
      <c r="AH872" s="10"/>
    </row>
    <row r="873" spans="1:34" x14ac:dyDescent="0.15">
      <c r="A873" s="2"/>
      <c r="B873" s="12"/>
      <c r="C873" s="6"/>
      <c r="D873" s="6"/>
      <c r="E873" s="6"/>
      <c r="F873" s="10"/>
      <c r="G873" s="10"/>
      <c r="H873" s="10"/>
      <c r="I873" s="6"/>
      <c r="J873" s="6"/>
      <c r="K873" s="10"/>
      <c r="L873" s="10"/>
      <c r="M873" s="10"/>
      <c r="N873" s="6"/>
      <c r="O873" s="10"/>
      <c r="P873" s="10"/>
      <c r="Q873" s="10"/>
      <c r="R873" s="6"/>
      <c r="S873" s="6"/>
      <c r="T873" s="10"/>
      <c r="U873" s="10"/>
      <c r="V873" s="10"/>
      <c r="W873" s="28">
        <v>-61</v>
      </c>
      <c r="X873" s="13">
        <f t="shared" si="263"/>
        <v>-60</v>
      </c>
      <c r="Y873" s="30">
        <v>0.24946500000068039</v>
      </c>
      <c r="AD873" s="6"/>
      <c r="AE873" s="6"/>
      <c r="AF873" s="10"/>
      <c r="AG873" s="10"/>
      <c r="AH873" s="10"/>
    </row>
    <row r="874" spans="1:34" x14ac:dyDescent="0.15">
      <c r="A874" s="2"/>
      <c r="B874" s="12"/>
      <c r="C874" s="6"/>
      <c r="D874" s="6"/>
      <c r="E874" s="6"/>
      <c r="F874" s="10"/>
      <c r="G874" s="10"/>
      <c r="H874" s="10"/>
      <c r="I874" s="6"/>
      <c r="J874" s="6"/>
      <c r="K874" s="10"/>
      <c r="L874" s="10"/>
      <c r="M874" s="10"/>
      <c r="N874" s="6"/>
      <c r="O874" s="10"/>
      <c r="P874" s="10"/>
      <c r="Q874" s="10"/>
      <c r="R874" s="6"/>
      <c r="S874" s="6"/>
      <c r="T874" s="10"/>
      <c r="U874" s="10"/>
      <c r="V874" s="10"/>
      <c r="W874" s="28">
        <v>-61</v>
      </c>
      <c r="X874" s="13">
        <f t="shared" si="263"/>
        <v>-60</v>
      </c>
      <c r="Y874" s="30">
        <v>5.5995000001896278E-2</v>
      </c>
      <c r="AD874" s="6"/>
      <c r="AE874" s="6"/>
      <c r="AF874" s="10"/>
      <c r="AG874" s="10"/>
      <c r="AH874" s="10"/>
    </row>
    <row r="875" spans="1:34" x14ac:dyDescent="0.15">
      <c r="A875" s="2"/>
      <c r="B875" s="12"/>
      <c r="C875" s="6"/>
      <c r="D875" s="6"/>
      <c r="E875" s="6"/>
      <c r="F875" s="10"/>
      <c r="G875" s="10"/>
      <c r="H875" s="10"/>
      <c r="I875" s="6"/>
      <c r="J875" s="6"/>
      <c r="K875" s="10"/>
      <c r="L875" s="10"/>
      <c r="M875" s="10"/>
      <c r="N875" s="6"/>
      <c r="O875" s="10"/>
      <c r="P875" s="10"/>
      <c r="Q875" s="10"/>
      <c r="R875" s="6"/>
      <c r="S875" s="6"/>
      <c r="T875" s="10"/>
      <c r="U875" s="10"/>
      <c r="V875" s="10"/>
      <c r="W875" s="28">
        <v>-61</v>
      </c>
      <c r="X875" s="13">
        <f t="shared" si="263"/>
        <v>-60</v>
      </c>
      <c r="Y875" s="30">
        <v>0.90089500000344347</v>
      </c>
      <c r="AD875" s="6"/>
      <c r="AE875" s="6"/>
      <c r="AF875" s="10"/>
      <c r="AG875" s="10"/>
      <c r="AH875" s="10"/>
    </row>
    <row r="876" spans="1:34" x14ac:dyDescent="0.15">
      <c r="A876" s="2"/>
      <c r="B876" s="12"/>
      <c r="C876" s="6"/>
      <c r="D876" s="6"/>
      <c r="E876" s="6"/>
      <c r="F876" s="10"/>
      <c r="G876" s="10"/>
      <c r="H876" s="10"/>
      <c r="I876" s="6"/>
      <c r="J876" s="6"/>
      <c r="K876" s="10"/>
      <c r="L876" s="10"/>
      <c r="M876" s="10"/>
      <c r="N876" s="6"/>
      <c r="O876" s="10"/>
      <c r="P876" s="10"/>
      <c r="Q876" s="10"/>
      <c r="R876" s="6"/>
      <c r="S876" s="6"/>
      <c r="T876" s="10"/>
      <c r="U876" s="10"/>
      <c r="V876" s="10"/>
      <c r="W876" s="28">
        <v>-61</v>
      </c>
      <c r="X876" s="13">
        <f t="shared" si="263"/>
        <v>-60</v>
      </c>
      <c r="Y876" s="30">
        <v>0.64818499999657075</v>
      </c>
      <c r="AD876" s="6"/>
      <c r="AE876" s="6"/>
      <c r="AF876" s="10"/>
      <c r="AG876" s="10"/>
      <c r="AH876" s="10"/>
    </row>
    <row r="877" spans="1:34" x14ac:dyDescent="0.15">
      <c r="A877" s="2"/>
      <c r="B877" s="12"/>
      <c r="C877" s="6"/>
      <c r="D877" s="6"/>
      <c r="E877" s="6"/>
      <c r="F877" s="10"/>
      <c r="G877" s="10"/>
      <c r="H877" s="10"/>
      <c r="I877" s="6"/>
      <c r="J877" s="6"/>
      <c r="K877" s="10"/>
      <c r="L877" s="10"/>
      <c r="M877" s="10"/>
      <c r="N877" s="6"/>
      <c r="O877" s="10"/>
      <c r="P877" s="10"/>
      <c r="Q877" s="10"/>
      <c r="R877" s="6"/>
      <c r="S877" s="6"/>
      <c r="T877" s="10"/>
      <c r="U877" s="10"/>
      <c r="V877" s="10"/>
      <c r="W877" s="28">
        <v>-61</v>
      </c>
      <c r="X877" s="13">
        <f t="shared" si="263"/>
        <v>-60</v>
      </c>
      <c r="Y877" s="30">
        <v>0.57887499999918801</v>
      </c>
      <c r="AD877" s="6"/>
      <c r="AE877" s="6"/>
      <c r="AF877" s="10"/>
      <c r="AG877" s="10"/>
      <c r="AH877" s="10"/>
    </row>
    <row r="878" spans="1:34" x14ac:dyDescent="0.15">
      <c r="A878" s="2"/>
      <c r="B878" s="12"/>
      <c r="C878" s="6"/>
      <c r="D878" s="6"/>
      <c r="E878" s="6"/>
      <c r="F878" s="10"/>
      <c r="G878" s="10"/>
      <c r="H878" s="10"/>
      <c r="I878" s="6"/>
      <c r="J878" s="6"/>
      <c r="K878" s="10"/>
      <c r="L878" s="10"/>
      <c r="M878" s="10"/>
      <c r="N878" s="6"/>
      <c r="O878" s="10"/>
      <c r="P878" s="10"/>
      <c r="Q878" s="10"/>
      <c r="R878" s="6"/>
      <c r="S878" s="6"/>
      <c r="T878" s="10"/>
      <c r="U878" s="10"/>
      <c r="V878" s="10"/>
      <c r="W878" s="28">
        <v>-61</v>
      </c>
      <c r="X878" s="13">
        <f t="shared" si="263"/>
        <v>-60</v>
      </c>
      <c r="Y878" s="30">
        <v>0.67588000000198178</v>
      </c>
      <c r="AD878" s="6"/>
      <c r="AE878" s="6"/>
      <c r="AF878" s="10"/>
      <c r="AG878" s="10"/>
      <c r="AH878" s="10"/>
    </row>
    <row r="879" spans="1:34" x14ac:dyDescent="0.15">
      <c r="A879" s="2"/>
      <c r="B879" s="12"/>
      <c r="C879" s="6"/>
      <c r="D879" s="6"/>
      <c r="E879" s="6"/>
      <c r="F879" s="10"/>
      <c r="G879" s="10"/>
      <c r="H879" s="10"/>
      <c r="I879" s="6"/>
      <c r="J879" s="6"/>
      <c r="K879" s="10"/>
      <c r="L879" s="10"/>
      <c r="M879" s="10"/>
      <c r="N879" s="6"/>
      <c r="O879" s="10"/>
      <c r="P879" s="10"/>
      <c r="Q879" s="10"/>
      <c r="R879" s="6"/>
      <c r="S879" s="6"/>
      <c r="T879" s="10"/>
      <c r="U879" s="10"/>
      <c r="V879" s="10"/>
      <c r="W879" s="28">
        <v>-61</v>
      </c>
      <c r="X879" s="13">
        <f t="shared" si="263"/>
        <v>-60</v>
      </c>
      <c r="Y879" s="30">
        <v>0.79797500000238908</v>
      </c>
      <c r="AD879" s="6"/>
      <c r="AE879" s="6"/>
      <c r="AF879" s="10"/>
      <c r="AG879" s="10"/>
      <c r="AH879" s="10"/>
    </row>
    <row r="880" spans="1:34" x14ac:dyDescent="0.15">
      <c r="A880" s="2"/>
      <c r="B880" s="12"/>
      <c r="C880" s="6"/>
      <c r="D880" s="6"/>
      <c r="E880" s="6"/>
      <c r="F880" s="10"/>
      <c r="G880" s="10"/>
      <c r="H880" s="10"/>
      <c r="I880" s="6"/>
      <c r="J880" s="6"/>
      <c r="K880" s="10"/>
      <c r="L880" s="10"/>
      <c r="M880" s="10"/>
      <c r="N880" s="6"/>
      <c r="O880" s="10"/>
      <c r="P880" s="10"/>
      <c r="Q880" s="10"/>
      <c r="R880" s="6"/>
      <c r="S880" s="6"/>
      <c r="T880" s="10"/>
      <c r="U880" s="10"/>
      <c r="V880" s="10"/>
      <c r="W880" s="28">
        <v>-61</v>
      </c>
      <c r="X880" s="13">
        <f t="shared" si="263"/>
        <v>-60</v>
      </c>
      <c r="Y880" s="30">
        <v>0.82988499999819809</v>
      </c>
      <c r="AD880" s="6"/>
      <c r="AE880" s="6"/>
      <c r="AF880" s="10"/>
      <c r="AG880" s="10"/>
      <c r="AH880" s="10"/>
    </row>
    <row r="881" spans="1:34" x14ac:dyDescent="0.15">
      <c r="A881" s="2"/>
      <c r="B881" s="12"/>
      <c r="C881" s="6"/>
      <c r="D881" s="6"/>
      <c r="E881" s="6"/>
      <c r="F881" s="10"/>
      <c r="G881" s="10"/>
      <c r="H881" s="10"/>
      <c r="I881" s="6"/>
      <c r="J881" s="6"/>
      <c r="K881" s="10"/>
      <c r="L881" s="10"/>
      <c r="M881" s="10"/>
      <c r="N881" s="6"/>
      <c r="O881" s="10"/>
      <c r="P881" s="10"/>
      <c r="Q881" s="10"/>
      <c r="R881" s="6"/>
      <c r="S881" s="6"/>
      <c r="T881" s="10"/>
      <c r="U881" s="10"/>
      <c r="V881" s="10"/>
      <c r="W881" s="28">
        <v>-61</v>
      </c>
      <c r="X881" s="13">
        <f t="shared" si="263"/>
        <v>-60</v>
      </c>
      <c r="Y881" s="30">
        <v>0.81734000000302931</v>
      </c>
      <c r="AD881" s="6"/>
      <c r="AE881" s="6"/>
      <c r="AF881" s="10"/>
      <c r="AG881" s="10"/>
      <c r="AH881" s="10"/>
    </row>
    <row r="882" spans="1:34" x14ac:dyDescent="0.15">
      <c r="A882" s="2"/>
      <c r="B882" s="12"/>
      <c r="C882" s="6"/>
      <c r="D882" s="6"/>
      <c r="E882" s="6"/>
      <c r="F882" s="10"/>
      <c r="G882" s="10"/>
      <c r="H882" s="10"/>
      <c r="I882" s="6"/>
      <c r="J882" s="6"/>
      <c r="K882" s="10"/>
      <c r="L882" s="10"/>
      <c r="M882" s="10"/>
      <c r="N882" s="6"/>
      <c r="O882" s="10"/>
      <c r="P882" s="10"/>
      <c r="Q882" s="10"/>
      <c r="R882" s="6"/>
      <c r="S882" s="6"/>
      <c r="T882" s="10"/>
      <c r="U882" s="10"/>
      <c r="V882" s="10"/>
      <c r="W882" s="28">
        <v>-61</v>
      </c>
      <c r="X882" s="13">
        <f t="shared" si="263"/>
        <v>-60</v>
      </c>
      <c r="Y882" s="30">
        <v>0.80879500000139948</v>
      </c>
      <c r="AD882" s="6"/>
      <c r="AE882" s="6"/>
      <c r="AF882" s="10"/>
      <c r="AG882" s="10"/>
      <c r="AH882" s="10"/>
    </row>
    <row r="883" spans="1:34" x14ac:dyDescent="0.15">
      <c r="A883" s="2"/>
      <c r="B883" s="12"/>
      <c r="C883" s="6"/>
      <c r="D883" s="6"/>
      <c r="E883" s="6"/>
      <c r="F883" s="10"/>
      <c r="G883" s="10"/>
      <c r="H883" s="10"/>
      <c r="I883" s="6"/>
      <c r="J883" s="6"/>
      <c r="K883" s="10"/>
      <c r="L883" s="10"/>
      <c r="M883" s="10"/>
      <c r="N883" s="6"/>
      <c r="O883" s="10"/>
      <c r="P883" s="10"/>
      <c r="Q883" s="10"/>
      <c r="R883" s="6"/>
      <c r="S883" s="6"/>
      <c r="T883" s="10"/>
      <c r="U883" s="10"/>
      <c r="V883" s="10"/>
      <c r="W883" s="28">
        <v>-60</v>
      </c>
      <c r="X883" s="13">
        <f t="shared" si="263"/>
        <v>-60</v>
      </c>
      <c r="Y883" s="30">
        <v>0.73263499999650405</v>
      </c>
      <c r="AD883" s="6"/>
      <c r="AE883" s="6"/>
      <c r="AF883" s="10"/>
      <c r="AG883" s="10"/>
      <c r="AH883" s="10"/>
    </row>
    <row r="884" spans="1:34" x14ac:dyDescent="0.15">
      <c r="A884" s="2"/>
      <c r="B884" s="12"/>
      <c r="C884" s="6"/>
      <c r="D884" s="6"/>
      <c r="E884" s="6"/>
      <c r="F884" s="10"/>
      <c r="G884" s="10"/>
      <c r="H884" s="10"/>
      <c r="I884" s="6"/>
      <c r="J884" s="6"/>
      <c r="K884" s="10"/>
      <c r="L884" s="10"/>
      <c r="M884" s="10"/>
      <c r="N884" s="6"/>
      <c r="O884" s="10"/>
      <c r="P884" s="10"/>
      <c r="Q884" s="10"/>
      <c r="R884" s="6"/>
      <c r="S884" s="6"/>
      <c r="T884" s="10"/>
      <c r="U884" s="10"/>
      <c r="V884" s="10"/>
      <c r="W884" s="28">
        <v>-60</v>
      </c>
      <c r="X884" s="13">
        <f t="shared" si="263"/>
        <v>-60</v>
      </c>
      <c r="Y884" s="30">
        <v>0.63559500000371982</v>
      </c>
      <c r="AD884" s="6"/>
      <c r="AE884" s="6"/>
      <c r="AF884" s="10"/>
      <c r="AG884" s="10"/>
      <c r="AH884" s="10"/>
    </row>
    <row r="885" spans="1:34" x14ac:dyDescent="0.15">
      <c r="A885" s="2"/>
      <c r="B885" s="12"/>
      <c r="C885" s="6"/>
      <c r="D885" s="6"/>
      <c r="E885" s="6"/>
      <c r="F885" s="10"/>
      <c r="G885" s="10"/>
      <c r="H885" s="10"/>
      <c r="I885" s="6"/>
      <c r="J885" s="6"/>
      <c r="K885" s="10"/>
      <c r="L885" s="10"/>
      <c r="M885" s="10"/>
      <c r="N885" s="6"/>
      <c r="O885" s="10"/>
      <c r="P885" s="10"/>
      <c r="Q885" s="10"/>
      <c r="R885" s="6"/>
      <c r="S885" s="6"/>
      <c r="T885" s="10"/>
      <c r="U885" s="10"/>
      <c r="V885" s="10"/>
      <c r="W885" s="28">
        <v>-60</v>
      </c>
      <c r="X885" s="13">
        <f t="shared" si="263"/>
        <v>-60</v>
      </c>
      <c r="Y885" s="30">
        <v>0.46063999999725702</v>
      </c>
      <c r="AD885" s="6"/>
      <c r="AE885" s="6"/>
      <c r="AF885" s="10"/>
      <c r="AG885" s="10"/>
      <c r="AH885" s="10"/>
    </row>
    <row r="886" spans="1:34" x14ac:dyDescent="0.15">
      <c r="A886" s="2"/>
      <c r="B886" s="12"/>
      <c r="C886" s="6"/>
      <c r="D886" s="6"/>
      <c r="E886" s="6"/>
      <c r="F886" s="10"/>
      <c r="G886" s="10"/>
      <c r="H886" s="10"/>
      <c r="I886" s="6"/>
      <c r="J886" s="6"/>
      <c r="K886" s="10"/>
      <c r="L886" s="10"/>
      <c r="M886" s="10"/>
      <c r="N886" s="6"/>
      <c r="O886" s="10"/>
      <c r="P886" s="10"/>
      <c r="Q886" s="10"/>
      <c r="R886" s="6"/>
      <c r="S886" s="6"/>
      <c r="T886" s="10"/>
      <c r="U886" s="10"/>
      <c r="V886" s="10"/>
      <c r="W886" s="28">
        <v>-60</v>
      </c>
      <c r="X886" s="13">
        <f t="shared" si="263"/>
        <v>-60</v>
      </c>
      <c r="Y886" s="30">
        <v>0.63098500000231827</v>
      </c>
      <c r="AD886" s="6"/>
      <c r="AE886" s="6"/>
      <c r="AF886" s="10"/>
      <c r="AG886" s="10"/>
      <c r="AH886" s="10"/>
    </row>
    <row r="887" spans="1:34" x14ac:dyDescent="0.15">
      <c r="A887" s="2"/>
      <c r="B887" s="12"/>
      <c r="C887" s="6"/>
      <c r="D887" s="6"/>
      <c r="E887" s="6"/>
      <c r="F887" s="10"/>
      <c r="G887" s="10"/>
      <c r="H887" s="10"/>
      <c r="I887" s="6"/>
      <c r="J887" s="6"/>
      <c r="K887" s="10"/>
      <c r="L887" s="10"/>
      <c r="M887" s="10"/>
      <c r="N887" s="6"/>
      <c r="O887" s="10"/>
      <c r="P887" s="10"/>
      <c r="Q887" s="10"/>
      <c r="R887" s="6"/>
      <c r="S887" s="6"/>
      <c r="T887" s="10"/>
      <c r="U887" s="10"/>
      <c r="V887" s="10"/>
      <c r="W887" s="28">
        <v>-60</v>
      </c>
      <c r="X887" s="13">
        <f t="shared" si="263"/>
        <v>-60</v>
      </c>
      <c r="Y887" s="30">
        <v>0.69583500000184784</v>
      </c>
      <c r="AD887" s="6"/>
      <c r="AE887" s="6"/>
      <c r="AF887" s="10"/>
      <c r="AG887" s="10"/>
      <c r="AH887" s="10"/>
    </row>
    <row r="888" spans="1:34" x14ac:dyDescent="0.15">
      <c r="A888" s="2"/>
      <c r="B888" s="12"/>
      <c r="C888" s="6"/>
      <c r="D888" s="6"/>
      <c r="E888" s="6"/>
      <c r="F888" s="10"/>
      <c r="G888" s="10"/>
      <c r="H888" s="10"/>
      <c r="I888" s="6"/>
      <c r="J888" s="6"/>
      <c r="K888" s="10"/>
      <c r="L888" s="10"/>
      <c r="M888" s="10"/>
      <c r="N888" s="6"/>
      <c r="O888" s="10"/>
      <c r="P888" s="10"/>
      <c r="Q888" s="10"/>
      <c r="R888" s="6"/>
      <c r="S888" s="6"/>
      <c r="T888" s="10"/>
      <c r="U888" s="10"/>
      <c r="V888" s="10"/>
      <c r="W888" s="28">
        <v>-60</v>
      </c>
      <c r="X888" s="13">
        <f t="shared" si="263"/>
        <v>-60</v>
      </c>
      <c r="Y888" s="30">
        <v>0.76774499999852996</v>
      </c>
      <c r="AD888" s="6"/>
      <c r="AE888" s="6"/>
      <c r="AF888" s="10"/>
      <c r="AG888" s="10"/>
      <c r="AH888" s="10"/>
    </row>
    <row r="889" spans="1:34" x14ac:dyDescent="0.15">
      <c r="A889" s="2"/>
      <c r="B889" s="12"/>
      <c r="C889" s="6"/>
      <c r="D889" s="6"/>
      <c r="E889" s="6"/>
      <c r="F889" s="10"/>
      <c r="G889" s="10"/>
      <c r="H889" s="10"/>
      <c r="I889" s="6"/>
      <c r="J889" s="6"/>
      <c r="K889" s="10"/>
      <c r="L889" s="10"/>
      <c r="M889" s="10"/>
      <c r="N889" s="6"/>
      <c r="O889" s="10"/>
      <c r="P889" s="10"/>
      <c r="Q889" s="10"/>
      <c r="R889" s="6"/>
      <c r="S889" s="6"/>
      <c r="T889" s="10"/>
      <c r="U889" s="10"/>
      <c r="V889" s="10"/>
      <c r="W889" s="28">
        <v>-60</v>
      </c>
      <c r="X889" s="13">
        <f t="shared" si="263"/>
        <v>-60</v>
      </c>
      <c r="Y889" s="30">
        <v>0.35050500000129081</v>
      </c>
      <c r="AD889" s="6"/>
      <c r="AE889" s="6"/>
      <c r="AF889" s="10"/>
      <c r="AG889" s="10"/>
      <c r="AH889" s="10"/>
    </row>
    <row r="890" spans="1:34" x14ac:dyDescent="0.15">
      <c r="A890" s="2"/>
      <c r="B890" s="12"/>
      <c r="C890" s="6"/>
      <c r="D890" s="6"/>
      <c r="E890" s="6"/>
      <c r="F890" s="10"/>
      <c r="G890" s="10"/>
      <c r="H890" s="10"/>
      <c r="I890" s="6"/>
      <c r="J890" s="6"/>
      <c r="K890" s="10"/>
      <c r="L890" s="10"/>
      <c r="M890" s="10"/>
      <c r="N890" s="6"/>
      <c r="O890" s="10"/>
      <c r="P890" s="10"/>
      <c r="Q890" s="10"/>
      <c r="R890" s="6"/>
      <c r="S890" s="6"/>
      <c r="T890" s="10"/>
      <c r="U890" s="10"/>
      <c r="V890" s="10"/>
      <c r="W890" s="28">
        <v>-60</v>
      </c>
      <c r="X890" s="13">
        <f t="shared" si="263"/>
        <v>-60</v>
      </c>
      <c r="Y890" s="30">
        <v>0.41750499999675061</v>
      </c>
      <c r="AD890" s="6"/>
      <c r="AE890" s="6"/>
      <c r="AF890" s="10"/>
      <c r="AG890" s="10"/>
      <c r="AH890" s="10"/>
    </row>
    <row r="891" spans="1:34" x14ac:dyDescent="0.15">
      <c r="A891" s="2"/>
      <c r="B891" s="12"/>
      <c r="C891" s="6"/>
      <c r="D891" s="6"/>
      <c r="E891" s="6"/>
      <c r="F891" s="10"/>
      <c r="G891" s="10"/>
      <c r="H891" s="10"/>
      <c r="I891" s="6"/>
      <c r="J891" s="6"/>
      <c r="K891" s="10"/>
      <c r="L891" s="10"/>
      <c r="M891" s="10"/>
      <c r="N891" s="6"/>
      <c r="O891" s="10"/>
      <c r="P891" s="10"/>
      <c r="Q891" s="10"/>
      <c r="R891" s="6"/>
      <c r="S891" s="6"/>
      <c r="T891" s="10"/>
      <c r="U891" s="10"/>
      <c r="V891" s="10"/>
      <c r="W891" s="28">
        <v>-60</v>
      </c>
      <c r="X891" s="13">
        <f t="shared" si="263"/>
        <v>-60</v>
      </c>
      <c r="Y891" s="30">
        <v>0.5823300000000029</v>
      </c>
      <c r="AD891" s="6"/>
      <c r="AE891" s="6"/>
      <c r="AF891" s="10"/>
      <c r="AG891" s="10"/>
      <c r="AH891" s="10"/>
    </row>
    <row r="892" spans="1:34" x14ac:dyDescent="0.15">
      <c r="A892" s="2"/>
      <c r="B892" s="12"/>
      <c r="C892" s="6"/>
      <c r="D892" s="6"/>
      <c r="E892" s="6"/>
      <c r="F892" s="10"/>
      <c r="G892" s="10"/>
      <c r="H892" s="10"/>
      <c r="I892" s="6"/>
      <c r="J892" s="6"/>
      <c r="K892" s="10"/>
      <c r="L892" s="10"/>
      <c r="M892" s="10"/>
      <c r="N892" s="6"/>
      <c r="O892" s="10"/>
      <c r="P892" s="10"/>
      <c r="Q892" s="10"/>
      <c r="R892" s="6"/>
      <c r="S892" s="6"/>
      <c r="T892" s="10"/>
      <c r="U892" s="10"/>
      <c r="V892" s="10"/>
      <c r="W892" s="28">
        <v>-60</v>
      </c>
      <c r="X892" s="13">
        <f t="shared" si="263"/>
        <v>-60</v>
      </c>
      <c r="Y892" s="30">
        <v>0.65233500000093403</v>
      </c>
      <c r="AD892" s="6"/>
      <c r="AE892" s="6"/>
      <c r="AF892" s="10"/>
      <c r="AG892" s="10"/>
      <c r="AH892" s="10"/>
    </row>
    <row r="893" spans="1:34" x14ac:dyDescent="0.15">
      <c r="A893" s="2"/>
      <c r="B893" s="12"/>
      <c r="C893" s="6"/>
      <c r="D893" s="6"/>
      <c r="E893" s="6"/>
      <c r="F893" s="10"/>
      <c r="G893" s="10"/>
      <c r="H893" s="10"/>
      <c r="I893" s="6"/>
      <c r="J893" s="6"/>
      <c r="K893" s="10"/>
      <c r="L893" s="10"/>
      <c r="M893" s="10"/>
      <c r="N893" s="6"/>
      <c r="O893" s="10"/>
      <c r="P893" s="10"/>
      <c r="Q893" s="10"/>
      <c r="R893" s="6"/>
      <c r="S893" s="6"/>
      <c r="T893" s="10"/>
      <c r="U893" s="10"/>
      <c r="V893" s="10"/>
      <c r="W893" s="28">
        <v>-59</v>
      </c>
      <c r="X893" s="13">
        <f t="shared" si="263"/>
        <v>-50</v>
      </c>
      <c r="Y893" s="30">
        <v>0.29696000000017264</v>
      </c>
      <c r="AD893" s="6"/>
      <c r="AE893" s="6"/>
      <c r="AF893" s="10"/>
      <c r="AG893" s="10"/>
      <c r="AH893" s="10"/>
    </row>
    <row r="894" spans="1:34" x14ac:dyDescent="0.15">
      <c r="A894" s="2"/>
      <c r="B894" s="12"/>
      <c r="C894" s="6"/>
      <c r="D894" s="6"/>
      <c r="E894" s="6"/>
      <c r="F894" s="10"/>
      <c r="G894" s="10"/>
      <c r="H894" s="10"/>
      <c r="I894" s="6"/>
      <c r="J894" s="6"/>
      <c r="K894" s="10"/>
      <c r="L894" s="10"/>
      <c r="M894" s="10"/>
      <c r="N894" s="6"/>
      <c r="O894" s="10"/>
      <c r="P894" s="10"/>
      <c r="Q894" s="10"/>
      <c r="R894" s="6"/>
      <c r="S894" s="6"/>
      <c r="T894" s="10"/>
      <c r="U894" s="10"/>
      <c r="V894" s="10"/>
      <c r="W894" s="28">
        <v>-59</v>
      </c>
      <c r="X894" s="13">
        <f t="shared" si="263"/>
        <v>-50</v>
      </c>
      <c r="Y894" s="30">
        <v>2.6739999998016906E-2</v>
      </c>
      <c r="AD894" s="6"/>
      <c r="AE894" s="6"/>
      <c r="AF894" s="10"/>
      <c r="AG894" s="10"/>
      <c r="AH894" s="10"/>
    </row>
    <row r="895" spans="1:34" x14ac:dyDescent="0.15">
      <c r="A895" s="2"/>
      <c r="B895" s="12"/>
      <c r="C895" s="6"/>
      <c r="D895" s="6"/>
      <c r="E895" s="6"/>
      <c r="F895" s="10"/>
      <c r="G895" s="10"/>
      <c r="H895" s="10"/>
      <c r="I895" s="6"/>
      <c r="J895" s="6"/>
      <c r="K895" s="10"/>
      <c r="L895" s="10"/>
      <c r="M895" s="10"/>
      <c r="N895" s="6"/>
      <c r="O895" s="10"/>
      <c r="P895" s="10"/>
      <c r="Q895" s="10"/>
      <c r="R895" s="6"/>
      <c r="S895" s="6"/>
      <c r="T895" s="10"/>
      <c r="U895" s="10"/>
      <c r="V895" s="10"/>
      <c r="W895" s="28">
        <v>-59</v>
      </c>
      <c r="X895" s="13">
        <f t="shared" si="263"/>
        <v>-50</v>
      </c>
      <c r="Y895" s="30">
        <v>0.93215999999615207</v>
      </c>
      <c r="AD895" s="6"/>
      <c r="AE895" s="6"/>
      <c r="AF895" s="10"/>
      <c r="AG895" s="10"/>
      <c r="AH895" s="10"/>
    </row>
    <row r="896" spans="1:34" x14ac:dyDescent="0.15">
      <c r="A896" s="2"/>
      <c r="B896" s="12"/>
      <c r="C896" s="6"/>
      <c r="D896" s="6"/>
      <c r="E896" s="6"/>
      <c r="F896" s="10"/>
      <c r="G896" s="10"/>
      <c r="H896" s="10"/>
      <c r="I896" s="6"/>
      <c r="J896" s="6"/>
      <c r="K896" s="10"/>
      <c r="L896" s="10"/>
      <c r="M896" s="10"/>
      <c r="N896" s="6"/>
      <c r="O896" s="10"/>
      <c r="P896" s="10"/>
      <c r="Q896" s="10"/>
      <c r="R896" s="6"/>
      <c r="S896" s="6"/>
      <c r="T896" s="10"/>
      <c r="U896" s="10"/>
      <c r="V896" s="10"/>
      <c r="W896" s="28">
        <v>-59</v>
      </c>
      <c r="X896" s="13">
        <f t="shared" si="263"/>
        <v>-50</v>
      </c>
      <c r="Y896" s="30">
        <v>0.87657499999737243</v>
      </c>
      <c r="AD896" s="6"/>
      <c r="AE896" s="6"/>
      <c r="AF896" s="10"/>
      <c r="AG896" s="10"/>
      <c r="AH896" s="10"/>
    </row>
    <row r="897" spans="1:34" x14ac:dyDescent="0.15">
      <c r="A897" s="2"/>
      <c r="B897" s="12"/>
      <c r="C897" s="6"/>
      <c r="D897" s="6"/>
      <c r="E897" s="6"/>
      <c r="F897" s="10"/>
      <c r="G897" s="10"/>
      <c r="H897" s="10"/>
      <c r="I897" s="6"/>
      <c r="J897" s="6"/>
      <c r="K897" s="10"/>
      <c r="L897" s="10"/>
      <c r="M897" s="10"/>
      <c r="N897" s="6"/>
      <c r="O897" s="10"/>
      <c r="P897" s="10"/>
      <c r="Q897" s="10"/>
      <c r="R897" s="6"/>
      <c r="S897" s="6"/>
      <c r="T897" s="10"/>
      <c r="U897" s="10"/>
      <c r="V897" s="10"/>
      <c r="W897" s="28">
        <v>-59</v>
      </c>
      <c r="X897" s="13">
        <f t="shared" si="263"/>
        <v>-50</v>
      </c>
      <c r="Y897" s="30">
        <v>0.2995100000025519</v>
      </c>
      <c r="AD897" s="6"/>
      <c r="AE897" s="6"/>
      <c r="AF897" s="10"/>
      <c r="AG897" s="10"/>
      <c r="AH897" s="10"/>
    </row>
    <row r="898" spans="1:34" x14ac:dyDescent="0.15">
      <c r="A898" s="2"/>
      <c r="B898" s="12"/>
      <c r="C898" s="6"/>
      <c r="D898" s="6"/>
      <c r="E898" s="6"/>
      <c r="F898" s="10"/>
      <c r="G898" s="10"/>
      <c r="H898" s="10"/>
      <c r="I898" s="6"/>
      <c r="J898" s="6"/>
      <c r="K898" s="10"/>
      <c r="L898" s="10"/>
      <c r="M898" s="10"/>
      <c r="N898" s="6"/>
      <c r="O898" s="10"/>
      <c r="P898" s="10"/>
      <c r="Q898" s="10"/>
      <c r="R898" s="6"/>
      <c r="S898" s="6"/>
      <c r="T898" s="10"/>
      <c r="U898" s="10"/>
      <c r="V898" s="10"/>
      <c r="W898" s="28">
        <v>-59</v>
      </c>
      <c r="X898" s="13">
        <f t="shared" si="263"/>
        <v>-50</v>
      </c>
      <c r="Y898" s="30">
        <v>0.74971499999806901</v>
      </c>
      <c r="AD898" s="6"/>
      <c r="AE898" s="6"/>
      <c r="AF898" s="10"/>
      <c r="AG898" s="10"/>
      <c r="AH898" s="10"/>
    </row>
    <row r="899" spans="1:34" x14ac:dyDescent="0.15">
      <c r="A899" s="2"/>
      <c r="B899" s="12"/>
      <c r="C899" s="6"/>
      <c r="D899" s="6"/>
      <c r="E899" s="6"/>
      <c r="F899" s="10"/>
      <c r="G899" s="10"/>
      <c r="H899" s="10"/>
      <c r="I899" s="6"/>
      <c r="J899" s="6"/>
      <c r="K899" s="10"/>
      <c r="L899" s="10"/>
      <c r="M899" s="10"/>
      <c r="N899" s="6"/>
      <c r="O899" s="10"/>
      <c r="P899" s="10"/>
      <c r="Q899" s="10"/>
      <c r="R899" s="6"/>
      <c r="S899" s="6"/>
      <c r="T899" s="10"/>
      <c r="U899" s="10"/>
      <c r="V899" s="10"/>
      <c r="W899" s="28">
        <v>-59</v>
      </c>
      <c r="X899" s="13">
        <f t="shared" si="263"/>
        <v>-50</v>
      </c>
      <c r="Y899" s="30">
        <v>0.62722500000121006</v>
      </c>
      <c r="AD899" s="6"/>
      <c r="AE899" s="6"/>
      <c r="AF899" s="10"/>
      <c r="AG899" s="10"/>
      <c r="AH899" s="10"/>
    </row>
    <row r="900" spans="1:34" x14ac:dyDescent="0.15">
      <c r="A900" s="2"/>
      <c r="B900" s="12"/>
      <c r="C900" s="6"/>
      <c r="D900" s="6"/>
      <c r="E900" s="6"/>
      <c r="F900" s="10"/>
      <c r="G900" s="10"/>
      <c r="H900" s="10"/>
      <c r="I900" s="6"/>
      <c r="J900" s="6"/>
      <c r="K900" s="10"/>
      <c r="L900" s="10"/>
      <c r="M900" s="10"/>
      <c r="N900" s="6"/>
      <c r="O900" s="10"/>
      <c r="P900" s="10"/>
      <c r="Q900" s="10"/>
      <c r="R900" s="6"/>
      <c r="S900" s="6"/>
      <c r="T900" s="10"/>
      <c r="U900" s="10"/>
      <c r="V900" s="10"/>
      <c r="W900" s="28">
        <v>-59</v>
      </c>
      <c r="X900" s="13">
        <f t="shared" si="263"/>
        <v>-50</v>
      </c>
      <c r="Y900" s="30">
        <v>0.70658999999952199</v>
      </c>
      <c r="AD900" s="6"/>
      <c r="AE900" s="6"/>
      <c r="AF900" s="10"/>
      <c r="AG900" s="10"/>
      <c r="AH900" s="10"/>
    </row>
    <row r="901" spans="1:34" x14ac:dyDescent="0.15">
      <c r="A901" s="2"/>
      <c r="B901" s="12"/>
      <c r="C901" s="6"/>
      <c r="D901" s="6"/>
      <c r="E901" s="6"/>
      <c r="F901" s="10"/>
      <c r="G901" s="10"/>
      <c r="H901" s="10"/>
      <c r="I901" s="6"/>
      <c r="J901" s="6"/>
      <c r="K901" s="10"/>
      <c r="L901" s="10"/>
      <c r="M901" s="10"/>
      <c r="N901" s="6"/>
      <c r="O901" s="10"/>
      <c r="P901" s="10"/>
      <c r="Q901" s="10"/>
      <c r="R901" s="6"/>
      <c r="S901" s="6"/>
      <c r="T901" s="10"/>
      <c r="U901" s="10"/>
      <c r="V901" s="10"/>
      <c r="W901" s="28">
        <v>-59</v>
      </c>
      <c r="X901" s="13">
        <f t="shared" si="263"/>
        <v>-50</v>
      </c>
      <c r="Y901" s="30">
        <v>0.69804499999789216</v>
      </c>
      <c r="AD901" s="6"/>
      <c r="AE901" s="6"/>
      <c r="AF901" s="10"/>
      <c r="AG901" s="10"/>
      <c r="AH901" s="10"/>
    </row>
    <row r="902" spans="1:34" x14ac:dyDescent="0.15">
      <c r="A902" s="2"/>
      <c r="B902" s="12"/>
      <c r="C902" s="6"/>
      <c r="D902" s="6"/>
      <c r="E902" s="6"/>
      <c r="F902" s="10"/>
      <c r="G902" s="10"/>
      <c r="H902" s="10"/>
      <c r="I902" s="6"/>
      <c r="J902" s="6"/>
      <c r="K902" s="10"/>
      <c r="L902" s="10"/>
      <c r="M902" s="10"/>
      <c r="N902" s="6"/>
      <c r="O902" s="10"/>
      <c r="P902" s="10"/>
      <c r="Q902" s="10"/>
      <c r="R902" s="6"/>
      <c r="S902" s="6"/>
      <c r="T902" s="10"/>
      <c r="U902" s="10"/>
      <c r="V902" s="10"/>
      <c r="W902" s="28">
        <v>-59</v>
      </c>
      <c r="X902" s="13">
        <f t="shared" si="263"/>
        <v>-50</v>
      </c>
      <c r="Y902" s="30">
        <v>0.87656500000295368</v>
      </c>
      <c r="AD902" s="6"/>
      <c r="AE902" s="6"/>
      <c r="AF902" s="10"/>
      <c r="AG902" s="10"/>
      <c r="AH902" s="10"/>
    </row>
    <row r="903" spans="1:34" x14ac:dyDescent="0.15">
      <c r="A903" s="2"/>
      <c r="B903" s="12"/>
      <c r="C903" s="6"/>
      <c r="D903" s="6"/>
      <c r="E903" s="6"/>
      <c r="F903" s="10"/>
      <c r="G903" s="10"/>
      <c r="H903" s="10"/>
      <c r="I903" s="6"/>
      <c r="J903" s="6"/>
      <c r="K903" s="10"/>
      <c r="L903" s="10"/>
      <c r="M903" s="10"/>
      <c r="N903" s="6"/>
      <c r="O903" s="10"/>
      <c r="P903" s="10"/>
      <c r="Q903" s="10"/>
      <c r="R903" s="6"/>
      <c r="S903" s="6"/>
      <c r="T903" s="10"/>
      <c r="U903" s="10"/>
      <c r="V903" s="10"/>
      <c r="W903" s="28">
        <v>-59</v>
      </c>
      <c r="X903" s="13">
        <f t="shared" si="263"/>
        <v>-50</v>
      </c>
      <c r="Y903" s="30">
        <v>0.39338499999965859</v>
      </c>
      <c r="AD903" s="6"/>
      <c r="AE903" s="6"/>
      <c r="AF903" s="10"/>
      <c r="AG903" s="10"/>
      <c r="AH903" s="10"/>
    </row>
    <row r="904" spans="1:34" x14ac:dyDescent="0.15">
      <c r="A904" s="2"/>
      <c r="B904" s="12"/>
      <c r="C904" s="6"/>
      <c r="D904" s="6"/>
      <c r="E904" s="6"/>
      <c r="F904" s="10"/>
      <c r="G904" s="10"/>
      <c r="H904" s="10"/>
      <c r="I904" s="6"/>
      <c r="J904" s="6"/>
      <c r="K904" s="10"/>
      <c r="L904" s="10"/>
      <c r="M904" s="10"/>
      <c r="N904" s="6"/>
      <c r="O904" s="10"/>
      <c r="P904" s="10"/>
      <c r="Q904" s="10"/>
      <c r="R904" s="6"/>
      <c r="S904" s="6"/>
      <c r="T904" s="10"/>
      <c r="U904" s="10"/>
      <c r="V904" s="10"/>
      <c r="W904" s="28">
        <v>-59</v>
      </c>
      <c r="X904" s="13">
        <f t="shared" si="263"/>
        <v>-50</v>
      </c>
      <c r="Y904" s="30">
        <v>0.158699999998551</v>
      </c>
      <c r="AD904" s="6"/>
      <c r="AE904" s="6"/>
      <c r="AF904" s="10"/>
      <c r="AG904" s="10"/>
      <c r="AH904" s="10"/>
    </row>
    <row r="905" spans="1:34" x14ac:dyDescent="0.15">
      <c r="A905" s="2"/>
      <c r="B905" s="12"/>
      <c r="C905" s="6"/>
      <c r="D905" s="6"/>
      <c r="E905" s="6"/>
      <c r="F905" s="10"/>
      <c r="G905" s="10"/>
      <c r="H905" s="10"/>
      <c r="I905" s="6"/>
      <c r="J905" s="6"/>
      <c r="K905" s="10"/>
      <c r="L905" s="10"/>
      <c r="M905" s="10"/>
      <c r="N905" s="6"/>
      <c r="O905" s="10"/>
      <c r="P905" s="10"/>
      <c r="Q905" s="10"/>
      <c r="R905" s="6"/>
      <c r="S905" s="6"/>
      <c r="T905" s="10"/>
      <c r="U905" s="10"/>
      <c r="V905" s="10"/>
      <c r="W905" s="28">
        <v>-59</v>
      </c>
      <c r="X905" s="13">
        <f t="shared" si="263"/>
        <v>-50</v>
      </c>
      <c r="Y905" s="30">
        <v>0.11284499999878173</v>
      </c>
      <c r="AD905" s="6"/>
      <c r="AE905" s="6"/>
      <c r="AF905" s="10"/>
      <c r="AG905" s="10"/>
      <c r="AH905" s="10"/>
    </row>
    <row r="906" spans="1:34" x14ac:dyDescent="0.15">
      <c r="A906" s="2"/>
      <c r="B906" s="12"/>
      <c r="C906" s="6"/>
      <c r="D906" s="6"/>
      <c r="E906" s="6"/>
      <c r="F906" s="10"/>
      <c r="G906" s="10"/>
      <c r="H906" s="10"/>
      <c r="I906" s="6"/>
      <c r="J906" s="6"/>
      <c r="K906" s="10"/>
      <c r="L906" s="10"/>
      <c r="M906" s="10"/>
      <c r="N906" s="6"/>
      <c r="O906" s="10"/>
      <c r="P906" s="10"/>
      <c r="Q906" s="10"/>
      <c r="R906" s="6"/>
      <c r="S906" s="6"/>
      <c r="T906" s="10"/>
      <c r="U906" s="10"/>
      <c r="V906" s="10"/>
      <c r="W906" s="28">
        <v>-58</v>
      </c>
      <c r="X906" s="13">
        <f t="shared" si="263"/>
        <v>-50</v>
      </c>
      <c r="Y906" s="30">
        <v>0.1973300000032574</v>
      </c>
      <c r="AD906" s="6"/>
      <c r="AE906" s="6"/>
      <c r="AF906" s="10"/>
      <c r="AG906" s="10"/>
      <c r="AH906" s="10"/>
    </row>
    <row r="907" spans="1:34" x14ac:dyDescent="0.15">
      <c r="A907" s="2"/>
      <c r="B907" s="12"/>
      <c r="C907" s="6"/>
      <c r="D907" s="6"/>
      <c r="E907" s="6"/>
      <c r="F907" s="10"/>
      <c r="G907" s="10"/>
      <c r="H907" s="10"/>
      <c r="I907" s="6"/>
      <c r="J907" s="6"/>
      <c r="K907" s="10"/>
      <c r="L907" s="10"/>
      <c r="M907" s="10"/>
      <c r="N907" s="6"/>
      <c r="O907" s="10"/>
      <c r="P907" s="10"/>
      <c r="Q907" s="10"/>
      <c r="R907" s="6"/>
      <c r="S907" s="6"/>
      <c r="T907" s="10"/>
      <c r="U907" s="10"/>
      <c r="V907" s="10"/>
      <c r="W907" s="28">
        <v>-58</v>
      </c>
      <c r="X907" s="13">
        <f t="shared" si="263"/>
        <v>-50</v>
      </c>
      <c r="Y907" s="30">
        <v>0.65099500000081156</v>
      </c>
      <c r="AD907" s="6"/>
      <c r="AE907" s="6"/>
      <c r="AF907" s="10"/>
      <c r="AG907" s="10"/>
      <c r="AH907" s="10"/>
    </row>
    <row r="908" spans="1:34" x14ac:dyDescent="0.15">
      <c r="A908" s="2"/>
      <c r="B908" s="12"/>
      <c r="C908" s="6"/>
      <c r="D908" s="6"/>
      <c r="E908" s="6"/>
      <c r="F908" s="10"/>
      <c r="G908" s="10"/>
      <c r="H908" s="10"/>
      <c r="I908" s="6"/>
      <c r="J908" s="6"/>
      <c r="K908" s="10"/>
      <c r="L908" s="10"/>
      <c r="M908" s="10"/>
      <c r="N908" s="6"/>
      <c r="O908" s="10"/>
      <c r="P908" s="10"/>
      <c r="Q908" s="10"/>
      <c r="R908" s="6"/>
      <c r="S908" s="6"/>
      <c r="T908" s="10"/>
      <c r="U908" s="10"/>
      <c r="V908" s="10"/>
      <c r="W908" s="28">
        <v>-58</v>
      </c>
      <c r="X908" s="13">
        <f t="shared" si="263"/>
        <v>-50</v>
      </c>
      <c r="Y908" s="30">
        <v>0.65399499999778477</v>
      </c>
      <c r="AD908" s="6"/>
      <c r="AE908" s="6"/>
      <c r="AF908" s="10"/>
      <c r="AG908" s="10"/>
      <c r="AH908" s="10"/>
    </row>
    <row r="909" spans="1:34" x14ac:dyDescent="0.15">
      <c r="A909" s="2"/>
      <c r="B909" s="12"/>
      <c r="C909" s="6"/>
      <c r="D909" s="6"/>
      <c r="E909" s="6"/>
      <c r="F909" s="10"/>
      <c r="G909" s="10"/>
      <c r="H909" s="10"/>
      <c r="I909" s="6"/>
      <c r="J909" s="6"/>
      <c r="K909" s="10"/>
      <c r="L909" s="10"/>
      <c r="M909" s="10"/>
      <c r="N909" s="6"/>
      <c r="O909" s="10"/>
      <c r="P909" s="10"/>
      <c r="Q909" s="10"/>
      <c r="R909" s="6"/>
      <c r="S909" s="6"/>
      <c r="T909" s="10"/>
      <c r="U909" s="10"/>
      <c r="V909" s="10"/>
      <c r="W909" s="28">
        <v>-58</v>
      </c>
      <c r="X909" s="13">
        <f t="shared" si="263"/>
        <v>-50</v>
      </c>
      <c r="Y909" s="30">
        <v>0.71899500000011307</v>
      </c>
      <c r="AD909" s="6"/>
      <c r="AE909" s="6"/>
      <c r="AF909" s="10"/>
      <c r="AG909" s="10"/>
      <c r="AH909" s="10"/>
    </row>
    <row r="910" spans="1:34" x14ac:dyDescent="0.15">
      <c r="A910" s="2"/>
      <c r="B910" s="12"/>
      <c r="C910" s="6"/>
      <c r="D910" s="6"/>
      <c r="E910" s="6"/>
      <c r="F910" s="10"/>
      <c r="G910" s="10"/>
      <c r="H910" s="10"/>
      <c r="I910" s="6"/>
      <c r="J910" s="6"/>
      <c r="K910" s="10"/>
      <c r="L910" s="10"/>
      <c r="M910" s="10"/>
      <c r="N910" s="6"/>
      <c r="O910" s="10"/>
      <c r="P910" s="10"/>
      <c r="Q910" s="10"/>
      <c r="R910" s="6"/>
      <c r="S910" s="6"/>
      <c r="T910" s="10"/>
      <c r="U910" s="10"/>
      <c r="V910" s="10"/>
      <c r="W910" s="28">
        <v>-58</v>
      </c>
      <c r="X910" s="13">
        <f t="shared" si="263"/>
        <v>-50</v>
      </c>
      <c r="Y910" s="30">
        <v>0.81336499999906509</v>
      </c>
      <c r="AD910" s="6"/>
      <c r="AE910" s="6"/>
      <c r="AF910" s="10"/>
      <c r="AG910" s="10"/>
      <c r="AH910" s="10"/>
    </row>
    <row r="911" spans="1:34" x14ac:dyDescent="0.15">
      <c r="A911" s="2"/>
      <c r="B911" s="12"/>
      <c r="C911" s="6"/>
      <c r="D911" s="6"/>
      <c r="E911" s="6"/>
      <c r="F911" s="10"/>
      <c r="G911" s="10"/>
      <c r="H911" s="10"/>
      <c r="I911" s="6"/>
      <c r="J911" s="6"/>
      <c r="K911" s="10"/>
      <c r="L911" s="10"/>
      <c r="M911" s="10"/>
      <c r="N911" s="6"/>
      <c r="O911" s="10"/>
      <c r="P911" s="10"/>
      <c r="Q911" s="10"/>
      <c r="R911" s="6"/>
      <c r="S911" s="6"/>
      <c r="T911" s="10"/>
      <c r="U911" s="10"/>
      <c r="V911" s="10"/>
      <c r="W911" s="28">
        <v>-58</v>
      </c>
      <c r="X911" s="13">
        <f t="shared" si="263"/>
        <v>-50</v>
      </c>
      <c r="Y911" s="30">
        <v>0.9449200000027318</v>
      </c>
      <c r="AD911" s="6"/>
      <c r="AE911" s="6"/>
      <c r="AF911" s="10"/>
      <c r="AG911" s="10"/>
      <c r="AH911" s="10"/>
    </row>
    <row r="912" spans="1:34" x14ac:dyDescent="0.15">
      <c r="A912" s="2"/>
      <c r="B912" s="12"/>
      <c r="C912" s="6"/>
      <c r="D912" s="6"/>
      <c r="E912" s="6"/>
      <c r="F912" s="10"/>
      <c r="G912" s="10"/>
      <c r="H912" s="10"/>
      <c r="I912" s="6"/>
      <c r="J912" s="6"/>
      <c r="K912" s="10"/>
      <c r="L912" s="10"/>
      <c r="M912" s="10"/>
      <c r="N912" s="6"/>
      <c r="O912" s="10"/>
      <c r="P912" s="10"/>
      <c r="Q912" s="10"/>
      <c r="R912" s="6"/>
      <c r="S912" s="6"/>
      <c r="T912" s="10"/>
      <c r="U912" s="10"/>
      <c r="V912" s="10"/>
      <c r="W912" s="28">
        <v>-58</v>
      </c>
      <c r="X912" s="13">
        <f t="shared" ref="X912:X975" si="264">0-(MID(W912,LEN(W912)-1,1)*10)</f>
        <v>-50</v>
      </c>
      <c r="Y912" s="30">
        <v>3.1469999999646614E-2</v>
      </c>
      <c r="AD912" s="6"/>
      <c r="AE912" s="6"/>
      <c r="AF912" s="10"/>
      <c r="AG912" s="10"/>
      <c r="AH912" s="10"/>
    </row>
    <row r="913" spans="1:34" x14ac:dyDescent="0.15">
      <c r="A913" s="2"/>
      <c r="B913" s="12"/>
      <c r="C913" s="6"/>
      <c r="D913" s="6"/>
      <c r="E913" s="6"/>
      <c r="F913" s="10"/>
      <c r="G913" s="10"/>
      <c r="H913" s="10"/>
      <c r="I913" s="6"/>
      <c r="J913" s="6"/>
      <c r="K913" s="10"/>
      <c r="L913" s="10"/>
      <c r="M913" s="10"/>
      <c r="N913" s="6"/>
      <c r="O913" s="10"/>
      <c r="P913" s="10"/>
      <c r="Q913" s="10"/>
      <c r="R913" s="6"/>
      <c r="S913" s="6"/>
      <c r="T913" s="10"/>
      <c r="U913" s="10"/>
      <c r="V913" s="10"/>
      <c r="W913" s="28">
        <v>-58</v>
      </c>
      <c r="X913" s="13">
        <f t="shared" si="264"/>
        <v>-50</v>
      </c>
      <c r="Y913" s="30">
        <v>9.8655000003197157E-2</v>
      </c>
      <c r="AD913" s="6"/>
      <c r="AE913" s="6"/>
      <c r="AF913" s="10"/>
      <c r="AG913" s="10"/>
      <c r="AH913" s="10"/>
    </row>
    <row r="914" spans="1:34" x14ac:dyDescent="0.15">
      <c r="A914" s="2"/>
      <c r="B914" s="12"/>
      <c r="C914" s="6"/>
      <c r="D914" s="6"/>
      <c r="E914" s="6"/>
      <c r="F914" s="10"/>
      <c r="G914" s="10"/>
      <c r="H914" s="10"/>
      <c r="I914" s="6"/>
      <c r="J914" s="6"/>
      <c r="K914" s="10"/>
      <c r="L914" s="10"/>
      <c r="M914" s="10"/>
      <c r="N914" s="6"/>
      <c r="O914" s="10"/>
      <c r="P914" s="10"/>
      <c r="Q914" s="10"/>
      <c r="R914" s="6"/>
      <c r="S914" s="6"/>
      <c r="T914" s="10"/>
      <c r="U914" s="10"/>
      <c r="V914" s="10"/>
      <c r="W914" s="28">
        <v>-58</v>
      </c>
      <c r="X914" s="13">
        <f t="shared" si="264"/>
        <v>-50</v>
      </c>
      <c r="Y914" s="30">
        <v>0.11410999999918081</v>
      </c>
      <c r="AD914" s="6"/>
      <c r="AE914" s="6"/>
      <c r="AF914" s="10"/>
      <c r="AG914" s="10"/>
      <c r="AH914" s="10"/>
    </row>
    <row r="915" spans="1:34" x14ac:dyDescent="0.15">
      <c r="A915" s="2"/>
      <c r="B915" s="12"/>
      <c r="C915" s="6"/>
      <c r="D915" s="6"/>
      <c r="E915" s="6"/>
      <c r="F915" s="10"/>
      <c r="G915" s="10"/>
      <c r="H915" s="10"/>
      <c r="I915" s="6"/>
      <c r="J915" s="6"/>
      <c r="K915" s="10"/>
      <c r="L915" s="10"/>
      <c r="M915" s="10"/>
      <c r="N915" s="6"/>
      <c r="O915" s="10"/>
      <c r="P915" s="10"/>
      <c r="Q915" s="10"/>
      <c r="R915" s="6"/>
      <c r="S915" s="6"/>
      <c r="T915" s="10"/>
      <c r="U915" s="10"/>
      <c r="V915" s="10"/>
      <c r="W915" s="28">
        <v>-58</v>
      </c>
      <c r="X915" s="13">
        <f t="shared" si="264"/>
        <v>-50</v>
      </c>
      <c r="Y915" s="30">
        <v>0.38076000000226529</v>
      </c>
      <c r="AD915" s="6"/>
      <c r="AE915" s="6"/>
      <c r="AF915" s="10"/>
      <c r="AG915" s="10"/>
      <c r="AH915" s="10"/>
    </row>
    <row r="916" spans="1:34" x14ac:dyDescent="0.15">
      <c r="A916" s="2"/>
      <c r="B916" s="12"/>
      <c r="C916" s="6"/>
      <c r="D916" s="6"/>
      <c r="E916" s="6"/>
      <c r="F916" s="10"/>
      <c r="G916" s="10"/>
      <c r="H916" s="10"/>
      <c r="I916" s="6"/>
      <c r="J916" s="6"/>
      <c r="K916" s="10"/>
      <c r="L916" s="10"/>
      <c r="M916" s="10"/>
      <c r="N916" s="6"/>
      <c r="O916" s="10"/>
      <c r="P916" s="10"/>
      <c r="Q916" s="10"/>
      <c r="R916" s="6"/>
      <c r="S916" s="6"/>
      <c r="T916" s="10"/>
      <c r="U916" s="10"/>
      <c r="V916" s="10"/>
      <c r="W916" s="28">
        <v>-58</v>
      </c>
      <c r="X916" s="13">
        <f t="shared" si="264"/>
        <v>-50</v>
      </c>
      <c r="Y916" s="30">
        <v>0.37139999999760853</v>
      </c>
      <c r="AD916" s="6"/>
      <c r="AE916" s="6"/>
      <c r="AF916" s="10"/>
      <c r="AG916" s="10"/>
      <c r="AH916" s="10"/>
    </row>
    <row r="917" spans="1:34" x14ac:dyDescent="0.15">
      <c r="A917" s="2"/>
      <c r="B917" s="12"/>
      <c r="C917" s="6"/>
      <c r="D917" s="6"/>
      <c r="E917" s="6"/>
      <c r="F917" s="10"/>
      <c r="G917" s="10"/>
      <c r="H917" s="10"/>
      <c r="I917" s="6"/>
      <c r="J917" s="6"/>
      <c r="K917" s="10"/>
      <c r="L917" s="10"/>
      <c r="M917" s="10"/>
      <c r="N917" s="6"/>
      <c r="O917" s="10"/>
      <c r="P917" s="10"/>
      <c r="Q917" s="10"/>
      <c r="R917" s="6"/>
      <c r="S917" s="6"/>
      <c r="T917" s="10"/>
      <c r="U917" s="10"/>
      <c r="V917" s="10"/>
      <c r="W917" s="28">
        <v>-58</v>
      </c>
      <c r="X917" s="13">
        <f t="shared" si="264"/>
        <v>-50</v>
      </c>
      <c r="Y917" s="30">
        <v>0.44640000000197411</v>
      </c>
      <c r="AD917" s="6"/>
      <c r="AE917" s="6"/>
      <c r="AF917" s="10"/>
      <c r="AG917" s="10"/>
      <c r="AH917" s="10"/>
    </row>
    <row r="918" spans="1:34" x14ac:dyDescent="0.15">
      <c r="A918" s="2"/>
      <c r="B918" s="12"/>
      <c r="C918" s="6"/>
      <c r="D918" s="6"/>
      <c r="E918" s="6"/>
      <c r="F918" s="10"/>
      <c r="G918" s="10"/>
      <c r="H918" s="10"/>
      <c r="I918" s="6"/>
      <c r="J918" s="6"/>
      <c r="K918" s="10"/>
      <c r="L918" s="10"/>
      <c r="M918" s="10"/>
      <c r="N918" s="6"/>
      <c r="O918" s="10"/>
      <c r="P918" s="10"/>
      <c r="Q918" s="10"/>
      <c r="R918" s="6"/>
      <c r="S918" s="6"/>
      <c r="T918" s="10"/>
      <c r="U918" s="10"/>
      <c r="V918" s="10"/>
      <c r="W918" s="28">
        <v>-58</v>
      </c>
      <c r="X918" s="13">
        <f t="shared" si="264"/>
        <v>-50</v>
      </c>
      <c r="Y918" s="30">
        <v>0.4670399999961532</v>
      </c>
      <c r="AD918" s="6"/>
      <c r="AE918" s="6"/>
      <c r="AF918" s="10"/>
      <c r="AG918" s="10"/>
      <c r="AH918" s="10"/>
    </row>
    <row r="919" spans="1:34" x14ac:dyDescent="0.15">
      <c r="A919" s="2"/>
      <c r="B919" s="12"/>
      <c r="C919" s="6"/>
      <c r="D919" s="6"/>
      <c r="E919" s="6"/>
      <c r="F919" s="10"/>
      <c r="G919" s="10"/>
      <c r="H919" s="10"/>
      <c r="I919" s="6"/>
      <c r="J919" s="6"/>
      <c r="K919" s="10"/>
      <c r="L919" s="10"/>
      <c r="M919" s="10"/>
      <c r="N919" s="6"/>
      <c r="O919" s="10"/>
      <c r="P919" s="10"/>
      <c r="Q919" s="10"/>
      <c r="R919" s="6"/>
      <c r="S919" s="6"/>
      <c r="T919" s="10"/>
      <c r="U919" s="10"/>
      <c r="V919" s="10"/>
      <c r="W919" s="28">
        <v>-58</v>
      </c>
      <c r="X919" s="13">
        <f t="shared" si="264"/>
        <v>-50</v>
      </c>
      <c r="Y919" s="30">
        <v>0.62032000000005283</v>
      </c>
      <c r="AD919" s="6"/>
      <c r="AE919" s="6"/>
      <c r="AF919" s="10"/>
      <c r="AG919" s="10"/>
      <c r="AH919" s="10"/>
    </row>
    <row r="920" spans="1:34" x14ac:dyDescent="0.15">
      <c r="A920" s="2"/>
      <c r="B920" s="12"/>
      <c r="C920" s="6"/>
      <c r="D920" s="6"/>
      <c r="E920" s="6"/>
      <c r="F920" s="10"/>
      <c r="G920" s="10"/>
      <c r="H920" s="10"/>
      <c r="I920" s="6"/>
      <c r="J920" s="6"/>
      <c r="K920" s="10"/>
      <c r="L920" s="10"/>
      <c r="M920" s="10"/>
      <c r="N920" s="6"/>
      <c r="O920" s="10"/>
      <c r="P920" s="10"/>
      <c r="Q920" s="10"/>
      <c r="R920" s="6"/>
      <c r="S920" s="6"/>
      <c r="T920" s="10"/>
      <c r="U920" s="10"/>
      <c r="V920" s="10"/>
      <c r="W920" s="28">
        <v>-58</v>
      </c>
      <c r="X920" s="13">
        <f t="shared" si="264"/>
        <v>-50</v>
      </c>
      <c r="Y920" s="30">
        <v>0.61013999999842294</v>
      </c>
      <c r="AD920" s="6"/>
      <c r="AE920" s="6"/>
      <c r="AF920" s="10"/>
      <c r="AG920" s="10"/>
      <c r="AH920" s="10"/>
    </row>
    <row r="921" spans="1:34" x14ac:dyDescent="0.15">
      <c r="A921" s="2"/>
      <c r="B921" s="12"/>
      <c r="C921" s="6"/>
      <c r="D921" s="6"/>
      <c r="E921" s="6"/>
      <c r="F921" s="10"/>
      <c r="G921" s="10"/>
      <c r="H921" s="10"/>
      <c r="I921" s="6"/>
      <c r="J921" s="6"/>
      <c r="K921" s="10"/>
      <c r="L921" s="10"/>
      <c r="M921" s="10"/>
      <c r="N921" s="6"/>
      <c r="O921" s="10"/>
      <c r="P921" s="10"/>
      <c r="Q921" s="10"/>
      <c r="R921" s="6"/>
      <c r="S921" s="6"/>
      <c r="T921" s="10"/>
      <c r="U921" s="10"/>
      <c r="V921" s="10"/>
      <c r="W921" s="28">
        <v>-58</v>
      </c>
      <c r="X921" s="13">
        <f t="shared" si="264"/>
        <v>-50</v>
      </c>
      <c r="Y921" s="30">
        <v>0.66432500000296302</v>
      </c>
      <c r="AD921" s="6"/>
      <c r="AE921" s="6"/>
      <c r="AF921" s="10"/>
      <c r="AG921" s="10"/>
      <c r="AH921" s="10"/>
    </row>
    <row r="922" spans="1:34" x14ac:dyDescent="0.15">
      <c r="A922" s="2"/>
      <c r="B922" s="12"/>
      <c r="C922" s="6"/>
      <c r="D922" s="6"/>
      <c r="E922" s="6"/>
      <c r="F922" s="10"/>
      <c r="G922" s="10"/>
      <c r="H922" s="10"/>
      <c r="I922" s="6"/>
      <c r="J922" s="6"/>
      <c r="K922" s="10"/>
      <c r="L922" s="10"/>
      <c r="M922" s="10"/>
      <c r="N922" s="6"/>
      <c r="O922" s="10"/>
      <c r="P922" s="10"/>
      <c r="Q922" s="10"/>
      <c r="R922" s="6"/>
      <c r="S922" s="6"/>
      <c r="T922" s="10"/>
      <c r="U922" s="10"/>
      <c r="V922" s="10"/>
      <c r="W922" s="28">
        <v>-58</v>
      </c>
      <c r="X922" s="13">
        <f t="shared" si="264"/>
        <v>-50</v>
      </c>
      <c r="Y922" s="30">
        <v>0.70678000000080932</v>
      </c>
      <c r="AD922" s="6"/>
      <c r="AE922" s="6"/>
      <c r="AF922" s="10"/>
      <c r="AG922" s="10"/>
      <c r="AH922" s="10"/>
    </row>
    <row r="923" spans="1:34" x14ac:dyDescent="0.15">
      <c r="A923" s="2"/>
      <c r="B923" s="12"/>
      <c r="C923" s="6"/>
      <c r="D923" s="6"/>
      <c r="E923" s="6"/>
      <c r="F923" s="10"/>
      <c r="G923" s="10"/>
      <c r="H923" s="10"/>
      <c r="I923" s="6"/>
      <c r="J923" s="6"/>
      <c r="K923" s="10"/>
      <c r="L923" s="10"/>
      <c r="M923" s="10"/>
      <c r="N923" s="6"/>
      <c r="O923" s="10"/>
      <c r="P923" s="10"/>
      <c r="Q923" s="10"/>
      <c r="R923" s="6"/>
      <c r="S923" s="6"/>
      <c r="T923" s="10"/>
      <c r="U923" s="10"/>
      <c r="V923" s="10"/>
      <c r="W923" s="28">
        <v>-58</v>
      </c>
      <c r="X923" s="13">
        <f t="shared" si="264"/>
        <v>-50</v>
      </c>
      <c r="Y923" s="30">
        <v>0.62283000000319388</v>
      </c>
      <c r="AD923" s="6"/>
      <c r="AE923" s="6"/>
      <c r="AF923" s="10"/>
      <c r="AG923" s="10"/>
      <c r="AH923" s="10"/>
    </row>
    <row r="924" spans="1:34" x14ac:dyDescent="0.15">
      <c r="A924" s="2"/>
      <c r="B924" s="12"/>
      <c r="C924" s="6"/>
      <c r="D924" s="6"/>
      <c r="E924" s="6"/>
      <c r="F924" s="10"/>
      <c r="G924" s="10"/>
      <c r="H924" s="10"/>
      <c r="I924" s="6"/>
      <c r="J924" s="6"/>
      <c r="K924" s="10"/>
      <c r="L924" s="10"/>
      <c r="M924" s="10"/>
      <c r="N924" s="6"/>
      <c r="O924" s="10"/>
      <c r="P924" s="10"/>
      <c r="Q924" s="10"/>
      <c r="R924" s="6"/>
      <c r="S924" s="6"/>
      <c r="T924" s="10"/>
      <c r="U924" s="10"/>
      <c r="V924" s="10"/>
      <c r="W924" s="28">
        <v>-58</v>
      </c>
      <c r="X924" s="13">
        <f t="shared" si="264"/>
        <v>-50</v>
      </c>
      <c r="Y924" s="30">
        <v>0.62256500000138915</v>
      </c>
      <c r="AD924" s="6"/>
      <c r="AE924" s="6"/>
      <c r="AF924" s="10"/>
      <c r="AG924" s="10"/>
      <c r="AH924" s="10"/>
    </row>
    <row r="925" spans="1:34" x14ac:dyDescent="0.15">
      <c r="A925" s="2"/>
      <c r="B925" s="12"/>
      <c r="C925" s="6"/>
      <c r="D925" s="6"/>
      <c r="E925" s="6"/>
      <c r="F925" s="10"/>
      <c r="G925" s="10"/>
      <c r="H925" s="10"/>
      <c r="I925" s="6"/>
      <c r="J925" s="6"/>
      <c r="K925" s="10"/>
      <c r="L925" s="10"/>
      <c r="M925" s="10"/>
      <c r="N925" s="6"/>
      <c r="O925" s="10"/>
      <c r="P925" s="10"/>
      <c r="Q925" s="10"/>
      <c r="R925" s="6"/>
      <c r="S925" s="6"/>
      <c r="T925" s="10"/>
      <c r="U925" s="10"/>
      <c r="V925" s="10"/>
      <c r="W925" s="28">
        <v>-58</v>
      </c>
      <c r="X925" s="13">
        <f t="shared" si="264"/>
        <v>-50</v>
      </c>
      <c r="Y925" s="30">
        <v>0.7175650000025533</v>
      </c>
      <c r="AD925" s="6"/>
      <c r="AE925" s="6"/>
      <c r="AF925" s="10"/>
      <c r="AG925" s="10"/>
      <c r="AH925" s="10"/>
    </row>
    <row r="926" spans="1:34" x14ac:dyDescent="0.15">
      <c r="A926" s="2"/>
      <c r="B926" s="12"/>
      <c r="C926" s="6"/>
      <c r="D926" s="6"/>
      <c r="E926" s="6"/>
      <c r="F926" s="10"/>
      <c r="G926" s="10"/>
      <c r="H926" s="10"/>
      <c r="I926" s="6"/>
      <c r="J926" s="6"/>
      <c r="K926" s="10"/>
      <c r="L926" s="10"/>
      <c r="M926" s="10"/>
      <c r="N926" s="6"/>
      <c r="O926" s="10"/>
      <c r="P926" s="10"/>
      <c r="Q926" s="10"/>
      <c r="R926" s="6"/>
      <c r="S926" s="6"/>
      <c r="T926" s="10"/>
      <c r="U926" s="10"/>
      <c r="V926" s="10"/>
      <c r="W926" s="28">
        <v>-58</v>
      </c>
      <c r="X926" s="13">
        <f t="shared" si="264"/>
        <v>-50</v>
      </c>
      <c r="Y926" s="30">
        <v>0.70047499999929363</v>
      </c>
      <c r="AD926" s="6"/>
      <c r="AE926" s="6"/>
      <c r="AF926" s="10"/>
      <c r="AG926" s="10"/>
      <c r="AH926" s="10"/>
    </row>
    <row r="927" spans="1:34" x14ac:dyDescent="0.15">
      <c r="A927" s="2"/>
      <c r="B927" s="12"/>
      <c r="C927" s="6"/>
      <c r="D927" s="6"/>
      <c r="E927" s="6"/>
      <c r="F927" s="10"/>
      <c r="G927" s="10"/>
      <c r="H927" s="10"/>
      <c r="I927" s="6"/>
      <c r="J927" s="6"/>
      <c r="K927" s="10"/>
      <c r="L927" s="10"/>
      <c r="M927" s="10"/>
      <c r="N927" s="6"/>
      <c r="O927" s="10"/>
      <c r="P927" s="10"/>
      <c r="Q927" s="10"/>
      <c r="R927" s="6"/>
      <c r="S927" s="6"/>
      <c r="T927" s="10"/>
      <c r="U927" s="10"/>
      <c r="V927" s="10"/>
      <c r="W927" s="28">
        <v>-58</v>
      </c>
      <c r="X927" s="13">
        <f t="shared" si="264"/>
        <v>-50</v>
      </c>
      <c r="Y927" s="30">
        <v>0.87402999999696496</v>
      </c>
      <c r="AD927" s="6"/>
      <c r="AE927" s="6"/>
      <c r="AF927" s="10"/>
      <c r="AG927" s="10"/>
      <c r="AH927" s="10"/>
    </row>
    <row r="928" spans="1:34" x14ac:dyDescent="0.15">
      <c r="A928" s="2"/>
      <c r="B928" s="12"/>
      <c r="C928" s="6"/>
      <c r="D928" s="6"/>
      <c r="E928" s="6"/>
      <c r="F928" s="10"/>
      <c r="G928" s="10"/>
      <c r="H928" s="10"/>
      <c r="I928" s="6"/>
      <c r="J928" s="6"/>
      <c r="K928" s="10"/>
      <c r="L928" s="10"/>
      <c r="M928" s="10"/>
      <c r="N928" s="6"/>
      <c r="O928" s="10"/>
      <c r="P928" s="10"/>
      <c r="Q928" s="10"/>
      <c r="R928" s="6"/>
      <c r="S928" s="6"/>
      <c r="T928" s="10"/>
      <c r="U928" s="10"/>
      <c r="V928" s="10"/>
      <c r="W928" s="28">
        <v>-58</v>
      </c>
      <c r="X928" s="13">
        <f t="shared" si="264"/>
        <v>-50</v>
      </c>
      <c r="Y928" s="30">
        <v>5.6764999999700416E-2</v>
      </c>
      <c r="AD928" s="6"/>
      <c r="AE928" s="6"/>
      <c r="AF928" s="10"/>
      <c r="AG928" s="10"/>
      <c r="AH928" s="10"/>
    </row>
    <row r="929" spans="1:34" x14ac:dyDescent="0.15">
      <c r="A929" s="2"/>
      <c r="B929" s="12"/>
      <c r="C929" s="6"/>
      <c r="D929" s="6"/>
      <c r="E929" s="6"/>
      <c r="F929" s="10"/>
      <c r="G929" s="10"/>
      <c r="H929" s="10"/>
      <c r="I929" s="6"/>
      <c r="J929" s="6"/>
      <c r="K929" s="10"/>
      <c r="L929" s="10"/>
      <c r="M929" s="10"/>
      <c r="N929" s="6"/>
      <c r="O929" s="10"/>
      <c r="P929" s="10"/>
      <c r="Q929" s="10"/>
      <c r="R929" s="6"/>
      <c r="S929" s="6"/>
      <c r="T929" s="10"/>
      <c r="U929" s="10"/>
      <c r="V929" s="10"/>
      <c r="W929" s="28">
        <v>-58</v>
      </c>
      <c r="X929" s="13">
        <f t="shared" si="264"/>
        <v>-50</v>
      </c>
      <c r="Y929" s="30">
        <v>0.29632999999871013</v>
      </c>
      <c r="AD929" s="6"/>
      <c r="AE929" s="6"/>
      <c r="AF929" s="10"/>
      <c r="AG929" s="10"/>
      <c r="AH929" s="10"/>
    </row>
    <row r="930" spans="1:34" x14ac:dyDescent="0.15">
      <c r="A930" s="2"/>
      <c r="B930" s="12"/>
      <c r="C930" s="6"/>
      <c r="D930" s="6"/>
      <c r="E930" s="6"/>
      <c r="F930" s="10"/>
      <c r="G930" s="10"/>
      <c r="H930" s="10"/>
      <c r="I930" s="6"/>
      <c r="J930" s="6"/>
      <c r="K930" s="10"/>
      <c r="L930" s="10"/>
      <c r="M930" s="10"/>
      <c r="N930" s="6"/>
      <c r="O930" s="10"/>
      <c r="P930" s="10"/>
      <c r="Q930" s="10"/>
      <c r="R930" s="6"/>
      <c r="S930" s="6"/>
      <c r="T930" s="10"/>
      <c r="U930" s="10"/>
      <c r="V930" s="10"/>
      <c r="W930" s="28">
        <v>-58</v>
      </c>
      <c r="X930" s="13">
        <f t="shared" si="264"/>
        <v>-50</v>
      </c>
      <c r="Y930" s="30">
        <v>0.75080499999806904</v>
      </c>
      <c r="AD930" s="6"/>
      <c r="AE930" s="6"/>
      <c r="AF930" s="10"/>
      <c r="AG930" s="10"/>
      <c r="AH930" s="10"/>
    </row>
    <row r="931" spans="1:34" x14ac:dyDescent="0.15">
      <c r="A931" s="2"/>
      <c r="B931" s="12"/>
      <c r="C931" s="6"/>
      <c r="D931" s="6"/>
      <c r="E931" s="6"/>
      <c r="F931" s="10"/>
      <c r="G931" s="10"/>
      <c r="H931" s="10"/>
      <c r="I931" s="6"/>
      <c r="J931" s="6"/>
      <c r="K931" s="10"/>
      <c r="L931" s="10"/>
      <c r="M931" s="10"/>
      <c r="N931" s="6"/>
      <c r="O931" s="10"/>
      <c r="P931" s="10"/>
      <c r="Q931" s="10"/>
      <c r="R931" s="6"/>
      <c r="S931" s="6"/>
      <c r="T931" s="10"/>
      <c r="U931" s="10"/>
      <c r="V931" s="10"/>
      <c r="W931" s="28">
        <v>-58</v>
      </c>
      <c r="X931" s="13">
        <f t="shared" si="264"/>
        <v>-50</v>
      </c>
      <c r="Y931" s="30">
        <v>0.73026500000249261</v>
      </c>
      <c r="AD931" s="6"/>
      <c r="AE931" s="6"/>
      <c r="AF931" s="10"/>
      <c r="AG931" s="10"/>
      <c r="AH931" s="10"/>
    </row>
    <row r="932" spans="1:34" x14ac:dyDescent="0.15">
      <c r="A932" s="2"/>
      <c r="B932" s="12"/>
      <c r="C932" s="6"/>
      <c r="D932" s="6"/>
      <c r="E932" s="6"/>
      <c r="F932" s="10"/>
      <c r="G932" s="10"/>
      <c r="H932" s="10"/>
      <c r="I932" s="6"/>
      <c r="J932" s="6"/>
      <c r="K932" s="10"/>
      <c r="L932" s="10"/>
      <c r="M932" s="10"/>
      <c r="N932" s="6"/>
      <c r="O932" s="10"/>
      <c r="P932" s="10"/>
      <c r="Q932" s="10"/>
      <c r="R932" s="6"/>
      <c r="S932" s="6"/>
      <c r="T932" s="10"/>
      <c r="U932" s="10"/>
      <c r="V932" s="10"/>
      <c r="W932" s="28">
        <v>-58</v>
      </c>
      <c r="X932" s="13">
        <f t="shared" si="264"/>
        <v>-50</v>
      </c>
      <c r="Y932" s="30">
        <v>0.13838000000057082</v>
      </c>
      <c r="AD932" s="6"/>
      <c r="AE932" s="6"/>
      <c r="AF932" s="10"/>
      <c r="AG932" s="10"/>
      <c r="AH932" s="10"/>
    </row>
    <row r="933" spans="1:34" x14ac:dyDescent="0.15">
      <c r="A933" s="2"/>
      <c r="B933" s="12"/>
      <c r="C933" s="6"/>
      <c r="D933" s="6"/>
      <c r="E933" s="6"/>
      <c r="F933" s="10"/>
      <c r="G933" s="10"/>
      <c r="H933" s="10"/>
      <c r="I933" s="6"/>
      <c r="J933" s="6"/>
      <c r="K933" s="10"/>
      <c r="L933" s="10"/>
      <c r="M933" s="10"/>
      <c r="N933" s="6"/>
      <c r="O933" s="10"/>
      <c r="P933" s="10"/>
      <c r="Q933" s="10"/>
      <c r="R933" s="6"/>
      <c r="S933" s="6"/>
      <c r="T933" s="10"/>
      <c r="U933" s="10"/>
      <c r="V933" s="10"/>
      <c r="W933" s="28">
        <v>-58</v>
      </c>
      <c r="X933" s="13">
        <f t="shared" si="264"/>
        <v>-50</v>
      </c>
      <c r="Y933" s="30">
        <v>0.62867500000039533</v>
      </c>
      <c r="AD933" s="6"/>
      <c r="AE933" s="6"/>
      <c r="AF933" s="10"/>
      <c r="AG933" s="10"/>
      <c r="AH933" s="10"/>
    </row>
    <row r="934" spans="1:34" x14ac:dyDescent="0.15">
      <c r="A934" s="2"/>
      <c r="B934" s="12"/>
      <c r="C934" s="6"/>
      <c r="D934" s="6"/>
      <c r="E934" s="6"/>
      <c r="F934" s="10"/>
      <c r="G934" s="10"/>
      <c r="H934" s="10"/>
      <c r="I934" s="6"/>
      <c r="J934" s="6"/>
      <c r="K934" s="10"/>
      <c r="L934" s="10"/>
      <c r="M934" s="10"/>
      <c r="N934" s="6"/>
      <c r="O934" s="10"/>
      <c r="P934" s="10"/>
      <c r="Q934" s="10"/>
      <c r="R934" s="6"/>
      <c r="S934" s="6"/>
      <c r="T934" s="10"/>
      <c r="U934" s="10"/>
      <c r="V934" s="10"/>
      <c r="W934" s="28">
        <v>-58</v>
      </c>
      <c r="X934" s="13">
        <f t="shared" si="264"/>
        <v>-50</v>
      </c>
      <c r="Y934" s="30">
        <v>0.62612999999998786</v>
      </c>
      <c r="AD934" s="6"/>
      <c r="AE934" s="6"/>
      <c r="AF934" s="10"/>
      <c r="AG934" s="10"/>
      <c r="AH934" s="10"/>
    </row>
    <row r="935" spans="1:34" x14ac:dyDescent="0.15">
      <c r="A935" s="2"/>
      <c r="B935" s="12"/>
      <c r="C935" s="6"/>
      <c r="D935" s="6"/>
      <c r="E935" s="6"/>
      <c r="F935" s="10"/>
      <c r="G935" s="10"/>
      <c r="H935" s="10"/>
      <c r="I935" s="6"/>
      <c r="J935" s="6"/>
      <c r="K935" s="10"/>
      <c r="L935" s="10"/>
      <c r="M935" s="10"/>
      <c r="N935" s="6"/>
      <c r="O935" s="10"/>
      <c r="P935" s="10"/>
      <c r="Q935" s="10"/>
      <c r="R935" s="6"/>
      <c r="S935" s="6"/>
      <c r="T935" s="10"/>
      <c r="U935" s="10"/>
      <c r="V935" s="10"/>
      <c r="W935" s="28">
        <v>-58</v>
      </c>
      <c r="X935" s="13">
        <f t="shared" si="264"/>
        <v>-50</v>
      </c>
      <c r="Y935" s="30">
        <v>0.6275850000003953</v>
      </c>
      <c r="AD935" s="6"/>
      <c r="AE935" s="6"/>
      <c r="AF935" s="10"/>
      <c r="AG935" s="10"/>
      <c r="AH935" s="10"/>
    </row>
    <row r="936" spans="1:34" x14ac:dyDescent="0.15">
      <c r="A936" s="2"/>
      <c r="B936" s="12"/>
      <c r="C936" s="6"/>
      <c r="D936" s="6"/>
      <c r="E936" s="6"/>
      <c r="F936" s="10"/>
      <c r="G936" s="10"/>
      <c r="H936" s="10"/>
      <c r="I936" s="6"/>
      <c r="J936" s="6"/>
      <c r="K936" s="10"/>
      <c r="L936" s="10"/>
      <c r="M936" s="10"/>
      <c r="N936" s="6"/>
      <c r="O936" s="10"/>
      <c r="P936" s="10"/>
      <c r="Q936" s="10"/>
      <c r="R936" s="6"/>
      <c r="S936" s="6"/>
      <c r="T936" s="10"/>
      <c r="U936" s="10"/>
      <c r="V936" s="10"/>
      <c r="W936" s="28">
        <v>-58</v>
      </c>
      <c r="X936" s="13">
        <f t="shared" si="264"/>
        <v>-50</v>
      </c>
      <c r="Y936" s="30">
        <v>0.62995000000121015</v>
      </c>
      <c r="AD936" s="6"/>
      <c r="AE936" s="6"/>
      <c r="AF936" s="10"/>
      <c r="AG936" s="10"/>
      <c r="AH936" s="10"/>
    </row>
    <row r="937" spans="1:34" x14ac:dyDescent="0.15">
      <c r="A937" s="2"/>
      <c r="B937" s="12"/>
      <c r="C937" s="6"/>
      <c r="D937" s="6"/>
      <c r="E937" s="6"/>
      <c r="F937" s="10"/>
      <c r="G937" s="10"/>
      <c r="H937" s="10"/>
      <c r="I937" s="6"/>
      <c r="J937" s="6"/>
      <c r="K937" s="10"/>
      <c r="L937" s="10"/>
      <c r="M937" s="10"/>
      <c r="N937" s="6"/>
      <c r="O937" s="10"/>
      <c r="P937" s="10"/>
      <c r="Q937" s="10"/>
      <c r="R937" s="6"/>
      <c r="S937" s="6"/>
      <c r="T937" s="10"/>
      <c r="U937" s="10"/>
      <c r="V937" s="10"/>
      <c r="W937" s="28">
        <v>-58</v>
      </c>
      <c r="X937" s="13">
        <f t="shared" si="264"/>
        <v>-50</v>
      </c>
      <c r="Y937" s="30">
        <v>0.25053499999905493</v>
      </c>
      <c r="AD937" s="6"/>
      <c r="AE937" s="6"/>
      <c r="AF937" s="10"/>
      <c r="AG937" s="10"/>
      <c r="AH937" s="10"/>
    </row>
    <row r="938" spans="1:34" x14ac:dyDescent="0.15">
      <c r="A938" s="2"/>
      <c r="B938" s="12"/>
      <c r="C938" s="6"/>
      <c r="D938" s="6"/>
      <c r="E938" s="6"/>
      <c r="F938" s="10"/>
      <c r="G938" s="10"/>
      <c r="H938" s="10"/>
      <c r="I938" s="6"/>
      <c r="J938" s="6"/>
      <c r="K938" s="10"/>
      <c r="L938" s="10"/>
      <c r="M938" s="10"/>
      <c r="N938" s="6"/>
      <c r="O938" s="10"/>
      <c r="P938" s="10"/>
      <c r="Q938" s="10"/>
      <c r="R938" s="6"/>
      <c r="S938" s="6"/>
      <c r="T938" s="10"/>
      <c r="U938" s="10"/>
      <c r="V938" s="10"/>
      <c r="W938" s="28">
        <v>-58</v>
      </c>
      <c r="X938" s="13">
        <f t="shared" si="264"/>
        <v>-50</v>
      </c>
      <c r="Y938" s="30">
        <v>0.45096000000367731</v>
      </c>
      <c r="AD938" s="6"/>
      <c r="AE938" s="6"/>
      <c r="AF938" s="10"/>
      <c r="AG938" s="10"/>
      <c r="AH938" s="10"/>
    </row>
    <row r="939" spans="1:34" x14ac:dyDescent="0.15">
      <c r="A939" s="2"/>
      <c r="B939" s="12"/>
      <c r="C939" s="6"/>
      <c r="D939" s="6"/>
      <c r="E939" s="6"/>
      <c r="F939" s="10"/>
      <c r="G939" s="10"/>
      <c r="H939" s="10"/>
      <c r="I939" s="6"/>
      <c r="J939" s="6"/>
      <c r="K939" s="10"/>
      <c r="L939" s="10"/>
      <c r="M939" s="10"/>
      <c r="N939" s="6"/>
      <c r="O939" s="10"/>
      <c r="P939" s="10"/>
      <c r="Q939" s="10"/>
      <c r="R939" s="6"/>
      <c r="S939" s="6"/>
      <c r="T939" s="10"/>
      <c r="U939" s="10"/>
      <c r="V939" s="10"/>
      <c r="W939" s="28">
        <v>-58</v>
      </c>
      <c r="X939" s="13">
        <f t="shared" si="264"/>
        <v>-50</v>
      </c>
      <c r="Y939" s="30">
        <v>0.42505500000303686</v>
      </c>
      <c r="AD939" s="6"/>
      <c r="AE939" s="6"/>
      <c r="AF939" s="10"/>
      <c r="AG939" s="10"/>
      <c r="AH939" s="10"/>
    </row>
    <row r="940" spans="1:34" x14ac:dyDescent="0.15">
      <c r="A940" s="2"/>
      <c r="B940" s="12"/>
      <c r="C940" s="6"/>
      <c r="D940" s="6"/>
      <c r="E940" s="6"/>
      <c r="F940" s="10"/>
      <c r="G940" s="10"/>
      <c r="H940" s="10"/>
      <c r="I940" s="6"/>
      <c r="J940" s="6"/>
      <c r="K940" s="10"/>
      <c r="L940" s="10"/>
      <c r="M940" s="10"/>
      <c r="N940" s="6"/>
      <c r="O940" s="10"/>
      <c r="P940" s="10"/>
      <c r="Q940" s="10"/>
      <c r="R940" s="6"/>
      <c r="S940" s="6"/>
      <c r="T940" s="10"/>
      <c r="U940" s="10"/>
      <c r="V940" s="10"/>
      <c r="W940" s="28">
        <v>-58</v>
      </c>
      <c r="X940" s="13">
        <f t="shared" si="264"/>
        <v>-50</v>
      </c>
      <c r="Y940" s="30">
        <v>0.87299000000239557</v>
      </c>
      <c r="AD940" s="6"/>
      <c r="AE940" s="6"/>
      <c r="AF940" s="10"/>
      <c r="AG940" s="10"/>
      <c r="AH940" s="10"/>
    </row>
    <row r="941" spans="1:34" x14ac:dyDescent="0.15">
      <c r="A941" s="2"/>
      <c r="B941" s="12"/>
      <c r="C941" s="6"/>
      <c r="D941" s="6"/>
      <c r="E941" s="6"/>
      <c r="F941" s="10"/>
      <c r="G941" s="10"/>
      <c r="H941" s="10"/>
      <c r="I941" s="6"/>
      <c r="J941" s="6"/>
      <c r="K941" s="10"/>
      <c r="L941" s="10"/>
      <c r="M941" s="10"/>
      <c r="N941" s="6"/>
      <c r="O941" s="10"/>
      <c r="P941" s="10"/>
      <c r="Q941" s="10"/>
      <c r="R941" s="6"/>
      <c r="S941" s="6"/>
      <c r="T941" s="10"/>
      <c r="U941" s="10"/>
      <c r="V941" s="10"/>
      <c r="W941" s="28">
        <v>-58</v>
      </c>
      <c r="X941" s="13">
        <f t="shared" si="264"/>
        <v>-50</v>
      </c>
      <c r="Y941" s="30">
        <v>0.87244500000239555</v>
      </c>
      <c r="AD941" s="6"/>
      <c r="AE941" s="6"/>
      <c r="AF941" s="10"/>
      <c r="AG941" s="10"/>
      <c r="AH941" s="10"/>
    </row>
    <row r="942" spans="1:34" x14ac:dyDescent="0.15">
      <c r="A942" s="2"/>
      <c r="B942" s="12"/>
      <c r="C942" s="6"/>
      <c r="D942" s="6"/>
      <c r="E942" s="6"/>
      <c r="F942" s="10"/>
      <c r="G942" s="10"/>
      <c r="H942" s="10"/>
      <c r="I942" s="6"/>
      <c r="J942" s="6"/>
      <c r="K942" s="10"/>
      <c r="L942" s="10"/>
      <c r="M942" s="10"/>
      <c r="N942" s="6"/>
      <c r="O942" s="10"/>
      <c r="P942" s="10"/>
      <c r="Q942" s="10"/>
      <c r="R942" s="6"/>
      <c r="S942" s="6"/>
      <c r="T942" s="10"/>
      <c r="U942" s="10"/>
      <c r="V942" s="10"/>
      <c r="W942" s="28">
        <v>-58</v>
      </c>
      <c r="X942" s="13">
        <f t="shared" si="264"/>
        <v>-50</v>
      </c>
      <c r="Y942" s="30">
        <v>5.3174999996225436E-2</v>
      </c>
      <c r="AD942" s="6"/>
      <c r="AE942" s="6"/>
      <c r="AF942" s="10"/>
      <c r="AG942" s="10"/>
      <c r="AH942" s="10"/>
    </row>
    <row r="943" spans="1:34" x14ac:dyDescent="0.15">
      <c r="A943" s="2"/>
      <c r="B943" s="12"/>
      <c r="C943" s="6"/>
      <c r="D943" s="6"/>
      <c r="E943" s="6"/>
      <c r="F943" s="10"/>
      <c r="G943" s="10"/>
      <c r="H943" s="10"/>
      <c r="I943" s="6"/>
      <c r="J943" s="6"/>
      <c r="K943" s="10"/>
      <c r="L943" s="10"/>
      <c r="M943" s="10"/>
      <c r="N943" s="6"/>
      <c r="O943" s="10"/>
      <c r="P943" s="10"/>
      <c r="Q943" s="10"/>
      <c r="R943" s="6"/>
      <c r="S943" s="6"/>
      <c r="T943" s="10"/>
      <c r="U943" s="10"/>
      <c r="V943" s="10"/>
      <c r="W943" s="28">
        <v>-58</v>
      </c>
      <c r="X943" s="13">
        <f t="shared" si="264"/>
        <v>-50</v>
      </c>
      <c r="Y943" s="30">
        <v>3.4995000000241694E-2</v>
      </c>
      <c r="AD943" s="6"/>
      <c r="AE943" s="6"/>
      <c r="AF943" s="10"/>
      <c r="AG943" s="10"/>
      <c r="AH943" s="10"/>
    </row>
    <row r="944" spans="1:34" x14ac:dyDescent="0.15">
      <c r="A944" s="2"/>
      <c r="B944" s="12"/>
      <c r="C944" s="6"/>
      <c r="D944" s="6"/>
      <c r="E944" s="6"/>
      <c r="F944" s="10"/>
      <c r="G944" s="10"/>
      <c r="H944" s="10"/>
      <c r="I944" s="6"/>
      <c r="J944" s="6"/>
      <c r="K944" s="10"/>
      <c r="L944" s="10"/>
      <c r="M944" s="10"/>
      <c r="N944" s="6"/>
      <c r="O944" s="10"/>
      <c r="P944" s="10"/>
      <c r="Q944" s="10"/>
      <c r="R944" s="6"/>
      <c r="S944" s="6"/>
      <c r="T944" s="10"/>
      <c r="U944" s="10"/>
      <c r="V944" s="10"/>
      <c r="W944" s="28">
        <v>-58</v>
      </c>
      <c r="X944" s="13">
        <f t="shared" si="264"/>
        <v>-50</v>
      </c>
      <c r="Y944" s="30">
        <v>3.645000000064913E-2</v>
      </c>
      <c r="AD944" s="6"/>
      <c r="AE944" s="6"/>
      <c r="AF944" s="10"/>
      <c r="AG944" s="10"/>
      <c r="AH944" s="10"/>
    </row>
    <row r="945" spans="1:34" x14ac:dyDescent="0.15">
      <c r="A945" s="2"/>
      <c r="B945" s="12"/>
      <c r="C945" s="6"/>
      <c r="D945" s="6"/>
      <c r="E945" s="6"/>
      <c r="F945" s="10"/>
      <c r="G945" s="10"/>
      <c r="H945" s="10"/>
      <c r="I945" s="6"/>
      <c r="J945" s="6"/>
      <c r="K945" s="10"/>
      <c r="L945" s="10"/>
      <c r="M945" s="10"/>
      <c r="N945" s="6"/>
      <c r="O945" s="10"/>
      <c r="P945" s="10"/>
      <c r="Q945" s="10"/>
      <c r="R945" s="6"/>
      <c r="S945" s="6"/>
      <c r="T945" s="10"/>
      <c r="U945" s="10"/>
      <c r="V945" s="10"/>
      <c r="W945" s="28">
        <v>-58</v>
      </c>
      <c r="X945" s="13">
        <f t="shared" si="264"/>
        <v>-50</v>
      </c>
      <c r="Y945" s="30">
        <v>0.55775499999831957</v>
      </c>
      <c r="AD945" s="6"/>
      <c r="AE945" s="6"/>
      <c r="AF945" s="10"/>
      <c r="AG945" s="10"/>
      <c r="AH945" s="10"/>
    </row>
    <row r="946" spans="1:34" x14ac:dyDescent="0.15">
      <c r="A946" s="2"/>
      <c r="B946" s="12"/>
      <c r="C946" s="6"/>
      <c r="D946" s="6"/>
      <c r="E946" s="6"/>
      <c r="F946" s="10"/>
      <c r="G946" s="10"/>
      <c r="H946" s="10"/>
      <c r="I946" s="6"/>
      <c r="J946" s="6"/>
      <c r="K946" s="10"/>
      <c r="L946" s="10"/>
      <c r="M946" s="10"/>
      <c r="N946" s="6"/>
      <c r="O946" s="10"/>
      <c r="P946" s="10"/>
      <c r="Q946" s="10"/>
      <c r="R946" s="6"/>
      <c r="S946" s="6"/>
      <c r="T946" s="10"/>
      <c r="U946" s="10"/>
      <c r="V946" s="10"/>
      <c r="W946" s="28">
        <v>-58</v>
      </c>
      <c r="X946" s="13">
        <f t="shared" si="264"/>
        <v>-50</v>
      </c>
      <c r="Y946" s="30">
        <v>0.17260999999796889</v>
      </c>
      <c r="AD946" s="6"/>
      <c r="AE946" s="6"/>
      <c r="AF946" s="10"/>
      <c r="AG946" s="10"/>
      <c r="AH946" s="10"/>
    </row>
    <row r="947" spans="1:34" x14ac:dyDescent="0.15">
      <c r="A947" s="2"/>
      <c r="B947" s="12"/>
      <c r="C947" s="6"/>
      <c r="D947" s="6"/>
      <c r="E947" s="6"/>
      <c r="F947" s="10"/>
      <c r="G947" s="10"/>
      <c r="H947" s="10"/>
      <c r="I947" s="6"/>
      <c r="J947" s="6"/>
      <c r="K947" s="10"/>
      <c r="L947" s="10"/>
      <c r="M947" s="10"/>
      <c r="N947" s="6"/>
      <c r="O947" s="10"/>
      <c r="P947" s="10"/>
      <c r="Q947" s="10"/>
      <c r="R947" s="6"/>
      <c r="S947" s="6"/>
      <c r="T947" s="10"/>
      <c r="U947" s="10"/>
      <c r="V947" s="10"/>
      <c r="W947" s="28">
        <v>-58</v>
      </c>
      <c r="X947" s="13">
        <f t="shared" si="264"/>
        <v>-50</v>
      </c>
      <c r="Y947" s="30">
        <v>0.6510050000012273</v>
      </c>
      <c r="AD947" s="6"/>
      <c r="AE947" s="6"/>
      <c r="AF947" s="10"/>
      <c r="AG947" s="10"/>
      <c r="AH947" s="10"/>
    </row>
    <row r="948" spans="1:34" x14ac:dyDescent="0.15">
      <c r="A948" s="2"/>
      <c r="B948" s="12"/>
      <c r="C948" s="6"/>
      <c r="D948" s="6"/>
      <c r="E948" s="6"/>
      <c r="F948" s="10"/>
      <c r="G948" s="10"/>
      <c r="H948" s="10"/>
      <c r="I948" s="6"/>
      <c r="J948" s="6"/>
      <c r="K948" s="10"/>
      <c r="L948" s="10"/>
      <c r="M948" s="10"/>
      <c r="N948" s="6"/>
      <c r="O948" s="10"/>
      <c r="P948" s="10"/>
      <c r="Q948" s="10"/>
      <c r="R948" s="6"/>
      <c r="S948" s="6"/>
      <c r="T948" s="10"/>
      <c r="U948" s="10"/>
      <c r="V948" s="10"/>
      <c r="W948" s="28">
        <v>-58</v>
      </c>
      <c r="X948" s="13">
        <f t="shared" si="264"/>
        <v>-50</v>
      </c>
      <c r="Y948" s="30">
        <v>0.58724000000122523</v>
      </c>
      <c r="AD948" s="6"/>
      <c r="AE948" s="6"/>
      <c r="AF948" s="10"/>
      <c r="AG948" s="10"/>
      <c r="AH948" s="10"/>
    </row>
    <row r="949" spans="1:34" x14ac:dyDescent="0.15">
      <c r="A949" s="2"/>
      <c r="B949" s="12"/>
      <c r="C949" s="6"/>
      <c r="D949" s="6"/>
      <c r="E949" s="6"/>
      <c r="F949" s="10"/>
      <c r="G949" s="10"/>
      <c r="H949" s="10"/>
      <c r="I949" s="6"/>
      <c r="J949" s="6"/>
      <c r="K949" s="10"/>
      <c r="L949" s="10"/>
      <c r="M949" s="10"/>
      <c r="N949" s="6"/>
      <c r="O949" s="10"/>
      <c r="P949" s="10"/>
      <c r="Q949" s="10"/>
      <c r="R949" s="6"/>
      <c r="S949" s="6"/>
      <c r="T949" s="10"/>
      <c r="U949" s="10"/>
      <c r="V949" s="10"/>
      <c r="W949" s="28">
        <v>-58</v>
      </c>
      <c r="X949" s="13">
        <f t="shared" si="264"/>
        <v>-50</v>
      </c>
      <c r="Y949" s="30">
        <v>0.65924000000134164</v>
      </c>
      <c r="AD949" s="6"/>
      <c r="AE949" s="6"/>
      <c r="AF949" s="10"/>
      <c r="AG949" s="10"/>
      <c r="AH949" s="10"/>
    </row>
    <row r="950" spans="1:34" x14ac:dyDescent="0.15">
      <c r="A950" s="2"/>
      <c r="B950" s="12"/>
      <c r="C950" s="6"/>
      <c r="D950" s="6"/>
      <c r="E950" s="6"/>
      <c r="F950" s="10"/>
      <c r="G950" s="10"/>
      <c r="H950" s="10"/>
      <c r="I950" s="6"/>
      <c r="J950" s="6"/>
      <c r="K950" s="10"/>
      <c r="L950" s="10"/>
      <c r="M950" s="10"/>
      <c r="N950" s="6"/>
      <c r="O950" s="10"/>
      <c r="P950" s="10"/>
      <c r="Q950" s="10"/>
      <c r="R950" s="6"/>
      <c r="S950" s="6"/>
      <c r="T950" s="10"/>
      <c r="U950" s="10"/>
      <c r="V950" s="10"/>
      <c r="W950" s="28">
        <v>-58</v>
      </c>
      <c r="X950" s="13">
        <f t="shared" si="264"/>
        <v>-50</v>
      </c>
      <c r="Y950" s="30">
        <v>0.67479000000198175</v>
      </c>
      <c r="AD950" s="6"/>
      <c r="AE950" s="6"/>
      <c r="AF950" s="10"/>
      <c r="AG950" s="10"/>
      <c r="AH950" s="10"/>
    </row>
    <row r="951" spans="1:34" x14ac:dyDescent="0.15">
      <c r="A951" s="2"/>
      <c r="B951" s="12"/>
      <c r="C951" s="6"/>
      <c r="D951" s="6"/>
      <c r="E951" s="6"/>
      <c r="F951" s="10"/>
      <c r="G951" s="10"/>
      <c r="H951" s="10"/>
      <c r="I951" s="6"/>
      <c r="J951" s="6"/>
      <c r="K951" s="10"/>
      <c r="L951" s="10"/>
      <c r="M951" s="10"/>
      <c r="N951" s="6"/>
      <c r="O951" s="10"/>
      <c r="P951" s="10"/>
      <c r="Q951" s="10"/>
      <c r="R951" s="6"/>
      <c r="S951" s="6"/>
      <c r="T951" s="10"/>
      <c r="U951" s="10"/>
      <c r="V951" s="10"/>
      <c r="W951" s="28">
        <v>-57</v>
      </c>
      <c r="X951" s="13">
        <f t="shared" si="264"/>
        <v>-50</v>
      </c>
      <c r="Y951" s="30">
        <v>9.9780000000463609E-2</v>
      </c>
      <c r="AD951" s="6"/>
      <c r="AE951" s="6"/>
      <c r="AF951" s="10"/>
      <c r="AG951" s="10"/>
      <c r="AH951" s="10"/>
    </row>
    <row r="952" spans="1:34" x14ac:dyDescent="0.15">
      <c r="A952" s="2"/>
      <c r="B952" s="12"/>
      <c r="C952" s="6"/>
      <c r="D952" s="6"/>
      <c r="E952" s="6"/>
      <c r="F952" s="10"/>
      <c r="G952" s="10"/>
      <c r="H952" s="10"/>
      <c r="I952" s="6"/>
      <c r="J952" s="6"/>
      <c r="K952" s="10"/>
      <c r="L952" s="10"/>
      <c r="M952" s="10"/>
      <c r="N952" s="6"/>
      <c r="O952" s="10"/>
      <c r="P952" s="10"/>
      <c r="Q952" s="10"/>
      <c r="R952" s="6"/>
      <c r="S952" s="6"/>
      <c r="T952" s="10"/>
      <c r="U952" s="10"/>
      <c r="V952" s="10"/>
      <c r="W952" s="28">
        <v>-57</v>
      </c>
      <c r="X952" s="13">
        <f t="shared" si="264"/>
        <v>-50</v>
      </c>
      <c r="Y952" s="30">
        <v>0.18442000000040526</v>
      </c>
      <c r="AD952" s="6"/>
      <c r="AE952" s="6"/>
      <c r="AF952" s="10"/>
      <c r="AG952" s="10"/>
      <c r="AH952" s="10"/>
    </row>
    <row r="953" spans="1:34" x14ac:dyDescent="0.15">
      <c r="A953" s="2"/>
      <c r="B953" s="12"/>
      <c r="C953" s="6"/>
      <c r="D953" s="6"/>
      <c r="E953" s="6"/>
      <c r="F953" s="10"/>
      <c r="G953" s="10"/>
      <c r="H953" s="10"/>
      <c r="I953" s="6"/>
      <c r="J953" s="6"/>
      <c r="K953" s="10"/>
      <c r="L953" s="10"/>
      <c r="M953" s="10"/>
      <c r="N953" s="6"/>
      <c r="O953" s="10"/>
      <c r="P953" s="10"/>
      <c r="Q953" s="10"/>
      <c r="R953" s="6"/>
      <c r="S953" s="6"/>
      <c r="T953" s="10"/>
      <c r="U953" s="10"/>
      <c r="V953" s="10"/>
      <c r="W953" s="28">
        <v>-57</v>
      </c>
      <c r="X953" s="13">
        <f t="shared" si="264"/>
        <v>-50</v>
      </c>
      <c r="Y953" s="30">
        <v>0.53352500000220915</v>
      </c>
      <c r="AD953" s="6"/>
      <c r="AE953" s="6"/>
      <c r="AF953" s="10"/>
      <c r="AG953" s="10"/>
      <c r="AH953" s="10"/>
    </row>
    <row r="954" spans="1:34" x14ac:dyDescent="0.15">
      <c r="A954" s="2"/>
      <c r="B954" s="12"/>
      <c r="C954" s="6"/>
      <c r="D954" s="6"/>
      <c r="E954" s="6"/>
      <c r="F954" s="10"/>
      <c r="G954" s="10"/>
      <c r="H954" s="10"/>
      <c r="I954" s="6"/>
      <c r="J954" s="6"/>
      <c r="K954" s="10"/>
      <c r="L954" s="10"/>
      <c r="M954" s="10"/>
      <c r="N954" s="6"/>
      <c r="O954" s="10"/>
      <c r="P954" s="10"/>
      <c r="Q954" s="10"/>
      <c r="R954" s="6"/>
      <c r="S954" s="6"/>
      <c r="T954" s="10"/>
      <c r="U954" s="10"/>
      <c r="V954" s="10"/>
      <c r="W954" s="28">
        <v>-57</v>
      </c>
      <c r="X954" s="13">
        <f t="shared" si="264"/>
        <v>-50</v>
      </c>
      <c r="Y954" s="30">
        <v>0.54016500000081202</v>
      </c>
      <c r="AD954" s="6"/>
      <c r="AE954" s="6"/>
      <c r="AF954" s="10"/>
      <c r="AG954" s="10"/>
      <c r="AH954" s="10"/>
    </row>
    <row r="955" spans="1:34" x14ac:dyDescent="0.15">
      <c r="A955" s="2"/>
      <c r="B955" s="12"/>
      <c r="C955" s="6"/>
      <c r="D955" s="6"/>
      <c r="E955" s="6"/>
      <c r="F955" s="10"/>
      <c r="G955" s="10"/>
      <c r="H955" s="10"/>
      <c r="I955" s="6"/>
      <c r="J955" s="6"/>
      <c r="K955" s="10"/>
      <c r="L955" s="10"/>
      <c r="M955" s="10"/>
      <c r="N955" s="6"/>
      <c r="O955" s="10"/>
      <c r="P955" s="10"/>
      <c r="Q955" s="10"/>
      <c r="R955" s="6"/>
      <c r="S955" s="6"/>
      <c r="T955" s="10"/>
      <c r="U955" s="10"/>
      <c r="V955" s="10"/>
      <c r="W955" s="28">
        <v>-57</v>
      </c>
      <c r="X955" s="13">
        <f t="shared" si="264"/>
        <v>-50</v>
      </c>
      <c r="Y955" s="30">
        <v>0.72936000000255774</v>
      </c>
      <c r="AD955" s="6"/>
      <c r="AE955" s="6"/>
      <c r="AF955" s="10"/>
      <c r="AG955" s="10"/>
      <c r="AH955" s="10"/>
    </row>
    <row r="956" spans="1:34" x14ac:dyDescent="0.15">
      <c r="A956" s="2"/>
      <c r="B956" s="12"/>
      <c r="C956" s="6"/>
      <c r="D956" s="6"/>
      <c r="E956" s="6"/>
      <c r="F956" s="10"/>
      <c r="G956" s="10"/>
      <c r="H956" s="10"/>
      <c r="I956" s="6"/>
      <c r="J956" s="6"/>
      <c r="K956" s="10"/>
      <c r="L956" s="10"/>
      <c r="M956" s="10"/>
      <c r="N956" s="6"/>
      <c r="O956" s="10"/>
      <c r="P956" s="10"/>
      <c r="Q956" s="10"/>
      <c r="R956" s="6"/>
      <c r="S956" s="6"/>
      <c r="T956" s="10"/>
      <c r="U956" s="10"/>
      <c r="V956" s="10"/>
      <c r="W956" s="28">
        <v>-57</v>
      </c>
      <c r="X956" s="13">
        <f t="shared" si="264"/>
        <v>-50</v>
      </c>
      <c r="Y956" s="30">
        <v>0.73291000000075313</v>
      </c>
      <c r="AD956" s="6"/>
      <c r="AE956" s="6"/>
      <c r="AF956" s="10"/>
      <c r="AG956" s="10"/>
      <c r="AH956" s="10"/>
    </row>
    <row r="957" spans="1:34" x14ac:dyDescent="0.15">
      <c r="A957" s="2"/>
      <c r="B957" s="12"/>
      <c r="C957" s="6"/>
      <c r="D957" s="6"/>
      <c r="E957" s="6"/>
      <c r="F957" s="10"/>
      <c r="G957" s="10"/>
      <c r="H957" s="10"/>
      <c r="I957" s="6"/>
      <c r="J957" s="6"/>
      <c r="K957" s="10"/>
      <c r="L957" s="10"/>
      <c r="M957" s="10"/>
      <c r="N957" s="6"/>
      <c r="O957" s="10"/>
      <c r="P957" s="10"/>
      <c r="Q957" s="10"/>
      <c r="R957" s="6"/>
      <c r="S957" s="6"/>
      <c r="T957" s="10"/>
      <c r="U957" s="10"/>
      <c r="V957" s="10"/>
      <c r="W957" s="28">
        <v>-57</v>
      </c>
      <c r="X957" s="13">
        <f t="shared" si="264"/>
        <v>-50</v>
      </c>
      <c r="Y957" s="30">
        <v>2.8285000001858629E-2</v>
      </c>
      <c r="AD957" s="6"/>
      <c r="AE957" s="6"/>
      <c r="AF957" s="10"/>
      <c r="AG957" s="10"/>
      <c r="AH957" s="10"/>
    </row>
    <row r="958" spans="1:34" x14ac:dyDescent="0.15">
      <c r="A958" s="2"/>
      <c r="B958" s="12"/>
      <c r="C958" s="6"/>
      <c r="D958" s="6"/>
      <c r="E958" s="6"/>
      <c r="F958" s="10"/>
      <c r="G958" s="10"/>
      <c r="H958" s="10"/>
      <c r="I958" s="6"/>
      <c r="J958" s="6"/>
      <c r="K958" s="10"/>
      <c r="L958" s="10"/>
      <c r="M958" s="10"/>
      <c r="N958" s="6"/>
      <c r="O958" s="10"/>
      <c r="P958" s="10"/>
      <c r="Q958" s="10"/>
      <c r="R958" s="6"/>
      <c r="S958" s="6"/>
      <c r="T958" s="10"/>
      <c r="U958" s="10"/>
      <c r="V958" s="10"/>
      <c r="W958" s="28">
        <v>-57</v>
      </c>
      <c r="X958" s="13">
        <f t="shared" si="264"/>
        <v>-50</v>
      </c>
      <c r="Y958" s="30">
        <v>2.3104999997609399E-2</v>
      </c>
      <c r="AD958" s="6"/>
      <c r="AE958" s="6"/>
      <c r="AF958" s="10"/>
      <c r="AG958" s="10"/>
      <c r="AH958" s="10"/>
    </row>
    <row r="959" spans="1:34" x14ac:dyDescent="0.15">
      <c r="A959" s="2"/>
      <c r="B959" s="12"/>
      <c r="C959" s="6"/>
      <c r="D959" s="6"/>
      <c r="E959" s="6"/>
      <c r="F959" s="10"/>
      <c r="G959" s="10"/>
      <c r="H959" s="10"/>
      <c r="I959" s="6"/>
      <c r="J959" s="6"/>
      <c r="K959" s="10"/>
      <c r="L959" s="10"/>
      <c r="M959" s="10"/>
      <c r="N959" s="6"/>
      <c r="O959" s="10"/>
      <c r="P959" s="10"/>
      <c r="Q959" s="10"/>
      <c r="R959" s="6"/>
      <c r="S959" s="6"/>
      <c r="T959" s="10"/>
      <c r="U959" s="10"/>
      <c r="V959" s="10"/>
      <c r="W959" s="28">
        <v>-57</v>
      </c>
      <c r="X959" s="13">
        <f t="shared" si="264"/>
        <v>-50</v>
      </c>
      <c r="Y959" s="30">
        <v>0.1819299999988897</v>
      </c>
      <c r="AD959" s="6"/>
      <c r="AE959" s="6"/>
      <c r="AF959" s="10"/>
      <c r="AG959" s="10"/>
      <c r="AH959" s="10"/>
    </row>
    <row r="960" spans="1:34" x14ac:dyDescent="0.15">
      <c r="A960" s="2"/>
      <c r="B960" s="12"/>
      <c r="C960" s="6"/>
      <c r="D960" s="6"/>
      <c r="E960" s="6"/>
      <c r="F960" s="10"/>
      <c r="G960" s="10"/>
      <c r="H960" s="10"/>
      <c r="I960" s="6"/>
      <c r="J960" s="6"/>
      <c r="K960" s="10"/>
      <c r="L960" s="10"/>
      <c r="M960" s="10"/>
      <c r="N960" s="6"/>
      <c r="O960" s="10"/>
      <c r="P960" s="10"/>
      <c r="Q960" s="10"/>
      <c r="R960" s="6"/>
      <c r="S960" s="6"/>
      <c r="T960" s="10"/>
      <c r="U960" s="10"/>
      <c r="V960" s="10"/>
      <c r="W960" s="28">
        <v>-57</v>
      </c>
      <c r="X960" s="13">
        <f t="shared" si="264"/>
        <v>-50</v>
      </c>
      <c r="Y960" s="30">
        <v>0.36657999999982049</v>
      </c>
      <c r="AD960" s="6"/>
      <c r="AE960" s="6"/>
      <c r="AF960" s="10"/>
      <c r="AG960" s="10"/>
      <c r="AH960" s="10"/>
    </row>
    <row r="961" spans="1:34" x14ac:dyDescent="0.15">
      <c r="A961" s="2"/>
      <c r="B961" s="12"/>
      <c r="C961" s="6"/>
      <c r="D961" s="6"/>
      <c r="E961" s="6"/>
      <c r="F961" s="10"/>
      <c r="G961" s="10"/>
      <c r="H961" s="10"/>
      <c r="I961" s="6"/>
      <c r="J961" s="6"/>
      <c r="K961" s="10"/>
      <c r="L961" s="10"/>
      <c r="M961" s="10"/>
      <c r="N961" s="6"/>
      <c r="O961" s="10"/>
      <c r="P961" s="10"/>
      <c r="Q961" s="10"/>
      <c r="R961" s="6"/>
      <c r="S961" s="6"/>
      <c r="T961" s="10"/>
      <c r="U961" s="10"/>
      <c r="V961" s="10"/>
      <c r="W961" s="28">
        <v>-57</v>
      </c>
      <c r="X961" s="13">
        <f t="shared" si="264"/>
        <v>-50</v>
      </c>
      <c r="Y961" s="30">
        <v>0.44713000000278891</v>
      </c>
      <c r="AD961" s="6"/>
      <c r="AE961" s="6"/>
      <c r="AF961" s="10"/>
      <c r="AG961" s="10"/>
      <c r="AH961" s="10"/>
    </row>
    <row r="962" spans="1:34" x14ac:dyDescent="0.15">
      <c r="A962" s="2"/>
      <c r="B962" s="12"/>
      <c r="C962" s="6"/>
      <c r="D962" s="6"/>
      <c r="E962" s="6"/>
      <c r="F962" s="10"/>
      <c r="G962" s="10"/>
      <c r="H962" s="10"/>
      <c r="I962" s="6"/>
      <c r="J962" s="6"/>
      <c r="K962" s="10"/>
      <c r="L962" s="10"/>
      <c r="M962" s="10"/>
      <c r="N962" s="6"/>
      <c r="O962" s="10"/>
      <c r="P962" s="10"/>
      <c r="Q962" s="10"/>
      <c r="R962" s="6"/>
      <c r="S962" s="6"/>
      <c r="T962" s="10"/>
      <c r="U962" s="10"/>
      <c r="V962" s="10"/>
      <c r="W962" s="28">
        <v>-57</v>
      </c>
      <c r="X962" s="13">
        <f t="shared" si="264"/>
        <v>-50</v>
      </c>
      <c r="Y962" s="30">
        <v>0.61023000000185723</v>
      </c>
      <c r="AD962" s="6"/>
      <c r="AE962" s="6"/>
      <c r="AF962" s="10"/>
      <c r="AG962" s="10"/>
      <c r="AH962" s="10"/>
    </row>
    <row r="963" spans="1:34" x14ac:dyDescent="0.15">
      <c r="A963" s="2"/>
      <c r="B963" s="12"/>
      <c r="C963" s="6"/>
      <c r="D963" s="6"/>
      <c r="E963" s="6"/>
      <c r="F963" s="10"/>
      <c r="G963" s="10"/>
      <c r="H963" s="10"/>
      <c r="I963" s="6"/>
      <c r="J963" s="6"/>
      <c r="K963" s="10"/>
      <c r="L963" s="10"/>
      <c r="M963" s="10"/>
      <c r="N963" s="6"/>
      <c r="O963" s="10"/>
      <c r="P963" s="10"/>
      <c r="Q963" s="10"/>
      <c r="R963" s="6"/>
      <c r="S963" s="6"/>
      <c r="T963" s="10"/>
      <c r="U963" s="10"/>
      <c r="V963" s="10"/>
      <c r="W963" s="28">
        <v>-57</v>
      </c>
      <c r="X963" s="13">
        <f t="shared" si="264"/>
        <v>-50</v>
      </c>
      <c r="Y963" s="30">
        <v>0.60968500000185721</v>
      </c>
      <c r="AD963" s="6"/>
      <c r="AE963" s="6"/>
      <c r="AF963" s="10"/>
      <c r="AG963" s="10"/>
      <c r="AH963" s="10"/>
    </row>
    <row r="964" spans="1:34" x14ac:dyDescent="0.15">
      <c r="A964" s="2"/>
      <c r="B964" s="12"/>
      <c r="C964" s="6"/>
      <c r="D964" s="6"/>
      <c r="E964" s="6"/>
      <c r="F964" s="10"/>
      <c r="G964" s="10"/>
      <c r="H964" s="10"/>
      <c r="I964" s="6"/>
      <c r="J964" s="6"/>
      <c r="K964" s="10"/>
      <c r="L964" s="10"/>
      <c r="M964" s="10"/>
      <c r="N964" s="6"/>
      <c r="O964" s="10"/>
      <c r="P964" s="10"/>
      <c r="Q964" s="10"/>
      <c r="R964" s="6"/>
      <c r="S964" s="6"/>
      <c r="T964" s="10"/>
      <c r="U964" s="10"/>
      <c r="V964" s="10"/>
      <c r="W964" s="28">
        <v>-57</v>
      </c>
      <c r="X964" s="13">
        <f t="shared" si="264"/>
        <v>-50</v>
      </c>
      <c r="Y964" s="30">
        <v>0.72542000000185691</v>
      </c>
      <c r="AD964" s="6"/>
      <c r="AE964" s="6"/>
      <c r="AF964" s="10"/>
      <c r="AG964" s="10"/>
      <c r="AH964" s="10"/>
    </row>
    <row r="965" spans="1:34" x14ac:dyDescent="0.15">
      <c r="A965" s="2"/>
      <c r="B965" s="12"/>
      <c r="C965" s="6"/>
      <c r="D965" s="6"/>
      <c r="E965" s="6"/>
      <c r="F965" s="10"/>
      <c r="G965" s="10"/>
      <c r="H965" s="10"/>
      <c r="I965" s="6"/>
      <c r="J965" s="6"/>
      <c r="K965" s="10"/>
      <c r="L965" s="10"/>
      <c r="M965" s="10"/>
      <c r="N965" s="6"/>
      <c r="O965" s="10"/>
      <c r="P965" s="10"/>
      <c r="Q965" s="10"/>
      <c r="R965" s="6"/>
      <c r="S965" s="6"/>
      <c r="T965" s="10"/>
      <c r="U965" s="10"/>
      <c r="V965" s="10"/>
      <c r="W965" s="28">
        <v>-57</v>
      </c>
      <c r="X965" s="13">
        <f t="shared" si="264"/>
        <v>-50</v>
      </c>
      <c r="Y965" s="30">
        <v>0.90360999999650149</v>
      </c>
      <c r="AD965" s="6"/>
      <c r="AE965" s="6"/>
      <c r="AF965" s="10"/>
      <c r="AG965" s="10"/>
      <c r="AH965" s="10"/>
    </row>
    <row r="966" spans="1:34" x14ac:dyDescent="0.15">
      <c r="A966" s="2"/>
      <c r="B966" s="12"/>
      <c r="C966" s="6"/>
      <c r="D966" s="6"/>
      <c r="E966" s="6"/>
      <c r="F966" s="10"/>
      <c r="G966" s="10"/>
      <c r="H966" s="10"/>
      <c r="I966" s="6"/>
      <c r="J966" s="6"/>
      <c r="K966" s="10"/>
      <c r="L966" s="10"/>
      <c r="M966" s="10"/>
      <c r="N966" s="6"/>
      <c r="O966" s="10"/>
      <c r="P966" s="10"/>
      <c r="Q966" s="10"/>
      <c r="R966" s="6"/>
      <c r="S966" s="6"/>
      <c r="T966" s="10"/>
      <c r="U966" s="10"/>
      <c r="V966" s="10"/>
      <c r="W966" s="28">
        <v>-57</v>
      </c>
      <c r="X966" s="13">
        <f t="shared" si="264"/>
        <v>-50</v>
      </c>
      <c r="Y966" s="30">
        <v>0.1947200000022633</v>
      </c>
      <c r="AD966" s="6"/>
      <c r="AE966" s="6"/>
      <c r="AF966" s="10"/>
      <c r="AG966" s="10"/>
      <c r="AH966" s="10"/>
    </row>
    <row r="967" spans="1:34" x14ac:dyDescent="0.15">
      <c r="A967" s="2"/>
      <c r="B967" s="12"/>
      <c r="C967" s="6"/>
      <c r="D967" s="6"/>
      <c r="E967" s="6"/>
      <c r="F967" s="10"/>
      <c r="G967" s="10"/>
      <c r="H967" s="10"/>
      <c r="I967" s="6"/>
      <c r="J967" s="6"/>
      <c r="K967" s="10"/>
      <c r="L967" s="10"/>
      <c r="M967" s="10"/>
      <c r="N967" s="6"/>
      <c r="O967" s="10"/>
      <c r="P967" s="10"/>
      <c r="Q967" s="10"/>
      <c r="R967" s="6"/>
      <c r="S967" s="6"/>
      <c r="T967" s="10"/>
      <c r="U967" s="10"/>
      <c r="V967" s="10"/>
      <c r="W967" s="28">
        <v>-57</v>
      </c>
      <c r="X967" s="13">
        <f t="shared" si="264"/>
        <v>-50</v>
      </c>
      <c r="Y967" s="30">
        <v>0.28917999999737365</v>
      </c>
      <c r="AD967" s="6"/>
      <c r="AE967" s="6"/>
      <c r="AF967" s="10"/>
      <c r="AG967" s="10"/>
      <c r="AH967" s="10"/>
    </row>
    <row r="968" spans="1:34" x14ac:dyDescent="0.15">
      <c r="A968" s="2"/>
      <c r="B968" s="12"/>
      <c r="C968" s="6"/>
      <c r="D968" s="6"/>
      <c r="E968" s="6"/>
      <c r="F968" s="10"/>
      <c r="G968" s="10"/>
      <c r="H968" s="10"/>
      <c r="I968" s="6"/>
      <c r="J968" s="6"/>
      <c r="K968" s="10"/>
      <c r="L968" s="10"/>
      <c r="M968" s="10"/>
      <c r="N968" s="6"/>
      <c r="O968" s="10"/>
      <c r="P968" s="10"/>
      <c r="Q968" s="10"/>
      <c r="R968" s="6"/>
      <c r="S968" s="6"/>
      <c r="T968" s="10"/>
      <c r="U968" s="10"/>
      <c r="V968" s="10"/>
      <c r="W968" s="28">
        <v>-57</v>
      </c>
      <c r="X968" s="13">
        <f t="shared" si="264"/>
        <v>-50</v>
      </c>
      <c r="Y968" s="30">
        <v>0.29345500000243763</v>
      </c>
      <c r="AD968" s="6"/>
      <c r="AE968" s="6"/>
      <c r="AF968" s="10"/>
      <c r="AG968" s="10"/>
      <c r="AH968" s="10"/>
    </row>
    <row r="969" spans="1:34" x14ac:dyDescent="0.15">
      <c r="A969" s="2"/>
      <c r="B969" s="12"/>
      <c r="C969" s="6"/>
      <c r="D969" s="6"/>
      <c r="E969" s="6"/>
      <c r="F969" s="10"/>
      <c r="G969" s="10"/>
      <c r="H969" s="10"/>
      <c r="I969" s="6"/>
      <c r="J969" s="6"/>
      <c r="K969" s="10"/>
      <c r="L969" s="10"/>
      <c r="M969" s="10"/>
      <c r="N969" s="6"/>
      <c r="O969" s="10"/>
      <c r="P969" s="10"/>
      <c r="Q969" s="10"/>
      <c r="R969" s="6"/>
      <c r="S969" s="6"/>
      <c r="T969" s="10"/>
      <c r="U969" s="10"/>
      <c r="V969" s="10"/>
      <c r="W969" s="28">
        <v>-57</v>
      </c>
      <c r="X969" s="13">
        <f t="shared" si="264"/>
        <v>-50</v>
      </c>
      <c r="Y969" s="30">
        <v>0.36545500000255404</v>
      </c>
      <c r="AD969" s="6"/>
      <c r="AE969" s="6"/>
      <c r="AF969" s="10"/>
      <c r="AG969" s="10"/>
      <c r="AH969" s="10"/>
    </row>
    <row r="970" spans="1:34" x14ac:dyDescent="0.15">
      <c r="A970" s="2"/>
      <c r="B970" s="12"/>
      <c r="C970" s="6"/>
      <c r="D970" s="6"/>
      <c r="E970" s="6"/>
      <c r="F970" s="10"/>
      <c r="G970" s="10"/>
      <c r="H970" s="10"/>
      <c r="I970" s="6"/>
      <c r="J970" s="6"/>
      <c r="K970" s="10"/>
      <c r="L970" s="10"/>
      <c r="M970" s="10"/>
      <c r="N970" s="6"/>
      <c r="O970" s="10"/>
      <c r="P970" s="10"/>
      <c r="Q970" s="10"/>
      <c r="R970" s="6"/>
      <c r="S970" s="6"/>
      <c r="T970" s="10"/>
      <c r="U970" s="10"/>
      <c r="V970" s="10"/>
      <c r="W970" s="28">
        <v>-57</v>
      </c>
      <c r="X970" s="13">
        <f t="shared" si="264"/>
        <v>-50</v>
      </c>
      <c r="Y970" s="30">
        <v>0.87184999999696489</v>
      </c>
      <c r="AD970" s="6"/>
      <c r="AE970" s="6"/>
      <c r="AF970" s="10"/>
      <c r="AG970" s="10"/>
      <c r="AH970" s="10"/>
    </row>
    <row r="971" spans="1:34" x14ac:dyDescent="0.15">
      <c r="A971" s="2"/>
      <c r="B971" s="12"/>
      <c r="C971" s="6"/>
      <c r="D971" s="6"/>
      <c r="E971" s="6"/>
      <c r="F971" s="10"/>
      <c r="G971" s="10"/>
      <c r="H971" s="10"/>
      <c r="I971" s="6"/>
      <c r="J971" s="6"/>
      <c r="K971" s="10"/>
      <c r="L971" s="10"/>
      <c r="M971" s="10"/>
      <c r="N971" s="6"/>
      <c r="O971" s="10"/>
      <c r="P971" s="10"/>
      <c r="Q971" s="10"/>
      <c r="R971" s="6"/>
      <c r="S971" s="6"/>
      <c r="T971" s="10"/>
      <c r="U971" s="10"/>
      <c r="V971" s="10"/>
      <c r="W971" s="28">
        <v>-57</v>
      </c>
      <c r="X971" s="13">
        <f t="shared" si="264"/>
        <v>-50</v>
      </c>
      <c r="Y971" s="30">
        <v>0.27887500000231902</v>
      </c>
      <c r="AD971" s="6"/>
      <c r="AE971" s="6"/>
      <c r="AF971" s="10"/>
      <c r="AG971" s="10"/>
      <c r="AH971" s="10"/>
    </row>
    <row r="972" spans="1:34" x14ac:dyDescent="0.15">
      <c r="A972" s="2"/>
      <c r="B972" s="12"/>
      <c r="C972" s="6"/>
      <c r="D972" s="6"/>
      <c r="E972" s="6"/>
      <c r="F972" s="10"/>
      <c r="G972" s="10"/>
      <c r="H972" s="10"/>
      <c r="I972" s="6"/>
      <c r="J972" s="6"/>
      <c r="K972" s="10"/>
      <c r="L972" s="10"/>
      <c r="M972" s="10"/>
      <c r="N972" s="6"/>
      <c r="O972" s="10"/>
      <c r="P972" s="10"/>
      <c r="Q972" s="10"/>
      <c r="R972" s="6"/>
      <c r="S972" s="6"/>
      <c r="T972" s="10"/>
      <c r="U972" s="10"/>
      <c r="V972" s="10"/>
      <c r="W972" s="28">
        <v>-57</v>
      </c>
      <c r="X972" s="13">
        <f t="shared" si="264"/>
        <v>-50</v>
      </c>
      <c r="Y972" s="30">
        <v>0.74453500000109574</v>
      </c>
      <c r="AD972" s="6"/>
      <c r="AE972" s="6"/>
      <c r="AF972" s="10"/>
      <c r="AG972" s="10"/>
      <c r="AH972" s="10"/>
    </row>
    <row r="973" spans="1:34" x14ac:dyDescent="0.15">
      <c r="A973" s="2"/>
      <c r="B973" s="12"/>
      <c r="C973" s="6"/>
      <c r="D973" s="6"/>
      <c r="E973" s="6"/>
      <c r="F973" s="10"/>
      <c r="G973" s="10"/>
      <c r="H973" s="10"/>
      <c r="I973" s="6"/>
      <c r="J973" s="6"/>
      <c r="K973" s="10"/>
      <c r="L973" s="10"/>
      <c r="M973" s="10"/>
      <c r="N973" s="6"/>
      <c r="O973" s="10"/>
      <c r="P973" s="10"/>
      <c r="Q973" s="10"/>
      <c r="R973" s="6"/>
      <c r="S973" s="6"/>
      <c r="T973" s="10"/>
      <c r="U973" s="10"/>
      <c r="V973" s="10"/>
      <c r="W973" s="28">
        <v>-57</v>
      </c>
      <c r="X973" s="13">
        <f t="shared" si="264"/>
        <v>-50</v>
      </c>
      <c r="Y973" s="30">
        <v>0.72380999999742857</v>
      </c>
      <c r="AD973" s="6"/>
      <c r="AE973" s="6"/>
      <c r="AF973" s="10"/>
      <c r="AG973" s="10"/>
      <c r="AH973" s="10"/>
    </row>
    <row r="974" spans="1:34" x14ac:dyDescent="0.15">
      <c r="A974" s="2"/>
      <c r="B974" s="12"/>
      <c r="C974" s="6"/>
      <c r="D974" s="6"/>
      <c r="E974" s="6"/>
      <c r="F974" s="10"/>
      <c r="G974" s="10"/>
      <c r="H974" s="10"/>
      <c r="I974" s="6"/>
      <c r="J974" s="6"/>
      <c r="K974" s="10"/>
      <c r="L974" s="10"/>
      <c r="M974" s="10"/>
      <c r="N974" s="6"/>
      <c r="O974" s="10"/>
      <c r="P974" s="10"/>
      <c r="Q974" s="10"/>
      <c r="R974" s="6"/>
      <c r="S974" s="6"/>
      <c r="T974" s="10"/>
      <c r="U974" s="10"/>
      <c r="V974" s="10"/>
      <c r="W974" s="28">
        <v>-57</v>
      </c>
      <c r="X974" s="13">
        <f t="shared" si="264"/>
        <v>-50</v>
      </c>
      <c r="Y974" s="30">
        <v>0.39830000000161814</v>
      </c>
      <c r="AD974" s="6"/>
      <c r="AE974" s="6"/>
      <c r="AF974" s="10"/>
      <c r="AG974" s="10"/>
      <c r="AH974" s="10"/>
    </row>
    <row r="975" spans="1:34" x14ac:dyDescent="0.15">
      <c r="A975" s="2"/>
      <c r="B975" s="12"/>
      <c r="C975" s="6"/>
      <c r="D975" s="6"/>
      <c r="E975" s="6"/>
      <c r="F975" s="10"/>
      <c r="G975" s="10"/>
      <c r="H975" s="10"/>
      <c r="I975" s="6"/>
      <c r="J975" s="6"/>
      <c r="K975" s="10"/>
      <c r="L975" s="10"/>
      <c r="M975" s="10"/>
      <c r="N975" s="6"/>
      <c r="O975" s="10"/>
      <c r="P975" s="10"/>
      <c r="Q975" s="10"/>
      <c r="R975" s="6"/>
      <c r="S975" s="6"/>
      <c r="T975" s="10"/>
      <c r="U975" s="10"/>
      <c r="V975" s="10"/>
      <c r="W975" s="28">
        <v>-57</v>
      </c>
      <c r="X975" s="13">
        <f t="shared" si="264"/>
        <v>-50</v>
      </c>
      <c r="Y975" s="30">
        <v>0.36675499999894057</v>
      </c>
      <c r="AD975" s="6"/>
      <c r="AE975" s="6"/>
      <c r="AF975" s="10"/>
      <c r="AG975" s="10"/>
      <c r="AH975" s="10"/>
    </row>
    <row r="976" spans="1:34" x14ac:dyDescent="0.15">
      <c r="A976" s="2"/>
      <c r="B976" s="12"/>
      <c r="C976" s="6"/>
      <c r="D976" s="6"/>
      <c r="E976" s="6"/>
      <c r="F976" s="10"/>
      <c r="G976" s="10"/>
      <c r="H976" s="10"/>
      <c r="I976" s="6"/>
      <c r="J976" s="6"/>
      <c r="K976" s="10"/>
      <c r="L976" s="10"/>
      <c r="M976" s="10"/>
      <c r="N976" s="6"/>
      <c r="O976" s="10"/>
      <c r="P976" s="10"/>
      <c r="Q976" s="10"/>
      <c r="R976" s="6"/>
      <c r="S976" s="6"/>
      <c r="T976" s="10"/>
      <c r="U976" s="10"/>
      <c r="V976" s="10"/>
      <c r="W976" s="28">
        <v>-57</v>
      </c>
      <c r="X976" s="13">
        <f t="shared" ref="X976:X1039" si="265">0-(MID(W976,LEN(W976)-1,1)*10)</f>
        <v>-50</v>
      </c>
      <c r="Y976" s="30">
        <v>0.45675500000272407</v>
      </c>
      <c r="AD976" s="6"/>
      <c r="AE976" s="6"/>
      <c r="AF976" s="10"/>
      <c r="AG976" s="10"/>
      <c r="AH976" s="10"/>
    </row>
    <row r="977" spans="1:34" x14ac:dyDescent="0.15">
      <c r="A977" s="2"/>
      <c r="B977" s="12"/>
      <c r="C977" s="6"/>
      <c r="D977" s="6"/>
      <c r="E977" s="6"/>
      <c r="F977" s="10"/>
      <c r="G977" s="10"/>
      <c r="H977" s="10"/>
      <c r="I977" s="6"/>
      <c r="J977" s="6"/>
      <c r="K977" s="10"/>
      <c r="L977" s="10"/>
      <c r="M977" s="10"/>
      <c r="N977" s="6"/>
      <c r="O977" s="10"/>
      <c r="P977" s="10"/>
      <c r="Q977" s="10"/>
      <c r="R977" s="6"/>
      <c r="S977" s="6"/>
      <c r="T977" s="10"/>
      <c r="U977" s="10"/>
      <c r="V977" s="10"/>
      <c r="W977" s="28">
        <v>-57</v>
      </c>
      <c r="X977" s="13">
        <f t="shared" si="265"/>
        <v>-50</v>
      </c>
      <c r="Y977" s="30">
        <v>0.62277000000382943</v>
      </c>
      <c r="AD977" s="6"/>
      <c r="AE977" s="6"/>
      <c r="AF977" s="10"/>
      <c r="AG977" s="10"/>
      <c r="AH977" s="10"/>
    </row>
    <row r="978" spans="1:34" x14ac:dyDescent="0.15">
      <c r="A978" s="2"/>
      <c r="B978" s="12"/>
      <c r="C978" s="6"/>
      <c r="D978" s="6"/>
      <c r="E978" s="6"/>
      <c r="F978" s="10"/>
      <c r="G978" s="10"/>
      <c r="H978" s="10"/>
      <c r="I978" s="6"/>
      <c r="J978" s="6"/>
      <c r="K978" s="10"/>
      <c r="L978" s="10"/>
      <c r="M978" s="10"/>
      <c r="N978" s="6"/>
      <c r="O978" s="10"/>
      <c r="P978" s="10"/>
      <c r="Q978" s="10"/>
      <c r="R978" s="6"/>
      <c r="S978" s="6"/>
      <c r="T978" s="10"/>
      <c r="U978" s="10"/>
      <c r="V978" s="10"/>
      <c r="W978" s="28">
        <v>-57</v>
      </c>
      <c r="X978" s="13">
        <f t="shared" si="265"/>
        <v>-50</v>
      </c>
      <c r="Y978" s="30">
        <v>0.16889500000336244</v>
      </c>
      <c r="AD978" s="6"/>
      <c r="AE978" s="6"/>
      <c r="AF978" s="10"/>
      <c r="AG978" s="10"/>
      <c r="AH978" s="10"/>
    </row>
    <row r="979" spans="1:34" x14ac:dyDescent="0.15">
      <c r="A979" s="2"/>
      <c r="B979" s="12"/>
      <c r="C979" s="6"/>
      <c r="D979" s="6"/>
      <c r="E979" s="6"/>
      <c r="F979" s="10"/>
      <c r="G979" s="10"/>
      <c r="H979" s="10"/>
      <c r="I979" s="6"/>
      <c r="J979" s="6"/>
      <c r="K979" s="10"/>
      <c r="L979" s="10"/>
      <c r="M979" s="10"/>
      <c r="N979" s="6"/>
      <c r="O979" s="10"/>
      <c r="P979" s="10"/>
      <c r="Q979" s="10"/>
      <c r="R979" s="6"/>
      <c r="S979" s="6"/>
      <c r="T979" s="10"/>
      <c r="U979" s="10"/>
      <c r="V979" s="10"/>
      <c r="W979" s="28">
        <v>-57</v>
      </c>
      <c r="X979" s="13">
        <f t="shared" si="265"/>
        <v>-50</v>
      </c>
      <c r="Y979" s="30">
        <v>0.96166500000041855</v>
      </c>
      <c r="AD979" s="6"/>
      <c r="AE979" s="6"/>
      <c r="AF979" s="10"/>
      <c r="AG979" s="10"/>
      <c r="AH979" s="10"/>
    </row>
    <row r="980" spans="1:34" x14ac:dyDescent="0.15">
      <c r="A980" s="2"/>
      <c r="B980" s="12"/>
      <c r="C980" s="6"/>
      <c r="D980" s="6"/>
      <c r="E980" s="6"/>
      <c r="F980" s="10"/>
      <c r="G980" s="10"/>
      <c r="H980" s="10"/>
      <c r="I980" s="6"/>
      <c r="J980" s="6"/>
      <c r="K980" s="10"/>
      <c r="L980" s="10"/>
      <c r="M980" s="10"/>
      <c r="N980" s="6"/>
      <c r="O980" s="10"/>
      <c r="P980" s="10"/>
      <c r="Q980" s="10"/>
      <c r="R980" s="6"/>
      <c r="S980" s="6"/>
      <c r="T980" s="10"/>
      <c r="U980" s="10"/>
      <c r="V980" s="10"/>
      <c r="W980" s="28">
        <v>-57</v>
      </c>
      <c r="X980" s="13">
        <f t="shared" si="265"/>
        <v>-50</v>
      </c>
      <c r="Y980" s="30">
        <v>0.28232000000117452</v>
      </c>
      <c r="AD980" s="6"/>
      <c r="AE980" s="6"/>
      <c r="AF980" s="10"/>
      <c r="AG980" s="10"/>
      <c r="AH980" s="10"/>
    </row>
    <row r="981" spans="1:34" x14ac:dyDescent="0.15">
      <c r="A981" s="2"/>
      <c r="B981" s="12"/>
      <c r="C981" s="6"/>
      <c r="D981" s="6"/>
      <c r="E981" s="6"/>
      <c r="F981" s="10"/>
      <c r="G981" s="10"/>
      <c r="H981" s="10"/>
      <c r="I981" s="6"/>
      <c r="J981" s="6"/>
      <c r="K981" s="10"/>
      <c r="L981" s="10"/>
      <c r="M981" s="10"/>
      <c r="N981" s="6"/>
      <c r="O981" s="10"/>
      <c r="P981" s="10"/>
      <c r="Q981" s="10"/>
      <c r="R981" s="6"/>
      <c r="S981" s="6"/>
      <c r="T981" s="10"/>
      <c r="U981" s="10"/>
      <c r="V981" s="10"/>
      <c r="W981" s="28">
        <v>-57</v>
      </c>
      <c r="X981" s="13">
        <f t="shared" si="265"/>
        <v>-50</v>
      </c>
      <c r="Y981" s="30">
        <v>0.34559500000006849</v>
      </c>
      <c r="AD981" s="6"/>
      <c r="AE981" s="6"/>
      <c r="AF981" s="10"/>
      <c r="AG981" s="10"/>
      <c r="AH981" s="10"/>
    </row>
    <row r="982" spans="1:34" x14ac:dyDescent="0.15">
      <c r="A982" s="2"/>
      <c r="B982" s="12"/>
      <c r="C982" s="6"/>
      <c r="D982" s="6"/>
      <c r="E982" s="6"/>
      <c r="F982" s="10"/>
      <c r="G982" s="10"/>
      <c r="H982" s="10"/>
      <c r="I982" s="6"/>
      <c r="J982" s="6"/>
      <c r="K982" s="10"/>
      <c r="L982" s="10"/>
      <c r="M982" s="10"/>
      <c r="N982" s="6"/>
      <c r="O982" s="10"/>
      <c r="P982" s="10"/>
      <c r="Q982" s="10"/>
      <c r="R982" s="6"/>
      <c r="S982" s="6"/>
      <c r="T982" s="10"/>
      <c r="U982" s="10"/>
      <c r="V982" s="10"/>
      <c r="W982" s="28">
        <v>-57</v>
      </c>
      <c r="X982" s="13">
        <f t="shared" si="265"/>
        <v>-50</v>
      </c>
      <c r="Y982" s="30">
        <v>0.90253000000344352</v>
      </c>
      <c r="AD982" s="6"/>
      <c r="AE982" s="6"/>
      <c r="AF982" s="10"/>
      <c r="AG982" s="10"/>
      <c r="AH982" s="10"/>
    </row>
    <row r="983" spans="1:34" x14ac:dyDescent="0.15">
      <c r="A983" s="2"/>
      <c r="B983" s="12"/>
      <c r="C983" s="6"/>
      <c r="D983" s="6"/>
      <c r="E983" s="6"/>
      <c r="F983" s="10"/>
      <c r="G983" s="10"/>
      <c r="H983" s="10"/>
      <c r="I983" s="6"/>
      <c r="J983" s="6"/>
      <c r="K983" s="10"/>
      <c r="L983" s="10"/>
      <c r="M983" s="10"/>
      <c r="N983" s="6"/>
      <c r="O983" s="10"/>
      <c r="P983" s="10"/>
      <c r="Q983" s="10"/>
      <c r="R983" s="6"/>
      <c r="S983" s="6"/>
      <c r="T983" s="10"/>
      <c r="U983" s="10"/>
      <c r="V983" s="10"/>
      <c r="W983" s="28">
        <v>-57</v>
      </c>
      <c r="X983" s="13">
        <f t="shared" si="265"/>
        <v>-50</v>
      </c>
      <c r="Y983" s="30">
        <v>0.90180499999657493</v>
      </c>
      <c r="AD983" s="6"/>
      <c r="AE983" s="6"/>
      <c r="AF983" s="10"/>
      <c r="AG983" s="10"/>
      <c r="AH983" s="10"/>
    </row>
    <row r="984" spans="1:34" x14ac:dyDescent="0.15">
      <c r="A984" s="2"/>
      <c r="B984" s="12"/>
      <c r="C984" s="6"/>
      <c r="D984" s="6"/>
      <c r="E984" s="6"/>
      <c r="F984" s="10"/>
      <c r="G984" s="10"/>
      <c r="H984" s="10"/>
      <c r="I984" s="6"/>
      <c r="J984" s="6"/>
      <c r="K984" s="10"/>
      <c r="L984" s="10"/>
      <c r="M984" s="10"/>
      <c r="N984" s="6"/>
      <c r="O984" s="10"/>
      <c r="P984" s="10"/>
      <c r="Q984" s="10"/>
      <c r="R984" s="6"/>
      <c r="S984" s="6"/>
      <c r="T984" s="10"/>
      <c r="U984" s="10"/>
      <c r="V984" s="10"/>
      <c r="W984" s="28">
        <v>-57</v>
      </c>
      <c r="X984" s="13">
        <f t="shared" si="265"/>
        <v>-50</v>
      </c>
      <c r="Y984" s="30">
        <v>0.30273999999727241</v>
      </c>
      <c r="AD984" s="6"/>
      <c r="AE984" s="6"/>
      <c r="AF984" s="10"/>
      <c r="AG984" s="10"/>
      <c r="AH984" s="10"/>
    </row>
    <row r="985" spans="1:34" x14ac:dyDescent="0.15">
      <c r="A985" s="2"/>
      <c r="B985" s="12"/>
      <c r="C985" s="6"/>
      <c r="D985" s="6"/>
      <c r="E985" s="6"/>
      <c r="F985" s="10"/>
      <c r="G985" s="10"/>
      <c r="H985" s="10"/>
      <c r="I985" s="6"/>
      <c r="J985" s="6"/>
      <c r="K985" s="10"/>
      <c r="L985" s="10"/>
      <c r="M985" s="10"/>
      <c r="N985" s="6"/>
      <c r="O985" s="10"/>
      <c r="P985" s="10"/>
      <c r="Q985" s="10"/>
      <c r="R985" s="6"/>
      <c r="S985" s="6"/>
      <c r="T985" s="10"/>
      <c r="U985" s="10"/>
      <c r="V985" s="10"/>
      <c r="W985" s="28">
        <v>-57</v>
      </c>
      <c r="X985" s="13">
        <f t="shared" si="265"/>
        <v>-50</v>
      </c>
      <c r="Y985" s="30">
        <v>0.29565000000332597</v>
      </c>
      <c r="AD985" s="6"/>
      <c r="AE985" s="6"/>
      <c r="AF985" s="10"/>
      <c r="AG985" s="10"/>
      <c r="AH985" s="10"/>
    </row>
    <row r="986" spans="1:34" x14ac:dyDescent="0.15">
      <c r="A986" s="2"/>
      <c r="B986" s="12"/>
      <c r="C986" s="6"/>
      <c r="D986" s="6"/>
      <c r="E986" s="6"/>
      <c r="F986" s="10"/>
      <c r="G986" s="10"/>
      <c r="H986" s="10"/>
      <c r="I986" s="6"/>
      <c r="J986" s="6"/>
      <c r="K986" s="10"/>
      <c r="L986" s="10"/>
      <c r="M986" s="10"/>
      <c r="N986" s="6"/>
      <c r="O986" s="10"/>
      <c r="P986" s="10"/>
      <c r="Q986" s="10"/>
      <c r="R986" s="6"/>
      <c r="S986" s="6"/>
      <c r="T986" s="10"/>
      <c r="U986" s="10"/>
      <c r="V986" s="10"/>
      <c r="W986" s="28">
        <v>-57</v>
      </c>
      <c r="X986" s="13">
        <f t="shared" si="265"/>
        <v>-50</v>
      </c>
      <c r="Y986" s="30">
        <v>0.16224500000280018</v>
      </c>
      <c r="AD986" s="6"/>
      <c r="AE986" s="6"/>
      <c r="AF986" s="10"/>
      <c r="AG986" s="10"/>
      <c r="AH986" s="10"/>
    </row>
    <row r="987" spans="1:34" x14ac:dyDescent="0.15">
      <c r="A987" s="2"/>
      <c r="B987" s="12"/>
      <c r="C987" s="6"/>
      <c r="D987" s="6"/>
      <c r="E987" s="6"/>
      <c r="F987" s="10"/>
      <c r="G987" s="10"/>
      <c r="H987" s="10"/>
      <c r="I987" s="6"/>
      <c r="J987" s="6"/>
      <c r="K987" s="10"/>
      <c r="L987" s="10"/>
      <c r="M987" s="10"/>
      <c r="N987" s="6"/>
      <c r="O987" s="10"/>
      <c r="P987" s="10"/>
      <c r="Q987" s="10"/>
      <c r="R987" s="6"/>
      <c r="S987" s="6"/>
      <c r="T987" s="10"/>
      <c r="U987" s="10"/>
      <c r="V987" s="10"/>
      <c r="W987" s="28">
        <v>-57</v>
      </c>
      <c r="X987" s="13">
        <f t="shared" si="265"/>
        <v>-50</v>
      </c>
      <c r="Y987" s="30">
        <v>0.5196299999971532</v>
      </c>
      <c r="AD987" s="6"/>
      <c r="AE987" s="6"/>
      <c r="AF987" s="10"/>
      <c r="AG987" s="10"/>
      <c r="AH987" s="10"/>
    </row>
    <row r="988" spans="1:34" x14ac:dyDescent="0.15">
      <c r="A988" s="2"/>
      <c r="B988" s="12"/>
      <c r="C988" s="6"/>
      <c r="D988" s="6"/>
      <c r="E988" s="6"/>
      <c r="F988" s="10"/>
      <c r="G988" s="10"/>
      <c r="H988" s="10"/>
      <c r="I988" s="6"/>
      <c r="J988" s="6"/>
      <c r="K988" s="10"/>
      <c r="L988" s="10"/>
      <c r="M988" s="10"/>
      <c r="N988" s="6"/>
      <c r="O988" s="10"/>
      <c r="P988" s="10"/>
      <c r="Q988" s="10"/>
      <c r="R988" s="6"/>
      <c r="S988" s="6"/>
      <c r="T988" s="10"/>
      <c r="U988" s="10"/>
      <c r="V988" s="10"/>
      <c r="W988" s="28">
        <v>-57</v>
      </c>
      <c r="X988" s="13">
        <f t="shared" si="265"/>
        <v>-50</v>
      </c>
      <c r="Y988" s="30">
        <v>0.52045000000140229</v>
      </c>
      <c r="AD988" s="6"/>
      <c r="AE988" s="6"/>
      <c r="AF988" s="10"/>
      <c r="AG988" s="10"/>
      <c r="AH988" s="10"/>
    </row>
    <row r="989" spans="1:34" x14ac:dyDescent="0.15">
      <c r="A989" s="2"/>
      <c r="B989" s="12"/>
      <c r="C989" s="6"/>
      <c r="D989" s="6"/>
      <c r="E989" s="6"/>
      <c r="F989" s="10"/>
      <c r="G989" s="10"/>
      <c r="H989" s="10"/>
      <c r="I989" s="6"/>
      <c r="J989" s="6"/>
      <c r="K989" s="10"/>
      <c r="L989" s="10"/>
      <c r="M989" s="10"/>
      <c r="N989" s="6"/>
      <c r="O989" s="10"/>
      <c r="P989" s="10"/>
      <c r="Q989" s="10"/>
      <c r="R989" s="6"/>
      <c r="S989" s="6"/>
      <c r="T989" s="10"/>
      <c r="U989" s="10"/>
      <c r="V989" s="10"/>
      <c r="W989" s="28">
        <v>-57</v>
      </c>
      <c r="X989" s="13">
        <f t="shared" si="265"/>
        <v>-50</v>
      </c>
      <c r="Y989" s="30">
        <v>0.19739500000256505</v>
      </c>
      <c r="AD989" s="6"/>
      <c r="AE989" s="6"/>
      <c r="AF989" s="10"/>
      <c r="AG989" s="10"/>
      <c r="AH989" s="10"/>
    </row>
    <row r="990" spans="1:34" x14ac:dyDescent="0.15">
      <c r="A990" s="2"/>
      <c r="B990" s="12"/>
      <c r="C990" s="6"/>
      <c r="D990" s="6"/>
      <c r="E990" s="6"/>
      <c r="F990" s="10"/>
      <c r="G990" s="10"/>
      <c r="H990" s="10"/>
      <c r="I990" s="6"/>
      <c r="J990" s="6"/>
      <c r="K990" s="10"/>
      <c r="L990" s="10"/>
      <c r="M990" s="10"/>
      <c r="N990" s="6"/>
      <c r="O990" s="10"/>
      <c r="P990" s="10"/>
      <c r="Q990" s="10"/>
      <c r="R990" s="6"/>
      <c r="S990" s="6"/>
      <c r="T990" s="10"/>
      <c r="U990" s="10"/>
      <c r="V990" s="10"/>
      <c r="W990" s="28">
        <v>-57</v>
      </c>
      <c r="X990" s="13">
        <f t="shared" si="265"/>
        <v>-50</v>
      </c>
      <c r="Y990" s="30">
        <v>0.21084999999814125</v>
      </c>
      <c r="AD990" s="6"/>
      <c r="AE990" s="6"/>
      <c r="AF990" s="10"/>
      <c r="AG990" s="10"/>
      <c r="AH990" s="10"/>
    </row>
    <row r="991" spans="1:34" x14ac:dyDescent="0.15">
      <c r="A991" s="2"/>
      <c r="B991" s="12"/>
      <c r="C991" s="6"/>
      <c r="D991" s="6"/>
      <c r="E991" s="6"/>
      <c r="F991" s="10"/>
      <c r="G991" s="10"/>
      <c r="H991" s="10"/>
      <c r="I991" s="6"/>
      <c r="J991" s="6"/>
      <c r="K991" s="10"/>
      <c r="L991" s="10"/>
      <c r="M991" s="10"/>
      <c r="N991" s="6"/>
      <c r="O991" s="10"/>
      <c r="P991" s="10"/>
      <c r="Q991" s="10"/>
      <c r="R991" s="6"/>
      <c r="S991" s="6"/>
      <c r="T991" s="10"/>
      <c r="U991" s="10"/>
      <c r="V991" s="10"/>
      <c r="W991" s="28">
        <v>-57</v>
      </c>
      <c r="X991" s="13">
        <f t="shared" si="265"/>
        <v>-50</v>
      </c>
      <c r="Y991" s="30">
        <v>0.20067000000378732</v>
      </c>
      <c r="AD991" s="6"/>
      <c r="AE991" s="6"/>
      <c r="AF991" s="10"/>
      <c r="AG991" s="10"/>
      <c r="AH991" s="10"/>
    </row>
    <row r="992" spans="1:34" x14ac:dyDescent="0.15">
      <c r="A992" s="2"/>
      <c r="B992" s="12"/>
      <c r="C992" s="6"/>
      <c r="D992" s="6"/>
      <c r="E992" s="6"/>
      <c r="F992" s="10"/>
      <c r="G992" s="10"/>
      <c r="H992" s="10"/>
      <c r="I992" s="6"/>
      <c r="J992" s="6"/>
      <c r="K992" s="10"/>
      <c r="L992" s="10"/>
      <c r="M992" s="10"/>
      <c r="N992" s="6"/>
      <c r="O992" s="10"/>
      <c r="P992" s="10"/>
      <c r="Q992" s="10"/>
      <c r="R992" s="6"/>
      <c r="S992" s="6"/>
      <c r="T992" s="10"/>
      <c r="U992" s="10"/>
      <c r="V992" s="10"/>
      <c r="W992" s="28">
        <v>-57</v>
      </c>
      <c r="X992" s="13">
        <f t="shared" si="265"/>
        <v>-50</v>
      </c>
      <c r="Y992" s="30">
        <v>0.2880349999964531</v>
      </c>
      <c r="AD992" s="6"/>
      <c r="AE992" s="6"/>
      <c r="AF992" s="10"/>
      <c r="AG992" s="10"/>
      <c r="AH992" s="10"/>
    </row>
    <row r="993" spans="1:34" x14ac:dyDescent="0.15">
      <c r="A993" s="2"/>
      <c r="B993" s="12"/>
      <c r="C993" s="6"/>
      <c r="D993" s="6"/>
      <c r="E993" s="6"/>
      <c r="F993" s="10"/>
      <c r="G993" s="10"/>
      <c r="H993" s="10"/>
      <c r="I993" s="6"/>
      <c r="J993" s="6"/>
      <c r="K993" s="10"/>
      <c r="L993" s="10"/>
      <c r="M993" s="10"/>
      <c r="N993" s="6"/>
      <c r="O993" s="10"/>
      <c r="P993" s="10"/>
      <c r="Q993" s="10"/>
      <c r="R993" s="6"/>
      <c r="S993" s="6"/>
      <c r="T993" s="10"/>
      <c r="U993" s="10"/>
      <c r="V993" s="10"/>
      <c r="W993" s="28">
        <v>-57</v>
      </c>
      <c r="X993" s="13">
        <f t="shared" si="265"/>
        <v>-50</v>
      </c>
      <c r="Y993" s="30">
        <v>0.27685499999825747</v>
      </c>
      <c r="AD993" s="6"/>
      <c r="AE993" s="6"/>
      <c r="AF993" s="10"/>
      <c r="AG993" s="10"/>
      <c r="AH993" s="10"/>
    </row>
    <row r="994" spans="1:34" x14ac:dyDescent="0.15">
      <c r="A994" s="2"/>
      <c r="B994" s="12"/>
      <c r="C994" s="6"/>
      <c r="D994" s="6"/>
      <c r="E994" s="6"/>
      <c r="F994" s="10"/>
      <c r="G994" s="10"/>
      <c r="H994" s="10"/>
      <c r="I994" s="6"/>
      <c r="J994" s="6"/>
      <c r="K994" s="10"/>
      <c r="L994" s="10"/>
      <c r="M994" s="10"/>
      <c r="N994" s="6"/>
      <c r="O994" s="10"/>
      <c r="P994" s="10"/>
      <c r="Q994" s="10"/>
      <c r="R994" s="6"/>
      <c r="S994" s="6"/>
      <c r="T994" s="10"/>
      <c r="U994" s="10"/>
      <c r="V994" s="10"/>
      <c r="W994" s="28">
        <v>-57</v>
      </c>
      <c r="X994" s="13">
        <f t="shared" si="265"/>
        <v>-50</v>
      </c>
      <c r="Y994" s="30">
        <v>0.71406500000326223</v>
      </c>
      <c r="AD994" s="6"/>
      <c r="AE994" s="6"/>
      <c r="AF994" s="10"/>
      <c r="AG994" s="10"/>
      <c r="AH994" s="10"/>
    </row>
    <row r="995" spans="1:34" x14ac:dyDescent="0.15">
      <c r="A995" s="2"/>
      <c r="B995" s="12"/>
      <c r="C995" s="6"/>
      <c r="D995" s="6"/>
      <c r="E995" s="6"/>
      <c r="F995" s="10"/>
      <c r="G995" s="10"/>
      <c r="H995" s="10"/>
      <c r="I995" s="6"/>
      <c r="J995" s="6"/>
      <c r="K995" s="10"/>
      <c r="L995" s="10"/>
      <c r="M995" s="10"/>
      <c r="N995" s="6"/>
      <c r="O995" s="10"/>
      <c r="P995" s="10"/>
      <c r="Q995" s="10"/>
      <c r="R995" s="6"/>
      <c r="S995" s="6"/>
      <c r="T995" s="10"/>
      <c r="U995" s="10"/>
      <c r="V995" s="10"/>
      <c r="W995" s="28">
        <v>-56</v>
      </c>
      <c r="X995" s="13">
        <f t="shared" si="265"/>
        <v>-50</v>
      </c>
      <c r="Y995" s="30">
        <v>0.19268999999778602</v>
      </c>
      <c r="AD995" s="6"/>
      <c r="AE995" s="6"/>
      <c r="AF995" s="10"/>
      <c r="AG995" s="10"/>
      <c r="AH995" s="10"/>
    </row>
    <row r="996" spans="1:34" x14ac:dyDescent="0.15">
      <c r="A996" s="2"/>
      <c r="B996" s="12"/>
      <c r="C996" s="6"/>
      <c r="D996" s="6"/>
      <c r="E996" s="6"/>
      <c r="F996" s="10"/>
      <c r="G996" s="10"/>
      <c r="H996" s="10"/>
      <c r="I996" s="6"/>
      <c r="J996" s="6"/>
      <c r="K996" s="10"/>
      <c r="L996" s="10"/>
      <c r="M996" s="10"/>
      <c r="N996" s="6"/>
      <c r="O996" s="10"/>
      <c r="P996" s="10"/>
      <c r="Q996" s="10"/>
      <c r="R996" s="6"/>
      <c r="S996" s="6"/>
      <c r="T996" s="10"/>
      <c r="U996" s="10"/>
      <c r="V996" s="10"/>
      <c r="W996" s="28">
        <v>-56</v>
      </c>
      <c r="X996" s="13">
        <f t="shared" si="265"/>
        <v>-50</v>
      </c>
      <c r="Y996" s="30">
        <v>0.19905499999941578</v>
      </c>
      <c r="AD996" s="6"/>
      <c r="AE996" s="6"/>
      <c r="AF996" s="10"/>
      <c r="AG996" s="10"/>
      <c r="AH996" s="10"/>
    </row>
    <row r="997" spans="1:34" x14ac:dyDescent="0.15">
      <c r="A997" s="2"/>
      <c r="B997" s="12"/>
      <c r="C997" s="6"/>
      <c r="D997" s="6"/>
      <c r="E997" s="6"/>
      <c r="F997" s="10"/>
      <c r="G997" s="10"/>
      <c r="H997" s="10"/>
      <c r="I997" s="6"/>
      <c r="J997" s="6"/>
      <c r="K997" s="10"/>
      <c r="L997" s="10"/>
      <c r="M997" s="10"/>
      <c r="N997" s="6"/>
      <c r="O997" s="10"/>
      <c r="P997" s="10"/>
      <c r="Q997" s="10"/>
      <c r="R997" s="6"/>
      <c r="S997" s="6"/>
      <c r="T997" s="10"/>
      <c r="U997" s="10"/>
      <c r="V997" s="10"/>
      <c r="W997" s="28">
        <v>-56</v>
      </c>
      <c r="X997" s="13">
        <f t="shared" si="265"/>
        <v>-50</v>
      </c>
      <c r="Y997" s="30">
        <v>0.20415000000145289</v>
      </c>
      <c r="AD997" s="6"/>
      <c r="AE997" s="6"/>
      <c r="AF997" s="10"/>
      <c r="AG997" s="10"/>
      <c r="AH997" s="10"/>
    </row>
    <row r="998" spans="1:34" x14ac:dyDescent="0.15">
      <c r="A998" s="2"/>
      <c r="B998" s="12"/>
      <c r="C998" s="6"/>
      <c r="D998" s="6"/>
      <c r="E998" s="6"/>
      <c r="F998" s="10"/>
      <c r="G998" s="10"/>
      <c r="H998" s="10"/>
      <c r="I998" s="6"/>
      <c r="J998" s="6"/>
      <c r="K998" s="10"/>
      <c r="L998" s="10"/>
      <c r="M998" s="10"/>
      <c r="N998" s="6"/>
      <c r="O998" s="10"/>
      <c r="P998" s="10"/>
      <c r="Q998" s="10"/>
      <c r="R998" s="6"/>
      <c r="S998" s="6"/>
      <c r="T998" s="10"/>
      <c r="U998" s="10"/>
      <c r="V998" s="10"/>
      <c r="W998" s="28">
        <v>-56</v>
      </c>
      <c r="X998" s="13">
        <f t="shared" si="265"/>
        <v>-50</v>
      </c>
      <c r="Y998" s="30">
        <v>0.80118499999702775</v>
      </c>
      <c r="AD998" s="6"/>
      <c r="AE998" s="6"/>
      <c r="AF998" s="10"/>
      <c r="AG998" s="10"/>
      <c r="AH998" s="10"/>
    </row>
    <row r="999" spans="1:34" x14ac:dyDescent="0.15">
      <c r="A999" s="2"/>
      <c r="B999" s="12"/>
      <c r="C999" s="6"/>
      <c r="D999" s="6"/>
      <c r="E999" s="6"/>
      <c r="F999" s="10"/>
      <c r="G999" s="10"/>
      <c r="H999" s="10"/>
      <c r="I999" s="6"/>
      <c r="J999" s="6"/>
      <c r="K999" s="10"/>
      <c r="L999" s="10"/>
      <c r="M999" s="10"/>
      <c r="N999" s="6"/>
      <c r="O999" s="10"/>
      <c r="P999" s="10"/>
      <c r="Q999" s="10"/>
      <c r="R999" s="6"/>
      <c r="S999" s="6"/>
      <c r="T999" s="10"/>
      <c r="U999" s="10"/>
      <c r="V999" s="10"/>
      <c r="W999" s="28">
        <v>-56</v>
      </c>
      <c r="X999" s="13">
        <f t="shared" si="265"/>
        <v>-50</v>
      </c>
      <c r="Y999" s="30">
        <v>0.87318499999714416</v>
      </c>
      <c r="AD999" s="6"/>
      <c r="AE999" s="6"/>
      <c r="AF999" s="10"/>
      <c r="AG999" s="10"/>
      <c r="AH999" s="10"/>
    </row>
    <row r="1000" spans="1:34" x14ac:dyDescent="0.15">
      <c r="A1000" s="2"/>
      <c r="B1000" s="12"/>
      <c r="C1000" s="6"/>
      <c r="D1000" s="6"/>
      <c r="E1000" s="6"/>
      <c r="F1000" s="10"/>
      <c r="G1000" s="10"/>
      <c r="H1000" s="10"/>
      <c r="I1000" s="6"/>
      <c r="J1000" s="6"/>
      <c r="K1000" s="10"/>
      <c r="L1000" s="10"/>
      <c r="M1000" s="10"/>
      <c r="N1000" s="6"/>
      <c r="O1000" s="10"/>
      <c r="P1000" s="10"/>
      <c r="Q1000" s="10"/>
      <c r="R1000" s="6"/>
      <c r="S1000" s="6"/>
      <c r="T1000" s="10"/>
      <c r="U1000" s="10"/>
      <c r="V1000" s="10"/>
      <c r="W1000" s="28">
        <v>-56</v>
      </c>
      <c r="X1000" s="13">
        <f t="shared" si="265"/>
        <v>-50</v>
      </c>
      <c r="Y1000" s="30">
        <v>0.89163999999737698</v>
      </c>
      <c r="AD1000" s="6"/>
      <c r="AE1000" s="6"/>
      <c r="AF1000" s="10"/>
      <c r="AG1000" s="10"/>
      <c r="AH1000" s="10"/>
    </row>
    <row r="1001" spans="1:34" x14ac:dyDescent="0.15">
      <c r="A1001" s="2"/>
      <c r="B1001" s="12"/>
      <c r="C1001" s="6"/>
      <c r="D1001" s="6"/>
      <c r="E1001" s="6"/>
      <c r="F1001" s="10"/>
      <c r="G1001" s="10"/>
      <c r="H1001" s="10"/>
      <c r="I1001" s="6"/>
      <c r="J1001" s="6"/>
      <c r="K1001" s="10"/>
      <c r="L1001" s="10"/>
      <c r="M1001" s="10"/>
      <c r="N1001" s="6"/>
      <c r="O1001" s="10"/>
      <c r="P1001" s="10"/>
      <c r="Q1001" s="10"/>
      <c r="R1001" s="6"/>
      <c r="S1001" s="6"/>
      <c r="T1001" s="10"/>
      <c r="U1001" s="10"/>
      <c r="V1001" s="10"/>
      <c r="W1001" s="28">
        <v>-56</v>
      </c>
      <c r="X1001" s="13">
        <f t="shared" si="265"/>
        <v>-50</v>
      </c>
      <c r="Y1001" s="30">
        <v>0.8583949999973759</v>
      </c>
      <c r="AD1001" s="6"/>
      <c r="AE1001" s="6"/>
      <c r="AF1001" s="10"/>
      <c r="AG1001" s="10"/>
      <c r="AH1001" s="10"/>
    </row>
    <row r="1002" spans="1:34" x14ac:dyDescent="0.15">
      <c r="A1002" s="2"/>
      <c r="B1002" s="12"/>
      <c r="C1002" s="6"/>
      <c r="D1002" s="6"/>
      <c r="E1002" s="6"/>
      <c r="F1002" s="10"/>
      <c r="G1002" s="10"/>
      <c r="H1002" s="10"/>
      <c r="I1002" s="6"/>
      <c r="J1002" s="6"/>
      <c r="K1002" s="10"/>
      <c r="L1002" s="10"/>
      <c r="M1002" s="10"/>
      <c r="N1002" s="6"/>
      <c r="O1002" s="10"/>
      <c r="P1002" s="10"/>
      <c r="Q1002" s="10"/>
      <c r="R1002" s="6"/>
      <c r="S1002" s="6"/>
      <c r="T1002" s="10"/>
      <c r="U1002" s="10"/>
      <c r="V1002" s="10"/>
      <c r="W1002" s="28">
        <v>-56</v>
      </c>
      <c r="X1002" s="13">
        <f t="shared" si="265"/>
        <v>-50</v>
      </c>
      <c r="Y1002" s="30">
        <v>0.89254999999778439</v>
      </c>
      <c r="AD1002" s="6"/>
      <c r="AE1002" s="6"/>
      <c r="AF1002" s="10"/>
      <c r="AG1002" s="10"/>
      <c r="AH1002" s="10"/>
    </row>
    <row r="1003" spans="1:34" x14ac:dyDescent="0.15">
      <c r="A1003" s="2"/>
      <c r="B1003" s="12"/>
      <c r="C1003" s="6"/>
      <c r="D1003" s="6"/>
      <c r="E1003" s="6"/>
      <c r="F1003" s="10"/>
      <c r="G1003" s="10"/>
      <c r="H1003" s="10"/>
      <c r="I1003" s="6"/>
      <c r="J1003" s="6"/>
      <c r="K1003" s="10"/>
      <c r="L1003" s="10"/>
      <c r="M1003" s="10"/>
      <c r="N1003" s="6"/>
      <c r="O1003" s="10"/>
      <c r="P1003" s="10"/>
      <c r="Q1003" s="10"/>
      <c r="R1003" s="6"/>
      <c r="S1003" s="6"/>
      <c r="T1003" s="10"/>
      <c r="U1003" s="10"/>
      <c r="V1003" s="10"/>
      <c r="W1003" s="28">
        <v>-56</v>
      </c>
      <c r="X1003" s="13">
        <f t="shared" si="265"/>
        <v>-50</v>
      </c>
      <c r="Y1003" s="30">
        <v>2.9925000003080848E-2</v>
      </c>
      <c r="AD1003" s="6"/>
      <c r="AE1003" s="6"/>
      <c r="AF1003" s="10"/>
      <c r="AG1003" s="10"/>
      <c r="AH1003" s="10"/>
    </row>
    <row r="1004" spans="1:34" x14ac:dyDescent="0.15">
      <c r="A1004" s="2"/>
      <c r="B1004" s="12"/>
      <c r="C1004" s="6"/>
      <c r="D1004" s="6"/>
      <c r="E1004" s="6"/>
      <c r="F1004" s="10"/>
      <c r="G1004" s="10"/>
      <c r="H1004" s="10"/>
      <c r="I1004" s="6"/>
      <c r="J1004" s="6"/>
      <c r="K1004" s="10"/>
      <c r="L1004" s="10"/>
      <c r="M1004" s="10"/>
      <c r="N1004" s="6"/>
      <c r="O1004" s="10"/>
      <c r="P1004" s="10"/>
      <c r="Q1004" s="10"/>
      <c r="R1004" s="6"/>
      <c r="S1004" s="6"/>
      <c r="T1004" s="10"/>
      <c r="U1004" s="10"/>
      <c r="V1004" s="10"/>
      <c r="W1004" s="28">
        <v>-56</v>
      </c>
      <c r="X1004" s="13">
        <f t="shared" si="265"/>
        <v>-50</v>
      </c>
      <c r="Y1004" s="30">
        <v>0.87230500000080657</v>
      </c>
      <c r="AD1004" s="6"/>
      <c r="AE1004" s="6"/>
      <c r="AF1004" s="10"/>
      <c r="AG1004" s="10"/>
      <c r="AH1004" s="10"/>
    </row>
    <row r="1005" spans="1:34" x14ac:dyDescent="0.15">
      <c r="A1005" s="2"/>
      <c r="B1005" s="12"/>
      <c r="C1005" s="6"/>
      <c r="D1005" s="6"/>
      <c r="E1005" s="6"/>
      <c r="F1005" s="10"/>
      <c r="G1005" s="10"/>
      <c r="H1005" s="10"/>
      <c r="I1005" s="6"/>
      <c r="J1005" s="6"/>
      <c r="K1005" s="10"/>
      <c r="L1005" s="10"/>
      <c r="M1005" s="10"/>
      <c r="N1005" s="6"/>
      <c r="O1005" s="10"/>
      <c r="P1005" s="10"/>
      <c r="Q1005" s="10"/>
      <c r="R1005" s="6"/>
      <c r="S1005" s="6"/>
      <c r="T1005" s="10"/>
      <c r="U1005" s="10"/>
      <c r="V1005" s="10"/>
      <c r="W1005" s="28">
        <v>-56</v>
      </c>
      <c r="X1005" s="13">
        <f t="shared" si="265"/>
        <v>-50</v>
      </c>
      <c r="Y1005" s="30">
        <v>0.28069000000191169</v>
      </c>
      <c r="AD1005" s="6"/>
      <c r="AE1005" s="6"/>
      <c r="AF1005" s="10"/>
      <c r="AG1005" s="10"/>
      <c r="AH1005" s="10"/>
    </row>
    <row r="1006" spans="1:34" x14ac:dyDescent="0.15">
      <c r="A1006" s="2"/>
      <c r="B1006" s="12"/>
      <c r="C1006" s="6"/>
      <c r="D1006" s="6"/>
      <c r="E1006" s="6"/>
      <c r="F1006" s="10"/>
      <c r="G1006" s="10"/>
      <c r="H1006" s="10"/>
      <c r="I1006" s="6"/>
      <c r="J1006" s="6"/>
      <c r="K1006" s="10"/>
      <c r="L1006" s="10"/>
      <c r="M1006" s="10"/>
      <c r="N1006" s="6"/>
      <c r="O1006" s="10"/>
      <c r="P1006" s="10"/>
      <c r="Q1006" s="10"/>
      <c r="R1006" s="6"/>
      <c r="S1006" s="6"/>
      <c r="T1006" s="10"/>
      <c r="U1006" s="10"/>
      <c r="V1006" s="10"/>
      <c r="W1006" s="28">
        <v>-56</v>
      </c>
      <c r="X1006" s="13">
        <f t="shared" si="265"/>
        <v>-50</v>
      </c>
      <c r="Y1006" s="30">
        <v>0.24944499999905489</v>
      </c>
      <c r="AD1006" s="6"/>
      <c r="AE1006" s="6"/>
      <c r="AF1006" s="10"/>
      <c r="AG1006" s="10"/>
      <c r="AH1006" s="10"/>
    </row>
    <row r="1007" spans="1:34" x14ac:dyDescent="0.15">
      <c r="A1007" s="2"/>
      <c r="B1007" s="12"/>
      <c r="C1007" s="6"/>
      <c r="D1007" s="6"/>
      <c r="E1007" s="6"/>
      <c r="F1007" s="10"/>
      <c r="G1007" s="10"/>
      <c r="H1007" s="10"/>
      <c r="I1007" s="6"/>
      <c r="J1007" s="6"/>
      <c r="K1007" s="10"/>
      <c r="L1007" s="10"/>
      <c r="M1007" s="10"/>
      <c r="N1007" s="6"/>
      <c r="O1007" s="10"/>
      <c r="P1007" s="10"/>
      <c r="Q1007" s="10"/>
      <c r="R1007" s="6"/>
      <c r="S1007" s="6"/>
      <c r="T1007" s="10"/>
      <c r="U1007" s="10"/>
      <c r="V1007" s="10"/>
      <c r="W1007" s="28">
        <v>-56</v>
      </c>
      <c r="X1007" s="13">
        <f t="shared" si="265"/>
        <v>-50</v>
      </c>
      <c r="Y1007" s="30">
        <v>0.25690000000068469</v>
      </c>
      <c r="AD1007" s="6"/>
      <c r="AE1007" s="6"/>
      <c r="AF1007" s="10"/>
      <c r="AG1007" s="10"/>
      <c r="AH1007" s="10"/>
    </row>
    <row r="1008" spans="1:34" x14ac:dyDescent="0.15">
      <c r="A1008" s="2"/>
      <c r="B1008" s="12"/>
      <c r="C1008" s="6"/>
      <c r="D1008" s="6"/>
      <c r="E1008" s="6"/>
      <c r="F1008" s="10"/>
      <c r="G1008" s="10"/>
      <c r="H1008" s="10"/>
      <c r="I1008" s="6"/>
      <c r="J1008" s="6"/>
      <c r="K1008" s="10"/>
      <c r="L1008" s="10"/>
      <c r="M1008" s="10"/>
      <c r="N1008" s="6"/>
      <c r="O1008" s="10"/>
      <c r="P1008" s="10"/>
      <c r="Q1008" s="10"/>
      <c r="R1008" s="6"/>
      <c r="S1008" s="6"/>
      <c r="T1008" s="10"/>
      <c r="U1008" s="10"/>
      <c r="V1008" s="10"/>
      <c r="W1008" s="28">
        <v>-56</v>
      </c>
      <c r="X1008" s="13">
        <f t="shared" si="265"/>
        <v>-50</v>
      </c>
      <c r="Y1008" s="30">
        <v>0.92284500000223013</v>
      </c>
      <c r="AD1008" s="6"/>
      <c r="AE1008" s="6"/>
      <c r="AF1008" s="10"/>
      <c r="AG1008" s="10"/>
      <c r="AH1008" s="10"/>
    </row>
    <row r="1009" spans="1:34" x14ac:dyDescent="0.15">
      <c r="A1009" s="2"/>
      <c r="B1009" s="12"/>
      <c r="C1009" s="6"/>
      <c r="D1009" s="6"/>
      <c r="E1009" s="6"/>
      <c r="F1009" s="10"/>
      <c r="G1009" s="10"/>
      <c r="H1009" s="10"/>
      <c r="I1009" s="6"/>
      <c r="J1009" s="6"/>
      <c r="K1009" s="10"/>
      <c r="L1009" s="10"/>
      <c r="M1009" s="10"/>
      <c r="N1009" s="6"/>
      <c r="O1009" s="10"/>
      <c r="P1009" s="10"/>
      <c r="Q1009" s="10"/>
      <c r="R1009" s="6"/>
      <c r="S1009" s="6"/>
      <c r="T1009" s="10"/>
      <c r="U1009" s="10"/>
      <c r="V1009" s="10"/>
      <c r="W1009" s="28">
        <v>-56</v>
      </c>
      <c r="X1009" s="13">
        <f t="shared" si="265"/>
        <v>-50</v>
      </c>
      <c r="Y1009" s="30">
        <v>0.8902599999979719</v>
      </c>
      <c r="AD1009" s="6"/>
      <c r="AE1009" s="6"/>
      <c r="AF1009" s="10"/>
      <c r="AG1009" s="10"/>
      <c r="AH1009" s="10"/>
    </row>
    <row r="1010" spans="1:34" x14ac:dyDescent="0.15">
      <c r="A1010" s="2"/>
      <c r="B1010" s="12"/>
      <c r="C1010" s="6"/>
      <c r="D1010" s="6"/>
      <c r="E1010" s="6"/>
      <c r="F1010" s="10"/>
      <c r="G1010" s="10"/>
      <c r="H1010" s="10"/>
      <c r="I1010" s="6"/>
      <c r="J1010" s="6"/>
      <c r="K1010" s="10"/>
      <c r="L1010" s="10"/>
      <c r="M1010" s="10"/>
      <c r="N1010" s="6"/>
      <c r="O1010" s="10"/>
      <c r="P1010" s="10"/>
      <c r="Q1010" s="10"/>
      <c r="R1010" s="6"/>
      <c r="S1010" s="6"/>
      <c r="T1010" s="10"/>
      <c r="U1010" s="10"/>
      <c r="V1010" s="10"/>
      <c r="W1010" s="28">
        <v>-56</v>
      </c>
      <c r="X1010" s="13">
        <f t="shared" si="265"/>
        <v>-50</v>
      </c>
      <c r="Y1010" s="30">
        <v>0.37747499999983325</v>
      </c>
      <c r="AD1010" s="6"/>
      <c r="AE1010" s="6"/>
      <c r="AF1010" s="10"/>
      <c r="AG1010" s="10"/>
      <c r="AH1010" s="10"/>
    </row>
    <row r="1011" spans="1:34" x14ac:dyDescent="0.15">
      <c r="A1011" s="2"/>
      <c r="B1011" s="12"/>
      <c r="C1011" s="6"/>
      <c r="D1011" s="6"/>
      <c r="E1011" s="6"/>
      <c r="F1011" s="10"/>
      <c r="G1011" s="10"/>
      <c r="H1011" s="10"/>
      <c r="I1011" s="6"/>
      <c r="J1011" s="6"/>
      <c r="K1011" s="10"/>
      <c r="L1011" s="10"/>
      <c r="M1011" s="10"/>
      <c r="N1011" s="6"/>
      <c r="O1011" s="10"/>
      <c r="P1011" s="10"/>
      <c r="Q1011" s="10"/>
      <c r="R1011" s="6"/>
      <c r="S1011" s="6"/>
      <c r="T1011" s="10"/>
      <c r="U1011" s="10"/>
      <c r="V1011" s="10"/>
      <c r="W1011" s="28">
        <v>-56</v>
      </c>
      <c r="X1011" s="13">
        <f t="shared" si="265"/>
        <v>-50</v>
      </c>
      <c r="Y1011" s="30">
        <v>0.38893000000227795</v>
      </c>
      <c r="AD1011" s="6"/>
      <c r="AE1011" s="6"/>
      <c r="AF1011" s="10"/>
      <c r="AG1011" s="10"/>
      <c r="AH1011" s="10"/>
    </row>
    <row r="1012" spans="1:34" x14ac:dyDescent="0.15">
      <c r="A1012" s="2"/>
      <c r="B1012" s="12"/>
      <c r="C1012" s="6"/>
      <c r="D1012" s="6"/>
      <c r="E1012" s="6"/>
      <c r="F1012" s="10"/>
      <c r="G1012" s="10"/>
      <c r="H1012" s="10"/>
      <c r="I1012" s="6"/>
      <c r="J1012" s="6"/>
      <c r="K1012" s="10"/>
      <c r="L1012" s="10"/>
      <c r="M1012" s="10"/>
      <c r="N1012" s="6"/>
      <c r="O1012" s="10"/>
      <c r="P1012" s="10"/>
      <c r="Q1012" s="10"/>
      <c r="R1012" s="6"/>
      <c r="S1012" s="6"/>
      <c r="T1012" s="10"/>
      <c r="U1012" s="10"/>
      <c r="V1012" s="10"/>
      <c r="W1012" s="28">
        <v>-56</v>
      </c>
      <c r="X1012" s="13">
        <f t="shared" si="265"/>
        <v>-50</v>
      </c>
      <c r="Y1012" s="30">
        <v>0.51308500000320678</v>
      </c>
      <c r="AD1012" s="6"/>
      <c r="AE1012" s="6"/>
      <c r="AF1012" s="10"/>
      <c r="AG1012" s="10"/>
      <c r="AH1012" s="10"/>
    </row>
    <row r="1013" spans="1:34" x14ac:dyDescent="0.15">
      <c r="A1013" s="2"/>
      <c r="B1013" s="12"/>
      <c r="C1013" s="6"/>
      <c r="D1013" s="6"/>
      <c r="E1013" s="6"/>
      <c r="F1013" s="10"/>
      <c r="G1013" s="10"/>
      <c r="H1013" s="10"/>
      <c r="I1013" s="6"/>
      <c r="J1013" s="6"/>
      <c r="K1013" s="10"/>
      <c r="L1013" s="10"/>
      <c r="M1013" s="10"/>
      <c r="N1013" s="6"/>
      <c r="O1013" s="10"/>
      <c r="P1013" s="10"/>
      <c r="Q1013" s="10"/>
      <c r="R1013" s="6"/>
      <c r="S1013" s="6"/>
      <c r="T1013" s="10"/>
      <c r="U1013" s="10"/>
      <c r="V1013" s="10"/>
      <c r="W1013" s="28">
        <v>-56</v>
      </c>
      <c r="X1013" s="13">
        <f t="shared" si="265"/>
        <v>-50</v>
      </c>
      <c r="Y1013" s="30">
        <v>0.19576000000256499</v>
      </c>
      <c r="AD1013" s="6"/>
      <c r="AE1013" s="6"/>
      <c r="AF1013" s="10"/>
      <c r="AG1013" s="10"/>
      <c r="AH1013" s="10"/>
    </row>
    <row r="1014" spans="1:34" x14ac:dyDescent="0.15">
      <c r="A1014" s="2"/>
      <c r="B1014" s="12"/>
      <c r="C1014" s="6"/>
      <c r="D1014" s="6"/>
      <c r="E1014" s="6"/>
      <c r="F1014" s="10"/>
      <c r="G1014" s="10"/>
      <c r="H1014" s="10"/>
      <c r="I1014" s="6"/>
      <c r="J1014" s="6"/>
      <c r="K1014" s="10"/>
      <c r="L1014" s="10"/>
      <c r="M1014" s="10"/>
      <c r="N1014" s="6"/>
      <c r="O1014" s="10"/>
      <c r="P1014" s="10"/>
      <c r="Q1014" s="10"/>
      <c r="R1014" s="6"/>
      <c r="S1014" s="6"/>
      <c r="T1014" s="10"/>
      <c r="U1014" s="10"/>
      <c r="V1014" s="10"/>
      <c r="W1014" s="28">
        <v>-55</v>
      </c>
      <c r="X1014" s="13">
        <f t="shared" si="265"/>
        <v>-50</v>
      </c>
      <c r="Y1014" s="30">
        <v>0.1995999999994158</v>
      </c>
      <c r="AD1014" s="6"/>
      <c r="AE1014" s="6"/>
      <c r="AF1014" s="10"/>
      <c r="AG1014" s="10"/>
      <c r="AH1014" s="10"/>
    </row>
    <row r="1015" spans="1:34" x14ac:dyDescent="0.15">
      <c r="A1015" s="2"/>
      <c r="B1015" s="12"/>
      <c r="C1015" s="6"/>
      <c r="D1015" s="6"/>
      <c r="E1015" s="6"/>
      <c r="F1015" s="10"/>
      <c r="G1015" s="10"/>
      <c r="H1015" s="10"/>
      <c r="I1015" s="6"/>
      <c r="J1015" s="6"/>
      <c r="K1015" s="10"/>
      <c r="L1015" s="10"/>
      <c r="M1015" s="10"/>
      <c r="N1015" s="6"/>
      <c r="O1015" s="10"/>
      <c r="P1015" s="10"/>
      <c r="Q1015" s="10"/>
      <c r="R1015" s="6"/>
      <c r="S1015" s="6"/>
      <c r="T1015" s="10"/>
      <c r="U1015" s="10"/>
      <c r="V1015" s="10"/>
      <c r="W1015" s="28">
        <v>-55</v>
      </c>
      <c r="X1015" s="13">
        <f t="shared" si="265"/>
        <v>-50</v>
      </c>
      <c r="Y1015" s="30">
        <v>0.72796500000226438</v>
      </c>
      <c r="AD1015" s="6"/>
      <c r="AE1015" s="6"/>
      <c r="AF1015" s="10"/>
      <c r="AG1015" s="10"/>
      <c r="AH1015" s="10"/>
    </row>
    <row r="1016" spans="1:34" x14ac:dyDescent="0.15">
      <c r="A1016" s="2"/>
      <c r="B1016" s="12"/>
      <c r="C1016" s="6"/>
      <c r="D1016" s="6"/>
      <c r="E1016" s="6"/>
      <c r="F1016" s="10"/>
      <c r="G1016" s="10"/>
      <c r="H1016" s="10"/>
      <c r="I1016" s="6"/>
      <c r="J1016" s="6"/>
      <c r="K1016" s="10"/>
      <c r="L1016" s="10"/>
      <c r="M1016" s="10"/>
      <c r="N1016" s="6"/>
      <c r="O1016" s="10"/>
      <c r="P1016" s="10"/>
      <c r="Q1016" s="10"/>
      <c r="R1016" s="6"/>
      <c r="S1016" s="6"/>
      <c r="T1016" s="10"/>
      <c r="U1016" s="10"/>
      <c r="V1016" s="10"/>
      <c r="W1016" s="28">
        <v>-55</v>
      </c>
      <c r="X1016" s="13">
        <f t="shared" si="265"/>
        <v>-50</v>
      </c>
      <c r="Y1016" s="30">
        <v>0.72687500000226435</v>
      </c>
      <c r="AD1016" s="6"/>
      <c r="AE1016" s="6"/>
      <c r="AF1016" s="10"/>
      <c r="AG1016" s="10"/>
      <c r="AH1016" s="10"/>
    </row>
    <row r="1017" spans="1:34" x14ac:dyDescent="0.15">
      <c r="A1017" s="2"/>
      <c r="B1017" s="12"/>
      <c r="C1017" s="6"/>
      <c r="D1017" s="6"/>
      <c r="E1017" s="6"/>
      <c r="F1017" s="10"/>
      <c r="G1017" s="10"/>
      <c r="H1017" s="10"/>
      <c r="I1017" s="6"/>
      <c r="J1017" s="6"/>
      <c r="K1017" s="10"/>
      <c r="L1017" s="10"/>
      <c r="M1017" s="10"/>
      <c r="N1017" s="6"/>
      <c r="O1017" s="10"/>
      <c r="P1017" s="10"/>
      <c r="Q1017" s="10"/>
      <c r="R1017" s="6"/>
      <c r="S1017" s="6"/>
      <c r="T1017" s="10"/>
      <c r="U1017" s="10"/>
      <c r="V1017" s="10"/>
      <c r="W1017" s="28">
        <v>-55</v>
      </c>
      <c r="X1017" s="13">
        <f t="shared" si="265"/>
        <v>-50</v>
      </c>
      <c r="Y1017" s="30">
        <v>0.72633000000226433</v>
      </c>
      <c r="AD1017" s="6"/>
      <c r="AE1017" s="6"/>
      <c r="AF1017" s="10"/>
      <c r="AG1017" s="10"/>
      <c r="AH1017" s="10"/>
    </row>
    <row r="1018" spans="1:34" x14ac:dyDescent="0.15">
      <c r="A1018" s="2"/>
      <c r="B1018" s="12"/>
      <c r="C1018" s="6"/>
      <c r="D1018" s="6"/>
      <c r="E1018" s="6"/>
      <c r="F1018" s="10"/>
      <c r="G1018" s="10"/>
      <c r="H1018" s="10"/>
      <c r="I1018" s="6"/>
      <c r="J1018" s="6"/>
      <c r="K1018" s="10"/>
      <c r="L1018" s="10"/>
      <c r="M1018" s="10"/>
      <c r="N1018" s="6"/>
      <c r="O1018" s="10"/>
      <c r="P1018" s="10"/>
      <c r="Q1018" s="10"/>
      <c r="R1018" s="6"/>
      <c r="S1018" s="6"/>
      <c r="T1018" s="10"/>
      <c r="U1018" s="10"/>
      <c r="V1018" s="10"/>
      <c r="W1018" s="28">
        <v>-55</v>
      </c>
      <c r="X1018" s="13">
        <f t="shared" si="265"/>
        <v>-50</v>
      </c>
      <c r="Y1018" s="30">
        <v>0.36681999999952719</v>
      </c>
      <c r="AD1018" s="6"/>
      <c r="AE1018" s="6"/>
      <c r="AF1018" s="10"/>
      <c r="AG1018" s="10"/>
      <c r="AH1018" s="10"/>
    </row>
    <row r="1019" spans="1:34" x14ac:dyDescent="0.15">
      <c r="A1019" s="2"/>
      <c r="B1019" s="12"/>
      <c r="C1019" s="6"/>
      <c r="D1019" s="6"/>
      <c r="E1019" s="6"/>
      <c r="F1019" s="10"/>
      <c r="G1019" s="10"/>
      <c r="H1019" s="10"/>
      <c r="I1019" s="6"/>
      <c r="J1019" s="6"/>
      <c r="K1019" s="10"/>
      <c r="L1019" s="10"/>
      <c r="M1019" s="10"/>
      <c r="N1019" s="6"/>
      <c r="O1019" s="10"/>
      <c r="P1019" s="10"/>
      <c r="Q1019" s="10"/>
      <c r="R1019" s="6"/>
      <c r="S1019" s="6"/>
      <c r="T1019" s="10"/>
      <c r="U1019" s="10"/>
      <c r="V1019" s="10"/>
      <c r="W1019" s="28">
        <v>-55</v>
      </c>
      <c r="X1019" s="13">
        <f t="shared" si="265"/>
        <v>-50</v>
      </c>
      <c r="Y1019" s="30">
        <v>0.86258000000301838</v>
      </c>
      <c r="AD1019" s="6"/>
      <c r="AE1019" s="6"/>
      <c r="AF1019" s="10"/>
      <c r="AG1019" s="10"/>
      <c r="AH1019" s="10"/>
    </row>
    <row r="1020" spans="1:34" x14ac:dyDescent="0.15">
      <c r="A1020" s="2"/>
      <c r="B1020" s="12"/>
      <c r="C1020" s="6"/>
      <c r="D1020" s="6"/>
      <c r="E1020" s="6"/>
      <c r="F1020" s="10"/>
      <c r="G1020" s="10"/>
      <c r="H1020" s="10"/>
      <c r="I1020" s="6"/>
      <c r="J1020" s="6"/>
      <c r="K1020" s="10"/>
      <c r="L1020" s="10"/>
      <c r="M1020" s="10"/>
      <c r="N1020" s="6"/>
      <c r="O1020" s="10"/>
      <c r="P1020" s="10"/>
      <c r="Q1020" s="10"/>
      <c r="R1020" s="6"/>
      <c r="S1020" s="6"/>
      <c r="T1020" s="10"/>
      <c r="U1020" s="10"/>
      <c r="V1020" s="10"/>
      <c r="W1020" s="28">
        <v>-55</v>
      </c>
      <c r="X1020" s="13">
        <f t="shared" si="265"/>
        <v>-50</v>
      </c>
      <c r="Y1020" s="30">
        <v>0.77272000000033891</v>
      </c>
      <c r="AD1020" s="6"/>
      <c r="AE1020" s="6"/>
      <c r="AF1020" s="10"/>
      <c r="AG1020" s="10"/>
      <c r="AH1020" s="10"/>
    </row>
    <row r="1021" spans="1:34" x14ac:dyDescent="0.15">
      <c r="A1021" s="2"/>
      <c r="B1021" s="12"/>
      <c r="C1021" s="6"/>
      <c r="D1021" s="6"/>
      <c r="E1021" s="6"/>
      <c r="F1021" s="10"/>
      <c r="G1021" s="10"/>
      <c r="H1021" s="10"/>
      <c r="I1021" s="6"/>
      <c r="J1021" s="6"/>
      <c r="K1021" s="10"/>
      <c r="L1021" s="10"/>
      <c r="M1021" s="10"/>
      <c r="N1021" s="6"/>
      <c r="O1021" s="10"/>
      <c r="P1021" s="10"/>
      <c r="Q1021" s="10"/>
      <c r="R1021" s="6"/>
      <c r="S1021" s="6"/>
      <c r="T1021" s="10"/>
      <c r="U1021" s="10"/>
      <c r="V1021" s="10"/>
      <c r="W1021" s="28">
        <v>-55</v>
      </c>
      <c r="X1021" s="13">
        <f t="shared" si="265"/>
        <v>-50</v>
      </c>
      <c r="Y1021" s="30">
        <v>0.35977500000251328</v>
      </c>
      <c r="AD1021" s="6"/>
      <c r="AE1021" s="6"/>
      <c r="AF1021" s="10"/>
      <c r="AG1021" s="10"/>
      <c r="AH1021" s="10"/>
    </row>
    <row r="1022" spans="1:34" x14ac:dyDescent="0.15">
      <c r="A1022" s="2"/>
      <c r="B1022" s="12"/>
      <c r="C1022" s="6"/>
      <c r="D1022" s="6"/>
      <c r="E1022" s="6"/>
      <c r="F1022" s="10"/>
      <c r="G1022" s="10"/>
      <c r="H1022" s="10"/>
      <c r="I1022" s="6"/>
      <c r="J1022" s="6"/>
      <c r="K1022" s="10"/>
      <c r="L1022" s="10"/>
      <c r="M1022" s="10"/>
      <c r="N1022" s="6"/>
      <c r="O1022" s="10"/>
      <c r="P1022" s="10"/>
      <c r="Q1022" s="10"/>
      <c r="R1022" s="6"/>
      <c r="S1022" s="6"/>
      <c r="T1022" s="10"/>
      <c r="U1022" s="10"/>
      <c r="V1022" s="10"/>
      <c r="W1022" s="28">
        <v>-55</v>
      </c>
      <c r="X1022" s="13">
        <f t="shared" si="265"/>
        <v>-50</v>
      </c>
      <c r="Y1022" s="30">
        <v>0.42160000000222198</v>
      </c>
      <c r="AD1022" s="6"/>
      <c r="AE1022" s="6"/>
      <c r="AF1022" s="10"/>
      <c r="AG1022" s="10"/>
      <c r="AH1022" s="10"/>
    </row>
    <row r="1023" spans="1:34" x14ac:dyDescent="0.15">
      <c r="A1023" s="2"/>
      <c r="B1023" s="12"/>
      <c r="C1023" s="6"/>
      <c r="D1023" s="6"/>
      <c r="E1023" s="6"/>
      <c r="F1023" s="10"/>
      <c r="G1023" s="10"/>
      <c r="H1023" s="10"/>
      <c r="I1023" s="6"/>
      <c r="J1023" s="6"/>
      <c r="K1023" s="10"/>
      <c r="L1023" s="10"/>
      <c r="M1023" s="10"/>
      <c r="N1023" s="6"/>
      <c r="O1023" s="10"/>
      <c r="P1023" s="10"/>
      <c r="Q1023" s="10"/>
      <c r="R1023" s="6"/>
      <c r="S1023" s="6"/>
      <c r="T1023" s="10"/>
      <c r="U1023" s="10"/>
      <c r="V1023" s="10"/>
      <c r="W1023" s="28">
        <v>-55</v>
      </c>
      <c r="X1023" s="13">
        <f t="shared" si="265"/>
        <v>-50</v>
      </c>
      <c r="Y1023" s="30">
        <v>0.57863499999948131</v>
      </c>
      <c r="AD1023" s="6"/>
      <c r="AE1023" s="6"/>
      <c r="AF1023" s="10"/>
      <c r="AG1023" s="10"/>
      <c r="AH1023" s="10"/>
    </row>
    <row r="1024" spans="1:34" x14ac:dyDescent="0.15">
      <c r="A1024" s="2"/>
      <c r="B1024" s="12"/>
      <c r="C1024" s="6"/>
      <c r="D1024" s="6"/>
      <c r="E1024" s="6"/>
      <c r="F1024" s="10"/>
      <c r="G1024" s="10"/>
      <c r="H1024" s="10"/>
      <c r="I1024" s="6"/>
      <c r="J1024" s="6"/>
      <c r="K1024" s="10"/>
      <c r="L1024" s="10"/>
      <c r="M1024" s="10"/>
      <c r="N1024" s="6"/>
      <c r="O1024" s="10"/>
      <c r="P1024" s="10"/>
      <c r="Q1024" s="10"/>
      <c r="R1024" s="6"/>
      <c r="S1024" s="6"/>
      <c r="T1024" s="10"/>
      <c r="U1024" s="10"/>
      <c r="V1024" s="10"/>
      <c r="W1024" s="28">
        <v>-55</v>
      </c>
      <c r="X1024" s="13">
        <f t="shared" si="265"/>
        <v>-50</v>
      </c>
      <c r="Y1024" s="30">
        <v>0.64882000000000506</v>
      </c>
      <c r="AD1024" s="6"/>
      <c r="AE1024" s="6"/>
      <c r="AF1024" s="10"/>
      <c r="AG1024" s="10"/>
      <c r="AH1024" s="10"/>
    </row>
    <row r="1025" spans="1:34" x14ac:dyDescent="0.15">
      <c r="A1025" s="2"/>
      <c r="B1025" s="12"/>
      <c r="C1025" s="6"/>
      <c r="D1025" s="6"/>
      <c r="E1025" s="6"/>
      <c r="F1025" s="10"/>
      <c r="G1025" s="10"/>
      <c r="H1025" s="10"/>
      <c r="I1025" s="6"/>
      <c r="J1025" s="6"/>
      <c r="K1025" s="10"/>
      <c r="L1025" s="10"/>
      <c r="M1025" s="10"/>
      <c r="N1025" s="6"/>
      <c r="O1025" s="10"/>
      <c r="P1025" s="10"/>
      <c r="Q1025" s="10"/>
      <c r="R1025" s="6"/>
      <c r="S1025" s="6"/>
      <c r="T1025" s="10"/>
      <c r="U1025" s="10"/>
      <c r="V1025" s="10"/>
      <c r="W1025" s="28">
        <v>-54</v>
      </c>
      <c r="X1025" s="13">
        <f t="shared" si="265"/>
        <v>-50</v>
      </c>
      <c r="Y1025" s="30">
        <v>0.10732499999825174</v>
      </c>
      <c r="AD1025" s="6"/>
      <c r="AE1025" s="6"/>
      <c r="AF1025" s="10"/>
      <c r="AG1025" s="10"/>
      <c r="AH1025" s="10"/>
    </row>
    <row r="1026" spans="1:34" x14ac:dyDescent="0.15">
      <c r="A1026" s="2"/>
      <c r="B1026" s="12"/>
      <c r="C1026" s="6"/>
      <c r="D1026" s="6"/>
      <c r="E1026" s="6"/>
      <c r="F1026" s="10"/>
      <c r="G1026" s="10"/>
      <c r="H1026" s="10"/>
      <c r="I1026" s="6"/>
      <c r="J1026" s="6"/>
      <c r="K1026" s="10"/>
      <c r="L1026" s="10"/>
      <c r="M1026" s="10"/>
      <c r="N1026" s="6"/>
      <c r="O1026" s="10"/>
      <c r="P1026" s="10"/>
      <c r="Q1026" s="10"/>
      <c r="R1026" s="6"/>
      <c r="S1026" s="6"/>
      <c r="T1026" s="10"/>
      <c r="U1026" s="10"/>
      <c r="V1026" s="10"/>
      <c r="W1026" s="28">
        <v>-54</v>
      </c>
      <c r="X1026" s="13">
        <f t="shared" si="265"/>
        <v>-50</v>
      </c>
      <c r="Y1026" s="30">
        <v>0.19796499999941575</v>
      </c>
      <c r="AD1026" s="6"/>
      <c r="AE1026" s="6"/>
      <c r="AF1026" s="10"/>
      <c r="AG1026" s="10"/>
      <c r="AH1026" s="10"/>
    </row>
    <row r="1027" spans="1:34" x14ac:dyDescent="0.15">
      <c r="A1027" s="2"/>
      <c r="B1027" s="12"/>
      <c r="C1027" s="6"/>
      <c r="D1027" s="6"/>
      <c r="E1027" s="6"/>
      <c r="F1027" s="10"/>
      <c r="G1027" s="10"/>
      <c r="H1027" s="10"/>
      <c r="I1027" s="6"/>
      <c r="J1027" s="6"/>
      <c r="K1027" s="10"/>
      <c r="L1027" s="10"/>
      <c r="M1027" s="10"/>
      <c r="N1027" s="6"/>
      <c r="O1027" s="10"/>
      <c r="P1027" s="10"/>
      <c r="Q1027" s="10"/>
      <c r="R1027" s="6"/>
      <c r="S1027" s="6"/>
      <c r="T1027" s="10"/>
      <c r="U1027" s="10"/>
      <c r="V1027" s="10"/>
      <c r="W1027" s="28">
        <v>-54</v>
      </c>
      <c r="X1027" s="13">
        <f t="shared" si="265"/>
        <v>-50</v>
      </c>
      <c r="Y1027" s="30">
        <v>0.21124000000267529</v>
      </c>
      <c r="AD1027" s="6"/>
      <c r="AE1027" s="6"/>
      <c r="AF1027" s="10"/>
      <c r="AG1027" s="10"/>
      <c r="AH1027" s="10"/>
    </row>
    <row r="1028" spans="1:34" x14ac:dyDescent="0.15">
      <c r="A1028" s="2"/>
      <c r="B1028" s="12"/>
      <c r="C1028" s="6"/>
      <c r="D1028" s="6"/>
      <c r="E1028" s="6"/>
      <c r="F1028" s="10"/>
      <c r="G1028" s="10"/>
      <c r="H1028" s="10"/>
      <c r="I1028" s="6"/>
      <c r="J1028" s="6"/>
      <c r="K1028" s="10"/>
      <c r="L1028" s="10"/>
      <c r="M1028" s="10"/>
      <c r="N1028" s="6"/>
      <c r="O1028" s="10"/>
      <c r="P1028" s="10"/>
      <c r="Q1028" s="10"/>
      <c r="R1028" s="6"/>
      <c r="S1028" s="6"/>
      <c r="T1028" s="10"/>
      <c r="U1028" s="10"/>
      <c r="V1028" s="10"/>
      <c r="W1028" s="28">
        <v>-54</v>
      </c>
      <c r="X1028" s="13">
        <f t="shared" si="265"/>
        <v>-50</v>
      </c>
      <c r="Y1028" s="30">
        <v>0.20560500000186033</v>
      </c>
      <c r="AD1028" s="6"/>
      <c r="AE1028" s="6"/>
      <c r="AF1028" s="10"/>
      <c r="AG1028" s="10"/>
      <c r="AH1028" s="10"/>
    </row>
    <row r="1029" spans="1:34" x14ac:dyDescent="0.15">
      <c r="A1029" s="2"/>
      <c r="B1029" s="12"/>
      <c r="C1029" s="6"/>
      <c r="D1029" s="6"/>
      <c r="E1029" s="6"/>
      <c r="F1029" s="10"/>
      <c r="G1029" s="10"/>
      <c r="H1029" s="10"/>
      <c r="I1029" s="6"/>
      <c r="J1029" s="6"/>
      <c r="K1029" s="10"/>
      <c r="L1029" s="10"/>
      <c r="M1029" s="10"/>
      <c r="N1029" s="6"/>
      <c r="O1029" s="10"/>
      <c r="P1029" s="10"/>
      <c r="Q1029" s="10"/>
      <c r="R1029" s="6"/>
      <c r="S1029" s="6"/>
      <c r="T1029" s="10"/>
      <c r="U1029" s="10"/>
      <c r="V1029" s="10"/>
      <c r="W1029" s="28">
        <v>-54</v>
      </c>
      <c r="X1029" s="13">
        <f t="shared" si="265"/>
        <v>-50</v>
      </c>
      <c r="Y1029" s="30">
        <v>0.46761499999947342</v>
      </c>
      <c r="AD1029" s="6"/>
      <c r="AE1029" s="6"/>
      <c r="AF1029" s="10"/>
      <c r="AG1029" s="10"/>
      <c r="AH1029" s="10"/>
    </row>
    <row r="1030" spans="1:34" x14ac:dyDescent="0.15">
      <c r="A1030" s="2"/>
      <c r="B1030" s="12"/>
      <c r="C1030" s="6"/>
      <c r="D1030" s="6"/>
      <c r="E1030" s="6"/>
      <c r="F1030" s="10"/>
      <c r="G1030" s="10"/>
      <c r="H1030" s="10"/>
      <c r="I1030" s="6"/>
      <c r="J1030" s="6"/>
      <c r="K1030" s="10"/>
      <c r="L1030" s="10"/>
      <c r="M1030" s="10"/>
      <c r="N1030" s="6"/>
      <c r="O1030" s="10"/>
      <c r="P1030" s="10"/>
      <c r="Q1030" s="10"/>
      <c r="R1030" s="6"/>
      <c r="S1030" s="6"/>
      <c r="T1030" s="10"/>
      <c r="U1030" s="10"/>
      <c r="V1030" s="10"/>
      <c r="W1030" s="28">
        <v>-54</v>
      </c>
      <c r="X1030" s="13">
        <f t="shared" si="265"/>
        <v>-50</v>
      </c>
      <c r="Y1030" s="30">
        <v>0.55880000000063745</v>
      </c>
      <c r="AD1030" s="6"/>
      <c r="AE1030" s="6"/>
      <c r="AF1030" s="10"/>
      <c r="AG1030" s="10"/>
      <c r="AH1030" s="10"/>
    </row>
    <row r="1031" spans="1:34" x14ac:dyDescent="0.15">
      <c r="A1031" s="2"/>
      <c r="B1031" s="12"/>
      <c r="C1031" s="6"/>
      <c r="D1031" s="6"/>
      <c r="E1031" s="6"/>
      <c r="F1031" s="10"/>
      <c r="G1031" s="10"/>
      <c r="H1031" s="10"/>
      <c r="I1031" s="6"/>
      <c r="J1031" s="6"/>
      <c r="K1031" s="10"/>
      <c r="L1031" s="10"/>
      <c r="M1031" s="10"/>
      <c r="N1031" s="6"/>
      <c r="O1031" s="10"/>
      <c r="P1031" s="10"/>
      <c r="Q1031" s="10"/>
      <c r="R1031" s="6"/>
      <c r="S1031" s="6"/>
      <c r="T1031" s="10"/>
      <c r="U1031" s="10"/>
      <c r="V1031" s="10"/>
      <c r="W1031" s="28">
        <v>-54</v>
      </c>
      <c r="X1031" s="13">
        <f t="shared" si="265"/>
        <v>-50</v>
      </c>
      <c r="Y1031" s="30">
        <v>0.55571000000022996</v>
      </c>
      <c r="AD1031" s="6"/>
      <c r="AE1031" s="6"/>
      <c r="AF1031" s="10"/>
      <c r="AG1031" s="10"/>
      <c r="AH1031" s="10"/>
    </row>
    <row r="1032" spans="1:34" x14ac:dyDescent="0.15">
      <c r="A1032" s="2"/>
      <c r="B1032" s="12"/>
      <c r="C1032" s="6"/>
      <c r="D1032" s="6"/>
      <c r="E1032" s="6"/>
      <c r="F1032" s="10"/>
      <c r="G1032" s="10"/>
      <c r="H1032" s="10"/>
      <c r="I1032" s="6"/>
      <c r="J1032" s="6"/>
      <c r="K1032" s="10"/>
      <c r="L1032" s="10"/>
      <c r="M1032" s="10"/>
      <c r="N1032" s="6"/>
      <c r="O1032" s="10"/>
      <c r="P1032" s="10"/>
      <c r="Q1032" s="10"/>
      <c r="R1032" s="6"/>
      <c r="S1032" s="6"/>
      <c r="T1032" s="10"/>
      <c r="U1032" s="10"/>
      <c r="V1032" s="10"/>
      <c r="W1032" s="28">
        <v>-54</v>
      </c>
      <c r="X1032" s="13">
        <f t="shared" si="265"/>
        <v>-50</v>
      </c>
      <c r="Y1032" s="30">
        <v>0.74499999999935618</v>
      </c>
      <c r="AD1032" s="6"/>
      <c r="AE1032" s="6"/>
      <c r="AF1032" s="10"/>
      <c r="AG1032" s="10"/>
      <c r="AH1032" s="10"/>
    </row>
    <row r="1033" spans="1:34" x14ac:dyDescent="0.15">
      <c r="A1033" s="2"/>
      <c r="B1033" s="12"/>
      <c r="C1033" s="6"/>
      <c r="D1033" s="6"/>
      <c r="E1033" s="6"/>
      <c r="F1033" s="10"/>
      <c r="G1033" s="10"/>
      <c r="H1033" s="10"/>
      <c r="I1033" s="6"/>
      <c r="J1033" s="6"/>
      <c r="K1033" s="10"/>
      <c r="L1033" s="10"/>
      <c r="M1033" s="10"/>
      <c r="N1033" s="6"/>
      <c r="O1033" s="10"/>
      <c r="P1033" s="10"/>
      <c r="Q1033" s="10"/>
      <c r="R1033" s="6"/>
      <c r="S1033" s="6"/>
      <c r="T1033" s="10"/>
      <c r="U1033" s="10"/>
      <c r="V1033" s="10"/>
      <c r="W1033" s="28">
        <v>-54</v>
      </c>
      <c r="X1033" s="13">
        <f t="shared" si="265"/>
        <v>-50</v>
      </c>
      <c r="Y1033" s="30">
        <v>0.7354550000011606</v>
      </c>
      <c r="AD1033" s="6"/>
      <c r="AE1033" s="6"/>
      <c r="AF1033" s="10"/>
      <c r="AG1033" s="10"/>
      <c r="AH1033" s="10"/>
    </row>
    <row r="1034" spans="1:34" x14ac:dyDescent="0.15">
      <c r="A1034" s="2"/>
      <c r="B1034" s="12"/>
      <c r="C1034" s="6"/>
      <c r="D1034" s="6"/>
      <c r="E1034" s="6"/>
      <c r="F1034" s="10"/>
      <c r="G1034" s="10"/>
      <c r="H1034" s="10"/>
      <c r="I1034" s="6"/>
      <c r="J1034" s="6"/>
      <c r="K1034" s="10"/>
      <c r="L1034" s="10"/>
      <c r="M1034" s="10"/>
      <c r="N1034" s="6"/>
      <c r="O1034" s="10"/>
      <c r="P1034" s="10"/>
      <c r="Q1034" s="10"/>
      <c r="R1034" s="6"/>
      <c r="S1034" s="6"/>
      <c r="T1034" s="10"/>
      <c r="U1034" s="10"/>
      <c r="V1034" s="10"/>
      <c r="W1034" s="28">
        <v>-54</v>
      </c>
      <c r="X1034" s="13">
        <f t="shared" si="265"/>
        <v>-50</v>
      </c>
      <c r="Y1034" s="30">
        <v>2.2559999997609381E-2</v>
      </c>
      <c r="AD1034" s="6"/>
      <c r="AE1034" s="6"/>
      <c r="AF1034" s="10"/>
      <c r="AG1034" s="10"/>
      <c r="AH1034" s="10"/>
    </row>
    <row r="1035" spans="1:34" x14ac:dyDescent="0.15">
      <c r="A1035" s="2"/>
      <c r="B1035" s="12"/>
      <c r="C1035" s="6"/>
      <c r="D1035" s="6"/>
      <c r="E1035" s="6"/>
      <c r="F1035" s="10"/>
      <c r="G1035" s="10"/>
      <c r="H1035" s="10"/>
      <c r="I1035" s="6"/>
      <c r="J1035" s="6"/>
      <c r="K1035" s="10"/>
      <c r="L1035" s="10"/>
      <c r="M1035" s="10"/>
      <c r="N1035" s="6"/>
      <c r="O1035" s="10"/>
      <c r="P1035" s="10"/>
      <c r="Q1035" s="10"/>
      <c r="R1035" s="6"/>
      <c r="S1035" s="6"/>
      <c r="T1035" s="10"/>
      <c r="U1035" s="10"/>
      <c r="V1035" s="10"/>
      <c r="W1035" s="28">
        <v>-54</v>
      </c>
      <c r="X1035" s="13">
        <f t="shared" si="265"/>
        <v>-50</v>
      </c>
      <c r="Y1035" s="30">
        <v>0.19138500000092695</v>
      </c>
      <c r="AD1035" s="6"/>
      <c r="AE1035" s="6"/>
      <c r="AF1035" s="10"/>
      <c r="AG1035" s="10"/>
      <c r="AH1035" s="10"/>
    </row>
    <row r="1036" spans="1:34" x14ac:dyDescent="0.15">
      <c r="A1036" s="2"/>
      <c r="B1036" s="12"/>
      <c r="C1036" s="6"/>
      <c r="D1036" s="6"/>
      <c r="E1036" s="6"/>
      <c r="F1036" s="10"/>
      <c r="G1036" s="10"/>
      <c r="H1036" s="10"/>
      <c r="I1036" s="6"/>
      <c r="J1036" s="6"/>
      <c r="K1036" s="10"/>
      <c r="L1036" s="10"/>
      <c r="M1036" s="10"/>
      <c r="N1036" s="6"/>
      <c r="O1036" s="10"/>
      <c r="P1036" s="10"/>
      <c r="Q1036" s="10"/>
      <c r="R1036" s="6"/>
      <c r="S1036" s="6"/>
      <c r="T1036" s="10"/>
      <c r="U1036" s="10"/>
      <c r="V1036" s="10"/>
      <c r="W1036" s="28">
        <v>-54</v>
      </c>
      <c r="X1036" s="13">
        <f t="shared" si="265"/>
        <v>-50</v>
      </c>
      <c r="Y1036" s="30">
        <v>0.20829499999731804</v>
      </c>
      <c r="AD1036" s="6"/>
      <c r="AE1036" s="6"/>
      <c r="AF1036" s="10"/>
      <c r="AG1036" s="10"/>
      <c r="AH1036" s="10"/>
    </row>
    <row r="1037" spans="1:34" x14ac:dyDescent="0.15">
      <c r="A1037" s="2"/>
      <c r="B1037" s="12"/>
      <c r="C1037" s="6"/>
      <c r="D1037" s="6"/>
      <c r="E1037" s="6"/>
      <c r="F1037" s="10"/>
      <c r="G1037" s="10"/>
      <c r="H1037" s="10"/>
      <c r="I1037" s="6"/>
      <c r="J1037" s="6"/>
      <c r="K1037" s="10"/>
      <c r="L1037" s="10"/>
      <c r="M1037" s="10"/>
      <c r="N1037" s="6"/>
      <c r="O1037" s="10"/>
      <c r="P1037" s="10"/>
      <c r="Q1037" s="10"/>
      <c r="R1037" s="6"/>
      <c r="S1037" s="6"/>
      <c r="T1037" s="10"/>
      <c r="U1037" s="10"/>
      <c r="V1037" s="10"/>
      <c r="W1037" s="28">
        <v>-54</v>
      </c>
      <c r="X1037" s="13">
        <f t="shared" si="265"/>
        <v>-50</v>
      </c>
      <c r="Y1037" s="30">
        <v>0.19802499999952983</v>
      </c>
      <c r="AD1037" s="6"/>
      <c r="AE1037" s="6"/>
      <c r="AF1037" s="10"/>
      <c r="AG1037" s="10"/>
      <c r="AH1037" s="10"/>
    </row>
    <row r="1038" spans="1:34" x14ac:dyDescent="0.15">
      <c r="A1038" s="2"/>
      <c r="B1038" s="12"/>
      <c r="C1038" s="6"/>
      <c r="D1038" s="6"/>
      <c r="E1038" s="6"/>
      <c r="F1038" s="10"/>
      <c r="G1038" s="10"/>
      <c r="H1038" s="10"/>
      <c r="I1038" s="6"/>
      <c r="J1038" s="6"/>
      <c r="K1038" s="10"/>
      <c r="L1038" s="10"/>
      <c r="M1038" s="10"/>
      <c r="N1038" s="6"/>
      <c r="O1038" s="10"/>
      <c r="P1038" s="10"/>
      <c r="Q1038" s="10"/>
      <c r="R1038" s="6"/>
      <c r="S1038" s="6"/>
      <c r="T1038" s="10"/>
      <c r="U1038" s="10"/>
      <c r="V1038" s="10"/>
      <c r="W1038" s="28">
        <v>-54</v>
      </c>
      <c r="X1038" s="13">
        <f t="shared" si="265"/>
        <v>-50</v>
      </c>
      <c r="Y1038" s="30">
        <v>0.2470249999985985</v>
      </c>
      <c r="AD1038" s="6"/>
      <c r="AE1038" s="6"/>
      <c r="AF1038" s="10"/>
      <c r="AG1038" s="10"/>
      <c r="AH1038" s="10"/>
    </row>
    <row r="1039" spans="1:34" x14ac:dyDescent="0.15">
      <c r="A1039" s="2"/>
      <c r="B1039" s="12"/>
      <c r="C1039" s="6"/>
      <c r="D1039" s="6"/>
      <c r="E1039" s="6"/>
      <c r="F1039" s="10"/>
      <c r="G1039" s="10"/>
      <c r="H1039" s="10"/>
      <c r="I1039" s="6"/>
      <c r="J1039" s="6"/>
      <c r="K1039" s="10"/>
      <c r="L1039" s="10"/>
      <c r="M1039" s="10"/>
      <c r="N1039" s="6"/>
      <c r="O1039" s="10"/>
      <c r="P1039" s="10"/>
      <c r="Q1039" s="10"/>
      <c r="R1039" s="6"/>
      <c r="S1039" s="6"/>
      <c r="T1039" s="10"/>
      <c r="U1039" s="10"/>
      <c r="V1039" s="10"/>
      <c r="W1039" s="28">
        <v>-54</v>
      </c>
      <c r="X1039" s="13">
        <f t="shared" si="265"/>
        <v>-50</v>
      </c>
      <c r="Y1039" s="30">
        <v>0.2834800000024984</v>
      </c>
      <c r="AD1039" s="6"/>
      <c r="AE1039" s="6"/>
      <c r="AF1039" s="10"/>
      <c r="AG1039" s="10"/>
      <c r="AH1039" s="10"/>
    </row>
    <row r="1040" spans="1:34" x14ac:dyDescent="0.15">
      <c r="A1040" s="2"/>
      <c r="B1040" s="12"/>
      <c r="C1040" s="6"/>
      <c r="D1040" s="6"/>
      <c r="E1040" s="6"/>
      <c r="F1040" s="10"/>
      <c r="G1040" s="10"/>
      <c r="H1040" s="10"/>
      <c r="I1040" s="6"/>
      <c r="J1040" s="6"/>
      <c r="K1040" s="10"/>
      <c r="L1040" s="10"/>
      <c r="M1040" s="10"/>
      <c r="N1040" s="6"/>
      <c r="O1040" s="10"/>
      <c r="P1040" s="10"/>
      <c r="Q1040" s="10"/>
      <c r="R1040" s="6"/>
      <c r="S1040" s="6"/>
      <c r="T1040" s="10"/>
      <c r="U1040" s="10"/>
      <c r="V1040" s="10"/>
      <c r="W1040" s="28">
        <v>-54</v>
      </c>
      <c r="X1040" s="13">
        <f t="shared" ref="X1040:X1103" si="266">0-(MID(W1040,LEN(W1040)-1,1)*10)</f>
        <v>-50</v>
      </c>
      <c r="Y1040" s="30">
        <v>0.36384999999859824</v>
      </c>
      <c r="AD1040" s="6"/>
      <c r="AE1040" s="6"/>
      <c r="AF1040" s="10"/>
      <c r="AG1040" s="10"/>
      <c r="AH1040" s="10"/>
    </row>
    <row r="1041" spans="1:34" x14ac:dyDescent="0.15">
      <c r="A1041" s="2"/>
      <c r="B1041" s="12"/>
      <c r="C1041" s="6"/>
      <c r="D1041" s="6"/>
      <c r="E1041" s="6"/>
      <c r="F1041" s="10"/>
      <c r="G1041" s="10"/>
      <c r="H1041" s="10"/>
      <c r="I1041" s="6"/>
      <c r="J1041" s="6"/>
      <c r="K1041" s="10"/>
      <c r="L1041" s="10"/>
      <c r="M1041" s="10"/>
      <c r="N1041" s="6"/>
      <c r="O1041" s="10"/>
      <c r="P1041" s="10"/>
      <c r="Q1041" s="10"/>
      <c r="R1041" s="6"/>
      <c r="S1041" s="6"/>
      <c r="T1041" s="10"/>
      <c r="U1041" s="10"/>
      <c r="V1041" s="10"/>
      <c r="W1041" s="28">
        <v>-54</v>
      </c>
      <c r="X1041" s="13">
        <f t="shared" si="266"/>
        <v>-50</v>
      </c>
      <c r="Y1041" s="30">
        <v>0.90679000000034327</v>
      </c>
      <c r="AD1041" s="6"/>
      <c r="AE1041" s="6"/>
      <c r="AF1041" s="10"/>
      <c r="AG1041" s="10"/>
      <c r="AH1041" s="10"/>
    </row>
    <row r="1042" spans="1:34" x14ac:dyDescent="0.15">
      <c r="A1042" s="2"/>
      <c r="B1042" s="12"/>
      <c r="C1042" s="6"/>
      <c r="D1042" s="6"/>
      <c r="E1042" s="6"/>
      <c r="F1042" s="10"/>
      <c r="G1042" s="10"/>
      <c r="H1042" s="10"/>
      <c r="I1042" s="6"/>
      <c r="J1042" s="6"/>
      <c r="K1042" s="10"/>
      <c r="L1042" s="10"/>
      <c r="M1042" s="10"/>
      <c r="N1042" s="6"/>
      <c r="O1042" s="10"/>
      <c r="P1042" s="10"/>
      <c r="Q1042" s="10"/>
      <c r="R1042" s="6"/>
      <c r="S1042" s="6"/>
      <c r="T1042" s="10"/>
      <c r="U1042" s="10"/>
      <c r="V1042" s="10"/>
      <c r="W1042" s="28">
        <v>-54</v>
      </c>
      <c r="X1042" s="13">
        <f t="shared" si="266"/>
        <v>-50</v>
      </c>
      <c r="Y1042" s="30">
        <v>0.90106500000336998</v>
      </c>
      <c r="AD1042" s="6"/>
      <c r="AE1042" s="6"/>
      <c r="AF1042" s="10"/>
      <c r="AG1042" s="10"/>
      <c r="AH1042" s="10"/>
    </row>
    <row r="1043" spans="1:34" x14ac:dyDescent="0.15">
      <c r="A1043" s="2"/>
      <c r="B1043" s="12"/>
      <c r="C1043" s="6"/>
      <c r="D1043" s="6"/>
      <c r="E1043" s="6"/>
      <c r="F1043" s="10"/>
      <c r="G1043" s="10"/>
      <c r="H1043" s="10"/>
      <c r="I1043" s="6"/>
      <c r="J1043" s="6"/>
      <c r="K1043" s="10"/>
      <c r="L1043" s="10"/>
      <c r="M1043" s="10"/>
      <c r="N1043" s="6"/>
      <c r="O1043" s="10"/>
      <c r="P1043" s="10"/>
      <c r="Q1043" s="10"/>
      <c r="R1043" s="6"/>
      <c r="S1043" s="6"/>
      <c r="T1043" s="10"/>
      <c r="U1043" s="10"/>
      <c r="V1043" s="10"/>
      <c r="W1043" s="28">
        <v>-54</v>
      </c>
      <c r="X1043" s="13">
        <f t="shared" si="266"/>
        <v>-50</v>
      </c>
      <c r="Y1043" s="30">
        <v>0.91597499999935361</v>
      </c>
      <c r="AD1043" s="6"/>
      <c r="AE1043" s="6"/>
      <c r="AF1043" s="10"/>
      <c r="AG1043" s="10"/>
      <c r="AH1043" s="10"/>
    </row>
    <row r="1044" spans="1:34" x14ac:dyDescent="0.15">
      <c r="A1044" s="2"/>
      <c r="B1044" s="12"/>
      <c r="C1044" s="6"/>
      <c r="D1044" s="6"/>
      <c r="E1044" s="6"/>
      <c r="F1044" s="10"/>
      <c r="G1044" s="10"/>
      <c r="H1044" s="10"/>
      <c r="I1044" s="6"/>
      <c r="J1044" s="6"/>
      <c r="K1044" s="10"/>
      <c r="L1044" s="10"/>
      <c r="M1044" s="10"/>
      <c r="N1044" s="6"/>
      <c r="O1044" s="10"/>
      <c r="P1044" s="10"/>
      <c r="Q1044" s="10"/>
      <c r="R1044" s="6"/>
      <c r="S1044" s="6"/>
      <c r="T1044" s="10"/>
      <c r="U1044" s="10"/>
      <c r="V1044" s="10"/>
      <c r="W1044" s="28">
        <v>-54</v>
      </c>
      <c r="X1044" s="13">
        <f t="shared" si="266"/>
        <v>-50</v>
      </c>
      <c r="Y1044" s="30">
        <v>0.92770499999877143</v>
      </c>
      <c r="AD1044" s="6"/>
      <c r="AE1044" s="6"/>
      <c r="AF1044" s="10"/>
      <c r="AG1044" s="10"/>
      <c r="AH1044" s="10"/>
    </row>
    <row r="1045" spans="1:34" x14ac:dyDescent="0.15">
      <c r="A1045" s="2"/>
      <c r="B1045" s="12"/>
      <c r="C1045" s="6"/>
      <c r="D1045" s="6"/>
      <c r="E1045" s="6"/>
      <c r="F1045" s="10"/>
      <c r="G1045" s="10"/>
      <c r="H1045" s="10"/>
      <c r="I1045" s="6"/>
      <c r="J1045" s="6"/>
      <c r="K1045" s="10"/>
      <c r="L1045" s="10"/>
      <c r="M1045" s="10"/>
      <c r="N1045" s="6"/>
      <c r="O1045" s="10"/>
      <c r="P1045" s="10"/>
      <c r="Q1045" s="10"/>
      <c r="R1045" s="6"/>
      <c r="S1045" s="6"/>
      <c r="T1045" s="10"/>
      <c r="U1045" s="10"/>
      <c r="V1045" s="10"/>
      <c r="W1045" s="28">
        <v>-54</v>
      </c>
      <c r="X1045" s="13">
        <f t="shared" si="266"/>
        <v>-50</v>
      </c>
      <c r="Y1045" s="30">
        <v>8.0700000009250594E-3</v>
      </c>
      <c r="AD1045" s="6"/>
      <c r="AE1045" s="6"/>
      <c r="AF1045" s="10"/>
      <c r="AG1045" s="10"/>
      <c r="AH1045" s="10"/>
    </row>
    <row r="1046" spans="1:34" x14ac:dyDescent="0.15">
      <c r="A1046" s="2"/>
      <c r="B1046" s="12"/>
      <c r="C1046" s="6"/>
      <c r="D1046" s="6"/>
      <c r="E1046" s="6"/>
      <c r="F1046" s="10"/>
      <c r="G1046" s="10"/>
      <c r="H1046" s="10"/>
      <c r="I1046" s="6"/>
      <c r="J1046" s="6"/>
      <c r="K1046" s="10"/>
      <c r="L1046" s="10"/>
      <c r="M1046" s="10"/>
      <c r="N1046" s="6"/>
      <c r="O1046" s="10"/>
      <c r="P1046" s="10"/>
      <c r="Q1046" s="10"/>
      <c r="R1046" s="6"/>
      <c r="S1046" s="6"/>
      <c r="T1046" s="10"/>
      <c r="U1046" s="10"/>
      <c r="V1046" s="10"/>
      <c r="W1046" s="28">
        <v>-54</v>
      </c>
      <c r="X1046" s="13">
        <f t="shared" si="266"/>
        <v>-50</v>
      </c>
      <c r="Y1046" s="30">
        <v>9.3894999998247242E-2</v>
      </c>
      <c r="AD1046" s="6"/>
      <c r="AE1046" s="6"/>
      <c r="AF1046" s="10"/>
      <c r="AG1046" s="10"/>
      <c r="AH1046" s="10"/>
    </row>
    <row r="1047" spans="1:34" x14ac:dyDescent="0.15">
      <c r="A1047" s="2"/>
      <c r="B1047" s="12"/>
      <c r="C1047" s="6"/>
      <c r="D1047" s="6"/>
      <c r="E1047" s="6"/>
      <c r="F1047" s="10"/>
      <c r="G1047" s="10"/>
      <c r="H1047" s="10"/>
      <c r="I1047" s="6"/>
      <c r="J1047" s="6"/>
      <c r="K1047" s="10"/>
      <c r="L1047" s="10"/>
      <c r="M1047" s="10"/>
      <c r="N1047" s="6"/>
      <c r="O1047" s="10"/>
      <c r="P1047" s="10"/>
      <c r="Q1047" s="10"/>
      <c r="R1047" s="6"/>
      <c r="S1047" s="6"/>
      <c r="T1047" s="10"/>
      <c r="U1047" s="10"/>
      <c r="V1047" s="10"/>
      <c r="W1047" s="28">
        <v>-54</v>
      </c>
      <c r="X1047" s="13">
        <f t="shared" si="266"/>
        <v>-50</v>
      </c>
      <c r="Y1047" s="30">
        <v>0.29244999999737376</v>
      </c>
      <c r="AD1047" s="6"/>
      <c r="AE1047" s="6"/>
      <c r="AF1047" s="10"/>
      <c r="AG1047" s="10"/>
      <c r="AH1047" s="10"/>
    </row>
    <row r="1048" spans="1:34" x14ac:dyDescent="0.15">
      <c r="A1048" s="2"/>
      <c r="B1048" s="12"/>
      <c r="C1048" s="6"/>
      <c r="D1048" s="6"/>
      <c r="E1048" s="6"/>
      <c r="F1048" s="10"/>
      <c r="G1048" s="10"/>
      <c r="H1048" s="10"/>
      <c r="I1048" s="6"/>
      <c r="J1048" s="6"/>
      <c r="K1048" s="10"/>
      <c r="L1048" s="10"/>
      <c r="M1048" s="10"/>
      <c r="N1048" s="6"/>
      <c r="O1048" s="10"/>
      <c r="P1048" s="10"/>
      <c r="Q1048" s="10"/>
      <c r="R1048" s="6"/>
      <c r="S1048" s="6"/>
      <c r="T1048" s="10"/>
      <c r="U1048" s="10"/>
      <c r="V1048" s="10"/>
      <c r="W1048" s="28">
        <v>-54</v>
      </c>
      <c r="X1048" s="13">
        <f t="shared" si="266"/>
        <v>-50</v>
      </c>
      <c r="Y1048" s="30">
        <v>0.27481500000139003</v>
      </c>
      <c r="AD1048" s="6"/>
      <c r="AE1048" s="6"/>
      <c r="AF1048" s="10"/>
      <c r="AG1048" s="10"/>
      <c r="AH1048" s="10"/>
    </row>
    <row r="1049" spans="1:34" x14ac:dyDescent="0.15">
      <c r="A1049" s="2"/>
      <c r="B1049" s="12"/>
      <c r="C1049" s="6"/>
      <c r="D1049" s="6"/>
      <c r="E1049" s="6"/>
      <c r="F1049" s="10"/>
      <c r="G1049" s="10"/>
      <c r="H1049" s="10"/>
      <c r="I1049" s="6"/>
      <c r="J1049" s="6"/>
      <c r="K1049" s="10"/>
      <c r="L1049" s="10"/>
      <c r="M1049" s="10"/>
      <c r="N1049" s="6"/>
      <c r="O1049" s="10"/>
      <c r="P1049" s="10"/>
      <c r="Q1049" s="10"/>
      <c r="R1049" s="6"/>
      <c r="S1049" s="6"/>
      <c r="T1049" s="10"/>
      <c r="U1049" s="10"/>
      <c r="V1049" s="10"/>
      <c r="W1049" s="28">
        <v>-54</v>
      </c>
      <c r="X1049" s="13">
        <f t="shared" si="266"/>
        <v>-50</v>
      </c>
      <c r="Y1049" s="30">
        <v>0.2885450000012153</v>
      </c>
      <c r="AD1049" s="6"/>
      <c r="AE1049" s="6"/>
      <c r="AF1049" s="10"/>
      <c r="AG1049" s="10"/>
      <c r="AH1049" s="10"/>
    </row>
    <row r="1050" spans="1:34" x14ac:dyDescent="0.15">
      <c r="A1050" s="2"/>
      <c r="B1050" s="12"/>
      <c r="C1050" s="6"/>
      <c r="D1050" s="6"/>
      <c r="E1050" s="6"/>
      <c r="F1050" s="10"/>
      <c r="G1050" s="10"/>
      <c r="H1050" s="10"/>
      <c r="I1050" s="6"/>
      <c r="J1050" s="6"/>
      <c r="K1050" s="10"/>
      <c r="L1050" s="10"/>
      <c r="M1050" s="10"/>
      <c r="N1050" s="6"/>
      <c r="O1050" s="10"/>
      <c r="P1050" s="10"/>
      <c r="Q1050" s="10"/>
      <c r="R1050" s="6"/>
      <c r="S1050" s="6"/>
      <c r="T1050" s="10"/>
      <c r="U1050" s="10"/>
      <c r="V1050" s="10"/>
      <c r="W1050" s="28">
        <v>-54</v>
      </c>
      <c r="X1050" s="13">
        <f t="shared" si="266"/>
        <v>-50</v>
      </c>
      <c r="Y1050" s="30">
        <v>0.36936499999993466</v>
      </c>
      <c r="AD1050" s="6"/>
      <c r="AE1050" s="6"/>
      <c r="AF1050" s="10"/>
      <c r="AG1050" s="10"/>
      <c r="AH1050" s="10"/>
    </row>
    <row r="1051" spans="1:34" x14ac:dyDescent="0.15">
      <c r="A1051" s="2"/>
      <c r="B1051" s="12"/>
      <c r="C1051" s="6"/>
      <c r="D1051" s="6"/>
      <c r="E1051" s="6"/>
      <c r="F1051" s="10"/>
      <c r="G1051" s="10"/>
      <c r="H1051" s="10"/>
      <c r="I1051" s="6"/>
      <c r="J1051" s="6"/>
      <c r="K1051" s="10"/>
      <c r="L1051" s="10"/>
      <c r="M1051" s="10"/>
      <c r="N1051" s="6"/>
      <c r="O1051" s="10"/>
      <c r="P1051" s="10"/>
      <c r="Q1051" s="10"/>
      <c r="R1051" s="6"/>
      <c r="S1051" s="6"/>
      <c r="T1051" s="10"/>
      <c r="U1051" s="10"/>
      <c r="V1051" s="10"/>
      <c r="W1051" s="28">
        <v>-54</v>
      </c>
      <c r="X1051" s="13">
        <f t="shared" si="266"/>
        <v>-50</v>
      </c>
      <c r="Y1051" s="30">
        <v>0.37672999999813017</v>
      </c>
      <c r="AD1051" s="6"/>
      <c r="AE1051" s="6"/>
      <c r="AF1051" s="10"/>
      <c r="AG1051" s="10"/>
      <c r="AH1051" s="10"/>
    </row>
    <row r="1052" spans="1:34" x14ac:dyDescent="0.15">
      <c r="A1052" s="2"/>
      <c r="B1052" s="12"/>
      <c r="C1052" s="6"/>
      <c r="D1052" s="6"/>
      <c r="E1052" s="6"/>
      <c r="F1052" s="10"/>
      <c r="G1052" s="10"/>
      <c r="H1052" s="10"/>
      <c r="I1052" s="6"/>
      <c r="J1052" s="6"/>
      <c r="K1052" s="10"/>
      <c r="L1052" s="10"/>
      <c r="M1052" s="10"/>
      <c r="N1052" s="6"/>
      <c r="O1052" s="10"/>
      <c r="P1052" s="10"/>
      <c r="Q1052" s="10"/>
      <c r="R1052" s="6"/>
      <c r="S1052" s="6"/>
      <c r="T1052" s="10"/>
      <c r="U1052" s="10"/>
      <c r="V1052" s="10"/>
      <c r="W1052" s="28">
        <v>-54</v>
      </c>
      <c r="X1052" s="13">
        <f t="shared" si="266"/>
        <v>-50</v>
      </c>
      <c r="Y1052" s="30">
        <v>0.64921999999719393</v>
      </c>
      <c r="AD1052" s="6"/>
      <c r="AE1052" s="6"/>
      <c r="AF1052" s="10"/>
      <c r="AG1052" s="10"/>
      <c r="AH1052" s="10"/>
    </row>
    <row r="1053" spans="1:34" x14ac:dyDescent="0.15">
      <c r="A1053" s="2"/>
      <c r="B1053" s="12"/>
      <c r="C1053" s="6"/>
      <c r="D1053" s="6"/>
      <c r="E1053" s="6"/>
      <c r="F1053" s="10"/>
      <c r="G1053" s="10"/>
      <c r="H1053" s="10"/>
      <c r="I1053" s="6"/>
      <c r="J1053" s="6"/>
      <c r="K1053" s="10"/>
      <c r="L1053" s="10"/>
      <c r="M1053" s="10"/>
      <c r="N1053" s="6"/>
      <c r="O1053" s="10"/>
      <c r="P1053" s="10"/>
      <c r="Q1053" s="10"/>
      <c r="R1053" s="6"/>
      <c r="S1053" s="6"/>
      <c r="T1053" s="10"/>
      <c r="U1053" s="10"/>
      <c r="V1053" s="10"/>
      <c r="W1053" s="28">
        <v>-54</v>
      </c>
      <c r="X1053" s="13">
        <f t="shared" si="266"/>
        <v>-50</v>
      </c>
      <c r="Y1053" s="30">
        <v>0.63031500000161755</v>
      </c>
      <c r="AD1053" s="6"/>
      <c r="AE1053" s="6"/>
      <c r="AF1053" s="10"/>
      <c r="AG1053" s="10"/>
      <c r="AH1053" s="10"/>
    </row>
    <row r="1054" spans="1:34" x14ac:dyDescent="0.15">
      <c r="A1054" s="2"/>
      <c r="B1054" s="12"/>
      <c r="C1054" s="6"/>
      <c r="D1054" s="6"/>
      <c r="E1054" s="6"/>
      <c r="F1054" s="10"/>
      <c r="G1054" s="10"/>
      <c r="H1054" s="10"/>
      <c r="I1054" s="6"/>
      <c r="J1054" s="6"/>
      <c r="K1054" s="10"/>
      <c r="L1054" s="10"/>
      <c r="M1054" s="10"/>
      <c r="N1054" s="6"/>
      <c r="O1054" s="10"/>
      <c r="P1054" s="10"/>
      <c r="Q1054" s="10"/>
      <c r="R1054" s="6"/>
      <c r="S1054" s="6"/>
      <c r="T1054" s="10"/>
      <c r="U1054" s="10"/>
      <c r="V1054" s="10"/>
      <c r="W1054" s="28">
        <v>-54</v>
      </c>
      <c r="X1054" s="13">
        <f t="shared" si="266"/>
        <v>-50</v>
      </c>
      <c r="Y1054" s="30">
        <v>0.37231999999768206</v>
      </c>
      <c r="AD1054" s="6"/>
      <c r="AE1054" s="6"/>
      <c r="AF1054" s="10"/>
      <c r="AG1054" s="10"/>
      <c r="AH1054" s="10"/>
    </row>
    <row r="1055" spans="1:34" x14ac:dyDescent="0.15">
      <c r="A1055" s="2"/>
      <c r="B1055" s="12"/>
      <c r="C1055" s="6"/>
      <c r="D1055" s="6"/>
      <c r="E1055" s="6"/>
      <c r="F1055" s="10"/>
      <c r="G1055" s="10"/>
      <c r="H1055" s="10"/>
      <c r="I1055" s="6"/>
      <c r="J1055" s="6"/>
      <c r="K1055" s="10"/>
      <c r="L1055" s="10"/>
      <c r="M1055" s="10"/>
      <c r="N1055" s="6"/>
      <c r="O1055" s="10"/>
      <c r="P1055" s="10"/>
      <c r="Q1055" s="10"/>
      <c r="R1055" s="6"/>
      <c r="S1055" s="6"/>
      <c r="T1055" s="10"/>
      <c r="U1055" s="10"/>
      <c r="V1055" s="10"/>
      <c r="W1055" s="28">
        <v>-54</v>
      </c>
      <c r="X1055" s="13">
        <f t="shared" si="266"/>
        <v>-50</v>
      </c>
      <c r="Y1055" s="30">
        <v>0.97126499999750604</v>
      </c>
      <c r="AD1055" s="6"/>
      <c r="AE1055" s="6"/>
      <c r="AF1055" s="10"/>
      <c r="AG1055" s="10"/>
      <c r="AH1055" s="10"/>
    </row>
    <row r="1056" spans="1:34" x14ac:dyDescent="0.15">
      <c r="A1056" s="2"/>
      <c r="B1056" s="12"/>
      <c r="C1056" s="6"/>
      <c r="D1056" s="6"/>
      <c r="E1056" s="6"/>
      <c r="F1056" s="10"/>
      <c r="G1056" s="10"/>
      <c r="H1056" s="10"/>
      <c r="I1056" s="6"/>
      <c r="J1056" s="6"/>
      <c r="K1056" s="10"/>
      <c r="L1056" s="10"/>
      <c r="M1056" s="10"/>
      <c r="N1056" s="6"/>
      <c r="O1056" s="10"/>
      <c r="P1056" s="10"/>
      <c r="Q1056" s="10"/>
      <c r="R1056" s="6"/>
      <c r="S1056" s="6"/>
      <c r="T1056" s="10"/>
      <c r="U1056" s="10"/>
      <c r="V1056" s="10"/>
      <c r="W1056" s="28">
        <v>-54</v>
      </c>
      <c r="X1056" s="13">
        <f t="shared" si="266"/>
        <v>-50</v>
      </c>
      <c r="Y1056" s="30">
        <v>3.5719999999834329E-2</v>
      </c>
      <c r="AD1056" s="6"/>
      <c r="AE1056" s="6"/>
      <c r="AF1056" s="10"/>
      <c r="AG1056" s="10"/>
      <c r="AH1056" s="10"/>
    </row>
    <row r="1057" spans="1:34" x14ac:dyDescent="0.15">
      <c r="A1057" s="2"/>
      <c r="B1057" s="12"/>
      <c r="C1057" s="6"/>
      <c r="D1057" s="6"/>
      <c r="E1057" s="6"/>
      <c r="F1057" s="10"/>
      <c r="G1057" s="10"/>
      <c r="H1057" s="10"/>
      <c r="I1057" s="6"/>
      <c r="J1057" s="6"/>
      <c r="K1057" s="10"/>
      <c r="L1057" s="10"/>
      <c r="M1057" s="10"/>
      <c r="N1057" s="6"/>
      <c r="O1057" s="10"/>
      <c r="P1057" s="10"/>
      <c r="Q1057" s="10"/>
      <c r="R1057" s="6"/>
      <c r="S1057" s="6"/>
      <c r="T1057" s="10"/>
      <c r="U1057" s="10"/>
      <c r="V1057" s="10"/>
      <c r="W1057" s="28">
        <v>-54</v>
      </c>
      <c r="X1057" s="13">
        <f t="shared" si="266"/>
        <v>-50</v>
      </c>
      <c r="Y1057" s="30">
        <v>0.29446999999989165</v>
      </c>
      <c r="AD1057" s="6"/>
      <c r="AE1057" s="6"/>
      <c r="AF1057" s="10"/>
      <c r="AG1057" s="10"/>
      <c r="AH1057" s="10"/>
    </row>
    <row r="1058" spans="1:34" x14ac:dyDescent="0.15">
      <c r="A1058" s="2"/>
      <c r="B1058" s="12"/>
      <c r="C1058" s="6"/>
      <c r="D1058" s="6"/>
      <c r="E1058" s="6"/>
      <c r="F1058" s="10"/>
      <c r="G1058" s="10"/>
      <c r="H1058" s="10"/>
      <c r="I1058" s="6"/>
      <c r="J1058" s="6"/>
      <c r="K1058" s="10"/>
      <c r="L1058" s="10"/>
      <c r="M1058" s="10"/>
      <c r="N1058" s="6"/>
      <c r="O1058" s="10"/>
      <c r="P1058" s="10"/>
      <c r="Q1058" s="10"/>
      <c r="R1058" s="6"/>
      <c r="S1058" s="6"/>
      <c r="T1058" s="10"/>
      <c r="U1058" s="10"/>
      <c r="V1058" s="10"/>
      <c r="W1058" s="28">
        <v>-54</v>
      </c>
      <c r="X1058" s="13">
        <f t="shared" si="266"/>
        <v>-50</v>
      </c>
      <c r="Y1058" s="30">
        <v>0.53784499999767932</v>
      </c>
      <c r="AD1058" s="6"/>
      <c r="AE1058" s="6"/>
      <c r="AF1058" s="10"/>
      <c r="AG1058" s="10"/>
      <c r="AH1058" s="10"/>
    </row>
    <row r="1059" spans="1:34" x14ac:dyDescent="0.15">
      <c r="A1059" s="2"/>
      <c r="B1059" s="12"/>
      <c r="C1059" s="6"/>
      <c r="D1059" s="6"/>
      <c r="E1059" s="6"/>
      <c r="F1059" s="10"/>
      <c r="G1059" s="10"/>
      <c r="H1059" s="10"/>
      <c r="I1059" s="6"/>
      <c r="J1059" s="6"/>
      <c r="K1059" s="10"/>
      <c r="L1059" s="10"/>
      <c r="M1059" s="10"/>
      <c r="N1059" s="6"/>
      <c r="O1059" s="10"/>
      <c r="P1059" s="10"/>
      <c r="Q1059" s="10"/>
      <c r="R1059" s="6"/>
      <c r="S1059" s="6"/>
      <c r="T1059" s="10"/>
      <c r="U1059" s="10"/>
      <c r="V1059" s="10"/>
      <c r="W1059" s="28">
        <v>-54</v>
      </c>
      <c r="X1059" s="13">
        <f t="shared" si="266"/>
        <v>-50</v>
      </c>
      <c r="Y1059" s="30">
        <v>0.55320999999750464</v>
      </c>
      <c r="AD1059" s="6"/>
      <c r="AE1059" s="6"/>
      <c r="AF1059" s="10"/>
      <c r="AG1059" s="10"/>
      <c r="AH1059" s="10"/>
    </row>
    <row r="1060" spans="1:34" x14ac:dyDescent="0.15">
      <c r="A1060" s="2"/>
      <c r="B1060" s="12"/>
      <c r="C1060" s="6"/>
      <c r="D1060" s="6"/>
      <c r="E1060" s="6"/>
      <c r="F1060" s="10"/>
      <c r="G1060" s="10"/>
      <c r="H1060" s="10"/>
      <c r="I1060" s="6"/>
      <c r="J1060" s="6"/>
      <c r="K1060" s="10"/>
      <c r="L1060" s="10"/>
      <c r="M1060" s="10"/>
      <c r="N1060" s="6"/>
      <c r="O1060" s="10"/>
      <c r="P1060" s="10"/>
      <c r="Q1060" s="10"/>
      <c r="R1060" s="6"/>
      <c r="S1060" s="6"/>
      <c r="T1060" s="10"/>
      <c r="U1060" s="10"/>
      <c r="V1060" s="10"/>
      <c r="W1060" s="28">
        <v>-54</v>
      </c>
      <c r="X1060" s="13">
        <f t="shared" si="266"/>
        <v>-50</v>
      </c>
      <c r="Y1060" s="30">
        <v>0.57066500000117171</v>
      </c>
      <c r="AD1060" s="6"/>
      <c r="AE1060" s="6"/>
      <c r="AF1060" s="10"/>
      <c r="AG1060" s="10"/>
      <c r="AH1060" s="10"/>
    </row>
    <row r="1061" spans="1:34" x14ac:dyDescent="0.15">
      <c r="A1061" s="2"/>
      <c r="B1061" s="12"/>
      <c r="C1061" s="6"/>
      <c r="D1061" s="6"/>
      <c r="E1061" s="6"/>
      <c r="F1061" s="10"/>
      <c r="G1061" s="10"/>
      <c r="H1061" s="10"/>
      <c r="I1061" s="6"/>
      <c r="J1061" s="6"/>
      <c r="K1061" s="10"/>
      <c r="L1061" s="10"/>
      <c r="M1061" s="10"/>
      <c r="N1061" s="6"/>
      <c r="O1061" s="10"/>
      <c r="P1061" s="10"/>
      <c r="Q1061" s="10"/>
      <c r="R1061" s="6"/>
      <c r="S1061" s="6"/>
      <c r="T1061" s="10"/>
      <c r="U1061" s="10"/>
      <c r="V1061" s="10"/>
      <c r="W1061" s="28">
        <v>-54</v>
      </c>
      <c r="X1061" s="13">
        <f t="shared" si="266"/>
        <v>-50</v>
      </c>
      <c r="Y1061" s="30">
        <v>0.1690599999997735</v>
      </c>
      <c r="AD1061" s="6"/>
      <c r="AE1061" s="6"/>
      <c r="AF1061" s="10"/>
      <c r="AG1061" s="10"/>
      <c r="AH1061" s="10"/>
    </row>
    <row r="1062" spans="1:34" x14ac:dyDescent="0.15">
      <c r="A1062" s="2"/>
      <c r="B1062" s="12"/>
      <c r="C1062" s="6"/>
      <c r="D1062" s="6"/>
      <c r="E1062" s="6"/>
      <c r="F1062" s="10"/>
      <c r="G1062" s="10"/>
      <c r="H1062" s="10"/>
      <c r="I1062" s="6"/>
      <c r="J1062" s="6"/>
      <c r="K1062" s="10"/>
      <c r="L1062" s="10"/>
      <c r="M1062" s="10"/>
      <c r="N1062" s="6"/>
      <c r="O1062" s="10"/>
      <c r="P1062" s="10"/>
      <c r="Q1062" s="10"/>
      <c r="R1062" s="6"/>
      <c r="S1062" s="6"/>
      <c r="T1062" s="10"/>
      <c r="U1062" s="10"/>
      <c r="V1062" s="10"/>
      <c r="W1062" s="28">
        <v>-54</v>
      </c>
      <c r="X1062" s="13">
        <f t="shared" si="266"/>
        <v>-50</v>
      </c>
      <c r="Y1062" s="30">
        <v>0.16497000000280027</v>
      </c>
      <c r="AD1062" s="6"/>
      <c r="AE1062" s="6"/>
      <c r="AF1062" s="10"/>
      <c r="AG1062" s="10"/>
      <c r="AH1062" s="10"/>
    </row>
    <row r="1063" spans="1:34" x14ac:dyDescent="0.15">
      <c r="A1063" s="2"/>
      <c r="B1063" s="12"/>
      <c r="C1063" s="6"/>
      <c r="D1063" s="6"/>
      <c r="E1063" s="6"/>
      <c r="F1063" s="10"/>
      <c r="G1063" s="10"/>
      <c r="H1063" s="10"/>
      <c r="I1063" s="6"/>
      <c r="J1063" s="6"/>
      <c r="K1063" s="10"/>
      <c r="L1063" s="10"/>
      <c r="M1063" s="10"/>
      <c r="N1063" s="6"/>
      <c r="O1063" s="10"/>
      <c r="P1063" s="10"/>
      <c r="Q1063" s="10"/>
      <c r="R1063" s="6"/>
      <c r="S1063" s="6"/>
      <c r="T1063" s="10"/>
      <c r="U1063" s="10"/>
      <c r="V1063" s="10"/>
      <c r="W1063" s="28">
        <v>-54</v>
      </c>
      <c r="X1063" s="13">
        <f t="shared" si="266"/>
        <v>-50</v>
      </c>
      <c r="Y1063" s="30">
        <v>0.53654000000082025</v>
      </c>
      <c r="AD1063" s="6"/>
      <c r="AE1063" s="6"/>
      <c r="AF1063" s="10"/>
      <c r="AG1063" s="10"/>
      <c r="AH1063" s="10"/>
    </row>
    <row r="1064" spans="1:34" x14ac:dyDescent="0.15">
      <c r="A1064" s="2"/>
      <c r="B1064" s="12"/>
      <c r="C1064" s="6"/>
      <c r="D1064" s="6"/>
      <c r="E1064" s="6"/>
      <c r="F1064" s="10"/>
      <c r="G1064" s="10"/>
      <c r="H1064" s="10"/>
      <c r="I1064" s="6"/>
      <c r="J1064" s="6"/>
      <c r="K1064" s="10"/>
      <c r="L1064" s="10"/>
      <c r="M1064" s="10"/>
      <c r="N1064" s="6"/>
      <c r="O1064" s="10"/>
      <c r="P1064" s="10"/>
      <c r="Q1064" s="10"/>
      <c r="R1064" s="6"/>
      <c r="S1064" s="6"/>
      <c r="T1064" s="10"/>
      <c r="U1064" s="10"/>
      <c r="V1064" s="10"/>
      <c r="W1064" s="28">
        <v>-54</v>
      </c>
      <c r="X1064" s="13">
        <f t="shared" si="266"/>
        <v>-50</v>
      </c>
      <c r="Y1064" s="30">
        <v>0.52181499999837544</v>
      </c>
      <c r="AD1064" s="6"/>
      <c r="AE1064" s="6"/>
      <c r="AF1064" s="10"/>
      <c r="AG1064" s="10"/>
      <c r="AH1064" s="10"/>
    </row>
    <row r="1065" spans="1:34" x14ac:dyDescent="0.15">
      <c r="A1065" s="2"/>
      <c r="B1065" s="12"/>
      <c r="C1065" s="6"/>
      <c r="D1065" s="6"/>
      <c r="E1065" s="6"/>
      <c r="F1065" s="10"/>
      <c r="G1065" s="10"/>
      <c r="H1065" s="10"/>
      <c r="I1065" s="6"/>
      <c r="J1065" s="6"/>
      <c r="K1065" s="10"/>
      <c r="L1065" s="10"/>
      <c r="M1065" s="10"/>
      <c r="N1065" s="6"/>
      <c r="O1065" s="10"/>
      <c r="P1065" s="10"/>
      <c r="Q1065" s="10"/>
      <c r="R1065" s="6"/>
      <c r="S1065" s="6"/>
      <c r="T1065" s="10"/>
      <c r="U1065" s="10"/>
      <c r="V1065" s="10"/>
      <c r="W1065" s="28">
        <v>-54</v>
      </c>
      <c r="X1065" s="13">
        <f t="shared" si="266"/>
        <v>-50</v>
      </c>
      <c r="Y1065" s="30">
        <v>9.9754999996336968E-2</v>
      </c>
      <c r="AD1065" s="6"/>
      <c r="AE1065" s="6"/>
      <c r="AF1065" s="10"/>
      <c r="AG1065" s="10"/>
      <c r="AH1065" s="10"/>
    </row>
    <row r="1066" spans="1:34" x14ac:dyDescent="0.15">
      <c r="A1066" s="2"/>
      <c r="B1066" s="12"/>
      <c r="C1066" s="6"/>
      <c r="D1066" s="6"/>
      <c r="E1066" s="6"/>
      <c r="F1066" s="10"/>
      <c r="G1066" s="10"/>
      <c r="H1066" s="10"/>
      <c r="I1066" s="6"/>
      <c r="J1066" s="6"/>
      <c r="K1066" s="10"/>
      <c r="L1066" s="10"/>
      <c r="M1066" s="10"/>
      <c r="N1066" s="6"/>
      <c r="O1066" s="10"/>
      <c r="P1066" s="10"/>
      <c r="Q1066" s="10"/>
      <c r="R1066" s="6"/>
      <c r="S1066" s="6"/>
      <c r="T1066" s="10"/>
      <c r="U1066" s="10"/>
      <c r="V1066" s="10"/>
      <c r="W1066" s="28">
        <v>-54</v>
      </c>
      <c r="X1066" s="13">
        <f t="shared" si="266"/>
        <v>-50</v>
      </c>
      <c r="Y1066" s="30">
        <v>0.51096500000332079</v>
      </c>
      <c r="AD1066" s="6"/>
      <c r="AE1066" s="6"/>
      <c r="AF1066" s="10"/>
      <c r="AG1066" s="10"/>
      <c r="AH1066" s="10"/>
    </row>
    <row r="1067" spans="1:34" x14ac:dyDescent="0.15">
      <c r="A1067" s="2"/>
      <c r="B1067" s="12"/>
      <c r="C1067" s="6"/>
      <c r="D1067" s="6"/>
      <c r="E1067" s="6"/>
      <c r="F1067" s="10"/>
      <c r="G1067" s="10"/>
      <c r="H1067" s="10"/>
      <c r="I1067" s="6"/>
      <c r="J1067" s="6"/>
      <c r="K1067" s="10"/>
      <c r="L1067" s="10"/>
      <c r="M1067" s="10"/>
      <c r="N1067" s="6"/>
      <c r="O1067" s="10"/>
      <c r="P1067" s="10"/>
      <c r="Q1067" s="10"/>
      <c r="R1067" s="6"/>
      <c r="S1067" s="6"/>
      <c r="T1067" s="10"/>
      <c r="U1067" s="10"/>
      <c r="V1067" s="10"/>
      <c r="W1067" s="28">
        <v>-54</v>
      </c>
      <c r="X1067" s="13">
        <f t="shared" si="266"/>
        <v>-50</v>
      </c>
      <c r="Y1067" s="30">
        <v>0.66524500000378617</v>
      </c>
      <c r="AD1067" s="6"/>
      <c r="AE1067" s="6"/>
      <c r="AF1067" s="10"/>
      <c r="AG1067" s="10"/>
      <c r="AH1067" s="10"/>
    </row>
    <row r="1068" spans="1:34" x14ac:dyDescent="0.15">
      <c r="A1068" s="2"/>
      <c r="B1068" s="12"/>
      <c r="C1068" s="6"/>
      <c r="D1068" s="6"/>
      <c r="E1068" s="6"/>
      <c r="F1068" s="10"/>
      <c r="G1068" s="10"/>
      <c r="H1068" s="10"/>
      <c r="I1068" s="6"/>
      <c r="J1068" s="6"/>
      <c r="K1068" s="10"/>
      <c r="L1068" s="10"/>
      <c r="M1068" s="10"/>
      <c r="N1068" s="6"/>
      <c r="O1068" s="10"/>
      <c r="P1068" s="10"/>
      <c r="Q1068" s="10"/>
      <c r="R1068" s="6"/>
      <c r="S1068" s="6"/>
      <c r="T1068" s="10"/>
      <c r="U1068" s="10"/>
      <c r="V1068" s="10"/>
      <c r="W1068" s="28">
        <v>-54</v>
      </c>
      <c r="X1068" s="13">
        <f t="shared" si="266"/>
        <v>-50</v>
      </c>
      <c r="Y1068" s="30">
        <v>0.64406500000355327</v>
      </c>
      <c r="AD1068" s="6"/>
      <c r="AE1068" s="6"/>
      <c r="AF1068" s="10"/>
      <c r="AG1068" s="10"/>
      <c r="AH1068" s="10"/>
    </row>
    <row r="1069" spans="1:34" x14ac:dyDescent="0.15">
      <c r="A1069" s="2"/>
      <c r="B1069" s="12"/>
      <c r="C1069" s="6"/>
      <c r="D1069" s="6"/>
      <c r="E1069" s="6"/>
      <c r="F1069" s="10"/>
      <c r="G1069" s="10"/>
      <c r="H1069" s="10"/>
      <c r="I1069" s="6"/>
      <c r="J1069" s="6"/>
      <c r="K1069" s="10"/>
      <c r="L1069" s="10"/>
      <c r="M1069" s="10"/>
      <c r="N1069" s="6"/>
      <c r="O1069" s="10"/>
      <c r="P1069" s="10"/>
      <c r="Q1069" s="10"/>
      <c r="R1069" s="6"/>
      <c r="S1069" s="6"/>
      <c r="T1069" s="10"/>
      <c r="U1069" s="10"/>
      <c r="V1069" s="10"/>
      <c r="W1069" s="28">
        <v>-53</v>
      </c>
      <c r="X1069" s="13">
        <f t="shared" si="266"/>
        <v>-50</v>
      </c>
      <c r="Y1069" s="30">
        <v>0.64454000000302347</v>
      </c>
      <c r="AD1069" s="6"/>
      <c r="AE1069" s="6"/>
      <c r="AF1069" s="10"/>
      <c r="AG1069" s="10"/>
      <c r="AH1069" s="10"/>
    </row>
    <row r="1070" spans="1:34" x14ac:dyDescent="0.15">
      <c r="A1070" s="2"/>
      <c r="B1070" s="12"/>
      <c r="C1070" s="6"/>
      <c r="D1070" s="6"/>
      <c r="E1070" s="6"/>
      <c r="F1070" s="10"/>
      <c r="G1070" s="10"/>
      <c r="H1070" s="10"/>
      <c r="I1070" s="6"/>
      <c r="J1070" s="6"/>
      <c r="K1070" s="10"/>
      <c r="L1070" s="10"/>
      <c r="M1070" s="10"/>
      <c r="N1070" s="6"/>
      <c r="O1070" s="10"/>
      <c r="P1070" s="10"/>
      <c r="Q1070" s="10"/>
      <c r="R1070" s="6"/>
      <c r="S1070" s="6"/>
      <c r="T1070" s="10"/>
      <c r="U1070" s="10"/>
      <c r="V1070" s="10"/>
      <c r="W1070" s="28">
        <v>-53</v>
      </c>
      <c r="X1070" s="13">
        <f t="shared" si="266"/>
        <v>-50</v>
      </c>
      <c r="Y1070" s="30">
        <v>3.337999999661978E-2</v>
      </c>
      <c r="AD1070" s="6"/>
      <c r="AE1070" s="6"/>
      <c r="AF1070" s="10"/>
      <c r="AG1070" s="10"/>
      <c r="AH1070" s="10"/>
    </row>
    <row r="1071" spans="1:34" x14ac:dyDescent="0.15">
      <c r="A1071" s="2"/>
      <c r="B1071" s="12"/>
      <c r="C1071" s="6"/>
      <c r="D1071" s="6"/>
      <c r="E1071" s="6"/>
      <c r="F1071" s="10"/>
      <c r="G1071" s="10"/>
      <c r="H1071" s="10"/>
      <c r="I1071" s="6"/>
      <c r="J1071" s="6"/>
      <c r="K1071" s="10"/>
      <c r="L1071" s="10"/>
      <c r="M1071" s="10"/>
      <c r="N1071" s="6"/>
      <c r="O1071" s="10"/>
      <c r="P1071" s="10"/>
      <c r="Q1071" s="10"/>
      <c r="R1071" s="6"/>
      <c r="S1071" s="6"/>
      <c r="T1071" s="10"/>
      <c r="U1071" s="10"/>
      <c r="V1071" s="10"/>
      <c r="W1071" s="28">
        <v>-53</v>
      </c>
      <c r="X1071" s="13">
        <f t="shared" si="266"/>
        <v>-50</v>
      </c>
      <c r="Y1071" s="30">
        <v>4.2834999998657031E-2</v>
      </c>
      <c r="AD1071" s="6"/>
      <c r="AE1071" s="6"/>
      <c r="AF1071" s="10"/>
      <c r="AG1071" s="10"/>
      <c r="AH1071" s="10"/>
    </row>
    <row r="1072" spans="1:34" x14ac:dyDescent="0.15">
      <c r="A1072" s="2"/>
      <c r="B1072" s="12"/>
      <c r="C1072" s="6"/>
      <c r="D1072" s="6"/>
      <c r="E1072" s="6"/>
      <c r="F1072" s="10"/>
      <c r="G1072" s="10"/>
      <c r="H1072" s="10"/>
      <c r="I1072" s="6"/>
      <c r="J1072" s="6"/>
      <c r="K1072" s="10"/>
      <c r="L1072" s="10"/>
      <c r="M1072" s="10"/>
      <c r="N1072" s="6"/>
      <c r="O1072" s="10"/>
      <c r="P1072" s="10"/>
      <c r="Q1072" s="10"/>
      <c r="R1072" s="6"/>
      <c r="S1072" s="6"/>
      <c r="T1072" s="10"/>
      <c r="U1072" s="10"/>
      <c r="V1072" s="10"/>
      <c r="W1072" s="28">
        <v>-53</v>
      </c>
      <c r="X1072" s="13">
        <f t="shared" si="266"/>
        <v>-50</v>
      </c>
      <c r="Y1072" s="30">
        <v>0.14256500000145089</v>
      </c>
      <c r="AD1072" s="6"/>
      <c r="AE1072" s="6"/>
      <c r="AF1072" s="10"/>
      <c r="AG1072" s="10"/>
      <c r="AH1072" s="10"/>
    </row>
    <row r="1073" spans="1:34" x14ac:dyDescent="0.15">
      <c r="A1073" s="2"/>
      <c r="B1073" s="12"/>
      <c r="C1073" s="6"/>
      <c r="D1073" s="6"/>
      <c r="E1073" s="6"/>
      <c r="F1073" s="10"/>
      <c r="G1073" s="10"/>
      <c r="H1073" s="10"/>
      <c r="I1073" s="6"/>
      <c r="J1073" s="6"/>
      <c r="K1073" s="10"/>
      <c r="L1073" s="10"/>
      <c r="M1073" s="10"/>
      <c r="N1073" s="6"/>
      <c r="O1073" s="10"/>
      <c r="P1073" s="10"/>
      <c r="Q1073" s="10"/>
      <c r="R1073" s="6"/>
      <c r="S1073" s="6"/>
      <c r="T1073" s="10"/>
      <c r="U1073" s="10"/>
      <c r="V1073" s="10"/>
      <c r="W1073" s="28">
        <v>-53</v>
      </c>
      <c r="X1073" s="13">
        <f t="shared" si="266"/>
        <v>-50</v>
      </c>
      <c r="Y1073" s="30">
        <v>0.20883999999731806</v>
      </c>
      <c r="AD1073" s="6"/>
      <c r="AE1073" s="6"/>
      <c r="AF1073" s="10"/>
      <c r="AG1073" s="10"/>
      <c r="AH1073" s="10"/>
    </row>
    <row r="1074" spans="1:34" x14ac:dyDescent="0.15">
      <c r="A1074" s="2"/>
      <c r="B1074" s="12"/>
      <c r="C1074" s="6"/>
      <c r="D1074" s="6"/>
      <c r="E1074" s="6"/>
      <c r="F1074" s="10"/>
      <c r="G1074" s="10"/>
      <c r="H1074" s="10"/>
      <c r="I1074" s="6"/>
      <c r="J1074" s="6"/>
      <c r="K1074" s="10"/>
      <c r="L1074" s="10"/>
      <c r="M1074" s="10"/>
      <c r="N1074" s="6"/>
      <c r="O1074" s="10"/>
      <c r="P1074" s="10"/>
      <c r="Q1074" s="10"/>
      <c r="R1074" s="6"/>
      <c r="S1074" s="6"/>
      <c r="T1074" s="10"/>
      <c r="U1074" s="10"/>
      <c r="V1074" s="10"/>
      <c r="W1074" s="28">
        <v>-53</v>
      </c>
      <c r="X1074" s="13">
        <f t="shared" si="266"/>
        <v>-50</v>
      </c>
      <c r="Y1074" s="30">
        <v>0.37549000000185773</v>
      </c>
      <c r="AD1074" s="6"/>
      <c r="AE1074" s="6"/>
      <c r="AF1074" s="10"/>
      <c r="AG1074" s="10"/>
      <c r="AH1074" s="10"/>
    </row>
    <row r="1075" spans="1:34" x14ac:dyDescent="0.15">
      <c r="A1075" s="2"/>
      <c r="B1075" s="12"/>
      <c r="C1075" s="6"/>
      <c r="D1075" s="6"/>
      <c r="E1075" s="6"/>
      <c r="F1075" s="10"/>
      <c r="G1075" s="10"/>
      <c r="H1075" s="10"/>
      <c r="I1075" s="6"/>
      <c r="J1075" s="6"/>
      <c r="K1075" s="10"/>
      <c r="L1075" s="10"/>
      <c r="M1075" s="10"/>
      <c r="N1075" s="6"/>
      <c r="O1075" s="10"/>
      <c r="P1075" s="10"/>
      <c r="Q1075" s="10"/>
      <c r="R1075" s="6"/>
      <c r="S1075" s="6"/>
      <c r="T1075" s="10"/>
      <c r="U1075" s="10"/>
      <c r="V1075" s="10"/>
      <c r="W1075" s="28">
        <v>-53</v>
      </c>
      <c r="X1075" s="13">
        <f t="shared" si="266"/>
        <v>-50</v>
      </c>
      <c r="Y1075" s="30">
        <v>0.46549499999958743</v>
      </c>
      <c r="AD1075" s="6"/>
      <c r="AE1075" s="6"/>
      <c r="AF1075" s="10"/>
      <c r="AG1075" s="10"/>
      <c r="AH1075" s="10"/>
    </row>
    <row r="1076" spans="1:34" x14ac:dyDescent="0.15">
      <c r="A1076" s="2"/>
      <c r="B1076" s="12"/>
      <c r="C1076" s="6"/>
      <c r="D1076" s="6"/>
      <c r="E1076" s="6"/>
      <c r="F1076" s="10"/>
      <c r="G1076" s="10"/>
      <c r="H1076" s="10"/>
      <c r="I1076" s="6"/>
      <c r="J1076" s="6"/>
      <c r="K1076" s="10"/>
      <c r="L1076" s="10"/>
      <c r="M1076" s="10"/>
      <c r="N1076" s="6"/>
      <c r="O1076" s="10"/>
      <c r="P1076" s="10"/>
      <c r="Q1076" s="10"/>
      <c r="R1076" s="6"/>
      <c r="S1076" s="6"/>
      <c r="T1076" s="10"/>
      <c r="U1076" s="10"/>
      <c r="V1076" s="10"/>
      <c r="W1076" s="28">
        <v>-53</v>
      </c>
      <c r="X1076" s="13">
        <f t="shared" si="266"/>
        <v>-50</v>
      </c>
      <c r="Y1076" s="30">
        <v>0.23033499999702545</v>
      </c>
      <c r="AD1076" s="6"/>
      <c r="AE1076" s="6"/>
      <c r="AF1076" s="10"/>
      <c r="AG1076" s="10"/>
      <c r="AH1076" s="10"/>
    </row>
    <row r="1077" spans="1:34" x14ac:dyDescent="0.15">
      <c r="A1077" s="2"/>
      <c r="B1077" s="12"/>
      <c r="C1077" s="6"/>
      <c r="D1077" s="6"/>
      <c r="E1077" s="6"/>
      <c r="F1077" s="10"/>
      <c r="G1077" s="10"/>
      <c r="H1077" s="10"/>
      <c r="I1077" s="6"/>
      <c r="J1077" s="6"/>
      <c r="K1077" s="10"/>
      <c r="L1077" s="10"/>
      <c r="M1077" s="10"/>
      <c r="N1077" s="6"/>
      <c r="O1077" s="10"/>
      <c r="P1077" s="10"/>
      <c r="Q1077" s="10"/>
      <c r="R1077" s="6"/>
      <c r="S1077" s="6"/>
      <c r="T1077" s="10"/>
      <c r="U1077" s="10"/>
      <c r="V1077" s="10"/>
      <c r="W1077" s="28">
        <v>-53</v>
      </c>
      <c r="X1077" s="13">
        <f t="shared" si="266"/>
        <v>-50</v>
      </c>
      <c r="Y1077" s="30">
        <v>0.91633999999976101</v>
      </c>
      <c r="AD1077" s="6"/>
      <c r="AE1077" s="6"/>
      <c r="AF1077" s="10"/>
      <c r="AG1077" s="10"/>
      <c r="AH1077" s="10"/>
    </row>
    <row r="1078" spans="1:34" x14ac:dyDescent="0.15">
      <c r="A1078" s="2"/>
      <c r="B1078" s="12"/>
      <c r="C1078" s="6"/>
      <c r="D1078" s="6"/>
      <c r="E1078" s="6"/>
      <c r="F1078" s="10"/>
      <c r="G1078" s="10"/>
      <c r="H1078" s="10"/>
      <c r="I1078" s="6"/>
      <c r="J1078" s="6"/>
      <c r="K1078" s="10"/>
      <c r="L1078" s="10"/>
      <c r="M1078" s="10"/>
      <c r="N1078" s="6"/>
      <c r="O1078" s="10"/>
      <c r="P1078" s="10"/>
      <c r="Q1078" s="10"/>
      <c r="R1078" s="6"/>
      <c r="S1078" s="6"/>
      <c r="T1078" s="10"/>
      <c r="U1078" s="10"/>
      <c r="V1078" s="10"/>
      <c r="W1078" s="28">
        <v>-53</v>
      </c>
      <c r="X1078" s="13">
        <f t="shared" si="266"/>
        <v>-50</v>
      </c>
      <c r="Y1078" s="30">
        <v>9.3450000017398782E-3</v>
      </c>
      <c r="AD1078" s="6"/>
      <c r="AE1078" s="6"/>
      <c r="AF1078" s="10"/>
      <c r="AG1078" s="10"/>
      <c r="AH1078" s="10"/>
    </row>
    <row r="1079" spans="1:34" x14ac:dyDescent="0.15">
      <c r="A1079" s="2"/>
      <c r="B1079" s="12"/>
      <c r="C1079" s="6"/>
      <c r="D1079" s="6"/>
      <c r="E1079" s="6"/>
      <c r="F1079" s="10"/>
      <c r="G1079" s="10"/>
      <c r="H1079" s="10"/>
      <c r="I1079" s="6"/>
      <c r="J1079" s="6"/>
      <c r="K1079" s="10"/>
      <c r="L1079" s="10"/>
      <c r="M1079" s="10"/>
      <c r="N1079" s="6"/>
      <c r="O1079" s="10"/>
      <c r="P1079" s="10"/>
      <c r="Q1079" s="10"/>
      <c r="R1079" s="6"/>
      <c r="S1079" s="6"/>
      <c r="T1079" s="10"/>
      <c r="U1079" s="10"/>
      <c r="V1079" s="10"/>
      <c r="W1079" s="28">
        <v>-53</v>
      </c>
      <c r="X1079" s="13">
        <f t="shared" si="266"/>
        <v>-50</v>
      </c>
      <c r="Y1079" s="30">
        <v>0.3819100000023794</v>
      </c>
      <c r="AD1079" s="6"/>
      <c r="AE1079" s="6"/>
      <c r="AF1079" s="10"/>
      <c r="AG1079" s="10"/>
      <c r="AH1079" s="10"/>
    </row>
    <row r="1080" spans="1:34" x14ac:dyDescent="0.15">
      <c r="A1080" s="2"/>
      <c r="B1080" s="12"/>
      <c r="C1080" s="6"/>
      <c r="D1080" s="6"/>
      <c r="E1080" s="6"/>
      <c r="F1080" s="10"/>
      <c r="G1080" s="10"/>
      <c r="H1080" s="10"/>
      <c r="I1080" s="6"/>
      <c r="J1080" s="6"/>
      <c r="K1080" s="10"/>
      <c r="L1080" s="10"/>
      <c r="M1080" s="10"/>
      <c r="N1080" s="6"/>
      <c r="O1080" s="10"/>
      <c r="P1080" s="10"/>
      <c r="Q1080" s="10"/>
      <c r="R1080" s="6"/>
      <c r="S1080" s="6"/>
      <c r="T1080" s="10"/>
      <c r="U1080" s="10"/>
      <c r="V1080" s="10"/>
      <c r="W1080" s="28">
        <v>-53</v>
      </c>
      <c r="X1080" s="13">
        <f t="shared" si="266"/>
        <v>-50</v>
      </c>
      <c r="Y1080" s="30">
        <v>0.36627499999952717</v>
      </c>
      <c r="AD1080" s="6"/>
      <c r="AE1080" s="6"/>
      <c r="AF1080" s="10"/>
      <c r="AG1080" s="10"/>
      <c r="AH1080" s="10"/>
    </row>
    <row r="1081" spans="1:34" x14ac:dyDescent="0.15">
      <c r="A1081" s="2"/>
      <c r="B1081" s="12"/>
      <c r="C1081" s="6"/>
      <c r="D1081" s="6"/>
      <c r="E1081" s="6"/>
      <c r="F1081" s="10"/>
      <c r="G1081" s="10"/>
      <c r="H1081" s="10"/>
      <c r="I1081" s="6"/>
      <c r="J1081" s="6"/>
      <c r="K1081" s="10"/>
      <c r="L1081" s="10"/>
      <c r="M1081" s="10"/>
      <c r="N1081" s="6"/>
      <c r="O1081" s="10"/>
      <c r="P1081" s="10"/>
      <c r="Q1081" s="10"/>
      <c r="R1081" s="6"/>
      <c r="S1081" s="6"/>
      <c r="T1081" s="10"/>
      <c r="U1081" s="10"/>
      <c r="V1081" s="10"/>
      <c r="W1081" s="28">
        <v>-53</v>
      </c>
      <c r="X1081" s="13">
        <f t="shared" si="266"/>
        <v>-50</v>
      </c>
      <c r="Y1081" s="30">
        <v>0.460094999997257</v>
      </c>
      <c r="AD1081" s="6"/>
      <c r="AE1081" s="6"/>
      <c r="AF1081" s="10"/>
      <c r="AG1081" s="10"/>
      <c r="AH1081" s="10"/>
    </row>
    <row r="1082" spans="1:34" x14ac:dyDescent="0.15">
      <c r="A1082" s="2"/>
      <c r="B1082" s="12"/>
      <c r="C1082" s="6"/>
      <c r="D1082" s="6"/>
      <c r="E1082" s="6"/>
      <c r="F1082" s="10"/>
      <c r="G1082" s="10"/>
      <c r="H1082" s="10"/>
      <c r="I1082" s="6"/>
      <c r="J1082" s="6"/>
      <c r="K1082" s="10"/>
      <c r="L1082" s="10"/>
      <c r="M1082" s="10"/>
      <c r="N1082" s="6"/>
      <c r="O1082" s="10"/>
      <c r="P1082" s="10"/>
      <c r="Q1082" s="10"/>
      <c r="R1082" s="6"/>
      <c r="S1082" s="6"/>
      <c r="T1082" s="10"/>
      <c r="U1082" s="10"/>
      <c r="V1082" s="10"/>
      <c r="W1082" s="28">
        <v>-53</v>
      </c>
      <c r="X1082" s="13">
        <f t="shared" si="266"/>
        <v>-50</v>
      </c>
      <c r="Y1082" s="30">
        <v>0.57937500000150588</v>
      </c>
      <c r="AD1082" s="6"/>
      <c r="AE1082" s="6"/>
      <c r="AF1082" s="10"/>
      <c r="AG1082" s="10"/>
      <c r="AH1082" s="10"/>
    </row>
    <row r="1083" spans="1:34" x14ac:dyDescent="0.15">
      <c r="A1083" s="2"/>
      <c r="B1083" s="12"/>
      <c r="C1083" s="6"/>
      <c r="D1083" s="6"/>
      <c r="E1083" s="6"/>
      <c r="F1083" s="10"/>
      <c r="G1083" s="10"/>
      <c r="H1083" s="10"/>
      <c r="I1083" s="6"/>
      <c r="J1083" s="6"/>
      <c r="K1083" s="10"/>
      <c r="L1083" s="10"/>
      <c r="M1083" s="10"/>
      <c r="N1083" s="6"/>
      <c r="O1083" s="10"/>
      <c r="P1083" s="10"/>
      <c r="Q1083" s="10"/>
      <c r="R1083" s="6"/>
      <c r="S1083" s="6"/>
      <c r="T1083" s="10"/>
      <c r="U1083" s="10"/>
      <c r="V1083" s="10"/>
      <c r="W1083" s="28">
        <v>-53</v>
      </c>
      <c r="X1083" s="13">
        <f t="shared" si="266"/>
        <v>-50</v>
      </c>
      <c r="Y1083" s="30">
        <v>0.61137500000074918</v>
      </c>
      <c r="AD1083" s="6"/>
      <c r="AE1083" s="6"/>
      <c r="AF1083" s="10"/>
      <c r="AG1083" s="10"/>
      <c r="AH1083" s="10"/>
    </row>
    <row r="1084" spans="1:34" x14ac:dyDescent="0.15">
      <c r="A1084" s="2"/>
      <c r="B1084" s="12"/>
      <c r="C1084" s="6"/>
      <c r="D1084" s="6"/>
      <c r="E1084" s="6"/>
      <c r="F1084" s="10"/>
      <c r="G1084" s="10"/>
      <c r="H1084" s="10"/>
      <c r="I1084" s="6"/>
      <c r="J1084" s="6"/>
      <c r="K1084" s="10"/>
      <c r="L1084" s="10"/>
      <c r="M1084" s="10"/>
      <c r="N1084" s="6"/>
      <c r="O1084" s="10"/>
      <c r="P1084" s="10"/>
      <c r="Q1084" s="10"/>
      <c r="R1084" s="6"/>
      <c r="S1084" s="6"/>
      <c r="T1084" s="10"/>
      <c r="U1084" s="10"/>
      <c r="V1084" s="10"/>
      <c r="W1084" s="28">
        <v>-53</v>
      </c>
      <c r="X1084" s="13">
        <f t="shared" si="266"/>
        <v>-50</v>
      </c>
      <c r="Y1084" s="30">
        <v>0.8761200000008067</v>
      </c>
      <c r="AD1084" s="6"/>
      <c r="AE1084" s="6"/>
      <c r="AF1084" s="10"/>
      <c r="AG1084" s="10"/>
      <c r="AH1084" s="10"/>
    </row>
    <row r="1085" spans="1:34" x14ac:dyDescent="0.15">
      <c r="A1085" s="2"/>
      <c r="B1085" s="12"/>
      <c r="C1085" s="6"/>
      <c r="D1085" s="6"/>
      <c r="E1085" s="6"/>
      <c r="F1085" s="10"/>
      <c r="G1085" s="10"/>
      <c r="H1085" s="10"/>
      <c r="I1085" s="6"/>
      <c r="J1085" s="6"/>
      <c r="K1085" s="10"/>
      <c r="L1085" s="10"/>
      <c r="M1085" s="10"/>
      <c r="N1085" s="6"/>
      <c r="O1085" s="10"/>
      <c r="P1085" s="10"/>
      <c r="Q1085" s="10"/>
      <c r="R1085" s="6"/>
      <c r="S1085" s="6"/>
      <c r="T1085" s="10"/>
      <c r="U1085" s="10"/>
      <c r="V1085" s="10"/>
      <c r="W1085" s="28">
        <v>-53</v>
      </c>
      <c r="X1085" s="13">
        <f t="shared" si="266"/>
        <v>-50</v>
      </c>
      <c r="Y1085" s="30">
        <v>0.7491350000005379</v>
      </c>
      <c r="AD1085" s="6"/>
      <c r="AE1085" s="6"/>
      <c r="AF1085" s="10"/>
      <c r="AG1085" s="10"/>
      <c r="AH1085" s="10"/>
    </row>
    <row r="1086" spans="1:34" x14ac:dyDescent="0.15">
      <c r="A1086" s="2"/>
      <c r="B1086" s="12"/>
      <c r="C1086" s="6"/>
      <c r="D1086" s="6"/>
      <c r="E1086" s="6"/>
      <c r="F1086" s="10"/>
      <c r="G1086" s="10"/>
      <c r="H1086" s="10"/>
      <c r="I1086" s="6"/>
      <c r="J1086" s="6"/>
      <c r="K1086" s="10"/>
      <c r="L1086" s="10"/>
      <c r="M1086" s="10"/>
      <c r="N1086" s="6"/>
      <c r="O1086" s="10"/>
      <c r="P1086" s="10"/>
      <c r="Q1086" s="10"/>
      <c r="R1086" s="6"/>
      <c r="S1086" s="6"/>
      <c r="T1086" s="10"/>
      <c r="U1086" s="10"/>
      <c r="V1086" s="10"/>
      <c r="W1086" s="28">
        <v>-53</v>
      </c>
      <c r="X1086" s="13">
        <f t="shared" si="266"/>
        <v>-50</v>
      </c>
      <c r="Y1086" s="30">
        <v>0.73204499999727823</v>
      </c>
      <c r="AD1086" s="6"/>
      <c r="AE1086" s="6"/>
      <c r="AF1086" s="10"/>
      <c r="AG1086" s="10"/>
      <c r="AH1086" s="10"/>
    </row>
    <row r="1087" spans="1:34" x14ac:dyDescent="0.15">
      <c r="A1087" s="2"/>
      <c r="B1087" s="12"/>
      <c r="C1087" s="6"/>
      <c r="D1087" s="6"/>
      <c r="E1087" s="6"/>
      <c r="F1087" s="10"/>
      <c r="G1087" s="10"/>
      <c r="H1087" s="10"/>
      <c r="I1087" s="6"/>
      <c r="J1087" s="6"/>
      <c r="K1087" s="10"/>
      <c r="L1087" s="10"/>
      <c r="M1087" s="10"/>
      <c r="N1087" s="6"/>
      <c r="O1087" s="10"/>
      <c r="P1087" s="10"/>
      <c r="Q1087" s="10"/>
      <c r="R1087" s="6"/>
      <c r="S1087" s="6"/>
      <c r="T1087" s="10"/>
      <c r="U1087" s="10"/>
      <c r="V1087" s="10"/>
      <c r="W1087" s="28">
        <v>-53</v>
      </c>
      <c r="X1087" s="13">
        <f t="shared" si="266"/>
        <v>-50</v>
      </c>
      <c r="Y1087" s="30">
        <v>0.36004999999948639</v>
      </c>
      <c r="AD1087" s="6"/>
      <c r="AE1087" s="6"/>
      <c r="AF1087" s="10"/>
      <c r="AG1087" s="10"/>
      <c r="AH1087" s="10"/>
    </row>
    <row r="1088" spans="1:34" x14ac:dyDescent="0.15">
      <c r="A1088" s="2"/>
      <c r="B1088" s="12"/>
      <c r="C1088" s="6"/>
      <c r="D1088" s="6"/>
      <c r="E1088" s="6"/>
      <c r="F1088" s="10"/>
      <c r="G1088" s="10"/>
      <c r="H1088" s="10"/>
      <c r="I1088" s="6"/>
      <c r="J1088" s="6"/>
      <c r="K1088" s="10"/>
      <c r="L1088" s="10"/>
      <c r="M1088" s="10"/>
      <c r="N1088" s="6"/>
      <c r="O1088" s="10"/>
      <c r="P1088" s="10"/>
      <c r="Q1088" s="10"/>
      <c r="R1088" s="6"/>
      <c r="S1088" s="6"/>
      <c r="T1088" s="10"/>
      <c r="U1088" s="10"/>
      <c r="V1088" s="10"/>
      <c r="W1088" s="28">
        <v>-53</v>
      </c>
      <c r="X1088" s="13">
        <f t="shared" si="266"/>
        <v>-50</v>
      </c>
      <c r="Y1088" s="30">
        <v>0.44623500000326977</v>
      </c>
      <c r="AD1088" s="6"/>
      <c r="AE1088" s="6"/>
      <c r="AF1088" s="10"/>
      <c r="AG1088" s="10"/>
      <c r="AH1088" s="10"/>
    </row>
    <row r="1089" spans="1:34" x14ac:dyDescent="0.15">
      <c r="A1089" s="2"/>
      <c r="B1089" s="12"/>
      <c r="C1089" s="6"/>
      <c r="D1089" s="6"/>
      <c r="E1089" s="6"/>
      <c r="F1089" s="10"/>
      <c r="G1089" s="10"/>
      <c r="H1089" s="10"/>
      <c r="I1089" s="6"/>
      <c r="J1089" s="6"/>
      <c r="K1089" s="10"/>
      <c r="L1089" s="10"/>
      <c r="M1089" s="10"/>
      <c r="N1089" s="6"/>
      <c r="O1089" s="10"/>
      <c r="P1089" s="10"/>
      <c r="Q1089" s="10"/>
      <c r="R1089" s="6"/>
      <c r="S1089" s="6"/>
      <c r="T1089" s="10"/>
      <c r="U1089" s="10"/>
      <c r="V1089" s="10"/>
      <c r="W1089" s="28">
        <v>-53</v>
      </c>
      <c r="X1089" s="13">
        <f t="shared" si="266"/>
        <v>-50</v>
      </c>
      <c r="Y1089" s="30">
        <v>0.42269000000222201</v>
      </c>
      <c r="AD1089" s="6"/>
      <c r="AE1089" s="6"/>
      <c r="AF1089" s="10"/>
      <c r="AG1089" s="10"/>
      <c r="AH1089" s="10"/>
    </row>
    <row r="1090" spans="1:34" x14ac:dyDescent="0.15">
      <c r="A1090" s="2"/>
      <c r="B1090" s="12"/>
      <c r="C1090" s="6"/>
      <c r="D1090" s="6"/>
      <c r="E1090" s="6"/>
      <c r="F1090" s="10"/>
      <c r="G1090" s="10"/>
      <c r="H1090" s="10"/>
      <c r="I1090" s="6"/>
      <c r="J1090" s="6"/>
      <c r="K1090" s="10"/>
      <c r="L1090" s="10"/>
      <c r="M1090" s="10"/>
      <c r="N1090" s="6"/>
      <c r="O1090" s="10"/>
      <c r="P1090" s="10"/>
      <c r="Q1090" s="10"/>
      <c r="R1090" s="6"/>
      <c r="S1090" s="6"/>
      <c r="T1090" s="10"/>
      <c r="U1090" s="10"/>
      <c r="V1090" s="10"/>
      <c r="W1090" s="28">
        <v>-53</v>
      </c>
      <c r="X1090" s="13">
        <f t="shared" si="266"/>
        <v>-50</v>
      </c>
      <c r="Y1090" s="30">
        <v>0.42396500000303683</v>
      </c>
      <c r="AD1090" s="6"/>
      <c r="AE1090" s="6"/>
      <c r="AF1090" s="10"/>
      <c r="AG1090" s="10"/>
      <c r="AH1090" s="10"/>
    </row>
    <row r="1091" spans="1:34" x14ac:dyDescent="0.15">
      <c r="A1091" s="2"/>
      <c r="B1091" s="12"/>
      <c r="C1091" s="6"/>
      <c r="D1091" s="6"/>
      <c r="E1091" s="6"/>
      <c r="F1091" s="10"/>
      <c r="G1091" s="10"/>
      <c r="H1091" s="10"/>
      <c r="I1091" s="6"/>
      <c r="J1091" s="6"/>
      <c r="K1091" s="10"/>
      <c r="L1091" s="10"/>
      <c r="M1091" s="10"/>
      <c r="N1091" s="6"/>
      <c r="O1091" s="10"/>
      <c r="P1091" s="10"/>
      <c r="Q1091" s="10"/>
      <c r="R1091" s="6"/>
      <c r="S1091" s="6"/>
      <c r="T1091" s="10"/>
      <c r="U1091" s="10"/>
      <c r="V1091" s="10"/>
      <c r="W1091" s="28">
        <v>-53</v>
      </c>
      <c r="X1091" s="13">
        <f t="shared" si="266"/>
        <v>-50</v>
      </c>
      <c r="Y1091" s="30">
        <v>0.82516499999826309</v>
      </c>
      <c r="AD1091" s="6"/>
      <c r="AE1091" s="6"/>
      <c r="AF1091" s="10"/>
      <c r="AG1091" s="10"/>
      <c r="AH1091" s="10"/>
    </row>
    <row r="1092" spans="1:34" x14ac:dyDescent="0.15">
      <c r="A1092" s="2"/>
      <c r="B1092" s="12"/>
      <c r="C1092" s="6"/>
      <c r="D1092" s="6"/>
      <c r="E1092" s="6"/>
      <c r="F1092" s="10"/>
      <c r="G1092" s="10"/>
      <c r="H1092" s="10"/>
      <c r="I1092" s="6"/>
      <c r="J1092" s="6"/>
      <c r="K1092" s="10"/>
      <c r="L1092" s="10"/>
      <c r="M1092" s="10"/>
      <c r="N1092" s="6"/>
      <c r="O1092" s="10"/>
      <c r="P1092" s="10"/>
      <c r="Q1092" s="10"/>
      <c r="R1092" s="6"/>
      <c r="S1092" s="6"/>
      <c r="T1092" s="10"/>
      <c r="U1092" s="10"/>
      <c r="V1092" s="10"/>
      <c r="W1092" s="28">
        <v>-53</v>
      </c>
      <c r="X1092" s="13">
        <f t="shared" si="266"/>
        <v>-50</v>
      </c>
      <c r="Y1092" s="30">
        <v>0.83107500000332712</v>
      </c>
      <c r="AD1092" s="6"/>
      <c r="AE1092" s="6"/>
      <c r="AF1092" s="10"/>
      <c r="AG1092" s="10"/>
      <c r="AH1092" s="10"/>
    </row>
    <row r="1093" spans="1:34" x14ac:dyDescent="0.15">
      <c r="A1093" s="2"/>
      <c r="B1093" s="12"/>
      <c r="C1093" s="6"/>
      <c r="D1093" s="6"/>
      <c r="E1093" s="6"/>
      <c r="F1093" s="10"/>
      <c r="G1093" s="10"/>
      <c r="H1093" s="10"/>
      <c r="I1093" s="6"/>
      <c r="J1093" s="6"/>
      <c r="K1093" s="10"/>
      <c r="L1093" s="10"/>
      <c r="M1093" s="10"/>
      <c r="N1093" s="6"/>
      <c r="O1093" s="10"/>
      <c r="P1093" s="10"/>
      <c r="Q1093" s="10"/>
      <c r="R1093" s="6"/>
      <c r="S1093" s="6"/>
      <c r="T1093" s="10"/>
      <c r="U1093" s="10"/>
      <c r="V1093" s="10"/>
      <c r="W1093" s="28">
        <v>-53</v>
      </c>
      <c r="X1093" s="13">
        <f t="shared" si="266"/>
        <v>-50</v>
      </c>
      <c r="Y1093" s="30">
        <v>0.89808000000000909</v>
      </c>
      <c r="AD1093" s="6"/>
      <c r="AE1093" s="6"/>
      <c r="AF1093" s="10"/>
      <c r="AG1093" s="10"/>
      <c r="AH1093" s="10"/>
    </row>
    <row r="1094" spans="1:34" x14ac:dyDescent="0.15">
      <c r="A1094" s="2"/>
      <c r="B1094" s="12"/>
      <c r="C1094" s="6"/>
      <c r="D1094" s="6"/>
      <c r="E1094" s="6"/>
      <c r="F1094" s="10"/>
      <c r="G1094" s="10"/>
      <c r="H1094" s="10"/>
      <c r="I1094" s="6"/>
      <c r="J1094" s="6"/>
      <c r="K1094" s="10"/>
      <c r="L1094" s="10"/>
      <c r="M1094" s="10"/>
      <c r="N1094" s="6"/>
      <c r="O1094" s="10"/>
      <c r="P1094" s="10"/>
      <c r="Q1094" s="10"/>
      <c r="R1094" s="6"/>
      <c r="S1094" s="6"/>
      <c r="T1094" s="10"/>
      <c r="U1094" s="10"/>
      <c r="V1094" s="10"/>
      <c r="W1094" s="28">
        <v>-53</v>
      </c>
      <c r="X1094" s="13">
        <f t="shared" si="266"/>
        <v>-50</v>
      </c>
      <c r="Y1094" s="30">
        <v>0.97735500000216269</v>
      </c>
      <c r="AD1094" s="6"/>
      <c r="AE1094" s="6"/>
      <c r="AF1094" s="10"/>
      <c r="AG1094" s="10"/>
      <c r="AH1094" s="10"/>
    </row>
    <row r="1095" spans="1:34" x14ac:dyDescent="0.15">
      <c r="A1095" s="2"/>
      <c r="B1095" s="12"/>
      <c r="C1095" s="6"/>
      <c r="D1095" s="6"/>
      <c r="E1095" s="6"/>
      <c r="F1095" s="10"/>
      <c r="G1095" s="10"/>
      <c r="H1095" s="10"/>
      <c r="I1095" s="6"/>
      <c r="J1095" s="6"/>
      <c r="K1095" s="10"/>
      <c r="L1095" s="10"/>
      <c r="M1095" s="10"/>
      <c r="N1095" s="6"/>
      <c r="O1095" s="10"/>
      <c r="P1095" s="10"/>
      <c r="Q1095" s="10"/>
      <c r="R1095" s="6"/>
      <c r="S1095" s="6"/>
      <c r="T1095" s="10"/>
      <c r="U1095" s="10"/>
      <c r="V1095" s="10"/>
      <c r="W1095" s="28">
        <v>-53</v>
      </c>
      <c r="X1095" s="13">
        <f t="shared" si="266"/>
        <v>-50</v>
      </c>
      <c r="Y1095" s="30">
        <v>4.253999999802982E-2</v>
      </c>
      <c r="AD1095" s="6"/>
      <c r="AE1095" s="6"/>
      <c r="AF1095" s="10"/>
      <c r="AG1095" s="10"/>
      <c r="AH1095" s="10"/>
    </row>
    <row r="1096" spans="1:34" x14ac:dyDescent="0.15">
      <c r="A1096" s="2"/>
      <c r="B1096" s="12"/>
      <c r="C1096" s="6"/>
      <c r="D1096" s="6"/>
      <c r="E1096" s="6"/>
      <c r="F1096" s="10"/>
      <c r="G1096" s="10"/>
      <c r="H1096" s="10"/>
      <c r="I1096" s="6"/>
      <c r="J1096" s="6"/>
      <c r="K1096" s="10"/>
      <c r="L1096" s="10"/>
      <c r="M1096" s="10"/>
      <c r="N1096" s="6"/>
      <c r="O1096" s="10"/>
      <c r="P1096" s="10"/>
      <c r="Q1096" s="10"/>
      <c r="R1096" s="6"/>
      <c r="S1096" s="6"/>
      <c r="T1096" s="10"/>
      <c r="U1096" s="10"/>
      <c r="V1096" s="10"/>
      <c r="W1096" s="28">
        <v>-53</v>
      </c>
      <c r="X1096" s="13">
        <f t="shared" si="266"/>
        <v>-50</v>
      </c>
      <c r="Y1096" s="30">
        <v>0.51228499999983357</v>
      </c>
      <c r="AD1096" s="6"/>
      <c r="AE1096" s="6"/>
      <c r="AF1096" s="10"/>
      <c r="AG1096" s="10"/>
      <c r="AH1096" s="10"/>
    </row>
    <row r="1097" spans="1:34" x14ac:dyDescent="0.15">
      <c r="A1097" s="2"/>
      <c r="B1097" s="12"/>
      <c r="C1097" s="6"/>
      <c r="D1097" s="6"/>
      <c r="E1097" s="6"/>
      <c r="F1097" s="10"/>
      <c r="G1097" s="10"/>
      <c r="H1097" s="10"/>
      <c r="I1097" s="6"/>
      <c r="J1097" s="6"/>
      <c r="K1097" s="10"/>
      <c r="L1097" s="10"/>
      <c r="M1097" s="10"/>
      <c r="N1097" s="6"/>
      <c r="O1097" s="10"/>
      <c r="P1097" s="10"/>
      <c r="Q1097" s="10"/>
      <c r="R1097" s="6"/>
      <c r="S1097" s="6"/>
      <c r="T1097" s="10"/>
      <c r="U1097" s="10"/>
      <c r="V1097" s="10"/>
      <c r="W1097" s="28">
        <v>-53</v>
      </c>
      <c r="X1097" s="13">
        <f t="shared" si="266"/>
        <v>-50</v>
      </c>
      <c r="Y1097" s="30">
        <v>0.29919500000029919</v>
      </c>
      <c r="AD1097" s="6"/>
      <c r="AE1097" s="6"/>
      <c r="AF1097" s="10"/>
      <c r="AG1097" s="10"/>
      <c r="AH1097" s="10"/>
    </row>
    <row r="1098" spans="1:34" x14ac:dyDescent="0.15">
      <c r="A1098" s="2"/>
      <c r="B1098" s="12"/>
      <c r="C1098" s="6"/>
      <c r="D1098" s="6"/>
      <c r="E1098" s="6"/>
      <c r="F1098" s="10"/>
      <c r="G1098" s="10"/>
      <c r="H1098" s="10"/>
      <c r="I1098" s="6"/>
      <c r="J1098" s="6"/>
      <c r="K1098" s="10"/>
      <c r="L1098" s="10"/>
      <c r="M1098" s="10"/>
      <c r="N1098" s="6"/>
      <c r="O1098" s="10"/>
      <c r="P1098" s="10"/>
      <c r="Q1098" s="10"/>
      <c r="R1098" s="6"/>
      <c r="S1098" s="6"/>
      <c r="T1098" s="10"/>
      <c r="U1098" s="10"/>
      <c r="V1098" s="10"/>
      <c r="W1098" s="28">
        <v>-53</v>
      </c>
      <c r="X1098" s="13">
        <f t="shared" si="266"/>
        <v>-50</v>
      </c>
      <c r="Y1098" s="30">
        <v>0.29110500000251105</v>
      </c>
      <c r="AD1098" s="6"/>
      <c r="AE1098" s="6"/>
      <c r="AF1098" s="10"/>
      <c r="AG1098" s="10"/>
      <c r="AH1098" s="10"/>
    </row>
    <row r="1099" spans="1:34" x14ac:dyDescent="0.15">
      <c r="A1099" s="2"/>
      <c r="B1099" s="12"/>
      <c r="C1099" s="6"/>
      <c r="D1099" s="6"/>
      <c r="E1099" s="6"/>
      <c r="F1099" s="10"/>
      <c r="G1099" s="10"/>
      <c r="H1099" s="10"/>
      <c r="I1099" s="6"/>
      <c r="J1099" s="6"/>
      <c r="K1099" s="10"/>
      <c r="L1099" s="10"/>
      <c r="M1099" s="10"/>
      <c r="N1099" s="6"/>
      <c r="O1099" s="10"/>
      <c r="P1099" s="10"/>
      <c r="Q1099" s="10"/>
      <c r="R1099" s="6"/>
      <c r="S1099" s="6"/>
      <c r="T1099" s="10"/>
      <c r="U1099" s="10"/>
      <c r="V1099" s="10"/>
      <c r="W1099" s="28">
        <v>-53</v>
      </c>
      <c r="X1099" s="13">
        <f t="shared" si="266"/>
        <v>-50</v>
      </c>
      <c r="Y1099" s="30">
        <v>0.29783499999727225</v>
      </c>
      <c r="AD1099" s="6"/>
      <c r="AE1099" s="6"/>
      <c r="AF1099" s="10"/>
      <c r="AG1099" s="10"/>
      <c r="AH1099" s="10"/>
    </row>
    <row r="1100" spans="1:34" x14ac:dyDescent="0.15">
      <c r="A1100" s="2"/>
      <c r="B1100" s="12"/>
      <c r="C1100" s="6"/>
      <c r="D1100" s="6"/>
      <c r="E1100" s="6"/>
      <c r="F1100" s="10"/>
      <c r="G1100" s="10"/>
      <c r="H1100" s="10"/>
      <c r="I1100" s="6"/>
      <c r="J1100" s="6"/>
      <c r="K1100" s="10"/>
      <c r="L1100" s="10"/>
      <c r="M1100" s="10"/>
      <c r="N1100" s="6"/>
      <c r="O1100" s="10"/>
      <c r="P1100" s="10"/>
      <c r="Q1100" s="10"/>
      <c r="R1100" s="6"/>
      <c r="S1100" s="6"/>
      <c r="T1100" s="10"/>
      <c r="U1100" s="10"/>
      <c r="V1100" s="10"/>
      <c r="W1100" s="28">
        <v>-53</v>
      </c>
      <c r="X1100" s="13">
        <f t="shared" si="266"/>
        <v>-50</v>
      </c>
      <c r="Y1100" s="30">
        <v>0.31029000000355866</v>
      </c>
      <c r="AD1100" s="6"/>
      <c r="AE1100" s="6"/>
      <c r="AF1100" s="10"/>
      <c r="AG1100" s="10"/>
      <c r="AH1100" s="10"/>
    </row>
    <row r="1101" spans="1:34" x14ac:dyDescent="0.15">
      <c r="A1101" s="2"/>
      <c r="B1101" s="12"/>
      <c r="C1101" s="6"/>
      <c r="D1101" s="6"/>
      <c r="E1101" s="6"/>
      <c r="F1101" s="10"/>
      <c r="G1101" s="10"/>
      <c r="H1101" s="10"/>
      <c r="I1101" s="6"/>
      <c r="J1101" s="6"/>
      <c r="K1101" s="10"/>
      <c r="L1101" s="10"/>
      <c r="M1101" s="10"/>
      <c r="N1101" s="6"/>
      <c r="O1101" s="10"/>
      <c r="P1101" s="10"/>
      <c r="Q1101" s="10"/>
      <c r="R1101" s="6"/>
      <c r="S1101" s="6"/>
      <c r="T1101" s="10"/>
      <c r="U1101" s="10"/>
      <c r="V1101" s="10"/>
      <c r="W1101" s="28">
        <v>-53</v>
      </c>
      <c r="X1101" s="13">
        <f t="shared" si="266"/>
        <v>-50</v>
      </c>
      <c r="Y1101" s="30">
        <v>0.38274500000024081</v>
      </c>
      <c r="AD1101" s="6"/>
      <c r="AE1101" s="6"/>
      <c r="AF1101" s="10"/>
      <c r="AG1101" s="10"/>
      <c r="AH1101" s="10"/>
    </row>
    <row r="1102" spans="1:34" x14ac:dyDescent="0.15">
      <c r="A1102" s="2"/>
      <c r="B1102" s="12"/>
      <c r="C1102" s="6"/>
      <c r="D1102" s="6"/>
      <c r="E1102" s="6"/>
      <c r="F1102" s="10"/>
      <c r="G1102" s="10"/>
      <c r="H1102" s="10"/>
      <c r="I1102" s="6"/>
      <c r="J1102" s="6"/>
      <c r="K1102" s="10"/>
      <c r="L1102" s="10"/>
      <c r="M1102" s="10"/>
      <c r="N1102" s="6"/>
      <c r="O1102" s="10"/>
      <c r="P1102" s="10"/>
      <c r="Q1102" s="10"/>
      <c r="R1102" s="6"/>
      <c r="S1102" s="6"/>
      <c r="T1102" s="10"/>
      <c r="U1102" s="10"/>
      <c r="V1102" s="10"/>
      <c r="W1102" s="28">
        <v>-53</v>
      </c>
      <c r="X1102" s="13">
        <f t="shared" si="266"/>
        <v>-50</v>
      </c>
      <c r="Y1102" s="30">
        <v>0.38156499999680649</v>
      </c>
      <c r="AD1102" s="6"/>
      <c r="AE1102" s="6"/>
      <c r="AF1102" s="10"/>
      <c r="AG1102" s="10"/>
      <c r="AH1102" s="10"/>
    </row>
    <row r="1103" spans="1:34" x14ac:dyDescent="0.15">
      <c r="A1103" s="2"/>
      <c r="B1103" s="12"/>
      <c r="C1103" s="6"/>
      <c r="D1103" s="6"/>
      <c r="E1103" s="6"/>
      <c r="F1103" s="10"/>
      <c r="G1103" s="10"/>
      <c r="H1103" s="10"/>
      <c r="I1103" s="6"/>
      <c r="J1103" s="6"/>
      <c r="K1103" s="10"/>
      <c r="L1103" s="10"/>
      <c r="M1103" s="10"/>
      <c r="N1103" s="6"/>
      <c r="O1103" s="10"/>
      <c r="P1103" s="10"/>
      <c r="Q1103" s="10"/>
      <c r="R1103" s="6"/>
      <c r="S1103" s="6"/>
      <c r="T1103" s="10"/>
      <c r="U1103" s="10"/>
      <c r="V1103" s="10"/>
      <c r="W1103" s="28">
        <v>-53</v>
      </c>
      <c r="X1103" s="13">
        <f t="shared" si="266"/>
        <v>-50</v>
      </c>
      <c r="Y1103" s="30">
        <v>0.37001999999820345</v>
      </c>
      <c r="AD1103" s="6"/>
      <c r="AE1103" s="6"/>
      <c r="AF1103" s="10"/>
      <c r="AG1103" s="10"/>
      <c r="AH1103" s="10"/>
    </row>
    <row r="1104" spans="1:34" x14ac:dyDescent="0.15">
      <c r="A1104" s="2"/>
      <c r="B1104" s="12"/>
      <c r="C1104" s="6"/>
      <c r="D1104" s="6"/>
      <c r="E1104" s="6"/>
      <c r="F1104" s="10"/>
      <c r="G1104" s="10"/>
      <c r="H1104" s="10"/>
      <c r="I1104" s="6"/>
      <c r="J1104" s="6"/>
      <c r="K1104" s="10"/>
      <c r="L1104" s="10"/>
      <c r="M1104" s="10"/>
      <c r="N1104" s="6"/>
      <c r="O1104" s="10"/>
      <c r="P1104" s="10"/>
      <c r="Q1104" s="10"/>
      <c r="R1104" s="6"/>
      <c r="S1104" s="6"/>
      <c r="T1104" s="10"/>
      <c r="U1104" s="10"/>
      <c r="V1104" s="10"/>
      <c r="W1104" s="28">
        <v>-53</v>
      </c>
      <c r="X1104" s="13">
        <f t="shared" ref="X1104:X1167" si="267">0-(MID(W1104,LEN(W1104)-1,1)*10)</f>
        <v>-50</v>
      </c>
      <c r="Y1104" s="30">
        <v>0.47211500000181217</v>
      </c>
      <c r="AD1104" s="6"/>
      <c r="AE1104" s="6"/>
      <c r="AF1104" s="10"/>
      <c r="AG1104" s="10"/>
      <c r="AH1104" s="10"/>
    </row>
    <row r="1105" spans="1:34" x14ac:dyDescent="0.15">
      <c r="A1105" s="2"/>
      <c r="B1105" s="12"/>
      <c r="C1105" s="6"/>
      <c r="D1105" s="6"/>
      <c r="E1105" s="6"/>
      <c r="F1105" s="10"/>
      <c r="G1105" s="10"/>
      <c r="H1105" s="10"/>
      <c r="I1105" s="6"/>
      <c r="J1105" s="6"/>
      <c r="K1105" s="10"/>
      <c r="L1105" s="10"/>
      <c r="M1105" s="10"/>
      <c r="N1105" s="6"/>
      <c r="O1105" s="10"/>
      <c r="P1105" s="10"/>
      <c r="Q1105" s="10"/>
      <c r="R1105" s="6"/>
      <c r="S1105" s="6"/>
      <c r="T1105" s="10"/>
      <c r="U1105" s="10"/>
      <c r="V1105" s="10"/>
      <c r="W1105" s="28">
        <v>-53</v>
      </c>
      <c r="X1105" s="13">
        <f t="shared" si="267"/>
        <v>-50</v>
      </c>
      <c r="Y1105" s="30">
        <v>0.47948000000000768</v>
      </c>
      <c r="AD1105" s="6"/>
      <c r="AE1105" s="6"/>
      <c r="AF1105" s="10"/>
      <c r="AG1105" s="10"/>
      <c r="AH1105" s="10"/>
    </row>
    <row r="1106" spans="1:34" x14ac:dyDescent="0.15">
      <c r="A1106" s="2"/>
      <c r="B1106" s="12"/>
      <c r="C1106" s="6"/>
      <c r="D1106" s="6"/>
      <c r="E1106" s="6"/>
      <c r="F1106" s="10"/>
      <c r="G1106" s="10"/>
      <c r="H1106" s="10"/>
      <c r="I1106" s="6"/>
      <c r="J1106" s="6"/>
      <c r="K1106" s="10"/>
      <c r="L1106" s="10"/>
      <c r="M1106" s="10"/>
      <c r="N1106" s="6"/>
      <c r="O1106" s="10"/>
      <c r="P1106" s="10"/>
      <c r="Q1106" s="10"/>
      <c r="R1106" s="6"/>
      <c r="S1106" s="6"/>
      <c r="T1106" s="10"/>
      <c r="U1106" s="10"/>
      <c r="V1106" s="10"/>
      <c r="W1106" s="28">
        <v>-53</v>
      </c>
      <c r="X1106" s="13">
        <f t="shared" si="267"/>
        <v>-50</v>
      </c>
      <c r="Y1106" s="30">
        <v>0.56530000000338365</v>
      </c>
      <c r="AD1106" s="6"/>
      <c r="AE1106" s="6"/>
      <c r="AF1106" s="10"/>
      <c r="AG1106" s="10"/>
      <c r="AH1106" s="10"/>
    </row>
    <row r="1107" spans="1:34" x14ac:dyDescent="0.15">
      <c r="A1107" s="2"/>
      <c r="B1107" s="12"/>
      <c r="C1107" s="6"/>
      <c r="D1107" s="6"/>
      <c r="E1107" s="6"/>
      <c r="F1107" s="10"/>
      <c r="G1107" s="10"/>
      <c r="H1107" s="10"/>
      <c r="I1107" s="6"/>
      <c r="J1107" s="6"/>
      <c r="K1107" s="10"/>
      <c r="L1107" s="10"/>
      <c r="M1107" s="10"/>
      <c r="N1107" s="6"/>
      <c r="O1107" s="10"/>
      <c r="P1107" s="10"/>
      <c r="Q1107" s="10"/>
      <c r="R1107" s="6"/>
      <c r="S1107" s="6"/>
      <c r="T1107" s="10"/>
      <c r="U1107" s="10"/>
      <c r="V1107" s="10"/>
      <c r="W1107" s="28">
        <v>-53</v>
      </c>
      <c r="X1107" s="13">
        <f t="shared" si="267"/>
        <v>-50</v>
      </c>
      <c r="Y1107" s="30">
        <v>6.9600000000006546E-2</v>
      </c>
      <c r="AD1107" s="6"/>
      <c r="AE1107" s="6"/>
      <c r="AF1107" s="10"/>
      <c r="AG1107" s="10"/>
      <c r="AH1107" s="10"/>
    </row>
    <row r="1108" spans="1:34" x14ac:dyDescent="0.15">
      <c r="A1108" s="2"/>
      <c r="B1108" s="12"/>
      <c r="C1108" s="6"/>
      <c r="D1108" s="6"/>
      <c r="E1108" s="6"/>
      <c r="F1108" s="10"/>
      <c r="G1108" s="10"/>
      <c r="H1108" s="10"/>
      <c r="I1108" s="6"/>
      <c r="J1108" s="6"/>
      <c r="K1108" s="10"/>
      <c r="L1108" s="10"/>
      <c r="M1108" s="10"/>
      <c r="N1108" s="6"/>
      <c r="O1108" s="10"/>
      <c r="P1108" s="10"/>
      <c r="Q1108" s="10"/>
      <c r="R1108" s="6"/>
      <c r="S1108" s="6"/>
      <c r="T1108" s="10"/>
      <c r="U1108" s="10"/>
      <c r="V1108" s="10"/>
      <c r="W1108" s="28">
        <v>-53</v>
      </c>
      <c r="X1108" s="13">
        <f t="shared" si="267"/>
        <v>-50</v>
      </c>
      <c r="Y1108" s="30">
        <v>0.99159999999866777</v>
      </c>
      <c r="AD1108" s="6"/>
      <c r="AE1108" s="6"/>
      <c r="AF1108" s="10"/>
      <c r="AG1108" s="10"/>
      <c r="AH1108" s="10"/>
    </row>
    <row r="1109" spans="1:34" x14ac:dyDescent="0.15">
      <c r="A1109" s="2"/>
      <c r="B1109" s="12"/>
      <c r="C1109" s="6"/>
      <c r="D1109" s="6"/>
      <c r="E1109" s="6"/>
      <c r="F1109" s="10"/>
      <c r="G1109" s="10"/>
      <c r="H1109" s="10"/>
      <c r="I1109" s="6"/>
      <c r="J1109" s="6"/>
      <c r="K1109" s="10"/>
      <c r="L1109" s="10"/>
      <c r="M1109" s="10"/>
      <c r="N1109" s="6"/>
      <c r="O1109" s="10"/>
      <c r="P1109" s="10"/>
      <c r="Q1109" s="10"/>
      <c r="R1109" s="6"/>
      <c r="S1109" s="6"/>
      <c r="T1109" s="10"/>
      <c r="U1109" s="10"/>
      <c r="V1109" s="10"/>
      <c r="W1109" s="28">
        <v>-53</v>
      </c>
      <c r="X1109" s="13">
        <f t="shared" si="267"/>
        <v>-50</v>
      </c>
      <c r="Y1109" s="30">
        <v>0.97750999999965726</v>
      </c>
      <c r="AD1109" s="6"/>
      <c r="AE1109" s="6"/>
      <c r="AF1109" s="10"/>
      <c r="AG1109" s="10"/>
      <c r="AH1109" s="10"/>
    </row>
    <row r="1110" spans="1:34" x14ac:dyDescent="0.15">
      <c r="A1110" s="2"/>
      <c r="B1110" s="12"/>
      <c r="C1110" s="6"/>
      <c r="D1110" s="6"/>
      <c r="E1110" s="6"/>
      <c r="F1110" s="10"/>
      <c r="G1110" s="10"/>
      <c r="H1110" s="10"/>
      <c r="I1110" s="6"/>
      <c r="J1110" s="6"/>
      <c r="K1110" s="10"/>
      <c r="L1110" s="10"/>
      <c r="M1110" s="10"/>
      <c r="N1110" s="6"/>
      <c r="O1110" s="10"/>
      <c r="P1110" s="10"/>
      <c r="Q1110" s="10"/>
      <c r="R1110" s="6"/>
      <c r="S1110" s="6"/>
      <c r="T1110" s="10"/>
      <c r="U1110" s="10"/>
      <c r="V1110" s="10"/>
      <c r="W1110" s="28">
        <v>-53</v>
      </c>
      <c r="X1110" s="13">
        <f t="shared" si="267"/>
        <v>-50</v>
      </c>
      <c r="Y1110" s="30">
        <v>0.98996499999866772</v>
      </c>
      <c r="AD1110" s="6"/>
      <c r="AE1110" s="6"/>
      <c r="AF1110" s="10"/>
      <c r="AG1110" s="10"/>
      <c r="AH1110" s="10"/>
    </row>
    <row r="1111" spans="1:34" x14ac:dyDescent="0.15">
      <c r="A1111" s="2"/>
      <c r="B1111" s="12"/>
      <c r="C1111" s="6"/>
      <c r="D1111" s="6"/>
      <c r="E1111" s="6"/>
      <c r="F1111" s="10"/>
      <c r="G1111" s="10"/>
      <c r="H1111" s="10"/>
      <c r="I1111" s="6"/>
      <c r="J1111" s="6"/>
      <c r="K1111" s="10"/>
      <c r="L1111" s="10"/>
      <c r="M1111" s="10"/>
      <c r="N1111" s="6"/>
      <c r="O1111" s="10"/>
      <c r="P1111" s="10"/>
      <c r="Q1111" s="10"/>
      <c r="R1111" s="6"/>
      <c r="S1111" s="6"/>
      <c r="T1111" s="10"/>
      <c r="U1111" s="10"/>
      <c r="V1111" s="10"/>
      <c r="W1111" s="28">
        <v>-53</v>
      </c>
      <c r="X1111" s="13">
        <f t="shared" si="267"/>
        <v>-50</v>
      </c>
      <c r="Y1111" s="30">
        <v>6.9874999996979659E-2</v>
      </c>
      <c r="AD1111" s="6"/>
      <c r="AE1111" s="6"/>
      <c r="AF1111" s="10"/>
      <c r="AG1111" s="10"/>
      <c r="AH1111" s="10"/>
    </row>
    <row r="1112" spans="1:34" x14ac:dyDescent="0.15">
      <c r="A1112" s="2"/>
      <c r="B1112" s="12"/>
      <c r="C1112" s="6"/>
      <c r="D1112" s="6"/>
      <c r="E1112" s="6"/>
      <c r="F1112" s="10"/>
      <c r="G1112" s="10"/>
      <c r="H1112" s="10"/>
      <c r="I1112" s="6"/>
      <c r="J1112" s="6"/>
      <c r="K1112" s="10"/>
      <c r="L1112" s="10"/>
      <c r="M1112" s="10"/>
      <c r="N1112" s="6"/>
      <c r="O1112" s="10"/>
      <c r="P1112" s="10"/>
      <c r="Q1112" s="10"/>
      <c r="R1112" s="6"/>
      <c r="S1112" s="6"/>
      <c r="T1112" s="10"/>
      <c r="U1112" s="10"/>
      <c r="V1112" s="10"/>
      <c r="W1112" s="28">
        <v>-53</v>
      </c>
      <c r="X1112" s="13">
        <f t="shared" si="267"/>
        <v>-50</v>
      </c>
      <c r="Y1112" s="30">
        <v>7.0330000000821347E-2</v>
      </c>
      <c r="AD1112" s="6"/>
      <c r="AE1112" s="6"/>
      <c r="AF1112" s="10"/>
      <c r="AG1112" s="10"/>
      <c r="AH1112" s="10"/>
    </row>
    <row r="1113" spans="1:34" x14ac:dyDescent="0.15">
      <c r="A1113" s="2"/>
      <c r="B1113" s="12"/>
      <c r="C1113" s="6"/>
      <c r="D1113" s="6"/>
      <c r="E1113" s="6"/>
      <c r="F1113" s="10"/>
      <c r="G1113" s="10"/>
      <c r="H1113" s="10"/>
      <c r="I1113" s="6"/>
      <c r="J1113" s="6"/>
      <c r="K1113" s="10"/>
      <c r="L1113" s="10"/>
      <c r="M1113" s="10"/>
      <c r="N1113" s="6"/>
      <c r="O1113" s="10"/>
      <c r="P1113" s="10"/>
      <c r="Q1113" s="10"/>
      <c r="R1113" s="6"/>
      <c r="S1113" s="6"/>
      <c r="T1113" s="10"/>
      <c r="U1113" s="10"/>
      <c r="V1113" s="10"/>
      <c r="W1113" s="28">
        <v>-53</v>
      </c>
      <c r="X1113" s="13">
        <f t="shared" si="267"/>
        <v>-50</v>
      </c>
      <c r="Y1113" s="30">
        <v>9.0785000001461613E-2</v>
      </c>
      <c r="AD1113" s="6"/>
      <c r="AE1113" s="6"/>
      <c r="AF1113" s="10"/>
      <c r="AG1113" s="10"/>
      <c r="AH1113" s="10"/>
    </row>
    <row r="1114" spans="1:34" x14ac:dyDescent="0.15">
      <c r="A1114" s="2"/>
      <c r="B1114" s="12"/>
      <c r="C1114" s="6"/>
      <c r="D1114" s="6"/>
      <c r="E1114" s="6"/>
      <c r="F1114" s="10"/>
      <c r="G1114" s="10"/>
      <c r="H1114" s="10"/>
      <c r="I1114" s="6"/>
      <c r="J1114" s="6"/>
      <c r="K1114" s="10"/>
      <c r="L1114" s="10"/>
      <c r="M1114" s="10"/>
      <c r="N1114" s="6"/>
      <c r="O1114" s="10"/>
      <c r="P1114" s="10"/>
      <c r="Q1114" s="10"/>
      <c r="R1114" s="6"/>
      <c r="S1114" s="6"/>
      <c r="T1114" s="10"/>
      <c r="U1114" s="10"/>
      <c r="V1114" s="10"/>
      <c r="W1114" s="28">
        <v>-53</v>
      </c>
      <c r="X1114" s="13">
        <f t="shared" si="267"/>
        <v>-50</v>
      </c>
      <c r="Y1114" s="30">
        <v>9.3239999998434797E-2</v>
      </c>
      <c r="AD1114" s="6"/>
      <c r="AE1114" s="6"/>
      <c r="AF1114" s="10"/>
      <c r="AG1114" s="10"/>
      <c r="AH1114" s="10"/>
    </row>
    <row r="1115" spans="1:34" x14ac:dyDescent="0.15">
      <c r="A1115" s="2"/>
      <c r="B1115" s="12"/>
      <c r="C1115" s="6"/>
      <c r="D1115" s="6"/>
      <c r="E1115" s="6"/>
      <c r="F1115" s="10"/>
      <c r="G1115" s="10"/>
      <c r="H1115" s="10"/>
      <c r="I1115" s="6"/>
      <c r="J1115" s="6"/>
      <c r="K1115" s="10"/>
      <c r="L1115" s="10"/>
      <c r="M1115" s="10"/>
      <c r="N1115" s="6"/>
      <c r="O1115" s="10"/>
      <c r="P1115" s="10"/>
      <c r="Q1115" s="10"/>
      <c r="R1115" s="6"/>
      <c r="S1115" s="6"/>
      <c r="T1115" s="10"/>
      <c r="U1115" s="10"/>
      <c r="V1115" s="10"/>
      <c r="W1115" s="28">
        <v>-53</v>
      </c>
      <c r="X1115" s="13">
        <f t="shared" si="267"/>
        <v>-50</v>
      </c>
      <c r="Y1115" s="30">
        <v>9.0694999998027326E-2</v>
      </c>
      <c r="AD1115" s="6"/>
      <c r="AE1115" s="6"/>
      <c r="AF1115" s="10"/>
      <c r="AG1115" s="10"/>
      <c r="AH1115" s="10"/>
    </row>
    <row r="1116" spans="1:34" x14ac:dyDescent="0.15">
      <c r="A1116" s="2"/>
      <c r="B1116" s="12"/>
      <c r="C1116" s="6"/>
      <c r="D1116" s="6"/>
      <c r="E1116" s="6"/>
      <c r="F1116" s="10"/>
      <c r="G1116" s="10"/>
      <c r="H1116" s="10"/>
      <c r="I1116" s="6"/>
      <c r="J1116" s="6"/>
      <c r="K1116" s="10"/>
      <c r="L1116" s="10"/>
      <c r="M1116" s="10"/>
      <c r="N1116" s="6"/>
      <c r="O1116" s="10"/>
      <c r="P1116" s="10"/>
      <c r="Q1116" s="10"/>
      <c r="R1116" s="6"/>
      <c r="S1116" s="6"/>
      <c r="T1116" s="10"/>
      <c r="U1116" s="10"/>
      <c r="V1116" s="10"/>
      <c r="W1116" s="28">
        <v>-53</v>
      </c>
      <c r="X1116" s="13">
        <f t="shared" si="267"/>
        <v>-50</v>
      </c>
      <c r="Y1116" s="30">
        <v>0.1656950000023929</v>
      </c>
      <c r="AD1116" s="6"/>
      <c r="AE1116" s="6"/>
      <c r="AF1116" s="10"/>
      <c r="AG1116" s="10"/>
      <c r="AH1116" s="10"/>
    </row>
    <row r="1117" spans="1:34" x14ac:dyDescent="0.15">
      <c r="A1117" s="2"/>
      <c r="B1117" s="12"/>
      <c r="C1117" s="6"/>
      <c r="D1117" s="6"/>
      <c r="E1117" s="6"/>
      <c r="F1117" s="10"/>
      <c r="G1117" s="10"/>
      <c r="H1117" s="10"/>
      <c r="I1117" s="6"/>
      <c r="J1117" s="6"/>
      <c r="K1117" s="10"/>
      <c r="L1117" s="10"/>
      <c r="M1117" s="10"/>
      <c r="N1117" s="6"/>
      <c r="O1117" s="10"/>
      <c r="P1117" s="10"/>
      <c r="Q1117" s="10"/>
      <c r="R1117" s="6"/>
      <c r="S1117" s="6"/>
      <c r="T1117" s="10"/>
      <c r="U1117" s="10"/>
      <c r="V1117" s="10"/>
      <c r="W1117" s="28">
        <v>-53</v>
      </c>
      <c r="X1117" s="13">
        <f t="shared" si="267"/>
        <v>-50</v>
      </c>
      <c r="Y1117" s="30">
        <v>0.16915000000320779</v>
      </c>
      <c r="AD1117" s="6"/>
      <c r="AE1117" s="6"/>
      <c r="AF1117" s="10"/>
      <c r="AG1117" s="10"/>
      <c r="AH1117" s="10"/>
    </row>
    <row r="1118" spans="1:34" x14ac:dyDescent="0.15">
      <c r="A1118" s="2"/>
      <c r="B1118" s="12"/>
      <c r="C1118" s="6"/>
      <c r="D1118" s="6"/>
      <c r="E1118" s="6"/>
      <c r="F1118" s="10"/>
      <c r="G1118" s="10"/>
      <c r="H1118" s="10"/>
      <c r="I1118" s="6"/>
      <c r="J1118" s="6"/>
      <c r="K1118" s="10"/>
      <c r="L1118" s="10"/>
      <c r="M1118" s="10"/>
      <c r="N1118" s="6"/>
      <c r="O1118" s="10"/>
      <c r="P1118" s="10"/>
      <c r="Q1118" s="10"/>
      <c r="R1118" s="6"/>
      <c r="S1118" s="6"/>
      <c r="T1118" s="10"/>
      <c r="U1118" s="10"/>
      <c r="V1118" s="10"/>
      <c r="W1118" s="28">
        <v>-53</v>
      </c>
      <c r="X1118" s="13">
        <f t="shared" si="267"/>
        <v>-50</v>
      </c>
      <c r="Y1118" s="30">
        <v>0.15915500000239269</v>
      </c>
      <c r="AD1118" s="6"/>
      <c r="AE1118" s="6"/>
      <c r="AF1118" s="10"/>
      <c r="AG1118" s="10"/>
      <c r="AH1118" s="10"/>
    </row>
    <row r="1119" spans="1:34" x14ac:dyDescent="0.15">
      <c r="A1119" s="2"/>
      <c r="B1119" s="12"/>
      <c r="C1119" s="6"/>
      <c r="D1119" s="6"/>
      <c r="E1119" s="6"/>
      <c r="F1119" s="10"/>
      <c r="G1119" s="10"/>
      <c r="H1119" s="10"/>
      <c r="I1119" s="6"/>
      <c r="J1119" s="6"/>
      <c r="K1119" s="10"/>
      <c r="L1119" s="10"/>
      <c r="M1119" s="10"/>
      <c r="N1119" s="6"/>
      <c r="O1119" s="10"/>
      <c r="P1119" s="10"/>
      <c r="Q1119" s="10"/>
      <c r="R1119" s="6"/>
      <c r="S1119" s="6"/>
      <c r="T1119" s="10"/>
      <c r="U1119" s="10"/>
      <c r="V1119" s="10"/>
      <c r="W1119" s="28">
        <v>-53</v>
      </c>
      <c r="X1119" s="13">
        <f t="shared" si="267"/>
        <v>-50</v>
      </c>
      <c r="Y1119" s="30">
        <v>0.53617500000041285</v>
      </c>
      <c r="AD1119" s="6"/>
      <c r="AE1119" s="6"/>
      <c r="AF1119" s="10"/>
      <c r="AG1119" s="10"/>
      <c r="AH1119" s="10"/>
    </row>
    <row r="1120" spans="1:34" x14ac:dyDescent="0.15">
      <c r="A1120" s="2"/>
      <c r="B1120" s="12"/>
      <c r="C1120" s="6"/>
      <c r="D1120" s="6"/>
      <c r="E1120" s="6"/>
      <c r="F1120" s="10"/>
      <c r="G1120" s="10"/>
      <c r="H1120" s="10"/>
      <c r="I1120" s="6"/>
      <c r="J1120" s="6"/>
      <c r="K1120" s="10"/>
      <c r="L1120" s="10"/>
      <c r="M1120" s="10"/>
      <c r="N1120" s="6"/>
      <c r="O1120" s="10"/>
      <c r="P1120" s="10"/>
      <c r="Q1120" s="10"/>
      <c r="R1120" s="6"/>
      <c r="S1120" s="6"/>
      <c r="T1120" s="10"/>
      <c r="U1120" s="10"/>
      <c r="V1120" s="10"/>
      <c r="W1120" s="28">
        <v>-53</v>
      </c>
      <c r="X1120" s="13">
        <f t="shared" si="267"/>
        <v>-50</v>
      </c>
      <c r="Y1120" s="30">
        <v>0.64872999999657077</v>
      </c>
      <c r="AD1120" s="6"/>
      <c r="AE1120" s="6"/>
      <c r="AF1120" s="10"/>
      <c r="AG1120" s="10"/>
      <c r="AH1120" s="10"/>
    </row>
    <row r="1121" spans="1:34" x14ac:dyDescent="0.15">
      <c r="A1121" s="2"/>
      <c r="B1121" s="12"/>
      <c r="C1121" s="6"/>
      <c r="D1121" s="6"/>
      <c r="E1121" s="6"/>
      <c r="F1121" s="10"/>
      <c r="G1121" s="10"/>
      <c r="H1121" s="10"/>
      <c r="I1121" s="6"/>
      <c r="J1121" s="6"/>
      <c r="K1121" s="10"/>
      <c r="L1121" s="10"/>
      <c r="M1121" s="10"/>
      <c r="N1121" s="6"/>
      <c r="O1121" s="10"/>
      <c r="P1121" s="10"/>
      <c r="Q1121" s="10"/>
      <c r="R1121" s="6"/>
      <c r="S1121" s="6"/>
      <c r="T1121" s="10"/>
      <c r="U1121" s="10"/>
      <c r="V1121" s="10"/>
      <c r="W1121" s="28">
        <v>-53</v>
      </c>
      <c r="X1121" s="13">
        <f t="shared" si="267"/>
        <v>-50</v>
      </c>
      <c r="Y1121" s="30">
        <v>0.12566499999819958</v>
      </c>
      <c r="AD1121" s="6"/>
      <c r="AE1121" s="6"/>
      <c r="AF1121" s="10"/>
      <c r="AG1121" s="10"/>
      <c r="AH1121" s="10"/>
    </row>
    <row r="1122" spans="1:34" x14ac:dyDescent="0.15">
      <c r="A1122" s="2"/>
      <c r="B1122" s="12"/>
      <c r="C1122" s="6"/>
      <c r="D1122" s="6"/>
      <c r="E1122" s="6"/>
      <c r="F1122" s="10"/>
      <c r="G1122" s="10"/>
      <c r="H1122" s="10"/>
      <c r="I1122" s="6"/>
      <c r="J1122" s="6"/>
      <c r="K1122" s="10"/>
      <c r="L1122" s="10"/>
      <c r="M1122" s="10"/>
      <c r="N1122" s="6"/>
      <c r="O1122" s="10"/>
      <c r="P1122" s="10"/>
      <c r="Q1122" s="10"/>
      <c r="R1122" s="6"/>
      <c r="S1122" s="6"/>
      <c r="T1122" s="10"/>
      <c r="U1122" s="10"/>
      <c r="V1122" s="10"/>
      <c r="W1122" s="28">
        <v>-53</v>
      </c>
      <c r="X1122" s="13">
        <f t="shared" si="267"/>
        <v>-50</v>
      </c>
      <c r="Y1122" s="30">
        <v>0.1090299999987816</v>
      </c>
      <c r="AD1122" s="6"/>
      <c r="AE1122" s="6"/>
      <c r="AF1122" s="10"/>
      <c r="AG1122" s="10"/>
      <c r="AH1122" s="10"/>
    </row>
    <row r="1123" spans="1:34" x14ac:dyDescent="0.15">
      <c r="A1123" s="2"/>
      <c r="B1123" s="12"/>
      <c r="C1123" s="6"/>
      <c r="D1123" s="6"/>
      <c r="E1123" s="6"/>
      <c r="F1123" s="10"/>
      <c r="G1123" s="10"/>
      <c r="H1123" s="10"/>
      <c r="I1123" s="6"/>
      <c r="J1123" s="6"/>
      <c r="K1123" s="10"/>
      <c r="L1123" s="10"/>
      <c r="M1123" s="10"/>
      <c r="N1123" s="6"/>
      <c r="O1123" s="10"/>
      <c r="P1123" s="10"/>
      <c r="Q1123" s="10"/>
      <c r="R1123" s="6"/>
      <c r="S1123" s="6"/>
      <c r="T1123" s="10"/>
      <c r="U1123" s="10"/>
      <c r="V1123" s="10"/>
      <c r="W1123" s="28">
        <v>-53</v>
      </c>
      <c r="X1123" s="13">
        <f t="shared" si="267"/>
        <v>-50</v>
      </c>
      <c r="Y1123" s="30">
        <v>0.29112499999686059</v>
      </c>
      <c r="AD1123" s="6"/>
      <c r="AE1123" s="6"/>
      <c r="AF1123" s="10"/>
      <c r="AG1123" s="10"/>
      <c r="AH1123" s="10"/>
    </row>
    <row r="1124" spans="1:34" x14ac:dyDescent="0.15">
      <c r="A1124" s="2"/>
      <c r="B1124" s="12"/>
      <c r="C1124" s="6"/>
      <c r="D1124" s="6"/>
      <c r="E1124" s="6"/>
      <c r="F1124" s="10"/>
      <c r="G1124" s="10"/>
      <c r="H1124" s="10"/>
      <c r="I1124" s="6"/>
      <c r="J1124" s="6"/>
      <c r="K1124" s="10"/>
      <c r="L1124" s="10"/>
      <c r="M1124" s="10"/>
      <c r="N1124" s="6"/>
      <c r="O1124" s="10"/>
      <c r="P1124" s="10"/>
      <c r="Q1124" s="10"/>
      <c r="R1124" s="6"/>
      <c r="S1124" s="6"/>
      <c r="T1124" s="10"/>
      <c r="U1124" s="10"/>
      <c r="V1124" s="10"/>
      <c r="W1124" s="28">
        <v>-53</v>
      </c>
      <c r="X1124" s="13">
        <f t="shared" si="267"/>
        <v>-50</v>
      </c>
      <c r="Y1124" s="30">
        <v>0.27957999999825756</v>
      </c>
      <c r="AD1124" s="6"/>
      <c r="AE1124" s="6"/>
      <c r="AF1124" s="10"/>
      <c r="AG1124" s="10"/>
      <c r="AH1124" s="10"/>
    </row>
    <row r="1125" spans="1:34" x14ac:dyDescent="0.15">
      <c r="A1125" s="2"/>
      <c r="B1125" s="12"/>
      <c r="C1125" s="6"/>
      <c r="D1125" s="6"/>
      <c r="E1125" s="6"/>
      <c r="F1125" s="10"/>
      <c r="G1125" s="10"/>
      <c r="H1125" s="10"/>
      <c r="I1125" s="6"/>
      <c r="J1125" s="6"/>
      <c r="K1125" s="10"/>
      <c r="L1125" s="10"/>
      <c r="M1125" s="10"/>
      <c r="N1125" s="6"/>
      <c r="O1125" s="10"/>
      <c r="P1125" s="10"/>
      <c r="Q1125" s="10"/>
      <c r="R1125" s="6"/>
      <c r="S1125" s="6"/>
      <c r="T1125" s="10"/>
      <c r="U1125" s="10"/>
      <c r="V1125" s="10"/>
      <c r="W1125" s="28">
        <v>-52</v>
      </c>
      <c r="X1125" s="13">
        <f t="shared" si="267"/>
        <v>-50</v>
      </c>
      <c r="Y1125" s="30">
        <v>0.55834499999679577</v>
      </c>
      <c r="AD1125" s="6"/>
      <c r="AE1125" s="6"/>
      <c r="AF1125" s="10"/>
      <c r="AG1125" s="10"/>
      <c r="AH1125" s="10"/>
    </row>
    <row r="1126" spans="1:34" x14ac:dyDescent="0.15">
      <c r="A1126" s="2"/>
      <c r="B1126" s="12"/>
      <c r="C1126" s="6"/>
      <c r="D1126" s="6"/>
      <c r="E1126" s="6"/>
      <c r="F1126" s="10"/>
      <c r="G1126" s="10"/>
      <c r="H1126" s="10"/>
      <c r="I1126" s="6"/>
      <c r="J1126" s="6"/>
      <c r="K1126" s="10"/>
      <c r="L1126" s="10"/>
      <c r="M1126" s="10"/>
      <c r="N1126" s="6"/>
      <c r="O1126" s="10"/>
      <c r="P1126" s="10"/>
      <c r="Q1126" s="10"/>
      <c r="R1126" s="6"/>
      <c r="S1126" s="6"/>
      <c r="T1126" s="10"/>
      <c r="U1126" s="10"/>
      <c r="V1126" s="10"/>
      <c r="W1126" s="28">
        <v>-52</v>
      </c>
      <c r="X1126" s="13">
        <f t="shared" si="267"/>
        <v>-50</v>
      </c>
      <c r="Y1126" s="30">
        <v>0.90233500000296263</v>
      </c>
      <c r="AD1126" s="6"/>
      <c r="AE1126" s="6"/>
      <c r="AF1126" s="10"/>
      <c r="AG1126" s="10"/>
      <c r="AH1126" s="10"/>
    </row>
    <row r="1127" spans="1:34" x14ac:dyDescent="0.15">
      <c r="A1127" s="2"/>
      <c r="B1127" s="12"/>
      <c r="C1127" s="6"/>
      <c r="D1127" s="6"/>
      <c r="E1127" s="6"/>
      <c r="F1127" s="10"/>
      <c r="G1127" s="10"/>
      <c r="H1127" s="10"/>
      <c r="I1127" s="6"/>
      <c r="J1127" s="6"/>
      <c r="K1127" s="10"/>
      <c r="L1127" s="10"/>
      <c r="M1127" s="10"/>
      <c r="N1127" s="6"/>
      <c r="O1127" s="10"/>
      <c r="P1127" s="10"/>
      <c r="Q1127" s="10"/>
      <c r="R1127" s="6"/>
      <c r="S1127" s="6"/>
      <c r="T1127" s="10"/>
      <c r="U1127" s="10"/>
      <c r="V1127" s="10"/>
      <c r="W1127" s="28">
        <v>-52</v>
      </c>
      <c r="X1127" s="13">
        <f t="shared" si="267"/>
        <v>-50</v>
      </c>
      <c r="Y1127" s="30">
        <v>0.45900499999725697</v>
      </c>
      <c r="AD1127" s="6"/>
      <c r="AE1127" s="6"/>
      <c r="AF1127" s="10"/>
      <c r="AG1127" s="10"/>
      <c r="AH1127" s="10"/>
    </row>
    <row r="1128" spans="1:34" x14ac:dyDescent="0.15">
      <c r="A1128" s="2"/>
      <c r="B1128" s="12"/>
      <c r="C1128" s="6"/>
      <c r="D1128" s="6"/>
      <c r="E1128" s="6"/>
      <c r="F1128" s="10"/>
      <c r="G1128" s="10"/>
      <c r="H1128" s="10"/>
      <c r="I1128" s="6"/>
      <c r="J1128" s="6"/>
      <c r="K1128" s="10"/>
      <c r="L1128" s="10"/>
      <c r="M1128" s="10"/>
      <c r="N1128" s="6"/>
      <c r="O1128" s="10"/>
      <c r="P1128" s="10"/>
      <c r="Q1128" s="10"/>
      <c r="R1128" s="6"/>
      <c r="S1128" s="6"/>
      <c r="T1128" s="10"/>
      <c r="U1128" s="10"/>
      <c r="V1128" s="10"/>
      <c r="W1128" s="28">
        <v>-52</v>
      </c>
      <c r="X1128" s="13">
        <f t="shared" si="267"/>
        <v>-50</v>
      </c>
      <c r="Y1128" s="30">
        <v>0.95438999999838137</v>
      </c>
      <c r="AD1128" s="6"/>
      <c r="AE1128" s="6"/>
      <c r="AF1128" s="10"/>
      <c r="AG1128" s="10"/>
      <c r="AH1128" s="10"/>
    </row>
    <row r="1129" spans="1:34" x14ac:dyDescent="0.15">
      <c r="A1129" s="2"/>
      <c r="B1129" s="12"/>
      <c r="C1129" s="6"/>
      <c r="D1129" s="6"/>
      <c r="E1129" s="6"/>
      <c r="F1129" s="10"/>
      <c r="G1129" s="10"/>
      <c r="H1129" s="10"/>
      <c r="I1129" s="6"/>
      <c r="J1129" s="6"/>
      <c r="K1129" s="10"/>
      <c r="L1129" s="10"/>
      <c r="M1129" s="10"/>
      <c r="N1129" s="6"/>
      <c r="O1129" s="10"/>
      <c r="P1129" s="10"/>
      <c r="Q1129" s="10"/>
      <c r="R1129" s="6"/>
      <c r="S1129" s="6"/>
      <c r="T1129" s="10"/>
      <c r="U1129" s="10"/>
      <c r="V1129" s="10"/>
      <c r="W1129" s="28">
        <v>-52</v>
      </c>
      <c r="X1129" s="13">
        <f t="shared" si="267"/>
        <v>-50</v>
      </c>
      <c r="Y1129" s="30">
        <v>5.0164999996807902E-2</v>
      </c>
      <c r="AD1129" s="6"/>
      <c r="AE1129" s="6"/>
      <c r="AF1129" s="10"/>
      <c r="AG1129" s="10"/>
      <c r="AH1129" s="10"/>
    </row>
    <row r="1130" spans="1:34" x14ac:dyDescent="0.15">
      <c r="A1130" s="2"/>
      <c r="B1130" s="12"/>
      <c r="C1130" s="6"/>
      <c r="D1130" s="6"/>
      <c r="E1130" s="6"/>
      <c r="F1130" s="10"/>
      <c r="G1130" s="10"/>
      <c r="H1130" s="10"/>
      <c r="I1130" s="6"/>
      <c r="J1130" s="6"/>
      <c r="K1130" s="10"/>
      <c r="L1130" s="10"/>
      <c r="M1130" s="10"/>
      <c r="N1130" s="6"/>
      <c r="O1130" s="10"/>
      <c r="P1130" s="10"/>
      <c r="Q1130" s="10"/>
      <c r="R1130" s="6"/>
      <c r="S1130" s="6"/>
      <c r="T1130" s="10"/>
      <c r="U1130" s="10"/>
      <c r="V1130" s="10"/>
      <c r="W1130" s="28">
        <v>-52</v>
      </c>
      <c r="X1130" s="13">
        <f t="shared" si="267"/>
        <v>-50</v>
      </c>
      <c r="Y1130" s="30">
        <v>0.97380999999791351</v>
      </c>
      <c r="AD1130" s="6"/>
      <c r="AE1130" s="6"/>
      <c r="AF1130" s="10"/>
      <c r="AG1130" s="10"/>
      <c r="AH1130" s="10"/>
    </row>
    <row r="1131" spans="1:34" x14ac:dyDescent="0.15">
      <c r="A1131" s="2"/>
      <c r="B1131" s="12"/>
      <c r="C1131" s="6"/>
      <c r="D1131" s="6"/>
      <c r="E1131" s="6"/>
      <c r="F1131" s="10"/>
      <c r="G1131" s="10"/>
      <c r="H1131" s="10"/>
      <c r="I1131" s="6"/>
      <c r="J1131" s="6"/>
      <c r="K1131" s="10"/>
      <c r="L1131" s="10"/>
      <c r="M1131" s="10"/>
      <c r="N1131" s="6"/>
      <c r="O1131" s="10"/>
      <c r="P1131" s="10"/>
      <c r="Q1131" s="10"/>
      <c r="R1131" s="6"/>
      <c r="S1131" s="6"/>
      <c r="T1131" s="10"/>
      <c r="U1131" s="10"/>
      <c r="V1131" s="10"/>
      <c r="W1131" s="28">
        <v>-52</v>
      </c>
      <c r="X1131" s="13">
        <f t="shared" si="267"/>
        <v>-50</v>
      </c>
      <c r="Y1131" s="30">
        <v>0.51217999999674557</v>
      </c>
      <c r="AD1131" s="6"/>
      <c r="AE1131" s="6"/>
      <c r="AF1131" s="10"/>
      <c r="AG1131" s="10"/>
      <c r="AH1131" s="10"/>
    </row>
    <row r="1132" spans="1:34" x14ac:dyDescent="0.15">
      <c r="A1132" s="2"/>
      <c r="B1132" s="12"/>
      <c r="C1132" s="6"/>
      <c r="D1132" s="6"/>
      <c r="E1132" s="6"/>
      <c r="F1132" s="10"/>
      <c r="G1132" s="10"/>
      <c r="H1132" s="10"/>
      <c r="I1132" s="6"/>
      <c r="J1132" s="6"/>
      <c r="K1132" s="10"/>
      <c r="L1132" s="10"/>
      <c r="M1132" s="10"/>
      <c r="N1132" s="6"/>
      <c r="O1132" s="10"/>
      <c r="P1132" s="10"/>
      <c r="Q1132" s="10"/>
      <c r="R1132" s="6"/>
      <c r="S1132" s="6"/>
      <c r="T1132" s="10"/>
      <c r="U1132" s="10"/>
      <c r="V1132" s="10"/>
      <c r="W1132" s="28">
        <v>-52</v>
      </c>
      <c r="X1132" s="13">
        <f t="shared" si="267"/>
        <v>-50</v>
      </c>
      <c r="Y1132" s="30">
        <v>0.6435499999995975</v>
      </c>
      <c r="AD1132" s="6"/>
      <c r="AE1132" s="6"/>
      <c r="AF1132" s="10"/>
      <c r="AG1132" s="10"/>
      <c r="AH1132" s="10"/>
    </row>
    <row r="1133" spans="1:34" x14ac:dyDescent="0.15">
      <c r="A1133" s="2"/>
      <c r="B1133" s="12"/>
      <c r="C1133" s="6"/>
      <c r="D1133" s="6"/>
      <c r="E1133" s="6"/>
      <c r="F1133" s="10"/>
      <c r="G1133" s="10"/>
      <c r="H1133" s="10"/>
      <c r="I1133" s="6"/>
      <c r="J1133" s="6"/>
      <c r="K1133" s="10"/>
      <c r="L1133" s="10"/>
      <c r="M1133" s="10"/>
      <c r="N1133" s="6"/>
      <c r="O1133" s="10"/>
      <c r="P1133" s="10"/>
      <c r="Q1133" s="10"/>
      <c r="R1133" s="6"/>
      <c r="S1133" s="6"/>
      <c r="T1133" s="10"/>
      <c r="U1133" s="10"/>
      <c r="V1133" s="10"/>
      <c r="W1133" s="28">
        <v>-52</v>
      </c>
      <c r="X1133" s="13">
        <f t="shared" si="267"/>
        <v>-50</v>
      </c>
      <c r="Y1133" s="30">
        <v>0.11448500000000394</v>
      </c>
      <c r="AD1133" s="6"/>
      <c r="AE1133" s="6"/>
      <c r="AF1133" s="10"/>
      <c r="AG1133" s="10"/>
      <c r="AH1133" s="10"/>
    </row>
    <row r="1134" spans="1:34" x14ac:dyDescent="0.15">
      <c r="A1134" s="2"/>
      <c r="B1134" s="12"/>
      <c r="C1134" s="6"/>
      <c r="D1134" s="6"/>
      <c r="E1134" s="6"/>
      <c r="F1134" s="10"/>
      <c r="G1134" s="10"/>
      <c r="H1134" s="10"/>
      <c r="I1134" s="6"/>
      <c r="J1134" s="6"/>
      <c r="K1134" s="10"/>
      <c r="L1134" s="10"/>
      <c r="M1134" s="10"/>
      <c r="N1134" s="6"/>
      <c r="O1134" s="10"/>
      <c r="P1134" s="10"/>
      <c r="Q1134" s="10"/>
      <c r="R1134" s="6"/>
      <c r="S1134" s="6"/>
      <c r="T1134" s="10"/>
      <c r="U1134" s="10"/>
      <c r="V1134" s="10"/>
      <c r="W1134" s="28">
        <v>-52</v>
      </c>
      <c r="X1134" s="13">
        <f t="shared" si="267"/>
        <v>-50</v>
      </c>
      <c r="Y1134" s="30">
        <v>0.67697000000198182</v>
      </c>
      <c r="AD1134" s="6"/>
      <c r="AE1134" s="6"/>
      <c r="AF1134" s="10"/>
      <c r="AG1134" s="10"/>
      <c r="AH1134" s="10"/>
    </row>
    <row r="1135" spans="1:34" x14ac:dyDescent="0.15">
      <c r="A1135" s="2"/>
      <c r="B1135" s="12"/>
      <c r="C1135" s="6"/>
      <c r="D1135" s="6"/>
      <c r="E1135" s="6"/>
      <c r="F1135" s="10"/>
      <c r="G1135" s="10"/>
      <c r="H1135" s="10"/>
      <c r="I1135" s="6"/>
      <c r="J1135" s="6"/>
      <c r="K1135" s="10"/>
      <c r="L1135" s="10"/>
      <c r="M1135" s="10"/>
      <c r="N1135" s="6"/>
      <c r="O1135" s="10"/>
      <c r="P1135" s="10"/>
      <c r="Q1135" s="10"/>
      <c r="R1135" s="6"/>
      <c r="S1135" s="6"/>
      <c r="T1135" s="10"/>
      <c r="U1135" s="10"/>
      <c r="V1135" s="10"/>
      <c r="W1135" s="28">
        <v>-51</v>
      </c>
      <c r="X1135" s="13">
        <f t="shared" si="267"/>
        <v>-50</v>
      </c>
      <c r="Y1135" s="30">
        <v>0.19678500000325738</v>
      </c>
      <c r="AD1135" s="6"/>
      <c r="AE1135" s="6"/>
      <c r="AF1135" s="10"/>
      <c r="AG1135" s="10"/>
      <c r="AH1135" s="10"/>
    </row>
    <row r="1136" spans="1:34" x14ac:dyDescent="0.15">
      <c r="A1136" s="2"/>
      <c r="B1136" s="12"/>
      <c r="C1136" s="6"/>
      <c r="D1136" s="6"/>
      <c r="E1136" s="6"/>
      <c r="F1136" s="10"/>
      <c r="G1136" s="10"/>
      <c r="H1136" s="10"/>
      <c r="I1136" s="6"/>
      <c r="J1136" s="6"/>
      <c r="K1136" s="10"/>
      <c r="L1136" s="10"/>
      <c r="M1136" s="10"/>
      <c r="N1136" s="6"/>
      <c r="O1136" s="10"/>
      <c r="P1136" s="10"/>
      <c r="Q1136" s="10"/>
      <c r="R1136" s="6"/>
      <c r="S1136" s="6"/>
      <c r="T1136" s="10"/>
      <c r="U1136" s="10"/>
      <c r="V1136" s="10"/>
      <c r="W1136" s="28">
        <v>-51</v>
      </c>
      <c r="X1136" s="13">
        <f t="shared" si="267"/>
        <v>-50</v>
      </c>
      <c r="Y1136" s="30">
        <v>0.25951500000215133</v>
      </c>
      <c r="AD1136" s="6"/>
      <c r="AE1136" s="6"/>
      <c r="AF1136" s="10"/>
      <c r="AG1136" s="10"/>
      <c r="AH1136" s="10"/>
    </row>
    <row r="1137" spans="1:34" x14ac:dyDescent="0.15">
      <c r="A1137" s="2"/>
      <c r="B1137" s="12"/>
      <c r="C1137" s="6"/>
      <c r="D1137" s="6"/>
      <c r="E1137" s="6"/>
      <c r="F1137" s="10"/>
      <c r="G1137" s="10"/>
      <c r="H1137" s="10"/>
      <c r="I1137" s="6"/>
      <c r="J1137" s="6"/>
      <c r="K1137" s="10"/>
      <c r="L1137" s="10"/>
      <c r="M1137" s="10"/>
      <c r="N1137" s="6"/>
      <c r="O1137" s="10"/>
      <c r="P1137" s="10"/>
      <c r="Q1137" s="10"/>
      <c r="R1137" s="6"/>
      <c r="S1137" s="6"/>
      <c r="T1137" s="10"/>
      <c r="U1137" s="10"/>
      <c r="V1137" s="10"/>
      <c r="W1137" s="28">
        <v>-51</v>
      </c>
      <c r="X1137" s="13">
        <f t="shared" si="267"/>
        <v>-50</v>
      </c>
      <c r="Y1137" s="30">
        <v>0.91542999999935359</v>
      </c>
      <c r="AD1137" s="6"/>
      <c r="AE1137" s="6"/>
      <c r="AF1137" s="10"/>
      <c r="AG1137" s="10"/>
      <c r="AH1137" s="10"/>
    </row>
    <row r="1138" spans="1:34" x14ac:dyDescent="0.15">
      <c r="A1138" s="2"/>
      <c r="B1138" s="12"/>
      <c r="C1138" s="6"/>
      <c r="D1138" s="6"/>
      <c r="E1138" s="6"/>
      <c r="F1138" s="10"/>
      <c r="G1138" s="10"/>
      <c r="H1138" s="10"/>
      <c r="I1138" s="6"/>
      <c r="J1138" s="6"/>
      <c r="K1138" s="10"/>
      <c r="L1138" s="10"/>
      <c r="M1138" s="10"/>
      <c r="N1138" s="6"/>
      <c r="O1138" s="10"/>
      <c r="P1138" s="10"/>
      <c r="Q1138" s="10"/>
      <c r="R1138" s="6"/>
      <c r="S1138" s="6"/>
      <c r="T1138" s="10"/>
      <c r="U1138" s="10"/>
      <c r="V1138" s="10"/>
      <c r="W1138" s="28">
        <v>-51</v>
      </c>
      <c r="X1138" s="13">
        <f t="shared" si="267"/>
        <v>-50</v>
      </c>
      <c r="Y1138" s="30">
        <v>0.44018499999661675</v>
      </c>
      <c r="AD1138" s="6"/>
      <c r="AE1138" s="6"/>
      <c r="AF1138" s="10"/>
      <c r="AG1138" s="10"/>
      <c r="AH1138" s="10"/>
    </row>
    <row r="1139" spans="1:34" x14ac:dyDescent="0.15">
      <c r="A1139" s="2"/>
      <c r="B1139" s="12"/>
      <c r="C1139" s="6"/>
      <c r="D1139" s="6"/>
      <c r="E1139" s="6"/>
      <c r="F1139" s="10"/>
      <c r="G1139" s="10"/>
      <c r="H1139" s="10"/>
      <c r="I1139" s="6"/>
      <c r="J1139" s="6"/>
      <c r="K1139" s="10"/>
      <c r="L1139" s="10"/>
      <c r="M1139" s="10"/>
      <c r="N1139" s="6"/>
      <c r="O1139" s="10"/>
      <c r="P1139" s="10"/>
      <c r="Q1139" s="10"/>
      <c r="R1139" s="6"/>
      <c r="S1139" s="6"/>
      <c r="T1139" s="10"/>
      <c r="U1139" s="10"/>
      <c r="V1139" s="10"/>
      <c r="W1139" s="28">
        <v>-51</v>
      </c>
      <c r="X1139" s="13">
        <f t="shared" si="267"/>
        <v>-50</v>
      </c>
      <c r="Y1139" s="30">
        <v>0.43341999999779812</v>
      </c>
      <c r="AD1139" s="6"/>
      <c r="AE1139" s="6"/>
      <c r="AF1139" s="10"/>
      <c r="AG1139" s="10"/>
      <c r="AH1139" s="10"/>
    </row>
    <row r="1140" spans="1:34" x14ac:dyDescent="0.15">
      <c r="A1140" s="2"/>
      <c r="B1140" s="12"/>
      <c r="C1140" s="6"/>
      <c r="D1140" s="6"/>
      <c r="E1140" s="6"/>
      <c r="F1140" s="10"/>
      <c r="G1140" s="10"/>
      <c r="H1140" s="10"/>
      <c r="I1140" s="6"/>
      <c r="J1140" s="6"/>
      <c r="K1140" s="10"/>
      <c r="L1140" s="10"/>
      <c r="M1140" s="10"/>
      <c r="N1140" s="6"/>
      <c r="O1140" s="10"/>
      <c r="P1140" s="10"/>
      <c r="Q1140" s="10"/>
      <c r="R1140" s="6"/>
      <c r="S1140" s="6"/>
      <c r="T1140" s="10"/>
      <c r="U1140" s="10"/>
      <c r="V1140" s="10"/>
      <c r="W1140" s="28">
        <v>-51</v>
      </c>
      <c r="X1140" s="13">
        <f t="shared" si="267"/>
        <v>-50</v>
      </c>
      <c r="Y1140" s="30">
        <v>0.49941999999669218</v>
      </c>
      <c r="AD1140" s="6"/>
      <c r="AE1140" s="6"/>
      <c r="AF1140" s="10"/>
      <c r="AG1140" s="10"/>
      <c r="AH1140" s="10"/>
    </row>
    <row r="1141" spans="1:34" x14ac:dyDescent="0.15">
      <c r="A1141" s="2"/>
      <c r="B1141" s="12"/>
      <c r="C1141" s="6"/>
      <c r="D1141" s="6"/>
      <c r="E1141" s="6"/>
      <c r="F1141" s="10"/>
      <c r="G1141" s="10"/>
      <c r="H1141" s="10"/>
      <c r="I1141" s="6"/>
      <c r="J1141" s="6"/>
      <c r="K1141" s="10"/>
      <c r="L1141" s="10"/>
      <c r="M1141" s="10"/>
      <c r="N1141" s="6"/>
      <c r="O1141" s="10"/>
      <c r="P1141" s="10"/>
      <c r="Q1141" s="10"/>
      <c r="R1141" s="6"/>
      <c r="S1141" s="6"/>
      <c r="T1141" s="10"/>
      <c r="U1141" s="10"/>
      <c r="V1141" s="10"/>
      <c r="W1141" s="28">
        <v>-51</v>
      </c>
      <c r="X1141" s="13">
        <f t="shared" si="267"/>
        <v>-50</v>
      </c>
      <c r="Y1141" s="30">
        <v>0.50587500000175623</v>
      </c>
      <c r="AD1141" s="6"/>
      <c r="AE1141" s="6"/>
      <c r="AF1141" s="10"/>
      <c r="AG1141" s="10"/>
      <c r="AH1141" s="10"/>
    </row>
    <row r="1142" spans="1:34" x14ac:dyDescent="0.15">
      <c r="A1142" s="2"/>
      <c r="B1142" s="12"/>
      <c r="C1142" s="6"/>
      <c r="D1142" s="6"/>
      <c r="E1142" s="6"/>
      <c r="F1142" s="10"/>
      <c r="G1142" s="10"/>
      <c r="H1142" s="10"/>
      <c r="I1142" s="6"/>
      <c r="J1142" s="6"/>
      <c r="K1142" s="10"/>
      <c r="L1142" s="10"/>
      <c r="M1142" s="10"/>
      <c r="N1142" s="6"/>
      <c r="O1142" s="10"/>
      <c r="P1142" s="10"/>
      <c r="Q1142" s="10"/>
      <c r="R1142" s="6"/>
      <c r="S1142" s="6"/>
      <c r="T1142" s="10"/>
      <c r="U1142" s="10"/>
      <c r="V1142" s="10"/>
      <c r="W1142" s="28">
        <v>-51</v>
      </c>
      <c r="X1142" s="13">
        <f t="shared" si="267"/>
        <v>-50</v>
      </c>
      <c r="Y1142" s="30">
        <v>0.47056999999797045</v>
      </c>
      <c r="AD1142" s="6"/>
      <c r="AE1142" s="6"/>
      <c r="AF1142" s="10"/>
      <c r="AG1142" s="10"/>
      <c r="AH1142" s="10"/>
    </row>
    <row r="1143" spans="1:34" x14ac:dyDescent="0.15">
      <c r="A1143" s="2"/>
      <c r="B1143" s="12"/>
      <c r="C1143" s="6"/>
      <c r="D1143" s="6"/>
      <c r="E1143" s="6"/>
      <c r="F1143" s="10"/>
      <c r="G1143" s="10"/>
      <c r="H1143" s="10"/>
      <c r="I1143" s="6"/>
      <c r="J1143" s="6"/>
      <c r="K1143" s="10"/>
      <c r="L1143" s="10"/>
      <c r="M1143" s="10"/>
      <c r="N1143" s="6"/>
      <c r="O1143" s="10"/>
      <c r="P1143" s="10"/>
      <c r="Q1143" s="10"/>
      <c r="R1143" s="6"/>
      <c r="S1143" s="6"/>
      <c r="T1143" s="10"/>
      <c r="U1143" s="10"/>
      <c r="V1143" s="10"/>
      <c r="W1143" s="28">
        <v>-51</v>
      </c>
      <c r="X1143" s="13">
        <f t="shared" si="267"/>
        <v>-50</v>
      </c>
      <c r="Y1143" s="30">
        <v>0.53799500000122769</v>
      </c>
      <c r="AD1143" s="6"/>
      <c r="AE1143" s="6"/>
      <c r="AF1143" s="10"/>
      <c r="AG1143" s="10"/>
      <c r="AH1143" s="10"/>
    </row>
    <row r="1144" spans="1:34" x14ac:dyDescent="0.15">
      <c r="A1144" s="2"/>
      <c r="B1144" s="12"/>
      <c r="C1144" s="6"/>
      <c r="D1144" s="6"/>
      <c r="E1144" s="6"/>
      <c r="F1144" s="10"/>
      <c r="G1144" s="10"/>
      <c r="H1144" s="10"/>
      <c r="I1144" s="6"/>
      <c r="J1144" s="6"/>
      <c r="K1144" s="10"/>
      <c r="L1144" s="10"/>
      <c r="M1144" s="10"/>
      <c r="N1144" s="6"/>
      <c r="O1144" s="10"/>
      <c r="P1144" s="10"/>
      <c r="Q1144" s="10"/>
      <c r="R1144" s="6"/>
      <c r="S1144" s="6"/>
      <c r="T1144" s="10"/>
      <c r="U1144" s="10"/>
      <c r="V1144" s="10"/>
      <c r="W1144" s="28">
        <v>-50</v>
      </c>
      <c r="X1144" s="13">
        <f t="shared" si="267"/>
        <v>-50</v>
      </c>
      <c r="Y1144" s="30">
        <v>0.37266999999720118</v>
      </c>
      <c r="AD1144" s="6"/>
      <c r="AE1144" s="6"/>
      <c r="AF1144" s="10"/>
      <c r="AG1144" s="10"/>
      <c r="AH1144" s="10"/>
    </row>
    <row r="1145" spans="1:34" x14ac:dyDescent="0.15">
      <c r="A1145" s="2"/>
      <c r="B1145" s="12"/>
      <c r="C1145" s="6"/>
      <c r="D1145" s="6"/>
      <c r="E1145" s="6"/>
      <c r="F1145" s="10"/>
      <c r="G1145" s="10"/>
      <c r="H1145" s="10"/>
      <c r="I1145" s="6"/>
      <c r="J1145" s="6"/>
      <c r="K1145" s="10"/>
      <c r="L1145" s="10"/>
      <c r="M1145" s="10"/>
      <c r="N1145" s="6"/>
      <c r="O1145" s="10"/>
      <c r="P1145" s="10"/>
      <c r="Q1145" s="10"/>
      <c r="R1145" s="6"/>
      <c r="S1145" s="6"/>
      <c r="T1145" s="10"/>
      <c r="U1145" s="10"/>
      <c r="V1145" s="10"/>
      <c r="W1145" s="28">
        <v>-50</v>
      </c>
      <c r="X1145" s="13">
        <f t="shared" si="267"/>
        <v>-50</v>
      </c>
      <c r="Y1145" s="30">
        <v>0.37012499999679371</v>
      </c>
      <c r="AD1145" s="6"/>
      <c r="AE1145" s="6"/>
      <c r="AF1145" s="10"/>
      <c r="AG1145" s="10"/>
      <c r="AH1145" s="10"/>
    </row>
    <row r="1146" spans="1:34" x14ac:dyDescent="0.15">
      <c r="A1146" s="2"/>
      <c r="B1146" s="12"/>
      <c r="C1146" s="6"/>
      <c r="D1146" s="6"/>
      <c r="E1146" s="6"/>
      <c r="F1146" s="10"/>
      <c r="G1146" s="10"/>
      <c r="H1146" s="10"/>
      <c r="I1146" s="6"/>
      <c r="J1146" s="6"/>
      <c r="K1146" s="10"/>
      <c r="L1146" s="10"/>
      <c r="M1146" s="10"/>
      <c r="N1146" s="6"/>
      <c r="O1146" s="10"/>
      <c r="P1146" s="10"/>
      <c r="Q1146" s="10"/>
      <c r="R1146" s="6"/>
      <c r="S1146" s="6"/>
      <c r="T1146" s="10"/>
      <c r="U1146" s="10"/>
      <c r="V1146" s="10"/>
      <c r="W1146" s="28">
        <v>-50</v>
      </c>
      <c r="X1146" s="13">
        <f t="shared" si="267"/>
        <v>-50</v>
      </c>
      <c r="Y1146" s="30">
        <v>0.28990499999696628</v>
      </c>
      <c r="AD1146" s="6"/>
      <c r="AE1146" s="6"/>
      <c r="AF1146" s="10"/>
      <c r="AG1146" s="10"/>
      <c r="AH1146" s="10"/>
    </row>
    <row r="1147" spans="1:34" x14ac:dyDescent="0.15">
      <c r="A1147" s="2"/>
      <c r="B1147" s="12"/>
      <c r="C1147" s="6"/>
      <c r="D1147" s="6"/>
      <c r="E1147" s="6"/>
      <c r="F1147" s="10"/>
      <c r="G1147" s="10"/>
      <c r="H1147" s="10"/>
      <c r="I1147" s="6"/>
      <c r="J1147" s="6"/>
      <c r="K1147" s="10"/>
      <c r="L1147" s="10"/>
      <c r="M1147" s="10"/>
      <c r="N1147" s="6"/>
      <c r="O1147" s="10"/>
      <c r="P1147" s="10"/>
      <c r="Q1147" s="10"/>
      <c r="R1147" s="6"/>
      <c r="S1147" s="6"/>
      <c r="T1147" s="10"/>
      <c r="U1147" s="10"/>
      <c r="V1147" s="10"/>
      <c r="W1147" s="28">
        <v>-50</v>
      </c>
      <c r="X1147" s="13">
        <f t="shared" si="267"/>
        <v>-50</v>
      </c>
      <c r="Y1147" s="30">
        <v>0.73676999999768578</v>
      </c>
      <c r="AD1147" s="6"/>
      <c r="AE1147" s="6"/>
      <c r="AF1147" s="10"/>
      <c r="AG1147" s="10"/>
      <c r="AH1147" s="10"/>
    </row>
    <row r="1148" spans="1:34" x14ac:dyDescent="0.15">
      <c r="A1148" s="2"/>
      <c r="B1148" s="12"/>
      <c r="C1148" s="6"/>
      <c r="D1148" s="6"/>
      <c r="E1148" s="6"/>
      <c r="F1148" s="10"/>
      <c r="G1148" s="10"/>
      <c r="H1148" s="10"/>
      <c r="I1148" s="6"/>
      <c r="J1148" s="6"/>
      <c r="K1148" s="10"/>
      <c r="L1148" s="10"/>
      <c r="M1148" s="10"/>
      <c r="N1148" s="6"/>
      <c r="O1148" s="10"/>
      <c r="P1148" s="10"/>
      <c r="Q1148" s="10"/>
      <c r="R1148" s="6"/>
      <c r="S1148" s="6"/>
      <c r="T1148" s="10"/>
      <c r="U1148" s="10"/>
      <c r="V1148" s="10"/>
      <c r="W1148" s="28">
        <v>-50</v>
      </c>
      <c r="X1148" s="13">
        <f t="shared" si="267"/>
        <v>-50</v>
      </c>
      <c r="Y1148" s="30">
        <v>0.72949999999687076</v>
      </c>
      <c r="AD1148" s="6"/>
      <c r="AE1148" s="6"/>
      <c r="AF1148" s="10"/>
      <c r="AG1148" s="10"/>
      <c r="AH1148" s="10"/>
    </row>
    <row r="1149" spans="1:34" x14ac:dyDescent="0.15">
      <c r="A1149" s="2"/>
      <c r="B1149" s="12"/>
      <c r="C1149" s="6"/>
      <c r="D1149" s="6"/>
      <c r="E1149" s="6"/>
      <c r="F1149" s="10"/>
      <c r="G1149" s="10"/>
      <c r="H1149" s="10"/>
      <c r="I1149" s="6"/>
      <c r="J1149" s="6"/>
      <c r="K1149" s="10"/>
      <c r="L1149" s="10"/>
      <c r="M1149" s="10"/>
      <c r="N1149" s="6"/>
      <c r="O1149" s="10"/>
      <c r="P1149" s="10"/>
      <c r="Q1149" s="10"/>
      <c r="R1149" s="6"/>
      <c r="S1149" s="6"/>
      <c r="T1149" s="10"/>
      <c r="U1149" s="10"/>
      <c r="V1149" s="10"/>
      <c r="W1149" s="28">
        <v>-50</v>
      </c>
      <c r="X1149" s="13">
        <f t="shared" si="267"/>
        <v>-50</v>
      </c>
      <c r="Y1149" s="30">
        <v>0.34080999999954686</v>
      </c>
      <c r="AD1149" s="6"/>
      <c r="AE1149" s="6"/>
      <c r="AF1149" s="10"/>
      <c r="AG1149" s="10"/>
      <c r="AH1149" s="10"/>
    </row>
    <row r="1150" spans="1:34" x14ac:dyDescent="0.15">
      <c r="A1150" s="2"/>
      <c r="B1150" s="12"/>
      <c r="C1150" s="6"/>
      <c r="D1150" s="6"/>
      <c r="E1150" s="6"/>
      <c r="F1150" s="10"/>
      <c r="G1150" s="10"/>
      <c r="H1150" s="10"/>
      <c r="I1150" s="6"/>
      <c r="J1150" s="6"/>
      <c r="K1150" s="10"/>
      <c r="L1150" s="10"/>
      <c r="M1150" s="10"/>
      <c r="N1150" s="6"/>
      <c r="O1150" s="10"/>
      <c r="P1150" s="10"/>
      <c r="Q1150" s="10"/>
      <c r="R1150" s="6"/>
      <c r="S1150" s="6"/>
      <c r="T1150" s="10"/>
      <c r="U1150" s="10"/>
      <c r="V1150" s="10"/>
      <c r="W1150" s="28">
        <v>-50</v>
      </c>
      <c r="X1150" s="13">
        <f t="shared" si="267"/>
        <v>-50</v>
      </c>
      <c r="Y1150" s="30">
        <v>0.38526499999780062</v>
      </c>
      <c r="AD1150" s="6"/>
      <c r="AE1150" s="6"/>
      <c r="AF1150" s="10"/>
      <c r="AG1150" s="10"/>
      <c r="AH1150" s="10"/>
    </row>
    <row r="1151" spans="1:34" x14ac:dyDescent="0.15">
      <c r="A1151" s="2"/>
      <c r="B1151" s="12"/>
      <c r="C1151" s="6"/>
      <c r="D1151" s="6"/>
      <c r="E1151" s="6"/>
      <c r="F1151" s="10"/>
      <c r="G1151" s="10"/>
      <c r="H1151" s="10"/>
      <c r="I1151" s="6"/>
      <c r="J1151" s="6"/>
      <c r="K1151" s="10"/>
      <c r="L1151" s="10"/>
      <c r="M1151" s="10"/>
      <c r="N1151" s="6"/>
      <c r="O1151" s="10"/>
      <c r="P1151" s="10"/>
      <c r="Q1151" s="10"/>
      <c r="R1151" s="6"/>
      <c r="S1151" s="6"/>
      <c r="T1151" s="10"/>
      <c r="U1151" s="10"/>
      <c r="V1151" s="10"/>
      <c r="W1151" s="28">
        <v>-50</v>
      </c>
      <c r="X1151" s="13">
        <f t="shared" si="267"/>
        <v>-50</v>
      </c>
      <c r="Y1151" s="30">
        <v>0.41817499999745134</v>
      </c>
      <c r="AD1151" s="6"/>
      <c r="AE1151" s="6"/>
      <c r="AF1151" s="10"/>
      <c r="AG1151" s="10"/>
      <c r="AH1151" s="10"/>
    </row>
    <row r="1152" spans="1:34" x14ac:dyDescent="0.15">
      <c r="A1152" s="2"/>
      <c r="B1152" s="12"/>
      <c r="C1152" s="6"/>
      <c r="D1152" s="6"/>
      <c r="E1152" s="6"/>
      <c r="F1152" s="10"/>
      <c r="G1152" s="10"/>
      <c r="H1152" s="10"/>
      <c r="I1152" s="6"/>
      <c r="J1152" s="6"/>
      <c r="K1152" s="10"/>
      <c r="L1152" s="10"/>
      <c r="M1152" s="10"/>
      <c r="N1152" s="6"/>
      <c r="O1152" s="10"/>
      <c r="P1152" s="10"/>
      <c r="Q1152" s="10"/>
      <c r="R1152" s="6"/>
      <c r="S1152" s="6"/>
      <c r="T1152" s="10"/>
      <c r="U1152" s="10"/>
      <c r="V1152" s="10"/>
      <c r="W1152" s="28">
        <v>-50</v>
      </c>
      <c r="X1152" s="13">
        <f t="shared" si="267"/>
        <v>-50</v>
      </c>
      <c r="Y1152" s="30">
        <v>0.42008500000170046</v>
      </c>
      <c r="AD1152" s="6"/>
      <c r="AE1152" s="6"/>
      <c r="AF1152" s="10"/>
      <c r="AG1152" s="10"/>
      <c r="AH1152" s="10"/>
    </row>
    <row r="1153" spans="1:34" x14ac:dyDescent="0.15">
      <c r="A1153" s="2"/>
      <c r="B1153" s="12"/>
      <c r="C1153" s="6"/>
      <c r="D1153" s="6"/>
      <c r="E1153" s="6"/>
      <c r="F1153" s="10"/>
      <c r="G1153" s="10"/>
      <c r="H1153" s="10"/>
      <c r="I1153" s="6"/>
      <c r="J1153" s="6"/>
      <c r="K1153" s="10"/>
      <c r="L1153" s="10"/>
      <c r="M1153" s="10"/>
      <c r="N1153" s="6"/>
      <c r="O1153" s="10"/>
      <c r="P1153" s="10"/>
      <c r="Q1153" s="10"/>
      <c r="R1153" s="6"/>
      <c r="S1153" s="6"/>
      <c r="T1153" s="10"/>
      <c r="U1153" s="10"/>
      <c r="V1153" s="10"/>
      <c r="W1153" s="28">
        <v>-50</v>
      </c>
      <c r="X1153" s="13">
        <f t="shared" si="267"/>
        <v>-50</v>
      </c>
      <c r="Y1153" s="30">
        <v>0.43699499999809155</v>
      </c>
      <c r="AD1153" s="6"/>
      <c r="AE1153" s="6"/>
      <c r="AF1153" s="10"/>
      <c r="AG1153" s="10"/>
      <c r="AH1153" s="10"/>
    </row>
    <row r="1154" spans="1:34" x14ac:dyDescent="0.15">
      <c r="A1154" s="2"/>
      <c r="B1154" s="12"/>
      <c r="C1154" s="6"/>
      <c r="D1154" s="6"/>
      <c r="E1154" s="6"/>
      <c r="F1154" s="10"/>
      <c r="G1154" s="10"/>
      <c r="H1154" s="10"/>
      <c r="I1154" s="6"/>
      <c r="J1154" s="6"/>
      <c r="K1154" s="10"/>
      <c r="L1154" s="10"/>
      <c r="M1154" s="10"/>
      <c r="N1154" s="6"/>
      <c r="O1154" s="10"/>
      <c r="P1154" s="10"/>
      <c r="Q1154" s="10"/>
      <c r="R1154" s="6"/>
      <c r="S1154" s="6"/>
      <c r="T1154" s="10"/>
      <c r="U1154" s="10"/>
      <c r="V1154" s="10"/>
      <c r="W1154" s="28">
        <v>-50</v>
      </c>
      <c r="X1154" s="13">
        <f t="shared" si="267"/>
        <v>-50</v>
      </c>
      <c r="Y1154" s="30">
        <v>0.87961999999855411</v>
      </c>
      <c r="AD1154" s="6"/>
      <c r="AE1154" s="6"/>
      <c r="AF1154" s="10"/>
      <c r="AG1154" s="10"/>
      <c r="AH1154" s="10"/>
    </row>
    <row r="1155" spans="1:34" x14ac:dyDescent="0.15">
      <c r="A1155" s="2"/>
      <c r="B1155" s="12"/>
      <c r="C1155" s="6"/>
      <c r="D1155" s="6"/>
      <c r="E1155" s="6"/>
      <c r="F1155" s="10"/>
      <c r="G1155" s="10"/>
      <c r="H1155" s="10"/>
      <c r="I1155" s="6"/>
      <c r="J1155" s="6"/>
      <c r="K1155" s="10"/>
      <c r="L1155" s="10"/>
      <c r="M1155" s="10"/>
      <c r="N1155" s="6"/>
      <c r="O1155" s="10"/>
      <c r="P1155" s="10"/>
      <c r="Q1155" s="10"/>
      <c r="R1155" s="6"/>
      <c r="S1155" s="6"/>
      <c r="T1155" s="10"/>
      <c r="U1155" s="10"/>
      <c r="V1155" s="10"/>
      <c r="W1155" s="28">
        <v>-50</v>
      </c>
      <c r="X1155" s="13">
        <f t="shared" si="267"/>
        <v>-50</v>
      </c>
      <c r="Y1155" s="30">
        <v>0.38465499999721398</v>
      </c>
      <c r="AD1155" s="6"/>
      <c r="AE1155" s="6"/>
      <c r="AF1155" s="10"/>
      <c r="AG1155" s="10"/>
      <c r="AH1155" s="10"/>
    </row>
    <row r="1156" spans="1:34" x14ac:dyDescent="0.15">
      <c r="A1156" s="2"/>
      <c r="B1156" s="12"/>
      <c r="C1156" s="6"/>
      <c r="D1156" s="6"/>
      <c r="E1156" s="6"/>
      <c r="F1156" s="10"/>
      <c r="G1156" s="10"/>
      <c r="H1156" s="10"/>
      <c r="I1156" s="6"/>
      <c r="J1156" s="6"/>
      <c r="K1156" s="10"/>
      <c r="L1156" s="10"/>
      <c r="M1156" s="10"/>
      <c r="N1156" s="6"/>
      <c r="O1156" s="10"/>
      <c r="P1156" s="10"/>
      <c r="Q1156" s="10"/>
      <c r="R1156" s="6"/>
      <c r="S1156" s="6"/>
      <c r="T1156" s="10"/>
      <c r="U1156" s="10"/>
      <c r="V1156" s="10"/>
      <c r="W1156" s="28">
        <v>-50</v>
      </c>
      <c r="X1156" s="13">
        <f t="shared" si="267"/>
        <v>-50</v>
      </c>
      <c r="Y1156" s="30">
        <v>0.37710999999942585</v>
      </c>
      <c r="AD1156" s="6"/>
      <c r="AE1156" s="6"/>
      <c r="AF1156" s="10"/>
      <c r="AG1156" s="10"/>
      <c r="AH1156" s="10"/>
    </row>
    <row r="1157" spans="1:34" x14ac:dyDescent="0.15">
      <c r="A1157" s="2"/>
      <c r="B1157" s="12"/>
      <c r="C1157" s="6"/>
      <c r="D1157" s="6"/>
      <c r="E1157" s="6"/>
      <c r="F1157" s="10"/>
      <c r="G1157" s="10"/>
      <c r="H1157" s="10"/>
      <c r="I1157" s="6"/>
      <c r="J1157" s="6"/>
      <c r="K1157" s="10"/>
      <c r="L1157" s="10"/>
      <c r="M1157" s="10"/>
      <c r="N1157" s="6"/>
      <c r="O1157" s="10"/>
      <c r="P1157" s="10"/>
      <c r="Q1157" s="10"/>
      <c r="R1157" s="6"/>
      <c r="S1157" s="6"/>
      <c r="T1157" s="10"/>
      <c r="U1157" s="10"/>
      <c r="V1157" s="10"/>
      <c r="W1157" s="28">
        <v>-50</v>
      </c>
      <c r="X1157" s="13">
        <f t="shared" si="267"/>
        <v>-50</v>
      </c>
      <c r="Y1157" s="30">
        <v>0.39120499999965852</v>
      </c>
      <c r="AD1157" s="6"/>
      <c r="AE1157" s="6"/>
      <c r="AF1157" s="10"/>
      <c r="AG1157" s="10"/>
      <c r="AH1157" s="10"/>
    </row>
    <row r="1158" spans="1:34" x14ac:dyDescent="0.15">
      <c r="A1158" s="2"/>
      <c r="B1158" s="12"/>
      <c r="C1158" s="6"/>
      <c r="D1158" s="6"/>
      <c r="E1158" s="6"/>
      <c r="F1158" s="10"/>
      <c r="G1158" s="10"/>
      <c r="H1158" s="10"/>
      <c r="I1158" s="6"/>
      <c r="J1158" s="6"/>
      <c r="K1158" s="10"/>
      <c r="L1158" s="10"/>
      <c r="M1158" s="10"/>
      <c r="N1158" s="6"/>
      <c r="O1158" s="10"/>
      <c r="P1158" s="10"/>
      <c r="Q1158" s="10"/>
      <c r="R1158" s="6"/>
      <c r="S1158" s="6"/>
      <c r="T1158" s="10"/>
      <c r="U1158" s="10"/>
      <c r="V1158" s="10"/>
      <c r="W1158" s="28">
        <v>-50</v>
      </c>
      <c r="X1158" s="13">
        <f t="shared" si="267"/>
        <v>-50</v>
      </c>
      <c r="Y1158" s="30">
        <v>0.50202499999721373</v>
      </c>
      <c r="AD1158" s="6"/>
      <c r="AE1158" s="6"/>
      <c r="AF1158" s="10"/>
      <c r="AG1158" s="10"/>
      <c r="AH1158" s="10"/>
    </row>
    <row r="1159" spans="1:34" x14ac:dyDescent="0.15">
      <c r="A1159" s="2"/>
      <c r="B1159" s="12"/>
      <c r="C1159" s="6"/>
      <c r="D1159" s="6"/>
      <c r="E1159" s="6"/>
      <c r="F1159" s="10"/>
      <c r="G1159" s="10"/>
      <c r="H1159" s="10"/>
      <c r="I1159" s="6"/>
      <c r="J1159" s="6"/>
      <c r="K1159" s="10"/>
      <c r="L1159" s="10"/>
      <c r="M1159" s="10"/>
      <c r="N1159" s="6"/>
      <c r="O1159" s="10"/>
      <c r="P1159" s="10"/>
      <c r="Q1159" s="10"/>
      <c r="R1159" s="6"/>
      <c r="S1159" s="6"/>
      <c r="T1159" s="10"/>
      <c r="U1159" s="10"/>
      <c r="V1159" s="10"/>
      <c r="W1159" s="28">
        <v>-50</v>
      </c>
      <c r="X1159" s="13">
        <f t="shared" si="267"/>
        <v>-50</v>
      </c>
      <c r="Y1159" s="30">
        <v>0.55393499999709728</v>
      </c>
      <c r="AD1159" s="6"/>
      <c r="AE1159" s="6"/>
      <c r="AF1159" s="10"/>
      <c r="AG1159" s="10"/>
      <c r="AH1159" s="10"/>
    </row>
    <row r="1160" spans="1:34" x14ac:dyDescent="0.15">
      <c r="A1160" s="2"/>
      <c r="B1160" s="12"/>
      <c r="C1160" s="6"/>
      <c r="D1160" s="6"/>
      <c r="E1160" s="6"/>
      <c r="F1160" s="10"/>
      <c r="G1160" s="10"/>
      <c r="H1160" s="10"/>
      <c r="I1160" s="6"/>
      <c r="J1160" s="6"/>
      <c r="K1160" s="10"/>
      <c r="L1160" s="10"/>
      <c r="M1160" s="10"/>
      <c r="N1160" s="6"/>
      <c r="O1160" s="10"/>
      <c r="P1160" s="10"/>
      <c r="Q1160" s="10"/>
      <c r="R1160" s="6"/>
      <c r="S1160" s="6"/>
      <c r="T1160" s="10"/>
      <c r="U1160" s="10"/>
      <c r="V1160" s="10"/>
      <c r="W1160" s="28">
        <v>-50</v>
      </c>
      <c r="X1160" s="13">
        <f t="shared" si="267"/>
        <v>-50</v>
      </c>
      <c r="Y1160" s="30">
        <v>1.2510000003149724E-2</v>
      </c>
      <c r="AD1160" s="6"/>
      <c r="AE1160" s="6"/>
      <c r="AF1160" s="10"/>
      <c r="AG1160" s="10"/>
      <c r="AH1160" s="10"/>
    </row>
    <row r="1161" spans="1:34" x14ac:dyDescent="0.15">
      <c r="A1161" s="2"/>
      <c r="B1161" s="12"/>
      <c r="C1161" s="6"/>
      <c r="D1161" s="6"/>
      <c r="E1161" s="6"/>
      <c r="F1161" s="10"/>
      <c r="G1161" s="10"/>
      <c r="H1161" s="10"/>
      <c r="I1161" s="6"/>
      <c r="J1161" s="6"/>
      <c r="K1161" s="10"/>
      <c r="L1161" s="10"/>
      <c r="M1161" s="10"/>
      <c r="N1161" s="6"/>
      <c r="O1161" s="10"/>
      <c r="P1161" s="10"/>
      <c r="Q1161" s="10"/>
      <c r="R1161" s="6"/>
      <c r="S1161" s="6"/>
      <c r="T1161" s="10"/>
      <c r="U1161" s="10"/>
      <c r="V1161" s="10"/>
      <c r="W1161" s="28">
        <v>-50</v>
      </c>
      <c r="X1161" s="13">
        <f t="shared" si="267"/>
        <v>-50</v>
      </c>
      <c r="Y1161" s="30">
        <v>0.16260500000198541</v>
      </c>
      <c r="AD1161" s="6"/>
      <c r="AE1161" s="6"/>
      <c r="AF1161" s="10"/>
      <c r="AG1161" s="10"/>
      <c r="AH1161" s="10"/>
    </row>
    <row r="1162" spans="1:34" x14ac:dyDescent="0.15">
      <c r="A1162" s="2"/>
      <c r="B1162" s="12"/>
      <c r="C1162" s="6"/>
      <c r="D1162" s="6"/>
      <c r="E1162" s="6"/>
      <c r="F1162" s="10"/>
      <c r="G1162" s="10"/>
      <c r="H1162" s="10"/>
      <c r="I1162" s="6"/>
      <c r="J1162" s="6"/>
      <c r="K1162" s="10"/>
      <c r="L1162" s="10"/>
      <c r="M1162" s="10"/>
      <c r="N1162" s="6"/>
      <c r="O1162" s="10"/>
      <c r="P1162" s="10"/>
      <c r="Q1162" s="10"/>
      <c r="R1162" s="6"/>
      <c r="S1162" s="6"/>
      <c r="T1162" s="10"/>
      <c r="U1162" s="10"/>
      <c r="V1162" s="10"/>
      <c r="W1162" s="28">
        <v>-50</v>
      </c>
      <c r="X1162" s="13">
        <f t="shared" si="267"/>
        <v>-50</v>
      </c>
      <c r="Y1162" s="30">
        <v>4.7024999999480288E-2</v>
      </c>
      <c r="AD1162" s="6"/>
      <c r="AE1162" s="6"/>
      <c r="AF1162" s="10"/>
      <c r="AG1162" s="10"/>
      <c r="AH1162" s="10"/>
    </row>
    <row r="1163" spans="1:34" x14ac:dyDescent="0.15">
      <c r="A1163" s="2"/>
      <c r="B1163" s="12"/>
      <c r="C1163" s="6"/>
      <c r="D1163" s="6"/>
      <c r="E1163" s="6"/>
      <c r="F1163" s="10"/>
      <c r="G1163" s="10"/>
      <c r="H1163" s="10"/>
      <c r="I1163" s="6"/>
      <c r="J1163" s="6"/>
      <c r="K1163" s="10"/>
      <c r="L1163" s="10"/>
      <c r="M1163" s="10"/>
      <c r="N1163" s="6"/>
      <c r="O1163" s="10"/>
      <c r="P1163" s="10"/>
      <c r="Q1163" s="10"/>
      <c r="R1163" s="6"/>
      <c r="S1163" s="6"/>
      <c r="T1163" s="10"/>
      <c r="U1163" s="10"/>
      <c r="V1163" s="10"/>
      <c r="W1163" s="28">
        <v>-50</v>
      </c>
      <c r="X1163" s="13">
        <f t="shared" si="267"/>
        <v>-50</v>
      </c>
      <c r="Y1163" s="30">
        <v>0.13521000000367112</v>
      </c>
      <c r="AD1163" s="6"/>
      <c r="AE1163" s="6"/>
      <c r="AF1163" s="10"/>
      <c r="AG1163" s="10"/>
      <c r="AH1163" s="10"/>
    </row>
    <row r="1164" spans="1:34" x14ac:dyDescent="0.15">
      <c r="A1164" s="2"/>
      <c r="B1164" s="12"/>
      <c r="C1164" s="6"/>
      <c r="D1164" s="6"/>
      <c r="E1164" s="6"/>
      <c r="F1164" s="10"/>
      <c r="G1164" s="10"/>
      <c r="H1164" s="10"/>
      <c r="I1164" s="6"/>
      <c r="J1164" s="6"/>
      <c r="K1164" s="10"/>
      <c r="L1164" s="10"/>
      <c r="M1164" s="10"/>
      <c r="N1164" s="6"/>
      <c r="O1164" s="10"/>
      <c r="P1164" s="10"/>
      <c r="Q1164" s="10"/>
      <c r="R1164" s="6"/>
      <c r="S1164" s="6"/>
      <c r="T1164" s="10"/>
      <c r="U1164" s="10"/>
      <c r="V1164" s="10"/>
      <c r="W1164" s="28">
        <v>-50</v>
      </c>
      <c r="X1164" s="13">
        <f t="shared" si="267"/>
        <v>-50</v>
      </c>
      <c r="Y1164" s="30">
        <v>0.50250999999784929</v>
      </c>
      <c r="AD1164" s="6"/>
      <c r="AE1164" s="6"/>
      <c r="AF1164" s="10"/>
      <c r="AG1164" s="10"/>
      <c r="AH1164" s="10"/>
    </row>
    <row r="1165" spans="1:34" x14ac:dyDescent="0.15">
      <c r="A1165" s="2"/>
      <c r="B1165" s="12"/>
      <c r="C1165" s="6"/>
      <c r="D1165" s="6"/>
      <c r="E1165" s="6"/>
      <c r="F1165" s="10"/>
      <c r="G1165" s="10"/>
      <c r="H1165" s="10"/>
      <c r="I1165" s="6"/>
      <c r="J1165" s="6"/>
      <c r="K1165" s="10"/>
      <c r="L1165" s="10"/>
      <c r="M1165" s="10"/>
      <c r="N1165" s="6"/>
      <c r="O1165" s="10"/>
      <c r="P1165" s="10"/>
      <c r="Q1165" s="10"/>
      <c r="R1165" s="6"/>
      <c r="S1165" s="6"/>
      <c r="T1165" s="10"/>
      <c r="U1165" s="10"/>
      <c r="V1165" s="10"/>
      <c r="W1165" s="28">
        <v>-49</v>
      </c>
      <c r="X1165" s="13">
        <f t="shared" si="267"/>
        <v>-40</v>
      </c>
      <c r="Y1165" s="30">
        <v>0.54188999999697041</v>
      </c>
      <c r="AD1165" s="6"/>
      <c r="AE1165" s="6"/>
      <c r="AF1165" s="10"/>
      <c r="AG1165" s="10"/>
      <c r="AH1165" s="10"/>
    </row>
    <row r="1166" spans="1:34" x14ac:dyDescent="0.15">
      <c r="A1166" s="2"/>
      <c r="B1166" s="12"/>
      <c r="C1166" s="6"/>
      <c r="D1166" s="6"/>
      <c r="E1166" s="6"/>
      <c r="F1166" s="10"/>
      <c r="G1166" s="10"/>
      <c r="H1166" s="10"/>
      <c r="I1166" s="6"/>
      <c r="J1166" s="6"/>
      <c r="K1166" s="10"/>
      <c r="L1166" s="10"/>
      <c r="M1166" s="10"/>
      <c r="N1166" s="6"/>
      <c r="O1166" s="10"/>
      <c r="P1166" s="10"/>
      <c r="Q1166" s="10"/>
      <c r="R1166" s="6"/>
      <c r="S1166" s="6"/>
      <c r="T1166" s="10"/>
      <c r="U1166" s="10"/>
      <c r="V1166" s="10"/>
      <c r="W1166" s="28">
        <v>-49</v>
      </c>
      <c r="X1166" s="13">
        <f t="shared" si="267"/>
        <v>-40</v>
      </c>
      <c r="Y1166" s="30">
        <v>0.31719999999716286</v>
      </c>
      <c r="AD1166" s="6"/>
      <c r="AE1166" s="6"/>
      <c r="AF1166" s="10"/>
      <c r="AG1166" s="10"/>
      <c r="AH1166" s="10"/>
    </row>
    <row r="1167" spans="1:34" x14ac:dyDescent="0.15">
      <c r="A1167" s="2"/>
      <c r="B1167" s="12"/>
      <c r="C1167" s="6"/>
      <c r="D1167" s="6"/>
      <c r="E1167" s="6"/>
      <c r="F1167" s="10"/>
      <c r="G1167" s="10"/>
      <c r="H1167" s="10"/>
      <c r="I1167" s="6"/>
      <c r="J1167" s="6"/>
      <c r="K1167" s="10"/>
      <c r="L1167" s="10"/>
      <c r="M1167" s="10"/>
      <c r="N1167" s="6"/>
      <c r="O1167" s="10"/>
      <c r="P1167" s="10"/>
      <c r="Q1167" s="10"/>
      <c r="R1167" s="6"/>
      <c r="S1167" s="6"/>
      <c r="T1167" s="10"/>
      <c r="U1167" s="10"/>
      <c r="V1167" s="10"/>
      <c r="W1167" s="28">
        <v>-49</v>
      </c>
      <c r="X1167" s="13">
        <f t="shared" si="267"/>
        <v>-40</v>
      </c>
      <c r="Y1167" s="30">
        <v>0.31402000000059704</v>
      </c>
      <c r="AD1167" s="6"/>
      <c r="AE1167" s="6"/>
      <c r="AF1167" s="10"/>
      <c r="AG1167" s="10"/>
      <c r="AH1167" s="10"/>
    </row>
    <row r="1168" spans="1:34" x14ac:dyDescent="0.15">
      <c r="A1168" s="2"/>
      <c r="B1168" s="12"/>
      <c r="C1168" s="6"/>
      <c r="D1168" s="6"/>
      <c r="E1168" s="6"/>
      <c r="F1168" s="10"/>
      <c r="G1168" s="10"/>
      <c r="H1168" s="10"/>
      <c r="I1168" s="6"/>
      <c r="J1168" s="6"/>
      <c r="K1168" s="10"/>
      <c r="L1168" s="10"/>
      <c r="M1168" s="10"/>
      <c r="N1168" s="6"/>
      <c r="O1168" s="10"/>
      <c r="P1168" s="10"/>
      <c r="Q1168" s="10"/>
      <c r="R1168" s="6"/>
      <c r="S1168" s="6"/>
      <c r="T1168" s="10"/>
      <c r="U1168" s="10"/>
      <c r="V1168" s="10"/>
      <c r="W1168" s="28">
        <v>-49</v>
      </c>
      <c r="X1168" s="13">
        <f t="shared" ref="X1168:X1231" si="268">0-(MID(W1168,LEN(W1168)-1,1)*10)</f>
        <v>-40</v>
      </c>
      <c r="Y1168" s="30">
        <v>0.32638500000344917</v>
      </c>
      <c r="AD1168" s="6"/>
      <c r="AE1168" s="6"/>
      <c r="AF1168" s="10"/>
      <c r="AG1168" s="10"/>
      <c r="AH1168" s="10"/>
    </row>
    <row r="1169" spans="1:34" x14ac:dyDescent="0.15">
      <c r="A1169" s="2"/>
      <c r="B1169" s="12"/>
      <c r="C1169" s="6"/>
      <c r="D1169" s="6"/>
      <c r="E1169" s="6"/>
      <c r="F1169" s="10"/>
      <c r="G1169" s="10"/>
      <c r="H1169" s="10"/>
      <c r="I1169" s="6"/>
      <c r="J1169" s="6"/>
      <c r="K1169" s="10"/>
      <c r="L1169" s="10"/>
      <c r="M1169" s="10"/>
      <c r="N1169" s="6"/>
      <c r="O1169" s="10"/>
      <c r="P1169" s="10"/>
      <c r="Q1169" s="10"/>
      <c r="R1169" s="6"/>
      <c r="S1169" s="6"/>
      <c r="T1169" s="10"/>
      <c r="U1169" s="10"/>
      <c r="V1169" s="10"/>
      <c r="W1169" s="28">
        <v>-49</v>
      </c>
      <c r="X1169" s="13">
        <f t="shared" si="268"/>
        <v>-40</v>
      </c>
      <c r="Y1169" s="30">
        <v>0.56595000000245888</v>
      </c>
      <c r="AD1169" s="6"/>
      <c r="AE1169" s="6"/>
      <c r="AF1169" s="10"/>
      <c r="AG1169" s="10"/>
      <c r="AH1169" s="10"/>
    </row>
    <row r="1170" spans="1:34" x14ac:dyDescent="0.15">
      <c r="A1170" s="2"/>
      <c r="B1170" s="12"/>
      <c r="C1170" s="6"/>
      <c r="D1170" s="6"/>
      <c r="E1170" s="6"/>
      <c r="F1170" s="10"/>
      <c r="G1170" s="10"/>
      <c r="H1170" s="10"/>
      <c r="I1170" s="6"/>
      <c r="J1170" s="6"/>
      <c r="K1170" s="10"/>
      <c r="L1170" s="10"/>
      <c r="M1170" s="10"/>
      <c r="N1170" s="6"/>
      <c r="O1170" s="10"/>
      <c r="P1170" s="10"/>
      <c r="Q1170" s="10"/>
      <c r="R1170" s="6"/>
      <c r="S1170" s="6"/>
      <c r="T1170" s="10"/>
      <c r="U1170" s="10"/>
      <c r="V1170" s="10"/>
      <c r="W1170" s="28">
        <v>-49</v>
      </c>
      <c r="X1170" s="13">
        <f t="shared" si="268"/>
        <v>-40</v>
      </c>
      <c r="Y1170" s="30">
        <v>0.73731499999768579</v>
      </c>
      <c r="AD1170" s="6"/>
      <c r="AE1170" s="6"/>
      <c r="AF1170" s="10"/>
      <c r="AG1170" s="10"/>
      <c r="AH1170" s="10"/>
    </row>
    <row r="1171" spans="1:34" x14ac:dyDescent="0.15">
      <c r="A1171" s="2"/>
      <c r="B1171" s="12"/>
      <c r="C1171" s="6"/>
      <c r="D1171" s="6"/>
      <c r="E1171" s="6"/>
      <c r="F1171" s="10"/>
      <c r="G1171" s="10"/>
      <c r="H1171" s="10"/>
      <c r="I1171" s="6"/>
      <c r="J1171" s="6"/>
      <c r="K1171" s="10"/>
      <c r="L1171" s="10"/>
      <c r="M1171" s="10"/>
      <c r="N1171" s="6"/>
      <c r="O1171" s="10"/>
      <c r="P1171" s="10"/>
      <c r="Q1171" s="10"/>
      <c r="R1171" s="6"/>
      <c r="S1171" s="6"/>
      <c r="T1171" s="10"/>
      <c r="U1171" s="10"/>
      <c r="V1171" s="10"/>
      <c r="W1171" s="28">
        <v>-49</v>
      </c>
      <c r="X1171" s="13">
        <f t="shared" si="268"/>
        <v>-40</v>
      </c>
      <c r="Y1171" s="30">
        <v>0.7302249999964634</v>
      </c>
      <c r="AD1171" s="6"/>
      <c r="AE1171" s="6"/>
      <c r="AF1171" s="10"/>
      <c r="AG1171" s="10"/>
      <c r="AH1171" s="10"/>
    </row>
    <row r="1172" spans="1:34" x14ac:dyDescent="0.15">
      <c r="A1172" s="2"/>
      <c r="B1172" s="12"/>
      <c r="C1172" s="6"/>
      <c r="D1172" s="6"/>
      <c r="E1172" s="6"/>
      <c r="F1172" s="10"/>
      <c r="G1172" s="10"/>
      <c r="H1172" s="10"/>
      <c r="I1172" s="6"/>
      <c r="J1172" s="6"/>
      <c r="K1172" s="10"/>
      <c r="L1172" s="10"/>
      <c r="M1172" s="10"/>
      <c r="N1172" s="6"/>
      <c r="O1172" s="10"/>
      <c r="P1172" s="10"/>
      <c r="Q1172" s="10"/>
      <c r="R1172" s="6"/>
      <c r="S1172" s="6"/>
      <c r="T1172" s="10"/>
      <c r="U1172" s="10"/>
      <c r="V1172" s="10"/>
      <c r="W1172" s="28">
        <v>-49</v>
      </c>
      <c r="X1172" s="13">
        <f t="shared" si="268"/>
        <v>-40</v>
      </c>
      <c r="Y1172" s="30">
        <v>0.73167999999687083</v>
      </c>
      <c r="AD1172" s="6"/>
      <c r="AE1172" s="6"/>
      <c r="AF1172" s="10"/>
      <c r="AG1172" s="10"/>
      <c r="AH1172" s="10"/>
    </row>
    <row r="1173" spans="1:34" x14ac:dyDescent="0.15">
      <c r="A1173" s="2"/>
      <c r="B1173" s="12"/>
      <c r="C1173" s="6"/>
      <c r="D1173" s="6"/>
      <c r="E1173" s="6"/>
      <c r="F1173" s="10"/>
      <c r="G1173" s="10"/>
      <c r="H1173" s="10"/>
      <c r="I1173" s="6"/>
      <c r="J1173" s="6"/>
      <c r="K1173" s="10"/>
      <c r="L1173" s="10"/>
      <c r="M1173" s="10"/>
      <c r="N1173" s="6"/>
      <c r="O1173" s="10"/>
      <c r="P1173" s="10"/>
      <c r="Q1173" s="10"/>
      <c r="R1173" s="6"/>
      <c r="S1173" s="6"/>
      <c r="T1173" s="10"/>
      <c r="U1173" s="10"/>
      <c r="V1173" s="10"/>
      <c r="W1173" s="28">
        <v>-49</v>
      </c>
      <c r="X1173" s="13">
        <f t="shared" si="268"/>
        <v>-40</v>
      </c>
      <c r="Y1173" s="30">
        <v>0.73359000000111996</v>
      </c>
      <c r="AD1173" s="6"/>
      <c r="AE1173" s="6"/>
      <c r="AF1173" s="10"/>
      <c r="AG1173" s="10"/>
      <c r="AH1173" s="10"/>
    </row>
    <row r="1174" spans="1:34" x14ac:dyDescent="0.15">
      <c r="A1174" s="2"/>
      <c r="B1174" s="12"/>
      <c r="C1174" s="6"/>
      <c r="D1174" s="6"/>
      <c r="E1174" s="6"/>
      <c r="F1174" s="10"/>
      <c r="G1174" s="10"/>
      <c r="H1174" s="10"/>
      <c r="I1174" s="6"/>
      <c r="J1174" s="6"/>
      <c r="K1174" s="10"/>
      <c r="L1174" s="10"/>
      <c r="M1174" s="10"/>
      <c r="N1174" s="6"/>
      <c r="O1174" s="10"/>
      <c r="P1174" s="10"/>
      <c r="Q1174" s="10"/>
      <c r="R1174" s="6"/>
      <c r="S1174" s="6"/>
      <c r="T1174" s="10"/>
      <c r="U1174" s="10"/>
      <c r="V1174" s="10"/>
      <c r="W1174" s="28">
        <v>-49</v>
      </c>
      <c r="X1174" s="13">
        <f t="shared" si="268"/>
        <v>-40</v>
      </c>
      <c r="Y1174" s="30">
        <v>0.7454099999966961</v>
      </c>
      <c r="AD1174" s="6"/>
      <c r="AE1174" s="6"/>
      <c r="AF1174" s="10"/>
      <c r="AG1174" s="10"/>
      <c r="AH1174" s="10"/>
    </row>
    <row r="1175" spans="1:34" x14ac:dyDescent="0.15">
      <c r="A1175" s="2"/>
      <c r="B1175" s="12"/>
      <c r="C1175" s="6"/>
      <c r="D1175" s="6"/>
      <c r="E1175" s="6"/>
      <c r="F1175" s="10"/>
      <c r="G1175" s="10"/>
      <c r="H1175" s="10"/>
      <c r="I1175" s="6"/>
      <c r="J1175" s="6"/>
      <c r="K1175" s="10"/>
      <c r="L1175" s="10"/>
      <c r="M1175" s="10"/>
      <c r="N1175" s="6"/>
      <c r="O1175" s="10"/>
      <c r="P1175" s="10"/>
      <c r="Q1175" s="10"/>
      <c r="R1175" s="6"/>
      <c r="S1175" s="6"/>
      <c r="T1175" s="10"/>
      <c r="U1175" s="10"/>
      <c r="V1175" s="10"/>
      <c r="W1175" s="28">
        <v>-49</v>
      </c>
      <c r="X1175" s="13">
        <f t="shared" si="268"/>
        <v>-40</v>
      </c>
      <c r="Y1175" s="30">
        <v>0.95778499999908218</v>
      </c>
      <c r="AD1175" s="6"/>
      <c r="AE1175" s="6"/>
      <c r="AF1175" s="10"/>
      <c r="AG1175" s="10"/>
      <c r="AH1175" s="10"/>
    </row>
    <row r="1176" spans="1:34" x14ac:dyDescent="0.15">
      <c r="A1176" s="2"/>
      <c r="B1176" s="12"/>
      <c r="C1176" s="6"/>
      <c r="D1176" s="6"/>
      <c r="E1176" s="6"/>
      <c r="F1176" s="10"/>
      <c r="G1176" s="10"/>
      <c r="H1176" s="10"/>
      <c r="I1176" s="6"/>
      <c r="J1176" s="6"/>
      <c r="K1176" s="10"/>
      <c r="L1176" s="10"/>
      <c r="M1176" s="10"/>
      <c r="N1176" s="6"/>
      <c r="O1176" s="10"/>
      <c r="P1176" s="10"/>
      <c r="Q1176" s="10"/>
      <c r="R1176" s="6"/>
      <c r="S1176" s="6"/>
      <c r="T1176" s="10"/>
      <c r="U1176" s="10"/>
      <c r="V1176" s="10"/>
      <c r="W1176" s="28">
        <v>-49</v>
      </c>
      <c r="X1176" s="13">
        <f t="shared" si="268"/>
        <v>-40</v>
      </c>
      <c r="Y1176" s="30">
        <v>0.9832399999971031</v>
      </c>
      <c r="AD1176" s="6"/>
      <c r="AE1176" s="6"/>
      <c r="AF1176" s="10"/>
      <c r="AG1176" s="10"/>
      <c r="AH1176" s="10"/>
    </row>
    <row r="1177" spans="1:34" x14ac:dyDescent="0.15">
      <c r="A1177" s="2"/>
      <c r="B1177" s="12"/>
      <c r="C1177" s="6"/>
      <c r="D1177" s="6"/>
      <c r="E1177" s="6"/>
      <c r="F1177" s="10"/>
      <c r="G1177" s="10"/>
      <c r="H1177" s="10"/>
      <c r="I1177" s="6"/>
      <c r="J1177" s="6"/>
      <c r="K1177" s="10"/>
      <c r="L1177" s="10"/>
      <c r="M1177" s="10"/>
      <c r="N1177" s="6"/>
      <c r="O1177" s="10"/>
      <c r="P1177" s="10"/>
      <c r="Q1177" s="10"/>
      <c r="R1177" s="6"/>
      <c r="S1177" s="6"/>
      <c r="T1177" s="10"/>
      <c r="U1177" s="10"/>
      <c r="V1177" s="10"/>
      <c r="W1177" s="28">
        <v>-49</v>
      </c>
      <c r="X1177" s="13">
        <f t="shared" si="268"/>
        <v>-40</v>
      </c>
      <c r="Y1177" s="30">
        <v>4.8150000003273075E-2</v>
      </c>
      <c r="AD1177" s="6"/>
      <c r="AE1177" s="6"/>
      <c r="AF1177" s="10"/>
      <c r="AG1177" s="10"/>
      <c r="AH1177" s="10"/>
    </row>
    <row r="1178" spans="1:34" x14ac:dyDescent="0.15">
      <c r="A1178" s="2"/>
      <c r="B1178" s="12"/>
      <c r="C1178" s="6"/>
      <c r="D1178" s="6"/>
      <c r="E1178" s="6"/>
      <c r="F1178" s="10"/>
      <c r="G1178" s="10"/>
      <c r="H1178" s="10"/>
      <c r="I1178" s="6"/>
      <c r="J1178" s="6"/>
      <c r="K1178" s="10"/>
      <c r="L1178" s="10"/>
      <c r="M1178" s="10"/>
      <c r="N1178" s="6"/>
      <c r="O1178" s="10"/>
      <c r="P1178" s="10"/>
      <c r="Q1178" s="10"/>
      <c r="R1178" s="6"/>
      <c r="S1178" s="6"/>
      <c r="T1178" s="10"/>
      <c r="U1178" s="10"/>
      <c r="V1178" s="10"/>
      <c r="W1178" s="28">
        <v>-49</v>
      </c>
      <c r="X1178" s="13">
        <f t="shared" si="268"/>
        <v>-40</v>
      </c>
      <c r="Y1178" s="30">
        <v>0.33771999999913938</v>
      </c>
      <c r="AD1178" s="6"/>
      <c r="AE1178" s="6"/>
      <c r="AF1178" s="10"/>
      <c r="AG1178" s="10"/>
      <c r="AH1178" s="10"/>
    </row>
    <row r="1179" spans="1:34" x14ac:dyDescent="0.15">
      <c r="A1179" s="2"/>
      <c r="B1179" s="12"/>
      <c r="C1179" s="6"/>
      <c r="D1179" s="6"/>
      <c r="E1179" s="6"/>
      <c r="F1179" s="10"/>
      <c r="G1179" s="10"/>
      <c r="H1179" s="10"/>
      <c r="I1179" s="6"/>
      <c r="J1179" s="6"/>
      <c r="K1179" s="10"/>
      <c r="L1179" s="10"/>
      <c r="M1179" s="10"/>
      <c r="N1179" s="6"/>
      <c r="O1179" s="10"/>
      <c r="P1179" s="10"/>
      <c r="Q1179" s="10"/>
      <c r="R1179" s="6"/>
      <c r="S1179" s="6"/>
      <c r="T1179" s="10"/>
      <c r="U1179" s="10"/>
      <c r="V1179" s="10"/>
      <c r="W1179" s="28">
        <v>-49</v>
      </c>
      <c r="X1179" s="13">
        <f t="shared" si="268"/>
        <v>-40</v>
      </c>
      <c r="Y1179" s="30">
        <v>0.41190500000047803</v>
      </c>
      <c r="AD1179" s="6"/>
      <c r="AE1179" s="6"/>
      <c r="AF1179" s="10"/>
      <c r="AG1179" s="10"/>
      <c r="AH1179" s="10"/>
    </row>
    <row r="1180" spans="1:34" x14ac:dyDescent="0.15">
      <c r="A1180" s="2"/>
      <c r="B1180" s="12"/>
      <c r="C1180" s="6"/>
      <c r="D1180" s="6"/>
      <c r="E1180" s="6"/>
      <c r="F1180" s="10"/>
      <c r="G1180" s="10"/>
      <c r="H1180" s="10"/>
      <c r="I1180" s="6"/>
      <c r="J1180" s="6"/>
      <c r="K1180" s="10"/>
      <c r="L1180" s="10"/>
      <c r="M1180" s="10"/>
      <c r="N1180" s="6"/>
      <c r="O1180" s="10"/>
      <c r="P1180" s="10"/>
      <c r="Q1180" s="10"/>
      <c r="R1180" s="6"/>
      <c r="S1180" s="6"/>
      <c r="T1180" s="10"/>
      <c r="U1180" s="10"/>
      <c r="V1180" s="10"/>
      <c r="W1180" s="28">
        <v>-49</v>
      </c>
      <c r="X1180" s="13">
        <f t="shared" si="268"/>
        <v>-40</v>
      </c>
      <c r="Y1180" s="30">
        <v>0.41235999999704376</v>
      </c>
      <c r="AD1180" s="6"/>
      <c r="AE1180" s="6"/>
      <c r="AF1180" s="10"/>
      <c r="AG1180" s="10"/>
      <c r="AH1180" s="10"/>
    </row>
    <row r="1181" spans="1:34" x14ac:dyDescent="0.15">
      <c r="A1181" s="2"/>
      <c r="B1181" s="12"/>
      <c r="C1181" s="6"/>
      <c r="D1181" s="6"/>
      <c r="E1181" s="6"/>
      <c r="F1181" s="10"/>
      <c r="G1181" s="10"/>
      <c r="H1181" s="10"/>
      <c r="I1181" s="6"/>
      <c r="J1181" s="6"/>
      <c r="K1181" s="10"/>
      <c r="L1181" s="10"/>
      <c r="M1181" s="10"/>
      <c r="N1181" s="6"/>
      <c r="O1181" s="10"/>
      <c r="P1181" s="10"/>
      <c r="Q1181" s="10"/>
      <c r="R1181" s="6"/>
      <c r="S1181" s="6"/>
      <c r="T1181" s="10"/>
      <c r="U1181" s="10"/>
      <c r="V1181" s="10"/>
      <c r="W1181" s="28">
        <v>-49</v>
      </c>
      <c r="X1181" s="13">
        <f t="shared" si="268"/>
        <v>-40</v>
      </c>
      <c r="Y1181" s="30">
        <v>0.41827000000210779</v>
      </c>
      <c r="AD1181" s="6"/>
      <c r="AE1181" s="6"/>
      <c r="AF1181" s="10"/>
      <c r="AG1181" s="10"/>
      <c r="AH1181" s="10"/>
    </row>
    <row r="1182" spans="1:34" x14ac:dyDescent="0.15">
      <c r="A1182" s="2"/>
      <c r="B1182" s="12"/>
      <c r="C1182" s="6"/>
      <c r="D1182" s="6"/>
      <c r="E1182" s="6"/>
      <c r="F1182" s="10"/>
      <c r="G1182" s="10"/>
      <c r="H1182" s="10"/>
      <c r="I1182" s="6"/>
      <c r="J1182" s="6"/>
      <c r="K1182" s="10"/>
      <c r="L1182" s="10"/>
      <c r="M1182" s="10"/>
      <c r="N1182" s="6"/>
      <c r="O1182" s="10"/>
      <c r="P1182" s="10"/>
      <c r="Q1182" s="10"/>
      <c r="R1182" s="6"/>
      <c r="S1182" s="6"/>
      <c r="T1182" s="10"/>
      <c r="U1182" s="10"/>
      <c r="V1182" s="10"/>
      <c r="W1182" s="28">
        <v>-49</v>
      </c>
      <c r="X1182" s="13">
        <f t="shared" si="268"/>
        <v>-40</v>
      </c>
      <c r="Y1182" s="30">
        <v>0.78437999999768326</v>
      </c>
      <c r="AD1182" s="6"/>
      <c r="AE1182" s="6"/>
      <c r="AF1182" s="10"/>
      <c r="AG1182" s="10"/>
      <c r="AH1182" s="10"/>
    </row>
    <row r="1183" spans="1:34" x14ac:dyDescent="0.15">
      <c r="A1183" s="2"/>
      <c r="B1183" s="12"/>
      <c r="C1183" s="6"/>
      <c r="D1183" s="6"/>
      <c r="E1183" s="6"/>
      <c r="F1183" s="10"/>
      <c r="G1183" s="10"/>
      <c r="H1183" s="10"/>
      <c r="I1183" s="6"/>
      <c r="J1183" s="6"/>
      <c r="K1183" s="10"/>
      <c r="L1183" s="10"/>
      <c r="M1183" s="10"/>
      <c r="N1183" s="6"/>
      <c r="O1183" s="10"/>
      <c r="P1183" s="10"/>
      <c r="Q1183" s="10"/>
      <c r="R1183" s="6"/>
      <c r="S1183" s="6"/>
      <c r="T1183" s="10"/>
      <c r="U1183" s="10"/>
      <c r="V1183" s="10"/>
      <c r="W1183" s="28">
        <v>-49</v>
      </c>
      <c r="X1183" s="13">
        <f t="shared" si="268"/>
        <v>-40</v>
      </c>
      <c r="Y1183" s="30">
        <v>0.88466000000169931</v>
      </c>
      <c r="AD1183" s="6"/>
      <c r="AE1183" s="6"/>
      <c r="AF1183" s="10"/>
      <c r="AG1183" s="10"/>
      <c r="AH1183" s="10"/>
    </row>
    <row r="1184" spans="1:34" x14ac:dyDescent="0.15">
      <c r="A1184" s="2"/>
      <c r="B1184" s="12"/>
      <c r="C1184" s="6"/>
      <c r="D1184" s="6"/>
      <c r="E1184" s="6"/>
      <c r="F1184" s="10"/>
      <c r="G1184" s="10"/>
      <c r="H1184" s="10"/>
      <c r="I1184" s="6"/>
      <c r="J1184" s="6"/>
      <c r="K1184" s="10"/>
      <c r="L1184" s="10"/>
      <c r="M1184" s="10"/>
      <c r="N1184" s="6"/>
      <c r="O1184" s="10"/>
      <c r="P1184" s="10"/>
      <c r="Q1184" s="10"/>
      <c r="R1184" s="6"/>
      <c r="S1184" s="6"/>
      <c r="T1184" s="10"/>
      <c r="U1184" s="10"/>
      <c r="V1184" s="10"/>
      <c r="W1184" s="28">
        <v>-49</v>
      </c>
      <c r="X1184" s="13">
        <f t="shared" si="268"/>
        <v>-40</v>
      </c>
      <c r="Y1184" s="30">
        <v>0.35368499999785663</v>
      </c>
      <c r="AD1184" s="6"/>
      <c r="AE1184" s="6"/>
      <c r="AF1184" s="10"/>
      <c r="AG1184" s="10"/>
      <c r="AH1184" s="10"/>
    </row>
    <row r="1185" spans="1:34" x14ac:dyDescent="0.15">
      <c r="A1185" s="2"/>
      <c r="B1185" s="12"/>
      <c r="C1185" s="6"/>
      <c r="D1185" s="6"/>
      <c r="E1185" s="6"/>
      <c r="F1185" s="10"/>
      <c r="G1185" s="10"/>
      <c r="H1185" s="10"/>
      <c r="I1185" s="6"/>
      <c r="J1185" s="6"/>
      <c r="K1185" s="10"/>
      <c r="L1185" s="10"/>
      <c r="M1185" s="10"/>
      <c r="N1185" s="6"/>
      <c r="O1185" s="10"/>
      <c r="P1185" s="10"/>
      <c r="Q1185" s="10"/>
      <c r="R1185" s="6"/>
      <c r="S1185" s="6"/>
      <c r="T1185" s="10"/>
      <c r="U1185" s="10"/>
      <c r="V1185" s="10"/>
      <c r="W1185" s="28">
        <v>-49</v>
      </c>
      <c r="X1185" s="13">
        <f t="shared" si="268"/>
        <v>-40</v>
      </c>
      <c r="Y1185" s="30">
        <v>0.35814000000251323</v>
      </c>
      <c r="AD1185" s="6"/>
      <c r="AE1185" s="6"/>
      <c r="AF1185" s="10"/>
      <c r="AG1185" s="10"/>
      <c r="AH1185" s="10"/>
    </row>
    <row r="1186" spans="1:34" x14ac:dyDescent="0.15">
      <c r="A1186" s="2"/>
      <c r="B1186" s="12"/>
      <c r="C1186" s="6"/>
      <c r="D1186" s="6"/>
      <c r="E1186" s="6"/>
      <c r="F1186" s="10"/>
      <c r="G1186" s="10"/>
      <c r="H1186" s="10"/>
      <c r="I1186" s="6"/>
      <c r="J1186" s="6"/>
      <c r="K1186" s="10"/>
      <c r="L1186" s="10"/>
      <c r="M1186" s="10"/>
      <c r="N1186" s="6"/>
      <c r="O1186" s="10"/>
      <c r="P1186" s="10"/>
      <c r="Q1186" s="10"/>
      <c r="R1186" s="6"/>
      <c r="S1186" s="6"/>
      <c r="T1186" s="10"/>
      <c r="U1186" s="10"/>
      <c r="V1186" s="10"/>
      <c r="W1186" s="28">
        <v>-49</v>
      </c>
      <c r="X1186" s="13">
        <f t="shared" si="268"/>
        <v>-40</v>
      </c>
      <c r="Y1186" s="30">
        <v>0.90971500000204641</v>
      </c>
      <c r="AD1186" s="6"/>
      <c r="AE1186" s="6"/>
      <c r="AF1186" s="10"/>
      <c r="AG1186" s="10"/>
      <c r="AH1186" s="10"/>
    </row>
    <row r="1187" spans="1:34" x14ac:dyDescent="0.15">
      <c r="A1187" s="2"/>
      <c r="B1187" s="12"/>
      <c r="C1187" s="6"/>
      <c r="D1187" s="6"/>
      <c r="E1187" s="6"/>
      <c r="F1187" s="10"/>
      <c r="G1187" s="10"/>
      <c r="H1187" s="10"/>
      <c r="I1187" s="6"/>
      <c r="J1187" s="6"/>
      <c r="K1187" s="10"/>
      <c r="L1187" s="10"/>
      <c r="M1187" s="10"/>
      <c r="N1187" s="6"/>
      <c r="O1187" s="10"/>
      <c r="P1187" s="10"/>
      <c r="Q1187" s="10"/>
      <c r="R1187" s="6"/>
      <c r="S1187" s="6"/>
      <c r="T1187" s="10"/>
      <c r="U1187" s="10"/>
      <c r="V1187" s="10"/>
      <c r="W1187" s="28">
        <v>-49</v>
      </c>
      <c r="X1187" s="13">
        <f t="shared" si="268"/>
        <v>-40</v>
      </c>
      <c r="Y1187" s="30">
        <v>0.33956000000157971</v>
      </c>
      <c r="AD1187" s="6"/>
      <c r="AE1187" s="6"/>
      <c r="AF1187" s="10"/>
      <c r="AG1187" s="10"/>
      <c r="AH1187" s="10"/>
    </row>
    <row r="1188" spans="1:34" x14ac:dyDescent="0.15">
      <c r="A1188" s="2"/>
      <c r="B1188" s="12"/>
      <c r="C1188" s="6"/>
      <c r="D1188" s="6"/>
      <c r="E1188" s="6"/>
      <c r="F1188" s="10"/>
      <c r="G1188" s="10"/>
      <c r="H1188" s="10"/>
      <c r="I1188" s="6"/>
      <c r="J1188" s="6"/>
      <c r="K1188" s="10"/>
      <c r="L1188" s="10"/>
      <c r="M1188" s="10"/>
      <c r="N1188" s="6"/>
      <c r="O1188" s="10"/>
      <c r="P1188" s="10"/>
      <c r="Q1188" s="10"/>
      <c r="R1188" s="6"/>
      <c r="S1188" s="6"/>
      <c r="T1188" s="10"/>
      <c r="U1188" s="10"/>
      <c r="V1188" s="10"/>
      <c r="W1188" s="28">
        <v>-49</v>
      </c>
      <c r="X1188" s="13">
        <f t="shared" si="268"/>
        <v>-40</v>
      </c>
      <c r="Y1188" s="30">
        <v>0.31592499999709767</v>
      </c>
      <c r="AD1188" s="6"/>
      <c r="AE1188" s="6"/>
      <c r="AF1188" s="10"/>
      <c r="AG1188" s="10"/>
      <c r="AH1188" s="10"/>
    </row>
    <row r="1189" spans="1:34" x14ac:dyDescent="0.15">
      <c r="A1189" s="2"/>
      <c r="B1189" s="12"/>
      <c r="C1189" s="6"/>
      <c r="D1189" s="6"/>
      <c r="E1189" s="6"/>
      <c r="F1189" s="10"/>
      <c r="G1189" s="10"/>
      <c r="H1189" s="10"/>
      <c r="I1189" s="6"/>
      <c r="J1189" s="6"/>
      <c r="K1189" s="10"/>
      <c r="L1189" s="10"/>
      <c r="M1189" s="10"/>
      <c r="N1189" s="6"/>
      <c r="O1189" s="10"/>
      <c r="P1189" s="10"/>
      <c r="Q1189" s="10"/>
      <c r="R1189" s="6"/>
      <c r="S1189" s="6"/>
      <c r="T1189" s="10"/>
      <c r="U1189" s="10"/>
      <c r="V1189" s="10"/>
      <c r="W1189" s="28">
        <v>-49</v>
      </c>
      <c r="X1189" s="13">
        <f t="shared" si="268"/>
        <v>-40</v>
      </c>
      <c r="Y1189" s="30">
        <v>0.64864000000041244</v>
      </c>
      <c r="AD1189" s="6"/>
      <c r="AE1189" s="6"/>
      <c r="AF1189" s="10"/>
      <c r="AG1189" s="10"/>
      <c r="AH1189" s="10"/>
    </row>
    <row r="1190" spans="1:34" x14ac:dyDescent="0.15">
      <c r="A1190" s="2"/>
      <c r="B1190" s="12"/>
      <c r="C1190" s="6"/>
      <c r="D1190" s="6"/>
      <c r="E1190" s="6"/>
      <c r="F1190" s="10"/>
      <c r="G1190" s="10"/>
      <c r="H1190" s="10"/>
      <c r="I1190" s="6"/>
      <c r="J1190" s="6"/>
      <c r="K1190" s="10"/>
      <c r="L1190" s="10"/>
      <c r="M1190" s="10"/>
      <c r="N1190" s="6"/>
      <c r="O1190" s="10"/>
      <c r="P1190" s="10"/>
      <c r="Q1190" s="10"/>
      <c r="R1190" s="6"/>
      <c r="S1190" s="6"/>
      <c r="T1190" s="10"/>
      <c r="U1190" s="10"/>
      <c r="V1190" s="10"/>
      <c r="W1190" s="28">
        <v>-49</v>
      </c>
      <c r="X1190" s="13">
        <f t="shared" si="268"/>
        <v>-40</v>
      </c>
      <c r="Y1190" s="30">
        <v>4.2570000002099651E-2</v>
      </c>
      <c r="AD1190" s="6"/>
      <c r="AE1190" s="6"/>
      <c r="AF1190" s="10"/>
      <c r="AG1190" s="10"/>
      <c r="AH1190" s="10"/>
    </row>
    <row r="1191" spans="1:34" x14ac:dyDescent="0.15">
      <c r="A1191" s="2"/>
      <c r="B1191" s="12"/>
      <c r="C1191" s="6"/>
      <c r="D1191" s="6"/>
      <c r="E1191" s="6"/>
      <c r="F1191" s="10"/>
      <c r="G1191" s="10"/>
      <c r="H1191" s="10"/>
      <c r="I1191" s="6"/>
      <c r="J1191" s="6"/>
      <c r="K1191" s="10"/>
      <c r="L1191" s="10"/>
      <c r="M1191" s="10"/>
      <c r="N1191" s="6"/>
      <c r="O1191" s="10"/>
      <c r="P1191" s="10"/>
      <c r="Q1191" s="10"/>
      <c r="R1191" s="6"/>
      <c r="S1191" s="6"/>
      <c r="T1191" s="10"/>
      <c r="U1191" s="10"/>
      <c r="V1191" s="10"/>
      <c r="W1191" s="28">
        <v>-49</v>
      </c>
      <c r="X1191" s="13">
        <f t="shared" si="268"/>
        <v>-40</v>
      </c>
      <c r="Y1191" s="30">
        <v>0.1239400000020412</v>
      </c>
      <c r="AD1191" s="6"/>
      <c r="AE1191" s="6"/>
      <c r="AF1191" s="10"/>
      <c r="AG1191" s="10"/>
      <c r="AH1191" s="10"/>
    </row>
    <row r="1192" spans="1:34" x14ac:dyDescent="0.15">
      <c r="A1192" s="2"/>
      <c r="B1192" s="12"/>
      <c r="C1192" s="6"/>
      <c r="D1192" s="6"/>
      <c r="E1192" s="6"/>
      <c r="F1192" s="10"/>
      <c r="G1192" s="10"/>
      <c r="H1192" s="10"/>
      <c r="I1192" s="6"/>
      <c r="J1192" s="6"/>
      <c r="K1192" s="10"/>
      <c r="L1192" s="10"/>
      <c r="M1192" s="10"/>
      <c r="N1192" s="6"/>
      <c r="O1192" s="10"/>
      <c r="P1192" s="10"/>
      <c r="Q1192" s="10"/>
      <c r="R1192" s="6"/>
      <c r="S1192" s="6"/>
      <c r="T1192" s="10"/>
      <c r="U1192" s="10"/>
      <c r="V1192" s="10"/>
      <c r="W1192" s="28">
        <v>-48</v>
      </c>
      <c r="X1192" s="13">
        <f t="shared" si="268"/>
        <v>-40</v>
      </c>
      <c r="Y1192" s="30">
        <v>0.88341999999815091</v>
      </c>
      <c r="AD1192" s="6"/>
      <c r="AE1192" s="6"/>
      <c r="AF1192" s="10"/>
      <c r="AG1192" s="10"/>
      <c r="AH1192" s="10"/>
    </row>
    <row r="1193" spans="1:34" x14ac:dyDescent="0.15">
      <c r="A1193" s="2"/>
      <c r="B1193" s="12"/>
      <c r="C1193" s="6"/>
      <c r="D1193" s="6"/>
      <c r="E1193" s="6"/>
      <c r="F1193" s="10"/>
      <c r="G1193" s="10"/>
      <c r="H1193" s="10"/>
      <c r="I1193" s="6"/>
      <c r="J1193" s="6"/>
      <c r="K1193" s="10"/>
      <c r="L1193" s="10"/>
      <c r="M1193" s="10"/>
      <c r="N1193" s="6"/>
      <c r="O1193" s="10"/>
      <c r="P1193" s="10"/>
      <c r="Q1193" s="10"/>
      <c r="R1193" s="6"/>
      <c r="S1193" s="6"/>
      <c r="T1193" s="10"/>
      <c r="U1193" s="10"/>
      <c r="V1193" s="10"/>
      <c r="W1193" s="28">
        <v>-48</v>
      </c>
      <c r="X1193" s="13">
        <f t="shared" si="268"/>
        <v>-40</v>
      </c>
      <c r="Y1193" s="30">
        <v>0.33290000000135134</v>
      </c>
      <c r="AD1193" s="6"/>
      <c r="AE1193" s="6"/>
      <c r="AF1193" s="10"/>
      <c r="AG1193" s="10"/>
      <c r="AH1193" s="10"/>
    </row>
    <row r="1194" spans="1:34" x14ac:dyDescent="0.15">
      <c r="A1194" s="2"/>
      <c r="B1194" s="12"/>
      <c r="C1194" s="6"/>
      <c r="D1194" s="6"/>
      <c r="E1194" s="6"/>
      <c r="F1194" s="10"/>
      <c r="G1194" s="10"/>
      <c r="H1194" s="10"/>
      <c r="I1194" s="6"/>
      <c r="J1194" s="6"/>
      <c r="K1194" s="10"/>
      <c r="L1194" s="10"/>
      <c r="M1194" s="10"/>
      <c r="N1194" s="6"/>
      <c r="O1194" s="10"/>
      <c r="P1194" s="10"/>
      <c r="Q1194" s="10"/>
      <c r="R1194" s="6"/>
      <c r="S1194" s="6"/>
      <c r="T1194" s="10"/>
      <c r="U1194" s="10"/>
      <c r="V1194" s="10"/>
      <c r="W1194" s="28">
        <v>-48</v>
      </c>
      <c r="X1194" s="13">
        <f t="shared" si="268"/>
        <v>-40</v>
      </c>
      <c r="Y1194" s="30">
        <v>0.10548000000058622</v>
      </c>
      <c r="AD1194" s="6"/>
      <c r="AE1194" s="6"/>
      <c r="AF1194" s="10"/>
      <c r="AG1194" s="10"/>
      <c r="AH1194" s="10"/>
    </row>
    <row r="1195" spans="1:34" x14ac:dyDescent="0.15">
      <c r="A1195" s="2"/>
      <c r="B1195" s="12"/>
      <c r="C1195" s="6"/>
      <c r="D1195" s="6"/>
      <c r="E1195" s="6"/>
      <c r="F1195" s="10"/>
      <c r="G1195" s="10"/>
      <c r="H1195" s="10"/>
      <c r="I1195" s="6"/>
      <c r="J1195" s="6"/>
      <c r="K1195" s="10"/>
      <c r="L1195" s="10"/>
      <c r="M1195" s="10"/>
      <c r="N1195" s="6"/>
      <c r="O1195" s="10"/>
      <c r="P1195" s="10"/>
      <c r="Q1195" s="10"/>
      <c r="R1195" s="6"/>
      <c r="S1195" s="6"/>
      <c r="T1195" s="10"/>
      <c r="U1195" s="10"/>
      <c r="V1195" s="10"/>
      <c r="W1195" s="28">
        <v>-48</v>
      </c>
      <c r="X1195" s="13">
        <f t="shared" si="268"/>
        <v>-40</v>
      </c>
      <c r="Y1195" s="30">
        <v>0.12293499999697732</v>
      </c>
      <c r="AD1195" s="6"/>
      <c r="AE1195" s="6"/>
      <c r="AF1195" s="10"/>
      <c r="AG1195" s="10"/>
      <c r="AH1195" s="10"/>
    </row>
    <row r="1196" spans="1:34" x14ac:dyDescent="0.15">
      <c r="A1196" s="2"/>
      <c r="B1196" s="12"/>
      <c r="C1196" s="6"/>
      <c r="D1196" s="6"/>
      <c r="E1196" s="6"/>
      <c r="F1196" s="10"/>
      <c r="G1196" s="10"/>
      <c r="H1196" s="10"/>
      <c r="I1196" s="6"/>
      <c r="J1196" s="6"/>
      <c r="K1196" s="10"/>
      <c r="L1196" s="10"/>
      <c r="M1196" s="10"/>
      <c r="N1196" s="6"/>
      <c r="O1196" s="10"/>
      <c r="P1196" s="10"/>
      <c r="Q1196" s="10"/>
      <c r="R1196" s="6"/>
      <c r="S1196" s="6"/>
      <c r="T1196" s="10"/>
      <c r="U1196" s="10"/>
      <c r="V1196" s="10"/>
      <c r="W1196" s="28">
        <v>-48</v>
      </c>
      <c r="X1196" s="13">
        <f t="shared" si="268"/>
        <v>-40</v>
      </c>
      <c r="Y1196" s="30">
        <v>0.1163900000030309</v>
      </c>
      <c r="AD1196" s="6"/>
      <c r="AE1196" s="6"/>
      <c r="AF1196" s="10"/>
      <c r="AG1196" s="10"/>
      <c r="AH1196" s="10"/>
    </row>
    <row r="1197" spans="1:34" x14ac:dyDescent="0.15">
      <c r="A1197" s="2"/>
      <c r="B1197" s="12"/>
      <c r="C1197" s="6"/>
      <c r="D1197" s="6"/>
      <c r="E1197" s="6"/>
      <c r="F1197" s="10"/>
      <c r="G1197" s="10"/>
      <c r="H1197" s="10"/>
      <c r="I1197" s="6"/>
      <c r="J1197" s="6"/>
      <c r="K1197" s="10"/>
      <c r="L1197" s="10"/>
      <c r="M1197" s="10"/>
      <c r="N1197" s="6"/>
      <c r="O1197" s="10"/>
      <c r="P1197" s="10"/>
      <c r="Q1197" s="10"/>
      <c r="R1197" s="6"/>
      <c r="S1197" s="6"/>
      <c r="T1197" s="10"/>
      <c r="U1197" s="10"/>
      <c r="V1197" s="10"/>
      <c r="W1197" s="28">
        <v>-47</v>
      </c>
      <c r="X1197" s="13">
        <f t="shared" si="268"/>
        <v>-40</v>
      </c>
      <c r="Y1197" s="30">
        <v>0.33183999999739555</v>
      </c>
      <c r="AD1197" s="6"/>
      <c r="AE1197" s="6"/>
      <c r="AF1197" s="10"/>
      <c r="AG1197" s="10"/>
      <c r="AH1197" s="10"/>
    </row>
    <row r="1198" spans="1:34" x14ac:dyDescent="0.15">
      <c r="A1198" s="2"/>
      <c r="B1198" s="12"/>
      <c r="C1198" s="6"/>
      <c r="D1198" s="6"/>
      <c r="E1198" s="6"/>
      <c r="F1198" s="10"/>
      <c r="G1198" s="10"/>
      <c r="H1198" s="10"/>
      <c r="I1198" s="6"/>
      <c r="J1198" s="6"/>
      <c r="K1198" s="10"/>
      <c r="L1198" s="10"/>
      <c r="M1198" s="10"/>
      <c r="N1198" s="6"/>
      <c r="O1198" s="10"/>
      <c r="P1198" s="10"/>
      <c r="Q1198" s="10"/>
      <c r="R1198" s="6"/>
      <c r="S1198" s="6"/>
      <c r="T1198" s="10"/>
      <c r="U1198" s="10"/>
      <c r="V1198" s="10"/>
      <c r="W1198" s="28">
        <v>-47</v>
      </c>
      <c r="X1198" s="13">
        <f t="shared" si="268"/>
        <v>-40</v>
      </c>
      <c r="Y1198" s="30">
        <v>0.33429500000164469</v>
      </c>
      <c r="AD1198" s="6"/>
      <c r="AE1198" s="6"/>
      <c r="AF1198" s="10"/>
      <c r="AG1198" s="10"/>
      <c r="AH1198" s="10"/>
    </row>
    <row r="1199" spans="1:34" x14ac:dyDescent="0.15">
      <c r="A1199" s="2"/>
      <c r="B1199" s="12"/>
      <c r="C1199" s="6"/>
      <c r="D1199" s="6"/>
      <c r="E1199" s="6"/>
      <c r="F1199" s="10"/>
      <c r="G1199" s="10"/>
      <c r="H1199" s="10"/>
      <c r="I1199" s="6"/>
      <c r="J1199" s="6"/>
      <c r="K1199" s="10"/>
      <c r="L1199" s="10"/>
      <c r="M1199" s="10"/>
      <c r="N1199" s="6"/>
      <c r="O1199" s="10"/>
      <c r="P1199" s="10"/>
      <c r="Q1199" s="10"/>
      <c r="R1199" s="6"/>
      <c r="S1199" s="6"/>
      <c r="T1199" s="10"/>
      <c r="U1199" s="10"/>
      <c r="V1199" s="10"/>
      <c r="W1199" s="28">
        <v>-47</v>
      </c>
      <c r="X1199" s="13">
        <f t="shared" si="268"/>
        <v>-40</v>
      </c>
      <c r="Y1199" s="30">
        <v>0.90311500000193212</v>
      </c>
      <c r="AD1199" s="6"/>
      <c r="AE1199" s="6"/>
      <c r="AF1199" s="10"/>
      <c r="AG1199" s="10"/>
      <c r="AH1199" s="10"/>
    </row>
    <row r="1200" spans="1:34" x14ac:dyDescent="0.15">
      <c r="A1200" s="2"/>
      <c r="B1200" s="12"/>
      <c r="C1200" s="6"/>
      <c r="D1200" s="6"/>
      <c r="E1200" s="6"/>
      <c r="F1200" s="10"/>
      <c r="G1200" s="10"/>
      <c r="H1200" s="10"/>
      <c r="I1200" s="6"/>
      <c r="J1200" s="6"/>
      <c r="K1200" s="10"/>
      <c r="L1200" s="10"/>
      <c r="M1200" s="10"/>
      <c r="N1200" s="6"/>
      <c r="O1200" s="10"/>
      <c r="P1200" s="10"/>
      <c r="Q1200" s="10"/>
      <c r="R1200" s="6"/>
      <c r="S1200" s="6"/>
      <c r="T1200" s="10"/>
      <c r="U1200" s="10"/>
      <c r="V1200" s="10"/>
      <c r="W1200" s="28">
        <v>-47</v>
      </c>
      <c r="X1200" s="13">
        <f t="shared" si="268"/>
        <v>-40</v>
      </c>
      <c r="Y1200" s="30">
        <v>0.90057000000152465</v>
      </c>
      <c r="AD1200" s="6"/>
      <c r="AE1200" s="6"/>
      <c r="AF1200" s="10"/>
      <c r="AG1200" s="10"/>
      <c r="AH1200" s="10"/>
    </row>
    <row r="1201" spans="1:34" x14ac:dyDescent="0.15">
      <c r="A1201" s="2"/>
      <c r="B1201" s="12"/>
      <c r="C1201" s="6"/>
      <c r="D1201" s="6"/>
      <c r="E1201" s="6"/>
      <c r="F1201" s="10"/>
      <c r="G1201" s="10"/>
      <c r="H1201" s="10"/>
      <c r="I1201" s="6"/>
      <c r="J1201" s="6"/>
      <c r="K1201" s="10"/>
      <c r="L1201" s="10"/>
      <c r="M1201" s="10"/>
      <c r="N1201" s="6"/>
      <c r="O1201" s="10"/>
      <c r="P1201" s="10"/>
      <c r="Q1201" s="10"/>
      <c r="R1201" s="6"/>
      <c r="S1201" s="6"/>
      <c r="T1201" s="10"/>
      <c r="U1201" s="10"/>
      <c r="V1201" s="10"/>
      <c r="W1201" s="28">
        <v>-47</v>
      </c>
      <c r="X1201" s="13">
        <f t="shared" si="268"/>
        <v>-40</v>
      </c>
      <c r="Y1201" s="30">
        <v>0.4254150000022221</v>
      </c>
      <c r="AD1201" s="6"/>
      <c r="AE1201" s="6"/>
      <c r="AF1201" s="10"/>
      <c r="AG1201" s="10"/>
      <c r="AH1201" s="10"/>
    </row>
    <row r="1202" spans="1:34" x14ac:dyDescent="0.15">
      <c r="A1202" s="2"/>
      <c r="B1202" s="12"/>
      <c r="C1202" s="6"/>
      <c r="D1202" s="6"/>
      <c r="E1202" s="6"/>
      <c r="F1202" s="10"/>
      <c r="G1202" s="10"/>
      <c r="H1202" s="10"/>
      <c r="I1202" s="6"/>
      <c r="J1202" s="6"/>
      <c r="K1202" s="10"/>
      <c r="L1202" s="10"/>
      <c r="M1202" s="10"/>
      <c r="N1202" s="6"/>
      <c r="O1202" s="10"/>
      <c r="P1202" s="10"/>
      <c r="Q1202" s="10"/>
      <c r="R1202" s="6"/>
      <c r="S1202" s="6"/>
      <c r="T1202" s="10"/>
      <c r="U1202" s="10"/>
      <c r="V1202" s="10"/>
      <c r="W1202" s="28">
        <v>-47</v>
      </c>
      <c r="X1202" s="13">
        <f t="shared" si="268"/>
        <v>-40</v>
      </c>
      <c r="Y1202" s="30">
        <v>6.8629999999485047E-2</v>
      </c>
      <c r="AD1202" s="6"/>
      <c r="AE1202" s="6"/>
      <c r="AF1202" s="10"/>
      <c r="AG1202" s="10"/>
      <c r="AH1202" s="10"/>
    </row>
    <row r="1203" spans="1:34" x14ac:dyDescent="0.15">
      <c r="A1203" s="2"/>
      <c r="B1203" s="12"/>
      <c r="C1203" s="6"/>
      <c r="D1203" s="6"/>
      <c r="E1203" s="6"/>
      <c r="F1203" s="10"/>
      <c r="G1203" s="10"/>
      <c r="H1203" s="10"/>
      <c r="I1203" s="6"/>
      <c r="J1203" s="6"/>
      <c r="K1203" s="10"/>
      <c r="L1203" s="10"/>
      <c r="M1203" s="10"/>
      <c r="N1203" s="6"/>
      <c r="O1203" s="10"/>
      <c r="P1203" s="10"/>
      <c r="Q1203" s="10"/>
      <c r="R1203" s="6"/>
      <c r="S1203" s="6"/>
      <c r="T1203" s="10"/>
      <c r="U1203" s="10"/>
      <c r="V1203" s="10"/>
      <c r="W1203" s="28">
        <v>-47</v>
      </c>
      <c r="X1203" s="13">
        <f t="shared" si="268"/>
        <v>-40</v>
      </c>
      <c r="Y1203" s="30">
        <v>0.39829500000088092</v>
      </c>
      <c r="AD1203" s="6"/>
      <c r="AE1203" s="6"/>
      <c r="AF1203" s="10"/>
      <c r="AG1203" s="10"/>
      <c r="AH1203" s="10"/>
    </row>
    <row r="1204" spans="1:34" x14ac:dyDescent="0.15">
      <c r="A1204" s="2"/>
      <c r="B1204" s="12"/>
      <c r="C1204" s="6"/>
      <c r="D1204" s="6"/>
      <c r="E1204" s="6"/>
      <c r="F1204" s="10"/>
      <c r="G1204" s="10"/>
      <c r="H1204" s="10"/>
      <c r="I1204" s="6"/>
      <c r="J1204" s="6"/>
      <c r="K1204" s="10"/>
      <c r="L1204" s="10"/>
      <c r="M1204" s="10"/>
      <c r="N1204" s="6"/>
      <c r="O1204" s="10"/>
      <c r="P1204" s="10"/>
      <c r="Q1204" s="10"/>
      <c r="R1204" s="6"/>
      <c r="S1204" s="6"/>
      <c r="T1204" s="10"/>
      <c r="U1204" s="10"/>
      <c r="V1204" s="10"/>
      <c r="W1204" s="28">
        <v>-47</v>
      </c>
      <c r="X1204" s="13">
        <f t="shared" si="268"/>
        <v>-40</v>
      </c>
      <c r="Y1204" s="30">
        <v>0.16787999999633918</v>
      </c>
      <c r="AD1204" s="6"/>
      <c r="AE1204" s="6"/>
      <c r="AF1204" s="10"/>
      <c r="AG1204" s="10"/>
      <c r="AH1204" s="10"/>
    </row>
    <row r="1205" spans="1:34" x14ac:dyDescent="0.15">
      <c r="A1205" s="2"/>
      <c r="B1205" s="12"/>
      <c r="C1205" s="6"/>
      <c r="D1205" s="6"/>
      <c r="E1205" s="6"/>
      <c r="F1205" s="10"/>
      <c r="G1205" s="10"/>
      <c r="H1205" s="10"/>
      <c r="I1205" s="6"/>
      <c r="J1205" s="6"/>
      <c r="K1205" s="10"/>
      <c r="L1205" s="10"/>
      <c r="M1205" s="10"/>
      <c r="N1205" s="6"/>
      <c r="O1205" s="10"/>
      <c r="P1205" s="10"/>
      <c r="Q1205" s="10"/>
      <c r="R1205" s="6"/>
      <c r="S1205" s="6"/>
      <c r="T1205" s="10"/>
      <c r="U1205" s="10"/>
      <c r="V1205" s="10"/>
      <c r="W1205" s="28">
        <v>-47</v>
      </c>
      <c r="X1205" s="13">
        <f t="shared" si="268"/>
        <v>-40</v>
      </c>
      <c r="Y1205" s="30">
        <v>0.16333500000280021</v>
      </c>
      <c r="AD1205" s="6"/>
      <c r="AE1205" s="6"/>
      <c r="AF1205" s="10"/>
      <c r="AG1205" s="10"/>
      <c r="AH1205" s="10"/>
    </row>
    <row r="1206" spans="1:34" x14ac:dyDescent="0.15">
      <c r="A1206" s="2"/>
      <c r="B1206" s="12"/>
      <c r="C1206" s="6"/>
      <c r="D1206" s="6"/>
      <c r="E1206" s="6"/>
      <c r="F1206" s="10"/>
      <c r="G1206" s="10"/>
      <c r="H1206" s="10"/>
      <c r="I1206" s="6"/>
      <c r="J1206" s="6"/>
      <c r="K1206" s="10"/>
      <c r="L1206" s="10"/>
      <c r="M1206" s="10"/>
      <c r="N1206" s="6"/>
      <c r="O1206" s="10"/>
      <c r="P1206" s="10"/>
      <c r="Q1206" s="10"/>
      <c r="R1206" s="6"/>
      <c r="S1206" s="6"/>
      <c r="T1206" s="10"/>
      <c r="U1206" s="10"/>
      <c r="V1206" s="10"/>
      <c r="W1206" s="28">
        <v>-47</v>
      </c>
      <c r="X1206" s="13">
        <f t="shared" si="268"/>
        <v>-40</v>
      </c>
      <c r="Y1206" s="30">
        <v>0.16678999999633914</v>
      </c>
      <c r="AD1206" s="6"/>
      <c r="AE1206" s="6"/>
      <c r="AF1206" s="10"/>
      <c r="AG1206" s="10"/>
      <c r="AH1206" s="10"/>
    </row>
    <row r="1207" spans="1:34" x14ac:dyDescent="0.15">
      <c r="A1207" s="2"/>
      <c r="B1207" s="12"/>
      <c r="C1207" s="6"/>
      <c r="D1207" s="6"/>
      <c r="E1207" s="6"/>
      <c r="F1207" s="10"/>
      <c r="G1207" s="10"/>
      <c r="H1207" s="10"/>
      <c r="I1207" s="6"/>
      <c r="J1207" s="6"/>
      <c r="K1207" s="10"/>
      <c r="L1207" s="10"/>
      <c r="M1207" s="10"/>
      <c r="N1207" s="6"/>
      <c r="O1207" s="10"/>
      <c r="P1207" s="10"/>
      <c r="Q1207" s="10"/>
      <c r="R1207" s="6"/>
      <c r="S1207" s="6"/>
      <c r="T1207" s="10"/>
      <c r="U1207" s="10"/>
      <c r="V1207" s="10"/>
      <c r="W1207" s="28">
        <v>-47</v>
      </c>
      <c r="X1207" s="13">
        <f t="shared" si="268"/>
        <v>-40</v>
      </c>
      <c r="Y1207" s="30">
        <v>0.15697500000239262</v>
      </c>
      <c r="AD1207" s="6"/>
      <c r="AE1207" s="6"/>
      <c r="AF1207" s="10"/>
      <c r="AG1207" s="10"/>
      <c r="AH1207" s="10"/>
    </row>
    <row r="1208" spans="1:34" x14ac:dyDescent="0.15">
      <c r="A1208" s="2"/>
      <c r="B1208" s="12"/>
      <c r="C1208" s="6"/>
      <c r="D1208" s="6"/>
      <c r="E1208" s="6"/>
      <c r="F1208" s="10"/>
      <c r="G1208" s="10"/>
      <c r="H1208" s="10"/>
      <c r="I1208" s="6"/>
      <c r="J1208" s="6"/>
      <c r="K1208" s="10"/>
      <c r="L1208" s="10"/>
      <c r="M1208" s="10"/>
      <c r="N1208" s="6"/>
      <c r="O1208" s="10"/>
      <c r="P1208" s="10"/>
      <c r="Q1208" s="10"/>
      <c r="R1208" s="6"/>
      <c r="S1208" s="6"/>
      <c r="T1208" s="10"/>
      <c r="U1208" s="10"/>
      <c r="V1208" s="10"/>
      <c r="W1208" s="28">
        <v>-46</v>
      </c>
      <c r="X1208" s="13">
        <f t="shared" si="268"/>
        <v>-40</v>
      </c>
      <c r="Y1208" s="30">
        <v>0.73786499999890798</v>
      </c>
      <c r="AD1208" s="6"/>
      <c r="AE1208" s="6"/>
      <c r="AF1208" s="10"/>
      <c r="AG1208" s="10"/>
      <c r="AH1208" s="10"/>
    </row>
    <row r="1209" spans="1:34" x14ac:dyDescent="0.15">
      <c r="A1209" s="2"/>
      <c r="B1209" s="12"/>
      <c r="C1209" s="6"/>
      <c r="D1209" s="6"/>
      <c r="E1209" s="6"/>
      <c r="F1209" s="10"/>
      <c r="G1209" s="10"/>
      <c r="H1209" s="10"/>
      <c r="I1209" s="6"/>
      <c r="J1209" s="6"/>
      <c r="K1209" s="10"/>
      <c r="L1209" s="10"/>
      <c r="M1209" s="10"/>
      <c r="N1209" s="6"/>
      <c r="O1209" s="10"/>
      <c r="P1209" s="10"/>
      <c r="Q1209" s="10"/>
      <c r="R1209" s="6"/>
      <c r="S1209" s="6"/>
      <c r="T1209" s="10"/>
      <c r="U1209" s="10"/>
      <c r="V1209" s="10"/>
      <c r="W1209" s="28">
        <v>-46</v>
      </c>
      <c r="X1209" s="13">
        <f t="shared" si="268"/>
        <v>-40</v>
      </c>
      <c r="Y1209" s="30">
        <v>0.96369499999687025</v>
      </c>
      <c r="AD1209" s="6"/>
      <c r="AE1209" s="6"/>
      <c r="AF1209" s="10"/>
      <c r="AG1209" s="10"/>
      <c r="AH1209" s="10"/>
    </row>
    <row r="1210" spans="1:34" x14ac:dyDescent="0.15">
      <c r="A1210" s="2"/>
      <c r="B1210" s="12"/>
      <c r="C1210" s="6"/>
      <c r="D1210" s="6"/>
      <c r="E1210" s="6"/>
      <c r="F1210" s="10"/>
      <c r="G1210" s="10"/>
      <c r="H1210" s="10"/>
      <c r="I1210" s="6"/>
      <c r="J1210" s="6"/>
      <c r="K1210" s="10"/>
      <c r="L1210" s="10"/>
      <c r="M1210" s="10"/>
      <c r="N1210" s="6"/>
      <c r="O1210" s="10"/>
      <c r="P1210" s="10"/>
      <c r="Q1210" s="10"/>
      <c r="R1210" s="6"/>
      <c r="S1210" s="6"/>
      <c r="T1210" s="10"/>
      <c r="U1210" s="10"/>
      <c r="V1210" s="10"/>
      <c r="W1210" s="28">
        <v>-46</v>
      </c>
      <c r="X1210" s="13">
        <f t="shared" si="268"/>
        <v>-40</v>
      </c>
      <c r="Y1210" s="30">
        <v>3.3605000000420882E-2</v>
      </c>
      <c r="AD1210" s="6"/>
      <c r="AE1210" s="6"/>
      <c r="AF1210" s="10"/>
      <c r="AG1210" s="10"/>
      <c r="AH1210" s="10"/>
    </row>
    <row r="1211" spans="1:34" x14ac:dyDescent="0.15">
      <c r="A1211" s="2"/>
      <c r="B1211" s="12"/>
      <c r="C1211" s="6"/>
      <c r="D1211" s="6"/>
      <c r="E1211" s="6"/>
      <c r="F1211" s="10"/>
      <c r="G1211" s="10"/>
      <c r="H1211" s="10"/>
      <c r="I1211" s="6"/>
      <c r="J1211" s="6"/>
      <c r="K1211" s="10"/>
      <c r="L1211" s="10"/>
      <c r="M1211" s="10"/>
      <c r="N1211" s="6"/>
      <c r="O1211" s="10"/>
      <c r="P1211" s="10"/>
      <c r="Q1211" s="10"/>
      <c r="R1211" s="6"/>
      <c r="S1211" s="6"/>
      <c r="T1211" s="10"/>
      <c r="U1211" s="10"/>
      <c r="V1211" s="10"/>
      <c r="W1211" s="28">
        <v>-46</v>
      </c>
      <c r="X1211" s="13">
        <f t="shared" si="268"/>
        <v>-40</v>
      </c>
      <c r="Y1211" s="30">
        <v>2.9059999999605957E-2</v>
      </c>
      <c r="AD1211" s="6"/>
      <c r="AE1211" s="6"/>
      <c r="AF1211" s="10"/>
      <c r="AG1211" s="10"/>
      <c r="AH1211" s="10"/>
    </row>
    <row r="1212" spans="1:34" x14ac:dyDescent="0.15">
      <c r="A1212" s="2"/>
      <c r="B1212" s="12"/>
      <c r="C1212" s="6"/>
      <c r="D1212" s="6"/>
      <c r="E1212" s="6"/>
      <c r="F1212" s="10"/>
      <c r="G1212" s="10"/>
      <c r="H1212" s="10"/>
      <c r="I1212" s="6"/>
      <c r="J1212" s="6"/>
      <c r="K1212" s="10"/>
      <c r="L1212" s="10"/>
      <c r="M1212" s="10"/>
      <c r="N1212" s="6"/>
      <c r="O1212" s="10"/>
      <c r="P1212" s="10"/>
      <c r="Q1212" s="10"/>
      <c r="R1212" s="6"/>
      <c r="S1212" s="6"/>
      <c r="T1212" s="10"/>
      <c r="U1212" s="10"/>
      <c r="V1212" s="10"/>
      <c r="W1212" s="28">
        <v>-46</v>
      </c>
      <c r="X1212" s="13">
        <f t="shared" si="268"/>
        <v>-40</v>
      </c>
      <c r="Y1212" s="30">
        <v>2.0970000001817812E-2</v>
      </c>
      <c r="AD1212" s="6"/>
      <c r="AE1212" s="6"/>
      <c r="AF1212" s="10"/>
      <c r="AG1212" s="10"/>
      <c r="AH1212" s="10"/>
    </row>
    <row r="1213" spans="1:34" x14ac:dyDescent="0.15">
      <c r="A1213" s="2"/>
      <c r="B1213" s="12"/>
      <c r="C1213" s="6"/>
      <c r="D1213" s="6"/>
      <c r="E1213" s="6"/>
      <c r="F1213" s="10"/>
      <c r="G1213" s="10"/>
      <c r="H1213" s="10"/>
      <c r="I1213" s="6"/>
      <c r="J1213" s="6"/>
      <c r="K1213" s="10"/>
      <c r="L1213" s="10"/>
      <c r="M1213" s="10"/>
      <c r="N1213" s="6"/>
      <c r="O1213" s="10"/>
      <c r="P1213" s="10"/>
      <c r="Q1213" s="10"/>
      <c r="R1213" s="6"/>
      <c r="S1213" s="6"/>
      <c r="T1213" s="10"/>
      <c r="U1213" s="10"/>
      <c r="V1213" s="10"/>
      <c r="W1213" s="28">
        <v>-46</v>
      </c>
      <c r="X1213" s="13">
        <f t="shared" si="268"/>
        <v>-40</v>
      </c>
      <c r="Y1213" s="30">
        <v>3.7425000001643172E-2</v>
      </c>
      <c r="AD1213" s="6"/>
      <c r="AE1213" s="6"/>
      <c r="AF1213" s="10"/>
      <c r="AG1213" s="10"/>
      <c r="AH1213" s="10"/>
    </row>
    <row r="1214" spans="1:34" x14ac:dyDescent="0.15">
      <c r="A1214" s="2"/>
      <c r="B1214" s="12"/>
      <c r="C1214" s="6"/>
      <c r="D1214" s="6"/>
      <c r="E1214" s="6"/>
      <c r="F1214" s="10"/>
      <c r="G1214" s="10"/>
      <c r="H1214" s="10"/>
      <c r="I1214" s="6"/>
      <c r="J1214" s="6"/>
      <c r="K1214" s="10"/>
      <c r="L1214" s="10"/>
      <c r="M1214" s="10"/>
      <c r="N1214" s="6"/>
      <c r="O1214" s="10"/>
      <c r="P1214" s="10"/>
      <c r="Q1214" s="10"/>
      <c r="R1214" s="6"/>
      <c r="S1214" s="6"/>
      <c r="T1214" s="10"/>
      <c r="U1214" s="10"/>
      <c r="V1214" s="10"/>
      <c r="W1214" s="28">
        <v>-46</v>
      </c>
      <c r="X1214" s="13">
        <f t="shared" si="268"/>
        <v>-40</v>
      </c>
      <c r="Y1214" s="30">
        <v>0.48180500000158433</v>
      </c>
      <c r="AD1214" s="6"/>
      <c r="AE1214" s="6"/>
      <c r="AF1214" s="10"/>
      <c r="AG1214" s="10"/>
      <c r="AH1214" s="10"/>
    </row>
    <row r="1215" spans="1:34" x14ac:dyDescent="0.15">
      <c r="A1215" s="2"/>
      <c r="B1215" s="12"/>
      <c r="C1215" s="6"/>
      <c r="D1215" s="6"/>
      <c r="E1215" s="6"/>
      <c r="F1215" s="10"/>
      <c r="G1215" s="10"/>
      <c r="H1215" s="10"/>
      <c r="I1215" s="6"/>
      <c r="J1215" s="6"/>
      <c r="K1215" s="10"/>
      <c r="L1215" s="10"/>
      <c r="M1215" s="10"/>
      <c r="N1215" s="6"/>
      <c r="O1215" s="10"/>
      <c r="P1215" s="10"/>
      <c r="Q1215" s="10"/>
      <c r="R1215" s="6"/>
      <c r="S1215" s="6"/>
      <c r="T1215" s="10"/>
      <c r="U1215" s="10"/>
      <c r="V1215" s="10"/>
      <c r="W1215" s="28">
        <v>-46</v>
      </c>
      <c r="X1215" s="13">
        <f t="shared" si="268"/>
        <v>-40</v>
      </c>
      <c r="Y1215" s="30">
        <v>0.27707999999681121</v>
      </c>
      <c r="AD1215" s="6"/>
      <c r="AE1215" s="6"/>
      <c r="AF1215" s="10"/>
      <c r="AG1215" s="10"/>
      <c r="AH1215" s="10"/>
    </row>
    <row r="1216" spans="1:34" x14ac:dyDescent="0.15">
      <c r="A1216" s="2"/>
      <c r="B1216" s="12"/>
      <c r="C1216" s="6"/>
      <c r="D1216" s="6"/>
      <c r="E1216" s="6"/>
      <c r="F1216" s="10"/>
      <c r="G1216" s="10"/>
      <c r="H1216" s="10"/>
      <c r="I1216" s="6"/>
      <c r="J1216" s="6"/>
      <c r="K1216" s="10"/>
      <c r="L1216" s="10"/>
      <c r="M1216" s="10"/>
      <c r="N1216" s="6"/>
      <c r="O1216" s="10"/>
      <c r="P1216" s="10"/>
      <c r="Q1216" s="10"/>
      <c r="R1216" s="6"/>
      <c r="S1216" s="6"/>
      <c r="T1216" s="10"/>
      <c r="U1216" s="10"/>
      <c r="V1216" s="10"/>
      <c r="W1216" s="28">
        <v>-46</v>
      </c>
      <c r="X1216" s="13">
        <f t="shared" si="268"/>
        <v>-40</v>
      </c>
      <c r="Y1216" s="30">
        <v>0.41144999999663634</v>
      </c>
      <c r="AD1216" s="6"/>
      <c r="AE1216" s="6"/>
      <c r="AF1216" s="10"/>
      <c r="AG1216" s="10"/>
      <c r="AH1216" s="10"/>
    </row>
    <row r="1217" spans="1:34" x14ac:dyDescent="0.15">
      <c r="A1217" s="2"/>
      <c r="B1217" s="12"/>
      <c r="C1217" s="6"/>
      <c r="D1217" s="6"/>
      <c r="E1217" s="6"/>
      <c r="F1217" s="10"/>
      <c r="G1217" s="10"/>
      <c r="H1217" s="10"/>
      <c r="I1217" s="6"/>
      <c r="J1217" s="6"/>
      <c r="K1217" s="10"/>
      <c r="L1217" s="10"/>
      <c r="M1217" s="10"/>
      <c r="N1217" s="6"/>
      <c r="O1217" s="10"/>
      <c r="P1217" s="10"/>
      <c r="Q1217" s="10"/>
      <c r="R1217" s="6"/>
      <c r="S1217" s="6"/>
      <c r="T1217" s="10"/>
      <c r="U1217" s="10"/>
      <c r="V1217" s="10"/>
      <c r="W1217" s="28">
        <v>-46</v>
      </c>
      <c r="X1217" s="13">
        <f t="shared" si="268"/>
        <v>-40</v>
      </c>
      <c r="Y1217" s="30">
        <v>0.90174999999768302</v>
      </c>
      <c r="AD1217" s="6"/>
      <c r="AE1217" s="6"/>
      <c r="AF1217" s="10"/>
      <c r="AG1217" s="10"/>
      <c r="AH1217" s="10"/>
    </row>
    <row r="1218" spans="1:34" x14ac:dyDescent="0.15">
      <c r="A1218" s="2"/>
      <c r="B1218" s="12"/>
      <c r="C1218" s="6"/>
      <c r="D1218" s="6"/>
      <c r="E1218" s="6"/>
      <c r="F1218" s="10"/>
      <c r="G1218" s="10"/>
      <c r="H1218" s="10"/>
      <c r="I1218" s="6"/>
      <c r="J1218" s="6"/>
      <c r="K1218" s="10"/>
      <c r="L1218" s="10"/>
      <c r="M1218" s="10"/>
      <c r="N1218" s="6"/>
      <c r="O1218" s="10"/>
      <c r="P1218" s="10"/>
      <c r="Q1218" s="10"/>
      <c r="R1218" s="6"/>
      <c r="S1218" s="6"/>
      <c r="T1218" s="10"/>
      <c r="U1218" s="10"/>
      <c r="V1218" s="10"/>
      <c r="W1218" s="28">
        <v>-46</v>
      </c>
      <c r="X1218" s="13">
        <f t="shared" si="268"/>
        <v>-40</v>
      </c>
      <c r="Y1218" s="30">
        <v>0.88520500000169933</v>
      </c>
      <c r="AD1218" s="6"/>
      <c r="AE1218" s="6"/>
      <c r="AF1218" s="10"/>
      <c r="AG1218" s="10"/>
      <c r="AH1218" s="10"/>
    </row>
    <row r="1219" spans="1:34" x14ac:dyDescent="0.15">
      <c r="A1219" s="2"/>
      <c r="B1219" s="12"/>
      <c r="C1219" s="6"/>
      <c r="D1219" s="6"/>
      <c r="E1219" s="6"/>
      <c r="F1219" s="10"/>
      <c r="G1219" s="10"/>
      <c r="H1219" s="10"/>
      <c r="I1219" s="6"/>
      <c r="J1219" s="6"/>
      <c r="K1219" s="10"/>
      <c r="L1219" s="10"/>
      <c r="M1219" s="10"/>
      <c r="N1219" s="6"/>
      <c r="O1219" s="10"/>
      <c r="P1219" s="10"/>
      <c r="Q1219" s="10"/>
      <c r="R1219" s="6"/>
      <c r="S1219" s="6"/>
      <c r="T1219" s="10"/>
      <c r="U1219" s="10"/>
      <c r="V1219" s="10"/>
      <c r="W1219" s="28">
        <v>-46</v>
      </c>
      <c r="X1219" s="13">
        <f t="shared" si="268"/>
        <v>-40</v>
      </c>
      <c r="Y1219" s="30">
        <v>0.27486499999954472</v>
      </c>
      <c r="AD1219" s="6"/>
      <c r="AE1219" s="6"/>
      <c r="AF1219" s="10"/>
      <c r="AG1219" s="10"/>
      <c r="AH1219" s="10"/>
    </row>
    <row r="1220" spans="1:34" x14ac:dyDescent="0.15">
      <c r="A1220" s="2"/>
      <c r="B1220" s="12"/>
      <c r="C1220" s="6"/>
      <c r="D1220" s="6"/>
      <c r="E1220" s="6"/>
      <c r="F1220" s="10"/>
      <c r="G1220" s="10"/>
      <c r="H1220" s="10"/>
      <c r="I1220" s="6"/>
      <c r="J1220" s="6"/>
      <c r="K1220" s="10"/>
      <c r="L1220" s="10"/>
      <c r="M1220" s="10"/>
      <c r="N1220" s="6"/>
      <c r="O1220" s="10"/>
      <c r="P1220" s="10"/>
      <c r="Q1220" s="10"/>
      <c r="R1220" s="6"/>
      <c r="S1220" s="6"/>
      <c r="T1220" s="10"/>
      <c r="U1220" s="10"/>
      <c r="V1220" s="10"/>
      <c r="W1220" s="28">
        <v>-46</v>
      </c>
      <c r="X1220" s="13">
        <f t="shared" si="268"/>
        <v>-40</v>
      </c>
      <c r="Y1220" s="30">
        <v>0.51427000000058731</v>
      </c>
      <c r="AD1220" s="6"/>
      <c r="AE1220" s="6"/>
      <c r="AF1220" s="10"/>
      <c r="AG1220" s="10"/>
      <c r="AH1220" s="10"/>
    </row>
    <row r="1221" spans="1:34" x14ac:dyDescent="0.15">
      <c r="A1221" s="2"/>
      <c r="B1221" s="12"/>
      <c r="C1221" s="6"/>
      <c r="D1221" s="6"/>
      <c r="E1221" s="6"/>
      <c r="F1221" s="10"/>
      <c r="G1221" s="10"/>
      <c r="H1221" s="10"/>
      <c r="I1221" s="6"/>
      <c r="J1221" s="6"/>
      <c r="K1221" s="10"/>
      <c r="L1221" s="10"/>
      <c r="M1221" s="10"/>
      <c r="N1221" s="6"/>
      <c r="O1221" s="10"/>
      <c r="P1221" s="10"/>
      <c r="Q1221" s="10"/>
      <c r="R1221" s="6"/>
      <c r="S1221" s="6"/>
      <c r="T1221" s="10"/>
      <c r="U1221" s="10"/>
      <c r="V1221" s="10"/>
      <c r="W1221" s="28">
        <v>-45</v>
      </c>
      <c r="X1221" s="13">
        <f t="shared" si="268"/>
        <v>-40</v>
      </c>
      <c r="Y1221" s="30">
        <v>0.31247499999675532</v>
      </c>
      <c r="AD1221" s="6"/>
      <c r="AE1221" s="6"/>
      <c r="AF1221" s="10"/>
      <c r="AG1221" s="10"/>
      <c r="AH1221" s="10"/>
    </row>
    <row r="1222" spans="1:34" x14ac:dyDescent="0.15">
      <c r="A1222" s="2"/>
      <c r="B1222" s="12"/>
      <c r="C1222" s="6"/>
      <c r="D1222" s="6"/>
      <c r="E1222" s="6"/>
      <c r="F1222" s="10"/>
      <c r="G1222" s="10"/>
      <c r="H1222" s="10"/>
      <c r="I1222" s="6"/>
      <c r="J1222" s="6"/>
      <c r="K1222" s="10"/>
      <c r="L1222" s="10"/>
      <c r="M1222" s="10"/>
      <c r="N1222" s="6"/>
      <c r="O1222" s="10"/>
      <c r="P1222" s="10"/>
      <c r="Q1222" s="10"/>
      <c r="R1222" s="6"/>
      <c r="S1222" s="6"/>
      <c r="T1222" s="10"/>
      <c r="U1222" s="10"/>
      <c r="V1222" s="10"/>
      <c r="W1222" s="28">
        <v>-45</v>
      </c>
      <c r="X1222" s="13">
        <f t="shared" si="268"/>
        <v>-40</v>
      </c>
      <c r="Y1222" s="30">
        <v>0.26071500000042014</v>
      </c>
      <c r="AD1222" s="6"/>
      <c r="AE1222" s="6"/>
      <c r="AF1222" s="10"/>
      <c r="AG1222" s="10"/>
      <c r="AH1222" s="10"/>
    </row>
    <row r="1223" spans="1:34" x14ac:dyDescent="0.15">
      <c r="A1223" s="2"/>
      <c r="B1223" s="12"/>
      <c r="C1223" s="6"/>
      <c r="D1223" s="6"/>
      <c r="E1223" s="6"/>
      <c r="F1223" s="10"/>
      <c r="G1223" s="10"/>
      <c r="H1223" s="10"/>
      <c r="I1223" s="6"/>
      <c r="J1223" s="6"/>
      <c r="K1223" s="10"/>
      <c r="L1223" s="10"/>
      <c r="M1223" s="10"/>
      <c r="N1223" s="6"/>
      <c r="O1223" s="10"/>
      <c r="P1223" s="10"/>
      <c r="Q1223" s="10"/>
      <c r="R1223" s="6"/>
      <c r="S1223" s="6"/>
      <c r="T1223" s="10"/>
      <c r="U1223" s="10"/>
      <c r="V1223" s="10"/>
      <c r="W1223" s="28">
        <v>-45</v>
      </c>
      <c r="X1223" s="13">
        <f t="shared" si="268"/>
        <v>-40</v>
      </c>
      <c r="Y1223" s="30">
        <v>0.26116999999698587</v>
      </c>
      <c r="AD1223" s="6"/>
      <c r="AE1223" s="6"/>
      <c r="AF1223" s="10"/>
      <c r="AG1223" s="10"/>
      <c r="AH1223" s="10"/>
    </row>
    <row r="1224" spans="1:34" x14ac:dyDescent="0.15">
      <c r="A1224" s="2"/>
      <c r="B1224" s="12"/>
      <c r="C1224" s="6"/>
      <c r="D1224" s="6"/>
      <c r="E1224" s="6"/>
      <c r="F1224" s="10"/>
      <c r="G1224" s="10"/>
      <c r="H1224" s="10"/>
      <c r="I1224" s="6"/>
      <c r="J1224" s="6"/>
      <c r="K1224" s="10"/>
      <c r="L1224" s="10"/>
      <c r="M1224" s="10"/>
      <c r="N1224" s="6"/>
      <c r="O1224" s="10"/>
      <c r="P1224" s="10"/>
      <c r="Q1224" s="10"/>
      <c r="R1224" s="6"/>
      <c r="S1224" s="6"/>
      <c r="T1224" s="10"/>
      <c r="U1224" s="10"/>
      <c r="V1224" s="10"/>
      <c r="W1224" s="28">
        <v>-45</v>
      </c>
      <c r="X1224" s="13">
        <f t="shared" si="268"/>
        <v>-40</v>
      </c>
      <c r="Y1224" s="30">
        <v>0.26562500000164246</v>
      </c>
      <c r="AD1224" s="6"/>
      <c r="AE1224" s="6"/>
      <c r="AF1224" s="10"/>
      <c r="AG1224" s="10"/>
      <c r="AH1224" s="10"/>
    </row>
    <row r="1225" spans="1:34" x14ac:dyDescent="0.15">
      <c r="A1225" s="2"/>
      <c r="B1225" s="12"/>
      <c r="C1225" s="6"/>
      <c r="D1225" s="6"/>
      <c r="E1225" s="6"/>
      <c r="F1225" s="10"/>
      <c r="G1225" s="10"/>
      <c r="H1225" s="10"/>
      <c r="I1225" s="6"/>
      <c r="J1225" s="6"/>
      <c r="K1225" s="10"/>
      <c r="L1225" s="10"/>
      <c r="M1225" s="10"/>
      <c r="N1225" s="6"/>
      <c r="O1225" s="10"/>
      <c r="P1225" s="10"/>
      <c r="Q1225" s="10"/>
      <c r="R1225" s="6"/>
      <c r="S1225" s="6"/>
      <c r="T1225" s="10"/>
      <c r="U1225" s="10"/>
      <c r="V1225" s="10"/>
      <c r="W1225" s="28">
        <v>-45</v>
      </c>
      <c r="X1225" s="13">
        <f t="shared" si="268"/>
        <v>-40</v>
      </c>
      <c r="Y1225" s="30">
        <v>0.28344499999844097</v>
      </c>
      <c r="AD1225" s="6"/>
      <c r="AE1225" s="6"/>
      <c r="AF1225" s="10"/>
      <c r="AG1225" s="10"/>
      <c r="AH1225" s="10"/>
    </row>
    <row r="1226" spans="1:34" x14ac:dyDescent="0.15">
      <c r="A1226" s="2"/>
      <c r="B1226" s="12"/>
      <c r="C1226" s="6"/>
      <c r="D1226" s="6"/>
      <c r="E1226" s="6"/>
      <c r="F1226" s="10"/>
      <c r="G1226" s="10"/>
      <c r="H1226" s="10"/>
      <c r="I1226" s="6"/>
      <c r="J1226" s="6"/>
      <c r="K1226" s="10"/>
      <c r="L1226" s="10"/>
      <c r="M1226" s="10"/>
      <c r="N1226" s="6"/>
      <c r="O1226" s="10"/>
      <c r="P1226" s="10"/>
      <c r="Q1226" s="10"/>
      <c r="R1226" s="6"/>
      <c r="S1226" s="6"/>
      <c r="T1226" s="10"/>
      <c r="U1226" s="10"/>
      <c r="V1226" s="10"/>
      <c r="W1226" s="28">
        <v>-45</v>
      </c>
      <c r="X1226" s="13">
        <f t="shared" si="268"/>
        <v>-40</v>
      </c>
      <c r="Y1226" s="30">
        <v>0.81028999999954587</v>
      </c>
      <c r="AD1226" s="6"/>
      <c r="AE1226" s="6"/>
      <c r="AF1226" s="10"/>
      <c r="AG1226" s="10"/>
      <c r="AH1226" s="10"/>
    </row>
    <row r="1227" spans="1:34" x14ac:dyDescent="0.15">
      <c r="A1227" s="2"/>
      <c r="B1227" s="12"/>
      <c r="C1227" s="6"/>
      <c r="D1227" s="6"/>
      <c r="E1227" s="6"/>
      <c r="F1227" s="10"/>
      <c r="G1227" s="10"/>
      <c r="H1227" s="10"/>
      <c r="I1227" s="6"/>
      <c r="J1227" s="6"/>
      <c r="K1227" s="10"/>
      <c r="L1227" s="10"/>
      <c r="M1227" s="10"/>
      <c r="N1227" s="6"/>
      <c r="O1227" s="10"/>
      <c r="P1227" s="10"/>
      <c r="Q1227" s="10"/>
      <c r="R1227" s="6"/>
      <c r="S1227" s="6"/>
      <c r="T1227" s="10"/>
      <c r="U1227" s="10"/>
      <c r="V1227" s="10"/>
      <c r="W1227" s="28">
        <v>-45</v>
      </c>
      <c r="X1227" s="13">
        <f t="shared" si="268"/>
        <v>-40</v>
      </c>
      <c r="Y1227" s="30">
        <v>0.87529000000187418</v>
      </c>
      <c r="AD1227" s="6"/>
      <c r="AE1227" s="6"/>
      <c r="AF1227" s="10"/>
      <c r="AG1227" s="10"/>
      <c r="AH1227" s="10"/>
    </row>
    <row r="1228" spans="1:34" x14ac:dyDescent="0.15">
      <c r="A1228" s="2"/>
      <c r="B1228" s="12"/>
      <c r="C1228" s="6"/>
      <c r="D1228" s="6"/>
      <c r="E1228" s="6"/>
      <c r="F1228" s="10"/>
      <c r="G1228" s="10"/>
      <c r="H1228" s="10"/>
      <c r="I1228" s="6"/>
      <c r="J1228" s="6"/>
      <c r="K1228" s="10"/>
      <c r="L1228" s="10"/>
      <c r="M1228" s="10"/>
      <c r="N1228" s="6"/>
      <c r="O1228" s="10"/>
      <c r="P1228" s="10"/>
      <c r="Q1228" s="10"/>
      <c r="R1228" s="6"/>
      <c r="S1228" s="6"/>
      <c r="T1228" s="10"/>
      <c r="U1228" s="10"/>
      <c r="V1228" s="10"/>
      <c r="W1228" s="28">
        <v>-45</v>
      </c>
      <c r="X1228" s="13">
        <f t="shared" si="268"/>
        <v>-40</v>
      </c>
      <c r="Y1228" s="30">
        <v>0.88510999999704287</v>
      </c>
      <c r="AD1228" s="6"/>
      <c r="AE1228" s="6"/>
      <c r="AF1228" s="10"/>
      <c r="AG1228" s="10"/>
      <c r="AH1228" s="10"/>
    </row>
    <row r="1229" spans="1:34" x14ac:dyDescent="0.15">
      <c r="A1229" s="2"/>
      <c r="B1229" s="12"/>
      <c r="C1229" s="6"/>
      <c r="D1229" s="6"/>
      <c r="E1229" s="6"/>
      <c r="F1229" s="10"/>
      <c r="G1229" s="10"/>
      <c r="H1229" s="10"/>
      <c r="I1229" s="6"/>
      <c r="J1229" s="6"/>
      <c r="K1229" s="10"/>
      <c r="L1229" s="10"/>
      <c r="M1229" s="10"/>
      <c r="N1229" s="6"/>
      <c r="O1229" s="10"/>
      <c r="P1229" s="10"/>
      <c r="Q1229" s="10"/>
      <c r="R1229" s="6"/>
      <c r="S1229" s="6"/>
      <c r="T1229" s="10"/>
      <c r="U1229" s="10"/>
      <c r="V1229" s="10"/>
      <c r="W1229" s="28">
        <v>-45</v>
      </c>
      <c r="X1229" s="13">
        <f t="shared" si="268"/>
        <v>-40</v>
      </c>
      <c r="Y1229" s="30">
        <v>0.88856499999785776</v>
      </c>
      <c r="AD1229" s="6"/>
      <c r="AE1229" s="6"/>
      <c r="AF1229" s="10"/>
      <c r="AG1229" s="10"/>
      <c r="AH1229" s="10"/>
    </row>
    <row r="1230" spans="1:34" x14ac:dyDescent="0.15">
      <c r="A1230" s="2"/>
      <c r="B1230" s="12"/>
      <c r="C1230" s="6"/>
      <c r="D1230" s="6"/>
      <c r="E1230" s="6"/>
      <c r="F1230" s="10"/>
      <c r="G1230" s="10"/>
      <c r="H1230" s="10"/>
      <c r="I1230" s="6"/>
      <c r="J1230" s="6"/>
      <c r="K1230" s="10"/>
      <c r="L1230" s="10"/>
      <c r="M1230" s="10"/>
      <c r="N1230" s="6"/>
      <c r="O1230" s="10"/>
      <c r="P1230" s="10"/>
      <c r="Q1230" s="10"/>
      <c r="R1230" s="6"/>
      <c r="S1230" s="6"/>
      <c r="T1230" s="10"/>
      <c r="U1230" s="10"/>
      <c r="V1230" s="10"/>
      <c r="W1230" s="28">
        <v>-45</v>
      </c>
      <c r="X1230" s="13">
        <f t="shared" si="268"/>
        <v>-40</v>
      </c>
      <c r="Y1230" s="30">
        <v>0.90647499999809056</v>
      </c>
      <c r="AD1230" s="6"/>
      <c r="AE1230" s="6"/>
      <c r="AF1230" s="10"/>
      <c r="AG1230" s="10"/>
      <c r="AH1230" s="10"/>
    </row>
    <row r="1231" spans="1:34" x14ac:dyDescent="0.15">
      <c r="A1231" s="2"/>
      <c r="B1231" s="12"/>
      <c r="C1231" s="6"/>
      <c r="D1231" s="6"/>
      <c r="E1231" s="6"/>
      <c r="F1231" s="10"/>
      <c r="G1231" s="10"/>
      <c r="H1231" s="10"/>
      <c r="I1231" s="6"/>
      <c r="J1231" s="6"/>
      <c r="K1231" s="10"/>
      <c r="L1231" s="10"/>
      <c r="M1231" s="10"/>
      <c r="N1231" s="6"/>
      <c r="O1231" s="10"/>
      <c r="P1231" s="10"/>
      <c r="Q1231" s="10"/>
      <c r="R1231" s="6"/>
      <c r="S1231" s="6"/>
      <c r="T1231" s="10"/>
      <c r="U1231" s="10"/>
      <c r="V1231" s="10"/>
      <c r="W1231" s="28">
        <v>-45</v>
      </c>
      <c r="X1231" s="13">
        <f t="shared" si="268"/>
        <v>-40</v>
      </c>
      <c r="Y1231" s="30">
        <v>0.86438500000065166</v>
      </c>
      <c r="AD1231" s="6"/>
      <c r="AE1231" s="6"/>
      <c r="AF1231" s="10"/>
      <c r="AG1231" s="10"/>
      <c r="AH1231" s="10"/>
    </row>
    <row r="1232" spans="1:34" x14ac:dyDescent="0.15">
      <c r="A1232" s="2"/>
      <c r="B1232" s="12"/>
      <c r="C1232" s="6"/>
      <c r="D1232" s="6"/>
      <c r="E1232" s="6"/>
      <c r="F1232" s="10"/>
      <c r="G1232" s="10"/>
      <c r="H1232" s="10"/>
      <c r="I1232" s="6"/>
      <c r="J1232" s="6"/>
      <c r="K1232" s="10"/>
      <c r="L1232" s="10"/>
      <c r="M1232" s="10"/>
      <c r="N1232" s="6"/>
      <c r="O1232" s="10"/>
      <c r="P1232" s="10"/>
      <c r="Q1232" s="10"/>
      <c r="R1232" s="6"/>
      <c r="S1232" s="6"/>
      <c r="T1232" s="10"/>
      <c r="U1232" s="10"/>
      <c r="V1232" s="10"/>
      <c r="W1232" s="28">
        <v>-45</v>
      </c>
      <c r="X1232" s="13">
        <f t="shared" ref="X1232:X1295" si="269">0-(MID(W1232,LEN(W1232)-1,1)*10)</f>
        <v>-40</v>
      </c>
      <c r="Y1232" s="30">
        <v>0.88284000000088447</v>
      </c>
      <c r="AD1232" s="6"/>
      <c r="AE1232" s="6"/>
      <c r="AF1232" s="10"/>
      <c r="AG1232" s="10"/>
      <c r="AH1232" s="10"/>
    </row>
    <row r="1233" spans="1:34" x14ac:dyDescent="0.15">
      <c r="A1233" s="2"/>
      <c r="B1233" s="12"/>
      <c r="C1233" s="6"/>
      <c r="D1233" s="6"/>
      <c r="E1233" s="6"/>
      <c r="F1233" s="10"/>
      <c r="G1233" s="10"/>
      <c r="H1233" s="10"/>
      <c r="I1233" s="6"/>
      <c r="J1233" s="6"/>
      <c r="K1233" s="10"/>
      <c r="L1233" s="10"/>
      <c r="M1233" s="10"/>
      <c r="N1233" s="6"/>
      <c r="O1233" s="10"/>
      <c r="P1233" s="10"/>
      <c r="Q1233" s="10"/>
      <c r="R1233" s="6"/>
      <c r="S1233" s="6"/>
      <c r="T1233" s="10"/>
      <c r="U1233" s="10"/>
      <c r="V1233" s="10"/>
      <c r="W1233" s="28">
        <v>-45</v>
      </c>
      <c r="X1233" s="13">
        <f t="shared" si="269"/>
        <v>-40</v>
      </c>
      <c r="Y1233" s="30">
        <v>0.8800249999974501</v>
      </c>
      <c r="AD1233" s="6"/>
      <c r="AE1233" s="6"/>
      <c r="AF1233" s="10"/>
      <c r="AG1233" s="10"/>
      <c r="AH1233" s="10"/>
    </row>
    <row r="1234" spans="1:34" x14ac:dyDescent="0.15">
      <c r="A1234" s="2"/>
      <c r="B1234" s="12"/>
      <c r="C1234" s="6"/>
      <c r="D1234" s="6"/>
      <c r="E1234" s="6"/>
      <c r="F1234" s="10"/>
      <c r="G1234" s="10"/>
      <c r="H1234" s="10"/>
      <c r="I1234" s="6"/>
      <c r="J1234" s="6"/>
      <c r="K1234" s="10"/>
      <c r="L1234" s="10"/>
      <c r="M1234" s="10"/>
      <c r="N1234" s="6"/>
      <c r="O1234" s="10"/>
      <c r="P1234" s="10"/>
      <c r="Q1234" s="10"/>
      <c r="R1234" s="6"/>
      <c r="S1234" s="6"/>
      <c r="T1234" s="10"/>
      <c r="U1234" s="10"/>
      <c r="V1234" s="10"/>
      <c r="W1234" s="28">
        <v>-45</v>
      </c>
      <c r="X1234" s="13">
        <f t="shared" si="269"/>
        <v>-40</v>
      </c>
      <c r="Y1234" s="30">
        <v>0.9558449999987888</v>
      </c>
      <c r="AD1234" s="6"/>
      <c r="AE1234" s="6"/>
      <c r="AF1234" s="10"/>
      <c r="AG1234" s="10"/>
      <c r="AH1234" s="10"/>
    </row>
    <row r="1235" spans="1:34" x14ac:dyDescent="0.15">
      <c r="A1235" s="2"/>
      <c r="B1235" s="12"/>
      <c r="C1235" s="6"/>
      <c r="D1235" s="6"/>
      <c r="E1235" s="6"/>
      <c r="F1235" s="10"/>
      <c r="G1235" s="10"/>
      <c r="H1235" s="10"/>
      <c r="I1235" s="6"/>
      <c r="J1235" s="6"/>
      <c r="K1235" s="10"/>
      <c r="L1235" s="10"/>
      <c r="M1235" s="10"/>
      <c r="N1235" s="6"/>
      <c r="O1235" s="10"/>
      <c r="P1235" s="10"/>
      <c r="Q1235" s="10"/>
      <c r="R1235" s="6"/>
      <c r="S1235" s="6"/>
      <c r="T1235" s="10"/>
      <c r="U1235" s="10"/>
      <c r="V1235" s="10"/>
      <c r="W1235" s="28">
        <v>-45</v>
      </c>
      <c r="X1235" s="13">
        <f t="shared" si="269"/>
        <v>-40</v>
      </c>
      <c r="Y1235" s="30">
        <v>0.42432500000222206</v>
      </c>
      <c r="AD1235" s="6"/>
      <c r="AE1235" s="6"/>
      <c r="AF1235" s="10"/>
      <c r="AG1235" s="10"/>
      <c r="AH1235" s="10"/>
    </row>
    <row r="1236" spans="1:34" x14ac:dyDescent="0.15">
      <c r="A1236" s="2"/>
      <c r="B1236" s="12"/>
      <c r="C1236" s="6"/>
      <c r="D1236" s="6"/>
      <c r="E1236" s="6"/>
      <c r="F1236" s="10"/>
      <c r="G1236" s="10"/>
      <c r="H1236" s="10"/>
      <c r="I1236" s="6"/>
      <c r="J1236" s="6"/>
      <c r="K1236" s="10"/>
      <c r="L1236" s="10"/>
      <c r="M1236" s="10"/>
      <c r="N1236" s="6"/>
      <c r="O1236" s="10"/>
      <c r="P1236" s="10"/>
      <c r="Q1236" s="10"/>
      <c r="R1236" s="6"/>
      <c r="S1236" s="6"/>
      <c r="T1236" s="10"/>
      <c r="U1236" s="10"/>
      <c r="V1236" s="10"/>
      <c r="W1236" s="28">
        <v>-45</v>
      </c>
      <c r="X1236" s="13">
        <f t="shared" si="269"/>
        <v>-40</v>
      </c>
      <c r="Y1236" s="30">
        <v>0.44078000000204742</v>
      </c>
      <c r="AD1236" s="6"/>
      <c r="AE1236" s="6"/>
      <c r="AF1236" s="10"/>
      <c r="AG1236" s="10"/>
      <c r="AH1236" s="10"/>
    </row>
    <row r="1237" spans="1:34" x14ac:dyDescent="0.15">
      <c r="A1237" s="2"/>
      <c r="B1237" s="12"/>
      <c r="C1237" s="6"/>
      <c r="D1237" s="6"/>
      <c r="E1237" s="6"/>
      <c r="F1237" s="10"/>
      <c r="G1237" s="10"/>
      <c r="H1237" s="10"/>
      <c r="I1237" s="6"/>
      <c r="J1237" s="6"/>
      <c r="K1237" s="10"/>
      <c r="L1237" s="10"/>
      <c r="M1237" s="10"/>
      <c r="N1237" s="6"/>
      <c r="O1237" s="10"/>
      <c r="P1237" s="10"/>
      <c r="Q1237" s="10"/>
      <c r="R1237" s="6"/>
      <c r="S1237" s="6"/>
      <c r="T1237" s="10"/>
      <c r="U1237" s="10"/>
      <c r="V1237" s="10"/>
      <c r="W1237" s="28">
        <v>-44</v>
      </c>
      <c r="X1237" s="13">
        <f t="shared" si="269"/>
        <v>-40</v>
      </c>
      <c r="Y1237" s="30">
        <v>0.27653499999681119</v>
      </c>
      <c r="AD1237" s="6"/>
      <c r="AE1237" s="6"/>
      <c r="AF1237" s="10"/>
      <c r="AG1237" s="10"/>
      <c r="AH1237" s="10"/>
    </row>
    <row r="1238" spans="1:34" x14ac:dyDescent="0.15">
      <c r="A1238" s="2"/>
      <c r="B1238" s="12"/>
      <c r="C1238" s="6"/>
      <c r="D1238" s="6"/>
      <c r="E1238" s="6"/>
      <c r="F1238" s="10"/>
      <c r="G1238" s="10"/>
      <c r="H1238" s="10"/>
      <c r="I1238" s="6"/>
      <c r="J1238" s="6"/>
      <c r="K1238" s="10"/>
      <c r="L1238" s="10"/>
      <c r="M1238" s="10"/>
      <c r="N1238" s="6"/>
      <c r="O1238" s="10"/>
      <c r="P1238" s="10"/>
      <c r="Q1238" s="10"/>
      <c r="R1238" s="6"/>
      <c r="S1238" s="6"/>
      <c r="T1238" s="10"/>
      <c r="U1238" s="10"/>
      <c r="V1238" s="10"/>
      <c r="W1238" s="28">
        <v>-44</v>
      </c>
      <c r="X1238" s="13">
        <f t="shared" si="269"/>
        <v>-40</v>
      </c>
      <c r="Y1238" s="30">
        <v>0.28398999999844099</v>
      </c>
      <c r="AD1238" s="6"/>
      <c r="AE1238" s="6"/>
      <c r="AF1238" s="10"/>
      <c r="AG1238" s="10"/>
      <c r="AH1238" s="10"/>
    </row>
    <row r="1239" spans="1:34" x14ac:dyDescent="0.15">
      <c r="A1239" s="2"/>
      <c r="B1239" s="12"/>
      <c r="C1239" s="6"/>
      <c r="D1239" s="6"/>
      <c r="E1239" s="6"/>
      <c r="F1239" s="10"/>
      <c r="G1239" s="10"/>
      <c r="H1239" s="10"/>
      <c r="I1239" s="6"/>
      <c r="J1239" s="6"/>
      <c r="K1239" s="10"/>
      <c r="L1239" s="10"/>
      <c r="M1239" s="10"/>
      <c r="N1239" s="6"/>
      <c r="O1239" s="10"/>
      <c r="P1239" s="10"/>
      <c r="Q1239" s="10"/>
      <c r="R1239" s="6"/>
      <c r="S1239" s="6"/>
      <c r="T1239" s="10"/>
      <c r="U1239" s="10"/>
      <c r="V1239" s="10"/>
      <c r="W1239" s="28">
        <v>-44</v>
      </c>
      <c r="X1239" s="13">
        <f t="shared" si="269"/>
        <v>-40</v>
      </c>
      <c r="Y1239" s="30">
        <v>0.88774500000088463</v>
      </c>
      <c r="AD1239" s="6"/>
      <c r="AE1239" s="6"/>
      <c r="AF1239" s="10"/>
      <c r="AG1239" s="10"/>
      <c r="AH1239" s="10"/>
    </row>
    <row r="1240" spans="1:34" x14ac:dyDescent="0.15">
      <c r="A1240" s="2"/>
      <c r="B1240" s="12"/>
      <c r="C1240" s="6"/>
      <c r="D1240" s="6"/>
      <c r="E1240" s="6"/>
      <c r="F1240" s="10"/>
      <c r="G1240" s="10"/>
      <c r="H1240" s="10"/>
      <c r="I1240" s="6"/>
      <c r="J1240" s="6"/>
      <c r="K1240" s="10"/>
      <c r="L1240" s="10"/>
      <c r="M1240" s="10"/>
      <c r="N1240" s="6"/>
      <c r="O1240" s="10"/>
      <c r="P1240" s="10"/>
      <c r="Q1240" s="10"/>
      <c r="R1240" s="6"/>
      <c r="S1240" s="6"/>
      <c r="T1240" s="10"/>
      <c r="U1240" s="10"/>
      <c r="V1240" s="10"/>
      <c r="W1240" s="28">
        <v>-44</v>
      </c>
      <c r="X1240" s="13">
        <f t="shared" si="269"/>
        <v>-40</v>
      </c>
      <c r="Y1240" s="30">
        <v>0.88619999999704291</v>
      </c>
      <c r="AD1240" s="6"/>
      <c r="AE1240" s="6"/>
      <c r="AF1240" s="10"/>
      <c r="AG1240" s="10"/>
      <c r="AH1240" s="10"/>
    </row>
    <row r="1241" spans="1:34" x14ac:dyDescent="0.15">
      <c r="A1241" s="2"/>
      <c r="B1241" s="12"/>
      <c r="C1241" s="6"/>
      <c r="D1241" s="6"/>
      <c r="E1241" s="6"/>
      <c r="F1241" s="10"/>
      <c r="G1241" s="10"/>
      <c r="H1241" s="10"/>
      <c r="I1241" s="6"/>
      <c r="J1241" s="6"/>
      <c r="K1241" s="10"/>
      <c r="L1241" s="10"/>
      <c r="M1241" s="10"/>
      <c r="N1241" s="6"/>
      <c r="O1241" s="10"/>
      <c r="P1241" s="10"/>
      <c r="Q1241" s="10"/>
      <c r="R1241" s="6"/>
      <c r="S1241" s="6"/>
      <c r="T1241" s="10"/>
      <c r="U1241" s="10"/>
      <c r="V1241" s="10"/>
      <c r="W1241" s="28">
        <v>-44</v>
      </c>
      <c r="X1241" s="13">
        <f t="shared" si="269"/>
        <v>-40</v>
      </c>
      <c r="Y1241" s="30">
        <v>0.88565499999704289</v>
      </c>
      <c r="AD1241" s="6"/>
      <c r="AE1241" s="6"/>
      <c r="AF1241" s="10"/>
      <c r="AG1241" s="10"/>
      <c r="AH1241" s="10"/>
    </row>
    <row r="1242" spans="1:34" x14ac:dyDescent="0.15">
      <c r="A1242" s="2"/>
      <c r="B1242" s="12"/>
      <c r="C1242" s="6"/>
      <c r="D1242" s="6"/>
      <c r="E1242" s="6"/>
      <c r="F1242" s="10"/>
      <c r="G1242" s="10"/>
      <c r="H1242" s="10"/>
      <c r="I1242" s="6"/>
      <c r="J1242" s="6"/>
      <c r="K1242" s="10"/>
      <c r="L1242" s="10"/>
      <c r="M1242" s="10"/>
      <c r="N1242" s="6"/>
      <c r="O1242" s="10"/>
      <c r="P1242" s="10"/>
      <c r="Q1242" s="10"/>
      <c r="R1242" s="6"/>
      <c r="S1242" s="6"/>
      <c r="T1242" s="10"/>
      <c r="U1242" s="10"/>
      <c r="V1242" s="10"/>
      <c r="W1242" s="28">
        <v>-44</v>
      </c>
      <c r="X1242" s="13">
        <f t="shared" si="269"/>
        <v>-40</v>
      </c>
      <c r="Y1242" s="30">
        <v>0.88248000000169924</v>
      </c>
      <c r="AD1242" s="6"/>
      <c r="AE1242" s="6"/>
      <c r="AF1242" s="10"/>
      <c r="AG1242" s="10"/>
      <c r="AH1242" s="10"/>
    </row>
    <row r="1243" spans="1:34" x14ac:dyDescent="0.15">
      <c r="A1243" s="2"/>
      <c r="B1243" s="12"/>
      <c r="C1243" s="6"/>
      <c r="D1243" s="6"/>
      <c r="E1243" s="6"/>
      <c r="F1243" s="10"/>
      <c r="G1243" s="10"/>
      <c r="H1243" s="10"/>
      <c r="I1243" s="6"/>
      <c r="J1243" s="6"/>
      <c r="K1243" s="10"/>
      <c r="L1243" s="10"/>
      <c r="M1243" s="10"/>
      <c r="N1243" s="6"/>
      <c r="O1243" s="10"/>
      <c r="P1243" s="10"/>
      <c r="Q1243" s="10"/>
      <c r="R1243" s="6"/>
      <c r="S1243" s="6"/>
      <c r="T1243" s="10"/>
      <c r="U1243" s="10"/>
      <c r="V1243" s="10"/>
      <c r="W1243" s="28">
        <v>-44</v>
      </c>
      <c r="X1243" s="13">
        <f t="shared" si="269"/>
        <v>-40</v>
      </c>
      <c r="Y1243" s="30">
        <v>0.97548000000245594</v>
      </c>
      <c r="AD1243" s="6"/>
      <c r="AE1243" s="6"/>
      <c r="AF1243" s="10"/>
      <c r="AG1243" s="10"/>
      <c r="AH1243" s="10"/>
    </row>
    <row r="1244" spans="1:34" x14ac:dyDescent="0.15">
      <c r="A1244" s="2"/>
      <c r="B1244" s="12"/>
      <c r="C1244" s="6"/>
      <c r="D1244" s="6"/>
      <c r="E1244" s="6"/>
      <c r="F1244" s="10"/>
      <c r="G1244" s="10"/>
      <c r="H1244" s="10"/>
      <c r="I1244" s="6"/>
      <c r="J1244" s="6"/>
      <c r="K1244" s="10"/>
      <c r="L1244" s="10"/>
      <c r="M1244" s="10"/>
      <c r="N1244" s="6"/>
      <c r="O1244" s="10"/>
      <c r="P1244" s="10"/>
      <c r="Q1244" s="10"/>
      <c r="R1244" s="6"/>
      <c r="S1244" s="6"/>
      <c r="T1244" s="10"/>
      <c r="U1244" s="10"/>
      <c r="V1244" s="10"/>
      <c r="W1244" s="28">
        <v>-43</v>
      </c>
      <c r="X1244" s="13">
        <f t="shared" si="269"/>
        <v>-40</v>
      </c>
      <c r="Y1244" s="30">
        <v>0.91975500000182264</v>
      </c>
      <c r="AD1244" s="6"/>
      <c r="AE1244" s="6"/>
      <c r="AF1244" s="10"/>
      <c r="AG1244" s="10"/>
      <c r="AH1244" s="10"/>
    </row>
    <row r="1245" spans="1:34" x14ac:dyDescent="0.15">
      <c r="A1245" s="2"/>
      <c r="B1245" s="12"/>
      <c r="C1245" s="6"/>
      <c r="D1245" s="6"/>
      <c r="E1245" s="6"/>
      <c r="F1245" s="10"/>
      <c r="G1245" s="10"/>
      <c r="H1245" s="10"/>
      <c r="I1245" s="6"/>
      <c r="J1245" s="6"/>
      <c r="K1245" s="10"/>
      <c r="L1245" s="10"/>
      <c r="M1245" s="10"/>
      <c r="N1245" s="6"/>
      <c r="O1245" s="10"/>
      <c r="P1245" s="10"/>
      <c r="Q1245" s="10"/>
      <c r="R1245" s="6"/>
      <c r="S1245" s="6"/>
      <c r="T1245" s="10"/>
      <c r="U1245" s="10"/>
      <c r="V1245" s="10"/>
      <c r="W1245" s="28">
        <v>-43</v>
      </c>
      <c r="X1245" s="13">
        <f t="shared" si="269"/>
        <v>-40</v>
      </c>
      <c r="Y1245" s="30">
        <v>0.31556499999716281</v>
      </c>
      <c r="AD1245" s="6"/>
      <c r="AE1245" s="6"/>
      <c r="AF1245" s="10"/>
      <c r="AG1245" s="10"/>
      <c r="AH1245" s="10"/>
    </row>
    <row r="1246" spans="1:34" x14ac:dyDescent="0.15">
      <c r="A1246" s="2"/>
      <c r="B1246" s="12"/>
      <c r="C1246" s="6"/>
      <c r="D1246" s="6"/>
      <c r="E1246" s="6"/>
      <c r="F1246" s="10"/>
      <c r="G1246" s="10"/>
      <c r="H1246" s="10"/>
      <c r="I1246" s="6"/>
      <c r="J1246" s="6"/>
      <c r="K1246" s="10"/>
      <c r="L1246" s="10"/>
      <c r="M1246" s="10"/>
      <c r="N1246" s="6"/>
      <c r="O1246" s="10"/>
      <c r="P1246" s="10"/>
      <c r="Q1246" s="10"/>
      <c r="R1246" s="6"/>
      <c r="S1246" s="6"/>
      <c r="T1246" s="10"/>
      <c r="U1246" s="10"/>
      <c r="V1246" s="10"/>
      <c r="W1246" s="28">
        <v>-43</v>
      </c>
      <c r="X1246" s="13">
        <f t="shared" si="269"/>
        <v>-40</v>
      </c>
      <c r="Y1246" s="30">
        <v>0.90301999999727567</v>
      </c>
      <c r="AD1246" s="6"/>
      <c r="AE1246" s="6"/>
      <c r="AF1246" s="10"/>
      <c r="AG1246" s="10"/>
      <c r="AH1246" s="10"/>
    </row>
    <row r="1247" spans="1:34" x14ac:dyDescent="0.15">
      <c r="A1247" s="2"/>
      <c r="B1247" s="12"/>
      <c r="C1247" s="6"/>
      <c r="D1247" s="6"/>
      <c r="E1247" s="6"/>
      <c r="F1247" s="10"/>
      <c r="G1247" s="10"/>
      <c r="H1247" s="10"/>
      <c r="I1247" s="6"/>
      <c r="J1247" s="6"/>
      <c r="K1247" s="10"/>
      <c r="L1247" s="10"/>
      <c r="M1247" s="10"/>
      <c r="N1247" s="6"/>
      <c r="O1247" s="10"/>
      <c r="P1247" s="10"/>
      <c r="Q1247" s="10"/>
      <c r="R1247" s="6"/>
      <c r="S1247" s="6"/>
      <c r="T1247" s="10"/>
      <c r="U1247" s="10"/>
      <c r="V1247" s="10"/>
      <c r="W1247" s="28">
        <v>-42</v>
      </c>
      <c r="X1247" s="13">
        <f t="shared" si="269"/>
        <v>-40</v>
      </c>
      <c r="Y1247" s="30">
        <v>0.3186549999975703</v>
      </c>
      <c r="AD1247" s="6"/>
      <c r="AE1247" s="6"/>
      <c r="AF1247" s="10"/>
      <c r="AG1247" s="10"/>
      <c r="AH1247" s="10"/>
    </row>
    <row r="1248" spans="1:34" x14ac:dyDescent="0.15">
      <c r="A1248" s="2"/>
      <c r="B1248" s="12"/>
      <c r="C1248" s="6"/>
      <c r="D1248" s="6"/>
      <c r="E1248" s="6"/>
      <c r="F1248" s="10"/>
      <c r="G1248" s="10"/>
      <c r="H1248" s="10"/>
      <c r="I1248" s="6"/>
      <c r="J1248" s="6"/>
      <c r="K1248" s="10"/>
      <c r="L1248" s="10"/>
      <c r="M1248" s="10"/>
      <c r="N1248" s="6"/>
      <c r="O1248" s="10"/>
      <c r="P1248" s="10"/>
      <c r="Q1248" s="10"/>
      <c r="R1248" s="6"/>
      <c r="S1248" s="6"/>
      <c r="T1248" s="10"/>
      <c r="U1248" s="10"/>
      <c r="V1248" s="10"/>
      <c r="W1248" s="28">
        <v>-42</v>
      </c>
      <c r="X1248" s="13">
        <f t="shared" si="269"/>
        <v>-40</v>
      </c>
      <c r="Y1248" s="30">
        <v>0.31992999999838512</v>
      </c>
      <c r="AD1248" s="6"/>
      <c r="AE1248" s="6"/>
      <c r="AF1248" s="10"/>
      <c r="AG1248" s="10"/>
      <c r="AH1248" s="10"/>
    </row>
    <row r="1249" spans="1:34" x14ac:dyDescent="0.15">
      <c r="A1249" s="2"/>
      <c r="B1249" s="12"/>
      <c r="C1249" s="6"/>
      <c r="D1249" s="6"/>
      <c r="E1249" s="6"/>
      <c r="F1249" s="10"/>
      <c r="G1249" s="10"/>
      <c r="H1249" s="10"/>
      <c r="I1249" s="6"/>
      <c r="J1249" s="6"/>
      <c r="K1249" s="10"/>
      <c r="L1249" s="10"/>
      <c r="M1249" s="10"/>
      <c r="N1249" s="6"/>
      <c r="O1249" s="10"/>
      <c r="P1249" s="10"/>
      <c r="Q1249" s="10"/>
      <c r="R1249" s="6"/>
      <c r="S1249" s="6"/>
      <c r="T1249" s="10"/>
      <c r="U1249" s="10"/>
      <c r="V1249" s="10"/>
      <c r="W1249" s="28">
        <v>-42</v>
      </c>
      <c r="X1249" s="13">
        <f t="shared" si="269"/>
        <v>-40</v>
      </c>
      <c r="Y1249" s="30">
        <v>0.65140499999815149</v>
      </c>
      <c r="AD1249" s="6"/>
      <c r="AE1249" s="6"/>
      <c r="AF1249" s="10"/>
      <c r="AG1249" s="10"/>
      <c r="AH1249" s="10"/>
    </row>
    <row r="1250" spans="1:34" x14ac:dyDescent="0.15">
      <c r="A1250" s="2"/>
      <c r="B1250" s="12"/>
      <c r="C1250" s="6"/>
      <c r="D1250" s="6"/>
      <c r="E1250" s="6"/>
      <c r="F1250" s="10"/>
      <c r="G1250" s="10"/>
      <c r="H1250" s="10"/>
      <c r="I1250" s="6"/>
      <c r="J1250" s="6"/>
      <c r="K1250" s="10"/>
      <c r="L1250" s="10"/>
      <c r="M1250" s="10"/>
      <c r="N1250" s="6"/>
      <c r="O1250" s="10"/>
      <c r="P1250" s="10"/>
      <c r="Q1250" s="10"/>
      <c r="R1250" s="6"/>
      <c r="S1250" s="6"/>
      <c r="T1250" s="10"/>
      <c r="U1250" s="10"/>
      <c r="V1250" s="10"/>
      <c r="W1250" s="28">
        <v>-42</v>
      </c>
      <c r="X1250" s="13">
        <f t="shared" si="269"/>
        <v>-40</v>
      </c>
      <c r="Y1250" s="30">
        <v>0.65931499999634702</v>
      </c>
      <c r="AD1250" s="6"/>
      <c r="AE1250" s="6"/>
      <c r="AF1250" s="10"/>
      <c r="AG1250" s="10"/>
      <c r="AH1250" s="10"/>
    </row>
    <row r="1251" spans="1:34" x14ac:dyDescent="0.15">
      <c r="A1251" s="2"/>
      <c r="B1251" s="12"/>
      <c r="C1251" s="6"/>
      <c r="D1251" s="6"/>
      <c r="E1251" s="6"/>
      <c r="F1251" s="10"/>
      <c r="G1251" s="10"/>
      <c r="H1251" s="10"/>
      <c r="I1251" s="6"/>
      <c r="J1251" s="6"/>
      <c r="K1251" s="10"/>
      <c r="L1251" s="10"/>
      <c r="M1251" s="10"/>
      <c r="N1251" s="6"/>
      <c r="O1251" s="10"/>
      <c r="P1251" s="10"/>
      <c r="Q1251" s="10"/>
      <c r="R1251" s="6"/>
      <c r="S1251" s="6"/>
      <c r="T1251" s="10"/>
      <c r="U1251" s="10"/>
      <c r="V1251" s="10"/>
      <c r="W1251" s="28">
        <v>-42</v>
      </c>
      <c r="X1251" s="13">
        <f t="shared" si="269"/>
        <v>-40</v>
      </c>
      <c r="Y1251" s="30">
        <v>0.87977999999652123</v>
      </c>
      <c r="AD1251" s="6"/>
      <c r="AE1251" s="6"/>
      <c r="AF1251" s="10"/>
      <c r="AG1251" s="10"/>
      <c r="AH1251" s="10"/>
    </row>
    <row r="1252" spans="1:34" x14ac:dyDescent="0.15">
      <c r="A1252" s="2"/>
      <c r="B1252" s="12"/>
      <c r="C1252" s="6"/>
      <c r="D1252" s="6"/>
      <c r="E1252" s="6"/>
      <c r="F1252" s="10"/>
      <c r="G1252" s="10"/>
      <c r="H1252" s="10"/>
      <c r="I1252" s="6"/>
      <c r="J1252" s="6"/>
      <c r="K1252" s="10"/>
      <c r="L1252" s="10"/>
      <c r="M1252" s="10"/>
      <c r="N1252" s="6"/>
      <c r="O1252" s="10"/>
      <c r="P1252" s="10"/>
      <c r="Q1252" s="10"/>
      <c r="R1252" s="6"/>
      <c r="S1252" s="6"/>
      <c r="T1252" s="10"/>
      <c r="U1252" s="10"/>
      <c r="V1252" s="10"/>
      <c r="W1252" s="28">
        <v>-42</v>
      </c>
      <c r="X1252" s="13">
        <f t="shared" si="269"/>
        <v>-40</v>
      </c>
      <c r="Y1252" s="30">
        <v>0.8118350000033876</v>
      </c>
      <c r="AD1252" s="6"/>
      <c r="AE1252" s="6"/>
      <c r="AF1252" s="10"/>
      <c r="AG1252" s="10"/>
      <c r="AH1252" s="10"/>
    </row>
    <row r="1253" spans="1:34" x14ac:dyDescent="0.15">
      <c r="A1253" s="2"/>
      <c r="B1253" s="12"/>
      <c r="C1253" s="6"/>
      <c r="D1253" s="6"/>
      <c r="E1253" s="6"/>
      <c r="F1253" s="10"/>
      <c r="G1253" s="10"/>
      <c r="H1253" s="10"/>
      <c r="I1253" s="6"/>
      <c r="J1253" s="6"/>
      <c r="K1253" s="10"/>
      <c r="L1253" s="10"/>
      <c r="M1253" s="10"/>
      <c r="N1253" s="6"/>
      <c r="O1253" s="10"/>
      <c r="P1253" s="10"/>
      <c r="Q1253" s="10"/>
      <c r="R1253" s="6"/>
      <c r="S1253" s="6"/>
      <c r="T1253" s="10"/>
      <c r="U1253" s="10"/>
      <c r="V1253" s="10"/>
      <c r="W1253" s="28">
        <v>-41</v>
      </c>
      <c r="X1253" s="13">
        <f t="shared" si="269"/>
        <v>-40</v>
      </c>
      <c r="Y1253" s="30">
        <v>0.6658599999975694</v>
      </c>
      <c r="AD1253" s="6"/>
      <c r="AE1253" s="6"/>
      <c r="AF1253" s="10"/>
      <c r="AG1253" s="10"/>
      <c r="AH1253" s="10"/>
    </row>
    <row r="1254" spans="1:34" x14ac:dyDescent="0.15">
      <c r="A1254" s="2"/>
      <c r="B1254" s="12"/>
      <c r="C1254" s="6"/>
      <c r="D1254" s="6"/>
      <c r="E1254" s="6"/>
      <c r="F1254" s="10"/>
      <c r="G1254" s="10"/>
      <c r="H1254" s="10"/>
      <c r="I1254" s="6"/>
      <c r="J1254" s="6"/>
      <c r="K1254" s="10"/>
      <c r="L1254" s="10"/>
      <c r="M1254" s="10"/>
      <c r="N1254" s="6"/>
      <c r="O1254" s="10"/>
      <c r="P1254" s="10"/>
      <c r="Q1254" s="10"/>
      <c r="R1254" s="6"/>
      <c r="S1254" s="6"/>
      <c r="T1254" s="10"/>
      <c r="U1254" s="10"/>
      <c r="V1254" s="10"/>
      <c r="W1254" s="28">
        <v>-41</v>
      </c>
      <c r="X1254" s="13">
        <f t="shared" si="269"/>
        <v>-40</v>
      </c>
      <c r="Y1254" s="30">
        <v>0.74595499999669612</v>
      </c>
      <c r="AD1254" s="6"/>
      <c r="AE1254" s="6"/>
      <c r="AF1254" s="10"/>
      <c r="AG1254" s="10"/>
      <c r="AH1254" s="10"/>
    </row>
    <row r="1255" spans="1:34" x14ac:dyDescent="0.15">
      <c r="A1255" s="2"/>
      <c r="B1255" s="12"/>
      <c r="C1255" s="6"/>
      <c r="D1255" s="6"/>
      <c r="E1255" s="6"/>
      <c r="F1255" s="10"/>
      <c r="G1255" s="10"/>
      <c r="H1255" s="10"/>
      <c r="I1255" s="6"/>
      <c r="J1255" s="6"/>
      <c r="K1255" s="10"/>
      <c r="L1255" s="10"/>
      <c r="M1255" s="10"/>
      <c r="N1255" s="6"/>
      <c r="O1255" s="10"/>
      <c r="P1255" s="10"/>
      <c r="Q1255" s="10"/>
      <c r="R1255" s="6"/>
      <c r="S1255" s="6"/>
      <c r="T1255" s="10"/>
      <c r="U1255" s="10"/>
      <c r="V1255" s="10"/>
      <c r="W1255" s="28">
        <v>-41</v>
      </c>
      <c r="X1255" s="13">
        <f t="shared" si="269"/>
        <v>-40</v>
      </c>
      <c r="Y1255" s="30">
        <v>0.7182300000025168</v>
      </c>
      <c r="AD1255" s="6"/>
      <c r="AE1255" s="6"/>
      <c r="AF1255" s="10"/>
      <c r="AG1255" s="10"/>
      <c r="AH1255" s="10"/>
    </row>
    <row r="1256" spans="1:34" x14ac:dyDescent="0.15">
      <c r="A1256" s="2"/>
      <c r="B1256" s="12"/>
      <c r="C1256" s="6"/>
      <c r="D1256" s="6"/>
      <c r="E1256" s="6"/>
      <c r="F1256" s="10"/>
      <c r="G1256" s="10"/>
      <c r="H1256" s="10"/>
      <c r="I1256" s="6"/>
      <c r="J1256" s="6"/>
      <c r="K1256" s="10"/>
      <c r="L1256" s="10"/>
      <c r="M1256" s="10"/>
      <c r="N1256" s="6"/>
      <c r="O1256" s="10"/>
      <c r="P1256" s="10"/>
      <c r="Q1256" s="10"/>
      <c r="R1256" s="6"/>
      <c r="S1256" s="6"/>
      <c r="T1256" s="10"/>
      <c r="U1256" s="10"/>
      <c r="V1256" s="10"/>
      <c r="W1256" s="28">
        <v>-41</v>
      </c>
      <c r="X1256" s="13">
        <f t="shared" si="269"/>
        <v>-40</v>
      </c>
      <c r="Y1256" s="30">
        <v>0.72168500000333169</v>
      </c>
      <c r="AD1256" s="6"/>
      <c r="AE1256" s="6"/>
      <c r="AF1256" s="10"/>
      <c r="AG1256" s="10"/>
      <c r="AH1256" s="10"/>
    </row>
    <row r="1257" spans="1:34" x14ac:dyDescent="0.15">
      <c r="A1257" s="2"/>
      <c r="B1257" s="12"/>
      <c r="C1257" s="6"/>
      <c r="D1257" s="6"/>
      <c r="E1257" s="6"/>
      <c r="F1257" s="10"/>
      <c r="G1257" s="10"/>
      <c r="H1257" s="10"/>
      <c r="I1257" s="6"/>
      <c r="J1257" s="6"/>
      <c r="K1257" s="10"/>
      <c r="L1257" s="10"/>
      <c r="M1257" s="10"/>
      <c r="N1257" s="6"/>
      <c r="O1257" s="10"/>
      <c r="P1257" s="10"/>
      <c r="Q1257" s="10"/>
      <c r="R1257" s="6"/>
      <c r="S1257" s="6"/>
      <c r="T1257" s="10"/>
      <c r="U1257" s="10"/>
      <c r="V1257" s="10"/>
      <c r="W1257" s="28">
        <v>-41</v>
      </c>
      <c r="X1257" s="13">
        <f t="shared" si="269"/>
        <v>-40</v>
      </c>
      <c r="Y1257" s="30">
        <v>0.72313999999646317</v>
      </c>
      <c r="AD1257" s="6"/>
      <c r="AE1257" s="6"/>
      <c r="AF1257" s="10"/>
      <c r="AG1257" s="10"/>
      <c r="AH1257" s="10"/>
    </row>
    <row r="1258" spans="1:34" x14ac:dyDescent="0.15">
      <c r="A1258" s="2"/>
      <c r="B1258" s="12"/>
      <c r="C1258" s="6"/>
      <c r="D1258" s="6"/>
      <c r="E1258" s="6"/>
      <c r="F1258" s="10"/>
      <c r="G1258" s="10"/>
      <c r="H1258" s="10"/>
      <c r="I1258" s="6"/>
      <c r="J1258" s="6"/>
      <c r="K1258" s="10"/>
      <c r="L1258" s="10"/>
      <c r="M1258" s="10"/>
      <c r="N1258" s="6"/>
      <c r="O1258" s="10"/>
      <c r="P1258" s="10"/>
      <c r="Q1258" s="10"/>
      <c r="R1258" s="6"/>
      <c r="S1258" s="6"/>
      <c r="T1258" s="10"/>
      <c r="U1258" s="10"/>
      <c r="V1258" s="10"/>
      <c r="W1258" s="28">
        <v>-41</v>
      </c>
      <c r="X1258" s="13">
        <f t="shared" si="269"/>
        <v>-40</v>
      </c>
      <c r="Y1258" s="30">
        <v>0.82605000000309881</v>
      </c>
      <c r="AD1258" s="6"/>
      <c r="AE1258" s="6"/>
      <c r="AF1258" s="10"/>
      <c r="AG1258" s="10"/>
      <c r="AH1258" s="10"/>
    </row>
    <row r="1259" spans="1:34" x14ac:dyDescent="0.15">
      <c r="A1259" s="2"/>
      <c r="B1259" s="12"/>
      <c r="C1259" s="6"/>
      <c r="D1259" s="6"/>
      <c r="E1259" s="6"/>
      <c r="F1259" s="10"/>
      <c r="G1259" s="10"/>
      <c r="H1259" s="10"/>
      <c r="I1259" s="6"/>
      <c r="J1259" s="6"/>
      <c r="K1259" s="10"/>
      <c r="L1259" s="10"/>
      <c r="M1259" s="10"/>
      <c r="N1259" s="6"/>
      <c r="O1259" s="10"/>
      <c r="P1259" s="10"/>
      <c r="Q1259" s="10"/>
      <c r="R1259" s="6"/>
      <c r="S1259" s="6"/>
      <c r="T1259" s="10"/>
      <c r="U1259" s="10"/>
      <c r="V1259" s="10"/>
      <c r="W1259" s="28">
        <v>-41</v>
      </c>
      <c r="X1259" s="13">
        <f t="shared" si="269"/>
        <v>-40</v>
      </c>
      <c r="Y1259" s="30">
        <v>0.80850500000327341</v>
      </c>
      <c r="AD1259" s="6"/>
      <c r="AE1259" s="6"/>
      <c r="AF1259" s="10"/>
      <c r="AG1259" s="10"/>
      <c r="AH1259" s="10"/>
    </row>
    <row r="1260" spans="1:34" x14ac:dyDescent="0.15">
      <c r="A1260" s="2"/>
      <c r="B1260" s="12"/>
      <c r="C1260" s="6"/>
      <c r="D1260" s="6"/>
      <c r="E1260" s="6"/>
      <c r="F1260" s="10"/>
      <c r="G1260" s="10"/>
      <c r="H1260" s="10"/>
      <c r="I1260" s="6"/>
      <c r="J1260" s="6"/>
      <c r="K1260" s="10"/>
      <c r="L1260" s="10"/>
      <c r="M1260" s="10"/>
      <c r="N1260" s="6"/>
      <c r="O1260" s="10"/>
      <c r="P1260" s="10"/>
      <c r="Q1260" s="10"/>
      <c r="R1260" s="6"/>
      <c r="S1260" s="6"/>
      <c r="T1260" s="10"/>
      <c r="U1260" s="10"/>
      <c r="V1260" s="10"/>
      <c r="W1260" s="28">
        <v>-41</v>
      </c>
      <c r="X1260" s="13">
        <f t="shared" si="269"/>
        <v>-40</v>
      </c>
      <c r="Y1260" s="30">
        <v>0.89895999999634668</v>
      </c>
      <c r="AD1260" s="6"/>
      <c r="AE1260" s="6"/>
      <c r="AF1260" s="10"/>
      <c r="AG1260" s="10"/>
      <c r="AH1260" s="10"/>
    </row>
    <row r="1261" spans="1:34" x14ac:dyDescent="0.15">
      <c r="A1261" s="2"/>
      <c r="B1261" s="12"/>
      <c r="C1261" s="6"/>
      <c r="D1261" s="6"/>
      <c r="E1261" s="6"/>
      <c r="F1261" s="10"/>
      <c r="G1261" s="10"/>
      <c r="H1261" s="10"/>
      <c r="I1261" s="6"/>
      <c r="J1261" s="6"/>
      <c r="K1261" s="10"/>
      <c r="L1261" s="10"/>
      <c r="M1261" s="10"/>
      <c r="N1261" s="6"/>
      <c r="O1261" s="10"/>
      <c r="P1261" s="10"/>
      <c r="Q1261" s="10"/>
      <c r="R1261" s="6"/>
      <c r="S1261" s="6"/>
      <c r="T1261" s="10"/>
      <c r="U1261" s="10"/>
      <c r="V1261" s="10"/>
      <c r="W1261" s="28">
        <v>-41</v>
      </c>
      <c r="X1261" s="13">
        <f t="shared" si="269"/>
        <v>-40</v>
      </c>
      <c r="Y1261" s="30">
        <v>0.8864150000011779</v>
      </c>
      <c r="AD1261" s="6"/>
      <c r="AE1261" s="6"/>
      <c r="AF1261" s="10"/>
      <c r="AG1261" s="10"/>
      <c r="AH1261" s="10"/>
    </row>
    <row r="1262" spans="1:34" x14ac:dyDescent="0.15">
      <c r="A1262" s="2"/>
      <c r="B1262" s="12"/>
      <c r="C1262" s="6"/>
      <c r="D1262" s="6"/>
      <c r="E1262" s="6"/>
      <c r="F1262" s="10"/>
      <c r="G1262" s="10"/>
      <c r="H1262" s="10"/>
      <c r="I1262" s="6"/>
      <c r="J1262" s="6"/>
      <c r="K1262" s="10"/>
      <c r="L1262" s="10"/>
      <c r="M1262" s="10"/>
      <c r="N1262" s="6"/>
      <c r="O1262" s="10"/>
      <c r="P1262" s="10"/>
      <c r="Q1262" s="10"/>
      <c r="R1262" s="6"/>
      <c r="S1262" s="6"/>
      <c r="T1262" s="10"/>
      <c r="U1262" s="10"/>
      <c r="V1262" s="10"/>
      <c r="W1262" s="28">
        <v>-41</v>
      </c>
      <c r="X1262" s="13">
        <f t="shared" si="269"/>
        <v>-40</v>
      </c>
      <c r="Y1262" s="30">
        <v>0.8786899999965212</v>
      </c>
      <c r="AD1262" s="6"/>
      <c r="AE1262" s="6"/>
      <c r="AF1262" s="10"/>
      <c r="AG1262" s="10"/>
      <c r="AH1262" s="10"/>
    </row>
    <row r="1263" spans="1:34" x14ac:dyDescent="0.15">
      <c r="A1263" s="2"/>
      <c r="B1263" s="12"/>
      <c r="C1263" s="6"/>
      <c r="D1263" s="6"/>
      <c r="E1263" s="6"/>
      <c r="F1263" s="10"/>
      <c r="G1263" s="10"/>
      <c r="H1263" s="10"/>
      <c r="I1263" s="6"/>
      <c r="J1263" s="6"/>
      <c r="K1263" s="10"/>
      <c r="L1263" s="10"/>
      <c r="M1263" s="10"/>
      <c r="N1263" s="6"/>
      <c r="O1263" s="10"/>
      <c r="P1263" s="10"/>
      <c r="Q1263" s="10"/>
      <c r="R1263" s="6"/>
      <c r="S1263" s="6"/>
      <c r="T1263" s="10"/>
      <c r="U1263" s="10"/>
      <c r="V1263" s="10"/>
      <c r="W1263" s="28">
        <v>-41</v>
      </c>
      <c r="X1263" s="13">
        <f t="shared" si="269"/>
        <v>-40</v>
      </c>
      <c r="Y1263" s="30">
        <v>0.87860000000036287</v>
      </c>
      <c r="AD1263" s="6"/>
      <c r="AE1263" s="6"/>
      <c r="AF1263" s="10"/>
      <c r="AG1263" s="10"/>
      <c r="AH1263" s="10"/>
    </row>
    <row r="1264" spans="1:34" x14ac:dyDescent="0.15">
      <c r="A1264" s="2"/>
      <c r="B1264" s="12"/>
      <c r="C1264" s="6"/>
      <c r="D1264" s="6"/>
      <c r="E1264" s="6"/>
      <c r="F1264" s="10"/>
      <c r="G1264" s="10"/>
      <c r="H1264" s="10"/>
      <c r="I1264" s="6"/>
      <c r="J1264" s="6"/>
      <c r="K1264" s="10"/>
      <c r="L1264" s="10"/>
      <c r="M1264" s="10"/>
      <c r="N1264" s="6"/>
      <c r="O1264" s="10"/>
      <c r="P1264" s="10"/>
      <c r="Q1264" s="10"/>
      <c r="R1264" s="6"/>
      <c r="S1264" s="6"/>
      <c r="T1264" s="10"/>
      <c r="U1264" s="10"/>
      <c r="V1264" s="10"/>
      <c r="W1264" s="28">
        <v>-41</v>
      </c>
      <c r="X1264" s="13">
        <f t="shared" si="269"/>
        <v>-40</v>
      </c>
      <c r="Y1264" s="30">
        <v>0.88096500000117772</v>
      </c>
      <c r="AD1264" s="6"/>
      <c r="AE1264" s="6"/>
      <c r="AF1264" s="10"/>
      <c r="AG1264" s="10"/>
      <c r="AH1264" s="10"/>
    </row>
    <row r="1265" spans="1:34" x14ac:dyDescent="0.15">
      <c r="A1265" s="2"/>
      <c r="B1265" s="12"/>
      <c r="C1265" s="6"/>
      <c r="D1265" s="6"/>
      <c r="E1265" s="6"/>
      <c r="F1265" s="10"/>
      <c r="G1265" s="10"/>
      <c r="H1265" s="10"/>
      <c r="I1265" s="6"/>
      <c r="J1265" s="6"/>
      <c r="K1265" s="10"/>
      <c r="L1265" s="10"/>
      <c r="M1265" s="10"/>
      <c r="N1265" s="6"/>
      <c r="O1265" s="10"/>
      <c r="P1265" s="10"/>
      <c r="Q1265" s="10"/>
      <c r="R1265" s="6"/>
      <c r="S1265" s="6"/>
      <c r="T1265" s="10"/>
      <c r="U1265" s="10"/>
      <c r="V1265" s="10"/>
      <c r="W1265" s="28">
        <v>-40</v>
      </c>
      <c r="X1265" s="13">
        <f t="shared" si="269"/>
        <v>-40</v>
      </c>
      <c r="Y1265" s="30">
        <v>8.8860000003335493E-2</v>
      </c>
      <c r="AD1265" s="6"/>
      <c r="AE1265" s="6"/>
      <c r="AF1265" s="10"/>
      <c r="AG1265" s="10"/>
      <c r="AH1265" s="10"/>
    </row>
    <row r="1266" spans="1:34" x14ac:dyDescent="0.15">
      <c r="A1266" s="2"/>
      <c r="B1266" s="12"/>
      <c r="C1266" s="6"/>
      <c r="D1266" s="6"/>
      <c r="E1266" s="6"/>
      <c r="F1266" s="10"/>
      <c r="G1266" s="10"/>
      <c r="H1266" s="10"/>
      <c r="I1266" s="6"/>
      <c r="J1266" s="6"/>
      <c r="K1266" s="10"/>
      <c r="L1266" s="10"/>
      <c r="M1266" s="10"/>
      <c r="N1266" s="6"/>
      <c r="O1266" s="10"/>
      <c r="P1266" s="10"/>
      <c r="Q1266" s="10"/>
      <c r="R1266" s="6"/>
      <c r="S1266" s="6"/>
      <c r="T1266" s="10"/>
      <c r="U1266" s="10"/>
      <c r="V1266" s="10"/>
      <c r="W1266" s="28">
        <v>-40</v>
      </c>
      <c r="X1266" s="13">
        <f t="shared" si="269"/>
        <v>-40</v>
      </c>
      <c r="Y1266" s="30">
        <v>0.6952399999999006</v>
      </c>
      <c r="AD1266" s="6"/>
      <c r="AE1266" s="6"/>
      <c r="AF1266" s="10"/>
      <c r="AG1266" s="10"/>
      <c r="AH1266" s="10"/>
    </row>
    <row r="1267" spans="1:34" x14ac:dyDescent="0.15">
      <c r="A1267" s="2"/>
      <c r="B1267" s="12"/>
      <c r="C1267" s="6"/>
      <c r="D1267" s="6"/>
      <c r="E1267" s="6"/>
      <c r="F1267" s="10"/>
      <c r="G1267" s="10"/>
      <c r="H1267" s="10"/>
      <c r="I1267" s="6"/>
      <c r="J1267" s="6"/>
      <c r="K1267" s="10"/>
      <c r="L1267" s="10"/>
      <c r="M1267" s="10"/>
      <c r="N1267" s="6"/>
      <c r="O1267" s="10"/>
      <c r="P1267" s="10"/>
      <c r="Q1267" s="10"/>
      <c r="R1267" s="6"/>
      <c r="S1267" s="6"/>
      <c r="T1267" s="10"/>
      <c r="U1267" s="10"/>
      <c r="V1267" s="10"/>
      <c r="W1267" s="28">
        <v>-40</v>
      </c>
      <c r="X1267" s="13">
        <f t="shared" si="269"/>
        <v>-40</v>
      </c>
      <c r="Y1267" s="30">
        <v>0.80559500000245854</v>
      </c>
      <c r="AD1267" s="6"/>
      <c r="AE1267" s="6"/>
      <c r="AF1267" s="10"/>
      <c r="AG1267" s="10"/>
      <c r="AH1267" s="10"/>
    </row>
    <row r="1268" spans="1:34" x14ac:dyDescent="0.15">
      <c r="A1268" s="2"/>
      <c r="B1268" s="12"/>
      <c r="C1268" s="6"/>
      <c r="D1268" s="6"/>
      <c r="E1268" s="6"/>
      <c r="F1268" s="10"/>
      <c r="G1268" s="10"/>
      <c r="H1268" s="10"/>
      <c r="I1268" s="6"/>
      <c r="J1268" s="6"/>
      <c r="K1268" s="10"/>
      <c r="L1268" s="10"/>
      <c r="M1268" s="10"/>
      <c r="N1268" s="6"/>
      <c r="O1268" s="10"/>
      <c r="P1268" s="10"/>
      <c r="Q1268" s="10"/>
      <c r="R1268" s="6"/>
      <c r="S1268" s="6"/>
      <c r="T1268" s="10"/>
      <c r="U1268" s="10"/>
      <c r="V1268" s="10"/>
      <c r="W1268" s="28">
        <v>-39</v>
      </c>
      <c r="X1268" s="13">
        <f t="shared" si="269"/>
        <v>-30</v>
      </c>
      <c r="Y1268" s="30">
        <v>0.32010999999797773</v>
      </c>
      <c r="AD1268" s="6"/>
      <c r="AE1268" s="6"/>
      <c r="AF1268" s="10"/>
      <c r="AG1268" s="10"/>
      <c r="AH1268" s="10"/>
    </row>
    <row r="1269" spans="1:34" x14ac:dyDescent="0.15">
      <c r="A1269" s="2"/>
      <c r="B1269" s="12"/>
      <c r="C1269" s="6"/>
      <c r="D1269" s="6"/>
      <c r="E1269" s="6"/>
      <c r="F1269" s="10"/>
      <c r="G1269" s="10"/>
      <c r="H1269" s="10"/>
      <c r="I1269" s="6"/>
      <c r="J1269" s="6"/>
      <c r="K1269" s="10"/>
      <c r="L1269" s="10"/>
      <c r="M1269" s="10"/>
      <c r="N1269" s="6"/>
      <c r="O1269" s="10"/>
      <c r="P1269" s="10"/>
      <c r="Q1269" s="10"/>
      <c r="R1269" s="6"/>
      <c r="S1269" s="6"/>
      <c r="T1269" s="10"/>
      <c r="U1269" s="10"/>
      <c r="V1269" s="10"/>
      <c r="W1269" s="28">
        <v>-38</v>
      </c>
      <c r="X1269" s="13">
        <f t="shared" si="269"/>
        <v>-30</v>
      </c>
      <c r="Y1269" s="30">
        <v>0.9359399999986211</v>
      </c>
      <c r="AD1269" s="6"/>
      <c r="AE1269" s="6"/>
      <c r="AF1269" s="10"/>
      <c r="AG1269" s="10"/>
      <c r="AH1269" s="10"/>
    </row>
    <row r="1270" spans="1:34" x14ac:dyDescent="0.15">
      <c r="A1270" s="2"/>
      <c r="B1270" s="12"/>
      <c r="C1270" s="6"/>
      <c r="D1270" s="6"/>
      <c r="E1270" s="6"/>
      <c r="F1270" s="10"/>
      <c r="G1270" s="10"/>
      <c r="H1270" s="10"/>
      <c r="I1270" s="6"/>
      <c r="J1270" s="6"/>
      <c r="K1270" s="10"/>
      <c r="L1270" s="10"/>
      <c r="M1270" s="10"/>
      <c r="N1270" s="6"/>
      <c r="O1270" s="10"/>
      <c r="P1270" s="10"/>
      <c r="Q1270" s="10"/>
      <c r="R1270" s="6"/>
      <c r="S1270" s="6"/>
      <c r="T1270" s="10"/>
      <c r="U1270" s="10"/>
      <c r="V1270" s="10"/>
      <c r="W1270" s="28">
        <v>-38</v>
      </c>
      <c r="X1270" s="13">
        <f t="shared" si="269"/>
        <v>-30</v>
      </c>
      <c r="Y1270" s="30">
        <v>0.76232000000036315</v>
      </c>
      <c r="AD1270" s="6"/>
      <c r="AE1270" s="6"/>
      <c r="AF1270" s="10"/>
      <c r="AG1270" s="10"/>
      <c r="AH1270" s="10"/>
    </row>
    <row r="1271" spans="1:34" x14ac:dyDescent="0.15">
      <c r="A1271" s="2"/>
      <c r="B1271" s="12"/>
      <c r="C1271" s="6"/>
      <c r="D1271" s="6"/>
      <c r="E1271" s="6"/>
      <c r="F1271" s="10"/>
      <c r="G1271" s="10"/>
      <c r="H1271" s="10"/>
      <c r="I1271" s="6"/>
      <c r="J1271" s="6"/>
      <c r="K1271" s="10"/>
      <c r="L1271" s="10"/>
      <c r="M1271" s="10"/>
      <c r="N1271" s="6"/>
      <c r="O1271" s="10"/>
      <c r="P1271" s="10"/>
      <c r="Q1271" s="10"/>
      <c r="R1271" s="6"/>
      <c r="S1271" s="6"/>
      <c r="T1271" s="10"/>
      <c r="U1271" s="10"/>
      <c r="V1271" s="10"/>
      <c r="W1271" s="28">
        <v>-38</v>
      </c>
      <c r="X1271" s="13">
        <f t="shared" si="269"/>
        <v>-30</v>
      </c>
      <c r="Y1271" s="30">
        <v>0.74477500000053776</v>
      </c>
      <c r="AD1271" s="6"/>
      <c r="AE1271" s="6"/>
      <c r="AF1271" s="10"/>
      <c r="AG1271" s="10"/>
      <c r="AH1271" s="10"/>
    </row>
    <row r="1272" spans="1:34" x14ac:dyDescent="0.15">
      <c r="A1272" s="2"/>
      <c r="B1272" s="12"/>
      <c r="C1272" s="6"/>
      <c r="D1272" s="6"/>
      <c r="E1272" s="6"/>
      <c r="F1272" s="10"/>
      <c r="G1272" s="10"/>
      <c r="H1272" s="10"/>
      <c r="I1272" s="6"/>
      <c r="J1272" s="6"/>
      <c r="K1272" s="10"/>
      <c r="L1272" s="10"/>
      <c r="M1272" s="10"/>
      <c r="N1272" s="6"/>
      <c r="O1272" s="10"/>
      <c r="P1272" s="10"/>
      <c r="Q1272" s="10"/>
      <c r="R1272" s="6"/>
      <c r="S1272" s="6"/>
      <c r="T1272" s="10"/>
      <c r="U1272" s="10"/>
      <c r="V1272" s="10"/>
      <c r="W1272" s="28">
        <v>-38</v>
      </c>
      <c r="X1272" s="13">
        <f t="shared" si="269"/>
        <v>-30</v>
      </c>
      <c r="Y1272" s="30">
        <v>0.78914000000263318</v>
      </c>
      <c r="AD1272" s="6"/>
      <c r="AE1272" s="6"/>
      <c r="AF1272" s="10"/>
      <c r="AG1272" s="10"/>
      <c r="AH1272" s="10"/>
    </row>
    <row r="1273" spans="1:34" x14ac:dyDescent="0.15">
      <c r="A1273" s="2"/>
      <c r="B1273" s="12"/>
      <c r="C1273" s="6"/>
      <c r="D1273" s="6"/>
      <c r="E1273" s="6"/>
      <c r="F1273" s="10"/>
      <c r="G1273" s="10"/>
      <c r="H1273" s="10"/>
      <c r="I1273" s="6"/>
      <c r="J1273" s="6"/>
      <c r="K1273" s="10"/>
      <c r="L1273" s="10"/>
      <c r="M1273" s="10"/>
      <c r="N1273" s="6"/>
      <c r="O1273" s="10"/>
      <c r="P1273" s="10"/>
      <c r="Q1273" s="10"/>
      <c r="R1273" s="6"/>
      <c r="S1273" s="6"/>
      <c r="T1273" s="10"/>
      <c r="U1273" s="10"/>
      <c r="V1273" s="10"/>
      <c r="W1273" s="28">
        <v>-38</v>
      </c>
      <c r="X1273" s="13">
        <f t="shared" si="269"/>
        <v>-30</v>
      </c>
      <c r="Y1273" s="30">
        <v>0.89832500000018833</v>
      </c>
      <c r="AD1273" s="6"/>
      <c r="AE1273" s="6"/>
      <c r="AF1273" s="10"/>
      <c r="AG1273" s="10"/>
      <c r="AH1273" s="10"/>
    </row>
    <row r="1274" spans="1:34" x14ac:dyDescent="0.15">
      <c r="A1274" s="2"/>
      <c r="B1274" s="12"/>
      <c r="C1274" s="6"/>
      <c r="D1274" s="6"/>
      <c r="E1274" s="6"/>
      <c r="F1274" s="10"/>
      <c r="G1274" s="10"/>
      <c r="H1274" s="10"/>
      <c r="I1274" s="6"/>
      <c r="J1274" s="6"/>
      <c r="K1274" s="10"/>
      <c r="L1274" s="10"/>
      <c r="M1274" s="10"/>
      <c r="N1274" s="6"/>
      <c r="O1274" s="10"/>
      <c r="P1274" s="10"/>
      <c r="Q1274" s="10"/>
      <c r="R1274" s="6"/>
      <c r="S1274" s="6"/>
      <c r="T1274" s="10"/>
      <c r="U1274" s="10"/>
      <c r="V1274" s="10"/>
      <c r="W1274" s="28">
        <v>-38</v>
      </c>
      <c r="X1274" s="13">
        <f t="shared" si="269"/>
        <v>-30</v>
      </c>
      <c r="Y1274" s="30">
        <v>0.89523499999978084</v>
      </c>
      <c r="AD1274" s="6"/>
      <c r="AE1274" s="6"/>
      <c r="AF1274" s="10"/>
      <c r="AG1274" s="10"/>
      <c r="AH1274" s="10"/>
    </row>
    <row r="1275" spans="1:34" x14ac:dyDescent="0.15">
      <c r="A1275" s="2"/>
      <c r="B1275" s="12"/>
      <c r="C1275" s="6"/>
      <c r="D1275" s="6"/>
      <c r="E1275" s="6"/>
      <c r="F1275" s="10"/>
      <c r="G1275" s="10"/>
      <c r="H1275" s="10"/>
      <c r="I1275" s="6"/>
      <c r="J1275" s="6"/>
      <c r="K1275" s="10"/>
      <c r="L1275" s="10"/>
      <c r="M1275" s="10"/>
      <c r="N1275" s="6"/>
      <c r="O1275" s="10"/>
      <c r="P1275" s="10"/>
      <c r="Q1275" s="10"/>
      <c r="R1275" s="6"/>
      <c r="S1275" s="6"/>
      <c r="T1275" s="10"/>
      <c r="U1275" s="10"/>
      <c r="V1275" s="10"/>
      <c r="W1275" s="28">
        <v>-37</v>
      </c>
      <c r="X1275" s="13">
        <f t="shared" si="269"/>
        <v>-30</v>
      </c>
      <c r="Y1275" s="30">
        <v>0.44882500000263836</v>
      </c>
      <c r="AD1275" s="6"/>
      <c r="AE1275" s="6"/>
      <c r="AF1275" s="10"/>
      <c r="AG1275" s="10"/>
      <c r="AH1275" s="10"/>
    </row>
    <row r="1276" spans="1:34" x14ac:dyDescent="0.15">
      <c r="A1276" s="2"/>
      <c r="B1276" s="12"/>
      <c r="C1276" s="6"/>
      <c r="D1276" s="6"/>
      <c r="E1276" s="6"/>
      <c r="F1276" s="10"/>
      <c r="G1276" s="10"/>
      <c r="H1276" s="10"/>
      <c r="I1276" s="6"/>
      <c r="J1276" s="6"/>
      <c r="K1276" s="10"/>
      <c r="L1276" s="10"/>
      <c r="M1276" s="10"/>
      <c r="N1276" s="6"/>
      <c r="O1276" s="10"/>
      <c r="P1276" s="10"/>
      <c r="Q1276" s="10"/>
      <c r="R1276" s="6"/>
      <c r="S1276" s="6"/>
      <c r="T1276" s="10"/>
      <c r="U1276" s="10"/>
      <c r="V1276" s="10"/>
      <c r="W1276" s="28">
        <v>-37</v>
      </c>
      <c r="X1276" s="13">
        <f t="shared" si="269"/>
        <v>-30</v>
      </c>
      <c r="Y1276" s="30">
        <v>0.4502800000030458</v>
      </c>
      <c r="AD1276" s="6"/>
      <c r="AE1276" s="6"/>
      <c r="AF1276" s="10"/>
      <c r="AG1276" s="10"/>
      <c r="AH1276" s="10"/>
    </row>
    <row r="1277" spans="1:34" x14ac:dyDescent="0.15">
      <c r="A1277" s="2"/>
      <c r="B1277" s="12"/>
      <c r="C1277" s="6"/>
      <c r="D1277" s="6"/>
      <c r="E1277" s="6"/>
      <c r="F1277" s="10"/>
      <c r="G1277" s="10"/>
      <c r="H1277" s="10"/>
      <c r="I1277" s="6"/>
      <c r="J1277" s="6"/>
      <c r="K1277" s="10"/>
      <c r="L1277" s="10"/>
      <c r="M1277" s="10"/>
      <c r="N1277" s="6"/>
      <c r="O1277" s="10"/>
      <c r="P1277" s="10"/>
      <c r="Q1277" s="10"/>
      <c r="R1277" s="6"/>
      <c r="S1277" s="6"/>
      <c r="T1277" s="10"/>
      <c r="U1277" s="10"/>
      <c r="V1277" s="10"/>
      <c r="W1277" s="28">
        <v>-37</v>
      </c>
      <c r="X1277" s="13">
        <f t="shared" si="269"/>
        <v>-30</v>
      </c>
      <c r="Y1277" s="30">
        <v>0.54364499999693394</v>
      </c>
      <c r="AD1277" s="6"/>
      <c r="AE1277" s="6"/>
      <c r="AF1277" s="10"/>
      <c r="AG1277" s="10"/>
      <c r="AH1277" s="10"/>
    </row>
    <row r="1278" spans="1:34" x14ac:dyDescent="0.15">
      <c r="A1278" s="2"/>
      <c r="B1278" s="12"/>
      <c r="C1278" s="6"/>
      <c r="D1278" s="6"/>
      <c r="E1278" s="6"/>
      <c r="F1278" s="10"/>
      <c r="G1278" s="10"/>
      <c r="H1278" s="10"/>
      <c r="I1278" s="6"/>
      <c r="J1278" s="6"/>
      <c r="K1278" s="10"/>
      <c r="L1278" s="10"/>
      <c r="M1278" s="10"/>
      <c r="N1278" s="6"/>
      <c r="O1278" s="10"/>
      <c r="P1278" s="10"/>
      <c r="Q1278" s="10"/>
      <c r="R1278" s="6"/>
      <c r="S1278" s="6"/>
      <c r="T1278" s="10"/>
      <c r="U1278" s="10"/>
      <c r="V1278" s="10"/>
      <c r="W1278" s="28">
        <v>-37</v>
      </c>
      <c r="X1278" s="13">
        <f t="shared" si="269"/>
        <v>-30</v>
      </c>
      <c r="Y1278" s="30">
        <v>0.55010000000199799</v>
      </c>
      <c r="AD1278" s="6"/>
      <c r="AE1278" s="6"/>
      <c r="AF1278" s="10"/>
      <c r="AG1278" s="10"/>
      <c r="AH1278" s="10"/>
    </row>
    <row r="1279" spans="1:34" x14ac:dyDescent="0.15">
      <c r="A1279" s="2"/>
      <c r="B1279" s="12"/>
      <c r="C1279" s="6"/>
      <c r="D1279" s="6"/>
      <c r="E1279" s="6"/>
      <c r="F1279" s="10"/>
      <c r="G1279" s="10"/>
      <c r="H1279" s="10"/>
      <c r="I1279" s="6"/>
      <c r="J1279" s="6"/>
      <c r="K1279" s="10"/>
      <c r="L1279" s="10"/>
      <c r="M1279" s="10"/>
      <c r="N1279" s="6"/>
      <c r="O1279" s="10"/>
      <c r="P1279" s="10"/>
      <c r="Q1279" s="10"/>
      <c r="R1279" s="6"/>
      <c r="S1279" s="6"/>
      <c r="T1279" s="10"/>
      <c r="U1279" s="10"/>
      <c r="V1279" s="10"/>
      <c r="W1279" s="28">
        <v>-37</v>
      </c>
      <c r="X1279" s="13">
        <f t="shared" si="269"/>
        <v>-30</v>
      </c>
      <c r="Y1279" s="30">
        <v>0.63855500000193977</v>
      </c>
      <c r="AD1279" s="6"/>
      <c r="AE1279" s="6"/>
      <c r="AF1279" s="10"/>
      <c r="AG1279" s="10"/>
      <c r="AH1279" s="10"/>
    </row>
    <row r="1280" spans="1:34" x14ac:dyDescent="0.15">
      <c r="A1280" s="2"/>
      <c r="B1280" s="12"/>
      <c r="C1280" s="6"/>
      <c r="D1280" s="6"/>
      <c r="E1280" s="6"/>
      <c r="F1280" s="10"/>
      <c r="G1280" s="10"/>
      <c r="H1280" s="10"/>
      <c r="I1280" s="6"/>
      <c r="J1280" s="6"/>
      <c r="K1280" s="10"/>
      <c r="L1280" s="10"/>
      <c r="M1280" s="10"/>
      <c r="N1280" s="6"/>
      <c r="O1280" s="10"/>
      <c r="P1280" s="10"/>
      <c r="Q1280" s="10"/>
      <c r="R1280" s="6"/>
      <c r="S1280" s="6"/>
      <c r="T1280" s="10"/>
      <c r="U1280" s="10"/>
      <c r="V1280" s="10"/>
      <c r="W1280" s="28">
        <v>-37</v>
      </c>
      <c r="X1280" s="13">
        <f t="shared" si="269"/>
        <v>-30</v>
      </c>
      <c r="Y1280" s="30">
        <v>0.63401000000112484</v>
      </c>
      <c r="AD1280" s="6"/>
      <c r="AE1280" s="6"/>
      <c r="AF1280" s="10"/>
      <c r="AG1280" s="10"/>
      <c r="AH1280" s="10"/>
    </row>
    <row r="1281" spans="1:34" x14ac:dyDescent="0.15">
      <c r="A1281" s="2"/>
      <c r="B1281" s="12"/>
      <c r="C1281" s="6"/>
      <c r="D1281" s="6"/>
      <c r="E1281" s="6"/>
      <c r="F1281" s="10"/>
      <c r="G1281" s="10"/>
      <c r="H1281" s="10"/>
      <c r="I1281" s="6"/>
      <c r="J1281" s="6"/>
      <c r="K1281" s="10"/>
      <c r="L1281" s="10"/>
      <c r="M1281" s="10"/>
      <c r="N1281" s="6"/>
      <c r="O1281" s="10"/>
      <c r="P1281" s="10"/>
      <c r="Q1281" s="10"/>
      <c r="R1281" s="6"/>
      <c r="S1281" s="6"/>
      <c r="T1281" s="10"/>
      <c r="U1281" s="10"/>
      <c r="V1281" s="10"/>
      <c r="W1281" s="28">
        <v>-37</v>
      </c>
      <c r="X1281" s="13">
        <f t="shared" si="269"/>
        <v>-30</v>
      </c>
      <c r="Y1281" s="30">
        <v>0.8714800000023466</v>
      </c>
      <c r="AD1281" s="6"/>
      <c r="AE1281" s="6"/>
      <c r="AF1281" s="10"/>
      <c r="AG1281" s="10"/>
      <c r="AH1281" s="10"/>
    </row>
    <row r="1282" spans="1:34" x14ac:dyDescent="0.15">
      <c r="A1282" s="2"/>
      <c r="B1282" s="12"/>
      <c r="C1282" s="6"/>
      <c r="D1282" s="6"/>
      <c r="E1282" s="6"/>
      <c r="F1282" s="10"/>
      <c r="G1282" s="10"/>
      <c r="H1282" s="10"/>
      <c r="I1282" s="6"/>
      <c r="J1282" s="6"/>
      <c r="K1282" s="10"/>
      <c r="L1282" s="10"/>
      <c r="M1282" s="10"/>
      <c r="N1282" s="6"/>
      <c r="O1282" s="10"/>
      <c r="P1282" s="10"/>
      <c r="Q1282" s="10"/>
      <c r="R1282" s="6"/>
      <c r="S1282" s="6"/>
      <c r="T1282" s="10"/>
      <c r="U1282" s="10"/>
      <c r="V1282" s="10"/>
      <c r="W1282" s="28">
        <v>-37</v>
      </c>
      <c r="X1282" s="13">
        <f t="shared" si="269"/>
        <v>-30</v>
      </c>
      <c r="Y1282" s="30">
        <v>0.85093499999827205</v>
      </c>
      <c r="AD1282" s="6"/>
      <c r="AE1282" s="6"/>
      <c r="AF1282" s="10"/>
      <c r="AG1282" s="10"/>
      <c r="AH1282" s="10"/>
    </row>
    <row r="1283" spans="1:34" x14ac:dyDescent="0.15">
      <c r="A1283" s="2"/>
      <c r="B1283" s="12"/>
      <c r="C1283" s="6"/>
      <c r="D1283" s="6"/>
      <c r="E1283" s="6"/>
      <c r="F1283" s="10"/>
      <c r="G1283" s="10"/>
      <c r="H1283" s="10"/>
      <c r="I1283" s="6"/>
      <c r="J1283" s="6"/>
      <c r="K1283" s="10"/>
      <c r="L1283" s="10"/>
      <c r="M1283" s="10"/>
      <c r="N1283" s="6"/>
      <c r="O1283" s="10"/>
      <c r="P1283" s="10"/>
      <c r="Q1283" s="10"/>
      <c r="R1283" s="6"/>
      <c r="S1283" s="6"/>
      <c r="T1283" s="10"/>
      <c r="U1283" s="10"/>
      <c r="V1283" s="10"/>
      <c r="W1283" s="28">
        <v>-37</v>
      </c>
      <c r="X1283" s="13">
        <f t="shared" si="269"/>
        <v>-30</v>
      </c>
      <c r="Y1283" s="30">
        <v>0.92193500000182271</v>
      </c>
      <c r="AD1283" s="6"/>
      <c r="AE1283" s="6"/>
      <c r="AF1283" s="10"/>
      <c r="AG1283" s="10"/>
      <c r="AH1283" s="10"/>
    </row>
    <row r="1284" spans="1:34" x14ac:dyDescent="0.15">
      <c r="A1284" s="2"/>
      <c r="B1284" s="12"/>
      <c r="C1284" s="6"/>
      <c r="D1284" s="6"/>
      <c r="E1284" s="6"/>
      <c r="F1284" s="10"/>
      <c r="G1284" s="10"/>
      <c r="H1284" s="10"/>
      <c r="I1284" s="6"/>
      <c r="J1284" s="6"/>
      <c r="K1284" s="10"/>
      <c r="L1284" s="10"/>
      <c r="M1284" s="10"/>
      <c r="N1284" s="6"/>
      <c r="O1284" s="10"/>
      <c r="P1284" s="10"/>
      <c r="Q1284" s="10"/>
      <c r="R1284" s="6"/>
      <c r="S1284" s="6"/>
      <c r="T1284" s="10"/>
      <c r="U1284" s="10"/>
      <c r="V1284" s="10"/>
      <c r="W1284" s="28">
        <v>-37</v>
      </c>
      <c r="X1284" s="13">
        <f t="shared" si="269"/>
        <v>-30</v>
      </c>
      <c r="Y1284" s="30">
        <v>0.93057500000083304</v>
      </c>
      <c r="AD1284" s="6"/>
      <c r="AE1284" s="6"/>
      <c r="AF1284" s="10"/>
      <c r="AG1284" s="10"/>
      <c r="AH1284" s="10"/>
    </row>
    <row r="1285" spans="1:34" x14ac:dyDescent="0.15">
      <c r="A1285" s="2"/>
      <c r="B1285" s="12"/>
      <c r="C1285" s="6"/>
      <c r="D1285" s="6"/>
      <c r="E1285" s="6"/>
      <c r="F1285" s="10"/>
      <c r="G1285" s="10"/>
      <c r="H1285" s="10"/>
      <c r="I1285" s="6"/>
      <c r="J1285" s="6"/>
      <c r="K1285" s="10"/>
      <c r="L1285" s="10"/>
      <c r="M1285" s="10"/>
      <c r="N1285" s="6"/>
      <c r="O1285" s="10"/>
      <c r="P1285" s="10"/>
      <c r="Q1285" s="10"/>
      <c r="R1285" s="6"/>
      <c r="S1285" s="6"/>
      <c r="T1285" s="10"/>
      <c r="U1285" s="10"/>
      <c r="V1285" s="10"/>
      <c r="W1285" s="28">
        <v>-37</v>
      </c>
      <c r="X1285" s="13">
        <f t="shared" si="269"/>
        <v>-30</v>
      </c>
      <c r="Y1285" s="30">
        <v>0.90502999999937783</v>
      </c>
      <c r="AD1285" s="6"/>
      <c r="AE1285" s="6"/>
      <c r="AF1285" s="10"/>
      <c r="AG1285" s="10"/>
      <c r="AH1285" s="10"/>
    </row>
    <row r="1286" spans="1:34" x14ac:dyDescent="0.15">
      <c r="A1286" s="2"/>
      <c r="B1286" s="12"/>
      <c r="C1286" s="6"/>
      <c r="D1286" s="6"/>
      <c r="E1286" s="6"/>
      <c r="F1286" s="10"/>
      <c r="G1286" s="10"/>
      <c r="H1286" s="10"/>
      <c r="I1286" s="6"/>
      <c r="J1286" s="6"/>
      <c r="K1286" s="10"/>
      <c r="L1286" s="10"/>
      <c r="M1286" s="10"/>
      <c r="N1286" s="6"/>
      <c r="O1286" s="10"/>
      <c r="P1286" s="10"/>
      <c r="Q1286" s="10"/>
      <c r="R1286" s="6"/>
      <c r="S1286" s="6"/>
      <c r="T1286" s="10"/>
      <c r="U1286" s="10"/>
      <c r="V1286" s="10"/>
      <c r="W1286" s="28">
        <v>-37</v>
      </c>
      <c r="X1286" s="13">
        <f t="shared" si="269"/>
        <v>-30</v>
      </c>
      <c r="Y1286" s="30">
        <v>0.46869499999751407</v>
      </c>
      <c r="AD1286" s="6"/>
      <c r="AE1286" s="6"/>
      <c r="AF1286" s="10"/>
      <c r="AG1286" s="10"/>
      <c r="AH1286" s="10"/>
    </row>
    <row r="1287" spans="1:34" x14ac:dyDescent="0.15">
      <c r="A1287" s="2"/>
      <c r="B1287" s="12"/>
      <c r="C1287" s="6"/>
      <c r="D1287" s="6"/>
      <c r="E1287" s="6"/>
      <c r="F1287" s="10"/>
      <c r="G1287" s="10"/>
      <c r="H1287" s="10"/>
      <c r="I1287" s="6"/>
      <c r="J1287" s="6"/>
      <c r="K1287" s="10"/>
      <c r="L1287" s="10"/>
      <c r="M1287" s="10"/>
      <c r="N1287" s="6"/>
      <c r="O1287" s="10"/>
      <c r="P1287" s="10"/>
      <c r="Q1287" s="10"/>
      <c r="R1287" s="6"/>
      <c r="S1287" s="6"/>
      <c r="T1287" s="10"/>
      <c r="U1287" s="10"/>
      <c r="V1287" s="10"/>
      <c r="W1287" s="28">
        <v>-36</v>
      </c>
      <c r="X1287" s="13">
        <f t="shared" si="269"/>
        <v>-30</v>
      </c>
      <c r="Y1287" s="30">
        <v>0.45219000000001897</v>
      </c>
      <c r="AD1287" s="6"/>
      <c r="AE1287" s="6"/>
      <c r="AF1287" s="10"/>
      <c r="AG1287" s="10"/>
      <c r="AH1287" s="10"/>
    </row>
    <row r="1288" spans="1:34" x14ac:dyDescent="0.15">
      <c r="A1288" s="2"/>
      <c r="B1288" s="12"/>
      <c r="C1288" s="6"/>
      <c r="D1288" s="6"/>
      <c r="E1288" s="6"/>
      <c r="F1288" s="10"/>
      <c r="G1288" s="10"/>
      <c r="H1288" s="10"/>
      <c r="I1288" s="6"/>
      <c r="J1288" s="6"/>
      <c r="K1288" s="10"/>
      <c r="L1288" s="10"/>
      <c r="M1288" s="10"/>
      <c r="N1288" s="6"/>
      <c r="O1288" s="10"/>
      <c r="P1288" s="10"/>
      <c r="Q1288" s="10"/>
      <c r="R1288" s="6"/>
      <c r="S1288" s="6"/>
      <c r="T1288" s="10"/>
      <c r="U1288" s="10"/>
      <c r="V1288" s="10"/>
      <c r="W1288" s="28">
        <v>-36</v>
      </c>
      <c r="X1288" s="13">
        <f t="shared" si="269"/>
        <v>-30</v>
      </c>
      <c r="Y1288" s="30">
        <v>0.51919000000275473</v>
      </c>
      <c r="AD1288" s="6"/>
      <c r="AE1288" s="6"/>
      <c r="AF1288" s="10"/>
      <c r="AG1288" s="10"/>
      <c r="AH1288" s="10"/>
    </row>
    <row r="1289" spans="1:34" x14ac:dyDescent="0.15">
      <c r="A1289" s="2"/>
      <c r="B1289" s="12"/>
      <c r="C1289" s="6"/>
      <c r="D1289" s="6"/>
      <c r="E1289" s="6"/>
      <c r="F1289" s="10"/>
      <c r="G1289" s="10"/>
      <c r="H1289" s="10"/>
      <c r="I1289" s="6"/>
      <c r="J1289" s="6"/>
      <c r="K1289" s="10"/>
      <c r="L1289" s="10"/>
      <c r="M1289" s="10"/>
      <c r="N1289" s="6"/>
      <c r="O1289" s="10"/>
      <c r="P1289" s="10"/>
      <c r="Q1289" s="10"/>
      <c r="R1289" s="6"/>
      <c r="S1289" s="6"/>
      <c r="T1289" s="10"/>
      <c r="U1289" s="10"/>
      <c r="V1289" s="10"/>
      <c r="W1289" s="28">
        <v>-36</v>
      </c>
      <c r="X1289" s="13">
        <f t="shared" si="269"/>
        <v>-30</v>
      </c>
      <c r="Y1289" s="30">
        <v>0.9253900000026376</v>
      </c>
      <c r="AD1289" s="6"/>
      <c r="AE1289" s="6"/>
      <c r="AF1289" s="10"/>
      <c r="AG1289" s="10"/>
      <c r="AH1289" s="10"/>
    </row>
    <row r="1290" spans="1:34" x14ac:dyDescent="0.15">
      <c r="A1290" s="2"/>
      <c r="B1290" s="12"/>
      <c r="C1290" s="6"/>
      <c r="D1290" s="6"/>
      <c r="E1290" s="6"/>
      <c r="F1290" s="10"/>
      <c r="G1290" s="10"/>
      <c r="H1290" s="10"/>
      <c r="I1290" s="6"/>
      <c r="J1290" s="6"/>
      <c r="K1290" s="10"/>
      <c r="L1290" s="10"/>
      <c r="M1290" s="10"/>
      <c r="N1290" s="6"/>
      <c r="O1290" s="10"/>
      <c r="P1290" s="10"/>
      <c r="Q1290" s="10"/>
      <c r="R1290" s="6"/>
      <c r="S1290" s="6"/>
      <c r="T1290" s="10"/>
      <c r="U1290" s="10"/>
      <c r="V1290" s="10"/>
      <c r="W1290" s="28">
        <v>-36</v>
      </c>
      <c r="X1290" s="13">
        <f t="shared" si="269"/>
        <v>-30</v>
      </c>
      <c r="Y1290" s="30">
        <v>0.92230000000223011</v>
      </c>
      <c r="AD1290" s="6"/>
      <c r="AE1290" s="6"/>
      <c r="AF1290" s="10"/>
      <c r="AG1290" s="10"/>
      <c r="AH1290" s="10"/>
    </row>
    <row r="1291" spans="1:34" x14ac:dyDescent="0.15">
      <c r="A1291" s="2"/>
      <c r="B1291" s="12"/>
      <c r="C1291" s="6"/>
      <c r="D1291" s="6"/>
      <c r="E1291" s="6"/>
      <c r="F1291" s="10"/>
      <c r="G1291" s="10"/>
      <c r="H1291" s="10"/>
      <c r="I1291" s="6"/>
      <c r="J1291" s="6"/>
      <c r="K1291" s="10"/>
      <c r="L1291" s="10"/>
      <c r="M1291" s="10"/>
      <c r="N1291" s="6"/>
      <c r="O1291" s="10"/>
      <c r="P1291" s="10"/>
      <c r="Q1291" s="10"/>
      <c r="R1291" s="6"/>
      <c r="S1291" s="6"/>
      <c r="T1291" s="10"/>
      <c r="U1291" s="10"/>
      <c r="V1291" s="10"/>
      <c r="W1291" s="28">
        <v>-36</v>
      </c>
      <c r="X1291" s="13">
        <f t="shared" si="269"/>
        <v>-30</v>
      </c>
      <c r="Y1291" s="30">
        <v>0.92066500000223006</v>
      </c>
      <c r="AD1291" s="6"/>
      <c r="AE1291" s="6"/>
      <c r="AF1291" s="10"/>
      <c r="AG1291" s="10"/>
      <c r="AH1291" s="10"/>
    </row>
    <row r="1292" spans="1:34" x14ac:dyDescent="0.15">
      <c r="A1292" s="2"/>
      <c r="B1292" s="12"/>
      <c r="C1292" s="6"/>
      <c r="D1292" s="6"/>
      <c r="E1292" s="6"/>
      <c r="F1292" s="10"/>
      <c r="G1292" s="10"/>
      <c r="H1292" s="10"/>
      <c r="I1292" s="6"/>
      <c r="J1292" s="6"/>
      <c r="K1292" s="10"/>
      <c r="L1292" s="10"/>
      <c r="M1292" s="10"/>
      <c r="N1292" s="6"/>
      <c r="O1292" s="10"/>
      <c r="P1292" s="10"/>
      <c r="Q1292" s="10"/>
      <c r="R1292" s="6"/>
      <c r="S1292" s="6"/>
      <c r="T1292" s="10"/>
      <c r="U1292" s="10"/>
      <c r="V1292" s="10"/>
      <c r="W1292" s="28">
        <v>-36</v>
      </c>
      <c r="X1292" s="13">
        <f t="shared" si="269"/>
        <v>-30</v>
      </c>
      <c r="Y1292" s="30">
        <v>2.4309999996350751E-2</v>
      </c>
      <c r="AD1292" s="6"/>
      <c r="AE1292" s="6"/>
      <c r="AF1292" s="10"/>
      <c r="AG1292" s="10"/>
      <c r="AH1292" s="10"/>
    </row>
    <row r="1293" spans="1:34" x14ac:dyDescent="0.15">
      <c r="A1293" s="2"/>
      <c r="B1293" s="12"/>
      <c r="C1293" s="6"/>
      <c r="D1293" s="6"/>
      <c r="E1293" s="6"/>
      <c r="F1293" s="10"/>
      <c r="G1293" s="10"/>
      <c r="H1293" s="10"/>
      <c r="I1293" s="6"/>
      <c r="J1293" s="6"/>
      <c r="K1293" s="10"/>
      <c r="L1293" s="10"/>
      <c r="M1293" s="10"/>
      <c r="N1293" s="6"/>
      <c r="O1293" s="10"/>
      <c r="P1293" s="10"/>
      <c r="Q1293" s="10"/>
      <c r="R1293" s="6"/>
      <c r="S1293" s="6"/>
      <c r="T1293" s="10"/>
      <c r="U1293" s="10"/>
      <c r="V1293" s="10"/>
      <c r="W1293" s="28">
        <v>-36</v>
      </c>
      <c r="X1293" s="13">
        <f t="shared" si="269"/>
        <v>-30</v>
      </c>
      <c r="Y1293" s="30">
        <v>1.4039999998562536E-2</v>
      </c>
      <c r="AD1293" s="6"/>
      <c r="AE1293" s="6"/>
      <c r="AF1293" s="10"/>
      <c r="AG1293" s="10"/>
      <c r="AH1293" s="10"/>
    </row>
    <row r="1294" spans="1:34" x14ac:dyDescent="0.15">
      <c r="A1294" s="2"/>
      <c r="B1294" s="12"/>
      <c r="C1294" s="6"/>
      <c r="D1294" s="6"/>
      <c r="E1294" s="6"/>
      <c r="F1294" s="10"/>
      <c r="G1294" s="10"/>
      <c r="H1294" s="10"/>
      <c r="I1294" s="6"/>
      <c r="J1294" s="6"/>
      <c r="K1294" s="10"/>
      <c r="L1294" s="10"/>
      <c r="M1294" s="10"/>
      <c r="N1294" s="6"/>
      <c r="O1294" s="10"/>
      <c r="P1294" s="10"/>
      <c r="Q1294" s="10"/>
      <c r="R1294" s="6"/>
      <c r="S1294" s="6"/>
      <c r="T1294" s="10"/>
      <c r="U1294" s="10"/>
      <c r="V1294" s="10"/>
      <c r="W1294" s="28">
        <v>-35</v>
      </c>
      <c r="X1294" s="13">
        <f t="shared" si="269"/>
        <v>-30</v>
      </c>
      <c r="Y1294" s="30">
        <v>0.46460500000155514</v>
      </c>
      <c r="AD1294" s="6"/>
      <c r="AE1294" s="6"/>
      <c r="AF1294" s="10"/>
      <c r="AG1294" s="10"/>
      <c r="AH1294" s="10"/>
    </row>
    <row r="1295" spans="1:34" x14ac:dyDescent="0.15">
      <c r="A1295" s="2"/>
      <c r="B1295" s="12"/>
      <c r="C1295" s="6"/>
      <c r="D1295" s="6"/>
      <c r="E1295" s="6"/>
      <c r="F1295" s="10"/>
      <c r="G1295" s="10"/>
      <c r="H1295" s="10"/>
      <c r="I1295" s="6"/>
      <c r="J1295" s="6"/>
      <c r="K1295" s="10"/>
      <c r="L1295" s="10"/>
      <c r="M1295" s="10"/>
      <c r="N1295" s="6"/>
      <c r="O1295" s="10"/>
      <c r="P1295" s="10"/>
      <c r="Q1295" s="10"/>
      <c r="R1295" s="6"/>
      <c r="S1295" s="6"/>
      <c r="T1295" s="10"/>
      <c r="U1295" s="10"/>
      <c r="V1295" s="10"/>
      <c r="W1295" s="28">
        <v>-35</v>
      </c>
      <c r="X1295" s="13">
        <f t="shared" si="269"/>
        <v>-30</v>
      </c>
      <c r="Y1295" s="30">
        <v>0.95230500000228813</v>
      </c>
      <c r="AD1295" s="6"/>
      <c r="AE1295" s="6"/>
      <c r="AF1295" s="10"/>
      <c r="AG1295" s="10"/>
      <c r="AH1295" s="10"/>
    </row>
    <row r="1296" spans="1:34" x14ac:dyDescent="0.15">
      <c r="A1296" s="2"/>
      <c r="B1296" s="12"/>
      <c r="C1296" s="6"/>
      <c r="D1296" s="6"/>
      <c r="E1296" s="6"/>
      <c r="F1296" s="10"/>
      <c r="G1296" s="10"/>
      <c r="H1296" s="10"/>
      <c r="I1296" s="6"/>
      <c r="J1296" s="6"/>
      <c r="K1296" s="10"/>
      <c r="L1296" s="10"/>
      <c r="M1296" s="10"/>
      <c r="N1296" s="6"/>
      <c r="O1296" s="10"/>
      <c r="P1296" s="10"/>
      <c r="Q1296" s="10"/>
      <c r="R1296" s="6"/>
      <c r="S1296" s="6"/>
      <c r="T1296" s="10"/>
      <c r="U1296" s="10"/>
      <c r="V1296" s="10"/>
      <c r="W1296" s="28">
        <v>-34</v>
      </c>
      <c r="X1296" s="13">
        <f t="shared" ref="X1296:X1359" si="270">0-(MID(W1296,LEN(W1296)-1,1)*10)</f>
        <v>-30</v>
      </c>
      <c r="Y1296" s="30">
        <v>0.84302500000007652</v>
      </c>
      <c r="AD1296" s="6"/>
      <c r="AE1296" s="6"/>
      <c r="AF1296" s="10"/>
      <c r="AG1296" s="10"/>
      <c r="AH1296" s="10"/>
    </row>
    <row r="1297" spans="1:34" x14ac:dyDescent="0.15">
      <c r="A1297" s="2"/>
      <c r="B1297" s="12"/>
      <c r="C1297" s="6"/>
      <c r="D1297" s="6"/>
      <c r="E1297" s="6"/>
      <c r="F1297" s="10"/>
      <c r="G1297" s="10"/>
      <c r="H1297" s="10"/>
      <c r="I1297" s="6"/>
      <c r="J1297" s="6"/>
      <c r="K1297" s="10"/>
      <c r="L1297" s="10"/>
      <c r="M1297" s="10"/>
      <c r="N1297" s="6"/>
      <c r="O1297" s="10"/>
      <c r="P1297" s="10"/>
      <c r="Q1297" s="10"/>
      <c r="R1297" s="6"/>
      <c r="S1297" s="6"/>
      <c r="T1297" s="10"/>
      <c r="U1297" s="10"/>
      <c r="V1297" s="10"/>
      <c r="W1297" s="28">
        <v>-34</v>
      </c>
      <c r="X1297" s="13">
        <f t="shared" si="270"/>
        <v>-30</v>
      </c>
      <c r="Y1297" s="30">
        <v>0.93011999999699135</v>
      </c>
      <c r="AD1297" s="6"/>
      <c r="AE1297" s="6"/>
      <c r="AF1297" s="10"/>
      <c r="AG1297" s="10"/>
      <c r="AH1297" s="10"/>
    </row>
    <row r="1298" spans="1:34" x14ac:dyDescent="0.15">
      <c r="A1298" s="2"/>
      <c r="B1298" s="12"/>
      <c r="C1298" s="6"/>
      <c r="D1298" s="6"/>
      <c r="E1298" s="6"/>
      <c r="F1298" s="10"/>
      <c r="G1298" s="10"/>
      <c r="H1298" s="10"/>
      <c r="I1298" s="6"/>
      <c r="J1298" s="6"/>
      <c r="K1298" s="10"/>
      <c r="L1298" s="10"/>
      <c r="M1298" s="10"/>
      <c r="N1298" s="6"/>
      <c r="O1298" s="10"/>
      <c r="P1298" s="10"/>
      <c r="Q1298" s="10"/>
      <c r="R1298" s="6"/>
      <c r="S1298" s="6"/>
      <c r="T1298" s="10"/>
      <c r="U1298" s="10"/>
      <c r="V1298" s="10"/>
      <c r="W1298" s="28">
        <v>-34</v>
      </c>
      <c r="X1298" s="13">
        <f t="shared" si="270"/>
        <v>-30</v>
      </c>
      <c r="Y1298" s="30">
        <v>0.94976000000188066</v>
      </c>
      <c r="AD1298" s="6"/>
      <c r="AE1298" s="6"/>
      <c r="AF1298" s="10"/>
      <c r="AG1298" s="10"/>
      <c r="AH1298" s="10"/>
    </row>
    <row r="1299" spans="1:34" x14ac:dyDescent="0.15">
      <c r="A1299" s="2"/>
      <c r="B1299" s="12"/>
      <c r="C1299" s="6"/>
      <c r="D1299" s="6"/>
      <c r="E1299" s="6"/>
      <c r="F1299" s="10"/>
      <c r="G1299" s="10"/>
      <c r="H1299" s="10"/>
      <c r="I1299" s="6"/>
      <c r="J1299" s="6"/>
      <c r="K1299" s="10"/>
      <c r="L1299" s="10"/>
      <c r="M1299" s="10"/>
      <c r="N1299" s="6"/>
      <c r="O1299" s="10"/>
      <c r="P1299" s="10"/>
      <c r="Q1299" s="10"/>
      <c r="R1299" s="6"/>
      <c r="S1299" s="6"/>
      <c r="T1299" s="10"/>
      <c r="U1299" s="10"/>
      <c r="V1299" s="10"/>
      <c r="W1299" s="28">
        <v>-34</v>
      </c>
      <c r="X1299" s="13">
        <f t="shared" si="270"/>
        <v>-30</v>
      </c>
      <c r="Y1299" s="30">
        <v>0.9612149999970494</v>
      </c>
      <c r="AD1299" s="6"/>
      <c r="AE1299" s="6"/>
      <c r="AF1299" s="10"/>
      <c r="AG1299" s="10"/>
      <c r="AH1299" s="10"/>
    </row>
    <row r="1300" spans="1:34" x14ac:dyDescent="0.15">
      <c r="A1300" s="2"/>
      <c r="B1300" s="12"/>
      <c r="C1300" s="6"/>
      <c r="D1300" s="6"/>
      <c r="E1300" s="6"/>
      <c r="F1300" s="10"/>
      <c r="G1300" s="10"/>
      <c r="H1300" s="10"/>
      <c r="I1300" s="6"/>
      <c r="J1300" s="6"/>
      <c r="K1300" s="10"/>
      <c r="L1300" s="10"/>
      <c r="M1300" s="10"/>
      <c r="N1300" s="6"/>
      <c r="O1300" s="10"/>
      <c r="P1300" s="10"/>
      <c r="Q1300" s="10"/>
      <c r="R1300" s="6"/>
      <c r="S1300" s="6"/>
      <c r="T1300" s="10"/>
      <c r="U1300" s="10"/>
      <c r="V1300" s="10"/>
      <c r="W1300" s="28">
        <v>-34</v>
      </c>
      <c r="X1300" s="13">
        <f t="shared" si="270"/>
        <v>-30</v>
      </c>
      <c r="Y1300" s="30">
        <v>6.1249999991448423E-3</v>
      </c>
      <c r="AD1300" s="6"/>
      <c r="AE1300" s="6"/>
      <c r="AF1300" s="10"/>
      <c r="AG1300" s="10"/>
      <c r="AH1300" s="10"/>
    </row>
    <row r="1301" spans="1:34" x14ac:dyDescent="0.15">
      <c r="A1301" s="2"/>
      <c r="B1301" s="12"/>
      <c r="C1301" s="6"/>
      <c r="D1301" s="6"/>
      <c r="E1301" s="6"/>
      <c r="F1301" s="10"/>
      <c r="G1301" s="10"/>
      <c r="H1301" s="10"/>
      <c r="I1301" s="6"/>
      <c r="J1301" s="6"/>
      <c r="K1301" s="10"/>
      <c r="L1301" s="10"/>
      <c r="M1301" s="10"/>
      <c r="N1301" s="6"/>
      <c r="O1301" s="10"/>
      <c r="P1301" s="10"/>
      <c r="Q1301" s="10"/>
      <c r="R1301" s="6"/>
      <c r="S1301" s="6"/>
      <c r="T1301" s="10"/>
      <c r="U1301" s="10"/>
      <c r="V1301" s="10"/>
      <c r="W1301" s="28">
        <v>-34</v>
      </c>
      <c r="X1301" s="13">
        <f t="shared" si="270"/>
        <v>-30</v>
      </c>
      <c r="Y1301" s="30">
        <v>0.9471249999980389</v>
      </c>
      <c r="AD1301" s="6"/>
      <c r="AE1301" s="6"/>
      <c r="AF1301" s="10"/>
      <c r="AG1301" s="10"/>
      <c r="AH1301" s="10"/>
    </row>
    <row r="1302" spans="1:34" x14ac:dyDescent="0.15">
      <c r="A1302" s="2"/>
      <c r="B1302" s="12"/>
      <c r="C1302" s="6"/>
      <c r="D1302" s="6"/>
      <c r="E1302" s="6"/>
      <c r="F1302" s="10"/>
      <c r="G1302" s="10"/>
      <c r="H1302" s="10"/>
      <c r="I1302" s="6"/>
      <c r="J1302" s="6"/>
      <c r="K1302" s="10"/>
      <c r="L1302" s="10"/>
      <c r="M1302" s="10"/>
      <c r="N1302" s="6"/>
      <c r="O1302" s="10"/>
      <c r="P1302" s="10"/>
      <c r="Q1302" s="10"/>
      <c r="R1302" s="6"/>
      <c r="S1302" s="6"/>
      <c r="T1302" s="10"/>
      <c r="U1302" s="10"/>
      <c r="V1302" s="10"/>
      <c r="W1302" s="28">
        <v>-34</v>
      </c>
      <c r="X1302" s="13">
        <f t="shared" si="270"/>
        <v>-30</v>
      </c>
      <c r="Y1302" s="30">
        <v>1.5580000001182093E-2</v>
      </c>
      <c r="AD1302" s="6"/>
      <c r="AE1302" s="6"/>
      <c r="AF1302" s="10"/>
      <c r="AG1302" s="10"/>
      <c r="AH1302" s="10"/>
    </row>
    <row r="1303" spans="1:34" x14ac:dyDescent="0.15">
      <c r="A1303" s="2"/>
      <c r="B1303" s="12"/>
      <c r="C1303" s="6"/>
      <c r="D1303" s="6"/>
      <c r="E1303" s="6"/>
      <c r="F1303" s="10"/>
      <c r="G1303" s="10"/>
      <c r="H1303" s="10"/>
      <c r="I1303" s="6"/>
      <c r="J1303" s="6"/>
      <c r="K1303" s="10"/>
      <c r="L1303" s="10"/>
      <c r="M1303" s="10"/>
      <c r="N1303" s="6"/>
      <c r="O1303" s="10"/>
      <c r="P1303" s="10"/>
      <c r="Q1303" s="10"/>
      <c r="R1303" s="6"/>
      <c r="S1303" s="6"/>
      <c r="T1303" s="10"/>
      <c r="U1303" s="10"/>
      <c r="V1303" s="10"/>
      <c r="W1303" s="28">
        <v>-34</v>
      </c>
      <c r="X1303" s="13">
        <f t="shared" si="270"/>
        <v>-30</v>
      </c>
      <c r="Y1303" s="30">
        <v>2.7034999996350839E-2</v>
      </c>
      <c r="AD1303" s="6"/>
      <c r="AE1303" s="6"/>
      <c r="AF1303" s="10"/>
      <c r="AG1303" s="10"/>
      <c r="AH1303" s="10"/>
    </row>
    <row r="1304" spans="1:34" x14ac:dyDescent="0.15">
      <c r="A1304" s="2"/>
      <c r="B1304" s="12"/>
      <c r="C1304" s="6"/>
      <c r="D1304" s="6"/>
      <c r="E1304" s="6"/>
      <c r="F1304" s="10"/>
      <c r="G1304" s="10"/>
      <c r="H1304" s="10"/>
      <c r="I1304" s="6"/>
      <c r="J1304" s="6"/>
      <c r="K1304" s="10"/>
      <c r="L1304" s="10"/>
      <c r="M1304" s="10"/>
      <c r="N1304" s="6"/>
      <c r="O1304" s="10"/>
      <c r="P1304" s="10"/>
      <c r="Q1304" s="10"/>
      <c r="R1304" s="6"/>
      <c r="S1304" s="6"/>
      <c r="T1304" s="10"/>
      <c r="U1304" s="10"/>
      <c r="V1304" s="10"/>
      <c r="W1304" s="28">
        <v>-34</v>
      </c>
      <c r="X1304" s="13">
        <f t="shared" si="270"/>
        <v>-30</v>
      </c>
      <c r="Y1304" s="30">
        <v>2.9490000000599981E-2</v>
      </c>
      <c r="AD1304" s="6"/>
      <c r="AE1304" s="6"/>
      <c r="AF1304" s="10"/>
      <c r="AG1304" s="10"/>
      <c r="AH1304" s="10"/>
    </row>
    <row r="1305" spans="1:34" x14ac:dyDescent="0.15">
      <c r="A1305" s="2"/>
      <c r="B1305" s="12"/>
      <c r="C1305" s="6"/>
      <c r="D1305" s="6"/>
      <c r="E1305" s="6"/>
      <c r="F1305" s="10"/>
      <c r="G1305" s="10"/>
      <c r="H1305" s="10"/>
      <c r="I1305" s="6"/>
      <c r="J1305" s="6"/>
      <c r="K1305" s="10"/>
      <c r="L1305" s="10"/>
      <c r="M1305" s="10"/>
      <c r="N1305" s="6"/>
      <c r="O1305" s="10"/>
      <c r="P1305" s="10"/>
      <c r="Q1305" s="10"/>
      <c r="R1305" s="6"/>
      <c r="S1305" s="6"/>
      <c r="T1305" s="10"/>
      <c r="U1305" s="10"/>
      <c r="V1305" s="10"/>
      <c r="W1305" s="28">
        <v>-34</v>
      </c>
      <c r="X1305" s="13">
        <f t="shared" si="270"/>
        <v>-30</v>
      </c>
      <c r="Y1305" s="30">
        <v>2.3945000003219308E-2</v>
      </c>
      <c r="AD1305" s="6"/>
      <c r="AE1305" s="6"/>
      <c r="AF1305" s="10"/>
      <c r="AG1305" s="10"/>
      <c r="AH1305" s="10"/>
    </row>
    <row r="1306" spans="1:34" x14ac:dyDescent="0.15">
      <c r="A1306" s="2"/>
      <c r="B1306" s="12"/>
      <c r="C1306" s="6"/>
      <c r="D1306" s="6"/>
      <c r="E1306" s="6"/>
      <c r="F1306" s="10"/>
      <c r="G1306" s="10"/>
      <c r="H1306" s="10"/>
      <c r="I1306" s="6"/>
      <c r="J1306" s="6"/>
      <c r="K1306" s="10"/>
      <c r="L1306" s="10"/>
      <c r="M1306" s="10"/>
      <c r="N1306" s="6"/>
      <c r="O1306" s="10"/>
      <c r="P1306" s="10"/>
      <c r="Q1306" s="10"/>
      <c r="R1306" s="6"/>
      <c r="S1306" s="6"/>
      <c r="T1306" s="10"/>
      <c r="U1306" s="10"/>
      <c r="V1306" s="10"/>
      <c r="W1306" s="28">
        <v>-34</v>
      </c>
      <c r="X1306" s="13">
        <f t="shared" si="270"/>
        <v>-30</v>
      </c>
      <c r="Y1306" s="30">
        <v>2.9399999997165693E-2</v>
      </c>
      <c r="AD1306" s="6"/>
      <c r="AE1306" s="6"/>
      <c r="AF1306" s="10"/>
      <c r="AG1306" s="10"/>
      <c r="AH1306" s="10"/>
    </row>
    <row r="1307" spans="1:34" x14ac:dyDescent="0.15">
      <c r="A1307" s="2"/>
      <c r="B1307" s="12"/>
      <c r="C1307" s="6"/>
      <c r="D1307" s="6"/>
      <c r="E1307" s="6"/>
      <c r="F1307" s="10"/>
      <c r="G1307" s="10"/>
      <c r="H1307" s="10"/>
      <c r="I1307" s="6"/>
      <c r="J1307" s="6"/>
      <c r="K1307" s="10"/>
      <c r="L1307" s="10"/>
      <c r="M1307" s="10"/>
      <c r="N1307" s="6"/>
      <c r="O1307" s="10"/>
      <c r="P1307" s="10"/>
      <c r="Q1307" s="10"/>
      <c r="R1307" s="6"/>
      <c r="S1307" s="6"/>
      <c r="T1307" s="10"/>
      <c r="U1307" s="10"/>
      <c r="V1307" s="10"/>
      <c r="W1307" s="28">
        <v>-34</v>
      </c>
      <c r="X1307" s="13">
        <f t="shared" si="270"/>
        <v>-30</v>
      </c>
      <c r="Y1307" s="30">
        <v>2.385499999978502E-2</v>
      </c>
      <c r="AD1307" s="6"/>
      <c r="AE1307" s="6"/>
      <c r="AF1307" s="10"/>
      <c r="AG1307" s="10"/>
      <c r="AH1307" s="10"/>
    </row>
    <row r="1308" spans="1:34" x14ac:dyDescent="0.15">
      <c r="A1308" s="2"/>
      <c r="B1308" s="12"/>
      <c r="C1308" s="6"/>
      <c r="D1308" s="6"/>
      <c r="E1308" s="6"/>
      <c r="F1308" s="10"/>
      <c r="G1308" s="10"/>
      <c r="H1308" s="10"/>
      <c r="I1308" s="6"/>
      <c r="J1308" s="6"/>
      <c r="K1308" s="10"/>
      <c r="L1308" s="10"/>
      <c r="M1308" s="10"/>
      <c r="N1308" s="6"/>
      <c r="O1308" s="10"/>
      <c r="P1308" s="10"/>
      <c r="Q1308" s="10"/>
      <c r="R1308" s="6"/>
      <c r="S1308" s="6"/>
      <c r="T1308" s="10"/>
      <c r="U1308" s="10"/>
      <c r="V1308" s="10"/>
      <c r="W1308" s="28">
        <v>-34</v>
      </c>
      <c r="X1308" s="13">
        <f t="shared" si="270"/>
        <v>-30</v>
      </c>
      <c r="Y1308" s="30">
        <v>1.821999999897006E-2</v>
      </c>
      <c r="AD1308" s="6"/>
      <c r="AE1308" s="6"/>
      <c r="AF1308" s="10"/>
      <c r="AG1308" s="10"/>
      <c r="AH1308" s="10"/>
    </row>
    <row r="1309" spans="1:34" x14ac:dyDescent="0.15">
      <c r="A1309" s="2"/>
      <c r="B1309" s="12"/>
      <c r="C1309" s="6"/>
      <c r="D1309" s="6"/>
      <c r="E1309" s="6"/>
      <c r="F1309" s="10"/>
      <c r="G1309" s="10"/>
      <c r="H1309" s="10"/>
      <c r="I1309" s="6"/>
      <c r="J1309" s="6"/>
      <c r="K1309" s="10"/>
      <c r="L1309" s="10"/>
      <c r="M1309" s="10"/>
      <c r="N1309" s="6"/>
      <c r="O1309" s="10"/>
      <c r="P1309" s="10"/>
      <c r="Q1309" s="10"/>
      <c r="R1309" s="6"/>
      <c r="S1309" s="6"/>
      <c r="T1309" s="10"/>
      <c r="U1309" s="10"/>
      <c r="V1309" s="10"/>
      <c r="W1309" s="28">
        <v>-34</v>
      </c>
      <c r="X1309" s="13">
        <f t="shared" si="270"/>
        <v>-30</v>
      </c>
      <c r="Y1309" s="30">
        <v>1.8675000002811748E-2</v>
      </c>
      <c r="AD1309" s="6"/>
      <c r="AE1309" s="6"/>
      <c r="AF1309" s="10"/>
      <c r="AG1309" s="10"/>
      <c r="AH1309" s="10"/>
    </row>
    <row r="1310" spans="1:34" x14ac:dyDescent="0.15">
      <c r="A1310" s="2"/>
      <c r="B1310" s="12"/>
      <c r="C1310" s="6"/>
      <c r="D1310" s="6"/>
      <c r="E1310" s="6"/>
      <c r="F1310" s="10"/>
      <c r="G1310" s="10"/>
      <c r="H1310" s="10"/>
      <c r="I1310" s="6"/>
      <c r="J1310" s="6"/>
      <c r="K1310" s="10"/>
      <c r="L1310" s="10"/>
      <c r="M1310" s="10"/>
      <c r="N1310" s="6"/>
      <c r="O1310" s="10"/>
      <c r="P1310" s="10"/>
      <c r="Q1310" s="10"/>
      <c r="R1310" s="6"/>
      <c r="S1310" s="6"/>
      <c r="T1310" s="10"/>
      <c r="U1310" s="10"/>
      <c r="V1310" s="10"/>
      <c r="W1310" s="28">
        <v>-34</v>
      </c>
      <c r="X1310" s="13">
        <f t="shared" si="270"/>
        <v>-30</v>
      </c>
      <c r="Y1310" s="30">
        <v>1.4130000001996823E-2</v>
      </c>
      <c r="AD1310" s="6"/>
      <c r="AE1310" s="6"/>
      <c r="AF1310" s="10"/>
      <c r="AG1310" s="10"/>
      <c r="AH1310" s="10"/>
    </row>
    <row r="1311" spans="1:34" x14ac:dyDescent="0.15">
      <c r="A1311" s="2"/>
      <c r="B1311" s="12"/>
      <c r="C1311" s="6"/>
      <c r="D1311" s="6"/>
      <c r="E1311" s="6"/>
      <c r="F1311" s="10"/>
      <c r="G1311" s="10"/>
      <c r="H1311" s="10"/>
      <c r="I1311" s="6"/>
      <c r="J1311" s="6"/>
      <c r="K1311" s="10"/>
      <c r="L1311" s="10"/>
      <c r="M1311" s="10"/>
      <c r="N1311" s="6"/>
      <c r="O1311" s="10"/>
      <c r="P1311" s="10"/>
      <c r="Q1311" s="10"/>
      <c r="R1311" s="6"/>
      <c r="S1311" s="6"/>
      <c r="T1311" s="10"/>
      <c r="U1311" s="10"/>
      <c r="V1311" s="10"/>
      <c r="W1311" s="28">
        <v>-34</v>
      </c>
      <c r="X1311" s="13">
        <f t="shared" si="270"/>
        <v>-30</v>
      </c>
      <c r="Y1311" s="30">
        <v>1.9585000003219166E-2</v>
      </c>
      <c r="AD1311" s="6"/>
      <c r="AE1311" s="6"/>
      <c r="AF1311" s="10"/>
      <c r="AG1311" s="10"/>
      <c r="AH1311" s="10"/>
    </row>
    <row r="1312" spans="1:34" x14ac:dyDescent="0.15">
      <c r="A1312" s="2"/>
      <c r="B1312" s="12"/>
      <c r="C1312" s="6"/>
      <c r="D1312" s="6"/>
      <c r="E1312" s="6"/>
      <c r="F1312" s="10"/>
      <c r="G1312" s="10"/>
      <c r="H1312" s="10"/>
      <c r="I1312" s="6"/>
      <c r="J1312" s="6"/>
      <c r="K1312" s="10"/>
      <c r="L1312" s="10"/>
      <c r="M1312" s="10"/>
      <c r="N1312" s="6"/>
      <c r="O1312" s="10"/>
      <c r="P1312" s="10"/>
      <c r="Q1312" s="10"/>
      <c r="R1312" s="6"/>
      <c r="S1312" s="6"/>
      <c r="T1312" s="10"/>
      <c r="U1312" s="10"/>
      <c r="V1312" s="10"/>
      <c r="W1312" s="28">
        <v>-34</v>
      </c>
      <c r="X1312" s="13">
        <f t="shared" si="270"/>
        <v>-30</v>
      </c>
      <c r="Y1312" s="30">
        <v>2.3949999997165516E-2</v>
      </c>
      <c r="AD1312" s="6"/>
      <c r="AE1312" s="6"/>
      <c r="AF1312" s="10"/>
      <c r="AG1312" s="10"/>
      <c r="AH1312" s="10"/>
    </row>
    <row r="1313" spans="1:34" x14ac:dyDescent="0.15">
      <c r="A1313" s="2"/>
      <c r="B1313" s="12"/>
      <c r="C1313" s="6"/>
      <c r="D1313" s="6"/>
      <c r="E1313" s="6"/>
      <c r="F1313" s="10"/>
      <c r="G1313" s="10"/>
      <c r="H1313" s="10"/>
      <c r="I1313" s="6"/>
      <c r="J1313" s="6"/>
      <c r="K1313" s="10"/>
      <c r="L1313" s="10"/>
      <c r="M1313" s="10"/>
      <c r="N1313" s="6"/>
      <c r="O1313" s="10"/>
      <c r="P1313" s="10"/>
      <c r="Q1313" s="10"/>
      <c r="R1313" s="6"/>
      <c r="S1313" s="6"/>
      <c r="T1313" s="10"/>
      <c r="U1313" s="10"/>
      <c r="V1313" s="10"/>
      <c r="W1313" s="28">
        <v>-34</v>
      </c>
      <c r="X1313" s="13">
        <f t="shared" si="270"/>
        <v>-30</v>
      </c>
      <c r="Y1313" s="30">
        <v>1.1405000001996735E-2</v>
      </c>
      <c r="AD1313" s="6"/>
      <c r="AE1313" s="6"/>
      <c r="AF1313" s="10"/>
      <c r="AG1313" s="10"/>
      <c r="AH1313" s="10"/>
    </row>
    <row r="1314" spans="1:34" x14ac:dyDescent="0.15">
      <c r="A1314" s="2"/>
      <c r="B1314" s="12"/>
      <c r="C1314" s="6"/>
      <c r="D1314" s="6"/>
      <c r="E1314" s="6"/>
      <c r="F1314" s="10"/>
      <c r="G1314" s="10"/>
      <c r="H1314" s="10"/>
      <c r="I1314" s="6"/>
      <c r="J1314" s="6"/>
      <c r="K1314" s="10"/>
      <c r="L1314" s="10"/>
      <c r="M1314" s="10"/>
      <c r="N1314" s="6"/>
      <c r="O1314" s="10"/>
      <c r="P1314" s="10"/>
      <c r="Q1314" s="10"/>
      <c r="R1314" s="6"/>
      <c r="S1314" s="6"/>
      <c r="T1314" s="10"/>
      <c r="U1314" s="10"/>
      <c r="V1314" s="10"/>
      <c r="W1314" s="28">
        <v>-34</v>
      </c>
      <c r="X1314" s="13">
        <f t="shared" si="270"/>
        <v>-30</v>
      </c>
      <c r="Y1314" s="30">
        <v>7.8404999997456537E-2</v>
      </c>
      <c r="AD1314" s="6"/>
      <c r="AE1314" s="6"/>
      <c r="AF1314" s="10"/>
      <c r="AG1314" s="10"/>
      <c r="AH1314" s="10"/>
    </row>
    <row r="1315" spans="1:34" x14ac:dyDescent="0.15">
      <c r="A1315" s="2"/>
      <c r="B1315" s="12"/>
      <c r="C1315" s="6"/>
      <c r="D1315" s="6"/>
      <c r="E1315" s="6"/>
      <c r="F1315" s="10"/>
      <c r="G1315" s="10"/>
      <c r="H1315" s="10"/>
      <c r="I1315" s="6"/>
      <c r="J1315" s="6"/>
      <c r="K1315" s="10"/>
      <c r="L1315" s="10"/>
      <c r="M1315" s="10"/>
      <c r="N1315" s="6"/>
      <c r="O1315" s="10"/>
      <c r="P1315" s="10"/>
      <c r="Q1315" s="10"/>
      <c r="R1315" s="6"/>
      <c r="S1315" s="6"/>
      <c r="T1315" s="10"/>
      <c r="U1315" s="10"/>
      <c r="V1315" s="10"/>
      <c r="W1315" s="28">
        <v>-34</v>
      </c>
      <c r="X1315" s="13">
        <f t="shared" si="270"/>
        <v>-30</v>
      </c>
      <c r="Y1315" s="30">
        <v>8.3314999998678863E-2</v>
      </c>
      <c r="AD1315" s="6"/>
      <c r="AE1315" s="6"/>
      <c r="AF1315" s="10"/>
      <c r="AG1315" s="10"/>
      <c r="AH1315" s="10"/>
    </row>
    <row r="1316" spans="1:34" x14ac:dyDescent="0.15">
      <c r="A1316" s="2"/>
      <c r="B1316" s="12"/>
      <c r="C1316" s="6"/>
      <c r="D1316" s="6"/>
      <c r="E1316" s="6"/>
      <c r="F1316" s="10"/>
      <c r="G1316" s="10"/>
      <c r="H1316" s="10"/>
      <c r="I1316" s="6"/>
      <c r="J1316" s="6"/>
      <c r="K1316" s="10"/>
      <c r="L1316" s="10"/>
      <c r="M1316" s="10"/>
      <c r="N1316" s="6"/>
      <c r="O1316" s="10"/>
      <c r="P1316" s="10"/>
      <c r="Q1316" s="10"/>
      <c r="R1316" s="6"/>
      <c r="S1316" s="6"/>
      <c r="T1316" s="10"/>
      <c r="U1316" s="10"/>
      <c r="V1316" s="10"/>
      <c r="W1316" s="28">
        <v>-34</v>
      </c>
      <c r="X1316" s="13">
        <f t="shared" si="270"/>
        <v>-30</v>
      </c>
      <c r="Y1316" s="30">
        <v>9.0770000000308659E-2</v>
      </c>
      <c r="AD1316" s="6"/>
      <c r="AE1316" s="6"/>
      <c r="AF1316" s="10"/>
      <c r="AG1316" s="10"/>
      <c r="AH1316" s="10"/>
    </row>
    <row r="1317" spans="1:34" x14ac:dyDescent="0.15">
      <c r="A1317" s="2"/>
      <c r="B1317" s="12"/>
      <c r="C1317" s="6"/>
      <c r="D1317" s="6"/>
      <c r="E1317" s="6"/>
      <c r="F1317" s="10"/>
      <c r="G1317" s="10"/>
      <c r="H1317" s="10"/>
      <c r="I1317" s="6"/>
      <c r="J1317" s="6"/>
      <c r="K1317" s="10"/>
      <c r="L1317" s="10"/>
      <c r="M1317" s="10"/>
      <c r="N1317" s="6"/>
      <c r="O1317" s="10"/>
      <c r="P1317" s="10"/>
      <c r="Q1317" s="10"/>
      <c r="R1317" s="6"/>
      <c r="S1317" s="6"/>
      <c r="T1317" s="10"/>
      <c r="U1317" s="10"/>
      <c r="V1317" s="10"/>
      <c r="W1317" s="28">
        <v>-34</v>
      </c>
      <c r="X1317" s="13">
        <f t="shared" si="270"/>
        <v>-30</v>
      </c>
      <c r="Y1317" s="30">
        <v>0.16077000000001762</v>
      </c>
      <c r="AD1317" s="6"/>
      <c r="AE1317" s="6"/>
      <c r="AF1317" s="10"/>
      <c r="AG1317" s="10"/>
      <c r="AH1317" s="10"/>
    </row>
    <row r="1318" spans="1:34" x14ac:dyDescent="0.15">
      <c r="A1318" s="2"/>
      <c r="B1318" s="12"/>
      <c r="C1318" s="6"/>
      <c r="D1318" s="6"/>
      <c r="E1318" s="6"/>
      <c r="F1318" s="10"/>
      <c r="G1318" s="10"/>
      <c r="H1318" s="10"/>
      <c r="I1318" s="6"/>
      <c r="J1318" s="6"/>
      <c r="K1318" s="10"/>
      <c r="L1318" s="10"/>
      <c r="M1318" s="10"/>
      <c r="N1318" s="6"/>
      <c r="O1318" s="10"/>
      <c r="P1318" s="10"/>
      <c r="Q1318" s="10"/>
      <c r="R1318" s="6"/>
      <c r="S1318" s="6"/>
      <c r="T1318" s="10"/>
      <c r="U1318" s="10"/>
      <c r="V1318" s="10"/>
      <c r="W1318" s="28">
        <v>-34</v>
      </c>
      <c r="X1318" s="13">
        <f t="shared" si="270"/>
        <v>-30</v>
      </c>
      <c r="Y1318" s="30">
        <v>0.17022500000205487</v>
      </c>
      <c r="AD1318" s="6"/>
      <c r="AE1318" s="6"/>
      <c r="AF1318" s="10"/>
      <c r="AG1318" s="10"/>
      <c r="AH1318" s="10"/>
    </row>
    <row r="1319" spans="1:34" x14ac:dyDescent="0.15">
      <c r="A1319" s="2"/>
      <c r="B1319" s="12"/>
      <c r="C1319" s="6"/>
      <c r="D1319" s="6"/>
      <c r="E1319" s="6"/>
      <c r="F1319" s="10"/>
      <c r="G1319" s="10"/>
      <c r="H1319" s="10"/>
      <c r="I1319" s="6"/>
      <c r="J1319" s="6"/>
      <c r="K1319" s="10"/>
      <c r="L1319" s="10"/>
      <c r="M1319" s="10"/>
      <c r="N1319" s="6"/>
      <c r="O1319" s="10"/>
      <c r="P1319" s="10"/>
      <c r="Q1319" s="10"/>
      <c r="R1319" s="6"/>
      <c r="S1319" s="6"/>
      <c r="T1319" s="10"/>
      <c r="U1319" s="10"/>
      <c r="V1319" s="10"/>
      <c r="W1319" s="28">
        <v>-34</v>
      </c>
      <c r="X1319" s="13">
        <f t="shared" si="270"/>
        <v>-30</v>
      </c>
      <c r="Y1319" s="30">
        <v>0.17568000000327721</v>
      </c>
      <c r="AD1319" s="6"/>
      <c r="AE1319" s="6"/>
      <c r="AF1319" s="10"/>
      <c r="AG1319" s="10"/>
      <c r="AH1319" s="10"/>
    </row>
    <row r="1320" spans="1:34" x14ac:dyDescent="0.15">
      <c r="A1320" s="2"/>
      <c r="B1320" s="12"/>
      <c r="C1320" s="6"/>
      <c r="D1320" s="6"/>
      <c r="E1320" s="6"/>
      <c r="F1320" s="10"/>
      <c r="G1320" s="10"/>
      <c r="H1320" s="10"/>
      <c r="I1320" s="6"/>
      <c r="J1320" s="6"/>
      <c r="K1320" s="10"/>
      <c r="L1320" s="10"/>
      <c r="M1320" s="10"/>
      <c r="N1320" s="6"/>
      <c r="O1320" s="10"/>
      <c r="P1320" s="10"/>
      <c r="Q1320" s="10"/>
      <c r="R1320" s="6"/>
      <c r="S1320" s="6"/>
      <c r="T1320" s="10"/>
      <c r="U1320" s="10"/>
      <c r="V1320" s="10"/>
      <c r="W1320" s="28">
        <v>-34</v>
      </c>
      <c r="X1320" s="13">
        <f t="shared" si="270"/>
        <v>-30</v>
      </c>
      <c r="Y1320" s="30">
        <v>0.44115000000292737</v>
      </c>
      <c r="AD1320" s="6"/>
      <c r="AE1320" s="6"/>
      <c r="AF1320" s="10"/>
      <c r="AG1320" s="10"/>
      <c r="AH1320" s="10"/>
    </row>
    <row r="1321" spans="1:34" x14ac:dyDescent="0.15">
      <c r="A1321" s="2"/>
      <c r="B1321" s="12"/>
      <c r="C1321" s="6"/>
      <c r="D1321" s="6"/>
      <c r="E1321" s="6"/>
      <c r="F1321" s="10"/>
      <c r="G1321" s="10"/>
      <c r="H1321" s="10"/>
      <c r="I1321" s="6"/>
      <c r="J1321" s="6"/>
      <c r="K1321" s="10"/>
      <c r="L1321" s="10"/>
      <c r="M1321" s="10"/>
      <c r="N1321" s="6"/>
      <c r="O1321" s="10"/>
      <c r="P1321" s="10"/>
      <c r="Q1321" s="10"/>
      <c r="R1321" s="6"/>
      <c r="S1321" s="6"/>
      <c r="T1321" s="10"/>
      <c r="U1321" s="10"/>
      <c r="V1321" s="10"/>
      <c r="W1321" s="28">
        <v>-34</v>
      </c>
      <c r="X1321" s="13">
        <f t="shared" si="270"/>
        <v>-30</v>
      </c>
      <c r="Y1321" s="30">
        <v>0.51615000000001698</v>
      </c>
      <c r="AD1321" s="6"/>
      <c r="AE1321" s="6"/>
      <c r="AF1321" s="10"/>
      <c r="AG1321" s="10"/>
      <c r="AH1321" s="10"/>
    </row>
    <row r="1322" spans="1:34" x14ac:dyDescent="0.15">
      <c r="A1322" s="2"/>
      <c r="B1322" s="12"/>
      <c r="C1322" s="6"/>
      <c r="D1322" s="6"/>
      <c r="E1322" s="6"/>
      <c r="F1322" s="10"/>
      <c r="G1322" s="10"/>
      <c r="H1322" s="10"/>
      <c r="I1322" s="6"/>
      <c r="J1322" s="6"/>
      <c r="K1322" s="10"/>
      <c r="L1322" s="10"/>
      <c r="M1322" s="10"/>
      <c r="N1322" s="6"/>
      <c r="O1322" s="10"/>
      <c r="P1322" s="10"/>
      <c r="Q1322" s="10"/>
      <c r="R1322" s="6"/>
      <c r="S1322" s="6"/>
      <c r="T1322" s="10"/>
      <c r="U1322" s="10"/>
      <c r="V1322" s="10"/>
      <c r="W1322" s="28">
        <v>-34</v>
      </c>
      <c r="X1322" s="13">
        <f t="shared" si="270"/>
        <v>-30</v>
      </c>
      <c r="Y1322" s="30">
        <v>0.52760500000246169</v>
      </c>
      <c r="AD1322" s="6"/>
      <c r="AE1322" s="6"/>
      <c r="AF1322" s="10"/>
      <c r="AG1322" s="10"/>
      <c r="AH1322" s="10"/>
    </row>
    <row r="1323" spans="1:34" x14ac:dyDescent="0.15">
      <c r="A1323" s="2"/>
      <c r="B1323" s="12"/>
      <c r="C1323" s="6"/>
      <c r="D1323" s="6"/>
      <c r="E1323" s="6"/>
      <c r="F1323" s="10"/>
      <c r="G1323" s="10"/>
      <c r="H1323" s="10"/>
      <c r="I1323" s="6"/>
      <c r="J1323" s="6"/>
      <c r="K1323" s="10"/>
      <c r="L1323" s="10"/>
      <c r="M1323" s="10"/>
      <c r="N1323" s="6"/>
      <c r="O1323" s="10"/>
      <c r="P1323" s="10"/>
      <c r="Q1323" s="10"/>
      <c r="R1323" s="6"/>
      <c r="S1323" s="6"/>
      <c r="T1323" s="10"/>
      <c r="U1323" s="10"/>
      <c r="V1323" s="10"/>
      <c r="W1323" s="28">
        <v>-34</v>
      </c>
      <c r="X1323" s="13">
        <f t="shared" si="270"/>
        <v>-30</v>
      </c>
      <c r="Y1323" s="30">
        <v>0.53905999999763043</v>
      </c>
      <c r="AD1323" s="6"/>
      <c r="AE1323" s="6"/>
      <c r="AF1323" s="10"/>
      <c r="AG1323" s="10"/>
      <c r="AH1323" s="10"/>
    </row>
    <row r="1324" spans="1:34" x14ac:dyDescent="0.15">
      <c r="A1324" s="2"/>
      <c r="B1324" s="12"/>
      <c r="C1324" s="6"/>
      <c r="D1324" s="6"/>
      <c r="E1324" s="6"/>
      <c r="F1324" s="10"/>
      <c r="G1324" s="10"/>
      <c r="H1324" s="10"/>
      <c r="I1324" s="6"/>
      <c r="J1324" s="6"/>
      <c r="K1324" s="10"/>
      <c r="L1324" s="10"/>
      <c r="M1324" s="10"/>
      <c r="N1324" s="6"/>
      <c r="O1324" s="10"/>
      <c r="P1324" s="10"/>
      <c r="Q1324" s="10"/>
      <c r="R1324" s="6"/>
      <c r="S1324" s="6"/>
      <c r="T1324" s="10"/>
      <c r="U1324" s="10"/>
      <c r="V1324" s="10"/>
      <c r="W1324" s="28">
        <v>-34</v>
      </c>
      <c r="X1324" s="13">
        <f t="shared" si="270"/>
        <v>-30</v>
      </c>
      <c r="Y1324" s="30">
        <v>0.53751500000106467</v>
      </c>
      <c r="AD1324" s="6"/>
      <c r="AE1324" s="6"/>
      <c r="AF1324" s="10"/>
      <c r="AG1324" s="10"/>
      <c r="AH1324" s="10"/>
    </row>
    <row r="1325" spans="1:34" x14ac:dyDescent="0.15">
      <c r="A1325" s="2"/>
      <c r="B1325" s="12"/>
      <c r="C1325" s="6"/>
      <c r="D1325" s="6"/>
      <c r="E1325" s="6"/>
      <c r="F1325" s="10"/>
      <c r="G1325" s="10"/>
      <c r="H1325" s="10"/>
      <c r="I1325" s="6"/>
      <c r="J1325" s="6"/>
      <c r="K1325" s="10"/>
      <c r="L1325" s="10"/>
      <c r="M1325" s="10"/>
      <c r="N1325" s="6"/>
      <c r="O1325" s="10"/>
      <c r="P1325" s="10"/>
      <c r="Q1325" s="10"/>
      <c r="R1325" s="6"/>
      <c r="S1325" s="6"/>
      <c r="T1325" s="10"/>
      <c r="U1325" s="10"/>
      <c r="V1325" s="10"/>
      <c r="W1325" s="28">
        <v>-34</v>
      </c>
      <c r="X1325" s="13">
        <f t="shared" si="270"/>
        <v>-30</v>
      </c>
      <c r="Y1325" s="30">
        <v>0.50996999999920201</v>
      </c>
      <c r="AD1325" s="6"/>
      <c r="AE1325" s="6"/>
      <c r="AF1325" s="10"/>
      <c r="AG1325" s="10"/>
      <c r="AH1325" s="10"/>
    </row>
    <row r="1326" spans="1:34" x14ac:dyDescent="0.15">
      <c r="A1326" s="2"/>
      <c r="B1326" s="12"/>
      <c r="C1326" s="6"/>
      <c r="D1326" s="6"/>
      <c r="E1326" s="6"/>
      <c r="F1326" s="10"/>
      <c r="G1326" s="10"/>
      <c r="H1326" s="10"/>
      <c r="I1326" s="6"/>
      <c r="J1326" s="6"/>
      <c r="K1326" s="10"/>
      <c r="L1326" s="10"/>
      <c r="M1326" s="10"/>
      <c r="N1326" s="6"/>
      <c r="O1326" s="10"/>
      <c r="P1326" s="10"/>
      <c r="Q1326" s="10"/>
      <c r="R1326" s="6"/>
      <c r="S1326" s="6"/>
      <c r="T1326" s="10"/>
      <c r="U1326" s="10"/>
      <c r="V1326" s="10"/>
      <c r="W1326" s="28">
        <v>-34</v>
      </c>
      <c r="X1326" s="13">
        <f t="shared" si="270"/>
        <v>-30</v>
      </c>
      <c r="Y1326" s="30">
        <v>0.51942500000123926</v>
      </c>
      <c r="AD1326" s="6"/>
      <c r="AE1326" s="6"/>
      <c r="AF1326" s="10"/>
      <c r="AG1326" s="10"/>
      <c r="AH1326" s="10"/>
    </row>
    <row r="1327" spans="1:34" x14ac:dyDescent="0.15">
      <c r="A1327" s="2"/>
      <c r="B1327" s="12"/>
      <c r="C1327" s="6"/>
      <c r="D1327" s="6"/>
      <c r="E1327" s="6"/>
      <c r="F1327" s="10"/>
      <c r="G1327" s="10"/>
      <c r="H1327" s="10"/>
      <c r="I1327" s="6"/>
      <c r="J1327" s="6"/>
      <c r="K1327" s="10"/>
      <c r="L1327" s="10"/>
      <c r="M1327" s="10"/>
      <c r="N1327" s="6"/>
      <c r="O1327" s="10"/>
      <c r="P1327" s="10"/>
      <c r="Q1327" s="10"/>
      <c r="R1327" s="6"/>
      <c r="S1327" s="6"/>
      <c r="T1327" s="10"/>
      <c r="U1327" s="10"/>
      <c r="V1327" s="10"/>
      <c r="W1327" s="28">
        <v>-34</v>
      </c>
      <c r="X1327" s="13">
        <f t="shared" si="270"/>
        <v>-30</v>
      </c>
      <c r="Y1327" s="30">
        <v>0.51888000000123924</v>
      </c>
      <c r="AD1327" s="6"/>
      <c r="AE1327" s="6"/>
      <c r="AF1327" s="10"/>
      <c r="AG1327" s="10"/>
      <c r="AH1327" s="10"/>
    </row>
    <row r="1328" spans="1:34" x14ac:dyDescent="0.15">
      <c r="A1328" s="2"/>
      <c r="B1328" s="12"/>
      <c r="C1328" s="6"/>
      <c r="D1328" s="6"/>
      <c r="E1328" s="6"/>
      <c r="F1328" s="10"/>
      <c r="G1328" s="10"/>
      <c r="H1328" s="10"/>
      <c r="I1328" s="6"/>
      <c r="J1328" s="6"/>
      <c r="K1328" s="10"/>
      <c r="L1328" s="10"/>
      <c r="M1328" s="10"/>
      <c r="N1328" s="6"/>
      <c r="O1328" s="10"/>
      <c r="P1328" s="10"/>
      <c r="Q1328" s="10"/>
      <c r="R1328" s="6"/>
      <c r="S1328" s="6"/>
      <c r="T1328" s="10"/>
      <c r="U1328" s="10"/>
      <c r="V1328" s="10"/>
      <c r="W1328" s="28">
        <v>-34</v>
      </c>
      <c r="X1328" s="13">
        <f t="shared" si="270"/>
        <v>-30</v>
      </c>
      <c r="Y1328" s="30">
        <v>0.51733499999739752</v>
      </c>
      <c r="AD1328" s="6"/>
      <c r="AE1328" s="6"/>
      <c r="AF1328" s="10"/>
      <c r="AG1328" s="10"/>
      <c r="AH1328" s="10"/>
    </row>
    <row r="1329" spans="1:34" x14ac:dyDescent="0.15">
      <c r="A1329" s="2"/>
      <c r="B1329" s="12"/>
      <c r="C1329" s="6"/>
      <c r="D1329" s="6"/>
      <c r="E1329" s="6"/>
      <c r="F1329" s="10"/>
      <c r="G1329" s="10"/>
      <c r="H1329" s="10"/>
      <c r="I1329" s="6"/>
      <c r="J1329" s="6"/>
      <c r="K1329" s="10"/>
      <c r="L1329" s="10"/>
      <c r="M1329" s="10"/>
      <c r="N1329" s="6"/>
      <c r="O1329" s="10"/>
      <c r="P1329" s="10"/>
      <c r="Q1329" s="10"/>
      <c r="R1329" s="6"/>
      <c r="S1329" s="6"/>
      <c r="T1329" s="10"/>
      <c r="U1329" s="10"/>
      <c r="V1329" s="10"/>
      <c r="W1329" s="28">
        <v>-34</v>
      </c>
      <c r="X1329" s="13">
        <f t="shared" si="270"/>
        <v>-30</v>
      </c>
      <c r="Y1329" s="30">
        <v>0.5177900000012392</v>
      </c>
      <c r="AD1329" s="6"/>
      <c r="AE1329" s="6"/>
      <c r="AF1329" s="10"/>
      <c r="AG1329" s="10"/>
      <c r="AH1329" s="10"/>
    </row>
    <row r="1330" spans="1:34" x14ac:dyDescent="0.15">
      <c r="A1330" s="2"/>
      <c r="B1330" s="12"/>
      <c r="C1330" s="6"/>
      <c r="D1330" s="6"/>
      <c r="E1330" s="6"/>
      <c r="F1330" s="10"/>
      <c r="G1330" s="10"/>
      <c r="H1330" s="10"/>
      <c r="I1330" s="6"/>
      <c r="J1330" s="6"/>
      <c r="K1330" s="10"/>
      <c r="L1330" s="10"/>
      <c r="M1330" s="10"/>
      <c r="N1330" s="6"/>
      <c r="O1330" s="10"/>
      <c r="P1330" s="10"/>
      <c r="Q1330" s="10"/>
      <c r="R1330" s="6"/>
      <c r="S1330" s="6"/>
      <c r="T1330" s="10"/>
      <c r="U1330" s="10"/>
      <c r="V1330" s="10"/>
      <c r="W1330" s="28">
        <v>-33</v>
      </c>
      <c r="X1330" s="13">
        <f t="shared" si="270"/>
        <v>-30</v>
      </c>
      <c r="Y1330" s="30">
        <v>0.93585000000246277</v>
      </c>
      <c r="AD1330" s="6"/>
      <c r="AE1330" s="6"/>
      <c r="AF1330" s="10"/>
      <c r="AG1330" s="10"/>
      <c r="AH1330" s="10"/>
    </row>
    <row r="1331" spans="1:34" x14ac:dyDescent="0.15">
      <c r="A1331" s="2"/>
      <c r="B1331" s="12"/>
      <c r="C1331" s="6"/>
      <c r="D1331" s="6"/>
      <c r="E1331" s="6"/>
      <c r="F1331" s="10"/>
      <c r="G1331" s="10"/>
      <c r="H1331" s="10"/>
      <c r="I1331" s="6"/>
      <c r="J1331" s="6"/>
      <c r="K1331" s="10"/>
      <c r="L1331" s="10"/>
      <c r="M1331" s="10"/>
      <c r="N1331" s="6"/>
      <c r="O1331" s="10"/>
      <c r="P1331" s="10"/>
      <c r="Q1331" s="10"/>
      <c r="R1331" s="6"/>
      <c r="S1331" s="6"/>
      <c r="T1331" s="10"/>
      <c r="U1331" s="10"/>
      <c r="V1331" s="10"/>
      <c r="W1331" s="28">
        <v>-30</v>
      </c>
      <c r="X1331" s="13">
        <f t="shared" si="270"/>
        <v>-30</v>
      </c>
      <c r="Y1331" s="30">
        <v>0.39923999999881943</v>
      </c>
      <c r="AD1331" s="6"/>
      <c r="AE1331" s="6"/>
      <c r="AF1331" s="10"/>
      <c r="AG1331" s="10"/>
      <c r="AH1331" s="10"/>
    </row>
    <row r="1332" spans="1:34" x14ac:dyDescent="0.15">
      <c r="A1332" s="2"/>
      <c r="B1332" s="12"/>
      <c r="C1332" s="6"/>
      <c r="D1332" s="6"/>
      <c r="E1332" s="6"/>
      <c r="F1332" s="10"/>
      <c r="G1332" s="10"/>
      <c r="H1332" s="10"/>
      <c r="I1332" s="6"/>
      <c r="J1332" s="6"/>
      <c r="K1332" s="10"/>
      <c r="L1332" s="10"/>
      <c r="M1332" s="10"/>
      <c r="N1332" s="6"/>
      <c r="O1332" s="10"/>
      <c r="P1332" s="10"/>
      <c r="Q1332" s="10"/>
      <c r="R1332" s="6"/>
      <c r="S1332" s="6"/>
      <c r="T1332" s="10"/>
      <c r="U1332" s="10"/>
      <c r="V1332" s="10"/>
      <c r="W1332" s="28">
        <v>-29</v>
      </c>
      <c r="X1332" s="13">
        <f t="shared" si="270"/>
        <v>-20</v>
      </c>
      <c r="Y1332" s="30">
        <v>0.39905499999800464</v>
      </c>
      <c r="AD1332" s="6"/>
      <c r="AE1332" s="6"/>
      <c r="AF1332" s="10"/>
      <c r="AG1332" s="10"/>
      <c r="AH1332" s="10"/>
    </row>
    <row r="1333" spans="1:34" x14ac:dyDescent="0.15">
      <c r="A1333" s="2"/>
      <c r="B1333" s="12"/>
      <c r="C1333" s="6"/>
      <c r="D1333" s="6"/>
      <c r="E1333" s="6"/>
      <c r="F1333" s="10"/>
      <c r="G1333" s="10"/>
      <c r="H1333" s="10"/>
      <c r="I1333" s="6"/>
      <c r="J1333" s="6"/>
      <c r="K1333" s="10"/>
      <c r="L1333" s="10"/>
      <c r="M1333" s="10"/>
      <c r="N1333" s="6"/>
      <c r="O1333" s="10"/>
      <c r="P1333" s="10"/>
      <c r="Q1333" s="10"/>
      <c r="R1333" s="6"/>
      <c r="S1333" s="6"/>
      <c r="T1333" s="10"/>
      <c r="U1333" s="10"/>
      <c r="V1333" s="10"/>
      <c r="W1333" s="28">
        <v>-29</v>
      </c>
      <c r="X1333" s="13">
        <f t="shared" si="270"/>
        <v>-20</v>
      </c>
      <c r="Y1333" s="30">
        <v>0.39850999999800463</v>
      </c>
      <c r="AD1333" s="6"/>
      <c r="AE1333" s="6"/>
      <c r="AF1333" s="10"/>
      <c r="AG1333" s="10"/>
      <c r="AH1333" s="10"/>
    </row>
    <row r="1334" spans="1:34" x14ac:dyDescent="0.15">
      <c r="W1334" s="28">
        <v>-29</v>
      </c>
      <c r="X1334" s="13">
        <f t="shared" si="270"/>
        <v>-20</v>
      </c>
      <c r="Y1334" s="30">
        <v>0.41196500000085678</v>
      </c>
    </row>
    <row r="1335" spans="1:34" x14ac:dyDescent="0.15">
      <c r="W1335" s="28">
        <v>-29</v>
      </c>
      <c r="X1335" s="13">
        <f t="shared" si="270"/>
        <v>-20</v>
      </c>
      <c r="Y1335" s="30">
        <v>0.4014199999988195</v>
      </c>
    </row>
    <row r="1336" spans="1:34" x14ac:dyDescent="0.15">
      <c r="W1336" s="28">
        <v>-29</v>
      </c>
      <c r="X1336" s="13">
        <f t="shared" si="270"/>
        <v>-20</v>
      </c>
      <c r="Y1336" s="30">
        <v>0.41487500000167166</v>
      </c>
    </row>
    <row r="1337" spans="1:34" x14ac:dyDescent="0.15">
      <c r="W1337" s="28">
        <v>-29</v>
      </c>
      <c r="X1337" s="13">
        <f t="shared" si="270"/>
        <v>-20</v>
      </c>
      <c r="Y1337" s="30">
        <v>0.3943299999975971</v>
      </c>
    </row>
    <row r="1338" spans="1:34" x14ac:dyDescent="0.15">
      <c r="W1338" s="28">
        <v>-29</v>
      </c>
      <c r="X1338" s="13">
        <f t="shared" si="270"/>
        <v>-20</v>
      </c>
      <c r="Y1338" s="30">
        <v>0.47151500000318491</v>
      </c>
    </row>
    <row r="1339" spans="1:34" x14ac:dyDescent="0.15">
      <c r="W1339" s="28">
        <v>-29</v>
      </c>
      <c r="X1339" s="13">
        <f t="shared" si="270"/>
        <v>-20</v>
      </c>
      <c r="Y1339" s="30">
        <v>0.52951500000044915</v>
      </c>
    </row>
    <row r="1340" spans="1:34" x14ac:dyDescent="0.15">
      <c r="W1340" s="28">
        <v>-29</v>
      </c>
      <c r="X1340" s="13">
        <f t="shared" si="270"/>
        <v>-20</v>
      </c>
      <c r="Y1340" s="30">
        <v>0.569969999997888</v>
      </c>
    </row>
    <row r="1341" spans="1:34" x14ac:dyDescent="0.15">
      <c r="W1341" s="28">
        <v>-29</v>
      </c>
      <c r="X1341" s="13">
        <f t="shared" si="270"/>
        <v>-20</v>
      </c>
      <c r="Y1341" s="30">
        <v>0.54587999999684023</v>
      </c>
    </row>
    <row r="1342" spans="1:34" x14ac:dyDescent="0.15">
      <c r="W1342" s="28">
        <v>-29</v>
      </c>
      <c r="X1342" s="13">
        <f t="shared" si="270"/>
        <v>-20</v>
      </c>
      <c r="Y1342" s="30">
        <v>0.56633499999748049</v>
      </c>
    </row>
    <row r="1343" spans="1:34" x14ac:dyDescent="0.15">
      <c r="W1343" s="28">
        <v>-29</v>
      </c>
      <c r="X1343" s="13">
        <f t="shared" si="270"/>
        <v>-20</v>
      </c>
      <c r="Y1343" s="30">
        <v>0.54870000000149677</v>
      </c>
    </row>
    <row r="1344" spans="1:34" x14ac:dyDescent="0.15">
      <c r="W1344" s="28">
        <v>-29</v>
      </c>
      <c r="X1344" s="13">
        <f t="shared" si="270"/>
        <v>-20</v>
      </c>
      <c r="Y1344" s="30">
        <v>0.54415500000068184</v>
      </c>
    </row>
    <row r="1345" spans="23:25" x14ac:dyDescent="0.15">
      <c r="W1345" s="28">
        <v>-29</v>
      </c>
      <c r="X1345" s="13">
        <f t="shared" si="270"/>
        <v>-20</v>
      </c>
      <c r="Y1345" s="30">
        <v>0.77579999999905169</v>
      </c>
    </row>
    <row r="1346" spans="23:25" x14ac:dyDescent="0.15">
      <c r="W1346" s="28">
        <v>-28</v>
      </c>
      <c r="X1346" s="13">
        <f t="shared" si="270"/>
        <v>-20</v>
      </c>
      <c r="Y1346" s="30">
        <v>0.53942499999905213</v>
      </c>
    </row>
    <row r="1347" spans="23:25" x14ac:dyDescent="0.15">
      <c r="W1347" s="28">
        <v>-27</v>
      </c>
      <c r="X1347" s="13">
        <f t="shared" si="270"/>
        <v>-20</v>
      </c>
      <c r="Y1347" s="30">
        <v>0.39078500000062388</v>
      </c>
    </row>
    <row r="1348" spans="23:25" x14ac:dyDescent="0.15">
      <c r="W1348" s="28">
        <v>-27</v>
      </c>
      <c r="X1348" s="13">
        <f t="shared" si="270"/>
        <v>-20</v>
      </c>
      <c r="Y1348" s="30">
        <v>0.46105999999730596</v>
      </c>
    </row>
    <row r="1349" spans="23:25" x14ac:dyDescent="0.15">
      <c r="W1349" s="28">
        <v>-26</v>
      </c>
      <c r="X1349" s="13">
        <f t="shared" si="270"/>
        <v>-20</v>
      </c>
      <c r="Y1349" s="30">
        <v>0.35799499999718853</v>
      </c>
    </row>
    <row r="1350" spans="23:25" x14ac:dyDescent="0.15">
      <c r="W1350" s="28">
        <v>-26</v>
      </c>
      <c r="X1350" s="13">
        <f t="shared" si="270"/>
        <v>-20</v>
      </c>
      <c r="Y1350" s="30">
        <v>0.39014999999718958</v>
      </c>
    </row>
    <row r="1351" spans="23:25" x14ac:dyDescent="0.15">
      <c r="W1351" s="28">
        <v>-26</v>
      </c>
      <c r="X1351" s="13">
        <f t="shared" si="270"/>
        <v>-20</v>
      </c>
      <c r="Y1351" s="30">
        <v>0.46814999999852835</v>
      </c>
    </row>
    <row r="1352" spans="23:25" x14ac:dyDescent="0.15">
      <c r="W1352" s="28">
        <v>-26</v>
      </c>
      <c r="X1352" s="13">
        <f t="shared" si="270"/>
        <v>-20</v>
      </c>
      <c r="Y1352" s="30">
        <v>0.5457900000006819</v>
      </c>
    </row>
    <row r="1353" spans="23:25" x14ac:dyDescent="0.15">
      <c r="W1353" s="28">
        <v>-26</v>
      </c>
      <c r="X1353" s="13">
        <f t="shared" si="270"/>
        <v>-20</v>
      </c>
      <c r="Y1353" s="30">
        <v>0.75743500000225317</v>
      </c>
    </row>
    <row r="1354" spans="23:25" x14ac:dyDescent="0.15">
      <c r="W1354" s="28">
        <v>-26</v>
      </c>
      <c r="X1354" s="13">
        <f t="shared" si="270"/>
        <v>-20</v>
      </c>
      <c r="Y1354" s="30">
        <v>0.77389000000207853</v>
      </c>
    </row>
    <row r="1355" spans="23:25" x14ac:dyDescent="0.15">
      <c r="W1355" s="28">
        <v>-25</v>
      </c>
      <c r="X1355" s="13">
        <f t="shared" si="270"/>
        <v>-20</v>
      </c>
      <c r="Y1355" s="30">
        <v>0.76089499999701427</v>
      </c>
    </row>
    <row r="1356" spans="23:25" x14ac:dyDescent="0.15">
      <c r="W1356" s="28">
        <v>-25</v>
      </c>
      <c r="X1356" s="13">
        <f t="shared" si="270"/>
        <v>-20</v>
      </c>
      <c r="Y1356" s="30">
        <v>0.83489499999753813</v>
      </c>
    </row>
    <row r="1357" spans="23:25" x14ac:dyDescent="0.15">
      <c r="W1357" s="28">
        <v>-23</v>
      </c>
      <c r="X1357" s="13">
        <f t="shared" si="270"/>
        <v>-20</v>
      </c>
      <c r="Y1357" s="30">
        <v>0.7552550000022531</v>
      </c>
    </row>
    <row r="1358" spans="23:25" x14ac:dyDescent="0.15">
      <c r="W1358" s="28">
        <v>-22</v>
      </c>
      <c r="X1358" s="13">
        <f t="shared" si="270"/>
        <v>-20</v>
      </c>
      <c r="Y1358" s="30">
        <v>0.9387649999967389</v>
      </c>
    </row>
    <row r="1359" spans="23:25" x14ac:dyDescent="0.15">
      <c r="W1359" s="28">
        <v>-22</v>
      </c>
      <c r="X1359" s="13">
        <f t="shared" si="270"/>
        <v>-20</v>
      </c>
      <c r="Y1359" s="30">
        <v>0.75871000000306799</v>
      </c>
    </row>
    <row r="1360" spans="23:25" x14ac:dyDescent="0.15">
      <c r="W1360" s="28">
        <v>-22</v>
      </c>
      <c r="X1360" s="13">
        <f t="shared" ref="X1360:X1411" si="271">0-(MID(W1360,LEN(W1360)-1,1)*10)</f>
        <v>-20</v>
      </c>
      <c r="Y1360" s="30">
        <v>0.75407499999881877</v>
      </c>
    </row>
    <row r="1361" spans="23:25" x14ac:dyDescent="0.15">
      <c r="W1361" s="28">
        <v>-22</v>
      </c>
      <c r="X1361" s="13">
        <f t="shared" si="271"/>
        <v>-20</v>
      </c>
      <c r="Y1361" s="30">
        <v>0.75253000000225301</v>
      </c>
    </row>
    <row r="1362" spans="23:25" x14ac:dyDescent="0.15">
      <c r="W1362" s="28">
        <v>-22</v>
      </c>
      <c r="X1362" s="13">
        <f t="shared" si="271"/>
        <v>-20</v>
      </c>
      <c r="Y1362" s="30">
        <v>0.74944000000184552</v>
      </c>
    </row>
    <row r="1363" spans="23:25" x14ac:dyDescent="0.15">
      <c r="W1363" s="28">
        <v>-22</v>
      </c>
      <c r="X1363" s="13">
        <f t="shared" si="271"/>
        <v>-20</v>
      </c>
      <c r="Y1363" s="30">
        <v>0.83780499999835301</v>
      </c>
    </row>
    <row r="1364" spans="23:25" x14ac:dyDescent="0.15">
      <c r="W1364" s="28">
        <v>-22</v>
      </c>
      <c r="X1364" s="13">
        <f t="shared" si="271"/>
        <v>-20</v>
      </c>
      <c r="Y1364" s="30">
        <v>0.84926000000079771</v>
      </c>
    </row>
    <row r="1365" spans="23:25" x14ac:dyDescent="0.15">
      <c r="W1365" s="28">
        <v>-22</v>
      </c>
      <c r="X1365" s="13">
        <f t="shared" si="271"/>
        <v>-20</v>
      </c>
      <c r="Y1365" s="30">
        <v>0.83371500000137977</v>
      </c>
    </row>
    <row r="1366" spans="23:25" x14ac:dyDescent="0.15">
      <c r="W1366" s="28">
        <v>-22</v>
      </c>
      <c r="X1366" s="13">
        <f t="shared" si="271"/>
        <v>-20</v>
      </c>
      <c r="Y1366" s="30">
        <v>0.84617000000039022</v>
      </c>
    </row>
    <row r="1367" spans="23:25" x14ac:dyDescent="0.15">
      <c r="W1367" s="28">
        <v>-22</v>
      </c>
      <c r="X1367" s="13">
        <f t="shared" si="271"/>
        <v>-20</v>
      </c>
      <c r="Y1367" s="30">
        <v>0.84762500000079766</v>
      </c>
    </row>
    <row r="1368" spans="23:25" x14ac:dyDescent="0.15">
      <c r="W1368" s="28">
        <v>-22</v>
      </c>
      <c r="X1368" s="13">
        <f t="shared" si="271"/>
        <v>-20</v>
      </c>
      <c r="Y1368" s="30">
        <v>0.83253499999794545</v>
      </c>
    </row>
    <row r="1369" spans="23:25" x14ac:dyDescent="0.15">
      <c r="W1369" s="28">
        <v>-22</v>
      </c>
      <c r="X1369" s="13">
        <f t="shared" si="271"/>
        <v>-20</v>
      </c>
      <c r="Y1369" s="30">
        <v>0.83198999999794543</v>
      </c>
    </row>
    <row r="1370" spans="23:25" x14ac:dyDescent="0.15">
      <c r="W1370" s="28">
        <v>-22</v>
      </c>
      <c r="X1370" s="13">
        <f t="shared" si="271"/>
        <v>-20</v>
      </c>
      <c r="Y1370" s="30">
        <v>0.83444500000219457</v>
      </c>
    </row>
    <row r="1371" spans="23:25" x14ac:dyDescent="0.15">
      <c r="W1371" s="28">
        <v>-22</v>
      </c>
      <c r="X1371" s="13">
        <f t="shared" si="271"/>
        <v>-20</v>
      </c>
      <c r="Y1371" s="30">
        <v>0.84589999999736332</v>
      </c>
    </row>
    <row r="1372" spans="23:25" x14ac:dyDescent="0.15">
      <c r="W1372" s="28">
        <v>-21</v>
      </c>
      <c r="X1372" s="13">
        <f t="shared" si="271"/>
        <v>-20</v>
      </c>
      <c r="Y1372" s="30">
        <v>0.78912000000052274</v>
      </c>
    </row>
    <row r="1373" spans="23:25" x14ac:dyDescent="0.15">
      <c r="W1373" s="28">
        <v>-17</v>
      </c>
      <c r="X1373" s="13">
        <f t="shared" si="271"/>
        <v>-10</v>
      </c>
      <c r="Y1373" s="30">
        <v>0.78648499999668098</v>
      </c>
    </row>
    <row r="1374" spans="23:25" x14ac:dyDescent="0.15">
      <c r="W1374" s="28">
        <v>-16</v>
      </c>
      <c r="X1374" s="13">
        <f t="shared" si="271"/>
        <v>-10</v>
      </c>
      <c r="Y1374" s="30">
        <v>0.45565000000157108</v>
      </c>
    </row>
    <row r="1375" spans="23:25" x14ac:dyDescent="0.15">
      <c r="W1375" s="28">
        <v>-16</v>
      </c>
      <c r="X1375" s="13">
        <f t="shared" si="271"/>
        <v>-10</v>
      </c>
      <c r="Y1375" s="30">
        <v>0.4494700000007561</v>
      </c>
    </row>
    <row r="1376" spans="23:25" x14ac:dyDescent="0.15">
      <c r="W1376" s="28">
        <v>-16</v>
      </c>
      <c r="X1376" s="13">
        <f t="shared" si="271"/>
        <v>-10</v>
      </c>
      <c r="Y1376" s="30">
        <v>0.80966499999732133</v>
      </c>
    </row>
    <row r="1377" spans="23:25" x14ac:dyDescent="0.15">
      <c r="W1377" s="28">
        <v>-16</v>
      </c>
      <c r="X1377" s="13">
        <f t="shared" si="271"/>
        <v>-10</v>
      </c>
      <c r="Y1377" s="30">
        <v>0.88275999999865995</v>
      </c>
    </row>
    <row r="1378" spans="23:25" x14ac:dyDescent="0.15">
      <c r="W1378" s="28">
        <v>-16</v>
      </c>
      <c r="X1378" s="13">
        <f t="shared" si="271"/>
        <v>-10</v>
      </c>
      <c r="Y1378" s="30">
        <v>0.93930999999673892</v>
      </c>
    </row>
    <row r="1379" spans="23:25" x14ac:dyDescent="0.15">
      <c r="W1379" s="28">
        <v>-16</v>
      </c>
      <c r="X1379" s="13">
        <f t="shared" si="271"/>
        <v>-10</v>
      </c>
      <c r="Y1379" s="30">
        <v>0.93667500000017312</v>
      </c>
    </row>
    <row r="1380" spans="23:25" x14ac:dyDescent="0.15">
      <c r="W1380" s="28">
        <v>-16</v>
      </c>
      <c r="X1380" s="13">
        <f t="shared" si="271"/>
        <v>-10</v>
      </c>
      <c r="Y1380" s="30">
        <v>0.93813000000058056</v>
      </c>
    </row>
    <row r="1381" spans="23:25" x14ac:dyDescent="0.15">
      <c r="W1381" s="28">
        <v>-15</v>
      </c>
      <c r="X1381" s="13">
        <f t="shared" si="271"/>
        <v>-10</v>
      </c>
      <c r="Y1381" s="30">
        <v>0.8059400000007555</v>
      </c>
    </row>
    <row r="1382" spans="23:25" x14ac:dyDescent="0.15">
      <c r="W1382" s="28">
        <v>-15</v>
      </c>
      <c r="X1382" s="13">
        <f t="shared" si="271"/>
        <v>-10</v>
      </c>
      <c r="Y1382" s="30">
        <v>0.80685000000116291</v>
      </c>
    </row>
    <row r="1383" spans="23:25" x14ac:dyDescent="0.15">
      <c r="W1383" s="28">
        <v>-15</v>
      </c>
      <c r="X1383" s="13">
        <f t="shared" si="271"/>
        <v>-10</v>
      </c>
      <c r="Y1383" s="30">
        <v>0.88594500000372389</v>
      </c>
    </row>
    <row r="1384" spans="23:25" x14ac:dyDescent="0.15">
      <c r="W1384" s="28">
        <v>-14</v>
      </c>
      <c r="X1384" s="13">
        <f t="shared" si="271"/>
        <v>-10</v>
      </c>
      <c r="Y1384" s="30">
        <v>0.54710999999970822</v>
      </c>
    </row>
    <row r="1385" spans="23:25" x14ac:dyDescent="0.15">
      <c r="W1385" s="28">
        <v>-14</v>
      </c>
      <c r="X1385" s="13">
        <f t="shared" si="271"/>
        <v>-10</v>
      </c>
      <c r="Y1385" s="30">
        <v>0.79257500000133763</v>
      </c>
    </row>
    <row r="1386" spans="23:25" x14ac:dyDescent="0.15">
      <c r="W1386" s="28">
        <v>-14</v>
      </c>
      <c r="X1386" s="13">
        <f t="shared" si="271"/>
        <v>-10</v>
      </c>
      <c r="Y1386" s="30">
        <v>0.80402999999650637</v>
      </c>
    </row>
    <row r="1387" spans="23:25" x14ac:dyDescent="0.15">
      <c r="W1387" s="28">
        <v>-14</v>
      </c>
      <c r="X1387" s="13">
        <f t="shared" si="271"/>
        <v>-10</v>
      </c>
      <c r="Y1387" s="30">
        <v>0.80267000000075539</v>
      </c>
    </row>
    <row r="1388" spans="23:25" x14ac:dyDescent="0.15">
      <c r="W1388" s="28">
        <v>-14</v>
      </c>
      <c r="X1388" s="13">
        <f t="shared" si="271"/>
        <v>-10</v>
      </c>
      <c r="Y1388" s="30">
        <v>0.79157999999871809</v>
      </c>
    </row>
    <row r="1389" spans="23:25" x14ac:dyDescent="0.15">
      <c r="W1389" s="28">
        <v>-14</v>
      </c>
      <c r="X1389" s="13">
        <f t="shared" si="271"/>
        <v>-10</v>
      </c>
      <c r="Y1389" s="30">
        <v>0.78203500000052251</v>
      </c>
    </row>
    <row r="1390" spans="23:25" x14ac:dyDescent="0.15">
      <c r="W1390" s="28">
        <v>-14</v>
      </c>
      <c r="X1390" s="13">
        <f t="shared" si="271"/>
        <v>-10</v>
      </c>
      <c r="Y1390" s="30">
        <v>0.84303500000203591</v>
      </c>
    </row>
    <row r="1391" spans="23:25" x14ac:dyDescent="0.15">
      <c r="W1391" s="28">
        <v>-14</v>
      </c>
      <c r="X1391" s="13">
        <f t="shared" si="271"/>
        <v>-10</v>
      </c>
      <c r="Y1391" s="30">
        <v>0.86248999999883447</v>
      </c>
    </row>
    <row r="1392" spans="23:25" x14ac:dyDescent="0.15">
      <c r="W1392" s="28">
        <v>-14</v>
      </c>
      <c r="X1392" s="13">
        <f t="shared" si="271"/>
        <v>-10</v>
      </c>
      <c r="Y1392" s="30">
        <v>0.85739999999801952</v>
      </c>
    </row>
    <row r="1393" spans="23:25" x14ac:dyDescent="0.15">
      <c r="W1393" s="28">
        <v>-14</v>
      </c>
      <c r="X1393" s="13">
        <f t="shared" si="271"/>
        <v>-10</v>
      </c>
      <c r="Y1393" s="30">
        <v>0.93840000000360746</v>
      </c>
    </row>
    <row r="1394" spans="23:25" x14ac:dyDescent="0.15">
      <c r="W1394" s="28">
        <v>-14</v>
      </c>
      <c r="X1394" s="13">
        <f t="shared" si="271"/>
        <v>-10</v>
      </c>
      <c r="Y1394" s="30">
        <v>0.75034500000103077</v>
      </c>
    </row>
    <row r="1395" spans="23:25" x14ac:dyDescent="0.15">
      <c r="W1395" s="28">
        <v>-13</v>
      </c>
      <c r="X1395" s="13">
        <f t="shared" si="271"/>
        <v>-10</v>
      </c>
      <c r="Y1395" s="30">
        <v>0.4642900000005814</v>
      </c>
    </row>
    <row r="1396" spans="23:25" x14ac:dyDescent="0.15">
      <c r="W1396" s="28">
        <v>-13</v>
      </c>
      <c r="X1396" s="13">
        <f t="shared" si="271"/>
        <v>-10</v>
      </c>
      <c r="Y1396" s="30">
        <v>0.52265499999825304</v>
      </c>
    </row>
    <row r="1397" spans="23:25" x14ac:dyDescent="0.15">
      <c r="W1397" s="28">
        <v>-13</v>
      </c>
      <c r="X1397" s="13">
        <f t="shared" si="271"/>
        <v>-10</v>
      </c>
      <c r="Y1397" s="30">
        <v>0.62901999999842761</v>
      </c>
    </row>
    <row r="1398" spans="23:25" x14ac:dyDescent="0.15">
      <c r="W1398" s="28">
        <v>-13</v>
      </c>
      <c r="X1398" s="13">
        <f t="shared" si="271"/>
        <v>-10</v>
      </c>
      <c r="Y1398" s="30">
        <v>0.62538499999802011</v>
      </c>
    </row>
    <row r="1399" spans="23:25" x14ac:dyDescent="0.15">
      <c r="W1399" s="28">
        <v>-13</v>
      </c>
      <c r="X1399" s="13">
        <f t="shared" si="271"/>
        <v>-10</v>
      </c>
      <c r="Y1399" s="30">
        <v>0.64084000000127972</v>
      </c>
    </row>
    <row r="1400" spans="23:25" x14ac:dyDescent="0.15">
      <c r="W1400" s="28">
        <v>-13</v>
      </c>
      <c r="X1400" s="13">
        <f t="shared" si="271"/>
        <v>-10</v>
      </c>
      <c r="Y1400" s="30">
        <v>0.63575000000046478</v>
      </c>
    </row>
    <row r="1401" spans="23:25" x14ac:dyDescent="0.15">
      <c r="W1401" s="28">
        <v>-11</v>
      </c>
      <c r="X1401" s="13">
        <f t="shared" si="271"/>
        <v>-10</v>
      </c>
      <c r="Y1401" s="30">
        <v>0.46810500000058153</v>
      </c>
    </row>
    <row r="1402" spans="23:25" x14ac:dyDescent="0.15">
      <c r="W1402" s="28">
        <v>-11</v>
      </c>
      <c r="X1402" s="13">
        <f t="shared" si="271"/>
        <v>-10</v>
      </c>
      <c r="Y1402" s="30">
        <v>0.45155999999732188</v>
      </c>
    </row>
    <row r="1403" spans="23:25" x14ac:dyDescent="0.15">
      <c r="W1403" s="28">
        <v>-11</v>
      </c>
      <c r="X1403" s="13">
        <f t="shared" si="271"/>
        <v>-10</v>
      </c>
      <c r="Y1403" s="30">
        <v>0.56556499999994103</v>
      </c>
    </row>
    <row r="1404" spans="23:25" x14ac:dyDescent="0.15">
      <c r="W1404" s="28">
        <v>-11</v>
      </c>
      <c r="X1404" s="13">
        <f t="shared" si="271"/>
        <v>-10</v>
      </c>
      <c r="Y1404" s="30">
        <v>0.63347500000308421</v>
      </c>
    </row>
    <row r="1405" spans="23:25" x14ac:dyDescent="0.15">
      <c r="W1405" s="28">
        <v>-10</v>
      </c>
      <c r="X1405" s="13">
        <f t="shared" si="271"/>
        <v>-10</v>
      </c>
      <c r="Y1405" s="30">
        <v>0.46919500000058156</v>
      </c>
    </row>
    <row r="1406" spans="23:25" x14ac:dyDescent="0.15">
      <c r="W1406" s="28">
        <v>-10</v>
      </c>
      <c r="X1406" s="13">
        <f t="shared" si="271"/>
        <v>-10</v>
      </c>
      <c r="Y1406" s="30">
        <v>0.46701500000058149</v>
      </c>
    </row>
    <row r="1407" spans="23:25" x14ac:dyDescent="0.15">
      <c r="W1407" s="28">
        <v>-10</v>
      </c>
      <c r="X1407" s="13">
        <f t="shared" si="271"/>
        <v>-10</v>
      </c>
      <c r="Y1407" s="30">
        <v>0.46338000000017399</v>
      </c>
    </row>
    <row r="1408" spans="23:25" x14ac:dyDescent="0.15">
      <c r="W1408" s="28">
        <v>-10</v>
      </c>
      <c r="X1408" s="13">
        <f t="shared" si="271"/>
        <v>-10</v>
      </c>
      <c r="Y1408" s="30">
        <v>0.46483500000058142</v>
      </c>
    </row>
    <row r="1409" spans="23:25" x14ac:dyDescent="0.15">
      <c r="W1409" s="28">
        <v>-10</v>
      </c>
      <c r="X1409" s="13">
        <f t="shared" si="271"/>
        <v>-10</v>
      </c>
      <c r="Y1409" s="30">
        <v>0.4707449999983695</v>
      </c>
    </row>
    <row r="1410" spans="23:25" x14ac:dyDescent="0.15">
      <c r="W1410" s="28">
        <v>-10</v>
      </c>
      <c r="X1410" s="13">
        <f t="shared" si="271"/>
        <v>-10</v>
      </c>
      <c r="Y1410" s="30">
        <v>0.53920000000151269</v>
      </c>
    </row>
    <row r="1411" spans="23:25" x14ac:dyDescent="0.15">
      <c r="W1411" s="28">
        <v>-10</v>
      </c>
      <c r="X1411" s="13">
        <f t="shared" si="271"/>
        <v>-10</v>
      </c>
      <c r="Y1411" s="30">
        <v>0.55101999999708884</v>
      </c>
    </row>
    <row r="1412" spans="23:25" x14ac:dyDescent="0.15">
      <c r="W1412" s="1"/>
      <c r="X1412" s="1"/>
    </row>
    <row r="1413" spans="23:25" x14ac:dyDescent="0.15">
      <c r="W1413" s="1"/>
      <c r="X1413" s="1"/>
    </row>
    <row r="1414" spans="23:25" x14ac:dyDescent="0.15">
      <c r="W1414" s="1"/>
      <c r="X1414" s="1"/>
    </row>
    <row r="1415" spans="23:25" x14ac:dyDescent="0.15">
      <c r="W1415" s="1"/>
      <c r="X1415" s="1"/>
    </row>
    <row r="1416" spans="23:25" x14ac:dyDescent="0.15">
      <c r="W1416" s="1"/>
      <c r="X1416" s="1"/>
    </row>
    <row r="1417" spans="23:25" x14ac:dyDescent="0.15">
      <c r="W1417" s="1"/>
      <c r="X1417" s="1"/>
    </row>
    <row r="1418" spans="23:25" x14ac:dyDescent="0.15">
      <c r="W1418" s="1"/>
      <c r="X1418" s="1"/>
    </row>
    <row r="1419" spans="23:25" x14ac:dyDescent="0.15">
      <c r="W1419" s="1"/>
      <c r="X1419" s="1"/>
    </row>
    <row r="1420" spans="23:25" x14ac:dyDescent="0.15">
      <c r="W1420" s="1"/>
      <c r="X1420" s="1"/>
    </row>
    <row r="1421" spans="23:25" x14ac:dyDescent="0.15">
      <c r="W1421" s="1"/>
      <c r="X1421" s="1"/>
    </row>
    <row r="1422" spans="23:25" x14ac:dyDescent="0.15">
      <c r="W1422" s="1"/>
      <c r="X1422" s="1"/>
    </row>
    <row r="1423" spans="23:25" x14ac:dyDescent="0.15">
      <c r="W1423" s="1"/>
      <c r="X1423" s="1"/>
    </row>
    <row r="1424" spans="23:25" x14ac:dyDescent="0.15">
      <c r="W1424" s="1"/>
      <c r="X1424" s="1"/>
    </row>
    <row r="1425" spans="23:24" x14ac:dyDescent="0.15">
      <c r="W1425" s="1"/>
      <c r="X1425" s="1"/>
    </row>
    <row r="1426" spans="23:24" x14ac:dyDescent="0.15">
      <c r="W1426" s="1"/>
      <c r="X1426" s="1"/>
    </row>
    <row r="1427" spans="23:24" x14ac:dyDescent="0.15">
      <c r="W1427" s="1"/>
      <c r="X1427" s="1"/>
    </row>
    <row r="1428" spans="23:24" x14ac:dyDescent="0.15">
      <c r="W1428" s="1"/>
      <c r="X1428" s="1"/>
    </row>
    <row r="1429" spans="23:24" x14ac:dyDescent="0.15">
      <c r="W1429" s="1"/>
      <c r="X1429" s="1"/>
    </row>
    <row r="1430" spans="23:24" x14ac:dyDescent="0.15">
      <c r="W1430" s="1"/>
      <c r="X1430" s="1"/>
    </row>
    <row r="1431" spans="23:24" x14ac:dyDescent="0.15">
      <c r="W1431" s="1"/>
      <c r="X1431" s="1"/>
    </row>
    <row r="1432" spans="23:24" x14ac:dyDescent="0.15">
      <c r="W1432" s="1"/>
      <c r="X1432" s="1"/>
    </row>
    <row r="1433" spans="23:24" x14ac:dyDescent="0.15">
      <c r="W1433" s="1"/>
      <c r="X1433" s="1"/>
    </row>
    <row r="1434" spans="23:24" x14ac:dyDescent="0.15">
      <c r="W1434" s="1"/>
      <c r="X1434" s="1"/>
    </row>
    <row r="1435" spans="23:24" x14ac:dyDescent="0.15">
      <c r="W1435" s="1"/>
      <c r="X1435" s="1"/>
    </row>
    <row r="1436" spans="23:24" x14ac:dyDescent="0.15">
      <c r="W1436" s="1"/>
      <c r="X1436" s="1"/>
    </row>
    <row r="1437" spans="23:24" x14ac:dyDescent="0.15">
      <c r="W1437" s="1"/>
      <c r="X1437" s="1"/>
    </row>
    <row r="1438" spans="23:24" x14ac:dyDescent="0.15">
      <c r="W1438" s="1"/>
      <c r="X1438" s="1"/>
    </row>
    <row r="1439" spans="23:24" x14ac:dyDescent="0.15">
      <c r="W1439" s="1"/>
      <c r="X1439" s="1"/>
    </row>
    <row r="1440" spans="23:24" x14ac:dyDescent="0.15">
      <c r="W1440" s="1"/>
      <c r="X1440" s="1"/>
    </row>
    <row r="1441" spans="23:24" x14ac:dyDescent="0.15">
      <c r="W1441" s="1"/>
      <c r="X1441" s="1"/>
    </row>
    <row r="1442" spans="23:24" x14ac:dyDescent="0.15">
      <c r="W1442" s="1"/>
      <c r="X1442" s="1"/>
    </row>
    <row r="1443" spans="23:24" x14ac:dyDescent="0.15">
      <c r="W1443" s="1"/>
      <c r="X1443" s="1"/>
    </row>
    <row r="1444" spans="23:24" x14ac:dyDescent="0.15">
      <c r="W1444" s="1"/>
      <c r="X1444" s="1"/>
    </row>
    <row r="1445" spans="23:24" x14ac:dyDescent="0.15">
      <c r="W1445" s="1"/>
      <c r="X1445" s="1"/>
    </row>
    <row r="1446" spans="23:24" x14ac:dyDescent="0.15">
      <c r="W1446" s="1"/>
      <c r="X1446" s="1"/>
    </row>
    <row r="1447" spans="23:24" x14ac:dyDescent="0.15">
      <c r="W1447" s="1"/>
      <c r="X1447" s="1"/>
    </row>
    <row r="1448" spans="23:24" x14ac:dyDescent="0.15">
      <c r="W1448" s="1"/>
      <c r="X1448" s="1"/>
    </row>
    <row r="1449" spans="23:24" x14ac:dyDescent="0.15">
      <c r="W1449" s="1"/>
      <c r="X1449" s="1"/>
    </row>
    <row r="1450" spans="23:24" x14ac:dyDescent="0.15">
      <c r="W1450" s="1"/>
      <c r="X1450" s="1"/>
    </row>
    <row r="1451" spans="23:24" x14ac:dyDescent="0.15">
      <c r="W1451" s="1"/>
      <c r="X1451" s="1"/>
    </row>
    <row r="1452" spans="23:24" x14ac:dyDescent="0.15">
      <c r="W1452" s="1"/>
      <c r="X1452" s="1"/>
    </row>
    <row r="1453" spans="23:24" x14ac:dyDescent="0.15">
      <c r="W1453" s="1"/>
      <c r="X1453" s="1"/>
    </row>
    <row r="1454" spans="23:24" x14ac:dyDescent="0.15">
      <c r="W1454" s="1"/>
      <c r="X1454" s="1"/>
    </row>
    <row r="1455" spans="23:24" x14ac:dyDescent="0.15">
      <c r="W1455" s="1"/>
      <c r="X1455" s="1"/>
    </row>
    <row r="1456" spans="23:24" x14ac:dyDescent="0.15">
      <c r="W1456" s="1"/>
      <c r="X1456" s="1"/>
    </row>
    <row r="1457" spans="23:24" x14ac:dyDescent="0.15">
      <c r="W1457" s="1"/>
      <c r="X1457" s="1"/>
    </row>
    <row r="1458" spans="23:24" x14ac:dyDescent="0.15">
      <c r="W1458" s="1"/>
      <c r="X1458" s="1"/>
    </row>
    <row r="1459" spans="23:24" x14ac:dyDescent="0.15">
      <c r="W1459" s="1"/>
      <c r="X1459" s="1"/>
    </row>
    <row r="1460" spans="23:24" x14ac:dyDescent="0.15">
      <c r="W1460" s="1"/>
      <c r="X1460" s="1"/>
    </row>
    <row r="1461" spans="23:24" x14ac:dyDescent="0.15">
      <c r="W1461" s="1"/>
      <c r="X1461" s="1"/>
    </row>
    <row r="1462" spans="23:24" x14ac:dyDescent="0.15">
      <c r="W1462" s="1"/>
      <c r="X1462" s="1"/>
    </row>
    <row r="1463" spans="23:24" x14ac:dyDescent="0.15">
      <c r="W1463" s="1"/>
      <c r="X1463" s="1"/>
    </row>
    <row r="1464" spans="23:24" x14ac:dyDescent="0.15">
      <c r="W1464" s="1"/>
      <c r="X1464" s="1"/>
    </row>
    <row r="1465" spans="23:24" x14ac:dyDescent="0.15">
      <c r="W1465" s="1"/>
      <c r="X1465" s="1"/>
    </row>
    <row r="1466" spans="23:24" x14ac:dyDescent="0.15">
      <c r="W1466" s="1"/>
      <c r="X1466" s="1"/>
    </row>
    <row r="1467" spans="23:24" x14ac:dyDescent="0.15">
      <c r="W1467" s="1"/>
      <c r="X1467" s="1"/>
    </row>
    <row r="1468" spans="23:24" x14ac:dyDescent="0.15">
      <c r="W1468" s="1"/>
      <c r="X1468" s="1"/>
    </row>
    <row r="1469" spans="23:24" x14ac:dyDescent="0.15">
      <c r="W1469" s="1"/>
      <c r="X1469" s="1"/>
    </row>
    <row r="1470" spans="23:24" x14ac:dyDescent="0.15">
      <c r="W1470" s="1"/>
      <c r="X1470" s="1"/>
    </row>
    <row r="1471" spans="23:24" x14ac:dyDescent="0.15">
      <c r="W1471" s="1"/>
      <c r="X1471" s="1"/>
    </row>
    <row r="1472" spans="23:24" x14ac:dyDescent="0.15">
      <c r="W1472" s="1"/>
      <c r="X1472" s="1"/>
    </row>
    <row r="1473" spans="23:24" x14ac:dyDescent="0.15">
      <c r="W1473" s="1"/>
      <c r="X1473" s="1"/>
    </row>
    <row r="1474" spans="23:24" x14ac:dyDescent="0.15">
      <c r="W1474" s="1"/>
      <c r="X1474" s="1"/>
    </row>
    <row r="1475" spans="23:24" x14ac:dyDescent="0.15">
      <c r="W1475" s="1"/>
      <c r="X1475" s="1"/>
    </row>
    <row r="1476" spans="23:24" x14ac:dyDescent="0.15">
      <c r="W1476" s="1"/>
      <c r="X1476" s="1"/>
    </row>
    <row r="1477" spans="23:24" x14ac:dyDescent="0.15">
      <c r="W1477" s="1"/>
      <c r="X1477" s="1"/>
    </row>
    <row r="1478" spans="23:24" x14ac:dyDescent="0.15">
      <c r="W1478" s="1"/>
      <c r="X1478" s="1"/>
    </row>
    <row r="1479" spans="23:24" x14ac:dyDescent="0.15">
      <c r="W1479" s="1"/>
      <c r="X1479" s="1"/>
    </row>
    <row r="1480" spans="23:24" x14ac:dyDescent="0.15">
      <c r="W1480" s="1"/>
      <c r="X1480" s="1"/>
    </row>
    <row r="1481" spans="23:24" x14ac:dyDescent="0.15">
      <c r="W1481" s="1"/>
      <c r="X1481" s="1"/>
    </row>
    <row r="1482" spans="23:24" x14ac:dyDescent="0.15">
      <c r="W1482" s="1"/>
      <c r="X1482" s="1"/>
    </row>
    <row r="1483" spans="23:24" x14ac:dyDescent="0.15">
      <c r="W1483" s="1"/>
      <c r="X1483" s="1"/>
    </row>
    <row r="1484" spans="23:24" x14ac:dyDescent="0.15">
      <c r="W1484" s="1"/>
      <c r="X1484" s="1"/>
    </row>
    <row r="1485" spans="23:24" x14ac:dyDescent="0.15">
      <c r="W1485" s="1"/>
      <c r="X1485" s="1"/>
    </row>
    <row r="1486" spans="23:24" x14ac:dyDescent="0.15">
      <c r="W1486" s="1"/>
      <c r="X1486" s="1"/>
    </row>
    <row r="1487" spans="23:24" x14ac:dyDescent="0.15">
      <c r="W1487" s="1"/>
      <c r="X1487" s="1"/>
    </row>
    <row r="1488" spans="23:24" x14ac:dyDescent="0.15">
      <c r="W1488" s="1"/>
      <c r="X1488" s="1"/>
    </row>
    <row r="1489" spans="23:24" x14ac:dyDescent="0.15">
      <c r="W1489" s="1"/>
      <c r="X1489" s="1"/>
    </row>
    <row r="1490" spans="23:24" x14ac:dyDescent="0.15">
      <c r="W1490" s="1"/>
      <c r="X1490" s="1"/>
    </row>
    <row r="1491" spans="23:24" x14ac:dyDescent="0.15">
      <c r="W1491" s="1"/>
      <c r="X1491" s="1"/>
    </row>
    <row r="1492" spans="23:24" x14ac:dyDescent="0.15">
      <c r="W1492" s="1"/>
      <c r="X1492" s="1"/>
    </row>
    <row r="1493" spans="23:24" x14ac:dyDescent="0.15">
      <c r="W1493" s="1"/>
      <c r="X1493" s="1"/>
    </row>
    <row r="1494" spans="23:24" x14ac:dyDescent="0.15">
      <c r="W1494" s="1"/>
      <c r="X1494" s="1"/>
    </row>
    <row r="1495" spans="23:24" x14ac:dyDescent="0.15">
      <c r="W1495" s="1"/>
      <c r="X1495" s="1"/>
    </row>
    <row r="1496" spans="23:24" x14ac:dyDescent="0.15">
      <c r="W1496" s="1"/>
      <c r="X1496" s="1"/>
    </row>
    <row r="1497" spans="23:24" x14ac:dyDescent="0.15">
      <c r="W1497" s="1"/>
      <c r="X1497" s="1"/>
    </row>
    <row r="1498" spans="23:24" x14ac:dyDescent="0.15">
      <c r="W1498" s="1"/>
      <c r="X1498" s="1"/>
    </row>
    <row r="1499" spans="23:24" x14ac:dyDescent="0.15">
      <c r="W1499" s="1"/>
      <c r="X1499" s="1"/>
    </row>
    <row r="1500" spans="23:24" x14ac:dyDescent="0.15">
      <c r="W1500" s="1"/>
      <c r="X1500" s="1"/>
    </row>
    <row r="1501" spans="23:24" x14ac:dyDescent="0.15">
      <c r="W1501" s="1"/>
      <c r="X1501" s="1"/>
    </row>
    <row r="1502" spans="23:24" x14ac:dyDescent="0.15">
      <c r="W1502" s="1"/>
      <c r="X1502" s="1"/>
    </row>
    <row r="1503" spans="23:24" x14ac:dyDescent="0.15">
      <c r="W1503" s="1"/>
      <c r="X1503" s="1"/>
    </row>
    <row r="1504" spans="23:24" x14ac:dyDescent="0.15">
      <c r="W1504" s="1"/>
      <c r="X1504" s="1"/>
    </row>
    <row r="1505" spans="23:24" x14ac:dyDescent="0.15">
      <c r="W1505" s="1"/>
      <c r="X1505" s="1"/>
    </row>
    <row r="1506" spans="23:24" x14ac:dyDescent="0.15">
      <c r="W1506" s="1"/>
      <c r="X1506" s="1"/>
    </row>
    <row r="1507" spans="23:24" x14ac:dyDescent="0.15">
      <c r="W1507" s="1"/>
      <c r="X1507" s="1"/>
    </row>
    <row r="1508" spans="23:24" x14ac:dyDescent="0.15">
      <c r="W1508" s="1"/>
      <c r="X1508" s="1"/>
    </row>
    <row r="1509" spans="23:24" x14ac:dyDescent="0.15">
      <c r="W1509" s="1"/>
      <c r="X1509" s="1"/>
    </row>
    <row r="1510" spans="23:24" x14ac:dyDescent="0.15">
      <c r="W1510" s="1"/>
      <c r="X1510" s="1"/>
    </row>
    <row r="1511" spans="23:24" x14ac:dyDescent="0.15">
      <c r="W1511" s="1"/>
      <c r="X1511" s="1"/>
    </row>
    <row r="1512" spans="23:24" x14ac:dyDescent="0.15">
      <c r="W1512" s="1"/>
      <c r="X1512" s="1"/>
    </row>
    <row r="1513" spans="23:24" x14ac:dyDescent="0.15">
      <c r="W1513" s="1"/>
      <c r="X1513" s="1"/>
    </row>
    <row r="1514" spans="23:24" x14ac:dyDescent="0.15">
      <c r="W1514" s="1"/>
      <c r="X1514" s="1"/>
    </row>
    <row r="1515" spans="23:24" x14ac:dyDescent="0.15">
      <c r="W1515" s="1"/>
      <c r="X1515" s="1"/>
    </row>
    <row r="1516" spans="23:24" x14ac:dyDescent="0.15">
      <c r="W1516" s="1"/>
      <c r="X1516" s="1"/>
    </row>
    <row r="1517" spans="23:24" x14ac:dyDescent="0.15">
      <c r="W1517" s="1"/>
      <c r="X1517" s="1"/>
    </row>
    <row r="1518" spans="23:24" x14ac:dyDescent="0.15">
      <c r="W1518" s="1"/>
      <c r="X1518" s="1"/>
    </row>
    <row r="1519" spans="23:24" x14ac:dyDescent="0.15">
      <c r="W1519" s="1"/>
      <c r="X1519" s="1"/>
    </row>
    <row r="1520" spans="23:24" x14ac:dyDescent="0.15">
      <c r="W1520" s="1"/>
      <c r="X1520" s="1"/>
    </row>
    <row r="1521" spans="23:24" x14ac:dyDescent="0.15">
      <c r="W1521" s="1"/>
      <c r="X1521" s="1"/>
    </row>
    <row r="1522" spans="23:24" x14ac:dyDescent="0.15">
      <c r="W1522" s="1"/>
      <c r="X1522" s="1"/>
    </row>
    <row r="1523" spans="23:24" x14ac:dyDescent="0.15">
      <c r="W1523" s="1"/>
      <c r="X1523" s="1"/>
    </row>
    <row r="1524" spans="23:24" x14ac:dyDescent="0.15">
      <c r="W1524" s="1"/>
      <c r="X1524" s="1"/>
    </row>
    <row r="1525" spans="23:24" x14ac:dyDescent="0.15">
      <c r="W1525" s="1"/>
      <c r="X1525" s="1"/>
    </row>
    <row r="1526" spans="23:24" x14ac:dyDescent="0.15">
      <c r="W1526" s="1"/>
      <c r="X1526" s="1"/>
    </row>
    <row r="1527" spans="23:24" x14ac:dyDescent="0.15">
      <c r="W1527" s="1"/>
      <c r="X1527" s="1"/>
    </row>
    <row r="1528" spans="23:24" x14ac:dyDescent="0.15">
      <c r="W1528" s="1"/>
      <c r="X1528" s="1"/>
    </row>
    <row r="1529" spans="23:24" x14ac:dyDescent="0.15">
      <c r="W1529" s="1"/>
      <c r="X1529" s="1"/>
    </row>
    <row r="1530" spans="23:24" x14ac:dyDescent="0.15">
      <c r="W1530" s="1"/>
      <c r="X1530" s="1"/>
    </row>
    <row r="1531" spans="23:24" x14ac:dyDescent="0.15">
      <c r="W1531" s="1"/>
      <c r="X1531" s="1"/>
    </row>
    <row r="1532" spans="23:24" x14ac:dyDescent="0.15">
      <c r="W1532" s="1"/>
      <c r="X1532" s="1"/>
    </row>
    <row r="1533" spans="23:24" x14ac:dyDescent="0.15">
      <c r="W1533" s="1"/>
      <c r="X1533" s="1"/>
    </row>
    <row r="1534" spans="23:24" x14ac:dyDescent="0.15">
      <c r="W1534" s="1"/>
      <c r="X1534" s="1"/>
    </row>
    <row r="1535" spans="23:24" x14ac:dyDescent="0.15">
      <c r="W1535" s="1"/>
      <c r="X1535" s="1"/>
    </row>
    <row r="1536" spans="23:24" x14ac:dyDescent="0.15">
      <c r="W1536" s="1"/>
      <c r="X1536" s="1"/>
    </row>
    <row r="1537" spans="23:24" x14ac:dyDescent="0.15">
      <c r="W1537" s="1"/>
      <c r="X1537" s="1"/>
    </row>
    <row r="1538" spans="23:24" x14ac:dyDescent="0.15">
      <c r="W1538" s="1"/>
      <c r="X1538" s="1"/>
    </row>
    <row r="1539" spans="23:24" x14ac:dyDescent="0.15">
      <c r="W1539" s="1"/>
      <c r="X1539" s="1"/>
    </row>
    <row r="1540" spans="23:24" x14ac:dyDescent="0.15">
      <c r="W1540" s="1"/>
      <c r="X1540" s="1"/>
    </row>
    <row r="1541" spans="23:24" x14ac:dyDescent="0.15">
      <c r="W1541" s="1"/>
      <c r="X1541" s="1"/>
    </row>
    <row r="1542" spans="23:24" x14ac:dyDescent="0.15">
      <c r="W1542" s="1"/>
      <c r="X1542" s="1"/>
    </row>
    <row r="1543" spans="23:24" x14ac:dyDescent="0.15">
      <c r="W1543" s="1"/>
      <c r="X1543" s="1"/>
    </row>
    <row r="1544" spans="23:24" x14ac:dyDescent="0.15">
      <c r="W1544" s="1"/>
      <c r="X1544" s="1"/>
    </row>
    <row r="1545" spans="23:24" x14ac:dyDescent="0.15">
      <c r="W1545" s="1"/>
      <c r="X1545" s="1"/>
    </row>
    <row r="1546" spans="23:24" x14ac:dyDescent="0.15">
      <c r="W1546" s="1"/>
      <c r="X1546" s="1"/>
    </row>
    <row r="1547" spans="23:24" x14ac:dyDescent="0.15">
      <c r="W1547" s="1"/>
      <c r="X1547" s="1"/>
    </row>
    <row r="1548" spans="23:24" x14ac:dyDescent="0.15">
      <c r="W1548" s="1"/>
      <c r="X1548" s="1"/>
    </row>
    <row r="1549" spans="23:24" x14ac:dyDescent="0.15">
      <c r="W1549" s="1"/>
      <c r="X1549" s="1"/>
    </row>
    <row r="1550" spans="23:24" x14ac:dyDescent="0.15">
      <c r="W1550" s="1"/>
      <c r="X1550" s="1"/>
    </row>
    <row r="1551" spans="23:24" x14ac:dyDescent="0.15">
      <c r="W1551" s="1"/>
      <c r="X1551" s="1"/>
    </row>
    <row r="1552" spans="23:24" x14ac:dyDescent="0.15">
      <c r="W1552" s="1"/>
      <c r="X1552" s="1"/>
    </row>
    <row r="1553" spans="23:24" x14ac:dyDescent="0.15">
      <c r="W1553" s="1"/>
      <c r="X1553" s="1"/>
    </row>
    <row r="1554" spans="23:24" x14ac:dyDescent="0.15">
      <c r="W1554" s="1"/>
      <c r="X1554" s="1"/>
    </row>
    <row r="1555" spans="23:24" x14ac:dyDescent="0.15">
      <c r="W1555" s="1"/>
      <c r="X1555" s="1"/>
    </row>
    <row r="1556" spans="23:24" x14ac:dyDescent="0.15">
      <c r="W1556" s="1"/>
      <c r="X1556" s="1"/>
    </row>
    <row r="1557" spans="23:24" x14ac:dyDescent="0.15">
      <c r="W1557" s="1"/>
      <c r="X1557" s="1"/>
    </row>
    <row r="1558" spans="23:24" x14ac:dyDescent="0.15">
      <c r="W1558" s="1"/>
      <c r="X1558" s="1"/>
    </row>
    <row r="1559" spans="23:24" x14ac:dyDescent="0.15">
      <c r="W1559" s="1"/>
      <c r="X1559" s="1"/>
    </row>
    <row r="1560" spans="23:24" x14ac:dyDescent="0.15">
      <c r="W1560" s="1"/>
      <c r="X1560" s="1"/>
    </row>
    <row r="1561" spans="23:24" x14ac:dyDescent="0.15">
      <c r="W1561" s="1"/>
      <c r="X1561" s="1"/>
    </row>
    <row r="1562" spans="23:24" x14ac:dyDescent="0.15">
      <c r="W1562" s="1"/>
      <c r="X1562" s="1"/>
    </row>
    <row r="1563" spans="23:24" x14ac:dyDescent="0.15">
      <c r="W1563" s="1"/>
      <c r="X1563" s="1"/>
    </row>
    <row r="1564" spans="23:24" x14ac:dyDescent="0.15">
      <c r="W1564" s="1"/>
      <c r="X1564" s="1"/>
    </row>
    <row r="1565" spans="23:24" x14ac:dyDescent="0.15">
      <c r="W1565" s="1"/>
      <c r="X1565" s="1"/>
    </row>
    <row r="1566" spans="23:24" x14ac:dyDescent="0.15">
      <c r="W1566" s="1"/>
      <c r="X1566" s="1"/>
    </row>
    <row r="1567" spans="23:24" x14ac:dyDescent="0.15">
      <c r="W1567" s="1"/>
      <c r="X1567" s="1"/>
    </row>
    <row r="1568" spans="23:24" x14ac:dyDescent="0.15">
      <c r="W1568" s="1"/>
      <c r="X1568" s="1"/>
    </row>
    <row r="1569" spans="23:24" x14ac:dyDescent="0.15">
      <c r="W1569" s="1"/>
      <c r="X1569" s="1"/>
    </row>
    <row r="1570" spans="23:24" x14ac:dyDescent="0.15">
      <c r="W1570" s="1"/>
      <c r="X1570" s="1"/>
    </row>
    <row r="1571" spans="23:24" x14ac:dyDescent="0.15">
      <c r="W1571" s="1"/>
      <c r="X1571" s="1"/>
    </row>
    <row r="1572" spans="23:24" x14ac:dyDescent="0.15">
      <c r="W1572" s="1"/>
      <c r="X1572" s="1"/>
    </row>
    <row r="1573" spans="23:24" x14ac:dyDescent="0.15">
      <c r="W1573" s="1"/>
      <c r="X1573" s="1"/>
    </row>
    <row r="1574" spans="23:24" x14ac:dyDescent="0.15">
      <c r="W1574" s="1"/>
      <c r="X1574" s="1"/>
    </row>
    <row r="1575" spans="23:24" x14ac:dyDescent="0.15">
      <c r="W1575" s="1"/>
      <c r="X1575" s="1"/>
    </row>
    <row r="1576" spans="23:24" x14ac:dyDescent="0.15">
      <c r="W1576" s="1"/>
      <c r="X1576" s="1"/>
    </row>
    <row r="1577" spans="23:24" x14ac:dyDescent="0.15">
      <c r="W1577" s="1"/>
      <c r="X1577" s="1"/>
    </row>
    <row r="1578" spans="23:24" x14ac:dyDescent="0.15">
      <c r="W1578" s="1"/>
      <c r="X1578" s="1"/>
    </row>
    <row r="1579" spans="23:24" x14ac:dyDescent="0.15">
      <c r="W1579" s="1"/>
      <c r="X1579" s="1"/>
    </row>
    <row r="1580" spans="23:24" x14ac:dyDescent="0.15">
      <c r="W1580" s="1"/>
      <c r="X1580" s="1"/>
    </row>
    <row r="1581" spans="23:24" x14ac:dyDescent="0.15">
      <c r="W1581" s="1"/>
      <c r="X1581" s="1"/>
    </row>
    <row r="1582" spans="23:24" x14ac:dyDescent="0.15">
      <c r="W1582" s="1"/>
      <c r="X1582" s="1"/>
    </row>
    <row r="1583" spans="23:24" x14ac:dyDescent="0.15">
      <c r="W1583" s="1"/>
      <c r="X1583" s="1"/>
    </row>
    <row r="1584" spans="23:24" x14ac:dyDescent="0.15">
      <c r="W1584" s="1"/>
      <c r="X1584" s="1"/>
    </row>
    <row r="1585" spans="23:24" x14ac:dyDescent="0.15">
      <c r="W1585" s="1"/>
      <c r="X1585" s="1"/>
    </row>
    <row r="1586" spans="23:24" x14ac:dyDescent="0.15">
      <c r="W1586" s="1"/>
      <c r="X1586" s="1"/>
    </row>
    <row r="1587" spans="23:24" x14ac:dyDescent="0.15">
      <c r="W1587" s="1"/>
      <c r="X1587" s="1"/>
    </row>
    <row r="1588" spans="23:24" x14ac:dyDescent="0.15">
      <c r="W1588" s="1"/>
      <c r="X1588" s="1"/>
    </row>
    <row r="1589" spans="23:24" x14ac:dyDescent="0.15">
      <c r="W1589" s="1"/>
      <c r="X1589" s="1"/>
    </row>
    <row r="1590" spans="23:24" x14ac:dyDescent="0.15">
      <c r="W1590" s="1"/>
      <c r="X1590" s="1"/>
    </row>
    <row r="1591" spans="23:24" x14ac:dyDescent="0.15">
      <c r="W1591" s="1"/>
      <c r="X1591" s="1"/>
    </row>
    <row r="1592" spans="23:24" x14ac:dyDescent="0.15">
      <c r="W1592" s="1"/>
      <c r="X1592" s="1"/>
    </row>
    <row r="1593" spans="23:24" x14ac:dyDescent="0.15">
      <c r="W1593" s="1"/>
      <c r="X1593" s="1"/>
    </row>
    <row r="1594" spans="23:24" x14ac:dyDescent="0.15">
      <c r="W1594" s="1"/>
      <c r="X1594" s="1"/>
    </row>
    <row r="1595" spans="23:24" x14ac:dyDescent="0.15">
      <c r="W1595" s="1"/>
      <c r="X1595" s="1"/>
    </row>
    <row r="1596" spans="23:24" x14ac:dyDescent="0.15">
      <c r="W1596" s="1"/>
      <c r="X1596" s="1"/>
    </row>
    <row r="1597" spans="23:24" x14ac:dyDescent="0.15">
      <c r="W1597" s="1"/>
      <c r="X1597" s="1"/>
    </row>
    <row r="1598" spans="23:24" x14ac:dyDescent="0.15">
      <c r="W1598" s="1"/>
      <c r="X1598" s="1"/>
    </row>
    <row r="1599" spans="23:24" x14ac:dyDescent="0.15">
      <c r="W1599" s="1"/>
      <c r="X1599" s="1"/>
    </row>
    <row r="1600" spans="23:24" x14ac:dyDescent="0.15">
      <c r="W1600" s="1"/>
      <c r="X1600" s="1"/>
    </row>
    <row r="1601" spans="23:24" x14ac:dyDescent="0.15">
      <c r="W1601" s="1"/>
      <c r="X1601" s="1"/>
    </row>
    <row r="1602" spans="23:24" x14ac:dyDescent="0.15">
      <c r="W1602" s="1"/>
      <c r="X1602" s="1"/>
    </row>
    <row r="1603" spans="23:24" x14ac:dyDescent="0.15">
      <c r="W1603" s="1"/>
      <c r="X1603" s="1"/>
    </row>
    <row r="1604" spans="23:24" x14ac:dyDescent="0.15">
      <c r="W1604" s="1"/>
      <c r="X1604" s="1"/>
    </row>
    <row r="1605" spans="23:24" x14ac:dyDescent="0.15">
      <c r="W1605" s="1"/>
      <c r="X1605" s="1"/>
    </row>
    <row r="1606" spans="23:24" x14ac:dyDescent="0.15">
      <c r="W1606" s="1"/>
      <c r="X1606" s="1"/>
    </row>
    <row r="1607" spans="23:24" x14ac:dyDescent="0.15">
      <c r="W1607" s="1"/>
      <c r="X1607" s="1"/>
    </row>
    <row r="1608" spans="23:24" x14ac:dyDescent="0.15">
      <c r="W1608" s="1"/>
      <c r="X1608" s="1"/>
    </row>
    <row r="1609" spans="23:24" x14ac:dyDescent="0.15">
      <c r="W1609" s="1"/>
      <c r="X1609" s="1"/>
    </row>
    <row r="1610" spans="23:24" x14ac:dyDescent="0.15">
      <c r="W1610" s="1"/>
      <c r="X1610" s="1"/>
    </row>
    <row r="1611" spans="23:24" x14ac:dyDescent="0.15">
      <c r="W1611" s="1"/>
      <c r="X1611" s="1"/>
    </row>
    <row r="1612" spans="23:24" x14ac:dyDescent="0.15">
      <c r="W1612" s="1"/>
      <c r="X1612" s="1"/>
    </row>
    <row r="1613" spans="23:24" x14ac:dyDescent="0.15">
      <c r="W1613" s="1"/>
      <c r="X1613" s="1"/>
    </row>
    <row r="1614" spans="23:24" x14ac:dyDescent="0.15">
      <c r="W1614" s="1"/>
      <c r="X1614" s="1"/>
    </row>
    <row r="1615" spans="23:24" x14ac:dyDescent="0.15">
      <c r="W1615" s="1"/>
      <c r="X1615" s="1"/>
    </row>
    <row r="1616" spans="23:24" x14ac:dyDescent="0.15">
      <c r="W1616" s="1"/>
      <c r="X1616" s="1"/>
    </row>
    <row r="1617" spans="23:24" x14ac:dyDescent="0.15">
      <c r="W1617" s="1"/>
      <c r="X1617" s="1"/>
    </row>
    <row r="1618" spans="23:24" x14ac:dyDescent="0.15">
      <c r="W1618" s="1"/>
      <c r="X1618" s="1"/>
    </row>
    <row r="1619" spans="23:24" x14ac:dyDescent="0.15">
      <c r="W1619" s="1"/>
      <c r="X1619" s="1"/>
    </row>
    <row r="1620" spans="23:24" x14ac:dyDescent="0.15">
      <c r="W1620" s="1"/>
      <c r="X1620" s="1"/>
    </row>
    <row r="1621" spans="23:24" x14ac:dyDescent="0.15">
      <c r="W1621" s="1"/>
      <c r="X1621" s="1"/>
    </row>
    <row r="1622" spans="23:24" x14ac:dyDescent="0.15">
      <c r="W1622" s="1"/>
      <c r="X1622" s="1"/>
    </row>
    <row r="1623" spans="23:24" x14ac:dyDescent="0.15">
      <c r="W1623" s="1"/>
      <c r="X1623" s="1"/>
    </row>
    <row r="1624" spans="23:24" x14ac:dyDescent="0.15">
      <c r="W1624" s="1"/>
      <c r="X1624" s="1"/>
    </row>
    <row r="1625" spans="23:24" x14ac:dyDescent="0.15">
      <c r="W1625" s="1"/>
      <c r="X1625" s="1"/>
    </row>
    <row r="1626" spans="23:24" x14ac:dyDescent="0.15">
      <c r="W1626" s="1"/>
      <c r="X1626" s="1"/>
    </row>
    <row r="1627" spans="23:24" x14ac:dyDescent="0.15">
      <c r="W1627" s="1"/>
      <c r="X1627" s="1"/>
    </row>
    <row r="1628" spans="23:24" x14ac:dyDescent="0.15">
      <c r="W1628" s="1"/>
      <c r="X1628" s="1"/>
    </row>
    <row r="1629" spans="23:24" x14ac:dyDescent="0.15">
      <c r="W1629" s="1"/>
      <c r="X1629" s="1"/>
    </row>
    <row r="1630" spans="23:24" x14ac:dyDescent="0.15">
      <c r="W1630" s="1"/>
      <c r="X1630" s="1"/>
    </row>
    <row r="1631" spans="23:24" x14ac:dyDescent="0.15">
      <c r="W1631" s="1"/>
      <c r="X1631" s="1"/>
    </row>
    <row r="1632" spans="23:24" x14ac:dyDescent="0.15">
      <c r="W1632" s="1"/>
      <c r="X1632" s="1"/>
    </row>
    <row r="1633" spans="23:24" x14ac:dyDescent="0.15">
      <c r="W1633" s="1"/>
      <c r="X1633" s="1"/>
    </row>
    <row r="1634" spans="23:24" x14ac:dyDescent="0.15">
      <c r="W1634" s="1"/>
      <c r="X1634" s="1"/>
    </row>
    <row r="1635" spans="23:24" x14ac:dyDescent="0.15">
      <c r="W1635" s="1"/>
      <c r="X1635" s="1"/>
    </row>
    <row r="1636" spans="23:24" x14ac:dyDescent="0.15">
      <c r="W1636" s="1"/>
      <c r="X1636" s="1"/>
    </row>
    <row r="1637" spans="23:24" x14ac:dyDescent="0.15">
      <c r="W1637" s="1"/>
      <c r="X1637" s="1"/>
    </row>
    <row r="1638" spans="23:24" x14ac:dyDescent="0.15">
      <c r="W1638" s="1"/>
      <c r="X1638" s="1"/>
    </row>
    <row r="1639" spans="23:24" x14ac:dyDescent="0.15">
      <c r="W1639" s="1"/>
      <c r="X1639" s="1"/>
    </row>
    <row r="1640" spans="23:24" x14ac:dyDescent="0.15">
      <c r="W1640" s="1"/>
      <c r="X1640" s="1"/>
    </row>
    <row r="1641" spans="23:24" x14ac:dyDescent="0.15">
      <c r="W1641" s="1"/>
      <c r="X1641" s="1"/>
    </row>
    <row r="1642" spans="23:24" x14ac:dyDescent="0.15">
      <c r="W1642" s="1"/>
      <c r="X1642" s="1"/>
    </row>
    <row r="1643" spans="23:24" x14ac:dyDescent="0.15">
      <c r="W1643" s="1"/>
      <c r="X1643" s="1"/>
    </row>
    <row r="1644" spans="23:24" x14ac:dyDescent="0.15">
      <c r="W1644" s="1"/>
      <c r="X1644" s="1"/>
    </row>
    <row r="1645" spans="23:24" x14ac:dyDescent="0.15">
      <c r="W1645" s="1"/>
      <c r="X1645" s="1"/>
    </row>
    <row r="1646" spans="23:24" x14ac:dyDescent="0.15">
      <c r="W1646" s="1"/>
      <c r="X1646" s="1"/>
    </row>
    <row r="1647" spans="23:24" x14ac:dyDescent="0.15">
      <c r="W1647" s="1"/>
      <c r="X1647" s="1"/>
    </row>
    <row r="1648" spans="23:24" x14ac:dyDescent="0.15">
      <c r="W1648" s="1"/>
      <c r="X1648" s="1"/>
    </row>
    <row r="1649" spans="23:24" x14ac:dyDescent="0.15">
      <c r="W1649" s="1"/>
      <c r="X1649" s="1"/>
    </row>
    <row r="1650" spans="23:24" x14ac:dyDescent="0.15">
      <c r="W1650" s="1"/>
      <c r="X1650" s="1"/>
    </row>
    <row r="1651" spans="23:24" x14ac:dyDescent="0.15">
      <c r="W1651" s="1"/>
      <c r="X1651" s="1"/>
    </row>
    <row r="1652" spans="23:24" x14ac:dyDescent="0.15">
      <c r="W1652" s="1"/>
      <c r="X1652" s="1"/>
    </row>
    <row r="1653" spans="23:24" x14ac:dyDescent="0.15">
      <c r="W1653" s="1"/>
      <c r="X1653" s="1"/>
    </row>
    <row r="1654" spans="23:24" x14ac:dyDescent="0.15">
      <c r="W1654" s="1"/>
      <c r="X1654" s="1"/>
    </row>
    <row r="1655" spans="23:24" x14ac:dyDescent="0.15">
      <c r="W1655" s="1"/>
      <c r="X1655" s="1"/>
    </row>
    <row r="1656" spans="23:24" x14ac:dyDescent="0.15">
      <c r="W1656" s="1"/>
      <c r="X1656" s="1"/>
    </row>
    <row r="1657" spans="23:24" x14ac:dyDescent="0.15">
      <c r="W1657" s="1"/>
      <c r="X1657" s="1"/>
    </row>
    <row r="1658" spans="23:24" x14ac:dyDescent="0.15">
      <c r="W1658" s="1"/>
      <c r="X1658" s="1"/>
    </row>
    <row r="1659" spans="23:24" x14ac:dyDescent="0.15">
      <c r="W1659" s="1"/>
      <c r="X1659" s="1"/>
    </row>
    <row r="1660" spans="23:24" x14ac:dyDescent="0.15">
      <c r="W1660" s="1"/>
      <c r="X1660" s="1"/>
    </row>
    <row r="1661" spans="23:24" x14ac:dyDescent="0.15">
      <c r="W1661" s="1"/>
      <c r="X1661" s="1"/>
    </row>
    <row r="1662" spans="23:24" x14ac:dyDescent="0.15">
      <c r="W1662" s="1"/>
      <c r="X1662" s="1"/>
    </row>
    <row r="1663" spans="23:24" x14ac:dyDescent="0.15">
      <c r="W1663" s="1"/>
      <c r="X1663" s="1"/>
    </row>
    <row r="1664" spans="23:24" x14ac:dyDescent="0.15">
      <c r="W1664" s="1"/>
      <c r="X1664" s="1"/>
    </row>
    <row r="1665" spans="23:24" x14ac:dyDescent="0.15">
      <c r="W1665" s="1"/>
      <c r="X1665" s="1"/>
    </row>
    <row r="1666" spans="23:24" x14ac:dyDescent="0.15">
      <c r="W1666" s="1"/>
      <c r="X1666" s="1"/>
    </row>
    <row r="1667" spans="23:24" x14ac:dyDescent="0.15">
      <c r="W1667" s="1"/>
      <c r="X1667" s="1"/>
    </row>
    <row r="1668" spans="23:24" x14ac:dyDescent="0.15">
      <c r="W1668" s="1"/>
      <c r="X1668" s="1"/>
    </row>
    <row r="1669" spans="23:24" x14ac:dyDescent="0.15">
      <c r="W1669" s="1"/>
      <c r="X1669" s="1"/>
    </row>
    <row r="1670" spans="23:24" x14ac:dyDescent="0.15">
      <c r="W1670" s="1"/>
      <c r="X1670" s="1"/>
    </row>
    <row r="1671" spans="23:24" x14ac:dyDescent="0.15">
      <c r="W1671" s="1"/>
      <c r="X1671" s="1"/>
    </row>
    <row r="1672" spans="23:24" x14ac:dyDescent="0.15">
      <c r="W1672" s="1"/>
      <c r="X1672" s="1"/>
    </row>
    <row r="1673" spans="23:24" x14ac:dyDescent="0.15">
      <c r="W1673" s="1"/>
      <c r="X1673" s="1"/>
    </row>
    <row r="1674" spans="23:24" x14ac:dyDescent="0.15">
      <c r="W1674" s="1"/>
      <c r="X1674" s="1"/>
    </row>
    <row r="1675" spans="23:24" x14ac:dyDescent="0.15">
      <c r="W1675" s="1"/>
      <c r="X1675" s="1"/>
    </row>
    <row r="1676" spans="23:24" x14ac:dyDescent="0.15">
      <c r="W1676" s="1"/>
      <c r="X1676" s="1"/>
    </row>
    <row r="1677" spans="23:24" x14ac:dyDescent="0.15">
      <c r="W1677" s="1"/>
      <c r="X1677" s="1"/>
    </row>
    <row r="1678" spans="23:24" x14ac:dyDescent="0.15">
      <c r="W1678" s="1"/>
      <c r="X1678" s="1"/>
    </row>
    <row r="1679" spans="23:24" x14ac:dyDescent="0.15">
      <c r="W1679" s="1"/>
      <c r="X1679" s="1"/>
    </row>
    <row r="1680" spans="23:24" x14ac:dyDescent="0.15">
      <c r="W1680" s="1"/>
      <c r="X1680" s="1"/>
    </row>
    <row r="1681" spans="23:24" x14ac:dyDescent="0.15">
      <c r="W1681" s="1"/>
      <c r="X1681" s="1"/>
    </row>
    <row r="1682" spans="23:24" x14ac:dyDescent="0.15">
      <c r="W1682" s="1"/>
      <c r="X1682" s="1"/>
    </row>
    <row r="1683" spans="23:24" x14ac:dyDescent="0.15">
      <c r="W1683" s="1"/>
      <c r="X1683" s="1"/>
    </row>
    <row r="1684" spans="23:24" x14ac:dyDescent="0.15">
      <c r="W1684" s="1"/>
      <c r="X1684" s="1"/>
    </row>
    <row r="1685" spans="23:24" x14ac:dyDescent="0.15">
      <c r="W1685" s="1"/>
      <c r="X1685" s="1"/>
    </row>
    <row r="1686" spans="23:24" x14ac:dyDescent="0.15">
      <c r="W1686" s="1"/>
      <c r="X1686" s="1"/>
    </row>
    <row r="1687" spans="23:24" x14ac:dyDescent="0.15">
      <c r="W1687" s="1"/>
      <c r="X1687" s="1"/>
    </row>
    <row r="1688" spans="23:24" x14ac:dyDescent="0.15">
      <c r="W1688" s="1"/>
      <c r="X1688" s="1"/>
    </row>
    <row r="1689" spans="23:24" x14ac:dyDescent="0.15">
      <c r="W1689" s="1"/>
      <c r="X1689" s="1"/>
    </row>
    <row r="1690" spans="23:24" x14ac:dyDescent="0.15">
      <c r="W1690" s="1"/>
      <c r="X1690" s="1"/>
    </row>
    <row r="1691" spans="23:24" x14ac:dyDescent="0.15">
      <c r="W1691" s="1"/>
      <c r="X1691" s="1"/>
    </row>
    <row r="1692" spans="23:24" x14ac:dyDescent="0.15">
      <c r="W1692" s="1"/>
      <c r="X1692" s="1"/>
    </row>
    <row r="1693" spans="23:24" x14ac:dyDescent="0.15">
      <c r="W1693" s="1"/>
      <c r="X1693" s="1"/>
    </row>
    <row r="1694" spans="23:24" x14ac:dyDescent="0.15">
      <c r="W1694" s="1"/>
      <c r="X1694" s="1"/>
    </row>
    <row r="1695" spans="23:24" x14ac:dyDescent="0.15">
      <c r="W1695" s="1"/>
      <c r="X1695" s="1"/>
    </row>
    <row r="1696" spans="23:24" x14ac:dyDescent="0.15">
      <c r="W1696" s="1"/>
      <c r="X1696" s="1"/>
    </row>
    <row r="1697" spans="23:24" x14ac:dyDescent="0.15">
      <c r="W1697" s="1"/>
      <c r="X1697" s="1"/>
    </row>
    <row r="1698" spans="23:24" x14ac:dyDescent="0.15">
      <c r="W1698" s="1"/>
      <c r="X1698" s="1"/>
    </row>
    <row r="1699" spans="23:24" x14ac:dyDescent="0.15">
      <c r="W1699" s="1"/>
      <c r="X1699" s="1"/>
    </row>
    <row r="1700" spans="23:24" x14ac:dyDescent="0.15">
      <c r="W1700" s="1"/>
      <c r="X1700" s="1"/>
    </row>
    <row r="1701" spans="23:24" x14ac:dyDescent="0.15">
      <c r="W1701" s="1"/>
      <c r="X1701" s="1"/>
    </row>
    <row r="1702" spans="23:24" x14ac:dyDescent="0.15">
      <c r="W1702" s="1"/>
      <c r="X1702" s="1"/>
    </row>
    <row r="1703" spans="23:24" x14ac:dyDescent="0.15">
      <c r="W1703" s="1"/>
      <c r="X1703" s="1"/>
    </row>
    <row r="1704" spans="23:24" x14ac:dyDescent="0.15">
      <c r="W1704" s="1"/>
      <c r="X1704" s="1"/>
    </row>
    <row r="1705" spans="23:24" x14ac:dyDescent="0.15">
      <c r="W1705" s="1"/>
      <c r="X1705" s="1"/>
    </row>
    <row r="1706" spans="23:24" x14ac:dyDescent="0.15">
      <c r="W1706" s="1"/>
      <c r="X1706" s="1"/>
    </row>
    <row r="1707" spans="23:24" x14ac:dyDescent="0.15">
      <c r="W1707" s="1"/>
      <c r="X1707" s="1"/>
    </row>
    <row r="1708" spans="23:24" x14ac:dyDescent="0.15">
      <c r="W1708" s="1"/>
      <c r="X1708" s="1"/>
    </row>
    <row r="1709" spans="23:24" x14ac:dyDescent="0.15">
      <c r="W1709" s="1"/>
      <c r="X1709" s="1"/>
    </row>
    <row r="1710" spans="23:24" x14ac:dyDescent="0.15">
      <c r="W1710" s="1"/>
      <c r="X1710" s="1"/>
    </row>
    <row r="1711" spans="23:24" x14ac:dyDescent="0.15">
      <c r="W1711" s="1"/>
      <c r="X1711" s="1"/>
    </row>
    <row r="1712" spans="23:24" x14ac:dyDescent="0.15">
      <c r="W1712" s="1"/>
      <c r="X1712" s="1"/>
    </row>
    <row r="1713" spans="23:24" x14ac:dyDescent="0.15">
      <c r="W1713" s="1"/>
      <c r="X1713" s="1"/>
    </row>
    <row r="1714" spans="23:24" x14ac:dyDescent="0.15">
      <c r="W1714" s="1"/>
      <c r="X1714" s="1"/>
    </row>
    <row r="1715" spans="23:24" x14ac:dyDescent="0.15">
      <c r="W1715" s="1"/>
      <c r="X1715" s="1"/>
    </row>
    <row r="1716" spans="23:24" x14ac:dyDescent="0.15">
      <c r="W1716" s="1"/>
      <c r="X1716" s="1"/>
    </row>
    <row r="1717" spans="23:24" x14ac:dyDescent="0.15">
      <c r="W1717" s="1"/>
      <c r="X1717" s="1"/>
    </row>
    <row r="1718" spans="23:24" x14ac:dyDescent="0.15">
      <c r="W1718" s="1"/>
      <c r="X1718" s="1"/>
    </row>
    <row r="1719" spans="23:24" x14ac:dyDescent="0.15">
      <c r="W1719" s="1"/>
      <c r="X1719" s="1"/>
    </row>
    <row r="1720" spans="23:24" x14ac:dyDescent="0.15">
      <c r="W1720" s="1"/>
      <c r="X1720" s="1"/>
    </row>
    <row r="1721" spans="23:24" x14ac:dyDescent="0.15">
      <c r="W1721" s="1"/>
      <c r="X1721" s="1"/>
    </row>
    <row r="1722" spans="23:24" x14ac:dyDescent="0.15">
      <c r="W1722" s="1"/>
      <c r="X1722" s="1"/>
    </row>
    <row r="1723" spans="23:24" x14ac:dyDescent="0.15">
      <c r="W1723" s="1"/>
      <c r="X1723" s="1"/>
    </row>
    <row r="1724" spans="23:24" x14ac:dyDescent="0.15">
      <c r="W1724" s="1"/>
      <c r="X1724" s="1"/>
    </row>
    <row r="1725" spans="23:24" x14ac:dyDescent="0.15">
      <c r="W1725" s="1"/>
      <c r="X1725" s="1"/>
    </row>
    <row r="1726" spans="23:24" x14ac:dyDescent="0.15">
      <c r="W1726" s="1"/>
      <c r="X1726" s="1"/>
    </row>
    <row r="1727" spans="23:24" x14ac:dyDescent="0.15">
      <c r="W1727" s="1"/>
      <c r="X1727" s="1"/>
    </row>
    <row r="1728" spans="23:24" x14ac:dyDescent="0.15">
      <c r="W1728" s="1"/>
      <c r="X1728" s="1"/>
    </row>
    <row r="1729" spans="23:24" x14ac:dyDescent="0.15">
      <c r="W1729" s="1"/>
      <c r="X1729" s="1"/>
    </row>
    <row r="1730" spans="23:24" x14ac:dyDescent="0.15">
      <c r="W1730" s="1"/>
      <c r="X1730" s="1"/>
    </row>
    <row r="1731" spans="23:24" x14ac:dyDescent="0.15">
      <c r="W1731" s="1"/>
      <c r="X1731" s="1"/>
    </row>
    <row r="1732" spans="23:24" x14ac:dyDescent="0.15">
      <c r="W1732" s="1"/>
      <c r="X1732" s="1"/>
    </row>
    <row r="1733" spans="23:24" x14ac:dyDescent="0.15">
      <c r="W1733" s="1"/>
      <c r="X1733" s="1"/>
    </row>
    <row r="1734" spans="23:24" x14ac:dyDescent="0.15">
      <c r="W1734" s="1"/>
      <c r="X1734" s="1"/>
    </row>
    <row r="1735" spans="23:24" x14ac:dyDescent="0.15">
      <c r="W1735" s="1"/>
      <c r="X1735" s="1"/>
    </row>
    <row r="1736" spans="23:24" x14ac:dyDescent="0.15">
      <c r="W1736" s="1"/>
      <c r="X1736" s="1"/>
    </row>
    <row r="1737" spans="23:24" x14ac:dyDescent="0.15">
      <c r="W1737" s="1"/>
      <c r="X1737" s="1"/>
    </row>
    <row r="1738" spans="23:24" x14ac:dyDescent="0.15">
      <c r="W1738" s="1"/>
      <c r="X1738" s="1"/>
    </row>
    <row r="1739" spans="23:24" x14ac:dyDescent="0.15">
      <c r="W1739" s="1"/>
      <c r="X1739" s="1"/>
    </row>
    <row r="1740" spans="23:24" x14ac:dyDescent="0.15">
      <c r="W1740" s="1"/>
      <c r="X1740" s="1"/>
    </row>
    <row r="1741" spans="23:24" x14ac:dyDescent="0.15">
      <c r="W1741" s="1"/>
      <c r="X1741" s="1"/>
    </row>
    <row r="1742" spans="23:24" x14ac:dyDescent="0.15">
      <c r="W1742" s="1"/>
      <c r="X1742" s="1"/>
    </row>
    <row r="1743" spans="23:24" x14ac:dyDescent="0.15">
      <c r="W1743" s="1"/>
      <c r="X1743" s="1"/>
    </row>
    <row r="1744" spans="23:24" x14ac:dyDescent="0.15">
      <c r="W1744" s="1"/>
      <c r="X1744" s="1"/>
    </row>
    <row r="1745" spans="23:24" x14ac:dyDescent="0.15">
      <c r="W1745" s="1"/>
      <c r="X1745" s="1"/>
    </row>
    <row r="1746" spans="23:24" x14ac:dyDescent="0.15">
      <c r="W1746" s="1"/>
      <c r="X1746" s="1"/>
    </row>
    <row r="1747" spans="23:24" x14ac:dyDescent="0.15">
      <c r="W1747" s="1"/>
      <c r="X1747" s="1"/>
    </row>
    <row r="1748" spans="23:24" x14ac:dyDescent="0.15">
      <c r="W1748" s="1"/>
      <c r="X1748" s="1"/>
    </row>
    <row r="1749" spans="23:24" x14ac:dyDescent="0.15">
      <c r="W1749" s="1"/>
      <c r="X1749" s="1"/>
    </row>
    <row r="1750" spans="23:24" x14ac:dyDescent="0.15">
      <c r="W1750" s="1"/>
      <c r="X1750" s="1"/>
    </row>
    <row r="1751" spans="23:24" x14ac:dyDescent="0.15">
      <c r="W1751" s="1"/>
      <c r="X1751" s="1"/>
    </row>
    <row r="1752" spans="23:24" x14ac:dyDescent="0.15">
      <c r="W1752" s="1"/>
      <c r="X1752" s="1"/>
    </row>
    <row r="1753" spans="23:24" x14ac:dyDescent="0.15">
      <c r="W1753" s="1"/>
      <c r="X1753" s="1"/>
    </row>
    <row r="1754" spans="23:24" x14ac:dyDescent="0.15">
      <c r="W1754" s="1"/>
      <c r="X1754" s="1"/>
    </row>
    <row r="1755" spans="23:24" x14ac:dyDescent="0.15">
      <c r="W1755" s="1"/>
      <c r="X1755" s="1"/>
    </row>
    <row r="1756" spans="23:24" x14ac:dyDescent="0.15">
      <c r="W1756" s="1"/>
      <c r="X1756" s="1"/>
    </row>
    <row r="1757" spans="23:24" x14ac:dyDescent="0.15">
      <c r="W1757" s="1"/>
      <c r="X1757" s="1"/>
    </row>
    <row r="1758" spans="23:24" x14ac:dyDescent="0.15">
      <c r="W1758" s="1"/>
      <c r="X1758" s="1"/>
    </row>
    <row r="1759" spans="23:24" x14ac:dyDescent="0.15">
      <c r="W1759" s="1"/>
      <c r="X1759" s="1"/>
    </row>
    <row r="1760" spans="23:24" x14ac:dyDescent="0.15">
      <c r="W1760" s="1"/>
      <c r="X1760" s="1"/>
    </row>
    <row r="1761" spans="23:24" x14ac:dyDescent="0.15">
      <c r="W1761" s="1"/>
      <c r="X1761" s="1"/>
    </row>
    <row r="1762" spans="23:24" x14ac:dyDescent="0.15">
      <c r="W1762" s="1"/>
      <c r="X1762" s="1"/>
    </row>
    <row r="1763" spans="23:24" x14ac:dyDescent="0.15">
      <c r="W1763" s="1"/>
      <c r="X1763" s="1"/>
    </row>
    <row r="1764" spans="23:24" x14ac:dyDescent="0.15">
      <c r="W1764" s="1"/>
      <c r="X1764" s="1"/>
    </row>
    <row r="1765" spans="23:24" x14ac:dyDescent="0.15">
      <c r="W1765" s="1"/>
      <c r="X1765" s="1"/>
    </row>
    <row r="1766" spans="23:24" x14ac:dyDescent="0.15">
      <c r="W1766" s="1"/>
      <c r="X1766" s="1"/>
    </row>
    <row r="1767" spans="23:24" x14ac:dyDescent="0.15">
      <c r="W1767" s="1"/>
      <c r="X1767" s="1"/>
    </row>
    <row r="1768" spans="23:24" x14ac:dyDescent="0.15">
      <c r="W1768" s="1"/>
      <c r="X1768" s="1"/>
    </row>
    <row r="1769" spans="23:24" x14ac:dyDescent="0.15">
      <c r="W1769" s="1"/>
      <c r="X1769" s="1"/>
    </row>
    <row r="1770" spans="23:24" x14ac:dyDescent="0.15">
      <c r="W1770" s="1"/>
      <c r="X1770" s="1"/>
    </row>
    <row r="1771" spans="23:24" x14ac:dyDescent="0.15">
      <c r="W1771" s="1"/>
      <c r="X1771" s="1"/>
    </row>
    <row r="1772" spans="23:24" x14ac:dyDescent="0.15">
      <c r="W1772" s="1"/>
      <c r="X1772" s="1"/>
    </row>
    <row r="1773" spans="23:24" x14ac:dyDescent="0.15">
      <c r="W1773" s="1"/>
      <c r="X1773" s="1"/>
    </row>
    <row r="1774" spans="23:24" x14ac:dyDescent="0.15">
      <c r="W1774" s="1"/>
      <c r="X1774" s="1"/>
    </row>
    <row r="1775" spans="23:24" x14ac:dyDescent="0.15">
      <c r="W1775" s="1"/>
      <c r="X1775" s="1"/>
    </row>
    <row r="1776" spans="23:24" x14ac:dyDescent="0.15">
      <c r="W1776" s="1"/>
      <c r="X1776" s="1"/>
    </row>
    <row r="1777" spans="23:24" x14ac:dyDescent="0.15">
      <c r="W1777" s="1"/>
      <c r="X1777" s="1"/>
    </row>
    <row r="1778" spans="23:24" x14ac:dyDescent="0.15">
      <c r="W1778" s="1"/>
      <c r="X1778" s="1"/>
    </row>
    <row r="1779" spans="23:24" x14ac:dyDescent="0.15">
      <c r="W1779" s="1"/>
      <c r="X1779" s="1"/>
    </row>
    <row r="1780" spans="23:24" x14ac:dyDescent="0.15">
      <c r="W1780" s="1"/>
      <c r="X1780" s="1"/>
    </row>
    <row r="1781" spans="23:24" x14ac:dyDescent="0.15">
      <c r="W1781" s="1"/>
      <c r="X1781" s="1"/>
    </row>
    <row r="1782" spans="23:24" x14ac:dyDescent="0.15">
      <c r="W1782" s="1"/>
      <c r="X1782" s="1"/>
    </row>
    <row r="1783" spans="23:24" x14ac:dyDescent="0.15">
      <c r="W1783" s="1"/>
      <c r="X1783" s="1"/>
    </row>
    <row r="1784" spans="23:24" x14ac:dyDescent="0.15">
      <c r="W1784" s="1"/>
      <c r="X1784" s="1"/>
    </row>
    <row r="1785" spans="23:24" x14ac:dyDescent="0.15">
      <c r="W1785" s="1"/>
      <c r="X1785" s="1"/>
    </row>
    <row r="1786" spans="23:24" x14ac:dyDescent="0.15">
      <c r="W1786" s="1"/>
      <c r="X1786" s="1"/>
    </row>
    <row r="1787" spans="23:24" x14ac:dyDescent="0.15">
      <c r="W1787" s="1"/>
      <c r="X1787" s="1"/>
    </row>
    <row r="1788" spans="23:24" x14ac:dyDescent="0.15">
      <c r="W1788" s="1"/>
      <c r="X1788" s="1"/>
    </row>
    <row r="1789" spans="23:24" x14ac:dyDescent="0.15">
      <c r="W1789" s="1"/>
      <c r="X1789" s="1"/>
    </row>
    <row r="1790" spans="23:24" x14ac:dyDescent="0.15">
      <c r="W1790" s="1"/>
      <c r="X1790" s="1"/>
    </row>
    <row r="1791" spans="23:24" x14ac:dyDescent="0.15">
      <c r="W1791" s="1"/>
      <c r="X1791" s="1"/>
    </row>
    <row r="1792" spans="23:24" x14ac:dyDescent="0.15">
      <c r="W1792" s="1"/>
      <c r="X1792" s="1"/>
    </row>
    <row r="1793" spans="23:24" x14ac:dyDescent="0.15">
      <c r="W1793" s="1"/>
      <c r="X1793" s="1"/>
    </row>
    <row r="1794" spans="23:24" x14ac:dyDescent="0.15">
      <c r="W1794" s="1"/>
      <c r="X1794" s="1"/>
    </row>
    <row r="1795" spans="23:24" x14ac:dyDescent="0.15">
      <c r="W1795" s="1"/>
      <c r="X1795" s="1"/>
    </row>
    <row r="1796" spans="23:24" x14ac:dyDescent="0.15">
      <c r="W1796" s="1"/>
      <c r="X1796" s="1"/>
    </row>
    <row r="1797" spans="23:24" x14ac:dyDescent="0.15">
      <c r="W1797" s="1"/>
      <c r="X1797" s="1"/>
    </row>
    <row r="1798" spans="23:24" x14ac:dyDescent="0.15">
      <c r="W1798" s="1"/>
      <c r="X1798" s="1"/>
    </row>
    <row r="1799" spans="23:24" x14ac:dyDescent="0.15">
      <c r="W1799" s="1"/>
      <c r="X1799" s="1"/>
    </row>
    <row r="1800" spans="23:24" x14ac:dyDescent="0.15">
      <c r="W1800" s="1"/>
      <c r="X1800" s="1"/>
    </row>
    <row r="1801" spans="23:24" x14ac:dyDescent="0.15">
      <c r="W1801" s="1"/>
      <c r="X1801" s="1"/>
    </row>
    <row r="1802" spans="23:24" x14ac:dyDescent="0.15">
      <c r="W1802" s="1"/>
      <c r="X1802" s="1"/>
    </row>
    <row r="1803" spans="23:24" x14ac:dyDescent="0.15">
      <c r="W1803" s="1"/>
      <c r="X1803" s="1"/>
    </row>
    <row r="1804" spans="23:24" x14ac:dyDescent="0.15">
      <c r="W1804" s="1"/>
      <c r="X1804" s="1"/>
    </row>
    <row r="1805" spans="23:24" x14ac:dyDescent="0.15">
      <c r="W1805" s="1"/>
      <c r="X1805" s="1"/>
    </row>
    <row r="1806" spans="23:24" x14ac:dyDescent="0.15">
      <c r="W1806" s="1"/>
      <c r="X1806" s="1"/>
    </row>
    <row r="1807" spans="23:24" x14ac:dyDescent="0.15">
      <c r="W1807" s="1"/>
      <c r="X1807" s="1"/>
    </row>
    <row r="1808" spans="23:24" x14ac:dyDescent="0.15">
      <c r="W1808" s="1"/>
      <c r="X1808" s="1"/>
    </row>
    <row r="1809" spans="23:24" x14ac:dyDescent="0.15">
      <c r="W1809" s="1"/>
      <c r="X1809" s="1"/>
    </row>
    <row r="1810" spans="23:24" x14ac:dyDescent="0.15">
      <c r="W1810" s="1"/>
      <c r="X1810" s="1"/>
    </row>
    <row r="1811" spans="23:24" x14ac:dyDescent="0.15">
      <c r="W1811" s="1"/>
      <c r="X1811" s="1"/>
    </row>
    <row r="1812" spans="23:24" x14ac:dyDescent="0.15">
      <c r="W1812" s="1"/>
      <c r="X1812" s="1"/>
    </row>
    <row r="1813" spans="23:24" x14ac:dyDescent="0.15">
      <c r="W1813" s="1"/>
      <c r="X1813" s="1"/>
    </row>
    <row r="1814" spans="23:24" x14ac:dyDescent="0.15">
      <c r="W1814" s="1"/>
      <c r="X1814" s="1"/>
    </row>
    <row r="1815" spans="23:24" x14ac:dyDescent="0.15">
      <c r="W1815" s="1"/>
      <c r="X1815" s="1"/>
    </row>
    <row r="1816" spans="23:24" x14ac:dyDescent="0.15">
      <c r="W1816" s="1"/>
      <c r="X1816" s="1"/>
    </row>
    <row r="1817" spans="23:24" x14ac:dyDescent="0.15">
      <c r="W1817" s="1"/>
      <c r="X1817" s="1"/>
    </row>
    <row r="1818" spans="23:24" x14ac:dyDescent="0.15">
      <c r="W1818" s="1"/>
      <c r="X1818" s="1"/>
    </row>
    <row r="1819" spans="23:24" x14ac:dyDescent="0.15">
      <c r="W1819" s="1"/>
      <c r="X1819" s="1"/>
    </row>
    <row r="1820" spans="23:24" x14ac:dyDescent="0.15">
      <c r="W1820" s="1"/>
      <c r="X1820" s="1"/>
    </row>
    <row r="1821" spans="23:24" x14ac:dyDescent="0.15">
      <c r="W1821" s="1"/>
      <c r="X1821" s="1"/>
    </row>
    <row r="1822" spans="23:24" x14ac:dyDescent="0.15">
      <c r="W1822" s="1"/>
      <c r="X1822" s="1"/>
    </row>
    <row r="1823" spans="23:24" x14ac:dyDescent="0.15">
      <c r="W1823" s="1"/>
      <c r="X1823" s="1"/>
    </row>
    <row r="1824" spans="23:24" x14ac:dyDescent="0.15">
      <c r="W1824" s="1"/>
      <c r="X1824" s="1"/>
    </row>
    <row r="1825" spans="23:24" x14ac:dyDescent="0.15">
      <c r="W1825" s="1"/>
      <c r="X1825" s="1"/>
    </row>
    <row r="1826" spans="23:24" x14ac:dyDescent="0.15">
      <c r="W1826" s="1"/>
      <c r="X1826" s="1"/>
    </row>
    <row r="1827" spans="23:24" x14ac:dyDescent="0.15">
      <c r="W1827" s="1"/>
      <c r="X1827" s="1"/>
    </row>
    <row r="1828" spans="23:24" x14ac:dyDescent="0.15">
      <c r="W1828" s="1"/>
      <c r="X1828" s="1"/>
    </row>
    <row r="1829" spans="23:24" x14ac:dyDescent="0.15">
      <c r="W1829" s="1"/>
      <c r="X1829" s="1"/>
    </row>
    <row r="1830" spans="23:24" x14ac:dyDescent="0.15">
      <c r="W1830" s="1"/>
      <c r="X1830" s="1"/>
    </row>
    <row r="1831" spans="23:24" x14ac:dyDescent="0.15">
      <c r="W1831" s="1"/>
      <c r="X1831" s="1"/>
    </row>
    <row r="1832" spans="23:24" x14ac:dyDescent="0.15">
      <c r="W1832" s="1"/>
      <c r="X1832" s="1"/>
    </row>
    <row r="1833" spans="23:24" x14ac:dyDescent="0.15">
      <c r="W1833" s="1"/>
      <c r="X1833" s="1"/>
    </row>
    <row r="1834" spans="23:24" x14ac:dyDescent="0.15">
      <c r="W1834" s="1"/>
      <c r="X1834" s="1"/>
    </row>
    <row r="1835" spans="23:24" x14ac:dyDescent="0.15">
      <c r="W1835" s="1"/>
      <c r="X1835" s="1"/>
    </row>
    <row r="1836" spans="23:24" x14ac:dyDescent="0.15">
      <c r="W1836" s="1"/>
      <c r="X1836" s="1"/>
    </row>
    <row r="1837" spans="23:24" x14ac:dyDescent="0.15">
      <c r="W1837" s="1"/>
      <c r="X1837" s="1"/>
    </row>
    <row r="1838" spans="23:24" x14ac:dyDescent="0.15">
      <c r="W1838" s="1"/>
      <c r="X1838" s="1"/>
    </row>
    <row r="1839" spans="23:24" x14ac:dyDescent="0.15">
      <c r="W1839" s="1"/>
      <c r="X1839" s="1"/>
    </row>
    <row r="1840" spans="23:24" x14ac:dyDescent="0.15">
      <c r="W1840" s="1"/>
      <c r="X1840" s="1"/>
    </row>
    <row r="1841" spans="23:24" x14ac:dyDescent="0.15">
      <c r="W1841" s="1"/>
      <c r="X1841" s="1"/>
    </row>
    <row r="1842" spans="23:24" x14ac:dyDescent="0.15">
      <c r="W1842" s="1"/>
      <c r="X1842" s="1"/>
    </row>
    <row r="1843" spans="23:24" x14ac:dyDescent="0.15">
      <c r="W1843" s="1"/>
      <c r="X1843" s="1"/>
    </row>
    <row r="1844" spans="23:24" x14ac:dyDescent="0.15">
      <c r="W1844" s="1"/>
      <c r="X1844" s="1"/>
    </row>
    <row r="1845" spans="23:24" x14ac:dyDescent="0.15">
      <c r="W1845" s="1"/>
      <c r="X1845" s="1"/>
    </row>
    <row r="1846" spans="23:24" x14ac:dyDescent="0.15">
      <c r="W1846" s="1"/>
      <c r="X1846" s="1"/>
    </row>
    <row r="1847" spans="23:24" x14ac:dyDescent="0.15">
      <c r="W1847" s="1"/>
      <c r="X1847" s="1"/>
    </row>
    <row r="1848" spans="23:24" x14ac:dyDescent="0.15">
      <c r="W1848" s="1"/>
      <c r="X1848" s="1"/>
    </row>
    <row r="1849" spans="23:24" x14ac:dyDescent="0.15">
      <c r="W1849" s="1"/>
      <c r="X1849" s="1"/>
    </row>
    <row r="1850" spans="23:24" x14ac:dyDescent="0.15">
      <c r="W1850" s="1"/>
      <c r="X1850" s="1"/>
    </row>
    <row r="1851" spans="23:24" x14ac:dyDescent="0.15">
      <c r="W1851" s="1"/>
      <c r="X1851" s="1"/>
    </row>
    <row r="1852" spans="23:24" x14ac:dyDescent="0.15">
      <c r="W1852" s="1"/>
      <c r="X1852" s="1"/>
    </row>
    <row r="1853" spans="23:24" x14ac:dyDescent="0.15">
      <c r="W1853" s="1"/>
      <c r="X1853" s="1"/>
    </row>
    <row r="1854" spans="23:24" x14ac:dyDescent="0.15">
      <c r="W1854" s="1"/>
      <c r="X1854" s="1"/>
    </row>
    <row r="1855" spans="23:24" x14ac:dyDescent="0.15">
      <c r="W1855" s="1"/>
      <c r="X1855" s="1"/>
    </row>
    <row r="1856" spans="23:24" x14ac:dyDescent="0.15">
      <c r="W1856" s="1"/>
      <c r="X1856" s="1"/>
    </row>
    <row r="1857" spans="23:24" x14ac:dyDescent="0.15">
      <c r="W1857" s="1"/>
      <c r="X1857" s="1"/>
    </row>
    <row r="1858" spans="23:24" x14ac:dyDescent="0.15">
      <c r="W1858" s="1"/>
      <c r="X1858" s="1"/>
    </row>
    <row r="1859" spans="23:24" x14ac:dyDescent="0.15">
      <c r="W1859" s="1"/>
      <c r="X1859" s="1"/>
    </row>
    <row r="1860" spans="23:24" x14ac:dyDescent="0.15">
      <c r="W1860" s="1"/>
      <c r="X1860" s="1"/>
    </row>
    <row r="1861" spans="23:24" x14ac:dyDescent="0.15">
      <c r="W1861" s="1"/>
      <c r="X1861" s="1"/>
    </row>
    <row r="1862" spans="23:24" x14ac:dyDescent="0.15">
      <c r="W1862" s="1"/>
      <c r="X1862" s="1"/>
    </row>
    <row r="1863" spans="23:24" x14ac:dyDescent="0.15">
      <c r="W1863" s="1"/>
      <c r="X1863" s="1"/>
    </row>
    <row r="1864" spans="23:24" x14ac:dyDescent="0.15">
      <c r="W1864" s="1"/>
      <c r="X1864" s="1"/>
    </row>
    <row r="1865" spans="23:24" x14ac:dyDescent="0.15">
      <c r="W1865" s="1"/>
      <c r="X1865" s="1"/>
    </row>
    <row r="1866" spans="23:24" x14ac:dyDescent="0.15">
      <c r="W1866" s="1"/>
      <c r="X1866" s="1"/>
    </row>
    <row r="1867" spans="23:24" x14ac:dyDescent="0.15">
      <c r="W1867" s="1"/>
      <c r="X1867" s="1"/>
    </row>
    <row r="1868" spans="23:24" x14ac:dyDescent="0.15">
      <c r="W1868" s="1"/>
      <c r="X1868" s="1"/>
    </row>
    <row r="1869" spans="23:24" x14ac:dyDescent="0.15">
      <c r="W1869" s="1"/>
      <c r="X1869" s="1"/>
    </row>
    <row r="1870" spans="23:24" x14ac:dyDescent="0.15">
      <c r="W1870" s="1"/>
      <c r="X1870" s="1"/>
    </row>
    <row r="1871" spans="23:24" x14ac:dyDescent="0.15">
      <c r="W1871" s="1"/>
      <c r="X1871" s="1"/>
    </row>
    <row r="1872" spans="23:24" x14ac:dyDescent="0.15">
      <c r="W1872" s="1"/>
      <c r="X1872" s="1"/>
    </row>
    <row r="1873" spans="23:24" x14ac:dyDescent="0.15">
      <c r="W1873" s="1"/>
      <c r="X1873" s="1"/>
    </row>
    <row r="1874" spans="23:24" x14ac:dyDescent="0.15">
      <c r="W1874" s="1"/>
      <c r="X1874" s="1"/>
    </row>
    <row r="1875" spans="23:24" x14ac:dyDescent="0.15">
      <c r="W1875" s="1"/>
      <c r="X1875" s="1"/>
    </row>
    <row r="1876" spans="23:24" x14ac:dyDescent="0.15">
      <c r="W1876" s="1"/>
      <c r="X1876" s="1"/>
    </row>
    <row r="1877" spans="23:24" x14ac:dyDescent="0.15">
      <c r="W1877" s="1"/>
      <c r="X1877" s="1"/>
    </row>
    <row r="1878" spans="23:24" x14ac:dyDescent="0.15">
      <c r="W1878" s="1"/>
      <c r="X1878" s="1"/>
    </row>
    <row r="1879" spans="23:24" x14ac:dyDescent="0.15">
      <c r="W1879" s="1"/>
      <c r="X1879" s="1"/>
    </row>
    <row r="1880" spans="23:24" x14ac:dyDescent="0.15">
      <c r="W1880" s="1"/>
      <c r="X1880" s="1"/>
    </row>
    <row r="1881" spans="23:24" x14ac:dyDescent="0.15">
      <c r="W1881" s="1"/>
      <c r="X1881" s="1"/>
    </row>
    <row r="1882" spans="23:24" x14ac:dyDescent="0.15">
      <c r="W1882" s="1"/>
      <c r="X1882" s="1"/>
    </row>
    <row r="1883" spans="23:24" x14ac:dyDescent="0.15">
      <c r="W1883" s="1"/>
      <c r="X1883" s="1"/>
    </row>
    <row r="1884" spans="23:24" x14ac:dyDescent="0.15">
      <c r="W1884" s="1"/>
      <c r="X1884" s="1"/>
    </row>
    <row r="1885" spans="23:24" x14ac:dyDescent="0.15">
      <c r="W1885" s="1"/>
      <c r="X1885" s="1"/>
    </row>
    <row r="1886" spans="23:24" x14ac:dyDescent="0.15">
      <c r="W1886" s="1"/>
      <c r="X1886" s="1"/>
    </row>
    <row r="1887" spans="23:24" x14ac:dyDescent="0.15">
      <c r="W1887" s="1"/>
      <c r="X1887" s="1"/>
    </row>
    <row r="1888" spans="23:24" x14ac:dyDescent="0.15">
      <c r="W1888" s="1"/>
      <c r="X1888" s="1"/>
    </row>
    <row r="1889" spans="23:24" x14ac:dyDescent="0.15">
      <c r="W1889" s="1"/>
      <c r="X1889" s="1"/>
    </row>
    <row r="1890" spans="23:24" x14ac:dyDescent="0.15">
      <c r="W1890" s="1"/>
      <c r="X1890" s="1"/>
    </row>
    <row r="1891" spans="23:24" x14ac:dyDescent="0.15">
      <c r="W1891" s="1"/>
      <c r="X1891" s="1"/>
    </row>
    <row r="1892" spans="23:24" x14ac:dyDescent="0.15">
      <c r="W1892" s="1"/>
      <c r="X1892" s="1"/>
    </row>
    <row r="1893" spans="23:24" x14ac:dyDescent="0.15">
      <c r="W1893" s="1"/>
      <c r="X1893" s="1"/>
    </row>
    <row r="1894" spans="23:24" x14ac:dyDescent="0.15">
      <c r="W1894" s="1"/>
      <c r="X1894" s="1"/>
    </row>
    <row r="1895" spans="23:24" x14ac:dyDescent="0.15">
      <c r="W1895" s="1"/>
      <c r="X1895" s="1"/>
    </row>
    <row r="1896" spans="23:24" x14ac:dyDescent="0.15">
      <c r="W1896" s="1"/>
      <c r="X1896" s="1"/>
    </row>
    <row r="1897" spans="23:24" x14ac:dyDescent="0.15">
      <c r="W1897" s="1"/>
      <c r="X1897" s="1"/>
    </row>
    <row r="1898" spans="23:24" x14ac:dyDescent="0.15">
      <c r="W1898" s="1"/>
      <c r="X1898" s="1"/>
    </row>
    <row r="1899" spans="23:24" x14ac:dyDescent="0.15">
      <c r="W1899" s="1"/>
      <c r="X1899" s="1"/>
    </row>
    <row r="1900" spans="23:24" x14ac:dyDescent="0.15">
      <c r="W1900" s="1"/>
      <c r="X1900" s="1"/>
    </row>
    <row r="1901" spans="23:24" x14ac:dyDescent="0.15">
      <c r="W1901" s="1"/>
      <c r="X1901" s="1"/>
    </row>
    <row r="1902" spans="23:24" x14ac:dyDescent="0.15">
      <c r="W1902" s="1"/>
      <c r="X1902" s="1"/>
    </row>
    <row r="1903" spans="23:24" x14ac:dyDescent="0.15">
      <c r="W1903" s="1"/>
      <c r="X1903" s="1"/>
    </row>
    <row r="1904" spans="23:24" x14ac:dyDescent="0.15">
      <c r="W1904" s="1"/>
      <c r="X1904" s="1"/>
    </row>
    <row r="1905" spans="23:24" x14ac:dyDescent="0.15">
      <c r="W1905" s="1"/>
      <c r="X1905" s="1"/>
    </row>
    <row r="1906" spans="23:24" x14ac:dyDescent="0.15">
      <c r="W1906" s="1"/>
      <c r="X1906" s="1"/>
    </row>
    <row r="1907" spans="23:24" x14ac:dyDescent="0.15">
      <c r="W1907" s="1"/>
      <c r="X1907" s="1"/>
    </row>
    <row r="1908" spans="23:24" x14ac:dyDescent="0.15">
      <c r="W1908" s="1"/>
      <c r="X1908" s="1"/>
    </row>
    <row r="1909" spans="23:24" x14ac:dyDescent="0.15">
      <c r="W1909" s="1"/>
      <c r="X1909" s="1"/>
    </row>
    <row r="1910" spans="23:24" x14ac:dyDescent="0.15">
      <c r="W1910" s="1"/>
      <c r="X1910" s="1"/>
    </row>
    <row r="1911" spans="23:24" x14ac:dyDescent="0.15">
      <c r="W1911" s="1"/>
      <c r="X1911" s="1"/>
    </row>
    <row r="1912" spans="23:24" x14ac:dyDescent="0.15">
      <c r="W1912" s="1"/>
      <c r="X1912" s="1"/>
    </row>
    <row r="1913" spans="23:24" x14ac:dyDescent="0.15">
      <c r="W1913" s="1"/>
      <c r="X1913" s="1"/>
    </row>
    <row r="1914" spans="23:24" x14ac:dyDescent="0.15">
      <c r="W1914" s="1"/>
      <c r="X1914" s="1"/>
    </row>
    <row r="1915" spans="23:24" x14ac:dyDescent="0.15">
      <c r="W1915" s="1"/>
      <c r="X1915" s="1"/>
    </row>
    <row r="1916" spans="23:24" x14ac:dyDescent="0.15">
      <c r="W1916" s="1"/>
      <c r="X1916" s="1"/>
    </row>
    <row r="1917" spans="23:24" x14ac:dyDescent="0.15">
      <c r="W1917" s="1"/>
      <c r="X1917" s="1"/>
    </row>
    <row r="1918" spans="23:24" x14ac:dyDescent="0.15">
      <c r="W1918" s="1"/>
      <c r="X1918" s="1"/>
    </row>
    <row r="1919" spans="23:24" x14ac:dyDescent="0.15">
      <c r="W1919" s="1"/>
      <c r="X1919" s="1"/>
    </row>
    <row r="1920" spans="23:24" x14ac:dyDescent="0.15">
      <c r="W1920" s="1"/>
      <c r="X1920" s="1"/>
    </row>
    <row r="1921" spans="23:24" x14ac:dyDescent="0.15">
      <c r="W1921" s="1"/>
      <c r="X1921" s="1"/>
    </row>
    <row r="1922" spans="23:24" x14ac:dyDescent="0.15">
      <c r="W1922" s="1"/>
      <c r="X1922" s="1"/>
    </row>
    <row r="1923" spans="23:24" x14ac:dyDescent="0.15">
      <c r="W1923" s="1"/>
      <c r="X1923" s="1"/>
    </row>
    <row r="1924" spans="23:24" x14ac:dyDescent="0.15">
      <c r="W1924" s="1"/>
      <c r="X1924" s="1"/>
    </row>
    <row r="1925" spans="23:24" x14ac:dyDescent="0.15">
      <c r="W1925" s="1"/>
      <c r="X1925" s="1"/>
    </row>
    <row r="1926" spans="23:24" x14ac:dyDescent="0.15">
      <c r="W1926" s="1"/>
      <c r="X1926" s="1"/>
    </row>
    <row r="1927" spans="23:24" x14ac:dyDescent="0.15">
      <c r="W1927" s="1"/>
      <c r="X1927" s="1"/>
    </row>
    <row r="1928" spans="23:24" x14ac:dyDescent="0.15">
      <c r="W1928" s="1"/>
      <c r="X1928" s="1"/>
    </row>
    <row r="1929" spans="23:24" x14ac:dyDescent="0.15">
      <c r="W1929" s="1"/>
      <c r="X1929" s="1"/>
    </row>
    <row r="1930" spans="23:24" x14ac:dyDescent="0.15">
      <c r="W1930" s="1"/>
      <c r="X1930" s="1"/>
    </row>
    <row r="1931" spans="23:24" x14ac:dyDescent="0.15">
      <c r="W1931" s="1"/>
      <c r="X1931" s="1"/>
    </row>
    <row r="1932" spans="23:24" x14ac:dyDescent="0.15">
      <c r="W1932" s="1"/>
      <c r="X1932" s="1"/>
    </row>
    <row r="1933" spans="23:24" x14ac:dyDescent="0.15">
      <c r="W1933" s="1"/>
      <c r="X1933" s="1"/>
    </row>
    <row r="1934" spans="23:24" x14ac:dyDescent="0.15">
      <c r="W1934" s="1"/>
      <c r="X1934" s="1"/>
    </row>
    <row r="1935" spans="23:24" x14ac:dyDescent="0.15">
      <c r="W1935" s="1"/>
      <c r="X1935" s="1"/>
    </row>
    <row r="1936" spans="23:24" x14ac:dyDescent="0.15">
      <c r="W1936" s="1"/>
      <c r="X1936" s="1"/>
    </row>
    <row r="1937" spans="23:24" x14ac:dyDescent="0.15">
      <c r="W1937" s="1"/>
      <c r="X1937" s="1"/>
    </row>
    <row r="1938" spans="23:24" x14ac:dyDescent="0.15">
      <c r="W1938" s="1"/>
      <c r="X1938" s="1"/>
    </row>
    <row r="1939" spans="23:24" x14ac:dyDescent="0.15">
      <c r="W1939" s="1"/>
      <c r="X1939" s="1"/>
    </row>
    <row r="1940" spans="23:24" x14ac:dyDescent="0.15">
      <c r="W1940" s="1"/>
      <c r="X1940" s="1"/>
    </row>
    <row r="1941" spans="23:24" x14ac:dyDescent="0.15">
      <c r="W1941" s="1"/>
      <c r="X1941" s="1"/>
    </row>
    <row r="1942" spans="23:24" x14ac:dyDescent="0.15">
      <c r="W1942" s="1"/>
      <c r="X1942" s="1"/>
    </row>
    <row r="1943" spans="23:24" x14ac:dyDescent="0.15">
      <c r="W1943" s="1"/>
      <c r="X1943" s="1"/>
    </row>
    <row r="1944" spans="23:24" x14ac:dyDescent="0.15">
      <c r="W1944" s="1"/>
      <c r="X1944" s="1"/>
    </row>
    <row r="1945" spans="23:24" x14ac:dyDescent="0.15">
      <c r="W1945" s="1"/>
      <c r="X1945" s="1"/>
    </row>
    <row r="1946" spans="23:24" x14ac:dyDescent="0.15">
      <c r="W1946" s="1"/>
      <c r="X1946" s="1"/>
    </row>
    <row r="1947" spans="23:24" x14ac:dyDescent="0.15">
      <c r="W1947" s="1"/>
      <c r="X1947" s="1"/>
    </row>
    <row r="1948" spans="23:24" x14ac:dyDescent="0.15">
      <c r="W1948" s="1"/>
      <c r="X1948" s="1"/>
    </row>
    <row r="1949" spans="23:24" x14ac:dyDescent="0.15">
      <c r="W1949" s="1"/>
      <c r="X1949" s="1"/>
    </row>
    <row r="1950" spans="23:24" x14ac:dyDescent="0.15">
      <c r="W1950" s="1"/>
      <c r="X1950" s="1"/>
    </row>
    <row r="1951" spans="23:24" x14ac:dyDescent="0.15">
      <c r="W1951" s="1"/>
      <c r="X1951" s="1"/>
    </row>
    <row r="1952" spans="23:24" x14ac:dyDescent="0.15">
      <c r="W1952" s="1"/>
      <c r="X1952" s="1"/>
    </row>
    <row r="1953" spans="23:24" x14ac:dyDescent="0.15">
      <c r="W1953" s="1"/>
      <c r="X1953" s="1"/>
    </row>
    <row r="1954" spans="23:24" x14ac:dyDescent="0.15">
      <c r="W1954" s="1"/>
      <c r="X1954" s="1"/>
    </row>
    <row r="1955" spans="23:24" x14ac:dyDescent="0.15">
      <c r="W1955" s="1"/>
      <c r="X1955" s="1"/>
    </row>
    <row r="1956" spans="23:24" x14ac:dyDescent="0.15">
      <c r="W1956" s="1"/>
      <c r="X1956" s="1"/>
    </row>
    <row r="1957" spans="23:24" x14ac:dyDescent="0.15">
      <c r="W1957" s="1"/>
      <c r="X1957" s="1"/>
    </row>
    <row r="1958" spans="23:24" x14ac:dyDescent="0.15">
      <c r="W1958" s="1"/>
      <c r="X1958" s="1"/>
    </row>
    <row r="1959" spans="23:24" x14ac:dyDescent="0.15">
      <c r="W1959" s="1"/>
      <c r="X1959" s="1"/>
    </row>
    <row r="1960" spans="23:24" x14ac:dyDescent="0.15">
      <c r="W1960" s="1"/>
      <c r="X1960" s="1"/>
    </row>
    <row r="1961" spans="23:24" x14ac:dyDescent="0.15">
      <c r="W1961" s="1"/>
      <c r="X1961" s="1"/>
    </row>
    <row r="1962" spans="23:24" x14ac:dyDescent="0.15">
      <c r="W1962" s="1"/>
      <c r="X1962" s="1"/>
    </row>
    <row r="1963" spans="23:24" x14ac:dyDescent="0.15">
      <c r="W1963" s="1"/>
      <c r="X1963" s="1"/>
    </row>
    <row r="1964" spans="23:24" x14ac:dyDescent="0.15">
      <c r="W1964" s="1"/>
      <c r="X1964" s="1"/>
    </row>
    <row r="1965" spans="23:24" x14ac:dyDescent="0.15">
      <c r="W1965" s="1"/>
      <c r="X1965" s="1"/>
    </row>
    <row r="1966" spans="23:24" x14ac:dyDescent="0.15">
      <c r="W1966" s="1"/>
      <c r="X1966" s="1"/>
    </row>
    <row r="1967" spans="23:24" x14ac:dyDescent="0.15">
      <c r="W1967" s="1"/>
      <c r="X1967" s="1"/>
    </row>
    <row r="1968" spans="23:24" x14ac:dyDescent="0.15">
      <c r="W1968" s="1"/>
      <c r="X1968" s="1"/>
    </row>
    <row r="1969" spans="23:24" x14ac:dyDescent="0.15">
      <c r="W1969" s="1"/>
      <c r="X1969" s="1"/>
    </row>
    <row r="1970" spans="23:24" x14ac:dyDescent="0.15">
      <c r="W1970" s="1"/>
      <c r="X1970" s="1"/>
    </row>
    <row r="1971" spans="23:24" x14ac:dyDescent="0.15">
      <c r="W1971" s="1"/>
      <c r="X1971" s="1"/>
    </row>
    <row r="1972" spans="23:24" x14ac:dyDescent="0.15">
      <c r="W1972" s="1"/>
      <c r="X1972" s="1"/>
    </row>
    <row r="1973" spans="23:24" x14ac:dyDescent="0.15">
      <c r="W1973" s="1"/>
      <c r="X1973" s="1"/>
    </row>
    <row r="1974" spans="23:24" x14ac:dyDescent="0.15">
      <c r="W1974" s="1"/>
      <c r="X1974" s="1"/>
    </row>
    <row r="1975" spans="23:24" x14ac:dyDescent="0.15">
      <c r="W1975" s="1"/>
      <c r="X1975" s="1"/>
    </row>
    <row r="1976" spans="23:24" x14ac:dyDescent="0.15">
      <c r="W1976" s="1"/>
      <c r="X1976" s="1"/>
    </row>
    <row r="1977" spans="23:24" x14ac:dyDescent="0.15">
      <c r="W1977" s="1"/>
      <c r="X1977" s="1"/>
    </row>
    <row r="1978" spans="23:24" x14ac:dyDescent="0.15">
      <c r="W1978" s="1"/>
      <c r="X1978" s="1"/>
    </row>
    <row r="1979" spans="23:24" x14ac:dyDescent="0.15">
      <c r="W1979" s="1"/>
      <c r="X1979" s="1"/>
    </row>
    <row r="1980" spans="23:24" x14ac:dyDescent="0.15">
      <c r="W1980" s="1"/>
      <c r="X1980" s="1"/>
    </row>
    <row r="1981" spans="23:24" x14ac:dyDescent="0.15">
      <c r="W1981" s="1"/>
      <c r="X1981" s="1"/>
    </row>
    <row r="1982" spans="23:24" x14ac:dyDescent="0.15">
      <c r="W1982" s="1"/>
      <c r="X1982" s="1"/>
    </row>
    <row r="1983" spans="23:24" x14ac:dyDescent="0.15">
      <c r="W1983" s="1"/>
      <c r="X1983" s="1"/>
    </row>
    <row r="1984" spans="23:24" x14ac:dyDescent="0.15">
      <c r="W1984" s="1"/>
      <c r="X1984" s="1"/>
    </row>
    <row r="1985" spans="23:24" x14ac:dyDescent="0.15">
      <c r="W1985" s="1"/>
      <c r="X1985" s="1"/>
    </row>
    <row r="1986" spans="23:24" x14ac:dyDescent="0.15">
      <c r="W1986" s="1"/>
      <c r="X1986" s="1"/>
    </row>
    <row r="1987" spans="23:24" x14ac:dyDescent="0.15">
      <c r="W1987" s="1"/>
      <c r="X1987" s="1"/>
    </row>
    <row r="1988" spans="23:24" x14ac:dyDescent="0.15">
      <c r="W1988" s="1"/>
      <c r="X1988" s="1"/>
    </row>
    <row r="1989" spans="23:24" x14ac:dyDescent="0.15">
      <c r="W1989" s="1"/>
      <c r="X1989" s="1"/>
    </row>
    <row r="1990" spans="23:24" x14ac:dyDescent="0.15">
      <c r="W1990" s="1"/>
      <c r="X1990" s="1"/>
    </row>
    <row r="1991" spans="23:24" x14ac:dyDescent="0.15">
      <c r="W1991" s="1"/>
      <c r="X1991" s="1"/>
    </row>
    <row r="1992" spans="23:24" x14ac:dyDescent="0.15">
      <c r="W1992" s="1"/>
      <c r="X1992" s="1"/>
    </row>
    <row r="1993" spans="23:24" x14ac:dyDescent="0.15">
      <c r="W1993" s="1"/>
      <c r="X1993" s="1"/>
    </row>
    <row r="1994" spans="23:24" x14ac:dyDescent="0.15">
      <c r="W1994" s="1"/>
      <c r="X1994" s="1"/>
    </row>
    <row r="1995" spans="23:24" x14ac:dyDescent="0.15">
      <c r="W1995" s="1"/>
      <c r="X1995" s="1"/>
    </row>
    <row r="1996" spans="23:24" x14ac:dyDescent="0.15">
      <c r="W1996" s="1"/>
      <c r="X1996" s="1"/>
    </row>
    <row r="1997" spans="23:24" x14ac:dyDescent="0.15">
      <c r="W1997" s="1"/>
      <c r="X1997" s="1"/>
    </row>
    <row r="1998" spans="23:24" x14ac:dyDescent="0.15">
      <c r="W1998" s="1"/>
      <c r="X1998" s="1"/>
    </row>
    <row r="1999" spans="23:24" x14ac:dyDescent="0.15">
      <c r="W1999" s="1"/>
      <c r="X1999" s="1"/>
    </row>
    <row r="2000" spans="23:24" x14ac:dyDescent="0.15">
      <c r="W2000" s="1"/>
      <c r="X2000" s="1"/>
    </row>
    <row r="2001" spans="23:24" x14ac:dyDescent="0.15">
      <c r="W2001" s="1"/>
      <c r="X2001" s="1"/>
    </row>
    <row r="2002" spans="23:24" x14ac:dyDescent="0.15">
      <c r="W2002" s="1"/>
      <c r="X2002" s="1"/>
    </row>
    <row r="2003" spans="23:24" x14ac:dyDescent="0.15">
      <c r="W2003" s="1"/>
      <c r="X2003" s="1"/>
    </row>
    <row r="2004" spans="23:24" x14ac:dyDescent="0.15">
      <c r="W2004" s="1"/>
      <c r="X2004" s="1"/>
    </row>
    <row r="2005" spans="23:24" x14ac:dyDescent="0.15">
      <c r="W2005" s="1"/>
      <c r="X2005" s="1"/>
    </row>
    <row r="2006" spans="23:24" x14ac:dyDescent="0.15">
      <c r="W2006" s="1"/>
      <c r="X2006" s="1"/>
    </row>
    <row r="2007" spans="23:24" x14ac:dyDescent="0.15">
      <c r="W2007" s="1"/>
      <c r="X2007" s="1"/>
    </row>
    <row r="2008" spans="23:24" x14ac:dyDescent="0.15">
      <c r="W2008" s="1"/>
      <c r="X2008" s="1"/>
    </row>
    <row r="2009" spans="23:24" x14ac:dyDescent="0.15">
      <c r="W2009" s="1"/>
      <c r="X2009" s="1"/>
    </row>
    <row r="2010" spans="23:24" x14ac:dyDescent="0.15">
      <c r="W2010" s="1"/>
      <c r="X2010" s="1"/>
    </row>
    <row r="2011" spans="23:24" x14ac:dyDescent="0.15">
      <c r="W2011" s="1"/>
      <c r="X2011" s="1"/>
    </row>
    <row r="2012" spans="23:24" x14ac:dyDescent="0.15">
      <c r="W2012" s="1"/>
      <c r="X2012" s="1"/>
    </row>
    <row r="2013" spans="23:24" x14ac:dyDescent="0.15">
      <c r="W2013" s="1"/>
      <c r="X2013" s="1"/>
    </row>
    <row r="2014" spans="23:24" x14ac:dyDescent="0.15">
      <c r="W2014" s="1"/>
      <c r="X2014" s="1"/>
    </row>
    <row r="2015" spans="23:24" x14ac:dyDescent="0.15">
      <c r="W2015" s="1"/>
      <c r="X2015" s="1"/>
    </row>
    <row r="2016" spans="23:24" x14ac:dyDescent="0.15">
      <c r="W2016" s="1"/>
      <c r="X2016" s="1"/>
    </row>
    <row r="2017" spans="23:24" x14ac:dyDescent="0.15">
      <c r="W2017" s="1"/>
      <c r="X2017" s="1"/>
    </row>
    <row r="2018" spans="23:24" x14ac:dyDescent="0.15">
      <c r="W2018" s="1"/>
      <c r="X2018" s="1"/>
    </row>
    <row r="2019" spans="23:24" x14ac:dyDescent="0.15">
      <c r="W2019" s="1"/>
      <c r="X2019" s="1"/>
    </row>
    <row r="2020" spans="23:24" x14ac:dyDescent="0.15">
      <c r="W2020" s="1"/>
      <c r="X2020" s="1"/>
    </row>
    <row r="2021" spans="23:24" x14ac:dyDescent="0.15">
      <c r="W2021" s="1"/>
      <c r="X2021" s="1"/>
    </row>
    <row r="2022" spans="23:24" x14ac:dyDescent="0.15">
      <c r="W2022" s="1"/>
      <c r="X2022" s="1"/>
    </row>
    <row r="2023" spans="23:24" x14ac:dyDescent="0.15">
      <c r="W2023" s="1"/>
      <c r="X2023" s="1"/>
    </row>
    <row r="2024" spans="23:24" x14ac:dyDescent="0.15">
      <c r="W2024" s="1"/>
      <c r="X2024" s="1"/>
    </row>
    <row r="2025" spans="23:24" x14ac:dyDescent="0.15">
      <c r="W2025" s="1"/>
      <c r="X2025" s="1"/>
    </row>
    <row r="2026" spans="23:24" x14ac:dyDescent="0.15">
      <c r="W2026" s="1"/>
      <c r="X2026" s="1"/>
    </row>
    <row r="2027" spans="23:24" x14ac:dyDescent="0.15">
      <c r="W2027" s="1"/>
      <c r="X2027" s="1"/>
    </row>
    <row r="2028" spans="23:24" x14ac:dyDescent="0.15">
      <c r="W2028" s="1"/>
      <c r="X2028" s="1"/>
    </row>
    <row r="2029" spans="23:24" x14ac:dyDescent="0.15">
      <c r="W2029" s="1"/>
      <c r="X2029" s="1"/>
    </row>
    <row r="2030" spans="23:24" x14ac:dyDescent="0.15">
      <c r="W2030" s="1"/>
      <c r="X2030" s="1"/>
    </row>
    <row r="2031" spans="23:24" x14ac:dyDescent="0.15">
      <c r="W2031" s="1"/>
      <c r="X2031" s="1"/>
    </row>
    <row r="2032" spans="23:24" x14ac:dyDescent="0.15">
      <c r="W2032" s="1"/>
      <c r="X2032" s="1"/>
    </row>
    <row r="2033" spans="23:24" x14ac:dyDescent="0.15">
      <c r="W2033" s="1"/>
      <c r="X2033" s="1"/>
    </row>
    <row r="2034" spans="23:24" x14ac:dyDescent="0.15">
      <c r="W2034" s="1"/>
      <c r="X2034" s="1"/>
    </row>
    <row r="2035" spans="23:24" x14ac:dyDescent="0.15">
      <c r="W2035" s="1"/>
      <c r="X2035" s="1"/>
    </row>
    <row r="2036" spans="23:24" x14ac:dyDescent="0.15">
      <c r="W2036" s="1"/>
      <c r="X2036" s="1"/>
    </row>
    <row r="2037" spans="23:24" x14ac:dyDescent="0.15">
      <c r="W2037" s="1"/>
      <c r="X2037" s="1"/>
    </row>
    <row r="2038" spans="23:24" x14ac:dyDescent="0.15">
      <c r="W2038" s="1"/>
      <c r="X2038" s="1"/>
    </row>
    <row r="2039" spans="23:24" x14ac:dyDescent="0.15">
      <c r="W2039" s="1"/>
      <c r="X2039" s="1"/>
    </row>
    <row r="2040" spans="23:24" x14ac:dyDescent="0.15">
      <c r="W2040" s="1"/>
      <c r="X2040" s="1"/>
    </row>
    <row r="2041" spans="23:24" x14ac:dyDescent="0.15">
      <c r="W2041" s="1"/>
      <c r="X2041" s="1"/>
    </row>
    <row r="2042" spans="23:24" x14ac:dyDescent="0.15">
      <c r="W2042" s="1"/>
      <c r="X2042" s="1"/>
    </row>
    <row r="2043" spans="23:24" x14ac:dyDescent="0.15">
      <c r="W2043" s="1"/>
      <c r="X2043" s="1"/>
    </row>
    <row r="2044" spans="23:24" x14ac:dyDescent="0.15">
      <c r="W2044" s="1"/>
      <c r="X2044" s="1"/>
    </row>
    <row r="2045" spans="23:24" x14ac:dyDescent="0.15">
      <c r="W2045" s="1"/>
      <c r="X2045" s="1"/>
    </row>
    <row r="2046" spans="23:24" x14ac:dyDescent="0.15">
      <c r="W2046" s="1"/>
      <c r="X2046" s="1"/>
    </row>
    <row r="2047" spans="23:24" x14ac:dyDescent="0.15">
      <c r="W2047" s="1"/>
      <c r="X2047" s="1"/>
    </row>
    <row r="2048" spans="23:24" x14ac:dyDescent="0.15">
      <c r="W2048" s="1"/>
      <c r="X2048" s="1"/>
    </row>
    <row r="2049" spans="23:24" x14ac:dyDescent="0.15">
      <c r="W2049" s="1"/>
      <c r="X2049" s="1"/>
    </row>
    <row r="2050" spans="23:24" x14ac:dyDescent="0.15">
      <c r="W2050" s="1"/>
      <c r="X2050" s="1"/>
    </row>
    <row r="2051" spans="23:24" x14ac:dyDescent="0.15">
      <c r="W2051" s="1"/>
      <c r="X2051" s="1"/>
    </row>
    <row r="2052" spans="23:24" x14ac:dyDescent="0.15">
      <c r="W2052" s="1"/>
      <c r="X2052" s="1"/>
    </row>
    <row r="2053" spans="23:24" x14ac:dyDescent="0.15">
      <c r="W2053" s="1"/>
      <c r="X2053" s="1"/>
    </row>
    <row r="2054" spans="23:24" x14ac:dyDescent="0.15">
      <c r="W2054" s="1"/>
      <c r="X2054" s="1"/>
    </row>
    <row r="2055" spans="23:24" x14ac:dyDescent="0.15">
      <c r="W2055" s="1"/>
      <c r="X2055" s="1"/>
    </row>
    <row r="2056" spans="23:24" x14ac:dyDescent="0.15">
      <c r="W2056" s="1"/>
      <c r="X2056" s="1"/>
    </row>
    <row r="2057" spans="23:24" x14ac:dyDescent="0.15">
      <c r="W2057" s="1"/>
      <c r="X2057" s="1"/>
    </row>
    <row r="2058" spans="23:24" x14ac:dyDescent="0.15">
      <c r="W2058" s="1"/>
      <c r="X2058" s="1"/>
    </row>
    <row r="2059" spans="23:24" x14ac:dyDescent="0.15">
      <c r="W2059" s="1"/>
      <c r="X2059" s="1"/>
    </row>
    <row r="2060" spans="23:24" x14ac:dyDescent="0.15">
      <c r="W2060" s="1"/>
      <c r="X2060" s="1"/>
    </row>
    <row r="2061" spans="23:24" x14ac:dyDescent="0.15">
      <c r="W2061" s="1"/>
      <c r="X2061" s="1"/>
    </row>
    <row r="2062" spans="23:24" x14ac:dyDescent="0.15">
      <c r="W2062" s="1"/>
      <c r="X2062" s="1"/>
    </row>
    <row r="2063" spans="23:24" x14ac:dyDescent="0.15">
      <c r="W2063" s="1"/>
      <c r="X2063" s="1"/>
    </row>
    <row r="2064" spans="23:24" x14ac:dyDescent="0.15">
      <c r="W2064" s="1"/>
      <c r="X2064" s="1"/>
    </row>
    <row r="2065" spans="23:24" x14ac:dyDescent="0.15">
      <c r="W2065" s="1"/>
      <c r="X2065" s="1"/>
    </row>
    <row r="2066" spans="23:24" x14ac:dyDescent="0.15">
      <c r="W2066" s="1"/>
      <c r="X2066" s="1"/>
    </row>
    <row r="2067" spans="23:24" x14ac:dyDescent="0.15">
      <c r="W2067" s="1"/>
      <c r="X2067" s="1"/>
    </row>
    <row r="2068" spans="23:24" x14ac:dyDescent="0.15">
      <c r="W2068" s="1"/>
      <c r="X2068" s="1"/>
    </row>
    <row r="2069" spans="23:24" x14ac:dyDescent="0.15">
      <c r="W2069" s="1"/>
      <c r="X2069" s="1"/>
    </row>
    <row r="2070" spans="23:24" x14ac:dyDescent="0.15">
      <c r="W2070" s="1"/>
      <c r="X2070" s="1"/>
    </row>
    <row r="2071" spans="23:24" x14ac:dyDescent="0.15">
      <c r="W2071" s="1"/>
      <c r="X2071" s="1"/>
    </row>
    <row r="2072" spans="23:24" x14ac:dyDescent="0.15">
      <c r="W2072" s="1"/>
      <c r="X2072" s="1"/>
    </row>
    <row r="2073" spans="23:24" x14ac:dyDescent="0.15">
      <c r="W2073" s="1"/>
      <c r="X2073" s="1"/>
    </row>
    <row r="2074" spans="23:24" x14ac:dyDescent="0.15">
      <c r="W2074" s="1"/>
      <c r="X2074" s="1"/>
    </row>
    <row r="2075" spans="23:24" x14ac:dyDescent="0.15">
      <c r="W2075" s="1"/>
      <c r="X2075" s="1"/>
    </row>
    <row r="2076" spans="23:24" x14ac:dyDescent="0.15">
      <c r="W2076" s="1"/>
      <c r="X2076" s="1"/>
    </row>
    <row r="2077" spans="23:24" x14ac:dyDescent="0.15">
      <c r="W2077" s="1"/>
      <c r="X2077" s="1"/>
    </row>
    <row r="2078" spans="23:24" x14ac:dyDescent="0.15">
      <c r="W2078" s="1"/>
      <c r="X2078" s="1"/>
    </row>
    <row r="2079" spans="23:24" x14ac:dyDescent="0.15">
      <c r="W2079" s="1"/>
      <c r="X2079" s="1"/>
    </row>
    <row r="2080" spans="23:24" x14ac:dyDescent="0.15">
      <c r="W2080" s="1"/>
      <c r="X2080" s="1"/>
    </row>
    <row r="2081" spans="23:24" x14ac:dyDescent="0.15">
      <c r="W2081" s="1"/>
      <c r="X2081" s="1"/>
    </row>
    <row r="2082" spans="23:24" x14ac:dyDescent="0.15">
      <c r="W2082" s="1"/>
      <c r="X2082" s="1"/>
    </row>
    <row r="2083" spans="23:24" x14ac:dyDescent="0.15">
      <c r="W2083" s="1"/>
      <c r="X2083" s="1"/>
    </row>
    <row r="2084" spans="23:24" x14ac:dyDescent="0.15">
      <c r="W2084" s="1"/>
      <c r="X2084" s="1"/>
    </row>
    <row r="2085" spans="23:24" x14ac:dyDescent="0.15">
      <c r="W2085" s="1"/>
      <c r="X2085" s="1"/>
    </row>
    <row r="2086" spans="23:24" x14ac:dyDescent="0.15">
      <c r="W2086" s="1"/>
      <c r="X2086" s="1"/>
    </row>
    <row r="2087" spans="23:24" x14ac:dyDescent="0.15">
      <c r="W2087" s="1"/>
      <c r="X2087" s="1"/>
    </row>
    <row r="2088" spans="23:24" x14ac:dyDescent="0.15">
      <c r="W2088" s="1"/>
      <c r="X2088" s="1"/>
    </row>
    <row r="2089" spans="23:24" x14ac:dyDescent="0.15">
      <c r="W2089" s="1"/>
      <c r="X2089" s="1"/>
    </row>
    <row r="2090" spans="23:24" x14ac:dyDescent="0.15">
      <c r="W2090" s="1"/>
      <c r="X2090" s="1"/>
    </row>
    <row r="2091" spans="23:24" x14ac:dyDescent="0.15">
      <c r="W2091" s="1"/>
      <c r="X2091" s="1"/>
    </row>
    <row r="2092" spans="23:24" x14ac:dyDescent="0.15">
      <c r="W2092" s="1"/>
      <c r="X2092" s="1"/>
    </row>
    <row r="2093" spans="23:24" x14ac:dyDescent="0.15">
      <c r="W2093" s="1"/>
      <c r="X2093" s="1"/>
    </row>
    <row r="2094" spans="23:24" x14ac:dyDescent="0.15">
      <c r="W2094" s="1"/>
      <c r="X2094" s="1"/>
    </row>
    <row r="2095" spans="23:24" x14ac:dyDescent="0.15">
      <c r="W2095" s="1"/>
      <c r="X2095" s="1"/>
    </row>
    <row r="2096" spans="23:24" x14ac:dyDescent="0.15">
      <c r="W2096" s="1"/>
      <c r="X2096" s="1"/>
    </row>
    <row r="2097" spans="23:24" x14ac:dyDescent="0.15">
      <c r="W2097" s="1"/>
      <c r="X2097" s="1"/>
    </row>
    <row r="2098" spans="23:24" x14ac:dyDescent="0.15">
      <c r="W2098" s="1"/>
      <c r="X2098" s="1"/>
    </row>
    <row r="2099" spans="23:24" x14ac:dyDescent="0.15">
      <c r="W2099" s="1"/>
      <c r="X2099" s="1"/>
    </row>
    <row r="2100" spans="23:24" x14ac:dyDescent="0.15">
      <c r="W2100" s="1"/>
      <c r="X2100" s="1"/>
    </row>
    <row r="2101" spans="23:24" x14ac:dyDescent="0.15">
      <c r="W2101" s="1"/>
      <c r="X2101" s="1"/>
    </row>
    <row r="2102" spans="23:24" x14ac:dyDescent="0.15">
      <c r="W2102" s="1"/>
      <c r="X2102" s="1"/>
    </row>
    <row r="2103" spans="23:24" x14ac:dyDescent="0.15">
      <c r="W2103" s="1"/>
      <c r="X2103" s="1"/>
    </row>
    <row r="2104" spans="23:24" x14ac:dyDescent="0.15">
      <c r="W2104" s="1"/>
      <c r="X2104" s="1"/>
    </row>
    <row r="2105" spans="23:24" x14ac:dyDescent="0.15">
      <c r="W2105" s="1"/>
      <c r="X2105" s="1"/>
    </row>
    <row r="2106" spans="23:24" x14ac:dyDescent="0.15">
      <c r="W2106" s="1"/>
      <c r="X2106" s="1"/>
    </row>
    <row r="2107" spans="23:24" x14ac:dyDescent="0.15">
      <c r="W2107" s="1"/>
      <c r="X2107" s="1"/>
    </row>
    <row r="2108" spans="23:24" x14ac:dyDescent="0.15">
      <c r="W2108" s="1"/>
      <c r="X2108" s="1"/>
    </row>
    <row r="2109" spans="23:24" x14ac:dyDescent="0.15">
      <c r="W2109" s="1"/>
      <c r="X2109" s="1"/>
    </row>
    <row r="2110" spans="23:24" x14ac:dyDescent="0.15">
      <c r="W2110" s="1"/>
      <c r="X2110" s="1"/>
    </row>
    <row r="2111" spans="23:24" x14ac:dyDescent="0.15">
      <c r="W2111" s="1"/>
      <c r="X2111" s="1"/>
    </row>
    <row r="2112" spans="23:24" x14ac:dyDescent="0.15">
      <c r="W2112" s="1"/>
      <c r="X2112" s="1"/>
    </row>
    <row r="2113" spans="23:24" x14ac:dyDescent="0.15">
      <c r="W2113" s="1"/>
      <c r="X2113" s="1"/>
    </row>
    <row r="2114" spans="23:24" x14ac:dyDescent="0.15">
      <c r="W2114" s="1"/>
      <c r="X2114" s="1"/>
    </row>
    <row r="2115" spans="23:24" x14ac:dyDescent="0.15">
      <c r="W2115" s="1"/>
      <c r="X2115" s="1"/>
    </row>
    <row r="2116" spans="23:24" x14ac:dyDescent="0.15">
      <c r="W2116" s="1"/>
      <c r="X2116" s="1"/>
    </row>
    <row r="2117" spans="23:24" x14ac:dyDescent="0.15">
      <c r="W2117" s="1"/>
      <c r="X2117" s="1"/>
    </row>
    <row r="2118" spans="23:24" x14ac:dyDescent="0.15">
      <c r="W2118" s="1"/>
      <c r="X2118" s="1"/>
    </row>
    <row r="2119" spans="23:24" x14ac:dyDescent="0.15">
      <c r="W2119" s="1"/>
      <c r="X2119" s="1"/>
    </row>
    <row r="2120" spans="23:24" x14ac:dyDescent="0.15">
      <c r="W2120" s="1"/>
      <c r="X2120" s="1"/>
    </row>
    <row r="2121" spans="23:24" x14ac:dyDescent="0.15">
      <c r="W2121" s="1"/>
      <c r="X2121" s="1"/>
    </row>
    <row r="2122" spans="23:24" x14ac:dyDescent="0.15">
      <c r="W2122" s="1"/>
      <c r="X2122" s="1"/>
    </row>
    <row r="2123" spans="23:24" x14ac:dyDescent="0.15">
      <c r="W2123" s="1"/>
      <c r="X2123" s="1"/>
    </row>
    <row r="2124" spans="23:24" x14ac:dyDescent="0.15">
      <c r="W2124" s="1"/>
      <c r="X2124" s="1"/>
    </row>
    <row r="2125" spans="23:24" x14ac:dyDescent="0.15">
      <c r="W2125" s="1"/>
      <c r="X2125" s="1"/>
    </row>
    <row r="2126" spans="23:24" x14ac:dyDescent="0.15">
      <c r="W2126" s="1"/>
      <c r="X2126" s="1"/>
    </row>
    <row r="2127" spans="23:24" x14ac:dyDescent="0.15">
      <c r="W2127" s="1"/>
      <c r="X2127" s="1"/>
    </row>
    <row r="2128" spans="23:24" x14ac:dyDescent="0.15">
      <c r="W2128" s="1"/>
      <c r="X2128" s="1"/>
    </row>
    <row r="2129" spans="23:24" x14ac:dyDescent="0.15">
      <c r="W2129" s="1"/>
      <c r="X2129" s="1"/>
    </row>
    <row r="2130" spans="23:24" x14ac:dyDescent="0.15">
      <c r="W2130" s="1"/>
      <c r="X2130" s="1"/>
    </row>
    <row r="2131" spans="23:24" x14ac:dyDescent="0.15">
      <c r="W2131" s="1"/>
      <c r="X2131" s="1"/>
    </row>
    <row r="2132" spans="23:24" x14ac:dyDescent="0.15">
      <c r="W2132" s="1"/>
      <c r="X2132" s="1"/>
    </row>
    <row r="2133" spans="23:24" x14ac:dyDescent="0.15">
      <c r="W2133" s="1"/>
      <c r="X2133" s="1"/>
    </row>
    <row r="2134" spans="23:24" x14ac:dyDescent="0.15">
      <c r="W2134" s="1"/>
      <c r="X2134" s="1"/>
    </row>
    <row r="2135" spans="23:24" x14ac:dyDescent="0.15">
      <c r="W2135" s="1"/>
      <c r="X2135" s="1"/>
    </row>
    <row r="2136" spans="23:24" x14ac:dyDescent="0.15">
      <c r="W2136" s="1"/>
      <c r="X2136" s="1"/>
    </row>
    <row r="2137" spans="23:24" x14ac:dyDescent="0.15">
      <c r="W2137" s="1"/>
      <c r="X2137" s="1"/>
    </row>
    <row r="2138" spans="23:24" x14ac:dyDescent="0.15">
      <c r="W2138" s="1"/>
      <c r="X2138" s="1"/>
    </row>
    <row r="2139" spans="23:24" x14ac:dyDescent="0.15">
      <c r="W2139" s="1"/>
      <c r="X2139" s="1"/>
    </row>
    <row r="2140" spans="23:24" x14ac:dyDescent="0.15">
      <c r="W2140" s="1"/>
      <c r="X2140" s="1"/>
    </row>
    <row r="2141" spans="23:24" x14ac:dyDescent="0.15">
      <c r="W2141" s="1"/>
      <c r="X2141" s="1"/>
    </row>
    <row r="2142" spans="23:24" x14ac:dyDescent="0.15">
      <c r="W2142" s="1"/>
      <c r="X2142" s="1"/>
    </row>
    <row r="2143" spans="23:24" x14ac:dyDescent="0.15">
      <c r="W2143" s="1"/>
      <c r="X2143" s="1"/>
    </row>
    <row r="2144" spans="23:24" x14ac:dyDescent="0.15">
      <c r="W2144" s="1"/>
      <c r="X2144" s="1"/>
    </row>
    <row r="2145" spans="23:24" x14ac:dyDescent="0.15">
      <c r="W2145" s="1"/>
      <c r="X2145" s="1"/>
    </row>
    <row r="2146" spans="23:24" x14ac:dyDescent="0.15">
      <c r="W2146" s="1"/>
      <c r="X2146" s="1"/>
    </row>
    <row r="2147" spans="23:24" x14ac:dyDescent="0.15">
      <c r="W2147" s="1"/>
      <c r="X2147" s="1"/>
    </row>
    <row r="2148" spans="23:24" x14ac:dyDescent="0.15">
      <c r="W2148" s="1"/>
      <c r="X2148" s="1"/>
    </row>
    <row r="2149" spans="23:24" x14ac:dyDescent="0.15">
      <c r="W2149" s="1"/>
      <c r="X2149" s="1"/>
    </row>
    <row r="2150" spans="23:24" x14ac:dyDescent="0.15">
      <c r="W2150" s="1"/>
      <c r="X2150" s="1"/>
    </row>
    <row r="2151" spans="23:24" x14ac:dyDescent="0.15">
      <c r="W2151" s="1"/>
      <c r="X2151" s="1"/>
    </row>
    <row r="2152" spans="23:24" x14ac:dyDescent="0.15">
      <c r="W2152" s="1"/>
      <c r="X2152" s="1"/>
    </row>
    <row r="2153" spans="23:24" x14ac:dyDescent="0.15">
      <c r="W2153" s="1"/>
      <c r="X2153" s="1"/>
    </row>
    <row r="2154" spans="23:24" x14ac:dyDescent="0.15">
      <c r="W2154" s="1"/>
      <c r="X2154" s="1"/>
    </row>
    <row r="2155" spans="23:24" x14ac:dyDescent="0.15">
      <c r="W2155" s="1"/>
      <c r="X2155" s="1"/>
    </row>
    <row r="2156" spans="23:24" x14ac:dyDescent="0.15">
      <c r="W2156" s="1"/>
      <c r="X2156" s="1"/>
    </row>
    <row r="2157" spans="23:24" x14ac:dyDescent="0.15">
      <c r="W2157" s="1"/>
      <c r="X2157" s="1"/>
    </row>
    <row r="2158" spans="23:24" x14ac:dyDescent="0.15">
      <c r="W2158" s="1"/>
      <c r="X2158" s="1"/>
    </row>
    <row r="2159" spans="23:24" x14ac:dyDescent="0.15">
      <c r="W2159" s="1"/>
      <c r="X2159" s="1"/>
    </row>
    <row r="2160" spans="23:24" x14ac:dyDescent="0.15">
      <c r="W2160" s="1"/>
      <c r="X2160" s="1"/>
    </row>
    <row r="2161" spans="23:24" x14ac:dyDescent="0.15">
      <c r="W2161" s="1"/>
      <c r="X2161" s="1"/>
    </row>
    <row r="2162" spans="23:24" x14ac:dyDescent="0.15">
      <c r="W2162" s="1"/>
      <c r="X2162" s="1"/>
    </row>
    <row r="2163" spans="23:24" x14ac:dyDescent="0.15">
      <c r="W2163" s="1"/>
      <c r="X2163" s="1"/>
    </row>
    <row r="2164" spans="23:24" x14ac:dyDescent="0.15">
      <c r="W2164" s="1"/>
      <c r="X2164" s="1"/>
    </row>
    <row r="2165" spans="23:24" x14ac:dyDescent="0.15">
      <c r="W2165" s="1"/>
      <c r="X2165" s="1"/>
    </row>
    <row r="2166" spans="23:24" x14ac:dyDescent="0.15">
      <c r="W2166" s="1"/>
      <c r="X2166" s="1"/>
    </row>
    <row r="2167" spans="23:24" x14ac:dyDescent="0.15">
      <c r="W2167" s="1"/>
      <c r="X2167" s="1"/>
    </row>
    <row r="2168" spans="23:24" x14ac:dyDescent="0.15">
      <c r="W2168" s="1"/>
      <c r="X2168" s="1"/>
    </row>
    <row r="2169" spans="23:24" x14ac:dyDescent="0.15">
      <c r="W2169" s="1"/>
      <c r="X2169" s="1"/>
    </row>
    <row r="2170" spans="23:24" x14ac:dyDescent="0.15">
      <c r="W2170" s="1"/>
      <c r="X2170" s="1"/>
    </row>
    <row r="2171" spans="23:24" x14ac:dyDescent="0.15">
      <c r="W2171" s="1"/>
      <c r="X2171" s="1"/>
    </row>
    <row r="2172" spans="23:24" x14ac:dyDescent="0.15">
      <c r="W2172" s="1"/>
      <c r="X2172" s="1"/>
    </row>
    <row r="2173" spans="23:24" x14ac:dyDescent="0.15">
      <c r="W2173" s="1"/>
      <c r="X2173" s="1"/>
    </row>
    <row r="2174" spans="23:24" x14ac:dyDescent="0.15">
      <c r="W2174" s="1"/>
      <c r="X2174" s="1"/>
    </row>
    <row r="2175" spans="23:24" x14ac:dyDescent="0.15">
      <c r="W2175" s="1"/>
      <c r="X2175" s="1"/>
    </row>
    <row r="2176" spans="23:24" x14ac:dyDescent="0.15">
      <c r="W2176" s="1"/>
      <c r="X2176" s="1"/>
    </row>
    <row r="2177" spans="23:24" x14ac:dyDescent="0.15">
      <c r="W2177" s="1"/>
      <c r="X2177" s="1"/>
    </row>
    <row r="2178" spans="23:24" x14ac:dyDescent="0.15">
      <c r="W2178" s="1"/>
      <c r="X2178" s="1"/>
    </row>
    <row r="2179" spans="23:24" x14ac:dyDescent="0.15">
      <c r="W2179" s="1"/>
      <c r="X2179" s="1"/>
    </row>
    <row r="2180" spans="23:24" x14ac:dyDescent="0.15">
      <c r="W2180" s="1"/>
      <c r="X2180" s="1"/>
    </row>
    <row r="2181" spans="23:24" x14ac:dyDescent="0.15">
      <c r="W2181" s="1"/>
      <c r="X2181" s="1"/>
    </row>
    <row r="2182" spans="23:24" x14ac:dyDescent="0.15">
      <c r="W2182" s="1"/>
      <c r="X2182" s="1"/>
    </row>
    <row r="2183" spans="23:24" x14ac:dyDescent="0.15">
      <c r="W2183" s="1"/>
      <c r="X2183" s="1"/>
    </row>
    <row r="2184" spans="23:24" x14ac:dyDescent="0.15">
      <c r="W2184" s="1"/>
      <c r="X2184" s="1"/>
    </row>
    <row r="2185" spans="23:24" x14ac:dyDescent="0.15">
      <c r="W2185" s="1"/>
      <c r="X2185" s="1"/>
    </row>
    <row r="2186" spans="23:24" x14ac:dyDescent="0.15">
      <c r="W2186" s="1"/>
      <c r="X2186" s="1"/>
    </row>
    <row r="2187" spans="23:24" x14ac:dyDescent="0.15">
      <c r="W2187" s="1"/>
      <c r="X2187" s="1"/>
    </row>
    <row r="2188" spans="23:24" x14ac:dyDescent="0.15">
      <c r="W2188" s="1"/>
      <c r="X2188" s="1"/>
    </row>
    <row r="2189" spans="23:24" x14ac:dyDescent="0.15">
      <c r="W2189" s="1"/>
      <c r="X2189" s="1"/>
    </row>
    <row r="2190" spans="23:24" x14ac:dyDescent="0.15">
      <c r="W2190" s="1"/>
      <c r="X2190" s="1"/>
    </row>
    <row r="2191" spans="23:24" x14ac:dyDescent="0.15">
      <c r="W2191" s="1"/>
      <c r="X2191" s="1"/>
    </row>
    <row r="2192" spans="23:24" x14ac:dyDescent="0.15">
      <c r="W2192" s="1"/>
      <c r="X2192" s="1"/>
    </row>
    <row r="2193" spans="23:24" x14ac:dyDescent="0.15">
      <c r="W2193" s="1"/>
      <c r="X2193" s="1"/>
    </row>
    <row r="2194" spans="23:24" x14ac:dyDescent="0.15">
      <c r="W2194" s="1"/>
      <c r="X2194" s="1"/>
    </row>
    <row r="2195" spans="23:24" x14ac:dyDescent="0.15">
      <c r="W2195" s="1"/>
      <c r="X2195" s="1"/>
    </row>
    <row r="2196" spans="23:24" x14ac:dyDescent="0.15">
      <c r="W2196" s="1"/>
      <c r="X2196" s="1"/>
    </row>
    <row r="2197" spans="23:24" x14ac:dyDescent="0.15">
      <c r="W2197" s="1"/>
      <c r="X2197" s="1"/>
    </row>
    <row r="2198" spans="23:24" x14ac:dyDescent="0.15">
      <c r="W2198" s="1"/>
      <c r="X2198" s="1"/>
    </row>
    <row r="2199" spans="23:24" x14ac:dyDescent="0.15">
      <c r="W2199" s="1"/>
      <c r="X2199" s="1"/>
    </row>
    <row r="2200" spans="23:24" x14ac:dyDescent="0.15">
      <c r="W2200" s="1"/>
      <c r="X2200" s="1"/>
    </row>
    <row r="2201" spans="23:24" x14ac:dyDescent="0.15">
      <c r="W2201" s="1"/>
      <c r="X2201" s="1"/>
    </row>
    <row r="2202" spans="23:24" x14ac:dyDescent="0.15">
      <c r="W2202" s="1"/>
      <c r="X2202" s="1"/>
    </row>
    <row r="2203" spans="23:24" x14ac:dyDescent="0.15">
      <c r="W2203" s="1"/>
      <c r="X2203" s="1"/>
    </row>
    <row r="2204" spans="23:24" x14ac:dyDescent="0.15">
      <c r="W2204" s="1"/>
      <c r="X2204" s="1"/>
    </row>
    <row r="2205" spans="23:24" x14ac:dyDescent="0.15">
      <c r="W2205" s="1"/>
      <c r="X2205" s="1"/>
    </row>
    <row r="2206" spans="23:24" x14ac:dyDescent="0.15">
      <c r="W2206" s="1"/>
      <c r="X2206" s="1"/>
    </row>
    <row r="2207" spans="23:24" x14ac:dyDescent="0.15">
      <c r="W2207" s="1"/>
      <c r="X2207" s="1"/>
    </row>
    <row r="2208" spans="23:24" x14ac:dyDescent="0.15">
      <c r="W2208" s="1"/>
      <c r="X2208" s="1"/>
    </row>
    <row r="2209" spans="23:24" x14ac:dyDescent="0.15">
      <c r="W2209" s="1"/>
      <c r="X2209" s="1"/>
    </row>
    <row r="2210" spans="23:24" x14ac:dyDescent="0.15">
      <c r="W2210" s="1"/>
      <c r="X2210" s="1"/>
    </row>
    <row r="2211" spans="23:24" x14ac:dyDescent="0.15">
      <c r="W2211" s="1"/>
      <c r="X2211" s="1"/>
    </row>
    <row r="2212" spans="23:24" x14ac:dyDescent="0.15">
      <c r="W2212" s="1"/>
      <c r="X2212" s="1"/>
    </row>
    <row r="2213" spans="23:24" x14ac:dyDescent="0.15">
      <c r="W2213" s="1"/>
      <c r="X2213" s="1"/>
    </row>
    <row r="2214" spans="23:24" x14ac:dyDescent="0.15">
      <c r="W2214" s="1"/>
      <c r="X2214" s="1"/>
    </row>
    <row r="2215" spans="23:24" x14ac:dyDescent="0.15">
      <c r="W2215" s="1"/>
      <c r="X2215" s="1"/>
    </row>
    <row r="2216" spans="23:24" x14ac:dyDescent="0.15">
      <c r="W2216" s="1"/>
      <c r="X2216" s="1"/>
    </row>
    <row r="2217" spans="23:24" x14ac:dyDescent="0.15">
      <c r="W2217" s="1"/>
      <c r="X2217" s="1"/>
    </row>
    <row r="2218" spans="23:24" x14ac:dyDescent="0.15">
      <c r="W2218" s="1"/>
      <c r="X2218" s="1"/>
    </row>
    <row r="2219" spans="23:24" x14ac:dyDescent="0.15">
      <c r="W2219" s="1"/>
      <c r="X2219" s="1"/>
    </row>
    <row r="2220" spans="23:24" x14ac:dyDescent="0.15">
      <c r="W2220" s="1"/>
      <c r="X2220" s="1"/>
    </row>
    <row r="2221" spans="23:24" x14ac:dyDescent="0.15">
      <c r="W2221" s="1"/>
      <c r="X2221" s="1"/>
    </row>
    <row r="2222" spans="23:24" x14ac:dyDescent="0.15">
      <c r="W2222" s="1"/>
      <c r="X2222" s="1"/>
    </row>
    <row r="2223" spans="23:24" x14ac:dyDescent="0.15">
      <c r="W2223" s="1"/>
      <c r="X2223" s="1"/>
    </row>
    <row r="2224" spans="23:24" x14ac:dyDescent="0.15">
      <c r="W2224" s="1"/>
      <c r="X2224" s="1"/>
    </row>
    <row r="2225" spans="23:24" x14ac:dyDescent="0.15">
      <c r="W2225" s="1"/>
      <c r="X2225" s="1"/>
    </row>
    <row r="2226" spans="23:24" x14ac:dyDescent="0.15">
      <c r="W2226" s="1"/>
      <c r="X2226" s="1"/>
    </row>
    <row r="2227" spans="23:24" x14ac:dyDescent="0.15">
      <c r="W2227" s="1"/>
      <c r="X2227" s="1"/>
    </row>
    <row r="2228" spans="23:24" x14ac:dyDescent="0.15">
      <c r="W2228" s="1"/>
      <c r="X2228" s="1"/>
    </row>
    <row r="2229" spans="23:24" x14ac:dyDescent="0.15">
      <c r="W2229" s="1"/>
      <c r="X2229" s="1"/>
    </row>
    <row r="2230" spans="23:24" x14ac:dyDescent="0.15">
      <c r="W2230" s="1"/>
      <c r="X2230" s="1"/>
    </row>
  </sheetData>
  <autoFilter ref="A3:BZ1411"/>
  <mergeCells count="46">
    <mergeCell ref="AJ180:AV180"/>
    <mergeCell ref="AY180:BK180"/>
    <mergeCell ref="BN180:BZ180"/>
    <mergeCell ref="AJ196:AV196"/>
    <mergeCell ref="AY196:BK196"/>
    <mergeCell ref="BN196:BZ196"/>
    <mergeCell ref="AJ148:AV148"/>
    <mergeCell ref="AY148:BK148"/>
    <mergeCell ref="BN148:BZ148"/>
    <mergeCell ref="AJ164:AV164"/>
    <mergeCell ref="AY164:BK164"/>
    <mergeCell ref="BN164:BZ164"/>
    <mergeCell ref="AJ116:AV116"/>
    <mergeCell ref="AY116:BK116"/>
    <mergeCell ref="BN116:BZ116"/>
    <mergeCell ref="AJ132:AV132"/>
    <mergeCell ref="AY132:BK132"/>
    <mergeCell ref="BN132:BZ132"/>
    <mergeCell ref="AJ84:AV84"/>
    <mergeCell ref="AY84:BK84"/>
    <mergeCell ref="BN84:BZ84"/>
    <mergeCell ref="AJ100:AV100"/>
    <mergeCell ref="AY100:BK100"/>
    <mergeCell ref="BN100:BZ100"/>
    <mergeCell ref="AJ52:AV52"/>
    <mergeCell ref="AY52:BK52"/>
    <mergeCell ref="BN52:BZ52"/>
    <mergeCell ref="AJ68:AV68"/>
    <mergeCell ref="AY68:BK68"/>
    <mergeCell ref="BN68:BZ68"/>
    <mergeCell ref="AJ20:AV20"/>
    <mergeCell ref="AY20:BK20"/>
    <mergeCell ref="BN20:BZ20"/>
    <mergeCell ref="AJ36:AV36"/>
    <mergeCell ref="AY36:BK36"/>
    <mergeCell ref="BN36:BZ36"/>
    <mergeCell ref="A1:V1"/>
    <mergeCell ref="W1:AH1"/>
    <mergeCell ref="A2:D2"/>
    <mergeCell ref="E2:H2"/>
    <mergeCell ref="I2:M2"/>
    <mergeCell ref="N2:Q2"/>
    <mergeCell ref="R2:V2"/>
    <mergeCell ref="W2:Y2"/>
    <mergeCell ref="Z2:AC2"/>
    <mergeCell ref="AD2:AH2"/>
  </mergeCells>
  <phoneticPr fontId="1" type="noConversion"/>
  <conditionalFormatting sqref="AJ4:AV16">
    <cfRule type="cellIs" dxfId="77" priority="39" operator="lessThan">
      <formula>-79</formula>
    </cfRule>
  </conditionalFormatting>
  <conditionalFormatting sqref="AJ21:AV33">
    <cfRule type="cellIs" dxfId="76" priority="38" operator="lessThan">
      <formula>-79</formula>
    </cfRule>
  </conditionalFormatting>
  <conditionalFormatting sqref="AJ37:AV49">
    <cfRule type="cellIs" dxfId="75" priority="37" operator="lessThan">
      <formula>-79</formula>
    </cfRule>
  </conditionalFormatting>
  <conditionalFormatting sqref="AJ53:AV65">
    <cfRule type="cellIs" dxfId="74" priority="36" operator="lessThan">
      <formula>-79</formula>
    </cfRule>
  </conditionalFormatting>
  <conditionalFormatting sqref="AY197:BK209">
    <cfRule type="cellIs" dxfId="73" priority="14" operator="lessThan">
      <formula>-79</formula>
    </cfRule>
  </conditionalFormatting>
  <conditionalFormatting sqref="AJ69:AV81">
    <cfRule type="cellIs" dxfId="72" priority="35" operator="lessThan">
      <formula>-79</formula>
    </cfRule>
  </conditionalFormatting>
  <conditionalFormatting sqref="AJ85:AV97">
    <cfRule type="cellIs" dxfId="71" priority="34" operator="lessThan">
      <formula>-79</formula>
    </cfRule>
  </conditionalFormatting>
  <conditionalFormatting sqref="AJ101:AV113">
    <cfRule type="cellIs" dxfId="70" priority="33" operator="lessThan">
      <formula>-79</formula>
    </cfRule>
  </conditionalFormatting>
  <conditionalFormatting sqref="AJ117:AV129">
    <cfRule type="cellIs" dxfId="69" priority="32" operator="lessThan">
      <formula>-79</formula>
    </cfRule>
  </conditionalFormatting>
  <conditionalFormatting sqref="AJ133:AV145">
    <cfRule type="cellIs" dxfId="68" priority="31" operator="lessThan">
      <formula>-79</formula>
    </cfRule>
  </conditionalFormatting>
  <conditionalFormatting sqref="AJ149:AV161">
    <cfRule type="cellIs" dxfId="67" priority="30" operator="lessThan">
      <formula>-79</formula>
    </cfRule>
  </conditionalFormatting>
  <conditionalFormatting sqref="AJ165:AV177">
    <cfRule type="cellIs" dxfId="66" priority="29" operator="lessThan">
      <formula>-79</formula>
    </cfRule>
  </conditionalFormatting>
  <conditionalFormatting sqref="AJ181:AV193">
    <cfRule type="cellIs" dxfId="65" priority="28" operator="lessThan">
      <formula>-79</formula>
    </cfRule>
  </conditionalFormatting>
  <conditionalFormatting sqref="AJ197:AV209">
    <cfRule type="cellIs" dxfId="64" priority="27" operator="lessThan">
      <formula>-79</formula>
    </cfRule>
  </conditionalFormatting>
  <conditionalFormatting sqref="AY4:BK16">
    <cfRule type="cellIs" dxfId="63" priority="26" operator="lessThan">
      <formula>-79</formula>
    </cfRule>
  </conditionalFormatting>
  <conditionalFormatting sqref="AY21:BK33">
    <cfRule type="cellIs" dxfId="62" priority="25" operator="lessThan">
      <formula>-79</formula>
    </cfRule>
  </conditionalFormatting>
  <conditionalFormatting sqref="AY37:BK49">
    <cfRule type="cellIs" dxfId="61" priority="24" operator="lessThan">
      <formula>-79</formula>
    </cfRule>
  </conditionalFormatting>
  <conditionalFormatting sqref="AY53:BK65">
    <cfRule type="cellIs" dxfId="60" priority="23" operator="lessThan">
      <formula>-79</formula>
    </cfRule>
  </conditionalFormatting>
  <conditionalFormatting sqref="AY69:BK81">
    <cfRule type="cellIs" dxfId="59" priority="22" operator="lessThan">
      <formula>-79</formula>
    </cfRule>
  </conditionalFormatting>
  <conditionalFormatting sqref="AY85:BK97">
    <cfRule type="cellIs" dxfId="58" priority="21" operator="lessThan">
      <formula>-79</formula>
    </cfRule>
  </conditionalFormatting>
  <conditionalFormatting sqref="AY101:BK113">
    <cfRule type="cellIs" dxfId="57" priority="20" operator="lessThan">
      <formula>-79</formula>
    </cfRule>
  </conditionalFormatting>
  <conditionalFormatting sqref="AY117:BK129">
    <cfRule type="cellIs" dxfId="56" priority="19" operator="lessThan">
      <formula>-79</formula>
    </cfRule>
  </conditionalFormatting>
  <conditionalFormatting sqref="AY133:BK145">
    <cfRule type="cellIs" dxfId="55" priority="18" operator="lessThan">
      <formula>-79</formula>
    </cfRule>
  </conditionalFormatting>
  <conditionalFormatting sqref="AY149:BK161">
    <cfRule type="cellIs" dxfId="54" priority="17" operator="lessThan">
      <formula>-79</formula>
    </cfRule>
  </conditionalFormatting>
  <conditionalFormatting sqref="AY165:BK177">
    <cfRule type="cellIs" dxfId="53" priority="16" operator="lessThan">
      <formula>-79</formula>
    </cfRule>
  </conditionalFormatting>
  <conditionalFormatting sqref="AY181:BK193">
    <cfRule type="cellIs" dxfId="52" priority="15" operator="lessThan">
      <formula>-79</formula>
    </cfRule>
  </conditionalFormatting>
  <conditionalFormatting sqref="BN197:BZ209">
    <cfRule type="cellIs" dxfId="51" priority="1" operator="lessThan">
      <formula>-79</formula>
    </cfRule>
  </conditionalFormatting>
  <conditionalFormatting sqref="BN4:BZ16">
    <cfRule type="cellIs" dxfId="50" priority="13" operator="lessThan">
      <formula>-79</formula>
    </cfRule>
  </conditionalFormatting>
  <conditionalFormatting sqref="BN21:BZ33">
    <cfRule type="cellIs" dxfId="49" priority="12" operator="lessThan">
      <formula>-79</formula>
    </cfRule>
  </conditionalFormatting>
  <conditionalFormatting sqref="BN37:BZ49">
    <cfRule type="cellIs" dxfId="48" priority="11" operator="lessThan">
      <formula>-79</formula>
    </cfRule>
  </conditionalFormatting>
  <conditionalFormatting sqref="BN53:BZ65">
    <cfRule type="cellIs" dxfId="47" priority="10" operator="lessThan">
      <formula>-79</formula>
    </cfRule>
  </conditionalFormatting>
  <conditionalFormatting sqref="BN69:BZ81">
    <cfRule type="cellIs" dxfId="46" priority="9" operator="lessThan">
      <formula>-79</formula>
    </cfRule>
  </conditionalFormatting>
  <conditionalFormatting sqref="BN85:BZ97">
    <cfRule type="cellIs" dxfId="45" priority="8" operator="lessThan">
      <formula>-79</formula>
    </cfRule>
  </conditionalFormatting>
  <conditionalFormatting sqref="BN101:BZ113">
    <cfRule type="cellIs" dxfId="44" priority="7" operator="lessThan">
      <formula>-79</formula>
    </cfRule>
  </conditionalFormatting>
  <conditionalFormatting sqref="BN117:BZ129">
    <cfRule type="cellIs" dxfId="43" priority="6" operator="lessThan">
      <formula>-79</formula>
    </cfRule>
  </conditionalFormatting>
  <conditionalFormatting sqref="BN133:BZ145">
    <cfRule type="cellIs" dxfId="42" priority="5" operator="lessThan">
      <formula>-79</formula>
    </cfRule>
  </conditionalFormatting>
  <conditionalFormatting sqref="BN149:BZ161">
    <cfRule type="cellIs" dxfId="41" priority="4" operator="lessThan">
      <formula>-79</formula>
    </cfRule>
  </conditionalFormatting>
  <conditionalFormatting sqref="BN165:BZ177">
    <cfRule type="cellIs" dxfId="40" priority="3" operator="lessThan">
      <formula>-79</formula>
    </cfRule>
  </conditionalFormatting>
  <conditionalFormatting sqref="BN181:BZ193">
    <cfRule type="cellIs" dxfId="39" priority="2" operator="lessThan">
      <formula>-79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230"/>
  <sheetViews>
    <sheetView topLeftCell="AB1" workbookViewId="0">
      <selection activeCell="AG21" sqref="AG21"/>
    </sheetView>
  </sheetViews>
  <sheetFormatPr defaultRowHeight="15" x14ac:dyDescent="0.15"/>
  <cols>
    <col min="1" max="1" width="14.5" style="5" customWidth="1"/>
    <col min="2" max="2" width="19.625" style="7" customWidth="1"/>
    <col min="3" max="3" width="17.375" style="11" customWidth="1"/>
    <col min="4" max="5" width="22.375" style="11" customWidth="1"/>
    <col min="6" max="8" width="22.375" style="8" customWidth="1"/>
    <col min="9" max="9" width="22.375" style="11" customWidth="1"/>
    <col min="10" max="10" width="22.375" style="100" customWidth="1"/>
    <col min="11" max="13" width="22.375" style="8" customWidth="1"/>
    <col min="14" max="14" width="22.375" style="11" customWidth="1"/>
    <col min="15" max="17" width="22.375" style="8" customWidth="1"/>
    <col min="18" max="18" width="22.375" style="11" customWidth="1"/>
    <col min="19" max="19" width="22.375" style="100" customWidth="1"/>
    <col min="20" max="22" width="22.375" style="8" customWidth="1"/>
    <col min="23" max="24" width="14.125" style="2" customWidth="1"/>
    <col min="25" max="25" width="21.25" style="11" customWidth="1"/>
    <col min="26" max="26" width="18.5" style="11" customWidth="1"/>
    <col min="27" max="27" width="17.375" style="8" customWidth="1"/>
    <col min="28" max="28" width="14.375" style="8" customWidth="1"/>
    <col min="29" max="29" width="18" style="8" customWidth="1"/>
    <col min="30" max="30" width="22.375" style="11" customWidth="1"/>
    <col min="31" max="31" width="22.375" style="100" customWidth="1"/>
    <col min="32" max="34" width="22.375" style="8" customWidth="1"/>
    <col min="35" max="35" width="9" style="11"/>
    <col min="36" max="36" width="15" style="49" customWidth="1"/>
    <col min="37" max="50" width="9" style="49"/>
    <col min="51" max="51" width="15" style="49" customWidth="1"/>
    <col min="52" max="65" width="9" style="49"/>
    <col min="66" max="66" width="15" style="49" customWidth="1"/>
    <col min="67" max="78" width="9" style="49"/>
    <col min="79" max="16384" width="9" style="11"/>
  </cols>
  <sheetData>
    <row r="1" spans="1:78" x14ac:dyDescent="0.15">
      <c r="A1" s="113" t="s">
        <v>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 t="s">
        <v>19</v>
      </c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</row>
    <row r="2" spans="1:78" x14ac:dyDescent="0.15">
      <c r="A2" s="113" t="s">
        <v>9</v>
      </c>
      <c r="B2" s="113"/>
      <c r="C2" s="113"/>
      <c r="D2" s="113"/>
      <c r="E2" s="113" t="s">
        <v>8</v>
      </c>
      <c r="F2" s="113"/>
      <c r="G2" s="113"/>
      <c r="H2" s="113"/>
      <c r="I2" s="113" t="s">
        <v>17</v>
      </c>
      <c r="J2" s="113"/>
      <c r="K2" s="113"/>
      <c r="L2" s="113"/>
      <c r="M2" s="113"/>
      <c r="N2" s="113" t="s">
        <v>10</v>
      </c>
      <c r="O2" s="113"/>
      <c r="P2" s="113"/>
      <c r="Q2" s="113"/>
      <c r="R2" s="113" t="s">
        <v>18</v>
      </c>
      <c r="S2" s="113"/>
      <c r="T2" s="113"/>
      <c r="U2" s="113"/>
      <c r="V2" s="113"/>
      <c r="W2" s="113" t="s">
        <v>9</v>
      </c>
      <c r="X2" s="113"/>
      <c r="Y2" s="113"/>
      <c r="Z2" s="114" t="s">
        <v>19</v>
      </c>
      <c r="AA2" s="114"/>
      <c r="AB2" s="114"/>
      <c r="AC2" s="114"/>
      <c r="AD2" s="113" t="s">
        <v>21</v>
      </c>
      <c r="AE2" s="113"/>
      <c r="AF2" s="113"/>
      <c r="AG2" s="113"/>
      <c r="AH2" s="113"/>
    </row>
    <row r="3" spans="1:78" ht="30" x14ac:dyDescent="0.15">
      <c r="A3" s="5" t="s">
        <v>13</v>
      </c>
      <c r="B3" s="7" t="s">
        <v>12</v>
      </c>
      <c r="C3" s="5" t="s">
        <v>0</v>
      </c>
      <c r="D3" s="5" t="s">
        <v>1</v>
      </c>
      <c r="E3" s="5" t="s">
        <v>14</v>
      </c>
      <c r="F3" s="9" t="s">
        <v>5</v>
      </c>
      <c r="G3" s="9" t="s">
        <v>6</v>
      </c>
      <c r="H3" s="9" t="s">
        <v>7</v>
      </c>
      <c r="I3" s="5" t="s">
        <v>16</v>
      </c>
      <c r="J3" s="99"/>
      <c r="K3" s="9" t="s">
        <v>5</v>
      </c>
      <c r="L3" s="9" t="s">
        <v>6</v>
      </c>
      <c r="M3" s="9" t="s">
        <v>7</v>
      </c>
      <c r="N3" s="5" t="s">
        <v>14</v>
      </c>
      <c r="O3" s="9" t="s">
        <v>5</v>
      </c>
      <c r="P3" s="9" t="s">
        <v>6</v>
      </c>
      <c r="Q3" s="9" t="s">
        <v>7</v>
      </c>
      <c r="R3" s="5" t="s">
        <v>16</v>
      </c>
      <c r="S3" s="99"/>
      <c r="T3" s="9" t="s">
        <v>5</v>
      </c>
      <c r="U3" s="9" t="s">
        <v>6</v>
      </c>
      <c r="V3" s="9" t="s">
        <v>7</v>
      </c>
      <c r="W3" s="5" t="s">
        <v>3</v>
      </c>
      <c r="X3" s="7" t="s">
        <v>12</v>
      </c>
      <c r="Y3" s="5" t="s">
        <v>4</v>
      </c>
      <c r="Z3" s="5" t="s">
        <v>14</v>
      </c>
      <c r="AA3" s="9" t="s">
        <v>5</v>
      </c>
      <c r="AB3" s="9" t="s">
        <v>6</v>
      </c>
      <c r="AC3" s="9" t="s">
        <v>7</v>
      </c>
      <c r="AD3" s="5" t="s">
        <v>16</v>
      </c>
      <c r="AE3" s="99"/>
      <c r="AF3" s="9" t="s">
        <v>5</v>
      </c>
      <c r="AG3" s="9" t="s">
        <v>6</v>
      </c>
      <c r="AH3" s="9" t="s">
        <v>7</v>
      </c>
      <c r="AI3" s="6"/>
    </row>
    <row r="4" spans="1:78" ht="13.5" customHeight="1" x14ac:dyDescent="0.15">
      <c r="A4" s="20">
        <v>-17</v>
      </c>
      <c r="B4" s="13">
        <f>0-(MID(A4,LEN(A4)-1,1)*10)</f>
        <v>-10</v>
      </c>
      <c r="C4" s="22">
        <v>0.44900000000000001</v>
      </c>
      <c r="D4" s="26">
        <v>3.819</v>
      </c>
      <c r="E4" s="25">
        <v>-10</v>
      </c>
      <c r="F4" s="10">
        <f t="shared" ref="F4:F67" si="0">AVERAGEIF(A:A,E4,C:C)</f>
        <v>1.5821999999999998</v>
      </c>
      <c r="G4" s="10">
        <f t="array" ref="G4">STDEVP(IF(($A:$A=E4),$C:$C,""))</f>
        <v>0.59412116609324717</v>
      </c>
      <c r="H4" s="10">
        <f t="array" ref="H4">MEDIAN(IF($A:$A=E4,$C:$C,""))</f>
        <v>1.8174999999999999</v>
      </c>
      <c r="I4" s="2">
        <v>-10</v>
      </c>
      <c r="J4" s="29" t="s">
        <v>235</v>
      </c>
      <c r="K4" s="10">
        <f>AVERAGEIF(B:B,I4,C:C)</f>
        <v>1.6302399999999997</v>
      </c>
      <c r="L4" s="10">
        <f t="array" ref="L4">STDEVP(IF(($B:$B=I4),$C:$C,""))</f>
        <v>0.70970412313865072</v>
      </c>
      <c r="M4" s="10">
        <f t="array" ref="M4">MEDIAN(IF($B:$B=I4,$C:$C,""))</f>
        <v>1.8280000000000001</v>
      </c>
      <c r="N4" s="2">
        <v>-10</v>
      </c>
      <c r="O4" s="10">
        <f t="shared" ref="O4:O67" si="1">AVERAGEIF(A:A,N4,D:D)</f>
        <v>2.9144999999999999</v>
      </c>
      <c r="P4" s="10">
        <f t="array" ref="P4">STDEVP(IF(($A:$A=N4),$D:$D,""))</f>
        <v>2.8205726812120977</v>
      </c>
      <c r="Q4" s="10">
        <f t="array" ref="Q4">MEDIAN(IF($A:$A=N4,$D:$D,""))</f>
        <v>1.742</v>
      </c>
      <c r="R4" s="2">
        <v>-10</v>
      </c>
      <c r="S4" s="29" t="s">
        <v>235</v>
      </c>
      <c r="T4" s="10">
        <f>AVERAGEIF(B:B,R4,D:D)</f>
        <v>3.2669200000000003</v>
      </c>
      <c r="U4" s="10">
        <f t="array" ref="U4">STDEVP(IF(($B:$B=R4),$D:$D,""))</f>
        <v>3.0785186946971752</v>
      </c>
      <c r="V4" s="10">
        <f t="array" ref="V4">MEDIAN(IF($B:$B=R4,$D:$D,""))</f>
        <v>2.0099999999999998</v>
      </c>
      <c r="W4" s="28">
        <v>-10</v>
      </c>
      <c r="X4" s="13">
        <f>0-(MID(W4,LEN(W4)-1,1)*10)</f>
        <v>-10</v>
      </c>
      <c r="Y4" s="30">
        <v>0.29000500000209528</v>
      </c>
      <c r="Z4" s="29">
        <v>-10</v>
      </c>
      <c r="AA4" s="10">
        <f>AVERAGEIF(W:W,Z4,Y:Y)</f>
        <v>0.39679147058651942</v>
      </c>
      <c r="AB4" s="10">
        <f t="array" ref="AB4">STDEVP(IF(($W:$W=Z4),$Y:$Y,""))</f>
        <v>7.2622880666138576E-2</v>
      </c>
      <c r="AC4" s="10">
        <f t="array" ref="AC4">MEDIAN(IF($W:$W=Z4,$Y:$Y,""))</f>
        <v>0.37983000000023237</v>
      </c>
      <c r="AD4" s="2">
        <v>-10</v>
      </c>
      <c r="AE4" s="29" t="s">
        <v>235</v>
      </c>
      <c r="AF4" s="10">
        <f>AVERAGEIF(X:X,AD4,Y:Y)</f>
        <v>0.53910731883894425</v>
      </c>
      <c r="AG4" s="10">
        <f t="array" ref="AG4">STDEVP(IF(($X:$X=AD4),$Y:$Y,""))</f>
        <v>0.17917173642745499</v>
      </c>
      <c r="AH4" s="10">
        <f t="array" ref="AH4">MEDIAN(IF($X:$X=AD4,$Y:$Y,""))</f>
        <v>0.62211499999802</v>
      </c>
      <c r="AI4" s="6"/>
      <c r="AJ4" s="36">
        <v>-84</v>
      </c>
      <c r="AK4" s="37">
        <v>-84</v>
      </c>
      <c r="AL4" s="37">
        <v>-81</v>
      </c>
      <c r="AM4" s="47">
        <v>-80</v>
      </c>
      <c r="AN4" s="37">
        <v>-78</v>
      </c>
      <c r="AO4" s="37">
        <v>-77</v>
      </c>
      <c r="AP4" s="37">
        <v>-82</v>
      </c>
      <c r="AQ4" s="37">
        <v>-82</v>
      </c>
      <c r="AR4" s="37">
        <v>-81</v>
      </c>
      <c r="AS4" s="37">
        <v>-79</v>
      </c>
      <c r="AT4" s="37">
        <v>-84</v>
      </c>
      <c r="AU4" s="37">
        <v>-85</v>
      </c>
      <c r="AV4" s="38">
        <v>-86</v>
      </c>
      <c r="AY4" s="36">
        <v>-84</v>
      </c>
      <c r="AZ4" s="37">
        <v>-84</v>
      </c>
      <c r="BA4" s="37">
        <v>-81</v>
      </c>
      <c r="BB4" s="47">
        <v>-80</v>
      </c>
      <c r="BC4" s="37">
        <v>-78</v>
      </c>
      <c r="BD4" s="37">
        <v>-77</v>
      </c>
      <c r="BE4" s="37">
        <v>-82</v>
      </c>
      <c r="BF4" s="37">
        <v>-82</v>
      </c>
      <c r="BG4" s="37">
        <v>-81</v>
      </c>
      <c r="BH4" s="37">
        <v>-79</v>
      </c>
      <c r="BI4" s="37">
        <v>-84</v>
      </c>
      <c r="BJ4" s="37">
        <v>-85</v>
      </c>
      <c r="BK4" s="38">
        <v>-86</v>
      </c>
      <c r="BN4" s="36">
        <v>-84</v>
      </c>
      <c r="BO4" s="37">
        <v>-84</v>
      </c>
      <c r="BP4" s="37">
        <v>-81</v>
      </c>
      <c r="BQ4" s="47">
        <v>-80</v>
      </c>
      <c r="BR4" s="37">
        <v>-78</v>
      </c>
      <c r="BS4" s="37">
        <v>-77</v>
      </c>
      <c r="BT4" s="37">
        <v>-82</v>
      </c>
      <c r="BU4" s="37">
        <v>-82</v>
      </c>
      <c r="BV4" s="37">
        <v>-81</v>
      </c>
      <c r="BW4" s="37">
        <v>-79</v>
      </c>
      <c r="BX4" s="37">
        <v>-84</v>
      </c>
      <c r="BY4" s="37">
        <v>-85</v>
      </c>
      <c r="BZ4" s="38">
        <v>-86</v>
      </c>
    </row>
    <row r="5" spans="1:78" ht="13.5" customHeight="1" x14ac:dyDescent="0.15">
      <c r="A5" s="20">
        <v>-15</v>
      </c>
      <c r="B5" s="13">
        <f t="shared" ref="B5:B14" si="2">0-(MID(A5,LEN(A5)-1,1)*10)</f>
        <v>-10</v>
      </c>
      <c r="C5" s="22">
        <v>2.7850000000000001</v>
      </c>
      <c r="D5" s="26">
        <v>13.601000000000001</v>
      </c>
      <c r="E5" s="23">
        <v>-11</v>
      </c>
      <c r="F5" s="10">
        <f t="shared" si="0"/>
        <v>1.9419999999999999</v>
      </c>
      <c r="G5" s="10">
        <f t="array" ref="G5">STDEVP(IF(($A:$A=E5),$C:$C,""))</f>
        <v>0</v>
      </c>
      <c r="H5" s="10">
        <f t="array" ref="H5">MEDIAN(IF($A:$A=E5,$C:$C,""))</f>
        <v>1.9419999999999999</v>
      </c>
      <c r="I5" s="2">
        <v>-20</v>
      </c>
      <c r="J5" s="29" t="s">
        <v>236</v>
      </c>
      <c r="K5" s="10">
        <f t="shared" ref="K5:K12" si="3">AVERAGEIF(B:B,I5,C:C)</f>
        <v>1.5101666666666667</v>
      </c>
      <c r="L5" s="10">
        <f t="array" ref="L5">STDEVP(IF(($B:$B=I5),$C:$C,""))</f>
        <v>0.77076037492566762</v>
      </c>
      <c r="M5" s="10">
        <f t="array" ref="M5">MEDIAN(IF($B:$B=I5,$C:$C,""))</f>
        <v>1.7959999999999998</v>
      </c>
      <c r="N5" s="2">
        <v>-11</v>
      </c>
      <c r="O5" s="10">
        <f t="shared" si="1"/>
        <v>1.9430000000000001</v>
      </c>
      <c r="P5" s="10">
        <f t="array" ref="P5">STDEVP(IF(($A:$A=N5),$D:$D,""))</f>
        <v>0</v>
      </c>
      <c r="Q5" s="10">
        <f t="array" ref="Q5">MEDIAN(IF($A:$A=N5,$D:$D,""))</f>
        <v>1.9430000000000001</v>
      </c>
      <c r="R5" s="2">
        <v>-20</v>
      </c>
      <c r="S5" s="29" t="s">
        <v>236</v>
      </c>
      <c r="T5" s="10">
        <f t="shared" ref="T5:T12" si="4">AVERAGEIF(B:B,R5,D:D)</f>
        <v>5.7759583333333344</v>
      </c>
      <c r="U5" s="10">
        <f t="array" ref="U5">STDEVP(IF(($B:$B=R5),$D:$D,""))</f>
        <v>7.0381094731893192</v>
      </c>
      <c r="V5" s="10">
        <f t="array" ref="V5">MEDIAN(IF($B:$B=R5,$D:$D,""))</f>
        <v>2.8475000000000001</v>
      </c>
      <c r="W5" s="27">
        <v>-10</v>
      </c>
      <c r="X5" s="13">
        <f t="shared" ref="X5:X14" si="5">0-(MID(W5,LEN(W5)-1,1)*10)</f>
        <v>-10</v>
      </c>
      <c r="Y5" s="30">
        <v>0.30691499999848637</v>
      </c>
      <c r="Z5" s="29">
        <v>-13</v>
      </c>
      <c r="AA5" s="10">
        <f t="shared" ref="AA5:AA68" si="6">AVERAGEIF(W:W,Z5,Y:Y)</f>
        <v>0.37696499999749666</v>
      </c>
      <c r="AB5" s="10">
        <f t="array" ref="AB5">STDEVP(IF(($W:$W=Z5),$Y:$Y,""))</f>
        <v>8.7594999998835646E-2</v>
      </c>
      <c r="AC5" s="10">
        <f t="array" ref="AC5">MEDIAN(IF($W:$W=Z5,$Y:$Y,""))</f>
        <v>0.37696499999749666</v>
      </c>
      <c r="AD5" s="2">
        <v>-20</v>
      </c>
      <c r="AE5" s="29" t="s">
        <v>236</v>
      </c>
      <c r="AF5" s="10">
        <f t="shared" ref="AF5:AF12" si="7">AVERAGEIF(X:X,AD5,Y:Y)</f>
        <v>0.33558070512675348</v>
      </c>
      <c r="AG5" s="10">
        <f t="array" ref="AG5">STDEVP(IF(($X:$X=AD5),$Y:$Y,""))</f>
        <v>0.26161649205314602</v>
      </c>
      <c r="AH5" s="10">
        <f t="array" ref="AH5">MEDIAN(IF($X:$X=AD5,$Y:$Y,""))</f>
        <v>0.26519500000091312</v>
      </c>
      <c r="AI5" s="6"/>
      <c r="AJ5" s="39">
        <v>-86</v>
      </c>
      <c r="AK5" s="45">
        <v>-80</v>
      </c>
      <c r="AL5" s="45">
        <v>-81</v>
      </c>
      <c r="AM5" s="34">
        <v>-81</v>
      </c>
      <c r="AN5" s="34">
        <v>-77</v>
      </c>
      <c r="AO5" s="34">
        <v>-76</v>
      </c>
      <c r="AP5" s="34">
        <v>-75</v>
      </c>
      <c r="AQ5" s="34">
        <v>-76</v>
      </c>
      <c r="AR5" s="34">
        <v>-77</v>
      </c>
      <c r="AS5" s="34">
        <v>-79</v>
      </c>
      <c r="AT5" s="34">
        <v>-81</v>
      </c>
      <c r="AU5" s="34">
        <v>-80</v>
      </c>
      <c r="AV5" s="40">
        <v>-83</v>
      </c>
      <c r="AY5" s="39">
        <v>-86</v>
      </c>
      <c r="AZ5" s="45">
        <v>-80</v>
      </c>
      <c r="BA5" s="45">
        <v>-81</v>
      </c>
      <c r="BB5" s="34">
        <v>-81</v>
      </c>
      <c r="BC5" s="34">
        <v>-77</v>
      </c>
      <c r="BD5" s="34">
        <v>-76</v>
      </c>
      <c r="BE5" s="34">
        <v>-75</v>
      </c>
      <c r="BF5" s="34">
        <v>-76</v>
      </c>
      <c r="BG5" s="34">
        <v>-77</v>
      </c>
      <c r="BH5" s="34">
        <v>-79</v>
      </c>
      <c r="BI5" s="34">
        <v>-81</v>
      </c>
      <c r="BJ5" s="34">
        <v>-80</v>
      </c>
      <c r="BK5" s="40">
        <v>-83</v>
      </c>
      <c r="BN5" s="39">
        <v>-86</v>
      </c>
      <c r="BO5" s="45">
        <v>-80</v>
      </c>
      <c r="BP5" s="45">
        <v>-81</v>
      </c>
      <c r="BQ5" s="34">
        <v>-81</v>
      </c>
      <c r="BR5" s="34">
        <v>-77</v>
      </c>
      <c r="BS5" s="34">
        <v>-76</v>
      </c>
      <c r="BT5" s="34">
        <v>-75</v>
      </c>
      <c r="BU5" s="34">
        <v>-76</v>
      </c>
      <c r="BV5" s="34">
        <v>-77</v>
      </c>
      <c r="BW5" s="34">
        <v>-79</v>
      </c>
      <c r="BX5" s="34">
        <v>-81</v>
      </c>
      <c r="BY5" s="34">
        <v>-80</v>
      </c>
      <c r="BZ5" s="40">
        <v>-83</v>
      </c>
    </row>
    <row r="6" spans="1:78" ht="13.5" customHeight="1" x14ac:dyDescent="0.15">
      <c r="A6" s="20">
        <v>-14</v>
      </c>
      <c r="B6" s="13">
        <f t="shared" si="2"/>
        <v>-10</v>
      </c>
      <c r="C6" s="22">
        <v>0.45400000000000001</v>
      </c>
      <c r="D6" s="26">
        <v>0.40200000000000002</v>
      </c>
      <c r="E6" s="23">
        <v>-13</v>
      </c>
      <c r="F6" s="10">
        <f t="shared" si="0"/>
        <v>2.246</v>
      </c>
      <c r="G6" s="10">
        <f t="array" ref="G6">STDEVP(IF(($A:$A=E6),$C:$C,""))</f>
        <v>0</v>
      </c>
      <c r="H6" s="10">
        <f t="array" ref="H6">MEDIAN(IF($A:$A=E6,$C:$C,""))</f>
        <v>2.246</v>
      </c>
      <c r="I6" s="2">
        <v>-30</v>
      </c>
      <c r="J6" s="29" t="s">
        <v>237</v>
      </c>
      <c r="K6" s="10">
        <f t="shared" si="3"/>
        <v>1.8988723404255319</v>
      </c>
      <c r="L6" s="10">
        <f t="array" ref="L6">STDEVP(IF(($B:$B=I6),$C:$C,""))</f>
        <v>1.398051586681329</v>
      </c>
      <c r="M6" s="10">
        <f t="array" ref="M6">MEDIAN(IF($B:$B=I6,$C:$C,""))</f>
        <v>1.861</v>
      </c>
      <c r="N6" s="1">
        <v>-12</v>
      </c>
      <c r="O6" s="10" t="e">
        <f t="shared" si="1"/>
        <v>#DIV/0!</v>
      </c>
      <c r="P6" s="10" t="e">
        <f t="array" ref="P6">STDEVP(IF(($A:$A=N6),$D:$D,""))</f>
        <v>#DIV/0!</v>
      </c>
      <c r="Q6" s="10" t="e">
        <f t="array" ref="Q6">MEDIAN(IF($A:$A=N6,$D:$D,""))</f>
        <v>#NUM!</v>
      </c>
      <c r="R6" s="2">
        <v>-30</v>
      </c>
      <c r="S6" s="29" t="s">
        <v>237</v>
      </c>
      <c r="T6" s="10">
        <f t="shared" si="4"/>
        <v>4.759851063829788</v>
      </c>
      <c r="U6" s="10">
        <f t="array" ref="U6">STDEVP(IF(($B:$B=R6),$D:$D,""))</f>
        <v>5.7037888750381969</v>
      </c>
      <c r="V6" s="10">
        <f t="array" ref="V6">MEDIAN(IF($B:$B=R6,$D:$D,""))</f>
        <v>2.278</v>
      </c>
      <c r="W6" s="27">
        <v>-13</v>
      </c>
      <c r="X6" s="13">
        <f t="shared" si="5"/>
        <v>-10</v>
      </c>
      <c r="Y6" s="30">
        <v>0.28936999999866098</v>
      </c>
      <c r="Z6" s="29">
        <v>-14</v>
      </c>
      <c r="AA6" s="10">
        <f t="shared" si="6"/>
        <v>0.11109666666468909</v>
      </c>
      <c r="AB6" s="10">
        <f t="array" ref="AB6">STDEVP(IF(($W:$W=Z6),$Y:$Y,""))</f>
        <v>1.5328096948414333E-3</v>
      </c>
      <c r="AC6" s="10">
        <f t="array" ref="AC6">MEDIAN(IF($W:$W=Z6,$Y:$Y,""))</f>
        <v>0.11082499999701345</v>
      </c>
      <c r="AD6" s="2">
        <v>-30</v>
      </c>
      <c r="AE6" s="29" t="s">
        <v>237</v>
      </c>
      <c r="AF6" s="10">
        <f t="shared" si="7"/>
        <v>0.43476895522320319</v>
      </c>
      <c r="AG6" s="10">
        <f t="array" ref="AG6">STDEVP(IF(($X:$X=AD6),$Y:$Y,""))</f>
        <v>0.29902362424718715</v>
      </c>
      <c r="AH6" s="10">
        <f t="array" ref="AH6">MEDIAN(IF($X:$X=AD6,$Y:$Y,""))</f>
        <v>0.29508999999842489</v>
      </c>
      <c r="AI6" s="6"/>
      <c r="AJ6" s="39">
        <v>-84</v>
      </c>
      <c r="AK6" s="34">
        <v>-80</v>
      </c>
      <c r="AL6" s="34">
        <v>-78</v>
      </c>
      <c r="AM6" s="34">
        <v>-77</v>
      </c>
      <c r="AN6" s="45">
        <v>-78</v>
      </c>
      <c r="AO6" s="34">
        <v>-76</v>
      </c>
      <c r="AP6" s="34">
        <v>-73</v>
      </c>
      <c r="AQ6" s="34">
        <v>-74</v>
      </c>
      <c r="AR6" s="34">
        <v>-78</v>
      </c>
      <c r="AS6" s="34">
        <v>-76</v>
      </c>
      <c r="AT6" s="34">
        <v>-77</v>
      </c>
      <c r="AU6" s="34">
        <v>-81</v>
      </c>
      <c r="AV6" s="40">
        <v>-83</v>
      </c>
      <c r="AY6" s="39">
        <v>-84</v>
      </c>
      <c r="AZ6" s="34">
        <v>-80</v>
      </c>
      <c r="BA6" s="34">
        <v>-78</v>
      </c>
      <c r="BB6" s="34">
        <v>-77</v>
      </c>
      <c r="BC6" s="45">
        <v>-78</v>
      </c>
      <c r="BD6" s="34">
        <v>-76</v>
      </c>
      <c r="BE6" s="34">
        <v>-73</v>
      </c>
      <c r="BF6" s="34">
        <v>-74</v>
      </c>
      <c r="BG6" s="34">
        <v>-78</v>
      </c>
      <c r="BH6" s="34">
        <v>-76</v>
      </c>
      <c r="BI6" s="34">
        <v>-77</v>
      </c>
      <c r="BJ6" s="34">
        <v>-81</v>
      </c>
      <c r="BK6" s="40">
        <v>-83</v>
      </c>
      <c r="BN6" s="39">
        <v>-84</v>
      </c>
      <c r="BO6" s="34">
        <v>-80</v>
      </c>
      <c r="BP6" s="34">
        <v>-78</v>
      </c>
      <c r="BQ6" s="34">
        <v>-77</v>
      </c>
      <c r="BR6" s="45">
        <v>-78</v>
      </c>
      <c r="BS6" s="34">
        <v>-76</v>
      </c>
      <c r="BT6" s="34">
        <v>-73</v>
      </c>
      <c r="BU6" s="34">
        <v>-74</v>
      </c>
      <c r="BV6" s="34">
        <v>-78</v>
      </c>
      <c r="BW6" s="34">
        <v>-76</v>
      </c>
      <c r="BX6" s="34">
        <v>-77</v>
      </c>
      <c r="BY6" s="34">
        <v>-81</v>
      </c>
      <c r="BZ6" s="40">
        <v>-83</v>
      </c>
    </row>
    <row r="7" spans="1:78" ht="13.5" customHeight="1" x14ac:dyDescent="0.15">
      <c r="A7" s="20">
        <v>-15</v>
      </c>
      <c r="B7" s="13">
        <f t="shared" si="2"/>
        <v>-10</v>
      </c>
      <c r="C7" s="22">
        <v>1.5620000000000001</v>
      </c>
      <c r="D7" s="26">
        <v>1.6080000000000001</v>
      </c>
      <c r="E7" s="24">
        <v>-14</v>
      </c>
      <c r="F7" s="10">
        <f t="shared" si="0"/>
        <v>1.4042000000000001</v>
      </c>
      <c r="G7" s="10">
        <f t="array" ref="G7">STDEVP(IF(($A:$A=E7),$C:$C,""))</f>
        <v>0.82285439781288139</v>
      </c>
      <c r="H7" s="10">
        <f t="array" ref="H7">MEDIAN(IF($A:$A=E7,$C:$C,""))</f>
        <v>1.7010000000000001</v>
      </c>
      <c r="I7" s="2">
        <v>-40</v>
      </c>
      <c r="J7" s="29" t="s">
        <v>238</v>
      </c>
      <c r="K7" s="10">
        <f t="shared" si="3"/>
        <v>1.5785882352941176</v>
      </c>
      <c r="L7" s="10">
        <f t="array" ref="L7">STDEVP(IF(($B:$B=I7),$C:$C,""))</f>
        <v>0.83407206691194813</v>
      </c>
      <c r="M7" s="10">
        <f t="array" ref="M7">MEDIAN(IF($B:$B=I7,$C:$C,""))</f>
        <v>1.794</v>
      </c>
      <c r="N7" s="1">
        <v>-13</v>
      </c>
      <c r="O7" s="10">
        <f t="shared" si="1"/>
        <v>2.0099999999999998</v>
      </c>
      <c r="P7" s="10">
        <f t="array" ref="P7">STDEVP(IF(($A:$A=N7),$D:$D,""))</f>
        <v>0</v>
      </c>
      <c r="Q7" s="10">
        <f t="array" ref="Q7">MEDIAN(IF($A:$A=N7,$D:$D,""))</f>
        <v>2.0099999999999998</v>
      </c>
      <c r="R7" s="2">
        <v>-40</v>
      </c>
      <c r="S7" s="29" t="s">
        <v>238</v>
      </c>
      <c r="T7" s="10">
        <f t="shared" si="4"/>
        <v>4.9727794117647068</v>
      </c>
      <c r="U7" s="10">
        <f t="array" ref="U7">STDEVP(IF(($B:$B=R7),$D:$D,""))</f>
        <v>5.9855399600291301</v>
      </c>
      <c r="V7" s="10">
        <f t="array" ref="V7">MEDIAN(IF($B:$B=R7,$D:$D,""))</f>
        <v>2.1775000000000002</v>
      </c>
      <c r="W7" s="27">
        <v>-16</v>
      </c>
      <c r="X7" s="13">
        <f t="shared" si="5"/>
        <v>-10</v>
      </c>
      <c r="Y7" s="30">
        <v>0.2838250000012803</v>
      </c>
      <c r="Z7" s="29">
        <v>-15</v>
      </c>
      <c r="AA7" s="10">
        <f t="shared" si="6"/>
        <v>0.43119499999526528</v>
      </c>
      <c r="AB7" s="10">
        <f t="array" ref="AB7">STDEVP(IF(($W:$W=Z7),$Y:$Y,""))</f>
        <v>3.9470700525613515E-2</v>
      </c>
      <c r="AC7" s="10">
        <f t="array" ref="AC7">MEDIAN(IF($W:$W=Z7,$Y:$Y,""))</f>
        <v>0.45910499999511001</v>
      </c>
      <c r="AD7" s="2">
        <v>-40</v>
      </c>
      <c r="AE7" s="29" t="s">
        <v>238</v>
      </c>
      <c r="AF7" s="10">
        <f t="shared" si="7"/>
        <v>0.56980409774387353</v>
      </c>
      <c r="AG7" s="10">
        <f t="array" ref="AG7">STDEVP(IF(($X:$X=AD7),$Y:$Y,""))</f>
        <v>0.32403797573487869</v>
      </c>
      <c r="AH7" s="10">
        <f t="array" ref="AH7">MEDIAN(IF($X:$X=AD7,$Y:$Y,""))</f>
        <v>0.50223999999760061</v>
      </c>
      <c r="AI7" s="6"/>
      <c r="AJ7" s="39">
        <v>-84</v>
      </c>
      <c r="AK7" s="34">
        <v>-82</v>
      </c>
      <c r="AL7" s="34">
        <v>-79</v>
      </c>
      <c r="AM7" s="34">
        <v>-74</v>
      </c>
      <c r="AN7" s="34">
        <v>-73</v>
      </c>
      <c r="AO7" s="34">
        <v>-72</v>
      </c>
      <c r="AP7" s="34">
        <v>-68</v>
      </c>
      <c r="AQ7" s="34">
        <v>-75</v>
      </c>
      <c r="AR7" s="34">
        <v>-71</v>
      </c>
      <c r="AS7" s="34">
        <v>-76</v>
      </c>
      <c r="AT7" s="34">
        <v>-75</v>
      </c>
      <c r="AU7" s="34">
        <v>-80</v>
      </c>
      <c r="AV7" s="40">
        <v>-84</v>
      </c>
      <c r="AY7" s="39">
        <v>-84</v>
      </c>
      <c r="AZ7" s="34">
        <v>-82</v>
      </c>
      <c r="BA7" s="34">
        <v>-79</v>
      </c>
      <c r="BB7" s="34">
        <v>-74</v>
      </c>
      <c r="BC7" s="34">
        <v>-73</v>
      </c>
      <c r="BD7" s="34">
        <v>-72</v>
      </c>
      <c r="BE7" s="34">
        <v>-68</v>
      </c>
      <c r="BF7" s="34">
        <v>-75</v>
      </c>
      <c r="BG7" s="34">
        <v>-71</v>
      </c>
      <c r="BH7" s="34">
        <v>-76</v>
      </c>
      <c r="BI7" s="34">
        <v>-75</v>
      </c>
      <c r="BJ7" s="34">
        <v>-80</v>
      </c>
      <c r="BK7" s="40">
        <v>-84</v>
      </c>
      <c r="BN7" s="39">
        <v>-84</v>
      </c>
      <c r="BO7" s="34">
        <v>-82</v>
      </c>
      <c r="BP7" s="34">
        <v>-79</v>
      </c>
      <c r="BQ7" s="34">
        <v>-74</v>
      </c>
      <c r="BR7" s="34">
        <v>-73</v>
      </c>
      <c r="BS7" s="34">
        <v>-72</v>
      </c>
      <c r="BT7" s="34">
        <v>-68</v>
      </c>
      <c r="BU7" s="34">
        <v>-75</v>
      </c>
      <c r="BV7" s="34">
        <v>-71</v>
      </c>
      <c r="BW7" s="34">
        <v>-76</v>
      </c>
      <c r="BX7" s="34">
        <v>-75</v>
      </c>
      <c r="BY7" s="34">
        <v>-80</v>
      </c>
      <c r="BZ7" s="40">
        <v>-84</v>
      </c>
    </row>
    <row r="8" spans="1:78" ht="13.5" customHeight="1" x14ac:dyDescent="0.15">
      <c r="A8" s="20">
        <v>-14</v>
      </c>
      <c r="B8" s="13">
        <f t="shared" si="2"/>
        <v>-10</v>
      </c>
      <c r="C8" s="22">
        <v>0.433</v>
      </c>
      <c r="D8" s="26">
        <v>5.36</v>
      </c>
      <c r="E8" s="24">
        <v>-15</v>
      </c>
      <c r="F8" s="10">
        <f t="shared" si="0"/>
        <v>2.2926666666666669</v>
      </c>
      <c r="G8" s="10">
        <f t="array" ref="G8">STDEVP(IF(($A:$A=E8),$C:$C,""))</f>
        <v>0.52696257509955724</v>
      </c>
      <c r="H8" s="10">
        <f t="array" ref="H8">MEDIAN(IF($A:$A=E8,$C:$C,""))</f>
        <v>2.5310000000000001</v>
      </c>
      <c r="I8" s="2">
        <v>-50</v>
      </c>
      <c r="J8" s="29" t="s">
        <v>239</v>
      </c>
      <c r="K8" s="10">
        <f t="shared" si="3"/>
        <v>2.0117460317460312</v>
      </c>
      <c r="L8" s="10">
        <f t="array" ref="L8">STDEVP(IF(($B:$B=I8),$C:$C,""))</f>
        <v>1.7244236439326897</v>
      </c>
      <c r="M8" s="10">
        <f t="array" ref="M8">MEDIAN(IF($B:$B=I8,$C:$C,""))</f>
        <v>1.931</v>
      </c>
      <c r="N8" s="1">
        <v>-14</v>
      </c>
      <c r="O8" s="10">
        <f t="shared" si="1"/>
        <v>3.2830000000000004</v>
      </c>
      <c r="P8" s="10">
        <f t="array" ref="P8">STDEVP(IF(($A:$A=N8),$D:$D,""))</f>
        <v>2.3944416468145548</v>
      </c>
      <c r="Q8" s="10">
        <f t="array" ref="Q8">MEDIAN(IF($A:$A=N8,$D:$D,""))</f>
        <v>2.3450000000000002</v>
      </c>
      <c r="R8" s="2">
        <v>-50</v>
      </c>
      <c r="S8" s="29" t="s">
        <v>239</v>
      </c>
      <c r="T8" s="10">
        <f t="shared" si="4"/>
        <v>5.5439841269841272</v>
      </c>
      <c r="U8" s="10">
        <f t="array" ref="U8">STDEVP(IF(($B:$B=R8),$D:$D,""))</f>
        <v>6.7064200785209787</v>
      </c>
      <c r="V8" s="10">
        <f t="array" ref="V8">MEDIAN(IF($B:$B=R8,$D:$D,""))</f>
        <v>2.7469999999999999</v>
      </c>
      <c r="W8" s="27">
        <v>-16</v>
      </c>
      <c r="X8" s="13">
        <f t="shared" si="5"/>
        <v>-10</v>
      </c>
      <c r="Y8" s="30">
        <v>0.2838250000012803</v>
      </c>
      <c r="Z8" s="29">
        <v>-16</v>
      </c>
      <c r="AA8" s="10">
        <f t="shared" si="6"/>
        <v>0.55444687499864953</v>
      </c>
      <c r="AB8" s="10">
        <f t="array" ref="AB8">STDEVP(IF(($W:$W=Z8),$Y:$Y,""))</f>
        <v>0.16753724066191578</v>
      </c>
      <c r="AC8" s="10">
        <f t="array" ref="AC8">MEDIAN(IF($W:$W=Z8,$Y:$Y,""))</f>
        <v>0.56070249999740895</v>
      </c>
      <c r="AD8" s="2">
        <v>-50</v>
      </c>
      <c r="AE8" s="29" t="s">
        <v>239</v>
      </c>
      <c r="AF8" s="10">
        <f t="shared" si="7"/>
        <v>0.49118587818557757</v>
      </c>
      <c r="AG8" s="10">
        <f t="array" ref="AG8">STDEVP(IF(($X:$X=AD8),$Y:$Y,""))</f>
        <v>0.29932741507137611</v>
      </c>
      <c r="AH8" s="10">
        <f t="array" ref="AH8">MEDIAN(IF($X:$X=AD8,$Y:$Y,""))</f>
        <v>0.46530999999877265</v>
      </c>
      <c r="AI8" s="6"/>
      <c r="AJ8" s="39">
        <v>-81</v>
      </c>
      <c r="AK8" s="34">
        <v>-80</v>
      </c>
      <c r="AL8" s="34">
        <v>-77</v>
      </c>
      <c r="AM8" s="34">
        <v>-77</v>
      </c>
      <c r="AN8" s="34">
        <v>-65</v>
      </c>
      <c r="AO8" s="34">
        <v>-72</v>
      </c>
      <c r="AP8" s="34">
        <v>-63</v>
      </c>
      <c r="AQ8" s="34">
        <v>-65</v>
      </c>
      <c r="AR8" s="34">
        <v>-68</v>
      </c>
      <c r="AS8" s="34">
        <v>-74</v>
      </c>
      <c r="AT8" s="34">
        <v>-73</v>
      </c>
      <c r="AU8" s="34">
        <v>-80</v>
      </c>
      <c r="AV8" s="40">
        <v>-82</v>
      </c>
      <c r="AY8" s="39">
        <v>-81</v>
      </c>
      <c r="AZ8" s="34">
        <v>-80</v>
      </c>
      <c r="BA8" s="34">
        <v>-77</v>
      </c>
      <c r="BB8" s="34">
        <v>-77</v>
      </c>
      <c r="BC8" s="34">
        <v>-65</v>
      </c>
      <c r="BD8" s="34">
        <v>-72</v>
      </c>
      <c r="BE8" s="34">
        <v>-63</v>
      </c>
      <c r="BF8" s="34">
        <v>-65</v>
      </c>
      <c r="BG8" s="34">
        <v>-68</v>
      </c>
      <c r="BH8" s="34">
        <v>-74</v>
      </c>
      <c r="BI8" s="34">
        <v>-73</v>
      </c>
      <c r="BJ8" s="34">
        <v>-80</v>
      </c>
      <c r="BK8" s="40">
        <v>-82</v>
      </c>
      <c r="BN8" s="39">
        <v>-81</v>
      </c>
      <c r="BO8" s="34">
        <v>-80</v>
      </c>
      <c r="BP8" s="34">
        <v>-77</v>
      </c>
      <c r="BQ8" s="34">
        <v>-77</v>
      </c>
      <c r="BR8" s="34">
        <v>-65</v>
      </c>
      <c r="BS8" s="34">
        <v>-72</v>
      </c>
      <c r="BT8" s="34">
        <v>-63</v>
      </c>
      <c r="BU8" s="34">
        <v>-65</v>
      </c>
      <c r="BV8" s="34">
        <v>-68</v>
      </c>
      <c r="BW8" s="34">
        <v>-74</v>
      </c>
      <c r="BX8" s="34">
        <v>-73</v>
      </c>
      <c r="BY8" s="34">
        <v>-80</v>
      </c>
      <c r="BZ8" s="40">
        <v>-82</v>
      </c>
    </row>
    <row r="9" spans="1:78" ht="13.5" customHeight="1" x14ac:dyDescent="0.15">
      <c r="A9" s="20">
        <v>-14</v>
      </c>
      <c r="B9" s="13">
        <f t="shared" si="2"/>
        <v>-10</v>
      </c>
      <c r="C9" s="22">
        <v>1.96</v>
      </c>
      <c r="D9" s="26">
        <v>1.5409999999999999</v>
      </c>
      <c r="E9" s="24">
        <v>-16</v>
      </c>
      <c r="F9" s="10">
        <f t="shared" si="0"/>
        <v>1.121</v>
      </c>
      <c r="G9" s="10">
        <f t="array" ref="G9">STDEVP(IF(($A:$A=E9),$C:$C,""))</f>
        <v>0.46700000000000047</v>
      </c>
      <c r="H9" s="10">
        <f t="array" ref="H9">MEDIAN(IF($A:$A=E9,$C:$C,""))</f>
        <v>1.121</v>
      </c>
      <c r="I9" s="2">
        <v>-60</v>
      </c>
      <c r="J9" s="29" t="s">
        <v>243</v>
      </c>
      <c r="K9" s="10">
        <f t="shared" si="3"/>
        <v>1.6545981308411213</v>
      </c>
      <c r="L9" s="10">
        <f t="array" ref="L9">STDEVP(IF(($B:$B=I9),$C:$C,""))</f>
        <v>1.2850224141454967</v>
      </c>
      <c r="M9" s="10">
        <f t="array" ref="M9">MEDIAN(IF($B:$B=I9,$C:$C,""))</f>
        <v>1.6880000000000002</v>
      </c>
      <c r="N9" s="2">
        <v>-21</v>
      </c>
      <c r="O9" s="10">
        <f t="shared" si="1"/>
        <v>7.3432000000000004</v>
      </c>
      <c r="P9" s="10">
        <f t="array" ref="P9">STDEVP(IF(($A:$A=N9),$D:$D,""))</f>
        <v>9.5750102955558223</v>
      </c>
      <c r="Q9" s="10">
        <f t="array" ref="Q9">MEDIAN(IF($A:$A=N9,$D:$D,""))</f>
        <v>3.0819999999999999</v>
      </c>
      <c r="R9" s="2">
        <v>-60</v>
      </c>
      <c r="S9" s="29" t="s">
        <v>243</v>
      </c>
      <c r="T9" s="10">
        <f t="shared" si="4"/>
        <v>5.3819158878504627</v>
      </c>
      <c r="U9" s="10">
        <f t="array" ref="U9">STDEVP(IF(($B:$B=R9),$D:$D,""))</f>
        <v>7.6243894532599334</v>
      </c>
      <c r="V9" s="10">
        <f t="array" ref="V9">MEDIAN(IF($B:$B=R9,$D:$D,""))</f>
        <v>1.9430000000000001</v>
      </c>
      <c r="W9" s="27">
        <v>-10</v>
      </c>
      <c r="X9" s="13">
        <f t="shared" si="5"/>
        <v>-10</v>
      </c>
      <c r="Y9" s="30">
        <v>0.29873499999726394</v>
      </c>
      <c r="Z9" s="29">
        <v>-17</v>
      </c>
      <c r="AA9" s="10">
        <f t="shared" si="6"/>
        <v>0.69836035714128442</v>
      </c>
      <c r="AB9" s="10">
        <f t="array" ref="AB9">STDEVP(IF(($W:$W=Z9),$Y:$Y,""))</f>
        <v>4.3787336006237777E-2</v>
      </c>
      <c r="AC9" s="10">
        <f t="array" ref="AC9">MEDIAN(IF($W:$W=Z9,$Y:$Y,""))</f>
        <v>0.71971249999950404</v>
      </c>
      <c r="AD9" s="2">
        <v>-60</v>
      </c>
      <c r="AE9" s="29" t="s">
        <v>243</v>
      </c>
      <c r="AF9" s="10">
        <f t="shared" si="7"/>
        <v>0.53636385222216387</v>
      </c>
      <c r="AG9" s="10">
        <f t="array" ref="AG9">STDEVP(IF(($X:$X=AD9),$Y:$Y,""))</f>
        <v>0.28588080033927321</v>
      </c>
      <c r="AH9" s="10">
        <f t="array" ref="AH9">MEDIAN(IF($X:$X=AD9,$Y:$Y,""))</f>
        <v>0.57712500000044664</v>
      </c>
      <c r="AJ9" s="39">
        <v>-86</v>
      </c>
      <c r="AK9" s="34">
        <v>-77</v>
      </c>
      <c r="AL9" s="34">
        <v>-73</v>
      </c>
      <c r="AM9" s="34">
        <v>-74</v>
      </c>
      <c r="AN9" s="34">
        <v>-69</v>
      </c>
      <c r="AO9" s="34">
        <v>-63</v>
      </c>
      <c r="AP9" s="34">
        <v>-60</v>
      </c>
      <c r="AQ9" s="34">
        <v>-60</v>
      </c>
      <c r="AR9" s="34">
        <v>-69</v>
      </c>
      <c r="AS9" s="34">
        <v>-72</v>
      </c>
      <c r="AT9" s="34">
        <v>-73</v>
      </c>
      <c r="AU9" s="34">
        <v>-74</v>
      </c>
      <c r="AV9" s="40">
        <v>-77</v>
      </c>
      <c r="AY9" s="39">
        <v>-86</v>
      </c>
      <c r="AZ9" s="34">
        <v>-77</v>
      </c>
      <c r="BA9" s="34">
        <v>-73</v>
      </c>
      <c r="BB9" s="34">
        <v>-74</v>
      </c>
      <c r="BC9" s="34">
        <v>-69</v>
      </c>
      <c r="BD9" s="34">
        <v>-63</v>
      </c>
      <c r="BE9" s="34">
        <v>-60</v>
      </c>
      <c r="BF9" s="34">
        <v>-60</v>
      </c>
      <c r="BG9" s="34">
        <v>-69</v>
      </c>
      <c r="BH9" s="34">
        <v>-72</v>
      </c>
      <c r="BI9" s="34">
        <v>-73</v>
      </c>
      <c r="BJ9" s="34">
        <v>-74</v>
      </c>
      <c r="BK9" s="40">
        <v>-77</v>
      </c>
      <c r="BN9" s="39">
        <v>-86</v>
      </c>
      <c r="BO9" s="34">
        <v>-77</v>
      </c>
      <c r="BP9" s="34">
        <v>-73</v>
      </c>
      <c r="BQ9" s="34">
        <v>-74</v>
      </c>
      <c r="BR9" s="34">
        <v>-69</v>
      </c>
      <c r="BS9" s="34">
        <v>-63</v>
      </c>
      <c r="BT9" s="34">
        <v>-60</v>
      </c>
      <c r="BU9" s="34">
        <v>-60</v>
      </c>
      <c r="BV9" s="34">
        <v>-69</v>
      </c>
      <c r="BW9" s="34">
        <v>-72</v>
      </c>
      <c r="BX9" s="34">
        <v>-73</v>
      </c>
      <c r="BY9" s="34">
        <v>-74</v>
      </c>
      <c r="BZ9" s="40">
        <v>-77</v>
      </c>
    </row>
    <row r="10" spans="1:78" ht="13.5" customHeight="1" x14ac:dyDescent="0.15">
      <c r="A10" s="20">
        <v>-16</v>
      </c>
      <c r="B10" s="13">
        <f t="shared" si="2"/>
        <v>-10</v>
      </c>
      <c r="C10" s="22">
        <v>1.5880000000000001</v>
      </c>
      <c r="D10" s="26">
        <v>1.407</v>
      </c>
      <c r="E10" s="24">
        <v>-17</v>
      </c>
      <c r="F10" s="10">
        <f t="shared" si="0"/>
        <v>1.212</v>
      </c>
      <c r="G10" s="10">
        <f t="array" ref="G10">STDEVP(IF(($A:$A=E10),$C:$C,""))</f>
        <v>0.76300000000000001</v>
      </c>
      <c r="H10" s="10">
        <f t="array" ref="H10">MEDIAN(IF($A:$A=E10,$C:$C,""))</f>
        <v>1.212</v>
      </c>
      <c r="I10" s="2">
        <v>-70</v>
      </c>
      <c r="J10" s="29" t="s">
        <v>240</v>
      </c>
      <c r="K10" s="10">
        <f t="shared" si="3"/>
        <v>1.7265175438596496</v>
      </c>
      <c r="L10" s="10">
        <f t="array" ref="L10">STDEVP(IF(($B:$B=I10),$C:$C,""))</f>
        <v>1.4762491572406109</v>
      </c>
      <c r="M10" s="10">
        <f t="array" ref="M10">MEDIAN(IF($B:$B=I10,$C:$C,""))</f>
        <v>1.7105000000000001</v>
      </c>
      <c r="N10" s="2">
        <v>-22</v>
      </c>
      <c r="O10" s="10">
        <f t="shared" si="1"/>
        <v>1.3734999999999999</v>
      </c>
      <c r="P10" s="10">
        <f t="array" ref="P10">STDEVP(IF(($A:$A=N10),$D:$D,""))</f>
        <v>0.16749999999999968</v>
      </c>
      <c r="Q10" s="10">
        <f t="array" ref="Q10">MEDIAN(IF($A:$A=N10,$D:$D,""))</f>
        <v>1.3734999999999999</v>
      </c>
      <c r="R10" s="2">
        <v>-70</v>
      </c>
      <c r="S10" s="29" t="s">
        <v>240</v>
      </c>
      <c r="T10" s="10">
        <f t="shared" si="4"/>
        <v>10.713828947368429</v>
      </c>
      <c r="U10" s="10">
        <f t="array" ref="U10">STDEVP(IF(($B:$B=R10),$D:$D,""))</f>
        <v>17.097095283498355</v>
      </c>
      <c r="V10" s="10">
        <f t="array" ref="V10">MEDIAN(IF($B:$B=R10,$D:$D,""))</f>
        <v>3.0819999999999999</v>
      </c>
      <c r="W10" s="27">
        <v>-10</v>
      </c>
      <c r="X10" s="13">
        <f t="shared" si="5"/>
        <v>-10</v>
      </c>
      <c r="Y10" s="30">
        <v>0.29564499999685645</v>
      </c>
      <c r="Z10" s="29">
        <v>-18</v>
      </c>
      <c r="AA10" s="10">
        <f t="shared" si="6"/>
        <v>0.67313928571322024</v>
      </c>
      <c r="AB10" s="10">
        <f t="array" ref="AB10">STDEVP(IF(($W:$W=Z10),$Y:$Y,""))</f>
        <v>5.1896413612308602E-2</v>
      </c>
      <c r="AC10" s="10">
        <f t="array" ref="AC10">MEDIAN(IF($W:$W=Z10,$Y:$Y,""))</f>
        <v>0.64193499999886394</v>
      </c>
      <c r="AD10" s="2">
        <v>-70</v>
      </c>
      <c r="AE10" s="29" t="s">
        <v>240</v>
      </c>
      <c r="AF10" s="10">
        <f t="shared" si="7"/>
        <v>0.51645898896878695</v>
      </c>
      <c r="AG10" s="10">
        <f t="array" ref="AG10">STDEVP(IF(($X:$X=AD10),$Y:$Y,""))</f>
        <v>0.27629488746990688</v>
      </c>
      <c r="AH10" s="10">
        <f t="array" ref="AH10">MEDIAN(IF($X:$X=AD10,$Y:$Y,""))</f>
        <v>0.52667999999777049</v>
      </c>
      <c r="AJ10" s="39">
        <v>-76</v>
      </c>
      <c r="AK10" s="34">
        <v>-75</v>
      </c>
      <c r="AL10" s="34">
        <v>-72</v>
      </c>
      <c r="AM10" s="34">
        <v>-71</v>
      </c>
      <c r="AN10" s="34">
        <v>-68</v>
      </c>
      <c r="AO10" s="34">
        <v>-63</v>
      </c>
      <c r="AP10" s="44">
        <v>-27</v>
      </c>
      <c r="AQ10" s="34">
        <v>-53</v>
      </c>
      <c r="AR10" s="34">
        <v>-66</v>
      </c>
      <c r="AS10" s="34">
        <v>-69</v>
      </c>
      <c r="AT10" s="34">
        <v>-71</v>
      </c>
      <c r="AU10" s="34">
        <v>-73</v>
      </c>
      <c r="AV10" s="40">
        <v>-74</v>
      </c>
      <c r="AY10" s="39">
        <v>-76</v>
      </c>
      <c r="AZ10" s="34">
        <v>-75</v>
      </c>
      <c r="BA10" s="34">
        <v>-72</v>
      </c>
      <c r="BB10" s="34">
        <v>-71</v>
      </c>
      <c r="BC10" s="34">
        <v>-68</v>
      </c>
      <c r="BD10" s="34">
        <v>-63</v>
      </c>
      <c r="BE10" s="44">
        <v>-27</v>
      </c>
      <c r="BF10" s="34">
        <v>-53</v>
      </c>
      <c r="BG10" s="34">
        <v>-66</v>
      </c>
      <c r="BH10" s="34">
        <v>-69</v>
      </c>
      <c r="BI10" s="34">
        <v>-71</v>
      </c>
      <c r="BJ10" s="34">
        <v>-73</v>
      </c>
      <c r="BK10" s="40">
        <v>-74</v>
      </c>
      <c r="BN10" s="39">
        <v>-76</v>
      </c>
      <c r="BO10" s="34">
        <v>-75</v>
      </c>
      <c r="BP10" s="34">
        <v>-72</v>
      </c>
      <c r="BQ10" s="34">
        <v>-71</v>
      </c>
      <c r="BR10" s="34">
        <v>-68</v>
      </c>
      <c r="BS10" s="34">
        <v>-63</v>
      </c>
      <c r="BT10" s="44">
        <v>-27</v>
      </c>
      <c r="BU10" s="34">
        <v>-53</v>
      </c>
      <c r="BV10" s="34">
        <v>-66</v>
      </c>
      <c r="BW10" s="34">
        <v>-69</v>
      </c>
      <c r="BX10" s="34">
        <v>-71</v>
      </c>
      <c r="BY10" s="34">
        <v>-73</v>
      </c>
      <c r="BZ10" s="40">
        <v>-74</v>
      </c>
    </row>
    <row r="11" spans="1:78" ht="13.5" customHeight="1" x14ac:dyDescent="0.15">
      <c r="A11" s="20">
        <v>-53</v>
      </c>
      <c r="B11" s="13">
        <f t="shared" si="2"/>
        <v>-50</v>
      </c>
      <c r="C11" s="22">
        <v>0.44400000000000001</v>
      </c>
      <c r="D11" s="26">
        <v>6.8339999999999996</v>
      </c>
      <c r="E11" s="23">
        <v>-19</v>
      </c>
      <c r="F11" s="10">
        <f t="shared" si="0"/>
        <v>2.181</v>
      </c>
      <c r="G11" s="10">
        <f t="array" ref="G11">STDEVP(IF(($A:$A=E11),$C:$C,""))</f>
        <v>0</v>
      </c>
      <c r="H11" s="10">
        <f t="array" ref="H11">MEDIAN(IF($A:$A=E11,$C:$C,""))</f>
        <v>2.181</v>
      </c>
      <c r="I11" s="2">
        <v>-80</v>
      </c>
      <c r="J11" s="29" t="s">
        <v>241</v>
      </c>
      <c r="K11" s="10">
        <f t="shared" si="3"/>
        <v>1.3481803278688524</v>
      </c>
      <c r="L11" s="10">
        <f t="array" ref="L11">STDEVP(IF(($B:$B=I11),$C:$C,""))</f>
        <v>0.7557201431052204</v>
      </c>
      <c r="M11" s="10">
        <f t="array" ref="M11">MEDIAN(IF($B:$B=I11,$C:$C,""))</f>
        <v>1.236</v>
      </c>
      <c r="N11" s="2">
        <v>-23</v>
      </c>
      <c r="O11" s="10">
        <f t="shared" si="1"/>
        <v>6.4320000000000004</v>
      </c>
      <c r="P11" s="10">
        <f t="array" ref="P11">STDEVP(IF(($A:$A=N11),$D:$D,""))</f>
        <v>0</v>
      </c>
      <c r="Q11" s="10">
        <f t="array" ref="Q11">MEDIAN(IF($A:$A=N11,$D:$D,""))</f>
        <v>6.4320000000000004</v>
      </c>
      <c r="R11" s="2">
        <v>-80</v>
      </c>
      <c r="S11" s="29" t="s">
        <v>241</v>
      </c>
      <c r="T11" s="10">
        <f t="shared" si="4"/>
        <v>23.063377049180325</v>
      </c>
      <c r="U11" s="10">
        <f t="array" ref="U11">STDEVP(IF(($B:$B=R11),$D:$D,""))</f>
        <v>25.132256607183304</v>
      </c>
      <c r="V11" s="10">
        <f t="array" ref="V11">MEDIAN(IF($B:$B=R11,$D:$D,""))</f>
        <v>14.472</v>
      </c>
      <c r="W11" s="27">
        <v>-16</v>
      </c>
      <c r="X11" s="13">
        <f t="shared" si="5"/>
        <v>-10</v>
      </c>
      <c r="Y11" s="30">
        <v>0.29410000000029068</v>
      </c>
      <c r="Z11" s="29">
        <v>-22</v>
      </c>
      <c r="AA11" s="10">
        <f t="shared" si="6"/>
        <v>0.32090824999872725</v>
      </c>
      <c r="AB11" s="10">
        <f t="array" ref="AB11">STDEVP(IF(($W:$W=Z11),$Y:$Y,""))</f>
        <v>0.10522023479827185</v>
      </c>
      <c r="AC11" s="10">
        <f t="array" ref="AC11">MEDIAN(IF($W:$W=Z11,$Y:$Y,""))</f>
        <v>0.30342249999602366</v>
      </c>
      <c r="AD11" s="2">
        <v>-80</v>
      </c>
      <c r="AE11" s="29" t="s">
        <v>241</v>
      </c>
      <c r="AF11" s="10">
        <f t="shared" si="7"/>
        <v>0.53355379999880781</v>
      </c>
      <c r="AG11" s="10">
        <f t="array" ref="AG11">STDEVP(IF(($X:$X=AD11),$Y:$Y,""))</f>
        <v>0.30110016796153438</v>
      </c>
      <c r="AH11" s="10">
        <f t="array" ref="AH11">MEDIAN(IF($X:$X=AD11,$Y:$Y,""))</f>
        <v>0.52861999999894582</v>
      </c>
      <c r="AJ11" s="39">
        <v>-76</v>
      </c>
      <c r="AK11" s="34">
        <v>-74</v>
      </c>
      <c r="AL11" s="34">
        <v>-73</v>
      </c>
      <c r="AM11" s="34">
        <v>-69</v>
      </c>
      <c r="AN11" s="34">
        <v>-67</v>
      </c>
      <c r="AO11" s="34">
        <v>-66</v>
      </c>
      <c r="AP11" s="34">
        <v>-61</v>
      </c>
      <c r="AQ11" s="34">
        <v>-64</v>
      </c>
      <c r="AR11" s="34">
        <v>-68</v>
      </c>
      <c r="AS11" s="34">
        <v>-70</v>
      </c>
      <c r="AT11" s="34">
        <v>-71</v>
      </c>
      <c r="AU11" s="46">
        <v>-72</v>
      </c>
      <c r="AV11" s="40">
        <v>-74</v>
      </c>
      <c r="AY11" s="39">
        <v>-76</v>
      </c>
      <c r="AZ11" s="34">
        <v>-74</v>
      </c>
      <c r="BA11" s="34">
        <v>-73</v>
      </c>
      <c r="BB11" s="34">
        <v>-69</v>
      </c>
      <c r="BC11" s="34">
        <v>-67</v>
      </c>
      <c r="BD11" s="34">
        <v>-66</v>
      </c>
      <c r="BE11" s="34">
        <v>-61</v>
      </c>
      <c r="BF11" s="34">
        <v>-64</v>
      </c>
      <c r="BG11" s="34">
        <v>-68</v>
      </c>
      <c r="BH11" s="34">
        <v>-70</v>
      </c>
      <c r="BI11" s="34">
        <v>-71</v>
      </c>
      <c r="BJ11" s="46">
        <v>-72</v>
      </c>
      <c r="BK11" s="40">
        <v>-74</v>
      </c>
      <c r="BN11" s="39">
        <v>-76</v>
      </c>
      <c r="BO11" s="34">
        <v>-74</v>
      </c>
      <c r="BP11" s="34">
        <v>-73</v>
      </c>
      <c r="BQ11" s="34">
        <v>-69</v>
      </c>
      <c r="BR11" s="34">
        <v>-67</v>
      </c>
      <c r="BS11" s="34">
        <v>-66</v>
      </c>
      <c r="BT11" s="34">
        <v>-61</v>
      </c>
      <c r="BU11" s="34">
        <v>-64</v>
      </c>
      <c r="BV11" s="34">
        <v>-68</v>
      </c>
      <c r="BW11" s="34">
        <v>-70</v>
      </c>
      <c r="BX11" s="34">
        <v>-71</v>
      </c>
      <c r="BY11" s="46">
        <v>-72</v>
      </c>
      <c r="BZ11" s="40">
        <v>-74</v>
      </c>
    </row>
    <row r="12" spans="1:78" ht="13.5" customHeight="1" x14ac:dyDescent="0.15">
      <c r="A12" s="20">
        <v>-15</v>
      </c>
      <c r="B12" s="13">
        <f t="shared" si="2"/>
        <v>-10</v>
      </c>
      <c r="C12" s="22">
        <v>2.5310000000000001</v>
      </c>
      <c r="D12" s="26">
        <v>2.278</v>
      </c>
      <c r="E12" s="23">
        <v>-20</v>
      </c>
      <c r="F12" s="10">
        <f t="shared" si="0"/>
        <v>1.4714999999999998</v>
      </c>
      <c r="G12" s="10">
        <f t="array" ref="G12">STDEVP(IF(($A:$A=E12),$C:$C,""))</f>
        <v>0.88850000000000018</v>
      </c>
      <c r="H12" s="10">
        <f t="array" ref="H12">MEDIAN(IF($A:$A=E12,$C:$C,""))</f>
        <v>1.4714999999999998</v>
      </c>
      <c r="I12" s="2">
        <v>-90</v>
      </c>
      <c r="J12" s="29" t="s">
        <v>242</v>
      </c>
      <c r="K12" s="10">
        <f t="shared" si="3"/>
        <v>1.4827999999999999</v>
      </c>
      <c r="L12" s="10">
        <f t="array" ref="L12">STDEVP(IF(($B:$B=I12),$C:$C,""))</f>
        <v>0.58192212537417753</v>
      </c>
      <c r="M12" s="10">
        <f t="array" ref="M12">MEDIAN(IF($B:$B=I12,$C:$C,""))</f>
        <v>1.66</v>
      </c>
      <c r="N12" s="2">
        <v>-24</v>
      </c>
      <c r="O12" s="10">
        <f t="shared" si="1"/>
        <v>1.675</v>
      </c>
      <c r="P12" s="10">
        <f t="array" ref="P12">STDEVP(IF(($A:$A=N12),$D:$D,""))</f>
        <v>0</v>
      </c>
      <c r="Q12" s="10">
        <f t="array" ref="Q12">MEDIAN(IF($A:$A=N12,$D:$D,""))</f>
        <v>1.675</v>
      </c>
      <c r="R12" s="2">
        <v>-90</v>
      </c>
      <c r="S12" s="29" t="s">
        <v>242</v>
      </c>
      <c r="T12" s="10">
        <f t="shared" si="4"/>
        <v>21.319400000000002</v>
      </c>
      <c r="U12" s="10">
        <f t="array" ref="U12">STDEVP(IF(($B:$B=R12),$D:$D,""))</f>
        <v>23.524401285473772</v>
      </c>
      <c r="V12" s="10">
        <f t="array" ref="V12">MEDIAN(IF($B:$B=R12,$D:$D,""))</f>
        <v>3.484</v>
      </c>
      <c r="W12" s="27">
        <v>-10</v>
      </c>
      <c r="X12" s="13">
        <f t="shared" si="5"/>
        <v>-10</v>
      </c>
      <c r="Y12" s="30">
        <v>0.30255499999848623</v>
      </c>
      <c r="Z12" s="29">
        <v>-23</v>
      </c>
      <c r="AA12" s="10">
        <f t="shared" si="6"/>
        <v>0.31197611111145496</v>
      </c>
      <c r="AB12" s="10">
        <f t="array" ref="AB12">STDEVP(IF(($W:$W=Z12),$Y:$Y,""))</f>
        <v>0.11508372893398096</v>
      </c>
      <c r="AC12" s="10">
        <f t="array" ref="AC12">MEDIAN(IF($W:$W=Z12,$Y:$Y,""))</f>
        <v>0.26992000000132066</v>
      </c>
      <c r="AD12" s="2">
        <v>-90</v>
      </c>
      <c r="AE12" s="29" t="s">
        <v>242</v>
      </c>
      <c r="AF12" s="10">
        <f t="shared" si="7"/>
        <v>0.52818160714269147</v>
      </c>
      <c r="AG12" s="10">
        <f t="array" ref="AG12">STDEVP(IF(($X:$X=AD12),$Y:$Y,""))</f>
        <v>0.30470092274573696</v>
      </c>
      <c r="AH12" s="10">
        <f t="array" ref="AH12">MEDIAN(IF($X:$X=AD12,$Y:$Y,""))</f>
        <v>0.53357500000062852</v>
      </c>
      <c r="AJ12" s="39">
        <v>-80</v>
      </c>
      <c r="AK12" s="34">
        <v>-79</v>
      </c>
      <c r="AL12" s="34">
        <v>-77</v>
      </c>
      <c r="AM12" s="34">
        <v>-74</v>
      </c>
      <c r="AN12" s="34">
        <v>-69</v>
      </c>
      <c r="AO12" s="34">
        <v>-68</v>
      </c>
      <c r="AP12" s="34">
        <v>-66</v>
      </c>
      <c r="AQ12" s="34">
        <v>-63</v>
      </c>
      <c r="AR12" s="34">
        <v>-69</v>
      </c>
      <c r="AS12" s="34">
        <v>-71</v>
      </c>
      <c r="AT12" s="34">
        <v>-73</v>
      </c>
      <c r="AU12" s="34">
        <v>-73</v>
      </c>
      <c r="AV12" s="40">
        <v>-75</v>
      </c>
      <c r="AY12" s="39">
        <v>-80</v>
      </c>
      <c r="AZ12" s="34">
        <v>-79</v>
      </c>
      <c r="BA12" s="34">
        <v>-77</v>
      </c>
      <c r="BB12" s="34">
        <v>-74</v>
      </c>
      <c r="BC12" s="34">
        <v>-69</v>
      </c>
      <c r="BD12" s="34">
        <v>-68</v>
      </c>
      <c r="BE12" s="34">
        <v>-66</v>
      </c>
      <c r="BF12" s="34">
        <v>-63</v>
      </c>
      <c r="BG12" s="34">
        <v>-69</v>
      </c>
      <c r="BH12" s="34">
        <v>-71</v>
      </c>
      <c r="BI12" s="34">
        <v>-73</v>
      </c>
      <c r="BJ12" s="34">
        <v>-73</v>
      </c>
      <c r="BK12" s="40">
        <v>-75</v>
      </c>
      <c r="BN12" s="39">
        <v>-80</v>
      </c>
      <c r="BO12" s="34">
        <v>-79</v>
      </c>
      <c r="BP12" s="34">
        <v>-77</v>
      </c>
      <c r="BQ12" s="34">
        <v>-74</v>
      </c>
      <c r="BR12" s="34">
        <v>-69</v>
      </c>
      <c r="BS12" s="34">
        <v>-68</v>
      </c>
      <c r="BT12" s="34">
        <v>-66</v>
      </c>
      <c r="BU12" s="34">
        <v>-63</v>
      </c>
      <c r="BV12" s="34">
        <v>-69</v>
      </c>
      <c r="BW12" s="34">
        <v>-71</v>
      </c>
      <c r="BX12" s="34">
        <v>-73</v>
      </c>
      <c r="BY12" s="34">
        <v>-73</v>
      </c>
      <c r="BZ12" s="40">
        <v>-75</v>
      </c>
    </row>
    <row r="13" spans="1:78" ht="13.5" customHeight="1" x14ac:dyDescent="0.15">
      <c r="A13" s="20">
        <v>-16</v>
      </c>
      <c r="B13" s="13">
        <f t="shared" si="2"/>
        <v>-10</v>
      </c>
      <c r="C13" s="22">
        <v>0.65400000000000003</v>
      </c>
      <c r="D13" s="26">
        <v>5.4269999999999996</v>
      </c>
      <c r="E13" s="23">
        <v>-21</v>
      </c>
      <c r="F13" s="10">
        <f t="shared" si="0"/>
        <v>1.6384000000000001</v>
      </c>
      <c r="G13" s="10">
        <f t="array" ref="G13">STDEVP(IF(($A:$A=E13),$C:$C,""))</f>
        <v>0.75660732219560289</v>
      </c>
      <c r="H13" s="10">
        <f t="array" ref="H13">MEDIAN(IF($A:$A=E13,$C:$C,""))</f>
        <v>2.101</v>
      </c>
      <c r="I13" s="2"/>
      <c r="J13" s="23"/>
      <c r="K13" s="10"/>
      <c r="L13" s="10"/>
      <c r="M13" s="10"/>
      <c r="N13" s="2">
        <v>-25</v>
      </c>
      <c r="O13" s="10" t="e">
        <f t="shared" si="1"/>
        <v>#DIV/0!</v>
      </c>
      <c r="P13" s="10" t="e">
        <f t="array" ref="P13">STDEVP(IF(($A:$A=N13),$D:$D,""))</f>
        <v>#DIV/0!</v>
      </c>
      <c r="Q13" s="10" t="e">
        <f t="array" ref="Q13">MEDIAN(IF($A:$A=N13,$D:$D,""))</f>
        <v>#NUM!</v>
      </c>
      <c r="R13" s="2"/>
      <c r="S13" s="23"/>
      <c r="T13" s="10"/>
      <c r="U13" s="10"/>
      <c r="V13" s="10"/>
      <c r="W13" s="27">
        <v>-10</v>
      </c>
      <c r="X13" s="13">
        <f t="shared" si="5"/>
        <v>-10</v>
      </c>
      <c r="Y13" s="30">
        <v>0.37800999999941753</v>
      </c>
      <c r="Z13" s="29">
        <v>-24</v>
      </c>
      <c r="AA13" s="10">
        <f t="shared" si="6"/>
        <v>0.29752999999941904</v>
      </c>
      <c r="AB13" s="10">
        <f t="array" ref="AB13">STDEVP(IF(($W:$W=Z13),$Y:$Y,""))</f>
        <v>0.11518866958351238</v>
      </c>
      <c r="AC13" s="10">
        <f t="array" ref="AC13">MEDIAN(IF($W:$W=Z13,$Y:$Y,""))</f>
        <v>0.26883000000132062</v>
      </c>
      <c r="AD13" s="2"/>
      <c r="AE13" s="23"/>
      <c r="AF13" s="10"/>
      <c r="AG13" s="10"/>
      <c r="AH13" s="10"/>
      <c r="AJ13" s="39">
        <v>-82</v>
      </c>
      <c r="AK13" s="45">
        <v>-79</v>
      </c>
      <c r="AL13" s="34">
        <v>-77</v>
      </c>
      <c r="AM13" s="34">
        <v>-74</v>
      </c>
      <c r="AN13" s="34">
        <v>-73</v>
      </c>
      <c r="AO13" s="34">
        <v>-72</v>
      </c>
      <c r="AP13" s="34">
        <v>-68</v>
      </c>
      <c r="AQ13" s="34">
        <v>-67</v>
      </c>
      <c r="AR13" s="34">
        <v>-65</v>
      </c>
      <c r="AS13" s="34">
        <v>-71</v>
      </c>
      <c r="AT13" s="34">
        <v>-73</v>
      </c>
      <c r="AU13" s="34">
        <v>-75</v>
      </c>
      <c r="AV13" s="40">
        <v>-77</v>
      </c>
      <c r="AY13" s="39">
        <v>-82</v>
      </c>
      <c r="AZ13" s="45">
        <v>-79</v>
      </c>
      <c r="BA13" s="34">
        <v>-77</v>
      </c>
      <c r="BB13" s="34">
        <v>-74</v>
      </c>
      <c r="BC13" s="34">
        <v>-73</v>
      </c>
      <c r="BD13" s="34">
        <v>-72</v>
      </c>
      <c r="BE13" s="34">
        <v>-68</v>
      </c>
      <c r="BF13" s="34">
        <v>-67</v>
      </c>
      <c r="BG13" s="34">
        <v>-65</v>
      </c>
      <c r="BH13" s="34">
        <v>-71</v>
      </c>
      <c r="BI13" s="34">
        <v>-73</v>
      </c>
      <c r="BJ13" s="34">
        <v>-75</v>
      </c>
      <c r="BK13" s="40">
        <v>-77</v>
      </c>
      <c r="BN13" s="39">
        <v>-82</v>
      </c>
      <c r="BO13" s="45">
        <v>-79</v>
      </c>
      <c r="BP13" s="34">
        <v>-77</v>
      </c>
      <c r="BQ13" s="34">
        <v>-74</v>
      </c>
      <c r="BR13" s="34">
        <v>-73</v>
      </c>
      <c r="BS13" s="34">
        <v>-72</v>
      </c>
      <c r="BT13" s="34">
        <v>-68</v>
      </c>
      <c r="BU13" s="34">
        <v>-67</v>
      </c>
      <c r="BV13" s="34">
        <v>-65</v>
      </c>
      <c r="BW13" s="34">
        <v>-71</v>
      </c>
      <c r="BX13" s="34">
        <v>-73</v>
      </c>
      <c r="BY13" s="34">
        <v>-75</v>
      </c>
      <c r="BZ13" s="40">
        <v>-77</v>
      </c>
    </row>
    <row r="14" spans="1:78" ht="13.5" customHeight="1" x14ac:dyDescent="0.15">
      <c r="A14" s="20">
        <v>-17</v>
      </c>
      <c r="B14" s="13">
        <f t="shared" si="2"/>
        <v>-10</v>
      </c>
      <c r="C14" s="22">
        <v>1.9750000000000001</v>
      </c>
      <c r="D14" s="26">
        <v>1.0049999999999999</v>
      </c>
      <c r="E14" s="23">
        <v>-22</v>
      </c>
      <c r="F14" s="10">
        <f t="shared" si="0"/>
        <v>1.837</v>
      </c>
      <c r="G14" s="10">
        <f t="array" ref="G14">STDEVP(IF(($A:$A=E14),$C:$C,""))</f>
        <v>4.2000000000000037E-2</v>
      </c>
      <c r="H14" s="10">
        <f t="array" ref="H14">MEDIAN(IF($A:$A=E14,$C:$C,""))</f>
        <v>1.837</v>
      </c>
      <c r="I14" s="2"/>
      <c r="J14" s="23"/>
      <c r="K14" s="10"/>
      <c r="L14" s="10"/>
      <c r="M14" s="10"/>
      <c r="N14" s="2">
        <v>-29</v>
      </c>
      <c r="O14" s="10">
        <f t="shared" si="1"/>
        <v>5.3173636363636358</v>
      </c>
      <c r="P14" s="10">
        <f t="array" ref="P14">STDEVP(IF(($A:$A=N14),$D:$D,""))</f>
        <v>4.1064021915391695</v>
      </c>
      <c r="Q14" s="10">
        <f t="array" ref="Q14">MEDIAN(IF($A:$A=N14,$D:$D,""))</f>
        <v>4.4889999999999999</v>
      </c>
      <c r="R14" s="2"/>
      <c r="S14" s="23"/>
      <c r="T14" s="10"/>
      <c r="U14" s="10"/>
      <c r="V14" s="10"/>
      <c r="W14" s="27">
        <v>-10</v>
      </c>
      <c r="X14" s="13">
        <f t="shared" si="5"/>
        <v>-10</v>
      </c>
      <c r="Y14" s="30">
        <v>0.37800999999941753</v>
      </c>
      <c r="Z14" s="29">
        <v>-25</v>
      </c>
      <c r="AA14" s="10">
        <f t="shared" si="6"/>
        <v>0.68090566666480945</v>
      </c>
      <c r="AB14" s="10">
        <f t="array" ref="AB14">STDEVP(IF(($W:$W=Z14),$Y:$Y,""))</f>
        <v>0.28214155480326264</v>
      </c>
      <c r="AC14" s="10">
        <f t="array" ref="AC14">MEDIAN(IF($W:$W=Z14,$Y:$Y,""))</f>
        <v>0.84898999999777081</v>
      </c>
      <c r="AD14" s="2"/>
      <c r="AE14" s="23"/>
      <c r="AF14" s="10"/>
      <c r="AG14" s="10"/>
      <c r="AH14" s="10"/>
      <c r="AJ14" s="39">
        <v>-84</v>
      </c>
      <c r="AK14" s="34">
        <v>-82</v>
      </c>
      <c r="AL14" s="34">
        <v>-80</v>
      </c>
      <c r="AM14" s="34">
        <v>-76</v>
      </c>
      <c r="AN14" s="34">
        <v>-78</v>
      </c>
      <c r="AO14" s="34">
        <v>-76</v>
      </c>
      <c r="AP14" s="34">
        <v>-69</v>
      </c>
      <c r="AQ14" s="34">
        <v>-71</v>
      </c>
      <c r="AR14" s="34">
        <v>-69</v>
      </c>
      <c r="AS14" s="34">
        <v>-74</v>
      </c>
      <c r="AT14" s="34">
        <v>-78</v>
      </c>
      <c r="AU14" s="34">
        <v>-76</v>
      </c>
      <c r="AV14" s="40">
        <v>-79</v>
      </c>
      <c r="AY14" s="39">
        <v>-84</v>
      </c>
      <c r="AZ14" s="34">
        <v>-82</v>
      </c>
      <c r="BA14" s="34">
        <v>-80</v>
      </c>
      <c r="BB14" s="34">
        <v>-76</v>
      </c>
      <c r="BC14" s="34">
        <v>-78</v>
      </c>
      <c r="BD14" s="34">
        <v>-76</v>
      </c>
      <c r="BE14" s="34">
        <v>-69</v>
      </c>
      <c r="BF14" s="34">
        <v>-71</v>
      </c>
      <c r="BG14" s="34">
        <v>-69</v>
      </c>
      <c r="BH14" s="34">
        <v>-74</v>
      </c>
      <c r="BI14" s="34">
        <v>-78</v>
      </c>
      <c r="BJ14" s="34">
        <v>-76</v>
      </c>
      <c r="BK14" s="40">
        <v>-79</v>
      </c>
      <c r="BN14" s="39">
        <v>-84</v>
      </c>
      <c r="BO14" s="34">
        <v>-82</v>
      </c>
      <c r="BP14" s="34">
        <v>-80</v>
      </c>
      <c r="BQ14" s="34">
        <v>-76</v>
      </c>
      <c r="BR14" s="34">
        <v>-78</v>
      </c>
      <c r="BS14" s="34">
        <v>-76</v>
      </c>
      <c r="BT14" s="34">
        <v>-69</v>
      </c>
      <c r="BU14" s="34">
        <v>-71</v>
      </c>
      <c r="BV14" s="34">
        <v>-69</v>
      </c>
      <c r="BW14" s="34">
        <v>-74</v>
      </c>
      <c r="BX14" s="34">
        <v>-78</v>
      </c>
      <c r="BY14" s="34">
        <v>-76</v>
      </c>
      <c r="BZ14" s="40">
        <v>-79</v>
      </c>
    </row>
    <row r="15" spans="1:78" ht="13.5" customHeight="1" x14ac:dyDescent="0.15">
      <c r="A15" s="21">
        <v>-10</v>
      </c>
      <c r="B15" s="13">
        <f>0-(MID(A15,LEN(A15)-1,1)*10)</f>
        <v>-10</v>
      </c>
      <c r="C15" s="22">
        <v>1.655</v>
      </c>
      <c r="D15" s="26">
        <v>9.782</v>
      </c>
      <c r="E15" s="23">
        <v>-23</v>
      </c>
      <c r="F15" s="10">
        <f t="shared" si="0"/>
        <v>0.47099999999999997</v>
      </c>
      <c r="G15" s="10">
        <f t="array" ref="G15">STDEVP(IF(($A:$A=E15),$C:$C,""))</f>
        <v>0</v>
      </c>
      <c r="H15" s="10">
        <f t="array" ref="H15">MEDIAN(IF($A:$A=E15,$C:$C,""))</f>
        <v>0.47099999999999997</v>
      </c>
      <c r="I15" s="2"/>
      <c r="J15" s="23"/>
      <c r="K15" s="10"/>
      <c r="L15" s="10"/>
      <c r="M15" s="10"/>
      <c r="N15" s="2">
        <v>-30</v>
      </c>
      <c r="O15" s="10">
        <f t="shared" si="1"/>
        <v>2.0434999999999999</v>
      </c>
      <c r="P15" s="10">
        <f t="array" ref="P15">STDEVP(IF(($A:$A=N15),$D:$D,""))</f>
        <v>3.3500000000000085E-2</v>
      </c>
      <c r="Q15" s="10">
        <f t="array" ref="Q15">MEDIAN(IF($A:$A=N15,$D:$D,""))</f>
        <v>2.0434999999999999</v>
      </c>
      <c r="R15" s="2"/>
      <c r="S15" s="23"/>
      <c r="T15" s="10"/>
      <c r="U15" s="10"/>
      <c r="V15" s="10"/>
      <c r="W15" s="27">
        <v>-15</v>
      </c>
      <c r="X15" s="13">
        <f>0-(MID(W15,LEN(W15)-1,1)*10)</f>
        <v>-10</v>
      </c>
      <c r="Y15" s="30">
        <v>0.37537499999557578</v>
      </c>
      <c r="Z15" s="29">
        <v>-26</v>
      </c>
      <c r="AA15" s="10">
        <f t="shared" si="6"/>
        <v>0.14759749999535454</v>
      </c>
      <c r="AB15" s="10">
        <f t="array" ref="AB15">STDEVP(IF(($W:$W=Z15),$Y:$Y,""))</f>
        <v>0.10605249999967958</v>
      </c>
      <c r="AC15" s="10">
        <f t="array" ref="AC15">MEDIAN(IF($W:$W=Z15,$Y:$Y,""))</f>
        <v>0.14759749999535454</v>
      </c>
      <c r="AD15" s="2"/>
      <c r="AE15" s="23"/>
      <c r="AF15" s="10"/>
      <c r="AG15" s="10"/>
      <c r="AH15" s="10"/>
      <c r="AJ15" s="39">
        <v>-83</v>
      </c>
      <c r="AK15" s="34">
        <v>-81</v>
      </c>
      <c r="AL15" s="34">
        <v>-79</v>
      </c>
      <c r="AM15" s="34">
        <v>-78</v>
      </c>
      <c r="AN15" s="34">
        <v>-77</v>
      </c>
      <c r="AO15" s="34">
        <v>-75</v>
      </c>
      <c r="AP15" s="34">
        <v>-73</v>
      </c>
      <c r="AQ15" s="34">
        <v>-67</v>
      </c>
      <c r="AR15" s="34">
        <v>-76</v>
      </c>
      <c r="AS15" s="34">
        <v>-74</v>
      </c>
      <c r="AT15" s="34">
        <v>-75</v>
      </c>
      <c r="AU15" s="34">
        <v>-79</v>
      </c>
      <c r="AV15" s="40">
        <v>-83</v>
      </c>
      <c r="AY15" s="39">
        <v>-83</v>
      </c>
      <c r="AZ15" s="34">
        <v>-81</v>
      </c>
      <c r="BA15" s="34">
        <v>-79</v>
      </c>
      <c r="BB15" s="34">
        <v>-78</v>
      </c>
      <c r="BC15" s="34">
        <v>-77</v>
      </c>
      <c r="BD15" s="34">
        <v>-75</v>
      </c>
      <c r="BE15" s="34">
        <v>-73</v>
      </c>
      <c r="BF15" s="34">
        <v>-67</v>
      </c>
      <c r="BG15" s="34">
        <v>-76</v>
      </c>
      <c r="BH15" s="34">
        <v>-74</v>
      </c>
      <c r="BI15" s="34">
        <v>-75</v>
      </c>
      <c r="BJ15" s="34">
        <v>-79</v>
      </c>
      <c r="BK15" s="40">
        <v>-83</v>
      </c>
      <c r="BN15" s="39">
        <v>-83</v>
      </c>
      <c r="BO15" s="34">
        <v>-81</v>
      </c>
      <c r="BP15" s="34">
        <v>-79</v>
      </c>
      <c r="BQ15" s="34">
        <v>-78</v>
      </c>
      <c r="BR15" s="34">
        <v>-77</v>
      </c>
      <c r="BS15" s="34">
        <v>-75</v>
      </c>
      <c r="BT15" s="34">
        <v>-73</v>
      </c>
      <c r="BU15" s="34">
        <v>-67</v>
      </c>
      <c r="BV15" s="34">
        <v>-76</v>
      </c>
      <c r="BW15" s="34">
        <v>-74</v>
      </c>
      <c r="BX15" s="34">
        <v>-75</v>
      </c>
      <c r="BY15" s="34">
        <v>-79</v>
      </c>
      <c r="BZ15" s="40">
        <v>-83</v>
      </c>
    </row>
    <row r="16" spans="1:78" ht="13.5" customHeight="1" x14ac:dyDescent="0.15">
      <c r="A16" s="20">
        <v>-10</v>
      </c>
      <c r="B16" s="13">
        <f t="shared" ref="B16:B79" si="8">0-(MID(A16,LEN(A16)-1,1)*10)</f>
        <v>-10</v>
      </c>
      <c r="C16" s="22">
        <v>1.875</v>
      </c>
      <c r="D16" s="26">
        <v>2.0099999999999998</v>
      </c>
      <c r="E16" s="23">
        <v>-24</v>
      </c>
      <c r="F16" s="10">
        <f t="shared" si="0"/>
        <v>2.0089999999999999</v>
      </c>
      <c r="G16" s="10">
        <f t="array" ref="G16">STDEVP(IF(($A:$A=E16),$C:$C,""))</f>
        <v>0</v>
      </c>
      <c r="H16" s="10">
        <f t="array" ref="H16">MEDIAN(IF($A:$A=E16,$C:$C,""))</f>
        <v>2.0089999999999999</v>
      </c>
      <c r="I16" s="2"/>
      <c r="J16" s="23"/>
      <c r="K16" s="10"/>
      <c r="L16" s="10"/>
      <c r="M16" s="10"/>
      <c r="N16" s="2">
        <v>-33</v>
      </c>
      <c r="O16" s="10">
        <f t="shared" si="1"/>
        <v>4.2838124999999998</v>
      </c>
      <c r="P16" s="10">
        <f t="array" ref="P16">STDEVP(IF(($A:$A=N16),$D:$D,""))</f>
        <v>3.7094703499750152</v>
      </c>
      <c r="Q16" s="10">
        <f t="array" ref="Q16">MEDIAN(IF($A:$A=N16,$D:$D,""))</f>
        <v>2.7805</v>
      </c>
      <c r="R16" s="2"/>
      <c r="S16" s="23"/>
      <c r="T16" s="10"/>
      <c r="U16" s="10"/>
      <c r="V16" s="10"/>
      <c r="W16" s="27">
        <v>-10</v>
      </c>
      <c r="X16" s="13">
        <f t="shared" ref="X16:X79" si="9">0-(MID(W16,LEN(W16)-1,1)*10)</f>
        <v>-10</v>
      </c>
      <c r="Y16" s="30">
        <v>0.37983000000023237</v>
      </c>
      <c r="Z16" s="29">
        <v>-27</v>
      </c>
      <c r="AA16" s="10">
        <f t="shared" si="6"/>
        <v>0.66417999999796162</v>
      </c>
      <c r="AB16" s="10">
        <f t="array" ref="AB16">STDEVP(IF(($W:$W=Z16),$Y:$Y,""))</f>
        <v>3.5701821381697051E-2</v>
      </c>
      <c r="AC16" s="10">
        <f t="array" ref="AC16">MEDIAN(IF($W:$W=Z16,$Y:$Y,""))</f>
        <v>0.63893499999825276</v>
      </c>
      <c r="AD16" s="2"/>
      <c r="AE16" s="23"/>
      <c r="AF16" s="10"/>
      <c r="AG16" s="10"/>
      <c r="AH16" s="10"/>
      <c r="AJ16" s="42">
        <v>-86</v>
      </c>
      <c r="AK16" s="42">
        <v>-82</v>
      </c>
      <c r="AL16" s="41">
        <v>-79</v>
      </c>
      <c r="AM16" s="42">
        <v>-79</v>
      </c>
      <c r="AN16" s="42">
        <v>-81</v>
      </c>
      <c r="AO16" s="42">
        <v>-76</v>
      </c>
      <c r="AP16" s="42">
        <v>-76</v>
      </c>
      <c r="AQ16" s="42">
        <v>-77</v>
      </c>
      <c r="AR16" s="42">
        <v>-78</v>
      </c>
      <c r="AS16" s="42">
        <v>-79</v>
      </c>
      <c r="AT16" s="42">
        <v>-77</v>
      </c>
      <c r="AU16" s="42">
        <v>-76</v>
      </c>
      <c r="AV16" s="43">
        <v>-84</v>
      </c>
      <c r="AY16" s="42">
        <v>-86</v>
      </c>
      <c r="AZ16" s="42">
        <v>-82</v>
      </c>
      <c r="BA16" s="41">
        <v>-79</v>
      </c>
      <c r="BB16" s="42">
        <v>-79</v>
      </c>
      <c r="BC16" s="42">
        <v>-81</v>
      </c>
      <c r="BD16" s="42">
        <v>-76</v>
      </c>
      <c r="BE16" s="42">
        <v>-76</v>
      </c>
      <c r="BF16" s="42">
        <v>-77</v>
      </c>
      <c r="BG16" s="42">
        <v>-78</v>
      </c>
      <c r="BH16" s="42">
        <v>-79</v>
      </c>
      <c r="BI16" s="42">
        <v>-77</v>
      </c>
      <c r="BJ16" s="42">
        <v>-76</v>
      </c>
      <c r="BK16" s="43">
        <v>-84</v>
      </c>
      <c r="BN16" s="42">
        <v>-86</v>
      </c>
      <c r="BO16" s="42">
        <v>-82</v>
      </c>
      <c r="BP16" s="41">
        <v>-79</v>
      </c>
      <c r="BQ16" s="42">
        <v>-79</v>
      </c>
      <c r="BR16" s="42">
        <v>-81</v>
      </c>
      <c r="BS16" s="42">
        <v>-76</v>
      </c>
      <c r="BT16" s="42">
        <v>-76</v>
      </c>
      <c r="BU16" s="42">
        <v>-77</v>
      </c>
      <c r="BV16" s="42">
        <v>-78</v>
      </c>
      <c r="BW16" s="42">
        <v>-79</v>
      </c>
      <c r="BX16" s="42">
        <v>-77</v>
      </c>
      <c r="BY16" s="42">
        <v>-76</v>
      </c>
      <c r="BZ16" s="43">
        <v>-84</v>
      </c>
    </row>
    <row r="17" spans="1:78" ht="13.5" customHeight="1" x14ac:dyDescent="0.15">
      <c r="A17" s="20">
        <v>-10</v>
      </c>
      <c r="B17" s="13">
        <f t="shared" si="8"/>
        <v>-10</v>
      </c>
      <c r="C17" s="22">
        <v>0.45</v>
      </c>
      <c r="D17" s="26">
        <v>6.7</v>
      </c>
      <c r="E17" s="23">
        <v>-26</v>
      </c>
      <c r="F17" s="10">
        <f t="shared" si="0"/>
        <v>2.5750000000000002</v>
      </c>
      <c r="G17" s="10">
        <f t="array" ref="G17">STDEVP(IF(($A:$A=E17),$C:$C,""))</f>
        <v>0</v>
      </c>
      <c r="H17" s="10">
        <f t="array" ref="H17">MEDIAN(IF($A:$A=E17,$C:$C,""))</f>
        <v>2.5750000000000002</v>
      </c>
      <c r="I17" s="2"/>
      <c r="J17" s="23"/>
      <c r="K17" s="10"/>
      <c r="L17" s="10"/>
      <c r="M17" s="10"/>
      <c r="N17" s="2">
        <v>-34</v>
      </c>
      <c r="O17" s="10">
        <f t="shared" si="1"/>
        <v>1.1222500000000002</v>
      </c>
      <c r="P17" s="10">
        <f t="array" ref="P17">STDEVP(IF(($A:$A=N17),$D:$D,""))</f>
        <v>0.70648473975026516</v>
      </c>
      <c r="Q17" s="10">
        <f t="array" ref="Q17">MEDIAN(IF($A:$A=N17,$D:$D,""))</f>
        <v>0.73699999999999999</v>
      </c>
      <c r="R17" s="2"/>
      <c r="S17" s="23"/>
      <c r="T17" s="10"/>
      <c r="U17" s="10"/>
      <c r="V17" s="10"/>
      <c r="W17" s="27">
        <v>-10</v>
      </c>
      <c r="X17" s="13">
        <f t="shared" si="9"/>
        <v>-10</v>
      </c>
      <c r="Y17" s="30">
        <v>0.37983000000023237</v>
      </c>
      <c r="Z17" s="29">
        <v>-28</v>
      </c>
      <c r="AA17" s="10">
        <f t="shared" si="6"/>
        <v>0.12709722221959788</v>
      </c>
      <c r="AB17" s="10">
        <f t="array" ref="AB17">STDEVP(IF(($W:$W=Z17),$Y:$Y,""))</f>
        <v>0.13886115289735004</v>
      </c>
      <c r="AC17" s="10">
        <f t="array" ref="AC17">MEDIAN(IF($W:$W=Z17,$Y:$Y,""))</f>
        <v>4.0909999999516611E-2</v>
      </c>
      <c r="AD17" s="2"/>
      <c r="AE17" s="23"/>
      <c r="AF17" s="10"/>
      <c r="AG17" s="10"/>
      <c r="AH17" s="10"/>
    </row>
    <row r="18" spans="1:78" ht="13.5" customHeight="1" x14ac:dyDescent="0.15">
      <c r="A18" s="19">
        <v>-10</v>
      </c>
      <c r="B18" s="13">
        <f t="shared" si="8"/>
        <v>-10</v>
      </c>
      <c r="C18" s="22">
        <v>1.8280000000000001</v>
      </c>
      <c r="D18" s="26">
        <v>1.8089999999999999</v>
      </c>
      <c r="E18" s="23">
        <v>-28</v>
      </c>
      <c r="F18" s="10">
        <f t="shared" si="0"/>
        <v>1.99</v>
      </c>
      <c r="G18" s="10">
        <f t="array" ref="G18">STDEVP(IF(($A:$A=E18),$C:$C,""))</f>
        <v>0</v>
      </c>
      <c r="H18" s="10">
        <f t="array" ref="H18">MEDIAN(IF($A:$A=E18,$C:$C,""))</f>
        <v>1.99</v>
      </c>
      <c r="I18" s="2"/>
      <c r="J18" s="23"/>
      <c r="K18" s="10"/>
      <c r="L18" s="10"/>
      <c r="M18" s="10"/>
      <c r="N18" s="2">
        <v>-35</v>
      </c>
      <c r="O18" s="10">
        <f t="shared" si="1"/>
        <v>0.83750000000000002</v>
      </c>
      <c r="P18" s="10">
        <f t="array" ref="P18">STDEVP(IF(($A:$A=N18),$D:$D,""))</f>
        <v>0.23450000000000026</v>
      </c>
      <c r="Q18" s="10">
        <f t="array" ref="Q18">MEDIAN(IF($A:$A=N18,$D:$D,""))</f>
        <v>0.83750000000000002</v>
      </c>
      <c r="R18" s="2"/>
      <c r="S18" s="23"/>
      <c r="T18" s="10"/>
      <c r="U18" s="10"/>
      <c r="V18" s="10"/>
      <c r="W18" s="27">
        <v>-10</v>
      </c>
      <c r="X18" s="13">
        <f t="shared" si="9"/>
        <v>-10</v>
      </c>
      <c r="Y18" s="30">
        <v>0.45783000000157115</v>
      </c>
      <c r="Z18" s="29">
        <v>-29</v>
      </c>
      <c r="AA18" s="10">
        <f t="shared" si="6"/>
        <v>0.1410909999991361</v>
      </c>
      <c r="AB18" s="10">
        <f t="array" ref="AB18">STDEVP(IF(($W:$W=Z18),$Y:$Y,""))</f>
        <v>0.14501912373111381</v>
      </c>
      <c r="AC18" s="10">
        <f t="array" ref="AC18">MEDIAN(IF($W:$W=Z18,$Y:$Y,""))</f>
        <v>0.11418500000044784</v>
      </c>
      <c r="AD18" s="2"/>
      <c r="AE18" s="23"/>
      <c r="AF18" s="10"/>
      <c r="AG18" s="10"/>
      <c r="AH18" s="10"/>
    </row>
    <row r="19" spans="1:78" ht="13.5" customHeight="1" x14ac:dyDescent="0.15">
      <c r="A19" s="19">
        <v>-11</v>
      </c>
      <c r="B19" s="13">
        <f t="shared" si="8"/>
        <v>-10</v>
      </c>
      <c r="C19" s="22">
        <v>1.9419999999999999</v>
      </c>
      <c r="D19" s="26">
        <v>1.9430000000000001</v>
      </c>
      <c r="E19" s="23">
        <v>-29</v>
      </c>
      <c r="F19" s="10">
        <f t="shared" si="0"/>
        <v>1.3081818181818181</v>
      </c>
      <c r="G19" s="10">
        <f t="array" ref="G19">STDEVP(IF(($A:$A=E19),$C:$C,""))</f>
        <v>0.76113632970493184</v>
      </c>
      <c r="H19" s="10">
        <f t="array" ref="H19">MEDIAN(IF($A:$A=E19,$C:$C,""))</f>
        <v>0.76400000000000001</v>
      </c>
      <c r="I19" s="2"/>
      <c r="J19" s="23"/>
      <c r="K19" s="10"/>
      <c r="L19" s="10"/>
      <c r="M19" s="10"/>
      <c r="N19" s="2">
        <v>-36</v>
      </c>
      <c r="O19" s="10">
        <f t="shared" si="1"/>
        <v>4.1204999999999998</v>
      </c>
      <c r="P19" s="10">
        <f t="array" ref="P19">STDEVP(IF(($A:$A=N19),$D:$D,""))</f>
        <v>1.6414999999999995</v>
      </c>
      <c r="Q19" s="10">
        <f t="array" ref="Q19">MEDIAN(IF($A:$A=N19,$D:$D,""))</f>
        <v>4.1204999999999998</v>
      </c>
      <c r="R19" s="2"/>
      <c r="S19" s="23"/>
      <c r="T19" s="10"/>
      <c r="U19" s="10"/>
      <c r="V19" s="10"/>
      <c r="W19" s="27">
        <v>-10</v>
      </c>
      <c r="X19" s="13">
        <f t="shared" si="9"/>
        <v>-10</v>
      </c>
      <c r="Y19" s="30">
        <v>0.45783000000157115</v>
      </c>
      <c r="Z19" s="29">
        <v>-30</v>
      </c>
      <c r="AA19" s="10">
        <f t="shared" si="6"/>
        <v>0.55754099999650164</v>
      </c>
      <c r="AB19" s="10">
        <f t="array" ref="AB19">STDEVP(IF(($W:$W=Z19),$Y:$Y,""))</f>
        <v>0.36545321924004648</v>
      </c>
      <c r="AC19" s="10">
        <f t="array" ref="AC19">MEDIAN(IF($W:$W=Z19,$Y:$Y,""))</f>
        <v>0.85253499999474402</v>
      </c>
      <c r="AD19" s="2"/>
      <c r="AE19" s="23"/>
      <c r="AF19" s="10"/>
      <c r="AG19" s="10"/>
      <c r="AH19" s="10"/>
    </row>
    <row r="20" spans="1:78" ht="13.5" customHeight="1" x14ac:dyDescent="0.15">
      <c r="A20" s="21">
        <v>-10</v>
      </c>
      <c r="B20" s="13">
        <f t="shared" si="8"/>
        <v>-10</v>
      </c>
      <c r="C20" s="22">
        <v>1.8839999999999999</v>
      </c>
      <c r="D20" s="26">
        <v>0.73699999999999999</v>
      </c>
      <c r="E20" s="23">
        <v>-30</v>
      </c>
      <c r="F20" s="10">
        <f t="shared" si="0"/>
        <v>2.3754999999999997</v>
      </c>
      <c r="G20" s="10">
        <f t="array" ref="G20">STDEVP(IF(($A:$A=E20),$C:$C,""))</f>
        <v>0.24650000000000319</v>
      </c>
      <c r="H20" s="10">
        <f t="array" ref="H20">MEDIAN(IF($A:$A=E20,$C:$C,""))</f>
        <v>2.3754999999999997</v>
      </c>
      <c r="I20" s="2"/>
      <c r="J20" s="23"/>
      <c r="K20" s="10"/>
      <c r="L20" s="10"/>
      <c r="M20" s="10"/>
      <c r="N20" s="2">
        <v>-37</v>
      </c>
      <c r="O20" s="10">
        <f t="shared" si="1"/>
        <v>7.1410833333333334</v>
      </c>
      <c r="P20" s="10">
        <f t="array" ref="P20">STDEVP(IF(($A:$A=N20),$D:$D,""))</f>
        <v>7.2624960178799558</v>
      </c>
      <c r="Q20" s="10">
        <f t="array" ref="Q20">MEDIAN(IF($A:$A=N20,$D:$D,""))</f>
        <v>3.6515000000000004</v>
      </c>
      <c r="R20" s="2"/>
      <c r="S20" s="23"/>
      <c r="T20" s="10"/>
      <c r="U20" s="10"/>
      <c r="V20" s="10"/>
      <c r="W20" s="27">
        <v>-10</v>
      </c>
      <c r="X20" s="13">
        <f t="shared" si="9"/>
        <v>-10</v>
      </c>
      <c r="Y20" s="30">
        <v>0.48028499999534291</v>
      </c>
      <c r="Z20" s="29">
        <v>-32</v>
      </c>
      <c r="AA20" s="10">
        <f t="shared" si="6"/>
        <v>0.23727357142937242</v>
      </c>
      <c r="AB20" s="10">
        <f t="array" ref="AB20">STDEVP(IF(($W:$W=Z20),$Y:$Y,""))</f>
        <v>8.2614282608828221E-2</v>
      </c>
      <c r="AC20" s="10">
        <f t="array" ref="AC20">MEDIAN(IF($W:$W=Z20,$Y:$Y,""))</f>
        <v>0.29136500000185905</v>
      </c>
      <c r="AD20" s="2"/>
      <c r="AE20" s="23"/>
      <c r="AF20" s="10"/>
      <c r="AG20" s="10"/>
      <c r="AH20" s="10"/>
      <c r="AJ20" s="115" t="s">
        <v>199</v>
      </c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Y20" s="115" t="s">
        <v>200</v>
      </c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N20" s="115" t="s">
        <v>200</v>
      </c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</row>
    <row r="21" spans="1:78" ht="13.5" customHeight="1" x14ac:dyDescent="0.15">
      <c r="A21" s="21">
        <v>-10</v>
      </c>
      <c r="B21" s="13">
        <f t="shared" si="8"/>
        <v>-10</v>
      </c>
      <c r="C21" s="22">
        <v>1.8069999999999999</v>
      </c>
      <c r="D21" s="26">
        <v>1.675</v>
      </c>
      <c r="E21" s="23">
        <v>-31</v>
      </c>
      <c r="F21" s="10">
        <f t="shared" si="0"/>
        <v>1.631</v>
      </c>
      <c r="G21" s="10">
        <f t="array" ref="G21">STDEVP(IF(($A:$A=E21),$C:$C,""))</f>
        <v>0</v>
      </c>
      <c r="H21" s="10">
        <f t="array" ref="H21">MEDIAN(IF($A:$A=E21,$C:$C,""))</f>
        <v>1.631</v>
      </c>
      <c r="I21" s="2"/>
      <c r="J21" s="23"/>
      <c r="K21" s="10"/>
      <c r="L21" s="10"/>
      <c r="M21" s="10"/>
      <c r="N21" s="2">
        <v>-38</v>
      </c>
      <c r="O21" s="10">
        <f t="shared" si="1"/>
        <v>4.5023999999999997</v>
      </c>
      <c r="P21" s="10">
        <f t="array" ref="P21">STDEVP(IF(($A:$A=N21),$D:$D,""))</f>
        <v>4.7509378274189196</v>
      </c>
      <c r="Q21" s="10">
        <f t="array" ref="Q21">MEDIAN(IF($A:$A=N21,$D:$D,""))</f>
        <v>1.5409999999999999</v>
      </c>
      <c r="R21" s="2"/>
      <c r="S21" s="23"/>
      <c r="T21" s="10"/>
      <c r="U21" s="10"/>
      <c r="V21" s="10"/>
      <c r="W21" s="27">
        <v>-10</v>
      </c>
      <c r="X21" s="13">
        <f t="shared" si="9"/>
        <v>-10</v>
      </c>
      <c r="Y21" s="30">
        <v>0.46273999999551751</v>
      </c>
      <c r="Z21" s="29">
        <v>-33</v>
      </c>
      <c r="AA21" s="10">
        <f t="shared" si="6"/>
        <v>0.29965055555541781</v>
      </c>
      <c r="AB21" s="10">
        <f t="array" ref="AB21">STDEVP(IF(($W:$W=Z21),$Y:$Y,""))</f>
        <v>0.23012448121037848</v>
      </c>
      <c r="AC21" s="10">
        <f t="array" ref="AC21">MEDIAN(IF($W:$W=Z21,$Y:$Y,""))</f>
        <v>0.27672500000162636</v>
      </c>
      <c r="AD21" s="2"/>
      <c r="AE21" s="23"/>
      <c r="AF21" s="10"/>
      <c r="AG21" s="10"/>
      <c r="AH21" s="10"/>
      <c r="AJ21" s="57"/>
      <c r="AK21" s="57"/>
      <c r="AL21" s="57"/>
      <c r="AM21" s="58"/>
      <c r="AN21" s="55">
        <f>AVERAGEIF($A:$A,AN4,$C:$C)</f>
        <v>1.788095238095238</v>
      </c>
      <c r="AO21" s="55">
        <f t="shared" ref="AO21:AR33" si="10">AVERAGEIF($A:$A,AO4,$C:$C)</f>
        <v>1.9598400000000005</v>
      </c>
      <c r="AP21" s="57"/>
      <c r="AQ21" s="57"/>
      <c r="AR21" s="57"/>
      <c r="AS21" s="55">
        <f t="shared" ref="AS21:AV33" si="11">AVERAGEIF($A:$A,AS4,$C:$C)</f>
        <v>2.0033999999999996</v>
      </c>
      <c r="AT21" s="57"/>
      <c r="AU21" s="57"/>
      <c r="AV21" s="57"/>
      <c r="AY21" s="57"/>
      <c r="AZ21" s="57"/>
      <c r="BA21" s="57"/>
      <c r="BB21" s="58"/>
      <c r="BC21" s="55">
        <f>AVERAGEIF($A:$A,BC4,$D:$D)</f>
        <v>17.869857142857143</v>
      </c>
      <c r="BD21" s="55">
        <f t="shared" ref="BD21:BK33" si="12">AVERAGEIF($A:$A,BD4,$D:$D)</f>
        <v>12.273059999999997</v>
      </c>
      <c r="BE21" s="57"/>
      <c r="BF21" s="57"/>
      <c r="BG21" s="57"/>
      <c r="BH21" s="55">
        <f>AVERAGEIF($A:$A,BH4,$D:$D)</f>
        <v>15.222400000000002</v>
      </c>
      <c r="BI21" s="57"/>
      <c r="BJ21" s="57"/>
      <c r="BK21" s="57"/>
      <c r="BN21" s="57"/>
      <c r="BO21" s="57"/>
      <c r="BP21" s="57"/>
      <c r="BQ21" s="58"/>
      <c r="BR21" s="55">
        <f>AVERAGEIF($W:$W,BR4,$Y:$Y)</f>
        <v>0.4243941463403802</v>
      </c>
      <c r="BS21" s="55">
        <f t="shared" ref="BS21:BV33" si="13">AVERAGEIF($W:$W,BS4,$Y:$Y)</f>
        <v>0.399218490564273</v>
      </c>
      <c r="BT21" s="57"/>
      <c r="BU21" s="57"/>
      <c r="BV21" s="57"/>
      <c r="BW21" s="55">
        <f t="shared" ref="BW21:BZ33" si="14">AVERAGEIF($W:$W,BW4,$Y:$Y)</f>
        <v>0.58354146341271407</v>
      </c>
      <c r="BX21" s="57"/>
      <c r="BY21" s="57"/>
      <c r="BZ21" s="57"/>
    </row>
    <row r="22" spans="1:78" ht="13.5" customHeight="1" x14ac:dyDescent="0.15">
      <c r="A22" s="21">
        <v>-10</v>
      </c>
      <c r="B22" s="13">
        <f t="shared" si="8"/>
        <v>-10</v>
      </c>
      <c r="C22" s="22">
        <v>1.56</v>
      </c>
      <c r="D22" s="26">
        <v>1.139</v>
      </c>
      <c r="E22" s="23">
        <v>-32</v>
      </c>
      <c r="F22" s="10">
        <f t="shared" si="0"/>
        <v>0.80499999999999994</v>
      </c>
      <c r="G22" s="10">
        <f t="array" ref="G22">STDEVP(IF(($A:$A=E22),$C:$C,""))</f>
        <v>0.1840000000000003</v>
      </c>
      <c r="H22" s="10">
        <f t="array" ref="H22">MEDIAN(IF($A:$A=E22,$C:$C,""))</f>
        <v>0.80499999999999994</v>
      </c>
      <c r="I22" s="2"/>
      <c r="J22" s="23"/>
      <c r="K22" s="10"/>
      <c r="L22" s="10"/>
      <c r="M22" s="10"/>
      <c r="N22" s="2">
        <v>-40</v>
      </c>
      <c r="O22" s="10">
        <f t="shared" si="1"/>
        <v>9.8992500000000003</v>
      </c>
      <c r="P22" s="10">
        <f t="array" ref="P22">STDEVP(IF(($A:$A=N22),$D:$D,""))</f>
        <v>15.34002823294338</v>
      </c>
      <c r="Q22" s="10">
        <f t="array" ref="Q22">MEDIAN(IF($A:$A=N22,$D:$D,""))</f>
        <v>1.5409999999999999</v>
      </c>
      <c r="R22" s="2"/>
      <c r="S22" s="23"/>
      <c r="T22" s="10"/>
      <c r="U22" s="10"/>
      <c r="V22" s="10"/>
      <c r="W22" s="27">
        <v>-10</v>
      </c>
      <c r="X22" s="13">
        <f t="shared" si="9"/>
        <v>-10</v>
      </c>
      <c r="Y22" s="30">
        <v>0.46273999999551751</v>
      </c>
      <c r="Z22" s="29">
        <v>-34</v>
      </c>
      <c r="AA22" s="10">
        <f t="shared" si="6"/>
        <v>0.21547785714126547</v>
      </c>
      <c r="AB22" s="10">
        <f t="array" ref="AB22">STDEVP(IF(($W:$W=Z22),$Y:$Y,""))</f>
        <v>5.6482607553810502E-2</v>
      </c>
      <c r="AC22" s="10">
        <f t="array" ref="AC22">MEDIAN(IF($W:$W=Z22,$Y:$Y,""))</f>
        <v>0.19726999999988015</v>
      </c>
      <c r="AD22" s="2"/>
      <c r="AE22" s="23"/>
      <c r="AF22" s="10"/>
      <c r="AG22" s="10"/>
      <c r="AH22" s="10"/>
      <c r="AJ22" s="57"/>
      <c r="AK22" s="58"/>
      <c r="AL22" s="58"/>
      <c r="AM22" s="57"/>
      <c r="AN22" s="55">
        <f t="shared" ref="AN22:AN32" si="15">AVERAGEIF($A:$A,AN5,$C:$C)</f>
        <v>1.9598400000000005</v>
      </c>
      <c r="AO22" s="55">
        <f t="shared" si="10"/>
        <v>1.5180769230769231</v>
      </c>
      <c r="AP22" s="55">
        <f t="shared" si="10"/>
        <v>1.7326000000000006</v>
      </c>
      <c r="AQ22" s="55">
        <f t="shared" si="10"/>
        <v>1.5180769230769231</v>
      </c>
      <c r="AR22" s="55">
        <f t="shared" si="10"/>
        <v>1.9598400000000005</v>
      </c>
      <c r="AS22" s="55">
        <f t="shared" si="11"/>
        <v>2.0033999999999996</v>
      </c>
      <c r="AT22" s="57"/>
      <c r="AU22" s="57"/>
      <c r="AV22" s="57"/>
      <c r="AY22" s="57"/>
      <c r="AZ22" s="58"/>
      <c r="BA22" s="58"/>
      <c r="BB22" s="57"/>
      <c r="BC22" s="55">
        <f t="shared" ref="BC22:BC32" si="16">AVERAGEIF($A:$A,BC5,$D:$D)</f>
        <v>12.273059999999997</v>
      </c>
      <c r="BD22" s="55">
        <f t="shared" si="12"/>
        <v>12.291923076923078</v>
      </c>
      <c r="BE22" s="55">
        <f t="shared" si="12"/>
        <v>8.318719999999999</v>
      </c>
      <c r="BF22" s="55">
        <f t="shared" si="12"/>
        <v>12.291923076923078</v>
      </c>
      <c r="BG22" s="55">
        <f t="shared" si="12"/>
        <v>12.273059999999997</v>
      </c>
      <c r="BH22" s="55">
        <f t="shared" si="12"/>
        <v>15.222400000000002</v>
      </c>
      <c r="BI22" s="57"/>
      <c r="BJ22" s="57"/>
      <c r="BK22" s="57"/>
      <c r="BN22" s="57"/>
      <c r="BO22" s="58"/>
      <c r="BP22" s="58"/>
      <c r="BQ22" s="57"/>
      <c r="BR22" s="55">
        <f t="shared" ref="BR22:BR32" si="17">AVERAGEIF($W:$W,BR5,$Y:$Y)</f>
        <v>0.399218490564273</v>
      </c>
      <c r="BS22" s="55">
        <f t="shared" si="13"/>
        <v>0.50613413043389888</v>
      </c>
      <c r="BT22" s="55">
        <f t="shared" si="13"/>
        <v>0.51437885714106923</v>
      </c>
      <c r="BU22" s="55">
        <f t="shared" si="13"/>
        <v>0.50613413043389888</v>
      </c>
      <c r="BV22" s="55">
        <f t="shared" si="13"/>
        <v>0.399218490564273</v>
      </c>
      <c r="BW22" s="55">
        <f t="shared" si="14"/>
        <v>0.58354146341271407</v>
      </c>
      <c r="BX22" s="57"/>
      <c r="BY22" s="57"/>
      <c r="BZ22" s="57"/>
    </row>
    <row r="23" spans="1:78" ht="13.5" customHeight="1" x14ac:dyDescent="0.15">
      <c r="A23" s="21">
        <v>-10</v>
      </c>
      <c r="B23" s="13">
        <f t="shared" si="8"/>
        <v>-10</v>
      </c>
      <c r="C23" s="22">
        <v>0.44700000000000001</v>
      </c>
      <c r="D23" s="26">
        <v>1.0049999999999999</v>
      </c>
      <c r="E23" s="23">
        <v>-33</v>
      </c>
      <c r="F23" s="10">
        <f t="shared" si="0"/>
        <v>1.9153125</v>
      </c>
      <c r="G23" s="10">
        <f t="array" ref="G23">STDEVP(IF(($A:$A=E23),$C:$C,""))</f>
        <v>0.57667903971251677</v>
      </c>
      <c r="H23" s="10">
        <f t="array" ref="H23">MEDIAN(IF($A:$A=E23,$C:$C,""))</f>
        <v>2.0659999999999998</v>
      </c>
      <c r="I23" s="2"/>
      <c r="J23" s="23"/>
      <c r="K23" s="10"/>
      <c r="L23" s="10"/>
      <c r="M23" s="10"/>
      <c r="N23" s="2">
        <v>-41</v>
      </c>
      <c r="O23" s="10">
        <f t="shared" si="1"/>
        <v>3.8472105263157901</v>
      </c>
      <c r="P23" s="10">
        <f t="array" ref="P23">STDEVP(IF(($A:$A=N23),$D:$D,""))</f>
        <v>3.9687364365811804</v>
      </c>
      <c r="Q23" s="10">
        <f t="array" ref="Q23">MEDIAN(IF($A:$A=N23,$D:$D,""))</f>
        <v>1.8759999999999999</v>
      </c>
      <c r="R23" s="2"/>
      <c r="S23" s="23"/>
      <c r="T23" s="10"/>
      <c r="U23" s="10"/>
      <c r="V23" s="10"/>
      <c r="W23" s="27">
        <v>-10</v>
      </c>
      <c r="X23" s="13">
        <f t="shared" si="9"/>
        <v>-10</v>
      </c>
      <c r="Y23" s="30">
        <v>0.45719499999813684</v>
      </c>
      <c r="Z23" s="29">
        <v>-35</v>
      </c>
      <c r="AA23" s="10">
        <f t="shared" si="6"/>
        <v>0.13806166666368505</v>
      </c>
      <c r="AB23" s="10">
        <f t="array" ref="AB23">STDEVP(IF(($W:$W=Z23),$Y:$Y,""))</f>
        <v>3.8780092904033517E-2</v>
      </c>
      <c r="AC23" s="10">
        <f t="array" ref="AC23">MEDIAN(IF($W:$W=Z23,$Y:$Y,""))</f>
        <v>0.11063999999619867</v>
      </c>
      <c r="AD23" s="2"/>
      <c r="AE23" s="23"/>
      <c r="AF23" s="10"/>
      <c r="AG23" s="10"/>
      <c r="AH23" s="10"/>
      <c r="AJ23" s="57"/>
      <c r="AK23" s="57"/>
      <c r="AL23" s="55">
        <f t="shared" ref="AL23:AM33" si="18">AVERAGEIF($A:$A,AL6,$C:$C)</f>
        <v>1.788095238095238</v>
      </c>
      <c r="AM23" s="55">
        <f t="shared" si="18"/>
        <v>1.9598400000000005</v>
      </c>
      <c r="AN23" s="55">
        <f t="shared" si="15"/>
        <v>1.788095238095238</v>
      </c>
      <c r="AO23" s="55">
        <f t="shared" si="10"/>
        <v>1.5180769230769231</v>
      </c>
      <c r="AP23" s="55">
        <f t="shared" si="10"/>
        <v>1.667</v>
      </c>
      <c r="AQ23" s="55">
        <f t="shared" si="10"/>
        <v>1.4630714285714286</v>
      </c>
      <c r="AR23" s="55">
        <f t="shared" si="10"/>
        <v>1.788095238095238</v>
      </c>
      <c r="AS23" s="55">
        <f t="shared" si="11"/>
        <v>1.5180769230769231</v>
      </c>
      <c r="AT23" s="55">
        <f t="shared" si="11"/>
        <v>1.9598400000000005</v>
      </c>
      <c r="AU23" s="57"/>
      <c r="AV23" s="57"/>
      <c r="AY23" s="57"/>
      <c r="AZ23" s="57"/>
      <c r="BA23" s="55">
        <f t="shared" ref="BA23:BB33" si="19">AVERAGEIF($A:$A,BA6,$D:$D)</f>
        <v>17.869857142857143</v>
      </c>
      <c r="BB23" s="55">
        <f t="shared" si="19"/>
        <v>12.273059999999997</v>
      </c>
      <c r="BC23" s="55">
        <f t="shared" si="16"/>
        <v>17.869857142857143</v>
      </c>
      <c r="BD23" s="55">
        <f t="shared" si="12"/>
        <v>12.291923076923078</v>
      </c>
      <c r="BE23" s="55">
        <f t="shared" si="12"/>
        <v>8.9184444444444466</v>
      </c>
      <c r="BF23" s="55">
        <f t="shared" si="12"/>
        <v>5.7284999999999995</v>
      </c>
      <c r="BG23" s="55">
        <f t="shared" si="12"/>
        <v>17.869857142857143</v>
      </c>
      <c r="BH23" s="55">
        <f t="shared" si="12"/>
        <v>12.291923076923078</v>
      </c>
      <c r="BI23" s="55">
        <f t="shared" si="12"/>
        <v>12.273059999999997</v>
      </c>
      <c r="BJ23" s="57"/>
      <c r="BK23" s="57"/>
      <c r="BN23" s="57"/>
      <c r="BO23" s="57"/>
      <c r="BP23" s="55">
        <f t="shared" ref="BP23:BQ33" si="20">AVERAGEIF($W:$W,BP6,$Y:$Y)</f>
        <v>0.4243941463403802</v>
      </c>
      <c r="BQ23" s="55">
        <f t="shared" si="20"/>
        <v>0.399218490564273</v>
      </c>
      <c r="BR23" s="55">
        <f t="shared" si="17"/>
        <v>0.4243941463403802</v>
      </c>
      <c r="BS23" s="55">
        <f t="shared" si="13"/>
        <v>0.50613413043389888</v>
      </c>
      <c r="BT23" s="55">
        <f t="shared" si="13"/>
        <v>0.52787264367593656</v>
      </c>
      <c r="BU23" s="55">
        <f t="shared" si="13"/>
        <v>0.43653212328561841</v>
      </c>
      <c r="BV23" s="55">
        <f t="shared" si="13"/>
        <v>0.4243941463403802</v>
      </c>
      <c r="BW23" s="55">
        <f t="shared" si="14"/>
        <v>0.50613413043389888</v>
      </c>
      <c r="BX23" s="55">
        <f t="shared" si="14"/>
        <v>0.399218490564273</v>
      </c>
      <c r="BY23" s="57"/>
      <c r="BZ23" s="57"/>
    </row>
    <row r="24" spans="1:78" ht="13.5" customHeight="1" x14ac:dyDescent="0.15">
      <c r="A24" s="19">
        <v>-10</v>
      </c>
      <c r="B24" s="13">
        <f t="shared" si="8"/>
        <v>-10</v>
      </c>
      <c r="C24" s="22">
        <v>2.194</v>
      </c>
      <c r="D24" s="26">
        <v>1.206</v>
      </c>
      <c r="E24" s="23">
        <v>-34</v>
      </c>
      <c r="F24" s="10">
        <f t="shared" si="0"/>
        <v>1.3507500000000001</v>
      </c>
      <c r="G24" s="10">
        <f t="array" ref="G24">STDEVP(IF(($A:$A=E24),$C:$C,""))</f>
        <v>0.68581024161206572</v>
      </c>
      <c r="H24" s="10">
        <f t="array" ref="H24">MEDIAN(IF($A:$A=E24,$C:$C,""))</f>
        <v>1.2410000000000001</v>
      </c>
      <c r="I24" s="2"/>
      <c r="J24" s="23"/>
      <c r="K24" s="10"/>
      <c r="L24" s="10"/>
      <c r="M24" s="10"/>
      <c r="N24" s="2">
        <v>-42</v>
      </c>
      <c r="O24" s="10">
        <f t="shared" si="1"/>
        <v>4.9831250000000002</v>
      </c>
      <c r="P24" s="10">
        <f t="array" ref="P24">STDEVP(IF(($A:$A=N24),$D:$D,""))</f>
        <v>5.0788626787278854</v>
      </c>
      <c r="Q24" s="10">
        <f t="array" ref="Q24">MEDIAN(IF($A:$A=N24,$D:$D,""))</f>
        <v>2.2110000000000003</v>
      </c>
      <c r="R24" s="2"/>
      <c r="S24" s="23"/>
      <c r="T24" s="10"/>
      <c r="U24" s="10"/>
      <c r="V24" s="10"/>
      <c r="W24" s="27">
        <v>-10</v>
      </c>
      <c r="X24" s="13">
        <f t="shared" si="9"/>
        <v>-10</v>
      </c>
      <c r="Y24" s="30">
        <v>0.47864999999534286</v>
      </c>
      <c r="Z24" s="29">
        <v>-36</v>
      </c>
      <c r="AA24" s="10">
        <f t="shared" si="6"/>
        <v>0.34279749999913323</v>
      </c>
      <c r="AB24" s="10">
        <f t="array" ref="AB24">STDEVP(IF(($W:$W=Z24),$Y:$Y,""))</f>
        <v>0.21968869662239213</v>
      </c>
      <c r="AC24" s="10">
        <f t="array" ref="AC24">MEDIAN(IF($W:$W=Z24,$Y:$Y,""))</f>
        <v>0.28486249999810476</v>
      </c>
      <c r="AD24" s="2"/>
      <c r="AE24" s="23"/>
      <c r="AF24" s="10"/>
      <c r="AG24" s="10"/>
      <c r="AH24" s="10"/>
      <c r="AJ24" s="57"/>
      <c r="AK24" s="57"/>
      <c r="AL24" s="55">
        <f t="shared" si="18"/>
        <v>2.0033999999999996</v>
      </c>
      <c r="AM24" s="55">
        <f t="shared" si="18"/>
        <v>1.4630714285714286</v>
      </c>
      <c r="AN24" s="55">
        <f t="shared" si="15"/>
        <v>1.667</v>
      </c>
      <c r="AO24" s="55">
        <f t="shared" si="10"/>
        <v>1.4372</v>
      </c>
      <c r="AP24" s="55">
        <f t="shared" si="10"/>
        <v>1.5364</v>
      </c>
      <c r="AQ24" s="55">
        <f t="shared" si="10"/>
        <v>1.7326000000000006</v>
      </c>
      <c r="AR24" s="55">
        <f t="shared" si="10"/>
        <v>1.6347272727272726</v>
      </c>
      <c r="AS24" s="55">
        <f t="shared" si="11"/>
        <v>1.5180769230769231</v>
      </c>
      <c r="AT24" s="55">
        <f t="shared" si="11"/>
        <v>1.7326000000000006</v>
      </c>
      <c r="AU24" s="57"/>
      <c r="AV24" s="57"/>
      <c r="AY24" s="57"/>
      <c r="AZ24" s="57"/>
      <c r="BA24" s="55">
        <f t="shared" si="19"/>
        <v>15.222400000000002</v>
      </c>
      <c r="BB24" s="55">
        <f t="shared" si="19"/>
        <v>5.7284999999999995</v>
      </c>
      <c r="BC24" s="55">
        <f t="shared" si="16"/>
        <v>8.9184444444444466</v>
      </c>
      <c r="BD24" s="55">
        <f t="shared" si="12"/>
        <v>4.4889999999999999</v>
      </c>
      <c r="BE24" s="55">
        <f t="shared" si="12"/>
        <v>3.3231999999999999</v>
      </c>
      <c r="BF24" s="55">
        <f t="shared" si="12"/>
        <v>8.318719999999999</v>
      </c>
      <c r="BG24" s="55">
        <f t="shared" si="12"/>
        <v>3.9956363636363643</v>
      </c>
      <c r="BH24" s="55">
        <f t="shared" si="12"/>
        <v>12.291923076923078</v>
      </c>
      <c r="BI24" s="55">
        <f t="shared" si="12"/>
        <v>8.318719999999999</v>
      </c>
      <c r="BJ24" s="57"/>
      <c r="BK24" s="57"/>
      <c r="BN24" s="57"/>
      <c r="BO24" s="57"/>
      <c r="BP24" s="55">
        <f t="shared" si="20"/>
        <v>0.58354146341271407</v>
      </c>
      <c r="BQ24" s="55">
        <f t="shared" si="20"/>
        <v>0.43653212328561841</v>
      </c>
      <c r="BR24" s="55">
        <f t="shared" si="17"/>
        <v>0.52787264367593656</v>
      </c>
      <c r="BS24" s="55">
        <f t="shared" si="13"/>
        <v>0.61605539999903025</v>
      </c>
      <c r="BT24" s="55">
        <f t="shared" si="13"/>
        <v>0.42950729729459308</v>
      </c>
      <c r="BU24" s="55">
        <f t="shared" si="13"/>
        <v>0.51437885714106923</v>
      </c>
      <c r="BV24" s="55">
        <f t="shared" si="13"/>
        <v>0.51268029411642291</v>
      </c>
      <c r="BW24" s="55">
        <f t="shared" si="14"/>
        <v>0.50613413043389888</v>
      </c>
      <c r="BX24" s="55">
        <f t="shared" si="14"/>
        <v>0.51437885714106923</v>
      </c>
      <c r="BY24" s="57"/>
      <c r="BZ24" s="57"/>
    </row>
    <row r="25" spans="1:78" ht="13.5" customHeight="1" x14ac:dyDescent="0.15">
      <c r="A25" s="21">
        <v>-10</v>
      </c>
      <c r="B25" s="13">
        <f t="shared" si="8"/>
        <v>-10</v>
      </c>
      <c r="C25" s="22">
        <v>2.1219999999999999</v>
      </c>
      <c r="D25" s="26">
        <v>3.0819999999999999</v>
      </c>
      <c r="E25" s="23">
        <v>-35</v>
      </c>
      <c r="F25" s="10">
        <f t="shared" si="0"/>
        <v>1.169</v>
      </c>
      <c r="G25" s="10">
        <f t="array" ref="G25">STDEVP(IF(($A:$A=E25),$C:$C,""))</f>
        <v>0.5469999999999996</v>
      </c>
      <c r="H25" s="10">
        <f t="array" ref="H25">MEDIAN(IF($A:$A=E25,$C:$C,""))</f>
        <v>1.169</v>
      </c>
      <c r="I25" s="2"/>
      <c r="J25" s="23"/>
      <c r="K25" s="10"/>
      <c r="L25" s="10"/>
      <c r="M25" s="10"/>
      <c r="N25" s="2">
        <v>-43</v>
      </c>
      <c r="O25" s="10">
        <f t="shared" si="1"/>
        <v>4.0333999999999994</v>
      </c>
      <c r="P25" s="10">
        <f t="array" ref="P25">STDEVP(IF(($A:$A=N25),$D:$D,""))</f>
        <v>3.9258569816028701</v>
      </c>
      <c r="Q25" s="10">
        <f t="array" ref="Q25">MEDIAN(IF($A:$A=N25,$D:$D,""))</f>
        <v>2.3450000000000002</v>
      </c>
      <c r="R25" s="2"/>
      <c r="S25" s="23"/>
      <c r="T25" s="10"/>
      <c r="U25" s="10"/>
      <c r="V25" s="10"/>
      <c r="W25" s="27">
        <v>-10</v>
      </c>
      <c r="X25" s="13">
        <f t="shared" si="9"/>
        <v>-10</v>
      </c>
      <c r="Y25" s="30">
        <v>0.47864999999534286</v>
      </c>
      <c r="Z25" s="29">
        <v>-37</v>
      </c>
      <c r="AA25" s="10">
        <f t="shared" si="6"/>
        <v>0.65329199999905418</v>
      </c>
      <c r="AB25" s="10">
        <f t="array" ref="AB25">STDEVP(IF(($W:$W=Z25),$Y:$Y,""))</f>
        <v>0.31863529714381028</v>
      </c>
      <c r="AC25" s="10">
        <f t="array" ref="AC25">MEDIAN(IF($W:$W=Z25,$Y:$Y,""))</f>
        <v>0.81369999999941545</v>
      </c>
      <c r="AD25" s="2"/>
      <c r="AE25" s="23"/>
      <c r="AF25" s="10"/>
      <c r="AG25" s="10"/>
      <c r="AH25" s="10"/>
      <c r="AJ25" s="57"/>
      <c r="AK25" s="57"/>
      <c r="AL25" s="55">
        <f t="shared" si="18"/>
        <v>1.9598400000000005</v>
      </c>
      <c r="AM25" s="55">
        <f t="shared" si="18"/>
        <v>1.9598400000000005</v>
      </c>
      <c r="AN25" s="55">
        <f t="shared" si="15"/>
        <v>1.6891836734693879</v>
      </c>
      <c r="AO25" s="55">
        <f t="shared" si="10"/>
        <v>1.4372</v>
      </c>
      <c r="AP25" s="55">
        <f t="shared" si="10"/>
        <v>1.4102499999999998</v>
      </c>
      <c r="AQ25" s="55">
        <f t="shared" si="10"/>
        <v>1.6891836734693879</v>
      </c>
      <c r="AR25" s="55">
        <f t="shared" si="10"/>
        <v>1.5364</v>
      </c>
      <c r="AS25" s="55">
        <f t="shared" si="11"/>
        <v>1.4630714285714286</v>
      </c>
      <c r="AT25" s="55">
        <f t="shared" si="11"/>
        <v>1.667</v>
      </c>
      <c r="AU25" s="57"/>
      <c r="AV25" s="57"/>
      <c r="AY25" s="57"/>
      <c r="AZ25" s="57"/>
      <c r="BA25" s="55">
        <f t="shared" si="19"/>
        <v>12.273059999999997</v>
      </c>
      <c r="BB25" s="55">
        <f t="shared" si="19"/>
        <v>12.273059999999997</v>
      </c>
      <c r="BC25" s="55">
        <f t="shared" si="16"/>
        <v>5.4269999999999996</v>
      </c>
      <c r="BD25" s="55">
        <f t="shared" si="12"/>
        <v>4.4889999999999999</v>
      </c>
      <c r="BE25" s="55">
        <f t="shared" si="12"/>
        <v>3.1406249999999996</v>
      </c>
      <c r="BF25" s="55">
        <f t="shared" si="12"/>
        <v>5.4269999999999996</v>
      </c>
      <c r="BG25" s="55">
        <f t="shared" si="12"/>
        <v>3.3231999999999999</v>
      </c>
      <c r="BH25" s="55">
        <f t="shared" si="12"/>
        <v>5.7284999999999995</v>
      </c>
      <c r="BI25" s="55">
        <f t="shared" si="12"/>
        <v>8.9184444444444466</v>
      </c>
      <c r="BJ25" s="57"/>
      <c r="BK25" s="57"/>
      <c r="BN25" s="57"/>
      <c r="BO25" s="57"/>
      <c r="BP25" s="55">
        <f t="shared" si="20"/>
        <v>0.399218490564273</v>
      </c>
      <c r="BQ25" s="55">
        <f t="shared" si="20"/>
        <v>0.399218490564273</v>
      </c>
      <c r="BR25" s="55">
        <f t="shared" si="17"/>
        <v>0.58585632812353583</v>
      </c>
      <c r="BS25" s="55">
        <f t="shared" si="13"/>
        <v>0.61605539999903025</v>
      </c>
      <c r="BT25" s="55">
        <f t="shared" si="13"/>
        <v>0.59302060975475135</v>
      </c>
      <c r="BU25" s="55">
        <f t="shared" si="13"/>
        <v>0.58585632812353583</v>
      </c>
      <c r="BV25" s="55">
        <f t="shared" si="13"/>
        <v>0.42950729729459308</v>
      </c>
      <c r="BW25" s="55">
        <f t="shared" si="14"/>
        <v>0.43653212328561841</v>
      </c>
      <c r="BX25" s="55">
        <f t="shared" si="14"/>
        <v>0.52787264367593656</v>
      </c>
      <c r="BY25" s="57"/>
      <c r="BZ25" s="57"/>
    </row>
    <row r="26" spans="1:78" ht="13.5" customHeight="1" x14ac:dyDescent="0.15">
      <c r="A26" s="19">
        <v>-32</v>
      </c>
      <c r="B26" s="13">
        <f t="shared" si="8"/>
        <v>-30</v>
      </c>
      <c r="C26" s="22">
        <v>0.621</v>
      </c>
      <c r="D26" s="26">
        <v>0.60299999999999998</v>
      </c>
      <c r="E26" s="23">
        <v>-36</v>
      </c>
      <c r="F26" s="10">
        <f t="shared" si="0"/>
        <v>2.1905000000000001</v>
      </c>
      <c r="G26" s="10">
        <f t="array" ref="G26">STDEVP(IF(($A:$A=E26),$C:$C,""))</f>
        <v>0.28749999999999903</v>
      </c>
      <c r="H26" s="10">
        <f t="array" ref="H26">MEDIAN(IF($A:$A=E26,$C:$C,""))</f>
        <v>2.1905000000000001</v>
      </c>
      <c r="I26" s="2"/>
      <c r="J26" s="23"/>
      <c r="K26" s="10"/>
      <c r="L26" s="10"/>
      <c r="M26" s="10"/>
      <c r="N26" s="2">
        <v>-44</v>
      </c>
      <c r="O26" s="10">
        <f t="shared" si="1"/>
        <v>4.1539999999999999</v>
      </c>
      <c r="P26" s="10">
        <f t="array" ref="P26">STDEVP(IF(($A:$A=N26),$D:$D,""))</f>
        <v>0</v>
      </c>
      <c r="Q26" s="10">
        <f t="array" ref="Q26">MEDIAN(IF($A:$A=N26,$D:$D,""))</f>
        <v>4.1539999999999999</v>
      </c>
      <c r="R26" s="2"/>
      <c r="S26" s="23"/>
      <c r="T26" s="10"/>
      <c r="U26" s="10"/>
      <c r="V26" s="10"/>
      <c r="W26" s="27">
        <v>-15</v>
      </c>
      <c r="X26" s="13">
        <f t="shared" si="9"/>
        <v>-10</v>
      </c>
      <c r="Y26" s="30">
        <v>0.45910499999511001</v>
      </c>
      <c r="Z26" s="29">
        <v>-38</v>
      </c>
      <c r="AA26" s="10">
        <f t="shared" si="6"/>
        <v>0.5779059090907761</v>
      </c>
      <c r="AB26" s="10">
        <f t="array" ref="AB26">STDEVP(IF(($W:$W=Z26),$Y:$Y,""))</f>
        <v>0.28892306770038984</v>
      </c>
      <c r="AC26" s="10">
        <f t="array" ref="AC26">MEDIAN(IF($W:$W=Z26,$Y:$Y,""))</f>
        <v>0.43008000000039903</v>
      </c>
      <c r="AD26" s="2"/>
      <c r="AE26" s="23"/>
      <c r="AF26" s="10"/>
      <c r="AG26" s="10"/>
      <c r="AH26" s="10"/>
      <c r="AJ26" s="57"/>
      <c r="AK26" s="55">
        <f>AVERAGEIF($A:$A,AK9,$C:$C)</f>
        <v>1.9598400000000005</v>
      </c>
      <c r="AL26" s="55">
        <f t="shared" si="18"/>
        <v>1.667</v>
      </c>
      <c r="AM26" s="55">
        <f t="shared" si="18"/>
        <v>1.4630714285714286</v>
      </c>
      <c r="AN26" s="55">
        <f t="shared" si="15"/>
        <v>1.5004909090909091</v>
      </c>
      <c r="AO26" s="55">
        <f t="shared" si="10"/>
        <v>1.4102499999999998</v>
      </c>
      <c r="AP26" s="55">
        <f t="shared" si="10"/>
        <v>1.2710000000000001</v>
      </c>
      <c r="AQ26" s="55">
        <f t="shared" si="10"/>
        <v>1.2710000000000001</v>
      </c>
      <c r="AR26" s="55">
        <f t="shared" si="10"/>
        <v>1.5004909090909091</v>
      </c>
      <c r="AS26" s="55">
        <f t="shared" si="11"/>
        <v>1.4372</v>
      </c>
      <c r="AT26" s="55">
        <f t="shared" si="11"/>
        <v>1.667</v>
      </c>
      <c r="AU26" s="55">
        <f t="shared" si="11"/>
        <v>1.4630714285714286</v>
      </c>
      <c r="AV26" s="55">
        <f t="shared" si="11"/>
        <v>1.9598400000000005</v>
      </c>
      <c r="AY26" s="57"/>
      <c r="AZ26" s="55">
        <f>AVERAGEIF($A:$A,AZ9,$D:$D)</f>
        <v>12.273059999999997</v>
      </c>
      <c r="BA26" s="55">
        <f t="shared" si="19"/>
        <v>8.9184444444444466</v>
      </c>
      <c r="BB26" s="55">
        <f t="shared" si="19"/>
        <v>5.7284999999999995</v>
      </c>
      <c r="BC26" s="55">
        <f t="shared" si="16"/>
        <v>5.6060727272727275</v>
      </c>
      <c r="BD26" s="55">
        <f t="shared" si="12"/>
        <v>3.1406249999999996</v>
      </c>
      <c r="BE26" s="55">
        <f t="shared" si="12"/>
        <v>5.0026666666666664</v>
      </c>
      <c r="BF26" s="55">
        <f t="shared" si="12"/>
        <v>5.0026666666666664</v>
      </c>
      <c r="BG26" s="55">
        <f t="shared" si="12"/>
        <v>5.6060727272727275</v>
      </c>
      <c r="BH26" s="55">
        <f t="shared" si="12"/>
        <v>4.4889999999999999</v>
      </c>
      <c r="BI26" s="55">
        <f t="shared" si="12"/>
        <v>8.9184444444444466</v>
      </c>
      <c r="BJ26" s="55">
        <f t="shared" si="12"/>
        <v>5.7284999999999995</v>
      </c>
      <c r="BK26" s="55">
        <f t="shared" si="12"/>
        <v>12.273059999999997</v>
      </c>
      <c r="BN26" s="57"/>
      <c r="BO26" s="55">
        <f>AVERAGEIF($W:$W,BO9,$Y:$Y)</f>
        <v>0.399218490564273</v>
      </c>
      <c r="BP26" s="55">
        <f t="shared" si="20"/>
        <v>0.52787264367593656</v>
      </c>
      <c r="BQ26" s="55">
        <f t="shared" si="20"/>
        <v>0.43653212328561841</v>
      </c>
      <c r="BR26" s="55">
        <f t="shared" si="17"/>
        <v>0.53040617116911981</v>
      </c>
      <c r="BS26" s="55">
        <f t="shared" si="13"/>
        <v>0.59302060975475135</v>
      </c>
      <c r="BT26" s="55">
        <f t="shared" si="13"/>
        <v>0.47004442307618466</v>
      </c>
      <c r="BU26" s="55">
        <f t="shared" si="13"/>
        <v>0.47004442307618466</v>
      </c>
      <c r="BV26" s="55">
        <f t="shared" si="13"/>
        <v>0.53040617116911981</v>
      </c>
      <c r="BW26" s="55">
        <f t="shared" si="14"/>
        <v>0.61605539999903025</v>
      </c>
      <c r="BX26" s="55">
        <f t="shared" si="14"/>
        <v>0.52787264367593656</v>
      </c>
      <c r="BY26" s="55">
        <f t="shared" si="14"/>
        <v>0.43653212328561841</v>
      </c>
      <c r="BZ26" s="55">
        <f t="shared" si="14"/>
        <v>0.399218490564273</v>
      </c>
    </row>
    <row r="27" spans="1:78" ht="13.5" customHeight="1" x14ac:dyDescent="0.15">
      <c r="A27" s="19">
        <v>-33</v>
      </c>
      <c r="B27" s="13">
        <f t="shared" si="8"/>
        <v>-30</v>
      </c>
      <c r="C27" s="22">
        <v>0.85299999999999998</v>
      </c>
      <c r="D27" s="26">
        <v>7.9059999999999997</v>
      </c>
      <c r="E27" s="23">
        <v>-37</v>
      </c>
      <c r="F27" s="10">
        <f t="shared" si="0"/>
        <v>2.3725000000000001</v>
      </c>
      <c r="G27" s="10">
        <f t="array" ref="G27">STDEVP(IF(($A:$A=E27),$C:$C,""))</f>
        <v>2.4631476982376306</v>
      </c>
      <c r="H27" s="10">
        <f t="array" ref="H27">MEDIAN(IF($A:$A=E27,$C:$C,""))</f>
        <v>1.7949999999999999</v>
      </c>
      <c r="I27" s="2"/>
      <c r="J27" s="23"/>
      <c r="K27" s="10"/>
      <c r="L27" s="10"/>
      <c r="M27" s="10"/>
      <c r="N27" s="2">
        <v>-45</v>
      </c>
      <c r="O27" s="10">
        <f t="shared" si="1"/>
        <v>7.1615555555555561</v>
      </c>
      <c r="P27" s="10">
        <f t="array" ref="P27">STDEVP(IF(($A:$A=N27),$D:$D,""))</f>
        <v>5.8310485260869021</v>
      </c>
      <c r="Q27" s="10">
        <f t="array" ref="Q27">MEDIAN(IF($A:$A=N27,$D:$D,""))</f>
        <v>6.5659999999999998</v>
      </c>
      <c r="R27" s="2"/>
      <c r="S27" s="23"/>
      <c r="T27" s="10"/>
      <c r="U27" s="10"/>
      <c r="V27" s="10"/>
      <c r="W27" s="27">
        <v>-15</v>
      </c>
      <c r="X27" s="13">
        <f t="shared" si="9"/>
        <v>-10</v>
      </c>
      <c r="Y27" s="30">
        <v>0.45910499999511001</v>
      </c>
      <c r="Z27" s="29">
        <v>-39</v>
      </c>
      <c r="AA27" s="10">
        <f t="shared" si="6"/>
        <v>0.67478000000022842</v>
      </c>
      <c r="AB27" s="10">
        <f t="array" ref="AB27">STDEVP(IF(($W:$W=Z27),$Y:$Y,""))</f>
        <v>0.1928633745669048</v>
      </c>
      <c r="AC27" s="10">
        <f t="array" ref="AC27">MEDIAN(IF($W:$W=Z27,$Y:$Y,""))</f>
        <v>0.81115499999900798</v>
      </c>
      <c r="AD27" s="2"/>
      <c r="AE27" s="23"/>
      <c r="AF27" s="10"/>
      <c r="AG27" s="10"/>
      <c r="AH27" s="10"/>
      <c r="AJ27" s="55">
        <f>AVERAGEIF($A:$A,AJ10,$C:$C)</f>
        <v>1.5180769230769231</v>
      </c>
      <c r="AK27" s="55">
        <f>AVERAGEIF($A:$A,AK10,$C:$C)</f>
        <v>1.7326000000000006</v>
      </c>
      <c r="AL27" s="55">
        <f t="shared" si="18"/>
        <v>1.4372</v>
      </c>
      <c r="AM27" s="55">
        <f t="shared" si="18"/>
        <v>1.6347272727272726</v>
      </c>
      <c r="AN27" s="55">
        <f t="shared" si="15"/>
        <v>1.5364</v>
      </c>
      <c r="AO27" s="55">
        <f t="shared" si="10"/>
        <v>1.4102499999999998</v>
      </c>
      <c r="AP27" s="56">
        <f>AVERAGEIF($B:$B,{"-10","-20","-30","40"},$C:$C)</f>
        <v>1.6302399999999997</v>
      </c>
      <c r="AQ27" s="55">
        <f t="shared" si="10"/>
        <v>2.0171250000000001</v>
      </c>
      <c r="AR27" s="55">
        <f t="shared" si="10"/>
        <v>1.4255882352941176</v>
      </c>
      <c r="AS27" s="55">
        <f t="shared" si="11"/>
        <v>1.5004909090909091</v>
      </c>
      <c r="AT27" s="55">
        <f t="shared" si="11"/>
        <v>1.6347272727272726</v>
      </c>
      <c r="AU27" s="55">
        <f t="shared" si="11"/>
        <v>1.667</v>
      </c>
      <c r="AV27" s="55">
        <f t="shared" si="11"/>
        <v>1.4630714285714286</v>
      </c>
      <c r="AY27" s="55">
        <f>AVERAGEIF($A:$A,AY10,$D:$D)</f>
        <v>12.291923076923078</v>
      </c>
      <c r="AZ27" s="55">
        <f>AVERAGEIF($A:$A,AZ10,$D:$D)</f>
        <v>8.318719999999999</v>
      </c>
      <c r="BA27" s="55">
        <f t="shared" si="19"/>
        <v>4.4889999999999999</v>
      </c>
      <c r="BB27" s="55">
        <f t="shared" si="19"/>
        <v>3.9956363636363643</v>
      </c>
      <c r="BC27" s="55">
        <f t="shared" si="16"/>
        <v>3.3231999999999999</v>
      </c>
      <c r="BD27" s="55">
        <f t="shared" si="12"/>
        <v>3.1406249999999996</v>
      </c>
      <c r="BE27" s="56">
        <f>AVERAGEIF($B:$B,{"-10","-20","-30","40"},$D:$D)</f>
        <v>3.2669200000000003</v>
      </c>
      <c r="BF27" s="55">
        <f t="shared" si="12"/>
        <v>4.407343749999999</v>
      </c>
      <c r="BG27" s="55">
        <f t="shared" si="12"/>
        <v>4.6860588235294118</v>
      </c>
      <c r="BH27" s="55">
        <f t="shared" si="12"/>
        <v>5.6060727272727275</v>
      </c>
      <c r="BI27" s="55">
        <f t="shared" si="12"/>
        <v>3.9956363636363643</v>
      </c>
      <c r="BJ27" s="55">
        <f t="shared" si="12"/>
        <v>8.9184444444444466</v>
      </c>
      <c r="BK27" s="55">
        <f t="shared" si="12"/>
        <v>5.7284999999999995</v>
      </c>
      <c r="BN27" s="55">
        <f>AVERAGEIF($W:$W,BN10,$Y:$Y)</f>
        <v>0.50613413043389888</v>
      </c>
      <c r="BO27" s="55">
        <f>AVERAGEIF($W:$W,BO10,$Y:$Y)</f>
        <v>0.51437885714106923</v>
      </c>
      <c r="BP27" s="55">
        <f t="shared" si="20"/>
        <v>0.61605539999903025</v>
      </c>
      <c r="BQ27" s="55">
        <f t="shared" si="20"/>
        <v>0.51268029411642291</v>
      </c>
      <c r="BR27" s="55">
        <f t="shared" si="17"/>
        <v>0.42950729729459308</v>
      </c>
      <c r="BS27" s="55">
        <f t="shared" si="13"/>
        <v>0.59302060975475135</v>
      </c>
      <c r="BT27" s="56">
        <f>AVERAGEIF($W:$W,{"-10","-20","-30","40"},$Y:$Y)</f>
        <v>0.39679147058651942</v>
      </c>
      <c r="BU27" s="55">
        <f t="shared" si="13"/>
        <v>0.41595614583227958</v>
      </c>
      <c r="BV27" s="55">
        <f t="shared" si="13"/>
        <v>0.54681059999886794</v>
      </c>
      <c r="BW27" s="55">
        <f t="shared" si="14"/>
        <v>0.53040617116911981</v>
      </c>
      <c r="BX27" s="55">
        <f t="shared" si="14"/>
        <v>0.51268029411642291</v>
      </c>
      <c r="BY27" s="55">
        <f t="shared" si="14"/>
        <v>0.52787264367593656</v>
      </c>
      <c r="BZ27" s="55">
        <f t="shared" si="14"/>
        <v>0.43653212328561841</v>
      </c>
    </row>
    <row r="28" spans="1:78" ht="13.5" customHeight="1" x14ac:dyDescent="0.15">
      <c r="A28" s="19">
        <v>-33</v>
      </c>
      <c r="B28" s="13">
        <f t="shared" si="8"/>
        <v>-30</v>
      </c>
      <c r="C28" s="22">
        <v>2.298</v>
      </c>
      <c r="D28" s="26">
        <v>5.6950000000000003</v>
      </c>
      <c r="E28" s="23">
        <v>-38</v>
      </c>
      <c r="F28" s="10">
        <f t="shared" si="0"/>
        <v>1.9234000000000002</v>
      </c>
      <c r="G28" s="10">
        <f t="array" ref="G28">STDEVP(IF(($A:$A=E28),$C:$C,""))</f>
        <v>0.3475736468721411</v>
      </c>
      <c r="H28" s="10">
        <f t="array" ref="H28">MEDIAN(IF($A:$A=E28,$C:$C,""))</f>
        <v>1.861</v>
      </c>
      <c r="I28" s="2"/>
      <c r="J28" s="23"/>
      <c r="K28" s="10"/>
      <c r="L28" s="10"/>
      <c r="M28" s="10"/>
      <c r="N28" s="2">
        <v>-46</v>
      </c>
      <c r="O28" s="10">
        <f t="shared" si="1"/>
        <v>1.8760000000000001</v>
      </c>
      <c r="P28" s="10">
        <f t="array" ref="P28">STDEVP(IF(($A:$A=N28),$D:$D,""))</f>
        <v>1.4800783763030927</v>
      </c>
      <c r="Q28" s="10">
        <f t="array" ref="Q28">MEDIAN(IF($A:$A=N28,$D:$D,""))</f>
        <v>2.0099999999999998</v>
      </c>
      <c r="R28" s="2"/>
      <c r="S28" s="23"/>
      <c r="T28" s="10"/>
      <c r="U28" s="10"/>
      <c r="V28" s="10"/>
      <c r="W28" s="27">
        <v>-13</v>
      </c>
      <c r="X28" s="13">
        <f t="shared" si="9"/>
        <v>-10</v>
      </c>
      <c r="Y28" s="30">
        <v>0.46455999999633235</v>
      </c>
      <c r="Z28" s="29">
        <v>-40</v>
      </c>
      <c r="AA28" s="10">
        <f t="shared" si="6"/>
        <v>0.49457437499952528</v>
      </c>
      <c r="AB28" s="10">
        <f t="array" ref="AB28">STDEVP(IF(($W:$W=Z28),$Y:$Y,""))</f>
        <v>0.19277600880725479</v>
      </c>
      <c r="AC28" s="10">
        <f t="array" ref="AC28">MEDIAN(IF($W:$W=Z28,$Y:$Y,""))</f>
        <v>0.41817999999856337</v>
      </c>
      <c r="AD28" s="2"/>
      <c r="AE28" s="23"/>
      <c r="AF28" s="10"/>
      <c r="AG28" s="10"/>
      <c r="AH28" s="10"/>
      <c r="AJ28" s="55">
        <f>AVERAGEIF($A:$A,AJ11,$C:$C)</f>
        <v>1.5180769230769231</v>
      </c>
      <c r="AK28" s="55">
        <f>AVERAGEIF($A:$A,AK11,$C:$C)</f>
        <v>1.4630714285714286</v>
      </c>
      <c r="AL28" s="55">
        <f t="shared" si="18"/>
        <v>1.667</v>
      </c>
      <c r="AM28" s="55">
        <f t="shared" si="18"/>
        <v>1.5004909090909091</v>
      </c>
      <c r="AN28" s="55">
        <f t="shared" si="15"/>
        <v>2.3419375000000002</v>
      </c>
      <c r="AO28" s="55">
        <f t="shared" si="10"/>
        <v>1.4255882352941176</v>
      </c>
      <c r="AP28" s="55">
        <f t="shared" si="10"/>
        <v>1.5883888888888893</v>
      </c>
      <c r="AQ28" s="55">
        <f t="shared" si="10"/>
        <v>1.2756250000000002</v>
      </c>
      <c r="AR28" s="55">
        <f t="shared" si="10"/>
        <v>1.5364</v>
      </c>
      <c r="AS28" s="55">
        <f t="shared" si="11"/>
        <v>1.2791052631578947</v>
      </c>
      <c r="AT28" s="55">
        <f t="shared" si="11"/>
        <v>1.6347272727272726</v>
      </c>
      <c r="AU28" s="55">
        <f t="shared" si="11"/>
        <v>1.4372</v>
      </c>
      <c r="AV28" s="55">
        <f t="shared" si="11"/>
        <v>1.4630714285714286</v>
      </c>
      <c r="AY28" s="55">
        <f>AVERAGEIF($A:$A,AY11,$D:$D)</f>
        <v>12.291923076923078</v>
      </c>
      <c r="AZ28" s="55">
        <f>AVERAGEIF($A:$A,AZ11,$D:$D)</f>
        <v>5.7284999999999995</v>
      </c>
      <c r="BA28" s="55">
        <f t="shared" si="19"/>
        <v>8.9184444444444466</v>
      </c>
      <c r="BB28" s="55">
        <f t="shared" si="19"/>
        <v>5.6060727272727275</v>
      </c>
      <c r="BC28" s="55">
        <f t="shared" si="16"/>
        <v>7.1187500000000004</v>
      </c>
      <c r="BD28" s="55">
        <f t="shared" si="12"/>
        <v>4.6860588235294118</v>
      </c>
      <c r="BE28" s="55">
        <f t="shared" si="12"/>
        <v>4.781194444444445</v>
      </c>
      <c r="BF28" s="55">
        <f t="shared" si="12"/>
        <v>2.2445000000000004</v>
      </c>
      <c r="BG28" s="55">
        <f t="shared" si="12"/>
        <v>3.3231999999999999</v>
      </c>
      <c r="BH28" s="55">
        <f t="shared" si="12"/>
        <v>8.2938947368421054</v>
      </c>
      <c r="BI28" s="55">
        <f t="shared" si="12"/>
        <v>3.9956363636363643</v>
      </c>
      <c r="BJ28" s="55">
        <f t="shared" si="12"/>
        <v>4.4889999999999999</v>
      </c>
      <c r="BK28" s="55">
        <f t="shared" si="12"/>
        <v>5.7284999999999995</v>
      </c>
      <c r="BN28" s="55">
        <f>AVERAGEIF($W:$W,BN11,$Y:$Y)</f>
        <v>0.50613413043389888</v>
      </c>
      <c r="BO28" s="55">
        <f>AVERAGEIF($W:$W,BO11,$Y:$Y)</f>
        <v>0.43653212328561841</v>
      </c>
      <c r="BP28" s="55">
        <f t="shared" si="20"/>
        <v>0.52787264367593656</v>
      </c>
      <c r="BQ28" s="55">
        <f t="shared" si="20"/>
        <v>0.53040617116911981</v>
      </c>
      <c r="BR28" s="55">
        <f t="shared" si="17"/>
        <v>0.46570269230645139</v>
      </c>
      <c r="BS28" s="55">
        <f t="shared" si="13"/>
        <v>0.54681059999886794</v>
      </c>
      <c r="BT28" s="55">
        <f t="shared" si="13"/>
        <v>0.50390964912133229</v>
      </c>
      <c r="BU28" s="55">
        <f t="shared" si="13"/>
        <v>0.53467139534751562</v>
      </c>
      <c r="BV28" s="55">
        <f t="shared" si="13"/>
        <v>0.42950729729459308</v>
      </c>
      <c r="BW28" s="55">
        <f t="shared" si="14"/>
        <v>0.62059654638960304</v>
      </c>
      <c r="BX28" s="55">
        <f t="shared" si="14"/>
        <v>0.51268029411642291</v>
      </c>
      <c r="BY28" s="55">
        <f t="shared" si="14"/>
        <v>0.61605539999903025</v>
      </c>
      <c r="BZ28" s="55">
        <f t="shared" si="14"/>
        <v>0.43653212328561841</v>
      </c>
    </row>
    <row r="29" spans="1:78" ht="13.5" customHeight="1" x14ac:dyDescent="0.15">
      <c r="A29" s="19">
        <v>-33</v>
      </c>
      <c r="B29" s="13">
        <f t="shared" si="8"/>
        <v>-30</v>
      </c>
      <c r="C29" s="22">
        <v>1.774</v>
      </c>
      <c r="D29" s="26">
        <v>1.0049999999999999</v>
      </c>
      <c r="E29" s="23">
        <v>-39</v>
      </c>
      <c r="F29" s="10">
        <f t="shared" si="0"/>
        <v>0.40100000000000002</v>
      </c>
      <c r="G29" s="10">
        <f t="array" ref="G29">STDEVP(IF(($A:$A=E29),$C:$C,""))</f>
        <v>0</v>
      </c>
      <c r="H29" s="10">
        <f t="array" ref="H29">MEDIAN(IF($A:$A=E29,$C:$C,""))</f>
        <v>0.40100000000000002</v>
      </c>
      <c r="I29" s="2"/>
      <c r="J29" s="23"/>
      <c r="K29" s="10"/>
      <c r="L29" s="10"/>
      <c r="M29" s="10"/>
      <c r="N29" s="2">
        <v>-47</v>
      </c>
      <c r="O29" s="10">
        <f t="shared" si="1"/>
        <v>1.7084999999999999</v>
      </c>
      <c r="P29" s="10">
        <f t="array" ref="P29">STDEVP(IF(($A:$A=N29),$D:$D,""))</f>
        <v>0.16749999999999998</v>
      </c>
      <c r="Q29" s="10">
        <f t="array" ref="Q29">MEDIAN(IF($A:$A=N29,$D:$D,""))</f>
        <v>1.7084999999999999</v>
      </c>
      <c r="R29" s="2"/>
      <c r="S29" s="23"/>
      <c r="T29" s="10"/>
      <c r="U29" s="10"/>
      <c r="V29" s="10"/>
      <c r="W29" s="27">
        <v>-16</v>
      </c>
      <c r="X29" s="13">
        <f t="shared" si="9"/>
        <v>-10</v>
      </c>
      <c r="Y29" s="30">
        <v>0.46101499999935913</v>
      </c>
      <c r="Z29" s="29">
        <v>-41</v>
      </c>
      <c r="AA29" s="10">
        <f t="shared" si="6"/>
        <v>0.28505466666567109</v>
      </c>
      <c r="AB29" s="10">
        <f t="array" ref="AB29">STDEVP(IF(($W:$W=Z29),$Y:$Y,""))</f>
        <v>0.21532006164108503</v>
      </c>
      <c r="AC29" s="10">
        <f t="array" ref="AC29">MEDIAN(IF($W:$W=Z29,$Y:$Y,""))</f>
        <v>0.30326499999917478</v>
      </c>
      <c r="AD29" s="2"/>
      <c r="AE29" s="23"/>
      <c r="AF29" s="10"/>
      <c r="AG29" s="10"/>
      <c r="AH29" s="10"/>
      <c r="AJ29" s="57"/>
      <c r="AK29" s="55">
        <f>AVERAGEIF($A:$A,AK12,$C:$C)</f>
        <v>2.0033999999999996</v>
      </c>
      <c r="AL29" s="55">
        <f t="shared" si="18"/>
        <v>1.9598400000000005</v>
      </c>
      <c r="AM29" s="55">
        <f t="shared" si="18"/>
        <v>1.4630714285714286</v>
      </c>
      <c r="AN29" s="55">
        <f t="shared" si="15"/>
        <v>1.5004909090909091</v>
      </c>
      <c r="AO29" s="55">
        <f t="shared" si="10"/>
        <v>1.5364</v>
      </c>
      <c r="AP29" s="55">
        <f t="shared" si="10"/>
        <v>1.4255882352941176</v>
      </c>
      <c r="AQ29" s="55">
        <f t="shared" si="10"/>
        <v>1.4102499999999998</v>
      </c>
      <c r="AR29" s="55">
        <f t="shared" si="10"/>
        <v>1.5004909090909091</v>
      </c>
      <c r="AS29" s="55">
        <f t="shared" si="11"/>
        <v>1.6347272727272726</v>
      </c>
      <c r="AT29" s="55">
        <f t="shared" si="11"/>
        <v>1.667</v>
      </c>
      <c r="AU29" s="55">
        <f t="shared" si="11"/>
        <v>1.667</v>
      </c>
      <c r="AV29" s="55">
        <f t="shared" si="11"/>
        <v>1.7326000000000006</v>
      </c>
      <c r="AY29" s="57"/>
      <c r="AZ29" s="55">
        <f>AVERAGEIF($A:$A,AZ12,$D:$D)</f>
        <v>15.222400000000002</v>
      </c>
      <c r="BA29" s="55">
        <f t="shared" si="19"/>
        <v>12.273059999999997</v>
      </c>
      <c r="BB29" s="55">
        <f t="shared" si="19"/>
        <v>5.7284999999999995</v>
      </c>
      <c r="BC29" s="55">
        <f t="shared" si="16"/>
        <v>5.6060727272727275</v>
      </c>
      <c r="BD29" s="55">
        <f t="shared" si="12"/>
        <v>3.3231999999999999</v>
      </c>
      <c r="BE29" s="55">
        <f t="shared" si="12"/>
        <v>4.6860588235294118</v>
      </c>
      <c r="BF29" s="55">
        <f t="shared" si="12"/>
        <v>3.1406249999999996</v>
      </c>
      <c r="BG29" s="55">
        <f t="shared" si="12"/>
        <v>5.6060727272727275</v>
      </c>
      <c r="BH29" s="55">
        <f t="shared" si="12"/>
        <v>3.9956363636363643</v>
      </c>
      <c r="BI29" s="55">
        <f t="shared" si="12"/>
        <v>8.9184444444444466</v>
      </c>
      <c r="BJ29" s="55">
        <f t="shared" si="12"/>
        <v>8.9184444444444466</v>
      </c>
      <c r="BK29" s="55">
        <f t="shared" si="12"/>
        <v>8.318719999999999</v>
      </c>
      <c r="BN29" s="57"/>
      <c r="BO29" s="55">
        <f>AVERAGEIF($W:$W,BO12,$Y:$Y)</f>
        <v>0.58354146341271407</v>
      </c>
      <c r="BP29" s="55">
        <f t="shared" si="20"/>
        <v>0.399218490564273</v>
      </c>
      <c r="BQ29" s="55">
        <f t="shared" si="20"/>
        <v>0.43653212328561841</v>
      </c>
      <c r="BR29" s="55">
        <f t="shared" si="17"/>
        <v>0.53040617116911981</v>
      </c>
      <c r="BS29" s="55">
        <f t="shared" si="13"/>
        <v>0.42950729729459308</v>
      </c>
      <c r="BT29" s="55">
        <f t="shared" si="13"/>
        <v>0.54681059999886794</v>
      </c>
      <c r="BU29" s="55">
        <f t="shared" si="13"/>
        <v>0.59302060975475135</v>
      </c>
      <c r="BV29" s="55">
        <f t="shared" si="13"/>
        <v>0.53040617116911981</v>
      </c>
      <c r="BW29" s="55">
        <f t="shared" si="14"/>
        <v>0.51268029411642291</v>
      </c>
      <c r="BX29" s="55">
        <f t="shared" si="14"/>
        <v>0.52787264367593656</v>
      </c>
      <c r="BY29" s="55">
        <f t="shared" si="14"/>
        <v>0.52787264367593656</v>
      </c>
      <c r="BZ29" s="55">
        <f t="shared" si="14"/>
        <v>0.51437885714106923</v>
      </c>
    </row>
    <row r="30" spans="1:78" ht="13.5" customHeight="1" x14ac:dyDescent="0.15">
      <c r="A30" s="19">
        <v>-33</v>
      </c>
      <c r="B30" s="13">
        <f t="shared" si="8"/>
        <v>-30</v>
      </c>
      <c r="C30" s="22">
        <v>2.2000000000000002</v>
      </c>
      <c r="D30" s="26">
        <v>7.1020000000000003</v>
      </c>
      <c r="E30" s="23">
        <v>-40</v>
      </c>
      <c r="F30" s="10">
        <f t="shared" si="0"/>
        <v>2.0797499999999998</v>
      </c>
      <c r="G30" s="10">
        <f t="array" ref="G30">STDEVP(IF(($A:$A=E30),$C:$C,""))</f>
        <v>0.1175401527138705</v>
      </c>
      <c r="H30" s="10">
        <f t="array" ref="H30">MEDIAN(IF($A:$A=E30,$C:$C,""))</f>
        <v>2.0990000000000002</v>
      </c>
      <c r="I30" s="2"/>
      <c r="J30" s="23"/>
      <c r="K30" s="10"/>
      <c r="L30" s="10"/>
      <c r="M30" s="10"/>
      <c r="N30" s="2">
        <v>-48</v>
      </c>
      <c r="O30" s="10">
        <f t="shared" si="1"/>
        <v>4.9579999999999993</v>
      </c>
      <c r="P30" s="10">
        <f t="array" ref="P30">STDEVP(IF(($A:$A=N30),$D:$D,""))</f>
        <v>3.690680470229486</v>
      </c>
      <c r="Q30" s="10">
        <f t="array" ref="Q30">MEDIAN(IF($A:$A=N30,$D:$D,""))</f>
        <v>4.0534999999999997</v>
      </c>
      <c r="R30" s="2"/>
      <c r="S30" s="23"/>
      <c r="T30" s="10"/>
      <c r="U30" s="10"/>
      <c r="V30" s="10"/>
      <c r="W30" s="27">
        <v>-16</v>
      </c>
      <c r="X30" s="13">
        <f t="shared" si="9"/>
        <v>-10</v>
      </c>
      <c r="Y30" s="30">
        <v>0.46101499999935913</v>
      </c>
      <c r="Z30" s="29">
        <v>-42</v>
      </c>
      <c r="AA30" s="10">
        <f t="shared" si="6"/>
        <v>0.27117916666788283</v>
      </c>
      <c r="AB30" s="10">
        <f t="array" ref="AB30">STDEVP(IF(($W:$W=Z30),$Y:$Y,""))</f>
        <v>0.26417552413759077</v>
      </c>
      <c r="AC30" s="10">
        <f t="array" ref="AC30">MEDIAN(IF($W:$W=Z30,$Y:$Y,""))</f>
        <v>7.35800000027238E-2</v>
      </c>
      <c r="AD30" s="2"/>
      <c r="AE30" s="23"/>
      <c r="AF30" s="10"/>
      <c r="AG30" s="10"/>
      <c r="AH30" s="10"/>
      <c r="AJ30" s="57"/>
      <c r="AK30" s="55">
        <f>AVERAGEIF($A:$A,AK13,$C:$C)</f>
        <v>2.0033999999999996</v>
      </c>
      <c r="AL30" s="55">
        <f t="shared" si="18"/>
        <v>1.9598400000000005</v>
      </c>
      <c r="AM30" s="55">
        <f t="shared" si="18"/>
        <v>1.4630714285714286</v>
      </c>
      <c r="AN30" s="55">
        <f t="shared" si="15"/>
        <v>1.667</v>
      </c>
      <c r="AO30" s="55">
        <f t="shared" si="10"/>
        <v>1.4372</v>
      </c>
      <c r="AP30" s="55">
        <f t="shared" si="10"/>
        <v>1.5364</v>
      </c>
      <c r="AQ30" s="55">
        <f t="shared" si="10"/>
        <v>2.3419375000000002</v>
      </c>
      <c r="AR30" s="55">
        <f t="shared" si="10"/>
        <v>1.6891836734693879</v>
      </c>
      <c r="AS30" s="55">
        <f t="shared" si="11"/>
        <v>1.6347272727272726</v>
      </c>
      <c r="AT30" s="55">
        <f t="shared" si="11"/>
        <v>1.667</v>
      </c>
      <c r="AU30" s="55">
        <f t="shared" si="11"/>
        <v>1.7326000000000006</v>
      </c>
      <c r="AV30" s="55">
        <f t="shared" si="11"/>
        <v>1.9598400000000005</v>
      </c>
      <c r="AY30" s="57"/>
      <c r="AZ30" s="55">
        <f>AVERAGEIF($A:$A,AZ13,$D:$D)</f>
        <v>15.222400000000002</v>
      </c>
      <c r="BA30" s="55">
        <f t="shared" si="19"/>
        <v>12.273059999999997</v>
      </c>
      <c r="BB30" s="55">
        <f t="shared" si="19"/>
        <v>5.7284999999999995</v>
      </c>
      <c r="BC30" s="55">
        <f t="shared" si="16"/>
        <v>8.9184444444444466</v>
      </c>
      <c r="BD30" s="55">
        <f t="shared" si="12"/>
        <v>4.4889999999999999</v>
      </c>
      <c r="BE30" s="55">
        <f t="shared" si="12"/>
        <v>3.3231999999999999</v>
      </c>
      <c r="BF30" s="55">
        <f t="shared" si="12"/>
        <v>7.1187500000000004</v>
      </c>
      <c r="BG30" s="55">
        <f t="shared" si="12"/>
        <v>5.4269999999999996</v>
      </c>
      <c r="BH30" s="55">
        <f t="shared" si="12"/>
        <v>3.9956363636363643</v>
      </c>
      <c r="BI30" s="55">
        <f t="shared" si="12"/>
        <v>8.9184444444444466</v>
      </c>
      <c r="BJ30" s="55">
        <f t="shared" si="12"/>
        <v>8.318719999999999</v>
      </c>
      <c r="BK30" s="55">
        <f t="shared" si="12"/>
        <v>12.273059999999997</v>
      </c>
      <c r="BN30" s="57"/>
      <c r="BO30" s="55">
        <f>AVERAGEIF($W:$W,BO13,$Y:$Y)</f>
        <v>0.58354146341271407</v>
      </c>
      <c r="BP30" s="55">
        <f t="shared" si="20"/>
        <v>0.399218490564273</v>
      </c>
      <c r="BQ30" s="55">
        <f t="shared" si="20"/>
        <v>0.43653212328561841</v>
      </c>
      <c r="BR30" s="55">
        <f t="shared" si="17"/>
        <v>0.52787264367593656</v>
      </c>
      <c r="BS30" s="55">
        <f t="shared" si="13"/>
        <v>0.61605539999903025</v>
      </c>
      <c r="BT30" s="55">
        <f t="shared" si="13"/>
        <v>0.42950729729459308</v>
      </c>
      <c r="BU30" s="55">
        <f t="shared" si="13"/>
        <v>0.46570269230645139</v>
      </c>
      <c r="BV30" s="55">
        <f t="shared" si="13"/>
        <v>0.58585632812353583</v>
      </c>
      <c r="BW30" s="55">
        <f t="shared" si="14"/>
        <v>0.51268029411642291</v>
      </c>
      <c r="BX30" s="55">
        <f t="shared" si="14"/>
        <v>0.52787264367593656</v>
      </c>
      <c r="BY30" s="55">
        <f t="shared" si="14"/>
        <v>0.51437885714106923</v>
      </c>
      <c r="BZ30" s="55">
        <f t="shared" si="14"/>
        <v>0.399218490564273</v>
      </c>
    </row>
    <row r="31" spans="1:78" ht="13.5" customHeight="1" x14ac:dyDescent="0.15">
      <c r="A31" s="19">
        <v>-32</v>
      </c>
      <c r="B31" s="13">
        <f t="shared" si="8"/>
        <v>-30</v>
      </c>
      <c r="C31" s="22">
        <v>0.98899999999999999</v>
      </c>
      <c r="D31" s="26">
        <v>0.67</v>
      </c>
      <c r="E31" s="23">
        <v>-41</v>
      </c>
      <c r="F31" s="10">
        <f t="shared" si="0"/>
        <v>1.4285789473684212</v>
      </c>
      <c r="G31" s="10">
        <f t="array" ref="G31">STDEVP(IF(($A:$A=E31),$C:$C,""))</f>
        <v>0.83707053817021648</v>
      </c>
      <c r="H31" s="10">
        <f t="array" ref="H31">MEDIAN(IF($A:$A=E31,$C:$C,""))</f>
        <v>1.52</v>
      </c>
      <c r="I31" s="2"/>
      <c r="J31" s="23"/>
      <c r="K31" s="10"/>
      <c r="L31" s="10"/>
      <c r="M31" s="10"/>
      <c r="N31" s="2">
        <v>-49</v>
      </c>
      <c r="O31" s="10">
        <f t="shared" si="1"/>
        <v>5.2747272727272723</v>
      </c>
      <c r="P31" s="10">
        <f t="array" ref="P31">STDEVP(IF(($A:$A=N31),$D:$D,""))</f>
        <v>5.2001740546203949</v>
      </c>
      <c r="Q31" s="10">
        <f t="array" ref="Q31">MEDIAN(IF($A:$A=N31,$D:$D,""))</f>
        <v>2.077</v>
      </c>
      <c r="R31" s="2"/>
      <c r="S31" s="23"/>
      <c r="T31" s="10"/>
      <c r="U31" s="10"/>
      <c r="V31" s="10"/>
      <c r="W31" s="27">
        <v>-16</v>
      </c>
      <c r="X31" s="13">
        <f t="shared" si="9"/>
        <v>-10</v>
      </c>
      <c r="Y31" s="30">
        <v>0.47546999999877704</v>
      </c>
      <c r="Z31" s="29">
        <v>-43</v>
      </c>
      <c r="AA31" s="10">
        <f t="shared" si="6"/>
        <v>0.37894799999956508</v>
      </c>
      <c r="AB31" s="10">
        <f t="array" ref="AB31">STDEVP(IF(($W:$W=Z31),$Y:$Y,""))</f>
        <v>0.22945739722299799</v>
      </c>
      <c r="AC31" s="10">
        <f t="array" ref="AC31">MEDIAN(IF($W:$W=Z31,$Y:$Y,""))</f>
        <v>0.43985499999748856</v>
      </c>
      <c r="AD31" s="2"/>
      <c r="AE31" s="23"/>
      <c r="AF31" s="10"/>
      <c r="AG31" s="10"/>
      <c r="AH31" s="10"/>
      <c r="AJ31" s="57"/>
      <c r="AK31" s="57"/>
      <c r="AL31" s="57"/>
      <c r="AM31" s="55">
        <f t="shared" si="18"/>
        <v>1.5180769230769231</v>
      </c>
      <c r="AN31" s="55">
        <f t="shared" si="15"/>
        <v>1.788095238095238</v>
      </c>
      <c r="AO31" s="55">
        <f t="shared" si="10"/>
        <v>1.5180769230769231</v>
      </c>
      <c r="AP31" s="55">
        <f t="shared" si="10"/>
        <v>1.5004909090909091</v>
      </c>
      <c r="AQ31" s="55">
        <f t="shared" si="10"/>
        <v>1.6347272727272726</v>
      </c>
      <c r="AR31" s="55">
        <f t="shared" si="10"/>
        <v>1.5004909090909091</v>
      </c>
      <c r="AS31" s="55">
        <f t="shared" si="11"/>
        <v>1.4630714285714286</v>
      </c>
      <c r="AT31" s="55">
        <f t="shared" si="11"/>
        <v>1.788095238095238</v>
      </c>
      <c r="AU31" s="55">
        <f t="shared" si="11"/>
        <v>1.5180769230769231</v>
      </c>
      <c r="AV31" s="55">
        <f t="shared" si="11"/>
        <v>2.0033999999999996</v>
      </c>
      <c r="AY31" s="57"/>
      <c r="AZ31" s="57"/>
      <c r="BA31" s="57"/>
      <c r="BB31" s="55">
        <f t="shared" si="19"/>
        <v>12.291923076923078</v>
      </c>
      <c r="BC31" s="55">
        <f t="shared" si="16"/>
        <v>17.869857142857143</v>
      </c>
      <c r="BD31" s="55">
        <f t="shared" si="12"/>
        <v>12.291923076923078</v>
      </c>
      <c r="BE31" s="55">
        <f t="shared" si="12"/>
        <v>5.6060727272727275</v>
      </c>
      <c r="BF31" s="55">
        <f t="shared" si="12"/>
        <v>3.9956363636363643</v>
      </c>
      <c r="BG31" s="55">
        <f t="shared" si="12"/>
        <v>5.6060727272727275</v>
      </c>
      <c r="BH31" s="55">
        <f t="shared" si="12"/>
        <v>5.7284999999999995</v>
      </c>
      <c r="BI31" s="55">
        <f t="shared" si="12"/>
        <v>17.869857142857143</v>
      </c>
      <c r="BJ31" s="55">
        <f t="shared" si="12"/>
        <v>12.291923076923078</v>
      </c>
      <c r="BK31" s="55">
        <f t="shared" si="12"/>
        <v>15.222400000000002</v>
      </c>
      <c r="BN31" s="57"/>
      <c r="BO31" s="57"/>
      <c r="BP31" s="57"/>
      <c r="BQ31" s="55">
        <f t="shared" si="20"/>
        <v>0.50613413043389888</v>
      </c>
      <c r="BR31" s="55">
        <f t="shared" si="17"/>
        <v>0.4243941463403802</v>
      </c>
      <c r="BS31" s="55">
        <f t="shared" si="13"/>
        <v>0.50613413043389888</v>
      </c>
      <c r="BT31" s="55">
        <f t="shared" si="13"/>
        <v>0.53040617116911981</v>
      </c>
      <c r="BU31" s="55">
        <f t="shared" si="13"/>
        <v>0.51268029411642291</v>
      </c>
      <c r="BV31" s="55">
        <f t="shared" si="13"/>
        <v>0.53040617116911981</v>
      </c>
      <c r="BW31" s="55">
        <f t="shared" si="14"/>
        <v>0.43653212328561841</v>
      </c>
      <c r="BX31" s="55">
        <f t="shared" si="14"/>
        <v>0.4243941463403802</v>
      </c>
      <c r="BY31" s="55">
        <f t="shared" si="14"/>
        <v>0.50613413043389888</v>
      </c>
      <c r="BZ31" s="55">
        <f t="shared" si="14"/>
        <v>0.58354146341271407</v>
      </c>
    </row>
    <row r="32" spans="1:78" ht="13.5" customHeight="1" x14ac:dyDescent="0.15">
      <c r="A32" s="19">
        <v>-33</v>
      </c>
      <c r="B32" s="13">
        <f t="shared" si="8"/>
        <v>-30</v>
      </c>
      <c r="C32" s="22">
        <v>2.0710000000000002</v>
      </c>
      <c r="D32" s="26">
        <v>1.8089999999999999</v>
      </c>
      <c r="E32" s="23">
        <v>-42</v>
      </c>
      <c r="F32" s="10">
        <f t="shared" si="0"/>
        <v>1.7036249999999999</v>
      </c>
      <c r="G32" s="10">
        <f t="array" ref="G32">STDEVP(IF(($A:$A=E32),$C:$C,""))</f>
        <v>0.55312971749400708</v>
      </c>
      <c r="H32" s="10">
        <f t="array" ref="H32">MEDIAN(IF($A:$A=E32,$C:$C,""))</f>
        <v>1.8454999999999999</v>
      </c>
      <c r="I32" s="2"/>
      <c r="J32" s="23"/>
      <c r="K32" s="10"/>
      <c r="L32" s="10"/>
      <c r="M32" s="10"/>
      <c r="N32" s="2">
        <v>-50</v>
      </c>
      <c r="O32" s="10">
        <f t="shared" si="1"/>
        <v>5.4806000000000008</v>
      </c>
      <c r="P32" s="10">
        <f t="array" ref="P32">STDEVP(IF(($A:$A=N32),$D:$D,""))</f>
        <v>3.7391522889553452</v>
      </c>
      <c r="Q32" s="10">
        <f t="array" ref="Q32">MEDIAN(IF($A:$A=N32,$D:$D,""))</f>
        <v>4.6900000000000004</v>
      </c>
      <c r="R32" s="2"/>
      <c r="S32" s="23"/>
      <c r="T32" s="10"/>
      <c r="U32" s="10"/>
      <c r="V32" s="10"/>
      <c r="W32" s="27">
        <v>-16</v>
      </c>
      <c r="X32" s="13">
        <f t="shared" si="9"/>
        <v>-10</v>
      </c>
      <c r="Y32" s="30">
        <v>0.47492499999877702</v>
      </c>
      <c r="Z32" s="29">
        <v>-44</v>
      </c>
      <c r="AA32" s="10">
        <f t="shared" si="6"/>
        <v>0.82903399999773097</v>
      </c>
      <c r="AB32" s="10">
        <f t="array" ref="AB32">STDEVP(IF(($W:$W=Z32),$Y:$Y,""))</f>
        <v>0.16886371177381562</v>
      </c>
      <c r="AC32" s="10">
        <f t="array" ref="AC32">MEDIAN(IF($W:$W=Z32,$Y:$Y,""))</f>
        <v>0.88883999999835872</v>
      </c>
      <c r="AD32" s="2"/>
      <c r="AE32" s="23"/>
      <c r="AF32" s="10"/>
      <c r="AG32" s="10"/>
      <c r="AH32" s="10"/>
      <c r="AJ32" s="57"/>
      <c r="AK32" s="57"/>
      <c r="AL32" s="55">
        <f>AVERAGEIF($A:$A,AL15,$C:$C)</f>
        <v>2.0033999999999996</v>
      </c>
      <c r="AM32" s="55">
        <f t="shared" si="18"/>
        <v>1.788095238095238</v>
      </c>
      <c r="AN32" s="55">
        <f t="shared" si="15"/>
        <v>1.9598400000000005</v>
      </c>
      <c r="AO32" s="55">
        <f t="shared" si="10"/>
        <v>1.7326000000000006</v>
      </c>
      <c r="AP32" s="55">
        <f t="shared" si="10"/>
        <v>1.667</v>
      </c>
      <c r="AQ32" s="55">
        <f t="shared" si="10"/>
        <v>2.3419375000000002</v>
      </c>
      <c r="AR32" s="55">
        <f t="shared" si="10"/>
        <v>1.5180769230769231</v>
      </c>
      <c r="AS32" s="55">
        <f t="shared" si="11"/>
        <v>1.4630714285714286</v>
      </c>
      <c r="AT32" s="55">
        <f t="shared" si="11"/>
        <v>1.7326000000000006</v>
      </c>
      <c r="AU32" s="55">
        <f t="shared" si="11"/>
        <v>2.0033999999999996</v>
      </c>
      <c r="AV32" s="57"/>
      <c r="AY32" s="57"/>
      <c r="AZ32" s="57"/>
      <c r="BA32" s="55">
        <f>AVERAGEIF($A:$A,BA15,$D:$D)</f>
        <v>15.222400000000002</v>
      </c>
      <c r="BB32" s="55">
        <f t="shared" si="19"/>
        <v>17.869857142857143</v>
      </c>
      <c r="BC32" s="55">
        <f t="shared" si="16"/>
        <v>12.273059999999997</v>
      </c>
      <c r="BD32" s="55">
        <f t="shared" si="12"/>
        <v>8.318719999999999</v>
      </c>
      <c r="BE32" s="55">
        <f t="shared" si="12"/>
        <v>8.9184444444444466</v>
      </c>
      <c r="BF32" s="55">
        <f t="shared" si="12"/>
        <v>7.1187500000000004</v>
      </c>
      <c r="BG32" s="55">
        <f t="shared" si="12"/>
        <v>12.291923076923078</v>
      </c>
      <c r="BH32" s="55">
        <f t="shared" si="12"/>
        <v>5.7284999999999995</v>
      </c>
      <c r="BI32" s="55">
        <f t="shared" si="12"/>
        <v>8.318719999999999</v>
      </c>
      <c r="BJ32" s="55">
        <f t="shared" si="12"/>
        <v>15.222400000000002</v>
      </c>
      <c r="BK32" s="57"/>
      <c r="BN32" s="57"/>
      <c r="BO32" s="57"/>
      <c r="BP32" s="55">
        <f>AVERAGEIF($W:$W,BP15,$Y:$Y)</f>
        <v>0.58354146341271407</v>
      </c>
      <c r="BQ32" s="55">
        <f t="shared" si="20"/>
        <v>0.4243941463403802</v>
      </c>
      <c r="BR32" s="55">
        <f t="shared" si="17"/>
        <v>0.399218490564273</v>
      </c>
      <c r="BS32" s="55">
        <f t="shared" si="13"/>
        <v>0.51437885714106923</v>
      </c>
      <c r="BT32" s="55">
        <f t="shared" si="13"/>
        <v>0.52787264367593656</v>
      </c>
      <c r="BU32" s="55">
        <f t="shared" si="13"/>
        <v>0.46570269230645139</v>
      </c>
      <c r="BV32" s="55">
        <f t="shared" si="13"/>
        <v>0.50613413043389888</v>
      </c>
      <c r="BW32" s="55">
        <f t="shared" si="14"/>
        <v>0.43653212328561841</v>
      </c>
      <c r="BX32" s="55">
        <f t="shared" si="14"/>
        <v>0.51437885714106923</v>
      </c>
      <c r="BY32" s="55">
        <f t="shared" si="14"/>
        <v>0.58354146341271407</v>
      </c>
      <c r="BZ32" s="57"/>
    </row>
    <row r="33" spans="1:78" ht="13.5" customHeight="1" x14ac:dyDescent="0.15">
      <c r="A33" s="19">
        <v>-24</v>
      </c>
      <c r="B33" s="13">
        <f t="shared" si="8"/>
        <v>-20</v>
      </c>
      <c r="C33" s="22">
        <v>2.0089999999999999</v>
      </c>
      <c r="D33" s="26">
        <v>1.675</v>
      </c>
      <c r="E33" s="23">
        <v>-43</v>
      </c>
      <c r="F33" s="10">
        <f t="shared" si="0"/>
        <v>1.4445999999999999</v>
      </c>
      <c r="G33" s="10">
        <f t="array" ref="G33">STDEVP(IF(($A:$A=E33),$C:$C,""))</f>
        <v>1.0559391270333724</v>
      </c>
      <c r="H33" s="10">
        <f t="array" ref="H33">MEDIAN(IF($A:$A=E33,$C:$C,""))</f>
        <v>0.76800000000000002</v>
      </c>
      <c r="I33" s="2"/>
      <c r="J33" s="23"/>
      <c r="K33" s="10"/>
      <c r="L33" s="10"/>
      <c r="M33" s="10"/>
      <c r="N33" s="2">
        <v>-51</v>
      </c>
      <c r="O33" s="10">
        <f t="shared" si="1"/>
        <v>4.53925</v>
      </c>
      <c r="P33" s="10">
        <f t="array" ref="P33">STDEVP(IF(($A:$A=N33),$D:$D,""))</f>
        <v>3.9128731371589347</v>
      </c>
      <c r="Q33" s="10">
        <f t="array" ref="Q33">MEDIAN(IF($A:$A=N33,$D:$D,""))</f>
        <v>2.6799999999999997</v>
      </c>
      <c r="R33" s="2"/>
      <c r="S33" s="23"/>
      <c r="T33" s="10"/>
      <c r="U33" s="10"/>
      <c r="V33" s="10"/>
      <c r="W33" s="27">
        <v>-16</v>
      </c>
      <c r="X33" s="13">
        <f t="shared" si="9"/>
        <v>-10</v>
      </c>
      <c r="Y33" s="30">
        <v>0.47692499999918447</v>
      </c>
      <c r="Z33" s="29">
        <v>-45</v>
      </c>
      <c r="AA33" s="10">
        <f t="shared" si="6"/>
        <v>0.69816648148124949</v>
      </c>
      <c r="AB33" s="10">
        <f t="array" ref="AB33">STDEVP(IF(($W:$W=Z33),$Y:$Y,""))</f>
        <v>0.30066672122086108</v>
      </c>
      <c r="AC33" s="10">
        <f t="array" ref="AC33">MEDIAN(IF($W:$W=Z33,$Y:$Y,""))</f>
        <v>0.87560500000086372</v>
      </c>
      <c r="AD33" s="2"/>
      <c r="AE33" s="23"/>
      <c r="AF33" s="10"/>
      <c r="AG33" s="10"/>
      <c r="AH33" s="10"/>
      <c r="AJ33" s="57"/>
      <c r="AK33" s="57"/>
      <c r="AL33" s="55">
        <f>AVERAGEIF($A:$A,AL16,$C:$C)</f>
        <v>2.0033999999999996</v>
      </c>
      <c r="AM33" s="55">
        <f t="shared" si="18"/>
        <v>2.0033999999999996</v>
      </c>
      <c r="AN33" s="57"/>
      <c r="AO33" s="55">
        <f t="shared" si="10"/>
        <v>1.5180769230769231</v>
      </c>
      <c r="AP33" s="55">
        <f t="shared" si="10"/>
        <v>1.5180769230769231</v>
      </c>
      <c r="AQ33" s="55">
        <f t="shared" si="10"/>
        <v>1.9598400000000005</v>
      </c>
      <c r="AR33" s="55">
        <f t="shared" si="10"/>
        <v>1.788095238095238</v>
      </c>
      <c r="AS33" s="55">
        <f t="shared" si="11"/>
        <v>2.0033999999999996</v>
      </c>
      <c r="AT33" s="55">
        <f t="shared" si="11"/>
        <v>1.9598400000000005</v>
      </c>
      <c r="AU33" s="55">
        <f t="shared" si="11"/>
        <v>1.5180769230769231</v>
      </c>
      <c r="AV33" s="57"/>
      <c r="AY33" s="57"/>
      <c r="AZ33" s="57"/>
      <c r="BA33" s="55">
        <f>AVERAGEIF($A:$A,BA16,$D:$D)</f>
        <v>15.222400000000002</v>
      </c>
      <c r="BB33" s="55">
        <f t="shared" si="19"/>
        <v>15.222400000000002</v>
      </c>
      <c r="BC33" s="57"/>
      <c r="BD33" s="55">
        <f t="shared" si="12"/>
        <v>12.291923076923078</v>
      </c>
      <c r="BE33" s="55">
        <f t="shared" si="12"/>
        <v>12.291923076923078</v>
      </c>
      <c r="BF33" s="55">
        <f t="shared" si="12"/>
        <v>12.273059999999997</v>
      </c>
      <c r="BG33" s="55">
        <f t="shared" si="12"/>
        <v>17.869857142857143</v>
      </c>
      <c r="BH33" s="55">
        <f t="shared" si="12"/>
        <v>15.222400000000002</v>
      </c>
      <c r="BI33" s="55">
        <f t="shared" si="12"/>
        <v>12.273059999999997</v>
      </c>
      <c r="BJ33" s="55">
        <f t="shared" si="12"/>
        <v>12.291923076923078</v>
      </c>
      <c r="BK33" s="57"/>
      <c r="BN33" s="57"/>
      <c r="BO33" s="57"/>
      <c r="BP33" s="55">
        <f>AVERAGEIF($W:$W,BP16,$Y:$Y)</f>
        <v>0.58354146341271407</v>
      </c>
      <c r="BQ33" s="55">
        <f t="shared" si="20"/>
        <v>0.58354146341271407</v>
      </c>
      <c r="BR33" s="57"/>
      <c r="BS33" s="55">
        <f t="shared" si="13"/>
        <v>0.50613413043389888</v>
      </c>
      <c r="BT33" s="55">
        <f t="shared" si="13"/>
        <v>0.50613413043389888</v>
      </c>
      <c r="BU33" s="55">
        <f t="shared" si="13"/>
        <v>0.399218490564273</v>
      </c>
      <c r="BV33" s="55">
        <f t="shared" si="13"/>
        <v>0.4243941463403802</v>
      </c>
      <c r="BW33" s="55">
        <f t="shared" si="14"/>
        <v>0.58354146341271407</v>
      </c>
      <c r="BX33" s="55">
        <f t="shared" si="14"/>
        <v>0.399218490564273</v>
      </c>
      <c r="BY33" s="55">
        <f t="shared" si="14"/>
        <v>0.50613413043389888</v>
      </c>
      <c r="BZ33" s="57"/>
    </row>
    <row r="34" spans="1:78" ht="13.5" customHeight="1" x14ac:dyDescent="0.15">
      <c r="A34" s="19">
        <v>-33</v>
      </c>
      <c r="B34" s="13">
        <f t="shared" si="8"/>
        <v>-30</v>
      </c>
      <c r="C34" s="22">
        <v>2.3180000000000001</v>
      </c>
      <c r="D34" s="26">
        <v>9.9830000000000005</v>
      </c>
      <c r="E34" s="23">
        <v>-44</v>
      </c>
      <c r="F34" s="10">
        <f t="shared" si="0"/>
        <v>1.732</v>
      </c>
      <c r="G34" s="10">
        <f t="array" ref="G34">STDEVP(IF(($A:$A=E34),$C:$C,""))</f>
        <v>0</v>
      </c>
      <c r="H34" s="10">
        <f t="array" ref="H34">MEDIAN(IF($A:$A=E34,$C:$C,""))</f>
        <v>1.732</v>
      </c>
      <c r="I34" s="2"/>
      <c r="J34" s="23"/>
      <c r="K34" s="10"/>
      <c r="L34" s="10"/>
      <c r="M34" s="10"/>
      <c r="N34" s="2">
        <v>-52</v>
      </c>
      <c r="O34" s="10">
        <f t="shared" si="1"/>
        <v>1.2729999999999999</v>
      </c>
      <c r="P34" s="10">
        <f t="array" ref="P34">STDEVP(IF(($A:$A=N34),$D:$D,""))</f>
        <v>1.8621902426980979</v>
      </c>
      <c r="Q34" s="10">
        <f t="array" ref="Q34">MEDIAN(IF($A:$A=N34,$D:$D,""))</f>
        <v>0.30149999999999999</v>
      </c>
      <c r="R34" s="2"/>
      <c r="S34" s="23"/>
      <c r="T34" s="10"/>
      <c r="U34" s="10"/>
      <c r="V34" s="10"/>
      <c r="W34" s="27">
        <v>-61</v>
      </c>
      <c r="X34" s="13">
        <f t="shared" si="9"/>
        <v>-60</v>
      </c>
      <c r="Y34" s="30">
        <v>0.62565999999499322</v>
      </c>
      <c r="Z34" s="29">
        <v>-46</v>
      </c>
      <c r="AA34" s="10">
        <f t="shared" si="6"/>
        <v>0.77759821428550946</v>
      </c>
      <c r="AB34" s="10">
        <f t="array" ref="AB34">STDEVP(IF(($W:$W=Z34),$Y:$Y,""))</f>
        <v>0.31857850028098694</v>
      </c>
      <c r="AC34" s="10">
        <f t="array" ref="AC34">MEDIAN(IF($W:$W=Z34,$Y:$Y,""))</f>
        <v>0.89350999999987435</v>
      </c>
      <c r="AD34" s="2"/>
      <c r="AE34" s="23"/>
      <c r="AF34" s="10"/>
      <c r="AG34" s="10"/>
      <c r="AH34" s="10"/>
    </row>
    <row r="35" spans="1:78" ht="13.5" customHeight="1" x14ac:dyDescent="0.15">
      <c r="A35" s="19">
        <v>-33</v>
      </c>
      <c r="B35" s="13">
        <f t="shared" si="8"/>
        <v>-30</v>
      </c>
      <c r="C35" s="22">
        <v>0.47799999999999998</v>
      </c>
      <c r="D35" s="26">
        <v>0.26800000000000002</v>
      </c>
      <c r="E35" s="23">
        <v>-45</v>
      </c>
      <c r="F35" s="10">
        <f t="shared" si="0"/>
        <v>1.2684444444444445</v>
      </c>
      <c r="G35" s="10">
        <f t="array" ref="G35">STDEVP(IF(($A:$A=E35),$C:$C,""))</f>
        <v>0.94306569950361707</v>
      </c>
      <c r="H35" s="10">
        <f t="array" ref="H35">MEDIAN(IF($A:$A=E35,$C:$C,""))</f>
        <v>0.92900000000000005</v>
      </c>
      <c r="I35" s="2"/>
      <c r="J35" s="23"/>
      <c r="K35" s="10"/>
      <c r="L35" s="10"/>
      <c r="M35" s="10"/>
      <c r="N35" s="2">
        <v>-53</v>
      </c>
      <c r="O35" s="10">
        <f t="shared" si="1"/>
        <v>4.407343749999999</v>
      </c>
      <c r="P35" s="10">
        <f t="array" ref="P35">STDEVP(IF(($A:$A=N35),$D:$D,""))</f>
        <v>5.7045674058675075</v>
      </c>
      <c r="Q35" s="10">
        <f t="array" ref="Q35">MEDIAN(IF($A:$A=N35,$D:$D,""))</f>
        <v>2.1440000000000001</v>
      </c>
      <c r="R35" s="2"/>
      <c r="S35" s="23"/>
      <c r="T35" s="10"/>
      <c r="U35" s="10"/>
      <c r="V35" s="10"/>
      <c r="W35" s="27">
        <v>-17</v>
      </c>
      <c r="X35" s="13">
        <f t="shared" si="9"/>
        <v>-10</v>
      </c>
      <c r="Y35" s="30">
        <v>0.62211499999802</v>
      </c>
      <c r="Z35" s="29">
        <v>-47</v>
      </c>
      <c r="AA35" s="10">
        <f t="shared" si="6"/>
        <v>0.78061428571417613</v>
      </c>
      <c r="AB35" s="10">
        <f t="array" ref="AB35">STDEVP(IF(($W:$W=Z35),$Y:$Y,""))</f>
        <v>0.1665703211543674</v>
      </c>
      <c r="AC35" s="10">
        <f t="array" ref="AC35">MEDIAN(IF($W:$W=Z35,$Y:$Y,""))</f>
        <v>0.80146000000277606</v>
      </c>
      <c r="AD35" s="2"/>
      <c r="AE35" s="23"/>
      <c r="AF35" s="10"/>
      <c r="AG35" s="10"/>
      <c r="AH35" s="10"/>
    </row>
    <row r="36" spans="1:78" ht="13.5" customHeight="1" x14ac:dyDescent="0.15">
      <c r="A36" s="19">
        <v>-33</v>
      </c>
      <c r="B36" s="13">
        <f t="shared" si="8"/>
        <v>-30</v>
      </c>
      <c r="C36" s="22">
        <v>2.472</v>
      </c>
      <c r="D36" s="26">
        <v>5.36</v>
      </c>
      <c r="E36" s="23">
        <v>-46</v>
      </c>
      <c r="F36" s="10">
        <f t="shared" si="0"/>
        <v>2.2469999999999999</v>
      </c>
      <c r="G36" s="10">
        <f t="array" ref="G36">STDEVP(IF(($A:$A=E36),$C:$C,""))</f>
        <v>0.99080674200370678</v>
      </c>
      <c r="H36" s="10">
        <f t="array" ref="H36">MEDIAN(IF($A:$A=E36,$C:$C,""))</f>
        <v>2.1080000000000001</v>
      </c>
      <c r="I36" s="2"/>
      <c r="J36" s="23"/>
      <c r="K36" s="10"/>
      <c r="L36" s="10"/>
      <c r="M36" s="10"/>
      <c r="N36" s="2">
        <v>-54</v>
      </c>
      <c r="O36" s="10">
        <f t="shared" si="1"/>
        <v>4.4368888888888893</v>
      </c>
      <c r="P36" s="10">
        <f t="array" ref="P36">STDEVP(IF(($A:$A=N36),$D:$D,""))</f>
        <v>4.174933118411583</v>
      </c>
      <c r="Q36" s="10">
        <f t="array" ref="Q36">MEDIAN(IF($A:$A=N36,$D:$D,""))</f>
        <v>1.6080000000000001</v>
      </c>
      <c r="R36" s="2"/>
      <c r="S36" s="23"/>
      <c r="T36" s="10"/>
      <c r="U36" s="10"/>
      <c r="V36" s="10"/>
      <c r="W36" s="27">
        <v>-17</v>
      </c>
      <c r="X36" s="13">
        <f t="shared" si="9"/>
        <v>-10</v>
      </c>
      <c r="Y36" s="30">
        <v>0.62211499999802</v>
      </c>
      <c r="Z36" s="29">
        <v>-48</v>
      </c>
      <c r="AA36" s="10">
        <f t="shared" si="6"/>
        <v>0.6826142307673948</v>
      </c>
      <c r="AB36" s="10">
        <f t="array" ref="AB36">STDEVP(IF(($W:$W=Z36),$Y:$Y,""))</f>
        <v>0.28777265711070393</v>
      </c>
      <c r="AC36" s="10">
        <f t="array" ref="AC36">MEDIAN(IF($W:$W=Z36,$Y:$Y,""))</f>
        <v>0.89093499999614667</v>
      </c>
      <c r="AD36" s="2"/>
      <c r="AE36" s="23"/>
      <c r="AF36" s="10"/>
      <c r="AG36" s="10"/>
      <c r="AH36" s="10"/>
      <c r="AJ36" s="115">
        <v>5</v>
      </c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Y36" s="115">
        <v>5</v>
      </c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N36" s="115">
        <v>5</v>
      </c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</row>
    <row r="37" spans="1:78" ht="13.5" customHeight="1" x14ac:dyDescent="0.15">
      <c r="A37" s="19">
        <v>-33</v>
      </c>
      <c r="B37" s="13">
        <f t="shared" si="8"/>
        <v>-30</v>
      </c>
      <c r="C37" s="22">
        <v>2.0350000000000001</v>
      </c>
      <c r="D37" s="26">
        <v>1.8089999999999999</v>
      </c>
      <c r="E37" s="23">
        <v>-47</v>
      </c>
      <c r="F37" s="10">
        <f t="shared" si="0"/>
        <v>1.4645000000000001</v>
      </c>
      <c r="G37" s="10">
        <f t="array" ref="G37">STDEVP(IF(($A:$A=E37),$C:$C,""))</f>
        <v>0.46849999999999958</v>
      </c>
      <c r="H37" s="10">
        <f t="array" ref="H37">MEDIAN(IF($A:$A=E37,$C:$C,""))</f>
        <v>1.4645000000000001</v>
      </c>
      <c r="I37" s="2"/>
      <c r="J37" s="23"/>
      <c r="K37" s="10"/>
      <c r="L37" s="10"/>
      <c r="M37" s="10"/>
      <c r="N37" s="2">
        <v>-55</v>
      </c>
      <c r="O37" s="10">
        <f t="shared" si="1"/>
        <v>9.5139999999999993</v>
      </c>
      <c r="P37" s="10">
        <f t="array" ref="P37">STDEVP(IF(($A:$A=N37),$D:$D,""))</f>
        <v>10.218825792204729</v>
      </c>
      <c r="Q37" s="10">
        <f t="array" ref="Q37">MEDIAN(IF($A:$A=N37,$D:$D,""))</f>
        <v>5.0250000000000004</v>
      </c>
      <c r="R37" s="2"/>
      <c r="S37" s="23"/>
      <c r="T37" s="10"/>
      <c r="U37" s="10"/>
      <c r="V37" s="10"/>
      <c r="W37" s="27">
        <v>-18</v>
      </c>
      <c r="X37" s="13">
        <f t="shared" si="9"/>
        <v>-10</v>
      </c>
      <c r="Y37" s="30">
        <v>0.6440249999990677</v>
      </c>
      <c r="Z37" s="29">
        <v>-49</v>
      </c>
      <c r="AA37" s="10">
        <f t="shared" si="6"/>
        <v>0.55852613636312676</v>
      </c>
      <c r="AB37" s="10">
        <f t="array" ref="AB37">STDEVP(IF(($W:$W=Z37),$Y:$Y,""))</f>
        <v>0.283861944882359</v>
      </c>
      <c r="AC37" s="10">
        <f t="array" ref="AC37">MEDIAN(IF($W:$W=Z37,$Y:$Y,""))</f>
        <v>0.49584249999931551</v>
      </c>
      <c r="AD37" s="2"/>
      <c r="AE37" s="23"/>
      <c r="AF37" s="10"/>
      <c r="AG37" s="10"/>
      <c r="AH37" s="10"/>
      <c r="AJ37" s="57"/>
      <c r="AK37" s="57"/>
      <c r="AL37" s="57"/>
      <c r="AM37" s="58"/>
      <c r="AN37" s="59">
        <f>3/($AJ$36*1000/3600)/AN21</f>
        <v>1.2079893475366179</v>
      </c>
      <c r="AO37" s="59">
        <f t="shared" ref="AO37:AV49" si="21">3/($AJ$36*1000/3600)/AO21</f>
        <v>1.1021307861866272</v>
      </c>
      <c r="AP37" s="57"/>
      <c r="AQ37" s="57"/>
      <c r="AR37" s="57"/>
      <c r="AS37" s="59">
        <f>3/($AJ$36*1000/3600)/AS21</f>
        <v>1.0781671159029653</v>
      </c>
      <c r="AT37" s="57"/>
      <c r="AU37" s="57"/>
      <c r="AV37" s="57"/>
      <c r="AY37" s="57"/>
      <c r="AZ37" s="57"/>
      <c r="BA37" s="57"/>
      <c r="BB37" s="58"/>
      <c r="BC37" s="59">
        <f>3/($AJ$36*1000/3600)/BC21</f>
        <v>0.12087393775631751</v>
      </c>
      <c r="BD37" s="59">
        <f>3/($AJ$36*1000/3600)/BD21</f>
        <v>0.17599522857380315</v>
      </c>
      <c r="BE37" s="57"/>
      <c r="BF37" s="57"/>
      <c r="BG37" s="57"/>
      <c r="BH37" s="59">
        <f>3/($AJ$36*1000/3600)/BH21</f>
        <v>0.14189615303762876</v>
      </c>
      <c r="BI37" s="57"/>
      <c r="BJ37" s="57"/>
      <c r="BK37" s="57"/>
      <c r="BN37" s="57"/>
      <c r="BO37" s="57"/>
      <c r="BP37" s="57"/>
      <c r="BQ37" s="58"/>
      <c r="BR37" s="59">
        <f>3/($AJ$36*1000/3600)/BR21</f>
        <v>5.0896083714302653</v>
      </c>
      <c r="BS37" s="59">
        <f>3/($AJ$36*1000/3600)/BS21</f>
        <v>5.4105710307830703</v>
      </c>
      <c r="BT37" s="57"/>
      <c r="BU37" s="57"/>
      <c r="BV37" s="57"/>
      <c r="BW37" s="59">
        <f>3/($AJ$36*1000/3600)/BW21</f>
        <v>3.7015364552978198</v>
      </c>
      <c r="BX37" s="57"/>
      <c r="BY37" s="57"/>
      <c r="BZ37" s="57"/>
    </row>
    <row r="38" spans="1:78" ht="13.5" customHeight="1" x14ac:dyDescent="0.15">
      <c r="A38" s="19">
        <v>-20</v>
      </c>
      <c r="B38" s="13">
        <f t="shared" si="8"/>
        <v>-20</v>
      </c>
      <c r="C38" s="22">
        <v>0.58299999999999996</v>
      </c>
      <c r="D38" s="26">
        <v>26.532</v>
      </c>
      <c r="E38" s="23">
        <v>-48</v>
      </c>
      <c r="F38" s="10">
        <f t="shared" si="0"/>
        <v>1.7046666666666666</v>
      </c>
      <c r="G38" s="10">
        <f t="array" ref="G38">STDEVP(IF(($A:$A=E38),$C:$C,""))</f>
        <v>0.91614876278667523</v>
      </c>
      <c r="H38" s="10">
        <f t="array" ref="H38">MEDIAN(IF($A:$A=E38,$C:$C,""))</f>
        <v>2.1884999999999999</v>
      </c>
      <c r="I38" s="2"/>
      <c r="J38" s="23"/>
      <c r="K38" s="10"/>
      <c r="L38" s="10"/>
      <c r="M38" s="10"/>
      <c r="N38" s="2">
        <v>-56</v>
      </c>
      <c r="O38" s="10">
        <f t="shared" si="1"/>
        <v>5.7284999999999995</v>
      </c>
      <c r="P38" s="10">
        <f t="array" ref="P38">STDEVP(IF(($A:$A=N38),$D:$D,""))</f>
        <v>3.0484999999999998</v>
      </c>
      <c r="Q38" s="10">
        <f t="array" ref="Q38">MEDIAN(IF($A:$A=N38,$D:$D,""))</f>
        <v>5.7285000000000004</v>
      </c>
      <c r="R38" s="2"/>
      <c r="S38" s="23"/>
      <c r="T38" s="10"/>
      <c r="U38" s="10"/>
      <c r="V38" s="10"/>
      <c r="W38" s="27">
        <v>-18</v>
      </c>
      <c r="X38" s="13">
        <f t="shared" si="9"/>
        <v>-10</v>
      </c>
      <c r="Y38" s="30">
        <v>0.6440249999990677</v>
      </c>
      <c r="Z38" s="29">
        <v>-50</v>
      </c>
      <c r="AA38" s="10">
        <f t="shared" si="6"/>
        <v>0.62909289473698771</v>
      </c>
      <c r="AB38" s="10">
        <f t="array" ref="AB38">STDEVP(IF(($W:$W=Z38),$Y:$Y,""))</f>
        <v>0.34308858246021001</v>
      </c>
      <c r="AC38" s="10">
        <f t="array" ref="AC38">MEDIAN(IF($W:$W=Z38,$Y:$Y,""))</f>
        <v>0.63906500000167488</v>
      </c>
      <c r="AD38" s="2"/>
      <c r="AE38" s="23"/>
      <c r="AF38" s="10"/>
      <c r="AG38" s="10"/>
      <c r="AH38" s="10"/>
      <c r="AJ38" s="57"/>
      <c r="AK38" s="58"/>
      <c r="AL38" s="58"/>
      <c r="AM38" s="57"/>
      <c r="AN38" s="59">
        <f t="shared" ref="AN38:AN48" si="22">3/($AJ$36*1000/3600)/AN22</f>
        <v>1.1021307861866272</v>
      </c>
      <c r="AO38" s="59">
        <f t="shared" si="21"/>
        <v>1.422852799594629</v>
      </c>
      <c r="AP38" s="59">
        <f t="shared" si="21"/>
        <v>1.2466812882373308</v>
      </c>
      <c r="AQ38" s="59">
        <f t="shared" si="21"/>
        <v>1.422852799594629</v>
      </c>
      <c r="AR38" s="59">
        <f t="shared" si="21"/>
        <v>1.1021307861866272</v>
      </c>
      <c r="AS38" s="59">
        <f t="shared" si="21"/>
        <v>1.0781671159029653</v>
      </c>
      <c r="AT38" s="57"/>
      <c r="AU38" s="57"/>
      <c r="AV38" s="57"/>
      <c r="AY38" s="57"/>
      <c r="AZ38" s="58"/>
      <c r="BA38" s="58"/>
      <c r="BB38" s="57"/>
      <c r="BC38" s="59">
        <f t="shared" ref="BC38:BK49" si="23">3/($AJ$36*1000/3600)/BC22</f>
        <v>0.17599522857380315</v>
      </c>
      <c r="BD38" s="59">
        <f t="shared" si="23"/>
        <v>0.17572514784567728</v>
      </c>
      <c r="BE38" s="59">
        <f t="shared" si="23"/>
        <v>0.25965533158947535</v>
      </c>
      <c r="BF38" s="59">
        <f t="shared" si="23"/>
        <v>0.17572514784567728</v>
      </c>
      <c r="BG38" s="59">
        <f t="shared" si="23"/>
        <v>0.17599522857380315</v>
      </c>
      <c r="BH38" s="59">
        <f t="shared" si="23"/>
        <v>0.14189615303762876</v>
      </c>
      <c r="BI38" s="57"/>
      <c r="BJ38" s="57"/>
      <c r="BK38" s="57"/>
      <c r="BN38" s="57"/>
      <c r="BO38" s="58"/>
      <c r="BP38" s="58"/>
      <c r="BQ38" s="57"/>
      <c r="BR38" s="59">
        <f t="shared" ref="BR38:BW38" si="24">3/($AJ$36*1000/3600)/BR22</f>
        <v>5.4105710307830703</v>
      </c>
      <c r="BS38" s="59">
        <f t="shared" si="24"/>
        <v>4.267643437023847</v>
      </c>
      <c r="BT38" s="59">
        <f t="shared" si="24"/>
        <v>4.1992394710881689</v>
      </c>
      <c r="BU38" s="59">
        <f t="shared" si="24"/>
        <v>4.267643437023847</v>
      </c>
      <c r="BV38" s="59">
        <f t="shared" si="24"/>
        <v>5.4105710307830703</v>
      </c>
      <c r="BW38" s="59">
        <f t="shared" si="24"/>
        <v>3.7015364552978198</v>
      </c>
      <c r="BX38" s="57"/>
      <c r="BY38" s="57"/>
      <c r="BZ38" s="57"/>
    </row>
    <row r="39" spans="1:78" ht="13.5" customHeight="1" x14ac:dyDescent="0.15">
      <c r="A39" s="19">
        <v>-19</v>
      </c>
      <c r="B39" s="13">
        <f t="shared" si="8"/>
        <v>-10</v>
      </c>
      <c r="C39" s="22">
        <v>2.181</v>
      </c>
      <c r="D39" s="26">
        <v>3.0150000000000001</v>
      </c>
      <c r="E39" s="23">
        <v>-49</v>
      </c>
      <c r="F39" s="10">
        <f t="shared" si="0"/>
        <v>1.6349090909090911</v>
      </c>
      <c r="G39" s="10">
        <f t="array" ref="G39">STDEVP(IF(($A:$A=E39),$C:$C,""))</f>
        <v>0.70438231542322982</v>
      </c>
      <c r="H39" s="10">
        <f t="array" ref="H39">MEDIAN(IF($A:$A=E39,$C:$C,""))</f>
        <v>1.8879999999999999</v>
      </c>
      <c r="I39" s="2"/>
      <c r="J39" s="23"/>
      <c r="K39" s="10"/>
      <c r="L39" s="10"/>
      <c r="M39" s="10"/>
      <c r="N39" s="2">
        <v>-57</v>
      </c>
      <c r="O39" s="10">
        <f t="shared" si="1"/>
        <v>6.5903636363636373</v>
      </c>
      <c r="P39" s="10">
        <f t="array" ref="P39">STDEVP(IF(($A:$A=N39),$D:$D,""))</f>
        <v>7.290104911820154</v>
      </c>
      <c r="Q39" s="10">
        <f t="array" ref="Q39">MEDIAN(IF($A:$A=N39,$D:$D,""))</f>
        <v>3.4169999999999998</v>
      </c>
      <c r="R39" s="2"/>
      <c r="S39" s="23"/>
      <c r="T39" s="10"/>
      <c r="U39" s="10"/>
      <c r="V39" s="10"/>
      <c r="W39" s="27">
        <v>-16</v>
      </c>
      <c r="X39" s="13">
        <f t="shared" si="9"/>
        <v>-10</v>
      </c>
      <c r="Y39" s="30">
        <v>0.64447999999563343</v>
      </c>
      <c r="Z39" s="29">
        <v>-51</v>
      </c>
      <c r="AA39" s="10">
        <f t="shared" si="6"/>
        <v>0.54175499999930077</v>
      </c>
      <c r="AB39" s="10">
        <f t="array" ref="AB39">STDEVP(IF(($W:$W=Z39),$Y:$Y,""))</f>
        <v>0.21126625649380676</v>
      </c>
      <c r="AC39" s="10">
        <f t="array" ref="AC39">MEDIAN(IF($W:$W=Z39,$Y:$Y,""))</f>
        <v>0.49946999999952135</v>
      </c>
      <c r="AD39" s="2"/>
      <c r="AE39" s="23"/>
      <c r="AF39" s="10"/>
      <c r="AG39" s="10"/>
      <c r="AH39" s="10"/>
      <c r="AJ39" s="57"/>
      <c r="AK39" s="57"/>
      <c r="AL39" s="59">
        <f t="shared" ref="AL39:AM49" si="25">3/($AJ$36*1000/3600)/AL23</f>
        <v>1.2079893475366179</v>
      </c>
      <c r="AM39" s="59">
        <f t="shared" si="25"/>
        <v>1.1021307861866272</v>
      </c>
      <c r="AN39" s="59">
        <f t="shared" si="22"/>
        <v>1.2079893475366179</v>
      </c>
      <c r="AO39" s="59">
        <f t="shared" si="21"/>
        <v>1.422852799594629</v>
      </c>
      <c r="AP39" s="59">
        <f t="shared" si="21"/>
        <v>1.2957408518296341</v>
      </c>
      <c r="AQ39" s="59">
        <f t="shared" si="21"/>
        <v>1.4763462383439927</v>
      </c>
      <c r="AR39" s="59">
        <f t="shared" si="21"/>
        <v>1.2079893475366179</v>
      </c>
      <c r="AS39" s="59">
        <f t="shared" si="21"/>
        <v>1.422852799594629</v>
      </c>
      <c r="AT39" s="59">
        <f t="shared" si="21"/>
        <v>1.1021307861866272</v>
      </c>
      <c r="AU39" s="57"/>
      <c r="AV39" s="57"/>
      <c r="AY39" s="57"/>
      <c r="AZ39" s="57"/>
      <c r="BA39" s="59">
        <f t="shared" ref="BA39:BB49" si="26">3/($AJ$36*1000/3600)/BA23</f>
        <v>0.12087393775631751</v>
      </c>
      <c r="BB39" s="59">
        <f t="shared" si="26"/>
        <v>0.17599522857380315</v>
      </c>
      <c r="BC39" s="59">
        <f t="shared" si="23"/>
        <v>0.12087393775631751</v>
      </c>
      <c r="BD39" s="59">
        <f t="shared" si="23"/>
        <v>0.17572514784567728</v>
      </c>
      <c r="BE39" s="59">
        <f t="shared" si="23"/>
        <v>0.24219470261380904</v>
      </c>
      <c r="BF39" s="59">
        <f t="shared" si="23"/>
        <v>0.37706205813040067</v>
      </c>
      <c r="BG39" s="59">
        <f t="shared" si="23"/>
        <v>0.12087393775631751</v>
      </c>
      <c r="BH39" s="59">
        <f t="shared" si="23"/>
        <v>0.17572514784567728</v>
      </c>
      <c r="BI39" s="59">
        <f t="shared" si="23"/>
        <v>0.17599522857380315</v>
      </c>
      <c r="BJ39" s="57"/>
      <c r="BK39" s="57"/>
      <c r="BN39" s="57"/>
      <c r="BO39" s="57"/>
      <c r="BP39" s="59">
        <f t="shared" ref="BP39:BX41" si="27">3/($AJ$36*1000/3600)/BP23</f>
        <v>5.0896083714302653</v>
      </c>
      <c r="BQ39" s="59">
        <f t="shared" si="27"/>
        <v>5.4105710307830703</v>
      </c>
      <c r="BR39" s="59">
        <f t="shared" si="27"/>
        <v>5.0896083714302653</v>
      </c>
      <c r="BS39" s="59">
        <f t="shared" si="27"/>
        <v>4.267643437023847</v>
      </c>
      <c r="BT39" s="59">
        <f t="shared" si="27"/>
        <v>4.0918960773539048</v>
      </c>
      <c r="BU39" s="59">
        <f t="shared" si="27"/>
        <v>4.9480894641669586</v>
      </c>
      <c r="BV39" s="59">
        <f t="shared" si="27"/>
        <v>5.0896083714302653</v>
      </c>
      <c r="BW39" s="59">
        <f t="shared" si="27"/>
        <v>4.267643437023847</v>
      </c>
      <c r="BX39" s="59">
        <f t="shared" si="27"/>
        <v>5.4105710307830703</v>
      </c>
      <c r="BY39" s="57"/>
      <c r="BZ39" s="57"/>
    </row>
    <row r="40" spans="1:78" ht="13.5" customHeight="1" x14ac:dyDescent="0.15">
      <c r="A40" s="19">
        <v>-21</v>
      </c>
      <c r="B40" s="13">
        <f t="shared" si="8"/>
        <v>-20</v>
      </c>
      <c r="C40" s="22">
        <v>2.3490000000000002</v>
      </c>
      <c r="D40" s="26">
        <v>26.331</v>
      </c>
      <c r="E40" s="23">
        <v>-50</v>
      </c>
      <c r="F40" s="10">
        <f t="shared" si="0"/>
        <v>1.5979999999999999</v>
      </c>
      <c r="G40" s="10">
        <f t="array" ref="G40">STDEVP(IF(($A:$A=E40),$C:$C,""))</f>
        <v>0.76504457386481795</v>
      </c>
      <c r="H40" s="10">
        <f t="array" ref="H40">MEDIAN(IF($A:$A=E40,$C:$C,""))</f>
        <v>1.7170000000000001</v>
      </c>
      <c r="I40" s="2"/>
      <c r="J40" s="23"/>
      <c r="K40" s="10"/>
      <c r="L40" s="10"/>
      <c r="M40" s="10"/>
      <c r="N40" s="2">
        <v>-58</v>
      </c>
      <c r="O40" s="10">
        <f t="shared" si="1"/>
        <v>3.4714375000000004</v>
      </c>
      <c r="P40" s="10">
        <f t="array" ref="P40">STDEVP(IF(($A:$A=N40),$D:$D,""))</f>
        <v>5.8274219532391633</v>
      </c>
      <c r="Q40" s="10">
        <f t="array" ref="Q40">MEDIAN(IF($A:$A=N40,$D:$D,""))</f>
        <v>1.7755000000000001</v>
      </c>
      <c r="R40" s="2"/>
      <c r="S40" s="23"/>
      <c r="T40" s="10"/>
      <c r="U40" s="10"/>
      <c r="V40" s="10"/>
      <c r="W40" s="27">
        <v>-16</v>
      </c>
      <c r="X40" s="13">
        <f t="shared" si="9"/>
        <v>-10</v>
      </c>
      <c r="Y40" s="30">
        <v>0.64447999999563343</v>
      </c>
      <c r="Z40" s="29">
        <v>-52</v>
      </c>
      <c r="AA40" s="10">
        <f t="shared" si="6"/>
        <v>0.47244058823341817</v>
      </c>
      <c r="AB40" s="10">
        <f t="array" ref="AB40">STDEVP(IF(($W:$W=Z40),$Y:$Y,""))</f>
        <v>0.23647954502434754</v>
      </c>
      <c r="AC40" s="10">
        <f t="array" ref="AC40">MEDIAN(IF($W:$W=Z40,$Y:$Y,""))</f>
        <v>0.39360999999772739</v>
      </c>
      <c r="AD40" s="2"/>
      <c r="AE40" s="23"/>
      <c r="AF40" s="10"/>
      <c r="AG40" s="10"/>
      <c r="AH40" s="10"/>
      <c r="AJ40" s="57"/>
      <c r="AK40" s="57"/>
      <c r="AL40" s="59">
        <f t="shared" si="25"/>
        <v>1.0781671159029653</v>
      </c>
      <c r="AM40" s="59">
        <f t="shared" si="25"/>
        <v>1.4763462383439927</v>
      </c>
      <c r="AN40" s="59">
        <f t="shared" si="22"/>
        <v>1.2957408518296341</v>
      </c>
      <c r="AO40" s="59">
        <f t="shared" si="21"/>
        <v>1.5029223490119679</v>
      </c>
      <c r="AP40" s="59">
        <f t="shared" si="21"/>
        <v>1.4058838844051029</v>
      </c>
      <c r="AQ40" s="59">
        <f t="shared" si="21"/>
        <v>1.2466812882373308</v>
      </c>
      <c r="AR40" s="59">
        <f t="shared" si="21"/>
        <v>1.3213213213213215</v>
      </c>
      <c r="AS40" s="59">
        <f t="shared" si="21"/>
        <v>1.422852799594629</v>
      </c>
      <c r="AT40" s="59">
        <f t="shared" si="21"/>
        <v>1.2466812882373308</v>
      </c>
      <c r="AU40" s="57"/>
      <c r="AV40" s="57"/>
      <c r="AY40" s="57"/>
      <c r="AZ40" s="57"/>
      <c r="BA40" s="59">
        <f t="shared" si="26"/>
        <v>0.14189615303762876</v>
      </c>
      <c r="BB40" s="59">
        <f t="shared" si="26"/>
        <v>0.37706205813040067</v>
      </c>
      <c r="BC40" s="59">
        <f t="shared" si="23"/>
        <v>0.24219470261380904</v>
      </c>
      <c r="BD40" s="59">
        <f t="shared" si="23"/>
        <v>0.4811762085096904</v>
      </c>
      <c r="BE40" s="59">
        <f t="shared" si="23"/>
        <v>0.64997592681752536</v>
      </c>
      <c r="BF40" s="59">
        <f t="shared" si="23"/>
        <v>0.25965533158947535</v>
      </c>
      <c r="BG40" s="59">
        <f t="shared" si="23"/>
        <v>0.54058973425555146</v>
      </c>
      <c r="BH40" s="59">
        <f t="shared" si="23"/>
        <v>0.17572514784567728</v>
      </c>
      <c r="BI40" s="59">
        <f t="shared" si="23"/>
        <v>0.25965533158947535</v>
      </c>
      <c r="BJ40" s="57"/>
      <c r="BK40" s="57"/>
      <c r="BN40" s="57"/>
      <c r="BO40" s="57"/>
      <c r="BP40" s="59">
        <f t="shared" si="27"/>
        <v>3.7015364552978198</v>
      </c>
      <c r="BQ40" s="59">
        <f t="shared" si="27"/>
        <v>4.9480894641669586</v>
      </c>
      <c r="BR40" s="59">
        <f t="shared" si="27"/>
        <v>4.0918960773539048</v>
      </c>
      <c r="BS40" s="59">
        <f t="shared" si="27"/>
        <v>3.5061781781369019</v>
      </c>
      <c r="BT40" s="59">
        <f t="shared" si="27"/>
        <v>5.0290181647798322</v>
      </c>
      <c r="BU40" s="59">
        <f t="shared" si="27"/>
        <v>4.1992394710881689</v>
      </c>
      <c r="BV40" s="59">
        <f t="shared" si="27"/>
        <v>4.2131519872879934</v>
      </c>
      <c r="BW40" s="59">
        <f t="shared" si="27"/>
        <v>4.267643437023847</v>
      </c>
      <c r="BX40" s="59">
        <f t="shared" si="27"/>
        <v>4.1992394710881689</v>
      </c>
      <c r="BY40" s="57"/>
      <c r="BZ40" s="57"/>
    </row>
    <row r="41" spans="1:78" ht="13.5" customHeight="1" x14ac:dyDescent="0.15">
      <c r="A41" s="19">
        <v>-21</v>
      </c>
      <c r="B41" s="13">
        <f t="shared" si="8"/>
        <v>-20</v>
      </c>
      <c r="C41" s="22">
        <v>0.89</v>
      </c>
      <c r="D41" s="26">
        <v>3.0819999999999999</v>
      </c>
      <c r="E41" s="23">
        <v>-51</v>
      </c>
      <c r="F41" s="10">
        <f t="shared" si="0"/>
        <v>1.6451250000000002</v>
      </c>
      <c r="G41" s="10">
        <f t="array" ref="G41">STDEVP(IF(($A:$A=E41),$C:$C,""))</f>
        <v>0.75361801290507868</v>
      </c>
      <c r="H41" s="10">
        <f t="array" ref="H41">MEDIAN(IF($A:$A=E41,$C:$C,""))</f>
        <v>1.8744999999999998</v>
      </c>
      <c r="I41" s="2"/>
      <c r="J41" s="23"/>
      <c r="K41" s="10"/>
      <c r="L41" s="10"/>
      <c r="M41" s="10"/>
      <c r="N41" s="2">
        <v>-59</v>
      </c>
      <c r="O41" s="10">
        <f t="shared" si="1"/>
        <v>9.7686000000000011</v>
      </c>
      <c r="P41" s="10">
        <f t="array" ref="P41">STDEVP(IF(($A:$A=N41),$D:$D,""))</f>
        <v>8.2984199604503015</v>
      </c>
      <c r="Q41" s="10">
        <f t="array" ref="Q41">MEDIAN(IF($A:$A=N41,$D:$D,""))</f>
        <v>8.7434999999999992</v>
      </c>
      <c r="R41" s="2"/>
      <c r="S41" s="23"/>
      <c r="T41" s="10"/>
      <c r="U41" s="10"/>
      <c r="V41" s="10"/>
      <c r="W41" s="27">
        <v>-27</v>
      </c>
      <c r="X41" s="13">
        <f t="shared" si="9"/>
        <v>-20</v>
      </c>
      <c r="Y41" s="30">
        <v>0.63893499999825276</v>
      </c>
      <c r="Z41" s="29">
        <v>-53</v>
      </c>
      <c r="AA41" s="10">
        <f t="shared" si="6"/>
        <v>0.41595614583227958</v>
      </c>
      <c r="AB41" s="10">
        <f t="array" ref="AB41">STDEVP(IF(($W:$W=Z41),$Y:$Y,""))</f>
        <v>0.34013672745971141</v>
      </c>
      <c r="AC41" s="10">
        <f t="array" ref="AC41">MEDIAN(IF($W:$W=Z41,$Y:$Y,""))</f>
        <v>0.44956249999664355</v>
      </c>
      <c r="AD41" s="2"/>
      <c r="AE41" s="23"/>
      <c r="AF41" s="10"/>
      <c r="AG41" s="10"/>
      <c r="AH41" s="10"/>
      <c r="AJ41" s="57"/>
      <c r="AK41" s="57"/>
      <c r="AL41" s="59">
        <f t="shared" si="25"/>
        <v>1.1021307861866272</v>
      </c>
      <c r="AM41" s="59">
        <f t="shared" si="25"/>
        <v>1.1021307861866272</v>
      </c>
      <c r="AN41" s="59">
        <f t="shared" si="22"/>
        <v>1.2787241754258789</v>
      </c>
      <c r="AO41" s="59">
        <f t="shared" si="21"/>
        <v>1.5029223490119679</v>
      </c>
      <c r="AP41" s="59">
        <f t="shared" si="21"/>
        <v>1.5316433256514805</v>
      </c>
      <c r="AQ41" s="59">
        <f t="shared" si="21"/>
        <v>1.2787241754258789</v>
      </c>
      <c r="AR41" s="59">
        <f t="shared" si="21"/>
        <v>1.4058838844051029</v>
      </c>
      <c r="AS41" s="59">
        <f t="shared" si="21"/>
        <v>1.4763462383439927</v>
      </c>
      <c r="AT41" s="59">
        <f t="shared" si="21"/>
        <v>1.2957408518296341</v>
      </c>
      <c r="AU41" s="57"/>
      <c r="AV41" s="57"/>
      <c r="AY41" s="57"/>
      <c r="AZ41" s="57"/>
      <c r="BA41" s="59">
        <f t="shared" si="26"/>
        <v>0.17599522857380315</v>
      </c>
      <c r="BB41" s="59">
        <f t="shared" si="26"/>
        <v>0.17599522857380315</v>
      </c>
      <c r="BC41" s="59">
        <f t="shared" si="23"/>
        <v>0.39800995024875629</v>
      </c>
      <c r="BD41" s="59">
        <f t="shared" si="23"/>
        <v>0.4811762085096904</v>
      </c>
      <c r="BE41" s="59">
        <f t="shared" si="23"/>
        <v>0.68776119402985092</v>
      </c>
      <c r="BF41" s="59">
        <f t="shared" si="23"/>
        <v>0.39800995024875629</v>
      </c>
      <c r="BG41" s="59">
        <f t="shared" si="23"/>
        <v>0.64997592681752536</v>
      </c>
      <c r="BH41" s="59">
        <f t="shared" si="23"/>
        <v>0.37706205813040067</v>
      </c>
      <c r="BI41" s="59">
        <f t="shared" si="23"/>
        <v>0.24219470261380904</v>
      </c>
      <c r="BJ41" s="57"/>
      <c r="BK41" s="57"/>
      <c r="BN41" s="57"/>
      <c r="BO41" s="57"/>
      <c r="BP41" s="59">
        <f t="shared" si="27"/>
        <v>5.4105710307830703</v>
      </c>
      <c r="BQ41" s="59">
        <f t="shared" si="27"/>
        <v>5.4105710307830703</v>
      </c>
      <c r="BR41" s="59">
        <f t="shared" si="27"/>
        <v>3.686910760046505</v>
      </c>
      <c r="BS41" s="59">
        <f t="shared" si="27"/>
        <v>3.5061781781369019</v>
      </c>
      <c r="BT41" s="59">
        <f t="shared" si="27"/>
        <v>3.642369193362919</v>
      </c>
      <c r="BU41" s="59">
        <f t="shared" si="27"/>
        <v>3.686910760046505</v>
      </c>
      <c r="BV41" s="59">
        <f t="shared" si="27"/>
        <v>5.0290181647798322</v>
      </c>
      <c r="BW41" s="59">
        <f t="shared" si="27"/>
        <v>4.9480894641669586</v>
      </c>
      <c r="BX41" s="59">
        <f t="shared" si="27"/>
        <v>4.0918960773539048</v>
      </c>
      <c r="BY41" s="57"/>
      <c r="BZ41" s="57"/>
    </row>
    <row r="42" spans="1:78" ht="13.5" customHeight="1" x14ac:dyDescent="0.15">
      <c r="A42" s="19">
        <v>-22</v>
      </c>
      <c r="B42" s="13">
        <f t="shared" si="8"/>
        <v>-20</v>
      </c>
      <c r="C42" s="22">
        <v>1.879</v>
      </c>
      <c r="D42" s="26">
        <v>1.5409999999999999</v>
      </c>
      <c r="E42" s="23">
        <v>-52</v>
      </c>
      <c r="F42" s="10">
        <f t="shared" si="0"/>
        <v>1.6067499999999999</v>
      </c>
      <c r="G42" s="10">
        <f t="array" ref="G42">STDEVP(IF(($A:$A=E42),$C:$C,""))</f>
        <v>0.86208943126568982</v>
      </c>
      <c r="H42" s="10">
        <f t="array" ref="H42">MEDIAN(IF($A:$A=E42,$C:$C,""))</f>
        <v>1.5724999999999998</v>
      </c>
      <c r="I42" s="2"/>
      <c r="J42" s="23"/>
      <c r="K42" s="10"/>
      <c r="L42" s="10"/>
      <c r="M42" s="10"/>
      <c r="N42" s="2">
        <v>-60</v>
      </c>
      <c r="O42" s="10">
        <f t="shared" si="1"/>
        <v>5.0026666666666664</v>
      </c>
      <c r="P42" s="10">
        <f t="array" ref="P42">STDEVP(IF(($A:$A=N42),$D:$D,""))</f>
        <v>4.9109471478411262</v>
      </c>
      <c r="Q42" s="10">
        <f t="array" ref="Q42">MEDIAN(IF($A:$A=N42,$D:$D,""))</f>
        <v>3.8859999999999997</v>
      </c>
      <c r="R42" s="2"/>
      <c r="S42" s="23"/>
      <c r="T42" s="10"/>
      <c r="U42" s="10"/>
      <c r="V42" s="10"/>
      <c r="W42" s="27">
        <v>-27</v>
      </c>
      <c r="X42" s="13">
        <f t="shared" si="9"/>
        <v>-20</v>
      </c>
      <c r="Y42" s="30">
        <v>0.63893499999825276</v>
      </c>
      <c r="Z42" s="29">
        <v>-54</v>
      </c>
      <c r="AA42" s="10">
        <f t="shared" si="6"/>
        <v>0.37894406249842799</v>
      </c>
      <c r="AB42" s="10">
        <f t="array" ref="AB42">STDEVP(IF(($W:$W=Z42),$Y:$Y,""))</f>
        <v>0.28141042364693669</v>
      </c>
      <c r="AC42" s="10">
        <f t="array" ref="AC42">MEDIAN(IF($W:$W=Z42,$Y:$Y,""))</f>
        <v>0.30679749999836214</v>
      </c>
      <c r="AD42" s="2"/>
      <c r="AE42" s="23"/>
      <c r="AF42" s="10"/>
      <c r="AG42" s="10"/>
      <c r="AH42" s="10"/>
      <c r="AJ42" s="57"/>
      <c r="AK42" s="59">
        <f>3/($AJ$36*1000/3600)/AK26</f>
        <v>1.1021307861866272</v>
      </c>
      <c r="AL42" s="59">
        <f t="shared" si="25"/>
        <v>1.2957408518296341</v>
      </c>
      <c r="AM42" s="59">
        <f t="shared" si="25"/>
        <v>1.4763462383439927</v>
      </c>
      <c r="AN42" s="59">
        <f t="shared" si="22"/>
        <v>1.4395288814569778</v>
      </c>
      <c r="AO42" s="59">
        <f t="shared" si="21"/>
        <v>1.5316433256514805</v>
      </c>
      <c r="AP42" s="59">
        <f t="shared" si="21"/>
        <v>1.6994492525570417</v>
      </c>
      <c r="AQ42" s="59">
        <f t="shared" si="21"/>
        <v>1.6994492525570417</v>
      </c>
      <c r="AR42" s="59">
        <f t="shared" si="21"/>
        <v>1.4395288814569778</v>
      </c>
      <c r="AS42" s="59">
        <f t="shared" si="21"/>
        <v>1.5029223490119679</v>
      </c>
      <c r="AT42" s="59">
        <f t="shared" si="21"/>
        <v>1.2957408518296341</v>
      </c>
      <c r="AU42" s="59">
        <f t="shared" si="21"/>
        <v>1.4763462383439927</v>
      </c>
      <c r="AV42" s="59">
        <f t="shared" si="21"/>
        <v>1.1021307861866272</v>
      </c>
      <c r="AY42" s="57"/>
      <c r="AZ42" s="59">
        <f>3/($AJ$36*1000/3600)/AZ26</f>
        <v>0.17599522857380315</v>
      </c>
      <c r="BA42" s="59">
        <f t="shared" si="26"/>
        <v>0.24219470261380904</v>
      </c>
      <c r="BB42" s="59">
        <f t="shared" si="26"/>
        <v>0.37706205813040067</v>
      </c>
      <c r="BC42" s="59">
        <f t="shared" si="23"/>
        <v>0.38529646422386116</v>
      </c>
      <c r="BD42" s="59">
        <f t="shared" si="23"/>
        <v>0.68776119402985092</v>
      </c>
      <c r="BE42" s="59">
        <f t="shared" si="23"/>
        <v>0.43176972281449899</v>
      </c>
      <c r="BF42" s="59">
        <f t="shared" si="23"/>
        <v>0.43176972281449899</v>
      </c>
      <c r="BG42" s="59">
        <f t="shared" si="23"/>
        <v>0.38529646422386116</v>
      </c>
      <c r="BH42" s="59">
        <f t="shared" si="23"/>
        <v>0.4811762085096904</v>
      </c>
      <c r="BI42" s="59">
        <f t="shared" si="23"/>
        <v>0.24219470261380904</v>
      </c>
      <c r="BJ42" s="59">
        <f t="shared" si="23"/>
        <v>0.37706205813040067</v>
      </c>
      <c r="BK42" s="59">
        <f t="shared" si="23"/>
        <v>0.17599522857380315</v>
      </c>
      <c r="BN42" s="57"/>
      <c r="BO42" s="59">
        <f t="shared" ref="BO42:BZ47" si="28">3/($AJ$36*1000/3600)/BO26</f>
        <v>5.4105710307830703</v>
      </c>
      <c r="BP42" s="59">
        <f t="shared" si="28"/>
        <v>4.0918960773539048</v>
      </c>
      <c r="BQ42" s="59">
        <f t="shared" si="28"/>
        <v>4.9480894641669586</v>
      </c>
      <c r="BR42" s="59">
        <f t="shared" si="28"/>
        <v>4.0723508085113984</v>
      </c>
      <c r="BS42" s="59">
        <f t="shared" si="28"/>
        <v>3.642369193362919</v>
      </c>
      <c r="BT42" s="59">
        <f t="shared" si="28"/>
        <v>4.5953103450605308</v>
      </c>
      <c r="BU42" s="59">
        <f t="shared" si="28"/>
        <v>4.5953103450605308</v>
      </c>
      <c r="BV42" s="59">
        <f t="shared" si="28"/>
        <v>4.0723508085113984</v>
      </c>
      <c r="BW42" s="59">
        <f t="shared" si="28"/>
        <v>3.5061781781369019</v>
      </c>
      <c r="BX42" s="59">
        <f t="shared" si="28"/>
        <v>4.0918960773539048</v>
      </c>
      <c r="BY42" s="59">
        <f t="shared" si="28"/>
        <v>4.9480894641669586</v>
      </c>
      <c r="BZ42" s="59">
        <f t="shared" si="28"/>
        <v>5.4105710307830703</v>
      </c>
    </row>
    <row r="43" spans="1:78" ht="13.5" customHeight="1" x14ac:dyDescent="0.15">
      <c r="A43" s="19">
        <v>-23</v>
      </c>
      <c r="B43" s="13">
        <f t="shared" si="8"/>
        <v>-20</v>
      </c>
      <c r="C43" s="22">
        <v>0.47099999999999997</v>
      </c>
      <c r="D43" s="26">
        <v>6.4320000000000004</v>
      </c>
      <c r="E43" s="24">
        <v>-53</v>
      </c>
      <c r="F43" s="10">
        <f t="shared" si="0"/>
        <v>2.0171250000000001</v>
      </c>
      <c r="G43" s="10">
        <f t="array" ref="G43">STDEVP(IF(($A:$A=E43),$C:$C,""))</f>
        <v>1.6667038344813996</v>
      </c>
      <c r="H43" s="10">
        <f t="array" ref="H43">MEDIAN(IF($A:$A=E43,$C:$C,""))</f>
        <v>1.9924999999999999</v>
      </c>
      <c r="I43" s="2"/>
      <c r="J43" s="23"/>
      <c r="K43" s="10"/>
      <c r="L43" s="10"/>
      <c r="M43" s="10"/>
      <c r="N43" s="2">
        <v>-61</v>
      </c>
      <c r="O43" s="10">
        <f t="shared" si="1"/>
        <v>4.781194444444445</v>
      </c>
      <c r="P43" s="10">
        <f t="array" ref="P43">STDEVP(IF(($A:$A=N43),$D:$D,""))</f>
        <v>5.2482894452459687</v>
      </c>
      <c r="Q43" s="10">
        <f t="array" ref="Q43">MEDIAN(IF($A:$A=N43,$D:$D,""))</f>
        <v>2.1105</v>
      </c>
      <c r="R43" s="2"/>
      <c r="S43" s="23"/>
      <c r="T43" s="10"/>
      <c r="U43" s="10"/>
      <c r="V43" s="10"/>
      <c r="W43" s="27">
        <v>-18</v>
      </c>
      <c r="X43" s="13">
        <f t="shared" si="9"/>
        <v>-10</v>
      </c>
      <c r="Y43" s="30">
        <v>0.63939000000209445</v>
      </c>
      <c r="Z43" s="29">
        <v>-55</v>
      </c>
      <c r="AA43" s="10">
        <f t="shared" si="6"/>
        <v>0.48749266666595009</v>
      </c>
      <c r="AB43" s="10">
        <f t="array" ref="AB43">STDEVP(IF(($W:$W=Z43),$Y:$Y,""))</f>
        <v>0.2926424384856508</v>
      </c>
      <c r="AC43" s="10">
        <f t="array" ref="AC43">MEDIAN(IF($W:$W=Z43,$Y:$Y,""))</f>
        <v>0.49007500000174331</v>
      </c>
      <c r="AD43" s="2"/>
      <c r="AE43" s="23"/>
      <c r="AF43" s="10"/>
      <c r="AG43" s="10"/>
      <c r="AH43" s="10"/>
      <c r="AJ43" s="59">
        <f>3/($AJ$36*1000/3600)/AJ27</f>
        <v>1.422852799594629</v>
      </c>
      <c r="AK43" s="59">
        <f>3/($AJ$36*1000/3600)/AK27</f>
        <v>1.2466812882373308</v>
      </c>
      <c r="AL43" s="59">
        <f t="shared" si="25"/>
        <v>1.5029223490119679</v>
      </c>
      <c r="AM43" s="59">
        <f t="shared" si="25"/>
        <v>1.3213213213213215</v>
      </c>
      <c r="AN43" s="59">
        <f t="shared" si="22"/>
        <v>1.4058838844051029</v>
      </c>
      <c r="AO43" s="59">
        <f t="shared" si="21"/>
        <v>1.5316433256514805</v>
      </c>
      <c r="AP43" s="60">
        <f t="shared" si="21"/>
        <v>1.3249582883501818</v>
      </c>
      <c r="AQ43" s="59">
        <f t="shared" si="21"/>
        <v>1.0708310094813163</v>
      </c>
      <c r="AR43" s="59">
        <f t="shared" si="21"/>
        <v>1.5151640189808131</v>
      </c>
      <c r="AS43" s="59">
        <f t="shared" si="21"/>
        <v>1.4395288814569778</v>
      </c>
      <c r="AT43" s="59">
        <f t="shared" si="21"/>
        <v>1.3213213213213215</v>
      </c>
      <c r="AU43" s="59">
        <f t="shared" si="21"/>
        <v>1.2957408518296341</v>
      </c>
      <c r="AV43" s="59">
        <f t="shared" si="21"/>
        <v>1.4763462383439927</v>
      </c>
      <c r="AY43" s="59">
        <f>3/($AJ$36*1000/3600)/AY27</f>
        <v>0.17572514784567728</v>
      </c>
      <c r="AZ43" s="59">
        <f>3/($AJ$36*1000/3600)/AZ27</f>
        <v>0.25965533158947535</v>
      </c>
      <c r="BA43" s="59">
        <f t="shared" si="26"/>
        <v>0.4811762085096904</v>
      </c>
      <c r="BB43" s="59">
        <f t="shared" si="26"/>
        <v>0.54058973425555146</v>
      </c>
      <c r="BC43" s="59">
        <f t="shared" si="23"/>
        <v>0.64997592681752536</v>
      </c>
      <c r="BD43" s="59">
        <f t="shared" si="23"/>
        <v>0.68776119402985092</v>
      </c>
      <c r="BE43" s="60">
        <f t="shared" si="23"/>
        <v>0.66117321513841787</v>
      </c>
      <c r="BF43" s="59">
        <f t="shared" si="23"/>
        <v>0.49009111213528572</v>
      </c>
      <c r="BG43" s="59">
        <f t="shared" si="23"/>
        <v>0.46094171698279002</v>
      </c>
      <c r="BH43" s="59">
        <f t="shared" si="23"/>
        <v>0.38529646422386116</v>
      </c>
      <c r="BI43" s="59">
        <f t="shared" si="23"/>
        <v>0.54058973425555146</v>
      </c>
      <c r="BJ43" s="59">
        <f t="shared" si="23"/>
        <v>0.24219470261380904</v>
      </c>
      <c r="BK43" s="59">
        <f t="shared" si="23"/>
        <v>0.37706205813040067</v>
      </c>
      <c r="BN43" s="59">
        <f>3/($AJ$36*1000/3600)/BN27</f>
        <v>4.267643437023847</v>
      </c>
      <c r="BO43" s="59">
        <f t="shared" si="28"/>
        <v>4.1992394710881689</v>
      </c>
      <c r="BP43" s="59">
        <f t="shared" si="28"/>
        <v>3.5061781781369019</v>
      </c>
      <c r="BQ43" s="59">
        <f t="shared" si="28"/>
        <v>4.2131519872879934</v>
      </c>
      <c r="BR43" s="59">
        <f t="shared" si="28"/>
        <v>5.0290181647798322</v>
      </c>
      <c r="BS43" s="59">
        <f t="shared" si="28"/>
        <v>3.642369193362919</v>
      </c>
      <c r="BT43" s="60">
        <f t="shared" si="28"/>
        <v>5.4436654013937966</v>
      </c>
      <c r="BU43" s="59">
        <f t="shared" si="28"/>
        <v>5.1928551162000334</v>
      </c>
      <c r="BV43" s="59">
        <f t="shared" si="28"/>
        <v>3.9501794588555379</v>
      </c>
      <c r="BW43" s="59">
        <f t="shared" si="28"/>
        <v>4.0723508085113984</v>
      </c>
      <c r="BX43" s="59">
        <f t="shared" si="28"/>
        <v>4.2131519872879934</v>
      </c>
      <c r="BY43" s="59">
        <f t="shared" si="28"/>
        <v>4.0918960773539048</v>
      </c>
      <c r="BZ43" s="59">
        <f t="shared" si="28"/>
        <v>4.9480894641669586</v>
      </c>
    </row>
    <row r="44" spans="1:78" ht="13.5" customHeight="1" x14ac:dyDescent="0.15">
      <c r="A44" s="19">
        <v>-22</v>
      </c>
      <c r="B44" s="13">
        <f t="shared" si="8"/>
        <v>-20</v>
      </c>
      <c r="C44" s="22">
        <v>1.7949999999999999</v>
      </c>
      <c r="D44" s="26">
        <v>1.206</v>
      </c>
      <c r="E44" s="23">
        <v>-54</v>
      </c>
      <c r="F44" s="10">
        <f t="shared" si="0"/>
        <v>1.7444444444444445</v>
      </c>
      <c r="G44" s="10">
        <f t="array" ref="G44">STDEVP(IF(($A:$A=E44),$C:$C,""))</f>
        <v>0.77353432892450946</v>
      </c>
      <c r="H44" s="10">
        <f t="array" ref="H44">MEDIAN(IF($A:$A=E44,$C:$C,""))</f>
        <v>1.998</v>
      </c>
      <c r="I44" s="2"/>
      <c r="J44" s="23"/>
      <c r="K44" s="10"/>
      <c r="L44" s="10"/>
      <c r="M44" s="10"/>
      <c r="N44" s="2">
        <v>-62</v>
      </c>
      <c r="O44" s="10">
        <f t="shared" si="1"/>
        <v>8.7195714285714274</v>
      </c>
      <c r="P44" s="10">
        <f t="array" ref="P44">STDEVP(IF(($A:$A=N44),$D:$D,""))</f>
        <v>9.5319751866642868</v>
      </c>
      <c r="Q44" s="10">
        <f t="array" ref="Q44">MEDIAN(IF($A:$A=N44,$D:$D,""))</f>
        <v>4.3215000000000003</v>
      </c>
      <c r="R44" s="2"/>
      <c r="S44" s="23"/>
      <c r="T44" s="10"/>
      <c r="U44" s="10"/>
      <c r="V44" s="10"/>
      <c r="W44" s="27">
        <v>-18</v>
      </c>
      <c r="X44" s="13">
        <f t="shared" si="9"/>
        <v>-10</v>
      </c>
      <c r="Y44" s="30">
        <v>0.63939000000209445</v>
      </c>
      <c r="Z44" s="29">
        <v>-56</v>
      </c>
      <c r="AA44" s="10">
        <f t="shared" si="6"/>
        <v>0.50371942856953267</v>
      </c>
      <c r="AB44" s="10">
        <f t="array" ref="AB44">STDEVP(IF(($W:$W=Z44),$Y:$Y,""))</f>
        <v>0.25464107992787638</v>
      </c>
      <c r="AC44" s="10">
        <f t="array" ref="AC44">MEDIAN(IF($W:$W=Z44,$Y:$Y,""))</f>
        <v>0.5289150000008076</v>
      </c>
      <c r="AD44" s="2"/>
      <c r="AE44" s="23"/>
      <c r="AF44" s="10"/>
      <c r="AG44" s="10"/>
      <c r="AH44" s="10"/>
      <c r="AJ44" s="59">
        <f>3/($AJ$36*1000/3600)/AJ28</f>
        <v>1.422852799594629</v>
      </c>
      <c r="AK44" s="59">
        <f>3/($AJ$36*1000/3600)/AK28</f>
        <v>1.4763462383439927</v>
      </c>
      <c r="AL44" s="59">
        <f t="shared" si="25"/>
        <v>1.2957408518296341</v>
      </c>
      <c r="AM44" s="59">
        <f t="shared" si="25"/>
        <v>1.4395288814569778</v>
      </c>
      <c r="AN44" s="59">
        <f t="shared" si="22"/>
        <v>0.92231325558431854</v>
      </c>
      <c r="AO44" s="59">
        <f t="shared" si="21"/>
        <v>1.5151640189808131</v>
      </c>
      <c r="AP44" s="59">
        <f t="shared" si="21"/>
        <v>1.3598684900842919</v>
      </c>
      <c r="AQ44" s="59">
        <f t="shared" si="21"/>
        <v>1.6932876041156295</v>
      </c>
      <c r="AR44" s="59">
        <f t="shared" si="21"/>
        <v>1.4058838844051029</v>
      </c>
      <c r="AS44" s="59">
        <f t="shared" si="21"/>
        <v>1.6886804098259476</v>
      </c>
      <c r="AT44" s="59">
        <f t="shared" si="21"/>
        <v>1.3213213213213215</v>
      </c>
      <c r="AU44" s="59">
        <f t="shared" si="21"/>
        <v>1.5029223490119679</v>
      </c>
      <c r="AV44" s="59">
        <f t="shared" si="21"/>
        <v>1.4763462383439927</v>
      </c>
      <c r="AY44" s="59">
        <f>3/($AJ$36*1000/3600)/AY28</f>
        <v>0.17572514784567728</v>
      </c>
      <c r="AZ44" s="59">
        <f>3/($AJ$36*1000/3600)/AZ28</f>
        <v>0.37706205813040067</v>
      </c>
      <c r="BA44" s="59">
        <f t="shared" si="26"/>
        <v>0.24219470261380904</v>
      </c>
      <c r="BB44" s="59">
        <f t="shared" si="26"/>
        <v>0.38529646422386116</v>
      </c>
      <c r="BC44" s="59">
        <f t="shared" si="23"/>
        <v>0.30342405618964002</v>
      </c>
      <c r="BD44" s="59">
        <f t="shared" si="23"/>
        <v>0.46094171698279002</v>
      </c>
      <c r="BE44" s="59">
        <f t="shared" si="23"/>
        <v>0.45176995520645119</v>
      </c>
      <c r="BF44" s="59">
        <f t="shared" si="23"/>
        <v>0.96235241701938057</v>
      </c>
      <c r="BG44" s="59">
        <f t="shared" si="23"/>
        <v>0.64997592681752536</v>
      </c>
      <c r="BH44" s="59">
        <f t="shared" si="23"/>
        <v>0.26043253122144383</v>
      </c>
      <c r="BI44" s="59">
        <f t="shared" si="23"/>
        <v>0.54058973425555146</v>
      </c>
      <c r="BJ44" s="59">
        <f t="shared" si="23"/>
        <v>0.4811762085096904</v>
      </c>
      <c r="BK44" s="59">
        <f t="shared" si="23"/>
        <v>0.37706205813040067</v>
      </c>
      <c r="BN44" s="59">
        <f>3/($AJ$36*1000/3600)/BN28</f>
        <v>4.267643437023847</v>
      </c>
      <c r="BO44" s="59">
        <f t="shared" si="28"/>
        <v>4.9480894641669586</v>
      </c>
      <c r="BP44" s="59">
        <f t="shared" si="28"/>
        <v>4.0918960773539048</v>
      </c>
      <c r="BQ44" s="59">
        <f t="shared" si="28"/>
        <v>4.0723508085113984</v>
      </c>
      <c r="BR44" s="59">
        <f t="shared" si="28"/>
        <v>4.6381522711460557</v>
      </c>
      <c r="BS44" s="59">
        <f t="shared" si="28"/>
        <v>3.9501794588555379</v>
      </c>
      <c r="BT44" s="59">
        <f t="shared" si="28"/>
        <v>4.286482713253049</v>
      </c>
      <c r="BU44" s="59">
        <f t="shared" si="28"/>
        <v>4.0398645201434125</v>
      </c>
      <c r="BV44" s="59">
        <f t="shared" si="28"/>
        <v>5.0290181647798322</v>
      </c>
      <c r="BW44" s="59">
        <f t="shared" si="28"/>
        <v>3.4805221082296809</v>
      </c>
      <c r="BX44" s="59">
        <f t="shared" si="28"/>
        <v>4.2131519872879934</v>
      </c>
      <c r="BY44" s="59">
        <f t="shared" si="28"/>
        <v>3.5061781781369019</v>
      </c>
      <c r="BZ44" s="59">
        <f t="shared" si="28"/>
        <v>4.9480894641669586</v>
      </c>
    </row>
    <row r="45" spans="1:78" ht="13.5" customHeight="1" x14ac:dyDescent="0.15">
      <c r="A45" s="19">
        <v>-21</v>
      </c>
      <c r="B45" s="13">
        <f t="shared" si="8"/>
        <v>-20</v>
      </c>
      <c r="C45" s="22">
        <v>0.56200000000000006</v>
      </c>
      <c r="D45" s="26">
        <v>0.67</v>
      </c>
      <c r="E45" s="23">
        <v>-55</v>
      </c>
      <c r="F45" s="10">
        <f t="shared" si="0"/>
        <v>1.6114285714285714</v>
      </c>
      <c r="G45" s="10">
        <f t="array" ref="G45">STDEVP(IF(($A:$A=E45),$C:$C,""))</f>
        <v>0.72065800431527394</v>
      </c>
      <c r="H45" s="10">
        <f t="array" ref="H45">MEDIAN(IF($A:$A=E45,$C:$C,""))</f>
        <v>1.782</v>
      </c>
      <c r="I45" s="2"/>
      <c r="J45" s="23"/>
      <c r="K45" s="10"/>
      <c r="L45" s="10"/>
      <c r="M45" s="10"/>
      <c r="N45" s="2">
        <v>-63</v>
      </c>
      <c r="O45" s="10">
        <f t="shared" si="1"/>
        <v>3.1406249999999996</v>
      </c>
      <c r="P45" s="10">
        <f t="array" ref="P45">STDEVP(IF(($A:$A=N45),$D:$D,""))</f>
        <v>3.8181826153780292</v>
      </c>
      <c r="Q45" s="10">
        <f t="array" ref="Q45">MEDIAN(IF($A:$A=N45,$D:$D,""))</f>
        <v>1.9095</v>
      </c>
      <c r="R45" s="2"/>
      <c r="S45" s="23"/>
      <c r="T45" s="10"/>
      <c r="U45" s="10"/>
      <c r="V45" s="10"/>
      <c r="W45" s="27">
        <v>-18</v>
      </c>
      <c r="X45" s="13">
        <f t="shared" si="9"/>
        <v>-10</v>
      </c>
      <c r="Y45" s="30">
        <v>0.63984499999866018</v>
      </c>
      <c r="Z45" s="29">
        <v>-57</v>
      </c>
      <c r="AA45" s="10">
        <f t="shared" si="6"/>
        <v>0.52683260869443038</v>
      </c>
      <c r="AB45" s="10">
        <f t="array" ref="AB45">STDEVP(IF(($W:$W=Z45),$Y:$Y,""))</f>
        <v>0.30839820410250335</v>
      </c>
      <c r="AC45" s="10">
        <f t="array" ref="AC45">MEDIAN(IF($W:$W=Z45,$Y:$Y,""))</f>
        <v>0.40293999999906394</v>
      </c>
      <c r="AD45" s="2"/>
      <c r="AE45" s="23"/>
      <c r="AF45" s="10"/>
      <c r="AG45" s="10"/>
      <c r="AH45" s="10"/>
      <c r="AJ45" s="57"/>
      <c r="AK45" s="59">
        <f>3/($AJ$36*1000/3600)/AK29</f>
        <v>1.0781671159029653</v>
      </c>
      <c r="AL45" s="59">
        <f t="shared" si="25"/>
        <v>1.1021307861866272</v>
      </c>
      <c r="AM45" s="59">
        <f t="shared" si="25"/>
        <v>1.4763462383439927</v>
      </c>
      <c r="AN45" s="59">
        <f t="shared" si="22"/>
        <v>1.4395288814569778</v>
      </c>
      <c r="AO45" s="59">
        <f t="shared" si="21"/>
        <v>1.4058838844051029</v>
      </c>
      <c r="AP45" s="59">
        <f t="shared" si="21"/>
        <v>1.5151640189808131</v>
      </c>
      <c r="AQ45" s="59">
        <f t="shared" si="21"/>
        <v>1.5316433256514805</v>
      </c>
      <c r="AR45" s="59">
        <f t="shared" si="21"/>
        <v>1.4395288814569778</v>
      </c>
      <c r="AS45" s="59">
        <f t="shared" si="21"/>
        <v>1.3213213213213215</v>
      </c>
      <c r="AT45" s="59">
        <f t="shared" si="21"/>
        <v>1.2957408518296341</v>
      </c>
      <c r="AU45" s="59">
        <f t="shared" si="21"/>
        <v>1.2957408518296341</v>
      </c>
      <c r="AV45" s="59">
        <f t="shared" si="21"/>
        <v>1.2466812882373308</v>
      </c>
      <c r="AY45" s="57"/>
      <c r="AZ45" s="59">
        <f>3/($AJ$36*1000/3600)/AZ29</f>
        <v>0.14189615303762876</v>
      </c>
      <c r="BA45" s="59">
        <f t="shared" si="26"/>
        <v>0.17599522857380315</v>
      </c>
      <c r="BB45" s="59">
        <f t="shared" si="26"/>
        <v>0.37706205813040067</v>
      </c>
      <c r="BC45" s="59">
        <f t="shared" si="23"/>
        <v>0.38529646422386116</v>
      </c>
      <c r="BD45" s="59">
        <f t="shared" si="23"/>
        <v>0.64997592681752536</v>
      </c>
      <c r="BE45" s="59">
        <f t="shared" si="23"/>
        <v>0.46094171698279002</v>
      </c>
      <c r="BF45" s="59">
        <f t="shared" si="23"/>
        <v>0.68776119402985092</v>
      </c>
      <c r="BG45" s="59">
        <f t="shared" si="23"/>
        <v>0.38529646422386116</v>
      </c>
      <c r="BH45" s="59">
        <f t="shared" si="23"/>
        <v>0.54058973425555146</v>
      </c>
      <c r="BI45" s="59">
        <f t="shared" si="23"/>
        <v>0.24219470261380904</v>
      </c>
      <c r="BJ45" s="59">
        <f t="shared" si="23"/>
        <v>0.24219470261380904</v>
      </c>
      <c r="BK45" s="59">
        <f t="shared" si="23"/>
        <v>0.25965533158947535</v>
      </c>
      <c r="BN45" s="57"/>
      <c r="BO45" s="59">
        <f t="shared" si="28"/>
        <v>3.7015364552978198</v>
      </c>
      <c r="BP45" s="59">
        <f t="shared" si="28"/>
        <v>5.4105710307830703</v>
      </c>
      <c r="BQ45" s="59">
        <f t="shared" si="28"/>
        <v>4.9480894641669586</v>
      </c>
      <c r="BR45" s="59">
        <f t="shared" si="28"/>
        <v>4.0723508085113984</v>
      </c>
      <c r="BS45" s="59">
        <f t="shared" si="28"/>
        <v>5.0290181647798322</v>
      </c>
      <c r="BT45" s="59">
        <f t="shared" si="28"/>
        <v>3.9501794588555379</v>
      </c>
      <c r="BU45" s="59">
        <f t="shared" si="28"/>
        <v>3.642369193362919</v>
      </c>
      <c r="BV45" s="59">
        <f t="shared" si="28"/>
        <v>4.0723508085113984</v>
      </c>
      <c r="BW45" s="59">
        <f t="shared" si="28"/>
        <v>4.2131519872879934</v>
      </c>
      <c r="BX45" s="59">
        <f t="shared" si="28"/>
        <v>4.0918960773539048</v>
      </c>
      <c r="BY45" s="59">
        <f t="shared" si="28"/>
        <v>4.0918960773539048</v>
      </c>
      <c r="BZ45" s="59">
        <f t="shared" si="28"/>
        <v>4.1992394710881689</v>
      </c>
    </row>
    <row r="46" spans="1:78" ht="13.5" customHeight="1" x14ac:dyDescent="0.15">
      <c r="A46" s="19">
        <v>-21</v>
      </c>
      <c r="B46" s="13">
        <f t="shared" si="8"/>
        <v>-20</v>
      </c>
      <c r="C46" s="22">
        <v>2.101</v>
      </c>
      <c r="D46" s="26">
        <v>4.4889999999999999</v>
      </c>
      <c r="E46" s="23">
        <v>-56</v>
      </c>
      <c r="F46" s="10">
        <f t="shared" si="0"/>
        <v>2.2255000000000003</v>
      </c>
      <c r="G46" s="10">
        <f t="array" ref="G46">STDEVP(IF(($A:$A=E46),$C:$C,""))</f>
        <v>0.39049999999999951</v>
      </c>
      <c r="H46" s="10">
        <f t="array" ref="H46">MEDIAN(IF($A:$A=E46,$C:$C,""))</f>
        <v>2.2255000000000003</v>
      </c>
      <c r="I46" s="2"/>
      <c r="J46" s="23"/>
      <c r="K46" s="10"/>
      <c r="L46" s="10"/>
      <c r="M46" s="10"/>
      <c r="N46" s="2">
        <v>-64</v>
      </c>
      <c r="O46" s="10">
        <f t="shared" si="1"/>
        <v>2.2445000000000004</v>
      </c>
      <c r="P46" s="10">
        <f t="array" ref="P46">STDEVP(IF(($A:$A=N46),$D:$D,""))</f>
        <v>1.9968360598707142</v>
      </c>
      <c r="Q46" s="10">
        <f t="array" ref="Q46">MEDIAN(IF($A:$A=N46,$D:$D,""))</f>
        <v>1.8424999999999998</v>
      </c>
      <c r="R46" s="2"/>
      <c r="S46" s="23"/>
      <c r="T46" s="10"/>
      <c r="U46" s="10"/>
      <c r="V46" s="10"/>
      <c r="W46" s="27">
        <v>-18</v>
      </c>
      <c r="X46" s="13">
        <f t="shared" si="9"/>
        <v>-10</v>
      </c>
      <c r="Y46" s="30">
        <v>0.63984499999866018</v>
      </c>
      <c r="Z46" s="29">
        <v>-58</v>
      </c>
      <c r="AA46" s="10">
        <f t="shared" si="6"/>
        <v>0.48777482455958371</v>
      </c>
      <c r="AB46" s="10">
        <f t="array" ref="AB46">STDEVP(IF(($W:$W=Z46),$Y:$Y,""))</f>
        <v>0.26542668605685221</v>
      </c>
      <c r="AC46" s="10">
        <f t="array" ref="AC46">MEDIAN(IF($W:$W=Z46,$Y:$Y,""))</f>
        <v>0.48906999999667944</v>
      </c>
      <c r="AD46" s="2"/>
      <c r="AE46" s="23"/>
      <c r="AF46" s="10"/>
      <c r="AG46" s="10"/>
      <c r="AH46" s="10"/>
      <c r="AJ46" s="57"/>
      <c r="AK46" s="59">
        <f>3/($AJ$36*1000/3600)/AK30</f>
        <v>1.0781671159029653</v>
      </c>
      <c r="AL46" s="59">
        <f t="shared" si="25"/>
        <v>1.1021307861866272</v>
      </c>
      <c r="AM46" s="59">
        <f t="shared" si="25"/>
        <v>1.4763462383439927</v>
      </c>
      <c r="AN46" s="59">
        <f t="shared" si="22"/>
        <v>1.2957408518296341</v>
      </c>
      <c r="AO46" s="59">
        <f t="shared" si="21"/>
        <v>1.5029223490119679</v>
      </c>
      <c r="AP46" s="59">
        <f t="shared" si="21"/>
        <v>1.4058838844051029</v>
      </c>
      <c r="AQ46" s="59">
        <f t="shared" si="21"/>
        <v>0.92231325558431854</v>
      </c>
      <c r="AR46" s="59">
        <f t="shared" si="21"/>
        <v>1.2787241754258789</v>
      </c>
      <c r="AS46" s="59">
        <f t="shared" si="21"/>
        <v>1.3213213213213215</v>
      </c>
      <c r="AT46" s="59">
        <f t="shared" si="21"/>
        <v>1.2957408518296341</v>
      </c>
      <c r="AU46" s="59">
        <f t="shared" si="21"/>
        <v>1.2466812882373308</v>
      </c>
      <c r="AV46" s="59">
        <f t="shared" si="21"/>
        <v>1.1021307861866272</v>
      </c>
      <c r="AY46" s="57"/>
      <c r="AZ46" s="59">
        <f>3/($AJ$36*1000/3600)/AZ30</f>
        <v>0.14189615303762876</v>
      </c>
      <c r="BA46" s="59">
        <f t="shared" si="26"/>
        <v>0.17599522857380315</v>
      </c>
      <c r="BB46" s="59">
        <f t="shared" si="26"/>
        <v>0.37706205813040067</v>
      </c>
      <c r="BC46" s="59">
        <f t="shared" si="23"/>
        <v>0.24219470261380904</v>
      </c>
      <c r="BD46" s="59">
        <f t="shared" si="23"/>
        <v>0.4811762085096904</v>
      </c>
      <c r="BE46" s="59">
        <f t="shared" si="23"/>
        <v>0.64997592681752536</v>
      </c>
      <c r="BF46" s="59">
        <f t="shared" si="23"/>
        <v>0.30342405618964002</v>
      </c>
      <c r="BG46" s="59">
        <f t="shared" si="23"/>
        <v>0.39800995024875629</v>
      </c>
      <c r="BH46" s="59">
        <f t="shared" si="23"/>
        <v>0.54058973425555146</v>
      </c>
      <c r="BI46" s="59">
        <f t="shared" si="23"/>
        <v>0.24219470261380904</v>
      </c>
      <c r="BJ46" s="59">
        <f t="shared" si="23"/>
        <v>0.25965533158947535</v>
      </c>
      <c r="BK46" s="59">
        <f t="shared" si="23"/>
        <v>0.17599522857380315</v>
      </c>
      <c r="BN46" s="57"/>
      <c r="BO46" s="59">
        <f t="shared" si="28"/>
        <v>3.7015364552978198</v>
      </c>
      <c r="BP46" s="59">
        <f t="shared" si="28"/>
        <v>5.4105710307830703</v>
      </c>
      <c r="BQ46" s="59">
        <f t="shared" si="28"/>
        <v>4.9480894641669586</v>
      </c>
      <c r="BR46" s="59">
        <f t="shared" si="28"/>
        <v>4.0918960773539048</v>
      </c>
      <c r="BS46" s="59">
        <f t="shared" si="28"/>
        <v>3.5061781781369019</v>
      </c>
      <c r="BT46" s="59">
        <f t="shared" si="28"/>
        <v>5.0290181647798322</v>
      </c>
      <c r="BU46" s="59">
        <f t="shared" si="28"/>
        <v>4.6381522711460557</v>
      </c>
      <c r="BV46" s="59">
        <f t="shared" si="28"/>
        <v>3.686910760046505</v>
      </c>
      <c r="BW46" s="59">
        <f t="shared" si="28"/>
        <v>4.2131519872879934</v>
      </c>
      <c r="BX46" s="59">
        <f t="shared" si="28"/>
        <v>4.0918960773539048</v>
      </c>
      <c r="BY46" s="59">
        <f t="shared" si="28"/>
        <v>4.1992394710881689</v>
      </c>
      <c r="BZ46" s="59">
        <f t="shared" si="28"/>
        <v>5.4105710307830703</v>
      </c>
    </row>
    <row r="47" spans="1:78" ht="13.5" customHeight="1" x14ac:dyDescent="0.15">
      <c r="A47" s="19">
        <v>-21</v>
      </c>
      <c r="B47" s="13">
        <f t="shared" si="8"/>
        <v>-20</v>
      </c>
      <c r="C47" s="22">
        <v>2.29</v>
      </c>
      <c r="D47" s="26">
        <v>2.1440000000000001</v>
      </c>
      <c r="E47" s="23">
        <v>-57</v>
      </c>
      <c r="F47" s="10">
        <f t="shared" si="0"/>
        <v>2.1142121212121214</v>
      </c>
      <c r="G47" s="10">
        <f t="array" ref="G47">STDEVP(IF(($A:$A=E47),$C:$C,""))</f>
        <v>1.7038967417422164</v>
      </c>
      <c r="H47" s="10">
        <f t="array" ref="H47">MEDIAN(IF($A:$A=E47,$C:$C,""))</f>
        <v>1.9950000000000001</v>
      </c>
      <c r="I47" s="2"/>
      <c r="J47" s="23"/>
      <c r="K47" s="10"/>
      <c r="L47" s="10"/>
      <c r="M47" s="10"/>
      <c r="N47" s="2">
        <v>-65</v>
      </c>
      <c r="O47" s="10">
        <f t="shared" si="1"/>
        <v>5.4269999999999996</v>
      </c>
      <c r="P47" s="10">
        <f t="array" ref="P47">STDEVP(IF(($A:$A=N47),$D:$D,""))</f>
        <v>8.0687880864274444</v>
      </c>
      <c r="Q47" s="10">
        <f t="array" ref="Q47">MEDIAN(IF($A:$A=N47,$D:$D,""))</f>
        <v>2.077</v>
      </c>
      <c r="R47" s="2"/>
      <c r="S47" s="23"/>
      <c r="T47" s="10"/>
      <c r="U47" s="10"/>
      <c r="V47" s="10"/>
      <c r="W47" s="27">
        <v>-18</v>
      </c>
      <c r="X47" s="13">
        <f t="shared" si="9"/>
        <v>-10</v>
      </c>
      <c r="Y47" s="30">
        <v>0.62429999999924224</v>
      </c>
      <c r="Z47" s="29">
        <v>-59</v>
      </c>
      <c r="AA47" s="10">
        <f t="shared" si="6"/>
        <v>0.58721628204957288</v>
      </c>
      <c r="AB47" s="10">
        <f t="array" ref="AB47">STDEVP(IF(($W:$W=Z47),$Y:$Y,""))</f>
        <v>0.27610793420892793</v>
      </c>
      <c r="AC47" s="10">
        <f t="array" ref="AC47">MEDIAN(IF($W:$W=Z47,$Y:$Y,""))</f>
        <v>0.59232000000162444</v>
      </c>
      <c r="AD47" s="2"/>
      <c r="AE47" s="23"/>
      <c r="AF47" s="10"/>
      <c r="AG47" s="10"/>
      <c r="AH47" s="10"/>
      <c r="AJ47" s="57"/>
      <c r="AK47" s="57"/>
      <c r="AL47" s="57"/>
      <c r="AM47" s="59">
        <f t="shared" si="25"/>
        <v>1.422852799594629</v>
      </c>
      <c r="AN47" s="59">
        <f t="shared" si="22"/>
        <v>1.2079893475366179</v>
      </c>
      <c r="AO47" s="59">
        <f t="shared" si="21"/>
        <v>1.422852799594629</v>
      </c>
      <c r="AP47" s="59">
        <f t="shared" si="21"/>
        <v>1.4395288814569778</v>
      </c>
      <c r="AQ47" s="59">
        <f t="shared" si="21"/>
        <v>1.3213213213213215</v>
      </c>
      <c r="AR47" s="59">
        <f t="shared" si="21"/>
        <v>1.4395288814569778</v>
      </c>
      <c r="AS47" s="59">
        <f t="shared" si="21"/>
        <v>1.4763462383439927</v>
      </c>
      <c r="AT47" s="59">
        <f t="shared" si="21"/>
        <v>1.2079893475366179</v>
      </c>
      <c r="AU47" s="59">
        <f t="shared" si="21"/>
        <v>1.422852799594629</v>
      </c>
      <c r="AV47" s="59">
        <f t="shared" si="21"/>
        <v>1.0781671159029653</v>
      </c>
      <c r="AY47" s="57"/>
      <c r="AZ47" s="57"/>
      <c r="BA47" s="57"/>
      <c r="BB47" s="59">
        <f t="shared" si="26"/>
        <v>0.17572514784567728</v>
      </c>
      <c r="BC47" s="59">
        <f t="shared" si="23"/>
        <v>0.12087393775631751</v>
      </c>
      <c r="BD47" s="59">
        <f t="shared" si="23"/>
        <v>0.17572514784567728</v>
      </c>
      <c r="BE47" s="59">
        <f t="shared" si="23"/>
        <v>0.38529646422386116</v>
      </c>
      <c r="BF47" s="59">
        <f t="shared" si="23"/>
        <v>0.54058973425555146</v>
      </c>
      <c r="BG47" s="59">
        <f t="shared" si="23"/>
        <v>0.38529646422386116</v>
      </c>
      <c r="BH47" s="59">
        <f t="shared" si="23"/>
        <v>0.37706205813040067</v>
      </c>
      <c r="BI47" s="59">
        <f t="shared" si="23"/>
        <v>0.12087393775631751</v>
      </c>
      <c r="BJ47" s="59">
        <f t="shared" si="23"/>
        <v>0.17572514784567728</v>
      </c>
      <c r="BK47" s="59">
        <f t="shared" si="23"/>
        <v>0.14189615303762876</v>
      </c>
      <c r="BN47" s="57"/>
      <c r="BO47" s="57"/>
      <c r="BP47" s="57"/>
      <c r="BQ47" s="59">
        <f t="shared" si="28"/>
        <v>4.267643437023847</v>
      </c>
      <c r="BR47" s="59">
        <f t="shared" si="28"/>
        <v>5.0896083714302653</v>
      </c>
      <c r="BS47" s="59">
        <f t="shared" si="28"/>
        <v>4.267643437023847</v>
      </c>
      <c r="BT47" s="59">
        <f t="shared" si="28"/>
        <v>4.0723508085113984</v>
      </c>
      <c r="BU47" s="59">
        <f t="shared" si="28"/>
        <v>4.2131519872879934</v>
      </c>
      <c r="BV47" s="59">
        <f t="shared" si="28"/>
        <v>4.0723508085113984</v>
      </c>
      <c r="BW47" s="59">
        <f t="shared" si="28"/>
        <v>4.9480894641669586</v>
      </c>
      <c r="BX47" s="59">
        <f t="shared" si="28"/>
        <v>5.0896083714302653</v>
      </c>
      <c r="BY47" s="59">
        <f t="shared" si="28"/>
        <v>4.267643437023847</v>
      </c>
      <c r="BZ47" s="59">
        <f t="shared" si="28"/>
        <v>3.7015364552978198</v>
      </c>
    </row>
    <row r="48" spans="1:78" ht="13.5" customHeight="1" x14ac:dyDescent="0.15">
      <c r="A48" s="19">
        <v>-20</v>
      </c>
      <c r="B48" s="13">
        <f t="shared" si="8"/>
        <v>-20</v>
      </c>
      <c r="C48" s="22">
        <v>2.36</v>
      </c>
      <c r="D48" s="26">
        <v>2.1440000000000001</v>
      </c>
      <c r="E48" s="23">
        <v>-58</v>
      </c>
      <c r="F48" s="10">
        <f t="shared" si="0"/>
        <v>1.73325</v>
      </c>
      <c r="G48" s="10">
        <f t="array" ref="G48">STDEVP(IF(($A:$A=E48),$C:$C,""))</f>
        <v>0.59832511020347467</v>
      </c>
      <c r="H48" s="10">
        <f t="array" ref="H48">MEDIAN(IF($A:$A=E48,$C:$C,""))</f>
        <v>1.8165</v>
      </c>
      <c r="I48" s="2"/>
      <c r="J48" s="23"/>
      <c r="K48" s="10"/>
      <c r="L48" s="10"/>
      <c r="M48" s="10"/>
      <c r="N48" s="2">
        <v>-66</v>
      </c>
      <c r="O48" s="10">
        <f t="shared" si="1"/>
        <v>4.6860588235294118</v>
      </c>
      <c r="P48" s="10">
        <f t="array" ref="P48">STDEVP(IF(($A:$A=N48),$D:$D,""))</f>
        <v>5.0057813102403461</v>
      </c>
      <c r="Q48" s="10">
        <f t="array" ref="Q48">MEDIAN(IF($A:$A=N48,$D:$D,""))</f>
        <v>1.8759999999999999</v>
      </c>
      <c r="R48" s="2"/>
      <c r="S48" s="23"/>
      <c r="T48" s="10"/>
      <c r="U48" s="10"/>
      <c r="V48" s="10"/>
      <c r="W48" s="27">
        <v>-18</v>
      </c>
      <c r="X48" s="13">
        <f t="shared" si="9"/>
        <v>-10</v>
      </c>
      <c r="Y48" s="30">
        <v>0.62429999999924224</v>
      </c>
      <c r="Z48" s="29">
        <v>-60</v>
      </c>
      <c r="AA48" s="10">
        <f t="shared" si="6"/>
        <v>0.47004442307618466</v>
      </c>
      <c r="AB48" s="10">
        <f t="array" ref="AB48">STDEVP(IF(($W:$W=Z48),$Y:$Y,""))</f>
        <v>0.35013055246739583</v>
      </c>
      <c r="AC48" s="10">
        <f t="array" ref="AC48">MEDIAN(IF($W:$W=Z48,$Y:$Y,""))</f>
        <v>0.316217499999495</v>
      </c>
      <c r="AD48" s="2"/>
      <c r="AE48" s="23"/>
      <c r="AF48" s="10"/>
      <c r="AG48" s="10"/>
      <c r="AH48" s="10"/>
      <c r="AJ48" s="57"/>
      <c r="AK48" s="57"/>
      <c r="AL48" s="59">
        <f>3/($AJ$36*1000/3600)/AL32</f>
        <v>1.0781671159029653</v>
      </c>
      <c r="AM48" s="59">
        <f t="shared" si="25"/>
        <v>1.2079893475366179</v>
      </c>
      <c r="AN48" s="59">
        <f t="shared" si="22"/>
        <v>1.1021307861866272</v>
      </c>
      <c r="AO48" s="59">
        <f t="shared" si="21"/>
        <v>1.2466812882373308</v>
      </c>
      <c r="AP48" s="59">
        <f t="shared" si="21"/>
        <v>1.2957408518296341</v>
      </c>
      <c r="AQ48" s="59">
        <f t="shared" si="21"/>
        <v>0.92231325558431854</v>
      </c>
      <c r="AR48" s="59">
        <f t="shared" si="21"/>
        <v>1.422852799594629</v>
      </c>
      <c r="AS48" s="59">
        <f t="shared" si="21"/>
        <v>1.4763462383439927</v>
      </c>
      <c r="AT48" s="59">
        <f t="shared" si="21"/>
        <v>1.2466812882373308</v>
      </c>
      <c r="AU48" s="59">
        <f t="shared" si="21"/>
        <v>1.0781671159029653</v>
      </c>
      <c r="AV48" s="57"/>
      <c r="AY48" s="57"/>
      <c r="AZ48" s="57"/>
      <c r="BA48" s="59">
        <f>3/($AJ$36*1000/3600)/BA32</f>
        <v>0.14189615303762876</v>
      </c>
      <c r="BB48" s="59">
        <f t="shared" si="26"/>
        <v>0.12087393775631751</v>
      </c>
      <c r="BC48" s="59">
        <f t="shared" si="23"/>
        <v>0.17599522857380315</v>
      </c>
      <c r="BD48" s="59">
        <f t="shared" si="23"/>
        <v>0.25965533158947535</v>
      </c>
      <c r="BE48" s="59">
        <f t="shared" si="23"/>
        <v>0.24219470261380904</v>
      </c>
      <c r="BF48" s="59">
        <f t="shared" si="23"/>
        <v>0.30342405618964002</v>
      </c>
      <c r="BG48" s="59">
        <f t="shared" si="23"/>
        <v>0.17572514784567728</v>
      </c>
      <c r="BH48" s="59">
        <f t="shared" si="23"/>
        <v>0.37706205813040067</v>
      </c>
      <c r="BI48" s="59">
        <f t="shared" si="23"/>
        <v>0.25965533158947535</v>
      </c>
      <c r="BJ48" s="59">
        <f t="shared" si="23"/>
        <v>0.14189615303762876</v>
      </c>
      <c r="BK48" s="57"/>
      <c r="BN48" s="57"/>
      <c r="BO48" s="57"/>
      <c r="BP48" s="59">
        <f t="shared" ref="BP48:BY49" si="29">3/($AJ$36*1000/3600)/BP32</f>
        <v>3.7015364552978198</v>
      </c>
      <c r="BQ48" s="59">
        <f t="shared" si="29"/>
        <v>5.0896083714302653</v>
      </c>
      <c r="BR48" s="59">
        <f t="shared" si="29"/>
        <v>5.4105710307830703</v>
      </c>
      <c r="BS48" s="59">
        <f t="shared" si="29"/>
        <v>4.1992394710881689</v>
      </c>
      <c r="BT48" s="59">
        <f t="shared" si="29"/>
        <v>4.0918960773539048</v>
      </c>
      <c r="BU48" s="59">
        <f t="shared" si="29"/>
        <v>4.6381522711460557</v>
      </c>
      <c r="BV48" s="59">
        <f t="shared" si="29"/>
        <v>4.267643437023847</v>
      </c>
      <c r="BW48" s="59">
        <f t="shared" si="29"/>
        <v>4.9480894641669586</v>
      </c>
      <c r="BX48" s="59">
        <f t="shared" si="29"/>
        <v>4.1992394710881689</v>
      </c>
      <c r="BY48" s="59">
        <f t="shared" si="29"/>
        <v>3.7015364552978198</v>
      </c>
      <c r="BZ48" s="57"/>
    </row>
    <row r="49" spans="1:78" ht="13.5" customHeight="1" x14ac:dyDescent="0.15">
      <c r="A49" s="19">
        <v>-43</v>
      </c>
      <c r="B49" s="13">
        <f t="shared" si="8"/>
        <v>-40</v>
      </c>
      <c r="C49" s="22">
        <v>0.59</v>
      </c>
      <c r="D49" s="26">
        <v>2.3450000000000002</v>
      </c>
      <c r="E49" s="23">
        <v>-59</v>
      </c>
      <c r="F49" s="10">
        <f t="shared" si="0"/>
        <v>3.2421999999999995</v>
      </c>
      <c r="G49" s="10">
        <f t="array" ref="G49">STDEVP(IF(($A:$A=E49),$C:$C,""))</f>
        <v>3.7856221628683442</v>
      </c>
      <c r="H49" s="10">
        <f t="array" ref="H49">MEDIAN(IF($A:$A=E49,$C:$C,""))</f>
        <v>1.5474999999999999</v>
      </c>
      <c r="I49" s="2"/>
      <c r="J49" s="23"/>
      <c r="K49" s="10"/>
      <c r="L49" s="10"/>
      <c r="M49" s="10"/>
      <c r="N49" s="2">
        <v>-67</v>
      </c>
      <c r="O49" s="10">
        <f t="shared" si="1"/>
        <v>7.1187500000000004</v>
      </c>
      <c r="P49" s="10">
        <f t="array" ref="P49">STDEVP(IF(($A:$A=N49),$D:$D,""))</f>
        <v>9.8897225725750264</v>
      </c>
      <c r="Q49" s="10">
        <f t="array" ref="Q49">MEDIAN(IF($A:$A=N49,$D:$D,""))</f>
        <v>1.7755000000000001</v>
      </c>
      <c r="R49" s="2"/>
      <c r="S49" s="23"/>
      <c r="T49" s="10"/>
      <c r="U49" s="10"/>
      <c r="V49" s="10"/>
      <c r="W49" s="27">
        <v>-18</v>
      </c>
      <c r="X49" s="13">
        <f t="shared" si="9"/>
        <v>-10</v>
      </c>
      <c r="Y49" s="30">
        <v>0.63675499999825269</v>
      </c>
      <c r="Z49" s="29">
        <v>-61</v>
      </c>
      <c r="AA49" s="10">
        <f t="shared" si="6"/>
        <v>0.50390964912133229</v>
      </c>
      <c r="AB49" s="10">
        <f t="array" ref="AB49">STDEVP(IF(($W:$W=Z49),$Y:$Y,""))</f>
        <v>0.30256088292933037</v>
      </c>
      <c r="AC49" s="10">
        <f t="array" ref="AC49">MEDIAN(IF($W:$W=Z49,$Y:$Y,""))</f>
        <v>0.46886249999996032</v>
      </c>
      <c r="AD49" s="2"/>
      <c r="AE49" s="23"/>
      <c r="AF49" s="10"/>
      <c r="AG49" s="10"/>
      <c r="AH49" s="10"/>
      <c r="AJ49" s="57"/>
      <c r="AK49" s="57"/>
      <c r="AL49" s="59">
        <f>3/($AJ$36*1000/3600)/AL33</f>
        <v>1.0781671159029653</v>
      </c>
      <c r="AM49" s="59">
        <f t="shared" si="25"/>
        <v>1.0781671159029653</v>
      </c>
      <c r="AN49" s="57"/>
      <c r="AO49" s="59">
        <f t="shared" si="21"/>
        <v>1.422852799594629</v>
      </c>
      <c r="AP49" s="59">
        <f t="shared" si="21"/>
        <v>1.422852799594629</v>
      </c>
      <c r="AQ49" s="59">
        <f t="shared" si="21"/>
        <v>1.1021307861866272</v>
      </c>
      <c r="AR49" s="59">
        <f t="shared" si="21"/>
        <v>1.2079893475366179</v>
      </c>
      <c r="AS49" s="59">
        <f t="shared" si="21"/>
        <v>1.0781671159029653</v>
      </c>
      <c r="AT49" s="59">
        <f t="shared" si="21"/>
        <v>1.1021307861866272</v>
      </c>
      <c r="AU49" s="59">
        <f t="shared" si="21"/>
        <v>1.422852799594629</v>
      </c>
      <c r="AV49" s="57"/>
      <c r="AY49" s="57"/>
      <c r="AZ49" s="57"/>
      <c r="BA49" s="59">
        <f>3/($AJ$36*1000/3600)/BA33</f>
        <v>0.14189615303762876</v>
      </c>
      <c r="BB49" s="59">
        <f t="shared" si="26"/>
        <v>0.14189615303762876</v>
      </c>
      <c r="BC49" s="57"/>
      <c r="BD49" s="59">
        <f t="shared" si="23"/>
        <v>0.17572514784567728</v>
      </c>
      <c r="BE49" s="59">
        <f t="shared" si="23"/>
        <v>0.17572514784567728</v>
      </c>
      <c r="BF49" s="59">
        <f t="shared" si="23"/>
        <v>0.17599522857380315</v>
      </c>
      <c r="BG49" s="59">
        <f t="shared" si="23"/>
        <v>0.12087393775631751</v>
      </c>
      <c r="BH49" s="59">
        <f t="shared" si="23"/>
        <v>0.14189615303762876</v>
      </c>
      <c r="BI49" s="59">
        <f t="shared" si="23"/>
        <v>0.17599522857380315</v>
      </c>
      <c r="BJ49" s="59">
        <f t="shared" si="23"/>
        <v>0.17572514784567728</v>
      </c>
      <c r="BK49" s="57"/>
      <c r="BN49" s="57"/>
      <c r="BO49" s="57"/>
      <c r="BP49" s="59">
        <f t="shared" si="29"/>
        <v>3.7015364552978198</v>
      </c>
      <c r="BQ49" s="59">
        <f t="shared" si="29"/>
        <v>3.7015364552978198</v>
      </c>
      <c r="BR49" s="57"/>
      <c r="BS49" s="59">
        <f t="shared" si="29"/>
        <v>4.267643437023847</v>
      </c>
      <c r="BT49" s="59">
        <f t="shared" si="29"/>
        <v>4.267643437023847</v>
      </c>
      <c r="BU49" s="59">
        <f t="shared" si="29"/>
        <v>5.4105710307830703</v>
      </c>
      <c r="BV49" s="59">
        <f t="shared" si="29"/>
        <v>5.0896083714302653</v>
      </c>
      <c r="BW49" s="59">
        <f t="shared" si="29"/>
        <v>3.7015364552978198</v>
      </c>
      <c r="BX49" s="59">
        <f t="shared" si="29"/>
        <v>5.4105710307830703</v>
      </c>
      <c r="BY49" s="59">
        <f t="shared" si="29"/>
        <v>4.267643437023847</v>
      </c>
      <c r="BZ49" s="57"/>
    </row>
    <row r="50" spans="1:78" ht="13.5" customHeight="1" x14ac:dyDescent="0.15">
      <c r="A50" s="19">
        <v>-41</v>
      </c>
      <c r="B50" s="13">
        <f t="shared" si="8"/>
        <v>-40</v>
      </c>
      <c r="C50" s="22">
        <v>2.5329999999999999</v>
      </c>
      <c r="D50" s="26">
        <v>2.4119999999999999</v>
      </c>
      <c r="E50" s="23">
        <v>-60</v>
      </c>
      <c r="F50" s="10">
        <f t="shared" si="0"/>
        <v>1.2710000000000001</v>
      </c>
      <c r="G50" s="10">
        <f t="array" ref="G50">STDEVP(IF(($A:$A=E50),$C:$C,""))</f>
        <v>0.58697984065326581</v>
      </c>
      <c r="H50" s="10">
        <f t="array" ref="H50">MEDIAN(IF($A:$A=E50,$C:$C,""))</f>
        <v>1.1495</v>
      </c>
      <c r="I50" s="2"/>
      <c r="J50" s="23"/>
      <c r="K50" s="10"/>
      <c r="L50" s="10"/>
      <c r="M50" s="10"/>
      <c r="N50" s="2">
        <v>-68</v>
      </c>
      <c r="O50" s="10">
        <f t="shared" si="1"/>
        <v>3.3231999999999999</v>
      </c>
      <c r="P50" s="10">
        <f t="array" ref="P50">STDEVP(IF(($A:$A=N50),$D:$D,""))</f>
        <v>3.700341519373584</v>
      </c>
      <c r="Q50" s="10">
        <f t="array" ref="Q50">MEDIAN(IF($A:$A=N50,$D:$D,""))</f>
        <v>2.0099999999999998</v>
      </c>
      <c r="R50" s="2"/>
      <c r="S50" s="23"/>
      <c r="T50" s="10"/>
      <c r="U50" s="10"/>
      <c r="V50" s="10"/>
      <c r="W50" s="27">
        <v>-17</v>
      </c>
      <c r="X50" s="13">
        <f t="shared" si="9"/>
        <v>-10</v>
      </c>
      <c r="Y50" s="30">
        <v>0.63820999999866013</v>
      </c>
      <c r="Z50" s="29">
        <v>-62</v>
      </c>
      <c r="AA50" s="10">
        <f t="shared" si="6"/>
        <v>0.57764301204573931</v>
      </c>
      <c r="AB50" s="10">
        <f t="array" ref="AB50">STDEVP(IF(($W:$W=Z50),$Y:$Y,""))</f>
        <v>0.26868819909683322</v>
      </c>
      <c r="AC50" s="10">
        <f t="array" ref="AC50">MEDIAN(IF($W:$W=Z50,$Y:$Y,""))</f>
        <v>0.66826499999638789</v>
      </c>
      <c r="AD50" s="2"/>
      <c r="AE50" s="23"/>
      <c r="AF50" s="10"/>
      <c r="AG50" s="10"/>
      <c r="AH50" s="10"/>
    </row>
    <row r="51" spans="1:78" ht="13.5" customHeight="1" x14ac:dyDescent="0.15">
      <c r="A51" s="19">
        <v>-37</v>
      </c>
      <c r="B51" s="13">
        <f t="shared" si="8"/>
        <v>-30</v>
      </c>
      <c r="C51" s="22">
        <v>2.4289999999999998</v>
      </c>
      <c r="D51" s="26">
        <v>11.256</v>
      </c>
      <c r="E51" s="23">
        <v>-61</v>
      </c>
      <c r="F51" s="10">
        <f t="shared" si="0"/>
        <v>1.5883888888888893</v>
      </c>
      <c r="G51" s="10">
        <f t="array" ref="G51">STDEVP(IF(($A:$A=E51),$C:$C,""))</f>
        <v>0.68107110404526094</v>
      </c>
      <c r="H51" s="10">
        <f t="array" ref="H51">MEDIAN(IF($A:$A=E51,$C:$C,""))</f>
        <v>1.6315</v>
      </c>
      <c r="I51" s="2"/>
      <c r="J51" s="23"/>
      <c r="K51" s="10"/>
      <c r="L51" s="10"/>
      <c r="M51" s="10"/>
      <c r="N51" s="2">
        <v>-69</v>
      </c>
      <c r="O51" s="10">
        <f t="shared" si="1"/>
        <v>5.6060727272727275</v>
      </c>
      <c r="P51" s="10">
        <f t="array" ref="P51">STDEVP(IF(($A:$A=N51),$D:$D,""))</f>
        <v>8.8054051331183558</v>
      </c>
      <c r="Q51" s="10">
        <f t="array" ref="Q51">MEDIAN(IF($A:$A=N51,$D:$D,""))</f>
        <v>1.675</v>
      </c>
      <c r="R51" s="2"/>
      <c r="S51" s="23"/>
      <c r="T51" s="10"/>
      <c r="U51" s="10"/>
      <c r="V51" s="10"/>
      <c r="W51" s="27">
        <v>-17</v>
      </c>
      <c r="X51" s="13">
        <f t="shared" si="9"/>
        <v>-10</v>
      </c>
      <c r="Y51" s="30">
        <v>0.63820999999866013</v>
      </c>
      <c r="Z51" s="29">
        <v>-63</v>
      </c>
      <c r="AA51" s="10">
        <f t="shared" si="6"/>
        <v>0.59302060975475135</v>
      </c>
      <c r="AB51" s="10">
        <f t="array" ref="AB51">STDEVP(IF(($W:$W=Z51),$Y:$Y,""))</f>
        <v>0.20485032571735803</v>
      </c>
      <c r="AC51" s="10">
        <f t="array" ref="AC51">MEDIAN(IF($W:$W=Z51,$Y:$Y,""))</f>
        <v>0.57712500000044664</v>
      </c>
      <c r="AD51" s="2"/>
      <c r="AE51" s="23"/>
      <c r="AF51" s="10"/>
      <c r="AG51" s="10"/>
      <c r="AH51" s="10"/>
    </row>
    <row r="52" spans="1:78" ht="13.5" customHeight="1" x14ac:dyDescent="0.15">
      <c r="A52" s="19">
        <v>-42</v>
      </c>
      <c r="B52" s="13">
        <f t="shared" si="8"/>
        <v>-40</v>
      </c>
      <c r="C52" s="22">
        <v>1.6080000000000001</v>
      </c>
      <c r="D52" s="26">
        <v>3.2160000000000002</v>
      </c>
      <c r="E52" s="23">
        <v>-62</v>
      </c>
      <c r="F52" s="10">
        <f t="shared" si="0"/>
        <v>2.3645714285714283</v>
      </c>
      <c r="G52" s="10">
        <f t="array" ref="G52">STDEVP(IF(($A:$A=E52),$C:$C,""))</f>
        <v>3.1892856055031178</v>
      </c>
      <c r="H52" s="10">
        <f t="array" ref="H52">MEDIAN(IF($A:$A=E52,$C:$C,""))</f>
        <v>1.7814999999999999</v>
      </c>
      <c r="I52" s="2"/>
      <c r="J52" s="23"/>
      <c r="K52" s="10"/>
      <c r="L52" s="10"/>
      <c r="M52" s="10"/>
      <c r="N52" s="2">
        <v>-70</v>
      </c>
      <c r="O52" s="10">
        <f t="shared" si="1"/>
        <v>8.2938947368421054</v>
      </c>
      <c r="P52" s="10">
        <f t="array" ref="P52">STDEVP(IF(($A:$A=N52),$D:$D,""))</f>
        <v>10.235224975774061</v>
      </c>
      <c r="Q52" s="10">
        <f t="array" ref="Q52">MEDIAN(IF($A:$A=N52,$D:$D,""))</f>
        <v>3.4169999999999998</v>
      </c>
      <c r="R52" s="2"/>
      <c r="S52" s="23"/>
      <c r="T52" s="10"/>
      <c r="U52" s="10"/>
      <c r="V52" s="10"/>
      <c r="W52" s="27">
        <v>-17</v>
      </c>
      <c r="X52" s="13">
        <f t="shared" si="9"/>
        <v>-10</v>
      </c>
      <c r="Y52" s="30">
        <v>0.73420999999639003</v>
      </c>
      <c r="Z52" s="29">
        <v>-64</v>
      </c>
      <c r="AA52" s="10">
        <f t="shared" si="6"/>
        <v>0.53467139534751562</v>
      </c>
      <c r="AB52" s="10">
        <f t="array" ref="AB52">STDEVP(IF(($W:$W=Z52),$Y:$Y,""))</f>
        <v>0.25880938782581159</v>
      </c>
      <c r="AC52" s="10">
        <f t="array" ref="AC52">MEDIAN(IF($W:$W=Z52,$Y:$Y,""))</f>
        <v>0.5442150000000463</v>
      </c>
      <c r="AD52" s="2"/>
      <c r="AE52" s="23"/>
      <c r="AF52" s="10"/>
      <c r="AG52" s="10"/>
      <c r="AH52" s="10"/>
      <c r="AJ52" s="115">
        <v>10</v>
      </c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Y52" s="115">
        <v>10</v>
      </c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N52" s="115">
        <v>10</v>
      </c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</row>
    <row r="53" spans="1:78" ht="13.5" customHeight="1" x14ac:dyDescent="0.15">
      <c r="A53" s="19">
        <v>-41</v>
      </c>
      <c r="B53" s="13">
        <f t="shared" si="8"/>
        <v>-40</v>
      </c>
      <c r="C53" s="22">
        <v>0.41</v>
      </c>
      <c r="D53" s="26">
        <v>8.5760000000000005</v>
      </c>
      <c r="E53" s="23">
        <v>-63</v>
      </c>
      <c r="F53" s="10">
        <f t="shared" si="0"/>
        <v>1.4102499999999998</v>
      </c>
      <c r="G53" s="10">
        <f t="array" ref="G53">STDEVP(IF(($A:$A=E53),$C:$C,""))</f>
        <v>0.95018192337046714</v>
      </c>
      <c r="H53" s="10">
        <f t="array" ref="H53">MEDIAN(IF($A:$A=E53,$C:$C,""))</f>
        <v>1.0754999999999999</v>
      </c>
      <c r="I53" s="2"/>
      <c r="J53" s="23"/>
      <c r="K53" s="10"/>
      <c r="L53" s="10"/>
      <c r="M53" s="10"/>
      <c r="N53" s="2">
        <v>-71</v>
      </c>
      <c r="O53" s="10">
        <f t="shared" si="1"/>
        <v>3.9956363636363643</v>
      </c>
      <c r="P53" s="10">
        <f t="array" ref="P53">STDEVP(IF(($A:$A=N53),$D:$D,""))</f>
        <v>7.0836041965388743</v>
      </c>
      <c r="Q53" s="10">
        <f t="array" ref="Q53">MEDIAN(IF($A:$A=N53,$D:$D,""))</f>
        <v>1.474</v>
      </c>
      <c r="R53" s="2"/>
      <c r="S53" s="23"/>
      <c r="T53" s="10"/>
      <c r="U53" s="10"/>
      <c r="V53" s="10"/>
      <c r="W53" s="27">
        <v>-17</v>
      </c>
      <c r="X53" s="13">
        <f t="shared" si="9"/>
        <v>-10</v>
      </c>
      <c r="Y53" s="30">
        <v>0.73420999999639003</v>
      </c>
      <c r="Z53" s="29">
        <v>-65</v>
      </c>
      <c r="AA53" s="10">
        <f t="shared" si="6"/>
        <v>0.58585632812353583</v>
      </c>
      <c r="AB53" s="10">
        <f t="array" ref="AB53">STDEVP(IF(($W:$W=Z53),$Y:$Y,""))</f>
        <v>0.25400991221848379</v>
      </c>
      <c r="AC53" s="10">
        <f t="array" ref="AC53">MEDIAN(IF($W:$W=Z53,$Y:$Y,""))</f>
        <v>0.65465249999968533</v>
      </c>
      <c r="AD53" s="2"/>
      <c r="AE53" s="23"/>
      <c r="AF53" s="10"/>
      <c r="AG53" s="10"/>
      <c r="AH53" s="10"/>
      <c r="AJ53" s="57"/>
      <c r="AK53" s="57"/>
      <c r="AL53" s="57"/>
      <c r="AM53" s="58"/>
      <c r="AN53" s="59">
        <f>3/($AJ$52*1000/3600)/AN21</f>
        <v>0.60399467376830895</v>
      </c>
      <c r="AO53" s="59">
        <f t="shared" ref="AO53:AR65" si="30">3/($AJ$52*1000/3600)/AO21</f>
        <v>0.55106539309331359</v>
      </c>
      <c r="AP53" s="57"/>
      <c r="AQ53" s="57"/>
      <c r="AR53" s="57"/>
      <c r="AS53" s="59">
        <f t="shared" ref="AS53:AV65" si="31">3/($AJ$52*1000/3600)/AS21</f>
        <v>0.53908355795148266</v>
      </c>
      <c r="AT53" s="57"/>
      <c r="AU53" s="57"/>
      <c r="AV53" s="57"/>
      <c r="AY53" s="57"/>
      <c r="AZ53" s="57"/>
      <c r="BA53" s="57"/>
      <c r="BB53" s="58"/>
      <c r="BC53" s="59">
        <f>3/($AJ$52*1000/3600)/BC21</f>
        <v>6.0436968878158755E-2</v>
      </c>
      <c r="BD53" s="59">
        <f>3/($AJ$52*1000/3600)/BD21</f>
        <v>8.7997614286901574E-2</v>
      </c>
      <c r="BE53" s="57"/>
      <c r="BF53" s="57"/>
      <c r="BG53" s="57"/>
      <c r="BH53" s="59">
        <f>3/($AJ$52*1000/3600)/BH21</f>
        <v>7.0948076518814379E-2</v>
      </c>
      <c r="BI53" s="57"/>
      <c r="BJ53" s="57"/>
      <c r="BK53" s="57"/>
      <c r="BN53" s="57"/>
      <c r="BO53" s="57"/>
      <c r="BP53" s="57"/>
      <c r="BQ53" s="58"/>
      <c r="BR53" s="59">
        <f>3/($AJ$52*1000/3600)/BR21</f>
        <v>2.5448041857151327</v>
      </c>
      <c r="BS53" s="59">
        <f>3/($AJ$52*1000/3600)/BS21</f>
        <v>2.7052855153915352</v>
      </c>
      <c r="BT53" s="57"/>
      <c r="BU53" s="57"/>
      <c r="BV53" s="57"/>
      <c r="BW53" s="59">
        <f>3/($AJ$52*1000/3600)/BW21</f>
        <v>1.8507682276489099</v>
      </c>
      <c r="BX53" s="57"/>
      <c r="BY53" s="57"/>
      <c r="BZ53" s="57"/>
    </row>
    <row r="54" spans="1:78" ht="13.5" customHeight="1" x14ac:dyDescent="0.15">
      <c r="A54" s="19">
        <v>-38</v>
      </c>
      <c r="B54" s="13">
        <f t="shared" si="8"/>
        <v>-30</v>
      </c>
      <c r="C54" s="22">
        <v>1.607</v>
      </c>
      <c r="D54" s="26">
        <v>1.5409999999999999</v>
      </c>
      <c r="E54" s="23">
        <v>-64</v>
      </c>
      <c r="F54" s="10">
        <f t="shared" si="0"/>
        <v>1.2756250000000002</v>
      </c>
      <c r="G54" s="10">
        <f t="array" ref="G54">STDEVP(IF(($A:$A=E54),$C:$C,""))</f>
        <v>0.67765384553988917</v>
      </c>
      <c r="H54" s="10">
        <f t="array" ref="H54">MEDIAN(IF($A:$A=E54,$C:$C,""))</f>
        <v>1.2645</v>
      </c>
      <c r="I54" s="2"/>
      <c r="J54" s="23"/>
      <c r="K54" s="10"/>
      <c r="L54" s="10"/>
      <c r="M54" s="10"/>
      <c r="N54" s="2">
        <v>-72</v>
      </c>
      <c r="O54" s="10">
        <f t="shared" si="1"/>
        <v>4.4889999999999999</v>
      </c>
      <c r="P54" s="10">
        <f t="array" ref="P54">STDEVP(IF(($A:$A=N54),$D:$D,""))</f>
        <v>2.1788910941118647</v>
      </c>
      <c r="Q54" s="10">
        <f t="array" ref="Q54">MEDIAN(IF($A:$A=N54,$D:$D,""))</f>
        <v>5.4269999999999996</v>
      </c>
      <c r="R54" s="2"/>
      <c r="S54" s="23"/>
      <c r="T54" s="10"/>
      <c r="U54" s="10"/>
      <c r="V54" s="10"/>
      <c r="W54" s="27">
        <v>-18</v>
      </c>
      <c r="X54" s="13">
        <f t="shared" si="9"/>
        <v>-10</v>
      </c>
      <c r="Y54" s="30">
        <v>0.71666499999656463</v>
      </c>
      <c r="Z54" s="29">
        <v>-66</v>
      </c>
      <c r="AA54" s="10">
        <f t="shared" si="6"/>
        <v>0.54681059999886794</v>
      </c>
      <c r="AB54" s="10">
        <f t="array" ref="AB54">STDEVP(IF(($W:$W=Z54),$Y:$Y,""))</f>
        <v>0.33062957823400413</v>
      </c>
      <c r="AC54" s="10">
        <f t="array" ref="AC54">MEDIAN(IF($W:$W=Z54,$Y:$Y,""))</f>
        <v>0.57869499999986007</v>
      </c>
      <c r="AD54" s="2"/>
      <c r="AE54" s="23"/>
      <c r="AF54" s="10"/>
      <c r="AG54" s="10"/>
      <c r="AH54" s="10"/>
      <c r="AJ54" s="57"/>
      <c r="AK54" s="58"/>
      <c r="AL54" s="58"/>
      <c r="AM54" s="57"/>
      <c r="AN54" s="59">
        <f t="shared" ref="AN54:AN64" si="32">3/($AJ$52*1000/3600)/AN22</f>
        <v>0.55106539309331359</v>
      </c>
      <c r="AO54" s="59">
        <f t="shared" si="30"/>
        <v>0.71142639979731448</v>
      </c>
      <c r="AP54" s="59">
        <f t="shared" si="30"/>
        <v>0.62334064411866541</v>
      </c>
      <c r="AQ54" s="59">
        <f t="shared" si="30"/>
        <v>0.71142639979731448</v>
      </c>
      <c r="AR54" s="59">
        <f t="shared" si="30"/>
        <v>0.55106539309331359</v>
      </c>
      <c r="AS54" s="59">
        <f t="shared" si="31"/>
        <v>0.53908355795148266</v>
      </c>
      <c r="AT54" s="57"/>
      <c r="AU54" s="57"/>
      <c r="AV54" s="57"/>
      <c r="AY54" s="57"/>
      <c r="AZ54" s="58"/>
      <c r="BA54" s="58"/>
      <c r="BB54" s="57"/>
      <c r="BC54" s="59">
        <f t="shared" ref="BC54:BK65" si="33">3/($AJ$52*1000/3600)/BC22</f>
        <v>8.7997614286901574E-2</v>
      </c>
      <c r="BD54" s="59">
        <f t="shared" si="33"/>
        <v>8.7862573922838638E-2</v>
      </c>
      <c r="BE54" s="59">
        <f t="shared" si="33"/>
        <v>0.12982766579473767</v>
      </c>
      <c r="BF54" s="59">
        <f t="shared" si="33"/>
        <v>8.7862573922838638E-2</v>
      </c>
      <c r="BG54" s="59">
        <f t="shared" si="33"/>
        <v>8.7997614286901574E-2</v>
      </c>
      <c r="BH54" s="59">
        <f t="shared" si="33"/>
        <v>7.0948076518814379E-2</v>
      </c>
      <c r="BI54" s="57"/>
      <c r="BJ54" s="57"/>
      <c r="BK54" s="57"/>
      <c r="BN54" s="57"/>
      <c r="BO54" s="58"/>
      <c r="BP54" s="58"/>
      <c r="BQ54" s="57"/>
      <c r="BR54" s="59">
        <f t="shared" ref="BR54:BW54" si="34">3/($AJ$52*1000/3600)/BR22</f>
        <v>2.7052855153915352</v>
      </c>
      <c r="BS54" s="59">
        <f t="shared" si="34"/>
        <v>2.1338217185119235</v>
      </c>
      <c r="BT54" s="59">
        <f t="shared" si="34"/>
        <v>2.0996197355440844</v>
      </c>
      <c r="BU54" s="59">
        <f t="shared" si="34"/>
        <v>2.1338217185119235</v>
      </c>
      <c r="BV54" s="59">
        <f t="shared" si="34"/>
        <v>2.7052855153915352</v>
      </c>
      <c r="BW54" s="59">
        <f t="shared" si="34"/>
        <v>1.8507682276489099</v>
      </c>
      <c r="BX54" s="57"/>
      <c r="BY54" s="57"/>
      <c r="BZ54" s="57"/>
    </row>
    <row r="55" spans="1:78" ht="13.5" customHeight="1" x14ac:dyDescent="0.15">
      <c r="A55" s="19">
        <v>-41</v>
      </c>
      <c r="B55" s="13">
        <f t="shared" si="8"/>
        <v>-40</v>
      </c>
      <c r="C55" s="22">
        <v>0.49199999999999999</v>
      </c>
      <c r="D55" s="26">
        <v>5.9630000000000001</v>
      </c>
      <c r="E55" s="23">
        <v>-65</v>
      </c>
      <c r="F55" s="10">
        <f t="shared" si="0"/>
        <v>1.6891836734693879</v>
      </c>
      <c r="G55" s="10">
        <f t="array" ref="G55">STDEVP(IF(($A:$A=E55),$C:$C,""))</f>
        <v>0.75282192038693785</v>
      </c>
      <c r="H55" s="10">
        <f t="array" ref="H55">MEDIAN(IF($A:$A=E55,$C:$C,""))</f>
        <v>1.8340000000000001</v>
      </c>
      <c r="I55" s="2"/>
      <c r="J55" s="23"/>
      <c r="K55" s="10"/>
      <c r="L55" s="10"/>
      <c r="M55" s="10"/>
      <c r="N55" s="2">
        <v>-73</v>
      </c>
      <c r="O55" s="10">
        <f t="shared" si="1"/>
        <v>8.9184444444444466</v>
      </c>
      <c r="P55" s="10">
        <f t="array" ref="P55">STDEVP(IF(($A:$A=N55),$D:$D,""))</f>
        <v>14.062384911616844</v>
      </c>
      <c r="Q55" s="10">
        <f t="array" ref="Q55">MEDIAN(IF($A:$A=N55,$D:$D,""))</f>
        <v>3.0819999999999999</v>
      </c>
      <c r="R55" s="2"/>
      <c r="S55" s="23"/>
      <c r="T55" s="10"/>
      <c r="U55" s="10"/>
      <c r="V55" s="10"/>
      <c r="W55" s="27">
        <v>-16</v>
      </c>
      <c r="X55" s="13">
        <f t="shared" si="9"/>
        <v>-10</v>
      </c>
      <c r="Y55" s="30">
        <v>0.71211999999574971</v>
      </c>
      <c r="Z55" s="29">
        <v>-67</v>
      </c>
      <c r="AA55" s="10">
        <f t="shared" si="6"/>
        <v>0.46570269230645139</v>
      </c>
      <c r="AB55" s="10">
        <f t="array" ref="AB55">STDEVP(IF(($W:$W=Z55),$Y:$Y,""))</f>
        <v>0.29899049354157881</v>
      </c>
      <c r="AC55" s="10">
        <f t="array" ref="AC55">MEDIAN(IF($W:$W=Z55,$Y:$Y,""))</f>
        <v>0.49805499999998371</v>
      </c>
      <c r="AD55" s="2"/>
      <c r="AE55" s="23"/>
      <c r="AF55" s="10"/>
      <c r="AG55" s="10"/>
      <c r="AH55" s="10"/>
      <c r="AJ55" s="57"/>
      <c r="AK55" s="57"/>
      <c r="AL55" s="59">
        <f t="shared" ref="AL55:AM65" si="35">3/($AJ$52*1000/3600)/AL23</f>
        <v>0.60399467376830895</v>
      </c>
      <c r="AM55" s="59">
        <f t="shared" si="35"/>
        <v>0.55106539309331359</v>
      </c>
      <c r="AN55" s="59">
        <f t="shared" si="32"/>
        <v>0.60399467376830895</v>
      </c>
      <c r="AO55" s="59">
        <f t="shared" si="30"/>
        <v>0.71142639979731448</v>
      </c>
      <c r="AP55" s="59">
        <f t="shared" si="30"/>
        <v>0.64787042591481703</v>
      </c>
      <c r="AQ55" s="59">
        <f t="shared" si="30"/>
        <v>0.73817311917199635</v>
      </c>
      <c r="AR55" s="59">
        <f t="shared" si="30"/>
        <v>0.60399467376830895</v>
      </c>
      <c r="AS55" s="59">
        <f t="shared" si="31"/>
        <v>0.71142639979731448</v>
      </c>
      <c r="AT55" s="59">
        <f t="shared" si="31"/>
        <v>0.55106539309331359</v>
      </c>
      <c r="AU55" s="57"/>
      <c r="AV55" s="57"/>
      <c r="AY55" s="57"/>
      <c r="AZ55" s="57"/>
      <c r="BA55" s="59">
        <f t="shared" ref="BA55:BB65" si="36">3/($AJ$52*1000/3600)/BA23</f>
        <v>6.0436968878158755E-2</v>
      </c>
      <c r="BB55" s="59">
        <f t="shared" si="36"/>
        <v>8.7997614286901574E-2</v>
      </c>
      <c r="BC55" s="59">
        <f t="shared" si="33"/>
        <v>6.0436968878158755E-2</v>
      </c>
      <c r="BD55" s="59">
        <f t="shared" si="33"/>
        <v>8.7862573922838638E-2</v>
      </c>
      <c r="BE55" s="59">
        <f t="shared" si="33"/>
        <v>0.12109735130690452</v>
      </c>
      <c r="BF55" s="59">
        <f t="shared" si="33"/>
        <v>0.18853102906520033</v>
      </c>
      <c r="BG55" s="59">
        <f t="shared" si="33"/>
        <v>6.0436968878158755E-2</v>
      </c>
      <c r="BH55" s="59">
        <f t="shared" si="33"/>
        <v>8.7862573922838638E-2</v>
      </c>
      <c r="BI55" s="59">
        <f t="shared" si="33"/>
        <v>8.7997614286901574E-2</v>
      </c>
      <c r="BJ55" s="57"/>
      <c r="BK55" s="57"/>
      <c r="BN55" s="57"/>
      <c r="BO55" s="57"/>
      <c r="BP55" s="59">
        <f t="shared" ref="BP55:BX57" si="37">3/($AJ$52*1000/3600)/BP23</f>
        <v>2.5448041857151327</v>
      </c>
      <c r="BQ55" s="59">
        <f t="shared" si="37"/>
        <v>2.7052855153915352</v>
      </c>
      <c r="BR55" s="59">
        <f t="shared" si="37"/>
        <v>2.5448041857151327</v>
      </c>
      <c r="BS55" s="59">
        <f t="shared" si="37"/>
        <v>2.1338217185119235</v>
      </c>
      <c r="BT55" s="59">
        <f t="shared" si="37"/>
        <v>2.0459480386769524</v>
      </c>
      <c r="BU55" s="59">
        <f t="shared" si="37"/>
        <v>2.4740447320834793</v>
      </c>
      <c r="BV55" s="59">
        <f t="shared" si="37"/>
        <v>2.5448041857151327</v>
      </c>
      <c r="BW55" s="59">
        <f t="shared" si="37"/>
        <v>2.1338217185119235</v>
      </c>
      <c r="BX55" s="59">
        <f t="shared" si="37"/>
        <v>2.7052855153915352</v>
      </c>
      <c r="BY55" s="57"/>
      <c r="BZ55" s="57"/>
    </row>
    <row r="56" spans="1:78" ht="13.5" customHeight="1" x14ac:dyDescent="0.15">
      <c r="A56" s="19">
        <v>-41</v>
      </c>
      <c r="B56" s="13">
        <f t="shared" si="8"/>
        <v>-40</v>
      </c>
      <c r="C56" s="22">
        <v>2.0059999999999998</v>
      </c>
      <c r="D56" s="26">
        <v>1.8759999999999999</v>
      </c>
      <c r="E56" s="23">
        <v>-66</v>
      </c>
      <c r="F56" s="10">
        <f t="shared" si="0"/>
        <v>1.4255882352941176</v>
      </c>
      <c r="G56" s="10">
        <f t="array" ref="G56">STDEVP(IF(($A:$A=E56),$C:$C,""))</f>
        <v>0.70344304998164164</v>
      </c>
      <c r="H56" s="10">
        <f t="array" ref="H56">MEDIAN(IF($A:$A=E56,$C:$C,""))</f>
        <v>1.806</v>
      </c>
      <c r="I56" s="2"/>
      <c r="J56" s="23"/>
      <c r="K56" s="10"/>
      <c r="L56" s="10"/>
      <c r="M56" s="10"/>
      <c r="N56" s="2">
        <v>-74</v>
      </c>
      <c r="O56" s="10">
        <f t="shared" si="1"/>
        <v>5.7284999999999995</v>
      </c>
      <c r="P56" s="10">
        <f t="array" ref="P56">STDEVP(IF(($A:$A=N56),$D:$D,""))</f>
        <v>9.1315002737775774</v>
      </c>
      <c r="Q56" s="10">
        <f t="array" ref="Q56">MEDIAN(IF($A:$A=N56,$D:$D,""))</f>
        <v>2.1105</v>
      </c>
      <c r="R56" s="2"/>
      <c r="S56" s="23"/>
      <c r="T56" s="10"/>
      <c r="U56" s="10"/>
      <c r="V56" s="10"/>
      <c r="W56" s="27">
        <v>-16</v>
      </c>
      <c r="X56" s="13">
        <f t="shared" si="9"/>
        <v>-10</v>
      </c>
      <c r="Y56" s="30">
        <v>0.71211999999574971</v>
      </c>
      <c r="Z56" s="29">
        <v>-68</v>
      </c>
      <c r="AA56" s="10">
        <f t="shared" si="6"/>
        <v>0.42950729729459308</v>
      </c>
      <c r="AB56" s="10">
        <f t="array" ref="AB56">STDEVP(IF(($W:$W=Z56),$Y:$Y,""))</f>
        <v>0.24379086726479643</v>
      </c>
      <c r="AC56" s="10">
        <f t="array" ref="AC56">MEDIAN(IF($W:$W=Z56,$Y:$Y,""))</f>
        <v>0.52173499999615092</v>
      </c>
      <c r="AD56" s="2"/>
      <c r="AE56" s="23"/>
      <c r="AF56" s="10"/>
      <c r="AG56" s="10"/>
      <c r="AH56" s="10"/>
      <c r="AJ56" s="57"/>
      <c r="AK56" s="57"/>
      <c r="AL56" s="59">
        <f t="shared" si="35"/>
        <v>0.53908355795148266</v>
      </c>
      <c r="AM56" s="59">
        <f t="shared" si="35"/>
        <v>0.73817311917199635</v>
      </c>
      <c r="AN56" s="59">
        <f t="shared" si="32"/>
        <v>0.64787042591481703</v>
      </c>
      <c r="AO56" s="59">
        <f t="shared" si="30"/>
        <v>0.75146117450598393</v>
      </c>
      <c r="AP56" s="59">
        <f t="shared" si="30"/>
        <v>0.70294194220255146</v>
      </c>
      <c r="AQ56" s="59">
        <f t="shared" si="30"/>
        <v>0.62334064411866541</v>
      </c>
      <c r="AR56" s="59">
        <f t="shared" si="30"/>
        <v>0.66066066066066076</v>
      </c>
      <c r="AS56" s="59">
        <f t="shared" si="31"/>
        <v>0.71142639979731448</v>
      </c>
      <c r="AT56" s="59">
        <f t="shared" si="31"/>
        <v>0.62334064411866541</v>
      </c>
      <c r="AU56" s="57"/>
      <c r="AV56" s="57"/>
      <c r="AY56" s="57"/>
      <c r="AZ56" s="57"/>
      <c r="BA56" s="59">
        <f t="shared" si="36"/>
        <v>7.0948076518814379E-2</v>
      </c>
      <c r="BB56" s="59">
        <f t="shared" si="36"/>
        <v>0.18853102906520033</v>
      </c>
      <c r="BC56" s="59">
        <f t="shared" si="33"/>
        <v>0.12109735130690452</v>
      </c>
      <c r="BD56" s="59">
        <f t="shared" si="33"/>
        <v>0.2405881042548452</v>
      </c>
      <c r="BE56" s="59">
        <f t="shared" si="33"/>
        <v>0.32498796340876268</v>
      </c>
      <c r="BF56" s="59">
        <f t="shared" si="33"/>
        <v>0.12982766579473767</v>
      </c>
      <c r="BG56" s="59">
        <f t="shared" si="33"/>
        <v>0.27029486712777573</v>
      </c>
      <c r="BH56" s="59">
        <f t="shared" si="33"/>
        <v>8.7862573922838638E-2</v>
      </c>
      <c r="BI56" s="59">
        <f t="shared" si="33"/>
        <v>0.12982766579473767</v>
      </c>
      <c r="BJ56" s="57"/>
      <c r="BK56" s="57"/>
      <c r="BN56" s="57"/>
      <c r="BO56" s="57"/>
      <c r="BP56" s="59">
        <f t="shared" si="37"/>
        <v>1.8507682276489099</v>
      </c>
      <c r="BQ56" s="59">
        <f t="shared" si="37"/>
        <v>2.4740447320834793</v>
      </c>
      <c r="BR56" s="59">
        <f t="shared" si="37"/>
        <v>2.0459480386769524</v>
      </c>
      <c r="BS56" s="59">
        <f t="shared" si="37"/>
        <v>1.753089089068451</v>
      </c>
      <c r="BT56" s="59">
        <f t="shared" si="37"/>
        <v>2.5145090823899161</v>
      </c>
      <c r="BU56" s="59">
        <f t="shared" si="37"/>
        <v>2.0996197355440844</v>
      </c>
      <c r="BV56" s="59">
        <f t="shared" si="37"/>
        <v>2.1065759936439967</v>
      </c>
      <c r="BW56" s="59">
        <f t="shared" si="37"/>
        <v>2.1338217185119235</v>
      </c>
      <c r="BX56" s="59">
        <f t="shared" si="37"/>
        <v>2.0996197355440844</v>
      </c>
      <c r="BY56" s="57"/>
      <c r="BZ56" s="57"/>
    </row>
    <row r="57" spans="1:78" ht="13.5" customHeight="1" x14ac:dyDescent="0.15">
      <c r="A57" s="19">
        <v>-39</v>
      </c>
      <c r="B57" s="13">
        <f t="shared" si="8"/>
        <v>-30</v>
      </c>
      <c r="C57" s="22">
        <v>0.40100000000000002</v>
      </c>
      <c r="D57" s="26">
        <v>23.45</v>
      </c>
      <c r="E57" s="23">
        <v>-67</v>
      </c>
      <c r="F57" s="10">
        <f t="shared" si="0"/>
        <v>2.3419375000000002</v>
      </c>
      <c r="G57" s="10">
        <f t="array" ref="G57">STDEVP(IF(($A:$A=E57),$C:$C,""))</f>
        <v>2.4101982664489974</v>
      </c>
      <c r="H57" s="10">
        <f t="array" ref="H57">MEDIAN(IF($A:$A=E57,$C:$C,""))</f>
        <v>1.8964999999999999</v>
      </c>
      <c r="I57" s="2"/>
      <c r="J57" s="23"/>
      <c r="K57" s="10"/>
      <c r="L57" s="10"/>
      <c r="M57" s="10"/>
      <c r="N57" s="2">
        <v>-75</v>
      </c>
      <c r="O57" s="10">
        <f t="shared" si="1"/>
        <v>8.318719999999999</v>
      </c>
      <c r="P57" s="10">
        <f t="array" ref="P57">STDEVP(IF(($A:$A=N57),$D:$D,""))</f>
        <v>12.369349472045812</v>
      </c>
      <c r="Q57" s="10">
        <f t="array" ref="Q57">MEDIAN(IF($A:$A=N57,$D:$D,""))</f>
        <v>3.35</v>
      </c>
      <c r="R57" s="2"/>
      <c r="S57" s="23"/>
      <c r="T57" s="10"/>
      <c r="U57" s="10"/>
      <c r="V57" s="10"/>
      <c r="W57" s="27">
        <v>-17</v>
      </c>
      <c r="X57" s="13">
        <f t="shared" si="9"/>
        <v>-10</v>
      </c>
      <c r="Y57" s="30">
        <v>0.71757499999697205</v>
      </c>
      <c r="Z57" s="29">
        <v>-69</v>
      </c>
      <c r="AA57" s="10">
        <f t="shared" si="6"/>
        <v>0.53040617116911981</v>
      </c>
      <c r="AB57" s="10">
        <f t="array" ref="AB57">STDEVP(IF(($W:$W=Z57),$Y:$Y,""))</f>
        <v>0.28718728471223387</v>
      </c>
      <c r="AC57" s="10">
        <f t="array" ref="AC57">MEDIAN(IF($W:$W=Z57,$Y:$Y,""))</f>
        <v>0.49850999999654944</v>
      </c>
      <c r="AD57" s="2"/>
      <c r="AE57" s="23"/>
      <c r="AF57" s="10"/>
      <c r="AG57" s="10"/>
      <c r="AH57" s="10"/>
      <c r="AJ57" s="57"/>
      <c r="AK57" s="57"/>
      <c r="AL57" s="59">
        <f t="shared" si="35"/>
        <v>0.55106539309331359</v>
      </c>
      <c r="AM57" s="59">
        <f t="shared" si="35"/>
        <v>0.55106539309331359</v>
      </c>
      <c r="AN57" s="59">
        <f t="shared" si="32"/>
        <v>0.63936208771293945</v>
      </c>
      <c r="AO57" s="59">
        <f t="shared" si="30"/>
        <v>0.75146117450598393</v>
      </c>
      <c r="AP57" s="59">
        <f t="shared" si="30"/>
        <v>0.76582166282574027</v>
      </c>
      <c r="AQ57" s="59">
        <f t="shared" si="30"/>
        <v>0.63936208771293945</v>
      </c>
      <c r="AR57" s="59">
        <f t="shared" si="30"/>
        <v>0.70294194220255146</v>
      </c>
      <c r="AS57" s="59">
        <f t="shared" si="31"/>
        <v>0.73817311917199635</v>
      </c>
      <c r="AT57" s="59">
        <f t="shared" si="31"/>
        <v>0.64787042591481703</v>
      </c>
      <c r="AU57" s="57"/>
      <c r="AV57" s="57"/>
      <c r="AY57" s="57"/>
      <c r="AZ57" s="57"/>
      <c r="BA57" s="59">
        <f t="shared" si="36"/>
        <v>8.7997614286901574E-2</v>
      </c>
      <c r="BB57" s="59">
        <f t="shared" si="36"/>
        <v>8.7997614286901574E-2</v>
      </c>
      <c r="BC57" s="59">
        <f t="shared" si="33"/>
        <v>0.19900497512437815</v>
      </c>
      <c r="BD57" s="59">
        <f t="shared" si="33"/>
        <v>0.2405881042548452</v>
      </c>
      <c r="BE57" s="59">
        <f t="shared" si="33"/>
        <v>0.34388059701492546</v>
      </c>
      <c r="BF57" s="59">
        <f t="shared" si="33"/>
        <v>0.19900497512437815</v>
      </c>
      <c r="BG57" s="59">
        <f t="shared" si="33"/>
        <v>0.32498796340876268</v>
      </c>
      <c r="BH57" s="59">
        <f t="shared" si="33"/>
        <v>0.18853102906520033</v>
      </c>
      <c r="BI57" s="59">
        <f t="shared" si="33"/>
        <v>0.12109735130690452</v>
      </c>
      <c r="BJ57" s="57"/>
      <c r="BK57" s="57"/>
      <c r="BN57" s="57"/>
      <c r="BO57" s="57"/>
      <c r="BP57" s="59">
        <f t="shared" si="37"/>
        <v>2.7052855153915352</v>
      </c>
      <c r="BQ57" s="59">
        <f t="shared" si="37"/>
        <v>2.7052855153915352</v>
      </c>
      <c r="BR57" s="59">
        <f t="shared" si="37"/>
        <v>1.8434553800232525</v>
      </c>
      <c r="BS57" s="59">
        <f t="shared" si="37"/>
        <v>1.753089089068451</v>
      </c>
      <c r="BT57" s="59">
        <f t="shared" si="37"/>
        <v>1.8211845966814595</v>
      </c>
      <c r="BU57" s="59">
        <f t="shared" si="37"/>
        <v>1.8434553800232525</v>
      </c>
      <c r="BV57" s="59">
        <f t="shared" si="37"/>
        <v>2.5145090823899161</v>
      </c>
      <c r="BW57" s="59">
        <f t="shared" si="37"/>
        <v>2.4740447320834793</v>
      </c>
      <c r="BX57" s="59">
        <f t="shared" si="37"/>
        <v>2.0459480386769524</v>
      </c>
      <c r="BY57" s="57"/>
      <c r="BZ57" s="57"/>
    </row>
    <row r="58" spans="1:78" ht="13.5" customHeight="1" x14ac:dyDescent="0.15">
      <c r="A58" s="19">
        <v>-42</v>
      </c>
      <c r="B58" s="13">
        <f t="shared" si="8"/>
        <v>-40</v>
      </c>
      <c r="C58" s="22">
        <v>0.876</v>
      </c>
      <c r="D58" s="26">
        <v>0.871</v>
      </c>
      <c r="E58" s="23">
        <v>-68</v>
      </c>
      <c r="F58" s="10">
        <f t="shared" si="0"/>
        <v>1.5364</v>
      </c>
      <c r="G58" s="10">
        <f t="array" ref="G58">STDEVP(IF(($A:$A=E58),$C:$C,""))</f>
        <v>0.47270904370447547</v>
      </c>
      <c r="H58" s="10">
        <f t="array" ref="H58">MEDIAN(IF($A:$A=E58,$C:$C,""))</f>
        <v>1.6180000000000001</v>
      </c>
      <c r="I58" s="2"/>
      <c r="J58" s="23"/>
      <c r="K58" s="10"/>
      <c r="L58" s="10"/>
      <c r="M58" s="10"/>
      <c r="N58" s="2">
        <v>-76</v>
      </c>
      <c r="O58" s="10">
        <f t="shared" si="1"/>
        <v>12.291923076923078</v>
      </c>
      <c r="P58" s="10">
        <f t="array" ref="P58">STDEVP(IF(($A:$A=N58),$D:$D,""))</f>
        <v>15.603457977007423</v>
      </c>
      <c r="Q58" s="10">
        <f t="array" ref="Q58">MEDIAN(IF($A:$A=N58,$D:$D,""))</f>
        <v>1.742</v>
      </c>
      <c r="R58" s="2"/>
      <c r="S58" s="23"/>
      <c r="T58" s="10"/>
      <c r="U58" s="10"/>
      <c r="V58" s="10"/>
      <c r="W58" s="27">
        <v>-17</v>
      </c>
      <c r="X58" s="13">
        <f t="shared" si="9"/>
        <v>-10</v>
      </c>
      <c r="Y58" s="30">
        <v>0.72157499999778696</v>
      </c>
      <c r="Z58" s="29">
        <v>-70</v>
      </c>
      <c r="AA58" s="10">
        <f t="shared" si="6"/>
        <v>0.62059654638960304</v>
      </c>
      <c r="AB58" s="10">
        <f t="array" ref="AB58">STDEVP(IF(($W:$W=Z58),$Y:$Y,""))</f>
        <v>0.26689025017092782</v>
      </c>
      <c r="AC58" s="10">
        <f t="array" ref="AC58">MEDIAN(IF($W:$W=Z58,$Y:$Y,""))</f>
        <v>0.59523999999584376</v>
      </c>
      <c r="AD58" s="2"/>
      <c r="AE58" s="23"/>
      <c r="AF58" s="10"/>
      <c r="AG58" s="10"/>
      <c r="AH58" s="10"/>
      <c r="AJ58" s="57"/>
      <c r="AK58" s="59">
        <f>3/($AJ$52*1000/3600)/AK26</f>
        <v>0.55106539309331359</v>
      </c>
      <c r="AL58" s="59">
        <f t="shared" si="35"/>
        <v>0.64787042591481703</v>
      </c>
      <c r="AM58" s="59">
        <f t="shared" si="35"/>
        <v>0.73817311917199635</v>
      </c>
      <c r="AN58" s="59">
        <f t="shared" si="32"/>
        <v>0.71976444072848889</v>
      </c>
      <c r="AO58" s="59">
        <f t="shared" si="30"/>
        <v>0.76582166282574027</v>
      </c>
      <c r="AP58" s="59">
        <f t="shared" si="30"/>
        <v>0.84972462627852086</v>
      </c>
      <c r="AQ58" s="59">
        <f t="shared" si="30"/>
        <v>0.84972462627852086</v>
      </c>
      <c r="AR58" s="59">
        <f t="shared" si="30"/>
        <v>0.71976444072848889</v>
      </c>
      <c r="AS58" s="59">
        <f t="shared" si="31"/>
        <v>0.75146117450598393</v>
      </c>
      <c r="AT58" s="59">
        <f t="shared" si="31"/>
        <v>0.64787042591481703</v>
      </c>
      <c r="AU58" s="59">
        <f t="shared" si="31"/>
        <v>0.73817311917199635</v>
      </c>
      <c r="AV58" s="59">
        <f t="shared" si="31"/>
        <v>0.55106539309331359</v>
      </c>
      <c r="AY58" s="57"/>
      <c r="AZ58" s="59">
        <f>3/($AJ$52*1000/3600)/AZ26</f>
        <v>8.7997614286901574E-2</v>
      </c>
      <c r="BA58" s="59">
        <f t="shared" si="36"/>
        <v>0.12109735130690452</v>
      </c>
      <c r="BB58" s="59">
        <f t="shared" si="36"/>
        <v>0.18853102906520033</v>
      </c>
      <c r="BC58" s="59">
        <f t="shared" si="33"/>
        <v>0.19264823211193058</v>
      </c>
      <c r="BD58" s="59">
        <f t="shared" si="33"/>
        <v>0.34388059701492546</v>
      </c>
      <c r="BE58" s="59">
        <f t="shared" si="33"/>
        <v>0.2158848614072495</v>
      </c>
      <c r="BF58" s="59">
        <f t="shared" si="33"/>
        <v>0.2158848614072495</v>
      </c>
      <c r="BG58" s="59">
        <f t="shared" si="33"/>
        <v>0.19264823211193058</v>
      </c>
      <c r="BH58" s="59">
        <f t="shared" si="33"/>
        <v>0.2405881042548452</v>
      </c>
      <c r="BI58" s="59">
        <f t="shared" si="33"/>
        <v>0.12109735130690452</v>
      </c>
      <c r="BJ58" s="59">
        <f t="shared" si="33"/>
        <v>0.18853102906520033</v>
      </c>
      <c r="BK58" s="59">
        <f t="shared" si="33"/>
        <v>8.7997614286901574E-2</v>
      </c>
      <c r="BN58" s="57"/>
      <c r="BO58" s="59">
        <f t="shared" ref="BO58:BZ63" si="38">3/($AJ$52*1000/3600)/BO26</f>
        <v>2.7052855153915352</v>
      </c>
      <c r="BP58" s="59">
        <f t="shared" si="38"/>
        <v>2.0459480386769524</v>
      </c>
      <c r="BQ58" s="59">
        <f t="shared" si="38"/>
        <v>2.4740447320834793</v>
      </c>
      <c r="BR58" s="59">
        <f t="shared" si="38"/>
        <v>2.0361754042556992</v>
      </c>
      <c r="BS58" s="59">
        <f t="shared" si="38"/>
        <v>1.8211845966814595</v>
      </c>
      <c r="BT58" s="59">
        <f t="shared" si="38"/>
        <v>2.2976551725302654</v>
      </c>
      <c r="BU58" s="59">
        <f t="shared" si="38"/>
        <v>2.2976551725302654</v>
      </c>
      <c r="BV58" s="59">
        <f t="shared" si="38"/>
        <v>2.0361754042556992</v>
      </c>
      <c r="BW58" s="59">
        <f t="shared" si="38"/>
        <v>1.753089089068451</v>
      </c>
      <c r="BX58" s="59">
        <f t="shared" si="38"/>
        <v>2.0459480386769524</v>
      </c>
      <c r="BY58" s="59">
        <f t="shared" si="38"/>
        <v>2.4740447320834793</v>
      </c>
      <c r="BZ58" s="59">
        <f t="shared" si="38"/>
        <v>2.7052855153915352</v>
      </c>
    </row>
    <row r="59" spans="1:78" ht="13.5" customHeight="1" x14ac:dyDescent="0.15">
      <c r="A59" s="19">
        <v>-42</v>
      </c>
      <c r="B59" s="13">
        <f t="shared" si="8"/>
        <v>-40</v>
      </c>
      <c r="C59" s="22">
        <v>1.655</v>
      </c>
      <c r="D59" s="26">
        <v>8.3079999999999998</v>
      </c>
      <c r="E59" s="23">
        <v>-69</v>
      </c>
      <c r="F59" s="10">
        <f t="shared" si="0"/>
        <v>1.5004909090909091</v>
      </c>
      <c r="G59" s="10">
        <f t="array" ref="G59">STDEVP(IF(($A:$A=E59),$C:$C,""))</f>
        <v>0.75626176018449742</v>
      </c>
      <c r="H59" s="10">
        <f t="array" ref="H59">MEDIAN(IF($A:$A=E59,$C:$C,""))</f>
        <v>1.643</v>
      </c>
      <c r="I59" s="2"/>
      <c r="J59" s="23"/>
      <c r="K59" s="10"/>
      <c r="L59" s="10"/>
      <c r="M59" s="10"/>
      <c r="N59" s="2">
        <v>-77</v>
      </c>
      <c r="O59" s="10">
        <f t="shared" si="1"/>
        <v>12.273059999999997</v>
      </c>
      <c r="P59" s="10">
        <f t="array" ref="P59">STDEVP(IF(($A:$A=N59),$D:$D,""))</f>
        <v>16.963106998907957</v>
      </c>
      <c r="Q59" s="10">
        <f t="array" ref="Q59">MEDIAN(IF($A:$A=N59,$D:$D,""))</f>
        <v>3.9529999999999998</v>
      </c>
      <c r="R59" s="2"/>
      <c r="S59" s="23"/>
      <c r="T59" s="10"/>
      <c r="U59" s="10"/>
      <c r="V59" s="10"/>
      <c r="W59" s="27">
        <v>-16</v>
      </c>
      <c r="X59" s="13">
        <f t="shared" si="9"/>
        <v>-10</v>
      </c>
      <c r="Y59" s="30">
        <v>0.73703000000104657</v>
      </c>
      <c r="Z59" s="29">
        <v>-71</v>
      </c>
      <c r="AA59" s="10">
        <f t="shared" si="6"/>
        <v>0.51268029411642291</v>
      </c>
      <c r="AB59" s="10">
        <f t="array" ref="AB59">STDEVP(IF(($W:$W=Z59),$Y:$Y,""))</f>
        <v>0.21180969770948629</v>
      </c>
      <c r="AC59" s="10">
        <f t="array" ref="AC59">MEDIAN(IF($W:$W=Z59,$Y:$Y,""))</f>
        <v>0.54694000000004639</v>
      </c>
      <c r="AD59" s="2"/>
      <c r="AE59" s="23"/>
      <c r="AF59" s="10"/>
      <c r="AG59" s="10"/>
      <c r="AH59" s="10"/>
      <c r="AJ59" s="59">
        <f>3/($AJ$52*1000/3600)/AJ27</f>
        <v>0.71142639979731448</v>
      </c>
      <c r="AK59" s="59">
        <f>3/($AJ$52*1000/3600)/AK27</f>
        <v>0.62334064411866541</v>
      </c>
      <c r="AL59" s="59">
        <f t="shared" si="35"/>
        <v>0.75146117450598393</v>
      </c>
      <c r="AM59" s="59">
        <f t="shared" si="35"/>
        <v>0.66066066066066076</v>
      </c>
      <c r="AN59" s="59">
        <f t="shared" si="32"/>
        <v>0.70294194220255146</v>
      </c>
      <c r="AO59" s="59">
        <f t="shared" si="30"/>
        <v>0.76582166282574027</v>
      </c>
      <c r="AP59" s="60">
        <f t="shared" si="30"/>
        <v>0.66247914417509091</v>
      </c>
      <c r="AQ59" s="59">
        <f t="shared" si="30"/>
        <v>0.53541550474065813</v>
      </c>
      <c r="AR59" s="59">
        <f t="shared" si="30"/>
        <v>0.75758200949040655</v>
      </c>
      <c r="AS59" s="59">
        <f t="shared" si="31"/>
        <v>0.71976444072848889</v>
      </c>
      <c r="AT59" s="59">
        <f t="shared" si="31"/>
        <v>0.66066066066066076</v>
      </c>
      <c r="AU59" s="59">
        <f t="shared" si="31"/>
        <v>0.64787042591481703</v>
      </c>
      <c r="AV59" s="59">
        <f t="shared" si="31"/>
        <v>0.73817311917199635</v>
      </c>
      <c r="AY59" s="59">
        <f>3/($AJ$52*1000/3600)/AY27</f>
        <v>8.7862573922838638E-2</v>
      </c>
      <c r="AZ59" s="59">
        <f>3/($AJ$52*1000/3600)/AZ27</f>
        <v>0.12982766579473767</v>
      </c>
      <c r="BA59" s="59">
        <f t="shared" si="36"/>
        <v>0.2405881042548452</v>
      </c>
      <c r="BB59" s="59">
        <f t="shared" si="36"/>
        <v>0.27029486712777573</v>
      </c>
      <c r="BC59" s="59">
        <f t="shared" si="33"/>
        <v>0.32498796340876268</v>
      </c>
      <c r="BD59" s="59">
        <f t="shared" si="33"/>
        <v>0.34388059701492546</v>
      </c>
      <c r="BE59" s="60">
        <f t="shared" si="33"/>
        <v>0.33058660756920893</v>
      </c>
      <c r="BF59" s="59">
        <f t="shared" si="33"/>
        <v>0.24504555606764286</v>
      </c>
      <c r="BG59" s="59">
        <f t="shared" si="33"/>
        <v>0.23047085849139501</v>
      </c>
      <c r="BH59" s="59">
        <f t="shared" si="33"/>
        <v>0.19264823211193058</v>
      </c>
      <c r="BI59" s="59">
        <f t="shared" si="33"/>
        <v>0.27029486712777573</v>
      </c>
      <c r="BJ59" s="59">
        <f t="shared" si="33"/>
        <v>0.12109735130690452</v>
      </c>
      <c r="BK59" s="59">
        <f t="shared" si="33"/>
        <v>0.18853102906520033</v>
      </c>
      <c r="BN59" s="59">
        <f>3/($AJ$52*1000/3600)/BN27</f>
        <v>2.1338217185119235</v>
      </c>
      <c r="BO59" s="59">
        <f t="shared" si="38"/>
        <v>2.0996197355440844</v>
      </c>
      <c r="BP59" s="59">
        <f t="shared" si="38"/>
        <v>1.753089089068451</v>
      </c>
      <c r="BQ59" s="59">
        <f t="shared" si="38"/>
        <v>2.1065759936439967</v>
      </c>
      <c r="BR59" s="59">
        <f t="shared" si="38"/>
        <v>2.5145090823899161</v>
      </c>
      <c r="BS59" s="59">
        <f t="shared" si="38"/>
        <v>1.8211845966814595</v>
      </c>
      <c r="BT59" s="60">
        <f t="shared" si="38"/>
        <v>2.7218327006968983</v>
      </c>
      <c r="BU59" s="59">
        <f t="shared" si="38"/>
        <v>2.5964275581000167</v>
      </c>
      <c r="BV59" s="59">
        <f t="shared" si="38"/>
        <v>1.9750897294277689</v>
      </c>
      <c r="BW59" s="59">
        <f t="shared" si="38"/>
        <v>2.0361754042556992</v>
      </c>
      <c r="BX59" s="59">
        <f t="shared" si="38"/>
        <v>2.1065759936439967</v>
      </c>
      <c r="BY59" s="59">
        <f t="shared" si="38"/>
        <v>2.0459480386769524</v>
      </c>
      <c r="BZ59" s="59">
        <f t="shared" si="38"/>
        <v>2.4740447320834793</v>
      </c>
    </row>
    <row r="60" spans="1:78" ht="13.5" customHeight="1" x14ac:dyDescent="0.15">
      <c r="A60" s="19">
        <v>-40</v>
      </c>
      <c r="B60" s="13">
        <f t="shared" si="8"/>
        <v>-40</v>
      </c>
      <c r="C60" s="22">
        <v>2.2229999999999999</v>
      </c>
      <c r="D60" s="26">
        <v>1.407</v>
      </c>
      <c r="E60" s="23">
        <v>-70</v>
      </c>
      <c r="F60" s="10">
        <f t="shared" si="0"/>
        <v>1.2791052631578947</v>
      </c>
      <c r="G60" s="10">
        <f t="array" ref="G60">STDEVP(IF(($A:$A=E60),$C:$C,""))</f>
        <v>0.67326298097492798</v>
      </c>
      <c r="H60" s="10">
        <f t="array" ref="H60">MEDIAN(IF($A:$A=E60,$C:$C,""))</f>
        <v>1.4690000000000001</v>
      </c>
      <c r="I60" s="2"/>
      <c r="J60" s="23"/>
      <c r="K60" s="10"/>
      <c r="L60" s="10"/>
      <c r="M60" s="10"/>
      <c r="N60" s="2">
        <v>-78</v>
      </c>
      <c r="O60" s="10">
        <f t="shared" si="1"/>
        <v>17.869857142857143</v>
      </c>
      <c r="P60" s="10">
        <f t="array" ref="P60">STDEVP(IF(($A:$A=N60),$D:$D,""))</f>
        <v>30.025627874622472</v>
      </c>
      <c r="Q60" s="10">
        <f t="array" ref="Q60">MEDIAN(IF($A:$A=N60,$D:$D,""))</f>
        <v>3.2160000000000002</v>
      </c>
      <c r="R60" s="2"/>
      <c r="S60" s="23"/>
      <c r="T60" s="10"/>
      <c r="U60" s="10"/>
      <c r="V60" s="10"/>
      <c r="W60" s="27">
        <v>-16</v>
      </c>
      <c r="X60" s="13">
        <f t="shared" si="9"/>
        <v>-10</v>
      </c>
      <c r="Y60" s="30">
        <v>0.73703000000104657</v>
      </c>
      <c r="Z60" s="29">
        <v>-72</v>
      </c>
      <c r="AA60" s="10">
        <f t="shared" si="6"/>
        <v>0.61605539999903025</v>
      </c>
      <c r="AB60" s="10">
        <f t="array" ref="AB60">STDEVP(IF(($W:$W=Z60),$Y:$Y,""))</f>
        <v>0.2089857574139635</v>
      </c>
      <c r="AC60" s="10">
        <f t="array" ref="AC60">MEDIAN(IF($W:$W=Z60,$Y:$Y,""))</f>
        <v>0.59641999999927808</v>
      </c>
      <c r="AD60" s="2"/>
      <c r="AE60" s="23"/>
      <c r="AF60" s="10"/>
      <c r="AG60" s="10"/>
      <c r="AH60" s="10"/>
      <c r="AJ60" s="59">
        <f>3/($AJ$52*1000/3600)/AJ28</f>
        <v>0.71142639979731448</v>
      </c>
      <c r="AK60" s="59">
        <f>3/($AJ$52*1000/3600)/AK28</f>
        <v>0.73817311917199635</v>
      </c>
      <c r="AL60" s="59">
        <f t="shared" si="35"/>
        <v>0.64787042591481703</v>
      </c>
      <c r="AM60" s="59">
        <f t="shared" si="35"/>
        <v>0.71976444072848889</v>
      </c>
      <c r="AN60" s="59">
        <f t="shared" si="32"/>
        <v>0.46115662779215927</v>
      </c>
      <c r="AO60" s="59">
        <f t="shared" si="30"/>
        <v>0.75758200949040655</v>
      </c>
      <c r="AP60" s="59">
        <f t="shared" si="30"/>
        <v>0.67993424504214595</v>
      </c>
      <c r="AQ60" s="59">
        <f t="shared" si="30"/>
        <v>0.84664380205781475</v>
      </c>
      <c r="AR60" s="59">
        <f t="shared" si="30"/>
        <v>0.70294194220255146</v>
      </c>
      <c r="AS60" s="59">
        <f t="shared" si="31"/>
        <v>0.84434020491297379</v>
      </c>
      <c r="AT60" s="59">
        <f t="shared" si="31"/>
        <v>0.66066066066066076</v>
      </c>
      <c r="AU60" s="59">
        <f t="shared" si="31"/>
        <v>0.75146117450598393</v>
      </c>
      <c r="AV60" s="59">
        <f t="shared" si="31"/>
        <v>0.73817311917199635</v>
      </c>
      <c r="AY60" s="59">
        <f>3/($AJ$52*1000/3600)/AY28</f>
        <v>8.7862573922838638E-2</v>
      </c>
      <c r="AZ60" s="59">
        <f>3/($AJ$52*1000/3600)/AZ28</f>
        <v>0.18853102906520033</v>
      </c>
      <c r="BA60" s="59">
        <f t="shared" si="36"/>
        <v>0.12109735130690452</v>
      </c>
      <c r="BB60" s="59">
        <f t="shared" si="36"/>
        <v>0.19264823211193058</v>
      </c>
      <c r="BC60" s="59">
        <f t="shared" si="33"/>
        <v>0.15171202809482001</v>
      </c>
      <c r="BD60" s="59">
        <f t="shared" si="33"/>
        <v>0.23047085849139501</v>
      </c>
      <c r="BE60" s="59">
        <f t="shared" si="33"/>
        <v>0.2258849776032256</v>
      </c>
      <c r="BF60" s="59">
        <f t="shared" si="33"/>
        <v>0.48117620850969028</v>
      </c>
      <c r="BG60" s="59">
        <f t="shared" si="33"/>
        <v>0.32498796340876268</v>
      </c>
      <c r="BH60" s="59">
        <f t="shared" si="33"/>
        <v>0.13021626561072192</v>
      </c>
      <c r="BI60" s="59">
        <f t="shared" si="33"/>
        <v>0.27029486712777573</v>
      </c>
      <c r="BJ60" s="59">
        <f t="shared" si="33"/>
        <v>0.2405881042548452</v>
      </c>
      <c r="BK60" s="59">
        <f t="shared" si="33"/>
        <v>0.18853102906520033</v>
      </c>
      <c r="BN60" s="59">
        <f>3/($AJ$52*1000/3600)/BN28</f>
        <v>2.1338217185119235</v>
      </c>
      <c r="BO60" s="59">
        <f t="shared" si="38"/>
        <v>2.4740447320834793</v>
      </c>
      <c r="BP60" s="59">
        <f t="shared" si="38"/>
        <v>2.0459480386769524</v>
      </c>
      <c r="BQ60" s="59">
        <f t="shared" si="38"/>
        <v>2.0361754042556992</v>
      </c>
      <c r="BR60" s="59">
        <f t="shared" si="38"/>
        <v>2.3190761355730278</v>
      </c>
      <c r="BS60" s="59">
        <f t="shared" si="38"/>
        <v>1.9750897294277689</v>
      </c>
      <c r="BT60" s="59">
        <f t="shared" si="38"/>
        <v>2.1432413566265245</v>
      </c>
      <c r="BU60" s="59">
        <f t="shared" si="38"/>
        <v>2.0199322600717062</v>
      </c>
      <c r="BV60" s="59">
        <f t="shared" si="38"/>
        <v>2.5145090823899161</v>
      </c>
      <c r="BW60" s="59">
        <f t="shared" si="38"/>
        <v>1.7402610541148404</v>
      </c>
      <c r="BX60" s="59">
        <f t="shared" si="38"/>
        <v>2.1065759936439967</v>
      </c>
      <c r="BY60" s="59">
        <f t="shared" si="38"/>
        <v>1.753089089068451</v>
      </c>
      <c r="BZ60" s="59">
        <f t="shared" si="38"/>
        <v>2.4740447320834793</v>
      </c>
    </row>
    <row r="61" spans="1:78" ht="13.5" customHeight="1" x14ac:dyDescent="0.15">
      <c r="A61" s="19">
        <v>-41</v>
      </c>
      <c r="B61" s="13">
        <f t="shared" si="8"/>
        <v>-40</v>
      </c>
      <c r="C61" s="22">
        <v>2.0019999999999998</v>
      </c>
      <c r="D61" s="26">
        <v>1.34</v>
      </c>
      <c r="E61" s="23">
        <v>-71</v>
      </c>
      <c r="F61" s="10">
        <f t="shared" si="0"/>
        <v>1.6347272727272726</v>
      </c>
      <c r="G61" s="10">
        <f t="array" ref="G61">STDEVP(IF(($A:$A=E61),$C:$C,""))</f>
        <v>0.73785784426751766</v>
      </c>
      <c r="H61" s="10">
        <f t="array" ref="H61">MEDIAN(IF($A:$A=E61,$C:$C,""))</f>
        <v>1.4850000000000001</v>
      </c>
      <c r="I61" s="2"/>
      <c r="J61" s="23"/>
      <c r="K61" s="10"/>
      <c r="L61" s="10"/>
      <c r="M61" s="10"/>
      <c r="N61" s="2">
        <v>-79</v>
      </c>
      <c r="O61" s="10">
        <f t="shared" si="1"/>
        <v>15.222400000000002</v>
      </c>
      <c r="P61" s="10">
        <f t="array" ref="P61">STDEVP(IF(($A:$A=N61),$D:$D,""))</f>
        <v>20.522562629457358</v>
      </c>
      <c r="Q61" s="10">
        <f t="array" ref="Q61">MEDIAN(IF($A:$A=N61,$D:$D,""))</f>
        <v>2.8809999999999998</v>
      </c>
      <c r="R61" s="2"/>
      <c r="S61" s="23"/>
      <c r="T61" s="10"/>
      <c r="U61" s="10"/>
      <c r="V61" s="10"/>
      <c r="W61" s="27">
        <v>-17</v>
      </c>
      <c r="X61" s="13">
        <f t="shared" si="9"/>
        <v>-10</v>
      </c>
      <c r="Y61" s="30">
        <v>0.72048499999778692</v>
      </c>
      <c r="Z61" s="29">
        <v>-73</v>
      </c>
      <c r="AA61" s="10">
        <f t="shared" si="6"/>
        <v>0.52787264367593656</v>
      </c>
      <c r="AB61" s="10">
        <f t="array" ref="AB61">STDEVP(IF(($W:$W=Z61),$Y:$Y,""))</f>
        <v>0.2843212159898767</v>
      </c>
      <c r="AC61" s="10">
        <f t="array" ref="AC61">MEDIAN(IF($W:$W=Z61,$Y:$Y,""))</f>
        <v>0.5468499999966121</v>
      </c>
      <c r="AD61" s="2"/>
      <c r="AE61" s="23"/>
      <c r="AF61" s="10"/>
      <c r="AG61" s="10"/>
      <c r="AH61" s="10"/>
      <c r="AJ61" s="57"/>
      <c r="AK61" s="59">
        <f>3/($AJ$52*1000/3600)/AK29</f>
        <v>0.53908355795148266</v>
      </c>
      <c r="AL61" s="59">
        <f t="shared" si="35"/>
        <v>0.55106539309331359</v>
      </c>
      <c r="AM61" s="59">
        <f t="shared" si="35"/>
        <v>0.73817311917199635</v>
      </c>
      <c r="AN61" s="59">
        <f t="shared" si="32"/>
        <v>0.71976444072848889</v>
      </c>
      <c r="AO61" s="59">
        <f t="shared" si="30"/>
        <v>0.70294194220255146</v>
      </c>
      <c r="AP61" s="59">
        <f t="shared" si="30"/>
        <v>0.75758200949040655</v>
      </c>
      <c r="AQ61" s="59">
        <f t="shared" si="30"/>
        <v>0.76582166282574027</v>
      </c>
      <c r="AR61" s="59">
        <f t="shared" si="30"/>
        <v>0.71976444072848889</v>
      </c>
      <c r="AS61" s="59">
        <f t="shared" si="31"/>
        <v>0.66066066066066076</v>
      </c>
      <c r="AT61" s="59">
        <f t="shared" si="31"/>
        <v>0.64787042591481703</v>
      </c>
      <c r="AU61" s="59">
        <f t="shared" si="31"/>
        <v>0.64787042591481703</v>
      </c>
      <c r="AV61" s="59">
        <f t="shared" si="31"/>
        <v>0.62334064411866541</v>
      </c>
      <c r="AY61" s="57"/>
      <c r="AZ61" s="59">
        <f>3/($AJ$52*1000/3600)/AZ29</f>
        <v>7.0948076518814379E-2</v>
      </c>
      <c r="BA61" s="59">
        <f t="shared" si="36"/>
        <v>8.7997614286901574E-2</v>
      </c>
      <c r="BB61" s="59">
        <f t="shared" si="36"/>
        <v>0.18853102906520033</v>
      </c>
      <c r="BC61" s="59">
        <f t="shared" si="33"/>
        <v>0.19264823211193058</v>
      </c>
      <c r="BD61" s="59">
        <f t="shared" si="33"/>
        <v>0.32498796340876268</v>
      </c>
      <c r="BE61" s="59">
        <f t="shared" si="33"/>
        <v>0.23047085849139501</v>
      </c>
      <c r="BF61" s="59">
        <f t="shared" si="33"/>
        <v>0.34388059701492546</v>
      </c>
      <c r="BG61" s="59">
        <f t="shared" si="33"/>
        <v>0.19264823211193058</v>
      </c>
      <c r="BH61" s="59">
        <f t="shared" si="33"/>
        <v>0.27029486712777573</v>
      </c>
      <c r="BI61" s="59">
        <f t="shared" si="33"/>
        <v>0.12109735130690452</v>
      </c>
      <c r="BJ61" s="59">
        <f t="shared" si="33"/>
        <v>0.12109735130690452</v>
      </c>
      <c r="BK61" s="59">
        <f t="shared" si="33"/>
        <v>0.12982766579473767</v>
      </c>
      <c r="BN61" s="57"/>
      <c r="BO61" s="59">
        <f t="shared" si="38"/>
        <v>1.8507682276489099</v>
      </c>
      <c r="BP61" s="59">
        <f t="shared" si="38"/>
        <v>2.7052855153915352</v>
      </c>
      <c r="BQ61" s="59">
        <f t="shared" si="38"/>
        <v>2.4740447320834793</v>
      </c>
      <c r="BR61" s="59">
        <f t="shared" si="38"/>
        <v>2.0361754042556992</v>
      </c>
      <c r="BS61" s="59">
        <f t="shared" si="38"/>
        <v>2.5145090823899161</v>
      </c>
      <c r="BT61" s="59">
        <f t="shared" si="38"/>
        <v>1.9750897294277689</v>
      </c>
      <c r="BU61" s="59">
        <f t="shared" si="38"/>
        <v>1.8211845966814595</v>
      </c>
      <c r="BV61" s="59">
        <f t="shared" si="38"/>
        <v>2.0361754042556992</v>
      </c>
      <c r="BW61" s="59">
        <f t="shared" si="38"/>
        <v>2.1065759936439967</v>
      </c>
      <c r="BX61" s="59">
        <f t="shared" si="38"/>
        <v>2.0459480386769524</v>
      </c>
      <c r="BY61" s="59">
        <f t="shared" si="38"/>
        <v>2.0459480386769524</v>
      </c>
      <c r="BZ61" s="59">
        <f t="shared" si="38"/>
        <v>2.0996197355440844</v>
      </c>
    </row>
    <row r="62" spans="1:78" ht="13.5" customHeight="1" x14ac:dyDescent="0.15">
      <c r="A62" s="19">
        <v>-37</v>
      </c>
      <c r="B62" s="13">
        <f t="shared" si="8"/>
        <v>-30</v>
      </c>
      <c r="C62" s="22">
        <v>1.6970000000000001</v>
      </c>
      <c r="D62" s="26">
        <v>3.0150000000000001</v>
      </c>
      <c r="E62" s="23">
        <v>-72</v>
      </c>
      <c r="F62" s="10">
        <f t="shared" si="0"/>
        <v>1.4372</v>
      </c>
      <c r="G62" s="10">
        <f t="array" ref="G62">STDEVP(IF(($A:$A=E62),$C:$C,""))</f>
        <v>0.82462995337302625</v>
      </c>
      <c r="H62" s="10">
        <f t="array" ref="H62">MEDIAN(IF($A:$A=E62,$C:$C,""))</f>
        <v>2.073</v>
      </c>
      <c r="I62" s="2"/>
      <c r="J62" s="23"/>
      <c r="K62" s="10"/>
      <c r="L62" s="10"/>
      <c r="M62" s="10"/>
      <c r="N62" s="2">
        <v>-80</v>
      </c>
      <c r="O62" s="10">
        <f t="shared" si="1"/>
        <v>22.933142857142855</v>
      </c>
      <c r="P62" s="10">
        <f t="array" ref="P62">STDEVP(IF(($A:$A=N62),$D:$D,""))</f>
        <v>22.11335596052157</v>
      </c>
      <c r="Q62" s="10">
        <f t="array" ref="Q62">MEDIAN(IF($A:$A=N62,$D:$D,""))</f>
        <v>10.318</v>
      </c>
      <c r="R62" s="2"/>
      <c r="S62" s="23"/>
      <c r="T62" s="10"/>
      <c r="U62" s="10"/>
      <c r="V62" s="10"/>
      <c r="W62" s="27">
        <v>-17</v>
      </c>
      <c r="X62" s="13">
        <f t="shared" si="9"/>
        <v>-10</v>
      </c>
      <c r="Y62" s="30">
        <v>0.71894000000122116</v>
      </c>
      <c r="Z62" s="29">
        <v>-74</v>
      </c>
      <c r="AA62" s="10">
        <f t="shared" si="6"/>
        <v>0.43653212328561841</v>
      </c>
      <c r="AB62" s="10">
        <f t="array" ref="AB62">STDEVP(IF(($W:$W=Z62),$Y:$Y,""))</f>
        <v>0.28845662415907763</v>
      </c>
      <c r="AC62" s="10">
        <f t="array" ref="AC62">MEDIAN(IF($W:$W=Z62,$Y:$Y,""))</f>
        <v>0.30043499999683632</v>
      </c>
      <c r="AD62" s="2"/>
      <c r="AE62" s="23"/>
      <c r="AF62" s="10"/>
      <c r="AG62" s="10"/>
      <c r="AH62" s="10"/>
      <c r="AJ62" s="57"/>
      <c r="AK62" s="59">
        <f>3/($AJ$52*1000/3600)/AK30</f>
        <v>0.53908355795148266</v>
      </c>
      <c r="AL62" s="59">
        <f t="shared" si="35"/>
        <v>0.55106539309331359</v>
      </c>
      <c r="AM62" s="59">
        <f t="shared" si="35"/>
        <v>0.73817311917199635</v>
      </c>
      <c r="AN62" s="59">
        <f t="shared" si="32"/>
        <v>0.64787042591481703</v>
      </c>
      <c r="AO62" s="59">
        <f t="shared" si="30"/>
        <v>0.75146117450598393</v>
      </c>
      <c r="AP62" s="59">
        <f t="shared" si="30"/>
        <v>0.70294194220255146</v>
      </c>
      <c r="AQ62" s="59">
        <f t="shared" si="30"/>
        <v>0.46115662779215927</v>
      </c>
      <c r="AR62" s="59">
        <f t="shared" si="30"/>
        <v>0.63936208771293945</v>
      </c>
      <c r="AS62" s="59">
        <f t="shared" si="31"/>
        <v>0.66066066066066076</v>
      </c>
      <c r="AT62" s="59">
        <f t="shared" si="31"/>
        <v>0.64787042591481703</v>
      </c>
      <c r="AU62" s="59">
        <f t="shared" si="31"/>
        <v>0.62334064411866541</v>
      </c>
      <c r="AV62" s="59">
        <f t="shared" si="31"/>
        <v>0.55106539309331359</v>
      </c>
      <c r="AY62" s="57"/>
      <c r="AZ62" s="59">
        <f>3/($AJ$52*1000/3600)/AZ30</f>
        <v>7.0948076518814379E-2</v>
      </c>
      <c r="BA62" s="59">
        <f t="shared" si="36"/>
        <v>8.7997614286901574E-2</v>
      </c>
      <c r="BB62" s="59">
        <f t="shared" si="36"/>
        <v>0.18853102906520033</v>
      </c>
      <c r="BC62" s="59">
        <f t="shared" si="33"/>
        <v>0.12109735130690452</v>
      </c>
      <c r="BD62" s="59">
        <f t="shared" si="33"/>
        <v>0.2405881042548452</v>
      </c>
      <c r="BE62" s="59">
        <f t="shared" si="33"/>
        <v>0.32498796340876268</v>
      </c>
      <c r="BF62" s="59">
        <f t="shared" si="33"/>
        <v>0.15171202809482001</v>
      </c>
      <c r="BG62" s="59">
        <f t="shared" si="33"/>
        <v>0.19900497512437815</v>
      </c>
      <c r="BH62" s="59">
        <f t="shared" si="33"/>
        <v>0.27029486712777573</v>
      </c>
      <c r="BI62" s="59">
        <f t="shared" si="33"/>
        <v>0.12109735130690452</v>
      </c>
      <c r="BJ62" s="59">
        <f t="shared" si="33"/>
        <v>0.12982766579473767</v>
      </c>
      <c r="BK62" s="59">
        <f t="shared" si="33"/>
        <v>8.7997614286901574E-2</v>
      </c>
      <c r="BN62" s="57"/>
      <c r="BO62" s="59">
        <f t="shared" si="38"/>
        <v>1.8507682276489099</v>
      </c>
      <c r="BP62" s="59">
        <f t="shared" si="38"/>
        <v>2.7052855153915352</v>
      </c>
      <c r="BQ62" s="59">
        <f t="shared" si="38"/>
        <v>2.4740447320834793</v>
      </c>
      <c r="BR62" s="59">
        <f t="shared" si="38"/>
        <v>2.0459480386769524</v>
      </c>
      <c r="BS62" s="59">
        <f t="shared" si="38"/>
        <v>1.753089089068451</v>
      </c>
      <c r="BT62" s="59">
        <f t="shared" si="38"/>
        <v>2.5145090823899161</v>
      </c>
      <c r="BU62" s="59">
        <f t="shared" si="38"/>
        <v>2.3190761355730278</v>
      </c>
      <c r="BV62" s="59">
        <f t="shared" si="38"/>
        <v>1.8434553800232525</v>
      </c>
      <c r="BW62" s="59">
        <f t="shared" si="38"/>
        <v>2.1065759936439967</v>
      </c>
      <c r="BX62" s="59">
        <f t="shared" si="38"/>
        <v>2.0459480386769524</v>
      </c>
      <c r="BY62" s="59">
        <f t="shared" si="38"/>
        <v>2.0996197355440844</v>
      </c>
      <c r="BZ62" s="59">
        <f t="shared" si="38"/>
        <v>2.7052855153915352</v>
      </c>
    </row>
    <row r="63" spans="1:78" ht="13.5" customHeight="1" x14ac:dyDescent="0.15">
      <c r="A63" s="19">
        <v>-29</v>
      </c>
      <c r="B63" s="13">
        <f t="shared" si="8"/>
        <v>-20</v>
      </c>
      <c r="C63" s="22">
        <v>0.71899999999999997</v>
      </c>
      <c r="D63" s="26">
        <v>0.67</v>
      </c>
      <c r="E63" s="23">
        <v>-73</v>
      </c>
      <c r="F63" s="10">
        <f t="shared" si="0"/>
        <v>1.667</v>
      </c>
      <c r="G63" s="10">
        <f t="array" ref="G63">STDEVP(IF(($A:$A=E63),$C:$C,""))</f>
        <v>0.71789330683605035</v>
      </c>
      <c r="H63" s="10">
        <f t="array" ref="H63">MEDIAN(IF($A:$A=E63,$C:$C,""))</f>
        <v>1.7509999999999999</v>
      </c>
      <c r="I63" s="2"/>
      <c r="J63" s="23"/>
      <c r="K63" s="10"/>
      <c r="L63" s="10"/>
      <c r="M63" s="10"/>
      <c r="N63" s="2">
        <v>-81</v>
      </c>
      <c r="O63" s="10">
        <f t="shared" si="1"/>
        <v>24.985173913043479</v>
      </c>
      <c r="P63" s="10">
        <f t="array" ref="P63">STDEVP(IF(($A:$A=N63),$D:$D,""))</f>
        <v>30.02111633160634</v>
      </c>
      <c r="Q63" s="10">
        <f t="array" ref="Q63">MEDIAN(IF($A:$A=N63,$D:$D,""))</f>
        <v>11.725</v>
      </c>
      <c r="R63" s="2"/>
      <c r="S63" s="23"/>
      <c r="T63" s="10"/>
      <c r="U63" s="10"/>
      <c r="V63" s="10"/>
      <c r="W63" s="27">
        <v>-17</v>
      </c>
      <c r="X63" s="13">
        <f t="shared" si="9"/>
        <v>-10</v>
      </c>
      <c r="Y63" s="30">
        <v>0.71894000000122116</v>
      </c>
      <c r="Z63" s="29">
        <v>-75</v>
      </c>
      <c r="AA63" s="10">
        <f t="shared" si="6"/>
        <v>0.51437885714106923</v>
      </c>
      <c r="AB63" s="10">
        <f t="array" ref="AB63">STDEVP(IF(($W:$W=Z63),$Y:$Y,""))</f>
        <v>0.25859763888705883</v>
      </c>
      <c r="AC63" s="10">
        <f t="array" ref="AC63">MEDIAN(IF($W:$W=Z63,$Y:$Y,""))</f>
        <v>0.55197249999846998</v>
      </c>
      <c r="AD63" s="2"/>
      <c r="AE63" s="23"/>
      <c r="AF63" s="10"/>
      <c r="AG63" s="10"/>
      <c r="AH63" s="10"/>
      <c r="AJ63" s="57"/>
      <c r="AK63" s="57"/>
      <c r="AL63" s="57"/>
      <c r="AM63" s="59">
        <f t="shared" si="35"/>
        <v>0.71142639979731448</v>
      </c>
      <c r="AN63" s="59">
        <f t="shared" si="32"/>
        <v>0.60399467376830895</v>
      </c>
      <c r="AO63" s="59">
        <f t="shared" si="30"/>
        <v>0.71142639979731448</v>
      </c>
      <c r="AP63" s="59">
        <f t="shared" si="30"/>
        <v>0.71976444072848889</v>
      </c>
      <c r="AQ63" s="59">
        <f t="shared" si="30"/>
        <v>0.66066066066066076</v>
      </c>
      <c r="AR63" s="59">
        <f t="shared" si="30"/>
        <v>0.71976444072848889</v>
      </c>
      <c r="AS63" s="59">
        <f t="shared" si="31"/>
        <v>0.73817311917199635</v>
      </c>
      <c r="AT63" s="59">
        <f t="shared" si="31"/>
        <v>0.60399467376830895</v>
      </c>
      <c r="AU63" s="59">
        <f t="shared" si="31"/>
        <v>0.71142639979731448</v>
      </c>
      <c r="AV63" s="59">
        <f t="shared" si="31"/>
        <v>0.53908355795148266</v>
      </c>
      <c r="AY63" s="57"/>
      <c r="AZ63" s="57"/>
      <c r="BA63" s="57"/>
      <c r="BB63" s="59">
        <f t="shared" si="36"/>
        <v>8.7862573922838638E-2</v>
      </c>
      <c r="BC63" s="59">
        <f t="shared" si="33"/>
        <v>6.0436968878158755E-2</v>
      </c>
      <c r="BD63" s="59">
        <f t="shared" si="33"/>
        <v>8.7862573922838638E-2</v>
      </c>
      <c r="BE63" s="59">
        <f t="shared" si="33"/>
        <v>0.19264823211193058</v>
      </c>
      <c r="BF63" s="59">
        <f t="shared" si="33"/>
        <v>0.27029486712777573</v>
      </c>
      <c r="BG63" s="59">
        <f t="shared" si="33"/>
        <v>0.19264823211193058</v>
      </c>
      <c r="BH63" s="59">
        <f t="shared" si="33"/>
        <v>0.18853102906520033</v>
      </c>
      <c r="BI63" s="59">
        <f t="shared" si="33"/>
        <v>6.0436968878158755E-2</v>
      </c>
      <c r="BJ63" s="59">
        <f t="shared" si="33"/>
        <v>8.7862573922838638E-2</v>
      </c>
      <c r="BK63" s="59">
        <f t="shared" si="33"/>
        <v>7.0948076518814379E-2</v>
      </c>
      <c r="BN63" s="57"/>
      <c r="BO63" s="57"/>
      <c r="BP63" s="57"/>
      <c r="BQ63" s="59">
        <f t="shared" si="38"/>
        <v>2.1338217185119235</v>
      </c>
      <c r="BR63" s="59">
        <f t="shared" si="38"/>
        <v>2.5448041857151327</v>
      </c>
      <c r="BS63" s="59">
        <f t="shared" si="38"/>
        <v>2.1338217185119235</v>
      </c>
      <c r="BT63" s="59">
        <f t="shared" si="38"/>
        <v>2.0361754042556992</v>
      </c>
      <c r="BU63" s="59">
        <f t="shared" si="38"/>
        <v>2.1065759936439967</v>
      </c>
      <c r="BV63" s="59">
        <f t="shared" si="38"/>
        <v>2.0361754042556992</v>
      </c>
      <c r="BW63" s="59">
        <f t="shared" si="38"/>
        <v>2.4740447320834793</v>
      </c>
      <c r="BX63" s="59">
        <f t="shared" si="38"/>
        <v>2.5448041857151327</v>
      </c>
      <c r="BY63" s="59">
        <f t="shared" si="38"/>
        <v>2.1338217185119235</v>
      </c>
      <c r="BZ63" s="59">
        <f t="shared" si="38"/>
        <v>1.8507682276489099</v>
      </c>
    </row>
    <row r="64" spans="1:78" ht="13.5" customHeight="1" x14ac:dyDescent="0.15">
      <c r="A64" s="19">
        <v>-29</v>
      </c>
      <c r="B64" s="13">
        <f t="shared" si="8"/>
        <v>-20</v>
      </c>
      <c r="C64" s="22">
        <v>2.37</v>
      </c>
      <c r="D64" s="26">
        <v>4.3550000000000004</v>
      </c>
      <c r="E64" s="23">
        <v>-74</v>
      </c>
      <c r="F64" s="10">
        <f t="shared" si="0"/>
        <v>1.4630714285714286</v>
      </c>
      <c r="G64" s="10">
        <f t="array" ref="G64">STDEVP(IF(($A:$A=E64),$C:$C,""))</f>
        <v>0.6567346130978754</v>
      </c>
      <c r="H64" s="10">
        <f t="array" ref="H64">MEDIAN(IF($A:$A=E64,$C:$C,""))</f>
        <v>1.597</v>
      </c>
      <c r="I64" s="2"/>
      <c r="J64" s="23"/>
      <c r="K64" s="10"/>
      <c r="L64" s="10"/>
      <c r="M64" s="10"/>
      <c r="N64" s="2">
        <v>-82</v>
      </c>
      <c r="O64" s="10">
        <f t="shared" si="1"/>
        <v>28.651636363636364</v>
      </c>
      <c r="P64" s="10">
        <f t="array" ref="P64">STDEVP(IF(($A:$A=N64),$D:$D,""))</f>
        <v>22.564387441165813</v>
      </c>
      <c r="Q64" s="10">
        <f t="array" ref="Q64">MEDIAN(IF($A:$A=N64,$D:$D,""))</f>
        <v>28.073</v>
      </c>
      <c r="R64" s="2"/>
      <c r="S64" s="23"/>
      <c r="T64" s="10"/>
      <c r="U64" s="10"/>
      <c r="V64" s="10"/>
      <c r="W64" s="27">
        <v>-16</v>
      </c>
      <c r="X64" s="13">
        <f t="shared" si="9"/>
        <v>-10</v>
      </c>
      <c r="Y64" s="30">
        <v>0.73639499999761227</v>
      </c>
      <c r="Z64" s="29">
        <v>-76</v>
      </c>
      <c r="AA64" s="10">
        <f t="shared" si="6"/>
        <v>0.50613413043389888</v>
      </c>
      <c r="AB64" s="10">
        <f t="array" ref="AB64">STDEVP(IF(($W:$W=Z64),$Y:$Y,""))</f>
        <v>0.29648111156529089</v>
      </c>
      <c r="AC64" s="10">
        <f t="array" ref="AC64">MEDIAN(IF($W:$W=Z64,$Y:$Y,""))</f>
        <v>0.5047150000009617</v>
      </c>
      <c r="AD64" s="2"/>
      <c r="AE64" s="23"/>
      <c r="AF64" s="10"/>
      <c r="AG64" s="10"/>
      <c r="AH64" s="10"/>
      <c r="AJ64" s="57"/>
      <c r="AK64" s="57"/>
      <c r="AL64" s="59">
        <f>3/($AJ$52*1000/3600)/AL32</f>
        <v>0.53908355795148266</v>
      </c>
      <c r="AM64" s="59">
        <f t="shared" si="35"/>
        <v>0.60399467376830895</v>
      </c>
      <c r="AN64" s="59">
        <f t="shared" si="32"/>
        <v>0.55106539309331359</v>
      </c>
      <c r="AO64" s="59">
        <f t="shared" si="30"/>
        <v>0.62334064411866541</v>
      </c>
      <c r="AP64" s="59">
        <f t="shared" si="30"/>
        <v>0.64787042591481703</v>
      </c>
      <c r="AQ64" s="59">
        <f t="shared" si="30"/>
        <v>0.46115662779215927</v>
      </c>
      <c r="AR64" s="59">
        <f t="shared" si="30"/>
        <v>0.71142639979731448</v>
      </c>
      <c r="AS64" s="59">
        <f t="shared" si="31"/>
        <v>0.73817311917199635</v>
      </c>
      <c r="AT64" s="59">
        <f t="shared" si="31"/>
        <v>0.62334064411866541</v>
      </c>
      <c r="AU64" s="59">
        <f t="shared" si="31"/>
        <v>0.53908355795148266</v>
      </c>
      <c r="AV64" s="57"/>
      <c r="AY64" s="57"/>
      <c r="AZ64" s="57"/>
      <c r="BA64" s="59">
        <f>3/($AJ$52*1000/3600)/BA32</f>
        <v>7.0948076518814379E-2</v>
      </c>
      <c r="BB64" s="59">
        <f t="shared" si="36"/>
        <v>6.0436968878158755E-2</v>
      </c>
      <c r="BC64" s="59">
        <f t="shared" si="33"/>
        <v>8.7997614286901574E-2</v>
      </c>
      <c r="BD64" s="59">
        <f t="shared" si="33"/>
        <v>0.12982766579473767</v>
      </c>
      <c r="BE64" s="59">
        <f t="shared" si="33"/>
        <v>0.12109735130690452</v>
      </c>
      <c r="BF64" s="59">
        <f t="shared" si="33"/>
        <v>0.15171202809482001</v>
      </c>
      <c r="BG64" s="59">
        <f t="shared" si="33"/>
        <v>8.7862573922838638E-2</v>
      </c>
      <c r="BH64" s="59">
        <f t="shared" si="33"/>
        <v>0.18853102906520033</v>
      </c>
      <c r="BI64" s="59">
        <f t="shared" si="33"/>
        <v>0.12982766579473767</v>
      </c>
      <c r="BJ64" s="59">
        <f t="shared" si="33"/>
        <v>7.0948076518814379E-2</v>
      </c>
      <c r="BK64" s="57"/>
      <c r="BN64" s="57"/>
      <c r="BO64" s="57"/>
      <c r="BP64" s="59">
        <f t="shared" ref="BP64:BY65" si="39">3/($AJ$52*1000/3600)/BP32</f>
        <v>1.8507682276489099</v>
      </c>
      <c r="BQ64" s="59">
        <f t="shared" si="39"/>
        <v>2.5448041857151327</v>
      </c>
      <c r="BR64" s="59">
        <f t="shared" si="39"/>
        <v>2.7052855153915352</v>
      </c>
      <c r="BS64" s="59">
        <f t="shared" si="39"/>
        <v>2.0996197355440844</v>
      </c>
      <c r="BT64" s="59">
        <f t="shared" si="39"/>
        <v>2.0459480386769524</v>
      </c>
      <c r="BU64" s="59">
        <f t="shared" si="39"/>
        <v>2.3190761355730278</v>
      </c>
      <c r="BV64" s="59">
        <f t="shared" si="39"/>
        <v>2.1338217185119235</v>
      </c>
      <c r="BW64" s="59">
        <f t="shared" si="39"/>
        <v>2.4740447320834793</v>
      </c>
      <c r="BX64" s="59">
        <f t="shared" si="39"/>
        <v>2.0996197355440844</v>
      </c>
      <c r="BY64" s="59">
        <f t="shared" si="39"/>
        <v>1.8507682276489099</v>
      </c>
      <c r="BZ64" s="57"/>
    </row>
    <row r="65" spans="1:78" ht="13.5" customHeight="1" x14ac:dyDescent="0.15">
      <c r="A65" s="19">
        <v>-30</v>
      </c>
      <c r="B65" s="13">
        <f t="shared" si="8"/>
        <v>-30</v>
      </c>
      <c r="C65" s="22">
        <v>2.6219999999999999</v>
      </c>
      <c r="D65" s="26">
        <v>2.077</v>
      </c>
      <c r="E65" s="23">
        <v>-75</v>
      </c>
      <c r="F65" s="10">
        <f t="shared" si="0"/>
        <v>1.7326000000000006</v>
      </c>
      <c r="G65" s="10">
        <f t="array" ref="G65">STDEVP(IF(($A:$A=E65),$C:$C,""))</f>
        <v>0.9178690102623569</v>
      </c>
      <c r="H65" s="10">
        <f t="array" ref="H65">MEDIAN(IF($A:$A=E65,$C:$C,""))</f>
        <v>1.681</v>
      </c>
      <c r="I65" s="2"/>
      <c r="J65" s="23"/>
      <c r="K65" s="10"/>
      <c r="L65" s="10"/>
      <c r="M65" s="10"/>
      <c r="N65" s="2">
        <v>-83</v>
      </c>
      <c r="O65" s="10">
        <f t="shared" si="1"/>
        <v>18.103400000000001</v>
      </c>
      <c r="P65" s="10">
        <f t="array" ref="P65">STDEVP(IF(($A:$A=N65),$D:$D,""))</f>
        <v>18.871149160557234</v>
      </c>
      <c r="Q65" s="10">
        <f t="array" ref="Q65">MEDIAN(IF($A:$A=N65,$D:$D,""))</f>
        <v>11.657999999999999</v>
      </c>
      <c r="R65" s="2"/>
      <c r="S65" s="23"/>
      <c r="T65" s="10"/>
      <c r="U65" s="10"/>
      <c r="V65" s="10"/>
      <c r="W65" s="27">
        <v>-16</v>
      </c>
      <c r="X65" s="13">
        <f t="shared" si="9"/>
        <v>-10</v>
      </c>
      <c r="Y65" s="30">
        <v>0.73639499999761227</v>
      </c>
      <c r="Z65" s="29">
        <v>-77</v>
      </c>
      <c r="AA65" s="10">
        <f t="shared" si="6"/>
        <v>0.399218490564273</v>
      </c>
      <c r="AB65" s="10">
        <f t="array" ref="AB65">STDEVP(IF(($W:$W=Z65),$Y:$Y,""))</f>
        <v>0.2684465378760002</v>
      </c>
      <c r="AC65" s="10">
        <f t="array" ref="AC65">MEDIAN(IF($W:$W=Z65,$Y:$Y,""))</f>
        <v>0.2828249999964243</v>
      </c>
      <c r="AD65" s="2"/>
      <c r="AE65" s="23"/>
      <c r="AF65" s="10"/>
      <c r="AG65" s="10"/>
      <c r="AH65" s="10"/>
      <c r="AJ65" s="57"/>
      <c r="AK65" s="57"/>
      <c r="AL65" s="59">
        <f>3/($AJ$52*1000/3600)/AL33</f>
        <v>0.53908355795148266</v>
      </c>
      <c r="AM65" s="59">
        <f t="shared" si="35"/>
        <v>0.53908355795148266</v>
      </c>
      <c r="AN65" s="57"/>
      <c r="AO65" s="59">
        <f t="shared" si="30"/>
        <v>0.71142639979731448</v>
      </c>
      <c r="AP65" s="59">
        <f t="shared" si="30"/>
        <v>0.71142639979731448</v>
      </c>
      <c r="AQ65" s="59">
        <f t="shared" si="30"/>
        <v>0.55106539309331359</v>
      </c>
      <c r="AR65" s="59">
        <f t="shared" si="30"/>
        <v>0.60399467376830895</v>
      </c>
      <c r="AS65" s="59">
        <f t="shared" si="31"/>
        <v>0.53908355795148266</v>
      </c>
      <c r="AT65" s="59">
        <f t="shared" si="31"/>
        <v>0.55106539309331359</v>
      </c>
      <c r="AU65" s="59">
        <f t="shared" si="31"/>
        <v>0.71142639979731448</v>
      </c>
      <c r="AV65" s="57"/>
      <c r="AY65" s="57"/>
      <c r="AZ65" s="57"/>
      <c r="BA65" s="59">
        <f>3/($AJ$52*1000/3600)/BA33</f>
        <v>7.0948076518814379E-2</v>
      </c>
      <c r="BB65" s="59">
        <f t="shared" si="36"/>
        <v>7.0948076518814379E-2</v>
      </c>
      <c r="BC65" s="57"/>
      <c r="BD65" s="59">
        <f t="shared" si="33"/>
        <v>8.7862573922838638E-2</v>
      </c>
      <c r="BE65" s="59">
        <f t="shared" si="33"/>
        <v>8.7862573922838638E-2</v>
      </c>
      <c r="BF65" s="59">
        <f t="shared" si="33"/>
        <v>8.7997614286901574E-2</v>
      </c>
      <c r="BG65" s="59">
        <f t="shared" si="33"/>
        <v>6.0436968878158755E-2</v>
      </c>
      <c r="BH65" s="59">
        <f t="shared" si="33"/>
        <v>7.0948076518814379E-2</v>
      </c>
      <c r="BI65" s="59">
        <f t="shared" si="33"/>
        <v>8.7997614286901574E-2</v>
      </c>
      <c r="BJ65" s="59">
        <f t="shared" si="33"/>
        <v>8.7862573922838638E-2</v>
      </c>
      <c r="BK65" s="57"/>
      <c r="BN65" s="57"/>
      <c r="BO65" s="57"/>
      <c r="BP65" s="59">
        <f t="shared" si="39"/>
        <v>1.8507682276489099</v>
      </c>
      <c r="BQ65" s="59">
        <f t="shared" si="39"/>
        <v>1.8507682276489099</v>
      </c>
      <c r="BR65" s="57"/>
      <c r="BS65" s="59">
        <f t="shared" si="39"/>
        <v>2.1338217185119235</v>
      </c>
      <c r="BT65" s="59">
        <f t="shared" si="39"/>
        <v>2.1338217185119235</v>
      </c>
      <c r="BU65" s="59">
        <f t="shared" si="39"/>
        <v>2.7052855153915352</v>
      </c>
      <c r="BV65" s="59">
        <f t="shared" si="39"/>
        <v>2.5448041857151327</v>
      </c>
      <c r="BW65" s="59">
        <f t="shared" si="39"/>
        <v>1.8507682276489099</v>
      </c>
      <c r="BX65" s="59">
        <f t="shared" si="39"/>
        <v>2.7052855153915352</v>
      </c>
      <c r="BY65" s="59">
        <f t="shared" si="39"/>
        <v>2.1338217185119235</v>
      </c>
      <c r="BZ65" s="57"/>
    </row>
    <row r="66" spans="1:78" ht="13.5" customHeight="1" x14ac:dyDescent="0.15">
      <c r="A66" s="19">
        <v>-26</v>
      </c>
      <c r="B66" s="13">
        <f t="shared" si="8"/>
        <v>-20</v>
      </c>
      <c r="C66" s="22">
        <v>2.5750000000000002</v>
      </c>
      <c r="D66" s="26">
        <v>2.613</v>
      </c>
      <c r="E66" s="23">
        <v>-76</v>
      </c>
      <c r="F66" s="10">
        <f t="shared" si="0"/>
        <v>1.5180769230769231</v>
      </c>
      <c r="G66" s="10">
        <f t="array" ref="G66">STDEVP(IF(($A:$A=E66),$C:$C,""))</f>
        <v>0.78210342238965347</v>
      </c>
      <c r="H66" s="10">
        <f t="array" ref="H66">MEDIAN(IF($A:$A=E66,$C:$C,""))</f>
        <v>1.5429999999999999</v>
      </c>
      <c r="I66" s="2"/>
      <c r="J66" s="23"/>
      <c r="K66" s="10"/>
      <c r="L66" s="10"/>
      <c r="M66" s="10"/>
      <c r="N66" s="2">
        <v>-84</v>
      </c>
      <c r="O66" s="10">
        <f t="shared" si="1"/>
        <v>32.048333333333339</v>
      </c>
      <c r="P66" s="10">
        <f t="array" ref="P66">STDEVP(IF(($A:$A=N66),$D:$D,""))</f>
        <v>24.513842298224528</v>
      </c>
      <c r="Q66" s="10">
        <f t="array" ref="Q66">MEDIAN(IF($A:$A=N66,$D:$D,""))</f>
        <v>31.289000000000001</v>
      </c>
      <c r="R66" s="2"/>
      <c r="S66" s="23"/>
      <c r="T66" s="10"/>
      <c r="U66" s="10"/>
      <c r="V66" s="10"/>
      <c r="W66" s="27">
        <v>-17</v>
      </c>
      <c r="X66" s="13">
        <f t="shared" si="9"/>
        <v>-10</v>
      </c>
      <c r="Y66" s="30">
        <v>0.7348500000010465</v>
      </c>
      <c r="Z66" s="29">
        <v>-78</v>
      </c>
      <c r="AA66" s="10">
        <f t="shared" si="6"/>
        <v>0.4243941463403802</v>
      </c>
      <c r="AB66" s="10">
        <f t="array" ref="AB66">STDEVP(IF(($W:$W=Z66),$Y:$Y,""))</f>
        <v>0.25165404407160408</v>
      </c>
      <c r="AC66" s="10">
        <f t="array" ref="AC66">MEDIAN(IF($W:$W=Z66,$Y:$Y,""))</f>
        <v>0.41958499999991195</v>
      </c>
      <c r="AD66" s="2"/>
      <c r="AE66" s="23"/>
      <c r="AF66" s="10"/>
      <c r="AG66" s="10"/>
      <c r="AH66" s="10"/>
    </row>
    <row r="67" spans="1:78" ht="13.5" customHeight="1" x14ac:dyDescent="0.15">
      <c r="A67" s="19">
        <v>-29</v>
      </c>
      <c r="B67" s="13">
        <f t="shared" si="8"/>
        <v>-20</v>
      </c>
      <c r="C67" s="22">
        <v>2.556</v>
      </c>
      <c r="D67" s="26">
        <v>16.013000000000002</v>
      </c>
      <c r="E67" s="23">
        <v>-77</v>
      </c>
      <c r="F67" s="10">
        <f t="shared" si="0"/>
        <v>1.9598400000000005</v>
      </c>
      <c r="G67" s="10">
        <f t="array" ref="G67">STDEVP(IF(($A:$A=E67),$C:$C,""))</f>
        <v>1.923393452832779</v>
      </c>
      <c r="H67" s="10">
        <f t="array" ref="H67">MEDIAN(IF($A:$A=E67,$C:$C,""))</f>
        <v>1.7130000000000001</v>
      </c>
      <c r="I67" s="2"/>
      <c r="J67" s="23"/>
      <c r="K67" s="10"/>
      <c r="L67" s="10"/>
      <c r="M67" s="10"/>
      <c r="N67" s="2">
        <v>-86</v>
      </c>
      <c r="O67" s="10">
        <f t="shared" si="1"/>
        <v>7.6715</v>
      </c>
      <c r="P67" s="10">
        <f t="array" ref="P67">STDEVP(IF(($A:$A=N67),$D:$D,""))</f>
        <v>6.8005000000000004</v>
      </c>
      <c r="Q67" s="10">
        <f t="array" ref="Q67">MEDIAN(IF($A:$A=N67,$D:$D,""))</f>
        <v>7.6715</v>
      </c>
      <c r="R67" s="2"/>
      <c r="S67" s="23"/>
      <c r="T67" s="10"/>
      <c r="U67" s="10"/>
      <c r="V67" s="10"/>
      <c r="W67" s="27">
        <v>-17</v>
      </c>
      <c r="X67" s="13">
        <f t="shared" si="9"/>
        <v>-10</v>
      </c>
      <c r="Y67" s="30">
        <v>0.7348500000010465</v>
      </c>
      <c r="Z67" s="29">
        <v>-79</v>
      </c>
      <c r="AA67" s="10">
        <f t="shared" si="6"/>
        <v>0.58354146341271407</v>
      </c>
      <c r="AB67" s="10">
        <f t="array" ref="AB67">STDEVP(IF(($W:$W=Z67),$Y:$Y,""))</f>
        <v>0.2582598440178574</v>
      </c>
      <c r="AC67" s="10">
        <f t="array" ref="AC67">MEDIAN(IF($W:$W=Z67,$Y:$Y,""))</f>
        <v>0.5459299999952596</v>
      </c>
      <c r="AD67" s="2"/>
      <c r="AE67" s="23"/>
      <c r="AF67" s="10"/>
      <c r="AG67" s="10"/>
      <c r="AH67" s="10"/>
    </row>
    <row r="68" spans="1:78" ht="13.5" customHeight="1" x14ac:dyDescent="0.15">
      <c r="A68" s="19">
        <v>-29</v>
      </c>
      <c r="B68" s="13">
        <f t="shared" si="8"/>
        <v>-20</v>
      </c>
      <c r="C68" s="22">
        <v>0.71899999999999997</v>
      </c>
      <c r="D68" s="26">
        <v>2.1440000000000001</v>
      </c>
      <c r="E68" s="23">
        <v>-78</v>
      </c>
      <c r="F68" s="10">
        <f>AVERAGEIF(A:A,E68,C:C)</f>
        <v>1.788095238095238</v>
      </c>
      <c r="G68" s="10">
        <f t="array" ref="G68">STDEVP(IF(($A:$A=E68),$C:$C,""))</f>
        <v>1.8065693851359979</v>
      </c>
      <c r="H68" s="10">
        <f t="array" ref="H68">MEDIAN(IF($A:$A=E68,$C:$C,""))</f>
        <v>1.85</v>
      </c>
      <c r="I68" s="2"/>
      <c r="J68" s="23"/>
      <c r="K68" s="10"/>
      <c r="L68" s="10"/>
      <c r="M68" s="10"/>
      <c r="N68" s="2">
        <v>-87</v>
      </c>
      <c r="O68" s="10">
        <f>AVERAGEIF(A:A,N68,D:D)</f>
        <v>13.467000000000001</v>
      </c>
      <c r="P68" s="10">
        <f t="array" ref="P68">STDEVP(IF(($A:$A=N68),$D:$D,""))</f>
        <v>0</v>
      </c>
      <c r="Q68" s="10">
        <f t="array" ref="Q68">MEDIAN(IF($A:$A=N68,$D:$D,""))</f>
        <v>13.467000000000001</v>
      </c>
      <c r="R68" s="2"/>
      <c r="S68" s="23"/>
      <c r="T68" s="10"/>
      <c r="U68" s="10"/>
      <c r="V68" s="10"/>
      <c r="W68" s="27">
        <v>-17</v>
      </c>
      <c r="X68" s="13">
        <f t="shared" si="9"/>
        <v>-10</v>
      </c>
      <c r="Y68" s="30">
        <v>0.72075999999476004</v>
      </c>
      <c r="Z68" s="29">
        <v>-80</v>
      </c>
      <c r="AA68" s="10">
        <f t="shared" si="6"/>
        <v>0.42673681818014375</v>
      </c>
      <c r="AB68" s="10">
        <f t="array" ref="AB68">STDEVP(IF(($W:$W=Z68),$Y:$Y,""))</f>
        <v>0.30685351713639281</v>
      </c>
      <c r="AC68" s="10">
        <f t="array" ref="AC68">MEDIAN(IF($W:$W=Z68,$Y:$Y,""))</f>
        <v>0.39499749999819389</v>
      </c>
      <c r="AD68" s="2"/>
      <c r="AE68" s="23"/>
      <c r="AF68" s="10"/>
      <c r="AG68" s="10"/>
      <c r="AH68" s="10"/>
      <c r="AJ68" s="115">
        <v>20</v>
      </c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Y68" s="115">
        <v>20</v>
      </c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N68" s="115">
        <v>20</v>
      </c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</row>
    <row r="69" spans="1:78" ht="13.5" customHeight="1" x14ac:dyDescent="0.15">
      <c r="A69" s="19">
        <v>-29</v>
      </c>
      <c r="B69" s="13">
        <f t="shared" si="8"/>
        <v>-20</v>
      </c>
      <c r="C69" s="22">
        <v>0.45900000000000002</v>
      </c>
      <c r="D69" s="26">
        <v>6.5659999999999998</v>
      </c>
      <c r="E69" s="23">
        <v>-79</v>
      </c>
      <c r="F69" s="10">
        <f>AVERAGEIF(A:A,E69,C:C)</f>
        <v>2.0033999999999996</v>
      </c>
      <c r="G69" s="10">
        <f t="array" ref="G69">STDEVP(IF(($A:$A=E69),$C:$C,""))</f>
        <v>2.5011890932114667</v>
      </c>
      <c r="H69" s="10">
        <f t="array" ref="H69">MEDIAN(IF($A:$A=E69,$C:$C,""))</f>
        <v>1.754</v>
      </c>
      <c r="I69" s="2"/>
      <c r="J69" s="23"/>
      <c r="K69" s="10"/>
      <c r="L69" s="10"/>
      <c r="M69" s="10"/>
      <c r="N69" s="2">
        <v>-91</v>
      </c>
      <c r="O69" s="10">
        <f>AVERAGEIF(A:A,N69,D:D)</f>
        <v>50.116</v>
      </c>
      <c r="P69" s="10">
        <f t="array" ref="P69">STDEVP(IF(($A:$A=N69),$D:$D,""))</f>
        <v>0</v>
      </c>
      <c r="Q69" s="10">
        <f t="array" ref="Q69">MEDIAN(IF($A:$A=N69,$D:$D,""))</f>
        <v>50.116</v>
      </c>
      <c r="R69" s="2"/>
      <c r="S69" s="23"/>
      <c r="T69" s="10"/>
      <c r="U69" s="10"/>
      <c r="V69" s="10"/>
      <c r="W69" s="27">
        <v>-18</v>
      </c>
      <c r="X69" s="13">
        <f t="shared" si="9"/>
        <v>-10</v>
      </c>
      <c r="Y69" s="30">
        <v>0.71421500000081362</v>
      </c>
      <c r="Z69" s="29">
        <v>-81</v>
      </c>
      <c r="AA69" s="10">
        <f>AVERAGEIF(W:W,Z69,Y:Y)</f>
        <v>0.58672383928425453</v>
      </c>
      <c r="AB69" s="10">
        <f t="array" ref="AB69">STDEVP(IF(($W:$W=Z69),$Y:$Y,""))</f>
        <v>0.263710856426842</v>
      </c>
      <c r="AC69" s="10">
        <f t="array" ref="AC69">MEDIAN(IF($W:$W=Z69,$Y:$Y,""))</f>
        <v>0.61626999999654108</v>
      </c>
      <c r="AD69" s="2"/>
      <c r="AE69" s="23"/>
      <c r="AF69" s="10"/>
      <c r="AG69" s="10"/>
      <c r="AH69" s="10"/>
      <c r="AJ69" s="57"/>
      <c r="AK69" s="57"/>
      <c r="AL69" s="57"/>
      <c r="AM69" s="58"/>
      <c r="AN69" s="59">
        <f>3/($AJ$68*1000/3600)/AN21</f>
        <v>0.30199733688415448</v>
      </c>
      <c r="AO69" s="59">
        <f t="shared" ref="AO69:AR81" si="40">3/($AJ$68*1000/3600)/AO21</f>
        <v>0.2755326965466568</v>
      </c>
      <c r="AP69" s="57"/>
      <c r="AQ69" s="57"/>
      <c r="AR69" s="57"/>
      <c r="AS69" s="59">
        <f t="shared" ref="AS69:AV81" si="41">3/($AJ$68*1000/3600)/AS21</f>
        <v>0.26954177897574133</v>
      </c>
      <c r="AT69" s="57"/>
      <c r="AU69" s="57"/>
      <c r="AV69" s="57"/>
      <c r="AY69" s="57"/>
      <c r="AZ69" s="57"/>
      <c r="BA69" s="57"/>
      <c r="BB69" s="58"/>
      <c r="BC69" s="59">
        <f>3/($AJ$68*1000/3600)/BC21</f>
        <v>3.0218484439079377E-2</v>
      </c>
      <c r="BD69" s="59">
        <f>3/($AJ$68*1000/3600)/BD21</f>
        <v>4.3998807143450787E-2</v>
      </c>
      <c r="BE69" s="57"/>
      <c r="BF69" s="57"/>
      <c r="BG69" s="57"/>
      <c r="BH69" s="59">
        <f>3/($AJ$68*1000/3600)/BH21</f>
        <v>3.547403825940719E-2</v>
      </c>
      <c r="BI69" s="57"/>
      <c r="BJ69" s="57"/>
      <c r="BK69" s="57"/>
      <c r="BN69" s="57"/>
      <c r="BO69" s="57"/>
      <c r="BP69" s="57"/>
      <c r="BQ69" s="58"/>
      <c r="BR69" s="59">
        <f>3/($AJ$68*1000/3600)/BR21</f>
        <v>1.2724020928575663</v>
      </c>
      <c r="BS69" s="59">
        <f>3/($AJ$68*1000/3600)/BS21</f>
        <v>1.3526427576957676</v>
      </c>
      <c r="BT69" s="57"/>
      <c r="BU69" s="57"/>
      <c r="BV69" s="57"/>
      <c r="BW69" s="59">
        <f>3/($AJ$68*1000/3600)/BW21</f>
        <v>0.92538411382445496</v>
      </c>
      <c r="BX69" s="57"/>
      <c r="BY69" s="57"/>
      <c r="BZ69" s="57"/>
    </row>
    <row r="70" spans="1:78" ht="13.5" customHeight="1" x14ac:dyDescent="0.15">
      <c r="A70" s="19">
        <v>-28</v>
      </c>
      <c r="B70" s="13">
        <f t="shared" si="8"/>
        <v>-20</v>
      </c>
      <c r="C70" s="22">
        <v>1.99</v>
      </c>
      <c r="D70" s="26">
        <v>1.2729999999999999</v>
      </c>
      <c r="E70" s="23">
        <v>-80</v>
      </c>
      <c r="F70" s="10">
        <f>AVERAGEIF(A:A,E70,C:C)</f>
        <v>0.99600000000000011</v>
      </c>
      <c r="G70" s="10">
        <f t="array" ref="G70">STDEVP(IF(($A:$A=E70),$C:$C,""))</f>
        <v>0.62116319456783198</v>
      </c>
      <c r="H70" s="10">
        <f t="array" ref="H70">MEDIAN(IF($A:$A=E70,$C:$C,""))</f>
        <v>0.66100000000000003</v>
      </c>
      <c r="I70" s="2"/>
      <c r="J70" s="23"/>
      <c r="K70" s="10"/>
      <c r="L70" s="10"/>
      <c r="M70" s="10"/>
      <c r="N70" s="2">
        <v>-93</v>
      </c>
      <c r="O70" s="10">
        <f>AVERAGEIF(A:A,N70,D:D)</f>
        <v>14.12025</v>
      </c>
      <c r="P70" s="10">
        <f t="array" ref="P70">STDEVP(IF(($A:$A=N70),$D:$D,""))</f>
        <v>20.799231144143285</v>
      </c>
      <c r="Q70" s="10">
        <f t="array" ref="Q70">MEDIAN(IF($A:$A=N70,$D:$D,""))</f>
        <v>2.5460000000000003</v>
      </c>
      <c r="R70" s="2"/>
      <c r="S70" s="23"/>
      <c r="T70" s="10"/>
      <c r="U70" s="10"/>
      <c r="V70" s="10"/>
      <c r="W70" s="27">
        <v>-27</v>
      </c>
      <c r="X70" s="13">
        <f t="shared" si="9"/>
        <v>-20</v>
      </c>
      <c r="Y70" s="30">
        <v>0.71466999999737935</v>
      </c>
      <c r="Z70" s="29">
        <v>-82</v>
      </c>
      <c r="AA70" s="10">
        <f>AVERAGEIF(W:W,Z70,Y:Y)</f>
        <v>0.41858785714198393</v>
      </c>
      <c r="AB70" s="10">
        <f t="array" ref="AB70">STDEVP(IF(($W:$W=Z70),$Y:$Y,""))</f>
        <v>0.27548230399764995</v>
      </c>
      <c r="AC70" s="10">
        <f t="array" ref="AC70">MEDIAN(IF($W:$W=Z70,$Y:$Y,""))</f>
        <v>0.51162499999531552</v>
      </c>
      <c r="AD70" s="2"/>
      <c r="AE70" s="23"/>
      <c r="AF70" s="10"/>
      <c r="AG70" s="10"/>
      <c r="AH70" s="10"/>
      <c r="AJ70" s="57"/>
      <c r="AK70" s="58"/>
      <c r="AL70" s="58"/>
      <c r="AM70" s="57"/>
      <c r="AN70" s="59">
        <f t="shared" ref="AN70:AN80" si="42">3/($AJ$68*1000/3600)/AN22</f>
        <v>0.2755326965466568</v>
      </c>
      <c r="AO70" s="59">
        <f t="shared" si="40"/>
        <v>0.35571319989865724</v>
      </c>
      <c r="AP70" s="59">
        <f t="shared" si="40"/>
        <v>0.31167032205933271</v>
      </c>
      <c r="AQ70" s="59">
        <f t="shared" si="40"/>
        <v>0.35571319989865724</v>
      </c>
      <c r="AR70" s="59">
        <f t="shared" si="40"/>
        <v>0.2755326965466568</v>
      </c>
      <c r="AS70" s="59">
        <f t="shared" si="41"/>
        <v>0.26954177897574133</v>
      </c>
      <c r="AT70" s="57"/>
      <c r="AU70" s="57"/>
      <c r="AV70" s="57"/>
      <c r="AY70" s="57"/>
      <c r="AZ70" s="58"/>
      <c r="BA70" s="58"/>
      <c r="BB70" s="57"/>
      <c r="BC70" s="59">
        <f t="shared" ref="BC70:BK81" si="43">3/($AJ$68*1000/3600)/BC22</f>
        <v>4.3998807143450787E-2</v>
      </c>
      <c r="BD70" s="59">
        <f t="shared" si="43"/>
        <v>4.3931286961419319E-2</v>
      </c>
      <c r="BE70" s="59">
        <f t="shared" si="43"/>
        <v>6.4913832897368837E-2</v>
      </c>
      <c r="BF70" s="59">
        <f t="shared" si="43"/>
        <v>4.3931286961419319E-2</v>
      </c>
      <c r="BG70" s="59">
        <f t="shared" si="43"/>
        <v>4.3998807143450787E-2</v>
      </c>
      <c r="BH70" s="59">
        <f t="shared" si="43"/>
        <v>3.547403825940719E-2</v>
      </c>
      <c r="BI70" s="57"/>
      <c r="BJ70" s="57"/>
      <c r="BK70" s="57"/>
      <c r="BN70" s="57"/>
      <c r="BO70" s="58"/>
      <c r="BP70" s="58"/>
      <c r="BQ70" s="57"/>
      <c r="BR70" s="59">
        <f t="shared" ref="BR70:BW70" si="44">3/($AJ$68*1000/3600)/BR22</f>
        <v>1.3526427576957676</v>
      </c>
      <c r="BS70" s="59">
        <f t="shared" si="44"/>
        <v>1.0669108592559617</v>
      </c>
      <c r="BT70" s="59">
        <f t="shared" si="44"/>
        <v>1.0498098677720422</v>
      </c>
      <c r="BU70" s="59">
        <f t="shared" si="44"/>
        <v>1.0669108592559617</v>
      </c>
      <c r="BV70" s="59">
        <f t="shared" si="44"/>
        <v>1.3526427576957676</v>
      </c>
      <c r="BW70" s="59">
        <f t="shared" si="44"/>
        <v>0.92538411382445496</v>
      </c>
      <c r="BX70" s="57"/>
      <c r="BY70" s="57"/>
      <c r="BZ70" s="57"/>
    </row>
    <row r="71" spans="1:78" ht="13.5" customHeight="1" x14ac:dyDescent="0.15">
      <c r="A71" s="19">
        <v>-29</v>
      </c>
      <c r="B71" s="13">
        <f t="shared" si="8"/>
        <v>-20</v>
      </c>
      <c r="C71" s="22">
        <v>0.58799999999999997</v>
      </c>
      <c r="D71" s="26">
        <v>6.03</v>
      </c>
      <c r="E71" s="23">
        <v>-81</v>
      </c>
      <c r="F71" s="10">
        <f t="shared" ref="F71:F80" si="45">AVERAGEIF(A:A,E71,C:C)</f>
        <v>1.4811739130434782</v>
      </c>
      <c r="G71" s="10">
        <f t="array" ref="G71">STDEVP(IF(($A:$A=E71),$C:$C,""))</f>
        <v>0.65816362787577476</v>
      </c>
      <c r="H71" s="10">
        <f t="array" ref="H71">MEDIAN(IF($A:$A=E71,$C:$C,""))</f>
        <v>1.736</v>
      </c>
      <c r="K71" s="10"/>
      <c r="L71" s="10"/>
      <c r="M71" s="10"/>
      <c r="O71" s="10"/>
      <c r="P71" s="10"/>
      <c r="Q71" s="10"/>
      <c r="T71" s="10"/>
      <c r="U71" s="10"/>
      <c r="V71" s="10"/>
      <c r="W71" s="27">
        <v>-18</v>
      </c>
      <c r="X71" s="13">
        <f t="shared" si="9"/>
        <v>-10</v>
      </c>
      <c r="Y71" s="30">
        <v>0.71412499999737933</v>
      </c>
      <c r="Z71" s="29">
        <v>-83</v>
      </c>
      <c r="AA71" s="10">
        <f>AVERAGEIF(W:W,Z71,Y:Y)</f>
        <v>0.62549499999854385</v>
      </c>
      <c r="AB71" s="10">
        <f t="array" ref="AB71">STDEVP(IF(($W:$W=Z71),$Y:$Y,""))</f>
        <v>0.2866209440912551</v>
      </c>
      <c r="AC71" s="10">
        <f t="array" ref="AC71">MEDIAN(IF($W:$W=Z71,$Y:$Y,""))</f>
        <v>0.67372249999720701</v>
      </c>
      <c r="AF71" s="10"/>
      <c r="AG71" s="10"/>
      <c r="AH71" s="10"/>
      <c r="AJ71" s="57"/>
      <c r="AK71" s="57"/>
      <c r="AL71" s="59">
        <f t="shared" ref="AL71:AM81" si="46">3/($AJ$68*1000/3600)/AL23</f>
        <v>0.30199733688415448</v>
      </c>
      <c r="AM71" s="59">
        <f t="shared" si="46"/>
        <v>0.2755326965466568</v>
      </c>
      <c r="AN71" s="59">
        <f t="shared" si="42"/>
        <v>0.30199733688415448</v>
      </c>
      <c r="AO71" s="59">
        <f t="shared" si="40"/>
        <v>0.35571319989865724</v>
      </c>
      <c r="AP71" s="59">
        <f t="shared" si="40"/>
        <v>0.32393521295740851</v>
      </c>
      <c r="AQ71" s="59">
        <f t="shared" si="40"/>
        <v>0.36908655958599818</v>
      </c>
      <c r="AR71" s="59">
        <f t="shared" si="40"/>
        <v>0.30199733688415448</v>
      </c>
      <c r="AS71" s="59">
        <f t="shared" si="41"/>
        <v>0.35571319989865724</v>
      </c>
      <c r="AT71" s="59">
        <f t="shared" si="41"/>
        <v>0.2755326965466568</v>
      </c>
      <c r="AU71" s="57"/>
      <c r="AV71" s="57"/>
      <c r="AY71" s="57"/>
      <c r="AZ71" s="57"/>
      <c r="BA71" s="59">
        <f t="shared" ref="BA71:BB81" si="47">3/($AJ$68*1000/3600)/BA23</f>
        <v>3.0218484439079377E-2</v>
      </c>
      <c r="BB71" s="59">
        <f t="shared" si="47"/>
        <v>4.3998807143450787E-2</v>
      </c>
      <c r="BC71" s="59">
        <f t="shared" si="43"/>
        <v>3.0218484439079377E-2</v>
      </c>
      <c r="BD71" s="59">
        <f t="shared" si="43"/>
        <v>4.3931286961419319E-2</v>
      </c>
      <c r="BE71" s="59">
        <f t="shared" si="43"/>
        <v>6.0548675653452261E-2</v>
      </c>
      <c r="BF71" s="59">
        <f t="shared" si="43"/>
        <v>9.4265514532600167E-2</v>
      </c>
      <c r="BG71" s="59">
        <f t="shared" si="43"/>
        <v>3.0218484439079377E-2</v>
      </c>
      <c r="BH71" s="59">
        <f t="shared" si="43"/>
        <v>4.3931286961419319E-2</v>
      </c>
      <c r="BI71" s="59">
        <f t="shared" si="43"/>
        <v>4.3998807143450787E-2</v>
      </c>
      <c r="BJ71" s="57"/>
      <c r="BK71" s="57"/>
      <c r="BN71" s="57"/>
      <c r="BO71" s="57"/>
      <c r="BP71" s="59">
        <f t="shared" ref="BP71:BX73" si="48">3/($AJ$68*1000/3600)/BP23</f>
        <v>1.2724020928575663</v>
      </c>
      <c r="BQ71" s="59">
        <f t="shared" si="48"/>
        <v>1.3526427576957676</v>
      </c>
      <c r="BR71" s="59">
        <f t="shared" si="48"/>
        <v>1.2724020928575663</v>
      </c>
      <c r="BS71" s="59">
        <f t="shared" si="48"/>
        <v>1.0669108592559617</v>
      </c>
      <c r="BT71" s="59">
        <f t="shared" si="48"/>
        <v>1.0229740193384762</v>
      </c>
      <c r="BU71" s="59">
        <f t="shared" si="48"/>
        <v>1.2370223660417397</v>
      </c>
      <c r="BV71" s="59">
        <f t="shared" si="48"/>
        <v>1.2724020928575663</v>
      </c>
      <c r="BW71" s="59">
        <f t="shared" si="48"/>
        <v>1.0669108592559617</v>
      </c>
      <c r="BX71" s="59">
        <f t="shared" si="48"/>
        <v>1.3526427576957676</v>
      </c>
      <c r="BY71" s="57"/>
      <c r="BZ71" s="57"/>
    </row>
    <row r="72" spans="1:78" ht="13.5" customHeight="1" x14ac:dyDescent="0.15">
      <c r="A72" s="19">
        <v>-29</v>
      </c>
      <c r="B72" s="13">
        <f t="shared" si="8"/>
        <v>-20</v>
      </c>
      <c r="C72" s="22">
        <v>1.75</v>
      </c>
      <c r="D72" s="26">
        <v>1.742</v>
      </c>
      <c r="E72" s="23">
        <v>-82</v>
      </c>
      <c r="F72" s="10">
        <f t="shared" si="45"/>
        <v>0.81781818181818167</v>
      </c>
      <c r="G72" s="10">
        <f t="array" ref="G72">STDEVP(IF(($A:$A=E72),$C:$C,""))</f>
        <v>0.45786874224385204</v>
      </c>
      <c r="H72" s="10">
        <f t="array" ref="H72">MEDIAN(IF($A:$A=E72,$C:$C,""))</f>
        <v>0.66100000000000003</v>
      </c>
      <c r="I72" s="6"/>
      <c r="J72" s="6"/>
      <c r="K72" s="10"/>
      <c r="L72" s="10"/>
      <c r="M72" s="10"/>
      <c r="N72" s="6"/>
      <c r="O72" s="10"/>
      <c r="P72" s="10"/>
      <c r="Q72" s="10"/>
      <c r="R72" s="6"/>
      <c r="S72" s="6"/>
      <c r="T72" s="10"/>
      <c r="U72" s="10"/>
      <c r="V72" s="10"/>
      <c r="W72" s="27">
        <v>-18</v>
      </c>
      <c r="X72" s="13">
        <f t="shared" si="9"/>
        <v>-10</v>
      </c>
      <c r="Y72" s="30">
        <v>0.77303499999505099</v>
      </c>
      <c r="Z72" s="29">
        <v>-84</v>
      </c>
      <c r="AA72" s="10">
        <f>AVERAGEIF(W:W,Z72,Y:Y)</f>
        <v>0.29601499999946329</v>
      </c>
      <c r="AB72" s="10">
        <f t="array" ref="AB72">STDEVP(IF(($W:$W=Z72),$Y:$Y,""))</f>
        <v>0.25378578370743005</v>
      </c>
      <c r="AC72" s="10">
        <f t="array" ref="AC72">MEDIAN(IF($W:$W=Z72,$Y:$Y,""))</f>
        <v>0.2453900000000977</v>
      </c>
      <c r="AD72" s="6"/>
      <c r="AE72" s="6"/>
      <c r="AF72" s="10"/>
      <c r="AG72" s="10"/>
      <c r="AH72" s="10"/>
      <c r="AJ72" s="57"/>
      <c r="AK72" s="57"/>
      <c r="AL72" s="59">
        <f t="shared" si="46"/>
        <v>0.26954177897574133</v>
      </c>
      <c r="AM72" s="59">
        <f t="shared" si="46"/>
        <v>0.36908655958599818</v>
      </c>
      <c r="AN72" s="59">
        <f t="shared" si="42"/>
        <v>0.32393521295740851</v>
      </c>
      <c r="AO72" s="59">
        <f t="shared" si="40"/>
        <v>0.37573058725299197</v>
      </c>
      <c r="AP72" s="59">
        <f t="shared" si="40"/>
        <v>0.35147097110127573</v>
      </c>
      <c r="AQ72" s="59">
        <f t="shared" si="40"/>
        <v>0.31167032205933271</v>
      </c>
      <c r="AR72" s="59">
        <f t="shared" si="40"/>
        <v>0.33033033033033038</v>
      </c>
      <c r="AS72" s="59">
        <f t="shared" si="41"/>
        <v>0.35571319989865724</v>
      </c>
      <c r="AT72" s="59">
        <f t="shared" si="41"/>
        <v>0.31167032205933271</v>
      </c>
      <c r="AU72" s="57"/>
      <c r="AV72" s="57"/>
      <c r="AY72" s="57"/>
      <c r="AZ72" s="57"/>
      <c r="BA72" s="59">
        <f t="shared" si="47"/>
        <v>3.547403825940719E-2</v>
      </c>
      <c r="BB72" s="59">
        <f t="shared" si="47"/>
        <v>9.4265514532600167E-2</v>
      </c>
      <c r="BC72" s="59">
        <f t="shared" si="43"/>
        <v>6.0548675653452261E-2</v>
      </c>
      <c r="BD72" s="59">
        <f t="shared" si="43"/>
        <v>0.1202940521274226</v>
      </c>
      <c r="BE72" s="59">
        <f t="shared" si="43"/>
        <v>0.16249398170438134</v>
      </c>
      <c r="BF72" s="59">
        <f t="shared" si="43"/>
        <v>6.4913832897368837E-2</v>
      </c>
      <c r="BG72" s="59">
        <f t="shared" si="43"/>
        <v>0.13514743356388786</v>
      </c>
      <c r="BH72" s="59">
        <f t="shared" si="43"/>
        <v>4.3931286961419319E-2</v>
      </c>
      <c r="BI72" s="59">
        <f t="shared" si="43"/>
        <v>6.4913832897368837E-2</v>
      </c>
      <c r="BJ72" s="57"/>
      <c r="BK72" s="57"/>
      <c r="BN72" s="57"/>
      <c r="BO72" s="57"/>
      <c r="BP72" s="59">
        <f t="shared" si="48"/>
        <v>0.92538411382445496</v>
      </c>
      <c r="BQ72" s="59">
        <f t="shared" si="48"/>
        <v>1.2370223660417397</v>
      </c>
      <c r="BR72" s="59">
        <f t="shared" si="48"/>
        <v>1.0229740193384762</v>
      </c>
      <c r="BS72" s="59">
        <f t="shared" si="48"/>
        <v>0.87654454453422548</v>
      </c>
      <c r="BT72" s="59">
        <f t="shared" si="48"/>
        <v>1.2572545411949581</v>
      </c>
      <c r="BU72" s="59">
        <f t="shared" si="48"/>
        <v>1.0498098677720422</v>
      </c>
      <c r="BV72" s="59">
        <f t="shared" si="48"/>
        <v>1.0532879968219984</v>
      </c>
      <c r="BW72" s="59">
        <f t="shared" si="48"/>
        <v>1.0669108592559617</v>
      </c>
      <c r="BX72" s="59">
        <f t="shared" si="48"/>
        <v>1.0498098677720422</v>
      </c>
      <c r="BY72" s="57"/>
      <c r="BZ72" s="57"/>
    </row>
    <row r="73" spans="1:78" ht="13.5" customHeight="1" x14ac:dyDescent="0.15">
      <c r="A73" s="19">
        <v>-29</v>
      </c>
      <c r="B73" s="13">
        <f t="shared" si="8"/>
        <v>-20</v>
      </c>
      <c r="C73" s="22">
        <v>1.7969999999999999</v>
      </c>
      <c r="D73" s="26">
        <v>1.675</v>
      </c>
      <c r="E73" s="23">
        <v>-83</v>
      </c>
      <c r="F73" s="10">
        <f t="shared" si="45"/>
        <v>1.5764999999999998</v>
      </c>
      <c r="G73" s="10">
        <f t="array" ref="G73">STDEVP(IF(($A:$A=E73),$C:$C,""))</f>
        <v>0.9207711170535271</v>
      </c>
      <c r="H73" s="10">
        <f t="array" ref="H73">MEDIAN(IF($A:$A=E73,$C:$C,""))</f>
        <v>1.6274999999999999</v>
      </c>
      <c r="I73" s="6"/>
      <c r="J73" s="6"/>
      <c r="K73" s="10"/>
      <c r="L73" s="10"/>
      <c r="M73" s="10"/>
      <c r="N73" s="6"/>
      <c r="O73" s="10"/>
      <c r="P73" s="10"/>
      <c r="Q73" s="10"/>
      <c r="R73" s="6"/>
      <c r="S73" s="6"/>
      <c r="T73" s="10"/>
      <c r="U73" s="10"/>
      <c r="V73" s="10"/>
      <c r="W73" s="27">
        <v>-18</v>
      </c>
      <c r="X73" s="13">
        <f t="shared" si="9"/>
        <v>-10</v>
      </c>
      <c r="Y73" s="30">
        <v>0.77403499999889269</v>
      </c>
      <c r="Z73" s="29">
        <v>-85</v>
      </c>
      <c r="AA73" s="10">
        <f t="shared" ref="AA73:AA78" si="49">AVERAGEIF(W:W,Z73,Y:Y)</f>
        <v>0.51142166666682842</v>
      </c>
      <c r="AB73" s="10">
        <f t="array" ref="AB73">STDEVP(IF(($W:$W=Z73),$Y:$Y,""))</f>
        <v>0.35476617504213964</v>
      </c>
      <c r="AC73" s="10">
        <f t="array" ref="AC73">MEDIAN(IF($W:$W=Z73,$Y:$Y,""))</f>
        <v>0.473980000001478</v>
      </c>
      <c r="AD73" s="6"/>
      <c r="AE73" s="6"/>
      <c r="AF73" s="10"/>
      <c r="AG73" s="10"/>
      <c r="AH73" s="10"/>
      <c r="AJ73" s="57"/>
      <c r="AK73" s="57"/>
      <c r="AL73" s="59">
        <f t="shared" si="46"/>
        <v>0.2755326965466568</v>
      </c>
      <c r="AM73" s="59">
        <f t="shared" si="46"/>
        <v>0.2755326965466568</v>
      </c>
      <c r="AN73" s="59">
        <f t="shared" si="42"/>
        <v>0.31968104385646973</v>
      </c>
      <c r="AO73" s="59">
        <f t="shared" si="40"/>
        <v>0.37573058725299197</v>
      </c>
      <c r="AP73" s="59">
        <f t="shared" si="40"/>
        <v>0.38291083141287013</v>
      </c>
      <c r="AQ73" s="59">
        <f t="shared" si="40"/>
        <v>0.31968104385646973</v>
      </c>
      <c r="AR73" s="59">
        <f t="shared" si="40"/>
        <v>0.35147097110127573</v>
      </c>
      <c r="AS73" s="59">
        <f t="shared" si="41"/>
        <v>0.36908655958599818</v>
      </c>
      <c r="AT73" s="59">
        <f t="shared" si="41"/>
        <v>0.32393521295740851</v>
      </c>
      <c r="AU73" s="57"/>
      <c r="AV73" s="57"/>
      <c r="AY73" s="57"/>
      <c r="AZ73" s="57"/>
      <c r="BA73" s="59">
        <f t="shared" si="47"/>
        <v>4.3998807143450787E-2</v>
      </c>
      <c r="BB73" s="59">
        <f t="shared" si="47"/>
        <v>4.3998807143450787E-2</v>
      </c>
      <c r="BC73" s="59">
        <f t="shared" si="43"/>
        <v>9.9502487562189074E-2</v>
      </c>
      <c r="BD73" s="59">
        <f t="shared" si="43"/>
        <v>0.1202940521274226</v>
      </c>
      <c r="BE73" s="59">
        <f t="shared" si="43"/>
        <v>0.17194029850746273</v>
      </c>
      <c r="BF73" s="59">
        <f t="shared" si="43"/>
        <v>9.9502487562189074E-2</v>
      </c>
      <c r="BG73" s="59">
        <f t="shared" si="43"/>
        <v>0.16249398170438134</v>
      </c>
      <c r="BH73" s="59">
        <f t="shared" si="43"/>
        <v>9.4265514532600167E-2</v>
      </c>
      <c r="BI73" s="59">
        <f t="shared" si="43"/>
        <v>6.0548675653452261E-2</v>
      </c>
      <c r="BJ73" s="57"/>
      <c r="BK73" s="57"/>
      <c r="BN73" s="57"/>
      <c r="BO73" s="57"/>
      <c r="BP73" s="59">
        <f t="shared" si="48"/>
        <v>1.3526427576957676</v>
      </c>
      <c r="BQ73" s="59">
        <f t="shared" si="48"/>
        <v>1.3526427576957676</v>
      </c>
      <c r="BR73" s="59">
        <f t="shared" si="48"/>
        <v>0.92172769001162624</v>
      </c>
      <c r="BS73" s="59">
        <f t="shared" si="48"/>
        <v>0.87654454453422548</v>
      </c>
      <c r="BT73" s="59">
        <f t="shared" si="48"/>
        <v>0.91059229834072974</v>
      </c>
      <c r="BU73" s="59">
        <f t="shared" si="48"/>
        <v>0.92172769001162624</v>
      </c>
      <c r="BV73" s="59">
        <f t="shared" si="48"/>
        <v>1.2572545411949581</v>
      </c>
      <c r="BW73" s="59">
        <f t="shared" si="48"/>
        <v>1.2370223660417397</v>
      </c>
      <c r="BX73" s="59">
        <f t="shared" si="48"/>
        <v>1.0229740193384762</v>
      </c>
      <c r="BY73" s="57"/>
      <c r="BZ73" s="57"/>
    </row>
    <row r="74" spans="1:78" ht="13.5" customHeight="1" x14ac:dyDescent="0.15">
      <c r="A74" s="19">
        <v>-13</v>
      </c>
      <c r="B74" s="13">
        <f t="shared" si="8"/>
        <v>-10</v>
      </c>
      <c r="C74" s="22">
        <v>2.246</v>
      </c>
      <c r="D74" s="26">
        <v>2.0099999999999998</v>
      </c>
      <c r="E74" s="23">
        <v>-84</v>
      </c>
      <c r="F74" s="10">
        <f t="shared" si="45"/>
        <v>1.5266666666666666</v>
      </c>
      <c r="G74" s="10">
        <f t="array" ref="G74">STDEVP(IF(($A:$A=E74),$C:$C,""))</f>
        <v>0.30864146765390288</v>
      </c>
      <c r="H74" s="10">
        <f t="array" ref="H74">MEDIAN(IF($A:$A=E74,$C:$C,""))</f>
        <v>1.39</v>
      </c>
      <c r="I74" s="6"/>
      <c r="J74" s="6"/>
      <c r="K74" s="10"/>
      <c r="L74" s="10"/>
      <c r="M74" s="10"/>
      <c r="N74" s="6"/>
      <c r="O74" s="10"/>
      <c r="P74" s="10"/>
      <c r="Q74" s="10"/>
      <c r="R74" s="6"/>
      <c r="S74" s="6"/>
      <c r="T74" s="10"/>
      <c r="U74" s="10"/>
      <c r="V74" s="10"/>
      <c r="W74" s="27">
        <v>-56</v>
      </c>
      <c r="X74" s="13">
        <f t="shared" si="9"/>
        <v>-50</v>
      </c>
      <c r="Y74" s="30">
        <v>0.96640499999598206</v>
      </c>
      <c r="Z74" s="29">
        <v>-86</v>
      </c>
      <c r="AA74" s="10">
        <f t="shared" si="49"/>
        <v>0.60862750000001176</v>
      </c>
      <c r="AB74" s="10">
        <f t="array" ref="AB74">STDEVP(IF(($W:$W=Z74),$Y:$Y,""))</f>
        <v>0.35259750000300982</v>
      </c>
      <c r="AC74" s="10">
        <f t="array" ref="AC74">MEDIAN(IF($W:$W=Z74,$Y:$Y,""))</f>
        <v>0.60862750000001176</v>
      </c>
      <c r="AD74" s="6"/>
      <c r="AE74" s="6"/>
      <c r="AF74" s="10"/>
      <c r="AG74" s="10"/>
      <c r="AH74" s="10"/>
      <c r="AJ74" s="57"/>
      <c r="AK74" s="59">
        <f>3/($AJ$68*1000/3600)/AK26</f>
        <v>0.2755326965466568</v>
      </c>
      <c r="AL74" s="59">
        <f t="shared" si="46"/>
        <v>0.32393521295740851</v>
      </c>
      <c r="AM74" s="59">
        <f t="shared" si="46"/>
        <v>0.36908655958599818</v>
      </c>
      <c r="AN74" s="59">
        <f t="shared" si="42"/>
        <v>0.35988222036424444</v>
      </c>
      <c r="AO74" s="59">
        <f t="shared" si="40"/>
        <v>0.38291083141287013</v>
      </c>
      <c r="AP74" s="59">
        <f t="shared" si="40"/>
        <v>0.42486231313926043</v>
      </c>
      <c r="AQ74" s="59">
        <f t="shared" si="40"/>
        <v>0.42486231313926043</v>
      </c>
      <c r="AR74" s="59">
        <f t="shared" si="40"/>
        <v>0.35988222036424444</v>
      </c>
      <c r="AS74" s="59">
        <f t="shared" si="41"/>
        <v>0.37573058725299197</v>
      </c>
      <c r="AT74" s="59">
        <f t="shared" si="41"/>
        <v>0.32393521295740851</v>
      </c>
      <c r="AU74" s="59">
        <f t="shared" si="41"/>
        <v>0.36908655958599818</v>
      </c>
      <c r="AV74" s="59">
        <f t="shared" si="41"/>
        <v>0.2755326965466568</v>
      </c>
      <c r="AY74" s="57"/>
      <c r="AZ74" s="59">
        <f>3/($AJ$68*1000/3600)/AZ26</f>
        <v>4.3998807143450787E-2</v>
      </c>
      <c r="BA74" s="59">
        <f t="shared" si="47"/>
        <v>6.0548675653452261E-2</v>
      </c>
      <c r="BB74" s="59">
        <f t="shared" si="47"/>
        <v>9.4265514532600167E-2</v>
      </c>
      <c r="BC74" s="59">
        <f t="shared" si="43"/>
        <v>9.6324116055965289E-2</v>
      </c>
      <c r="BD74" s="59">
        <f t="shared" si="43"/>
        <v>0.17194029850746273</v>
      </c>
      <c r="BE74" s="59">
        <f t="shared" si="43"/>
        <v>0.10794243070362475</v>
      </c>
      <c r="BF74" s="59">
        <f t="shared" si="43"/>
        <v>0.10794243070362475</v>
      </c>
      <c r="BG74" s="59">
        <f t="shared" si="43"/>
        <v>9.6324116055965289E-2</v>
      </c>
      <c r="BH74" s="59">
        <f t="shared" si="43"/>
        <v>0.1202940521274226</v>
      </c>
      <c r="BI74" s="59">
        <f t="shared" si="43"/>
        <v>6.0548675653452261E-2</v>
      </c>
      <c r="BJ74" s="59">
        <f t="shared" si="43"/>
        <v>9.4265514532600167E-2</v>
      </c>
      <c r="BK74" s="59">
        <f t="shared" si="43"/>
        <v>4.3998807143450787E-2</v>
      </c>
      <c r="BN74" s="57"/>
      <c r="BO74" s="59">
        <f t="shared" ref="BO74:BZ79" si="50">3/($AJ$68*1000/3600)/BO26</f>
        <v>1.3526427576957676</v>
      </c>
      <c r="BP74" s="59">
        <f t="shared" si="50"/>
        <v>1.0229740193384762</v>
      </c>
      <c r="BQ74" s="59">
        <f t="shared" si="50"/>
        <v>1.2370223660417397</v>
      </c>
      <c r="BR74" s="59">
        <f t="shared" si="50"/>
        <v>1.0180877021278496</v>
      </c>
      <c r="BS74" s="59">
        <f t="shared" si="50"/>
        <v>0.91059229834072974</v>
      </c>
      <c r="BT74" s="59">
        <f t="shared" si="50"/>
        <v>1.1488275862651327</v>
      </c>
      <c r="BU74" s="59">
        <f t="shared" si="50"/>
        <v>1.1488275862651327</v>
      </c>
      <c r="BV74" s="59">
        <f t="shared" si="50"/>
        <v>1.0180877021278496</v>
      </c>
      <c r="BW74" s="59">
        <f t="shared" si="50"/>
        <v>0.87654454453422548</v>
      </c>
      <c r="BX74" s="59">
        <f t="shared" si="50"/>
        <v>1.0229740193384762</v>
      </c>
      <c r="BY74" s="59">
        <f t="shared" si="50"/>
        <v>1.2370223660417397</v>
      </c>
      <c r="BZ74" s="59">
        <f t="shared" si="50"/>
        <v>1.3526427576957676</v>
      </c>
    </row>
    <row r="75" spans="1:78" ht="13.5" customHeight="1" x14ac:dyDescent="0.15">
      <c r="A75" s="19">
        <v>-41</v>
      </c>
      <c r="B75" s="13">
        <f t="shared" si="8"/>
        <v>-40</v>
      </c>
      <c r="C75" s="22">
        <v>0.67200000000000004</v>
      </c>
      <c r="D75" s="26">
        <v>0.73699999999999999</v>
      </c>
      <c r="E75" s="23">
        <v>-85</v>
      </c>
      <c r="F75" s="10">
        <f t="shared" si="45"/>
        <v>1.1456666666666666</v>
      </c>
      <c r="G75" s="10">
        <f t="array" ref="G75">STDEVP(IF(($A:$A=E75),$C:$C,""))</f>
        <v>0.70619040554859491</v>
      </c>
      <c r="H75" s="10">
        <f t="array" ref="H75">MEDIAN(IF($A:$A=E75,$C:$C,""))</f>
        <v>0.71899999999999997</v>
      </c>
      <c r="I75" s="6"/>
      <c r="J75" s="6"/>
      <c r="K75" s="10"/>
      <c r="L75" s="10"/>
      <c r="M75" s="10"/>
      <c r="N75" s="6"/>
      <c r="O75" s="10"/>
      <c r="P75" s="10"/>
      <c r="Q75" s="10"/>
      <c r="R75" s="6"/>
      <c r="S75" s="6"/>
      <c r="T75" s="10"/>
      <c r="U75" s="10"/>
      <c r="V75" s="10"/>
      <c r="W75" s="27">
        <v>-60</v>
      </c>
      <c r="X75" s="13">
        <f t="shared" si="9"/>
        <v>-60</v>
      </c>
      <c r="Y75" s="30">
        <v>0.94485999999534176</v>
      </c>
      <c r="Z75" s="29">
        <v>-87</v>
      </c>
      <c r="AA75" s="10">
        <f t="shared" si="49"/>
        <v>0.61494928571289231</v>
      </c>
      <c r="AB75" s="10">
        <f t="array" ref="AB75">STDEVP(IF(($W:$W=Z75),$Y:$Y,""))</f>
        <v>0.20384464004470032</v>
      </c>
      <c r="AC75" s="10">
        <f t="array" ref="AC75">MEDIAN(IF($W:$W=Z75,$Y:$Y,""))</f>
        <v>0.55154500000172502</v>
      </c>
      <c r="AD75" s="6"/>
      <c r="AE75" s="6"/>
      <c r="AF75" s="10"/>
      <c r="AG75" s="10"/>
      <c r="AH75" s="10"/>
      <c r="AJ75" s="59">
        <f>3/($AJ$68*1000/3600)/AJ27</f>
        <v>0.35571319989865724</v>
      </c>
      <c r="AK75" s="59">
        <f>3/($AJ$68*1000/3600)/AK27</f>
        <v>0.31167032205933271</v>
      </c>
      <c r="AL75" s="59">
        <f t="shared" si="46"/>
        <v>0.37573058725299197</v>
      </c>
      <c r="AM75" s="59">
        <f t="shared" si="46"/>
        <v>0.33033033033033038</v>
      </c>
      <c r="AN75" s="59">
        <f t="shared" si="42"/>
        <v>0.35147097110127573</v>
      </c>
      <c r="AO75" s="59">
        <f t="shared" si="40"/>
        <v>0.38291083141287013</v>
      </c>
      <c r="AP75" s="60">
        <f t="shared" si="40"/>
        <v>0.33123957208754545</v>
      </c>
      <c r="AQ75" s="59">
        <f t="shared" si="40"/>
        <v>0.26770775237032907</v>
      </c>
      <c r="AR75" s="59">
        <f t="shared" si="40"/>
        <v>0.37879100474520327</v>
      </c>
      <c r="AS75" s="59">
        <f t="shared" si="41"/>
        <v>0.35988222036424444</v>
      </c>
      <c r="AT75" s="59">
        <f t="shared" si="41"/>
        <v>0.33033033033033038</v>
      </c>
      <c r="AU75" s="59">
        <f t="shared" si="41"/>
        <v>0.32393521295740851</v>
      </c>
      <c r="AV75" s="59">
        <f t="shared" si="41"/>
        <v>0.36908655958599818</v>
      </c>
      <c r="AY75" s="59">
        <f>3/($AJ$68*1000/3600)/AY27</f>
        <v>4.3931286961419319E-2</v>
      </c>
      <c r="AZ75" s="59">
        <f>3/($AJ$68*1000/3600)/AZ27</f>
        <v>6.4913832897368837E-2</v>
      </c>
      <c r="BA75" s="59">
        <f t="shared" si="47"/>
        <v>0.1202940521274226</v>
      </c>
      <c r="BB75" s="59">
        <f t="shared" si="47"/>
        <v>0.13514743356388786</v>
      </c>
      <c r="BC75" s="59">
        <f t="shared" si="43"/>
        <v>0.16249398170438134</v>
      </c>
      <c r="BD75" s="59">
        <f t="shared" si="43"/>
        <v>0.17194029850746273</v>
      </c>
      <c r="BE75" s="60">
        <f t="shared" si="43"/>
        <v>0.16529330378460447</v>
      </c>
      <c r="BF75" s="59">
        <f t="shared" si="43"/>
        <v>0.12252277803382143</v>
      </c>
      <c r="BG75" s="59">
        <f t="shared" si="43"/>
        <v>0.1152354292456975</v>
      </c>
      <c r="BH75" s="59">
        <f t="shared" si="43"/>
        <v>9.6324116055965289E-2</v>
      </c>
      <c r="BI75" s="59">
        <f t="shared" si="43"/>
        <v>0.13514743356388786</v>
      </c>
      <c r="BJ75" s="59">
        <f t="shared" si="43"/>
        <v>6.0548675653452261E-2</v>
      </c>
      <c r="BK75" s="59">
        <f t="shared" si="43"/>
        <v>9.4265514532600167E-2</v>
      </c>
      <c r="BN75" s="59">
        <f>3/($AJ$68*1000/3600)/BN27</f>
        <v>1.0669108592559617</v>
      </c>
      <c r="BO75" s="59">
        <f t="shared" si="50"/>
        <v>1.0498098677720422</v>
      </c>
      <c r="BP75" s="59">
        <f t="shared" si="50"/>
        <v>0.87654454453422548</v>
      </c>
      <c r="BQ75" s="59">
        <f t="shared" si="50"/>
        <v>1.0532879968219984</v>
      </c>
      <c r="BR75" s="59">
        <f t="shared" si="50"/>
        <v>1.2572545411949581</v>
      </c>
      <c r="BS75" s="59">
        <f t="shared" si="50"/>
        <v>0.91059229834072974</v>
      </c>
      <c r="BT75" s="60">
        <f t="shared" si="50"/>
        <v>1.3609163503484492</v>
      </c>
      <c r="BU75" s="59">
        <f t="shared" si="50"/>
        <v>1.2982137790500083</v>
      </c>
      <c r="BV75" s="59">
        <f t="shared" si="50"/>
        <v>0.98754486471388447</v>
      </c>
      <c r="BW75" s="59">
        <f t="shared" si="50"/>
        <v>1.0180877021278496</v>
      </c>
      <c r="BX75" s="59">
        <f t="shared" si="50"/>
        <v>1.0532879968219984</v>
      </c>
      <c r="BY75" s="59">
        <f t="shared" si="50"/>
        <v>1.0229740193384762</v>
      </c>
      <c r="BZ75" s="59">
        <f t="shared" si="50"/>
        <v>1.2370223660417397</v>
      </c>
    </row>
    <row r="76" spans="1:78" ht="13.5" customHeight="1" x14ac:dyDescent="0.15">
      <c r="A76" s="19">
        <v>-37</v>
      </c>
      <c r="B76" s="13">
        <f t="shared" si="8"/>
        <v>-30</v>
      </c>
      <c r="C76" s="22">
        <v>2.3439999999999999</v>
      </c>
      <c r="D76" s="26">
        <v>1.8759999999999999</v>
      </c>
      <c r="E76" s="23">
        <v>-86</v>
      </c>
      <c r="F76" s="10">
        <f t="shared" si="45"/>
        <v>1.5165000000000002</v>
      </c>
      <c r="G76" s="10">
        <f t="array" ref="G76">STDEVP(IF(($A:$A=E76),$C:$C,""))</f>
        <v>0.58749999999999969</v>
      </c>
      <c r="H76" s="10">
        <f t="array" ref="H76">MEDIAN(IF($A:$A=E76,$C:$C,""))</f>
        <v>1.5165000000000002</v>
      </c>
      <c r="I76" s="6"/>
      <c r="J76" s="6"/>
      <c r="K76" s="10"/>
      <c r="L76" s="10"/>
      <c r="M76" s="10"/>
      <c r="N76" s="6"/>
      <c r="O76" s="10"/>
      <c r="P76" s="10"/>
      <c r="Q76" s="10"/>
      <c r="R76" s="6"/>
      <c r="S76" s="6"/>
      <c r="T76" s="10"/>
      <c r="U76" s="10"/>
      <c r="V76" s="10"/>
      <c r="W76" s="27">
        <v>-60</v>
      </c>
      <c r="X76" s="13">
        <f t="shared" si="9"/>
        <v>-60</v>
      </c>
      <c r="Y76" s="30">
        <v>0.94485999999534176</v>
      </c>
      <c r="Z76" s="29">
        <v>-89</v>
      </c>
      <c r="AA76" s="10">
        <f t="shared" si="49"/>
        <v>0.75604357142645906</v>
      </c>
      <c r="AB76" s="10">
        <f t="array" ref="AB76">STDEVP(IF(($W:$W=Z76),$Y:$Y,""))</f>
        <v>0.18249118702160325</v>
      </c>
      <c r="AC76" s="10">
        <f t="array" ref="AC76">MEDIAN(IF($W:$W=Z76,$Y:$Y,""))</f>
        <v>0.85452500000073273</v>
      </c>
      <c r="AD76" s="6"/>
      <c r="AE76" s="6"/>
      <c r="AF76" s="10"/>
      <c r="AG76" s="10"/>
      <c r="AH76" s="10"/>
      <c r="AJ76" s="59">
        <f>3/($AJ$68*1000/3600)/AJ28</f>
        <v>0.35571319989865724</v>
      </c>
      <c r="AK76" s="59">
        <f>3/($AJ$68*1000/3600)/AK28</f>
        <v>0.36908655958599818</v>
      </c>
      <c r="AL76" s="59">
        <f t="shared" si="46"/>
        <v>0.32393521295740851</v>
      </c>
      <c r="AM76" s="59">
        <f t="shared" si="46"/>
        <v>0.35988222036424444</v>
      </c>
      <c r="AN76" s="59">
        <f t="shared" si="42"/>
        <v>0.23057831389607963</v>
      </c>
      <c r="AO76" s="59">
        <f t="shared" si="40"/>
        <v>0.37879100474520327</v>
      </c>
      <c r="AP76" s="59">
        <f t="shared" si="40"/>
        <v>0.33996712252107297</v>
      </c>
      <c r="AQ76" s="59">
        <f t="shared" si="40"/>
        <v>0.42332190102890738</v>
      </c>
      <c r="AR76" s="59">
        <f t="shared" si="40"/>
        <v>0.35147097110127573</v>
      </c>
      <c r="AS76" s="59">
        <f t="shared" si="41"/>
        <v>0.4221701024564869</v>
      </c>
      <c r="AT76" s="59">
        <f t="shared" si="41"/>
        <v>0.33033033033033038</v>
      </c>
      <c r="AU76" s="59">
        <f t="shared" si="41"/>
        <v>0.37573058725299197</v>
      </c>
      <c r="AV76" s="59">
        <f t="shared" si="41"/>
        <v>0.36908655958599818</v>
      </c>
      <c r="AY76" s="59">
        <f>3/($AJ$68*1000/3600)/AY28</f>
        <v>4.3931286961419319E-2</v>
      </c>
      <c r="AZ76" s="59">
        <f>3/($AJ$68*1000/3600)/AZ28</f>
        <v>9.4265514532600167E-2</v>
      </c>
      <c r="BA76" s="59">
        <f t="shared" si="47"/>
        <v>6.0548675653452261E-2</v>
      </c>
      <c r="BB76" s="59">
        <f t="shared" si="47"/>
        <v>9.6324116055965289E-2</v>
      </c>
      <c r="BC76" s="59">
        <f t="shared" si="43"/>
        <v>7.5856014047410006E-2</v>
      </c>
      <c r="BD76" s="59">
        <f t="shared" si="43"/>
        <v>0.1152354292456975</v>
      </c>
      <c r="BE76" s="59">
        <f t="shared" si="43"/>
        <v>0.1129424888016128</v>
      </c>
      <c r="BF76" s="59">
        <f t="shared" si="43"/>
        <v>0.24058810425484514</v>
      </c>
      <c r="BG76" s="59">
        <f t="shared" si="43"/>
        <v>0.16249398170438134</v>
      </c>
      <c r="BH76" s="59">
        <f t="shared" si="43"/>
        <v>6.5108132805360958E-2</v>
      </c>
      <c r="BI76" s="59">
        <f t="shared" si="43"/>
        <v>0.13514743356388786</v>
      </c>
      <c r="BJ76" s="59">
        <f t="shared" si="43"/>
        <v>0.1202940521274226</v>
      </c>
      <c r="BK76" s="59">
        <f t="shared" si="43"/>
        <v>9.4265514532600167E-2</v>
      </c>
      <c r="BN76" s="59">
        <f>3/($AJ$68*1000/3600)/BN28</f>
        <v>1.0669108592559617</v>
      </c>
      <c r="BO76" s="59">
        <f t="shared" si="50"/>
        <v>1.2370223660417397</v>
      </c>
      <c r="BP76" s="59">
        <f t="shared" si="50"/>
        <v>1.0229740193384762</v>
      </c>
      <c r="BQ76" s="59">
        <f t="shared" si="50"/>
        <v>1.0180877021278496</v>
      </c>
      <c r="BR76" s="59">
        <f t="shared" si="50"/>
        <v>1.1595380677865139</v>
      </c>
      <c r="BS76" s="59">
        <f t="shared" si="50"/>
        <v>0.98754486471388447</v>
      </c>
      <c r="BT76" s="59">
        <f t="shared" si="50"/>
        <v>1.0716206783132622</v>
      </c>
      <c r="BU76" s="59">
        <f t="shared" si="50"/>
        <v>1.0099661300358531</v>
      </c>
      <c r="BV76" s="59">
        <f t="shared" si="50"/>
        <v>1.2572545411949581</v>
      </c>
      <c r="BW76" s="59">
        <f t="shared" si="50"/>
        <v>0.87013052705742022</v>
      </c>
      <c r="BX76" s="59">
        <f t="shared" si="50"/>
        <v>1.0532879968219984</v>
      </c>
      <c r="BY76" s="59">
        <f t="shared" si="50"/>
        <v>0.87654454453422548</v>
      </c>
      <c r="BZ76" s="59">
        <f t="shared" si="50"/>
        <v>1.2370223660417397</v>
      </c>
    </row>
    <row r="77" spans="1:78" ht="13.5" customHeight="1" x14ac:dyDescent="0.15">
      <c r="A77" s="19">
        <v>-37</v>
      </c>
      <c r="B77" s="13">
        <f t="shared" si="8"/>
        <v>-30</v>
      </c>
      <c r="C77" s="22">
        <v>0.40100000000000002</v>
      </c>
      <c r="D77" s="26">
        <v>7.1020000000000003</v>
      </c>
      <c r="E77" s="23">
        <v>-87</v>
      </c>
      <c r="F77" s="10">
        <f t="shared" si="45"/>
        <v>2.9460000000000002</v>
      </c>
      <c r="G77" s="10">
        <f t="array" ref="G77">STDEVP(IF(($A:$A=E77),$C:$C,""))</f>
        <v>0</v>
      </c>
      <c r="H77" s="10">
        <f t="array" ref="H77">MEDIAN(IF($A:$A=E77,$C:$C,""))</f>
        <v>2.9460000000000002</v>
      </c>
      <c r="I77" s="6"/>
      <c r="J77" s="6"/>
      <c r="K77" s="10"/>
      <c r="L77" s="10"/>
      <c r="M77" s="10"/>
      <c r="N77" s="6"/>
      <c r="O77" s="10"/>
      <c r="P77" s="10"/>
      <c r="Q77" s="10"/>
      <c r="R77" s="6"/>
      <c r="S77" s="6"/>
      <c r="T77" s="10"/>
      <c r="U77" s="10"/>
      <c r="V77" s="10"/>
      <c r="W77" s="27">
        <v>-54</v>
      </c>
      <c r="X77" s="13">
        <f t="shared" si="9"/>
        <v>-50</v>
      </c>
      <c r="Y77" s="30">
        <v>0.94831499999615665</v>
      </c>
      <c r="Z77" s="29">
        <v>-91</v>
      </c>
      <c r="AA77" s="10">
        <f t="shared" si="49"/>
        <v>0.72931999999970365</v>
      </c>
      <c r="AB77" s="10">
        <f t="array" ref="AB77">STDEVP(IF(($W:$W=Z77),$Y:$Y,""))</f>
        <v>0.17634560235519869</v>
      </c>
      <c r="AC77" s="10">
        <f t="array" ref="AC77">MEDIAN(IF($W:$W=Z77,$Y:$Y,""))</f>
        <v>0.78983999999964283</v>
      </c>
      <c r="AD77" s="6"/>
      <c r="AE77" s="6"/>
      <c r="AF77" s="10"/>
      <c r="AG77" s="10"/>
      <c r="AH77" s="10"/>
      <c r="AJ77" s="57"/>
      <c r="AK77" s="59">
        <f>3/($AJ$68*1000/3600)/AK29</f>
        <v>0.26954177897574133</v>
      </c>
      <c r="AL77" s="59">
        <f t="shared" si="46"/>
        <v>0.2755326965466568</v>
      </c>
      <c r="AM77" s="59">
        <f t="shared" si="46"/>
        <v>0.36908655958599818</v>
      </c>
      <c r="AN77" s="59">
        <f t="shared" si="42"/>
        <v>0.35988222036424444</v>
      </c>
      <c r="AO77" s="59">
        <f t="shared" si="40"/>
        <v>0.35147097110127573</v>
      </c>
      <c r="AP77" s="59">
        <f t="shared" si="40"/>
        <v>0.37879100474520327</v>
      </c>
      <c r="AQ77" s="59">
        <f t="shared" si="40"/>
        <v>0.38291083141287013</v>
      </c>
      <c r="AR77" s="59">
        <f t="shared" si="40"/>
        <v>0.35988222036424444</v>
      </c>
      <c r="AS77" s="59">
        <f t="shared" si="41"/>
        <v>0.33033033033033038</v>
      </c>
      <c r="AT77" s="59">
        <f t="shared" si="41"/>
        <v>0.32393521295740851</v>
      </c>
      <c r="AU77" s="59">
        <f t="shared" si="41"/>
        <v>0.32393521295740851</v>
      </c>
      <c r="AV77" s="59">
        <f t="shared" si="41"/>
        <v>0.31167032205933271</v>
      </c>
      <c r="AY77" s="57"/>
      <c r="AZ77" s="59">
        <f>3/($AJ$68*1000/3600)/AZ29</f>
        <v>3.547403825940719E-2</v>
      </c>
      <c r="BA77" s="59">
        <f t="shared" si="47"/>
        <v>4.3998807143450787E-2</v>
      </c>
      <c r="BB77" s="59">
        <f t="shared" si="47"/>
        <v>9.4265514532600167E-2</v>
      </c>
      <c r="BC77" s="59">
        <f t="shared" si="43"/>
        <v>9.6324116055965289E-2</v>
      </c>
      <c r="BD77" s="59">
        <f t="shared" si="43"/>
        <v>0.16249398170438134</v>
      </c>
      <c r="BE77" s="59">
        <f t="shared" si="43"/>
        <v>0.1152354292456975</v>
      </c>
      <c r="BF77" s="59">
        <f t="shared" si="43"/>
        <v>0.17194029850746273</v>
      </c>
      <c r="BG77" s="59">
        <f t="shared" si="43"/>
        <v>9.6324116055965289E-2</v>
      </c>
      <c r="BH77" s="59">
        <f t="shared" si="43"/>
        <v>0.13514743356388786</v>
      </c>
      <c r="BI77" s="59">
        <f t="shared" si="43"/>
        <v>6.0548675653452261E-2</v>
      </c>
      <c r="BJ77" s="59">
        <f t="shared" si="43"/>
        <v>6.0548675653452261E-2</v>
      </c>
      <c r="BK77" s="59">
        <f t="shared" si="43"/>
        <v>6.4913832897368837E-2</v>
      </c>
      <c r="BN77" s="57"/>
      <c r="BO77" s="59">
        <f t="shared" si="50"/>
        <v>0.92538411382445496</v>
      </c>
      <c r="BP77" s="59">
        <f t="shared" si="50"/>
        <v>1.3526427576957676</v>
      </c>
      <c r="BQ77" s="59">
        <f t="shared" si="50"/>
        <v>1.2370223660417397</v>
      </c>
      <c r="BR77" s="59">
        <f t="shared" si="50"/>
        <v>1.0180877021278496</v>
      </c>
      <c r="BS77" s="59">
        <f t="shared" si="50"/>
        <v>1.2572545411949581</v>
      </c>
      <c r="BT77" s="59">
        <f t="shared" si="50"/>
        <v>0.98754486471388447</v>
      </c>
      <c r="BU77" s="59">
        <f t="shared" si="50"/>
        <v>0.91059229834072974</v>
      </c>
      <c r="BV77" s="59">
        <f t="shared" si="50"/>
        <v>1.0180877021278496</v>
      </c>
      <c r="BW77" s="59">
        <f t="shared" si="50"/>
        <v>1.0532879968219984</v>
      </c>
      <c r="BX77" s="59">
        <f t="shared" si="50"/>
        <v>1.0229740193384762</v>
      </c>
      <c r="BY77" s="59">
        <f t="shared" si="50"/>
        <v>1.0229740193384762</v>
      </c>
      <c r="BZ77" s="59">
        <f t="shared" si="50"/>
        <v>1.0498098677720422</v>
      </c>
    </row>
    <row r="78" spans="1:78" ht="13.5" customHeight="1" x14ac:dyDescent="0.15">
      <c r="A78" s="19">
        <v>-38</v>
      </c>
      <c r="B78" s="13">
        <f t="shared" si="8"/>
        <v>-30</v>
      </c>
      <c r="C78" s="22">
        <v>2.4980000000000002</v>
      </c>
      <c r="D78" s="26">
        <v>5.2930000000000001</v>
      </c>
      <c r="E78" s="23">
        <v>-89</v>
      </c>
      <c r="F78" s="10">
        <f t="shared" si="45"/>
        <v>2.4430000000000001</v>
      </c>
      <c r="G78" s="10">
        <f t="array" ref="G78">STDEVP(IF(($A:$A=E78),$C:$C,""))</f>
        <v>0</v>
      </c>
      <c r="H78" s="10">
        <f t="array" ref="H78">MEDIAN(IF($A:$A=E78,$C:$C,""))</f>
        <v>2.4430000000000001</v>
      </c>
      <c r="I78" s="6"/>
      <c r="J78" s="6"/>
      <c r="K78" s="10"/>
      <c r="L78" s="10"/>
      <c r="M78" s="10"/>
      <c r="N78" s="6"/>
      <c r="O78" s="10"/>
      <c r="P78" s="10"/>
      <c r="Q78" s="10"/>
      <c r="R78" s="6"/>
      <c r="S78" s="6"/>
      <c r="T78" s="10"/>
      <c r="U78" s="10"/>
      <c r="V78" s="10"/>
      <c r="W78" s="27">
        <v>-54</v>
      </c>
      <c r="X78" s="13">
        <f t="shared" si="9"/>
        <v>-50</v>
      </c>
      <c r="Y78" s="30">
        <v>0.94676999999959088</v>
      </c>
      <c r="Z78" s="29">
        <v>-93</v>
      </c>
      <c r="AA78" s="10">
        <f t="shared" si="49"/>
        <v>0.48445586956508008</v>
      </c>
      <c r="AB78" s="10">
        <f t="array" ref="AB78">STDEVP(IF(($W:$W=Z78),$Y:$Y,""))</f>
        <v>0.30912552110394464</v>
      </c>
      <c r="AC78" s="10">
        <f t="array" ref="AC78">MEDIAN(IF($W:$W=Z78,$Y:$Y,""))</f>
        <v>0.52180000000075033</v>
      </c>
      <c r="AD78" s="6"/>
      <c r="AE78" s="6"/>
      <c r="AF78" s="10"/>
      <c r="AG78" s="10"/>
      <c r="AH78" s="10"/>
      <c r="AJ78" s="57"/>
      <c r="AK78" s="59">
        <f>3/($AJ$68*1000/3600)/AK30</f>
        <v>0.26954177897574133</v>
      </c>
      <c r="AL78" s="59">
        <f t="shared" si="46"/>
        <v>0.2755326965466568</v>
      </c>
      <c r="AM78" s="59">
        <f t="shared" si="46"/>
        <v>0.36908655958599818</v>
      </c>
      <c r="AN78" s="59">
        <f t="shared" si="42"/>
        <v>0.32393521295740851</v>
      </c>
      <c r="AO78" s="59">
        <f t="shared" si="40"/>
        <v>0.37573058725299197</v>
      </c>
      <c r="AP78" s="59">
        <f t="shared" si="40"/>
        <v>0.35147097110127573</v>
      </c>
      <c r="AQ78" s="59">
        <f t="shared" si="40"/>
        <v>0.23057831389607963</v>
      </c>
      <c r="AR78" s="59">
        <f t="shared" si="40"/>
        <v>0.31968104385646973</v>
      </c>
      <c r="AS78" s="59">
        <f t="shared" si="41"/>
        <v>0.33033033033033038</v>
      </c>
      <c r="AT78" s="59">
        <f t="shared" si="41"/>
        <v>0.32393521295740851</v>
      </c>
      <c r="AU78" s="59">
        <f t="shared" si="41"/>
        <v>0.31167032205933271</v>
      </c>
      <c r="AV78" s="59">
        <f t="shared" si="41"/>
        <v>0.2755326965466568</v>
      </c>
      <c r="AY78" s="57"/>
      <c r="AZ78" s="59">
        <f>3/($AJ$68*1000/3600)/AZ30</f>
        <v>3.547403825940719E-2</v>
      </c>
      <c r="BA78" s="59">
        <f t="shared" si="47"/>
        <v>4.3998807143450787E-2</v>
      </c>
      <c r="BB78" s="59">
        <f t="shared" si="47"/>
        <v>9.4265514532600167E-2</v>
      </c>
      <c r="BC78" s="59">
        <f t="shared" si="43"/>
        <v>6.0548675653452261E-2</v>
      </c>
      <c r="BD78" s="59">
        <f t="shared" si="43"/>
        <v>0.1202940521274226</v>
      </c>
      <c r="BE78" s="59">
        <f t="shared" si="43"/>
        <v>0.16249398170438134</v>
      </c>
      <c r="BF78" s="59">
        <f t="shared" si="43"/>
        <v>7.5856014047410006E-2</v>
      </c>
      <c r="BG78" s="59">
        <f t="shared" si="43"/>
        <v>9.9502487562189074E-2</v>
      </c>
      <c r="BH78" s="59">
        <f t="shared" si="43"/>
        <v>0.13514743356388786</v>
      </c>
      <c r="BI78" s="59">
        <f t="shared" si="43"/>
        <v>6.0548675653452261E-2</v>
      </c>
      <c r="BJ78" s="59">
        <f t="shared" si="43"/>
        <v>6.4913832897368837E-2</v>
      </c>
      <c r="BK78" s="59">
        <f t="shared" si="43"/>
        <v>4.3998807143450787E-2</v>
      </c>
      <c r="BN78" s="57"/>
      <c r="BO78" s="59">
        <f t="shared" si="50"/>
        <v>0.92538411382445496</v>
      </c>
      <c r="BP78" s="59">
        <f t="shared" si="50"/>
        <v>1.3526427576957676</v>
      </c>
      <c r="BQ78" s="59">
        <f t="shared" si="50"/>
        <v>1.2370223660417397</v>
      </c>
      <c r="BR78" s="59">
        <f t="shared" si="50"/>
        <v>1.0229740193384762</v>
      </c>
      <c r="BS78" s="59">
        <f t="shared" si="50"/>
        <v>0.87654454453422548</v>
      </c>
      <c r="BT78" s="59">
        <f t="shared" si="50"/>
        <v>1.2572545411949581</v>
      </c>
      <c r="BU78" s="59">
        <f t="shared" si="50"/>
        <v>1.1595380677865139</v>
      </c>
      <c r="BV78" s="59">
        <f t="shared" si="50"/>
        <v>0.92172769001162624</v>
      </c>
      <c r="BW78" s="59">
        <f t="shared" si="50"/>
        <v>1.0532879968219984</v>
      </c>
      <c r="BX78" s="59">
        <f t="shared" si="50"/>
        <v>1.0229740193384762</v>
      </c>
      <c r="BY78" s="59">
        <f t="shared" si="50"/>
        <v>1.0498098677720422</v>
      </c>
      <c r="BZ78" s="59">
        <f t="shared" si="50"/>
        <v>1.3526427576957676</v>
      </c>
    </row>
    <row r="79" spans="1:78" ht="13.5" customHeight="1" x14ac:dyDescent="0.15">
      <c r="A79" s="19">
        <v>-43</v>
      </c>
      <c r="B79" s="13">
        <f t="shared" si="8"/>
        <v>-40</v>
      </c>
      <c r="C79" s="22">
        <v>0.58899999999999997</v>
      </c>
      <c r="D79" s="26">
        <v>0.73699999999999999</v>
      </c>
      <c r="E79" s="23">
        <v>-91</v>
      </c>
      <c r="F79" s="10">
        <f t="shared" si="45"/>
        <v>1.2150000000000001</v>
      </c>
      <c r="G79" s="10">
        <f t="array" ref="G79">STDEVP(IF(($A:$A=E79),$C:$C,""))</f>
        <v>0</v>
      </c>
      <c r="H79" s="10">
        <f t="array" ref="H79">MEDIAN(IF($A:$A=E79,$C:$C,""))</f>
        <v>1.2150000000000001</v>
      </c>
      <c r="I79" s="6"/>
      <c r="J79" s="6"/>
      <c r="K79" s="10"/>
      <c r="L79" s="10"/>
      <c r="M79" s="10"/>
      <c r="N79" s="6"/>
      <c r="O79" s="10"/>
      <c r="P79" s="10"/>
      <c r="Q79" s="10"/>
      <c r="R79" s="6"/>
      <c r="S79" s="6"/>
      <c r="T79" s="10"/>
      <c r="U79" s="10"/>
      <c r="V79" s="10"/>
      <c r="W79" s="27">
        <v>-54</v>
      </c>
      <c r="X79" s="13">
        <f t="shared" si="9"/>
        <v>-50</v>
      </c>
      <c r="Y79" s="30">
        <v>0.94676999999959088</v>
      </c>
      <c r="Z79" s="11" t="str">
        <f t="shared" ref="Z79:Z136" si="51">IF(A79=-10,10,"")</f>
        <v/>
      </c>
      <c r="AD79" s="6"/>
      <c r="AE79" s="6"/>
      <c r="AF79" s="10"/>
      <c r="AG79" s="10"/>
      <c r="AH79" s="10"/>
      <c r="AJ79" s="57"/>
      <c r="AK79" s="57"/>
      <c r="AL79" s="57"/>
      <c r="AM79" s="59">
        <f t="shared" si="46"/>
        <v>0.35571319989865724</v>
      </c>
      <c r="AN79" s="59">
        <f t="shared" si="42"/>
        <v>0.30199733688415448</v>
      </c>
      <c r="AO79" s="59">
        <f t="shared" si="40"/>
        <v>0.35571319989865724</v>
      </c>
      <c r="AP79" s="59">
        <f t="shared" si="40"/>
        <v>0.35988222036424444</v>
      </c>
      <c r="AQ79" s="59">
        <f t="shared" si="40"/>
        <v>0.33033033033033038</v>
      </c>
      <c r="AR79" s="59">
        <f t="shared" si="40"/>
        <v>0.35988222036424444</v>
      </c>
      <c r="AS79" s="59">
        <f t="shared" si="41"/>
        <v>0.36908655958599818</v>
      </c>
      <c r="AT79" s="59">
        <f t="shared" si="41"/>
        <v>0.30199733688415448</v>
      </c>
      <c r="AU79" s="59">
        <f t="shared" si="41"/>
        <v>0.35571319989865724</v>
      </c>
      <c r="AV79" s="59">
        <f t="shared" si="41"/>
        <v>0.26954177897574133</v>
      </c>
      <c r="AY79" s="57"/>
      <c r="AZ79" s="57"/>
      <c r="BA79" s="57"/>
      <c r="BB79" s="59">
        <f t="shared" si="47"/>
        <v>4.3931286961419319E-2</v>
      </c>
      <c r="BC79" s="59">
        <f t="shared" si="43"/>
        <v>3.0218484439079377E-2</v>
      </c>
      <c r="BD79" s="59">
        <f t="shared" si="43"/>
        <v>4.3931286961419319E-2</v>
      </c>
      <c r="BE79" s="59">
        <f t="shared" si="43"/>
        <v>9.6324116055965289E-2</v>
      </c>
      <c r="BF79" s="59">
        <f t="shared" si="43"/>
        <v>0.13514743356388786</v>
      </c>
      <c r="BG79" s="59">
        <f t="shared" si="43"/>
        <v>9.6324116055965289E-2</v>
      </c>
      <c r="BH79" s="59">
        <f t="shared" si="43"/>
        <v>9.4265514532600167E-2</v>
      </c>
      <c r="BI79" s="59">
        <f t="shared" si="43"/>
        <v>3.0218484439079377E-2</v>
      </c>
      <c r="BJ79" s="59">
        <f t="shared" si="43"/>
        <v>4.3931286961419319E-2</v>
      </c>
      <c r="BK79" s="59">
        <f t="shared" si="43"/>
        <v>3.547403825940719E-2</v>
      </c>
      <c r="BN79" s="57"/>
      <c r="BO79" s="57"/>
      <c r="BP79" s="57"/>
      <c r="BQ79" s="59">
        <f t="shared" si="50"/>
        <v>1.0669108592559617</v>
      </c>
      <c r="BR79" s="59">
        <f t="shared" si="50"/>
        <v>1.2724020928575663</v>
      </c>
      <c r="BS79" s="59">
        <f t="shared" si="50"/>
        <v>1.0669108592559617</v>
      </c>
      <c r="BT79" s="59">
        <f t="shared" si="50"/>
        <v>1.0180877021278496</v>
      </c>
      <c r="BU79" s="59">
        <f t="shared" si="50"/>
        <v>1.0532879968219984</v>
      </c>
      <c r="BV79" s="59">
        <f t="shared" si="50"/>
        <v>1.0180877021278496</v>
      </c>
      <c r="BW79" s="59">
        <f t="shared" si="50"/>
        <v>1.2370223660417397</v>
      </c>
      <c r="BX79" s="59">
        <f t="shared" si="50"/>
        <v>1.2724020928575663</v>
      </c>
      <c r="BY79" s="59">
        <f t="shared" si="50"/>
        <v>1.0669108592559617</v>
      </c>
      <c r="BZ79" s="59">
        <f t="shared" si="50"/>
        <v>0.92538411382445496</v>
      </c>
    </row>
    <row r="80" spans="1:78" ht="13.5" customHeight="1" x14ac:dyDescent="0.15">
      <c r="A80" s="19">
        <v>-37</v>
      </c>
      <c r="B80" s="13">
        <f t="shared" ref="B80:B143" si="52">0-(MID(A80,LEN(A80)-1,1)*10)</f>
        <v>-30</v>
      </c>
      <c r="C80" s="22">
        <v>1.198</v>
      </c>
      <c r="D80" s="26">
        <v>21.841999999999999</v>
      </c>
      <c r="E80" s="23">
        <v>-93</v>
      </c>
      <c r="F80" s="10">
        <f t="shared" si="45"/>
        <v>1.54975</v>
      </c>
      <c r="G80" s="10">
        <f t="array" ref="G80">STDEVP(IF(($A:$A=E80),$C:$C,""))</f>
        <v>0.63315099897259919</v>
      </c>
      <c r="H80" s="10">
        <f t="array" ref="H80">MEDIAN(IF($A:$A=E80,$C:$C,""))</f>
        <v>1.7999999999999998</v>
      </c>
      <c r="I80" s="6"/>
      <c r="J80" s="6"/>
      <c r="K80" s="10"/>
      <c r="L80" s="10"/>
      <c r="M80" s="10"/>
      <c r="N80" s="6"/>
      <c r="O80" s="10"/>
      <c r="P80" s="10"/>
      <c r="Q80" s="10"/>
      <c r="R80" s="6"/>
      <c r="S80" s="6"/>
      <c r="T80" s="10"/>
      <c r="U80" s="10"/>
      <c r="V80" s="10"/>
      <c r="W80" s="27">
        <v>-53</v>
      </c>
      <c r="X80" s="13">
        <f t="shared" ref="X80:X143" si="53">0-(MID(W80,LEN(W80)-1,1)*10)</f>
        <v>-50</v>
      </c>
      <c r="Y80" s="30">
        <v>0.96122499999900879</v>
      </c>
      <c r="Z80" s="11" t="str">
        <f t="shared" si="51"/>
        <v/>
      </c>
      <c r="AD80" s="6"/>
      <c r="AE80" s="6"/>
      <c r="AF80" s="10"/>
      <c r="AG80" s="10"/>
      <c r="AH80" s="10"/>
      <c r="AJ80" s="57"/>
      <c r="AK80" s="57"/>
      <c r="AL80" s="59">
        <f>3/($AJ$68*1000/3600)/AL32</f>
        <v>0.26954177897574133</v>
      </c>
      <c r="AM80" s="59">
        <f t="shared" si="46"/>
        <v>0.30199733688415448</v>
      </c>
      <c r="AN80" s="59">
        <f t="shared" si="42"/>
        <v>0.2755326965466568</v>
      </c>
      <c r="AO80" s="59">
        <f t="shared" si="40"/>
        <v>0.31167032205933271</v>
      </c>
      <c r="AP80" s="59">
        <f t="shared" si="40"/>
        <v>0.32393521295740851</v>
      </c>
      <c r="AQ80" s="59">
        <f t="shared" si="40"/>
        <v>0.23057831389607963</v>
      </c>
      <c r="AR80" s="59">
        <f t="shared" si="40"/>
        <v>0.35571319989865724</v>
      </c>
      <c r="AS80" s="59">
        <f t="shared" si="41"/>
        <v>0.36908655958599818</v>
      </c>
      <c r="AT80" s="59">
        <f t="shared" si="41"/>
        <v>0.31167032205933271</v>
      </c>
      <c r="AU80" s="59">
        <f t="shared" si="41"/>
        <v>0.26954177897574133</v>
      </c>
      <c r="AV80" s="57"/>
      <c r="AY80" s="57"/>
      <c r="AZ80" s="57"/>
      <c r="BA80" s="59">
        <f>3/($AJ$68*1000/3600)/BA32</f>
        <v>3.547403825940719E-2</v>
      </c>
      <c r="BB80" s="59">
        <f t="shared" si="47"/>
        <v>3.0218484439079377E-2</v>
      </c>
      <c r="BC80" s="59">
        <f t="shared" si="43"/>
        <v>4.3998807143450787E-2</v>
      </c>
      <c r="BD80" s="59">
        <f t="shared" si="43"/>
        <v>6.4913832897368837E-2</v>
      </c>
      <c r="BE80" s="59">
        <f t="shared" si="43"/>
        <v>6.0548675653452261E-2</v>
      </c>
      <c r="BF80" s="59">
        <f t="shared" si="43"/>
        <v>7.5856014047410006E-2</v>
      </c>
      <c r="BG80" s="59">
        <f t="shared" si="43"/>
        <v>4.3931286961419319E-2</v>
      </c>
      <c r="BH80" s="59">
        <f t="shared" si="43"/>
        <v>9.4265514532600167E-2</v>
      </c>
      <c r="BI80" s="59">
        <f t="shared" si="43"/>
        <v>6.4913832897368837E-2</v>
      </c>
      <c r="BJ80" s="59">
        <f t="shared" si="43"/>
        <v>3.547403825940719E-2</v>
      </c>
      <c r="BK80" s="57"/>
      <c r="BN80" s="57"/>
      <c r="BO80" s="57"/>
      <c r="BP80" s="59">
        <f t="shared" ref="BP80:BY81" si="54">3/($AJ$68*1000/3600)/BP32</f>
        <v>0.92538411382445496</v>
      </c>
      <c r="BQ80" s="59">
        <f t="shared" si="54"/>
        <v>1.2724020928575663</v>
      </c>
      <c r="BR80" s="59">
        <f t="shared" si="54"/>
        <v>1.3526427576957676</v>
      </c>
      <c r="BS80" s="59">
        <f t="shared" si="54"/>
        <v>1.0498098677720422</v>
      </c>
      <c r="BT80" s="59">
        <f t="shared" si="54"/>
        <v>1.0229740193384762</v>
      </c>
      <c r="BU80" s="59">
        <f t="shared" si="54"/>
        <v>1.1595380677865139</v>
      </c>
      <c r="BV80" s="59">
        <f t="shared" si="54"/>
        <v>1.0669108592559617</v>
      </c>
      <c r="BW80" s="59">
        <f t="shared" si="54"/>
        <v>1.2370223660417397</v>
      </c>
      <c r="BX80" s="59">
        <f t="shared" si="54"/>
        <v>1.0498098677720422</v>
      </c>
      <c r="BY80" s="59">
        <f t="shared" si="54"/>
        <v>0.92538411382445496</v>
      </c>
      <c r="BZ80" s="57"/>
    </row>
    <row r="81" spans="1:78" ht="13.5" customHeight="1" x14ac:dyDescent="0.15">
      <c r="A81" s="19">
        <v>-37</v>
      </c>
      <c r="B81" s="13">
        <f t="shared" si="52"/>
        <v>-30</v>
      </c>
      <c r="C81" s="22">
        <v>10.246</v>
      </c>
      <c r="D81" s="26">
        <v>21.841999999999999</v>
      </c>
      <c r="E81" s="6"/>
      <c r="F81" s="10"/>
      <c r="G81" s="10"/>
      <c r="H81" s="10"/>
      <c r="I81" s="6"/>
      <c r="J81" s="6"/>
      <c r="K81" s="10"/>
      <c r="L81" s="10"/>
      <c r="M81" s="10"/>
      <c r="N81" s="6"/>
      <c r="O81" s="10"/>
      <c r="P81" s="10"/>
      <c r="Q81" s="10"/>
      <c r="R81" s="6"/>
      <c r="S81" s="6"/>
      <c r="T81" s="10"/>
      <c r="U81" s="10"/>
      <c r="V81" s="10"/>
      <c r="W81" s="27">
        <v>-53</v>
      </c>
      <c r="X81" s="13">
        <f t="shared" si="53"/>
        <v>-50</v>
      </c>
      <c r="Y81" s="30">
        <v>0.96322499999941624</v>
      </c>
      <c r="Z81" s="11" t="str">
        <f t="shared" si="51"/>
        <v/>
      </c>
      <c r="AD81" s="6"/>
      <c r="AE81" s="6"/>
      <c r="AF81" s="10"/>
      <c r="AG81" s="10"/>
      <c r="AH81" s="10"/>
      <c r="AJ81" s="57"/>
      <c r="AK81" s="57"/>
      <c r="AL81" s="59">
        <f>3/($AJ$68*1000/3600)/AL33</f>
        <v>0.26954177897574133</v>
      </c>
      <c r="AM81" s="59">
        <f t="shared" si="46"/>
        <v>0.26954177897574133</v>
      </c>
      <c r="AN81" s="57"/>
      <c r="AO81" s="59">
        <f t="shared" si="40"/>
        <v>0.35571319989865724</v>
      </c>
      <c r="AP81" s="59">
        <f t="shared" si="40"/>
        <v>0.35571319989865724</v>
      </c>
      <c r="AQ81" s="59">
        <f t="shared" si="40"/>
        <v>0.2755326965466568</v>
      </c>
      <c r="AR81" s="59">
        <f t="shared" si="40"/>
        <v>0.30199733688415448</v>
      </c>
      <c r="AS81" s="59">
        <f t="shared" si="41"/>
        <v>0.26954177897574133</v>
      </c>
      <c r="AT81" s="59">
        <f t="shared" si="41"/>
        <v>0.2755326965466568</v>
      </c>
      <c r="AU81" s="59">
        <f t="shared" si="41"/>
        <v>0.35571319989865724</v>
      </c>
      <c r="AV81" s="57"/>
      <c r="AY81" s="57"/>
      <c r="AZ81" s="57"/>
      <c r="BA81" s="59">
        <f>3/($AJ$68*1000/3600)/BA33</f>
        <v>3.547403825940719E-2</v>
      </c>
      <c r="BB81" s="59">
        <f t="shared" si="47"/>
        <v>3.547403825940719E-2</v>
      </c>
      <c r="BC81" s="57"/>
      <c r="BD81" s="59">
        <f t="shared" si="43"/>
        <v>4.3931286961419319E-2</v>
      </c>
      <c r="BE81" s="59">
        <f t="shared" si="43"/>
        <v>4.3931286961419319E-2</v>
      </c>
      <c r="BF81" s="59">
        <f t="shared" si="43"/>
        <v>4.3998807143450787E-2</v>
      </c>
      <c r="BG81" s="59">
        <f t="shared" si="43"/>
        <v>3.0218484439079377E-2</v>
      </c>
      <c r="BH81" s="59">
        <f t="shared" si="43"/>
        <v>3.547403825940719E-2</v>
      </c>
      <c r="BI81" s="59">
        <f t="shared" si="43"/>
        <v>4.3998807143450787E-2</v>
      </c>
      <c r="BJ81" s="59">
        <f t="shared" si="43"/>
        <v>4.3931286961419319E-2</v>
      </c>
      <c r="BK81" s="57"/>
      <c r="BN81" s="57"/>
      <c r="BO81" s="57"/>
      <c r="BP81" s="59">
        <f t="shared" si="54"/>
        <v>0.92538411382445496</v>
      </c>
      <c r="BQ81" s="59">
        <f t="shared" si="54"/>
        <v>0.92538411382445496</v>
      </c>
      <c r="BR81" s="57"/>
      <c r="BS81" s="59">
        <f t="shared" si="54"/>
        <v>1.0669108592559617</v>
      </c>
      <c r="BT81" s="59">
        <f t="shared" si="54"/>
        <v>1.0669108592559617</v>
      </c>
      <c r="BU81" s="59">
        <f t="shared" si="54"/>
        <v>1.3526427576957676</v>
      </c>
      <c r="BV81" s="59">
        <f t="shared" si="54"/>
        <v>1.2724020928575663</v>
      </c>
      <c r="BW81" s="59">
        <f t="shared" si="54"/>
        <v>0.92538411382445496</v>
      </c>
      <c r="BX81" s="59">
        <f t="shared" si="54"/>
        <v>1.3526427576957676</v>
      </c>
      <c r="BY81" s="59">
        <f t="shared" si="54"/>
        <v>1.0669108592559617</v>
      </c>
      <c r="BZ81" s="57"/>
    </row>
    <row r="82" spans="1:78" ht="13.5" customHeight="1" x14ac:dyDescent="0.15">
      <c r="A82" s="19">
        <v>-35</v>
      </c>
      <c r="B82" s="13">
        <f t="shared" si="52"/>
        <v>-30</v>
      </c>
      <c r="C82" s="22">
        <v>1.716</v>
      </c>
      <c r="D82" s="26">
        <v>1.0720000000000001</v>
      </c>
      <c r="E82" s="6"/>
      <c r="F82" s="10"/>
      <c r="G82" s="10"/>
      <c r="H82" s="10"/>
      <c r="I82" s="6"/>
      <c r="J82" s="6"/>
      <c r="K82" s="10"/>
      <c r="L82" s="10"/>
      <c r="M82" s="10"/>
      <c r="N82" s="6"/>
      <c r="O82" s="10"/>
      <c r="P82" s="10"/>
      <c r="Q82" s="10"/>
      <c r="R82" s="6"/>
      <c r="S82" s="6"/>
      <c r="T82" s="10"/>
      <c r="U82" s="10"/>
      <c r="V82" s="10"/>
      <c r="W82" s="27">
        <v>-61</v>
      </c>
      <c r="X82" s="13">
        <f t="shared" si="53"/>
        <v>-60</v>
      </c>
      <c r="Y82" s="30">
        <v>0.94367999999918339</v>
      </c>
      <c r="Z82" s="11" t="str">
        <f t="shared" si="51"/>
        <v/>
      </c>
      <c r="AD82" s="6"/>
      <c r="AE82" s="6"/>
      <c r="AF82" s="10"/>
      <c r="AG82" s="10"/>
      <c r="AH82" s="10"/>
    </row>
    <row r="83" spans="1:78" ht="13.5" customHeight="1" x14ac:dyDescent="0.15">
      <c r="A83" s="19">
        <v>-41</v>
      </c>
      <c r="B83" s="13">
        <f t="shared" si="52"/>
        <v>-40</v>
      </c>
      <c r="C83" s="22">
        <v>2.1520000000000001</v>
      </c>
      <c r="D83" s="26">
        <v>1.474</v>
      </c>
      <c r="E83" s="6"/>
      <c r="F83" s="10"/>
      <c r="G83" s="10"/>
      <c r="H83" s="10"/>
      <c r="I83" s="6"/>
      <c r="J83" s="6"/>
      <c r="K83" s="10"/>
      <c r="L83" s="10"/>
      <c r="M83" s="10"/>
      <c r="N83" s="6"/>
      <c r="O83" s="10"/>
      <c r="P83" s="10"/>
      <c r="Q83" s="10"/>
      <c r="R83" s="6"/>
      <c r="S83" s="6"/>
      <c r="T83" s="10"/>
      <c r="U83" s="10"/>
      <c r="V83" s="10"/>
      <c r="W83" s="27">
        <v>-61</v>
      </c>
      <c r="X83" s="13">
        <f t="shared" si="53"/>
        <v>-60</v>
      </c>
      <c r="Y83" s="30">
        <v>0.94367999999918339</v>
      </c>
      <c r="Z83" s="11" t="str">
        <f t="shared" si="51"/>
        <v/>
      </c>
      <c r="AD83" s="6"/>
      <c r="AE83" s="6"/>
      <c r="AF83" s="10"/>
      <c r="AG83" s="10"/>
      <c r="AH83" s="10"/>
    </row>
    <row r="84" spans="1:78" ht="13.5" customHeight="1" x14ac:dyDescent="0.15">
      <c r="A84" s="19">
        <v>-79</v>
      </c>
      <c r="B84" s="13">
        <f t="shared" si="52"/>
        <v>-70</v>
      </c>
      <c r="C84" s="22">
        <v>2.133</v>
      </c>
      <c r="D84" s="26">
        <v>3.0150000000000001</v>
      </c>
      <c r="E84" s="6"/>
      <c r="F84" s="10"/>
      <c r="G84" s="10"/>
      <c r="H84" s="10"/>
      <c r="I84" s="6"/>
      <c r="J84" s="6"/>
      <c r="K84" s="10"/>
      <c r="L84" s="10"/>
      <c r="M84" s="10"/>
      <c r="N84" s="6"/>
      <c r="O84" s="10"/>
      <c r="P84" s="10"/>
      <c r="Q84" s="10"/>
      <c r="R84" s="6"/>
      <c r="S84" s="6"/>
      <c r="T84" s="10"/>
      <c r="U84" s="10"/>
      <c r="V84" s="10"/>
      <c r="W84" s="27">
        <v>-53</v>
      </c>
      <c r="X84" s="13">
        <f t="shared" si="53"/>
        <v>-50</v>
      </c>
      <c r="Y84" s="30">
        <v>0.95713499999475959</v>
      </c>
      <c r="Z84" s="11" t="str">
        <f t="shared" si="51"/>
        <v/>
      </c>
      <c r="AD84" s="6"/>
      <c r="AE84" s="6"/>
      <c r="AF84" s="10"/>
      <c r="AG84" s="10"/>
      <c r="AH84" s="10"/>
      <c r="AJ84" s="115">
        <v>30</v>
      </c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  <c r="AY84" s="115">
        <v>30</v>
      </c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N84" s="115">
        <v>30</v>
      </c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</row>
    <row r="85" spans="1:78" ht="13.5" customHeight="1" x14ac:dyDescent="0.15">
      <c r="A85" s="19">
        <v>-42</v>
      </c>
      <c r="B85" s="13">
        <f t="shared" si="52"/>
        <v>-40</v>
      </c>
      <c r="C85" s="22">
        <v>2.3479999999999999</v>
      </c>
      <c r="D85" s="26">
        <v>12.260999999999999</v>
      </c>
      <c r="E85" s="6"/>
      <c r="F85" s="10"/>
      <c r="G85" s="10"/>
      <c r="H85" s="10"/>
      <c r="I85" s="6"/>
      <c r="J85" s="6"/>
      <c r="K85" s="10"/>
      <c r="L85" s="10"/>
      <c r="M85" s="10"/>
      <c r="N85" s="6"/>
      <c r="O85" s="10"/>
      <c r="P85" s="10"/>
      <c r="Q85" s="10"/>
      <c r="R85" s="6"/>
      <c r="S85" s="6"/>
      <c r="T85" s="10"/>
      <c r="U85" s="10"/>
      <c r="V85" s="10"/>
      <c r="W85" s="27">
        <v>-53</v>
      </c>
      <c r="X85" s="13">
        <f t="shared" si="53"/>
        <v>-50</v>
      </c>
      <c r="Y85" s="30">
        <v>0.96158999999941619</v>
      </c>
      <c r="Z85" s="11" t="str">
        <f t="shared" si="51"/>
        <v/>
      </c>
      <c r="AD85" s="6"/>
      <c r="AE85" s="6"/>
      <c r="AF85" s="10"/>
      <c r="AG85" s="10"/>
      <c r="AH85" s="10"/>
      <c r="AJ85" s="57"/>
      <c r="AK85" s="57"/>
      <c r="AL85" s="57"/>
      <c r="AM85" s="58"/>
      <c r="AN85" s="59">
        <f>3/($AJ$84*1000/3600)/AN21</f>
        <v>0.20133155792276966</v>
      </c>
      <c r="AO85" s="59">
        <f t="shared" ref="AO85:AR97" si="55">3/($AJ$84*1000/3600)/AO21</f>
        <v>0.18368846436443786</v>
      </c>
      <c r="AP85" s="57"/>
      <c r="AQ85" s="57"/>
      <c r="AR85" s="57"/>
      <c r="AS85" s="59">
        <f t="shared" ref="AS85:AV97" si="56">3/($AJ$84*1000/3600)/AS21</f>
        <v>0.17969451931716085</v>
      </c>
      <c r="AT85" s="57"/>
      <c r="AU85" s="57"/>
      <c r="AV85" s="57"/>
      <c r="AY85" s="57"/>
      <c r="AZ85" s="57"/>
      <c r="BA85" s="57"/>
      <c r="BB85" s="58"/>
      <c r="BC85" s="59">
        <f>3/($AJ$84*1000/3600)/BC21</f>
        <v>2.0145656292719583E-2</v>
      </c>
      <c r="BD85" s="59">
        <f>3/($AJ$84*1000/3600)/BD21</f>
        <v>2.9332538095633857E-2</v>
      </c>
      <c r="BE85" s="57"/>
      <c r="BF85" s="57"/>
      <c r="BG85" s="57"/>
      <c r="BH85" s="59">
        <f>3/($AJ$84*1000/3600)/BH21</f>
        <v>2.3649358839604787E-2</v>
      </c>
      <c r="BI85" s="57"/>
      <c r="BJ85" s="57"/>
      <c r="BK85" s="57"/>
      <c r="BN85" s="57"/>
      <c r="BO85" s="57"/>
      <c r="BP85" s="57"/>
      <c r="BQ85" s="58"/>
      <c r="BR85" s="59">
        <f>3/($AJ$84*1000/3600)/BR21</f>
        <v>0.84826806190504411</v>
      </c>
      <c r="BS85" s="59">
        <f>3/($AJ$84*1000/3600)/BS21</f>
        <v>0.90176183846384506</v>
      </c>
      <c r="BT85" s="57"/>
      <c r="BU85" s="57"/>
      <c r="BV85" s="57"/>
      <c r="BW85" s="59">
        <f>3/($AJ$84*1000/3600)/BW21</f>
        <v>0.61692274254963664</v>
      </c>
      <c r="BX85" s="57"/>
      <c r="BY85" s="57"/>
      <c r="BZ85" s="57"/>
    </row>
    <row r="86" spans="1:78" ht="13.5" customHeight="1" x14ac:dyDescent="0.15">
      <c r="A86" s="19">
        <v>-33</v>
      </c>
      <c r="B86" s="13">
        <f t="shared" si="52"/>
        <v>-30</v>
      </c>
      <c r="C86" s="22">
        <v>1.5609999999999999</v>
      </c>
      <c r="D86" s="26">
        <v>3.7519999999999998</v>
      </c>
      <c r="E86" s="6"/>
      <c r="F86" s="10"/>
      <c r="G86" s="10"/>
      <c r="H86" s="10"/>
      <c r="I86" s="6"/>
      <c r="J86" s="6"/>
      <c r="K86" s="10"/>
      <c r="L86" s="10"/>
      <c r="M86" s="10"/>
      <c r="N86" s="6"/>
      <c r="O86" s="10"/>
      <c r="P86" s="10"/>
      <c r="Q86" s="10"/>
      <c r="R86" s="6"/>
      <c r="S86" s="6"/>
      <c r="T86" s="10"/>
      <c r="U86" s="10"/>
      <c r="V86" s="10"/>
      <c r="W86" s="27">
        <v>-53</v>
      </c>
      <c r="X86" s="13">
        <f t="shared" si="53"/>
        <v>-50</v>
      </c>
      <c r="Y86" s="30">
        <v>4.4044999998135603E-2</v>
      </c>
      <c r="Z86" s="11" t="str">
        <f t="shared" si="51"/>
        <v/>
      </c>
      <c r="AD86" s="6"/>
      <c r="AE86" s="6"/>
      <c r="AF86" s="10"/>
      <c r="AG86" s="10"/>
      <c r="AH86" s="10"/>
      <c r="AJ86" s="57"/>
      <c r="AK86" s="58"/>
      <c r="AL86" s="58"/>
      <c r="AM86" s="57"/>
      <c r="AN86" s="59">
        <f t="shared" ref="AN86:AN96" si="57">3/($AJ$84*1000/3600)/AN22</f>
        <v>0.18368846436443786</v>
      </c>
      <c r="AO86" s="59">
        <f t="shared" si="55"/>
        <v>0.23714213326577147</v>
      </c>
      <c r="AP86" s="59">
        <f t="shared" si="55"/>
        <v>0.20778021470622179</v>
      </c>
      <c r="AQ86" s="59">
        <f t="shared" si="55"/>
        <v>0.23714213326577147</v>
      </c>
      <c r="AR86" s="59">
        <f t="shared" si="55"/>
        <v>0.18368846436443786</v>
      </c>
      <c r="AS86" s="59">
        <f t="shared" si="56"/>
        <v>0.17969451931716085</v>
      </c>
      <c r="AT86" s="57"/>
      <c r="AU86" s="57"/>
      <c r="AV86" s="57"/>
      <c r="AY86" s="57"/>
      <c r="AZ86" s="58"/>
      <c r="BA86" s="58"/>
      <c r="BB86" s="57"/>
      <c r="BC86" s="59">
        <f t="shared" ref="BC86:BK97" si="58">3/($AJ$84*1000/3600)/BC22</f>
        <v>2.9332538095633857E-2</v>
      </c>
      <c r="BD86" s="59">
        <f t="shared" si="58"/>
        <v>2.9287524640946208E-2</v>
      </c>
      <c r="BE86" s="59">
        <f t="shared" si="58"/>
        <v>4.3275888598245889E-2</v>
      </c>
      <c r="BF86" s="59">
        <f t="shared" si="58"/>
        <v>2.9287524640946208E-2</v>
      </c>
      <c r="BG86" s="59">
        <f t="shared" si="58"/>
        <v>2.9332538095633857E-2</v>
      </c>
      <c r="BH86" s="59">
        <f t="shared" si="58"/>
        <v>2.3649358839604787E-2</v>
      </c>
      <c r="BI86" s="57"/>
      <c r="BJ86" s="57"/>
      <c r="BK86" s="57"/>
      <c r="BN86" s="57"/>
      <c r="BO86" s="58"/>
      <c r="BP86" s="58"/>
      <c r="BQ86" s="57"/>
      <c r="BR86" s="59">
        <f t="shared" ref="BR86:BW86" si="59">3/($AJ$84*1000/3600)/BR22</f>
        <v>0.90176183846384506</v>
      </c>
      <c r="BS86" s="59">
        <f t="shared" si="59"/>
        <v>0.71127390617064101</v>
      </c>
      <c r="BT86" s="59">
        <f t="shared" si="59"/>
        <v>0.69987324518136129</v>
      </c>
      <c r="BU86" s="59">
        <f t="shared" si="59"/>
        <v>0.71127390617064101</v>
      </c>
      <c r="BV86" s="59">
        <f t="shared" si="59"/>
        <v>0.90176183846384506</v>
      </c>
      <c r="BW86" s="59">
        <f t="shared" si="59"/>
        <v>0.61692274254963664</v>
      </c>
      <c r="BX86" s="57"/>
      <c r="BY86" s="57"/>
      <c r="BZ86" s="57"/>
    </row>
    <row r="87" spans="1:78" ht="13.5" customHeight="1" x14ac:dyDescent="0.15">
      <c r="A87" s="19">
        <v>-45</v>
      </c>
      <c r="B87" s="13">
        <f t="shared" si="52"/>
        <v>-40</v>
      </c>
      <c r="C87" s="22">
        <v>2.367</v>
      </c>
      <c r="D87" s="26">
        <v>2.2109999999999999</v>
      </c>
      <c r="E87" s="6"/>
      <c r="F87" s="10"/>
      <c r="G87" s="10"/>
      <c r="H87" s="10"/>
      <c r="I87" s="6"/>
      <c r="J87" s="6"/>
      <c r="K87" s="10"/>
      <c r="L87" s="10"/>
      <c r="M87" s="10"/>
      <c r="N87" s="6"/>
      <c r="O87" s="10"/>
      <c r="P87" s="10"/>
      <c r="Q87" s="10"/>
      <c r="R87" s="6"/>
      <c r="S87" s="6"/>
      <c r="T87" s="10"/>
      <c r="U87" s="10"/>
      <c r="V87" s="10"/>
      <c r="W87" s="27">
        <v>-53</v>
      </c>
      <c r="X87" s="13">
        <f t="shared" si="53"/>
        <v>-50</v>
      </c>
      <c r="Y87" s="30">
        <v>4.4044999998135603E-2</v>
      </c>
      <c r="Z87" s="11" t="str">
        <f t="shared" si="51"/>
        <v/>
      </c>
      <c r="AD87" s="6"/>
      <c r="AE87" s="6"/>
      <c r="AF87" s="10"/>
      <c r="AG87" s="10"/>
      <c r="AH87" s="10"/>
      <c r="AJ87" s="57"/>
      <c r="AK87" s="57"/>
      <c r="AL87" s="59">
        <f t="shared" ref="AL87:AM97" si="60">3/($AJ$84*1000/3600)/AL23</f>
        <v>0.20133155792276966</v>
      </c>
      <c r="AM87" s="59">
        <f t="shared" si="60"/>
        <v>0.18368846436443786</v>
      </c>
      <c r="AN87" s="59">
        <f t="shared" si="57"/>
        <v>0.20133155792276966</v>
      </c>
      <c r="AO87" s="59">
        <f t="shared" si="55"/>
        <v>0.23714213326577147</v>
      </c>
      <c r="AP87" s="59">
        <f t="shared" si="55"/>
        <v>0.21595680863827232</v>
      </c>
      <c r="AQ87" s="59">
        <f t="shared" si="55"/>
        <v>0.24605770639066543</v>
      </c>
      <c r="AR87" s="59">
        <f t="shared" si="55"/>
        <v>0.20133155792276966</v>
      </c>
      <c r="AS87" s="59">
        <f t="shared" si="56"/>
        <v>0.23714213326577147</v>
      </c>
      <c r="AT87" s="59">
        <f t="shared" si="56"/>
        <v>0.18368846436443786</v>
      </c>
      <c r="AU87" s="57"/>
      <c r="AV87" s="57"/>
      <c r="AY87" s="57"/>
      <c r="AZ87" s="57"/>
      <c r="BA87" s="59">
        <f t="shared" ref="BA87:BB97" si="61">3/($AJ$84*1000/3600)/BA23</f>
        <v>2.0145656292719583E-2</v>
      </c>
      <c r="BB87" s="59">
        <f t="shared" si="61"/>
        <v>2.9332538095633857E-2</v>
      </c>
      <c r="BC87" s="59">
        <f t="shared" si="58"/>
        <v>2.0145656292719583E-2</v>
      </c>
      <c r="BD87" s="59">
        <f t="shared" si="58"/>
        <v>2.9287524640946208E-2</v>
      </c>
      <c r="BE87" s="59">
        <f t="shared" si="58"/>
        <v>4.0365783768968169E-2</v>
      </c>
      <c r="BF87" s="59">
        <f t="shared" si="58"/>
        <v>6.2843676355066769E-2</v>
      </c>
      <c r="BG87" s="59">
        <f t="shared" si="58"/>
        <v>2.0145656292719583E-2</v>
      </c>
      <c r="BH87" s="59">
        <f t="shared" si="58"/>
        <v>2.9287524640946208E-2</v>
      </c>
      <c r="BI87" s="59">
        <f t="shared" si="58"/>
        <v>2.9332538095633857E-2</v>
      </c>
      <c r="BJ87" s="57"/>
      <c r="BK87" s="57"/>
      <c r="BN87" s="57"/>
      <c r="BO87" s="57"/>
      <c r="BP87" s="59">
        <f t="shared" ref="BP87:BX89" si="62">3/($AJ$84*1000/3600)/BP23</f>
        <v>0.84826806190504411</v>
      </c>
      <c r="BQ87" s="59">
        <f t="shared" si="62"/>
        <v>0.90176183846384506</v>
      </c>
      <c r="BR87" s="59">
        <f t="shared" si="62"/>
        <v>0.84826806190504411</v>
      </c>
      <c r="BS87" s="59">
        <f t="shared" si="62"/>
        <v>0.71127390617064101</v>
      </c>
      <c r="BT87" s="59">
        <f t="shared" si="62"/>
        <v>0.68198267955898395</v>
      </c>
      <c r="BU87" s="59">
        <f t="shared" si="62"/>
        <v>0.82468157736115966</v>
      </c>
      <c r="BV87" s="59">
        <f t="shared" si="62"/>
        <v>0.84826806190504411</v>
      </c>
      <c r="BW87" s="59">
        <f t="shared" si="62"/>
        <v>0.71127390617064101</v>
      </c>
      <c r="BX87" s="59">
        <f t="shared" si="62"/>
        <v>0.90176183846384506</v>
      </c>
      <c r="BY87" s="57"/>
      <c r="BZ87" s="57"/>
    </row>
    <row r="88" spans="1:78" ht="13.5" customHeight="1" x14ac:dyDescent="0.15">
      <c r="A88" s="19">
        <v>-41</v>
      </c>
      <c r="B88" s="13">
        <f t="shared" si="52"/>
        <v>-40</v>
      </c>
      <c r="C88" s="22">
        <v>0.39400000000000002</v>
      </c>
      <c r="D88" s="26">
        <v>14.606</v>
      </c>
      <c r="E88" s="6"/>
      <c r="F88" s="10"/>
      <c r="G88" s="10"/>
      <c r="H88" s="10"/>
      <c r="I88" s="6"/>
      <c r="J88" s="6"/>
      <c r="K88" s="10"/>
      <c r="L88" s="10"/>
      <c r="M88" s="10"/>
      <c r="N88" s="6"/>
      <c r="O88" s="10"/>
      <c r="P88" s="10"/>
      <c r="Q88" s="10"/>
      <c r="R88" s="6"/>
      <c r="S88" s="6"/>
      <c r="T88" s="10"/>
      <c r="U88" s="10"/>
      <c r="V88" s="10"/>
      <c r="W88" s="27">
        <v>-53</v>
      </c>
      <c r="X88" s="13">
        <f t="shared" si="53"/>
        <v>-50</v>
      </c>
      <c r="Y88" s="30">
        <v>3.6500000000347477E-2</v>
      </c>
      <c r="Z88" s="11" t="str">
        <f t="shared" si="51"/>
        <v/>
      </c>
      <c r="AD88" s="6"/>
      <c r="AE88" s="6"/>
      <c r="AF88" s="10"/>
      <c r="AG88" s="10"/>
      <c r="AH88" s="10"/>
      <c r="AJ88" s="57"/>
      <c r="AK88" s="57"/>
      <c r="AL88" s="59">
        <f t="shared" si="60"/>
        <v>0.17969451931716085</v>
      </c>
      <c r="AM88" s="59">
        <f t="shared" si="60"/>
        <v>0.24605770639066543</v>
      </c>
      <c r="AN88" s="59">
        <f t="shared" si="57"/>
        <v>0.21595680863827232</v>
      </c>
      <c r="AO88" s="59">
        <f t="shared" si="55"/>
        <v>0.25048705816866129</v>
      </c>
      <c r="AP88" s="59">
        <f t="shared" si="55"/>
        <v>0.2343139807341838</v>
      </c>
      <c r="AQ88" s="59">
        <f t="shared" si="55"/>
        <v>0.20778021470622179</v>
      </c>
      <c r="AR88" s="59">
        <f t="shared" si="55"/>
        <v>0.22022022022022023</v>
      </c>
      <c r="AS88" s="59">
        <f t="shared" si="56"/>
        <v>0.23714213326577147</v>
      </c>
      <c r="AT88" s="59">
        <f t="shared" si="56"/>
        <v>0.20778021470622179</v>
      </c>
      <c r="AU88" s="57"/>
      <c r="AV88" s="57"/>
      <c r="AY88" s="57"/>
      <c r="AZ88" s="57"/>
      <c r="BA88" s="59">
        <f t="shared" si="61"/>
        <v>2.3649358839604787E-2</v>
      </c>
      <c r="BB88" s="59">
        <f t="shared" si="61"/>
        <v>6.2843676355066769E-2</v>
      </c>
      <c r="BC88" s="59">
        <f t="shared" si="58"/>
        <v>4.0365783768968169E-2</v>
      </c>
      <c r="BD88" s="59">
        <f t="shared" si="58"/>
        <v>8.0196034751615061E-2</v>
      </c>
      <c r="BE88" s="59">
        <f t="shared" si="58"/>
        <v>0.10832932113625421</v>
      </c>
      <c r="BF88" s="59">
        <f t="shared" si="58"/>
        <v>4.3275888598245889E-2</v>
      </c>
      <c r="BG88" s="59">
        <f t="shared" si="58"/>
        <v>9.00982890425919E-2</v>
      </c>
      <c r="BH88" s="59">
        <f t="shared" si="58"/>
        <v>2.9287524640946208E-2</v>
      </c>
      <c r="BI88" s="59">
        <f t="shared" si="58"/>
        <v>4.3275888598245889E-2</v>
      </c>
      <c r="BJ88" s="57"/>
      <c r="BK88" s="57"/>
      <c r="BN88" s="57"/>
      <c r="BO88" s="57"/>
      <c r="BP88" s="59">
        <f t="shared" si="62"/>
        <v>0.61692274254963664</v>
      </c>
      <c r="BQ88" s="59">
        <f t="shared" si="62"/>
        <v>0.82468157736115966</v>
      </c>
      <c r="BR88" s="59">
        <f t="shared" si="62"/>
        <v>0.68198267955898395</v>
      </c>
      <c r="BS88" s="59">
        <f t="shared" si="62"/>
        <v>0.58436302968948362</v>
      </c>
      <c r="BT88" s="59">
        <f t="shared" si="62"/>
        <v>0.83816969412997189</v>
      </c>
      <c r="BU88" s="59">
        <f t="shared" si="62"/>
        <v>0.69987324518136129</v>
      </c>
      <c r="BV88" s="59">
        <f t="shared" si="62"/>
        <v>0.70219199788133213</v>
      </c>
      <c r="BW88" s="59">
        <f t="shared" si="62"/>
        <v>0.71127390617064101</v>
      </c>
      <c r="BX88" s="59">
        <f t="shared" si="62"/>
        <v>0.69987324518136129</v>
      </c>
      <c r="BY88" s="57"/>
      <c r="BZ88" s="57"/>
    </row>
    <row r="89" spans="1:78" ht="13.5" customHeight="1" x14ac:dyDescent="0.15">
      <c r="A89" s="19">
        <v>-41</v>
      </c>
      <c r="B89" s="13">
        <f t="shared" si="52"/>
        <v>-40</v>
      </c>
      <c r="C89" s="22">
        <v>0.92100000000000004</v>
      </c>
      <c r="D89" s="26">
        <v>0.871</v>
      </c>
      <c r="E89" s="6"/>
      <c r="F89" s="10"/>
      <c r="G89" s="10"/>
      <c r="H89" s="10"/>
      <c r="I89" s="6"/>
      <c r="J89" s="6"/>
      <c r="K89" s="10"/>
      <c r="L89" s="10"/>
      <c r="M89" s="10"/>
      <c r="N89" s="6"/>
      <c r="O89" s="10"/>
      <c r="P89" s="10"/>
      <c r="Q89" s="10"/>
      <c r="R89" s="6"/>
      <c r="S89" s="6"/>
      <c r="T89" s="10"/>
      <c r="U89" s="10"/>
      <c r="V89" s="10"/>
      <c r="W89" s="27">
        <v>-54</v>
      </c>
      <c r="X89" s="13">
        <f t="shared" si="53"/>
        <v>-50</v>
      </c>
      <c r="Y89" s="30">
        <v>4.195500000156982E-2</v>
      </c>
      <c r="Z89" s="11" t="str">
        <f t="shared" si="51"/>
        <v/>
      </c>
      <c r="AD89" s="6"/>
      <c r="AE89" s="6"/>
      <c r="AF89" s="10"/>
      <c r="AG89" s="10"/>
      <c r="AH89" s="10"/>
      <c r="AJ89" s="57"/>
      <c r="AK89" s="57"/>
      <c r="AL89" s="59">
        <f t="shared" si="60"/>
        <v>0.18368846436443786</v>
      </c>
      <c r="AM89" s="59">
        <f t="shared" si="60"/>
        <v>0.18368846436443786</v>
      </c>
      <c r="AN89" s="59">
        <f t="shared" si="57"/>
        <v>0.21312069590431312</v>
      </c>
      <c r="AO89" s="59">
        <f t="shared" si="55"/>
        <v>0.25048705816866129</v>
      </c>
      <c r="AP89" s="59">
        <f t="shared" si="55"/>
        <v>0.25527388760858005</v>
      </c>
      <c r="AQ89" s="59">
        <f t="shared" si="55"/>
        <v>0.21312069590431312</v>
      </c>
      <c r="AR89" s="59">
        <f t="shared" si="55"/>
        <v>0.2343139807341838</v>
      </c>
      <c r="AS89" s="59">
        <f t="shared" si="56"/>
        <v>0.24605770639066543</v>
      </c>
      <c r="AT89" s="59">
        <f t="shared" si="56"/>
        <v>0.21595680863827232</v>
      </c>
      <c r="AU89" s="57"/>
      <c r="AV89" s="57"/>
      <c r="AY89" s="57"/>
      <c r="AZ89" s="57"/>
      <c r="BA89" s="59">
        <f t="shared" si="61"/>
        <v>2.9332538095633857E-2</v>
      </c>
      <c r="BB89" s="59">
        <f t="shared" si="61"/>
        <v>2.9332538095633857E-2</v>
      </c>
      <c r="BC89" s="59">
        <f t="shared" si="58"/>
        <v>6.633499170812604E-2</v>
      </c>
      <c r="BD89" s="59">
        <f t="shared" si="58"/>
        <v>8.0196034751615061E-2</v>
      </c>
      <c r="BE89" s="59">
        <f t="shared" si="58"/>
        <v>0.11462686567164181</v>
      </c>
      <c r="BF89" s="59">
        <f t="shared" si="58"/>
        <v>6.633499170812604E-2</v>
      </c>
      <c r="BG89" s="59">
        <f t="shared" si="58"/>
        <v>0.10832932113625421</v>
      </c>
      <c r="BH89" s="59">
        <f t="shared" si="58"/>
        <v>6.2843676355066769E-2</v>
      </c>
      <c r="BI89" s="59">
        <f t="shared" si="58"/>
        <v>4.0365783768968169E-2</v>
      </c>
      <c r="BJ89" s="57"/>
      <c r="BK89" s="57"/>
      <c r="BN89" s="57"/>
      <c r="BO89" s="57"/>
      <c r="BP89" s="59">
        <f t="shared" si="62"/>
        <v>0.90176183846384506</v>
      </c>
      <c r="BQ89" s="59">
        <f t="shared" si="62"/>
        <v>0.90176183846384506</v>
      </c>
      <c r="BR89" s="59">
        <f t="shared" si="62"/>
        <v>0.61448512667441746</v>
      </c>
      <c r="BS89" s="59">
        <f t="shared" si="62"/>
        <v>0.58436302968948362</v>
      </c>
      <c r="BT89" s="59">
        <f t="shared" si="62"/>
        <v>0.60706153222715309</v>
      </c>
      <c r="BU89" s="59">
        <f t="shared" si="62"/>
        <v>0.61448512667441746</v>
      </c>
      <c r="BV89" s="59">
        <f t="shared" si="62"/>
        <v>0.83816969412997189</v>
      </c>
      <c r="BW89" s="59">
        <f t="shared" si="62"/>
        <v>0.82468157736115966</v>
      </c>
      <c r="BX89" s="59">
        <f t="shared" si="62"/>
        <v>0.68198267955898395</v>
      </c>
      <c r="BY89" s="57"/>
      <c r="BZ89" s="57"/>
    </row>
    <row r="90" spans="1:78" ht="13.5" customHeight="1" x14ac:dyDescent="0.15">
      <c r="A90" s="19">
        <v>-44</v>
      </c>
      <c r="B90" s="13">
        <f t="shared" si="52"/>
        <v>-40</v>
      </c>
      <c r="C90" s="22">
        <v>1.732</v>
      </c>
      <c r="D90" s="26">
        <v>4.1539999999999999</v>
      </c>
      <c r="E90" s="6"/>
      <c r="F90" s="10"/>
      <c r="G90" s="10"/>
      <c r="H90" s="10"/>
      <c r="I90" s="6"/>
      <c r="J90" s="6"/>
      <c r="K90" s="10"/>
      <c r="L90" s="10"/>
      <c r="M90" s="10"/>
      <c r="N90" s="6"/>
      <c r="O90" s="10"/>
      <c r="P90" s="10"/>
      <c r="Q90" s="10"/>
      <c r="R90" s="6"/>
      <c r="S90" s="6"/>
      <c r="T90" s="10"/>
      <c r="U90" s="10"/>
      <c r="V90" s="10"/>
      <c r="W90" s="27">
        <v>-54</v>
      </c>
      <c r="X90" s="13">
        <f t="shared" si="53"/>
        <v>-50</v>
      </c>
      <c r="Y90" s="30">
        <v>4.4954999998543022E-2</v>
      </c>
      <c r="Z90" s="11" t="str">
        <f t="shared" si="51"/>
        <v/>
      </c>
      <c r="AD90" s="6"/>
      <c r="AE90" s="6"/>
      <c r="AF90" s="10"/>
      <c r="AG90" s="10"/>
      <c r="AH90" s="10"/>
      <c r="AJ90" s="57"/>
      <c r="AK90" s="59">
        <f>3/($AJ$84*1000/3600)/AK26</f>
        <v>0.18368846436443786</v>
      </c>
      <c r="AL90" s="59">
        <f t="shared" si="60"/>
        <v>0.21595680863827232</v>
      </c>
      <c r="AM90" s="59">
        <f t="shared" si="60"/>
        <v>0.24605770639066543</v>
      </c>
      <c r="AN90" s="59">
        <f t="shared" si="57"/>
        <v>0.23992148024282961</v>
      </c>
      <c r="AO90" s="59">
        <f t="shared" si="55"/>
        <v>0.25527388760858005</v>
      </c>
      <c r="AP90" s="59">
        <f t="shared" si="55"/>
        <v>0.28324154209284025</v>
      </c>
      <c r="AQ90" s="59">
        <f t="shared" si="55"/>
        <v>0.28324154209284025</v>
      </c>
      <c r="AR90" s="59">
        <f t="shared" si="55"/>
        <v>0.23992148024282961</v>
      </c>
      <c r="AS90" s="59">
        <f t="shared" si="56"/>
        <v>0.25048705816866129</v>
      </c>
      <c r="AT90" s="59">
        <f t="shared" si="56"/>
        <v>0.21595680863827232</v>
      </c>
      <c r="AU90" s="59">
        <f t="shared" si="56"/>
        <v>0.24605770639066543</v>
      </c>
      <c r="AV90" s="59">
        <f t="shared" si="56"/>
        <v>0.18368846436443786</v>
      </c>
      <c r="AY90" s="57"/>
      <c r="AZ90" s="59">
        <f>3/($AJ$84*1000/3600)/AZ26</f>
        <v>2.9332538095633857E-2</v>
      </c>
      <c r="BA90" s="59">
        <f t="shared" si="61"/>
        <v>4.0365783768968169E-2</v>
      </c>
      <c r="BB90" s="59">
        <f t="shared" si="61"/>
        <v>6.2843676355066769E-2</v>
      </c>
      <c r="BC90" s="59">
        <f t="shared" si="58"/>
        <v>6.4216077370643512E-2</v>
      </c>
      <c r="BD90" s="59">
        <f t="shared" si="58"/>
        <v>0.11462686567164181</v>
      </c>
      <c r="BE90" s="59">
        <f t="shared" si="58"/>
        <v>7.1961620469083151E-2</v>
      </c>
      <c r="BF90" s="59">
        <f t="shared" si="58"/>
        <v>7.1961620469083151E-2</v>
      </c>
      <c r="BG90" s="59">
        <f t="shared" si="58"/>
        <v>6.4216077370643512E-2</v>
      </c>
      <c r="BH90" s="59">
        <f t="shared" si="58"/>
        <v>8.0196034751615061E-2</v>
      </c>
      <c r="BI90" s="59">
        <f t="shared" si="58"/>
        <v>4.0365783768968169E-2</v>
      </c>
      <c r="BJ90" s="59">
        <f t="shared" si="58"/>
        <v>6.2843676355066769E-2</v>
      </c>
      <c r="BK90" s="59">
        <f t="shared" si="58"/>
        <v>2.9332538095633857E-2</v>
      </c>
      <c r="BN90" s="57"/>
      <c r="BO90" s="59">
        <f t="shared" ref="BO90:BZ95" si="63">3/($AJ$84*1000/3600)/BO26</f>
        <v>0.90176183846384506</v>
      </c>
      <c r="BP90" s="59">
        <f t="shared" si="63"/>
        <v>0.68198267955898395</v>
      </c>
      <c r="BQ90" s="59">
        <f t="shared" si="63"/>
        <v>0.82468157736115966</v>
      </c>
      <c r="BR90" s="59">
        <f t="shared" si="63"/>
        <v>0.67872513475189966</v>
      </c>
      <c r="BS90" s="59">
        <f t="shared" si="63"/>
        <v>0.60706153222715309</v>
      </c>
      <c r="BT90" s="59">
        <f t="shared" si="63"/>
        <v>0.7658850575100884</v>
      </c>
      <c r="BU90" s="59">
        <f t="shared" si="63"/>
        <v>0.7658850575100884</v>
      </c>
      <c r="BV90" s="59">
        <f t="shared" si="63"/>
        <v>0.67872513475189966</v>
      </c>
      <c r="BW90" s="59">
        <f t="shared" si="63"/>
        <v>0.58436302968948362</v>
      </c>
      <c r="BX90" s="59">
        <f t="shared" si="63"/>
        <v>0.68198267955898395</v>
      </c>
      <c r="BY90" s="59">
        <f t="shared" si="63"/>
        <v>0.82468157736115966</v>
      </c>
      <c r="BZ90" s="59">
        <f t="shared" si="63"/>
        <v>0.90176183846384506</v>
      </c>
    </row>
    <row r="91" spans="1:78" ht="13.5" customHeight="1" x14ac:dyDescent="0.15">
      <c r="A91" s="19">
        <v>-34</v>
      </c>
      <c r="B91" s="13">
        <f t="shared" si="52"/>
        <v>-30</v>
      </c>
      <c r="C91" s="22">
        <v>0.69799999999999995</v>
      </c>
      <c r="D91" s="26">
        <v>0.73699999999999999</v>
      </c>
      <c r="E91" s="6"/>
      <c r="F91" s="10"/>
      <c r="G91" s="10"/>
      <c r="H91" s="10"/>
      <c r="I91" s="6"/>
      <c r="J91" s="6"/>
      <c r="K91" s="10"/>
      <c r="L91" s="10"/>
      <c r="M91" s="10"/>
      <c r="N91" s="6"/>
      <c r="O91" s="10"/>
      <c r="P91" s="10"/>
      <c r="Q91" s="10"/>
      <c r="R91" s="6"/>
      <c r="S91" s="6"/>
      <c r="T91" s="10"/>
      <c r="U91" s="10"/>
      <c r="V91" s="10"/>
      <c r="W91" s="27">
        <v>-57</v>
      </c>
      <c r="X91" s="13">
        <f t="shared" si="53"/>
        <v>-50</v>
      </c>
      <c r="Y91" s="30">
        <v>3.7410000000754895E-2</v>
      </c>
      <c r="Z91" s="11" t="str">
        <f t="shared" si="51"/>
        <v/>
      </c>
      <c r="AD91" s="6"/>
      <c r="AE91" s="6"/>
      <c r="AF91" s="10"/>
      <c r="AG91" s="10"/>
      <c r="AH91" s="10"/>
      <c r="AJ91" s="59">
        <f>3/($AJ$84*1000/3600)/AJ27</f>
        <v>0.23714213326577147</v>
      </c>
      <c r="AK91" s="59">
        <f>3/($AJ$84*1000/3600)/AK27</f>
        <v>0.20778021470622179</v>
      </c>
      <c r="AL91" s="59">
        <f t="shared" si="60"/>
        <v>0.25048705816866129</v>
      </c>
      <c r="AM91" s="59">
        <f t="shared" si="60"/>
        <v>0.22022022022022023</v>
      </c>
      <c r="AN91" s="59">
        <f t="shared" si="57"/>
        <v>0.2343139807341838</v>
      </c>
      <c r="AO91" s="59">
        <f t="shared" si="55"/>
        <v>0.25527388760858005</v>
      </c>
      <c r="AP91" s="60">
        <f t="shared" si="55"/>
        <v>0.22082638139169697</v>
      </c>
      <c r="AQ91" s="59">
        <f t="shared" si="55"/>
        <v>0.1784718349135527</v>
      </c>
      <c r="AR91" s="59">
        <f t="shared" si="55"/>
        <v>0.25252733649680215</v>
      </c>
      <c r="AS91" s="59">
        <f t="shared" si="56"/>
        <v>0.23992148024282961</v>
      </c>
      <c r="AT91" s="59">
        <f t="shared" si="56"/>
        <v>0.22022022022022023</v>
      </c>
      <c r="AU91" s="59">
        <f t="shared" si="56"/>
        <v>0.21595680863827232</v>
      </c>
      <c r="AV91" s="59">
        <f t="shared" si="56"/>
        <v>0.24605770639066543</v>
      </c>
      <c r="AY91" s="59">
        <f>3/($AJ$84*1000/3600)/AY27</f>
        <v>2.9287524640946208E-2</v>
      </c>
      <c r="AZ91" s="59">
        <f>3/($AJ$84*1000/3600)/AZ27</f>
        <v>4.3275888598245889E-2</v>
      </c>
      <c r="BA91" s="59">
        <f t="shared" si="61"/>
        <v>8.0196034751615061E-2</v>
      </c>
      <c r="BB91" s="59">
        <f t="shared" si="61"/>
        <v>9.00982890425919E-2</v>
      </c>
      <c r="BC91" s="59">
        <f t="shared" si="58"/>
        <v>0.10832932113625421</v>
      </c>
      <c r="BD91" s="59">
        <f t="shared" si="58"/>
        <v>0.11462686567164181</v>
      </c>
      <c r="BE91" s="60">
        <f t="shared" si="58"/>
        <v>0.11019553585640296</v>
      </c>
      <c r="BF91" s="59">
        <f t="shared" si="58"/>
        <v>8.1681852022547616E-2</v>
      </c>
      <c r="BG91" s="59">
        <f t="shared" si="58"/>
        <v>7.6823619497131665E-2</v>
      </c>
      <c r="BH91" s="59">
        <f t="shared" si="58"/>
        <v>6.4216077370643512E-2</v>
      </c>
      <c r="BI91" s="59">
        <f t="shared" si="58"/>
        <v>9.00982890425919E-2</v>
      </c>
      <c r="BJ91" s="59">
        <f t="shared" si="58"/>
        <v>4.0365783768968169E-2</v>
      </c>
      <c r="BK91" s="59">
        <f t="shared" si="58"/>
        <v>6.2843676355066769E-2</v>
      </c>
      <c r="BN91" s="59">
        <f>3/($AJ$84*1000/3600)/BN27</f>
        <v>0.71127390617064101</v>
      </c>
      <c r="BO91" s="59">
        <f t="shared" si="63"/>
        <v>0.69987324518136129</v>
      </c>
      <c r="BP91" s="59">
        <f t="shared" si="63"/>
        <v>0.58436302968948362</v>
      </c>
      <c r="BQ91" s="59">
        <f t="shared" si="63"/>
        <v>0.70219199788133213</v>
      </c>
      <c r="BR91" s="59">
        <f t="shared" si="63"/>
        <v>0.83816969412997189</v>
      </c>
      <c r="BS91" s="59">
        <f t="shared" si="63"/>
        <v>0.60706153222715309</v>
      </c>
      <c r="BT91" s="60">
        <f t="shared" si="63"/>
        <v>0.90727756689896599</v>
      </c>
      <c r="BU91" s="59">
        <f t="shared" si="63"/>
        <v>0.86547585270000549</v>
      </c>
      <c r="BV91" s="59">
        <f t="shared" si="63"/>
        <v>0.65836324314258954</v>
      </c>
      <c r="BW91" s="59">
        <f t="shared" si="63"/>
        <v>0.67872513475189966</v>
      </c>
      <c r="BX91" s="59">
        <f t="shared" si="63"/>
        <v>0.70219199788133213</v>
      </c>
      <c r="BY91" s="59">
        <f t="shared" si="63"/>
        <v>0.68198267955898395</v>
      </c>
      <c r="BZ91" s="59">
        <f t="shared" si="63"/>
        <v>0.82468157736115966</v>
      </c>
    </row>
    <row r="92" spans="1:78" ht="13.5" customHeight="1" x14ac:dyDescent="0.15">
      <c r="A92" s="19">
        <v>-33</v>
      </c>
      <c r="B92" s="13">
        <f t="shared" si="52"/>
        <v>-30</v>
      </c>
      <c r="C92" s="22">
        <v>1.4319999999999999</v>
      </c>
      <c r="D92" s="26">
        <v>1.139</v>
      </c>
      <c r="E92" s="6"/>
      <c r="F92" s="10"/>
      <c r="G92" s="10"/>
      <c r="H92" s="10"/>
      <c r="I92" s="6"/>
      <c r="J92" s="6"/>
      <c r="K92" s="10"/>
      <c r="L92" s="10"/>
      <c r="M92" s="10"/>
      <c r="N92" s="6"/>
      <c r="O92" s="10"/>
      <c r="P92" s="10"/>
      <c r="Q92" s="10"/>
      <c r="R92" s="6"/>
      <c r="S92" s="6"/>
      <c r="T92" s="10"/>
      <c r="U92" s="10"/>
      <c r="V92" s="10"/>
      <c r="W92" s="27">
        <v>-57</v>
      </c>
      <c r="X92" s="13">
        <f t="shared" si="53"/>
        <v>-50</v>
      </c>
      <c r="Y92" s="30">
        <v>3.7410000000754895E-2</v>
      </c>
      <c r="Z92" s="11" t="str">
        <f t="shared" si="51"/>
        <v/>
      </c>
      <c r="AD92" s="6"/>
      <c r="AE92" s="6"/>
      <c r="AF92" s="10"/>
      <c r="AG92" s="10"/>
      <c r="AH92" s="10"/>
      <c r="AJ92" s="59">
        <f>3/($AJ$84*1000/3600)/AJ28</f>
        <v>0.23714213326577147</v>
      </c>
      <c r="AK92" s="59">
        <f>3/($AJ$84*1000/3600)/AK28</f>
        <v>0.24605770639066543</v>
      </c>
      <c r="AL92" s="59">
        <f t="shared" si="60"/>
        <v>0.21595680863827232</v>
      </c>
      <c r="AM92" s="59">
        <f t="shared" si="60"/>
        <v>0.23992148024282961</v>
      </c>
      <c r="AN92" s="59">
        <f t="shared" si="57"/>
        <v>0.15371887593071973</v>
      </c>
      <c r="AO92" s="59">
        <f t="shared" si="55"/>
        <v>0.25252733649680215</v>
      </c>
      <c r="AP92" s="59">
        <f t="shared" si="55"/>
        <v>0.22664474834738196</v>
      </c>
      <c r="AQ92" s="59">
        <f t="shared" si="55"/>
        <v>0.28221460068593818</v>
      </c>
      <c r="AR92" s="59">
        <f t="shared" si="55"/>
        <v>0.2343139807341838</v>
      </c>
      <c r="AS92" s="59">
        <f t="shared" si="56"/>
        <v>0.28144673497099121</v>
      </c>
      <c r="AT92" s="59">
        <f t="shared" si="56"/>
        <v>0.22022022022022023</v>
      </c>
      <c r="AU92" s="59">
        <f t="shared" si="56"/>
        <v>0.25048705816866129</v>
      </c>
      <c r="AV92" s="59">
        <f t="shared" si="56"/>
        <v>0.24605770639066543</v>
      </c>
      <c r="AY92" s="59">
        <f>3/($AJ$84*1000/3600)/AY28</f>
        <v>2.9287524640946208E-2</v>
      </c>
      <c r="AZ92" s="59">
        <f>3/($AJ$84*1000/3600)/AZ28</f>
        <v>6.2843676355066769E-2</v>
      </c>
      <c r="BA92" s="59">
        <f t="shared" si="61"/>
        <v>4.0365783768968169E-2</v>
      </c>
      <c r="BB92" s="59">
        <f t="shared" si="61"/>
        <v>6.4216077370643512E-2</v>
      </c>
      <c r="BC92" s="59">
        <f t="shared" si="58"/>
        <v>5.0570676031606671E-2</v>
      </c>
      <c r="BD92" s="59">
        <f t="shared" si="58"/>
        <v>7.6823619497131665E-2</v>
      </c>
      <c r="BE92" s="59">
        <f t="shared" si="58"/>
        <v>7.5294992534408522E-2</v>
      </c>
      <c r="BF92" s="59">
        <f t="shared" si="58"/>
        <v>0.16039206950323009</v>
      </c>
      <c r="BG92" s="59">
        <f t="shared" si="58"/>
        <v>0.10832932113625421</v>
      </c>
      <c r="BH92" s="59">
        <f t="shared" si="58"/>
        <v>4.3405421870240629E-2</v>
      </c>
      <c r="BI92" s="59">
        <f t="shared" si="58"/>
        <v>9.00982890425919E-2</v>
      </c>
      <c r="BJ92" s="59">
        <f t="shared" si="58"/>
        <v>8.0196034751615061E-2</v>
      </c>
      <c r="BK92" s="59">
        <f t="shared" si="58"/>
        <v>6.2843676355066769E-2</v>
      </c>
      <c r="BN92" s="59">
        <f>3/($AJ$84*1000/3600)/BN28</f>
        <v>0.71127390617064101</v>
      </c>
      <c r="BO92" s="59">
        <f t="shared" si="63"/>
        <v>0.82468157736115966</v>
      </c>
      <c r="BP92" s="59">
        <f t="shared" si="63"/>
        <v>0.68198267955898395</v>
      </c>
      <c r="BQ92" s="59">
        <f t="shared" si="63"/>
        <v>0.67872513475189966</v>
      </c>
      <c r="BR92" s="59">
        <f t="shared" si="63"/>
        <v>0.7730253785243425</v>
      </c>
      <c r="BS92" s="59">
        <f t="shared" si="63"/>
        <v>0.65836324314258954</v>
      </c>
      <c r="BT92" s="59">
        <f t="shared" si="63"/>
        <v>0.71441378554217472</v>
      </c>
      <c r="BU92" s="59">
        <f t="shared" si="63"/>
        <v>0.67331075335723545</v>
      </c>
      <c r="BV92" s="59">
        <f t="shared" si="63"/>
        <v>0.83816969412997189</v>
      </c>
      <c r="BW92" s="59">
        <f t="shared" si="63"/>
        <v>0.58008701803828011</v>
      </c>
      <c r="BX92" s="59">
        <f t="shared" si="63"/>
        <v>0.70219199788133213</v>
      </c>
      <c r="BY92" s="59">
        <f t="shared" si="63"/>
        <v>0.58436302968948362</v>
      </c>
      <c r="BZ92" s="59">
        <f t="shared" si="63"/>
        <v>0.82468157736115966</v>
      </c>
    </row>
    <row r="93" spans="1:78" ht="13.5" customHeight="1" x14ac:dyDescent="0.15">
      <c r="A93" s="19">
        <v>-31</v>
      </c>
      <c r="B93" s="13">
        <f t="shared" si="52"/>
        <v>-30</v>
      </c>
      <c r="C93" s="22">
        <v>1.631</v>
      </c>
      <c r="D93" s="26">
        <v>3.7519999999999998</v>
      </c>
      <c r="E93" s="6"/>
      <c r="F93" s="10"/>
      <c r="G93" s="10"/>
      <c r="H93" s="10"/>
      <c r="I93" s="6"/>
      <c r="J93" s="6"/>
      <c r="K93" s="10"/>
      <c r="L93" s="10"/>
      <c r="M93" s="10"/>
      <c r="N93" s="6"/>
      <c r="O93" s="10"/>
      <c r="P93" s="10"/>
      <c r="Q93" s="10"/>
      <c r="R93" s="6"/>
      <c r="S93" s="6"/>
      <c r="T93" s="10"/>
      <c r="U93" s="10"/>
      <c r="V93" s="10"/>
      <c r="W93" s="27">
        <v>-53</v>
      </c>
      <c r="X93" s="13">
        <f t="shared" si="53"/>
        <v>-50</v>
      </c>
      <c r="Y93" s="30">
        <v>3.7319999997320608E-2</v>
      </c>
      <c r="Z93" s="11" t="str">
        <f t="shared" si="51"/>
        <v/>
      </c>
      <c r="AD93" s="6"/>
      <c r="AE93" s="6"/>
      <c r="AF93" s="10"/>
      <c r="AG93" s="10"/>
      <c r="AH93" s="10"/>
      <c r="AJ93" s="57"/>
      <c r="AK93" s="59">
        <f>3/($AJ$84*1000/3600)/AK29</f>
        <v>0.17969451931716085</v>
      </c>
      <c r="AL93" s="59">
        <f t="shared" si="60"/>
        <v>0.18368846436443786</v>
      </c>
      <c r="AM93" s="59">
        <f t="shared" si="60"/>
        <v>0.24605770639066543</v>
      </c>
      <c r="AN93" s="59">
        <f t="shared" si="57"/>
        <v>0.23992148024282961</v>
      </c>
      <c r="AO93" s="59">
        <f t="shared" si="55"/>
        <v>0.2343139807341838</v>
      </c>
      <c r="AP93" s="59">
        <f t="shared" si="55"/>
        <v>0.25252733649680215</v>
      </c>
      <c r="AQ93" s="59">
        <f t="shared" si="55"/>
        <v>0.25527388760858005</v>
      </c>
      <c r="AR93" s="59">
        <f t="shared" si="55"/>
        <v>0.23992148024282961</v>
      </c>
      <c r="AS93" s="59">
        <f t="shared" si="56"/>
        <v>0.22022022022022023</v>
      </c>
      <c r="AT93" s="59">
        <f t="shared" si="56"/>
        <v>0.21595680863827232</v>
      </c>
      <c r="AU93" s="59">
        <f t="shared" si="56"/>
        <v>0.21595680863827232</v>
      </c>
      <c r="AV93" s="59">
        <f t="shared" si="56"/>
        <v>0.20778021470622179</v>
      </c>
      <c r="AY93" s="57"/>
      <c r="AZ93" s="59">
        <f>3/($AJ$84*1000/3600)/AZ29</f>
        <v>2.3649358839604787E-2</v>
      </c>
      <c r="BA93" s="59">
        <f t="shared" si="61"/>
        <v>2.9332538095633857E-2</v>
      </c>
      <c r="BB93" s="59">
        <f t="shared" si="61"/>
        <v>6.2843676355066769E-2</v>
      </c>
      <c r="BC93" s="59">
        <f t="shared" si="58"/>
        <v>6.4216077370643512E-2</v>
      </c>
      <c r="BD93" s="59">
        <f t="shared" si="58"/>
        <v>0.10832932113625421</v>
      </c>
      <c r="BE93" s="59">
        <f t="shared" si="58"/>
        <v>7.6823619497131665E-2</v>
      </c>
      <c r="BF93" s="59">
        <f t="shared" si="58"/>
        <v>0.11462686567164181</v>
      </c>
      <c r="BG93" s="59">
        <f t="shared" si="58"/>
        <v>6.4216077370643512E-2</v>
      </c>
      <c r="BH93" s="59">
        <f t="shared" si="58"/>
        <v>9.00982890425919E-2</v>
      </c>
      <c r="BI93" s="59">
        <f t="shared" si="58"/>
        <v>4.0365783768968169E-2</v>
      </c>
      <c r="BJ93" s="59">
        <f t="shared" si="58"/>
        <v>4.0365783768968169E-2</v>
      </c>
      <c r="BK93" s="59">
        <f t="shared" si="58"/>
        <v>4.3275888598245889E-2</v>
      </c>
      <c r="BN93" s="57"/>
      <c r="BO93" s="59">
        <f t="shared" si="63"/>
        <v>0.61692274254963664</v>
      </c>
      <c r="BP93" s="59">
        <f t="shared" si="63"/>
        <v>0.90176183846384506</v>
      </c>
      <c r="BQ93" s="59">
        <f t="shared" si="63"/>
        <v>0.82468157736115966</v>
      </c>
      <c r="BR93" s="59">
        <f t="shared" si="63"/>
        <v>0.67872513475189966</v>
      </c>
      <c r="BS93" s="59">
        <f t="shared" si="63"/>
        <v>0.83816969412997189</v>
      </c>
      <c r="BT93" s="59">
        <f t="shared" si="63"/>
        <v>0.65836324314258954</v>
      </c>
      <c r="BU93" s="59">
        <f t="shared" si="63"/>
        <v>0.60706153222715309</v>
      </c>
      <c r="BV93" s="59">
        <f t="shared" si="63"/>
        <v>0.67872513475189966</v>
      </c>
      <c r="BW93" s="59">
        <f t="shared" si="63"/>
        <v>0.70219199788133213</v>
      </c>
      <c r="BX93" s="59">
        <f t="shared" si="63"/>
        <v>0.68198267955898395</v>
      </c>
      <c r="BY93" s="59">
        <f t="shared" si="63"/>
        <v>0.68198267955898395</v>
      </c>
      <c r="BZ93" s="59">
        <f t="shared" si="63"/>
        <v>0.69987324518136129</v>
      </c>
    </row>
    <row r="94" spans="1:78" ht="13.5" customHeight="1" x14ac:dyDescent="0.15">
      <c r="A94" s="19">
        <v>-14</v>
      </c>
      <c r="B94" s="13">
        <f t="shared" si="52"/>
        <v>-10</v>
      </c>
      <c r="C94" s="22">
        <v>2.4729999999999999</v>
      </c>
      <c r="D94" s="26">
        <v>2.3450000000000002</v>
      </c>
      <c r="E94" s="6"/>
      <c r="F94" s="10"/>
      <c r="G94" s="10"/>
      <c r="H94" s="10"/>
      <c r="I94" s="6"/>
      <c r="J94" s="6"/>
      <c r="K94" s="10"/>
      <c r="L94" s="10"/>
      <c r="M94" s="10"/>
      <c r="N94" s="6"/>
      <c r="O94" s="10"/>
      <c r="P94" s="10"/>
      <c r="Q94" s="10"/>
      <c r="R94" s="6"/>
      <c r="S94" s="6"/>
      <c r="T94" s="10"/>
      <c r="U94" s="10"/>
      <c r="V94" s="10"/>
      <c r="W94" s="27">
        <v>-53</v>
      </c>
      <c r="X94" s="13">
        <f t="shared" si="53"/>
        <v>-50</v>
      </c>
      <c r="Y94" s="30">
        <v>3.7319999997320608E-2</v>
      </c>
      <c r="Z94" s="11" t="str">
        <f t="shared" si="51"/>
        <v/>
      </c>
      <c r="AD94" s="6"/>
      <c r="AE94" s="6"/>
      <c r="AF94" s="10"/>
      <c r="AG94" s="10"/>
      <c r="AH94" s="10"/>
      <c r="AJ94" s="57"/>
      <c r="AK94" s="59">
        <f>3/($AJ$84*1000/3600)/AK30</f>
        <v>0.17969451931716085</v>
      </c>
      <c r="AL94" s="59">
        <f t="shared" si="60"/>
        <v>0.18368846436443786</v>
      </c>
      <c r="AM94" s="59">
        <f t="shared" si="60"/>
        <v>0.24605770639066543</v>
      </c>
      <c r="AN94" s="59">
        <f t="shared" si="57"/>
        <v>0.21595680863827232</v>
      </c>
      <c r="AO94" s="59">
        <f t="shared" si="55"/>
        <v>0.25048705816866129</v>
      </c>
      <c r="AP94" s="59">
        <f t="shared" si="55"/>
        <v>0.2343139807341838</v>
      </c>
      <c r="AQ94" s="59">
        <f t="shared" si="55"/>
        <v>0.15371887593071973</v>
      </c>
      <c r="AR94" s="59">
        <f t="shared" si="55"/>
        <v>0.21312069590431312</v>
      </c>
      <c r="AS94" s="59">
        <f t="shared" si="56"/>
        <v>0.22022022022022023</v>
      </c>
      <c r="AT94" s="59">
        <f t="shared" si="56"/>
        <v>0.21595680863827232</v>
      </c>
      <c r="AU94" s="59">
        <f t="shared" si="56"/>
        <v>0.20778021470622179</v>
      </c>
      <c r="AV94" s="59">
        <f t="shared" si="56"/>
        <v>0.18368846436443786</v>
      </c>
      <c r="AY94" s="57"/>
      <c r="AZ94" s="59">
        <f>3/($AJ$84*1000/3600)/AZ30</f>
        <v>2.3649358839604787E-2</v>
      </c>
      <c r="BA94" s="59">
        <f t="shared" si="61"/>
        <v>2.9332538095633857E-2</v>
      </c>
      <c r="BB94" s="59">
        <f t="shared" si="61"/>
        <v>6.2843676355066769E-2</v>
      </c>
      <c r="BC94" s="59">
        <f t="shared" si="58"/>
        <v>4.0365783768968169E-2</v>
      </c>
      <c r="BD94" s="59">
        <f t="shared" si="58"/>
        <v>8.0196034751615061E-2</v>
      </c>
      <c r="BE94" s="59">
        <f t="shared" si="58"/>
        <v>0.10832932113625421</v>
      </c>
      <c r="BF94" s="59">
        <f t="shared" si="58"/>
        <v>5.0570676031606671E-2</v>
      </c>
      <c r="BG94" s="59">
        <f t="shared" si="58"/>
        <v>6.633499170812604E-2</v>
      </c>
      <c r="BH94" s="59">
        <f t="shared" si="58"/>
        <v>9.00982890425919E-2</v>
      </c>
      <c r="BI94" s="59">
        <f t="shared" si="58"/>
        <v>4.0365783768968169E-2</v>
      </c>
      <c r="BJ94" s="59">
        <f t="shared" si="58"/>
        <v>4.3275888598245889E-2</v>
      </c>
      <c r="BK94" s="59">
        <f t="shared" si="58"/>
        <v>2.9332538095633857E-2</v>
      </c>
      <c r="BN94" s="57"/>
      <c r="BO94" s="59">
        <f t="shared" si="63"/>
        <v>0.61692274254963664</v>
      </c>
      <c r="BP94" s="59">
        <f t="shared" si="63"/>
        <v>0.90176183846384506</v>
      </c>
      <c r="BQ94" s="59">
        <f t="shared" si="63"/>
        <v>0.82468157736115966</v>
      </c>
      <c r="BR94" s="59">
        <f t="shared" si="63"/>
        <v>0.68198267955898395</v>
      </c>
      <c r="BS94" s="59">
        <f t="shared" si="63"/>
        <v>0.58436302968948362</v>
      </c>
      <c r="BT94" s="59">
        <f t="shared" si="63"/>
        <v>0.83816969412997189</v>
      </c>
      <c r="BU94" s="59">
        <f t="shared" si="63"/>
        <v>0.7730253785243425</v>
      </c>
      <c r="BV94" s="59">
        <f t="shared" si="63"/>
        <v>0.61448512667441746</v>
      </c>
      <c r="BW94" s="59">
        <f t="shared" si="63"/>
        <v>0.70219199788133213</v>
      </c>
      <c r="BX94" s="59">
        <f t="shared" si="63"/>
        <v>0.68198267955898395</v>
      </c>
      <c r="BY94" s="59">
        <f t="shared" si="63"/>
        <v>0.69987324518136129</v>
      </c>
      <c r="BZ94" s="59">
        <f t="shared" si="63"/>
        <v>0.90176183846384506</v>
      </c>
    </row>
    <row r="95" spans="1:78" ht="13.5" customHeight="1" x14ac:dyDescent="0.15">
      <c r="A95" s="19">
        <v>-29</v>
      </c>
      <c r="B95" s="13">
        <f t="shared" si="52"/>
        <v>-20</v>
      </c>
      <c r="C95" s="22">
        <v>2.0489999999999999</v>
      </c>
      <c r="D95" s="26">
        <v>4.4889999999999999</v>
      </c>
      <c r="E95" s="6"/>
      <c r="F95" s="10"/>
      <c r="G95" s="10"/>
      <c r="H95" s="10"/>
      <c r="I95" s="6"/>
      <c r="J95" s="6"/>
      <c r="K95" s="10"/>
      <c r="L95" s="10"/>
      <c r="M95" s="10"/>
      <c r="N95" s="6"/>
      <c r="O95" s="10"/>
      <c r="P95" s="10"/>
      <c r="Q95" s="10"/>
      <c r="R95" s="6"/>
      <c r="S95" s="6"/>
      <c r="T95" s="10"/>
      <c r="U95" s="10"/>
      <c r="V95" s="10"/>
      <c r="W95" s="27">
        <v>-53</v>
      </c>
      <c r="X95" s="13">
        <f t="shared" si="53"/>
        <v>-50</v>
      </c>
      <c r="Y95" s="30">
        <v>4.3774999995108699E-2</v>
      </c>
      <c r="Z95" s="11" t="str">
        <f t="shared" si="51"/>
        <v/>
      </c>
      <c r="AD95" s="6"/>
      <c r="AE95" s="6"/>
      <c r="AF95" s="10"/>
      <c r="AG95" s="10"/>
      <c r="AH95" s="10"/>
      <c r="AJ95" s="57"/>
      <c r="AK95" s="57"/>
      <c r="AL95" s="57"/>
      <c r="AM95" s="59">
        <f t="shared" si="60"/>
        <v>0.23714213326577147</v>
      </c>
      <c r="AN95" s="59">
        <f t="shared" si="57"/>
        <v>0.20133155792276966</v>
      </c>
      <c r="AO95" s="59">
        <f t="shared" si="55"/>
        <v>0.23714213326577147</v>
      </c>
      <c r="AP95" s="59">
        <f t="shared" si="55"/>
        <v>0.23992148024282961</v>
      </c>
      <c r="AQ95" s="59">
        <f t="shared" si="55"/>
        <v>0.22022022022022023</v>
      </c>
      <c r="AR95" s="59">
        <f t="shared" si="55"/>
        <v>0.23992148024282961</v>
      </c>
      <c r="AS95" s="59">
        <f t="shared" si="56"/>
        <v>0.24605770639066543</v>
      </c>
      <c r="AT95" s="59">
        <f t="shared" si="56"/>
        <v>0.20133155792276966</v>
      </c>
      <c r="AU95" s="59">
        <f t="shared" si="56"/>
        <v>0.23714213326577147</v>
      </c>
      <c r="AV95" s="59">
        <f t="shared" si="56"/>
        <v>0.17969451931716085</v>
      </c>
      <c r="AY95" s="57"/>
      <c r="AZ95" s="57"/>
      <c r="BA95" s="57"/>
      <c r="BB95" s="59">
        <f t="shared" si="61"/>
        <v>2.9287524640946208E-2</v>
      </c>
      <c r="BC95" s="59">
        <f t="shared" si="58"/>
        <v>2.0145656292719583E-2</v>
      </c>
      <c r="BD95" s="59">
        <f t="shared" si="58"/>
        <v>2.9287524640946208E-2</v>
      </c>
      <c r="BE95" s="59">
        <f t="shared" si="58"/>
        <v>6.4216077370643512E-2</v>
      </c>
      <c r="BF95" s="59">
        <f t="shared" si="58"/>
        <v>9.00982890425919E-2</v>
      </c>
      <c r="BG95" s="59">
        <f t="shared" si="58"/>
        <v>6.4216077370643512E-2</v>
      </c>
      <c r="BH95" s="59">
        <f t="shared" si="58"/>
        <v>6.2843676355066769E-2</v>
      </c>
      <c r="BI95" s="59">
        <f t="shared" si="58"/>
        <v>2.0145656292719583E-2</v>
      </c>
      <c r="BJ95" s="59">
        <f t="shared" si="58"/>
        <v>2.9287524640946208E-2</v>
      </c>
      <c r="BK95" s="59">
        <f t="shared" si="58"/>
        <v>2.3649358839604787E-2</v>
      </c>
      <c r="BN95" s="57"/>
      <c r="BO95" s="57"/>
      <c r="BP95" s="57"/>
      <c r="BQ95" s="59">
        <f t="shared" si="63"/>
        <v>0.71127390617064101</v>
      </c>
      <c r="BR95" s="59">
        <f t="shared" si="63"/>
        <v>0.84826806190504411</v>
      </c>
      <c r="BS95" s="59">
        <f t="shared" si="63"/>
        <v>0.71127390617064101</v>
      </c>
      <c r="BT95" s="59">
        <f t="shared" si="63"/>
        <v>0.67872513475189966</v>
      </c>
      <c r="BU95" s="59">
        <f t="shared" si="63"/>
        <v>0.70219199788133213</v>
      </c>
      <c r="BV95" s="59">
        <f t="shared" si="63"/>
        <v>0.67872513475189966</v>
      </c>
      <c r="BW95" s="59">
        <f t="shared" si="63"/>
        <v>0.82468157736115966</v>
      </c>
      <c r="BX95" s="59">
        <f t="shared" si="63"/>
        <v>0.84826806190504411</v>
      </c>
      <c r="BY95" s="59">
        <f t="shared" si="63"/>
        <v>0.71127390617064101</v>
      </c>
      <c r="BZ95" s="59">
        <f t="shared" si="63"/>
        <v>0.61692274254963664</v>
      </c>
    </row>
    <row r="96" spans="1:78" ht="13.5" customHeight="1" x14ac:dyDescent="0.15">
      <c r="A96" s="19">
        <v>-29</v>
      </c>
      <c r="B96" s="13">
        <f t="shared" si="52"/>
        <v>-20</v>
      </c>
      <c r="C96" s="22">
        <v>0.76400000000000001</v>
      </c>
      <c r="D96" s="26">
        <v>8.1069999999999993</v>
      </c>
      <c r="E96" s="6"/>
      <c r="F96" s="10"/>
      <c r="G96" s="10"/>
      <c r="H96" s="10"/>
      <c r="I96" s="6"/>
      <c r="J96" s="6"/>
      <c r="K96" s="10"/>
      <c r="L96" s="10"/>
      <c r="M96" s="10"/>
      <c r="N96" s="6"/>
      <c r="O96" s="10"/>
      <c r="P96" s="10"/>
      <c r="Q96" s="10"/>
      <c r="R96" s="6"/>
      <c r="S96" s="6"/>
      <c r="T96" s="10"/>
      <c r="U96" s="10"/>
      <c r="V96" s="10"/>
      <c r="W96" s="27">
        <v>-53</v>
      </c>
      <c r="X96" s="13">
        <f t="shared" si="53"/>
        <v>-50</v>
      </c>
      <c r="Y96" s="30">
        <v>4.3774999995108699E-2</v>
      </c>
      <c r="Z96" s="11" t="str">
        <f t="shared" si="51"/>
        <v/>
      </c>
      <c r="AD96" s="6"/>
      <c r="AE96" s="6"/>
      <c r="AF96" s="10"/>
      <c r="AG96" s="10"/>
      <c r="AH96" s="10"/>
      <c r="AJ96" s="57"/>
      <c r="AK96" s="57"/>
      <c r="AL96" s="59">
        <f>3/($AJ$84*1000/3600)/AL32</f>
        <v>0.17969451931716085</v>
      </c>
      <c r="AM96" s="59">
        <f t="shared" si="60"/>
        <v>0.20133155792276966</v>
      </c>
      <c r="AN96" s="59">
        <f t="shared" si="57"/>
        <v>0.18368846436443786</v>
      </c>
      <c r="AO96" s="59">
        <f t="shared" si="55"/>
        <v>0.20778021470622179</v>
      </c>
      <c r="AP96" s="59">
        <f t="shared" si="55"/>
        <v>0.21595680863827232</v>
      </c>
      <c r="AQ96" s="59">
        <f t="shared" si="55"/>
        <v>0.15371887593071973</v>
      </c>
      <c r="AR96" s="59">
        <f t="shared" si="55"/>
        <v>0.23714213326577147</v>
      </c>
      <c r="AS96" s="59">
        <f t="shared" si="56"/>
        <v>0.24605770639066543</v>
      </c>
      <c r="AT96" s="59">
        <f t="shared" si="56"/>
        <v>0.20778021470622179</v>
      </c>
      <c r="AU96" s="59">
        <f t="shared" si="56"/>
        <v>0.17969451931716085</v>
      </c>
      <c r="AV96" s="57"/>
      <c r="AY96" s="57"/>
      <c r="AZ96" s="57"/>
      <c r="BA96" s="59">
        <f>3/($AJ$84*1000/3600)/BA32</f>
        <v>2.3649358839604787E-2</v>
      </c>
      <c r="BB96" s="59">
        <f t="shared" si="61"/>
        <v>2.0145656292719583E-2</v>
      </c>
      <c r="BC96" s="59">
        <f t="shared" si="58"/>
        <v>2.9332538095633857E-2</v>
      </c>
      <c r="BD96" s="59">
        <f t="shared" si="58"/>
        <v>4.3275888598245889E-2</v>
      </c>
      <c r="BE96" s="59">
        <f t="shared" si="58"/>
        <v>4.0365783768968169E-2</v>
      </c>
      <c r="BF96" s="59">
        <f t="shared" si="58"/>
        <v>5.0570676031606671E-2</v>
      </c>
      <c r="BG96" s="59">
        <f t="shared" si="58"/>
        <v>2.9287524640946208E-2</v>
      </c>
      <c r="BH96" s="59">
        <f t="shared" si="58"/>
        <v>6.2843676355066769E-2</v>
      </c>
      <c r="BI96" s="59">
        <f t="shared" si="58"/>
        <v>4.3275888598245889E-2</v>
      </c>
      <c r="BJ96" s="59">
        <f t="shared" si="58"/>
        <v>2.3649358839604787E-2</v>
      </c>
      <c r="BK96" s="57"/>
      <c r="BN96" s="57"/>
      <c r="BO96" s="57"/>
      <c r="BP96" s="59">
        <f t="shared" ref="BP96:BY97" si="64">3/($AJ$84*1000/3600)/BP32</f>
        <v>0.61692274254963664</v>
      </c>
      <c r="BQ96" s="59">
        <f t="shared" si="64"/>
        <v>0.84826806190504411</v>
      </c>
      <c r="BR96" s="59">
        <f t="shared" si="64"/>
        <v>0.90176183846384506</v>
      </c>
      <c r="BS96" s="59">
        <f t="shared" si="64"/>
        <v>0.69987324518136129</v>
      </c>
      <c r="BT96" s="59">
        <f t="shared" si="64"/>
        <v>0.68198267955898395</v>
      </c>
      <c r="BU96" s="59">
        <f t="shared" si="64"/>
        <v>0.7730253785243425</v>
      </c>
      <c r="BV96" s="59">
        <f t="shared" si="64"/>
        <v>0.71127390617064101</v>
      </c>
      <c r="BW96" s="59">
        <f t="shared" si="64"/>
        <v>0.82468157736115966</v>
      </c>
      <c r="BX96" s="59">
        <f t="shared" si="64"/>
        <v>0.69987324518136129</v>
      </c>
      <c r="BY96" s="59">
        <f t="shared" si="64"/>
        <v>0.61692274254963664</v>
      </c>
      <c r="BZ96" s="57"/>
    </row>
    <row r="97" spans="1:78" ht="13.5" customHeight="1" x14ac:dyDescent="0.15">
      <c r="A97" s="19">
        <v>-79</v>
      </c>
      <c r="B97" s="13">
        <f t="shared" si="52"/>
        <v>-70</v>
      </c>
      <c r="C97" s="22">
        <v>1.331</v>
      </c>
      <c r="D97" s="26">
        <v>0.46899999999999997</v>
      </c>
      <c r="E97" s="6"/>
      <c r="F97" s="10"/>
      <c r="G97" s="10"/>
      <c r="H97" s="10"/>
      <c r="I97" s="6"/>
      <c r="J97" s="6"/>
      <c r="K97" s="10"/>
      <c r="L97" s="10"/>
      <c r="M97" s="10"/>
      <c r="N97" s="6"/>
      <c r="O97" s="10"/>
      <c r="P97" s="10"/>
      <c r="Q97" s="10"/>
      <c r="R97" s="6"/>
      <c r="S97" s="6"/>
      <c r="T97" s="10"/>
      <c r="U97" s="10"/>
      <c r="V97" s="10"/>
      <c r="W97" s="27">
        <v>-54</v>
      </c>
      <c r="X97" s="13">
        <f t="shared" si="53"/>
        <v>-50</v>
      </c>
      <c r="Y97" s="30">
        <v>4.3229999995108681E-2</v>
      </c>
      <c r="Z97" s="11" t="str">
        <f t="shared" si="51"/>
        <v/>
      </c>
      <c r="AD97" s="6"/>
      <c r="AE97" s="6"/>
      <c r="AF97" s="10"/>
      <c r="AG97" s="10"/>
      <c r="AH97" s="10"/>
      <c r="AJ97" s="57"/>
      <c r="AK97" s="57"/>
      <c r="AL97" s="59">
        <f>3/($AJ$84*1000/3600)/AL33</f>
        <v>0.17969451931716085</v>
      </c>
      <c r="AM97" s="59">
        <f t="shared" si="60"/>
        <v>0.17969451931716085</v>
      </c>
      <c r="AN97" s="57"/>
      <c r="AO97" s="59">
        <f t="shared" si="55"/>
        <v>0.23714213326577147</v>
      </c>
      <c r="AP97" s="59">
        <f t="shared" si="55"/>
        <v>0.23714213326577147</v>
      </c>
      <c r="AQ97" s="59">
        <f t="shared" si="55"/>
        <v>0.18368846436443786</v>
      </c>
      <c r="AR97" s="59">
        <f t="shared" si="55"/>
        <v>0.20133155792276966</v>
      </c>
      <c r="AS97" s="59">
        <f t="shared" si="56"/>
        <v>0.17969451931716085</v>
      </c>
      <c r="AT97" s="59">
        <f t="shared" si="56"/>
        <v>0.18368846436443786</v>
      </c>
      <c r="AU97" s="59">
        <f t="shared" si="56"/>
        <v>0.23714213326577147</v>
      </c>
      <c r="AV97" s="57"/>
      <c r="AY97" s="57"/>
      <c r="AZ97" s="57"/>
      <c r="BA97" s="59">
        <f>3/($AJ$84*1000/3600)/BA33</f>
        <v>2.3649358839604787E-2</v>
      </c>
      <c r="BB97" s="59">
        <f t="shared" si="61"/>
        <v>2.3649358839604787E-2</v>
      </c>
      <c r="BC97" s="57"/>
      <c r="BD97" s="59">
        <f t="shared" si="58"/>
        <v>2.9287524640946208E-2</v>
      </c>
      <c r="BE97" s="59">
        <f t="shared" si="58"/>
        <v>2.9287524640946208E-2</v>
      </c>
      <c r="BF97" s="59">
        <f t="shared" si="58"/>
        <v>2.9332538095633857E-2</v>
      </c>
      <c r="BG97" s="59">
        <f t="shared" si="58"/>
        <v>2.0145656292719583E-2</v>
      </c>
      <c r="BH97" s="59">
        <f t="shared" si="58"/>
        <v>2.3649358839604787E-2</v>
      </c>
      <c r="BI97" s="59">
        <f t="shared" si="58"/>
        <v>2.9332538095633857E-2</v>
      </c>
      <c r="BJ97" s="59">
        <f t="shared" si="58"/>
        <v>2.9287524640946208E-2</v>
      </c>
      <c r="BK97" s="57"/>
      <c r="BN97" s="57"/>
      <c r="BO97" s="57"/>
      <c r="BP97" s="59">
        <f t="shared" si="64"/>
        <v>0.61692274254963664</v>
      </c>
      <c r="BQ97" s="59">
        <f t="shared" si="64"/>
        <v>0.61692274254963664</v>
      </c>
      <c r="BR97" s="57"/>
      <c r="BS97" s="59">
        <f t="shared" si="64"/>
        <v>0.71127390617064101</v>
      </c>
      <c r="BT97" s="59">
        <f t="shared" si="64"/>
        <v>0.71127390617064101</v>
      </c>
      <c r="BU97" s="59">
        <f t="shared" si="64"/>
        <v>0.90176183846384506</v>
      </c>
      <c r="BV97" s="59">
        <f t="shared" si="64"/>
        <v>0.84826806190504411</v>
      </c>
      <c r="BW97" s="59">
        <f t="shared" si="64"/>
        <v>0.61692274254963664</v>
      </c>
      <c r="BX97" s="59">
        <f t="shared" si="64"/>
        <v>0.90176183846384506</v>
      </c>
      <c r="BY97" s="59">
        <f t="shared" si="64"/>
        <v>0.71127390617064101</v>
      </c>
      <c r="BZ97" s="57"/>
    </row>
    <row r="98" spans="1:78" ht="13.5" customHeight="1" x14ac:dyDescent="0.15">
      <c r="A98" s="19">
        <v>-29</v>
      </c>
      <c r="B98" s="13">
        <f t="shared" si="52"/>
        <v>-20</v>
      </c>
      <c r="C98" s="22">
        <v>0.61899999999999999</v>
      </c>
      <c r="D98" s="26">
        <v>6.7</v>
      </c>
      <c r="E98" s="6"/>
      <c r="F98" s="10"/>
      <c r="G98" s="10"/>
      <c r="H98" s="10"/>
      <c r="I98" s="6"/>
      <c r="J98" s="6"/>
      <c r="K98" s="10"/>
      <c r="L98" s="10"/>
      <c r="M98" s="10"/>
      <c r="N98" s="6"/>
      <c r="O98" s="10"/>
      <c r="P98" s="10"/>
      <c r="Q98" s="10"/>
      <c r="R98" s="6"/>
      <c r="S98" s="6"/>
      <c r="T98" s="10"/>
      <c r="U98" s="10"/>
      <c r="V98" s="10"/>
      <c r="W98" s="27">
        <v>-54</v>
      </c>
      <c r="X98" s="13">
        <f t="shared" si="53"/>
        <v>-50</v>
      </c>
      <c r="Y98" s="30">
        <v>4.2684999995108663E-2</v>
      </c>
      <c r="Z98" s="11" t="str">
        <f t="shared" si="51"/>
        <v/>
      </c>
      <c r="AD98" s="6"/>
      <c r="AE98" s="6"/>
      <c r="AF98" s="10"/>
      <c r="AG98" s="10"/>
      <c r="AH98" s="10"/>
    </row>
    <row r="99" spans="1:78" ht="13.5" customHeight="1" x14ac:dyDescent="0.15">
      <c r="A99" s="19">
        <v>-14</v>
      </c>
      <c r="B99" s="13">
        <f t="shared" si="52"/>
        <v>-10</v>
      </c>
      <c r="C99" s="22">
        <v>1.7010000000000001</v>
      </c>
      <c r="D99" s="26">
        <v>6.7670000000000003</v>
      </c>
      <c r="E99" s="6"/>
      <c r="F99" s="10"/>
      <c r="G99" s="10"/>
      <c r="H99" s="10"/>
      <c r="I99" s="6"/>
      <c r="J99" s="6"/>
      <c r="K99" s="10"/>
      <c r="L99" s="10"/>
      <c r="M99" s="10"/>
      <c r="N99" s="6"/>
      <c r="O99" s="10"/>
      <c r="P99" s="10"/>
      <c r="Q99" s="10"/>
      <c r="R99" s="6"/>
      <c r="S99" s="6"/>
      <c r="T99" s="10"/>
      <c r="U99" s="10"/>
      <c r="V99" s="10"/>
      <c r="W99" s="27">
        <v>-54</v>
      </c>
      <c r="X99" s="13">
        <f t="shared" si="53"/>
        <v>-50</v>
      </c>
      <c r="Y99" s="30">
        <v>4.2684999995108663E-2</v>
      </c>
      <c r="Z99" s="11" t="str">
        <f t="shared" si="51"/>
        <v/>
      </c>
      <c r="AD99" s="6"/>
      <c r="AE99" s="6"/>
      <c r="AF99" s="10"/>
      <c r="AG99" s="10"/>
      <c r="AH99" s="10"/>
    </row>
    <row r="100" spans="1:78" ht="13.5" customHeight="1" x14ac:dyDescent="0.15">
      <c r="A100" s="19">
        <v>-30</v>
      </c>
      <c r="B100" s="13">
        <f t="shared" si="52"/>
        <v>-30</v>
      </c>
      <c r="C100" s="22">
        <v>2.129</v>
      </c>
      <c r="D100" s="26">
        <v>2.0099999999999998</v>
      </c>
      <c r="E100" s="6"/>
      <c r="F100" s="10"/>
      <c r="G100" s="10"/>
      <c r="H100" s="10"/>
      <c r="I100" s="6"/>
      <c r="J100" s="6"/>
      <c r="K100" s="10"/>
      <c r="L100" s="10"/>
      <c r="M100" s="10"/>
      <c r="N100" s="6"/>
      <c r="O100" s="10"/>
      <c r="P100" s="10"/>
      <c r="Q100" s="10"/>
      <c r="R100" s="6"/>
      <c r="S100" s="6"/>
      <c r="T100" s="10"/>
      <c r="U100" s="10"/>
      <c r="V100" s="10"/>
      <c r="W100" s="27">
        <v>-55</v>
      </c>
      <c r="X100" s="13">
        <f t="shared" si="53"/>
        <v>-50</v>
      </c>
      <c r="Y100" s="30">
        <v>4.4139999995516099E-2</v>
      </c>
      <c r="Z100" s="11" t="str">
        <f t="shared" si="51"/>
        <v/>
      </c>
      <c r="AD100" s="6"/>
      <c r="AE100" s="6"/>
      <c r="AF100" s="10"/>
      <c r="AG100" s="10"/>
      <c r="AH100" s="10"/>
      <c r="AJ100" s="115">
        <v>40</v>
      </c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Y100" s="115">
        <v>40</v>
      </c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N100" s="115">
        <v>40</v>
      </c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</row>
    <row r="101" spans="1:78" ht="13.5" customHeight="1" x14ac:dyDescent="0.15">
      <c r="A101" s="19">
        <v>-45</v>
      </c>
      <c r="B101" s="13">
        <f t="shared" si="52"/>
        <v>-40</v>
      </c>
      <c r="C101" s="22">
        <v>0.41899999999999998</v>
      </c>
      <c r="D101" s="26">
        <v>18.492000000000001</v>
      </c>
      <c r="E101" s="6"/>
      <c r="F101" s="10"/>
      <c r="G101" s="10"/>
      <c r="H101" s="10"/>
      <c r="I101" s="6"/>
      <c r="J101" s="6"/>
      <c r="K101" s="10"/>
      <c r="L101" s="10"/>
      <c r="M101" s="10"/>
      <c r="N101" s="6"/>
      <c r="O101" s="10"/>
      <c r="P101" s="10"/>
      <c r="Q101" s="10"/>
      <c r="R101" s="6"/>
      <c r="S101" s="6"/>
      <c r="T101" s="10"/>
      <c r="U101" s="10"/>
      <c r="V101" s="10"/>
      <c r="W101" s="27">
        <v>-54</v>
      </c>
      <c r="X101" s="13">
        <f t="shared" si="53"/>
        <v>-50</v>
      </c>
      <c r="Y101" s="30">
        <v>6.8594999996971273E-2</v>
      </c>
      <c r="Z101" s="11" t="str">
        <f t="shared" si="51"/>
        <v/>
      </c>
      <c r="AD101" s="6"/>
      <c r="AE101" s="6"/>
      <c r="AF101" s="10"/>
      <c r="AG101" s="10"/>
      <c r="AH101" s="10"/>
      <c r="AJ101" s="57"/>
      <c r="AK101" s="57"/>
      <c r="AL101" s="57"/>
      <c r="AM101" s="58"/>
      <c r="AN101" s="59">
        <f>3/($AJ$100*1000/3600)/AN21</f>
        <v>0.15099866844207724</v>
      </c>
      <c r="AO101" s="59">
        <f t="shared" ref="AO101:AR113" si="65">3/($AJ$100*1000/3600)/AO21</f>
        <v>0.1377663482733284</v>
      </c>
      <c r="AP101" s="57"/>
      <c r="AQ101" s="57"/>
      <c r="AR101" s="57"/>
      <c r="AS101" s="59">
        <f t="shared" ref="AS101:AV113" si="66">3/($AJ$100*1000/3600)/AS21</f>
        <v>0.13477088948787067</v>
      </c>
      <c r="AT101" s="57"/>
      <c r="AU101" s="57"/>
      <c r="AV101" s="57"/>
      <c r="AY101" s="57"/>
      <c r="AZ101" s="57"/>
      <c r="BA101" s="57"/>
      <c r="BB101" s="58"/>
      <c r="BC101" s="59">
        <f>3/($AJ$100*1000/3600)/BC21</f>
        <v>1.5109242219539689E-2</v>
      </c>
      <c r="BD101" s="59">
        <f>3/($AJ$100*1000/3600)/BD21</f>
        <v>2.1999403571725393E-2</v>
      </c>
      <c r="BE101" s="57"/>
      <c r="BF101" s="57"/>
      <c r="BG101" s="57"/>
      <c r="BH101" s="59">
        <f>3/($AJ$100*1000/3600)/BH21</f>
        <v>1.7737019129703595E-2</v>
      </c>
      <c r="BI101" s="57"/>
      <c r="BJ101" s="57"/>
      <c r="BK101" s="57"/>
      <c r="BN101" s="57"/>
      <c r="BO101" s="57"/>
      <c r="BP101" s="57"/>
      <c r="BQ101" s="58"/>
      <c r="BR101" s="59">
        <f>3/($AJ$100*1000/3600)/BR21</f>
        <v>0.63620104642878317</v>
      </c>
      <c r="BS101" s="59">
        <f>3/($AJ$100*1000/3600)/BS21</f>
        <v>0.67632137884788379</v>
      </c>
      <c r="BT101" s="57"/>
      <c r="BU101" s="57"/>
      <c r="BV101" s="57"/>
      <c r="BW101" s="59">
        <f>3/($AJ$100*1000/3600)/BW21</f>
        <v>0.46269205691222748</v>
      </c>
      <c r="BX101" s="57"/>
      <c r="BY101" s="57"/>
      <c r="BZ101" s="57"/>
    </row>
    <row r="102" spans="1:78" ht="13.5" customHeight="1" x14ac:dyDescent="0.15">
      <c r="A102" s="19">
        <v>-41</v>
      </c>
      <c r="B102" s="13">
        <f t="shared" si="52"/>
        <v>-40</v>
      </c>
      <c r="C102" s="22">
        <v>1.224</v>
      </c>
      <c r="D102" s="26">
        <v>2.077</v>
      </c>
      <c r="E102" s="6"/>
      <c r="F102" s="10"/>
      <c r="G102" s="10"/>
      <c r="H102" s="10"/>
      <c r="I102" s="6"/>
      <c r="J102" s="6"/>
      <c r="K102" s="10"/>
      <c r="L102" s="10"/>
      <c r="M102" s="10"/>
      <c r="N102" s="6"/>
      <c r="O102" s="10"/>
      <c r="P102" s="10"/>
      <c r="Q102" s="10"/>
      <c r="R102" s="6"/>
      <c r="S102" s="6"/>
      <c r="T102" s="10"/>
      <c r="U102" s="10"/>
      <c r="V102" s="10"/>
      <c r="W102" s="27">
        <v>-57</v>
      </c>
      <c r="X102" s="13">
        <f t="shared" si="53"/>
        <v>-50</v>
      </c>
      <c r="Y102" s="30">
        <v>0.20732999999801871</v>
      </c>
      <c r="Z102" s="11" t="str">
        <f t="shared" si="51"/>
        <v/>
      </c>
      <c r="AD102" s="6"/>
      <c r="AE102" s="6"/>
      <c r="AF102" s="10"/>
      <c r="AG102" s="10"/>
      <c r="AH102" s="10"/>
      <c r="AJ102" s="57"/>
      <c r="AK102" s="58"/>
      <c r="AL102" s="58"/>
      <c r="AM102" s="57"/>
      <c r="AN102" s="59">
        <f t="shared" ref="AN102:AN112" si="67">3/($AJ$100*1000/3600)/AN22</f>
        <v>0.1377663482733284</v>
      </c>
      <c r="AO102" s="59">
        <f t="shared" si="65"/>
        <v>0.17785659994932862</v>
      </c>
      <c r="AP102" s="59">
        <f t="shared" si="65"/>
        <v>0.15583516102966635</v>
      </c>
      <c r="AQ102" s="59">
        <f t="shared" si="65"/>
        <v>0.17785659994932862</v>
      </c>
      <c r="AR102" s="59">
        <f t="shared" si="65"/>
        <v>0.1377663482733284</v>
      </c>
      <c r="AS102" s="59">
        <f t="shared" si="66"/>
        <v>0.13477088948787067</v>
      </c>
      <c r="AT102" s="57"/>
      <c r="AU102" s="57"/>
      <c r="AV102" s="57"/>
      <c r="AY102" s="57"/>
      <c r="AZ102" s="58"/>
      <c r="BA102" s="58"/>
      <c r="BB102" s="57"/>
      <c r="BC102" s="59">
        <f t="shared" ref="BC102:BK113" si="68">3/($AJ$100*1000/3600)/BC22</f>
        <v>2.1999403571725393E-2</v>
      </c>
      <c r="BD102" s="59">
        <f t="shared" si="68"/>
        <v>2.196564348070966E-2</v>
      </c>
      <c r="BE102" s="59">
        <f t="shared" si="68"/>
        <v>3.2456916448684418E-2</v>
      </c>
      <c r="BF102" s="59">
        <f t="shared" si="68"/>
        <v>2.196564348070966E-2</v>
      </c>
      <c r="BG102" s="59">
        <f t="shared" si="68"/>
        <v>2.1999403571725393E-2</v>
      </c>
      <c r="BH102" s="59">
        <f t="shared" si="68"/>
        <v>1.7737019129703595E-2</v>
      </c>
      <c r="BI102" s="57"/>
      <c r="BJ102" s="57"/>
      <c r="BK102" s="57"/>
      <c r="BN102" s="57"/>
      <c r="BO102" s="58"/>
      <c r="BP102" s="58"/>
      <c r="BQ102" s="57"/>
      <c r="BR102" s="59">
        <f t="shared" ref="BR102:BW102" si="69">3/($AJ$100*1000/3600)/BR22</f>
        <v>0.67632137884788379</v>
      </c>
      <c r="BS102" s="59">
        <f t="shared" si="69"/>
        <v>0.53345542962798087</v>
      </c>
      <c r="BT102" s="59">
        <f t="shared" si="69"/>
        <v>0.52490493388602111</v>
      </c>
      <c r="BU102" s="59">
        <f t="shared" si="69"/>
        <v>0.53345542962798087</v>
      </c>
      <c r="BV102" s="59">
        <f t="shared" si="69"/>
        <v>0.67632137884788379</v>
      </c>
      <c r="BW102" s="59">
        <f t="shared" si="69"/>
        <v>0.46269205691222748</v>
      </c>
      <c r="BX102" s="57"/>
      <c r="BY102" s="57"/>
      <c r="BZ102" s="57"/>
    </row>
    <row r="103" spans="1:78" ht="13.5" customHeight="1" x14ac:dyDescent="0.15">
      <c r="A103" s="19">
        <v>-40</v>
      </c>
      <c r="B103" s="13">
        <f t="shared" si="52"/>
        <v>-40</v>
      </c>
      <c r="C103" s="22">
        <v>1.8979999999999999</v>
      </c>
      <c r="D103" s="26">
        <v>6.7000000000000004E-2</v>
      </c>
      <c r="E103" s="6"/>
      <c r="F103" s="10"/>
      <c r="G103" s="10"/>
      <c r="H103" s="10"/>
      <c r="I103" s="6"/>
      <c r="J103" s="6"/>
      <c r="K103" s="10"/>
      <c r="L103" s="10"/>
      <c r="M103" s="10"/>
      <c r="N103" s="6"/>
      <c r="O103" s="10"/>
      <c r="P103" s="10"/>
      <c r="Q103" s="10"/>
      <c r="R103" s="6"/>
      <c r="S103" s="6"/>
      <c r="T103" s="10"/>
      <c r="U103" s="10"/>
      <c r="V103" s="10"/>
      <c r="W103" s="27">
        <v>-57</v>
      </c>
      <c r="X103" s="13">
        <f t="shared" si="53"/>
        <v>-50</v>
      </c>
      <c r="Y103" s="30">
        <v>0.20732999999801871</v>
      </c>
      <c r="Z103" s="11" t="str">
        <f t="shared" si="51"/>
        <v/>
      </c>
      <c r="AD103" s="6"/>
      <c r="AE103" s="6"/>
      <c r="AF103" s="10"/>
      <c r="AG103" s="10"/>
      <c r="AH103" s="10"/>
      <c r="AJ103" s="57"/>
      <c r="AK103" s="57"/>
      <c r="AL103" s="59">
        <f t="shared" ref="AL103:AM113" si="70">3/($AJ$100*1000/3600)/AL23</f>
        <v>0.15099866844207724</v>
      </c>
      <c r="AM103" s="59">
        <f t="shared" si="70"/>
        <v>0.1377663482733284</v>
      </c>
      <c r="AN103" s="59">
        <f t="shared" si="67"/>
        <v>0.15099866844207724</v>
      </c>
      <c r="AO103" s="59">
        <f t="shared" si="65"/>
        <v>0.17785659994932862</v>
      </c>
      <c r="AP103" s="59">
        <f t="shared" si="65"/>
        <v>0.16196760647870426</v>
      </c>
      <c r="AQ103" s="59">
        <f t="shared" si="65"/>
        <v>0.18454327979299909</v>
      </c>
      <c r="AR103" s="59">
        <f t="shared" si="65"/>
        <v>0.15099866844207724</v>
      </c>
      <c r="AS103" s="59">
        <f t="shared" si="66"/>
        <v>0.17785659994932862</v>
      </c>
      <c r="AT103" s="59">
        <f t="shared" si="66"/>
        <v>0.1377663482733284</v>
      </c>
      <c r="AU103" s="57"/>
      <c r="AV103" s="57"/>
      <c r="AY103" s="57"/>
      <c r="AZ103" s="57"/>
      <c r="BA103" s="59">
        <f t="shared" ref="BA103:BB113" si="71">3/($AJ$100*1000/3600)/BA23</f>
        <v>1.5109242219539689E-2</v>
      </c>
      <c r="BB103" s="59">
        <f t="shared" si="71"/>
        <v>2.1999403571725393E-2</v>
      </c>
      <c r="BC103" s="59">
        <f t="shared" si="68"/>
        <v>1.5109242219539689E-2</v>
      </c>
      <c r="BD103" s="59">
        <f t="shared" si="68"/>
        <v>2.196564348070966E-2</v>
      </c>
      <c r="BE103" s="59">
        <f t="shared" si="68"/>
        <v>3.027433782672613E-2</v>
      </c>
      <c r="BF103" s="59">
        <f t="shared" si="68"/>
        <v>4.7132757266300083E-2</v>
      </c>
      <c r="BG103" s="59">
        <f t="shared" si="68"/>
        <v>1.5109242219539689E-2</v>
      </c>
      <c r="BH103" s="59">
        <f t="shared" si="68"/>
        <v>2.196564348070966E-2</v>
      </c>
      <c r="BI103" s="59">
        <f t="shared" si="68"/>
        <v>2.1999403571725393E-2</v>
      </c>
      <c r="BJ103" s="57"/>
      <c r="BK103" s="57"/>
      <c r="BN103" s="57"/>
      <c r="BO103" s="57"/>
      <c r="BP103" s="59">
        <f t="shared" ref="BP103:BX105" si="72">3/($AJ$100*1000/3600)/BP23</f>
        <v>0.63620104642878317</v>
      </c>
      <c r="BQ103" s="59">
        <f t="shared" si="72"/>
        <v>0.67632137884788379</v>
      </c>
      <c r="BR103" s="59">
        <f t="shared" si="72"/>
        <v>0.63620104642878317</v>
      </c>
      <c r="BS103" s="59">
        <f t="shared" si="72"/>
        <v>0.53345542962798087</v>
      </c>
      <c r="BT103" s="59">
        <f t="shared" si="72"/>
        <v>0.5114870096692381</v>
      </c>
      <c r="BU103" s="59">
        <f t="shared" si="72"/>
        <v>0.61851118302086983</v>
      </c>
      <c r="BV103" s="59">
        <f t="shared" si="72"/>
        <v>0.63620104642878317</v>
      </c>
      <c r="BW103" s="59">
        <f t="shared" si="72"/>
        <v>0.53345542962798087</v>
      </c>
      <c r="BX103" s="59">
        <f t="shared" si="72"/>
        <v>0.67632137884788379</v>
      </c>
      <c r="BY103" s="57"/>
      <c r="BZ103" s="57"/>
    </row>
    <row r="104" spans="1:78" ht="13.5" customHeight="1" x14ac:dyDescent="0.15">
      <c r="A104" s="19">
        <v>-41</v>
      </c>
      <c r="B104" s="13">
        <f t="shared" si="52"/>
        <v>-40</v>
      </c>
      <c r="C104" s="22">
        <v>1.5920000000000001</v>
      </c>
      <c r="D104" s="26">
        <v>0.73699999999999999</v>
      </c>
      <c r="E104" s="6"/>
      <c r="F104" s="10"/>
      <c r="G104" s="10"/>
      <c r="H104" s="10"/>
      <c r="I104" s="6"/>
      <c r="J104" s="6"/>
      <c r="K104" s="10"/>
      <c r="L104" s="10"/>
      <c r="M104" s="10"/>
      <c r="N104" s="6"/>
      <c r="O104" s="10"/>
      <c r="P104" s="10"/>
      <c r="Q104" s="10"/>
      <c r="R104" s="6"/>
      <c r="S104" s="6"/>
      <c r="T104" s="10"/>
      <c r="U104" s="10"/>
      <c r="V104" s="10"/>
      <c r="W104" s="27">
        <v>-54</v>
      </c>
      <c r="X104" s="13">
        <f t="shared" si="53"/>
        <v>-50</v>
      </c>
      <c r="Y104" s="30">
        <v>0.20378500000104549</v>
      </c>
      <c r="Z104" s="11" t="str">
        <f t="shared" si="51"/>
        <v/>
      </c>
      <c r="AD104" s="6"/>
      <c r="AE104" s="6"/>
      <c r="AF104" s="10"/>
      <c r="AG104" s="10"/>
      <c r="AH104" s="10"/>
      <c r="AJ104" s="57"/>
      <c r="AK104" s="57"/>
      <c r="AL104" s="59">
        <f t="shared" si="70"/>
        <v>0.13477088948787067</v>
      </c>
      <c r="AM104" s="59">
        <f t="shared" si="70"/>
        <v>0.18454327979299909</v>
      </c>
      <c r="AN104" s="59">
        <f t="shared" si="67"/>
        <v>0.16196760647870426</v>
      </c>
      <c r="AO104" s="59">
        <f t="shared" si="65"/>
        <v>0.18786529362649598</v>
      </c>
      <c r="AP104" s="59">
        <f t="shared" si="65"/>
        <v>0.17573548555063787</v>
      </c>
      <c r="AQ104" s="59">
        <f t="shared" si="65"/>
        <v>0.15583516102966635</v>
      </c>
      <c r="AR104" s="59">
        <f t="shared" si="65"/>
        <v>0.16516516516516519</v>
      </c>
      <c r="AS104" s="59">
        <f t="shared" si="66"/>
        <v>0.17785659994932862</v>
      </c>
      <c r="AT104" s="59">
        <f t="shared" si="66"/>
        <v>0.15583516102966635</v>
      </c>
      <c r="AU104" s="57"/>
      <c r="AV104" s="57"/>
      <c r="AY104" s="57"/>
      <c r="AZ104" s="57"/>
      <c r="BA104" s="59">
        <f t="shared" si="71"/>
        <v>1.7737019129703595E-2</v>
      </c>
      <c r="BB104" s="59">
        <f t="shared" si="71"/>
        <v>4.7132757266300083E-2</v>
      </c>
      <c r="BC104" s="59">
        <f t="shared" si="68"/>
        <v>3.027433782672613E-2</v>
      </c>
      <c r="BD104" s="59">
        <f t="shared" si="68"/>
        <v>6.0147026063711299E-2</v>
      </c>
      <c r="BE104" s="59">
        <f t="shared" si="68"/>
        <v>8.124699085219067E-2</v>
      </c>
      <c r="BF104" s="59">
        <f t="shared" si="68"/>
        <v>3.2456916448684418E-2</v>
      </c>
      <c r="BG104" s="59">
        <f t="shared" si="68"/>
        <v>6.7573716781943932E-2</v>
      </c>
      <c r="BH104" s="59">
        <f t="shared" si="68"/>
        <v>2.196564348070966E-2</v>
      </c>
      <c r="BI104" s="59">
        <f t="shared" si="68"/>
        <v>3.2456916448684418E-2</v>
      </c>
      <c r="BJ104" s="57"/>
      <c r="BK104" s="57"/>
      <c r="BN104" s="57"/>
      <c r="BO104" s="57"/>
      <c r="BP104" s="59">
        <f t="shared" si="72"/>
        <v>0.46269205691222748</v>
      </c>
      <c r="BQ104" s="59">
        <f t="shared" si="72"/>
        <v>0.61851118302086983</v>
      </c>
      <c r="BR104" s="59">
        <f t="shared" si="72"/>
        <v>0.5114870096692381</v>
      </c>
      <c r="BS104" s="59">
        <f t="shared" si="72"/>
        <v>0.43827227226711274</v>
      </c>
      <c r="BT104" s="59">
        <f t="shared" si="72"/>
        <v>0.62862727059747903</v>
      </c>
      <c r="BU104" s="59">
        <f t="shared" si="72"/>
        <v>0.52490493388602111</v>
      </c>
      <c r="BV104" s="59">
        <f t="shared" si="72"/>
        <v>0.52664399841099918</v>
      </c>
      <c r="BW104" s="59">
        <f t="shared" si="72"/>
        <v>0.53345542962798087</v>
      </c>
      <c r="BX104" s="59">
        <f t="shared" si="72"/>
        <v>0.52490493388602111</v>
      </c>
      <c r="BY104" s="57"/>
      <c r="BZ104" s="57"/>
    </row>
    <row r="105" spans="1:78" ht="13.5" customHeight="1" x14ac:dyDescent="0.15">
      <c r="A105" s="19">
        <v>-79</v>
      </c>
      <c r="B105" s="13">
        <f t="shared" si="52"/>
        <v>-70</v>
      </c>
      <c r="C105" s="22">
        <v>1.907</v>
      </c>
      <c r="D105" s="26">
        <v>2.1440000000000001</v>
      </c>
      <c r="E105" s="6"/>
      <c r="F105" s="10"/>
      <c r="G105" s="10"/>
      <c r="H105" s="10"/>
      <c r="I105" s="6"/>
      <c r="J105" s="6"/>
      <c r="K105" s="10"/>
      <c r="L105" s="10"/>
      <c r="M105" s="10"/>
      <c r="N105" s="6"/>
      <c r="O105" s="10"/>
      <c r="P105" s="10"/>
      <c r="Q105" s="10"/>
      <c r="R105" s="6"/>
      <c r="S105" s="6"/>
      <c r="T105" s="10"/>
      <c r="U105" s="10"/>
      <c r="V105" s="10"/>
      <c r="W105" s="27">
        <v>-54</v>
      </c>
      <c r="X105" s="13">
        <f t="shared" si="53"/>
        <v>-50</v>
      </c>
      <c r="Y105" s="30">
        <v>0.20378500000104549</v>
      </c>
      <c r="Z105" s="11" t="str">
        <f t="shared" si="51"/>
        <v/>
      </c>
      <c r="AD105" s="6"/>
      <c r="AE105" s="6"/>
      <c r="AF105" s="10"/>
      <c r="AG105" s="10"/>
      <c r="AH105" s="10"/>
      <c r="AJ105" s="57"/>
      <c r="AK105" s="57"/>
      <c r="AL105" s="59">
        <f t="shared" si="70"/>
        <v>0.1377663482733284</v>
      </c>
      <c r="AM105" s="59">
        <f t="shared" si="70"/>
        <v>0.1377663482733284</v>
      </c>
      <c r="AN105" s="59">
        <f t="shared" si="67"/>
        <v>0.15984052192823486</v>
      </c>
      <c r="AO105" s="59">
        <f t="shared" si="65"/>
        <v>0.18786529362649598</v>
      </c>
      <c r="AP105" s="59">
        <f t="shared" si="65"/>
        <v>0.19145541570643507</v>
      </c>
      <c r="AQ105" s="59">
        <f t="shared" si="65"/>
        <v>0.15984052192823486</v>
      </c>
      <c r="AR105" s="59">
        <f t="shared" si="65"/>
        <v>0.17573548555063787</v>
      </c>
      <c r="AS105" s="59">
        <f t="shared" si="66"/>
        <v>0.18454327979299909</v>
      </c>
      <c r="AT105" s="59">
        <f t="shared" si="66"/>
        <v>0.16196760647870426</v>
      </c>
      <c r="AU105" s="57"/>
      <c r="AV105" s="57"/>
      <c r="AY105" s="57"/>
      <c r="AZ105" s="57"/>
      <c r="BA105" s="59">
        <f t="shared" si="71"/>
        <v>2.1999403571725393E-2</v>
      </c>
      <c r="BB105" s="59">
        <f t="shared" si="71"/>
        <v>2.1999403571725393E-2</v>
      </c>
      <c r="BC105" s="59">
        <f t="shared" si="68"/>
        <v>4.9751243781094537E-2</v>
      </c>
      <c r="BD105" s="59">
        <f t="shared" si="68"/>
        <v>6.0147026063711299E-2</v>
      </c>
      <c r="BE105" s="59">
        <f t="shared" si="68"/>
        <v>8.5970149253731365E-2</v>
      </c>
      <c r="BF105" s="59">
        <f t="shared" si="68"/>
        <v>4.9751243781094537E-2</v>
      </c>
      <c r="BG105" s="59">
        <f t="shared" si="68"/>
        <v>8.124699085219067E-2</v>
      </c>
      <c r="BH105" s="59">
        <f t="shared" si="68"/>
        <v>4.7132757266300083E-2</v>
      </c>
      <c r="BI105" s="59">
        <f t="shared" si="68"/>
        <v>3.027433782672613E-2</v>
      </c>
      <c r="BJ105" s="57"/>
      <c r="BK105" s="57"/>
      <c r="BN105" s="57"/>
      <c r="BO105" s="57"/>
      <c r="BP105" s="59">
        <f t="shared" si="72"/>
        <v>0.67632137884788379</v>
      </c>
      <c r="BQ105" s="59">
        <f t="shared" si="72"/>
        <v>0.67632137884788379</v>
      </c>
      <c r="BR105" s="59">
        <f t="shared" si="72"/>
        <v>0.46086384500581312</v>
      </c>
      <c r="BS105" s="59">
        <f t="shared" si="72"/>
        <v>0.43827227226711274</v>
      </c>
      <c r="BT105" s="59">
        <f t="shared" si="72"/>
        <v>0.45529614917036487</v>
      </c>
      <c r="BU105" s="59">
        <f t="shared" si="72"/>
        <v>0.46086384500581312</v>
      </c>
      <c r="BV105" s="59">
        <f t="shared" si="72"/>
        <v>0.62862727059747903</v>
      </c>
      <c r="BW105" s="59">
        <f t="shared" si="72"/>
        <v>0.61851118302086983</v>
      </c>
      <c r="BX105" s="59">
        <f t="shared" si="72"/>
        <v>0.5114870096692381</v>
      </c>
      <c r="BY105" s="57"/>
      <c r="BZ105" s="57"/>
    </row>
    <row r="106" spans="1:78" ht="13.5" customHeight="1" x14ac:dyDescent="0.15">
      <c r="A106" s="19">
        <v>-42</v>
      </c>
      <c r="B106" s="13">
        <f t="shared" si="52"/>
        <v>-40</v>
      </c>
      <c r="C106" s="22">
        <v>2.036</v>
      </c>
      <c r="D106" s="26">
        <v>13.132</v>
      </c>
      <c r="E106" s="6"/>
      <c r="F106" s="10"/>
      <c r="G106" s="10"/>
      <c r="H106" s="10"/>
      <c r="I106" s="6"/>
      <c r="J106" s="6"/>
      <c r="K106" s="10"/>
      <c r="L106" s="10"/>
      <c r="M106" s="10"/>
      <c r="N106" s="6"/>
      <c r="O106" s="10"/>
      <c r="P106" s="10"/>
      <c r="Q106" s="10"/>
      <c r="R106" s="6"/>
      <c r="S106" s="6"/>
      <c r="T106" s="10"/>
      <c r="U106" s="10"/>
      <c r="V106" s="10"/>
      <c r="W106" s="27">
        <v>-61</v>
      </c>
      <c r="X106" s="13">
        <f t="shared" si="53"/>
        <v>-60</v>
      </c>
      <c r="Y106" s="30">
        <v>0.21023999999883358</v>
      </c>
      <c r="Z106" s="11" t="str">
        <f t="shared" si="51"/>
        <v/>
      </c>
      <c r="AD106" s="6"/>
      <c r="AE106" s="6"/>
      <c r="AF106" s="10"/>
      <c r="AG106" s="10"/>
      <c r="AH106" s="10"/>
      <c r="AJ106" s="57"/>
      <c r="AK106" s="59">
        <f>3/($AJ$100*1000/3600)/AK26</f>
        <v>0.1377663482733284</v>
      </c>
      <c r="AL106" s="59">
        <f t="shared" si="70"/>
        <v>0.16196760647870426</v>
      </c>
      <c r="AM106" s="59">
        <f t="shared" si="70"/>
        <v>0.18454327979299909</v>
      </c>
      <c r="AN106" s="59">
        <f t="shared" si="67"/>
        <v>0.17994111018212222</v>
      </c>
      <c r="AO106" s="59">
        <f t="shared" si="65"/>
        <v>0.19145541570643507</v>
      </c>
      <c r="AP106" s="59">
        <f t="shared" si="65"/>
        <v>0.21243115656963021</v>
      </c>
      <c r="AQ106" s="59">
        <f t="shared" si="65"/>
        <v>0.21243115656963021</v>
      </c>
      <c r="AR106" s="59">
        <f t="shared" si="65"/>
        <v>0.17994111018212222</v>
      </c>
      <c r="AS106" s="59">
        <f t="shared" si="66"/>
        <v>0.18786529362649598</v>
      </c>
      <c r="AT106" s="59">
        <f t="shared" si="66"/>
        <v>0.16196760647870426</v>
      </c>
      <c r="AU106" s="59">
        <f t="shared" si="66"/>
        <v>0.18454327979299909</v>
      </c>
      <c r="AV106" s="59">
        <f t="shared" si="66"/>
        <v>0.1377663482733284</v>
      </c>
      <c r="AY106" s="57"/>
      <c r="AZ106" s="59">
        <f>3/($AJ$100*1000/3600)/AZ26</f>
        <v>2.1999403571725393E-2</v>
      </c>
      <c r="BA106" s="59">
        <f t="shared" si="71"/>
        <v>3.027433782672613E-2</v>
      </c>
      <c r="BB106" s="59">
        <f t="shared" si="71"/>
        <v>4.7132757266300083E-2</v>
      </c>
      <c r="BC106" s="59">
        <f t="shared" si="68"/>
        <v>4.8162058027982645E-2</v>
      </c>
      <c r="BD106" s="59">
        <f t="shared" si="68"/>
        <v>8.5970149253731365E-2</v>
      </c>
      <c r="BE106" s="59">
        <f t="shared" si="68"/>
        <v>5.3971215351812374E-2</v>
      </c>
      <c r="BF106" s="59">
        <f t="shared" si="68"/>
        <v>5.3971215351812374E-2</v>
      </c>
      <c r="BG106" s="59">
        <f t="shared" si="68"/>
        <v>4.8162058027982645E-2</v>
      </c>
      <c r="BH106" s="59">
        <f t="shared" si="68"/>
        <v>6.0147026063711299E-2</v>
      </c>
      <c r="BI106" s="59">
        <f t="shared" si="68"/>
        <v>3.027433782672613E-2</v>
      </c>
      <c r="BJ106" s="59">
        <f t="shared" si="68"/>
        <v>4.7132757266300083E-2</v>
      </c>
      <c r="BK106" s="59">
        <f t="shared" si="68"/>
        <v>2.1999403571725393E-2</v>
      </c>
      <c r="BN106" s="57"/>
      <c r="BO106" s="59">
        <f t="shared" ref="BO106:BZ111" si="73">3/($AJ$100*1000/3600)/BO26</f>
        <v>0.67632137884788379</v>
      </c>
      <c r="BP106" s="59">
        <f t="shared" si="73"/>
        <v>0.5114870096692381</v>
      </c>
      <c r="BQ106" s="59">
        <f t="shared" si="73"/>
        <v>0.61851118302086983</v>
      </c>
      <c r="BR106" s="59">
        <f t="shared" si="73"/>
        <v>0.5090438510639248</v>
      </c>
      <c r="BS106" s="59">
        <f t="shared" si="73"/>
        <v>0.45529614917036487</v>
      </c>
      <c r="BT106" s="59">
        <f t="shared" si="73"/>
        <v>0.57441379313256635</v>
      </c>
      <c r="BU106" s="59">
        <f t="shared" si="73"/>
        <v>0.57441379313256635</v>
      </c>
      <c r="BV106" s="59">
        <f t="shared" si="73"/>
        <v>0.5090438510639248</v>
      </c>
      <c r="BW106" s="59">
        <f t="shared" si="73"/>
        <v>0.43827227226711274</v>
      </c>
      <c r="BX106" s="59">
        <f t="shared" si="73"/>
        <v>0.5114870096692381</v>
      </c>
      <c r="BY106" s="59">
        <f t="shared" si="73"/>
        <v>0.61851118302086983</v>
      </c>
      <c r="BZ106" s="59">
        <f t="shared" si="73"/>
        <v>0.67632137884788379</v>
      </c>
    </row>
    <row r="107" spans="1:78" ht="13.5" customHeight="1" x14ac:dyDescent="0.15">
      <c r="A107" s="19">
        <v>-41</v>
      </c>
      <c r="B107" s="13">
        <f t="shared" si="52"/>
        <v>-40</v>
      </c>
      <c r="C107" s="22">
        <v>0.85</v>
      </c>
      <c r="D107" s="26">
        <v>1.5409999999999999</v>
      </c>
      <c r="E107" s="6"/>
      <c r="F107" s="10"/>
      <c r="G107" s="10"/>
      <c r="H107" s="10"/>
      <c r="I107" s="6"/>
      <c r="J107" s="6"/>
      <c r="K107" s="10"/>
      <c r="L107" s="10"/>
      <c r="M107" s="10"/>
      <c r="N107" s="6"/>
      <c r="O107" s="10"/>
      <c r="P107" s="10"/>
      <c r="Q107" s="10"/>
      <c r="R107" s="6"/>
      <c r="S107" s="6"/>
      <c r="T107" s="10"/>
      <c r="U107" s="10"/>
      <c r="V107" s="10"/>
      <c r="W107" s="27">
        <v>-61</v>
      </c>
      <c r="X107" s="13">
        <f t="shared" si="53"/>
        <v>-60</v>
      </c>
      <c r="Y107" s="30">
        <v>0.21023999999883358</v>
      </c>
      <c r="Z107" s="11" t="str">
        <f t="shared" si="51"/>
        <v/>
      </c>
      <c r="AD107" s="6"/>
      <c r="AE107" s="6"/>
      <c r="AF107" s="10"/>
      <c r="AG107" s="10"/>
      <c r="AH107" s="10"/>
      <c r="AJ107" s="59">
        <f>3/($AJ$100*1000/3600)/AJ27</f>
        <v>0.17785659994932862</v>
      </c>
      <c r="AK107" s="59">
        <f>3/($AJ$100*1000/3600)/AK27</f>
        <v>0.15583516102966635</v>
      </c>
      <c r="AL107" s="59">
        <f t="shared" si="70"/>
        <v>0.18786529362649598</v>
      </c>
      <c r="AM107" s="59">
        <f t="shared" si="70"/>
        <v>0.16516516516516519</v>
      </c>
      <c r="AN107" s="59">
        <f t="shared" si="67"/>
        <v>0.17573548555063787</v>
      </c>
      <c r="AO107" s="59">
        <f t="shared" si="65"/>
        <v>0.19145541570643507</v>
      </c>
      <c r="AP107" s="60">
        <f t="shared" si="65"/>
        <v>0.16561978604377273</v>
      </c>
      <c r="AQ107" s="59">
        <f t="shared" si="65"/>
        <v>0.13385387618516453</v>
      </c>
      <c r="AR107" s="59">
        <f t="shared" si="65"/>
        <v>0.18939550237260164</v>
      </c>
      <c r="AS107" s="59">
        <f t="shared" si="66"/>
        <v>0.17994111018212222</v>
      </c>
      <c r="AT107" s="59">
        <f t="shared" si="66"/>
        <v>0.16516516516516519</v>
      </c>
      <c r="AU107" s="59">
        <f t="shared" si="66"/>
        <v>0.16196760647870426</v>
      </c>
      <c r="AV107" s="59">
        <f t="shared" si="66"/>
        <v>0.18454327979299909</v>
      </c>
      <c r="AY107" s="59">
        <f>3/($AJ$100*1000/3600)/AY27</f>
        <v>2.196564348070966E-2</v>
      </c>
      <c r="AZ107" s="59">
        <f>3/($AJ$100*1000/3600)/AZ27</f>
        <v>3.2456916448684418E-2</v>
      </c>
      <c r="BA107" s="59">
        <f t="shared" si="71"/>
        <v>6.0147026063711299E-2</v>
      </c>
      <c r="BB107" s="59">
        <f t="shared" si="71"/>
        <v>6.7573716781943932E-2</v>
      </c>
      <c r="BC107" s="59">
        <f t="shared" si="68"/>
        <v>8.124699085219067E-2</v>
      </c>
      <c r="BD107" s="59">
        <f t="shared" si="68"/>
        <v>8.5970149253731365E-2</v>
      </c>
      <c r="BE107" s="60">
        <f t="shared" si="68"/>
        <v>8.2646651892302234E-2</v>
      </c>
      <c r="BF107" s="59">
        <f t="shared" si="68"/>
        <v>6.1261389016910715E-2</v>
      </c>
      <c r="BG107" s="59">
        <f t="shared" si="68"/>
        <v>5.7617714622848752E-2</v>
      </c>
      <c r="BH107" s="59">
        <f t="shared" si="68"/>
        <v>4.8162058027982645E-2</v>
      </c>
      <c r="BI107" s="59">
        <f t="shared" si="68"/>
        <v>6.7573716781943932E-2</v>
      </c>
      <c r="BJ107" s="59">
        <f t="shared" si="68"/>
        <v>3.027433782672613E-2</v>
      </c>
      <c r="BK107" s="59">
        <f t="shared" si="68"/>
        <v>4.7132757266300083E-2</v>
      </c>
      <c r="BN107" s="59">
        <f>3/($AJ$100*1000/3600)/BN27</f>
        <v>0.53345542962798087</v>
      </c>
      <c r="BO107" s="59">
        <f t="shared" si="73"/>
        <v>0.52490493388602111</v>
      </c>
      <c r="BP107" s="59">
        <f t="shared" si="73"/>
        <v>0.43827227226711274</v>
      </c>
      <c r="BQ107" s="59">
        <f t="shared" si="73"/>
        <v>0.52664399841099918</v>
      </c>
      <c r="BR107" s="59">
        <f t="shared" si="73"/>
        <v>0.62862727059747903</v>
      </c>
      <c r="BS107" s="59">
        <f t="shared" si="73"/>
        <v>0.45529614917036487</v>
      </c>
      <c r="BT107" s="60">
        <f t="shared" si="73"/>
        <v>0.68045817517422458</v>
      </c>
      <c r="BU107" s="59">
        <f t="shared" si="73"/>
        <v>0.64910688952500417</v>
      </c>
      <c r="BV107" s="59">
        <f t="shared" si="73"/>
        <v>0.49377243235694224</v>
      </c>
      <c r="BW107" s="59">
        <f t="shared" si="73"/>
        <v>0.5090438510639248</v>
      </c>
      <c r="BX107" s="59">
        <f t="shared" si="73"/>
        <v>0.52664399841099918</v>
      </c>
      <c r="BY107" s="59">
        <f t="shared" si="73"/>
        <v>0.5114870096692381</v>
      </c>
      <c r="BZ107" s="59">
        <f t="shared" si="73"/>
        <v>0.61851118302086983</v>
      </c>
    </row>
    <row r="108" spans="1:78" ht="13.5" customHeight="1" x14ac:dyDescent="0.15">
      <c r="A108" s="19">
        <v>-42</v>
      </c>
      <c r="B108" s="13">
        <f t="shared" si="52"/>
        <v>-40</v>
      </c>
      <c r="C108" s="22">
        <v>2.0619999999999998</v>
      </c>
      <c r="D108" s="26">
        <v>1.206</v>
      </c>
      <c r="E108" s="6"/>
      <c r="F108" s="10"/>
      <c r="G108" s="10"/>
      <c r="H108" s="10"/>
      <c r="I108" s="6"/>
      <c r="J108" s="6"/>
      <c r="K108" s="10"/>
      <c r="L108" s="10"/>
      <c r="M108" s="10"/>
      <c r="N108" s="6"/>
      <c r="O108" s="10"/>
      <c r="P108" s="10"/>
      <c r="Q108" s="10"/>
      <c r="R108" s="6"/>
      <c r="S108" s="6"/>
      <c r="T108" s="10"/>
      <c r="U108" s="10"/>
      <c r="V108" s="10"/>
      <c r="W108" s="27">
        <v>-67</v>
      </c>
      <c r="X108" s="13">
        <f t="shared" si="53"/>
        <v>-60</v>
      </c>
      <c r="Y108" s="30">
        <v>0.22269499999784403</v>
      </c>
      <c r="Z108" s="11" t="str">
        <f t="shared" si="51"/>
        <v/>
      </c>
      <c r="AD108" s="6"/>
      <c r="AE108" s="6"/>
      <c r="AF108" s="10"/>
      <c r="AG108" s="10"/>
      <c r="AH108" s="10"/>
      <c r="AJ108" s="59">
        <f>3/($AJ$100*1000/3600)/AJ28</f>
        <v>0.17785659994932862</v>
      </c>
      <c r="AK108" s="59">
        <f>3/($AJ$100*1000/3600)/AK28</f>
        <v>0.18454327979299909</v>
      </c>
      <c r="AL108" s="59">
        <f t="shared" si="70"/>
        <v>0.16196760647870426</v>
      </c>
      <c r="AM108" s="59">
        <f t="shared" si="70"/>
        <v>0.17994111018212222</v>
      </c>
      <c r="AN108" s="59">
        <f t="shared" si="67"/>
        <v>0.11528915694803982</v>
      </c>
      <c r="AO108" s="59">
        <f t="shared" si="65"/>
        <v>0.18939550237260164</v>
      </c>
      <c r="AP108" s="59">
        <f t="shared" si="65"/>
        <v>0.16998356126053649</v>
      </c>
      <c r="AQ108" s="59">
        <f t="shared" si="65"/>
        <v>0.21166095051445369</v>
      </c>
      <c r="AR108" s="59">
        <f t="shared" si="65"/>
        <v>0.17573548555063787</v>
      </c>
      <c r="AS108" s="59">
        <f t="shared" si="66"/>
        <v>0.21108505122824345</v>
      </c>
      <c r="AT108" s="59">
        <f t="shared" si="66"/>
        <v>0.16516516516516519</v>
      </c>
      <c r="AU108" s="59">
        <f t="shared" si="66"/>
        <v>0.18786529362649598</v>
      </c>
      <c r="AV108" s="59">
        <f t="shared" si="66"/>
        <v>0.18454327979299909</v>
      </c>
      <c r="AY108" s="59">
        <f>3/($AJ$100*1000/3600)/AY28</f>
        <v>2.196564348070966E-2</v>
      </c>
      <c r="AZ108" s="59">
        <f>3/($AJ$100*1000/3600)/AZ28</f>
        <v>4.7132757266300083E-2</v>
      </c>
      <c r="BA108" s="59">
        <f t="shared" si="71"/>
        <v>3.027433782672613E-2</v>
      </c>
      <c r="BB108" s="59">
        <f t="shared" si="71"/>
        <v>4.8162058027982645E-2</v>
      </c>
      <c r="BC108" s="59">
        <f t="shared" si="68"/>
        <v>3.7928007023705003E-2</v>
      </c>
      <c r="BD108" s="59">
        <f t="shared" si="68"/>
        <v>5.7617714622848752E-2</v>
      </c>
      <c r="BE108" s="59">
        <f t="shared" si="68"/>
        <v>5.6471244400806399E-2</v>
      </c>
      <c r="BF108" s="59">
        <f t="shared" si="68"/>
        <v>0.12029405212742257</v>
      </c>
      <c r="BG108" s="59">
        <f t="shared" si="68"/>
        <v>8.124699085219067E-2</v>
      </c>
      <c r="BH108" s="59">
        <f t="shared" si="68"/>
        <v>3.2554066402680479E-2</v>
      </c>
      <c r="BI108" s="59">
        <f t="shared" si="68"/>
        <v>6.7573716781943932E-2</v>
      </c>
      <c r="BJ108" s="59">
        <f t="shared" si="68"/>
        <v>6.0147026063711299E-2</v>
      </c>
      <c r="BK108" s="59">
        <f t="shared" si="68"/>
        <v>4.7132757266300083E-2</v>
      </c>
      <c r="BN108" s="59">
        <f>3/($AJ$100*1000/3600)/BN28</f>
        <v>0.53345542962798087</v>
      </c>
      <c r="BO108" s="59">
        <f t="shared" si="73"/>
        <v>0.61851118302086983</v>
      </c>
      <c r="BP108" s="59">
        <f t="shared" si="73"/>
        <v>0.5114870096692381</v>
      </c>
      <c r="BQ108" s="59">
        <f t="shared" si="73"/>
        <v>0.5090438510639248</v>
      </c>
      <c r="BR108" s="59">
        <f t="shared" si="73"/>
        <v>0.57976903389325696</v>
      </c>
      <c r="BS108" s="59">
        <f t="shared" si="73"/>
        <v>0.49377243235694224</v>
      </c>
      <c r="BT108" s="59">
        <f t="shared" si="73"/>
        <v>0.53581033915663112</v>
      </c>
      <c r="BU108" s="59">
        <f t="shared" si="73"/>
        <v>0.50498306501792656</v>
      </c>
      <c r="BV108" s="59">
        <f t="shared" si="73"/>
        <v>0.62862727059747903</v>
      </c>
      <c r="BW108" s="59">
        <f t="shared" si="73"/>
        <v>0.43506526352871011</v>
      </c>
      <c r="BX108" s="59">
        <f t="shared" si="73"/>
        <v>0.52664399841099918</v>
      </c>
      <c r="BY108" s="59">
        <f t="shared" si="73"/>
        <v>0.43827227226711274</v>
      </c>
      <c r="BZ108" s="59">
        <f t="shared" si="73"/>
        <v>0.61851118302086983</v>
      </c>
    </row>
    <row r="109" spans="1:78" ht="13.5" customHeight="1" x14ac:dyDescent="0.15">
      <c r="A109" s="19">
        <v>-41</v>
      </c>
      <c r="B109" s="13">
        <f t="shared" si="52"/>
        <v>-40</v>
      </c>
      <c r="C109" s="22">
        <v>1.9370000000000001</v>
      </c>
      <c r="D109" s="26">
        <v>3.9529999999999998</v>
      </c>
      <c r="E109" s="6"/>
      <c r="F109" s="10"/>
      <c r="G109" s="10"/>
      <c r="H109" s="10"/>
      <c r="I109" s="6"/>
      <c r="J109" s="6"/>
      <c r="K109" s="10"/>
      <c r="L109" s="10"/>
      <c r="M109" s="10"/>
      <c r="N109" s="6"/>
      <c r="O109" s="10"/>
      <c r="P109" s="10"/>
      <c r="Q109" s="10"/>
      <c r="R109" s="6"/>
      <c r="S109" s="6"/>
      <c r="T109" s="10"/>
      <c r="U109" s="10"/>
      <c r="V109" s="10"/>
      <c r="W109" s="27">
        <v>-67</v>
      </c>
      <c r="X109" s="13">
        <f t="shared" si="53"/>
        <v>-60</v>
      </c>
      <c r="Y109" s="30">
        <v>0.22769499999522469</v>
      </c>
      <c r="Z109" s="11" t="str">
        <f t="shared" si="51"/>
        <v/>
      </c>
      <c r="AD109" s="6"/>
      <c r="AE109" s="6"/>
      <c r="AF109" s="10"/>
      <c r="AG109" s="10"/>
      <c r="AH109" s="10"/>
      <c r="AJ109" s="57"/>
      <c r="AK109" s="59">
        <f>3/($AJ$100*1000/3600)/AK29</f>
        <v>0.13477088948787067</v>
      </c>
      <c r="AL109" s="59">
        <f t="shared" si="70"/>
        <v>0.1377663482733284</v>
      </c>
      <c r="AM109" s="59">
        <f t="shared" si="70"/>
        <v>0.18454327979299909</v>
      </c>
      <c r="AN109" s="59">
        <f t="shared" si="67"/>
        <v>0.17994111018212222</v>
      </c>
      <c r="AO109" s="59">
        <f t="shared" si="65"/>
        <v>0.17573548555063787</v>
      </c>
      <c r="AP109" s="59">
        <f t="shared" si="65"/>
        <v>0.18939550237260164</v>
      </c>
      <c r="AQ109" s="59">
        <f t="shared" si="65"/>
        <v>0.19145541570643507</v>
      </c>
      <c r="AR109" s="59">
        <f t="shared" si="65"/>
        <v>0.17994111018212222</v>
      </c>
      <c r="AS109" s="59">
        <f t="shared" si="66"/>
        <v>0.16516516516516519</v>
      </c>
      <c r="AT109" s="59">
        <f t="shared" si="66"/>
        <v>0.16196760647870426</v>
      </c>
      <c r="AU109" s="59">
        <f t="shared" si="66"/>
        <v>0.16196760647870426</v>
      </c>
      <c r="AV109" s="59">
        <f t="shared" si="66"/>
        <v>0.15583516102966635</v>
      </c>
      <c r="AY109" s="57"/>
      <c r="AZ109" s="59">
        <f>3/($AJ$100*1000/3600)/AZ29</f>
        <v>1.7737019129703595E-2</v>
      </c>
      <c r="BA109" s="59">
        <f t="shared" si="71"/>
        <v>2.1999403571725393E-2</v>
      </c>
      <c r="BB109" s="59">
        <f t="shared" si="71"/>
        <v>4.7132757266300083E-2</v>
      </c>
      <c r="BC109" s="59">
        <f t="shared" si="68"/>
        <v>4.8162058027982645E-2</v>
      </c>
      <c r="BD109" s="59">
        <f t="shared" si="68"/>
        <v>8.124699085219067E-2</v>
      </c>
      <c r="BE109" s="59">
        <f t="shared" si="68"/>
        <v>5.7617714622848752E-2</v>
      </c>
      <c r="BF109" s="59">
        <f t="shared" si="68"/>
        <v>8.5970149253731365E-2</v>
      </c>
      <c r="BG109" s="59">
        <f t="shared" si="68"/>
        <v>4.8162058027982645E-2</v>
      </c>
      <c r="BH109" s="59">
        <f t="shared" si="68"/>
        <v>6.7573716781943932E-2</v>
      </c>
      <c r="BI109" s="59">
        <f t="shared" si="68"/>
        <v>3.027433782672613E-2</v>
      </c>
      <c r="BJ109" s="59">
        <f t="shared" si="68"/>
        <v>3.027433782672613E-2</v>
      </c>
      <c r="BK109" s="59">
        <f t="shared" si="68"/>
        <v>3.2456916448684418E-2</v>
      </c>
      <c r="BN109" s="57"/>
      <c r="BO109" s="59">
        <f t="shared" si="73"/>
        <v>0.46269205691222748</v>
      </c>
      <c r="BP109" s="59">
        <f t="shared" si="73"/>
        <v>0.67632137884788379</v>
      </c>
      <c r="BQ109" s="59">
        <f t="shared" si="73"/>
        <v>0.61851118302086983</v>
      </c>
      <c r="BR109" s="59">
        <f t="shared" si="73"/>
        <v>0.5090438510639248</v>
      </c>
      <c r="BS109" s="59">
        <f t="shared" si="73"/>
        <v>0.62862727059747903</v>
      </c>
      <c r="BT109" s="59">
        <f t="shared" si="73"/>
        <v>0.49377243235694224</v>
      </c>
      <c r="BU109" s="59">
        <f t="shared" si="73"/>
        <v>0.45529614917036487</v>
      </c>
      <c r="BV109" s="59">
        <f t="shared" si="73"/>
        <v>0.5090438510639248</v>
      </c>
      <c r="BW109" s="59">
        <f t="shared" si="73"/>
        <v>0.52664399841099918</v>
      </c>
      <c r="BX109" s="59">
        <f t="shared" si="73"/>
        <v>0.5114870096692381</v>
      </c>
      <c r="BY109" s="59">
        <f t="shared" si="73"/>
        <v>0.5114870096692381</v>
      </c>
      <c r="BZ109" s="59">
        <f t="shared" si="73"/>
        <v>0.52490493388602111</v>
      </c>
    </row>
    <row r="110" spans="1:78" ht="13.5" customHeight="1" x14ac:dyDescent="0.15">
      <c r="A110" s="19">
        <v>-41</v>
      </c>
      <c r="B110" s="13">
        <f t="shared" si="52"/>
        <v>-40</v>
      </c>
      <c r="C110" s="22">
        <v>1.8560000000000001</v>
      </c>
      <c r="D110" s="26">
        <v>0</v>
      </c>
      <c r="E110" s="6"/>
      <c r="F110" s="10"/>
      <c r="G110" s="10"/>
      <c r="H110" s="10"/>
      <c r="I110" s="6"/>
      <c r="J110" s="6"/>
      <c r="K110" s="10"/>
      <c r="L110" s="10"/>
      <c r="M110" s="10"/>
      <c r="N110" s="6"/>
      <c r="O110" s="10"/>
      <c r="P110" s="10"/>
      <c r="Q110" s="10"/>
      <c r="R110" s="6"/>
      <c r="S110" s="6"/>
      <c r="T110" s="10"/>
      <c r="U110" s="10"/>
      <c r="V110" s="10"/>
      <c r="W110" s="27">
        <v>-57</v>
      </c>
      <c r="X110" s="13">
        <f t="shared" si="53"/>
        <v>-50</v>
      </c>
      <c r="Y110" s="30">
        <v>0.19914999999679628</v>
      </c>
      <c r="Z110" s="11" t="str">
        <f t="shared" si="51"/>
        <v/>
      </c>
      <c r="AD110" s="6"/>
      <c r="AE110" s="6"/>
      <c r="AF110" s="10"/>
      <c r="AG110" s="10"/>
      <c r="AH110" s="10"/>
      <c r="AJ110" s="57"/>
      <c r="AK110" s="59">
        <f>3/($AJ$100*1000/3600)/AK30</f>
        <v>0.13477088948787067</v>
      </c>
      <c r="AL110" s="59">
        <f t="shared" si="70"/>
        <v>0.1377663482733284</v>
      </c>
      <c r="AM110" s="59">
        <f t="shared" si="70"/>
        <v>0.18454327979299909</v>
      </c>
      <c r="AN110" s="59">
        <f t="shared" si="67"/>
        <v>0.16196760647870426</v>
      </c>
      <c r="AO110" s="59">
        <f t="shared" si="65"/>
        <v>0.18786529362649598</v>
      </c>
      <c r="AP110" s="59">
        <f t="shared" si="65"/>
        <v>0.17573548555063787</v>
      </c>
      <c r="AQ110" s="59">
        <f t="shared" si="65"/>
        <v>0.11528915694803982</v>
      </c>
      <c r="AR110" s="59">
        <f t="shared" si="65"/>
        <v>0.15984052192823486</v>
      </c>
      <c r="AS110" s="59">
        <f t="shared" si="66"/>
        <v>0.16516516516516519</v>
      </c>
      <c r="AT110" s="59">
        <f t="shared" si="66"/>
        <v>0.16196760647870426</v>
      </c>
      <c r="AU110" s="59">
        <f t="shared" si="66"/>
        <v>0.15583516102966635</v>
      </c>
      <c r="AV110" s="59">
        <f t="shared" si="66"/>
        <v>0.1377663482733284</v>
      </c>
      <c r="AY110" s="57"/>
      <c r="AZ110" s="59">
        <f>3/($AJ$100*1000/3600)/AZ30</f>
        <v>1.7737019129703595E-2</v>
      </c>
      <c r="BA110" s="59">
        <f t="shared" si="71"/>
        <v>2.1999403571725393E-2</v>
      </c>
      <c r="BB110" s="59">
        <f t="shared" si="71"/>
        <v>4.7132757266300083E-2</v>
      </c>
      <c r="BC110" s="59">
        <f t="shared" si="68"/>
        <v>3.027433782672613E-2</v>
      </c>
      <c r="BD110" s="59">
        <f t="shared" si="68"/>
        <v>6.0147026063711299E-2</v>
      </c>
      <c r="BE110" s="59">
        <f t="shared" si="68"/>
        <v>8.124699085219067E-2</v>
      </c>
      <c r="BF110" s="59">
        <f t="shared" si="68"/>
        <v>3.7928007023705003E-2</v>
      </c>
      <c r="BG110" s="59">
        <f t="shared" si="68"/>
        <v>4.9751243781094537E-2</v>
      </c>
      <c r="BH110" s="59">
        <f t="shared" si="68"/>
        <v>6.7573716781943932E-2</v>
      </c>
      <c r="BI110" s="59">
        <f t="shared" si="68"/>
        <v>3.027433782672613E-2</v>
      </c>
      <c r="BJ110" s="59">
        <f t="shared" si="68"/>
        <v>3.2456916448684418E-2</v>
      </c>
      <c r="BK110" s="59">
        <f t="shared" si="68"/>
        <v>2.1999403571725393E-2</v>
      </c>
      <c r="BN110" s="57"/>
      <c r="BO110" s="59">
        <f t="shared" si="73"/>
        <v>0.46269205691222748</v>
      </c>
      <c r="BP110" s="59">
        <f t="shared" si="73"/>
        <v>0.67632137884788379</v>
      </c>
      <c r="BQ110" s="59">
        <f t="shared" si="73"/>
        <v>0.61851118302086983</v>
      </c>
      <c r="BR110" s="59">
        <f t="shared" si="73"/>
        <v>0.5114870096692381</v>
      </c>
      <c r="BS110" s="59">
        <f t="shared" si="73"/>
        <v>0.43827227226711274</v>
      </c>
      <c r="BT110" s="59">
        <f t="shared" si="73"/>
        <v>0.62862727059747903</v>
      </c>
      <c r="BU110" s="59">
        <f t="shared" si="73"/>
        <v>0.57976903389325696</v>
      </c>
      <c r="BV110" s="59">
        <f t="shared" si="73"/>
        <v>0.46086384500581312</v>
      </c>
      <c r="BW110" s="59">
        <f t="shared" si="73"/>
        <v>0.52664399841099918</v>
      </c>
      <c r="BX110" s="59">
        <f t="shared" si="73"/>
        <v>0.5114870096692381</v>
      </c>
      <c r="BY110" s="59">
        <f t="shared" si="73"/>
        <v>0.52490493388602111</v>
      </c>
      <c r="BZ110" s="59">
        <f t="shared" si="73"/>
        <v>0.67632137884788379</v>
      </c>
    </row>
    <row r="111" spans="1:78" ht="13.5" customHeight="1" x14ac:dyDescent="0.15">
      <c r="A111" s="19">
        <v>-41</v>
      </c>
      <c r="B111" s="13">
        <f t="shared" si="52"/>
        <v>-40</v>
      </c>
      <c r="C111" s="22">
        <v>1.52</v>
      </c>
      <c r="D111" s="26">
        <v>1.206</v>
      </c>
      <c r="E111" s="6"/>
      <c r="F111" s="10"/>
      <c r="G111" s="10"/>
      <c r="H111" s="10"/>
      <c r="I111" s="6"/>
      <c r="J111" s="6"/>
      <c r="K111" s="10"/>
      <c r="L111" s="10"/>
      <c r="M111" s="10"/>
      <c r="N111" s="6"/>
      <c r="O111" s="10"/>
      <c r="P111" s="10"/>
      <c r="Q111" s="10"/>
      <c r="R111" s="6"/>
      <c r="S111" s="6"/>
      <c r="T111" s="10"/>
      <c r="U111" s="10"/>
      <c r="V111" s="10"/>
      <c r="W111" s="27">
        <v>-61</v>
      </c>
      <c r="X111" s="13">
        <f t="shared" si="53"/>
        <v>-60</v>
      </c>
      <c r="Y111" s="30">
        <v>0.20260499999761117</v>
      </c>
      <c r="Z111" s="11" t="str">
        <f t="shared" si="51"/>
        <v/>
      </c>
      <c r="AD111" s="6"/>
      <c r="AE111" s="6"/>
      <c r="AF111" s="10"/>
      <c r="AG111" s="10"/>
      <c r="AH111" s="10"/>
      <c r="AJ111" s="57"/>
      <c r="AK111" s="57"/>
      <c r="AL111" s="57"/>
      <c r="AM111" s="59">
        <f t="shared" si="70"/>
        <v>0.17785659994932862</v>
      </c>
      <c r="AN111" s="59">
        <f t="shared" si="67"/>
        <v>0.15099866844207724</v>
      </c>
      <c r="AO111" s="59">
        <f t="shared" si="65"/>
        <v>0.17785659994932862</v>
      </c>
      <c r="AP111" s="59">
        <f t="shared" si="65"/>
        <v>0.17994111018212222</v>
      </c>
      <c r="AQ111" s="59">
        <f t="shared" si="65"/>
        <v>0.16516516516516519</v>
      </c>
      <c r="AR111" s="59">
        <f t="shared" si="65"/>
        <v>0.17994111018212222</v>
      </c>
      <c r="AS111" s="59">
        <f t="shared" si="66"/>
        <v>0.18454327979299909</v>
      </c>
      <c r="AT111" s="59">
        <f t="shared" si="66"/>
        <v>0.15099866844207724</v>
      </c>
      <c r="AU111" s="59">
        <f t="shared" si="66"/>
        <v>0.17785659994932862</v>
      </c>
      <c r="AV111" s="59">
        <f t="shared" si="66"/>
        <v>0.13477088948787067</v>
      </c>
      <c r="AY111" s="57"/>
      <c r="AZ111" s="57"/>
      <c r="BA111" s="57"/>
      <c r="BB111" s="59">
        <f t="shared" si="71"/>
        <v>2.196564348070966E-2</v>
      </c>
      <c r="BC111" s="59">
        <f t="shared" si="68"/>
        <v>1.5109242219539689E-2</v>
      </c>
      <c r="BD111" s="59">
        <f t="shared" si="68"/>
        <v>2.196564348070966E-2</v>
      </c>
      <c r="BE111" s="59">
        <f t="shared" si="68"/>
        <v>4.8162058027982645E-2</v>
      </c>
      <c r="BF111" s="59">
        <f t="shared" si="68"/>
        <v>6.7573716781943932E-2</v>
      </c>
      <c r="BG111" s="59">
        <f t="shared" si="68"/>
        <v>4.8162058027982645E-2</v>
      </c>
      <c r="BH111" s="59">
        <f t="shared" si="68"/>
        <v>4.7132757266300083E-2</v>
      </c>
      <c r="BI111" s="59">
        <f t="shared" si="68"/>
        <v>1.5109242219539689E-2</v>
      </c>
      <c r="BJ111" s="59">
        <f t="shared" si="68"/>
        <v>2.196564348070966E-2</v>
      </c>
      <c r="BK111" s="59">
        <f t="shared" si="68"/>
        <v>1.7737019129703595E-2</v>
      </c>
      <c r="BN111" s="57"/>
      <c r="BO111" s="57"/>
      <c r="BP111" s="57"/>
      <c r="BQ111" s="59">
        <f t="shared" si="73"/>
        <v>0.53345542962798087</v>
      </c>
      <c r="BR111" s="59">
        <f t="shared" si="73"/>
        <v>0.63620104642878317</v>
      </c>
      <c r="BS111" s="59">
        <f t="shared" si="73"/>
        <v>0.53345542962798087</v>
      </c>
      <c r="BT111" s="59">
        <f t="shared" si="73"/>
        <v>0.5090438510639248</v>
      </c>
      <c r="BU111" s="59">
        <f t="shared" si="73"/>
        <v>0.52664399841099918</v>
      </c>
      <c r="BV111" s="59">
        <f t="shared" si="73"/>
        <v>0.5090438510639248</v>
      </c>
      <c r="BW111" s="59">
        <f t="shared" si="73"/>
        <v>0.61851118302086983</v>
      </c>
      <c r="BX111" s="59">
        <f t="shared" si="73"/>
        <v>0.63620104642878317</v>
      </c>
      <c r="BY111" s="59">
        <f t="shared" si="73"/>
        <v>0.53345542962798087</v>
      </c>
      <c r="BZ111" s="59">
        <f t="shared" si="73"/>
        <v>0.46269205691222748</v>
      </c>
    </row>
    <row r="112" spans="1:78" ht="13.5" customHeight="1" x14ac:dyDescent="0.15">
      <c r="A112" s="19">
        <v>-45</v>
      </c>
      <c r="B112" s="13">
        <f t="shared" si="52"/>
        <v>-40</v>
      </c>
      <c r="C112" s="22">
        <v>0.434</v>
      </c>
      <c r="D112" s="26">
        <v>6.7</v>
      </c>
      <c r="E112" s="6"/>
      <c r="F112" s="10"/>
      <c r="G112" s="10"/>
      <c r="H112" s="10"/>
      <c r="I112" s="6"/>
      <c r="J112" s="6"/>
      <c r="K112" s="10"/>
      <c r="L112" s="10"/>
      <c r="M112" s="10"/>
      <c r="N112" s="6"/>
      <c r="O112" s="10"/>
      <c r="P112" s="10"/>
      <c r="Q112" s="10"/>
      <c r="R112" s="6"/>
      <c r="S112" s="6"/>
      <c r="T112" s="10"/>
      <c r="U112" s="10"/>
      <c r="V112" s="10"/>
      <c r="W112" s="27">
        <v>-55</v>
      </c>
      <c r="X112" s="13">
        <f t="shared" si="53"/>
        <v>-50</v>
      </c>
      <c r="Y112" s="30">
        <v>0.20306000000145286</v>
      </c>
      <c r="Z112" s="11" t="str">
        <f t="shared" si="51"/>
        <v/>
      </c>
      <c r="AD112" s="6"/>
      <c r="AE112" s="6"/>
      <c r="AF112" s="10"/>
      <c r="AG112" s="10"/>
      <c r="AH112" s="10"/>
      <c r="AJ112" s="57"/>
      <c r="AK112" s="57"/>
      <c r="AL112" s="59">
        <f>3/($AJ$100*1000/3600)/AL32</f>
        <v>0.13477088948787067</v>
      </c>
      <c r="AM112" s="59">
        <f t="shared" si="70"/>
        <v>0.15099866844207724</v>
      </c>
      <c r="AN112" s="59">
        <f t="shared" si="67"/>
        <v>0.1377663482733284</v>
      </c>
      <c r="AO112" s="59">
        <f t="shared" si="65"/>
        <v>0.15583516102966635</v>
      </c>
      <c r="AP112" s="59">
        <f t="shared" si="65"/>
        <v>0.16196760647870426</v>
      </c>
      <c r="AQ112" s="59">
        <f t="shared" si="65"/>
        <v>0.11528915694803982</v>
      </c>
      <c r="AR112" s="59">
        <f t="shared" si="65"/>
        <v>0.17785659994932862</v>
      </c>
      <c r="AS112" s="59">
        <f t="shared" si="66"/>
        <v>0.18454327979299909</v>
      </c>
      <c r="AT112" s="59">
        <f t="shared" si="66"/>
        <v>0.15583516102966635</v>
      </c>
      <c r="AU112" s="59">
        <f t="shared" si="66"/>
        <v>0.13477088948787067</v>
      </c>
      <c r="AV112" s="57"/>
      <c r="AY112" s="57"/>
      <c r="AZ112" s="57"/>
      <c r="BA112" s="59">
        <f>3/($AJ$100*1000/3600)/BA32</f>
        <v>1.7737019129703595E-2</v>
      </c>
      <c r="BB112" s="59">
        <f t="shared" si="71"/>
        <v>1.5109242219539689E-2</v>
      </c>
      <c r="BC112" s="59">
        <f t="shared" si="68"/>
        <v>2.1999403571725393E-2</v>
      </c>
      <c r="BD112" s="59">
        <f t="shared" si="68"/>
        <v>3.2456916448684418E-2</v>
      </c>
      <c r="BE112" s="59">
        <f t="shared" si="68"/>
        <v>3.027433782672613E-2</v>
      </c>
      <c r="BF112" s="59">
        <f t="shared" si="68"/>
        <v>3.7928007023705003E-2</v>
      </c>
      <c r="BG112" s="59">
        <f t="shared" si="68"/>
        <v>2.196564348070966E-2</v>
      </c>
      <c r="BH112" s="59">
        <f t="shared" si="68"/>
        <v>4.7132757266300083E-2</v>
      </c>
      <c r="BI112" s="59">
        <f t="shared" si="68"/>
        <v>3.2456916448684418E-2</v>
      </c>
      <c r="BJ112" s="59">
        <f t="shared" si="68"/>
        <v>1.7737019129703595E-2</v>
      </c>
      <c r="BK112" s="57"/>
      <c r="BN112" s="57"/>
      <c r="BO112" s="57"/>
      <c r="BP112" s="59">
        <f t="shared" ref="BP112:BY113" si="74">3/($AJ$100*1000/3600)/BP32</f>
        <v>0.46269205691222748</v>
      </c>
      <c r="BQ112" s="59">
        <f t="shared" si="74"/>
        <v>0.63620104642878317</v>
      </c>
      <c r="BR112" s="59">
        <f t="shared" si="74"/>
        <v>0.67632137884788379</v>
      </c>
      <c r="BS112" s="59">
        <f t="shared" si="74"/>
        <v>0.52490493388602111</v>
      </c>
      <c r="BT112" s="59">
        <f t="shared" si="74"/>
        <v>0.5114870096692381</v>
      </c>
      <c r="BU112" s="59">
        <f t="shared" si="74"/>
        <v>0.57976903389325696</v>
      </c>
      <c r="BV112" s="59">
        <f t="shared" si="74"/>
        <v>0.53345542962798087</v>
      </c>
      <c r="BW112" s="59">
        <f t="shared" si="74"/>
        <v>0.61851118302086983</v>
      </c>
      <c r="BX112" s="59">
        <f t="shared" si="74"/>
        <v>0.52490493388602111</v>
      </c>
      <c r="BY112" s="59">
        <f t="shared" si="74"/>
        <v>0.46269205691222748</v>
      </c>
      <c r="BZ112" s="57"/>
    </row>
    <row r="113" spans="1:78" ht="13.5" customHeight="1" x14ac:dyDescent="0.15">
      <c r="A113" s="19">
        <v>-43</v>
      </c>
      <c r="B113" s="13">
        <f t="shared" si="52"/>
        <v>-40</v>
      </c>
      <c r="C113" s="22">
        <v>2.0030000000000001</v>
      </c>
      <c r="D113" s="26">
        <v>11.323</v>
      </c>
      <c r="E113" s="6"/>
      <c r="F113" s="10"/>
      <c r="G113" s="10"/>
      <c r="H113" s="10"/>
      <c r="I113" s="6"/>
      <c r="J113" s="6"/>
      <c r="K113" s="10"/>
      <c r="L113" s="10"/>
      <c r="M113" s="10"/>
      <c r="N113" s="6"/>
      <c r="O113" s="10"/>
      <c r="P113" s="10"/>
      <c r="Q113" s="10"/>
      <c r="R113" s="6"/>
      <c r="S113" s="6"/>
      <c r="T113" s="10"/>
      <c r="U113" s="10"/>
      <c r="V113" s="10"/>
      <c r="W113" s="27">
        <v>-55</v>
      </c>
      <c r="X113" s="13">
        <f t="shared" si="53"/>
        <v>-50</v>
      </c>
      <c r="Y113" s="30">
        <v>0.20306000000145286</v>
      </c>
      <c r="Z113" s="11" t="str">
        <f t="shared" si="51"/>
        <v/>
      </c>
      <c r="AD113" s="6"/>
      <c r="AE113" s="6"/>
      <c r="AF113" s="10"/>
      <c r="AG113" s="10"/>
      <c r="AH113" s="10"/>
      <c r="AJ113" s="57"/>
      <c r="AK113" s="57"/>
      <c r="AL113" s="59">
        <f>3/($AJ$100*1000/3600)/AL33</f>
        <v>0.13477088948787067</v>
      </c>
      <c r="AM113" s="59">
        <f t="shared" si="70"/>
        <v>0.13477088948787067</v>
      </c>
      <c r="AN113" s="57"/>
      <c r="AO113" s="59">
        <f t="shared" si="65"/>
        <v>0.17785659994932862</v>
      </c>
      <c r="AP113" s="59">
        <f t="shared" si="65"/>
        <v>0.17785659994932862</v>
      </c>
      <c r="AQ113" s="59">
        <f t="shared" si="65"/>
        <v>0.1377663482733284</v>
      </c>
      <c r="AR113" s="59">
        <f t="shared" si="65"/>
        <v>0.15099866844207724</v>
      </c>
      <c r="AS113" s="59">
        <f t="shared" si="66"/>
        <v>0.13477088948787067</v>
      </c>
      <c r="AT113" s="59">
        <f t="shared" si="66"/>
        <v>0.1377663482733284</v>
      </c>
      <c r="AU113" s="59">
        <f t="shared" si="66"/>
        <v>0.17785659994932862</v>
      </c>
      <c r="AV113" s="57"/>
      <c r="AY113" s="57"/>
      <c r="AZ113" s="57"/>
      <c r="BA113" s="59">
        <f>3/($AJ$100*1000/3600)/BA33</f>
        <v>1.7737019129703595E-2</v>
      </c>
      <c r="BB113" s="59">
        <f t="shared" si="71"/>
        <v>1.7737019129703595E-2</v>
      </c>
      <c r="BC113" s="57"/>
      <c r="BD113" s="59">
        <f t="shared" si="68"/>
        <v>2.196564348070966E-2</v>
      </c>
      <c r="BE113" s="59">
        <f t="shared" si="68"/>
        <v>2.196564348070966E-2</v>
      </c>
      <c r="BF113" s="59">
        <f t="shared" si="68"/>
        <v>2.1999403571725393E-2</v>
      </c>
      <c r="BG113" s="59">
        <f t="shared" si="68"/>
        <v>1.5109242219539689E-2</v>
      </c>
      <c r="BH113" s="59">
        <f t="shared" si="68"/>
        <v>1.7737019129703595E-2</v>
      </c>
      <c r="BI113" s="59">
        <f t="shared" si="68"/>
        <v>2.1999403571725393E-2</v>
      </c>
      <c r="BJ113" s="59">
        <f t="shared" si="68"/>
        <v>2.196564348070966E-2</v>
      </c>
      <c r="BK113" s="57"/>
      <c r="BN113" s="57"/>
      <c r="BO113" s="57"/>
      <c r="BP113" s="59">
        <f t="shared" si="74"/>
        <v>0.46269205691222748</v>
      </c>
      <c r="BQ113" s="59">
        <f t="shared" si="74"/>
        <v>0.46269205691222748</v>
      </c>
      <c r="BR113" s="57"/>
      <c r="BS113" s="59">
        <f t="shared" si="74"/>
        <v>0.53345542962798087</v>
      </c>
      <c r="BT113" s="59">
        <f t="shared" si="74"/>
        <v>0.53345542962798087</v>
      </c>
      <c r="BU113" s="59">
        <f t="shared" si="74"/>
        <v>0.67632137884788379</v>
      </c>
      <c r="BV113" s="59">
        <f t="shared" si="74"/>
        <v>0.63620104642878317</v>
      </c>
      <c r="BW113" s="59">
        <f t="shared" si="74"/>
        <v>0.46269205691222748</v>
      </c>
      <c r="BX113" s="59">
        <f t="shared" si="74"/>
        <v>0.67632137884788379</v>
      </c>
      <c r="BY113" s="59">
        <f t="shared" si="74"/>
        <v>0.53345542962798087</v>
      </c>
      <c r="BZ113" s="57"/>
    </row>
    <row r="114" spans="1:78" ht="13.5" customHeight="1" x14ac:dyDescent="0.15">
      <c r="A114" s="19">
        <v>-41</v>
      </c>
      <c r="B114" s="13">
        <f t="shared" si="52"/>
        <v>-40</v>
      </c>
      <c r="C114" s="22">
        <v>3.1840000000000002</v>
      </c>
      <c r="D114" s="26">
        <v>5.1589999999999998</v>
      </c>
      <c r="E114" s="6"/>
      <c r="F114" s="10"/>
      <c r="G114" s="10"/>
      <c r="H114" s="10"/>
      <c r="I114" s="6"/>
      <c r="J114" s="6"/>
      <c r="K114" s="10"/>
      <c r="L114" s="10"/>
      <c r="M114" s="10"/>
      <c r="N114" s="6"/>
      <c r="O114" s="10"/>
      <c r="P114" s="10"/>
      <c r="Q114" s="10"/>
      <c r="R114" s="6"/>
      <c r="S114" s="6"/>
      <c r="T114" s="10"/>
      <c r="U114" s="10"/>
      <c r="V114" s="10"/>
      <c r="W114" s="27">
        <v>-61</v>
      </c>
      <c r="X114" s="13">
        <f t="shared" si="53"/>
        <v>-60</v>
      </c>
      <c r="Y114" s="30">
        <v>0.30351499999656339</v>
      </c>
      <c r="Z114" s="11" t="str">
        <f t="shared" si="51"/>
        <v/>
      </c>
      <c r="AD114" s="6"/>
      <c r="AE114" s="6"/>
      <c r="AF114" s="10"/>
      <c r="AG114" s="10"/>
      <c r="AH114" s="10"/>
    </row>
    <row r="115" spans="1:78" ht="13.5" customHeight="1" x14ac:dyDescent="0.15">
      <c r="A115" s="19">
        <v>-35</v>
      </c>
      <c r="B115" s="13">
        <f t="shared" si="52"/>
        <v>-30</v>
      </c>
      <c r="C115" s="22">
        <v>0.622</v>
      </c>
      <c r="D115" s="26">
        <v>0.60299999999999998</v>
      </c>
      <c r="E115" s="6"/>
      <c r="F115" s="10"/>
      <c r="G115" s="10"/>
      <c r="H115" s="10"/>
      <c r="I115" s="6"/>
      <c r="J115" s="6"/>
      <c r="K115" s="10"/>
      <c r="L115" s="10"/>
      <c r="M115" s="10"/>
      <c r="N115" s="6"/>
      <c r="O115" s="10"/>
      <c r="P115" s="10"/>
      <c r="Q115" s="10"/>
      <c r="R115" s="6"/>
      <c r="S115" s="6"/>
      <c r="T115" s="10"/>
      <c r="U115" s="10"/>
      <c r="V115" s="10"/>
      <c r="W115" s="27">
        <v>-62</v>
      </c>
      <c r="X115" s="13">
        <f t="shared" si="53"/>
        <v>-60</v>
      </c>
      <c r="Y115" s="30">
        <v>0.3149699999990081</v>
      </c>
      <c r="Z115" s="11" t="str">
        <f t="shared" si="51"/>
        <v/>
      </c>
      <c r="AD115" s="6"/>
      <c r="AE115" s="6"/>
      <c r="AF115" s="10"/>
      <c r="AG115" s="10"/>
      <c r="AH115" s="10"/>
    </row>
    <row r="116" spans="1:78" ht="13.5" customHeight="1" x14ac:dyDescent="0.15">
      <c r="A116" s="19">
        <v>-33</v>
      </c>
      <c r="B116" s="13">
        <f t="shared" si="52"/>
        <v>-30</v>
      </c>
      <c r="C116" s="22">
        <v>2.0609999999999999</v>
      </c>
      <c r="D116" s="26">
        <v>1.6080000000000001</v>
      </c>
      <c r="E116" s="6"/>
      <c r="F116" s="10"/>
      <c r="G116" s="10"/>
      <c r="H116" s="10"/>
      <c r="I116" s="6"/>
      <c r="J116" s="6"/>
      <c r="K116" s="10"/>
      <c r="L116" s="10"/>
      <c r="M116" s="10"/>
      <c r="N116" s="6"/>
      <c r="O116" s="10"/>
      <c r="P116" s="10"/>
      <c r="Q116" s="10"/>
      <c r="R116" s="6"/>
      <c r="S116" s="6"/>
      <c r="T116" s="10"/>
      <c r="U116" s="10"/>
      <c r="V116" s="10"/>
      <c r="W116" s="27">
        <v>-56</v>
      </c>
      <c r="X116" s="13">
        <f t="shared" si="53"/>
        <v>-50</v>
      </c>
      <c r="Y116" s="30">
        <v>0.31042499999819317</v>
      </c>
      <c r="Z116" s="11" t="str">
        <f t="shared" si="51"/>
        <v/>
      </c>
      <c r="AD116" s="6"/>
      <c r="AE116" s="6"/>
      <c r="AF116" s="10"/>
      <c r="AG116" s="10"/>
      <c r="AH116" s="10"/>
      <c r="AJ116" s="115">
        <v>50</v>
      </c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Y116" s="115">
        <v>50</v>
      </c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N116" s="115">
        <v>50</v>
      </c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</row>
    <row r="117" spans="1:78" ht="13.5" customHeight="1" x14ac:dyDescent="0.15">
      <c r="A117" s="19">
        <v>-33</v>
      </c>
      <c r="B117" s="13">
        <f t="shared" si="52"/>
        <v>-30</v>
      </c>
      <c r="C117" s="22">
        <v>1.8069999999999999</v>
      </c>
      <c r="D117" s="26">
        <v>14.003</v>
      </c>
      <c r="E117" s="6"/>
      <c r="F117" s="10"/>
      <c r="G117" s="10"/>
      <c r="H117" s="10"/>
      <c r="I117" s="6"/>
      <c r="J117" s="6"/>
      <c r="K117" s="10"/>
      <c r="L117" s="10"/>
      <c r="M117" s="10"/>
      <c r="N117" s="6"/>
      <c r="O117" s="10"/>
      <c r="P117" s="10"/>
      <c r="Q117" s="10"/>
      <c r="R117" s="6"/>
      <c r="S117" s="6"/>
      <c r="T117" s="10"/>
      <c r="U117" s="10"/>
      <c r="V117" s="10"/>
      <c r="W117" s="27">
        <v>-56</v>
      </c>
      <c r="X117" s="13">
        <f t="shared" si="53"/>
        <v>-50</v>
      </c>
      <c r="Y117" s="30">
        <v>0.31242499999860063</v>
      </c>
      <c r="Z117" s="11" t="str">
        <f t="shared" si="51"/>
        <v/>
      </c>
      <c r="AD117" s="6"/>
      <c r="AE117" s="6"/>
      <c r="AF117" s="10"/>
      <c r="AG117" s="10"/>
      <c r="AH117" s="10"/>
      <c r="AJ117" s="57"/>
      <c r="AK117" s="57"/>
      <c r="AL117" s="57"/>
      <c r="AM117" s="58"/>
      <c r="AN117" s="59">
        <f>3/($AJ$116*1000/3600)/AN21</f>
        <v>0.1207989347536618</v>
      </c>
      <c r="AO117" s="59">
        <f t="shared" ref="AO117:AR129" si="75">3/($AJ$116*1000/3600)/AO21</f>
        <v>0.11021307861866272</v>
      </c>
      <c r="AP117" s="57"/>
      <c r="AQ117" s="57"/>
      <c r="AR117" s="57"/>
      <c r="AS117" s="59">
        <f t="shared" ref="AS117:AV129" si="76">3/($AJ$116*1000/3600)/AS21</f>
        <v>0.10781671159029652</v>
      </c>
      <c r="AT117" s="57"/>
      <c r="AU117" s="57"/>
      <c r="AV117" s="57"/>
      <c r="AY117" s="57"/>
      <c r="AZ117" s="57"/>
      <c r="BA117" s="57"/>
      <c r="BB117" s="58"/>
      <c r="BC117" s="59">
        <f>3/($AJ$116*1000/3600)/BC21</f>
        <v>1.208739377563175E-2</v>
      </c>
      <c r="BD117" s="59">
        <f>3/($AJ$116*1000/3600)/BD21</f>
        <v>1.7599522857380315E-2</v>
      </c>
      <c r="BE117" s="57"/>
      <c r="BF117" s="57"/>
      <c r="BG117" s="57"/>
      <c r="BH117" s="59">
        <f>3/($AJ$116*1000/3600)/BH21</f>
        <v>1.4189615303762873E-2</v>
      </c>
      <c r="BI117" s="57"/>
      <c r="BJ117" s="57"/>
      <c r="BK117" s="57"/>
      <c r="BN117" s="57"/>
      <c r="BO117" s="57"/>
      <c r="BP117" s="57"/>
      <c r="BQ117" s="58"/>
      <c r="BR117" s="59">
        <f>3/($AJ$116*1000/3600)/BR21</f>
        <v>0.50896083714302653</v>
      </c>
      <c r="BS117" s="59">
        <f>3/($AJ$116*1000/3600)/BS21</f>
        <v>0.54105710307830701</v>
      </c>
      <c r="BT117" s="57"/>
      <c r="BU117" s="57"/>
      <c r="BV117" s="57"/>
      <c r="BW117" s="59">
        <f>3/($AJ$116*1000/3600)/BW21</f>
        <v>0.37015364552978197</v>
      </c>
      <c r="BX117" s="57"/>
      <c r="BY117" s="57"/>
      <c r="BZ117" s="57"/>
    </row>
    <row r="118" spans="1:78" ht="13.5" customHeight="1" x14ac:dyDescent="0.15">
      <c r="A118" s="19">
        <v>-37</v>
      </c>
      <c r="B118" s="13">
        <f t="shared" si="52"/>
        <v>-30</v>
      </c>
      <c r="C118" s="22">
        <v>1.462</v>
      </c>
      <c r="D118" s="26">
        <v>1.407</v>
      </c>
      <c r="E118" s="6"/>
      <c r="F118" s="10"/>
      <c r="G118" s="10"/>
      <c r="H118" s="10"/>
      <c r="I118" s="6"/>
      <c r="J118" s="6"/>
      <c r="K118" s="10"/>
      <c r="L118" s="10"/>
      <c r="M118" s="10"/>
      <c r="N118" s="6"/>
      <c r="O118" s="10"/>
      <c r="P118" s="10"/>
      <c r="Q118" s="10"/>
      <c r="R118" s="6"/>
      <c r="S118" s="6"/>
      <c r="T118" s="10"/>
      <c r="U118" s="10"/>
      <c r="V118" s="10"/>
      <c r="W118" s="27">
        <v>-56</v>
      </c>
      <c r="X118" s="13">
        <f t="shared" si="53"/>
        <v>-50</v>
      </c>
      <c r="Y118" s="30">
        <v>0.37842499999749468</v>
      </c>
      <c r="Z118" s="11" t="str">
        <f t="shared" si="51"/>
        <v/>
      </c>
      <c r="AD118" s="6"/>
      <c r="AE118" s="6"/>
      <c r="AF118" s="10"/>
      <c r="AG118" s="10"/>
      <c r="AH118" s="10"/>
      <c r="AJ118" s="57"/>
      <c r="AK118" s="58"/>
      <c r="AL118" s="58"/>
      <c r="AM118" s="57"/>
      <c r="AN118" s="59">
        <f t="shared" ref="AN118:AN128" si="77">3/($AJ$116*1000/3600)/AN22</f>
        <v>0.11021307861866272</v>
      </c>
      <c r="AO118" s="59">
        <f t="shared" si="75"/>
        <v>0.14228527995946288</v>
      </c>
      <c r="AP118" s="59">
        <f t="shared" si="75"/>
        <v>0.12466812882373307</v>
      </c>
      <c r="AQ118" s="59">
        <f t="shared" si="75"/>
        <v>0.14228527995946288</v>
      </c>
      <c r="AR118" s="59">
        <f t="shared" si="75"/>
        <v>0.11021307861866272</v>
      </c>
      <c r="AS118" s="59">
        <f t="shared" si="76"/>
        <v>0.10781671159029652</v>
      </c>
      <c r="AT118" s="57"/>
      <c r="AU118" s="57"/>
      <c r="AV118" s="57"/>
      <c r="AY118" s="57"/>
      <c r="AZ118" s="58"/>
      <c r="BA118" s="58"/>
      <c r="BB118" s="57"/>
      <c r="BC118" s="59">
        <f t="shared" ref="BC118:BK129" si="78">3/($AJ$116*1000/3600)/BC22</f>
        <v>1.7599522857380315E-2</v>
      </c>
      <c r="BD118" s="59">
        <f t="shared" si="78"/>
        <v>1.7572514784567724E-2</v>
      </c>
      <c r="BE118" s="59">
        <f t="shared" si="78"/>
        <v>2.5965533158947535E-2</v>
      </c>
      <c r="BF118" s="59">
        <f t="shared" si="78"/>
        <v>1.7572514784567724E-2</v>
      </c>
      <c r="BG118" s="59">
        <f t="shared" si="78"/>
        <v>1.7599522857380315E-2</v>
      </c>
      <c r="BH118" s="59">
        <f t="shared" si="78"/>
        <v>1.4189615303762873E-2</v>
      </c>
      <c r="BI118" s="57"/>
      <c r="BJ118" s="57"/>
      <c r="BK118" s="57"/>
      <c r="BN118" s="57"/>
      <c r="BO118" s="58"/>
      <c r="BP118" s="58"/>
      <c r="BQ118" s="57"/>
      <c r="BR118" s="59">
        <f t="shared" ref="BR118:BW118" si="79">3/($AJ$116*1000/3600)/BR22</f>
        <v>0.54105710307830701</v>
      </c>
      <c r="BS118" s="59">
        <f t="shared" si="79"/>
        <v>0.42676434370238464</v>
      </c>
      <c r="BT118" s="59">
        <f t="shared" si="79"/>
        <v>0.41992394710881681</v>
      </c>
      <c r="BU118" s="59">
        <f t="shared" si="79"/>
        <v>0.42676434370238464</v>
      </c>
      <c r="BV118" s="59">
        <f t="shared" si="79"/>
        <v>0.54105710307830701</v>
      </c>
      <c r="BW118" s="59">
        <f t="shared" si="79"/>
        <v>0.37015364552978197</v>
      </c>
      <c r="BX118" s="57"/>
      <c r="BY118" s="57"/>
      <c r="BZ118" s="57"/>
    </row>
    <row r="119" spans="1:78" ht="13.5" customHeight="1" x14ac:dyDescent="0.15">
      <c r="A119" s="19">
        <v>-33</v>
      </c>
      <c r="B119" s="13">
        <f t="shared" si="52"/>
        <v>-30</v>
      </c>
      <c r="C119" s="22">
        <v>2.0830000000000002</v>
      </c>
      <c r="D119" s="26">
        <v>3.2829999999999999</v>
      </c>
      <c r="E119" s="6"/>
      <c r="F119" s="10"/>
      <c r="G119" s="10"/>
      <c r="H119" s="10"/>
      <c r="I119" s="6"/>
      <c r="J119" s="6"/>
      <c r="K119" s="10"/>
      <c r="L119" s="10"/>
      <c r="M119" s="10"/>
      <c r="N119" s="6"/>
      <c r="O119" s="10"/>
      <c r="P119" s="10"/>
      <c r="Q119" s="10"/>
      <c r="R119" s="6"/>
      <c r="S119" s="6"/>
      <c r="T119" s="10"/>
      <c r="U119" s="10"/>
      <c r="V119" s="10"/>
      <c r="W119" s="27">
        <v>-56</v>
      </c>
      <c r="X119" s="13">
        <f t="shared" si="53"/>
        <v>-50</v>
      </c>
      <c r="Y119" s="30">
        <v>0.37842499999749468</v>
      </c>
      <c r="Z119" s="11" t="str">
        <f t="shared" si="51"/>
        <v/>
      </c>
      <c r="AD119" s="6"/>
      <c r="AE119" s="6"/>
      <c r="AF119" s="10"/>
      <c r="AG119" s="10"/>
      <c r="AH119" s="10"/>
      <c r="AJ119" s="57"/>
      <c r="AK119" s="57"/>
      <c r="AL119" s="59">
        <f t="shared" ref="AL119:AM129" si="80">3/($AJ$116*1000/3600)/AL23</f>
        <v>0.1207989347536618</v>
      </c>
      <c r="AM119" s="59">
        <f t="shared" si="80"/>
        <v>0.11021307861866272</v>
      </c>
      <c r="AN119" s="59">
        <f t="shared" si="77"/>
        <v>0.1207989347536618</v>
      </c>
      <c r="AO119" s="59">
        <f t="shared" si="75"/>
        <v>0.14228527995946288</v>
      </c>
      <c r="AP119" s="59">
        <f t="shared" si="75"/>
        <v>0.1295740851829634</v>
      </c>
      <c r="AQ119" s="59">
        <f t="shared" si="75"/>
        <v>0.14763462383439926</v>
      </c>
      <c r="AR119" s="59">
        <f t="shared" si="75"/>
        <v>0.1207989347536618</v>
      </c>
      <c r="AS119" s="59">
        <f t="shared" si="76"/>
        <v>0.14228527995946288</v>
      </c>
      <c r="AT119" s="59">
        <f t="shared" si="76"/>
        <v>0.11021307861866272</v>
      </c>
      <c r="AU119" s="57"/>
      <c r="AV119" s="57"/>
      <c r="AY119" s="57"/>
      <c r="AZ119" s="57"/>
      <c r="BA119" s="59">
        <f t="shared" ref="BA119:BB129" si="81">3/($AJ$116*1000/3600)/BA23</f>
        <v>1.208739377563175E-2</v>
      </c>
      <c r="BB119" s="59">
        <f t="shared" si="81"/>
        <v>1.7599522857380315E-2</v>
      </c>
      <c r="BC119" s="59">
        <f t="shared" si="78"/>
        <v>1.208739377563175E-2</v>
      </c>
      <c r="BD119" s="59">
        <f t="shared" si="78"/>
        <v>1.7572514784567724E-2</v>
      </c>
      <c r="BE119" s="59">
        <f t="shared" si="78"/>
        <v>2.4219470261380903E-2</v>
      </c>
      <c r="BF119" s="59">
        <f t="shared" si="78"/>
        <v>3.7706205813040065E-2</v>
      </c>
      <c r="BG119" s="59">
        <f t="shared" si="78"/>
        <v>1.208739377563175E-2</v>
      </c>
      <c r="BH119" s="59">
        <f t="shared" si="78"/>
        <v>1.7572514784567724E-2</v>
      </c>
      <c r="BI119" s="59">
        <f t="shared" si="78"/>
        <v>1.7599522857380315E-2</v>
      </c>
      <c r="BJ119" s="57"/>
      <c r="BK119" s="57"/>
      <c r="BN119" s="57"/>
      <c r="BO119" s="57"/>
      <c r="BP119" s="59">
        <f t="shared" ref="BP119:BX121" si="82">3/($AJ$116*1000/3600)/BP23</f>
        <v>0.50896083714302653</v>
      </c>
      <c r="BQ119" s="59">
        <f t="shared" si="82"/>
        <v>0.54105710307830701</v>
      </c>
      <c r="BR119" s="59">
        <f t="shared" si="82"/>
        <v>0.50896083714302653</v>
      </c>
      <c r="BS119" s="59">
        <f t="shared" si="82"/>
        <v>0.42676434370238464</v>
      </c>
      <c r="BT119" s="59">
        <f t="shared" si="82"/>
        <v>0.40918960773539043</v>
      </c>
      <c r="BU119" s="59">
        <f t="shared" si="82"/>
        <v>0.49480894641669576</v>
      </c>
      <c r="BV119" s="59">
        <f t="shared" si="82"/>
        <v>0.50896083714302653</v>
      </c>
      <c r="BW119" s="59">
        <f t="shared" si="82"/>
        <v>0.42676434370238464</v>
      </c>
      <c r="BX119" s="59">
        <f t="shared" si="82"/>
        <v>0.54105710307830701</v>
      </c>
      <c r="BY119" s="57"/>
      <c r="BZ119" s="57"/>
    </row>
    <row r="120" spans="1:78" ht="13.5" customHeight="1" x14ac:dyDescent="0.15">
      <c r="A120" s="19">
        <v>-36</v>
      </c>
      <c r="B120" s="13">
        <f t="shared" si="52"/>
        <v>-30</v>
      </c>
      <c r="C120" s="22">
        <v>2.4780000000000002</v>
      </c>
      <c r="D120" s="26">
        <v>5.7619999999999996</v>
      </c>
      <c r="E120" s="6"/>
      <c r="F120" s="10"/>
      <c r="G120" s="10"/>
      <c r="H120" s="10"/>
      <c r="I120" s="6"/>
      <c r="J120" s="6"/>
      <c r="K120" s="10"/>
      <c r="L120" s="10"/>
      <c r="M120" s="10"/>
      <c r="N120" s="6"/>
      <c r="O120" s="10"/>
      <c r="P120" s="10"/>
      <c r="Q120" s="10"/>
      <c r="R120" s="6"/>
      <c r="S120" s="6"/>
      <c r="T120" s="10"/>
      <c r="U120" s="10"/>
      <c r="V120" s="10"/>
      <c r="W120" s="27">
        <v>-58</v>
      </c>
      <c r="X120" s="13">
        <f t="shared" si="53"/>
        <v>-50</v>
      </c>
      <c r="Y120" s="30">
        <v>0.3968799999977275</v>
      </c>
      <c r="Z120" s="11" t="str">
        <f t="shared" si="51"/>
        <v/>
      </c>
      <c r="AD120" s="6"/>
      <c r="AE120" s="6"/>
      <c r="AF120" s="10"/>
      <c r="AG120" s="10"/>
      <c r="AH120" s="10"/>
      <c r="AJ120" s="57"/>
      <c r="AK120" s="57"/>
      <c r="AL120" s="59">
        <f t="shared" si="80"/>
        <v>0.10781671159029652</v>
      </c>
      <c r="AM120" s="59">
        <f t="shared" si="80"/>
        <v>0.14763462383439926</v>
      </c>
      <c r="AN120" s="59">
        <f t="shared" si="77"/>
        <v>0.1295740851829634</v>
      </c>
      <c r="AO120" s="59">
        <f t="shared" si="75"/>
        <v>0.15029223490119675</v>
      </c>
      <c r="AP120" s="59">
        <f t="shared" si="75"/>
        <v>0.14058838844051028</v>
      </c>
      <c r="AQ120" s="59">
        <f t="shared" si="75"/>
        <v>0.12466812882373307</v>
      </c>
      <c r="AR120" s="59">
        <f t="shared" si="75"/>
        <v>0.13213213213213215</v>
      </c>
      <c r="AS120" s="59">
        <f t="shared" si="76"/>
        <v>0.14228527995946288</v>
      </c>
      <c r="AT120" s="59">
        <f t="shared" si="76"/>
        <v>0.12466812882373307</v>
      </c>
      <c r="AU120" s="57"/>
      <c r="AV120" s="57"/>
      <c r="AY120" s="57"/>
      <c r="AZ120" s="57"/>
      <c r="BA120" s="59">
        <f t="shared" si="81"/>
        <v>1.4189615303762873E-2</v>
      </c>
      <c r="BB120" s="59">
        <f t="shared" si="81"/>
        <v>3.7706205813040065E-2</v>
      </c>
      <c r="BC120" s="59">
        <f t="shared" si="78"/>
        <v>2.4219470261380903E-2</v>
      </c>
      <c r="BD120" s="59">
        <f t="shared" si="78"/>
        <v>4.8117620850969038E-2</v>
      </c>
      <c r="BE120" s="59">
        <f t="shared" si="78"/>
        <v>6.4997592681752522E-2</v>
      </c>
      <c r="BF120" s="59">
        <f t="shared" si="78"/>
        <v>2.5965533158947535E-2</v>
      </c>
      <c r="BG120" s="59">
        <f t="shared" si="78"/>
        <v>5.4058973425555143E-2</v>
      </c>
      <c r="BH120" s="59">
        <f t="shared" si="78"/>
        <v>1.7572514784567724E-2</v>
      </c>
      <c r="BI120" s="59">
        <f t="shared" si="78"/>
        <v>2.5965533158947535E-2</v>
      </c>
      <c r="BJ120" s="57"/>
      <c r="BK120" s="57"/>
      <c r="BN120" s="57"/>
      <c r="BO120" s="57"/>
      <c r="BP120" s="59">
        <f t="shared" si="82"/>
        <v>0.37015364552978197</v>
      </c>
      <c r="BQ120" s="59">
        <f t="shared" si="82"/>
        <v>0.49480894641669576</v>
      </c>
      <c r="BR120" s="59">
        <f t="shared" si="82"/>
        <v>0.40918960773539043</v>
      </c>
      <c r="BS120" s="59">
        <f t="shared" si="82"/>
        <v>0.35061781781369017</v>
      </c>
      <c r="BT120" s="59">
        <f t="shared" si="82"/>
        <v>0.50290181647798315</v>
      </c>
      <c r="BU120" s="59">
        <f t="shared" si="82"/>
        <v>0.41992394710881681</v>
      </c>
      <c r="BV120" s="59">
        <f t="shared" si="82"/>
        <v>0.4213151987287993</v>
      </c>
      <c r="BW120" s="59">
        <f t="shared" si="82"/>
        <v>0.42676434370238464</v>
      </c>
      <c r="BX120" s="59">
        <f t="shared" si="82"/>
        <v>0.41992394710881681</v>
      </c>
      <c r="BY120" s="57"/>
      <c r="BZ120" s="57"/>
    </row>
    <row r="121" spans="1:78" ht="13.5" customHeight="1" x14ac:dyDescent="0.15">
      <c r="A121" s="19">
        <v>-34</v>
      </c>
      <c r="B121" s="13">
        <f t="shared" si="52"/>
        <v>-30</v>
      </c>
      <c r="C121" s="22">
        <v>0.67200000000000004</v>
      </c>
      <c r="D121" s="26">
        <v>0.73699999999999999</v>
      </c>
      <c r="E121" s="6"/>
      <c r="F121" s="10"/>
      <c r="G121" s="10"/>
      <c r="H121" s="10"/>
      <c r="I121" s="6"/>
      <c r="J121" s="6"/>
      <c r="K121" s="10"/>
      <c r="L121" s="10"/>
      <c r="M121" s="10"/>
      <c r="N121" s="6"/>
      <c r="O121" s="10"/>
      <c r="P121" s="10"/>
      <c r="Q121" s="10"/>
      <c r="R121" s="6"/>
      <c r="S121" s="6"/>
      <c r="T121" s="10"/>
      <c r="U121" s="10"/>
      <c r="V121" s="10"/>
      <c r="W121" s="27">
        <v>-58</v>
      </c>
      <c r="X121" s="13">
        <f t="shared" si="53"/>
        <v>-50</v>
      </c>
      <c r="Y121" s="30">
        <v>0.3968799999977275</v>
      </c>
      <c r="Z121" s="11" t="str">
        <f t="shared" si="51"/>
        <v/>
      </c>
      <c r="AD121" s="6"/>
      <c r="AE121" s="6"/>
      <c r="AF121" s="10"/>
      <c r="AG121" s="10"/>
      <c r="AH121" s="10"/>
      <c r="AJ121" s="57"/>
      <c r="AK121" s="57"/>
      <c r="AL121" s="59">
        <f t="shared" si="80"/>
        <v>0.11021307861866272</v>
      </c>
      <c r="AM121" s="59">
        <f t="shared" si="80"/>
        <v>0.11021307861866272</v>
      </c>
      <c r="AN121" s="59">
        <f t="shared" si="77"/>
        <v>0.12787241754258788</v>
      </c>
      <c r="AO121" s="59">
        <f t="shared" si="75"/>
        <v>0.15029223490119675</v>
      </c>
      <c r="AP121" s="59">
        <f t="shared" si="75"/>
        <v>0.15316433256514805</v>
      </c>
      <c r="AQ121" s="59">
        <f t="shared" si="75"/>
        <v>0.12787241754258788</v>
      </c>
      <c r="AR121" s="59">
        <f t="shared" si="75"/>
        <v>0.14058838844051028</v>
      </c>
      <c r="AS121" s="59">
        <f t="shared" si="76"/>
        <v>0.14763462383439926</v>
      </c>
      <c r="AT121" s="59">
        <f t="shared" si="76"/>
        <v>0.1295740851829634</v>
      </c>
      <c r="AU121" s="57"/>
      <c r="AV121" s="57"/>
      <c r="AY121" s="57"/>
      <c r="AZ121" s="57"/>
      <c r="BA121" s="59">
        <f t="shared" si="81"/>
        <v>1.7599522857380315E-2</v>
      </c>
      <c r="BB121" s="59">
        <f t="shared" si="81"/>
        <v>1.7599522857380315E-2</v>
      </c>
      <c r="BC121" s="59">
        <f t="shared" si="78"/>
        <v>3.9800995024875621E-2</v>
      </c>
      <c r="BD121" s="59">
        <f t="shared" si="78"/>
        <v>4.8117620850969038E-2</v>
      </c>
      <c r="BE121" s="59">
        <f t="shared" si="78"/>
        <v>6.8776119402985086E-2</v>
      </c>
      <c r="BF121" s="59">
        <f t="shared" si="78"/>
        <v>3.9800995024875621E-2</v>
      </c>
      <c r="BG121" s="59">
        <f t="shared" si="78"/>
        <v>6.4997592681752522E-2</v>
      </c>
      <c r="BH121" s="59">
        <f t="shared" si="78"/>
        <v>3.7706205813040065E-2</v>
      </c>
      <c r="BI121" s="59">
        <f t="shared" si="78"/>
        <v>2.4219470261380903E-2</v>
      </c>
      <c r="BJ121" s="57"/>
      <c r="BK121" s="57"/>
      <c r="BN121" s="57"/>
      <c r="BO121" s="57"/>
      <c r="BP121" s="59">
        <f t="shared" si="82"/>
        <v>0.54105710307830701</v>
      </c>
      <c r="BQ121" s="59">
        <f t="shared" si="82"/>
        <v>0.54105710307830701</v>
      </c>
      <c r="BR121" s="59">
        <f t="shared" si="82"/>
        <v>0.36869107600465045</v>
      </c>
      <c r="BS121" s="59">
        <f t="shared" si="82"/>
        <v>0.35061781781369017</v>
      </c>
      <c r="BT121" s="59">
        <f t="shared" si="82"/>
        <v>0.36423691933629188</v>
      </c>
      <c r="BU121" s="59">
        <f t="shared" si="82"/>
        <v>0.36869107600465045</v>
      </c>
      <c r="BV121" s="59">
        <f t="shared" si="82"/>
        <v>0.50290181647798315</v>
      </c>
      <c r="BW121" s="59">
        <f t="shared" si="82"/>
        <v>0.49480894641669576</v>
      </c>
      <c r="BX121" s="59">
        <f t="shared" si="82"/>
        <v>0.40918960773539043</v>
      </c>
      <c r="BY121" s="57"/>
      <c r="BZ121" s="57"/>
    </row>
    <row r="122" spans="1:78" ht="13.5" customHeight="1" x14ac:dyDescent="0.15">
      <c r="A122" s="19">
        <v>-36</v>
      </c>
      <c r="B122" s="13">
        <f t="shared" si="52"/>
        <v>-30</v>
      </c>
      <c r="C122" s="22">
        <v>1.903</v>
      </c>
      <c r="D122" s="26">
        <v>2.4790000000000001</v>
      </c>
      <c r="E122" s="6"/>
      <c r="F122" s="10"/>
      <c r="G122" s="10"/>
      <c r="H122" s="10"/>
      <c r="I122" s="6"/>
      <c r="J122" s="6"/>
      <c r="K122" s="10"/>
      <c r="L122" s="10"/>
      <c r="M122" s="10"/>
      <c r="N122" s="6"/>
      <c r="O122" s="10"/>
      <c r="P122" s="10"/>
      <c r="Q122" s="10"/>
      <c r="R122" s="6"/>
      <c r="S122" s="6"/>
      <c r="T122" s="10"/>
      <c r="U122" s="10"/>
      <c r="V122" s="10"/>
      <c r="W122" s="27">
        <v>-57</v>
      </c>
      <c r="X122" s="13">
        <f t="shared" si="53"/>
        <v>-50</v>
      </c>
      <c r="Y122" s="30">
        <v>0.38933499999993937</v>
      </c>
      <c r="Z122" s="11" t="str">
        <f t="shared" si="51"/>
        <v/>
      </c>
      <c r="AD122" s="6"/>
      <c r="AE122" s="6"/>
      <c r="AF122" s="10"/>
      <c r="AG122" s="10"/>
      <c r="AH122" s="10"/>
      <c r="AJ122" s="57"/>
      <c r="AK122" s="59">
        <f>3/($AJ$116*1000/3600)/AK26</f>
        <v>0.11021307861866272</v>
      </c>
      <c r="AL122" s="59">
        <f t="shared" si="80"/>
        <v>0.1295740851829634</v>
      </c>
      <c r="AM122" s="59">
        <f t="shared" si="80"/>
        <v>0.14763462383439926</v>
      </c>
      <c r="AN122" s="59">
        <f t="shared" si="77"/>
        <v>0.14395288814569776</v>
      </c>
      <c r="AO122" s="59">
        <f t="shared" si="75"/>
        <v>0.15316433256514805</v>
      </c>
      <c r="AP122" s="59">
        <f t="shared" si="75"/>
        <v>0.16994492525570415</v>
      </c>
      <c r="AQ122" s="59">
        <f t="shared" si="75"/>
        <v>0.16994492525570415</v>
      </c>
      <c r="AR122" s="59">
        <f t="shared" si="75"/>
        <v>0.14395288814569776</v>
      </c>
      <c r="AS122" s="59">
        <f t="shared" si="76"/>
        <v>0.15029223490119675</v>
      </c>
      <c r="AT122" s="59">
        <f t="shared" si="76"/>
        <v>0.1295740851829634</v>
      </c>
      <c r="AU122" s="59">
        <f t="shared" si="76"/>
        <v>0.14763462383439926</v>
      </c>
      <c r="AV122" s="59">
        <f t="shared" si="76"/>
        <v>0.11021307861866272</v>
      </c>
      <c r="AY122" s="57"/>
      <c r="AZ122" s="59">
        <f>3/($AJ$116*1000/3600)/AZ26</f>
        <v>1.7599522857380315E-2</v>
      </c>
      <c r="BA122" s="59">
        <f t="shared" si="81"/>
        <v>2.4219470261380903E-2</v>
      </c>
      <c r="BB122" s="59">
        <f t="shared" si="81"/>
        <v>3.7706205813040065E-2</v>
      </c>
      <c r="BC122" s="59">
        <f t="shared" si="78"/>
        <v>3.8529646422386113E-2</v>
      </c>
      <c r="BD122" s="59">
        <f t="shared" si="78"/>
        <v>6.8776119402985086E-2</v>
      </c>
      <c r="BE122" s="59">
        <f t="shared" si="78"/>
        <v>4.3176972281449892E-2</v>
      </c>
      <c r="BF122" s="59">
        <f t="shared" si="78"/>
        <v>4.3176972281449892E-2</v>
      </c>
      <c r="BG122" s="59">
        <f t="shared" si="78"/>
        <v>3.8529646422386113E-2</v>
      </c>
      <c r="BH122" s="59">
        <f t="shared" si="78"/>
        <v>4.8117620850969038E-2</v>
      </c>
      <c r="BI122" s="59">
        <f t="shared" si="78"/>
        <v>2.4219470261380903E-2</v>
      </c>
      <c r="BJ122" s="59">
        <f t="shared" si="78"/>
        <v>3.7706205813040065E-2</v>
      </c>
      <c r="BK122" s="59">
        <f t="shared" si="78"/>
        <v>1.7599522857380315E-2</v>
      </c>
      <c r="BN122" s="57"/>
      <c r="BO122" s="59">
        <f t="shared" ref="BO122:BZ127" si="83">3/($AJ$116*1000/3600)/BO26</f>
        <v>0.54105710307830701</v>
      </c>
      <c r="BP122" s="59">
        <f t="shared" si="83"/>
        <v>0.40918960773539043</v>
      </c>
      <c r="BQ122" s="59">
        <f t="shared" si="83"/>
        <v>0.49480894641669576</v>
      </c>
      <c r="BR122" s="59">
        <f t="shared" si="83"/>
        <v>0.4072350808511398</v>
      </c>
      <c r="BS122" s="59">
        <f t="shared" si="83"/>
        <v>0.36423691933629188</v>
      </c>
      <c r="BT122" s="59">
        <f t="shared" si="83"/>
        <v>0.45953103450605304</v>
      </c>
      <c r="BU122" s="59">
        <f t="shared" si="83"/>
        <v>0.45953103450605304</v>
      </c>
      <c r="BV122" s="59">
        <f t="shared" si="83"/>
        <v>0.4072350808511398</v>
      </c>
      <c r="BW122" s="59">
        <f t="shared" si="83"/>
        <v>0.35061781781369017</v>
      </c>
      <c r="BX122" s="59">
        <f t="shared" si="83"/>
        <v>0.40918960773539043</v>
      </c>
      <c r="BY122" s="59">
        <f t="shared" si="83"/>
        <v>0.49480894641669576</v>
      </c>
      <c r="BZ122" s="59">
        <f t="shared" si="83"/>
        <v>0.54105710307830701</v>
      </c>
    </row>
    <row r="123" spans="1:78" ht="13.5" customHeight="1" x14ac:dyDescent="0.15">
      <c r="A123" s="19">
        <v>-34</v>
      </c>
      <c r="B123" s="13">
        <f t="shared" si="52"/>
        <v>-30</v>
      </c>
      <c r="C123" s="22">
        <v>1.784</v>
      </c>
      <c r="D123" s="26">
        <v>0.67</v>
      </c>
      <c r="E123" s="6"/>
      <c r="F123" s="10"/>
      <c r="G123" s="10"/>
      <c r="H123" s="10"/>
      <c r="I123" s="6"/>
      <c r="J123" s="6"/>
      <c r="K123" s="10"/>
      <c r="L123" s="10"/>
      <c r="M123" s="10"/>
      <c r="N123" s="6"/>
      <c r="O123" s="10"/>
      <c r="P123" s="10"/>
      <c r="Q123" s="10"/>
      <c r="R123" s="6"/>
      <c r="S123" s="6"/>
      <c r="T123" s="10"/>
      <c r="U123" s="10"/>
      <c r="V123" s="10"/>
      <c r="W123" s="27">
        <v>-57</v>
      </c>
      <c r="X123" s="13">
        <f t="shared" si="53"/>
        <v>-50</v>
      </c>
      <c r="Y123" s="30">
        <v>0.38933499999993937</v>
      </c>
      <c r="Z123" s="11" t="str">
        <f t="shared" si="51"/>
        <v/>
      </c>
      <c r="AD123" s="6"/>
      <c r="AE123" s="6"/>
      <c r="AF123" s="10"/>
      <c r="AG123" s="10"/>
      <c r="AH123" s="10"/>
      <c r="AJ123" s="59">
        <f>3/($AJ$116*1000/3600)/AJ27</f>
        <v>0.14228527995946288</v>
      </c>
      <c r="AK123" s="59">
        <f>3/($AJ$116*1000/3600)/AK27</f>
        <v>0.12466812882373307</v>
      </c>
      <c r="AL123" s="59">
        <f t="shared" si="80"/>
        <v>0.15029223490119675</v>
      </c>
      <c r="AM123" s="59">
        <f t="shared" si="80"/>
        <v>0.13213213213213215</v>
      </c>
      <c r="AN123" s="59">
        <f t="shared" si="77"/>
        <v>0.14058838844051028</v>
      </c>
      <c r="AO123" s="59">
        <f t="shared" si="75"/>
        <v>0.15316433256514805</v>
      </c>
      <c r="AP123" s="60">
        <f t="shared" si="75"/>
        <v>0.13249582883501818</v>
      </c>
      <c r="AQ123" s="59">
        <f t="shared" si="75"/>
        <v>0.10708310094813162</v>
      </c>
      <c r="AR123" s="59">
        <f t="shared" si="75"/>
        <v>0.1515164018980813</v>
      </c>
      <c r="AS123" s="59">
        <f t="shared" si="76"/>
        <v>0.14395288814569776</v>
      </c>
      <c r="AT123" s="59">
        <f t="shared" si="76"/>
        <v>0.13213213213213215</v>
      </c>
      <c r="AU123" s="59">
        <f t="shared" si="76"/>
        <v>0.1295740851829634</v>
      </c>
      <c r="AV123" s="59">
        <f t="shared" si="76"/>
        <v>0.14763462383439926</v>
      </c>
      <c r="AY123" s="59">
        <f>3/($AJ$116*1000/3600)/AY27</f>
        <v>1.7572514784567724E-2</v>
      </c>
      <c r="AZ123" s="59">
        <f>3/($AJ$116*1000/3600)/AZ27</f>
        <v>2.5965533158947535E-2</v>
      </c>
      <c r="BA123" s="59">
        <f t="shared" si="81"/>
        <v>4.8117620850969038E-2</v>
      </c>
      <c r="BB123" s="59">
        <f t="shared" si="81"/>
        <v>5.4058973425555143E-2</v>
      </c>
      <c r="BC123" s="59">
        <f t="shared" si="78"/>
        <v>6.4997592681752522E-2</v>
      </c>
      <c r="BD123" s="59">
        <f t="shared" si="78"/>
        <v>6.8776119402985086E-2</v>
      </c>
      <c r="BE123" s="60">
        <f t="shared" si="78"/>
        <v>6.6117321513841781E-2</v>
      </c>
      <c r="BF123" s="59">
        <f t="shared" si="78"/>
        <v>4.9009111213528564E-2</v>
      </c>
      <c r="BG123" s="59">
        <f t="shared" si="78"/>
        <v>4.6094171698279E-2</v>
      </c>
      <c r="BH123" s="59">
        <f t="shared" si="78"/>
        <v>3.8529646422386113E-2</v>
      </c>
      <c r="BI123" s="59">
        <f t="shared" si="78"/>
        <v>5.4058973425555143E-2</v>
      </c>
      <c r="BJ123" s="59">
        <f t="shared" si="78"/>
        <v>2.4219470261380903E-2</v>
      </c>
      <c r="BK123" s="59">
        <f t="shared" si="78"/>
        <v>3.7706205813040065E-2</v>
      </c>
      <c r="BN123" s="59">
        <f>3/($AJ$116*1000/3600)/BN27</f>
        <v>0.42676434370238464</v>
      </c>
      <c r="BO123" s="59">
        <f t="shared" si="83"/>
        <v>0.41992394710881681</v>
      </c>
      <c r="BP123" s="59">
        <f t="shared" si="83"/>
        <v>0.35061781781369017</v>
      </c>
      <c r="BQ123" s="59">
        <f t="shared" si="83"/>
        <v>0.4213151987287993</v>
      </c>
      <c r="BR123" s="59">
        <f t="shared" si="83"/>
        <v>0.50290181647798315</v>
      </c>
      <c r="BS123" s="59">
        <f t="shared" si="83"/>
        <v>0.36423691933629188</v>
      </c>
      <c r="BT123" s="60">
        <f t="shared" si="83"/>
        <v>0.54436654013937968</v>
      </c>
      <c r="BU123" s="59">
        <f t="shared" si="83"/>
        <v>0.51928551162000325</v>
      </c>
      <c r="BV123" s="59">
        <f t="shared" si="83"/>
        <v>0.39501794588555378</v>
      </c>
      <c r="BW123" s="59">
        <f t="shared" si="83"/>
        <v>0.4072350808511398</v>
      </c>
      <c r="BX123" s="59">
        <f t="shared" si="83"/>
        <v>0.4213151987287993</v>
      </c>
      <c r="BY123" s="59">
        <f t="shared" si="83"/>
        <v>0.40918960773539043</v>
      </c>
      <c r="BZ123" s="59">
        <f t="shared" si="83"/>
        <v>0.49480894641669576</v>
      </c>
    </row>
    <row r="124" spans="1:78" ht="13.5" customHeight="1" x14ac:dyDescent="0.15">
      <c r="A124" s="19">
        <v>-33</v>
      </c>
      <c r="B124" s="13">
        <f t="shared" si="52"/>
        <v>-30</v>
      </c>
      <c r="C124" s="22">
        <v>2.5379999999999998</v>
      </c>
      <c r="D124" s="26">
        <v>1.5409999999999999</v>
      </c>
      <c r="E124" s="6"/>
      <c r="F124" s="10"/>
      <c r="G124" s="10"/>
      <c r="H124" s="10"/>
      <c r="I124" s="6"/>
      <c r="J124" s="6"/>
      <c r="K124" s="10"/>
      <c r="L124" s="10"/>
      <c r="M124" s="10"/>
      <c r="N124" s="6"/>
      <c r="O124" s="10"/>
      <c r="P124" s="10"/>
      <c r="Q124" s="10"/>
      <c r="R124" s="6"/>
      <c r="S124" s="6"/>
      <c r="T124" s="10"/>
      <c r="U124" s="10"/>
      <c r="V124" s="10"/>
      <c r="W124" s="27">
        <v>-61</v>
      </c>
      <c r="X124" s="13">
        <f t="shared" si="53"/>
        <v>-60</v>
      </c>
      <c r="Y124" s="30">
        <v>0.38178999999487528</v>
      </c>
      <c r="Z124" s="11" t="str">
        <f t="shared" si="51"/>
        <v/>
      </c>
      <c r="AD124" s="6"/>
      <c r="AE124" s="6"/>
      <c r="AF124" s="10"/>
      <c r="AG124" s="10"/>
      <c r="AH124" s="10"/>
      <c r="AJ124" s="59">
        <f>3/($AJ$116*1000/3600)/AJ28</f>
        <v>0.14228527995946288</v>
      </c>
      <c r="AK124" s="59">
        <f>3/($AJ$116*1000/3600)/AK28</f>
        <v>0.14763462383439926</v>
      </c>
      <c r="AL124" s="59">
        <f t="shared" si="80"/>
        <v>0.1295740851829634</v>
      </c>
      <c r="AM124" s="59">
        <f t="shared" si="80"/>
        <v>0.14395288814569776</v>
      </c>
      <c r="AN124" s="59">
        <f t="shared" si="77"/>
        <v>9.2231325558431845E-2</v>
      </c>
      <c r="AO124" s="59">
        <f t="shared" si="75"/>
        <v>0.1515164018980813</v>
      </c>
      <c r="AP124" s="59">
        <f t="shared" si="75"/>
        <v>0.13598684900842919</v>
      </c>
      <c r="AQ124" s="59">
        <f t="shared" si="75"/>
        <v>0.16932876041156292</v>
      </c>
      <c r="AR124" s="59">
        <f t="shared" si="75"/>
        <v>0.14058838844051028</v>
      </c>
      <c r="AS124" s="59">
        <f t="shared" si="76"/>
        <v>0.16886804098259472</v>
      </c>
      <c r="AT124" s="59">
        <f t="shared" si="76"/>
        <v>0.13213213213213215</v>
      </c>
      <c r="AU124" s="59">
        <f t="shared" si="76"/>
        <v>0.15029223490119675</v>
      </c>
      <c r="AV124" s="59">
        <f t="shared" si="76"/>
        <v>0.14763462383439926</v>
      </c>
      <c r="AY124" s="59">
        <f>3/($AJ$116*1000/3600)/AY28</f>
        <v>1.7572514784567724E-2</v>
      </c>
      <c r="AZ124" s="59">
        <f>3/($AJ$116*1000/3600)/AZ28</f>
        <v>3.7706205813040065E-2</v>
      </c>
      <c r="BA124" s="59">
        <f t="shared" si="81"/>
        <v>2.4219470261380903E-2</v>
      </c>
      <c r="BB124" s="59">
        <f t="shared" si="81"/>
        <v>3.8529646422386113E-2</v>
      </c>
      <c r="BC124" s="59">
        <f t="shared" si="78"/>
        <v>3.0342405618964001E-2</v>
      </c>
      <c r="BD124" s="59">
        <f t="shared" si="78"/>
        <v>4.6094171698279E-2</v>
      </c>
      <c r="BE124" s="59">
        <f t="shared" si="78"/>
        <v>4.5176995520645115E-2</v>
      </c>
      <c r="BF124" s="59">
        <f t="shared" si="78"/>
        <v>9.6235241701938048E-2</v>
      </c>
      <c r="BG124" s="59">
        <f t="shared" si="78"/>
        <v>6.4997592681752522E-2</v>
      </c>
      <c r="BH124" s="59">
        <f t="shared" si="78"/>
        <v>2.604325312214438E-2</v>
      </c>
      <c r="BI124" s="59">
        <f t="shared" si="78"/>
        <v>5.4058973425555143E-2</v>
      </c>
      <c r="BJ124" s="59">
        <f t="shared" si="78"/>
        <v>4.8117620850969038E-2</v>
      </c>
      <c r="BK124" s="59">
        <f t="shared" si="78"/>
        <v>3.7706205813040065E-2</v>
      </c>
      <c r="BN124" s="59">
        <f>3/($AJ$116*1000/3600)/BN28</f>
        <v>0.42676434370238464</v>
      </c>
      <c r="BO124" s="59">
        <f t="shared" si="83"/>
        <v>0.49480894641669576</v>
      </c>
      <c r="BP124" s="59">
        <f t="shared" si="83"/>
        <v>0.40918960773539043</v>
      </c>
      <c r="BQ124" s="59">
        <f t="shared" si="83"/>
        <v>0.4072350808511398</v>
      </c>
      <c r="BR124" s="59">
        <f t="shared" si="83"/>
        <v>0.46381522711460549</v>
      </c>
      <c r="BS124" s="59">
        <f t="shared" si="83"/>
        <v>0.39501794588555378</v>
      </c>
      <c r="BT124" s="59">
        <f t="shared" si="83"/>
        <v>0.42864827132530481</v>
      </c>
      <c r="BU124" s="59">
        <f t="shared" si="83"/>
        <v>0.40398645201434125</v>
      </c>
      <c r="BV124" s="59">
        <f t="shared" si="83"/>
        <v>0.50290181647798315</v>
      </c>
      <c r="BW124" s="59">
        <f t="shared" si="83"/>
        <v>0.34805221082296806</v>
      </c>
      <c r="BX124" s="59">
        <f t="shared" si="83"/>
        <v>0.4213151987287993</v>
      </c>
      <c r="BY124" s="59">
        <f t="shared" si="83"/>
        <v>0.35061781781369017</v>
      </c>
      <c r="BZ124" s="59">
        <f t="shared" si="83"/>
        <v>0.49480894641669576</v>
      </c>
    </row>
    <row r="125" spans="1:78" ht="13.5" customHeight="1" x14ac:dyDescent="0.15">
      <c r="A125" s="19">
        <v>-34</v>
      </c>
      <c r="B125" s="13">
        <f t="shared" si="52"/>
        <v>-30</v>
      </c>
      <c r="C125" s="22">
        <v>2.2490000000000001</v>
      </c>
      <c r="D125" s="26">
        <v>2.3450000000000002</v>
      </c>
      <c r="E125" s="6"/>
      <c r="F125" s="10"/>
      <c r="G125" s="10"/>
      <c r="H125" s="10"/>
      <c r="I125" s="6"/>
      <c r="J125" s="6"/>
      <c r="K125" s="10"/>
      <c r="L125" s="10"/>
      <c r="M125" s="10"/>
      <c r="N125" s="6"/>
      <c r="O125" s="10"/>
      <c r="P125" s="10"/>
      <c r="Q125" s="10"/>
      <c r="R125" s="6"/>
      <c r="S125" s="6"/>
      <c r="T125" s="10"/>
      <c r="U125" s="10"/>
      <c r="V125" s="10"/>
      <c r="W125" s="27">
        <v>-52</v>
      </c>
      <c r="X125" s="13">
        <f t="shared" si="53"/>
        <v>-50</v>
      </c>
      <c r="Y125" s="30">
        <v>0.39869999999854233</v>
      </c>
      <c r="Z125" s="11" t="str">
        <f t="shared" si="51"/>
        <v/>
      </c>
      <c r="AD125" s="6"/>
      <c r="AE125" s="6"/>
      <c r="AF125" s="10"/>
      <c r="AG125" s="10"/>
      <c r="AH125" s="10"/>
      <c r="AJ125" s="57"/>
      <c r="AK125" s="59">
        <f>3/($AJ$116*1000/3600)/AK29</f>
        <v>0.10781671159029652</v>
      </c>
      <c r="AL125" s="59">
        <f t="shared" si="80"/>
        <v>0.11021307861866272</v>
      </c>
      <c r="AM125" s="59">
        <f t="shared" si="80"/>
        <v>0.14763462383439926</v>
      </c>
      <c r="AN125" s="59">
        <f t="shared" si="77"/>
        <v>0.14395288814569776</v>
      </c>
      <c r="AO125" s="59">
        <f t="shared" si="75"/>
        <v>0.14058838844051028</v>
      </c>
      <c r="AP125" s="59">
        <f t="shared" si="75"/>
        <v>0.1515164018980813</v>
      </c>
      <c r="AQ125" s="59">
        <f t="shared" si="75"/>
        <v>0.15316433256514805</v>
      </c>
      <c r="AR125" s="59">
        <f t="shared" si="75"/>
        <v>0.14395288814569776</v>
      </c>
      <c r="AS125" s="59">
        <f t="shared" si="76"/>
        <v>0.13213213213213215</v>
      </c>
      <c r="AT125" s="59">
        <f t="shared" si="76"/>
        <v>0.1295740851829634</v>
      </c>
      <c r="AU125" s="59">
        <f t="shared" si="76"/>
        <v>0.1295740851829634</v>
      </c>
      <c r="AV125" s="59">
        <f t="shared" si="76"/>
        <v>0.12466812882373307</v>
      </c>
      <c r="AY125" s="57"/>
      <c r="AZ125" s="59">
        <f>3/($AJ$116*1000/3600)/AZ29</f>
        <v>1.4189615303762873E-2</v>
      </c>
      <c r="BA125" s="59">
        <f t="shared" si="81"/>
        <v>1.7599522857380315E-2</v>
      </c>
      <c r="BB125" s="59">
        <f t="shared" si="81"/>
        <v>3.7706205813040065E-2</v>
      </c>
      <c r="BC125" s="59">
        <f t="shared" si="78"/>
        <v>3.8529646422386113E-2</v>
      </c>
      <c r="BD125" s="59">
        <f t="shared" si="78"/>
        <v>6.4997592681752522E-2</v>
      </c>
      <c r="BE125" s="59">
        <f t="shared" si="78"/>
        <v>4.6094171698279E-2</v>
      </c>
      <c r="BF125" s="59">
        <f t="shared" si="78"/>
        <v>6.8776119402985086E-2</v>
      </c>
      <c r="BG125" s="59">
        <f t="shared" si="78"/>
        <v>3.8529646422386113E-2</v>
      </c>
      <c r="BH125" s="59">
        <f t="shared" si="78"/>
        <v>5.4058973425555143E-2</v>
      </c>
      <c r="BI125" s="59">
        <f t="shared" si="78"/>
        <v>2.4219470261380903E-2</v>
      </c>
      <c r="BJ125" s="59">
        <f t="shared" si="78"/>
        <v>2.4219470261380903E-2</v>
      </c>
      <c r="BK125" s="59">
        <f t="shared" si="78"/>
        <v>2.5965533158947535E-2</v>
      </c>
      <c r="BN125" s="57"/>
      <c r="BO125" s="59">
        <f t="shared" si="83"/>
        <v>0.37015364552978197</v>
      </c>
      <c r="BP125" s="59">
        <f t="shared" si="83"/>
        <v>0.54105710307830701</v>
      </c>
      <c r="BQ125" s="59">
        <f t="shared" si="83"/>
        <v>0.49480894641669576</v>
      </c>
      <c r="BR125" s="59">
        <f t="shared" si="83"/>
        <v>0.4072350808511398</v>
      </c>
      <c r="BS125" s="59">
        <f t="shared" si="83"/>
        <v>0.50290181647798315</v>
      </c>
      <c r="BT125" s="59">
        <f t="shared" si="83"/>
        <v>0.39501794588555378</v>
      </c>
      <c r="BU125" s="59">
        <f t="shared" si="83"/>
        <v>0.36423691933629188</v>
      </c>
      <c r="BV125" s="59">
        <f t="shared" si="83"/>
        <v>0.4072350808511398</v>
      </c>
      <c r="BW125" s="59">
        <f t="shared" si="83"/>
        <v>0.4213151987287993</v>
      </c>
      <c r="BX125" s="59">
        <f t="shared" si="83"/>
        <v>0.40918960773539043</v>
      </c>
      <c r="BY125" s="59">
        <f t="shared" si="83"/>
        <v>0.40918960773539043</v>
      </c>
      <c r="BZ125" s="59">
        <f t="shared" si="83"/>
        <v>0.41992394710881681</v>
      </c>
    </row>
    <row r="126" spans="1:78" ht="13.5" customHeight="1" x14ac:dyDescent="0.15">
      <c r="A126" s="19">
        <v>-33</v>
      </c>
      <c r="B126" s="13">
        <f t="shared" si="52"/>
        <v>-30</v>
      </c>
      <c r="C126" s="22">
        <v>2.6640000000000001</v>
      </c>
      <c r="D126" s="26">
        <v>2.278</v>
      </c>
      <c r="E126" s="6"/>
      <c r="F126" s="10"/>
      <c r="G126" s="10"/>
      <c r="H126" s="10"/>
      <c r="I126" s="6"/>
      <c r="J126" s="6"/>
      <c r="K126" s="10"/>
      <c r="L126" s="10"/>
      <c r="M126" s="10"/>
      <c r="N126" s="6"/>
      <c r="O126" s="10"/>
      <c r="P126" s="10"/>
      <c r="Q126" s="10"/>
      <c r="R126" s="6"/>
      <c r="S126" s="6"/>
      <c r="T126" s="10"/>
      <c r="U126" s="10"/>
      <c r="V126" s="10"/>
      <c r="W126" s="27">
        <v>-52</v>
      </c>
      <c r="X126" s="13">
        <f t="shared" si="53"/>
        <v>-50</v>
      </c>
      <c r="Y126" s="30">
        <v>0.40369999999592299</v>
      </c>
      <c r="Z126" s="11" t="str">
        <f t="shared" si="51"/>
        <v/>
      </c>
      <c r="AD126" s="6"/>
      <c r="AE126" s="6"/>
      <c r="AF126" s="10"/>
      <c r="AG126" s="10"/>
      <c r="AH126" s="10"/>
      <c r="AJ126" s="57"/>
      <c r="AK126" s="59">
        <f>3/($AJ$116*1000/3600)/AK30</f>
        <v>0.10781671159029652</v>
      </c>
      <c r="AL126" s="59">
        <f t="shared" si="80"/>
        <v>0.11021307861866272</v>
      </c>
      <c r="AM126" s="59">
        <f t="shared" si="80"/>
        <v>0.14763462383439926</v>
      </c>
      <c r="AN126" s="59">
        <f t="shared" si="77"/>
        <v>0.1295740851829634</v>
      </c>
      <c r="AO126" s="59">
        <f t="shared" si="75"/>
        <v>0.15029223490119675</v>
      </c>
      <c r="AP126" s="59">
        <f t="shared" si="75"/>
        <v>0.14058838844051028</v>
      </c>
      <c r="AQ126" s="59">
        <f t="shared" si="75"/>
        <v>9.2231325558431845E-2</v>
      </c>
      <c r="AR126" s="59">
        <f t="shared" si="75"/>
        <v>0.12787241754258788</v>
      </c>
      <c r="AS126" s="59">
        <f t="shared" si="76"/>
        <v>0.13213213213213215</v>
      </c>
      <c r="AT126" s="59">
        <f t="shared" si="76"/>
        <v>0.1295740851829634</v>
      </c>
      <c r="AU126" s="59">
        <f t="shared" si="76"/>
        <v>0.12466812882373307</v>
      </c>
      <c r="AV126" s="59">
        <f t="shared" si="76"/>
        <v>0.11021307861866272</v>
      </c>
      <c r="AY126" s="57"/>
      <c r="AZ126" s="59">
        <f>3/($AJ$116*1000/3600)/AZ30</f>
        <v>1.4189615303762873E-2</v>
      </c>
      <c r="BA126" s="59">
        <f t="shared" si="81"/>
        <v>1.7599522857380315E-2</v>
      </c>
      <c r="BB126" s="59">
        <f t="shared" si="81"/>
        <v>3.7706205813040065E-2</v>
      </c>
      <c r="BC126" s="59">
        <f t="shared" si="78"/>
        <v>2.4219470261380903E-2</v>
      </c>
      <c r="BD126" s="59">
        <f t="shared" si="78"/>
        <v>4.8117620850969038E-2</v>
      </c>
      <c r="BE126" s="59">
        <f t="shared" si="78"/>
        <v>6.4997592681752522E-2</v>
      </c>
      <c r="BF126" s="59">
        <f t="shared" si="78"/>
        <v>3.0342405618964001E-2</v>
      </c>
      <c r="BG126" s="59">
        <f t="shared" si="78"/>
        <v>3.9800995024875621E-2</v>
      </c>
      <c r="BH126" s="59">
        <f t="shared" si="78"/>
        <v>5.4058973425555143E-2</v>
      </c>
      <c r="BI126" s="59">
        <f t="shared" si="78"/>
        <v>2.4219470261380903E-2</v>
      </c>
      <c r="BJ126" s="59">
        <f t="shared" si="78"/>
        <v>2.5965533158947535E-2</v>
      </c>
      <c r="BK126" s="59">
        <f t="shared" si="78"/>
        <v>1.7599522857380315E-2</v>
      </c>
      <c r="BN126" s="57"/>
      <c r="BO126" s="59">
        <f t="shared" si="83"/>
        <v>0.37015364552978197</v>
      </c>
      <c r="BP126" s="59">
        <f t="shared" si="83"/>
        <v>0.54105710307830701</v>
      </c>
      <c r="BQ126" s="59">
        <f t="shared" si="83"/>
        <v>0.49480894641669576</v>
      </c>
      <c r="BR126" s="59">
        <f t="shared" si="83"/>
        <v>0.40918960773539043</v>
      </c>
      <c r="BS126" s="59">
        <f t="shared" si="83"/>
        <v>0.35061781781369017</v>
      </c>
      <c r="BT126" s="59">
        <f t="shared" si="83"/>
        <v>0.50290181647798315</v>
      </c>
      <c r="BU126" s="59">
        <f t="shared" si="83"/>
        <v>0.46381522711460549</v>
      </c>
      <c r="BV126" s="59">
        <f t="shared" si="83"/>
        <v>0.36869107600465045</v>
      </c>
      <c r="BW126" s="59">
        <f t="shared" si="83"/>
        <v>0.4213151987287993</v>
      </c>
      <c r="BX126" s="59">
        <f t="shared" si="83"/>
        <v>0.40918960773539043</v>
      </c>
      <c r="BY126" s="59">
        <f t="shared" si="83"/>
        <v>0.41992394710881681</v>
      </c>
      <c r="BZ126" s="59">
        <f t="shared" si="83"/>
        <v>0.54105710307830701</v>
      </c>
    </row>
    <row r="127" spans="1:78" ht="13.5" customHeight="1" x14ac:dyDescent="0.15">
      <c r="A127" s="19">
        <v>-38</v>
      </c>
      <c r="B127" s="13">
        <f t="shared" si="52"/>
        <v>-30</v>
      </c>
      <c r="C127" s="22">
        <v>2.1</v>
      </c>
      <c r="D127" s="26">
        <v>13.467000000000001</v>
      </c>
      <c r="E127" s="6"/>
      <c r="F127" s="10"/>
      <c r="G127" s="10"/>
      <c r="H127" s="10"/>
      <c r="I127" s="6"/>
      <c r="J127" s="6"/>
      <c r="K127" s="10"/>
      <c r="L127" s="10"/>
      <c r="M127" s="10"/>
      <c r="N127" s="6"/>
      <c r="O127" s="10"/>
      <c r="P127" s="10"/>
      <c r="Q127" s="10"/>
      <c r="R127" s="6"/>
      <c r="S127" s="6"/>
      <c r="T127" s="10"/>
      <c r="U127" s="10"/>
      <c r="V127" s="10"/>
      <c r="W127" s="27">
        <v>-52</v>
      </c>
      <c r="X127" s="13">
        <f t="shared" si="53"/>
        <v>-50</v>
      </c>
      <c r="Y127" s="30">
        <v>0.41615499999493344</v>
      </c>
      <c r="Z127" s="11" t="str">
        <f t="shared" si="51"/>
        <v/>
      </c>
      <c r="AD127" s="6"/>
      <c r="AE127" s="6"/>
      <c r="AF127" s="10"/>
      <c r="AG127" s="10"/>
      <c r="AH127" s="10"/>
      <c r="AJ127" s="57"/>
      <c r="AK127" s="57"/>
      <c r="AL127" s="57"/>
      <c r="AM127" s="59">
        <f t="shared" si="80"/>
        <v>0.14228527995946288</v>
      </c>
      <c r="AN127" s="59">
        <f t="shared" si="77"/>
        <v>0.1207989347536618</v>
      </c>
      <c r="AO127" s="59">
        <f t="shared" si="75"/>
        <v>0.14228527995946288</v>
      </c>
      <c r="AP127" s="59">
        <f t="shared" si="75"/>
        <v>0.14395288814569776</v>
      </c>
      <c r="AQ127" s="59">
        <f t="shared" si="75"/>
        <v>0.13213213213213215</v>
      </c>
      <c r="AR127" s="59">
        <f t="shared" si="75"/>
        <v>0.14395288814569776</v>
      </c>
      <c r="AS127" s="59">
        <f t="shared" si="76"/>
        <v>0.14763462383439926</v>
      </c>
      <c r="AT127" s="59">
        <f t="shared" si="76"/>
        <v>0.1207989347536618</v>
      </c>
      <c r="AU127" s="59">
        <f t="shared" si="76"/>
        <v>0.14228527995946288</v>
      </c>
      <c r="AV127" s="59">
        <f t="shared" si="76"/>
        <v>0.10781671159029652</v>
      </c>
      <c r="AY127" s="57"/>
      <c r="AZ127" s="57"/>
      <c r="BA127" s="57"/>
      <c r="BB127" s="59">
        <f t="shared" si="81"/>
        <v>1.7572514784567724E-2</v>
      </c>
      <c r="BC127" s="59">
        <f t="shared" si="78"/>
        <v>1.208739377563175E-2</v>
      </c>
      <c r="BD127" s="59">
        <f t="shared" si="78"/>
        <v>1.7572514784567724E-2</v>
      </c>
      <c r="BE127" s="59">
        <f t="shared" si="78"/>
        <v>3.8529646422386113E-2</v>
      </c>
      <c r="BF127" s="59">
        <f t="shared" si="78"/>
        <v>5.4058973425555143E-2</v>
      </c>
      <c r="BG127" s="59">
        <f t="shared" si="78"/>
        <v>3.8529646422386113E-2</v>
      </c>
      <c r="BH127" s="59">
        <f t="shared" si="78"/>
        <v>3.7706205813040065E-2</v>
      </c>
      <c r="BI127" s="59">
        <f t="shared" si="78"/>
        <v>1.208739377563175E-2</v>
      </c>
      <c r="BJ127" s="59">
        <f t="shared" si="78"/>
        <v>1.7572514784567724E-2</v>
      </c>
      <c r="BK127" s="59">
        <f t="shared" si="78"/>
        <v>1.4189615303762873E-2</v>
      </c>
      <c r="BN127" s="57"/>
      <c r="BO127" s="57"/>
      <c r="BP127" s="57"/>
      <c r="BQ127" s="59">
        <f t="shared" si="83"/>
        <v>0.42676434370238464</v>
      </c>
      <c r="BR127" s="59">
        <f t="shared" si="83"/>
        <v>0.50896083714302653</v>
      </c>
      <c r="BS127" s="59">
        <f t="shared" si="83"/>
        <v>0.42676434370238464</v>
      </c>
      <c r="BT127" s="59">
        <f t="shared" si="83"/>
        <v>0.4072350808511398</v>
      </c>
      <c r="BU127" s="59">
        <f t="shared" si="83"/>
        <v>0.4213151987287993</v>
      </c>
      <c r="BV127" s="59">
        <f t="shared" si="83"/>
        <v>0.4072350808511398</v>
      </c>
      <c r="BW127" s="59">
        <f t="shared" si="83"/>
        <v>0.49480894641669576</v>
      </c>
      <c r="BX127" s="59">
        <f t="shared" si="83"/>
        <v>0.50896083714302653</v>
      </c>
      <c r="BY127" s="59">
        <f t="shared" si="83"/>
        <v>0.42676434370238464</v>
      </c>
      <c r="BZ127" s="59">
        <f t="shared" si="83"/>
        <v>0.37015364552978197</v>
      </c>
    </row>
    <row r="128" spans="1:78" ht="13.5" customHeight="1" x14ac:dyDescent="0.15">
      <c r="A128" s="19">
        <v>-37</v>
      </c>
      <c r="B128" s="13">
        <f t="shared" si="52"/>
        <v>-30</v>
      </c>
      <c r="C128" s="22">
        <v>1.2410000000000001</v>
      </c>
      <c r="D128" s="26">
        <v>0.40200000000000002</v>
      </c>
      <c r="E128" s="6"/>
      <c r="F128" s="10"/>
      <c r="G128" s="10"/>
      <c r="H128" s="10"/>
      <c r="I128" s="6"/>
      <c r="J128" s="6"/>
      <c r="K128" s="10"/>
      <c r="L128" s="10"/>
      <c r="M128" s="10"/>
      <c r="N128" s="6"/>
      <c r="O128" s="10"/>
      <c r="P128" s="10"/>
      <c r="Q128" s="10"/>
      <c r="R128" s="6"/>
      <c r="S128" s="6"/>
      <c r="T128" s="10"/>
      <c r="U128" s="10"/>
      <c r="V128" s="10"/>
      <c r="W128" s="27">
        <v>-52</v>
      </c>
      <c r="X128" s="13">
        <f t="shared" si="53"/>
        <v>-50</v>
      </c>
      <c r="Y128" s="30">
        <v>0.41615499999493344</v>
      </c>
      <c r="Z128" s="11" t="str">
        <f t="shared" si="51"/>
        <v/>
      </c>
      <c r="AD128" s="6"/>
      <c r="AE128" s="6"/>
      <c r="AF128" s="10"/>
      <c r="AG128" s="10"/>
      <c r="AH128" s="10"/>
      <c r="AJ128" s="57"/>
      <c r="AK128" s="57"/>
      <c r="AL128" s="59">
        <f>3/($AJ$116*1000/3600)/AL32</f>
        <v>0.10781671159029652</v>
      </c>
      <c r="AM128" s="59">
        <f t="shared" si="80"/>
        <v>0.1207989347536618</v>
      </c>
      <c r="AN128" s="59">
        <f t="shared" si="77"/>
        <v>0.11021307861866272</v>
      </c>
      <c r="AO128" s="59">
        <f t="shared" si="75"/>
        <v>0.12466812882373307</v>
      </c>
      <c r="AP128" s="59">
        <f t="shared" si="75"/>
        <v>0.1295740851829634</v>
      </c>
      <c r="AQ128" s="59">
        <f t="shared" si="75"/>
        <v>9.2231325558431845E-2</v>
      </c>
      <c r="AR128" s="59">
        <f t="shared" si="75"/>
        <v>0.14228527995946288</v>
      </c>
      <c r="AS128" s="59">
        <f t="shared" si="76"/>
        <v>0.14763462383439926</v>
      </c>
      <c r="AT128" s="59">
        <f t="shared" si="76"/>
        <v>0.12466812882373307</v>
      </c>
      <c r="AU128" s="59">
        <f t="shared" si="76"/>
        <v>0.10781671159029652</v>
      </c>
      <c r="AV128" s="57"/>
      <c r="AY128" s="57"/>
      <c r="AZ128" s="57"/>
      <c r="BA128" s="59">
        <f>3/($AJ$116*1000/3600)/BA32</f>
        <v>1.4189615303762873E-2</v>
      </c>
      <c r="BB128" s="59">
        <f t="shared" si="81"/>
        <v>1.208739377563175E-2</v>
      </c>
      <c r="BC128" s="59">
        <f t="shared" si="78"/>
        <v>1.7599522857380315E-2</v>
      </c>
      <c r="BD128" s="59">
        <f t="shared" si="78"/>
        <v>2.5965533158947535E-2</v>
      </c>
      <c r="BE128" s="59">
        <f t="shared" si="78"/>
        <v>2.4219470261380903E-2</v>
      </c>
      <c r="BF128" s="59">
        <f t="shared" si="78"/>
        <v>3.0342405618964001E-2</v>
      </c>
      <c r="BG128" s="59">
        <f t="shared" si="78"/>
        <v>1.7572514784567724E-2</v>
      </c>
      <c r="BH128" s="59">
        <f t="shared" si="78"/>
        <v>3.7706205813040065E-2</v>
      </c>
      <c r="BI128" s="59">
        <f t="shared" si="78"/>
        <v>2.5965533158947535E-2</v>
      </c>
      <c r="BJ128" s="59">
        <f t="shared" si="78"/>
        <v>1.4189615303762873E-2</v>
      </c>
      <c r="BK128" s="57"/>
      <c r="BN128" s="57"/>
      <c r="BO128" s="57"/>
      <c r="BP128" s="59">
        <f t="shared" ref="BP128:BY129" si="84">3/($AJ$116*1000/3600)/BP32</f>
        <v>0.37015364552978197</v>
      </c>
      <c r="BQ128" s="59">
        <f t="shared" si="84"/>
        <v>0.50896083714302653</v>
      </c>
      <c r="BR128" s="59">
        <f t="shared" si="84"/>
        <v>0.54105710307830701</v>
      </c>
      <c r="BS128" s="59">
        <f t="shared" si="84"/>
        <v>0.41992394710881681</v>
      </c>
      <c r="BT128" s="59">
        <f t="shared" si="84"/>
        <v>0.40918960773539043</v>
      </c>
      <c r="BU128" s="59">
        <f t="shared" si="84"/>
        <v>0.46381522711460549</v>
      </c>
      <c r="BV128" s="59">
        <f t="shared" si="84"/>
        <v>0.42676434370238464</v>
      </c>
      <c r="BW128" s="59">
        <f t="shared" si="84"/>
        <v>0.49480894641669576</v>
      </c>
      <c r="BX128" s="59">
        <f t="shared" si="84"/>
        <v>0.41992394710881681</v>
      </c>
      <c r="BY128" s="59">
        <f t="shared" si="84"/>
        <v>0.37015364552978197</v>
      </c>
      <c r="BZ128" s="57"/>
    </row>
    <row r="129" spans="1:78" ht="13.5" customHeight="1" x14ac:dyDescent="0.15">
      <c r="A129" s="19">
        <v>-38</v>
      </c>
      <c r="B129" s="13">
        <f t="shared" si="52"/>
        <v>-30</v>
      </c>
      <c r="C129" s="22">
        <v>1.861</v>
      </c>
      <c r="D129" s="26">
        <v>1.0049999999999999</v>
      </c>
      <c r="E129" s="6"/>
      <c r="F129" s="10"/>
      <c r="G129" s="10"/>
      <c r="H129" s="10"/>
      <c r="I129" s="6"/>
      <c r="J129" s="6"/>
      <c r="K129" s="10"/>
      <c r="L129" s="10"/>
      <c r="M129" s="10"/>
      <c r="N129" s="6"/>
      <c r="O129" s="10"/>
      <c r="P129" s="10"/>
      <c r="Q129" s="10"/>
      <c r="R129" s="6"/>
      <c r="S129" s="6"/>
      <c r="T129" s="10"/>
      <c r="U129" s="10"/>
      <c r="V129" s="10"/>
      <c r="W129" s="27">
        <v>-52</v>
      </c>
      <c r="X129" s="13">
        <f t="shared" si="53"/>
        <v>-50</v>
      </c>
      <c r="Y129" s="30">
        <v>0.39360999999772739</v>
      </c>
      <c r="Z129" s="11" t="str">
        <f t="shared" si="51"/>
        <v/>
      </c>
      <c r="AD129" s="6"/>
      <c r="AE129" s="6"/>
      <c r="AF129" s="10"/>
      <c r="AG129" s="10"/>
      <c r="AH129" s="10"/>
      <c r="AJ129" s="57"/>
      <c r="AK129" s="57"/>
      <c r="AL129" s="59">
        <f>3/($AJ$116*1000/3600)/AL33</f>
        <v>0.10781671159029652</v>
      </c>
      <c r="AM129" s="59">
        <f t="shared" si="80"/>
        <v>0.10781671159029652</v>
      </c>
      <c r="AN129" s="57"/>
      <c r="AO129" s="59">
        <f t="shared" si="75"/>
        <v>0.14228527995946288</v>
      </c>
      <c r="AP129" s="59">
        <f t="shared" si="75"/>
        <v>0.14228527995946288</v>
      </c>
      <c r="AQ129" s="59">
        <f t="shared" si="75"/>
        <v>0.11021307861866272</v>
      </c>
      <c r="AR129" s="59">
        <f t="shared" si="75"/>
        <v>0.1207989347536618</v>
      </c>
      <c r="AS129" s="59">
        <f t="shared" si="76"/>
        <v>0.10781671159029652</v>
      </c>
      <c r="AT129" s="59">
        <f t="shared" si="76"/>
        <v>0.11021307861866272</v>
      </c>
      <c r="AU129" s="59">
        <f t="shared" si="76"/>
        <v>0.14228527995946288</v>
      </c>
      <c r="AV129" s="57"/>
      <c r="AY129" s="57"/>
      <c r="AZ129" s="57"/>
      <c r="BA129" s="59">
        <f>3/($AJ$116*1000/3600)/BA33</f>
        <v>1.4189615303762873E-2</v>
      </c>
      <c r="BB129" s="59">
        <f t="shared" si="81"/>
        <v>1.4189615303762873E-2</v>
      </c>
      <c r="BC129" s="57"/>
      <c r="BD129" s="59">
        <f t="shared" si="78"/>
        <v>1.7572514784567724E-2</v>
      </c>
      <c r="BE129" s="59">
        <f t="shared" si="78"/>
        <v>1.7572514784567724E-2</v>
      </c>
      <c r="BF129" s="59">
        <f t="shared" si="78"/>
        <v>1.7599522857380315E-2</v>
      </c>
      <c r="BG129" s="59">
        <f t="shared" si="78"/>
        <v>1.208739377563175E-2</v>
      </c>
      <c r="BH129" s="59">
        <f t="shared" si="78"/>
        <v>1.4189615303762873E-2</v>
      </c>
      <c r="BI129" s="59">
        <f t="shared" si="78"/>
        <v>1.7599522857380315E-2</v>
      </c>
      <c r="BJ129" s="59">
        <f t="shared" si="78"/>
        <v>1.7572514784567724E-2</v>
      </c>
      <c r="BK129" s="57"/>
      <c r="BN129" s="57"/>
      <c r="BO129" s="57"/>
      <c r="BP129" s="59">
        <f t="shared" si="84"/>
        <v>0.37015364552978197</v>
      </c>
      <c r="BQ129" s="59">
        <f t="shared" si="84"/>
        <v>0.37015364552978197</v>
      </c>
      <c r="BR129" s="57"/>
      <c r="BS129" s="59">
        <f t="shared" si="84"/>
        <v>0.42676434370238464</v>
      </c>
      <c r="BT129" s="59">
        <f t="shared" si="84"/>
        <v>0.42676434370238464</v>
      </c>
      <c r="BU129" s="59">
        <f t="shared" si="84"/>
        <v>0.54105710307830701</v>
      </c>
      <c r="BV129" s="59">
        <f t="shared" si="84"/>
        <v>0.50896083714302653</v>
      </c>
      <c r="BW129" s="59">
        <f t="shared" si="84"/>
        <v>0.37015364552978197</v>
      </c>
      <c r="BX129" s="59">
        <f t="shared" si="84"/>
        <v>0.54105710307830701</v>
      </c>
      <c r="BY129" s="59">
        <f t="shared" si="84"/>
        <v>0.42676434370238464</v>
      </c>
      <c r="BZ129" s="57"/>
    </row>
    <row r="130" spans="1:78" ht="13.5" customHeight="1" x14ac:dyDescent="0.15">
      <c r="A130" s="19">
        <v>-53</v>
      </c>
      <c r="B130" s="13">
        <f t="shared" si="52"/>
        <v>-50</v>
      </c>
      <c r="C130" s="22">
        <v>0.58299999999999996</v>
      </c>
      <c r="D130" s="26">
        <v>0.67</v>
      </c>
      <c r="E130" s="6"/>
      <c r="F130" s="10"/>
      <c r="G130" s="10"/>
      <c r="H130" s="10"/>
      <c r="I130" s="6"/>
      <c r="J130" s="6"/>
      <c r="K130" s="10"/>
      <c r="L130" s="10"/>
      <c r="M130" s="10"/>
      <c r="N130" s="6"/>
      <c r="O130" s="10"/>
      <c r="P130" s="10"/>
      <c r="Q130" s="10"/>
      <c r="R130" s="6"/>
      <c r="S130" s="6"/>
      <c r="T130" s="10"/>
      <c r="U130" s="10"/>
      <c r="V130" s="10"/>
      <c r="W130" s="27">
        <v>-52</v>
      </c>
      <c r="X130" s="13">
        <f t="shared" si="53"/>
        <v>-50</v>
      </c>
      <c r="Y130" s="30">
        <v>0.39360999999772739</v>
      </c>
      <c r="Z130" s="11" t="str">
        <f t="shared" si="51"/>
        <v/>
      </c>
      <c r="AD130" s="6"/>
      <c r="AE130" s="6"/>
      <c r="AF130" s="10"/>
      <c r="AG130" s="10"/>
      <c r="AH130" s="10"/>
    </row>
    <row r="131" spans="1:78" ht="13.5" customHeight="1" x14ac:dyDescent="0.15">
      <c r="A131" s="19">
        <v>-48</v>
      </c>
      <c r="B131" s="13">
        <f t="shared" si="52"/>
        <v>-40</v>
      </c>
      <c r="C131" s="22">
        <v>2.3279999999999998</v>
      </c>
      <c r="D131" s="26">
        <v>2.2109999999999999</v>
      </c>
      <c r="E131" s="6"/>
      <c r="F131" s="10"/>
      <c r="G131" s="10"/>
      <c r="H131" s="10"/>
      <c r="I131" s="6"/>
      <c r="J131" s="6"/>
      <c r="K131" s="10"/>
      <c r="L131" s="10"/>
      <c r="M131" s="10"/>
      <c r="N131" s="6"/>
      <c r="O131" s="10"/>
      <c r="P131" s="10"/>
      <c r="Q131" s="10"/>
      <c r="R131" s="6"/>
      <c r="S131" s="6"/>
      <c r="T131" s="10"/>
      <c r="U131" s="10"/>
      <c r="V131" s="10"/>
      <c r="W131" s="27">
        <v>-57</v>
      </c>
      <c r="X131" s="13">
        <f t="shared" si="53"/>
        <v>-50</v>
      </c>
      <c r="Y131" s="30">
        <v>0.39606500000197653</v>
      </c>
      <c r="Z131" s="11" t="str">
        <f t="shared" si="51"/>
        <v/>
      </c>
      <c r="AD131" s="6"/>
      <c r="AE131" s="6"/>
      <c r="AF131" s="10"/>
      <c r="AG131" s="10"/>
      <c r="AH131" s="10"/>
    </row>
    <row r="132" spans="1:78" ht="13.5" customHeight="1" x14ac:dyDescent="0.15">
      <c r="A132" s="19">
        <v>-53</v>
      </c>
      <c r="B132" s="13">
        <f t="shared" si="52"/>
        <v>-50</v>
      </c>
      <c r="C132" s="22">
        <v>2.7210000000000001</v>
      </c>
      <c r="D132" s="26">
        <v>5.6950000000000003</v>
      </c>
      <c r="E132" s="6"/>
      <c r="F132" s="10"/>
      <c r="G132" s="10"/>
      <c r="H132" s="10"/>
      <c r="I132" s="6"/>
      <c r="J132" s="6"/>
      <c r="K132" s="10"/>
      <c r="L132" s="10"/>
      <c r="M132" s="10"/>
      <c r="N132" s="6"/>
      <c r="O132" s="10"/>
      <c r="P132" s="10"/>
      <c r="Q132" s="10"/>
      <c r="R132" s="6"/>
      <c r="S132" s="6"/>
      <c r="T132" s="10"/>
      <c r="U132" s="10"/>
      <c r="V132" s="10"/>
      <c r="W132" s="27">
        <v>-57</v>
      </c>
      <c r="X132" s="13">
        <f t="shared" si="53"/>
        <v>-50</v>
      </c>
      <c r="Y132" s="30">
        <v>0.39606500000197653</v>
      </c>
      <c r="Z132" s="11" t="str">
        <f t="shared" si="51"/>
        <v/>
      </c>
      <c r="AD132" s="6"/>
      <c r="AE132" s="6"/>
      <c r="AF132" s="10"/>
      <c r="AG132" s="10"/>
      <c r="AH132" s="10"/>
      <c r="AJ132" s="115">
        <v>60</v>
      </c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Y132" s="115">
        <v>60</v>
      </c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N132" s="115">
        <v>60</v>
      </c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</row>
    <row r="133" spans="1:78" ht="13.5" customHeight="1" x14ac:dyDescent="0.15">
      <c r="A133" s="19">
        <v>-51</v>
      </c>
      <c r="B133" s="13">
        <f t="shared" si="52"/>
        <v>-50</v>
      </c>
      <c r="C133" s="22">
        <v>2.4129999999999998</v>
      </c>
      <c r="D133" s="26">
        <v>2.4119999999999999</v>
      </c>
      <c r="E133" s="6"/>
      <c r="F133" s="10"/>
      <c r="G133" s="10"/>
      <c r="H133" s="10"/>
      <c r="I133" s="6"/>
      <c r="J133" s="6"/>
      <c r="K133" s="10"/>
      <c r="L133" s="10"/>
      <c r="M133" s="10"/>
      <c r="N133" s="6"/>
      <c r="O133" s="10"/>
      <c r="P133" s="10"/>
      <c r="Q133" s="10"/>
      <c r="R133" s="6"/>
      <c r="S133" s="6"/>
      <c r="T133" s="10"/>
      <c r="U133" s="10"/>
      <c r="V133" s="10"/>
      <c r="W133" s="27">
        <v>-57</v>
      </c>
      <c r="X133" s="13">
        <f t="shared" si="53"/>
        <v>-50</v>
      </c>
      <c r="Y133" s="30">
        <v>0.39606500000197653</v>
      </c>
      <c r="Z133" s="11" t="str">
        <f t="shared" si="51"/>
        <v/>
      </c>
      <c r="AD133" s="6"/>
      <c r="AE133" s="6"/>
      <c r="AF133" s="10"/>
      <c r="AG133" s="10"/>
      <c r="AH133" s="10"/>
      <c r="AJ133" s="57"/>
      <c r="AK133" s="57"/>
      <c r="AL133" s="57"/>
      <c r="AM133" s="58"/>
      <c r="AN133" s="59">
        <f>3/($AJ$132*1000/3600)/AN21</f>
        <v>0.10066577896138483</v>
      </c>
      <c r="AO133" s="59">
        <f t="shared" ref="AO133:AR145" si="85">3/($AJ$132*1000/3600)/AO21</f>
        <v>9.1844232182218932E-2</v>
      </c>
      <c r="AP133" s="57"/>
      <c r="AQ133" s="57"/>
      <c r="AR133" s="57"/>
      <c r="AS133" s="59">
        <f t="shared" ref="AS133:AV145" si="86">3/($AJ$132*1000/3600)/AS21</f>
        <v>8.9847259658580425E-2</v>
      </c>
      <c r="AT133" s="57"/>
      <c r="AU133" s="57"/>
      <c r="AV133" s="57"/>
      <c r="AY133" s="57"/>
      <c r="AZ133" s="57"/>
      <c r="BA133" s="57"/>
      <c r="BB133" s="58"/>
      <c r="BC133" s="59">
        <f>3/($AJ$132*1000/3600)/BC21</f>
        <v>1.0072828146359791E-2</v>
      </c>
      <c r="BD133" s="59">
        <f>3/($AJ$132*1000/3600)/BD21</f>
        <v>1.4666269047816928E-2</v>
      </c>
      <c r="BE133" s="57"/>
      <c r="BF133" s="57"/>
      <c r="BG133" s="57"/>
      <c r="BH133" s="59">
        <f>3/($AJ$132*1000/3600)/BH21</f>
        <v>1.1824679419802394E-2</v>
      </c>
      <c r="BI133" s="57"/>
      <c r="BJ133" s="57"/>
      <c r="BK133" s="57"/>
      <c r="BN133" s="57"/>
      <c r="BO133" s="57"/>
      <c r="BP133" s="57"/>
      <c r="BQ133" s="58"/>
      <c r="BR133" s="59">
        <f>3/($AJ$132*1000/3600)/BR21</f>
        <v>0.42413403095252206</v>
      </c>
      <c r="BS133" s="59">
        <f>3/($AJ$132*1000/3600)/BS21</f>
        <v>0.45088091923192253</v>
      </c>
      <c r="BT133" s="57"/>
      <c r="BU133" s="57"/>
      <c r="BV133" s="57"/>
      <c r="BW133" s="59">
        <f>3/($AJ$132*1000/3600)/BW21</f>
        <v>0.30846137127481832</v>
      </c>
      <c r="BX133" s="57"/>
      <c r="BY133" s="57"/>
      <c r="BZ133" s="57"/>
    </row>
    <row r="134" spans="1:78" ht="13.5" customHeight="1" x14ac:dyDescent="0.15">
      <c r="A134" s="19">
        <v>-50</v>
      </c>
      <c r="B134" s="13">
        <f t="shared" si="52"/>
        <v>-50</v>
      </c>
      <c r="C134" s="22">
        <v>2.7320000000000002</v>
      </c>
      <c r="D134" s="26">
        <v>5.226</v>
      </c>
      <c r="E134" s="6"/>
      <c r="F134" s="10"/>
      <c r="G134" s="10"/>
      <c r="H134" s="10"/>
      <c r="I134" s="6"/>
      <c r="J134" s="6"/>
      <c r="K134" s="10"/>
      <c r="L134" s="10"/>
      <c r="M134" s="10"/>
      <c r="N134" s="6"/>
      <c r="O134" s="10"/>
      <c r="P134" s="10"/>
      <c r="Q134" s="10"/>
      <c r="R134" s="6"/>
      <c r="S134" s="6"/>
      <c r="T134" s="10"/>
      <c r="U134" s="10"/>
      <c r="V134" s="10"/>
      <c r="W134" s="27">
        <v>-59</v>
      </c>
      <c r="X134" s="13">
        <f t="shared" si="53"/>
        <v>-50</v>
      </c>
      <c r="Y134" s="30">
        <v>0.41397499999493337</v>
      </c>
      <c r="Z134" s="11" t="str">
        <f t="shared" si="51"/>
        <v/>
      </c>
      <c r="AD134" s="6"/>
      <c r="AE134" s="6"/>
      <c r="AF134" s="10"/>
      <c r="AG134" s="10"/>
      <c r="AH134" s="10"/>
      <c r="AJ134" s="57"/>
      <c r="AK134" s="58"/>
      <c r="AL134" s="58"/>
      <c r="AM134" s="57"/>
      <c r="AN134" s="59">
        <f t="shared" ref="AN134:AN144" si="87">3/($AJ$132*1000/3600)/AN22</f>
        <v>9.1844232182218932E-2</v>
      </c>
      <c r="AO134" s="59">
        <f t="shared" si="85"/>
        <v>0.11857106663288573</v>
      </c>
      <c r="AP134" s="59">
        <f t="shared" si="85"/>
        <v>0.1038901073531109</v>
      </c>
      <c r="AQ134" s="59">
        <f t="shared" si="85"/>
        <v>0.11857106663288573</v>
      </c>
      <c r="AR134" s="59">
        <f t="shared" si="85"/>
        <v>9.1844232182218932E-2</v>
      </c>
      <c r="AS134" s="59">
        <f t="shared" si="86"/>
        <v>8.9847259658580425E-2</v>
      </c>
      <c r="AT134" s="57"/>
      <c r="AU134" s="57"/>
      <c r="AV134" s="57"/>
      <c r="AY134" s="57"/>
      <c r="AZ134" s="58"/>
      <c r="BA134" s="58"/>
      <c r="BB134" s="57"/>
      <c r="BC134" s="59">
        <f t="shared" ref="BC134:BK145" si="88">3/($AJ$132*1000/3600)/BC22</f>
        <v>1.4666269047816928E-2</v>
      </c>
      <c r="BD134" s="59">
        <f t="shared" si="88"/>
        <v>1.4643762320473104E-2</v>
      </c>
      <c r="BE134" s="59">
        <f t="shared" si="88"/>
        <v>2.1637944299122944E-2</v>
      </c>
      <c r="BF134" s="59">
        <f t="shared" si="88"/>
        <v>1.4643762320473104E-2</v>
      </c>
      <c r="BG134" s="59">
        <f t="shared" si="88"/>
        <v>1.4666269047816928E-2</v>
      </c>
      <c r="BH134" s="59">
        <f t="shared" si="88"/>
        <v>1.1824679419802394E-2</v>
      </c>
      <c r="BI134" s="57"/>
      <c r="BJ134" s="57"/>
      <c r="BK134" s="57"/>
      <c r="BN134" s="57"/>
      <c r="BO134" s="58"/>
      <c r="BP134" s="58"/>
      <c r="BQ134" s="57"/>
      <c r="BR134" s="59">
        <f t="shared" ref="BR134:BW134" si="89">3/($AJ$132*1000/3600)/BR22</f>
        <v>0.45088091923192253</v>
      </c>
      <c r="BS134" s="59">
        <f t="shared" si="89"/>
        <v>0.35563695308532051</v>
      </c>
      <c r="BT134" s="59">
        <f t="shared" si="89"/>
        <v>0.34993662259068065</v>
      </c>
      <c r="BU134" s="59">
        <f t="shared" si="89"/>
        <v>0.35563695308532051</v>
      </c>
      <c r="BV134" s="59">
        <f t="shared" si="89"/>
        <v>0.45088091923192253</v>
      </c>
      <c r="BW134" s="59">
        <f t="shared" si="89"/>
        <v>0.30846137127481832</v>
      </c>
      <c r="BX134" s="57"/>
      <c r="BY134" s="57"/>
      <c r="BZ134" s="57"/>
    </row>
    <row r="135" spans="1:78" ht="13.5" customHeight="1" x14ac:dyDescent="0.15">
      <c r="A135" s="19">
        <v>-49</v>
      </c>
      <c r="B135" s="13">
        <f t="shared" si="52"/>
        <v>-40</v>
      </c>
      <c r="C135" s="22">
        <v>2.2509999999999999</v>
      </c>
      <c r="D135" s="26">
        <v>0.53600000000000003</v>
      </c>
      <c r="E135" s="6"/>
      <c r="F135" s="10"/>
      <c r="G135" s="10"/>
      <c r="H135" s="10"/>
      <c r="I135" s="6"/>
      <c r="J135" s="6"/>
      <c r="K135" s="10"/>
      <c r="L135" s="10"/>
      <c r="M135" s="10"/>
      <c r="N135" s="6"/>
      <c r="O135" s="10"/>
      <c r="P135" s="10"/>
      <c r="Q135" s="10"/>
      <c r="R135" s="6"/>
      <c r="S135" s="6"/>
      <c r="T135" s="10"/>
      <c r="U135" s="10"/>
      <c r="V135" s="10"/>
      <c r="W135" s="27">
        <v>-59</v>
      </c>
      <c r="X135" s="13">
        <f t="shared" si="53"/>
        <v>-50</v>
      </c>
      <c r="Y135" s="30">
        <v>0.41597499999534082</v>
      </c>
      <c r="Z135" s="11" t="str">
        <f t="shared" si="51"/>
        <v/>
      </c>
      <c r="AD135" s="6"/>
      <c r="AE135" s="6"/>
      <c r="AF135" s="10"/>
      <c r="AG135" s="10"/>
      <c r="AH135" s="10"/>
      <c r="AJ135" s="57"/>
      <c r="AK135" s="57"/>
      <c r="AL135" s="59">
        <f t="shared" ref="AL135:AM145" si="90">3/($AJ$132*1000/3600)/AL23</f>
        <v>0.10066577896138483</v>
      </c>
      <c r="AM135" s="59">
        <f t="shared" si="90"/>
        <v>9.1844232182218932E-2</v>
      </c>
      <c r="AN135" s="59">
        <f t="shared" si="87"/>
        <v>0.10066577896138483</v>
      </c>
      <c r="AO135" s="59">
        <f t="shared" si="85"/>
        <v>0.11857106663288573</v>
      </c>
      <c r="AP135" s="59">
        <f t="shared" si="85"/>
        <v>0.10797840431913616</v>
      </c>
      <c r="AQ135" s="59">
        <f t="shared" si="85"/>
        <v>0.12302885319533272</v>
      </c>
      <c r="AR135" s="59">
        <f t="shared" si="85"/>
        <v>0.10066577896138483</v>
      </c>
      <c r="AS135" s="59">
        <f t="shared" si="86"/>
        <v>0.11857106663288573</v>
      </c>
      <c r="AT135" s="59">
        <f t="shared" si="86"/>
        <v>9.1844232182218932E-2</v>
      </c>
      <c r="AU135" s="57"/>
      <c r="AV135" s="57"/>
      <c r="AY135" s="57"/>
      <c r="AZ135" s="57"/>
      <c r="BA135" s="59">
        <f t="shared" ref="BA135:BB145" si="91">3/($AJ$132*1000/3600)/BA23</f>
        <v>1.0072828146359791E-2</v>
      </c>
      <c r="BB135" s="59">
        <f t="shared" si="91"/>
        <v>1.4666269047816928E-2</v>
      </c>
      <c r="BC135" s="59">
        <f t="shared" si="88"/>
        <v>1.0072828146359791E-2</v>
      </c>
      <c r="BD135" s="59">
        <f t="shared" si="88"/>
        <v>1.4643762320473104E-2</v>
      </c>
      <c r="BE135" s="59">
        <f t="shared" si="88"/>
        <v>2.0182891884484085E-2</v>
      </c>
      <c r="BF135" s="59">
        <f t="shared" si="88"/>
        <v>3.1421838177533384E-2</v>
      </c>
      <c r="BG135" s="59">
        <f t="shared" si="88"/>
        <v>1.0072828146359791E-2</v>
      </c>
      <c r="BH135" s="59">
        <f t="shared" si="88"/>
        <v>1.4643762320473104E-2</v>
      </c>
      <c r="BI135" s="59">
        <f t="shared" si="88"/>
        <v>1.4666269047816928E-2</v>
      </c>
      <c r="BJ135" s="57"/>
      <c r="BK135" s="57"/>
      <c r="BN135" s="57"/>
      <c r="BO135" s="57"/>
      <c r="BP135" s="59">
        <f t="shared" ref="BP135:BX137" si="92">3/($AJ$132*1000/3600)/BP23</f>
        <v>0.42413403095252206</v>
      </c>
      <c r="BQ135" s="59">
        <f t="shared" si="92"/>
        <v>0.45088091923192253</v>
      </c>
      <c r="BR135" s="59">
        <f t="shared" si="92"/>
        <v>0.42413403095252206</v>
      </c>
      <c r="BS135" s="59">
        <f t="shared" si="92"/>
        <v>0.35563695308532051</v>
      </c>
      <c r="BT135" s="59">
        <f t="shared" si="92"/>
        <v>0.34099133977949198</v>
      </c>
      <c r="BU135" s="59">
        <f t="shared" si="92"/>
        <v>0.41234078868057983</v>
      </c>
      <c r="BV135" s="59">
        <f t="shared" si="92"/>
        <v>0.42413403095252206</v>
      </c>
      <c r="BW135" s="59">
        <f t="shared" si="92"/>
        <v>0.35563695308532051</v>
      </c>
      <c r="BX135" s="59">
        <f t="shared" si="92"/>
        <v>0.45088091923192253</v>
      </c>
      <c r="BY135" s="57"/>
      <c r="BZ135" s="57"/>
    </row>
    <row r="136" spans="1:78" ht="13.5" customHeight="1" x14ac:dyDescent="0.15">
      <c r="A136" s="19">
        <v>-53</v>
      </c>
      <c r="B136" s="13">
        <f t="shared" si="52"/>
        <v>-50</v>
      </c>
      <c r="C136" s="22">
        <v>2.2709999999999999</v>
      </c>
      <c r="D136" s="26">
        <v>1.6080000000000001</v>
      </c>
      <c r="E136" s="6"/>
      <c r="F136" s="10"/>
      <c r="G136" s="10"/>
      <c r="H136" s="10"/>
      <c r="I136" s="6"/>
      <c r="J136" s="6"/>
      <c r="K136" s="10"/>
      <c r="L136" s="10"/>
      <c r="M136" s="10"/>
      <c r="N136" s="6"/>
      <c r="O136" s="10"/>
      <c r="P136" s="10"/>
      <c r="Q136" s="10"/>
      <c r="R136" s="6"/>
      <c r="S136" s="6"/>
      <c r="T136" s="10"/>
      <c r="U136" s="10"/>
      <c r="V136" s="10"/>
      <c r="W136" s="27">
        <v>-69</v>
      </c>
      <c r="X136" s="13">
        <f t="shared" si="53"/>
        <v>-60</v>
      </c>
      <c r="Y136" s="30">
        <v>0.41388499999877504</v>
      </c>
      <c r="Z136" s="11" t="str">
        <f t="shared" si="51"/>
        <v/>
      </c>
      <c r="AD136" s="6"/>
      <c r="AE136" s="6"/>
      <c r="AF136" s="10"/>
      <c r="AG136" s="10"/>
      <c r="AH136" s="10"/>
      <c r="AJ136" s="57"/>
      <c r="AK136" s="57"/>
      <c r="AL136" s="59">
        <f t="shared" si="90"/>
        <v>8.9847259658580425E-2</v>
      </c>
      <c r="AM136" s="59">
        <f t="shared" si="90"/>
        <v>0.12302885319533272</v>
      </c>
      <c r="AN136" s="59">
        <f t="shared" si="87"/>
        <v>0.10797840431913616</v>
      </c>
      <c r="AO136" s="59">
        <f t="shared" si="85"/>
        <v>0.12524352908433065</v>
      </c>
      <c r="AP136" s="59">
        <f t="shared" si="85"/>
        <v>0.1171569903670919</v>
      </c>
      <c r="AQ136" s="59">
        <f t="shared" si="85"/>
        <v>0.1038901073531109</v>
      </c>
      <c r="AR136" s="59">
        <f t="shared" si="85"/>
        <v>0.11011011011011011</v>
      </c>
      <c r="AS136" s="59">
        <f t="shared" si="86"/>
        <v>0.11857106663288573</v>
      </c>
      <c r="AT136" s="59">
        <f t="shared" si="86"/>
        <v>0.1038901073531109</v>
      </c>
      <c r="AU136" s="57"/>
      <c r="AV136" s="57"/>
      <c r="AY136" s="57"/>
      <c r="AZ136" s="57"/>
      <c r="BA136" s="59">
        <f t="shared" si="91"/>
        <v>1.1824679419802394E-2</v>
      </c>
      <c r="BB136" s="59">
        <f t="shared" si="91"/>
        <v>3.1421838177533384E-2</v>
      </c>
      <c r="BC136" s="59">
        <f t="shared" si="88"/>
        <v>2.0182891884484085E-2</v>
      </c>
      <c r="BD136" s="59">
        <f t="shared" si="88"/>
        <v>4.0098017375807531E-2</v>
      </c>
      <c r="BE136" s="59">
        <f t="shared" si="88"/>
        <v>5.4164660568127104E-2</v>
      </c>
      <c r="BF136" s="59">
        <f t="shared" si="88"/>
        <v>2.1637944299122944E-2</v>
      </c>
      <c r="BG136" s="59">
        <f t="shared" si="88"/>
        <v>4.504914452129595E-2</v>
      </c>
      <c r="BH136" s="59">
        <f t="shared" si="88"/>
        <v>1.4643762320473104E-2</v>
      </c>
      <c r="BI136" s="59">
        <f t="shared" si="88"/>
        <v>2.1637944299122944E-2</v>
      </c>
      <c r="BJ136" s="57"/>
      <c r="BK136" s="57"/>
      <c r="BN136" s="57"/>
      <c r="BO136" s="57"/>
      <c r="BP136" s="59">
        <f t="shared" si="92"/>
        <v>0.30846137127481832</v>
      </c>
      <c r="BQ136" s="59">
        <f t="shared" si="92"/>
        <v>0.41234078868057983</v>
      </c>
      <c r="BR136" s="59">
        <f t="shared" si="92"/>
        <v>0.34099133977949198</v>
      </c>
      <c r="BS136" s="59">
        <f t="shared" si="92"/>
        <v>0.29218151484474181</v>
      </c>
      <c r="BT136" s="59">
        <f t="shared" si="92"/>
        <v>0.41908484706498594</v>
      </c>
      <c r="BU136" s="59">
        <f t="shared" si="92"/>
        <v>0.34993662259068065</v>
      </c>
      <c r="BV136" s="59">
        <f t="shared" si="92"/>
        <v>0.35109599894066607</v>
      </c>
      <c r="BW136" s="59">
        <f t="shared" si="92"/>
        <v>0.35563695308532051</v>
      </c>
      <c r="BX136" s="59">
        <f t="shared" si="92"/>
        <v>0.34993662259068065</v>
      </c>
      <c r="BY136" s="57"/>
      <c r="BZ136" s="57"/>
    </row>
    <row r="137" spans="1:78" ht="13.5" customHeight="1" x14ac:dyDescent="0.15">
      <c r="A137" s="19">
        <v>-49</v>
      </c>
      <c r="B137" s="13">
        <f t="shared" si="52"/>
        <v>-40</v>
      </c>
      <c r="C137" s="22">
        <v>2.4249999999999998</v>
      </c>
      <c r="D137" s="26">
        <v>8.0399999999999991</v>
      </c>
      <c r="E137" s="6"/>
      <c r="F137" s="10"/>
      <c r="G137" s="10"/>
      <c r="H137" s="10"/>
      <c r="I137" s="6"/>
      <c r="J137" s="6"/>
      <c r="K137" s="10"/>
      <c r="L137" s="10"/>
      <c r="M137" s="10"/>
      <c r="N137" s="6"/>
      <c r="O137" s="10"/>
      <c r="P137" s="10"/>
      <c r="Q137" s="10"/>
      <c r="R137" s="6"/>
      <c r="S137" s="6"/>
      <c r="T137" s="10"/>
      <c r="U137" s="10"/>
      <c r="V137" s="10"/>
      <c r="W137" s="27">
        <v>-69</v>
      </c>
      <c r="X137" s="13">
        <f t="shared" si="53"/>
        <v>-60</v>
      </c>
      <c r="Y137" s="30">
        <v>0.41388499999877504</v>
      </c>
      <c r="Z137" s="11" t="str">
        <f t="shared" ref="Z137:Z200" si="93">IF(A137=-10,10,"")</f>
        <v/>
      </c>
      <c r="AD137" s="6"/>
      <c r="AE137" s="6"/>
      <c r="AF137" s="10"/>
      <c r="AG137" s="10"/>
      <c r="AH137" s="10"/>
      <c r="AJ137" s="57"/>
      <c r="AK137" s="57"/>
      <c r="AL137" s="59">
        <f t="shared" si="90"/>
        <v>9.1844232182218932E-2</v>
      </c>
      <c r="AM137" s="59">
        <f t="shared" si="90"/>
        <v>9.1844232182218932E-2</v>
      </c>
      <c r="AN137" s="59">
        <f t="shared" si="87"/>
        <v>0.10656034795215656</v>
      </c>
      <c r="AO137" s="59">
        <f t="shared" si="85"/>
        <v>0.12524352908433065</v>
      </c>
      <c r="AP137" s="59">
        <f t="shared" si="85"/>
        <v>0.12763694380429003</v>
      </c>
      <c r="AQ137" s="59">
        <f t="shared" si="85"/>
        <v>0.10656034795215656</v>
      </c>
      <c r="AR137" s="59">
        <f t="shared" si="85"/>
        <v>0.1171569903670919</v>
      </c>
      <c r="AS137" s="59">
        <f t="shared" si="86"/>
        <v>0.12302885319533272</v>
      </c>
      <c r="AT137" s="59">
        <f t="shared" si="86"/>
        <v>0.10797840431913616</v>
      </c>
      <c r="AU137" s="57"/>
      <c r="AV137" s="57"/>
      <c r="AY137" s="57"/>
      <c r="AZ137" s="57"/>
      <c r="BA137" s="59">
        <f t="shared" si="91"/>
        <v>1.4666269047816928E-2</v>
      </c>
      <c r="BB137" s="59">
        <f t="shared" si="91"/>
        <v>1.4666269047816928E-2</v>
      </c>
      <c r="BC137" s="59">
        <f t="shared" si="88"/>
        <v>3.316749585406302E-2</v>
      </c>
      <c r="BD137" s="59">
        <f t="shared" si="88"/>
        <v>4.0098017375807531E-2</v>
      </c>
      <c r="BE137" s="59">
        <f t="shared" si="88"/>
        <v>5.7313432835820903E-2</v>
      </c>
      <c r="BF137" s="59">
        <f t="shared" si="88"/>
        <v>3.316749585406302E-2</v>
      </c>
      <c r="BG137" s="59">
        <f t="shared" si="88"/>
        <v>5.4164660568127104E-2</v>
      </c>
      <c r="BH137" s="59">
        <f t="shared" si="88"/>
        <v>3.1421838177533384E-2</v>
      </c>
      <c r="BI137" s="59">
        <f t="shared" si="88"/>
        <v>2.0182891884484085E-2</v>
      </c>
      <c r="BJ137" s="57"/>
      <c r="BK137" s="57"/>
      <c r="BN137" s="57"/>
      <c r="BO137" s="57"/>
      <c r="BP137" s="59">
        <f t="shared" si="92"/>
        <v>0.45088091923192253</v>
      </c>
      <c r="BQ137" s="59">
        <f t="shared" si="92"/>
        <v>0.45088091923192253</v>
      </c>
      <c r="BR137" s="59">
        <f t="shared" si="92"/>
        <v>0.30724256333720873</v>
      </c>
      <c r="BS137" s="59">
        <f t="shared" si="92"/>
        <v>0.29218151484474181</v>
      </c>
      <c r="BT137" s="59">
        <f t="shared" si="92"/>
        <v>0.30353076611357654</v>
      </c>
      <c r="BU137" s="59">
        <f t="shared" si="92"/>
        <v>0.30724256333720873</v>
      </c>
      <c r="BV137" s="59">
        <f t="shared" si="92"/>
        <v>0.41908484706498594</v>
      </c>
      <c r="BW137" s="59">
        <f t="shared" si="92"/>
        <v>0.41234078868057983</v>
      </c>
      <c r="BX137" s="59">
        <f t="shared" si="92"/>
        <v>0.34099133977949198</v>
      </c>
      <c r="BY137" s="57"/>
      <c r="BZ137" s="57"/>
    </row>
    <row r="138" spans="1:78" ht="13.5" customHeight="1" x14ac:dyDescent="0.15">
      <c r="A138" s="19">
        <v>-51</v>
      </c>
      <c r="B138" s="13">
        <f t="shared" si="52"/>
        <v>-50</v>
      </c>
      <c r="C138" s="22">
        <v>1</v>
      </c>
      <c r="D138" s="26">
        <v>1.206</v>
      </c>
      <c r="E138" s="6"/>
      <c r="F138" s="10"/>
      <c r="G138" s="10"/>
      <c r="H138" s="10"/>
      <c r="I138" s="6"/>
      <c r="J138" s="6"/>
      <c r="K138" s="10"/>
      <c r="L138" s="10"/>
      <c r="M138" s="10"/>
      <c r="N138" s="6"/>
      <c r="O138" s="10"/>
      <c r="P138" s="10"/>
      <c r="Q138" s="10"/>
      <c r="R138" s="6"/>
      <c r="S138" s="6"/>
      <c r="T138" s="10"/>
      <c r="U138" s="10"/>
      <c r="V138" s="10"/>
      <c r="W138" s="27">
        <v>-70</v>
      </c>
      <c r="X138" s="13">
        <f t="shared" si="53"/>
        <v>-70</v>
      </c>
      <c r="Y138" s="30">
        <v>0.39233999999813474</v>
      </c>
      <c r="Z138" s="11" t="str">
        <f t="shared" si="93"/>
        <v/>
      </c>
      <c r="AD138" s="6"/>
      <c r="AE138" s="6"/>
      <c r="AF138" s="10"/>
      <c r="AG138" s="10"/>
      <c r="AH138" s="10"/>
      <c r="AJ138" s="57"/>
      <c r="AK138" s="59">
        <f>3/($AJ$132*1000/3600)/AK26</f>
        <v>9.1844232182218932E-2</v>
      </c>
      <c r="AL138" s="59">
        <f t="shared" si="90"/>
        <v>0.10797840431913616</v>
      </c>
      <c r="AM138" s="59">
        <f t="shared" si="90"/>
        <v>0.12302885319533272</v>
      </c>
      <c r="AN138" s="59">
        <f t="shared" si="87"/>
        <v>0.11996074012141481</v>
      </c>
      <c r="AO138" s="59">
        <f t="shared" si="85"/>
        <v>0.12763694380429003</v>
      </c>
      <c r="AP138" s="59">
        <f t="shared" si="85"/>
        <v>0.14162077104642012</v>
      </c>
      <c r="AQ138" s="59">
        <f t="shared" si="85"/>
        <v>0.14162077104642012</v>
      </c>
      <c r="AR138" s="59">
        <f t="shared" si="85"/>
        <v>0.11996074012141481</v>
      </c>
      <c r="AS138" s="59">
        <f t="shared" si="86"/>
        <v>0.12524352908433065</v>
      </c>
      <c r="AT138" s="59">
        <f t="shared" si="86"/>
        <v>0.10797840431913616</v>
      </c>
      <c r="AU138" s="59">
        <f t="shared" si="86"/>
        <v>0.12302885319533272</v>
      </c>
      <c r="AV138" s="59">
        <f t="shared" si="86"/>
        <v>9.1844232182218932E-2</v>
      </c>
      <c r="AY138" s="57"/>
      <c r="AZ138" s="59">
        <f>3/($AJ$132*1000/3600)/AZ26</f>
        <v>1.4666269047816928E-2</v>
      </c>
      <c r="BA138" s="59">
        <f t="shared" si="91"/>
        <v>2.0182891884484085E-2</v>
      </c>
      <c r="BB138" s="59">
        <f t="shared" si="91"/>
        <v>3.1421838177533384E-2</v>
      </c>
      <c r="BC138" s="59">
        <f t="shared" si="88"/>
        <v>3.2108038685321756E-2</v>
      </c>
      <c r="BD138" s="59">
        <f t="shared" si="88"/>
        <v>5.7313432835820903E-2</v>
      </c>
      <c r="BE138" s="59">
        <f t="shared" si="88"/>
        <v>3.5980810234541576E-2</v>
      </c>
      <c r="BF138" s="59">
        <f t="shared" si="88"/>
        <v>3.5980810234541576E-2</v>
      </c>
      <c r="BG138" s="59">
        <f t="shared" si="88"/>
        <v>3.2108038685321756E-2</v>
      </c>
      <c r="BH138" s="59">
        <f t="shared" si="88"/>
        <v>4.0098017375807531E-2</v>
      </c>
      <c r="BI138" s="59">
        <f t="shared" si="88"/>
        <v>2.0182891884484085E-2</v>
      </c>
      <c r="BJ138" s="59">
        <f t="shared" si="88"/>
        <v>3.1421838177533384E-2</v>
      </c>
      <c r="BK138" s="59">
        <f t="shared" si="88"/>
        <v>1.4666269047816928E-2</v>
      </c>
      <c r="BN138" s="57"/>
      <c r="BO138" s="59">
        <f t="shared" ref="BO138:BZ143" si="94">3/($AJ$132*1000/3600)/BO26</f>
        <v>0.45088091923192253</v>
      </c>
      <c r="BP138" s="59">
        <f t="shared" si="94"/>
        <v>0.34099133977949198</v>
      </c>
      <c r="BQ138" s="59">
        <f t="shared" si="94"/>
        <v>0.41234078868057983</v>
      </c>
      <c r="BR138" s="59">
        <f t="shared" si="94"/>
        <v>0.33936256737594983</v>
      </c>
      <c r="BS138" s="59">
        <f t="shared" si="94"/>
        <v>0.30353076611357654</v>
      </c>
      <c r="BT138" s="59">
        <f t="shared" si="94"/>
        <v>0.3829425287550442</v>
      </c>
      <c r="BU138" s="59">
        <f t="shared" si="94"/>
        <v>0.3829425287550442</v>
      </c>
      <c r="BV138" s="59">
        <f t="shared" si="94"/>
        <v>0.33936256737594983</v>
      </c>
      <c r="BW138" s="59">
        <f t="shared" si="94"/>
        <v>0.29218151484474181</v>
      </c>
      <c r="BX138" s="59">
        <f t="shared" si="94"/>
        <v>0.34099133977949198</v>
      </c>
      <c r="BY138" s="59">
        <f t="shared" si="94"/>
        <v>0.41234078868057983</v>
      </c>
      <c r="BZ138" s="59">
        <f t="shared" si="94"/>
        <v>0.45088091923192253</v>
      </c>
    </row>
    <row r="139" spans="1:78" ht="13.5" customHeight="1" x14ac:dyDescent="0.15">
      <c r="A139" s="19">
        <v>-48</v>
      </c>
      <c r="B139" s="13">
        <f t="shared" si="52"/>
        <v>-40</v>
      </c>
      <c r="C139" s="22">
        <v>2.0489999999999999</v>
      </c>
      <c r="D139" s="26">
        <v>2.1440000000000001</v>
      </c>
      <c r="E139" s="6"/>
      <c r="F139" s="10"/>
      <c r="G139" s="10"/>
      <c r="H139" s="10"/>
      <c r="I139" s="6"/>
      <c r="J139" s="6"/>
      <c r="K139" s="10"/>
      <c r="L139" s="10"/>
      <c r="M139" s="10"/>
      <c r="N139" s="6"/>
      <c r="O139" s="10"/>
      <c r="P139" s="10"/>
      <c r="Q139" s="10"/>
      <c r="R139" s="6"/>
      <c r="S139" s="6"/>
      <c r="T139" s="10"/>
      <c r="U139" s="10"/>
      <c r="V139" s="10"/>
      <c r="W139" s="27">
        <v>-64</v>
      </c>
      <c r="X139" s="13">
        <f t="shared" si="53"/>
        <v>-60</v>
      </c>
      <c r="Y139" s="30">
        <v>0.39379499999854217</v>
      </c>
      <c r="Z139" s="11" t="str">
        <f t="shared" si="93"/>
        <v/>
      </c>
      <c r="AD139" s="6"/>
      <c r="AE139" s="6"/>
      <c r="AF139" s="10"/>
      <c r="AG139" s="10"/>
      <c r="AH139" s="10"/>
      <c r="AJ139" s="59">
        <f>3/($AJ$132*1000/3600)/AJ27</f>
        <v>0.11857106663288573</v>
      </c>
      <c r="AK139" s="59">
        <f>3/($AJ$132*1000/3600)/AK27</f>
        <v>0.1038901073531109</v>
      </c>
      <c r="AL139" s="59">
        <f t="shared" si="90"/>
        <v>0.12524352908433065</v>
      </c>
      <c r="AM139" s="59">
        <f t="shared" si="90"/>
        <v>0.11011011011011011</v>
      </c>
      <c r="AN139" s="59">
        <f t="shared" si="87"/>
        <v>0.1171569903670919</v>
      </c>
      <c r="AO139" s="59">
        <f t="shared" si="85"/>
        <v>0.12763694380429003</v>
      </c>
      <c r="AP139" s="60">
        <f t="shared" si="85"/>
        <v>0.11041319069584848</v>
      </c>
      <c r="AQ139" s="59">
        <f t="shared" si="85"/>
        <v>8.9235917456776351E-2</v>
      </c>
      <c r="AR139" s="59">
        <f t="shared" si="85"/>
        <v>0.12626366824840107</v>
      </c>
      <c r="AS139" s="59">
        <f t="shared" si="86"/>
        <v>0.11996074012141481</v>
      </c>
      <c r="AT139" s="59">
        <f t="shared" si="86"/>
        <v>0.11011011011011011</v>
      </c>
      <c r="AU139" s="59">
        <f t="shared" si="86"/>
        <v>0.10797840431913616</v>
      </c>
      <c r="AV139" s="59">
        <f t="shared" si="86"/>
        <v>0.12302885319533272</v>
      </c>
      <c r="AY139" s="59">
        <f>3/($AJ$132*1000/3600)/AY27</f>
        <v>1.4643762320473104E-2</v>
      </c>
      <c r="AZ139" s="59">
        <f>3/($AJ$132*1000/3600)/AZ27</f>
        <v>2.1637944299122944E-2</v>
      </c>
      <c r="BA139" s="59">
        <f t="shared" si="91"/>
        <v>4.0098017375807531E-2</v>
      </c>
      <c r="BB139" s="59">
        <f t="shared" si="91"/>
        <v>4.504914452129595E-2</v>
      </c>
      <c r="BC139" s="59">
        <f t="shared" si="88"/>
        <v>5.4164660568127104E-2</v>
      </c>
      <c r="BD139" s="59">
        <f t="shared" si="88"/>
        <v>5.7313432835820903E-2</v>
      </c>
      <c r="BE139" s="60">
        <f t="shared" si="88"/>
        <v>5.509776792820148E-2</v>
      </c>
      <c r="BF139" s="59">
        <f t="shared" si="88"/>
        <v>4.0840926011273808E-2</v>
      </c>
      <c r="BG139" s="59">
        <f t="shared" si="88"/>
        <v>3.8411809748565832E-2</v>
      </c>
      <c r="BH139" s="59">
        <f t="shared" si="88"/>
        <v>3.2108038685321756E-2</v>
      </c>
      <c r="BI139" s="59">
        <f t="shared" si="88"/>
        <v>4.504914452129595E-2</v>
      </c>
      <c r="BJ139" s="59">
        <f t="shared" si="88"/>
        <v>2.0182891884484085E-2</v>
      </c>
      <c r="BK139" s="59">
        <f t="shared" si="88"/>
        <v>3.1421838177533384E-2</v>
      </c>
      <c r="BN139" s="59">
        <f>3/($AJ$132*1000/3600)/BN27</f>
        <v>0.35563695308532051</v>
      </c>
      <c r="BO139" s="59">
        <f t="shared" si="94"/>
        <v>0.34993662259068065</v>
      </c>
      <c r="BP139" s="59">
        <f t="shared" si="94"/>
        <v>0.29218151484474181</v>
      </c>
      <c r="BQ139" s="59">
        <f t="shared" si="94"/>
        <v>0.35109599894066607</v>
      </c>
      <c r="BR139" s="59">
        <f t="shared" si="94"/>
        <v>0.41908484706498594</v>
      </c>
      <c r="BS139" s="59">
        <f t="shared" si="94"/>
        <v>0.30353076611357654</v>
      </c>
      <c r="BT139" s="60">
        <f t="shared" si="94"/>
        <v>0.453638783449483</v>
      </c>
      <c r="BU139" s="59">
        <f t="shared" si="94"/>
        <v>0.43273792635000274</v>
      </c>
      <c r="BV139" s="59">
        <f t="shared" si="94"/>
        <v>0.32918162157129477</v>
      </c>
      <c r="BW139" s="59">
        <f t="shared" si="94"/>
        <v>0.33936256737594983</v>
      </c>
      <c r="BX139" s="59">
        <f t="shared" si="94"/>
        <v>0.35109599894066607</v>
      </c>
      <c r="BY139" s="59">
        <f t="shared" si="94"/>
        <v>0.34099133977949198</v>
      </c>
      <c r="BZ139" s="59">
        <f t="shared" si="94"/>
        <v>0.41234078868057983</v>
      </c>
    </row>
    <row r="140" spans="1:78" ht="13.5" customHeight="1" x14ac:dyDescent="0.15">
      <c r="A140" s="19">
        <v>-49</v>
      </c>
      <c r="B140" s="13">
        <f t="shared" si="52"/>
        <v>-40</v>
      </c>
      <c r="C140" s="22">
        <v>2.3250000000000002</v>
      </c>
      <c r="D140" s="26">
        <v>15.544</v>
      </c>
      <c r="E140" s="6"/>
      <c r="F140" s="10"/>
      <c r="G140" s="10"/>
      <c r="H140" s="10"/>
      <c r="I140" s="6"/>
      <c r="J140" s="6"/>
      <c r="K140" s="10"/>
      <c r="L140" s="10"/>
      <c r="M140" s="10"/>
      <c r="N140" s="6"/>
      <c r="O140" s="10"/>
      <c r="P140" s="10"/>
      <c r="Q140" s="10"/>
      <c r="R140" s="6"/>
      <c r="S140" s="6"/>
      <c r="T140" s="10"/>
      <c r="U140" s="10"/>
      <c r="V140" s="10"/>
      <c r="W140" s="27">
        <v>-65</v>
      </c>
      <c r="X140" s="13">
        <f t="shared" si="53"/>
        <v>-60</v>
      </c>
      <c r="Y140" s="30">
        <v>0.3942499999951079</v>
      </c>
      <c r="Z140" s="11" t="str">
        <f t="shared" si="93"/>
        <v/>
      </c>
      <c r="AD140" s="6"/>
      <c r="AE140" s="6"/>
      <c r="AF140" s="10"/>
      <c r="AG140" s="10"/>
      <c r="AH140" s="10"/>
      <c r="AJ140" s="59">
        <f>3/($AJ$132*1000/3600)/AJ28</f>
        <v>0.11857106663288573</v>
      </c>
      <c r="AK140" s="59">
        <f>3/($AJ$132*1000/3600)/AK28</f>
        <v>0.12302885319533272</v>
      </c>
      <c r="AL140" s="59">
        <f t="shared" si="90"/>
        <v>0.10797840431913616</v>
      </c>
      <c r="AM140" s="59">
        <f t="shared" si="90"/>
        <v>0.11996074012141481</v>
      </c>
      <c r="AN140" s="59">
        <f t="shared" si="87"/>
        <v>7.6859437965359864E-2</v>
      </c>
      <c r="AO140" s="59">
        <f t="shared" si="85"/>
        <v>0.12626366824840107</v>
      </c>
      <c r="AP140" s="59">
        <f t="shared" si="85"/>
        <v>0.11332237417369098</v>
      </c>
      <c r="AQ140" s="59">
        <f t="shared" si="85"/>
        <v>0.14110730034296909</v>
      </c>
      <c r="AR140" s="59">
        <f t="shared" si="85"/>
        <v>0.1171569903670919</v>
      </c>
      <c r="AS140" s="59">
        <f t="shared" si="86"/>
        <v>0.1407233674854956</v>
      </c>
      <c r="AT140" s="59">
        <f t="shared" si="86"/>
        <v>0.11011011011011011</v>
      </c>
      <c r="AU140" s="59">
        <f t="shared" si="86"/>
        <v>0.12524352908433065</v>
      </c>
      <c r="AV140" s="59">
        <f t="shared" si="86"/>
        <v>0.12302885319533272</v>
      </c>
      <c r="AY140" s="59">
        <f>3/($AJ$132*1000/3600)/AY28</f>
        <v>1.4643762320473104E-2</v>
      </c>
      <c r="AZ140" s="59">
        <f>3/($AJ$132*1000/3600)/AZ28</f>
        <v>3.1421838177533384E-2</v>
      </c>
      <c r="BA140" s="59">
        <f t="shared" si="91"/>
        <v>2.0182891884484085E-2</v>
      </c>
      <c r="BB140" s="59">
        <f t="shared" si="91"/>
        <v>3.2108038685321756E-2</v>
      </c>
      <c r="BC140" s="59">
        <f t="shared" si="88"/>
        <v>2.5285338015803335E-2</v>
      </c>
      <c r="BD140" s="59">
        <f t="shared" si="88"/>
        <v>3.8411809748565832E-2</v>
      </c>
      <c r="BE140" s="59">
        <f t="shared" si="88"/>
        <v>3.7647496267204261E-2</v>
      </c>
      <c r="BF140" s="59">
        <f t="shared" si="88"/>
        <v>8.0196034751615047E-2</v>
      </c>
      <c r="BG140" s="59">
        <f t="shared" si="88"/>
        <v>5.4164660568127104E-2</v>
      </c>
      <c r="BH140" s="59">
        <f t="shared" si="88"/>
        <v>2.1702710935120315E-2</v>
      </c>
      <c r="BI140" s="59">
        <f t="shared" si="88"/>
        <v>4.504914452129595E-2</v>
      </c>
      <c r="BJ140" s="59">
        <f t="shared" si="88"/>
        <v>4.0098017375807531E-2</v>
      </c>
      <c r="BK140" s="59">
        <f t="shared" si="88"/>
        <v>3.1421838177533384E-2</v>
      </c>
      <c r="BN140" s="59">
        <f>3/($AJ$132*1000/3600)/BN28</f>
        <v>0.35563695308532051</v>
      </c>
      <c r="BO140" s="59">
        <f t="shared" si="94"/>
        <v>0.41234078868057983</v>
      </c>
      <c r="BP140" s="59">
        <f t="shared" si="94"/>
        <v>0.34099133977949198</v>
      </c>
      <c r="BQ140" s="59">
        <f t="shared" si="94"/>
        <v>0.33936256737594983</v>
      </c>
      <c r="BR140" s="59">
        <f t="shared" si="94"/>
        <v>0.38651268926217125</v>
      </c>
      <c r="BS140" s="59">
        <f t="shared" si="94"/>
        <v>0.32918162157129477</v>
      </c>
      <c r="BT140" s="59">
        <f t="shared" si="94"/>
        <v>0.35720689277108736</v>
      </c>
      <c r="BU140" s="59">
        <f t="shared" si="94"/>
        <v>0.33665537667861772</v>
      </c>
      <c r="BV140" s="59">
        <f t="shared" si="94"/>
        <v>0.41908484706498594</v>
      </c>
      <c r="BW140" s="59">
        <f t="shared" si="94"/>
        <v>0.29004350901914006</v>
      </c>
      <c r="BX140" s="59">
        <f t="shared" si="94"/>
        <v>0.35109599894066607</v>
      </c>
      <c r="BY140" s="59">
        <f t="shared" si="94"/>
        <v>0.29218151484474181</v>
      </c>
      <c r="BZ140" s="59">
        <f t="shared" si="94"/>
        <v>0.41234078868057983</v>
      </c>
    </row>
    <row r="141" spans="1:78" ht="13.5" customHeight="1" x14ac:dyDescent="0.15">
      <c r="A141" s="19">
        <v>-42</v>
      </c>
      <c r="B141" s="13">
        <f t="shared" si="52"/>
        <v>-40</v>
      </c>
      <c r="C141" s="22">
        <v>0.80400000000000005</v>
      </c>
      <c r="D141" s="26">
        <v>6.7000000000000004E-2</v>
      </c>
      <c r="E141" s="6"/>
      <c r="F141" s="10"/>
      <c r="G141" s="10"/>
      <c r="H141" s="10"/>
      <c r="I141" s="6"/>
      <c r="J141" s="6"/>
      <c r="K141" s="10"/>
      <c r="L141" s="10"/>
      <c r="M141" s="10"/>
      <c r="N141" s="6"/>
      <c r="O141" s="10"/>
      <c r="P141" s="10"/>
      <c r="Q141" s="10"/>
      <c r="R141" s="6"/>
      <c r="S141" s="6"/>
      <c r="T141" s="10"/>
      <c r="U141" s="10"/>
      <c r="V141" s="10"/>
      <c r="W141" s="27">
        <v>-65</v>
      </c>
      <c r="X141" s="13">
        <f t="shared" si="53"/>
        <v>-60</v>
      </c>
      <c r="Y141" s="30">
        <v>0.4017049999967377</v>
      </c>
      <c r="Z141" s="11" t="str">
        <f t="shared" si="93"/>
        <v/>
      </c>
      <c r="AD141" s="6"/>
      <c r="AE141" s="6"/>
      <c r="AF141" s="10"/>
      <c r="AG141" s="10"/>
      <c r="AH141" s="10"/>
      <c r="AJ141" s="57"/>
      <c r="AK141" s="59">
        <f>3/($AJ$132*1000/3600)/AK29</f>
        <v>8.9847259658580425E-2</v>
      </c>
      <c r="AL141" s="59">
        <f t="shared" si="90"/>
        <v>9.1844232182218932E-2</v>
      </c>
      <c r="AM141" s="59">
        <f t="shared" si="90"/>
        <v>0.12302885319533272</v>
      </c>
      <c r="AN141" s="59">
        <f t="shared" si="87"/>
        <v>0.11996074012141481</v>
      </c>
      <c r="AO141" s="59">
        <f t="shared" si="85"/>
        <v>0.1171569903670919</v>
      </c>
      <c r="AP141" s="59">
        <f t="shared" si="85"/>
        <v>0.12626366824840107</v>
      </c>
      <c r="AQ141" s="59">
        <f t="shared" si="85"/>
        <v>0.12763694380429003</v>
      </c>
      <c r="AR141" s="59">
        <f t="shared" si="85"/>
        <v>0.11996074012141481</v>
      </c>
      <c r="AS141" s="59">
        <f t="shared" si="86"/>
        <v>0.11011011011011011</v>
      </c>
      <c r="AT141" s="59">
        <f t="shared" si="86"/>
        <v>0.10797840431913616</v>
      </c>
      <c r="AU141" s="59">
        <f t="shared" si="86"/>
        <v>0.10797840431913616</v>
      </c>
      <c r="AV141" s="59">
        <f t="shared" si="86"/>
        <v>0.1038901073531109</v>
      </c>
      <c r="AY141" s="57"/>
      <c r="AZ141" s="59">
        <f>3/($AJ$132*1000/3600)/AZ29</f>
        <v>1.1824679419802394E-2</v>
      </c>
      <c r="BA141" s="59">
        <f t="shared" si="91"/>
        <v>1.4666269047816928E-2</v>
      </c>
      <c r="BB141" s="59">
        <f t="shared" si="91"/>
        <v>3.1421838177533384E-2</v>
      </c>
      <c r="BC141" s="59">
        <f t="shared" si="88"/>
        <v>3.2108038685321756E-2</v>
      </c>
      <c r="BD141" s="59">
        <f t="shared" si="88"/>
        <v>5.4164660568127104E-2</v>
      </c>
      <c r="BE141" s="59">
        <f t="shared" si="88"/>
        <v>3.8411809748565832E-2</v>
      </c>
      <c r="BF141" s="59">
        <f t="shared" si="88"/>
        <v>5.7313432835820903E-2</v>
      </c>
      <c r="BG141" s="59">
        <f t="shared" si="88"/>
        <v>3.2108038685321756E-2</v>
      </c>
      <c r="BH141" s="59">
        <f t="shared" si="88"/>
        <v>4.504914452129595E-2</v>
      </c>
      <c r="BI141" s="59">
        <f t="shared" si="88"/>
        <v>2.0182891884484085E-2</v>
      </c>
      <c r="BJ141" s="59">
        <f t="shared" si="88"/>
        <v>2.0182891884484085E-2</v>
      </c>
      <c r="BK141" s="59">
        <f t="shared" si="88"/>
        <v>2.1637944299122944E-2</v>
      </c>
      <c r="BN141" s="57"/>
      <c r="BO141" s="59">
        <f t="shared" si="94"/>
        <v>0.30846137127481832</v>
      </c>
      <c r="BP141" s="59">
        <f t="shared" si="94"/>
        <v>0.45088091923192253</v>
      </c>
      <c r="BQ141" s="59">
        <f t="shared" si="94"/>
        <v>0.41234078868057983</v>
      </c>
      <c r="BR141" s="59">
        <f t="shared" si="94"/>
        <v>0.33936256737594983</v>
      </c>
      <c r="BS141" s="59">
        <f t="shared" si="94"/>
        <v>0.41908484706498594</v>
      </c>
      <c r="BT141" s="59">
        <f t="shared" si="94"/>
        <v>0.32918162157129477</v>
      </c>
      <c r="BU141" s="59">
        <f t="shared" si="94"/>
        <v>0.30353076611357654</v>
      </c>
      <c r="BV141" s="59">
        <f t="shared" si="94"/>
        <v>0.33936256737594983</v>
      </c>
      <c r="BW141" s="59">
        <f t="shared" si="94"/>
        <v>0.35109599894066607</v>
      </c>
      <c r="BX141" s="59">
        <f t="shared" si="94"/>
        <v>0.34099133977949198</v>
      </c>
      <c r="BY141" s="59">
        <f t="shared" si="94"/>
        <v>0.34099133977949198</v>
      </c>
      <c r="BZ141" s="59">
        <f t="shared" si="94"/>
        <v>0.34993662259068065</v>
      </c>
    </row>
    <row r="142" spans="1:78" ht="13.5" customHeight="1" x14ac:dyDescent="0.15">
      <c r="A142" s="19">
        <v>-45</v>
      </c>
      <c r="B142" s="13">
        <f t="shared" si="52"/>
        <v>-40</v>
      </c>
      <c r="C142" s="22">
        <v>1.3009999999999999</v>
      </c>
      <c r="D142" s="26">
        <v>1.139</v>
      </c>
      <c r="E142" s="6"/>
      <c r="F142" s="10"/>
      <c r="G142" s="10"/>
      <c r="H142" s="10"/>
      <c r="I142" s="6"/>
      <c r="J142" s="6"/>
      <c r="K142" s="10"/>
      <c r="L142" s="10"/>
      <c r="M142" s="10"/>
      <c r="N142" s="6"/>
      <c r="O142" s="10"/>
      <c r="P142" s="10"/>
      <c r="Q142" s="10"/>
      <c r="R142" s="6"/>
      <c r="S142" s="6"/>
      <c r="T142" s="10"/>
      <c r="U142" s="10"/>
      <c r="V142" s="10"/>
      <c r="W142" s="27">
        <v>-58</v>
      </c>
      <c r="X142" s="13">
        <f t="shared" si="53"/>
        <v>-50</v>
      </c>
      <c r="Y142" s="30">
        <v>0.44815999999539891</v>
      </c>
      <c r="Z142" s="11" t="str">
        <f t="shared" si="93"/>
        <v/>
      </c>
      <c r="AD142" s="6"/>
      <c r="AE142" s="6"/>
      <c r="AF142" s="10"/>
      <c r="AG142" s="10"/>
      <c r="AH142" s="10"/>
      <c r="AJ142" s="57"/>
      <c r="AK142" s="59">
        <f>3/($AJ$132*1000/3600)/AK30</f>
        <v>8.9847259658580425E-2</v>
      </c>
      <c r="AL142" s="59">
        <f t="shared" si="90"/>
        <v>9.1844232182218932E-2</v>
      </c>
      <c r="AM142" s="59">
        <f t="shared" si="90"/>
        <v>0.12302885319533272</v>
      </c>
      <c r="AN142" s="59">
        <f t="shared" si="87"/>
        <v>0.10797840431913616</v>
      </c>
      <c r="AO142" s="59">
        <f t="shared" si="85"/>
        <v>0.12524352908433065</v>
      </c>
      <c r="AP142" s="59">
        <f t="shared" si="85"/>
        <v>0.1171569903670919</v>
      </c>
      <c r="AQ142" s="59">
        <f t="shared" si="85"/>
        <v>7.6859437965359864E-2</v>
      </c>
      <c r="AR142" s="59">
        <f t="shared" si="85"/>
        <v>0.10656034795215656</v>
      </c>
      <c r="AS142" s="59">
        <f t="shared" si="86"/>
        <v>0.11011011011011011</v>
      </c>
      <c r="AT142" s="59">
        <f t="shared" si="86"/>
        <v>0.10797840431913616</v>
      </c>
      <c r="AU142" s="59">
        <f t="shared" si="86"/>
        <v>0.1038901073531109</v>
      </c>
      <c r="AV142" s="59">
        <f t="shared" si="86"/>
        <v>9.1844232182218932E-2</v>
      </c>
      <c r="AY142" s="57"/>
      <c r="AZ142" s="59">
        <f>3/($AJ$132*1000/3600)/AZ30</f>
        <v>1.1824679419802394E-2</v>
      </c>
      <c r="BA142" s="59">
        <f t="shared" si="91"/>
        <v>1.4666269047816928E-2</v>
      </c>
      <c r="BB142" s="59">
        <f t="shared" si="91"/>
        <v>3.1421838177533384E-2</v>
      </c>
      <c r="BC142" s="59">
        <f t="shared" si="88"/>
        <v>2.0182891884484085E-2</v>
      </c>
      <c r="BD142" s="59">
        <f t="shared" si="88"/>
        <v>4.0098017375807531E-2</v>
      </c>
      <c r="BE142" s="59">
        <f t="shared" si="88"/>
        <v>5.4164660568127104E-2</v>
      </c>
      <c r="BF142" s="59">
        <f t="shared" si="88"/>
        <v>2.5285338015803335E-2</v>
      </c>
      <c r="BG142" s="59">
        <f t="shared" si="88"/>
        <v>3.316749585406302E-2</v>
      </c>
      <c r="BH142" s="59">
        <f t="shared" si="88"/>
        <v>4.504914452129595E-2</v>
      </c>
      <c r="BI142" s="59">
        <f t="shared" si="88"/>
        <v>2.0182891884484085E-2</v>
      </c>
      <c r="BJ142" s="59">
        <f t="shared" si="88"/>
        <v>2.1637944299122944E-2</v>
      </c>
      <c r="BK142" s="59">
        <f t="shared" si="88"/>
        <v>1.4666269047816928E-2</v>
      </c>
      <c r="BN142" s="57"/>
      <c r="BO142" s="59">
        <f t="shared" si="94"/>
        <v>0.30846137127481832</v>
      </c>
      <c r="BP142" s="59">
        <f t="shared" si="94"/>
        <v>0.45088091923192253</v>
      </c>
      <c r="BQ142" s="59">
        <f t="shared" si="94"/>
        <v>0.41234078868057983</v>
      </c>
      <c r="BR142" s="59">
        <f t="shared" si="94"/>
        <v>0.34099133977949198</v>
      </c>
      <c r="BS142" s="59">
        <f t="shared" si="94"/>
        <v>0.29218151484474181</v>
      </c>
      <c r="BT142" s="59">
        <f t="shared" si="94"/>
        <v>0.41908484706498594</v>
      </c>
      <c r="BU142" s="59">
        <f t="shared" si="94"/>
        <v>0.38651268926217125</v>
      </c>
      <c r="BV142" s="59">
        <f t="shared" si="94"/>
        <v>0.30724256333720873</v>
      </c>
      <c r="BW142" s="59">
        <f t="shared" si="94"/>
        <v>0.35109599894066607</v>
      </c>
      <c r="BX142" s="59">
        <f t="shared" si="94"/>
        <v>0.34099133977949198</v>
      </c>
      <c r="BY142" s="59">
        <f t="shared" si="94"/>
        <v>0.34993662259068065</v>
      </c>
      <c r="BZ142" s="59">
        <f t="shared" si="94"/>
        <v>0.45088091923192253</v>
      </c>
    </row>
    <row r="143" spans="1:78" ht="13.5" customHeight="1" x14ac:dyDescent="0.15">
      <c r="A143" s="19">
        <v>-43</v>
      </c>
      <c r="B143" s="13">
        <f t="shared" si="52"/>
        <v>-40</v>
      </c>
      <c r="C143" s="22">
        <v>3.2730000000000001</v>
      </c>
      <c r="D143" s="26">
        <v>4.8239999999999998</v>
      </c>
      <c r="E143" s="6"/>
      <c r="F143" s="10"/>
      <c r="G143" s="10"/>
      <c r="H143" s="10"/>
      <c r="I143" s="6"/>
      <c r="J143" s="6"/>
      <c r="K143" s="10"/>
      <c r="L143" s="10"/>
      <c r="M143" s="10"/>
      <c r="N143" s="6"/>
      <c r="O143" s="10"/>
      <c r="P143" s="10"/>
      <c r="Q143" s="10"/>
      <c r="R143" s="6"/>
      <c r="S143" s="6"/>
      <c r="T143" s="10"/>
      <c r="U143" s="10"/>
      <c r="V143" s="10"/>
      <c r="W143" s="27">
        <v>-58</v>
      </c>
      <c r="X143" s="13">
        <f t="shared" si="53"/>
        <v>-50</v>
      </c>
      <c r="Y143" s="30">
        <v>0.40661499999796002</v>
      </c>
      <c r="Z143" s="11" t="str">
        <f t="shared" si="93"/>
        <v/>
      </c>
      <c r="AD143" s="6"/>
      <c r="AE143" s="6"/>
      <c r="AF143" s="10"/>
      <c r="AG143" s="10"/>
      <c r="AH143" s="10"/>
      <c r="AJ143" s="57"/>
      <c r="AK143" s="57"/>
      <c r="AL143" s="57"/>
      <c r="AM143" s="59">
        <f t="shared" si="90"/>
        <v>0.11857106663288573</v>
      </c>
      <c r="AN143" s="59">
        <f t="shared" si="87"/>
        <v>0.10066577896138483</v>
      </c>
      <c r="AO143" s="59">
        <f t="shared" si="85"/>
        <v>0.11857106663288573</v>
      </c>
      <c r="AP143" s="59">
        <f t="shared" si="85"/>
        <v>0.11996074012141481</v>
      </c>
      <c r="AQ143" s="59">
        <f t="shared" si="85"/>
        <v>0.11011011011011011</v>
      </c>
      <c r="AR143" s="59">
        <f t="shared" si="85"/>
        <v>0.11996074012141481</v>
      </c>
      <c r="AS143" s="59">
        <f t="shared" si="86"/>
        <v>0.12302885319533272</v>
      </c>
      <c r="AT143" s="59">
        <f t="shared" si="86"/>
        <v>0.10066577896138483</v>
      </c>
      <c r="AU143" s="59">
        <f t="shared" si="86"/>
        <v>0.11857106663288573</v>
      </c>
      <c r="AV143" s="59">
        <f t="shared" si="86"/>
        <v>8.9847259658580425E-2</v>
      </c>
      <c r="AY143" s="57"/>
      <c r="AZ143" s="57"/>
      <c r="BA143" s="57"/>
      <c r="BB143" s="59">
        <f t="shared" si="91"/>
        <v>1.4643762320473104E-2</v>
      </c>
      <c r="BC143" s="59">
        <f t="shared" si="88"/>
        <v>1.0072828146359791E-2</v>
      </c>
      <c r="BD143" s="59">
        <f t="shared" si="88"/>
        <v>1.4643762320473104E-2</v>
      </c>
      <c r="BE143" s="59">
        <f t="shared" si="88"/>
        <v>3.2108038685321756E-2</v>
      </c>
      <c r="BF143" s="59">
        <f t="shared" si="88"/>
        <v>4.504914452129595E-2</v>
      </c>
      <c r="BG143" s="59">
        <f t="shared" si="88"/>
        <v>3.2108038685321756E-2</v>
      </c>
      <c r="BH143" s="59">
        <f t="shared" si="88"/>
        <v>3.1421838177533384E-2</v>
      </c>
      <c r="BI143" s="59">
        <f t="shared" si="88"/>
        <v>1.0072828146359791E-2</v>
      </c>
      <c r="BJ143" s="59">
        <f t="shared" si="88"/>
        <v>1.4643762320473104E-2</v>
      </c>
      <c r="BK143" s="59">
        <f t="shared" si="88"/>
        <v>1.1824679419802394E-2</v>
      </c>
      <c r="BN143" s="57"/>
      <c r="BO143" s="57"/>
      <c r="BP143" s="57"/>
      <c r="BQ143" s="59">
        <f t="shared" si="94"/>
        <v>0.35563695308532051</v>
      </c>
      <c r="BR143" s="59">
        <f t="shared" si="94"/>
        <v>0.42413403095252206</v>
      </c>
      <c r="BS143" s="59">
        <f t="shared" si="94"/>
        <v>0.35563695308532051</v>
      </c>
      <c r="BT143" s="59">
        <f t="shared" si="94"/>
        <v>0.33936256737594983</v>
      </c>
      <c r="BU143" s="59">
        <f t="shared" si="94"/>
        <v>0.35109599894066607</v>
      </c>
      <c r="BV143" s="59">
        <f t="shared" si="94"/>
        <v>0.33936256737594983</v>
      </c>
      <c r="BW143" s="59">
        <f t="shared" si="94"/>
        <v>0.41234078868057983</v>
      </c>
      <c r="BX143" s="59">
        <f t="shared" si="94"/>
        <v>0.42413403095252206</v>
      </c>
      <c r="BY143" s="59">
        <f t="shared" si="94"/>
        <v>0.35563695308532051</v>
      </c>
      <c r="BZ143" s="59">
        <f t="shared" si="94"/>
        <v>0.30846137127481832</v>
      </c>
    </row>
    <row r="144" spans="1:78" ht="13.5" customHeight="1" x14ac:dyDescent="0.15">
      <c r="A144" s="19">
        <v>-37</v>
      </c>
      <c r="B144" s="13">
        <f t="shared" ref="B144:B207" si="95">0-(MID(A144,LEN(A144)-1,1)*10)</f>
        <v>-30</v>
      </c>
      <c r="C144" s="22">
        <v>0.72699999999999998</v>
      </c>
      <c r="D144" s="26">
        <v>8.4420000000000002</v>
      </c>
      <c r="E144" s="6"/>
      <c r="F144" s="10"/>
      <c r="G144" s="10"/>
      <c r="H144" s="10"/>
      <c r="I144" s="6"/>
      <c r="J144" s="6"/>
      <c r="K144" s="10"/>
      <c r="L144" s="10"/>
      <c r="M144" s="10"/>
      <c r="N144" s="6"/>
      <c r="O144" s="10"/>
      <c r="P144" s="10"/>
      <c r="Q144" s="10"/>
      <c r="R144" s="6"/>
      <c r="S144" s="6"/>
      <c r="T144" s="10"/>
      <c r="U144" s="10"/>
      <c r="V144" s="10"/>
      <c r="W144" s="27">
        <v>-58</v>
      </c>
      <c r="X144" s="13">
        <f t="shared" ref="X144:X207" si="96">0-(MID(W144,LEN(W144)-1,1)*10)</f>
        <v>-50</v>
      </c>
      <c r="Y144" s="30">
        <v>0.40661499999796002</v>
      </c>
      <c r="Z144" s="11" t="str">
        <f t="shared" si="93"/>
        <v/>
      </c>
      <c r="AD144" s="6"/>
      <c r="AE144" s="6"/>
      <c r="AF144" s="10"/>
      <c r="AG144" s="10"/>
      <c r="AH144" s="10"/>
      <c r="AJ144" s="57"/>
      <c r="AK144" s="57"/>
      <c r="AL144" s="59">
        <f>3/($AJ$132*1000/3600)/AL32</f>
        <v>8.9847259658580425E-2</v>
      </c>
      <c r="AM144" s="59">
        <f t="shared" si="90"/>
        <v>0.10066577896138483</v>
      </c>
      <c r="AN144" s="59">
        <f t="shared" si="87"/>
        <v>9.1844232182218932E-2</v>
      </c>
      <c r="AO144" s="59">
        <f t="shared" si="85"/>
        <v>0.1038901073531109</v>
      </c>
      <c r="AP144" s="59">
        <f t="shared" si="85"/>
        <v>0.10797840431913616</v>
      </c>
      <c r="AQ144" s="59">
        <f t="shared" si="85"/>
        <v>7.6859437965359864E-2</v>
      </c>
      <c r="AR144" s="59">
        <f t="shared" si="85"/>
        <v>0.11857106663288573</v>
      </c>
      <c r="AS144" s="59">
        <f t="shared" si="86"/>
        <v>0.12302885319533272</v>
      </c>
      <c r="AT144" s="59">
        <f t="shared" si="86"/>
        <v>0.1038901073531109</v>
      </c>
      <c r="AU144" s="59">
        <f t="shared" si="86"/>
        <v>8.9847259658580425E-2</v>
      </c>
      <c r="AV144" s="57"/>
      <c r="AY144" s="57"/>
      <c r="AZ144" s="57"/>
      <c r="BA144" s="59">
        <f>3/($AJ$132*1000/3600)/BA32</f>
        <v>1.1824679419802394E-2</v>
      </c>
      <c r="BB144" s="59">
        <f t="shared" si="91"/>
        <v>1.0072828146359791E-2</v>
      </c>
      <c r="BC144" s="59">
        <f t="shared" si="88"/>
        <v>1.4666269047816928E-2</v>
      </c>
      <c r="BD144" s="59">
        <f t="shared" si="88"/>
        <v>2.1637944299122944E-2</v>
      </c>
      <c r="BE144" s="59">
        <f t="shared" si="88"/>
        <v>2.0182891884484085E-2</v>
      </c>
      <c r="BF144" s="59">
        <f t="shared" si="88"/>
        <v>2.5285338015803335E-2</v>
      </c>
      <c r="BG144" s="59">
        <f t="shared" si="88"/>
        <v>1.4643762320473104E-2</v>
      </c>
      <c r="BH144" s="59">
        <f t="shared" si="88"/>
        <v>3.1421838177533384E-2</v>
      </c>
      <c r="BI144" s="59">
        <f t="shared" si="88"/>
        <v>2.1637944299122944E-2</v>
      </c>
      <c r="BJ144" s="59">
        <f t="shared" si="88"/>
        <v>1.1824679419802394E-2</v>
      </c>
      <c r="BK144" s="57"/>
      <c r="BN144" s="57"/>
      <c r="BO144" s="57"/>
      <c r="BP144" s="59">
        <f t="shared" ref="BP144:BY145" si="97">3/($AJ$132*1000/3600)/BP32</f>
        <v>0.30846137127481832</v>
      </c>
      <c r="BQ144" s="59">
        <f t="shared" si="97"/>
        <v>0.42413403095252206</v>
      </c>
      <c r="BR144" s="59">
        <f t="shared" si="97"/>
        <v>0.45088091923192253</v>
      </c>
      <c r="BS144" s="59">
        <f t="shared" si="97"/>
        <v>0.34993662259068065</v>
      </c>
      <c r="BT144" s="59">
        <f t="shared" si="97"/>
        <v>0.34099133977949198</v>
      </c>
      <c r="BU144" s="59">
        <f t="shared" si="97"/>
        <v>0.38651268926217125</v>
      </c>
      <c r="BV144" s="59">
        <f t="shared" si="97"/>
        <v>0.35563695308532051</v>
      </c>
      <c r="BW144" s="59">
        <f t="shared" si="97"/>
        <v>0.41234078868057983</v>
      </c>
      <c r="BX144" s="59">
        <f t="shared" si="97"/>
        <v>0.34993662259068065</v>
      </c>
      <c r="BY144" s="59">
        <f t="shared" si="97"/>
        <v>0.30846137127481832</v>
      </c>
      <c r="BZ144" s="57"/>
    </row>
    <row r="145" spans="1:78" ht="13.5" customHeight="1" x14ac:dyDescent="0.15">
      <c r="A145" s="19">
        <v>-40</v>
      </c>
      <c r="B145" s="13">
        <f t="shared" si="95"/>
        <v>-40</v>
      </c>
      <c r="C145" s="22">
        <v>2.121</v>
      </c>
      <c r="D145" s="26">
        <v>1.675</v>
      </c>
      <c r="E145" s="6"/>
      <c r="F145" s="10"/>
      <c r="G145" s="10"/>
      <c r="H145" s="10"/>
      <c r="I145" s="6"/>
      <c r="J145" s="6"/>
      <c r="K145" s="10"/>
      <c r="L145" s="10"/>
      <c r="M145" s="10"/>
      <c r="N145" s="6"/>
      <c r="O145" s="10"/>
      <c r="P145" s="10"/>
      <c r="Q145" s="10"/>
      <c r="R145" s="6"/>
      <c r="S145" s="6"/>
      <c r="T145" s="10"/>
      <c r="U145" s="10"/>
      <c r="V145" s="10"/>
      <c r="W145" s="27">
        <v>-58</v>
      </c>
      <c r="X145" s="13">
        <f t="shared" si="96"/>
        <v>-50</v>
      </c>
      <c r="Y145" s="30">
        <v>0.46861499999603917</v>
      </c>
      <c r="Z145" s="11" t="str">
        <f t="shared" si="93"/>
        <v/>
      </c>
      <c r="AD145" s="6"/>
      <c r="AE145" s="6"/>
      <c r="AF145" s="10"/>
      <c r="AG145" s="10"/>
      <c r="AH145" s="10"/>
      <c r="AJ145" s="57"/>
      <c r="AK145" s="57"/>
      <c r="AL145" s="59">
        <f>3/($AJ$132*1000/3600)/AL33</f>
        <v>8.9847259658580425E-2</v>
      </c>
      <c r="AM145" s="59">
        <f t="shared" si="90"/>
        <v>8.9847259658580425E-2</v>
      </c>
      <c r="AN145" s="57"/>
      <c r="AO145" s="59">
        <f t="shared" si="85"/>
        <v>0.11857106663288573</v>
      </c>
      <c r="AP145" s="59">
        <f t="shared" si="85"/>
        <v>0.11857106663288573</v>
      </c>
      <c r="AQ145" s="59">
        <f t="shared" si="85"/>
        <v>9.1844232182218932E-2</v>
      </c>
      <c r="AR145" s="59">
        <f t="shared" si="85"/>
        <v>0.10066577896138483</v>
      </c>
      <c r="AS145" s="59">
        <f t="shared" si="86"/>
        <v>8.9847259658580425E-2</v>
      </c>
      <c r="AT145" s="59">
        <f t="shared" si="86"/>
        <v>9.1844232182218932E-2</v>
      </c>
      <c r="AU145" s="59">
        <f t="shared" si="86"/>
        <v>0.11857106663288573</v>
      </c>
      <c r="AV145" s="57"/>
      <c r="AY145" s="57"/>
      <c r="AZ145" s="57"/>
      <c r="BA145" s="59">
        <f>3/($AJ$132*1000/3600)/BA33</f>
        <v>1.1824679419802394E-2</v>
      </c>
      <c r="BB145" s="59">
        <f t="shared" si="91"/>
        <v>1.1824679419802394E-2</v>
      </c>
      <c r="BC145" s="57"/>
      <c r="BD145" s="59">
        <f t="shared" si="88"/>
        <v>1.4643762320473104E-2</v>
      </c>
      <c r="BE145" s="59">
        <f t="shared" si="88"/>
        <v>1.4643762320473104E-2</v>
      </c>
      <c r="BF145" s="59">
        <f t="shared" si="88"/>
        <v>1.4666269047816928E-2</v>
      </c>
      <c r="BG145" s="59">
        <f t="shared" si="88"/>
        <v>1.0072828146359791E-2</v>
      </c>
      <c r="BH145" s="59">
        <f t="shared" si="88"/>
        <v>1.1824679419802394E-2</v>
      </c>
      <c r="BI145" s="59">
        <f t="shared" si="88"/>
        <v>1.4666269047816928E-2</v>
      </c>
      <c r="BJ145" s="59">
        <f t="shared" si="88"/>
        <v>1.4643762320473104E-2</v>
      </c>
      <c r="BK145" s="57"/>
      <c r="BN145" s="57"/>
      <c r="BO145" s="57"/>
      <c r="BP145" s="59">
        <f t="shared" si="97"/>
        <v>0.30846137127481832</v>
      </c>
      <c r="BQ145" s="59">
        <f t="shared" si="97"/>
        <v>0.30846137127481832</v>
      </c>
      <c r="BR145" s="57"/>
      <c r="BS145" s="59">
        <f t="shared" si="97"/>
        <v>0.35563695308532051</v>
      </c>
      <c r="BT145" s="59">
        <f t="shared" si="97"/>
        <v>0.35563695308532051</v>
      </c>
      <c r="BU145" s="59">
        <f t="shared" si="97"/>
        <v>0.45088091923192253</v>
      </c>
      <c r="BV145" s="59">
        <f t="shared" si="97"/>
        <v>0.42413403095252206</v>
      </c>
      <c r="BW145" s="59">
        <f t="shared" si="97"/>
        <v>0.30846137127481832</v>
      </c>
      <c r="BX145" s="59">
        <f t="shared" si="97"/>
        <v>0.45088091923192253</v>
      </c>
      <c r="BY145" s="59">
        <f t="shared" si="97"/>
        <v>0.35563695308532051</v>
      </c>
      <c r="BZ145" s="57"/>
    </row>
    <row r="146" spans="1:78" ht="13.5" customHeight="1" x14ac:dyDescent="0.15">
      <c r="A146" s="19">
        <v>-37</v>
      </c>
      <c r="B146" s="13">
        <f t="shared" si="95"/>
        <v>-30</v>
      </c>
      <c r="C146" s="22">
        <v>2.282</v>
      </c>
      <c r="D146" s="26">
        <v>4.2880000000000003</v>
      </c>
      <c r="E146" s="6"/>
      <c r="F146" s="10"/>
      <c r="G146" s="10"/>
      <c r="H146" s="10"/>
      <c r="I146" s="6"/>
      <c r="J146" s="6"/>
      <c r="K146" s="10"/>
      <c r="L146" s="10"/>
      <c r="M146" s="10"/>
      <c r="N146" s="6"/>
      <c r="O146" s="10"/>
      <c r="P146" s="10"/>
      <c r="Q146" s="10"/>
      <c r="R146" s="6"/>
      <c r="S146" s="6"/>
      <c r="T146" s="10"/>
      <c r="U146" s="10"/>
      <c r="V146" s="10"/>
      <c r="W146" s="27">
        <v>-58</v>
      </c>
      <c r="X146" s="13">
        <f t="shared" si="96"/>
        <v>-50</v>
      </c>
      <c r="Y146" s="30">
        <v>0.48906999999667944</v>
      </c>
      <c r="Z146" s="11" t="str">
        <f t="shared" si="93"/>
        <v/>
      </c>
      <c r="AD146" s="6"/>
      <c r="AE146" s="6"/>
      <c r="AF146" s="10"/>
      <c r="AG146" s="10"/>
      <c r="AH146" s="10"/>
    </row>
    <row r="147" spans="1:78" ht="13.5" customHeight="1" x14ac:dyDescent="0.15">
      <c r="A147" s="19">
        <v>-37</v>
      </c>
      <c r="B147" s="13">
        <f t="shared" si="95"/>
        <v>-30</v>
      </c>
      <c r="C147" s="22">
        <v>2.5499999999999998</v>
      </c>
      <c r="D147" s="26">
        <v>2.4790000000000001</v>
      </c>
      <c r="E147" s="6"/>
      <c r="F147" s="10"/>
      <c r="G147" s="10"/>
      <c r="H147" s="10"/>
      <c r="I147" s="6"/>
      <c r="J147" s="6"/>
      <c r="K147" s="10"/>
      <c r="L147" s="10"/>
      <c r="M147" s="10"/>
      <c r="N147" s="6"/>
      <c r="O147" s="10"/>
      <c r="P147" s="10"/>
      <c r="Q147" s="10"/>
      <c r="R147" s="6"/>
      <c r="S147" s="6"/>
      <c r="T147" s="10"/>
      <c r="U147" s="10"/>
      <c r="V147" s="10"/>
      <c r="W147" s="27">
        <v>-58</v>
      </c>
      <c r="X147" s="13">
        <f t="shared" si="96"/>
        <v>-50</v>
      </c>
      <c r="Y147" s="30">
        <v>0.49007000000052114</v>
      </c>
      <c r="Z147" s="11" t="str">
        <f t="shared" si="93"/>
        <v/>
      </c>
      <c r="AD147" s="6"/>
      <c r="AE147" s="6"/>
      <c r="AF147" s="10"/>
      <c r="AG147" s="10"/>
      <c r="AH147" s="10"/>
    </row>
    <row r="148" spans="1:78" ht="13.5" customHeight="1" x14ac:dyDescent="0.15">
      <c r="A148" s="19">
        <v>-41</v>
      </c>
      <c r="B148" s="13">
        <f t="shared" si="95"/>
        <v>-40</v>
      </c>
      <c r="C148" s="22">
        <v>0.42699999999999999</v>
      </c>
      <c r="D148" s="26">
        <v>11.323</v>
      </c>
      <c r="E148" s="6"/>
      <c r="F148" s="10"/>
      <c r="G148" s="10"/>
      <c r="H148" s="10"/>
      <c r="I148" s="6"/>
      <c r="J148" s="6"/>
      <c r="K148" s="10"/>
      <c r="L148" s="10"/>
      <c r="M148" s="10"/>
      <c r="N148" s="6"/>
      <c r="O148" s="10"/>
      <c r="P148" s="10"/>
      <c r="Q148" s="10"/>
      <c r="R148" s="6"/>
      <c r="S148" s="6"/>
      <c r="T148" s="10"/>
      <c r="U148" s="10"/>
      <c r="V148" s="10"/>
      <c r="W148" s="27">
        <v>-58</v>
      </c>
      <c r="X148" s="13">
        <f t="shared" si="96"/>
        <v>-50</v>
      </c>
      <c r="Y148" s="30">
        <v>0.48361999999667926</v>
      </c>
      <c r="Z148" s="11" t="str">
        <f t="shared" si="93"/>
        <v/>
      </c>
      <c r="AD148" s="6"/>
      <c r="AE148" s="6"/>
      <c r="AF148" s="10"/>
      <c r="AG148" s="10"/>
      <c r="AH148" s="10"/>
      <c r="AJ148" s="115">
        <v>70</v>
      </c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Y148" s="115">
        <v>70</v>
      </c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N148" s="115">
        <v>70</v>
      </c>
      <c r="BO148" s="115"/>
      <c r="BP148" s="115"/>
      <c r="BQ148" s="115"/>
      <c r="BR148" s="115"/>
      <c r="BS148" s="115"/>
      <c r="BT148" s="115"/>
      <c r="BU148" s="115"/>
      <c r="BV148" s="115"/>
      <c r="BW148" s="115"/>
      <c r="BX148" s="115"/>
      <c r="BY148" s="115"/>
      <c r="BZ148" s="115"/>
    </row>
    <row r="149" spans="1:78" ht="13.5" customHeight="1" x14ac:dyDescent="0.15">
      <c r="A149" s="19">
        <v>-43</v>
      </c>
      <c r="B149" s="13">
        <f t="shared" si="95"/>
        <v>-40</v>
      </c>
      <c r="C149" s="22">
        <v>0.76800000000000002</v>
      </c>
      <c r="D149" s="26">
        <v>0.93799999999999994</v>
      </c>
      <c r="E149" s="6"/>
      <c r="F149" s="10"/>
      <c r="G149" s="10"/>
      <c r="H149" s="10"/>
      <c r="I149" s="6"/>
      <c r="J149" s="6"/>
      <c r="K149" s="10"/>
      <c r="L149" s="10"/>
      <c r="M149" s="10"/>
      <c r="N149" s="6"/>
      <c r="O149" s="10"/>
      <c r="P149" s="10"/>
      <c r="Q149" s="10"/>
      <c r="R149" s="6"/>
      <c r="S149" s="6"/>
      <c r="T149" s="10"/>
      <c r="U149" s="10"/>
      <c r="V149" s="10"/>
      <c r="W149" s="27">
        <v>-58</v>
      </c>
      <c r="X149" s="13">
        <f t="shared" si="96"/>
        <v>-50</v>
      </c>
      <c r="Y149" s="30">
        <v>0.48361999999667926</v>
      </c>
      <c r="Z149" s="11" t="str">
        <f t="shared" si="93"/>
        <v/>
      </c>
      <c r="AD149" s="6"/>
      <c r="AE149" s="6"/>
      <c r="AF149" s="10"/>
      <c r="AG149" s="10"/>
      <c r="AH149" s="10"/>
      <c r="AJ149" s="57"/>
      <c r="AK149" s="57"/>
      <c r="AL149" s="57"/>
      <c r="AM149" s="58"/>
      <c r="AN149" s="59">
        <f>3/($AJ$148*1000/3600)/AN21</f>
        <v>8.6284953395472722E-2</v>
      </c>
      <c r="AO149" s="59">
        <f t="shared" ref="AO149:AV161" si="98">3/($AJ$148*1000/3600)/AO21</f>
        <v>7.8723627584759093E-2</v>
      </c>
      <c r="AP149" s="57"/>
      <c r="AQ149" s="57"/>
      <c r="AR149" s="57"/>
      <c r="AS149" s="59">
        <f>3/($AJ$148*1000/3600)/AS21</f>
        <v>7.7011936850211807E-2</v>
      </c>
      <c r="AT149" s="57"/>
      <c r="AU149" s="57"/>
      <c r="AV149" s="57"/>
      <c r="AY149" s="57"/>
      <c r="AZ149" s="57"/>
      <c r="BA149" s="57"/>
      <c r="BB149" s="58"/>
      <c r="BC149" s="59">
        <f>3/($AJ$148*1000/3600)/BC21</f>
        <v>8.6338526968798221E-3</v>
      </c>
      <c r="BD149" s="59">
        <f>3/($AJ$148*1000/3600)/BD21</f>
        <v>1.2571087755271654E-2</v>
      </c>
      <c r="BE149" s="57"/>
      <c r="BF149" s="57"/>
      <c r="BG149" s="57"/>
      <c r="BH149" s="59">
        <f>3/($AJ$148*1000/3600)/BH21</f>
        <v>1.0135439502687768E-2</v>
      </c>
      <c r="BI149" s="57"/>
      <c r="BJ149" s="57"/>
      <c r="BK149" s="57"/>
      <c r="BN149" s="57"/>
      <c r="BO149" s="57"/>
      <c r="BP149" s="57"/>
      <c r="BQ149" s="58"/>
      <c r="BR149" s="59">
        <f>3/($AJ$148*1000/3600)/BR21</f>
        <v>0.36354345510216185</v>
      </c>
      <c r="BS149" s="59">
        <f>3/($AJ$148*1000/3600)/BS21</f>
        <v>0.38646935934164794</v>
      </c>
      <c r="BT149" s="57"/>
      <c r="BU149" s="57"/>
      <c r="BV149" s="57"/>
      <c r="BW149" s="59">
        <f>3/($AJ$148*1000/3600)/BW21</f>
        <v>0.26439546109270146</v>
      </c>
      <c r="BX149" s="57"/>
      <c r="BY149" s="57"/>
      <c r="BZ149" s="57"/>
    </row>
    <row r="150" spans="1:78" ht="13.5" customHeight="1" x14ac:dyDescent="0.15">
      <c r="A150" s="19">
        <v>-40</v>
      </c>
      <c r="B150" s="13">
        <f t="shared" si="95"/>
        <v>-40</v>
      </c>
      <c r="C150" s="22">
        <v>2.077</v>
      </c>
      <c r="D150" s="26">
        <v>36.448</v>
      </c>
      <c r="E150" s="6"/>
      <c r="F150" s="10"/>
      <c r="G150" s="10"/>
      <c r="H150" s="10"/>
      <c r="I150" s="6"/>
      <c r="J150" s="6"/>
      <c r="K150" s="10"/>
      <c r="L150" s="10"/>
      <c r="M150" s="10"/>
      <c r="N150" s="6"/>
      <c r="O150" s="10"/>
      <c r="P150" s="10"/>
      <c r="Q150" s="10"/>
      <c r="R150" s="6"/>
      <c r="S150" s="6"/>
      <c r="T150" s="10"/>
      <c r="U150" s="10"/>
      <c r="V150" s="10"/>
      <c r="W150" s="27">
        <v>-55</v>
      </c>
      <c r="X150" s="13">
        <f t="shared" si="96"/>
        <v>-50</v>
      </c>
      <c r="Y150" s="30">
        <v>0.49007500000174331</v>
      </c>
      <c r="Z150" s="11" t="str">
        <f t="shared" si="93"/>
        <v/>
      </c>
      <c r="AD150" s="6"/>
      <c r="AE150" s="6"/>
      <c r="AF150" s="10"/>
      <c r="AG150" s="10"/>
      <c r="AH150" s="10"/>
      <c r="AJ150" s="57"/>
      <c r="AK150" s="58"/>
      <c r="AL150" s="58"/>
      <c r="AM150" s="57"/>
      <c r="AN150" s="59">
        <f t="shared" ref="AN150:AN160" si="99">3/($AJ$148*1000/3600)/AN22</f>
        <v>7.8723627584759093E-2</v>
      </c>
      <c r="AO150" s="59">
        <f t="shared" si="98"/>
        <v>0.10163234282818778</v>
      </c>
      <c r="AP150" s="59">
        <f t="shared" si="98"/>
        <v>8.9048663445523632E-2</v>
      </c>
      <c r="AQ150" s="59">
        <f t="shared" si="98"/>
        <v>0.10163234282818778</v>
      </c>
      <c r="AR150" s="59">
        <f t="shared" si="98"/>
        <v>7.8723627584759093E-2</v>
      </c>
      <c r="AS150" s="59">
        <f t="shared" si="98"/>
        <v>7.7011936850211807E-2</v>
      </c>
      <c r="AT150" s="57"/>
      <c r="AU150" s="57"/>
      <c r="AV150" s="57"/>
      <c r="AY150" s="57"/>
      <c r="AZ150" s="58"/>
      <c r="BA150" s="58"/>
      <c r="BB150" s="57"/>
      <c r="BC150" s="59">
        <f t="shared" ref="BC150:BK161" si="100">3/($AJ$148*1000/3600)/BC22</f>
        <v>1.2571087755271654E-2</v>
      </c>
      <c r="BD150" s="59">
        <f t="shared" si="100"/>
        <v>1.2551796274691234E-2</v>
      </c>
      <c r="BE150" s="59">
        <f t="shared" si="100"/>
        <v>1.854680939924824E-2</v>
      </c>
      <c r="BF150" s="59">
        <f t="shared" si="100"/>
        <v>1.2551796274691234E-2</v>
      </c>
      <c r="BG150" s="59">
        <f t="shared" si="100"/>
        <v>1.2571087755271654E-2</v>
      </c>
      <c r="BH150" s="59">
        <f t="shared" si="100"/>
        <v>1.0135439502687768E-2</v>
      </c>
      <c r="BI150" s="57"/>
      <c r="BJ150" s="57"/>
      <c r="BK150" s="57"/>
      <c r="BN150" s="57"/>
      <c r="BO150" s="58"/>
      <c r="BP150" s="58"/>
      <c r="BQ150" s="57"/>
      <c r="BR150" s="59">
        <f t="shared" ref="BR150:BW150" si="101">3/($AJ$148*1000/3600)/BR22</f>
        <v>0.38646935934164794</v>
      </c>
      <c r="BS150" s="59">
        <f t="shared" si="101"/>
        <v>0.30483167407313194</v>
      </c>
      <c r="BT150" s="59">
        <f t="shared" si="101"/>
        <v>0.29994567650629778</v>
      </c>
      <c r="BU150" s="59">
        <f t="shared" si="101"/>
        <v>0.30483167407313194</v>
      </c>
      <c r="BV150" s="59">
        <f t="shared" si="101"/>
        <v>0.38646935934164794</v>
      </c>
      <c r="BW150" s="59">
        <f t="shared" si="101"/>
        <v>0.26439546109270146</v>
      </c>
      <c r="BX150" s="57"/>
      <c r="BY150" s="57"/>
      <c r="BZ150" s="57"/>
    </row>
    <row r="151" spans="1:78" ht="13.5" customHeight="1" x14ac:dyDescent="0.15">
      <c r="A151" s="19">
        <v>-41</v>
      </c>
      <c r="B151" s="13">
        <f t="shared" si="95"/>
        <v>-40</v>
      </c>
      <c r="C151" s="22">
        <v>0.44900000000000001</v>
      </c>
      <c r="D151" s="26">
        <v>7.9059999999999997</v>
      </c>
      <c r="E151" s="6"/>
      <c r="F151" s="10"/>
      <c r="G151" s="10"/>
      <c r="H151" s="10"/>
      <c r="I151" s="6"/>
      <c r="J151" s="6"/>
      <c r="K151" s="10"/>
      <c r="L151" s="10"/>
      <c r="M151" s="10"/>
      <c r="N151" s="6"/>
      <c r="O151" s="10"/>
      <c r="P151" s="10"/>
      <c r="Q151" s="10"/>
      <c r="R151" s="6"/>
      <c r="S151" s="6"/>
      <c r="T151" s="10"/>
      <c r="U151" s="10"/>
      <c r="V151" s="10"/>
      <c r="W151" s="27">
        <v>-54</v>
      </c>
      <c r="X151" s="13">
        <f t="shared" si="96"/>
        <v>-50</v>
      </c>
      <c r="Y151" s="30">
        <v>0.49252999999871649</v>
      </c>
      <c r="Z151" s="11" t="str">
        <f t="shared" si="93"/>
        <v/>
      </c>
      <c r="AD151" s="6"/>
      <c r="AE151" s="6"/>
      <c r="AF151" s="10"/>
      <c r="AG151" s="10"/>
      <c r="AH151" s="10"/>
      <c r="AJ151" s="57"/>
      <c r="AK151" s="57"/>
      <c r="AL151" s="59">
        <f t="shared" ref="AL151:AM161" si="102">3/($AJ$148*1000/3600)/AL23</f>
        <v>8.6284953395472722E-2</v>
      </c>
      <c r="AM151" s="59">
        <f t="shared" si="102"/>
        <v>7.8723627584759093E-2</v>
      </c>
      <c r="AN151" s="59">
        <f t="shared" si="99"/>
        <v>8.6284953395472722E-2</v>
      </c>
      <c r="AO151" s="59">
        <f t="shared" si="98"/>
        <v>0.10163234282818778</v>
      </c>
      <c r="AP151" s="59">
        <f t="shared" si="98"/>
        <v>9.255291798783101E-2</v>
      </c>
      <c r="AQ151" s="59">
        <f t="shared" si="98"/>
        <v>0.10545330273885663</v>
      </c>
      <c r="AR151" s="59">
        <f t="shared" si="98"/>
        <v>8.6284953395472722E-2</v>
      </c>
      <c r="AS151" s="59">
        <f t="shared" si="98"/>
        <v>0.10163234282818778</v>
      </c>
      <c r="AT151" s="59">
        <f t="shared" si="98"/>
        <v>7.8723627584759093E-2</v>
      </c>
      <c r="AU151" s="57"/>
      <c r="AV151" s="57"/>
      <c r="AY151" s="57"/>
      <c r="AZ151" s="57"/>
      <c r="BA151" s="59">
        <f t="shared" ref="BA151:BB153" si="103">3/($AJ$148*1000/3600)/BA23</f>
        <v>8.6338526968798221E-3</v>
      </c>
      <c r="BB151" s="59">
        <f t="shared" si="103"/>
        <v>1.2571087755271654E-2</v>
      </c>
      <c r="BC151" s="59">
        <f t="shared" si="100"/>
        <v>8.6338526968798221E-3</v>
      </c>
      <c r="BD151" s="59">
        <f t="shared" si="100"/>
        <v>1.2551796274691234E-2</v>
      </c>
      <c r="BE151" s="59">
        <f t="shared" si="100"/>
        <v>1.7299621615272074E-2</v>
      </c>
      <c r="BF151" s="59">
        <f t="shared" si="100"/>
        <v>2.693300415217148E-2</v>
      </c>
      <c r="BG151" s="59">
        <f t="shared" si="100"/>
        <v>8.6338526968798221E-3</v>
      </c>
      <c r="BH151" s="59">
        <f t="shared" si="100"/>
        <v>1.2551796274691234E-2</v>
      </c>
      <c r="BI151" s="59">
        <f t="shared" si="100"/>
        <v>1.2571087755271654E-2</v>
      </c>
      <c r="BJ151" s="57"/>
      <c r="BK151" s="57"/>
      <c r="BN151" s="57"/>
      <c r="BO151" s="57"/>
      <c r="BP151" s="59">
        <f t="shared" ref="BP151:BX153" si="104">3/($AJ$148*1000/3600)/BP23</f>
        <v>0.36354345510216185</v>
      </c>
      <c r="BQ151" s="59">
        <f t="shared" si="104"/>
        <v>0.38646935934164794</v>
      </c>
      <c r="BR151" s="59">
        <f t="shared" si="104"/>
        <v>0.36354345510216185</v>
      </c>
      <c r="BS151" s="59">
        <f t="shared" si="104"/>
        <v>0.30483167407313194</v>
      </c>
      <c r="BT151" s="59">
        <f t="shared" si="104"/>
        <v>0.29227829123956461</v>
      </c>
      <c r="BU151" s="59">
        <f t="shared" si="104"/>
        <v>0.35343496172621131</v>
      </c>
      <c r="BV151" s="59">
        <f t="shared" si="104"/>
        <v>0.36354345510216185</v>
      </c>
      <c r="BW151" s="59">
        <f t="shared" si="104"/>
        <v>0.30483167407313194</v>
      </c>
      <c r="BX151" s="59">
        <f t="shared" si="104"/>
        <v>0.38646935934164794</v>
      </c>
      <c r="BY151" s="57"/>
      <c r="BZ151" s="57"/>
    </row>
    <row r="152" spans="1:78" ht="13.5" customHeight="1" x14ac:dyDescent="0.15">
      <c r="A152" s="19">
        <v>-37</v>
      </c>
      <c r="B152" s="13">
        <f t="shared" si="95"/>
        <v>-30</v>
      </c>
      <c r="C152" s="22">
        <v>1.893</v>
      </c>
      <c r="D152" s="26">
        <v>1.742</v>
      </c>
      <c r="E152" s="6"/>
      <c r="F152" s="10"/>
      <c r="G152" s="10"/>
      <c r="H152" s="10"/>
      <c r="I152" s="6"/>
      <c r="J152" s="6"/>
      <c r="K152" s="10"/>
      <c r="L152" s="10"/>
      <c r="M152" s="10"/>
      <c r="N152" s="6"/>
      <c r="O152" s="10"/>
      <c r="P152" s="10"/>
      <c r="Q152" s="10"/>
      <c r="R152" s="6"/>
      <c r="S152" s="6"/>
      <c r="T152" s="10"/>
      <c r="U152" s="10"/>
      <c r="V152" s="10"/>
      <c r="W152" s="27">
        <v>-54</v>
      </c>
      <c r="X152" s="13">
        <f t="shared" si="96"/>
        <v>-50</v>
      </c>
      <c r="Y152" s="30">
        <v>0.49252999999871649</v>
      </c>
      <c r="Z152" s="11" t="str">
        <f t="shared" si="93"/>
        <v/>
      </c>
      <c r="AD152" s="6"/>
      <c r="AE152" s="6"/>
      <c r="AF152" s="10"/>
      <c r="AG152" s="10"/>
      <c r="AH152" s="10"/>
      <c r="AJ152" s="57"/>
      <c r="AK152" s="57"/>
      <c r="AL152" s="59">
        <f t="shared" si="102"/>
        <v>7.7011936850211807E-2</v>
      </c>
      <c r="AM152" s="59">
        <f t="shared" si="102"/>
        <v>0.10545330273885663</v>
      </c>
      <c r="AN152" s="59">
        <f t="shared" si="99"/>
        <v>9.255291798783101E-2</v>
      </c>
      <c r="AO152" s="59">
        <f t="shared" si="98"/>
        <v>0.10735159635799771</v>
      </c>
      <c r="AP152" s="59">
        <f t="shared" si="98"/>
        <v>0.10042027745750735</v>
      </c>
      <c r="AQ152" s="59">
        <f t="shared" si="98"/>
        <v>8.9048663445523632E-2</v>
      </c>
      <c r="AR152" s="59">
        <f t="shared" si="98"/>
        <v>9.4380094380094398E-2</v>
      </c>
      <c r="AS152" s="59">
        <f t="shared" si="98"/>
        <v>0.10163234282818778</v>
      </c>
      <c r="AT152" s="59">
        <f t="shared" si="98"/>
        <v>8.9048663445523632E-2</v>
      </c>
      <c r="AU152" s="57"/>
      <c r="AV152" s="57"/>
      <c r="AY152" s="57"/>
      <c r="AZ152" s="57"/>
      <c r="BA152" s="59">
        <f t="shared" si="103"/>
        <v>1.0135439502687768E-2</v>
      </c>
      <c r="BB152" s="59">
        <f t="shared" si="103"/>
        <v>2.693300415217148E-2</v>
      </c>
      <c r="BC152" s="59">
        <f t="shared" si="100"/>
        <v>1.7299621615272074E-2</v>
      </c>
      <c r="BD152" s="59">
        <f t="shared" si="100"/>
        <v>3.4369729179263599E-2</v>
      </c>
      <c r="BE152" s="59">
        <f t="shared" si="100"/>
        <v>4.6426851915537526E-2</v>
      </c>
      <c r="BF152" s="59">
        <f t="shared" si="100"/>
        <v>1.854680939924824E-2</v>
      </c>
      <c r="BG152" s="59">
        <f t="shared" si="100"/>
        <v>3.8613552446825107E-2</v>
      </c>
      <c r="BH152" s="59">
        <f t="shared" si="100"/>
        <v>1.2551796274691234E-2</v>
      </c>
      <c r="BI152" s="59">
        <f t="shared" si="100"/>
        <v>1.854680939924824E-2</v>
      </c>
      <c r="BJ152" s="57"/>
      <c r="BK152" s="57"/>
      <c r="BN152" s="57"/>
      <c r="BO152" s="57"/>
      <c r="BP152" s="59">
        <f t="shared" si="104"/>
        <v>0.26439546109270146</v>
      </c>
      <c r="BQ152" s="59">
        <f t="shared" si="104"/>
        <v>0.35343496172621131</v>
      </c>
      <c r="BR152" s="59">
        <f t="shared" si="104"/>
        <v>0.29227829123956461</v>
      </c>
      <c r="BS152" s="59">
        <f t="shared" si="104"/>
        <v>0.25044129843835011</v>
      </c>
      <c r="BT152" s="59">
        <f t="shared" si="104"/>
        <v>0.35921558319855945</v>
      </c>
      <c r="BU152" s="59">
        <f t="shared" si="104"/>
        <v>0.29994567650629778</v>
      </c>
      <c r="BV152" s="59">
        <f t="shared" si="104"/>
        <v>0.30093942766342813</v>
      </c>
      <c r="BW152" s="59">
        <f t="shared" si="104"/>
        <v>0.30483167407313194</v>
      </c>
      <c r="BX152" s="59">
        <f t="shared" si="104"/>
        <v>0.29994567650629778</v>
      </c>
      <c r="BY152" s="57"/>
      <c r="BZ152" s="57"/>
    </row>
    <row r="153" spans="1:78" ht="13.5" customHeight="1" x14ac:dyDescent="0.15">
      <c r="A153" s="19">
        <v>-38</v>
      </c>
      <c r="B153" s="13">
        <f t="shared" si="95"/>
        <v>-30</v>
      </c>
      <c r="C153" s="22">
        <v>1.5509999999999999</v>
      </c>
      <c r="D153" s="26">
        <v>1.206</v>
      </c>
      <c r="E153" s="6"/>
      <c r="F153" s="10"/>
      <c r="G153" s="10"/>
      <c r="H153" s="10"/>
      <c r="I153" s="6"/>
      <c r="J153" s="6"/>
      <c r="K153" s="10"/>
      <c r="L153" s="10"/>
      <c r="M153" s="10"/>
      <c r="N153" s="6"/>
      <c r="O153" s="10"/>
      <c r="P153" s="10"/>
      <c r="Q153" s="10"/>
      <c r="R153" s="6"/>
      <c r="S153" s="6"/>
      <c r="T153" s="10"/>
      <c r="U153" s="10"/>
      <c r="V153" s="10"/>
      <c r="W153" s="27">
        <v>-54</v>
      </c>
      <c r="X153" s="13">
        <f t="shared" si="96"/>
        <v>-50</v>
      </c>
      <c r="Y153" s="30">
        <v>0.57852999999440913</v>
      </c>
      <c r="Z153" s="11" t="str">
        <f t="shared" si="93"/>
        <v/>
      </c>
      <c r="AD153" s="6"/>
      <c r="AE153" s="6"/>
      <c r="AF153" s="10"/>
      <c r="AG153" s="10"/>
      <c r="AH153" s="10"/>
      <c r="AJ153" s="57"/>
      <c r="AK153" s="57"/>
      <c r="AL153" s="59">
        <f t="shared" si="102"/>
        <v>7.8723627584759093E-2</v>
      </c>
      <c r="AM153" s="59">
        <f t="shared" si="102"/>
        <v>7.8723627584759093E-2</v>
      </c>
      <c r="AN153" s="59">
        <f t="shared" si="99"/>
        <v>9.1337441101848493E-2</v>
      </c>
      <c r="AO153" s="59">
        <f t="shared" si="98"/>
        <v>0.10735159635799771</v>
      </c>
      <c r="AP153" s="59">
        <f t="shared" si="98"/>
        <v>0.10940309468939148</v>
      </c>
      <c r="AQ153" s="59">
        <f t="shared" si="98"/>
        <v>9.1337441101848493E-2</v>
      </c>
      <c r="AR153" s="59">
        <f t="shared" si="98"/>
        <v>0.10042027745750735</v>
      </c>
      <c r="AS153" s="59">
        <f t="shared" si="98"/>
        <v>0.10545330273885663</v>
      </c>
      <c r="AT153" s="59">
        <f t="shared" si="98"/>
        <v>9.255291798783101E-2</v>
      </c>
      <c r="AU153" s="57"/>
      <c r="AV153" s="57"/>
      <c r="AY153" s="57"/>
      <c r="AZ153" s="57"/>
      <c r="BA153" s="59">
        <f t="shared" si="103"/>
        <v>1.2571087755271654E-2</v>
      </c>
      <c r="BB153" s="59">
        <f t="shared" si="103"/>
        <v>1.2571087755271654E-2</v>
      </c>
      <c r="BC153" s="59">
        <f t="shared" si="100"/>
        <v>2.8429282160625451E-2</v>
      </c>
      <c r="BD153" s="59">
        <f t="shared" si="100"/>
        <v>3.4369729179263599E-2</v>
      </c>
      <c r="BE153" s="59">
        <f t="shared" si="100"/>
        <v>4.912579957356078E-2</v>
      </c>
      <c r="BF153" s="59">
        <f t="shared" si="100"/>
        <v>2.8429282160625451E-2</v>
      </c>
      <c r="BG153" s="59">
        <f t="shared" si="100"/>
        <v>4.6426851915537526E-2</v>
      </c>
      <c r="BH153" s="59">
        <f t="shared" si="100"/>
        <v>2.693300415217148E-2</v>
      </c>
      <c r="BI153" s="59">
        <f t="shared" si="100"/>
        <v>1.7299621615272074E-2</v>
      </c>
      <c r="BJ153" s="57"/>
      <c r="BK153" s="57"/>
      <c r="BN153" s="57"/>
      <c r="BO153" s="57"/>
      <c r="BP153" s="59">
        <f t="shared" si="104"/>
        <v>0.38646935934164794</v>
      </c>
      <c r="BQ153" s="59">
        <f t="shared" si="104"/>
        <v>0.38646935934164794</v>
      </c>
      <c r="BR153" s="59">
        <f t="shared" si="104"/>
        <v>0.26335076857475037</v>
      </c>
      <c r="BS153" s="59">
        <f t="shared" si="104"/>
        <v>0.25044129843835011</v>
      </c>
      <c r="BT153" s="59">
        <f t="shared" si="104"/>
        <v>0.26016922809735138</v>
      </c>
      <c r="BU153" s="59">
        <f t="shared" si="104"/>
        <v>0.26335076857475037</v>
      </c>
      <c r="BV153" s="59">
        <f t="shared" si="104"/>
        <v>0.35921558319855945</v>
      </c>
      <c r="BW153" s="59">
        <f t="shared" si="104"/>
        <v>0.35343496172621131</v>
      </c>
      <c r="BX153" s="59">
        <f t="shared" si="104"/>
        <v>0.29227829123956461</v>
      </c>
      <c r="BY153" s="57"/>
      <c r="BZ153" s="57"/>
    </row>
    <row r="154" spans="1:78" ht="13.5" customHeight="1" x14ac:dyDescent="0.15">
      <c r="A154" s="19">
        <v>-41</v>
      </c>
      <c r="B154" s="13">
        <f t="shared" si="95"/>
        <v>-40</v>
      </c>
      <c r="C154" s="22">
        <v>2.5219999999999998</v>
      </c>
      <c r="D154" s="26">
        <v>1.34</v>
      </c>
      <c r="E154" s="6"/>
      <c r="F154" s="10"/>
      <c r="G154" s="10"/>
      <c r="H154" s="10"/>
      <c r="I154" s="6"/>
      <c r="J154" s="6"/>
      <c r="K154" s="10"/>
      <c r="L154" s="10"/>
      <c r="M154" s="10"/>
      <c r="N154" s="6"/>
      <c r="O154" s="10"/>
      <c r="P154" s="10"/>
      <c r="Q154" s="10"/>
      <c r="R154" s="6"/>
      <c r="S154" s="6"/>
      <c r="T154" s="10"/>
      <c r="U154" s="10"/>
      <c r="V154" s="10"/>
      <c r="W154" s="27">
        <v>-54</v>
      </c>
      <c r="X154" s="13">
        <f t="shared" si="96"/>
        <v>-50</v>
      </c>
      <c r="Y154" s="30">
        <v>0.57852999999440913</v>
      </c>
      <c r="Z154" s="11" t="str">
        <f t="shared" si="93"/>
        <v/>
      </c>
      <c r="AD154" s="6"/>
      <c r="AE154" s="6"/>
      <c r="AF154" s="10"/>
      <c r="AG154" s="10"/>
      <c r="AH154" s="10"/>
      <c r="AJ154" s="57"/>
      <c r="AK154" s="59">
        <f>3/($AJ$148*1000/3600)/AK26</f>
        <v>7.8723627584759093E-2</v>
      </c>
      <c r="AL154" s="59">
        <f t="shared" si="102"/>
        <v>9.255291798783101E-2</v>
      </c>
      <c r="AM154" s="59">
        <f t="shared" si="102"/>
        <v>0.10545330273885663</v>
      </c>
      <c r="AN154" s="59">
        <f t="shared" si="99"/>
        <v>0.10282349153264128</v>
      </c>
      <c r="AO154" s="59">
        <f t="shared" si="98"/>
        <v>0.10940309468939148</v>
      </c>
      <c r="AP154" s="59">
        <f t="shared" si="98"/>
        <v>0.12138923232550299</v>
      </c>
      <c r="AQ154" s="59">
        <f t="shared" si="98"/>
        <v>0.12138923232550299</v>
      </c>
      <c r="AR154" s="59">
        <f t="shared" si="98"/>
        <v>0.10282349153264128</v>
      </c>
      <c r="AS154" s="59">
        <f t="shared" si="98"/>
        <v>0.10735159635799771</v>
      </c>
      <c r="AT154" s="59">
        <f t="shared" si="98"/>
        <v>9.255291798783101E-2</v>
      </c>
      <c r="AU154" s="59">
        <f t="shared" si="98"/>
        <v>0.10545330273885663</v>
      </c>
      <c r="AV154" s="59">
        <f t="shared" si="98"/>
        <v>7.8723627584759093E-2</v>
      </c>
      <c r="AY154" s="57"/>
      <c r="AZ154" s="59">
        <f t="shared" ref="AZ154:BB161" si="105">3/($AJ$148*1000/3600)/AZ26</f>
        <v>1.2571087755271654E-2</v>
      </c>
      <c r="BA154" s="59">
        <f t="shared" si="105"/>
        <v>1.7299621615272074E-2</v>
      </c>
      <c r="BB154" s="59">
        <f t="shared" si="105"/>
        <v>2.693300415217148E-2</v>
      </c>
      <c r="BC154" s="59">
        <f t="shared" si="100"/>
        <v>2.7521176015990082E-2</v>
      </c>
      <c r="BD154" s="59">
        <f t="shared" si="100"/>
        <v>4.912579957356078E-2</v>
      </c>
      <c r="BE154" s="59">
        <f t="shared" si="100"/>
        <v>3.084069448674993E-2</v>
      </c>
      <c r="BF154" s="59">
        <f t="shared" si="100"/>
        <v>3.084069448674993E-2</v>
      </c>
      <c r="BG154" s="59">
        <f t="shared" si="100"/>
        <v>2.7521176015990082E-2</v>
      </c>
      <c r="BH154" s="59">
        <f t="shared" si="100"/>
        <v>3.4369729179263599E-2</v>
      </c>
      <c r="BI154" s="59">
        <f t="shared" si="100"/>
        <v>1.7299621615272074E-2</v>
      </c>
      <c r="BJ154" s="59">
        <f t="shared" si="100"/>
        <v>2.693300415217148E-2</v>
      </c>
      <c r="BK154" s="59">
        <f t="shared" si="100"/>
        <v>1.2571087755271654E-2</v>
      </c>
      <c r="BN154" s="57"/>
      <c r="BO154" s="59">
        <f t="shared" ref="BO154:BZ154" si="106">3/($AJ$148*1000/3600)/BO26</f>
        <v>0.38646935934164794</v>
      </c>
      <c r="BP154" s="59">
        <f t="shared" si="106"/>
        <v>0.29227829123956461</v>
      </c>
      <c r="BQ154" s="59">
        <f t="shared" si="106"/>
        <v>0.35343496172621131</v>
      </c>
      <c r="BR154" s="59">
        <f t="shared" si="106"/>
        <v>0.29088220060795705</v>
      </c>
      <c r="BS154" s="59">
        <f t="shared" si="106"/>
        <v>0.26016922809735138</v>
      </c>
      <c r="BT154" s="59">
        <f t="shared" si="106"/>
        <v>0.32823645321860934</v>
      </c>
      <c r="BU154" s="59">
        <f t="shared" si="106"/>
        <v>0.32823645321860934</v>
      </c>
      <c r="BV154" s="59">
        <f t="shared" si="106"/>
        <v>0.29088220060795705</v>
      </c>
      <c r="BW154" s="59">
        <f t="shared" si="106"/>
        <v>0.25044129843835011</v>
      </c>
      <c r="BX154" s="59">
        <f t="shared" si="106"/>
        <v>0.29227829123956461</v>
      </c>
      <c r="BY154" s="59">
        <f t="shared" si="106"/>
        <v>0.35343496172621131</v>
      </c>
      <c r="BZ154" s="59">
        <f t="shared" si="106"/>
        <v>0.38646935934164794</v>
      </c>
    </row>
    <row r="155" spans="1:78" ht="13.5" customHeight="1" x14ac:dyDescent="0.15">
      <c r="A155" s="19">
        <v>-42</v>
      </c>
      <c r="B155" s="13">
        <f t="shared" si="95"/>
        <v>-40</v>
      </c>
      <c r="C155" s="22">
        <v>2.2400000000000002</v>
      </c>
      <c r="D155" s="26">
        <v>0.80400000000000005</v>
      </c>
      <c r="E155" s="6"/>
      <c r="F155" s="10"/>
      <c r="G155" s="10"/>
      <c r="H155" s="10"/>
      <c r="I155" s="6"/>
      <c r="J155" s="6"/>
      <c r="K155" s="10"/>
      <c r="L155" s="10"/>
      <c r="M155" s="10"/>
      <c r="N155" s="6"/>
      <c r="O155" s="10"/>
      <c r="P155" s="10"/>
      <c r="Q155" s="10"/>
      <c r="R155" s="6"/>
      <c r="S155" s="6"/>
      <c r="T155" s="10"/>
      <c r="U155" s="10"/>
      <c r="V155" s="10"/>
      <c r="W155" s="27">
        <v>-54</v>
      </c>
      <c r="X155" s="13">
        <f t="shared" si="96"/>
        <v>-50</v>
      </c>
      <c r="Y155" s="30">
        <v>0.57898499999825082</v>
      </c>
      <c r="Z155" s="11" t="str">
        <f t="shared" si="93"/>
        <v/>
      </c>
      <c r="AD155" s="6"/>
      <c r="AE155" s="6"/>
      <c r="AF155" s="10"/>
      <c r="AG155" s="10"/>
      <c r="AH155" s="10"/>
      <c r="AJ155" s="59">
        <f>3/($AJ$148*1000/3600)/AJ27</f>
        <v>0.10163234282818778</v>
      </c>
      <c r="AK155" s="59">
        <f>3/($AJ$148*1000/3600)/AK27</f>
        <v>8.9048663445523632E-2</v>
      </c>
      <c r="AL155" s="59">
        <f t="shared" si="102"/>
        <v>0.10735159635799771</v>
      </c>
      <c r="AM155" s="59">
        <f t="shared" si="102"/>
        <v>9.4380094380094398E-2</v>
      </c>
      <c r="AN155" s="59">
        <f t="shared" si="99"/>
        <v>0.10042027745750735</v>
      </c>
      <c r="AO155" s="59">
        <f t="shared" si="98"/>
        <v>0.10940309468939148</v>
      </c>
      <c r="AP155" s="60">
        <f t="shared" si="98"/>
        <v>9.4639877739298717E-2</v>
      </c>
      <c r="AQ155" s="59">
        <f t="shared" si="98"/>
        <v>7.6487929248665446E-2</v>
      </c>
      <c r="AR155" s="59">
        <f t="shared" si="98"/>
        <v>0.10822600135577236</v>
      </c>
      <c r="AS155" s="59">
        <f t="shared" si="98"/>
        <v>0.10282349153264128</v>
      </c>
      <c r="AT155" s="59">
        <f t="shared" si="98"/>
        <v>9.4380094380094398E-2</v>
      </c>
      <c r="AU155" s="59">
        <f t="shared" si="98"/>
        <v>9.255291798783101E-2</v>
      </c>
      <c r="AV155" s="59">
        <f t="shared" si="98"/>
        <v>0.10545330273885663</v>
      </c>
      <c r="AY155" s="59">
        <f>3/($AJ$148*1000/3600)/AY27</f>
        <v>1.2551796274691234E-2</v>
      </c>
      <c r="AZ155" s="59">
        <f t="shared" si="105"/>
        <v>1.854680939924824E-2</v>
      </c>
      <c r="BA155" s="59">
        <f t="shared" si="105"/>
        <v>3.4369729179263599E-2</v>
      </c>
      <c r="BB155" s="59">
        <f t="shared" si="105"/>
        <v>3.8613552446825107E-2</v>
      </c>
      <c r="BC155" s="59">
        <f t="shared" si="100"/>
        <v>4.6426851915537526E-2</v>
      </c>
      <c r="BD155" s="59">
        <f t="shared" si="100"/>
        <v>4.912579957356078E-2</v>
      </c>
      <c r="BE155" s="60">
        <f t="shared" si="100"/>
        <v>4.7226658224172706E-2</v>
      </c>
      <c r="BF155" s="59">
        <f t="shared" si="100"/>
        <v>3.5006508009663269E-2</v>
      </c>
      <c r="BG155" s="59">
        <f t="shared" si="100"/>
        <v>3.2924408355913572E-2</v>
      </c>
      <c r="BH155" s="59">
        <f t="shared" si="100"/>
        <v>2.7521176015990082E-2</v>
      </c>
      <c r="BI155" s="59">
        <f t="shared" si="100"/>
        <v>3.8613552446825107E-2</v>
      </c>
      <c r="BJ155" s="59">
        <f t="shared" si="100"/>
        <v>1.7299621615272074E-2</v>
      </c>
      <c r="BK155" s="59">
        <f t="shared" si="100"/>
        <v>2.693300415217148E-2</v>
      </c>
      <c r="BN155" s="59">
        <f t="shared" ref="BN155:BZ159" si="107">3/($AJ$148*1000/3600)/BN27</f>
        <v>0.30483167407313194</v>
      </c>
      <c r="BO155" s="59">
        <f t="shared" si="107"/>
        <v>0.29994567650629778</v>
      </c>
      <c r="BP155" s="59">
        <f t="shared" si="107"/>
        <v>0.25044129843835011</v>
      </c>
      <c r="BQ155" s="59">
        <f t="shared" si="107"/>
        <v>0.30093942766342813</v>
      </c>
      <c r="BR155" s="59">
        <f t="shared" si="107"/>
        <v>0.35921558319855945</v>
      </c>
      <c r="BS155" s="59">
        <f t="shared" si="107"/>
        <v>0.26016922809735138</v>
      </c>
      <c r="BT155" s="60">
        <f t="shared" si="107"/>
        <v>0.3888332429566998</v>
      </c>
      <c r="BU155" s="59">
        <f t="shared" si="107"/>
        <v>0.37091822258571666</v>
      </c>
      <c r="BV155" s="59">
        <f t="shared" si="107"/>
        <v>0.28215567563253846</v>
      </c>
      <c r="BW155" s="59">
        <f t="shared" si="107"/>
        <v>0.29088220060795705</v>
      </c>
      <c r="BX155" s="59">
        <f t="shared" si="107"/>
        <v>0.30093942766342813</v>
      </c>
      <c r="BY155" s="59">
        <f t="shared" si="107"/>
        <v>0.29227829123956461</v>
      </c>
      <c r="BZ155" s="59">
        <f t="shared" si="107"/>
        <v>0.35343496172621131</v>
      </c>
    </row>
    <row r="156" spans="1:78" ht="13.5" customHeight="1" x14ac:dyDescent="0.15">
      <c r="A156" s="19">
        <v>-64</v>
      </c>
      <c r="B156" s="13">
        <f t="shared" si="95"/>
        <v>-60</v>
      </c>
      <c r="C156" s="22">
        <v>0.442</v>
      </c>
      <c r="D156" s="26">
        <v>1.8759999999999999</v>
      </c>
      <c r="E156" s="6"/>
      <c r="F156" s="10"/>
      <c r="G156" s="10"/>
      <c r="H156" s="10"/>
      <c r="I156" s="6"/>
      <c r="J156" s="6"/>
      <c r="K156" s="10"/>
      <c r="L156" s="10"/>
      <c r="M156" s="10"/>
      <c r="N156" s="6"/>
      <c r="O156" s="10"/>
      <c r="P156" s="10"/>
      <c r="Q156" s="10"/>
      <c r="R156" s="6"/>
      <c r="S156" s="6"/>
      <c r="T156" s="10"/>
      <c r="U156" s="10"/>
      <c r="V156" s="10"/>
      <c r="W156" s="27">
        <v>-54</v>
      </c>
      <c r="X156" s="13">
        <f t="shared" si="96"/>
        <v>-50</v>
      </c>
      <c r="Y156" s="30">
        <v>0.57898499999825082</v>
      </c>
      <c r="Z156" s="11" t="str">
        <f t="shared" si="93"/>
        <v/>
      </c>
      <c r="AD156" s="6"/>
      <c r="AE156" s="6"/>
      <c r="AF156" s="10"/>
      <c r="AG156" s="10"/>
      <c r="AH156" s="10"/>
      <c r="AJ156" s="59">
        <f>3/($AJ$148*1000/3600)/AJ28</f>
        <v>0.10163234282818778</v>
      </c>
      <c r="AK156" s="59">
        <f>3/($AJ$148*1000/3600)/AK28</f>
        <v>0.10545330273885663</v>
      </c>
      <c r="AL156" s="59">
        <f t="shared" si="102"/>
        <v>9.255291798783101E-2</v>
      </c>
      <c r="AM156" s="59">
        <f t="shared" si="102"/>
        <v>0.10282349153264128</v>
      </c>
      <c r="AN156" s="59">
        <f t="shared" si="99"/>
        <v>6.5879518256022757E-2</v>
      </c>
      <c r="AO156" s="59">
        <f t="shared" si="98"/>
        <v>0.10822600135577236</v>
      </c>
      <c r="AP156" s="59">
        <f t="shared" si="98"/>
        <v>9.7133463577449439E-2</v>
      </c>
      <c r="AQ156" s="59">
        <f t="shared" si="98"/>
        <v>0.12094911457968782</v>
      </c>
      <c r="AR156" s="59">
        <f t="shared" si="98"/>
        <v>0.10042027745750735</v>
      </c>
      <c r="AS156" s="59">
        <f t="shared" si="98"/>
        <v>0.12062002927328197</v>
      </c>
      <c r="AT156" s="59">
        <f t="shared" si="98"/>
        <v>9.4380094380094398E-2</v>
      </c>
      <c r="AU156" s="59">
        <f t="shared" si="98"/>
        <v>0.10735159635799771</v>
      </c>
      <c r="AV156" s="59">
        <f t="shared" si="98"/>
        <v>0.10545330273885663</v>
      </c>
      <c r="AY156" s="59">
        <f>3/($AJ$148*1000/3600)/AY28</f>
        <v>1.2551796274691234E-2</v>
      </c>
      <c r="AZ156" s="59">
        <f t="shared" si="105"/>
        <v>2.693300415217148E-2</v>
      </c>
      <c r="BA156" s="59">
        <f t="shared" si="105"/>
        <v>1.7299621615272074E-2</v>
      </c>
      <c r="BB156" s="59">
        <f t="shared" si="105"/>
        <v>2.7521176015990082E-2</v>
      </c>
      <c r="BC156" s="59">
        <f t="shared" si="100"/>
        <v>2.1673146870688574E-2</v>
      </c>
      <c r="BD156" s="59">
        <f t="shared" si="100"/>
        <v>3.2924408355913572E-2</v>
      </c>
      <c r="BE156" s="59">
        <f t="shared" si="100"/>
        <v>3.2269282514746513E-2</v>
      </c>
      <c r="BF156" s="59">
        <f t="shared" si="100"/>
        <v>6.8739458358527183E-2</v>
      </c>
      <c r="BG156" s="59">
        <f t="shared" si="100"/>
        <v>4.6426851915537526E-2</v>
      </c>
      <c r="BH156" s="59">
        <f t="shared" si="100"/>
        <v>1.860232365867456E-2</v>
      </c>
      <c r="BI156" s="59">
        <f t="shared" si="100"/>
        <v>3.8613552446825107E-2</v>
      </c>
      <c r="BJ156" s="59">
        <f t="shared" si="100"/>
        <v>3.4369729179263599E-2</v>
      </c>
      <c r="BK156" s="59">
        <f t="shared" si="100"/>
        <v>2.693300415217148E-2</v>
      </c>
      <c r="BN156" s="59">
        <f t="shared" si="107"/>
        <v>0.30483167407313194</v>
      </c>
      <c r="BO156" s="59">
        <f t="shared" si="107"/>
        <v>0.35343496172621131</v>
      </c>
      <c r="BP156" s="59">
        <f t="shared" si="107"/>
        <v>0.29227829123956461</v>
      </c>
      <c r="BQ156" s="59">
        <f t="shared" si="107"/>
        <v>0.29088220060795705</v>
      </c>
      <c r="BR156" s="59">
        <f t="shared" si="107"/>
        <v>0.33129659079614682</v>
      </c>
      <c r="BS156" s="59">
        <f t="shared" si="107"/>
        <v>0.28215567563253846</v>
      </c>
      <c r="BT156" s="59">
        <f t="shared" si="107"/>
        <v>0.30617733666093205</v>
      </c>
      <c r="BU156" s="59">
        <f t="shared" si="107"/>
        <v>0.28856175143881524</v>
      </c>
      <c r="BV156" s="59">
        <f t="shared" si="107"/>
        <v>0.35921558319855945</v>
      </c>
      <c r="BW156" s="59">
        <f t="shared" si="107"/>
        <v>0.2486087220164058</v>
      </c>
      <c r="BX156" s="59">
        <f t="shared" si="107"/>
        <v>0.30093942766342813</v>
      </c>
      <c r="BY156" s="59">
        <f t="shared" si="107"/>
        <v>0.25044129843835011</v>
      </c>
      <c r="BZ156" s="59">
        <f t="shared" si="107"/>
        <v>0.35343496172621131</v>
      </c>
    </row>
    <row r="157" spans="1:78" ht="13.5" customHeight="1" x14ac:dyDescent="0.15">
      <c r="A157" s="19">
        <v>-53</v>
      </c>
      <c r="B157" s="13">
        <f t="shared" si="95"/>
        <v>-50</v>
      </c>
      <c r="C157" s="22">
        <v>2.2040000000000002</v>
      </c>
      <c r="D157" s="26">
        <v>2.948</v>
      </c>
      <c r="E157" s="6"/>
      <c r="F157" s="10"/>
      <c r="G157" s="10"/>
      <c r="H157" s="10"/>
      <c r="I157" s="6"/>
      <c r="J157" s="6"/>
      <c r="K157" s="10"/>
      <c r="L157" s="10"/>
      <c r="M157" s="10"/>
      <c r="N157" s="6"/>
      <c r="O157" s="10"/>
      <c r="P157" s="10"/>
      <c r="Q157" s="10"/>
      <c r="R157" s="6"/>
      <c r="S157" s="6"/>
      <c r="T157" s="10"/>
      <c r="U157" s="10"/>
      <c r="V157" s="10"/>
      <c r="W157" s="27">
        <v>-62</v>
      </c>
      <c r="X157" s="13">
        <f t="shared" si="96"/>
        <v>-60</v>
      </c>
      <c r="Y157" s="30">
        <v>0.58243999999906571</v>
      </c>
      <c r="Z157" s="11" t="str">
        <f t="shared" si="93"/>
        <v/>
      </c>
      <c r="AD157" s="6"/>
      <c r="AE157" s="6"/>
      <c r="AF157" s="10"/>
      <c r="AG157" s="10"/>
      <c r="AH157" s="10"/>
      <c r="AJ157" s="57"/>
      <c r="AK157" s="59">
        <f>3/($AJ$148*1000/3600)/AK29</f>
        <v>7.7011936850211807E-2</v>
      </c>
      <c r="AL157" s="59">
        <f t="shared" si="102"/>
        <v>7.8723627584759093E-2</v>
      </c>
      <c r="AM157" s="59">
        <f t="shared" si="102"/>
        <v>0.10545330273885663</v>
      </c>
      <c r="AN157" s="59">
        <f t="shared" si="99"/>
        <v>0.10282349153264128</v>
      </c>
      <c r="AO157" s="59">
        <f t="shared" si="98"/>
        <v>0.10042027745750735</v>
      </c>
      <c r="AP157" s="59">
        <f t="shared" si="98"/>
        <v>0.10822600135577236</v>
      </c>
      <c r="AQ157" s="59">
        <f t="shared" si="98"/>
        <v>0.10940309468939148</v>
      </c>
      <c r="AR157" s="59">
        <f t="shared" si="98"/>
        <v>0.10282349153264128</v>
      </c>
      <c r="AS157" s="59">
        <f t="shared" si="98"/>
        <v>9.4380094380094398E-2</v>
      </c>
      <c r="AT157" s="59">
        <f t="shared" si="98"/>
        <v>9.255291798783101E-2</v>
      </c>
      <c r="AU157" s="59">
        <f t="shared" si="98"/>
        <v>9.255291798783101E-2</v>
      </c>
      <c r="AV157" s="59">
        <f t="shared" si="98"/>
        <v>8.9048663445523632E-2</v>
      </c>
      <c r="AY157" s="57"/>
      <c r="AZ157" s="59">
        <f t="shared" si="105"/>
        <v>1.0135439502687768E-2</v>
      </c>
      <c r="BA157" s="59">
        <f t="shared" si="105"/>
        <v>1.2571087755271654E-2</v>
      </c>
      <c r="BB157" s="59">
        <f t="shared" si="105"/>
        <v>2.693300415217148E-2</v>
      </c>
      <c r="BC157" s="59">
        <f t="shared" si="100"/>
        <v>2.7521176015990082E-2</v>
      </c>
      <c r="BD157" s="59">
        <f t="shared" si="100"/>
        <v>4.6426851915537526E-2</v>
      </c>
      <c r="BE157" s="59">
        <f t="shared" si="100"/>
        <v>3.2924408355913572E-2</v>
      </c>
      <c r="BF157" s="59">
        <f t="shared" si="100"/>
        <v>4.912579957356078E-2</v>
      </c>
      <c r="BG157" s="59">
        <f t="shared" si="100"/>
        <v>2.7521176015990082E-2</v>
      </c>
      <c r="BH157" s="59">
        <f t="shared" si="100"/>
        <v>3.8613552446825107E-2</v>
      </c>
      <c r="BI157" s="59">
        <f t="shared" si="100"/>
        <v>1.7299621615272074E-2</v>
      </c>
      <c r="BJ157" s="59">
        <f t="shared" si="100"/>
        <v>1.7299621615272074E-2</v>
      </c>
      <c r="BK157" s="59">
        <f t="shared" si="100"/>
        <v>1.854680939924824E-2</v>
      </c>
      <c r="BN157" s="57"/>
      <c r="BO157" s="59">
        <f t="shared" si="107"/>
        <v>0.26439546109270146</v>
      </c>
      <c r="BP157" s="59">
        <f t="shared" si="107"/>
        <v>0.38646935934164794</v>
      </c>
      <c r="BQ157" s="59">
        <f t="shared" si="107"/>
        <v>0.35343496172621131</v>
      </c>
      <c r="BR157" s="59">
        <f t="shared" si="107"/>
        <v>0.29088220060795705</v>
      </c>
      <c r="BS157" s="59">
        <f t="shared" si="107"/>
        <v>0.35921558319855945</v>
      </c>
      <c r="BT157" s="59">
        <f t="shared" si="107"/>
        <v>0.28215567563253846</v>
      </c>
      <c r="BU157" s="59">
        <f t="shared" si="107"/>
        <v>0.26016922809735138</v>
      </c>
      <c r="BV157" s="59">
        <f t="shared" si="107"/>
        <v>0.29088220060795705</v>
      </c>
      <c r="BW157" s="59">
        <f t="shared" si="107"/>
        <v>0.30093942766342813</v>
      </c>
      <c r="BX157" s="59">
        <f t="shared" si="107"/>
        <v>0.29227829123956461</v>
      </c>
      <c r="BY157" s="59">
        <f t="shared" si="107"/>
        <v>0.29227829123956461</v>
      </c>
      <c r="BZ157" s="59">
        <f t="shared" si="107"/>
        <v>0.29994567650629778</v>
      </c>
    </row>
    <row r="158" spans="1:78" ht="13.5" customHeight="1" x14ac:dyDescent="0.15">
      <c r="A158" s="19">
        <v>-57</v>
      </c>
      <c r="B158" s="13">
        <f t="shared" si="95"/>
        <v>-50</v>
      </c>
      <c r="C158" s="22">
        <v>2.3439999999999999</v>
      </c>
      <c r="D158" s="26">
        <v>1.8089999999999999</v>
      </c>
      <c r="E158" s="6"/>
      <c r="F158" s="10"/>
      <c r="G158" s="10"/>
      <c r="H158" s="10"/>
      <c r="I158" s="6"/>
      <c r="J158" s="6"/>
      <c r="K158" s="10"/>
      <c r="L158" s="10"/>
      <c r="M158" s="10"/>
      <c r="N158" s="6"/>
      <c r="O158" s="10"/>
      <c r="P158" s="10"/>
      <c r="Q158" s="10"/>
      <c r="R158" s="6"/>
      <c r="S158" s="6"/>
      <c r="T158" s="10"/>
      <c r="U158" s="10"/>
      <c r="V158" s="10"/>
      <c r="W158" s="27">
        <v>-62</v>
      </c>
      <c r="X158" s="13">
        <f t="shared" si="96"/>
        <v>-60</v>
      </c>
      <c r="Y158" s="30">
        <v>0.58243999999906571</v>
      </c>
      <c r="Z158" s="11" t="str">
        <f t="shared" si="93"/>
        <v/>
      </c>
      <c r="AD158" s="6"/>
      <c r="AE158" s="6"/>
      <c r="AF158" s="10"/>
      <c r="AG158" s="10"/>
      <c r="AH158" s="10"/>
      <c r="AJ158" s="57"/>
      <c r="AK158" s="59">
        <f>3/($AJ$148*1000/3600)/AK30</f>
        <v>7.7011936850211807E-2</v>
      </c>
      <c r="AL158" s="59">
        <f t="shared" si="102"/>
        <v>7.8723627584759093E-2</v>
      </c>
      <c r="AM158" s="59">
        <f t="shared" si="102"/>
        <v>0.10545330273885663</v>
      </c>
      <c r="AN158" s="59">
        <f t="shared" si="99"/>
        <v>9.255291798783101E-2</v>
      </c>
      <c r="AO158" s="59">
        <f t="shared" si="98"/>
        <v>0.10735159635799771</v>
      </c>
      <c r="AP158" s="59">
        <f t="shared" si="98"/>
        <v>0.10042027745750735</v>
      </c>
      <c r="AQ158" s="59">
        <f t="shared" si="98"/>
        <v>6.5879518256022757E-2</v>
      </c>
      <c r="AR158" s="59">
        <f t="shared" si="98"/>
        <v>9.1337441101848493E-2</v>
      </c>
      <c r="AS158" s="59">
        <f t="shared" si="98"/>
        <v>9.4380094380094398E-2</v>
      </c>
      <c r="AT158" s="59">
        <f t="shared" si="98"/>
        <v>9.255291798783101E-2</v>
      </c>
      <c r="AU158" s="59">
        <f t="shared" si="98"/>
        <v>8.9048663445523632E-2</v>
      </c>
      <c r="AV158" s="59">
        <f t="shared" si="98"/>
        <v>7.8723627584759093E-2</v>
      </c>
      <c r="AY158" s="57"/>
      <c r="AZ158" s="59">
        <f t="shared" si="105"/>
        <v>1.0135439502687768E-2</v>
      </c>
      <c r="BA158" s="59">
        <f t="shared" si="105"/>
        <v>1.2571087755271654E-2</v>
      </c>
      <c r="BB158" s="59">
        <f t="shared" si="105"/>
        <v>2.693300415217148E-2</v>
      </c>
      <c r="BC158" s="59">
        <f t="shared" si="100"/>
        <v>1.7299621615272074E-2</v>
      </c>
      <c r="BD158" s="59">
        <f t="shared" si="100"/>
        <v>3.4369729179263599E-2</v>
      </c>
      <c r="BE158" s="59">
        <f t="shared" si="100"/>
        <v>4.6426851915537526E-2</v>
      </c>
      <c r="BF158" s="59">
        <f t="shared" si="100"/>
        <v>2.1673146870688574E-2</v>
      </c>
      <c r="BG158" s="59">
        <f t="shared" si="100"/>
        <v>2.8429282160625451E-2</v>
      </c>
      <c r="BH158" s="59">
        <f t="shared" si="100"/>
        <v>3.8613552446825107E-2</v>
      </c>
      <c r="BI158" s="59">
        <f t="shared" si="100"/>
        <v>1.7299621615272074E-2</v>
      </c>
      <c r="BJ158" s="59">
        <f t="shared" si="100"/>
        <v>1.854680939924824E-2</v>
      </c>
      <c r="BK158" s="59">
        <f t="shared" si="100"/>
        <v>1.2571087755271654E-2</v>
      </c>
      <c r="BN158" s="57"/>
      <c r="BO158" s="59">
        <f t="shared" si="107"/>
        <v>0.26439546109270146</v>
      </c>
      <c r="BP158" s="59">
        <f t="shared" si="107"/>
        <v>0.38646935934164794</v>
      </c>
      <c r="BQ158" s="59">
        <f t="shared" si="107"/>
        <v>0.35343496172621131</v>
      </c>
      <c r="BR158" s="59">
        <f t="shared" si="107"/>
        <v>0.29227829123956461</v>
      </c>
      <c r="BS158" s="59">
        <f t="shared" si="107"/>
        <v>0.25044129843835011</v>
      </c>
      <c r="BT158" s="59">
        <f t="shared" si="107"/>
        <v>0.35921558319855945</v>
      </c>
      <c r="BU158" s="59">
        <f t="shared" si="107"/>
        <v>0.33129659079614682</v>
      </c>
      <c r="BV158" s="59">
        <f t="shared" si="107"/>
        <v>0.26335076857475037</v>
      </c>
      <c r="BW158" s="59">
        <f t="shared" si="107"/>
        <v>0.30093942766342813</v>
      </c>
      <c r="BX158" s="59">
        <f t="shared" si="107"/>
        <v>0.29227829123956461</v>
      </c>
      <c r="BY158" s="59">
        <f t="shared" si="107"/>
        <v>0.29994567650629778</v>
      </c>
      <c r="BZ158" s="59">
        <f t="shared" si="107"/>
        <v>0.38646935934164794</v>
      </c>
    </row>
    <row r="159" spans="1:78" ht="13.5" customHeight="1" x14ac:dyDescent="0.15">
      <c r="A159" s="19">
        <v>-51</v>
      </c>
      <c r="B159" s="13">
        <f t="shared" si="95"/>
        <v>-50</v>
      </c>
      <c r="C159" s="22">
        <v>2.6280000000000001</v>
      </c>
      <c r="D159" s="26">
        <v>9.5809999999999995</v>
      </c>
      <c r="E159" s="6"/>
      <c r="F159" s="10"/>
      <c r="G159" s="10"/>
      <c r="H159" s="10"/>
      <c r="I159" s="6"/>
      <c r="J159" s="6"/>
      <c r="K159" s="10"/>
      <c r="L159" s="10"/>
      <c r="M159" s="10"/>
      <c r="N159" s="6"/>
      <c r="O159" s="10"/>
      <c r="P159" s="10"/>
      <c r="Q159" s="10"/>
      <c r="R159" s="6"/>
      <c r="S159" s="6"/>
      <c r="T159" s="10"/>
      <c r="U159" s="10"/>
      <c r="V159" s="10"/>
      <c r="W159" s="27">
        <v>-63</v>
      </c>
      <c r="X159" s="13">
        <f t="shared" si="96"/>
        <v>-60</v>
      </c>
      <c r="Y159" s="30">
        <v>0.58489499999603889</v>
      </c>
      <c r="Z159" s="11" t="str">
        <f t="shared" si="93"/>
        <v/>
      </c>
      <c r="AD159" s="6"/>
      <c r="AE159" s="6"/>
      <c r="AF159" s="10"/>
      <c r="AG159" s="10"/>
      <c r="AH159" s="10"/>
      <c r="AJ159" s="57"/>
      <c r="AK159" s="57"/>
      <c r="AL159" s="57"/>
      <c r="AM159" s="59">
        <f t="shared" si="102"/>
        <v>0.10163234282818778</v>
      </c>
      <c r="AN159" s="59">
        <f t="shared" si="99"/>
        <v>8.6284953395472722E-2</v>
      </c>
      <c r="AO159" s="59">
        <f t="shared" si="98"/>
        <v>0.10163234282818778</v>
      </c>
      <c r="AP159" s="59">
        <f t="shared" si="98"/>
        <v>0.10282349153264128</v>
      </c>
      <c r="AQ159" s="59">
        <f t="shared" si="98"/>
        <v>9.4380094380094398E-2</v>
      </c>
      <c r="AR159" s="59">
        <f t="shared" si="98"/>
        <v>0.10282349153264128</v>
      </c>
      <c r="AS159" s="59">
        <f t="shared" si="98"/>
        <v>0.10545330273885663</v>
      </c>
      <c r="AT159" s="59">
        <f t="shared" si="98"/>
        <v>8.6284953395472722E-2</v>
      </c>
      <c r="AU159" s="59">
        <f t="shared" si="98"/>
        <v>0.10163234282818778</v>
      </c>
      <c r="AV159" s="59">
        <f t="shared" si="98"/>
        <v>7.7011936850211807E-2</v>
      </c>
      <c r="AY159" s="57"/>
      <c r="AZ159" s="57"/>
      <c r="BA159" s="57"/>
      <c r="BB159" s="59">
        <f t="shared" si="105"/>
        <v>1.2551796274691234E-2</v>
      </c>
      <c r="BC159" s="59">
        <f t="shared" si="100"/>
        <v>8.6338526968798221E-3</v>
      </c>
      <c r="BD159" s="59">
        <f t="shared" si="100"/>
        <v>1.2551796274691234E-2</v>
      </c>
      <c r="BE159" s="59">
        <f t="shared" si="100"/>
        <v>2.7521176015990082E-2</v>
      </c>
      <c r="BF159" s="59">
        <f t="shared" si="100"/>
        <v>3.8613552446825107E-2</v>
      </c>
      <c r="BG159" s="59">
        <f t="shared" si="100"/>
        <v>2.7521176015990082E-2</v>
      </c>
      <c r="BH159" s="59">
        <f t="shared" si="100"/>
        <v>2.693300415217148E-2</v>
      </c>
      <c r="BI159" s="59">
        <f t="shared" si="100"/>
        <v>8.6338526968798221E-3</v>
      </c>
      <c r="BJ159" s="59">
        <f t="shared" si="100"/>
        <v>1.2551796274691234E-2</v>
      </c>
      <c r="BK159" s="59">
        <f t="shared" si="100"/>
        <v>1.0135439502687768E-2</v>
      </c>
      <c r="BN159" s="57"/>
      <c r="BO159" s="57"/>
      <c r="BP159" s="57"/>
      <c r="BQ159" s="59">
        <f t="shared" si="107"/>
        <v>0.30483167407313194</v>
      </c>
      <c r="BR159" s="59">
        <f t="shared" si="107"/>
        <v>0.36354345510216185</v>
      </c>
      <c r="BS159" s="59">
        <f t="shared" si="107"/>
        <v>0.30483167407313194</v>
      </c>
      <c r="BT159" s="59">
        <f t="shared" si="107"/>
        <v>0.29088220060795705</v>
      </c>
      <c r="BU159" s="59">
        <f t="shared" si="107"/>
        <v>0.30093942766342813</v>
      </c>
      <c r="BV159" s="59">
        <f t="shared" si="107"/>
        <v>0.29088220060795705</v>
      </c>
      <c r="BW159" s="59">
        <f t="shared" si="107"/>
        <v>0.35343496172621131</v>
      </c>
      <c r="BX159" s="59">
        <f t="shared" si="107"/>
        <v>0.36354345510216185</v>
      </c>
      <c r="BY159" s="59">
        <f t="shared" si="107"/>
        <v>0.30483167407313194</v>
      </c>
      <c r="BZ159" s="59">
        <f t="shared" si="107"/>
        <v>0.26439546109270146</v>
      </c>
    </row>
    <row r="160" spans="1:78" ht="13.5" customHeight="1" x14ac:dyDescent="0.15">
      <c r="A160" s="19">
        <v>-64</v>
      </c>
      <c r="B160" s="13">
        <f t="shared" si="95"/>
        <v>-60</v>
      </c>
      <c r="C160" s="22">
        <v>2.278</v>
      </c>
      <c r="D160" s="26">
        <v>1.9430000000000001</v>
      </c>
      <c r="E160" s="6"/>
      <c r="F160" s="10"/>
      <c r="G160" s="10"/>
      <c r="H160" s="10"/>
      <c r="I160" s="6"/>
      <c r="J160" s="6"/>
      <c r="K160" s="10"/>
      <c r="L160" s="10"/>
      <c r="M160" s="10"/>
      <c r="N160" s="6"/>
      <c r="O160" s="10"/>
      <c r="P160" s="10"/>
      <c r="Q160" s="10"/>
      <c r="R160" s="6"/>
      <c r="S160" s="6"/>
      <c r="T160" s="10"/>
      <c r="U160" s="10"/>
      <c r="V160" s="10"/>
      <c r="W160" s="27">
        <v>-61</v>
      </c>
      <c r="X160" s="13">
        <f t="shared" si="96"/>
        <v>-60</v>
      </c>
      <c r="Y160" s="30">
        <v>0.59534999999464189</v>
      </c>
      <c r="Z160" s="11" t="str">
        <f t="shared" si="93"/>
        <v/>
      </c>
      <c r="AD160" s="6"/>
      <c r="AE160" s="6"/>
      <c r="AF160" s="10"/>
      <c r="AG160" s="10"/>
      <c r="AH160" s="10"/>
      <c r="AJ160" s="57"/>
      <c r="AK160" s="57"/>
      <c r="AL160" s="59">
        <f>3/($AJ$148*1000/3600)/AL32</f>
        <v>7.7011936850211807E-2</v>
      </c>
      <c r="AM160" s="59">
        <f t="shared" si="102"/>
        <v>8.6284953395472722E-2</v>
      </c>
      <c r="AN160" s="59">
        <f t="shared" si="99"/>
        <v>7.8723627584759093E-2</v>
      </c>
      <c r="AO160" s="59">
        <f t="shared" si="98"/>
        <v>8.9048663445523632E-2</v>
      </c>
      <c r="AP160" s="59">
        <f t="shared" si="98"/>
        <v>9.255291798783101E-2</v>
      </c>
      <c r="AQ160" s="59">
        <f t="shared" si="98"/>
        <v>6.5879518256022757E-2</v>
      </c>
      <c r="AR160" s="59">
        <f t="shared" si="98"/>
        <v>0.10163234282818778</v>
      </c>
      <c r="AS160" s="59">
        <f t="shared" si="98"/>
        <v>0.10545330273885663</v>
      </c>
      <c r="AT160" s="59">
        <f t="shared" si="98"/>
        <v>8.9048663445523632E-2</v>
      </c>
      <c r="AU160" s="59">
        <f t="shared" si="98"/>
        <v>7.7011936850211807E-2</v>
      </c>
      <c r="AV160" s="57"/>
      <c r="AY160" s="57"/>
      <c r="AZ160" s="57"/>
      <c r="BA160" s="59">
        <f>3/($AJ$148*1000/3600)/BA32</f>
        <v>1.0135439502687768E-2</v>
      </c>
      <c r="BB160" s="59">
        <f t="shared" si="105"/>
        <v>8.6338526968798221E-3</v>
      </c>
      <c r="BC160" s="59">
        <f t="shared" si="100"/>
        <v>1.2571087755271654E-2</v>
      </c>
      <c r="BD160" s="59">
        <f t="shared" si="100"/>
        <v>1.854680939924824E-2</v>
      </c>
      <c r="BE160" s="59">
        <f t="shared" si="100"/>
        <v>1.7299621615272074E-2</v>
      </c>
      <c r="BF160" s="59">
        <f t="shared" si="100"/>
        <v>2.1673146870688574E-2</v>
      </c>
      <c r="BG160" s="59">
        <f t="shared" si="100"/>
        <v>1.2551796274691234E-2</v>
      </c>
      <c r="BH160" s="59">
        <f t="shared" si="100"/>
        <v>2.693300415217148E-2</v>
      </c>
      <c r="BI160" s="59">
        <f t="shared" si="100"/>
        <v>1.854680939924824E-2</v>
      </c>
      <c r="BJ160" s="59">
        <f t="shared" si="100"/>
        <v>1.0135439502687768E-2</v>
      </c>
      <c r="BK160" s="57"/>
      <c r="BN160" s="57"/>
      <c r="BO160" s="57"/>
      <c r="BP160" s="59">
        <f t="shared" ref="BP160:BY161" si="108">3/($AJ$148*1000/3600)/BP32</f>
        <v>0.26439546109270146</v>
      </c>
      <c r="BQ160" s="59">
        <f t="shared" si="108"/>
        <v>0.36354345510216185</v>
      </c>
      <c r="BR160" s="59">
        <f t="shared" si="108"/>
        <v>0.38646935934164794</v>
      </c>
      <c r="BS160" s="59">
        <f t="shared" si="108"/>
        <v>0.29994567650629778</v>
      </c>
      <c r="BT160" s="59">
        <f t="shared" si="108"/>
        <v>0.29227829123956461</v>
      </c>
      <c r="BU160" s="59">
        <f t="shared" si="108"/>
        <v>0.33129659079614682</v>
      </c>
      <c r="BV160" s="59">
        <f t="shared" si="108"/>
        <v>0.30483167407313194</v>
      </c>
      <c r="BW160" s="59">
        <f t="shared" si="108"/>
        <v>0.35343496172621131</v>
      </c>
      <c r="BX160" s="59">
        <f t="shared" si="108"/>
        <v>0.29994567650629778</v>
      </c>
      <c r="BY160" s="59">
        <f t="shared" si="108"/>
        <v>0.26439546109270146</v>
      </c>
      <c r="BZ160" s="57"/>
    </row>
    <row r="161" spans="1:78" ht="13.5" customHeight="1" x14ac:dyDescent="0.15">
      <c r="A161" s="19">
        <v>-65</v>
      </c>
      <c r="B161" s="13">
        <f t="shared" si="95"/>
        <v>-60</v>
      </c>
      <c r="C161" s="22">
        <v>2.056</v>
      </c>
      <c r="D161" s="26">
        <v>2.2109999999999999</v>
      </c>
      <c r="E161" s="6"/>
      <c r="F161" s="10"/>
      <c r="G161" s="10"/>
      <c r="H161" s="10"/>
      <c r="I161" s="6"/>
      <c r="J161" s="6"/>
      <c r="K161" s="10"/>
      <c r="L161" s="10"/>
      <c r="M161" s="10"/>
      <c r="N161" s="6"/>
      <c r="O161" s="10"/>
      <c r="P161" s="10"/>
      <c r="Q161" s="10"/>
      <c r="R161" s="6"/>
      <c r="S161" s="6"/>
      <c r="T161" s="10"/>
      <c r="U161" s="10"/>
      <c r="V161" s="10"/>
      <c r="W161" s="27">
        <v>-58</v>
      </c>
      <c r="X161" s="13">
        <f t="shared" si="96"/>
        <v>-50</v>
      </c>
      <c r="Y161" s="30">
        <v>0.59280500000151037</v>
      </c>
      <c r="Z161" s="11" t="str">
        <f t="shared" si="93"/>
        <v/>
      </c>
      <c r="AD161" s="6"/>
      <c r="AE161" s="6"/>
      <c r="AF161" s="10"/>
      <c r="AG161" s="10"/>
      <c r="AH161" s="10"/>
      <c r="AJ161" s="57"/>
      <c r="AK161" s="57"/>
      <c r="AL161" s="59">
        <f>3/($AJ$148*1000/3600)/AL33</f>
        <v>7.7011936850211807E-2</v>
      </c>
      <c r="AM161" s="59">
        <f t="shared" si="102"/>
        <v>7.7011936850211807E-2</v>
      </c>
      <c r="AN161" s="57"/>
      <c r="AO161" s="59">
        <f t="shared" si="98"/>
        <v>0.10163234282818778</v>
      </c>
      <c r="AP161" s="59">
        <f t="shared" si="98"/>
        <v>0.10163234282818778</v>
      </c>
      <c r="AQ161" s="59">
        <f t="shared" si="98"/>
        <v>7.8723627584759093E-2</v>
      </c>
      <c r="AR161" s="59">
        <f t="shared" si="98"/>
        <v>8.6284953395472722E-2</v>
      </c>
      <c r="AS161" s="59">
        <f t="shared" si="98"/>
        <v>7.7011936850211807E-2</v>
      </c>
      <c r="AT161" s="59">
        <f t="shared" si="98"/>
        <v>7.8723627584759093E-2</v>
      </c>
      <c r="AU161" s="59">
        <f t="shared" si="98"/>
        <v>0.10163234282818778</v>
      </c>
      <c r="AV161" s="57"/>
      <c r="AY161" s="57"/>
      <c r="AZ161" s="57"/>
      <c r="BA161" s="59">
        <f>3/($AJ$148*1000/3600)/BA33</f>
        <v>1.0135439502687768E-2</v>
      </c>
      <c r="BB161" s="59">
        <f t="shared" si="105"/>
        <v>1.0135439502687768E-2</v>
      </c>
      <c r="BC161" s="57"/>
      <c r="BD161" s="59">
        <f t="shared" si="100"/>
        <v>1.2551796274691234E-2</v>
      </c>
      <c r="BE161" s="59">
        <f t="shared" si="100"/>
        <v>1.2551796274691234E-2</v>
      </c>
      <c r="BF161" s="59">
        <f t="shared" si="100"/>
        <v>1.2571087755271654E-2</v>
      </c>
      <c r="BG161" s="59">
        <f t="shared" si="100"/>
        <v>8.6338526968798221E-3</v>
      </c>
      <c r="BH161" s="59">
        <f t="shared" si="100"/>
        <v>1.0135439502687768E-2</v>
      </c>
      <c r="BI161" s="59">
        <f t="shared" si="100"/>
        <v>1.2571087755271654E-2</v>
      </c>
      <c r="BJ161" s="59">
        <f t="shared" si="100"/>
        <v>1.2551796274691234E-2</v>
      </c>
      <c r="BK161" s="57"/>
      <c r="BN161" s="57"/>
      <c r="BO161" s="57"/>
      <c r="BP161" s="59">
        <f t="shared" si="108"/>
        <v>0.26439546109270146</v>
      </c>
      <c r="BQ161" s="59">
        <f t="shared" si="108"/>
        <v>0.26439546109270146</v>
      </c>
      <c r="BR161" s="57"/>
      <c r="BS161" s="59">
        <f t="shared" si="108"/>
        <v>0.30483167407313194</v>
      </c>
      <c r="BT161" s="59">
        <f t="shared" si="108"/>
        <v>0.30483167407313194</v>
      </c>
      <c r="BU161" s="59">
        <f t="shared" si="108"/>
        <v>0.38646935934164794</v>
      </c>
      <c r="BV161" s="59">
        <f t="shared" si="108"/>
        <v>0.36354345510216185</v>
      </c>
      <c r="BW161" s="59">
        <f t="shared" si="108"/>
        <v>0.26439546109270146</v>
      </c>
      <c r="BX161" s="59">
        <f t="shared" si="108"/>
        <v>0.38646935934164794</v>
      </c>
      <c r="BY161" s="59">
        <f t="shared" si="108"/>
        <v>0.30483167407313194</v>
      </c>
      <c r="BZ161" s="57"/>
    </row>
    <row r="162" spans="1:78" ht="13.5" customHeight="1" x14ac:dyDescent="0.15">
      <c r="A162" s="19">
        <v>-66</v>
      </c>
      <c r="B162" s="13">
        <f t="shared" si="95"/>
        <v>-60</v>
      </c>
      <c r="C162" s="22">
        <v>2.198</v>
      </c>
      <c r="D162" s="26">
        <v>4.556</v>
      </c>
      <c r="E162" s="6"/>
      <c r="F162" s="10"/>
      <c r="G162" s="10"/>
      <c r="H162" s="10"/>
      <c r="I162" s="6"/>
      <c r="J162" s="6"/>
      <c r="K162" s="10"/>
      <c r="L162" s="10"/>
      <c r="M162" s="10"/>
      <c r="N162" s="6"/>
      <c r="O162" s="10"/>
      <c r="P162" s="10"/>
      <c r="Q162" s="10"/>
      <c r="R162" s="6"/>
      <c r="S162" s="6"/>
      <c r="T162" s="10"/>
      <c r="U162" s="10"/>
      <c r="V162" s="10"/>
      <c r="W162" s="27">
        <v>-58</v>
      </c>
      <c r="X162" s="13">
        <f t="shared" si="96"/>
        <v>-50</v>
      </c>
      <c r="Y162" s="30">
        <v>0.59280500000151037</v>
      </c>
      <c r="Z162" s="11" t="str">
        <f t="shared" si="93"/>
        <v/>
      </c>
      <c r="AD162" s="6"/>
      <c r="AE162" s="6"/>
      <c r="AF162" s="10"/>
      <c r="AG162" s="10"/>
      <c r="AH162" s="10"/>
    </row>
    <row r="163" spans="1:78" ht="13.5" customHeight="1" x14ac:dyDescent="0.15">
      <c r="A163" s="19">
        <v>-61</v>
      </c>
      <c r="B163" s="13">
        <f t="shared" si="95"/>
        <v>-60</v>
      </c>
      <c r="C163" s="22">
        <v>2.2200000000000002</v>
      </c>
      <c r="D163" s="26">
        <v>1.0720000000000001</v>
      </c>
      <c r="E163" s="6"/>
      <c r="F163" s="10"/>
      <c r="G163" s="10"/>
      <c r="H163" s="10"/>
      <c r="I163" s="6"/>
      <c r="J163" s="6"/>
      <c r="K163" s="10"/>
      <c r="L163" s="10"/>
      <c r="M163" s="10"/>
      <c r="N163" s="6"/>
      <c r="O163" s="10"/>
      <c r="P163" s="10"/>
      <c r="Q163" s="10"/>
      <c r="R163" s="6"/>
      <c r="S163" s="6"/>
      <c r="T163" s="10"/>
      <c r="U163" s="10"/>
      <c r="V163" s="10"/>
      <c r="W163" s="27">
        <v>-58</v>
      </c>
      <c r="X163" s="13">
        <f t="shared" si="96"/>
        <v>-50</v>
      </c>
      <c r="Y163" s="30">
        <v>0.67680499999679555</v>
      </c>
      <c r="Z163" s="11" t="str">
        <f t="shared" si="93"/>
        <v/>
      </c>
      <c r="AD163" s="6"/>
      <c r="AE163" s="6"/>
      <c r="AF163" s="10"/>
      <c r="AG163" s="10"/>
      <c r="AH163" s="10"/>
    </row>
    <row r="164" spans="1:78" ht="13.5" customHeight="1" x14ac:dyDescent="0.15">
      <c r="A164" s="19">
        <v>-58</v>
      </c>
      <c r="B164" s="13">
        <f t="shared" si="95"/>
        <v>-50</v>
      </c>
      <c r="C164" s="22">
        <v>1.484</v>
      </c>
      <c r="D164" s="26">
        <v>1.675</v>
      </c>
      <c r="E164" s="6"/>
      <c r="F164" s="10"/>
      <c r="G164" s="10"/>
      <c r="H164" s="10"/>
      <c r="I164" s="6"/>
      <c r="J164" s="6"/>
      <c r="K164" s="10"/>
      <c r="L164" s="10"/>
      <c r="M164" s="10"/>
      <c r="N164" s="6"/>
      <c r="O164" s="10"/>
      <c r="P164" s="10"/>
      <c r="Q164" s="10"/>
      <c r="R164" s="6"/>
      <c r="S164" s="6"/>
      <c r="T164" s="10"/>
      <c r="U164" s="10"/>
      <c r="V164" s="10"/>
      <c r="W164" s="27">
        <v>-58</v>
      </c>
      <c r="X164" s="13">
        <f t="shared" si="96"/>
        <v>-50</v>
      </c>
      <c r="Y164" s="30">
        <v>0.67680499999679555</v>
      </c>
      <c r="Z164" s="11" t="str">
        <f t="shared" si="93"/>
        <v/>
      </c>
      <c r="AD164" s="6"/>
      <c r="AE164" s="6"/>
      <c r="AF164" s="10"/>
      <c r="AG164" s="10"/>
      <c r="AH164" s="10"/>
      <c r="AJ164" s="115">
        <v>80</v>
      </c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Y164" s="115">
        <v>80</v>
      </c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N164" s="115">
        <v>80</v>
      </c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</row>
    <row r="165" spans="1:78" ht="13.5" customHeight="1" x14ac:dyDescent="0.15">
      <c r="A165" s="19">
        <v>-57</v>
      </c>
      <c r="B165" s="13">
        <f t="shared" si="95"/>
        <v>-50</v>
      </c>
      <c r="C165" s="22">
        <v>2.0110000000000001</v>
      </c>
      <c r="D165" s="26">
        <v>4.3550000000000004</v>
      </c>
      <c r="E165" s="6"/>
      <c r="F165" s="10"/>
      <c r="G165" s="10"/>
      <c r="H165" s="10"/>
      <c r="I165" s="6"/>
      <c r="J165" s="6"/>
      <c r="K165" s="10"/>
      <c r="L165" s="10"/>
      <c r="M165" s="10"/>
      <c r="N165" s="6"/>
      <c r="O165" s="10"/>
      <c r="P165" s="10"/>
      <c r="Q165" s="10"/>
      <c r="R165" s="6"/>
      <c r="S165" s="6"/>
      <c r="T165" s="10"/>
      <c r="U165" s="10"/>
      <c r="V165" s="10"/>
      <c r="W165" s="27">
        <v>-58</v>
      </c>
      <c r="X165" s="13">
        <f t="shared" si="96"/>
        <v>-50</v>
      </c>
      <c r="Y165" s="30">
        <v>0.66426000000162677</v>
      </c>
      <c r="Z165" s="11" t="str">
        <f t="shared" si="93"/>
        <v/>
      </c>
      <c r="AD165" s="6"/>
      <c r="AE165" s="6"/>
      <c r="AF165" s="10"/>
      <c r="AG165" s="10"/>
      <c r="AH165" s="10"/>
      <c r="AJ165" s="57"/>
      <c r="AK165" s="57"/>
      <c r="AL165" s="57"/>
      <c r="AM165" s="58"/>
      <c r="AN165" s="59">
        <f>3/($AJ$164*1000/3600)/AN21</f>
        <v>7.5499334221038619E-2</v>
      </c>
      <c r="AO165" s="59">
        <f t="shared" ref="AO165:AR177" si="109">3/($AJ$164*1000/3600)/AO21</f>
        <v>6.8883174136664199E-2</v>
      </c>
      <c r="AP165" s="57"/>
      <c r="AQ165" s="57"/>
      <c r="AR165" s="57"/>
      <c r="AS165" s="59">
        <f t="shared" ref="AS165:AV177" si="110">3/($AJ$164*1000/3600)/AS21</f>
        <v>6.7385444743935333E-2</v>
      </c>
      <c r="AT165" s="57"/>
      <c r="AU165" s="57"/>
      <c r="AV165" s="57"/>
      <c r="AY165" s="57"/>
      <c r="AZ165" s="57"/>
      <c r="BA165" s="57"/>
      <c r="BB165" s="58"/>
      <c r="BC165" s="59">
        <f>3/($AJ$164*1000/3600)/BC21</f>
        <v>7.5546211097698443E-3</v>
      </c>
      <c r="BD165" s="59">
        <f>3/($AJ$164*1000/3600)/BD21</f>
        <v>1.0999701785862697E-2</v>
      </c>
      <c r="BE165" s="57"/>
      <c r="BF165" s="57"/>
      <c r="BG165" s="57"/>
      <c r="BH165" s="59">
        <f>3/($AJ$164*1000/3600)/BH21</f>
        <v>8.8685095648517974E-3</v>
      </c>
      <c r="BI165" s="57"/>
      <c r="BJ165" s="57"/>
      <c r="BK165" s="57"/>
      <c r="BN165" s="57"/>
      <c r="BO165" s="57"/>
      <c r="BP165" s="57"/>
      <c r="BQ165" s="58"/>
      <c r="BR165" s="59">
        <f>3/($AJ$164*1000/3600)/BR21</f>
        <v>0.31810052321439158</v>
      </c>
      <c r="BS165" s="59">
        <f>3/($AJ$164*1000/3600)/BS21</f>
        <v>0.3381606894239419</v>
      </c>
      <c r="BT165" s="57"/>
      <c r="BU165" s="57"/>
      <c r="BV165" s="57"/>
      <c r="BW165" s="59">
        <f>3/($AJ$164*1000/3600)/BW21</f>
        <v>0.23134602845611374</v>
      </c>
      <c r="BX165" s="57"/>
      <c r="BY165" s="57"/>
      <c r="BZ165" s="57"/>
    </row>
    <row r="166" spans="1:78" ht="13.5" customHeight="1" x14ac:dyDescent="0.15">
      <c r="A166" s="19">
        <v>-57</v>
      </c>
      <c r="B166" s="13">
        <f t="shared" si="95"/>
        <v>-50</v>
      </c>
      <c r="C166" s="22">
        <v>2.0139999999999998</v>
      </c>
      <c r="D166" s="26">
        <v>1.6080000000000001</v>
      </c>
      <c r="E166" s="6"/>
      <c r="F166" s="10"/>
      <c r="G166" s="10"/>
      <c r="H166" s="10"/>
      <c r="I166" s="6"/>
      <c r="J166" s="6"/>
      <c r="K166" s="10"/>
      <c r="L166" s="10"/>
      <c r="M166" s="10"/>
      <c r="N166" s="6"/>
      <c r="O166" s="10"/>
      <c r="P166" s="10"/>
      <c r="Q166" s="10"/>
      <c r="R166" s="6"/>
      <c r="S166" s="6"/>
      <c r="T166" s="10"/>
      <c r="U166" s="10"/>
      <c r="V166" s="10"/>
      <c r="W166" s="27">
        <v>-58</v>
      </c>
      <c r="X166" s="13">
        <f t="shared" si="96"/>
        <v>-50</v>
      </c>
      <c r="Y166" s="30">
        <v>0.66426000000162677</v>
      </c>
      <c r="Z166" s="11" t="str">
        <f t="shared" si="93"/>
        <v/>
      </c>
      <c r="AD166" s="6"/>
      <c r="AE166" s="6"/>
      <c r="AF166" s="10"/>
      <c r="AG166" s="10"/>
      <c r="AH166" s="10"/>
      <c r="AJ166" s="57"/>
      <c r="AK166" s="58"/>
      <c r="AL166" s="58"/>
      <c r="AM166" s="57"/>
      <c r="AN166" s="59">
        <f t="shared" ref="AN166:AN176" si="111">3/($AJ$164*1000/3600)/AN22</f>
        <v>6.8883174136664199E-2</v>
      </c>
      <c r="AO166" s="59">
        <f t="shared" si="109"/>
        <v>8.892829997466431E-2</v>
      </c>
      <c r="AP166" s="59">
        <f t="shared" si="109"/>
        <v>7.7917580514833176E-2</v>
      </c>
      <c r="AQ166" s="59">
        <f t="shared" si="109"/>
        <v>8.892829997466431E-2</v>
      </c>
      <c r="AR166" s="59">
        <f t="shared" si="109"/>
        <v>6.8883174136664199E-2</v>
      </c>
      <c r="AS166" s="59">
        <f t="shared" si="110"/>
        <v>6.7385444743935333E-2</v>
      </c>
      <c r="AT166" s="57"/>
      <c r="AU166" s="57"/>
      <c r="AV166" s="57"/>
      <c r="AY166" s="57"/>
      <c r="AZ166" s="58"/>
      <c r="BA166" s="58"/>
      <c r="BB166" s="57"/>
      <c r="BC166" s="59">
        <f t="shared" ref="BC166:BK177" si="112">3/($AJ$164*1000/3600)/BC22</f>
        <v>1.0999701785862697E-2</v>
      </c>
      <c r="BD166" s="59">
        <f t="shared" si="112"/>
        <v>1.098282174035483E-2</v>
      </c>
      <c r="BE166" s="59">
        <f t="shared" si="112"/>
        <v>1.6228458224342209E-2</v>
      </c>
      <c r="BF166" s="59">
        <f t="shared" si="112"/>
        <v>1.098282174035483E-2</v>
      </c>
      <c r="BG166" s="59">
        <f t="shared" si="112"/>
        <v>1.0999701785862697E-2</v>
      </c>
      <c r="BH166" s="59">
        <f t="shared" si="112"/>
        <v>8.8685095648517974E-3</v>
      </c>
      <c r="BI166" s="57"/>
      <c r="BJ166" s="57"/>
      <c r="BK166" s="57"/>
      <c r="BN166" s="57"/>
      <c r="BO166" s="58"/>
      <c r="BP166" s="58"/>
      <c r="BQ166" s="57"/>
      <c r="BR166" s="59">
        <f t="shared" ref="BR166:BW166" si="113">3/($AJ$164*1000/3600)/BR22</f>
        <v>0.3381606894239419</v>
      </c>
      <c r="BS166" s="59">
        <f t="shared" si="113"/>
        <v>0.26672771481399044</v>
      </c>
      <c r="BT166" s="59">
        <f t="shared" si="113"/>
        <v>0.26245246694301055</v>
      </c>
      <c r="BU166" s="59">
        <f t="shared" si="113"/>
        <v>0.26672771481399044</v>
      </c>
      <c r="BV166" s="59">
        <f t="shared" si="113"/>
        <v>0.3381606894239419</v>
      </c>
      <c r="BW166" s="59">
        <f t="shared" si="113"/>
        <v>0.23134602845611374</v>
      </c>
      <c r="BX166" s="57"/>
      <c r="BY166" s="57"/>
      <c r="BZ166" s="57"/>
    </row>
    <row r="167" spans="1:78" ht="13.5" customHeight="1" x14ac:dyDescent="0.15">
      <c r="A167" s="19">
        <v>-45</v>
      </c>
      <c r="B167" s="13">
        <f t="shared" si="95"/>
        <v>-40</v>
      </c>
      <c r="C167" s="22">
        <v>0.435</v>
      </c>
      <c r="D167" s="26">
        <v>15.611000000000001</v>
      </c>
      <c r="E167" s="6"/>
      <c r="F167" s="10"/>
      <c r="G167" s="10"/>
      <c r="H167" s="10"/>
      <c r="I167" s="6"/>
      <c r="J167" s="6"/>
      <c r="K167" s="10"/>
      <c r="L167" s="10"/>
      <c r="M167" s="10"/>
      <c r="N167" s="6"/>
      <c r="O167" s="10"/>
      <c r="P167" s="10"/>
      <c r="Q167" s="10"/>
      <c r="R167" s="6"/>
      <c r="S167" s="6"/>
      <c r="T167" s="10"/>
      <c r="U167" s="10"/>
      <c r="V167" s="10"/>
      <c r="W167" s="27">
        <v>-63</v>
      </c>
      <c r="X167" s="13">
        <f t="shared" si="96"/>
        <v>-60</v>
      </c>
      <c r="Y167" s="30">
        <v>0.67671500000063722</v>
      </c>
      <c r="Z167" s="11" t="str">
        <f t="shared" si="93"/>
        <v/>
      </c>
      <c r="AD167" s="6"/>
      <c r="AE167" s="6"/>
      <c r="AF167" s="10"/>
      <c r="AG167" s="10"/>
      <c r="AH167" s="10"/>
      <c r="AJ167" s="57"/>
      <c r="AK167" s="57"/>
      <c r="AL167" s="59">
        <f t="shared" ref="AL167:AM177" si="114">3/($AJ$164*1000/3600)/AL23</f>
        <v>7.5499334221038619E-2</v>
      </c>
      <c r="AM167" s="59">
        <f t="shared" si="114"/>
        <v>6.8883174136664199E-2</v>
      </c>
      <c r="AN167" s="59">
        <f t="shared" si="111"/>
        <v>7.5499334221038619E-2</v>
      </c>
      <c r="AO167" s="59">
        <f t="shared" si="109"/>
        <v>8.892829997466431E-2</v>
      </c>
      <c r="AP167" s="59">
        <f t="shared" si="109"/>
        <v>8.0983803239352128E-2</v>
      </c>
      <c r="AQ167" s="59">
        <f t="shared" si="109"/>
        <v>9.2271639896499544E-2</v>
      </c>
      <c r="AR167" s="59">
        <f t="shared" si="109"/>
        <v>7.5499334221038619E-2</v>
      </c>
      <c r="AS167" s="59">
        <f t="shared" si="110"/>
        <v>8.892829997466431E-2</v>
      </c>
      <c r="AT167" s="59">
        <f t="shared" si="110"/>
        <v>6.8883174136664199E-2</v>
      </c>
      <c r="AU167" s="57"/>
      <c r="AV167" s="57"/>
      <c r="AY167" s="57"/>
      <c r="AZ167" s="57"/>
      <c r="BA167" s="59">
        <f t="shared" ref="BA167:BB177" si="115">3/($AJ$164*1000/3600)/BA23</f>
        <v>7.5546211097698443E-3</v>
      </c>
      <c r="BB167" s="59">
        <f t="shared" si="115"/>
        <v>1.0999701785862697E-2</v>
      </c>
      <c r="BC167" s="59">
        <f t="shared" si="112"/>
        <v>7.5546211097698443E-3</v>
      </c>
      <c r="BD167" s="59">
        <f t="shared" si="112"/>
        <v>1.098282174035483E-2</v>
      </c>
      <c r="BE167" s="59">
        <f t="shared" si="112"/>
        <v>1.5137168913363065E-2</v>
      </c>
      <c r="BF167" s="59">
        <f t="shared" si="112"/>
        <v>2.3566378633150042E-2</v>
      </c>
      <c r="BG167" s="59">
        <f t="shared" si="112"/>
        <v>7.5546211097698443E-3</v>
      </c>
      <c r="BH167" s="59">
        <f t="shared" si="112"/>
        <v>1.098282174035483E-2</v>
      </c>
      <c r="BI167" s="59">
        <f t="shared" si="112"/>
        <v>1.0999701785862697E-2</v>
      </c>
      <c r="BJ167" s="57"/>
      <c r="BK167" s="57"/>
      <c r="BN167" s="57"/>
      <c r="BO167" s="57"/>
      <c r="BP167" s="59">
        <f t="shared" ref="BP167:BX169" si="116">3/($AJ$164*1000/3600)/BP23</f>
        <v>0.31810052321439158</v>
      </c>
      <c r="BQ167" s="59">
        <f t="shared" si="116"/>
        <v>0.3381606894239419</v>
      </c>
      <c r="BR167" s="59">
        <f t="shared" si="116"/>
        <v>0.31810052321439158</v>
      </c>
      <c r="BS167" s="59">
        <f t="shared" si="116"/>
        <v>0.26672771481399044</v>
      </c>
      <c r="BT167" s="59">
        <f t="shared" si="116"/>
        <v>0.25574350483461905</v>
      </c>
      <c r="BU167" s="59">
        <f t="shared" si="116"/>
        <v>0.30925559151043491</v>
      </c>
      <c r="BV167" s="59">
        <f t="shared" si="116"/>
        <v>0.31810052321439158</v>
      </c>
      <c r="BW167" s="59">
        <f t="shared" si="116"/>
        <v>0.26672771481399044</v>
      </c>
      <c r="BX167" s="59">
        <f t="shared" si="116"/>
        <v>0.3381606894239419</v>
      </c>
      <c r="BY167" s="57"/>
      <c r="BZ167" s="57"/>
    </row>
    <row r="168" spans="1:78" ht="13.5" customHeight="1" x14ac:dyDescent="0.15">
      <c r="A168" s="19">
        <v>-45</v>
      </c>
      <c r="B168" s="13">
        <f t="shared" si="95"/>
        <v>-40</v>
      </c>
      <c r="C168" s="22">
        <v>0.41</v>
      </c>
      <c r="D168" s="26">
        <v>8.2409999999999997</v>
      </c>
      <c r="E168" s="6"/>
      <c r="F168" s="10"/>
      <c r="G168" s="10"/>
      <c r="H168" s="10"/>
      <c r="I168" s="6"/>
      <c r="J168" s="6"/>
      <c r="K168" s="10"/>
      <c r="L168" s="10"/>
      <c r="M168" s="10"/>
      <c r="N168" s="6"/>
      <c r="O168" s="10"/>
      <c r="P168" s="10"/>
      <c r="Q168" s="10"/>
      <c r="R168" s="6"/>
      <c r="S168" s="6"/>
      <c r="T168" s="10"/>
      <c r="U168" s="10"/>
      <c r="V168" s="10"/>
      <c r="W168" s="27">
        <v>-63</v>
      </c>
      <c r="X168" s="13">
        <f t="shared" si="96"/>
        <v>-60</v>
      </c>
      <c r="Y168" s="30">
        <v>0.67671500000063722</v>
      </c>
      <c r="Z168" s="11" t="str">
        <f t="shared" si="93"/>
        <v/>
      </c>
      <c r="AD168" s="6"/>
      <c r="AE168" s="6"/>
      <c r="AF168" s="10"/>
      <c r="AG168" s="10"/>
      <c r="AH168" s="10"/>
      <c r="AJ168" s="57"/>
      <c r="AK168" s="57"/>
      <c r="AL168" s="59">
        <f t="shared" si="114"/>
        <v>6.7385444743935333E-2</v>
      </c>
      <c r="AM168" s="59">
        <f t="shared" si="114"/>
        <v>9.2271639896499544E-2</v>
      </c>
      <c r="AN168" s="59">
        <f t="shared" si="111"/>
        <v>8.0983803239352128E-2</v>
      </c>
      <c r="AO168" s="59">
        <f t="shared" si="109"/>
        <v>9.3932646813247991E-2</v>
      </c>
      <c r="AP168" s="59">
        <f t="shared" si="109"/>
        <v>8.7867742775318933E-2</v>
      </c>
      <c r="AQ168" s="59">
        <f t="shared" si="109"/>
        <v>7.7917580514833176E-2</v>
      </c>
      <c r="AR168" s="59">
        <f t="shared" si="109"/>
        <v>8.2582582582582595E-2</v>
      </c>
      <c r="AS168" s="59">
        <f t="shared" si="110"/>
        <v>8.892829997466431E-2</v>
      </c>
      <c r="AT168" s="59">
        <f t="shared" si="110"/>
        <v>7.7917580514833176E-2</v>
      </c>
      <c r="AU168" s="57"/>
      <c r="AV168" s="57"/>
      <c r="AY168" s="57"/>
      <c r="AZ168" s="57"/>
      <c r="BA168" s="59">
        <f t="shared" si="115"/>
        <v>8.8685095648517974E-3</v>
      </c>
      <c r="BB168" s="59">
        <f t="shared" si="115"/>
        <v>2.3566378633150042E-2</v>
      </c>
      <c r="BC168" s="59">
        <f t="shared" si="112"/>
        <v>1.5137168913363065E-2</v>
      </c>
      <c r="BD168" s="59">
        <f t="shared" si="112"/>
        <v>3.007351303185565E-2</v>
      </c>
      <c r="BE168" s="59">
        <f t="shared" si="112"/>
        <v>4.0623495426095335E-2</v>
      </c>
      <c r="BF168" s="59">
        <f t="shared" si="112"/>
        <v>1.6228458224342209E-2</v>
      </c>
      <c r="BG168" s="59">
        <f t="shared" si="112"/>
        <v>3.3786858390971966E-2</v>
      </c>
      <c r="BH168" s="59">
        <f t="shared" si="112"/>
        <v>1.098282174035483E-2</v>
      </c>
      <c r="BI168" s="59">
        <f t="shared" si="112"/>
        <v>1.6228458224342209E-2</v>
      </c>
      <c r="BJ168" s="57"/>
      <c r="BK168" s="57"/>
      <c r="BN168" s="57"/>
      <c r="BO168" s="57"/>
      <c r="BP168" s="59">
        <f t="shared" si="116"/>
        <v>0.23134602845611374</v>
      </c>
      <c r="BQ168" s="59">
        <f t="shared" si="116"/>
        <v>0.30925559151043491</v>
      </c>
      <c r="BR168" s="59">
        <f t="shared" si="116"/>
        <v>0.25574350483461905</v>
      </c>
      <c r="BS168" s="59">
        <f t="shared" si="116"/>
        <v>0.21913613613355637</v>
      </c>
      <c r="BT168" s="59">
        <f t="shared" si="116"/>
        <v>0.31431363529873951</v>
      </c>
      <c r="BU168" s="59">
        <f t="shared" si="116"/>
        <v>0.26245246694301055</v>
      </c>
      <c r="BV168" s="59">
        <f t="shared" si="116"/>
        <v>0.26332199920549959</v>
      </c>
      <c r="BW168" s="59">
        <f t="shared" si="116"/>
        <v>0.26672771481399044</v>
      </c>
      <c r="BX168" s="59">
        <f t="shared" si="116"/>
        <v>0.26245246694301055</v>
      </c>
      <c r="BY168" s="57"/>
      <c r="BZ168" s="57"/>
    </row>
    <row r="169" spans="1:78" ht="13.5" customHeight="1" x14ac:dyDescent="0.15">
      <c r="A169" s="19">
        <v>-49</v>
      </c>
      <c r="B169" s="13">
        <f t="shared" si="95"/>
        <v>-40</v>
      </c>
      <c r="C169" s="22">
        <v>1.6879999999999999</v>
      </c>
      <c r="D169" s="26">
        <v>0.60299999999999998</v>
      </c>
      <c r="E169" s="6"/>
      <c r="F169" s="10"/>
      <c r="G169" s="10"/>
      <c r="H169" s="10"/>
      <c r="I169" s="6"/>
      <c r="J169" s="6"/>
      <c r="K169" s="10"/>
      <c r="L169" s="10"/>
      <c r="M169" s="10"/>
      <c r="N169" s="6"/>
      <c r="O169" s="10"/>
      <c r="P169" s="10"/>
      <c r="Q169" s="10"/>
      <c r="R169" s="6"/>
      <c r="S169" s="6"/>
      <c r="T169" s="10"/>
      <c r="U169" s="10"/>
      <c r="V169" s="10"/>
      <c r="W169" s="27">
        <v>-65</v>
      </c>
      <c r="X169" s="13">
        <f t="shared" si="96"/>
        <v>-60</v>
      </c>
      <c r="Y169" s="30">
        <v>0.67817000000104466</v>
      </c>
      <c r="Z169" s="11" t="str">
        <f t="shared" si="93"/>
        <v/>
      </c>
      <c r="AD169" s="6"/>
      <c r="AE169" s="6"/>
      <c r="AF169" s="10"/>
      <c r="AG169" s="10"/>
      <c r="AH169" s="10"/>
      <c r="AJ169" s="57"/>
      <c r="AK169" s="57"/>
      <c r="AL169" s="59">
        <f t="shared" si="114"/>
        <v>6.8883174136664199E-2</v>
      </c>
      <c r="AM169" s="59">
        <f t="shared" si="114"/>
        <v>6.8883174136664199E-2</v>
      </c>
      <c r="AN169" s="59">
        <f t="shared" si="111"/>
        <v>7.9920260964117432E-2</v>
      </c>
      <c r="AO169" s="59">
        <f t="shared" si="109"/>
        <v>9.3932646813247991E-2</v>
      </c>
      <c r="AP169" s="59">
        <f t="shared" si="109"/>
        <v>9.5727707853217534E-2</v>
      </c>
      <c r="AQ169" s="59">
        <f t="shared" si="109"/>
        <v>7.9920260964117432E-2</v>
      </c>
      <c r="AR169" s="59">
        <f t="shared" si="109"/>
        <v>8.7867742775318933E-2</v>
      </c>
      <c r="AS169" s="59">
        <f t="shared" si="110"/>
        <v>9.2271639896499544E-2</v>
      </c>
      <c r="AT169" s="59">
        <f t="shared" si="110"/>
        <v>8.0983803239352128E-2</v>
      </c>
      <c r="AU169" s="57"/>
      <c r="AV169" s="57"/>
      <c r="AY169" s="57"/>
      <c r="AZ169" s="57"/>
      <c r="BA169" s="59">
        <f t="shared" si="115"/>
        <v>1.0999701785862697E-2</v>
      </c>
      <c r="BB169" s="59">
        <f t="shared" si="115"/>
        <v>1.0999701785862697E-2</v>
      </c>
      <c r="BC169" s="59">
        <f t="shared" si="112"/>
        <v>2.4875621890547268E-2</v>
      </c>
      <c r="BD169" s="59">
        <f t="shared" si="112"/>
        <v>3.007351303185565E-2</v>
      </c>
      <c r="BE169" s="59">
        <f t="shared" si="112"/>
        <v>4.2985074626865682E-2</v>
      </c>
      <c r="BF169" s="59">
        <f t="shared" si="112"/>
        <v>2.4875621890547268E-2</v>
      </c>
      <c r="BG169" s="59">
        <f t="shared" si="112"/>
        <v>4.0623495426095335E-2</v>
      </c>
      <c r="BH169" s="59">
        <f t="shared" si="112"/>
        <v>2.3566378633150042E-2</v>
      </c>
      <c r="BI169" s="59">
        <f t="shared" si="112"/>
        <v>1.5137168913363065E-2</v>
      </c>
      <c r="BJ169" s="57"/>
      <c r="BK169" s="57"/>
      <c r="BN169" s="57"/>
      <c r="BO169" s="57"/>
      <c r="BP169" s="59">
        <f t="shared" si="116"/>
        <v>0.3381606894239419</v>
      </c>
      <c r="BQ169" s="59">
        <f t="shared" si="116"/>
        <v>0.3381606894239419</v>
      </c>
      <c r="BR169" s="59">
        <f t="shared" si="116"/>
        <v>0.23043192250290656</v>
      </c>
      <c r="BS169" s="59">
        <f t="shared" si="116"/>
        <v>0.21913613613355637</v>
      </c>
      <c r="BT169" s="59">
        <f t="shared" si="116"/>
        <v>0.22764807458518244</v>
      </c>
      <c r="BU169" s="59">
        <f t="shared" si="116"/>
        <v>0.23043192250290656</v>
      </c>
      <c r="BV169" s="59">
        <f t="shared" si="116"/>
        <v>0.31431363529873951</v>
      </c>
      <c r="BW169" s="59">
        <f t="shared" si="116"/>
        <v>0.30925559151043491</v>
      </c>
      <c r="BX169" s="59">
        <f t="shared" si="116"/>
        <v>0.25574350483461905</v>
      </c>
      <c r="BY169" s="57"/>
      <c r="BZ169" s="57"/>
    </row>
    <row r="170" spans="1:78" ht="13.5" customHeight="1" x14ac:dyDescent="0.15">
      <c r="A170" s="19">
        <v>-48</v>
      </c>
      <c r="B170" s="13">
        <f t="shared" si="95"/>
        <v>-40</v>
      </c>
      <c r="C170" s="22">
        <v>0.41599999999999998</v>
      </c>
      <c r="D170" s="26">
        <v>5.8959999999999999</v>
      </c>
      <c r="E170" s="6"/>
      <c r="F170" s="10"/>
      <c r="G170" s="10"/>
      <c r="H170" s="10"/>
      <c r="I170" s="6"/>
      <c r="J170" s="6"/>
      <c r="K170" s="10"/>
      <c r="L170" s="10"/>
      <c r="M170" s="10"/>
      <c r="N170" s="6"/>
      <c r="O170" s="10"/>
      <c r="P170" s="10"/>
      <c r="Q170" s="10"/>
      <c r="R170" s="6"/>
      <c r="S170" s="6"/>
      <c r="T170" s="10"/>
      <c r="U170" s="10"/>
      <c r="V170" s="10"/>
      <c r="W170" s="27">
        <v>-65</v>
      </c>
      <c r="X170" s="13">
        <f t="shared" si="96"/>
        <v>-60</v>
      </c>
      <c r="Y170" s="30">
        <v>0.67817000000104466</v>
      </c>
      <c r="Z170" s="11" t="str">
        <f t="shared" si="93"/>
        <v/>
      </c>
      <c r="AD170" s="6"/>
      <c r="AE170" s="6"/>
      <c r="AF170" s="10"/>
      <c r="AG170" s="10"/>
      <c r="AH170" s="10"/>
      <c r="AJ170" s="57"/>
      <c r="AK170" s="59">
        <f>3/($AJ$164*1000/3600)/AK26</f>
        <v>6.8883174136664199E-2</v>
      </c>
      <c r="AL170" s="59">
        <f t="shared" si="114"/>
        <v>8.0983803239352128E-2</v>
      </c>
      <c r="AM170" s="59">
        <f t="shared" si="114"/>
        <v>9.2271639896499544E-2</v>
      </c>
      <c r="AN170" s="59">
        <f t="shared" si="111"/>
        <v>8.9970555091061111E-2</v>
      </c>
      <c r="AO170" s="59">
        <f t="shared" si="109"/>
        <v>9.5727707853217534E-2</v>
      </c>
      <c r="AP170" s="59">
        <f t="shared" si="109"/>
        <v>0.10621557828481511</v>
      </c>
      <c r="AQ170" s="59">
        <f t="shared" si="109"/>
        <v>0.10621557828481511</v>
      </c>
      <c r="AR170" s="59">
        <f t="shared" si="109"/>
        <v>8.9970555091061111E-2</v>
      </c>
      <c r="AS170" s="59">
        <f t="shared" si="110"/>
        <v>9.3932646813247991E-2</v>
      </c>
      <c r="AT170" s="59">
        <f t="shared" si="110"/>
        <v>8.0983803239352128E-2</v>
      </c>
      <c r="AU170" s="59">
        <f t="shared" si="110"/>
        <v>9.2271639896499544E-2</v>
      </c>
      <c r="AV170" s="59">
        <f t="shared" si="110"/>
        <v>6.8883174136664199E-2</v>
      </c>
      <c r="AY170" s="57"/>
      <c r="AZ170" s="59">
        <f>3/($AJ$164*1000/3600)/AZ26</f>
        <v>1.0999701785862697E-2</v>
      </c>
      <c r="BA170" s="59">
        <f t="shared" si="115"/>
        <v>1.5137168913363065E-2</v>
      </c>
      <c r="BB170" s="59">
        <f t="shared" si="115"/>
        <v>2.3566378633150042E-2</v>
      </c>
      <c r="BC170" s="59">
        <f t="shared" si="112"/>
        <v>2.4081029013991322E-2</v>
      </c>
      <c r="BD170" s="59">
        <f t="shared" si="112"/>
        <v>4.2985074626865682E-2</v>
      </c>
      <c r="BE170" s="59">
        <f t="shared" si="112"/>
        <v>2.6985607675906187E-2</v>
      </c>
      <c r="BF170" s="59">
        <f t="shared" si="112"/>
        <v>2.6985607675906187E-2</v>
      </c>
      <c r="BG170" s="59">
        <f t="shared" si="112"/>
        <v>2.4081029013991322E-2</v>
      </c>
      <c r="BH170" s="59">
        <f t="shared" si="112"/>
        <v>3.007351303185565E-2</v>
      </c>
      <c r="BI170" s="59">
        <f t="shared" si="112"/>
        <v>1.5137168913363065E-2</v>
      </c>
      <c r="BJ170" s="59">
        <f t="shared" si="112"/>
        <v>2.3566378633150042E-2</v>
      </c>
      <c r="BK170" s="59">
        <f t="shared" si="112"/>
        <v>1.0999701785862697E-2</v>
      </c>
      <c r="BN170" s="57"/>
      <c r="BO170" s="59">
        <f t="shared" ref="BO170:BZ175" si="117">3/($AJ$164*1000/3600)/BO26</f>
        <v>0.3381606894239419</v>
      </c>
      <c r="BP170" s="59">
        <f t="shared" si="117"/>
        <v>0.25574350483461905</v>
      </c>
      <c r="BQ170" s="59">
        <f t="shared" si="117"/>
        <v>0.30925559151043491</v>
      </c>
      <c r="BR170" s="59">
        <f t="shared" si="117"/>
        <v>0.2545219255319624</v>
      </c>
      <c r="BS170" s="59">
        <f t="shared" si="117"/>
        <v>0.22764807458518244</v>
      </c>
      <c r="BT170" s="59">
        <f t="shared" si="117"/>
        <v>0.28720689656628318</v>
      </c>
      <c r="BU170" s="59">
        <f t="shared" si="117"/>
        <v>0.28720689656628318</v>
      </c>
      <c r="BV170" s="59">
        <f t="shared" si="117"/>
        <v>0.2545219255319624</v>
      </c>
      <c r="BW170" s="59">
        <f t="shared" si="117"/>
        <v>0.21913613613355637</v>
      </c>
      <c r="BX170" s="59">
        <f t="shared" si="117"/>
        <v>0.25574350483461905</v>
      </c>
      <c r="BY170" s="59">
        <f t="shared" si="117"/>
        <v>0.30925559151043491</v>
      </c>
      <c r="BZ170" s="59">
        <f t="shared" si="117"/>
        <v>0.3381606894239419</v>
      </c>
    </row>
    <row r="171" spans="1:78" ht="13.5" customHeight="1" x14ac:dyDescent="0.15">
      <c r="A171" s="19">
        <v>-47</v>
      </c>
      <c r="B171" s="13">
        <f t="shared" si="95"/>
        <v>-40</v>
      </c>
      <c r="C171" s="22">
        <v>1.9330000000000001</v>
      </c>
      <c r="D171" s="26">
        <v>1.8759999999999999</v>
      </c>
      <c r="E171" s="6"/>
      <c r="F171" s="10"/>
      <c r="G171" s="10"/>
      <c r="H171" s="10"/>
      <c r="I171" s="6"/>
      <c r="J171" s="6"/>
      <c r="K171" s="10"/>
      <c r="L171" s="10"/>
      <c r="M171" s="10"/>
      <c r="N171" s="6"/>
      <c r="O171" s="10"/>
      <c r="P171" s="10"/>
      <c r="Q171" s="10"/>
      <c r="R171" s="6"/>
      <c r="S171" s="6"/>
      <c r="T171" s="10"/>
      <c r="U171" s="10"/>
      <c r="V171" s="10"/>
      <c r="W171" s="27">
        <v>-56</v>
      </c>
      <c r="X171" s="13">
        <f t="shared" si="96"/>
        <v>-50</v>
      </c>
      <c r="Y171" s="30">
        <v>0.66862499999557312</v>
      </c>
      <c r="Z171" s="11" t="str">
        <f t="shared" si="93"/>
        <v/>
      </c>
      <c r="AD171" s="6"/>
      <c r="AE171" s="6"/>
      <c r="AF171" s="10"/>
      <c r="AG171" s="10"/>
      <c r="AH171" s="10"/>
      <c r="AJ171" s="59">
        <f>3/($AJ$164*1000/3600)/AJ27</f>
        <v>8.892829997466431E-2</v>
      </c>
      <c r="AK171" s="59">
        <f>3/($AJ$164*1000/3600)/AK27</f>
        <v>7.7917580514833176E-2</v>
      </c>
      <c r="AL171" s="59">
        <f t="shared" si="114"/>
        <v>9.3932646813247991E-2</v>
      </c>
      <c r="AM171" s="59">
        <f t="shared" si="114"/>
        <v>8.2582582582582595E-2</v>
      </c>
      <c r="AN171" s="59">
        <f t="shared" si="111"/>
        <v>8.7867742775318933E-2</v>
      </c>
      <c r="AO171" s="59">
        <f t="shared" si="109"/>
        <v>9.5727707853217534E-2</v>
      </c>
      <c r="AP171" s="60">
        <f t="shared" si="109"/>
        <v>8.2809893021886363E-2</v>
      </c>
      <c r="AQ171" s="59">
        <f t="shared" si="109"/>
        <v>6.6926938092582267E-2</v>
      </c>
      <c r="AR171" s="59">
        <f t="shared" si="109"/>
        <v>9.4697751186300819E-2</v>
      </c>
      <c r="AS171" s="59">
        <f t="shared" si="110"/>
        <v>8.9970555091061111E-2</v>
      </c>
      <c r="AT171" s="59">
        <f t="shared" si="110"/>
        <v>8.2582582582582595E-2</v>
      </c>
      <c r="AU171" s="59">
        <f t="shared" si="110"/>
        <v>8.0983803239352128E-2</v>
      </c>
      <c r="AV171" s="59">
        <f t="shared" si="110"/>
        <v>9.2271639896499544E-2</v>
      </c>
      <c r="AY171" s="59">
        <f>3/($AJ$164*1000/3600)/AY27</f>
        <v>1.098282174035483E-2</v>
      </c>
      <c r="AZ171" s="59">
        <f>3/($AJ$164*1000/3600)/AZ27</f>
        <v>1.6228458224342209E-2</v>
      </c>
      <c r="BA171" s="59">
        <f t="shared" si="115"/>
        <v>3.007351303185565E-2</v>
      </c>
      <c r="BB171" s="59">
        <f t="shared" si="115"/>
        <v>3.3786858390971966E-2</v>
      </c>
      <c r="BC171" s="59">
        <f t="shared" si="112"/>
        <v>4.0623495426095335E-2</v>
      </c>
      <c r="BD171" s="59">
        <f t="shared" si="112"/>
        <v>4.2985074626865682E-2</v>
      </c>
      <c r="BE171" s="60">
        <f t="shared" si="112"/>
        <v>4.1323325946151117E-2</v>
      </c>
      <c r="BF171" s="59">
        <f t="shared" si="112"/>
        <v>3.0630694508455358E-2</v>
      </c>
      <c r="BG171" s="59">
        <f t="shared" si="112"/>
        <v>2.8808857311424376E-2</v>
      </c>
      <c r="BH171" s="59">
        <f t="shared" si="112"/>
        <v>2.4081029013991322E-2</v>
      </c>
      <c r="BI171" s="59">
        <f t="shared" si="112"/>
        <v>3.3786858390971966E-2</v>
      </c>
      <c r="BJ171" s="59">
        <f t="shared" si="112"/>
        <v>1.5137168913363065E-2</v>
      </c>
      <c r="BK171" s="59">
        <f t="shared" si="112"/>
        <v>2.3566378633150042E-2</v>
      </c>
      <c r="BN171" s="59">
        <f>3/($AJ$164*1000/3600)/BN27</f>
        <v>0.26672771481399044</v>
      </c>
      <c r="BO171" s="59">
        <f t="shared" si="117"/>
        <v>0.26245246694301055</v>
      </c>
      <c r="BP171" s="59">
        <f t="shared" si="117"/>
        <v>0.21913613613355637</v>
      </c>
      <c r="BQ171" s="59">
        <f t="shared" si="117"/>
        <v>0.26332199920549959</v>
      </c>
      <c r="BR171" s="59">
        <f t="shared" si="117"/>
        <v>0.31431363529873951</v>
      </c>
      <c r="BS171" s="59">
        <f t="shared" si="117"/>
        <v>0.22764807458518244</v>
      </c>
      <c r="BT171" s="60">
        <f t="shared" si="117"/>
        <v>0.34022908758711229</v>
      </c>
      <c r="BU171" s="59">
        <f t="shared" si="117"/>
        <v>0.32455344476250209</v>
      </c>
      <c r="BV171" s="59">
        <f t="shared" si="117"/>
        <v>0.24688621617847112</v>
      </c>
      <c r="BW171" s="59">
        <f t="shared" si="117"/>
        <v>0.2545219255319624</v>
      </c>
      <c r="BX171" s="59">
        <f t="shared" si="117"/>
        <v>0.26332199920549959</v>
      </c>
      <c r="BY171" s="59">
        <f t="shared" si="117"/>
        <v>0.25574350483461905</v>
      </c>
      <c r="BZ171" s="59">
        <f t="shared" si="117"/>
        <v>0.30925559151043491</v>
      </c>
    </row>
    <row r="172" spans="1:78" ht="13.5" customHeight="1" x14ac:dyDescent="0.15">
      <c r="A172" s="19">
        <v>-45</v>
      </c>
      <c r="B172" s="13">
        <f t="shared" si="95"/>
        <v>-40</v>
      </c>
      <c r="C172" s="22">
        <v>2.0640000000000001</v>
      </c>
      <c r="D172" s="26">
        <v>4.2880000000000003</v>
      </c>
      <c r="E172" s="6"/>
      <c r="F172" s="10"/>
      <c r="G172" s="10"/>
      <c r="H172" s="10"/>
      <c r="I172" s="6"/>
      <c r="J172" s="6"/>
      <c r="K172" s="10"/>
      <c r="L172" s="10"/>
      <c r="M172" s="10"/>
      <c r="N172" s="6"/>
      <c r="O172" s="10"/>
      <c r="P172" s="10"/>
      <c r="Q172" s="10"/>
      <c r="R172" s="6"/>
      <c r="S172" s="6"/>
      <c r="T172" s="10"/>
      <c r="U172" s="10"/>
      <c r="V172" s="10"/>
      <c r="W172" s="27">
        <v>-56</v>
      </c>
      <c r="X172" s="13">
        <f t="shared" si="96"/>
        <v>-50</v>
      </c>
      <c r="Y172" s="30">
        <v>0.66862499999557312</v>
      </c>
      <c r="Z172" s="11" t="str">
        <f t="shared" si="93"/>
        <v/>
      </c>
      <c r="AD172" s="6"/>
      <c r="AE172" s="6"/>
      <c r="AF172" s="10"/>
      <c r="AG172" s="10"/>
      <c r="AH172" s="10"/>
      <c r="AJ172" s="59">
        <f>3/($AJ$164*1000/3600)/AJ28</f>
        <v>8.892829997466431E-2</v>
      </c>
      <c r="AK172" s="59">
        <f>3/($AJ$164*1000/3600)/AK28</f>
        <v>9.2271639896499544E-2</v>
      </c>
      <c r="AL172" s="59">
        <f t="shared" si="114"/>
        <v>8.0983803239352128E-2</v>
      </c>
      <c r="AM172" s="59">
        <f t="shared" si="114"/>
        <v>8.9970555091061111E-2</v>
      </c>
      <c r="AN172" s="59">
        <f t="shared" si="111"/>
        <v>5.7644578474019909E-2</v>
      </c>
      <c r="AO172" s="59">
        <f t="shared" si="109"/>
        <v>9.4697751186300819E-2</v>
      </c>
      <c r="AP172" s="59">
        <f t="shared" si="109"/>
        <v>8.4991780630268243E-2</v>
      </c>
      <c r="AQ172" s="59">
        <f t="shared" si="109"/>
        <v>0.10583047525722684</v>
      </c>
      <c r="AR172" s="59">
        <f t="shared" si="109"/>
        <v>8.7867742775318933E-2</v>
      </c>
      <c r="AS172" s="59">
        <f t="shared" si="110"/>
        <v>0.10554252561412172</v>
      </c>
      <c r="AT172" s="59">
        <f t="shared" si="110"/>
        <v>8.2582582582582595E-2</v>
      </c>
      <c r="AU172" s="59">
        <f t="shared" si="110"/>
        <v>9.3932646813247991E-2</v>
      </c>
      <c r="AV172" s="59">
        <f t="shared" si="110"/>
        <v>9.2271639896499544E-2</v>
      </c>
      <c r="AY172" s="59">
        <f>3/($AJ$164*1000/3600)/AY28</f>
        <v>1.098282174035483E-2</v>
      </c>
      <c r="AZ172" s="59">
        <f>3/($AJ$164*1000/3600)/AZ28</f>
        <v>2.3566378633150042E-2</v>
      </c>
      <c r="BA172" s="59">
        <f t="shared" si="115"/>
        <v>1.5137168913363065E-2</v>
      </c>
      <c r="BB172" s="59">
        <f t="shared" si="115"/>
        <v>2.4081029013991322E-2</v>
      </c>
      <c r="BC172" s="59">
        <f t="shared" si="112"/>
        <v>1.8964003511852501E-2</v>
      </c>
      <c r="BD172" s="59">
        <f t="shared" si="112"/>
        <v>2.8808857311424376E-2</v>
      </c>
      <c r="BE172" s="59">
        <f t="shared" si="112"/>
        <v>2.8235622200403199E-2</v>
      </c>
      <c r="BF172" s="59">
        <f t="shared" si="112"/>
        <v>6.0147026063711286E-2</v>
      </c>
      <c r="BG172" s="59">
        <f t="shared" si="112"/>
        <v>4.0623495426095335E-2</v>
      </c>
      <c r="BH172" s="59">
        <f t="shared" si="112"/>
        <v>1.6277033201340239E-2</v>
      </c>
      <c r="BI172" s="59">
        <f t="shared" si="112"/>
        <v>3.3786858390971966E-2</v>
      </c>
      <c r="BJ172" s="59">
        <f t="shared" si="112"/>
        <v>3.007351303185565E-2</v>
      </c>
      <c r="BK172" s="59">
        <f t="shared" si="112"/>
        <v>2.3566378633150042E-2</v>
      </c>
      <c r="BN172" s="59">
        <f>3/($AJ$164*1000/3600)/BN28</f>
        <v>0.26672771481399044</v>
      </c>
      <c r="BO172" s="59">
        <f t="shared" si="117"/>
        <v>0.30925559151043491</v>
      </c>
      <c r="BP172" s="59">
        <f t="shared" si="117"/>
        <v>0.25574350483461905</v>
      </c>
      <c r="BQ172" s="59">
        <f t="shared" si="117"/>
        <v>0.2545219255319624</v>
      </c>
      <c r="BR172" s="59">
        <f t="shared" si="117"/>
        <v>0.28988451694662848</v>
      </c>
      <c r="BS172" s="59">
        <f t="shared" si="117"/>
        <v>0.24688621617847112</v>
      </c>
      <c r="BT172" s="59">
        <f t="shared" si="117"/>
        <v>0.26790516957831556</v>
      </c>
      <c r="BU172" s="59">
        <f t="shared" si="117"/>
        <v>0.25249153250896328</v>
      </c>
      <c r="BV172" s="59">
        <f t="shared" si="117"/>
        <v>0.31431363529873951</v>
      </c>
      <c r="BW172" s="59">
        <f t="shared" si="117"/>
        <v>0.21753263176435506</v>
      </c>
      <c r="BX172" s="59">
        <f t="shared" si="117"/>
        <v>0.26332199920549959</v>
      </c>
      <c r="BY172" s="59">
        <f t="shared" si="117"/>
        <v>0.21913613613355637</v>
      </c>
      <c r="BZ172" s="59">
        <f t="shared" si="117"/>
        <v>0.30925559151043491</v>
      </c>
    </row>
    <row r="173" spans="1:78" ht="13.5" customHeight="1" x14ac:dyDescent="0.15">
      <c r="A173" s="19">
        <v>-49</v>
      </c>
      <c r="B173" s="13">
        <f t="shared" si="95"/>
        <v>-40</v>
      </c>
      <c r="C173" s="22">
        <v>1.1279999999999999</v>
      </c>
      <c r="D173" s="26">
        <v>8.1739999999999995</v>
      </c>
      <c r="E173" s="6"/>
      <c r="F173" s="10"/>
      <c r="G173" s="10"/>
      <c r="H173" s="10"/>
      <c r="I173" s="6"/>
      <c r="J173" s="6"/>
      <c r="K173" s="10"/>
      <c r="L173" s="10"/>
      <c r="M173" s="10"/>
      <c r="N173" s="6"/>
      <c r="O173" s="10"/>
      <c r="P173" s="10"/>
      <c r="Q173" s="10"/>
      <c r="R173" s="6"/>
      <c r="S173" s="6"/>
      <c r="T173" s="10"/>
      <c r="U173" s="10"/>
      <c r="V173" s="10"/>
      <c r="W173" s="27">
        <v>-53</v>
      </c>
      <c r="X173" s="13">
        <f t="shared" si="96"/>
        <v>-50</v>
      </c>
      <c r="Y173" s="30">
        <v>0.67007999999598056</v>
      </c>
      <c r="Z173" s="11" t="str">
        <f t="shared" si="93"/>
        <v/>
      </c>
      <c r="AD173" s="6"/>
      <c r="AE173" s="6"/>
      <c r="AF173" s="10"/>
      <c r="AG173" s="10"/>
      <c r="AH173" s="10"/>
      <c r="AJ173" s="57"/>
      <c r="AK173" s="59">
        <f>3/($AJ$164*1000/3600)/AK29</f>
        <v>6.7385444743935333E-2</v>
      </c>
      <c r="AL173" s="59">
        <f t="shared" si="114"/>
        <v>6.8883174136664199E-2</v>
      </c>
      <c r="AM173" s="59">
        <f t="shared" si="114"/>
        <v>9.2271639896499544E-2</v>
      </c>
      <c r="AN173" s="59">
        <f t="shared" si="111"/>
        <v>8.9970555091061111E-2</v>
      </c>
      <c r="AO173" s="59">
        <f t="shared" si="109"/>
        <v>8.7867742775318933E-2</v>
      </c>
      <c r="AP173" s="59">
        <f t="shared" si="109"/>
        <v>9.4697751186300819E-2</v>
      </c>
      <c r="AQ173" s="59">
        <f t="shared" si="109"/>
        <v>9.5727707853217534E-2</v>
      </c>
      <c r="AR173" s="59">
        <f t="shared" si="109"/>
        <v>8.9970555091061111E-2</v>
      </c>
      <c r="AS173" s="59">
        <f t="shared" si="110"/>
        <v>8.2582582582582595E-2</v>
      </c>
      <c r="AT173" s="59">
        <f t="shared" si="110"/>
        <v>8.0983803239352128E-2</v>
      </c>
      <c r="AU173" s="59">
        <f t="shared" si="110"/>
        <v>8.0983803239352128E-2</v>
      </c>
      <c r="AV173" s="59">
        <f t="shared" si="110"/>
        <v>7.7917580514833176E-2</v>
      </c>
      <c r="AY173" s="57"/>
      <c r="AZ173" s="59">
        <f>3/($AJ$164*1000/3600)/AZ29</f>
        <v>8.8685095648517974E-3</v>
      </c>
      <c r="BA173" s="59">
        <f t="shared" si="115"/>
        <v>1.0999701785862697E-2</v>
      </c>
      <c r="BB173" s="59">
        <f t="shared" si="115"/>
        <v>2.3566378633150042E-2</v>
      </c>
      <c r="BC173" s="59">
        <f t="shared" si="112"/>
        <v>2.4081029013991322E-2</v>
      </c>
      <c r="BD173" s="59">
        <f t="shared" si="112"/>
        <v>4.0623495426095335E-2</v>
      </c>
      <c r="BE173" s="59">
        <f t="shared" si="112"/>
        <v>2.8808857311424376E-2</v>
      </c>
      <c r="BF173" s="59">
        <f t="shared" si="112"/>
        <v>4.2985074626865682E-2</v>
      </c>
      <c r="BG173" s="59">
        <f t="shared" si="112"/>
        <v>2.4081029013991322E-2</v>
      </c>
      <c r="BH173" s="59">
        <f t="shared" si="112"/>
        <v>3.3786858390971966E-2</v>
      </c>
      <c r="BI173" s="59">
        <f t="shared" si="112"/>
        <v>1.5137168913363065E-2</v>
      </c>
      <c r="BJ173" s="59">
        <f t="shared" si="112"/>
        <v>1.5137168913363065E-2</v>
      </c>
      <c r="BK173" s="59">
        <f t="shared" si="112"/>
        <v>1.6228458224342209E-2</v>
      </c>
      <c r="BN173" s="57"/>
      <c r="BO173" s="59">
        <f t="shared" si="117"/>
        <v>0.23134602845611374</v>
      </c>
      <c r="BP173" s="59">
        <f t="shared" si="117"/>
        <v>0.3381606894239419</v>
      </c>
      <c r="BQ173" s="59">
        <f t="shared" si="117"/>
        <v>0.30925559151043491</v>
      </c>
      <c r="BR173" s="59">
        <f t="shared" si="117"/>
        <v>0.2545219255319624</v>
      </c>
      <c r="BS173" s="59">
        <f t="shared" si="117"/>
        <v>0.31431363529873951</v>
      </c>
      <c r="BT173" s="59">
        <f t="shared" si="117"/>
        <v>0.24688621617847112</v>
      </c>
      <c r="BU173" s="59">
        <f t="shared" si="117"/>
        <v>0.22764807458518244</v>
      </c>
      <c r="BV173" s="59">
        <f t="shared" si="117"/>
        <v>0.2545219255319624</v>
      </c>
      <c r="BW173" s="59">
        <f t="shared" si="117"/>
        <v>0.26332199920549959</v>
      </c>
      <c r="BX173" s="59">
        <f t="shared" si="117"/>
        <v>0.25574350483461905</v>
      </c>
      <c r="BY173" s="59">
        <f t="shared" si="117"/>
        <v>0.25574350483461905</v>
      </c>
      <c r="BZ173" s="59">
        <f t="shared" si="117"/>
        <v>0.26245246694301055</v>
      </c>
    </row>
    <row r="174" spans="1:78" ht="13.5" customHeight="1" x14ac:dyDescent="0.15">
      <c r="A174" s="19">
        <v>-46</v>
      </c>
      <c r="B174" s="13">
        <f t="shared" si="95"/>
        <v>-40</v>
      </c>
      <c r="C174" s="22">
        <v>2.1080000000000001</v>
      </c>
      <c r="D174" s="26">
        <v>2.0099999999999998</v>
      </c>
      <c r="E174" s="6"/>
      <c r="F174" s="10"/>
      <c r="G174" s="10"/>
      <c r="H174" s="10"/>
      <c r="I174" s="6"/>
      <c r="J174" s="6"/>
      <c r="K174" s="10"/>
      <c r="L174" s="10"/>
      <c r="M174" s="10"/>
      <c r="N174" s="6"/>
      <c r="O174" s="10"/>
      <c r="P174" s="10"/>
      <c r="Q174" s="10"/>
      <c r="R174" s="6"/>
      <c r="S174" s="6"/>
      <c r="T174" s="10"/>
      <c r="U174" s="10"/>
      <c r="V174" s="10"/>
      <c r="W174" s="27">
        <v>-93</v>
      </c>
      <c r="X174" s="13">
        <f t="shared" si="96"/>
        <v>-90</v>
      </c>
      <c r="Y174" s="30">
        <v>0.67653500000104461</v>
      </c>
      <c r="Z174" s="11" t="str">
        <f t="shared" si="93"/>
        <v/>
      </c>
      <c r="AD174" s="6"/>
      <c r="AE174" s="6"/>
      <c r="AF174" s="10"/>
      <c r="AG174" s="10"/>
      <c r="AH174" s="10"/>
      <c r="AJ174" s="57"/>
      <c r="AK174" s="59">
        <f>3/($AJ$164*1000/3600)/AK30</f>
        <v>6.7385444743935333E-2</v>
      </c>
      <c r="AL174" s="59">
        <f t="shared" si="114"/>
        <v>6.8883174136664199E-2</v>
      </c>
      <c r="AM174" s="59">
        <f t="shared" si="114"/>
        <v>9.2271639896499544E-2</v>
      </c>
      <c r="AN174" s="59">
        <f t="shared" si="111"/>
        <v>8.0983803239352128E-2</v>
      </c>
      <c r="AO174" s="59">
        <f t="shared" si="109"/>
        <v>9.3932646813247991E-2</v>
      </c>
      <c r="AP174" s="59">
        <f t="shared" si="109"/>
        <v>8.7867742775318933E-2</v>
      </c>
      <c r="AQ174" s="59">
        <f t="shared" si="109"/>
        <v>5.7644578474019909E-2</v>
      </c>
      <c r="AR174" s="59">
        <f t="shared" si="109"/>
        <v>7.9920260964117432E-2</v>
      </c>
      <c r="AS174" s="59">
        <f t="shared" si="110"/>
        <v>8.2582582582582595E-2</v>
      </c>
      <c r="AT174" s="59">
        <f t="shared" si="110"/>
        <v>8.0983803239352128E-2</v>
      </c>
      <c r="AU174" s="59">
        <f t="shared" si="110"/>
        <v>7.7917580514833176E-2</v>
      </c>
      <c r="AV174" s="59">
        <f t="shared" si="110"/>
        <v>6.8883174136664199E-2</v>
      </c>
      <c r="AY174" s="57"/>
      <c r="AZ174" s="59">
        <f>3/($AJ$164*1000/3600)/AZ30</f>
        <v>8.8685095648517974E-3</v>
      </c>
      <c r="BA174" s="59">
        <f t="shared" si="115"/>
        <v>1.0999701785862697E-2</v>
      </c>
      <c r="BB174" s="59">
        <f t="shared" si="115"/>
        <v>2.3566378633150042E-2</v>
      </c>
      <c r="BC174" s="59">
        <f t="shared" si="112"/>
        <v>1.5137168913363065E-2</v>
      </c>
      <c r="BD174" s="59">
        <f t="shared" si="112"/>
        <v>3.007351303185565E-2</v>
      </c>
      <c r="BE174" s="59">
        <f t="shared" si="112"/>
        <v>4.0623495426095335E-2</v>
      </c>
      <c r="BF174" s="59">
        <f t="shared" si="112"/>
        <v>1.8964003511852501E-2</v>
      </c>
      <c r="BG174" s="59">
        <f t="shared" si="112"/>
        <v>2.4875621890547268E-2</v>
      </c>
      <c r="BH174" s="59">
        <f t="shared" si="112"/>
        <v>3.3786858390971966E-2</v>
      </c>
      <c r="BI174" s="59">
        <f t="shared" si="112"/>
        <v>1.5137168913363065E-2</v>
      </c>
      <c r="BJ174" s="59">
        <f t="shared" si="112"/>
        <v>1.6228458224342209E-2</v>
      </c>
      <c r="BK174" s="59">
        <f t="shared" si="112"/>
        <v>1.0999701785862697E-2</v>
      </c>
      <c r="BN174" s="57"/>
      <c r="BO174" s="59">
        <f t="shared" si="117"/>
        <v>0.23134602845611374</v>
      </c>
      <c r="BP174" s="59">
        <f t="shared" si="117"/>
        <v>0.3381606894239419</v>
      </c>
      <c r="BQ174" s="59">
        <f t="shared" si="117"/>
        <v>0.30925559151043491</v>
      </c>
      <c r="BR174" s="59">
        <f t="shared" si="117"/>
        <v>0.25574350483461905</v>
      </c>
      <c r="BS174" s="59">
        <f t="shared" si="117"/>
        <v>0.21913613613355637</v>
      </c>
      <c r="BT174" s="59">
        <f t="shared" si="117"/>
        <v>0.31431363529873951</v>
      </c>
      <c r="BU174" s="59">
        <f t="shared" si="117"/>
        <v>0.28988451694662848</v>
      </c>
      <c r="BV174" s="59">
        <f t="shared" si="117"/>
        <v>0.23043192250290656</v>
      </c>
      <c r="BW174" s="59">
        <f t="shared" si="117"/>
        <v>0.26332199920549959</v>
      </c>
      <c r="BX174" s="59">
        <f t="shared" si="117"/>
        <v>0.25574350483461905</v>
      </c>
      <c r="BY174" s="59">
        <f t="shared" si="117"/>
        <v>0.26245246694301055</v>
      </c>
      <c r="BZ174" s="59">
        <f t="shared" si="117"/>
        <v>0.3381606894239419</v>
      </c>
    </row>
    <row r="175" spans="1:78" ht="13.5" customHeight="1" x14ac:dyDescent="0.15">
      <c r="A175" s="19">
        <v>-45</v>
      </c>
      <c r="B175" s="13">
        <f t="shared" si="95"/>
        <v>-40</v>
      </c>
      <c r="C175" s="22">
        <v>0.92900000000000005</v>
      </c>
      <c r="D175" s="26">
        <v>6.5659999999999998</v>
      </c>
      <c r="E175" s="6"/>
      <c r="F175" s="10"/>
      <c r="G175" s="10"/>
      <c r="H175" s="10"/>
      <c r="I175" s="6"/>
      <c r="J175" s="6"/>
      <c r="K175" s="10"/>
      <c r="L175" s="10"/>
      <c r="M175" s="10"/>
      <c r="N175" s="6"/>
      <c r="O175" s="10"/>
      <c r="P175" s="10"/>
      <c r="Q175" s="10"/>
      <c r="R175" s="6"/>
      <c r="S175" s="6"/>
      <c r="T175" s="10"/>
      <c r="U175" s="10"/>
      <c r="V175" s="10"/>
      <c r="W175" s="27">
        <v>-93</v>
      </c>
      <c r="X175" s="13">
        <f t="shared" si="96"/>
        <v>-90</v>
      </c>
      <c r="Y175" s="30">
        <v>0.67653500000104461</v>
      </c>
      <c r="Z175" s="11" t="str">
        <f t="shared" si="93"/>
        <v/>
      </c>
      <c r="AD175" s="6"/>
      <c r="AE175" s="6"/>
      <c r="AF175" s="10"/>
      <c r="AG175" s="10"/>
      <c r="AH175" s="10"/>
      <c r="AJ175" s="57"/>
      <c r="AK175" s="57"/>
      <c r="AL175" s="57"/>
      <c r="AM175" s="59">
        <f t="shared" si="114"/>
        <v>8.892829997466431E-2</v>
      </c>
      <c r="AN175" s="59">
        <f t="shared" si="111"/>
        <v>7.5499334221038619E-2</v>
      </c>
      <c r="AO175" s="59">
        <f t="shared" si="109"/>
        <v>8.892829997466431E-2</v>
      </c>
      <c r="AP175" s="59">
        <f t="shared" si="109"/>
        <v>8.9970555091061111E-2</v>
      </c>
      <c r="AQ175" s="59">
        <f t="shared" si="109"/>
        <v>8.2582582582582595E-2</v>
      </c>
      <c r="AR175" s="59">
        <f t="shared" si="109"/>
        <v>8.9970555091061111E-2</v>
      </c>
      <c r="AS175" s="59">
        <f t="shared" si="110"/>
        <v>9.2271639896499544E-2</v>
      </c>
      <c r="AT175" s="59">
        <f t="shared" si="110"/>
        <v>7.5499334221038619E-2</v>
      </c>
      <c r="AU175" s="59">
        <f t="shared" si="110"/>
        <v>8.892829997466431E-2</v>
      </c>
      <c r="AV175" s="59">
        <f t="shared" si="110"/>
        <v>6.7385444743935333E-2</v>
      </c>
      <c r="AY175" s="57"/>
      <c r="AZ175" s="57"/>
      <c r="BA175" s="57"/>
      <c r="BB175" s="59">
        <f t="shared" si="115"/>
        <v>1.098282174035483E-2</v>
      </c>
      <c r="BC175" s="59">
        <f t="shared" si="112"/>
        <v>7.5546211097698443E-3</v>
      </c>
      <c r="BD175" s="59">
        <f t="shared" si="112"/>
        <v>1.098282174035483E-2</v>
      </c>
      <c r="BE175" s="59">
        <f t="shared" si="112"/>
        <v>2.4081029013991322E-2</v>
      </c>
      <c r="BF175" s="59">
        <f t="shared" si="112"/>
        <v>3.3786858390971966E-2</v>
      </c>
      <c r="BG175" s="59">
        <f t="shared" si="112"/>
        <v>2.4081029013991322E-2</v>
      </c>
      <c r="BH175" s="59">
        <f t="shared" si="112"/>
        <v>2.3566378633150042E-2</v>
      </c>
      <c r="BI175" s="59">
        <f t="shared" si="112"/>
        <v>7.5546211097698443E-3</v>
      </c>
      <c r="BJ175" s="59">
        <f t="shared" si="112"/>
        <v>1.098282174035483E-2</v>
      </c>
      <c r="BK175" s="59">
        <f t="shared" si="112"/>
        <v>8.8685095648517974E-3</v>
      </c>
      <c r="BN175" s="57"/>
      <c r="BO175" s="57"/>
      <c r="BP175" s="57"/>
      <c r="BQ175" s="59">
        <f t="shared" si="117"/>
        <v>0.26672771481399044</v>
      </c>
      <c r="BR175" s="59">
        <f t="shared" si="117"/>
        <v>0.31810052321439158</v>
      </c>
      <c r="BS175" s="59">
        <f t="shared" si="117"/>
        <v>0.26672771481399044</v>
      </c>
      <c r="BT175" s="59">
        <f t="shared" si="117"/>
        <v>0.2545219255319624</v>
      </c>
      <c r="BU175" s="59">
        <f t="shared" si="117"/>
        <v>0.26332199920549959</v>
      </c>
      <c r="BV175" s="59">
        <f t="shared" si="117"/>
        <v>0.2545219255319624</v>
      </c>
      <c r="BW175" s="59">
        <f t="shared" si="117"/>
        <v>0.30925559151043491</v>
      </c>
      <c r="BX175" s="59">
        <f t="shared" si="117"/>
        <v>0.31810052321439158</v>
      </c>
      <c r="BY175" s="59">
        <f t="shared" si="117"/>
        <v>0.26672771481399044</v>
      </c>
      <c r="BZ175" s="59">
        <f t="shared" si="117"/>
        <v>0.23134602845611374</v>
      </c>
    </row>
    <row r="176" spans="1:78" ht="13.5" customHeight="1" x14ac:dyDescent="0.15">
      <c r="A176" s="19">
        <v>-53</v>
      </c>
      <c r="B176" s="13">
        <f t="shared" si="95"/>
        <v>-50</v>
      </c>
      <c r="C176" s="22">
        <v>2.2570000000000001</v>
      </c>
      <c r="D176" s="26">
        <v>2.2109999999999999</v>
      </c>
      <c r="E176" s="6"/>
      <c r="F176" s="10"/>
      <c r="G176" s="10"/>
      <c r="H176" s="10"/>
      <c r="I176" s="6"/>
      <c r="J176" s="6"/>
      <c r="K176" s="10"/>
      <c r="L176" s="10"/>
      <c r="M176" s="10"/>
      <c r="N176" s="6"/>
      <c r="O176" s="10"/>
      <c r="P176" s="10"/>
      <c r="Q176" s="10"/>
      <c r="R176" s="6"/>
      <c r="S176" s="6"/>
      <c r="T176" s="10"/>
      <c r="U176" s="10"/>
      <c r="V176" s="10"/>
      <c r="W176" s="27">
        <v>-65</v>
      </c>
      <c r="X176" s="13">
        <f t="shared" si="96"/>
        <v>-60</v>
      </c>
      <c r="Y176" s="30">
        <v>0.66898999999598052</v>
      </c>
      <c r="Z176" s="11" t="str">
        <f t="shared" si="93"/>
        <v/>
      </c>
      <c r="AD176" s="6"/>
      <c r="AE176" s="6"/>
      <c r="AF176" s="10"/>
      <c r="AG176" s="10"/>
      <c r="AH176" s="10"/>
      <c r="AJ176" s="57"/>
      <c r="AK176" s="57"/>
      <c r="AL176" s="59">
        <f>3/($AJ$164*1000/3600)/AL32</f>
        <v>6.7385444743935333E-2</v>
      </c>
      <c r="AM176" s="59">
        <f t="shared" si="114"/>
        <v>7.5499334221038619E-2</v>
      </c>
      <c r="AN176" s="59">
        <f t="shared" si="111"/>
        <v>6.8883174136664199E-2</v>
      </c>
      <c r="AO176" s="59">
        <f t="shared" si="109"/>
        <v>7.7917580514833176E-2</v>
      </c>
      <c r="AP176" s="59">
        <f t="shared" si="109"/>
        <v>8.0983803239352128E-2</v>
      </c>
      <c r="AQ176" s="59">
        <f t="shared" si="109"/>
        <v>5.7644578474019909E-2</v>
      </c>
      <c r="AR176" s="59">
        <f t="shared" si="109"/>
        <v>8.892829997466431E-2</v>
      </c>
      <c r="AS176" s="59">
        <f t="shared" si="110"/>
        <v>9.2271639896499544E-2</v>
      </c>
      <c r="AT176" s="59">
        <f t="shared" si="110"/>
        <v>7.7917580514833176E-2</v>
      </c>
      <c r="AU176" s="59">
        <f t="shared" si="110"/>
        <v>6.7385444743935333E-2</v>
      </c>
      <c r="AV176" s="57"/>
      <c r="AY176" s="57"/>
      <c r="AZ176" s="57"/>
      <c r="BA176" s="59">
        <f>3/($AJ$164*1000/3600)/BA32</f>
        <v>8.8685095648517974E-3</v>
      </c>
      <c r="BB176" s="59">
        <f t="shared" si="115"/>
        <v>7.5546211097698443E-3</v>
      </c>
      <c r="BC176" s="59">
        <f t="shared" si="112"/>
        <v>1.0999701785862697E-2</v>
      </c>
      <c r="BD176" s="59">
        <f t="shared" si="112"/>
        <v>1.6228458224342209E-2</v>
      </c>
      <c r="BE176" s="59">
        <f t="shared" si="112"/>
        <v>1.5137168913363065E-2</v>
      </c>
      <c r="BF176" s="59">
        <f t="shared" si="112"/>
        <v>1.8964003511852501E-2</v>
      </c>
      <c r="BG176" s="59">
        <f t="shared" si="112"/>
        <v>1.098282174035483E-2</v>
      </c>
      <c r="BH176" s="59">
        <f t="shared" si="112"/>
        <v>2.3566378633150042E-2</v>
      </c>
      <c r="BI176" s="59">
        <f t="shared" si="112"/>
        <v>1.6228458224342209E-2</v>
      </c>
      <c r="BJ176" s="59">
        <f t="shared" si="112"/>
        <v>8.8685095648517974E-3</v>
      </c>
      <c r="BK176" s="57"/>
      <c r="BN176" s="57"/>
      <c r="BO176" s="57"/>
      <c r="BP176" s="59">
        <f t="shared" ref="BP176:BY177" si="118">3/($AJ$164*1000/3600)/BP32</f>
        <v>0.23134602845611374</v>
      </c>
      <c r="BQ176" s="59">
        <f t="shared" si="118"/>
        <v>0.31810052321439158</v>
      </c>
      <c r="BR176" s="59">
        <f t="shared" si="118"/>
        <v>0.3381606894239419</v>
      </c>
      <c r="BS176" s="59">
        <f t="shared" si="118"/>
        <v>0.26245246694301055</v>
      </c>
      <c r="BT176" s="59">
        <f t="shared" si="118"/>
        <v>0.25574350483461905</v>
      </c>
      <c r="BU176" s="59">
        <f t="shared" si="118"/>
        <v>0.28988451694662848</v>
      </c>
      <c r="BV176" s="59">
        <f t="shared" si="118"/>
        <v>0.26672771481399044</v>
      </c>
      <c r="BW176" s="59">
        <f t="shared" si="118"/>
        <v>0.30925559151043491</v>
      </c>
      <c r="BX176" s="59">
        <f t="shared" si="118"/>
        <v>0.26245246694301055</v>
      </c>
      <c r="BY176" s="59">
        <f t="shared" si="118"/>
        <v>0.23134602845611374</v>
      </c>
      <c r="BZ176" s="57"/>
    </row>
    <row r="177" spans="1:78" ht="13.5" customHeight="1" x14ac:dyDescent="0.15">
      <c r="A177" s="19">
        <v>-51</v>
      </c>
      <c r="B177" s="13">
        <f t="shared" si="95"/>
        <v>-50</v>
      </c>
      <c r="C177" s="22">
        <v>1.7230000000000001</v>
      </c>
      <c r="D177" s="26">
        <v>2.948</v>
      </c>
      <c r="E177" s="6"/>
      <c r="F177" s="10"/>
      <c r="G177" s="10"/>
      <c r="H177" s="10"/>
      <c r="I177" s="6"/>
      <c r="J177" s="6"/>
      <c r="K177" s="10"/>
      <c r="L177" s="10"/>
      <c r="M177" s="10"/>
      <c r="N177" s="6"/>
      <c r="O177" s="10"/>
      <c r="P177" s="10"/>
      <c r="Q177" s="10"/>
      <c r="R177" s="6"/>
      <c r="S177" s="6"/>
      <c r="T177" s="10"/>
      <c r="U177" s="10"/>
      <c r="V177" s="10"/>
      <c r="W177" s="27">
        <v>-65</v>
      </c>
      <c r="X177" s="13">
        <f t="shared" si="96"/>
        <v>-60</v>
      </c>
      <c r="Y177" s="30">
        <v>0.66898999999598052</v>
      </c>
      <c r="Z177" s="11" t="str">
        <f t="shared" si="93"/>
        <v/>
      </c>
      <c r="AD177" s="6"/>
      <c r="AE177" s="6"/>
      <c r="AF177" s="10"/>
      <c r="AG177" s="10"/>
      <c r="AH177" s="10"/>
      <c r="AJ177" s="57"/>
      <c r="AK177" s="57"/>
      <c r="AL177" s="59">
        <f>3/($AJ$164*1000/3600)/AL33</f>
        <v>6.7385444743935333E-2</v>
      </c>
      <c r="AM177" s="59">
        <f t="shared" si="114"/>
        <v>6.7385444743935333E-2</v>
      </c>
      <c r="AN177" s="57"/>
      <c r="AO177" s="59">
        <f t="shared" si="109"/>
        <v>8.892829997466431E-2</v>
      </c>
      <c r="AP177" s="59">
        <f t="shared" si="109"/>
        <v>8.892829997466431E-2</v>
      </c>
      <c r="AQ177" s="59">
        <f t="shared" si="109"/>
        <v>6.8883174136664199E-2</v>
      </c>
      <c r="AR177" s="59">
        <f t="shared" si="109"/>
        <v>7.5499334221038619E-2</v>
      </c>
      <c r="AS177" s="59">
        <f t="shared" si="110"/>
        <v>6.7385444743935333E-2</v>
      </c>
      <c r="AT177" s="59">
        <f t="shared" si="110"/>
        <v>6.8883174136664199E-2</v>
      </c>
      <c r="AU177" s="59">
        <f t="shared" si="110"/>
        <v>8.892829997466431E-2</v>
      </c>
      <c r="AV177" s="57"/>
      <c r="AY177" s="57"/>
      <c r="AZ177" s="57"/>
      <c r="BA177" s="59">
        <f>3/($AJ$164*1000/3600)/BA33</f>
        <v>8.8685095648517974E-3</v>
      </c>
      <c r="BB177" s="59">
        <f t="shared" si="115"/>
        <v>8.8685095648517974E-3</v>
      </c>
      <c r="BC177" s="57"/>
      <c r="BD177" s="59">
        <f t="shared" si="112"/>
        <v>1.098282174035483E-2</v>
      </c>
      <c r="BE177" s="59">
        <f t="shared" si="112"/>
        <v>1.098282174035483E-2</v>
      </c>
      <c r="BF177" s="59">
        <f t="shared" si="112"/>
        <v>1.0999701785862697E-2</v>
      </c>
      <c r="BG177" s="59">
        <f t="shared" si="112"/>
        <v>7.5546211097698443E-3</v>
      </c>
      <c r="BH177" s="59">
        <f t="shared" si="112"/>
        <v>8.8685095648517974E-3</v>
      </c>
      <c r="BI177" s="59">
        <f t="shared" si="112"/>
        <v>1.0999701785862697E-2</v>
      </c>
      <c r="BJ177" s="59">
        <f t="shared" si="112"/>
        <v>1.098282174035483E-2</v>
      </c>
      <c r="BK177" s="57"/>
      <c r="BN177" s="57"/>
      <c r="BO177" s="57"/>
      <c r="BP177" s="59">
        <f t="shared" si="118"/>
        <v>0.23134602845611374</v>
      </c>
      <c r="BQ177" s="59">
        <f t="shared" si="118"/>
        <v>0.23134602845611374</v>
      </c>
      <c r="BR177" s="57"/>
      <c r="BS177" s="59">
        <f t="shared" si="118"/>
        <v>0.26672771481399044</v>
      </c>
      <c r="BT177" s="59">
        <f t="shared" si="118"/>
        <v>0.26672771481399044</v>
      </c>
      <c r="BU177" s="59">
        <f t="shared" si="118"/>
        <v>0.3381606894239419</v>
      </c>
      <c r="BV177" s="59">
        <f t="shared" si="118"/>
        <v>0.31810052321439158</v>
      </c>
      <c r="BW177" s="59">
        <f t="shared" si="118"/>
        <v>0.23134602845611374</v>
      </c>
      <c r="BX177" s="59">
        <f t="shared" si="118"/>
        <v>0.3381606894239419</v>
      </c>
      <c r="BY177" s="59">
        <f t="shared" si="118"/>
        <v>0.26672771481399044</v>
      </c>
      <c r="BZ177" s="57"/>
    </row>
    <row r="178" spans="1:78" ht="13.5" customHeight="1" x14ac:dyDescent="0.15">
      <c r="A178" s="19">
        <v>-49</v>
      </c>
      <c r="B178" s="13">
        <f t="shared" si="95"/>
        <v>-40</v>
      </c>
      <c r="C178" s="22">
        <v>1.8879999999999999</v>
      </c>
      <c r="D178" s="26">
        <v>1.8759999999999999</v>
      </c>
      <c r="E178" s="6"/>
      <c r="F178" s="10"/>
      <c r="G178" s="10"/>
      <c r="H178" s="10"/>
      <c r="I178" s="6"/>
      <c r="J178" s="6"/>
      <c r="K178" s="10"/>
      <c r="L178" s="10"/>
      <c r="M178" s="10"/>
      <c r="N178" s="6"/>
      <c r="O178" s="10"/>
      <c r="P178" s="10"/>
      <c r="Q178" s="10"/>
      <c r="R178" s="6"/>
      <c r="S178" s="6"/>
      <c r="T178" s="10"/>
      <c r="U178" s="10"/>
      <c r="V178" s="10"/>
      <c r="W178" s="27">
        <v>-65</v>
      </c>
      <c r="X178" s="13">
        <f t="shared" si="96"/>
        <v>-60</v>
      </c>
      <c r="Y178" s="30">
        <v>0.67244499999679541</v>
      </c>
      <c r="Z178" s="11" t="str">
        <f t="shared" si="93"/>
        <v/>
      </c>
      <c r="AD178" s="6"/>
      <c r="AE178" s="6"/>
      <c r="AF178" s="10"/>
      <c r="AG178" s="10"/>
      <c r="AH178" s="10"/>
    </row>
    <row r="179" spans="1:78" ht="13.5" customHeight="1" x14ac:dyDescent="0.15">
      <c r="A179" s="19">
        <v>-53</v>
      </c>
      <c r="B179" s="13">
        <f t="shared" si="95"/>
        <v>-50</v>
      </c>
      <c r="C179" s="22">
        <v>2.1709999999999998</v>
      </c>
      <c r="D179" s="26">
        <v>5.6950000000000003</v>
      </c>
      <c r="E179" s="6"/>
      <c r="F179" s="10"/>
      <c r="G179" s="10"/>
      <c r="H179" s="10"/>
      <c r="I179" s="6"/>
      <c r="J179" s="6"/>
      <c r="K179" s="10"/>
      <c r="L179" s="10"/>
      <c r="M179" s="10"/>
      <c r="N179" s="6"/>
      <c r="O179" s="10"/>
      <c r="P179" s="10"/>
      <c r="Q179" s="10"/>
      <c r="R179" s="6"/>
      <c r="S179" s="6"/>
      <c r="T179" s="10"/>
      <c r="U179" s="10"/>
      <c r="V179" s="10"/>
      <c r="W179" s="27">
        <v>-65</v>
      </c>
      <c r="X179" s="13">
        <f t="shared" si="96"/>
        <v>-60</v>
      </c>
      <c r="Y179" s="30">
        <v>0.67244499999679541</v>
      </c>
      <c r="Z179" s="11" t="str">
        <f t="shared" si="93"/>
        <v/>
      </c>
      <c r="AD179" s="6"/>
      <c r="AE179" s="6"/>
      <c r="AF179" s="10"/>
      <c r="AG179" s="10"/>
      <c r="AH179" s="10"/>
    </row>
    <row r="180" spans="1:78" ht="13.5" customHeight="1" x14ac:dyDescent="0.15">
      <c r="A180" s="19">
        <v>-54</v>
      </c>
      <c r="B180" s="13">
        <f t="shared" si="95"/>
        <v>-50</v>
      </c>
      <c r="C180" s="22">
        <v>1.931</v>
      </c>
      <c r="D180" s="26">
        <v>12.327999999999999</v>
      </c>
      <c r="E180" s="6"/>
      <c r="F180" s="10"/>
      <c r="G180" s="10"/>
      <c r="H180" s="10"/>
      <c r="I180" s="6"/>
      <c r="J180" s="6"/>
      <c r="K180" s="10"/>
      <c r="L180" s="10"/>
      <c r="M180" s="10"/>
      <c r="N180" s="6"/>
      <c r="O180" s="10"/>
      <c r="P180" s="10"/>
      <c r="Q180" s="10"/>
      <c r="R180" s="6"/>
      <c r="S180" s="6"/>
      <c r="T180" s="10"/>
      <c r="U180" s="10"/>
      <c r="V180" s="10"/>
      <c r="W180" s="27">
        <v>-62</v>
      </c>
      <c r="X180" s="13">
        <f t="shared" si="96"/>
        <v>-60</v>
      </c>
      <c r="Y180" s="30">
        <v>0.69089999999702822</v>
      </c>
      <c r="Z180" s="11" t="str">
        <f t="shared" si="93"/>
        <v/>
      </c>
      <c r="AD180" s="6"/>
      <c r="AE180" s="6"/>
      <c r="AF180" s="10"/>
      <c r="AG180" s="10"/>
      <c r="AH180" s="10"/>
      <c r="AJ180" s="115">
        <v>90</v>
      </c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  <c r="AY180" s="115">
        <v>90</v>
      </c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15"/>
      <c r="BN180" s="115">
        <v>90</v>
      </c>
      <c r="BO180" s="115"/>
      <c r="BP180" s="115"/>
      <c r="BQ180" s="115"/>
      <c r="BR180" s="115"/>
      <c r="BS180" s="115"/>
      <c r="BT180" s="115"/>
      <c r="BU180" s="115"/>
      <c r="BV180" s="115"/>
      <c r="BW180" s="115"/>
      <c r="BX180" s="115"/>
      <c r="BY180" s="115"/>
      <c r="BZ180" s="115"/>
    </row>
    <row r="181" spans="1:78" ht="13.5" customHeight="1" x14ac:dyDescent="0.15">
      <c r="A181" s="19">
        <v>-57</v>
      </c>
      <c r="B181" s="13">
        <f t="shared" si="95"/>
        <v>-50</v>
      </c>
      <c r="C181" s="22">
        <v>1.5069999999999999</v>
      </c>
      <c r="D181" s="26">
        <v>4.3550000000000004</v>
      </c>
      <c r="E181" s="6"/>
      <c r="F181" s="10"/>
      <c r="G181" s="10"/>
      <c r="H181" s="10"/>
      <c r="I181" s="6"/>
      <c r="J181" s="6"/>
      <c r="K181" s="10"/>
      <c r="L181" s="10"/>
      <c r="M181" s="10"/>
      <c r="N181" s="6"/>
      <c r="O181" s="10"/>
      <c r="P181" s="10"/>
      <c r="Q181" s="10"/>
      <c r="R181" s="6"/>
      <c r="S181" s="6"/>
      <c r="T181" s="10"/>
      <c r="U181" s="10"/>
      <c r="V181" s="10"/>
      <c r="W181" s="27">
        <v>-62</v>
      </c>
      <c r="X181" s="13">
        <f t="shared" si="96"/>
        <v>-60</v>
      </c>
      <c r="Y181" s="30">
        <v>0.69089999999702822</v>
      </c>
      <c r="Z181" s="11" t="str">
        <f t="shared" si="93"/>
        <v/>
      </c>
      <c r="AD181" s="6"/>
      <c r="AE181" s="6"/>
      <c r="AF181" s="10"/>
      <c r="AG181" s="10"/>
      <c r="AH181" s="10"/>
      <c r="AJ181" s="57"/>
      <c r="AK181" s="57"/>
      <c r="AL181" s="57"/>
      <c r="AM181" s="58"/>
      <c r="AN181" s="59">
        <f>3/($AJ$180*1000/3600)/AN21</f>
        <v>6.7110519307589878E-2</v>
      </c>
      <c r="AO181" s="59">
        <f t="shared" ref="AO181:AV193" si="119">3/($AJ$180*1000/3600)/AO21</f>
        <v>6.122948812147929E-2</v>
      </c>
      <c r="AP181" s="57"/>
      <c r="AQ181" s="57"/>
      <c r="AR181" s="57"/>
      <c r="AS181" s="59">
        <f>3/($AJ$180*1000/3600)/AS21</f>
        <v>5.9898173105720286E-2</v>
      </c>
      <c r="AT181" s="57"/>
      <c r="AU181" s="57"/>
      <c r="AV181" s="57"/>
      <c r="AY181" s="57"/>
      <c r="AZ181" s="57"/>
      <c r="BA181" s="57"/>
      <c r="BB181" s="58"/>
      <c r="BC181" s="59">
        <f>3/($AJ$180*1000/3600)/BC21</f>
        <v>6.7152187642398609E-3</v>
      </c>
      <c r="BD181" s="59">
        <f>3/($AJ$180*1000/3600)/BD21</f>
        <v>9.7775126985446183E-3</v>
      </c>
      <c r="BE181" s="57"/>
      <c r="BF181" s="57"/>
      <c r="BG181" s="57"/>
      <c r="BH181" s="59">
        <f>3/($AJ$180*1000/3600)/BH21</f>
        <v>7.8831196132015963E-3</v>
      </c>
      <c r="BI181" s="57"/>
      <c r="BJ181" s="57"/>
      <c r="BK181" s="57"/>
      <c r="BN181" s="57"/>
      <c r="BO181" s="57"/>
      <c r="BP181" s="57"/>
      <c r="BQ181" s="58"/>
      <c r="BR181" s="59">
        <f>3/($AJ$180*1000/3600)/BR21</f>
        <v>0.2827560206350147</v>
      </c>
      <c r="BS181" s="59">
        <f>3/($AJ$180*1000/3600)/BS21</f>
        <v>0.30058727948794833</v>
      </c>
      <c r="BT181" s="57"/>
      <c r="BU181" s="57"/>
      <c r="BV181" s="57"/>
      <c r="BW181" s="59">
        <f>3/($AJ$180*1000/3600)/BW21</f>
        <v>0.2056409141832122</v>
      </c>
      <c r="BX181" s="57"/>
      <c r="BY181" s="57"/>
      <c r="BZ181" s="57"/>
    </row>
    <row r="182" spans="1:78" ht="13.5" customHeight="1" x14ac:dyDescent="0.15">
      <c r="A182" s="19">
        <v>-54</v>
      </c>
      <c r="B182" s="13">
        <f t="shared" si="95"/>
        <v>-50</v>
      </c>
      <c r="C182" s="22">
        <v>2.069</v>
      </c>
      <c r="D182" s="26">
        <v>1.206</v>
      </c>
      <c r="E182" s="6"/>
      <c r="F182" s="10"/>
      <c r="G182" s="10"/>
      <c r="H182" s="10"/>
      <c r="I182" s="6"/>
      <c r="J182" s="6"/>
      <c r="K182" s="10"/>
      <c r="L182" s="10"/>
      <c r="M182" s="10"/>
      <c r="N182" s="6"/>
      <c r="O182" s="10"/>
      <c r="P182" s="10"/>
      <c r="Q182" s="10"/>
      <c r="R182" s="6"/>
      <c r="S182" s="6"/>
      <c r="T182" s="10"/>
      <c r="U182" s="10"/>
      <c r="V182" s="10"/>
      <c r="W182" s="27">
        <v>-65</v>
      </c>
      <c r="X182" s="13">
        <f t="shared" si="96"/>
        <v>-60</v>
      </c>
      <c r="Y182" s="30">
        <v>0.69035499999702821</v>
      </c>
      <c r="Z182" s="11" t="str">
        <f t="shared" si="93"/>
        <v/>
      </c>
      <c r="AD182" s="6"/>
      <c r="AE182" s="6"/>
      <c r="AF182" s="10"/>
      <c r="AG182" s="10"/>
      <c r="AH182" s="10"/>
      <c r="AJ182" s="57"/>
      <c r="AK182" s="58"/>
      <c r="AL182" s="58"/>
      <c r="AM182" s="57"/>
      <c r="AN182" s="59">
        <f t="shared" ref="AN182:AN192" si="120">3/($AJ$180*1000/3600)/AN22</f>
        <v>6.122948812147929E-2</v>
      </c>
      <c r="AO182" s="59">
        <f t="shared" si="119"/>
        <v>7.904737775525715E-2</v>
      </c>
      <c r="AP182" s="59">
        <f t="shared" si="119"/>
        <v>6.9260071568740589E-2</v>
      </c>
      <c r="AQ182" s="59">
        <f t="shared" si="119"/>
        <v>7.904737775525715E-2</v>
      </c>
      <c r="AR182" s="59">
        <f t="shared" si="119"/>
        <v>6.122948812147929E-2</v>
      </c>
      <c r="AS182" s="59">
        <f t="shared" si="119"/>
        <v>5.9898173105720286E-2</v>
      </c>
      <c r="AT182" s="57"/>
      <c r="AU182" s="57"/>
      <c r="AV182" s="57"/>
      <c r="AY182" s="57"/>
      <c r="AZ182" s="58"/>
      <c r="BA182" s="58"/>
      <c r="BB182" s="57"/>
      <c r="BC182" s="59">
        <f t="shared" ref="BC182:BK193" si="121">3/($AJ$180*1000/3600)/BC22</f>
        <v>9.7775126985446183E-3</v>
      </c>
      <c r="BD182" s="59">
        <f t="shared" si="121"/>
        <v>9.7625082136487355E-3</v>
      </c>
      <c r="BE182" s="59">
        <f t="shared" si="121"/>
        <v>1.4425296199415296E-2</v>
      </c>
      <c r="BF182" s="59">
        <f t="shared" si="121"/>
        <v>9.7625082136487355E-3</v>
      </c>
      <c r="BG182" s="59">
        <f t="shared" si="121"/>
        <v>9.7775126985446183E-3</v>
      </c>
      <c r="BH182" s="59">
        <f t="shared" si="121"/>
        <v>7.8831196132015963E-3</v>
      </c>
      <c r="BI182" s="57"/>
      <c r="BJ182" s="57"/>
      <c r="BK182" s="57"/>
      <c r="BN182" s="57"/>
      <c r="BO182" s="58"/>
      <c r="BP182" s="58"/>
      <c r="BQ182" s="57"/>
      <c r="BR182" s="59">
        <f t="shared" ref="BR182:BW182" si="122">3/($AJ$180*1000/3600)/BR22</f>
        <v>0.30058727948794833</v>
      </c>
      <c r="BS182" s="59">
        <f t="shared" si="122"/>
        <v>0.23709130205688034</v>
      </c>
      <c r="BT182" s="59">
        <f t="shared" si="122"/>
        <v>0.23329108172712046</v>
      </c>
      <c r="BU182" s="59">
        <f t="shared" si="122"/>
        <v>0.23709130205688034</v>
      </c>
      <c r="BV182" s="59">
        <f t="shared" si="122"/>
        <v>0.30058727948794833</v>
      </c>
      <c r="BW182" s="59">
        <f t="shared" si="122"/>
        <v>0.2056409141832122</v>
      </c>
      <c r="BX182" s="57"/>
      <c r="BY182" s="57"/>
      <c r="BZ182" s="57"/>
    </row>
    <row r="183" spans="1:78" ht="13.5" customHeight="1" x14ac:dyDescent="0.15">
      <c r="A183" s="19">
        <v>-55</v>
      </c>
      <c r="B183" s="13">
        <f t="shared" si="95"/>
        <v>-50</v>
      </c>
      <c r="C183" s="22">
        <v>1.782</v>
      </c>
      <c r="D183" s="26">
        <v>5.0250000000000004</v>
      </c>
      <c r="E183" s="6"/>
      <c r="F183" s="10"/>
      <c r="G183" s="10"/>
      <c r="H183" s="10"/>
      <c r="I183" s="6"/>
      <c r="J183" s="6"/>
      <c r="K183" s="10"/>
      <c r="L183" s="10"/>
      <c r="M183" s="10"/>
      <c r="N183" s="6"/>
      <c r="O183" s="10"/>
      <c r="P183" s="10"/>
      <c r="Q183" s="10"/>
      <c r="R183" s="6"/>
      <c r="S183" s="6"/>
      <c r="T183" s="10"/>
      <c r="U183" s="10"/>
      <c r="V183" s="10"/>
      <c r="W183" s="27">
        <v>-65</v>
      </c>
      <c r="X183" s="13">
        <f t="shared" si="96"/>
        <v>-60</v>
      </c>
      <c r="Y183" s="30">
        <v>0.69035499999702821</v>
      </c>
      <c r="Z183" s="11" t="str">
        <f t="shared" si="93"/>
        <v/>
      </c>
      <c r="AD183" s="6"/>
      <c r="AE183" s="6"/>
      <c r="AF183" s="10"/>
      <c r="AG183" s="10"/>
      <c r="AH183" s="10"/>
      <c r="AJ183" s="57"/>
      <c r="AK183" s="57"/>
      <c r="AL183" s="59">
        <f t="shared" ref="AL183:AM193" si="123">3/($AJ$180*1000/3600)/AL23</f>
        <v>6.7110519307589878E-2</v>
      </c>
      <c r="AM183" s="59">
        <f t="shared" si="123"/>
        <v>6.122948812147929E-2</v>
      </c>
      <c r="AN183" s="59">
        <f t="shared" si="120"/>
        <v>6.7110519307589878E-2</v>
      </c>
      <c r="AO183" s="59">
        <f t="shared" si="119"/>
        <v>7.904737775525715E-2</v>
      </c>
      <c r="AP183" s="59">
        <f t="shared" si="119"/>
        <v>7.1985602879424113E-2</v>
      </c>
      <c r="AQ183" s="59">
        <f t="shared" si="119"/>
        <v>8.2019235463555135E-2</v>
      </c>
      <c r="AR183" s="59">
        <f t="shared" si="119"/>
        <v>6.7110519307589878E-2</v>
      </c>
      <c r="AS183" s="59">
        <f t="shared" si="119"/>
        <v>7.904737775525715E-2</v>
      </c>
      <c r="AT183" s="59">
        <f t="shared" si="119"/>
        <v>6.122948812147929E-2</v>
      </c>
      <c r="AU183" s="57"/>
      <c r="AV183" s="57"/>
      <c r="AY183" s="57"/>
      <c r="AZ183" s="57"/>
      <c r="BA183" s="59">
        <f t="shared" ref="BA183:BB193" si="124">3/($AJ$180*1000/3600)/BA23</f>
        <v>6.7152187642398609E-3</v>
      </c>
      <c r="BB183" s="59">
        <f t="shared" si="124"/>
        <v>9.7775126985446183E-3</v>
      </c>
      <c r="BC183" s="59">
        <f t="shared" si="121"/>
        <v>6.7152187642398609E-3</v>
      </c>
      <c r="BD183" s="59">
        <f t="shared" si="121"/>
        <v>9.7625082136487355E-3</v>
      </c>
      <c r="BE183" s="59">
        <f t="shared" si="121"/>
        <v>1.3455261256322723E-2</v>
      </c>
      <c r="BF183" s="59">
        <f t="shared" si="121"/>
        <v>2.0947892118355592E-2</v>
      </c>
      <c r="BG183" s="59">
        <f t="shared" si="121"/>
        <v>6.7152187642398609E-3</v>
      </c>
      <c r="BH183" s="59">
        <f t="shared" si="121"/>
        <v>9.7625082136487355E-3</v>
      </c>
      <c r="BI183" s="59">
        <f t="shared" si="121"/>
        <v>9.7775126985446183E-3</v>
      </c>
      <c r="BJ183" s="57"/>
      <c r="BK183" s="57"/>
      <c r="BN183" s="57"/>
      <c r="BO183" s="57"/>
      <c r="BP183" s="59">
        <f t="shared" ref="BP183:BX185" si="125">3/($AJ$180*1000/3600)/BP23</f>
        <v>0.2827560206350147</v>
      </c>
      <c r="BQ183" s="59">
        <f t="shared" si="125"/>
        <v>0.30058727948794833</v>
      </c>
      <c r="BR183" s="59">
        <f t="shared" si="125"/>
        <v>0.2827560206350147</v>
      </c>
      <c r="BS183" s="59">
        <f t="shared" si="125"/>
        <v>0.23709130205688034</v>
      </c>
      <c r="BT183" s="59">
        <f t="shared" si="125"/>
        <v>0.22732755985299466</v>
      </c>
      <c r="BU183" s="59">
        <f t="shared" si="125"/>
        <v>0.27489385912038655</v>
      </c>
      <c r="BV183" s="59">
        <f t="shared" si="125"/>
        <v>0.2827560206350147</v>
      </c>
      <c r="BW183" s="59">
        <f t="shared" si="125"/>
        <v>0.23709130205688034</v>
      </c>
      <c r="BX183" s="59">
        <f t="shared" si="125"/>
        <v>0.30058727948794833</v>
      </c>
      <c r="BY183" s="57"/>
      <c r="BZ183" s="57"/>
    </row>
    <row r="184" spans="1:78" ht="13.5" customHeight="1" x14ac:dyDescent="0.15">
      <c r="A184" s="19">
        <v>-57</v>
      </c>
      <c r="B184" s="13">
        <f t="shared" si="95"/>
        <v>-50</v>
      </c>
      <c r="C184" s="22">
        <v>2.198</v>
      </c>
      <c r="D184" s="26">
        <v>2.1440000000000001</v>
      </c>
      <c r="E184" s="6"/>
      <c r="F184" s="10"/>
      <c r="G184" s="10"/>
      <c r="H184" s="10"/>
      <c r="I184" s="6"/>
      <c r="J184" s="6"/>
      <c r="K184" s="10"/>
      <c r="L184" s="10"/>
      <c r="M184" s="10"/>
      <c r="N184" s="6"/>
      <c r="O184" s="10"/>
      <c r="P184" s="10"/>
      <c r="Q184" s="10"/>
      <c r="R184" s="6"/>
      <c r="S184" s="6"/>
      <c r="T184" s="10"/>
      <c r="U184" s="10"/>
      <c r="V184" s="10"/>
      <c r="W184" s="27">
        <v>-62</v>
      </c>
      <c r="X184" s="13">
        <f t="shared" si="96"/>
        <v>-60</v>
      </c>
      <c r="Y184" s="30">
        <v>0.66826499999638789</v>
      </c>
      <c r="Z184" s="11" t="str">
        <f t="shared" si="93"/>
        <v/>
      </c>
      <c r="AD184" s="6"/>
      <c r="AE184" s="6"/>
      <c r="AF184" s="10"/>
      <c r="AG184" s="10"/>
      <c r="AH184" s="10"/>
      <c r="AJ184" s="57"/>
      <c r="AK184" s="57"/>
      <c r="AL184" s="59">
        <f t="shared" si="123"/>
        <v>5.9898173105720286E-2</v>
      </c>
      <c r="AM184" s="59">
        <f t="shared" si="123"/>
        <v>8.2019235463555135E-2</v>
      </c>
      <c r="AN184" s="59">
        <f t="shared" si="120"/>
        <v>7.1985602879424113E-2</v>
      </c>
      <c r="AO184" s="59">
        <f t="shared" si="119"/>
        <v>8.3495686056220417E-2</v>
      </c>
      <c r="AP184" s="59">
        <f t="shared" si="119"/>
        <v>7.8104660244727939E-2</v>
      </c>
      <c r="AQ184" s="59">
        <f t="shared" si="119"/>
        <v>6.9260071568740589E-2</v>
      </c>
      <c r="AR184" s="59">
        <f t="shared" si="119"/>
        <v>7.3406740073406737E-2</v>
      </c>
      <c r="AS184" s="59">
        <f t="shared" si="119"/>
        <v>7.904737775525715E-2</v>
      </c>
      <c r="AT184" s="59">
        <f t="shared" si="119"/>
        <v>6.9260071568740589E-2</v>
      </c>
      <c r="AU184" s="57"/>
      <c r="AV184" s="57"/>
      <c r="AY184" s="57"/>
      <c r="AZ184" s="57"/>
      <c r="BA184" s="59">
        <f t="shared" si="124"/>
        <v>7.8831196132015963E-3</v>
      </c>
      <c r="BB184" s="59">
        <f t="shared" si="124"/>
        <v>2.0947892118355592E-2</v>
      </c>
      <c r="BC184" s="59">
        <f t="shared" si="121"/>
        <v>1.3455261256322723E-2</v>
      </c>
      <c r="BD184" s="59">
        <f t="shared" si="121"/>
        <v>2.6732011583871687E-2</v>
      </c>
      <c r="BE184" s="59">
        <f t="shared" si="121"/>
        <v>3.6109773712084736E-2</v>
      </c>
      <c r="BF184" s="59">
        <f t="shared" si="121"/>
        <v>1.4425296199415296E-2</v>
      </c>
      <c r="BG184" s="59">
        <f t="shared" si="121"/>
        <v>3.00327630141973E-2</v>
      </c>
      <c r="BH184" s="59">
        <f t="shared" si="121"/>
        <v>9.7625082136487355E-3</v>
      </c>
      <c r="BI184" s="59">
        <f t="shared" si="121"/>
        <v>1.4425296199415296E-2</v>
      </c>
      <c r="BJ184" s="57"/>
      <c r="BK184" s="57"/>
      <c r="BN184" s="57"/>
      <c r="BO184" s="57"/>
      <c r="BP184" s="59">
        <f t="shared" si="125"/>
        <v>0.2056409141832122</v>
      </c>
      <c r="BQ184" s="59">
        <f t="shared" si="125"/>
        <v>0.27489385912038655</v>
      </c>
      <c r="BR184" s="59">
        <f t="shared" si="125"/>
        <v>0.22732755985299466</v>
      </c>
      <c r="BS184" s="59">
        <f t="shared" si="125"/>
        <v>0.19478767656316118</v>
      </c>
      <c r="BT184" s="59">
        <f t="shared" si="125"/>
        <v>0.27938989804332398</v>
      </c>
      <c r="BU184" s="59">
        <f t="shared" si="125"/>
        <v>0.23329108172712046</v>
      </c>
      <c r="BV184" s="59">
        <f t="shared" si="125"/>
        <v>0.23406399929377739</v>
      </c>
      <c r="BW184" s="59">
        <f t="shared" si="125"/>
        <v>0.23709130205688034</v>
      </c>
      <c r="BX184" s="59">
        <f t="shared" si="125"/>
        <v>0.23329108172712046</v>
      </c>
      <c r="BY184" s="57"/>
      <c r="BZ184" s="57"/>
    </row>
    <row r="185" spans="1:78" ht="13.5" customHeight="1" x14ac:dyDescent="0.15">
      <c r="A185" s="19">
        <v>-57</v>
      </c>
      <c r="B185" s="13">
        <f t="shared" si="95"/>
        <v>-50</v>
      </c>
      <c r="C185" s="22">
        <v>1.931</v>
      </c>
      <c r="D185" s="26">
        <v>6.0970000000000004</v>
      </c>
      <c r="E185" s="6"/>
      <c r="F185" s="10"/>
      <c r="G185" s="10"/>
      <c r="H185" s="10"/>
      <c r="I185" s="6"/>
      <c r="J185" s="6"/>
      <c r="K185" s="10"/>
      <c r="L185" s="10"/>
      <c r="M185" s="10"/>
      <c r="N185" s="6"/>
      <c r="O185" s="10"/>
      <c r="P185" s="10"/>
      <c r="Q185" s="10"/>
      <c r="R185" s="6"/>
      <c r="S185" s="6"/>
      <c r="T185" s="10"/>
      <c r="U185" s="10"/>
      <c r="V185" s="10"/>
      <c r="W185" s="27">
        <v>-62</v>
      </c>
      <c r="X185" s="13">
        <f t="shared" si="96"/>
        <v>-60</v>
      </c>
      <c r="Y185" s="30">
        <v>0.66826499999638789</v>
      </c>
      <c r="Z185" s="11" t="str">
        <f t="shared" si="93"/>
        <v/>
      </c>
      <c r="AD185" s="6"/>
      <c r="AE185" s="6"/>
      <c r="AF185" s="10"/>
      <c r="AG185" s="10"/>
      <c r="AH185" s="10"/>
      <c r="AJ185" s="57"/>
      <c r="AK185" s="57"/>
      <c r="AL185" s="59">
        <f t="shared" si="123"/>
        <v>6.122948812147929E-2</v>
      </c>
      <c r="AM185" s="59">
        <f t="shared" si="123"/>
        <v>6.122948812147929E-2</v>
      </c>
      <c r="AN185" s="59">
        <f t="shared" si="120"/>
        <v>7.104023196810437E-2</v>
      </c>
      <c r="AO185" s="59">
        <f t="shared" si="119"/>
        <v>8.3495686056220417E-2</v>
      </c>
      <c r="AP185" s="59">
        <f t="shared" si="119"/>
        <v>8.5091295869526684E-2</v>
      </c>
      <c r="AQ185" s="59">
        <f t="shared" si="119"/>
        <v>7.104023196810437E-2</v>
      </c>
      <c r="AR185" s="59">
        <f t="shared" si="119"/>
        <v>7.8104660244727939E-2</v>
      </c>
      <c r="AS185" s="59">
        <f t="shared" si="119"/>
        <v>8.2019235463555135E-2</v>
      </c>
      <c r="AT185" s="59">
        <f t="shared" si="119"/>
        <v>7.1985602879424113E-2</v>
      </c>
      <c r="AU185" s="57"/>
      <c r="AV185" s="57"/>
      <c r="AY185" s="57"/>
      <c r="AZ185" s="57"/>
      <c r="BA185" s="59">
        <f t="shared" si="124"/>
        <v>9.7775126985446183E-3</v>
      </c>
      <c r="BB185" s="59">
        <f t="shared" si="124"/>
        <v>9.7775126985446183E-3</v>
      </c>
      <c r="BC185" s="59">
        <f t="shared" si="121"/>
        <v>2.2111663902708679E-2</v>
      </c>
      <c r="BD185" s="59">
        <f t="shared" si="121"/>
        <v>2.6732011583871687E-2</v>
      </c>
      <c r="BE185" s="59">
        <f t="shared" si="121"/>
        <v>3.8208955223880604E-2</v>
      </c>
      <c r="BF185" s="59">
        <f t="shared" si="121"/>
        <v>2.2111663902708679E-2</v>
      </c>
      <c r="BG185" s="59">
        <f t="shared" si="121"/>
        <v>3.6109773712084736E-2</v>
      </c>
      <c r="BH185" s="59">
        <f t="shared" si="121"/>
        <v>2.0947892118355592E-2</v>
      </c>
      <c r="BI185" s="59">
        <f t="shared" si="121"/>
        <v>1.3455261256322723E-2</v>
      </c>
      <c r="BJ185" s="57"/>
      <c r="BK185" s="57"/>
      <c r="BN185" s="57"/>
      <c r="BO185" s="57"/>
      <c r="BP185" s="59">
        <f t="shared" si="125"/>
        <v>0.30058727948794833</v>
      </c>
      <c r="BQ185" s="59">
        <f t="shared" si="125"/>
        <v>0.30058727948794833</v>
      </c>
      <c r="BR185" s="59">
        <f t="shared" si="125"/>
        <v>0.20482837555813915</v>
      </c>
      <c r="BS185" s="59">
        <f t="shared" si="125"/>
        <v>0.19478767656316118</v>
      </c>
      <c r="BT185" s="59">
        <f t="shared" si="125"/>
        <v>0.20235384407571771</v>
      </c>
      <c r="BU185" s="59">
        <f t="shared" si="125"/>
        <v>0.20482837555813915</v>
      </c>
      <c r="BV185" s="59">
        <f t="shared" si="125"/>
        <v>0.27938989804332398</v>
      </c>
      <c r="BW185" s="59">
        <f t="shared" si="125"/>
        <v>0.27489385912038655</v>
      </c>
      <c r="BX185" s="59">
        <f t="shared" si="125"/>
        <v>0.22732755985299466</v>
      </c>
      <c r="BY185" s="57"/>
      <c r="BZ185" s="57"/>
    </row>
    <row r="186" spans="1:78" ht="13.5" customHeight="1" x14ac:dyDescent="0.15">
      <c r="A186" s="19">
        <v>-54</v>
      </c>
      <c r="B186" s="13">
        <f t="shared" si="95"/>
        <v>-50</v>
      </c>
      <c r="C186" s="22">
        <v>2.1509999999999998</v>
      </c>
      <c r="D186" s="26">
        <v>1.6080000000000001</v>
      </c>
      <c r="E186" s="6"/>
      <c r="F186" s="10"/>
      <c r="G186" s="10"/>
      <c r="H186" s="10"/>
      <c r="I186" s="6"/>
      <c r="J186" s="6"/>
      <c r="K186" s="10"/>
      <c r="L186" s="10"/>
      <c r="M186" s="10"/>
      <c r="N186" s="6"/>
      <c r="O186" s="10"/>
      <c r="P186" s="10"/>
      <c r="Q186" s="10"/>
      <c r="R186" s="6"/>
      <c r="S186" s="6"/>
      <c r="T186" s="10"/>
      <c r="U186" s="10"/>
      <c r="V186" s="10"/>
      <c r="W186" s="27">
        <v>-61</v>
      </c>
      <c r="X186" s="13">
        <f t="shared" si="96"/>
        <v>-60</v>
      </c>
      <c r="Y186" s="30">
        <v>0.67472000000145194</v>
      </c>
      <c r="Z186" s="11" t="str">
        <f t="shared" si="93"/>
        <v/>
      </c>
      <c r="AD186" s="6"/>
      <c r="AE186" s="6"/>
      <c r="AF186" s="10"/>
      <c r="AG186" s="10"/>
      <c r="AH186" s="10"/>
      <c r="AJ186" s="57"/>
      <c r="AK186" s="59">
        <f>3/($AJ$180*1000/3600)/AK26</f>
        <v>6.122948812147929E-2</v>
      </c>
      <c r="AL186" s="59">
        <f t="shared" si="123"/>
        <v>7.1985602879424113E-2</v>
      </c>
      <c r="AM186" s="59">
        <f t="shared" si="123"/>
        <v>8.2019235463555135E-2</v>
      </c>
      <c r="AN186" s="59">
        <f t="shared" si="120"/>
        <v>7.9973826747609875E-2</v>
      </c>
      <c r="AO186" s="59">
        <f t="shared" si="119"/>
        <v>8.5091295869526684E-2</v>
      </c>
      <c r="AP186" s="59">
        <f t="shared" si="119"/>
        <v>9.4413847364280087E-2</v>
      </c>
      <c r="AQ186" s="59">
        <f t="shared" si="119"/>
        <v>9.4413847364280087E-2</v>
      </c>
      <c r="AR186" s="59">
        <f t="shared" si="119"/>
        <v>7.9973826747609875E-2</v>
      </c>
      <c r="AS186" s="59">
        <f t="shared" si="119"/>
        <v>8.3495686056220417E-2</v>
      </c>
      <c r="AT186" s="59">
        <f t="shared" si="119"/>
        <v>7.1985602879424113E-2</v>
      </c>
      <c r="AU186" s="59">
        <f t="shared" si="119"/>
        <v>8.2019235463555135E-2</v>
      </c>
      <c r="AV186" s="59">
        <f t="shared" si="119"/>
        <v>6.122948812147929E-2</v>
      </c>
      <c r="AY186" s="57"/>
      <c r="AZ186" s="59">
        <f>3/($AJ$180*1000/3600)/AZ26</f>
        <v>9.7775126985446183E-3</v>
      </c>
      <c r="BA186" s="59">
        <f t="shared" si="124"/>
        <v>1.3455261256322723E-2</v>
      </c>
      <c r="BB186" s="59">
        <f t="shared" si="124"/>
        <v>2.0947892118355592E-2</v>
      </c>
      <c r="BC186" s="59">
        <f t="shared" si="121"/>
        <v>2.1405359123547837E-2</v>
      </c>
      <c r="BD186" s="59">
        <f t="shared" si="121"/>
        <v>3.8208955223880604E-2</v>
      </c>
      <c r="BE186" s="59">
        <f t="shared" si="121"/>
        <v>2.3987206823027719E-2</v>
      </c>
      <c r="BF186" s="59">
        <f t="shared" si="121"/>
        <v>2.3987206823027719E-2</v>
      </c>
      <c r="BG186" s="59">
        <f t="shared" si="121"/>
        <v>2.1405359123547837E-2</v>
      </c>
      <c r="BH186" s="59">
        <f t="shared" si="121"/>
        <v>2.6732011583871687E-2</v>
      </c>
      <c r="BI186" s="59">
        <f t="shared" si="121"/>
        <v>1.3455261256322723E-2</v>
      </c>
      <c r="BJ186" s="59">
        <f t="shared" si="121"/>
        <v>2.0947892118355592E-2</v>
      </c>
      <c r="BK186" s="59">
        <f t="shared" si="121"/>
        <v>9.7775126985446183E-3</v>
      </c>
      <c r="BN186" s="57"/>
      <c r="BO186" s="59">
        <f t="shared" ref="BO186:BZ191" si="126">3/($AJ$180*1000/3600)/BO26</f>
        <v>0.30058727948794833</v>
      </c>
      <c r="BP186" s="59">
        <f t="shared" si="126"/>
        <v>0.22732755985299466</v>
      </c>
      <c r="BQ186" s="59">
        <f t="shared" si="126"/>
        <v>0.27489385912038655</v>
      </c>
      <c r="BR186" s="59">
        <f t="shared" si="126"/>
        <v>0.22624171158396655</v>
      </c>
      <c r="BS186" s="59">
        <f t="shared" si="126"/>
        <v>0.20235384407571771</v>
      </c>
      <c r="BT186" s="59">
        <f t="shared" si="126"/>
        <v>0.25529501917002945</v>
      </c>
      <c r="BU186" s="59">
        <f t="shared" si="126"/>
        <v>0.25529501917002945</v>
      </c>
      <c r="BV186" s="59">
        <f t="shared" si="126"/>
        <v>0.22624171158396655</v>
      </c>
      <c r="BW186" s="59">
        <f t="shared" si="126"/>
        <v>0.19478767656316118</v>
      </c>
      <c r="BX186" s="59">
        <f t="shared" si="126"/>
        <v>0.22732755985299466</v>
      </c>
      <c r="BY186" s="59">
        <f t="shared" si="126"/>
        <v>0.27489385912038655</v>
      </c>
      <c r="BZ186" s="59">
        <f t="shared" si="126"/>
        <v>0.30058727948794833</v>
      </c>
    </row>
    <row r="187" spans="1:78" ht="13.5" customHeight="1" x14ac:dyDescent="0.15">
      <c r="A187" s="19">
        <v>-53</v>
      </c>
      <c r="B187" s="13">
        <f t="shared" si="95"/>
        <v>-50</v>
      </c>
      <c r="C187" s="22">
        <v>2.1150000000000002</v>
      </c>
      <c r="D187" s="26">
        <v>1.5409999999999999</v>
      </c>
      <c r="E187" s="6"/>
      <c r="F187" s="10"/>
      <c r="G187" s="10"/>
      <c r="H187" s="10"/>
      <c r="I187" s="6"/>
      <c r="J187" s="6"/>
      <c r="K187" s="10"/>
      <c r="L187" s="10"/>
      <c r="M187" s="10"/>
      <c r="N187" s="6"/>
      <c r="O187" s="10"/>
      <c r="P187" s="10"/>
      <c r="Q187" s="10"/>
      <c r="R187" s="6"/>
      <c r="S187" s="6"/>
      <c r="T187" s="10"/>
      <c r="U187" s="10"/>
      <c r="V187" s="10"/>
      <c r="W187" s="27">
        <v>-61</v>
      </c>
      <c r="X187" s="13">
        <f t="shared" si="96"/>
        <v>-60</v>
      </c>
      <c r="Y187" s="30">
        <v>0.67472000000145194</v>
      </c>
      <c r="Z187" s="11" t="str">
        <f t="shared" si="93"/>
        <v/>
      </c>
      <c r="AD187" s="6"/>
      <c r="AE187" s="6"/>
      <c r="AF187" s="10"/>
      <c r="AG187" s="10"/>
      <c r="AH187" s="10"/>
      <c r="AJ187" s="59">
        <f>3/($AJ$180*1000/3600)/AJ27</f>
        <v>7.904737775525715E-2</v>
      </c>
      <c r="AK187" s="59">
        <f>3/($AJ$180*1000/3600)/AK27</f>
        <v>6.9260071568740589E-2</v>
      </c>
      <c r="AL187" s="59">
        <f t="shared" si="123"/>
        <v>8.3495686056220417E-2</v>
      </c>
      <c r="AM187" s="59">
        <f t="shared" si="123"/>
        <v>7.3406740073406737E-2</v>
      </c>
      <c r="AN187" s="59">
        <f t="shared" si="120"/>
        <v>7.8104660244727939E-2</v>
      </c>
      <c r="AO187" s="59">
        <f t="shared" si="119"/>
        <v>8.5091295869526684E-2</v>
      </c>
      <c r="AP187" s="60">
        <f t="shared" si="119"/>
        <v>7.3608793797232328E-2</v>
      </c>
      <c r="AQ187" s="59">
        <f t="shared" si="119"/>
        <v>5.9490611637850896E-2</v>
      </c>
      <c r="AR187" s="59">
        <f t="shared" si="119"/>
        <v>8.4175778832267387E-2</v>
      </c>
      <c r="AS187" s="59">
        <f t="shared" si="119"/>
        <v>7.9973826747609875E-2</v>
      </c>
      <c r="AT187" s="59">
        <f t="shared" si="119"/>
        <v>7.3406740073406737E-2</v>
      </c>
      <c r="AU187" s="59">
        <f t="shared" si="119"/>
        <v>7.1985602879424113E-2</v>
      </c>
      <c r="AV187" s="59">
        <f t="shared" si="119"/>
        <v>8.2019235463555135E-2</v>
      </c>
      <c r="AY187" s="59">
        <f>3/($AJ$180*1000/3600)/AY27</f>
        <v>9.7625082136487355E-3</v>
      </c>
      <c r="AZ187" s="59">
        <f>3/($AJ$180*1000/3600)/AZ27</f>
        <v>1.4425296199415296E-2</v>
      </c>
      <c r="BA187" s="59">
        <f t="shared" si="124"/>
        <v>2.6732011583871687E-2</v>
      </c>
      <c r="BB187" s="59">
        <f t="shared" si="124"/>
        <v>3.00327630141973E-2</v>
      </c>
      <c r="BC187" s="59">
        <f t="shared" si="121"/>
        <v>3.6109773712084736E-2</v>
      </c>
      <c r="BD187" s="59">
        <f t="shared" si="121"/>
        <v>3.8208955223880604E-2</v>
      </c>
      <c r="BE187" s="60">
        <f t="shared" si="121"/>
        <v>3.6731845285467656E-2</v>
      </c>
      <c r="BF187" s="59">
        <f t="shared" si="121"/>
        <v>2.7227284007515871E-2</v>
      </c>
      <c r="BG187" s="59">
        <f t="shared" si="121"/>
        <v>2.5607873165710553E-2</v>
      </c>
      <c r="BH187" s="59">
        <f t="shared" si="121"/>
        <v>2.1405359123547837E-2</v>
      </c>
      <c r="BI187" s="59">
        <f t="shared" si="121"/>
        <v>3.00327630141973E-2</v>
      </c>
      <c r="BJ187" s="59">
        <f t="shared" si="121"/>
        <v>1.3455261256322723E-2</v>
      </c>
      <c r="BK187" s="59">
        <f t="shared" si="121"/>
        <v>2.0947892118355592E-2</v>
      </c>
      <c r="BN187" s="59">
        <f>3/($AJ$180*1000/3600)/BN27</f>
        <v>0.23709130205688034</v>
      </c>
      <c r="BO187" s="59">
        <f t="shared" si="126"/>
        <v>0.23329108172712046</v>
      </c>
      <c r="BP187" s="59">
        <f t="shared" si="126"/>
        <v>0.19478767656316118</v>
      </c>
      <c r="BQ187" s="59">
        <f t="shared" si="126"/>
        <v>0.23406399929377739</v>
      </c>
      <c r="BR187" s="59">
        <f t="shared" si="126"/>
        <v>0.27938989804332398</v>
      </c>
      <c r="BS187" s="59">
        <f t="shared" si="126"/>
        <v>0.20235384407571771</v>
      </c>
      <c r="BT187" s="60">
        <f t="shared" si="126"/>
        <v>0.30242585563298868</v>
      </c>
      <c r="BU187" s="59">
        <f t="shared" si="126"/>
        <v>0.28849195090000179</v>
      </c>
      <c r="BV187" s="59">
        <f t="shared" si="126"/>
        <v>0.21945441438086319</v>
      </c>
      <c r="BW187" s="59">
        <f t="shared" si="126"/>
        <v>0.22624171158396655</v>
      </c>
      <c r="BX187" s="59">
        <f t="shared" si="126"/>
        <v>0.23406399929377739</v>
      </c>
      <c r="BY187" s="59">
        <f t="shared" si="126"/>
        <v>0.22732755985299466</v>
      </c>
      <c r="BZ187" s="59">
        <f t="shared" si="126"/>
        <v>0.27489385912038655</v>
      </c>
    </row>
    <row r="188" spans="1:78" ht="13.5" customHeight="1" x14ac:dyDescent="0.15">
      <c r="A188" s="19">
        <v>-51</v>
      </c>
      <c r="B188" s="13">
        <f t="shared" si="95"/>
        <v>-50</v>
      </c>
      <c r="C188" s="22">
        <v>2.1579999999999999</v>
      </c>
      <c r="D188" s="26">
        <v>11.792</v>
      </c>
      <c r="E188" s="6"/>
      <c r="F188" s="10"/>
      <c r="G188" s="10"/>
      <c r="H188" s="10"/>
      <c r="I188" s="6"/>
      <c r="J188" s="6"/>
      <c r="K188" s="10"/>
      <c r="L188" s="10"/>
      <c r="M188" s="10"/>
      <c r="N188" s="6"/>
      <c r="O188" s="10"/>
      <c r="P188" s="10"/>
      <c r="Q188" s="10"/>
      <c r="R188" s="6"/>
      <c r="S188" s="6"/>
      <c r="T188" s="10"/>
      <c r="U188" s="10"/>
      <c r="V188" s="10"/>
      <c r="W188" s="27">
        <v>-61</v>
      </c>
      <c r="X188" s="13">
        <f t="shared" si="96"/>
        <v>-60</v>
      </c>
      <c r="Y188" s="30">
        <v>0.69017499999743559</v>
      </c>
      <c r="Z188" s="11" t="str">
        <f t="shared" si="93"/>
        <v/>
      </c>
      <c r="AD188" s="6"/>
      <c r="AE188" s="6"/>
      <c r="AF188" s="10"/>
      <c r="AG188" s="10"/>
      <c r="AH188" s="10"/>
      <c r="AJ188" s="59">
        <f>3/($AJ$180*1000/3600)/AJ28</f>
        <v>7.904737775525715E-2</v>
      </c>
      <c r="AK188" s="59">
        <f>3/($AJ$180*1000/3600)/AK28</f>
        <v>8.2019235463555135E-2</v>
      </c>
      <c r="AL188" s="59">
        <f t="shared" si="123"/>
        <v>7.1985602879424113E-2</v>
      </c>
      <c r="AM188" s="59">
        <f t="shared" si="123"/>
        <v>7.9973826747609875E-2</v>
      </c>
      <c r="AN188" s="59">
        <f t="shared" si="120"/>
        <v>5.1239625310239914E-2</v>
      </c>
      <c r="AO188" s="59">
        <f t="shared" si="119"/>
        <v>8.4175778832267387E-2</v>
      </c>
      <c r="AP188" s="59">
        <f t="shared" si="119"/>
        <v>7.554824944912733E-2</v>
      </c>
      <c r="AQ188" s="59">
        <f t="shared" si="119"/>
        <v>9.4071533561979406E-2</v>
      </c>
      <c r="AR188" s="59">
        <f t="shared" si="119"/>
        <v>7.8104660244727939E-2</v>
      </c>
      <c r="AS188" s="59">
        <f t="shared" si="119"/>
        <v>9.3815578323663745E-2</v>
      </c>
      <c r="AT188" s="59">
        <f t="shared" si="119"/>
        <v>7.3406740073406737E-2</v>
      </c>
      <c r="AU188" s="59">
        <f t="shared" si="119"/>
        <v>8.3495686056220417E-2</v>
      </c>
      <c r="AV188" s="59">
        <f t="shared" si="119"/>
        <v>8.2019235463555135E-2</v>
      </c>
      <c r="AY188" s="59">
        <f>3/($AJ$180*1000/3600)/AY28</f>
        <v>9.7625082136487355E-3</v>
      </c>
      <c r="AZ188" s="59">
        <f>3/($AJ$180*1000/3600)/AZ28</f>
        <v>2.0947892118355592E-2</v>
      </c>
      <c r="BA188" s="59">
        <f t="shared" si="124"/>
        <v>1.3455261256322723E-2</v>
      </c>
      <c r="BB188" s="59">
        <f t="shared" si="124"/>
        <v>2.1405359123547837E-2</v>
      </c>
      <c r="BC188" s="59">
        <f t="shared" si="121"/>
        <v>1.6856892010535557E-2</v>
      </c>
      <c r="BD188" s="59">
        <f t="shared" si="121"/>
        <v>2.5607873165710553E-2</v>
      </c>
      <c r="BE188" s="59">
        <f t="shared" si="121"/>
        <v>2.5098330844802841E-2</v>
      </c>
      <c r="BF188" s="59">
        <f t="shared" si="121"/>
        <v>5.346402316774336E-2</v>
      </c>
      <c r="BG188" s="59">
        <f t="shared" si="121"/>
        <v>3.6109773712084736E-2</v>
      </c>
      <c r="BH188" s="59">
        <f t="shared" si="121"/>
        <v>1.4468473956746877E-2</v>
      </c>
      <c r="BI188" s="59">
        <f t="shared" si="121"/>
        <v>3.00327630141973E-2</v>
      </c>
      <c r="BJ188" s="59">
        <f t="shared" si="121"/>
        <v>2.6732011583871687E-2</v>
      </c>
      <c r="BK188" s="59">
        <f t="shared" si="121"/>
        <v>2.0947892118355592E-2</v>
      </c>
      <c r="BN188" s="59">
        <f>3/($AJ$180*1000/3600)/BN28</f>
        <v>0.23709130205688034</v>
      </c>
      <c r="BO188" s="59">
        <f t="shared" si="126"/>
        <v>0.27489385912038655</v>
      </c>
      <c r="BP188" s="59">
        <f t="shared" si="126"/>
        <v>0.22732755985299466</v>
      </c>
      <c r="BQ188" s="59">
        <f t="shared" si="126"/>
        <v>0.22624171158396655</v>
      </c>
      <c r="BR188" s="59">
        <f t="shared" si="126"/>
        <v>0.25767512617478083</v>
      </c>
      <c r="BS188" s="59">
        <f t="shared" si="126"/>
        <v>0.21945441438086319</v>
      </c>
      <c r="BT188" s="59">
        <f t="shared" si="126"/>
        <v>0.23813792851405824</v>
      </c>
      <c r="BU188" s="59">
        <f t="shared" si="126"/>
        <v>0.22443691778574512</v>
      </c>
      <c r="BV188" s="59">
        <f t="shared" si="126"/>
        <v>0.27938989804332398</v>
      </c>
      <c r="BW188" s="59">
        <f t="shared" si="126"/>
        <v>0.19336233934609337</v>
      </c>
      <c r="BX188" s="59">
        <f t="shared" si="126"/>
        <v>0.23406399929377739</v>
      </c>
      <c r="BY188" s="59">
        <f t="shared" si="126"/>
        <v>0.19478767656316118</v>
      </c>
      <c r="BZ188" s="59">
        <f t="shared" si="126"/>
        <v>0.27489385912038655</v>
      </c>
    </row>
    <row r="189" spans="1:78" ht="13.5" customHeight="1" x14ac:dyDescent="0.15">
      <c r="A189" s="19">
        <v>-53</v>
      </c>
      <c r="B189" s="13">
        <f t="shared" si="95"/>
        <v>-50</v>
      </c>
      <c r="C189" s="22">
        <v>1.409</v>
      </c>
      <c r="D189" s="26">
        <v>1.474</v>
      </c>
      <c r="E189" s="6"/>
      <c r="F189" s="10"/>
      <c r="G189" s="10"/>
      <c r="H189" s="10"/>
      <c r="I189" s="6"/>
      <c r="J189" s="6"/>
      <c r="K189" s="10"/>
      <c r="L189" s="10"/>
      <c r="M189" s="10"/>
      <c r="N189" s="6"/>
      <c r="O189" s="10"/>
      <c r="P189" s="10"/>
      <c r="Q189" s="10"/>
      <c r="R189" s="6"/>
      <c r="S189" s="6"/>
      <c r="T189" s="10"/>
      <c r="U189" s="10"/>
      <c r="V189" s="10"/>
      <c r="W189" s="27">
        <v>-61</v>
      </c>
      <c r="X189" s="13">
        <f t="shared" si="96"/>
        <v>-60</v>
      </c>
      <c r="Y189" s="30">
        <v>0.69017499999743559</v>
      </c>
      <c r="Z189" s="11" t="str">
        <f t="shared" si="93"/>
        <v/>
      </c>
      <c r="AD189" s="6"/>
      <c r="AE189" s="6"/>
      <c r="AF189" s="10"/>
      <c r="AG189" s="10"/>
      <c r="AH189" s="10"/>
      <c r="AJ189" s="57"/>
      <c r="AK189" s="59">
        <f>3/($AJ$180*1000/3600)/AK29</f>
        <v>5.9898173105720286E-2</v>
      </c>
      <c r="AL189" s="59">
        <f t="shared" si="123"/>
        <v>6.122948812147929E-2</v>
      </c>
      <c r="AM189" s="59">
        <f t="shared" si="123"/>
        <v>8.2019235463555135E-2</v>
      </c>
      <c r="AN189" s="59">
        <f t="shared" si="120"/>
        <v>7.9973826747609875E-2</v>
      </c>
      <c r="AO189" s="59">
        <f t="shared" si="119"/>
        <v>7.8104660244727939E-2</v>
      </c>
      <c r="AP189" s="59">
        <f t="shared" si="119"/>
        <v>8.4175778832267387E-2</v>
      </c>
      <c r="AQ189" s="59">
        <f t="shared" si="119"/>
        <v>8.5091295869526684E-2</v>
      </c>
      <c r="AR189" s="59">
        <f t="shared" si="119"/>
        <v>7.9973826747609875E-2</v>
      </c>
      <c r="AS189" s="59">
        <f t="shared" si="119"/>
        <v>7.3406740073406737E-2</v>
      </c>
      <c r="AT189" s="59">
        <f t="shared" si="119"/>
        <v>7.1985602879424113E-2</v>
      </c>
      <c r="AU189" s="59">
        <f t="shared" si="119"/>
        <v>7.1985602879424113E-2</v>
      </c>
      <c r="AV189" s="59">
        <f t="shared" si="119"/>
        <v>6.9260071568740589E-2</v>
      </c>
      <c r="AY189" s="57"/>
      <c r="AZ189" s="59">
        <f>3/($AJ$180*1000/3600)/AZ29</f>
        <v>7.8831196132015963E-3</v>
      </c>
      <c r="BA189" s="59">
        <f t="shared" si="124"/>
        <v>9.7775126985446183E-3</v>
      </c>
      <c r="BB189" s="59">
        <f t="shared" si="124"/>
        <v>2.0947892118355592E-2</v>
      </c>
      <c r="BC189" s="59">
        <f t="shared" si="121"/>
        <v>2.1405359123547837E-2</v>
      </c>
      <c r="BD189" s="59">
        <f t="shared" si="121"/>
        <v>3.6109773712084736E-2</v>
      </c>
      <c r="BE189" s="59">
        <f t="shared" si="121"/>
        <v>2.5607873165710553E-2</v>
      </c>
      <c r="BF189" s="59">
        <f t="shared" si="121"/>
        <v>3.8208955223880604E-2</v>
      </c>
      <c r="BG189" s="59">
        <f t="shared" si="121"/>
        <v>2.1405359123547837E-2</v>
      </c>
      <c r="BH189" s="59">
        <f t="shared" si="121"/>
        <v>3.00327630141973E-2</v>
      </c>
      <c r="BI189" s="59">
        <f t="shared" si="121"/>
        <v>1.3455261256322723E-2</v>
      </c>
      <c r="BJ189" s="59">
        <f t="shared" si="121"/>
        <v>1.3455261256322723E-2</v>
      </c>
      <c r="BK189" s="59">
        <f t="shared" si="121"/>
        <v>1.4425296199415296E-2</v>
      </c>
      <c r="BN189" s="57"/>
      <c r="BO189" s="59">
        <f t="shared" si="126"/>
        <v>0.2056409141832122</v>
      </c>
      <c r="BP189" s="59">
        <f t="shared" si="126"/>
        <v>0.30058727948794833</v>
      </c>
      <c r="BQ189" s="59">
        <f t="shared" si="126"/>
        <v>0.27489385912038655</v>
      </c>
      <c r="BR189" s="59">
        <f t="shared" si="126"/>
        <v>0.22624171158396655</v>
      </c>
      <c r="BS189" s="59">
        <f t="shared" si="126"/>
        <v>0.27938989804332398</v>
      </c>
      <c r="BT189" s="59">
        <f t="shared" si="126"/>
        <v>0.21945441438086319</v>
      </c>
      <c r="BU189" s="59">
        <f t="shared" si="126"/>
        <v>0.20235384407571771</v>
      </c>
      <c r="BV189" s="59">
        <f t="shared" si="126"/>
        <v>0.22624171158396655</v>
      </c>
      <c r="BW189" s="59">
        <f t="shared" si="126"/>
        <v>0.23406399929377739</v>
      </c>
      <c r="BX189" s="59">
        <f t="shared" si="126"/>
        <v>0.22732755985299466</v>
      </c>
      <c r="BY189" s="59">
        <f t="shared" si="126"/>
        <v>0.22732755985299466</v>
      </c>
      <c r="BZ189" s="59">
        <f t="shared" si="126"/>
        <v>0.23329108172712046</v>
      </c>
    </row>
    <row r="190" spans="1:78" ht="13.5" customHeight="1" x14ac:dyDescent="0.15">
      <c r="A190" s="19">
        <v>-45</v>
      </c>
      <c r="B190" s="13">
        <f t="shared" si="95"/>
        <v>-40</v>
      </c>
      <c r="C190" s="22">
        <v>3.0569999999999999</v>
      </c>
      <c r="D190" s="26">
        <v>1.206</v>
      </c>
      <c r="E190" s="6"/>
      <c r="F190" s="10"/>
      <c r="G190" s="10"/>
      <c r="H190" s="10"/>
      <c r="I190" s="6"/>
      <c r="J190" s="6"/>
      <c r="K190" s="10"/>
      <c r="L190" s="10"/>
      <c r="M190" s="10"/>
      <c r="N190" s="6"/>
      <c r="O190" s="10"/>
      <c r="P190" s="10"/>
      <c r="Q190" s="10"/>
      <c r="R190" s="6"/>
      <c r="S190" s="6"/>
      <c r="T190" s="10"/>
      <c r="U190" s="10"/>
      <c r="V190" s="10"/>
      <c r="W190" s="27">
        <v>-61</v>
      </c>
      <c r="X190" s="13">
        <f t="shared" si="96"/>
        <v>-60</v>
      </c>
      <c r="Y190" s="30">
        <v>0.69262999999440877</v>
      </c>
      <c r="Z190" s="11" t="str">
        <f t="shared" si="93"/>
        <v/>
      </c>
      <c r="AD190" s="6"/>
      <c r="AE190" s="6"/>
      <c r="AF190" s="10"/>
      <c r="AG190" s="10"/>
      <c r="AH190" s="10"/>
      <c r="AJ190" s="57"/>
      <c r="AK190" s="59">
        <f>3/($AJ$180*1000/3600)/AK30</f>
        <v>5.9898173105720286E-2</v>
      </c>
      <c r="AL190" s="59">
        <f t="shared" si="123"/>
        <v>6.122948812147929E-2</v>
      </c>
      <c r="AM190" s="59">
        <f t="shared" si="123"/>
        <v>8.2019235463555135E-2</v>
      </c>
      <c r="AN190" s="59">
        <f t="shared" si="120"/>
        <v>7.1985602879424113E-2</v>
      </c>
      <c r="AO190" s="59">
        <f t="shared" si="119"/>
        <v>8.3495686056220417E-2</v>
      </c>
      <c r="AP190" s="59">
        <f t="shared" si="119"/>
        <v>7.8104660244727939E-2</v>
      </c>
      <c r="AQ190" s="59">
        <f t="shared" si="119"/>
        <v>5.1239625310239914E-2</v>
      </c>
      <c r="AR190" s="59">
        <f t="shared" si="119"/>
        <v>7.104023196810437E-2</v>
      </c>
      <c r="AS190" s="59">
        <f t="shared" si="119"/>
        <v>7.3406740073406737E-2</v>
      </c>
      <c r="AT190" s="59">
        <f t="shared" si="119"/>
        <v>7.1985602879424113E-2</v>
      </c>
      <c r="AU190" s="59">
        <f t="shared" si="119"/>
        <v>6.9260071568740589E-2</v>
      </c>
      <c r="AV190" s="59">
        <f t="shared" si="119"/>
        <v>6.122948812147929E-2</v>
      </c>
      <c r="AY190" s="57"/>
      <c r="AZ190" s="59">
        <f>3/($AJ$180*1000/3600)/AZ30</f>
        <v>7.8831196132015963E-3</v>
      </c>
      <c r="BA190" s="59">
        <f t="shared" si="124"/>
        <v>9.7775126985446183E-3</v>
      </c>
      <c r="BB190" s="59">
        <f t="shared" si="124"/>
        <v>2.0947892118355592E-2</v>
      </c>
      <c r="BC190" s="59">
        <f t="shared" si="121"/>
        <v>1.3455261256322723E-2</v>
      </c>
      <c r="BD190" s="59">
        <f t="shared" si="121"/>
        <v>2.6732011583871687E-2</v>
      </c>
      <c r="BE190" s="59">
        <f t="shared" si="121"/>
        <v>3.6109773712084736E-2</v>
      </c>
      <c r="BF190" s="59">
        <f t="shared" si="121"/>
        <v>1.6856892010535557E-2</v>
      </c>
      <c r="BG190" s="59">
        <f t="shared" si="121"/>
        <v>2.2111663902708679E-2</v>
      </c>
      <c r="BH190" s="59">
        <f t="shared" si="121"/>
        <v>3.00327630141973E-2</v>
      </c>
      <c r="BI190" s="59">
        <f t="shared" si="121"/>
        <v>1.3455261256322723E-2</v>
      </c>
      <c r="BJ190" s="59">
        <f t="shared" si="121"/>
        <v>1.4425296199415296E-2</v>
      </c>
      <c r="BK190" s="59">
        <f t="shared" si="121"/>
        <v>9.7775126985446183E-3</v>
      </c>
      <c r="BN190" s="57"/>
      <c r="BO190" s="59">
        <f t="shared" si="126"/>
        <v>0.2056409141832122</v>
      </c>
      <c r="BP190" s="59">
        <f t="shared" si="126"/>
        <v>0.30058727948794833</v>
      </c>
      <c r="BQ190" s="59">
        <f t="shared" si="126"/>
        <v>0.27489385912038655</v>
      </c>
      <c r="BR190" s="59">
        <f t="shared" si="126"/>
        <v>0.22732755985299466</v>
      </c>
      <c r="BS190" s="59">
        <f t="shared" si="126"/>
        <v>0.19478767656316118</v>
      </c>
      <c r="BT190" s="59">
        <f t="shared" si="126"/>
        <v>0.27938989804332398</v>
      </c>
      <c r="BU190" s="59">
        <f t="shared" si="126"/>
        <v>0.25767512617478083</v>
      </c>
      <c r="BV190" s="59">
        <f t="shared" si="126"/>
        <v>0.20482837555813915</v>
      </c>
      <c r="BW190" s="59">
        <f t="shared" si="126"/>
        <v>0.23406399929377739</v>
      </c>
      <c r="BX190" s="59">
        <f t="shared" si="126"/>
        <v>0.22732755985299466</v>
      </c>
      <c r="BY190" s="59">
        <f t="shared" si="126"/>
        <v>0.23329108172712046</v>
      </c>
      <c r="BZ190" s="59">
        <f t="shared" si="126"/>
        <v>0.30058727948794833</v>
      </c>
    </row>
    <row r="191" spans="1:78" ht="13.5" customHeight="1" x14ac:dyDescent="0.15">
      <c r="A191" s="19">
        <v>-50</v>
      </c>
      <c r="B191" s="13">
        <f t="shared" si="95"/>
        <v>-50</v>
      </c>
      <c r="C191" s="22">
        <v>1.7170000000000001</v>
      </c>
      <c r="D191" s="26">
        <v>1.6080000000000001</v>
      </c>
      <c r="E191" s="6"/>
      <c r="F191" s="10"/>
      <c r="G191" s="10"/>
      <c r="H191" s="10"/>
      <c r="I191" s="6"/>
      <c r="J191" s="6"/>
      <c r="K191" s="10"/>
      <c r="L191" s="10"/>
      <c r="M191" s="10"/>
      <c r="N191" s="6"/>
      <c r="O191" s="10"/>
      <c r="P191" s="10"/>
      <c r="Q191" s="10"/>
      <c r="R191" s="6"/>
      <c r="S191" s="6"/>
      <c r="T191" s="10"/>
      <c r="U191" s="10"/>
      <c r="V191" s="10"/>
      <c r="W191" s="27">
        <v>-61</v>
      </c>
      <c r="X191" s="13">
        <f t="shared" si="96"/>
        <v>-60</v>
      </c>
      <c r="Y191" s="30">
        <v>0.69262999999440877</v>
      </c>
      <c r="Z191" s="11" t="str">
        <f t="shared" si="93"/>
        <v/>
      </c>
      <c r="AD191" s="6"/>
      <c r="AE191" s="6"/>
      <c r="AF191" s="10"/>
      <c r="AG191" s="10"/>
      <c r="AH191" s="10"/>
      <c r="AJ191" s="57"/>
      <c r="AK191" s="57"/>
      <c r="AL191" s="57"/>
      <c r="AM191" s="59">
        <f t="shared" si="123"/>
        <v>7.904737775525715E-2</v>
      </c>
      <c r="AN191" s="59">
        <f t="shared" si="120"/>
        <v>6.7110519307589878E-2</v>
      </c>
      <c r="AO191" s="59">
        <f t="shared" si="119"/>
        <v>7.904737775525715E-2</v>
      </c>
      <c r="AP191" s="59">
        <f t="shared" si="119"/>
        <v>7.9973826747609875E-2</v>
      </c>
      <c r="AQ191" s="59">
        <f t="shared" si="119"/>
        <v>7.3406740073406737E-2</v>
      </c>
      <c r="AR191" s="59">
        <f t="shared" si="119"/>
        <v>7.9973826747609875E-2</v>
      </c>
      <c r="AS191" s="59">
        <f t="shared" si="119"/>
        <v>8.2019235463555135E-2</v>
      </c>
      <c r="AT191" s="59">
        <f t="shared" si="119"/>
        <v>6.7110519307589878E-2</v>
      </c>
      <c r="AU191" s="59">
        <f t="shared" si="119"/>
        <v>7.904737775525715E-2</v>
      </c>
      <c r="AV191" s="59">
        <f t="shared" si="119"/>
        <v>5.9898173105720286E-2</v>
      </c>
      <c r="AY191" s="57"/>
      <c r="AZ191" s="57"/>
      <c r="BA191" s="57"/>
      <c r="BB191" s="59">
        <f t="shared" si="124"/>
        <v>9.7625082136487355E-3</v>
      </c>
      <c r="BC191" s="59">
        <f t="shared" si="121"/>
        <v>6.7152187642398609E-3</v>
      </c>
      <c r="BD191" s="59">
        <f t="shared" si="121"/>
        <v>9.7625082136487355E-3</v>
      </c>
      <c r="BE191" s="59">
        <f t="shared" si="121"/>
        <v>2.1405359123547837E-2</v>
      </c>
      <c r="BF191" s="59">
        <f t="shared" si="121"/>
        <v>3.00327630141973E-2</v>
      </c>
      <c r="BG191" s="59">
        <f t="shared" si="121"/>
        <v>2.1405359123547837E-2</v>
      </c>
      <c r="BH191" s="59">
        <f t="shared" si="121"/>
        <v>2.0947892118355592E-2</v>
      </c>
      <c r="BI191" s="59">
        <f t="shared" si="121"/>
        <v>6.7152187642398609E-3</v>
      </c>
      <c r="BJ191" s="59">
        <f t="shared" si="121"/>
        <v>9.7625082136487355E-3</v>
      </c>
      <c r="BK191" s="59">
        <f t="shared" si="121"/>
        <v>7.8831196132015963E-3</v>
      </c>
      <c r="BN191" s="57"/>
      <c r="BO191" s="57"/>
      <c r="BP191" s="57"/>
      <c r="BQ191" s="59">
        <f t="shared" si="126"/>
        <v>0.23709130205688034</v>
      </c>
      <c r="BR191" s="59">
        <f t="shared" si="126"/>
        <v>0.2827560206350147</v>
      </c>
      <c r="BS191" s="59">
        <f t="shared" si="126"/>
        <v>0.23709130205688034</v>
      </c>
      <c r="BT191" s="59">
        <f t="shared" si="126"/>
        <v>0.22624171158396655</v>
      </c>
      <c r="BU191" s="59">
        <f t="shared" si="126"/>
        <v>0.23406399929377739</v>
      </c>
      <c r="BV191" s="59">
        <f t="shared" si="126"/>
        <v>0.22624171158396655</v>
      </c>
      <c r="BW191" s="59">
        <f t="shared" si="126"/>
        <v>0.27489385912038655</v>
      </c>
      <c r="BX191" s="59">
        <f t="shared" si="126"/>
        <v>0.2827560206350147</v>
      </c>
      <c r="BY191" s="59">
        <f t="shared" si="126"/>
        <v>0.23709130205688034</v>
      </c>
      <c r="BZ191" s="59">
        <f t="shared" si="126"/>
        <v>0.2056409141832122</v>
      </c>
    </row>
    <row r="192" spans="1:78" ht="13.5" customHeight="1" x14ac:dyDescent="0.15">
      <c r="A192" s="19">
        <v>-55</v>
      </c>
      <c r="B192" s="13">
        <f t="shared" si="95"/>
        <v>-50</v>
      </c>
      <c r="C192" s="22">
        <v>0.40899999999999997</v>
      </c>
      <c r="D192" s="26">
        <v>17.353000000000002</v>
      </c>
      <c r="E192" s="6"/>
      <c r="F192" s="10"/>
      <c r="G192" s="10"/>
      <c r="H192" s="10"/>
      <c r="I192" s="6"/>
      <c r="J192" s="6"/>
      <c r="K192" s="10"/>
      <c r="L192" s="10"/>
      <c r="M192" s="10"/>
      <c r="N192" s="6"/>
      <c r="O192" s="10"/>
      <c r="P192" s="10"/>
      <c r="Q192" s="10"/>
      <c r="R192" s="6"/>
      <c r="S192" s="6"/>
      <c r="T192" s="10"/>
      <c r="U192" s="10"/>
      <c r="V192" s="10"/>
      <c r="W192" s="27">
        <v>-61</v>
      </c>
      <c r="X192" s="13">
        <f t="shared" si="96"/>
        <v>-60</v>
      </c>
      <c r="Y192" s="30">
        <v>0.69262999999440877</v>
      </c>
      <c r="Z192" s="11" t="str">
        <f t="shared" si="93"/>
        <v/>
      </c>
      <c r="AD192" s="6"/>
      <c r="AE192" s="6"/>
      <c r="AF192" s="10"/>
      <c r="AG192" s="10"/>
      <c r="AH192" s="10"/>
      <c r="AJ192" s="57"/>
      <c r="AK192" s="57"/>
      <c r="AL192" s="59">
        <f>3/($AJ$180*1000/3600)/AL32</f>
        <v>5.9898173105720286E-2</v>
      </c>
      <c r="AM192" s="59">
        <f t="shared" si="123"/>
        <v>6.7110519307589878E-2</v>
      </c>
      <c r="AN192" s="59">
        <f t="shared" si="120"/>
        <v>6.122948812147929E-2</v>
      </c>
      <c r="AO192" s="59">
        <f t="shared" si="119"/>
        <v>6.9260071568740589E-2</v>
      </c>
      <c r="AP192" s="59">
        <f t="shared" si="119"/>
        <v>7.1985602879424113E-2</v>
      </c>
      <c r="AQ192" s="59">
        <f t="shared" si="119"/>
        <v>5.1239625310239914E-2</v>
      </c>
      <c r="AR192" s="59">
        <f t="shared" si="119"/>
        <v>7.904737775525715E-2</v>
      </c>
      <c r="AS192" s="59">
        <f t="shared" si="119"/>
        <v>8.2019235463555135E-2</v>
      </c>
      <c r="AT192" s="59">
        <f t="shared" si="119"/>
        <v>6.9260071568740589E-2</v>
      </c>
      <c r="AU192" s="59">
        <f t="shared" si="119"/>
        <v>5.9898173105720286E-2</v>
      </c>
      <c r="AV192" s="57"/>
      <c r="AY192" s="57"/>
      <c r="AZ192" s="57"/>
      <c r="BA192" s="59">
        <f>3/($AJ$180*1000/3600)/BA32</f>
        <v>7.8831196132015963E-3</v>
      </c>
      <c r="BB192" s="59">
        <f t="shared" si="124"/>
        <v>6.7152187642398609E-3</v>
      </c>
      <c r="BC192" s="59">
        <f t="shared" si="121"/>
        <v>9.7775126985446183E-3</v>
      </c>
      <c r="BD192" s="59">
        <f t="shared" si="121"/>
        <v>1.4425296199415296E-2</v>
      </c>
      <c r="BE192" s="59">
        <f t="shared" si="121"/>
        <v>1.3455261256322723E-2</v>
      </c>
      <c r="BF192" s="59">
        <f t="shared" si="121"/>
        <v>1.6856892010535557E-2</v>
      </c>
      <c r="BG192" s="59">
        <f t="shared" si="121"/>
        <v>9.7625082136487355E-3</v>
      </c>
      <c r="BH192" s="59">
        <f t="shared" si="121"/>
        <v>2.0947892118355592E-2</v>
      </c>
      <c r="BI192" s="59">
        <f t="shared" si="121"/>
        <v>1.4425296199415296E-2</v>
      </c>
      <c r="BJ192" s="59">
        <f t="shared" si="121"/>
        <v>7.8831196132015963E-3</v>
      </c>
      <c r="BK192" s="57"/>
      <c r="BN192" s="57"/>
      <c r="BO192" s="57"/>
      <c r="BP192" s="59">
        <f t="shared" ref="BP192:BY193" si="127">3/($AJ$180*1000/3600)/BP32</f>
        <v>0.2056409141832122</v>
      </c>
      <c r="BQ192" s="59">
        <f t="shared" si="127"/>
        <v>0.2827560206350147</v>
      </c>
      <c r="BR192" s="59">
        <f t="shared" si="127"/>
        <v>0.30058727948794833</v>
      </c>
      <c r="BS192" s="59">
        <f t="shared" si="127"/>
        <v>0.23329108172712046</v>
      </c>
      <c r="BT192" s="59">
        <f t="shared" si="127"/>
        <v>0.22732755985299466</v>
      </c>
      <c r="BU192" s="59">
        <f t="shared" si="127"/>
        <v>0.25767512617478083</v>
      </c>
      <c r="BV192" s="59">
        <f t="shared" si="127"/>
        <v>0.23709130205688034</v>
      </c>
      <c r="BW192" s="59">
        <f t="shared" si="127"/>
        <v>0.27489385912038655</v>
      </c>
      <c r="BX192" s="59">
        <f t="shared" si="127"/>
        <v>0.23329108172712046</v>
      </c>
      <c r="BY192" s="59">
        <f t="shared" si="127"/>
        <v>0.2056409141832122</v>
      </c>
      <c r="BZ192" s="57"/>
    </row>
    <row r="193" spans="1:78" ht="13.5" customHeight="1" x14ac:dyDescent="0.15">
      <c r="A193" s="19">
        <v>-53</v>
      </c>
      <c r="B193" s="13">
        <f t="shared" si="95"/>
        <v>-50</v>
      </c>
      <c r="C193" s="22">
        <v>0.40100000000000002</v>
      </c>
      <c r="D193" s="26">
        <v>0</v>
      </c>
      <c r="E193" s="6"/>
      <c r="F193" s="10"/>
      <c r="G193" s="10"/>
      <c r="H193" s="10"/>
      <c r="I193" s="6"/>
      <c r="J193" s="6"/>
      <c r="K193" s="10"/>
      <c r="L193" s="10"/>
      <c r="M193" s="10"/>
      <c r="N193" s="6"/>
      <c r="O193" s="10"/>
      <c r="P193" s="10"/>
      <c r="Q193" s="10"/>
      <c r="R193" s="6"/>
      <c r="S193" s="6"/>
      <c r="T193" s="10"/>
      <c r="U193" s="10"/>
      <c r="V193" s="10"/>
      <c r="W193" s="27">
        <v>-62</v>
      </c>
      <c r="X193" s="13">
        <f t="shared" si="96"/>
        <v>-60</v>
      </c>
      <c r="Y193" s="30">
        <v>0.8451799999974936</v>
      </c>
      <c r="Z193" s="11" t="str">
        <f t="shared" si="93"/>
        <v/>
      </c>
      <c r="AD193" s="6"/>
      <c r="AE193" s="6"/>
      <c r="AF193" s="10"/>
      <c r="AG193" s="10"/>
      <c r="AH193" s="10"/>
      <c r="AJ193" s="57"/>
      <c r="AK193" s="57"/>
      <c r="AL193" s="59">
        <f>3/($AJ$180*1000/3600)/AL33</f>
        <v>5.9898173105720286E-2</v>
      </c>
      <c r="AM193" s="59">
        <f t="shared" si="123"/>
        <v>5.9898173105720286E-2</v>
      </c>
      <c r="AN193" s="57"/>
      <c r="AO193" s="59">
        <f t="shared" si="119"/>
        <v>7.904737775525715E-2</v>
      </c>
      <c r="AP193" s="59">
        <f t="shared" si="119"/>
        <v>7.904737775525715E-2</v>
      </c>
      <c r="AQ193" s="59">
        <f t="shared" si="119"/>
        <v>6.122948812147929E-2</v>
      </c>
      <c r="AR193" s="59">
        <f t="shared" si="119"/>
        <v>6.7110519307589878E-2</v>
      </c>
      <c r="AS193" s="59">
        <f t="shared" si="119"/>
        <v>5.9898173105720286E-2</v>
      </c>
      <c r="AT193" s="59">
        <f t="shared" si="119"/>
        <v>6.122948812147929E-2</v>
      </c>
      <c r="AU193" s="59">
        <f t="shared" si="119"/>
        <v>7.904737775525715E-2</v>
      </c>
      <c r="AV193" s="57"/>
      <c r="AY193" s="57"/>
      <c r="AZ193" s="57"/>
      <c r="BA193" s="59">
        <f>3/($AJ$180*1000/3600)/BA33</f>
        <v>7.8831196132015963E-3</v>
      </c>
      <c r="BB193" s="59">
        <f t="shared" si="124"/>
        <v>7.8831196132015963E-3</v>
      </c>
      <c r="BC193" s="57"/>
      <c r="BD193" s="59">
        <f t="shared" si="121"/>
        <v>9.7625082136487355E-3</v>
      </c>
      <c r="BE193" s="59">
        <f t="shared" si="121"/>
        <v>9.7625082136487355E-3</v>
      </c>
      <c r="BF193" s="59">
        <f t="shared" si="121"/>
        <v>9.7775126985446183E-3</v>
      </c>
      <c r="BG193" s="59">
        <f t="shared" si="121"/>
        <v>6.7152187642398609E-3</v>
      </c>
      <c r="BH193" s="59">
        <f t="shared" si="121"/>
        <v>7.8831196132015963E-3</v>
      </c>
      <c r="BI193" s="59">
        <f t="shared" si="121"/>
        <v>9.7775126985446183E-3</v>
      </c>
      <c r="BJ193" s="59">
        <f t="shared" si="121"/>
        <v>9.7625082136487355E-3</v>
      </c>
      <c r="BK193" s="57"/>
      <c r="BN193" s="57"/>
      <c r="BO193" s="57"/>
      <c r="BP193" s="59">
        <f t="shared" si="127"/>
        <v>0.2056409141832122</v>
      </c>
      <c r="BQ193" s="59">
        <f t="shared" si="127"/>
        <v>0.2056409141832122</v>
      </c>
      <c r="BR193" s="57"/>
      <c r="BS193" s="59">
        <f t="shared" si="127"/>
        <v>0.23709130205688034</v>
      </c>
      <c r="BT193" s="59">
        <f t="shared" si="127"/>
        <v>0.23709130205688034</v>
      </c>
      <c r="BU193" s="59">
        <f t="shared" si="127"/>
        <v>0.30058727948794833</v>
      </c>
      <c r="BV193" s="59">
        <f t="shared" si="127"/>
        <v>0.2827560206350147</v>
      </c>
      <c r="BW193" s="59">
        <f t="shared" si="127"/>
        <v>0.2056409141832122</v>
      </c>
      <c r="BX193" s="59">
        <f t="shared" si="127"/>
        <v>0.30058727948794833</v>
      </c>
      <c r="BY193" s="59">
        <f t="shared" si="127"/>
        <v>0.23709130205688034</v>
      </c>
      <c r="BZ193" s="57"/>
    </row>
    <row r="194" spans="1:78" ht="13.5" customHeight="1" x14ac:dyDescent="0.15">
      <c r="A194" s="19">
        <v>-50</v>
      </c>
      <c r="B194" s="13">
        <f t="shared" si="95"/>
        <v>-50</v>
      </c>
      <c r="C194" s="22">
        <v>1.1639999999999999</v>
      </c>
      <c r="D194" s="26">
        <v>12.529</v>
      </c>
      <c r="E194" s="6"/>
      <c r="F194" s="10"/>
      <c r="G194" s="10"/>
      <c r="H194" s="10"/>
      <c r="I194" s="6"/>
      <c r="J194" s="6"/>
      <c r="K194" s="10"/>
      <c r="L194" s="10"/>
      <c r="M194" s="10"/>
      <c r="N194" s="6"/>
      <c r="O194" s="10"/>
      <c r="P194" s="10"/>
      <c r="Q194" s="10"/>
      <c r="R194" s="6"/>
      <c r="S194" s="6"/>
      <c r="T194" s="10"/>
      <c r="U194" s="10"/>
      <c r="V194" s="10"/>
      <c r="W194" s="27">
        <v>-62</v>
      </c>
      <c r="X194" s="13">
        <f t="shared" si="96"/>
        <v>-60</v>
      </c>
      <c r="Y194" s="30">
        <v>0.8451799999974936</v>
      </c>
      <c r="Z194" s="11" t="str">
        <f t="shared" si="93"/>
        <v/>
      </c>
      <c r="AD194" s="6"/>
      <c r="AE194" s="6"/>
      <c r="AF194" s="10"/>
      <c r="AG194" s="10"/>
      <c r="AH194" s="10"/>
    </row>
    <row r="195" spans="1:78" ht="13.5" customHeight="1" x14ac:dyDescent="0.15">
      <c r="A195" s="19">
        <v>-50</v>
      </c>
      <c r="B195" s="13">
        <f t="shared" si="95"/>
        <v>-50</v>
      </c>
      <c r="C195" s="22">
        <v>0.44600000000000001</v>
      </c>
      <c r="D195" s="26">
        <v>3.35</v>
      </c>
      <c r="E195" s="6"/>
      <c r="F195" s="10"/>
      <c r="G195" s="10"/>
      <c r="H195" s="10"/>
      <c r="I195" s="6"/>
      <c r="J195" s="6"/>
      <c r="K195" s="10"/>
      <c r="L195" s="10"/>
      <c r="M195" s="10"/>
      <c r="N195" s="6"/>
      <c r="O195" s="10"/>
      <c r="P195" s="10"/>
      <c r="Q195" s="10"/>
      <c r="R195" s="6"/>
      <c r="S195" s="6"/>
      <c r="T195" s="10"/>
      <c r="U195" s="10"/>
      <c r="V195" s="10"/>
      <c r="W195" s="27">
        <v>-65</v>
      </c>
      <c r="X195" s="13">
        <f t="shared" si="96"/>
        <v>-60</v>
      </c>
      <c r="Y195" s="30">
        <v>0.84563500000133529</v>
      </c>
      <c r="Z195" s="11" t="str">
        <f t="shared" si="93"/>
        <v/>
      </c>
      <c r="AD195" s="6"/>
      <c r="AE195" s="6"/>
      <c r="AF195" s="10"/>
      <c r="AG195" s="10"/>
      <c r="AH195" s="10"/>
    </row>
    <row r="196" spans="1:78" ht="13.5" customHeight="1" x14ac:dyDescent="0.15">
      <c r="A196" s="19">
        <v>-46</v>
      </c>
      <c r="B196" s="13">
        <f t="shared" si="95"/>
        <v>-40</v>
      </c>
      <c r="C196" s="22">
        <v>1.109</v>
      </c>
      <c r="D196" s="26">
        <v>0</v>
      </c>
      <c r="E196" s="6"/>
      <c r="F196" s="10"/>
      <c r="G196" s="10"/>
      <c r="H196" s="10"/>
      <c r="I196" s="6"/>
      <c r="J196" s="6"/>
      <c r="K196" s="10"/>
      <c r="L196" s="10"/>
      <c r="M196" s="10"/>
      <c r="N196" s="6"/>
      <c r="O196" s="10"/>
      <c r="P196" s="10"/>
      <c r="Q196" s="10"/>
      <c r="R196" s="6"/>
      <c r="S196" s="6"/>
      <c r="T196" s="10"/>
      <c r="U196" s="10"/>
      <c r="V196" s="10"/>
      <c r="W196" s="27">
        <v>-65</v>
      </c>
      <c r="X196" s="13">
        <f t="shared" si="96"/>
        <v>-60</v>
      </c>
      <c r="Y196" s="30">
        <v>0.84563500000133529</v>
      </c>
      <c r="Z196" s="11" t="str">
        <f t="shared" si="93"/>
        <v/>
      </c>
      <c r="AD196" s="6"/>
      <c r="AE196" s="6"/>
      <c r="AF196" s="10"/>
      <c r="AG196" s="10"/>
      <c r="AH196" s="10"/>
      <c r="AJ196" s="115">
        <v>100</v>
      </c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Y196" s="115">
        <v>100</v>
      </c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N196" s="115">
        <v>100</v>
      </c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</row>
    <row r="197" spans="1:78" ht="13.5" customHeight="1" x14ac:dyDescent="0.15">
      <c r="A197" s="19">
        <v>-49</v>
      </c>
      <c r="B197" s="13">
        <f t="shared" si="95"/>
        <v>-40</v>
      </c>
      <c r="C197" s="22">
        <v>0.43</v>
      </c>
      <c r="D197" s="26">
        <v>4.2210000000000001</v>
      </c>
      <c r="E197" s="6"/>
      <c r="F197" s="10"/>
      <c r="G197" s="10"/>
      <c r="H197" s="10"/>
      <c r="I197" s="6"/>
      <c r="J197" s="6"/>
      <c r="K197" s="10"/>
      <c r="L197" s="10"/>
      <c r="M197" s="10"/>
      <c r="N197" s="6"/>
      <c r="O197" s="10"/>
      <c r="P197" s="10"/>
      <c r="Q197" s="10"/>
      <c r="R197" s="6"/>
      <c r="S197" s="6"/>
      <c r="T197" s="10"/>
      <c r="U197" s="10"/>
      <c r="V197" s="10"/>
      <c r="W197" s="27">
        <v>-59</v>
      </c>
      <c r="X197" s="13">
        <f t="shared" si="96"/>
        <v>-50</v>
      </c>
      <c r="Y197" s="30">
        <v>0.8310899999984831</v>
      </c>
      <c r="Z197" s="11" t="str">
        <f t="shared" si="93"/>
        <v/>
      </c>
      <c r="AD197" s="6"/>
      <c r="AE197" s="6"/>
      <c r="AF197" s="10"/>
      <c r="AG197" s="10"/>
      <c r="AH197" s="10"/>
      <c r="AJ197" s="57"/>
      <c r="AK197" s="57"/>
      <c r="AL197" s="57"/>
      <c r="AM197" s="58"/>
      <c r="AN197" s="59">
        <f>3/($AJ$196*1000/3600)/AN21</f>
        <v>6.0399467376830898E-2</v>
      </c>
      <c r="AO197" s="59">
        <f t="shared" ref="AO197:AV209" si="128">3/($AJ$196*1000/3600)/AO21</f>
        <v>5.5106539309331362E-2</v>
      </c>
      <c r="AP197" s="57"/>
      <c r="AQ197" s="57"/>
      <c r="AR197" s="57"/>
      <c r="AS197" s="59">
        <f>3/($AJ$196*1000/3600)/AS21</f>
        <v>5.3908355795148258E-2</v>
      </c>
      <c r="AT197" s="57"/>
      <c r="AU197" s="57"/>
      <c r="AV197" s="57"/>
      <c r="AY197" s="57"/>
      <c r="AZ197" s="57"/>
      <c r="BA197" s="57"/>
      <c r="BB197" s="58"/>
      <c r="BC197" s="59">
        <f>3/($AJ$196*1000/3600)/BC21</f>
        <v>6.0436968878158749E-3</v>
      </c>
      <c r="BD197" s="59">
        <f>3/($AJ$196*1000/3600)/BD21</f>
        <v>8.7997614286901577E-3</v>
      </c>
      <c r="BE197" s="57"/>
      <c r="BF197" s="57"/>
      <c r="BG197" s="57"/>
      <c r="BH197" s="59">
        <f>3/($AJ$196*1000/3600)/BH21</f>
        <v>7.0948076518814367E-3</v>
      </c>
      <c r="BI197" s="57"/>
      <c r="BJ197" s="57"/>
      <c r="BK197" s="57"/>
      <c r="BN197" s="57"/>
      <c r="BO197" s="57"/>
      <c r="BP197" s="57"/>
      <c r="BQ197" s="58"/>
      <c r="BR197" s="59">
        <f>3/($AJ$196*1000/3600)/BR21</f>
        <v>0.25448041857151327</v>
      </c>
      <c r="BS197" s="59">
        <f>3/($AJ$196*1000/3600)/BS21</f>
        <v>0.27052855153915351</v>
      </c>
      <c r="BT197" s="57"/>
      <c r="BU197" s="57"/>
      <c r="BV197" s="57"/>
      <c r="BW197" s="59">
        <f>3/($AJ$196*1000/3600)/BW21</f>
        <v>0.18507682276489099</v>
      </c>
      <c r="BX197" s="57"/>
      <c r="BY197" s="57"/>
      <c r="BZ197" s="57"/>
    </row>
    <row r="198" spans="1:78" ht="13.5" customHeight="1" x14ac:dyDescent="0.15">
      <c r="A198" s="19">
        <v>-49</v>
      </c>
      <c r="B198" s="13">
        <f t="shared" si="95"/>
        <v>-40</v>
      </c>
      <c r="C198" s="22">
        <v>0.40600000000000003</v>
      </c>
      <c r="D198" s="26">
        <v>14.137</v>
      </c>
      <c r="E198" s="6"/>
      <c r="F198" s="10"/>
      <c r="G198" s="10"/>
      <c r="H198" s="10"/>
      <c r="I198" s="6"/>
      <c r="J198" s="6"/>
      <c r="K198" s="10"/>
      <c r="L198" s="10"/>
      <c r="M198" s="10"/>
      <c r="N198" s="6"/>
      <c r="O198" s="10"/>
      <c r="P198" s="10"/>
      <c r="Q198" s="10"/>
      <c r="R198" s="6"/>
      <c r="S198" s="6"/>
      <c r="T198" s="10"/>
      <c r="U198" s="10"/>
      <c r="V198" s="10"/>
      <c r="W198" s="27">
        <v>-59</v>
      </c>
      <c r="X198" s="13">
        <f t="shared" si="96"/>
        <v>-50</v>
      </c>
      <c r="Y198" s="30">
        <v>0.8310899999984831</v>
      </c>
      <c r="Z198" s="11" t="str">
        <f t="shared" si="93"/>
        <v/>
      </c>
      <c r="AD198" s="6"/>
      <c r="AE198" s="6"/>
      <c r="AF198" s="10"/>
      <c r="AG198" s="10"/>
      <c r="AH198" s="10"/>
      <c r="AJ198" s="57"/>
      <c r="AK198" s="58"/>
      <c r="AL198" s="58"/>
      <c r="AM198" s="57"/>
      <c r="AN198" s="59">
        <f t="shared" ref="AN198:AN208" si="129">3/($AJ$196*1000/3600)/AN22</f>
        <v>5.5106539309331362E-2</v>
      </c>
      <c r="AO198" s="59">
        <f t="shared" si="128"/>
        <v>7.1142639979731442E-2</v>
      </c>
      <c r="AP198" s="59">
        <f t="shared" si="128"/>
        <v>6.2334064411866535E-2</v>
      </c>
      <c r="AQ198" s="59">
        <f t="shared" si="128"/>
        <v>7.1142639979731442E-2</v>
      </c>
      <c r="AR198" s="59">
        <f t="shared" si="128"/>
        <v>5.5106539309331362E-2</v>
      </c>
      <c r="AS198" s="59">
        <f t="shared" si="128"/>
        <v>5.3908355795148258E-2</v>
      </c>
      <c r="AT198" s="57"/>
      <c r="AU198" s="57"/>
      <c r="AV198" s="57"/>
      <c r="AY198" s="57"/>
      <c r="AZ198" s="58"/>
      <c r="BA198" s="58"/>
      <c r="BB198" s="57"/>
      <c r="BC198" s="59">
        <f t="shared" ref="BC198:BK209" si="130">3/($AJ$196*1000/3600)/BC22</f>
        <v>8.7997614286901577E-3</v>
      </c>
      <c r="BD198" s="59">
        <f t="shared" si="130"/>
        <v>8.7862573922838621E-3</v>
      </c>
      <c r="BE198" s="59">
        <f t="shared" si="130"/>
        <v>1.2982766579473767E-2</v>
      </c>
      <c r="BF198" s="59">
        <f t="shared" si="130"/>
        <v>8.7862573922838621E-3</v>
      </c>
      <c r="BG198" s="59">
        <f t="shared" si="130"/>
        <v>8.7997614286901577E-3</v>
      </c>
      <c r="BH198" s="59">
        <f t="shared" si="130"/>
        <v>7.0948076518814367E-3</v>
      </c>
      <c r="BI198" s="57"/>
      <c r="BJ198" s="57"/>
      <c r="BK198" s="57"/>
      <c r="BN198" s="57"/>
      <c r="BO198" s="58"/>
      <c r="BP198" s="58"/>
      <c r="BQ198" s="57"/>
      <c r="BR198" s="59">
        <f t="shared" ref="BR198:BW198" si="131">3/($AJ$196*1000/3600)/BR22</f>
        <v>0.27052855153915351</v>
      </c>
      <c r="BS198" s="59">
        <f t="shared" si="131"/>
        <v>0.21338217185119232</v>
      </c>
      <c r="BT198" s="59">
        <f t="shared" si="131"/>
        <v>0.2099619735544084</v>
      </c>
      <c r="BU198" s="59">
        <f t="shared" si="131"/>
        <v>0.21338217185119232</v>
      </c>
      <c r="BV198" s="59">
        <f t="shared" si="131"/>
        <v>0.27052855153915351</v>
      </c>
      <c r="BW198" s="59">
        <f t="shared" si="131"/>
        <v>0.18507682276489099</v>
      </c>
      <c r="BX198" s="57"/>
      <c r="BY198" s="57"/>
      <c r="BZ198" s="57"/>
    </row>
    <row r="199" spans="1:78" ht="13.5" customHeight="1" x14ac:dyDescent="0.15">
      <c r="A199" s="19">
        <v>-53</v>
      </c>
      <c r="B199" s="13">
        <f t="shared" si="95"/>
        <v>-50</v>
      </c>
      <c r="C199" s="22">
        <v>1.75</v>
      </c>
      <c r="D199" s="26">
        <v>4.7569999999999997</v>
      </c>
      <c r="E199" s="6"/>
      <c r="F199" s="10"/>
      <c r="G199" s="10"/>
      <c r="H199" s="10"/>
      <c r="I199" s="6"/>
      <c r="J199" s="6"/>
      <c r="K199" s="10"/>
      <c r="L199" s="10"/>
      <c r="M199" s="10"/>
      <c r="N199" s="6"/>
      <c r="O199" s="10"/>
      <c r="P199" s="10"/>
      <c r="Q199" s="10"/>
      <c r="R199" s="6"/>
      <c r="S199" s="6"/>
      <c r="T199" s="10"/>
      <c r="U199" s="10"/>
      <c r="V199" s="10"/>
      <c r="W199" s="27">
        <v>-59</v>
      </c>
      <c r="X199" s="13">
        <f t="shared" si="96"/>
        <v>-50</v>
      </c>
      <c r="Y199" s="30">
        <v>0.84354499999749355</v>
      </c>
      <c r="Z199" s="11" t="str">
        <f t="shared" si="93"/>
        <v/>
      </c>
      <c r="AD199" s="6"/>
      <c r="AE199" s="6"/>
      <c r="AF199" s="10"/>
      <c r="AG199" s="10"/>
      <c r="AH199" s="10"/>
      <c r="AJ199" s="57"/>
      <c r="AK199" s="57"/>
      <c r="AL199" s="59">
        <f t="shared" ref="AL199:AM209" si="132">3/($AJ$196*1000/3600)/AL23</f>
        <v>6.0399467376830898E-2</v>
      </c>
      <c r="AM199" s="59">
        <f t="shared" si="132"/>
        <v>5.5106539309331362E-2</v>
      </c>
      <c r="AN199" s="59">
        <f t="shared" si="129"/>
        <v>6.0399467376830898E-2</v>
      </c>
      <c r="AO199" s="59">
        <f t="shared" si="128"/>
        <v>7.1142639979731442E-2</v>
      </c>
      <c r="AP199" s="59">
        <f t="shared" si="128"/>
        <v>6.47870425914817E-2</v>
      </c>
      <c r="AQ199" s="59">
        <f t="shared" si="128"/>
        <v>7.3817311917199632E-2</v>
      </c>
      <c r="AR199" s="59">
        <f t="shared" si="128"/>
        <v>6.0399467376830898E-2</v>
      </c>
      <c r="AS199" s="59">
        <f t="shared" si="128"/>
        <v>7.1142639979731442E-2</v>
      </c>
      <c r="AT199" s="59">
        <f t="shared" si="128"/>
        <v>5.5106539309331362E-2</v>
      </c>
      <c r="AU199" s="57"/>
      <c r="AV199" s="57"/>
      <c r="AY199" s="57"/>
      <c r="AZ199" s="57"/>
      <c r="BA199" s="59">
        <f t="shared" ref="BA199:BB209" si="133">3/($AJ$196*1000/3600)/BA23</f>
        <v>6.0436968878158749E-3</v>
      </c>
      <c r="BB199" s="59">
        <f t="shared" si="133"/>
        <v>8.7997614286901577E-3</v>
      </c>
      <c r="BC199" s="59">
        <f t="shared" si="130"/>
        <v>6.0436968878158749E-3</v>
      </c>
      <c r="BD199" s="59">
        <f t="shared" si="130"/>
        <v>8.7862573922838621E-3</v>
      </c>
      <c r="BE199" s="59">
        <f t="shared" si="130"/>
        <v>1.2109735130690451E-2</v>
      </c>
      <c r="BF199" s="59">
        <f t="shared" si="130"/>
        <v>1.8853102906520033E-2</v>
      </c>
      <c r="BG199" s="59">
        <f t="shared" si="130"/>
        <v>6.0436968878158749E-3</v>
      </c>
      <c r="BH199" s="59">
        <f t="shared" si="130"/>
        <v>8.7862573922838621E-3</v>
      </c>
      <c r="BI199" s="59">
        <f t="shared" si="130"/>
        <v>8.7997614286901577E-3</v>
      </c>
      <c r="BJ199" s="57"/>
      <c r="BK199" s="57"/>
      <c r="BN199" s="57"/>
      <c r="BO199" s="57"/>
      <c r="BP199" s="59">
        <f t="shared" ref="BP199:BX201" si="134">3/($AJ$196*1000/3600)/BP23</f>
        <v>0.25448041857151327</v>
      </c>
      <c r="BQ199" s="59">
        <f t="shared" si="134"/>
        <v>0.27052855153915351</v>
      </c>
      <c r="BR199" s="59">
        <f t="shared" si="134"/>
        <v>0.25448041857151327</v>
      </c>
      <c r="BS199" s="59">
        <f t="shared" si="134"/>
        <v>0.21338217185119232</v>
      </c>
      <c r="BT199" s="59">
        <f t="shared" si="134"/>
        <v>0.20459480386769521</v>
      </c>
      <c r="BU199" s="59">
        <f t="shared" si="134"/>
        <v>0.24740447320834788</v>
      </c>
      <c r="BV199" s="59">
        <f t="shared" si="134"/>
        <v>0.25448041857151327</v>
      </c>
      <c r="BW199" s="59">
        <f t="shared" si="134"/>
        <v>0.21338217185119232</v>
      </c>
      <c r="BX199" s="59">
        <f t="shared" si="134"/>
        <v>0.27052855153915351</v>
      </c>
      <c r="BY199" s="57"/>
      <c r="BZ199" s="57"/>
    </row>
    <row r="200" spans="1:78" ht="13.5" customHeight="1" x14ac:dyDescent="0.15">
      <c r="A200" s="19">
        <v>-48</v>
      </c>
      <c r="B200" s="13">
        <f t="shared" si="95"/>
        <v>-40</v>
      </c>
      <c r="C200" s="22">
        <v>2.6139999999999999</v>
      </c>
      <c r="D200" s="26">
        <v>0.67</v>
      </c>
      <c r="E200" s="6"/>
      <c r="F200" s="10"/>
      <c r="G200" s="10"/>
      <c r="H200" s="10"/>
      <c r="I200" s="6"/>
      <c r="J200" s="6"/>
      <c r="K200" s="10"/>
      <c r="L200" s="10"/>
      <c r="M200" s="10"/>
      <c r="N200" s="6"/>
      <c r="O200" s="10"/>
      <c r="P200" s="10"/>
      <c r="Q200" s="10"/>
      <c r="R200" s="6"/>
      <c r="S200" s="6"/>
      <c r="T200" s="10"/>
      <c r="U200" s="10"/>
      <c r="V200" s="10"/>
      <c r="W200" s="27">
        <v>-59</v>
      </c>
      <c r="X200" s="13">
        <f t="shared" si="96"/>
        <v>-50</v>
      </c>
      <c r="Y200" s="30">
        <v>0.84354499999749355</v>
      </c>
      <c r="Z200" s="11" t="str">
        <f t="shared" si="93"/>
        <v/>
      </c>
      <c r="AD200" s="6"/>
      <c r="AE200" s="6"/>
      <c r="AF200" s="10"/>
      <c r="AG200" s="10"/>
      <c r="AH200" s="10"/>
      <c r="AJ200" s="57"/>
      <c r="AK200" s="57"/>
      <c r="AL200" s="59">
        <f t="shared" si="132"/>
        <v>5.3908355795148258E-2</v>
      </c>
      <c r="AM200" s="59">
        <f t="shared" si="132"/>
        <v>7.3817311917199632E-2</v>
      </c>
      <c r="AN200" s="59">
        <f t="shared" si="129"/>
        <v>6.47870425914817E-2</v>
      </c>
      <c r="AO200" s="59">
        <f t="shared" si="128"/>
        <v>7.5146117450598376E-2</v>
      </c>
      <c r="AP200" s="59">
        <f t="shared" si="128"/>
        <v>7.0294194220255138E-2</v>
      </c>
      <c r="AQ200" s="59">
        <f t="shared" si="128"/>
        <v>6.2334064411866535E-2</v>
      </c>
      <c r="AR200" s="59">
        <f t="shared" si="128"/>
        <v>6.6066066066066076E-2</v>
      </c>
      <c r="AS200" s="59">
        <f t="shared" si="128"/>
        <v>7.1142639979731442E-2</v>
      </c>
      <c r="AT200" s="59">
        <f t="shared" si="128"/>
        <v>6.2334064411866535E-2</v>
      </c>
      <c r="AU200" s="57"/>
      <c r="AV200" s="57"/>
      <c r="AY200" s="57"/>
      <c r="AZ200" s="57"/>
      <c r="BA200" s="59">
        <f t="shared" si="133"/>
        <v>7.0948076518814367E-3</v>
      </c>
      <c r="BB200" s="59">
        <f t="shared" si="133"/>
        <v>1.8853102906520033E-2</v>
      </c>
      <c r="BC200" s="59">
        <f t="shared" si="130"/>
        <v>1.2109735130690451E-2</v>
      </c>
      <c r="BD200" s="59">
        <f t="shared" si="130"/>
        <v>2.4058810425484519E-2</v>
      </c>
      <c r="BE200" s="59">
        <f t="shared" si="130"/>
        <v>3.2498796340876261E-2</v>
      </c>
      <c r="BF200" s="59">
        <f t="shared" si="130"/>
        <v>1.2982766579473767E-2</v>
      </c>
      <c r="BG200" s="59">
        <f t="shared" si="130"/>
        <v>2.7029486712777571E-2</v>
      </c>
      <c r="BH200" s="59">
        <f t="shared" si="130"/>
        <v>8.7862573922838621E-3</v>
      </c>
      <c r="BI200" s="59">
        <f t="shared" si="130"/>
        <v>1.2982766579473767E-2</v>
      </c>
      <c r="BJ200" s="57"/>
      <c r="BK200" s="57"/>
      <c r="BN200" s="57"/>
      <c r="BO200" s="57"/>
      <c r="BP200" s="59">
        <f t="shared" si="134"/>
        <v>0.18507682276489099</v>
      </c>
      <c r="BQ200" s="59">
        <f t="shared" si="134"/>
        <v>0.24740447320834788</v>
      </c>
      <c r="BR200" s="59">
        <f t="shared" si="134"/>
        <v>0.20459480386769521</v>
      </c>
      <c r="BS200" s="59">
        <f t="shared" si="134"/>
        <v>0.17530890890684508</v>
      </c>
      <c r="BT200" s="59">
        <f t="shared" si="134"/>
        <v>0.25145090823899158</v>
      </c>
      <c r="BU200" s="59">
        <f t="shared" si="134"/>
        <v>0.2099619735544084</v>
      </c>
      <c r="BV200" s="59">
        <f t="shared" si="134"/>
        <v>0.21065759936439965</v>
      </c>
      <c r="BW200" s="59">
        <f t="shared" si="134"/>
        <v>0.21338217185119232</v>
      </c>
      <c r="BX200" s="59">
        <f t="shared" si="134"/>
        <v>0.2099619735544084</v>
      </c>
      <c r="BY200" s="57"/>
      <c r="BZ200" s="57"/>
    </row>
    <row r="201" spans="1:78" ht="13.5" customHeight="1" x14ac:dyDescent="0.15">
      <c r="A201" s="19">
        <v>-48</v>
      </c>
      <c r="B201" s="13">
        <f t="shared" si="95"/>
        <v>-40</v>
      </c>
      <c r="C201" s="22">
        <v>2.3769999999999998</v>
      </c>
      <c r="D201" s="26">
        <v>11.323</v>
      </c>
      <c r="E201" s="6"/>
      <c r="F201" s="10"/>
      <c r="G201" s="10"/>
      <c r="H201" s="10"/>
      <c r="I201" s="6"/>
      <c r="J201" s="6"/>
      <c r="K201" s="10"/>
      <c r="L201" s="10"/>
      <c r="M201" s="10"/>
      <c r="N201" s="6"/>
      <c r="O201" s="10"/>
      <c r="P201" s="10"/>
      <c r="Q201" s="10"/>
      <c r="R201" s="6"/>
      <c r="S201" s="6"/>
      <c r="T201" s="10"/>
      <c r="U201" s="10"/>
      <c r="V201" s="10"/>
      <c r="W201" s="27">
        <v>-57</v>
      </c>
      <c r="X201" s="13">
        <f t="shared" si="96"/>
        <v>-50</v>
      </c>
      <c r="Y201" s="30">
        <v>0.82199999999685325</v>
      </c>
      <c r="Z201" s="11" t="str">
        <f t="shared" ref="Z201:Z264" si="135">IF(A201=-10,10,"")</f>
        <v/>
      </c>
      <c r="AD201" s="6"/>
      <c r="AE201" s="6"/>
      <c r="AF201" s="10"/>
      <c r="AG201" s="10"/>
      <c r="AH201" s="10"/>
      <c r="AJ201" s="57"/>
      <c r="AK201" s="57"/>
      <c r="AL201" s="59">
        <f t="shared" si="132"/>
        <v>5.5106539309331362E-2</v>
      </c>
      <c r="AM201" s="59">
        <f t="shared" si="132"/>
        <v>5.5106539309331362E-2</v>
      </c>
      <c r="AN201" s="59">
        <f t="shared" si="129"/>
        <v>6.393620877129394E-2</v>
      </c>
      <c r="AO201" s="59">
        <f t="shared" si="128"/>
        <v>7.5146117450598376E-2</v>
      </c>
      <c r="AP201" s="59">
        <f t="shared" si="128"/>
        <v>7.6582166282574027E-2</v>
      </c>
      <c r="AQ201" s="59">
        <f t="shared" si="128"/>
        <v>6.393620877129394E-2</v>
      </c>
      <c r="AR201" s="59">
        <f t="shared" si="128"/>
        <v>7.0294194220255138E-2</v>
      </c>
      <c r="AS201" s="59">
        <f t="shared" si="128"/>
        <v>7.3817311917199632E-2</v>
      </c>
      <c r="AT201" s="59">
        <f t="shared" si="128"/>
        <v>6.47870425914817E-2</v>
      </c>
      <c r="AU201" s="57"/>
      <c r="AV201" s="57"/>
      <c r="AY201" s="57"/>
      <c r="AZ201" s="57"/>
      <c r="BA201" s="59">
        <f t="shared" si="133"/>
        <v>8.7997614286901577E-3</v>
      </c>
      <c r="BB201" s="59">
        <f t="shared" si="133"/>
        <v>8.7997614286901577E-3</v>
      </c>
      <c r="BC201" s="59">
        <f t="shared" si="130"/>
        <v>1.9900497512437811E-2</v>
      </c>
      <c r="BD201" s="59">
        <f t="shared" si="130"/>
        <v>2.4058810425484519E-2</v>
      </c>
      <c r="BE201" s="59">
        <f t="shared" si="130"/>
        <v>3.4388059701492543E-2</v>
      </c>
      <c r="BF201" s="59">
        <f t="shared" si="130"/>
        <v>1.9900497512437811E-2</v>
      </c>
      <c r="BG201" s="59">
        <f t="shared" si="130"/>
        <v>3.2498796340876261E-2</v>
      </c>
      <c r="BH201" s="59">
        <f t="shared" si="130"/>
        <v>1.8853102906520033E-2</v>
      </c>
      <c r="BI201" s="59">
        <f t="shared" si="130"/>
        <v>1.2109735130690451E-2</v>
      </c>
      <c r="BJ201" s="57"/>
      <c r="BK201" s="57"/>
      <c r="BN201" s="57"/>
      <c r="BO201" s="57"/>
      <c r="BP201" s="59">
        <f t="shared" si="134"/>
        <v>0.27052855153915351</v>
      </c>
      <c r="BQ201" s="59">
        <f t="shared" si="134"/>
        <v>0.27052855153915351</v>
      </c>
      <c r="BR201" s="59">
        <f t="shared" si="134"/>
        <v>0.18434553800232523</v>
      </c>
      <c r="BS201" s="59">
        <f t="shared" si="134"/>
        <v>0.17530890890684508</v>
      </c>
      <c r="BT201" s="59">
        <f t="shared" si="134"/>
        <v>0.18211845966814594</v>
      </c>
      <c r="BU201" s="59">
        <f t="shared" si="134"/>
        <v>0.18434553800232523</v>
      </c>
      <c r="BV201" s="59">
        <f t="shared" si="134"/>
        <v>0.25145090823899158</v>
      </c>
      <c r="BW201" s="59">
        <f t="shared" si="134"/>
        <v>0.24740447320834788</v>
      </c>
      <c r="BX201" s="59">
        <f t="shared" si="134"/>
        <v>0.20459480386769521</v>
      </c>
      <c r="BY201" s="57"/>
      <c r="BZ201" s="57"/>
    </row>
    <row r="202" spans="1:78" ht="13.5" customHeight="1" x14ac:dyDescent="0.15">
      <c r="A202" s="19">
        <v>-53</v>
      </c>
      <c r="B202" s="13">
        <f t="shared" si="95"/>
        <v>-50</v>
      </c>
      <c r="C202" s="22">
        <v>1.0940000000000001</v>
      </c>
      <c r="D202" s="26">
        <v>2.0099999999999998</v>
      </c>
      <c r="E202" s="6"/>
      <c r="F202" s="10"/>
      <c r="G202" s="10"/>
      <c r="H202" s="10"/>
      <c r="I202" s="6"/>
      <c r="J202" s="6"/>
      <c r="K202" s="10"/>
      <c r="L202" s="10"/>
      <c r="M202" s="10"/>
      <c r="N202" s="6"/>
      <c r="O202" s="10"/>
      <c r="P202" s="10"/>
      <c r="Q202" s="10"/>
      <c r="R202" s="6"/>
      <c r="S202" s="6"/>
      <c r="T202" s="10"/>
      <c r="U202" s="10"/>
      <c r="V202" s="10"/>
      <c r="W202" s="27">
        <v>-57</v>
      </c>
      <c r="X202" s="13">
        <f t="shared" si="96"/>
        <v>-50</v>
      </c>
      <c r="Y202" s="30">
        <v>0.82199999999685325</v>
      </c>
      <c r="Z202" s="11" t="str">
        <f t="shared" si="135"/>
        <v/>
      </c>
      <c r="AD202" s="6"/>
      <c r="AE202" s="6"/>
      <c r="AF202" s="10"/>
      <c r="AG202" s="10"/>
      <c r="AH202" s="10"/>
      <c r="AJ202" s="57"/>
      <c r="AK202" s="59">
        <f>3/($AJ$196*1000/3600)/AK26</f>
        <v>5.5106539309331362E-2</v>
      </c>
      <c r="AL202" s="59">
        <f t="shared" si="132"/>
        <v>6.47870425914817E-2</v>
      </c>
      <c r="AM202" s="59">
        <f t="shared" si="132"/>
        <v>7.3817311917199632E-2</v>
      </c>
      <c r="AN202" s="59">
        <f t="shared" si="129"/>
        <v>7.197644407284888E-2</v>
      </c>
      <c r="AO202" s="59">
        <f t="shared" si="128"/>
        <v>7.6582166282574027E-2</v>
      </c>
      <c r="AP202" s="59">
        <f t="shared" si="128"/>
        <v>8.4972462627852074E-2</v>
      </c>
      <c r="AQ202" s="59">
        <f t="shared" si="128"/>
        <v>8.4972462627852074E-2</v>
      </c>
      <c r="AR202" s="59">
        <f t="shared" si="128"/>
        <v>7.197644407284888E-2</v>
      </c>
      <c r="AS202" s="59">
        <f t="shared" si="128"/>
        <v>7.5146117450598376E-2</v>
      </c>
      <c r="AT202" s="59">
        <f t="shared" si="128"/>
        <v>6.47870425914817E-2</v>
      </c>
      <c r="AU202" s="59">
        <f t="shared" si="128"/>
        <v>7.3817311917199632E-2</v>
      </c>
      <c r="AV202" s="59">
        <f t="shared" si="128"/>
        <v>5.5106539309331362E-2</v>
      </c>
      <c r="AY202" s="57"/>
      <c r="AZ202" s="59">
        <f>3/($AJ$196*1000/3600)/AZ26</f>
        <v>8.7997614286901577E-3</v>
      </c>
      <c r="BA202" s="59">
        <f t="shared" si="133"/>
        <v>1.2109735130690451E-2</v>
      </c>
      <c r="BB202" s="59">
        <f t="shared" si="133"/>
        <v>1.8853102906520033E-2</v>
      </c>
      <c r="BC202" s="59">
        <f t="shared" si="130"/>
        <v>1.9264823211193056E-2</v>
      </c>
      <c r="BD202" s="59">
        <f t="shared" si="130"/>
        <v>3.4388059701492543E-2</v>
      </c>
      <c r="BE202" s="59">
        <f t="shared" si="130"/>
        <v>2.1588486140724946E-2</v>
      </c>
      <c r="BF202" s="59">
        <f t="shared" si="130"/>
        <v>2.1588486140724946E-2</v>
      </c>
      <c r="BG202" s="59">
        <f t="shared" si="130"/>
        <v>1.9264823211193056E-2</v>
      </c>
      <c r="BH202" s="59">
        <f t="shared" si="130"/>
        <v>2.4058810425484519E-2</v>
      </c>
      <c r="BI202" s="59">
        <f t="shared" si="130"/>
        <v>1.2109735130690451E-2</v>
      </c>
      <c r="BJ202" s="59">
        <f t="shared" si="130"/>
        <v>1.8853102906520033E-2</v>
      </c>
      <c r="BK202" s="59">
        <f t="shared" si="130"/>
        <v>8.7997614286901577E-3</v>
      </c>
      <c r="BN202" s="57"/>
      <c r="BO202" s="59">
        <f t="shared" ref="BO202:BZ207" si="136">3/($AJ$196*1000/3600)/BO26</f>
        <v>0.27052855153915351</v>
      </c>
      <c r="BP202" s="59">
        <f t="shared" si="136"/>
        <v>0.20459480386769521</v>
      </c>
      <c r="BQ202" s="59">
        <f t="shared" si="136"/>
        <v>0.24740447320834788</v>
      </c>
      <c r="BR202" s="59">
        <f t="shared" si="136"/>
        <v>0.2036175404255699</v>
      </c>
      <c r="BS202" s="59">
        <f t="shared" si="136"/>
        <v>0.18211845966814594</v>
      </c>
      <c r="BT202" s="59">
        <f t="shared" si="136"/>
        <v>0.22976551725302652</v>
      </c>
      <c r="BU202" s="59">
        <f t="shared" si="136"/>
        <v>0.22976551725302652</v>
      </c>
      <c r="BV202" s="59">
        <f t="shared" si="136"/>
        <v>0.2036175404255699</v>
      </c>
      <c r="BW202" s="59">
        <f t="shared" si="136"/>
        <v>0.17530890890684508</v>
      </c>
      <c r="BX202" s="59">
        <f t="shared" si="136"/>
        <v>0.20459480386769521</v>
      </c>
      <c r="BY202" s="59">
        <f t="shared" si="136"/>
        <v>0.24740447320834788</v>
      </c>
      <c r="BZ202" s="59">
        <f t="shared" si="136"/>
        <v>0.27052855153915351</v>
      </c>
    </row>
    <row r="203" spans="1:78" ht="13.5" customHeight="1" x14ac:dyDescent="0.15">
      <c r="A203" s="19">
        <v>-47</v>
      </c>
      <c r="B203" s="13">
        <f t="shared" si="95"/>
        <v>-40</v>
      </c>
      <c r="C203" s="22">
        <v>0.996</v>
      </c>
      <c r="D203" s="26">
        <v>1.5409999999999999</v>
      </c>
      <c r="E203" s="6"/>
      <c r="F203" s="10"/>
      <c r="G203" s="10"/>
      <c r="H203" s="10"/>
      <c r="I203" s="6"/>
      <c r="J203" s="6"/>
      <c r="K203" s="10"/>
      <c r="L203" s="10"/>
      <c r="M203" s="10"/>
      <c r="N203" s="6"/>
      <c r="O203" s="10"/>
      <c r="P203" s="10"/>
      <c r="Q203" s="10"/>
      <c r="R203" s="6"/>
      <c r="S203" s="6"/>
      <c r="T203" s="10"/>
      <c r="U203" s="10"/>
      <c r="V203" s="10"/>
      <c r="W203" s="27">
        <v>-61</v>
      </c>
      <c r="X203" s="13">
        <f t="shared" si="96"/>
        <v>-60</v>
      </c>
      <c r="Y203" s="30">
        <v>0.82845499999464134</v>
      </c>
      <c r="Z203" s="11" t="str">
        <f t="shared" si="135"/>
        <v/>
      </c>
      <c r="AD203" s="6"/>
      <c r="AE203" s="6"/>
      <c r="AF203" s="10"/>
      <c r="AG203" s="10"/>
      <c r="AH203" s="10"/>
      <c r="AJ203" s="59">
        <f>3/($AJ$196*1000/3600)/AJ27</f>
        <v>7.1142639979731442E-2</v>
      </c>
      <c r="AK203" s="59">
        <f>3/($AJ$196*1000/3600)/AK27</f>
        <v>6.2334064411866535E-2</v>
      </c>
      <c r="AL203" s="59">
        <f t="shared" si="132"/>
        <v>7.5146117450598376E-2</v>
      </c>
      <c r="AM203" s="59">
        <f t="shared" si="132"/>
        <v>6.6066066066066076E-2</v>
      </c>
      <c r="AN203" s="59">
        <f t="shared" si="129"/>
        <v>7.0294194220255138E-2</v>
      </c>
      <c r="AO203" s="59">
        <f t="shared" si="128"/>
        <v>7.6582166282574027E-2</v>
      </c>
      <c r="AP203" s="60">
        <f t="shared" si="128"/>
        <v>6.6247914417509088E-2</v>
      </c>
      <c r="AQ203" s="59">
        <f t="shared" si="128"/>
        <v>5.3541550474065808E-2</v>
      </c>
      <c r="AR203" s="59">
        <f t="shared" si="128"/>
        <v>7.5758200949040649E-2</v>
      </c>
      <c r="AS203" s="59">
        <f t="shared" si="128"/>
        <v>7.197644407284888E-2</v>
      </c>
      <c r="AT203" s="59">
        <f t="shared" si="128"/>
        <v>6.6066066066066076E-2</v>
      </c>
      <c r="AU203" s="59">
        <f t="shared" si="128"/>
        <v>6.47870425914817E-2</v>
      </c>
      <c r="AV203" s="59">
        <f t="shared" si="128"/>
        <v>7.3817311917199632E-2</v>
      </c>
      <c r="AY203" s="59">
        <f>3/($AJ$196*1000/3600)/AY27</f>
        <v>8.7862573922838621E-3</v>
      </c>
      <c r="AZ203" s="59">
        <f>3/($AJ$196*1000/3600)/AZ27</f>
        <v>1.2982766579473767E-2</v>
      </c>
      <c r="BA203" s="59">
        <f t="shared" si="133"/>
        <v>2.4058810425484519E-2</v>
      </c>
      <c r="BB203" s="59">
        <f t="shared" si="133"/>
        <v>2.7029486712777571E-2</v>
      </c>
      <c r="BC203" s="59">
        <f t="shared" si="130"/>
        <v>3.2498796340876261E-2</v>
      </c>
      <c r="BD203" s="59">
        <f t="shared" si="130"/>
        <v>3.4388059701492543E-2</v>
      </c>
      <c r="BE203" s="60">
        <f t="shared" si="130"/>
        <v>3.3058660756920891E-2</v>
      </c>
      <c r="BF203" s="59">
        <f t="shared" si="130"/>
        <v>2.4504555606764282E-2</v>
      </c>
      <c r="BG203" s="59">
        <f t="shared" si="130"/>
        <v>2.30470858491395E-2</v>
      </c>
      <c r="BH203" s="59">
        <f t="shared" si="130"/>
        <v>1.9264823211193056E-2</v>
      </c>
      <c r="BI203" s="59">
        <f t="shared" si="130"/>
        <v>2.7029486712777571E-2</v>
      </c>
      <c r="BJ203" s="59">
        <f t="shared" si="130"/>
        <v>1.2109735130690451E-2</v>
      </c>
      <c r="BK203" s="59">
        <f t="shared" si="130"/>
        <v>1.8853102906520033E-2</v>
      </c>
      <c r="BN203" s="59">
        <f>3/($AJ$196*1000/3600)/BN27</f>
        <v>0.21338217185119232</v>
      </c>
      <c r="BO203" s="59">
        <f t="shared" si="136"/>
        <v>0.2099619735544084</v>
      </c>
      <c r="BP203" s="59">
        <f t="shared" si="136"/>
        <v>0.17530890890684508</v>
      </c>
      <c r="BQ203" s="59">
        <f t="shared" si="136"/>
        <v>0.21065759936439965</v>
      </c>
      <c r="BR203" s="59">
        <f t="shared" si="136"/>
        <v>0.25145090823899158</v>
      </c>
      <c r="BS203" s="59">
        <f t="shared" si="136"/>
        <v>0.18211845966814594</v>
      </c>
      <c r="BT203" s="60">
        <f t="shared" si="136"/>
        <v>0.27218327006968984</v>
      </c>
      <c r="BU203" s="59">
        <f t="shared" si="136"/>
        <v>0.25964275581000162</v>
      </c>
      <c r="BV203" s="59">
        <f t="shared" si="136"/>
        <v>0.19750897294277689</v>
      </c>
      <c r="BW203" s="59">
        <f t="shared" si="136"/>
        <v>0.2036175404255699</v>
      </c>
      <c r="BX203" s="59">
        <f t="shared" si="136"/>
        <v>0.21065759936439965</v>
      </c>
      <c r="BY203" s="59">
        <f t="shared" si="136"/>
        <v>0.20459480386769521</v>
      </c>
      <c r="BZ203" s="59">
        <f t="shared" si="136"/>
        <v>0.24740447320834788</v>
      </c>
    </row>
    <row r="204" spans="1:78" ht="13.5" customHeight="1" x14ac:dyDescent="0.15">
      <c r="A204" s="19">
        <v>-55</v>
      </c>
      <c r="B204" s="13">
        <f t="shared" si="95"/>
        <v>-50</v>
      </c>
      <c r="C204" s="22">
        <v>2.37</v>
      </c>
      <c r="D204" s="26">
        <v>0</v>
      </c>
      <c r="E204" s="6"/>
      <c r="F204" s="10"/>
      <c r="G204" s="10"/>
      <c r="H204" s="10"/>
      <c r="I204" s="6"/>
      <c r="J204" s="6"/>
      <c r="K204" s="10"/>
      <c r="L204" s="10"/>
      <c r="M204" s="10"/>
      <c r="N204" s="6"/>
      <c r="O204" s="10"/>
      <c r="P204" s="10"/>
      <c r="Q204" s="10"/>
      <c r="R204" s="6"/>
      <c r="S204" s="6"/>
      <c r="T204" s="10"/>
      <c r="U204" s="10"/>
      <c r="V204" s="10"/>
      <c r="W204" s="27">
        <v>-62</v>
      </c>
      <c r="X204" s="13">
        <f t="shared" si="96"/>
        <v>-60</v>
      </c>
      <c r="Y204" s="30">
        <v>0.82591000000150983</v>
      </c>
      <c r="Z204" s="11" t="str">
        <f t="shared" si="135"/>
        <v/>
      </c>
      <c r="AD204" s="6"/>
      <c r="AE204" s="6"/>
      <c r="AF204" s="10"/>
      <c r="AG204" s="10"/>
      <c r="AH204" s="10"/>
      <c r="AJ204" s="59">
        <f>3/($AJ$196*1000/3600)/AJ28</f>
        <v>7.1142639979731442E-2</v>
      </c>
      <c r="AK204" s="59">
        <f>3/($AJ$196*1000/3600)/AK28</f>
        <v>7.3817311917199632E-2</v>
      </c>
      <c r="AL204" s="59">
        <f t="shared" si="132"/>
        <v>6.47870425914817E-2</v>
      </c>
      <c r="AM204" s="59">
        <f t="shared" si="132"/>
        <v>7.197644407284888E-2</v>
      </c>
      <c r="AN204" s="59">
        <f t="shared" si="129"/>
        <v>4.6115662779215923E-2</v>
      </c>
      <c r="AO204" s="59">
        <f t="shared" si="128"/>
        <v>7.5758200949040649E-2</v>
      </c>
      <c r="AP204" s="59">
        <f t="shared" si="128"/>
        <v>6.7993424504214597E-2</v>
      </c>
      <c r="AQ204" s="59">
        <f t="shared" si="128"/>
        <v>8.4664380205781459E-2</v>
      </c>
      <c r="AR204" s="59">
        <f t="shared" si="128"/>
        <v>7.0294194220255138E-2</v>
      </c>
      <c r="AS204" s="59">
        <f t="shared" si="128"/>
        <v>8.4434020491297362E-2</v>
      </c>
      <c r="AT204" s="59">
        <f t="shared" si="128"/>
        <v>6.6066066066066076E-2</v>
      </c>
      <c r="AU204" s="59">
        <f t="shared" si="128"/>
        <v>7.5146117450598376E-2</v>
      </c>
      <c r="AV204" s="59">
        <f t="shared" si="128"/>
        <v>7.3817311917199632E-2</v>
      </c>
      <c r="AY204" s="59">
        <f>3/($AJ$196*1000/3600)/AY28</f>
        <v>8.7862573922838621E-3</v>
      </c>
      <c r="AZ204" s="59">
        <f>3/($AJ$196*1000/3600)/AZ28</f>
        <v>1.8853102906520033E-2</v>
      </c>
      <c r="BA204" s="59">
        <f t="shared" si="133"/>
        <v>1.2109735130690451E-2</v>
      </c>
      <c r="BB204" s="59">
        <f t="shared" si="133"/>
        <v>1.9264823211193056E-2</v>
      </c>
      <c r="BC204" s="59">
        <f t="shared" si="130"/>
        <v>1.5171202809482E-2</v>
      </c>
      <c r="BD204" s="59">
        <f t="shared" si="130"/>
        <v>2.30470858491395E-2</v>
      </c>
      <c r="BE204" s="59">
        <f t="shared" si="130"/>
        <v>2.2588497760322557E-2</v>
      </c>
      <c r="BF204" s="59">
        <f t="shared" si="130"/>
        <v>4.8117620850969024E-2</v>
      </c>
      <c r="BG204" s="59">
        <f t="shared" si="130"/>
        <v>3.2498796340876261E-2</v>
      </c>
      <c r="BH204" s="59">
        <f t="shared" si="130"/>
        <v>1.302162656107219E-2</v>
      </c>
      <c r="BI204" s="59">
        <f t="shared" si="130"/>
        <v>2.7029486712777571E-2</v>
      </c>
      <c r="BJ204" s="59">
        <f t="shared" si="130"/>
        <v>2.4058810425484519E-2</v>
      </c>
      <c r="BK204" s="59">
        <f t="shared" si="130"/>
        <v>1.8853102906520033E-2</v>
      </c>
      <c r="BN204" s="59">
        <f>3/($AJ$196*1000/3600)/BN28</f>
        <v>0.21338217185119232</v>
      </c>
      <c r="BO204" s="59">
        <f t="shared" si="136"/>
        <v>0.24740447320834788</v>
      </c>
      <c r="BP204" s="59">
        <f t="shared" si="136"/>
        <v>0.20459480386769521</v>
      </c>
      <c r="BQ204" s="59">
        <f t="shared" si="136"/>
        <v>0.2036175404255699</v>
      </c>
      <c r="BR204" s="59">
        <f t="shared" si="136"/>
        <v>0.23190761355730274</v>
      </c>
      <c r="BS204" s="59">
        <f t="shared" si="136"/>
        <v>0.19750897294277689</v>
      </c>
      <c r="BT204" s="59">
        <f t="shared" si="136"/>
        <v>0.2143241356626524</v>
      </c>
      <c r="BU204" s="59">
        <f t="shared" si="136"/>
        <v>0.20199322600717062</v>
      </c>
      <c r="BV204" s="59">
        <f t="shared" si="136"/>
        <v>0.25145090823899158</v>
      </c>
      <c r="BW204" s="59">
        <f t="shared" si="136"/>
        <v>0.17402610541148403</v>
      </c>
      <c r="BX204" s="59">
        <f t="shared" si="136"/>
        <v>0.21065759936439965</v>
      </c>
      <c r="BY204" s="59">
        <f t="shared" si="136"/>
        <v>0.17530890890684508</v>
      </c>
      <c r="BZ204" s="59">
        <f t="shared" si="136"/>
        <v>0.24740447320834788</v>
      </c>
    </row>
    <row r="205" spans="1:78" ht="13.5" customHeight="1" x14ac:dyDescent="0.15">
      <c r="A205" s="19">
        <v>-53</v>
      </c>
      <c r="B205" s="13">
        <f t="shared" si="95"/>
        <v>-50</v>
      </c>
      <c r="C205" s="22">
        <v>2.2650000000000001</v>
      </c>
      <c r="D205" s="26">
        <v>26.465</v>
      </c>
      <c r="E205" s="6"/>
      <c r="F205" s="10"/>
      <c r="G205" s="10"/>
      <c r="H205" s="10"/>
      <c r="I205" s="6"/>
      <c r="J205" s="6"/>
      <c r="K205" s="10"/>
      <c r="L205" s="10"/>
      <c r="M205" s="10"/>
      <c r="N205" s="6"/>
      <c r="O205" s="10"/>
      <c r="P205" s="10"/>
      <c r="Q205" s="10"/>
      <c r="R205" s="6"/>
      <c r="S205" s="6"/>
      <c r="T205" s="10"/>
      <c r="U205" s="10"/>
      <c r="V205" s="10"/>
      <c r="W205" s="27">
        <v>-62</v>
      </c>
      <c r="X205" s="13">
        <f t="shared" si="96"/>
        <v>-60</v>
      </c>
      <c r="Y205" s="30">
        <v>0.82591000000150983</v>
      </c>
      <c r="Z205" s="11" t="str">
        <f t="shared" si="135"/>
        <v/>
      </c>
      <c r="AD205" s="6"/>
      <c r="AE205" s="6"/>
      <c r="AF205" s="10"/>
      <c r="AG205" s="10"/>
      <c r="AH205" s="10"/>
      <c r="AJ205" s="57"/>
      <c r="AK205" s="59">
        <f>3/($AJ$196*1000/3600)/AK29</f>
        <v>5.3908355795148258E-2</v>
      </c>
      <c r="AL205" s="59">
        <f t="shared" si="132"/>
        <v>5.5106539309331362E-2</v>
      </c>
      <c r="AM205" s="59">
        <f t="shared" si="132"/>
        <v>7.3817311917199632E-2</v>
      </c>
      <c r="AN205" s="59">
        <f t="shared" si="129"/>
        <v>7.197644407284888E-2</v>
      </c>
      <c r="AO205" s="59">
        <f t="shared" si="128"/>
        <v>7.0294194220255138E-2</v>
      </c>
      <c r="AP205" s="59">
        <f t="shared" si="128"/>
        <v>7.5758200949040649E-2</v>
      </c>
      <c r="AQ205" s="59">
        <f t="shared" si="128"/>
        <v>7.6582166282574027E-2</v>
      </c>
      <c r="AR205" s="59">
        <f t="shared" si="128"/>
        <v>7.197644407284888E-2</v>
      </c>
      <c r="AS205" s="59">
        <f t="shared" si="128"/>
        <v>6.6066066066066076E-2</v>
      </c>
      <c r="AT205" s="59">
        <f t="shared" si="128"/>
        <v>6.47870425914817E-2</v>
      </c>
      <c r="AU205" s="59">
        <f t="shared" si="128"/>
        <v>6.47870425914817E-2</v>
      </c>
      <c r="AV205" s="59">
        <f t="shared" si="128"/>
        <v>6.2334064411866535E-2</v>
      </c>
      <c r="AY205" s="57"/>
      <c r="AZ205" s="59">
        <f>3/($AJ$196*1000/3600)/AZ29</f>
        <v>7.0948076518814367E-3</v>
      </c>
      <c r="BA205" s="59">
        <f t="shared" si="133"/>
        <v>8.7997614286901577E-3</v>
      </c>
      <c r="BB205" s="59">
        <f t="shared" si="133"/>
        <v>1.8853102906520033E-2</v>
      </c>
      <c r="BC205" s="59">
        <f t="shared" si="130"/>
        <v>1.9264823211193056E-2</v>
      </c>
      <c r="BD205" s="59">
        <f t="shared" si="130"/>
        <v>3.2498796340876261E-2</v>
      </c>
      <c r="BE205" s="59">
        <f t="shared" si="130"/>
        <v>2.30470858491395E-2</v>
      </c>
      <c r="BF205" s="59">
        <f t="shared" si="130"/>
        <v>3.4388059701492543E-2</v>
      </c>
      <c r="BG205" s="59">
        <f t="shared" si="130"/>
        <v>1.9264823211193056E-2</v>
      </c>
      <c r="BH205" s="59">
        <f t="shared" si="130"/>
        <v>2.7029486712777571E-2</v>
      </c>
      <c r="BI205" s="59">
        <f t="shared" si="130"/>
        <v>1.2109735130690451E-2</v>
      </c>
      <c r="BJ205" s="59">
        <f t="shared" si="130"/>
        <v>1.2109735130690451E-2</v>
      </c>
      <c r="BK205" s="59">
        <f t="shared" si="130"/>
        <v>1.2982766579473767E-2</v>
      </c>
      <c r="BN205" s="57"/>
      <c r="BO205" s="59">
        <f t="shared" si="136"/>
        <v>0.18507682276489099</v>
      </c>
      <c r="BP205" s="59">
        <f t="shared" si="136"/>
        <v>0.27052855153915351</v>
      </c>
      <c r="BQ205" s="59">
        <f t="shared" si="136"/>
        <v>0.24740447320834788</v>
      </c>
      <c r="BR205" s="59">
        <f t="shared" si="136"/>
        <v>0.2036175404255699</v>
      </c>
      <c r="BS205" s="59">
        <f t="shared" si="136"/>
        <v>0.25145090823899158</v>
      </c>
      <c r="BT205" s="59">
        <f t="shared" si="136"/>
        <v>0.19750897294277689</v>
      </c>
      <c r="BU205" s="59">
        <f t="shared" si="136"/>
        <v>0.18211845966814594</v>
      </c>
      <c r="BV205" s="59">
        <f t="shared" si="136"/>
        <v>0.2036175404255699</v>
      </c>
      <c r="BW205" s="59">
        <f t="shared" si="136"/>
        <v>0.21065759936439965</v>
      </c>
      <c r="BX205" s="59">
        <f t="shared" si="136"/>
        <v>0.20459480386769521</v>
      </c>
      <c r="BY205" s="59">
        <f t="shared" si="136"/>
        <v>0.20459480386769521</v>
      </c>
      <c r="BZ205" s="59">
        <f t="shared" si="136"/>
        <v>0.2099619735544084</v>
      </c>
    </row>
    <row r="206" spans="1:78" ht="13.5" customHeight="1" x14ac:dyDescent="0.15">
      <c r="A206" s="19">
        <v>-63</v>
      </c>
      <c r="B206" s="13">
        <f t="shared" si="95"/>
        <v>-60</v>
      </c>
      <c r="C206" s="22">
        <v>2.4630000000000001</v>
      </c>
      <c r="D206" s="26">
        <v>12.596</v>
      </c>
      <c r="E206" s="6"/>
      <c r="F206" s="10"/>
      <c r="G206" s="10"/>
      <c r="H206" s="10"/>
      <c r="I206" s="6"/>
      <c r="J206" s="6"/>
      <c r="K206" s="10"/>
      <c r="L206" s="10"/>
      <c r="M206" s="10"/>
      <c r="N206" s="6"/>
      <c r="O206" s="10"/>
      <c r="P206" s="10"/>
      <c r="Q206" s="10"/>
      <c r="R206" s="6"/>
      <c r="S206" s="6"/>
      <c r="T206" s="10"/>
      <c r="U206" s="10"/>
      <c r="V206" s="10"/>
      <c r="W206" s="27">
        <v>-58</v>
      </c>
      <c r="X206" s="13">
        <f t="shared" si="96"/>
        <v>-50</v>
      </c>
      <c r="Y206" s="30">
        <v>0.84236500000133518</v>
      </c>
      <c r="Z206" s="11" t="str">
        <f t="shared" si="135"/>
        <v/>
      </c>
      <c r="AD206" s="6"/>
      <c r="AE206" s="6"/>
      <c r="AF206" s="10"/>
      <c r="AG206" s="10"/>
      <c r="AH206" s="10"/>
      <c r="AJ206" s="57"/>
      <c r="AK206" s="59">
        <f>3/($AJ$196*1000/3600)/AK30</f>
        <v>5.3908355795148258E-2</v>
      </c>
      <c r="AL206" s="59">
        <f t="shared" si="132"/>
        <v>5.5106539309331362E-2</v>
      </c>
      <c r="AM206" s="59">
        <f t="shared" si="132"/>
        <v>7.3817311917199632E-2</v>
      </c>
      <c r="AN206" s="59">
        <f t="shared" si="129"/>
        <v>6.47870425914817E-2</v>
      </c>
      <c r="AO206" s="59">
        <f t="shared" si="128"/>
        <v>7.5146117450598376E-2</v>
      </c>
      <c r="AP206" s="59">
        <f t="shared" si="128"/>
        <v>7.0294194220255138E-2</v>
      </c>
      <c r="AQ206" s="59">
        <f t="shared" si="128"/>
        <v>4.6115662779215923E-2</v>
      </c>
      <c r="AR206" s="59">
        <f t="shared" si="128"/>
        <v>6.393620877129394E-2</v>
      </c>
      <c r="AS206" s="59">
        <f t="shared" si="128"/>
        <v>6.6066066066066076E-2</v>
      </c>
      <c r="AT206" s="59">
        <f t="shared" si="128"/>
        <v>6.47870425914817E-2</v>
      </c>
      <c r="AU206" s="59">
        <f t="shared" si="128"/>
        <v>6.2334064411866535E-2</v>
      </c>
      <c r="AV206" s="59">
        <f t="shared" si="128"/>
        <v>5.5106539309331362E-2</v>
      </c>
      <c r="AY206" s="57"/>
      <c r="AZ206" s="59">
        <f>3/($AJ$196*1000/3600)/AZ30</f>
        <v>7.0948076518814367E-3</v>
      </c>
      <c r="BA206" s="59">
        <f t="shared" si="133"/>
        <v>8.7997614286901577E-3</v>
      </c>
      <c r="BB206" s="59">
        <f t="shared" si="133"/>
        <v>1.8853102906520033E-2</v>
      </c>
      <c r="BC206" s="59">
        <f t="shared" si="130"/>
        <v>1.2109735130690451E-2</v>
      </c>
      <c r="BD206" s="59">
        <f t="shared" si="130"/>
        <v>2.4058810425484519E-2</v>
      </c>
      <c r="BE206" s="59">
        <f t="shared" si="130"/>
        <v>3.2498796340876261E-2</v>
      </c>
      <c r="BF206" s="59">
        <f t="shared" si="130"/>
        <v>1.5171202809482E-2</v>
      </c>
      <c r="BG206" s="59">
        <f t="shared" si="130"/>
        <v>1.9900497512437811E-2</v>
      </c>
      <c r="BH206" s="59">
        <f t="shared" si="130"/>
        <v>2.7029486712777571E-2</v>
      </c>
      <c r="BI206" s="59">
        <f t="shared" si="130"/>
        <v>1.2109735130690451E-2</v>
      </c>
      <c r="BJ206" s="59">
        <f t="shared" si="130"/>
        <v>1.2982766579473767E-2</v>
      </c>
      <c r="BK206" s="59">
        <f t="shared" si="130"/>
        <v>8.7997614286901577E-3</v>
      </c>
      <c r="BN206" s="57"/>
      <c r="BO206" s="59">
        <f t="shared" si="136"/>
        <v>0.18507682276489099</v>
      </c>
      <c r="BP206" s="59">
        <f t="shared" si="136"/>
        <v>0.27052855153915351</v>
      </c>
      <c r="BQ206" s="59">
        <f t="shared" si="136"/>
        <v>0.24740447320834788</v>
      </c>
      <c r="BR206" s="59">
        <f t="shared" si="136"/>
        <v>0.20459480386769521</v>
      </c>
      <c r="BS206" s="59">
        <f t="shared" si="136"/>
        <v>0.17530890890684508</v>
      </c>
      <c r="BT206" s="59">
        <f t="shared" si="136"/>
        <v>0.25145090823899158</v>
      </c>
      <c r="BU206" s="59">
        <f t="shared" si="136"/>
        <v>0.23190761355730274</v>
      </c>
      <c r="BV206" s="59">
        <f t="shared" si="136"/>
        <v>0.18434553800232523</v>
      </c>
      <c r="BW206" s="59">
        <f t="shared" si="136"/>
        <v>0.21065759936439965</v>
      </c>
      <c r="BX206" s="59">
        <f t="shared" si="136"/>
        <v>0.20459480386769521</v>
      </c>
      <c r="BY206" s="59">
        <f t="shared" si="136"/>
        <v>0.2099619735544084</v>
      </c>
      <c r="BZ206" s="59">
        <f t="shared" si="136"/>
        <v>0.27052855153915351</v>
      </c>
    </row>
    <row r="207" spans="1:78" ht="13.5" customHeight="1" x14ac:dyDescent="0.15">
      <c r="A207" s="19">
        <v>-56</v>
      </c>
      <c r="B207" s="13">
        <f t="shared" si="95"/>
        <v>-50</v>
      </c>
      <c r="C207" s="22">
        <v>1.835</v>
      </c>
      <c r="D207" s="26">
        <v>2.68</v>
      </c>
      <c r="E207" s="6"/>
      <c r="F207" s="10"/>
      <c r="G207" s="10"/>
      <c r="H207" s="10"/>
      <c r="I207" s="6"/>
      <c r="J207" s="6"/>
      <c r="K207" s="10"/>
      <c r="L207" s="10"/>
      <c r="M207" s="10"/>
      <c r="N207" s="6"/>
      <c r="O207" s="10"/>
      <c r="P207" s="10"/>
      <c r="Q207" s="10"/>
      <c r="R207" s="6"/>
      <c r="S207" s="6"/>
      <c r="T207" s="10"/>
      <c r="U207" s="10"/>
      <c r="V207" s="10"/>
      <c r="W207" s="27">
        <v>-58</v>
      </c>
      <c r="X207" s="13">
        <f t="shared" si="96"/>
        <v>-50</v>
      </c>
      <c r="Y207" s="30">
        <v>0.84236500000133518</v>
      </c>
      <c r="Z207" s="11" t="str">
        <f t="shared" si="135"/>
        <v/>
      </c>
      <c r="AD207" s="6"/>
      <c r="AE207" s="6"/>
      <c r="AF207" s="10"/>
      <c r="AG207" s="10"/>
      <c r="AH207" s="10"/>
      <c r="AJ207" s="57"/>
      <c r="AK207" s="57"/>
      <c r="AL207" s="57"/>
      <c r="AM207" s="59">
        <f t="shared" si="132"/>
        <v>7.1142639979731442E-2</v>
      </c>
      <c r="AN207" s="59">
        <f t="shared" si="129"/>
        <v>6.0399467376830898E-2</v>
      </c>
      <c r="AO207" s="59">
        <f t="shared" si="128"/>
        <v>7.1142639979731442E-2</v>
      </c>
      <c r="AP207" s="59">
        <f t="shared" si="128"/>
        <v>7.197644407284888E-2</v>
      </c>
      <c r="AQ207" s="59">
        <f t="shared" si="128"/>
        <v>6.6066066066066076E-2</v>
      </c>
      <c r="AR207" s="59">
        <f t="shared" si="128"/>
        <v>7.197644407284888E-2</v>
      </c>
      <c r="AS207" s="59">
        <f t="shared" si="128"/>
        <v>7.3817311917199632E-2</v>
      </c>
      <c r="AT207" s="59">
        <f t="shared" si="128"/>
        <v>6.0399467376830898E-2</v>
      </c>
      <c r="AU207" s="59">
        <f t="shared" si="128"/>
        <v>7.1142639979731442E-2</v>
      </c>
      <c r="AV207" s="59">
        <f t="shared" si="128"/>
        <v>5.3908355795148258E-2</v>
      </c>
      <c r="AY207" s="57"/>
      <c r="AZ207" s="57"/>
      <c r="BA207" s="57"/>
      <c r="BB207" s="59">
        <f t="shared" si="133"/>
        <v>8.7862573922838621E-3</v>
      </c>
      <c r="BC207" s="59">
        <f t="shared" si="130"/>
        <v>6.0436968878158749E-3</v>
      </c>
      <c r="BD207" s="59">
        <f t="shared" si="130"/>
        <v>8.7862573922838621E-3</v>
      </c>
      <c r="BE207" s="59">
        <f t="shared" si="130"/>
        <v>1.9264823211193056E-2</v>
      </c>
      <c r="BF207" s="59">
        <f t="shared" si="130"/>
        <v>2.7029486712777571E-2</v>
      </c>
      <c r="BG207" s="59">
        <f t="shared" si="130"/>
        <v>1.9264823211193056E-2</v>
      </c>
      <c r="BH207" s="59">
        <f t="shared" si="130"/>
        <v>1.8853102906520033E-2</v>
      </c>
      <c r="BI207" s="59">
        <f t="shared" si="130"/>
        <v>6.0436968878158749E-3</v>
      </c>
      <c r="BJ207" s="59">
        <f t="shared" si="130"/>
        <v>8.7862573922838621E-3</v>
      </c>
      <c r="BK207" s="59">
        <f t="shared" si="130"/>
        <v>7.0948076518814367E-3</v>
      </c>
      <c r="BN207" s="57"/>
      <c r="BO207" s="57"/>
      <c r="BP207" s="57"/>
      <c r="BQ207" s="59">
        <f t="shared" si="136"/>
        <v>0.21338217185119232</v>
      </c>
      <c r="BR207" s="59">
        <f t="shared" si="136"/>
        <v>0.25448041857151327</v>
      </c>
      <c r="BS207" s="59">
        <f t="shared" si="136"/>
        <v>0.21338217185119232</v>
      </c>
      <c r="BT207" s="59">
        <f t="shared" si="136"/>
        <v>0.2036175404255699</v>
      </c>
      <c r="BU207" s="59">
        <f t="shared" si="136"/>
        <v>0.21065759936439965</v>
      </c>
      <c r="BV207" s="59">
        <f t="shared" si="136"/>
        <v>0.2036175404255699</v>
      </c>
      <c r="BW207" s="59">
        <f t="shared" si="136"/>
        <v>0.24740447320834788</v>
      </c>
      <c r="BX207" s="59">
        <f t="shared" si="136"/>
        <v>0.25448041857151327</v>
      </c>
      <c r="BY207" s="59">
        <f t="shared" si="136"/>
        <v>0.21338217185119232</v>
      </c>
      <c r="BZ207" s="59">
        <f t="shared" si="136"/>
        <v>0.18507682276489099</v>
      </c>
    </row>
    <row r="208" spans="1:78" ht="13.5" customHeight="1" x14ac:dyDescent="0.15">
      <c r="A208" s="19">
        <v>-67</v>
      </c>
      <c r="B208" s="13">
        <f t="shared" ref="B208:B271" si="137">0-(MID(A208,LEN(A208)-1,1)*10)</f>
        <v>-60</v>
      </c>
      <c r="C208" s="22">
        <v>2.4220000000000002</v>
      </c>
      <c r="D208" s="26">
        <v>1.0049999999999999</v>
      </c>
      <c r="E208" s="6"/>
      <c r="F208" s="10"/>
      <c r="G208" s="10"/>
      <c r="H208" s="10"/>
      <c r="I208" s="6"/>
      <c r="J208" s="6"/>
      <c r="K208" s="10"/>
      <c r="L208" s="10"/>
      <c r="M208" s="10"/>
      <c r="N208" s="6"/>
      <c r="O208" s="10"/>
      <c r="P208" s="10"/>
      <c r="Q208" s="10"/>
      <c r="R208" s="6"/>
      <c r="S208" s="6"/>
      <c r="T208" s="10"/>
      <c r="U208" s="10"/>
      <c r="V208" s="10"/>
      <c r="W208" s="27">
        <v>-58</v>
      </c>
      <c r="X208" s="13">
        <f t="shared" ref="X208:X271" si="138">0-(MID(W208,LEN(W208)-1,1)*10)</f>
        <v>-50</v>
      </c>
      <c r="Y208" s="30">
        <v>0.82581999999807554</v>
      </c>
      <c r="Z208" s="11" t="str">
        <f t="shared" si="135"/>
        <v/>
      </c>
      <c r="AD208" s="6"/>
      <c r="AE208" s="6"/>
      <c r="AF208" s="10"/>
      <c r="AG208" s="10"/>
      <c r="AH208" s="10"/>
      <c r="AJ208" s="57"/>
      <c r="AK208" s="57"/>
      <c r="AL208" s="59">
        <f>3/($AJ$196*1000/3600)/AL32</f>
        <v>5.3908355795148258E-2</v>
      </c>
      <c r="AM208" s="59">
        <f t="shared" si="132"/>
        <v>6.0399467376830898E-2</v>
      </c>
      <c r="AN208" s="59">
        <f t="shared" si="129"/>
        <v>5.5106539309331362E-2</v>
      </c>
      <c r="AO208" s="59">
        <f t="shared" si="128"/>
        <v>6.2334064411866535E-2</v>
      </c>
      <c r="AP208" s="59">
        <f t="shared" si="128"/>
        <v>6.47870425914817E-2</v>
      </c>
      <c r="AQ208" s="59">
        <f t="shared" si="128"/>
        <v>4.6115662779215923E-2</v>
      </c>
      <c r="AR208" s="59">
        <f t="shared" si="128"/>
        <v>7.1142639979731442E-2</v>
      </c>
      <c r="AS208" s="59">
        <f t="shared" si="128"/>
        <v>7.3817311917199632E-2</v>
      </c>
      <c r="AT208" s="59">
        <f t="shared" si="128"/>
        <v>6.2334064411866535E-2</v>
      </c>
      <c r="AU208" s="59">
        <f t="shared" si="128"/>
        <v>5.3908355795148258E-2</v>
      </c>
      <c r="AV208" s="57"/>
      <c r="AY208" s="57"/>
      <c r="AZ208" s="57"/>
      <c r="BA208" s="59">
        <f>3/($AJ$196*1000/3600)/BA32</f>
        <v>7.0948076518814367E-3</v>
      </c>
      <c r="BB208" s="59">
        <f t="shared" si="133"/>
        <v>6.0436968878158749E-3</v>
      </c>
      <c r="BC208" s="59">
        <f t="shared" si="130"/>
        <v>8.7997614286901577E-3</v>
      </c>
      <c r="BD208" s="59">
        <f t="shared" si="130"/>
        <v>1.2982766579473767E-2</v>
      </c>
      <c r="BE208" s="59">
        <f t="shared" si="130"/>
        <v>1.2109735130690451E-2</v>
      </c>
      <c r="BF208" s="59">
        <f t="shared" si="130"/>
        <v>1.5171202809482E-2</v>
      </c>
      <c r="BG208" s="59">
        <f t="shared" si="130"/>
        <v>8.7862573922838621E-3</v>
      </c>
      <c r="BH208" s="59">
        <f t="shared" si="130"/>
        <v>1.8853102906520033E-2</v>
      </c>
      <c r="BI208" s="59">
        <f t="shared" si="130"/>
        <v>1.2982766579473767E-2</v>
      </c>
      <c r="BJ208" s="59">
        <f t="shared" si="130"/>
        <v>7.0948076518814367E-3</v>
      </c>
      <c r="BK208" s="57"/>
      <c r="BN208" s="57"/>
      <c r="BO208" s="57"/>
      <c r="BP208" s="59">
        <f t="shared" ref="BP208:BY209" si="139">3/($AJ$196*1000/3600)/BP32</f>
        <v>0.18507682276489099</v>
      </c>
      <c r="BQ208" s="59">
        <f t="shared" si="139"/>
        <v>0.25448041857151327</v>
      </c>
      <c r="BR208" s="59">
        <f t="shared" si="139"/>
        <v>0.27052855153915351</v>
      </c>
      <c r="BS208" s="59">
        <f t="shared" si="139"/>
        <v>0.2099619735544084</v>
      </c>
      <c r="BT208" s="59">
        <f t="shared" si="139"/>
        <v>0.20459480386769521</v>
      </c>
      <c r="BU208" s="59">
        <f t="shared" si="139"/>
        <v>0.23190761355730274</v>
      </c>
      <c r="BV208" s="59">
        <f t="shared" si="139"/>
        <v>0.21338217185119232</v>
      </c>
      <c r="BW208" s="59">
        <f t="shared" si="139"/>
        <v>0.24740447320834788</v>
      </c>
      <c r="BX208" s="59">
        <f t="shared" si="139"/>
        <v>0.2099619735544084</v>
      </c>
      <c r="BY208" s="59">
        <f t="shared" si="139"/>
        <v>0.18507682276489099</v>
      </c>
      <c r="BZ208" s="57"/>
    </row>
    <row r="209" spans="1:78" ht="13.5" customHeight="1" x14ac:dyDescent="0.15">
      <c r="A209" s="19">
        <v>-57</v>
      </c>
      <c r="B209" s="13">
        <f t="shared" si="137"/>
        <v>-50</v>
      </c>
      <c r="C209" s="22">
        <v>2.96</v>
      </c>
      <c r="D209" s="26">
        <v>3.9529999999999998</v>
      </c>
      <c r="E209" s="6"/>
      <c r="F209" s="10"/>
      <c r="G209" s="10"/>
      <c r="H209" s="10"/>
      <c r="I209" s="6"/>
      <c r="J209" s="6"/>
      <c r="K209" s="10"/>
      <c r="L209" s="10"/>
      <c r="M209" s="10"/>
      <c r="N209" s="6"/>
      <c r="O209" s="10"/>
      <c r="P209" s="10"/>
      <c r="Q209" s="10"/>
      <c r="R209" s="6"/>
      <c r="S209" s="6"/>
      <c r="T209" s="10"/>
      <c r="U209" s="10"/>
      <c r="V209" s="10"/>
      <c r="W209" s="27">
        <v>-58</v>
      </c>
      <c r="X209" s="13">
        <f t="shared" si="138"/>
        <v>-50</v>
      </c>
      <c r="Y209" s="30">
        <v>0.82581999999807554</v>
      </c>
      <c r="Z209" s="11" t="str">
        <f t="shared" si="135"/>
        <v/>
      </c>
      <c r="AD209" s="6"/>
      <c r="AE209" s="6"/>
      <c r="AF209" s="10"/>
      <c r="AG209" s="10"/>
      <c r="AH209" s="10"/>
      <c r="AJ209" s="57"/>
      <c r="AK209" s="57"/>
      <c r="AL209" s="59">
        <f>3/($AJ$196*1000/3600)/AL33</f>
        <v>5.3908355795148258E-2</v>
      </c>
      <c r="AM209" s="59">
        <f t="shared" si="132"/>
        <v>5.3908355795148258E-2</v>
      </c>
      <c r="AN209" s="57"/>
      <c r="AO209" s="59">
        <f t="shared" si="128"/>
        <v>7.1142639979731442E-2</v>
      </c>
      <c r="AP209" s="59">
        <f t="shared" si="128"/>
        <v>7.1142639979731442E-2</v>
      </c>
      <c r="AQ209" s="59">
        <f t="shared" si="128"/>
        <v>5.5106539309331362E-2</v>
      </c>
      <c r="AR209" s="59">
        <f t="shared" si="128"/>
        <v>6.0399467376830898E-2</v>
      </c>
      <c r="AS209" s="59">
        <f t="shared" si="128"/>
        <v>5.3908355795148258E-2</v>
      </c>
      <c r="AT209" s="59">
        <f t="shared" si="128"/>
        <v>5.5106539309331362E-2</v>
      </c>
      <c r="AU209" s="59">
        <f t="shared" si="128"/>
        <v>7.1142639979731442E-2</v>
      </c>
      <c r="AV209" s="57"/>
      <c r="AY209" s="57"/>
      <c r="AZ209" s="57"/>
      <c r="BA209" s="59">
        <f>3/($AJ$196*1000/3600)/BA33</f>
        <v>7.0948076518814367E-3</v>
      </c>
      <c r="BB209" s="59">
        <f t="shared" si="133"/>
        <v>7.0948076518814367E-3</v>
      </c>
      <c r="BC209" s="57"/>
      <c r="BD209" s="59">
        <f t="shared" si="130"/>
        <v>8.7862573922838621E-3</v>
      </c>
      <c r="BE209" s="59">
        <f t="shared" si="130"/>
        <v>8.7862573922838621E-3</v>
      </c>
      <c r="BF209" s="59">
        <f t="shared" si="130"/>
        <v>8.7997614286901577E-3</v>
      </c>
      <c r="BG209" s="59">
        <f t="shared" si="130"/>
        <v>6.0436968878158749E-3</v>
      </c>
      <c r="BH209" s="59">
        <f t="shared" si="130"/>
        <v>7.0948076518814367E-3</v>
      </c>
      <c r="BI209" s="59">
        <f t="shared" si="130"/>
        <v>8.7997614286901577E-3</v>
      </c>
      <c r="BJ209" s="59">
        <f t="shared" si="130"/>
        <v>8.7862573922838621E-3</v>
      </c>
      <c r="BK209" s="57"/>
      <c r="BN209" s="57"/>
      <c r="BO209" s="57"/>
      <c r="BP209" s="59">
        <f t="shared" si="139"/>
        <v>0.18507682276489099</v>
      </c>
      <c r="BQ209" s="59">
        <f t="shared" si="139"/>
        <v>0.18507682276489099</v>
      </c>
      <c r="BR209" s="57"/>
      <c r="BS209" s="59">
        <f t="shared" si="139"/>
        <v>0.21338217185119232</v>
      </c>
      <c r="BT209" s="59">
        <f t="shared" si="139"/>
        <v>0.21338217185119232</v>
      </c>
      <c r="BU209" s="59">
        <f t="shared" si="139"/>
        <v>0.27052855153915351</v>
      </c>
      <c r="BV209" s="59">
        <f t="shared" si="139"/>
        <v>0.25448041857151327</v>
      </c>
      <c r="BW209" s="59">
        <f t="shared" si="139"/>
        <v>0.18507682276489099</v>
      </c>
      <c r="BX209" s="59">
        <f t="shared" si="139"/>
        <v>0.27052855153915351</v>
      </c>
      <c r="BY209" s="59">
        <f t="shared" si="139"/>
        <v>0.21338217185119232</v>
      </c>
      <c r="BZ209" s="57"/>
    </row>
    <row r="210" spans="1:78" ht="13.5" customHeight="1" x14ac:dyDescent="0.15">
      <c r="A210" s="19">
        <v>-57</v>
      </c>
      <c r="B210" s="13">
        <f t="shared" si="137"/>
        <v>-50</v>
      </c>
      <c r="C210" s="22">
        <v>1.7749999999999999</v>
      </c>
      <c r="D210" s="26">
        <v>1.407</v>
      </c>
      <c r="E210" s="6"/>
      <c r="F210" s="10"/>
      <c r="G210" s="10"/>
      <c r="H210" s="10"/>
      <c r="I210" s="6"/>
      <c r="J210" s="6"/>
      <c r="K210" s="10"/>
      <c r="L210" s="10"/>
      <c r="M210" s="10"/>
      <c r="N210" s="6"/>
      <c r="O210" s="10"/>
      <c r="P210" s="10"/>
      <c r="Q210" s="10"/>
      <c r="R210" s="6"/>
      <c r="S210" s="6"/>
      <c r="T210" s="10"/>
      <c r="U210" s="10"/>
      <c r="V210" s="10"/>
      <c r="W210" s="27">
        <v>-62</v>
      </c>
      <c r="X210" s="13">
        <f t="shared" si="138"/>
        <v>-60</v>
      </c>
      <c r="Y210" s="30">
        <v>0.8422749999979009</v>
      </c>
      <c r="Z210" s="11" t="str">
        <f t="shared" si="135"/>
        <v/>
      </c>
      <c r="AD210" s="6"/>
      <c r="AE210" s="6"/>
      <c r="AF210" s="10"/>
      <c r="AG210" s="10"/>
      <c r="AH210" s="10"/>
    </row>
    <row r="211" spans="1:78" ht="13.5" customHeight="1" x14ac:dyDescent="0.15">
      <c r="A211" s="19">
        <v>-71</v>
      </c>
      <c r="B211" s="13">
        <f t="shared" si="137"/>
        <v>-70</v>
      </c>
      <c r="C211" s="22">
        <v>2.2469999999999999</v>
      </c>
      <c r="D211" s="26">
        <v>0.60299999999999998</v>
      </c>
      <c r="E211" s="6"/>
      <c r="F211" s="10"/>
      <c r="G211" s="10"/>
      <c r="H211" s="10"/>
      <c r="I211" s="6"/>
      <c r="J211" s="6"/>
      <c r="K211" s="10"/>
      <c r="L211" s="10"/>
      <c r="M211" s="10"/>
      <c r="N211" s="6"/>
      <c r="O211" s="10"/>
      <c r="P211" s="10"/>
      <c r="Q211" s="10"/>
      <c r="R211" s="6"/>
      <c r="S211" s="6"/>
      <c r="T211" s="10"/>
      <c r="U211" s="10"/>
      <c r="V211" s="10"/>
      <c r="W211" s="27">
        <v>-79</v>
      </c>
      <c r="X211" s="13">
        <f t="shared" si="138"/>
        <v>-70</v>
      </c>
      <c r="Y211" s="30">
        <v>0.98372999999772626</v>
      </c>
      <c r="Z211" s="11" t="str">
        <f t="shared" si="135"/>
        <v/>
      </c>
      <c r="AD211" s="6"/>
      <c r="AE211" s="6"/>
      <c r="AF211" s="10"/>
      <c r="AG211" s="10"/>
      <c r="AH211" s="10"/>
    </row>
    <row r="212" spans="1:78" ht="13.5" customHeight="1" x14ac:dyDescent="0.15">
      <c r="A212" s="19">
        <v>-59</v>
      </c>
      <c r="B212" s="13">
        <f t="shared" si="137"/>
        <v>-50</v>
      </c>
      <c r="C212" s="22">
        <v>1.417</v>
      </c>
      <c r="D212" s="26">
        <v>2.4790000000000001</v>
      </c>
      <c r="E212" s="6"/>
      <c r="F212" s="10"/>
      <c r="G212" s="10"/>
      <c r="H212" s="10"/>
      <c r="I212" s="6"/>
      <c r="J212" s="6"/>
      <c r="K212" s="10"/>
      <c r="L212" s="10"/>
      <c r="M212" s="10"/>
      <c r="N212" s="6"/>
      <c r="O212" s="10"/>
      <c r="P212" s="10"/>
      <c r="Q212" s="10"/>
      <c r="R212" s="6"/>
      <c r="S212" s="6"/>
      <c r="T212" s="10"/>
      <c r="U212" s="10"/>
      <c r="V212" s="10"/>
      <c r="W212" s="27">
        <v>-79</v>
      </c>
      <c r="X212" s="13">
        <f t="shared" si="138"/>
        <v>-70</v>
      </c>
      <c r="Y212" s="30">
        <v>0.84818499999568897</v>
      </c>
      <c r="Z212" s="11" t="str">
        <f t="shared" si="135"/>
        <v/>
      </c>
      <c r="AD212" s="6"/>
      <c r="AE212" s="6"/>
      <c r="AF212" s="10"/>
      <c r="AG212" s="10"/>
      <c r="AH212" s="10"/>
    </row>
    <row r="213" spans="1:78" ht="13.5" customHeight="1" x14ac:dyDescent="0.15">
      <c r="A213" s="19">
        <v>-58</v>
      </c>
      <c r="B213" s="13">
        <f t="shared" si="137"/>
        <v>-50</v>
      </c>
      <c r="C213" s="22">
        <v>2.0169999999999999</v>
      </c>
      <c r="D213" s="26">
        <v>1.6080000000000001</v>
      </c>
      <c r="E213" s="6"/>
      <c r="F213" s="10"/>
      <c r="G213" s="10"/>
      <c r="H213" s="10"/>
      <c r="I213" s="6"/>
      <c r="J213" s="6"/>
      <c r="K213" s="10"/>
      <c r="L213" s="10"/>
      <c r="M213" s="10"/>
      <c r="N213" s="6"/>
      <c r="O213" s="10"/>
      <c r="P213" s="10"/>
      <c r="Q213" s="10"/>
      <c r="R213" s="6"/>
      <c r="S213" s="6"/>
      <c r="T213" s="10"/>
      <c r="U213" s="10"/>
      <c r="V213" s="10"/>
      <c r="W213" s="27">
        <v>-79</v>
      </c>
      <c r="X213" s="13">
        <f t="shared" si="138"/>
        <v>-70</v>
      </c>
      <c r="Y213" s="30">
        <v>0.92118499999964709</v>
      </c>
      <c r="Z213" s="11" t="str">
        <f t="shared" si="135"/>
        <v/>
      </c>
      <c r="AD213" s="6"/>
      <c r="AE213" s="6"/>
      <c r="AF213" s="10"/>
      <c r="AG213" s="10"/>
      <c r="AH213" s="10"/>
    </row>
    <row r="214" spans="1:78" ht="13.5" customHeight="1" x14ac:dyDescent="0.15">
      <c r="A214" s="19">
        <v>-62</v>
      </c>
      <c r="B214" s="13">
        <f t="shared" si="137"/>
        <v>-60</v>
      </c>
      <c r="C214" s="22">
        <v>1.752</v>
      </c>
      <c r="D214" s="26">
        <v>0.40200000000000002</v>
      </c>
      <c r="E214" s="6"/>
      <c r="F214" s="10"/>
      <c r="G214" s="10"/>
      <c r="H214" s="10"/>
      <c r="I214" s="6"/>
      <c r="J214" s="6"/>
      <c r="K214" s="10"/>
      <c r="L214" s="10"/>
      <c r="M214" s="10"/>
      <c r="N214" s="6"/>
      <c r="O214" s="10"/>
      <c r="P214" s="10"/>
      <c r="Q214" s="10"/>
      <c r="R214" s="6"/>
      <c r="S214" s="6"/>
      <c r="T214" s="10"/>
      <c r="U214" s="10"/>
      <c r="V214" s="10"/>
      <c r="W214" s="27">
        <v>-79</v>
      </c>
      <c r="X214" s="13">
        <f t="shared" si="138"/>
        <v>-70</v>
      </c>
      <c r="Y214" s="30">
        <v>0.92118499999964709</v>
      </c>
      <c r="Z214" s="11" t="str">
        <f t="shared" si="135"/>
        <v/>
      </c>
      <c r="AD214" s="6"/>
      <c r="AE214" s="6"/>
      <c r="AF214" s="10"/>
      <c r="AG214" s="10"/>
      <c r="AH214" s="10"/>
    </row>
    <row r="215" spans="1:78" ht="13.5" customHeight="1" x14ac:dyDescent="0.15">
      <c r="A215" s="19">
        <v>-61</v>
      </c>
      <c r="B215" s="13">
        <f t="shared" si="137"/>
        <v>-60</v>
      </c>
      <c r="C215" s="22">
        <v>1.097</v>
      </c>
      <c r="D215" s="26">
        <v>7.6379999999999999</v>
      </c>
      <c r="E215" s="6"/>
      <c r="F215" s="10"/>
      <c r="G215" s="10"/>
      <c r="H215" s="10"/>
      <c r="I215" s="6"/>
      <c r="J215" s="6"/>
      <c r="K215" s="10"/>
      <c r="L215" s="10"/>
      <c r="M215" s="10"/>
      <c r="N215" s="6"/>
      <c r="O215" s="10"/>
      <c r="P215" s="10"/>
      <c r="Q215" s="10"/>
      <c r="R215" s="6"/>
      <c r="S215" s="6"/>
      <c r="T215" s="10"/>
      <c r="U215" s="10"/>
      <c r="V215" s="10"/>
      <c r="W215" s="27">
        <v>-52</v>
      </c>
      <c r="X215" s="13">
        <f t="shared" si="138"/>
        <v>-50</v>
      </c>
      <c r="Y215" s="30">
        <v>0.92409500000046196</v>
      </c>
      <c r="Z215" s="11" t="str">
        <f t="shared" si="135"/>
        <v/>
      </c>
      <c r="AD215" s="6"/>
      <c r="AE215" s="6"/>
      <c r="AF215" s="10"/>
      <c r="AG215" s="10"/>
      <c r="AH215" s="10"/>
    </row>
    <row r="216" spans="1:78" ht="13.5" customHeight="1" x14ac:dyDescent="0.15">
      <c r="A216" s="19">
        <v>-61</v>
      </c>
      <c r="B216" s="13">
        <f t="shared" si="137"/>
        <v>-60</v>
      </c>
      <c r="C216" s="22">
        <v>2.3540000000000001</v>
      </c>
      <c r="D216" s="26">
        <v>2.8140000000000001</v>
      </c>
      <c r="E216" s="6"/>
      <c r="F216" s="10"/>
      <c r="G216" s="10"/>
      <c r="H216" s="10"/>
      <c r="I216" s="6"/>
      <c r="J216" s="6"/>
      <c r="K216" s="10"/>
      <c r="L216" s="10"/>
      <c r="M216" s="10"/>
      <c r="N216" s="6"/>
      <c r="O216" s="10"/>
      <c r="P216" s="10"/>
      <c r="Q216" s="10"/>
      <c r="R216" s="6"/>
      <c r="S216" s="6"/>
      <c r="T216" s="10"/>
      <c r="U216" s="10"/>
      <c r="V216" s="10"/>
      <c r="W216" s="27">
        <v>-52</v>
      </c>
      <c r="X216" s="13">
        <f t="shared" si="138"/>
        <v>-50</v>
      </c>
      <c r="Y216" s="30">
        <v>0.92409500000046196</v>
      </c>
      <c r="Z216" s="11" t="str">
        <f t="shared" si="135"/>
        <v/>
      </c>
      <c r="AD216" s="6"/>
      <c r="AE216" s="6"/>
      <c r="AF216" s="10"/>
      <c r="AG216" s="10"/>
      <c r="AH216" s="10"/>
    </row>
    <row r="217" spans="1:78" ht="13.5" customHeight="1" x14ac:dyDescent="0.15">
      <c r="A217" s="19">
        <v>-46</v>
      </c>
      <c r="B217" s="13">
        <f t="shared" si="137"/>
        <v>-40</v>
      </c>
      <c r="C217" s="22">
        <v>3.524</v>
      </c>
      <c r="D217" s="26">
        <v>3.6179999999999999</v>
      </c>
      <c r="E217" s="6"/>
      <c r="F217" s="10"/>
      <c r="G217" s="10"/>
      <c r="H217" s="10"/>
      <c r="I217" s="6"/>
      <c r="J217" s="6"/>
      <c r="K217" s="10"/>
      <c r="L217" s="10"/>
      <c r="M217" s="10"/>
      <c r="N217" s="6"/>
      <c r="O217" s="10"/>
      <c r="P217" s="10"/>
      <c r="Q217" s="10"/>
      <c r="R217" s="6"/>
      <c r="S217" s="6"/>
      <c r="T217" s="10"/>
      <c r="U217" s="10"/>
      <c r="V217" s="10"/>
      <c r="W217" s="27">
        <v>-56</v>
      </c>
      <c r="X217" s="13">
        <f t="shared" si="138"/>
        <v>-50</v>
      </c>
      <c r="Y217" s="30">
        <v>0.9255500000008694</v>
      </c>
      <c r="Z217" s="11" t="str">
        <f t="shared" si="135"/>
        <v/>
      </c>
      <c r="AD217" s="6"/>
      <c r="AE217" s="6"/>
      <c r="AF217" s="10"/>
      <c r="AG217" s="10"/>
      <c r="AH217" s="10"/>
    </row>
    <row r="218" spans="1:78" ht="13.5" customHeight="1" x14ac:dyDescent="0.15">
      <c r="A218" s="19">
        <v>-49</v>
      </c>
      <c r="B218" s="13">
        <f t="shared" si="137"/>
        <v>-40</v>
      </c>
      <c r="C218" s="22">
        <v>2.21</v>
      </c>
      <c r="D218" s="26">
        <v>2.077</v>
      </c>
      <c r="E218" s="6"/>
      <c r="F218" s="10"/>
      <c r="G218" s="10"/>
      <c r="H218" s="10"/>
      <c r="I218" s="6"/>
      <c r="J218" s="6"/>
      <c r="K218" s="10"/>
      <c r="L218" s="10"/>
      <c r="M218" s="10"/>
      <c r="N218" s="6"/>
      <c r="O218" s="10"/>
      <c r="P218" s="10"/>
      <c r="Q218" s="10"/>
      <c r="R218" s="6"/>
      <c r="S218" s="6"/>
      <c r="T218" s="10"/>
      <c r="U218" s="10"/>
      <c r="V218" s="10"/>
      <c r="W218" s="27">
        <v>-57</v>
      </c>
      <c r="X218" s="13">
        <f t="shared" si="138"/>
        <v>-50</v>
      </c>
      <c r="Y218" s="30">
        <v>0.92800499999784258</v>
      </c>
      <c r="Z218" s="11" t="str">
        <f t="shared" si="135"/>
        <v/>
      </c>
      <c r="AD218" s="6"/>
      <c r="AE218" s="6"/>
      <c r="AF218" s="10"/>
      <c r="AG218" s="10"/>
      <c r="AH218" s="10"/>
    </row>
    <row r="219" spans="1:78" ht="13.5" customHeight="1" x14ac:dyDescent="0.15">
      <c r="A219" s="19">
        <v>-48</v>
      </c>
      <c r="B219" s="13">
        <f t="shared" si="137"/>
        <v>-40</v>
      </c>
      <c r="C219" s="22">
        <v>0.44400000000000001</v>
      </c>
      <c r="D219" s="26">
        <v>7.5039999999999996</v>
      </c>
      <c r="E219" s="6"/>
      <c r="F219" s="10"/>
      <c r="G219" s="10"/>
      <c r="H219" s="10"/>
      <c r="I219" s="6"/>
      <c r="J219" s="6"/>
      <c r="K219" s="10"/>
      <c r="L219" s="10"/>
      <c r="M219" s="10"/>
      <c r="N219" s="6"/>
      <c r="O219" s="10"/>
      <c r="P219" s="10"/>
      <c r="Q219" s="10"/>
      <c r="R219" s="6"/>
      <c r="S219" s="6"/>
      <c r="T219" s="10"/>
      <c r="U219" s="10"/>
      <c r="V219" s="10"/>
      <c r="W219" s="27">
        <v>-57</v>
      </c>
      <c r="X219" s="13">
        <f t="shared" si="138"/>
        <v>-50</v>
      </c>
      <c r="Y219" s="30">
        <v>0.92800499999784258</v>
      </c>
      <c r="Z219" s="11" t="str">
        <f t="shared" si="135"/>
        <v/>
      </c>
      <c r="AD219" s="6"/>
      <c r="AE219" s="6"/>
      <c r="AF219" s="10"/>
      <c r="AG219" s="10"/>
      <c r="AH219" s="10"/>
    </row>
    <row r="220" spans="1:78" ht="13.5" customHeight="1" x14ac:dyDescent="0.15">
      <c r="A220" s="19">
        <v>-79</v>
      </c>
      <c r="B220" s="13">
        <f t="shared" si="137"/>
        <v>-70</v>
      </c>
      <c r="C220" s="22">
        <v>1.754</v>
      </c>
      <c r="D220" s="26">
        <v>1.742</v>
      </c>
      <c r="E220" s="6"/>
      <c r="F220" s="10"/>
      <c r="G220" s="10"/>
      <c r="H220" s="10"/>
      <c r="I220" s="6"/>
      <c r="J220" s="6"/>
      <c r="K220" s="10"/>
      <c r="L220" s="10"/>
      <c r="M220" s="10"/>
      <c r="N220" s="6"/>
      <c r="O220" s="10"/>
      <c r="P220" s="10"/>
      <c r="Q220" s="10"/>
      <c r="R220" s="6"/>
      <c r="S220" s="6"/>
      <c r="T220" s="10"/>
      <c r="U220" s="10"/>
      <c r="V220" s="10"/>
      <c r="W220" s="27">
        <v>-53</v>
      </c>
      <c r="X220" s="13">
        <f t="shared" si="138"/>
        <v>-50</v>
      </c>
      <c r="Y220" s="30">
        <v>0.93745999999987983</v>
      </c>
      <c r="Z220" s="11" t="str">
        <f t="shared" si="135"/>
        <v/>
      </c>
      <c r="AD220" s="6"/>
      <c r="AE220" s="6"/>
      <c r="AF220" s="10"/>
      <c r="AG220" s="10"/>
      <c r="AH220" s="10"/>
    </row>
    <row r="221" spans="1:78" ht="13.5" customHeight="1" x14ac:dyDescent="0.15">
      <c r="A221" s="19">
        <v>-49</v>
      </c>
      <c r="B221" s="13">
        <f t="shared" si="137"/>
        <v>-40</v>
      </c>
      <c r="C221" s="22">
        <v>1.1919999999999999</v>
      </c>
      <c r="D221" s="26">
        <v>1.0049999999999999</v>
      </c>
      <c r="E221" s="6"/>
      <c r="F221" s="10"/>
      <c r="G221" s="10"/>
      <c r="H221" s="10"/>
      <c r="I221" s="6"/>
      <c r="J221" s="6"/>
      <c r="K221" s="10"/>
      <c r="L221" s="10"/>
      <c r="M221" s="10"/>
      <c r="N221" s="6"/>
      <c r="O221" s="10"/>
      <c r="P221" s="10"/>
      <c r="Q221" s="10"/>
      <c r="R221" s="6"/>
      <c r="S221" s="6"/>
      <c r="T221" s="10"/>
      <c r="U221" s="10"/>
      <c r="V221" s="10"/>
      <c r="W221" s="27">
        <v>-57</v>
      </c>
      <c r="X221" s="13">
        <f t="shared" si="138"/>
        <v>-50</v>
      </c>
      <c r="Y221" s="30">
        <v>0.93691499999987982</v>
      </c>
      <c r="Z221" s="11" t="str">
        <f t="shared" si="135"/>
        <v/>
      </c>
      <c r="AD221" s="6"/>
      <c r="AE221" s="6"/>
      <c r="AF221" s="10"/>
      <c r="AG221" s="10"/>
      <c r="AH221" s="10"/>
    </row>
    <row r="222" spans="1:78" ht="13.5" customHeight="1" x14ac:dyDescent="0.15">
      <c r="A222" s="19">
        <v>-53</v>
      </c>
      <c r="B222" s="13">
        <f t="shared" si="137"/>
        <v>-50</v>
      </c>
      <c r="C222" s="22">
        <v>1.5960000000000001</v>
      </c>
      <c r="D222" s="26">
        <v>0.46899999999999997</v>
      </c>
      <c r="E222" s="6"/>
      <c r="F222" s="10"/>
      <c r="G222" s="10"/>
      <c r="H222" s="10"/>
      <c r="I222" s="6"/>
      <c r="J222" s="6"/>
      <c r="K222" s="10"/>
      <c r="L222" s="10"/>
      <c r="M222" s="10"/>
      <c r="N222" s="6"/>
      <c r="O222" s="10"/>
      <c r="P222" s="10"/>
      <c r="Q222" s="10"/>
      <c r="R222" s="6"/>
      <c r="S222" s="6"/>
      <c r="T222" s="10"/>
      <c r="U222" s="10"/>
      <c r="V222" s="10"/>
      <c r="W222" s="27">
        <v>-57</v>
      </c>
      <c r="X222" s="13">
        <f t="shared" si="138"/>
        <v>-50</v>
      </c>
      <c r="Y222" s="30">
        <v>0.93691499999987982</v>
      </c>
      <c r="Z222" s="11" t="str">
        <f t="shared" si="135"/>
        <v/>
      </c>
      <c r="AD222" s="6"/>
      <c r="AE222" s="6"/>
      <c r="AF222" s="10"/>
      <c r="AG222" s="10"/>
      <c r="AH222" s="10"/>
    </row>
    <row r="223" spans="1:78" ht="13.5" customHeight="1" x14ac:dyDescent="0.15">
      <c r="A223" s="19">
        <v>-53</v>
      </c>
      <c r="B223" s="13">
        <f t="shared" si="137"/>
        <v>-50</v>
      </c>
      <c r="C223" s="22">
        <v>1.5249999999999999</v>
      </c>
      <c r="D223" s="26">
        <v>1.34</v>
      </c>
      <c r="E223" s="6"/>
      <c r="F223" s="10"/>
      <c r="G223" s="10"/>
      <c r="H223" s="10"/>
      <c r="I223" s="6"/>
      <c r="J223" s="6"/>
      <c r="K223" s="10"/>
      <c r="L223" s="10"/>
      <c r="M223" s="10"/>
      <c r="N223" s="6"/>
      <c r="O223" s="10"/>
      <c r="P223" s="10"/>
      <c r="Q223" s="10"/>
      <c r="R223" s="6"/>
      <c r="S223" s="6"/>
      <c r="T223" s="10"/>
      <c r="U223" s="10"/>
      <c r="V223" s="10"/>
      <c r="W223" s="27">
        <v>-57</v>
      </c>
      <c r="X223" s="13">
        <f t="shared" si="138"/>
        <v>-50</v>
      </c>
      <c r="Y223" s="30">
        <v>0.93736999999644555</v>
      </c>
      <c r="Z223" s="11" t="str">
        <f t="shared" si="135"/>
        <v/>
      </c>
      <c r="AD223" s="6"/>
      <c r="AE223" s="6"/>
      <c r="AF223" s="10"/>
      <c r="AG223" s="10"/>
      <c r="AH223" s="10"/>
    </row>
    <row r="224" spans="1:78" ht="13.5" customHeight="1" x14ac:dyDescent="0.15">
      <c r="A224" s="19">
        <v>-51</v>
      </c>
      <c r="B224" s="13">
        <f t="shared" si="137"/>
        <v>-50</v>
      </c>
      <c r="C224" s="22">
        <v>0.60499999999999998</v>
      </c>
      <c r="D224" s="26">
        <v>6.03</v>
      </c>
      <c r="E224" s="6"/>
      <c r="F224" s="10"/>
      <c r="G224" s="10"/>
      <c r="H224" s="10"/>
      <c r="I224" s="6"/>
      <c r="J224" s="6"/>
      <c r="K224" s="10"/>
      <c r="L224" s="10"/>
      <c r="M224" s="10"/>
      <c r="N224" s="6"/>
      <c r="O224" s="10"/>
      <c r="P224" s="10"/>
      <c r="Q224" s="10"/>
      <c r="R224" s="6"/>
      <c r="S224" s="6"/>
      <c r="T224" s="10"/>
      <c r="U224" s="10"/>
      <c r="V224" s="10"/>
      <c r="W224" s="27">
        <v>-57</v>
      </c>
      <c r="X224" s="13">
        <f t="shared" si="138"/>
        <v>-50</v>
      </c>
      <c r="Y224" s="30">
        <v>0.93736999999644555</v>
      </c>
      <c r="Z224" s="11" t="str">
        <f t="shared" si="135"/>
        <v/>
      </c>
      <c r="AD224" s="6"/>
      <c r="AE224" s="6"/>
      <c r="AF224" s="10"/>
      <c r="AG224" s="10"/>
      <c r="AH224" s="10"/>
    </row>
    <row r="225" spans="1:34" ht="13.5" customHeight="1" x14ac:dyDescent="0.15">
      <c r="A225" s="19">
        <v>-49</v>
      </c>
      <c r="B225" s="13">
        <f t="shared" si="137"/>
        <v>-40</v>
      </c>
      <c r="C225" s="22">
        <v>2.0409999999999999</v>
      </c>
      <c r="D225" s="26">
        <v>1.8089999999999999</v>
      </c>
      <c r="E225" s="6"/>
      <c r="F225" s="10"/>
      <c r="G225" s="10"/>
      <c r="H225" s="10"/>
      <c r="I225" s="6"/>
      <c r="J225" s="6"/>
      <c r="K225" s="10"/>
      <c r="L225" s="10"/>
      <c r="M225" s="10"/>
      <c r="N225" s="6"/>
      <c r="O225" s="10"/>
      <c r="P225" s="10"/>
      <c r="Q225" s="10"/>
      <c r="R225" s="6"/>
      <c r="S225" s="6"/>
      <c r="T225" s="10"/>
      <c r="U225" s="10"/>
      <c r="V225" s="10"/>
      <c r="W225" s="27">
        <v>-53</v>
      </c>
      <c r="X225" s="13">
        <f t="shared" si="138"/>
        <v>-50</v>
      </c>
      <c r="Y225" s="30">
        <v>0.93782500000028723</v>
      </c>
      <c r="Z225" s="11" t="str">
        <f t="shared" si="135"/>
        <v/>
      </c>
      <c r="AD225" s="6"/>
      <c r="AE225" s="6"/>
      <c r="AF225" s="10"/>
      <c r="AG225" s="10"/>
      <c r="AH225" s="10"/>
    </row>
    <row r="226" spans="1:34" ht="13.5" customHeight="1" x14ac:dyDescent="0.15">
      <c r="A226" s="19">
        <v>-51</v>
      </c>
      <c r="B226" s="13">
        <f t="shared" si="137"/>
        <v>-50</v>
      </c>
      <c r="C226" s="22">
        <v>0.60799999999999998</v>
      </c>
      <c r="D226" s="26">
        <v>0.33500000000000002</v>
      </c>
      <c r="E226" s="6"/>
      <c r="F226" s="10"/>
      <c r="G226" s="10"/>
      <c r="H226" s="10"/>
      <c r="I226" s="6"/>
      <c r="J226" s="6"/>
      <c r="K226" s="10"/>
      <c r="L226" s="10"/>
      <c r="M226" s="10"/>
      <c r="N226" s="6"/>
      <c r="O226" s="10"/>
      <c r="P226" s="10"/>
      <c r="Q226" s="10"/>
      <c r="R226" s="6"/>
      <c r="S226" s="6"/>
      <c r="T226" s="10"/>
      <c r="U226" s="10"/>
      <c r="V226" s="10"/>
      <c r="W226" s="27">
        <v>-53</v>
      </c>
      <c r="X226" s="13">
        <f t="shared" si="138"/>
        <v>-50</v>
      </c>
      <c r="Y226" s="30">
        <v>0.93782500000028723</v>
      </c>
      <c r="Z226" s="11" t="str">
        <f t="shared" si="135"/>
        <v/>
      </c>
      <c r="AD226" s="6"/>
      <c r="AE226" s="6"/>
      <c r="AF226" s="10"/>
      <c r="AG226" s="10"/>
      <c r="AH226" s="10"/>
    </row>
    <row r="227" spans="1:34" ht="13.5" customHeight="1" x14ac:dyDescent="0.15">
      <c r="A227" s="19">
        <v>-58</v>
      </c>
      <c r="B227" s="13">
        <f t="shared" si="137"/>
        <v>-50</v>
      </c>
      <c r="C227" s="22">
        <v>1.776</v>
      </c>
      <c r="D227" s="26">
        <v>25.594000000000001</v>
      </c>
      <c r="E227" s="6"/>
      <c r="F227" s="10"/>
      <c r="G227" s="10"/>
      <c r="H227" s="10"/>
      <c r="I227" s="6"/>
      <c r="J227" s="6"/>
      <c r="K227" s="10"/>
      <c r="L227" s="10"/>
      <c r="M227" s="10"/>
      <c r="N227" s="6"/>
      <c r="O227" s="10"/>
      <c r="P227" s="10"/>
      <c r="Q227" s="10"/>
      <c r="R227" s="6"/>
      <c r="S227" s="6"/>
      <c r="T227" s="10"/>
      <c r="U227" s="10"/>
      <c r="V227" s="10"/>
      <c r="W227" s="27">
        <v>-57</v>
      </c>
      <c r="X227" s="13">
        <f t="shared" si="138"/>
        <v>-50</v>
      </c>
      <c r="Y227" s="30">
        <v>0.95273499999627087</v>
      </c>
      <c r="Z227" s="11" t="str">
        <f t="shared" si="135"/>
        <v/>
      </c>
      <c r="AD227" s="6"/>
      <c r="AE227" s="6"/>
      <c r="AF227" s="10"/>
      <c r="AG227" s="10"/>
      <c r="AH227" s="10"/>
    </row>
    <row r="228" spans="1:34" ht="13.5" customHeight="1" x14ac:dyDescent="0.15">
      <c r="A228" s="19">
        <v>-61</v>
      </c>
      <c r="B228" s="13">
        <f t="shared" si="137"/>
        <v>-60</v>
      </c>
      <c r="C228" s="22">
        <v>1.9470000000000001</v>
      </c>
      <c r="D228" s="26">
        <v>1.139</v>
      </c>
      <c r="E228" s="6"/>
      <c r="F228" s="10"/>
      <c r="G228" s="10"/>
      <c r="H228" s="10"/>
      <c r="I228" s="6"/>
      <c r="J228" s="6"/>
      <c r="K228" s="10"/>
      <c r="L228" s="10"/>
      <c r="M228" s="10"/>
      <c r="N228" s="6"/>
      <c r="O228" s="10"/>
      <c r="P228" s="10"/>
      <c r="Q228" s="10"/>
      <c r="R228" s="6"/>
      <c r="S228" s="6"/>
      <c r="T228" s="10"/>
      <c r="U228" s="10"/>
      <c r="V228" s="10"/>
      <c r="W228" s="27">
        <v>-57</v>
      </c>
      <c r="X228" s="13">
        <f t="shared" si="138"/>
        <v>-50</v>
      </c>
      <c r="Y228" s="30">
        <v>0.95273499999627087</v>
      </c>
      <c r="Z228" s="11" t="str">
        <f t="shared" si="135"/>
        <v/>
      </c>
      <c r="AD228" s="6"/>
      <c r="AE228" s="6"/>
      <c r="AF228" s="10"/>
      <c r="AG228" s="10"/>
      <c r="AH228" s="10"/>
    </row>
    <row r="229" spans="1:34" ht="13.5" customHeight="1" x14ac:dyDescent="0.15">
      <c r="A229" s="19">
        <v>-73</v>
      </c>
      <c r="B229" s="13">
        <f t="shared" si="137"/>
        <v>-70</v>
      </c>
      <c r="C229" s="22">
        <v>2.2589999999999999</v>
      </c>
      <c r="D229" s="26">
        <v>13.199</v>
      </c>
      <c r="E229" s="6"/>
      <c r="F229" s="10"/>
      <c r="G229" s="10"/>
      <c r="H229" s="10"/>
      <c r="I229" s="6"/>
      <c r="J229" s="6"/>
      <c r="K229" s="10"/>
      <c r="L229" s="10"/>
      <c r="M229" s="10"/>
      <c r="N229" s="6"/>
      <c r="O229" s="10"/>
      <c r="P229" s="10"/>
      <c r="Q229" s="10"/>
      <c r="R229" s="6"/>
      <c r="S229" s="6"/>
      <c r="T229" s="10"/>
      <c r="U229" s="10"/>
      <c r="V229" s="10"/>
      <c r="W229" s="27">
        <v>-57</v>
      </c>
      <c r="X229" s="13">
        <f t="shared" si="138"/>
        <v>-50</v>
      </c>
      <c r="Y229" s="30">
        <v>0.95218999999627085</v>
      </c>
      <c r="Z229" s="11" t="str">
        <f t="shared" si="135"/>
        <v/>
      </c>
      <c r="AD229" s="6"/>
      <c r="AE229" s="6"/>
      <c r="AF229" s="10"/>
      <c r="AG229" s="10"/>
      <c r="AH229" s="10"/>
    </row>
    <row r="230" spans="1:34" ht="13.5" customHeight="1" x14ac:dyDescent="0.15">
      <c r="A230" s="19">
        <v>-65</v>
      </c>
      <c r="B230" s="13">
        <f t="shared" si="137"/>
        <v>-60</v>
      </c>
      <c r="C230" s="22">
        <v>0.59299999999999997</v>
      </c>
      <c r="D230" s="26">
        <v>6.4989999999999997</v>
      </c>
      <c r="E230" s="6"/>
      <c r="F230" s="10"/>
      <c r="G230" s="10"/>
      <c r="H230" s="10"/>
      <c r="I230" s="6"/>
      <c r="J230" s="6"/>
      <c r="K230" s="10"/>
      <c r="L230" s="10"/>
      <c r="M230" s="10"/>
      <c r="N230" s="6"/>
      <c r="O230" s="10"/>
      <c r="P230" s="10"/>
      <c r="Q230" s="10"/>
      <c r="R230" s="6"/>
      <c r="S230" s="6"/>
      <c r="T230" s="10"/>
      <c r="U230" s="10"/>
      <c r="V230" s="10"/>
      <c r="W230" s="27">
        <v>-57</v>
      </c>
      <c r="X230" s="13">
        <f t="shared" si="138"/>
        <v>-50</v>
      </c>
      <c r="Y230" s="30">
        <v>0.95218999999627085</v>
      </c>
      <c r="Z230" s="11" t="str">
        <f t="shared" si="135"/>
        <v/>
      </c>
      <c r="AD230" s="6"/>
      <c r="AE230" s="6"/>
      <c r="AF230" s="10"/>
      <c r="AG230" s="10"/>
      <c r="AH230" s="10"/>
    </row>
    <row r="231" spans="1:34" ht="13.5" customHeight="1" x14ac:dyDescent="0.15">
      <c r="A231" s="19">
        <v>-61</v>
      </c>
      <c r="B231" s="13">
        <f t="shared" si="137"/>
        <v>-60</v>
      </c>
      <c r="C231" s="22">
        <v>1.0309999999999999</v>
      </c>
      <c r="D231" s="26">
        <v>1.206</v>
      </c>
      <c r="E231" s="6"/>
      <c r="F231" s="10"/>
      <c r="G231" s="10"/>
      <c r="H231" s="10"/>
      <c r="I231" s="6"/>
      <c r="J231" s="6"/>
      <c r="K231" s="10"/>
      <c r="L231" s="10"/>
      <c r="M231" s="10"/>
      <c r="N231" s="6"/>
      <c r="O231" s="10"/>
      <c r="P231" s="10"/>
      <c r="Q231" s="10"/>
      <c r="R231" s="6"/>
      <c r="S231" s="6"/>
      <c r="T231" s="10"/>
      <c r="U231" s="10"/>
      <c r="V231" s="10"/>
      <c r="W231" s="27">
        <v>-57</v>
      </c>
      <c r="X231" s="13">
        <f t="shared" si="138"/>
        <v>-50</v>
      </c>
      <c r="Y231" s="30">
        <v>0.93164499999947226</v>
      </c>
      <c r="Z231" s="11" t="str">
        <f t="shared" si="135"/>
        <v/>
      </c>
      <c r="AD231" s="6"/>
      <c r="AE231" s="6"/>
      <c r="AF231" s="10"/>
      <c r="AG231" s="10"/>
      <c r="AH231" s="10"/>
    </row>
    <row r="232" spans="1:34" ht="13.5" customHeight="1" x14ac:dyDescent="0.15">
      <c r="A232" s="19">
        <v>-61</v>
      </c>
      <c r="B232" s="13">
        <f t="shared" si="137"/>
        <v>-60</v>
      </c>
      <c r="C232" s="22">
        <v>0.84399999999999997</v>
      </c>
      <c r="D232" s="26">
        <v>1.0049999999999999</v>
      </c>
      <c r="E232" s="6"/>
      <c r="F232" s="10"/>
      <c r="G232" s="10"/>
      <c r="H232" s="10"/>
      <c r="I232" s="6"/>
      <c r="J232" s="6"/>
      <c r="K232" s="10"/>
      <c r="L232" s="10"/>
      <c r="M232" s="10"/>
      <c r="N232" s="6"/>
      <c r="O232" s="10"/>
      <c r="P232" s="10"/>
      <c r="Q232" s="10"/>
      <c r="R232" s="6"/>
      <c r="S232" s="6"/>
      <c r="T232" s="10"/>
      <c r="U232" s="10"/>
      <c r="V232" s="10"/>
      <c r="W232" s="27">
        <v>-57</v>
      </c>
      <c r="X232" s="13">
        <f t="shared" si="138"/>
        <v>-50</v>
      </c>
      <c r="Y232" s="30">
        <v>0.93164499999947226</v>
      </c>
      <c r="Z232" s="11" t="str">
        <f t="shared" si="135"/>
        <v/>
      </c>
      <c r="AD232" s="6"/>
      <c r="AE232" s="6"/>
      <c r="AF232" s="10"/>
      <c r="AG232" s="10"/>
      <c r="AH232" s="10"/>
    </row>
    <row r="233" spans="1:34" ht="13.5" customHeight="1" x14ac:dyDescent="0.15">
      <c r="A233" s="19">
        <v>-58</v>
      </c>
      <c r="B233" s="13">
        <f t="shared" si="137"/>
        <v>-50</v>
      </c>
      <c r="C233" s="22">
        <v>1.8240000000000001</v>
      </c>
      <c r="D233" s="26">
        <v>1.6080000000000001</v>
      </c>
      <c r="E233" s="6"/>
      <c r="F233" s="10"/>
      <c r="G233" s="10"/>
      <c r="H233" s="10"/>
      <c r="I233" s="6"/>
      <c r="J233" s="6"/>
      <c r="K233" s="10"/>
      <c r="L233" s="10"/>
      <c r="M233" s="10"/>
      <c r="N233" s="6"/>
      <c r="O233" s="10"/>
      <c r="P233" s="10"/>
      <c r="Q233" s="10"/>
      <c r="R233" s="6"/>
      <c r="S233" s="6"/>
      <c r="T233" s="10"/>
      <c r="U233" s="10"/>
      <c r="V233" s="10"/>
      <c r="W233" s="27">
        <v>-54</v>
      </c>
      <c r="X233" s="13">
        <f t="shared" si="138"/>
        <v>-50</v>
      </c>
      <c r="Y233" s="30">
        <v>0.12546999999696906</v>
      </c>
      <c r="Z233" s="11" t="str">
        <f t="shared" si="135"/>
        <v/>
      </c>
      <c r="AD233" s="6"/>
      <c r="AE233" s="6"/>
      <c r="AF233" s="10"/>
      <c r="AG233" s="10"/>
      <c r="AH233" s="10"/>
    </row>
    <row r="234" spans="1:34" ht="13.5" customHeight="1" x14ac:dyDescent="0.15">
      <c r="A234" s="19">
        <v>-57</v>
      </c>
      <c r="B234" s="13">
        <f t="shared" si="137"/>
        <v>-50</v>
      </c>
      <c r="C234" s="22">
        <v>2.6859999999999999</v>
      </c>
      <c r="D234" s="26">
        <v>1.0049999999999999</v>
      </c>
      <c r="E234" s="6"/>
      <c r="F234" s="10"/>
      <c r="G234" s="10"/>
      <c r="H234" s="10"/>
      <c r="I234" s="6"/>
      <c r="J234" s="6"/>
      <c r="K234" s="10"/>
      <c r="L234" s="10"/>
      <c r="M234" s="10"/>
      <c r="N234" s="6"/>
      <c r="O234" s="10"/>
      <c r="P234" s="10"/>
      <c r="Q234" s="10"/>
      <c r="R234" s="6"/>
      <c r="S234" s="6"/>
      <c r="T234" s="10"/>
      <c r="U234" s="10"/>
      <c r="V234" s="10"/>
      <c r="W234" s="27">
        <v>-54</v>
      </c>
      <c r="X234" s="13">
        <f t="shared" si="138"/>
        <v>-50</v>
      </c>
      <c r="Y234" s="30">
        <v>0.12546999999696906</v>
      </c>
      <c r="Z234" s="11" t="str">
        <f t="shared" si="135"/>
        <v/>
      </c>
      <c r="AD234" s="6"/>
      <c r="AE234" s="6"/>
      <c r="AF234" s="10"/>
      <c r="AG234" s="10"/>
      <c r="AH234" s="10"/>
    </row>
    <row r="235" spans="1:34" ht="13.5" customHeight="1" x14ac:dyDescent="0.15">
      <c r="A235" s="19">
        <v>-57</v>
      </c>
      <c r="B235" s="13">
        <f t="shared" si="137"/>
        <v>-50</v>
      </c>
      <c r="C235" s="22">
        <v>1.768</v>
      </c>
      <c r="D235" s="26">
        <v>0.67</v>
      </c>
      <c r="E235" s="6"/>
      <c r="F235" s="10"/>
      <c r="G235" s="10"/>
      <c r="H235" s="10"/>
      <c r="I235" s="6"/>
      <c r="J235" s="6"/>
      <c r="K235" s="10"/>
      <c r="L235" s="10"/>
      <c r="M235" s="10"/>
      <c r="N235" s="6"/>
      <c r="O235" s="10"/>
      <c r="P235" s="10"/>
      <c r="Q235" s="10"/>
      <c r="R235" s="6"/>
      <c r="S235" s="6"/>
      <c r="T235" s="10"/>
      <c r="U235" s="10"/>
      <c r="V235" s="10"/>
      <c r="W235" s="27">
        <v>-58</v>
      </c>
      <c r="X235" s="13">
        <f t="shared" si="138"/>
        <v>-50</v>
      </c>
      <c r="Y235" s="30">
        <v>0.10492500000017047</v>
      </c>
      <c r="Z235" s="11" t="str">
        <f t="shared" si="135"/>
        <v/>
      </c>
      <c r="AD235" s="6"/>
      <c r="AE235" s="6"/>
      <c r="AF235" s="10"/>
      <c r="AG235" s="10"/>
      <c r="AH235" s="10"/>
    </row>
    <row r="236" spans="1:34" ht="13.5" customHeight="1" x14ac:dyDescent="0.15">
      <c r="A236" s="19">
        <v>-58</v>
      </c>
      <c r="B236" s="13">
        <f t="shared" si="137"/>
        <v>-50</v>
      </c>
      <c r="C236" s="22">
        <v>2.0569999999999999</v>
      </c>
      <c r="D236" s="26">
        <v>2.278</v>
      </c>
      <c r="E236" s="6"/>
      <c r="F236" s="10"/>
      <c r="G236" s="10"/>
      <c r="H236" s="10"/>
      <c r="I236" s="6"/>
      <c r="J236" s="6"/>
      <c r="K236" s="10"/>
      <c r="L236" s="10"/>
      <c r="M236" s="10"/>
      <c r="N236" s="6"/>
      <c r="O236" s="10"/>
      <c r="P236" s="10"/>
      <c r="Q236" s="10"/>
      <c r="R236" s="6"/>
      <c r="S236" s="6"/>
      <c r="T236" s="10"/>
      <c r="U236" s="10"/>
      <c r="V236" s="10"/>
      <c r="W236" s="27">
        <v>-58</v>
      </c>
      <c r="X236" s="13">
        <f t="shared" si="138"/>
        <v>-50</v>
      </c>
      <c r="Y236" s="30">
        <v>0.10592499999673621</v>
      </c>
      <c r="Z236" s="11" t="str">
        <f t="shared" si="135"/>
        <v/>
      </c>
      <c r="AD236" s="6"/>
      <c r="AE236" s="6"/>
      <c r="AF236" s="10"/>
      <c r="AG236" s="10"/>
      <c r="AH236" s="10"/>
    </row>
    <row r="237" spans="1:34" ht="13.5" customHeight="1" x14ac:dyDescent="0.15">
      <c r="A237" s="19">
        <v>-56</v>
      </c>
      <c r="B237" s="13">
        <f t="shared" si="137"/>
        <v>-50</v>
      </c>
      <c r="C237" s="22">
        <v>2.6160000000000001</v>
      </c>
      <c r="D237" s="26">
        <v>8.7769999999999992</v>
      </c>
      <c r="E237" s="6"/>
      <c r="F237" s="10"/>
      <c r="G237" s="10"/>
      <c r="H237" s="10"/>
      <c r="I237" s="6"/>
      <c r="J237" s="6"/>
      <c r="K237" s="10"/>
      <c r="L237" s="10"/>
      <c r="M237" s="10"/>
      <c r="N237" s="6"/>
      <c r="O237" s="10"/>
      <c r="P237" s="10"/>
      <c r="Q237" s="10"/>
      <c r="R237" s="6"/>
      <c r="S237" s="6"/>
      <c r="T237" s="10"/>
      <c r="U237" s="10"/>
      <c r="V237" s="10"/>
      <c r="W237" s="27">
        <v>-57</v>
      </c>
      <c r="X237" s="13">
        <f t="shared" si="138"/>
        <v>-50</v>
      </c>
      <c r="Y237" s="30">
        <v>0.12137999999999582</v>
      </c>
      <c r="Z237" s="11" t="str">
        <f t="shared" si="135"/>
        <v/>
      </c>
      <c r="AD237" s="6"/>
      <c r="AE237" s="6"/>
      <c r="AF237" s="10"/>
      <c r="AG237" s="10"/>
      <c r="AH237" s="10"/>
    </row>
    <row r="238" spans="1:34" ht="13.5" customHeight="1" x14ac:dyDescent="0.15">
      <c r="A238" s="19">
        <v>-57</v>
      </c>
      <c r="B238" s="13">
        <f t="shared" si="137"/>
        <v>-50</v>
      </c>
      <c r="C238" s="22">
        <v>1.0820000000000001</v>
      </c>
      <c r="D238" s="26">
        <v>0.67</v>
      </c>
      <c r="E238" s="6"/>
      <c r="F238" s="10"/>
      <c r="G238" s="10"/>
      <c r="H238" s="10"/>
      <c r="I238" s="6"/>
      <c r="J238" s="6"/>
      <c r="K238" s="10"/>
      <c r="L238" s="10"/>
      <c r="M238" s="10"/>
      <c r="N238" s="6"/>
      <c r="O238" s="10"/>
      <c r="P238" s="10"/>
      <c r="Q238" s="10"/>
      <c r="R238" s="6"/>
      <c r="S238" s="6"/>
      <c r="T238" s="10"/>
      <c r="U238" s="10"/>
      <c r="V238" s="10"/>
      <c r="W238" s="27">
        <v>-57</v>
      </c>
      <c r="X238" s="13">
        <f t="shared" si="138"/>
        <v>-50</v>
      </c>
      <c r="Y238" s="30">
        <v>0.12137999999999582</v>
      </c>
      <c r="Z238" s="11" t="str">
        <f t="shared" si="135"/>
        <v/>
      </c>
      <c r="AD238" s="6"/>
      <c r="AE238" s="6"/>
      <c r="AF238" s="10"/>
      <c r="AG238" s="10"/>
      <c r="AH238" s="10"/>
    </row>
    <row r="239" spans="1:34" ht="13.5" customHeight="1" x14ac:dyDescent="0.15">
      <c r="A239" s="19">
        <v>-57</v>
      </c>
      <c r="B239" s="13">
        <f t="shared" si="137"/>
        <v>-50</v>
      </c>
      <c r="C239" s="22">
        <v>2.202</v>
      </c>
      <c r="D239" s="26">
        <v>2.8140000000000001</v>
      </c>
      <c r="E239" s="6"/>
      <c r="F239" s="10"/>
      <c r="G239" s="10"/>
      <c r="H239" s="10"/>
      <c r="I239" s="6"/>
      <c r="J239" s="6"/>
      <c r="K239" s="10"/>
      <c r="L239" s="10"/>
      <c r="M239" s="10"/>
      <c r="N239" s="6"/>
      <c r="O239" s="10"/>
      <c r="P239" s="10"/>
      <c r="Q239" s="10"/>
      <c r="R239" s="6"/>
      <c r="S239" s="6"/>
      <c r="T239" s="10"/>
      <c r="U239" s="10"/>
      <c r="V239" s="10"/>
      <c r="W239" s="27">
        <v>-61</v>
      </c>
      <c r="X239" s="13">
        <f t="shared" si="138"/>
        <v>-60</v>
      </c>
      <c r="Y239" s="30">
        <v>0.10383500000017043</v>
      </c>
      <c r="Z239" s="11" t="str">
        <f t="shared" si="135"/>
        <v/>
      </c>
      <c r="AD239" s="6"/>
      <c r="AE239" s="6"/>
      <c r="AF239" s="10"/>
      <c r="AG239" s="10"/>
      <c r="AH239" s="10"/>
    </row>
    <row r="240" spans="1:34" ht="13.5" customHeight="1" x14ac:dyDescent="0.15">
      <c r="A240" s="19">
        <v>-54</v>
      </c>
      <c r="B240" s="13">
        <f t="shared" si="137"/>
        <v>-50</v>
      </c>
      <c r="C240" s="22">
        <v>0.61</v>
      </c>
      <c r="D240" s="26">
        <v>7.4370000000000003</v>
      </c>
      <c r="E240" s="6"/>
      <c r="F240" s="10"/>
      <c r="G240" s="10"/>
      <c r="H240" s="10"/>
      <c r="I240" s="6"/>
      <c r="J240" s="6"/>
      <c r="K240" s="10"/>
      <c r="L240" s="10"/>
      <c r="M240" s="10"/>
      <c r="N240" s="6"/>
      <c r="O240" s="10"/>
      <c r="P240" s="10"/>
      <c r="Q240" s="10"/>
      <c r="R240" s="6"/>
      <c r="S240" s="6"/>
      <c r="T240" s="10"/>
      <c r="U240" s="10"/>
      <c r="V240" s="10"/>
      <c r="W240" s="27">
        <v>-61</v>
      </c>
      <c r="X240" s="13">
        <f t="shared" si="138"/>
        <v>-60</v>
      </c>
      <c r="Y240" s="30">
        <v>0.10383500000017043</v>
      </c>
      <c r="Z240" s="11" t="str">
        <f t="shared" si="135"/>
        <v/>
      </c>
      <c r="AD240" s="6"/>
      <c r="AE240" s="6"/>
      <c r="AF240" s="10"/>
      <c r="AG240" s="10"/>
      <c r="AH240" s="10"/>
    </row>
    <row r="241" spans="1:34" ht="13.5" customHeight="1" x14ac:dyDescent="0.15">
      <c r="A241" s="19">
        <v>-65</v>
      </c>
      <c r="B241" s="13">
        <f t="shared" si="137"/>
        <v>-60</v>
      </c>
      <c r="C241" s="22">
        <v>2.415</v>
      </c>
      <c r="D241" s="26">
        <v>1.2729999999999999</v>
      </c>
      <c r="E241" s="6"/>
      <c r="F241" s="10"/>
      <c r="G241" s="10"/>
      <c r="H241" s="10"/>
      <c r="I241" s="6"/>
      <c r="J241" s="6"/>
      <c r="K241" s="10"/>
      <c r="L241" s="10"/>
      <c r="M241" s="10"/>
      <c r="N241" s="6"/>
      <c r="O241" s="10"/>
      <c r="P241" s="10"/>
      <c r="Q241" s="10"/>
      <c r="R241" s="6"/>
      <c r="S241" s="6"/>
      <c r="T241" s="10"/>
      <c r="U241" s="10"/>
      <c r="V241" s="10"/>
      <c r="W241" s="27">
        <v>-53</v>
      </c>
      <c r="X241" s="13">
        <f t="shared" si="138"/>
        <v>-50</v>
      </c>
      <c r="Y241" s="30">
        <v>0.12229000000040324</v>
      </c>
      <c r="Z241" s="11" t="str">
        <f t="shared" si="135"/>
        <v/>
      </c>
      <c r="AD241" s="6"/>
      <c r="AE241" s="6"/>
      <c r="AF241" s="10"/>
      <c r="AG241" s="10"/>
      <c r="AH241" s="10"/>
    </row>
    <row r="242" spans="1:34" ht="13.5" customHeight="1" x14ac:dyDescent="0.15">
      <c r="A242" s="19">
        <v>-53</v>
      </c>
      <c r="B242" s="13">
        <f t="shared" si="137"/>
        <v>-50</v>
      </c>
      <c r="C242" s="22">
        <v>2.044</v>
      </c>
      <c r="D242" s="26">
        <v>1.6080000000000001</v>
      </c>
      <c r="E242" s="6"/>
      <c r="F242" s="10"/>
      <c r="G242" s="10"/>
      <c r="H242" s="10"/>
      <c r="I242" s="6"/>
      <c r="J242" s="6"/>
      <c r="K242" s="10"/>
      <c r="L242" s="10"/>
      <c r="M242" s="10"/>
      <c r="N242" s="6"/>
      <c r="O242" s="10"/>
      <c r="P242" s="10"/>
      <c r="Q242" s="10"/>
      <c r="R242" s="6"/>
      <c r="S242" s="6"/>
      <c r="T242" s="10"/>
      <c r="U242" s="10"/>
      <c r="V242" s="10"/>
      <c r="W242" s="27">
        <v>-53</v>
      </c>
      <c r="X242" s="13">
        <f t="shared" si="138"/>
        <v>-50</v>
      </c>
      <c r="Y242" s="30">
        <v>0.12229000000040324</v>
      </c>
      <c r="Z242" s="11" t="str">
        <f t="shared" si="135"/>
        <v/>
      </c>
      <c r="AD242" s="6"/>
      <c r="AE242" s="6"/>
      <c r="AF242" s="10"/>
      <c r="AG242" s="10"/>
      <c r="AH242" s="10"/>
    </row>
    <row r="243" spans="1:34" ht="13.5" customHeight="1" x14ac:dyDescent="0.15">
      <c r="A243" s="19">
        <v>-62</v>
      </c>
      <c r="B243" s="13">
        <f t="shared" si="137"/>
        <v>-60</v>
      </c>
      <c r="C243" s="22">
        <v>0.46700000000000003</v>
      </c>
      <c r="D243" s="26">
        <v>14.337999999999999</v>
      </c>
      <c r="E243" s="6"/>
      <c r="F243" s="10"/>
      <c r="G243" s="10"/>
      <c r="H243" s="10"/>
      <c r="I243" s="6"/>
      <c r="J243" s="6"/>
      <c r="K243" s="10"/>
      <c r="L243" s="10"/>
      <c r="M243" s="10"/>
      <c r="N243" s="6"/>
      <c r="O243" s="10"/>
      <c r="P243" s="10"/>
      <c r="Q243" s="10"/>
      <c r="R243" s="6"/>
      <c r="S243" s="6"/>
      <c r="T243" s="10"/>
      <c r="U243" s="10"/>
      <c r="V243" s="10"/>
      <c r="W243" s="27">
        <v>-53</v>
      </c>
      <c r="X243" s="13">
        <f t="shared" si="138"/>
        <v>-50</v>
      </c>
      <c r="Y243" s="30">
        <v>0.12174500000040323</v>
      </c>
      <c r="Z243" s="11" t="str">
        <f t="shared" si="135"/>
        <v/>
      </c>
      <c r="AD243" s="6"/>
      <c r="AE243" s="6"/>
      <c r="AF243" s="10"/>
      <c r="AG243" s="10"/>
      <c r="AH243" s="10"/>
    </row>
    <row r="244" spans="1:34" ht="13.5" customHeight="1" x14ac:dyDescent="0.15">
      <c r="A244" s="19">
        <v>-52</v>
      </c>
      <c r="B244" s="13">
        <f t="shared" si="137"/>
        <v>-50</v>
      </c>
      <c r="C244" s="22">
        <v>1.075</v>
      </c>
      <c r="D244" s="26">
        <v>0.40200000000000002</v>
      </c>
      <c r="E244" s="6"/>
      <c r="F244" s="10"/>
      <c r="G244" s="10"/>
      <c r="H244" s="10"/>
      <c r="I244" s="6"/>
      <c r="J244" s="6"/>
      <c r="K244" s="10"/>
      <c r="L244" s="10"/>
      <c r="M244" s="10"/>
      <c r="N244" s="6"/>
      <c r="O244" s="10"/>
      <c r="P244" s="10"/>
      <c r="Q244" s="10"/>
      <c r="R244" s="6"/>
      <c r="S244" s="6"/>
      <c r="T244" s="10"/>
      <c r="U244" s="10"/>
      <c r="V244" s="10"/>
      <c r="W244" s="27">
        <v>-53</v>
      </c>
      <c r="X244" s="13">
        <f t="shared" si="138"/>
        <v>-50</v>
      </c>
      <c r="Y244" s="30">
        <v>0.12174500000040323</v>
      </c>
      <c r="Z244" s="11" t="str">
        <f t="shared" si="135"/>
        <v/>
      </c>
      <c r="AD244" s="6"/>
      <c r="AE244" s="6"/>
      <c r="AF244" s="10"/>
      <c r="AG244" s="10"/>
      <c r="AH244" s="10"/>
    </row>
    <row r="245" spans="1:34" ht="13.5" customHeight="1" x14ac:dyDescent="0.15">
      <c r="A245" s="19">
        <v>-53</v>
      </c>
      <c r="B245" s="13">
        <f t="shared" si="137"/>
        <v>-50</v>
      </c>
      <c r="C245" s="22">
        <v>2.2789999999999999</v>
      </c>
      <c r="D245" s="26">
        <v>3.0150000000000001</v>
      </c>
      <c r="E245" s="6"/>
      <c r="F245" s="10"/>
      <c r="G245" s="10"/>
      <c r="H245" s="10"/>
      <c r="I245" s="6"/>
      <c r="J245" s="6"/>
      <c r="K245" s="10"/>
      <c r="L245" s="10"/>
      <c r="M245" s="10"/>
      <c r="N245" s="6"/>
      <c r="O245" s="10"/>
      <c r="P245" s="10"/>
      <c r="Q245" s="10"/>
      <c r="R245" s="6"/>
      <c r="S245" s="6"/>
      <c r="T245" s="10"/>
      <c r="U245" s="10"/>
      <c r="V245" s="10"/>
      <c r="W245" s="27">
        <v>-55</v>
      </c>
      <c r="X245" s="13">
        <f t="shared" si="138"/>
        <v>-50</v>
      </c>
      <c r="Y245" s="30">
        <v>0.10420000000057783</v>
      </c>
      <c r="Z245" s="11" t="str">
        <f t="shared" si="135"/>
        <v/>
      </c>
      <c r="AD245" s="6"/>
      <c r="AE245" s="6"/>
      <c r="AF245" s="10"/>
      <c r="AG245" s="10"/>
      <c r="AH245" s="10"/>
    </row>
    <row r="246" spans="1:34" ht="13.5" customHeight="1" x14ac:dyDescent="0.15">
      <c r="A246" s="19">
        <v>-53</v>
      </c>
      <c r="B246" s="13">
        <f t="shared" si="137"/>
        <v>-50</v>
      </c>
      <c r="C246" s="22">
        <v>2.57</v>
      </c>
      <c r="D246" s="26">
        <v>1.8759999999999999</v>
      </c>
      <c r="E246" s="6"/>
      <c r="F246" s="10"/>
      <c r="G246" s="10"/>
      <c r="H246" s="10"/>
      <c r="I246" s="6"/>
      <c r="J246" s="6"/>
      <c r="K246" s="10"/>
      <c r="L246" s="10"/>
      <c r="M246" s="10"/>
      <c r="N246" s="6"/>
      <c r="O246" s="10"/>
      <c r="P246" s="10"/>
      <c r="Q246" s="10"/>
      <c r="R246" s="6"/>
      <c r="S246" s="6"/>
      <c r="T246" s="10"/>
      <c r="U246" s="10"/>
      <c r="V246" s="10"/>
      <c r="W246" s="27">
        <v>-55</v>
      </c>
      <c r="X246" s="13">
        <f t="shared" si="138"/>
        <v>-50</v>
      </c>
      <c r="Y246" s="30">
        <v>0.10420000000057783</v>
      </c>
      <c r="Z246" s="11" t="str">
        <f t="shared" si="135"/>
        <v/>
      </c>
      <c r="AD246" s="6"/>
      <c r="AE246" s="6"/>
      <c r="AF246" s="10"/>
      <c r="AG246" s="10"/>
      <c r="AH246" s="10"/>
    </row>
    <row r="247" spans="1:34" ht="13.5" customHeight="1" x14ac:dyDescent="0.15">
      <c r="A247" s="19">
        <v>-53</v>
      </c>
      <c r="B247" s="13">
        <f t="shared" si="137"/>
        <v>-50</v>
      </c>
      <c r="C247" s="22">
        <v>2.1579999999999999</v>
      </c>
      <c r="D247" s="26">
        <v>3.484</v>
      </c>
      <c r="E247" s="6"/>
      <c r="F247" s="10"/>
      <c r="G247" s="10"/>
      <c r="H247" s="10"/>
      <c r="I247" s="6"/>
      <c r="J247" s="6"/>
      <c r="K247" s="10"/>
      <c r="L247" s="10"/>
      <c r="M247" s="10"/>
      <c r="N247" s="6"/>
      <c r="O247" s="10"/>
      <c r="P247" s="10"/>
      <c r="Q247" s="10"/>
      <c r="R247" s="6"/>
      <c r="S247" s="6"/>
      <c r="T247" s="10"/>
      <c r="U247" s="10"/>
      <c r="V247" s="10"/>
      <c r="W247" s="27">
        <v>-58</v>
      </c>
      <c r="X247" s="13">
        <f t="shared" si="138"/>
        <v>-50</v>
      </c>
      <c r="Y247" s="30">
        <v>0.10265499999673611</v>
      </c>
      <c r="Z247" s="11" t="str">
        <f t="shared" si="135"/>
        <v/>
      </c>
      <c r="AD247" s="6"/>
      <c r="AE247" s="6"/>
      <c r="AF247" s="10"/>
      <c r="AG247" s="10"/>
      <c r="AH247" s="10"/>
    </row>
    <row r="248" spans="1:34" ht="13.5" customHeight="1" x14ac:dyDescent="0.15">
      <c r="A248" s="19">
        <v>-52</v>
      </c>
      <c r="B248" s="13">
        <f t="shared" si="137"/>
        <v>-50</v>
      </c>
      <c r="C248" s="22">
        <v>2.0699999999999998</v>
      </c>
      <c r="D248" s="26">
        <v>0</v>
      </c>
      <c r="E248" s="6"/>
      <c r="F248" s="10"/>
      <c r="G248" s="10"/>
      <c r="H248" s="10"/>
      <c r="I248" s="6"/>
      <c r="J248" s="6"/>
      <c r="K248" s="10"/>
      <c r="L248" s="10"/>
      <c r="M248" s="10"/>
      <c r="N248" s="6"/>
      <c r="O248" s="10"/>
      <c r="P248" s="10"/>
      <c r="Q248" s="10"/>
      <c r="R248" s="6"/>
      <c r="S248" s="6"/>
      <c r="T248" s="10"/>
      <c r="U248" s="10"/>
      <c r="V248" s="10"/>
      <c r="W248" s="27">
        <v>-58</v>
      </c>
      <c r="X248" s="13">
        <f t="shared" si="138"/>
        <v>-50</v>
      </c>
      <c r="Y248" s="30">
        <v>0.10565500000098527</v>
      </c>
      <c r="Z248" s="11" t="str">
        <f t="shared" si="135"/>
        <v/>
      </c>
      <c r="AD248" s="6"/>
      <c r="AE248" s="6"/>
      <c r="AF248" s="10"/>
      <c r="AG248" s="10"/>
      <c r="AH248" s="10"/>
    </row>
    <row r="249" spans="1:34" ht="13.5" customHeight="1" x14ac:dyDescent="0.15">
      <c r="A249" s="19">
        <v>-53</v>
      </c>
      <c r="B249" s="13">
        <f t="shared" si="137"/>
        <v>-50</v>
      </c>
      <c r="C249" s="22">
        <v>1.6319999999999999</v>
      </c>
      <c r="D249" s="26">
        <v>1.0049999999999999</v>
      </c>
      <c r="E249" s="6"/>
      <c r="F249" s="10"/>
      <c r="G249" s="10"/>
      <c r="H249" s="10"/>
      <c r="I249" s="6"/>
      <c r="J249" s="6"/>
      <c r="K249" s="10"/>
      <c r="L249" s="10"/>
      <c r="M249" s="10"/>
      <c r="N249" s="6"/>
      <c r="O249" s="10"/>
      <c r="P249" s="10"/>
      <c r="Q249" s="10"/>
      <c r="R249" s="6"/>
      <c r="S249" s="6"/>
      <c r="T249" s="10"/>
      <c r="U249" s="10"/>
      <c r="V249" s="10"/>
      <c r="W249" s="27">
        <v>-60</v>
      </c>
      <c r="X249" s="13">
        <f t="shared" si="138"/>
        <v>-60</v>
      </c>
      <c r="Y249" s="30">
        <v>0.1031100000005778</v>
      </c>
      <c r="Z249" s="11" t="str">
        <f t="shared" si="135"/>
        <v/>
      </c>
      <c r="AD249" s="6"/>
      <c r="AE249" s="6"/>
      <c r="AF249" s="10"/>
      <c r="AG249" s="10"/>
      <c r="AH249" s="10"/>
    </row>
    <row r="250" spans="1:34" ht="13.5" customHeight="1" x14ac:dyDescent="0.15">
      <c r="A250" s="19">
        <v>-55</v>
      </c>
      <c r="B250" s="13">
        <f t="shared" si="137"/>
        <v>-50</v>
      </c>
      <c r="C250" s="22">
        <v>2.2639999999999998</v>
      </c>
      <c r="D250" s="26">
        <v>31.289000000000001</v>
      </c>
      <c r="E250" s="6"/>
      <c r="F250" s="10"/>
      <c r="G250" s="10"/>
      <c r="H250" s="10"/>
      <c r="I250" s="6"/>
      <c r="J250" s="6"/>
      <c r="K250" s="10"/>
      <c r="L250" s="10"/>
      <c r="M250" s="10"/>
      <c r="N250" s="6"/>
      <c r="O250" s="10"/>
      <c r="P250" s="10"/>
      <c r="Q250" s="10"/>
      <c r="R250" s="6"/>
      <c r="S250" s="6"/>
      <c r="T250" s="10"/>
      <c r="U250" s="10"/>
      <c r="V250" s="10"/>
      <c r="W250" s="27">
        <v>-56</v>
      </c>
      <c r="X250" s="13">
        <f t="shared" si="138"/>
        <v>-50</v>
      </c>
      <c r="Y250" s="30">
        <v>0.149564999999239</v>
      </c>
      <c r="Z250" s="11" t="str">
        <f t="shared" si="135"/>
        <v/>
      </c>
      <c r="AD250" s="6"/>
      <c r="AE250" s="6"/>
      <c r="AF250" s="10"/>
      <c r="AG250" s="10"/>
      <c r="AH250" s="10"/>
    </row>
    <row r="251" spans="1:34" ht="13.5" customHeight="1" x14ac:dyDescent="0.15">
      <c r="A251" s="19">
        <v>-57</v>
      </c>
      <c r="B251" s="13">
        <f t="shared" si="137"/>
        <v>-50</v>
      </c>
      <c r="C251" s="22">
        <v>0.51900000000000002</v>
      </c>
      <c r="D251" s="26">
        <v>15.879</v>
      </c>
      <c r="E251" s="6"/>
      <c r="F251" s="10"/>
      <c r="G251" s="10"/>
      <c r="H251" s="10"/>
      <c r="I251" s="6"/>
      <c r="J251" s="6"/>
      <c r="K251" s="10"/>
      <c r="L251" s="10"/>
      <c r="M251" s="10"/>
      <c r="N251" s="6"/>
      <c r="O251" s="10"/>
      <c r="P251" s="10"/>
      <c r="Q251" s="10"/>
      <c r="R251" s="6"/>
      <c r="S251" s="6"/>
      <c r="T251" s="10"/>
      <c r="U251" s="10"/>
      <c r="V251" s="10"/>
      <c r="W251" s="27">
        <v>-56</v>
      </c>
      <c r="X251" s="13">
        <f t="shared" si="138"/>
        <v>-50</v>
      </c>
      <c r="Y251" s="30">
        <v>0.11001999999493162</v>
      </c>
      <c r="Z251" s="11" t="str">
        <f t="shared" si="135"/>
        <v/>
      </c>
      <c r="AD251" s="6"/>
      <c r="AE251" s="6"/>
      <c r="AF251" s="10"/>
      <c r="AG251" s="10"/>
      <c r="AH251" s="10"/>
    </row>
    <row r="252" spans="1:34" ht="13.5" customHeight="1" x14ac:dyDescent="0.15">
      <c r="A252" s="19">
        <v>-54</v>
      </c>
      <c r="B252" s="13">
        <f t="shared" si="137"/>
        <v>-50</v>
      </c>
      <c r="C252" s="22">
        <v>0.53200000000000003</v>
      </c>
      <c r="D252" s="26">
        <v>0.46899999999999997</v>
      </c>
      <c r="E252" s="6"/>
      <c r="F252" s="10"/>
      <c r="G252" s="10"/>
      <c r="H252" s="10"/>
      <c r="I252" s="6"/>
      <c r="J252" s="6"/>
      <c r="K252" s="10"/>
      <c r="L252" s="10"/>
      <c r="M252" s="10"/>
      <c r="N252" s="6"/>
      <c r="O252" s="10"/>
      <c r="P252" s="10"/>
      <c r="Q252" s="10"/>
      <c r="R252" s="6"/>
      <c r="S252" s="6"/>
      <c r="T252" s="10"/>
      <c r="U252" s="10"/>
      <c r="V252" s="10"/>
      <c r="W252" s="27">
        <v>-56</v>
      </c>
      <c r="X252" s="13">
        <f t="shared" si="138"/>
        <v>-50</v>
      </c>
      <c r="Y252" s="30">
        <v>0.11001999999493162</v>
      </c>
      <c r="Z252" s="11" t="str">
        <f t="shared" si="135"/>
        <v/>
      </c>
      <c r="AD252" s="6"/>
      <c r="AE252" s="6"/>
      <c r="AF252" s="10"/>
      <c r="AG252" s="10"/>
      <c r="AH252" s="10"/>
    </row>
    <row r="253" spans="1:34" ht="13.5" customHeight="1" x14ac:dyDescent="0.15">
      <c r="A253" s="19">
        <v>-53</v>
      </c>
      <c r="B253" s="13">
        <f t="shared" si="137"/>
        <v>-50</v>
      </c>
      <c r="C253" s="22">
        <v>2.3260000000000001</v>
      </c>
      <c r="D253" s="26">
        <v>2.5459999999999998</v>
      </c>
      <c r="E253" s="6"/>
      <c r="F253" s="10"/>
      <c r="G253" s="10"/>
      <c r="H253" s="10"/>
      <c r="I253" s="6"/>
      <c r="J253" s="6"/>
      <c r="K253" s="10"/>
      <c r="L253" s="10"/>
      <c r="M253" s="10"/>
      <c r="N253" s="6"/>
      <c r="O253" s="10"/>
      <c r="P253" s="10"/>
      <c r="Q253" s="10"/>
      <c r="R253" s="6"/>
      <c r="S253" s="6"/>
      <c r="T253" s="10"/>
      <c r="U253" s="10"/>
      <c r="V253" s="10"/>
      <c r="W253" s="27">
        <v>-60</v>
      </c>
      <c r="X253" s="13">
        <f t="shared" si="138"/>
        <v>-60</v>
      </c>
      <c r="Y253" s="30">
        <v>0.18447499999929717</v>
      </c>
      <c r="Z253" s="11" t="str">
        <f t="shared" si="135"/>
        <v/>
      </c>
      <c r="AD253" s="6"/>
      <c r="AE253" s="6"/>
      <c r="AF253" s="10"/>
      <c r="AG253" s="10"/>
      <c r="AH253" s="10"/>
    </row>
    <row r="254" spans="1:34" ht="13.5" customHeight="1" x14ac:dyDescent="0.15">
      <c r="A254" s="19">
        <v>-53</v>
      </c>
      <c r="B254" s="13">
        <f t="shared" si="137"/>
        <v>-50</v>
      </c>
      <c r="C254" s="22">
        <v>2.2709999999999999</v>
      </c>
      <c r="D254" s="26">
        <v>1.206</v>
      </c>
      <c r="E254" s="6"/>
      <c r="F254" s="10"/>
      <c r="G254" s="10"/>
      <c r="H254" s="10"/>
      <c r="I254" s="6"/>
      <c r="J254" s="6"/>
      <c r="K254" s="10"/>
      <c r="L254" s="10"/>
      <c r="M254" s="10"/>
      <c r="N254" s="6"/>
      <c r="O254" s="10"/>
      <c r="P254" s="10"/>
      <c r="Q254" s="10"/>
      <c r="R254" s="6"/>
      <c r="S254" s="6"/>
      <c r="T254" s="10"/>
      <c r="U254" s="10"/>
      <c r="V254" s="10"/>
      <c r="W254" s="27">
        <v>-56</v>
      </c>
      <c r="X254" s="13">
        <f t="shared" si="138"/>
        <v>-50</v>
      </c>
      <c r="Y254" s="30">
        <v>0.19892999999871508</v>
      </c>
      <c r="Z254" s="11" t="str">
        <f t="shared" si="135"/>
        <v/>
      </c>
      <c r="AD254" s="6"/>
      <c r="AE254" s="6"/>
      <c r="AF254" s="10"/>
      <c r="AG254" s="10"/>
      <c r="AH254" s="10"/>
    </row>
    <row r="255" spans="1:34" ht="13.5" customHeight="1" x14ac:dyDescent="0.15">
      <c r="A255" s="19">
        <v>-53</v>
      </c>
      <c r="B255" s="13">
        <f t="shared" si="137"/>
        <v>-50</v>
      </c>
      <c r="C255" s="22">
        <v>2.0329999999999999</v>
      </c>
      <c r="D255" s="26">
        <v>2.077</v>
      </c>
      <c r="E255" s="6"/>
      <c r="F255" s="10"/>
      <c r="G255" s="10"/>
      <c r="H255" s="10"/>
      <c r="I255" s="6"/>
      <c r="J255" s="6"/>
      <c r="K255" s="10"/>
      <c r="L255" s="10"/>
      <c r="M255" s="10"/>
      <c r="N255" s="6"/>
      <c r="O255" s="10"/>
      <c r="P255" s="10"/>
      <c r="Q255" s="10"/>
      <c r="R255" s="6"/>
      <c r="S255" s="6"/>
      <c r="T255" s="10"/>
      <c r="U255" s="10"/>
      <c r="V255" s="10"/>
      <c r="W255" s="27">
        <v>-56</v>
      </c>
      <c r="X255" s="13">
        <f t="shared" si="138"/>
        <v>-50</v>
      </c>
      <c r="Y255" s="30">
        <v>0.19892999999871508</v>
      </c>
      <c r="Z255" s="11" t="str">
        <f t="shared" si="135"/>
        <v/>
      </c>
      <c r="AD255" s="6"/>
      <c r="AE255" s="6"/>
      <c r="AF255" s="10"/>
      <c r="AG255" s="10"/>
      <c r="AH255" s="10"/>
    </row>
    <row r="256" spans="1:34" ht="13.5" customHeight="1" x14ac:dyDescent="0.15">
      <c r="A256" s="19">
        <v>-61</v>
      </c>
      <c r="B256" s="13">
        <f t="shared" si="137"/>
        <v>-60</v>
      </c>
      <c r="C256" s="22">
        <v>0.66200000000000003</v>
      </c>
      <c r="D256" s="26">
        <v>12.06</v>
      </c>
      <c r="E256" s="6"/>
      <c r="F256" s="10"/>
      <c r="G256" s="10"/>
      <c r="H256" s="10"/>
      <c r="I256" s="6"/>
      <c r="J256" s="6"/>
      <c r="K256" s="10"/>
      <c r="L256" s="10"/>
      <c r="M256" s="10"/>
      <c r="N256" s="6"/>
      <c r="O256" s="10"/>
      <c r="P256" s="10"/>
      <c r="Q256" s="10"/>
      <c r="R256" s="6"/>
      <c r="S256" s="6"/>
      <c r="T256" s="10"/>
      <c r="U256" s="10"/>
      <c r="V256" s="10"/>
      <c r="W256" s="27">
        <v>-64</v>
      </c>
      <c r="X256" s="13">
        <f t="shared" si="138"/>
        <v>-60</v>
      </c>
      <c r="Y256" s="30">
        <v>0.19538500000174186</v>
      </c>
      <c r="Z256" s="11" t="str">
        <f t="shared" si="135"/>
        <v/>
      </c>
      <c r="AD256" s="6"/>
      <c r="AE256" s="6"/>
      <c r="AF256" s="10"/>
      <c r="AG256" s="10"/>
      <c r="AH256" s="10"/>
    </row>
    <row r="257" spans="1:34" ht="13.5" customHeight="1" x14ac:dyDescent="0.15">
      <c r="A257" s="19">
        <v>-60</v>
      </c>
      <c r="B257" s="13">
        <f t="shared" si="137"/>
        <v>-60</v>
      </c>
      <c r="C257" s="22">
        <v>1.262</v>
      </c>
      <c r="D257" s="26">
        <v>0.46899999999999997</v>
      </c>
      <c r="E257" s="6"/>
      <c r="F257" s="10"/>
      <c r="G257" s="10"/>
      <c r="H257" s="10"/>
      <c r="I257" s="6"/>
      <c r="J257" s="6"/>
      <c r="K257" s="10"/>
      <c r="L257" s="10"/>
      <c r="M257" s="10"/>
      <c r="N257" s="6"/>
      <c r="O257" s="10"/>
      <c r="P257" s="10"/>
      <c r="Q257" s="10"/>
      <c r="R257" s="6"/>
      <c r="S257" s="6"/>
      <c r="T257" s="10"/>
      <c r="U257" s="10"/>
      <c r="V257" s="10"/>
      <c r="W257" s="27">
        <v>-64</v>
      </c>
      <c r="X257" s="13">
        <f t="shared" si="138"/>
        <v>-60</v>
      </c>
      <c r="Y257" s="30">
        <v>0.19538500000174186</v>
      </c>
      <c r="Z257" s="11" t="str">
        <f t="shared" si="135"/>
        <v/>
      </c>
      <c r="AD257" s="6"/>
      <c r="AE257" s="6"/>
      <c r="AF257" s="10"/>
      <c r="AG257" s="10"/>
      <c r="AH257" s="10"/>
    </row>
    <row r="258" spans="1:34" ht="13.5" customHeight="1" x14ac:dyDescent="0.15">
      <c r="A258" s="19">
        <v>-61</v>
      </c>
      <c r="B258" s="13">
        <f t="shared" si="137"/>
        <v>-60</v>
      </c>
      <c r="C258" s="22">
        <v>0.42899999999999999</v>
      </c>
      <c r="D258" s="26">
        <v>6.3650000000000002</v>
      </c>
      <c r="E258" s="6"/>
      <c r="F258" s="10"/>
      <c r="G258" s="10"/>
      <c r="H258" s="10"/>
      <c r="I258" s="6"/>
      <c r="J258" s="6"/>
      <c r="K258" s="10"/>
      <c r="L258" s="10"/>
      <c r="M258" s="10"/>
      <c r="N258" s="6"/>
      <c r="O258" s="10"/>
      <c r="P258" s="10"/>
      <c r="Q258" s="10"/>
      <c r="R258" s="6"/>
      <c r="S258" s="6"/>
      <c r="T258" s="10"/>
      <c r="U258" s="10"/>
      <c r="V258" s="10"/>
      <c r="W258" s="27">
        <v>-66</v>
      </c>
      <c r="X258" s="13">
        <f t="shared" si="138"/>
        <v>-60</v>
      </c>
      <c r="Y258" s="30">
        <v>0.18083999999888967</v>
      </c>
      <c r="Z258" s="11" t="str">
        <f t="shared" si="135"/>
        <v/>
      </c>
      <c r="AD258" s="6"/>
      <c r="AE258" s="6"/>
      <c r="AF258" s="10"/>
      <c r="AG258" s="10"/>
      <c r="AH258" s="10"/>
    </row>
    <row r="259" spans="1:34" ht="13.5" customHeight="1" x14ac:dyDescent="0.15">
      <c r="A259" s="19">
        <v>-61</v>
      </c>
      <c r="B259" s="13">
        <f t="shared" si="137"/>
        <v>-60</v>
      </c>
      <c r="C259" s="22">
        <v>2.2719999999999998</v>
      </c>
      <c r="D259" s="26">
        <v>5.6950000000000003</v>
      </c>
      <c r="E259" s="6"/>
      <c r="F259" s="10"/>
      <c r="G259" s="10"/>
      <c r="H259" s="10"/>
      <c r="I259" s="6"/>
      <c r="J259" s="6"/>
      <c r="K259" s="10"/>
      <c r="L259" s="10"/>
      <c r="M259" s="10"/>
      <c r="N259" s="6"/>
      <c r="O259" s="10"/>
      <c r="P259" s="10"/>
      <c r="Q259" s="10"/>
      <c r="R259" s="6"/>
      <c r="S259" s="6"/>
      <c r="T259" s="10"/>
      <c r="U259" s="10"/>
      <c r="V259" s="10"/>
      <c r="W259" s="27">
        <v>-61</v>
      </c>
      <c r="X259" s="13">
        <f t="shared" si="138"/>
        <v>-60</v>
      </c>
      <c r="Y259" s="30">
        <v>0.19474999999830755</v>
      </c>
      <c r="Z259" s="11" t="str">
        <f t="shared" si="135"/>
        <v/>
      </c>
      <c r="AD259" s="6"/>
      <c r="AE259" s="6"/>
      <c r="AF259" s="10"/>
      <c r="AG259" s="10"/>
      <c r="AH259" s="10"/>
    </row>
    <row r="260" spans="1:34" ht="13.5" customHeight="1" x14ac:dyDescent="0.15">
      <c r="A260" s="19">
        <v>-57</v>
      </c>
      <c r="B260" s="13">
        <f t="shared" si="137"/>
        <v>-50</v>
      </c>
      <c r="C260" s="22">
        <v>1.488</v>
      </c>
      <c r="D260" s="26">
        <v>0.20100000000000001</v>
      </c>
      <c r="E260" s="6"/>
      <c r="F260" s="10"/>
      <c r="G260" s="10"/>
      <c r="H260" s="10"/>
      <c r="I260" s="6"/>
      <c r="J260" s="6"/>
      <c r="K260" s="10"/>
      <c r="L260" s="10"/>
      <c r="M260" s="10"/>
      <c r="N260" s="6"/>
      <c r="O260" s="10"/>
      <c r="P260" s="10"/>
      <c r="Q260" s="10"/>
      <c r="R260" s="6"/>
      <c r="S260" s="6"/>
      <c r="T260" s="10"/>
      <c r="U260" s="10"/>
      <c r="V260" s="10"/>
      <c r="W260" s="27">
        <v>-61</v>
      </c>
      <c r="X260" s="13">
        <f t="shared" si="138"/>
        <v>-60</v>
      </c>
      <c r="Y260" s="30">
        <v>0.19474999999830755</v>
      </c>
      <c r="Z260" s="11" t="str">
        <f t="shared" si="135"/>
        <v/>
      </c>
      <c r="AD260" s="6"/>
      <c r="AE260" s="6"/>
      <c r="AF260" s="10"/>
      <c r="AG260" s="10"/>
      <c r="AH260" s="10"/>
    </row>
    <row r="261" spans="1:34" ht="13.5" customHeight="1" x14ac:dyDescent="0.15">
      <c r="A261" s="19">
        <v>-57</v>
      </c>
      <c r="B261" s="13">
        <f t="shared" si="137"/>
        <v>-50</v>
      </c>
      <c r="C261" s="22">
        <v>1.825</v>
      </c>
      <c r="D261" s="26">
        <v>4.8239999999999998</v>
      </c>
      <c r="E261" s="6"/>
      <c r="F261" s="10"/>
      <c r="G261" s="10"/>
      <c r="H261" s="10"/>
      <c r="I261" s="6"/>
      <c r="J261" s="6"/>
      <c r="K261" s="10"/>
      <c r="L261" s="10"/>
      <c r="M261" s="10"/>
      <c r="N261" s="6"/>
      <c r="O261" s="10"/>
      <c r="P261" s="10"/>
      <c r="Q261" s="10"/>
      <c r="R261" s="6"/>
      <c r="S261" s="6"/>
      <c r="T261" s="10"/>
      <c r="U261" s="10"/>
      <c r="V261" s="10"/>
      <c r="W261" s="27">
        <v>-58</v>
      </c>
      <c r="X261" s="13">
        <f t="shared" si="138"/>
        <v>-50</v>
      </c>
      <c r="Y261" s="30">
        <v>0.19720499999528074</v>
      </c>
      <c r="Z261" s="11" t="str">
        <f t="shared" si="135"/>
        <v/>
      </c>
      <c r="AD261" s="6"/>
      <c r="AE261" s="6"/>
      <c r="AF261" s="10"/>
      <c r="AG261" s="10"/>
      <c r="AH261" s="10"/>
    </row>
    <row r="262" spans="1:34" ht="13.5" customHeight="1" x14ac:dyDescent="0.15">
      <c r="A262" s="19">
        <v>-59</v>
      </c>
      <c r="B262" s="13">
        <f t="shared" si="137"/>
        <v>-50</v>
      </c>
      <c r="C262" s="22">
        <v>0.44900000000000001</v>
      </c>
      <c r="D262" s="26">
        <v>6.7000000000000004E-2</v>
      </c>
      <c r="E262" s="6"/>
      <c r="F262" s="10"/>
      <c r="G262" s="10"/>
      <c r="H262" s="10"/>
      <c r="I262" s="6"/>
      <c r="J262" s="6"/>
      <c r="K262" s="10"/>
      <c r="L262" s="10"/>
      <c r="M262" s="10"/>
      <c r="N262" s="6"/>
      <c r="O262" s="10"/>
      <c r="P262" s="10"/>
      <c r="Q262" s="10"/>
      <c r="R262" s="6"/>
      <c r="S262" s="6"/>
      <c r="T262" s="10"/>
      <c r="U262" s="10"/>
      <c r="V262" s="10"/>
      <c r="W262" s="27">
        <v>-58</v>
      </c>
      <c r="X262" s="13">
        <f t="shared" si="138"/>
        <v>-50</v>
      </c>
      <c r="Y262" s="30">
        <v>0.19720499999528074</v>
      </c>
      <c r="Z262" s="11" t="str">
        <f t="shared" si="135"/>
        <v/>
      </c>
      <c r="AD262" s="6"/>
      <c r="AE262" s="6"/>
      <c r="AF262" s="10"/>
      <c r="AG262" s="10"/>
      <c r="AH262" s="10"/>
    </row>
    <row r="263" spans="1:34" ht="13.5" customHeight="1" x14ac:dyDescent="0.15">
      <c r="A263" s="19">
        <v>-57</v>
      </c>
      <c r="B263" s="13">
        <f t="shared" si="137"/>
        <v>-50</v>
      </c>
      <c r="C263" s="22">
        <v>2.3359999999999999</v>
      </c>
      <c r="D263" s="26">
        <v>24.722999999999999</v>
      </c>
      <c r="E263" s="6"/>
      <c r="F263" s="10"/>
      <c r="G263" s="10"/>
      <c r="H263" s="10"/>
      <c r="I263" s="6"/>
      <c r="J263" s="6"/>
      <c r="K263" s="10"/>
      <c r="L263" s="10"/>
      <c r="M263" s="10"/>
      <c r="N263" s="6"/>
      <c r="O263" s="10"/>
      <c r="P263" s="10"/>
      <c r="Q263" s="10"/>
      <c r="R263" s="6"/>
      <c r="S263" s="6"/>
      <c r="T263" s="10"/>
      <c r="U263" s="10"/>
      <c r="V263" s="10"/>
      <c r="W263" s="27">
        <v>-57</v>
      </c>
      <c r="X263" s="13">
        <f t="shared" si="138"/>
        <v>-50</v>
      </c>
      <c r="Y263" s="30">
        <v>0.19511499999871496</v>
      </c>
      <c r="Z263" s="11" t="str">
        <f t="shared" si="135"/>
        <v/>
      </c>
      <c r="AD263" s="6"/>
      <c r="AE263" s="6"/>
      <c r="AF263" s="10"/>
      <c r="AG263" s="10"/>
      <c r="AH263" s="10"/>
    </row>
    <row r="264" spans="1:34" ht="13.5" customHeight="1" x14ac:dyDescent="0.15">
      <c r="A264" s="19">
        <v>-61</v>
      </c>
      <c r="B264" s="13">
        <f t="shared" si="137"/>
        <v>-60</v>
      </c>
      <c r="C264" s="22">
        <v>1.2070000000000001</v>
      </c>
      <c r="D264" s="26">
        <v>12.596</v>
      </c>
      <c r="E264" s="6"/>
      <c r="F264" s="10"/>
      <c r="G264" s="10"/>
      <c r="H264" s="10"/>
      <c r="I264" s="6"/>
      <c r="J264" s="6"/>
      <c r="K264" s="10"/>
      <c r="L264" s="10"/>
      <c r="M264" s="10"/>
      <c r="N264" s="6"/>
      <c r="O264" s="10"/>
      <c r="P264" s="10"/>
      <c r="Q264" s="10"/>
      <c r="R264" s="6"/>
      <c r="S264" s="6"/>
      <c r="T264" s="10"/>
      <c r="U264" s="10"/>
      <c r="V264" s="10"/>
      <c r="W264" s="27">
        <v>-69</v>
      </c>
      <c r="X264" s="13">
        <f t="shared" si="138"/>
        <v>-60</v>
      </c>
      <c r="Y264" s="30">
        <v>0.19556999999528069</v>
      </c>
      <c r="Z264" s="11" t="str">
        <f t="shared" si="135"/>
        <v/>
      </c>
      <c r="AD264" s="6"/>
      <c r="AE264" s="6"/>
      <c r="AF264" s="10"/>
      <c r="AG264" s="10"/>
      <c r="AH264" s="10"/>
    </row>
    <row r="265" spans="1:34" ht="13.5" customHeight="1" x14ac:dyDescent="0.15">
      <c r="A265" s="19">
        <v>-57</v>
      </c>
      <c r="B265" s="13">
        <f t="shared" si="137"/>
        <v>-50</v>
      </c>
      <c r="C265" s="22">
        <v>0.66800000000000004</v>
      </c>
      <c r="D265" s="26">
        <v>2.2109999999999999</v>
      </c>
      <c r="E265" s="6"/>
      <c r="F265" s="10"/>
      <c r="G265" s="10"/>
      <c r="H265" s="10"/>
      <c r="I265" s="6"/>
      <c r="J265" s="6"/>
      <c r="K265" s="10"/>
      <c r="L265" s="10"/>
      <c r="M265" s="10"/>
      <c r="N265" s="6"/>
      <c r="O265" s="10"/>
      <c r="P265" s="10"/>
      <c r="Q265" s="10"/>
      <c r="R265" s="6"/>
      <c r="S265" s="6"/>
      <c r="T265" s="10"/>
      <c r="U265" s="10"/>
      <c r="V265" s="10"/>
      <c r="W265" s="27">
        <v>-69</v>
      </c>
      <c r="X265" s="13">
        <f t="shared" si="138"/>
        <v>-60</v>
      </c>
      <c r="Y265" s="30">
        <v>0.19556999999528069</v>
      </c>
      <c r="Z265" s="11" t="str">
        <f t="shared" ref="Z265:Z328" si="140">IF(A265=-10,10,"")</f>
        <v/>
      </c>
      <c r="AD265" s="6"/>
      <c r="AE265" s="6"/>
      <c r="AF265" s="10"/>
      <c r="AG265" s="10"/>
      <c r="AH265" s="10"/>
    </row>
    <row r="266" spans="1:34" ht="13.5" customHeight="1" x14ac:dyDescent="0.15">
      <c r="A266" s="19">
        <v>-57</v>
      </c>
      <c r="B266" s="13">
        <f t="shared" si="137"/>
        <v>-50</v>
      </c>
      <c r="C266" s="22">
        <v>1.9950000000000001</v>
      </c>
      <c r="D266" s="26">
        <v>3.4169999999999998</v>
      </c>
      <c r="E266" s="6"/>
      <c r="F266" s="10"/>
      <c r="G266" s="10"/>
      <c r="H266" s="10"/>
      <c r="I266" s="6"/>
      <c r="J266" s="6"/>
      <c r="K266" s="10"/>
      <c r="L266" s="10"/>
      <c r="M266" s="10"/>
      <c r="N266" s="6"/>
      <c r="O266" s="10"/>
      <c r="P266" s="10"/>
      <c r="Q266" s="10"/>
      <c r="R266" s="6"/>
      <c r="S266" s="6"/>
      <c r="T266" s="10"/>
      <c r="U266" s="10"/>
      <c r="V266" s="10"/>
      <c r="W266" s="27">
        <v>-69</v>
      </c>
      <c r="X266" s="13">
        <f t="shared" si="138"/>
        <v>-60</v>
      </c>
      <c r="Y266" s="30">
        <v>0.19502499999528067</v>
      </c>
      <c r="Z266" s="11" t="str">
        <f t="shared" si="140"/>
        <v/>
      </c>
      <c r="AD266" s="6"/>
      <c r="AE266" s="6"/>
      <c r="AF266" s="10"/>
      <c r="AG266" s="10"/>
      <c r="AH266" s="10"/>
    </row>
    <row r="267" spans="1:34" ht="13.5" customHeight="1" x14ac:dyDescent="0.15">
      <c r="A267" s="19">
        <v>-57</v>
      </c>
      <c r="B267" s="13">
        <f t="shared" si="137"/>
        <v>-50</v>
      </c>
      <c r="C267" s="22">
        <v>1.718</v>
      </c>
      <c r="D267" s="26">
        <v>4.0199999999999996</v>
      </c>
      <c r="E267" s="6"/>
      <c r="F267" s="10"/>
      <c r="G267" s="10"/>
      <c r="H267" s="10"/>
      <c r="I267" s="6"/>
      <c r="J267" s="6"/>
      <c r="K267" s="10"/>
      <c r="L267" s="10"/>
      <c r="M267" s="10"/>
      <c r="N267" s="6"/>
      <c r="O267" s="10"/>
      <c r="P267" s="10"/>
      <c r="Q267" s="10"/>
      <c r="R267" s="6"/>
      <c r="S267" s="6"/>
      <c r="T267" s="10"/>
      <c r="U267" s="10"/>
      <c r="V267" s="10"/>
      <c r="W267" s="27">
        <v>-65</v>
      </c>
      <c r="X267" s="13">
        <f t="shared" si="138"/>
        <v>-60</v>
      </c>
      <c r="Y267" s="30">
        <v>0.38148500000185792</v>
      </c>
      <c r="Z267" s="11" t="str">
        <f t="shared" si="140"/>
        <v/>
      </c>
      <c r="AD267" s="6"/>
      <c r="AE267" s="6"/>
      <c r="AF267" s="10"/>
      <c r="AG267" s="10"/>
      <c r="AH267" s="10"/>
    </row>
    <row r="268" spans="1:34" ht="13.5" customHeight="1" x14ac:dyDescent="0.15">
      <c r="A268" s="19">
        <v>-54</v>
      </c>
      <c r="B268" s="13">
        <f t="shared" si="137"/>
        <v>-50</v>
      </c>
      <c r="C268" s="22">
        <v>3.1360000000000001</v>
      </c>
      <c r="D268" s="26">
        <v>9.5139999999999993</v>
      </c>
      <c r="E268" s="6"/>
      <c r="F268" s="10"/>
      <c r="G268" s="10"/>
      <c r="H268" s="10"/>
      <c r="I268" s="6"/>
      <c r="J268" s="6"/>
      <c r="K268" s="10"/>
      <c r="L268" s="10"/>
      <c r="M268" s="10"/>
      <c r="N268" s="6"/>
      <c r="O268" s="10"/>
      <c r="P268" s="10"/>
      <c r="Q268" s="10"/>
      <c r="R268" s="6"/>
      <c r="S268" s="6"/>
      <c r="T268" s="10"/>
      <c r="U268" s="10"/>
      <c r="V268" s="10"/>
      <c r="W268" s="27">
        <v>-57</v>
      </c>
      <c r="X268" s="13">
        <f t="shared" si="138"/>
        <v>-50</v>
      </c>
      <c r="Y268" s="30">
        <v>0.40293999999906394</v>
      </c>
      <c r="Z268" s="11" t="str">
        <f t="shared" si="140"/>
        <v/>
      </c>
      <c r="AD268" s="6"/>
      <c r="AE268" s="6"/>
      <c r="AF268" s="10"/>
      <c r="AG268" s="10"/>
      <c r="AH268" s="10"/>
    </row>
    <row r="269" spans="1:34" ht="13.5" customHeight="1" x14ac:dyDescent="0.15">
      <c r="A269" s="19">
        <v>-53</v>
      </c>
      <c r="B269" s="13">
        <f t="shared" si="137"/>
        <v>-50</v>
      </c>
      <c r="C269" s="22">
        <v>0.79500000000000004</v>
      </c>
      <c r="D269" s="26">
        <v>1.206</v>
      </c>
      <c r="E269" s="6"/>
      <c r="F269" s="10"/>
      <c r="G269" s="10"/>
      <c r="H269" s="10"/>
      <c r="I269" s="6"/>
      <c r="J269" s="6"/>
      <c r="K269" s="10"/>
      <c r="L269" s="10"/>
      <c r="M269" s="10"/>
      <c r="N269" s="6"/>
      <c r="O269" s="10"/>
      <c r="P269" s="10"/>
      <c r="Q269" s="10"/>
      <c r="R269" s="6"/>
      <c r="S269" s="6"/>
      <c r="T269" s="10"/>
      <c r="U269" s="10"/>
      <c r="V269" s="10"/>
      <c r="W269" s="27">
        <v>-57</v>
      </c>
      <c r="X269" s="13">
        <f t="shared" si="138"/>
        <v>-50</v>
      </c>
      <c r="Y269" s="30">
        <v>0.40293999999906394</v>
      </c>
      <c r="Z269" s="11" t="str">
        <f t="shared" si="140"/>
        <v/>
      </c>
      <c r="AD269" s="6"/>
      <c r="AE269" s="6"/>
      <c r="AF269" s="10"/>
      <c r="AG269" s="10"/>
      <c r="AH269" s="10"/>
    </row>
    <row r="270" spans="1:34" ht="13.5" customHeight="1" x14ac:dyDescent="0.15">
      <c r="A270" s="19">
        <v>-53</v>
      </c>
      <c r="B270" s="13">
        <f t="shared" si="137"/>
        <v>-50</v>
      </c>
      <c r="C270" s="22">
        <v>0.98899999999999999</v>
      </c>
      <c r="D270" s="26">
        <v>6.7670000000000003</v>
      </c>
      <c r="E270" s="6"/>
      <c r="F270" s="10"/>
      <c r="G270" s="10"/>
      <c r="H270" s="10"/>
      <c r="I270" s="6"/>
      <c r="J270" s="6"/>
      <c r="K270" s="10"/>
      <c r="L270" s="10"/>
      <c r="M270" s="10"/>
      <c r="N270" s="6"/>
      <c r="O270" s="10"/>
      <c r="P270" s="10"/>
      <c r="Q270" s="10"/>
      <c r="R270" s="6"/>
      <c r="S270" s="6"/>
      <c r="T270" s="10"/>
      <c r="U270" s="10"/>
      <c r="V270" s="10"/>
      <c r="W270" s="27">
        <v>-57</v>
      </c>
      <c r="X270" s="13">
        <f t="shared" si="138"/>
        <v>-50</v>
      </c>
      <c r="Y270" s="30">
        <v>0.37939499999801618</v>
      </c>
      <c r="Z270" s="11" t="str">
        <f t="shared" si="140"/>
        <v/>
      </c>
      <c r="AD270" s="6"/>
      <c r="AE270" s="6"/>
      <c r="AF270" s="10"/>
      <c r="AG270" s="10"/>
      <c r="AH270" s="10"/>
    </row>
    <row r="271" spans="1:34" ht="13.5" customHeight="1" x14ac:dyDescent="0.15">
      <c r="A271" s="19">
        <v>-57</v>
      </c>
      <c r="B271" s="13">
        <f t="shared" si="137"/>
        <v>-50</v>
      </c>
      <c r="C271" s="22">
        <v>2.0339999999999998</v>
      </c>
      <c r="D271" s="26">
        <v>2.613</v>
      </c>
      <c r="E271" s="6"/>
      <c r="F271" s="10"/>
      <c r="G271" s="10"/>
      <c r="H271" s="10"/>
      <c r="I271" s="6"/>
      <c r="J271" s="6"/>
      <c r="K271" s="10"/>
      <c r="L271" s="10"/>
      <c r="M271" s="10"/>
      <c r="N271" s="6"/>
      <c r="O271" s="10"/>
      <c r="P271" s="10"/>
      <c r="Q271" s="10"/>
      <c r="R271" s="6"/>
      <c r="S271" s="6"/>
      <c r="T271" s="10"/>
      <c r="U271" s="10"/>
      <c r="V271" s="10"/>
      <c r="W271" s="27">
        <v>-57</v>
      </c>
      <c r="X271" s="13">
        <f t="shared" si="138"/>
        <v>-50</v>
      </c>
      <c r="Y271" s="30">
        <v>0.37939499999801618</v>
      </c>
      <c r="Z271" s="11" t="str">
        <f t="shared" si="140"/>
        <v/>
      </c>
      <c r="AD271" s="6"/>
      <c r="AE271" s="6"/>
      <c r="AF271" s="10"/>
      <c r="AG271" s="10"/>
      <c r="AH271" s="10"/>
    </row>
    <row r="272" spans="1:34" ht="13.5" customHeight="1" x14ac:dyDescent="0.15">
      <c r="A272" s="19">
        <v>-59</v>
      </c>
      <c r="B272" s="13">
        <f t="shared" ref="B272:B335" si="141">0-(MID(A272,LEN(A272)-1,1)*10)</f>
        <v>-50</v>
      </c>
      <c r="C272" s="22">
        <v>0.88700000000000001</v>
      </c>
      <c r="D272" s="26">
        <v>5.1589999999999998</v>
      </c>
      <c r="E272" s="6"/>
      <c r="F272" s="10"/>
      <c r="G272" s="10"/>
      <c r="H272" s="10"/>
      <c r="I272" s="6"/>
      <c r="J272" s="6"/>
      <c r="K272" s="10"/>
      <c r="L272" s="10"/>
      <c r="M272" s="10"/>
      <c r="N272" s="6"/>
      <c r="O272" s="10"/>
      <c r="P272" s="10"/>
      <c r="Q272" s="10"/>
      <c r="R272" s="6"/>
      <c r="S272" s="6"/>
      <c r="T272" s="10"/>
      <c r="U272" s="10"/>
      <c r="V272" s="10"/>
      <c r="W272" s="27">
        <v>-52</v>
      </c>
      <c r="X272" s="13">
        <f t="shared" ref="X272:X335" si="142">0-(MID(W272,LEN(W272)-1,1)*10)</f>
        <v>-50</v>
      </c>
      <c r="Y272" s="30">
        <v>0.38584999999580427</v>
      </c>
      <c r="Z272" s="11" t="str">
        <f t="shared" si="140"/>
        <v/>
      </c>
      <c r="AD272" s="6"/>
      <c r="AE272" s="6"/>
      <c r="AF272" s="10"/>
      <c r="AG272" s="10"/>
      <c r="AH272" s="10"/>
    </row>
    <row r="273" spans="1:34" ht="13.5" customHeight="1" x14ac:dyDescent="0.15">
      <c r="A273" s="19">
        <v>-52</v>
      </c>
      <c r="B273" s="13">
        <f t="shared" si="141"/>
        <v>-50</v>
      </c>
      <c r="C273" s="22">
        <v>0.52900000000000003</v>
      </c>
      <c r="D273" s="26">
        <v>0.20100000000000001</v>
      </c>
      <c r="E273" s="6"/>
      <c r="F273" s="10"/>
      <c r="G273" s="10"/>
      <c r="H273" s="10"/>
      <c r="I273" s="6"/>
      <c r="J273" s="6"/>
      <c r="K273" s="10"/>
      <c r="L273" s="10"/>
      <c r="M273" s="10"/>
      <c r="N273" s="6"/>
      <c r="O273" s="10"/>
      <c r="P273" s="10"/>
      <c r="Q273" s="10"/>
      <c r="R273" s="6"/>
      <c r="S273" s="6"/>
      <c r="T273" s="10"/>
      <c r="U273" s="10"/>
      <c r="V273" s="10"/>
      <c r="W273" s="27">
        <v>-52</v>
      </c>
      <c r="X273" s="13">
        <f t="shared" si="142"/>
        <v>-50</v>
      </c>
      <c r="Y273" s="30">
        <v>0.38584999999580427</v>
      </c>
      <c r="Z273" s="11" t="str">
        <f t="shared" si="140"/>
        <v/>
      </c>
      <c r="AD273" s="6"/>
      <c r="AE273" s="6"/>
      <c r="AF273" s="10"/>
      <c r="AG273" s="10"/>
      <c r="AH273" s="10"/>
    </row>
    <row r="274" spans="1:34" ht="13.5" customHeight="1" x14ac:dyDescent="0.15">
      <c r="A274" s="19">
        <v>-67</v>
      </c>
      <c r="B274" s="13">
        <f t="shared" si="141"/>
        <v>-60</v>
      </c>
      <c r="C274" s="22">
        <v>2.17</v>
      </c>
      <c r="D274" s="26">
        <v>1.0049999999999999</v>
      </c>
      <c r="E274" s="6"/>
      <c r="F274" s="10"/>
      <c r="G274" s="10"/>
      <c r="H274" s="10"/>
      <c r="I274" s="6"/>
      <c r="J274" s="6"/>
      <c r="K274" s="10"/>
      <c r="L274" s="10"/>
      <c r="M274" s="10"/>
      <c r="N274" s="6"/>
      <c r="O274" s="10"/>
      <c r="P274" s="10"/>
      <c r="Q274" s="10"/>
      <c r="R274" s="6"/>
      <c r="S274" s="6"/>
      <c r="T274" s="10"/>
      <c r="U274" s="10"/>
      <c r="V274" s="10"/>
      <c r="W274" s="27">
        <v>-65</v>
      </c>
      <c r="X274" s="13">
        <f t="shared" si="142"/>
        <v>-60</v>
      </c>
      <c r="Y274" s="30">
        <v>0.37930500000185785</v>
      </c>
      <c r="Z274" s="11" t="str">
        <f t="shared" si="140"/>
        <v/>
      </c>
      <c r="AD274" s="6"/>
      <c r="AE274" s="6"/>
      <c r="AF274" s="10"/>
      <c r="AG274" s="10"/>
      <c r="AH274" s="10"/>
    </row>
    <row r="275" spans="1:34" ht="13.5" customHeight="1" x14ac:dyDescent="0.15">
      <c r="A275" s="19">
        <v>-63</v>
      </c>
      <c r="B275" s="13">
        <f t="shared" si="141"/>
        <v>-60</v>
      </c>
      <c r="C275" s="22">
        <v>0.42699999999999999</v>
      </c>
      <c r="D275" s="26">
        <v>0</v>
      </c>
      <c r="E275" s="6"/>
      <c r="F275" s="10"/>
      <c r="G275" s="10"/>
      <c r="H275" s="10"/>
      <c r="I275" s="6"/>
      <c r="J275" s="6"/>
      <c r="K275" s="10"/>
      <c r="L275" s="10"/>
      <c r="M275" s="10"/>
      <c r="N275" s="6"/>
      <c r="O275" s="10"/>
      <c r="P275" s="10"/>
      <c r="Q275" s="10"/>
      <c r="R275" s="6"/>
      <c r="S275" s="6"/>
      <c r="T275" s="10"/>
      <c r="U275" s="10"/>
      <c r="V275" s="10"/>
      <c r="W275" s="27">
        <v>-65</v>
      </c>
      <c r="X275" s="13">
        <f t="shared" si="142"/>
        <v>-60</v>
      </c>
      <c r="Y275" s="30">
        <v>0.38275999999539678</v>
      </c>
      <c r="Z275" s="11" t="str">
        <f t="shared" si="140"/>
        <v/>
      </c>
      <c r="AD275" s="6"/>
      <c r="AE275" s="6"/>
      <c r="AF275" s="10"/>
      <c r="AG275" s="10"/>
      <c r="AH275" s="10"/>
    </row>
    <row r="276" spans="1:34" ht="13.5" customHeight="1" x14ac:dyDescent="0.15">
      <c r="A276" s="19">
        <v>-61</v>
      </c>
      <c r="B276" s="13">
        <f t="shared" si="141"/>
        <v>-60</v>
      </c>
      <c r="C276" s="22">
        <v>1.6539999999999999</v>
      </c>
      <c r="D276" s="26">
        <v>21.373000000000001</v>
      </c>
      <c r="E276" s="6"/>
      <c r="F276" s="10"/>
      <c r="G276" s="10"/>
      <c r="H276" s="10"/>
      <c r="I276" s="6"/>
      <c r="J276" s="6"/>
      <c r="K276" s="10"/>
      <c r="L276" s="10"/>
      <c r="M276" s="10"/>
      <c r="N276" s="6"/>
      <c r="O276" s="10"/>
      <c r="P276" s="10"/>
      <c r="Q276" s="10"/>
      <c r="R276" s="6"/>
      <c r="S276" s="6"/>
      <c r="T276" s="10"/>
      <c r="U276" s="10"/>
      <c r="V276" s="10"/>
      <c r="W276" s="27">
        <v>-65</v>
      </c>
      <c r="X276" s="13">
        <f t="shared" si="142"/>
        <v>-60</v>
      </c>
      <c r="Y276" s="30">
        <v>0.38275999999539678</v>
      </c>
      <c r="Z276" s="11" t="str">
        <f t="shared" si="140"/>
        <v/>
      </c>
      <c r="AD276" s="6"/>
      <c r="AE276" s="6"/>
      <c r="AF276" s="10"/>
      <c r="AG276" s="10"/>
      <c r="AH276" s="10"/>
    </row>
    <row r="277" spans="1:34" ht="13.5" customHeight="1" x14ac:dyDescent="0.15">
      <c r="A277" s="19">
        <v>-57</v>
      </c>
      <c r="B277" s="13">
        <f t="shared" si="141"/>
        <v>-50</v>
      </c>
      <c r="C277" s="22">
        <v>0.58199999999999996</v>
      </c>
      <c r="D277" s="26">
        <v>8.9779999999999998</v>
      </c>
      <c r="E277" s="6"/>
      <c r="F277" s="10"/>
      <c r="G277" s="10"/>
      <c r="H277" s="10"/>
      <c r="I277" s="6"/>
      <c r="J277" s="6"/>
      <c r="K277" s="10"/>
      <c r="L277" s="10"/>
      <c r="M277" s="10"/>
      <c r="N277" s="6"/>
      <c r="O277" s="10"/>
      <c r="P277" s="10"/>
      <c r="Q277" s="10"/>
      <c r="R277" s="6"/>
      <c r="S277" s="6"/>
      <c r="T277" s="10"/>
      <c r="U277" s="10"/>
      <c r="V277" s="10"/>
      <c r="W277" s="27">
        <v>-65</v>
      </c>
      <c r="X277" s="13">
        <f t="shared" si="142"/>
        <v>-60</v>
      </c>
      <c r="Y277" s="30">
        <v>0.40421499999987875</v>
      </c>
      <c r="Z277" s="11" t="str">
        <f t="shared" si="140"/>
        <v/>
      </c>
      <c r="AD277" s="6"/>
      <c r="AE277" s="6"/>
      <c r="AF277" s="10"/>
      <c r="AG277" s="10"/>
      <c r="AH277" s="10"/>
    </row>
    <row r="278" spans="1:34" ht="13.5" customHeight="1" x14ac:dyDescent="0.15">
      <c r="A278" s="19">
        <v>-55</v>
      </c>
      <c r="B278" s="13">
        <f t="shared" si="141"/>
        <v>-50</v>
      </c>
      <c r="C278" s="22">
        <v>0.64200000000000002</v>
      </c>
      <c r="D278" s="26">
        <v>3.484</v>
      </c>
      <c r="E278" s="6"/>
      <c r="F278" s="10"/>
      <c r="G278" s="10"/>
      <c r="H278" s="10"/>
      <c r="I278" s="6"/>
      <c r="J278" s="6"/>
      <c r="K278" s="10"/>
      <c r="L278" s="10"/>
      <c r="M278" s="10"/>
      <c r="N278" s="6"/>
      <c r="O278" s="10"/>
      <c r="P278" s="10"/>
      <c r="Q278" s="10"/>
      <c r="R278" s="6"/>
      <c r="S278" s="6"/>
      <c r="T278" s="10"/>
      <c r="U278" s="10"/>
      <c r="V278" s="10"/>
      <c r="W278" s="27">
        <v>-58</v>
      </c>
      <c r="X278" s="13">
        <f t="shared" si="142"/>
        <v>-50</v>
      </c>
      <c r="Y278" s="30">
        <v>0.39966999999906383</v>
      </c>
      <c r="Z278" s="11" t="str">
        <f t="shared" si="140"/>
        <v/>
      </c>
      <c r="AD278" s="6"/>
      <c r="AE278" s="6"/>
      <c r="AF278" s="10"/>
      <c r="AG278" s="10"/>
      <c r="AH278" s="10"/>
    </row>
    <row r="279" spans="1:34" ht="13.5" customHeight="1" x14ac:dyDescent="0.15">
      <c r="A279" s="19">
        <v>-53</v>
      </c>
      <c r="B279" s="13">
        <f t="shared" si="141"/>
        <v>-50</v>
      </c>
      <c r="C279" s="22">
        <v>1.946</v>
      </c>
      <c r="D279" s="26">
        <v>3.0150000000000001</v>
      </c>
      <c r="E279" s="6"/>
      <c r="F279" s="10"/>
      <c r="G279" s="10"/>
      <c r="H279" s="10"/>
      <c r="I279" s="6"/>
      <c r="J279" s="6"/>
      <c r="K279" s="10"/>
      <c r="L279" s="10"/>
      <c r="M279" s="10"/>
      <c r="N279" s="6"/>
      <c r="O279" s="10"/>
      <c r="P279" s="10"/>
      <c r="Q279" s="10"/>
      <c r="R279" s="6"/>
      <c r="S279" s="6"/>
      <c r="T279" s="10"/>
      <c r="U279" s="10"/>
      <c r="V279" s="10"/>
      <c r="W279" s="27">
        <v>-56</v>
      </c>
      <c r="X279" s="13">
        <f t="shared" si="142"/>
        <v>-50</v>
      </c>
      <c r="Y279" s="30">
        <v>0.38212499999923843</v>
      </c>
      <c r="Z279" s="11" t="str">
        <f t="shared" si="140"/>
        <v/>
      </c>
      <c r="AD279" s="6"/>
      <c r="AE279" s="6"/>
      <c r="AF279" s="10"/>
      <c r="AG279" s="10"/>
      <c r="AH279" s="10"/>
    </row>
    <row r="280" spans="1:34" ht="13.5" customHeight="1" x14ac:dyDescent="0.15">
      <c r="A280" s="19">
        <v>-55</v>
      </c>
      <c r="B280" s="13">
        <f t="shared" si="141"/>
        <v>-50</v>
      </c>
      <c r="C280" s="22">
        <v>2.0569999999999999</v>
      </c>
      <c r="D280" s="26">
        <v>3.6179999999999999</v>
      </c>
      <c r="E280" s="6"/>
      <c r="F280" s="10"/>
      <c r="G280" s="10"/>
      <c r="H280" s="10"/>
      <c r="I280" s="6"/>
      <c r="J280" s="6"/>
      <c r="K280" s="10"/>
      <c r="L280" s="10"/>
      <c r="M280" s="10"/>
      <c r="N280" s="6"/>
      <c r="O280" s="10"/>
      <c r="P280" s="10"/>
      <c r="Q280" s="10"/>
      <c r="R280" s="6"/>
      <c r="S280" s="6"/>
      <c r="T280" s="10"/>
      <c r="U280" s="10"/>
      <c r="V280" s="10"/>
      <c r="W280" s="27">
        <v>-56</v>
      </c>
      <c r="X280" s="13">
        <f t="shared" si="142"/>
        <v>-50</v>
      </c>
      <c r="Y280" s="30">
        <v>0.38212499999923843</v>
      </c>
      <c r="Z280" s="11" t="str">
        <f t="shared" si="140"/>
        <v/>
      </c>
      <c r="AD280" s="6"/>
      <c r="AE280" s="6"/>
      <c r="AF280" s="10"/>
      <c r="AG280" s="10"/>
      <c r="AH280" s="10"/>
    </row>
    <row r="281" spans="1:34" ht="13.5" customHeight="1" x14ac:dyDescent="0.15">
      <c r="A281" s="19">
        <v>-50</v>
      </c>
      <c r="B281" s="13">
        <f t="shared" si="141"/>
        <v>-50</v>
      </c>
      <c r="C281" s="22">
        <v>1.931</v>
      </c>
      <c r="D281" s="26">
        <v>4.6900000000000004</v>
      </c>
      <c r="E281" s="6"/>
      <c r="F281" s="10"/>
      <c r="G281" s="10"/>
      <c r="H281" s="10"/>
      <c r="I281" s="6"/>
      <c r="J281" s="6"/>
      <c r="K281" s="10"/>
      <c r="L281" s="10"/>
      <c r="M281" s="10"/>
      <c r="N281" s="6"/>
      <c r="O281" s="10"/>
      <c r="P281" s="10"/>
      <c r="Q281" s="10"/>
      <c r="R281" s="6"/>
      <c r="S281" s="6"/>
      <c r="T281" s="10"/>
      <c r="U281" s="10"/>
      <c r="V281" s="10"/>
      <c r="W281" s="27">
        <v>-57</v>
      </c>
      <c r="X281" s="13">
        <f t="shared" si="142"/>
        <v>-50</v>
      </c>
      <c r="Y281" s="30">
        <v>0.38157999999923842</v>
      </c>
      <c r="Z281" s="11" t="str">
        <f t="shared" si="140"/>
        <v/>
      </c>
      <c r="AD281" s="6"/>
      <c r="AE281" s="6"/>
      <c r="AF281" s="10"/>
      <c r="AG281" s="10"/>
      <c r="AH281" s="10"/>
    </row>
    <row r="282" spans="1:34" ht="13.5" customHeight="1" x14ac:dyDescent="0.15">
      <c r="A282" s="19">
        <v>-53</v>
      </c>
      <c r="B282" s="13">
        <f t="shared" si="141"/>
        <v>-50</v>
      </c>
      <c r="C282" s="22">
        <v>0.69599999999999995</v>
      </c>
      <c r="D282" s="26">
        <v>0.40200000000000002</v>
      </c>
      <c r="E282" s="6"/>
      <c r="F282" s="10"/>
      <c r="G282" s="10"/>
      <c r="H282" s="10"/>
      <c r="I282" s="6"/>
      <c r="J282" s="6"/>
      <c r="K282" s="10"/>
      <c r="L282" s="10"/>
      <c r="M282" s="10"/>
      <c r="N282" s="6"/>
      <c r="O282" s="10"/>
      <c r="P282" s="10"/>
      <c r="Q282" s="10"/>
      <c r="R282" s="6"/>
      <c r="S282" s="6"/>
      <c r="T282" s="10"/>
      <c r="U282" s="10"/>
      <c r="V282" s="10"/>
      <c r="W282" s="27">
        <v>-57</v>
      </c>
      <c r="X282" s="13">
        <f t="shared" si="142"/>
        <v>-50</v>
      </c>
      <c r="Y282" s="30">
        <v>0.38157999999923842</v>
      </c>
      <c r="Z282" s="11" t="str">
        <f t="shared" si="140"/>
        <v/>
      </c>
      <c r="AD282" s="6"/>
      <c r="AE282" s="6"/>
      <c r="AF282" s="10"/>
      <c r="AG282" s="10"/>
      <c r="AH282" s="10"/>
    </row>
    <row r="283" spans="1:34" ht="13.5" customHeight="1" x14ac:dyDescent="0.15">
      <c r="A283" s="19">
        <v>-52</v>
      </c>
      <c r="B283" s="13">
        <f t="shared" si="141"/>
        <v>-50</v>
      </c>
      <c r="C283" s="22">
        <v>2.7530000000000001</v>
      </c>
      <c r="D283" s="26">
        <v>4.4889999999999999</v>
      </c>
      <c r="E283" s="6"/>
      <c r="F283" s="10"/>
      <c r="G283" s="10"/>
      <c r="H283" s="10"/>
      <c r="I283" s="6"/>
      <c r="J283" s="6"/>
      <c r="K283" s="10"/>
      <c r="L283" s="10"/>
      <c r="M283" s="10"/>
      <c r="N283" s="6"/>
      <c r="O283" s="10"/>
      <c r="P283" s="10"/>
      <c r="Q283" s="10"/>
      <c r="R283" s="6"/>
      <c r="S283" s="6"/>
      <c r="T283" s="10"/>
      <c r="U283" s="10"/>
      <c r="V283" s="10"/>
      <c r="W283" s="27">
        <v>-54</v>
      </c>
      <c r="X283" s="13">
        <f t="shared" si="142"/>
        <v>-50</v>
      </c>
      <c r="Y283" s="30">
        <v>0.3840349999962116</v>
      </c>
      <c r="Z283" s="11" t="str">
        <f t="shared" si="140"/>
        <v/>
      </c>
      <c r="AD283" s="6"/>
      <c r="AE283" s="6"/>
      <c r="AF283" s="10"/>
      <c r="AG283" s="10"/>
      <c r="AH283" s="10"/>
    </row>
    <row r="284" spans="1:34" ht="13.5" customHeight="1" x14ac:dyDescent="0.15">
      <c r="A284" s="19">
        <v>-51</v>
      </c>
      <c r="B284" s="13">
        <f t="shared" si="141"/>
        <v>-50</v>
      </c>
      <c r="C284" s="22">
        <v>2.0259999999999998</v>
      </c>
      <c r="D284" s="26">
        <v>2.0099999999999998</v>
      </c>
      <c r="E284" s="6"/>
      <c r="F284" s="10"/>
      <c r="G284" s="10"/>
      <c r="H284" s="10"/>
      <c r="I284" s="6"/>
      <c r="J284" s="6"/>
      <c r="K284" s="10"/>
      <c r="L284" s="10"/>
      <c r="M284" s="10"/>
      <c r="N284" s="6"/>
      <c r="O284" s="10"/>
      <c r="P284" s="10"/>
      <c r="Q284" s="10"/>
      <c r="R284" s="6"/>
      <c r="S284" s="6"/>
      <c r="T284" s="10"/>
      <c r="U284" s="10"/>
      <c r="V284" s="10"/>
      <c r="W284" s="27">
        <v>-54</v>
      </c>
      <c r="X284" s="13">
        <f t="shared" si="142"/>
        <v>-50</v>
      </c>
      <c r="Y284" s="30">
        <v>0.3840349999962116</v>
      </c>
      <c r="Z284" s="11" t="str">
        <f t="shared" si="140"/>
        <v/>
      </c>
      <c r="AD284" s="6"/>
      <c r="AE284" s="6"/>
      <c r="AF284" s="10"/>
      <c r="AG284" s="10"/>
      <c r="AH284" s="10"/>
    </row>
    <row r="285" spans="1:34" ht="13.5" customHeight="1" x14ac:dyDescent="0.15">
      <c r="A285" s="19">
        <v>-53</v>
      </c>
      <c r="B285" s="13">
        <f t="shared" si="141"/>
        <v>-50</v>
      </c>
      <c r="C285" s="22">
        <v>1.5369999999999999</v>
      </c>
      <c r="D285" s="26">
        <v>16.951000000000001</v>
      </c>
      <c r="E285" s="6"/>
      <c r="F285" s="10"/>
      <c r="G285" s="10"/>
      <c r="H285" s="10"/>
      <c r="I285" s="6"/>
      <c r="J285" s="6"/>
      <c r="K285" s="10"/>
      <c r="L285" s="10"/>
      <c r="M285" s="10"/>
      <c r="N285" s="6"/>
      <c r="O285" s="10"/>
      <c r="P285" s="10"/>
      <c r="Q285" s="10"/>
      <c r="R285" s="6"/>
      <c r="S285" s="6"/>
      <c r="T285" s="10"/>
      <c r="U285" s="10"/>
      <c r="V285" s="10"/>
      <c r="W285" s="27">
        <v>-56</v>
      </c>
      <c r="X285" s="13">
        <f t="shared" si="142"/>
        <v>-50</v>
      </c>
      <c r="Y285" s="30">
        <v>0.3914899999978414</v>
      </c>
      <c r="Z285" s="11" t="str">
        <f t="shared" si="140"/>
        <v/>
      </c>
      <c r="AD285" s="6"/>
      <c r="AE285" s="6"/>
      <c r="AF285" s="10"/>
      <c r="AG285" s="10"/>
      <c r="AH285" s="10"/>
    </row>
    <row r="286" spans="1:34" ht="13.5" customHeight="1" x14ac:dyDescent="0.15">
      <c r="A286" s="19">
        <v>-53</v>
      </c>
      <c r="B286" s="13">
        <f t="shared" si="141"/>
        <v>-50</v>
      </c>
      <c r="C286" s="22">
        <v>10.621</v>
      </c>
      <c r="D286" s="26">
        <v>16.951000000000001</v>
      </c>
      <c r="E286" s="6"/>
      <c r="F286" s="10"/>
      <c r="G286" s="10"/>
      <c r="H286" s="10"/>
      <c r="I286" s="6"/>
      <c r="J286" s="6"/>
      <c r="K286" s="10"/>
      <c r="L286" s="10"/>
      <c r="M286" s="10"/>
      <c r="N286" s="6"/>
      <c r="O286" s="10"/>
      <c r="P286" s="10"/>
      <c r="Q286" s="10"/>
      <c r="R286" s="6"/>
      <c r="S286" s="6"/>
      <c r="T286" s="10"/>
      <c r="U286" s="10"/>
      <c r="V286" s="10"/>
      <c r="W286" s="27">
        <v>-56</v>
      </c>
      <c r="X286" s="13">
        <f t="shared" si="142"/>
        <v>-50</v>
      </c>
      <c r="Y286" s="30">
        <v>0.3914899999978414</v>
      </c>
      <c r="Z286" s="11" t="str">
        <f t="shared" si="140"/>
        <v/>
      </c>
      <c r="AD286" s="6"/>
      <c r="AE286" s="6"/>
      <c r="AF286" s="10"/>
      <c r="AG286" s="10"/>
      <c r="AH286" s="10"/>
    </row>
    <row r="287" spans="1:34" ht="13.5" customHeight="1" x14ac:dyDescent="0.15">
      <c r="A287" s="19">
        <v>-53</v>
      </c>
      <c r="B287" s="13">
        <f t="shared" si="141"/>
        <v>-50</v>
      </c>
      <c r="C287" s="22">
        <v>1.86</v>
      </c>
      <c r="D287" s="26">
        <v>10.920999999999999</v>
      </c>
      <c r="E287" s="6"/>
      <c r="F287" s="10"/>
      <c r="G287" s="10"/>
      <c r="H287" s="10"/>
      <c r="I287" s="6"/>
      <c r="J287" s="6"/>
      <c r="K287" s="10"/>
      <c r="L287" s="10"/>
      <c r="M287" s="10"/>
      <c r="N287" s="6"/>
      <c r="O287" s="10"/>
      <c r="P287" s="10"/>
      <c r="Q287" s="10"/>
      <c r="R287" s="6"/>
      <c r="S287" s="6"/>
      <c r="T287" s="10"/>
      <c r="U287" s="10"/>
      <c r="V287" s="10"/>
      <c r="W287" s="27">
        <v>-59</v>
      </c>
      <c r="X287" s="13">
        <f t="shared" si="142"/>
        <v>-50</v>
      </c>
      <c r="Y287" s="30">
        <v>0.37994499999923836</v>
      </c>
      <c r="Z287" s="11" t="str">
        <f t="shared" si="140"/>
        <v/>
      </c>
      <c r="AD287" s="6"/>
      <c r="AE287" s="6"/>
      <c r="AF287" s="10"/>
      <c r="AG287" s="10"/>
      <c r="AH287" s="10"/>
    </row>
    <row r="288" spans="1:34" ht="13.5" customHeight="1" x14ac:dyDescent="0.15">
      <c r="A288" s="19">
        <v>-57</v>
      </c>
      <c r="B288" s="13">
        <f t="shared" si="141"/>
        <v>-50</v>
      </c>
      <c r="C288" s="22">
        <v>1.498</v>
      </c>
      <c r="D288" s="26">
        <v>2.68</v>
      </c>
      <c r="E288" s="6"/>
      <c r="F288" s="10"/>
      <c r="G288" s="10"/>
      <c r="H288" s="10"/>
      <c r="I288" s="6"/>
      <c r="J288" s="6"/>
      <c r="K288" s="10"/>
      <c r="L288" s="10"/>
      <c r="M288" s="10"/>
      <c r="N288" s="6"/>
      <c r="O288" s="10"/>
      <c r="P288" s="10"/>
      <c r="Q288" s="10"/>
      <c r="R288" s="6"/>
      <c r="S288" s="6"/>
      <c r="T288" s="10"/>
      <c r="U288" s="10"/>
      <c r="V288" s="10"/>
      <c r="W288" s="27">
        <v>-65</v>
      </c>
      <c r="X288" s="13">
        <f t="shared" si="142"/>
        <v>-60</v>
      </c>
      <c r="Y288" s="30">
        <v>0.38639999999702646</v>
      </c>
      <c r="Z288" s="11" t="str">
        <f t="shared" si="140"/>
        <v/>
      </c>
      <c r="AD288" s="6"/>
      <c r="AE288" s="6"/>
      <c r="AF288" s="10"/>
      <c r="AG288" s="10"/>
      <c r="AH288" s="10"/>
    </row>
    <row r="289" spans="1:34" ht="13.5" customHeight="1" x14ac:dyDescent="0.15">
      <c r="A289" s="19">
        <v>-53</v>
      </c>
      <c r="B289" s="13">
        <f t="shared" si="141"/>
        <v>-50</v>
      </c>
      <c r="C289" s="22">
        <v>2.0259999999999998</v>
      </c>
      <c r="D289" s="26">
        <v>1.474</v>
      </c>
      <c r="E289" s="6"/>
      <c r="F289" s="10"/>
      <c r="G289" s="10"/>
      <c r="H289" s="10"/>
      <c r="I289" s="6"/>
      <c r="J289" s="6"/>
      <c r="K289" s="10"/>
      <c r="L289" s="10"/>
      <c r="M289" s="10"/>
      <c r="N289" s="6"/>
      <c r="O289" s="10"/>
      <c r="P289" s="10"/>
      <c r="Q289" s="10"/>
      <c r="R289" s="6"/>
      <c r="S289" s="6"/>
      <c r="T289" s="10"/>
      <c r="U289" s="10"/>
      <c r="V289" s="10"/>
      <c r="W289" s="27">
        <v>-65</v>
      </c>
      <c r="X289" s="13">
        <f t="shared" si="142"/>
        <v>-60</v>
      </c>
      <c r="Y289" s="30">
        <v>0.38639999999702646</v>
      </c>
      <c r="Z289" s="11" t="str">
        <f t="shared" si="140"/>
        <v/>
      </c>
      <c r="AD289" s="6"/>
      <c r="AE289" s="6"/>
      <c r="AF289" s="10"/>
      <c r="AG289" s="10"/>
      <c r="AH289" s="10"/>
    </row>
    <row r="290" spans="1:34" ht="13.5" customHeight="1" x14ac:dyDescent="0.15">
      <c r="A290" s="19">
        <v>-69</v>
      </c>
      <c r="B290" s="13">
        <f t="shared" si="141"/>
        <v>-60</v>
      </c>
      <c r="C290" s="22">
        <v>2.2200000000000002</v>
      </c>
      <c r="D290" s="26">
        <v>8.9779999999999998</v>
      </c>
      <c r="E290" s="6"/>
      <c r="F290" s="10"/>
      <c r="G290" s="10"/>
      <c r="H290" s="10"/>
      <c r="I290" s="6"/>
      <c r="J290" s="6"/>
      <c r="K290" s="10"/>
      <c r="L290" s="10"/>
      <c r="M290" s="10"/>
      <c r="N290" s="6"/>
      <c r="O290" s="10"/>
      <c r="P290" s="10"/>
      <c r="Q290" s="10"/>
      <c r="R290" s="6"/>
      <c r="S290" s="6"/>
      <c r="T290" s="10"/>
      <c r="U290" s="10"/>
      <c r="V290" s="10"/>
      <c r="W290" s="27">
        <v>-73</v>
      </c>
      <c r="X290" s="13">
        <f t="shared" si="142"/>
        <v>-70</v>
      </c>
      <c r="Y290" s="30">
        <v>0.45839999999714287</v>
      </c>
      <c r="Z290" s="11" t="str">
        <f t="shared" si="140"/>
        <v/>
      </c>
      <c r="AD290" s="6"/>
      <c r="AE290" s="6"/>
      <c r="AF290" s="10"/>
      <c r="AG290" s="10"/>
      <c r="AH290" s="10"/>
    </row>
    <row r="291" spans="1:34" ht="13.5" customHeight="1" x14ac:dyDescent="0.15">
      <c r="A291" s="19">
        <v>-65</v>
      </c>
      <c r="B291" s="13">
        <f t="shared" si="141"/>
        <v>-60</v>
      </c>
      <c r="C291" s="22">
        <v>2.234</v>
      </c>
      <c r="D291" s="26">
        <v>1.6080000000000001</v>
      </c>
      <c r="E291" s="6"/>
      <c r="F291" s="10"/>
      <c r="G291" s="10"/>
      <c r="H291" s="10"/>
      <c r="I291" s="6"/>
      <c r="J291" s="6"/>
      <c r="K291" s="10"/>
      <c r="L291" s="10"/>
      <c r="M291" s="10"/>
      <c r="N291" s="6"/>
      <c r="O291" s="10"/>
      <c r="P291" s="10"/>
      <c r="Q291" s="10"/>
      <c r="R291" s="6"/>
      <c r="S291" s="6"/>
      <c r="T291" s="10"/>
      <c r="U291" s="10"/>
      <c r="V291" s="10"/>
      <c r="W291" s="27">
        <v>-73</v>
      </c>
      <c r="X291" s="13">
        <f t="shared" si="142"/>
        <v>-70</v>
      </c>
      <c r="Y291" s="30">
        <v>0.45839999999714287</v>
      </c>
      <c r="Z291" s="11" t="str">
        <f t="shared" si="140"/>
        <v/>
      </c>
      <c r="AD291" s="6"/>
      <c r="AE291" s="6"/>
      <c r="AF291" s="10"/>
      <c r="AG291" s="10"/>
      <c r="AH291" s="10"/>
    </row>
    <row r="292" spans="1:34" ht="13.5" customHeight="1" x14ac:dyDescent="0.15">
      <c r="A292" s="19">
        <v>-61</v>
      </c>
      <c r="B292" s="13">
        <f t="shared" si="141"/>
        <v>-60</v>
      </c>
      <c r="C292" s="22">
        <v>2.1309999999999998</v>
      </c>
      <c r="D292" s="26">
        <v>9.6479999999999997</v>
      </c>
      <c r="E292" s="6"/>
      <c r="F292" s="10"/>
      <c r="G292" s="10"/>
      <c r="H292" s="10"/>
      <c r="I292" s="6"/>
      <c r="J292" s="6"/>
      <c r="K292" s="10"/>
      <c r="L292" s="10"/>
      <c r="M292" s="10"/>
      <c r="N292" s="6"/>
      <c r="O292" s="10"/>
      <c r="P292" s="10"/>
      <c r="Q292" s="10"/>
      <c r="R292" s="6"/>
      <c r="S292" s="6"/>
      <c r="T292" s="10"/>
      <c r="U292" s="10"/>
      <c r="V292" s="10"/>
      <c r="W292" s="27">
        <v>-59</v>
      </c>
      <c r="X292" s="13">
        <f t="shared" si="142"/>
        <v>-50</v>
      </c>
      <c r="Y292" s="30">
        <v>0.46285499999452351</v>
      </c>
      <c r="Z292" s="11" t="str">
        <f t="shared" si="140"/>
        <v/>
      </c>
      <c r="AD292" s="6"/>
      <c r="AE292" s="6"/>
      <c r="AF292" s="10"/>
      <c r="AG292" s="10"/>
      <c r="AH292" s="10"/>
    </row>
    <row r="293" spans="1:34" ht="13.5" customHeight="1" x14ac:dyDescent="0.15">
      <c r="A293" s="19">
        <v>-67</v>
      </c>
      <c r="B293" s="13">
        <f t="shared" si="141"/>
        <v>-60</v>
      </c>
      <c r="C293" s="22">
        <v>4.1580000000000004</v>
      </c>
      <c r="D293" s="26">
        <v>3.9529999999999998</v>
      </c>
      <c r="E293" s="6"/>
      <c r="F293" s="10"/>
      <c r="G293" s="10"/>
      <c r="H293" s="10"/>
      <c r="I293" s="6"/>
      <c r="J293" s="6"/>
      <c r="K293" s="10"/>
      <c r="L293" s="10"/>
      <c r="M293" s="10"/>
      <c r="N293" s="6"/>
      <c r="O293" s="10"/>
      <c r="P293" s="10"/>
      <c r="Q293" s="10"/>
      <c r="R293" s="6"/>
      <c r="S293" s="6"/>
      <c r="T293" s="10"/>
      <c r="U293" s="10"/>
      <c r="V293" s="10"/>
      <c r="W293" s="27">
        <v>-59</v>
      </c>
      <c r="X293" s="13">
        <f t="shared" si="142"/>
        <v>-50</v>
      </c>
      <c r="Y293" s="30">
        <v>0.46285499999452351</v>
      </c>
      <c r="Z293" s="11" t="str">
        <f t="shared" si="140"/>
        <v/>
      </c>
      <c r="AD293" s="6"/>
      <c r="AE293" s="6"/>
      <c r="AF293" s="10"/>
      <c r="AG293" s="10"/>
      <c r="AH293" s="10"/>
    </row>
    <row r="294" spans="1:34" ht="13.5" customHeight="1" x14ac:dyDescent="0.15">
      <c r="A294" s="19">
        <v>-54</v>
      </c>
      <c r="B294" s="13">
        <f t="shared" si="141"/>
        <v>-50</v>
      </c>
      <c r="C294" s="22">
        <v>2.0230000000000001</v>
      </c>
      <c r="D294" s="26">
        <v>1.0720000000000001</v>
      </c>
      <c r="E294" s="6"/>
      <c r="F294" s="10"/>
      <c r="G294" s="10"/>
      <c r="H294" s="10"/>
      <c r="I294" s="6"/>
      <c r="J294" s="6"/>
      <c r="K294" s="10"/>
      <c r="L294" s="10"/>
      <c r="M294" s="10"/>
      <c r="N294" s="6"/>
      <c r="O294" s="10"/>
      <c r="P294" s="10"/>
      <c r="Q294" s="10"/>
      <c r="R294" s="6"/>
      <c r="S294" s="6"/>
      <c r="T294" s="10"/>
      <c r="U294" s="10"/>
      <c r="V294" s="10"/>
      <c r="W294" s="27">
        <v>-55</v>
      </c>
      <c r="X294" s="13">
        <f t="shared" si="142"/>
        <v>-50</v>
      </c>
      <c r="Y294" s="30">
        <v>0.46530999999877265</v>
      </c>
      <c r="Z294" s="11" t="str">
        <f t="shared" si="140"/>
        <v/>
      </c>
      <c r="AD294" s="6"/>
      <c r="AE294" s="6"/>
      <c r="AF294" s="10"/>
      <c r="AG294" s="10"/>
      <c r="AH294" s="10"/>
    </row>
    <row r="295" spans="1:34" ht="13.5" customHeight="1" x14ac:dyDescent="0.15">
      <c r="A295" s="19">
        <v>-70</v>
      </c>
      <c r="B295" s="13">
        <f t="shared" si="141"/>
        <v>-70</v>
      </c>
      <c r="C295" s="22">
        <v>0.435</v>
      </c>
      <c r="D295" s="26">
        <v>14.472</v>
      </c>
      <c r="E295" s="6"/>
      <c r="F295" s="10"/>
      <c r="G295" s="10"/>
      <c r="H295" s="10"/>
      <c r="I295" s="6"/>
      <c r="J295" s="6"/>
      <c r="K295" s="10"/>
      <c r="L295" s="10"/>
      <c r="M295" s="10"/>
      <c r="N295" s="6"/>
      <c r="O295" s="10"/>
      <c r="P295" s="10"/>
      <c r="Q295" s="10"/>
      <c r="R295" s="6"/>
      <c r="S295" s="6"/>
      <c r="T295" s="10"/>
      <c r="U295" s="10"/>
      <c r="V295" s="10"/>
      <c r="W295" s="27">
        <v>-55</v>
      </c>
      <c r="X295" s="13">
        <f t="shared" si="142"/>
        <v>-50</v>
      </c>
      <c r="Y295" s="30">
        <v>0.46530999999877265</v>
      </c>
      <c r="Z295" s="11" t="str">
        <f t="shared" si="140"/>
        <v/>
      </c>
      <c r="AD295" s="6"/>
      <c r="AE295" s="6"/>
      <c r="AF295" s="10"/>
      <c r="AG295" s="10"/>
      <c r="AH295" s="10"/>
    </row>
    <row r="296" spans="1:34" ht="13.5" customHeight="1" x14ac:dyDescent="0.15">
      <c r="A296" s="19">
        <v>-65</v>
      </c>
      <c r="B296" s="13">
        <f t="shared" si="141"/>
        <v>-60</v>
      </c>
      <c r="C296" s="22">
        <v>1.002</v>
      </c>
      <c r="D296" s="26">
        <v>0.67</v>
      </c>
      <c r="E296" s="6"/>
      <c r="F296" s="10"/>
      <c r="G296" s="10"/>
      <c r="H296" s="10"/>
      <c r="I296" s="6"/>
      <c r="J296" s="6"/>
      <c r="K296" s="10"/>
      <c r="L296" s="10"/>
      <c r="M296" s="10"/>
      <c r="N296" s="6"/>
      <c r="O296" s="10"/>
      <c r="P296" s="10"/>
      <c r="Q296" s="10"/>
      <c r="R296" s="6"/>
      <c r="S296" s="6"/>
      <c r="T296" s="10"/>
      <c r="U296" s="10"/>
      <c r="V296" s="10"/>
      <c r="W296" s="27">
        <v>-58</v>
      </c>
      <c r="X296" s="13">
        <f t="shared" si="142"/>
        <v>-50</v>
      </c>
      <c r="Y296" s="30">
        <v>0.46376499999493093</v>
      </c>
      <c r="Z296" s="11" t="str">
        <f t="shared" si="140"/>
        <v/>
      </c>
      <c r="AD296" s="6"/>
      <c r="AE296" s="6"/>
      <c r="AF296" s="10"/>
      <c r="AG296" s="10"/>
      <c r="AH296" s="10"/>
    </row>
    <row r="297" spans="1:34" ht="13.5" customHeight="1" x14ac:dyDescent="0.15">
      <c r="A297" s="19">
        <v>-54</v>
      </c>
      <c r="B297" s="13">
        <f t="shared" si="141"/>
        <v>-50</v>
      </c>
      <c r="C297" s="22">
        <v>1.25</v>
      </c>
      <c r="D297" s="26">
        <v>0.80400000000000005</v>
      </c>
      <c r="E297" s="6"/>
      <c r="F297" s="10"/>
      <c r="G297" s="10"/>
      <c r="H297" s="10"/>
      <c r="I297" s="6"/>
      <c r="J297" s="6"/>
      <c r="K297" s="10"/>
      <c r="L297" s="10"/>
      <c r="M297" s="10"/>
      <c r="N297" s="6"/>
      <c r="O297" s="10"/>
      <c r="P297" s="10"/>
      <c r="Q297" s="10"/>
      <c r="R297" s="6"/>
      <c r="S297" s="6"/>
      <c r="T297" s="10"/>
      <c r="U297" s="10"/>
      <c r="V297" s="10"/>
      <c r="W297" s="27">
        <v>-58</v>
      </c>
      <c r="X297" s="13">
        <f t="shared" si="142"/>
        <v>-50</v>
      </c>
      <c r="Y297" s="30">
        <v>0.46376499999493093</v>
      </c>
      <c r="Z297" s="11" t="str">
        <f t="shared" si="140"/>
        <v/>
      </c>
      <c r="AD297" s="6"/>
      <c r="AE297" s="6"/>
      <c r="AF297" s="10"/>
      <c r="AG297" s="10"/>
      <c r="AH297" s="10"/>
    </row>
    <row r="298" spans="1:34" ht="13.5" customHeight="1" x14ac:dyDescent="0.15">
      <c r="A298" s="19">
        <v>-62</v>
      </c>
      <c r="B298" s="13">
        <f t="shared" si="141"/>
        <v>-60</v>
      </c>
      <c r="C298" s="22">
        <v>1.5009999999999999</v>
      </c>
      <c r="D298" s="26">
        <v>35.040999999999997</v>
      </c>
      <c r="E298" s="6"/>
      <c r="F298" s="10"/>
      <c r="G298" s="10"/>
      <c r="H298" s="10"/>
      <c r="I298" s="6"/>
      <c r="J298" s="6"/>
      <c r="K298" s="10"/>
      <c r="L298" s="10"/>
      <c r="M298" s="10"/>
      <c r="N298" s="6"/>
      <c r="O298" s="10"/>
      <c r="P298" s="10"/>
      <c r="Q298" s="10"/>
      <c r="R298" s="6"/>
      <c r="S298" s="6"/>
      <c r="T298" s="10"/>
      <c r="U298" s="10"/>
      <c r="V298" s="10"/>
      <c r="W298" s="27">
        <v>-65</v>
      </c>
      <c r="X298" s="13">
        <f t="shared" si="142"/>
        <v>-60</v>
      </c>
      <c r="Y298" s="30">
        <v>0.47822000000162479</v>
      </c>
      <c r="Z298" s="11" t="str">
        <f t="shared" si="140"/>
        <v/>
      </c>
      <c r="AD298" s="6"/>
      <c r="AE298" s="6"/>
      <c r="AF298" s="10"/>
      <c r="AG298" s="10"/>
      <c r="AH298" s="10"/>
    </row>
    <row r="299" spans="1:34" ht="13.5" customHeight="1" x14ac:dyDescent="0.15">
      <c r="A299" s="19">
        <v>-69</v>
      </c>
      <c r="B299" s="13">
        <f t="shared" si="141"/>
        <v>-60</v>
      </c>
      <c r="C299" s="22">
        <v>1.585</v>
      </c>
      <c r="D299" s="26">
        <v>18.157</v>
      </c>
      <c r="E299" s="6"/>
      <c r="F299" s="10"/>
      <c r="G299" s="10"/>
      <c r="H299" s="10"/>
      <c r="I299" s="6"/>
      <c r="J299" s="6"/>
      <c r="K299" s="10"/>
      <c r="L299" s="10"/>
      <c r="M299" s="10"/>
      <c r="N299" s="6"/>
      <c r="O299" s="10"/>
      <c r="P299" s="10"/>
      <c r="Q299" s="10"/>
      <c r="R299" s="6"/>
      <c r="S299" s="6"/>
      <c r="T299" s="10"/>
      <c r="U299" s="10"/>
      <c r="V299" s="10"/>
      <c r="W299" s="27">
        <v>-65</v>
      </c>
      <c r="X299" s="13">
        <f t="shared" si="142"/>
        <v>-60</v>
      </c>
      <c r="Y299" s="30">
        <v>0.47822000000162479</v>
      </c>
      <c r="Z299" s="11" t="str">
        <f t="shared" si="140"/>
        <v/>
      </c>
      <c r="AD299" s="6"/>
      <c r="AE299" s="6"/>
      <c r="AF299" s="10"/>
      <c r="AG299" s="10"/>
      <c r="AH299" s="10"/>
    </row>
    <row r="300" spans="1:34" ht="13.5" customHeight="1" x14ac:dyDescent="0.15">
      <c r="A300" s="19">
        <v>-63</v>
      </c>
      <c r="B300" s="13">
        <f t="shared" si="141"/>
        <v>-60</v>
      </c>
      <c r="C300" s="22">
        <v>3.0089999999999999</v>
      </c>
      <c r="D300" s="26">
        <v>4.2210000000000001</v>
      </c>
      <c r="E300" s="6"/>
      <c r="F300" s="10"/>
      <c r="G300" s="10"/>
      <c r="H300" s="10"/>
      <c r="I300" s="6"/>
      <c r="J300" s="6"/>
      <c r="K300" s="10"/>
      <c r="L300" s="10"/>
      <c r="M300" s="10"/>
      <c r="N300" s="6"/>
      <c r="O300" s="10"/>
      <c r="P300" s="10"/>
      <c r="Q300" s="10"/>
      <c r="R300" s="6"/>
      <c r="S300" s="6"/>
      <c r="T300" s="10"/>
      <c r="U300" s="10"/>
      <c r="V300" s="10"/>
      <c r="W300" s="27">
        <v>-56</v>
      </c>
      <c r="X300" s="13">
        <f t="shared" si="142"/>
        <v>-50</v>
      </c>
      <c r="Y300" s="30">
        <v>0.46167499999836514</v>
      </c>
      <c r="Z300" s="11" t="str">
        <f t="shared" si="140"/>
        <v/>
      </c>
      <c r="AD300" s="6"/>
      <c r="AE300" s="6"/>
      <c r="AF300" s="10"/>
      <c r="AG300" s="10"/>
      <c r="AH300" s="10"/>
    </row>
    <row r="301" spans="1:34" ht="13.5" customHeight="1" x14ac:dyDescent="0.15">
      <c r="A301" s="19">
        <v>-59</v>
      </c>
      <c r="B301" s="13">
        <f t="shared" si="141"/>
        <v>-50</v>
      </c>
      <c r="C301" s="22">
        <v>2.2650000000000001</v>
      </c>
      <c r="D301" s="26">
        <v>19.899000000000001</v>
      </c>
      <c r="E301" s="6"/>
      <c r="F301" s="10"/>
      <c r="G301" s="10"/>
      <c r="H301" s="10"/>
      <c r="I301" s="6"/>
      <c r="J301" s="6"/>
      <c r="K301" s="10"/>
      <c r="L301" s="10"/>
      <c r="M301" s="10"/>
      <c r="N301" s="6"/>
      <c r="O301" s="10"/>
      <c r="P301" s="10"/>
      <c r="Q301" s="10"/>
      <c r="R301" s="6"/>
      <c r="S301" s="6"/>
      <c r="T301" s="10"/>
      <c r="U301" s="10"/>
      <c r="V301" s="10"/>
      <c r="W301" s="27">
        <v>-59</v>
      </c>
      <c r="X301" s="13">
        <f t="shared" si="142"/>
        <v>-50</v>
      </c>
      <c r="Y301" s="30">
        <v>0.45813000000139192</v>
      </c>
      <c r="Z301" s="11" t="str">
        <f t="shared" si="140"/>
        <v/>
      </c>
      <c r="AD301" s="6"/>
      <c r="AE301" s="6"/>
      <c r="AF301" s="10"/>
      <c r="AG301" s="10"/>
      <c r="AH301" s="10"/>
    </row>
    <row r="302" spans="1:34" ht="13.5" customHeight="1" x14ac:dyDescent="0.15">
      <c r="A302" s="19">
        <v>-59</v>
      </c>
      <c r="B302" s="13">
        <f t="shared" si="141"/>
        <v>-50</v>
      </c>
      <c r="C302" s="22">
        <v>11.356999999999999</v>
      </c>
      <c r="D302" s="26">
        <v>19.899000000000001</v>
      </c>
      <c r="E302" s="6"/>
      <c r="F302" s="10"/>
      <c r="G302" s="10"/>
      <c r="H302" s="10"/>
      <c r="I302" s="6"/>
      <c r="J302" s="6"/>
      <c r="K302" s="10"/>
      <c r="L302" s="10"/>
      <c r="M302" s="10"/>
      <c r="N302" s="6"/>
      <c r="O302" s="10"/>
      <c r="P302" s="10"/>
      <c r="Q302" s="10"/>
      <c r="R302" s="6"/>
      <c r="S302" s="6"/>
      <c r="T302" s="10"/>
      <c r="U302" s="10"/>
      <c r="V302" s="10"/>
      <c r="W302" s="27">
        <v>-59</v>
      </c>
      <c r="X302" s="13">
        <f t="shared" si="142"/>
        <v>-50</v>
      </c>
      <c r="Y302" s="30">
        <v>0.45813000000139192</v>
      </c>
      <c r="Z302" s="11" t="str">
        <f t="shared" si="140"/>
        <v/>
      </c>
      <c r="AD302" s="6"/>
      <c r="AE302" s="6"/>
      <c r="AF302" s="10"/>
      <c r="AG302" s="10"/>
      <c r="AH302" s="10"/>
    </row>
    <row r="303" spans="1:34" ht="13.5" customHeight="1" x14ac:dyDescent="0.15">
      <c r="A303" s="19">
        <v>-69</v>
      </c>
      <c r="B303" s="13">
        <f t="shared" si="141"/>
        <v>-60</v>
      </c>
      <c r="C303" s="22">
        <v>2.266</v>
      </c>
      <c r="D303" s="26">
        <v>2.077</v>
      </c>
      <c r="E303" s="6"/>
      <c r="F303" s="10"/>
      <c r="G303" s="10"/>
      <c r="H303" s="10"/>
      <c r="I303" s="6"/>
      <c r="J303" s="6"/>
      <c r="K303" s="10"/>
      <c r="L303" s="10"/>
      <c r="M303" s="10"/>
      <c r="N303" s="6"/>
      <c r="O303" s="10"/>
      <c r="P303" s="10"/>
      <c r="Q303" s="10"/>
      <c r="R303" s="6"/>
      <c r="S303" s="6"/>
      <c r="T303" s="10"/>
      <c r="U303" s="10"/>
      <c r="V303" s="10"/>
      <c r="W303" s="27">
        <v>-55</v>
      </c>
      <c r="X303" s="13">
        <f t="shared" si="142"/>
        <v>-50</v>
      </c>
      <c r="Y303" s="30">
        <v>0.59295499999778278</v>
      </c>
      <c r="Z303" s="11" t="str">
        <f t="shared" si="140"/>
        <v/>
      </c>
      <c r="AD303" s="6"/>
      <c r="AE303" s="6"/>
      <c r="AF303" s="10"/>
      <c r="AG303" s="10"/>
      <c r="AH303" s="10"/>
    </row>
    <row r="304" spans="1:34" ht="13.5" customHeight="1" x14ac:dyDescent="0.15">
      <c r="A304" s="19">
        <v>-75</v>
      </c>
      <c r="B304" s="13">
        <f t="shared" si="141"/>
        <v>-70</v>
      </c>
      <c r="C304" s="22">
        <v>2.3079999999999998</v>
      </c>
      <c r="D304" s="26">
        <v>9.4469999999999992</v>
      </c>
      <c r="E304" s="6"/>
      <c r="F304" s="10"/>
      <c r="G304" s="10"/>
      <c r="H304" s="10"/>
      <c r="I304" s="6"/>
      <c r="J304" s="6"/>
      <c r="K304" s="10"/>
      <c r="L304" s="10"/>
      <c r="M304" s="10"/>
      <c r="N304" s="6"/>
      <c r="O304" s="10"/>
      <c r="P304" s="10"/>
      <c r="Q304" s="10"/>
      <c r="R304" s="6"/>
      <c r="S304" s="6"/>
      <c r="T304" s="10"/>
      <c r="U304" s="10"/>
      <c r="V304" s="10"/>
      <c r="W304" s="27">
        <v>-55</v>
      </c>
      <c r="X304" s="13">
        <f t="shared" si="142"/>
        <v>-50</v>
      </c>
      <c r="Y304" s="30">
        <v>0.59240999999778277</v>
      </c>
      <c r="Z304" s="11" t="str">
        <f t="shared" si="140"/>
        <v/>
      </c>
      <c r="AD304" s="6"/>
      <c r="AE304" s="6"/>
      <c r="AF304" s="10"/>
      <c r="AG304" s="10"/>
      <c r="AH304" s="10"/>
    </row>
    <row r="305" spans="1:34" ht="13.5" customHeight="1" x14ac:dyDescent="0.15">
      <c r="A305" s="19">
        <v>-61</v>
      </c>
      <c r="B305" s="13">
        <f t="shared" si="141"/>
        <v>-60</v>
      </c>
      <c r="C305" s="22">
        <v>2.2080000000000002</v>
      </c>
      <c r="D305" s="26">
        <v>1.6080000000000001</v>
      </c>
      <c r="E305" s="6"/>
      <c r="F305" s="10"/>
      <c r="G305" s="10"/>
      <c r="H305" s="10"/>
      <c r="I305" s="6"/>
      <c r="J305" s="6"/>
      <c r="K305" s="10"/>
      <c r="L305" s="10"/>
      <c r="M305" s="10"/>
      <c r="N305" s="6"/>
      <c r="O305" s="10"/>
      <c r="P305" s="10"/>
      <c r="Q305" s="10"/>
      <c r="R305" s="6"/>
      <c r="S305" s="6"/>
      <c r="T305" s="10"/>
      <c r="U305" s="10"/>
      <c r="V305" s="10"/>
      <c r="W305" s="27">
        <v>-59</v>
      </c>
      <c r="X305" s="13">
        <f t="shared" si="142"/>
        <v>-50</v>
      </c>
      <c r="Y305" s="30">
        <v>0.58931999999737528</v>
      </c>
      <c r="Z305" s="11" t="str">
        <f t="shared" si="140"/>
        <v/>
      </c>
      <c r="AD305" s="6"/>
      <c r="AE305" s="6"/>
      <c r="AF305" s="10"/>
      <c r="AG305" s="10"/>
      <c r="AH305" s="10"/>
    </row>
    <row r="306" spans="1:34" ht="13.5" customHeight="1" x14ac:dyDescent="0.15">
      <c r="A306" s="19">
        <v>-58</v>
      </c>
      <c r="B306" s="13">
        <f t="shared" si="141"/>
        <v>-50</v>
      </c>
      <c r="C306" s="22">
        <v>0.45700000000000002</v>
      </c>
      <c r="D306" s="26">
        <v>0.60299999999999998</v>
      </c>
      <c r="E306" s="6"/>
      <c r="F306" s="10"/>
      <c r="G306" s="10"/>
      <c r="H306" s="10"/>
      <c r="I306" s="6"/>
      <c r="J306" s="6"/>
      <c r="K306" s="10"/>
      <c r="L306" s="10"/>
      <c r="M306" s="10"/>
      <c r="N306" s="6"/>
      <c r="O306" s="10"/>
      <c r="P306" s="10"/>
      <c r="Q306" s="10"/>
      <c r="R306" s="6"/>
      <c r="S306" s="6"/>
      <c r="T306" s="10"/>
      <c r="U306" s="10"/>
      <c r="V306" s="10"/>
      <c r="W306" s="27">
        <v>-59</v>
      </c>
      <c r="X306" s="13">
        <f t="shared" si="142"/>
        <v>-50</v>
      </c>
      <c r="Y306" s="30">
        <v>0.59232000000162444</v>
      </c>
      <c r="Z306" s="11" t="str">
        <f t="shared" si="140"/>
        <v/>
      </c>
      <c r="AD306" s="6"/>
      <c r="AE306" s="6"/>
      <c r="AF306" s="10"/>
      <c r="AG306" s="10"/>
      <c r="AH306" s="10"/>
    </row>
    <row r="307" spans="1:34" ht="13.5" customHeight="1" x14ac:dyDescent="0.15">
      <c r="A307" s="19">
        <v>-57</v>
      </c>
      <c r="B307" s="13">
        <f t="shared" si="141"/>
        <v>-50</v>
      </c>
      <c r="C307" s="22">
        <v>2.133</v>
      </c>
      <c r="D307" s="26">
        <v>3.2160000000000002</v>
      </c>
      <c r="E307" s="6"/>
      <c r="F307" s="10"/>
      <c r="G307" s="10"/>
      <c r="H307" s="10"/>
      <c r="I307" s="6"/>
      <c r="J307" s="6"/>
      <c r="K307" s="10"/>
      <c r="L307" s="10"/>
      <c r="M307" s="10"/>
      <c r="N307" s="6"/>
      <c r="O307" s="10"/>
      <c r="P307" s="10"/>
      <c r="Q307" s="10"/>
      <c r="R307" s="6"/>
      <c r="S307" s="6"/>
      <c r="T307" s="10"/>
      <c r="U307" s="10"/>
      <c r="V307" s="10"/>
      <c r="W307" s="27">
        <v>-61</v>
      </c>
      <c r="X307" s="13">
        <f t="shared" si="142"/>
        <v>-60</v>
      </c>
      <c r="Y307" s="30">
        <v>0.60677500000104234</v>
      </c>
      <c r="Z307" s="11" t="str">
        <f t="shared" si="140"/>
        <v/>
      </c>
      <c r="AD307" s="6"/>
      <c r="AE307" s="6"/>
      <c r="AF307" s="10"/>
      <c r="AG307" s="10"/>
      <c r="AH307" s="10"/>
    </row>
    <row r="308" spans="1:34" ht="13.5" customHeight="1" x14ac:dyDescent="0.15">
      <c r="A308" s="19">
        <v>-65</v>
      </c>
      <c r="B308" s="13">
        <f t="shared" si="141"/>
        <v>-60</v>
      </c>
      <c r="C308" s="22">
        <v>1.615</v>
      </c>
      <c r="D308" s="26">
        <v>1.206</v>
      </c>
      <c r="E308" s="6"/>
      <c r="F308" s="10"/>
      <c r="G308" s="10"/>
      <c r="H308" s="10"/>
      <c r="I308" s="6"/>
      <c r="J308" s="6"/>
      <c r="K308" s="10"/>
      <c r="L308" s="10"/>
      <c r="M308" s="10"/>
      <c r="N308" s="6"/>
      <c r="O308" s="10"/>
      <c r="P308" s="10"/>
      <c r="Q308" s="10"/>
      <c r="R308" s="6"/>
      <c r="S308" s="6"/>
      <c r="T308" s="10"/>
      <c r="U308" s="10"/>
      <c r="V308" s="10"/>
      <c r="W308" s="27">
        <v>-61</v>
      </c>
      <c r="X308" s="13">
        <f t="shared" si="142"/>
        <v>-60</v>
      </c>
      <c r="Y308" s="30">
        <v>0.60677500000104234</v>
      </c>
      <c r="Z308" s="11" t="str">
        <f t="shared" si="140"/>
        <v/>
      </c>
      <c r="AD308" s="6"/>
      <c r="AE308" s="6"/>
      <c r="AF308" s="10"/>
      <c r="AG308" s="10"/>
      <c r="AH308" s="10"/>
    </row>
    <row r="309" spans="1:34" ht="13.5" customHeight="1" x14ac:dyDescent="0.15">
      <c r="A309" s="19">
        <v>-65</v>
      </c>
      <c r="B309" s="13">
        <f t="shared" si="141"/>
        <v>-60</v>
      </c>
      <c r="C309" s="22">
        <v>2.2490000000000001</v>
      </c>
      <c r="D309" s="26">
        <v>1.8759999999999999</v>
      </c>
      <c r="E309" s="6"/>
      <c r="F309" s="10"/>
      <c r="G309" s="10"/>
      <c r="H309" s="10"/>
      <c r="I309" s="6"/>
      <c r="J309" s="6"/>
      <c r="K309" s="10"/>
      <c r="L309" s="10"/>
      <c r="M309" s="10"/>
      <c r="N309" s="6"/>
      <c r="O309" s="10"/>
      <c r="P309" s="10"/>
      <c r="Q309" s="10"/>
      <c r="R309" s="6"/>
      <c r="S309" s="6"/>
      <c r="T309" s="10"/>
      <c r="U309" s="10"/>
      <c r="V309" s="10"/>
      <c r="W309" s="27">
        <v>-58</v>
      </c>
      <c r="X309" s="13">
        <f t="shared" si="142"/>
        <v>-50</v>
      </c>
      <c r="Y309" s="30">
        <v>0.60922999999801553</v>
      </c>
      <c r="Z309" s="11" t="str">
        <f t="shared" si="140"/>
        <v/>
      </c>
      <c r="AD309" s="6"/>
      <c r="AE309" s="6"/>
      <c r="AF309" s="10"/>
      <c r="AG309" s="10"/>
      <c r="AH309" s="10"/>
    </row>
    <row r="310" spans="1:34" ht="13.5" customHeight="1" x14ac:dyDescent="0.15">
      <c r="A310" s="19">
        <v>-67</v>
      </c>
      <c r="B310" s="13">
        <f t="shared" si="141"/>
        <v>-60</v>
      </c>
      <c r="C310" s="22">
        <v>2.133</v>
      </c>
      <c r="D310" s="26">
        <v>3.149</v>
      </c>
      <c r="E310" s="6"/>
      <c r="F310" s="10"/>
      <c r="G310" s="10"/>
      <c r="H310" s="10"/>
      <c r="I310" s="6"/>
      <c r="J310" s="6"/>
      <c r="K310" s="10"/>
      <c r="L310" s="10"/>
      <c r="M310" s="10"/>
      <c r="N310" s="6"/>
      <c r="O310" s="10"/>
      <c r="P310" s="10"/>
      <c r="Q310" s="10"/>
      <c r="R310" s="6"/>
      <c r="S310" s="6"/>
      <c r="T310" s="10"/>
      <c r="U310" s="10"/>
      <c r="V310" s="10"/>
      <c r="W310" s="27">
        <v>-62</v>
      </c>
      <c r="X310" s="13">
        <f t="shared" si="142"/>
        <v>-60</v>
      </c>
      <c r="Y310" s="30">
        <v>0.62568499999784088</v>
      </c>
      <c r="Z310" s="11" t="str">
        <f t="shared" si="140"/>
        <v/>
      </c>
      <c r="AD310" s="6"/>
      <c r="AE310" s="6"/>
      <c r="AF310" s="10"/>
      <c r="AG310" s="10"/>
      <c r="AH310" s="10"/>
    </row>
    <row r="311" spans="1:34" ht="13.5" customHeight="1" x14ac:dyDescent="0.15">
      <c r="A311" s="19">
        <v>-65</v>
      </c>
      <c r="B311" s="13">
        <f t="shared" si="141"/>
        <v>-60</v>
      </c>
      <c r="C311" s="22">
        <v>1.954</v>
      </c>
      <c r="D311" s="26">
        <v>1.9430000000000001</v>
      </c>
      <c r="E311" s="6"/>
      <c r="F311" s="10"/>
      <c r="G311" s="10"/>
      <c r="H311" s="10"/>
      <c r="I311" s="6"/>
      <c r="J311" s="6"/>
      <c r="K311" s="10"/>
      <c r="L311" s="10"/>
      <c r="M311" s="10"/>
      <c r="N311" s="6"/>
      <c r="O311" s="10"/>
      <c r="P311" s="10"/>
      <c r="Q311" s="10"/>
      <c r="R311" s="6"/>
      <c r="S311" s="6"/>
      <c r="T311" s="10"/>
      <c r="U311" s="10"/>
      <c r="V311" s="10"/>
      <c r="W311" s="27">
        <v>-62</v>
      </c>
      <c r="X311" s="13">
        <f t="shared" si="142"/>
        <v>-60</v>
      </c>
      <c r="Y311" s="30">
        <v>0.62568499999784088</v>
      </c>
      <c r="Z311" s="11" t="str">
        <f t="shared" si="140"/>
        <v/>
      </c>
      <c r="AD311" s="6"/>
      <c r="AE311" s="6"/>
      <c r="AF311" s="10"/>
      <c r="AG311" s="10"/>
      <c r="AH311" s="10"/>
    </row>
    <row r="312" spans="1:34" ht="13.5" customHeight="1" x14ac:dyDescent="0.15">
      <c r="A312" s="19">
        <v>-65</v>
      </c>
      <c r="B312" s="13">
        <f t="shared" si="141"/>
        <v>-60</v>
      </c>
      <c r="C312" s="22">
        <v>2.0630000000000002</v>
      </c>
      <c r="D312" s="26">
        <v>1.9430000000000001</v>
      </c>
      <c r="E312" s="6"/>
      <c r="F312" s="10"/>
      <c r="G312" s="10"/>
      <c r="H312" s="10"/>
      <c r="I312" s="6"/>
      <c r="J312" s="6"/>
      <c r="K312" s="10"/>
      <c r="L312" s="10"/>
      <c r="M312" s="10"/>
      <c r="N312" s="6"/>
      <c r="O312" s="10"/>
      <c r="P312" s="10"/>
      <c r="Q312" s="10"/>
      <c r="R312" s="6"/>
      <c r="S312" s="6"/>
      <c r="T312" s="10"/>
      <c r="U312" s="10"/>
      <c r="V312" s="10"/>
      <c r="W312" s="27">
        <v>-58</v>
      </c>
      <c r="X312" s="13">
        <f t="shared" si="142"/>
        <v>-50</v>
      </c>
      <c r="Y312" s="30">
        <v>0.63813999999685134</v>
      </c>
      <c r="Z312" s="11" t="str">
        <f t="shared" si="140"/>
        <v/>
      </c>
      <c r="AD312" s="6"/>
      <c r="AE312" s="6"/>
      <c r="AF312" s="10"/>
      <c r="AG312" s="10"/>
      <c r="AH312" s="10"/>
    </row>
    <row r="313" spans="1:34" ht="13.5" customHeight="1" x14ac:dyDescent="0.15">
      <c r="A313" s="19">
        <v>-57</v>
      </c>
      <c r="B313" s="13">
        <f t="shared" si="141"/>
        <v>-50</v>
      </c>
      <c r="C313" s="22">
        <v>2.1459999999999999</v>
      </c>
      <c r="D313" s="26">
        <v>19.698</v>
      </c>
      <c r="E313" s="6"/>
      <c r="F313" s="10"/>
      <c r="G313" s="10"/>
      <c r="H313" s="10"/>
      <c r="I313" s="6"/>
      <c r="J313" s="6"/>
      <c r="K313" s="10"/>
      <c r="L313" s="10"/>
      <c r="M313" s="10"/>
      <c r="N313" s="6"/>
      <c r="O313" s="10"/>
      <c r="P313" s="10"/>
      <c r="Q313" s="10"/>
      <c r="R313" s="6"/>
      <c r="S313" s="6"/>
      <c r="T313" s="10"/>
      <c r="U313" s="10"/>
      <c r="V313" s="10"/>
      <c r="W313" s="27">
        <v>-58</v>
      </c>
      <c r="X313" s="13">
        <f t="shared" si="142"/>
        <v>-50</v>
      </c>
      <c r="Y313" s="30">
        <v>0.63813999999685134</v>
      </c>
      <c r="Z313" s="11" t="str">
        <f t="shared" si="140"/>
        <v/>
      </c>
      <c r="AD313" s="6"/>
      <c r="AE313" s="6"/>
      <c r="AF313" s="10"/>
      <c r="AG313" s="10"/>
      <c r="AH313" s="10"/>
    </row>
    <row r="314" spans="1:34" ht="13.5" customHeight="1" x14ac:dyDescent="0.15">
      <c r="A314" s="19">
        <v>-57</v>
      </c>
      <c r="B314" s="13">
        <f t="shared" si="141"/>
        <v>-50</v>
      </c>
      <c r="C314" s="22">
        <v>11.122999999999999</v>
      </c>
      <c r="D314" s="26">
        <v>19.698</v>
      </c>
      <c r="E314" s="6"/>
      <c r="F314" s="10"/>
      <c r="G314" s="10"/>
      <c r="H314" s="10"/>
      <c r="I314" s="6"/>
      <c r="J314" s="6"/>
      <c r="K314" s="10"/>
      <c r="L314" s="10"/>
      <c r="M314" s="10"/>
      <c r="N314" s="6"/>
      <c r="O314" s="10"/>
      <c r="P314" s="10"/>
      <c r="Q314" s="10"/>
      <c r="R314" s="6"/>
      <c r="S314" s="6"/>
      <c r="T314" s="10"/>
      <c r="U314" s="10"/>
      <c r="V314" s="10"/>
      <c r="W314" s="27">
        <v>-63</v>
      </c>
      <c r="X314" s="13">
        <f t="shared" si="142"/>
        <v>-60</v>
      </c>
      <c r="Y314" s="30">
        <v>0.67459500000075123</v>
      </c>
      <c r="Z314" s="11" t="str">
        <f t="shared" si="140"/>
        <v/>
      </c>
      <c r="AD314" s="6"/>
      <c r="AE314" s="6"/>
      <c r="AF314" s="10"/>
      <c r="AG314" s="10"/>
      <c r="AH314" s="10"/>
    </row>
    <row r="315" spans="1:34" ht="13.5" customHeight="1" x14ac:dyDescent="0.15">
      <c r="A315" s="19">
        <v>-59</v>
      </c>
      <c r="B315" s="13">
        <f t="shared" si="141"/>
        <v>-50</v>
      </c>
      <c r="C315" s="22">
        <v>1.6779999999999999</v>
      </c>
      <c r="D315" s="26">
        <v>1.407</v>
      </c>
      <c r="E315" s="6"/>
      <c r="F315" s="10"/>
      <c r="G315" s="10"/>
      <c r="H315" s="10"/>
      <c r="I315" s="6"/>
      <c r="J315" s="6"/>
      <c r="K315" s="10"/>
      <c r="L315" s="10"/>
      <c r="M315" s="10"/>
      <c r="N315" s="6"/>
      <c r="O315" s="10"/>
      <c r="P315" s="10"/>
      <c r="Q315" s="10"/>
      <c r="R315" s="6"/>
      <c r="S315" s="6"/>
      <c r="T315" s="10"/>
      <c r="U315" s="10"/>
      <c r="V315" s="10"/>
      <c r="W315" s="27">
        <v>-63</v>
      </c>
      <c r="X315" s="13">
        <f t="shared" si="142"/>
        <v>-60</v>
      </c>
      <c r="Y315" s="30">
        <v>0.67459500000075123</v>
      </c>
      <c r="Z315" s="11" t="str">
        <f t="shared" si="140"/>
        <v/>
      </c>
      <c r="AD315" s="6"/>
      <c r="AE315" s="6"/>
      <c r="AF315" s="10"/>
      <c r="AG315" s="10"/>
      <c r="AH315" s="10"/>
    </row>
    <row r="316" spans="1:34" ht="13.5" customHeight="1" x14ac:dyDescent="0.15">
      <c r="A316" s="19">
        <v>-69</v>
      </c>
      <c r="B316" s="13">
        <f t="shared" si="141"/>
        <v>-60</v>
      </c>
      <c r="C316" s="22">
        <v>1.361</v>
      </c>
      <c r="D316" s="26">
        <v>0.93799999999999994</v>
      </c>
      <c r="E316" s="6"/>
      <c r="F316" s="10"/>
      <c r="G316" s="10"/>
      <c r="H316" s="10"/>
      <c r="I316" s="6"/>
      <c r="J316" s="6"/>
      <c r="K316" s="10"/>
      <c r="L316" s="10"/>
      <c r="M316" s="10"/>
      <c r="N316" s="6"/>
      <c r="O316" s="10"/>
      <c r="P316" s="10"/>
      <c r="Q316" s="10"/>
      <c r="R316" s="6"/>
      <c r="S316" s="6"/>
      <c r="T316" s="10"/>
      <c r="U316" s="10"/>
      <c r="V316" s="10"/>
      <c r="W316" s="27">
        <v>-59</v>
      </c>
      <c r="X316" s="13">
        <f t="shared" si="142"/>
        <v>-50</v>
      </c>
      <c r="Y316" s="30">
        <v>0.61104999999883036</v>
      </c>
      <c r="Z316" s="11" t="str">
        <f t="shared" si="140"/>
        <v/>
      </c>
      <c r="AD316" s="6"/>
      <c r="AE316" s="6"/>
      <c r="AF316" s="10"/>
      <c r="AG316" s="10"/>
      <c r="AH316" s="10"/>
    </row>
    <row r="317" spans="1:34" ht="13.5" customHeight="1" x14ac:dyDescent="0.15">
      <c r="A317" s="19">
        <v>-58</v>
      </c>
      <c r="B317" s="13">
        <f t="shared" si="141"/>
        <v>-50</v>
      </c>
      <c r="C317" s="22">
        <v>0.98799999999999999</v>
      </c>
      <c r="D317" s="26">
        <v>1.0049999999999999</v>
      </c>
      <c r="E317" s="6"/>
      <c r="F317" s="10"/>
      <c r="G317" s="10"/>
      <c r="H317" s="10"/>
      <c r="I317" s="6"/>
      <c r="J317" s="6"/>
      <c r="K317" s="10"/>
      <c r="L317" s="10"/>
      <c r="M317" s="10"/>
      <c r="N317" s="6"/>
      <c r="O317" s="10"/>
      <c r="P317" s="10"/>
      <c r="Q317" s="10"/>
      <c r="R317" s="6"/>
      <c r="S317" s="6"/>
      <c r="T317" s="10"/>
      <c r="U317" s="10"/>
      <c r="V317" s="10"/>
      <c r="W317" s="27">
        <v>-65</v>
      </c>
      <c r="X317" s="13">
        <f t="shared" si="142"/>
        <v>-60</v>
      </c>
      <c r="Y317" s="30">
        <v>0.60150500000063478</v>
      </c>
      <c r="Z317" s="11" t="str">
        <f t="shared" si="140"/>
        <v/>
      </c>
      <c r="AD317" s="6"/>
      <c r="AE317" s="6"/>
      <c r="AF317" s="10"/>
      <c r="AG317" s="10"/>
      <c r="AH317" s="10"/>
    </row>
    <row r="318" spans="1:34" ht="13.5" customHeight="1" x14ac:dyDescent="0.15">
      <c r="A318" s="19">
        <v>-53</v>
      </c>
      <c r="B318" s="13">
        <f t="shared" si="141"/>
        <v>-50</v>
      </c>
      <c r="C318" s="22">
        <v>1.9590000000000001</v>
      </c>
      <c r="D318" s="26">
        <v>2.8140000000000001</v>
      </c>
      <c r="E318" s="6"/>
      <c r="F318" s="10"/>
      <c r="G318" s="10"/>
      <c r="H318" s="10"/>
      <c r="I318" s="6"/>
      <c r="J318" s="6"/>
      <c r="K318" s="10"/>
      <c r="L318" s="10"/>
      <c r="M318" s="10"/>
      <c r="N318" s="6"/>
      <c r="O318" s="10"/>
      <c r="P318" s="10"/>
      <c r="Q318" s="10"/>
      <c r="R318" s="6"/>
      <c r="S318" s="6"/>
      <c r="T318" s="10"/>
      <c r="U318" s="10"/>
      <c r="V318" s="10"/>
      <c r="W318" s="27">
        <v>-66</v>
      </c>
      <c r="X318" s="13">
        <f t="shared" si="142"/>
        <v>-60</v>
      </c>
      <c r="Y318" s="30">
        <v>0.60595999999801542</v>
      </c>
      <c r="Z318" s="11" t="str">
        <f t="shared" si="140"/>
        <v/>
      </c>
      <c r="AD318" s="6"/>
      <c r="AE318" s="6"/>
      <c r="AF318" s="10"/>
      <c r="AG318" s="10"/>
      <c r="AH318" s="10"/>
    </row>
    <row r="319" spans="1:34" ht="13.5" customHeight="1" x14ac:dyDescent="0.15">
      <c r="A319" s="19">
        <v>-59</v>
      </c>
      <c r="B319" s="13">
        <f t="shared" si="141"/>
        <v>-50</v>
      </c>
      <c r="C319" s="22">
        <v>1.331</v>
      </c>
      <c r="D319" s="26">
        <v>0</v>
      </c>
      <c r="E319" s="6"/>
      <c r="F319" s="10"/>
      <c r="G319" s="10"/>
      <c r="H319" s="10"/>
      <c r="I319" s="6"/>
      <c r="J319" s="6"/>
      <c r="K319" s="10"/>
      <c r="L319" s="10"/>
      <c r="M319" s="10"/>
      <c r="N319" s="6"/>
      <c r="O319" s="10"/>
      <c r="P319" s="10"/>
      <c r="Q319" s="10"/>
      <c r="R319" s="6"/>
      <c r="S319" s="6"/>
      <c r="T319" s="10"/>
      <c r="U319" s="10"/>
      <c r="V319" s="10"/>
      <c r="W319" s="27">
        <v>-65</v>
      </c>
      <c r="X319" s="13">
        <f t="shared" si="142"/>
        <v>-60</v>
      </c>
      <c r="Y319" s="30">
        <v>0.60141499999720049</v>
      </c>
      <c r="Z319" s="11" t="str">
        <f t="shared" si="140"/>
        <v/>
      </c>
      <c r="AD319" s="6"/>
      <c r="AE319" s="6"/>
      <c r="AF319" s="10"/>
      <c r="AG319" s="10"/>
      <c r="AH319" s="10"/>
    </row>
    <row r="320" spans="1:34" ht="13.5" customHeight="1" x14ac:dyDescent="0.15">
      <c r="A320" s="19">
        <v>-61</v>
      </c>
      <c r="B320" s="13">
        <f t="shared" si="141"/>
        <v>-60</v>
      </c>
      <c r="C320" s="22">
        <v>1.9039999999999999</v>
      </c>
      <c r="D320" s="26">
        <v>0.93799999999999994</v>
      </c>
      <c r="E320" s="6"/>
      <c r="F320" s="10"/>
      <c r="G320" s="10"/>
      <c r="H320" s="10"/>
      <c r="I320" s="6"/>
      <c r="J320" s="6"/>
      <c r="K320" s="10"/>
      <c r="L320" s="10"/>
      <c r="M320" s="10"/>
      <c r="N320" s="6"/>
      <c r="O320" s="10"/>
      <c r="P320" s="10"/>
      <c r="Q320" s="10"/>
      <c r="R320" s="6"/>
      <c r="S320" s="6"/>
      <c r="T320" s="10"/>
      <c r="U320" s="10"/>
      <c r="V320" s="10"/>
      <c r="W320" s="27">
        <v>-62</v>
      </c>
      <c r="X320" s="13">
        <f t="shared" si="142"/>
        <v>-60</v>
      </c>
      <c r="Y320" s="30">
        <v>0.68041499999510502</v>
      </c>
      <c r="Z320" s="11" t="str">
        <f t="shared" si="140"/>
        <v/>
      </c>
      <c r="AD320" s="6"/>
      <c r="AE320" s="6"/>
      <c r="AF320" s="10"/>
      <c r="AG320" s="10"/>
      <c r="AH320" s="10"/>
    </row>
    <row r="321" spans="1:34" ht="13.5" customHeight="1" x14ac:dyDescent="0.15">
      <c r="A321" s="19">
        <v>-69</v>
      </c>
      <c r="B321" s="13">
        <f t="shared" si="141"/>
        <v>-60</v>
      </c>
      <c r="C321" s="22">
        <v>2.0489999999999999</v>
      </c>
      <c r="D321" s="26">
        <v>1.8759999999999999</v>
      </c>
      <c r="E321" s="6"/>
      <c r="F321" s="10"/>
      <c r="G321" s="10"/>
      <c r="H321" s="10"/>
      <c r="I321" s="6"/>
      <c r="J321" s="6"/>
      <c r="K321" s="10"/>
      <c r="L321" s="10"/>
      <c r="M321" s="10"/>
      <c r="N321" s="6"/>
      <c r="O321" s="10"/>
      <c r="P321" s="10"/>
      <c r="Q321" s="10"/>
      <c r="R321" s="6"/>
      <c r="S321" s="6"/>
      <c r="T321" s="10"/>
      <c r="U321" s="10"/>
      <c r="V321" s="10"/>
      <c r="W321" s="27">
        <v>-62</v>
      </c>
      <c r="X321" s="13">
        <f t="shared" si="142"/>
        <v>-60</v>
      </c>
      <c r="Y321" s="30">
        <v>0.68041499999510502</v>
      </c>
      <c r="Z321" s="11" t="str">
        <f t="shared" si="140"/>
        <v/>
      </c>
      <c r="AD321" s="6"/>
      <c r="AE321" s="6"/>
      <c r="AF321" s="10"/>
      <c r="AG321" s="10"/>
      <c r="AH321" s="10"/>
    </row>
    <row r="322" spans="1:34" ht="13.5" customHeight="1" x14ac:dyDescent="0.15">
      <c r="A322" s="19">
        <v>-67</v>
      </c>
      <c r="B322" s="13">
        <f t="shared" si="141"/>
        <v>-60</v>
      </c>
      <c r="C322" s="22">
        <v>0.40899999999999997</v>
      </c>
      <c r="D322" s="26">
        <v>7.1689999999999996</v>
      </c>
      <c r="E322" s="6"/>
      <c r="F322" s="10"/>
      <c r="G322" s="10"/>
      <c r="H322" s="10"/>
      <c r="I322" s="6"/>
      <c r="J322" s="6"/>
      <c r="K322" s="10"/>
      <c r="L322" s="10"/>
      <c r="M322" s="10"/>
      <c r="N322" s="6"/>
      <c r="O322" s="10"/>
      <c r="P322" s="10"/>
      <c r="Q322" s="10"/>
      <c r="R322" s="6"/>
      <c r="S322" s="6"/>
      <c r="T322" s="10"/>
      <c r="U322" s="10"/>
      <c r="V322" s="10"/>
      <c r="W322" s="27">
        <v>-79</v>
      </c>
      <c r="X322" s="13">
        <f t="shared" si="142"/>
        <v>-70</v>
      </c>
      <c r="Y322" s="30">
        <v>0.68687000000016907</v>
      </c>
      <c r="Z322" s="11" t="str">
        <f t="shared" si="140"/>
        <v/>
      </c>
      <c r="AD322" s="6"/>
      <c r="AE322" s="6"/>
      <c r="AF322" s="10"/>
      <c r="AG322" s="10"/>
      <c r="AH322" s="10"/>
    </row>
    <row r="323" spans="1:34" ht="13.5" customHeight="1" x14ac:dyDescent="0.15">
      <c r="A323" s="19">
        <v>-61</v>
      </c>
      <c r="B323" s="13">
        <f t="shared" si="141"/>
        <v>-60</v>
      </c>
      <c r="C323" s="22">
        <v>1.9910000000000001</v>
      </c>
      <c r="D323" s="26">
        <v>18.224</v>
      </c>
      <c r="E323" s="6"/>
      <c r="F323" s="10"/>
      <c r="G323" s="10"/>
      <c r="H323" s="10"/>
      <c r="I323" s="6"/>
      <c r="J323" s="6"/>
      <c r="K323" s="10"/>
      <c r="L323" s="10"/>
      <c r="M323" s="10"/>
      <c r="N323" s="6"/>
      <c r="O323" s="10"/>
      <c r="P323" s="10"/>
      <c r="Q323" s="10"/>
      <c r="R323" s="6"/>
      <c r="S323" s="6"/>
      <c r="T323" s="10"/>
      <c r="U323" s="10"/>
      <c r="V323" s="10"/>
      <c r="W323" s="27">
        <v>-79</v>
      </c>
      <c r="X323" s="13">
        <f t="shared" si="142"/>
        <v>-70</v>
      </c>
      <c r="Y323" s="30">
        <v>0.68687000000016907</v>
      </c>
      <c r="Z323" s="11" t="str">
        <f t="shared" si="140"/>
        <v/>
      </c>
      <c r="AD323" s="6"/>
      <c r="AE323" s="6"/>
      <c r="AF323" s="10"/>
      <c r="AG323" s="10"/>
      <c r="AH323" s="10"/>
    </row>
    <row r="324" spans="1:34" ht="13.5" customHeight="1" x14ac:dyDescent="0.15">
      <c r="A324" s="19">
        <v>-69</v>
      </c>
      <c r="B324" s="13">
        <f t="shared" si="141"/>
        <v>-60</v>
      </c>
      <c r="C324" s="22">
        <v>1.2330000000000001</v>
      </c>
      <c r="D324" s="26">
        <v>0.73699999999999999</v>
      </c>
      <c r="E324" s="6"/>
      <c r="F324" s="10"/>
      <c r="G324" s="10"/>
      <c r="H324" s="10"/>
      <c r="I324" s="6"/>
      <c r="J324" s="6"/>
      <c r="K324" s="10"/>
      <c r="L324" s="10"/>
      <c r="M324" s="10"/>
      <c r="N324" s="6"/>
      <c r="O324" s="10"/>
      <c r="P324" s="10"/>
      <c r="Q324" s="10"/>
      <c r="R324" s="6"/>
      <c r="S324" s="6"/>
      <c r="T324" s="10"/>
      <c r="U324" s="10"/>
      <c r="V324" s="10"/>
      <c r="W324" s="27">
        <v>-60</v>
      </c>
      <c r="X324" s="13">
        <f t="shared" si="142"/>
        <v>-60</v>
      </c>
      <c r="Y324" s="30">
        <v>0.67432499999772433</v>
      </c>
      <c r="Z324" s="11" t="str">
        <f t="shared" si="140"/>
        <v/>
      </c>
      <c r="AD324" s="6"/>
      <c r="AE324" s="6"/>
      <c r="AF324" s="10"/>
      <c r="AG324" s="10"/>
      <c r="AH324" s="10"/>
    </row>
    <row r="325" spans="1:34" ht="13.5" customHeight="1" x14ac:dyDescent="0.15">
      <c r="A325" s="19">
        <v>-65</v>
      </c>
      <c r="B325" s="13">
        <f t="shared" si="141"/>
        <v>-60</v>
      </c>
      <c r="C325" s="22">
        <v>3.1709999999999998</v>
      </c>
      <c r="D325" s="26">
        <v>30.283999999999999</v>
      </c>
      <c r="E325" s="6"/>
      <c r="F325" s="10"/>
      <c r="G325" s="10"/>
      <c r="H325" s="10"/>
      <c r="I325" s="6"/>
      <c r="J325" s="6"/>
      <c r="K325" s="10"/>
      <c r="L325" s="10"/>
      <c r="M325" s="10"/>
      <c r="N325" s="6"/>
      <c r="O325" s="10"/>
      <c r="P325" s="10"/>
      <c r="Q325" s="10"/>
      <c r="R325" s="6"/>
      <c r="S325" s="6"/>
      <c r="T325" s="10"/>
      <c r="U325" s="10"/>
      <c r="V325" s="10"/>
      <c r="W325" s="27">
        <v>-55</v>
      </c>
      <c r="X325" s="13">
        <f t="shared" si="142"/>
        <v>-50</v>
      </c>
      <c r="Y325" s="30">
        <v>0.67777999999853922</v>
      </c>
      <c r="Z325" s="11" t="str">
        <f t="shared" si="140"/>
        <v/>
      </c>
      <c r="AD325" s="6"/>
      <c r="AE325" s="6"/>
      <c r="AF325" s="10"/>
      <c r="AG325" s="10"/>
      <c r="AH325" s="10"/>
    </row>
    <row r="326" spans="1:34" ht="13.5" customHeight="1" x14ac:dyDescent="0.15">
      <c r="A326" s="19">
        <v>-69</v>
      </c>
      <c r="B326" s="13">
        <f t="shared" si="141"/>
        <v>-60</v>
      </c>
      <c r="C326" s="22">
        <v>0.49299999999999999</v>
      </c>
      <c r="D326" s="26">
        <v>3.6179999999999999</v>
      </c>
      <c r="E326" s="6"/>
      <c r="F326" s="10"/>
      <c r="G326" s="10"/>
      <c r="H326" s="10"/>
      <c r="I326" s="6"/>
      <c r="J326" s="6"/>
      <c r="K326" s="10"/>
      <c r="L326" s="10"/>
      <c r="M326" s="10"/>
      <c r="N326" s="6"/>
      <c r="O326" s="10"/>
      <c r="P326" s="10"/>
      <c r="Q326" s="10"/>
      <c r="R326" s="6"/>
      <c r="S326" s="6"/>
      <c r="T326" s="10"/>
      <c r="U326" s="10"/>
      <c r="V326" s="10"/>
      <c r="W326" s="27">
        <v>-61</v>
      </c>
      <c r="X326" s="13">
        <f t="shared" si="142"/>
        <v>-60</v>
      </c>
      <c r="Y326" s="30">
        <v>0.77423500000011081</v>
      </c>
      <c r="Z326" s="11" t="str">
        <f t="shared" si="140"/>
        <v/>
      </c>
      <c r="AD326" s="6"/>
      <c r="AE326" s="6"/>
      <c r="AF326" s="10"/>
      <c r="AG326" s="10"/>
      <c r="AH326" s="10"/>
    </row>
    <row r="327" spans="1:34" ht="13.5" customHeight="1" x14ac:dyDescent="0.15">
      <c r="A327" s="19">
        <v>-65</v>
      </c>
      <c r="B327" s="13">
        <f t="shared" si="141"/>
        <v>-60</v>
      </c>
      <c r="C327" s="22">
        <v>2.1640000000000001</v>
      </c>
      <c r="D327" s="26">
        <v>2.077</v>
      </c>
      <c r="E327" s="6"/>
      <c r="F327" s="10"/>
      <c r="G327" s="10"/>
      <c r="H327" s="10"/>
      <c r="I327" s="6"/>
      <c r="J327" s="6"/>
      <c r="K327" s="10"/>
      <c r="L327" s="10"/>
      <c r="M327" s="10"/>
      <c r="N327" s="6"/>
      <c r="O327" s="10"/>
      <c r="P327" s="10"/>
      <c r="Q327" s="10"/>
      <c r="R327" s="6"/>
      <c r="S327" s="6"/>
      <c r="T327" s="10"/>
      <c r="U327" s="10"/>
      <c r="V327" s="10"/>
      <c r="W327" s="27">
        <v>-62</v>
      </c>
      <c r="X327" s="13">
        <f t="shared" si="142"/>
        <v>-60</v>
      </c>
      <c r="Y327" s="30">
        <v>0.75060499999685093</v>
      </c>
      <c r="Z327" s="11" t="str">
        <f t="shared" si="140"/>
        <v/>
      </c>
      <c r="AD327" s="6"/>
      <c r="AE327" s="6"/>
      <c r="AF327" s="10"/>
      <c r="AG327" s="10"/>
      <c r="AH327" s="10"/>
    </row>
    <row r="328" spans="1:34" ht="13.5" customHeight="1" x14ac:dyDescent="0.15">
      <c r="A328" s="19">
        <v>-65</v>
      </c>
      <c r="B328" s="13">
        <f t="shared" si="141"/>
        <v>-60</v>
      </c>
      <c r="C328" s="22">
        <v>0.99399999999999999</v>
      </c>
      <c r="D328" s="26">
        <v>1.0720000000000001</v>
      </c>
      <c r="E328" s="6"/>
      <c r="F328" s="10"/>
      <c r="G328" s="10"/>
      <c r="H328" s="10"/>
      <c r="I328" s="6"/>
      <c r="J328" s="6"/>
      <c r="K328" s="10"/>
      <c r="L328" s="10"/>
      <c r="M328" s="10"/>
      <c r="N328" s="6"/>
      <c r="O328" s="10"/>
      <c r="P328" s="10"/>
      <c r="Q328" s="10"/>
      <c r="R328" s="6"/>
      <c r="S328" s="6"/>
      <c r="T328" s="10"/>
      <c r="U328" s="10"/>
      <c r="V328" s="10"/>
      <c r="W328" s="27">
        <v>-62</v>
      </c>
      <c r="X328" s="13">
        <f t="shared" si="142"/>
        <v>-60</v>
      </c>
      <c r="Y328" s="30">
        <v>0.75060499999685093</v>
      </c>
      <c r="Z328" s="11" t="str">
        <f t="shared" si="140"/>
        <v/>
      </c>
      <c r="AD328" s="6"/>
      <c r="AE328" s="6"/>
      <c r="AF328" s="10"/>
      <c r="AG328" s="10"/>
      <c r="AH328" s="10"/>
    </row>
    <row r="329" spans="1:34" ht="13.5" customHeight="1" x14ac:dyDescent="0.15">
      <c r="A329" s="19">
        <v>-64</v>
      </c>
      <c r="B329" s="13">
        <f t="shared" si="141"/>
        <v>-60</v>
      </c>
      <c r="C329" s="22">
        <v>0.58899999999999997</v>
      </c>
      <c r="D329" s="26">
        <v>7.37</v>
      </c>
      <c r="E329" s="6"/>
      <c r="F329" s="10"/>
      <c r="G329" s="10"/>
      <c r="H329" s="10"/>
      <c r="I329" s="6"/>
      <c r="J329" s="6"/>
      <c r="K329" s="10"/>
      <c r="L329" s="10"/>
      <c r="M329" s="10"/>
      <c r="N329" s="6"/>
      <c r="O329" s="10"/>
      <c r="P329" s="10"/>
      <c r="Q329" s="10"/>
      <c r="R329" s="6"/>
      <c r="S329" s="6"/>
      <c r="T329" s="10"/>
      <c r="U329" s="10"/>
      <c r="V329" s="10"/>
      <c r="W329" s="27">
        <v>-65</v>
      </c>
      <c r="X329" s="13">
        <f t="shared" si="142"/>
        <v>-60</v>
      </c>
      <c r="Y329" s="30">
        <v>0.82405999999737478</v>
      </c>
      <c r="Z329" s="11" t="str">
        <f t="shared" ref="Z329:Z392" si="143">IF(A329=-10,10,"")</f>
        <v/>
      </c>
      <c r="AD329" s="6"/>
      <c r="AE329" s="6"/>
      <c r="AF329" s="10"/>
      <c r="AG329" s="10"/>
      <c r="AH329" s="10"/>
    </row>
    <row r="330" spans="1:34" ht="13.5" customHeight="1" x14ac:dyDescent="0.15">
      <c r="A330" s="19">
        <v>-66</v>
      </c>
      <c r="B330" s="13">
        <f t="shared" si="141"/>
        <v>-60</v>
      </c>
      <c r="C330" s="22">
        <v>1.9910000000000001</v>
      </c>
      <c r="D330" s="26">
        <v>17.821999999999999</v>
      </c>
      <c r="E330" s="6"/>
      <c r="F330" s="10"/>
      <c r="G330" s="10"/>
      <c r="H330" s="10"/>
      <c r="I330" s="6"/>
      <c r="J330" s="6"/>
      <c r="K330" s="10"/>
      <c r="L330" s="10"/>
      <c r="M330" s="10"/>
      <c r="N330" s="6"/>
      <c r="O330" s="10"/>
      <c r="P330" s="10"/>
      <c r="Q330" s="10"/>
      <c r="R330" s="6"/>
      <c r="S330" s="6"/>
      <c r="T330" s="10"/>
      <c r="U330" s="10"/>
      <c r="V330" s="10"/>
      <c r="W330" s="27">
        <v>-62</v>
      </c>
      <c r="X330" s="13">
        <f t="shared" si="142"/>
        <v>-60</v>
      </c>
      <c r="Y330" s="30">
        <v>0.82851499999475542</v>
      </c>
      <c r="Z330" s="11" t="str">
        <f t="shared" si="143"/>
        <v/>
      </c>
      <c r="AD330" s="6"/>
      <c r="AE330" s="6"/>
      <c r="AF330" s="10"/>
      <c r="AG330" s="10"/>
      <c r="AH330" s="10"/>
    </row>
    <row r="331" spans="1:34" ht="13.5" customHeight="1" x14ac:dyDescent="0.15">
      <c r="A331" s="19">
        <v>-62</v>
      </c>
      <c r="B331" s="13">
        <f t="shared" si="141"/>
        <v>-60</v>
      </c>
      <c r="C331" s="22">
        <v>1.8109999999999999</v>
      </c>
      <c r="D331" s="26">
        <v>16.616</v>
      </c>
      <c r="E331" s="6"/>
      <c r="F331" s="10"/>
      <c r="G331" s="10"/>
      <c r="H331" s="10"/>
      <c r="I331" s="6"/>
      <c r="J331" s="6"/>
      <c r="K331" s="10"/>
      <c r="L331" s="10"/>
      <c r="M331" s="10"/>
      <c r="N331" s="6"/>
      <c r="O331" s="10"/>
      <c r="P331" s="10"/>
      <c r="Q331" s="10"/>
      <c r="R331" s="6"/>
      <c r="S331" s="6"/>
      <c r="T331" s="10"/>
      <c r="U331" s="10"/>
      <c r="V331" s="10"/>
      <c r="W331" s="27">
        <v>-61</v>
      </c>
      <c r="X331" s="13">
        <f t="shared" si="142"/>
        <v>-60</v>
      </c>
      <c r="Y331" s="30">
        <v>0.82896999999859711</v>
      </c>
      <c r="Z331" s="11" t="str">
        <f t="shared" si="143"/>
        <v/>
      </c>
      <c r="AD331" s="6"/>
      <c r="AE331" s="6"/>
      <c r="AF331" s="10"/>
      <c r="AG331" s="10"/>
      <c r="AH331" s="10"/>
    </row>
    <row r="332" spans="1:34" ht="13.5" customHeight="1" x14ac:dyDescent="0.15">
      <c r="A332" s="19">
        <v>-62</v>
      </c>
      <c r="B332" s="13">
        <f t="shared" si="141"/>
        <v>-60</v>
      </c>
      <c r="C332" s="22">
        <v>13.638</v>
      </c>
      <c r="D332" s="26">
        <v>16.616</v>
      </c>
      <c r="E332" s="6"/>
      <c r="F332" s="10"/>
      <c r="G332" s="10"/>
      <c r="H332" s="10"/>
      <c r="I332" s="6"/>
      <c r="J332" s="6"/>
      <c r="K332" s="10"/>
      <c r="L332" s="10"/>
      <c r="M332" s="10"/>
      <c r="N332" s="6"/>
      <c r="O332" s="10"/>
      <c r="P332" s="10"/>
      <c r="Q332" s="10"/>
      <c r="R332" s="6"/>
      <c r="S332" s="6"/>
      <c r="T332" s="10"/>
      <c r="U332" s="10"/>
      <c r="V332" s="10"/>
      <c r="W332" s="27">
        <v>-61</v>
      </c>
      <c r="X332" s="13">
        <f t="shared" si="142"/>
        <v>-60</v>
      </c>
      <c r="Y332" s="30">
        <v>0.82896999999859711</v>
      </c>
      <c r="Z332" s="11" t="str">
        <f t="shared" si="143"/>
        <v/>
      </c>
      <c r="AD332" s="6"/>
      <c r="AE332" s="6"/>
      <c r="AF332" s="10"/>
      <c r="AG332" s="10"/>
      <c r="AH332" s="10"/>
    </row>
    <row r="333" spans="1:34" ht="13.5" customHeight="1" x14ac:dyDescent="0.15">
      <c r="A333" s="19">
        <v>-65</v>
      </c>
      <c r="B333" s="13">
        <f t="shared" si="141"/>
        <v>-60</v>
      </c>
      <c r="C333" s="22">
        <v>1.7909999999999999</v>
      </c>
      <c r="D333" s="26">
        <v>0.40200000000000002</v>
      </c>
      <c r="E333" s="6"/>
      <c r="F333" s="10"/>
      <c r="G333" s="10"/>
      <c r="H333" s="10"/>
      <c r="I333" s="6"/>
      <c r="J333" s="6"/>
      <c r="K333" s="10"/>
      <c r="L333" s="10"/>
      <c r="M333" s="10"/>
      <c r="N333" s="6"/>
      <c r="O333" s="10"/>
      <c r="P333" s="10"/>
      <c r="Q333" s="10"/>
      <c r="R333" s="6"/>
      <c r="S333" s="6"/>
      <c r="T333" s="10"/>
      <c r="U333" s="10"/>
      <c r="V333" s="10"/>
      <c r="W333" s="27">
        <v>-61</v>
      </c>
      <c r="X333" s="13">
        <f t="shared" si="142"/>
        <v>-60</v>
      </c>
      <c r="Y333" s="30">
        <v>0.90696999999993588</v>
      </c>
      <c r="Z333" s="11" t="str">
        <f t="shared" si="143"/>
        <v/>
      </c>
      <c r="AD333" s="6"/>
      <c r="AE333" s="6"/>
      <c r="AF333" s="10"/>
      <c r="AG333" s="10"/>
      <c r="AH333" s="10"/>
    </row>
    <row r="334" spans="1:34" ht="13.5" customHeight="1" x14ac:dyDescent="0.15">
      <c r="A334" s="19">
        <v>-67</v>
      </c>
      <c r="B334" s="13">
        <f t="shared" si="141"/>
        <v>-60</v>
      </c>
      <c r="C334" s="22">
        <v>1.417</v>
      </c>
      <c r="D334" s="26">
        <v>35.643999999999998</v>
      </c>
      <c r="E334" s="6"/>
      <c r="F334" s="10"/>
      <c r="G334" s="10"/>
      <c r="H334" s="10"/>
      <c r="I334" s="6"/>
      <c r="J334" s="6"/>
      <c r="K334" s="10"/>
      <c r="L334" s="10"/>
      <c r="M334" s="10"/>
      <c r="N334" s="6"/>
      <c r="O334" s="10"/>
      <c r="P334" s="10"/>
      <c r="Q334" s="10"/>
      <c r="R334" s="6"/>
      <c r="S334" s="6"/>
      <c r="T334" s="10"/>
      <c r="U334" s="10"/>
      <c r="V334" s="10"/>
      <c r="W334" s="27">
        <v>-61</v>
      </c>
      <c r="X334" s="13">
        <f t="shared" si="142"/>
        <v>-60</v>
      </c>
      <c r="Y334" s="30">
        <v>0.90696999999993588</v>
      </c>
      <c r="Z334" s="11" t="str">
        <f t="shared" si="143"/>
        <v/>
      </c>
      <c r="AD334" s="6"/>
      <c r="AE334" s="6"/>
      <c r="AF334" s="10"/>
      <c r="AG334" s="10"/>
      <c r="AH334" s="10"/>
    </row>
    <row r="335" spans="1:34" ht="13.5" customHeight="1" x14ac:dyDescent="0.15">
      <c r="A335" s="19">
        <v>-65</v>
      </c>
      <c r="B335" s="13">
        <f t="shared" si="141"/>
        <v>-60</v>
      </c>
      <c r="C335" s="22">
        <v>2.7090000000000001</v>
      </c>
      <c r="D335" s="26">
        <v>25.661000000000001</v>
      </c>
      <c r="E335" s="6"/>
      <c r="F335" s="10"/>
      <c r="G335" s="10"/>
      <c r="H335" s="10"/>
      <c r="I335" s="6"/>
      <c r="J335" s="6"/>
      <c r="K335" s="10"/>
      <c r="L335" s="10"/>
      <c r="M335" s="10"/>
      <c r="N335" s="6"/>
      <c r="O335" s="10"/>
      <c r="P335" s="10"/>
      <c r="Q335" s="10"/>
      <c r="R335" s="6"/>
      <c r="S335" s="6"/>
      <c r="T335" s="10"/>
      <c r="U335" s="10"/>
      <c r="V335" s="10"/>
      <c r="W335" s="27">
        <v>-61</v>
      </c>
      <c r="X335" s="13">
        <f t="shared" si="142"/>
        <v>-60</v>
      </c>
      <c r="Y335" s="30">
        <v>0.90442499999952841</v>
      </c>
      <c r="Z335" s="11" t="str">
        <f t="shared" si="143"/>
        <v/>
      </c>
      <c r="AD335" s="6"/>
      <c r="AE335" s="6"/>
      <c r="AF335" s="10"/>
      <c r="AG335" s="10"/>
      <c r="AH335" s="10"/>
    </row>
    <row r="336" spans="1:34" ht="13.5" customHeight="1" x14ac:dyDescent="0.15">
      <c r="A336" s="19">
        <v>-61</v>
      </c>
      <c r="B336" s="13">
        <f t="shared" ref="B336:B399" si="144">0-(MID(A336,LEN(A336)-1,1)*10)</f>
        <v>-60</v>
      </c>
      <c r="C336" s="22">
        <v>0.876</v>
      </c>
      <c r="D336" s="26">
        <v>15.611000000000001</v>
      </c>
      <c r="E336" s="6"/>
      <c r="F336" s="10"/>
      <c r="G336" s="10"/>
      <c r="H336" s="10"/>
      <c r="I336" s="6"/>
      <c r="J336" s="6"/>
      <c r="K336" s="10"/>
      <c r="L336" s="10"/>
      <c r="M336" s="10"/>
      <c r="N336" s="6"/>
      <c r="O336" s="10"/>
      <c r="P336" s="10"/>
      <c r="Q336" s="10"/>
      <c r="R336" s="6"/>
      <c r="S336" s="6"/>
      <c r="T336" s="10"/>
      <c r="U336" s="10"/>
      <c r="V336" s="10"/>
      <c r="W336" s="27">
        <v>-61</v>
      </c>
      <c r="X336" s="13">
        <f t="shared" ref="X336:X399" si="145">0-(MID(W336,LEN(W336)-1,1)*10)</f>
        <v>-60</v>
      </c>
      <c r="Y336" s="30">
        <v>0.90442499999952841</v>
      </c>
      <c r="Z336" s="11" t="str">
        <f t="shared" si="143"/>
        <v/>
      </c>
      <c r="AD336" s="6"/>
      <c r="AE336" s="6"/>
      <c r="AF336" s="10"/>
      <c r="AG336" s="10"/>
      <c r="AH336" s="10"/>
    </row>
    <row r="337" spans="1:34" ht="13.5" customHeight="1" x14ac:dyDescent="0.15">
      <c r="A337" s="19">
        <v>-65</v>
      </c>
      <c r="B337" s="13">
        <f t="shared" si="144"/>
        <v>-60</v>
      </c>
      <c r="C337" s="22">
        <v>2.008</v>
      </c>
      <c r="D337" s="26">
        <v>6.7000000000000004E-2</v>
      </c>
      <c r="E337" s="6"/>
      <c r="F337" s="10"/>
      <c r="G337" s="10"/>
      <c r="H337" s="10"/>
      <c r="I337" s="6"/>
      <c r="J337" s="6"/>
      <c r="K337" s="10"/>
      <c r="L337" s="10"/>
      <c r="M337" s="10"/>
      <c r="N337" s="6"/>
      <c r="O337" s="10"/>
      <c r="P337" s="10"/>
      <c r="Q337" s="10"/>
      <c r="R337" s="6"/>
      <c r="S337" s="6"/>
      <c r="T337" s="10"/>
      <c r="U337" s="10"/>
      <c r="V337" s="10"/>
      <c r="W337" s="27">
        <v>-56</v>
      </c>
      <c r="X337" s="13">
        <f t="shared" si="145"/>
        <v>-50</v>
      </c>
      <c r="Y337" s="30">
        <v>0.90387999999952839</v>
      </c>
      <c r="Z337" s="11" t="str">
        <f t="shared" si="143"/>
        <v/>
      </c>
      <c r="AD337" s="6"/>
      <c r="AE337" s="6"/>
      <c r="AF337" s="10"/>
      <c r="AG337" s="10"/>
      <c r="AH337" s="10"/>
    </row>
    <row r="338" spans="1:34" ht="13.5" customHeight="1" x14ac:dyDescent="0.15">
      <c r="A338" s="19">
        <v>-67</v>
      </c>
      <c r="B338" s="13">
        <f t="shared" si="144"/>
        <v>-60</v>
      </c>
      <c r="C338" s="22">
        <v>0.99099999999999999</v>
      </c>
      <c r="D338" s="26">
        <v>0.20100000000000001</v>
      </c>
      <c r="E338" s="6"/>
      <c r="F338" s="10"/>
      <c r="G338" s="10"/>
      <c r="H338" s="10"/>
      <c r="I338" s="6"/>
      <c r="J338" s="6"/>
      <c r="K338" s="10"/>
      <c r="L338" s="10"/>
      <c r="M338" s="10"/>
      <c r="N338" s="6"/>
      <c r="O338" s="10"/>
      <c r="P338" s="10"/>
      <c r="Q338" s="10"/>
      <c r="R338" s="6"/>
      <c r="S338" s="6"/>
      <c r="T338" s="10"/>
      <c r="U338" s="10"/>
      <c r="V338" s="10"/>
      <c r="W338" s="27">
        <v>-61</v>
      </c>
      <c r="X338" s="13">
        <f t="shared" si="145"/>
        <v>-60</v>
      </c>
      <c r="Y338" s="30">
        <v>0.90478999999993581</v>
      </c>
      <c r="Z338" s="11" t="str">
        <f t="shared" si="143"/>
        <v/>
      </c>
      <c r="AD338" s="6"/>
      <c r="AE338" s="6"/>
      <c r="AF338" s="10"/>
      <c r="AG338" s="10"/>
      <c r="AH338" s="10"/>
    </row>
    <row r="339" spans="1:34" ht="13.5" customHeight="1" x14ac:dyDescent="0.15">
      <c r="A339" s="19">
        <v>-61</v>
      </c>
      <c r="B339" s="13">
        <f t="shared" si="144"/>
        <v>-60</v>
      </c>
      <c r="C339" s="22">
        <v>1.5780000000000001</v>
      </c>
      <c r="D339" s="26">
        <v>0.40200000000000002</v>
      </c>
      <c r="E339" s="6"/>
      <c r="F339" s="10"/>
      <c r="G339" s="10"/>
      <c r="H339" s="10"/>
      <c r="I339" s="6"/>
      <c r="J339" s="6"/>
      <c r="K339" s="10"/>
      <c r="L339" s="10"/>
      <c r="M339" s="10"/>
      <c r="N339" s="6"/>
      <c r="O339" s="10"/>
      <c r="P339" s="10"/>
      <c r="Q339" s="10"/>
      <c r="R339" s="6"/>
      <c r="S339" s="6"/>
      <c r="T339" s="10"/>
      <c r="U339" s="10"/>
      <c r="V339" s="10"/>
      <c r="W339" s="27">
        <v>-61</v>
      </c>
      <c r="X339" s="13">
        <f t="shared" si="145"/>
        <v>-60</v>
      </c>
      <c r="Y339" s="30">
        <v>0.90478999999993581</v>
      </c>
      <c r="Z339" s="11" t="str">
        <f t="shared" si="143"/>
        <v/>
      </c>
      <c r="AD339" s="6"/>
      <c r="AE339" s="6"/>
      <c r="AF339" s="10"/>
      <c r="AG339" s="10"/>
      <c r="AH339" s="10"/>
    </row>
    <row r="340" spans="1:34" ht="13.5" customHeight="1" x14ac:dyDescent="0.15">
      <c r="A340" s="19">
        <v>-70</v>
      </c>
      <c r="B340" s="13">
        <f t="shared" si="144"/>
        <v>-70</v>
      </c>
      <c r="C340" s="22">
        <v>0.44800000000000001</v>
      </c>
      <c r="D340" s="26">
        <v>6.7</v>
      </c>
      <c r="E340" s="6"/>
      <c r="F340" s="10"/>
      <c r="G340" s="10"/>
      <c r="H340" s="10"/>
      <c r="I340" s="6"/>
      <c r="J340" s="6"/>
      <c r="K340" s="10"/>
      <c r="L340" s="10"/>
      <c r="M340" s="10"/>
      <c r="N340" s="6"/>
      <c r="O340" s="10"/>
      <c r="P340" s="10"/>
      <c r="Q340" s="10"/>
      <c r="R340" s="6"/>
      <c r="S340" s="6"/>
      <c r="T340" s="10"/>
      <c r="U340" s="10"/>
      <c r="V340" s="10"/>
      <c r="W340" s="27">
        <v>-58</v>
      </c>
      <c r="X340" s="13">
        <f t="shared" si="145"/>
        <v>-50</v>
      </c>
      <c r="Y340" s="30">
        <v>0.92324500000016863</v>
      </c>
      <c r="Z340" s="11" t="str">
        <f t="shared" si="143"/>
        <v/>
      </c>
      <c r="AD340" s="6"/>
      <c r="AE340" s="6"/>
      <c r="AF340" s="10"/>
      <c r="AG340" s="10"/>
      <c r="AH340" s="10"/>
    </row>
    <row r="341" spans="1:34" ht="13.5" customHeight="1" x14ac:dyDescent="0.15">
      <c r="A341" s="19">
        <v>-61</v>
      </c>
      <c r="B341" s="13">
        <f t="shared" si="144"/>
        <v>-60</v>
      </c>
      <c r="C341" s="22">
        <v>2.5910000000000002</v>
      </c>
      <c r="D341" s="26">
        <v>3.2160000000000002</v>
      </c>
      <c r="E341" s="6"/>
      <c r="F341" s="10"/>
      <c r="G341" s="10"/>
      <c r="H341" s="10"/>
      <c r="I341" s="6"/>
      <c r="J341" s="6"/>
      <c r="K341" s="10"/>
      <c r="L341" s="10"/>
      <c r="M341" s="10"/>
      <c r="N341" s="6"/>
      <c r="O341" s="10"/>
      <c r="P341" s="10"/>
      <c r="Q341" s="10"/>
      <c r="R341" s="6"/>
      <c r="S341" s="6"/>
      <c r="T341" s="10"/>
      <c r="U341" s="10"/>
      <c r="V341" s="10"/>
      <c r="W341" s="27">
        <v>-63</v>
      </c>
      <c r="X341" s="13">
        <f t="shared" si="145"/>
        <v>-60</v>
      </c>
      <c r="Y341" s="30">
        <v>0.90469999999650152</v>
      </c>
      <c r="Z341" s="11" t="str">
        <f t="shared" si="143"/>
        <v/>
      </c>
      <c r="AD341" s="6"/>
      <c r="AE341" s="6"/>
      <c r="AF341" s="10"/>
      <c r="AG341" s="10"/>
      <c r="AH341" s="10"/>
    </row>
    <row r="342" spans="1:34" ht="13.5" customHeight="1" x14ac:dyDescent="0.15">
      <c r="A342" s="19">
        <v>-58</v>
      </c>
      <c r="B342" s="13">
        <f t="shared" si="144"/>
        <v>-50</v>
      </c>
      <c r="C342" s="22">
        <v>2.6269999999999998</v>
      </c>
      <c r="D342" s="26">
        <v>3.6850000000000001</v>
      </c>
      <c r="E342" s="6"/>
      <c r="F342" s="10"/>
      <c r="G342" s="10"/>
      <c r="H342" s="10"/>
      <c r="I342" s="6"/>
      <c r="J342" s="6"/>
      <c r="K342" s="10"/>
      <c r="L342" s="10"/>
      <c r="M342" s="10"/>
      <c r="N342" s="6"/>
      <c r="O342" s="10"/>
      <c r="P342" s="10"/>
      <c r="Q342" s="10"/>
      <c r="R342" s="6"/>
      <c r="S342" s="6"/>
      <c r="T342" s="10"/>
      <c r="U342" s="10"/>
      <c r="V342" s="10"/>
      <c r="W342" s="27">
        <v>-59</v>
      </c>
      <c r="X342" s="13">
        <f t="shared" si="145"/>
        <v>-50</v>
      </c>
      <c r="Y342" s="30">
        <v>0.92515499999714179</v>
      </c>
      <c r="Z342" s="11" t="str">
        <f t="shared" si="143"/>
        <v/>
      </c>
      <c r="AD342" s="6"/>
      <c r="AE342" s="6"/>
      <c r="AF342" s="10"/>
      <c r="AG342" s="10"/>
      <c r="AH342" s="10"/>
    </row>
    <row r="343" spans="1:34" ht="13.5" customHeight="1" x14ac:dyDescent="0.15">
      <c r="A343" s="19">
        <v>-58</v>
      </c>
      <c r="B343" s="13">
        <f t="shared" si="144"/>
        <v>-50</v>
      </c>
      <c r="C343" s="22">
        <v>2.4470000000000001</v>
      </c>
      <c r="D343" s="26">
        <v>1.8759999999999999</v>
      </c>
      <c r="E343" s="6"/>
      <c r="F343" s="10"/>
      <c r="G343" s="10"/>
      <c r="H343" s="10"/>
      <c r="I343" s="6"/>
      <c r="J343" s="6"/>
      <c r="K343" s="10"/>
      <c r="L343" s="10"/>
      <c r="M343" s="10"/>
      <c r="N343" s="6"/>
      <c r="O343" s="10"/>
      <c r="P343" s="10"/>
      <c r="Q343" s="10"/>
      <c r="R343" s="6"/>
      <c r="S343" s="6"/>
      <c r="T343" s="10"/>
      <c r="U343" s="10"/>
      <c r="V343" s="10"/>
      <c r="W343" s="27">
        <v>-59</v>
      </c>
      <c r="X343" s="13">
        <f t="shared" si="145"/>
        <v>-50</v>
      </c>
      <c r="Y343" s="30">
        <v>0.92515499999714179</v>
      </c>
      <c r="Z343" s="11" t="str">
        <f t="shared" si="143"/>
        <v/>
      </c>
      <c r="AD343" s="6"/>
      <c r="AE343" s="6"/>
      <c r="AF343" s="10"/>
      <c r="AG343" s="10"/>
      <c r="AH343" s="10"/>
    </row>
    <row r="344" spans="1:34" ht="13.5" customHeight="1" x14ac:dyDescent="0.15">
      <c r="A344" s="19">
        <v>-57</v>
      </c>
      <c r="B344" s="13">
        <f t="shared" si="144"/>
        <v>-50</v>
      </c>
      <c r="C344" s="22">
        <v>1.7350000000000001</v>
      </c>
      <c r="D344" s="26">
        <v>15.276</v>
      </c>
      <c r="E344" s="6"/>
      <c r="F344" s="10"/>
      <c r="G344" s="10"/>
      <c r="H344" s="10"/>
      <c r="I344" s="6"/>
      <c r="J344" s="6"/>
      <c r="K344" s="10"/>
      <c r="L344" s="10"/>
      <c r="M344" s="10"/>
      <c r="N344" s="6"/>
      <c r="O344" s="10"/>
      <c r="P344" s="10"/>
      <c r="Q344" s="10"/>
      <c r="R344" s="6"/>
      <c r="S344" s="6"/>
      <c r="T344" s="10"/>
      <c r="U344" s="10"/>
      <c r="V344" s="10"/>
      <c r="W344" s="27">
        <v>-83</v>
      </c>
      <c r="X344" s="13">
        <f t="shared" si="145"/>
        <v>-80</v>
      </c>
      <c r="Y344" s="30">
        <v>0.90260999999993574</v>
      </c>
      <c r="Z344" s="11" t="str">
        <f t="shared" si="143"/>
        <v/>
      </c>
      <c r="AD344" s="6"/>
      <c r="AE344" s="6"/>
      <c r="AF344" s="10"/>
      <c r="AG344" s="10"/>
      <c r="AH344" s="10"/>
    </row>
    <row r="345" spans="1:34" ht="13.5" customHeight="1" x14ac:dyDescent="0.15">
      <c r="A345" s="19">
        <v>-55</v>
      </c>
      <c r="B345" s="13">
        <f t="shared" si="144"/>
        <v>-50</v>
      </c>
      <c r="C345" s="22">
        <v>1.756</v>
      </c>
      <c r="D345" s="26">
        <v>5.8289999999999997</v>
      </c>
      <c r="E345" s="6"/>
      <c r="F345" s="10"/>
      <c r="G345" s="10"/>
      <c r="H345" s="10"/>
      <c r="I345" s="6"/>
      <c r="J345" s="6"/>
      <c r="K345" s="10"/>
      <c r="L345" s="10"/>
      <c r="M345" s="10"/>
      <c r="N345" s="6"/>
      <c r="O345" s="10"/>
      <c r="P345" s="10"/>
      <c r="Q345" s="10"/>
      <c r="R345" s="6"/>
      <c r="S345" s="6"/>
      <c r="T345" s="10"/>
      <c r="U345" s="10"/>
      <c r="V345" s="10"/>
      <c r="W345" s="27">
        <v>-83</v>
      </c>
      <c r="X345" s="13">
        <f t="shared" si="145"/>
        <v>-80</v>
      </c>
      <c r="Y345" s="30">
        <v>0.90260999999993574</v>
      </c>
      <c r="Z345" s="11" t="str">
        <f t="shared" si="143"/>
        <v/>
      </c>
      <c r="AD345" s="6"/>
      <c r="AE345" s="6"/>
      <c r="AF345" s="10"/>
      <c r="AG345" s="10"/>
      <c r="AH345" s="10"/>
    </row>
    <row r="346" spans="1:34" ht="13.5" customHeight="1" x14ac:dyDescent="0.15">
      <c r="A346" s="19">
        <v>-61</v>
      </c>
      <c r="B346" s="13">
        <f t="shared" si="144"/>
        <v>-60</v>
      </c>
      <c r="C346" s="22">
        <v>0.5</v>
      </c>
      <c r="D346" s="26">
        <v>5.226</v>
      </c>
      <c r="E346" s="6"/>
      <c r="F346" s="10"/>
      <c r="G346" s="10"/>
      <c r="H346" s="10"/>
      <c r="I346" s="6"/>
      <c r="J346" s="6"/>
      <c r="K346" s="10"/>
      <c r="L346" s="10"/>
      <c r="M346" s="10"/>
      <c r="N346" s="6"/>
      <c r="O346" s="10"/>
      <c r="P346" s="10"/>
      <c r="Q346" s="10"/>
      <c r="R346" s="6"/>
      <c r="S346" s="6"/>
      <c r="T346" s="10"/>
      <c r="U346" s="10"/>
      <c r="V346" s="10"/>
      <c r="W346" s="27">
        <v>-83</v>
      </c>
      <c r="X346" s="13">
        <f t="shared" si="145"/>
        <v>-80</v>
      </c>
      <c r="Y346" s="30">
        <v>0.90260999999993574</v>
      </c>
      <c r="Z346" s="11" t="str">
        <f t="shared" si="143"/>
        <v/>
      </c>
      <c r="AD346" s="6"/>
      <c r="AE346" s="6"/>
      <c r="AF346" s="10"/>
      <c r="AG346" s="10"/>
      <c r="AH346" s="10"/>
    </row>
    <row r="347" spans="1:34" ht="13.5" customHeight="1" x14ac:dyDescent="0.15">
      <c r="A347" s="19">
        <v>-54</v>
      </c>
      <c r="B347" s="13">
        <f t="shared" si="144"/>
        <v>-50</v>
      </c>
      <c r="C347" s="22">
        <v>1.998</v>
      </c>
      <c r="D347" s="26">
        <v>5.4939999999999998</v>
      </c>
      <c r="E347" s="6"/>
      <c r="F347" s="10"/>
      <c r="G347" s="10"/>
      <c r="H347" s="10"/>
      <c r="I347" s="6"/>
      <c r="J347" s="6"/>
      <c r="K347" s="10"/>
      <c r="L347" s="10"/>
      <c r="M347" s="10"/>
      <c r="N347" s="6"/>
      <c r="O347" s="10"/>
      <c r="P347" s="10"/>
      <c r="Q347" s="10"/>
      <c r="R347" s="6"/>
      <c r="S347" s="6"/>
      <c r="T347" s="10"/>
      <c r="U347" s="10"/>
      <c r="V347" s="10"/>
      <c r="W347" s="27">
        <v>-61</v>
      </c>
      <c r="X347" s="13">
        <f t="shared" si="145"/>
        <v>-60</v>
      </c>
      <c r="Y347" s="30">
        <v>0.90151999999993571</v>
      </c>
      <c r="Z347" s="11" t="str">
        <f t="shared" si="143"/>
        <v/>
      </c>
      <c r="AD347" s="6"/>
      <c r="AE347" s="6"/>
      <c r="AF347" s="10"/>
      <c r="AG347" s="10"/>
      <c r="AH347" s="10"/>
    </row>
    <row r="348" spans="1:34" ht="13.5" customHeight="1" x14ac:dyDescent="0.15">
      <c r="A348" s="19">
        <v>-65</v>
      </c>
      <c r="B348" s="13">
        <f t="shared" si="144"/>
        <v>-60</v>
      </c>
      <c r="C348" s="22">
        <v>1.2709999999999999</v>
      </c>
      <c r="D348" s="26">
        <v>2.4790000000000001</v>
      </c>
      <c r="E348" s="6"/>
      <c r="F348" s="10"/>
      <c r="G348" s="10"/>
      <c r="H348" s="10"/>
      <c r="I348" s="6"/>
      <c r="J348" s="6"/>
      <c r="K348" s="10"/>
      <c r="L348" s="10"/>
      <c r="M348" s="10"/>
      <c r="N348" s="6"/>
      <c r="O348" s="10"/>
      <c r="P348" s="10"/>
      <c r="Q348" s="10"/>
      <c r="R348" s="6"/>
      <c r="S348" s="6"/>
      <c r="T348" s="10"/>
      <c r="U348" s="10"/>
      <c r="V348" s="10"/>
      <c r="W348" s="27">
        <v>-57</v>
      </c>
      <c r="X348" s="13">
        <f t="shared" si="145"/>
        <v>-50</v>
      </c>
      <c r="Y348" s="30">
        <v>0.90243000000034312</v>
      </c>
      <c r="Z348" s="11" t="str">
        <f t="shared" si="143"/>
        <v/>
      </c>
      <c r="AD348" s="6"/>
      <c r="AE348" s="6"/>
      <c r="AF348" s="10"/>
      <c r="AG348" s="10"/>
      <c r="AH348" s="10"/>
    </row>
    <row r="349" spans="1:34" ht="13.5" customHeight="1" x14ac:dyDescent="0.15">
      <c r="A349" s="19">
        <v>-58</v>
      </c>
      <c r="B349" s="13">
        <f t="shared" si="144"/>
        <v>-50</v>
      </c>
      <c r="C349" s="22">
        <v>1.9359999999999999</v>
      </c>
      <c r="D349" s="26">
        <v>1.34</v>
      </c>
      <c r="E349" s="6"/>
      <c r="F349" s="10"/>
      <c r="G349" s="10"/>
      <c r="H349" s="10"/>
      <c r="I349" s="6"/>
      <c r="J349" s="6"/>
      <c r="K349" s="10"/>
      <c r="L349" s="10"/>
      <c r="M349" s="10"/>
      <c r="N349" s="6"/>
      <c r="O349" s="10"/>
      <c r="P349" s="10"/>
      <c r="Q349" s="10"/>
      <c r="R349" s="6"/>
      <c r="S349" s="6"/>
      <c r="T349" s="10"/>
      <c r="U349" s="10"/>
      <c r="V349" s="10"/>
      <c r="W349" s="27">
        <v>-57</v>
      </c>
      <c r="X349" s="13">
        <f t="shared" si="145"/>
        <v>-50</v>
      </c>
      <c r="Y349" s="30">
        <v>0.90588500000115801</v>
      </c>
      <c r="Z349" s="11" t="str">
        <f t="shared" si="143"/>
        <v/>
      </c>
      <c r="AD349" s="6"/>
      <c r="AE349" s="6"/>
      <c r="AF349" s="10"/>
      <c r="AG349" s="10"/>
      <c r="AH349" s="10"/>
    </row>
    <row r="350" spans="1:34" ht="13.5" customHeight="1" x14ac:dyDescent="0.15">
      <c r="A350" s="19">
        <v>-58</v>
      </c>
      <c r="B350" s="13">
        <f t="shared" si="144"/>
        <v>-50</v>
      </c>
      <c r="C350" s="22">
        <v>2.2200000000000002</v>
      </c>
      <c r="D350" s="26">
        <v>5.36</v>
      </c>
      <c r="E350" s="6"/>
      <c r="F350" s="10"/>
      <c r="G350" s="10"/>
      <c r="H350" s="10"/>
      <c r="I350" s="6"/>
      <c r="J350" s="6"/>
      <c r="K350" s="10"/>
      <c r="L350" s="10"/>
      <c r="M350" s="10"/>
      <c r="N350" s="6"/>
      <c r="O350" s="10"/>
      <c r="P350" s="10"/>
      <c r="Q350" s="10"/>
      <c r="R350" s="6"/>
      <c r="S350" s="6"/>
      <c r="T350" s="10"/>
      <c r="U350" s="10"/>
      <c r="V350" s="10"/>
      <c r="W350" s="27">
        <v>-57</v>
      </c>
      <c r="X350" s="13">
        <f t="shared" si="145"/>
        <v>-50</v>
      </c>
      <c r="Y350" s="30">
        <v>0.90334000000075054</v>
      </c>
      <c r="Z350" s="11" t="str">
        <f t="shared" si="143"/>
        <v/>
      </c>
      <c r="AD350" s="6"/>
      <c r="AE350" s="6"/>
      <c r="AF350" s="10"/>
      <c r="AG350" s="10"/>
      <c r="AH350" s="10"/>
    </row>
    <row r="351" spans="1:34" ht="13.5" customHeight="1" x14ac:dyDescent="0.15">
      <c r="A351" s="19">
        <v>-61</v>
      </c>
      <c r="B351" s="13">
        <f t="shared" si="144"/>
        <v>-60</v>
      </c>
      <c r="C351" s="22">
        <v>2.226</v>
      </c>
      <c r="D351" s="26">
        <v>1.6080000000000001</v>
      </c>
      <c r="E351" s="6"/>
      <c r="F351" s="10"/>
      <c r="G351" s="10"/>
      <c r="H351" s="10"/>
      <c r="I351" s="6"/>
      <c r="J351" s="6"/>
      <c r="K351" s="10"/>
      <c r="L351" s="10"/>
      <c r="M351" s="10"/>
      <c r="N351" s="6"/>
      <c r="O351" s="10"/>
      <c r="P351" s="10"/>
      <c r="Q351" s="10"/>
      <c r="R351" s="6"/>
      <c r="S351" s="6"/>
      <c r="T351" s="10"/>
      <c r="U351" s="10"/>
      <c r="V351" s="10"/>
      <c r="W351" s="27">
        <v>-64</v>
      </c>
      <c r="X351" s="13">
        <f t="shared" si="145"/>
        <v>-60</v>
      </c>
      <c r="Y351" s="30">
        <v>0.94909499999865399</v>
      </c>
      <c r="Z351" s="11" t="str">
        <f t="shared" si="143"/>
        <v/>
      </c>
      <c r="AD351" s="6"/>
      <c r="AE351" s="6"/>
      <c r="AF351" s="10"/>
      <c r="AG351" s="10"/>
      <c r="AH351" s="10"/>
    </row>
    <row r="352" spans="1:34" ht="13.5" customHeight="1" x14ac:dyDescent="0.15">
      <c r="A352" s="19">
        <v>-57</v>
      </c>
      <c r="B352" s="13">
        <f t="shared" si="144"/>
        <v>-50</v>
      </c>
      <c r="C352" s="22">
        <v>2.3069999999999999</v>
      </c>
      <c r="D352" s="26">
        <v>25.527000000000001</v>
      </c>
      <c r="E352" s="6"/>
      <c r="F352" s="10"/>
      <c r="G352" s="10"/>
      <c r="H352" s="10"/>
      <c r="I352" s="6"/>
      <c r="J352" s="6"/>
      <c r="K352" s="10"/>
      <c r="L352" s="10"/>
      <c r="M352" s="10"/>
      <c r="N352" s="6"/>
      <c r="O352" s="10"/>
      <c r="P352" s="10"/>
      <c r="Q352" s="10"/>
      <c r="R352" s="6"/>
      <c r="S352" s="6"/>
      <c r="T352" s="10"/>
      <c r="U352" s="10"/>
      <c r="V352" s="10"/>
      <c r="W352" s="27">
        <v>-64</v>
      </c>
      <c r="X352" s="13">
        <f t="shared" si="145"/>
        <v>-60</v>
      </c>
      <c r="Y352" s="30">
        <v>0.95009499999521974</v>
      </c>
      <c r="Z352" s="11" t="str">
        <f t="shared" si="143"/>
        <v/>
      </c>
      <c r="AD352" s="6"/>
      <c r="AE352" s="6"/>
      <c r="AF352" s="10"/>
      <c r="AG352" s="10"/>
      <c r="AH352" s="10"/>
    </row>
    <row r="353" spans="1:34" ht="13.5" customHeight="1" x14ac:dyDescent="0.15">
      <c r="A353" s="19">
        <v>-58</v>
      </c>
      <c r="B353" s="13">
        <f t="shared" si="144"/>
        <v>-50</v>
      </c>
      <c r="C353" s="22">
        <v>1.4910000000000001</v>
      </c>
      <c r="D353" s="26">
        <v>2.8809999999999998</v>
      </c>
      <c r="E353" s="6"/>
      <c r="F353" s="10"/>
      <c r="G353" s="10"/>
      <c r="H353" s="10"/>
      <c r="I353" s="6"/>
      <c r="J353" s="6"/>
      <c r="K353" s="10"/>
      <c r="L353" s="10"/>
      <c r="M353" s="10"/>
      <c r="N353" s="6"/>
      <c r="O353" s="10"/>
      <c r="P353" s="10"/>
      <c r="Q353" s="10"/>
      <c r="R353" s="6"/>
      <c r="S353" s="6"/>
      <c r="T353" s="10"/>
      <c r="U353" s="10"/>
      <c r="V353" s="10"/>
      <c r="W353" s="27">
        <v>-62</v>
      </c>
      <c r="X353" s="13">
        <f t="shared" si="145"/>
        <v>-60</v>
      </c>
      <c r="Y353" s="30">
        <v>0.98124999999865503</v>
      </c>
      <c r="Z353" s="11" t="str">
        <f t="shared" si="143"/>
        <v/>
      </c>
      <c r="AD353" s="6"/>
      <c r="AE353" s="6"/>
      <c r="AF353" s="10"/>
      <c r="AG353" s="10"/>
      <c r="AH353" s="10"/>
    </row>
    <row r="354" spans="1:34" ht="13.5" customHeight="1" x14ac:dyDescent="0.15">
      <c r="A354" s="19">
        <v>-63</v>
      </c>
      <c r="B354" s="13">
        <f t="shared" si="144"/>
        <v>-60</v>
      </c>
      <c r="C354" s="22">
        <v>2.1629999999999998</v>
      </c>
      <c r="D354" s="26">
        <v>2.948</v>
      </c>
      <c r="E354" s="6"/>
      <c r="F354" s="10"/>
      <c r="G354" s="10"/>
      <c r="H354" s="10"/>
      <c r="I354" s="6"/>
      <c r="J354" s="6"/>
      <c r="K354" s="10"/>
      <c r="L354" s="10"/>
      <c r="M354" s="10"/>
      <c r="N354" s="6"/>
      <c r="O354" s="10"/>
      <c r="P354" s="10"/>
      <c r="Q354" s="10"/>
      <c r="R354" s="6"/>
      <c r="S354" s="6"/>
      <c r="T354" s="10"/>
      <c r="U354" s="10"/>
      <c r="V354" s="10"/>
      <c r="W354" s="27">
        <v>-62</v>
      </c>
      <c r="X354" s="13">
        <f t="shared" si="145"/>
        <v>-60</v>
      </c>
      <c r="Y354" s="30">
        <v>2.3159999996501313E-2</v>
      </c>
      <c r="Z354" s="11" t="str">
        <f t="shared" si="143"/>
        <v/>
      </c>
      <c r="AD354" s="6"/>
      <c r="AE354" s="6"/>
      <c r="AF354" s="10"/>
      <c r="AG354" s="10"/>
      <c r="AH354" s="10"/>
    </row>
    <row r="355" spans="1:34" ht="13.5" customHeight="1" x14ac:dyDescent="0.15">
      <c r="A355" s="19">
        <v>-61</v>
      </c>
      <c r="B355" s="13">
        <f t="shared" si="144"/>
        <v>-60</v>
      </c>
      <c r="C355" s="22">
        <v>1.806</v>
      </c>
      <c r="D355" s="26">
        <v>2.4790000000000001</v>
      </c>
      <c r="E355" s="6"/>
      <c r="F355" s="10"/>
      <c r="G355" s="10"/>
      <c r="H355" s="10"/>
      <c r="I355" s="6"/>
      <c r="J355" s="6"/>
      <c r="K355" s="10"/>
      <c r="L355" s="10"/>
      <c r="M355" s="10"/>
      <c r="N355" s="6"/>
      <c r="O355" s="10"/>
      <c r="P355" s="10"/>
      <c r="Q355" s="10"/>
      <c r="R355" s="6"/>
      <c r="S355" s="6"/>
      <c r="T355" s="10"/>
      <c r="U355" s="10"/>
      <c r="V355" s="10"/>
      <c r="W355" s="27">
        <v>-63</v>
      </c>
      <c r="X355" s="13">
        <f t="shared" si="145"/>
        <v>-60</v>
      </c>
      <c r="Y355" s="30">
        <v>0.98915999999685056</v>
      </c>
      <c r="Z355" s="11" t="str">
        <f t="shared" si="143"/>
        <v/>
      </c>
      <c r="AD355" s="6"/>
      <c r="AE355" s="6"/>
      <c r="AF355" s="10"/>
      <c r="AG355" s="10"/>
      <c r="AH355" s="10"/>
    </row>
    <row r="356" spans="1:34" ht="13.5" customHeight="1" x14ac:dyDescent="0.15">
      <c r="A356" s="19">
        <v>-87</v>
      </c>
      <c r="B356" s="13">
        <f t="shared" si="144"/>
        <v>-80</v>
      </c>
      <c r="C356" s="22">
        <v>2.9460000000000002</v>
      </c>
      <c r="D356" s="26">
        <v>13.467000000000001</v>
      </c>
      <c r="E356" s="6"/>
      <c r="F356" s="10"/>
      <c r="G356" s="10"/>
      <c r="H356" s="10"/>
      <c r="I356" s="6"/>
      <c r="J356" s="6"/>
      <c r="K356" s="10"/>
      <c r="L356" s="10"/>
      <c r="M356" s="10"/>
      <c r="N356" s="6"/>
      <c r="O356" s="10"/>
      <c r="P356" s="10"/>
      <c r="Q356" s="10"/>
      <c r="R356" s="6"/>
      <c r="S356" s="6"/>
      <c r="T356" s="10"/>
      <c r="U356" s="10"/>
      <c r="V356" s="10"/>
      <c r="W356" s="27">
        <v>-63</v>
      </c>
      <c r="X356" s="13">
        <f t="shared" si="145"/>
        <v>-60</v>
      </c>
      <c r="Y356" s="30">
        <v>0.98915999999685056</v>
      </c>
      <c r="Z356" s="11" t="str">
        <f t="shared" si="143"/>
        <v/>
      </c>
      <c r="AD356" s="6"/>
      <c r="AE356" s="6"/>
      <c r="AF356" s="10"/>
      <c r="AG356" s="10"/>
      <c r="AH356" s="10"/>
    </row>
    <row r="357" spans="1:34" ht="13.5" customHeight="1" x14ac:dyDescent="0.15">
      <c r="A357" s="19">
        <v>-63</v>
      </c>
      <c r="B357" s="13">
        <f t="shared" si="144"/>
        <v>-60</v>
      </c>
      <c r="C357" s="22">
        <v>0.497</v>
      </c>
      <c r="D357" s="26">
        <v>2.8809999999999998</v>
      </c>
      <c r="E357" s="6"/>
      <c r="F357" s="10"/>
      <c r="G357" s="10"/>
      <c r="H357" s="10"/>
      <c r="I357" s="6"/>
      <c r="J357" s="6"/>
      <c r="K357" s="10"/>
      <c r="L357" s="10"/>
      <c r="M357" s="10"/>
      <c r="N357" s="6"/>
      <c r="O357" s="10"/>
      <c r="P357" s="10"/>
      <c r="Q357" s="10"/>
      <c r="R357" s="6"/>
      <c r="S357" s="6"/>
      <c r="T357" s="10"/>
      <c r="U357" s="10"/>
      <c r="V357" s="10"/>
      <c r="W357" s="27">
        <v>-63</v>
      </c>
      <c r="X357" s="13">
        <f t="shared" si="145"/>
        <v>-60</v>
      </c>
      <c r="Y357" s="30">
        <v>5.9615000000401208E-2</v>
      </c>
      <c r="Z357" s="11" t="str">
        <f t="shared" si="143"/>
        <v/>
      </c>
      <c r="AD357" s="6"/>
      <c r="AE357" s="6"/>
      <c r="AF357" s="10"/>
      <c r="AG357" s="10"/>
      <c r="AH357" s="10"/>
    </row>
    <row r="358" spans="1:34" ht="13.5" customHeight="1" x14ac:dyDescent="0.15">
      <c r="A358" s="19">
        <v>-57</v>
      </c>
      <c r="B358" s="13">
        <f t="shared" si="144"/>
        <v>-50</v>
      </c>
      <c r="C358" s="22">
        <v>2.5720000000000001</v>
      </c>
      <c r="D358" s="26">
        <v>16.817</v>
      </c>
      <c r="E358" s="6"/>
      <c r="F358" s="10"/>
      <c r="G358" s="10"/>
      <c r="H358" s="10"/>
      <c r="I358" s="6"/>
      <c r="J358" s="6"/>
      <c r="K358" s="10"/>
      <c r="L358" s="10"/>
      <c r="M358" s="10"/>
      <c r="N358" s="6"/>
      <c r="O358" s="10"/>
      <c r="P358" s="10"/>
      <c r="Q358" s="10"/>
      <c r="R358" s="6"/>
      <c r="S358" s="6"/>
      <c r="T358" s="10"/>
      <c r="U358" s="10"/>
      <c r="V358" s="10"/>
      <c r="W358" s="27">
        <v>-63</v>
      </c>
      <c r="X358" s="13">
        <f t="shared" si="145"/>
        <v>-60</v>
      </c>
      <c r="Y358" s="30">
        <v>5.9615000000401208E-2</v>
      </c>
      <c r="Z358" s="11" t="str">
        <f t="shared" si="143"/>
        <v/>
      </c>
      <c r="AD358" s="6"/>
      <c r="AE358" s="6"/>
      <c r="AF358" s="10"/>
      <c r="AG358" s="10"/>
      <c r="AH358" s="10"/>
    </row>
    <row r="359" spans="1:34" ht="13.5" customHeight="1" x14ac:dyDescent="0.15">
      <c r="A359" s="19">
        <v>-61</v>
      </c>
      <c r="B359" s="13">
        <f t="shared" si="144"/>
        <v>-60</v>
      </c>
      <c r="C359" s="22">
        <v>2.835</v>
      </c>
      <c r="D359" s="26">
        <v>4.6230000000000002</v>
      </c>
      <c r="E359" s="6"/>
      <c r="F359" s="10"/>
      <c r="G359" s="10"/>
      <c r="H359" s="10"/>
      <c r="I359" s="6"/>
      <c r="J359" s="6"/>
      <c r="K359" s="10"/>
      <c r="L359" s="10"/>
      <c r="M359" s="10"/>
      <c r="N359" s="6"/>
      <c r="O359" s="10"/>
      <c r="P359" s="10"/>
      <c r="Q359" s="10"/>
      <c r="R359" s="6"/>
      <c r="S359" s="6"/>
      <c r="T359" s="10"/>
      <c r="U359" s="10"/>
      <c r="V359" s="10"/>
      <c r="W359" s="27">
        <v>-58</v>
      </c>
      <c r="X359" s="13">
        <f t="shared" si="145"/>
        <v>-50</v>
      </c>
      <c r="Y359" s="30">
        <v>6.4525000001623534E-2</v>
      </c>
      <c r="Z359" s="11" t="str">
        <f t="shared" si="143"/>
        <v/>
      </c>
      <c r="AD359" s="6"/>
      <c r="AE359" s="6"/>
      <c r="AF359" s="10"/>
      <c r="AG359" s="10"/>
      <c r="AH359" s="10"/>
    </row>
    <row r="360" spans="1:34" ht="13.5" customHeight="1" x14ac:dyDescent="0.15">
      <c r="A360" s="19">
        <v>-66</v>
      </c>
      <c r="B360" s="13">
        <f t="shared" si="144"/>
        <v>-60</v>
      </c>
      <c r="C360" s="22">
        <v>0.441</v>
      </c>
      <c r="D360" s="26">
        <v>7.6379999999999999</v>
      </c>
      <c r="E360" s="6"/>
      <c r="F360" s="10"/>
      <c r="G360" s="10"/>
      <c r="H360" s="10"/>
      <c r="I360" s="6"/>
      <c r="J360" s="6"/>
      <c r="K360" s="10"/>
      <c r="L360" s="10"/>
      <c r="M360" s="10"/>
      <c r="N360" s="6"/>
      <c r="O360" s="10"/>
      <c r="P360" s="10"/>
      <c r="Q360" s="10"/>
      <c r="R360" s="6"/>
      <c r="S360" s="6"/>
      <c r="T360" s="10"/>
      <c r="U360" s="10"/>
      <c r="V360" s="10"/>
      <c r="W360" s="27">
        <v>-58</v>
      </c>
      <c r="X360" s="13">
        <f t="shared" si="145"/>
        <v>-50</v>
      </c>
      <c r="Y360" s="30">
        <v>6.4525000001623534E-2</v>
      </c>
      <c r="Z360" s="11" t="str">
        <f t="shared" si="143"/>
        <v/>
      </c>
      <c r="AD360" s="6"/>
      <c r="AE360" s="6"/>
      <c r="AF360" s="10"/>
      <c r="AG360" s="10"/>
      <c r="AH360" s="10"/>
    </row>
    <row r="361" spans="1:34" ht="13.5" customHeight="1" x14ac:dyDescent="0.15">
      <c r="A361" s="19">
        <v>-57</v>
      </c>
      <c r="B361" s="13">
        <f t="shared" si="144"/>
        <v>-50</v>
      </c>
      <c r="C361" s="22">
        <v>1.4870000000000001</v>
      </c>
      <c r="D361" s="26">
        <v>1.0049999999999999</v>
      </c>
      <c r="E361" s="6"/>
      <c r="F361" s="10"/>
      <c r="G361" s="10"/>
      <c r="H361" s="10"/>
      <c r="I361" s="6"/>
      <c r="J361" s="6"/>
      <c r="K361" s="10"/>
      <c r="L361" s="10"/>
      <c r="M361" s="10"/>
      <c r="N361" s="6"/>
      <c r="O361" s="10"/>
      <c r="P361" s="10"/>
      <c r="Q361" s="10"/>
      <c r="R361" s="6"/>
      <c r="S361" s="6"/>
      <c r="T361" s="10"/>
      <c r="U361" s="10"/>
      <c r="V361" s="10"/>
      <c r="W361" s="27">
        <v>-53</v>
      </c>
      <c r="X361" s="13">
        <f t="shared" si="145"/>
        <v>-50</v>
      </c>
      <c r="Y361" s="30">
        <v>0.15089499999894573</v>
      </c>
      <c r="Z361" s="11" t="str">
        <f t="shared" si="143"/>
        <v/>
      </c>
      <c r="AD361" s="6"/>
      <c r="AE361" s="6"/>
      <c r="AF361" s="10"/>
      <c r="AG361" s="10"/>
      <c r="AH361" s="10"/>
    </row>
    <row r="362" spans="1:34" ht="13.5" customHeight="1" x14ac:dyDescent="0.15">
      <c r="A362" s="19">
        <v>-60</v>
      </c>
      <c r="B362" s="13">
        <f t="shared" si="144"/>
        <v>-60</v>
      </c>
      <c r="C362" s="22">
        <v>0.54600000000000004</v>
      </c>
      <c r="D362" s="26">
        <v>6.1639999999999997</v>
      </c>
      <c r="E362" s="6"/>
      <c r="F362" s="10"/>
      <c r="G362" s="10"/>
      <c r="H362" s="10"/>
      <c r="I362" s="6"/>
      <c r="J362" s="6"/>
      <c r="K362" s="10"/>
      <c r="L362" s="10"/>
      <c r="M362" s="10"/>
      <c r="N362" s="6"/>
      <c r="O362" s="10"/>
      <c r="P362" s="10"/>
      <c r="Q362" s="10"/>
      <c r="R362" s="6"/>
      <c r="S362" s="6"/>
      <c r="T362" s="10"/>
      <c r="U362" s="10"/>
      <c r="V362" s="10"/>
      <c r="W362" s="27">
        <v>-60</v>
      </c>
      <c r="X362" s="13">
        <f t="shared" si="145"/>
        <v>-60</v>
      </c>
      <c r="Y362" s="30">
        <v>0.17334999999999345</v>
      </c>
      <c r="Z362" s="11" t="str">
        <f t="shared" si="143"/>
        <v/>
      </c>
      <c r="AD362" s="6"/>
      <c r="AE362" s="6"/>
      <c r="AF362" s="10"/>
      <c r="AG362" s="10"/>
      <c r="AH362" s="10"/>
    </row>
    <row r="363" spans="1:34" ht="13.5" customHeight="1" x14ac:dyDescent="0.15">
      <c r="A363" s="19">
        <v>-61</v>
      </c>
      <c r="B363" s="13">
        <f t="shared" si="144"/>
        <v>-60</v>
      </c>
      <c r="C363" s="22">
        <v>2.258</v>
      </c>
      <c r="D363" s="26">
        <v>1.5409999999999999</v>
      </c>
      <c r="E363" s="6"/>
      <c r="F363" s="10"/>
      <c r="G363" s="10"/>
      <c r="H363" s="10"/>
      <c r="I363" s="6"/>
      <c r="J363" s="6"/>
      <c r="K363" s="10"/>
      <c r="L363" s="10"/>
      <c r="M363" s="10"/>
      <c r="N363" s="6"/>
      <c r="O363" s="10"/>
      <c r="P363" s="10"/>
      <c r="Q363" s="10"/>
      <c r="R363" s="6"/>
      <c r="S363" s="6"/>
      <c r="T363" s="10"/>
      <c r="U363" s="10"/>
      <c r="V363" s="10"/>
      <c r="W363" s="27">
        <v>-60</v>
      </c>
      <c r="X363" s="13">
        <f t="shared" si="145"/>
        <v>-60</v>
      </c>
      <c r="Y363" s="30">
        <v>0.14480500000156504</v>
      </c>
      <c r="Z363" s="11" t="str">
        <f t="shared" si="143"/>
        <v/>
      </c>
      <c r="AD363" s="6"/>
      <c r="AE363" s="6"/>
      <c r="AF363" s="10"/>
      <c r="AG363" s="10"/>
      <c r="AH363" s="10"/>
    </row>
    <row r="364" spans="1:34" ht="13.5" customHeight="1" x14ac:dyDescent="0.15">
      <c r="A364" s="19">
        <v>-59</v>
      </c>
      <c r="B364" s="13">
        <f t="shared" si="144"/>
        <v>-50</v>
      </c>
      <c r="C364" s="22">
        <v>1.93</v>
      </c>
      <c r="D364" s="26">
        <v>12.327999999999999</v>
      </c>
      <c r="E364" s="6"/>
      <c r="F364" s="10"/>
      <c r="G364" s="10"/>
      <c r="H364" s="10"/>
      <c r="I364" s="6"/>
      <c r="J364" s="6"/>
      <c r="K364" s="10"/>
      <c r="L364" s="10"/>
      <c r="M364" s="10"/>
      <c r="N364" s="6"/>
      <c r="O364" s="10"/>
      <c r="P364" s="10"/>
      <c r="Q364" s="10"/>
      <c r="R364" s="6"/>
      <c r="S364" s="6"/>
      <c r="T364" s="10"/>
      <c r="U364" s="10"/>
      <c r="V364" s="10"/>
      <c r="W364" s="27">
        <v>-60</v>
      </c>
      <c r="X364" s="13">
        <f t="shared" si="145"/>
        <v>-60</v>
      </c>
      <c r="Y364" s="30">
        <v>0.14480500000156504</v>
      </c>
      <c r="Z364" s="11" t="str">
        <f t="shared" si="143"/>
        <v/>
      </c>
      <c r="AD364" s="6"/>
      <c r="AE364" s="6"/>
      <c r="AF364" s="10"/>
      <c r="AG364" s="10"/>
      <c r="AH364" s="10"/>
    </row>
    <row r="365" spans="1:34" ht="13.5" customHeight="1" x14ac:dyDescent="0.15">
      <c r="A365" s="19">
        <v>-57</v>
      </c>
      <c r="B365" s="13">
        <f t="shared" si="144"/>
        <v>-50</v>
      </c>
      <c r="C365" s="22">
        <v>2.5939999999999999</v>
      </c>
      <c r="D365" s="26">
        <v>4.2210000000000001</v>
      </c>
      <c r="E365" s="6"/>
      <c r="F365" s="10"/>
      <c r="G365" s="10"/>
      <c r="H365" s="10"/>
      <c r="I365" s="6"/>
      <c r="J365" s="6"/>
      <c r="K365" s="10"/>
      <c r="L365" s="10"/>
      <c r="M365" s="10"/>
      <c r="N365" s="6"/>
      <c r="O365" s="10"/>
      <c r="P365" s="10"/>
      <c r="Q365" s="10"/>
      <c r="R365" s="6"/>
      <c r="S365" s="6"/>
      <c r="T365" s="10"/>
      <c r="U365" s="10"/>
      <c r="V365" s="10"/>
      <c r="W365" s="27">
        <v>-60</v>
      </c>
      <c r="X365" s="13">
        <f t="shared" si="145"/>
        <v>-60</v>
      </c>
      <c r="Y365" s="30">
        <v>0.2108050000004591</v>
      </c>
      <c r="Z365" s="11" t="str">
        <f t="shared" si="143"/>
        <v/>
      </c>
      <c r="AD365" s="6"/>
      <c r="AE365" s="6"/>
      <c r="AF365" s="10"/>
      <c r="AG365" s="10"/>
      <c r="AH365" s="10"/>
    </row>
    <row r="366" spans="1:34" ht="13.5" customHeight="1" x14ac:dyDescent="0.15">
      <c r="A366" s="19">
        <v>-61</v>
      </c>
      <c r="B366" s="13">
        <f t="shared" si="144"/>
        <v>-60</v>
      </c>
      <c r="C366" s="22">
        <v>0.42199999999999999</v>
      </c>
      <c r="D366" s="26">
        <v>8.1069999999999993</v>
      </c>
      <c r="E366" s="6"/>
      <c r="F366" s="10"/>
      <c r="G366" s="10"/>
      <c r="H366" s="10"/>
      <c r="I366" s="6"/>
      <c r="J366" s="6"/>
      <c r="K366" s="10"/>
      <c r="L366" s="10"/>
      <c r="M366" s="10"/>
      <c r="N366" s="6"/>
      <c r="O366" s="10"/>
      <c r="P366" s="10"/>
      <c r="Q366" s="10"/>
      <c r="R366" s="6"/>
      <c r="S366" s="6"/>
      <c r="T366" s="10"/>
      <c r="U366" s="10"/>
      <c r="V366" s="10"/>
      <c r="W366" s="27">
        <v>-60</v>
      </c>
      <c r="X366" s="13">
        <f t="shared" si="145"/>
        <v>-60</v>
      </c>
      <c r="Y366" s="30">
        <v>0.2138049999974323</v>
      </c>
      <c r="Z366" s="11" t="str">
        <f t="shared" si="143"/>
        <v/>
      </c>
      <c r="AD366" s="6"/>
      <c r="AE366" s="6"/>
      <c r="AF366" s="10"/>
      <c r="AG366" s="10"/>
      <c r="AH366" s="10"/>
    </row>
    <row r="367" spans="1:34" ht="13.5" customHeight="1" x14ac:dyDescent="0.15">
      <c r="A367" s="19">
        <v>-62</v>
      </c>
      <c r="B367" s="13">
        <f t="shared" si="144"/>
        <v>-60</v>
      </c>
      <c r="C367" s="22">
        <v>2.0169999999999999</v>
      </c>
      <c r="D367" s="26">
        <v>9.4469999999999992</v>
      </c>
      <c r="E367" s="6"/>
      <c r="F367" s="10"/>
      <c r="G367" s="10"/>
      <c r="H367" s="10"/>
      <c r="I367" s="6"/>
      <c r="J367" s="6"/>
      <c r="K367" s="10"/>
      <c r="L367" s="10"/>
      <c r="M367" s="10"/>
      <c r="N367" s="6"/>
      <c r="O367" s="10"/>
      <c r="P367" s="10"/>
      <c r="Q367" s="10"/>
      <c r="R367" s="6"/>
      <c r="S367" s="6"/>
      <c r="T367" s="10"/>
      <c r="U367" s="10"/>
      <c r="V367" s="10"/>
      <c r="W367" s="27">
        <v>-62</v>
      </c>
      <c r="X367" s="13">
        <f t="shared" si="145"/>
        <v>-60</v>
      </c>
      <c r="Y367" s="30">
        <v>0.24925999999749049</v>
      </c>
      <c r="Z367" s="11" t="str">
        <f t="shared" si="143"/>
        <v/>
      </c>
      <c r="AD367" s="6"/>
      <c r="AE367" s="6"/>
      <c r="AF367" s="10"/>
      <c r="AG367" s="10"/>
      <c r="AH367" s="10"/>
    </row>
    <row r="368" spans="1:34" ht="13.5" customHeight="1" x14ac:dyDescent="0.15">
      <c r="A368" s="19">
        <v>-62</v>
      </c>
      <c r="B368" s="13">
        <f t="shared" si="144"/>
        <v>-60</v>
      </c>
      <c r="C368" s="22">
        <v>0.439</v>
      </c>
      <c r="D368" s="26">
        <v>0.46899999999999997</v>
      </c>
      <c r="E368" s="6"/>
      <c r="F368" s="10"/>
      <c r="G368" s="10"/>
      <c r="H368" s="10"/>
      <c r="I368" s="6"/>
      <c r="J368" s="6"/>
      <c r="K368" s="10"/>
      <c r="L368" s="10"/>
      <c r="M368" s="10"/>
      <c r="N368" s="6"/>
      <c r="O368" s="10"/>
      <c r="P368" s="10"/>
      <c r="Q368" s="10"/>
      <c r="R368" s="6"/>
      <c r="S368" s="6"/>
      <c r="T368" s="10"/>
      <c r="U368" s="10"/>
      <c r="V368" s="10"/>
      <c r="W368" s="27">
        <v>-62</v>
      </c>
      <c r="X368" s="13">
        <f t="shared" si="145"/>
        <v>-60</v>
      </c>
      <c r="Y368" s="30">
        <v>0.24925999999749049</v>
      </c>
      <c r="Z368" s="11" t="str">
        <f t="shared" si="143"/>
        <v/>
      </c>
      <c r="AD368" s="6"/>
      <c r="AE368" s="6"/>
      <c r="AF368" s="10"/>
      <c r="AG368" s="10"/>
      <c r="AH368" s="10"/>
    </row>
    <row r="369" spans="1:34" ht="13.5" customHeight="1" x14ac:dyDescent="0.15">
      <c r="A369" s="19">
        <v>-61</v>
      </c>
      <c r="B369" s="13">
        <f t="shared" si="144"/>
        <v>-60</v>
      </c>
      <c r="C369" s="22">
        <v>1.609</v>
      </c>
      <c r="D369" s="26">
        <v>1.5409999999999999</v>
      </c>
      <c r="E369" s="6"/>
      <c r="F369" s="10"/>
      <c r="G369" s="10"/>
      <c r="H369" s="10"/>
      <c r="I369" s="6"/>
      <c r="J369" s="6"/>
      <c r="K369" s="10"/>
      <c r="L369" s="10"/>
      <c r="M369" s="10"/>
      <c r="N369" s="6"/>
      <c r="O369" s="10"/>
      <c r="P369" s="10"/>
      <c r="Q369" s="10"/>
      <c r="R369" s="6"/>
      <c r="S369" s="6"/>
      <c r="T369" s="10"/>
      <c r="U369" s="10"/>
      <c r="V369" s="10"/>
      <c r="W369" s="27">
        <v>-61</v>
      </c>
      <c r="X369" s="13">
        <f t="shared" si="145"/>
        <v>-60</v>
      </c>
      <c r="Y369" s="30">
        <v>0.22571499999644273</v>
      </c>
      <c r="Z369" s="11" t="str">
        <f t="shared" si="143"/>
        <v/>
      </c>
      <c r="AD369" s="6"/>
      <c r="AE369" s="6"/>
      <c r="AF369" s="10"/>
      <c r="AG369" s="10"/>
      <c r="AH369" s="10"/>
    </row>
    <row r="370" spans="1:34" ht="13.5" customHeight="1" x14ac:dyDescent="0.15">
      <c r="A370" s="19">
        <v>-57</v>
      </c>
      <c r="B370" s="13">
        <f t="shared" si="144"/>
        <v>-50</v>
      </c>
      <c r="C370" s="22">
        <v>1.9139999999999999</v>
      </c>
      <c r="D370" s="26">
        <v>2.5459999999999998</v>
      </c>
      <c r="E370" s="6"/>
      <c r="F370" s="10"/>
      <c r="G370" s="10"/>
      <c r="H370" s="10"/>
      <c r="I370" s="6"/>
      <c r="J370" s="6"/>
      <c r="K370" s="10"/>
      <c r="L370" s="10"/>
      <c r="M370" s="10"/>
      <c r="N370" s="6"/>
      <c r="O370" s="10"/>
      <c r="P370" s="10"/>
      <c r="Q370" s="10"/>
      <c r="R370" s="6"/>
      <c r="S370" s="6"/>
      <c r="T370" s="10"/>
      <c r="U370" s="10"/>
      <c r="V370" s="10"/>
      <c r="W370" s="27">
        <v>-61</v>
      </c>
      <c r="X370" s="13">
        <f t="shared" si="145"/>
        <v>-60</v>
      </c>
      <c r="Y370" s="30">
        <v>0.22571499999644273</v>
      </c>
      <c r="Z370" s="11" t="str">
        <f t="shared" si="143"/>
        <v/>
      </c>
      <c r="AD370" s="6"/>
      <c r="AE370" s="6"/>
      <c r="AF370" s="10"/>
      <c r="AG370" s="10"/>
      <c r="AH370" s="10"/>
    </row>
    <row r="371" spans="1:34" ht="13.5" customHeight="1" x14ac:dyDescent="0.15">
      <c r="A371" s="19">
        <v>-67</v>
      </c>
      <c r="B371" s="13">
        <f t="shared" si="144"/>
        <v>-60</v>
      </c>
      <c r="C371" s="22">
        <v>0.53</v>
      </c>
      <c r="D371" s="26">
        <v>0.60299999999999998</v>
      </c>
      <c r="E371" s="6"/>
      <c r="F371" s="10"/>
      <c r="G371" s="10"/>
      <c r="H371" s="10"/>
      <c r="I371" s="6"/>
      <c r="J371" s="6"/>
      <c r="K371" s="10"/>
      <c r="L371" s="10"/>
      <c r="M371" s="10"/>
      <c r="N371" s="6"/>
      <c r="O371" s="10"/>
      <c r="P371" s="10"/>
      <c r="Q371" s="10"/>
      <c r="R371" s="6"/>
      <c r="S371" s="6"/>
      <c r="T371" s="10"/>
      <c r="U371" s="10"/>
      <c r="V371" s="10"/>
      <c r="W371" s="27">
        <v>-62</v>
      </c>
      <c r="X371" s="13">
        <f t="shared" si="145"/>
        <v>-60</v>
      </c>
      <c r="Y371" s="30">
        <v>0.24816999999749045</v>
      </c>
      <c r="Z371" s="11" t="str">
        <f t="shared" si="143"/>
        <v/>
      </c>
      <c r="AD371" s="6"/>
      <c r="AE371" s="6"/>
      <c r="AF371" s="10"/>
      <c r="AG371" s="10"/>
      <c r="AH371" s="10"/>
    </row>
    <row r="372" spans="1:34" ht="13.5" customHeight="1" x14ac:dyDescent="0.15">
      <c r="A372" s="19">
        <v>-73</v>
      </c>
      <c r="B372" s="13">
        <f t="shared" si="144"/>
        <v>-70</v>
      </c>
      <c r="C372" s="22">
        <v>2.1930000000000001</v>
      </c>
      <c r="D372" s="26">
        <v>2.278</v>
      </c>
      <c r="E372" s="6"/>
      <c r="F372" s="10"/>
      <c r="G372" s="10"/>
      <c r="H372" s="10"/>
      <c r="I372" s="6"/>
      <c r="J372" s="6"/>
      <c r="K372" s="10"/>
      <c r="L372" s="10"/>
      <c r="M372" s="10"/>
      <c r="N372" s="6"/>
      <c r="O372" s="10"/>
      <c r="P372" s="10"/>
      <c r="Q372" s="10"/>
      <c r="R372" s="6"/>
      <c r="S372" s="6"/>
      <c r="T372" s="10"/>
      <c r="U372" s="10"/>
      <c r="V372" s="10"/>
      <c r="W372" s="27">
        <v>-59</v>
      </c>
      <c r="X372" s="13">
        <f t="shared" si="145"/>
        <v>-50</v>
      </c>
      <c r="Y372" s="30">
        <v>0.24762499999749044</v>
      </c>
      <c r="Z372" s="11" t="str">
        <f t="shared" si="143"/>
        <v/>
      </c>
      <c r="AD372" s="6"/>
      <c r="AE372" s="6"/>
      <c r="AF372" s="10"/>
      <c r="AG372" s="10"/>
      <c r="AH372" s="10"/>
    </row>
    <row r="373" spans="1:34" ht="13.5" customHeight="1" x14ac:dyDescent="0.15">
      <c r="A373" s="19">
        <v>-60</v>
      </c>
      <c r="B373" s="13">
        <f t="shared" si="144"/>
        <v>-60</v>
      </c>
      <c r="C373" s="22">
        <v>2.2509999999999999</v>
      </c>
      <c r="D373" s="26">
        <v>1.6080000000000001</v>
      </c>
      <c r="E373" s="6"/>
      <c r="F373" s="10"/>
      <c r="G373" s="10"/>
      <c r="H373" s="10"/>
      <c r="I373" s="6"/>
      <c r="J373" s="6"/>
      <c r="K373" s="10"/>
      <c r="L373" s="10"/>
      <c r="M373" s="10"/>
      <c r="N373" s="6"/>
      <c r="O373" s="10"/>
      <c r="P373" s="10"/>
      <c r="Q373" s="10"/>
      <c r="R373" s="6"/>
      <c r="S373" s="6"/>
      <c r="T373" s="10"/>
      <c r="U373" s="10"/>
      <c r="V373" s="10"/>
      <c r="W373" s="27">
        <v>-59</v>
      </c>
      <c r="X373" s="13">
        <f t="shared" si="145"/>
        <v>-50</v>
      </c>
      <c r="Y373" s="30">
        <v>0.24762499999749044</v>
      </c>
      <c r="Z373" s="11" t="str">
        <f t="shared" si="143"/>
        <v/>
      </c>
      <c r="AD373" s="6"/>
      <c r="AE373" s="6"/>
      <c r="AF373" s="10"/>
      <c r="AG373" s="10"/>
      <c r="AH373" s="10"/>
    </row>
    <row r="374" spans="1:34" ht="13.5" customHeight="1" x14ac:dyDescent="0.15">
      <c r="A374" s="19">
        <v>-69</v>
      </c>
      <c r="B374" s="13">
        <f t="shared" si="144"/>
        <v>-60</v>
      </c>
      <c r="C374" s="22">
        <v>3.226</v>
      </c>
      <c r="D374" s="26">
        <v>1.0720000000000001</v>
      </c>
      <c r="E374" s="6"/>
      <c r="F374" s="10"/>
      <c r="G374" s="10"/>
      <c r="H374" s="10"/>
      <c r="I374" s="6"/>
      <c r="J374" s="6"/>
      <c r="K374" s="10"/>
      <c r="L374" s="10"/>
      <c r="M374" s="10"/>
      <c r="N374" s="6"/>
      <c r="O374" s="10"/>
      <c r="P374" s="10"/>
      <c r="Q374" s="10"/>
      <c r="R374" s="6"/>
      <c r="S374" s="6"/>
      <c r="T374" s="10"/>
      <c r="U374" s="10"/>
      <c r="V374" s="10"/>
      <c r="W374" s="27">
        <v>-54</v>
      </c>
      <c r="X374" s="13">
        <f t="shared" si="145"/>
        <v>-50</v>
      </c>
      <c r="Y374" s="30">
        <v>0.24408000000051722</v>
      </c>
      <c r="Z374" s="11" t="str">
        <f t="shared" si="143"/>
        <v/>
      </c>
      <c r="AD374" s="6"/>
      <c r="AE374" s="6"/>
      <c r="AF374" s="10"/>
      <c r="AG374" s="10"/>
      <c r="AH374" s="10"/>
    </row>
    <row r="375" spans="1:34" ht="13.5" customHeight="1" x14ac:dyDescent="0.15">
      <c r="A375" s="19">
        <v>-58</v>
      </c>
      <c r="B375" s="13">
        <f t="shared" si="144"/>
        <v>-50</v>
      </c>
      <c r="C375" s="22">
        <v>1.8089999999999999</v>
      </c>
      <c r="D375" s="26">
        <v>1.8759999999999999</v>
      </c>
      <c r="E375" s="6"/>
      <c r="F375" s="10"/>
      <c r="G375" s="10"/>
      <c r="H375" s="10"/>
      <c r="I375" s="6"/>
      <c r="J375" s="6"/>
      <c r="K375" s="10"/>
      <c r="L375" s="10"/>
      <c r="M375" s="10"/>
      <c r="N375" s="6"/>
      <c r="O375" s="10"/>
      <c r="P375" s="10"/>
      <c r="Q375" s="10"/>
      <c r="R375" s="6"/>
      <c r="S375" s="6"/>
      <c r="T375" s="10"/>
      <c r="U375" s="10"/>
      <c r="V375" s="10"/>
      <c r="W375" s="27">
        <v>-54</v>
      </c>
      <c r="X375" s="13">
        <f t="shared" si="145"/>
        <v>-50</v>
      </c>
      <c r="Y375" s="30">
        <v>0.24408000000051722</v>
      </c>
      <c r="Z375" s="11" t="str">
        <f t="shared" si="143"/>
        <v/>
      </c>
      <c r="AD375" s="6"/>
      <c r="AE375" s="6"/>
      <c r="AF375" s="10"/>
      <c r="AG375" s="10"/>
      <c r="AH375" s="10"/>
    </row>
    <row r="376" spans="1:34" ht="13.5" customHeight="1" x14ac:dyDescent="0.15">
      <c r="A376" s="19">
        <v>-66</v>
      </c>
      <c r="B376" s="13">
        <f t="shared" si="144"/>
        <v>-60</v>
      </c>
      <c r="C376" s="22">
        <v>2.1110000000000002</v>
      </c>
      <c r="D376" s="26">
        <v>9.1790000000000003</v>
      </c>
      <c r="E376" s="6"/>
      <c r="F376" s="10"/>
      <c r="G376" s="10"/>
      <c r="H376" s="10"/>
      <c r="I376" s="6"/>
      <c r="J376" s="6"/>
      <c r="K376" s="10"/>
      <c r="L376" s="10"/>
      <c r="M376" s="10"/>
      <c r="N376" s="6"/>
      <c r="O376" s="10"/>
      <c r="P376" s="10"/>
      <c r="Q376" s="10"/>
      <c r="R376" s="6"/>
      <c r="S376" s="6"/>
      <c r="T376" s="10"/>
      <c r="U376" s="10"/>
      <c r="V376" s="10"/>
      <c r="W376" s="27">
        <v>-54</v>
      </c>
      <c r="X376" s="13">
        <f t="shared" si="145"/>
        <v>-50</v>
      </c>
      <c r="Y376" s="30">
        <v>0.22953499999766502</v>
      </c>
      <c r="Z376" s="11" t="str">
        <f t="shared" si="143"/>
        <v/>
      </c>
      <c r="AD376" s="6"/>
      <c r="AE376" s="6"/>
      <c r="AF376" s="10"/>
      <c r="AG376" s="10"/>
      <c r="AH376" s="10"/>
    </row>
    <row r="377" spans="1:34" ht="13.5" customHeight="1" x14ac:dyDescent="0.15">
      <c r="A377" s="19">
        <v>-65</v>
      </c>
      <c r="B377" s="13">
        <f t="shared" si="144"/>
        <v>-60</v>
      </c>
      <c r="C377" s="22">
        <v>2.5310000000000001</v>
      </c>
      <c r="D377" s="26">
        <v>1.742</v>
      </c>
      <c r="E377" s="6"/>
      <c r="F377" s="10"/>
      <c r="G377" s="10"/>
      <c r="H377" s="10"/>
      <c r="I377" s="6"/>
      <c r="J377" s="6"/>
      <c r="K377" s="10"/>
      <c r="L377" s="10"/>
      <c r="M377" s="10"/>
      <c r="N377" s="6"/>
      <c r="O377" s="10"/>
      <c r="P377" s="10"/>
      <c r="Q377" s="10"/>
      <c r="R377" s="6"/>
      <c r="S377" s="6"/>
      <c r="T377" s="10"/>
      <c r="U377" s="10"/>
      <c r="V377" s="10"/>
      <c r="W377" s="27">
        <v>-65</v>
      </c>
      <c r="X377" s="13">
        <f t="shared" si="145"/>
        <v>-60</v>
      </c>
      <c r="Y377" s="30">
        <v>0.22444499999685008</v>
      </c>
      <c r="Z377" s="11" t="str">
        <f t="shared" si="143"/>
        <v/>
      </c>
      <c r="AD377" s="6"/>
      <c r="AE377" s="6"/>
      <c r="AF377" s="10"/>
      <c r="AG377" s="10"/>
      <c r="AH377" s="10"/>
    </row>
    <row r="378" spans="1:34" ht="13.5" customHeight="1" x14ac:dyDescent="0.15">
      <c r="A378" s="19">
        <v>-75</v>
      </c>
      <c r="B378" s="13">
        <f t="shared" si="144"/>
        <v>-70</v>
      </c>
      <c r="C378" s="22">
        <v>2.1110000000000002</v>
      </c>
      <c r="D378" s="26">
        <v>1.8089999999999999</v>
      </c>
      <c r="E378" s="6"/>
      <c r="F378" s="10"/>
      <c r="G378" s="10"/>
      <c r="H378" s="10"/>
      <c r="I378" s="6"/>
      <c r="J378" s="6"/>
      <c r="K378" s="10"/>
      <c r="L378" s="10"/>
      <c r="M378" s="10"/>
      <c r="N378" s="6"/>
      <c r="O378" s="10"/>
      <c r="P378" s="10"/>
      <c r="Q378" s="10"/>
      <c r="R378" s="6"/>
      <c r="S378" s="6"/>
      <c r="T378" s="10"/>
      <c r="U378" s="10"/>
      <c r="V378" s="10"/>
      <c r="W378" s="27">
        <v>-65</v>
      </c>
      <c r="X378" s="13">
        <f t="shared" si="145"/>
        <v>-60</v>
      </c>
      <c r="Y378" s="30">
        <v>0.22444499999685008</v>
      </c>
      <c r="Z378" s="11" t="str">
        <f t="shared" si="143"/>
        <v/>
      </c>
      <c r="AD378" s="6"/>
      <c r="AE378" s="6"/>
      <c r="AF378" s="10"/>
      <c r="AG378" s="10"/>
      <c r="AH378" s="10"/>
    </row>
    <row r="379" spans="1:34" ht="13.5" customHeight="1" x14ac:dyDescent="0.15">
      <c r="A379" s="19">
        <v>-69</v>
      </c>
      <c r="B379" s="13">
        <f t="shared" si="144"/>
        <v>-60</v>
      </c>
      <c r="C379" s="22">
        <v>0.49099999999999999</v>
      </c>
      <c r="D379" s="26">
        <v>6.7670000000000003</v>
      </c>
      <c r="E379" s="6"/>
      <c r="F379" s="10"/>
      <c r="G379" s="10"/>
      <c r="H379" s="10"/>
      <c r="I379" s="6"/>
      <c r="J379" s="6"/>
      <c r="K379" s="10"/>
      <c r="L379" s="10"/>
      <c r="M379" s="10"/>
      <c r="N379" s="6"/>
      <c r="O379" s="10"/>
      <c r="P379" s="10"/>
      <c r="Q379" s="10"/>
      <c r="R379" s="6"/>
      <c r="S379" s="6"/>
      <c r="T379" s="10"/>
      <c r="U379" s="10"/>
      <c r="V379" s="10"/>
      <c r="W379" s="27">
        <v>-54</v>
      </c>
      <c r="X379" s="13">
        <f t="shared" si="145"/>
        <v>-50</v>
      </c>
      <c r="Y379" s="30">
        <v>0.24489999999749035</v>
      </c>
      <c r="Z379" s="11" t="str">
        <f t="shared" si="143"/>
        <v/>
      </c>
      <c r="AD379" s="6"/>
      <c r="AE379" s="6"/>
      <c r="AF379" s="10"/>
      <c r="AG379" s="10"/>
      <c r="AH379" s="10"/>
    </row>
    <row r="380" spans="1:34" ht="13.5" customHeight="1" x14ac:dyDescent="0.15">
      <c r="A380" s="19">
        <v>-62</v>
      </c>
      <c r="B380" s="13">
        <f t="shared" si="144"/>
        <v>-60</v>
      </c>
      <c r="C380" s="22">
        <v>0.86699999999999999</v>
      </c>
      <c r="D380" s="26">
        <v>2.2109999999999999</v>
      </c>
      <c r="E380" s="6"/>
      <c r="F380" s="10"/>
      <c r="G380" s="10"/>
      <c r="H380" s="10"/>
      <c r="I380" s="6"/>
      <c r="J380" s="6"/>
      <c r="K380" s="10"/>
      <c r="L380" s="10"/>
      <c r="M380" s="10"/>
      <c r="N380" s="6"/>
      <c r="O380" s="10"/>
      <c r="P380" s="10"/>
      <c r="Q380" s="10"/>
      <c r="R380" s="6"/>
      <c r="S380" s="6"/>
      <c r="T380" s="10"/>
      <c r="U380" s="10"/>
      <c r="V380" s="10"/>
      <c r="W380" s="27">
        <v>-54</v>
      </c>
      <c r="X380" s="13">
        <f t="shared" si="145"/>
        <v>-50</v>
      </c>
      <c r="Y380" s="30">
        <v>0.24489999999749035</v>
      </c>
      <c r="Z380" s="11" t="str">
        <f t="shared" si="143"/>
        <v/>
      </c>
      <c r="AD380" s="6"/>
      <c r="AE380" s="6"/>
      <c r="AF380" s="10"/>
      <c r="AG380" s="10"/>
      <c r="AH380" s="10"/>
    </row>
    <row r="381" spans="1:34" ht="13.5" customHeight="1" x14ac:dyDescent="0.15">
      <c r="A381" s="19">
        <v>-65</v>
      </c>
      <c r="B381" s="13">
        <f t="shared" si="144"/>
        <v>-60</v>
      </c>
      <c r="C381" s="22">
        <v>1.7569999999999999</v>
      </c>
      <c r="D381" s="26">
        <v>2.5459999999999998</v>
      </c>
      <c r="E381" s="6"/>
      <c r="F381" s="10"/>
      <c r="G381" s="10"/>
      <c r="H381" s="10"/>
      <c r="I381" s="6"/>
      <c r="J381" s="6"/>
      <c r="K381" s="10"/>
      <c r="L381" s="10"/>
      <c r="M381" s="10"/>
      <c r="N381" s="6"/>
      <c r="O381" s="10"/>
      <c r="P381" s="10"/>
      <c r="Q381" s="10"/>
      <c r="R381" s="6"/>
      <c r="S381" s="6"/>
      <c r="T381" s="10"/>
      <c r="U381" s="10"/>
      <c r="V381" s="10"/>
      <c r="W381" s="27">
        <v>-54</v>
      </c>
      <c r="X381" s="13">
        <f t="shared" si="145"/>
        <v>-50</v>
      </c>
      <c r="Y381" s="30">
        <v>0.24535500000133204</v>
      </c>
      <c r="Z381" s="11" t="str">
        <f t="shared" si="143"/>
        <v/>
      </c>
      <c r="AD381" s="6"/>
      <c r="AE381" s="6"/>
      <c r="AF381" s="10"/>
      <c r="AG381" s="10"/>
      <c r="AH381" s="10"/>
    </row>
    <row r="382" spans="1:34" ht="13.5" customHeight="1" x14ac:dyDescent="0.15">
      <c r="A382" s="19">
        <v>-57</v>
      </c>
      <c r="B382" s="13">
        <f t="shared" si="144"/>
        <v>-50</v>
      </c>
      <c r="C382" s="22">
        <v>0.47299999999999998</v>
      </c>
      <c r="D382" s="26">
        <v>6.7000000000000004E-2</v>
      </c>
      <c r="E382" s="6"/>
      <c r="F382" s="10"/>
      <c r="G382" s="10"/>
      <c r="H382" s="10"/>
      <c r="I382" s="6"/>
      <c r="J382" s="6"/>
      <c r="K382" s="10"/>
      <c r="L382" s="10"/>
      <c r="M382" s="10"/>
      <c r="N382" s="6"/>
      <c r="O382" s="10"/>
      <c r="P382" s="10"/>
      <c r="Q382" s="10"/>
      <c r="R382" s="6"/>
      <c r="S382" s="6"/>
      <c r="T382" s="10"/>
      <c r="U382" s="10"/>
      <c r="V382" s="10"/>
      <c r="W382" s="27">
        <v>-54</v>
      </c>
      <c r="X382" s="13">
        <f t="shared" si="145"/>
        <v>-50</v>
      </c>
      <c r="Y382" s="30">
        <v>0.24835499999830524</v>
      </c>
      <c r="Z382" s="11" t="str">
        <f t="shared" si="143"/>
        <v/>
      </c>
      <c r="AD382" s="6"/>
      <c r="AE382" s="6"/>
      <c r="AF382" s="10"/>
      <c r="AG382" s="10"/>
      <c r="AH382" s="10"/>
    </row>
    <row r="383" spans="1:34" ht="13.5" customHeight="1" x14ac:dyDescent="0.15">
      <c r="A383" s="19">
        <v>-58</v>
      </c>
      <c r="B383" s="13">
        <f t="shared" si="144"/>
        <v>-50</v>
      </c>
      <c r="C383" s="22">
        <v>0.57099999999999995</v>
      </c>
      <c r="D383" s="26">
        <v>0.46899999999999997</v>
      </c>
      <c r="E383" s="6"/>
      <c r="F383" s="10"/>
      <c r="G383" s="10"/>
      <c r="H383" s="10"/>
      <c r="I383" s="6"/>
      <c r="J383" s="6"/>
      <c r="K383" s="10"/>
      <c r="L383" s="10"/>
      <c r="M383" s="10"/>
      <c r="N383" s="6"/>
      <c r="O383" s="10"/>
      <c r="P383" s="10"/>
      <c r="Q383" s="10"/>
      <c r="R383" s="6"/>
      <c r="S383" s="6"/>
      <c r="T383" s="10"/>
      <c r="U383" s="10"/>
      <c r="V383" s="10"/>
      <c r="W383" s="27">
        <v>-63</v>
      </c>
      <c r="X383" s="13">
        <f t="shared" si="145"/>
        <v>-60</v>
      </c>
      <c r="Y383" s="30">
        <v>0.24380999999749031</v>
      </c>
      <c r="Z383" s="11" t="str">
        <f t="shared" si="143"/>
        <v/>
      </c>
      <c r="AD383" s="6"/>
      <c r="AE383" s="6"/>
      <c r="AF383" s="10"/>
      <c r="AG383" s="10"/>
      <c r="AH383" s="10"/>
    </row>
    <row r="384" spans="1:34" ht="13.5" customHeight="1" x14ac:dyDescent="0.15">
      <c r="A384" s="19">
        <v>-61</v>
      </c>
      <c r="B384" s="13">
        <f t="shared" si="144"/>
        <v>-60</v>
      </c>
      <c r="C384" s="22">
        <v>1.9490000000000001</v>
      </c>
      <c r="D384" s="26">
        <v>6.7000000000000004E-2</v>
      </c>
      <c r="E384" s="6"/>
      <c r="F384" s="10"/>
      <c r="G384" s="10"/>
      <c r="H384" s="10"/>
      <c r="I384" s="6"/>
      <c r="J384" s="6"/>
      <c r="K384" s="10"/>
      <c r="L384" s="10"/>
      <c r="M384" s="10"/>
      <c r="N384" s="6"/>
      <c r="O384" s="10"/>
      <c r="P384" s="10"/>
      <c r="Q384" s="10"/>
      <c r="R384" s="6"/>
      <c r="S384" s="6"/>
      <c r="T384" s="10"/>
      <c r="U384" s="10"/>
      <c r="V384" s="10"/>
      <c r="W384" s="27">
        <v>-65</v>
      </c>
      <c r="X384" s="13">
        <f t="shared" si="145"/>
        <v>-60</v>
      </c>
      <c r="Y384" s="30">
        <v>0.24226500000092455</v>
      </c>
      <c r="Z384" s="11" t="str">
        <f t="shared" si="143"/>
        <v/>
      </c>
      <c r="AD384" s="6"/>
      <c r="AE384" s="6"/>
      <c r="AF384" s="10"/>
      <c r="AG384" s="10"/>
      <c r="AH384" s="10"/>
    </row>
    <row r="385" spans="1:34" ht="13.5" customHeight="1" x14ac:dyDescent="0.15">
      <c r="A385" s="19">
        <v>-62</v>
      </c>
      <c r="B385" s="13">
        <f t="shared" si="144"/>
        <v>-60</v>
      </c>
      <c r="C385" s="22">
        <v>2.173</v>
      </c>
      <c r="D385" s="26">
        <v>2.077</v>
      </c>
      <c r="E385" s="6"/>
      <c r="F385" s="10"/>
      <c r="G385" s="10"/>
      <c r="H385" s="10"/>
      <c r="I385" s="6"/>
      <c r="J385" s="6"/>
      <c r="K385" s="10"/>
      <c r="L385" s="10"/>
      <c r="M385" s="10"/>
      <c r="N385" s="6"/>
      <c r="O385" s="10"/>
      <c r="P385" s="10"/>
      <c r="Q385" s="10"/>
      <c r="R385" s="6"/>
      <c r="S385" s="6"/>
      <c r="T385" s="10"/>
      <c r="U385" s="10"/>
      <c r="V385" s="10"/>
      <c r="W385" s="27">
        <v>-65</v>
      </c>
      <c r="X385" s="13">
        <f t="shared" si="145"/>
        <v>-60</v>
      </c>
      <c r="Y385" s="30">
        <v>0.24071999999708282</v>
      </c>
      <c r="Z385" s="11" t="str">
        <f t="shared" si="143"/>
        <v/>
      </c>
      <c r="AD385" s="6"/>
      <c r="AE385" s="6"/>
      <c r="AF385" s="10"/>
      <c r="AG385" s="10"/>
      <c r="AH385" s="10"/>
    </row>
    <row r="386" spans="1:34" ht="13.5" customHeight="1" x14ac:dyDescent="0.15">
      <c r="A386" s="19">
        <v>-63</v>
      </c>
      <c r="B386" s="13">
        <f t="shared" si="144"/>
        <v>-60</v>
      </c>
      <c r="C386" s="22">
        <v>0.57199999999999995</v>
      </c>
      <c r="D386" s="26">
        <v>0.73699999999999999</v>
      </c>
      <c r="E386" s="6"/>
      <c r="F386" s="10"/>
      <c r="G386" s="10"/>
      <c r="H386" s="10"/>
      <c r="I386" s="6"/>
      <c r="J386" s="6"/>
      <c r="K386" s="10"/>
      <c r="L386" s="10"/>
      <c r="M386" s="10"/>
      <c r="N386" s="6"/>
      <c r="O386" s="10"/>
      <c r="P386" s="10"/>
      <c r="Q386" s="10"/>
      <c r="R386" s="6"/>
      <c r="S386" s="6"/>
      <c r="T386" s="10"/>
      <c r="U386" s="10"/>
      <c r="V386" s="10"/>
      <c r="W386" s="27">
        <v>-65</v>
      </c>
      <c r="X386" s="13">
        <f t="shared" si="145"/>
        <v>-60</v>
      </c>
      <c r="Y386" s="30">
        <v>0.24071999999708282</v>
      </c>
      <c r="Z386" s="11" t="str">
        <f t="shared" si="143"/>
        <v/>
      </c>
      <c r="AD386" s="6"/>
      <c r="AE386" s="6"/>
      <c r="AF386" s="10"/>
      <c r="AG386" s="10"/>
      <c r="AH386" s="10"/>
    </row>
    <row r="387" spans="1:34" ht="13.5" customHeight="1" x14ac:dyDescent="0.15">
      <c r="A387" s="19">
        <v>-62</v>
      </c>
      <c r="B387" s="13">
        <f t="shared" si="144"/>
        <v>-60</v>
      </c>
      <c r="C387" s="22">
        <v>2.331</v>
      </c>
      <c r="D387" s="26">
        <v>0.67</v>
      </c>
      <c r="E387" s="6"/>
      <c r="F387" s="10"/>
      <c r="G387" s="10"/>
      <c r="H387" s="10"/>
      <c r="I387" s="6"/>
      <c r="J387" s="6"/>
      <c r="K387" s="10"/>
      <c r="L387" s="10"/>
      <c r="M387" s="10"/>
      <c r="N387" s="6"/>
      <c r="O387" s="10"/>
      <c r="P387" s="10"/>
      <c r="Q387" s="10"/>
      <c r="R387" s="6"/>
      <c r="S387" s="6"/>
      <c r="T387" s="10"/>
      <c r="U387" s="10"/>
      <c r="V387" s="10"/>
      <c r="W387" s="27">
        <v>-58</v>
      </c>
      <c r="X387" s="13">
        <f t="shared" si="145"/>
        <v>-50</v>
      </c>
      <c r="Y387" s="30">
        <v>0.24263000000133195</v>
      </c>
      <c r="Z387" s="11" t="str">
        <f t="shared" si="143"/>
        <v/>
      </c>
      <c r="AD387" s="6"/>
      <c r="AE387" s="6"/>
      <c r="AF387" s="10"/>
      <c r="AG387" s="10"/>
      <c r="AH387" s="10"/>
    </row>
    <row r="388" spans="1:34" ht="13.5" customHeight="1" x14ac:dyDescent="0.15">
      <c r="A388" s="19">
        <v>-61</v>
      </c>
      <c r="B388" s="13">
        <f t="shared" si="144"/>
        <v>-60</v>
      </c>
      <c r="C388" s="22">
        <v>1.3129999999999999</v>
      </c>
      <c r="D388" s="26">
        <v>1.2729999999999999</v>
      </c>
      <c r="E388" s="6"/>
      <c r="F388" s="10"/>
      <c r="G388" s="10"/>
      <c r="H388" s="10"/>
      <c r="I388" s="6"/>
      <c r="J388" s="6"/>
      <c r="K388" s="10"/>
      <c r="L388" s="10"/>
      <c r="M388" s="10"/>
      <c r="N388" s="6"/>
      <c r="O388" s="10"/>
      <c r="P388" s="10"/>
      <c r="Q388" s="10"/>
      <c r="R388" s="6"/>
      <c r="S388" s="6"/>
      <c r="T388" s="10"/>
      <c r="U388" s="10"/>
      <c r="V388" s="10"/>
      <c r="W388" s="27">
        <v>-54</v>
      </c>
      <c r="X388" s="13">
        <f t="shared" si="145"/>
        <v>-50</v>
      </c>
      <c r="Y388" s="30">
        <v>0.24108499999749022</v>
      </c>
      <c r="Z388" s="11" t="str">
        <f t="shared" si="143"/>
        <v/>
      </c>
      <c r="AD388" s="6"/>
      <c r="AE388" s="6"/>
      <c r="AF388" s="10"/>
      <c r="AG388" s="10"/>
      <c r="AH388" s="10"/>
    </row>
    <row r="389" spans="1:34" ht="13.5" customHeight="1" x14ac:dyDescent="0.15">
      <c r="A389" s="19">
        <v>-61</v>
      </c>
      <c r="B389" s="13">
        <f t="shared" si="144"/>
        <v>-60</v>
      </c>
      <c r="C389" s="22">
        <v>1.601</v>
      </c>
      <c r="D389" s="26">
        <v>2.1440000000000001</v>
      </c>
      <c r="E389" s="6"/>
      <c r="F389" s="10"/>
      <c r="G389" s="10"/>
      <c r="H389" s="10"/>
      <c r="I389" s="6"/>
      <c r="J389" s="6"/>
      <c r="K389" s="10"/>
      <c r="L389" s="10"/>
      <c r="M389" s="10"/>
      <c r="N389" s="6"/>
      <c r="O389" s="10"/>
      <c r="P389" s="10"/>
      <c r="Q389" s="10"/>
      <c r="R389" s="6"/>
      <c r="S389" s="6"/>
      <c r="T389" s="10"/>
      <c r="U389" s="10"/>
      <c r="V389" s="10"/>
      <c r="W389" s="27">
        <v>-61</v>
      </c>
      <c r="X389" s="13">
        <f t="shared" si="145"/>
        <v>-60</v>
      </c>
      <c r="Y389" s="30">
        <v>0.2365399999966753</v>
      </c>
      <c r="Z389" s="11" t="str">
        <f t="shared" si="143"/>
        <v/>
      </c>
      <c r="AD389" s="6"/>
      <c r="AE389" s="6"/>
      <c r="AF389" s="10"/>
      <c r="AG389" s="10"/>
      <c r="AH389" s="10"/>
    </row>
    <row r="390" spans="1:34" ht="13.5" customHeight="1" x14ac:dyDescent="0.15">
      <c r="A390" s="19">
        <v>-61</v>
      </c>
      <c r="B390" s="13">
        <f t="shared" si="144"/>
        <v>-60</v>
      </c>
      <c r="C390" s="22">
        <v>2.0489999999999999</v>
      </c>
      <c r="D390" s="26">
        <v>0.67</v>
      </c>
      <c r="E390" s="6"/>
      <c r="F390" s="10"/>
      <c r="G390" s="10"/>
      <c r="H390" s="10"/>
      <c r="I390" s="6"/>
      <c r="J390" s="6"/>
      <c r="K390" s="10"/>
      <c r="L390" s="10"/>
      <c r="M390" s="10"/>
      <c r="N390" s="6"/>
      <c r="O390" s="10"/>
      <c r="P390" s="10"/>
      <c r="Q390" s="10"/>
      <c r="R390" s="6"/>
      <c r="S390" s="6"/>
      <c r="T390" s="10"/>
      <c r="U390" s="10"/>
      <c r="V390" s="10"/>
      <c r="W390" s="27">
        <v>-61</v>
      </c>
      <c r="X390" s="13">
        <f t="shared" si="145"/>
        <v>-60</v>
      </c>
      <c r="Y390" s="30">
        <v>0.24899499999568575</v>
      </c>
      <c r="Z390" s="11" t="str">
        <f t="shared" si="143"/>
        <v/>
      </c>
      <c r="AD390" s="6"/>
      <c r="AE390" s="6"/>
      <c r="AF390" s="10"/>
      <c r="AG390" s="10"/>
      <c r="AH390" s="10"/>
    </row>
    <row r="391" spans="1:34" ht="13.5" customHeight="1" x14ac:dyDescent="0.15">
      <c r="A391" s="19">
        <v>-58</v>
      </c>
      <c r="B391" s="13">
        <f t="shared" si="144"/>
        <v>-50</v>
      </c>
      <c r="C391" s="22">
        <v>2.266</v>
      </c>
      <c r="D391" s="26">
        <v>2.077</v>
      </c>
      <c r="E391" s="6"/>
      <c r="F391" s="10"/>
      <c r="G391" s="10"/>
      <c r="H391" s="10"/>
      <c r="I391" s="6"/>
      <c r="J391" s="6"/>
      <c r="K391" s="10"/>
      <c r="L391" s="10"/>
      <c r="M391" s="10"/>
      <c r="N391" s="6"/>
      <c r="O391" s="10"/>
      <c r="P391" s="10"/>
      <c r="Q391" s="10"/>
      <c r="R391" s="6"/>
      <c r="S391" s="6"/>
      <c r="T391" s="10"/>
      <c r="U391" s="10"/>
      <c r="V391" s="10"/>
      <c r="W391" s="27">
        <v>-61</v>
      </c>
      <c r="X391" s="13">
        <f t="shared" si="145"/>
        <v>-60</v>
      </c>
      <c r="Y391" s="30">
        <v>0.24899499999568575</v>
      </c>
      <c r="Z391" s="11" t="str">
        <f t="shared" si="143"/>
        <v/>
      </c>
      <c r="AD391" s="6"/>
      <c r="AE391" s="6"/>
      <c r="AF391" s="10"/>
      <c r="AG391" s="10"/>
      <c r="AH391" s="10"/>
    </row>
    <row r="392" spans="1:34" ht="13.5" customHeight="1" x14ac:dyDescent="0.15">
      <c r="A392" s="19">
        <v>-77</v>
      </c>
      <c r="B392" s="13">
        <f t="shared" si="144"/>
        <v>-70</v>
      </c>
      <c r="C392" s="22">
        <v>0.69</v>
      </c>
      <c r="D392" s="26">
        <v>0.40200000000000002</v>
      </c>
      <c r="E392" s="6"/>
      <c r="F392" s="10"/>
      <c r="G392" s="10"/>
      <c r="H392" s="10"/>
      <c r="I392" s="6"/>
      <c r="J392" s="6"/>
      <c r="K392" s="10"/>
      <c r="L392" s="10"/>
      <c r="M392" s="10"/>
      <c r="N392" s="6"/>
      <c r="O392" s="10"/>
      <c r="P392" s="10"/>
      <c r="Q392" s="10"/>
      <c r="R392" s="6"/>
      <c r="S392" s="6"/>
      <c r="T392" s="10"/>
      <c r="U392" s="10"/>
      <c r="V392" s="10"/>
      <c r="W392" s="27">
        <v>-61</v>
      </c>
      <c r="X392" s="13">
        <f t="shared" si="145"/>
        <v>-60</v>
      </c>
      <c r="Y392" s="30">
        <v>0.33599499999522009</v>
      </c>
      <c r="Z392" s="11" t="str">
        <f t="shared" si="143"/>
        <v/>
      </c>
      <c r="AD392" s="6"/>
      <c r="AE392" s="6"/>
      <c r="AF392" s="10"/>
      <c r="AG392" s="10"/>
      <c r="AH392" s="10"/>
    </row>
    <row r="393" spans="1:34" ht="13.5" customHeight="1" x14ac:dyDescent="0.15">
      <c r="A393" s="19">
        <v>-65</v>
      </c>
      <c r="B393" s="13">
        <f t="shared" si="144"/>
        <v>-60</v>
      </c>
      <c r="C393" s="22">
        <v>2.1389999999999998</v>
      </c>
      <c r="D393" s="26">
        <v>0.13400000000000001</v>
      </c>
      <c r="E393" s="6"/>
      <c r="F393" s="10"/>
      <c r="G393" s="10"/>
      <c r="H393" s="10"/>
      <c r="I393" s="6"/>
      <c r="J393" s="6"/>
      <c r="K393" s="10"/>
      <c r="L393" s="10"/>
      <c r="M393" s="10"/>
      <c r="N393" s="6"/>
      <c r="O393" s="10"/>
      <c r="P393" s="10"/>
      <c r="Q393" s="10"/>
      <c r="R393" s="6"/>
      <c r="S393" s="6"/>
      <c r="T393" s="10"/>
      <c r="U393" s="10"/>
      <c r="V393" s="10"/>
      <c r="W393" s="27">
        <v>-57</v>
      </c>
      <c r="X393" s="13">
        <f t="shared" si="145"/>
        <v>-50</v>
      </c>
      <c r="Y393" s="30">
        <v>0.34144999999644243</v>
      </c>
      <c r="Z393" s="11" t="str">
        <f t="shared" ref="Z393:Z456" si="146">IF(A393=-10,10,"")</f>
        <v/>
      </c>
      <c r="AD393" s="6"/>
      <c r="AE393" s="6"/>
      <c r="AF393" s="10"/>
      <c r="AG393" s="10"/>
      <c r="AH393" s="10"/>
    </row>
    <row r="394" spans="1:34" ht="13.5" customHeight="1" x14ac:dyDescent="0.15">
      <c r="A394" s="19">
        <v>-66</v>
      </c>
      <c r="B394" s="13">
        <f t="shared" si="144"/>
        <v>-60</v>
      </c>
      <c r="C394" s="22">
        <v>2.19</v>
      </c>
      <c r="D394" s="26">
        <v>1.6080000000000001</v>
      </c>
      <c r="E394" s="6"/>
      <c r="F394" s="10"/>
      <c r="G394" s="10"/>
      <c r="H394" s="10"/>
      <c r="I394" s="6"/>
      <c r="J394" s="6"/>
      <c r="K394" s="10"/>
      <c r="L394" s="10"/>
      <c r="M394" s="10"/>
      <c r="N394" s="6"/>
      <c r="O394" s="10"/>
      <c r="P394" s="10"/>
      <c r="Q394" s="10"/>
      <c r="R394" s="6"/>
      <c r="S394" s="6"/>
      <c r="T394" s="10"/>
      <c r="U394" s="10"/>
      <c r="V394" s="10"/>
      <c r="W394" s="27">
        <v>-57</v>
      </c>
      <c r="X394" s="13">
        <f t="shared" si="145"/>
        <v>-50</v>
      </c>
      <c r="Y394" s="30">
        <v>0.34144999999644243</v>
      </c>
      <c r="Z394" s="11" t="str">
        <f t="shared" si="146"/>
        <v/>
      </c>
      <c r="AD394" s="6"/>
      <c r="AE394" s="6"/>
      <c r="AF394" s="10"/>
      <c r="AG394" s="10"/>
      <c r="AH394" s="10"/>
    </row>
    <row r="395" spans="1:34" ht="13.5" customHeight="1" x14ac:dyDescent="0.15">
      <c r="A395" s="19">
        <v>-57</v>
      </c>
      <c r="B395" s="13">
        <f t="shared" si="144"/>
        <v>-50</v>
      </c>
      <c r="C395" s="22">
        <v>2.1440000000000001</v>
      </c>
      <c r="D395" s="26">
        <v>8.9779999999999998</v>
      </c>
      <c r="E395" s="6"/>
      <c r="F395" s="10"/>
      <c r="G395" s="10"/>
      <c r="H395" s="10"/>
      <c r="I395" s="6"/>
      <c r="J395" s="6"/>
      <c r="K395" s="10"/>
      <c r="L395" s="10"/>
      <c r="M395" s="10"/>
      <c r="N395" s="6"/>
      <c r="O395" s="10"/>
      <c r="P395" s="10"/>
      <c r="Q395" s="10"/>
      <c r="R395" s="6"/>
      <c r="S395" s="6"/>
      <c r="T395" s="10"/>
      <c r="U395" s="10"/>
      <c r="V395" s="10"/>
      <c r="W395" s="27">
        <v>-53</v>
      </c>
      <c r="X395" s="13">
        <f t="shared" si="145"/>
        <v>-50</v>
      </c>
      <c r="Y395" s="30">
        <v>0.48191000000092421</v>
      </c>
      <c r="Z395" s="11" t="str">
        <f t="shared" si="146"/>
        <v/>
      </c>
      <c r="AD395" s="6"/>
      <c r="AE395" s="6"/>
      <c r="AF395" s="10"/>
      <c r="AG395" s="10"/>
      <c r="AH395" s="10"/>
    </row>
    <row r="396" spans="1:34" ht="13.5" customHeight="1" x14ac:dyDescent="0.15">
      <c r="A396" s="19">
        <v>-64</v>
      </c>
      <c r="B396" s="13">
        <f t="shared" si="144"/>
        <v>-60</v>
      </c>
      <c r="C396" s="22">
        <v>0.65200000000000002</v>
      </c>
      <c r="D396" s="26">
        <v>0.46899999999999997</v>
      </c>
      <c r="E396" s="6"/>
      <c r="F396" s="10"/>
      <c r="G396" s="10"/>
      <c r="H396" s="10"/>
      <c r="I396" s="6"/>
      <c r="J396" s="6"/>
      <c r="K396" s="10"/>
      <c r="L396" s="10"/>
      <c r="M396" s="10"/>
      <c r="N396" s="6"/>
      <c r="O396" s="10"/>
      <c r="P396" s="10"/>
      <c r="Q396" s="10"/>
      <c r="R396" s="6"/>
      <c r="S396" s="6"/>
      <c r="T396" s="10"/>
      <c r="U396" s="10"/>
      <c r="V396" s="10"/>
      <c r="W396" s="27">
        <v>-53</v>
      </c>
      <c r="X396" s="13">
        <f t="shared" si="145"/>
        <v>-50</v>
      </c>
      <c r="Y396" s="30">
        <v>0.48191000000092421</v>
      </c>
      <c r="Z396" s="11" t="str">
        <f t="shared" si="146"/>
        <v/>
      </c>
      <c r="AD396" s="6"/>
      <c r="AE396" s="6"/>
      <c r="AF396" s="10"/>
      <c r="AG396" s="10"/>
      <c r="AH396" s="10"/>
    </row>
    <row r="397" spans="1:34" ht="13.5" customHeight="1" x14ac:dyDescent="0.15">
      <c r="A397" s="19">
        <v>-65</v>
      </c>
      <c r="B397" s="13">
        <f t="shared" si="144"/>
        <v>-60</v>
      </c>
      <c r="C397" s="22">
        <v>1.9790000000000001</v>
      </c>
      <c r="D397" s="26">
        <v>6.4320000000000004</v>
      </c>
      <c r="E397" s="6"/>
      <c r="F397" s="10"/>
      <c r="G397" s="10"/>
      <c r="H397" s="10"/>
      <c r="I397" s="6"/>
      <c r="J397" s="6"/>
      <c r="K397" s="10"/>
      <c r="L397" s="10"/>
      <c r="M397" s="10"/>
      <c r="N397" s="6"/>
      <c r="O397" s="10"/>
      <c r="P397" s="10"/>
      <c r="Q397" s="10"/>
      <c r="R397" s="6"/>
      <c r="S397" s="6"/>
      <c r="T397" s="10"/>
      <c r="U397" s="10"/>
      <c r="V397" s="10"/>
      <c r="W397" s="27">
        <v>-57</v>
      </c>
      <c r="X397" s="13">
        <f t="shared" si="145"/>
        <v>-50</v>
      </c>
      <c r="Y397" s="30">
        <v>0.42936499999760636</v>
      </c>
      <c r="Z397" s="11" t="str">
        <f t="shared" si="146"/>
        <v/>
      </c>
      <c r="AD397" s="6"/>
      <c r="AE397" s="6"/>
      <c r="AF397" s="10"/>
      <c r="AG397" s="10"/>
      <c r="AH397" s="10"/>
    </row>
    <row r="398" spans="1:34" ht="13.5" customHeight="1" x14ac:dyDescent="0.15">
      <c r="A398" s="19">
        <v>-65</v>
      </c>
      <c r="B398" s="13">
        <f t="shared" si="144"/>
        <v>-60</v>
      </c>
      <c r="C398" s="22">
        <v>0.95599999999999996</v>
      </c>
      <c r="D398" s="26">
        <v>3.5510000000000002</v>
      </c>
      <c r="E398" s="6"/>
      <c r="F398" s="10"/>
      <c r="G398" s="10"/>
      <c r="H398" s="10"/>
      <c r="I398" s="6"/>
      <c r="J398" s="6"/>
      <c r="K398" s="10"/>
      <c r="L398" s="10"/>
      <c r="M398" s="10"/>
      <c r="N398" s="6"/>
      <c r="O398" s="10"/>
      <c r="P398" s="10"/>
      <c r="Q398" s="10"/>
      <c r="R398" s="6"/>
      <c r="S398" s="6"/>
      <c r="T398" s="10"/>
      <c r="U398" s="10"/>
      <c r="V398" s="10"/>
      <c r="W398" s="27">
        <v>-57</v>
      </c>
      <c r="X398" s="13">
        <f t="shared" si="145"/>
        <v>-50</v>
      </c>
      <c r="Y398" s="30">
        <v>0.43036500000144806</v>
      </c>
      <c r="Z398" s="11" t="str">
        <f t="shared" si="146"/>
        <v/>
      </c>
      <c r="AD398" s="6"/>
      <c r="AE398" s="6"/>
      <c r="AF398" s="10"/>
      <c r="AG398" s="10"/>
      <c r="AH398" s="10"/>
    </row>
    <row r="399" spans="1:34" ht="13.5" customHeight="1" x14ac:dyDescent="0.15">
      <c r="A399" s="19">
        <v>-72</v>
      </c>
      <c r="B399" s="13">
        <f t="shared" si="144"/>
        <v>-70</v>
      </c>
      <c r="C399" s="22">
        <v>2.1179999999999999</v>
      </c>
      <c r="D399" s="26">
        <v>1.8759999999999999</v>
      </c>
      <c r="E399" s="6"/>
      <c r="F399" s="10"/>
      <c r="G399" s="10"/>
      <c r="H399" s="10"/>
      <c r="I399" s="6"/>
      <c r="J399" s="6"/>
      <c r="K399" s="10"/>
      <c r="L399" s="10"/>
      <c r="M399" s="10"/>
      <c r="N399" s="6"/>
      <c r="O399" s="10"/>
      <c r="P399" s="10"/>
      <c r="Q399" s="10"/>
      <c r="R399" s="6"/>
      <c r="S399" s="6"/>
      <c r="T399" s="10"/>
      <c r="U399" s="10"/>
      <c r="V399" s="10"/>
      <c r="W399" s="27">
        <v>-62</v>
      </c>
      <c r="X399" s="13">
        <f t="shared" si="145"/>
        <v>-60</v>
      </c>
      <c r="Y399" s="30">
        <v>0.45027500000208831</v>
      </c>
      <c r="Z399" s="11" t="str">
        <f t="shared" si="146"/>
        <v/>
      </c>
      <c r="AD399" s="6"/>
      <c r="AE399" s="6"/>
      <c r="AF399" s="10"/>
      <c r="AG399" s="10"/>
      <c r="AH399" s="10"/>
    </row>
    <row r="400" spans="1:34" ht="13.5" customHeight="1" x14ac:dyDescent="0.15">
      <c r="A400" s="19">
        <v>-73</v>
      </c>
      <c r="B400" s="13">
        <f t="shared" ref="B400:B463" si="147">0-(MID(A400,LEN(A400)-1,1)*10)</f>
        <v>-70</v>
      </c>
      <c r="C400" s="22">
        <v>0.48799999999999999</v>
      </c>
      <c r="D400" s="26">
        <v>7.3029999999999999</v>
      </c>
      <c r="E400" s="6"/>
      <c r="F400" s="10"/>
      <c r="G400" s="10"/>
      <c r="H400" s="10"/>
      <c r="I400" s="6"/>
      <c r="J400" s="6"/>
      <c r="K400" s="10"/>
      <c r="L400" s="10"/>
      <c r="M400" s="10"/>
      <c r="N400" s="6"/>
      <c r="O400" s="10"/>
      <c r="P400" s="10"/>
      <c r="Q400" s="10"/>
      <c r="R400" s="6"/>
      <c r="S400" s="6"/>
      <c r="T400" s="10"/>
      <c r="U400" s="10"/>
      <c r="V400" s="10"/>
      <c r="W400" s="27">
        <v>-75</v>
      </c>
      <c r="X400" s="13">
        <f t="shared" ref="X400:X463" si="148">0-(MID(W400,LEN(W400)-1,1)*10)</f>
        <v>-70</v>
      </c>
      <c r="Y400" s="30">
        <v>0.44772999999440488</v>
      </c>
      <c r="Z400" s="11" t="str">
        <f t="shared" si="146"/>
        <v/>
      </c>
      <c r="AD400" s="6"/>
      <c r="AE400" s="6"/>
      <c r="AF400" s="10"/>
      <c r="AG400" s="10"/>
      <c r="AH400" s="10"/>
    </row>
    <row r="401" spans="1:34" ht="13.5" customHeight="1" x14ac:dyDescent="0.15">
      <c r="A401" s="19">
        <v>-71</v>
      </c>
      <c r="B401" s="13">
        <f t="shared" si="147"/>
        <v>-70</v>
      </c>
      <c r="C401" s="22">
        <v>2.0379999999999998</v>
      </c>
      <c r="D401" s="26">
        <v>1.8089999999999999</v>
      </c>
      <c r="E401" s="6"/>
      <c r="F401" s="10"/>
      <c r="G401" s="10"/>
      <c r="H401" s="10"/>
      <c r="I401" s="6"/>
      <c r="J401" s="6"/>
      <c r="K401" s="10"/>
      <c r="L401" s="10"/>
      <c r="M401" s="10"/>
      <c r="N401" s="6"/>
      <c r="O401" s="10"/>
      <c r="P401" s="10"/>
      <c r="Q401" s="10"/>
      <c r="R401" s="6"/>
      <c r="S401" s="6"/>
      <c r="T401" s="10"/>
      <c r="U401" s="10"/>
      <c r="V401" s="10"/>
      <c r="W401" s="27">
        <v>-61</v>
      </c>
      <c r="X401" s="13">
        <f t="shared" si="148"/>
        <v>-60</v>
      </c>
      <c r="Y401" s="30">
        <v>0.44518500000127337</v>
      </c>
      <c r="Z401" s="11" t="str">
        <f t="shared" si="146"/>
        <v/>
      </c>
      <c r="AD401" s="6"/>
      <c r="AE401" s="6"/>
      <c r="AF401" s="10"/>
      <c r="AG401" s="10"/>
      <c r="AH401" s="10"/>
    </row>
    <row r="402" spans="1:34" ht="13.5" customHeight="1" x14ac:dyDescent="0.15">
      <c r="A402" s="19">
        <v>-74</v>
      </c>
      <c r="B402" s="13">
        <f t="shared" si="147"/>
        <v>-70</v>
      </c>
      <c r="C402" s="22">
        <v>2.2549999999999999</v>
      </c>
      <c r="D402" s="26">
        <v>2.1440000000000001</v>
      </c>
      <c r="E402" s="6"/>
      <c r="F402" s="10"/>
      <c r="G402" s="10"/>
      <c r="H402" s="10"/>
      <c r="I402" s="6"/>
      <c r="J402" s="6"/>
      <c r="K402" s="10"/>
      <c r="L402" s="10"/>
      <c r="M402" s="10"/>
      <c r="N402" s="6"/>
      <c r="O402" s="10"/>
      <c r="P402" s="10"/>
      <c r="Q402" s="10"/>
      <c r="R402" s="6"/>
      <c r="S402" s="6"/>
      <c r="T402" s="10"/>
      <c r="U402" s="10"/>
      <c r="V402" s="10"/>
      <c r="W402" s="27">
        <v>-61</v>
      </c>
      <c r="X402" s="13">
        <f t="shared" si="148"/>
        <v>-60</v>
      </c>
      <c r="Y402" s="30">
        <v>0.51318500000057488</v>
      </c>
      <c r="Z402" s="11" t="str">
        <f t="shared" si="146"/>
        <v/>
      </c>
      <c r="AD402" s="6"/>
      <c r="AE402" s="6"/>
      <c r="AF402" s="10"/>
      <c r="AG402" s="10"/>
      <c r="AH402" s="10"/>
    </row>
    <row r="403" spans="1:34" ht="13.5" customHeight="1" x14ac:dyDescent="0.15">
      <c r="A403" s="19">
        <v>-65</v>
      </c>
      <c r="B403" s="13">
        <f t="shared" si="147"/>
        <v>-60</v>
      </c>
      <c r="C403" s="22">
        <v>2.7250000000000001</v>
      </c>
      <c r="D403" s="26">
        <v>25.058</v>
      </c>
      <c r="E403" s="6"/>
      <c r="F403" s="10"/>
      <c r="G403" s="10"/>
      <c r="H403" s="10"/>
      <c r="I403" s="6"/>
      <c r="J403" s="6"/>
      <c r="K403" s="10"/>
      <c r="L403" s="10"/>
      <c r="M403" s="10"/>
      <c r="N403" s="6"/>
      <c r="O403" s="10"/>
      <c r="P403" s="10"/>
      <c r="Q403" s="10"/>
      <c r="R403" s="6"/>
      <c r="S403" s="6"/>
      <c r="T403" s="10"/>
      <c r="U403" s="10"/>
      <c r="V403" s="10"/>
      <c r="W403" s="27">
        <v>-56</v>
      </c>
      <c r="X403" s="13">
        <f t="shared" si="148"/>
        <v>-50</v>
      </c>
      <c r="Y403" s="30">
        <v>0.53164000000080769</v>
      </c>
      <c r="Z403" s="11" t="str">
        <f t="shared" si="146"/>
        <v/>
      </c>
      <c r="AD403" s="6"/>
      <c r="AE403" s="6"/>
      <c r="AF403" s="10"/>
      <c r="AG403" s="10"/>
      <c r="AH403" s="10"/>
    </row>
    <row r="404" spans="1:34" ht="13.5" customHeight="1" x14ac:dyDescent="0.15">
      <c r="A404" s="19">
        <v>-60</v>
      </c>
      <c r="B404" s="13">
        <f t="shared" si="147"/>
        <v>-60</v>
      </c>
      <c r="C404" s="22">
        <v>1.0369999999999999</v>
      </c>
      <c r="D404" s="26">
        <v>13.802</v>
      </c>
      <c r="E404" s="6"/>
      <c r="F404" s="10"/>
      <c r="G404" s="10"/>
      <c r="H404" s="10"/>
      <c r="I404" s="6"/>
      <c r="J404" s="6"/>
      <c r="K404" s="10"/>
      <c r="L404" s="10"/>
      <c r="M404" s="10"/>
      <c r="N404" s="6"/>
      <c r="O404" s="10"/>
      <c r="P404" s="10"/>
      <c r="Q404" s="10"/>
      <c r="R404" s="6"/>
      <c r="S404" s="6"/>
      <c r="T404" s="10"/>
      <c r="U404" s="10"/>
      <c r="V404" s="10"/>
      <c r="W404" s="27">
        <v>-56</v>
      </c>
      <c r="X404" s="13">
        <f t="shared" si="148"/>
        <v>-50</v>
      </c>
      <c r="Y404" s="30">
        <v>0.53164000000080769</v>
      </c>
      <c r="Z404" s="11" t="str">
        <f t="shared" si="146"/>
        <v/>
      </c>
      <c r="AD404" s="6"/>
      <c r="AE404" s="6"/>
      <c r="AF404" s="10"/>
      <c r="AG404" s="10"/>
      <c r="AH404" s="10"/>
    </row>
    <row r="405" spans="1:34" ht="13.5" customHeight="1" x14ac:dyDescent="0.15">
      <c r="A405" s="19">
        <v>-65</v>
      </c>
      <c r="B405" s="13">
        <f t="shared" si="147"/>
        <v>-60</v>
      </c>
      <c r="C405" s="22">
        <v>0.56100000000000005</v>
      </c>
      <c r="D405" s="26">
        <v>0</v>
      </c>
      <c r="E405" s="6"/>
      <c r="F405" s="10"/>
      <c r="G405" s="10"/>
      <c r="H405" s="10"/>
      <c r="I405" s="6"/>
      <c r="J405" s="6"/>
      <c r="K405" s="10"/>
      <c r="L405" s="10"/>
      <c r="M405" s="10"/>
      <c r="N405" s="6"/>
      <c r="O405" s="10"/>
      <c r="P405" s="10"/>
      <c r="Q405" s="10"/>
      <c r="R405" s="6"/>
      <c r="S405" s="6"/>
      <c r="T405" s="10"/>
      <c r="U405" s="10"/>
      <c r="V405" s="10"/>
      <c r="W405" s="27">
        <v>-68</v>
      </c>
      <c r="X405" s="13">
        <f t="shared" si="148"/>
        <v>-60</v>
      </c>
      <c r="Y405" s="30">
        <v>0.53209499999737342</v>
      </c>
      <c r="Z405" s="11" t="str">
        <f t="shared" si="146"/>
        <v/>
      </c>
      <c r="AD405" s="6"/>
      <c r="AE405" s="6"/>
      <c r="AF405" s="10"/>
      <c r="AG405" s="10"/>
      <c r="AH405" s="10"/>
    </row>
    <row r="406" spans="1:34" ht="13.5" customHeight="1" x14ac:dyDescent="0.15">
      <c r="A406" s="19">
        <v>-65</v>
      </c>
      <c r="B406" s="13">
        <f t="shared" si="147"/>
        <v>-60</v>
      </c>
      <c r="C406" s="22">
        <v>0.44500000000000001</v>
      </c>
      <c r="D406" s="26">
        <v>24.521999999999998</v>
      </c>
      <c r="E406" s="6"/>
      <c r="F406" s="10"/>
      <c r="G406" s="10"/>
      <c r="H406" s="10"/>
      <c r="I406" s="6"/>
      <c r="J406" s="6"/>
      <c r="K406" s="10"/>
      <c r="L406" s="10"/>
      <c r="M406" s="10"/>
      <c r="N406" s="6"/>
      <c r="O406" s="10"/>
      <c r="P406" s="10"/>
      <c r="Q406" s="10"/>
      <c r="R406" s="6"/>
      <c r="S406" s="6"/>
      <c r="T406" s="10"/>
      <c r="U406" s="10"/>
      <c r="V406" s="10"/>
      <c r="W406" s="27">
        <v>-68</v>
      </c>
      <c r="X406" s="13">
        <f t="shared" si="148"/>
        <v>-60</v>
      </c>
      <c r="Y406" s="30">
        <v>0.53209499999737342</v>
      </c>
      <c r="Z406" s="11" t="str">
        <f t="shared" si="146"/>
        <v/>
      </c>
      <c r="AD406" s="6"/>
      <c r="AE406" s="6"/>
      <c r="AF406" s="10"/>
      <c r="AG406" s="10"/>
      <c r="AH406" s="10"/>
    </row>
    <row r="407" spans="1:34" ht="13.5" customHeight="1" x14ac:dyDescent="0.15">
      <c r="A407" s="19">
        <v>-65</v>
      </c>
      <c r="B407" s="13">
        <f t="shared" si="147"/>
        <v>-60</v>
      </c>
      <c r="C407" s="22">
        <v>0.85299999999999998</v>
      </c>
      <c r="D407" s="26">
        <v>17.018000000000001</v>
      </c>
      <c r="E407" s="6"/>
      <c r="F407" s="10"/>
      <c r="G407" s="10"/>
      <c r="H407" s="10"/>
      <c r="I407" s="6"/>
      <c r="J407" s="6"/>
      <c r="K407" s="10"/>
      <c r="L407" s="10"/>
      <c r="M407" s="10"/>
      <c r="N407" s="6"/>
      <c r="O407" s="10"/>
      <c r="P407" s="10"/>
      <c r="Q407" s="10"/>
      <c r="R407" s="6"/>
      <c r="S407" s="6"/>
      <c r="T407" s="10"/>
      <c r="U407" s="10"/>
      <c r="V407" s="10"/>
      <c r="W407" s="27">
        <v>-68</v>
      </c>
      <c r="X407" s="13">
        <f t="shared" si="148"/>
        <v>-60</v>
      </c>
      <c r="Y407" s="30">
        <v>0.5285500000004002</v>
      </c>
      <c r="Z407" s="11" t="str">
        <f t="shared" si="146"/>
        <v/>
      </c>
      <c r="AD407" s="6"/>
      <c r="AE407" s="6"/>
      <c r="AF407" s="10"/>
      <c r="AG407" s="10"/>
      <c r="AH407" s="10"/>
    </row>
    <row r="408" spans="1:34" ht="13.5" customHeight="1" x14ac:dyDescent="0.15">
      <c r="A408" s="19">
        <v>-60</v>
      </c>
      <c r="B408" s="13">
        <f t="shared" si="147"/>
        <v>-60</v>
      </c>
      <c r="C408" s="22">
        <v>1.778</v>
      </c>
      <c r="D408" s="26">
        <v>7.9729999999999999</v>
      </c>
      <c r="E408" s="6"/>
      <c r="F408" s="10"/>
      <c r="G408" s="10"/>
      <c r="H408" s="10"/>
      <c r="I408" s="6"/>
      <c r="J408" s="6"/>
      <c r="K408" s="10"/>
      <c r="L408" s="10"/>
      <c r="M408" s="10"/>
      <c r="N408" s="6"/>
      <c r="O408" s="10"/>
      <c r="P408" s="10"/>
      <c r="Q408" s="10"/>
      <c r="R408" s="6"/>
      <c r="S408" s="6"/>
      <c r="T408" s="10"/>
      <c r="U408" s="10"/>
      <c r="V408" s="10"/>
      <c r="W408" s="27">
        <v>-68</v>
      </c>
      <c r="X408" s="13">
        <f t="shared" si="148"/>
        <v>-60</v>
      </c>
      <c r="Y408" s="30">
        <v>0.5285500000004002</v>
      </c>
      <c r="Z408" s="11" t="str">
        <f t="shared" si="146"/>
        <v/>
      </c>
      <c r="AD408" s="6"/>
      <c r="AE408" s="6"/>
      <c r="AF408" s="10"/>
      <c r="AG408" s="10"/>
      <c r="AH408" s="10"/>
    </row>
    <row r="409" spans="1:34" ht="13.5" customHeight="1" x14ac:dyDescent="0.15">
      <c r="A409" s="19">
        <v>-63</v>
      </c>
      <c r="B409" s="13">
        <f t="shared" si="147"/>
        <v>-60</v>
      </c>
      <c r="C409" s="22">
        <v>1.4390000000000001</v>
      </c>
      <c r="D409" s="26">
        <v>0.93799999999999994</v>
      </c>
      <c r="E409" s="6"/>
      <c r="F409" s="10"/>
      <c r="G409" s="10"/>
      <c r="H409" s="10"/>
      <c r="I409" s="6"/>
      <c r="J409" s="6"/>
      <c r="K409" s="10"/>
      <c r="L409" s="10"/>
      <c r="M409" s="10"/>
      <c r="N409" s="6"/>
      <c r="O409" s="10"/>
      <c r="P409" s="10"/>
      <c r="Q409" s="10"/>
      <c r="R409" s="6"/>
      <c r="S409" s="6"/>
      <c r="T409" s="10"/>
      <c r="U409" s="10"/>
      <c r="V409" s="10"/>
      <c r="W409" s="27">
        <v>-70</v>
      </c>
      <c r="X409" s="13">
        <f t="shared" si="148"/>
        <v>-70</v>
      </c>
      <c r="Y409" s="30">
        <v>0.53000500000080764</v>
      </c>
      <c r="Z409" s="11" t="str">
        <f t="shared" si="146"/>
        <v/>
      </c>
      <c r="AD409" s="6"/>
      <c r="AE409" s="6"/>
      <c r="AF409" s="10"/>
      <c r="AG409" s="10"/>
      <c r="AH409" s="10"/>
    </row>
    <row r="410" spans="1:34" ht="13.5" customHeight="1" x14ac:dyDescent="0.15">
      <c r="A410" s="19">
        <v>-75</v>
      </c>
      <c r="B410" s="13">
        <f t="shared" si="147"/>
        <v>-70</v>
      </c>
      <c r="C410" s="22">
        <v>1.655</v>
      </c>
      <c r="D410" s="26">
        <v>1.474</v>
      </c>
      <c r="E410" s="6"/>
      <c r="F410" s="10"/>
      <c r="G410" s="10"/>
      <c r="H410" s="10"/>
      <c r="I410" s="6"/>
      <c r="J410" s="6"/>
      <c r="K410" s="10"/>
      <c r="L410" s="10"/>
      <c r="M410" s="10"/>
      <c r="N410" s="6"/>
      <c r="O410" s="10"/>
      <c r="P410" s="10"/>
      <c r="Q410" s="10"/>
      <c r="R410" s="6"/>
      <c r="S410" s="6"/>
      <c r="T410" s="10"/>
      <c r="U410" s="10"/>
      <c r="V410" s="10"/>
      <c r="W410" s="27">
        <v>-70</v>
      </c>
      <c r="X410" s="13">
        <f t="shared" si="148"/>
        <v>-70</v>
      </c>
      <c r="Y410" s="30">
        <v>0.53000500000080764</v>
      </c>
      <c r="Z410" s="11" t="str">
        <f t="shared" si="146"/>
        <v/>
      </c>
      <c r="AD410" s="6"/>
      <c r="AE410" s="6"/>
      <c r="AF410" s="10"/>
      <c r="AG410" s="10"/>
      <c r="AH410" s="10"/>
    </row>
    <row r="411" spans="1:34" ht="13.5" customHeight="1" x14ac:dyDescent="0.15">
      <c r="A411" s="19">
        <v>-62</v>
      </c>
      <c r="B411" s="13">
        <f t="shared" si="147"/>
        <v>-60</v>
      </c>
      <c r="C411" s="22">
        <v>0.72</v>
      </c>
      <c r="D411" s="26">
        <v>5.9630000000000001</v>
      </c>
      <c r="E411" s="6"/>
      <c r="F411" s="10"/>
      <c r="G411" s="10"/>
      <c r="H411" s="10"/>
      <c r="I411" s="6"/>
      <c r="J411" s="6"/>
      <c r="K411" s="10"/>
      <c r="L411" s="10"/>
      <c r="M411" s="10"/>
      <c r="N411" s="6"/>
      <c r="O411" s="10"/>
      <c r="P411" s="10"/>
      <c r="Q411" s="10"/>
      <c r="R411" s="6"/>
      <c r="S411" s="6"/>
      <c r="T411" s="10"/>
      <c r="U411" s="10"/>
      <c r="V411" s="10"/>
      <c r="W411" s="27">
        <v>-66</v>
      </c>
      <c r="X411" s="13">
        <f t="shared" si="148"/>
        <v>-60</v>
      </c>
      <c r="Y411" s="30">
        <v>0.52845999999696591</v>
      </c>
      <c r="Z411" s="11" t="str">
        <f t="shared" si="146"/>
        <v/>
      </c>
      <c r="AD411" s="6"/>
      <c r="AE411" s="6"/>
      <c r="AF411" s="10"/>
      <c r="AG411" s="10"/>
      <c r="AH411" s="10"/>
    </row>
    <row r="412" spans="1:34" ht="13.5" customHeight="1" x14ac:dyDescent="0.15">
      <c r="A412" s="19">
        <v>-58</v>
      </c>
      <c r="B412" s="13">
        <f t="shared" si="147"/>
        <v>-50</v>
      </c>
      <c r="C412" s="22">
        <v>1.762</v>
      </c>
      <c r="D412" s="26">
        <v>1.6080000000000001</v>
      </c>
      <c r="E412" s="6"/>
      <c r="F412" s="10"/>
      <c r="G412" s="10"/>
      <c r="H412" s="10"/>
      <c r="I412" s="6"/>
      <c r="J412" s="6"/>
      <c r="K412" s="10"/>
      <c r="L412" s="10"/>
      <c r="M412" s="10"/>
      <c r="N412" s="6"/>
      <c r="O412" s="10"/>
      <c r="P412" s="10"/>
      <c r="Q412" s="10"/>
      <c r="R412" s="6"/>
      <c r="S412" s="6"/>
      <c r="T412" s="10"/>
      <c r="U412" s="10"/>
      <c r="V412" s="10"/>
      <c r="W412" s="27">
        <v>-56</v>
      </c>
      <c r="X412" s="13">
        <f t="shared" si="148"/>
        <v>-50</v>
      </c>
      <c r="Y412" s="30">
        <v>0.5289150000008076</v>
      </c>
      <c r="Z412" s="11" t="str">
        <f t="shared" si="146"/>
        <v/>
      </c>
      <c r="AD412" s="6"/>
      <c r="AE412" s="6"/>
      <c r="AF412" s="10"/>
      <c r="AG412" s="10"/>
      <c r="AH412" s="10"/>
    </row>
    <row r="413" spans="1:34" ht="13.5" customHeight="1" x14ac:dyDescent="0.15">
      <c r="A413" s="19">
        <v>-61</v>
      </c>
      <c r="B413" s="13">
        <f t="shared" si="147"/>
        <v>-60</v>
      </c>
      <c r="C413" s="22">
        <v>0.52300000000000002</v>
      </c>
      <c r="D413" s="26">
        <v>6.968</v>
      </c>
      <c r="E413" s="6"/>
      <c r="F413" s="10"/>
      <c r="G413" s="10"/>
      <c r="H413" s="10"/>
      <c r="I413" s="6"/>
      <c r="J413" s="6"/>
      <c r="K413" s="10"/>
      <c r="L413" s="10"/>
      <c r="M413" s="10"/>
      <c r="N413" s="6"/>
      <c r="O413" s="10"/>
      <c r="P413" s="10"/>
      <c r="Q413" s="10"/>
      <c r="R413" s="6"/>
      <c r="S413" s="6"/>
      <c r="T413" s="10"/>
      <c r="U413" s="10"/>
      <c r="V413" s="10"/>
      <c r="W413" s="27">
        <v>-56</v>
      </c>
      <c r="X413" s="13">
        <f t="shared" si="148"/>
        <v>-50</v>
      </c>
      <c r="Y413" s="30">
        <v>0.5289150000008076</v>
      </c>
      <c r="Z413" s="11" t="str">
        <f t="shared" si="146"/>
        <v/>
      </c>
      <c r="AD413" s="6"/>
      <c r="AE413" s="6"/>
      <c r="AF413" s="10"/>
      <c r="AG413" s="10"/>
      <c r="AH413" s="10"/>
    </row>
    <row r="414" spans="1:34" ht="13.5" customHeight="1" x14ac:dyDescent="0.15">
      <c r="A414" s="19">
        <v>-61</v>
      </c>
      <c r="B414" s="13">
        <f t="shared" si="147"/>
        <v>-60</v>
      </c>
      <c r="C414" s="22">
        <v>1.589</v>
      </c>
      <c r="D414" s="26">
        <v>1.139</v>
      </c>
      <c r="E414" s="6"/>
      <c r="F414" s="10"/>
      <c r="G414" s="10"/>
      <c r="H414" s="10"/>
      <c r="I414" s="6"/>
      <c r="J414" s="6"/>
      <c r="K414" s="10"/>
      <c r="L414" s="10"/>
      <c r="M414" s="10"/>
      <c r="N414" s="6"/>
      <c r="O414" s="10"/>
      <c r="P414" s="10"/>
      <c r="Q414" s="10"/>
      <c r="R414" s="6"/>
      <c r="S414" s="6"/>
      <c r="T414" s="10"/>
      <c r="U414" s="10"/>
      <c r="V414" s="10"/>
      <c r="W414" s="27">
        <v>-57</v>
      </c>
      <c r="X414" s="13">
        <f t="shared" si="148"/>
        <v>-50</v>
      </c>
      <c r="Y414" s="30">
        <v>0.51936999999533606</v>
      </c>
      <c r="Z414" s="11" t="str">
        <f t="shared" si="146"/>
        <v/>
      </c>
      <c r="AD414" s="6"/>
      <c r="AE414" s="6"/>
      <c r="AF414" s="10"/>
      <c r="AG414" s="10"/>
      <c r="AH414" s="10"/>
    </row>
    <row r="415" spans="1:34" ht="13.5" customHeight="1" x14ac:dyDescent="0.15">
      <c r="A415" s="19">
        <v>-65</v>
      </c>
      <c r="B415" s="13">
        <f t="shared" si="147"/>
        <v>-60</v>
      </c>
      <c r="C415" s="22">
        <v>0.97199999999999998</v>
      </c>
      <c r="D415" s="26">
        <v>5.6280000000000001</v>
      </c>
      <c r="E415" s="6"/>
      <c r="F415" s="10"/>
      <c r="G415" s="10"/>
      <c r="H415" s="10"/>
      <c r="I415" s="6"/>
      <c r="J415" s="6"/>
      <c r="K415" s="10"/>
      <c r="L415" s="10"/>
      <c r="M415" s="10"/>
      <c r="N415" s="6"/>
      <c r="O415" s="10"/>
      <c r="P415" s="10"/>
      <c r="Q415" s="10"/>
      <c r="R415" s="6"/>
      <c r="S415" s="6"/>
      <c r="T415" s="10"/>
      <c r="U415" s="10"/>
      <c r="V415" s="10"/>
      <c r="W415" s="27">
        <v>-65</v>
      </c>
      <c r="X415" s="13">
        <f t="shared" si="148"/>
        <v>-60</v>
      </c>
      <c r="Y415" s="30">
        <v>0.52482499999655841</v>
      </c>
      <c r="Z415" s="11" t="str">
        <f t="shared" si="146"/>
        <v/>
      </c>
      <c r="AD415" s="6"/>
      <c r="AE415" s="6"/>
      <c r="AF415" s="10"/>
      <c r="AG415" s="10"/>
      <c r="AH415" s="10"/>
    </row>
    <row r="416" spans="1:34" ht="13.5" customHeight="1" x14ac:dyDescent="0.15">
      <c r="A416" s="19">
        <v>-68</v>
      </c>
      <c r="B416" s="13">
        <f t="shared" si="147"/>
        <v>-60</v>
      </c>
      <c r="C416" s="22">
        <v>1.6060000000000001</v>
      </c>
      <c r="D416" s="26">
        <v>10.653</v>
      </c>
      <c r="E416" s="6"/>
      <c r="F416" s="10"/>
      <c r="G416" s="10"/>
      <c r="H416" s="10"/>
      <c r="I416" s="6"/>
      <c r="J416" s="6"/>
      <c r="K416" s="10"/>
      <c r="L416" s="10"/>
      <c r="M416" s="10"/>
      <c r="N416" s="6"/>
      <c r="O416" s="10"/>
      <c r="P416" s="10"/>
      <c r="Q416" s="10"/>
      <c r="R416" s="6"/>
      <c r="S416" s="6"/>
      <c r="T416" s="10"/>
      <c r="U416" s="10"/>
      <c r="V416" s="10"/>
      <c r="W416" s="27">
        <v>-68</v>
      </c>
      <c r="X416" s="13">
        <f t="shared" si="148"/>
        <v>-60</v>
      </c>
      <c r="Y416" s="30">
        <v>0.52173499999615092</v>
      </c>
      <c r="Z416" s="11" t="str">
        <f t="shared" si="146"/>
        <v/>
      </c>
      <c r="AD416" s="6"/>
      <c r="AE416" s="6"/>
      <c r="AF416" s="10"/>
      <c r="AG416" s="10"/>
      <c r="AH416" s="10"/>
    </row>
    <row r="417" spans="1:34" ht="13.5" customHeight="1" x14ac:dyDescent="0.15">
      <c r="A417" s="19">
        <v>-65</v>
      </c>
      <c r="B417" s="13">
        <f t="shared" si="147"/>
        <v>-60</v>
      </c>
      <c r="C417" s="22">
        <v>1.45</v>
      </c>
      <c r="D417" s="26">
        <v>3.2829999999999999</v>
      </c>
      <c r="E417" s="6"/>
      <c r="F417" s="10"/>
      <c r="G417" s="10"/>
      <c r="H417" s="10"/>
      <c r="I417" s="6"/>
      <c r="J417" s="6"/>
      <c r="K417" s="10"/>
      <c r="L417" s="10"/>
      <c r="M417" s="10"/>
      <c r="N417" s="6"/>
      <c r="O417" s="10"/>
      <c r="P417" s="10"/>
      <c r="Q417" s="10"/>
      <c r="R417" s="6"/>
      <c r="S417" s="6"/>
      <c r="T417" s="10"/>
      <c r="U417" s="10"/>
      <c r="V417" s="10"/>
      <c r="W417" s="27">
        <v>-68</v>
      </c>
      <c r="X417" s="13">
        <f t="shared" si="148"/>
        <v>-60</v>
      </c>
      <c r="Y417" s="30">
        <v>0.52173499999615092</v>
      </c>
      <c r="Z417" s="11" t="str">
        <f t="shared" si="146"/>
        <v/>
      </c>
      <c r="AD417" s="6"/>
      <c r="AE417" s="6"/>
      <c r="AF417" s="10"/>
      <c r="AG417" s="10"/>
      <c r="AH417" s="10"/>
    </row>
    <row r="418" spans="1:34" ht="13.5" customHeight="1" x14ac:dyDescent="0.15">
      <c r="A418" s="19">
        <v>-71</v>
      </c>
      <c r="B418" s="13">
        <f t="shared" si="147"/>
        <v>-70</v>
      </c>
      <c r="C418" s="22">
        <v>1.9830000000000001</v>
      </c>
      <c r="D418" s="26">
        <v>1.474</v>
      </c>
      <c r="E418" s="6"/>
      <c r="F418" s="10"/>
      <c r="G418" s="10"/>
      <c r="H418" s="10"/>
      <c r="I418" s="6"/>
      <c r="J418" s="6"/>
      <c r="K418" s="10"/>
      <c r="L418" s="10"/>
      <c r="M418" s="10"/>
      <c r="N418" s="6"/>
      <c r="O418" s="10"/>
      <c r="P418" s="10"/>
      <c r="Q418" s="10"/>
      <c r="R418" s="6"/>
      <c r="S418" s="6"/>
      <c r="T418" s="10"/>
      <c r="U418" s="10"/>
      <c r="V418" s="10"/>
      <c r="W418" s="27">
        <v>-63</v>
      </c>
      <c r="X418" s="13">
        <f t="shared" si="148"/>
        <v>-60</v>
      </c>
      <c r="Y418" s="30">
        <v>0.54164499999679117</v>
      </c>
      <c r="Z418" s="11" t="str">
        <f t="shared" si="146"/>
        <v/>
      </c>
      <c r="AD418" s="6"/>
      <c r="AE418" s="6"/>
      <c r="AF418" s="10"/>
      <c r="AG418" s="10"/>
      <c r="AH418" s="10"/>
    </row>
    <row r="419" spans="1:34" ht="13.5" customHeight="1" x14ac:dyDescent="0.15">
      <c r="A419" s="19">
        <v>-67</v>
      </c>
      <c r="B419" s="13">
        <f t="shared" si="147"/>
        <v>-60</v>
      </c>
      <c r="C419" s="22">
        <v>1.7909999999999999</v>
      </c>
      <c r="D419" s="26">
        <v>0.871</v>
      </c>
      <c r="E419" s="6"/>
      <c r="F419" s="10"/>
      <c r="G419" s="10"/>
      <c r="H419" s="10"/>
      <c r="I419" s="6"/>
      <c r="J419" s="6"/>
      <c r="K419" s="10"/>
      <c r="L419" s="10"/>
      <c r="M419" s="10"/>
      <c r="N419" s="6"/>
      <c r="O419" s="10"/>
      <c r="P419" s="10"/>
      <c r="Q419" s="10"/>
      <c r="R419" s="6"/>
      <c r="S419" s="6"/>
      <c r="T419" s="10"/>
      <c r="U419" s="10"/>
      <c r="V419" s="10"/>
      <c r="W419" s="27">
        <v>-63</v>
      </c>
      <c r="X419" s="13">
        <f t="shared" si="148"/>
        <v>-60</v>
      </c>
      <c r="Y419" s="30">
        <v>0.54164499999679117</v>
      </c>
      <c r="Z419" s="11" t="str">
        <f t="shared" si="146"/>
        <v/>
      </c>
      <c r="AD419" s="6"/>
      <c r="AE419" s="6"/>
      <c r="AF419" s="10"/>
      <c r="AG419" s="10"/>
      <c r="AH419" s="10"/>
    </row>
    <row r="420" spans="1:34" ht="13.5" customHeight="1" x14ac:dyDescent="0.15">
      <c r="A420" s="19">
        <v>-70</v>
      </c>
      <c r="B420" s="13">
        <f t="shared" si="147"/>
        <v>-70</v>
      </c>
      <c r="C420" s="22">
        <v>0.71599999999999997</v>
      </c>
      <c r="D420" s="26">
        <v>0.60299999999999998</v>
      </c>
      <c r="E420" s="6"/>
      <c r="F420" s="10"/>
      <c r="G420" s="10"/>
      <c r="H420" s="10"/>
      <c r="I420" s="6"/>
      <c r="J420" s="6"/>
      <c r="K420" s="10"/>
      <c r="L420" s="10"/>
      <c r="M420" s="10"/>
      <c r="N420" s="6"/>
      <c r="O420" s="10"/>
      <c r="P420" s="10"/>
      <c r="Q420" s="10"/>
      <c r="R420" s="6"/>
      <c r="S420" s="6"/>
      <c r="T420" s="10"/>
      <c r="U420" s="10"/>
      <c r="V420" s="10"/>
      <c r="W420" s="27">
        <v>-63</v>
      </c>
      <c r="X420" s="13">
        <f t="shared" si="148"/>
        <v>-60</v>
      </c>
      <c r="Y420" s="30">
        <v>0.51909999999958512</v>
      </c>
      <c r="Z420" s="11" t="str">
        <f t="shared" si="146"/>
        <v/>
      </c>
      <c r="AD420" s="6"/>
      <c r="AE420" s="6"/>
      <c r="AF420" s="10"/>
      <c r="AG420" s="10"/>
      <c r="AH420" s="10"/>
    </row>
    <row r="421" spans="1:34" ht="13.5" customHeight="1" x14ac:dyDescent="0.15">
      <c r="A421" s="19">
        <v>-69</v>
      </c>
      <c r="B421" s="13">
        <f t="shared" si="147"/>
        <v>-60</v>
      </c>
      <c r="C421" s="22">
        <v>2.3759999999999999</v>
      </c>
      <c r="D421" s="26">
        <v>1.34</v>
      </c>
      <c r="E421" s="6"/>
      <c r="F421" s="10"/>
      <c r="G421" s="10"/>
      <c r="H421" s="10"/>
      <c r="I421" s="6"/>
      <c r="J421" s="6"/>
      <c r="K421" s="10"/>
      <c r="L421" s="10"/>
      <c r="M421" s="10"/>
      <c r="N421" s="6"/>
      <c r="O421" s="10"/>
      <c r="P421" s="10"/>
      <c r="Q421" s="10"/>
      <c r="R421" s="6"/>
      <c r="S421" s="6"/>
      <c r="T421" s="10"/>
      <c r="U421" s="10"/>
      <c r="V421" s="10"/>
      <c r="W421" s="27">
        <v>-58</v>
      </c>
      <c r="X421" s="13">
        <f t="shared" si="148"/>
        <v>-50</v>
      </c>
      <c r="Y421" s="30">
        <v>0.53955500000022538</v>
      </c>
      <c r="Z421" s="11" t="str">
        <f t="shared" si="146"/>
        <v/>
      </c>
      <c r="AD421" s="6"/>
      <c r="AE421" s="6"/>
      <c r="AF421" s="10"/>
      <c r="AG421" s="10"/>
      <c r="AH421" s="10"/>
    </row>
    <row r="422" spans="1:34" ht="13.5" customHeight="1" x14ac:dyDescent="0.15">
      <c r="A422" s="19">
        <v>-66</v>
      </c>
      <c r="B422" s="13">
        <f t="shared" si="147"/>
        <v>-60</v>
      </c>
      <c r="C422" s="22">
        <v>1.0680000000000001</v>
      </c>
      <c r="D422" s="26">
        <v>6.7000000000000004E-2</v>
      </c>
      <c r="E422" s="6"/>
      <c r="F422" s="10"/>
      <c r="G422" s="10"/>
      <c r="H422" s="10"/>
      <c r="I422" s="6"/>
      <c r="J422" s="6"/>
      <c r="K422" s="10"/>
      <c r="L422" s="10"/>
      <c r="M422" s="10"/>
      <c r="N422" s="6"/>
      <c r="O422" s="10"/>
      <c r="P422" s="10"/>
      <c r="Q422" s="10"/>
      <c r="R422" s="6"/>
      <c r="S422" s="6"/>
      <c r="T422" s="10"/>
      <c r="U422" s="10"/>
      <c r="V422" s="10"/>
      <c r="W422" s="27">
        <v>-58</v>
      </c>
      <c r="X422" s="13">
        <f t="shared" si="148"/>
        <v>-50</v>
      </c>
      <c r="Y422" s="30">
        <v>0.54255499999719858</v>
      </c>
      <c r="Z422" s="11" t="str">
        <f t="shared" si="146"/>
        <v/>
      </c>
      <c r="AD422" s="6"/>
      <c r="AE422" s="6"/>
      <c r="AF422" s="10"/>
      <c r="AG422" s="10"/>
      <c r="AH422" s="10"/>
    </row>
    <row r="423" spans="1:34" ht="13.5" customHeight="1" x14ac:dyDescent="0.15">
      <c r="A423" s="19">
        <v>-70</v>
      </c>
      <c r="B423" s="13">
        <f t="shared" si="147"/>
        <v>-70</v>
      </c>
      <c r="C423" s="22">
        <v>1.8260000000000001</v>
      </c>
      <c r="D423" s="26">
        <v>0.53600000000000003</v>
      </c>
      <c r="E423" s="6"/>
      <c r="F423" s="10"/>
      <c r="G423" s="10"/>
      <c r="H423" s="10"/>
      <c r="I423" s="6"/>
      <c r="J423" s="6"/>
      <c r="K423" s="10"/>
      <c r="L423" s="10"/>
      <c r="M423" s="10"/>
      <c r="N423" s="6"/>
      <c r="O423" s="10"/>
      <c r="P423" s="10"/>
      <c r="Q423" s="10"/>
      <c r="R423" s="6"/>
      <c r="S423" s="6"/>
      <c r="T423" s="10"/>
      <c r="U423" s="10"/>
      <c r="V423" s="10"/>
      <c r="W423" s="27">
        <v>-58</v>
      </c>
      <c r="X423" s="13">
        <f t="shared" si="148"/>
        <v>-50</v>
      </c>
      <c r="Y423" s="30">
        <v>0.52300999999696574</v>
      </c>
      <c r="Z423" s="11" t="str">
        <f t="shared" si="146"/>
        <v/>
      </c>
      <c r="AD423" s="6"/>
      <c r="AE423" s="6"/>
      <c r="AF423" s="10"/>
      <c r="AG423" s="10"/>
      <c r="AH423" s="10"/>
    </row>
    <row r="424" spans="1:34" ht="13.5" customHeight="1" x14ac:dyDescent="0.15">
      <c r="A424" s="19">
        <v>-64</v>
      </c>
      <c r="B424" s="13">
        <f t="shared" si="147"/>
        <v>-60</v>
      </c>
      <c r="C424" s="22">
        <v>1.716</v>
      </c>
      <c r="D424" s="26">
        <v>1.474</v>
      </c>
      <c r="E424" s="6"/>
      <c r="F424" s="10"/>
      <c r="G424" s="10"/>
      <c r="H424" s="10"/>
      <c r="I424" s="6"/>
      <c r="J424" s="6"/>
      <c r="K424" s="10"/>
      <c r="L424" s="10"/>
      <c r="M424" s="10"/>
      <c r="N424" s="6"/>
      <c r="O424" s="10"/>
      <c r="P424" s="10"/>
      <c r="Q424" s="10"/>
      <c r="R424" s="6"/>
      <c r="S424" s="6"/>
      <c r="T424" s="10"/>
      <c r="U424" s="10"/>
      <c r="V424" s="10"/>
      <c r="W424" s="27">
        <v>-63</v>
      </c>
      <c r="X424" s="13">
        <f t="shared" si="148"/>
        <v>-60</v>
      </c>
      <c r="Y424" s="30">
        <v>0.53946499999679109</v>
      </c>
      <c r="Z424" s="11" t="str">
        <f t="shared" si="146"/>
        <v/>
      </c>
      <c r="AD424" s="6"/>
      <c r="AE424" s="6"/>
      <c r="AF424" s="10"/>
      <c r="AG424" s="10"/>
      <c r="AH424" s="10"/>
    </row>
    <row r="425" spans="1:34" ht="13.5" customHeight="1" x14ac:dyDescent="0.15">
      <c r="A425" s="19">
        <v>-69</v>
      </c>
      <c r="B425" s="13">
        <f t="shared" si="147"/>
        <v>-60</v>
      </c>
      <c r="C425" s="22">
        <v>1.42</v>
      </c>
      <c r="D425" s="26">
        <v>19.43</v>
      </c>
      <c r="E425" s="6"/>
      <c r="F425" s="10"/>
      <c r="G425" s="10"/>
      <c r="H425" s="10"/>
      <c r="I425" s="6"/>
      <c r="J425" s="6"/>
      <c r="K425" s="10"/>
      <c r="L425" s="10"/>
      <c r="M425" s="10"/>
      <c r="N425" s="6"/>
      <c r="O425" s="10"/>
      <c r="P425" s="10"/>
      <c r="Q425" s="10"/>
      <c r="R425" s="6"/>
      <c r="S425" s="6"/>
      <c r="T425" s="10"/>
      <c r="U425" s="10"/>
      <c r="V425" s="10"/>
      <c r="W425" s="27">
        <v>-58</v>
      </c>
      <c r="X425" s="13">
        <f t="shared" si="148"/>
        <v>-50</v>
      </c>
      <c r="Y425" s="30">
        <v>0.55892000000086561</v>
      </c>
      <c r="Z425" s="11" t="str">
        <f t="shared" si="146"/>
        <v/>
      </c>
      <c r="AD425" s="6"/>
      <c r="AE425" s="6"/>
      <c r="AF425" s="10"/>
      <c r="AG425" s="10"/>
      <c r="AH425" s="10"/>
    </row>
    <row r="426" spans="1:34" ht="13.5" customHeight="1" x14ac:dyDescent="0.15">
      <c r="A426" s="19">
        <v>-73</v>
      </c>
      <c r="B426" s="13">
        <f t="shared" si="147"/>
        <v>-70</v>
      </c>
      <c r="C426" s="22">
        <v>1.4359999999999999</v>
      </c>
      <c r="D426" s="26">
        <v>9.6479999999999997</v>
      </c>
      <c r="E426" s="6"/>
      <c r="F426" s="10"/>
      <c r="G426" s="10"/>
      <c r="H426" s="10"/>
      <c r="I426" s="6"/>
      <c r="J426" s="6"/>
      <c r="K426" s="10"/>
      <c r="L426" s="10"/>
      <c r="M426" s="10"/>
      <c r="N426" s="6"/>
      <c r="O426" s="10"/>
      <c r="P426" s="10"/>
      <c r="Q426" s="10"/>
      <c r="R426" s="6"/>
      <c r="S426" s="6"/>
      <c r="T426" s="10"/>
      <c r="U426" s="10"/>
      <c r="V426" s="10"/>
      <c r="W426" s="27">
        <v>-56</v>
      </c>
      <c r="X426" s="13">
        <f t="shared" si="148"/>
        <v>-50</v>
      </c>
      <c r="Y426" s="30">
        <v>0.54037499999719851</v>
      </c>
      <c r="Z426" s="11" t="str">
        <f t="shared" si="146"/>
        <v/>
      </c>
      <c r="AD426" s="6"/>
      <c r="AE426" s="6"/>
      <c r="AF426" s="10"/>
      <c r="AG426" s="10"/>
      <c r="AH426" s="10"/>
    </row>
    <row r="427" spans="1:34" ht="13.5" customHeight="1" x14ac:dyDescent="0.15">
      <c r="A427" s="19">
        <v>-63</v>
      </c>
      <c r="B427" s="13">
        <f t="shared" si="147"/>
        <v>-60</v>
      </c>
      <c r="C427" s="22">
        <v>0.71199999999999997</v>
      </c>
      <c r="D427" s="26">
        <v>0.80400000000000005</v>
      </c>
      <c r="E427" s="6"/>
      <c r="F427" s="10"/>
      <c r="G427" s="10"/>
      <c r="H427" s="10"/>
      <c r="I427" s="6"/>
      <c r="J427" s="6"/>
      <c r="K427" s="10"/>
      <c r="L427" s="10"/>
      <c r="M427" s="10"/>
      <c r="N427" s="6"/>
      <c r="O427" s="10"/>
      <c r="P427" s="10"/>
      <c r="Q427" s="10"/>
      <c r="R427" s="6"/>
      <c r="S427" s="6"/>
      <c r="T427" s="10"/>
      <c r="U427" s="10"/>
      <c r="V427" s="10"/>
      <c r="W427" s="27">
        <v>-56</v>
      </c>
      <c r="X427" s="13">
        <f t="shared" si="148"/>
        <v>-50</v>
      </c>
      <c r="Y427" s="30">
        <v>0.61737500000197154</v>
      </c>
      <c r="Z427" s="11" t="str">
        <f t="shared" si="146"/>
        <v/>
      </c>
      <c r="AD427" s="6"/>
      <c r="AE427" s="6"/>
      <c r="AF427" s="10"/>
      <c r="AG427" s="10"/>
      <c r="AH427" s="10"/>
    </row>
    <row r="428" spans="1:34" ht="13.5" customHeight="1" x14ac:dyDescent="0.15">
      <c r="A428" s="19">
        <v>-81</v>
      </c>
      <c r="B428" s="13">
        <f t="shared" si="147"/>
        <v>-80</v>
      </c>
      <c r="C428" s="22">
        <v>1.3680000000000001</v>
      </c>
      <c r="D428" s="26">
        <v>0.80400000000000005</v>
      </c>
      <c r="E428" s="6"/>
      <c r="F428" s="10"/>
      <c r="G428" s="10"/>
      <c r="H428" s="10"/>
      <c r="I428" s="6"/>
      <c r="J428" s="6"/>
      <c r="K428" s="10"/>
      <c r="L428" s="10"/>
      <c r="M428" s="10"/>
      <c r="N428" s="6"/>
      <c r="O428" s="10"/>
      <c r="P428" s="10"/>
      <c r="Q428" s="10"/>
      <c r="R428" s="6"/>
      <c r="S428" s="6"/>
      <c r="T428" s="10"/>
      <c r="U428" s="10"/>
      <c r="V428" s="10"/>
      <c r="W428" s="27">
        <v>-56</v>
      </c>
      <c r="X428" s="13">
        <f t="shared" si="148"/>
        <v>-50</v>
      </c>
      <c r="Y428" s="30">
        <v>0.61737500000197154</v>
      </c>
      <c r="Z428" s="11" t="str">
        <f t="shared" si="146"/>
        <v/>
      </c>
      <c r="AD428" s="6"/>
      <c r="AE428" s="6"/>
      <c r="AF428" s="10"/>
      <c r="AG428" s="10"/>
      <c r="AH428" s="10"/>
    </row>
    <row r="429" spans="1:34" ht="13.5" customHeight="1" x14ac:dyDescent="0.15">
      <c r="A429" s="19">
        <v>-69</v>
      </c>
      <c r="B429" s="13">
        <f t="shared" si="147"/>
        <v>-60</v>
      </c>
      <c r="C429" s="22">
        <v>1.712</v>
      </c>
      <c r="D429" s="26">
        <v>2.68</v>
      </c>
      <c r="E429" s="6"/>
      <c r="F429" s="10"/>
      <c r="G429" s="10"/>
      <c r="H429" s="10"/>
      <c r="I429" s="6"/>
      <c r="J429" s="6"/>
      <c r="K429" s="10"/>
      <c r="L429" s="10"/>
      <c r="M429" s="10"/>
      <c r="N429" s="6"/>
      <c r="O429" s="10"/>
      <c r="P429" s="10"/>
      <c r="Q429" s="10"/>
      <c r="R429" s="6"/>
      <c r="S429" s="6"/>
      <c r="T429" s="10"/>
      <c r="U429" s="10"/>
      <c r="V429" s="10"/>
      <c r="W429" s="27">
        <v>-57</v>
      </c>
      <c r="X429" s="13">
        <f t="shared" si="148"/>
        <v>-50</v>
      </c>
      <c r="Y429" s="30">
        <v>0.80847499999946826</v>
      </c>
      <c r="Z429" s="11" t="str">
        <f t="shared" si="146"/>
        <v/>
      </c>
      <c r="AD429" s="6"/>
      <c r="AE429" s="6"/>
      <c r="AF429" s="10"/>
      <c r="AG429" s="10"/>
      <c r="AH429" s="10"/>
    </row>
    <row r="430" spans="1:34" ht="13.5" customHeight="1" x14ac:dyDescent="0.15">
      <c r="A430" s="19">
        <v>-71</v>
      </c>
      <c r="B430" s="13">
        <f t="shared" si="147"/>
        <v>-70</v>
      </c>
      <c r="C430" s="22">
        <v>1.4850000000000001</v>
      </c>
      <c r="D430" s="26">
        <v>0.60299999999999998</v>
      </c>
      <c r="E430" s="6"/>
      <c r="F430" s="10"/>
      <c r="G430" s="10"/>
      <c r="H430" s="10"/>
      <c r="I430" s="6"/>
      <c r="J430" s="6"/>
      <c r="K430" s="10"/>
      <c r="L430" s="10"/>
      <c r="M430" s="10"/>
      <c r="N430" s="6"/>
      <c r="O430" s="10"/>
      <c r="P430" s="10"/>
      <c r="Q430" s="10"/>
      <c r="R430" s="6"/>
      <c r="S430" s="6"/>
      <c r="T430" s="10"/>
      <c r="U430" s="10"/>
      <c r="V430" s="10"/>
      <c r="W430" s="27">
        <v>-57</v>
      </c>
      <c r="X430" s="13">
        <f t="shared" si="148"/>
        <v>-50</v>
      </c>
      <c r="Y430" s="30">
        <v>0.80847499999946826</v>
      </c>
      <c r="Z430" s="11" t="str">
        <f t="shared" si="146"/>
        <v/>
      </c>
      <c r="AD430" s="6"/>
      <c r="AE430" s="6"/>
      <c r="AF430" s="10"/>
      <c r="AG430" s="10"/>
      <c r="AH430" s="10"/>
    </row>
    <row r="431" spans="1:34" ht="13.5" customHeight="1" x14ac:dyDescent="0.15">
      <c r="A431" s="19">
        <v>-75</v>
      </c>
      <c r="B431" s="13">
        <f t="shared" si="147"/>
        <v>-70</v>
      </c>
      <c r="C431" s="22">
        <v>1.6870000000000001</v>
      </c>
      <c r="D431" s="26">
        <v>1.6080000000000001</v>
      </c>
      <c r="E431" s="6"/>
      <c r="F431" s="10"/>
      <c r="G431" s="10"/>
      <c r="H431" s="10"/>
      <c r="I431" s="6"/>
      <c r="J431" s="6"/>
      <c r="K431" s="10"/>
      <c r="L431" s="10"/>
      <c r="M431" s="10"/>
      <c r="N431" s="6"/>
      <c r="O431" s="10"/>
      <c r="P431" s="10"/>
      <c r="Q431" s="10"/>
      <c r="R431" s="6"/>
      <c r="S431" s="6"/>
      <c r="T431" s="10"/>
      <c r="U431" s="10"/>
      <c r="V431" s="10"/>
      <c r="W431" s="27">
        <v>-61</v>
      </c>
      <c r="X431" s="13">
        <f t="shared" si="148"/>
        <v>-60</v>
      </c>
      <c r="Y431" s="30">
        <v>0.80692999999562653</v>
      </c>
      <c r="Z431" s="11" t="str">
        <f t="shared" si="146"/>
        <v/>
      </c>
      <c r="AD431" s="6"/>
      <c r="AE431" s="6"/>
      <c r="AF431" s="10"/>
      <c r="AG431" s="10"/>
      <c r="AH431" s="10"/>
    </row>
    <row r="432" spans="1:34" ht="13.5" customHeight="1" x14ac:dyDescent="0.15">
      <c r="A432" s="19">
        <v>-66</v>
      </c>
      <c r="B432" s="13">
        <f t="shared" si="147"/>
        <v>-60</v>
      </c>
      <c r="C432" s="22">
        <v>0.55800000000000005</v>
      </c>
      <c r="D432" s="26">
        <v>1.474</v>
      </c>
      <c r="E432" s="6"/>
      <c r="F432" s="10"/>
      <c r="G432" s="10"/>
      <c r="H432" s="10"/>
      <c r="I432" s="6"/>
      <c r="J432" s="6"/>
      <c r="K432" s="10"/>
      <c r="L432" s="10"/>
      <c r="M432" s="10"/>
      <c r="N432" s="6"/>
      <c r="O432" s="10"/>
      <c r="P432" s="10"/>
      <c r="Q432" s="10"/>
      <c r="R432" s="6"/>
      <c r="S432" s="6"/>
      <c r="T432" s="10"/>
      <c r="U432" s="10"/>
      <c r="V432" s="10"/>
      <c r="W432" s="27">
        <v>-60</v>
      </c>
      <c r="X432" s="13">
        <f t="shared" si="148"/>
        <v>-60</v>
      </c>
      <c r="Y432" s="30">
        <v>0.80538499999906077</v>
      </c>
      <c r="Z432" s="11" t="str">
        <f t="shared" si="146"/>
        <v/>
      </c>
      <c r="AD432" s="6"/>
      <c r="AE432" s="6"/>
      <c r="AF432" s="10"/>
      <c r="AG432" s="10"/>
      <c r="AH432" s="10"/>
    </row>
    <row r="433" spans="1:34" ht="13.5" customHeight="1" x14ac:dyDescent="0.15">
      <c r="A433" s="19">
        <v>-73</v>
      </c>
      <c r="B433" s="13">
        <f t="shared" si="147"/>
        <v>-70</v>
      </c>
      <c r="C433" s="22">
        <v>1.9470000000000001</v>
      </c>
      <c r="D433" s="26">
        <v>1.34</v>
      </c>
      <c r="E433" s="6"/>
      <c r="F433" s="10"/>
      <c r="G433" s="10"/>
      <c r="H433" s="10"/>
      <c r="I433" s="6"/>
      <c r="J433" s="6"/>
      <c r="K433" s="10"/>
      <c r="L433" s="10"/>
      <c r="M433" s="10"/>
      <c r="N433" s="6"/>
      <c r="O433" s="10"/>
      <c r="P433" s="10"/>
      <c r="Q433" s="10"/>
      <c r="R433" s="6"/>
      <c r="S433" s="6"/>
      <c r="T433" s="10"/>
      <c r="U433" s="10"/>
      <c r="V433" s="10"/>
      <c r="W433" s="27">
        <v>-91</v>
      </c>
      <c r="X433" s="13">
        <f t="shared" si="148"/>
        <v>-90</v>
      </c>
      <c r="Y433" s="30">
        <v>0.78983999999964283</v>
      </c>
      <c r="Z433" s="11" t="str">
        <f t="shared" si="146"/>
        <v/>
      </c>
      <c r="AD433" s="6"/>
      <c r="AE433" s="6"/>
      <c r="AF433" s="10"/>
      <c r="AG433" s="10"/>
      <c r="AH433" s="10"/>
    </row>
    <row r="434" spans="1:34" ht="13.5" customHeight="1" x14ac:dyDescent="0.15">
      <c r="A434" s="19">
        <v>-69</v>
      </c>
      <c r="B434" s="13">
        <f t="shared" si="147"/>
        <v>-60</v>
      </c>
      <c r="C434" s="22">
        <v>2.11</v>
      </c>
      <c r="D434" s="26">
        <v>2.4790000000000001</v>
      </c>
      <c r="E434" s="6"/>
      <c r="F434" s="10"/>
      <c r="G434" s="10"/>
      <c r="H434" s="10"/>
      <c r="I434" s="6"/>
      <c r="J434" s="6"/>
      <c r="K434" s="10"/>
      <c r="L434" s="10"/>
      <c r="M434" s="10"/>
      <c r="N434" s="6"/>
      <c r="O434" s="10"/>
      <c r="P434" s="10"/>
      <c r="Q434" s="10"/>
      <c r="R434" s="6"/>
      <c r="S434" s="6"/>
      <c r="T434" s="10"/>
      <c r="U434" s="10"/>
      <c r="V434" s="10"/>
      <c r="W434" s="27">
        <v>-91</v>
      </c>
      <c r="X434" s="13">
        <f t="shared" si="148"/>
        <v>-90</v>
      </c>
      <c r="Y434" s="30">
        <v>0.79283999999661603</v>
      </c>
      <c r="Z434" s="11" t="str">
        <f t="shared" si="146"/>
        <v/>
      </c>
      <c r="AD434" s="6"/>
      <c r="AE434" s="6"/>
      <c r="AF434" s="10"/>
      <c r="AG434" s="10"/>
      <c r="AH434" s="10"/>
    </row>
    <row r="435" spans="1:34" ht="13.5" customHeight="1" x14ac:dyDescent="0.15">
      <c r="A435" s="19">
        <v>-65</v>
      </c>
      <c r="B435" s="13">
        <f t="shared" si="147"/>
        <v>-60</v>
      </c>
      <c r="C435" s="22">
        <v>2.081</v>
      </c>
      <c r="D435" s="26">
        <v>5.0250000000000004</v>
      </c>
      <c r="E435" s="6"/>
      <c r="F435" s="10"/>
      <c r="G435" s="10"/>
      <c r="H435" s="10"/>
      <c r="I435" s="6"/>
      <c r="J435" s="6"/>
      <c r="K435" s="10"/>
      <c r="L435" s="10"/>
      <c r="M435" s="10"/>
      <c r="N435" s="6"/>
      <c r="O435" s="10"/>
      <c r="P435" s="10"/>
      <c r="Q435" s="10"/>
      <c r="R435" s="6"/>
      <c r="S435" s="6"/>
      <c r="T435" s="10"/>
      <c r="U435" s="10"/>
      <c r="V435" s="10"/>
      <c r="W435" s="27">
        <v>-71</v>
      </c>
      <c r="X435" s="13">
        <f t="shared" si="148"/>
        <v>-70</v>
      </c>
      <c r="Y435" s="30">
        <v>0.80629499999946819</v>
      </c>
      <c r="Z435" s="11" t="str">
        <f t="shared" si="146"/>
        <v/>
      </c>
      <c r="AD435" s="6"/>
      <c r="AE435" s="6"/>
      <c r="AF435" s="10"/>
      <c r="AG435" s="10"/>
      <c r="AH435" s="10"/>
    </row>
    <row r="436" spans="1:34" ht="13.5" customHeight="1" x14ac:dyDescent="0.15">
      <c r="A436" s="19">
        <v>-74</v>
      </c>
      <c r="B436" s="13">
        <f t="shared" si="147"/>
        <v>-70</v>
      </c>
      <c r="C436" s="22">
        <v>1.774</v>
      </c>
      <c r="D436" s="26">
        <v>2.8809999999999998</v>
      </c>
      <c r="E436" s="6"/>
      <c r="F436" s="10"/>
      <c r="G436" s="10"/>
      <c r="H436" s="10"/>
      <c r="I436" s="6"/>
      <c r="J436" s="6"/>
      <c r="K436" s="10"/>
      <c r="L436" s="10"/>
      <c r="M436" s="10"/>
      <c r="N436" s="6"/>
      <c r="O436" s="10"/>
      <c r="P436" s="10"/>
      <c r="Q436" s="10"/>
      <c r="R436" s="6"/>
      <c r="S436" s="6"/>
      <c r="T436" s="10"/>
      <c r="U436" s="10"/>
      <c r="V436" s="10"/>
      <c r="W436" s="27">
        <v>-71</v>
      </c>
      <c r="X436" s="13">
        <f t="shared" si="148"/>
        <v>-70</v>
      </c>
      <c r="Y436" s="30">
        <v>0.80629499999946819</v>
      </c>
      <c r="Z436" s="11" t="str">
        <f t="shared" si="146"/>
        <v/>
      </c>
      <c r="AD436" s="6"/>
      <c r="AE436" s="6"/>
      <c r="AF436" s="10"/>
      <c r="AG436" s="10"/>
      <c r="AH436" s="10"/>
    </row>
    <row r="437" spans="1:34" ht="13.5" customHeight="1" x14ac:dyDescent="0.15">
      <c r="A437" s="19">
        <v>-62</v>
      </c>
      <c r="B437" s="13">
        <f t="shared" si="147"/>
        <v>-60</v>
      </c>
      <c r="C437" s="22">
        <v>2.1419999999999999</v>
      </c>
      <c r="D437" s="26">
        <v>2.68</v>
      </c>
      <c r="E437" s="6"/>
      <c r="F437" s="10"/>
      <c r="G437" s="10"/>
      <c r="H437" s="10"/>
      <c r="I437" s="6"/>
      <c r="J437" s="6"/>
      <c r="K437" s="10"/>
      <c r="L437" s="10"/>
      <c r="M437" s="10"/>
      <c r="N437" s="6"/>
      <c r="O437" s="10"/>
      <c r="P437" s="10"/>
      <c r="Q437" s="10"/>
      <c r="R437" s="6"/>
      <c r="S437" s="6"/>
      <c r="T437" s="10"/>
      <c r="U437" s="10"/>
      <c r="V437" s="10"/>
      <c r="W437" s="27">
        <v>-59</v>
      </c>
      <c r="X437" s="13">
        <f t="shared" si="148"/>
        <v>-50</v>
      </c>
      <c r="Y437" s="30">
        <v>0.7927500000004577</v>
      </c>
      <c r="Z437" s="11" t="str">
        <f t="shared" si="146"/>
        <v/>
      </c>
      <c r="AD437" s="6"/>
      <c r="AE437" s="6"/>
      <c r="AF437" s="10"/>
      <c r="AG437" s="10"/>
      <c r="AH437" s="10"/>
    </row>
    <row r="438" spans="1:34" ht="13.5" customHeight="1" x14ac:dyDescent="0.15">
      <c r="A438" s="19">
        <v>-65</v>
      </c>
      <c r="B438" s="13">
        <f t="shared" si="147"/>
        <v>-60</v>
      </c>
      <c r="C438" s="22">
        <v>1.968</v>
      </c>
      <c r="D438" s="26">
        <v>1.139</v>
      </c>
      <c r="E438" s="6"/>
      <c r="F438" s="10"/>
      <c r="G438" s="10"/>
      <c r="H438" s="10"/>
      <c r="I438" s="6"/>
      <c r="J438" s="6"/>
      <c r="K438" s="10"/>
      <c r="L438" s="10"/>
      <c r="M438" s="10"/>
      <c r="N438" s="6"/>
      <c r="O438" s="10"/>
      <c r="P438" s="10"/>
      <c r="Q438" s="10"/>
      <c r="R438" s="6"/>
      <c r="S438" s="6"/>
      <c r="T438" s="10"/>
      <c r="U438" s="10"/>
      <c r="V438" s="10"/>
      <c r="W438" s="27">
        <v>-59</v>
      </c>
      <c r="X438" s="13">
        <f t="shared" si="148"/>
        <v>-50</v>
      </c>
      <c r="Y438" s="30">
        <v>0.7927500000004577</v>
      </c>
      <c r="Z438" s="11" t="str">
        <f t="shared" si="146"/>
        <v/>
      </c>
      <c r="AD438" s="6"/>
      <c r="AE438" s="6"/>
      <c r="AF438" s="10"/>
      <c r="AG438" s="10"/>
      <c r="AH438" s="10"/>
    </row>
    <row r="439" spans="1:34" ht="13.5" customHeight="1" x14ac:dyDescent="0.15">
      <c r="A439" s="19">
        <v>-65</v>
      </c>
      <c r="B439" s="13">
        <f t="shared" si="147"/>
        <v>-60</v>
      </c>
      <c r="C439" s="22">
        <v>2.1909999999999998</v>
      </c>
      <c r="D439" s="26">
        <v>2.8140000000000001</v>
      </c>
      <c r="E439" s="6"/>
      <c r="F439" s="10"/>
      <c r="G439" s="10"/>
      <c r="H439" s="10"/>
      <c r="I439" s="6"/>
      <c r="J439" s="6"/>
      <c r="K439" s="10"/>
      <c r="L439" s="10"/>
      <c r="M439" s="10"/>
      <c r="N439" s="6"/>
      <c r="O439" s="10"/>
      <c r="P439" s="10"/>
      <c r="Q439" s="10"/>
      <c r="R439" s="6"/>
      <c r="S439" s="6"/>
      <c r="T439" s="10"/>
      <c r="U439" s="10"/>
      <c r="V439" s="10"/>
      <c r="W439" s="27">
        <v>-56</v>
      </c>
      <c r="X439" s="13">
        <f t="shared" si="148"/>
        <v>-50</v>
      </c>
      <c r="Y439" s="30">
        <v>0.79120499999661598</v>
      </c>
      <c r="Z439" s="11" t="str">
        <f t="shared" si="146"/>
        <v/>
      </c>
      <c r="AD439" s="6"/>
      <c r="AE439" s="6"/>
      <c r="AF439" s="10"/>
      <c r="AG439" s="10"/>
      <c r="AH439" s="10"/>
    </row>
    <row r="440" spans="1:34" ht="13.5" customHeight="1" x14ac:dyDescent="0.15">
      <c r="A440" s="19">
        <v>-61</v>
      </c>
      <c r="B440" s="13">
        <f t="shared" si="147"/>
        <v>-60</v>
      </c>
      <c r="C440" s="22">
        <v>0.42099999999999999</v>
      </c>
      <c r="D440" s="26">
        <v>5.5609999999999999</v>
      </c>
      <c r="E440" s="6"/>
      <c r="F440" s="10"/>
      <c r="G440" s="10"/>
      <c r="H440" s="10"/>
      <c r="I440" s="6"/>
      <c r="J440" s="6"/>
      <c r="K440" s="10"/>
      <c r="L440" s="10"/>
      <c r="M440" s="10"/>
      <c r="N440" s="6"/>
      <c r="O440" s="10"/>
      <c r="P440" s="10"/>
      <c r="Q440" s="10"/>
      <c r="R440" s="6"/>
      <c r="S440" s="6"/>
      <c r="T440" s="10"/>
      <c r="U440" s="10"/>
      <c r="V440" s="10"/>
      <c r="W440" s="27">
        <v>-56</v>
      </c>
      <c r="X440" s="13">
        <f t="shared" si="148"/>
        <v>-50</v>
      </c>
      <c r="Y440" s="30">
        <v>0.79120499999661598</v>
      </c>
      <c r="Z440" s="11" t="str">
        <f t="shared" si="146"/>
        <v/>
      </c>
      <c r="AD440" s="6"/>
      <c r="AE440" s="6"/>
      <c r="AF440" s="10"/>
      <c r="AG440" s="10"/>
      <c r="AH440" s="10"/>
    </row>
    <row r="441" spans="1:34" ht="13.5" customHeight="1" x14ac:dyDescent="0.15">
      <c r="A441" s="19">
        <v>-61</v>
      </c>
      <c r="B441" s="13">
        <f t="shared" si="147"/>
        <v>-60</v>
      </c>
      <c r="C441" s="22">
        <v>2.3740000000000001</v>
      </c>
      <c r="D441" s="26">
        <v>2.077</v>
      </c>
      <c r="E441" s="6"/>
      <c r="F441" s="10"/>
      <c r="G441" s="10"/>
      <c r="H441" s="10"/>
      <c r="I441" s="6"/>
      <c r="J441" s="6"/>
      <c r="K441" s="10"/>
      <c r="L441" s="10"/>
      <c r="M441" s="10"/>
      <c r="N441" s="6"/>
      <c r="O441" s="10"/>
      <c r="P441" s="10"/>
      <c r="Q441" s="10"/>
      <c r="R441" s="6"/>
      <c r="S441" s="6"/>
      <c r="T441" s="10"/>
      <c r="U441" s="10"/>
      <c r="V441" s="10"/>
      <c r="W441" s="27">
        <v>-58</v>
      </c>
      <c r="X441" s="13">
        <f t="shared" si="148"/>
        <v>-50</v>
      </c>
      <c r="Y441" s="30">
        <v>0.79065999999661596</v>
      </c>
      <c r="Z441" s="11" t="str">
        <f t="shared" si="146"/>
        <v/>
      </c>
      <c r="AD441" s="6"/>
      <c r="AE441" s="6"/>
      <c r="AF441" s="10"/>
      <c r="AG441" s="10"/>
      <c r="AH441" s="10"/>
    </row>
    <row r="442" spans="1:34" ht="13.5" customHeight="1" x14ac:dyDescent="0.15">
      <c r="A442" s="19">
        <v>-73</v>
      </c>
      <c r="B442" s="13">
        <f t="shared" si="147"/>
        <v>-70</v>
      </c>
      <c r="C442" s="22">
        <v>1.5640000000000001</v>
      </c>
      <c r="D442" s="26">
        <v>3.0819999999999999</v>
      </c>
      <c r="E442" s="6"/>
      <c r="F442" s="10"/>
      <c r="G442" s="10"/>
      <c r="H442" s="10"/>
      <c r="I442" s="6"/>
      <c r="J442" s="6"/>
      <c r="K442" s="10"/>
      <c r="L442" s="10"/>
      <c r="M442" s="10"/>
      <c r="N442" s="6"/>
      <c r="O442" s="10"/>
      <c r="P442" s="10"/>
      <c r="Q442" s="10"/>
      <c r="R442" s="6"/>
      <c r="S442" s="6"/>
      <c r="T442" s="10"/>
      <c r="U442" s="10"/>
      <c r="V442" s="10"/>
      <c r="W442" s="27">
        <v>-62</v>
      </c>
      <c r="X442" s="13">
        <f t="shared" si="148"/>
        <v>-60</v>
      </c>
      <c r="Y442" s="30">
        <v>0.78857000000005018</v>
      </c>
      <c r="Z442" s="11" t="str">
        <f t="shared" si="146"/>
        <v/>
      </c>
      <c r="AD442" s="6"/>
      <c r="AE442" s="6"/>
      <c r="AF442" s="10"/>
      <c r="AG442" s="10"/>
      <c r="AH442" s="10"/>
    </row>
    <row r="443" spans="1:34" ht="13.5" customHeight="1" x14ac:dyDescent="0.15">
      <c r="A443" s="19">
        <v>-77</v>
      </c>
      <c r="B443" s="13">
        <f t="shared" si="147"/>
        <v>-70</v>
      </c>
      <c r="C443" s="22">
        <v>1.839</v>
      </c>
      <c r="D443" s="26">
        <v>1.2729999999999999</v>
      </c>
      <c r="E443" s="6"/>
      <c r="F443" s="10"/>
      <c r="G443" s="10"/>
      <c r="H443" s="10"/>
      <c r="I443" s="6"/>
      <c r="J443" s="6"/>
      <c r="K443" s="10"/>
      <c r="L443" s="10"/>
      <c r="M443" s="10"/>
      <c r="N443" s="6"/>
      <c r="O443" s="10"/>
      <c r="P443" s="10"/>
      <c r="Q443" s="10"/>
      <c r="R443" s="6"/>
      <c r="S443" s="6"/>
      <c r="T443" s="10"/>
      <c r="U443" s="10"/>
      <c r="V443" s="10"/>
      <c r="W443" s="27">
        <v>-62</v>
      </c>
      <c r="X443" s="13">
        <f t="shared" si="148"/>
        <v>-60</v>
      </c>
      <c r="Y443" s="30">
        <v>0.78802500000005016</v>
      </c>
      <c r="Z443" s="11" t="str">
        <f t="shared" si="146"/>
        <v/>
      </c>
      <c r="AD443" s="6"/>
      <c r="AE443" s="6"/>
      <c r="AF443" s="10"/>
      <c r="AG443" s="10"/>
      <c r="AH443" s="10"/>
    </row>
    <row r="444" spans="1:34" ht="13.5" customHeight="1" x14ac:dyDescent="0.15">
      <c r="A444" s="19">
        <v>-70</v>
      </c>
      <c r="B444" s="13">
        <f t="shared" si="147"/>
        <v>-70</v>
      </c>
      <c r="C444" s="22">
        <v>0.42599999999999999</v>
      </c>
      <c r="D444" s="26">
        <v>5.8959999999999999</v>
      </c>
      <c r="E444" s="6"/>
      <c r="F444" s="10"/>
      <c r="G444" s="10"/>
      <c r="H444" s="10"/>
      <c r="I444" s="6"/>
      <c r="J444" s="6"/>
      <c r="K444" s="10"/>
      <c r="L444" s="10"/>
      <c r="M444" s="10"/>
      <c r="N444" s="6"/>
      <c r="O444" s="10"/>
      <c r="P444" s="10"/>
      <c r="Q444" s="10"/>
      <c r="R444" s="6"/>
      <c r="S444" s="6"/>
      <c r="T444" s="10"/>
      <c r="U444" s="10"/>
      <c r="V444" s="10"/>
      <c r="W444" s="27">
        <v>-62</v>
      </c>
      <c r="X444" s="13">
        <f t="shared" si="148"/>
        <v>-60</v>
      </c>
      <c r="Y444" s="30">
        <v>0.78802500000005016</v>
      </c>
      <c r="Z444" s="11" t="str">
        <f t="shared" si="146"/>
        <v/>
      </c>
      <c r="AD444" s="6"/>
      <c r="AE444" s="6"/>
      <c r="AF444" s="10"/>
      <c r="AG444" s="10"/>
      <c r="AH444" s="10"/>
    </row>
    <row r="445" spans="1:34" ht="13.5" customHeight="1" x14ac:dyDescent="0.15">
      <c r="A445" s="19">
        <v>-93</v>
      </c>
      <c r="B445" s="13">
        <f t="shared" si="147"/>
        <v>-90</v>
      </c>
      <c r="C445" s="22">
        <v>2.11</v>
      </c>
      <c r="D445" s="26">
        <v>1.2729999999999999</v>
      </c>
      <c r="E445" s="6"/>
      <c r="F445" s="10"/>
      <c r="G445" s="10"/>
      <c r="H445" s="10"/>
      <c r="I445" s="6"/>
      <c r="J445" s="6"/>
      <c r="K445" s="10"/>
      <c r="L445" s="10"/>
      <c r="M445" s="10"/>
      <c r="N445" s="6"/>
      <c r="O445" s="10"/>
      <c r="P445" s="10"/>
      <c r="Q445" s="10"/>
      <c r="R445" s="6"/>
      <c r="S445" s="6"/>
      <c r="T445" s="10"/>
      <c r="U445" s="10"/>
      <c r="V445" s="10"/>
      <c r="W445" s="27">
        <v>-62</v>
      </c>
      <c r="X445" s="13">
        <f t="shared" si="148"/>
        <v>-60</v>
      </c>
      <c r="Y445" s="30">
        <v>0.80547999999644126</v>
      </c>
      <c r="Z445" s="11" t="str">
        <f t="shared" si="146"/>
        <v/>
      </c>
      <c r="AD445" s="6"/>
      <c r="AE445" s="6"/>
      <c r="AF445" s="10"/>
      <c r="AG445" s="10"/>
      <c r="AH445" s="10"/>
    </row>
    <row r="446" spans="1:34" ht="13.5" customHeight="1" x14ac:dyDescent="0.15">
      <c r="A446" s="19">
        <v>-73</v>
      </c>
      <c r="B446" s="13">
        <f t="shared" si="147"/>
        <v>-70</v>
      </c>
      <c r="C446" s="22">
        <v>0.51200000000000001</v>
      </c>
      <c r="D446" s="26">
        <v>7.37</v>
      </c>
      <c r="E446" s="6"/>
      <c r="F446" s="10"/>
      <c r="G446" s="10"/>
      <c r="H446" s="10"/>
      <c r="I446" s="6"/>
      <c r="J446" s="6"/>
      <c r="K446" s="10"/>
      <c r="L446" s="10"/>
      <c r="M446" s="10"/>
      <c r="N446" s="6"/>
      <c r="O446" s="10"/>
      <c r="P446" s="10"/>
      <c r="Q446" s="10"/>
      <c r="R446" s="6"/>
      <c r="S446" s="6"/>
      <c r="T446" s="10"/>
      <c r="U446" s="10"/>
      <c r="V446" s="10"/>
      <c r="W446" s="27">
        <v>-62</v>
      </c>
      <c r="X446" s="13">
        <f t="shared" si="148"/>
        <v>-60</v>
      </c>
      <c r="Y446" s="30">
        <v>0.78993499999702332</v>
      </c>
      <c r="Z446" s="11" t="str">
        <f t="shared" si="146"/>
        <v/>
      </c>
      <c r="AD446" s="6"/>
      <c r="AE446" s="6"/>
      <c r="AF446" s="10"/>
      <c r="AG446" s="10"/>
      <c r="AH446" s="10"/>
    </row>
    <row r="447" spans="1:34" ht="13.5" customHeight="1" x14ac:dyDescent="0.15">
      <c r="A447" s="19">
        <v>-69</v>
      </c>
      <c r="B447" s="13">
        <f t="shared" si="147"/>
        <v>-60</v>
      </c>
      <c r="C447" s="22">
        <v>2.1150000000000002</v>
      </c>
      <c r="D447" s="26">
        <v>1.6080000000000001</v>
      </c>
      <c r="E447" s="6"/>
      <c r="F447" s="10"/>
      <c r="G447" s="10"/>
      <c r="H447" s="10"/>
      <c r="I447" s="6"/>
      <c r="J447" s="6"/>
      <c r="K447" s="10"/>
      <c r="L447" s="10"/>
      <c r="M447" s="10"/>
      <c r="N447" s="6"/>
      <c r="O447" s="10"/>
      <c r="P447" s="10"/>
      <c r="Q447" s="10"/>
      <c r="R447" s="6"/>
      <c r="S447" s="6"/>
      <c r="T447" s="10"/>
      <c r="U447" s="10"/>
      <c r="V447" s="10"/>
      <c r="W447" s="27">
        <v>-64</v>
      </c>
      <c r="X447" s="13">
        <f t="shared" si="148"/>
        <v>-60</v>
      </c>
      <c r="Y447" s="30">
        <v>0.79738999999865312</v>
      </c>
      <c r="Z447" s="11" t="str">
        <f t="shared" si="146"/>
        <v/>
      </c>
      <c r="AD447" s="6"/>
      <c r="AE447" s="6"/>
      <c r="AF447" s="10"/>
      <c r="AG447" s="10"/>
      <c r="AH447" s="10"/>
    </row>
    <row r="448" spans="1:34" ht="13.5" customHeight="1" x14ac:dyDescent="0.15">
      <c r="A448" s="19">
        <v>-72</v>
      </c>
      <c r="B448" s="13">
        <f t="shared" si="147"/>
        <v>-70</v>
      </c>
      <c r="C448" s="22">
        <v>2.073</v>
      </c>
      <c r="D448" s="26">
        <v>6.7</v>
      </c>
      <c r="E448" s="6"/>
      <c r="F448" s="10"/>
      <c r="G448" s="10"/>
      <c r="H448" s="10"/>
      <c r="I448" s="6"/>
      <c r="J448" s="6"/>
      <c r="K448" s="10"/>
      <c r="L448" s="10"/>
      <c r="M448" s="10"/>
      <c r="N448" s="6"/>
      <c r="O448" s="10"/>
      <c r="P448" s="10"/>
      <c r="Q448" s="10"/>
      <c r="R448" s="6"/>
      <c r="S448" s="6"/>
      <c r="T448" s="10"/>
      <c r="U448" s="10"/>
      <c r="V448" s="10"/>
      <c r="W448" s="27">
        <v>-65</v>
      </c>
      <c r="X448" s="13">
        <f t="shared" si="148"/>
        <v>-60</v>
      </c>
      <c r="Y448" s="30">
        <v>0.80084499999946801</v>
      </c>
      <c r="Z448" s="11" t="str">
        <f t="shared" si="146"/>
        <v/>
      </c>
      <c r="AD448" s="6"/>
      <c r="AE448" s="6"/>
      <c r="AF448" s="10"/>
      <c r="AG448" s="10"/>
      <c r="AH448" s="10"/>
    </row>
    <row r="449" spans="1:34" ht="13.5" customHeight="1" x14ac:dyDescent="0.15">
      <c r="A449" s="19">
        <v>-73</v>
      </c>
      <c r="B449" s="13">
        <f t="shared" si="147"/>
        <v>-70</v>
      </c>
      <c r="C449" s="22">
        <v>0.42</v>
      </c>
      <c r="D449" s="26">
        <v>0.60299999999999998</v>
      </c>
      <c r="E449" s="6"/>
      <c r="F449" s="10"/>
      <c r="G449" s="10"/>
      <c r="H449" s="10"/>
      <c r="I449" s="6"/>
      <c r="J449" s="6"/>
      <c r="K449" s="10"/>
      <c r="L449" s="10"/>
      <c r="M449" s="10"/>
      <c r="N449" s="6"/>
      <c r="O449" s="10"/>
      <c r="P449" s="10"/>
      <c r="Q449" s="10"/>
      <c r="R449" s="6"/>
      <c r="S449" s="6"/>
      <c r="T449" s="10"/>
      <c r="U449" s="10"/>
      <c r="V449" s="10"/>
      <c r="W449" s="27">
        <v>-65</v>
      </c>
      <c r="X449" s="13">
        <f t="shared" si="148"/>
        <v>-60</v>
      </c>
      <c r="Y449" s="30">
        <v>0.80084499999946801</v>
      </c>
      <c r="Z449" s="11" t="str">
        <f t="shared" si="146"/>
        <v/>
      </c>
      <c r="AD449" s="6"/>
      <c r="AE449" s="6"/>
      <c r="AF449" s="10"/>
      <c r="AG449" s="10"/>
      <c r="AH449" s="10"/>
    </row>
    <row r="450" spans="1:34" ht="13.5" customHeight="1" x14ac:dyDescent="0.15">
      <c r="A450" s="19">
        <v>-74</v>
      </c>
      <c r="B450" s="13">
        <f t="shared" si="147"/>
        <v>-70</v>
      </c>
      <c r="C450" s="22">
        <v>1.9279999999999999</v>
      </c>
      <c r="D450" s="26">
        <v>1.675</v>
      </c>
      <c r="E450" s="6"/>
      <c r="F450" s="10"/>
      <c r="G450" s="10"/>
      <c r="H450" s="10"/>
      <c r="I450" s="6"/>
      <c r="J450" s="6"/>
      <c r="K450" s="10"/>
      <c r="L450" s="10"/>
      <c r="M450" s="10"/>
      <c r="N450" s="6"/>
      <c r="O450" s="10"/>
      <c r="P450" s="10"/>
      <c r="Q450" s="10"/>
      <c r="R450" s="6"/>
      <c r="S450" s="6"/>
      <c r="T450" s="10"/>
      <c r="U450" s="10"/>
      <c r="V450" s="10"/>
      <c r="W450" s="27">
        <v>-64</v>
      </c>
      <c r="X450" s="13">
        <f t="shared" si="148"/>
        <v>-60</v>
      </c>
      <c r="Y450" s="30">
        <v>0.79629999999865309</v>
      </c>
      <c r="Z450" s="11" t="str">
        <f t="shared" si="146"/>
        <v/>
      </c>
      <c r="AD450" s="6"/>
      <c r="AE450" s="6"/>
      <c r="AF450" s="10"/>
      <c r="AG450" s="10"/>
      <c r="AH450" s="10"/>
    </row>
    <row r="451" spans="1:34" ht="13.5" customHeight="1" x14ac:dyDescent="0.15">
      <c r="A451" s="19">
        <v>-69</v>
      </c>
      <c r="B451" s="13">
        <f t="shared" si="147"/>
        <v>-60</v>
      </c>
      <c r="C451" s="22">
        <v>0.501</v>
      </c>
      <c r="D451" s="26">
        <v>6.9009999999999998</v>
      </c>
      <c r="E451" s="6"/>
      <c r="F451" s="10"/>
      <c r="G451" s="10"/>
      <c r="H451" s="10"/>
      <c r="I451" s="6"/>
      <c r="J451" s="6"/>
      <c r="K451" s="10"/>
      <c r="L451" s="10"/>
      <c r="M451" s="10"/>
      <c r="N451" s="6"/>
      <c r="O451" s="10"/>
      <c r="P451" s="10"/>
      <c r="Q451" s="10"/>
      <c r="R451" s="6"/>
      <c r="S451" s="6"/>
      <c r="T451" s="10"/>
      <c r="U451" s="10"/>
      <c r="V451" s="10"/>
      <c r="W451" s="27">
        <v>-65</v>
      </c>
      <c r="X451" s="13">
        <f t="shared" si="148"/>
        <v>-60</v>
      </c>
      <c r="Y451" s="30">
        <v>0.8787549999973725</v>
      </c>
      <c r="Z451" s="11" t="str">
        <f t="shared" si="146"/>
        <v/>
      </c>
      <c r="AD451" s="6"/>
      <c r="AE451" s="6"/>
      <c r="AF451" s="10"/>
      <c r="AG451" s="10"/>
      <c r="AH451" s="10"/>
    </row>
    <row r="452" spans="1:34" ht="13.5" customHeight="1" x14ac:dyDescent="0.15">
      <c r="A452" s="19">
        <v>-69</v>
      </c>
      <c r="B452" s="13">
        <f t="shared" si="147"/>
        <v>-60</v>
      </c>
      <c r="C452" s="22">
        <v>1.806</v>
      </c>
      <c r="D452" s="26">
        <v>1.675</v>
      </c>
      <c r="E452" s="6"/>
      <c r="F452" s="10"/>
      <c r="G452" s="10"/>
      <c r="H452" s="10"/>
      <c r="I452" s="6"/>
      <c r="J452" s="6"/>
      <c r="K452" s="10"/>
      <c r="L452" s="10"/>
      <c r="M452" s="10"/>
      <c r="N452" s="6"/>
      <c r="O452" s="10"/>
      <c r="P452" s="10"/>
      <c r="Q452" s="10"/>
      <c r="R452" s="6"/>
      <c r="S452" s="6"/>
      <c r="T452" s="10"/>
      <c r="U452" s="10"/>
      <c r="V452" s="10"/>
      <c r="W452" s="27">
        <v>-66</v>
      </c>
      <c r="X452" s="13">
        <f t="shared" si="148"/>
        <v>-60</v>
      </c>
      <c r="Y452" s="30">
        <v>0.88420999999859484</v>
      </c>
      <c r="Z452" s="11" t="str">
        <f t="shared" si="146"/>
        <v/>
      </c>
      <c r="AD452" s="6"/>
      <c r="AE452" s="6"/>
      <c r="AF452" s="10"/>
      <c r="AG452" s="10"/>
      <c r="AH452" s="10"/>
    </row>
    <row r="453" spans="1:34" ht="13.5" customHeight="1" x14ac:dyDescent="0.15">
      <c r="A453" s="19">
        <v>-76</v>
      </c>
      <c r="B453" s="13">
        <f t="shared" si="147"/>
        <v>-70</v>
      </c>
      <c r="C453" s="22">
        <v>2.0939999999999999</v>
      </c>
      <c r="D453" s="26">
        <v>0.60299999999999998</v>
      </c>
      <c r="E453" s="6"/>
      <c r="F453" s="10"/>
      <c r="G453" s="10"/>
      <c r="H453" s="10"/>
      <c r="I453" s="6"/>
      <c r="J453" s="6"/>
      <c r="K453" s="10"/>
      <c r="L453" s="10"/>
      <c r="M453" s="10"/>
      <c r="N453" s="6"/>
      <c r="O453" s="10"/>
      <c r="P453" s="10"/>
      <c r="Q453" s="10"/>
      <c r="R453" s="6"/>
      <c r="S453" s="6"/>
      <c r="T453" s="10"/>
      <c r="U453" s="10"/>
      <c r="V453" s="10"/>
      <c r="W453" s="27">
        <v>-59</v>
      </c>
      <c r="X453" s="13">
        <f t="shared" si="148"/>
        <v>-50</v>
      </c>
      <c r="Y453" s="30">
        <v>0.87766499999737246</v>
      </c>
      <c r="Z453" s="11" t="str">
        <f t="shared" si="146"/>
        <v/>
      </c>
      <c r="AD453" s="6"/>
      <c r="AE453" s="6"/>
      <c r="AF453" s="10"/>
      <c r="AG453" s="10"/>
      <c r="AH453" s="10"/>
    </row>
    <row r="454" spans="1:34" ht="13.5" customHeight="1" x14ac:dyDescent="0.15">
      <c r="A454" s="19">
        <v>-69</v>
      </c>
      <c r="B454" s="13">
        <f t="shared" si="147"/>
        <v>-60</v>
      </c>
      <c r="C454" s="22">
        <v>1.9490000000000001</v>
      </c>
      <c r="D454" s="26">
        <v>1.8759999999999999</v>
      </c>
      <c r="E454" s="6"/>
      <c r="F454" s="10"/>
      <c r="G454" s="10"/>
      <c r="H454" s="10"/>
      <c r="I454" s="6"/>
      <c r="J454" s="6"/>
      <c r="K454" s="10"/>
      <c r="L454" s="10"/>
      <c r="M454" s="10"/>
      <c r="N454" s="6"/>
      <c r="O454" s="10"/>
      <c r="P454" s="10"/>
      <c r="Q454" s="10"/>
      <c r="R454" s="6"/>
      <c r="S454" s="6"/>
      <c r="T454" s="10"/>
      <c r="U454" s="10"/>
      <c r="V454" s="10"/>
      <c r="W454" s="27">
        <v>-59</v>
      </c>
      <c r="X454" s="13">
        <f t="shared" si="148"/>
        <v>-50</v>
      </c>
      <c r="Y454" s="30">
        <v>0.87766499999737246</v>
      </c>
      <c r="Z454" s="11" t="str">
        <f t="shared" si="146"/>
        <v/>
      </c>
      <c r="AD454" s="6"/>
      <c r="AE454" s="6"/>
      <c r="AF454" s="10"/>
      <c r="AG454" s="10"/>
      <c r="AH454" s="10"/>
    </row>
    <row r="455" spans="1:34" ht="13.5" customHeight="1" x14ac:dyDescent="0.15">
      <c r="A455" s="19">
        <v>-61</v>
      </c>
      <c r="B455" s="13">
        <f t="shared" si="147"/>
        <v>-60</v>
      </c>
      <c r="C455" s="22">
        <v>2.2309999999999999</v>
      </c>
      <c r="D455" s="26">
        <v>1.9430000000000001</v>
      </c>
      <c r="E455" s="6"/>
      <c r="F455" s="10"/>
      <c r="G455" s="10"/>
      <c r="H455" s="10"/>
      <c r="I455" s="6"/>
      <c r="J455" s="6"/>
      <c r="K455" s="10"/>
      <c r="L455" s="10"/>
      <c r="M455" s="10"/>
      <c r="N455" s="6"/>
      <c r="O455" s="10"/>
      <c r="P455" s="10"/>
      <c r="Q455" s="10"/>
      <c r="R455" s="6"/>
      <c r="S455" s="6"/>
      <c r="T455" s="10"/>
      <c r="U455" s="10"/>
      <c r="V455" s="10"/>
      <c r="W455" s="27">
        <v>-71</v>
      </c>
      <c r="X455" s="13">
        <f t="shared" si="148"/>
        <v>-70</v>
      </c>
      <c r="Y455" s="30">
        <v>0.87711999999737245</v>
      </c>
      <c r="Z455" s="11" t="str">
        <f t="shared" si="146"/>
        <v/>
      </c>
      <c r="AD455" s="6"/>
      <c r="AE455" s="6"/>
      <c r="AF455" s="10"/>
      <c r="AG455" s="10"/>
      <c r="AH455" s="10"/>
    </row>
    <row r="456" spans="1:34" ht="13.5" customHeight="1" x14ac:dyDescent="0.15">
      <c r="A456" s="19">
        <v>-69</v>
      </c>
      <c r="B456" s="13">
        <f t="shared" si="147"/>
        <v>-60</v>
      </c>
      <c r="C456" s="22">
        <v>2.0819999999999999</v>
      </c>
      <c r="D456" s="26">
        <v>2.7469999999999999</v>
      </c>
      <c r="E456" s="6"/>
      <c r="F456" s="10"/>
      <c r="G456" s="10"/>
      <c r="H456" s="10"/>
      <c r="I456" s="6"/>
      <c r="J456" s="6"/>
      <c r="K456" s="10"/>
      <c r="L456" s="10"/>
      <c r="M456" s="10"/>
      <c r="N456" s="6"/>
      <c r="O456" s="10"/>
      <c r="P456" s="10"/>
      <c r="Q456" s="10"/>
      <c r="R456" s="6"/>
      <c r="S456" s="6"/>
      <c r="T456" s="10"/>
      <c r="U456" s="10"/>
      <c r="V456" s="10"/>
      <c r="W456" s="27">
        <v>-83</v>
      </c>
      <c r="X456" s="13">
        <f t="shared" si="148"/>
        <v>-80</v>
      </c>
      <c r="Y456" s="30">
        <v>0.89357499999719781</v>
      </c>
      <c r="Z456" s="11" t="str">
        <f t="shared" si="146"/>
        <v/>
      </c>
      <c r="AD456" s="6"/>
      <c r="AE456" s="6"/>
      <c r="AF456" s="10"/>
      <c r="AG456" s="10"/>
      <c r="AH456" s="10"/>
    </row>
    <row r="457" spans="1:34" ht="13.5" customHeight="1" x14ac:dyDescent="0.15">
      <c r="A457" s="19">
        <v>-74</v>
      </c>
      <c r="B457" s="13">
        <f t="shared" si="147"/>
        <v>-70</v>
      </c>
      <c r="C457" s="22">
        <v>1.948</v>
      </c>
      <c r="D457" s="26">
        <v>1.9430000000000001</v>
      </c>
      <c r="E457" s="6"/>
      <c r="F457" s="10"/>
      <c r="G457" s="10"/>
      <c r="H457" s="10"/>
      <c r="I457" s="6"/>
      <c r="J457" s="6"/>
      <c r="K457" s="10"/>
      <c r="L457" s="10"/>
      <c r="M457" s="10"/>
      <c r="N457" s="6"/>
      <c r="O457" s="10"/>
      <c r="P457" s="10"/>
      <c r="Q457" s="10"/>
      <c r="R457" s="6"/>
      <c r="S457" s="6"/>
      <c r="T457" s="10"/>
      <c r="U457" s="10"/>
      <c r="V457" s="10"/>
      <c r="W457" s="27">
        <v>-83</v>
      </c>
      <c r="X457" s="13">
        <f t="shared" si="148"/>
        <v>-80</v>
      </c>
      <c r="Y457" s="30">
        <v>0.89357499999719781</v>
      </c>
      <c r="Z457" s="11" t="str">
        <f t="shared" ref="Z457:Z520" si="149">IF(A457=-10,10,"")</f>
        <v/>
      </c>
      <c r="AD457" s="6"/>
      <c r="AE457" s="6"/>
      <c r="AF457" s="10"/>
      <c r="AG457" s="10"/>
      <c r="AH457" s="10"/>
    </row>
    <row r="458" spans="1:34" ht="13.5" customHeight="1" x14ac:dyDescent="0.15">
      <c r="A458" s="19">
        <v>-73</v>
      </c>
      <c r="B458" s="13">
        <f t="shared" si="147"/>
        <v>-70</v>
      </c>
      <c r="C458" s="22">
        <v>1.958</v>
      </c>
      <c r="D458" s="26">
        <v>1.407</v>
      </c>
      <c r="E458" s="6"/>
      <c r="F458" s="10"/>
      <c r="G458" s="10"/>
      <c r="H458" s="10"/>
      <c r="I458" s="6"/>
      <c r="J458" s="6"/>
      <c r="K458" s="10"/>
      <c r="L458" s="10"/>
      <c r="M458" s="10"/>
      <c r="N458" s="6"/>
      <c r="O458" s="10"/>
      <c r="P458" s="10"/>
      <c r="Q458" s="10"/>
      <c r="R458" s="6"/>
      <c r="S458" s="6"/>
      <c r="T458" s="10"/>
      <c r="U458" s="10"/>
      <c r="V458" s="10"/>
      <c r="W458" s="27">
        <v>-72</v>
      </c>
      <c r="X458" s="13">
        <f t="shared" si="148"/>
        <v>-70</v>
      </c>
      <c r="Y458" s="30">
        <v>0.89348500000103948</v>
      </c>
      <c r="Z458" s="11" t="str">
        <f t="shared" si="149"/>
        <v/>
      </c>
      <c r="AD458" s="6"/>
      <c r="AE458" s="6"/>
      <c r="AF458" s="10"/>
      <c r="AG458" s="10"/>
      <c r="AH458" s="10"/>
    </row>
    <row r="459" spans="1:34" ht="13.5" customHeight="1" x14ac:dyDescent="0.15">
      <c r="A459" s="19">
        <v>-73</v>
      </c>
      <c r="B459" s="13">
        <f t="shared" si="147"/>
        <v>-70</v>
      </c>
      <c r="C459" s="22">
        <v>2.0459999999999998</v>
      </c>
      <c r="D459" s="26">
        <v>3.0819999999999999</v>
      </c>
      <c r="E459" s="6"/>
      <c r="F459" s="10"/>
      <c r="G459" s="10"/>
      <c r="H459" s="10"/>
      <c r="I459" s="6"/>
      <c r="J459" s="6"/>
      <c r="K459" s="10"/>
      <c r="L459" s="10"/>
      <c r="M459" s="10"/>
      <c r="N459" s="6"/>
      <c r="O459" s="10"/>
      <c r="P459" s="10"/>
      <c r="Q459" s="10"/>
      <c r="R459" s="6"/>
      <c r="S459" s="6"/>
      <c r="T459" s="10"/>
      <c r="U459" s="10"/>
      <c r="V459" s="10"/>
      <c r="W459" s="27">
        <v>-72</v>
      </c>
      <c r="X459" s="13">
        <f t="shared" si="148"/>
        <v>-70</v>
      </c>
      <c r="Y459" s="30">
        <v>0.89348500000103948</v>
      </c>
      <c r="Z459" s="11" t="str">
        <f t="shared" si="149"/>
        <v/>
      </c>
      <c r="AD459" s="6"/>
      <c r="AE459" s="6"/>
      <c r="AF459" s="10"/>
      <c r="AG459" s="10"/>
      <c r="AH459" s="10"/>
    </row>
    <row r="460" spans="1:34" ht="13.5" customHeight="1" x14ac:dyDescent="0.15">
      <c r="A460" s="19">
        <v>-75</v>
      </c>
      <c r="B460" s="13">
        <f t="shared" si="147"/>
        <v>-70</v>
      </c>
      <c r="C460" s="22">
        <v>2.1890000000000001</v>
      </c>
      <c r="D460" s="26">
        <v>1.8759999999999999</v>
      </c>
      <c r="E460" s="6"/>
      <c r="F460" s="10"/>
      <c r="G460" s="10"/>
      <c r="H460" s="10"/>
      <c r="I460" s="6"/>
      <c r="J460" s="6"/>
      <c r="K460" s="10"/>
      <c r="L460" s="10"/>
      <c r="M460" s="10"/>
      <c r="N460" s="6"/>
      <c r="O460" s="10"/>
      <c r="P460" s="10"/>
      <c r="Q460" s="10"/>
      <c r="R460" s="6"/>
      <c r="S460" s="6"/>
      <c r="T460" s="10"/>
      <c r="U460" s="10"/>
      <c r="V460" s="10"/>
      <c r="W460" s="27">
        <v>-65</v>
      </c>
      <c r="X460" s="13">
        <f t="shared" si="148"/>
        <v>-60</v>
      </c>
      <c r="Y460" s="30">
        <v>0.90893999999702313</v>
      </c>
      <c r="Z460" s="11" t="str">
        <f t="shared" si="149"/>
        <v/>
      </c>
      <c r="AD460" s="6"/>
      <c r="AE460" s="6"/>
      <c r="AF460" s="10"/>
      <c r="AG460" s="10"/>
      <c r="AH460" s="10"/>
    </row>
    <row r="461" spans="1:34" ht="13.5" customHeight="1" x14ac:dyDescent="0.15">
      <c r="A461" s="19">
        <v>-70</v>
      </c>
      <c r="B461" s="13">
        <f t="shared" si="147"/>
        <v>-70</v>
      </c>
      <c r="C461" s="22">
        <v>2.4350000000000001</v>
      </c>
      <c r="D461" s="26">
        <v>2.2109999999999999</v>
      </c>
      <c r="E461" s="6"/>
      <c r="F461" s="10"/>
      <c r="G461" s="10"/>
      <c r="H461" s="10"/>
      <c r="I461" s="6"/>
      <c r="J461" s="6"/>
      <c r="K461" s="10"/>
      <c r="L461" s="10"/>
      <c r="M461" s="10"/>
      <c r="N461" s="6"/>
      <c r="O461" s="10"/>
      <c r="P461" s="10"/>
      <c r="Q461" s="10"/>
      <c r="R461" s="6"/>
      <c r="S461" s="6"/>
      <c r="T461" s="10"/>
      <c r="U461" s="10"/>
      <c r="V461" s="10"/>
      <c r="W461" s="27">
        <v>-65</v>
      </c>
      <c r="X461" s="13">
        <f t="shared" si="148"/>
        <v>-60</v>
      </c>
      <c r="Y461" s="30">
        <v>0.85869499999719667</v>
      </c>
      <c r="Z461" s="11" t="str">
        <f t="shared" si="149"/>
        <v/>
      </c>
      <c r="AD461" s="6"/>
      <c r="AE461" s="6"/>
      <c r="AF461" s="10"/>
      <c r="AG461" s="10"/>
      <c r="AH461" s="10"/>
    </row>
    <row r="462" spans="1:34" ht="13.5" customHeight="1" x14ac:dyDescent="0.15">
      <c r="A462" s="19">
        <v>-77</v>
      </c>
      <c r="B462" s="13">
        <f t="shared" si="147"/>
        <v>-70</v>
      </c>
      <c r="C462" s="22">
        <v>1.4730000000000001</v>
      </c>
      <c r="D462" s="26">
        <v>16.548999999999999</v>
      </c>
      <c r="E462" s="6"/>
      <c r="F462" s="10"/>
      <c r="G462" s="10"/>
      <c r="H462" s="10"/>
      <c r="I462" s="6"/>
      <c r="J462" s="6"/>
      <c r="K462" s="10"/>
      <c r="L462" s="10"/>
      <c r="M462" s="10"/>
      <c r="N462" s="6"/>
      <c r="O462" s="10"/>
      <c r="P462" s="10"/>
      <c r="Q462" s="10"/>
      <c r="R462" s="6"/>
      <c r="S462" s="6"/>
      <c r="T462" s="10"/>
      <c r="U462" s="10"/>
      <c r="V462" s="10"/>
      <c r="W462" s="27">
        <v>-65</v>
      </c>
      <c r="X462" s="13">
        <f t="shared" si="148"/>
        <v>-60</v>
      </c>
      <c r="Y462" s="30">
        <v>0.85969500000103838</v>
      </c>
      <c r="Z462" s="11" t="str">
        <f t="shared" si="149"/>
        <v/>
      </c>
      <c r="AD462" s="6"/>
      <c r="AE462" s="6"/>
      <c r="AF462" s="10"/>
      <c r="AG462" s="10"/>
      <c r="AH462" s="10"/>
    </row>
    <row r="463" spans="1:34" ht="13.5" customHeight="1" x14ac:dyDescent="0.15">
      <c r="A463" s="19">
        <v>-77</v>
      </c>
      <c r="B463" s="13">
        <f t="shared" si="147"/>
        <v>-70</v>
      </c>
      <c r="C463" s="22">
        <v>10.536</v>
      </c>
      <c r="D463" s="26">
        <v>16.548999999999999</v>
      </c>
      <c r="E463" s="6"/>
      <c r="F463" s="10"/>
      <c r="G463" s="10"/>
      <c r="H463" s="10"/>
      <c r="I463" s="6"/>
      <c r="J463" s="6"/>
      <c r="K463" s="10"/>
      <c r="L463" s="10"/>
      <c r="M463" s="10"/>
      <c r="N463" s="6"/>
      <c r="O463" s="10"/>
      <c r="P463" s="10"/>
      <c r="Q463" s="10"/>
      <c r="R463" s="6"/>
      <c r="S463" s="6"/>
      <c r="T463" s="10"/>
      <c r="U463" s="10"/>
      <c r="V463" s="10"/>
      <c r="W463" s="27">
        <v>-65</v>
      </c>
      <c r="X463" s="13">
        <f t="shared" si="148"/>
        <v>-60</v>
      </c>
      <c r="Y463" s="30">
        <v>0.8768500000016215</v>
      </c>
      <c r="Z463" s="11" t="str">
        <f t="shared" si="149"/>
        <v/>
      </c>
      <c r="AD463" s="6"/>
      <c r="AE463" s="6"/>
      <c r="AF463" s="10"/>
      <c r="AG463" s="10"/>
      <c r="AH463" s="10"/>
    </row>
    <row r="464" spans="1:34" ht="13.5" customHeight="1" x14ac:dyDescent="0.15">
      <c r="A464" s="19">
        <v>-69</v>
      </c>
      <c r="B464" s="13">
        <f t="shared" ref="B464:B527" si="150">0-(MID(A464,LEN(A464)-1,1)*10)</f>
        <v>-60</v>
      </c>
      <c r="C464" s="22">
        <v>0.47699999999999998</v>
      </c>
      <c r="D464" s="26">
        <v>3.0150000000000001</v>
      </c>
      <c r="E464" s="6"/>
      <c r="F464" s="10"/>
      <c r="G464" s="10"/>
      <c r="H464" s="10"/>
      <c r="I464" s="6"/>
      <c r="J464" s="6"/>
      <c r="K464" s="10"/>
      <c r="L464" s="10"/>
      <c r="M464" s="10"/>
      <c r="N464" s="6"/>
      <c r="O464" s="10"/>
      <c r="P464" s="10"/>
      <c r="Q464" s="10"/>
      <c r="R464" s="6"/>
      <c r="S464" s="6"/>
      <c r="T464" s="10"/>
      <c r="U464" s="10"/>
      <c r="V464" s="10"/>
      <c r="W464" s="27">
        <v>-65</v>
      </c>
      <c r="X464" s="13">
        <f t="shared" ref="X464:X527" si="151">0-(MID(W464,LEN(W464)-1,1)*10)</f>
        <v>-60</v>
      </c>
      <c r="Y464" s="30">
        <v>2.5764999997022864E-2</v>
      </c>
      <c r="Z464" s="11" t="str">
        <f t="shared" si="149"/>
        <v/>
      </c>
      <c r="AD464" s="6"/>
      <c r="AE464" s="6"/>
      <c r="AF464" s="10"/>
      <c r="AG464" s="10"/>
      <c r="AH464" s="10"/>
    </row>
    <row r="465" spans="1:34" ht="13.5" customHeight="1" x14ac:dyDescent="0.15">
      <c r="A465" s="19">
        <v>-69</v>
      </c>
      <c r="B465" s="13">
        <f t="shared" si="150"/>
        <v>-60</v>
      </c>
      <c r="C465" s="22">
        <v>2.5289999999999999</v>
      </c>
      <c r="D465" s="26">
        <v>0.60299999999999998</v>
      </c>
      <c r="E465" s="6"/>
      <c r="F465" s="10"/>
      <c r="G465" s="10"/>
      <c r="H465" s="10"/>
      <c r="I465" s="6"/>
      <c r="J465" s="6"/>
      <c r="K465" s="10"/>
      <c r="L465" s="10"/>
      <c r="M465" s="10"/>
      <c r="N465" s="6"/>
      <c r="O465" s="10"/>
      <c r="P465" s="10"/>
      <c r="Q465" s="10"/>
      <c r="R465" s="6"/>
      <c r="S465" s="6"/>
      <c r="T465" s="10"/>
      <c r="U465" s="10"/>
      <c r="V465" s="10"/>
      <c r="W465" s="27">
        <v>-68</v>
      </c>
      <c r="X465" s="13">
        <f t="shared" si="151"/>
        <v>-60</v>
      </c>
      <c r="Y465" s="30">
        <v>4.2219999996848223E-2</v>
      </c>
      <c r="Z465" s="11" t="str">
        <f t="shared" si="149"/>
        <v/>
      </c>
      <c r="AD465" s="6"/>
      <c r="AE465" s="6"/>
      <c r="AF465" s="10"/>
      <c r="AG465" s="10"/>
      <c r="AH465" s="10"/>
    </row>
    <row r="466" spans="1:34" ht="13.5" customHeight="1" x14ac:dyDescent="0.15">
      <c r="A466" s="19">
        <v>-64</v>
      </c>
      <c r="B466" s="13">
        <f t="shared" si="150"/>
        <v>-60</v>
      </c>
      <c r="C466" s="22">
        <v>1.738</v>
      </c>
      <c r="D466" s="26">
        <v>1.0720000000000001</v>
      </c>
      <c r="E466" s="6"/>
      <c r="F466" s="10"/>
      <c r="G466" s="10"/>
      <c r="H466" s="10"/>
      <c r="I466" s="6"/>
      <c r="J466" s="6"/>
      <c r="K466" s="10"/>
      <c r="L466" s="10"/>
      <c r="M466" s="10"/>
      <c r="N466" s="6"/>
      <c r="O466" s="10"/>
      <c r="P466" s="10"/>
      <c r="Q466" s="10"/>
      <c r="R466" s="6"/>
      <c r="S466" s="6"/>
      <c r="T466" s="10"/>
      <c r="U466" s="10"/>
      <c r="V466" s="10"/>
      <c r="W466" s="27">
        <v>-68</v>
      </c>
      <c r="X466" s="13">
        <f t="shared" si="151"/>
        <v>-60</v>
      </c>
      <c r="Y466" s="30">
        <v>4.2219999996848223E-2</v>
      </c>
      <c r="Z466" s="11" t="str">
        <f t="shared" si="149"/>
        <v/>
      </c>
      <c r="AD466" s="6"/>
      <c r="AE466" s="6"/>
      <c r="AF466" s="10"/>
      <c r="AG466" s="10"/>
      <c r="AH466" s="10"/>
    </row>
    <row r="467" spans="1:34" ht="13.5" customHeight="1" x14ac:dyDescent="0.15">
      <c r="A467" s="19">
        <v>-82</v>
      </c>
      <c r="B467" s="13">
        <f t="shared" si="150"/>
        <v>-80</v>
      </c>
      <c r="C467" s="22">
        <v>0.66100000000000003</v>
      </c>
      <c r="D467" s="26">
        <v>6.3650000000000002</v>
      </c>
      <c r="E467" s="6"/>
      <c r="F467" s="10"/>
      <c r="G467" s="10"/>
      <c r="H467" s="10"/>
      <c r="I467" s="6"/>
      <c r="J467" s="6"/>
      <c r="K467" s="10"/>
      <c r="L467" s="10"/>
      <c r="M467" s="10"/>
      <c r="N467" s="6"/>
      <c r="O467" s="10"/>
      <c r="P467" s="10"/>
      <c r="Q467" s="10"/>
      <c r="R467" s="6"/>
      <c r="S467" s="6"/>
      <c r="T467" s="10"/>
      <c r="U467" s="10"/>
      <c r="V467" s="10"/>
      <c r="W467" s="27">
        <v>-71</v>
      </c>
      <c r="X467" s="13">
        <f t="shared" si="151"/>
        <v>-70</v>
      </c>
      <c r="Y467" s="30">
        <v>2.7675000001271988E-2</v>
      </c>
      <c r="Z467" s="11" t="str">
        <f t="shared" si="149"/>
        <v/>
      </c>
      <c r="AD467" s="6"/>
      <c r="AE467" s="6"/>
      <c r="AF467" s="10"/>
      <c r="AG467" s="10"/>
      <c r="AH467" s="10"/>
    </row>
    <row r="468" spans="1:34" ht="13.5" customHeight="1" x14ac:dyDescent="0.15">
      <c r="A468" s="19">
        <v>-67</v>
      </c>
      <c r="B468" s="13">
        <f t="shared" si="150"/>
        <v>-60</v>
      </c>
      <c r="C468" s="22">
        <v>1.79</v>
      </c>
      <c r="D468" s="26">
        <v>1.675</v>
      </c>
      <c r="E468" s="6"/>
      <c r="F468" s="10"/>
      <c r="G468" s="10"/>
      <c r="H468" s="10"/>
      <c r="I468" s="6"/>
      <c r="J468" s="6"/>
      <c r="K468" s="10"/>
      <c r="L468" s="10"/>
      <c r="M468" s="10"/>
      <c r="N468" s="6"/>
      <c r="O468" s="10"/>
      <c r="P468" s="10"/>
      <c r="Q468" s="10"/>
      <c r="R468" s="6"/>
      <c r="S468" s="6"/>
      <c r="T468" s="10"/>
      <c r="U468" s="10"/>
      <c r="V468" s="10"/>
      <c r="W468" s="27">
        <v>-64</v>
      </c>
      <c r="X468" s="13">
        <f t="shared" si="151"/>
        <v>-60</v>
      </c>
      <c r="Y468" s="30">
        <v>2.6129999997430264E-2</v>
      </c>
      <c r="Z468" s="11" t="str">
        <f t="shared" si="149"/>
        <v/>
      </c>
      <c r="AD468" s="6"/>
      <c r="AE468" s="6"/>
      <c r="AF468" s="10"/>
      <c r="AG468" s="10"/>
      <c r="AH468" s="10"/>
    </row>
    <row r="469" spans="1:34" ht="13.5" customHeight="1" x14ac:dyDescent="0.15">
      <c r="A469" s="19">
        <v>-77</v>
      </c>
      <c r="B469" s="13">
        <f t="shared" si="150"/>
        <v>-70</v>
      </c>
      <c r="C469" s="22">
        <v>1.88</v>
      </c>
      <c r="D469" s="26">
        <v>1.139</v>
      </c>
      <c r="E469" s="6"/>
      <c r="F469" s="10"/>
      <c r="G469" s="10"/>
      <c r="H469" s="10"/>
      <c r="I469" s="6"/>
      <c r="J469" s="6"/>
      <c r="K469" s="10"/>
      <c r="L469" s="10"/>
      <c r="M469" s="10"/>
      <c r="N469" s="6"/>
      <c r="O469" s="10"/>
      <c r="P469" s="10"/>
      <c r="Q469" s="10"/>
      <c r="R469" s="6"/>
      <c r="S469" s="6"/>
      <c r="T469" s="10"/>
      <c r="U469" s="10"/>
      <c r="V469" s="10"/>
      <c r="W469" s="27">
        <v>-64</v>
      </c>
      <c r="X469" s="13">
        <f t="shared" si="151"/>
        <v>-60</v>
      </c>
      <c r="Y469" s="30">
        <v>2.6129999997430264E-2</v>
      </c>
      <c r="Z469" s="11" t="str">
        <f t="shared" si="149"/>
        <v/>
      </c>
      <c r="AD469" s="6"/>
      <c r="AE469" s="6"/>
      <c r="AF469" s="10"/>
      <c r="AG469" s="10"/>
      <c r="AH469" s="10"/>
    </row>
    <row r="470" spans="1:34" ht="13.5" customHeight="1" x14ac:dyDescent="0.15">
      <c r="A470" s="19">
        <v>-73</v>
      </c>
      <c r="B470" s="13">
        <f t="shared" si="150"/>
        <v>-70</v>
      </c>
      <c r="C470" s="22">
        <v>1.8839999999999999</v>
      </c>
      <c r="D470" s="26">
        <v>3.5510000000000002</v>
      </c>
      <c r="E470" s="6"/>
      <c r="F470" s="10"/>
      <c r="G470" s="10"/>
      <c r="H470" s="10"/>
      <c r="I470" s="6"/>
      <c r="J470" s="6"/>
      <c r="K470" s="10"/>
      <c r="L470" s="10"/>
      <c r="M470" s="10"/>
      <c r="N470" s="6"/>
      <c r="O470" s="10"/>
      <c r="P470" s="10"/>
      <c r="Q470" s="10"/>
      <c r="R470" s="6"/>
      <c r="S470" s="6"/>
      <c r="T470" s="10"/>
      <c r="U470" s="10"/>
      <c r="V470" s="10"/>
      <c r="W470" s="27">
        <v>-65</v>
      </c>
      <c r="X470" s="13">
        <f t="shared" si="151"/>
        <v>-60</v>
      </c>
      <c r="Y470" s="30">
        <v>4.403999999766306E-2</v>
      </c>
      <c r="Z470" s="11" t="str">
        <f t="shared" si="149"/>
        <v/>
      </c>
      <c r="AD470" s="6"/>
      <c r="AE470" s="6"/>
      <c r="AF470" s="10"/>
      <c r="AG470" s="10"/>
      <c r="AH470" s="10"/>
    </row>
    <row r="471" spans="1:34" ht="13.5" customHeight="1" x14ac:dyDescent="0.15">
      <c r="A471" s="19">
        <v>-73</v>
      </c>
      <c r="B471" s="13">
        <f t="shared" si="150"/>
        <v>-70</v>
      </c>
      <c r="C471" s="22">
        <v>1.75</v>
      </c>
      <c r="D471" s="26">
        <v>7.8390000000000004</v>
      </c>
      <c r="E471" s="6"/>
      <c r="F471" s="10"/>
      <c r="G471" s="10"/>
      <c r="H471" s="10"/>
      <c r="I471" s="6"/>
      <c r="J471" s="6"/>
      <c r="K471" s="10"/>
      <c r="L471" s="10"/>
      <c r="M471" s="10"/>
      <c r="N471" s="6"/>
      <c r="O471" s="10"/>
      <c r="P471" s="10"/>
      <c r="Q471" s="10"/>
      <c r="R471" s="6"/>
      <c r="S471" s="6"/>
      <c r="T471" s="10"/>
      <c r="U471" s="10"/>
      <c r="V471" s="10"/>
      <c r="W471" s="27">
        <v>-65</v>
      </c>
      <c r="X471" s="13">
        <f t="shared" si="151"/>
        <v>-60</v>
      </c>
      <c r="Y471" s="30">
        <v>4.403999999766306E-2</v>
      </c>
      <c r="Z471" s="11" t="str">
        <f t="shared" si="149"/>
        <v/>
      </c>
      <c r="AD471" s="6"/>
      <c r="AE471" s="6"/>
      <c r="AF471" s="10"/>
      <c r="AG471" s="10"/>
      <c r="AH471" s="10"/>
    </row>
    <row r="472" spans="1:34" ht="13.5" customHeight="1" x14ac:dyDescent="0.15">
      <c r="A472" s="19">
        <v>-69</v>
      </c>
      <c r="B472" s="13">
        <f t="shared" si="150"/>
        <v>-60</v>
      </c>
      <c r="C472" s="22">
        <v>1.9470000000000001</v>
      </c>
      <c r="D472" s="26">
        <v>6.7000000000000004E-2</v>
      </c>
      <c r="E472" s="6"/>
      <c r="F472" s="10"/>
      <c r="G472" s="10"/>
      <c r="H472" s="10"/>
      <c r="I472" s="6"/>
      <c r="J472" s="6"/>
      <c r="K472" s="10"/>
      <c r="L472" s="10"/>
      <c r="M472" s="10"/>
      <c r="N472" s="6"/>
      <c r="O472" s="10"/>
      <c r="P472" s="10"/>
      <c r="Q472" s="10"/>
      <c r="R472" s="6"/>
      <c r="S472" s="6"/>
      <c r="T472" s="10"/>
      <c r="U472" s="10"/>
      <c r="V472" s="10"/>
      <c r="W472" s="27">
        <v>-56</v>
      </c>
      <c r="X472" s="13">
        <f t="shared" si="151"/>
        <v>-50</v>
      </c>
      <c r="Y472" s="30">
        <v>3.7314999996848064E-2</v>
      </c>
      <c r="Z472" s="11" t="str">
        <f t="shared" si="149"/>
        <v/>
      </c>
      <c r="AD472" s="6"/>
      <c r="AE472" s="6"/>
      <c r="AF472" s="10"/>
      <c r="AG472" s="10"/>
      <c r="AH472" s="10"/>
    </row>
    <row r="473" spans="1:34" ht="13.5" customHeight="1" x14ac:dyDescent="0.15">
      <c r="A473" s="19">
        <v>-69</v>
      </c>
      <c r="B473" s="13">
        <f t="shared" si="150"/>
        <v>-60</v>
      </c>
      <c r="C473" s="22">
        <v>1.4350000000000001</v>
      </c>
      <c r="D473" s="26">
        <v>0.871</v>
      </c>
      <c r="E473" s="6"/>
      <c r="F473" s="10"/>
      <c r="G473" s="10"/>
      <c r="H473" s="10"/>
      <c r="I473" s="6"/>
      <c r="J473" s="6"/>
      <c r="K473" s="10"/>
      <c r="L473" s="10"/>
      <c r="M473" s="10"/>
      <c r="N473" s="6"/>
      <c r="O473" s="10"/>
      <c r="P473" s="10"/>
      <c r="Q473" s="10"/>
      <c r="R473" s="6"/>
      <c r="S473" s="6"/>
      <c r="T473" s="10"/>
      <c r="U473" s="10"/>
      <c r="V473" s="10"/>
      <c r="W473" s="27">
        <v>-61</v>
      </c>
      <c r="X473" s="13">
        <f t="shared" si="151"/>
        <v>-60</v>
      </c>
      <c r="Y473" s="30">
        <v>9.1769999997139085E-2</v>
      </c>
      <c r="Z473" s="11" t="str">
        <f t="shared" si="149"/>
        <v/>
      </c>
      <c r="AD473" s="6"/>
      <c r="AE473" s="6"/>
      <c r="AF473" s="10"/>
      <c r="AG473" s="10"/>
      <c r="AH473" s="10"/>
    </row>
    <row r="474" spans="1:34" ht="13.5" customHeight="1" x14ac:dyDescent="0.15">
      <c r="A474" s="19">
        <v>-73</v>
      </c>
      <c r="B474" s="13">
        <f t="shared" si="150"/>
        <v>-70</v>
      </c>
      <c r="C474" s="22">
        <v>1.9239999999999999</v>
      </c>
      <c r="D474" s="26">
        <v>1.8089999999999999</v>
      </c>
      <c r="E474" s="6"/>
      <c r="F474" s="10"/>
      <c r="G474" s="10"/>
      <c r="H474" s="10"/>
      <c r="I474" s="6"/>
      <c r="J474" s="6"/>
      <c r="K474" s="10"/>
      <c r="L474" s="10"/>
      <c r="M474" s="10"/>
      <c r="N474" s="6"/>
      <c r="O474" s="10"/>
      <c r="P474" s="10"/>
      <c r="Q474" s="10"/>
      <c r="R474" s="6"/>
      <c r="S474" s="6"/>
      <c r="T474" s="10"/>
      <c r="U474" s="10"/>
      <c r="V474" s="10"/>
      <c r="W474" s="27">
        <v>-61</v>
      </c>
      <c r="X474" s="13">
        <f t="shared" si="151"/>
        <v>-60</v>
      </c>
      <c r="Y474" s="30">
        <v>9.1769999997139085E-2</v>
      </c>
      <c r="Z474" s="11" t="str">
        <f t="shared" si="149"/>
        <v/>
      </c>
      <c r="AD474" s="6"/>
      <c r="AE474" s="6"/>
      <c r="AF474" s="10"/>
      <c r="AG474" s="10"/>
      <c r="AH474" s="10"/>
    </row>
    <row r="475" spans="1:34" ht="13.5" customHeight="1" x14ac:dyDescent="0.15">
      <c r="A475" s="19">
        <v>-65</v>
      </c>
      <c r="B475" s="13">
        <f t="shared" si="150"/>
        <v>-60</v>
      </c>
      <c r="C475" s="22">
        <v>0.66700000000000004</v>
      </c>
      <c r="D475" s="26">
        <v>0.80400000000000005</v>
      </c>
      <c r="E475" s="6"/>
      <c r="F475" s="10"/>
      <c r="G475" s="10"/>
      <c r="H475" s="10"/>
      <c r="I475" s="6"/>
      <c r="J475" s="6"/>
      <c r="K475" s="10"/>
      <c r="L475" s="10"/>
      <c r="M475" s="10"/>
      <c r="N475" s="6"/>
      <c r="O475" s="10"/>
      <c r="P475" s="10"/>
      <c r="Q475" s="10"/>
      <c r="R475" s="6"/>
      <c r="S475" s="6"/>
      <c r="T475" s="10"/>
      <c r="U475" s="10"/>
      <c r="V475" s="10"/>
      <c r="W475" s="27">
        <v>-50</v>
      </c>
      <c r="X475" s="13">
        <f t="shared" si="151"/>
        <v>-50</v>
      </c>
      <c r="Y475" s="30">
        <v>0.10222499999574208</v>
      </c>
      <c r="Z475" s="11" t="str">
        <f t="shared" si="149"/>
        <v/>
      </c>
      <c r="AD475" s="6"/>
      <c r="AE475" s="6"/>
      <c r="AF475" s="10"/>
      <c r="AG475" s="10"/>
      <c r="AH475" s="10"/>
    </row>
    <row r="476" spans="1:34" ht="13.5" customHeight="1" x14ac:dyDescent="0.15">
      <c r="A476" s="19">
        <v>-65</v>
      </c>
      <c r="B476" s="13">
        <f t="shared" si="150"/>
        <v>-60</v>
      </c>
      <c r="C476" s="22">
        <v>2.3780000000000001</v>
      </c>
      <c r="D476" s="26">
        <v>1.8759999999999999</v>
      </c>
      <c r="E476" s="6"/>
      <c r="F476" s="10"/>
      <c r="G476" s="10"/>
      <c r="H476" s="10"/>
      <c r="I476" s="6"/>
      <c r="J476" s="6"/>
      <c r="K476" s="10"/>
      <c r="L476" s="10"/>
      <c r="M476" s="10"/>
      <c r="N476" s="6"/>
      <c r="O476" s="10"/>
      <c r="P476" s="10"/>
      <c r="Q476" s="10"/>
      <c r="R476" s="6"/>
      <c r="S476" s="6"/>
      <c r="T476" s="10"/>
      <c r="U476" s="10"/>
      <c r="V476" s="10"/>
      <c r="W476" s="27">
        <v>-61</v>
      </c>
      <c r="X476" s="13">
        <f t="shared" si="151"/>
        <v>-60</v>
      </c>
      <c r="Y476" s="30">
        <v>9.5679999994519704E-2</v>
      </c>
      <c r="Z476" s="11" t="str">
        <f t="shared" si="149"/>
        <v/>
      </c>
      <c r="AD476" s="6"/>
      <c r="AE476" s="6"/>
      <c r="AF476" s="10"/>
      <c r="AG476" s="10"/>
      <c r="AH476" s="10"/>
    </row>
    <row r="477" spans="1:34" ht="13.5" customHeight="1" x14ac:dyDescent="0.15">
      <c r="A477" s="19">
        <v>-65</v>
      </c>
      <c r="B477" s="13">
        <f t="shared" si="150"/>
        <v>-60</v>
      </c>
      <c r="C477" s="22">
        <v>2.3119999999999998</v>
      </c>
      <c r="D477" s="26">
        <v>4.4889999999999999</v>
      </c>
      <c r="E477" s="6"/>
      <c r="F477" s="10"/>
      <c r="G477" s="10"/>
      <c r="H477" s="10"/>
      <c r="I477" s="6"/>
      <c r="J477" s="6"/>
      <c r="K477" s="10"/>
      <c r="L477" s="10"/>
      <c r="M477" s="10"/>
      <c r="N477" s="6"/>
      <c r="O477" s="10"/>
      <c r="P477" s="10"/>
      <c r="Q477" s="10"/>
      <c r="R477" s="6"/>
      <c r="S477" s="6"/>
      <c r="T477" s="10"/>
      <c r="U477" s="10"/>
      <c r="V477" s="10"/>
      <c r="W477" s="27">
        <v>-61</v>
      </c>
      <c r="X477" s="13">
        <f t="shared" si="151"/>
        <v>-60</v>
      </c>
      <c r="Y477" s="30">
        <v>9.5679999994519704E-2</v>
      </c>
      <c r="Z477" s="11" t="str">
        <f t="shared" si="149"/>
        <v/>
      </c>
      <c r="AD477" s="6"/>
      <c r="AE477" s="6"/>
      <c r="AF477" s="10"/>
      <c r="AG477" s="10"/>
      <c r="AH477" s="10"/>
    </row>
    <row r="478" spans="1:34" ht="13.5" customHeight="1" x14ac:dyDescent="0.15">
      <c r="A478" s="19">
        <v>-69</v>
      </c>
      <c r="B478" s="13">
        <f t="shared" si="150"/>
        <v>-60</v>
      </c>
      <c r="C478" s="22">
        <v>1.643</v>
      </c>
      <c r="D478" s="26">
        <v>0.871</v>
      </c>
      <c r="E478" s="6"/>
      <c r="F478" s="10"/>
      <c r="G478" s="10"/>
      <c r="H478" s="10"/>
      <c r="I478" s="6"/>
      <c r="J478" s="6"/>
      <c r="K478" s="10"/>
      <c r="L478" s="10"/>
      <c r="M478" s="10"/>
      <c r="N478" s="6"/>
      <c r="O478" s="10"/>
      <c r="P478" s="10"/>
      <c r="Q478" s="10"/>
      <c r="R478" s="6"/>
      <c r="S478" s="6"/>
      <c r="T478" s="10"/>
      <c r="U478" s="10"/>
      <c r="V478" s="10"/>
      <c r="W478" s="27">
        <v>-63</v>
      </c>
      <c r="X478" s="13">
        <f t="shared" si="151"/>
        <v>-60</v>
      </c>
      <c r="Y478" s="30">
        <v>0.11613499999515997</v>
      </c>
      <c r="Z478" s="11" t="str">
        <f t="shared" si="149"/>
        <v/>
      </c>
      <c r="AD478" s="6"/>
      <c r="AE478" s="6"/>
      <c r="AF478" s="10"/>
      <c r="AG478" s="10"/>
      <c r="AH478" s="10"/>
    </row>
    <row r="479" spans="1:34" ht="13.5" customHeight="1" x14ac:dyDescent="0.15">
      <c r="A479" s="19">
        <v>-65</v>
      </c>
      <c r="B479" s="13">
        <f t="shared" si="150"/>
        <v>-60</v>
      </c>
      <c r="C479" s="22">
        <v>0.58499999999999996</v>
      </c>
      <c r="D479" s="26">
        <v>15.879</v>
      </c>
      <c r="E479" s="6"/>
      <c r="F479" s="10"/>
      <c r="G479" s="10"/>
      <c r="H479" s="10"/>
      <c r="I479" s="6"/>
      <c r="J479" s="6"/>
      <c r="K479" s="10"/>
      <c r="L479" s="10"/>
      <c r="M479" s="10"/>
      <c r="N479" s="6"/>
      <c r="O479" s="10"/>
      <c r="P479" s="10"/>
      <c r="Q479" s="10"/>
      <c r="R479" s="6"/>
      <c r="S479" s="6"/>
      <c r="T479" s="10"/>
      <c r="U479" s="10"/>
      <c r="V479" s="10"/>
      <c r="W479" s="27">
        <v>-61</v>
      </c>
      <c r="X479" s="13">
        <f t="shared" si="151"/>
        <v>-60</v>
      </c>
      <c r="Y479" s="30">
        <v>0.12158999999638231</v>
      </c>
      <c r="Z479" s="11" t="str">
        <f t="shared" si="149"/>
        <v/>
      </c>
      <c r="AD479" s="6"/>
      <c r="AE479" s="6"/>
      <c r="AF479" s="10"/>
      <c r="AG479" s="10"/>
      <c r="AH479" s="10"/>
    </row>
    <row r="480" spans="1:34" ht="13.5" customHeight="1" x14ac:dyDescent="0.15">
      <c r="A480" s="19">
        <v>-65</v>
      </c>
      <c r="B480" s="13">
        <f t="shared" si="150"/>
        <v>-60</v>
      </c>
      <c r="C480" s="22">
        <v>0.626</v>
      </c>
      <c r="D480" s="26">
        <v>0.26800000000000002</v>
      </c>
      <c r="E480" s="6"/>
      <c r="F480" s="10"/>
      <c r="G480" s="10"/>
      <c r="H480" s="10"/>
      <c r="I480" s="6"/>
      <c r="J480" s="6"/>
      <c r="K480" s="10"/>
      <c r="L480" s="10"/>
      <c r="M480" s="10"/>
      <c r="N480" s="6"/>
      <c r="O480" s="10"/>
      <c r="P480" s="10"/>
      <c r="Q480" s="10"/>
      <c r="R480" s="6"/>
      <c r="S480" s="6"/>
      <c r="T480" s="10"/>
      <c r="U480" s="10"/>
      <c r="V480" s="10"/>
      <c r="W480" s="27">
        <v>-61</v>
      </c>
      <c r="X480" s="13">
        <f t="shared" si="151"/>
        <v>-60</v>
      </c>
      <c r="Y480" s="30">
        <v>0.12558999999719722</v>
      </c>
      <c r="Z480" s="11" t="str">
        <f t="shared" si="149"/>
        <v/>
      </c>
      <c r="AD480" s="6"/>
      <c r="AE480" s="6"/>
      <c r="AF480" s="10"/>
      <c r="AG480" s="10"/>
      <c r="AH480" s="10"/>
    </row>
    <row r="481" spans="1:34" ht="13.5" customHeight="1" x14ac:dyDescent="0.15">
      <c r="A481" s="19">
        <v>-66</v>
      </c>
      <c r="B481" s="13">
        <f t="shared" si="150"/>
        <v>-60</v>
      </c>
      <c r="C481" s="22">
        <v>0.44800000000000001</v>
      </c>
      <c r="D481" s="26">
        <v>0.46899999999999997</v>
      </c>
      <c r="E481" s="6"/>
      <c r="F481" s="10"/>
      <c r="G481" s="10"/>
      <c r="H481" s="10"/>
      <c r="I481" s="6"/>
      <c r="J481" s="6"/>
      <c r="K481" s="10"/>
      <c r="L481" s="10"/>
      <c r="M481" s="10"/>
      <c r="N481" s="6"/>
      <c r="O481" s="10"/>
      <c r="P481" s="10"/>
      <c r="Q481" s="10"/>
      <c r="R481" s="6"/>
      <c r="S481" s="6"/>
      <c r="T481" s="10"/>
      <c r="U481" s="10"/>
      <c r="V481" s="10"/>
      <c r="W481" s="27">
        <v>-52</v>
      </c>
      <c r="X481" s="13">
        <f t="shared" si="151"/>
        <v>-50</v>
      </c>
      <c r="Y481" s="30">
        <v>0.22004499999836136</v>
      </c>
      <c r="Z481" s="11" t="str">
        <f t="shared" si="149"/>
        <v/>
      </c>
      <c r="AD481" s="6"/>
      <c r="AE481" s="6"/>
      <c r="AF481" s="10"/>
      <c r="AG481" s="10"/>
      <c r="AH481" s="10"/>
    </row>
    <row r="482" spans="1:34" ht="13.5" customHeight="1" x14ac:dyDescent="0.15">
      <c r="A482" s="19">
        <v>-69</v>
      </c>
      <c r="B482" s="13">
        <f t="shared" si="150"/>
        <v>-60</v>
      </c>
      <c r="C482" s="22">
        <v>0.44600000000000001</v>
      </c>
      <c r="D482" s="26">
        <v>0.46899999999999997</v>
      </c>
      <c r="E482" s="6"/>
      <c r="F482" s="10"/>
      <c r="G482" s="10"/>
      <c r="H482" s="10"/>
      <c r="I482" s="6"/>
      <c r="J482" s="6"/>
      <c r="K482" s="10"/>
      <c r="L482" s="10"/>
      <c r="M482" s="10"/>
      <c r="N482" s="6"/>
      <c r="O482" s="10"/>
      <c r="P482" s="10"/>
      <c r="Q482" s="10"/>
      <c r="R482" s="6"/>
      <c r="S482" s="6"/>
      <c r="T482" s="10"/>
      <c r="U482" s="10"/>
      <c r="V482" s="10"/>
      <c r="W482" s="27">
        <v>-52</v>
      </c>
      <c r="X482" s="13">
        <f t="shared" si="151"/>
        <v>-50</v>
      </c>
      <c r="Y482" s="30">
        <v>0.22004499999836136</v>
      </c>
      <c r="Z482" s="11" t="str">
        <f t="shared" si="149"/>
        <v/>
      </c>
      <c r="AD482" s="6"/>
      <c r="AE482" s="6"/>
      <c r="AF482" s="10"/>
      <c r="AG482" s="10"/>
      <c r="AH482" s="10"/>
    </row>
    <row r="483" spans="1:34" ht="13.5" customHeight="1" x14ac:dyDescent="0.15">
      <c r="A483" s="19">
        <v>-69</v>
      </c>
      <c r="B483" s="13">
        <f t="shared" si="150"/>
        <v>-60</v>
      </c>
      <c r="C483" s="22">
        <v>0.45800000000000002</v>
      </c>
      <c r="D483" s="26">
        <v>6.1639999999999997</v>
      </c>
      <c r="E483" s="6"/>
      <c r="F483" s="10"/>
      <c r="G483" s="10"/>
      <c r="H483" s="10"/>
      <c r="I483" s="6"/>
      <c r="J483" s="6"/>
      <c r="K483" s="10"/>
      <c r="L483" s="10"/>
      <c r="M483" s="10"/>
      <c r="N483" s="6"/>
      <c r="O483" s="10"/>
      <c r="P483" s="10"/>
      <c r="Q483" s="10"/>
      <c r="R483" s="6"/>
      <c r="S483" s="6"/>
      <c r="T483" s="10"/>
      <c r="U483" s="10"/>
      <c r="V483" s="10"/>
      <c r="W483" s="27">
        <v>-62</v>
      </c>
      <c r="X483" s="13">
        <f t="shared" si="151"/>
        <v>-60</v>
      </c>
      <c r="Y483" s="30">
        <v>0.21849999999451963</v>
      </c>
      <c r="Z483" s="11" t="str">
        <f t="shared" si="149"/>
        <v/>
      </c>
      <c r="AD483" s="6"/>
      <c r="AE483" s="6"/>
      <c r="AF483" s="10"/>
      <c r="AG483" s="10"/>
      <c r="AH483" s="10"/>
    </row>
    <row r="484" spans="1:34" ht="13.5" customHeight="1" x14ac:dyDescent="0.15">
      <c r="A484" s="19">
        <v>-66</v>
      </c>
      <c r="B484" s="13">
        <f t="shared" si="150"/>
        <v>-60</v>
      </c>
      <c r="C484" s="22">
        <v>1.806</v>
      </c>
      <c r="D484" s="26">
        <v>1.206</v>
      </c>
      <c r="E484" s="6"/>
      <c r="F484" s="10"/>
      <c r="G484" s="10"/>
      <c r="H484" s="10"/>
      <c r="I484" s="6"/>
      <c r="J484" s="6"/>
      <c r="K484" s="10"/>
      <c r="L484" s="10"/>
      <c r="M484" s="10"/>
      <c r="N484" s="6"/>
      <c r="O484" s="10"/>
      <c r="P484" s="10"/>
      <c r="Q484" s="10"/>
      <c r="R484" s="6"/>
      <c r="S484" s="6"/>
      <c r="T484" s="10"/>
      <c r="U484" s="10"/>
      <c r="V484" s="10"/>
      <c r="W484" s="27">
        <v>-62</v>
      </c>
      <c r="X484" s="13">
        <f t="shared" si="151"/>
        <v>-60</v>
      </c>
      <c r="Y484" s="30">
        <v>0.2154100000013881</v>
      </c>
      <c r="Z484" s="11" t="str">
        <f t="shared" si="149"/>
        <v/>
      </c>
      <c r="AD484" s="6"/>
      <c r="AE484" s="6"/>
      <c r="AF484" s="10"/>
      <c r="AG484" s="10"/>
      <c r="AH484" s="10"/>
    </row>
    <row r="485" spans="1:34" ht="13.5" customHeight="1" x14ac:dyDescent="0.15">
      <c r="A485" s="19">
        <v>-69</v>
      </c>
      <c r="B485" s="13">
        <f t="shared" si="150"/>
        <v>-60</v>
      </c>
      <c r="C485" s="22">
        <v>1.403</v>
      </c>
      <c r="D485" s="26">
        <v>1.206</v>
      </c>
      <c r="E485" s="6"/>
      <c r="F485" s="10"/>
      <c r="G485" s="10"/>
      <c r="H485" s="10"/>
      <c r="I485" s="6"/>
      <c r="J485" s="6"/>
      <c r="K485" s="10"/>
      <c r="L485" s="10"/>
      <c r="M485" s="10"/>
      <c r="N485" s="6"/>
      <c r="O485" s="10"/>
      <c r="P485" s="10"/>
      <c r="Q485" s="10"/>
      <c r="R485" s="6"/>
      <c r="S485" s="6"/>
      <c r="T485" s="10"/>
      <c r="U485" s="10"/>
      <c r="V485" s="10"/>
      <c r="W485" s="27">
        <v>-62</v>
      </c>
      <c r="X485" s="13">
        <f t="shared" si="151"/>
        <v>-60</v>
      </c>
      <c r="Y485" s="30">
        <v>0.2174099999945196</v>
      </c>
      <c r="Z485" s="11" t="str">
        <f t="shared" si="149"/>
        <v/>
      </c>
      <c r="AD485" s="6"/>
      <c r="AE485" s="6"/>
      <c r="AF485" s="10"/>
      <c r="AG485" s="10"/>
      <c r="AH485" s="10"/>
    </row>
    <row r="486" spans="1:34" ht="13.5" customHeight="1" x14ac:dyDescent="0.15">
      <c r="A486" s="19">
        <v>-69</v>
      </c>
      <c r="B486" s="13">
        <f t="shared" si="150"/>
        <v>-60</v>
      </c>
      <c r="C486" s="22">
        <v>0.441</v>
      </c>
      <c r="D486" s="26">
        <v>0.20100000000000001</v>
      </c>
      <c r="E486" s="6"/>
      <c r="F486" s="10"/>
      <c r="G486" s="10"/>
      <c r="H486" s="10"/>
      <c r="I486" s="6"/>
      <c r="J486" s="6"/>
      <c r="K486" s="10"/>
      <c r="L486" s="10"/>
      <c r="M486" s="10"/>
      <c r="N486" s="6"/>
      <c r="O486" s="10"/>
      <c r="P486" s="10"/>
      <c r="Q486" s="10"/>
      <c r="R486" s="6"/>
      <c r="S486" s="6"/>
      <c r="T486" s="10"/>
      <c r="U486" s="10"/>
      <c r="V486" s="10"/>
      <c r="W486" s="27">
        <v>-62</v>
      </c>
      <c r="X486" s="13">
        <f t="shared" si="151"/>
        <v>-60</v>
      </c>
      <c r="Y486" s="30">
        <v>0.21786499999836129</v>
      </c>
      <c r="Z486" s="11" t="str">
        <f t="shared" si="149"/>
        <v/>
      </c>
      <c r="AD486" s="6"/>
      <c r="AE486" s="6"/>
      <c r="AF486" s="10"/>
      <c r="AG486" s="10"/>
      <c r="AH486" s="10"/>
    </row>
    <row r="487" spans="1:34" ht="13.5" customHeight="1" x14ac:dyDescent="0.15">
      <c r="A487" s="19">
        <v>-66</v>
      </c>
      <c r="B487" s="13">
        <f t="shared" si="150"/>
        <v>-60</v>
      </c>
      <c r="C487" s="22">
        <v>0.46899999999999997</v>
      </c>
      <c r="D487" s="26">
        <v>7.6379999999999999</v>
      </c>
      <c r="E487" s="6"/>
      <c r="F487" s="10"/>
      <c r="G487" s="10"/>
      <c r="H487" s="10"/>
      <c r="I487" s="6"/>
      <c r="J487" s="6"/>
      <c r="K487" s="10"/>
      <c r="L487" s="10"/>
      <c r="M487" s="10"/>
      <c r="N487" s="6"/>
      <c r="O487" s="10"/>
      <c r="P487" s="10"/>
      <c r="Q487" s="10"/>
      <c r="R487" s="6"/>
      <c r="S487" s="6"/>
      <c r="T487" s="10"/>
      <c r="U487" s="10"/>
      <c r="V487" s="10"/>
      <c r="W487" s="27">
        <v>-62</v>
      </c>
      <c r="X487" s="13">
        <f t="shared" si="151"/>
        <v>-60</v>
      </c>
      <c r="Y487" s="30">
        <v>0.4978699999984193</v>
      </c>
      <c r="Z487" s="11" t="str">
        <f t="shared" si="149"/>
        <v/>
      </c>
      <c r="AD487" s="6"/>
      <c r="AE487" s="6"/>
      <c r="AF487" s="10"/>
      <c r="AG487" s="10"/>
      <c r="AH487" s="10"/>
    </row>
    <row r="488" spans="1:34" ht="13.5" customHeight="1" x14ac:dyDescent="0.15">
      <c r="A488" s="19">
        <v>-66</v>
      </c>
      <c r="B488" s="13">
        <f t="shared" si="150"/>
        <v>-60</v>
      </c>
      <c r="C488" s="22">
        <v>2.089</v>
      </c>
      <c r="D488" s="26">
        <v>2.077</v>
      </c>
      <c r="E488" s="6"/>
      <c r="F488" s="10"/>
      <c r="G488" s="10"/>
      <c r="H488" s="10"/>
      <c r="I488" s="6"/>
      <c r="J488" s="6"/>
      <c r="K488" s="10"/>
      <c r="L488" s="10"/>
      <c r="M488" s="10"/>
      <c r="N488" s="6"/>
      <c r="O488" s="10"/>
      <c r="P488" s="10"/>
      <c r="Q488" s="10"/>
      <c r="R488" s="6"/>
      <c r="S488" s="6"/>
      <c r="T488" s="10"/>
      <c r="U488" s="10"/>
      <c r="V488" s="10"/>
      <c r="W488" s="27">
        <v>-62</v>
      </c>
      <c r="X488" s="13">
        <f t="shared" si="151"/>
        <v>-60</v>
      </c>
      <c r="Y488" s="30">
        <v>0.37332499999498503</v>
      </c>
      <c r="Z488" s="11" t="str">
        <f t="shared" si="149"/>
        <v/>
      </c>
      <c r="AD488" s="6"/>
      <c r="AE488" s="6"/>
      <c r="AF488" s="10"/>
      <c r="AG488" s="10"/>
      <c r="AH488" s="10"/>
    </row>
    <row r="489" spans="1:34" ht="13.5" customHeight="1" x14ac:dyDescent="0.15">
      <c r="A489" s="19">
        <v>-65</v>
      </c>
      <c r="B489" s="13">
        <f t="shared" si="150"/>
        <v>-60</v>
      </c>
      <c r="C489" s="22">
        <v>1.8340000000000001</v>
      </c>
      <c r="D489" s="26">
        <v>5.0919999999999996</v>
      </c>
      <c r="E489" s="6"/>
      <c r="F489" s="10"/>
      <c r="G489" s="10"/>
      <c r="H489" s="10"/>
      <c r="I489" s="6"/>
      <c r="J489" s="6"/>
      <c r="K489" s="10"/>
      <c r="L489" s="10"/>
      <c r="M489" s="10"/>
      <c r="N489" s="6"/>
      <c r="O489" s="10"/>
      <c r="P489" s="10"/>
      <c r="Q489" s="10"/>
      <c r="R489" s="6"/>
      <c r="S489" s="6"/>
      <c r="T489" s="10"/>
      <c r="U489" s="10"/>
      <c r="V489" s="10"/>
      <c r="W489" s="27">
        <v>-61</v>
      </c>
      <c r="X489" s="13">
        <f t="shared" si="151"/>
        <v>-60</v>
      </c>
      <c r="Y489" s="30">
        <v>0.29078000000010729</v>
      </c>
      <c r="Z489" s="11" t="str">
        <f t="shared" si="149"/>
        <v/>
      </c>
      <c r="AD489" s="6"/>
      <c r="AE489" s="6"/>
      <c r="AF489" s="10"/>
      <c r="AG489" s="10"/>
      <c r="AH489" s="10"/>
    </row>
    <row r="490" spans="1:34" ht="13.5" customHeight="1" x14ac:dyDescent="0.15">
      <c r="A490" s="19">
        <v>-60</v>
      </c>
      <c r="B490" s="13">
        <f t="shared" si="150"/>
        <v>-60</v>
      </c>
      <c r="C490" s="22">
        <v>0.752</v>
      </c>
      <c r="D490" s="26">
        <v>0</v>
      </c>
      <c r="E490" s="6"/>
      <c r="F490" s="10"/>
      <c r="G490" s="10"/>
      <c r="H490" s="10"/>
      <c r="I490" s="6"/>
      <c r="J490" s="6"/>
      <c r="K490" s="10"/>
      <c r="L490" s="10"/>
      <c r="M490" s="10"/>
      <c r="N490" s="6"/>
      <c r="O490" s="10"/>
      <c r="P490" s="10"/>
      <c r="Q490" s="10"/>
      <c r="R490" s="6"/>
      <c r="S490" s="6"/>
      <c r="T490" s="10"/>
      <c r="U490" s="10"/>
      <c r="V490" s="10"/>
      <c r="W490" s="27">
        <v>-61</v>
      </c>
      <c r="X490" s="13">
        <f t="shared" si="151"/>
        <v>-60</v>
      </c>
      <c r="Y490" s="30">
        <v>0.29078000000010729</v>
      </c>
      <c r="Z490" s="11" t="str">
        <f t="shared" si="149"/>
        <v/>
      </c>
      <c r="AD490" s="6"/>
      <c r="AE490" s="6"/>
      <c r="AF490" s="10"/>
      <c r="AG490" s="10"/>
      <c r="AH490" s="10"/>
    </row>
    <row r="491" spans="1:34" ht="13.5" customHeight="1" x14ac:dyDescent="0.15">
      <c r="A491" s="19">
        <v>-65</v>
      </c>
      <c r="B491" s="13">
        <f t="shared" si="150"/>
        <v>-60</v>
      </c>
      <c r="C491" s="22">
        <v>1.4870000000000001</v>
      </c>
      <c r="D491" s="26">
        <v>0.871</v>
      </c>
      <c r="E491" s="6"/>
      <c r="F491" s="10"/>
      <c r="G491" s="10"/>
      <c r="H491" s="10"/>
      <c r="I491" s="6"/>
      <c r="J491" s="6"/>
      <c r="K491" s="10"/>
      <c r="L491" s="10"/>
      <c r="M491" s="10"/>
      <c r="N491" s="6"/>
      <c r="O491" s="10"/>
      <c r="P491" s="10"/>
      <c r="Q491" s="10"/>
      <c r="R491" s="6"/>
      <c r="S491" s="6"/>
      <c r="T491" s="10"/>
      <c r="U491" s="10"/>
      <c r="V491" s="10"/>
      <c r="W491" s="27">
        <v>-61</v>
      </c>
      <c r="X491" s="13">
        <f t="shared" si="151"/>
        <v>-60</v>
      </c>
      <c r="Y491" s="30">
        <v>0.35677999999900134</v>
      </c>
      <c r="Z491" s="11" t="str">
        <f t="shared" si="149"/>
        <v/>
      </c>
      <c r="AD491" s="6"/>
      <c r="AE491" s="6"/>
      <c r="AF491" s="10"/>
      <c r="AG491" s="10"/>
      <c r="AH491" s="10"/>
    </row>
    <row r="492" spans="1:34" ht="13.5" customHeight="1" x14ac:dyDescent="0.15">
      <c r="A492" s="19">
        <v>-59</v>
      </c>
      <c r="B492" s="13">
        <f t="shared" si="150"/>
        <v>-50</v>
      </c>
      <c r="C492" s="22">
        <v>1.0089999999999999</v>
      </c>
      <c r="D492" s="26">
        <v>18.224</v>
      </c>
      <c r="E492" s="6"/>
      <c r="F492" s="10"/>
      <c r="G492" s="10"/>
      <c r="H492" s="10"/>
      <c r="I492" s="6"/>
      <c r="J492" s="6"/>
      <c r="K492" s="10"/>
      <c r="L492" s="10"/>
      <c r="M492" s="10"/>
      <c r="N492" s="6"/>
      <c r="O492" s="10"/>
      <c r="P492" s="10"/>
      <c r="Q492" s="10"/>
      <c r="R492" s="6"/>
      <c r="S492" s="6"/>
      <c r="T492" s="10"/>
      <c r="U492" s="10"/>
      <c r="V492" s="10"/>
      <c r="W492" s="27">
        <v>-61</v>
      </c>
      <c r="X492" s="13">
        <f t="shared" si="151"/>
        <v>-60</v>
      </c>
      <c r="Y492" s="30">
        <v>0.35677999999900134</v>
      </c>
      <c r="Z492" s="11" t="str">
        <f t="shared" si="149"/>
        <v/>
      </c>
      <c r="AD492" s="6"/>
      <c r="AE492" s="6"/>
      <c r="AF492" s="10"/>
      <c r="AG492" s="10"/>
      <c r="AH492" s="10"/>
    </row>
    <row r="493" spans="1:34" ht="13.5" customHeight="1" x14ac:dyDescent="0.15">
      <c r="A493" s="19">
        <v>-59</v>
      </c>
      <c r="B493" s="13">
        <f t="shared" si="150"/>
        <v>-50</v>
      </c>
      <c r="C493" s="22">
        <v>10.099</v>
      </c>
      <c r="D493" s="26">
        <v>18.224</v>
      </c>
      <c r="E493" s="6"/>
      <c r="F493" s="10"/>
      <c r="G493" s="10"/>
      <c r="H493" s="10"/>
      <c r="I493" s="6"/>
      <c r="J493" s="6"/>
      <c r="K493" s="10"/>
      <c r="L493" s="10"/>
      <c r="M493" s="10"/>
      <c r="N493" s="6"/>
      <c r="O493" s="10"/>
      <c r="P493" s="10"/>
      <c r="Q493" s="10"/>
      <c r="R493" s="6"/>
      <c r="S493" s="6"/>
      <c r="T493" s="10"/>
      <c r="U493" s="10"/>
      <c r="V493" s="10"/>
      <c r="W493" s="27">
        <v>-57</v>
      </c>
      <c r="X493" s="13">
        <f t="shared" si="151"/>
        <v>-50</v>
      </c>
      <c r="Y493" s="30">
        <v>0.3762349999957999</v>
      </c>
      <c r="Z493" s="11" t="str">
        <f t="shared" si="149"/>
        <v/>
      </c>
      <c r="AD493" s="6"/>
      <c r="AE493" s="6"/>
      <c r="AF493" s="10"/>
      <c r="AG493" s="10"/>
      <c r="AH493" s="10"/>
    </row>
    <row r="494" spans="1:34" ht="13.5" customHeight="1" x14ac:dyDescent="0.15">
      <c r="A494" s="19">
        <v>-69</v>
      </c>
      <c r="B494" s="13">
        <f t="shared" si="150"/>
        <v>-60</v>
      </c>
      <c r="C494" s="22">
        <v>1.0109999999999999</v>
      </c>
      <c r="D494" s="26">
        <v>0</v>
      </c>
      <c r="E494" s="6"/>
      <c r="F494" s="10"/>
      <c r="G494" s="10"/>
      <c r="H494" s="10"/>
      <c r="I494" s="6"/>
      <c r="J494" s="6"/>
      <c r="K494" s="10"/>
      <c r="L494" s="10"/>
      <c r="M494" s="10"/>
      <c r="N494" s="6"/>
      <c r="O494" s="10"/>
      <c r="P494" s="10"/>
      <c r="Q494" s="10"/>
      <c r="R494" s="6"/>
      <c r="S494" s="6"/>
      <c r="T494" s="10"/>
      <c r="U494" s="10"/>
      <c r="V494" s="10"/>
      <c r="W494" s="27">
        <v>-57</v>
      </c>
      <c r="X494" s="13">
        <f t="shared" si="151"/>
        <v>-50</v>
      </c>
      <c r="Y494" s="30">
        <v>0.3762349999957999</v>
      </c>
      <c r="Z494" s="11" t="str">
        <f t="shared" si="149"/>
        <v/>
      </c>
      <c r="AD494" s="6"/>
      <c r="AE494" s="6"/>
      <c r="AF494" s="10"/>
      <c r="AG494" s="10"/>
      <c r="AH494" s="10"/>
    </row>
    <row r="495" spans="1:34" ht="13.5" customHeight="1" x14ac:dyDescent="0.15">
      <c r="A495" s="19">
        <v>-65</v>
      </c>
      <c r="B495" s="13">
        <f t="shared" si="150"/>
        <v>-60</v>
      </c>
      <c r="C495" s="22">
        <v>0.77500000000000002</v>
      </c>
      <c r="D495" s="26">
        <v>0.871</v>
      </c>
      <c r="E495" s="6"/>
      <c r="F495" s="10"/>
      <c r="G495" s="10"/>
      <c r="H495" s="10"/>
      <c r="I495" s="6"/>
      <c r="J495" s="6"/>
      <c r="K495" s="10"/>
      <c r="L495" s="10"/>
      <c r="M495" s="10"/>
      <c r="N495" s="6"/>
      <c r="O495" s="10"/>
      <c r="P495" s="10"/>
      <c r="Q495" s="10"/>
      <c r="R495" s="6"/>
      <c r="S495" s="6"/>
      <c r="T495" s="10"/>
      <c r="U495" s="10"/>
      <c r="V495" s="10"/>
      <c r="W495" s="27">
        <v>-48</v>
      </c>
      <c r="X495" s="13">
        <f t="shared" si="151"/>
        <v>-40</v>
      </c>
      <c r="Y495" s="30">
        <v>0.36969000000185348</v>
      </c>
      <c r="Z495" s="11" t="str">
        <f t="shared" si="149"/>
        <v/>
      </c>
      <c r="AD495" s="6"/>
      <c r="AE495" s="6"/>
      <c r="AF495" s="10"/>
      <c r="AG495" s="10"/>
      <c r="AH495" s="10"/>
    </row>
    <row r="496" spans="1:34" ht="13.5" customHeight="1" x14ac:dyDescent="0.15">
      <c r="A496" s="19">
        <v>-65</v>
      </c>
      <c r="B496" s="13">
        <f t="shared" si="150"/>
        <v>-60</v>
      </c>
      <c r="C496" s="22">
        <v>0.71299999999999997</v>
      </c>
      <c r="D496" s="26">
        <v>30.350999999999999</v>
      </c>
      <c r="E496" s="6"/>
      <c r="F496" s="10"/>
      <c r="G496" s="10"/>
      <c r="H496" s="10"/>
      <c r="I496" s="6"/>
      <c r="J496" s="6"/>
      <c r="K496" s="10"/>
      <c r="L496" s="10"/>
      <c r="M496" s="10"/>
      <c r="N496" s="6"/>
      <c r="O496" s="10"/>
      <c r="P496" s="10"/>
      <c r="Q496" s="10"/>
      <c r="R496" s="6"/>
      <c r="S496" s="6"/>
      <c r="T496" s="10"/>
      <c r="U496" s="10"/>
      <c r="V496" s="10"/>
      <c r="W496" s="27">
        <v>-48</v>
      </c>
      <c r="X496" s="13">
        <f t="shared" si="151"/>
        <v>-40</v>
      </c>
      <c r="Y496" s="30">
        <v>0.36969000000185348</v>
      </c>
      <c r="Z496" s="11" t="str">
        <f t="shared" si="149"/>
        <v/>
      </c>
      <c r="AD496" s="6"/>
      <c r="AE496" s="6"/>
      <c r="AF496" s="10"/>
      <c r="AG496" s="10"/>
      <c r="AH496" s="10"/>
    </row>
    <row r="497" spans="1:34" ht="13.5" customHeight="1" x14ac:dyDescent="0.15">
      <c r="A497" s="19">
        <v>-65</v>
      </c>
      <c r="B497" s="13">
        <f t="shared" si="150"/>
        <v>-60</v>
      </c>
      <c r="C497" s="22">
        <v>2.3210000000000002</v>
      </c>
      <c r="D497" s="26">
        <v>0.46899999999999997</v>
      </c>
      <c r="E497" s="6"/>
      <c r="F497" s="10"/>
      <c r="G497" s="10"/>
      <c r="H497" s="10"/>
      <c r="I497" s="6"/>
      <c r="J497" s="6"/>
      <c r="K497" s="10"/>
      <c r="L497" s="10"/>
      <c r="M497" s="10"/>
      <c r="N497" s="6"/>
      <c r="O497" s="10"/>
      <c r="P497" s="10"/>
      <c r="Q497" s="10"/>
      <c r="R497" s="6"/>
      <c r="S497" s="6"/>
      <c r="T497" s="10"/>
      <c r="U497" s="10"/>
      <c r="V497" s="10"/>
      <c r="W497" s="27">
        <v>-87</v>
      </c>
      <c r="X497" s="13">
        <f t="shared" si="151"/>
        <v>-80</v>
      </c>
      <c r="Y497" s="30">
        <v>0.37114499999498496</v>
      </c>
      <c r="Z497" s="11" t="str">
        <f t="shared" si="149"/>
        <v/>
      </c>
      <c r="AD497" s="6"/>
      <c r="AE497" s="6"/>
      <c r="AF497" s="10"/>
      <c r="AG497" s="10"/>
      <c r="AH497" s="10"/>
    </row>
    <row r="498" spans="1:34" ht="13.5" customHeight="1" x14ac:dyDescent="0.15">
      <c r="A498" s="19">
        <v>-71</v>
      </c>
      <c r="B498" s="13">
        <f t="shared" si="150"/>
        <v>-70</v>
      </c>
      <c r="C498" s="22">
        <v>1.375</v>
      </c>
      <c r="D498" s="26">
        <v>1.2729999999999999</v>
      </c>
      <c r="E498" s="6"/>
      <c r="F498" s="10"/>
      <c r="G498" s="10"/>
      <c r="H498" s="10"/>
      <c r="I498" s="6"/>
      <c r="J498" s="6"/>
      <c r="K498" s="10"/>
      <c r="L498" s="10"/>
      <c r="M498" s="10"/>
      <c r="N498" s="6"/>
      <c r="O498" s="10"/>
      <c r="P498" s="10"/>
      <c r="Q498" s="10"/>
      <c r="R498" s="6"/>
      <c r="S498" s="6"/>
      <c r="T498" s="10"/>
      <c r="U498" s="10"/>
      <c r="V498" s="10"/>
      <c r="W498" s="27">
        <v>-87</v>
      </c>
      <c r="X498" s="13">
        <f t="shared" si="151"/>
        <v>-80</v>
      </c>
      <c r="Y498" s="30">
        <v>0.37114499999498496</v>
      </c>
      <c r="Z498" s="11" t="str">
        <f t="shared" si="149"/>
        <v/>
      </c>
      <c r="AD498" s="6"/>
      <c r="AE498" s="6"/>
      <c r="AF498" s="10"/>
      <c r="AG498" s="10"/>
      <c r="AH498" s="10"/>
    </row>
    <row r="499" spans="1:34" ht="13.5" customHeight="1" x14ac:dyDescent="0.15">
      <c r="A499" s="19">
        <v>-79</v>
      </c>
      <c r="B499" s="13">
        <f t="shared" si="150"/>
        <v>-70</v>
      </c>
      <c r="C499" s="22">
        <v>1.4630000000000001</v>
      </c>
      <c r="D499" s="26">
        <v>14.673</v>
      </c>
      <c r="E499" s="6"/>
      <c r="F499" s="10"/>
      <c r="G499" s="10"/>
      <c r="H499" s="10"/>
      <c r="I499" s="6"/>
      <c r="J499" s="6"/>
      <c r="K499" s="10"/>
      <c r="L499" s="10"/>
      <c r="M499" s="10"/>
      <c r="N499" s="6"/>
      <c r="O499" s="10"/>
      <c r="P499" s="10"/>
      <c r="Q499" s="10"/>
      <c r="R499" s="6"/>
      <c r="S499" s="6"/>
      <c r="T499" s="10"/>
      <c r="U499" s="10"/>
      <c r="V499" s="10"/>
      <c r="W499" s="27">
        <v>-65</v>
      </c>
      <c r="X499" s="13">
        <f t="shared" si="151"/>
        <v>-60</v>
      </c>
      <c r="Y499" s="30">
        <v>0.37159999999882665</v>
      </c>
      <c r="Z499" s="11" t="str">
        <f t="shared" si="149"/>
        <v/>
      </c>
      <c r="AD499" s="6"/>
      <c r="AE499" s="6"/>
      <c r="AF499" s="10"/>
      <c r="AG499" s="10"/>
      <c r="AH499" s="10"/>
    </row>
    <row r="500" spans="1:34" ht="13.5" customHeight="1" x14ac:dyDescent="0.15">
      <c r="A500" s="19">
        <v>-69</v>
      </c>
      <c r="B500" s="13">
        <f t="shared" si="150"/>
        <v>-60</v>
      </c>
      <c r="C500" s="22">
        <v>0.55900000000000005</v>
      </c>
      <c r="D500" s="26">
        <v>0.60299999999999998</v>
      </c>
      <c r="E500" s="6"/>
      <c r="F500" s="10"/>
      <c r="G500" s="10"/>
      <c r="H500" s="10"/>
      <c r="I500" s="6"/>
      <c r="J500" s="6"/>
      <c r="K500" s="10"/>
      <c r="L500" s="10"/>
      <c r="M500" s="10"/>
      <c r="N500" s="6"/>
      <c r="O500" s="10"/>
      <c r="P500" s="10"/>
      <c r="Q500" s="10"/>
      <c r="R500" s="6"/>
      <c r="S500" s="6"/>
      <c r="T500" s="10"/>
      <c r="U500" s="10"/>
      <c r="V500" s="10"/>
      <c r="W500" s="27">
        <v>-65</v>
      </c>
      <c r="X500" s="13">
        <f t="shared" si="151"/>
        <v>-60</v>
      </c>
      <c r="Y500" s="30">
        <v>0.37159999999882665</v>
      </c>
      <c r="Z500" s="11" t="str">
        <f t="shared" si="149"/>
        <v/>
      </c>
      <c r="AD500" s="6"/>
      <c r="AE500" s="6"/>
      <c r="AF500" s="10"/>
      <c r="AG500" s="10"/>
      <c r="AH500" s="10"/>
    </row>
    <row r="501" spans="1:34" ht="13.5" customHeight="1" x14ac:dyDescent="0.15">
      <c r="A501" s="19">
        <v>-76</v>
      </c>
      <c r="B501" s="13">
        <f t="shared" si="150"/>
        <v>-70</v>
      </c>
      <c r="C501" s="22">
        <v>1.2330000000000001</v>
      </c>
      <c r="D501" s="26">
        <v>0</v>
      </c>
      <c r="E501" s="6"/>
      <c r="F501" s="10"/>
      <c r="G501" s="10"/>
      <c r="H501" s="10"/>
      <c r="I501" s="6"/>
      <c r="J501" s="6"/>
      <c r="K501" s="10"/>
      <c r="L501" s="10"/>
      <c r="M501" s="10"/>
      <c r="N501" s="6"/>
      <c r="O501" s="10"/>
      <c r="P501" s="10"/>
      <c r="Q501" s="10"/>
      <c r="R501" s="6"/>
      <c r="S501" s="6"/>
      <c r="T501" s="10"/>
      <c r="U501" s="10"/>
      <c r="V501" s="10"/>
      <c r="W501" s="27">
        <v>-61</v>
      </c>
      <c r="X501" s="13">
        <f t="shared" si="151"/>
        <v>-60</v>
      </c>
      <c r="Y501" s="30">
        <v>0.36805500000185343</v>
      </c>
      <c r="Z501" s="11" t="str">
        <f t="shared" si="149"/>
        <v/>
      </c>
      <c r="AD501" s="6"/>
      <c r="AE501" s="6"/>
      <c r="AF501" s="10"/>
      <c r="AG501" s="10"/>
      <c r="AH501" s="10"/>
    </row>
    <row r="502" spans="1:34" ht="13.5" customHeight="1" x14ac:dyDescent="0.15">
      <c r="A502" s="19">
        <v>-73</v>
      </c>
      <c r="B502" s="13">
        <f t="shared" si="150"/>
        <v>-70</v>
      </c>
      <c r="C502" s="22">
        <v>0.52</v>
      </c>
      <c r="D502" s="26">
        <v>6.633</v>
      </c>
      <c r="E502" s="6"/>
      <c r="F502" s="10"/>
      <c r="G502" s="10"/>
      <c r="H502" s="10"/>
      <c r="I502" s="6"/>
      <c r="J502" s="6"/>
      <c r="K502" s="10"/>
      <c r="L502" s="10"/>
      <c r="M502" s="10"/>
      <c r="N502" s="6"/>
      <c r="O502" s="10"/>
      <c r="P502" s="10"/>
      <c r="Q502" s="10"/>
      <c r="R502" s="6"/>
      <c r="S502" s="6"/>
      <c r="T502" s="10"/>
      <c r="U502" s="10"/>
      <c r="V502" s="10"/>
      <c r="W502" s="27">
        <v>-61</v>
      </c>
      <c r="X502" s="13">
        <f t="shared" si="151"/>
        <v>-60</v>
      </c>
      <c r="Y502" s="30">
        <v>0.36805500000185343</v>
      </c>
      <c r="Z502" s="11" t="str">
        <f t="shared" si="149"/>
        <v/>
      </c>
      <c r="AD502" s="6"/>
      <c r="AE502" s="6"/>
      <c r="AF502" s="10"/>
      <c r="AG502" s="10"/>
      <c r="AH502" s="10"/>
    </row>
    <row r="503" spans="1:34" ht="13.5" customHeight="1" x14ac:dyDescent="0.15">
      <c r="A503" s="19">
        <v>-69</v>
      </c>
      <c r="B503" s="13">
        <f t="shared" si="150"/>
        <v>-60</v>
      </c>
      <c r="C503" s="22">
        <v>1.6439999999999999</v>
      </c>
      <c r="D503" s="26">
        <v>1.0049999999999999</v>
      </c>
      <c r="E503" s="6"/>
      <c r="F503" s="10"/>
      <c r="G503" s="10"/>
      <c r="H503" s="10"/>
      <c r="I503" s="6"/>
      <c r="J503" s="6"/>
      <c r="K503" s="10"/>
      <c r="L503" s="10"/>
      <c r="M503" s="10"/>
      <c r="N503" s="6"/>
      <c r="O503" s="10"/>
      <c r="P503" s="10"/>
      <c r="Q503" s="10"/>
      <c r="R503" s="6"/>
      <c r="S503" s="6"/>
      <c r="T503" s="10"/>
      <c r="U503" s="10"/>
      <c r="V503" s="10"/>
      <c r="W503" s="27">
        <v>-59</v>
      </c>
      <c r="X503" s="13">
        <f t="shared" si="151"/>
        <v>-50</v>
      </c>
      <c r="Y503" s="30">
        <v>0.36950999999498491</v>
      </c>
      <c r="Z503" s="11" t="str">
        <f t="shared" si="149"/>
        <v/>
      </c>
      <c r="AD503" s="6"/>
      <c r="AE503" s="6"/>
      <c r="AF503" s="10"/>
      <c r="AG503" s="10"/>
      <c r="AH503" s="10"/>
    </row>
    <row r="504" spans="1:34" ht="13.5" customHeight="1" x14ac:dyDescent="0.15">
      <c r="A504" s="19">
        <v>-66</v>
      </c>
      <c r="B504" s="13">
        <f t="shared" si="150"/>
        <v>-60</v>
      </c>
      <c r="C504" s="22">
        <v>0.48499999999999999</v>
      </c>
      <c r="D504" s="26">
        <v>6.7</v>
      </c>
      <c r="E504" s="6"/>
      <c r="F504" s="10"/>
      <c r="G504" s="10"/>
      <c r="H504" s="10"/>
      <c r="I504" s="6"/>
      <c r="J504" s="6"/>
      <c r="K504" s="10"/>
      <c r="L504" s="10"/>
      <c r="M504" s="10"/>
      <c r="N504" s="6"/>
      <c r="O504" s="10"/>
      <c r="P504" s="10"/>
      <c r="Q504" s="10"/>
      <c r="R504" s="6"/>
      <c r="S504" s="6"/>
      <c r="T504" s="10"/>
      <c r="U504" s="10"/>
      <c r="V504" s="10"/>
      <c r="W504" s="27">
        <v>-59</v>
      </c>
      <c r="X504" s="13">
        <f t="shared" si="151"/>
        <v>-50</v>
      </c>
      <c r="Y504" s="30">
        <v>0.36950999999498491</v>
      </c>
      <c r="Z504" s="11" t="str">
        <f t="shared" si="149"/>
        <v/>
      </c>
      <c r="AD504" s="6"/>
      <c r="AE504" s="6"/>
      <c r="AF504" s="10"/>
      <c r="AG504" s="10"/>
      <c r="AH504" s="10"/>
    </row>
    <row r="505" spans="1:34" ht="13.5" customHeight="1" x14ac:dyDescent="0.15">
      <c r="A505" s="19">
        <v>-65</v>
      </c>
      <c r="B505" s="13">
        <f t="shared" si="150"/>
        <v>-60</v>
      </c>
      <c r="C505" s="22">
        <v>1.97</v>
      </c>
      <c r="D505" s="26">
        <v>1.8759999999999999</v>
      </c>
      <c r="E505" s="6"/>
      <c r="F505" s="10"/>
      <c r="G505" s="10"/>
      <c r="H505" s="10"/>
      <c r="I505" s="6"/>
      <c r="J505" s="6"/>
      <c r="K505" s="10"/>
      <c r="L505" s="10"/>
      <c r="M505" s="10"/>
      <c r="N505" s="6"/>
      <c r="O505" s="10"/>
      <c r="P505" s="10"/>
      <c r="Q505" s="10"/>
      <c r="R505" s="6"/>
      <c r="S505" s="6"/>
      <c r="T505" s="10"/>
      <c r="U505" s="10"/>
      <c r="V505" s="10"/>
      <c r="W505" s="27">
        <v>-52</v>
      </c>
      <c r="X505" s="13">
        <f t="shared" si="151"/>
        <v>-50</v>
      </c>
      <c r="Y505" s="30">
        <v>0.38596500000208622</v>
      </c>
      <c r="Z505" s="11" t="str">
        <f t="shared" si="149"/>
        <v/>
      </c>
      <c r="AD505" s="6"/>
      <c r="AE505" s="6"/>
      <c r="AF505" s="10"/>
      <c r="AG505" s="10"/>
      <c r="AH505" s="10"/>
    </row>
    <row r="506" spans="1:34" ht="13.5" customHeight="1" x14ac:dyDescent="0.15">
      <c r="A506" s="19">
        <v>-69</v>
      </c>
      <c r="B506" s="13">
        <f t="shared" si="150"/>
        <v>-60</v>
      </c>
      <c r="C506" s="22">
        <v>2.1179999999999999</v>
      </c>
      <c r="D506" s="26">
        <v>1.34</v>
      </c>
      <c r="E506" s="6"/>
      <c r="F506" s="10"/>
      <c r="G506" s="10"/>
      <c r="H506" s="10"/>
      <c r="I506" s="6"/>
      <c r="J506" s="6"/>
      <c r="K506" s="10"/>
      <c r="L506" s="10"/>
      <c r="M506" s="10"/>
      <c r="N506" s="6"/>
      <c r="O506" s="10"/>
      <c r="P506" s="10"/>
      <c r="Q506" s="10"/>
      <c r="R506" s="6"/>
      <c r="S506" s="6"/>
      <c r="T506" s="10"/>
      <c r="U506" s="10"/>
      <c r="V506" s="10"/>
      <c r="W506" s="27">
        <v>-52</v>
      </c>
      <c r="X506" s="13">
        <f t="shared" si="151"/>
        <v>-50</v>
      </c>
      <c r="Y506" s="30">
        <v>0.38596500000208622</v>
      </c>
      <c r="Z506" s="11" t="str">
        <f t="shared" si="149"/>
        <v/>
      </c>
      <c r="AD506" s="6"/>
      <c r="AE506" s="6"/>
      <c r="AF506" s="10"/>
      <c r="AG506" s="10"/>
      <c r="AH506" s="10"/>
    </row>
    <row r="507" spans="1:34" ht="13.5" customHeight="1" x14ac:dyDescent="0.15">
      <c r="A507" s="19">
        <v>-67</v>
      </c>
      <c r="B507" s="13">
        <f t="shared" si="150"/>
        <v>-60</v>
      </c>
      <c r="C507" s="22">
        <v>2.0129999999999999</v>
      </c>
      <c r="D507" s="26">
        <v>19.161999999999999</v>
      </c>
      <c r="E507" s="6"/>
      <c r="F507" s="10"/>
      <c r="G507" s="10"/>
      <c r="H507" s="10"/>
      <c r="I507" s="6"/>
      <c r="J507" s="6"/>
      <c r="K507" s="10"/>
      <c r="L507" s="10"/>
      <c r="M507" s="10"/>
      <c r="N507" s="6"/>
      <c r="O507" s="10"/>
      <c r="P507" s="10"/>
      <c r="Q507" s="10"/>
      <c r="R507" s="6"/>
      <c r="S507" s="6"/>
      <c r="T507" s="10"/>
      <c r="U507" s="10"/>
      <c r="V507" s="10"/>
      <c r="W507" s="27">
        <v>-54</v>
      </c>
      <c r="X507" s="13">
        <f t="shared" si="151"/>
        <v>-50</v>
      </c>
      <c r="Y507" s="30">
        <v>0.38341999999440279</v>
      </c>
      <c r="Z507" s="11" t="str">
        <f t="shared" si="149"/>
        <v/>
      </c>
      <c r="AD507" s="6"/>
      <c r="AE507" s="6"/>
      <c r="AF507" s="10"/>
      <c r="AG507" s="10"/>
      <c r="AH507" s="10"/>
    </row>
    <row r="508" spans="1:34" ht="13.5" customHeight="1" x14ac:dyDescent="0.15">
      <c r="A508" s="19">
        <v>-67</v>
      </c>
      <c r="B508" s="13">
        <f t="shared" si="150"/>
        <v>-60</v>
      </c>
      <c r="C508" s="22">
        <v>11.096</v>
      </c>
      <c r="D508" s="26">
        <v>19.161999999999999</v>
      </c>
      <c r="E508" s="6"/>
      <c r="F508" s="10"/>
      <c r="G508" s="10"/>
      <c r="H508" s="10"/>
      <c r="I508" s="6"/>
      <c r="J508" s="6"/>
      <c r="K508" s="10"/>
      <c r="L508" s="10"/>
      <c r="M508" s="10"/>
      <c r="N508" s="6"/>
      <c r="O508" s="10"/>
      <c r="P508" s="10"/>
      <c r="Q508" s="10"/>
      <c r="R508" s="6"/>
      <c r="S508" s="6"/>
      <c r="T508" s="10"/>
      <c r="U508" s="10"/>
      <c r="V508" s="10"/>
      <c r="W508" s="27">
        <v>-54</v>
      </c>
      <c r="X508" s="13">
        <f t="shared" si="151"/>
        <v>-50</v>
      </c>
      <c r="Y508" s="30">
        <v>0.38341999999440279</v>
      </c>
      <c r="Z508" s="11" t="str">
        <f t="shared" si="149"/>
        <v/>
      </c>
      <c r="AD508" s="6"/>
      <c r="AE508" s="6"/>
      <c r="AF508" s="10"/>
      <c r="AG508" s="10"/>
      <c r="AH508" s="10"/>
    </row>
    <row r="509" spans="1:34" ht="13.5" customHeight="1" x14ac:dyDescent="0.15">
      <c r="A509" s="19">
        <v>-73</v>
      </c>
      <c r="B509" s="13">
        <f t="shared" si="150"/>
        <v>-70</v>
      </c>
      <c r="C509" s="22">
        <v>1.7509999999999999</v>
      </c>
      <c r="D509" s="26">
        <v>1.6080000000000001</v>
      </c>
      <c r="E509" s="6"/>
      <c r="F509" s="10"/>
      <c r="G509" s="10"/>
      <c r="H509" s="10"/>
      <c r="I509" s="6"/>
      <c r="J509" s="6"/>
      <c r="K509" s="10"/>
      <c r="L509" s="10"/>
      <c r="M509" s="10"/>
      <c r="N509" s="6"/>
      <c r="O509" s="10"/>
      <c r="P509" s="10"/>
      <c r="Q509" s="10"/>
      <c r="R509" s="6"/>
      <c r="S509" s="6"/>
      <c r="T509" s="10"/>
      <c r="U509" s="10"/>
      <c r="V509" s="10"/>
      <c r="W509" s="27">
        <v>-67</v>
      </c>
      <c r="X509" s="13">
        <f t="shared" si="151"/>
        <v>-60</v>
      </c>
      <c r="Y509" s="30">
        <v>0.38487500000208619</v>
      </c>
      <c r="Z509" s="11" t="str">
        <f t="shared" si="149"/>
        <v/>
      </c>
      <c r="AD509" s="6"/>
      <c r="AE509" s="6"/>
      <c r="AF509" s="10"/>
      <c r="AG509" s="10"/>
      <c r="AH509" s="10"/>
    </row>
    <row r="510" spans="1:34" ht="13.5" customHeight="1" x14ac:dyDescent="0.15">
      <c r="A510" s="19">
        <v>-61</v>
      </c>
      <c r="B510" s="13">
        <f t="shared" si="150"/>
        <v>-60</v>
      </c>
      <c r="C510" s="22">
        <v>1.329</v>
      </c>
      <c r="D510" s="26">
        <v>1.2729999999999999</v>
      </c>
      <c r="E510" s="6"/>
      <c r="F510" s="10"/>
      <c r="G510" s="10"/>
      <c r="H510" s="10"/>
      <c r="I510" s="6"/>
      <c r="J510" s="6"/>
      <c r="K510" s="10"/>
      <c r="L510" s="10"/>
      <c r="M510" s="10"/>
      <c r="N510" s="6"/>
      <c r="O510" s="10"/>
      <c r="P510" s="10"/>
      <c r="Q510" s="10"/>
      <c r="R510" s="6"/>
      <c r="S510" s="6"/>
      <c r="T510" s="10"/>
      <c r="U510" s="10"/>
      <c r="V510" s="10"/>
      <c r="W510" s="27">
        <v>-61</v>
      </c>
      <c r="X510" s="13">
        <f t="shared" si="151"/>
        <v>-60</v>
      </c>
      <c r="Y510" s="30">
        <v>0.36832999999882654</v>
      </c>
      <c r="Z510" s="11" t="str">
        <f t="shared" si="149"/>
        <v/>
      </c>
      <c r="AD510" s="6"/>
      <c r="AE510" s="6"/>
      <c r="AF510" s="10"/>
      <c r="AG510" s="10"/>
      <c r="AH510" s="10"/>
    </row>
    <row r="511" spans="1:34" ht="13.5" customHeight="1" x14ac:dyDescent="0.15">
      <c r="A511" s="19">
        <v>-67</v>
      </c>
      <c r="B511" s="13">
        <f t="shared" si="150"/>
        <v>-60</v>
      </c>
      <c r="C511" s="22">
        <v>2.004</v>
      </c>
      <c r="D511" s="26">
        <v>1.8759999999999999</v>
      </c>
      <c r="E511" s="6"/>
      <c r="F511" s="10"/>
      <c r="G511" s="10"/>
      <c r="H511" s="10"/>
      <c r="I511" s="6"/>
      <c r="J511" s="6"/>
      <c r="K511" s="10"/>
      <c r="L511" s="10"/>
      <c r="M511" s="10"/>
      <c r="N511" s="6"/>
      <c r="O511" s="10"/>
      <c r="P511" s="10"/>
      <c r="Q511" s="10"/>
      <c r="R511" s="6"/>
      <c r="S511" s="6"/>
      <c r="T511" s="10"/>
      <c r="U511" s="10"/>
      <c r="V511" s="10"/>
      <c r="W511" s="27">
        <v>-61</v>
      </c>
      <c r="X511" s="13">
        <f t="shared" si="151"/>
        <v>-60</v>
      </c>
      <c r="Y511" s="30">
        <v>0.37132999999579974</v>
      </c>
      <c r="Z511" s="11" t="str">
        <f t="shared" si="149"/>
        <v/>
      </c>
      <c r="AD511" s="6"/>
      <c r="AE511" s="6"/>
      <c r="AF511" s="10"/>
      <c r="AG511" s="10"/>
      <c r="AH511" s="10"/>
    </row>
    <row r="512" spans="1:34" ht="13.5" customHeight="1" x14ac:dyDescent="0.15">
      <c r="A512" s="19">
        <v>-69</v>
      </c>
      <c r="B512" s="13">
        <f t="shared" si="150"/>
        <v>-60</v>
      </c>
      <c r="C512" s="22">
        <v>1.9470000000000001</v>
      </c>
      <c r="D512" s="26">
        <v>6.8339999999999996</v>
      </c>
      <c r="E512" s="6"/>
      <c r="F512" s="10"/>
      <c r="G512" s="10"/>
      <c r="H512" s="10"/>
      <c r="I512" s="6"/>
      <c r="J512" s="6"/>
      <c r="K512" s="10"/>
      <c r="L512" s="10"/>
      <c r="M512" s="10"/>
      <c r="N512" s="6"/>
      <c r="O512" s="10"/>
      <c r="P512" s="10"/>
      <c r="Q512" s="10"/>
      <c r="R512" s="6"/>
      <c r="S512" s="6"/>
      <c r="T512" s="10"/>
      <c r="U512" s="10"/>
      <c r="V512" s="10"/>
      <c r="W512" s="27">
        <v>-65</v>
      </c>
      <c r="X512" s="13">
        <f t="shared" si="151"/>
        <v>-60</v>
      </c>
      <c r="Y512" s="30">
        <v>0.37078499999579972</v>
      </c>
      <c r="Z512" s="11" t="str">
        <f t="shared" si="149"/>
        <v/>
      </c>
      <c r="AD512" s="6"/>
      <c r="AE512" s="6"/>
      <c r="AF512" s="10"/>
      <c r="AG512" s="10"/>
      <c r="AH512" s="10"/>
    </row>
    <row r="513" spans="1:34" ht="13.5" customHeight="1" x14ac:dyDescent="0.15">
      <c r="A513" s="19">
        <v>-69</v>
      </c>
      <c r="B513" s="13">
        <f t="shared" si="150"/>
        <v>-60</v>
      </c>
      <c r="C513" s="22">
        <v>1.4139999999999999</v>
      </c>
      <c r="D513" s="26">
        <v>1.407</v>
      </c>
      <c r="E513" s="6"/>
      <c r="F513" s="10"/>
      <c r="G513" s="10"/>
      <c r="H513" s="10"/>
      <c r="I513" s="6"/>
      <c r="J513" s="6"/>
      <c r="K513" s="10"/>
      <c r="L513" s="10"/>
      <c r="M513" s="10"/>
      <c r="N513" s="6"/>
      <c r="O513" s="10"/>
      <c r="P513" s="10"/>
      <c r="Q513" s="10"/>
      <c r="R513" s="6"/>
      <c r="S513" s="6"/>
      <c r="T513" s="10"/>
      <c r="U513" s="10"/>
      <c r="V513" s="10"/>
      <c r="W513" s="27">
        <v>-65</v>
      </c>
      <c r="X513" s="13">
        <f t="shared" si="151"/>
        <v>-60</v>
      </c>
      <c r="Y513" s="30">
        <v>0.37078499999579972</v>
      </c>
      <c r="Z513" s="11" t="str">
        <f t="shared" si="149"/>
        <v/>
      </c>
      <c r="AD513" s="6"/>
      <c r="AE513" s="6"/>
      <c r="AF513" s="10"/>
      <c r="AG513" s="10"/>
      <c r="AH513" s="10"/>
    </row>
    <row r="514" spans="1:34" ht="13.5" customHeight="1" x14ac:dyDescent="0.15">
      <c r="A514" s="19">
        <v>-69</v>
      </c>
      <c r="B514" s="13">
        <f t="shared" si="150"/>
        <v>-60</v>
      </c>
      <c r="C514" s="22">
        <v>1.6850000000000001</v>
      </c>
      <c r="D514" s="26">
        <v>2.2109999999999999</v>
      </c>
      <c r="E514" s="6"/>
      <c r="F514" s="10"/>
      <c r="G514" s="10"/>
      <c r="H514" s="10"/>
      <c r="I514" s="6"/>
      <c r="J514" s="6"/>
      <c r="K514" s="10"/>
      <c r="L514" s="10"/>
      <c r="M514" s="10"/>
      <c r="N514" s="6"/>
      <c r="O514" s="10"/>
      <c r="P514" s="10"/>
      <c r="Q514" s="10"/>
      <c r="R514" s="6"/>
      <c r="S514" s="6"/>
      <c r="T514" s="10"/>
      <c r="U514" s="10"/>
      <c r="V514" s="10"/>
      <c r="W514" s="27">
        <v>-54</v>
      </c>
      <c r="X514" s="13">
        <f t="shared" si="151"/>
        <v>-50</v>
      </c>
      <c r="Y514" s="30">
        <v>0.36523999999841905</v>
      </c>
      <c r="Z514" s="11" t="str">
        <f t="shared" si="149"/>
        <v/>
      </c>
      <c r="AD514" s="6"/>
      <c r="AE514" s="6"/>
      <c r="AF514" s="10"/>
      <c r="AG514" s="10"/>
      <c r="AH514" s="10"/>
    </row>
    <row r="515" spans="1:34" ht="13.5" customHeight="1" x14ac:dyDescent="0.15">
      <c r="A515" s="19">
        <v>-75</v>
      </c>
      <c r="B515" s="13">
        <f t="shared" si="150"/>
        <v>-70</v>
      </c>
      <c r="C515" s="22">
        <v>0.58299999999999996</v>
      </c>
      <c r="D515" s="26">
        <v>1.8759999999999999</v>
      </c>
      <c r="E515" s="6"/>
      <c r="F515" s="10"/>
      <c r="G515" s="10"/>
      <c r="H515" s="10"/>
      <c r="I515" s="6"/>
      <c r="J515" s="6"/>
      <c r="K515" s="10"/>
      <c r="L515" s="10"/>
      <c r="M515" s="10"/>
      <c r="N515" s="6"/>
      <c r="O515" s="10"/>
      <c r="P515" s="10"/>
      <c r="Q515" s="10"/>
      <c r="R515" s="6"/>
      <c r="S515" s="6"/>
      <c r="T515" s="10"/>
      <c r="U515" s="10"/>
      <c r="V515" s="10"/>
      <c r="W515" s="27">
        <v>-57</v>
      </c>
      <c r="X515" s="13">
        <f t="shared" si="151"/>
        <v>-50</v>
      </c>
      <c r="Y515" s="30">
        <v>0.37269500000004885</v>
      </c>
      <c r="Z515" s="11" t="str">
        <f t="shared" si="149"/>
        <v/>
      </c>
      <c r="AD515" s="6"/>
      <c r="AE515" s="6"/>
      <c r="AF515" s="10"/>
      <c r="AG515" s="10"/>
      <c r="AH515" s="10"/>
    </row>
    <row r="516" spans="1:34" ht="13.5" customHeight="1" x14ac:dyDescent="0.15">
      <c r="A516" s="19">
        <v>-70</v>
      </c>
      <c r="B516" s="13">
        <f t="shared" si="150"/>
        <v>-70</v>
      </c>
      <c r="C516" s="22">
        <v>0.60499999999999998</v>
      </c>
      <c r="D516" s="26">
        <v>6.4989999999999997</v>
      </c>
      <c r="E516" s="6"/>
      <c r="F516" s="10"/>
      <c r="G516" s="10"/>
      <c r="H516" s="10"/>
      <c r="I516" s="6"/>
      <c r="J516" s="6"/>
      <c r="K516" s="10"/>
      <c r="L516" s="10"/>
      <c r="M516" s="10"/>
      <c r="N516" s="6"/>
      <c r="O516" s="10"/>
      <c r="P516" s="10"/>
      <c r="Q516" s="10"/>
      <c r="R516" s="6"/>
      <c r="S516" s="6"/>
      <c r="T516" s="10"/>
      <c r="U516" s="10"/>
      <c r="V516" s="10"/>
      <c r="W516" s="27">
        <v>-57</v>
      </c>
      <c r="X516" s="13">
        <f t="shared" si="151"/>
        <v>-50</v>
      </c>
      <c r="Y516" s="30">
        <v>0.37269500000004885</v>
      </c>
      <c r="Z516" s="11" t="str">
        <f t="shared" si="149"/>
        <v/>
      </c>
      <c r="AD516" s="6"/>
      <c r="AE516" s="6"/>
      <c r="AF516" s="10"/>
      <c r="AG516" s="10"/>
      <c r="AH516" s="10"/>
    </row>
    <row r="517" spans="1:34" ht="13.5" customHeight="1" x14ac:dyDescent="0.15">
      <c r="A517" s="19">
        <v>-69</v>
      </c>
      <c r="B517" s="13">
        <f t="shared" si="150"/>
        <v>-60</v>
      </c>
      <c r="C517" s="22">
        <v>2.0830000000000002</v>
      </c>
      <c r="D517" s="26">
        <v>6.633</v>
      </c>
      <c r="E517" s="6"/>
      <c r="F517" s="10"/>
      <c r="G517" s="10"/>
      <c r="H517" s="10"/>
      <c r="I517" s="6"/>
      <c r="J517" s="6"/>
      <c r="K517" s="10"/>
      <c r="L517" s="10"/>
      <c r="M517" s="10"/>
      <c r="N517" s="6"/>
      <c r="O517" s="10"/>
      <c r="P517" s="10"/>
      <c r="Q517" s="10"/>
      <c r="R517" s="6"/>
      <c r="S517" s="6"/>
      <c r="T517" s="10"/>
      <c r="U517" s="10"/>
      <c r="V517" s="10"/>
      <c r="W517" s="27">
        <v>-48</v>
      </c>
      <c r="X517" s="13">
        <f t="shared" si="151"/>
        <v>-40</v>
      </c>
      <c r="Y517" s="30">
        <v>0.36714999999539222</v>
      </c>
      <c r="Z517" s="11" t="str">
        <f t="shared" si="149"/>
        <v/>
      </c>
      <c r="AD517" s="6"/>
      <c r="AE517" s="6"/>
      <c r="AF517" s="10"/>
      <c r="AG517" s="10"/>
      <c r="AH517" s="10"/>
    </row>
    <row r="518" spans="1:34" ht="13.5" customHeight="1" x14ac:dyDescent="0.15">
      <c r="A518" s="19">
        <v>-66</v>
      </c>
      <c r="B518" s="13">
        <f t="shared" si="150"/>
        <v>-60</v>
      </c>
      <c r="C518" s="22">
        <v>1.883</v>
      </c>
      <c r="D518" s="26">
        <v>1.8089999999999999</v>
      </c>
      <c r="E518" s="6"/>
      <c r="F518" s="10"/>
      <c r="G518" s="10"/>
      <c r="H518" s="10"/>
      <c r="I518" s="6"/>
      <c r="J518" s="6"/>
      <c r="K518" s="10"/>
      <c r="L518" s="10"/>
      <c r="M518" s="10"/>
      <c r="N518" s="6"/>
      <c r="O518" s="10"/>
      <c r="P518" s="10"/>
      <c r="Q518" s="10"/>
      <c r="R518" s="6"/>
      <c r="S518" s="6"/>
      <c r="T518" s="10"/>
      <c r="U518" s="10"/>
      <c r="V518" s="10"/>
      <c r="W518" s="27">
        <v>-48</v>
      </c>
      <c r="X518" s="13">
        <f t="shared" si="151"/>
        <v>-40</v>
      </c>
      <c r="Y518" s="30">
        <v>0.36714999999539222</v>
      </c>
      <c r="Z518" s="11" t="str">
        <f t="shared" si="149"/>
        <v/>
      </c>
      <c r="AD518" s="6"/>
      <c r="AE518" s="6"/>
      <c r="AF518" s="10"/>
      <c r="AG518" s="10"/>
      <c r="AH518" s="10"/>
    </row>
    <row r="519" spans="1:34" ht="13.5" customHeight="1" x14ac:dyDescent="0.15">
      <c r="A519" s="19">
        <v>-65</v>
      </c>
      <c r="B519" s="13">
        <f t="shared" si="150"/>
        <v>-60</v>
      </c>
      <c r="C519" s="22">
        <v>1.659</v>
      </c>
      <c r="D519" s="26">
        <v>3.0150000000000001</v>
      </c>
      <c r="E519" s="6"/>
      <c r="F519" s="10"/>
      <c r="G519" s="10"/>
      <c r="H519" s="10"/>
      <c r="I519" s="6"/>
      <c r="J519" s="6"/>
      <c r="K519" s="10"/>
      <c r="L519" s="10"/>
      <c r="M519" s="10"/>
      <c r="N519" s="6"/>
      <c r="O519" s="10"/>
      <c r="P519" s="10"/>
      <c r="Q519" s="10"/>
      <c r="R519" s="6"/>
      <c r="S519" s="6"/>
      <c r="T519" s="10"/>
      <c r="U519" s="10"/>
      <c r="V519" s="10"/>
      <c r="W519" s="27">
        <v>-48</v>
      </c>
      <c r="X519" s="13">
        <f t="shared" si="151"/>
        <v>-40</v>
      </c>
      <c r="Y519" s="30">
        <v>0.38560499999562503</v>
      </c>
      <c r="Z519" s="11" t="str">
        <f t="shared" si="149"/>
        <v/>
      </c>
      <c r="AD519" s="6"/>
      <c r="AE519" s="6"/>
      <c r="AF519" s="10"/>
      <c r="AG519" s="10"/>
      <c r="AH519" s="10"/>
    </row>
    <row r="520" spans="1:34" ht="13.5" customHeight="1" x14ac:dyDescent="0.15">
      <c r="A520" s="19">
        <v>-69</v>
      </c>
      <c r="B520" s="13">
        <f t="shared" si="150"/>
        <v>-60</v>
      </c>
      <c r="C520" s="22">
        <v>0.626</v>
      </c>
      <c r="D520" s="26">
        <v>0.67</v>
      </c>
      <c r="E520" s="6"/>
      <c r="F520" s="10"/>
      <c r="G520" s="10"/>
      <c r="H520" s="10"/>
      <c r="I520" s="6"/>
      <c r="J520" s="6"/>
      <c r="K520" s="10"/>
      <c r="L520" s="10"/>
      <c r="M520" s="10"/>
      <c r="N520" s="6"/>
      <c r="O520" s="10"/>
      <c r="P520" s="10"/>
      <c r="Q520" s="10"/>
      <c r="R520" s="6"/>
      <c r="S520" s="6"/>
      <c r="T520" s="10"/>
      <c r="U520" s="10"/>
      <c r="V520" s="10"/>
      <c r="W520" s="27">
        <v>-48</v>
      </c>
      <c r="X520" s="13">
        <f t="shared" si="151"/>
        <v>-40</v>
      </c>
      <c r="Y520" s="30">
        <v>0.38560499999562503</v>
      </c>
      <c r="Z520" s="11" t="str">
        <f t="shared" si="149"/>
        <v/>
      </c>
      <c r="AD520" s="6"/>
      <c r="AE520" s="6"/>
      <c r="AF520" s="10"/>
      <c r="AG520" s="10"/>
      <c r="AH520" s="10"/>
    </row>
    <row r="521" spans="1:34" ht="13.5" customHeight="1" x14ac:dyDescent="0.15">
      <c r="A521" s="19">
        <v>-65</v>
      </c>
      <c r="B521" s="13">
        <f t="shared" si="150"/>
        <v>-60</v>
      </c>
      <c r="C521" s="22">
        <v>1.9350000000000001</v>
      </c>
      <c r="D521" s="26">
        <v>3.8860000000000001</v>
      </c>
      <c r="E521" s="6"/>
      <c r="F521" s="10"/>
      <c r="G521" s="10"/>
      <c r="H521" s="10"/>
      <c r="I521" s="6"/>
      <c r="J521" s="6"/>
      <c r="K521" s="10"/>
      <c r="L521" s="10"/>
      <c r="M521" s="10"/>
      <c r="N521" s="6"/>
      <c r="O521" s="10"/>
      <c r="P521" s="10"/>
      <c r="Q521" s="10"/>
      <c r="R521" s="6"/>
      <c r="S521" s="6"/>
      <c r="T521" s="10"/>
      <c r="U521" s="10"/>
      <c r="V521" s="10"/>
      <c r="W521" s="27">
        <v>-58</v>
      </c>
      <c r="X521" s="13">
        <f t="shared" si="151"/>
        <v>-50</v>
      </c>
      <c r="Y521" s="30">
        <v>0.36505999999882643</v>
      </c>
      <c r="Z521" s="11" t="str">
        <f t="shared" ref="Z521:Z584" si="152">IF(A521=-10,10,"")</f>
        <v/>
      </c>
      <c r="AD521" s="6"/>
      <c r="AE521" s="6"/>
      <c r="AF521" s="10"/>
      <c r="AG521" s="10"/>
      <c r="AH521" s="10"/>
    </row>
    <row r="522" spans="1:34" ht="13.5" customHeight="1" x14ac:dyDescent="0.15">
      <c r="A522" s="19">
        <v>-62</v>
      </c>
      <c r="B522" s="13">
        <f t="shared" si="150"/>
        <v>-60</v>
      </c>
      <c r="C522" s="22">
        <v>2.0230000000000001</v>
      </c>
      <c r="D522" s="26">
        <v>14.404999999999999</v>
      </c>
      <c r="E522" s="6"/>
      <c r="F522" s="10"/>
      <c r="G522" s="10"/>
      <c r="H522" s="10"/>
      <c r="I522" s="6"/>
      <c r="J522" s="6"/>
      <c r="K522" s="10"/>
      <c r="L522" s="10"/>
      <c r="M522" s="10"/>
      <c r="N522" s="6"/>
      <c r="O522" s="10"/>
      <c r="P522" s="10"/>
      <c r="Q522" s="10"/>
      <c r="R522" s="6"/>
      <c r="S522" s="6"/>
      <c r="T522" s="10"/>
      <c r="U522" s="10"/>
      <c r="V522" s="10"/>
      <c r="W522" s="27">
        <v>-61</v>
      </c>
      <c r="X522" s="13">
        <f t="shared" si="151"/>
        <v>-60</v>
      </c>
      <c r="Y522" s="30">
        <v>0.37251500000045623</v>
      </c>
      <c r="Z522" s="11" t="str">
        <f t="shared" si="152"/>
        <v/>
      </c>
      <c r="AD522" s="6"/>
      <c r="AE522" s="6"/>
      <c r="AF522" s="10"/>
      <c r="AG522" s="10"/>
      <c r="AH522" s="10"/>
    </row>
    <row r="523" spans="1:34" ht="13.5" customHeight="1" x14ac:dyDescent="0.15">
      <c r="A523" s="19">
        <v>-61</v>
      </c>
      <c r="B523" s="13">
        <f t="shared" si="150"/>
        <v>-60</v>
      </c>
      <c r="C523" s="22">
        <v>1.151</v>
      </c>
      <c r="D523" s="26">
        <v>1.2729999999999999</v>
      </c>
      <c r="E523" s="6"/>
      <c r="F523" s="10"/>
      <c r="G523" s="10"/>
      <c r="H523" s="10"/>
      <c r="I523" s="6"/>
      <c r="J523" s="6"/>
      <c r="K523" s="10"/>
      <c r="L523" s="10"/>
      <c r="M523" s="10"/>
      <c r="N523" s="6"/>
      <c r="O523" s="10"/>
      <c r="P523" s="10"/>
      <c r="Q523" s="10"/>
      <c r="R523" s="6"/>
      <c r="S523" s="6"/>
      <c r="T523" s="10"/>
      <c r="U523" s="10"/>
      <c r="V523" s="10"/>
      <c r="W523" s="27">
        <v>-61</v>
      </c>
      <c r="X523" s="13">
        <f t="shared" si="151"/>
        <v>-60</v>
      </c>
      <c r="Y523" s="30">
        <v>0.37997000000208603</v>
      </c>
      <c r="Z523" s="11" t="str">
        <f t="shared" si="152"/>
        <v/>
      </c>
      <c r="AD523" s="6"/>
      <c r="AE523" s="6"/>
      <c r="AF523" s="10"/>
      <c r="AG523" s="10"/>
      <c r="AH523" s="10"/>
    </row>
    <row r="524" spans="1:34" ht="13.5" customHeight="1" x14ac:dyDescent="0.15">
      <c r="A524" s="19">
        <v>-69</v>
      </c>
      <c r="B524" s="13">
        <f t="shared" si="150"/>
        <v>-60</v>
      </c>
      <c r="C524" s="22">
        <v>1.1870000000000001</v>
      </c>
      <c r="D524" s="26">
        <v>0.80400000000000005</v>
      </c>
      <c r="E524" s="6"/>
      <c r="F524" s="10"/>
      <c r="G524" s="10"/>
      <c r="H524" s="10"/>
      <c r="I524" s="6"/>
      <c r="J524" s="6"/>
      <c r="K524" s="10"/>
      <c r="L524" s="10"/>
      <c r="M524" s="10"/>
      <c r="N524" s="6"/>
      <c r="O524" s="10"/>
      <c r="P524" s="10"/>
      <c r="Q524" s="10"/>
      <c r="R524" s="6"/>
      <c r="S524" s="6"/>
      <c r="T524" s="10"/>
      <c r="U524" s="10"/>
      <c r="V524" s="10"/>
      <c r="W524" s="27">
        <v>-61</v>
      </c>
      <c r="X524" s="13">
        <f t="shared" si="151"/>
        <v>-60</v>
      </c>
      <c r="Y524" s="30">
        <v>0.37997000000208603</v>
      </c>
      <c r="Z524" s="11" t="str">
        <f t="shared" si="152"/>
        <v/>
      </c>
      <c r="AD524" s="6"/>
      <c r="AE524" s="6"/>
      <c r="AF524" s="10"/>
      <c r="AG524" s="10"/>
      <c r="AH524" s="10"/>
    </row>
    <row r="525" spans="1:34" ht="13.5" customHeight="1" x14ac:dyDescent="0.15">
      <c r="A525" s="19">
        <v>-69</v>
      </c>
      <c r="B525" s="13">
        <f t="shared" si="150"/>
        <v>-60</v>
      </c>
      <c r="C525" s="22">
        <v>0.56399999999999995</v>
      </c>
      <c r="D525" s="26">
        <v>29.882000000000001</v>
      </c>
      <c r="E525" s="6"/>
      <c r="F525" s="10"/>
      <c r="G525" s="10"/>
      <c r="H525" s="10"/>
      <c r="I525" s="6"/>
      <c r="J525" s="6"/>
      <c r="K525" s="10"/>
      <c r="L525" s="10"/>
      <c r="M525" s="10"/>
      <c r="N525" s="6"/>
      <c r="O525" s="10"/>
      <c r="P525" s="10"/>
      <c r="Q525" s="10"/>
      <c r="R525" s="6"/>
      <c r="S525" s="6"/>
      <c r="T525" s="10"/>
      <c r="U525" s="10"/>
      <c r="V525" s="10"/>
      <c r="W525" s="27">
        <v>-49</v>
      </c>
      <c r="X525" s="13">
        <f t="shared" si="151"/>
        <v>-40</v>
      </c>
      <c r="Y525" s="30">
        <v>0.44996999999451903</v>
      </c>
      <c r="Z525" s="11" t="str">
        <f t="shared" si="152"/>
        <v/>
      </c>
      <c r="AD525" s="6"/>
      <c r="AE525" s="6"/>
      <c r="AF525" s="10"/>
      <c r="AG525" s="10"/>
      <c r="AH525" s="10"/>
    </row>
    <row r="526" spans="1:34" ht="13.5" customHeight="1" x14ac:dyDescent="0.15">
      <c r="A526" s="19">
        <v>-69</v>
      </c>
      <c r="B526" s="13">
        <f t="shared" si="150"/>
        <v>-60</v>
      </c>
      <c r="C526" s="22">
        <v>0.45500000000000002</v>
      </c>
      <c r="D526" s="26">
        <v>2.8140000000000001</v>
      </c>
      <c r="E526" s="6"/>
      <c r="F526" s="10"/>
      <c r="G526" s="10"/>
      <c r="H526" s="10"/>
      <c r="I526" s="6"/>
      <c r="J526" s="6"/>
      <c r="K526" s="10"/>
      <c r="L526" s="10"/>
      <c r="M526" s="10"/>
      <c r="N526" s="6"/>
      <c r="O526" s="10"/>
      <c r="P526" s="10"/>
      <c r="Q526" s="10"/>
      <c r="R526" s="6"/>
      <c r="S526" s="6"/>
      <c r="T526" s="10"/>
      <c r="U526" s="10"/>
      <c r="V526" s="10"/>
      <c r="W526" s="27">
        <v>-50</v>
      </c>
      <c r="X526" s="13">
        <f t="shared" si="151"/>
        <v>-50</v>
      </c>
      <c r="Y526" s="30">
        <v>0.47842499999678911</v>
      </c>
      <c r="Z526" s="11" t="str">
        <f t="shared" si="152"/>
        <v/>
      </c>
      <c r="AD526" s="6"/>
      <c r="AE526" s="6"/>
      <c r="AF526" s="10"/>
      <c r="AG526" s="10"/>
      <c r="AH526" s="10"/>
    </row>
    <row r="527" spans="1:34" ht="13.5" customHeight="1" x14ac:dyDescent="0.15">
      <c r="A527" s="19">
        <v>-69</v>
      </c>
      <c r="B527" s="13">
        <f t="shared" si="150"/>
        <v>-60</v>
      </c>
      <c r="C527" s="22">
        <v>1.6519999999999999</v>
      </c>
      <c r="D527" s="26">
        <v>0.46899999999999997</v>
      </c>
      <c r="E527" s="6"/>
      <c r="F527" s="10"/>
      <c r="G527" s="10"/>
      <c r="H527" s="10"/>
      <c r="I527" s="6"/>
      <c r="J527" s="6"/>
      <c r="K527" s="10"/>
      <c r="L527" s="10"/>
      <c r="M527" s="10"/>
      <c r="N527" s="6"/>
      <c r="O527" s="10"/>
      <c r="P527" s="10"/>
      <c r="Q527" s="10"/>
      <c r="R527" s="6"/>
      <c r="S527" s="6"/>
      <c r="T527" s="10"/>
      <c r="U527" s="10"/>
      <c r="V527" s="10"/>
      <c r="W527" s="27">
        <v>-50</v>
      </c>
      <c r="X527" s="13">
        <f t="shared" si="151"/>
        <v>-50</v>
      </c>
      <c r="Y527" s="30">
        <v>0.47842499999678911</v>
      </c>
      <c r="Z527" s="11" t="str">
        <f t="shared" si="152"/>
        <v/>
      </c>
      <c r="AD527" s="6"/>
      <c r="AE527" s="6"/>
      <c r="AF527" s="10"/>
      <c r="AG527" s="10"/>
      <c r="AH527" s="10"/>
    </row>
    <row r="528" spans="1:34" ht="13.5" customHeight="1" x14ac:dyDescent="0.15">
      <c r="A528" s="19">
        <v>-66</v>
      </c>
      <c r="B528" s="13">
        <f t="shared" ref="B528:B591" si="153">0-(MID(A528,LEN(A528)-1,1)*10)</f>
        <v>-60</v>
      </c>
      <c r="C528" s="22">
        <v>0.82</v>
      </c>
      <c r="D528" s="26">
        <v>0.40200000000000002</v>
      </c>
      <c r="E528" s="6"/>
      <c r="F528" s="10"/>
      <c r="G528" s="10"/>
      <c r="H528" s="10"/>
      <c r="I528" s="6"/>
      <c r="J528" s="6"/>
      <c r="K528" s="10"/>
      <c r="L528" s="10"/>
      <c r="M528" s="10"/>
      <c r="N528" s="6"/>
      <c r="O528" s="10"/>
      <c r="P528" s="10"/>
      <c r="Q528" s="10"/>
      <c r="R528" s="6"/>
      <c r="S528" s="6"/>
      <c r="T528" s="10"/>
      <c r="U528" s="10"/>
      <c r="V528" s="10"/>
      <c r="W528" s="27">
        <v>-53</v>
      </c>
      <c r="X528" s="13">
        <f t="shared" ref="X528:X591" si="154">0-(MID(W528,LEN(W528)-1,1)*10)</f>
        <v>-50</v>
      </c>
      <c r="Y528" s="30">
        <v>0.45187999999876816</v>
      </c>
      <c r="Z528" s="11" t="str">
        <f t="shared" si="152"/>
        <v/>
      </c>
      <c r="AD528" s="6"/>
      <c r="AE528" s="6"/>
      <c r="AF528" s="10"/>
      <c r="AG528" s="10"/>
      <c r="AH528" s="10"/>
    </row>
    <row r="529" spans="1:34" ht="13.5" customHeight="1" x14ac:dyDescent="0.15">
      <c r="A529" s="19">
        <v>-65</v>
      </c>
      <c r="B529" s="13">
        <f t="shared" si="153"/>
        <v>-60</v>
      </c>
      <c r="C529" s="22">
        <v>1.6910000000000001</v>
      </c>
      <c r="D529" s="26">
        <v>2.948</v>
      </c>
      <c r="E529" s="6"/>
      <c r="F529" s="10"/>
      <c r="G529" s="10"/>
      <c r="H529" s="10"/>
      <c r="I529" s="6"/>
      <c r="J529" s="6"/>
      <c r="K529" s="10"/>
      <c r="L529" s="10"/>
      <c r="M529" s="10"/>
      <c r="N529" s="6"/>
      <c r="O529" s="10"/>
      <c r="P529" s="10"/>
      <c r="Q529" s="10"/>
      <c r="R529" s="6"/>
      <c r="S529" s="6"/>
      <c r="T529" s="10"/>
      <c r="U529" s="10"/>
      <c r="V529" s="10"/>
      <c r="W529" s="27">
        <v>-53</v>
      </c>
      <c r="X529" s="13">
        <f t="shared" si="154"/>
        <v>-50</v>
      </c>
      <c r="Y529" s="30">
        <v>0.45187999999876816</v>
      </c>
      <c r="Z529" s="11" t="str">
        <f t="shared" si="152"/>
        <v/>
      </c>
      <c r="AD529" s="6"/>
      <c r="AE529" s="6"/>
      <c r="AF529" s="10"/>
      <c r="AG529" s="10"/>
      <c r="AH529" s="10"/>
    </row>
    <row r="530" spans="1:34" ht="13.5" customHeight="1" x14ac:dyDescent="0.15">
      <c r="A530" s="19">
        <v>-69</v>
      </c>
      <c r="B530" s="13">
        <f t="shared" si="153"/>
        <v>-60</v>
      </c>
      <c r="C530" s="22">
        <v>2.0470000000000002</v>
      </c>
      <c r="D530" s="26">
        <v>14.807</v>
      </c>
      <c r="E530" s="6"/>
      <c r="F530" s="10"/>
      <c r="G530" s="10"/>
      <c r="H530" s="10"/>
      <c r="I530" s="6"/>
      <c r="J530" s="6"/>
      <c r="K530" s="10"/>
      <c r="L530" s="10"/>
      <c r="M530" s="10"/>
      <c r="N530" s="6"/>
      <c r="O530" s="10"/>
      <c r="P530" s="10"/>
      <c r="Q530" s="10"/>
      <c r="R530" s="6"/>
      <c r="S530" s="6"/>
      <c r="T530" s="10"/>
      <c r="U530" s="10"/>
      <c r="V530" s="10"/>
      <c r="W530" s="27">
        <v>-53</v>
      </c>
      <c r="X530" s="13">
        <f t="shared" si="154"/>
        <v>-50</v>
      </c>
      <c r="Y530" s="30">
        <v>0.45533499999958305</v>
      </c>
      <c r="Z530" s="11" t="str">
        <f t="shared" si="152"/>
        <v/>
      </c>
      <c r="AD530" s="6"/>
      <c r="AE530" s="6"/>
      <c r="AF530" s="10"/>
      <c r="AG530" s="10"/>
      <c r="AH530" s="10"/>
    </row>
    <row r="531" spans="1:34" ht="13.5" customHeight="1" x14ac:dyDescent="0.15">
      <c r="A531" s="19">
        <v>-69</v>
      </c>
      <c r="B531" s="13">
        <f t="shared" si="153"/>
        <v>-60</v>
      </c>
      <c r="C531" s="22">
        <v>3.702</v>
      </c>
      <c r="D531" s="26">
        <v>14.807</v>
      </c>
      <c r="E531" s="6"/>
      <c r="F531" s="10"/>
      <c r="G531" s="10"/>
      <c r="H531" s="10"/>
      <c r="I531" s="6"/>
      <c r="J531" s="6"/>
      <c r="K531" s="10"/>
      <c r="L531" s="10"/>
      <c r="M531" s="10"/>
      <c r="N531" s="6"/>
      <c r="O531" s="10"/>
      <c r="P531" s="10"/>
      <c r="Q531" s="10"/>
      <c r="R531" s="6"/>
      <c r="S531" s="6"/>
      <c r="T531" s="10"/>
      <c r="U531" s="10"/>
      <c r="V531" s="10"/>
      <c r="W531" s="27">
        <v>-53</v>
      </c>
      <c r="X531" s="13">
        <f t="shared" si="154"/>
        <v>-50</v>
      </c>
      <c r="Y531" s="30">
        <v>0.47478999999638161</v>
      </c>
      <c r="Z531" s="11" t="str">
        <f t="shared" si="152"/>
        <v/>
      </c>
      <c r="AD531" s="6"/>
      <c r="AE531" s="6"/>
      <c r="AF531" s="10"/>
      <c r="AG531" s="10"/>
      <c r="AH531" s="10"/>
    </row>
    <row r="532" spans="1:34" ht="13.5" customHeight="1" x14ac:dyDescent="0.15">
      <c r="A532" s="19">
        <v>-65</v>
      </c>
      <c r="B532" s="13">
        <f t="shared" si="153"/>
        <v>-60</v>
      </c>
      <c r="C532" s="22">
        <v>1.804</v>
      </c>
      <c r="D532" s="26">
        <v>1.675</v>
      </c>
      <c r="E532" s="6"/>
      <c r="F532" s="10"/>
      <c r="G532" s="10"/>
      <c r="H532" s="10"/>
      <c r="I532" s="6"/>
      <c r="J532" s="6"/>
      <c r="K532" s="10"/>
      <c r="L532" s="10"/>
      <c r="M532" s="10"/>
      <c r="N532" s="6"/>
      <c r="O532" s="10"/>
      <c r="P532" s="10"/>
      <c r="Q532" s="10"/>
      <c r="R532" s="6"/>
      <c r="S532" s="6"/>
      <c r="T532" s="10"/>
      <c r="U532" s="10"/>
      <c r="V532" s="10"/>
      <c r="W532" s="27">
        <v>-53</v>
      </c>
      <c r="X532" s="13">
        <f t="shared" si="154"/>
        <v>-50</v>
      </c>
      <c r="Y532" s="30">
        <v>0.47478999999638161</v>
      </c>
      <c r="Z532" s="11" t="str">
        <f t="shared" si="152"/>
        <v/>
      </c>
      <c r="AD532" s="6"/>
      <c r="AE532" s="6"/>
      <c r="AF532" s="10"/>
      <c r="AG532" s="10"/>
      <c r="AH532" s="10"/>
    </row>
    <row r="533" spans="1:34" ht="13.5" customHeight="1" x14ac:dyDescent="0.15">
      <c r="A533" s="19">
        <v>-70</v>
      </c>
      <c r="B533" s="13">
        <f t="shared" si="153"/>
        <v>-70</v>
      </c>
      <c r="C533" s="22">
        <v>0.65100000000000002</v>
      </c>
      <c r="D533" s="26">
        <v>13.734999999999999</v>
      </c>
      <c r="E533" s="6"/>
      <c r="F533" s="10"/>
      <c r="G533" s="10"/>
      <c r="H533" s="10"/>
      <c r="I533" s="6"/>
      <c r="J533" s="6"/>
      <c r="K533" s="10"/>
      <c r="L533" s="10"/>
      <c r="M533" s="10"/>
      <c r="N533" s="6"/>
      <c r="O533" s="10"/>
      <c r="P533" s="10"/>
      <c r="Q533" s="10"/>
      <c r="R533" s="6"/>
      <c r="S533" s="6"/>
      <c r="T533" s="10"/>
      <c r="U533" s="10"/>
      <c r="V533" s="10"/>
      <c r="W533" s="27">
        <v>-53</v>
      </c>
      <c r="X533" s="13">
        <f t="shared" si="154"/>
        <v>-50</v>
      </c>
      <c r="Y533" s="30">
        <v>0.44724499999451894</v>
      </c>
      <c r="Z533" s="11" t="str">
        <f t="shared" si="152"/>
        <v/>
      </c>
      <c r="AD533" s="6"/>
      <c r="AE533" s="6"/>
      <c r="AF533" s="10"/>
      <c r="AG533" s="10"/>
      <c r="AH533" s="10"/>
    </row>
    <row r="534" spans="1:34" ht="13.5" customHeight="1" x14ac:dyDescent="0.15">
      <c r="A534" s="19">
        <v>-65</v>
      </c>
      <c r="B534" s="13">
        <f t="shared" si="153"/>
        <v>-60</v>
      </c>
      <c r="C534" s="22">
        <v>0.73099999999999998</v>
      </c>
      <c r="D534" s="26">
        <v>0.26800000000000002</v>
      </c>
      <c r="E534" s="6"/>
      <c r="F534" s="10"/>
      <c r="G534" s="10"/>
      <c r="H534" s="10"/>
      <c r="I534" s="6"/>
      <c r="J534" s="6"/>
      <c r="K534" s="10"/>
      <c r="L534" s="10"/>
      <c r="M534" s="10"/>
      <c r="N534" s="6"/>
      <c r="O534" s="10"/>
      <c r="P534" s="10"/>
      <c r="Q534" s="10"/>
      <c r="R534" s="6"/>
      <c r="S534" s="6"/>
      <c r="T534" s="10"/>
      <c r="U534" s="10"/>
      <c r="V534" s="10"/>
      <c r="W534" s="27">
        <v>-53</v>
      </c>
      <c r="X534" s="13">
        <f t="shared" si="154"/>
        <v>-50</v>
      </c>
      <c r="Y534" s="30">
        <v>0.44724499999451894</v>
      </c>
      <c r="Z534" s="11" t="str">
        <f t="shared" si="152"/>
        <v/>
      </c>
      <c r="AD534" s="6"/>
      <c r="AE534" s="6"/>
      <c r="AF534" s="10"/>
      <c r="AG534" s="10"/>
      <c r="AH534" s="10"/>
    </row>
    <row r="535" spans="1:34" ht="13.5" customHeight="1" x14ac:dyDescent="0.15">
      <c r="A535" s="19">
        <v>-69</v>
      </c>
      <c r="B535" s="13">
        <f t="shared" si="153"/>
        <v>-60</v>
      </c>
      <c r="C535" s="22">
        <v>1.67</v>
      </c>
      <c r="D535" s="26">
        <v>1.6080000000000001</v>
      </c>
      <c r="E535" s="6"/>
      <c r="F535" s="10"/>
      <c r="G535" s="10"/>
      <c r="H535" s="10"/>
      <c r="I535" s="6"/>
      <c r="J535" s="6"/>
      <c r="K535" s="10"/>
      <c r="L535" s="10"/>
      <c r="M535" s="10"/>
      <c r="N535" s="6"/>
      <c r="O535" s="10"/>
      <c r="P535" s="10"/>
      <c r="Q535" s="10"/>
      <c r="R535" s="6"/>
      <c r="S535" s="6"/>
      <c r="T535" s="10"/>
      <c r="U535" s="10"/>
      <c r="V535" s="10"/>
      <c r="W535" s="27">
        <v>-54</v>
      </c>
      <c r="X535" s="13">
        <f t="shared" si="154"/>
        <v>-50</v>
      </c>
      <c r="Y535" s="30">
        <v>0.60606999999579925</v>
      </c>
      <c r="Z535" s="11" t="str">
        <f t="shared" si="152"/>
        <v/>
      </c>
      <c r="AD535" s="6"/>
      <c r="AE535" s="6"/>
      <c r="AF535" s="10"/>
      <c r="AG535" s="10"/>
      <c r="AH535" s="10"/>
    </row>
    <row r="536" spans="1:34" ht="13.5" customHeight="1" x14ac:dyDescent="0.15">
      <c r="A536" s="19">
        <v>-65</v>
      </c>
      <c r="B536" s="13">
        <f t="shared" si="153"/>
        <v>-60</v>
      </c>
      <c r="C536" s="22">
        <v>2.0499999999999998</v>
      </c>
      <c r="D536" s="26">
        <v>5.1589999999999998</v>
      </c>
      <c r="E536" s="6"/>
      <c r="F536" s="10"/>
      <c r="G536" s="10"/>
      <c r="H536" s="10"/>
      <c r="I536" s="6"/>
      <c r="J536" s="6"/>
      <c r="K536" s="10"/>
      <c r="L536" s="10"/>
      <c r="M536" s="10"/>
      <c r="N536" s="6"/>
      <c r="O536" s="10"/>
      <c r="P536" s="10"/>
      <c r="Q536" s="10"/>
      <c r="R536" s="6"/>
      <c r="S536" s="6"/>
      <c r="T536" s="10"/>
      <c r="U536" s="10"/>
      <c r="V536" s="10"/>
      <c r="W536" s="27">
        <v>-71</v>
      </c>
      <c r="X536" s="13">
        <f t="shared" si="154"/>
        <v>-70</v>
      </c>
      <c r="Y536" s="30">
        <v>0.61243499999742901</v>
      </c>
      <c r="Z536" s="11" t="str">
        <f t="shared" si="152"/>
        <v/>
      </c>
      <c r="AD536" s="6"/>
      <c r="AE536" s="6"/>
      <c r="AF536" s="10"/>
      <c r="AG536" s="10"/>
      <c r="AH536" s="10"/>
    </row>
    <row r="537" spans="1:34" ht="13.5" customHeight="1" x14ac:dyDescent="0.15">
      <c r="A537" s="19">
        <v>-68</v>
      </c>
      <c r="B537" s="13">
        <f t="shared" si="153"/>
        <v>-60</v>
      </c>
      <c r="C537" s="22">
        <v>1.7250000000000001</v>
      </c>
      <c r="D537" s="26">
        <v>0.73699999999999999</v>
      </c>
      <c r="E537" s="6"/>
      <c r="F537" s="10"/>
      <c r="G537" s="10"/>
      <c r="H537" s="10"/>
      <c r="I537" s="6"/>
      <c r="J537" s="6"/>
      <c r="K537" s="10"/>
      <c r="L537" s="10"/>
      <c r="M537" s="10"/>
      <c r="N537" s="6"/>
      <c r="O537" s="10"/>
      <c r="P537" s="10"/>
      <c r="Q537" s="10"/>
      <c r="R537" s="6"/>
      <c r="S537" s="6"/>
      <c r="T537" s="10"/>
      <c r="U537" s="10"/>
      <c r="V537" s="10"/>
      <c r="W537" s="27">
        <v>-71</v>
      </c>
      <c r="X537" s="13">
        <f t="shared" si="154"/>
        <v>-70</v>
      </c>
      <c r="Y537" s="30">
        <v>0.61243499999742901</v>
      </c>
      <c r="Z537" s="11" t="str">
        <f t="shared" si="152"/>
        <v/>
      </c>
      <c r="AD537" s="6"/>
      <c r="AE537" s="6"/>
      <c r="AF537" s="10"/>
      <c r="AG537" s="10"/>
      <c r="AH537" s="10"/>
    </row>
    <row r="538" spans="1:34" ht="13.5" customHeight="1" x14ac:dyDescent="0.15">
      <c r="A538" s="19">
        <v>-69</v>
      </c>
      <c r="B538" s="13">
        <f t="shared" si="153"/>
        <v>-60</v>
      </c>
      <c r="C538" s="22">
        <v>0.42899999999999999</v>
      </c>
      <c r="D538" s="26">
        <v>5.8959999999999999</v>
      </c>
      <c r="E538" s="6"/>
      <c r="F538" s="10"/>
      <c r="G538" s="10"/>
      <c r="H538" s="10"/>
      <c r="I538" s="6"/>
      <c r="J538" s="6"/>
      <c r="K538" s="10"/>
      <c r="L538" s="10"/>
      <c r="M538" s="10"/>
      <c r="N538" s="6"/>
      <c r="O538" s="10"/>
      <c r="P538" s="10"/>
      <c r="Q538" s="10"/>
      <c r="R538" s="6"/>
      <c r="S538" s="6"/>
      <c r="T538" s="10"/>
      <c r="U538" s="10"/>
      <c r="V538" s="10"/>
      <c r="W538" s="27">
        <v>-64</v>
      </c>
      <c r="X538" s="13">
        <f t="shared" si="154"/>
        <v>-60</v>
      </c>
      <c r="Y538" s="30">
        <v>0.62589000000028117</v>
      </c>
      <c r="Z538" s="11" t="str">
        <f t="shared" si="152"/>
        <v/>
      </c>
      <c r="AD538" s="6"/>
      <c r="AE538" s="6"/>
      <c r="AF538" s="10"/>
      <c r="AG538" s="10"/>
      <c r="AH538" s="10"/>
    </row>
    <row r="539" spans="1:34" ht="13.5" customHeight="1" x14ac:dyDescent="0.15">
      <c r="A539" s="19">
        <v>-77</v>
      </c>
      <c r="B539" s="13">
        <f t="shared" si="153"/>
        <v>-70</v>
      </c>
      <c r="C539" s="22">
        <v>1.806</v>
      </c>
      <c r="D539" s="26">
        <v>1.8089999999999999</v>
      </c>
      <c r="E539" s="6"/>
      <c r="F539" s="10"/>
      <c r="G539" s="10"/>
      <c r="H539" s="10"/>
      <c r="I539" s="6"/>
      <c r="J539" s="6"/>
      <c r="K539" s="10"/>
      <c r="L539" s="10"/>
      <c r="M539" s="10"/>
      <c r="N539" s="6"/>
      <c r="O539" s="10"/>
      <c r="P539" s="10"/>
      <c r="Q539" s="10"/>
      <c r="R539" s="6"/>
      <c r="S539" s="6"/>
      <c r="T539" s="10"/>
      <c r="U539" s="10"/>
      <c r="V539" s="10"/>
      <c r="W539" s="27">
        <v>-64</v>
      </c>
      <c r="X539" s="13">
        <f t="shared" si="154"/>
        <v>-60</v>
      </c>
      <c r="Y539" s="30">
        <v>0.62589000000028117</v>
      </c>
      <c r="Z539" s="11" t="str">
        <f t="shared" si="152"/>
        <v/>
      </c>
      <c r="AD539" s="6"/>
      <c r="AE539" s="6"/>
      <c r="AF539" s="10"/>
      <c r="AG539" s="10"/>
      <c r="AH539" s="10"/>
    </row>
    <row r="540" spans="1:34" ht="13.5" customHeight="1" x14ac:dyDescent="0.15">
      <c r="A540" s="19">
        <v>-71</v>
      </c>
      <c r="B540" s="13">
        <f t="shared" si="153"/>
        <v>-70</v>
      </c>
      <c r="C540" s="22">
        <v>0.51300000000000001</v>
      </c>
      <c r="D540" s="26">
        <v>2.7469999999999999</v>
      </c>
      <c r="E540" s="6"/>
      <c r="F540" s="10"/>
      <c r="G540" s="10"/>
      <c r="H540" s="10"/>
      <c r="I540" s="6"/>
      <c r="J540" s="6"/>
      <c r="K540" s="10"/>
      <c r="L540" s="10"/>
      <c r="M540" s="10"/>
      <c r="N540" s="6"/>
      <c r="O540" s="10"/>
      <c r="P540" s="10"/>
      <c r="Q540" s="10"/>
      <c r="R540" s="6"/>
      <c r="S540" s="6"/>
      <c r="T540" s="10"/>
      <c r="U540" s="10"/>
      <c r="V540" s="10"/>
      <c r="W540" s="27">
        <v>-61</v>
      </c>
      <c r="X540" s="13">
        <f t="shared" si="154"/>
        <v>-60</v>
      </c>
      <c r="Y540" s="30">
        <v>0.60734499999661407</v>
      </c>
      <c r="Z540" s="11" t="str">
        <f t="shared" si="152"/>
        <v/>
      </c>
      <c r="AD540" s="6"/>
      <c r="AE540" s="6"/>
      <c r="AF540" s="10"/>
      <c r="AG540" s="10"/>
      <c r="AH540" s="10"/>
    </row>
    <row r="541" spans="1:34" ht="13.5" customHeight="1" x14ac:dyDescent="0.15">
      <c r="A541" s="19">
        <v>-69</v>
      </c>
      <c r="B541" s="13">
        <f t="shared" si="153"/>
        <v>-60</v>
      </c>
      <c r="C541" s="22">
        <v>1.9319999999999999</v>
      </c>
      <c r="D541" s="26">
        <v>0.80400000000000005</v>
      </c>
      <c r="E541" s="6"/>
      <c r="F541" s="10"/>
      <c r="G541" s="10"/>
      <c r="H541" s="10"/>
      <c r="I541" s="6"/>
      <c r="J541" s="6"/>
      <c r="K541" s="10"/>
      <c r="L541" s="10"/>
      <c r="M541" s="10"/>
      <c r="N541" s="6"/>
      <c r="O541" s="10"/>
      <c r="P541" s="10"/>
      <c r="Q541" s="10"/>
      <c r="R541" s="6"/>
      <c r="S541" s="6"/>
      <c r="T541" s="10"/>
      <c r="U541" s="10"/>
      <c r="V541" s="10"/>
      <c r="W541" s="27">
        <v>-47</v>
      </c>
      <c r="X541" s="13">
        <f t="shared" si="154"/>
        <v>-40</v>
      </c>
      <c r="Y541" s="30">
        <v>0.60679999999661405</v>
      </c>
      <c r="Z541" s="11" t="str">
        <f t="shared" si="152"/>
        <v/>
      </c>
      <c r="AD541" s="6"/>
      <c r="AE541" s="6"/>
      <c r="AF541" s="10"/>
      <c r="AG541" s="10"/>
      <c r="AH541" s="10"/>
    </row>
    <row r="542" spans="1:34" ht="13.5" customHeight="1" x14ac:dyDescent="0.15">
      <c r="A542" s="19">
        <v>-66</v>
      </c>
      <c r="B542" s="13">
        <f t="shared" si="153"/>
        <v>-60</v>
      </c>
      <c r="C542" s="22">
        <v>1.921</v>
      </c>
      <c r="D542" s="26">
        <v>14.003</v>
      </c>
      <c r="E542" s="6"/>
      <c r="F542" s="10"/>
      <c r="G542" s="10"/>
      <c r="H542" s="10"/>
      <c r="I542" s="6"/>
      <c r="J542" s="6"/>
      <c r="K542" s="10"/>
      <c r="L542" s="10"/>
      <c r="M542" s="10"/>
      <c r="N542" s="6"/>
      <c r="O542" s="10"/>
      <c r="P542" s="10"/>
      <c r="Q542" s="10"/>
      <c r="R542" s="6"/>
      <c r="S542" s="6"/>
      <c r="T542" s="10"/>
      <c r="U542" s="10"/>
      <c r="V542" s="10"/>
      <c r="W542" s="27">
        <v>-47</v>
      </c>
      <c r="X542" s="13">
        <f t="shared" si="154"/>
        <v>-40</v>
      </c>
      <c r="Y542" s="30">
        <v>0.60679999999661405</v>
      </c>
      <c r="Z542" s="11" t="str">
        <f t="shared" si="152"/>
        <v/>
      </c>
      <c r="AD542" s="6"/>
      <c r="AE542" s="6"/>
      <c r="AF542" s="10"/>
      <c r="AG542" s="10"/>
      <c r="AH542" s="10"/>
    </row>
    <row r="543" spans="1:34" ht="13.5" customHeight="1" x14ac:dyDescent="0.15">
      <c r="A543" s="19">
        <v>-62</v>
      </c>
      <c r="B543" s="13">
        <f t="shared" si="153"/>
        <v>-60</v>
      </c>
      <c r="C543" s="22">
        <v>1.2230000000000001</v>
      </c>
      <c r="D543" s="26">
        <v>1.139</v>
      </c>
      <c r="E543" s="6"/>
      <c r="F543" s="10"/>
      <c r="G543" s="10"/>
      <c r="H543" s="10"/>
      <c r="I543" s="6"/>
      <c r="J543" s="6"/>
      <c r="K543" s="10"/>
      <c r="L543" s="10"/>
      <c r="M543" s="10"/>
      <c r="N543" s="6"/>
      <c r="O543" s="10"/>
      <c r="P543" s="10"/>
      <c r="Q543" s="10"/>
      <c r="R543" s="6"/>
      <c r="S543" s="6"/>
      <c r="T543" s="10"/>
      <c r="U543" s="10"/>
      <c r="V543" s="10"/>
      <c r="W543" s="27">
        <v>-61</v>
      </c>
      <c r="X543" s="13">
        <f t="shared" si="154"/>
        <v>-60</v>
      </c>
      <c r="Y543" s="30">
        <v>0.62425500000028111</v>
      </c>
      <c r="Z543" s="11" t="str">
        <f t="shared" si="152"/>
        <v/>
      </c>
      <c r="AD543" s="6"/>
      <c r="AE543" s="6"/>
      <c r="AF543" s="10"/>
      <c r="AG543" s="10"/>
      <c r="AH543" s="10"/>
    </row>
    <row r="544" spans="1:34" ht="13.5" customHeight="1" x14ac:dyDescent="0.15">
      <c r="A544" s="19">
        <v>-75</v>
      </c>
      <c r="B544" s="13">
        <f t="shared" si="153"/>
        <v>-70</v>
      </c>
      <c r="C544" s="22">
        <v>0.94799999999999995</v>
      </c>
      <c r="D544" s="26">
        <v>1.6080000000000001</v>
      </c>
      <c r="E544" s="6"/>
      <c r="F544" s="10"/>
      <c r="G544" s="10"/>
      <c r="H544" s="10"/>
      <c r="I544" s="6"/>
      <c r="J544" s="6"/>
      <c r="K544" s="10"/>
      <c r="L544" s="10"/>
      <c r="M544" s="10"/>
      <c r="N544" s="6"/>
      <c r="O544" s="10"/>
      <c r="P544" s="10"/>
      <c r="Q544" s="10"/>
      <c r="R544" s="6"/>
      <c r="S544" s="6"/>
      <c r="T544" s="10"/>
      <c r="U544" s="10"/>
      <c r="V544" s="10"/>
      <c r="W544" s="27">
        <v>-61</v>
      </c>
      <c r="X544" s="13">
        <f t="shared" si="154"/>
        <v>-60</v>
      </c>
      <c r="Y544" s="30">
        <v>0.62625500000068857</v>
      </c>
      <c r="Z544" s="11" t="str">
        <f t="shared" si="152"/>
        <v/>
      </c>
      <c r="AD544" s="6"/>
      <c r="AE544" s="6"/>
      <c r="AF544" s="10"/>
      <c r="AG544" s="10"/>
      <c r="AH544" s="10"/>
    </row>
    <row r="545" spans="1:34" ht="13.5" customHeight="1" x14ac:dyDescent="0.15">
      <c r="A545" s="19">
        <v>-77</v>
      </c>
      <c r="B545" s="13">
        <f t="shared" si="153"/>
        <v>-70</v>
      </c>
      <c r="C545" s="22">
        <v>0.65600000000000003</v>
      </c>
      <c r="D545" s="26">
        <v>29.614000000000001</v>
      </c>
      <c r="E545" s="6"/>
      <c r="F545" s="10"/>
      <c r="G545" s="10"/>
      <c r="H545" s="10"/>
      <c r="I545" s="6"/>
      <c r="J545" s="6"/>
      <c r="K545" s="10"/>
      <c r="L545" s="10"/>
      <c r="M545" s="10"/>
      <c r="N545" s="6"/>
      <c r="O545" s="10"/>
      <c r="P545" s="10"/>
      <c r="Q545" s="10"/>
      <c r="R545" s="6"/>
      <c r="S545" s="6"/>
      <c r="T545" s="10"/>
      <c r="U545" s="10"/>
      <c r="V545" s="10"/>
      <c r="W545" s="27">
        <v>-63</v>
      </c>
      <c r="X545" s="13">
        <f t="shared" si="154"/>
        <v>-60</v>
      </c>
      <c r="Y545" s="30">
        <v>0.62270999999643939</v>
      </c>
      <c r="Z545" s="11" t="str">
        <f t="shared" si="152"/>
        <v/>
      </c>
      <c r="AD545" s="6"/>
      <c r="AE545" s="6"/>
      <c r="AF545" s="10"/>
      <c r="AG545" s="10"/>
      <c r="AH545" s="10"/>
    </row>
    <row r="546" spans="1:34" ht="13.5" customHeight="1" x14ac:dyDescent="0.15">
      <c r="A546" s="19">
        <v>-77</v>
      </c>
      <c r="B546" s="13">
        <f t="shared" si="153"/>
        <v>-70</v>
      </c>
      <c r="C546" s="22">
        <v>0.82</v>
      </c>
      <c r="D546" s="26">
        <v>12.73</v>
      </c>
      <c r="E546" s="6"/>
      <c r="F546" s="10"/>
      <c r="G546" s="10"/>
      <c r="H546" s="10"/>
      <c r="I546" s="6"/>
      <c r="J546" s="6"/>
      <c r="K546" s="10"/>
      <c r="L546" s="10"/>
      <c r="M546" s="10"/>
      <c r="N546" s="6"/>
      <c r="O546" s="10"/>
      <c r="P546" s="10"/>
      <c r="Q546" s="10"/>
      <c r="R546" s="6"/>
      <c r="S546" s="6"/>
      <c r="T546" s="10"/>
      <c r="U546" s="10"/>
      <c r="V546" s="10"/>
      <c r="W546" s="27">
        <v>-57</v>
      </c>
      <c r="X546" s="13">
        <f t="shared" si="154"/>
        <v>-50</v>
      </c>
      <c r="Y546" s="30">
        <v>0.62116499999987362</v>
      </c>
      <c r="Z546" s="11" t="str">
        <f t="shared" si="152"/>
        <v/>
      </c>
      <c r="AD546" s="6"/>
      <c r="AE546" s="6"/>
      <c r="AF546" s="10"/>
      <c r="AG546" s="10"/>
      <c r="AH546" s="10"/>
    </row>
    <row r="547" spans="1:34" ht="13.5" customHeight="1" x14ac:dyDescent="0.15">
      <c r="A547" s="19">
        <v>-80</v>
      </c>
      <c r="B547" s="13">
        <f t="shared" si="153"/>
        <v>-80</v>
      </c>
      <c r="C547" s="22">
        <v>1.976</v>
      </c>
      <c r="D547" s="26">
        <v>4.0199999999999996</v>
      </c>
      <c r="E547" s="6"/>
      <c r="F547" s="10"/>
      <c r="G547" s="10"/>
      <c r="H547" s="10"/>
      <c r="I547" s="6"/>
      <c r="J547" s="6"/>
      <c r="K547" s="10"/>
      <c r="L547" s="10"/>
      <c r="M547" s="10"/>
      <c r="N547" s="6"/>
      <c r="O547" s="10"/>
      <c r="P547" s="10"/>
      <c r="Q547" s="10"/>
      <c r="R547" s="6"/>
      <c r="S547" s="6"/>
      <c r="T547" s="10"/>
      <c r="U547" s="10"/>
      <c r="V547" s="10"/>
      <c r="W547" s="27">
        <v>-57</v>
      </c>
      <c r="X547" s="13">
        <f t="shared" si="154"/>
        <v>-50</v>
      </c>
      <c r="Y547" s="30">
        <v>0.62116499999987362</v>
      </c>
      <c r="Z547" s="11" t="str">
        <f t="shared" si="152"/>
        <v/>
      </c>
      <c r="AD547" s="6"/>
      <c r="AE547" s="6"/>
      <c r="AF547" s="10"/>
      <c r="AG547" s="10"/>
      <c r="AH547" s="10"/>
    </row>
    <row r="548" spans="1:34" ht="13.5" customHeight="1" x14ac:dyDescent="0.15">
      <c r="A548" s="19">
        <v>-83</v>
      </c>
      <c r="B548" s="13">
        <f t="shared" si="153"/>
        <v>-80</v>
      </c>
      <c r="C548" s="22">
        <v>1.593</v>
      </c>
      <c r="D548" s="26">
        <v>0.80400000000000005</v>
      </c>
      <c r="E548" s="6"/>
      <c r="F548" s="10"/>
      <c r="G548" s="10"/>
      <c r="H548" s="10"/>
      <c r="I548" s="6"/>
      <c r="J548" s="6"/>
      <c r="K548" s="10"/>
      <c r="L548" s="10"/>
      <c r="M548" s="10"/>
      <c r="N548" s="6"/>
      <c r="O548" s="10"/>
      <c r="P548" s="10"/>
      <c r="Q548" s="10"/>
      <c r="R548" s="6"/>
      <c r="S548" s="6"/>
      <c r="T548" s="10"/>
      <c r="U548" s="10"/>
      <c r="V548" s="10"/>
      <c r="W548" s="27">
        <v>-57</v>
      </c>
      <c r="X548" s="13">
        <f t="shared" si="154"/>
        <v>-50</v>
      </c>
      <c r="Y548" s="30">
        <v>0.62262000000028106</v>
      </c>
      <c r="Z548" s="11" t="str">
        <f t="shared" si="152"/>
        <v/>
      </c>
      <c r="AD548" s="6"/>
      <c r="AE548" s="6"/>
      <c r="AF548" s="10"/>
      <c r="AG548" s="10"/>
      <c r="AH548" s="10"/>
    </row>
    <row r="549" spans="1:34" ht="13.5" customHeight="1" x14ac:dyDescent="0.15">
      <c r="A549" s="19">
        <v>-72</v>
      </c>
      <c r="B549" s="13">
        <f t="shared" si="153"/>
        <v>-70</v>
      </c>
      <c r="C549" s="22">
        <v>0.53900000000000003</v>
      </c>
      <c r="D549" s="26">
        <v>6.5659999999999998</v>
      </c>
      <c r="E549" s="6"/>
      <c r="F549" s="10"/>
      <c r="G549" s="10"/>
      <c r="H549" s="10"/>
      <c r="I549" s="6"/>
      <c r="J549" s="6"/>
      <c r="K549" s="10"/>
      <c r="L549" s="10"/>
      <c r="M549" s="10"/>
      <c r="N549" s="6"/>
      <c r="O549" s="10"/>
      <c r="P549" s="10"/>
      <c r="Q549" s="10"/>
      <c r="R549" s="6"/>
      <c r="S549" s="6"/>
      <c r="T549" s="10"/>
      <c r="U549" s="10"/>
      <c r="V549" s="10"/>
      <c r="W549" s="27">
        <v>-56</v>
      </c>
      <c r="X549" s="13">
        <f t="shared" si="154"/>
        <v>-50</v>
      </c>
      <c r="Y549" s="30">
        <v>0.62952999999463488</v>
      </c>
      <c r="Z549" s="11" t="str">
        <f t="shared" si="152"/>
        <v/>
      </c>
      <c r="AD549" s="6"/>
      <c r="AE549" s="6"/>
      <c r="AF549" s="10"/>
      <c r="AG549" s="10"/>
      <c r="AH549" s="10"/>
    </row>
    <row r="550" spans="1:34" ht="13.5" customHeight="1" x14ac:dyDescent="0.15">
      <c r="A550" s="19">
        <v>-69</v>
      </c>
      <c r="B550" s="13">
        <f t="shared" si="153"/>
        <v>-60</v>
      </c>
      <c r="C550" s="22">
        <v>1.538</v>
      </c>
      <c r="D550" s="26">
        <v>13.132</v>
      </c>
      <c r="E550" s="6"/>
      <c r="F550" s="10"/>
      <c r="G550" s="10"/>
      <c r="H550" s="10"/>
      <c r="I550" s="6"/>
      <c r="J550" s="6"/>
      <c r="K550" s="10"/>
      <c r="L550" s="10"/>
      <c r="M550" s="10"/>
      <c r="N550" s="6"/>
      <c r="O550" s="10"/>
      <c r="P550" s="10"/>
      <c r="Q550" s="10"/>
      <c r="R550" s="6"/>
      <c r="S550" s="6"/>
      <c r="T550" s="10"/>
      <c r="U550" s="10"/>
      <c r="V550" s="10"/>
      <c r="W550" s="27">
        <v>-52</v>
      </c>
      <c r="X550" s="13">
        <f t="shared" si="154"/>
        <v>-50</v>
      </c>
      <c r="Y550" s="30">
        <v>0.61798499999603185</v>
      </c>
      <c r="Z550" s="11" t="str">
        <f t="shared" si="152"/>
        <v/>
      </c>
      <c r="AD550" s="6"/>
      <c r="AE550" s="6"/>
      <c r="AF550" s="10"/>
      <c r="AG550" s="10"/>
      <c r="AH550" s="10"/>
    </row>
    <row r="551" spans="1:34" ht="13.5" customHeight="1" x14ac:dyDescent="0.15">
      <c r="A551" s="19">
        <v>-70</v>
      </c>
      <c r="B551" s="13">
        <f t="shared" si="153"/>
        <v>-70</v>
      </c>
      <c r="C551" s="22">
        <v>0.60099999999999998</v>
      </c>
      <c r="D551" s="26">
        <v>0.67</v>
      </c>
      <c r="E551" s="6"/>
      <c r="F551" s="10"/>
      <c r="G551" s="10"/>
      <c r="H551" s="10"/>
      <c r="I551" s="6"/>
      <c r="J551" s="6"/>
      <c r="K551" s="10"/>
      <c r="L551" s="10"/>
      <c r="M551" s="10"/>
      <c r="N551" s="6"/>
      <c r="O551" s="10"/>
      <c r="P551" s="10"/>
      <c r="Q551" s="10"/>
      <c r="R551" s="6"/>
      <c r="S551" s="6"/>
      <c r="T551" s="10"/>
      <c r="U551" s="10"/>
      <c r="V551" s="10"/>
      <c r="W551" s="27">
        <v>-49</v>
      </c>
      <c r="X551" s="13">
        <f t="shared" si="154"/>
        <v>-40</v>
      </c>
      <c r="Y551" s="30">
        <v>0.67898499999754525</v>
      </c>
      <c r="Z551" s="11" t="str">
        <f t="shared" si="152"/>
        <v/>
      </c>
      <c r="AD551" s="6"/>
      <c r="AE551" s="6"/>
      <c r="AF551" s="10"/>
      <c r="AG551" s="10"/>
      <c r="AH551" s="10"/>
    </row>
    <row r="552" spans="1:34" ht="13.5" customHeight="1" x14ac:dyDescent="0.15">
      <c r="A552" s="19">
        <v>-77</v>
      </c>
      <c r="B552" s="13">
        <f t="shared" si="153"/>
        <v>-70</v>
      </c>
      <c r="C552" s="22">
        <v>1.704</v>
      </c>
      <c r="D552" s="26">
        <v>1.2729999999999999</v>
      </c>
      <c r="E552" s="6"/>
      <c r="F552" s="10"/>
      <c r="G552" s="10"/>
      <c r="H552" s="10"/>
      <c r="I552" s="6"/>
      <c r="J552" s="6"/>
      <c r="K552" s="10"/>
      <c r="L552" s="10"/>
      <c r="M552" s="10"/>
      <c r="N552" s="6"/>
      <c r="O552" s="10"/>
      <c r="P552" s="10"/>
      <c r="Q552" s="10"/>
      <c r="R552" s="6"/>
      <c r="S552" s="6"/>
      <c r="T552" s="10"/>
      <c r="U552" s="10"/>
      <c r="V552" s="10"/>
      <c r="W552" s="27">
        <v>-49</v>
      </c>
      <c r="X552" s="13">
        <f t="shared" si="154"/>
        <v>-40</v>
      </c>
      <c r="Y552" s="30">
        <v>0.67898499999754525</v>
      </c>
      <c r="Z552" s="11" t="str">
        <f t="shared" si="152"/>
        <v/>
      </c>
      <c r="AD552" s="6"/>
      <c r="AE552" s="6"/>
      <c r="AF552" s="10"/>
      <c r="AG552" s="10"/>
      <c r="AH552" s="10"/>
    </row>
    <row r="553" spans="1:34" ht="13.5" customHeight="1" x14ac:dyDescent="0.15">
      <c r="A553" s="19">
        <v>-77</v>
      </c>
      <c r="B553" s="13">
        <f t="shared" si="153"/>
        <v>-70</v>
      </c>
      <c r="C553" s="22">
        <v>0.47299999999999998</v>
      </c>
      <c r="D553" s="26">
        <v>55.945</v>
      </c>
      <c r="E553" s="6"/>
      <c r="F553" s="10"/>
      <c r="G553" s="10"/>
      <c r="H553" s="10"/>
      <c r="I553" s="6"/>
      <c r="J553" s="6"/>
      <c r="K553" s="10"/>
      <c r="L553" s="10"/>
      <c r="M553" s="10"/>
      <c r="N553" s="6"/>
      <c r="O553" s="10"/>
      <c r="P553" s="10"/>
      <c r="Q553" s="10"/>
      <c r="R553" s="6"/>
      <c r="S553" s="6"/>
      <c r="T553" s="10"/>
      <c r="U553" s="10"/>
      <c r="V553" s="10"/>
      <c r="W553" s="27">
        <v>-65</v>
      </c>
      <c r="X553" s="13">
        <f t="shared" si="154"/>
        <v>-60</v>
      </c>
      <c r="Y553" s="30">
        <v>0.68543999999533334</v>
      </c>
      <c r="Z553" s="11" t="str">
        <f t="shared" si="152"/>
        <v/>
      </c>
      <c r="AD553" s="6"/>
      <c r="AE553" s="6"/>
      <c r="AF553" s="10"/>
      <c r="AG553" s="10"/>
      <c r="AH553" s="10"/>
    </row>
    <row r="554" spans="1:34" ht="13.5" customHeight="1" x14ac:dyDescent="0.15">
      <c r="A554" s="19">
        <v>-70</v>
      </c>
      <c r="B554" s="13">
        <f t="shared" si="153"/>
        <v>-70</v>
      </c>
      <c r="C554" s="22">
        <v>0.44500000000000001</v>
      </c>
      <c r="D554" s="26">
        <v>37.587000000000003</v>
      </c>
      <c r="E554" s="6"/>
      <c r="F554" s="10"/>
      <c r="G554" s="10"/>
      <c r="H554" s="10"/>
      <c r="I554" s="6"/>
      <c r="J554" s="6"/>
      <c r="K554" s="10"/>
      <c r="L554" s="10"/>
      <c r="M554" s="10"/>
      <c r="N554" s="6"/>
      <c r="O554" s="10"/>
      <c r="P554" s="10"/>
      <c r="Q554" s="10"/>
      <c r="R554" s="6"/>
      <c r="S554" s="6"/>
      <c r="T554" s="10"/>
      <c r="U554" s="10"/>
      <c r="V554" s="10"/>
      <c r="W554" s="27">
        <v>-65</v>
      </c>
      <c r="X554" s="13">
        <f t="shared" si="154"/>
        <v>-60</v>
      </c>
      <c r="Y554" s="30">
        <v>0.75389499999847653</v>
      </c>
      <c r="Z554" s="11" t="str">
        <f t="shared" si="152"/>
        <v/>
      </c>
      <c r="AD554" s="6"/>
      <c r="AE554" s="6"/>
      <c r="AF554" s="10"/>
      <c r="AG554" s="10"/>
      <c r="AH554" s="10"/>
    </row>
    <row r="555" spans="1:34" ht="13.5" customHeight="1" x14ac:dyDescent="0.15">
      <c r="A555" s="19">
        <v>-69</v>
      </c>
      <c r="B555" s="13">
        <f t="shared" si="153"/>
        <v>-60</v>
      </c>
      <c r="C555" s="22">
        <v>0.52400000000000002</v>
      </c>
      <c r="D555" s="26">
        <v>24.053000000000001</v>
      </c>
      <c r="E555" s="6"/>
      <c r="F555" s="10"/>
      <c r="G555" s="10"/>
      <c r="H555" s="10"/>
      <c r="I555" s="6"/>
      <c r="J555" s="6"/>
      <c r="K555" s="10"/>
      <c r="L555" s="10"/>
      <c r="M555" s="10"/>
      <c r="N555" s="6"/>
      <c r="O555" s="10"/>
      <c r="P555" s="10"/>
      <c r="Q555" s="10"/>
      <c r="R555" s="6"/>
      <c r="S555" s="6"/>
      <c r="T555" s="10"/>
      <c r="U555" s="10"/>
      <c r="V555" s="10"/>
      <c r="W555" s="27">
        <v>-65</v>
      </c>
      <c r="X555" s="13">
        <f t="shared" si="154"/>
        <v>-60</v>
      </c>
      <c r="Y555" s="30">
        <v>0.68834999999614821</v>
      </c>
      <c r="Z555" s="11" t="str">
        <f t="shared" si="152"/>
        <v/>
      </c>
      <c r="AD555" s="6"/>
      <c r="AE555" s="6"/>
      <c r="AF555" s="10"/>
      <c r="AG555" s="10"/>
      <c r="AH555" s="10"/>
    </row>
    <row r="556" spans="1:34" ht="13.5" customHeight="1" x14ac:dyDescent="0.15">
      <c r="A556" s="19">
        <v>-65</v>
      </c>
      <c r="B556" s="13">
        <f t="shared" si="153"/>
        <v>-60</v>
      </c>
      <c r="C556" s="22">
        <v>3.7530000000000001</v>
      </c>
      <c r="D556" s="26">
        <v>5.5609999999999999</v>
      </c>
      <c r="E556" s="6"/>
      <c r="F556" s="10"/>
      <c r="G556" s="10"/>
      <c r="H556" s="10"/>
      <c r="I556" s="6"/>
      <c r="J556" s="6"/>
      <c r="K556" s="10"/>
      <c r="L556" s="10"/>
      <c r="M556" s="10"/>
      <c r="N556" s="6"/>
      <c r="O556" s="10"/>
      <c r="P556" s="10"/>
      <c r="Q556" s="10"/>
      <c r="R556" s="6"/>
      <c r="S556" s="6"/>
      <c r="T556" s="10"/>
      <c r="U556" s="10"/>
      <c r="V556" s="10"/>
      <c r="W556" s="27">
        <v>-65</v>
      </c>
      <c r="X556" s="13">
        <f t="shared" si="154"/>
        <v>-60</v>
      </c>
      <c r="Y556" s="30">
        <v>0.68834999999614821</v>
      </c>
      <c r="Z556" s="11" t="str">
        <f t="shared" si="152"/>
        <v/>
      </c>
      <c r="AD556" s="6"/>
      <c r="AE556" s="6"/>
      <c r="AF556" s="10"/>
      <c r="AG556" s="10"/>
      <c r="AH556" s="10"/>
    </row>
    <row r="557" spans="1:34" ht="13.5" customHeight="1" x14ac:dyDescent="0.15">
      <c r="A557" s="19">
        <v>-81</v>
      </c>
      <c r="B557" s="13">
        <f t="shared" si="153"/>
        <v>-80</v>
      </c>
      <c r="C557" s="22">
        <v>1.994</v>
      </c>
      <c r="D557" s="26">
        <v>63.984999999999999</v>
      </c>
      <c r="E557" s="6"/>
      <c r="F557" s="10"/>
      <c r="G557" s="10"/>
      <c r="H557" s="10"/>
      <c r="I557" s="6"/>
      <c r="J557" s="6"/>
      <c r="K557" s="10"/>
      <c r="L557" s="10"/>
      <c r="M557" s="10"/>
      <c r="N557" s="6"/>
      <c r="O557" s="10"/>
      <c r="P557" s="10"/>
      <c r="Q557" s="10"/>
      <c r="R557" s="6"/>
      <c r="S557" s="6"/>
      <c r="T557" s="10"/>
      <c r="U557" s="10"/>
      <c r="V557" s="10"/>
      <c r="W557" s="27">
        <v>-65</v>
      </c>
      <c r="X557" s="13">
        <f t="shared" si="154"/>
        <v>-60</v>
      </c>
      <c r="Y557" s="30">
        <v>0.77534999999568255</v>
      </c>
      <c r="Z557" s="11" t="str">
        <f t="shared" si="152"/>
        <v/>
      </c>
      <c r="AD557" s="6"/>
      <c r="AE557" s="6"/>
      <c r="AF557" s="10"/>
      <c r="AG557" s="10"/>
      <c r="AH557" s="10"/>
    </row>
    <row r="558" spans="1:34" ht="13.5" customHeight="1" x14ac:dyDescent="0.15">
      <c r="A558" s="19">
        <v>-80</v>
      </c>
      <c r="B558" s="13">
        <f t="shared" si="153"/>
        <v>-80</v>
      </c>
      <c r="C558" s="22">
        <v>0.66100000000000003</v>
      </c>
      <c r="D558" s="26">
        <v>36.716000000000001</v>
      </c>
      <c r="E558" s="6"/>
      <c r="F558" s="10"/>
      <c r="G558" s="10"/>
      <c r="H558" s="10"/>
      <c r="I558" s="6"/>
      <c r="J558" s="6"/>
      <c r="K558" s="10"/>
      <c r="L558" s="10"/>
      <c r="M558" s="10"/>
      <c r="N558" s="6"/>
      <c r="O558" s="10"/>
      <c r="P558" s="10"/>
      <c r="Q558" s="10"/>
      <c r="R558" s="6"/>
      <c r="S558" s="6"/>
      <c r="T558" s="10"/>
      <c r="U558" s="10"/>
      <c r="V558" s="10"/>
      <c r="W558" s="27">
        <v>-65</v>
      </c>
      <c r="X558" s="13">
        <f t="shared" si="154"/>
        <v>-60</v>
      </c>
      <c r="Y558" s="30">
        <v>0.77534999999568255</v>
      </c>
      <c r="Z558" s="11" t="str">
        <f t="shared" si="152"/>
        <v/>
      </c>
      <c r="AD558" s="6"/>
      <c r="AE558" s="6"/>
      <c r="AF558" s="10"/>
      <c r="AG558" s="10"/>
      <c r="AH558" s="10"/>
    </row>
    <row r="559" spans="1:34" ht="13.5" customHeight="1" x14ac:dyDescent="0.15">
      <c r="A559" s="19">
        <v>-76</v>
      </c>
      <c r="B559" s="13">
        <f t="shared" si="153"/>
        <v>-70</v>
      </c>
      <c r="C559" s="22">
        <v>2.5979999999999999</v>
      </c>
      <c r="D559" s="26">
        <v>17.888999999999999</v>
      </c>
      <c r="E559" s="6"/>
      <c r="F559" s="10"/>
      <c r="G559" s="10"/>
      <c r="H559" s="10"/>
      <c r="I559" s="6"/>
      <c r="J559" s="6"/>
      <c r="K559" s="10"/>
      <c r="L559" s="10"/>
      <c r="M559" s="10"/>
      <c r="N559" s="6"/>
      <c r="O559" s="10"/>
      <c r="P559" s="10"/>
      <c r="Q559" s="10"/>
      <c r="R559" s="6"/>
      <c r="S559" s="6"/>
      <c r="T559" s="10"/>
      <c r="U559" s="10"/>
      <c r="V559" s="10"/>
      <c r="W559" s="27">
        <v>-63</v>
      </c>
      <c r="X559" s="13">
        <f t="shared" si="154"/>
        <v>-60</v>
      </c>
      <c r="Y559" s="30">
        <v>0.76180499999667206</v>
      </c>
      <c r="Z559" s="11" t="str">
        <f t="shared" si="152"/>
        <v/>
      </c>
      <c r="AD559" s="6"/>
      <c r="AE559" s="6"/>
      <c r="AF559" s="10"/>
      <c r="AG559" s="10"/>
      <c r="AH559" s="10"/>
    </row>
    <row r="560" spans="1:34" ht="13.5" customHeight="1" x14ac:dyDescent="0.15">
      <c r="A560" s="19">
        <v>-68</v>
      </c>
      <c r="B560" s="13">
        <f t="shared" si="153"/>
        <v>-60</v>
      </c>
      <c r="C560" s="22">
        <v>0.65500000000000003</v>
      </c>
      <c r="D560" s="26">
        <v>2.0099999999999998</v>
      </c>
      <c r="E560" s="6"/>
      <c r="F560" s="10"/>
      <c r="G560" s="10"/>
      <c r="H560" s="10"/>
      <c r="I560" s="6"/>
      <c r="J560" s="6"/>
      <c r="K560" s="10"/>
      <c r="L560" s="10"/>
      <c r="M560" s="10"/>
      <c r="N560" s="6"/>
      <c r="O560" s="10"/>
      <c r="P560" s="10"/>
      <c r="Q560" s="10"/>
      <c r="R560" s="6"/>
      <c r="S560" s="6"/>
      <c r="T560" s="10"/>
      <c r="U560" s="10"/>
      <c r="V560" s="10"/>
      <c r="W560" s="27">
        <v>-63</v>
      </c>
      <c r="X560" s="13">
        <f t="shared" si="154"/>
        <v>-60</v>
      </c>
      <c r="Y560" s="30">
        <v>0.76280500000051377</v>
      </c>
      <c r="Z560" s="11" t="str">
        <f t="shared" si="152"/>
        <v/>
      </c>
      <c r="AD560" s="6"/>
      <c r="AE560" s="6"/>
      <c r="AF560" s="10"/>
      <c r="AG560" s="10"/>
      <c r="AH560" s="10"/>
    </row>
    <row r="561" spans="1:34" ht="13.5" customHeight="1" x14ac:dyDescent="0.15">
      <c r="A561" s="19">
        <v>-73</v>
      </c>
      <c r="B561" s="13">
        <f t="shared" si="153"/>
        <v>-70</v>
      </c>
      <c r="C561" s="22">
        <v>1.5589999999999999</v>
      </c>
      <c r="D561" s="26">
        <v>1.474</v>
      </c>
      <c r="E561" s="6"/>
      <c r="F561" s="10"/>
      <c r="G561" s="10"/>
      <c r="H561" s="10"/>
      <c r="I561" s="6"/>
      <c r="J561" s="6"/>
      <c r="K561" s="10"/>
      <c r="L561" s="10"/>
      <c r="M561" s="10"/>
      <c r="N561" s="6"/>
      <c r="O561" s="10"/>
      <c r="P561" s="10"/>
      <c r="Q561" s="10"/>
      <c r="R561" s="6"/>
      <c r="S561" s="6"/>
      <c r="T561" s="10"/>
      <c r="U561" s="10"/>
      <c r="V561" s="10"/>
      <c r="W561" s="27">
        <v>-69</v>
      </c>
      <c r="X561" s="13">
        <f t="shared" si="154"/>
        <v>-60</v>
      </c>
      <c r="Y561" s="30">
        <v>0.76471499999748693</v>
      </c>
      <c r="Z561" s="11" t="str">
        <f t="shared" si="152"/>
        <v/>
      </c>
      <c r="AD561" s="6"/>
      <c r="AE561" s="6"/>
      <c r="AF561" s="10"/>
      <c r="AG561" s="10"/>
      <c r="AH561" s="10"/>
    </row>
    <row r="562" spans="1:34" ht="13.5" customHeight="1" x14ac:dyDescent="0.15">
      <c r="A562" s="19">
        <v>-83</v>
      </c>
      <c r="B562" s="13">
        <f t="shared" si="153"/>
        <v>-80</v>
      </c>
      <c r="C562" s="22">
        <v>1.6619999999999999</v>
      </c>
      <c r="D562" s="26">
        <v>1.0049999999999999</v>
      </c>
      <c r="E562" s="6"/>
      <c r="F562" s="10"/>
      <c r="G562" s="10"/>
      <c r="H562" s="10"/>
      <c r="I562" s="6"/>
      <c r="J562" s="6"/>
      <c r="K562" s="10"/>
      <c r="L562" s="10"/>
      <c r="M562" s="10"/>
      <c r="N562" s="6"/>
      <c r="O562" s="10"/>
      <c r="P562" s="10"/>
      <c r="Q562" s="10"/>
      <c r="R562" s="6"/>
      <c r="S562" s="6"/>
      <c r="T562" s="10"/>
      <c r="U562" s="10"/>
      <c r="V562" s="10"/>
      <c r="W562" s="27">
        <v>-69</v>
      </c>
      <c r="X562" s="13">
        <f t="shared" si="154"/>
        <v>-60</v>
      </c>
      <c r="Y562" s="30">
        <v>0.76471499999748693</v>
      </c>
      <c r="Z562" s="11" t="str">
        <f t="shared" si="152"/>
        <v/>
      </c>
      <c r="AD562" s="6"/>
      <c r="AE562" s="6"/>
      <c r="AF562" s="10"/>
      <c r="AG562" s="10"/>
      <c r="AH562" s="10"/>
    </row>
    <row r="563" spans="1:34" ht="13.5" customHeight="1" x14ac:dyDescent="0.15">
      <c r="A563" s="19">
        <v>-78</v>
      </c>
      <c r="B563" s="13">
        <f t="shared" si="153"/>
        <v>-70</v>
      </c>
      <c r="C563" s="22">
        <v>0.93</v>
      </c>
      <c r="D563" s="26">
        <v>36.917000000000002</v>
      </c>
      <c r="E563" s="6"/>
      <c r="F563" s="10"/>
      <c r="G563" s="10"/>
      <c r="H563" s="10"/>
      <c r="I563" s="6"/>
      <c r="J563" s="6"/>
      <c r="K563" s="10"/>
      <c r="L563" s="10"/>
      <c r="M563" s="10"/>
      <c r="N563" s="6"/>
      <c r="O563" s="10"/>
      <c r="P563" s="10"/>
      <c r="Q563" s="10"/>
      <c r="R563" s="6"/>
      <c r="S563" s="6"/>
      <c r="T563" s="10"/>
      <c r="U563" s="10"/>
      <c r="V563" s="10"/>
      <c r="W563" s="27">
        <v>-66</v>
      </c>
      <c r="X563" s="13">
        <f t="shared" si="154"/>
        <v>-60</v>
      </c>
      <c r="Y563" s="30">
        <v>0.76717000000173607</v>
      </c>
      <c r="Z563" s="11" t="str">
        <f t="shared" si="152"/>
        <v/>
      </c>
      <c r="AD563" s="6"/>
      <c r="AE563" s="6"/>
      <c r="AF563" s="10"/>
      <c r="AG563" s="10"/>
      <c r="AH563" s="10"/>
    </row>
    <row r="564" spans="1:34" ht="13.5" customHeight="1" x14ac:dyDescent="0.15">
      <c r="A564" s="19">
        <v>-81</v>
      </c>
      <c r="B564" s="13">
        <f t="shared" si="153"/>
        <v>-80</v>
      </c>
      <c r="C564" s="22">
        <v>0.504</v>
      </c>
      <c r="D564" s="26">
        <v>2.7469999999999999</v>
      </c>
      <c r="E564" s="6"/>
      <c r="F564" s="10"/>
      <c r="G564" s="10"/>
      <c r="H564" s="10"/>
      <c r="I564" s="6"/>
      <c r="J564" s="6"/>
      <c r="K564" s="10"/>
      <c r="L564" s="10"/>
      <c r="M564" s="10"/>
      <c r="N564" s="6"/>
      <c r="O564" s="10"/>
      <c r="P564" s="10"/>
      <c r="Q564" s="10"/>
      <c r="R564" s="6"/>
      <c r="S564" s="6"/>
      <c r="T564" s="10"/>
      <c r="U564" s="10"/>
      <c r="V564" s="10"/>
      <c r="W564" s="27">
        <v>-66</v>
      </c>
      <c r="X564" s="13">
        <f t="shared" si="154"/>
        <v>-60</v>
      </c>
      <c r="Y564" s="30">
        <v>0.93029499999963927</v>
      </c>
      <c r="Z564" s="11" t="str">
        <f t="shared" si="152"/>
        <v/>
      </c>
      <c r="AD564" s="6"/>
      <c r="AE564" s="6"/>
      <c r="AF564" s="10"/>
      <c r="AG564" s="10"/>
      <c r="AH564" s="10"/>
    </row>
    <row r="565" spans="1:34" ht="13.5" customHeight="1" x14ac:dyDescent="0.15">
      <c r="A565" s="19">
        <v>-70</v>
      </c>
      <c r="B565" s="13">
        <f t="shared" si="153"/>
        <v>-70</v>
      </c>
      <c r="C565" s="22">
        <v>1.7569999999999999</v>
      </c>
      <c r="D565" s="26">
        <v>1.8089999999999999</v>
      </c>
      <c r="E565" s="6"/>
      <c r="F565" s="10"/>
      <c r="G565" s="10"/>
      <c r="H565" s="10"/>
      <c r="I565" s="6"/>
      <c r="J565" s="6"/>
      <c r="K565" s="10"/>
      <c r="L565" s="10"/>
      <c r="M565" s="10"/>
      <c r="N565" s="6"/>
      <c r="O565" s="10"/>
      <c r="P565" s="10"/>
      <c r="Q565" s="10"/>
      <c r="R565" s="6"/>
      <c r="S565" s="6"/>
      <c r="T565" s="10"/>
      <c r="U565" s="10"/>
      <c r="V565" s="10"/>
      <c r="W565" s="27">
        <v>-66</v>
      </c>
      <c r="X565" s="13">
        <f t="shared" si="154"/>
        <v>-60</v>
      </c>
      <c r="Y565" s="30">
        <v>0.93029499999963927</v>
      </c>
      <c r="Z565" s="11" t="str">
        <f t="shared" si="152"/>
        <v/>
      </c>
      <c r="AD565" s="6"/>
      <c r="AE565" s="6"/>
      <c r="AF565" s="10"/>
      <c r="AG565" s="10"/>
      <c r="AH565" s="10"/>
    </row>
    <row r="566" spans="1:34" ht="13.5" customHeight="1" x14ac:dyDescent="0.15">
      <c r="A566" s="19">
        <v>-67</v>
      </c>
      <c r="B566" s="13">
        <f t="shared" si="153"/>
        <v>-60</v>
      </c>
      <c r="C566" s="22">
        <v>1.264</v>
      </c>
      <c r="D566" s="26">
        <v>16.817</v>
      </c>
      <c r="E566" s="6"/>
      <c r="F566" s="10"/>
      <c r="G566" s="10"/>
      <c r="H566" s="10"/>
      <c r="I566" s="6"/>
      <c r="J566" s="6"/>
      <c r="K566" s="10"/>
      <c r="L566" s="10"/>
      <c r="M566" s="10"/>
      <c r="N566" s="6"/>
      <c r="O566" s="10"/>
      <c r="P566" s="10"/>
      <c r="Q566" s="10"/>
      <c r="R566" s="6"/>
      <c r="S566" s="6"/>
      <c r="T566" s="10"/>
      <c r="U566" s="10"/>
      <c r="V566" s="10"/>
      <c r="W566" s="27">
        <v>-62</v>
      </c>
      <c r="X566" s="13">
        <f t="shared" si="154"/>
        <v>-60</v>
      </c>
      <c r="Y566" s="30">
        <v>0.95545000000185221</v>
      </c>
      <c r="Z566" s="11" t="str">
        <f t="shared" si="152"/>
        <v/>
      </c>
      <c r="AD566" s="6"/>
      <c r="AE566" s="6"/>
      <c r="AF566" s="10"/>
      <c r="AG566" s="10"/>
      <c r="AH566" s="10"/>
    </row>
    <row r="567" spans="1:34" ht="13.5" customHeight="1" x14ac:dyDescent="0.15">
      <c r="A567" s="19">
        <v>-74</v>
      </c>
      <c r="B567" s="13">
        <f t="shared" si="153"/>
        <v>-70</v>
      </c>
      <c r="C567" s="22">
        <v>0.71699999999999997</v>
      </c>
      <c r="D567" s="26">
        <v>1.9430000000000001</v>
      </c>
      <c r="E567" s="6"/>
      <c r="F567" s="10"/>
      <c r="G567" s="10"/>
      <c r="H567" s="10"/>
      <c r="I567" s="6"/>
      <c r="J567" s="6"/>
      <c r="K567" s="10"/>
      <c r="L567" s="10"/>
      <c r="M567" s="10"/>
      <c r="N567" s="6"/>
      <c r="O567" s="10"/>
      <c r="P567" s="10"/>
      <c r="Q567" s="10"/>
      <c r="R567" s="6"/>
      <c r="S567" s="6"/>
      <c r="T567" s="10"/>
      <c r="U567" s="10"/>
      <c r="V567" s="10"/>
      <c r="W567" s="27">
        <v>-61</v>
      </c>
      <c r="X567" s="13">
        <f t="shared" si="154"/>
        <v>-60</v>
      </c>
      <c r="Y567" s="30">
        <v>0.97035999999783584</v>
      </c>
      <c r="Z567" s="11" t="str">
        <f t="shared" si="152"/>
        <v/>
      </c>
      <c r="AD567" s="6"/>
      <c r="AE567" s="6"/>
      <c r="AF567" s="10"/>
      <c r="AG567" s="10"/>
      <c r="AH567" s="10"/>
    </row>
    <row r="568" spans="1:34" ht="13.5" customHeight="1" x14ac:dyDescent="0.15">
      <c r="A568" s="19">
        <v>-75</v>
      </c>
      <c r="B568" s="13">
        <f t="shared" si="153"/>
        <v>-70</v>
      </c>
      <c r="C568" s="22">
        <v>1.821</v>
      </c>
      <c r="D568" s="26">
        <v>1.675</v>
      </c>
      <c r="E568" s="6"/>
      <c r="F568" s="10"/>
      <c r="G568" s="10"/>
      <c r="H568" s="10"/>
      <c r="I568" s="6"/>
      <c r="J568" s="6"/>
      <c r="K568" s="10"/>
      <c r="L568" s="10"/>
      <c r="M568" s="10"/>
      <c r="N568" s="6"/>
      <c r="O568" s="10"/>
      <c r="P568" s="10"/>
      <c r="Q568" s="10"/>
      <c r="R568" s="6"/>
      <c r="S568" s="6"/>
      <c r="T568" s="10"/>
      <c r="U568" s="10"/>
      <c r="V568" s="10"/>
      <c r="W568" s="27">
        <v>-61</v>
      </c>
      <c r="X568" s="13">
        <f t="shared" si="154"/>
        <v>-60</v>
      </c>
      <c r="Y568" s="30">
        <v>0.96781499999742837</v>
      </c>
      <c r="Z568" s="11" t="str">
        <f t="shared" si="152"/>
        <v/>
      </c>
      <c r="AD568" s="6"/>
      <c r="AE568" s="6"/>
      <c r="AF568" s="10"/>
      <c r="AG568" s="10"/>
      <c r="AH568" s="10"/>
    </row>
    <row r="569" spans="1:34" ht="13.5" customHeight="1" x14ac:dyDescent="0.15">
      <c r="A569" s="19">
        <v>-69</v>
      </c>
      <c r="B569" s="13">
        <f t="shared" si="153"/>
        <v>-60</v>
      </c>
      <c r="C569" s="22">
        <v>1.611</v>
      </c>
      <c r="D569" s="26">
        <v>0.80400000000000005</v>
      </c>
      <c r="E569" s="6"/>
      <c r="F569" s="10"/>
      <c r="G569" s="10"/>
      <c r="H569" s="10"/>
      <c r="I569" s="6"/>
      <c r="J569" s="6"/>
      <c r="K569" s="10"/>
      <c r="L569" s="10"/>
      <c r="M569" s="10"/>
      <c r="N569" s="6"/>
      <c r="O569" s="10"/>
      <c r="P569" s="10"/>
      <c r="Q569" s="10"/>
      <c r="R569" s="6"/>
      <c r="S569" s="6"/>
      <c r="T569" s="10"/>
      <c r="U569" s="10"/>
      <c r="V569" s="10"/>
      <c r="W569" s="27">
        <v>-61</v>
      </c>
      <c r="X569" s="13">
        <f t="shared" si="154"/>
        <v>-60</v>
      </c>
      <c r="Y569" s="30">
        <v>0.96781499999742837</v>
      </c>
      <c r="Z569" s="11" t="str">
        <f t="shared" si="152"/>
        <v/>
      </c>
      <c r="AD569" s="6"/>
      <c r="AE569" s="6"/>
      <c r="AF569" s="10"/>
      <c r="AG569" s="10"/>
      <c r="AH569" s="10"/>
    </row>
    <row r="570" spans="1:34" ht="13.5" customHeight="1" x14ac:dyDescent="0.15">
      <c r="A570" s="19">
        <v>-75</v>
      </c>
      <c r="B570" s="13">
        <f t="shared" si="153"/>
        <v>-70</v>
      </c>
      <c r="C570" s="22">
        <v>1.871</v>
      </c>
      <c r="D570" s="26">
        <v>3.819</v>
      </c>
      <c r="E570" s="6"/>
      <c r="F570" s="10"/>
      <c r="G570" s="10"/>
      <c r="H570" s="10"/>
      <c r="I570" s="6"/>
      <c r="J570" s="6"/>
      <c r="K570" s="10"/>
      <c r="L570" s="10"/>
      <c r="M570" s="10"/>
      <c r="N570" s="6"/>
      <c r="O570" s="10"/>
      <c r="P570" s="10"/>
      <c r="Q570" s="10"/>
      <c r="R570" s="6"/>
      <c r="S570" s="6"/>
      <c r="T570" s="10"/>
      <c r="U570" s="10"/>
      <c r="V570" s="10"/>
      <c r="W570" s="27">
        <v>-61</v>
      </c>
      <c r="X570" s="13">
        <f t="shared" si="154"/>
        <v>-60</v>
      </c>
      <c r="Y570" s="30">
        <v>0.94727000000062977</v>
      </c>
      <c r="Z570" s="11" t="str">
        <f t="shared" si="152"/>
        <v/>
      </c>
      <c r="AD570" s="6"/>
      <c r="AE570" s="6"/>
      <c r="AF570" s="10"/>
      <c r="AG570" s="10"/>
      <c r="AH570" s="10"/>
    </row>
    <row r="571" spans="1:34" ht="13.5" customHeight="1" x14ac:dyDescent="0.15">
      <c r="A571" s="19">
        <v>-75</v>
      </c>
      <c r="B571" s="13">
        <f t="shared" si="153"/>
        <v>-70</v>
      </c>
      <c r="C571" s="22">
        <v>1.5940000000000001</v>
      </c>
      <c r="D571" s="26">
        <v>0.53600000000000003</v>
      </c>
      <c r="E571" s="6"/>
      <c r="F571" s="10"/>
      <c r="G571" s="10"/>
      <c r="H571" s="10"/>
      <c r="I571" s="6"/>
      <c r="J571" s="6"/>
      <c r="K571" s="10"/>
      <c r="L571" s="10"/>
      <c r="M571" s="10"/>
      <c r="N571" s="6"/>
      <c r="O571" s="10"/>
      <c r="P571" s="10"/>
      <c r="Q571" s="10"/>
      <c r="R571" s="6"/>
      <c r="S571" s="6"/>
      <c r="T571" s="10"/>
      <c r="U571" s="10"/>
      <c r="V571" s="10"/>
      <c r="W571" s="27">
        <v>-59</v>
      </c>
      <c r="X571" s="13">
        <f t="shared" si="154"/>
        <v>-50</v>
      </c>
      <c r="Y571" s="30">
        <v>0.96472499999702088</v>
      </c>
      <c r="Z571" s="11" t="str">
        <f t="shared" si="152"/>
        <v/>
      </c>
      <c r="AD571" s="6"/>
      <c r="AE571" s="6"/>
      <c r="AF571" s="10"/>
      <c r="AG571" s="10"/>
      <c r="AH571" s="10"/>
    </row>
    <row r="572" spans="1:34" ht="13.5" customHeight="1" x14ac:dyDescent="0.15">
      <c r="A572" s="19">
        <v>-67</v>
      </c>
      <c r="B572" s="13">
        <f t="shared" si="153"/>
        <v>-60</v>
      </c>
      <c r="C572" s="22">
        <v>2.0019999999999998</v>
      </c>
      <c r="D572" s="26">
        <v>1.206</v>
      </c>
      <c r="E572" s="6"/>
      <c r="F572" s="10"/>
      <c r="G572" s="10"/>
      <c r="H572" s="10"/>
      <c r="I572" s="6"/>
      <c r="J572" s="6"/>
      <c r="K572" s="10"/>
      <c r="L572" s="10"/>
      <c r="M572" s="10"/>
      <c r="N572" s="6"/>
      <c r="O572" s="10"/>
      <c r="P572" s="10"/>
      <c r="Q572" s="10"/>
      <c r="R572" s="6"/>
      <c r="S572" s="6"/>
      <c r="T572" s="10"/>
      <c r="U572" s="10"/>
      <c r="V572" s="10"/>
      <c r="W572" s="27">
        <v>-55</v>
      </c>
      <c r="X572" s="13">
        <f t="shared" si="154"/>
        <v>-50</v>
      </c>
      <c r="Y572" s="30">
        <v>0.96518000000086257</v>
      </c>
      <c r="Z572" s="11" t="str">
        <f t="shared" si="152"/>
        <v/>
      </c>
      <c r="AD572" s="6"/>
      <c r="AE572" s="6"/>
      <c r="AF572" s="10"/>
      <c r="AG572" s="10"/>
      <c r="AH572" s="10"/>
    </row>
    <row r="573" spans="1:34" ht="13.5" customHeight="1" x14ac:dyDescent="0.15">
      <c r="A573" s="19">
        <v>-73</v>
      </c>
      <c r="B573" s="13">
        <f t="shared" si="153"/>
        <v>-70</v>
      </c>
      <c r="C573" s="22">
        <v>1.905</v>
      </c>
      <c r="D573" s="26">
        <v>1.675</v>
      </c>
      <c r="E573" s="6"/>
      <c r="F573" s="10"/>
      <c r="G573" s="10"/>
      <c r="H573" s="10"/>
      <c r="I573" s="6"/>
      <c r="J573" s="6"/>
      <c r="K573" s="10"/>
      <c r="L573" s="10"/>
      <c r="M573" s="10"/>
      <c r="N573" s="6"/>
      <c r="O573" s="10"/>
      <c r="P573" s="10"/>
      <c r="Q573" s="10"/>
      <c r="R573" s="6"/>
      <c r="S573" s="6"/>
      <c r="T573" s="10"/>
      <c r="U573" s="10"/>
      <c r="V573" s="10"/>
      <c r="W573" s="27">
        <v>-55</v>
      </c>
      <c r="X573" s="13">
        <f t="shared" si="154"/>
        <v>-50</v>
      </c>
      <c r="Y573" s="30">
        <v>0.96518000000086257</v>
      </c>
      <c r="Z573" s="11" t="str">
        <f t="shared" si="152"/>
        <v/>
      </c>
      <c r="AD573" s="6"/>
      <c r="AE573" s="6"/>
      <c r="AF573" s="10"/>
      <c r="AG573" s="10"/>
      <c r="AH573" s="10"/>
    </row>
    <row r="574" spans="1:34" ht="13.5" customHeight="1" x14ac:dyDescent="0.15">
      <c r="A574" s="19">
        <v>-73</v>
      </c>
      <c r="B574" s="13">
        <f t="shared" si="153"/>
        <v>-70</v>
      </c>
      <c r="C574" s="22">
        <v>2.1240000000000001</v>
      </c>
      <c r="D574" s="26">
        <v>15.744999999999999</v>
      </c>
      <c r="E574" s="6"/>
      <c r="F574" s="10"/>
      <c r="G574" s="10"/>
      <c r="H574" s="10"/>
      <c r="I574" s="6"/>
      <c r="J574" s="6"/>
      <c r="K574" s="10"/>
      <c r="L574" s="10"/>
      <c r="M574" s="10"/>
      <c r="N574" s="6"/>
      <c r="O574" s="10"/>
      <c r="P574" s="10"/>
      <c r="Q574" s="10"/>
      <c r="R574" s="6"/>
      <c r="S574" s="6"/>
      <c r="T574" s="10"/>
      <c r="U574" s="10"/>
      <c r="V574" s="10"/>
      <c r="W574" s="27">
        <v>-56</v>
      </c>
      <c r="X574" s="13">
        <f t="shared" si="154"/>
        <v>-50</v>
      </c>
      <c r="Y574" s="30">
        <v>0.96163499999661339</v>
      </c>
      <c r="Z574" s="11" t="str">
        <f t="shared" si="152"/>
        <v/>
      </c>
      <c r="AD574" s="6"/>
      <c r="AE574" s="6"/>
      <c r="AF574" s="10"/>
      <c r="AG574" s="10"/>
      <c r="AH574" s="10"/>
    </row>
    <row r="575" spans="1:34" ht="13.5" customHeight="1" x14ac:dyDescent="0.15">
      <c r="A575" s="19">
        <v>-68</v>
      </c>
      <c r="B575" s="13">
        <f t="shared" si="153"/>
        <v>-60</v>
      </c>
      <c r="C575" s="22">
        <v>1.6180000000000001</v>
      </c>
      <c r="D575" s="26">
        <v>2.077</v>
      </c>
      <c r="E575" s="6"/>
      <c r="F575" s="10"/>
      <c r="G575" s="10"/>
      <c r="H575" s="10"/>
      <c r="I575" s="6"/>
      <c r="J575" s="6"/>
      <c r="K575" s="10"/>
      <c r="L575" s="10"/>
      <c r="M575" s="10"/>
      <c r="N575" s="6"/>
      <c r="O575" s="10"/>
      <c r="P575" s="10"/>
      <c r="Q575" s="10"/>
      <c r="R575" s="6"/>
      <c r="S575" s="6"/>
      <c r="T575" s="10"/>
      <c r="U575" s="10"/>
      <c r="V575" s="10"/>
      <c r="W575" s="27">
        <v>-89</v>
      </c>
      <c r="X575" s="13">
        <f t="shared" si="154"/>
        <v>-80</v>
      </c>
      <c r="Y575" s="30">
        <v>0.95508999999539101</v>
      </c>
      <c r="Z575" s="11" t="str">
        <f t="shared" si="152"/>
        <v/>
      </c>
      <c r="AD575" s="6"/>
      <c r="AE575" s="6"/>
      <c r="AF575" s="10"/>
      <c r="AG575" s="10"/>
      <c r="AH575" s="10"/>
    </row>
    <row r="576" spans="1:34" ht="13.5" customHeight="1" x14ac:dyDescent="0.15">
      <c r="A576" s="19">
        <v>-76</v>
      </c>
      <c r="B576" s="13">
        <f t="shared" si="153"/>
        <v>-70</v>
      </c>
      <c r="C576" s="22">
        <v>0.44</v>
      </c>
      <c r="D576" s="26">
        <v>0.46899999999999997</v>
      </c>
      <c r="E576" s="6"/>
      <c r="F576" s="10"/>
      <c r="G576" s="10"/>
      <c r="H576" s="10"/>
      <c r="I576" s="6"/>
      <c r="J576" s="6"/>
      <c r="K576" s="10"/>
      <c r="L576" s="10"/>
      <c r="M576" s="10"/>
      <c r="N576" s="6"/>
      <c r="O576" s="10"/>
      <c r="P576" s="10"/>
      <c r="Q576" s="10"/>
      <c r="R576" s="6"/>
      <c r="S576" s="6"/>
      <c r="T576" s="10"/>
      <c r="U576" s="10"/>
      <c r="V576" s="10"/>
      <c r="W576" s="27">
        <v>-89</v>
      </c>
      <c r="X576" s="13">
        <f t="shared" si="154"/>
        <v>-80</v>
      </c>
      <c r="Y576" s="30">
        <v>0.95508999999539101</v>
      </c>
      <c r="Z576" s="11" t="str">
        <f t="shared" si="152"/>
        <v/>
      </c>
      <c r="AD576" s="6"/>
      <c r="AE576" s="6"/>
      <c r="AF576" s="10"/>
      <c r="AG576" s="10"/>
      <c r="AH576" s="10"/>
    </row>
    <row r="577" spans="1:34" ht="13.5" customHeight="1" x14ac:dyDescent="0.15">
      <c r="A577" s="19">
        <v>-78</v>
      </c>
      <c r="B577" s="13">
        <f t="shared" si="153"/>
        <v>-70</v>
      </c>
      <c r="C577" s="22">
        <v>1.9550000000000001</v>
      </c>
      <c r="D577" s="26">
        <v>29.413</v>
      </c>
      <c r="E577" s="6"/>
      <c r="F577" s="10"/>
      <c r="G577" s="10"/>
      <c r="H577" s="10"/>
      <c r="I577" s="6"/>
      <c r="J577" s="6"/>
      <c r="K577" s="10"/>
      <c r="L577" s="10"/>
      <c r="M577" s="10"/>
      <c r="N577" s="6"/>
      <c r="O577" s="10"/>
      <c r="P577" s="10"/>
      <c r="Q577" s="10"/>
      <c r="R577" s="6"/>
      <c r="S577" s="6"/>
      <c r="T577" s="10"/>
      <c r="U577" s="10"/>
      <c r="V577" s="10"/>
      <c r="W577" s="27">
        <v>-61</v>
      </c>
      <c r="X577" s="13">
        <f t="shared" si="154"/>
        <v>-60</v>
      </c>
      <c r="Y577" s="30">
        <v>0.954544999995391</v>
      </c>
      <c r="Z577" s="11" t="str">
        <f t="shared" si="152"/>
        <v/>
      </c>
      <c r="AD577" s="6"/>
      <c r="AE577" s="6"/>
      <c r="AF577" s="10"/>
      <c r="AG577" s="10"/>
      <c r="AH577" s="10"/>
    </row>
    <row r="578" spans="1:34" ht="13.5" customHeight="1" x14ac:dyDescent="0.15">
      <c r="A578" s="19">
        <v>-80</v>
      </c>
      <c r="B578" s="13">
        <f t="shared" si="153"/>
        <v>-80</v>
      </c>
      <c r="C578" s="22">
        <v>0.51100000000000001</v>
      </c>
      <c r="D578" s="26">
        <v>10.318</v>
      </c>
      <c r="E578" s="6"/>
      <c r="F578" s="10"/>
      <c r="G578" s="10"/>
      <c r="H578" s="10"/>
      <c r="I578" s="6"/>
      <c r="J578" s="6"/>
      <c r="K578" s="10"/>
      <c r="L578" s="10"/>
      <c r="M578" s="10"/>
      <c r="N578" s="6"/>
      <c r="O578" s="10"/>
      <c r="P578" s="10"/>
      <c r="Q578" s="10"/>
      <c r="R578" s="6"/>
      <c r="S578" s="6"/>
      <c r="T578" s="10"/>
      <c r="U578" s="10"/>
      <c r="V578" s="10"/>
      <c r="W578" s="27">
        <v>-61</v>
      </c>
      <c r="X578" s="13">
        <f t="shared" si="154"/>
        <v>-60</v>
      </c>
      <c r="Y578" s="30">
        <v>0.954544999995391</v>
      </c>
      <c r="Z578" s="11" t="str">
        <f t="shared" si="152"/>
        <v/>
      </c>
      <c r="AD578" s="6"/>
      <c r="AE578" s="6"/>
      <c r="AF578" s="10"/>
      <c r="AG578" s="10"/>
      <c r="AH578" s="10"/>
    </row>
    <row r="579" spans="1:34" ht="13.5" customHeight="1" x14ac:dyDescent="0.15">
      <c r="A579" s="19">
        <v>-78</v>
      </c>
      <c r="B579" s="13">
        <f t="shared" si="153"/>
        <v>-70</v>
      </c>
      <c r="C579" s="22">
        <v>0.45400000000000001</v>
      </c>
      <c r="D579" s="26">
        <v>0.46899999999999997</v>
      </c>
      <c r="E579" s="6"/>
      <c r="F579" s="10"/>
      <c r="G579" s="10"/>
      <c r="H579" s="10"/>
      <c r="I579" s="6"/>
      <c r="J579" s="6"/>
      <c r="K579" s="10"/>
      <c r="L579" s="10"/>
      <c r="M579" s="10"/>
      <c r="N579" s="6"/>
      <c r="O579" s="10"/>
      <c r="P579" s="10"/>
      <c r="Q579" s="10"/>
      <c r="R579" s="6"/>
      <c r="S579" s="6"/>
      <c r="T579" s="10"/>
      <c r="U579" s="10"/>
      <c r="V579" s="10"/>
      <c r="W579" s="27">
        <v>-58</v>
      </c>
      <c r="X579" s="13">
        <f t="shared" si="154"/>
        <v>-50</v>
      </c>
      <c r="Y579" s="30">
        <v>0.97899999999684617</v>
      </c>
      <c r="Z579" s="11" t="str">
        <f t="shared" si="152"/>
        <v/>
      </c>
      <c r="AD579" s="6"/>
      <c r="AE579" s="6"/>
      <c r="AF579" s="10"/>
      <c r="AG579" s="10"/>
      <c r="AH579" s="10"/>
    </row>
    <row r="580" spans="1:34" ht="13.5" customHeight="1" x14ac:dyDescent="0.15">
      <c r="A580" s="19">
        <v>-74</v>
      </c>
      <c r="B580" s="13">
        <f t="shared" si="153"/>
        <v>-70</v>
      </c>
      <c r="C580" s="22">
        <v>1.5940000000000001</v>
      </c>
      <c r="D580" s="26">
        <v>2.4119999999999999</v>
      </c>
      <c r="E580" s="6"/>
      <c r="F580" s="10"/>
      <c r="G580" s="10"/>
      <c r="H580" s="10"/>
      <c r="I580" s="6"/>
      <c r="J580" s="6"/>
      <c r="K580" s="10"/>
      <c r="L580" s="10"/>
      <c r="M580" s="10"/>
      <c r="N580" s="6"/>
      <c r="O580" s="10"/>
      <c r="P580" s="10"/>
      <c r="Q580" s="10"/>
      <c r="R580" s="6"/>
      <c r="S580" s="6"/>
      <c r="T580" s="10"/>
      <c r="U580" s="10"/>
      <c r="V580" s="10"/>
      <c r="W580" s="27">
        <v>-58</v>
      </c>
      <c r="X580" s="13">
        <f t="shared" si="154"/>
        <v>-50</v>
      </c>
      <c r="Y580" s="30">
        <v>0.97899999999684617</v>
      </c>
      <c r="Z580" s="11" t="str">
        <f t="shared" si="152"/>
        <v/>
      </c>
      <c r="AD580" s="6"/>
      <c r="AE580" s="6"/>
      <c r="AF580" s="10"/>
      <c r="AG580" s="10"/>
      <c r="AH580" s="10"/>
    </row>
    <row r="581" spans="1:34" ht="13.5" customHeight="1" x14ac:dyDescent="0.15">
      <c r="A581" s="19">
        <v>-73</v>
      </c>
      <c r="B581" s="13">
        <f t="shared" si="153"/>
        <v>-70</v>
      </c>
      <c r="C581" s="22">
        <v>1.62</v>
      </c>
      <c r="D581" s="26">
        <v>2.8140000000000001</v>
      </c>
      <c r="E581" s="6"/>
      <c r="F581" s="10"/>
      <c r="G581" s="10"/>
      <c r="H581" s="10"/>
      <c r="I581" s="6"/>
      <c r="J581" s="6"/>
      <c r="K581" s="10"/>
      <c r="L581" s="10"/>
      <c r="M581" s="10"/>
      <c r="N581" s="6"/>
      <c r="O581" s="10"/>
      <c r="P581" s="10"/>
      <c r="Q581" s="10"/>
      <c r="R581" s="6"/>
      <c r="S581" s="6"/>
      <c r="T581" s="10"/>
      <c r="U581" s="10"/>
      <c r="V581" s="10"/>
      <c r="W581" s="27">
        <v>-58</v>
      </c>
      <c r="X581" s="13">
        <f t="shared" si="154"/>
        <v>-50</v>
      </c>
      <c r="Y581" s="30">
        <v>0.96245500000086248</v>
      </c>
      <c r="Z581" s="11" t="str">
        <f t="shared" si="152"/>
        <v/>
      </c>
      <c r="AD581" s="6"/>
      <c r="AE581" s="6"/>
      <c r="AF581" s="10"/>
      <c r="AG581" s="10"/>
      <c r="AH581" s="10"/>
    </row>
    <row r="582" spans="1:34" ht="13.5" customHeight="1" x14ac:dyDescent="0.15">
      <c r="A582" s="19">
        <v>-71</v>
      </c>
      <c r="B582" s="13">
        <f t="shared" si="153"/>
        <v>-70</v>
      </c>
      <c r="C582" s="22">
        <v>1.4</v>
      </c>
      <c r="D582" s="26">
        <v>25.795000000000002</v>
      </c>
      <c r="E582" s="6"/>
      <c r="F582" s="10"/>
      <c r="G582" s="10"/>
      <c r="H582" s="10"/>
      <c r="I582" s="6"/>
      <c r="J582" s="6"/>
      <c r="K582" s="10"/>
      <c r="L582" s="10"/>
      <c r="M582" s="10"/>
      <c r="N582" s="6"/>
      <c r="O582" s="10"/>
      <c r="P582" s="10"/>
      <c r="Q582" s="10"/>
      <c r="R582" s="6"/>
      <c r="S582" s="6"/>
      <c r="T582" s="10"/>
      <c r="U582" s="10"/>
      <c r="V582" s="10"/>
      <c r="W582" s="27">
        <v>-59</v>
      </c>
      <c r="X582" s="13">
        <f t="shared" si="154"/>
        <v>-50</v>
      </c>
      <c r="Y582" s="30">
        <v>0.98091000000109529</v>
      </c>
      <c r="Z582" s="11" t="str">
        <f t="shared" si="152"/>
        <v/>
      </c>
      <c r="AD582" s="6"/>
      <c r="AE582" s="6"/>
      <c r="AF582" s="10"/>
      <c r="AG582" s="10"/>
      <c r="AH582" s="10"/>
    </row>
    <row r="583" spans="1:34" ht="13.5" customHeight="1" x14ac:dyDescent="0.15">
      <c r="A583" s="19">
        <v>-71</v>
      </c>
      <c r="B583" s="13">
        <f t="shared" si="153"/>
        <v>-70</v>
      </c>
      <c r="C583" s="22">
        <v>3.2170000000000001</v>
      </c>
      <c r="D583" s="26">
        <v>6.4989999999999997</v>
      </c>
      <c r="E583" s="6"/>
      <c r="F583" s="10"/>
      <c r="G583" s="10"/>
      <c r="H583" s="10"/>
      <c r="I583" s="6"/>
      <c r="J583" s="6"/>
      <c r="K583" s="10"/>
      <c r="L583" s="10"/>
      <c r="M583" s="10"/>
      <c r="N583" s="6"/>
      <c r="O583" s="10"/>
      <c r="P583" s="10"/>
      <c r="Q583" s="10"/>
      <c r="R583" s="6"/>
      <c r="S583" s="6"/>
      <c r="T583" s="10"/>
      <c r="U583" s="10"/>
      <c r="V583" s="10"/>
      <c r="W583" s="27">
        <v>-59</v>
      </c>
      <c r="X583" s="13">
        <f t="shared" si="154"/>
        <v>-50</v>
      </c>
      <c r="Y583" s="30">
        <v>0.98091000000109529</v>
      </c>
      <c r="Z583" s="11" t="str">
        <f t="shared" si="152"/>
        <v/>
      </c>
      <c r="AD583" s="6"/>
      <c r="AE583" s="6"/>
      <c r="AF583" s="10"/>
      <c r="AG583" s="10"/>
      <c r="AH583" s="10"/>
    </row>
    <row r="584" spans="1:34" ht="13.5" customHeight="1" x14ac:dyDescent="0.15">
      <c r="A584" s="19">
        <v>-76</v>
      </c>
      <c r="B584" s="13">
        <f t="shared" si="153"/>
        <v>-70</v>
      </c>
      <c r="C584" s="22">
        <v>1.5429999999999999</v>
      </c>
      <c r="D584" s="26">
        <v>1.407</v>
      </c>
      <c r="E584" s="6"/>
      <c r="F584" s="10"/>
      <c r="G584" s="10"/>
      <c r="H584" s="10"/>
      <c r="I584" s="6"/>
      <c r="J584" s="6"/>
      <c r="K584" s="10"/>
      <c r="L584" s="10"/>
      <c r="M584" s="10"/>
      <c r="N584" s="6"/>
      <c r="O584" s="10"/>
      <c r="P584" s="10"/>
      <c r="Q584" s="10"/>
      <c r="R584" s="6"/>
      <c r="S584" s="6"/>
      <c r="T584" s="10"/>
      <c r="U584" s="10"/>
      <c r="V584" s="10"/>
      <c r="W584" s="27">
        <v>-63</v>
      </c>
      <c r="X584" s="13">
        <f t="shared" si="154"/>
        <v>-60</v>
      </c>
      <c r="Y584" s="30">
        <v>0.95781999999661327</v>
      </c>
      <c r="Z584" s="11" t="str">
        <f t="shared" si="152"/>
        <v/>
      </c>
      <c r="AD584" s="6"/>
      <c r="AE584" s="6"/>
      <c r="AF584" s="10"/>
      <c r="AG584" s="10"/>
      <c r="AH584" s="10"/>
    </row>
    <row r="585" spans="1:34" ht="13.5" customHeight="1" x14ac:dyDescent="0.15">
      <c r="A585" s="19">
        <v>-73</v>
      </c>
      <c r="B585" s="13">
        <f t="shared" si="153"/>
        <v>-70</v>
      </c>
      <c r="C585" s="22">
        <v>1.8879999999999999</v>
      </c>
      <c r="D585" s="26">
        <v>24.187000000000001</v>
      </c>
      <c r="E585" s="6"/>
      <c r="F585" s="10"/>
      <c r="G585" s="10"/>
      <c r="H585" s="10"/>
      <c r="I585" s="6"/>
      <c r="J585" s="6"/>
      <c r="K585" s="10"/>
      <c r="L585" s="10"/>
      <c r="M585" s="10"/>
      <c r="N585" s="6"/>
      <c r="O585" s="10"/>
      <c r="P585" s="10"/>
      <c r="Q585" s="10"/>
      <c r="R585" s="6"/>
      <c r="S585" s="6"/>
      <c r="T585" s="10"/>
      <c r="U585" s="10"/>
      <c r="V585" s="10"/>
      <c r="W585" s="27">
        <v>-57</v>
      </c>
      <c r="X585" s="13">
        <f t="shared" si="154"/>
        <v>-50</v>
      </c>
      <c r="Y585" s="30">
        <v>0.98327499999463419</v>
      </c>
      <c r="Z585" s="11" t="str">
        <f t="shared" ref="Z585:Z638" si="155">IF(A585=-10,10,"")</f>
        <v/>
      </c>
      <c r="AD585" s="6"/>
      <c r="AE585" s="6"/>
      <c r="AF585" s="10"/>
      <c r="AG585" s="10"/>
      <c r="AH585" s="10"/>
    </row>
    <row r="586" spans="1:34" ht="13.5" customHeight="1" x14ac:dyDescent="0.15">
      <c r="A586" s="19">
        <v>-73</v>
      </c>
      <c r="B586" s="13">
        <f t="shared" si="153"/>
        <v>-70</v>
      </c>
      <c r="C586" s="22">
        <v>0.73</v>
      </c>
      <c r="D586" s="26">
        <v>0.67</v>
      </c>
      <c r="E586" s="6"/>
      <c r="F586" s="10"/>
      <c r="G586" s="10"/>
      <c r="H586" s="10"/>
      <c r="I586" s="6"/>
      <c r="J586" s="6"/>
      <c r="K586" s="10"/>
      <c r="L586" s="10"/>
      <c r="M586" s="10"/>
      <c r="N586" s="6"/>
      <c r="O586" s="10"/>
      <c r="P586" s="10"/>
      <c r="Q586" s="10"/>
      <c r="R586" s="6"/>
      <c r="S586" s="6"/>
      <c r="T586" s="10"/>
      <c r="U586" s="10"/>
      <c r="V586" s="10"/>
      <c r="W586" s="27">
        <v>-60</v>
      </c>
      <c r="X586" s="13">
        <f t="shared" si="154"/>
        <v>-60</v>
      </c>
      <c r="Y586" s="30">
        <v>0.95872999999702069</v>
      </c>
      <c r="Z586" s="11" t="str">
        <f t="shared" si="155"/>
        <v/>
      </c>
      <c r="AD586" s="6"/>
      <c r="AE586" s="6"/>
      <c r="AF586" s="10"/>
      <c r="AG586" s="10"/>
      <c r="AH586" s="10"/>
    </row>
    <row r="587" spans="1:34" ht="13.5" customHeight="1" x14ac:dyDescent="0.15">
      <c r="A587" s="19">
        <v>-70</v>
      </c>
      <c r="B587" s="13">
        <f t="shared" si="153"/>
        <v>-70</v>
      </c>
      <c r="C587" s="22">
        <v>1.7170000000000001</v>
      </c>
      <c r="D587" s="26">
        <v>26.867000000000001</v>
      </c>
      <c r="E587" s="6"/>
      <c r="F587" s="10"/>
      <c r="G587" s="10"/>
      <c r="H587" s="10"/>
      <c r="I587" s="6"/>
      <c r="J587" s="6"/>
      <c r="K587" s="10"/>
      <c r="L587" s="10"/>
      <c r="M587" s="10"/>
      <c r="N587" s="6"/>
      <c r="O587" s="10"/>
      <c r="P587" s="10"/>
      <c r="Q587" s="10"/>
      <c r="R587" s="6"/>
      <c r="S587" s="6"/>
      <c r="T587" s="10"/>
      <c r="U587" s="10"/>
      <c r="V587" s="10"/>
      <c r="W587" s="27">
        <v>-60</v>
      </c>
      <c r="X587" s="13">
        <f t="shared" si="154"/>
        <v>-60</v>
      </c>
      <c r="Y587" s="30">
        <v>0.95872999999702069</v>
      </c>
      <c r="Z587" s="11" t="str">
        <f t="shared" si="155"/>
        <v/>
      </c>
      <c r="AD587" s="6"/>
      <c r="AE587" s="6"/>
      <c r="AF587" s="10"/>
      <c r="AG587" s="10"/>
      <c r="AH587" s="10"/>
    </row>
    <row r="588" spans="1:34" ht="13.5" customHeight="1" x14ac:dyDescent="0.15">
      <c r="A588" s="19">
        <v>-75</v>
      </c>
      <c r="B588" s="13">
        <f t="shared" si="153"/>
        <v>-70</v>
      </c>
      <c r="C588" s="22">
        <v>0.56200000000000006</v>
      </c>
      <c r="D588" s="26">
        <v>3.35</v>
      </c>
      <c r="E588" s="6"/>
      <c r="F588" s="10"/>
      <c r="G588" s="10"/>
      <c r="H588" s="10"/>
      <c r="I588" s="6"/>
      <c r="J588" s="6"/>
      <c r="K588" s="10"/>
      <c r="L588" s="10"/>
      <c r="M588" s="10"/>
      <c r="N588" s="6"/>
      <c r="O588" s="10"/>
      <c r="P588" s="10"/>
      <c r="Q588" s="10"/>
      <c r="R588" s="6"/>
      <c r="S588" s="6"/>
      <c r="T588" s="10"/>
      <c r="U588" s="10"/>
      <c r="V588" s="10"/>
      <c r="W588" s="27">
        <v>-60</v>
      </c>
      <c r="X588" s="13">
        <f t="shared" si="154"/>
        <v>-60</v>
      </c>
      <c r="Y588" s="30">
        <v>1.8185000001968321E-2</v>
      </c>
      <c r="Z588" s="11" t="str">
        <f t="shared" si="155"/>
        <v/>
      </c>
      <c r="AD588" s="6"/>
      <c r="AE588" s="6"/>
      <c r="AF588" s="10"/>
      <c r="AG588" s="10"/>
      <c r="AH588" s="10"/>
    </row>
    <row r="589" spans="1:34" ht="13.5" customHeight="1" x14ac:dyDescent="0.15">
      <c r="A589" s="19">
        <v>-75</v>
      </c>
      <c r="B589" s="13">
        <f t="shared" si="153"/>
        <v>-70</v>
      </c>
      <c r="C589" s="22">
        <v>1.96</v>
      </c>
      <c r="D589" s="26">
        <v>52.26</v>
      </c>
      <c r="E589" s="6"/>
      <c r="F589" s="10"/>
      <c r="G589" s="10"/>
      <c r="H589" s="10"/>
      <c r="I589" s="6"/>
      <c r="J589" s="6"/>
      <c r="K589" s="10"/>
      <c r="L589" s="10"/>
      <c r="M589" s="10"/>
      <c r="N589" s="6"/>
      <c r="O589" s="10"/>
      <c r="P589" s="10"/>
      <c r="Q589" s="10"/>
      <c r="R589" s="6"/>
      <c r="S589" s="6"/>
      <c r="T589" s="10"/>
      <c r="U589" s="10"/>
      <c r="V589" s="10"/>
      <c r="W589" s="27">
        <v>-59</v>
      </c>
      <c r="X589" s="13">
        <f t="shared" si="154"/>
        <v>-50</v>
      </c>
      <c r="Y589" s="30">
        <v>5.8639999999407166E-2</v>
      </c>
      <c r="Z589" s="11" t="str">
        <f t="shared" si="155"/>
        <v/>
      </c>
      <c r="AD589" s="6"/>
      <c r="AE589" s="6"/>
      <c r="AF589" s="10"/>
      <c r="AG589" s="10"/>
      <c r="AH589" s="10"/>
    </row>
    <row r="590" spans="1:34" ht="13.5" customHeight="1" x14ac:dyDescent="0.15">
      <c r="A590" s="19">
        <v>-75</v>
      </c>
      <c r="B590" s="13">
        <f t="shared" si="153"/>
        <v>-70</v>
      </c>
      <c r="C590" s="22">
        <v>0.52100000000000002</v>
      </c>
      <c r="D590" s="26">
        <v>34.036000000000001</v>
      </c>
      <c r="E590" s="6"/>
      <c r="F590" s="10"/>
      <c r="G590" s="10"/>
      <c r="H590" s="10"/>
      <c r="I590" s="6"/>
      <c r="J590" s="6"/>
      <c r="K590" s="10"/>
      <c r="L590" s="10"/>
      <c r="M590" s="10"/>
      <c r="N590" s="6"/>
      <c r="O590" s="10"/>
      <c r="P590" s="10"/>
      <c r="Q590" s="10"/>
      <c r="R590" s="6"/>
      <c r="S590" s="6"/>
      <c r="T590" s="10"/>
      <c r="U590" s="10"/>
      <c r="V590" s="10"/>
      <c r="W590" s="27">
        <v>-59</v>
      </c>
      <c r="X590" s="13">
        <f t="shared" si="154"/>
        <v>-50</v>
      </c>
      <c r="Y590" s="30">
        <v>5.8639999999407166E-2</v>
      </c>
      <c r="Z590" s="11" t="str">
        <f t="shared" si="155"/>
        <v/>
      </c>
      <c r="AD590" s="6"/>
      <c r="AE590" s="6"/>
      <c r="AF590" s="10"/>
      <c r="AG590" s="10"/>
      <c r="AH590" s="10"/>
    </row>
    <row r="591" spans="1:34" ht="13.5" customHeight="1" x14ac:dyDescent="0.15">
      <c r="A591" s="19">
        <v>-75</v>
      </c>
      <c r="B591" s="13">
        <f t="shared" si="153"/>
        <v>-70</v>
      </c>
      <c r="C591" s="22">
        <v>1.982</v>
      </c>
      <c r="D591" s="26">
        <v>3.2829999999999999</v>
      </c>
      <c r="E591" s="6"/>
      <c r="F591" s="10"/>
      <c r="G591" s="10"/>
      <c r="H591" s="10"/>
      <c r="I591" s="6"/>
      <c r="J591" s="6"/>
      <c r="K591" s="10"/>
      <c r="L591" s="10"/>
      <c r="M591" s="10"/>
      <c r="N591" s="6"/>
      <c r="O591" s="10"/>
      <c r="P591" s="10"/>
      <c r="Q591" s="10"/>
      <c r="R591" s="6"/>
      <c r="S591" s="6"/>
      <c r="T591" s="10"/>
      <c r="U591" s="10"/>
      <c r="V591" s="10"/>
      <c r="W591" s="27">
        <v>-62</v>
      </c>
      <c r="X591" s="13">
        <f t="shared" si="154"/>
        <v>-60</v>
      </c>
      <c r="Y591" s="30">
        <v>3.7549999995332595E-2</v>
      </c>
      <c r="Z591" s="11" t="str">
        <f t="shared" si="155"/>
        <v/>
      </c>
      <c r="AD591" s="6"/>
      <c r="AE591" s="6"/>
      <c r="AF591" s="10"/>
      <c r="AG591" s="10"/>
      <c r="AH591" s="10"/>
    </row>
    <row r="592" spans="1:34" ht="13.5" customHeight="1" x14ac:dyDescent="0.15">
      <c r="A592" s="19">
        <v>-73</v>
      </c>
      <c r="B592" s="13">
        <f t="shared" ref="B592:B655" si="156">0-(MID(A592,LEN(A592)-1,1)*10)</f>
        <v>-70</v>
      </c>
      <c r="C592" s="22">
        <v>1.593</v>
      </c>
      <c r="D592" s="26">
        <v>7.0350000000000001</v>
      </c>
      <c r="E592" s="6"/>
      <c r="F592" s="10"/>
      <c r="G592" s="10"/>
      <c r="H592" s="10"/>
      <c r="I592" s="6"/>
      <c r="J592" s="6"/>
      <c r="K592" s="10"/>
      <c r="L592" s="10"/>
      <c r="M592" s="10"/>
      <c r="N592" s="6"/>
      <c r="O592" s="10"/>
      <c r="P592" s="10"/>
      <c r="Q592" s="10"/>
      <c r="R592" s="6"/>
      <c r="S592" s="6"/>
      <c r="T592" s="10"/>
      <c r="U592" s="10"/>
      <c r="V592" s="10"/>
      <c r="W592" s="27">
        <v>-62</v>
      </c>
      <c r="X592" s="13">
        <f t="shared" ref="X592:X655" si="157">0-(MID(W592,LEN(W592)-1,1)*10)</f>
        <v>-60</v>
      </c>
      <c r="Y592" s="30">
        <v>3.7549999995332595E-2</v>
      </c>
      <c r="Z592" s="11" t="str">
        <f t="shared" si="155"/>
        <v/>
      </c>
      <c r="AD592" s="6"/>
      <c r="AE592" s="6"/>
      <c r="AF592" s="10"/>
      <c r="AG592" s="10"/>
      <c r="AH592" s="10"/>
    </row>
    <row r="593" spans="1:34" ht="13.5" customHeight="1" x14ac:dyDescent="0.15">
      <c r="A593" s="19">
        <v>-65</v>
      </c>
      <c r="B593" s="13">
        <f t="shared" si="156"/>
        <v>-60</v>
      </c>
      <c r="C593" s="22">
        <v>0.58199999999999996</v>
      </c>
      <c r="D593" s="26">
        <v>0.40200000000000002</v>
      </c>
      <c r="E593" s="6"/>
      <c r="F593" s="10"/>
      <c r="G593" s="10"/>
      <c r="H593" s="10"/>
      <c r="I593" s="6"/>
      <c r="J593" s="6"/>
      <c r="K593" s="10"/>
      <c r="L593" s="10"/>
      <c r="M593" s="10"/>
      <c r="N593" s="6"/>
      <c r="O593" s="10"/>
      <c r="P593" s="10"/>
      <c r="Q593" s="10"/>
      <c r="R593" s="6"/>
      <c r="S593" s="6"/>
      <c r="T593" s="10"/>
      <c r="U593" s="10"/>
      <c r="V593" s="10"/>
      <c r="W593" s="27">
        <v>-66</v>
      </c>
      <c r="X593" s="13">
        <f t="shared" si="157"/>
        <v>-60</v>
      </c>
      <c r="Y593" s="30">
        <v>5.7004999999407113E-2</v>
      </c>
      <c r="Z593" s="11" t="str">
        <f t="shared" si="155"/>
        <v/>
      </c>
      <c r="AD593" s="6"/>
      <c r="AE593" s="6"/>
      <c r="AF593" s="10"/>
      <c r="AG593" s="10"/>
      <c r="AH593" s="10"/>
    </row>
    <row r="594" spans="1:34" ht="13.5" customHeight="1" x14ac:dyDescent="0.15">
      <c r="A594" s="19">
        <v>-75</v>
      </c>
      <c r="B594" s="13">
        <f t="shared" si="156"/>
        <v>-70</v>
      </c>
      <c r="C594" s="22">
        <v>1.681</v>
      </c>
      <c r="D594" s="26">
        <v>3.9529999999999998</v>
      </c>
      <c r="E594" s="6"/>
      <c r="F594" s="10"/>
      <c r="G594" s="10"/>
      <c r="H594" s="10"/>
      <c r="I594" s="6"/>
      <c r="J594" s="6"/>
      <c r="K594" s="10"/>
      <c r="L594" s="10"/>
      <c r="M594" s="10"/>
      <c r="N594" s="6"/>
      <c r="O594" s="10"/>
      <c r="P594" s="10"/>
      <c r="Q594" s="10"/>
      <c r="R594" s="6"/>
      <c r="S594" s="6"/>
      <c r="T594" s="10"/>
      <c r="U594" s="10"/>
      <c r="V594" s="10"/>
      <c r="W594" s="27">
        <v>-66</v>
      </c>
      <c r="X594" s="13">
        <f t="shared" si="157"/>
        <v>-60</v>
      </c>
      <c r="Y594" s="30">
        <v>5.8004999995972861E-2</v>
      </c>
      <c r="Z594" s="11" t="str">
        <f t="shared" si="155"/>
        <v/>
      </c>
      <c r="AD594" s="6"/>
      <c r="AE594" s="6"/>
      <c r="AF594" s="10"/>
      <c r="AG594" s="10"/>
      <c r="AH594" s="10"/>
    </row>
    <row r="595" spans="1:34" ht="13.5" customHeight="1" x14ac:dyDescent="0.15">
      <c r="A595" s="19">
        <v>-78</v>
      </c>
      <c r="B595" s="13">
        <f t="shared" si="156"/>
        <v>-70</v>
      </c>
      <c r="C595" s="22">
        <v>1.7529999999999999</v>
      </c>
      <c r="D595" s="26">
        <v>1.407</v>
      </c>
      <c r="E595" s="6"/>
      <c r="F595" s="10"/>
      <c r="G595" s="10"/>
      <c r="H595" s="10"/>
      <c r="I595" s="6"/>
      <c r="J595" s="6"/>
      <c r="K595" s="10"/>
      <c r="L595" s="10"/>
      <c r="M595" s="10"/>
      <c r="N595" s="6"/>
      <c r="O595" s="10"/>
      <c r="P595" s="10"/>
      <c r="Q595" s="10"/>
      <c r="R595" s="6"/>
      <c r="S595" s="6"/>
      <c r="T595" s="10"/>
      <c r="U595" s="10"/>
      <c r="V595" s="10"/>
      <c r="W595" s="27">
        <v>-66</v>
      </c>
      <c r="X595" s="13">
        <f t="shared" si="157"/>
        <v>-60</v>
      </c>
      <c r="Y595" s="30">
        <v>5.3914999998999624E-2</v>
      </c>
      <c r="Z595" s="11" t="str">
        <f t="shared" si="155"/>
        <v/>
      </c>
      <c r="AD595" s="6"/>
      <c r="AE595" s="6"/>
      <c r="AF595" s="10"/>
      <c r="AG595" s="10"/>
      <c r="AH595" s="10"/>
    </row>
    <row r="596" spans="1:34" ht="13.5" customHeight="1" x14ac:dyDescent="0.15">
      <c r="A596" s="19">
        <v>-67</v>
      </c>
      <c r="B596" s="13">
        <f t="shared" si="156"/>
        <v>-60</v>
      </c>
      <c r="C596" s="22">
        <v>1.2809999999999999</v>
      </c>
      <c r="D596" s="26">
        <v>0.40200000000000002</v>
      </c>
      <c r="E596" s="6"/>
      <c r="F596" s="10"/>
      <c r="G596" s="10"/>
      <c r="H596" s="10"/>
      <c r="I596" s="6"/>
      <c r="J596" s="6"/>
      <c r="K596" s="10"/>
      <c r="L596" s="10"/>
      <c r="M596" s="10"/>
      <c r="N596" s="6"/>
      <c r="O596" s="10"/>
      <c r="P596" s="10"/>
      <c r="Q596" s="10"/>
      <c r="R596" s="6"/>
      <c r="S596" s="6"/>
      <c r="T596" s="10"/>
      <c r="U596" s="10"/>
      <c r="V596" s="10"/>
      <c r="W596" s="27">
        <v>-66</v>
      </c>
      <c r="X596" s="13">
        <f t="shared" si="157"/>
        <v>-60</v>
      </c>
      <c r="Y596" s="30">
        <v>5.3914999998999624E-2</v>
      </c>
      <c r="Z596" s="11" t="str">
        <f t="shared" si="155"/>
        <v/>
      </c>
      <c r="AD596" s="6"/>
      <c r="AE596" s="6"/>
      <c r="AF596" s="10"/>
      <c r="AG596" s="10"/>
      <c r="AH596" s="10"/>
    </row>
    <row r="597" spans="1:34" ht="13.5" customHeight="1" x14ac:dyDescent="0.15">
      <c r="A597" s="19">
        <v>-73</v>
      </c>
      <c r="B597" s="13">
        <f t="shared" si="156"/>
        <v>-70</v>
      </c>
      <c r="C597" s="22">
        <v>0.91800000000000004</v>
      </c>
      <c r="D597" s="26">
        <v>3.0819999999999999</v>
      </c>
      <c r="E597" s="6"/>
      <c r="F597" s="10"/>
      <c r="G597" s="10"/>
      <c r="H597" s="10"/>
      <c r="I597" s="6"/>
      <c r="J597" s="6"/>
      <c r="K597" s="10"/>
      <c r="L597" s="10"/>
      <c r="M597" s="10"/>
      <c r="N597" s="6"/>
      <c r="O597" s="10"/>
      <c r="P597" s="10"/>
      <c r="Q597" s="10"/>
      <c r="R597" s="6"/>
      <c r="S597" s="6"/>
      <c r="T597" s="10"/>
      <c r="U597" s="10"/>
      <c r="V597" s="10"/>
      <c r="W597" s="27">
        <v>-61</v>
      </c>
      <c r="X597" s="13">
        <f t="shared" si="157"/>
        <v>-60</v>
      </c>
      <c r="Y597" s="30">
        <v>0.11037500000092026</v>
      </c>
      <c r="Z597" s="11" t="str">
        <f t="shared" si="155"/>
        <v/>
      </c>
      <c r="AD597" s="6"/>
      <c r="AE597" s="6"/>
      <c r="AF597" s="10"/>
      <c r="AG597" s="10"/>
      <c r="AH597" s="10"/>
    </row>
    <row r="598" spans="1:34" ht="13.5" customHeight="1" x14ac:dyDescent="0.15">
      <c r="A598" s="19">
        <v>-73</v>
      </c>
      <c r="B598" s="13">
        <f t="shared" si="156"/>
        <v>-70</v>
      </c>
      <c r="C598" s="22">
        <v>1.704</v>
      </c>
      <c r="D598" s="26">
        <v>1.675</v>
      </c>
      <c r="E598" s="6"/>
      <c r="F598" s="10"/>
      <c r="G598" s="10"/>
      <c r="H598" s="10"/>
      <c r="I598" s="6"/>
      <c r="J598" s="6"/>
      <c r="K598" s="10"/>
      <c r="L598" s="10"/>
      <c r="M598" s="10"/>
      <c r="N598" s="6"/>
      <c r="O598" s="10"/>
      <c r="P598" s="10"/>
      <c r="Q598" s="10"/>
      <c r="R598" s="6"/>
      <c r="S598" s="6"/>
      <c r="T598" s="10"/>
      <c r="U598" s="10"/>
      <c r="V598" s="10"/>
      <c r="W598" s="27">
        <v>-61</v>
      </c>
      <c r="X598" s="13">
        <f t="shared" si="157"/>
        <v>-60</v>
      </c>
      <c r="Y598" s="30">
        <v>0.11037500000092026</v>
      </c>
      <c r="Z598" s="11" t="str">
        <f t="shared" si="155"/>
        <v/>
      </c>
      <c r="AD598" s="6"/>
      <c r="AE598" s="6"/>
      <c r="AF598" s="10"/>
      <c r="AG598" s="10"/>
      <c r="AH598" s="10"/>
    </row>
    <row r="599" spans="1:34" ht="13.5" customHeight="1" x14ac:dyDescent="0.15">
      <c r="A599" s="19">
        <v>-79</v>
      </c>
      <c r="B599" s="13">
        <f t="shared" si="156"/>
        <v>-70</v>
      </c>
      <c r="C599" s="22">
        <v>1.89</v>
      </c>
      <c r="D599" s="26">
        <v>2.8809999999999998</v>
      </c>
      <c r="E599" s="6"/>
      <c r="F599" s="10"/>
      <c r="G599" s="10"/>
      <c r="H599" s="10"/>
      <c r="I599" s="6"/>
      <c r="J599" s="6"/>
      <c r="K599" s="10"/>
      <c r="L599" s="10"/>
      <c r="M599" s="10"/>
      <c r="N599" s="6"/>
      <c r="O599" s="10"/>
      <c r="P599" s="10"/>
      <c r="Q599" s="10"/>
      <c r="R599" s="6"/>
      <c r="S599" s="6"/>
      <c r="T599" s="10"/>
      <c r="U599" s="10"/>
      <c r="V599" s="10"/>
      <c r="W599" s="27">
        <v>-61</v>
      </c>
      <c r="X599" s="13">
        <f t="shared" si="157"/>
        <v>-60</v>
      </c>
      <c r="Y599" s="30">
        <v>0.18537499999800988</v>
      </c>
      <c r="Z599" s="11" t="str">
        <f t="shared" si="155"/>
        <v/>
      </c>
      <c r="AD599" s="6"/>
      <c r="AE599" s="6"/>
      <c r="AF599" s="10"/>
      <c r="AG599" s="10"/>
      <c r="AH599" s="10"/>
    </row>
    <row r="600" spans="1:34" ht="13.5" customHeight="1" x14ac:dyDescent="0.15">
      <c r="A600" s="19">
        <v>-73</v>
      </c>
      <c r="B600" s="13">
        <f t="shared" si="156"/>
        <v>-70</v>
      </c>
      <c r="C600" s="22">
        <v>0.53200000000000003</v>
      </c>
      <c r="D600" s="26">
        <v>2.4790000000000001</v>
      </c>
      <c r="E600" s="6"/>
      <c r="F600" s="10"/>
      <c r="G600" s="10"/>
      <c r="H600" s="10"/>
      <c r="I600" s="6"/>
      <c r="J600" s="6"/>
      <c r="K600" s="10"/>
      <c r="L600" s="10"/>
      <c r="M600" s="10"/>
      <c r="N600" s="6"/>
      <c r="O600" s="10"/>
      <c r="P600" s="10"/>
      <c r="Q600" s="10"/>
      <c r="R600" s="6"/>
      <c r="S600" s="6"/>
      <c r="T600" s="10"/>
      <c r="U600" s="10"/>
      <c r="V600" s="10"/>
      <c r="W600" s="27">
        <v>-61</v>
      </c>
      <c r="X600" s="13">
        <f t="shared" si="157"/>
        <v>-60</v>
      </c>
      <c r="Y600" s="30">
        <v>0.18537499999800988</v>
      </c>
      <c r="Z600" s="11" t="str">
        <f t="shared" si="155"/>
        <v/>
      </c>
      <c r="AD600" s="6"/>
      <c r="AE600" s="6"/>
      <c r="AF600" s="10"/>
      <c r="AG600" s="10"/>
      <c r="AH600" s="10"/>
    </row>
    <row r="601" spans="1:34" ht="13.5" customHeight="1" x14ac:dyDescent="0.15">
      <c r="A601" s="19">
        <v>-73</v>
      </c>
      <c r="B601" s="13">
        <f t="shared" si="156"/>
        <v>-70</v>
      </c>
      <c r="C601" s="22">
        <v>1.5580000000000001</v>
      </c>
      <c r="D601" s="26">
        <v>0.93799999999999994</v>
      </c>
      <c r="E601" s="6"/>
      <c r="F601" s="10"/>
      <c r="G601" s="10"/>
      <c r="H601" s="10"/>
      <c r="I601" s="6"/>
      <c r="J601" s="6"/>
      <c r="K601" s="10"/>
      <c r="L601" s="10"/>
      <c r="M601" s="10"/>
      <c r="N601" s="6"/>
      <c r="O601" s="10"/>
      <c r="P601" s="10"/>
      <c r="Q601" s="10"/>
      <c r="R601" s="6"/>
      <c r="S601" s="6"/>
      <c r="T601" s="10"/>
      <c r="U601" s="10"/>
      <c r="V601" s="10"/>
      <c r="W601" s="27">
        <v>-61</v>
      </c>
      <c r="X601" s="13">
        <f t="shared" si="157"/>
        <v>-60</v>
      </c>
      <c r="Y601" s="30">
        <v>0.2078299999990576</v>
      </c>
      <c r="Z601" s="11" t="str">
        <f t="shared" si="155"/>
        <v/>
      </c>
      <c r="AD601" s="6"/>
      <c r="AE601" s="6"/>
      <c r="AF601" s="10"/>
      <c r="AG601" s="10"/>
      <c r="AH601" s="10"/>
    </row>
    <row r="602" spans="1:34" ht="13.5" customHeight="1" x14ac:dyDescent="0.15">
      <c r="A602" s="19">
        <v>-81</v>
      </c>
      <c r="B602" s="13">
        <f t="shared" si="156"/>
        <v>-80</v>
      </c>
      <c r="C602" s="22">
        <v>2.0009999999999999</v>
      </c>
      <c r="D602" s="26">
        <v>3.2160000000000002</v>
      </c>
      <c r="E602" s="6"/>
      <c r="F602" s="10"/>
      <c r="G602" s="10"/>
      <c r="H602" s="10"/>
      <c r="I602" s="6"/>
      <c r="J602" s="6"/>
      <c r="K602" s="10"/>
      <c r="L602" s="10"/>
      <c r="M602" s="10"/>
      <c r="N602" s="6"/>
      <c r="O602" s="10"/>
      <c r="P602" s="10"/>
      <c r="Q602" s="10"/>
      <c r="R602" s="6"/>
      <c r="S602" s="6"/>
      <c r="T602" s="10"/>
      <c r="U602" s="10"/>
      <c r="V602" s="10"/>
      <c r="W602" s="27">
        <v>-61</v>
      </c>
      <c r="X602" s="13">
        <f t="shared" si="157"/>
        <v>-60</v>
      </c>
      <c r="Y602" s="30">
        <v>0.2078299999990576</v>
      </c>
      <c r="Z602" s="11" t="str">
        <f t="shared" si="155"/>
        <v/>
      </c>
      <c r="AD602" s="6"/>
      <c r="AE602" s="6"/>
      <c r="AF602" s="10"/>
      <c r="AG602" s="10"/>
      <c r="AH602" s="10"/>
    </row>
    <row r="603" spans="1:34" ht="13.5" customHeight="1" x14ac:dyDescent="0.15">
      <c r="A603" s="19">
        <v>-69</v>
      </c>
      <c r="B603" s="13">
        <f t="shared" si="156"/>
        <v>-60</v>
      </c>
      <c r="C603" s="22">
        <v>0.77300000000000002</v>
      </c>
      <c r="D603" s="26">
        <v>6.7000000000000004E-2</v>
      </c>
      <c r="E603" s="6"/>
      <c r="F603" s="10"/>
      <c r="G603" s="10"/>
      <c r="H603" s="10"/>
      <c r="I603" s="6"/>
      <c r="J603" s="6"/>
      <c r="K603" s="10"/>
      <c r="L603" s="10"/>
      <c r="M603" s="10"/>
      <c r="N603" s="6"/>
      <c r="O603" s="10"/>
      <c r="P603" s="10"/>
      <c r="Q603" s="10"/>
      <c r="R603" s="6"/>
      <c r="S603" s="6"/>
      <c r="T603" s="10"/>
      <c r="U603" s="10"/>
      <c r="V603" s="10"/>
      <c r="W603" s="27">
        <v>-68</v>
      </c>
      <c r="X603" s="13">
        <f t="shared" si="157"/>
        <v>-60</v>
      </c>
      <c r="Y603" s="30">
        <v>0.20473999999865011</v>
      </c>
      <c r="Z603" s="11" t="str">
        <f t="shared" si="155"/>
        <v/>
      </c>
      <c r="AD603" s="6"/>
      <c r="AE603" s="6"/>
      <c r="AF603" s="10"/>
      <c r="AG603" s="10"/>
      <c r="AH603" s="10"/>
    </row>
    <row r="604" spans="1:34" ht="13.5" customHeight="1" x14ac:dyDescent="0.15">
      <c r="A604" s="19">
        <v>-70</v>
      </c>
      <c r="B604" s="13">
        <f t="shared" si="156"/>
        <v>-70</v>
      </c>
      <c r="C604" s="22">
        <v>1.7410000000000001</v>
      </c>
      <c r="D604" s="26">
        <v>3.6850000000000001</v>
      </c>
      <c r="E604" s="6"/>
      <c r="F604" s="10"/>
      <c r="G604" s="10"/>
      <c r="H604" s="10"/>
      <c r="I604" s="6"/>
      <c r="J604" s="6"/>
      <c r="K604" s="10"/>
      <c r="L604" s="10"/>
      <c r="M604" s="10"/>
      <c r="N604" s="6"/>
      <c r="O604" s="10"/>
      <c r="P604" s="10"/>
      <c r="Q604" s="10"/>
      <c r="R604" s="6"/>
      <c r="S604" s="6"/>
      <c r="T604" s="10"/>
      <c r="U604" s="10"/>
      <c r="V604" s="10"/>
      <c r="W604" s="27">
        <v>-68</v>
      </c>
      <c r="X604" s="13">
        <f t="shared" si="157"/>
        <v>-60</v>
      </c>
      <c r="Y604" s="30">
        <v>0.20473999999865011</v>
      </c>
      <c r="Z604" s="11" t="str">
        <f t="shared" si="155"/>
        <v/>
      </c>
      <c r="AD604" s="6"/>
      <c r="AE604" s="6"/>
      <c r="AF604" s="10"/>
      <c r="AG604" s="10"/>
      <c r="AH604" s="10"/>
    </row>
    <row r="605" spans="1:34" ht="13.5" customHeight="1" x14ac:dyDescent="0.15">
      <c r="A605" s="19">
        <v>-93</v>
      </c>
      <c r="B605" s="13">
        <f t="shared" si="156"/>
        <v>-90</v>
      </c>
      <c r="C605" s="22">
        <v>1.94</v>
      </c>
      <c r="D605" s="26">
        <v>1.6080000000000001</v>
      </c>
      <c r="E605" s="6"/>
      <c r="F605" s="10"/>
      <c r="G605" s="10"/>
      <c r="H605" s="10"/>
      <c r="I605" s="6"/>
      <c r="J605" s="6"/>
      <c r="K605" s="10"/>
      <c r="L605" s="10"/>
      <c r="M605" s="10"/>
      <c r="N605" s="6"/>
      <c r="O605" s="10"/>
      <c r="P605" s="10"/>
      <c r="Q605" s="10"/>
      <c r="R605" s="6"/>
      <c r="S605" s="6"/>
      <c r="T605" s="10"/>
      <c r="U605" s="10"/>
      <c r="V605" s="10"/>
      <c r="W605" s="27">
        <v>-69</v>
      </c>
      <c r="X605" s="13">
        <f t="shared" si="157"/>
        <v>-60</v>
      </c>
      <c r="Y605" s="30">
        <v>0.18919499999923217</v>
      </c>
      <c r="Z605" s="11" t="str">
        <f t="shared" si="155"/>
        <v/>
      </c>
      <c r="AD605" s="6"/>
      <c r="AE605" s="6"/>
      <c r="AF605" s="10"/>
      <c r="AG605" s="10"/>
      <c r="AH605" s="10"/>
    </row>
    <row r="606" spans="1:34" ht="13.5" customHeight="1" x14ac:dyDescent="0.15">
      <c r="A606" s="19">
        <v>-68</v>
      </c>
      <c r="B606" s="13">
        <f t="shared" si="156"/>
        <v>-60</v>
      </c>
      <c r="C606" s="22">
        <v>2.0779999999999998</v>
      </c>
      <c r="D606" s="26">
        <v>1.139</v>
      </c>
      <c r="E606" s="6"/>
      <c r="F606" s="10"/>
      <c r="G606" s="10"/>
      <c r="H606" s="10"/>
      <c r="I606" s="6"/>
      <c r="J606" s="6"/>
      <c r="K606" s="10"/>
      <c r="L606" s="10"/>
      <c r="M606" s="10"/>
      <c r="N606" s="6"/>
      <c r="O606" s="10"/>
      <c r="P606" s="10"/>
      <c r="Q606" s="10"/>
      <c r="R606" s="6"/>
      <c r="S606" s="6"/>
      <c r="T606" s="10"/>
      <c r="U606" s="10"/>
      <c r="V606" s="10"/>
      <c r="W606" s="27">
        <v>-69</v>
      </c>
      <c r="X606" s="13">
        <f t="shared" si="157"/>
        <v>-60</v>
      </c>
      <c r="Y606" s="30">
        <v>0.18919499999923217</v>
      </c>
      <c r="Z606" s="11" t="str">
        <f t="shared" si="155"/>
        <v/>
      </c>
      <c r="AD606" s="6"/>
      <c r="AE606" s="6"/>
      <c r="AF606" s="10"/>
      <c r="AG606" s="10"/>
      <c r="AH606" s="10"/>
    </row>
    <row r="607" spans="1:34" ht="13.5" customHeight="1" x14ac:dyDescent="0.15">
      <c r="A607" s="19">
        <v>-69</v>
      </c>
      <c r="B607" s="13">
        <f t="shared" si="156"/>
        <v>-60</v>
      </c>
      <c r="C607" s="22">
        <v>2.6150000000000002</v>
      </c>
      <c r="D607" s="26">
        <v>1.0720000000000001</v>
      </c>
      <c r="E607" s="6"/>
      <c r="F607" s="10"/>
      <c r="G607" s="10"/>
      <c r="H607" s="10"/>
      <c r="I607" s="6"/>
      <c r="J607" s="6"/>
      <c r="K607" s="10"/>
      <c r="L607" s="10"/>
      <c r="M607" s="10"/>
      <c r="N607" s="6"/>
      <c r="O607" s="10"/>
      <c r="P607" s="10"/>
      <c r="Q607" s="10"/>
      <c r="R607" s="6"/>
      <c r="S607" s="6"/>
      <c r="T607" s="10"/>
      <c r="U607" s="10"/>
      <c r="V607" s="10"/>
      <c r="W607" s="27">
        <v>-71</v>
      </c>
      <c r="X607" s="13">
        <f t="shared" si="157"/>
        <v>-70</v>
      </c>
      <c r="Y607" s="30">
        <v>0.18764999999539045</v>
      </c>
      <c r="Z607" s="11" t="str">
        <f t="shared" si="155"/>
        <v/>
      </c>
      <c r="AD607" s="6"/>
      <c r="AE607" s="6"/>
      <c r="AF607" s="10"/>
      <c r="AG607" s="10"/>
      <c r="AH607" s="10"/>
    </row>
    <row r="608" spans="1:34" ht="13.5" customHeight="1" x14ac:dyDescent="0.15">
      <c r="A608" s="19">
        <v>-66</v>
      </c>
      <c r="B608" s="13">
        <f t="shared" si="156"/>
        <v>-60</v>
      </c>
      <c r="C608" s="22">
        <v>1.978</v>
      </c>
      <c r="D608" s="26">
        <v>1.8759999999999999</v>
      </c>
      <c r="E608" s="6"/>
      <c r="F608" s="10"/>
      <c r="G608" s="10"/>
      <c r="H608" s="10"/>
      <c r="I608" s="6"/>
      <c r="J608" s="6"/>
      <c r="K608" s="10"/>
      <c r="L608" s="10"/>
      <c r="M608" s="10"/>
      <c r="N608" s="6"/>
      <c r="O608" s="10"/>
      <c r="P608" s="10"/>
      <c r="Q608" s="10"/>
      <c r="R608" s="6"/>
      <c r="S608" s="6"/>
      <c r="T608" s="10"/>
      <c r="U608" s="10"/>
      <c r="V608" s="10"/>
      <c r="W608" s="27">
        <v>-57</v>
      </c>
      <c r="X608" s="13">
        <f t="shared" si="157"/>
        <v>-50</v>
      </c>
      <c r="Y608" s="30">
        <v>0.18301499999841719</v>
      </c>
      <c r="Z608" s="11" t="str">
        <f t="shared" si="155"/>
        <v/>
      </c>
      <c r="AD608" s="6"/>
      <c r="AE608" s="6"/>
      <c r="AF608" s="10"/>
      <c r="AG608" s="10"/>
      <c r="AH608" s="10"/>
    </row>
    <row r="609" spans="1:34" ht="13.5" customHeight="1" x14ac:dyDescent="0.15">
      <c r="A609" s="19">
        <v>-70</v>
      </c>
      <c r="B609" s="13">
        <f t="shared" si="156"/>
        <v>-70</v>
      </c>
      <c r="C609" s="22">
        <v>2.0129999999999999</v>
      </c>
      <c r="D609" s="26">
        <v>1.5409999999999999</v>
      </c>
      <c r="E609" s="6"/>
      <c r="F609" s="10"/>
      <c r="G609" s="10"/>
      <c r="H609" s="10"/>
      <c r="I609" s="6"/>
      <c r="J609" s="6"/>
      <c r="K609" s="10"/>
      <c r="L609" s="10"/>
      <c r="M609" s="10"/>
      <c r="N609" s="6"/>
      <c r="O609" s="10"/>
      <c r="P609" s="10"/>
      <c r="Q609" s="10"/>
      <c r="R609" s="6"/>
      <c r="S609" s="6"/>
      <c r="T609" s="10"/>
      <c r="U609" s="10"/>
      <c r="V609" s="10"/>
      <c r="W609" s="27">
        <v>-57</v>
      </c>
      <c r="X609" s="13">
        <f t="shared" si="157"/>
        <v>-50</v>
      </c>
      <c r="Y609" s="30">
        <v>0.18301499999841719</v>
      </c>
      <c r="Z609" s="11" t="str">
        <f t="shared" si="155"/>
        <v/>
      </c>
      <c r="AD609" s="6"/>
      <c r="AE609" s="6"/>
      <c r="AF609" s="10"/>
      <c r="AG609" s="10"/>
      <c r="AH609" s="10"/>
    </row>
    <row r="610" spans="1:34" ht="13.5" customHeight="1" x14ac:dyDescent="0.15">
      <c r="A610" s="19">
        <v>-64</v>
      </c>
      <c r="B610" s="13">
        <f t="shared" si="156"/>
        <v>-60</v>
      </c>
      <c r="C610" s="22">
        <v>1.9770000000000001</v>
      </c>
      <c r="D610" s="26">
        <v>1.8089999999999999</v>
      </c>
      <c r="E610" s="6"/>
      <c r="F610" s="10"/>
      <c r="G610" s="10"/>
      <c r="H610" s="10"/>
      <c r="I610" s="6"/>
      <c r="J610" s="6"/>
      <c r="K610" s="10"/>
      <c r="L610" s="10"/>
      <c r="M610" s="10"/>
      <c r="N610" s="6"/>
      <c r="O610" s="10"/>
      <c r="P610" s="10"/>
      <c r="Q610" s="10"/>
      <c r="R610" s="6"/>
      <c r="S610" s="6"/>
      <c r="T610" s="10"/>
      <c r="U610" s="10"/>
      <c r="V610" s="10"/>
      <c r="W610" s="27">
        <v>-69</v>
      </c>
      <c r="X610" s="13">
        <f t="shared" si="157"/>
        <v>-60</v>
      </c>
      <c r="Y610" s="30">
        <v>0.18792499999963952</v>
      </c>
      <c r="Z610" s="11" t="str">
        <f t="shared" si="155"/>
        <v/>
      </c>
      <c r="AD610" s="6"/>
      <c r="AE610" s="6"/>
      <c r="AF610" s="10"/>
      <c r="AG610" s="10"/>
      <c r="AH610" s="10"/>
    </row>
    <row r="611" spans="1:34" ht="13.5" customHeight="1" x14ac:dyDescent="0.15">
      <c r="A611" s="19">
        <v>-73</v>
      </c>
      <c r="B611" s="13">
        <f t="shared" si="156"/>
        <v>-70</v>
      </c>
      <c r="C611" s="22">
        <v>1.671</v>
      </c>
      <c r="D611" s="26">
        <v>1.5409999999999999</v>
      </c>
      <c r="E611" s="6"/>
      <c r="F611" s="10"/>
      <c r="G611" s="10"/>
      <c r="H611" s="10"/>
      <c r="I611" s="6"/>
      <c r="J611" s="6"/>
      <c r="K611" s="10"/>
      <c r="L611" s="10"/>
      <c r="M611" s="10"/>
      <c r="N611" s="6"/>
      <c r="O611" s="10"/>
      <c r="P611" s="10"/>
      <c r="Q611" s="10"/>
      <c r="R611" s="6"/>
      <c r="S611" s="6"/>
      <c r="T611" s="10"/>
      <c r="U611" s="10"/>
      <c r="V611" s="10"/>
      <c r="W611" s="27">
        <v>-69</v>
      </c>
      <c r="X611" s="13">
        <f t="shared" si="157"/>
        <v>-60</v>
      </c>
      <c r="Y611" s="30">
        <v>0.18792499999963952</v>
      </c>
      <c r="Z611" s="11" t="str">
        <f t="shared" si="155"/>
        <v/>
      </c>
      <c r="AD611" s="6"/>
      <c r="AE611" s="6"/>
      <c r="AF611" s="10"/>
      <c r="AG611" s="10"/>
      <c r="AH611" s="10"/>
    </row>
    <row r="612" spans="1:34" ht="13.5" customHeight="1" x14ac:dyDescent="0.15">
      <c r="A612" s="19">
        <v>-69</v>
      </c>
      <c r="B612" s="13">
        <f t="shared" si="156"/>
        <v>-60</v>
      </c>
      <c r="C612" s="22">
        <v>1.859</v>
      </c>
      <c r="D612" s="26">
        <v>2.613</v>
      </c>
      <c r="E612" s="6"/>
      <c r="F612" s="10"/>
      <c r="G612" s="10"/>
      <c r="H612" s="10"/>
      <c r="I612" s="6"/>
      <c r="J612" s="6"/>
      <c r="K612" s="10"/>
      <c r="L612" s="10"/>
      <c r="M612" s="10"/>
      <c r="N612" s="6"/>
      <c r="O612" s="10"/>
      <c r="P612" s="10"/>
      <c r="Q612" s="10"/>
      <c r="R612" s="6"/>
      <c r="S612" s="6"/>
      <c r="T612" s="10"/>
      <c r="U612" s="10"/>
      <c r="V612" s="10"/>
      <c r="W612" s="27">
        <v>-69</v>
      </c>
      <c r="X612" s="13">
        <f t="shared" si="157"/>
        <v>-60</v>
      </c>
      <c r="Y612" s="30">
        <v>0.20483499999603061</v>
      </c>
      <c r="Z612" s="11" t="str">
        <f t="shared" si="155"/>
        <v/>
      </c>
      <c r="AD612" s="6"/>
      <c r="AE612" s="6"/>
      <c r="AF612" s="10"/>
      <c r="AG612" s="10"/>
      <c r="AH612" s="10"/>
    </row>
    <row r="613" spans="1:34" ht="13.5" customHeight="1" x14ac:dyDescent="0.15">
      <c r="A613" s="19">
        <v>-77</v>
      </c>
      <c r="B613" s="13">
        <f t="shared" si="156"/>
        <v>-70</v>
      </c>
      <c r="C613" s="22">
        <v>0.56100000000000005</v>
      </c>
      <c r="D613" s="26">
        <v>2.2109999999999999</v>
      </c>
      <c r="E613" s="6"/>
      <c r="F613" s="10"/>
      <c r="G613" s="10"/>
      <c r="H613" s="10"/>
      <c r="I613" s="6"/>
      <c r="J613" s="6"/>
      <c r="K613" s="10"/>
      <c r="L613" s="10"/>
      <c r="M613" s="10"/>
      <c r="N613" s="6"/>
      <c r="O613" s="10"/>
      <c r="P613" s="10"/>
      <c r="Q613" s="10"/>
      <c r="R613" s="6"/>
      <c r="S613" s="6"/>
      <c r="T613" s="10"/>
      <c r="U613" s="10"/>
      <c r="V613" s="10"/>
      <c r="W613" s="27">
        <v>-69</v>
      </c>
      <c r="X613" s="13">
        <f t="shared" si="157"/>
        <v>-60</v>
      </c>
      <c r="Y613" s="30">
        <v>0.20683499999643806</v>
      </c>
      <c r="Z613" s="11" t="str">
        <f t="shared" si="155"/>
        <v/>
      </c>
      <c r="AD613" s="6"/>
      <c r="AE613" s="6"/>
      <c r="AF613" s="10"/>
      <c r="AG613" s="10"/>
      <c r="AH613" s="10"/>
    </row>
    <row r="614" spans="1:34" ht="13.5" customHeight="1" x14ac:dyDescent="0.15">
      <c r="A614" s="19">
        <v>-72</v>
      </c>
      <c r="B614" s="13">
        <f t="shared" si="156"/>
        <v>-70</v>
      </c>
      <c r="C614" s="22">
        <v>0.32300000000000001</v>
      </c>
      <c r="D614" s="26">
        <v>5.4269999999999996</v>
      </c>
      <c r="E614" s="6"/>
      <c r="F614" s="10"/>
      <c r="G614" s="10"/>
      <c r="H614" s="10"/>
      <c r="I614" s="6"/>
      <c r="J614" s="6"/>
      <c r="K614" s="10"/>
      <c r="L614" s="10"/>
      <c r="M614" s="10"/>
      <c r="N614" s="6"/>
      <c r="O614" s="10"/>
      <c r="P614" s="10"/>
      <c r="Q614" s="10"/>
      <c r="R614" s="6"/>
      <c r="S614" s="6"/>
      <c r="T614" s="10"/>
      <c r="U614" s="10"/>
      <c r="V614" s="10"/>
      <c r="W614" s="27">
        <v>-57</v>
      </c>
      <c r="X614" s="13">
        <f t="shared" si="157"/>
        <v>-50</v>
      </c>
      <c r="Y614" s="30">
        <v>0.20128999999905739</v>
      </c>
      <c r="Z614" s="11" t="str">
        <f t="shared" si="155"/>
        <v/>
      </c>
      <c r="AD614" s="6"/>
      <c r="AE614" s="6"/>
      <c r="AF614" s="10"/>
      <c r="AG614" s="10"/>
      <c r="AH614" s="10"/>
    </row>
    <row r="615" spans="1:34" ht="13.5" customHeight="1" x14ac:dyDescent="0.15">
      <c r="A615" s="19">
        <v>-73</v>
      </c>
      <c r="B615" s="13">
        <f t="shared" si="156"/>
        <v>-70</v>
      </c>
      <c r="C615" s="22">
        <v>2.069</v>
      </c>
      <c r="D615" s="26">
        <v>14.204000000000001</v>
      </c>
      <c r="E615" s="6"/>
      <c r="F615" s="10"/>
      <c r="G615" s="10"/>
      <c r="H615" s="10"/>
      <c r="I615" s="6"/>
      <c r="J615" s="6"/>
      <c r="K615" s="10"/>
      <c r="L615" s="10"/>
      <c r="M615" s="10"/>
      <c r="N615" s="6"/>
      <c r="O615" s="10"/>
      <c r="P615" s="10"/>
      <c r="Q615" s="10"/>
      <c r="R615" s="6"/>
      <c r="S615" s="6"/>
      <c r="T615" s="10"/>
      <c r="U615" s="10"/>
      <c r="V615" s="10"/>
      <c r="W615" s="27">
        <v>-57</v>
      </c>
      <c r="X615" s="13">
        <f t="shared" si="157"/>
        <v>-50</v>
      </c>
      <c r="Y615" s="30">
        <v>0.20128999999905739</v>
      </c>
      <c r="Z615" s="11" t="str">
        <f t="shared" si="155"/>
        <v/>
      </c>
      <c r="AD615" s="6"/>
      <c r="AE615" s="6"/>
      <c r="AF615" s="10"/>
      <c r="AG615" s="10"/>
      <c r="AH615" s="10"/>
    </row>
    <row r="616" spans="1:34" ht="13.5" customHeight="1" x14ac:dyDescent="0.15">
      <c r="A616" s="19">
        <v>-74</v>
      </c>
      <c r="B616" s="13">
        <f t="shared" si="156"/>
        <v>-70</v>
      </c>
      <c r="C616" s="22">
        <v>1.3919999999999999</v>
      </c>
      <c r="D616" s="26">
        <v>1.407</v>
      </c>
      <c r="E616" s="6"/>
      <c r="F616" s="10"/>
      <c r="G616" s="10"/>
      <c r="H616" s="10"/>
      <c r="I616" s="6"/>
      <c r="J616" s="6"/>
      <c r="K616" s="10"/>
      <c r="L616" s="10"/>
      <c r="M616" s="10"/>
      <c r="N616" s="6"/>
      <c r="O616" s="10"/>
      <c r="P616" s="10"/>
      <c r="Q616" s="10"/>
      <c r="R616" s="6"/>
      <c r="S616" s="6"/>
      <c r="T616" s="10"/>
      <c r="U616" s="10"/>
      <c r="V616" s="10"/>
      <c r="W616" s="27">
        <v>-85</v>
      </c>
      <c r="X616" s="13">
        <f t="shared" si="157"/>
        <v>-80</v>
      </c>
      <c r="Y616" s="30">
        <v>0.19274499999742756</v>
      </c>
      <c r="Z616" s="11" t="str">
        <f t="shared" si="155"/>
        <v/>
      </c>
      <c r="AD616" s="6"/>
      <c r="AE616" s="6"/>
      <c r="AF616" s="10"/>
      <c r="AG616" s="10"/>
      <c r="AH616" s="10"/>
    </row>
    <row r="617" spans="1:34" ht="13.5" customHeight="1" x14ac:dyDescent="0.15">
      <c r="A617" s="19">
        <v>-74</v>
      </c>
      <c r="B617" s="13">
        <f t="shared" si="156"/>
        <v>-70</v>
      </c>
      <c r="C617" s="22">
        <v>2.4529999999999998</v>
      </c>
      <c r="D617" s="26">
        <v>16.280999999999999</v>
      </c>
      <c r="E617" s="6"/>
      <c r="F617" s="10"/>
      <c r="G617" s="10"/>
      <c r="H617" s="10"/>
      <c r="I617" s="6"/>
      <c r="J617" s="6"/>
      <c r="K617" s="10"/>
      <c r="L617" s="10"/>
      <c r="M617" s="10"/>
      <c r="N617" s="6"/>
      <c r="O617" s="10"/>
      <c r="P617" s="10"/>
      <c r="Q617" s="10"/>
      <c r="R617" s="6"/>
      <c r="S617" s="6"/>
      <c r="T617" s="10"/>
      <c r="U617" s="10"/>
      <c r="V617" s="10"/>
      <c r="W617" s="27">
        <v>-65</v>
      </c>
      <c r="X617" s="13">
        <f t="shared" si="157"/>
        <v>-60</v>
      </c>
      <c r="Y617" s="30">
        <v>0.19120000000086179</v>
      </c>
      <c r="Z617" s="11" t="str">
        <f t="shared" si="155"/>
        <v/>
      </c>
      <c r="AD617" s="6"/>
      <c r="AE617" s="6"/>
      <c r="AF617" s="10"/>
      <c r="AG617" s="10"/>
      <c r="AH617" s="10"/>
    </row>
    <row r="618" spans="1:34" ht="13.5" customHeight="1" x14ac:dyDescent="0.15">
      <c r="A618" s="19">
        <v>-79</v>
      </c>
      <c r="B618" s="13">
        <f t="shared" si="156"/>
        <v>-70</v>
      </c>
      <c r="C618" s="22">
        <v>1.4810000000000001</v>
      </c>
      <c r="D618" s="26">
        <v>1.0049999999999999</v>
      </c>
      <c r="E618" s="6"/>
      <c r="F618" s="10"/>
      <c r="G618" s="10"/>
      <c r="H618" s="10"/>
      <c r="I618" s="6"/>
      <c r="J618" s="6"/>
      <c r="K618" s="10"/>
      <c r="L618" s="10"/>
      <c r="M618" s="10"/>
      <c r="N618" s="6"/>
      <c r="O618" s="10"/>
      <c r="P618" s="10"/>
      <c r="Q618" s="10"/>
      <c r="R618" s="6"/>
      <c r="S618" s="6"/>
      <c r="T618" s="10"/>
      <c r="U618" s="10"/>
      <c r="V618" s="10"/>
      <c r="W618" s="27">
        <v>-65</v>
      </c>
      <c r="X618" s="13">
        <f t="shared" si="157"/>
        <v>-60</v>
      </c>
      <c r="Y618" s="30">
        <v>0.19120000000086179</v>
      </c>
      <c r="Z618" s="11" t="str">
        <f t="shared" si="155"/>
        <v/>
      </c>
      <c r="AD618" s="6"/>
      <c r="AE618" s="6"/>
      <c r="AF618" s="10"/>
      <c r="AG618" s="10"/>
      <c r="AH618" s="10"/>
    </row>
    <row r="619" spans="1:34" ht="13.5" customHeight="1" x14ac:dyDescent="0.15">
      <c r="A619" s="19">
        <v>-77</v>
      </c>
      <c r="B619" s="13">
        <f t="shared" si="156"/>
        <v>-70</v>
      </c>
      <c r="C619" s="22">
        <v>1.4430000000000001</v>
      </c>
      <c r="D619" s="26">
        <v>1.0720000000000001</v>
      </c>
      <c r="E619" s="6"/>
      <c r="F619" s="10"/>
      <c r="G619" s="10"/>
      <c r="H619" s="10"/>
      <c r="I619" s="6"/>
      <c r="J619" s="6"/>
      <c r="K619" s="10"/>
      <c r="L619" s="10"/>
      <c r="M619" s="10"/>
      <c r="N619" s="6"/>
      <c r="O619" s="10"/>
      <c r="P619" s="10"/>
      <c r="Q619" s="10"/>
      <c r="R619" s="6"/>
      <c r="S619" s="6"/>
      <c r="T619" s="10"/>
      <c r="U619" s="10"/>
      <c r="V619" s="10"/>
      <c r="W619" s="27">
        <v>-65</v>
      </c>
      <c r="X619" s="13">
        <f t="shared" si="157"/>
        <v>-60</v>
      </c>
      <c r="Y619" s="30">
        <v>0.2621999999971365</v>
      </c>
      <c r="Z619" s="11" t="str">
        <f t="shared" si="155"/>
        <v/>
      </c>
      <c r="AD619" s="6"/>
      <c r="AE619" s="6"/>
      <c r="AF619" s="10"/>
      <c r="AG619" s="10"/>
      <c r="AH619" s="10"/>
    </row>
    <row r="620" spans="1:34" ht="13.5" customHeight="1" x14ac:dyDescent="0.15">
      <c r="A620" s="19">
        <v>-77</v>
      </c>
      <c r="B620" s="13">
        <f t="shared" si="156"/>
        <v>-70</v>
      </c>
      <c r="C620" s="22">
        <v>1.5409999999999999</v>
      </c>
      <c r="D620" s="26">
        <v>1.2729999999999999</v>
      </c>
      <c r="E620" s="6"/>
      <c r="F620" s="10"/>
      <c r="G620" s="10"/>
      <c r="H620" s="10"/>
      <c r="I620" s="6"/>
      <c r="J620" s="6"/>
      <c r="K620" s="10"/>
      <c r="L620" s="10"/>
      <c r="M620" s="10"/>
      <c r="N620" s="6"/>
      <c r="O620" s="10"/>
      <c r="P620" s="10"/>
      <c r="Q620" s="10"/>
      <c r="R620" s="6"/>
      <c r="S620" s="6"/>
      <c r="T620" s="10"/>
      <c r="U620" s="10"/>
      <c r="V620" s="10"/>
      <c r="W620" s="27">
        <v>-69</v>
      </c>
      <c r="X620" s="13">
        <f t="shared" si="157"/>
        <v>-60</v>
      </c>
      <c r="Y620" s="30">
        <v>0.27365499999958121</v>
      </c>
      <c r="Z620" s="11" t="str">
        <f t="shared" si="155"/>
        <v/>
      </c>
      <c r="AD620" s="6"/>
      <c r="AE620" s="6"/>
      <c r="AF620" s="10"/>
      <c r="AG620" s="10"/>
      <c r="AH620" s="10"/>
    </row>
    <row r="621" spans="1:34" ht="13.5" customHeight="1" x14ac:dyDescent="0.15">
      <c r="A621" s="19">
        <v>-74</v>
      </c>
      <c r="B621" s="13">
        <f t="shared" si="156"/>
        <v>-70</v>
      </c>
      <c r="C621" s="22">
        <v>0.51700000000000002</v>
      </c>
      <c r="D621" s="26">
        <v>6.298</v>
      </c>
      <c r="E621" s="6"/>
      <c r="F621" s="10"/>
      <c r="G621" s="10"/>
      <c r="H621" s="10"/>
      <c r="I621" s="6"/>
      <c r="J621" s="6"/>
      <c r="K621" s="10"/>
      <c r="L621" s="10"/>
      <c r="M621" s="10"/>
      <c r="N621" s="6"/>
      <c r="O621" s="10"/>
      <c r="P621" s="10"/>
      <c r="Q621" s="10"/>
      <c r="R621" s="6"/>
      <c r="S621" s="6"/>
      <c r="T621" s="10"/>
      <c r="U621" s="10"/>
      <c r="V621" s="10"/>
      <c r="W621" s="27">
        <v>-69</v>
      </c>
      <c r="X621" s="13">
        <f t="shared" si="157"/>
        <v>-60</v>
      </c>
      <c r="Y621" s="30">
        <v>0.29411000000022147</v>
      </c>
      <c r="Z621" s="11" t="str">
        <f t="shared" si="155"/>
        <v/>
      </c>
      <c r="AD621" s="6"/>
      <c r="AE621" s="6"/>
      <c r="AF621" s="10"/>
      <c r="AG621" s="10"/>
      <c r="AH621" s="10"/>
    </row>
    <row r="622" spans="1:34" ht="13.5" customHeight="1" x14ac:dyDescent="0.15">
      <c r="A622" s="19">
        <v>-77</v>
      </c>
      <c r="B622" s="13">
        <f t="shared" si="156"/>
        <v>-70</v>
      </c>
      <c r="C622" s="22">
        <v>0.70199999999999996</v>
      </c>
      <c r="D622" s="26">
        <v>7.7050000000000001</v>
      </c>
      <c r="E622" s="6"/>
      <c r="F622" s="10"/>
      <c r="G622" s="10"/>
      <c r="H622" s="10"/>
      <c r="I622" s="6"/>
      <c r="J622" s="6"/>
      <c r="K622" s="10"/>
      <c r="L622" s="10"/>
      <c r="M622" s="10"/>
      <c r="N622" s="6"/>
      <c r="O622" s="10"/>
      <c r="P622" s="10"/>
      <c r="Q622" s="10"/>
      <c r="R622" s="6"/>
      <c r="S622" s="6"/>
      <c r="T622" s="10"/>
      <c r="U622" s="10"/>
      <c r="V622" s="10"/>
      <c r="W622" s="27">
        <v>-64</v>
      </c>
      <c r="X622" s="13">
        <f t="shared" si="157"/>
        <v>-60</v>
      </c>
      <c r="Y622" s="30">
        <v>0.27056499999917372</v>
      </c>
      <c r="Z622" s="11" t="str">
        <f t="shared" si="155"/>
        <v/>
      </c>
      <c r="AD622" s="6"/>
      <c r="AE622" s="6"/>
      <c r="AF622" s="10"/>
      <c r="AG622" s="10"/>
      <c r="AH622" s="10"/>
    </row>
    <row r="623" spans="1:34" ht="13.5" customHeight="1" x14ac:dyDescent="0.15">
      <c r="A623" s="19">
        <v>-76</v>
      </c>
      <c r="B623" s="13">
        <f t="shared" si="156"/>
        <v>-70</v>
      </c>
      <c r="C623" s="22">
        <v>2.1749999999999998</v>
      </c>
      <c r="D623" s="26">
        <v>1.5409999999999999</v>
      </c>
      <c r="E623" s="6"/>
      <c r="F623" s="10"/>
      <c r="G623" s="10"/>
      <c r="H623" s="10"/>
      <c r="I623" s="6"/>
      <c r="J623" s="6"/>
      <c r="K623" s="10"/>
      <c r="L623" s="10"/>
      <c r="M623" s="10"/>
      <c r="N623" s="6"/>
      <c r="O623" s="10"/>
      <c r="P623" s="10"/>
      <c r="Q623" s="10"/>
      <c r="R623" s="6"/>
      <c r="S623" s="6"/>
      <c r="T623" s="10"/>
      <c r="U623" s="10"/>
      <c r="V623" s="10"/>
      <c r="W623" s="27">
        <v>-64</v>
      </c>
      <c r="X623" s="13">
        <f t="shared" si="157"/>
        <v>-60</v>
      </c>
      <c r="Y623" s="30">
        <v>0.27056499999917372</v>
      </c>
      <c r="Z623" s="11" t="str">
        <f t="shared" si="155"/>
        <v/>
      </c>
      <c r="AD623" s="6"/>
      <c r="AE623" s="6"/>
      <c r="AF623" s="10"/>
      <c r="AG623" s="10"/>
      <c r="AH623" s="10"/>
    </row>
    <row r="624" spans="1:34" ht="13.5" customHeight="1" x14ac:dyDescent="0.15">
      <c r="A624" s="19">
        <v>-78</v>
      </c>
      <c r="B624" s="13">
        <f t="shared" si="156"/>
        <v>-70</v>
      </c>
      <c r="C624" s="22">
        <v>2.2650000000000001</v>
      </c>
      <c r="D624" s="26">
        <v>3.149</v>
      </c>
      <c r="E624" s="6"/>
      <c r="F624" s="10"/>
      <c r="G624" s="10"/>
      <c r="H624" s="10"/>
      <c r="I624" s="6"/>
      <c r="J624" s="6"/>
      <c r="K624" s="10"/>
      <c r="L624" s="10"/>
      <c r="M624" s="10"/>
      <c r="N624" s="6"/>
      <c r="O624" s="10"/>
      <c r="P624" s="10"/>
      <c r="Q624" s="10"/>
      <c r="R624" s="6"/>
      <c r="S624" s="6"/>
      <c r="T624" s="10"/>
      <c r="U624" s="10"/>
      <c r="V624" s="10"/>
      <c r="W624" s="27">
        <v>-62</v>
      </c>
      <c r="X624" s="13">
        <f t="shared" si="157"/>
        <v>-60</v>
      </c>
      <c r="Y624" s="30">
        <v>0.34456499999969759</v>
      </c>
      <c r="Z624" s="11" t="str">
        <f t="shared" si="155"/>
        <v/>
      </c>
      <c r="AD624" s="6"/>
      <c r="AE624" s="6"/>
      <c r="AF624" s="10"/>
      <c r="AG624" s="10"/>
      <c r="AH624" s="10"/>
    </row>
    <row r="625" spans="1:34" ht="13.5" customHeight="1" x14ac:dyDescent="0.15">
      <c r="A625" s="19">
        <v>-78</v>
      </c>
      <c r="B625" s="13">
        <f t="shared" si="156"/>
        <v>-70</v>
      </c>
      <c r="C625" s="22">
        <v>9.2590000000000003</v>
      </c>
      <c r="D625" s="26">
        <v>3.149</v>
      </c>
      <c r="E625" s="6"/>
      <c r="F625" s="10"/>
      <c r="G625" s="10"/>
      <c r="H625" s="10"/>
      <c r="I625" s="6"/>
      <c r="J625" s="6"/>
      <c r="K625" s="10"/>
      <c r="L625" s="10"/>
      <c r="M625" s="10"/>
      <c r="N625" s="6"/>
      <c r="O625" s="10"/>
      <c r="P625" s="10"/>
      <c r="Q625" s="10"/>
      <c r="R625" s="6"/>
      <c r="S625" s="6"/>
      <c r="T625" s="10"/>
      <c r="U625" s="10"/>
      <c r="V625" s="10"/>
      <c r="W625" s="27">
        <v>-62</v>
      </c>
      <c r="X625" s="13">
        <f t="shared" si="157"/>
        <v>-60</v>
      </c>
      <c r="Y625" s="30">
        <v>0.34456499999969759</v>
      </c>
      <c r="Z625" s="11" t="str">
        <f t="shared" si="155"/>
        <v/>
      </c>
      <c r="AD625" s="6"/>
      <c r="AE625" s="6"/>
      <c r="AF625" s="10"/>
      <c r="AG625" s="10"/>
      <c r="AH625" s="10"/>
    </row>
    <row r="626" spans="1:34" ht="13.5" customHeight="1" x14ac:dyDescent="0.15">
      <c r="A626" s="19">
        <v>-71</v>
      </c>
      <c r="B626" s="13">
        <f t="shared" si="156"/>
        <v>-70</v>
      </c>
      <c r="C626" s="22">
        <v>1.3080000000000001</v>
      </c>
      <c r="D626" s="26">
        <v>0.20100000000000001</v>
      </c>
      <c r="E626" s="6"/>
      <c r="F626" s="10"/>
      <c r="G626" s="10"/>
      <c r="H626" s="10"/>
      <c r="I626" s="6"/>
      <c r="J626" s="6"/>
      <c r="K626" s="10"/>
      <c r="L626" s="10"/>
      <c r="M626" s="10"/>
      <c r="N626" s="6"/>
      <c r="O626" s="10"/>
      <c r="P626" s="10"/>
      <c r="Q626" s="10"/>
      <c r="R626" s="6"/>
      <c r="S626" s="6"/>
      <c r="T626" s="10"/>
      <c r="U626" s="10"/>
      <c r="V626" s="10"/>
      <c r="W626" s="27">
        <v>-79</v>
      </c>
      <c r="X626" s="13">
        <f t="shared" si="157"/>
        <v>-70</v>
      </c>
      <c r="Y626" s="30">
        <v>0.35101999999748568</v>
      </c>
      <c r="Z626" s="11" t="str">
        <f t="shared" si="155"/>
        <v/>
      </c>
      <c r="AD626" s="6"/>
      <c r="AE626" s="6"/>
      <c r="AF626" s="10"/>
      <c r="AG626" s="10"/>
      <c r="AH626" s="10"/>
    </row>
    <row r="627" spans="1:34" ht="13.5" customHeight="1" x14ac:dyDescent="0.15">
      <c r="A627" s="19">
        <v>-78</v>
      </c>
      <c r="B627" s="13">
        <f t="shared" si="156"/>
        <v>-70</v>
      </c>
      <c r="C627" s="22">
        <v>2.0409999999999999</v>
      </c>
      <c r="D627" s="26">
        <v>1.9430000000000001</v>
      </c>
      <c r="E627" s="6"/>
      <c r="F627" s="10"/>
      <c r="G627" s="10"/>
      <c r="H627" s="10"/>
      <c r="I627" s="6"/>
      <c r="J627" s="6"/>
      <c r="K627" s="10"/>
      <c r="L627" s="10"/>
      <c r="M627" s="10"/>
      <c r="N627" s="6"/>
      <c r="O627" s="10"/>
      <c r="P627" s="10"/>
      <c r="Q627" s="10"/>
      <c r="R627" s="6"/>
      <c r="S627" s="6"/>
      <c r="T627" s="10"/>
      <c r="U627" s="10"/>
      <c r="V627" s="10"/>
      <c r="W627" s="27">
        <v>-79</v>
      </c>
      <c r="X627" s="13">
        <f t="shared" si="157"/>
        <v>-70</v>
      </c>
      <c r="Y627" s="30">
        <v>0.35101999999748568</v>
      </c>
      <c r="Z627" s="11" t="str">
        <f t="shared" si="155"/>
        <v/>
      </c>
      <c r="AD627" s="6"/>
      <c r="AE627" s="6"/>
      <c r="AF627" s="10"/>
      <c r="AG627" s="10"/>
      <c r="AH627" s="10"/>
    </row>
    <row r="628" spans="1:34" ht="13.5" customHeight="1" x14ac:dyDescent="0.15">
      <c r="A628" s="19">
        <v>-73</v>
      </c>
      <c r="B628" s="13">
        <f t="shared" si="156"/>
        <v>-70</v>
      </c>
      <c r="C628" s="22">
        <v>2.5019999999999998</v>
      </c>
      <c r="D628" s="26">
        <v>33.164999999999999</v>
      </c>
      <c r="E628" s="6"/>
      <c r="F628" s="10"/>
      <c r="G628" s="10"/>
      <c r="H628" s="10"/>
      <c r="I628" s="6"/>
      <c r="J628" s="6"/>
      <c r="K628" s="10"/>
      <c r="L628" s="10"/>
      <c r="M628" s="10"/>
      <c r="N628" s="6"/>
      <c r="O628" s="10"/>
      <c r="P628" s="10"/>
      <c r="Q628" s="10"/>
      <c r="R628" s="6"/>
      <c r="S628" s="6"/>
      <c r="T628" s="10"/>
      <c r="U628" s="10"/>
      <c r="V628" s="10"/>
      <c r="W628" s="27">
        <v>-66</v>
      </c>
      <c r="X628" s="13">
        <f t="shared" si="157"/>
        <v>-60</v>
      </c>
      <c r="Y628" s="30">
        <v>0.36047499999952293</v>
      </c>
      <c r="Z628" s="11" t="str">
        <f t="shared" si="155"/>
        <v/>
      </c>
      <c r="AD628" s="6"/>
      <c r="AE628" s="6"/>
      <c r="AF628" s="10"/>
      <c r="AG628" s="10"/>
      <c r="AH628" s="10"/>
    </row>
    <row r="629" spans="1:34" ht="13.5" customHeight="1" x14ac:dyDescent="0.15">
      <c r="A629" s="19">
        <v>-77</v>
      </c>
      <c r="B629" s="13">
        <f t="shared" si="156"/>
        <v>-70</v>
      </c>
      <c r="C629" s="22">
        <v>0.61399999999999999</v>
      </c>
      <c r="D629" s="26">
        <v>0.60299999999999998</v>
      </c>
      <c r="E629" s="6"/>
      <c r="F629" s="10"/>
      <c r="G629" s="10"/>
      <c r="H629" s="10"/>
      <c r="I629" s="6"/>
      <c r="J629" s="6"/>
      <c r="K629" s="10"/>
      <c r="L629" s="10"/>
      <c r="M629" s="10"/>
      <c r="N629" s="6"/>
      <c r="O629" s="10"/>
      <c r="P629" s="10"/>
      <c r="Q629" s="10"/>
      <c r="R629" s="6"/>
      <c r="S629" s="6"/>
      <c r="T629" s="10"/>
      <c r="U629" s="10"/>
      <c r="V629" s="10"/>
      <c r="W629" s="27">
        <v>-66</v>
      </c>
      <c r="X629" s="13">
        <f t="shared" si="157"/>
        <v>-60</v>
      </c>
      <c r="Y629" s="30">
        <v>0.36047499999952293</v>
      </c>
      <c r="Z629" s="11" t="str">
        <f t="shared" si="155"/>
        <v/>
      </c>
      <c r="AD629" s="6"/>
      <c r="AE629" s="6"/>
      <c r="AF629" s="10"/>
      <c r="AG629" s="10"/>
      <c r="AH629" s="10"/>
    </row>
    <row r="630" spans="1:34" ht="13.5" customHeight="1" x14ac:dyDescent="0.15">
      <c r="A630" s="19">
        <v>-69</v>
      </c>
      <c r="B630" s="13">
        <f t="shared" si="156"/>
        <v>-60</v>
      </c>
      <c r="C630" s="22">
        <v>2.0819999999999999</v>
      </c>
      <c r="D630" s="26">
        <v>6.7000000000000004E-2</v>
      </c>
      <c r="E630" s="6"/>
      <c r="F630" s="10"/>
      <c r="G630" s="10"/>
      <c r="H630" s="10"/>
      <c r="I630" s="6"/>
      <c r="J630" s="6"/>
      <c r="K630" s="10"/>
      <c r="L630" s="10"/>
      <c r="M630" s="10"/>
      <c r="N630" s="6"/>
      <c r="O630" s="10"/>
      <c r="P630" s="10"/>
      <c r="Q630" s="10"/>
      <c r="R630" s="6"/>
      <c r="S630" s="6"/>
      <c r="T630" s="10"/>
      <c r="U630" s="10"/>
      <c r="V630" s="10"/>
      <c r="W630" s="27">
        <v>-73</v>
      </c>
      <c r="X630" s="13">
        <f t="shared" si="157"/>
        <v>-70</v>
      </c>
      <c r="Y630" s="30">
        <v>0.35392999999830055</v>
      </c>
      <c r="Z630" s="11" t="str">
        <f t="shared" si="155"/>
        <v/>
      </c>
      <c r="AD630" s="6"/>
      <c r="AE630" s="6"/>
      <c r="AF630" s="10"/>
      <c r="AG630" s="10"/>
      <c r="AH630" s="10"/>
    </row>
    <row r="631" spans="1:34" ht="13.5" customHeight="1" x14ac:dyDescent="0.15">
      <c r="A631" s="19">
        <v>-77</v>
      </c>
      <c r="B631" s="13">
        <f t="shared" si="156"/>
        <v>-70</v>
      </c>
      <c r="C631" s="22">
        <v>2.246</v>
      </c>
      <c r="D631" s="26">
        <v>2.2109999999999999</v>
      </c>
      <c r="E631" s="6"/>
      <c r="F631" s="10"/>
      <c r="G631" s="10"/>
      <c r="H631" s="10"/>
      <c r="I631" s="6"/>
      <c r="J631" s="6"/>
      <c r="K631" s="10"/>
      <c r="L631" s="10"/>
      <c r="M631" s="10"/>
      <c r="N631" s="6"/>
      <c r="O631" s="10"/>
      <c r="P631" s="10"/>
      <c r="Q631" s="10"/>
      <c r="R631" s="6"/>
      <c r="S631" s="6"/>
      <c r="T631" s="10"/>
      <c r="U631" s="10"/>
      <c r="V631" s="10"/>
      <c r="W631" s="27">
        <v>-73</v>
      </c>
      <c r="X631" s="13">
        <f t="shared" si="157"/>
        <v>-70</v>
      </c>
      <c r="Y631" s="30">
        <v>0.35392999999830055</v>
      </c>
      <c r="Z631" s="11" t="str">
        <f t="shared" si="155"/>
        <v/>
      </c>
      <c r="AD631" s="6"/>
      <c r="AE631" s="6"/>
      <c r="AF631" s="10"/>
      <c r="AG631" s="10"/>
      <c r="AH631" s="10"/>
    </row>
    <row r="632" spans="1:34" ht="13.5" customHeight="1" x14ac:dyDescent="0.15">
      <c r="A632" s="19">
        <v>-77</v>
      </c>
      <c r="B632" s="13">
        <f t="shared" si="156"/>
        <v>-70</v>
      </c>
      <c r="C632" s="22">
        <v>2.089</v>
      </c>
      <c r="D632" s="26">
        <v>3.0150000000000001</v>
      </c>
      <c r="E632" s="6"/>
      <c r="F632" s="10"/>
      <c r="G632" s="10"/>
      <c r="H632" s="10"/>
      <c r="I632" s="6"/>
      <c r="J632" s="6"/>
      <c r="K632" s="10"/>
      <c r="L632" s="10"/>
      <c r="M632" s="10"/>
      <c r="N632" s="6"/>
      <c r="O632" s="10"/>
      <c r="P632" s="10"/>
      <c r="Q632" s="10"/>
      <c r="R632" s="6"/>
      <c r="S632" s="6"/>
      <c r="T632" s="10"/>
      <c r="U632" s="10"/>
      <c r="V632" s="10"/>
      <c r="W632" s="27">
        <v>-74</v>
      </c>
      <c r="X632" s="13">
        <f t="shared" si="157"/>
        <v>-70</v>
      </c>
      <c r="Y632" s="30">
        <v>0.3448399999966707</v>
      </c>
      <c r="Z632" s="11" t="str">
        <f t="shared" si="155"/>
        <v/>
      </c>
      <c r="AD632" s="6"/>
      <c r="AE632" s="6"/>
      <c r="AF632" s="10"/>
      <c r="AG632" s="10"/>
      <c r="AH632" s="10"/>
    </row>
    <row r="633" spans="1:34" ht="13.5" customHeight="1" x14ac:dyDescent="0.15">
      <c r="A633" s="19">
        <v>-78</v>
      </c>
      <c r="B633" s="13">
        <f t="shared" si="156"/>
        <v>-70</v>
      </c>
      <c r="C633" s="22">
        <v>1.9359999999999999</v>
      </c>
      <c r="D633" s="26">
        <v>0.80400000000000005</v>
      </c>
      <c r="E633" s="6"/>
      <c r="F633" s="10"/>
      <c r="G633" s="10"/>
      <c r="H633" s="10"/>
      <c r="I633" s="6"/>
      <c r="J633" s="6"/>
      <c r="K633" s="10"/>
      <c r="L633" s="10"/>
      <c r="M633" s="10"/>
      <c r="N633" s="6"/>
      <c r="O633" s="10"/>
      <c r="P633" s="10"/>
      <c r="Q633" s="10"/>
      <c r="R633" s="6"/>
      <c r="S633" s="6"/>
      <c r="T633" s="10"/>
      <c r="U633" s="10"/>
      <c r="V633" s="10"/>
      <c r="W633" s="27">
        <v>-72</v>
      </c>
      <c r="X633" s="13">
        <f t="shared" si="157"/>
        <v>-70</v>
      </c>
      <c r="Y633" s="30">
        <v>0.54320999999498243</v>
      </c>
      <c r="Z633" s="11" t="str">
        <f t="shared" si="155"/>
        <v/>
      </c>
      <c r="AD633" s="6"/>
      <c r="AE633" s="6"/>
      <c r="AF633" s="10"/>
      <c r="AG633" s="10"/>
      <c r="AH633" s="10"/>
    </row>
    <row r="634" spans="1:34" ht="13.5" customHeight="1" x14ac:dyDescent="0.15">
      <c r="A634" s="19">
        <v>-83</v>
      </c>
      <c r="B634" s="13">
        <f t="shared" si="156"/>
        <v>-80</v>
      </c>
      <c r="C634" s="22">
        <v>1.899</v>
      </c>
      <c r="D634" s="26">
        <v>1.675</v>
      </c>
      <c r="E634" s="6"/>
      <c r="F634" s="10"/>
      <c r="G634" s="10"/>
      <c r="H634" s="10"/>
      <c r="I634" s="6"/>
      <c r="J634" s="6"/>
      <c r="K634" s="10"/>
      <c r="L634" s="10"/>
      <c r="M634" s="10"/>
      <c r="N634" s="6"/>
      <c r="O634" s="10"/>
      <c r="P634" s="10"/>
      <c r="Q634" s="10"/>
      <c r="R634" s="6"/>
      <c r="S634" s="6"/>
      <c r="T634" s="10"/>
      <c r="U634" s="10"/>
      <c r="V634" s="10"/>
      <c r="W634" s="27">
        <v>-72</v>
      </c>
      <c r="X634" s="13">
        <f t="shared" si="157"/>
        <v>-70</v>
      </c>
      <c r="Y634" s="30">
        <v>0.54320999999498243</v>
      </c>
      <c r="Z634" s="11" t="str">
        <f t="shared" si="155"/>
        <v/>
      </c>
      <c r="AD634" s="6"/>
      <c r="AE634" s="6"/>
      <c r="AF634" s="10"/>
      <c r="AG634" s="10"/>
      <c r="AH634" s="10"/>
    </row>
    <row r="635" spans="1:34" ht="13.5" customHeight="1" x14ac:dyDescent="0.15">
      <c r="A635" s="19">
        <v>-79</v>
      </c>
      <c r="B635" s="13">
        <f t="shared" si="156"/>
        <v>-70</v>
      </c>
      <c r="C635" s="22">
        <v>0.69</v>
      </c>
      <c r="D635" s="26">
        <v>6.2309999999999999</v>
      </c>
      <c r="E635" s="6"/>
      <c r="F635" s="10"/>
      <c r="G635" s="10"/>
      <c r="H635" s="10"/>
      <c r="I635" s="6"/>
      <c r="J635" s="6"/>
      <c r="K635" s="10"/>
      <c r="L635" s="10"/>
      <c r="M635" s="10"/>
      <c r="N635" s="6"/>
      <c r="O635" s="10"/>
      <c r="P635" s="10"/>
      <c r="Q635" s="10"/>
      <c r="R635" s="6"/>
      <c r="S635" s="6"/>
      <c r="T635" s="10"/>
      <c r="U635" s="10"/>
      <c r="V635" s="10"/>
      <c r="W635" s="27">
        <v>-74</v>
      </c>
      <c r="X635" s="13">
        <f t="shared" si="157"/>
        <v>-70</v>
      </c>
      <c r="Y635" s="30">
        <v>0.54766499999963902</v>
      </c>
      <c r="Z635" s="11" t="str">
        <f t="shared" si="155"/>
        <v/>
      </c>
      <c r="AD635" s="6"/>
      <c r="AE635" s="6"/>
      <c r="AF635" s="10"/>
      <c r="AG635" s="10"/>
      <c r="AH635" s="10"/>
    </row>
    <row r="636" spans="1:34" ht="13.5" customHeight="1" x14ac:dyDescent="0.15">
      <c r="A636" s="19">
        <v>-76</v>
      </c>
      <c r="B636" s="13">
        <f t="shared" si="156"/>
        <v>-70</v>
      </c>
      <c r="C636" s="22">
        <v>1.923</v>
      </c>
      <c r="D636" s="26">
        <v>1.742</v>
      </c>
      <c r="E636" s="6"/>
      <c r="F636" s="10"/>
      <c r="G636" s="10"/>
      <c r="H636" s="10"/>
      <c r="I636" s="6"/>
      <c r="J636" s="6"/>
      <c r="K636" s="10"/>
      <c r="L636" s="10"/>
      <c r="M636" s="10"/>
      <c r="N636" s="6"/>
      <c r="O636" s="10"/>
      <c r="P636" s="10"/>
      <c r="Q636" s="10"/>
      <c r="R636" s="6"/>
      <c r="S636" s="6"/>
      <c r="T636" s="10"/>
      <c r="U636" s="10"/>
      <c r="V636" s="10"/>
      <c r="W636" s="27">
        <v>-74</v>
      </c>
      <c r="X636" s="13">
        <f t="shared" si="157"/>
        <v>-70</v>
      </c>
      <c r="Y636" s="30">
        <v>0.54766499999963902</v>
      </c>
      <c r="Z636" s="11" t="str">
        <f t="shared" si="155"/>
        <v/>
      </c>
      <c r="AD636" s="6"/>
      <c r="AE636" s="6"/>
      <c r="AF636" s="10"/>
      <c r="AG636" s="10"/>
      <c r="AH636" s="10"/>
    </row>
    <row r="637" spans="1:34" ht="13.5" customHeight="1" x14ac:dyDescent="0.15">
      <c r="A637" s="19">
        <v>-85</v>
      </c>
      <c r="B637" s="13">
        <f t="shared" si="156"/>
        <v>-80</v>
      </c>
      <c r="C637" s="22">
        <v>0.71899999999999997</v>
      </c>
      <c r="D637" s="26">
        <v>0.73699999999999999</v>
      </c>
      <c r="E637" s="6"/>
      <c r="F637" s="10"/>
      <c r="G637" s="10"/>
      <c r="H637" s="10"/>
      <c r="I637" s="6"/>
      <c r="J637" s="6"/>
      <c r="K637" s="10"/>
      <c r="L637" s="10"/>
      <c r="M637" s="10"/>
      <c r="N637" s="6"/>
      <c r="O637" s="10"/>
      <c r="P637" s="10"/>
      <c r="Q637" s="10"/>
      <c r="R637" s="6"/>
      <c r="S637" s="6"/>
      <c r="T637" s="10"/>
      <c r="U637" s="10"/>
      <c r="V637" s="10"/>
      <c r="W637" s="27">
        <v>-65</v>
      </c>
      <c r="X637" s="13">
        <f t="shared" si="157"/>
        <v>-60</v>
      </c>
      <c r="Y637" s="30">
        <v>0.52511999999515702</v>
      </c>
      <c r="Z637" s="11" t="str">
        <f t="shared" si="155"/>
        <v/>
      </c>
      <c r="AD637" s="6"/>
      <c r="AE637" s="6"/>
      <c r="AF637" s="10"/>
      <c r="AG637" s="10"/>
      <c r="AH637" s="10"/>
    </row>
    <row r="638" spans="1:34" ht="13.5" customHeight="1" x14ac:dyDescent="0.15">
      <c r="A638" s="19">
        <v>-73</v>
      </c>
      <c r="B638" s="13">
        <f t="shared" si="156"/>
        <v>-70</v>
      </c>
      <c r="C638" s="22">
        <v>2.1720000000000002</v>
      </c>
      <c r="D638" s="26">
        <v>2.948</v>
      </c>
      <c r="E638" s="6"/>
      <c r="F638" s="10"/>
      <c r="G638" s="10"/>
      <c r="H638" s="10"/>
      <c r="I638" s="6"/>
      <c r="J638" s="6"/>
      <c r="K638" s="10"/>
      <c r="L638" s="10"/>
      <c r="M638" s="10"/>
      <c r="N638" s="6"/>
      <c r="O638" s="10"/>
      <c r="P638" s="10"/>
      <c r="Q638" s="10"/>
      <c r="R638" s="6"/>
      <c r="S638" s="6"/>
      <c r="T638" s="10"/>
      <c r="U638" s="10"/>
      <c r="V638" s="10"/>
      <c r="W638" s="27">
        <v>-65</v>
      </c>
      <c r="X638" s="13">
        <f t="shared" si="157"/>
        <v>-60</v>
      </c>
      <c r="Y638" s="30">
        <v>0.52511999999515702</v>
      </c>
      <c r="Z638" s="11" t="str">
        <f t="shared" si="155"/>
        <v/>
      </c>
      <c r="AD638" s="6"/>
      <c r="AE638" s="6"/>
      <c r="AF638" s="10"/>
      <c r="AG638" s="10"/>
      <c r="AH638" s="10"/>
    </row>
    <row r="639" spans="1:34" ht="13.5" customHeight="1" x14ac:dyDescent="0.15">
      <c r="A639" s="19">
        <v>-83</v>
      </c>
      <c r="B639" s="13">
        <f t="shared" si="156"/>
        <v>-80</v>
      </c>
      <c r="C639" s="22">
        <v>0.438</v>
      </c>
      <c r="D639" s="26">
        <v>5.4939999999999998</v>
      </c>
      <c r="E639" s="6"/>
      <c r="F639" s="10"/>
      <c r="G639" s="10"/>
      <c r="H639" s="10"/>
      <c r="I639" s="6"/>
      <c r="J639" s="6"/>
      <c r="K639" s="10"/>
      <c r="L639" s="10"/>
      <c r="M639" s="10"/>
      <c r="N639" s="6"/>
      <c r="O639" s="10"/>
      <c r="P639" s="10"/>
      <c r="Q639" s="10"/>
      <c r="R639" s="6"/>
      <c r="S639" s="6"/>
      <c r="T639" s="10"/>
      <c r="U639" s="10"/>
      <c r="V639" s="10"/>
      <c r="W639" s="27">
        <v>-93</v>
      </c>
      <c r="X639" s="13">
        <f t="shared" si="157"/>
        <v>-90</v>
      </c>
      <c r="Y639" s="30">
        <v>0.53357500000062852</v>
      </c>
      <c r="AD639" s="6"/>
      <c r="AE639" s="6"/>
      <c r="AF639" s="10"/>
      <c r="AG639" s="10"/>
      <c r="AH639" s="10"/>
    </row>
    <row r="640" spans="1:34" ht="13.5" customHeight="1" x14ac:dyDescent="0.15">
      <c r="A640" s="19">
        <v>-78</v>
      </c>
      <c r="B640" s="13">
        <f t="shared" si="156"/>
        <v>-70</v>
      </c>
      <c r="C640" s="22">
        <v>1.8720000000000001</v>
      </c>
      <c r="D640" s="26">
        <v>24.454999999999998</v>
      </c>
      <c r="E640" s="6"/>
      <c r="F640" s="10"/>
      <c r="G640" s="10"/>
      <c r="H640" s="10"/>
      <c r="I640" s="6"/>
      <c r="J640" s="6"/>
      <c r="K640" s="10"/>
      <c r="L640" s="10"/>
      <c r="M640" s="10"/>
      <c r="N640" s="6"/>
      <c r="O640" s="10"/>
      <c r="P640" s="10"/>
      <c r="Q640" s="10"/>
      <c r="R640" s="6"/>
      <c r="S640" s="6"/>
      <c r="T640" s="10"/>
      <c r="U640" s="10"/>
      <c r="V640" s="10"/>
      <c r="W640" s="27">
        <v>-93</v>
      </c>
      <c r="X640" s="13">
        <f t="shared" si="157"/>
        <v>-90</v>
      </c>
      <c r="Y640" s="30">
        <v>0.53357500000062852</v>
      </c>
      <c r="AD640" s="6"/>
      <c r="AE640" s="6"/>
      <c r="AF640" s="10"/>
      <c r="AG640" s="10"/>
      <c r="AH640" s="10"/>
    </row>
    <row r="641" spans="1:34" ht="13.5" customHeight="1" x14ac:dyDescent="0.15">
      <c r="A641" s="19">
        <v>-64</v>
      </c>
      <c r="B641" s="13">
        <f t="shared" si="156"/>
        <v>-60</v>
      </c>
      <c r="C641" s="22">
        <v>0.81299999999999994</v>
      </c>
      <c r="D641" s="26">
        <v>1.9430000000000001</v>
      </c>
      <c r="E641" s="6"/>
      <c r="F641" s="10"/>
      <c r="G641" s="10"/>
      <c r="H641" s="10"/>
      <c r="I641" s="6"/>
      <c r="J641" s="6"/>
      <c r="K641" s="10"/>
      <c r="L641" s="10"/>
      <c r="M641" s="10"/>
      <c r="N641" s="6"/>
      <c r="O641" s="10"/>
      <c r="P641" s="10"/>
      <c r="Q641" s="10"/>
      <c r="R641" s="6"/>
      <c r="S641" s="6"/>
      <c r="T641" s="10"/>
      <c r="U641" s="10"/>
      <c r="V641" s="10"/>
      <c r="W641" s="27">
        <v>-68</v>
      </c>
      <c r="X641" s="13">
        <f t="shared" si="157"/>
        <v>-60</v>
      </c>
      <c r="Y641" s="30">
        <v>0.54848499999661215</v>
      </c>
      <c r="AD641" s="6"/>
      <c r="AE641" s="6"/>
      <c r="AF641" s="10"/>
      <c r="AG641" s="10"/>
      <c r="AH641" s="10"/>
    </row>
    <row r="642" spans="1:34" ht="13.5" customHeight="1" x14ac:dyDescent="0.15">
      <c r="A642" s="19">
        <v>-70</v>
      </c>
      <c r="B642" s="13">
        <f t="shared" si="156"/>
        <v>-70</v>
      </c>
      <c r="C642" s="22">
        <v>1.4690000000000001</v>
      </c>
      <c r="D642" s="26">
        <v>0.80400000000000005</v>
      </c>
      <c r="E642" s="6"/>
      <c r="F642" s="10"/>
      <c r="G642" s="10"/>
      <c r="H642" s="10"/>
      <c r="I642" s="6"/>
      <c r="J642" s="6"/>
      <c r="K642" s="10"/>
      <c r="L642" s="10"/>
      <c r="M642" s="10"/>
      <c r="N642" s="6"/>
      <c r="O642" s="10"/>
      <c r="P642" s="10"/>
      <c r="Q642" s="10"/>
      <c r="R642" s="6"/>
      <c r="S642" s="6"/>
      <c r="T642" s="10"/>
      <c r="U642" s="10"/>
      <c r="V642" s="10"/>
      <c r="W642" s="27">
        <v>-68</v>
      </c>
      <c r="X642" s="13">
        <f t="shared" si="157"/>
        <v>-60</v>
      </c>
      <c r="Y642" s="30">
        <v>0.54848499999661215</v>
      </c>
      <c r="AD642" s="6"/>
      <c r="AE642" s="6"/>
      <c r="AF642" s="10"/>
      <c r="AG642" s="10"/>
      <c r="AH642" s="10"/>
    </row>
    <row r="643" spans="1:34" ht="13.5" customHeight="1" x14ac:dyDescent="0.15">
      <c r="A643" s="19">
        <v>-77</v>
      </c>
      <c r="B643" s="13">
        <f t="shared" si="156"/>
        <v>-70</v>
      </c>
      <c r="C643" s="22">
        <v>1.9419999999999999</v>
      </c>
      <c r="D643" s="26">
        <v>1.34</v>
      </c>
      <c r="E643" s="6"/>
      <c r="F643" s="10"/>
      <c r="G643" s="10"/>
      <c r="H643" s="10"/>
      <c r="I643" s="6"/>
      <c r="J643" s="6"/>
      <c r="K643" s="10"/>
      <c r="L643" s="10"/>
      <c r="M643" s="10"/>
      <c r="N643" s="6"/>
      <c r="O643" s="10"/>
      <c r="P643" s="10"/>
      <c r="Q643" s="10"/>
      <c r="R643" s="6"/>
      <c r="S643" s="6"/>
      <c r="T643" s="10"/>
      <c r="U643" s="10"/>
      <c r="V643" s="10"/>
      <c r="W643" s="27">
        <v>-71</v>
      </c>
      <c r="X643" s="13">
        <f t="shared" si="157"/>
        <v>-70</v>
      </c>
      <c r="Y643" s="30">
        <v>0.54694000000004639</v>
      </c>
      <c r="AD643" s="6"/>
      <c r="AE643" s="6"/>
      <c r="AF643" s="10"/>
      <c r="AG643" s="10"/>
      <c r="AH643" s="10"/>
    </row>
    <row r="644" spans="1:34" ht="13.5" customHeight="1" x14ac:dyDescent="0.15">
      <c r="A644" s="19">
        <v>-77</v>
      </c>
      <c r="B644" s="13">
        <f t="shared" si="156"/>
        <v>-70</v>
      </c>
      <c r="C644" s="22">
        <v>0.439</v>
      </c>
      <c r="D644" s="26">
        <v>34.906999999999996</v>
      </c>
      <c r="E644" s="6"/>
      <c r="F644" s="10"/>
      <c r="G644" s="10"/>
      <c r="H644" s="10"/>
      <c r="I644" s="6"/>
      <c r="J644" s="6"/>
      <c r="K644" s="10"/>
      <c r="L644" s="10"/>
      <c r="M644" s="10"/>
      <c r="N644" s="6"/>
      <c r="O644" s="10"/>
      <c r="P644" s="10"/>
      <c r="Q644" s="10"/>
      <c r="R644" s="6"/>
      <c r="S644" s="6"/>
      <c r="T644" s="10"/>
      <c r="U644" s="10"/>
      <c r="V644" s="10"/>
      <c r="W644" s="27">
        <v>-71</v>
      </c>
      <c r="X644" s="13">
        <f t="shared" si="157"/>
        <v>-70</v>
      </c>
      <c r="Y644" s="30">
        <v>0.54694000000004639</v>
      </c>
      <c r="AD644" s="6"/>
      <c r="AE644" s="6"/>
      <c r="AF644" s="10"/>
      <c r="AG644" s="10"/>
      <c r="AH644" s="10"/>
    </row>
    <row r="645" spans="1:34" ht="13.5" customHeight="1" x14ac:dyDescent="0.15">
      <c r="A645" s="19">
        <v>-83</v>
      </c>
      <c r="B645" s="13">
        <f t="shared" si="156"/>
        <v>-80</v>
      </c>
      <c r="C645" s="22">
        <v>0.84</v>
      </c>
      <c r="D645" s="26">
        <v>19.765000000000001</v>
      </c>
      <c r="E645" s="6"/>
      <c r="F645" s="10"/>
      <c r="G645" s="10"/>
      <c r="H645" s="10"/>
      <c r="I645" s="6"/>
      <c r="J645" s="6"/>
      <c r="K645" s="10"/>
      <c r="L645" s="10"/>
      <c r="M645" s="10"/>
      <c r="N645" s="6"/>
      <c r="O645" s="10"/>
      <c r="P645" s="10"/>
      <c r="Q645" s="10"/>
      <c r="R645" s="6"/>
      <c r="S645" s="6"/>
      <c r="T645" s="10"/>
      <c r="U645" s="10"/>
      <c r="V645" s="10"/>
      <c r="W645" s="27">
        <v>-74</v>
      </c>
      <c r="X645" s="13">
        <f t="shared" si="157"/>
        <v>-70</v>
      </c>
      <c r="Y645" s="30">
        <v>0.56339499999987175</v>
      </c>
      <c r="AD645" s="6"/>
      <c r="AE645" s="6"/>
      <c r="AF645" s="10"/>
      <c r="AG645" s="10"/>
      <c r="AH645" s="10"/>
    </row>
    <row r="646" spans="1:34" ht="13.5" customHeight="1" x14ac:dyDescent="0.15">
      <c r="A646" s="19">
        <v>-69</v>
      </c>
      <c r="B646" s="13">
        <f t="shared" si="156"/>
        <v>-60</v>
      </c>
      <c r="C646" s="22">
        <v>1.68</v>
      </c>
      <c r="D646" s="26">
        <v>1.139</v>
      </c>
      <c r="E646" s="6"/>
      <c r="F646" s="10"/>
      <c r="G646" s="10"/>
      <c r="H646" s="10"/>
      <c r="I646" s="6"/>
      <c r="J646" s="6"/>
      <c r="K646" s="10"/>
      <c r="L646" s="10"/>
      <c r="M646" s="10"/>
      <c r="N646" s="6"/>
      <c r="O646" s="10"/>
      <c r="P646" s="10"/>
      <c r="Q646" s="10"/>
      <c r="R646" s="6"/>
      <c r="S646" s="6"/>
      <c r="T646" s="10"/>
      <c r="U646" s="10"/>
      <c r="V646" s="10"/>
      <c r="W646" s="27">
        <v>-74</v>
      </c>
      <c r="X646" s="13">
        <f t="shared" si="157"/>
        <v>-70</v>
      </c>
      <c r="Y646" s="30">
        <v>0.56339499999987175</v>
      </c>
      <c r="AD646" s="6"/>
      <c r="AE646" s="6"/>
      <c r="AF646" s="10"/>
      <c r="AG646" s="10"/>
      <c r="AH646" s="10"/>
    </row>
    <row r="647" spans="1:34" ht="13.5" customHeight="1" x14ac:dyDescent="0.15">
      <c r="A647" s="19">
        <v>-80</v>
      </c>
      <c r="B647" s="13">
        <f t="shared" si="156"/>
        <v>-80</v>
      </c>
      <c r="C647" s="22">
        <v>1.964</v>
      </c>
      <c r="D647" s="26">
        <v>3.2829999999999999</v>
      </c>
      <c r="E647" s="6"/>
      <c r="F647" s="10"/>
      <c r="G647" s="10"/>
      <c r="H647" s="10"/>
      <c r="I647" s="6"/>
      <c r="J647" s="6"/>
      <c r="K647" s="10"/>
      <c r="L647" s="10"/>
      <c r="M647" s="10"/>
      <c r="N647" s="6"/>
      <c r="O647" s="10"/>
      <c r="P647" s="10"/>
      <c r="Q647" s="10"/>
      <c r="R647" s="6"/>
      <c r="S647" s="6"/>
      <c r="T647" s="10"/>
      <c r="U647" s="10"/>
      <c r="V647" s="10"/>
      <c r="W647" s="27">
        <v>-73</v>
      </c>
      <c r="X647" s="13">
        <f t="shared" si="157"/>
        <v>-70</v>
      </c>
      <c r="Y647" s="30">
        <v>0.5468499999966121</v>
      </c>
      <c r="AD647" s="6"/>
      <c r="AE647" s="6"/>
      <c r="AF647" s="10"/>
      <c r="AG647" s="10"/>
      <c r="AH647" s="10"/>
    </row>
    <row r="648" spans="1:34" ht="13.5" customHeight="1" x14ac:dyDescent="0.15">
      <c r="A648" s="19">
        <v>-83</v>
      </c>
      <c r="B648" s="13">
        <f t="shared" si="156"/>
        <v>-80</v>
      </c>
      <c r="C648" s="22">
        <v>1.9590000000000001</v>
      </c>
      <c r="D648" s="26">
        <v>17.821999999999999</v>
      </c>
      <c r="E648" s="6"/>
      <c r="F648" s="10"/>
      <c r="G648" s="10"/>
      <c r="H648" s="10"/>
      <c r="I648" s="6"/>
      <c r="J648" s="6"/>
      <c r="K648" s="10"/>
      <c r="L648" s="10"/>
      <c r="M648" s="10"/>
      <c r="N648" s="6"/>
      <c r="O648" s="10"/>
      <c r="P648" s="10"/>
      <c r="Q648" s="10"/>
      <c r="R648" s="6"/>
      <c r="S648" s="6"/>
      <c r="T648" s="10"/>
      <c r="U648" s="10"/>
      <c r="V648" s="10"/>
      <c r="W648" s="27">
        <v>-73</v>
      </c>
      <c r="X648" s="13">
        <f t="shared" si="157"/>
        <v>-70</v>
      </c>
      <c r="Y648" s="30">
        <v>0.5468499999966121</v>
      </c>
      <c r="AD648" s="6"/>
      <c r="AE648" s="6"/>
      <c r="AF648" s="10"/>
      <c r="AG648" s="10"/>
      <c r="AH648" s="10"/>
    </row>
    <row r="649" spans="1:34" ht="13.5" customHeight="1" x14ac:dyDescent="0.15">
      <c r="A649" s="19">
        <v>-78</v>
      </c>
      <c r="B649" s="13">
        <f t="shared" si="156"/>
        <v>-70</v>
      </c>
      <c r="C649" s="22">
        <v>0.502</v>
      </c>
      <c r="D649" s="26">
        <v>4.0869999999999997</v>
      </c>
      <c r="E649" s="6"/>
      <c r="F649" s="10"/>
      <c r="G649" s="10"/>
      <c r="H649" s="10"/>
      <c r="I649" s="6"/>
      <c r="J649" s="6"/>
      <c r="K649" s="10"/>
      <c r="L649" s="10"/>
      <c r="M649" s="10"/>
      <c r="N649" s="6"/>
      <c r="O649" s="10"/>
      <c r="P649" s="10"/>
      <c r="Q649" s="10"/>
      <c r="R649" s="6"/>
      <c r="S649" s="6"/>
      <c r="T649" s="10"/>
      <c r="U649" s="10"/>
      <c r="V649" s="10"/>
      <c r="W649" s="27">
        <v>-73</v>
      </c>
      <c r="X649" s="13">
        <f t="shared" si="157"/>
        <v>-70</v>
      </c>
      <c r="Y649" s="30">
        <v>0.53730499999841652</v>
      </c>
      <c r="AD649" s="6"/>
      <c r="AE649" s="6"/>
      <c r="AF649" s="10"/>
      <c r="AG649" s="10"/>
      <c r="AH649" s="10"/>
    </row>
    <row r="650" spans="1:34" ht="13.5" customHeight="1" x14ac:dyDescent="0.15">
      <c r="A650" s="19">
        <v>-78</v>
      </c>
      <c r="B650" s="13">
        <f t="shared" si="156"/>
        <v>-70</v>
      </c>
      <c r="C650" s="22">
        <v>1.85</v>
      </c>
      <c r="D650" s="26">
        <v>11.323</v>
      </c>
      <c r="E650" s="6"/>
      <c r="F650" s="10"/>
      <c r="G650" s="10"/>
      <c r="H650" s="10"/>
      <c r="I650" s="6"/>
      <c r="J650" s="6"/>
      <c r="K650" s="10"/>
      <c r="L650" s="10"/>
      <c r="M650" s="10"/>
      <c r="N650" s="6"/>
      <c r="O650" s="10"/>
      <c r="P650" s="10"/>
      <c r="Q650" s="10"/>
      <c r="R650" s="6"/>
      <c r="S650" s="6"/>
      <c r="T650" s="10"/>
      <c r="U650" s="10"/>
      <c r="V650" s="10"/>
      <c r="W650" s="27">
        <v>-73</v>
      </c>
      <c r="X650" s="13">
        <f t="shared" si="157"/>
        <v>-70</v>
      </c>
      <c r="Y650" s="30">
        <v>0.53730499999841652</v>
      </c>
      <c r="AD650" s="6"/>
      <c r="AE650" s="6"/>
      <c r="AF650" s="10"/>
      <c r="AG650" s="10"/>
      <c r="AH650" s="10"/>
    </row>
    <row r="651" spans="1:34" ht="13.5" customHeight="1" x14ac:dyDescent="0.15">
      <c r="A651" s="19">
        <v>-80</v>
      </c>
      <c r="B651" s="13">
        <f t="shared" si="156"/>
        <v>-80</v>
      </c>
      <c r="C651" s="22">
        <v>0.52800000000000002</v>
      </c>
      <c r="D651" s="26">
        <v>0.60299999999999998</v>
      </c>
      <c r="E651" s="6"/>
      <c r="F651" s="10"/>
      <c r="G651" s="10"/>
      <c r="H651" s="10"/>
      <c r="I651" s="6"/>
      <c r="J651" s="6"/>
      <c r="K651" s="10"/>
      <c r="L651" s="10"/>
      <c r="M651" s="10"/>
      <c r="N651" s="6"/>
      <c r="O651" s="10"/>
      <c r="P651" s="10"/>
      <c r="Q651" s="10"/>
      <c r="R651" s="6"/>
      <c r="S651" s="6"/>
      <c r="T651" s="10"/>
      <c r="U651" s="10"/>
      <c r="V651" s="10"/>
      <c r="W651" s="27">
        <v>-64</v>
      </c>
      <c r="X651" s="13">
        <f t="shared" si="157"/>
        <v>-60</v>
      </c>
      <c r="Y651" s="30">
        <v>0.54275999999963886</v>
      </c>
      <c r="AD651" s="6"/>
      <c r="AE651" s="6"/>
      <c r="AF651" s="10"/>
      <c r="AG651" s="10"/>
      <c r="AH651" s="10"/>
    </row>
    <row r="652" spans="1:34" ht="13.5" customHeight="1" x14ac:dyDescent="0.15">
      <c r="A652" s="19">
        <v>-69</v>
      </c>
      <c r="B652" s="13">
        <f t="shared" si="156"/>
        <v>-60</v>
      </c>
      <c r="C652" s="22">
        <v>0.71799999999999997</v>
      </c>
      <c r="D652" s="26">
        <v>37.520000000000003</v>
      </c>
      <c r="E652" s="6"/>
      <c r="F652" s="10"/>
      <c r="G652" s="10"/>
      <c r="H652" s="10"/>
      <c r="I652" s="6"/>
      <c r="J652" s="6"/>
      <c r="K652" s="10"/>
      <c r="L652" s="10"/>
      <c r="M652" s="10"/>
      <c r="N652" s="6"/>
      <c r="O652" s="10"/>
      <c r="P652" s="10"/>
      <c r="Q652" s="10"/>
      <c r="R652" s="6"/>
      <c r="S652" s="6"/>
      <c r="T652" s="10"/>
      <c r="U652" s="10"/>
      <c r="V652" s="10"/>
      <c r="W652" s="27">
        <v>-64</v>
      </c>
      <c r="X652" s="13">
        <f t="shared" si="157"/>
        <v>-60</v>
      </c>
      <c r="Y652" s="30">
        <v>0.5442150000000463</v>
      </c>
      <c r="AD652" s="6"/>
      <c r="AE652" s="6"/>
      <c r="AF652" s="10"/>
      <c r="AG652" s="10"/>
      <c r="AH652" s="10"/>
    </row>
    <row r="653" spans="1:34" ht="13.5" customHeight="1" x14ac:dyDescent="0.15">
      <c r="A653" s="19">
        <v>-73</v>
      </c>
      <c r="B653" s="13">
        <f t="shared" si="156"/>
        <v>-70</v>
      </c>
      <c r="C653" s="22">
        <v>4.423</v>
      </c>
      <c r="D653" s="26">
        <v>19.832000000000001</v>
      </c>
      <c r="E653" s="6"/>
      <c r="F653" s="10"/>
      <c r="G653" s="10"/>
      <c r="H653" s="10"/>
      <c r="I653" s="6"/>
      <c r="J653" s="6"/>
      <c r="K653" s="10"/>
      <c r="L653" s="10"/>
      <c r="M653" s="10"/>
      <c r="N653" s="6"/>
      <c r="O653" s="10"/>
      <c r="P653" s="10"/>
      <c r="Q653" s="10"/>
      <c r="R653" s="6"/>
      <c r="S653" s="6"/>
      <c r="T653" s="10"/>
      <c r="U653" s="10"/>
      <c r="V653" s="10"/>
      <c r="W653" s="27">
        <v>-64</v>
      </c>
      <c r="X653" s="13">
        <f t="shared" si="157"/>
        <v>-60</v>
      </c>
      <c r="Y653" s="30">
        <v>0.5442150000000463</v>
      </c>
      <c r="AD653" s="6"/>
      <c r="AE653" s="6"/>
      <c r="AF653" s="10"/>
      <c r="AG653" s="10"/>
      <c r="AH653" s="10"/>
    </row>
    <row r="654" spans="1:34" ht="13.5" customHeight="1" x14ac:dyDescent="0.15">
      <c r="A654" s="19">
        <v>-70</v>
      </c>
      <c r="B654" s="13">
        <f t="shared" si="156"/>
        <v>-70</v>
      </c>
      <c r="C654" s="22">
        <v>1.718</v>
      </c>
      <c r="D654" s="26">
        <v>3.0819999999999999</v>
      </c>
      <c r="E654" s="6"/>
      <c r="F654" s="10"/>
      <c r="G654" s="10"/>
      <c r="H654" s="10"/>
      <c r="I654" s="6"/>
      <c r="J654" s="6"/>
      <c r="K654" s="10"/>
      <c r="L654" s="10"/>
      <c r="M654" s="10"/>
      <c r="N654" s="6"/>
      <c r="O654" s="10"/>
      <c r="P654" s="10"/>
      <c r="Q654" s="10"/>
      <c r="R654" s="6"/>
      <c r="S654" s="6"/>
      <c r="T654" s="10"/>
      <c r="U654" s="10"/>
      <c r="V654" s="10"/>
      <c r="W654" s="27">
        <v>-64</v>
      </c>
      <c r="X654" s="13">
        <f t="shared" si="157"/>
        <v>-60</v>
      </c>
      <c r="Y654" s="30">
        <v>0.51167000000080298</v>
      </c>
      <c r="AD654" s="6"/>
      <c r="AE654" s="6"/>
      <c r="AF654" s="10"/>
      <c r="AG654" s="10"/>
      <c r="AH654" s="10"/>
    </row>
    <row r="655" spans="1:34" ht="13.5" customHeight="1" x14ac:dyDescent="0.15">
      <c r="A655" s="19">
        <v>-73</v>
      </c>
      <c r="B655" s="13">
        <f t="shared" si="156"/>
        <v>-70</v>
      </c>
      <c r="C655" s="22">
        <v>1.4850000000000001</v>
      </c>
      <c r="D655" s="26">
        <v>58.29</v>
      </c>
      <c r="E655" s="6"/>
      <c r="F655" s="10"/>
      <c r="G655" s="10"/>
      <c r="H655" s="10"/>
      <c r="I655" s="6"/>
      <c r="J655" s="6"/>
      <c r="K655" s="10"/>
      <c r="L655" s="10"/>
      <c r="M655" s="10"/>
      <c r="N655" s="6"/>
      <c r="O655" s="10"/>
      <c r="P655" s="10"/>
      <c r="Q655" s="10"/>
      <c r="R655" s="6"/>
      <c r="S655" s="6"/>
      <c r="T655" s="10"/>
      <c r="U655" s="10"/>
      <c r="V655" s="10"/>
      <c r="W655" s="27">
        <v>-64</v>
      </c>
      <c r="X655" s="13">
        <f t="shared" si="157"/>
        <v>-60</v>
      </c>
      <c r="Y655" s="30">
        <v>0.51167000000080298</v>
      </c>
      <c r="AD655" s="6"/>
      <c r="AE655" s="6"/>
      <c r="AF655" s="10"/>
      <c r="AG655" s="10"/>
      <c r="AH655" s="10"/>
    </row>
    <row r="656" spans="1:34" ht="13.5" customHeight="1" x14ac:dyDescent="0.15">
      <c r="A656" s="19">
        <v>-70</v>
      </c>
      <c r="B656" s="13">
        <f t="shared" ref="B656:B719" si="158">0-(MID(A656,LEN(A656)-1,1)*10)</f>
        <v>-70</v>
      </c>
      <c r="C656" s="22">
        <v>1.2569999999999999</v>
      </c>
      <c r="D656" s="26">
        <v>24.187000000000001</v>
      </c>
      <c r="E656" s="6"/>
      <c r="F656" s="10"/>
      <c r="G656" s="10"/>
      <c r="H656" s="10"/>
      <c r="I656" s="6"/>
      <c r="J656" s="6"/>
      <c r="K656" s="10"/>
      <c r="L656" s="10"/>
      <c r="M656" s="10"/>
      <c r="N656" s="6"/>
      <c r="O656" s="10"/>
      <c r="P656" s="10"/>
      <c r="Q656" s="10"/>
      <c r="R656" s="6"/>
      <c r="S656" s="6"/>
      <c r="T656" s="10"/>
      <c r="U656" s="10"/>
      <c r="V656" s="10"/>
      <c r="W656" s="27">
        <v>-54</v>
      </c>
      <c r="X656" s="13">
        <f t="shared" ref="X656:X719" si="159">0-(MID(W656,LEN(W656)-1,1)*10)</f>
        <v>-50</v>
      </c>
      <c r="Y656" s="30">
        <v>0.54312500000004627</v>
      </c>
      <c r="AD656" s="6"/>
      <c r="AE656" s="6"/>
      <c r="AF656" s="10"/>
      <c r="AG656" s="10"/>
      <c r="AH656" s="10"/>
    </row>
    <row r="657" spans="1:34" ht="13.5" customHeight="1" x14ac:dyDescent="0.15">
      <c r="A657" s="19">
        <v>-71</v>
      </c>
      <c r="B657" s="13">
        <f t="shared" si="158"/>
        <v>-70</v>
      </c>
      <c r="C657" s="22">
        <v>0.51800000000000002</v>
      </c>
      <c r="D657" s="26">
        <v>1.8089999999999999</v>
      </c>
      <c r="E657" s="6"/>
      <c r="F657" s="10"/>
      <c r="G657" s="10"/>
      <c r="H657" s="10"/>
      <c r="I657" s="6"/>
      <c r="J657" s="6"/>
      <c r="K657" s="10"/>
      <c r="L657" s="10"/>
      <c r="M657" s="10"/>
      <c r="N657" s="6"/>
      <c r="O657" s="10"/>
      <c r="P657" s="10"/>
      <c r="Q657" s="10"/>
      <c r="R657" s="6"/>
      <c r="S657" s="6"/>
      <c r="T657" s="10"/>
      <c r="U657" s="10"/>
      <c r="V657" s="10"/>
      <c r="W657" s="27">
        <v>-54</v>
      </c>
      <c r="X657" s="13">
        <f t="shared" si="159"/>
        <v>-50</v>
      </c>
      <c r="Y657" s="30">
        <v>0.54312500000004627</v>
      </c>
      <c r="AD657" s="6"/>
      <c r="AE657" s="6"/>
      <c r="AF657" s="10"/>
      <c r="AG657" s="10"/>
      <c r="AH657" s="10"/>
    </row>
    <row r="658" spans="1:34" ht="13.5" customHeight="1" x14ac:dyDescent="0.15">
      <c r="A658" s="19">
        <v>-77</v>
      </c>
      <c r="B658" s="13">
        <f t="shared" si="158"/>
        <v>-70</v>
      </c>
      <c r="C658" s="22">
        <v>1.673</v>
      </c>
      <c r="D658" s="26">
        <v>1.0049999999999999</v>
      </c>
      <c r="E658" s="6"/>
      <c r="F658" s="10"/>
      <c r="G658" s="10"/>
      <c r="H658" s="10"/>
      <c r="I658" s="6"/>
      <c r="J658" s="6"/>
      <c r="K658" s="10"/>
      <c r="L658" s="10"/>
      <c r="M658" s="10"/>
      <c r="N658" s="6"/>
      <c r="O658" s="10"/>
      <c r="P658" s="10"/>
      <c r="Q658" s="10"/>
      <c r="R658" s="6"/>
      <c r="S658" s="6"/>
      <c r="T658" s="10"/>
      <c r="U658" s="10"/>
      <c r="V658" s="10"/>
      <c r="W658" s="27">
        <v>-65</v>
      </c>
      <c r="X658" s="13">
        <f t="shared" si="159"/>
        <v>-60</v>
      </c>
      <c r="Y658" s="30">
        <v>0.54803500000126859</v>
      </c>
      <c r="AD658" s="6"/>
      <c r="AE658" s="6"/>
      <c r="AF658" s="10"/>
      <c r="AG658" s="10"/>
      <c r="AH658" s="10"/>
    </row>
    <row r="659" spans="1:34" ht="13.5" customHeight="1" x14ac:dyDescent="0.15">
      <c r="A659" s="19">
        <v>-73</v>
      </c>
      <c r="B659" s="13">
        <f t="shared" si="158"/>
        <v>-70</v>
      </c>
      <c r="C659" s="22">
        <v>1.486</v>
      </c>
      <c r="D659" s="26">
        <v>2.5459999999999998</v>
      </c>
      <c r="E659" s="6"/>
      <c r="F659" s="10"/>
      <c r="G659" s="10"/>
      <c r="H659" s="10"/>
      <c r="I659" s="6"/>
      <c r="J659" s="6"/>
      <c r="K659" s="10"/>
      <c r="L659" s="10"/>
      <c r="M659" s="10"/>
      <c r="N659" s="6"/>
      <c r="O659" s="10"/>
      <c r="P659" s="10"/>
      <c r="Q659" s="10"/>
      <c r="R659" s="6"/>
      <c r="S659" s="6"/>
      <c r="T659" s="10"/>
      <c r="U659" s="10"/>
      <c r="V659" s="10"/>
      <c r="W659" s="27">
        <v>-64</v>
      </c>
      <c r="X659" s="13">
        <f t="shared" si="159"/>
        <v>-60</v>
      </c>
      <c r="Y659" s="30">
        <v>0.57348999999928951</v>
      </c>
      <c r="AD659" s="6"/>
      <c r="AE659" s="6"/>
      <c r="AF659" s="10"/>
      <c r="AG659" s="10"/>
      <c r="AH659" s="10"/>
    </row>
    <row r="660" spans="1:34" ht="13.5" customHeight="1" x14ac:dyDescent="0.15">
      <c r="A660" s="19">
        <v>-73</v>
      </c>
      <c r="B660" s="13">
        <f t="shared" si="158"/>
        <v>-70</v>
      </c>
      <c r="C660" s="22">
        <v>2.1669999999999998</v>
      </c>
      <c r="D660" s="26">
        <v>3.35</v>
      </c>
      <c r="E660" s="6"/>
      <c r="F660" s="10"/>
      <c r="G660" s="10"/>
      <c r="H660" s="10"/>
      <c r="I660" s="6"/>
      <c r="J660" s="6"/>
      <c r="K660" s="10"/>
      <c r="L660" s="10"/>
      <c r="M660" s="10"/>
      <c r="N660" s="6"/>
      <c r="O660" s="10"/>
      <c r="P660" s="10"/>
      <c r="Q660" s="10"/>
      <c r="R660" s="6"/>
      <c r="S660" s="6"/>
      <c r="T660" s="10"/>
      <c r="U660" s="10"/>
      <c r="V660" s="10"/>
      <c r="W660" s="27">
        <v>-75</v>
      </c>
      <c r="X660" s="13">
        <f t="shared" si="159"/>
        <v>-70</v>
      </c>
      <c r="Y660" s="30">
        <v>0.54894499999440005</v>
      </c>
      <c r="AD660" s="6"/>
      <c r="AE660" s="6"/>
      <c r="AF660" s="10"/>
      <c r="AG660" s="10"/>
      <c r="AH660" s="10"/>
    </row>
    <row r="661" spans="1:34" ht="13.5" customHeight="1" x14ac:dyDescent="0.15">
      <c r="A661" s="19">
        <v>-71</v>
      </c>
      <c r="B661" s="13">
        <f t="shared" si="158"/>
        <v>-70</v>
      </c>
      <c r="C661" s="22">
        <v>1.8979999999999999</v>
      </c>
      <c r="D661" s="26">
        <v>1.139</v>
      </c>
      <c r="E661" s="6"/>
      <c r="F661" s="10"/>
      <c r="G661" s="10"/>
      <c r="H661" s="10"/>
      <c r="I661" s="6"/>
      <c r="J661" s="6"/>
      <c r="K661" s="10"/>
      <c r="L661" s="10"/>
      <c r="M661" s="10"/>
      <c r="N661" s="6"/>
      <c r="O661" s="10"/>
      <c r="P661" s="10"/>
      <c r="Q661" s="10"/>
      <c r="R661" s="6"/>
      <c r="S661" s="6"/>
      <c r="T661" s="10"/>
      <c r="U661" s="10"/>
      <c r="V661" s="10"/>
      <c r="W661" s="27">
        <v>-75</v>
      </c>
      <c r="X661" s="13">
        <f t="shared" si="159"/>
        <v>-70</v>
      </c>
      <c r="Y661" s="30">
        <v>0.55194499999864921</v>
      </c>
      <c r="AD661" s="6"/>
      <c r="AE661" s="6"/>
      <c r="AF661" s="10"/>
      <c r="AG661" s="10"/>
      <c r="AH661" s="10"/>
    </row>
    <row r="662" spans="1:34" ht="13.5" customHeight="1" x14ac:dyDescent="0.15">
      <c r="A662" s="19">
        <v>-69</v>
      </c>
      <c r="B662" s="13">
        <f t="shared" si="158"/>
        <v>-60</v>
      </c>
      <c r="C662" s="22">
        <v>0.628</v>
      </c>
      <c r="D662" s="26">
        <v>36.85</v>
      </c>
      <c r="E662" s="6"/>
      <c r="F662" s="10"/>
      <c r="G662" s="10"/>
      <c r="H662" s="10"/>
      <c r="I662" s="6"/>
      <c r="J662" s="6"/>
      <c r="K662" s="10"/>
      <c r="L662" s="10"/>
      <c r="M662" s="10"/>
      <c r="N662" s="6"/>
      <c r="O662" s="10"/>
      <c r="P662" s="10"/>
      <c r="Q662" s="10"/>
      <c r="R662" s="6"/>
      <c r="S662" s="6"/>
      <c r="T662" s="10"/>
      <c r="U662" s="10"/>
      <c r="V662" s="10"/>
      <c r="W662" s="27">
        <v>-65</v>
      </c>
      <c r="X662" s="13">
        <f t="shared" si="159"/>
        <v>-60</v>
      </c>
      <c r="Y662" s="30">
        <v>0.62194499999835817</v>
      </c>
      <c r="AD662" s="6"/>
      <c r="AE662" s="6"/>
      <c r="AF662" s="10"/>
      <c r="AG662" s="10"/>
      <c r="AH662" s="10"/>
    </row>
    <row r="663" spans="1:34" ht="13.5" customHeight="1" x14ac:dyDescent="0.15">
      <c r="A663" s="19">
        <v>-77</v>
      </c>
      <c r="B663" s="13">
        <f t="shared" si="158"/>
        <v>-70</v>
      </c>
      <c r="C663" s="22">
        <v>3.714</v>
      </c>
      <c r="D663" s="26">
        <v>17.085000000000001</v>
      </c>
      <c r="E663" s="6"/>
      <c r="F663" s="10"/>
      <c r="G663" s="10"/>
      <c r="H663" s="10"/>
      <c r="I663" s="6"/>
      <c r="J663" s="6"/>
      <c r="K663" s="10"/>
      <c r="L663" s="10"/>
      <c r="M663" s="10"/>
      <c r="N663" s="6"/>
      <c r="O663" s="10"/>
      <c r="P663" s="10"/>
      <c r="Q663" s="10"/>
      <c r="R663" s="6"/>
      <c r="S663" s="6"/>
      <c r="T663" s="10"/>
      <c r="U663" s="10"/>
      <c r="V663" s="10"/>
      <c r="W663" s="27">
        <v>-56</v>
      </c>
      <c r="X663" s="13">
        <f t="shared" si="159"/>
        <v>-50</v>
      </c>
      <c r="Y663" s="30">
        <v>0.63439999999736862</v>
      </c>
      <c r="AD663" s="6"/>
      <c r="AE663" s="6"/>
      <c r="AF663" s="10"/>
      <c r="AG663" s="10"/>
      <c r="AH663" s="10"/>
    </row>
    <row r="664" spans="1:34" ht="13.5" customHeight="1" x14ac:dyDescent="0.15">
      <c r="A664" s="19">
        <v>-73</v>
      </c>
      <c r="B664" s="13">
        <f t="shared" si="158"/>
        <v>-70</v>
      </c>
      <c r="C664" s="22">
        <v>0.73099999999999998</v>
      </c>
      <c r="D664" s="26">
        <v>0.53600000000000003</v>
      </c>
      <c r="E664" s="6"/>
      <c r="F664" s="10"/>
      <c r="G664" s="10"/>
      <c r="H664" s="10"/>
      <c r="I664" s="6"/>
      <c r="J664" s="6"/>
      <c r="K664" s="10"/>
      <c r="L664" s="10"/>
      <c r="M664" s="10"/>
      <c r="N664" s="6"/>
      <c r="O664" s="10"/>
      <c r="P664" s="10"/>
      <c r="Q664" s="10"/>
      <c r="R664" s="6"/>
      <c r="S664" s="6"/>
      <c r="T664" s="10"/>
      <c r="U664" s="10"/>
      <c r="V664" s="10"/>
      <c r="W664" s="27">
        <v>-56</v>
      </c>
      <c r="X664" s="13">
        <f t="shared" si="159"/>
        <v>-50</v>
      </c>
      <c r="Y664" s="30">
        <v>0.63439999999736862</v>
      </c>
      <c r="AD664" s="6"/>
      <c r="AE664" s="6"/>
      <c r="AF664" s="10"/>
      <c r="AG664" s="10"/>
      <c r="AH664" s="10"/>
    </row>
    <row r="665" spans="1:34" ht="13.5" customHeight="1" x14ac:dyDescent="0.15">
      <c r="A665" s="19">
        <v>-70</v>
      </c>
      <c r="B665" s="13">
        <f t="shared" si="158"/>
        <v>-70</v>
      </c>
      <c r="C665" s="22">
        <v>2.1240000000000001</v>
      </c>
      <c r="D665" s="26">
        <v>3.2829999999999999</v>
      </c>
      <c r="E665" s="6"/>
      <c r="F665" s="10"/>
      <c r="G665" s="10"/>
      <c r="H665" s="10"/>
      <c r="I665" s="6"/>
      <c r="J665" s="6"/>
      <c r="K665" s="10"/>
      <c r="L665" s="10"/>
      <c r="M665" s="10"/>
      <c r="N665" s="6"/>
      <c r="O665" s="10"/>
      <c r="P665" s="10"/>
      <c r="Q665" s="10"/>
      <c r="R665" s="6"/>
      <c r="S665" s="6"/>
      <c r="T665" s="10"/>
      <c r="U665" s="10"/>
      <c r="V665" s="10"/>
      <c r="W665" s="27">
        <v>-65</v>
      </c>
      <c r="X665" s="13">
        <f t="shared" si="159"/>
        <v>-60</v>
      </c>
      <c r="Y665" s="30">
        <v>0.63285500000080286</v>
      </c>
      <c r="AD665" s="6"/>
      <c r="AE665" s="6"/>
      <c r="AF665" s="10"/>
      <c r="AG665" s="10"/>
      <c r="AH665" s="10"/>
    </row>
    <row r="666" spans="1:34" ht="13.5" customHeight="1" x14ac:dyDescent="0.15">
      <c r="A666" s="19">
        <v>-77</v>
      </c>
      <c r="B666" s="13">
        <f t="shared" si="158"/>
        <v>-70</v>
      </c>
      <c r="C666" s="22">
        <v>1.615</v>
      </c>
      <c r="D666" s="26">
        <v>19.027999999999999</v>
      </c>
      <c r="E666" s="6"/>
      <c r="F666" s="10"/>
      <c r="G666" s="10"/>
      <c r="H666" s="10"/>
      <c r="I666" s="6"/>
      <c r="J666" s="6"/>
      <c r="K666" s="10"/>
      <c r="L666" s="10"/>
      <c r="M666" s="10"/>
      <c r="N666" s="6"/>
      <c r="O666" s="10"/>
      <c r="P666" s="10"/>
      <c r="Q666" s="10"/>
      <c r="R666" s="6"/>
      <c r="S666" s="6"/>
      <c r="T666" s="10"/>
      <c r="U666" s="10"/>
      <c r="V666" s="10"/>
      <c r="W666" s="27">
        <v>-65</v>
      </c>
      <c r="X666" s="13">
        <f t="shared" si="159"/>
        <v>-60</v>
      </c>
      <c r="Y666" s="30">
        <v>0.63285500000080286</v>
      </c>
      <c r="AD666" s="6"/>
      <c r="AE666" s="6"/>
      <c r="AF666" s="10"/>
      <c r="AG666" s="10"/>
      <c r="AH666" s="10"/>
    </row>
    <row r="667" spans="1:34" ht="13.5" customHeight="1" x14ac:dyDescent="0.15">
      <c r="A667" s="19">
        <v>-74</v>
      </c>
      <c r="B667" s="13">
        <f t="shared" si="158"/>
        <v>-70</v>
      </c>
      <c r="C667" s="22">
        <v>0.48699999999999999</v>
      </c>
      <c r="D667" s="26">
        <v>0.20100000000000001</v>
      </c>
      <c r="E667" s="6"/>
      <c r="F667" s="10"/>
      <c r="G667" s="10"/>
      <c r="H667" s="10"/>
      <c r="I667" s="6"/>
      <c r="J667" s="6"/>
      <c r="K667" s="10"/>
      <c r="L667" s="10"/>
      <c r="M667" s="10"/>
      <c r="N667" s="6"/>
      <c r="O667" s="10"/>
      <c r="P667" s="10"/>
      <c r="Q667" s="10"/>
      <c r="R667" s="6"/>
      <c r="S667" s="6"/>
      <c r="T667" s="10"/>
      <c r="U667" s="10"/>
      <c r="V667" s="10"/>
      <c r="W667" s="27">
        <v>-62</v>
      </c>
      <c r="X667" s="13">
        <f t="shared" si="159"/>
        <v>-60</v>
      </c>
      <c r="Y667" s="30">
        <v>0.6373099999981835</v>
      </c>
      <c r="AD667" s="6"/>
      <c r="AE667" s="6"/>
      <c r="AF667" s="10"/>
      <c r="AG667" s="10"/>
      <c r="AH667" s="10"/>
    </row>
    <row r="668" spans="1:34" ht="13.5" customHeight="1" x14ac:dyDescent="0.15">
      <c r="A668" s="19">
        <v>-81</v>
      </c>
      <c r="B668" s="13">
        <f t="shared" si="158"/>
        <v>-80</v>
      </c>
      <c r="C668" s="22">
        <v>0.66300000000000003</v>
      </c>
      <c r="D668" s="26">
        <v>18.425000000000001</v>
      </c>
      <c r="E668" s="6"/>
      <c r="F668" s="10"/>
      <c r="G668" s="10"/>
      <c r="H668" s="10"/>
      <c r="I668" s="6"/>
      <c r="J668" s="6"/>
      <c r="K668" s="10"/>
      <c r="L668" s="10"/>
      <c r="M668" s="10"/>
      <c r="N668" s="6"/>
      <c r="O668" s="10"/>
      <c r="P668" s="10"/>
      <c r="Q668" s="10"/>
      <c r="R668" s="6"/>
      <c r="S668" s="6"/>
      <c r="T668" s="10"/>
      <c r="U668" s="10"/>
      <c r="V668" s="10"/>
      <c r="W668" s="27">
        <v>-62</v>
      </c>
      <c r="X668" s="13">
        <f t="shared" si="159"/>
        <v>-60</v>
      </c>
      <c r="Y668" s="30">
        <v>0.63276499999736857</v>
      </c>
      <c r="AD668" s="6"/>
      <c r="AE668" s="6"/>
      <c r="AF668" s="10"/>
      <c r="AG668" s="10"/>
      <c r="AH668" s="10"/>
    </row>
    <row r="669" spans="1:34" ht="13.5" customHeight="1" x14ac:dyDescent="0.15">
      <c r="A669" s="19">
        <v>-75</v>
      </c>
      <c r="B669" s="13">
        <f t="shared" si="158"/>
        <v>-70</v>
      </c>
      <c r="C669" s="22">
        <v>0.96899999999999997</v>
      </c>
      <c r="D669" s="26">
        <v>25.259</v>
      </c>
      <c r="E669" s="6"/>
      <c r="F669" s="10"/>
      <c r="G669" s="10"/>
      <c r="H669" s="10"/>
      <c r="I669" s="6"/>
      <c r="J669" s="6"/>
      <c r="K669" s="10"/>
      <c r="L669" s="10"/>
      <c r="M669" s="10"/>
      <c r="N669" s="6"/>
      <c r="O669" s="10"/>
      <c r="P669" s="10"/>
      <c r="Q669" s="10"/>
      <c r="R669" s="6"/>
      <c r="S669" s="6"/>
      <c r="T669" s="10"/>
      <c r="U669" s="10"/>
      <c r="V669" s="10"/>
      <c r="W669" s="27">
        <v>-62</v>
      </c>
      <c r="X669" s="13">
        <f t="shared" si="159"/>
        <v>-60</v>
      </c>
      <c r="Y669" s="30">
        <v>0.63276499999736857</v>
      </c>
      <c r="AD669" s="6"/>
      <c r="AE669" s="6"/>
      <c r="AF669" s="10"/>
      <c r="AG669" s="10"/>
      <c r="AH669" s="10"/>
    </row>
    <row r="670" spans="1:34" ht="13.5" customHeight="1" x14ac:dyDescent="0.15">
      <c r="A670" s="19">
        <v>-79</v>
      </c>
      <c r="B670" s="13">
        <f t="shared" si="158"/>
        <v>-70</v>
      </c>
      <c r="C670" s="22">
        <v>0.80300000000000005</v>
      </c>
      <c r="D670" s="26">
        <v>2.1440000000000001</v>
      </c>
      <c r="E670" s="6"/>
      <c r="F670" s="10"/>
      <c r="G670" s="10"/>
      <c r="H670" s="10"/>
      <c r="I670" s="6"/>
      <c r="J670" s="6"/>
      <c r="K670" s="10"/>
      <c r="L670" s="10"/>
      <c r="M670" s="10"/>
      <c r="N670" s="6"/>
      <c r="O670" s="10"/>
      <c r="P670" s="10"/>
      <c r="Q670" s="10"/>
      <c r="R670" s="6"/>
      <c r="S670" s="6"/>
      <c r="T670" s="10"/>
      <c r="U670" s="10"/>
      <c r="V670" s="10"/>
      <c r="W670" s="27">
        <v>-62</v>
      </c>
      <c r="X670" s="13">
        <f t="shared" si="159"/>
        <v>-60</v>
      </c>
      <c r="Y670" s="30">
        <v>0.63721999999474921</v>
      </c>
      <c r="AD670" s="6"/>
      <c r="AE670" s="6"/>
      <c r="AF670" s="10"/>
      <c r="AG670" s="10"/>
      <c r="AH670" s="10"/>
    </row>
    <row r="671" spans="1:34" ht="13.5" customHeight="1" x14ac:dyDescent="0.15">
      <c r="A671" s="19">
        <v>-73</v>
      </c>
      <c r="B671" s="13">
        <f t="shared" si="158"/>
        <v>-70</v>
      </c>
      <c r="C671" s="22">
        <v>2.0990000000000002</v>
      </c>
      <c r="D671" s="26">
        <v>4.2210000000000001</v>
      </c>
      <c r="E671" s="6"/>
      <c r="F671" s="10"/>
      <c r="G671" s="10"/>
      <c r="H671" s="10"/>
      <c r="I671" s="6"/>
      <c r="J671" s="6"/>
      <c r="K671" s="10"/>
      <c r="L671" s="10"/>
      <c r="M671" s="10"/>
      <c r="N671" s="6"/>
      <c r="O671" s="10"/>
      <c r="P671" s="10"/>
      <c r="Q671" s="10"/>
      <c r="R671" s="6"/>
      <c r="S671" s="6"/>
      <c r="T671" s="10"/>
      <c r="U671" s="10"/>
      <c r="V671" s="10"/>
      <c r="W671" s="27">
        <v>-70</v>
      </c>
      <c r="X671" s="13">
        <f t="shared" si="159"/>
        <v>-70</v>
      </c>
      <c r="Y671" s="30">
        <v>0.62668000000121005</v>
      </c>
      <c r="AD671" s="6"/>
      <c r="AE671" s="6"/>
      <c r="AF671" s="10"/>
      <c r="AG671" s="10"/>
      <c r="AH671" s="10"/>
    </row>
    <row r="672" spans="1:34" ht="13.5" customHeight="1" x14ac:dyDescent="0.15">
      <c r="A672" s="19">
        <v>-73</v>
      </c>
      <c r="B672" s="13">
        <f t="shared" si="158"/>
        <v>-70</v>
      </c>
      <c r="C672" s="22">
        <v>2.1150000000000002</v>
      </c>
      <c r="D672" s="26">
        <v>1.8089999999999999</v>
      </c>
      <c r="E672" s="6"/>
      <c r="F672" s="10"/>
      <c r="G672" s="10"/>
      <c r="H672" s="10"/>
      <c r="I672" s="6"/>
      <c r="J672" s="6"/>
      <c r="K672" s="10"/>
      <c r="L672" s="10"/>
      <c r="M672" s="10"/>
      <c r="N672" s="6"/>
      <c r="O672" s="10"/>
      <c r="P672" s="10"/>
      <c r="Q672" s="10"/>
      <c r="R672" s="6"/>
      <c r="S672" s="6"/>
      <c r="T672" s="10"/>
      <c r="U672" s="10"/>
      <c r="V672" s="10"/>
      <c r="W672" s="27">
        <v>-79</v>
      </c>
      <c r="X672" s="13">
        <f t="shared" si="159"/>
        <v>-70</v>
      </c>
      <c r="Y672" s="30">
        <v>0.64113500000062795</v>
      </c>
      <c r="AD672" s="6"/>
      <c r="AE672" s="6"/>
      <c r="AF672" s="10"/>
      <c r="AG672" s="10"/>
      <c r="AH672" s="10"/>
    </row>
    <row r="673" spans="1:34" ht="13.5" customHeight="1" x14ac:dyDescent="0.15">
      <c r="A673" s="19">
        <v>-77</v>
      </c>
      <c r="B673" s="13">
        <f t="shared" si="158"/>
        <v>-70</v>
      </c>
      <c r="C673" s="22">
        <v>2.605</v>
      </c>
      <c r="D673" s="26">
        <v>17.152000000000001</v>
      </c>
      <c r="E673" s="6"/>
      <c r="F673" s="10"/>
      <c r="G673" s="10"/>
      <c r="H673" s="10"/>
      <c r="I673" s="6"/>
      <c r="J673" s="6"/>
      <c r="K673" s="10"/>
      <c r="L673" s="10"/>
      <c r="M673" s="10"/>
      <c r="N673" s="6"/>
      <c r="O673" s="10"/>
      <c r="P673" s="10"/>
      <c r="Q673" s="10"/>
      <c r="R673" s="6"/>
      <c r="S673" s="6"/>
      <c r="T673" s="10"/>
      <c r="U673" s="10"/>
      <c r="V673" s="10"/>
      <c r="W673" s="27">
        <v>-68</v>
      </c>
      <c r="X673" s="13">
        <f t="shared" si="159"/>
        <v>-60</v>
      </c>
      <c r="Y673" s="30">
        <v>0.70713499999952201</v>
      </c>
      <c r="AD673" s="6"/>
      <c r="AE673" s="6"/>
      <c r="AF673" s="10"/>
      <c r="AG673" s="10"/>
      <c r="AH673" s="10"/>
    </row>
    <row r="674" spans="1:34" ht="13.5" customHeight="1" x14ac:dyDescent="0.15">
      <c r="A674" s="19">
        <v>-77</v>
      </c>
      <c r="B674" s="13">
        <f t="shared" si="158"/>
        <v>-70</v>
      </c>
      <c r="C674" s="22">
        <v>10.496</v>
      </c>
      <c r="D674" s="26">
        <v>17.152000000000001</v>
      </c>
      <c r="E674" s="6"/>
      <c r="F674" s="10"/>
      <c r="G674" s="10"/>
      <c r="H674" s="10"/>
      <c r="I674" s="6"/>
      <c r="J674" s="6"/>
      <c r="K674" s="10"/>
      <c r="L674" s="10"/>
      <c r="M674" s="10"/>
      <c r="N674" s="6"/>
      <c r="O674" s="10"/>
      <c r="P674" s="10"/>
      <c r="Q674" s="10"/>
      <c r="R674" s="6"/>
      <c r="S674" s="6"/>
      <c r="T674" s="10"/>
      <c r="U674" s="10"/>
      <c r="V674" s="10"/>
      <c r="W674" s="27">
        <v>-68</v>
      </c>
      <c r="X674" s="13">
        <f t="shared" si="159"/>
        <v>-60</v>
      </c>
      <c r="Y674" s="30">
        <v>0.70713499999952201</v>
      </c>
      <c r="AD674" s="6"/>
      <c r="AE674" s="6"/>
      <c r="AF674" s="10"/>
      <c r="AG674" s="10"/>
      <c r="AH674" s="10"/>
    </row>
    <row r="675" spans="1:34" ht="13.5" customHeight="1" x14ac:dyDescent="0.15">
      <c r="A675" s="19">
        <v>-73</v>
      </c>
      <c r="B675" s="13">
        <f t="shared" si="158"/>
        <v>-70</v>
      </c>
      <c r="C675" s="22">
        <v>1.786</v>
      </c>
      <c r="D675" s="26">
        <v>3.149</v>
      </c>
      <c r="E675" s="6"/>
      <c r="F675" s="10"/>
      <c r="G675" s="10"/>
      <c r="H675" s="10"/>
      <c r="I675" s="6"/>
      <c r="J675" s="6"/>
      <c r="K675" s="10"/>
      <c r="L675" s="10"/>
      <c r="M675" s="10"/>
      <c r="N675" s="6"/>
      <c r="O675" s="10"/>
      <c r="P675" s="10"/>
      <c r="Q675" s="10"/>
      <c r="R675" s="6"/>
      <c r="S675" s="6"/>
      <c r="T675" s="10"/>
      <c r="U675" s="10"/>
      <c r="V675" s="10"/>
      <c r="W675" s="27">
        <v>-69</v>
      </c>
      <c r="X675" s="13">
        <f t="shared" si="159"/>
        <v>-60</v>
      </c>
      <c r="Y675" s="30">
        <v>0.71659000000155926</v>
      </c>
      <c r="AD675" s="6"/>
      <c r="AE675" s="6"/>
      <c r="AF675" s="10"/>
      <c r="AG675" s="10"/>
      <c r="AH675" s="10"/>
    </row>
    <row r="676" spans="1:34" ht="13.5" customHeight="1" x14ac:dyDescent="0.15">
      <c r="A676" s="19">
        <v>-77</v>
      </c>
      <c r="B676" s="13">
        <f t="shared" si="158"/>
        <v>-70</v>
      </c>
      <c r="C676" s="22">
        <v>2.016</v>
      </c>
      <c r="D676" s="26">
        <v>1.8089999999999999</v>
      </c>
      <c r="E676" s="6"/>
      <c r="F676" s="10"/>
      <c r="G676" s="10"/>
      <c r="H676" s="10"/>
      <c r="I676" s="6"/>
      <c r="J676" s="6"/>
      <c r="K676" s="10"/>
      <c r="L676" s="10"/>
      <c r="M676" s="10"/>
      <c r="N676" s="6"/>
      <c r="O676" s="10"/>
      <c r="P676" s="10"/>
      <c r="Q676" s="10"/>
      <c r="R676" s="6"/>
      <c r="S676" s="6"/>
      <c r="T676" s="10"/>
      <c r="U676" s="10"/>
      <c r="V676" s="10"/>
      <c r="W676" s="27">
        <v>-69</v>
      </c>
      <c r="X676" s="13">
        <f t="shared" si="159"/>
        <v>-60</v>
      </c>
      <c r="Y676" s="30">
        <v>0.71659000000155926</v>
      </c>
      <c r="AD676" s="6"/>
      <c r="AE676" s="6"/>
      <c r="AF676" s="10"/>
      <c r="AG676" s="10"/>
      <c r="AH676" s="10"/>
    </row>
    <row r="677" spans="1:34" ht="13.5" customHeight="1" x14ac:dyDescent="0.15">
      <c r="A677" s="19">
        <v>-66</v>
      </c>
      <c r="B677" s="13">
        <f t="shared" si="158"/>
        <v>-60</v>
      </c>
      <c r="C677" s="22">
        <v>1.7789999999999999</v>
      </c>
      <c r="D677" s="26">
        <v>1.139</v>
      </c>
      <c r="E677" s="6"/>
      <c r="F677" s="10"/>
      <c r="G677" s="10"/>
      <c r="H677" s="10"/>
      <c r="I677" s="6"/>
      <c r="J677" s="6"/>
      <c r="K677" s="10"/>
      <c r="L677" s="10"/>
      <c r="M677" s="10"/>
      <c r="N677" s="6"/>
      <c r="O677" s="10"/>
      <c r="P677" s="10"/>
      <c r="Q677" s="10"/>
      <c r="R677" s="6"/>
      <c r="S677" s="6"/>
      <c r="T677" s="10"/>
      <c r="U677" s="10"/>
      <c r="V677" s="10"/>
      <c r="W677" s="27">
        <v>-67</v>
      </c>
      <c r="X677" s="13">
        <f t="shared" si="159"/>
        <v>-60</v>
      </c>
      <c r="Y677" s="30">
        <v>0.71404500000115179</v>
      </c>
      <c r="AD677" s="6"/>
      <c r="AE677" s="6"/>
      <c r="AF677" s="10"/>
      <c r="AG677" s="10"/>
      <c r="AH677" s="10"/>
    </row>
    <row r="678" spans="1:34" ht="13.5" customHeight="1" x14ac:dyDescent="0.15">
      <c r="A678" s="19">
        <v>-81</v>
      </c>
      <c r="B678" s="13">
        <f t="shared" si="158"/>
        <v>-80</v>
      </c>
      <c r="C678" s="22">
        <v>1.802</v>
      </c>
      <c r="D678" s="26">
        <v>2.613</v>
      </c>
      <c r="E678" s="6"/>
      <c r="F678" s="10"/>
      <c r="G678" s="10"/>
      <c r="H678" s="10"/>
      <c r="I678" s="6"/>
      <c r="J678" s="6"/>
      <c r="K678" s="10"/>
      <c r="L678" s="10"/>
      <c r="M678" s="10"/>
      <c r="N678" s="6"/>
      <c r="O678" s="10"/>
      <c r="P678" s="10"/>
      <c r="Q678" s="10"/>
      <c r="R678" s="6"/>
      <c r="S678" s="6"/>
      <c r="T678" s="10"/>
      <c r="U678" s="10"/>
      <c r="V678" s="10"/>
      <c r="W678" s="27">
        <v>-67</v>
      </c>
      <c r="X678" s="13">
        <f t="shared" si="159"/>
        <v>-60</v>
      </c>
      <c r="Y678" s="30">
        <v>0.71404500000115179</v>
      </c>
      <c r="AD678" s="6"/>
      <c r="AE678" s="6"/>
      <c r="AF678" s="10"/>
      <c r="AG678" s="10"/>
      <c r="AH678" s="10"/>
    </row>
    <row r="679" spans="1:34" ht="13.5" customHeight="1" x14ac:dyDescent="0.15">
      <c r="A679" s="19">
        <v>-73</v>
      </c>
      <c r="B679" s="13">
        <f t="shared" si="158"/>
        <v>-70</v>
      </c>
      <c r="C679" s="22">
        <v>1.821</v>
      </c>
      <c r="D679" s="26">
        <v>0.60299999999999998</v>
      </c>
      <c r="E679" s="6"/>
      <c r="F679" s="10"/>
      <c r="G679" s="10"/>
      <c r="H679" s="10"/>
      <c r="I679" s="6"/>
      <c r="J679" s="6"/>
      <c r="K679" s="10"/>
      <c r="L679" s="10"/>
      <c r="M679" s="10"/>
      <c r="N679" s="6"/>
      <c r="O679" s="10"/>
      <c r="P679" s="10"/>
      <c r="Q679" s="10"/>
      <c r="R679" s="6"/>
      <c r="S679" s="6"/>
      <c r="T679" s="10"/>
      <c r="U679" s="10"/>
      <c r="V679" s="10"/>
      <c r="W679" s="27">
        <v>-77</v>
      </c>
      <c r="X679" s="13">
        <f t="shared" si="159"/>
        <v>-70</v>
      </c>
      <c r="Y679" s="30">
        <v>0.72549999999632053</v>
      </c>
      <c r="AD679" s="6"/>
      <c r="AE679" s="6"/>
      <c r="AF679" s="10"/>
      <c r="AG679" s="10"/>
      <c r="AH679" s="10"/>
    </row>
    <row r="680" spans="1:34" ht="13.5" customHeight="1" x14ac:dyDescent="0.15">
      <c r="A680" s="19">
        <v>-75</v>
      </c>
      <c r="B680" s="13">
        <f t="shared" si="158"/>
        <v>-70</v>
      </c>
      <c r="C680" s="22">
        <v>0.97099999999999997</v>
      </c>
      <c r="D680" s="26">
        <v>23.919</v>
      </c>
      <c r="E680" s="6"/>
      <c r="F680" s="10"/>
      <c r="G680" s="10"/>
      <c r="H680" s="10"/>
      <c r="I680" s="6"/>
      <c r="J680" s="6"/>
      <c r="K680" s="10"/>
      <c r="L680" s="10"/>
      <c r="M680" s="10"/>
      <c r="N680" s="6"/>
      <c r="O680" s="10"/>
      <c r="P680" s="10"/>
      <c r="Q680" s="10"/>
      <c r="R680" s="6"/>
      <c r="S680" s="6"/>
      <c r="T680" s="10"/>
      <c r="U680" s="10"/>
      <c r="V680" s="10"/>
      <c r="W680" s="27">
        <v>-73</v>
      </c>
      <c r="X680" s="13">
        <f t="shared" si="159"/>
        <v>-70</v>
      </c>
      <c r="Y680" s="30">
        <v>0.70795499999649514</v>
      </c>
      <c r="AD680" s="6"/>
      <c r="AE680" s="6"/>
      <c r="AF680" s="10"/>
      <c r="AG680" s="10"/>
      <c r="AH680" s="10"/>
    </row>
    <row r="681" spans="1:34" ht="13.5" customHeight="1" x14ac:dyDescent="0.15">
      <c r="A681" s="19">
        <v>-84</v>
      </c>
      <c r="B681" s="13">
        <f t="shared" si="158"/>
        <v>-80</v>
      </c>
      <c r="C681" s="22">
        <v>1.39</v>
      </c>
      <c r="D681" s="26">
        <v>2.4119999999999999</v>
      </c>
      <c r="E681" s="6"/>
      <c r="F681" s="10"/>
      <c r="G681" s="10"/>
      <c r="H681" s="10"/>
      <c r="I681" s="6"/>
      <c r="J681" s="6"/>
      <c r="K681" s="10"/>
      <c r="L681" s="10"/>
      <c r="M681" s="10"/>
      <c r="N681" s="6"/>
      <c r="O681" s="10"/>
      <c r="P681" s="10"/>
      <c r="Q681" s="10"/>
      <c r="R681" s="6"/>
      <c r="S681" s="6"/>
      <c r="T681" s="10"/>
      <c r="U681" s="10"/>
      <c r="V681" s="10"/>
      <c r="W681" s="27">
        <v>-73</v>
      </c>
      <c r="X681" s="13">
        <f t="shared" si="159"/>
        <v>-70</v>
      </c>
      <c r="Y681" s="30">
        <v>0.70895500000033684</v>
      </c>
      <c r="AD681" s="6"/>
      <c r="AE681" s="6"/>
      <c r="AF681" s="10"/>
      <c r="AG681" s="10"/>
      <c r="AH681" s="10"/>
    </row>
    <row r="682" spans="1:34" ht="13.5" customHeight="1" x14ac:dyDescent="0.15">
      <c r="A682" s="19">
        <v>-84</v>
      </c>
      <c r="B682" s="13">
        <f t="shared" si="158"/>
        <v>-80</v>
      </c>
      <c r="C682" s="22">
        <v>1.954</v>
      </c>
      <c r="D682" s="26">
        <v>62.444000000000003</v>
      </c>
      <c r="E682" s="6"/>
      <c r="F682" s="10"/>
      <c r="G682" s="10"/>
      <c r="H682" s="10"/>
      <c r="I682" s="6"/>
      <c r="J682" s="6"/>
      <c r="K682" s="10"/>
      <c r="L682" s="10"/>
      <c r="M682" s="10"/>
      <c r="N682" s="6"/>
      <c r="O682" s="10"/>
      <c r="P682" s="10"/>
      <c r="Q682" s="10"/>
      <c r="R682" s="6"/>
      <c r="S682" s="6"/>
      <c r="T682" s="10"/>
      <c r="U682" s="10"/>
      <c r="V682" s="10"/>
      <c r="W682" s="27">
        <v>-66</v>
      </c>
      <c r="X682" s="13">
        <f t="shared" si="159"/>
        <v>-60</v>
      </c>
      <c r="Y682" s="30">
        <v>0.71140999999731003</v>
      </c>
      <c r="AD682" s="6"/>
      <c r="AE682" s="6"/>
      <c r="AF682" s="10"/>
      <c r="AG682" s="10"/>
      <c r="AH682" s="10"/>
    </row>
    <row r="683" spans="1:34" ht="13.5" customHeight="1" x14ac:dyDescent="0.15">
      <c r="A683" s="19">
        <v>-81</v>
      </c>
      <c r="B683" s="13">
        <f t="shared" si="158"/>
        <v>-80</v>
      </c>
      <c r="C683" s="22">
        <v>1.0880000000000001</v>
      </c>
      <c r="D683" s="26">
        <v>54.069000000000003</v>
      </c>
      <c r="E683" s="6"/>
      <c r="F683" s="10"/>
      <c r="G683" s="10"/>
      <c r="H683" s="10"/>
      <c r="I683" s="6"/>
      <c r="J683" s="6"/>
      <c r="K683" s="10"/>
      <c r="L683" s="10"/>
      <c r="M683" s="10"/>
      <c r="N683" s="6"/>
      <c r="O683" s="10"/>
      <c r="P683" s="10"/>
      <c r="Q683" s="10"/>
      <c r="R683" s="6"/>
      <c r="S683" s="6"/>
      <c r="T683" s="10"/>
      <c r="U683" s="10"/>
      <c r="V683" s="10"/>
      <c r="W683" s="27">
        <v>-66</v>
      </c>
      <c r="X683" s="13">
        <f t="shared" si="159"/>
        <v>-60</v>
      </c>
      <c r="Y683" s="30">
        <v>0.71140999999731003</v>
      </c>
      <c r="AD683" s="6"/>
      <c r="AE683" s="6"/>
      <c r="AF683" s="10"/>
      <c r="AG683" s="10"/>
      <c r="AH683" s="10"/>
    </row>
    <row r="684" spans="1:34" ht="13.5" customHeight="1" x14ac:dyDescent="0.15">
      <c r="A684" s="19">
        <v>-77</v>
      </c>
      <c r="B684" s="13">
        <f t="shared" si="158"/>
        <v>-70</v>
      </c>
      <c r="C684" s="22">
        <v>0.67400000000000004</v>
      </c>
      <c r="D684" s="26">
        <v>22.646000000000001</v>
      </c>
      <c r="E684" s="6"/>
      <c r="F684" s="10"/>
      <c r="G684" s="10"/>
      <c r="H684" s="10"/>
      <c r="I684" s="6"/>
      <c r="J684" s="6"/>
      <c r="K684" s="10"/>
      <c r="L684" s="10"/>
      <c r="M684" s="10"/>
      <c r="N684" s="6"/>
      <c r="O684" s="10"/>
      <c r="P684" s="10"/>
      <c r="Q684" s="10"/>
      <c r="R684" s="6"/>
      <c r="S684" s="6"/>
      <c r="T684" s="10"/>
      <c r="U684" s="10"/>
      <c r="V684" s="10"/>
      <c r="W684" s="27">
        <v>-66</v>
      </c>
      <c r="X684" s="13">
        <f t="shared" si="159"/>
        <v>-60</v>
      </c>
      <c r="Y684" s="30">
        <v>0.72531999999672792</v>
      </c>
      <c r="AD684" s="6"/>
      <c r="AE684" s="6"/>
      <c r="AF684" s="10"/>
      <c r="AG684" s="10"/>
      <c r="AH684" s="10"/>
    </row>
    <row r="685" spans="1:34" ht="13.5" customHeight="1" x14ac:dyDescent="0.15">
      <c r="A685" s="19">
        <v>-75</v>
      </c>
      <c r="B685" s="13">
        <f t="shared" si="158"/>
        <v>-70</v>
      </c>
      <c r="C685" s="22">
        <v>3.823</v>
      </c>
      <c r="D685" s="26">
        <v>5.0919999999999996</v>
      </c>
      <c r="E685" s="6"/>
      <c r="F685" s="10"/>
      <c r="G685" s="10"/>
      <c r="H685" s="10"/>
      <c r="I685" s="6"/>
      <c r="J685" s="6"/>
      <c r="K685" s="10"/>
      <c r="L685" s="10"/>
      <c r="M685" s="10"/>
      <c r="N685" s="6"/>
      <c r="O685" s="10"/>
      <c r="P685" s="10"/>
      <c r="Q685" s="10"/>
      <c r="R685" s="6"/>
      <c r="S685" s="6"/>
      <c r="T685" s="10"/>
      <c r="U685" s="10"/>
      <c r="V685" s="10"/>
      <c r="W685" s="27">
        <v>-66</v>
      </c>
      <c r="X685" s="13">
        <f t="shared" si="159"/>
        <v>-60</v>
      </c>
      <c r="Y685" s="30">
        <v>0.72632000000056962</v>
      </c>
      <c r="AD685" s="6"/>
      <c r="AE685" s="6"/>
      <c r="AF685" s="10"/>
      <c r="AG685" s="10"/>
      <c r="AH685" s="10"/>
    </row>
    <row r="686" spans="1:34" ht="13.5" customHeight="1" x14ac:dyDescent="0.15">
      <c r="A686" s="19">
        <v>-77</v>
      </c>
      <c r="B686" s="13">
        <f t="shared" si="158"/>
        <v>-70</v>
      </c>
      <c r="C686" s="22">
        <v>1.722</v>
      </c>
      <c r="D686" s="26">
        <v>0.80400000000000005</v>
      </c>
      <c r="E686" s="6"/>
      <c r="F686" s="10"/>
      <c r="G686" s="10"/>
      <c r="H686" s="10"/>
      <c r="I686" s="6"/>
      <c r="J686" s="6"/>
      <c r="K686" s="10"/>
      <c r="L686" s="10"/>
      <c r="M686" s="10"/>
      <c r="N686" s="6"/>
      <c r="O686" s="10"/>
      <c r="P686" s="10"/>
      <c r="Q686" s="10"/>
      <c r="R686" s="6"/>
      <c r="S686" s="6"/>
      <c r="T686" s="10"/>
      <c r="U686" s="10"/>
      <c r="V686" s="10"/>
      <c r="W686" s="27">
        <v>-60</v>
      </c>
      <c r="X686" s="13">
        <f t="shared" si="159"/>
        <v>-60</v>
      </c>
      <c r="Y686" s="30">
        <v>0.7257750000005696</v>
      </c>
      <c r="AD686" s="6"/>
      <c r="AE686" s="6"/>
      <c r="AF686" s="10"/>
      <c r="AG686" s="10"/>
      <c r="AH686" s="10"/>
    </row>
    <row r="687" spans="1:34" ht="13.5" customHeight="1" x14ac:dyDescent="0.15">
      <c r="A687" s="19">
        <v>-77</v>
      </c>
      <c r="B687" s="13">
        <f t="shared" si="158"/>
        <v>-70</v>
      </c>
      <c r="C687" s="22">
        <v>0.95099999999999996</v>
      </c>
      <c r="D687" s="26">
        <v>23.718</v>
      </c>
      <c r="E687" s="6"/>
      <c r="F687" s="10"/>
      <c r="G687" s="10"/>
      <c r="H687" s="10"/>
      <c r="I687" s="6"/>
      <c r="J687" s="6"/>
      <c r="K687" s="10"/>
      <c r="L687" s="10"/>
      <c r="M687" s="10"/>
      <c r="N687" s="6"/>
      <c r="O687" s="10"/>
      <c r="P687" s="10"/>
      <c r="Q687" s="10"/>
      <c r="R687" s="6"/>
      <c r="S687" s="6"/>
      <c r="T687" s="10"/>
      <c r="U687" s="10"/>
      <c r="V687" s="10"/>
      <c r="W687" s="27">
        <v>-60</v>
      </c>
      <c r="X687" s="13">
        <f t="shared" si="159"/>
        <v>-60</v>
      </c>
      <c r="Y687" s="30">
        <v>0.72677499999713535</v>
      </c>
      <c r="AD687" s="6"/>
      <c r="AE687" s="6"/>
      <c r="AF687" s="10"/>
      <c r="AG687" s="10"/>
      <c r="AH687" s="10"/>
    </row>
    <row r="688" spans="1:34" ht="13.5" customHeight="1" x14ac:dyDescent="0.15">
      <c r="A688" s="19">
        <v>-77</v>
      </c>
      <c r="B688" s="13">
        <f t="shared" si="158"/>
        <v>-70</v>
      </c>
      <c r="C688" s="22">
        <v>1.478</v>
      </c>
      <c r="D688" s="26">
        <v>4.1539999999999999</v>
      </c>
      <c r="E688" s="6"/>
      <c r="F688" s="10"/>
      <c r="G688" s="10"/>
      <c r="H688" s="10"/>
      <c r="I688" s="6"/>
      <c r="J688" s="6"/>
      <c r="K688" s="10"/>
      <c r="L688" s="10"/>
      <c r="M688" s="10"/>
      <c r="N688" s="6"/>
      <c r="O688" s="10"/>
      <c r="P688" s="10"/>
      <c r="Q688" s="10"/>
      <c r="R688" s="6"/>
      <c r="S688" s="6"/>
      <c r="T688" s="10"/>
      <c r="U688" s="10"/>
      <c r="V688" s="10"/>
      <c r="W688" s="27">
        <v>-67</v>
      </c>
      <c r="X688" s="13">
        <f t="shared" si="159"/>
        <v>-60</v>
      </c>
      <c r="Y688" s="30">
        <v>0.7042299999999293</v>
      </c>
      <c r="AD688" s="6"/>
      <c r="AE688" s="6"/>
      <c r="AF688" s="10"/>
      <c r="AG688" s="10"/>
      <c r="AH688" s="10"/>
    </row>
    <row r="689" spans="1:34" ht="13.5" customHeight="1" x14ac:dyDescent="0.15">
      <c r="A689" s="19">
        <v>-74</v>
      </c>
      <c r="B689" s="13">
        <f t="shared" si="158"/>
        <v>-70</v>
      </c>
      <c r="C689" s="22">
        <v>1.6</v>
      </c>
      <c r="D689" s="26">
        <v>1.6080000000000001</v>
      </c>
      <c r="E689" s="6"/>
      <c r="F689" s="10"/>
      <c r="G689" s="10"/>
      <c r="H689" s="10"/>
      <c r="I689" s="6"/>
      <c r="J689" s="6"/>
      <c r="K689" s="10"/>
      <c r="L689" s="10"/>
      <c r="M689" s="10"/>
      <c r="N689" s="6"/>
      <c r="O689" s="10"/>
      <c r="P689" s="10"/>
      <c r="Q689" s="10"/>
      <c r="R689" s="6"/>
      <c r="S689" s="6"/>
      <c r="T689" s="10"/>
      <c r="U689" s="10"/>
      <c r="V689" s="10"/>
      <c r="W689" s="27">
        <v>-68</v>
      </c>
      <c r="X689" s="13">
        <f t="shared" si="159"/>
        <v>-60</v>
      </c>
      <c r="Y689" s="30">
        <v>0.71068499999771739</v>
      </c>
      <c r="AD689" s="6"/>
      <c r="AE689" s="6"/>
      <c r="AF689" s="10"/>
      <c r="AG689" s="10"/>
      <c r="AH689" s="10"/>
    </row>
    <row r="690" spans="1:34" ht="13.5" customHeight="1" x14ac:dyDescent="0.15">
      <c r="A690" s="19">
        <v>-78</v>
      </c>
      <c r="B690" s="13">
        <f t="shared" si="158"/>
        <v>-70</v>
      </c>
      <c r="C690" s="22">
        <v>0.46400000000000002</v>
      </c>
      <c r="D690" s="26">
        <v>4.6230000000000002</v>
      </c>
      <c r="E690" s="6"/>
      <c r="F690" s="10"/>
      <c r="G690" s="10"/>
      <c r="H690" s="10"/>
      <c r="I690" s="6"/>
      <c r="J690" s="6"/>
      <c r="K690" s="10"/>
      <c r="L690" s="10"/>
      <c r="M690" s="10"/>
      <c r="N690" s="6"/>
      <c r="O690" s="10"/>
      <c r="P690" s="10"/>
      <c r="Q690" s="10"/>
      <c r="R690" s="6"/>
      <c r="S690" s="6"/>
      <c r="T690" s="10"/>
      <c r="U690" s="10"/>
      <c r="V690" s="10"/>
      <c r="W690" s="27">
        <v>-65</v>
      </c>
      <c r="X690" s="13">
        <f t="shared" si="159"/>
        <v>-60</v>
      </c>
      <c r="Y690" s="30">
        <v>0.71314000000196653</v>
      </c>
      <c r="AD690" s="6"/>
      <c r="AE690" s="6"/>
      <c r="AF690" s="10"/>
      <c r="AG690" s="10"/>
      <c r="AH690" s="10"/>
    </row>
    <row r="691" spans="1:34" ht="13.5" customHeight="1" x14ac:dyDescent="0.15">
      <c r="A691" s="19">
        <v>-78</v>
      </c>
      <c r="B691" s="13">
        <f t="shared" si="158"/>
        <v>-70</v>
      </c>
      <c r="C691" s="22">
        <v>0.60699999999999998</v>
      </c>
      <c r="D691" s="26">
        <v>21.239000000000001</v>
      </c>
      <c r="E691" s="6"/>
      <c r="F691" s="10"/>
      <c r="G691" s="10"/>
      <c r="H691" s="10"/>
      <c r="I691" s="6"/>
      <c r="J691" s="6"/>
      <c r="K691" s="10"/>
      <c r="L691" s="10"/>
      <c r="M691" s="10"/>
      <c r="N691" s="6"/>
      <c r="O691" s="10"/>
      <c r="P691" s="10"/>
      <c r="Q691" s="10"/>
      <c r="R691" s="6"/>
      <c r="S691" s="6"/>
      <c r="T691" s="10"/>
      <c r="U691" s="10"/>
      <c r="V691" s="10"/>
      <c r="W691" s="27">
        <v>-65</v>
      </c>
      <c r="X691" s="13">
        <f t="shared" si="159"/>
        <v>-60</v>
      </c>
      <c r="Y691" s="30">
        <v>0.67989500000196545</v>
      </c>
      <c r="AD691" s="6"/>
      <c r="AE691" s="6"/>
      <c r="AF691" s="10"/>
      <c r="AG691" s="10"/>
      <c r="AH691" s="10"/>
    </row>
    <row r="692" spans="1:34" ht="13.5" customHeight="1" x14ac:dyDescent="0.15">
      <c r="A692" s="19">
        <v>-89</v>
      </c>
      <c r="B692" s="13">
        <f t="shared" si="158"/>
        <v>-80</v>
      </c>
      <c r="C692" s="22">
        <v>2.4430000000000001</v>
      </c>
      <c r="D692" s="26">
        <v>3.0819999999999999</v>
      </c>
      <c r="E692" s="6"/>
      <c r="F692" s="10"/>
      <c r="G692" s="10"/>
      <c r="H692" s="10"/>
      <c r="I692" s="6"/>
      <c r="J692" s="6"/>
      <c r="K692" s="10"/>
      <c r="L692" s="10"/>
      <c r="M692" s="10"/>
      <c r="N692" s="6"/>
      <c r="O692" s="10"/>
      <c r="P692" s="10"/>
      <c r="Q692" s="10"/>
      <c r="R692" s="6"/>
      <c r="S692" s="6"/>
      <c r="T692" s="10"/>
      <c r="U692" s="10"/>
      <c r="V692" s="10"/>
      <c r="W692" s="27">
        <v>-58</v>
      </c>
      <c r="X692" s="13">
        <f t="shared" si="159"/>
        <v>-50</v>
      </c>
      <c r="Y692" s="30">
        <v>0.71404999999509799</v>
      </c>
      <c r="AD692" s="6"/>
      <c r="AE692" s="6"/>
      <c r="AF692" s="10"/>
      <c r="AG692" s="10"/>
      <c r="AH692" s="10"/>
    </row>
    <row r="693" spans="1:34" ht="13.5" customHeight="1" x14ac:dyDescent="0.15">
      <c r="A693" s="19">
        <v>-83</v>
      </c>
      <c r="B693" s="13">
        <f t="shared" si="158"/>
        <v>-80</v>
      </c>
      <c r="C693" s="22">
        <v>3.1309999999999998</v>
      </c>
      <c r="D693" s="26">
        <v>1.34</v>
      </c>
      <c r="E693" s="6"/>
      <c r="F693" s="10"/>
      <c r="G693" s="10"/>
      <c r="H693" s="10"/>
      <c r="I693" s="6"/>
      <c r="J693" s="6"/>
      <c r="K693" s="10"/>
      <c r="L693" s="10"/>
      <c r="M693" s="10"/>
      <c r="N693" s="6"/>
      <c r="O693" s="10"/>
      <c r="P693" s="10"/>
      <c r="Q693" s="10"/>
      <c r="R693" s="6"/>
      <c r="S693" s="6"/>
      <c r="T693" s="10"/>
      <c r="U693" s="10"/>
      <c r="V693" s="10"/>
      <c r="W693" s="27">
        <v>-61</v>
      </c>
      <c r="X693" s="13">
        <f t="shared" si="159"/>
        <v>-60</v>
      </c>
      <c r="Y693" s="30">
        <v>0.78150499999439949</v>
      </c>
      <c r="AD693" s="6"/>
      <c r="AE693" s="6"/>
      <c r="AF693" s="10"/>
      <c r="AG693" s="10"/>
      <c r="AH693" s="10"/>
    </row>
    <row r="694" spans="1:34" ht="13.5" customHeight="1" x14ac:dyDescent="0.15">
      <c r="A694" s="19">
        <v>-91</v>
      </c>
      <c r="B694" s="13">
        <f t="shared" si="158"/>
        <v>-90</v>
      </c>
      <c r="C694" s="22">
        <v>1.2150000000000001</v>
      </c>
      <c r="D694" s="26">
        <v>50.116</v>
      </c>
      <c r="E694" s="6"/>
      <c r="F694" s="10"/>
      <c r="G694" s="10"/>
      <c r="H694" s="10"/>
      <c r="I694" s="6"/>
      <c r="J694" s="6"/>
      <c r="K694" s="10"/>
      <c r="L694" s="10"/>
      <c r="M694" s="10"/>
      <c r="N694" s="6"/>
      <c r="O694" s="10"/>
      <c r="P694" s="10"/>
      <c r="Q694" s="10"/>
      <c r="R694" s="6"/>
      <c r="S694" s="6"/>
      <c r="T694" s="10"/>
      <c r="U694" s="10"/>
      <c r="V694" s="10"/>
      <c r="W694" s="27">
        <v>-61</v>
      </c>
      <c r="X694" s="13">
        <f t="shared" si="159"/>
        <v>-60</v>
      </c>
      <c r="Y694" s="30">
        <v>0.78095999999439947</v>
      </c>
      <c r="AD694" s="6"/>
      <c r="AE694" s="6"/>
      <c r="AF694" s="10"/>
      <c r="AG694" s="10"/>
      <c r="AH694" s="10"/>
    </row>
    <row r="695" spans="1:34" ht="13.5" customHeight="1" x14ac:dyDescent="0.15">
      <c r="A695" s="19">
        <v>-76</v>
      </c>
      <c r="B695" s="13">
        <f t="shared" si="158"/>
        <v>-70</v>
      </c>
      <c r="C695" s="22">
        <v>0.51600000000000001</v>
      </c>
      <c r="D695" s="26">
        <v>29.279</v>
      </c>
      <c r="E695" s="6"/>
      <c r="F695" s="10"/>
      <c r="G695" s="10"/>
      <c r="H695" s="10"/>
      <c r="I695" s="6"/>
      <c r="J695" s="6"/>
      <c r="K695" s="10"/>
      <c r="L695" s="10"/>
      <c r="M695" s="10"/>
      <c r="N695" s="6"/>
      <c r="O695" s="10"/>
      <c r="P695" s="10"/>
      <c r="Q695" s="10"/>
      <c r="R695" s="6"/>
      <c r="S695" s="6"/>
      <c r="T695" s="10"/>
      <c r="U695" s="10"/>
      <c r="V695" s="10"/>
      <c r="W695" s="27">
        <v>-61</v>
      </c>
      <c r="X695" s="13">
        <f t="shared" si="159"/>
        <v>-60</v>
      </c>
      <c r="Y695" s="30">
        <v>0.78095999999439947</v>
      </c>
      <c r="AD695" s="6"/>
      <c r="AE695" s="6"/>
      <c r="AF695" s="10"/>
      <c r="AG695" s="10"/>
      <c r="AH695" s="10"/>
    </row>
    <row r="696" spans="1:34" ht="13.5" customHeight="1" x14ac:dyDescent="0.15">
      <c r="A696" s="19">
        <v>-77</v>
      </c>
      <c r="B696" s="13">
        <f t="shared" si="158"/>
        <v>-70</v>
      </c>
      <c r="C696" s="22">
        <v>1.5469999999999999</v>
      </c>
      <c r="D696" s="26">
        <v>3.7519999999999998</v>
      </c>
      <c r="E696" s="6"/>
      <c r="F696" s="10"/>
      <c r="G696" s="10"/>
      <c r="H696" s="10"/>
      <c r="I696" s="6"/>
      <c r="J696" s="6"/>
      <c r="K696" s="10"/>
      <c r="L696" s="10"/>
      <c r="M696" s="10"/>
      <c r="N696" s="6"/>
      <c r="O696" s="10"/>
      <c r="P696" s="10"/>
      <c r="Q696" s="10"/>
      <c r="R696" s="6"/>
      <c r="S696" s="6"/>
      <c r="T696" s="10"/>
      <c r="U696" s="10"/>
      <c r="V696" s="10"/>
      <c r="W696" s="27">
        <v>-59</v>
      </c>
      <c r="X696" s="13">
        <f t="shared" si="159"/>
        <v>-50</v>
      </c>
      <c r="Y696" s="30">
        <v>0.88041500000022022</v>
      </c>
      <c r="AD696" s="6"/>
      <c r="AE696" s="6"/>
      <c r="AF696" s="10"/>
      <c r="AG696" s="10"/>
      <c r="AH696" s="10"/>
    </row>
    <row r="697" spans="1:34" ht="13.5" customHeight="1" x14ac:dyDescent="0.15">
      <c r="A697" s="19">
        <v>-77</v>
      </c>
      <c r="B697" s="13">
        <f t="shared" si="158"/>
        <v>-70</v>
      </c>
      <c r="C697" s="22">
        <v>0.52600000000000002</v>
      </c>
      <c r="D697" s="26">
        <v>7.9729999999999999</v>
      </c>
      <c r="E697" s="6"/>
      <c r="F697" s="10"/>
      <c r="G697" s="10"/>
      <c r="H697" s="10"/>
      <c r="I697" s="6"/>
      <c r="J697" s="6"/>
      <c r="K697" s="10"/>
      <c r="L697" s="10"/>
      <c r="M697" s="10"/>
      <c r="N697" s="6"/>
      <c r="O697" s="10"/>
      <c r="P697" s="10"/>
      <c r="Q697" s="10"/>
      <c r="R697" s="6"/>
      <c r="S697" s="6"/>
      <c r="T697" s="10"/>
      <c r="U697" s="10"/>
      <c r="V697" s="10"/>
      <c r="W697" s="27">
        <v>-70</v>
      </c>
      <c r="X697" s="13">
        <f t="shared" si="159"/>
        <v>-70</v>
      </c>
      <c r="Y697" s="30">
        <v>0.90386999999783368</v>
      </c>
      <c r="AD697" s="6"/>
      <c r="AE697" s="6"/>
      <c r="AF697" s="10"/>
      <c r="AG697" s="10"/>
      <c r="AH697" s="10"/>
    </row>
    <row r="698" spans="1:34" ht="13.5" customHeight="1" x14ac:dyDescent="0.15">
      <c r="A698" s="19">
        <v>-81</v>
      </c>
      <c r="B698" s="13">
        <f t="shared" si="158"/>
        <v>-80</v>
      </c>
      <c r="C698" s="22">
        <v>1.8620000000000001</v>
      </c>
      <c r="D698" s="26">
        <v>2.3450000000000002</v>
      </c>
      <c r="E698" s="6"/>
      <c r="F698" s="10"/>
      <c r="G698" s="10"/>
      <c r="H698" s="10"/>
      <c r="I698" s="6"/>
      <c r="J698" s="6"/>
      <c r="K698" s="10"/>
      <c r="L698" s="10"/>
      <c r="M698" s="10"/>
      <c r="N698" s="6"/>
      <c r="O698" s="10"/>
      <c r="P698" s="10"/>
      <c r="Q698" s="10"/>
      <c r="R698" s="6"/>
      <c r="S698" s="6"/>
      <c r="T698" s="10"/>
      <c r="U698" s="10"/>
      <c r="V698" s="10"/>
      <c r="W698" s="27">
        <v>-61</v>
      </c>
      <c r="X698" s="13">
        <f t="shared" si="159"/>
        <v>-60</v>
      </c>
      <c r="Y698" s="30">
        <v>0.95632499999771725</v>
      </c>
      <c r="AD698" s="6"/>
      <c r="AE698" s="6"/>
      <c r="AF698" s="10"/>
      <c r="AG698" s="10"/>
      <c r="AH698" s="10"/>
    </row>
    <row r="699" spans="1:34" ht="13.5" customHeight="1" x14ac:dyDescent="0.15">
      <c r="A699" s="19">
        <v>-77</v>
      </c>
      <c r="B699" s="13">
        <f t="shared" si="158"/>
        <v>-70</v>
      </c>
      <c r="C699" s="22">
        <v>1.0209999999999999</v>
      </c>
      <c r="D699" s="26">
        <v>23.516999999999999</v>
      </c>
      <c r="E699" s="6"/>
      <c r="F699" s="10"/>
      <c r="G699" s="10"/>
      <c r="H699" s="10"/>
      <c r="I699" s="6"/>
      <c r="J699" s="6"/>
      <c r="K699" s="10"/>
      <c r="L699" s="10"/>
      <c r="M699" s="10"/>
      <c r="N699" s="6"/>
      <c r="O699" s="10"/>
      <c r="P699" s="10"/>
      <c r="Q699" s="10"/>
      <c r="R699" s="6"/>
      <c r="S699" s="6"/>
      <c r="T699" s="10"/>
      <c r="U699" s="10"/>
      <c r="V699" s="10"/>
      <c r="W699" s="27">
        <v>-66</v>
      </c>
      <c r="X699" s="13">
        <f t="shared" si="159"/>
        <v>-60</v>
      </c>
      <c r="Y699" s="30">
        <v>0.97777999999492327</v>
      </c>
      <c r="AD699" s="6"/>
      <c r="AE699" s="6"/>
      <c r="AF699" s="10"/>
      <c r="AG699" s="10"/>
      <c r="AH699" s="10"/>
    </row>
    <row r="700" spans="1:34" ht="13.5" customHeight="1" x14ac:dyDescent="0.15">
      <c r="A700" s="19">
        <v>-79</v>
      </c>
      <c r="B700" s="13">
        <f t="shared" si="158"/>
        <v>-70</v>
      </c>
      <c r="C700" s="22">
        <v>0.54900000000000004</v>
      </c>
      <c r="D700" s="26">
        <v>0.40200000000000002</v>
      </c>
      <c r="E700" s="6"/>
      <c r="F700" s="10"/>
      <c r="G700" s="10"/>
      <c r="H700" s="10"/>
      <c r="I700" s="6"/>
      <c r="J700" s="6"/>
      <c r="K700" s="10"/>
      <c r="L700" s="10"/>
      <c r="M700" s="10"/>
      <c r="N700" s="6"/>
      <c r="O700" s="10"/>
      <c r="P700" s="10"/>
      <c r="Q700" s="10"/>
      <c r="R700" s="6"/>
      <c r="S700" s="6"/>
      <c r="T700" s="10"/>
      <c r="U700" s="10"/>
      <c r="V700" s="10"/>
      <c r="W700" s="27">
        <v>-66</v>
      </c>
      <c r="X700" s="13">
        <f t="shared" si="159"/>
        <v>-60</v>
      </c>
      <c r="Y700" s="30">
        <v>0.97777999999492327</v>
      </c>
      <c r="AD700" s="6"/>
      <c r="AE700" s="6"/>
      <c r="AF700" s="10"/>
      <c r="AG700" s="10"/>
      <c r="AH700" s="10"/>
    </row>
    <row r="701" spans="1:34" ht="13.5" customHeight="1" x14ac:dyDescent="0.15">
      <c r="A701" s="19">
        <v>-74</v>
      </c>
      <c r="B701" s="13">
        <f t="shared" si="158"/>
        <v>-70</v>
      </c>
      <c r="C701" s="22">
        <v>1.292</v>
      </c>
      <c r="D701" s="26">
        <v>3.6850000000000001</v>
      </c>
      <c r="E701" s="6"/>
      <c r="F701" s="10"/>
      <c r="G701" s="10"/>
      <c r="H701" s="10"/>
      <c r="I701" s="6"/>
      <c r="J701" s="6"/>
      <c r="K701" s="10"/>
      <c r="L701" s="10"/>
      <c r="M701" s="10"/>
      <c r="N701" s="6"/>
      <c r="O701" s="10"/>
      <c r="P701" s="10"/>
      <c r="Q701" s="10"/>
      <c r="R701" s="6"/>
      <c r="S701" s="6"/>
      <c r="T701" s="10"/>
      <c r="U701" s="10"/>
      <c r="V701" s="10"/>
      <c r="W701" s="27">
        <v>-65</v>
      </c>
      <c r="X701" s="13">
        <f t="shared" si="159"/>
        <v>-60</v>
      </c>
      <c r="Y701" s="30">
        <v>0.95523499999771722</v>
      </c>
      <c r="AD701" s="6"/>
      <c r="AE701" s="6"/>
      <c r="AF701" s="10"/>
      <c r="AG701" s="10"/>
      <c r="AH701" s="10"/>
    </row>
    <row r="702" spans="1:34" ht="13.5" customHeight="1" x14ac:dyDescent="0.15">
      <c r="A702" s="19">
        <v>-81</v>
      </c>
      <c r="B702" s="13">
        <f t="shared" si="158"/>
        <v>-80</v>
      </c>
      <c r="C702" s="22">
        <v>2.04</v>
      </c>
      <c r="D702" s="26">
        <v>56.615000000000002</v>
      </c>
      <c r="E702" s="6"/>
      <c r="F702" s="10"/>
      <c r="G702" s="10"/>
      <c r="H702" s="10"/>
      <c r="I702" s="6"/>
      <c r="J702" s="6"/>
      <c r="K702" s="10"/>
      <c r="L702" s="10"/>
      <c r="M702" s="10"/>
      <c r="N702" s="6"/>
      <c r="O702" s="10"/>
      <c r="P702" s="10"/>
      <c r="Q702" s="10"/>
      <c r="R702" s="6"/>
      <c r="S702" s="6"/>
      <c r="T702" s="10"/>
      <c r="U702" s="10"/>
      <c r="V702" s="10"/>
      <c r="W702" s="27">
        <v>-65</v>
      </c>
      <c r="X702" s="13">
        <f t="shared" si="159"/>
        <v>-60</v>
      </c>
      <c r="Y702" s="30">
        <v>0.95623500000155892</v>
      </c>
      <c r="AD702" s="6"/>
      <c r="AE702" s="6"/>
      <c r="AF702" s="10"/>
      <c r="AG702" s="10"/>
      <c r="AH702" s="10"/>
    </row>
    <row r="703" spans="1:34" ht="13.5" customHeight="1" x14ac:dyDescent="0.15">
      <c r="A703" s="19">
        <v>-79</v>
      </c>
      <c r="B703" s="13">
        <f t="shared" si="158"/>
        <v>-70</v>
      </c>
      <c r="C703" s="22">
        <v>2.2589999999999999</v>
      </c>
      <c r="D703" s="26">
        <v>29.815000000000001</v>
      </c>
      <c r="E703" s="6"/>
      <c r="F703" s="10"/>
      <c r="G703" s="10"/>
      <c r="H703" s="10"/>
      <c r="I703" s="6"/>
      <c r="J703" s="6"/>
      <c r="K703" s="10"/>
      <c r="L703" s="10"/>
      <c r="M703" s="10"/>
      <c r="N703" s="6"/>
      <c r="O703" s="10"/>
      <c r="P703" s="10"/>
      <c r="Q703" s="10"/>
      <c r="R703" s="6"/>
      <c r="S703" s="6"/>
      <c r="T703" s="10"/>
      <c r="U703" s="10"/>
      <c r="V703" s="10"/>
      <c r="W703" s="27">
        <v>-65</v>
      </c>
      <c r="X703" s="13">
        <f t="shared" si="159"/>
        <v>-60</v>
      </c>
      <c r="Y703" s="30">
        <v>0.95769000000196636</v>
      </c>
      <c r="AD703" s="6"/>
      <c r="AE703" s="6"/>
      <c r="AF703" s="10"/>
      <c r="AG703" s="10"/>
      <c r="AH703" s="10"/>
    </row>
    <row r="704" spans="1:34" ht="13.5" customHeight="1" x14ac:dyDescent="0.15">
      <c r="A704" s="19">
        <v>-76</v>
      </c>
      <c r="B704" s="13">
        <f t="shared" si="158"/>
        <v>-70</v>
      </c>
      <c r="C704" s="22">
        <v>0.75900000000000001</v>
      </c>
      <c r="D704" s="26">
        <v>2.68</v>
      </c>
      <c r="E704" s="6"/>
      <c r="F704" s="10"/>
      <c r="G704" s="10"/>
      <c r="H704" s="10"/>
      <c r="I704" s="6"/>
      <c r="J704" s="6"/>
      <c r="K704" s="10"/>
      <c r="L704" s="10"/>
      <c r="M704" s="10"/>
      <c r="N704" s="6"/>
      <c r="O704" s="10"/>
      <c r="P704" s="10"/>
      <c r="Q704" s="10"/>
      <c r="R704" s="6"/>
      <c r="S704" s="6"/>
      <c r="T704" s="10"/>
      <c r="U704" s="10"/>
      <c r="V704" s="10"/>
      <c r="W704" s="27">
        <v>-65</v>
      </c>
      <c r="X704" s="13">
        <f t="shared" si="159"/>
        <v>-60</v>
      </c>
      <c r="Y704" s="30">
        <v>0.95769000000196636</v>
      </c>
      <c r="AD704" s="6"/>
      <c r="AE704" s="6"/>
      <c r="AF704" s="10"/>
      <c r="AG704" s="10"/>
      <c r="AH704" s="10"/>
    </row>
    <row r="705" spans="1:34" ht="13.5" customHeight="1" x14ac:dyDescent="0.15">
      <c r="A705" s="19">
        <v>-73</v>
      </c>
      <c r="B705" s="13">
        <f t="shared" si="158"/>
        <v>-70</v>
      </c>
      <c r="C705" s="22">
        <v>1.843</v>
      </c>
      <c r="D705" s="26">
        <v>25.393000000000001</v>
      </c>
      <c r="E705" s="6"/>
      <c r="F705" s="10"/>
      <c r="G705" s="10"/>
      <c r="H705" s="10"/>
      <c r="I705" s="6"/>
      <c r="J705" s="6"/>
      <c r="K705" s="10"/>
      <c r="L705" s="10"/>
      <c r="M705" s="10"/>
      <c r="N705" s="6"/>
      <c r="O705" s="10"/>
      <c r="P705" s="10"/>
      <c r="Q705" s="10"/>
      <c r="R705" s="6"/>
      <c r="S705" s="6"/>
      <c r="T705" s="10"/>
      <c r="U705" s="10"/>
      <c r="V705" s="10"/>
      <c r="W705" s="27">
        <v>-57</v>
      </c>
      <c r="X705" s="13">
        <f t="shared" si="159"/>
        <v>-50</v>
      </c>
      <c r="Y705" s="30">
        <v>0.95914499999509784</v>
      </c>
      <c r="AD705" s="6"/>
      <c r="AE705" s="6"/>
      <c r="AF705" s="10"/>
      <c r="AG705" s="10"/>
      <c r="AH705" s="10"/>
    </row>
    <row r="706" spans="1:34" ht="13.5" customHeight="1" x14ac:dyDescent="0.15">
      <c r="A706" s="19">
        <v>-75</v>
      </c>
      <c r="B706" s="13">
        <f t="shared" si="158"/>
        <v>-70</v>
      </c>
      <c r="C706" s="22">
        <v>0.81499999999999995</v>
      </c>
      <c r="D706" s="26">
        <v>3.819</v>
      </c>
      <c r="E706" s="6"/>
      <c r="F706" s="10"/>
      <c r="G706" s="10"/>
      <c r="H706" s="10"/>
      <c r="I706" s="6"/>
      <c r="J706" s="6"/>
      <c r="K706" s="10"/>
      <c r="L706" s="10"/>
      <c r="M706" s="10"/>
      <c r="N706" s="6"/>
      <c r="O706" s="10"/>
      <c r="P706" s="10"/>
      <c r="Q706" s="10"/>
      <c r="R706" s="6"/>
      <c r="S706" s="6"/>
      <c r="T706" s="10"/>
      <c r="U706" s="10"/>
      <c r="V706" s="10"/>
      <c r="W706" s="27">
        <v>-57</v>
      </c>
      <c r="X706" s="13">
        <f t="shared" si="159"/>
        <v>-50</v>
      </c>
      <c r="Y706" s="30">
        <v>0.95914499999509784</v>
      </c>
      <c r="AD706" s="6"/>
      <c r="AE706" s="6"/>
      <c r="AF706" s="10"/>
      <c r="AG706" s="10"/>
      <c r="AH706" s="10"/>
    </row>
    <row r="707" spans="1:34" ht="13.5" customHeight="1" x14ac:dyDescent="0.15">
      <c r="A707" s="19">
        <v>-79</v>
      </c>
      <c r="B707" s="13">
        <f t="shared" si="158"/>
        <v>-70</v>
      </c>
      <c r="C707" s="22">
        <v>1.8169999999999999</v>
      </c>
      <c r="D707" s="26">
        <v>30.350999999999999</v>
      </c>
      <c r="E707" s="6"/>
      <c r="F707" s="10"/>
      <c r="G707" s="10"/>
      <c r="H707" s="10"/>
      <c r="I707" s="6"/>
      <c r="J707" s="6"/>
      <c r="K707" s="10"/>
      <c r="L707" s="10"/>
      <c r="M707" s="10"/>
      <c r="N707" s="6"/>
      <c r="O707" s="10"/>
      <c r="P707" s="10"/>
      <c r="Q707" s="10"/>
      <c r="R707" s="6"/>
      <c r="S707" s="6"/>
      <c r="T707" s="10"/>
      <c r="U707" s="10"/>
      <c r="V707" s="10"/>
      <c r="W707" s="27">
        <v>-68</v>
      </c>
      <c r="X707" s="13">
        <f t="shared" si="159"/>
        <v>-60</v>
      </c>
      <c r="Y707" s="30">
        <v>0.96159999999934698</v>
      </c>
      <c r="AD707" s="6"/>
      <c r="AE707" s="6"/>
      <c r="AF707" s="10"/>
      <c r="AG707" s="10"/>
      <c r="AH707" s="10"/>
    </row>
    <row r="708" spans="1:34" ht="13.5" customHeight="1" x14ac:dyDescent="0.15">
      <c r="A708" s="19">
        <v>-77</v>
      </c>
      <c r="B708" s="13">
        <f t="shared" si="158"/>
        <v>-70</v>
      </c>
      <c r="C708" s="22">
        <v>1.8160000000000001</v>
      </c>
      <c r="D708" s="26">
        <v>1.139</v>
      </c>
      <c r="E708" s="6"/>
      <c r="F708" s="10"/>
      <c r="G708" s="10"/>
      <c r="H708" s="10"/>
      <c r="I708" s="6"/>
      <c r="J708" s="6"/>
      <c r="K708" s="10"/>
      <c r="L708" s="10"/>
      <c r="M708" s="10"/>
      <c r="N708" s="6"/>
      <c r="O708" s="10"/>
      <c r="P708" s="10"/>
      <c r="Q708" s="10"/>
      <c r="R708" s="6"/>
      <c r="S708" s="6"/>
      <c r="T708" s="10"/>
      <c r="U708" s="10"/>
      <c r="V708" s="10"/>
      <c r="W708" s="27">
        <v>-69</v>
      </c>
      <c r="X708" s="13">
        <f t="shared" si="159"/>
        <v>-60</v>
      </c>
      <c r="Y708" s="30">
        <v>0.95905499999893951</v>
      </c>
      <c r="AD708" s="6"/>
      <c r="AE708" s="6"/>
      <c r="AF708" s="10"/>
      <c r="AG708" s="10"/>
      <c r="AH708" s="10"/>
    </row>
    <row r="709" spans="1:34" ht="13.5" customHeight="1" x14ac:dyDescent="0.15">
      <c r="A709" s="19">
        <v>-79</v>
      </c>
      <c r="B709" s="13">
        <f t="shared" si="158"/>
        <v>-70</v>
      </c>
      <c r="C709" s="22">
        <v>2.0720000000000001</v>
      </c>
      <c r="D709" s="26">
        <v>2.2109999999999999</v>
      </c>
      <c r="E709" s="6"/>
      <c r="F709" s="10"/>
      <c r="G709" s="10"/>
      <c r="H709" s="10"/>
      <c r="I709" s="6"/>
      <c r="J709" s="6"/>
      <c r="K709" s="10"/>
      <c r="L709" s="10"/>
      <c r="M709" s="10"/>
      <c r="N709" s="6"/>
      <c r="O709" s="10"/>
      <c r="P709" s="10"/>
      <c r="Q709" s="10"/>
      <c r="R709" s="6"/>
      <c r="S709" s="6"/>
      <c r="T709" s="10"/>
      <c r="U709" s="10"/>
      <c r="V709" s="10"/>
      <c r="W709" s="27">
        <v>-66</v>
      </c>
      <c r="X709" s="13">
        <f t="shared" si="159"/>
        <v>-60</v>
      </c>
      <c r="Y709" s="30">
        <v>0.97550999999876487</v>
      </c>
      <c r="AD709" s="6"/>
      <c r="AE709" s="6"/>
      <c r="AF709" s="10"/>
      <c r="AG709" s="10"/>
      <c r="AH709" s="10"/>
    </row>
    <row r="710" spans="1:34" ht="13.5" customHeight="1" x14ac:dyDescent="0.15">
      <c r="A710" s="19">
        <v>-82</v>
      </c>
      <c r="B710" s="13">
        <f t="shared" si="158"/>
        <v>-80</v>
      </c>
      <c r="C710" s="22">
        <v>0.499</v>
      </c>
      <c r="D710" s="26">
        <v>80.332999999999998</v>
      </c>
      <c r="E710" s="6"/>
      <c r="F710" s="10"/>
      <c r="G710" s="10"/>
      <c r="H710" s="10"/>
      <c r="I710" s="6"/>
      <c r="J710" s="6"/>
      <c r="K710" s="10"/>
      <c r="L710" s="10"/>
      <c r="M710" s="10"/>
      <c r="N710" s="6"/>
      <c r="O710" s="10"/>
      <c r="P710" s="10"/>
      <c r="Q710" s="10"/>
      <c r="R710" s="6"/>
      <c r="S710" s="6"/>
      <c r="T710" s="10"/>
      <c r="U710" s="10"/>
      <c r="V710" s="10"/>
      <c r="W710" s="27">
        <v>-66</v>
      </c>
      <c r="X710" s="13">
        <f t="shared" si="159"/>
        <v>-60</v>
      </c>
      <c r="Y710" s="30">
        <v>0.97550999999876487</v>
      </c>
      <c r="AD710" s="6"/>
      <c r="AE710" s="6"/>
      <c r="AF710" s="10"/>
      <c r="AG710" s="10"/>
      <c r="AH710" s="10"/>
    </row>
    <row r="711" spans="1:34" ht="13.5" customHeight="1" x14ac:dyDescent="0.15">
      <c r="A711" s="19">
        <v>-83</v>
      </c>
      <c r="B711" s="13">
        <f t="shared" si="158"/>
        <v>-80</v>
      </c>
      <c r="C711" s="22">
        <v>0.56200000000000006</v>
      </c>
      <c r="D711" s="26">
        <v>52.460999999999999</v>
      </c>
      <c r="E711" s="6"/>
      <c r="F711" s="10"/>
      <c r="G711" s="10"/>
      <c r="H711" s="10"/>
      <c r="I711" s="6"/>
      <c r="J711" s="6"/>
      <c r="K711" s="10"/>
      <c r="L711" s="10"/>
      <c r="M711" s="10"/>
      <c r="N711" s="6"/>
      <c r="O711" s="10"/>
      <c r="P711" s="10"/>
      <c r="Q711" s="10"/>
      <c r="R711" s="6"/>
      <c r="S711" s="6"/>
      <c r="T711" s="10"/>
      <c r="U711" s="10"/>
      <c r="V711" s="10"/>
      <c r="W711" s="27">
        <v>-66</v>
      </c>
      <c r="X711" s="13">
        <f t="shared" si="159"/>
        <v>-60</v>
      </c>
      <c r="Y711" s="30">
        <v>0.95496500000196627</v>
      </c>
      <c r="AD711" s="6"/>
      <c r="AE711" s="6"/>
      <c r="AF711" s="10"/>
      <c r="AG711" s="10"/>
      <c r="AH711" s="10"/>
    </row>
    <row r="712" spans="1:34" ht="13.5" customHeight="1" x14ac:dyDescent="0.15">
      <c r="A712" s="19">
        <v>-84</v>
      </c>
      <c r="B712" s="13">
        <f t="shared" si="158"/>
        <v>-80</v>
      </c>
      <c r="C712" s="22">
        <v>1.236</v>
      </c>
      <c r="D712" s="26">
        <v>31.289000000000001</v>
      </c>
      <c r="E712" s="6"/>
      <c r="F712" s="10"/>
      <c r="G712" s="10"/>
      <c r="H712" s="10"/>
      <c r="I712" s="6"/>
      <c r="J712" s="6"/>
      <c r="K712" s="10"/>
      <c r="L712" s="10"/>
      <c r="M712" s="10"/>
      <c r="N712" s="6"/>
      <c r="O712" s="10"/>
      <c r="P712" s="10"/>
      <c r="Q712" s="10"/>
      <c r="R712" s="6"/>
      <c r="S712" s="6"/>
      <c r="T712" s="10"/>
      <c r="U712" s="10"/>
      <c r="V712" s="10"/>
      <c r="W712" s="27">
        <v>-66</v>
      </c>
      <c r="X712" s="13">
        <f t="shared" si="159"/>
        <v>-60</v>
      </c>
      <c r="Y712" s="30">
        <v>0.95596499999853202</v>
      </c>
      <c r="AD712" s="6"/>
      <c r="AE712" s="6"/>
      <c r="AF712" s="10"/>
      <c r="AG712" s="10"/>
      <c r="AH712" s="10"/>
    </row>
    <row r="713" spans="1:34" ht="13.5" customHeight="1" x14ac:dyDescent="0.15">
      <c r="A713" s="19">
        <v>-73</v>
      </c>
      <c r="B713" s="13">
        <f t="shared" si="158"/>
        <v>-70</v>
      </c>
      <c r="C713" s="22">
        <v>1.548</v>
      </c>
      <c r="D713" s="26">
        <v>1.0049999999999999</v>
      </c>
      <c r="E713" s="6"/>
      <c r="F713" s="10"/>
      <c r="G713" s="10"/>
      <c r="H713" s="10"/>
      <c r="I713" s="6"/>
      <c r="J713" s="6"/>
      <c r="K713" s="10"/>
      <c r="L713" s="10"/>
      <c r="M713" s="10"/>
      <c r="N713" s="6"/>
      <c r="O713" s="10"/>
      <c r="P713" s="10"/>
      <c r="Q713" s="10"/>
      <c r="R713" s="6"/>
      <c r="S713" s="6"/>
      <c r="T713" s="10"/>
      <c r="U713" s="10"/>
      <c r="V713" s="10"/>
      <c r="W713" s="27">
        <v>-66</v>
      </c>
      <c r="X713" s="13">
        <f t="shared" si="159"/>
        <v>-60</v>
      </c>
      <c r="Y713" s="30">
        <v>0.95741999999893945</v>
      </c>
      <c r="AD713" s="6"/>
      <c r="AE713" s="6"/>
      <c r="AF713" s="10"/>
      <c r="AG713" s="10"/>
      <c r="AH713" s="10"/>
    </row>
    <row r="714" spans="1:34" ht="13.5" customHeight="1" x14ac:dyDescent="0.15">
      <c r="A714" s="19">
        <v>-79</v>
      </c>
      <c r="B714" s="13">
        <f t="shared" si="158"/>
        <v>-70</v>
      </c>
      <c r="C714" s="22">
        <v>1.407</v>
      </c>
      <c r="D714" s="26">
        <v>69.210999999999999</v>
      </c>
      <c r="E714" s="6"/>
      <c r="F714" s="10"/>
      <c r="G714" s="10"/>
      <c r="H714" s="10"/>
      <c r="I714" s="6"/>
      <c r="J714" s="6"/>
      <c r="K714" s="10"/>
      <c r="L714" s="10"/>
      <c r="M714" s="10"/>
      <c r="N714" s="6"/>
      <c r="O714" s="10"/>
      <c r="P714" s="10"/>
      <c r="Q714" s="10"/>
      <c r="R714" s="6"/>
      <c r="S714" s="6"/>
      <c r="T714" s="10"/>
      <c r="U714" s="10"/>
      <c r="V714" s="10"/>
      <c r="W714" s="27">
        <v>-66</v>
      </c>
      <c r="X714" s="13">
        <f t="shared" si="159"/>
        <v>-60</v>
      </c>
      <c r="Y714" s="30">
        <v>0.95741999999893945</v>
      </c>
      <c r="AD714" s="6"/>
      <c r="AE714" s="6"/>
      <c r="AF714" s="10"/>
      <c r="AG714" s="10"/>
      <c r="AH714" s="10"/>
    </row>
    <row r="715" spans="1:34" ht="13.5" customHeight="1" x14ac:dyDescent="0.15">
      <c r="A715" s="19">
        <v>-81</v>
      </c>
      <c r="B715" s="13">
        <f t="shared" si="158"/>
        <v>-80</v>
      </c>
      <c r="C715" s="22">
        <v>1.665</v>
      </c>
      <c r="D715" s="26">
        <v>55.744</v>
      </c>
      <c r="E715" s="6"/>
      <c r="F715" s="10"/>
      <c r="G715" s="10"/>
      <c r="H715" s="10"/>
      <c r="I715" s="6"/>
      <c r="J715" s="6"/>
      <c r="K715" s="10"/>
      <c r="L715" s="10"/>
      <c r="M715" s="10"/>
      <c r="N715" s="6"/>
      <c r="O715" s="10"/>
      <c r="P715" s="10"/>
      <c r="Q715" s="10"/>
      <c r="R715" s="6"/>
      <c r="S715" s="6"/>
      <c r="T715" s="10"/>
      <c r="U715" s="10"/>
      <c r="V715" s="10"/>
      <c r="W715" s="27">
        <v>-66</v>
      </c>
      <c r="X715" s="13">
        <f t="shared" si="159"/>
        <v>-60</v>
      </c>
      <c r="Y715" s="30">
        <v>5.5244999998706357E-2</v>
      </c>
      <c r="AD715" s="6"/>
      <c r="AE715" s="6"/>
      <c r="AF715" s="10"/>
      <c r="AG715" s="10"/>
      <c r="AH715" s="10"/>
    </row>
    <row r="716" spans="1:34" ht="13.5" customHeight="1" x14ac:dyDescent="0.15">
      <c r="A716" s="19">
        <v>-81</v>
      </c>
      <c r="B716" s="13">
        <f t="shared" si="158"/>
        <v>-80</v>
      </c>
      <c r="C716" s="22">
        <v>0.628</v>
      </c>
      <c r="D716" s="26">
        <v>27.335999999999999</v>
      </c>
      <c r="E716" s="6"/>
      <c r="F716" s="10"/>
      <c r="G716" s="10"/>
      <c r="H716" s="10"/>
      <c r="I716" s="6"/>
      <c r="J716" s="6"/>
      <c r="K716" s="10"/>
      <c r="L716" s="10"/>
      <c r="M716" s="10"/>
      <c r="N716" s="6"/>
      <c r="O716" s="10"/>
      <c r="P716" s="10"/>
      <c r="Q716" s="10"/>
      <c r="R716" s="6"/>
      <c r="S716" s="6"/>
      <c r="T716" s="10"/>
      <c r="U716" s="10"/>
      <c r="V716" s="10"/>
      <c r="W716" s="27">
        <v>-66</v>
      </c>
      <c r="X716" s="13">
        <f t="shared" si="159"/>
        <v>-60</v>
      </c>
      <c r="Y716" s="30">
        <v>5.5244999998706357E-2</v>
      </c>
      <c r="AD716" s="6"/>
      <c r="AE716" s="6"/>
      <c r="AF716" s="10"/>
      <c r="AG716" s="10"/>
      <c r="AH716" s="10"/>
    </row>
    <row r="717" spans="1:34" ht="13.5" customHeight="1" x14ac:dyDescent="0.15">
      <c r="A717" s="19">
        <v>-79</v>
      </c>
      <c r="B717" s="13">
        <f t="shared" si="158"/>
        <v>-70</v>
      </c>
      <c r="C717" s="22">
        <v>0.98799999999999999</v>
      </c>
      <c r="D717" s="26">
        <v>0.80400000000000005</v>
      </c>
      <c r="E717" s="6"/>
      <c r="F717" s="10"/>
      <c r="G717" s="10"/>
      <c r="H717" s="10"/>
      <c r="I717" s="6"/>
      <c r="J717" s="6"/>
      <c r="K717" s="10"/>
      <c r="L717" s="10"/>
      <c r="M717" s="10"/>
      <c r="N717" s="6"/>
      <c r="O717" s="10"/>
      <c r="P717" s="10"/>
      <c r="Q717" s="10"/>
      <c r="R717" s="6"/>
      <c r="S717" s="6"/>
      <c r="T717" s="10"/>
      <c r="U717" s="10"/>
      <c r="V717" s="10"/>
      <c r="W717" s="27">
        <v>-66</v>
      </c>
      <c r="X717" s="13">
        <f t="shared" si="159"/>
        <v>-60</v>
      </c>
      <c r="Y717" s="30">
        <v>6.6700000001151061E-2</v>
      </c>
      <c r="AD717" s="6"/>
      <c r="AE717" s="6"/>
      <c r="AF717" s="10"/>
      <c r="AG717" s="10"/>
      <c r="AH717" s="10"/>
    </row>
    <row r="718" spans="1:34" ht="13.5" customHeight="1" x14ac:dyDescent="0.15">
      <c r="A718" s="19">
        <v>-78</v>
      </c>
      <c r="B718" s="13">
        <f t="shared" si="158"/>
        <v>-70</v>
      </c>
      <c r="C718" s="22">
        <v>0.59799999999999998</v>
      </c>
      <c r="D718" s="26">
        <v>106.32900000000001</v>
      </c>
      <c r="E718" s="6"/>
      <c r="F718" s="10"/>
      <c r="G718" s="10"/>
      <c r="H718" s="10"/>
      <c r="I718" s="6"/>
      <c r="J718" s="6"/>
      <c r="K718" s="10"/>
      <c r="L718" s="10"/>
      <c r="M718" s="10"/>
      <c r="N718" s="6"/>
      <c r="O718" s="10"/>
      <c r="P718" s="10"/>
      <c r="Q718" s="10"/>
      <c r="R718" s="6"/>
      <c r="S718" s="6"/>
      <c r="T718" s="10"/>
      <c r="U718" s="10"/>
      <c r="V718" s="10"/>
      <c r="W718" s="27">
        <v>-66</v>
      </c>
      <c r="X718" s="13">
        <f t="shared" si="159"/>
        <v>-60</v>
      </c>
      <c r="Y718" s="30">
        <v>6.6700000001151061E-2</v>
      </c>
      <c r="AD718" s="6"/>
      <c r="AE718" s="6"/>
      <c r="AF718" s="10"/>
      <c r="AG718" s="10"/>
      <c r="AH718" s="10"/>
    </row>
    <row r="719" spans="1:34" ht="13.5" customHeight="1" x14ac:dyDescent="0.15">
      <c r="A719" s="19">
        <v>-79</v>
      </c>
      <c r="B719" s="13">
        <f t="shared" si="158"/>
        <v>-70</v>
      </c>
      <c r="C719" s="22">
        <v>0.64</v>
      </c>
      <c r="D719" s="26">
        <v>72.896000000000001</v>
      </c>
      <c r="E719" s="6"/>
      <c r="F719" s="10"/>
      <c r="G719" s="10"/>
      <c r="H719" s="10"/>
      <c r="I719" s="6"/>
      <c r="J719" s="6"/>
      <c r="K719" s="10"/>
      <c r="L719" s="10"/>
      <c r="M719" s="10"/>
      <c r="N719" s="6"/>
      <c r="O719" s="10"/>
      <c r="P719" s="10"/>
      <c r="Q719" s="10"/>
      <c r="R719" s="6"/>
      <c r="S719" s="6"/>
      <c r="T719" s="10"/>
      <c r="U719" s="10"/>
      <c r="V719" s="10"/>
      <c r="W719" s="27">
        <v>-67</v>
      </c>
      <c r="X719" s="13">
        <f t="shared" si="159"/>
        <v>-60</v>
      </c>
      <c r="Y719" s="30">
        <v>5.3154999994864616E-2</v>
      </c>
      <c r="AD719" s="6"/>
      <c r="AE719" s="6"/>
      <c r="AF719" s="10"/>
      <c r="AG719" s="10"/>
      <c r="AH719" s="10"/>
    </row>
    <row r="720" spans="1:34" ht="13.5" customHeight="1" x14ac:dyDescent="0.15">
      <c r="A720" s="19">
        <v>-76</v>
      </c>
      <c r="B720" s="13">
        <f t="shared" ref="B720:B783" si="160">0-(MID(A720,LEN(A720)-1,1)*10)</f>
        <v>-70</v>
      </c>
      <c r="C720" s="22">
        <v>0.503</v>
      </c>
      <c r="D720" s="26">
        <v>49.177999999999997</v>
      </c>
      <c r="E720" s="6"/>
      <c r="F720" s="10"/>
      <c r="G720" s="10"/>
      <c r="H720" s="10"/>
      <c r="I720" s="6"/>
      <c r="J720" s="6"/>
      <c r="K720" s="10"/>
      <c r="L720" s="10"/>
      <c r="M720" s="10"/>
      <c r="N720" s="6"/>
      <c r="O720" s="10"/>
      <c r="P720" s="10"/>
      <c r="Q720" s="10"/>
      <c r="R720" s="6"/>
      <c r="S720" s="6"/>
      <c r="T720" s="10"/>
      <c r="U720" s="10"/>
      <c r="V720" s="10"/>
      <c r="W720" s="27">
        <v>-61</v>
      </c>
      <c r="X720" s="13">
        <f t="shared" ref="X720:X783" si="161">0-(MID(W720,LEN(W720)-1,1)*10)</f>
        <v>-60</v>
      </c>
      <c r="Y720" s="30">
        <v>5.3609999998706304E-2</v>
      </c>
      <c r="AD720" s="6"/>
      <c r="AE720" s="6"/>
      <c r="AF720" s="10"/>
      <c r="AG720" s="10"/>
      <c r="AH720" s="10"/>
    </row>
    <row r="721" spans="1:34" ht="13.5" customHeight="1" x14ac:dyDescent="0.15">
      <c r="A721" s="19">
        <v>-82</v>
      </c>
      <c r="B721" s="13">
        <f t="shared" si="160"/>
        <v>-80</v>
      </c>
      <c r="C721" s="22">
        <v>0.54300000000000004</v>
      </c>
      <c r="D721" s="26">
        <v>28.073</v>
      </c>
      <c r="E721" s="6"/>
      <c r="F721" s="10"/>
      <c r="G721" s="10"/>
      <c r="H721" s="10"/>
      <c r="I721" s="6"/>
      <c r="J721" s="6"/>
      <c r="K721" s="10"/>
      <c r="L721" s="10"/>
      <c r="M721" s="10"/>
      <c r="N721" s="6"/>
      <c r="O721" s="10"/>
      <c r="P721" s="10"/>
      <c r="Q721" s="10"/>
      <c r="R721" s="6"/>
      <c r="S721" s="6"/>
      <c r="T721" s="10"/>
      <c r="U721" s="10"/>
      <c r="V721" s="10"/>
      <c r="W721" s="27">
        <v>-61</v>
      </c>
      <c r="X721" s="13">
        <f t="shared" si="161"/>
        <v>-60</v>
      </c>
      <c r="Y721" s="30">
        <v>5.3609999998706304E-2</v>
      </c>
      <c r="AD721" s="6"/>
      <c r="AE721" s="6"/>
      <c r="AF721" s="10"/>
      <c r="AG721" s="10"/>
      <c r="AH721" s="10"/>
    </row>
    <row r="722" spans="1:34" ht="13.5" customHeight="1" x14ac:dyDescent="0.15">
      <c r="A722" s="19">
        <v>-81</v>
      </c>
      <c r="B722" s="13">
        <f t="shared" si="160"/>
        <v>-80</v>
      </c>
      <c r="C722" s="22">
        <v>0.72199999999999998</v>
      </c>
      <c r="D722" s="26">
        <v>0.53600000000000003</v>
      </c>
      <c r="E722" s="6"/>
      <c r="F722" s="10"/>
      <c r="G722" s="10"/>
      <c r="H722" s="10"/>
      <c r="I722" s="6"/>
      <c r="J722" s="6"/>
      <c r="K722" s="10"/>
      <c r="L722" s="10"/>
      <c r="M722" s="10"/>
      <c r="N722" s="6"/>
      <c r="O722" s="10"/>
      <c r="P722" s="10"/>
      <c r="Q722" s="10"/>
      <c r="R722" s="6"/>
      <c r="S722" s="6"/>
      <c r="T722" s="10"/>
      <c r="U722" s="10"/>
      <c r="V722" s="10"/>
      <c r="W722" s="27">
        <v>-67</v>
      </c>
      <c r="X722" s="13">
        <f t="shared" si="161"/>
        <v>-60</v>
      </c>
      <c r="Y722" s="30">
        <v>5.4519999999113722E-2</v>
      </c>
      <c r="AD722" s="6"/>
      <c r="AE722" s="6"/>
      <c r="AF722" s="10"/>
      <c r="AG722" s="10"/>
      <c r="AH722" s="10"/>
    </row>
    <row r="723" spans="1:34" ht="13.5" customHeight="1" x14ac:dyDescent="0.15">
      <c r="A723" s="19">
        <v>-81</v>
      </c>
      <c r="B723" s="13">
        <f t="shared" si="160"/>
        <v>-80</v>
      </c>
      <c r="C723" s="22">
        <v>1.9990000000000001</v>
      </c>
      <c r="D723" s="26">
        <v>51.389000000000003</v>
      </c>
      <c r="E723" s="6"/>
      <c r="F723" s="10"/>
      <c r="G723" s="10"/>
      <c r="H723" s="10"/>
      <c r="I723" s="6"/>
      <c r="J723" s="6"/>
      <c r="K723" s="10"/>
      <c r="L723" s="10"/>
      <c r="M723" s="10"/>
      <c r="N723" s="6"/>
      <c r="O723" s="10"/>
      <c r="P723" s="10"/>
      <c r="Q723" s="10"/>
      <c r="R723" s="6"/>
      <c r="S723" s="6"/>
      <c r="T723" s="10"/>
      <c r="U723" s="10"/>
      <c r="V723" s="10"/>
      <c r="W723" s="27">
        <v>-65</v>
      </c>
      <c r="X723" s="13">
        <f t="shared" si="161"/>
        <v>-60</v>
      </c>
      <c r="Y723" s="30">
        <v>6.5975000001558426E-2</v>
      </c>
      <c r="AD723" s="6"/>
      <c r="AE723" s="6"/>
      <c r="AF723" s="10"/>
      <c r="AG723" s="10"/>
      <c r="AH723" s="10"/>
    </row>
    <row r="724" spans="1:34" ht="13.5" customHeight="1" x14ac:dyDescent="0.15">
      <c r="A724" s="19">
        <v>-77</v>
      </c>
      <c r="B724" s="13">
        <f t="shared" si="160"/>
        <v>-70</v>
      </c>
      <c r="C724" s="22">
        <v>0.83099999999999996</v>
      </c>
      <c r="D724" s="26">
        <v>28.073</v>
      </c>
      <c r="E724" s="6"/>
      <c r="F724" s="10"/>
      <c r="G724" s="10"/>
      <c r="H724" s="10"/>
      <c r="I724" s="6"/>
      <c r="J724" s="6"/>
      <c r="K724" s="10"/>
      <c r="L724" s="10"/>
      <c r="M724" s="10"/>
      <c r="N724" s="6"/>
      <c r="O724" s="10"/>
      <c r="P724" s="10"/>
      <c r="Q724" s="10"/>
      <c r="R724" s="6"/>
      <c r="S724" s="6"/>
      <c r="T724" s="10"/>
      <c r="U724" s="10"/>
      <c r="V724" s="10"/>
      <c r="W724" s="27">
        <v>-65</v>
      </c>
      <c r="X724" s="13">
        <f t="shared" si="161"/>
        <v>-60</v>
      </c>
      <c r="Y724" s="30">
        <v>6.5975000001558426E-2</v>
      </c>
      <c r="AD724" s="6"/>
      <c r="AE724" s="6"/>
      <c r="AF724" s="10"/>
      <c r="AG724" s="10"/>
      <c r="AH724" s="10"/>
    </row>
    <row r="725" spans="1:34" ht="13.5" customHeight="1" x14ac:dyDescent="0.15">
      <c r="A725" s="19">
        <v>-77</v>
      </c>
      <c r="B725" s="13">
        <f t="shared" si="160"/>
        <v>-70</v>
      </c>
      <c r="C725" s="22">
        <v>0.68700000000000006</v>
      </c>
      <c r="D725" s="26">
        <v>0.80400000000000005</v>
      </c>
      <c r="E725" s="6"/>
      <c r="F725" s="10"/>
      <c r="G725" s="10"/>
      <c r="H725" s="10"/>
      <c r="I725" s="6"/>
      <c r="J725" s="6"/>
      <c r="K725" s="10"/>
      <c r="L725" s="10"/>
      <c r="M725" s="10"/>
      <c r="N725" s="6"/>
      <c r="O725" s="10"/>
      <c r="P725" s="10"/>
      <c r="Q725" s="10"/>
      <c r="R725" s="6"/>
      <c r="S725" s="6"/>
      <c r="T725" s="10"/>
      <c r="U725" s="10"/>
      <c r="V725" s="10"/>
      <c r="W725" s="27">
        <v>-67</v>
      </c>
      <c r="X725" s="13">
        <f t="shared" si="161"/>
        <v>-60</v>
      </c>
      <c r="Y725" s="30">
        <v>5.4429999995679434E-2</v>
      </c>
      <c r="AD725" s="6"/>
      <c r="AE725" s="6"/>
      <c r="AF725" s="10"/>
      <c r="AG725" s="10"/>
      <c r="AH725" s="10"/>
    </row>
    <row r="726" spans="1:34" ht="13.5" customHeight="1" x14ac:dyDescent="0.15">
      <c r="A726" s="19">
        <v>-77</v>
      </c>
      <c r="B726" s="13">
        <f t="shared" si="160"/>
        <v>-70</v>
      </c>
      <c r="C726" s="22">
        <v>2.0619999999999998</v>
      </c>
      <c r="D726" s="26">
        <v>1.742</v>
      </c>
      <c r="E726" s="6"/>
      <c r="F726" s="10"/>
      <c r="G726" s="10"/>
      <c r="H726" s="10"/>
      <c r="I726" s="6"/>
      <c r="J726" s="6"/>
      <c r="K726" s="10"/>
      <c r="L726" s="10"/>
      <c r="M726" s="10"/>
      <c r="N726" s="6"/>
      <c r="O726" s="10"/>
      <c r="P726" s="10"/>
      <c r="Q726" s="10"/>
      <c r="R726" s="6"/>
      <c r="S726" s="6"/>
      <c r="T726" s="10"/>
      <c r="U726" s="10"/>
      <c r="V726" s="10"/>
      <c r="W726" s="27">
        <v>-67</v>
      </c>
      <c r="X726" s="13">
        <f t="shared" si="161"/>
        <v>-60</v>
      </c>
      <c r="Y726" s="30">
        <v>5.4429999995679434E-2</v>
      </c>
      <c r="AD726" s="6"/>
      <c r="AE726" s="6"/>
      <c r="AF726" s="10"/>
      <c r="AG726" s="10"/>
      <c r="AH726" s="10"/>
    </row>
    <row r="727" spans="1:34" ht="13.5" customHeight="1" x14ac:dyDescent="0.15">
      <c r="A727" s="19">
        <v>-82</v>
      </c>
      <c r="B727" s="13">
        <f t="shared" si="160"/>
        <v>-80</v>
      </c>
      <c r="C727" s="22">
        <v>0.59</v>
      </c>
      <c r="D727" s="26">
        <v>62.511000000000003</v>
      </c>
      <c r="E727" s="6"/>
      <c r="F727" s="10"/>
      <c r="G727" s="10"/>
      <c r="H727" s="10"/>
      <c r="I727" s="6"/>
      <c r="J727" s="6"/>
      <c r="K727" s="10"/>
      <c r="L727" s="10"/>
      <c r="M727" s="10"/>
      <c r="N727" s="6"/>
      <c r="O727" s="10"/>
      <c r="P727" s="10"/>
      <c r="Q727" s="10"/>
      <c r="R727" s="6"/>
      <c r="S727" s="6"/>
      <c r="T727" s="10"/>
      <c r="U727" s="10"/>
      <c r="V727" s="10"/>
      <c r="W727" s="27">
        <v>-69</v>
      </c>
      <c r="X727" s="13">
        <f t="shared" si="161"/>
        <v>-60</v>
      </c>
      <c r="Y727" s="30">
        <v>5.9884999996901778E-2</v>
      </c>
      <c r="AD727" s="6"/>
      <c r="AE727" s="6"/>
      <c r="AF727" s="10"/>
      <c r="AG727" s="10"/>
      <c r="AH727" s="10"/>
    </row>
    <row r="728" spans="1:34" ht="13.5" customHeight="1" x14ac:dyDescent="0.15">
      <c r="A728" s="19">
        <v>-85</v>
      </c>
      <c r="B728" s="13">
        <f t="shared" si="160"/>
        <v>-80</v>
      </c>
      <c r="C728" s="22">
        <v>0.57699999999999996</v>
      </c>
      <c r="D728" s="26">
        <v>45.024000000000001</v>
      </c>
      <c r="E728" s="6"/>
      <c r="F728" s="10"/>
      <c r="G728" s="10"/>
      <c r="H728" s="10"/>
      <c r="I728" s="6"/>
      <c r="J728" s="6"/>
      <c r="K728" s="10"/>
      <c r="L728" s="10"/>
      <c r="M728" s="10"/>
      <c r="N728" s="6"/>
      <c r="O728" s="10"/>
      <c r="P728" s="10"/>
      <c r="Q728" s="10"/>
      <c r="R728" s="6"/>
      <c r="S728" s="6"/>
      <c r="T728" s="10"/>
      <c r="U728" s="10"/>
      <c r="V728" s="10"/>
      <c r="W728" s="27">
        <v>-66</v>
      </c>
      <c r="X728" s="13">
        <f t="shared" si="161"/>
        <v>-60</v>
      </c>
      <c r="Y728" s="30">
        <v>5.2339999999113651E-2</v>
      </c>
      <c r="AD728" s="6"/>
      <c r="AE728" s="6"/>
      <c r="AF728" s="10"/>
      <c r="AG728" s="10"/>
      <c r="AH728" s="10"/>
    </row>
    <row r="729" spans="1:34" ht="13.5" customHeight="1" x14ac:dyDescent="0.15">
      <c r="A729" s="19">
        <v>-79</v>
      </c>
      <c r="B729" s="13">
        <f t="shared" si="160"/>
        <v>-70</v>
      </c>
      <c r="C729" s="22">
        <v>2.4550000000000001</v>
      </c>
      <c r="D729" s="26">
        <v>25.527000000000001</v>
      </c>
      <c r="E729" s="6"/>
      <c r="F729" s="10"/>
      <c r="G729" s="10"/>
      <c r="H729" s="10"/>
      <c r="I729" s="6"/>
      <c r="J729" s="6"/>
      <c r="K729" s="10"/>
      <c r="L729" s="10"/>
      <c r="M729" s="10"/>
      <c r="N729" s="6"/>
      <c r="O729" s="10"/>
      <c r="P729" s="10"/>
      <c r="Q729" s="10"/>
      <c r="R729" s="6"/>
      <c r="S729" s="6"/>
      <c r="T729" s="10"/>
      <c r="U729" s="10"/>
      <c r="V729" s="10"/>
      <c r="W729" s="27">
        <v>-69</v>
      </c>
      <c r="X729" s="13">
        <f t="shared" si="161"/>
        <v>-60</v>
      </c>
      <c r="Y729" s="30">
        <v>5.4794999996086835E-2</v>
      </c>
      <c r="AD729" s="6"/>
      <c r="AE729" s="6"/>
      <c r="AF729" s="10"/>
      <c r="AG729" s="10"/>
      <c r="AH729" s="10"/>
    </row>
    <row r="730" spans="1:34" ht="13.5" customHeight="1" x14ac:dyDescent="0.15">
      <c r="A730" s="19">
        <v>-75</v>
      </c>
      <c r="B730" s="13">
        <f t="shared" si="160"/>
        <v>-70</v>
      </c>
      <c r="C730" s="22">
        <v>4.38</v>
      </c>
      <c r="D730" s="26">
        <v>4.9580000000000002</v>
      </c>
      <c r="E730" s="6"/>
      <c r="F730" s="10"/>
      <c r="G730" s="10"/>
      <c r="H730" s="10"/>
      <c r="I730" s="6"/>
      <c r="J730" s="6"/>
      <c r="K730" s="10"/>
      <c r="L730" s="10"/>
      <c r="M730" s="10"/>
      <c r="N730" s="6"/>
      <c r="O730" s="10"/>
      <c r="P730" s="10"/>
      <c r="Q730" s="10"/>
      <c r="R730" s="6"/>
      <c r="S730" s="6"/>
      <c r="T730" s="10"/>
      <c r="U730" s="10"/>
      <c r="V730" s="10"/>
      <c r="W730" s="27">
        <v>-62</v>
      </c>
      <c r="X730" s="13">
        <f t="shared" si="161"/>
        <v>-60</v>
      </c>
      <c r="Y730" s="30">
        <v>7.9249999997542009E-2</v>
      </c>
      <c r="AD730" s="6"/>
      <c r="AE730" s="6"/>
      <c r="AF730" s="10"/>
      <c r="AG730" s="10"/>
      <c r="AH730" s="10"/>
    </row>
    <row r="731" spans="1:34" ht="13.5" customHeight="1" x14ac:dyDescent="0.15">
      <c r="A731" s="19">
        <v>-79</v>
      </c>
      <c r="B731" s="13">
        <f t="shared" si="160"/>
        <v>-70</v>
      </c>
      <c r="C731" s="22">
        <v>1.8859999999999999</v>
      </c>
      <c r="D731" s="26">
        <v>0</v>
      </c>
      <c r="E731" s="6"/>
      <c r="F731" s="10"/>
      <c r="G731" s="10"/>
      <c r="H731" s="10"/>
      <c r="I731" s="6"/>
      <c r="J731" s="6"/>
      <c r="K731" s="10"/>
      <c r="L731" s="10"/>
      <c r="M731" s="10"/>
      <c r="N731" s="6"/>
      <c r="O731" s="10"/>
      <c r="P731" s="10"/>
      <c r="Q731" s="10"/>
      <c r="R731" s="6"/>
      <c r="S731" s="6"/>
      <c r="T731" s="10"/>
      <c r="U731" s="10"/>
      <c r="V731" s="10"/>
      <c r="W731" s="27">
        <v>-62</v>
      </c>
      <c r="X731" s="13">
        <f t="shared" si="161"/>
        <v>-60</v>
      </c>
      <c r="Y731" s="30">
        <v>7.9249999997542009E-2</v>
      </c>
      <c r="AD731" s="6"/>
      <c r="AE731" s="6"/>
      <c r="AF731" s="10"/>
      <c r="AG731" s="10"/>
      <c r="AH731" s="10"/>
    </row>
    <row r="732" spans="1:34" ht="13.5" customHeight="1" x14ac:dyDescent="0.15">
      <c r="A732" s="19">
        <v>-77</v>
      </c>
      <c r="B732" s="13">
        <f t="shared" si="160"/>
        <v>-70</v>
      </c>
      <c r="C732" s="22">
        <v>2.02</v>
      </c>
      <c r="D732" s="26">
        <v>15.209</v>
      </c>
      <c r="E732" s="6"/>
      <c r="F732" s="10"/>
      <c r="G732" s="10"/>
      <c r="H732" s="10"/>
      <c r="I732" s="6"/>
      <c r="J732" s="6"/>
      <c r="K732" s="10"/>
      <c r="L732" s="10"/>
      <c r="M732" s="10"/>
      <c r="N732" s="6"/>
      <c r="O732" s="10"/>
      <c r="P732" s="10"/>
      <c r="Q732" s="10"/>
      <c r="R732" s="6"/>
      <c r="S732" s="6"/>
      <c r="T732" s="10"/>
      <c r="U732" s="10"/>
      <c r="V732" s="10"/>
      <c r="W732" s="27">
        <v>-58</v>
      </c>
      <c r="X732" s="13">
        <f t="shared" si="161"/>
        <v>-50</v>
      </c>
      <c r="Y732" s="30">
        <v>5.1704999995679346E-2</v>
      </c>
      <c r="AD732" s="6"/>
      <c r="AE732" s="6"/>
      <c r="AF732" s="10"/>
      <c r="AG732" s="10"/>
      <c r="AH732" s="10"/>
    </row>
    <row r="733" spans="1:34" ht="13.5" customHeight="1" x14ac:dyDescent="0.15">
      <c r="A733" s="19">
        <v>-75</v>
      </c>
      <c r="B733" s="13">
        <f t="shared" si="160"/>
        <v>-70</v>
      </c>
      <c r="C733" s="22">
        <v>2.82</v>
      </c>
      <c r="D733" s="26">
        <v>3.8860000000000001</v>
      </c>
      <c r="E733" s="6"/>
      <c r="F733" s="10"/>
      <c r="G733" s="10"/>
      <c r="H733" s="10"/>
      <c r="I733" s="6"/>
      <c r="J733" s="6"/>
      <c r="K733" s="10"/>
      <c r="L733" s="10"/>
      <c r="M733" s="10"/>
      <c r="N733" s="6"/>
      <c r="O733" s="10"/>
      <c r="P733" s="10"/>
      <c r="Q733" s="10"/>
      <c r="R733" s="6"/>
      <c r="S733" s="6"/>
      <c r="T733" s="10"/>
      <c r="U733" s="10"/>
      <c r="V733" s="10"/>
      <c r="W733" s="27">
        <v>-58</v>
      </c>
      <c r="X733" s="13">
        <f t="shared" si="161"/>
        <v>-50</v>
      </c>
      <c r="Y733" s="30">
        <v>5.9159999997309143E-2</v>
      </c>
      <c r="AD733" s="6"/>
      <c r="AE733" s="6"/>
      <c r="AF733" s="10"/>
      <c r="AG733" s="10"/>
      <c r="AH733" s="10"/>
    </row>
    <row r="734" spans="1:34" ht="13.5" customHeight="1" x14ac:dyDescent="0.15">
      <c r="A734" s="19">
        <v>-77</v>
      </c>
      <c r="B734" s="13">
        <f t="shared" si="160"/>
        <v>-70</v>
      </c>
      <c r="C734" s="22">
        <v>2.4700000000000002</v>
      </c>
      <c r="D734" s="26">
        <v>61.372</v>
      </c>
      <c r="E734" s="6"/>
      <c r="F734" s="10"/>
      <c r="G734" s="10"/>
      <c r="H734" s="10"/>
      <c r="I734" s="6"/>
      <c r="J734" s="6"/>
      <c r="K734" s="10"/>
      <c r="L734" s="10"/>
      <c r="M734" s="10"/>
      <c r="N734" s="6"/>
      <c r="O734" s="10"/>
      <c r="P734" s="10"/>
      <c r="Q734" s="10"/>
      <c r="R734" s="6"/>
      <c r="S734" s="6"/>
      <c r="T734" s="10"/>
      <c r="U734" s="10"/>
      <c r="V734" s="10"/>
      <c r="W734" s="27">
        <v>-58</v>
      </c>
      <c r="X734" s="13">
        <f t="shared" si="161"/>
        <v>-50</v>
      </c>
      <c r="Y734" s="30">
        <v>5.9159999997309143E-2</v>
      </c>
      <c r="AD734" s="6"/>
      <c r="AE734" s="6"/>
      <c r="AF734" s="10"/>
      <c r="AG734" s="10"/>
      <c r="AH734" s="10"/>
    </row>
    <row r="735" spans="1:34" ht="13.5" customHeight="1" x14ac:dyDescent="0.15">
      <c r="A735" s="19">
        <v>-93</v>
      </c>
      <c r="B735" s="13">
        <f t="shared" si="160"/>
        <v>-90</v>
      </c>
      <c r="C735" s="22">
        <v>1.66</v>
      </c>
      <c r="D735" s="26">
        <v>3.484</v>
      </c>
      <c r="E735" s="6"/>
      <c r="F735" s="10"/>
      <c r="G735" s="10"/>
      <c r="H735" s="10"/>
      <c r="I735" s="6"/>
      <c r="J735" s="6"/>
      <c r="K735" s="10"/>
      <c r="L735" s="10"/>
      <c r="M735" s="10"/>
      <c r="N735" s="6"/>
      <c r="O735" s="10"/>
      <c r="P735" s="10"/>
      <c r="Q735" s="10"/>
      <c r="R735" s="6"/>
      <c r="S735" s="6"/>
      <c r="T735" s="10"/>
      <c r="U735" s="10"/>
      <c r="V735" s="10"/>
      <c r="W735" s="27">
        <v>-58</v>
      </c>
      <c r="X735" s="13">
        <f t="shared" si="161"/>
        <v>-50</v>
      </c>
      <c r="Y735" s="30">
        <v>0.11815999999841509</v>
      </c>
      <c r="AD735" s="6"/>
      <c r="AE735" s="6"/>
      <c r="AF735" s="10"/>
      <c r="AG735" s="10"/>
      <c r="AH735" s="10"/>
    </row>
    <row r="736" spans="1:34" ht="13.5" customHeight="1" x14ac:dyDescent="0.15">
      <c r="A736" s="19">
        <v>-82</v>
      </c>
      <c r="B736" s="13">
        <f t="shared" si="160"/>
        <v>-80</v>
      </c>
      <c r="C736" s="22">
        <v>0.85499999999999998</v>
      </c>
      <c r="D736" s="26">
        <v>31.690999999999999</v>
      </c>
      <c r="E736" s="6"/>
      <c r="F736" s="10"/>
      <c r="G736" s="10"/>
      <c r="H736" s="10"/>
      <c r="I736" s="6"/>
      <c r="J736" s="6"/>
      <c r="K736" s="10"/>
      <c r="L736" s="10"/>
      <c r="M736" s="10"/>
      <c r="N736" s="6"/>
      <c r="O736" s="10"/>
      <c r="P736" s="10"/>
      <c r="Q736" s="10"/>
      <c r="R736" s="6"/>
      <c r="S736" s="6"/>
      <c r="T736" s="10"/>
      <c r="U736" s="10"/>
      <c r="V736" s="10"/>
      <c r="W736" s="27">
        <v>-58</v>
      </c>
      <c r="X736" s="13">
        <f t="shared" si="161"/>
        <v>-50</v>
      </c>
      <c r="Y736" s="30">
        <v>0.11815999999841509</v>
      </c>
      <c r="AD736" s="6"/>
      <c r="AE736" s="6"/>
      <c r="AF736" s="10"/>
      <c r="AG736" s="10"/>
      <c r="AH736" s="10"/>
    </row>
    <row r="737" spans="1:34" ht="13.5" customHeight="1" x14ac:dyDescent="0.15">
      <c r="A737" s="19">
        <v>-77</v>
      </c>
      <c r="B737" s="13">
        <f t="shared" si="160"/>
        <v>-70</v>
      </c>
      <c r="C737" s="22">
        <v>2.0499999999999998</v>
      </c>
      <c r="D737" s="26">
        <v>12.462</v>
      </c>
      <c r="E737" s="6"/>
      <c r="F737" s="10"/>
      <c r="G737" s="10"/>
      <c r="H737" s="10"/>
      <c r="I737" s="6"/>
      <c r="J737" s="6"/>
      <c r="K737" s="10"/>
      <c r="L737" s="10"/>
      <c r="M737" s="10"/>
      <c r="N737" s="6"/>
      <c r="O737" s="10"/>
      <c r="P737" s="10"/>
      <c r="Q737" s="10"/>
      <c r="R737" s="6"/>
      <c r="S737" s="6"/>
      <c r="T737" s="10"/>
      <c r="U737" s="10"/>
      <c r="V737" s="10"/>
      <c r="W737" s="27">
        <v>-66</v>
      </c>
      <c r="X737" s="13">
        <f t="shared" si="161"/>
        <v>-60</v>
      </c>
      <c r="Y737" s="30">
        <v>0.14061499999946281</v>
      </c>
      <c r="AD737" s="6"/>
      <c r="AE737" s="6"/>
      <c r="AF737" s="10"/>
      <c r="AG737" s="10"/>
      <c r="AH737" s="10"/>
    </row>
    <row r="738" spans="1:34" ht="13.5" customHeight="1" x14ac:dyDescent="0.15">
      <c r="A738" s="19">
        <v>-77</v>
      </c>
      <c r="B738" s="13">
        <f t="shared" si="160"/>
        <v>-70</v>
      </c>
      <c r="C738" s="22">
        <v>3.7210000000000001</v>
      </c>
      <c r="D738" s="26">
        <v>12.462</v>
      </c>
      <c r="E738" s="6"/>
      <c r="F738" s="10"/>
      <c r="G738" s="10"/>
      <c r="H738" s="10"/>
      <c r="I738" s="6"/>
      <c r="J738" s="6"/>
      <c r="K738" s="10"/>
      <c r="L738" s="10"/>
      <c r="M738" s="10"/>
      <c r="N738" s="6"/>
      <c r="O738" s="10"/>
      <c r="P738" s="10"/>
      <c r="Q738" s="10"/>
      <c r="R738" s="6"/>
      <c r="S738" s="6"/>
      <c r="T738" s="10"/>
      <c r="U738" s="10"/>
      <c r="V738" s="10"/>
      <c r="W738" s="27">
        <v>-66</v>
      </c>
      <c r="X738" s="13">
        <f t="shared" si="161"/>
        <v>-60</v>
      </c>
      <c r="Y738" s="30">
        <v>0.14061499999946281</v>
      </c>
      <c r="AD738" s="6"/>
      <c r="AE738" s="6"/>
      <c r="AF738" s="10"/>
      <c r="AG738" s="10"/>
      <c r="AH738" s="10"/>
    </row>
    <row r="739" spans="1:34" ht="13.5" customHeight="1" x14ac:dyDescent="0.15">
      <c r="A739" s="19">
        <v>-78</v>
      </c>
      <c r="B739" s="13">
        <f t="shared" si="160"/>
        <v>-70</v>
      </c>
      <c r="C739" s="22">
        <v>2.1259999999999999</v>
      </c>
      <c r="D739" s="26">
        <v>1.474</v>
      </c>
      <c r="E739" s="6"/>
      <c r="F739" s="10"/>
      <c r="G739" s="10"/>
      <c r="H739" s="10"/>
      <c r="I739" s="6"/>
      <c r="J739" s="6"/>
      <c r="K739" s="10"/>
      <c r="L739" s="10"/>
      <c r="M739" s="10"/>
      <c r="N739" s="6"/>
      <c r="O739" s="10"/>
      <c r="P739" s="10"/>
      <c r="Q739" s="10"/>
      <c r="R739" s="6"/>
      <c r="S739" s="6"/>
      <c r="T739" s="10"/>
      <c r="U739" s="10"/>
      <c r="V739" s="10"/>
      <c r="W739" s="27">
        <v>-65</v>
      </c>
      <c r="X739" s="13">
        <f t="shared" si="161"/>
        <v>-60</v>
      </c>
      <c r="Y739" s="30">
        <v>0.13052500000126721</v>
      </c>
      <c r="AD739" s="6"/>
      <c r="AE739" s="6"/>
      <c r="AF739" s="10"/>
      <c r="AG739" s="10"/>
      <c r="AH739" s="10"/>
    </row>
    <row r="740" spans="1:34" ht="13.5" customHeight="1" x14ac:dyDescent="0.15">
      <c r="A740" s="19">
        <v>-78</v>
      </c>
      <c r="B740" s="13">
        <f t="shared" si="160"/>
        <v>-70</v>
      </c>
      <c r="C740" s="22">
        <v>2.3159999999999998</v>
      </c>
      <c r="D740" s="26">
        <v>3.2160000000000002</v>
      </c>
      <c r="E740" s="6"/>
      <c r="F740" s="10"/>
      <c r="G740" s="10"/>
      <c r="H740" s="10"/>
      <c r="I740" s="6"/>
      <c r="J740" s="6"/>
      <c r="K740" s="10"/>
      <c r="L740" s="10"/>
      <c r="M740" s="10"/>
      <c r="N740" s="6"/>
      <c r="O740" s="10"/>
      <c r="P740" s="10"/>
      <c r="Q740" s="10"/>
      <c r="R740" s="6"/>
      <c r="S740" s="6"/>
      <c r="T740" s="10"/>
      <c r="U740" s="10"/>
      <c r="V740" s="10"/>
      <c r="W740" s="27">
        <v>-65</v>
      </c>
      <c r="X740" s="13">
        <f t="shared" si="161"/>
        <v>-60</v>
      </c>
      <c r="Y740" s="30">
        <v>0.13052500000126721</v>
      </c>
      <c r="AD740" s="6"/>
      <c r="AE740" s="6"/>
      <c r="AF740" s="10"/>
      <c r="AG740" s="10"/>
      <c r="AH740" s="10"/>
    </row>
    <row r="741" spans="1:34" ht="13.5" customHeight="1" x14ac:dyDescent="0.15">
      <c r="A741" s="19">
        <v>-82</v>
      </c>
      <c r="B741" s="13">
        <f t="shared" si="160"/>
        <v>-80</v>
      </c>
      <c r="C741" s="22">
        <v>1.45</v>
      </c>
      <c r="D741" s="26">
        <v>12.395</v>
      </c>
      <c r="E741" s="6"/>
      <c r="F741" s="10"/>
      <c r="G741" s="10"/>
      <c r="H741" s="10"/>
      <c r="I741" s="6"/>
      <c r="J741" s="6"/>
      <c r="K741" s="10"/>
      <c r="L741" s="10"/>
      <c r="M741" s="10"/>
      <c r="N741" s="6"/>
      <c r="O741" s="10"/>
      <c r="P741" s="10"/>
      <c r="Q741" s="10"/>
      <c r="R741" s="6"/>
      <c r="S741" s="6"/>
      <c r="T741" s="10"/>
      <c r="U741" s="10"/>
      <c r="V741" s="10"/>
      <c r="W741" s="27">
        <v>-66</v>
      </c>
      <c r="X741" s="13">
        <f t="shared" si="161"/>
        <v>-60</v>
      </c>
      <c r="Y741" s="30">
        <v>0.13497999999864785</v>
      </c>
      <c r="AD741" s="6"/>
      <c r="AE741" s="6"/>
      <c r="AF741" s="10"/>
      <c r="AG741" s="10"/>
      <c r="AH741" s="10"/>
    </row>
    <row r="742" spans="1:34" ht="13.5" customHeight="1" x14ac:dyDescent="0.15">
      <c r="A742" s="19">
        <v>-77</v>
      </c>
      <c r="B742" s="13">
        <f t="shared" si="160"/>
        <v>-70</v>
      </c>
      <c r="C742" s="22">
        <v>1.1519999999999999</v>
      </c>
      <c r="D742" s="26">
        <v>3.4169999999999998</v>
      </c>
      <c r="E742" s="6"/>
      <c r="F742" s="10"/>
      <c r="G742" s="10"/>
      <c r="H742" s="10"/>
      <c r="I742" s="6"/>
      <c r="J742" s="6"/>
      <c r="K742" s="10"/>
      <c r="L742" s="10"/>
      <c r="M742" s="10"/>
      <c r="N742" s="6"/>
      <c r="O742" s="10"/>
      <c r="P742" s="10"/>
      <c r="Q742" s="10"/>
      <c r="R742" s="6"/>
      <c r="S742" s="6"/>
      <c r="T742" s="10"/>
      <c r="U742" s="10"/>
      <c r="V742" s="10"/>
      <c r="W742" s="27">
        <v>-66</v>
      </c>
      <c r="X742" s="13">
        <f t="shared" si="161"/>
        <v>-60</v>
      </c>
      <c r="Y742" s="30">
        <v>0.13497999999864785</v>
      </c>
      <c r="AD742" s="6"/>
      <c r="AE742" s="6"/>
      <c r="AF742" s="10"/>
      <c r="AG742" s="10"/>
      <c r="AH742" s="10"/>
    </row>
    <row r="743" spans="1:34" ht="13.5" customHeight="1" x14ac:dyDescent="0.15">
      <c r="A743" s="19">
        <v>-77</v>
      </c>
      <c r="B743" s="13">
        <f t="shared" si="160"/>
        <v>-70</v>
      </c>
      <c r="C743" s="22">
        <v>2.0659999999999998</v>
      </c>
      <c r="D743" s="26">
        <v>0.73699999999999999</v>
      </c>
      <c r="E743" s="6"/>
      <c r="F743" s="10"/>
      <c r="G743" s="10"/>
      <c r="H743" s="10"/>
      <c r="I743" s="6"/>
      <c r="J743" s="6"/>
      <c r="K743" s="10"/>
      <c r="L743" s="10"/>
      <c r="M743" s="10"/>
      <c r="N743" s="6"/>
      <c r="O743" s="10"/>
      <c r="P743" s="10"/>
      <c r="Q743" s="10"/>
      <c r="R743" s="6"/>
      <c r="S743" s="6"/>
      <c r="T743" s="10"/>
      <c r="U743" s="10"/>
      <c r="V743" s="10"/>
      <c r="W743" s="27">
        <v>-62</v>
      </c>
      <c r="X743" s="13">
        <f t="shared" si="161"/>
        <v>-60</v>
      </c>
      <c r="Y743" s="30">
        <v>0.13543499999521358</v>
      </c>
      <c r="AD743" s="6"/>
      <c r="AE743" s="6"/>
      <c r="AF743" s="10"/>
      <c r="AG743" s="10"/>
      <c r="AH743" s="10"/>
    </row>
    <row r="744" spans="1:34" ht="13.5" customHeight="1" x14ac:dyDescent="0.15">
      <c r="A744" s="19">
        <v>-79</v>
      </c>
      <c r="B744" s="13">
        <f t="shared" si="160"/>
        <v>-70</v>
      </c>
      <c r="C744" s="22">
        <v>1.7589999999999999</v>
      </c>
      <c r="D744" s="26">
        <v>44.018999999999998</v>
      </c>
      <c r="E744" s="6"/>
      <c r="F744" s="10"/>
      <c r="G744" s="10"/>
      <c r="H744" s="10"/>
      <c r="I744" s="6"/>
      <c r="J744" s="6"/>
      <c r="K744" s="10"/>
      <c r="L744" s="10"/>
      <c r="M744" s="10"/>
      <c r="N744" s="6"/>
      <c r="O744" s="10"/>
      <c r="P744" s="10"/>
      <c r="Q744" s="10"/>
      <c r="R744" s="6"/>
      <c r="S744" s="6"/>
      <c r="T744" s="10"/>
      <c r="U744" s="10"/>
      <c r="V744" s="10"/>
      <c r="W744" s="27">
        <v>-62</v>
      </c>
      <c r="X744" s="13">
        <f t="shared" si="161"/>
        <v>-60</v>
      </c>
      <c r="Y744" s="30">
        <v>0.13543499999521358</v>
      </c>
      <c r="AD744" s="6"/>
      <c r="AE744" s="6"/>
      <c r="AF744" s="10"/>
      <c r="AG744" s="10"/>
      <c r="AH744" s="10"/>
    </row>
    <row r="745" spans="1:34" ht="13.5" customHeight="1" x14ac:dyDescent="0.15">
      <c r="A745" s="19">
        <v>-82</v>
      </c>
      <c r="B745" s="13">
        <f t="shared" si="160"/>
        <v>-80</v>
      </c>
      <c r="C745" s="22">
        <v>0.51400000000000001</v>
      </c>
      <c r="D745" s="26">
        <v>28.274000000000001</v>
      </c>
      <c r="E745" s="6"/>
      <c r="F745" s="10"/>
      <c r="G745" s="10"/>
      <c r="H745" s="10"/>
      <c r="I745" s="6"/>
      <c r="J745" s="6"/>
      <c r="K745" s="10"/>
      <c r="L745" s="10"/>
      <c r="M745" s="10"/>
      <c r="N745" s="6"/>
      <c r="O745" s="10"/>
      <c r="P745" s="10"/>
      <c r="Q745" s="10"/>
      <c r="R745" s="6"/>
      <c r="S745" s="6"/>
      <c r="T745" s="10"/>
      <c r="U745" s="10"/>
      <c r="V745" s="10"/>
      <c r="W745" s="27">
        <v>-61</v>
      </c>
      <c r="X745" s="13">
        <f t="shared" si="161"/>
        <v>-60</v>
      </c>
      <c r="Y745" s="30">
        <v>0.13488999999521356</v>
      </c>
      <c r="AD745" s="6"/>
      <c r="AE745" s="6"/>
      <c r="AF745" s="10"/>
      <c r="AG745" s="10"/>
      <c r="AH745" s="10"/>
    </row>
    <row r="746" spans="1:34" ht="13.5" customHeight="1" x14ac:dyDescent="0.15">
      <c r="A746" s="19">
        <v>-81</v>
      </c>
      <c r="B746" s="13">
        <f t="shared" si="160"/>
        <v>-80</v>
      </c>
      <c r="C746" s="22">
        <v>0.48399999999999999</v>
      </c>
      <c r="D746" s="26">
        <v>11.725</v>
      </c>
      <c r="E746" s="6"/>
      <c r="F746" s="10"/>
      <c r="G746" s="10"/>
      <c r="H746" s="10"/>
      <c r="I746" s="6"/>
      <c r="J746" s="6"/>
      <c r="K746" s="10"/>
      <c r="L746" s="10"/>
      <c r="M746" s="10"/>
      <c r="N746" s="6"/>
      <c r="O746" s="10"/>
      <c r="P746" s="10"/>
      <c r="Q746" s="10"/>
      <c r="R746" s="6"/>
      <c r="S746" s="6"/>
      <c r="T746" s="10"/>
      <c r="U746" s="10"/>
      <c r="V746" s="10"/>
      <c r="W746" s="27">
        <v>-61</v>
      </c>
      <c r="X746" s="13">
        <f t="shared" si="161"/>
        <v>-60</v>
      </c>
      <c r="Y746" s="30">
        <v>0.13488999999521356</v>
      </c>
      <c r="AD746" s="6"/>
      <c r="AE746" s="6"/>
      <c r="AF746" s="10"/>
      <c r="AG746" s="10"/>
      <c r="AH746" s="10"/>
    </row>
    <row r="747" spans="1:34" ht="13.5" customHeight="1" x14ac:dyDescent="0.15">
      <c r="A747" s="19">
        <v>-79</v>
      </c>
      <c r="B747" s="13">
        <f t="shared" si="160"/>
        <v>-70</v>
      </c>
      <c r="C747" s="22">
        <v>2.1309999999999998</v>
      </c>
      <c r="D747" s="26">
        <v>20.100000000000001</v>
      </c>
      <c r="E747" s="6"/>
      <c r="F747" s="10"/>
      <c r="G747" s="10"/>
      <c r="H747" s="10"/>
      <c r="I747" s="6"/>
      <c r="J747" s="6"/>
      <c r="K747" s="10"/>
      <c r="L747" s="10"/>
      <c r="M747" s="10"/>
      <c r="N747" s="6"/>
      <c r="O747" s="10"/>
      <c r="P747" s="10"/>
      <c r="Q747" s="10"/>
      <c r="R747" s="6"/>
      <c r="S747" s="6"/>
      <c r="T747" s="10"/>
      <c r="U747" s="10"/>
      <c r="V747" s="10"/>
      <c r="W747" s="27">
        <v>-61</v>
      </c>
      <c r="X747" s="13">
        <f t="shared" si="161"/>
        <v>-60</v>
      </c>
      <c r="Y747" s="30">
        <v>0.13434499999521354</v>
      </c>
      <c r="AD747" s="6"/>
      <c r="AE747" s="6"/>
      <c r="AF747" s="10"/>
      <c r="AG747" s="10"/>
      <c r="AH747" s="10"/>
    </row>
    <row r="748" spans="1:34" ht="13.5" customHeight="1" x14ac:dyDescent="0.15">
      <c r="A748" s="19">
        <v>-79</v>
      </c>
      <c r="B748" s="13">
        <f t="shared" si="160"/>
        <v>-70</v>
      </c>
      <c r="C748" s="22">
        <v>13.920999999999999</v>
      </c>
      <c r="D748" s="26">
        <v>20.100000000000001</v>
      </c>
      <c r="E748" s="6"/>
      <c r="F748" s="10"/>
      <c r="G748" s="10"/>
      <c r="H748" s="10"/>
      <c r="I748" s="6"/>
      <c r="J748" s="6"/>
      <c r="K748" s="10"/>
      <c r="L748" s="10"/>
      <c r="M748" s="10"/>
      <c r="N748" s="6"/>
      <c r="O748" s="10"/>
      <c r="P748" s="10"/>
      <c r="Q748" s="10"/>
      <c r="R748" s="6"/>
      <c r="S748" s="6"/>
      <c r="T748" s="10"/>
      <c r="U748" s="10"/>
      <c r="V748" s="10"/>
      <c r="W748" s="27">
        <v>-61</v>
      </c>
      <c r="X748" s="13">
        <f t="shared" si="161"/>
        <v>-60</v>
      </c>
      <c r="Y748" s="30">
        <v>0.13379999999521353</v>
      </c>
      <c r="AD748" s="6"/>
      <c r="AE748" s="6"/>
      <c r="AF748" s="10"/>
      <c r="AG748" s="10"/>
      <c r="AH748" s="10"/>
    </row>
    <row r="749" spans="1:34" ht="13.5" customHeight="1" x14ac:dyDescent="0.15">
      <c r="A749" s="19">
        <v>-86</v>
      </c>
      <c r="B749" s="13">
        <f t="shared" si="160"/>
        <v>-80</v>
      </c>
      <c r="C749" s="22">
        <v>0.92900000000000005</v>
      </c>
      <c r="D749" s="26">
        <v>0.871</v>
      </c>
      <c r="E749" s="6"/>
      <c r="F749" s="10"/>
      <c r="G749" s="10"/>
      <c r="H749" s="10"/>
      <c r="I749" s="6"/>
      <c r="J749" s="6"/>
      <c r="K749" s="10"/>
      <c r="L749" s="10"/>
      <c r="M749" s="10"/>
      <c r="N749" s="6"/>
      <c r="O749" s="10"/>
      <c r="P749" s="10"/>
      <c r="Q749" s="10"/>
      <c r="R749" s="6"/>
      <c r="S749" s="6"/>
      <c r="T749" s="10"/>
      <c r="U749" s="10"/>
      <c r="V749" s="10"/>
      <c r="W749" s="27">
        <v>-61</v>
      </c>
      <c r="X749" s="13">
        <f t="shared" si="161"/>
        <v>-60</v>
      </c>
      <c r="Y749" s="30">
        <v>0.13379999999521353</v>
      </c>
      <c r="AD749" s="6"/>
      <c r="AE749" s="6"/>
      <c r="AF749" s="10"/>
      <c r="AG749" s="10"/>
      <c r="AH749" s="10"/>
    </row>
    <row r="750" spans="1:34" ht="13.5" customHeight="1" x14ac:dyDescent="0.15">
      <c r="A750" s="19">
        <v>-81</v>
      </c>
      <c r="B750" s="13">
        <f t="shared" si="160"/>
        <v>-80</v>
      </c>
      <c r="C750" s="22">
        <v>2.3239999999999998</v>
      </c>
      <c r="D750" s="26">
        <v>1.6080000000000001</v>
      </c>
      <c r="E750" s="6"/>
      <c r="F750" s="10"/>
      <c r="G750" s="10"/>
      <c r="H750" s="10"/>
      <c r="I750" s="6"/>
      <c r="J750" s="6"/>
      <c r="K750" s="10"/>
      <c r="L750" s="10"/>
      <c r="M750" s="10"/>
      <c r="N750" s="6"/>
      <c r="O750" s="10"/>
      <c r="P750" s="10"/>
      <c r="Q750" s="10"/>
      <c r="R750" s="6"/>
      <c r="S750" s="6"/>
      <c r="T750" s="10"/>
      <c r="U750" s="10"/>
      <c r="V750" s="10"/>
      <c r="W750" s="27">
        <v>-61</v>
      </c>
      <c r="X750" s="13">
        <f t="shared" si="161"/>
        <v>-60</v>
      </c>
      <c r="Y750" s="30">
        <v>0.15016499999888056</v>
      </c>
      <c r="AD750" s="6"/>
      <c r="AE750" s="6"/>
      <c r="AF750" s="10"/>
      <c r="AG750" s="10"/>
      <c r="AH750" s="10"/>
    </row>
    <row r="751" spans="1:34" ht="13.5" customHeight="1" x14ac:dyDescent="0.15">
      <c r="A751" s="19">
        <v>-81</v>
      </c>
      <c r="B751" s="13">
        <f t="shared" si="160"/>
        <v>-80</v>
      </c>
      <c r="C751" s="22">
        <v>0.73499999999999999</v>
      </c>
      <c r="D751" s="26">
        <v>6.03</v>
      </c>
      <c r="E751" s="6"/>
      <c r="F751" s="10"/>
      <c r="G751" s="10"/>
      <c r="H751" s="10"/>
      <c r="I751" s="6"/>
      <c r="J751" s="6"/>
      <c r="K751" s="10"/>
      <c r="L751" s="10"/>
      <c r="M751" s="10"/>
      <c r="N751" s="6"/>
      <c r="O751" s="10"/>
      <c r="P751" s="10"/>
      <c r="Q751" s="10"/>
      <c r="R751" s="6"/>
      <c r="S751" s="6"/>
      <c r="T751" s="10"/>
      <c r="U751" s="10"/>
      <c r="V751" s="10"/>
      <c r="W751" s="27">
        <v>-61</v>
      </c>
      <c r="X751" s="13">
        <f t="shared" si="161"/>
        <v>-60</v>
      </c>
      <c r="Y751" s="30">
        <v>0.16162000000132526</v>
      </c>
      <c r="AD751" s="6"/>
      <c r="AE751" s="6"/>
      <c r="AF751" s="10"/>
      <c r="AG751" s="10"/>
      <c r="AH751" s="10"/>
    </row>
    <row r="752" spans="1:34" ht="13.5" customHeight="1" x14ac:dyDescent="0.15">
      <c r="A752" s="19">
        <v>-85</v>
      </c>
      <c r="B752" s="13">
        <f t="shared" si="160"/>
        <v>-80</v>
      </c>
      <c r="C752" s="22">
        <v>2.141</v>
      </c>
      <c r="D752" s="26">
        <v>1.675</v>
      </c>
      <c r="E752" s="6"/>
      <c r="F752" s="10"/>
      <c r="G752" s="10"/>
      <c r="H752" s="10"/>
      <c r="I752" s="6"/>
      <c r="J752" s="6"/>
      <c r="K752" s="10"/>
      <c r="L752" s="10"/>
      <c r="M752" s="10"/>
      <c r="N752" s="6"/>
      <c r="O752" s="10"/>
      <c r="P752" s="10"/>
      <c r="Q752" s="10"/>
      <c r="R752" s="6"/>
      <c r="S752" s="6"/>
      <c r="T752" s="10"/>
      <c r="U752" s="10"/>
      <c r="V752" s="10"/>
      <c r="W752" s="27">
        <v>-61</v>
      </c>
      <c r="X752" s="13">
        <f t="shared" si="161"/>
        <v>-60</v>
      </c>
      <c r="Y752" s="30">
        <v>0.34844500000103396</v>
      </c>
      <c r="AD752" s="6"/>
      <c r="AE752" s="6"/>
      <c r="AF752" s="10"/>
      <c r="AG752" s="10"/>
      <c r="AH752" s="10"/>
    </row>
    <row r="753" spans="1:34" ht="13.5" customHeight="1" x14ac:dyDescent="0.15">
      <c r="A753" s="19">
        <v>-79</v>
      </c>
      <c r="B753" s="13">
        <f t="shared" si="160"/>
        <v>-70</v>
      </c>
      <c r="C753" s="22">
        <v>2.0070000000000001</v>
      </c>
      <c r="D753" s="26">
        <v>26.666</v>
      </c>
      <c r="E753" s="6"/>
      <c r="F753" s="10"/>
      <c r="G753" s="10"/>
      <c r="H753" s="10"/>
      <c r="I753" s="6"/>
      <c r="J753" s="6"/>
      <c r="K753" s="10"/>
      <c r="L753" s="10"/>
      <c r="M753" s="10"/>
      <c r="N753" s="6"/>
      <c r="O753" s="10"/>
      <c r="P753" s="10"/>
      <c r="Q753" s="10"/>
      <c r="R753" s="6"/>
      <c r="S753" s="6"/>
      <c r="T753" s="10"/>
      <c r="U753" s="10"/>
      <c r="V753" s="10"/>
      <c r="W753" s="27">
        <v>-61</v>
      </c>
      <c r="X753" s="13">
        <f t="shared" si="161"/>
        <v>-60</v>
      </c>
      <c r="Y753" s="30">
        <v>0.34844500000103396</v>
      </c>
      <c r="AD753" s="6"/>
      <c r="AE753" s="6"/>
      <c r="AF753" s="10"/>
      <c r="AG753" s="10"/>
      <c r="AH753" s="10"/>
    </row>
    <row r="754" spans="1:34" ht="13.5" customHeight="1" x14ac:dyDescent="0.15">
      <c r="A754" s="19">
        <v>-82</v>
      </c>
      <c r="B754" s="13">
        <f t="shared" si="160"/>
        <v>-80</v>
      </c>
      <c r="C754" s="22">
        <v>0.45900000000000002</v>
      </c>
      <c r="D754" s="26">
        <v>17.687999999999999</v>
      </c>
      <c r="E754" s="6"/>
      <c r="F754" s="10"/>
      <c r="G754" s="10"/>
      <c r="H754" s="10"/>
      <c r="I754" s="6"/>
      <c r="J754" s="6"/>
      <c r="K754" s="10"/>
      <c r="L754" s="10"/>
      <c r="M754" s="10"/>
      <c r="N754" s="6"/>
      <c r="O754" s="10"/>
      <c r="P754" s="10"/>
      <c r="Q754" s="10"/>
      <c r="R754" s="6"/>
      <c r="S754" s="6"/>
      <c r="T754" s="10"/>
      <c r="U754" s="10"/>
      <c r="V754" s="10"/>
      <c r="W754" s="27">
        <v>-61</v>
      </c>
      <c r="X754" s="13">
        <f t="shared" si="161"/>
        <v>-60</v>
      </c>
      <c r="Y754" s="30">
        <v>0.36490000000085931</v>
      </c>
      <c r="AD754" s="6"/>
      <c r="AE754" s="6"/>
      <c r="AF754" s="10"/>
      <c r="AG754" s="10"/>
      <c r="AH754" s="10"/>
    </row>
    <row r="755" spans="1:34" ht="13.5" customHeight="1" x14ac:dyDescent="0.15">
      <c r="A755" s="19">
        <v>-79</v>
      </c>
      <c r="B755" s="13">
        <f t="shared" si="160"/>
        <v>-70</v>
      </c>
      <c r="C755" s="22">
        <v>1.627</v>
      </c>
      <c r="D755" s="26">
        <v>1.139</v>
      </c>
      <c r="E755" s="6"/>
      <c r="F755" s="10"/>
      <c r="G755" s="10"/>
      <c r="H755" s="10"/>
      <c r="I755" s="6"/>
      <c r="J755" s="6"/>
      <c r="K755" s="10"/>
      <c r="L755" s="10"/>
      <c r="M755" s="10"/>
      <c r="N755" s="6"/>
      <c r="O755" s="10"/>
      <c r="P755" s="10"/>
      <c r="Q755" s="10"/>
      <c r="R755" s="6"/>
      <c r="S755" s="6"/>
      <c r="T755" s="10"/>
      <c r="U755" s="10"/>
      <c r="V755" s="10"/>
      <c r="W755" s="27">
        <v>-61</v>
      </c>
      <c r="X755" s="13">
        <f t="shared" si="161"/>
        <v>-60</v>
      </c>
      <c r="Y755" s="30">
        <v>0.36490000000085931</v>
      </c>
      <c r="AD755" s="6"/>
      <c r="AE755" s="6"/>
      <c r="AF755" s="10"/>
      <c r="AG755" s="10"/>
      <c r="AH755" s="10"/>
    </row>
    <row r="756" spans="1:34" ht="13.5" customHeight="1" x14ac:dyDescent="0.15">
      <c r="A756" s="19">
        <v>-86</v>
      </c>
      <c r="B756" s="13">
        <f t="shared" si="160"/>
        <v>-80</v>
      </c>
      <c r="C756" s="22">
        <v>2.1040000000000001</v>
      </c>
      <c r="D756" s="26">
        <v>14.472</v>
      </c>
      <c r="E756" s="6"/>
      <c r="F756" s="10"/>
      <c r="G756" s="10"/>
      <c r="H756" s="10"/>
      <c r="I756" s="6"/>
      <c r="J756" s="6"/>
      <c r="K756" s="10"/>
      <c r="L756" s="10"/>
      <c r="M756" s="10"/>
      <c r="N756" s="6"/>
      <c r="O756" s="10"/>
      <c r="P756" s="10"/>
      <c r="Q756" s="10"/>
      <c r="R756" s="6"/>
      <c r="S756" s="6"/>
      <c r="T756" s="10"/>
      <c r="U756" s="10"/>
      <c r="V756" s="10"/>
      <c r="W756" s="27">
        <v>-65</v>
      </c>
      <c r="X756" s="13">
        <f t="shared" si="161"/>
        <v>-60</v>
      </c>
      <c r="Y756" s="30">
        <v>0.35435499999882203</v>
      </c>
      <c r="AD756" s="6"/>
      <c r="AE756" s="6"/>
      <c r="AF756" s="10"/>
      <c r="AG756" s="10"/>
      <c r="AH756" s="10"/>
    </row>
    <row r="757" spans="1:34" ht="13.5" customHeight="1" x14ac:dyDescent="0.15">
      <c r="A757" s="19">
        <v>-78</v>
      </c>
      <c r="B757" s="13">
        <f t="shared" si="160"/>
        <v>-70</v>
      </c>
      <c r="C757" s="22">
        <v>0.85699999999999998</v>
      </c>
      <c r="D757" s="26">
        <v>0.73699999999999999</v>
      </c>
      <c r="E757" s="6"/>
      <c r="F757" s="10"/>
      <c r="G757" s="10"/>
      <c r="H757" s="10"/>
      <c r="I757" s="6"/>
      <c r="J757" s="6"/>
      <c r="K757" s="10"/>
      <c r="L757" s="10"/>
      <c r="M757" s="10"/>
      <c r="N757" s="6"/>
      <c r="O757" s="10"/>
      <c r="P757" s="10"/>
      <c r="Q757" s="10"/>
      <c r="R757" s="6"/>
      <c r="S757" s="6"/>
      <c r="T757" s="10"/>
      <c r="U757" s="10"/>
      <c r="V757" s="10"/>
      <c r="W757" s="27">
        <v>-65</v>
      </c>
      <c r="X757" s="13">
        <f t="shared" si="161"/>
        <v>-60</v>
      </c>
      <c r="Y757" s="30">
        <v>0.35435499999882203</v>
      </c>
      <c r="AD757" s="6"/>
      <c r="AE757" s="6"/>
      <c r="AF757" s="10"/>
      <c r="AG757" s="10"/>
      <c r="AH757" s="10"/>
    </row>
    <row r="758" spans="1:34" ht="13.5" customHeight="1" x14ac:dyDescent="0.15">
      <c r="A758" s="19">
        <v>-73</v>
      </c>
      <c r="B758" s="13">
        <f t="shared" si="160"/>
        <v>-70</v>
      </c>
      <c r="C758" s="22">
        <v>0.85</v>
      </c>
      <c r="D758" s="26">
        <v>0</v>
      </c>
      <c r="E758" s="6"/>
      <c r="F758" s="10"/>
      <c r="G758" s="10"/>
      <c r="H758" s="10"/>
      <c r="I758" s="6"/>
      <c r="J758" s="6"/>
      <c r="K758" s="10"/>
      <c r="L758" s="10"/>
      <c r="M758" s="10"/>
      <c r="N758" s="6"/>
      <c r="O758" s="10"/>
      <c r="P758" s="10"/>
      <c r="Q758" s="10"/>
      <c r="R758" s="6"/>
      <c r="S758" s="6"/>
      <c r="T758" s="10"/>
      <c r="U758" s="10"/>
      <c r="V758" s="10"/>
      <c r="W758" s="27">
        <v>-58</v>
      </c>
      <c r="X758" s="13">
        <f t="shared" si="161"/>
        <v>-50</v>
      </c>
      <c r="Y758" s="30">
        <v>0.36280999999701757</v>
      </c>
      <c r="AD758" s="6"/>
      <c r="AE758" s="6"/>
      <c r="AF758" s="10"/>
      <c r="AG758" s="10"/>
      <c r="AH758" s="10"/>
    </row>
    <row r="759" spans="1:34" ht="13.5" customHeight="1" x14ac:dyDescent="0.15">
      <c r="A759" s="19">
        <v>-70</v>
      </c>
      <c r="B759" s="13">
        <f t="shared" si="160"/>
        <v>-70</v>
      </c>
      <c r="C759" s="22">
        <v>1.919</v>
      </c>
      <c r="D759" s="26">
        <v>3.4169999999999998</v>
      </c>
      <c r="E759" s="6"/>
      <c r="F759" s="10"/>
      <c r="G759" s="10"/>
      <c r="H759" s="10"/>
      <c r="I759" s="6"/>
      <c r="J759" s="6"/>
      <c r="K759" s="10"/>
      <c r="L759" s="10"/>
      <c r="M759" s="10"/>
      <c r="N759" s="6"/>
      <c r="O759" s="10"/>
      <c r="P759" s="10"/>
      <c r="Q759" s="10"/>
      <c r="R759" s="6"/>
      <c r="S759" s="6"/>
      <c r="T759" s="10"/>
      <c r="U759" s="10"/>
      <c r="V759" s="10"/>
      <c r="W759" s="27">
        <v>-65</v>
      </c>
      <c r="X759" s="13">
        <f t="shared" si="161"/>
        <v>-60</v>
      </c>
      <c r="Y759" s="30">
        <v>0.34926499999800709</v>
      </c>
      <c r="AD759" s="6"/>
      <c r="AE759" s="6"/>
      <c r="AF759" s="10"/>
      <c r="AG759" s="10"/>
      <c r="AH759" s="10"/>
    </row>
    <row r="760" spans="1:34" ht="13.5" customHeight="1" x14ac:dyDescent="0.15">
      <c r="A760" s="19">
        <v>-77</v>
      </c>
      <c r="B760" s="13">
        <f t="shared" si="160"/>
        <v>-70</v>
      </c>
      <c r="C760" s="22">
        <v>2.2559999999999998</v>
      </c>
      <c r="D760" s="26">
        <v>1.407</v>
      </c>
      <c r="E760" s="6"/>
      <c r="F760" s="10"/>
      <c r="G760" s="10"/>
      <c r="H760" s="10"/>
      <c r="I760" s="6"/>
      <c r="J760" s="6"/>
      <c r="K760" s="10"/>
      <c r="L760" s="10"/>
      <c r="M760" s="10"/>
      <c r="N760" s="6"/>
      <c r="O760" s="10"/>
      <c r="P760" s="10"/>
      <c r="Q760" s="10"/>
      <c r="R760" s="6"/>
      <c r="S760" s="6"/>
      <c r="T760" s="10"/>
      <c r="U760" s="10"/>
      <c r="V760" s="10"/>
      <c r="W760" s="27">
        <v>-64</v>
      </c>
      <c r="X760" s="13">
        <f t="shared" si="161"/>
        <v>-60</v>
      </c>
      <c r="Y760" s="30">
        <v>0.34572000000103387</v>
      </c>
      <c r="AD760" s="6"/>
      <c r="AE760" s="6"/>
      <c r="AF760" s="10"/>
      <c r="AG760" s="10"/>
      <c r="AH760" s="10"/>
    </row>
    <row r="761" spans="1:34" ht="13.5" customHeight="1" x14ac:dyDescent="0.15">
      <c r="A761" s="19">
        <v>-78</v>
      </c>
      <c r="B761" s="13">
        <f t="shared" si="160"/>
        <v>-70</v>
      </c>
      <c r="C761" s="22">
        <v>0.70599999999999996</v>
      </c>
      <c r="D761" s="26">
        <v>0.67</v>
      </c>
      <c r="E761" s="6"/>
      <c r="F761" s="10"/>
      <c r="G761" s="10"/>
      <c r="H761" s="10"/>
      <c r="I761" s="6"/>
      <c r="J761" s="6"/>
      <c r="K761" s="10"/>
      <c r="L761" s="10"/>
      <c r="M761" s="10"/>
      <c r="N761" s="6"/>
      <c r="O761" s="10"/>
      <c r="P761" s="10"/>
      <c r="Q761" s="10"/>
      <c r="R761" s="6"/>
      <c r="S761" s="6"/>
      <c r="T761" s="10"/>
      <c r="U761" s="10"/>
      <c r="V761" s="10"/>
      <c r="W761" s="27">
        <v>-58</v>
      </c>
      <c r="X761" s="13">
        <f t="shared" si="161"/>
        <v>-50</v>
      </c>
      <c r="Y761" s="30">
        <v>0.35117499999498025</v>
      </c>
      <c r="AD761" s="6"/>
      <c r="AE761" s="6"/>
      <c r="AF761" s="10"/>
      <c r="AG761" s="10"/>
      <c r="AH761" s="10"/>
    </row>
    <row r="762" spans="1:34" ht="13.5" customHeight="1" x14ac:dyDescent="0.15">
      <c r="A762" s="19">
        <v>-77</v>
      </c>
      <c r="B762" s="13">
        <f t="shared" si="160"/>
        <v>-70</v>
      </c>
      <c r="C762" s="22">
        <v>1.8879999999999999</v>
      </c>
      <c r="D762" s="26">
        <v>5.36</v>
      </c>
      <c r="E762" s="6"/>
      <c r="F762" s="10"/>
      <c r="G762" s="10"/>
      <c r="H762" s="10"/>
      <c r="I762" s="6"/>
      <c r="J762" s="6"/>
      <c r="K762" s="10"/>
      <c r="L762" s="10"/>
      <c r="M762" s="10"/>
      <c r="N762" s="6"/>
      <c r="O762" s="10"/>
      <c r="P762" s="10"/>
      <c r="Q762" s="10"/>
      <c r="R762" s="6"/>
      <c r="S762" s="6"/>
      <c r="T762" s="10"/>
      <c r="U762" s="10"/>
      <c r="V762" s="10"/>
      <c r="W762" s="27">
        <v>-59</v>
      </c>
      <c r="X762" s="13">
        <f t="shared" si="161"/>
        <v>-50</v>
      </c>
      <c r="Y762" s="30">
        <v>0.40217500000173234</v>
      </c>
      <c r="AD762" s="6"/>
      <c r="AE762" s="6"/>
      <c r="AF762" s="10"/>
      <c r="AG762" s="10"/>
      <c r="AH762" s="10"/>
    </row>
    <row r="763" spans="1:34" ht="13.5" customHeight="1" x14ac:dyDescent="0.15">
      <c r="A763" s="19">
        <v>-81</v>
      </c>
      <c r="B763" s="13">
        <f t="shared" si="160"/>
        <v>-80</v>
      </c>
      <c r="C763" s="22">
        <v>2.0609999999999999</v>
      </c>
      <c r="D763" s="26">
        <v>3.2829999999999999</v>
      </c>
      <c r="E763" s="6"/>
      <c r="F763" s="10"/>
      <c r="G763" s="10"/>
      <c r="H763" s="10"/>
      <c r="I763" s="6"/>
      <c r="J763" s="6"/>
      <c r="K763" s="10"/>
      <c r="L763" s="10"/>
      <c r="M763" s="10"/>
      <c r="N763" s="6"/>
      <c r="O763" s="10"/>
      <c r="P763" s="10"/>
      <c r="Q763" s="10"/>
      <c r="R763" s="6"/>
      <c r="S763" s="6"/>
      <c r="T763" s="10"/>
      <c r="U763" s="10"/>
      <c r="V763" s="10"/>
      <c r="W763" s="27">
        <v>-60</v>
      </c>
      <c r="X763" s="13">
        <f t="shared" si="161"/>
        <v>-60</v>
      </c>
      <c r="Y763" s="30">
        <v>0.4186300000015577</v>
      </c>
      <c r="AD763" s="6"/>
      <c r="AE763" s="6"/>
      <c r="AF763" s="10"/>
      <c r="AG763" s="10"/>
      <c r="AH763" s="10"/>
    </row>
    <row r="764" spans="1:34" ht="13.5" customHeight="1" x14ac:dyDescent="0.15">
      <c r="A764" s="19">
        <v>-81</v>
      </c>
      <c r="B764" s="13">
        <f t="shared" si="160"/>
        <v>-80</v>
      </c>
      <c r="C764" s="22">
        <v>2.12</v>
      </c>
      <c r="D764" s="26">
        <v>125.491</v>
      </c>
      <c r="E764" s="6"/>
      <c r="F764" s="10"/>
      <c r="G764" s="10"/>
      <c r="H764" s="10"/>
      <c r="I764" s="6"/>
      <c r="J764" s="6"/>
      <c r="K764" s="10"/>
      <c r="L764" s="10"/>
      <c r="M764" s="10"/>
      <c r="N764" s="6"/>
      <c r="O764" s="10"/>
      <c r="P764" s="10"/>
      <c r="Q764" s="10"/>
      <c r="R764" s="6"/>
      <c r="S764" s="6"/>
      <c r="T764" s="10"/>
      <c r="U764" s="10"/>
      <c r="V764" s="10"/>
      <c r="W764" s="27">
        <v>-63</v>
      </c>
      <c r="X764" s="13">
        <f t="shared" si="161"/>
        <v>-60</v>
      </c>
      <c r="Y764" s="30">
        <v>0.42008500000196514</v>
      </c>
      <c r="AD764" s="6"/>
      <c r="AE764" s="6"/>
      <c r="AF764" s="10"/>
      <c r="AG764" s="10"/>
      <c r="AH764" s="10"/>
    </row>
    <row r="765" spans="1:34" ht="13.5" customHeight="1" x14ac:dyDescent="0.15">
      <c r="A765" s="19">
        <v>-78</v>
      </c>
      <c r="B765" s="13">
        <f t="shared" si="160"/>
        <v>-70</v>
      </c>
      <c r="C765" s="22">
        <v>2.141</v>
      </c>
      <c r="D765" s="26">
        <v>102.845</v>
      </c>
      <c r="E765" s="6"/>
      <c r="F765" s="10"/>
      <c r="G765" s="10"/>
      <c r="H765" s="10"/>
      <c r="I765" s="6"/>
      <c r="J765" s="6"/>
      <c r="K765" s="10"/>
      <c r="L765" s="10"/>
      <c r="M765" s="10"/>
      <c r="N765" s="6"/>
      <c r="O765" s="10"/>
      <c r="P765" s="10"/>
      <c r="Q765" s="10"/>
      <c r="R765" s="6"/>
      <c r="S765" s="6"/>
      <c r="T765" s="10"/>
      <c r="U765" s="10"/>
      <c r="V765" s="10"/>
      <c r="W765" s="27">
        <v>-61</v>
      </c>
      <c r="X765" s="13">
        <f t="shared" si="161"/>
        <v>-60</v>
      </c>
      <c r="Y765" s="30">
        <v>0.41853999999812341</v>
      </c>
      <c r="AD765" s="6"/>
      <c r="AE765" s="6"/>
      <c r="AF765" s="10"/>
      <c r="AG765" s="10"/>
      <c r="AH765" s="10"/>
    </row>
    <row r="766" spans="1:34" ht="13.5" customHeight="1" x14ac:dyDescent="0.15">
      <c r="A766" s="19">
        <v>-77</v>
      </c>
      <c r="B766" s="13">
        <f t="shared" si="160"/>
        <v>-70</v>
      </c>
      <c r="C766" s="22">
        <v>3.5830000000000002</v>
      </c>
      <c r="D766" s="26">
        <v>86.027999999999992</v>
      </c>
      <c r="E766" s="6"/>
      <c r="F766" s="10"/>
      <c r="G766" s="10"/>
      <c r="H766" s="10"/>
      <c r="I766" s="6"/>
      <c r="J766" s="6"/>
      <c r="K766" s="10"/>
      <c r="L766" s="10"/>
      <c r="M766" s="10"/>
      <c r="N766" s="6"/>
      <c r="O766" s="10"/>
      <c r="P766" s="10"/>
      <c r="Q766" s="10"/>
      <c r="R766" s="6"/>
      <c r="S766" s="6"/>
      <c r="T766" s="10"/>
      <c r="U766" s="10"/>
      <c r="V766" s="10"/>
      <c r="W766" s="27">
        <v>-61</v>
      </c>
      <c r="X766" s="13">
        <f t="shared" si="161"/>
        <v>-60</v>
      </c>
      <c r="Y766" s="30">
        <v>0.49253999999864728</v>
      </c>
      <c r="AD766" s="6"/>
      <c r="AE766" s="6"/>
      <c r="AF766" s="10"/>
      <c r="AG766" s="10"/>
      <c r="AH766" s="10"/>
    </row>
    <row r="767" spans="1:34" ht="13.5" customHeight="1" x14ac:dyDescent="0.15">
      <c r="A767" s="19">
        <v>-73</v>
      </c>
      <c r="B767" s="13">
        <f t="shared" si="160"/>
        <v>-70</v>
      </c>
      <c r="C767" s="22">
        <v>0.61499999999999999</v>
      </c>
      <c r="D767" s="26">
        <v>68.674999999999997</v>
      </c>
      <c r="E767" s="6"/>
      <c r="F767" s="10"/>
      <c r="G767" s="10"/>
      <c r="H767" s="10"/>
      <c r="I767" s="6"/>
      <c r="J767" s="6"/>
      <c r="K767" s="10"/>
      <c r="L767" s="10"/>
      <c r="M767" s="10"/>
      <c r="N767" s="6"/>
      <c r="O767" s="10"/>
      <c r="P767" s="10"/>
      <c r="Q767" s="10"/>
      <c r="R767" s="6"/>
      <c r="S767" s="6"/>
      <c r="T767" s="10"/>
      <c r="U767" s="10"/>
      <c r="V767" s="10"/>
      <c r="W767" s="27">
        <v>-61</v>
      </c>
      <c r="X767" s="13">
        <f t="shared" si="161"/>
        <v>-60</v>
      </c>
      <c r="Y767" s="30">
        <v>0.49253999999864728</v>
      </c>
      <c r="AD767" s="6"/>
      <c r="AE767" s="6"/>
      <c r="AF767" s="10"/>
      <c r="AG767" s="10"/>
      <c r="AH767" s="10"/>
    </row>
    <row r="768" spans="1:34" ht="13.5" customHeight="1" x14ac:dyDescent="0.15">
      <c r="A768" s="19">
        <v>-80</v>
      </c>
      <c r="B768" s="13">
        <f t="shared" si="160"/>
        <v>-80</v>
      </c>
      <c r="C768" s="22">
        <v>0.56799999999999995</v>
      </c>
      <c r="D768" s="26">
        <v>47.905000000000001</v>
      </c>
      <c r="E768" s="6"/>
      <c r="F768" s="10"/>
      <c r="G768" s="10"/>
      <c r="H768" s="10"/>
      <c r="I768" s="6"/>
      <c r="J768" s="6"/>
      <c r="K768" s="10"/>
      <c r="L768" s="10"/>
      <c r="M768" s="10"/>
      <c r="N768" s="6"/>
      <c r="O768" s="10"/>
      <c r="P768" s="10"/>
      <c r="Q768" s="10"/>
      <c r="R768" s="6"/>
      <c r="S768" s="6"/>
      <c r="T768" s="10"/>
      <c r="U768" s="10"/>
      <c r="V768" s="10"/>
      <c r="W768" s="27">
        <v>-74</v>
      </c>
      <c r="X768" s="13">
        <f t="shared" si="161"/>
        <v>-70</v>
      </c>
      <c r="Y768" s="30">
        <v>0.5179949999966682</v>
      </c>
      <c r="AD768" s="6"/>
      <c r="AE768" s="6"/>
      <c r="AF768" s="10"/>
      <c r="AG768" s="10"/>
      <c r="AH768" s="10"/>
    </row>
    <row r="769" spans="1:34" ht="13.5" customHeight="1" x14ac:dyDescent="0.15">
      <c r="A769" s="19">
        <v>-82</v>
      </c>
      <c r="B769" s="13">
        <f t="shared" si="160"/>
        <v>-80</v>
      </c>
      <c r="C769" s="22">
        <v>2.004</v>
      </c>
      <c r="D769" s="26">
        <v>28.742999999999999</v>
      </c>
      <c r="E769" s="6"/>
      <c r="F769" s="10"/>
      <c r="G769" s="10"/>
      <c r="H769" s="10"/>
      <c r="I769" s="6"/>
      <c r="J769" s="6"/>
      <c r="K769" s="10"/>
      <c r="L769" s="10"/>
      <c r="M769" s="10"/>
      <c r="N769" s="6"/>
      <c r="O769" s="10"/>
      <c r="P769" s="10"/>
      <c r="Q769" s="10"/>
      <c r="R769" s="6"/>
      <c r="S769" s="6"/>
      <c r="T769" s="10"/>
      <c r="U769" s="10"/>
      <c r="V769" s="10"/>
      <c r="W769" s="27">
        <v>-74</v>
      </c>
      <c r="X769" s="13">
        <f t="shared" si="161"/>
        <v>-70</v>
      </c>
      <c r="Y769" s="30">
        <v>0.5179949999966682</v>
      </c>
      <c r="AD769" s="6"/>
      <c r="AE769" s="6"/>
      <c r="AF769" s="10"/>
      <c r="AG769" s="10"/>
      <c r="AH769" s="10"/>
    </row>
    <row r="770" spans="1:34" ht="13.5" customHeight="1" x14ac:dyDescent="0.15">
      <c r="A770" s="19">
        <v>-75</v>
      </c>
      <c r="B770" s="13">
        <f t="shared" si="160"/>
        <v>-70</v>
      </c>
      <c r="C770" s="22">
        <v>1.3360000000000001</v>
      </c>
      <c r="D770" s="26">
        <v>1.2729999999999999</v>
      </c>
      <c r="E770" s="6"/>
      <c r="F770" s="10"/>
      <c r="G770" s="10"/>
      <c r="H770" s="10"/>
      <c r="I770" s="6"/>
      <c r="J770" s="6"/>
      <c r="K770" s="10"/>
      <c r="L770" s="10"/>
      <c r="M770" s="10"/>
      <c r="N770" s="6"/>
      <c r="O770" s="10"/>
      <c r="P770" s="10"/>
      <c r="Q770" s="10"/>
      <c r="R770" s="6"/>
      <c r="S770" s="6"/>
      <c r="T770" s="10"/>
      <c r="U770" s="10"/>
      <c r="V770" s="10"/>
      <c r="W770" s="27">
        <v>-69</v>
      </c>
      <c r="X770" s="13">
        <f t="shared" si="161"/>
        <v>-60</v>
      </c>
      <c r="Y770" s="30">
        <v>0.49444999999562045</v>
      </c>
      <c r="AD770" s="6"/>
      <c r="AE770" s="6"/>
      <c r="AF770" s="10"/>
      <c r="AG770" s="10"/>
      <c r="AH770" s="10"/>
    </row>
    <row r="771" spans="1:34" ht="13.5" customHeight="1" x14ac:dyDescent="0.15">
      <c r="A771" s="19">
        <v>-77</v>
      </c>
      <c r="B771" s="13">
        <f t="shared" si="160"/>
        <v>-70</v>
      </c>
      <c r="C771" s="22">
        <v>2.08</v>
      </c>
      <c r="D771" s="26">
        <v>1.8759999999999999</v>
      </c>
      <c r="E771" s="6"/>
      <c r="F771" s="10"/>
      <c r="G771" s="10"/>
      <c r="H771" s="10"/>
      <c r="I771" s="6"/>
      <c r="J771" s="6"/>
      <c r="K771" s="10"/>
      <c r="L771" s="10"/>
      <c r="M771" s="10"/>
      <c r="N771" s="6"/>
      <c r="O771" s="10"/>
      <c r="P771" s="10"/>
      <c r="Q771" s="10"/>
      <c r="R771" s="6"/>
      <c r="S771" s="6"/>
      <c r="T771" s="10"/>
      <c r="U771" s="10"/>
      <c r="V771" s="10"/>
      <c r="W771" s="27">
        <v>-69</v>
      </c>
      <c r="X771" s="13">
        <f t="shared" si="161"/>
        <v>-60</v>
      </c>
      <c r="Y771" s="30">
        <v>0.49444999999562045</v>
      </c>
      <c r="AD771" s="6"/>
      <c r="AE771" s="6"/>
      <c r="AF771" s="10"/>
      <c r="AG771" s="10"/>
      <c r="AH771" s="10"/>
    </row>
    <row r="772" spans="1:34" ht="13.5" customHeight="1" x14ac:dyDescent="0.15">
      <c r="A772" s="19">
        <v>-77</v>
      </c>
      <c r="B772" s="13">
        <f t="shared" si="160"/>
        <v>-70</v>
      </c>
      <c r="C772" s="22">
        <v>2.2709999999999999</v>
      </c>
      <c r="D772" s="26">
        <v>2.5459999999999998</v>
      </c>
      <c r="E772" s="6"/>
      <c r="F772" s="10"/>
      <c r="G772" s="10"/>
      <c r="H772" s="10"/>
      <c r="I772" s="6"/>
      <c r="J772" s="6"/>
      <c r="K772" s="10"/>
      <c r="L772" s="10"/>
      <c r="M772" s="10"/>
      <c r="N772" s="6"/>
      <c r="O772" s="10"/>
      <c r="P772" s="10"/>
      <c r="Q772" s="10"/>
      <c r="R772" s="6"/>
      <c r="S772" s="6"/>
      <c r="T772" s="10"/>
      <c r="U772" s="10"/>
      <c r="V772" s="10"/>
      <c r="W772" s="27">
        <v>-64</v>
      </c>
      <c r="X772" s="13">
        <f t="shared" si="161"/>
        <v>-60</v>
      </c>
      <c r="Y772" s="30">
        <v>0.51590500000010242</v>
      </c>
      <c r="AD772" s="6"/>
      <c r="AE772" s="6"/>
      <c r="AF772" s="10"/>
      <c r="AG772" s="10"/>
      <c r="AH772" s="10"/>
    </row>
    <row r="773" spans="1:34" ht="13.5" customHeight="1" x14ac:dyDescent="0.15">
      <c r="A773" s="19">
        <v>-75</v>
      </c>
      <c r="B773" s="13">
        <f t="shared" si="160"/>
        <v>-70</v>
      </c>
      <c r="C773" s="22">
        <v>1.35</v>
      </c>
      <c r="D773" s="26">
        <v>1.206</v>
      </c>
      <c r="E773" s="6"/>
      <c r="F773" s="10"/>
      <c r="G773" s="10"/>
      <c r="H773" s="10"/>
      <c r="I773" s="6"/>
      <c r="J773" s="6"/>
      <c r="K773" s="10"/>
      <c r="L773" s="10"/>
      <c r="M773" s="10"/>
      <c r="N773" s="6"/>
      <c r="O773" s="10"/>
      <c r="P773" s="10"/>
      <c r="Q773" s="10"/>
      <c r="R773" s="6"/>
      <c r="S773" s="6"/>
      <c r="T773" s="10"/>
      <c r="U773" s="10"/>
      <c r="V773" s="10"/>
      <c r="W773" s="27">
        <v>-64</v>
      </c>
      <c r="X773" s="13">
        <f t="shared" si="161"/>
        <v>-60</v>
      </c>
      <c r="Y773" s="30">
        <v>0.51590500000010242</v>
      </c>
      <c r="AD773" s="6"/>
      <c r="AE773" s="6"/>
      <c r="AF773" s="10"/>
      <c r="AG773" s="10"/>
      <c r="AH773" s="10"/>
    </row>
    <row r="774" spans="1:34" ht="13.5" customHeight="1" x14ac:dyDescent="0.15">
      <c r="A774" s="19">
        <v>-80</v>
      </c>
      <c r="B774" s="13">
        <f t="shared" si="160"/>
        <v>-80</v>
      </c>
      <c r="C774" s="22">
        <v>0.76400000000000001</v>
      </c>
      <c r="D774" s="26">
        <v>57.686999999999998</v>
      </c>
      <c r="E774" s="6"/>
      <c r="F774" s="10"/>
      <c r="G774" s="10"/>
      <c r="H774" s="10"/>
      <c r="I774" s="6"/>
      <c r="J774" s="6"/>
      <c r="K774" s="10"/>
      <c r="L774" s="10"/>
      <c r="M774" s="10"/>
      <c r="N774" s="6"/>
      <c r="O774" s="10"/>
      <c r="P774" s="10"/>
      <c r="Q774" s="10"/>
      <c r="R774" s="6"/>
      <c r="S774" s="6"/>
      <c r="T774" s="10"/>
      <c r="U774" s="10"/>
      <c r="V774" s="10"/>
      <c r="W774" s="27">
        <v>-66</v>
      </c>
      <c r="X774" s="13">
        <f t="shared" si="161"/>
        <v>-60</v>
      </c>
      <c r="Y774" s="30">
        <v>0.49635999999986957</v>
      </c>
      <c r="AD774" s="6"/>
      <c r="AE774" s="6"/>
      <c r="AF774" s="10"/>
      <c r="AG774" s="10"/>
      <c r="AH774" s="10"/>
    </row>
    <row r="775" spans="1:34" ht="13.5" customHeight="1" x14ac:dyDescent="0.15">
      <c r="A775" s="19">
        <v>-83</v>
      </c>
      <c r="B775" s="13">
        <f t="shared" si="160"/>
        <v>-80</v>
      </c>
      <c r="C775" s="22">
        <v>0.65800000000000003</v>
      </c>
      <c r="D775" s="26">
        <v>46.966999999999999</v>
      </c>
      <c r="E775" s="6"/>
      <c r="F775" s="10"/>
      <c r="G775" s="10"/>
      <c r="H775" s="10"/>
      <c r="I775" s="6"/>
      <c r="J775" s="6"/>
      <c r="K775" s="10"/>
      <c r="L775" s="10"/>
      <c r="M775" s="10"/>
      <c r="N775" s="6"/>
      <c r="O775" s="10"/>
      <c r="P775" s="10"/>
      <c r="Q775" s="10"/>
      <c r="R775" s="6"/>
      <c r="S775" s="6"/>
      <c r="T775" s="10"/>
      <c r="U775" s="10"/>
      <c r="V775" s="10"/>
      <c r="W775" s="27">
        <v>-66</v>
      </c>
      <c r="X775" s="13">
        <f t="shared" si="161"/>
        <v>-60</v>
      </c>
      <c r="Y775" s="30">
        <v>0.49635999999986957</v>
      </c>
      <c r="AD775" s="6"/>
      <c r="AE775" s="6"/>
      <c r="AF775" s="10"/>
      <c r="AG775" s="10"/>
      <c r="AH775" s="10"/>
    </row>
    <row r="776" spans="1:34" ht="13.5" customHeight="1" x14ac:dyDescent="0.15">
      <c r="A776" s="19">
        <v>-81</v>
      </c>
      <c r="B776" s="13">
        <f t="shared" si="160"/>
        <v>-80</v>
      </c>
      <c r="C776" s="22">
        <v>1.736</v>
      </c>
      <c r="D776" s="26">
        <v>30.15</v>
      </c>
      <c r="E776" s="6"/>
      <c r="F776" s="10"/>
      <c r="G776" s="10"/>
      <c r="H776" s="10"/>
      <c r="I776" s="6"/>
      <c r="J776" s="6"/>
      <c r="K776" s="10"/>
      <c r="L776" s="10"/>
      <c r="M776" s="10"/>
      <c r="N776" s="6"/>
      <c r="O776" s="10"/>
      <c r="P776" s="10"/>
      <c r="Q776" s="10"/>
      <c r="R776" s="6"/>
      <c r="S776" s="6"/>
      <c r="T776" s="10"/>
      <c r="U776" s="10"/>
      <c r="V776" s="10"/>
      <c r="W776" s="27">
        <v>-69</v>
      </c>
      <c r="X776" s="13">
        <f t="shared" si="161"/>
        <v>-60</v>
      </c>
      <c r="Y776" s="30">
        <v>0.4928149999956204</v>
      </c>
      <c r="AD776" s="6"/>
      <c r="AE776" s="6"/>
      <c r="AF776" s="10"/>
      <c r="AG776" s="10"/>
      <c r="AH776" s="10"/>
    </row>
    <row r="777" spans="1:34" ht="13.5" customHeight="1" x14ac:dyDescent="0.15">
      <c r="A777" s="19">
        <v>-82</v>
      </c>
      <c r="B777" s="13">
        <f t="shared" si="160"/>
        <v>-80</v>
      </c>
      <c r="C777" s="22">
        <v>0.69899999999999995</v>
      </c>
      <c r="D777" s="26">
        <v>18.559000000000001</v>
      </c>
      <c r="E777" s="6"/>
      <c r="F777" s="10"/>
      <c r="G777" s="10"/>
      <c r="H777" s="10"/>
      <c r="I777" s="6"/>
      <c r="J777" s="6"/>
      <c r="K777" s="10"/>
      <c r="L777" s="10"/>
      <c r="M777" s="10"/>
      <c r="N777" s="6"/>
      <c r="O777" s="10"/>
      <c r="P777" s="10"/>
      <c r="Q777" s="10"/>
      <c r="R777" s="6"/>
      <c r="S777" s="6"/>
      <c r="T777" s="10"/>
      <c r="U777" s="10"/>
      <c r="V777" s="10"/>
      <c r="W777" s="27">
        <v>-69</v>
      </c>
      <c r="X777" s="13">
        <f t="shared" si="161"/>
        <v>-60</v>
      </c>
      <c r="Y777" s="30">
        <v>0.4928149999956204</v>
      </c>
      <c r="AD777" s="6"/>
      <c r="AE777" s="6"/>
      <c r="AF777" s="10"/>
      <c r="AG777" s="10"/>
      <c r="AH777" s="10"/>
    </row>
    <row r="778" spans="1:34" ht="13.5" customHeight="1" x14ac:dyDescent="0.15">
      <c r="A778" s="19">
        <v>-82</v>
      </c>
      <c r="B778" s="13">
        <f t="shared" si="160"/>
        <v>-80</v>
      </c>
      <c r="C778" s="22">
        <v>0.72199999999999998</v>
      </c>
      <c r="D778" s="26">
        <v>0.53600000000000003</v>
      </c>
      <c r="E778" s="6"/>
      <c r="F778" s="10"/>
      <c r="G778" s="10"/>
      <c r="H778" s="10"/>
      <c r="I778" s="6"/>
      <c r="J778" s="6"/>
      <c r="K778" s="10"/>
      <c r="L778" s="10"/>
      <c r="M778" s="10"/>
      <c r="N778" s="6"/>
      <c r="O778" s="10"/>
      <c r="P778" s="10"/>
      <c r="Q778" s="10"/>
      <c r="R778" s="6"/>
      <c r="S778" s="6"/>
      <c r="T778" s="10"/>
      <c r="U778" s="10"/>
      <c r="V778" s="10"/>
      <c r="W778" s="27">
        <v>-59</v>
      </c>
      <c r="X778" s="13">
        <f t="shared" si="161"/>
        <v>-50</v>
      </c>
      <c r="Y778" s="30">
        <v>0.51427000000010237</v>
      </c>
      <c r="AD778" s="6"/>
      <c r="AE778" s="6"/>
      <c r="AF778" s="10"/>
      <c r="AG778" s="10"/>
      <c r="AH778" s="10"/>
    </row>
    <row r="779" spans="1:34" ht="13.5" customHeight="1" x14ac:dyDescent="0.15">
      <c r="A779" s="19">
        <v>-75</v>
      </c>
      <c r="B779" s="13">
        <f t="shared" si="160"/>
        <v>-70</v>
      </c>
      <c r="C779" s="22">
        <v>2.218</v>
      </c>
      <c r="D779" s="26">
        <v>1.5409999999999999</v>
      </c>
      <c r="E779" s="6"/>
      <c r="F779" s="10"/>
      <c r="G779" s="10"/>
      <c r="H779" s="10"/>
      <c r="I779" s="6"/>
      <c r="J779" s="6"/>
      <c r="K779" s="10"/>
      <c r="L779" s="10"/>
      <c r="M779" s="10"/>
      <c r="N779" s="6"/>
      <c r="O779" s="10"/>
      <c r="P779" s="10"/>
      <c r="Q779" s="10"/>
      <c r="R779" s="6"/>
      <c r="S779" s="6"/>
      <c r="T779" s="10"/>
      <c r="U779" s="10"/>
      <c r="V779" s="10"/>
      <c r="W779" s="27">
        <v>-59</v>
      </c>
      <c r="X779" s="13">
        <f t="shared" si="161"/>
        <v>-50</v>
      </c>
      <c r="Y779" s="30">
        <v>0.51427000000010237</v>
      </c>
      <c r="AD779" s="6"/>
      <c r="AE779" s="6"/>
      <c r="AF779" s="10"/>
      <c r="AG779" s="10"/>
      <c r="AH779" s="10"/>
    </row>
    <row r="780" spans="1:34" ht="13.5" customHeight="1" x14ac:dyDescent="0.15">
      <c r="A780" s="19">
        <v>-93</v>
      </c>
      <c r="B780" s="13">
        <f t="shared" si="160"/>
        <v>-90</v>
      </c>
      <c r="C780" s="22">
        <v>0.48899999999999999</v>
      </c>
      <c r="D780" s="26">
        <v>50.116</v>
      </c>
      <c r="E780" s="6"/>
      <c r="F780" s="10"/>
      <c r="G780" s="10"/>
      <c r="H780" s="10"/>
      <c r="I780" s="6"/>
      <c r="J780" s="6"/>
      <c r="K780" s="10"/>
      <c r="L780" s="10"/>
      <c r="M780" s="10"/>
      <c r="N780" s="6"/>
      <c r="O780" s="10"/>
      <c r="P780" s="10"/>
      <c r="Q780" s="10"/>
      <c r="R780" s="6"/>
      <c r="S780" s="6"/>
      <c r="T780" s="10"/>
      <c r="U780" s="10"/>
      <c r="V780" s="10"/>
      <c r="W780" s="27">
        <v>-65</v>
      </c>
      <c r="X780" s="13">
        <f t="shared" si="161"/>
        <v>-60</v>
      </c>
      <c r="Y780" s="30">
        <v>0.51072499999585319</v>
      </c>
      <c r="AD780" s="6"/>
      <c r="AE780" s="6"/>
      <c r="AF780" s="10"/>
      <c r="AG780" s="10"/>
      <c r="AH780" s="10"/>
    </row>
    <row r="781" spans="1:34" ht="13.5" customHeight="1" x14ac:dyDescent="0.15">
      <c r="A781" s="19">
        <v>-83</v>
      </c>
      <c r="B781" s="13">
        <f t="shared" si="160"/>
        <v>-80</v>
      </c>
      <c r="C781" s="22">
        <v>3.0230000000000001</v>
      </c>
      <c r="D781" s="26">
        <v>33.701000000000001</v>
      </c>
      <c r="E781" s="6"/>
      <c r="F781" s="10"/>
      <c r="G781" s="10"/>
      <c r="H781" s="10"/>
      <c r="I781" s="6"/>
      <c r="J781" s="6"/>
      <c r="K781" s="10"/>
      <c r="L781" s="10"/>
      <c r="M781" s="10"/>
      <c r="N781" s="6"/>
      <c r="O781" s="10"/>
      <c r="P781" s="10"/>
      <c r="Q781" s="10"/>
      <c r="R781" s="6"/>
      <c r="S781" s="6"/>
      <c r="T781" s="10"/>
      <c r="U781" s="10"/>
      <c r="V781" s="10"/>
      <c r="W781" s="27">
        <v>-65</v>
      </c>
      <c r="X781" s="13">
        <f t="shared" si="161"/>
        <v>-60</v>
      </c>
      <c r="Y781" s="30">
        <v>0.51072499999585319</v>
      </c>
      <c r="AD781" s="6"/>
      <c r="AE781" s="6"/>
      <c r="AF781" s="10"/>
      <c r="AG781" s="10"/>
      <c r="AH781" s="10"/>
    </row>
    <row r="782" spans="1:34" ht="13.5" customHeight="1" x14ac:dyDescent="0.15">
      <c r="A782" s="19">
        <v>-78</v>
      </c>
      <c r="B782" s="13">
        <f t="shared" si="160"/>
        <v>-70</v>
      </c>
      <c r="C782" s="22">
        <v>0.80200000000000005</v>
      </c>
      <c r="D782" s="26">
        <v>16.481999999999999</v>
      </c>
      <c r="E782" s="6"/>
      <c r="F782" s="10"/>
      <c r="G782" s="10"/>
      <c r="H782" s="10"/>
      <c r="I782" s="6"/>
      <c r="J782" s="6"/>
      <c r="K782" s="10"/>
      <c r="L782" s="10"/>
      <c r="M782" s="10"/>
      <c r="N782" s="6"/>
      <c r="O782" s="10"/>
      <c r="P782" s="10"/>
      <c r="Q782" s="10"/>
      <c r="R782" s="6"/>
      <c r="S782" s="6"/>
      <c r="T782" s="10"/>
      <c r="U782" s="10"/>
      <c r="V782" s="10"/>
      <c r="W782" s="27">
        <v>-64</v>
      </c>
      <c r="X782" s="13">
        <f t="shared" si="161"/>
        <v>-60</v>
      </c>
      <c r="Y782" s="30">
        <v>0.49117999999562034</v>
      </c>
      <c r="AD782" s="6"/>
      <c r="AE782" s="6"/>
      <c r="AF782" s="10"/>
      <c r="AG782" s="10"/>
      <c r="AH782" s="10"/>
    </row>
    <row r="783" spans="1:34" ht="13.5" customHeight="1" x14ac:dyDescent="0.15">
      <c r="A783" s="19">
        <v>-79</v>
      </c>
      <c r="B783" s="13">
        <f t="shared" si="160"/>
        <v>-70</v>
      </c>
      <c r="C783" s="22">
        <v>0.59599999999999997</v>
      </c>
      <c r="D783" s="26">
        <v>0.20100000000000001</v>
      </c>
      <c r="E783" s="6"/>
      <c r="F783" s="10"/>
      <c r="G783" s="10"/>
      <c r="H783" s="10"/>
      <c r="I783" s="6"/>
      <c r="J783" s="6"/>
      <c r="K783" s="10"/>
      <c r="L783" s="10"/>
      <c r="M783" s="10"/>
      <c r="N783" s="6"/>
      <c r="O783" s="10"/>
      <c r="P783" s="10"/>
      <c r="Q783" s="10"/>
      <c r="R783" s="6"/>
      <c r="S783" s="6"/>
      <c r="T783" s="10"/>
      <c r="U783" s="10"/>
      <c r="V783" s="10"/>
      <c r="W783" s="27">
        <v>-64</v>
      </c>
      <c r="X783" s="13">
        <f t="shared" si="161"/>
        <v>-60</v>
      </c>
      <c r="Y783" s="30">
        <v>0.49117999999562034</v>
      </c>
      <c r="AD783" s="6"/>
      <c r="AE783" s="6"/>
      <c r="AF783" s="10"/>
      <c r="AG783" s="10"/>
      <c r="AH783" s="10"/>
    </row>
    <row r="784" spans="1:34" ht="13.5" customHeight="1" x14ac:dyDescent="0.15">
      <c r="A784" s="19">
        <v>-81</v>
      </c>
      <c r="B784" s="13">
        <f t="shared" ref="B784:B801" si="162">0-(MID(A784,LEN(A784)-1,1)*10)</f>
        <v>-80</v>
      </c>
      <c r="C784" s="22">
        <v>2.0830000000000002</v>
      </c>
      <c r="D784" s="26">
        <v>17.956</v>
      </c>
      <c r="E784" s="6"/>
      <c r="F784" s="10"/>
      <c r="G784" s="10"/>
      <c r="H784" s="10"/>
      <c r="I784" s="6"/>
      <c r="J784" s="6"/>
      <c r="K784" s="10"/>
      <c r="L784" s="10"/>
      <c r="M784" s="10"/>
      <c r="N784" s="6"/>
      <c r="O784" s="10"/>
      <c r="P784" s="10"/>
      <c r="Q784" s="10"/>
      <c r="R784" s="6"/>
      <c r="S784" s="6"/>
      <c r="T784" s="10"/>
      <c r="U784" s="10"/>
      <c r="V784" s="10"/>
      <c r="W784" s="27">
        <v>-73</v>
      </c>
      <c r="X784" s="13">
        <f t="shared" ref="X784:X847" si="163">0-(MID(W784,LEN(W784)-1,1)*10)</f>
        <v>-70</v>
      </c>
      <c r="Y784" s="30">
        <v>0.49463499999643523</v>
      </c>
      <c r="AD784" s="6"/>
      <c r="AE784" s="6"/>
      <c r="AF784" s="10"/>
      <c r="AG784" s="10"/>
      <c r="AH784" s="10"/>
    </row>
    <row r="785" spans="1:34" ht="13.5" customHeight="1" x14ac:dyDescent="0.15">
      <c r="A785" s="19">
        <v>-79</v>
      </c>
      <c r="B785" s="13">
        <f t="shared" si="162"/>
        <v>-70</v>
      </c>
      <c r="C785" s="22">
        <v>0.51900000000000002</v>
      </c>
      <c r="D785" s="26">
        <v>2.8140000000000001</v>
      </c>
      <c r="E785" s="6"/>
      <c r="F785" s="10"/>
      <c r="G785" s="10"/>
      <c r="H785" s="10"/>
      <c r="I785" s="6"/>
      <c r="J785" s="6"/>
      <c r="K785" s="10"/>
      <c r="L785" s="10"/>
      <c r="M785" s="10"/>
      <c r="N785" s="6"/>
      <c r="O785" s="10"/>
      <c r="P785" s="10"/>
      <c r="Q785" s="10"/>
      <c r="R785" s="6"/>
      <c r="S785" s="6"/>
      <c r="T785" s="10"/>
      <c r="U785" s="10"/>
      <c r="V785" s="10"/>
      <c r="W785" s="27">
        <v>-73</v>
      </c>
      <c r="X785" s="13">
        <f t="shared" si="163"/>
        <v>-70</v>
      </c>
      <c r="Y785" s="30">
        <v>0.49463499999643523</v>
      </c>
      <c r="AD785" s="6"/>
      <c r="AE785" s="6"/>
      <c r="AF785" s="10"/>
      <c r="AG785" s="10"/>
      <c r="AH785" s="10"/>
    </row>
    <row r="786" spans="1:34" ht="13.5" customHeight="1" x14ac:dyDescent="0.15">
      <c r="A786" s="19">
        <v>-75</v>
      </c>
      <c r="B786" s="13">
        <f t="shared" si="162"/>
        <v>-70</v>
      </c>
      <c r="C786" s="22">
        <v>1.1599999999999999</v>
      </c>
      <c r="D786" s="26">
        <v>14.404999999999999</v>
      </c>
      <c r="E786" s="6"/>
      <c r="F786" s="10"/>
      <c r="G786" s="10"/>
      <c r="H786" s="10"/>
      <c r="I786" s="6"/>
      <c r="J786" s="6"/>
      <c r="K786" s="10"/>
      <c r="L786" s="10"/>
      <c r="M786" s="10"/>
      <c r="N786" s="6"/>
      <c r="O786" s="10"/>
      <c r="P786" s="10"/>
      <c r="Q786" s="10"/>
      <c r="R786" s="6"/>
      <c r="S786" s="6"/>
      <c r="T786" s="10"/>
      <c r="U786" s="10"/>
      <c r="V786" s="10"/>
      <c r="W786" s="27">
        <v>-65</v>
      </c>
      <c r="X786" s="13">
        <f t="shared" si="163"/>
        <v>-60</v>
      </c>
      <c r="Y786" s="30">
        <v>0.51254499999666803</v>
      </c>
      <c r="AD786" s="6"/>
      <c r="AE786" s="6"/>
      <c r="AF786" s="10"/>
      <c r="AG786" s="10"/>
      <c r="AH786" s="10"/>
    </row>
    <row r="787" spans="1:34" ht="13.5" customHeight="1" x14ac:dyDescent="0.15">
      <c r="A787" s="19">
        <v>-78</v>
      </c>
      <c r="B787" s="13">
        <f t="shared" si="162"/>
        <v>-70</v>
      </c>
      <c r="C787" s="22">
        <v>2.1160000000000001</v>
      </c>
      <c r="D787" s="26">
        <v>0.53600000000000003</v>
      </c>
      <c r="E787" s="6"/>
      <c r="F787" s="10"/>
      <c r="G787" s="10"/>
      <c r="H787" s="10"/>
      <c r="I787" s="6"/>
      <c r="J787" s="6"/>
      <c r="K787" s="10"/>
      <c r="L787" s="10"/>
      <c r="M787" s="10"/>
      <c r="N787" s="6"/>
      <c r="O787" s="10"/>
      <c r="P787" s="10"/>
      <c r="Q787" s="10"/>
      <c r="R787" s="6"/>
      <c r="S787" s="6"/>
      <c r="T787" s="10"/>
      <c r="U787" s="10"/>
      <c r="V787" s="10"/>
      <c r="W787" s="27">
        <v>-65</v>
      </c>
      <c r="X787" s="13">
        <f t="shared" si="163"/>
        <v>-60</v>
      </c>
      <c r="Y787" s="30">
        <v>0.51254499999666803</v>
      </c>
      <c r="AD787" s="6"/>
      <c r="AE787" s="6"/>
      <c r="AF787" s="10"/>
      <c r="AG787" s="10"/>
      <c r="AH787" s="10"/>
    </row>
    <row r="788" spans="1:34" ht="13.5" customHeight="1" x14ac:dyDescent="0.15">
      <c r="A788" s="19">
        <v>-81</v>
      </c>
      <c r="B788" s="13">
        <f t="shared" si="162"/>
        <v>-80</v>
      </c>
      <c r="C788" s="22">
        <v>2.5299999999999998</v>
      </c>
      <c r="D788" s="26">
        <v>26.398</v>
      </c>
      <c r="E788" s="6"/>
      <c r="F788" s="10"/>
      <c r="G788" s="10"/>
      <c r="H788" s="10"/>
      <c r="I788" s="6"/>
      <c r="J788" s="6"/>
      <c r="K788" s="10"/>
      <c r="L788" s="10"/>
      <c r="M788" s="10"/>
      <c r="N788" s="6"/>
      <c r="O788" s="10"/>
      <c r="P788" s="10"/>
      <c r="Q788" s="10"/>
      <c r="R788" s="6"/>
      <c r="S788" s="6"/>
      <c r="T788" s="10"/>
      <c r="U788" s="10"/>
      <c r="V788" s="10"/>
      <c r="W788" s="27">
        <v>-70</v>
      </c>
      <c r="X788" s="13">
        <f t="shared" si="163"/>
        <v>-70</v>
      </c>
      <c r="Y788" s="30">
        <v>0.46699999999841424</v>
      </c>
      <c r="AD788" s="6"/>
      <c r="AE788" s="6"/>
      <c r="AF788" s="10"/>
      <c r="AG788" s="10"/>
      <c r="AH788" s="10"/>
    </row>
    <row r="789" spans="1:34" ht="13.5" customHeight="1" x14ac:dyDescent="0.15">
      <c r="A789" s="19">
        <v>-81</v>
      </c>
      <c r="B789" s="13">
        <f t="shared" si="162"/>
        <v>-80</v>
      </c>
      <c r="C789" s="22">
        <v>1.0389999999999999</v>
      </c>
      <c r="D789" s="26">
        <v>11.590999999999999</v>
      </c>
      <c r="E789" s="6"/>
      <c r="F789" s="10"/>
      <c r="G789" s="10"/>
      <c r="H789" s="10"/>
      <c r="I789" s="6"/>
      <c r="J789" s="6"/>
      <c r="K789" s="10"/>
      <c r="L789" s="10"/>
      <c r="M789" s="10"/>
      <c r="N789" s="6"/>
      <c r="O789" s="10"/>
      <c r="P789" s="10"/>
      <c r="Q789" s="10"/>
      <c r="R789" s="6"/>
      <c r="S789" s="6"/>
      <c r="T789" s="10"/>
      <c r="U789" s="10"/>
      <c r="V789" s="10"/>
      <c r="W789" s="27">
        <v>-70</v>
      </c>
      <c r="X789" s="13">
        <f t="shared" si="163"/>
        <v>-70</v>
      </c>
      <c r="Y789" s="30">
        <v>0.46699999999841424</v>
      </c>
      <c r="AD789" s="6"/>
      <c r="AE789" s="6"/>
      <c r="AF789" s="10"/>
      <c r="AG789" s="10"/>
      <c r="AH789" s="10"/>
    </row>
    <row r="790" spans="1:34" ht="13.5" customHeight="1" x14ac:dyDescent="0.15">
      <c r="A790" s="19">
        <v>-81</v>
      </c>
      <c r="B790" s="13">
        <f t="shared" si="162"/>
        <v>-80</v>
      </c>
      <c r="C790" s="22">
        <v>0.61899999999999999</v>
      </c>
      <c r="D790" s="26">
        <v>0.60299999999999998</v>
      </c>
      <c r="E790" s="6"/>
      <c r="F790" s="10"/>
      <c r="G790" s="10"/>
      <c r="H790" s="10"/>
      <c r="I790" s="6"/>
      <c r="J790" s="6"/>
      <c r="K790" s="10"/>
      <c r="L790" s="10"/>
      <c r="M790" s="10"/>
      <c r="N790" s="6"/>
      <c r="O790" s="10"/>
      <c r="P790" s="10"/>
      <c r="Q790" s="10"/>
      <c r="R790" s="6"/>
      <c r="S790" s="6"/>
      <c r="T790" s="10"/>
      <c r="U790" s="10"/>
      <c r="V790" s="10"/>
      <c r="W790" s="27">
        <v>-72</v>
      </c>
      <c r="X790" s="13">
        <f t="shared" si="163"/>
        <v>-70</v>
      </c>
      <c r="Y790" s="30">
        <v>0.49045499999602771</v>
      </c>
      <c r="AD790" s="6"/>
      <c r="AE790" s="6"/>
      <c r="AF790" s="10"/>
      <c r="AG790" s="10"/>
      <c r="AH790" s="10"/>
    </row>
    <row r="791" spans="1:34" ht="13.5" customHeight="1" x14ac:dyDescent="0.15">
      <c r="A791" s="19">
        <v>-74</v>
      </c>
      <c r="B791" s="13">
        <f t="shared" si="162"/>
        <v>-70</v>
      </c>
      <c r="C791" s="22">
        <v>0.44800000000000001</v>
      </c>
      <c r="D791" s="26">
        <v>35.643999999999998</v>
      </c>
      <c r="E791" s="6"/>
      <c r="F791" s="10"/>
      <c r="G791" s="10"/>
      <c r="H791" s="10"/>
      <c r="I791" s="6"/>
      <c r="J791" s="6"/>
      <c r="K791" s="10"/>
      <c r="L791" s="10"/>
      <c r="M791" s="10"/>
      <c r="N791" s="6"/>
      <c r="O791" s="10"/>
      <c r="P791" s="10"/>
      <c r="Q791" s="10"/>
      <c r="R791" s="6"/>
      <c r="S791" s="6"/>
      <c r="T791" s="10"/>
      <c r="U791" s="10"/>
      <c r="V791" s="10"/>
      <c r="W791" s="27">
        <v>-72</v>
      </c>
      <c r="X791" s="13">
        <f t="shared" si="163"/>
        <v>-70</v>
      </c>
      <c r="Y791" s="30">
        <v>0.49045499999602771</v>
      </c>
      <c r="AD791" s="6"/>
      <c r="AE791" s="6"/>
      <c r="AF791" s="10"/>
      <c r="AG791" s="10"/>
      <c r="AH791" s="10"/>
    </row>
    <row r="792" spans="1:34" ht="13.5" customHeight="1" x14ac:dyDescent="0.15">
      <c r="A792" s="19">
        <v>-77</v>
      </c>
      <c r="B792" s="13">
        <f t="shared" si="162"/>
        <v>-70</v>
      </c>
      <c r="C792" s="22">
        <v>0.63500000000000001</v>
      </c>
      <c r="D792" s="26">
        <v>13.534000000000001</v>
      </c>
      <c r="E792" s="6"/>
      <c r="F792" s="10"/>
      <c r="G792" s="10"/>
      <c r="H792" s="10"/>
      <c r="I792" s="6"/>
      <c r="J792" s="6"/>
      <c r="K792" s="10"/>
      <c r="L792" s="10"/>
      <c r="M792" s="10"/>
      <c r="N792" s="6"/>
      <c r="O792" s="10"/>
      <c r="P792" s="10"/>
      <c r="Q792" s="10"/>
      <c r="R792" s="6"/>
      <c r="S792" s="6"/>
      <c r="T792" s="10"/>
      <c r="U792" s="10"/>
      <c r="V792" s="10"/>
      <c r="W792" s="27">
        <v>-62</v>
      </c>
      <c r="X792" s="13">
        <f t="shared" si="163"/>
        <v>-60</v>
      </c>
      <c r="Y792" s="30">
        <v>0.50991000000010223</v>
      </c>
      <c r="AD792" s="6"/>
      <c r="AE792" s="6"/>
      <c r="AF792" s="10"/>
      <c r="AG792" s="10"/>
      <c r="AH792" s="10"/>
    </row>
    <row r="793" spans="1:34" ht="13.5" customHeight="1" x14ac:dyDescent="0.15">
      <c r="A793" s="19">
        <v>-77</v>
      </c>
      <c r="B793" s="13">
        <f t="shared" si="162"/>
        <v>-70</v>
      </c>
      <c r="C793" s="22">
        <v>2.278</v>
      </c>
      <c r="D793" s="26">
        <v>13.534000000000001</v>
      </c>
      <c r="E793" s="6"/>
      <c r="F793" s="10"/>
      <c r="G793" s="10"/>
      <c r="H793" s="10"/>
      <c r="I793" s="6"/>
      <c r="J793" s="6"/>
      <c r="K793" s="10"/>
      <c r="L793" s="10"/>
      <c r="M793" s="10"/>
      <c r="N793" s="6"/>
      <c r="O793" s="10"/>
      <c r="P793" s="10"/>
      <c r="Q793" s="10"/>
      <c r="R793" s="6"/>
      <c r="S793" s="6"/>
      <c r="T793" s="10"/>
      <c r="U793" s="10"/>
      <c r="V793" s="10"/>
      <c r="W793" s="27">
        <v>-62</v>
      </c>
      <c r="X793" s="13">
        <f t="shared" si="163"/>
        <v>-60</v>
      </c>
      <c r="Y793" s="30">
        <v>0.50991000000010223</v>
      </c>
      <c r="AD793" s="6"/>
      <c r="AE793" s="6"/>
      <c r="AF793" s="10"/>
      <c r="AG793" s="10"/>
      <c r="AH793" s="10"/>
    </row>
    <row r="794" spans="1:34" ht="13.5" customHeight="1" x14ac:dyDescent="0.15">
      <c r="A794" s="19">
        <v>-76</v>
      </c>
      <c r="B794" s="13">
        <f t="shared" si="162"/>
        <v>-70</v>
      </c>
      <c r="C794" s="22">
        <v>1.77</v>
      </c>
      <c r="D794" s="26">
        <v>33.5</v>
      </c>
      <c r="E794" s="6"/>
      <c r="F794" s="10"/>
      <c r="G794" s="10"/>
      <c r="H794" s="10"/>
      <c r="I794" s="6"/>
      <c r="J794" s="6"/>
      <c r="K794" s="10"/>
      <c r="L794" s="10"/>
      <c r="M794" s="10"/>
      <c r="N794" s="6"/>
      <c r="O794" s="10"/>
      <c r="P794" s="10"/>
      <c r="Q794" s="10"/>
      <c r="R794" s="6"/>
      <c r="S794" s="6"/>
      <c r="T794" s="10"/>
      <c r="U794" s="10"/>
      <c r="V794" s="10"/>
      <c r="W794" s="27">
        <v>-65</v>
      </c>
      <c r="X794" s="13">
        <f t="shared" si="163"/>
        <v>-60</v>
      </c>
      <c r="Y794" s="30">
        <v>0.51036499999666796</v>
      </c>
      <c r="AD794" s="6"/>
      <c r="AE794" s="6"/>
      <c r="AF794" s="10"/>
      <c r="AG794" s="10"/>
      <c r="AH794" s="10"/>
    </row>
    <row r="795" spans="1:34" ht="13.5" customHeight="1" x14ac:dyDescent="0.15">
      <c r="A795" s="19">
        <v>-76</v>
      </c>
      <c r="B795" s="13">
        <f t="shared" si="162"/>
        <v>-70</v>
      </c>
      <c r="C795" s="22">
        <v>1.2889999999999999</v>
      </c>
      <c r="D795" s="26">
        <v>19.832000000000001</v>
      </c>
      <c r="E795" s="6"/>
      <c r="F795" s="10"/>
      <c r="G795" s="10"/>
      <c r="H795" s="10"/>
      <c r="I795" s="6"/>
      <c r="J795" s="6"/>
      <c r="K795" s="10"/>
      <c r="L795" s="10"/>
      <c r="M795" s="10"/>
      <c r="N795" s="6"/>
      <c r="O795" s="10"/>
      <c r="P795" s="10"/>
      <c r="Q795" s="10"/>
      <c r="R795" s="6"/>
      <c r="S795" s="6"/>
      <c r="T795" s="10"/>
      <c r="U795" s="10"/>
      <c r="V795" s="10"/>
      <c r="W795" s="27">
        <v>-65</v>
      </c>
      <c r="X795" s="13">
        <f t="shared" si="163"/>
        <v>-60</v>
      </c>
      <c r="Y795" s="30">
        <v>0.51036499999666796</v>
      </c>
      <c r="AD795" s="6"/>
      <c r="AE795" s="6"/>
      <c r="AF795" s="10"/>
      <c r="AG795" s="10"/>
      <c r="AH795" s="10"/>
    </row>
    <row r="796" spans="1:34" ht="13.5" customHeight="1" x14ac:dyDescent="0.15">
      <c r="A796" s="19">
        <v>-76</v>
      </c>
      <c r="B796" s="13">
        <f t="shared" si="162"/>
        <v>-70</v>
      </c>
      <c r="C796" s="22">
        <v>2.8919999999999999</v>
      </c>
      <c r="D796" s="26">
        <v>1.675</v>
      </c>
      <c r="E796" s="6"/>
      <c r="F796" s="10"/>
      <c r="G796" s="10"/>
      <c r="H796" s="10"/>
      <c r="I796" s="6"/>
      <c r="J796" s="6"/>
      <c r="K796" s="10"/>
      <c r="L796" s="10"/>
      <c r="M796" s="10"/>
      <c r="N796" s="6"/>
      <c r="O796" s="10"/>
      <c r="P796" s="10"/>
      <c r="Q796" s="10"/>
      <c r="R796" s="6"/>
      <c r="S796" s="6"/>
      <c r="T796" s="10"/>
      <c r="U796" s="10"/>
      <c r="V796" s="10"/>
      <c r="W796" s="27">
        <v>-65</v>
      </c>
      <c r="X796" s="13">
        <f t="shared" si="163"/>
        <v>-60</v>
      </c>
      <c r="Y796" s="30">
        <v>0.48282000000208125</v>
      </c>
      <c r="AD796" s="6"/>
      <c r="AE796" s="6"/>
      <c r="AF796" s="10"/>
      <c r="AG796" s="10"/>
      <c r="AH796" s="10"/>
    </row>
    <row r="797" spans="1:34" ht="13.5" customHeight="1" x14ac:dyDescent="0.15">
      <c r="A797" s="19">
        <v>-74</v>
      </c>
      <c r="B797" s="13">
        <f t="shared" si="162"/>
        <v>-70</v>
      </c>
      <c r="C797" s="22">
        <v>2.0779999999999998</v>
      </c>
      <c r="D797" s="26">
        <v>2.077</v>
      </c>
      <c r="E797" s="6"/>
      <c r="F797" s="10"/>
      <c r="G797" s="10"/>
      <c r="H797" s="10"/>
      <c r="I797" s="6"/>
      <c r="J797" s="6"/>
      <c r="K797" s="10"/>
      <c r="L797" s="10"/>
      <c r="M797" s="10"/>
      <c r="N797" s="6"/>
      <c r="O797" s="10"/>
      <c r="P797" s="10"/>
      <c r="Q797" s="10"/>
      <c r="R797" s="6"/>
      <c r="S797" s="6"/>
      <c r="T797" s="10"/>
      <c r="U797" s="10"/>
      <c r="V797" s="10"/>
      <c r="W797" s="27">
        <v>-65</v>
      </c>
      <c r="X797" s="13">
        <f t="shared" si="163"/>
        <v>-60</v>
      </c>
      <c r="Y797" s="30">
        <v>0.48282000000208125</v>
      </c>
      <c r="AD797" s="6"/>
      <c r="AE797" s="6"/>
      <c r="AF797" s="10"/>
      <c r="AG797" s="10"/>
      <c r="AH797" s="10"/>
    </row>
    <row r="798" spans="1:34" ht="13.5" customHeight="1" x14ac:dyDescent="0.15">
      <c r="A798" s="19">
        <v>-73</v>
      </c>
      <c r="B798" s="13">
        <f t="shared" si="162"/>
        <v>-70</v>
      </c>
      <c r="C798" s="22">
        <v>2.1960000000000002</v>
      </c>
      <c r="D798" s="26">
        <v>22.177</v>
      </c>
      <c r="E798" s="6"/>
      <c r="F798" s="10"/>
      <c r="G798" s="10"/>
      <c r="H798" s="10"/>
      <c r="I798" s="6"/>
      <c r="J798" s="6"/>
      <c r="K798" s="10"/>
      <c r="L798" s="10"/>
      <c r="M798" s="10"/>
      <c r="N798" s="6"/>
      <c r="O798" s="10"/>
      <c r="P798" s="10"/>
      <c r="Q798" s="10"/>
      <c r="R798" s="6"/>
      <c r="S798" s="6"/>
      <c r="T798" s="10"/>
      <c r="U798" s="10"/>
      <c r="V798" s="10"/>
      <c r="W798" s="27">
        <v>-65</v>
      </c>
      <c r="X798" s="13">
        <f t="shared" si="163"/>
        <v>-60</v>
      </c>
      <c r="Y798" s="30">
        <v>0.48427499999521273</v>
      </c>
      <c r="AD798" s="6"/>
      <c r="AE798" s="6"/>
      <c r="AF798" s="10"/>
      <c r="AG798" s="10"/>
      <c r="AH798" s="10"/>
    </row>
    <row r="799" spans="1:34" ht="13.5" customHeight="1" x14ac:dyDescent="0.15">
      <c r="A799" s="19">
        <v>-77</v>
      </c>
      <c r="B799" s="13">
        <f t="shared" si="162"/>
        <v>-70</v>
      </c>
      <c r="C799" s="22">
        <v>0.63400000000000001</v>
      </c>
      <c r="D799" s="26">
        <v>0.53600000000000003</v>
      </c>
      <c r="E799" s="6"/>
      <c r="F799" s="10"/>
      <c r="G799" s="10"/>
      <c r="H799" s="10"/>
      <c r="I799" s="6"/>
      <c r="J799" s="6"/>
      <c r="K799" s="10"/>
      <c r="L799" s="10"/>
      <c r="M799" s="10"/>
      <c r="N799" s="6"/>
      <c r="O799" s="10"/>
      <c r="P799" s="10"/>
      <c r="Q799" s="10"/>
      <c r="R799" s="6"/>
      <c r="S799" s="6"/>
      <c r="T799" s="10"/>
      <c r="U799" s="10"/>
      <c r="V799" s="10"/>
      <c r="W799" s="27">
        <v>-63</v>
      </c>
      <c r="X799" s="13">
        <f t="shared" si="163"/>
        <v>-60</v>
      </c>
      <c r="Y799" s="30">
        <v>0.48872999999986932</v>
      </c>
      <c r="AD799" s="6"/>
      <c r="AE799" s="6"/>
      <c r="AF799" s="10"/>
      <c r="AG799" s="10"/>
      <c r="AH799" s="10"/>
    </row>
    <row r="800" spans="1:34" ht="13.5" customHeight="1" x14ac:dyDescent="0.15">
      <c r="A800" s="19">
        <v>-72</v>
      </c>
      <c r="B800" s="13">
        <f t="shared" si="162"/>
        <v>-70</v>
      </c>
      <c r="C800" s="22">
        <v>2.133</v>
      </c>
      <c r="D800" s="26">
        <v>1.8759999999999999</v>
      </c>
      <c r="E800" s="6"/>
      <c r="F800" s="10"/>
      <c r="G800" s="10"/>
      <c r="H800" s="10"/>
      <c r="I800" s="6"/>
      <c r="J800" s="6"/>
      <c r="K800" s="10"/>
      <c r="L800" s="10"/>
      <c r="M800" s="10"/>
      <c r="N800" s="6"/>
      <c r="O800" s="10"/>
      <c r="P800" s="10"/>
      <c r="Q800" s="10"/>
      <c r="R800" s="6"/>
      <c r="S800" s="6"/>
      <c r="T800" s="10"/>
      <c r="U800" s="10"/>
      <c r="V800" s="10"/>
      <c r="W800" s="27">
        <v>-63</v>
      </c>
      <c r="X800" s="13">
        <f t="shared" si="163"/>
        <v>-60</v>
      </c>
      <c r="Y800" s="30">
        <v>0.56172999999655149</v>
      </c>
      <c r="AD800" s="6"/>
      <c r="AE800" s="6"/>
      <c r="AF800" s="10"/>
      <c r="AG800" s="10"/>
      <c r="AH800" s="10"/>
    </row>
    <row r="801" spans="1:34" ht="13.5" customHeight="1" x14ac:dyDescent="0.15">
      <c r="A801" s="19">
        <v>-73</v>
      </c>
      <c r="B801" s="13">
        <f t="shared" si="162"/>
        <v>-70</v>
      </c>
      <c r="C801" s="22">
        <v>2.653</v>
      </c>
      <c r="D801" s="26">
        <v>5.36</v>
      </c>
      <c r="E801" s="6"/>
      <c r="F801" s="10"/>
      <c r="G801" s="10"/>
      <c r="H801" s="10"/>
      <c r="I801" s="6"/>
      <c r="J801" s="6"/>
      <c r="K801" s="10"/>
      <c r="L801" s="10"/>
      <c r="M801" s="10"/>
      <c r="N801" s="6"/>
      <c r="O801" s="10"/>
      <c r="P801" s="10"/>
      <c r="Q801" s="10"/>
      <c r="R801" s="6"/>
      <c r="S801" s="6"/>
      <c r="T801" s="10"/>
      <c r="U801" s="10"/>
      <c r="V801" s="10"/>
      <c r="W801" s="27">
        <v>-63</v>
      </c>
      <c r="X801" s="13">
        <f t="shared" si="163"/>
        <v>-60</v>
      </c>
      <c r="Y801" s="30">
        <v>0.56918499999818128</v>
      </c>
      <c r="AD801" s="6"/>
      <c r="AE801" s="6"/>
      <c r="AF801" s="10"/>
      <c r="AG801" s="10"/>
      <c r="AH801" s="10"/>
    </row>
    <row r="802" spans="1:34" x14ac:dyDescent="0.15">
      <c r="A802" s="2"/>
      <c r="B802" s="12"/>
      <c r="C802" s="6"/>
      <c r="D802" s="6"/>
      <c r="E802" s="6"/>
      <c r="F802" s="10"/>
      <c r="G802" s="10"/>
      <c r="H802" s="10"/>
      <c r="I802" s="6"/>
      <c r="J802" s="6"/>
      <c r="K802" s="10"/>
      <c r="L802" s="10"/>
      <c r="M802" s="10"/>
      <c r="N802" s="6"/>
      <c r="O802" s="10"/>
      <c r="P802" s="10"/>
      <c r="Q802" s="10"/>
      <c r="R802" s="6"/>
      <c r="S802" s="6"/>
      <c r="T802" s="10"/>
      <c r="U802" s="10"/>
      <c r="V802" s="10"/>
      <c r="W802" s="27">
        <v>-63</v>
      </c>
      <c r="X802" s="13">
        <f t="shared" si="163"/>
        <v>-60</v>
      </c>
      <c r="Y802" s="30">
        <v>0.56918499999818128</v>
      </c>
      <c r="AD802" s="6"/>
      <c r="AE802" s="6"/>
      <c r="AF802" s="10"/>
      <c r="AG802" s="10"/>
      <c r="AH802" s="10"/>
    </row>
    <row r="803" spans="1:34" x14ac:dyDescent="0.15">
      <c r="A803" s="2"/>
      <c r="B803" s="12"/>
      <c r="C803" s="6"/>
      <c r="D803" s="6"/>
      <c r="E803" s="6"/>
      <c r="F803" s="10"/>
      <c r="G803" s="10"/>
      <c r="H803" s="10"/>
      <c r="I803" s="6"/>
      <c r="J803" s="6"/>
      <c r="K803" s="10"/>
      <c r="L803" s="10"/>
      <c r="M803" s="10"/>
      <c r="N803" s="6"/>
      <c r="O803" s="10"/>
      <c r="P803" s="10"/>
      <c r="Q803" s="10"/>
      <c r="R803" s="6"/>
      <c r="S803" s="6"/>
      <c r="T803" s="10"/>
      <c r="U803" s="10"/>
      <c r="V803" s="10"/>
      <c r="W803" s="27">
        <v>-69</v>
      </c>
      <c r="X803" s="13">
        <f t="shared" si="163"/>
        <v>-60</v>
      </c>
      <c r="Y803" s="30">
        <v>0.83209999999497963</v>
      </c>
      <c r="AD803" s="6"/>
      <c r="AE803" s="6"/>
      <c r="AF803" s="10"/>
      <c r="AG803" s="10"/>
      <c r="AH803" s="10"/>
    </row>
    <row r="804" spans="1:34" x14ac:dyDescent="0.15">
      <c r="A804" s="2"/>
      <c r="B804" s="12"/>
      <c r="C804" s="6"/>
      <c r="D804" s="6"/>
      <c r="E804" s="6"/>
      <c r="F804" s="10"/>
      <c r="G804" s="10"/>
      <c r="H804" s="10"/>
      <c r="I804" s="6"/>
      <c r="J804" s="6"/>
      <c r="K804" s="10"/>
      <c r="L804" s="10"/>
      <c r="M804" s="10"/>
      <c r="N804" s="6"/>
      <c r="O804" s="10"/>
      <c r="P804" s="10"/>
      <c r="Q804" s="10"/>
      <c r="R804" s="6"/>
      <c r="S804" s="6"/>
      <c r="T804" s="10"/>
      <c r="U804" s="10"/>
      <c r="V804" s="10"/>
      <c r="W804" s="27">
        <v>-65</v>
      </c>
      <c r="X804" s="13">
        <f t="shared" si="163"/>
        <v>-60</v>
      </c>
      <c r="Y804" s="30">
        <v>0.63755499999911236</v>
      </c>
      <c r="AD804" s="6"/>
      <c r="AE804" s="6"/>
      <c r="AF804" s="10"/>
      <c r="AG804" s="10"/>
      <c r="AH804" s="10"/>
    </row>
    <row r="805" spans="1:34" x14ac:dyDescent="0.15">
      <c r="A805" s="2"/>
      <c r="B805" s="12"/>
      <c r="C805" s="6"/>
      <c r="D805" s="6"/>
      <c r="E805" s="6"/>
      <c r="F805" s="10"/>
      <c r="G805" s="10"/>
      <c r="H805" s="10"/>
      <c r="I805" s="6"/>
      <c r="J805" s="6"/>
      <c r="K805" s="10"/>
      <c r="L805" s="10"/>
      <c r="M805" s="10"/>
      <c r="N805" s="6"/>
      <c r="O805" s="10"/>
      <c r="P805" s="10"/>
      <c r="Q805" s="10"/>
      <c r="R805" s="6"/>
      <c r="S805" s="6"/>
      <c r="T805" s="10"/>
      <c r="U805" s="10"/>
      <c r="V805" s="10"/>
      <c r="W805" s="27">
        <v>-65</v>
      </c>
      <c r="X805" s="13">
        <f t="shared" si="163"/>
        <v>-60</v>
      </c>
      <c r="Y805" s="30">
        <v>0.63755499999911236</v>
      </c>
      <c r="AD805" s="6"/>
      <c r="AE805" s="6"/>
      <c r="AF805" s="10"/>
      <c r="AG805" s="10"/>
      <c r="AH805" s="10"/>
    </row>
    <row r="806" spans="1:34" x14ac:dyDescent="0.15">
      <c r="A806" s="2"/>
      <c r="B806" s="12"/>
      <c r="C806" s="6"/>
      <c r="D806" s="6"/>
      <c r="E806" s="6"/>
      <c r="F806" s="10"/>
      <c r="G806" s="10"/>
      <c r="H806" s="10"/>
      <c r="I806" s="6"/>
      <c r="J806" s="6"/>
      <c r="K806" s="10"/>
      <c r="L806" s="10"/>
      <c r="M806" s="10"/>
      <c r="N806" s="6"/>
      <c r="O806" s="10"/>
      <c r="P806" s="10"/>
      <c r="Q806" s="10"/>
      <c r="R806" s="6"/>
      <c r="S806" s="6"/>
      <c r="T806" s="10"/>
      <c r="U806" s="10"/>
      <c r="V806" s="10"/>
      <c r="W806" s="27">
        <v>-64</v>
      </c>
      <c r="X806" s="13">
        <f t="shared" si="163"/>
        <v>-60</v>
      </c>
      <c r="Y806" s="30">
        <v>0.64400999999690045</v>
      </c>
      <c r="AD806" s="6"/>
      <c r="AE806" s="6"/>
      <c r="AF806" s="10"/>
      <c r="AG806" s="10"/>
      <c r="AH806" s="10"/>
    </row>
    <row r="807" spans="1:34" x14ac:dyDescent="0.15">
      <c r="A807" s="2"/>
      <c r="B807" s="12"/>
      <c r="C807" s="6"/>
      <c r="D807" s="6"/>
      <c r="E807" s="6"/>
      <c r="F807" s="10"/>
      <c r="G807" s="10"/>
      <c r="H807" s="10"/>
      <c r="I807" s="6"/>
      <c r="J807" s="6"/>
      <c r="K807" s="10"/>
      <c r="L807" s="10"/>
      <c r="M807" s="10"/>
      <c r="N807" s="6"/>
      <c r="O807" s="10"/>
      <c r="P807" s="10"/>
      <c r="Q807" s="10"/>
      <c r="R807" s="6"/>
      <c r="S807" s="6"/>
      <c r="T807" s="10"/>
      <c r="U807" s="10"/>
      <c r="V807" s="10"/>
      <c r="W807" s="27">
        <v>-70</v>
      </c>
      <c r="X807" s="13">
        <f t="shared" si="163"/>
        <v>-70</v>
      </c>
      <c r="Y807" s="30">
        <v>0.65446499999550345</v>
      </c>
      <c r="AD807" s="6"/>
      <c r="AE807" s="6"/>
      <c r="AF807" s="10"/>
      <c r="AG807" s="10"/>
      <c r="AH807" s="10"/>
    </row>
    <row r="808" spans="1:34" x14ac:dyDescent="0.15">
      <c r="A808" s="2"/>
      <c r="B808" s="12"/>
      <c r="C808" s="6"/>
      <c r="D808" s="6"/>
      <c r="E808" s="6"/>
      <c r="F808" s="10"/>
      <c r="G808" s="10"/>
      <c r="H808" s="10"/>
      <c r="I808" s="6"/>
      <c r="J808" s="6"/>
      <c r="K808" s="10"/>
      <c r="L808" s="10"/>
      <c r="M808" s="10"/>
      <c r="N808" s="6"/>
      <c r="O808" s="10"/>
      <c r="P808" s="10"/>
      <c r="Q808" s="10"/>
      <c r="R808" s="6"/>
      <c r="S808" s="6"/>
      <c r="T808" s="10"/>
      <c r="U808" s="10"/>
      <c r="V808" s="10"/>
      <c r="W808" s="27">
        <v>-62</v>
      </c>
      <c r="X808" s="13">
        <f t="shared" si="163"/>
        <v>-60</v>
      </c>
      <c r="Y808" s="30">
        <v>0.66191999999713325</v>
      </c>
      <c r="AD808" s="6"/>
      <c r="AE808" s="6"/>
      <c r="AF808" s="10"/>
      <c r="AG808" s="10"/>
      <c r="AH808" s="10"/>
    </row>
    <row r="809" spans="1:34" x14ac:dyDescent="0.15">
      <c r="A809" s="2"/>
      <c r="B809" s="12"/>
      <c r="C809" s="6"/>
      <c r="D809" s="6"/>
      <c r="E809" s="6"/>
      <c r="F809" s="10"/>
      <c r="G809" s="10"/>
      <c r="H809" s="10"/>
      <c r="I809" s="6"/>
      <c r="J809" s="6"/>
      <c r="K809" s="10"/>
      <c r="L809" s="10"/>
      <c r="M809" s="10"/>
      <c r="N809" s="6"/>
      <c r="O809" s="10"/>
      <c r="P809" s="10"/>
      <c r="Q809" s="10"/>
      <c r="R809" s="6"/>
      <c r="S809" s="6"/>
      <c r="T809" s="10"/>
      <c r="U809" s="10"/>
      <c r="V809" s="10"/>
      <c r="W809" s="27">
        <v>-62</v>
      </c>
      <c r="X809" s="13">
        <f t="shared" si="163"/>
        <v>-60</v>
      </c>
      <c r="Y809" s="30">
        <v>0.66191999999713325</v>
      </c>
      <c r="AD809" s="6"/>
      <c r="AE809" s="6"/>
      <c r="AF809" s="10"/>
      <c r="AG809" s="10"/>
      <c r="AH809" s="10"/>
    </row>
    <row r="810" spans="1:34" x14ac:dyDescent="0.15">
      <c r="A810" s="2"/>
      <c r="B810" s="12"/>
      <c r="C810" s="6"/>
      <c r="D810" s="6"/>
      <c r="E810" s="6"/>
      <c r="F810" s="10"/>
      <c r="G810" s="10"/>
      <c r="H810" s="10"/>
      <c r="I810" s="6"/>
      <c r="J810" s="6"/>
      <c r="K810" s="10"/>
      <c r="L810" s="10"/>
      <c r="M810" s="10"/>
      <c r="N810" s="6"/>
      <c r="O810" s="10"/>
      <c r="P810" s="10"/>
      <c r="Q810" s="10"/>
      <c r="R810" s="6"/>
      <c r="S810" s="6"/>
      <c r="T810" s="10"/>
      <c r="U810" s="10"/>
      <c r="V810" s="10"/>
      <c r="W810" s="27">
        <v>-62</v>
      </c>
      <c r="X810" s="13">
        <f t="shared" si="163"/>
        <v>-60</v>
      </c>
      <c r="Y810" s="30">
        <v>0.7569199999982974</v>
      </c>
      <c r="AD810" s="6"/>
      <c r="AE810" s="6"/>
      <c r="AF810" s="10"/>
      <c r="AG810" s="10"/>
      <c r="AH810" s="10"/>
    </row>
    <row r="811" spans="1:34" x14ac:dyDescent="0.15">
      <c r="A811" s="2"/>
      <c r="B811" s="12"/>
      <c r="C811" s="6"/>
      <c r="D811" s="6"/>
      <c r="E811" s="6"/>
      <c r="F811" s="10"/>
      <c r="G811" s="10"/>
      <c r="H811" s="10"/>
      <c r="I811" s="6"/>
      <c r="J811" s="6"/>
      <c r="K811" s="10"/>
      <c r="L811" s="10"/>
      <c r="M811" s="10"/>
      <c r="N811" s="6"/>
      <c r="O811" s="10"/>
      <c r="P811" s="10"/>
      <c r="Q811" s="10"/>
      <c r="R811" s="6"/>
      <c r="S811" s="6"/>
      <c r="T811" s="10"/>
      <c r="U811" s="10"/>
      <c r="V811" s="10"/>
      <c r="W811" s="27">
        <v>-62</v>
      </c>
      <c r="X811" s="13">
        <f t="shared" si="163"/>
        <v>-60</v>
      </c>
      <c r="Y811" s="30">
        <v>0.7569199999982974</v>
      </c>
      <c r="AD811" s="6"/>
      <c r="AE811" s="6"/>
      <c r="AF811" s="10"/>
      <c r="AG811" s="10"/>
      <c r="AH811" s="10"/>
    </row>
    <row r="812" spans="1:34" x14ac:dyDescent="0.15">
      <c r="A812" s="2"/>
      <c r="B812" s="12"/>
      <c r="C812" s="6"/>
      <c r="D812" s="6"/>
      <c r="E812" s="6"/>
      <c r="F812" s="10"/>
      <c r="G812" s="10"/>
      <c r="H812" s="10"/>
      <c r="I812" s="6"/>
      <c r="J812" s="6"/>
      <c r="K812" s="10"/>
      <c r="L812" s="10"/>
      <c r="M812" s="10"/>
      <c r="N812" s="6"/>
      <c r="O812" s="10"/>
      <c r="P812" s="10"/>
      <c r="Q812" s="10"/>
      <c r="R812" s="6"/>
      <c r="S812" s="6"/>
      <c r="T812" s="10"/>
      <c r="U812" s="10"/>
      <c r="V812" s="10"/>
      <c r="W812" s="27">
        <v>-65</v>
      </c>
      <c r="X812" s="13">
        <f t="shared" si="163"/>
        <v>-60</v>
      </c>
      <c r="Y812" s="30">
        <v>0.76037499999911229</v>
      </c>
      <c r="AD812" s="6"/>
      <c r="AE812" s="6"/>
      <c r="AF812" s="10"/>
      <c r="AG812" s="10"/>
      <c r="AH812" s="10"/>
    </row>
    <row r="813" spans="1:34" x14ac:dyDescent="0.15">
      <c r="A813" s="2"/>
      <c r="B813" s="12"/>
      <c r="C813" s="6"/>
      <c r="D813" s="6"/>
      <c r="E813" s="6"/>
      <c r="F813" s="10"/>
      <c r="G813" s="10"/>
      <c r="H813" s="10"/>
      <c r="I813" s="6"/>
      <c r="J813" s="6"/>
      <c r="K813" s="10"/>
      <c r="L813" s="10"/>
      <c r="M813" s="10"/>
      <c r="N813" s="6"/>
      <c r="O813" s="10"/>
      <c r="P813" s="10"/>
      <c r="Q813" s="10"/>
      <c r="R813" s="6"/>
      <c r="S813" s="6"/>
      <c r="T813" s="10"/>
      <c r="U813" s="10"/>
      <c r="V813" s="10"/>
      <c r="W813" s="27">
        <v>-65</v>
      </c>
      <c r="X813" s="13">
        <f t="shared" si="163"/>
        <v>-60</v>
      </c>
      <c r="Y813" s="30">
        <v>0.76037499999911229</v>
      </c>
      <c r="AD813" s="6"/>
      <c r="AE813" s="6"/>
      <c r="AF813" s="10"/>
      <c r="AG813" s="10"/>
      <c r="AH813" s="10"/>
    </row>
    <row r="814" spans="1:34" x14ac:dyDescent="0.15">
      <c r="A814" s="2"/>
      <c r="B814" s="12"/>
      <c r="C814" s="6"/>
      <c r="D814" s="6"/>
      <c r="E814" s="6"/>
      <c r="F814" s="10"/>
      <c r="G814" s="10"/>
      <c r="H814" s="10"/>
      <c r="I814" s="6"/>
      <c r="J814" s="6"/>
      <c r="K814" s="10"/>
      <c r="L814" s="10"/>
      <c r="M814" s="10"/>
      <c r="N814" s="6"/>
      <c r="O814" s="10"/>
      <c r="P814" s="10"/>
      <c r="Q814" s="10"/>
      <c r="R814" s="6"/>
      <c r="S814" s="6"/>
      <c r="T814" s="10"/>
      <c r="U814" s="10"/>
      <c r="V814" s="10"/>
      <c r="W814" s="27">
        <v>-65</v>
      </c>
      <c r="X814" s="13">
        <f t="shared" si="163"/>
        <v>-60</v>
      </c>
      <c r="Y814" s="30">
        <v>0.7458299999962601</v>
      </c>
      <c r="AD814" s="6"/>
      <c r="AE814" s="6"/>
      <c r="AF814" s="10"/>
      <c r="AG814" s="10"/>
      <c r="AH814" s="10"/>
    </row>
    <row r="815" spans="1:34" x14ac:dyDescent="0.15">
      <c r="A815" s="2"/>
      <c r="B815" s="12"/>
      <c r="C815" s="6"/>
      <c r="D815" s="6"/>
      <c r="E815" s="6"/>
      <c r="F815" s="10"/>
      <c r="G815" s="10"/>
      <c r="H815" s="10"/>
      <c r="I815" s="6"/>
      <c r="J815" s="6"/>
      <c r="K815" s="10"/>
      <c r="L815" s="10"/>
      <c r="M815" s="10"/>
      <c r="N815" s="6"/>
      <c r="O815" s="10"/>
      <c r="P815" s="10"/>
      <c r="Q815" s="10"/>
      <c r="R815" s="6"/>
      <c r="S815" s="6"/>
      <c r="T815" s="10"/>
      <c r="U815" s="10"/>
      <c r="V815" s="10"/>
      <c r="W815" s="27">
        <v>-65</v>
      </c>
      <c r="X815" s="13">
        <f t="shared" si="163"/>
        <v>-60</v>
      </c>
      <c r="Y815" s="30">
        <v>0.7468300000001018</v>
      </c>
      <c r="AD815" s="6"/>
      <c r="AE815" s="6"/>
      <c r="AF815" s="10"/>
      <c r="AG815" s="10"/>
      <c r="AH815" s="10"/>
    </row>
    <row r="816" spans="1:34" x14ac:dyDescent="0.15">
      <c r="A816" s="2"/>
      <c r="B816" s="12"/>
      <c r="C816" s="6"/>
      <c r="D816" s="6"/>
      <c r="E816" s="6"/>
      <c r="F816" s="10"/>
      <c r="G816" s="10"/>
      <c r="H816" s="10"/>
      <c r="I816" s="6"/>
      <c r="J816" s="6"/>
      <c r="K816" s="10"/>
      <c r="L816" s="10"/>
      <c r="M816" s="10"/>
      <c r="N816" s="6"/>
      <c r="O816" s="10"/>
      <c r="P816" s="10"/>
      <c r="Q816" s="10"/>
      <c r="R816" s="6"/>
      <c r="S816" s="6"/>
      <c r="T816" s="10"/>
      <c r="U816" s="10"/>
      <c r="V816" s="10"/>
      <c r="W816" s="27">
        <v>-62</v>
      </c>
      <c r="X816" s="13">
        <f t="shared" si="163"/>
        <v>-60</v>
      </c>
      <c r="Y816" s="30">
        <v>0.74028499999887942</v>
      </c>
      <c r="AD816" s="6"/>
      <c r="AE816" s="6"/>
      <c r="AF816" s="10"/>
      <c r="AG816" s="10"/>
      <c r="AH816" s="10"/>
    </row>
    <row r="817" spans="1:34" x14ac:dyDescent="0.15">
      <c r="A817" s="2"/>
      <c r="B817" s="12"/>
      <c r="C817" s="6"/>
      <c r="D817" s="6"/>
      <c r="E817" s="6"/>
      <c r="F817" s="10"/>
      <c r="G817" s="10"/>
      <c r="H817" s="10"/>
      <c r="I817" s="6"/>
      <c r="J817" s="6"/>
      <c r="K817" s="10"/>
      <c r="L817" s="10"/>
      <c r="M817" s="10"/>
      <c r="N817" s="6"/>
      <c r="O817" s="10"/>
      <c r="P817" s="10"/>
      <c r="Q817" s="10"/>
      <c r="R817" s="6"/>
      <c r="S817" s="6"/>
      <c r="T817" s="10"/>
      <c r="U817" s="10"/>
      <c r="V817" s="10"/>
      <c r="W817" s="27">
        <v>-62</v>
      </c>
      <c r="X817" s="13">
        <f t="shared" si="163"/>
        <v>-60</v>
      </c>
      <c r="Y817" s="30">
        <v>0.75773999999527053</v>
      </c>
      <c r="AD817" s="6"/>
      <c r="AE817" s="6"/>
      <c r="AF817" s="10"/>
      <c r="AG817" s="10"/>
      <c r="AH817" s="10"/>
    </row>
    <row r="818" spans="1:34" x14ac:dyDescent="0.15">
      <c r="A818" s="2"/>
      <c r="B818" s="12"/>
      <c r="C818" s="6"/>
      <c r="D818" s="6"/>
      <c r="E818" s="6"/>
      <c r="F818" s="10"/>
      <c r="G818" s="10"/>
      <c r="H818" s="10"/>
      <c r="I818" s="6"/>
      <c r="J818" s="6"/>
      <c r="K818" s="10"/>
      <c r="L818" s="10"/>
      <c r="M818" s="10"/>
      <c r="N818" s="6"/>
      <c r="O818" s="10"/>
      <c r="P818" s="10"/>
      <c r="Q818" s="10"/>
      <c r="R818" s="6"/>
      <c r="S818" s="6"/>
      <c r="T818" s="10"/>
      <c r="U818" s="10"/>
      <c r="V818" s="10"/>
      <c r="W818" s="27">
        <v>-63</v>
      </c>
      <c r="X818" s="13">
        <f t="shared" si="163"/>
        <v>-60</v>
      </c>
      <c r="Y818" s="30">
        <v>0.73664999999847192</v>
      </c>
      <c r="AD818" s="6"/>
      <c r="AE818" s="6"/>
      <c r="AF818" s="10"/>
      <c r="AG818" s="10"/>
      <c r="AH818" s="10"/>
    </row>
    <row r="819" spans="1:34" x14ac:dyDescent="0.15">
      <c r="A819" s="2"/>
      <c r="B819" s="12"/>
      <c r="C819" s="6"/>
      <c r="D819" s="6"/>
      <c r="E819" s="6"/>
      <c r="F819" s="10"/>
      <c r="G819" s="10"/>
      <c r="H819" s="10"/>
      <c r="I819" s="6"/>
      <c r="J819" s="6"/>
      <c r="K819" s="10"/>
      <c r="L819" s="10"/>
      <c r="M819" s="10"/>
      <c r="N819" s="6"/>
      <c r="O819" s="10"/>
      <c r="P819" s="10"/>
      <c r="Q819" s="10"/>
      <c r="R819" s="6"/>
      <c r="S819" s="6"/>
      <c r="T819" s="10"/>
      <c r="U819" s="10"/>
      <c r="V819" s="10"/>
      <c r="W819" s="27">
        <v>-62</v>
      </c>
      <c r="X819" s="13">
        <f t="shared" si="163"/>
        <v>-60</v>
      </c>
      <c r="Y819" s="30">
        <v>0.74010499999928681</v>
      </c>
      <c r="AD819" s="6"/>
      <c r="AE819" s="6"/>
      <c r="AF819" s="10"/>
      <c r="AG819" s="10"/>
      <c r="AH819" s="10"/>
    </row>
    <row r="820" spans="1:34" x14ac:dyDescent="0.15">
      <c r="A820" s="2"/>
      <c r="B820" s="12"/>
      <c r="C820" s="6"/>
      <c r="D820" s="6"/>
      <c r="E820" s="6"/>
      <c r="F820" s="10"/>
      <c r="G820" s="10"/>
      <c r="H820" s="10"/>
      <c r="I820" s="6"/>
      <c r="J820" s="6"/>
      <c r="K820" s="10"/>
      <c r="L820" s="10"/>
      <c r="M820" s="10"/>
      <c r="N820" s="6"/>
      <c r="O820" s="10"/>
      <c r="P820" s="10"/>
      <c r="Q820" s="10"/>
      <c r="R820" s="6"/>
      <c r="S820" s="6"/>
      <c r="T820" s="10"/>
      <c r="U820" s="10"/>
      <c r="V820" s="10"/>
      <c r="W820" s="27">
        <v>-62</v>
      </c>
      <c r="X820" s="13">
        <f t="shared" si="163"/>
        <v>-60</v>
      </c>
      <c r="Y820" s="30">
        <v>0.74110499999585255</v>
      </c>
      <c r="AD820" s="6"/>
      <c r="AE820" s="6"/>
      <c r="AF820" s="10"/>
      <c r="AG820" s="10"/>
      <c r="AH820" s="10"/>
    </row>
    <row r="821" spans="1:34" x14ac:dyDescent="0.15">
      <c r="A821" s="2"/>
      <c r="B821" s="12"/>
      <c r="C821" s="6"/>
      <c r="D821" s="6"/>
      <c r="E821" s="6"/>
      <c r="F821" s="10"/>
      <c r="G821" s="10"/>
      <c r="H821" s="10"/>
      <c r="I821" s="6"/>
      <c r="J821" s="6"/>
      <c r="K821" s="10"/>
      <c r="L821" s="10"/>
      <c r="M821" s="10"/>
      <c r="N821" s="6"/>
      <c r="O821" s="10"/>
      <c r="P821" s="10"/>
      <c r="Q821" s="10"/>
      <c r="R821" s="6"/>
      <c r="S821" s="6"/>
      <c r="T821" s="10"/>
      <c r="U821" s="10"/>
      <c r="V821" s="10"/>
      <c r="W821" s="27">
        <v>-62</v>
      </c>
      <c r="X821" s="13">
        <f t="shared" si="163"/>
        <v>-60</v>
      </c>
      <c r="Y821" s="30">
        <v>0.75555999999527046</v>
      </c>
      <c r="AD821" s="6"/>
      <c r="AE821" s="6"/>
      <c r="AF821" s="10"/>
      <c r="AG821" s="10"/>
      <c r="AH821" s="10"/>
    </row>
    <row r="822" spans="1:34" x14ac:dyDescent="0.15">
      <c r="A822" s="2"/>
      <c r="B822" s="12"/>
      <c r="C822" s="6"/>
      <c r="D822" s="6"/>
      <c r="E822" s="6"/>
      <c r="F822" s="10"/>
      <c r="G822" s="10"/>
      <c r="H822" s="10"/>
      <c r="I822" s="6"/>
      <c r="J822" s="6"/>
      <c r="K822" s="10"/>
      <c r="L822" s="10"/>
      <c r="M822" s="10"/>
      <c r="N822" s="6"/>
      <c r="O822" s="10"/>
      <c r="P822" s="10"/>
      <c r="Q822" s="10"/>
      <c r="R822" s="6"/>
      <c r="S822" s="6"/>
      <c r="T822" s="10"/>
      <c r="U822" s="10"/>
      <c r="V822" s="10"/>
      <c r="W822" s="27">
        <v>-62</v>
      </c>
      <c r="X822" s="13">
        <f t="shared" si="163"/>
        <v>-60</v>
      </c>
      <c r="Y822" s="30">
        <v>0.75555999999527046</v>
      </c>
      <c r="AD822" s="6"/>
      <c r="AE822" s="6"/>
      <c r="AF822" s="10"/>
      <c r="AG822" s="10"/>
      <c r="AH822" s="10"/>
    </row>
    <row r="823" spans="1:34" x14ac:dyDescent="0.15">
      <c r="A823" s="2"/>
      <c r="B823" s="12"/>
      <c r="C823" s="6"/>
      <c r="D823" s="6"/>
      <c r="E823" s="6"/>
      <c r="F823" s="10"/>
      <c r="G823" s="10"/>
      <c r="H823" s="10"/>
      <c r="I823" s="6"/>
      <c r="J823" s="6"/>
      <c r="K823" s="10"/>
      <c r="L823" s="10"/>
      <c r="M823" s="10"/>
      <c r="N823" s="6"/>
      <c r="O823" s="10"/>
      <c r="P823" s="10"/>
      <c r="Q823" s="10"/>
      <c r="R823" s="6"/>
      <c r="S823" s="6"/>
      <c r="T823" s="10"/>
      <c r="U823" s="10"/>
      <c r="V823" s="10"/>
      <c r="W823" s="27">
        <v>-65</v>
      </c>
      <c r="X823" s="13">
        <f t="shared" si="163"/>
        <v>-60</v>
      </c>
      <c r="Y823" s="30">
        <v>0.73701499999887932</v>
      </c>
      <c r="AD823" s="6"/>
      <c r="AE823" s="6"/>
      <c r="AF823" s="10"/>
      <c r="AG823" s="10"/>
      <c r="AH823" s="10"/>
    </row>
    <row r="824" spans="1:34" x14ac:dyDescent="0.15">
      <c r="A824" s="2"/>
      <c r="B824" s="12"/>
      <c r="C824" s="6"/>
      <c r="D824" s="6"/>
      <c r="E824" s="6"/>
      <c r="F824" s="10"/>
      <c r="G824" s="10"/>
      <c r="H824" s="10"/>
      <c r="I824" s="6"/>
      <c r="J824" s="6"/>
      <c r="K824" s="10"/>
      <c r="L824" s="10"/>
      <c r="M824" s="10"/>
      <c r="N824" s="6"/>
      <c r="O824" s="10"/>
      <c r="P824" s="10"/>
      <c r="Q824" s="10"/>
      <c r="R824" s="6"/>
      <c r="S824" s="6"/>
      <c r="T824" s="10"/>
      <c r="U824" s="10"/>
      <c r="V824" s="10"/>
      <c r="W824" s="27">
        <v>-65</v>
      </c>
      <c r="X824" s="13">
        <f t="shared" si="163"/>
        <v>-60</v>
      </c>
      <c r="Y824" s="30">
        <v>0.73701499999887932</v>
      </c>
      <c r="AD824" s="6"/>
      <c r="AE824" s="6"/>
      <c r="AF824" s="10"/>
      <c r="AG824" s="10"/>
      <c r="AH824" s="10"/>
    </row>
    <row r="825" spans="1:34" x14ac:dyDescent="0.15">
      <c r="A825" s="2"/>
      <c r="B825" s="12"/>
      <c r="C825" s="6"/>
      <c r="D825" s="6"/>
      <c r="E825" s="6"/>
      <c r="F825" s="10"/>
      <c r="G825" s="10"/>
      <c r="H825" s="10"/>
      <c r="I825" s="6"/>
      <c r="J825" s="6"/>
      <c r="K825" s="10"/>
      <c r="L825" s="10"/>
      <c r="M825" s="10"/>
      <c r="N825" s="6"/>
      <c r="O825" s="10"/>
      <c r="P825" s="10"/>
      <c r="Q825" s="10"/>
      <c r="R825" s="6"/>
      <c r="S825" s="6"/>
      <c r="T825" s="10"/>
      <c r="U825" s="10"/>
      <c r="V825" s="10"/>
      <c r="W825" s="27">
        <v>-65</v>
      </c>
      <c r="X825" s="13">
        <f t="shared" si="163"/>
        <v>-60</v>
      </c>
      <c r="Y825" s="30">
        <v>0.73346999999463014</v>
      </c>
      <c r="AD825" s="6"/>
      <c r="AE825" s="6"/>
      <c r="AF825" s="10"/>
      <c r="AG825" s="10"/>
      <c r="AH825" s="10"/>
    </row>
    <row r="826" spans="1:34" x14ac:dyDescent="0.15">
      <c r="A826" s="2"/>
      <c r="B826" s="12"/>
      <c r="C826" s="6"/>
      <c r="D826" s="6"/>
      <c r="E826" s="6"/>
      <c r="F826" s="10"/>
      <c r="G826" s="10"/>
      <c r="H826" s="10"/>
      <c r="I826" s="6"/>
      <c r="J826" s="6"/>
      <c r="K826" s="10"/>
      <c r="L826" s="10"/>
      <c r="M826" s="10"/>
      <c r="N826" s="6"/>
      <c r="O826" s="10"/>
      <c r="P826" s="10"/>
      <c r="Q826" s="10"/>
      <c r="R826" s="6"/>
      <c r="S826" s="6"/>
      <c r="T826" s="10"/>
      <c r="U826" s="10"/>
      <c r="V826" s="10"/>
      <c r="W826" s="27">
        <v>-65</v>
      </c>
      <c r="X826" s="13">
        <f t="shared" si="163"/>
        <v>-60</v>
      </c>
      <c r="Y826" s="30">
        <v>0.7439250000005091</v>
      </c>
      <c r="AD826" s="6"/>
      <c r="AE826" s="6"/>
      <c r="AF826" s="10"/>
      <c r="AG826" s="10"/>
      <c r="AH826" s="10"/>
    </row>
    <row r="827" spans="1:34" x14ac:dyDescent="0.15">
      <c r="A827" s="2"/>
      <c r="B827" s="12"/>
      <c r="C827" s="6"/>
      <c r="D827" s="6"/>
      <c r="E827" s="6"/>
      <c r="F827" s="10"/>
      <c r="G827" s="10"/>
      <c r="H827" s="10"/>
      <c r="I827" s="6"/>
      <c r="J827" s="6"/>
      <c r="K827" s="10"/>
      <c r="L827" s="10"/>
      <c r="M827" s="10"/>
      <c r="N827" s="6"/>
      <c r="O827" s="10"/>
      <c r="P827" s="10"/>
      <c r="Q827" s="10"/>
      <c r="R827" s="6"/>
      <c r="S827" s="6"/>
      <c r="T827" s="10"/>
      <c r="U827" s="10"/>
      <c r="V827" s="10"/>
      <c r="W827" s="27">
        <v>-65</v>
      </c>
      <c r="X827" s="13">
        <f t="shared" si="163"/>
        <v>-60</v>
      </c>
      <c r="Y827" s="30">
        <v>0.7439250000005091</v>
      </c>
      <c r="AD827" s="6"/>
      <c r="AE827" s="6"/>
      <c r="AF827" s="10"/>
      <c r="AG827" s="10"/>
      <c r="AH827" s="10"/>
    </row>
    <row r="828" spans="1:34" x14ac:dyDescent="0.15">
      <c r="A828" s="2"/>
      <c r="B828" s="12"/>
      <c r="C828" s="6"/>
      <c r="D828" s="6"/>
      <c r="E828" s="6"/>
      <c r="F828" s="10"/>
      <c r="G828" s="10"/>
      <c r="H828" s="10"/>
      <c r="I828" s="6"/>
      <c r="J828" s="6"/>
      <c r="K828" s="10"/>
      <c r="L828" s="10"/>
      <c r="M828" s="10"/>
      <c r="N828" s="6"/>
      <c r="O828" s="10"/>
      <c r="P828" s="10"/>
      <c r="Q828" s="10"/>
      <c r="R828" s="6"/>
      <c r="S828" s="6"/>
      <c r="T828" s="10"/>
      <c r="U828" s="10"/>
      <c r="V828" s="10"/>
      <c r="W828" s="27">
        <v>-65</v>
      </c>
      <c r="X828" s="13">
        <f t="shared" si="163"/>
        <v>-60</v>
      </c>
      <c r="Y828" s="30">
        <v>0.8119249999998106</v>
      </c>
      <c r="AD828" s="6"/>
      <c r="AE828" s="6"/>
      <c r="AF828" s="10"/>
      <c r="AG828" s="10"/>
      <c r="AH828" s="10"/>
    </row>
    <row r="829" spans="1:34" x14ac:dyDescent="0.15">
      <c r="A829" s="2"/>
      <c r="B829" s="12"/>
      <c r="C829" s="6"/>
      <c r="D829" s="6"/>
      <c r="E829" s="6"/>
      <c r="F829" s="10"/>
      <c r="G829" s="10"/>
      <c r="H829" s="10"/>
      <c r="I829" s="6"/>
      <c r="J829" s="6"/>
      <c r="K829" s="10"/>
      <c r="L829" s="10"/>
      <c r="M829" s="10"/>
      <c r="N829" s="6"/>
      <c r="O829" s="10"/>
      <c r="P829" s="10"/>
      <c r="Q829" s="10"/>
      <c r="R829" s="6"/>
      <c r="S829" s="6"/>
      <c r="T829" s="10"/>
      <c r="U829" s="10"/>
      <c r="V829" s="10"/>
      <c r="W829" s="27">
        <v>-65</v>
      </c>
      <c r="X829" s="13">
        <f t="shared" si="163"/>
        <v>-60</v>
      </c>
      <c r="Y829" s="30">
        <v>0.8119249999998106</v>
      </c>
      <c r="AD829" s="6"/>
      <c r="AE829" s="6"/>
      <c r="AF829" s="10"/>
      <c r="AG829" s="10"/>
      <c r="AH829" s="10"/>
    </row>
    <row r="830" spans="1:34" x14ac:dyDescent="0.15">
      <c r="A830" s="2"/>
      <c r="B830" s="12"/>
      <c r="C830" s="6"/>
      <c r="D830" s="6"/>
      <c r="E830" s="6"/>
      <c r="F830" s="10"/>
      <c r="G830" s="10"/>
      <c r="H830" s="10"/>
      <c r="I830" s="6"/>
      <c r="J830" s="6"/>
      <c r="K830" s="10"/>
      <c r="L830" s="10"/>
      <c r="M830" s="10"/>
      <c r="N830" s="6"/>
      <c r="O830" s="10"/>
      <c r="P830" s="10"/>
      <c r="Q830" s="10"/>
      <c r="R830" s="6"/>
      <c r="S830" s="6"/>
      <c r="T830" s="10"/>
      <c r="U830" s="10"/>
      <c r="V830" s="10"/>
      <c r="W830" s="27">
        <v>-62</v>
      </c>
      <c r="X830" s="13">
        <f t="shared" si="163"/>
        <v>-60</v>
      </c>
      <c r="Y830" s="30">
        <v>0.83337999999701662</v>
      </c>
      <c r="AD830" s="6"/>
      <c r="AE830" s="6"/>
      <c r="AF830" s="10"/>
      <c r="AG830" s="10"/>
      <c r="AH830" s="10"/>
    </row>
    <row r="831" spans="1:34" x14ac:dyDescent="0.15">
      <c r="A831" s="2"/>
      <c r="B831" s="12"/>
      <c r="C831" s="6"/>
      <c r="D831" s="6"/>
      <c r="E831" s="6"/>
      <c r="F831" s="10"/>
      <c r="G831" s="10"/>
      <c r="H831" s="10"/>
      <c r="I831" s="6"/>
      <c r="J831" s="6"/>
      <c r="K831" s="10"/>
      <c r="L831" s="10"/>
      <c r="M831" s="10"/>
      <c r="N831" s="6"/>
      <c r="O831" s="10"/>
      <c r="P831" s="10"/>
      <c r="Q831" s="10"/>
      <c r="R831" s="6"/>
      <c r="S831" s="6"/>
      <c r="T831" s="10"/>
      <c r="U831" s="10"/>
      <c r="V831" s="10"/>
      <c r="W831" s="27">
        <v>-62</v>
      </c>
      <c r="X831" s="13">
        <f t="shared" si="163"/>
        <v>-60</v>
      </c>
      <c r="Y831" s="30">
        <v>0.83337999999701662</v>
      </c>
      <c r="AD831" s="6"/>
      <c r="AE831" s="6"/>
      <c r="AF831" s="10"/>
      <c r="AG831" s="10"/>
      <c r="AH831" s="10"/>
    </row>
    <row r="832" spans="1:34" x14ac:dyDescent="0.15">
      <c r="A832" s="2"/>
      <c r="B832" s="12"/>
      <c r="C832" s="6"/>
      <c r="D832" s="6"/>
      <c r="E832" s="6"/>
      <c r="F832" s="10"/>
      <c r="G832" s="10"/>
      <c r="H832" s="10"/>
      <c r="I832" s="6"/>
      <c r="J832" s="6"/>
      <c r="K832" s="10"/>
      <c r="L832" s="10"/>
      <c r="M832" s="10"/>
      <c r="N832" s="6"/>
      <c r="O832" s="10"/>
      <c r="P832" s="10"/>
      <c r="Q832" s="10"/>
      <c r="R832" s="6"/>
      <c r="S832" s="6"/>
      <c r="T832" s="10"/>
      <c r="U832" s="10"/>
      <c r="V832" s="10"/>
      <c r="W832" s="27">
        <v>-65</v>
      </c>
      <c r="X832" s="13">
        <f t="shared" si="163"/>
        <v>-60</v>
      </c>
      <c r="Y832" s="30">
        <v>0.8328349999970166</v>
      </c>
      <c r="AD832" s="6"/>
      <c r="AE832" s="6"/>
      <c r="AF832" s="10"/>
      <c r="AG832" s="10"/>
      <c r="AH832" s="10"/>
    </row>
    <row r="833" spans="1:34" x14ac:dyDescent="0.15">
      <c r="A833" s="2"/>
      <c r="B833" s="12"/>
      <c r="C833" s="6"/>
      <c r="D833" s="6"/>
      <c r="E833" s="6"/>
      <c r="F833" s="10"/>
      <c r="G833" s="10"/>
      <c r="H833" s="10"/>
      <c r="I833" s="6"/>
      <c r="J833" s="6"/>
      <c r="K833" s="10"/>
      <c r="L833" s="10"/>
      <c r="M833" s="10"/>
      <c r="N833" s="6"/>
      <c r="O833" s="10"/>
      <c r="P833" s="10"/>
      <c r="Q833" s="10"/>
      <c r="R833" s="6"/>
      <c r="S833" s="6"/>
      <c r="T833" s="10"/>
      <c r="U833" s="10"/>
      <c r="V833" s="10"/>
      <c r="W833" s="27">
        <v>-65</v>
      </c>
      <c r="X833" s="13">
        <f t="shared" si="163"/>
        <v>-60</v>
      </c>
      <c r="Y833" s="30">
        <v>0.8328349999970166</v>
      </c>
      <c r="AD833" s="6"/>
      <c r="AE833" s="6"/>
      <c r="AF833" s="10"/>
      <c r="AG833" s="10"/>
      <c r="AH833" s="10"/>
    </row>
    <row r="834" spans="1:34" x14ac:dyDescent="0.15">
      <c r="A834" s="2"/>
      <c r="B834" s="12"/>
      <c r="C834" s="6"/>
      <c r="D834" s="6"/>
      <c r="E834" s="6"/>
      <c r="F834" s="10"/>
      <c r="G834" s="10"/>
      <c r="H834" s="10"/>
      <c r="I834" s="6"/>
      <c r="J834" s="6"/>
      <c r="K834" s="10"/>
      <c r="L834" s="10"/>
      <c r="M834" s="10"/>
      <c r="N834" s="6"/>
      <c r="O834" s="10"/>
      <c r="P834" s="10"/>
      <c r="Q834" s="10"/>
      <c r="R834" s="6"/>
      <c r="S834" s="6"/>
      <c r="T834" s="10"/>
      <c r="U834" s="10"/>
      <c r="V834" s="10"/>
      <c r="W834" s="27">
        <v>-69</v>
      </c>
      <c r="X834" s="13">
        <f t="shared" si="163"/>
        <v>-60</v>
      </c>
      <c r="Y834" s="30">
        <v>0.83228999999701658</v>
      </c>
      <c r="AD834" s="6"/>
      <c r="AE834" s="6"/>
      <c r="AF834" s="10"/>
      <c r="AG834" s="10"/>
      <c r="AH834" s="10"/>
    </row>
    <row r="835" spans="1:34" x14ac:dyDescent="0.15">
      <c r="A835" s="2"/>
      <c r="B835" s="12"/>
      <c r="C835" s="6"/>
      <c r="D835" s="6"/>
      <c r="E835" s="6"/>
      <c r="F835" s="10"/>
      <c r="G835" s="10"/>
      <c r="H835" s="10"/>
      <c r="I835" s="6"/>
      <c r="J835" s="6"/>
      <c r="K835" s="10"/>
      <c r="L835" s="10"/>
      <c r="M835" s="10"/>
      <c r="N835" s="6"/>
      <c r="O835" s="10"/>
      <c r="P835" s="10"/>
      <c r="Q835" s="10"/>
      <c r="R835" s="6"/>
      <c r="S835" s="6"/>
      <c r="T835" s="10"/>
      <c r="U835" s="10"/>
      <c r="V835" s="10"/>
      <c r="W835" s="27">
        <v>-66</v>
      </c>
      <c r="X835" s="13">
        <f t="shared" si="163"/>
        <v>-60</v>
      </c>
      <c r="Y835" s="30">
        <v>0.83074500000045082</v>
      </c>
      <c r="AD835" s="6"/>
      <c r="AE835" s="6"/>
      <c r="AF835" s="10"/>
      <c r="AG835" s="10"/>
      <c r="AH835" s="10"/>
    </row>
    <row r="836" spans="1:34" x14ac:dyDescent="0.15">
      <c r="A836" s="2"/>
      <c r="B836" s="12"/>
      <c r="C836" s="6"/>
      <c r="D836" s="6"/>
      <c r="E836" s="6"/>
      <c r="F836" s="10"/>
      <c r="G836" s="10"/>
      <c r="H836" s="10"/>
      <c r="I836" s="6"/>
      <c r="J836" s="6"/>
      <c r="K836" s="10"/>
      <c r="L836" s="10"/>
      <c r="M836" s="10"/>
      <c r="N836" s="6"/>
      <c r="O836" s="10"/>
      <c r="P836" s="10"/>
      <c r="Q836" s="10"/>
      <c r="R836" s="6"/>
      <c r="S836" s="6"/>
      <c r="T836" s="10"/>
      <c r="U836" s="10"/>
      <c r="V836" s="10"/>
      <c r="W836" s="27">
        <v>-66</v>
      </c>
      <c r="X836" s="13">
        <f t="shared" si="163"/>
        <v>-60</v>
      </c>
      <c r="Y836" s="30">
        <v>0.83074500000045082</v>
      </c>
      <c r="AD836" s="6"/>
      <c r="AE836" s="6"/>
      <c r="AF836" s="10"/>
      <c r="AG836" s="10"/>
      <c r="AH836" s="10"/>
    </row>
    <row r="837" spans="1:34" x14ac:dyDescent="0.15">
      <c r="A837" s="2"/>
      <c r="B837" s="12"/>
      <c r="C837" s="6"/>
      <c r="D837" s="6"/>
      <c r="E837" s="6"/>
      <c r="F837" s="10"/>
      <c r="G837" s="10"/>
      <c r="H837" s="10"/>
      <c r="I837" s="6"/>
      <c r="J837" s="6"/>
      <c r="K837" s="10"/>
      <c r="L837" s="10"/>
      <c r="M837" s="10"/>
      <c r="N837" s="6"/>
      <c r="O837" s="10"/>
      <c r="P837" s="10"/>
      <c r="Q837" s="10"/>
      <c r="R837" s="6"/>
      <c r="S837" s="6"/>
      <c r="T837" s="10"/>
      <c r="U837" s="10"/>
      <c r="V837" s="10"/>
      <c r="W837" s="27">
        <v>-65</v>
      </c>
      <c r="X837" s="13">
        <f t="shared" si="163"/>
        <v>-60</v>
      </c>
      <c r="Y837" s="30">
        <v>0.83719999999823891</v>
      </c>
      <c r="AD837" s="6"/>
      <c r="AE837" s="6"/>
      <c r="AF837" s="10"/>
      <c r="AG837" s="10"/>
      <c r="AH837" s="10"/>
    </row>
    <row r="838" spans="1:34" x14ac:dyDescent="0.15">
      <c r="A838" s="2"/>
      <c r="B838" s="12"/>
      <c r="C838" s="6"/>
      <c r="D838" s="6"/>
      <c r="E838" s="6"/>
      <c r="F838" s="10"/>
      <c r="G838" s="10"/>
      <c r="H838" s="10"/>
      <c r="I838" s="6"/>
      <c r="J838" s="6"/>
      <c r="K838" s="10"/>
      <c r="L838" s="10"/>
      <c r="M838" s="10"/>
      <c r="N838" s="6"/>
      <c r="O838" s="10"/>
      <c r="P838" s="10"/>
      <c r="Q838" s="10"/>
      <c r="R838" s="6"/>
      <c r="S838" s="6"/>
      <c r="T838" s="10"/>
      <c r="U838" s="10"/>
      <c r="V838" s="10"/>
      <c r="W838" s="27">
        <v>-64</v>
      </c>
      <c r="X838" s="13">
        <f t="shared" si="163"/>
        <v>-60</v>
      </c>
      <c r="Y838" s="30">
        <v>0.85665499999503747</v>
      </c>
      <c r="AD838" s="6"/>
      <c r="AE838" s="6"/>
      <c r="AF838" s="10"/>
      <c r="AG838" s="10"/>
      <c r="AH838" s="10"/>
    </row>
    <row r="839" spans="1:34" x14ac:dyDescent="0.15">
      <c r="A839" s="2"/>
      <c r="B839" s="12"/>
      <c r="C839" s="6"/>
      <c r="D839" s="6"/>
      <c r="E839" s="6"/>
      <c r="F839" s="10"/>
      <c r="G839" s="10"/>
      <c r="H839" s="10"/>
      <c r="I839" s="6"/>
      <c r="J839" s="6"/>
      <c r="K839" s="10"/>
      <c r="L839" s="10"/>
      <c r="M839" s="10"/>
      <c r="N839" s="6"/>
      <c r="O839" s="10"/>
      <c r="P839" s="10"/>
      <c r="Q839" s="10"/>
      <c r="R839" s="6"/>
      <c r="S839" s="6"/>
      <c r="T839" s="10"/>
      <c r="U839" s="10"/>
      <c r="V839" s="10"/>
      <c r="W839" s="27">
        <v>-61</v>
      </c>
      <c r="X839" s="13">
        <f t="shared" si="163"/>
        <v>-60</v>
      </c>
      <c r="Y839" s="30">
        <v>0.83111000000085822</v>
      </c>
      <c r="AD839" s="6"/>
      <c r="AE839" s="6"/>
      <c r="AF839" s="10"/>
      <c r="AG839" s="10"/>
      <c r="AH839" s="10"/>
    </row>
    <row r="840" spans="1:34" x14ac:dyDescent="0.15">
      <c r="A840" s="2"/>
      <c r="B840" s="12"/>
      <c r="C840" s="6"/>
      <c r="D840" s="6"/>
      <c r="E840" s="6"/>
      <c r="F840" s="10"/>
      <c r="G840" s="10"/>
      <c r="H840" s="10"/>
      <c r="I840" s="6"/>
      <c r="J840" s="6"/>
      <c r="K840" s="10"/>
      <c r="L840" s="10"/>
      <c r="M840" s="10"/>
      <c r="N840" s="6"/>
      <c r="O840" s="10"/>
      <c r="P840" s="10"/>
      <c r="Q840" s="10"/>
      <c r="R840" s="6"/>
      <c r="S840" s="6"/>
      <c r="T840" s="10"/>
      <c r="U840" s="10"/>
      <c r="V840" s="10"/>
      <c r="W840" s="27">
        <v>-61</v>
      </c>
      <c r="X840" s="13">
        <f t="shared" si="163"/>
        <v>-60</v>
      </c>
      <c r="Y840" s="30">
        <v>0.83111000000085822</v>
      </c>
      <c r="AD840" s="6"/>
      <c r="AE840" s="6"/>
      <c r="AF840" s="10"/>
      <c r="AG840" s="10"/>
      <c r="AH840" s="10"/>
    </row>
    <row r="841" spans="1:34" x14ac:dyDescent="0.15">
      <c r="A841" s="2"/>
      <c r="B841" s="12"/>
      <c r="C841" s="6"/>
      <c r="D841" s="6"/>
      <c r="E841" s="6"/>
      <c r="F841" s="10"/>
      <c r="G841" s="10"/>
      <c r="H841" s="10"/>
      <c r="I841" s="6"/>
      <c r="J841" s="6"/>
      <c r="K841" s="10"/>
      <c r="L841" s="10"/>
      <c r="M841" s="10"/>
      <c r="N841" s="6"/>
      <c r="O841" s="10"/>
      <c r="P841" s="10"/>
      <c r="Q841" s="10"/>
      <c r="R841" s="6"/>
      <c r="S841" s="6"/>
      <c r="T841" s="10"/>
      <c r="U841" s="10"/>
      <c r="V841" s="10"/>
      <c r="W841" s="27">
        <v>-61</v>
      </c>
      <c r="X841" s="13">
        <f t="shared" si="163"/>
        <v>-60</v>
      </c>
      <c r="Y841" s="30">
        <v>0.92510999999818067</v>
      </c>
      <c r="AD841" s="6"/>
      <c r="AE841" s="6"/>
      <c r="AF841" s="10"/>
      <c r="AG841" s="10"/>
      <c r="AH841" s="10"/>
    </row>
    <row r="842" spans="1:34" x14ac:dyDescent="0.15">
      <c r="A842" s="2"/>
      <c r="B842" s="12"/>
      <c r="C842" s="6"/>
      <c r="D842" s="6"/>
      <c r="E842" s="6"/>
      <c r="F842" s="10"/>
      <c r="G842" s="10"/>
      <c r="H842" s="10"/>
      <c r="I842" s="6"/>
      <c r="J842" s="6"/>
      <c r="K842" s="10"/>
      <c r="L842" s="10"/>
      <c r="M842" s="10"/>
      <c r="N842" s="6"/>
      <c r="O842" s="10"/>
      <c r="P842" s="10"/>
      <c r="Q842" s="10"/>
      <c r="R842" s="6"/>
      <c r="S842" s="6"/>
      <c r="T842" s="10"/>
      <c r="U842" s="10"/>
      <c r="V842" s="10"/>
      <c r="W842" s="27">
        <v>-61</v>
      </c>
      <c r="X842" s="13">
        <f t="shared" si="163"/>
        <v>-60</v>
      </c>
      <c r="Y842" s="30">
        <v>0.92510999999818067</v>
      </c>
      <c r="AD842" s="6"/>
      <c r="AE842" s="6"/>
      <c r="AF842" s="10"/>
      <c r="AG842" s="10"/>
      <c r="AH842" s="10"/>
    </row>
    <row r="843" spans="1:34" x14ac:dyDescent="0.15">
      <c r="A843" s="2"/>
      <c r="B843" s="12"/>
      <c r="C843" s="6"/>
      <c r="D843" s="6"/>
      <c r="E843" s="6"/>
      <c r="F843" s="10"/>
      <c r="G843" s="10"/>
      <c r="H843" s="10"/>
      <c r="I843" s="6"/>
      <c r="J843" s="6"/>
      <c r="K843" s="10"/>
      <c r="L843" s="10"/>
      <c r="M843" s="10"/>
      <c r="N843" s="6"/>
      <c r="O843" s="10"/>
      <c r="P843" s="10"/>
      <c r="Q843" s="10"/>
      <c r="R843" s="6"/>
      <c r="S843" s="6"/>
      <c r="T843" s="10"/>
      <c r="U843" s="10"/>
      <c r="V843" s="10"/>
      <c r="W843" s="27">
        <v>-62</v>
      </c>
      <c r="X843" s="13">
        <f t="shared" si="163"/>
        <v>-60</v>
      </c>
      <c r="Y843" s="30">
        <v>0.91456499999614338</v>
      </c>
      <c r="AD843" s="6"/>
      <c r="AE843" s="6"/>
      <c r="AF843" s="10"/>
      <c r="AG843" s="10"/>
      <c r="AH843" s="10"/>
    </row>
    <row r="844" spans="1:34" x14ac:dyDescent="0.15">
      <c r="A844" s="2"/>
      <c r="B844" s="12"/>
      <c r="C844" s="6"/>
      <c r="D844" s="6"/>
      <c r="E844" s="6"/>
      <c r="F844" s="10"/>
      <c r="G844" s="10"/>
      <c r="H844" s="10"/>
      <c r="I844" s="6"/>
      <c r="J844" s="6"/>
      <c r="K844" s="10"/>
      <c r="L844" s="10"/>
      <c r="M844" s="10"/>
      <c r="N844" s="6"/>
      <c r="O844" s="10"/>
      <c r="P844" s="10"/>
      <c r="Q844" s="10"/>
      <c r="R844" s="6"/>
      <c r="S844" s="6"/>
      <c r="T844" s="10"/>
      <c r="U844" s="10"/>
      <c r="V844" s="10"/>
      <c r="W844" s="27">
        <v>-62</v>
      </c>
      <c r="X844" s="13">
        <f t="shared" si="163"/>
        <v>-60</v>
      </c>
      <c r="Y844" s="30">
        <v>0.91456499999614338</v>
      </c>
      <c r="AD844" s="6"/>
      <c r="AE844" s="6"/>
      <c r="AF844" s="10"/>
      <c r="AG844" s="10"/>
      <c r="AH844" s="10"/>
    </row>
    <row r="845" spans="1:34" x14ac:dyDescent="0.15">
      <c r="A845" s="2"/>
      <c r="B845" s="12"/>
      <c r="C845" s="6"/>
      <c r="D845" s="6"/>
      <c r="E845" s="6"/>
      <c r="F845" s="10"/>
      <c r="G845" s="10"/>
      <c r="H845" s="10"/>
      <c r="I845" s="6"/>
      <c r="J845" s="6"/>
      <c r="K845" s="10"/>
      <c r="L845" s="10"/>
      <c r="M845" s="10"/>
      <c r="N845" s="6"/>
      <c r="O845" s="10"/>
      <c r="P845" s="10"/>
      <c r="Q845" s="10"/>
      <c r="R845" s="6"/>
      <c r="S845" s="6"/>
      <c r="T845" s="10"/>
      <c r="U845" s="10"/>
      <c r="V845" s="10"/>
      <c r="W845" s="27">
        <v>-79</v>
      </c>
      <c r="X845" s="13">
        <f t="shared" si="163"/>
        <v>-70</v>
      </c>
      <c r="Y845" s="30">
        <v>0.92801999999899554</v>
      </c>
      <c r="AD845" s="6"/>
      <c r="AE845" s="6"/>
      <c r="AF845" s="10"/>
      <c r="AG845" s="10"/>
      <c r="AH845" s="10"/>
    </row>
    <row r="846" spans="1:34" x14ac:dyDescent="0.15">
      <c r="A846" s="2"/>
      <c r="B846" s="12"/>
      <c r="C846" s="6"/>
      <c r="D846" s="6"/>
      <c r="E846" s="6"/>
      <c r="F846" s="10"/>
      <c r="G846" s="10"/>
      <c r="H846" s="10"/>
      <c r="I846" s="6"/>
      <c r="J846" s="6"/>
      <c r="K846" s="10"/>
      <c r="L846" s="10"/>
      <c r="M846" s="10"/>
      <c r="N846" s="6"/>
      <c r="O846" s="10"/>
      <c r="P846" s="10"/>
      <c r="Q846" s="10"/>
      <c r="R846" s="6"/>
      <c r="S846" s="6"/>
      <c r="T846" s="10"/>
      <c r="U846" s="10"/>
      <c r="V846" s="10"/>
      <c r="W846" s="27">
        <v>-79</v>
      </c>
      <c r="X846" s="13">
        <f t="shared" si="163"/>
        <v>-70</v>
      </c>
      <c r="Y846" s="30">
        <v>0.92801999999899554</v>
      </c>
      <c r="AD846" s="6"/>
      <c r="AE846" s="6"/>
      <c r="AF846" s="10"/>
      <c r="AG846" s="10"/>
      <c r="AH846" s="10"/>
    </row>
    <row r="847" spans="1:34" x14ac:dyDescent="0.15">
      <c r="A847" s="2"/>
      <c r="B847" s="12"/>
      <c r="C847" s="6"/>
      <c r="D847" s="6"/>
      <c r="E847" s="6"/>
      <c r="F847" s="10"/>
      <c r="G847" s="10"/>
      <c r="H847" s="10"/>
      <c r="I847" s="6"/>
      <c r="J847" s="6"/>
      <c r="K847" s="10"/>
      <c r="L847" s="10"/>
      <c r="M847" s="10"/>
      <c r="N847" s="6"/>
      <c r="O847" s="10"/>
      <c r="P847" s="10"/>
      <c r="Q847" s="10"/>
      <c r="R847" s="6"/>
      <c r="S847" s="6"/>
      <c r="T847" s="10"/>
      <c r="U847" s="10"/>
      <c r="V847" s="10"/>
      <c r="W847" s="27">
        <v>-62</v>
      </c>
      <c r="X847" s="13">
        <f t="shared" si="163"/>
        <v>-60</v>
      </c>
      <c r="Y847" s="30">
        <v>0.90747499999492098</v>
      </c>
      <c r="AD847" s="6"/>
      <c r="AE847" s="6"/>
      <c r="AF847" s="10"/>
      <c r="AG847" s="10"/>
      <c r="AH847" s="10"/>
    </row>
    <row r="848" spans="1:34" x14ac:dyDescent="0.15">
      <c r="A848" s="2"/>
      <c r="B848" s="12"/>
      <c r="C848" s="6"/>
      <c r="D848" s="6"/>
      <c r="E848" s="6"/>
      <c r="F848" s="10"/>
      <c r="G848" s="10"/>
      <c r="H848" s="10"/>
      <c r="I848" s="6"/>
      <c r="J848" s="6"/>
      <c r="K848" s="10"/>
      <c r="L848" s="10"/>
      <c r="M848" s="10"/>
      <c r="N848" s="6"/>
      <c r="O848" s="10"/>
      <c r="P848" s="10"/>
      <c r="Q848" s="10"/>
      <c r="R848" s="6"/>
      <c r="S848" s="6"/>
      <c r="T848" s="10"/>
      <c r="U848" s="10"/>
      <c r="V848" s="10"/>
      <c r="W848" s="27">
        <v>-62</v>
      </c>
      <c r="X848" s="13">
        <f t="shared" ref="X848:X911" si="164">0-(MID(W848,LEN(W848)-1,1)*10)</f>
        <v>-60</v>
      </c>
      <c r="Y848" s="30">
        <v>0.90747499999492098</v>
      </c>
      <c r="AD848" s="6"/>
      <c r="AE848" s="6"/>
      <c r="AF848" s="10"/>
      <c r="AG848" s="10"/>
      <c r="AH848" s="10"/>
    </row>
    <row r="849" spans="1:34" x14ac:dyDescent="0.15">
      <c r="A849" s="2"/>
      <c r="B849" s="12"/>
      <c r="C849" s="6"/>
      <c r="D849" s="6"/>
      <c r="E849" s="6"/>
      <c r="F849" s="10"/>
      <c r="G849" s="10"/>
      <c r="H849" s="10"/>
      <c r="I849" s="6"/>
      <c r="J849" s="6"/>
      <c r="K849" s="10"/>
      <c r="L849" s="10"/>
      <c r="M849" s="10"/>
      <c r="N849" s="6"/>
      <c r="O849" s="10"/>
      <c r="P849" s="10"/>
      <c r="Q849" s="10"/>
      <c r="R849" s="6"/>
      <c r="S849" s="6"/>
      <c r="T849" s="10"/>
      <c r="U849" s="10"/>
      <c r="V849" s="10"/>
      <c r="W849" s="27">
        <v>-65</v>
      </c>
      <c r="X849" s="13">
        <f t="shared" si="164"/>
        <v>-60</v>
      </c>
      <c r="Y849" s="30">
        <v>0.90992999999917012</v>
      </c>
      <c r="AD849" s="6"/>
      <c r="AE849" s="6"/>
      <c r="AF849" s="10"/>
      <c r="AG849" s="10"/>
      <c r="AH849" s="10"/>
    </row>
    <row r="850" spans="1:34" x14ac:dyDescent="0.15">
      <c r="A850" s="2"/>
      <c r="B850" s="12"/>
      <c r="C850" s="6"/>
      <c r="D850" s="6"/>
      <c r="E850" s="6"/>
      <c r="F850" s="10"/>
      <c r="G850" s="10"/>
      <c r="H850" s="10"/>
      <c r="I850" s="6"/>
      <c r="J850" s="6"/>
      <c r="K850" s="10"/>
      <c r="L850" s="10"/>
      <c r="M850" s="10"/>
      <c r="N850" s="6"/>
      <c r="O850" s="10"/>
      <c r="P850" s="10"/>
      <c r="Q850" s="10"/>
      <c r="R850" s="6"/>
      <c r="S850" s="6"/>
      <c r="T850" s="10"/>
      <c r="U850" s="10"/>
      <c r="V850" s="10"/>
      <c r="W850" s="27">
        <v>-65</v>
      </c>
      <c r="X850" s="13">
        <f t="shared" si="164"/>
        <v>-60</v>
      </c>
      <c r="Y850" s="30">
        <v>0.90992999999917012</v>
      </c>
      <c r="AD850" s="6"/>
      <c r="AE850" s="6"/>
      <c r="AF850" s="10"/>
      <c r="AG850" s="10"/>
      <c r="AH850" s="10"/>
    </row>
    <row r="851" spans="1:34" x14ac:dyDescent="0.15">
      <c r="A851" s="2"/>
      <c r="B851" s="12"/>
      <c r="C851" s="6"/>
      <c r="D851" s="6"/>
      <c r="E851" s="6"/>
      <c r="F851" s="10"/>
      <c r="G851" s="10"/>
      <c r="H851" s="10"/>
      <c r="I851" s="6"/>
      <c r="J851" s="6"/>
      <c r="K851" s="10"/>
      <c r="L851" s="10"/>
      <c r="M851" s="10"/>
      <c r="N851" s="6"/>
      <c r="O851" s="10"/>
      <c r="P851" s="10"/>
      <c r="Q851" s="10"/>
      <c r="R851" s="6"/>
      <c r="S851" s="6"/>
      <c r="T851" s="10"/>
      <c r="U851" s="10"/>
      <c r="V851" s="10"/>
      <c r="W851" s="27">
        <v>-64</v>
      </c>
      <c r="X851" s="13">
        <f t="shared" si="164"/>
        <v>-60</v>
      </c>
      <c r="Y851" s="30">
        <v>0.90638499999492095</v>
      </c>
      <c r="AD851" s="6"/>
      <c r="AE851" s="6"/>
      <c r="AF851" s="10"/>
      <c r="AG851" s="10"/>
      <c r="AH851" s="10"/>
    </row>
    <row r="852" spans="1:34" x14ac:dyDescent="0.15">
      <c r="A852" s="2"/>
      <c r="B852" s="12"/>
      <c r="C852" s="6"/>
      <c r="D852" s="6"/>
      <c r="E852" s="6"/>
      <c r="F852" s="10"/>
      <c r="G852" s="10"/>
      <c r="H852" s="10"/>
      <c r="I852" s="6"/>
      <c r="J852" s="6"/>
      <c r="K852" s="10"/>
      <c r="L852" s="10"/>
      <c r="M852" s="10"/>
      <c r="N852" s="6"/>
      <c r="O852" s="10"/>
      <c r="P852" s="10"/>
      <c r="Q852" s="10"/>
      <c r="R852" s="6"/>
      <c r="S852" s="6"/>
      <c r="T852" s="10"/>
      <c r="U852" s="10"/>
      <c r="V852" s="10"/>
      <c r="W852" s="27">
        <v>-64</v>
      </c>
      <c r="X852" s="13">
        <f t="shared" si="164"/>
        <v>-60</v>
      </c>
      <c r="Y852" s="30">
        <v>0.90638499999492095</v>
      </c>
      <c r="AD852" s="6"/>
      <c r="AE852" s="6"/>
      <c r="AF852" s="10"/>
      <c r="AG852" s="10"/>
      <c r="AH852" s="10"/>
    </row>
    <row r="853" spans="1:34" x14ac:dyDescent="0.15">
      <c r="A853" s="2"/>
      <c r="B853" s="12"/>
      <c r="C853" s="6"/>
      <c r="D853" s="6"/>
      <c r="E853" s="6"/>
      <c r="F853" s="10"/>
      <c r="G853" s="10"/>
      <c r="H853" s="10"/>
      <c r="I853" s="6"/>
      <c r="J853" s="6"/>
      <c r="K853" s="10"/>
      <c r="L853" s="10"/>
      <c r="M853" s="10"/>
      <c r="N853" s="6"/>
      <c r="O853" s="10"/>
      <c r="P853" s="10"/>
      <c r="Q853" s="10"/>
      <c r="R853" s="6"/>
      <c r="S853" s="6"/>
      <c r="T853" s="10"/>
      <c r="U853" s="10"/>
      <c r="V853" s="10"/>
      <c r="W853" s="27">
        <v>-65</v>
      </c>
      <c r="X853" s="13">
        <f t="shared" si="164"/>
        <v>-60</v>
      </c>
      <c r="Y853" s="30">
        <v>0.91383999999655074</v>
      </c>
      <c r="AD853" s="6"/>
      <c r="AE853" s="6"/>
      <c r="AF853" s="10"/>
      <c r="AG853" s="10"/>
      <c r="AH853" s="10"/>
    </row>
    <row r="854" spans="1:34" x14ac:dyDescent="0.15">
      <c r="A854" s="2"/>
      <c r="B854" s="12"/>
      <c r="C854" s="6"/>
      <c r="D854" s="6"/>
      <c r="E854" s="6"/>
      <c r="F854" s="10"/>
      <c r="G854" s="10"/>
      <c r="H854" s="10"/>
      <c r="I854" s="6"/>
      <c r="J854" s="6"/>
      <c r="K854" s="10"/>
      <c r="L854" s="10"/>
      <c r="M854" s="10"/>
      <c r="N854" s="6"/>
      <c r="O854" s="10"/>
      <c r="P854" s="10"/>
      <c r="Q854" s="10"/>
      <c r="R854" s="6"/>
      <c r="S854" s="6"/>
      <c r="T854" s="10"/>
      <c r="U854" s="10"/>
      <c r="V854" s="10"/>
      <c r="W854" s="27">
        <v>-65</v>
      </c>
      <c r="X854" s="13">
        <f t="shared" si="164"/>
        <v>-60</v>
      </c>
      <c r="Y854" s="30">
        <v>0.91383999999655074</v>
      </c>
      <c r="AD854" s="6"/>
      <c r="AE854" s="6"/>
      <c r="AF854" s="10"/>
      <c r="AG854" s="10"/>
      <c r="AH854" s="10"/>
    </row>
    <row r="855" spans="1:34" x14ac:dyDescent="0.15">
      <c r="A855" s="2"/>
      <c r="B855" s="12"/>
      <c r="C855" s="6"/>
      <c r="D855" s="6"/>
      <c r="E855" s="6"/>
      <c r="F855" s="10"/>
      <c r="G855" s="10"/>
      <c r="H855" s="10"/>
      <c r="I855" s="6"/>
      <c r="J855" s="6"/>
      <c r="K855" s="10"/>
      <c r="L855" s="10"/>
      <c r="M855" s="10"/>
      <c r="N855" s="6"/>
      <c r="O855" s="10"/>
      <c r="P855" s="10"/>
      <c r="Q855" s="10"/>
      <c r="R855" s="6"/>
      <c r="S855" s="6"/>
      <c r="T855" s="10"/>
      <c r="U855" s="10"/>
      <c r="V855" s="10"/>
      <c r="W855" s="27">
        <v>-70</v>
      </c>
      <c r="X855" s="13">
        <f t="shared" si="164"/>
        <v>-70</v>
      </c>
      <c r="Y855" s="30">
        <v>0.92474999999899543</v>
      </c>
      <c r="AD855" s="6"/>
      <c r="AE855" s="6"/>
      <c r="AF855" s="10"/>
      <c r="AG855" s="10"/>
      <c r="AH855" s="10"/>
    </row>
    <row r="856" spans="1:34" x14ac:dyDescent="0.15">
      <c r="A856" s="2"/>
      <c r="B856" s="12"/>
      <c r="C856" s="6"/>
      <c r="D856" s="6"/>
      <c r="E856" s="6"/>
      <c r="F856" s="10"/>
      <c r="G856" s="10"/>
      <c r="H856" s="10"/>
      <c r="I856" s="6"/>
      <c r="J856" s="6"/>
      <c r="K856" s="10"/>
      <c r="L856" s="10"/>
      <c r="M856" s="10"/>
      <c r="N856" s="6"/>
      <c r="O856" s="10"/>
      <c r="P856" s="10"/>
      <c r="Q856" s="10"/>
      <c r="R856" s="6"/>
      <c r="S856" s="6"/>
      <c r="T856" s="10"/>
      <c r="U856" s="10"/>
      <c r="V856" s="10"/>
      <c r="W856" s="27">
        <v>-70</v>
      </c>
      <c r="X856" s="13">
        <f t="shared" si="164"/>
        <v>-70</v>
      </c>
      <c r="Y856" s="30">
        <v>0.92474999999899543</v>
      </c>
      <c r="AD856" s="6"/>
      <c r="AE856" s="6"/>
      <c r="AF856" s="10"/>
      <c r="AG856" s="10"/>
      <c r="AH856" s="10"/>
    </row>
    <row r="857" spans="1:34" x14ac:dyDescent="0.15">
      <c r="A857" s="2"/>
      <c r="B857" s="12"/>
      <c r="C857" s="6"/>
      <c r="D857" s="6"/>
      <c r="E857" s="6"/>
      <c r="F857" s="10"/>
      <c r="G857" s="10"/>
      <c r="H857" s="10"/>
      <c r="I857" s="6"/>
      <c r="J857" s="6"/>
      <c r="K857" s="10"/>
      <c r="L857" s="10"/>
      <c r="M857" s="10"/>
      <c r="N857" s="6"/>
      <c r="O857" s="10"/>
      <c r="P857" s="10"/>
      <c r="Q857" s="10"/>
      <c r="R857" s="6"/>
      <c r="S857" s="6"/>
      <c r="T857" s="10"/>
      <c r="U857" s="10"/>
      <c r="V857" s="10"/>
      <c r="W857" s="27">
        <v>-70</v>
      </c>
      <c r="X857" s="13">
        <f t="shared" si="164"/>
        <v>-70</v>
      </c>
      <c r="Y857" s="30">
        <v>0.90720499999917004</v>
      </c>
      <c r="AD857" s="6"/>
      <c r="AE857" s="6"/>
      <c r="AF857" s="10"/>
      <c r="AG857" s="10"/>
      <c r="AH857" s="10"/>
    </row>
    <row r="858" spans="1:34" x14ac:dyDescent="0.15">
      <c r="A858" s="2"/>
      <c r="B858" s="12"/>
      <c r="C858" s="6"/>
      <c r="D858" s="6"/>
      <c r="E858" s="6"/>
      <c r="F858" s="10"/>
      <c r="G858" s="10"/>
      <c r="H858" s="10"/>
      <c r="I858" s="6"/>
      <c r="J858" s="6"/>
      <c r="K858" s="10"/>
      <c r="L858" s="10"/>
      <c r="M858" s="10"/>
      <c r="N858" s="6"/>
      <c r="O858" s="10"/>
      <c r="P858" s="10"/>
      <c r="Q858" s="10"/>
      <c r="R858" s="6"/>
      <c r="S858" s="6"/>
      <c r="T858" s="10"/>
      <c r="U858" s="10"/>
      <c r="V858" s="10"/>
      <c r="W858" s="27">
        <v>-70</v>
      </c>
      <c r="X858" s="13">
        <f t="shared" si="164"/>
        <v>-70</v>
      </c>
      <c r="Y858" s="30">
        <v>0.90720499999917004</v>
      </c>
      <c r="AD858" s="6"/>
      <c r="AE858" s="6"/>
      <c r="AF858" s="10"/>
      <c r="AG858" s="10"/>
      <c r="AH858" s="10"/>
    </row>
    <row r="859" spans="1:34" x14ac:dyDescent="0.15">
      <c r="A859" s="2"/>
      <c r="B859" s="12"/>
      <c r="C859" s="6"/>
      <c r="D859" s="6"/>
      <c r="E859" s="6"/>
      <c r="F859" s="10"/>
      <c r="G859" s="10"/>
      <c r="H859" s="10"/>
      <c r="I859" s="6"/>
      <c r="J859" s="6"/>
      <c r="K859" s="10"/>
      <c r="L859" s="10"/>
      <c r="M859" s="10"/>
      <c r="N859" s="6"/>
      <c r="O859" s="10"/>
      <c r="P859" s="10"/>
      <c r="Q859" s="10"/>
      <c r="R859" s="6"/>
      <c r="S859" s="6"/>
      <c r="T859" s="10"/>
      <c r="U859" s="10"/>
      <c r="V859" s="10"/>
      <c r="W859" s="27">
        <v>-70</v>
      </c>
      <c r="X859" s="13">
        <f t="shared" si="164"/>
        <v>-70</v>
      </c>
      <c r="Y859" s="30">
        <v>0.90765999999573577</v>
      </c>
      <c r="AD859" s="6"/>
      <c r="AE859" s="6"/>
      <c r="AF859" s="10"/>
      <c r="AG859" s="10"/>
      <c r="AH859" s="10"/>
    </row>
    <row r="860" spans="1:34" x14ac:dyDescent="0.15">
      <c r="A860" s="2"/>
      <c r="B860" s="12"/>
      <c r="C860" s="6"/>
      <c r="D860" s="6"/>
      <c r="E860" s="6"/>
      <c r="F860" s="10"/>
      <c r="G860" s="10"/>
      <c r="H860" s="10"/>
      <c r="I860" s="6"/>
      <c r="J860" s="6"/>
      <c r="K860" s="10"/>
      <c r="L860" s="10"/>
      <c r="M860" s="10"/>
      <c r="N860" s="6"/>
      <c r="O860" s="10"/>
      <c r="P860" s="10"/>
      <c r="Q860" s="10"/>
      <c r="R860" s="6"/>
      <c r="S860" s="6"/>
      <c r="T860" s="10"/>
      <c r="U860" s="10"/>
      <c r="V860" s="10"/>
      <c r="W860" s="27">
        <v>-70</v>
      </c>
      <c r="X860" s="13">
        <f t="shared" si="164"/>
        <v>-70</v>
      </c>
      <c r="Y860" s="30">
        <v>0.90765999999573577</v>
      </c>
      <c r="AD860" s="6"/>
      <c r="AE860" s="6"/>
      <c r="AF860" s="10"/>
      <c r="AG860" s="10"/>
      <c r="AH860" s="10"/>
    </row>
    <row r="861" spans="1:34" x14ac:dyDescent="0.15">
      <c r="A861" s="2"/>
      <c r="B861" s="12"/>
      <c r="C861" s="6"/>
      <c r="D861" s="6"/>
      <c r="E861" s="6"/>
      <c r="F861" s="10"/>
      <c r="G861" s="10"/>
      <c r="H861" s="10"/>
      <c r="I861" s="6"/>
      <c r="J861" s="6"/>
      <c r="K861" s="10"/>
      <c r="L861" s="10"/>
      <c r="M861" s="10"/>
      <c r="N861" s="6"/>
      <c r="O861" s="10"/>
      <c r="P861" s="10"/>
      <c r="Q861" s="10"/>
      <c r="R861" s="6"/>
      <c r="S861" s="6"/>
      <c r="T861" s="10"/>
      <c r="U861" s="10"/>
      <c r="V861" s="10"/>
      <c r="W861" s="27">
        <v>-74</v>
      </c>
      <c r="X861" s="13">
        <f t="shared" si="164"/>
        <v>-70</v>
      </c>
      <c r="Y861" s="30">
        <v>0.92411499999556113</v>
      </c>
      <c r="AD861" s="6"/>
      <c r="AE861" s="6"/>
      <c r="AF861" s="10"/>
      <c r="AG861" s="10"/>
      <c r="AH861" s="10"/>
    </row>
    <row r="862" spans="1:34" x14ac:dyDescent="0.15">
      <c r="A862" s="2"/>
      <c r="B862" s="12"/>
      <c r="C862" s="6"/>
      <c r="D862" s="6"/>
      <c r="E862" s="6"/>
      <c r="F862" s="10"/>
      <c r="G862" s="10"/>
      <c r="H862" s="10"/>
      <c r="I862" s="6"/>
      <c r="J862" s="6"/>
      <c r="K862" s="10"/>
      <c r="L862" s="10"/>
      <c r="M862" s="10"/>
      <c r="N862" s="6"/>
      <c r="O862" s="10"/>
      <c r="P862" s="10"/>
      <c r="Q862" s="10"/>
      <c r="R862" s="6"/>
      <c r="S862" s="6"/>
      <c r="T862" s="10"/>
      <c r="U862" s="10"/>
      <c r="V862" s="10"/>
      <c r="W862" s="27">
        <v>-74</v>
      </c>
      <c r="X862" s="13">
        <f t="shared" si="164"/>
        <v>-70</v>
      </c>
      <c r="Y862" s="30">
        <v>0.92411499999556113</v>
      </c>
      <c r="AD862" s="6"/>
      <c r="AE862" s="6"/>
      <c r="AF862" s="10"/>
      <c r="AG862" s="10"/>
      <c r="AH862" s="10"/>
    </row>
    <row r="863" spans="1:34" x14ac:dyDescent="0.15">
      <c r="A863" s="2"/>
      <c r="B863" s="12"/>
      <c r="C863" s="6"/>
      <c r="D863" s="6"/>
      <c r="E863" s="6"/>
      <c r="F863" s="10"/>
      <c r="G863" s="10"/>
      <c r="H863" s="10"/>
      <c r="I863" s="6"/>
      <c r="J863" s="6"/>
      <c r="K863" s="10"/>
      <c r="L863" s="10"/>
      <c r="M863" s="10"/>
      <c r="N863" s="6"/>
      <c r="O863" s="10"/>
      <c r="P863" s="10"/>
      <c r="Q863" s="10"/>
      <c r="R863" s="6"/>
      <c r="S863" s="6"/>
      <c r="T863" s="10"/>
      <c r="U863" s="10"/>
      <c r="V863" s="10"/>
      <c r="W863" s="27">
        <v>-70</v>
      </c>
      <c r="X863" s="13">
        <f t="shared" si="164"/>
        <v>-70</v>
      </c>
      <c r="Y863" s="30">
        <v>0.89657000000097442</v>
      </c>
      <c r="AD863" s="6"/>
      <c r="AE863" s="6"/>
      <c r="AF863" s="10"/>
      <c r="AG863" s="10"/>
      <c r="AH863" s="10"/>
    </row>
    <row r="864" spans="1:34" x14ac:dyDescent="0.15">
      <c r="A864" s="2"/>
      <c r="B864" s="12"/>
      <c r="C864" s="6"/>
      <c r="D864" s="6"/>
      <c r="E864" s="6"/>
      <c r="F864" s="10"/>
      <c r="G864" s="10"/>
      <c r="H864" s="10"/>
      <c r="I864" s="6"/>
      <c r="J864" s="6"/>
      <c r="K864" s="10"/>
      <c r="L864" s="10"/>
      <c r="M864" s="10"/>
      <c r="N864" s="6"/>
      <c r="O864" s="10"/>
      <c r="P864" s="10"/>
      <c r="Q864" s="10"/>
      <c r="R864" s="6"/>
      <c r="S864" s="6"/>
      <c r="T864" s="10"/>
      <c r="U864" s="10"/>
      <c r="V864" s="10"/>
      <c r="W864" s="27">
        <v>-70</v>
      </c>
      <c r="X864" s="13">
        <f t="shared" si="164"/>
        <v>-70</v>
      </c>
      <c r="Y864" s="30">
        <v>0.89657000000097442</v>
      </c>
      <c r="AD864" s="6"/>
      <c r="AE864" s="6"/>
      <c r="AF864" s="10"/>
      <c r="AG864" s="10"/>
      <c r="AH864" s="10"/>
    </row>
    <row r="865" spans="1:34" x14ac:dyDescent="0.15">
      <c r="A865" s="2"/>
      <c r="B865" s="12"/>
      <c r="C865" s="6"/>
      <c r="D865" s="6"/>
      <c r="E865" s="6"/>
      <c r="F865" s="10"/>
      <c r="G865" s="10"/>
      <c r="H865" s="10"/>
      <c r="I865" s="6"/>
      <c r="J865" s="6"/>
      <c r="K865" s="10"/>
      <c r="L865" s="10"/>
      <c r="M865" s="10"/>
      <c r="N865" s="6"/>
      <c r="O865" s="10"/>
      <c r="P865" s="10"/>
      <c r="Q865" s="10"/>
      <c r="R865" s="6"/>
      <c r="S865" s="6"/>
      <c r="T865" s="10"/>
      <c r="U865" s="10"/>
      <c r="V865" s="10"/>
      <c r="W865" s="27">
        <v>-73</v>
      </c>
      <c r="X865" s="13">
        <f t="shared" si="164"/>
        <v>-70</v>
      </c>
      <c r="Y865" s="30">
        <v>0.92302499999556109</v>
      </c>
      <c r="AD865" s="6"/>
      <c r="AE865" s="6"/>
      <c r="AF865" s="10"/>
      <c r="AG865" s="10"/>
      <c r="AH865" s="10"/>
    </row>
    <row r="866" spans="1:34" x14ac:dyDescent="0.15">
      <c r="A866" s="2"/>
      <c r="B866" s="12"/>
      <c r="C866" s="6"/>
      <c r="D866" s="6"/>
      <c r="E866" s="6"/>
      <c r="F866" s="10"/>
      <c r="G866" s="10"/>
      <c r="H866" s="10"/>
      <c r="I866" s="6"/>
      <c r="J866" s="6"/>
      <c r="K866" s="10"/>
      <c r="L866" s="10"/>
      <c r="M866" s="10"/>
      <c r="N866" s="6"/>
      <c r="O866" s="10"/>
      <c r="P866" s="10"/>
      <c r="Q866" s="10"/>
      <c r="R866" s="6"/>
      <c r="S866" s="6"/>
      <c r="T866" s="10"/>
      <c r="U866" s="10"/>
      <c r="V866" s="10"/>
      <c r="W866" s="27">
        <v>-73</v>
      </c>
      <c r="X866" s="13">
        <f t="shared" si="164"/>
        <v>-70</v>
      </c>
      <c r="Y866" s="30">
        <v>0.92302499999556109</v>
      </c>
      <c r="AD866" s="6"/>
      <c r="AE866" s="6"/>
      <c r="AF866" s="10"/>
      <c r="AG866" s="10"/>
      <c r="AH866" s="10"/>
    </row>
    <row r="867" spans="1:34" x14ac:dyDescent="0.15">
      <c r="A867" s="2"/>
      <c r="B867" s="12"/>
      <c r="C867" s="6"/>
      <c r="D867" s="6"/>
      <c r="E867" s="6"/>
      <c r="F867" s="10"/>
      <c r="G867" s="10"/>
      <c r="H867" s="10"/>
      <c r="I867" s="6"/>
      <c r="J867" s="6"/>
      <c r="K867" s="10"/>
      <c r="L867" s="10"/>
      <c r="M867" s="10"/>
      <c r="N867" s="6"/>
      <c r="O867" s="10"/>
      <c r="P867" s="10"/>
      <c r="Q867" s="10"/>
      <c r="R867" s="6"/>
      <c r="S867" s="6"/>
      <c r="T867" s="10"/>
      <c r="U867" s="10"/>
      <c r="V867" s="10"/>
      <c r="W867" s="27">
        <v>-76</v>
      </c>
      <c r="X867" s="13">
        <f t="shared" si="164"/>
        <v>-70</v>
      </c>
      <c r="Y867" s="30">
        <v>0.9054799999957357</v>
      </c>
      <c r="AD867" s="6"/>
      <c r="AE867" s="6"/>
      <c r="AF867" s="10"/>
      <c r="AG867" s="10"/>
      <c r="AH867" s="10"/>
    </row>
    <row r="868" spans="1:34" x14ac:dyDescent="0.15">
      <c r="A868" s="2"/>
      <c r="B868" s="12"/>
      <c r="C868" s="6"/>
      <c r="D868" s="6"/>
      <c r="E868" s="6"/>
      <c r="F868" s="10"/>
      <c r="G868" s="10"/>
      <c r="H868" s="10"/>
      <c r="I868" s="6"/>
      <c r="J868" s="6"/>
      <c r="K868" s="10"/>
      <c r="L868" s="10"/>
      <c r="M868" s="10"/>
      <c r="N868" s="6"/>
      <c r="O868" s="10"/>
      <c r="P868" s="10"/>
      <c r="Q868" s="10"/>
      <c r="R868" s="6"/>
      <c r="S868" s="6"/>
      <c r="T868" s="10"/>
      <c r="U868" s="10"/>
      <c r="V868" s="10"/>
      <c r="W868" s="27">
        <v>-70</v>
      </c>
      <c r="X868" s="13">
        <f t="shared" si="164"/>
        <v>-70</v>
      </c>
      <c r="Y868" s="30">
        <v>0.92193499999556106</v>
      </c>
      <c r="AD868" s="6"/>
      <c r="AE868" s="6"/>
      <c r="AF868" s="10"/>
      <c r="AG868" s="10"/>
      <c r="AH868" s="10"/>
    </row>
    <row r="869" spans="1:34" x14ac:dyDescent="0.15">
      <c r="A869" s="2"/>
      <c r="B869" s="12"/>
      <c r="C869" s="6"/>
      <c r="D869" s="6"/>
      <c r="E869" s="6"/>
      <c r="F869" s="10"/>
      <c r="G869" s="10"/>
      <c r="H869" s="10"/>
      <c r="I869" s="6"/>
      <c r="J869" s="6"/>
      <c r="K869" s="10"/>
      <c r="L869" s="10"/>
      <c r="M869" s="10"/>
      <c r="N869" s="6"/>
      <c r="O869" s="10"/>
      <c r="P869" s="10"/>
      <c r="Q869" s="10"/>
      <c r="R869" s="6"/>
      <c r="S869" s="6"/>
      <c r="T869" s="10"/>
      <c r="U869" s="10"/>
      <c r="V869" s="10"/>
      <c r="W869" s="27">
        <v>-70</v>
      </c>
      <c r="X869" s="13">
        <f t="shared" si="164"/>
        <v>-70</v>
      </c>
      <c r="Y869" s="30">
        <v>0.92193499999556106</v>
      </c>
      <c r="AD869" s="6"/>
      <c r="AE869" s="6"/>
      <c r="AF869" s="10"/>
      <c r="AG869" s="10"/>
      <c r="AH869" s="10"/>
    </row>
    <row r="870" spans="1:34" x14ac:dyDescent="0.15">
      <c r="A870" s="2"/>
      <c r="B870" s="12"/>
      <c r="C870" s="6"/>
      <c r="D870" s="6"/>
      <c r="E870" s="6"/>
      <c r="F870" s="10"/>
      <c r="G870" s="10"/>
      <c r="H870" s="10"/>
      <c r="I870" s="6"/>
      <c r="J870" s="6"/>
      <c r="K870" s="10"/>
      <c r="L870" s="10"/>
      <c r="M870" s="10"/>
      <c r="N870" s="6"/>
      <c r="O870" s="10"/>
      <c r="P870" s="10"/>
      <c r="Q870" s="10"/>
      <c r="R870" s="6"/>
      <c r="S870" s="6"/>
      <c r="T870" s="10"/>
      <c r="U870" s="10"/>
      <c r="V870" s="10"/>
      <c r="W870" s="27">
        <v>-73</v>
      </c>
      <c r="X870" s="13">
        <f t="shared" si="164"/>
        <v>-70</v>
      </c>
      <c r="Y870" s="30">
        <v>0.92138999999556104</v>
      </c>
      <c r="AD870" s="6"/>
      <c r="AE870" s="6"/>
      <c r="AF870" s="10"/>
      <c r="AG870" s="10"/>
      <c r="AH870" s="10"/>
    </row>
    <row r="871" spans="1:34" x14ac:dyDescent="0.15">
      <c r="A871" s="2"/>
      <c r="B871" s="12"/>
      <c r="C871" s="6"/>
      <c r="D871" s="6"/>
      <c r="E871" s="6"/>
      <c r="F871" s="10"/>
      <c r="G871" s="10"/>
      <c r="H871" s="10"/>
      <c r="I871" s="6"/>
      <c r="J871" s="6"/>
      <c r="K871" s="10"/>
      <c r="L871" s="10"/>
      <c r="M871" s="10"/>
      <c r="N871" s="6"/>
      <c r="O871" s="10"/>
      <c r="P871" s="10"/>
      <c r="Q871" s="10"/>
      <c r="R871" s="6"/>
      <c r="S871" s="6"/>
      <c r="T871" s="10"/>
      <c r="U871" s="10"/>
      <c r="V871" s="10"/>
      <c r="W871" s="27">
        <v>-73</v>
      </c>
      <c r="X871" s="13">
        <f t="shared" si="164"/>
        <v>-70</v>
      </c>
      <c r="Y871" s="30">
        <v>0.92138999999556104</v>
      </c>
      <c r="AD871" s="6"/>
      <c r="AE871" s="6"/>
      <c r="AF871" s="10"/>
      <c r="AG871" s="10"/>
      <c r="AH871" s="10"/>
    </row>
    <row r="872" spans="1:34" x14ac:dyDescent="0.15">
      <c r="A872" s="2"/>
      <c r="B872" s="12"/>
      <c r="C872" s="6"/>
      <c r="D872" s="6"/>
      <c r="E872" s="6"/>
      <c r="F872" s="10"/>
      <c r="G872" s="10"/>
      <c r="H872" s="10"/>
      <c r="I872" s="6"/>
      <c r="J872" s="6"/>
      <c r="K872" s="10"/>
      <c r="L872" s="10"/>
      <c r="M872" s="10"/>
      <c r="N872" s="6"/>
      <c r="O872" s="10"/>
      <c r="P872" s="10"/>
      <c r="Q872" s="10"/>
      <c r="R872" s="6"/>
      <c r="S872" s="6"/>
      <c r="T872" s="10"/>
      <c r="U872" s="10"/>
      <c r="V872" s="10"/>
      <c r="W872" s="27">
        <v>-69</v>
      </c>
      <c r="X872" s="13">
        <f t="shared" si="164"/>
        <v>-60</v>
      </c>
      <c r="Y872" s="30">
        <v>0.90184499999532819</v>
      </c>
      <c r="AD872" s="6"/>
      <c r="AE872" s="6"/>
      <c r="AF872" s="10"/>
      <c r="AG872" s="10"/>
      <c r="AH872" s="10"/>
    </row>
    <row r="873" spans="1:34" x14ac:dyDescent="0.15">
      <c r="A873" s="2"/>
      <c r="B873" s="12"/>
      <c r="C873" s="6"/>
      <c r="D873" s="6"/>
      <c r="E873" s="6"/>
      <c r="F873" s="10"/>
      <c r="G873" s="10"/>
      <c r="H873" s="10"/>
      <c r="I873" s="6"/>
      <c r="J873" s="6"/>
      <c r="K873" s="10"/>
      <c r="L873" s="10"/>
      <c r="M873" s="10"/>
      <c r="N873" s="6"/>
      <c r="O873" s="10"/>
      <c r="P873" s="10"/>
      <c r="Q873" s="10"/>
      <c r="R873" s="6"/>
      <c r="S873" s="6"/>
      <c r="T873" s="10"/>
      <c r="U873" s="10"/>
      <c r="V873" s="10"/>
      <c r="W873" s="27">
        <v>-66</v>
      </c>
      <c r="X873" s="13">
        <f t="shared" si="164"/>
        <v>-60</v>
      </c>
      <c r="Y873" s="30">
        <v>0.90830000000039224</v>
      </c>
      <c r="AD873" s="6"/>
      <c r="AE873" s="6"/>
      <c r="AF873" s="10"/>
      <c r="AG873" s="10"/>
      <c r="AH873" s="10"/>
    </row>
    <row r="874" spans="1:34" x14ac:dyDescent="0.15">
      <c r="A874" s="2"/>
      <c r="B874" s="12"/>
      <c r="C874" s="6"/>
      <c r="D874" s="6"/>
      <c r="E874" s="6"/>
      <c r="F874" s="10"/>
      <c r="G874" s="10"/>
      <c r="H874" s="10"/>
      <c r="I874" s="6"/>
      <c r="J874" s="6"/>
      <c r="K874" s="10"/>
      <c r="L874" s="10"/>
      <c r="M874" s="10"/>
      <c r="N874" s="6"/>
      <c r="O874" s="10"/>
      <c r="P874" s="10"/>
      <c r="Q874" s="10"/>
      <c r="R874" s="6"/>
      <c r="S874" s="6"/>
      <c r="T874" s="10"/>
      <c r="U874" s="10"/>
      <c r="V874" s="10"/>
      <c r="W874" s="27">
        <v>-66</v>
      </c>
      <c r="X874" s="13">
        <f t="shared" si="164"/>
        <v>-60</v>
      </c>
      <c r="Y874" s="30">
        <v>0.90830000000039224</v>
      </c>
      <c r="AD874" s="6"/>
      <c r="AE874" s="6"/>
      <c r="AF874" s="10"/>
      <c r="AG874" s="10"/>
      <c r="AH874" s="10"/>
    </row>
    <row r="875" spans="1:34" x14ac:dyDescent="0.15">
      <c r="A875" s="2"/>
      <c r="B875" s="12"/>
      <c r="C875" s="6"/>
      <c r="D875" s="6"/>
      <c r="E875" s="6"/>
      <c r="F875" s="10"/>
      <c r="G875" s="10"/>
      <c r="H875" s="10"/>
      <c r="I875" s="6"/>
      <c r="J875" s="6"/>
      <c r="K875" s="10"/>
      <c r="L875" s="10"/>
      <c r="M875" s="10"/>
      <c r="N875" s="6"/>
      <c r="O875" s="10"/>
      <c r="P875" s="10"/>
      <c r="Q875" s="10"/>
      <c r="R875" s="6"/>
      <c r="S875" s="6"/>
      <c r="T875" s="10"/>
      <c r="U875" s="10"/>
      <c r="V875" s="10"/>
      <c r="W875" s="27">
        <v>-66</v>
      </c>
      <c r="X875" s="13">
        <f t="shared" si="164"/>
        <v>-60</v>
      </c>
      <c r="Y875" s="30">
        <v>0.98030000000050865</v>
      </c>
      <c r="AD875" s="6"/>
      <c r="AE875" s="6"/>
      <c r="AF875" s="10"/>
      <c r="AG875" s="10"/>
      <c r="AH875" s="10"/>
    </row>
    <row r="876" spans="1:34" x14ac:dyDescent="0.15">
      <c r="A876" s="2"/>
      <c r="B876" s="12"/>
      <c r="C876" s="6"/>
      <c r="D876" s="6"/>
      <c r="E876" s="6"/>
      <c r="F876" s="10"/>
      <c r="G876" s="10"/>
      <c r="H876" s="10"/>
      <c r="I876" s="6"/>
      <c r="J876" s="6"/>
      <c r="K876" s="10"/>
      <c r="L876" s="10"/>
      <c r="M876" s="10"/>
      <c r="N876" s="6"/>
      <c r="O876" s="10"/>
      <c r="P876" s="10"/>
      <c r="Q876" s="10"/>
      <c r="R876" s="6"/>
      <c r="S876" s="6"/>
      <c r="T876" s="10"/>
      <c r="U876" s="10"/>
      <c r="V876" s="10"/>
      <c r="W876" s="27">
        <v>-66</v>
      </c>
      <c r="X876" s="13">
        <f t="shared" si="164"/>
        <v>-60</v>
      </c>
      <c r="Y876" s="30">
        <v>0.98030000000050865</v>
      </c>
      <c r="AD876" s="6"/>
      <c r="AE876" s="6"/>
      <c r="AF876" s="10"/>
      <c r="AG876" s="10"/>
      <c r="AH876" s="10"/>
    </row>
    <row r="877" spans="1:34" x14ac:dyDescent="0.15">
      <c r="A877" s="2"/>
      <c r="B877" s="12"/>
      <c r="C877" s="6"/>
      <c r="D877" s="6"/>
      <c r="E877" s="6"/>
      <c r="F877" s="10"/>
      <c r="G877" s="10"/>
      <c r="H877" s="10"/>
      <c r="I877" s="6"/>
      <c r="J877" s="6"/>
      <c r="K877" s="10"/>
      <c r="L877" s="10"/>
      <c r="M877" s="10"/>
      <c r="N877" s="6"/>
      <c r="O877" s="10"/>
      <c r="P877" s="10"/>
      <c r="Q877" s="10"/>
      <c r="R877" s="6"/>
      <c r="S877" s="6"/>
      <c r="T877" s="10"/>
      <c r="U877" s="10"/>
      <c r="V877" s="10"/>
      <c r="W877" s="27">
        <v>-67</v>
      </c>
      <c r="X877" s="13">
        <f t="shared" si="164"/>
        <v>-60</v>
      </c>
      <c r="Y877" s="30">
        <v>0.99075499999911165</v>
      </c>
      <c r="AD877" s="6"/>
      <c r="AE877" s="6"/>
      <c r="AF877" s="10"/>
      <c r="AG877" s="10"/>
      <c r="AH877" s="10"/>
    </row>
    <row r="878" spans="1:34" x14ac:dyDescent="0.15">
      <c r="A878" s="2"/>
      <c r="B878" s="12"/>
      <c r="C878" s="6"/>
      <c r="D878" s="6"/>
      <c r="E878" s="6"/>
      <c r="F878" s="10"/>
      <c r="G878" s="10"/>
      <c r="H878" s="10"/>
      <c r="I878" s="6"/>
      <c r="J878" s="6"/>
      <c r="K878" s="10"/>
      <c r="L878" s="10"/>
      <c r="M878" s="10"/>
      <c r="N878" s="6"/>
      <c r="O878" s="10"/>
      <c r="P878" s="10"/>
      <c r="Q878" s="10"/>
      <c r="R878" s="6"/>
      <c r="S878" s="6"/>
      <c r="T878" s="10"/>
      <c r="U878" s="10"/>
      <c r="V878" s="10"/>
      <c r="W878" s="27">
        <v>-67</v>
      </c>
      <c r="X878" s="13">
        <f t="shared" si="164"/>
        <v>-60</v>
      </c>
      <c r="Y878" s="30">
        <v>0.99075499999911165</v>
      </c>
      <c r="AD878" s="6"/>
      <c r="AE878" s="6"/>
      <c r="AF878" s="10"/>
      <c r="AG878" s="10"/>
      <c r="AH878" s="10"/>
    </row>
    <row r="879" spans="1:34" x14ac:dyDescent="0.15">
      <c r="A879" s="2"/>
      <c r="B879" s="12"/>
      <c r="C879" s="6"/>
      <c r="D879" s="6"/>
      <c r="E879" s="6"/>
      <c r="F879" s="10"/>
      <c r="G879" s="10"/>
      <c r="H879" s="10"/>
      <c r="I879" s="6"/>
      <c r="J879" s="6"/>
      <c r="K879" s="10"/>
      <c r="L879" s="10"/>
      <c r="M879" s="10"/>
      <c r="N879" s="6"/>
      <c r="O879" s="10"/>
      <c r="P879" s="10"/>
      <c r="Q879" s="10"/>
      <c r="R879" s="6"/>
      <c r="S879" s="6"/>
      <c r="T879" s="10"/>
      <c r="U879" s="10"/>
      <c r="V879" s="10"/>
      <c r="W879" s="27">
        <v>-69</v>
      </c>
      <c r="X879" s="13">
        <f t="shared" si="164"/>
        <v>-60</v>
      </c>
      <c r="Y879" s="30">
        <v>0.98121000000091607</v>
      </c>
      <c r="AD879" s="6"/>
      <c r="AE879" s="6"/>
      <c r="AF879" s="10"/>
      <c r="AG879" s="10"/>
      <c r="AH879" s="10"/>
    </row>
    <row r="880" spans="1:34" x14ac:dyDescent="0.15">
      <c r="A880" s="2"/>
      <c r="B880" s="12"/>
      <c r="C880" s="6"/>
      <c r="D880" s="6"/>
      <c r="E880" s="6"/>
      <c r="F880" s="10"/>
      <c r="G880" s="10"/>
      <c r="H880" s="10"/>
      <c r="I880" s="6"/>
      <c r="J880" s="6"/>
      <c r="K880" s="10"/>
      <c r="L880" s="10"/>
      <c r="M880" s="10"/>
      <c r="N880" s="6"/>
      <c r="O880" s="10"/>
      <c r="P880" s="10"/>
      <c r="Q880" s="10"/>
      <c r="R880" s="6"/>
      <c r="S880" s="6"/>
      <c r="T880" s="10"/>
      <c r="U880" s="10"/>
      <c r="V880" s="10"/>
      <c r="W880" s="27">
        <v>-69</v>
      </c>
      <c r="X880" s="13">
        <f t="shared" si="164"/>
        <v>-60</v>
      </c>
      <c r="Y880" s="30">
        <v>1.1999999771461489E-4</v>
      </c>
      <c r="AD880" s="6"/>
      <c r="AE880" s="6"/>
      <c r="AF880" s="10"/>
      <c r="AG880" s="10"/>
      <c r="AH880" s="10"/>
    </row>
    <row r="881" spans="1:34" x14ac:dyDescent="0.15">
      <c r="A881" s="2"/>
      <c r="B881" s="12"/>
      <c r="C881" s="6"/>
      <c r="D881" s="6"/>
      <c r="E881" s="6"/>
      <c r="F881" s="10"/>
      <c r="G881" s="10"/>
      <c r="H881" s="10"/>
      <c r="I881" s="6"/>
      <c r="J881" s="6"/>
      <c r="K881" s="10"/>
      <c r="L881" s="10"/>
      <c r="M881" s="10"/>
      <c r="N881" s="6"/>
      <c r="O881" s="10"/>
      <c r="P881" s="10"/>
      <c r="Q881" s="10"/>
      <c r="R881" s="6"/>
      <c r="S881" s="6"/>
      <c r="T881" s="10"/>
      <c r="U881" s="10"/>
      <c r="V881" s="10"/>
      <c r="W881" s="27">
        <v>-69</v>
      </c>
      <c r="X881" s="13">
        <f t="shared" si="164"/>
        <v>-60</v>
      </c>
      <c r="Y881" s="30">
        <v>1.1999999771461489E-4</v>
      </c>
      <c r="AD881" s="6"/>
      <c r="AE881" s="6"/>
      <c r="AF881" s="10"/>
      <c r="AG881" s="10"/>
      <c r="AH881" s="10"/>
    </row>
    <row r="882" spans="1:34" x14ac:dyDescent="0.15">
      <c r="A882" s="2"/>
      <c r="B882" s="12"/>
      <c r="C882" s="6"/>
      <c r="D882" s="6"/>
      <c r="E882" s="6"/>
      <c r="F882" s="10"/>
      <c r="G882" s="10"/>
      <c r="H882" s="10"/>
      <c r="I882" s="6"/>
      <c r="J882" s="6"/>
      <c r="K882" s="10"/>
      <c r="L882" s="10"/>
      <c r="M882" s="10"/>
      <c r="N882" s="6"/>
      <c r="O882" s="10"/>
      <c r="P882" s="10"/>
      <c r="Q882" s="10"/>
      <c r="R882" s="6"/>
      <c r="S882" s="6"/>
      <c r="T882" s="10"/>
      <c r="U882" s="10"/>
      <c r="V882" s="10"/>
      <c r="W882" s="27">
        <v>-69</v>
      </c>
      <c r="X882" s="13">
        <f t="shared" si="164"/>
        <v>-60</v>
      </c>
      <c r="Y882" s="30">
        <v>0.98311999999788924</v>
      </c>
      <c r="AD882" s="6"/>
      <c r="AE882" s="6"/>
      <c r="AF882" s="10"/>
      <c r="AG882" s="10"/>
      <c r="AH882" s="10"/>
    </row>
    <row r="883" spans="1:34" x14ac:dyDescent="0.15">
      <c r="A883" s="2"/>
      <c r="B883" s="12"/>
      <c r="C883" s="6"/>
      <c r="D883" s="6"/>
      <c r="E883" s="6"/>
      <c r="F883" s="10"/>
      <c r="G883" s="10"/>
      <c r="H883" s="10"/>
      <c r="I883" s="6"/>
      <c r="J883" s="6"/>
      <c r="K883" s="10"/>
      <c r="L883" s="10"/>
      <c r="M883" s="10"/>
      <c r="N883" s="6"/>
      <c r="O883" s="10"/>
      <c r="P883" s="10"/>
      <c r="Q883" s="10"/>
      <c r="R883" s="6"/>
      <c r="S883" s="6"/>
      <c r="T883" s="10"/>
      <c r="U883" s="10"/>
      <c r="V883" s="10"/>
      <c r="W883" s="27">
        <v>-69</v>
      </c>
      <c r="X883" s="13">
        <f t="shared" si="164"/>
        <v>-60</v>
      </c>
      <c r="Y883" s="30">
        <v>0.98311999999788924</v>
      </c>
      <c r="AD883" s="6"/>
      <c r="AE883" s="6"/>
      <c r="AF883" s="10"/>
      <c r="AG883" s="10"/>
      <c r="AH883" s="10"/>
    </row>
    <row r="884" spans="1:34" x14ac:dyDescent="0.15">
      <c r="A884" s="2"/>
      <c r="B884" s="12"/>
      <c r="C884" s="6"/>
      <c r="D884" s="6"/>
      <c r="E884" s="6"/>
      <c r="F884" s="10"/>
      <c r="G884" s="10"/>
      <c r="H884" s="10"/>
      <c r="I884" s="6"/>
      <c r="J884" s="6"/>
      <c r="K884" s="10"/>
      <c r="L884" s="10"/>
      <c r="M884" s="10"/>
      <c r="N884" s="6"/>
      <c r="O884" s="10"/>
      <c r="P884" s="10"/>
      <c r="Q884" s="10"/>
      <c r="R884" s="6"/>
      <c r="S884" s="6"/>
      <c r="T884" s="10"/>
      <c r="U884" s="10"/>
      <c r="V884" s="10"/>
      <c r="W884" s="27">
        <v>-69</v>
      </c>
      <c r="X884" s="13">
        <f t="shared" si="164"/>
        <v>-60</v>
      </c>
      <c r="Y884" s="30">
        <v>0.99757499999730714</v>
      </c>
      <c r="AD884" s="6"/>
      <c r="AE884" s="6"/>
      <c r="AF884" s="10"/>
      <c r="AG884" s="10"/>
      <c r="AH884" s="10"/>
    </row>
    <row r="885" spans="1:34" x14ac:dyDescent="0.15">
      <c r="A885" s="2"/>
      <c r="B885" s="12"/>
      <c r="C885" s="6"/>
      <c r="D885" s="6"/>
      <c r="E885" s="6"/>
      <c r="F885" s="10"/>
      <c r="G885" s="10"/>
      <c r="H885" s="10"/>
      <c r="I885" s="6"/>
      <c r="J885" s="6"/>
      <c r="K885" s="10"/>
      <c r="L885" s="10"/>
      <c r="M885" s="10"/>
      <c r="N885" s="6"/>
      <c r="O885" s="10"/>
      <c r="P885" s="10"/>
      <c r="Q885" s="10"/>
      <c r="R885" s="6"/>
      <c r="S885" s="6"/>
      <c r="T885" s="10"/>
      <c r="U885" s="10"/>
      <c r="V885" s="10"/>
      <c r="W885" s="27">
        <v>-69</v>
      </c>
      <c r="X885" s="13">
        <f t="shared" si="164"/>
        <v>-60</v>
      </c>
      <c r="Y885" s="30">
        <v>0.99757499999730714</v>
      </c>
      <c r="AD885" s="6"/>
      <c r="AE885" s="6"/>
      <c r="AF885" s="10"/>
      <c r="AG885" s="10"/>
      <c r="AH885" s="10"/>
    </row>
    <row r="886" spans="1:34" x14ac:dyDescent="0.15">
      <c r="A886" s="2"/>
      <c r="B886" s="12"/>
      <c r="C886" s="6"/>
      <c r="D886" s="6"/>
      <c r="E886" s="6"/>
      <c r="F886" s="10"/>
      <c r="G886" s="10"/>
      <c r="H886" s="10"/>
      <c r="I886" s="6"/>
      <c r="J886" s="6"/>
      <c r="K886" s="10"/>
      <c r="L886" s="10"/>
      <c r="M886" s="10"/>
      <c r="N886" s="6"/>
      <c r="O886" s="10"/>
      <c r="P886" s="10"/>
      <c r="Q886" s="10"/>
      <c r="R886" s="6"/>
      <c r="S886" s="6"/>
      <c r="T886" s="10"/>
      <c r="U886" s="10"/>
      <c r="V886" s="10"/>
      <c r="W886" s="27">
        <v>-68</v>
      </c>
      <c r="X886" s="13">
        <f t="shared" si="164"/>
        <v>-60</v>
      </c>
      <c r="Y886" s="30">
        <v>6.7944999998645672E-2</v>
      </c>
      <c r="AD886" s="6"/>
      <c r="AE886" s="6"/>
      <c r="AF886" s="10"/>
      <c r="AG886" s="10"/>
      <c r="AH886" s="10"/>
    </row>
    <row r="887" spans="1:34" x14ac:dyDescent="0.15">
      <c r="A887" s="2"/>
      <c r="B887" s="12"/>
      <c r="C887" s="6"/>
      <c r="D887" s="6"/>
      <c r="E887" s="6"/>
      <c r="F887" s="10"/>
      <c r="G887" s="10"/>
      <c r="H887" s="10"/>
      <c r="I887" s="6"/>
      <c r="J887" s="6"/>
      <c r="K887" s="10"/>
      <c r="L887" s="10"/>
      <c r="M887" s="10"/>
      <c r="N887" s="6"/>
      <c r="O887" s="10"/>
      <c r="P887" s="10"/>
      <c r="Q887" s="10"/>
      <c r="R887" s="6"/>
      <c r="S887" s="6"/>
      <c r="T887" s="10"/>
      <c r="U887" s="10"/>
      <c r="V887" s="10"/>
      <c r="W887" s="27">
        <v>-68</v>
      </c>
      <c r="X887" s="13">
        <f t="shared" si="164"/>
        <v>-60</v>
      </c>
      <c r="Y887" s="30">
        <v>6.7944999998645672E-2</v>
      </c>
      <c r="AD887" s="6"/>
      <c r="AE887" s="6"/>
      <c r="AF887" s="10"/>
      <c r="AG887" s="10"/>
      <c r="AH887" s="10"/>
    </row>
    <row r="888" spans="1:34" x14ac:dyDescent="0.15">
      <c r="A888" s="2"/>
      <c r="B888" s="12"/>
      <c r="C888" s="6"/>
      <c r="D888" s="6"/>
      <c r="E888" s="6"/>
      <c r="F888" s="10"/>
      <c r="G888" s="10"/>
      <c r="H888" s="10"/>
      <c r="I888" s="6"/>
      <c r="J888" s="6"/>
      <c r="K888" s="10"/>
      <c r="L888" s="10"/>
      <c r="M888" s="10"/>
      <c r="N888" s="6"/>
      <c r="O888" s="10"/>
      <c r="P888" s="10"/>
      <c r="Q888" s="10"/>
      <c r="R888" s="6"/>
      <c r="S888" s="6"/>
      <c r="T888" s="10"/>
      <c r="U888" s="10"/>
      <c r="V888" s="10"/>
      <c r="W888" s="27">
        <v>-66</v>
      </c>
      <c r="X888" s="13">
        <f t="shared" si="164"/>
        <v>-60</v>
      </c>
      <c r="Y888" s="30">
        <v>0.14539999999998443</v>
      </c>
      <c r="AD888" s="6"/>
      <c r="AE888" s="6"/>
      <c r="AF888" s="10"/>
      <c r="AG888" s="10"/>
      <c r="AH888" s="10"/>
    </row>
    <row r="889" spans="1:34" x14ac:dyDescent="0.15">
      <c r="A889" s="2"/>
      <c r="B889" s="12"/>
      <c r="C889" s="6"/>
      <c r="D889" s="6"/>
      <c r="E889" s="6"/>
      <c r="F889" s="10"/>
      <c r="G889" s="10"/>
      <c r="H889" s="10"/>
      <c r="I889" s="6"/>
      <c r="J889" s="6"/>
      <c r="K889" s="10"/>
      <c r="L889" s="10"/>
      <c r="M889" s="10"/>
      <c r="N889" s="6"/>
      <c r="O889" s="10"/>
      <c r="P889" s="10"/>
      <c r="Q889" s="10"/>
      <c r="R889" s="6"/>
      <c r="S889" s="6"/>
      <c r="T889" s="10"/>
      <c r="U889" s="10"/>
      <c r="V889" s="10"/>
      <c r="W889" s="27">
        <v>-66</v>
      </c>
      <c r="X889" s="13">
        <f t="shared" si="164"/>
        <v>-60</v>
      </c>
      <c r="Y889" s="30">
        <v>0.14539999999998443</v>
      </c>
      <c r="AD889" s="6"/>
      <c r="AE889" s="6"/>
      <c r="AF889" s="10"/>
      <c r="AG889" s="10"/>
      <c r="AH889" s="10"/>
    </row>
    <row r="890" spans="1:34" x14ac:dyDescent="0.15">
      <c r="A890" s="2"/>
      <c r="B890" s="12"/>
      <c r="C890" s="6"/>
      <c r="D890" s="6"/>
      <c r="E890" s="6"/>
      <c r="F890" s="10"/>
      <c r="G890" s="10"/>
      <c r="H890" s="10"/>
      <c r="I890" s="6"/>
      <c r="J890" s="6"/>
      <c r="K890" s="10"/>
      <c r="L890" s="10"/>
      <c r="M890" s="10"/>
      <c r="N890" s="6"/>
      <c r="O890" s="10"/>
      <c r="P890" s="10"/>
      <c r="Q890" s="10"/>
      <c r="R890" s="6"/>
      <c r="S890" s="6"/>
      <c r="T890" s="10"/>
      <c r="U890" s="10"/>
      <c r="V890" s="10"/>
      <c r="W890" s="27">
        <v>-69</v>
      </c>
      <c r="X890" s="13">
        <f t="shared" si="164"/>
        <v>-60</v>
      </c>
      <c r="Y890" s="30">
        <v>0.16385500000021724</v>
      </c>
      <c r="AD890" s="6"/>
      <c r="AE890" s="6"/>
      <c r="AF890" s="10"/>
      <c r="AG890" s="10"/>
      <c r="AH890" s="10"/>
    </row>
    <row r="891" spans="1:34" x14ac:dyDescent="0.15">
      <c r="A891" s="2"/>
      <c r="B891" s="12"/>
      <c r="C891" s="6"/>
      <c r="D891" s="6"/>
      <c r="E891" s="6"/>
      <c r="F891" s="10"/>
      <c r="G891" s="10"/>
      <c r="H891" s="10"/>
      <c r="I891" s="6"/>
      <c r="J891" s="6"/>
      <c r="K891" s="10"/>
      <c r="L891" s="10"/>
      <c r="M891" s="10"/>
      <c r="N891" s="6"/>
      <c r="O891" s="10"/>
      <c r="P891" s="10"/>
      <c r="Q891" s="10"/>
      <c r="R891" s="6"/>
      <c r="S891" s="6"/>
      <c r="T891" s="10"/>
      <c r="U891" s="10"/>
      <c r="V891" s="10"/>
      <c r="W891" s="27">
        <v>-69</v>
      </c>
      <c r="X891" s="13">
        <f t="shared" si="164"/>
        <v>-60</v>
      </c>
      <c r="Y891" s="30">
        <v>0.16385500000021724</v>
      </c>
      <c r="AD891" s="6"/>
      <c r="AE891" s="6"/>
      <c r="AF891" s="10"/>
      <c r="AG891" s="10"/>
      <c r="AH891" s="10"/>
    </row>
    <row r="892" spans="1:34" x14ac:dyDescent="0.15">
      <c r="A892" s="2"/>
      <c r="B892" s="12"/>
      <c r="C892" s="6"/>
      <c r="D892" s="6"/>
      <c r="E892" s="6"/>
      <c r="F892" s="10"/>
      <c r="G892" s="10"/>
      <c r="H892" s="10"/>
      <c r="I892" s="6"/>
      <c r="J892" s="6"/>
      <c r="K892" s="10"/>
      <c r="L892" s="10"/>
      <c r="M892" s="10"/>
      <c r="N892" s="6"/>
      <c r="O892" s="10"/>
      <c r="P892" s="10"/>
      <c r="Q892" s="10"/>
      <c r="R892" s="6"/>
      <c r="S892" s="6"/>
      <c r="T892" s="10"/>
      <c r="U892" s="10"/>
      <c r="V892" s="10"/>
      <c r="W892" s="27">
        <v>-64</v>
      </c>
      <c r="X892" s="13">
        <f t="shared" si="164"/>
        <v>-60</v>
      </c>
      <c r="Y892" s="30">
        <v>0.15031000000120676</v>
      </c>
      <c r="AD892" s="6"/>
      <c r="AE892" s="6"/>
      <c r="AF892" s="10"/>
      <c r="AG892" s="10"/>
      <c r="AH892" s="10"/>
    </row>
    <row r="893" spans="1:34" x14ac:dyDescent="0.15">
      <c r="A893" s="2"/>
      <c r="B893" s="12"/>
      <c r="C893" s="6"/>
      <c r="D893" s="6"/>
      <c r="E893" s="6"/>
      <c r="F893" s="10"/>
      <c r="G893" s="10"/>
      <c r="H893" s="10"/>
      <c r="I893" s="6"/>
      <c r="J893" s="6"/>
      <c r="K893" s="10"/>
      <c r="L893" s="10"/>
      <c r="M893" s="10"/>
      <c r="N893" s="6"/>
      <c r="O893" s="10"/>
      <c r="P893" s="10"/>
      <c r="Q893" s="10"/>
      <c r="R893" s="6"/>
      <c r="S893" s="6"/>
      <c r="T893" s="10"/>
      <c r="U893" s="10"/>
      <c r="V893" s="10"/>
      <c r="W893" s="27">
        <v>-64</v>
      </c>
      <c r="X893" s="13">
        <f t="shared" si="164"/>
        <v>-60</v>
      </c>
      <c r="Y893" s="30">
        <v>0.15031000000120676</v>
      </c>
      <c r="AD893" s="6"/>
      <c r="AE893" s="6"/>
      <c r="AF893" s="10"/>
      <c r="AG893" s="10"/>
      <c r="AH893" s="10"/>
    </row>
    <row r="894" spans="1:34" x14ac:dyDescent="0.15">
      <c r="A894" s="2"/>
      <c r="B894" s="12"/>
      <c r="C894" s="6"/>
      <c r="D894" s="6"/>
      <c r="E894" s="6"/>
      <c r="F894" s="10"/>
      <c r="G894" s="10"/>
      <c r="H894" s="10"/>
      <c r="I894" s="6"/>
      <c r="J894" s="6"/>
      <c r="K894" s="10"/>
      <c r="L894" s="10"/>
      <c r="M894" s="10"/>
      <c r="N894" s="6"/>
      <c r="O894" s="10"/>
      <c r="P894" s="10"/>
      <c r="Q894" s="10"/>
      <c r="R894" s="6"/>
      <c r="S894" s="6"/>
      <c r="T894" s="10"/>
      <c r="U894" s="10"/>
      <c r="V894" s="10"/>
      <c r="W894" s="27">
        <v>-62</v>
      </c>
      <c r="X894" s="13">
        <f t="shared" si="164"/>
        <v>-60</v>
      </c>
      <c r="Y894" s="30">
        <v>0.16576499999719041</v>
      </c>
      <c r="AD894" s="6"/>
      <c r="AE894" s="6"/>
      <c r="AF894" s="10"/>
      <c r="AG894" s="10"/>
      <c r="AH894" s="10"/>
    </row>
    <row r="895" spans="1:34" x14ac:dyDescent="0.15">
      <c r="A895" s="2"/>
      <c r="B895" s="12"/>
      <c r="C895" s="6"/>
      <c r="D895" s="6"/>
      <c r="E895" s="6"/>
      <c r="F895" s="10"/>
      <c r="G895" s="10"/>
      <c r="H895" s="10"/>
      <c r="I895" s="6"/>
      <c r="J895" s="6"/>
      <c r="K895" s="10"/>
      <c r="L895" s="10"/>
      <c r="M895" s="10"/>
      <c r="N895" s="6"/>
      <c r="O895" s="10"/>
      <c r="P895" s="10"/>
      <c r="Q895" s="10"/>
      <c r="R895" s="6"/>
      <c r="S895" s="6"/>
      <c r="T895" s="10"/>
      <c r="U895" s="10"/>
      <c r="V895" s="10"/>
      <c r="W895" s="27">
        <v>-60</v>
      </c>
      <c r="X895" s="13">
        <f t="shared" si="164"/>
        <v>-60</v>
      </c>
      <c r="Y895" s="30">
        <v>0.14121999999957691</v>
      </c>
      <c r="AD895" s="6"/>
      <c r="AE895" s="6"/>
      <c r="AF895" s="10"/>
      <c r="AG895" s="10"/>
      <c r="AH895" s="10"/>
    </row>
    <row r="896" spans="1:34" x14ac:dyDescent="0.15">
      <c r="A896" s="2"/>
      <c r="B896" s="12"/>
      <c r="C896" s="6"/>
      <c r="D896" s="6"/>
      <c r="E896" s="6"/>
      <c r="F896" s="10"/>
      <c r="G896" s="10"/>
      <c r="H896" s="10"/>
      <c r="I896" s="6"/>
      <c r="J896" s="6"/>
      <c r="K896" s="10"/>
      <c r="L896" s="10"/>
      <c r="M896" s="10"/>
      <c r="N896" s="6"/>
      <c r="O896" s="10"/>
      <c r="P896" s="10"/>
      <c r="Q896" s="10"/>
      <c r="R896" s="6"/>
      <c r="S896" s="6"/>
      <c r="T896" s="10"/>
      <c r="U896" s="10"/>
      <c r="V896" s="10"/>
      <c r="W896" s="27">
        <v>-60</v>
      </c>
      <c r="X896" s="13">
        <f t="shared" si="164"/>
        <v>-60</v>
      </c>
      <c r="Y896" s="30">
        <v>0.14121999999957691</v>
      </c>
      <c r="AD896" s="6"/>
      <c r="AE896" s="6"/>
      <c r="AF896" s="10"/>
      <c r="AG896" s="10"/>
      <c r="AH896" s="10"/>
    </row>
    <row r="897" spans="1:34" x14ac:dyDescent="0.15">
      <c r="A897" s="2"/>
      <c r="B897" s="12"/>
      <c r="C897" s="6"/>
      <c r="D897" s="6"/>
      <c r="E897" s="6"/>
      <c r="F897" s="10"/>
      <c r="G897" s="10"/>
      <c r="H897" s="10"/>
      <c r="I897" s="6"/>
      <c r="J897" s="6"/>
      <c r="K897" s="10"/>
      <c r="L897" s="10"/>
      <c r="M897" s="10"/>
      <c r="N897" s="6"/>
      <c r="O897" s="10"/>
      <c r="P897" s="10"/>
      <c r="Q897" s="10"/>
      <c r="R897" s="6"/>
      <c r="S897" s="6"/>
      <c r="T897" s="10"/>
      <c r="U897" s="10"/>
      <c r="V897" s="10"/>
      <c r="W897" s="27">
        <v>-65</v>
      </c>
      <c r="X897" s="13">
        <f t="shared" si="164"/>
        <v>-60</v>
      </c>
      <c r="Y897" s="30">
        <v>0.1486750000012067</v>
      </c>
      <c r="AD897" s="6"/>
      <c r="AE897" s="6"/>
      <c r="AF897" s="10"/>
      <c r="AG897" s="10"/>
      <c r="AH897" s="10"/>
    </row>
    <row r="898" spans="1:34" x14ac:dyDescent="0.15">
      <c r="A898" s="2"/>
      <c r="B898" s="12"/>
      <c r="C898" s="6"/>
      <c r="D898" s="6"/>
      <c r="E898" s="6"/>
      <c r="F898" s="10"/>
      <c r="G898" s="10"/>
      <c r="H898" s="10"/>
      <c r="I898" s="6"/>
      <c r="J898" s="6"/>
      <c r="K898" s="10"/>
      <c r="L898" s="10"/>
      <c r="M898" s="10"/>
      <c r="N898" s="6"/>
      <c r="O898" s="10"/>
      <c r="P898" s="10"/>
      <c r="Q898" s="10"/>
      <c r="R898" s="6"/>
      <c r="S898" s="6"/>
      <c r="T898" s="10"/>
      <c r="U898" s="10"/>
      <c r="V898" s="10"/>
      <c r="W898" s="27">
        <v>-65</v>
      </c>
      <c r="X898" s="13">
        <f t="shared" si="164"/>
        <v>-60</v>
      </c>
      <c r="Y898" s="30">
        <v>0.1486750000012067</v>
      </c>
      <c r="AD898" s="6"/>
      <c r="AE898" s="6"/>
      <c r="AF898" s="10"/>
      <c r="AG898" s="10"/>
      <c r="AH898" s="10"/>
    </row>
    <row r="899" spans="1:34" x14ac:dyDescent="0.15">
      <c r="A899" s="2"/>
      <c r="B899" s="12"/>
      <c r="C899" s="6"/>
      <c r="D899" s="6"/>
      <c r="E899" s="6"/>
      <c r="F899" s="10"/>
      <c r="G899" s="10"/>
      <c r="H899" s="10"/>
      <c r="I899" s="6"/>
      <c r="J899" s="6"/>
      <c r="K899" s="10"/>
      <c r="L899" s="10"/>
      <c r="M899" s="10"/>
      <c r="N899" s="6"/>
      <c r="O899" s="10"/>
      <c r="P899" s="10"/>
      <c r="Q899" s="10"/>
      <c r="R899" s="6"/>
      <c r="S899" s="6"/>
      <c r="T899" s="10"/>
      <c r="U899" s="10"/>
      <c r="V899" s="10"/>
      <c r="W899" s="27">
        <v>-67</v>
      </c>
      <c r="X899" s="13">
        <f t="shared" si="164"/>
        <v>-60</v>
      </c>
      <c r="Y899" s="30">
        <v>0.14413000000039178</v>
      </c>
      <c r="AD899" s="6"/>
      <c r="AE899" s="6"/>
      <c r="AF899" s="10"/>
      <c r="AG899" s="10"/>
      <c r="AH899" s="10"/>
    </row>
    <row r="900" spans="1:34" x14ac:dyDescent="0.15">
      <c r="A900" s="2"/>
      <c r="B900" s="12"/>
      <c r="C900" s="6"/>
      <c r="D900" s="6"/>
      <c r="E900" s="6"/>
      <c r="F900" s="10"/>
      <c r="G900" s="10"/>
      <c r="H900" s="10"/>
      <c r="I900" s="6"/>
      <c r="J900" s="6"/>
      <c r="K900" s="10"/>
      <c r="L900" s="10"/>
      <c r="M900" s="10"/>
      <c r="N900" s="6"/>
      <c r="O900" s="10"/>
      <c r="P900" s="10"/>
      <c r="Q900" s="10"/>
      <c r="R900" s="6"/>
      <c r="S900" s="6"/>
      <c r="T900" s="10"/>
      <c r="U900" s="10"/>
      <c r="V900" s="10"/>
      <c r="W900" s="27">
        <v>-67</v>
      </c>
      <c r="X900" s="13">
        <f t="shared" si="164"/>
        <v>-60</v>
      </c>
      <c r="Y900" s="30">
        <v>0.14413000000039178</v>
      </c>
      <c r="AD900" s="6"/>
      <c r="AE900" s="6"/>
      <c r="AF900" s="10"/>
      <c r="AG900" s="10"/>
      <c r="AH900" s="10"/>
    </row>
    <row r="901" spans="1:34" x14ac:dyDescent="0.15">
      <c r="A901" s="2"/>
      <c r="B901" s="12"/>
      <c r="C901" s="6"/>
      <c r="D901" s="6"/>
      <c r="E901" s="6"/>
      <c r="F901" s="10"/>
      <c r="G901" s="10"/>
      <c r="H901" s="10"/>
      <c r="I901" s="6"/>
      <c r="J901" s="6"/>
      <c r="K901" s="10"/>
      <c r="L901" s="10"/>
      <c r="M901" s="10"/>
      <c r="N901" s="6"/>
      <c r="O901" s="10"/>
      <c r="P901" s="10"/>
      <c r="Q901" s="10"/>
      <c r="R901" s="6"/>
      <c r="S901" s="6"/>
      <c r="T901" s="10"/>
      <c r="U901" s="10"/>
      <c r="V901" s="10"/>
      <c r="W901" s="27">
        <v>-75</v>
      </c>
      <c r="X901" s="13">
        <f t="shared" si="164"/>
        <v>-70</v>
      </c>
      <c r="Y901" s="30">
        <v>0.13558499999876195</v>
      </c>
      <c r="AD901" s="6"/>
      <c r="AE901" s="6"/>
      <c r="AF901" s="10"/>
      <c r="AG901" s="10"/>
      <c r="AH901" s="10"/>
    </row>
    <row r="902" spans="1:34" x14ac:dyDescent="0.15">
      <c r="A902" s="2"/>
      <c r="B902" s="12"/>
      <c r="C902" s="6"/>
      <c r="D902" s="6"/>
      <c r="E902" s="6"/>
      <c r="F902" s="10"/>
      <c r="G902" s="10"/>
      <c r="H902" s="10"/>
      <c r="I902" s="6"/>
      <c r="J902" s="6"/>
      <c r="K902" s="10"/>
      <c r="L902" s="10"/>
      <c r="M902" s="10"/>
      <c r="N902" s="6"/>
      <c r="O902" s="10"/>
      <c r="P902" s="10"/>
      <c r="Q902" s="10"/>
      <c r="R902" s="6"/>
      <c r="S902" s="6"/>
      <c r="T902" s="10"/>
      <c r="U902" s="10"/>
      <c r="V902" s="10"/>
      <c r="W902" s="27">
        <v>-75</v>
      </c>
      <c r="X902" s="13">
        <f t="shared" si="164"/>
        <v>-70</v>
      </c>
      <c r="Y902" s="30">
        <v>0.13558499999876195</v>
      </c>
      <c r="AD902" s="6"/>
      <c r="AE902" s="6"/>
      <c r="AF902" s="10"/>
      <c r="AG902" s="10"/>
      <c r="AH902" s="10"/>
    </row>
    <row r="903" spans="1:34" x14ac:dyDescent="0.15">
      <c r="A903" s="2"/>
      <c r="B903" s="12"/>
      <c r="C903" s="6"/>
      <c r="D903" s="6"/>
      <c r="E903" s="6"/>
      <c r="F903" s="10"/>
      <c r="G903" s="10"/>
      <c r="H903" s="10"/>
      <c r="I903" s="6"/>
      <c r="J903" s="6"/>
      <c r="K903" s="10"/>
      <c r="L903" s="10"/>
      <c r="M903" s="10"/>
      <c r="N903" s="6"/>
      <c r="O903" s="10"/>
      <c r="P903" s="10"/>
      <c r="Q903" s="10"/>
      <c r="R903" s="6"/>
      <c r="S903" s="6"/>
      <c r="T903" s="10"/>
      <c r="U903" s="10"/>
      <c r="V903" s="10"/>
      <c r="W903" s="27">
        <v>-73</v>
      </c>
      <c r="X903" s="13">
        <f t="shared" si="164"/>
        <v>-70</v>
      </c>
      <c r="Y903" s="30">
        <v>0.16404000000103203</v>
      </c>
      <c r="AD903" s="6"/>
      <c r="AE903" s="6"/>
      <c r="AF903" s="10"/>
      <c r="AG903" s="10"/>
      <c r="AH903" s="10"/>
    </row>
    <row r="904" spans="1:34" x14ac:dyDescent="0.15">
      <c r="A904" s="2"/>
      <c r="B904" s="12"/>
      <c r="C904" s="6"/>
      <c r="D904" s="6"/>
      <c r="E904" s="6"/>
      <c r="F904" s="10"/>
      <c r="G904" s="10"/>
      <c r="H904" s="10"/>
      <c r="I904" s="6"/>
      <c r="J904" s="6"/>
      <c r="K904" s="10"/>
      <c r="L904" s="10"/>
      <c r="M904" s="10"/>
      <c r="N904" s="6"/>
      <c r="O904" s="10"/>
      <c r="P904" s="10"/>
      <c r="Q904" s="10"/>
      <c r="R904" s="6"/>
      <c r="S904" s="6"/>
      <c r="T904" s="10"/>
      <c r="U904" s="10"/>
      <c r="V904" s="10"/>
      <c r="W904" s="27">
        <v>-73</v>
      </c>
      <c r="X904" s="13">
        <f t="shared" si="164"/>
        <v>-70</v>
      </c>
      <c r="Y904" s="30">
        <v>0.16703999999800523</v>
      </c>
      <c r="AD904" s="6"/>
      <c r="AE904" s="6"/>
      <c r="AF904" s="10"/>
      <c r="AG904" s="10"/>
      <c r="AH904" s="10"/>
    </row>
    <row r="905" spans="1:34" x14ac:dyDescent="0.15">
      <c r="A905" s="2"/>
      <c r="B905" s="12"/>
      <c r="C905" s="6"/>
      <c r="D905" s="6"/>
      <c r="E905" s="6"/>
      <c r="F905" s="10"/>
      <c r="G905" s="10"/>
      <c r="H905" s="10"/>
      <c r="I905" s="6"/>
      <c r="J905" s="6"/>
      <c r="K905" s="10"/>
      <c r="L905" s="10"/>
      <c r="M905" s="10"/>
      <c r="N905" s="6"/>
      <c r="O905" s="10"/>
      <c r="P905" s="10"/>
      <c r="Q905" s="10"/>
      <c r="R905" s="6"/>
      <c r="S905" s="6"/>
      <c r="T905" s="10"/>
      <c r="U905" s="10"/>
      <c r="V905" s="10"/>
      <c r="W905" s="27">
        <v>-69</v>
      </c>
      <c r="X905" s="13">
        <f t="shared" si="164"/>
        <v>-60</v>
      </c>
      <c r="Y905" s="30">
        <v>0.13849499999957682</v>
      </c>
      <c r="AD905" s="6"/>
      <c r="AE905" s="6"/>
      <c r="AF905" s="10"/>
      <c r="AG905" s="10"/>
      <c r="AH905" s="10"/>
    </row>
    <row r="906" spans="1:34" x14ac:dyDescent="0.15">
      <c r="A906" s="2"/>
      <c r="B906" s="12"/>
      <c r="C906" s="6"/>
      <c r="D906" s="6"/>
      <c r="E906" s="6"/>
      <c r="F906" s="10"/>
      <c r="G906" s="10"/>
      <c r="H906" s="10"/>
      <c r="I906" s="6"/>
      <c r="J906" s="6"/>
      <c r="K906" s="10"/>
      <c r="L906" s="10"/>
      <c r="M906" s="10"/>
      <c r="N906" s="6"/>
      <c r="O906" s="10"/>
      <c r="P906" s="10"/>
      <c r="Q906" s="10"/>
      <c r="R906" s="6"/>
      <c r="S906" s="6"/>
      <c r="T906" s="10"/>
      <c r="U906" s="10"/>
      <c r="V906" s="10"/>
      <c r="W906" s="27">
        <v>-66</v>
      </c>
      <c r="X906" s="13">
        <f t="shared" si="164"/>
        <v>-60</v>
      </c>
      <c r="Y906" s="30">
        <v>0.14294999999695746</v>
      </c>
      <c r="AD906" s="6"/>
      <c r="AE906" s="6"/>
      <c r="AF906" s="10"/>
      <c r="AG906" s="10"/>
      <c r="AH906" s="10"/>
    </row>
    <row r="907" spans="1:34" x14ac:dyDescent="0.15">
      <c r="A907" s="2"/>
      <c r="B907" s="12"/>
      <c r="C907" s="6"/>
      <c r="D907" s="6"/>
      <c r="E907" s="6"/>
      <c r="F907" s="10"/>
      <c r="G907" s="10"/>
      <c r="H907" s="10"/>
      <c r="I907" s="6"/>
      <c r="J907" s="6"/>
      <c r="K907" s="10"/>
      <c r="L907" s="10"/>
      <c r="M907" s="10"/>
      <c r="N907" s="6"/>
      <c r="O907" s="10"/>
      <c r="P907" s="10"/>
      <c r="Q907" s="10"/>
      <c r="R907" s="6"/>
      <c r="S907" s="6"/>
      <c r="T907" s="10"/>
      <c r="U907" s="10"/>
      <c r="V907" s="10"/>
      <c r="W907" s="27">
        <v>-75</v>
      </c>
      <c r="X907" s="13">
        <f t="shared" si="164"/>
        <v>-70</v>
      </c>
      <c r="Y907" s="30">
        <v>0.13885999999998422</v>
      </c>
      <c r="AD907" s="6"/>
      <c r="AE907" s="6"/>
      <c r="AF907" s="10"/>
      <c r="AG907" s="10"/>
      <c r="AH907" s="10"/>
    </row>
    <row r="908" spans="1:34" x14ac:dyDescent="0.15">
      <c r="A908" s="2"/>
      <c r="B908" s="12"/>
      <c r="C908" s="6"/>
      <c r="D908" s="6"/>
      <c r="E908" s="6"/>
      <c r="F908" s="10"/>
      <c r="G908" s="10"/>
      <c r="H908" s="10"/>
      <c r="I908" s="6"/>
      <c r="J908" s="6"/>
      <c r="K908" s="10"/>
      <c r="L908" s="10"/>
      <c r="M908" s="10"/>
      <c r="N908" s="6"/>
      <c r="O908" s="10"/>
      <c r="P908" s="10"/>
      <c r="Q908" s="10"/>
      <c r="R908" s="6"/>
      <c r="S908" s="6"/>
      <c r="T908" s="10"/>
      <c r="U908" s="10"/>
      <c r="V908" s="10"/>
      <c r="W908" s="27">
        <v>-70</v>
      </c>
      <c r="X908" s="13">
        <f t="shared" si="164"/>
        <v>-70</v>
      </c>
      <c r="Y908" s="30">
        <v>0.21976999999486191</v>
      </c>
      <c r="AD908" s="6"/>
      <c r="AE908" s="6"/>
      <c r="AF908" s="10"/>
      <c r="AG908" s="10"/>
      <c r="AH908" s="10"/>
    </row>
    <row r="909" spans="1:34" x14ac:dyDescent="0.15">
      <c r="A909" s="2"/>
      <c r="B909" s="12"/>
      <c r="C909" s="6"/>
      <c r="D909" s="6"/>
      <c r="E909" s="6"/>
      <c r="F909" s="10"/>
      <c r="G909" s="10"/>
      <c r="H909" s="10"/>
      <c r="I909" s="6"/>
      <c r="J909" s="6"/>
      <c r="K909" s="10"/>
      <c r="L909" s="10"/>
      <c r="M909" s="10"/>
      <c r="N909" s="6"/>
      <c r="O909" s="10"/>
      <c r="P909" s="10"/>
      <c r="Q909" s="10"/>
      <c r="R909" s="6"/>
      <c r="S909" s="6"/>
      <c r="T909" s="10"/>
      <c r="U909" s="10"/>
      <c r="V909" s="10"/>
      <c r="W909" s="27">
        <v>-70</v>
      </c>
      <c r="X909" s="13">
        <f t="shared" si="164"/>
        <v>-70</v>
      </c>
      <c r="Y909" s="30">
        <v>0.21976999999486191</v>
      </c>
      <c r="AD909" s="6"/>
      <c r="AE909" s="6"/>
      <c r="AF909" s="10"/>
      <c r="AG909" s="10"/>
      <c r="AH909" s="10"/>
    </row>
    <row r="910" spans="1:34" x14ac:dyDescent="0.15">
      <c r="A910" s="2"/>
      <c r="B910" s="12"/>
      <c r="C910" s="6"/>
      <c r="D910" s="6"/>
      <c r="E910" s="6"/>
      <c r="F910" s="10"/>
      <c r="G910" s="10"/>
      <c r="H910" s="10"/>
      <c r="I910" s="6"/>
      <c r="J910" s="6"/>
      <c r="K910" s="10"/>
      <c r="L910" s="10"/>
      <c r="M910" s="10"/>
      <c r="N910" s="6"/>
      <c r="O910" s="10"/>
      <c r="P910" s="10"/>
      <c r="Q910" s="10"/>
      <c r="R910" s="6"/>
      <c r="S910" s="6"/>
      <c r="T910" s="10"/>
      <c r="U910" s="10"/>
      <c r="V910" s="10"/>
      <c r="W910" s="27">
        <v>-79</v>
      </c>
      <c r="X910" s="13">
        <f t="shared" si="164"/>
        <v>-70</v>
      </c>
      <c r="Y910" s="30">
        <v>0.2242249999995185</v>
      </c>
      <c r="AD910" s="6"/>
      <c r="AE910" s="6"/>
      <c r="AF910" s="10"/>
      <c r="AG910" s="10"/>
      <c r="AH910" s="10"/>
    </row>
    <row r="911" spans="1:34" x14ac:dyDescent="0.15">
      <c r="A911" s="2"/>
      <c r="B911" s="12"/>
      <c r="C911" s="6"/>
      <c r="D911" s="6"/>
      <c r="E911" s="6"/>
      <c r="F911" s="10"/>
      <c r="G911" s="10"/>
      <c r="H911" s="10"/>
      <c r="I911" s="6"/>
      <c r="J911" s="6"/>
      <c r="K911" s="10"/>
      <c r="L911" s="10"/>
      <c r="M911" s="10"/>
      <c r="N911" s="6"/>
      <c r="O911" s="10"/>
      <c r="P911" s="10"/>
      <c r="Q911" s="10"/>
      <c r="R911" s="6"/>
      <c r="S911" s="6"/>
      <c r="T911" s="10"/>
      <c r="U911" s="10"/>
      <c r="V911" s="10"/>
      <c r="W911" s="27">
        <v>-71</v>
      </c>
      <c r="X911" s="13">
        <f t="shared" si="164"/>
        <v>-70</v>
      </c>
      <c r="Y911" s="30">
        <v>0.2636800000003916</v>
      </c>
      <c r="AD911" s="6"/>
      <c r="AE911" s="6"/>
      <c r="AF911" s="10"/>
      <c r="AG911" s="10"/>
      <c r="AH911" s="10"/>
    </row>
    <row r="912" spans="1:34" x14ac:dyDescent="0.15">
      <c r="A912" s="2"/>
      <c r="B912" s="12"/>
      <c r="C912" s="6"/>
      <c r="D912" s="6"/>
      <c r="E912" s="6"/>
      <c r="F912" s="10"/>
      <c r="G912" s="10"/>
      <c r="H912" s="10"/>
      <c r="I912" s="6"/>
      <c r="J912" s="6"/>
      <c r="K912" s="10"/>
      <c r="L912" s="10"/>
      <c r="M912" s="10"/>
      <c r="N912" s="6"/>
      <c r="O912" s="10"/>
      <c r="P912" s="10"/>
      <c r="Q912" s="10"/>
      <c r="R912" s="6"/>
      <c r="S912" s="6"/>
      <c r="T912" s="10"/>
      <c r="U912" s="10"/>
      <c r="V912" s="10"/>
      <c r="W912" s="27">
        <v>-73</v>
      </c>
      <c r="X912" s="13">
        <f t="shared" ref="X912:X975" si="165">0-(MID(W912,LEN(W912)-1,1)*10)</f>
        <v>-70</v>
      </c>
      <c r="Y912" s="30">
        <v>0.22013499999526931</v>
      </c>
      <c r="AD912" s="6"/>
      <c r="AE912" s="6"/>
      <c r="AF912" s="10"/>
      <c r="AG912" s="10"/>
      <c r="AH912" s="10"/>
    </row>
    <row r="913" spans="1:34" x14ac:dyDescent="0.15">
      <c r="A913" s="2"/>
      <c r="B913" s="12"/>
      <c r="C913" s="6"/>
      <c r="D913" s="6"/>
      <c r="E913" s="6"/>
      <c r="F913" s="10"/>
      <c r="G913" s="10"/>
      <c r="H913" s="10"/>
      <c r="I913" s="6"/>
      <c r="J913" s="6"/>
      <c r="K913" s="10"/>
      <c r="L913" s="10"/>
      <c r="M913" s="10"/>
      <c r="N913" s="6"/>
      <c r="O913" s="10"/>
      <c r="P913" s="10"/>
      <c r="Q913" s="10"/>
      <c r="R913" s="6"/>
      <c r="S913" s="6"/>
      <c r="T913" s="10"/>
      <c r="U913" s="10"/>
      <c r="V913" s="10"/>
      <c r="W913" s="27">
        <v>-73</v>
      </c>
      <c r="X913" s="13">
        <f t="shared" si="165"/>
        <v>-70</v>
      </c>
      <c r="Y913" s="30">
        <v>0.22013499999526931</v>
      </c>
      <c r="AD913" s="6"/>
      <c r="AE913" s="6"/>
      <c r="AF913" s="10"/>
      <c r="AG913" s="10"/>
      <c r="AH913" s="10"/>
    </row>
    <row r="914" spans="1:34" x14ac:dyDescent="0.15">
      <c r="A914" s="2"/>
      <c r="B914" s="12"/>
      <c r="C914" s="6"/>
      <c r="D914" s="6"/>
      <c r="E914" s="6"/>
      <c r="F914" s="10"/>
      <c r="G914" s="10"/>
      <c r="H914" s="10"/>
      <c r="I914" s="6"/>
      <c r="J914" s="6"/>
      <c r="K914" s="10"/>
      <c r="L914" s="10"/>
      <c r="M914" s="10"/>
      <c r="N914" s="6"/>
      <c r="O914" s="10"/>
      <c r="P914" s="10"/>
      <c r="Q914" s="10"/>
      <c r="R914" s="6"/>
      <c r="S914" s="6"/>
      <c r="T914" s="10"/>
      <c r="U914" s="10"/>
      <c r="V914" s="10"/>
      <c r="W914" s="27">
        <v>-73</v>
      </c>
      <c r="X914" s="13">
        <f t="shared" si="165"/>
        <v>-70</v>
      </c>
      <c r="Y914" s="30">
        <v>0.31313499999602601</v>
      </c>
      <c r="AD914" s="6"/>
      <c r="AE914" s="6"/>
      <c r="AF914" s="10"/>
      <c r="AG914" s="10"/>
      <c r="AH914" s="10"/>
    </row>
    <row r="915" spans="1:34" x14ac:dyDescent="0.15">
      <c r="A915" s="2"/>
      <c r="B915" s="12"/>
      <c r="C915" s="6"/>
      <c r="D915" s="6"/>
      <c r="E915" s="6"/>
      <c r="F915" s="10"/>
      <c r="G915" s="10"/>
      <c r="H915" s="10"/>
      <c r="I915" s="6"/>
      <c r="J915" s="6"/>
      <c r="K915" s="10"/>
      <c r="L915" s="10"/>
      <c r="M915" s="10"/>
      <c r="N915" s="6"/>
      <c r="O915" s="10"/>
      <c r="P915" s="10"/>
      <c r="Q915" s="10"/>
      <c r="R915" s="6"/>
      <c r="S915" s="6"/>
      <c r="T915" s="10"/>
      <c r="U915" s="10"/>
      <c r="V915" s="10"/>
      <c r="W915" s="27">
        <v>-73</v>
      </c>
      <c r="X915" s="13">
        <f t="shared" si="165"/>
        <v>-70</v>
      </c>
      <c r="Y915" s="30">
        <v>0.31313499999602601</v>
      </c>
      <c r="AD915" s="6"/>
      <c r="AE915" s="6"/>
      <c r="AF915" s="10"/>
      <c r="AG915" s="10"/>
      <c r="AH915" s="10"/>
    </row>
    <row r="916" spans="1:34" x14ac:dyDescent="0.15">
      <c r="A916" s="2"/>
      <c r="B916" s="12"/>
      <c r="C916" s="6"/>
      <c r="D916" s="6"/>
      <c r="E916" s="6"/>
      <c r="F916" s="10"/>
      <c r="G916" s="10"/>
      <c r="H916" s="10"/>
      <c r="I916" s="6"/>
      <c r="J916" s="6"/>
      <c r="K916" s="10"/>
      <c r="L916" s="10"/>
      <c r="M916" s="10"/>
      <c r="N916" s="6"/>
      <c r="O916" s="10"/>
      <c r="P916" s="10"/>
      <c r="Q916" s="10"/>
      <c r="R916" s="6"/>
      <c r="S916" s="6"/>
      <c r="T916" s="10"/>
      <c r="U916" s="10"/>
      <c r="V916" s="10"/>
      <c r="W916" s="27">
        <v>-72</v>
      </c>
      <c r="X916" s="13">
        <f t="shared" si="165"/>
        <v>-70</v>
      </c>
      <c r="Y916" s="30">
        <v>0.31959000000109006</v>
      </c>
      <c r="AD916" s="6"/>
      <c r="AE916" s="6"/>
      <c r="AF916" s="10"/>
      <c r="AG916" s="10"/>
      <c r="AH916" s="10"/>
    </row>
    <row r="917" spans="1:34" x14ac:dyDescent="0.15">
      <c r="A917" s="2"/>
      <c r="B917" s="12"/>
      <c r="C917" s="6"/>
      <c r="D917" s="6"/>
      <c r="E917" s="6"/>
      <c r="F917" s="10"/>
      <c r="G917" s="10"/>
      <c r="H917" s="10"/>
      <c r="I917" s="6"/>
      <c r="J917" s="6"/>
      <c r="K917" s="10"/>
      <c r="L917" s="10"/>
      <c r="M917" s="10"/>
      <c r="N917" s="6"/>
      <c r="O917" s="10"/>
      <c r="P917" s="10"/>
      <c r="Q917" s="10"/>
      <c r="R917" s="6"/>
      <c r="S917" s="6"/>
      <c r="T917" s="10"/>
      <c r="U917" s="10"/>
      <c r="V917" s="10"/>
      <c r="W917" s="27">
        <v>-68</v>
      </c>
      <c r="X917" s="13">
        <f t="shared" si="165"/>
        <v>-60</v>
      </c>
      <c r="Y917" s="30">
        <v>0.29104499999538569</v>
      </c>
      <c r="AD917" s="6"/>
      <c r="AE917" s="6"/>
      <c r="AF917" s="10"/>
      <c r="AG917" s="10"/>
      <c r="AH917" s="10"/>
    </row>
    <row r="918" spans="1:34" x14ac:dyDescent="0.15">
      <c r="A918" s="2"/>
      <c r="B918" s="12"/>
      <c r="C918" s="6"/>
      <c r="D918" s="6"/>
      <c r="E918" s="6"/>
      <c r="F918" s="10"/>
      <c r="G918" s="10"/>
      <c r="H918" s="10"/>
      <c r="I918" s="6"/>
      <c r="J918" s="6"/>
      <c r="K918" s="10"/>
      <c r="L918" s="10"/>
      <c r="M918" s="10"/>
      <c r="N918" s="6"/>
      <c r="O918" s="10"/>
      <c r="P918" s="10"/>
      <c r="Q918" s="10"/>
      <c r="R918" s="6"/>
      <c r="S918" s="6"/>
      <c r="T918" s="10"/>
      <c r="U918" s="10"/>
      <c r="V918" s="10"/>
      <c r="W918" s="27">
        <v>-68</v>
      </c>
      <c r="X918" s="13">
        <f t="shared" si="165"/>
        <v>-60</v>
      </c>
      <c r="Y918" s="30">
        <v>0.29104499999538569</v>
      </c>
      <c r="AD918" s="6"/>
      <c r="AE918" s="6"/>
      <c r="AF918" s="10"/>
      <c r="AG918" s="10"/>
      <c r="AH918" s="10"/>
    </row>
    <row r="919" spans="1:34" x14ac:dyDescent="0.15">
      <c r="A919" s="2"/>
      <c r="B919" s="12"/>
      <c r="C919" s="6"/>
      <c r="D919" s="6"/>
      <c r="E919" s="6"/>
      <c r="F919" s="10"/>
      <c r="G919" s="10"/>
      <c r="H919" s="10"/>
      <c r="I919" s="6"/>
      <c r="J919" s="6"/>
      <c r="K919" s="10"/>
      <c r="L919" s="10"/>
      <c r="M919" s="10"/>
      <c r="N919" s="6"/>
      <c r="O919" s="10"/>
      <c r="P919" s="10"/>
      <c r="Q919" s="10"/>
      <c r="R919" s="6"/>
      <c r="S919" s="6"/>
      <c r="T919" s="10"/>
      <c r="U919" s="10"/>
      <c r="V919" s="10"/>
      <c r="W919" s="27">
        <v>-70</v>
      </c>
      <c r="X919" s="13">
        <f t="shared" si="165"/>
        <v>-70</v>
      </c>
      <c r="Y919" s="30">
        <v>0.31850000000109002</v>
      </c>
      <c r="AD919" s="6"/>
      <c r="AE919" s="6"/>
      <c r="AF919" s="10"/>
      <c r="AG919" s="10"/>
      <c r="AH919" s="10"/>
    </row>
    <row r="920" spans="1:34" x14ac:dyDescent="0.15">
      <c r="A920" s="2"/>
      <c r="B920" s="12"/>
      <c r="C920" s="6"/>
      <c r="D920" s="6"/>
      <c r="E920" s="6"/>
      <c r="F920" s="10"/>
      <c r="G920" s="10"/>
      <c r="H920" s="10"/>
      <c r="I920" s="6"/>
      <c r="J920" s="6"/>
      <c r="K920" s="10"/>
      <c r="L920" s="10"/>
      <c r="M920" s="10"/>
      <c r="N920" s="6"/>
      <c r="O920" s="10"/>
      <c r="P920" s="10"/>
      <c r="Q920" s="10"/>
      <c r="R920" s="6"/>
      <c r="S920" s="6"/>
      <c r="T920" s="10"/>
      <c r="U920" s="10"/>
      <c r="V920" s="10"/>
      <c r="W920" s="27">
        <v>-70</v>
      </c>
      <c r="X920" s="13">
        <f t="shared" si="165"/>
        <v>-70</v>
      </c>
      <c r="Y920" s="30">
        <v>0.31850000000109002</v>
      </c>
      <c r="AD920" s="6"/>
      <c r="AE920" s="6"/>
      <c r="AF920" s="10"/>
      <c r="AG920" s="10"/>
      <c r="AH920" s="10"/>
    </row>
    <row r="921" spans="1:34" x14ac:dyDescent="0.15">
      <c r="A921" s="2"/>
      <c r="B921" s="12"/>
      <c r="C921" s="6"/>
      <c r="D921" s="6"/>
      <c r="E921" s="6"/>
      <c r="F921" s="10"/>
      <c r="G921" s="10"/>
      <c r="H921" s="10"/>
      <c r="I921" s="6"/>
      <c r="J921" s="6"/>
      <c r="K921" s="10"/>
      <c r="L921" s="10"/>
      <c r="M921" s="10"/>
      <c r="N921" s="6"/>
      <c r="O921" s="10"/>
      <c r="P921" s="10"/>
      <c r="Q921" s="10"/>
      <c r="R921" s="6"/>
      <c r="S921" s="6"/>
      <c r="T921" s="10"/>
      <c r="U921" s="10"/>
      <c r="V921" s="10"/>
      <c r="W921" s="27">
        <v>-70</v>
      </c>
      <c r="X921" s="13">
        <f t="shared" si="165"/>
        <v>-70</v>
      </c>
      <c r="Y921" s="30">
        <v>0.30395499999823783</v>
      </c>
      <c r="AD921" s="6"/>
      <c r="AE921" s="6"/>
      <c r="AF921" s="10"/>
      <c r="AG921" s="10"/>
      <c r="AH921" s="10"/>
    </row>
    <row r="922" spans="1:34" x14ac:dyDescent="0.15">
      <c r="A922" s="2"/>
      <c r="B922" s="12"/>
      <c r="C922" s="6"/>
      <c r="D922" s="6"/>
      <c r="E922" s="6"/>
      <c r="F922" s="10"/>
      <c r="G922" s="10"/>
      <c r="H922" s="10"/>
      <c r="I922" s="6"/>
      <c r="J922" s="6"/>
      <c r="K922" s="10"/>
      <c r="L922" s="10"/>
      <c r="M922" s="10"/>
      <c r="N922" s="6"/>
      <c r="O922" s="10"/>
      <c r="P922" s="10"/>
      <c r="Q922" s="10"/>
      <c r="R922" s="6"/>
      <c r="S922" s="6"/>
      <c r="T922" s="10"/>
      <c r="U922" s="10"/>
      <c r="V922" s="10"/>
      <c r="W922" s="27">
        <v>-70</v>
      </c>
      <c r="X922" s="13">
        <f t="shared" si="165"/>
        <v>-70</v>
      </c>
      <c r="Y922" s="30">
        <v>0.30395499999823783</v>
      </c>
      <c r="AD922" s="6"/>
      <c r="AE922" s="6"/>
      <c r="AF922" s="10"/>
      <c r="AG922" s="10"/>
      <c r="AH922" s="10"/>
    </row>
    <row r="923" spans="1:34" x14ac:dyDescent="0.15">
      <c r="A923" s="2"/>
      <c r="B923" s="12"/>
      <c r="C923" s="6"/>
      <c r="D923" s="6"/>
      <c r="E923" s="6"/>
      <c r="F923" s="10"/>
      <c r="G923" s="10"/>
      <c r="H923" s="10"/>
      <c r="I923" s="6"/>
      <c r="J923" s="6"/>
      <c r="K923" s="10"/>
      <c r="L923" s="10"/>
      <c r="M923" s="10"/>
      <c r="N923" s="6"/>
      <c r="O923" s="10"/>
      <c r="P923" s="10"/>
      <c r="Q923" s="10"/>
      <c r="R923" s="6"/>
      <c r="S923" s="6"/>
      <c r="T923" s="10"/>
      <c r="U923" s="10"/>
      <c r="V923" s="10"/>
      <c r="W923" s="27">
        <v>-74</v>
      </c>
      <c r="X923" s="13">
        <f t="shared" si="165"/>
        <v>-70</v>
      </c>
      <c r="Y923" s="30">
        <v>0.29841000000085716</v>
      </c>
      <c r="AD923" s="6"/>
      <c r="AE923" s="6"/>
      <c r="AF923" s="10"/>
      <c r="AG923" s="10"/>
      <c r="AH923" s="10"/>
    </row>
    <row r="924" spans="1:34" x14ac:dyDescent="0.15">
      <c r="A924" s="2"/>
      <c r="B924" s="12"/>
      <c r="C924" s="6"/>
      <c r="D924" s="6"/>
      <c r="E924" s="6"/>
      <c r="F924" s="10"/>
      <c r="G924" s="10"/>
      <c r="H924" s="10"/>
      <c r="I924" s="6"/>
      <c r="J924" s="6"/>
      <c r="K924" s="10"/>
      <c r="L924" s="10"/>
      <c r="M924" s="10"/>
      <c r="N924" s="6"/>
      <c r="O924" s="10"/>
      <c r="P924" s="10"/>
      <c r="Q924" s="10"/>
      <c r="R924" s="6"/>
      <c r="S924" s="6"/>
      <c r="T924" s="10"/>
      <c r="U924" s="10"/>
      <c r="V924" s="10"/>
      <c r="W924" s="27">
        <v>-74</v>
      </c>
      <c r="X924" s="13">
        <f t="shared" si="165"/>
        <v>-70</v>
      </c>
      <c r="Y924" s="30">
        <v>0.29841000000085716</v>
      </c>
      <c r="AD924" s="6"/>
      <c r="AE924" s="6"/>
      <c r="AF924" s="10"/>
      <c r="AG924" s="10"/>
      <c r="AH924" s="10"/>
    </row>
    <row r="925" spans="1:34" x14ac:dyDescent="0.15">
      <c r="A925" s="2"/>
      <c r="B925" s="12"/>
      <c r="C925" s="6"/>
      <c r="D925" s="6"/>
      <c r="E925" s="6"/>
      <c r="F925" s="10"/>
      <c r="G925" s="10"/>
      <c r="H925" s="10"/>
      <c r="I925" s="6"/>
      <c r="J925" s="6"/>
      <c r="K925" s="10"/>
      <c r="L925" s="10"/>
      <c r="M925" s="10"/>
      <c r="N925" s="6"/>
      <c r="O925" s="10"/>
      <c r="P925" s="10"/>
      <c r="Q925" s="10"/>
      <c r="R925" s="6"/>
      <c r="S925" s="6"/>
      <c r="T925" s="10"/>
      <c r="U925" s="10"/>
      <c r="V925" s="10"/>
      <c r="W925" s="27">
        <v>-73</v>
      </c>
      <c r="X925" s="13">
        <f t="shared" si="165"/>
        <v>-70</v>
      </c>
      <c r="Y925" s="30">
        <v>0.31632000000108995</v>
      </c>
      <c r="AD925" s="6"/>
      <c r="AE925" s="6"/>
      <c r="AF925" s="10"/>
      <c r="AG925" s="10"/>
      <c r="AH925" s="10"/>
    </row>
    <row r="926" spans="1:34" x14ac:dyDescent="0.15">
      <c r="A926" s="2"/>
      <c r="B926" s="12"/>
      <c r="C926" s="6"/>
      <c r="D926" s="6"/>
      <c r="E926" s="6"/>
      <c r="F926" s="10"/>
      <c r="G926" s="10"/>
      <c r="H926" s="10"/>
      <c r="I926" s="6"/>
      <c r="J926" s="6"/>
      <c r="K926" s="10"/>
      <c r="L926" s="10"/>
      <c r="M926" s="10"/>
      <c r="N926" s="6"/>
      <c r="O926" s="10"/>
      <c r="P926" s="10"/>
      <c r="Q926" s="10"/>
      <c r="R926" s="6"/>
      <c r="S926" s="6"/>
      <c r="T926" s="10"/>
      <c r="U926" s="10"/>
      <c r="V926" s="10"/>
      <c r="W926" s="27">
        <v>-73</v>
      </c>
      <c r="X926" s="13">
        <f t="shared" si="165"/>
        <v>-70</v>
      </c>
      <c r="Y926" s="30">
        <v>0.31632000000108995</v>
      </c>
      <c r="AD926" s="6"/>
      <c r="AE926" s="6"/>
      <c r="AF926" s="10"/>
      <c r="AG926" s="10"/>
      <c r="AH926" s="10"/>
    </row>
    <row r="927" spans="1:34" x14ac:dyDescent="0.15">
      <c r="A927" s="2"/>
      <c r="B927" s="12"/>
      <c r="C927" s="6"/>
      <c r="D927" s="6"/>
      <c r="E927" s="6"/>
      <c r="F927" s="10"/>
      <c r="G927" s="10"/>
      <c r="H927" s="10"/>
      <c r="I927" s="6"/>
      <c r="J927" s="6"/>
      <c r="K927" s="10"/>
      <c r="L927" s="10"/>
      <c r="M927" s="10"/>
      <c r="N927" s="6"/>
      <c r="O927" s="10"/>
      <c r="P927" s="10"/>
      <c r="Q927" s="10"/>
      <c r="R927" s="6"/>
      <c r="S927" s="6"/>
      <c r="T927" s="10"/>
      <c r="U927" s="10"/>
      <c r="V927" s="10"/>
      <c r="W927" s="27">
        <v>-64</v>
      </c>
      <c r="X927" s="13">
        <f t="shared" si="165"/>
        <v>-60</v>
      </c>
      <c r="Y927" s="30">
        <v>0.30777499999946012</v>
      </c>
      <c r="AD927" s="6"/>
      <c r="AE927" s="6"/>
      <c r="AF927" s="10"/>
      <c r="AG927" s="10"/>
      <c r="AH927" s="10"/>
    </row>
    <row r="928" spans="1:34" x14ac:dyDescent="0.15">
      <c r="A928" s="2"/>
      <c r="B928" s="12"/>
      <c r="C928" s="6"/>
      <c r="D928" s="6"/>
      <c r="E928" s="6"/>
      <c r="F928" s="10"/>
      <c r="G928" s="10"/>
      <c r="H928" s="10"/>
      <c r="I928" s="6"/>
      <c r="J928" s="6"/>
      <c r="K928" s="10"/>
      <c r="L928" s="10"/>
      <c r="M928" s="10"/>
      <c r="N928" s="6"/>
      <c r="O928" s="10"/>
      <c r="P928" s="10"/>
      <c r="Q928" s="10"/>
      <c r="R928" s="6"/>
      <c r="S928" s="6"/>
      <c r="T928" s="10"/>
      <c r="U928" s="10"/>
      <c r="V928" s="10"/>
      <c r="W928" s="27">
        <v>-64</v>
      </c>
      <c r="X928" s="13">
        <f t="shared" si="165"/>
        <v>-60</v>
      </c>
      <c r="Y928" s="30">
        <v>0.30777499999946012</v>
      </c>
      <c r="AD928" s="6"/>
      <c r="AE928" s="6"/>
      <c r="AF928" s="10"/>
      <c r="AG928" s="10"/>
      <c r="AH928" s="10"/>
    </row>
    <row r="929" spans="1:34" x14ac:dyDescent="0.15">
      <c r="A929" s="2"/>
      <c r="B929" s="12"/>
      <c r="C929" s="6"/>
      <c r="D929" s="6"/>
      <c r="E929" s="6"/>
      <c r="F929" s="10"/>
      <c r="G929" s="10"/>
      <c r="H929" s="10"/>
      <c r="I929" s="6"/>
      <c r="J929" s="6"/>
      <c r="K929" s="10"/>
      <c r="L929" s="10"/>
      <c r="M929" s="10"/>
      <c r="N929" s="6"/>
      <c r="O929" s="10"/>
      <c r="P929" s="10"/>
      <c r="Q929" s="10"/>
      <c r="R929" s="6"/>
      <c r="S929" s="6"/>
      <c r="T929" s="10"/>
      <c r="U929" s="10"/>
      <c r="V929" s="10"/>
      <c r="W929" s="27">
        <v>-70</v>
      </c>
      <c r="X929" s="13">
        <f t="shared" si="165"/>
        <v>-70</v>
      </c>
      <c r="Y929" s="30">
        <v>0.30322999999864519</v>
      </c>
      <c r="AD929" s="6"/>
      <c r="AE929" s="6"/>
      <c r="AF929" s="10"/>
      <c r="AG929" s="10"/>
      <c r="AH929" s="10"/>
    </row>
    <row r="930" spans="1:34" x14ac:dyDescent="0.15">
      <c r="A930" s="2"/>
      <c r="B930" s="12"/>
      <c r="C930" s="6"/>
      <c r="D930" s="6"/>
      <c r="E930" s="6"/>
      <c r="F930" s="10"/>
      <c r="G930" s="10"/>
      <c r="H930" s="10"/>
      <c r="I930" s="6"/>
      <c r="J930" s="6"/>
      <c r="K930" s="10"/>
      <c r="L930" s="10"/>
      <c r="M930" s="10"/>
      <c r="N930" s="6"/>
      <c r="O930" s="10"/>
      <c r="P930" s="10"/>
      <c r="Q930" s="10"/>
      <c r="R930" s="6"/>
      <c r="S930" s="6"/>
      <c r="T930" s="10"/>
      <c r="U930" s="10"/>
      <c r="V930" s="10"/>
      <c r="W930" s="27">
        <v>-74</v>
      </c>
      <c r="X930" s="13">
        <f t="shared" si="165"/>
        <v>-70</v>
      </c>
      <c r="Y930" s="30">
        <v>0.3146850000010899</v>
      </c>
      <c r="AD930" s="6"/>
      <c r="AE930" s="6"/>
      <c r="AF930" s="10"/>
      <c r="AG930" s="10"/>
      <c r="AH930" s="10"/>
    </row>
    <row r="931" spans="1:34" x14ac:dyDescent="0.15">
      <c r="A931" s="2"/>
      <c r="B931" s="12"/>
      <c r="C931" s="6"/>
      <c r="D931" s="6"/>
      <c r="E931" s="6"/>
      <c r="F931" s="10"/>
      <c r="G931" s="10"/>
      <c r="H931" s="10"/>
      <c r="I931" s="6"/>
      <c r="J931" s="6"/>
      <c r="K931" s="10"/>
      <c r="L931" s="10"/>
      <c r="M931" s="10"/>
      <c r="N931" s="6"/>
      <c r="O931" s="10"/>
      <c r="P931" s="10"/>
      <c r="Q931" s="10"/>
      <c r="R931" s="6"/>
      <c r="S931" s="6"/>
      <c r="T931" s="10"/>
      <c r="U931" s="10"/>
      <c r="V931" s="10"/>
      <c r="W931" s="27">
        <v>-74</v>
      </c>
      <c r="X931" s="13">
        <f t="shared" si="165"/>
        <v>-70</v>
      </c>
      <c r="Y931" s="30">
        <v>0.31568499999765565</v>
      </c>
      <c r="AD931" s="6"/>
      <c r="AE931" s="6"/>
      <c r="AF931" s="10"/>
      <c r="AG931" s="10"/>
      <c r="AH931" s="10"/>
    </row>
    <row r="932" spans="1:34" x14ac:dyDescent="0.15">
      <c r="A932" s="2"/>
      <c r="B932" s="12"/>
      <c r="C932" s="6"/>
      <c r="D932" s="6"/>
      <c r="E932" s="6"/>
      <c r="F932" s="10"/>
      <c r="G932" s="10"/>
      <c r="H932" s="10"/>
      <c r="I932" s="6"/>
      <c r="J932" s="6"/>
      <c r="K932" s="10"/>
      <c r="L932" s="10"/>
      <c r="M932" s="10"/>
      <c r="N932" s="6"/>
      <c r="O932" s="10"/>
      <c r="P932" s="10"/>
      <c r="Q932" s="10"/>
      <c r="R932" s="6"/>
      <c r="S932" s="6"/>
      <c r="T932" s="10"/>
      <c r="U932" s="10"/>
      <c r="V932" s="10"/>
      <c r="W932" s="27">
        <v>-75</v>
      </c>
      <c r="X932" s="13">
        <f t="shared" si="165"/>
        <v>-70</v>
      </c>
      <c r="Y932" s="30">
        <v>0.31614000000149733</v>
      </c>
      <c r="AD932" s="6"/>
      <c r="AE932" s="6"/>
      <c r="AF932" s="10"/>
      <c r="AG932" s="10"/>
      <c r="AH932" s="10"/>
    </row>
    <row r="933" spans="1:34" x14ac:dyDescent="0.15">
      <c r="A933" s="2"/>
      <c r="B933" s="12"/>
      <c r="C933" s="6"/>
      <c r="D933" s="6"/>
      <c r="E933" s="6"/>
      <c r="F933" s="10"/>
      <c r="G933" s="10"/>
      <c r="H933" s="10"/>
      <c r="I933" s="6"/>
      <c r="J933" s="6"/>
      <c r="K933" s="10"/>
      <c r="L933" s="10"/>
      <c r="M933" s="10"/>
      <c r="N933" s="6"/>
      <c r="O933" s="10"/>
      <c r="P933" s="10"/>
      <c r="Q933" s="10"/>
      <c r="R933" s="6"/>
      <c r="S933" s="6"/>
      <c r="T933" s="10"/>
      <c r="U933" s="10"/>
      <c r="V933" s="10"/>
      <c r="W933" s="27">
        <v>-75</v>
      </c>
      <c r="X933" s="13">
        <f t="shared" si="165"/>
        <v>-70</v>
      </c>
      <c r="Y933" s="30">
        <v>0.31614000000149733</v>
      </c>
      <c r="AD933" s="6"/>
      <c r="AE933" s="6"/>
      <c r="AF933" s="10"/>
      <c r="AG933" s="10"/>
      <c r="AH933" s="10"/>
    </row>
    <row r="934" spans="1:34" x14ac:dyDescent="0.15">
      <c r="A934" s="2"/>
      <c r="B934" s="12"/>
      <c r="C934" s="6"/>
      <c r="D934" s="6"/>
      <c r="E934" s="6"/>
      <c r="F934" s="10"/>
      <c r="G934" s="10"/>
      <c r="H934" s="10"/>
      <c r="I934" s="6"/>
      <c r="J934" s="6"/>
      <c r="K934" s="10"/>
      <c r="L934" s="10"/>
      <c r="M934" s="10"/>
      <c r="N934" s="6"/>
      <c r="O934" s="10"/>
      <c r="P934" s="10"/>
      <c r="Q934" s="10"/>
      <c r="R934" s="6"/>
      <c r="S934" s="6"/>
      <c r="T934" s="10"/>
      <c r="U934" s="10"/>
      <c r="V934" s="10"/>
      <c r="W934" s="27">
        <v>-66</v>
      </c>
      <c r="X934" s="13">
        <f t="shared" si="165"/>
        <v>-60</v>
      </c>
      <c r="Y934" s="30">
        <v>0.31359500000108986</v>
      </c>
      <c r="AD934" s="6"/>
      <c r="AE934" s="6"/>
      <c r="AF934" s="10"/>
      <c r="AG934" s="10"/>
      <c r="AH934" s="10"/>
    </row>
    <row r="935" spans="1:34" x14ac:dyDescent="0.15">
      <c r="A935" s="2"/>
      <c r="B935" s="12"/>
      <c r="C935" s="6"/>
      <c r="D935" s="6"/>
      <c r="E935" s="6"/>
      <c r="F935" s="10"/>
      <c r="G935" s="10"/>
      <c r="H935" s="10"/>
      <c r="I935" s="6"/>
      <c r="J935" s="6"/>
      <c r="K935" s="10"/>
      <c r="L935" s="10"/>
      <c r="M935" s="10"/>
      <c r="N935" s="6"/>
      <c r="O935" s="10"/>
      <c r="P935" s="10"/>
      <c r="Q935" s="10"/>
      <c r="R935" s="6"/>
      <c r="S935" s="6"/>
      <c r="T935" s="10"/>
      <c r="U935" s="10"/>
      <c r="V935" s="10"/>
      <c r="W935" s="27">
        <v>-66</v>
      </c>
      <c r="X935" s="13">
        <f t="shared" si="165"/>
        <v>-60</v>
      </c>
      <c r="Y935" s="30">
        <v>0.31359500000108986</v>
      </c>
      <c r="AD935" s="6"/>
      <c r="AE935" s="6"/>
      <c r="AF935" s="10"/>
      <c r="AG935" s="10"/>
      <c r="AH935" s="10"/>
    </row>
    <row r="936" spans="1:34" x14ac:dyDescent="0.15">
      <c r="A936" s="2"/>
      <c r="B936" s="12"/>
      <c r="C936" s="6"/>
      <c r="D936" s="6"/>
      <c r="E936" s="6"/>
      <c r="F936" s="10"/>
      <c r="G936" s="10"/>
      <c r="H936" s="10"/>
      <c r="I936" s="6"/>
      <c r="J936" s="6"/>
      <c r="K936" s="10"/>
      <c r="L936" s="10"/>
      <c r="M936" s="10"/>
      <c r="N936" s="6"/>
      <c r="O936" s="10"/>
      <c r="P936" s="10"/>
      <c r="Q936" s="10"/>
      <c r="R936" s="6"/>
      <c r="S936" s="6"/>
      <c r="T936" s="10"/>
      <c r="U936" s="10"/>
      <c r="V936" s="10"/>
      <c r="W936" s="27">
        <v>-69</v>
      </c>
      <c r="X936" s="13">
        <f t="shared" si="165"/>
        <v>-60</v>
      </c>
      <c r="Y936" s="30">
        <v>0.29704999999783022</v>
      </c>
      <c r="AD936" s="6"/>
      <c r="AE936" s="6"/>
      <c r="AF936" s="10"/>
      <c r="AG936" s="10"/>
      <c r="AH936" s="10"/>
    </row>
    <row r="937" spans="1:34" x14ac:dyDescent="0.15">
      <c r="A937" s="2"/>
      <c r="B937" s="12"/>
      <c r="C937" s="6"/>
      <c r="D937" s="6"/>
      <c r="E937" s="6"/>
      <c r="F937" s="10"/>
      <c r="G937" s="10"/>
      <c r="H937" s="10"/>
      <c r="I937" s="6"/>
      <c r="J937" s="6"/>
      <c r="K937" s="10"/>
      <c r="L937" s="10"/>
      <c r="M937" s="10"/>
      <c r="N937" s="6"/>
      <c r="O937" s="10"/>
      <c r="P937" s="10"/>
      <c r="Q937" s="10"/>
      <c r="R937" s="6"/>
      <c r="S937" s="6"/>
      <c r="T937" s="10"/>
      <c r="U937" s="10"/>
      <c r="V937" s="10"/>
      <c r="W937" s="27">
        <v>-69</v>
      </c>
      <c r="X937" s="13">
        <f t="shared" si="165"/>
        <v>-60</v>
      </c>
      <c r="Y937" s="30">
        <v>0.30750499999643321</v>
      </c>
      <c r="AD937" s="6"/>
      <c r="AE937" s="6"/>
      <c r="AF937" s="10"/>
      <c r="AG937" s="10"/>
      <c r="AH937" s="10"/>
    </row>
    <row r="938" spans="1:34" x14ac:dyDescent="0.15">
      <c r="A938" s="2"/>
      <c r="B938" s="12"/>
      <c r="C938" s="6"/>
      <c r="D938" s="6"/>
      <c r="E938" s="6"/>
      <c r="F938" s="10"/>
      <c r="G938" s="10"/>
      <c r="H938" s="10"/>
      <c r="I938" s="6"/>
      <c r="J938" s="6"/>
      <c r="K938" s="10"/>
      <c r="L938" s="10"/>
      <c r="M938" s="10"/>
      <c r="N938" s="6"/>
      <c r="O938" s="10"/>
      <c r="P938" s="10"/>
      <c r="Q938" s="10"/>
      <c r="R938" s="6"/>
      <c r="S938" s="6"/>
      <c r="T938" s="10"/>
      <c r="U938" s="10"/>
      <c r="V938" s="10"/>
      <c r="W938" s="27">
        <v>-69</v>
      </c>
      <c r="X938" s="13">
        <f t="shared" si="165"/>
        <v>-60</v>
      </c>
      <c r="Y938" s="30">
        <v>0.31295999999765556</v>
      </c>
      <c r="AD938" s="6"/>
      <c r="AE938" s="6"/>
      <c r="AF938" s="10"/>
      <c r="AG938" s="10"/>
      <c r="AH938" s="10"/>
    </row>
    <row r="939" spans="1:34" x14ac:dyDescent="0.15">
      <c r="A939" s="2"/>
      <c r="B939" s="12"/>
      <c r="C939" s="6"/>
      <c r="D939" s="6"/>
      <c r="E939" s="6"/>
      <c r="F939" s="10"/>
      <c r="G939" s="10"/>
      <c r="H939" s="10"/>
      <c r="I939" s="6"/>
      <c r="J939" s="6"/>
      <c r="K939" s="10"/>
      <c r="L939" s="10"/>
      <c r="M939" s="10"/>
      <c r="N939" s="6"/>
      <c r="O939" s="10"/>
      <c r="P939" s="10"/>
      <c r="Q939" s="10"/>
      <c r="R939" s="6"/>
      <c r="S939" s="6"/>
      <c r="T939" s="10"/>
      <c r="U939" s="10"/>
      <c r="V939" s="10"/>
      <c r="W939" s="27">
        <v>-69</v>
      </c>
      <c r="X939" s="13">
        <f t="shared" si="165"/>
        <v>-60</v>
      </c>
      <c r="Y939" s="30">
        <v>0.39095999999899433</v>
      </c>
      <c r="AD939" s="6"/>
      <c r="AE939" s="6"/>
      <c r="AF939" s="10"/>
      <c r="AG939" s="10"/>
      <c r="AH939" s="10"/>
    </row>
    <row r="940" spans="1:34" x14ac:dyDescent="0.15">
      <c r="A940" s="2"/>
      <c r="B940" s="12"/>
      <c r="C940" s="6"/>
      <c r="D940" s="6"/>
      <c r="E940" s="6"/>
      <c r="F940" s="10"/>
      <c r="G940" s="10"/>
      <c r="H940" s="10"/>
      <c r="I940" s="6"/>
      <c r="J940" s="6"/>
      <c r="K940" s="10"/>
      <c r="L940" s="10"/>
      <c r="M940" s="10"/>
      <c r="N940" s="6"/>
      <c r="O940" s="10"/>
      <c r="P940" s="10"/>
      <c r="Q940" s="10"/>
      <c r="R940" s="6"/>
      <c r="S940" s="6"/>
      <c r="T940" s="10"/>
      <c r="U940" s="10"/>
      <c r="V940" s="10"/>
      <c r="W940" s="27">
        <v>-69</v>
      </c>
      <c r="X940" s="13">
        <f t="shared" si="165"/>
        <v>-60</v>
      </c>
      <c r="Y940" s="30">
        <v>0.39095999999899433</v>
      </c>
      <c r="AD940" s="6"/>
      <c r="AE940" s="6"/>
      <c r="AF940" s="10"/>
      <c r="AG940" s="10"/>
      <c r="AH940" s="10"/>
    </row>
    <row r="941" spans="1:34" x14ac:dyDescent="0.15">
      <c r="A941" s="2"/>
      <c r="B941" s="12"/>
      <c r="C941" s="6"/>
      <c r="D941" s="6"/>
      <c r="E941" s="6"/>
      <c r="F941" s="10"/>
      <c r="G941" s="10"/>
      <c r="H941" s="10"/>
      <c r="I941" s="6"/>
      <c r="J941" s="6"/>
      <c r="K941" s="10"/>
      <c r="L941" s="10"/>
      <c r="M941" s="10"/>
      <c r="N941" s="6"/>
      <c r="O941" s="10"/>
      <c r="P941" s="10"/>
      <c r="Q941" s="10"/>
      <c r="R941" s="6"/>
      <c r="S941" s="6"/>
      <c r="T941" s="10"/>
      <c r="U941" s="10"/>
      <c r="V941" s="10"/>
      <c r="W941" s="27">
        <v>-69</v>
      </c>
      <c r="X941" s="13">
        <f t="shared" si="165"/>
        <v>-60</v>
      </c>
      <c r="Y941" s="30">
        <v>0.40541499999841224</v>
      </c>
      <c r="AD941" s="6"/>
      <c r="AE941" s="6"/>
      <c r="AF941" s="10"/>
      <c r="AG941" s="10"/>
      <c r="AH941" s="10"/>
    </row>
    <row r="942" spans="1:34" x14ac:dyDescent="0.15">
      <c r="A942" s="2"/>
      <c r="B942" s="12"/>
      <c r="C942" s="6"/>
      <c r="D942" s="6"/>
      <c r="E942" s="6"/>
      <c r="F942" s="10"/>
      <c r="G942" s="10"/>
      <c r="H942" s="10"/>
      <c r="I942" s="6"/>
      <c r="J942" s="6"/>
      <c r="K942" s="10"/>
      <c r="L942" s="10"/>
      <c r="M942" s="10"/>
      <c r="N942" s="6"/>
      <c r="O942" s="10"/>
      <c r="P942" s="10"/>
      <c r="Q942" s="10"/>
      <c r="R942" s="6"/>
      <c r="S942" s="6"/>
      <c r="T942" s="10"/>
      <c r="U942" s="10"/>
      <c r="V942" s="10"/>
      <c r="W942" s="27">
        <v>-61</v>
      </c>
      <c r="X942" s="13">
        <f t="shared" si="165"/>
        <v>-60</v>
      </c>
      <c r="Y942" s="30">
        <v>0.43787000000149723</v>
      </c>
      <c r="AD942" s="6"/>
      <c r="AE942" s="6"/>
      <c r="AF942" s="10"/>
      <c r="AG942" s="10"/>
      <c r="AH942" s="10"/>
    </row>
    <row r="943" spans="1:34" x14ac:dyDescent="0.15">
      <c r="A943" s="2"/>
      <c r="B943" s="12"/>
      <c r="C943" s="6"/>
      <c r="D943" s="6"/>
      <c r="E943" s="6"/>
      <c r="F943" s="10"/>
      <c r="G943" s="10"/>
      <c r="H943" s="10"/>
      <c r="I943" s="6"/>
      <c r="J943" s="6"/>
      <c r="K943" s="10"/>
      <c r="L943" s="10"/>
      <c r="M943" s="10"/>
      <c r="N943" s="6"/>
      <c r="O943" s="10"/>
      <c r="P943" s="10"/>
      <c r="Q943" s="10"/>
      <c r="R943" s="6"/>
      <c r="S943" s="6"/>
      <c r="T943" s="10"/>
      <c r="U943" s="10"/>
      <c r="V943" s="10"/>
      <c r="W943" s="27">
        <v>-79</v>
      </c>
      <c r="X943" s="13">
        <f t="shared" si="165"/>
        <v>-70</v>
      </c>
      <c r="Y943" s="30">
        <v>0.42032499999439588</v>
      </c>
      <c r="AD943" s="6"/>
      <c r="AE943" s="6"/>
      <c r="AF943" s="10"/>
      <c r="AG943" s="10"/>
      <c r="AH943" s="10"/>
    </row>
    <row r="944" spans="1:34" x14ac:dyDescent="0.15">
      <c r="A944" s="2"/>
      <c r="B944" s="12"/>
      <c r="C944" s="6"/>
      <c r="D944" s="6"/>
      <c r="E944" s="6"/>
      <c r="F944" s="10"/>
      <c r="G944" s="10"/>
      <c r="H944" s="10"/>
      <c r="I944" s="6"/>
      <c r="J944" s="6"/>
      <c r="K944" s="10"/>
      <c r="L944" s="10"/>
      <c r="M944" s="10"/>
      <c r="N944" s="6"/>
      <c r="O944" s="10"/>
      <c r="P944" s="10"/>
      <c r="Q944" s="10"/>
      <c r="R944" s="6"/>
      <c r="S944" s="6"/>
      <c r="T944" s="10"/>
      <c r="U944" s="10"/>
      <c r="V944" s="10"/>
      <c r="W944" s="27">
        <v>-79</v>
      </c>
      <c r="X944" s="13">
        <f t="shared" si="165"/>
        <v>-70</v>
      </c>
      <c r="Y944" s="30">
        <v>0.42032499999439588</v>
      </c>
      <c r="AD944" s="6"/>
      <c r="AE944" s="6"/>
      <c r="AF944" s="10"/>
      <c r="AG944" s="10"/>
      <c r="AH944" s="10"/>
    </row>
    <row r="945" spans="1:34" x14ac:dyDescent="0.15">
      <c r="A945" s="2"/>
      <c r="B945" s="12"/>
      <c r="C945" s="6"/>
      <c r="D945" s="6"/>
      <c r="E945" s="6"/>
      <c r="F945" s="10"/>
      <c r="G945" s="10"/>
      <c r="H945" s="10"/>
      <c r="I945" s="6"/>
      <c r="J945" s="6"/>
      <c r="K945" s="10"/>
      <c r="L945" s="10"/>
      <c r="M945" s="10"/>
      <c r="N945" s="6"/>
      <c r="O945" s="10"/>
      <c r="P945" s="10"/>
      <c r="Q945" s="10"/>
      <c r="R945" s="6"/>
      <c r="S945" s="6"/>
      <c r="T945" s="10"/>
      <c r="U945" s="10"/>
      <c r="V945" s="10"/>
      <c r="W945" s="27">
        <v>-79</v>
      </c>
      <c r="X945" s="13">
        <f t="shared" si="165"/>
        <v>-70</v>
      </c>
      <c r="Y945" s="30">
        <v>0.49532499999876145</v>
      </c>
      <c r="AD945" s="6"/>
      <c r="AE945" s="6"/>
      <c r="AF945" s="10"/>
      <c r="AG945" s="10"/>
      <c r="AH945" s="10"/>
    </row>
    <row r="946" spans="1:34" x14ac:dyDescent="0.15">
      <c r="A946" s="2"/>
      <c r="B946" s="12"/>
      <c r="C946" s="6"/>
      <c r="D946" s="6"/>
      <c r="E946" s="6"/>
      <c r="F946" s="10"/>
      <c r="G946" s="10"/>
      <c r="H946" s="10"/>
      <c r="I946" s="6"/>
      <c r="J946" s="6"/>
      <c r="K946" s="10"/>
      <c r="L946" s="10"/>
      <c r="M946" s="10"/>
      <c r="N946" s="6"/>
      <c r="O946" s="10"/>
      <c r="P946" s="10"/>
      <c r="Q946" s="10"/>
      <c r="R946" s="6"/>
      <c r="S946" s="6"/>
      <c r="T946" s="10"/>
      <c r="U946" s="10"/>
      <c r="V946" s="10"/>
      <c r="W946" s="27">
        <v>-79</v>
      </c>
      <c r="X946" s="13">
        <f t="shared" si="165"/>
        <v>-70</v>
      </c>
      <c r="Y946" s="30">
        <v>0.49532499999876145</v>
      </c>
      <c r="AD946" s="6"/>
      <c r="AE946" s="6"/>
      <c r="AF946" s="10"/>
      <c r="AG946" s="10"/>
      <c r="AH946" s="10"/>
    </row>
    <row r="947" spans="1:34" x14ac:dyDescent="0.15">
      <c r="A947" s="2"/>
      <c r="B947" s="12"/>
      <c r="C947" s="6"/>
      <c r="D947" s="6"/>
      <c r="E947" s="6"/>
      <c r="F947" s="10"/>
      <c r="G947" s="10"/>
      <c r="H947" s="10"/>
      <c r="I947" s="6"/>
      <c r="J947" s="6"/>
      <c r="K947" s="10"/>
      <c r="L947" s="10"/>
      <c r="M947" s="10"/>
      <c r="N947" s="6"/>
      <c r="O947" s="10"/>
      <c r="P947" s="10"/>
      <c r="Q947" s="10"/>
      <c r="R947" s="6"/>
      <c r="S947" s="6"/>
      <c r="T947" s="10"/>
      <c r="U947" s="10"/>
      <c r="V947" s="10"/>
      <c r="W947" s="27">
        <v>-67</v>
      </c>
      <c r="X947" s="13">
        <f t="shared" si="165"/>
        <v>-60</v>
      </c>
      <c r="Y947" s="30">
        <v>0.48923500000138076</v>
      </c>
      <c r="AD947" s="6"/>
      <c r="AE947" s="6"/>
      <c r="AF947" s="10"/>
      <c r="AG947" s="10"/>
      <c r="AH947" s="10"/>
    </row>
    <row r="948" spans="1:34" x14ac:dyDescent="0.15">
      <c r="A948" s="2"/>
      <c r="B948" s="12"/>
      <c r="C948" s="6"/>
      <c r="D948" s="6"/>
      <c r="E948" s="6"/>
      <c r="F948" s="10"/>
      <c r="G948" s="10"/>
      <c r="H948" s="10"/>
      <c r="I948" s="6"/>
      <c r="J948" s="6"/>
      <c r="K948" s="10"/>
      <c r="L948" s="10"/>
      <c r="M948" s="10"/>
      <c r="N948" s="6"/>
      <c r="O948" s="10"/>
      <c r="P948" s="10"/>
      <c r="Q948" s="10"/>
      <c r="R948" s="6"/>
      <c r="S948" s="6"/>
      <c r="T948" s="10"/>
      <c r="U948" s="10"/>
      <c r="V948" s="10"/>
      <c r="W948" s="27">
        <v>-67</v>
      </c>
      <c r="X948" s="13">
        <f t="shared" si="165"/>
        <v>-60</v>
      </c>
      <c r="Y948" s="30">
        <v>0.48923500000138076</v>
      </c>
      <c r="AD948" s="6"/>
      <c r="AE948" s="6"/>
      <c r="AF948" s="10"/>
      <c r="AG948" s="10"/>
      <c r="AH948" s="10"/>
    </row>
    <row r="949" spans="1:34" x14ac:dyDescent="0.15">
      <c r="A949" s="2"/>
      <c r="B949" s="12"/>
      <c r="C949" s="6"/>
      <c r="D949" s="6"/>
      <c r="E949" s="6"/>
      <c r="F949" s="10"/>
      <c r="G949" s="10"/>
      <c r="H949" s="10"/>
      <c r="I949" s="6"/>
      <c r="J949" s="6"/>
      <c r="K949" s="10"/>
      <c r="L949" s="10"/>
      <c r="M949" s="10"/>
      <c r="N949" s="6"/>
      <c r="O949" s="10"/>
      <c r="P949" s="10"/>
      <c r="Q949" s="10"/>
      <c r="R949" s="6"/>
      <c r="S949" s="6"/>
      <c r="T949" s="10"/>
      <c r="U949" s="10"/>
      <c r="V949" s="10"/>
      <c r="W949" s="27">
        <v>-70</v>
      </c>
      <c r="X949" s="13">
        <f t="shared" si="165"/>
        <v>-70</v>
      </c>
      <c r="Y949" s="30">
        <v>0.49468999999532715</v>
      </c>
      <c r="AD949" s="6"/>
      <c r="AE949" s="6"/>
      <c r="AF949" s="10"/>
      <c r="AG949" s="10"/>
      <c r="AH949" s="10"/>
    </row>
    <row r="950" spans="1:34" x14ac:dyDescent="0.15">
      <c r="A950" s="2"/>
      <c r="B950" s="12"/>
      <c r="C950" s="6"/>
      <c r="D950" s="6"/>
      <c r="E950" s="6"/>
      <c r="F950" s="10"/>
      <c r="G950" s="10"/>
      <c r="H950" s="10"/>
      <c r="I950" s="6"/>
      <c r="J950" s="6"/>
      <c r="K950" s="10"/>
      <c r="L950" s="10"/>
      <c r="M950" s="10"/>
      <c r="N950" s="6"/>
      <c r="O950" s="10"/>
      <c r="P950" s="10"/>
      <c r="Q950" s="10"/>
      <c r="R950" s="6"/>
      <c r="S950" s="6"/>
      <c r="T950" s="10"/>
      <c r="U950" s="10"/>
      <c r="V950" s="10"/>
      <c r="W950" s="27">
        <v>-70</v>
      </c>
      <c r="X950" s="13">
        <f t="shared" si="165"/>
        <v>-70</v>
      </c>
      <c r="Y950" s="30">
        <v>0.49468999999532715</v>
      </c>
      <c r="AD950" s="6"/>
      <c r="AE950" s="6"/>
      <c r="AF950" s="10"/>
      <c r="AG950" s="10"/>
      <c r="AH950" s="10"/>
    </row>
    <row r="951" spans="1:34" x14ac:dyDescent="0.15">
      <c r="A951" s="2"/>
      <c r="B951" s="12"/>
      <c r="C951" s="6"/>
      <c r="D951" s="6"/>
      <c r="E951" s="6"/>
      <c r="F951" s="10"/>
      <c r="G951" s="10"/>
      <c r="H951" s="10"/>
      <c r="I951" s="6"/>
      <c r="J951" s="6"/>
      <c r="K951" s="10"/>
      <c r="L951" s="10"/>
      <c r="M951" s="10"/>
      <c r="N951" s="6"/>
      <c r="O951" s="10"/>
      <c r="P951" s="10"/>
      <c r="Q951" s="10"/>
      <c r="R951" s="6"/>
      <c r="S951" s="6"/>
      <c r="T951" s="10"/>
      <c r="U951" s="10"/>
      <c r="V951" s="10"/>
      <c r="W951" s="27">
        <v>-70</v>
      </c>
      <c r="X951" s="13">
        <f t="shared" si="165"/>
        <v>-70</v>
      </c>
      <c r="Y951" s="30">
        <v>0.50014499999654949</v>
      </c>
      <c r="AD951" s="6"/>
      <c r="AE951" s="6"/>
      <c r="AF951" s="10"/>
      <c r="AG951" s="10"/>
      <c r="AH951" s="10"/>
    </row>
    <row r="952" spans="1:34" x14ac:dyDescent="0.15">
      <c r="A952" s="2"/>
      <c r="B952" s="12"/>
      <c r="C952" s="6"/>
      <c r="D952" s="6"/>
      <c r="E952" s="6"/>
      <c r="F952" s="10"/>
      <c r="G952" s="10"/>
      <c r="H952" s="10"/>
      <c r="I952" s="6"/>
      <c r="J952" s="6"/>
      <c r="K952" s="10"/>
      <c r="L952" s="10"/>
      <c r="M952" s="10"/>
      <c r="N952" s="6"/>
      <c r="O952" s="10"/>
      <c r="P952" s="10"/>
      <c r="Q952" s="10"/>
      <c r="R952" s="6"/>
      <c r="S952" s="6"/>
      <c r="T952" s="10"/>
      <c r="U952" s="10"/>
      <c r="V952" s="10"/>
      <c r="W952" s="27">
        <v>-70</v>
      </c>
      <c r="X952" s="13">
        <f t="shared" si="165"/>
        <v>-70</v>
      </c>
      <c r="Y952" s="30">
        <v>0.50014499999654949</v>
      </c>
      <c r="AD952" s="6"/>
      <c r="AE952" s="6"/>
      <c r="AF952" s="10"/>
      <c r="AG952" s="10"/>
      <c r="AH952" s="10"/>
    </row>
    <row r="953" spans="1:34" x14ac:dyDescent="0.15">
      <c r="A953" s="2"/>
      <c r="B953" s="12"/>
      <c r="C953" s="6"/>
      <c r="D953" s="6"/>
      <c r="E953" s="6"/>
      <c r="F953" s="10"/>
      <c r="G953" s="10"/>
      <c r="H953" s="10"/>
      <c r="I953" s="6"/>
      <c r="J953" s="6"/>
      <c r="K953" s="10"/>
      <c r="L953" s="10"/>
      <c r="M953" s="10"/>
      <c r="N953" s="6"/>
      <c r="O953" s="10"/>
      <c r="P953" s="10"/>
      <c r="Q953" s="10"/>
      <c r="R953" s="6"/>
      <c r="S953" s="6"/>
      <c r="T953" s="10"/>
      <c r="U953" s="10"/>
      <c r="V953" s="10"/>
      <c r="W953" s="27">
        <v>-63</v>
      </c>
      <c r="X953" s="13">
        <f t="shared" si="165"/>
        <v>-60</v>
      </c>
      <c r="Y953" s="30">
        <v>0.50759999999817929</v>
      </c>
      <c r="AD953" s="6"/>
      <c r="AE953" s="6"/>
      <c r="AF953" s="10"/>
      <c r="AG953" s="10"/>
      <c r="AH953" s="10"/>
    </row>
    <row r="954" spans="1:34" x14ac:dyDescent="0.15">
      <c r="A954" s="2"/>
      <c r="B954" s="12"/>
      <c r="C954" s="6"/>
      <c r="D954" s="6"/>
      <c r="E954" s="6"/>
      <c r="F954" s="10"/>
      <c r="G954" s="10"/>
      <c r="H954" s="10"/>
      <c r="I954" s="6"/>
      <c r="J954" s="6"/>
      <c r="K954" s="10"/>
      <c r="L954" s="10"/>
      <c r="M954" s="10"/>
      <c r="N954" s="6"/>
      <c r="O954" s="10"/>
      <c r="P954" s="10"/>
      <c r="Q954" s="10"/>
      <c r="R954" s="6"/>
      <c r="S954" s="6"/>
      <c r="T954" s="10"/>
      <c r="U954" s="10"/>
      <c r="V954" s="10"/>
      <c r="W954" s="27">
        <v>-67</v>
      </c>
      <c r="X954" s="13">
        <f t="shared" si="165"/>
        <v>-60</v>
      </c>
      <c r="Y954" s="30">
        <v>0.49805499999998371</v>
      </c>
      <c r="AD954" s="6"/>
      <c r="AE954" s="6"/>
      <c r="AF954" s="10"/>
      <c r="AG954" s="10"/>
      <c r="AH954" s="10"/>
    </row>
    <row r="955" spans="1:34" x14ac:dyDescent="0.15">
      <c r="A955" s="2"/>
      <c r="B955" s="12"/>
      <c r="C955" s="6"/>
      <c r="D955" s="6"/>
      <c r="E955" s="6"/>
      <c r="F955" s="10"/>
      <c r="G955" s="10"/>
      <c r="H955" s="10"/>
      <c r="I955" s="6"/>
      <c r="J955" s="6"/>
      <c r="K955" s="10"/>
      <c r="L955" s="10"/>
      <c r="M955" s="10"/>
      <c r="N955" s="6"/>
      <c r="O955" s="10"/>
      <c r="P955" s="10"/>
      <c r="Q955" s="10"/>
      <c r="R955" s="6"/>
      <c r="S955" s="6"/>
      <c r="T955" s="10"/>
      <c r="U955" s="10"/>
      <c r="V955" s="10"/>
      <c r="W955" s="27">
        <v>-67</v>
      </c>
      <c r="X955" s="13">
        <f t="shared" si="165"/>
        <v>-60</v>
      </c>
      <c r="Y955" s="30">
        <v>0.49805499999998371</v>
      </c>
      <c r="AD955" s="6"/>
      <c r="AE955" s="6"/>
      <c r="AF955" s="10"/>
      <c r="AG955" s="10"/>
      <c r="AH955" s="10"/>
    </row>
    <row r="956" spans="1:34" x14ac:dyDescent="0.15">
      <c r="A956" s="2"/>
      <c r="B956" s="12"/>
      <c r="C956" s="6"/>
      <c r="D956" s="6"/>
      <c r="E956" s="6"/>
      <c r="F956" s="10"/>
      <c r="G956" s="10"/>
      <c r="H956" s="10"/>
      <c r="I956" s="6"/>
      <c r="J956" s="6"/>
      <c r="K956" s="10"/>
      <c r="L956" s="10"/>
      <c r="M956" s="10"/>
      <c r="N956" s="6"/>
      <c r="O956" s="10"/>
      <c r="P956" s="10"/>
      <c r="Q956" s="10"/>
      <c r="R956" s="6"/>
      <c r="S956" s="6"/>
      <c r="T956" s="10"/>
      <c r="U956" s="10"/>
      <c r="V956" s="10"/>
      <c r="W956" s="27">
        <v>-69</v>
      </c>
      <c r="X956" s="13">
        <f t="shared" si="165"/>
        <v>-60</v>
      </c>
      <c r="Y956" s="30">
        <v>0.49850999999654944</v>
      </c>
      <c r="AD956" s="6"/>
      <c r="AE956" s="6"/>
      <c r="AF956" s="10"/>
      <c r="AG956" s="10"/>
      <c r="AH956" s="10"/>
    </row>
    <row r="957" spans="1:34" x14ac:dyDescent="0.15">
      <c r="A957" s="2"/>
      <c r="B957" s="12"/>
      <c r="C957" s="6"/>
      <c r="D957" s="6"/>
      <c r="E957" s="6"/>
      <c r="F957" s="10"/>
      <c r="G957" s="10"/>
      <c r="H957" s="10"/>
      <c r="I957" s="6"/>
      <c r="J957" s="6"/>
      <c r="K957" s="10"/>
      <c r="L957" s="10"/>
      <c r="M957" s="10"/>
      <c r="N957" s="6"/>
      <c r="O957" s="10"/>
      <c r="P957" s="10"/>
      <c r="Q957" s="10"/>
      <c r="R957" s="6"/>
      <c r="S957" s="6"/>
      <c r="T957" s="10"/>
      <c r="U957" s="10"/>
      <c r="V957" s="10"/>
      <c r="W957" s="27">
        <v>-69</v>
      </c>
      <c r="X957" s="13">
        <f t="shared" si="165"/>
        <v>-60</v>
      </c>
      <c r="Y957" s="30">
        <v>0.49850999999654944</v>
      </c>
      <c r="AD957" s="6"/>
      <c r="AE957" s="6"/>
      <c r="AF957" s="10"/>
      <c r="AG957" s="10"/>
      <c r="AH957" s="10"/>
    </row>
    <row r="958" spans="1:34" x14ac:dyDescent="0.15">
      <c r="A958" s="2"/>
      <c r="B958" s="12"/>
      <c r="C958" s="6"/>
      <c r="D958" s="6"/>
      <c r="E958" s="6"/>
      <c r="F958" s="10"/>
      <c r="G958" s="10"/>
      <c r="H958" s="10"/>
      <c r="I958" s="6"/>
      <c r="J958" s="6"/>
      <c r="K958" s="10"/>
      <c r="L958" s="10"/>
      <c r="M958" s="10"/>
      <c r="N958" s="6"/>
      <c r="O958" s="10"/>
      <c r="P958" s="10"/>
      <c r="Q958" s="10"/>
      <c r="R958" s="6"/>
      <c r="S958" s="6"/>
      <c r="T958" s="10"/>
      <c r="U958" s="10"/>
      <c r="V958" s="10"/>
      <c r="W958" s="27">
        <v>-75</v>
      </c>
      <c r="X958" s="13">
        <f t="shared" si="165"/>
        <v>-70</v>
      </c>
      <c r="Y958" s="30">
        <v>0.49796499999654942</v>
      </c>
      <c r="AD958" s="6"/>
      <c r="AE958" s="6"/>
      <c r="AF958" s="10"/>
      <c r="AG958" s="10"/>
      <c r="AH958" s="10"/>
    </row>
    <row r="959" spans="1:34" x14ac:dyDescent="0.15">
      <c r="A959" s="2"/>
      <c r="B959" s="12"/>
      <c r="C959" s="6"/>
      <c r="D959" s="6"/>
      <c r="E959" s="6"/>
      <c r="F959" s="10"/>
      <c r="G959" s="10"/>
      <c r="H959" s="10"/>
      <c r="I959" s="6"/>
      <c r="J959" s="6"/>
      <c r="K959" s="10"/>
      <c r="L959" s="10"/>
      <c r="M959" s="10"/>
      <c r="N959" s="6"/>
      <c r="O959" s="10"/>
      <c r="P959" s="10"/>
      <c r="Q959" s="10"/>
      <c r="R959" s="6"/>
      <c r="S959" s="6"/>
      <c r="T959" s="10"/>
      <c r="U959" s="10"/>
      <c r="V959" s="10"/>
      <c r="W959" s="27">
        <v>-75</v>
      </c>
      <c r="X959" s="13">
        <f t="shared" si="165"/>
        <v>-70</v>
      </c>
      <c r="Y959" s="30">
        <v>0.49796499999654942</v>
      </c>
      <c r="AD959" s="6"/>
      <c r="AE959" s="6"/>
      <c r="AF959" s="10"/>
      <c r="AG959" s="10"/>
      <c r="AH959" s="10"/>
    </row>
    <row r="960" spans="1:34" x14ac:dyDescent="0.15">
      <c r="A960" s="2"/>
      <c r="B960" s="12"/>
      <c r="C960" s="6"/>
      <c r="D960" s="6"/>
      <c r="E960" s="6"/>
      <c r="F960" s="10"/>
      <c r="G960" s="10"/>
      <c r="H960" s="10"/>
      <c r="I960" s="6"/>
      <c r="J960" s="6"/>
      <c r="K960" s="10"/>
      <c r="L960" s="10"/>
      <c r="M960" s="10"/>
      <c r="N960" s="6"/>
      <c r="O960" s="10"/>
      <c r="P960" s="10"/>
      <c r="Q960" s="10"/>
      <c r="R960" s="6"/>
      <c r="S960" s="6"/>
      <c r="T960" s="10"/>
      <c r="U960" s="10"/>
      <c r="V960" s="10"/>
      <c r="W960" s="27">
        <v>-69</v>
      </c>
      <c r="X960" s="13">
        <f t="shared" si="165"/>
        <v>-60</v>
      </c>
      <c r="Y960" s="30">
        <v>0.49842000000039111</v>
      </c>
      <c r="AD960" s="6"/>
      <c r="AE960" s="6"/>
      <c r="AF960" s="10"/>
      <c r="AG960" s="10"/>
      <c r="AH960" s="10"/>
    </row>
    <row r="961" spans="1:34" x14ac:dyDescent="0.15">
      <c r="A961" s="2"/>
      <c r="B961" s="12"/>
      <c r="C961" s="6"/>
      <c r="D961" s="6"/>
      <c r="E961" s="6"/>
      <c r="F961" s="10"/>
      <c r="G961" s="10"/>
      <c r="H961" s="10"/>
      <c r="I961" s="6"/>
      <c r="J961" s="6"/>
      <c r="K961" s="10"/>
      <c r="L961" s="10"/>
      <c r="M961" s="10"/>
      <c r="N961" s="6"/>
      <c r="O961" s="10"/>
      <c r="P961" s="10"/>
      <c r="Q961" s="10"/>
      <c r="R961" s="6"/>
      <c r="S961" s="6"/>
      <c r="T961" s="10"/>
      <c r="U961" s="10"/>
      <c r="V961" s="10"/>
      <c r="W961" s="27">
        <v>-72</v>
      </c>
      <c r="X961" s="13">
        <f t="shared" si="165"/>
        <v>-70</v>
      </c>
      <c r="Y961" s="30">
        <v>0.49887499999695684</v>
      </c>
      <c r="AD961" s="6"/>
      <c r="AE961" s="6"/>
      <c r="AF961" s="10"/>
      <c r="AG961" s="10"/>
      <c r="AH961" s="10"/>
    </row>
    <row r="962" spans="1:34" x14ac:dyDescent="0.15">
      <c r="A962" s="2"/>
      <c r="B962" s="12"/>
      <c r="C962" s="6"/>
      <c r="D962" s="6"/>
      <c r="E962" s="6"/>
      <c r="F962" s="10"/>
      <c r="G962" s="10"/>
      <c r="H962" s="10"/>
      <c r="I962" s="6"/>
      <c r="J962" s="6"/>
      <c r="K962" s="10"/>
      <c r="L962" s="10"/>
      <c r="M962" s="10"/>
      <c r="N962" s="6"/>
      <c r="O962" s="10"/>
      <c r="P962" s="10"/>
      <c r="Q962" s="10"/>
      <c r="R962" s="6"/>
      <c r="S962" s="6"/>
      <c r="T962" s="10"/>
      <c r="U962" s="10"/>
      <c r="V962" s="10"/>
      <c r="W962" s="27">
        <v>-70</v>
      </c>
      <c r="X962" s="13">
        <f t="shared" si="165"/>
        <v>-70</v>
      </c>
      <c r="Y962" s="30">
        <v>0.52132999999800456</v>
      </c>
      <c r="AD962" s="6"/>
      <c r="AE962" s="6"/>
      <c r="AF962" s="10"/>
      <c r="AG962" s="10"/>
      <c r="AH962" s="10"/>
    </row>
    <row r="963" spans="1:34" x14ac:dyDescent="0.15">
      <c r="A963" s="2"/>
      <c r="B963" s="12"/>
      <c r="C963" s="6"/>
      <c r="D963" s="6"/>
      <c r="E963" s="6"/>
      <c r="F963" s="10"/>
      <c r="G963" s="10"/>
      <c r="H963" s="10"/>
      <c r="I963" s="6"/>
      <c r="J963" s="6"/>
      <c r="K963" s="10"/>
      <c r="L963" s="10"/>
      <c r="M963" s="10"/>
      <c r="N963" s="6"/>
      <c r="O963" s="10"/>
      <c r="P963" s="10"/>
      <c r="Q963" s="10"/>
      <c r="R963" s="6"/>
      <c r="S963" s="6"/>
      <c r="T963" s="10"/>
      <c r="U963" s="10"/>
      <c r="V963" s="10"/>
      <c r="W963" s="27">
        <v>-70</v>
      </c>
      <c r="X963" s="13">
        <f t="shared" si="165"/>
        <v>-70</v>
      </c>
      <c r="Y963" s="30">
        <v>0.49978499999736425</v>
      </c>
      <c r="AD963" s="6"/>
      <c r="AE963" s="6"/>
      <c r="AF963" s="10"/>
      <c r="AG963" s="10"/>
      <c r="AH963" s="10"/>
    </row>
    <row r="964" spans="1:34" x14ac:dyDescent="0.15">
      <c r="A964" s="2"/>
      <c r="B964" s="12"/>
      <c r="C964" s="6"/>
      <c r="D964" s="6"/>
      <c r="E964" s="6"/>
      <c r="F964" s="10"/>
      <c r="G964" s="10"/>
      <c r="H964" s="10"/>
      <c r="I964" s="6"/>
      <c r="J964" s="6"/>
      <c r="K964" s="10"/>
      <c r="L964" s="10"/>
      <c r="M964" s="10"/>
      <c r="N964" s="6"/>
      <c r="O964" s="10"/>
      <c r="P964" s="10"/>
      <c r="Q964" s="10"/>
      <c r="R964" s="6"/>
      <c r="S964" s="6"/>
      <c r="T964" s="10"/>
      <c r="U964" s="10"/>
      <c r="V964" s="10"/>
      <c r="W964" s="27">
        <v>-70</v>
      </c>
      <c r="X964" s="13">
        <f t="shared" si="165"/>
        <v>-70</v>
      </c>
      <c r="Y964" s="30">
        <v>0.49978499999736425</v>
      </c>
      <c r="AD964" s="6"/>
      <c r="AE964" s="6"/>
      <c r="AF964" s="10"/>
      <c r="AG964" s="10"/>
      <c r="AH964" s="10"/>
    </row>
    <row r="965" spans="1:34" x14ac:dyDescent="0.15">
      <c r="A965" s="2"/>
      <c r="B965" s="12"/>
      <c r="C965" s="6"/>
      <c r="D965" s="6"/>
      <c r="E965" s="6"/>
      <c r="F965" s="10"/>
      <c r="G965" s="10"/>
      <c r="H965" s="10"/>
      <c r="I965" s="6"/>
      <c r="J965" s="6"/>
      <c r="K965" s="10"/>
      <c r="L965" s="10"/>
      <c r="M965" s="10"/>
      <c r="N965" s="6"/>
      <c r="O965" s="10"/>
      <c r="P965" s="10"/>
      <c r="Q965" s="10"/>
      <c r="R965" s="6"/>
      <c r="S965" s="6"/>
      <c r="T965" s="10"/>
      <c r="U965" s="10"/>
      <c r="V965" s="10"/>
      <c r="W965" s="27">
        <v>-70</v>
      </c>
      <c r="X965" s="13">
        <f t="shared" si="165"/>
        <v>-70</v>
      </c>
      <c r="Y965" s="30">
        <v>0.49323999999614188</v>
      </c>
      <c r="AD965" s="6"/>
      <c r="AE965" s="6"/>
      <c r="AF965" s="10"/>
      <c r="AG965" s="10"/>
      <c r="AH965" s="10"/>
    </row>
    <row r="966" spans="1:34" x14ac:dyDescent="0.15">
      <c r="A966" s="2"/>
      <c r="B966" s="12"/>
      <c r="C966" s="6"/>
      <c r="D966" s="6"/>
      <c r="E966" s="6"/>
      <c r="F966" s="10"/>
      <c r="G966" s="10"/>
      <c r="H966" s="10"/>
      <c r="I966" s="6"/>
      <c r="J966" s="6"/>
      <c r="K966" s="10"/>
      <c r="L966" s="10"/>
      <c r="M966" s="10"/>
      <c r="N966" s="6"/>
      <c r="O966" s="10"/>
      <c r="P966" s="10"/>
      <c r="Q966" s="10"/>
      <c r="R966" s="6"/>
      <c r="S966" s="6"/>
      <c r="T966" s="10"/>
      <c r="U966" s="10"/>
      <c r="V966" s="10"/>
      <c r="W966" s="27">
        <v>-70</v>
      </c>
      <c r="X966" s="13">
        <f t="shared" si="165"/>
        <v>-70</v>
      </c>
      <c r="Y966" s="30">
        <v>0.49323999999614188</v>
      </c>
      <c r="AD966" s="6"/>
      <c r="AE966" s="6"/>
      <c r="AF966" s="10"/>
      <c r="AG966" s="10"/>
      <c r="AH966" s="10"/>
    </row>
    <row r="967" spans="1:34" x14ac:dyDescent="0.15">
      <c r="A967" s="2"/>
      <c r="B967" s="12"/>
      <c r="C967" s="6"/>
      <c r="D967" s="6"/>
      <c r="E967" s="6"/>
      <c r="F967" s="10"/>
      <c r="G967" s="10"/>
      <c r="H967" s="10"/>
      <c r="I967" s="6"/>
      <c r="J967" s="6"/>
      <c r="K967" s="10"/>
      <c r="L967" s="10"/>
      <c r="M967" s="10"/>
      <c r="N967" s="6"/>
      <c r="O967" s="10"/>
      <c r="P967" s="10"/>
      <c r="Q967" s="10"/>
      <c r="R967" s="6"/>
      <c r="S967" s="6"/>
      <c r="T967" s="10"/>
      <c r="U967" s="10"/>
      <c r="V967" s="10"/>
      <c r="W967" s="27">
        <v>-70</v>
      </c>
      <c r="X967" s="13">
        <f t="shared" si="165"/>
        <v>-70</v>
      </c>
      <c r="Y967" s="30">
        <v>0.48814999999532693</v>
      </c>
      <c r="AD967" s="6"/>
      <c r="AE967" s="6"/>
      <c r="AF967" s="10"/>
      <c r="AG967" s="10"/>
      <c r="AH967" s="10"/>
    </row>
    <row r="968" spans="1:34" x14ac:dyDescent="0.15">
      <c r="A968" s="2"/>
      <c r="B968" s="12"/>
      <c r="C968" s="6"/>
      <c r="D968" s="6"/>
      <c r="E968" s="6"/>
      <c r="F968" s="10"/>
      <c r="G968" s="10"/>
      <c r="H968" s="10"/>
      <c r="I968" s="6"/>
      <c r="J968" s="6"/>
      <c r="K968" s="10"/>
      <c r="L968" s="10"/>
      <c r="M968" s="10"/>
      <c r="N968" s="6"/>
      <c r="O968" s="10"/>
      <c r="P968" s="10"/>
      <c r="Q968" s="10"/>
      <c r="R968" s="6"/>
      <c r="S968" s="6"/>
      <c r="T968" s="10"/>
      <c r="U968" s="10"/>
      <c r="V968" s="10"/>
      <c r="W968" s="27">
        <v>-70</v>
      </c>
      <c r="X968" s="13">
        <f t="shared" si="165"/>
        <v>-70</v>
      </c>
      <c r="Y968" s="30">
        <v>0.48814999999532693</v>
      </c>
      <c r="AD968" s="6"/>
      <c r="AE968" s="6"/>
      <c r="AF968" s="10"/>
      <c r="AG968" s="10"/>
      <c r="AH968" s="10"/>
    </row>
    <row r="969" spans="1:34" x14ac:dyDescent="0.15">
      <c r="A969" s="2"/>
      <c r="B969" s="12"/>
      <c r="C969" s="6"/>
      <c r="D969" s="6"/>
      <c r="E969" s="6"/>
      <c r="F969" s="10"/>
      <c r="G969" s="10"/>
      <c r="H969" s="10"/>
      <c r="I969" s="6"/>
      <c r="J969" s="6"/>
      <c r="K969" s="10"/>
      <c r="L969" s="10"/>
      <c r="M969" s="10"/>
      <c r="N969" s="6"/>
      <c r="O969" s="10"/>
      <c r="P969" s="10"/>
      <c r="Q969" s="10"/>
      <c r="R969" s="6"/>
      <c r="S969" s="6"/>
      <c r="T969" s="10"/>
      <c r="U969" s="10"/>
      <c r="V969" s="10"/>
      <c r="W969" s="27">
        <v>-75</v>
      </c>
      <c r="X969" s="13">
        <f t="shared" si="165"/>
        <v>-70</v>
      </c>
      <c r="Y969" s="30">
        <v>0.59497500000056536</v>
      </c>
      <c r="AD969" s="6"/>
      <c r="AE969" s="6"/>
      <c r="AF969" s="10"/>
      <c r="AG969" s="10"/>
      <c r="AH969" s="10"/>
    </row>
    <row r="970" spans="1:34" x14ac:dyDescent="0.15">
      <c r="A970" s="2"/>
      <c r="B970" s="12"/>
      <c r="C970" s="6"/>
      <c r="D970" s="6"/>
      <c r="E970" s="6"/>
      <c r="F970" s="10"/>
      <c r="G970" s="10"/>
      <c r="H970" s="10"/>
      <c r="I970" s="6"/>
      <c r="J970" s="6"/>
      <c r="K970" s="10"/>
      <c r="L970" s="10"/>
      <c r="M970" s="10"/>
      <c r="N970" s="6"/>
      <c r="O970" s="10"/>
      <c r="P970" s="10"/>
      <c r="Q970" s="10"/>
      <c r="R970" s="6"/>
      <c r="S970" s="6"/>
      <c r="T970" s="10"/>
      <c r="U970" s="10"/>
      <c r="V970" s="10"/>
      <c r="W970" s="27">
        <v>-75</v>
      </c>
      <c r="X970" s="13">
        <f t="shared" si="165"/>
        <v>-70</v>
      </c>
      <c r="Y970" s="30">
        <v>0.59497500000056536</v>
      </c>
      <c r="AD970" s="6"/>
      <c r="AE970" s="6"/>
      <c r="AF970" s="10"/>
      <c r="AG970" s="10"/>
      <c r="AH970" s="10"/>
    </row>
    <row r="971" spans="1:34" x14ac:dyDescent="0.15">
      <c r="A971" s="2"/>
      <c r="B971" s="12"/>
      <c r="C971" s="6"/>
      <c r="D971" s="6"/>
      <c r="E971" s="6"/>
      <c r="F971" s="10"/>
      <c r="G971" s="10"/>
      <c r="H971" s="10"/>
      <c r="I971" s="6"/>
      <c r="J971" s="6"/>
      <c r="K971" s="10"/>
      <c r="L971" s="10"/>
      <c r="M971" s="10"/>
      <c r="N971" s="6"/>
      <c r="O971" s="10"/>
      <c r="P971" s="10"/>
      <c r="Q971" s="10"/>
      <c r="R971" s="6"/>
      <c r="S971" s="6"/>
      <c r="T971" s="10"/>
      <c r="U971" s="10"/>
      <c r="V971" s="10"/>
      <c r="W971" s="27">
        <v>-69</v>
      </c>
      <c r="X971" s="13">
        <f t="shared" si="165"/>
        <v>-60</v>
      </c>
      <c r="Y971" s="30">
        <v>0.60288499999876088</v>
      </c>
      <c r="AD971" s="6"/>
      <c r="AE971" s="6"/>
      <c r="AF971" s="10"/>
      <c r="AG971" s="10"/>
      <c r="AH971" s="10"/>
    </row>
    <row r="972" spans="1:34" x14ac:dyDescent="0.15">
      <c r="A972" s="2"/>
      <c r="B972" s="12"/>
      <c r="C972" s="6"/>
      <c r="D972" s="6"/>
      <c r="E972" s="6"/>
      <c r="F972" s="10"/>
      <c r="G972" s="10"/>
      <c r="H972" s="10"/>
      <c r="I972" s="6"/>
      <c r="J972" s="6"/>
      <c r="K972" s="10"/>
      <c r="L972" s="10"/>
      <c r="M972" s="10"/>
      <c r="N972" s="6"/>
      <c r="O972" s="10"/>
      <c r="P972" s="10"/>
      <c r="Q972" s="10"/>
      <c r="R972" s="6"/>
      <c r="S972" s="6"/>
      <c r="T972" s="10"/>
      <c r="U972" s="10"/>
      <c r="V972" s="10"/>
      <c r="W972" s="27">
        <v>-69</v>
      </c>
      <c r="X972" s="13">
        <f t="shared" si="165"/>
        <v>-60</v>
      </c>
      <c r="Y972" s="30">
        <v>0.67888499999969221</v>
      </c>
      <c r="AD972" s="6"/>
      <c r="AE972" s="6"/>
      <c r="AF972" s="10"/>
      <c r="AG972" s="10"/>
      <c r="AH972" s="10"/>
    </row>
    <row r="973" spans="1:34" x14ac:dyDescent="0.15">
      <c r="A973" s="2"/>
      <c r="B973" s="12"/>
      <c r="C973" s="6"/>
      <c r="D973" s="6"/>
      <c r="E973" s="6"/>
      <c r="F973" s="10"/>
      <c r="G973" s="10"/>
      <c r="H973" s="10"/>
      <c r="I973" s="6"/>
      <c r="J973" s="6"/>
      <c r="K973" s="10"/>
      <c r="L973" s="10"/>
      <c r="M973" s="10"/>
      <c r="N973" s="6"/>
      <c r="O973" s="10"/>
      <c r="P973" s="10"/>
      <c r="Q973" s="10"/>
      <c r="R973" s="6"/>
      <c r="S973" s="6"/>
      <c r="T973" s="10"/>
      <c r="U973" s="10"/>
      <c r="V973" s="10"/>
      <c r="W973" s="27">
        <v>-69</v>
      </c>
      <c r="X973" s="13">
        <f t="shared" si="165"/>
        <v>-60</v>
      </c>
      <c r="Y973" s="30">
        <v>0.67988499999625795</v>
      </c>
      <c r="AD973" s="6"/>
      <c r="AE973" s="6"/>
      <c r="AF973" s="10"/>
      <c r="AG973" s="10"/>
      <c r="AH973" s="10"/>
    </row>
    <row r="974" spans="1:34" x14ac:dyDescent="0.15">
      <c r="A974" s="2"/>
      <c r="B974" s="12"/>
      <c r="C974" s="6"/>
      <c r="D974" s="6"/>
      <c r="E974" s="6"/>
      <c r="F974" s="10"/>
      <c r="G974" s="10"/>
      <c r="H974" s="10"/>
      <c r="I974" s="6"/>
      <c r="J974" s="6"/>
      <c r="K974" s="10"/>
      <c r="L974" s="10"/>
      <c r="M974" s="10"/>
      <c r="N974" s="6"/>
      <c r="O974" s="10"/>
      <c r="P974" s="10"/>
      <c r="Q974" s="10"/>
      <c r="R974" s="6"/>
      <c r="S974" s="6"/>
      <c r="T974" s="10"/>
      <c r="U974" s="10"/>
      <c r="V974" s="10"/>
      <c r="W974" s="27">
        <v>-69</v>
      </c>
      <c r="X974" s="13">
        <f t="shared" si="165"/>
        <v>-60</v>
      </c>
      <c r="Y974" s="30">
        <v>0.65809499999870158</v>
      </c>
      <c r="AD974" s="6"/>
      <c r="AE974" s="6"/>
      <c r="AF974" s="10"/>
      <c r="AG974" s="10"/>
      <c r="AH974" s="10"/>
    </row>
    <row r="975" spans="1:34" x14ac:dyDescent="0.15">
      <c r="A975" s="2"/>
      <c r="B975" s="12"/>
      <c r="C975" s="6"/>
      <c r="D975" s="6"/>
      <c r="E975" s="6"/>
      <c r="F975" s="10"/>
      <c r="G975" s="10"/>
      <c r="H975" s="10"/>
      <c r="I975" s="6"/>
      <c r="J975" s="6"/>
      <c r="K975" s="10"/>
      <c r="L975" s="10"/>
      <c r="M975" s="10"/>
      <c r="N975" s="6"/>
      <c r="O975" s="10"/>
      <c r="P975" s="10"/>
      <c r="Q975" s="10"/>
      <c r="R975" s="6"/>
      <c r="S975" s="6"/>
      <c r="T975" s="10"/>
      <c r="U975" s="10"/>
      <c r="V975" s="10"/>
      <c r="W975" s="27">
        <v>-66</v>
      </c>
      <c r="X975" s="13">
        <f t="shared" si="165"/>
        <v>-60</v>
      </c>
      <c r="Y975" s="30">
        <v>0.71224999999590866</v>
      </c>
      <c r="AD975" s="6"/>
      <c r="AE975" s="6"/>
      <c r="AF975" s="10"/>
      <c r="AG975" s="10"/>
      <c r="AH975" s="10"/>
    </row>
    <row r="976" spans="1:34" x14ac:dyDescent="0.15">
      <c r="A976" s="2"/>
      <c r="B976" s="12"/>
      <c r="C976" s="6"/>
      <c r="D976" s="6"/>
      <c r="E976" s="6"/>
      <c r="F976" s="10"/>
      <c r="G976" s="10"/>
      <c r="H976" s="10"/>
      <c r="I976" s="6"/>
      <c r="J976" s="6"/>
      <c r="K976" s="10"/>
      <c r="L976" s="10"/>
      <c r="M976" s="10"/>
      <c r="N976" s="6"/>
      <c r="O976" s="10"/>
      <c r="P976" s="10"/>
      <c r="Q976" s="10"/>
      <c r="R976" s="6"/>
      <c r="S976" s="6"/>
      <c r="T976" s="10"/>
      <c r="U976" s="10"/>
      <c r="V976" s="10"/>
      <c r="W976" s="27">
        <v>-67</v>
      </c>
      <c r="X976" s="13">
        <f t="shared" ref="X976:X1039" si="166">0-(MID(W976,LEN(W976)-1,1)*10)</f>
        <v>-60</v>
      </c>
      <c r="Y976" s="30">
        <v>0.69070499999526835</v>
      </c>
      <c r="AD976" s="6"/>
      <c r="AE976" s="6"/>
      <c r="AF976" s="10"/>
      <c r="AG976" s="10"/>
      <c r="AH976" s="10"/>
    </row>
    <row r="977" spans="1:34" x14ac:dyDescent="0.15">
      <c r="A977" s="2"/>
      <c r="B977" s="12"/>
      <c r="C977" s="6"/>
      <c r="D977" s="6"/>
      <c r="E977" s="6"/>
      <c r="F977" s="10"/>
      <c r="G977" s="10"/>
      <c r="H977" s="10"/>
      <c r="I977" s="6"/>
      <c r="J977" s="6"/>
      <c r="K977" s="10"/>
      <c r="L977" s="10"/>
      <c r="M977" s="10"/>
      <c r="N977" s="6"/>
      <c r="O977" s="10"/>
      <c r="P977" s="10"/>
      <c r="Q977" s="10"/>
      <c r="R977" s="6"/>
      <c r="S977" s="6"/>
      <c r="T977" s="10"/>
      <c r="U977" s="10"/>
      <c r="V977" s="10"/>
      <c r="W977" s="27">
        <v>-67</v>
      </c>
      <c r="X977" s="13">
        <f t="shared" si="166"/>
        <v>-60</v>
      </c>
      <c r="Y977" s="30">
        <v>0.69070499999526835</v>
      </c>
      <c r="AD977" s="6"/>
      <c r="AE977" s="6"/>
      <c r="AF977" s="10"/>
      <c r="AG977" s="10"/>
      <c r="AH977" s="10"/>
    </row>
    <row r="978" spans="1:34" x14ac:dyDescent="0.15">
      <c r="A978" s="2"/>
      <c r="B978" s="12"/>
      <c r="C978" s="6"/>
      <c r="D978" s="6"/>
      <c r="E978" s="6"/>
      <c r="F978" s="10"/>
      <c r="G978" s="10"/>
      <c r="H978" s="10"/>
      <c r="I978" s="6"/>
      <c r="J978" s="6"/>
      <c r="K978" s="10"/>
      <c r="L978" s="10"/>
      <c r="M978" s="10"/>
      <c r="N978" s="6"/>
      <c r="O978" s="10"/>
      <c r="P978" s="10"/>
      <c r="Q978" s="10"/>
      <c r="R978" s="6"/>
      <c r="S978" s="6"/>
      <c r="T978" s="10"/>
      <c r="U978" s="10"/>
      <c r="V978" s="10"/>
      <c r="W978" s="27">
        <v>-67</v>
      </c>
      <c r="X978" s="13">
        <f t="shared" si="166"/>
        <v>-60</v>
      </c>
      <c r="Y978" s="30">
        <v>0.78470499999986676</v>
      </c>
      <c r="AD978" s="6"/>
      <c r="AE978" s="6"/>
      <c r="AF978" s="10"/>
      <c r="AG978" s="10"/>
      <c r="AH978" s="10"/>
    </row>
    <row r="979" spans="1:34" x14ac:dyDescent="0.15">
      <c r="A979" s="2"/>
      <c r="B979" s="12"/>
      <c r="C979" s="6"/>
      <c r="D979" s="6"/>
      <c r="E979" s="6"/>
      <c r="F979" s="10"/>
      <c r="G979" s="10"/>
      <c r="H979" s="10"/>
      <c r="I979" s="6"/>
      <c r="J979" s="6"/>
      <c r="K979" s="10"/>
      <c r="L979" s="10"/>
      <c r="M979" s="10"/>
      <c r="N979" s="6"/>
      <c r="O979" s="10"/>
      <c r="P979" s="10"/>
      <c r="Q979" s="10"/>
      <c r="R979" s="6"/>
      <c r="S979" s="6"/>
      <c r="T979" s="10"/>
      <c r="U979" s="10"/>
      <c r="V979" s="10"/>
      <c r="W979" s="27">
        <v>-67</v>
      </c>
      <c r="X979" s="13">
        <f t="shared" si="166"/>
        <v>-60</v>
      </c>
      <c r="Y979" s="30">
        <v>0.78470499999986676</v>
      </c>
      <c r="AD979" s="6"/>
      <c r="AE979" s="6"/>
      <c r="AF979" s="10"/>
      <c r="AG979" s="10"/>
      <c r="AH979" s="10"/>
    </row>
    <row r="980" spans="1:34" x14ac:dyDescent="0.15">
      <c r="A980" s="2"/>
      <c r="B980" s="12"/>
      <c r="C980" s="6"/>
      <c r="D980" s="6"/>
      <c r="E980" s="6"/>
      <c r="F980" s="10"/>
      <c r="G980" s="10"/>
      <c r="H980" s="10"/>
      <c r="I980" s="6"/>
      <c r="J980" s="6"/>
      <c r="K980" s="10"/>
      <c r="L980" s="10"/>
      <c r="M980" s="10"/>
      <c r="N980" s="6"/>
      <c r="O980" s="10"/>
      <c r="P980" s="10"/>
      <c r="Q980" s="10"/>
      <c r="R980" s="6"/>
      <c r="S980" s="6"/>
      <c r="T980" s="10"/>
      <c r="U980" s="10"/>
      <c r="V980" s="10"/>
      <c r="W980" s="27">
        <v>-69</v>
      </c>
      <c r="X980" s="13">
        <f t="shared" si="166"/>
        <v>-60</v>
      </c>
      <c r="Y980" s="30">
        <v>0.79115999999765485</v>
      </c>
      <c r="AD980" s="6"/>
      <c r="AE980" s="6"/>
      <c r="AF980" s="10"/>
      <c r="AG980" s="10"/>
      <c r="AH980" s="10"/>
    </row>
    <row r="981" spans="1:34" x14ac:dyDescent="0.15">
      <c r="A981" s="2"/>
      <c r="B981" s="12"/>
      <c r="C981" s="6"/>
      <c r="D981" s="6"/>
      <c r="E981" s="6"/>
      <c r="F981" s="10"/>
      <c r="G981" s="10"/>
      <c r="H981" s="10"/>
      <c r="I981" s="6"/>
      <c r="J981" s="6"/>
      <c r="K981" s="10"/>
      <c r="L981" s="10"/>
      <c r="M981" s="10"/>
      <c r="N981" s="6"/>
      <c r="O981" s="10"/>
      <c r="P981" s="10"/>
      <c r="Q981" s="10"/>
      <c r="R981" s="6"/>
      <c r="S981" s="6"/>
      <c r="T981" s="10"/>
      <c r="U981" s="10"/>
      <c r="V981" s="10"/>
      <c r="W981" s="27">
        <v>-69</v>
      </c>
      <c r="X981" s="13">
        <f t="shared" si="166"/>
        <v>-60</v>
      </c>
      <c r="Y981" s="30">
        <v>0.77061500000085625</v>
      </c>
      <c r="AD981" s="6"/>
      <c r="AE981" s="6"/>
      <c r="AF981" s="10"/>
      <c r="AG981" s="10"/>
      <c r="AH981" s="10"/>
    </row>
    <row r="982" spans="1:34" x14ac:dyDescent="0.15">
      <c r="A982" s="2"/>
      <c r="B982" s="12"/>
      <c r="C982" s="6"/>
      <c r="D982" s="6"/>
      <c r="E982" s="6"/>
      <c r="F982" s="10"/>
      <c r="G982" s="10"/>
      <c r="H982" s="10"/>
      <c r="I982" s="6"/>
      <c r="J982" s="6"/>
      <c r="K982" s="10"/>
      <c r="L982" s="10"/>
      <c r="M982" s="10"/>
      <c r="N982" s="6"/>
      <c r="O982" s="10"/>
      <c r="P982" s="10"/>
      <c r="Q982" s="10"/>
      <c r="R982" s="6"/>
      <c r="S982" s="6"/>
      <c r="T982" s="10"/>
      <c r="U982" s="10"/>
      <c r="V982" s="10"/>
      <c r="W982" s="27">
        <v>-69</v>
      </c>
      <c r="X982" s="13">
        <f t="shared" si="166"/>
        <v>-60</v>
      </c>
      <c r="Y982" s="30">
        <v>0.77061500000085625</v>
      </c>
      <c r="AD982" s="6"/>
      <c r="AE982" s="6"/>
      <c r="AF982" s="10"/>
      <c r="AG982" s="10"/>
      <c r="AH982" s="10"/>
    </row>
    <row r="983" spans="1:34" x14ac:dyDescent="0.15">
      <c r="A983" s="2"/>
      <c r="B983" s="12"/>
      <c r="C983" s="6"/>
      <c r="D983" s="6"/>
      <c r="E983" s="6"/>
      <c r="F983" s="10"/>
      <c r="G983" s="10"/>
      <c r="H983" s="10"/>
      <c r="I983" s="6"/>
      <c r="J983" s="6"/>
      <c r="K983" s="10"/>
      <c r="L983" s="10"/>
      <c r="M983" s="10"/>
      <c r="N983" s="6"/>
      <c r="O983" s="10"/>
      <c r="P983" s="10"/>
      <c r="Q983" s="10"/>
      <c r="R983" s="6"/>
      <c r="S983" s="6"/>
      <c r="T983" s="10"/>
      <c r="U983" s="10"/>
      <c r="V983" s="10"/>
      <c r="W983" s="27">
        <v>-60</v>
      </c>
      <c r="X983" s="13">
        <f t="shared" si="166"/>
        <v>-60</v>
      </c>
      <c r="Y983" s="30">
        <v>0.76406999999963388</v>
      </c>
      <c r="AD983" s="6"/>
      <c r="AE983" s="6"/>
      <c r="AF983" s="10"/>
      <c r="AG983" s="10"/>
      <c r="AH983" s="10"/>
    </row>
    <row r="984" spans="1:34" x14ac:dyDescent="0.15">
      <c r="A984" s="2"/>
      <c r="B984" s="12"/>
      <c r="C984" s="6"/>
      <c r="D984" s="6"/>
      <c r="E984" s="6"/>
      <c r="F984" s="10"/>
      <c r="G984" s="10"/>
      <c r="H984" s="10"/>
      <c r="I984" s="6"/>
      <c r="J984" s="6"/>
      <c r="K984" s="10"/>
      <c r="L984" s="10"/>
      <c r="M984" s="10"/>
      <c r="N984" s="6"/>
      <c r="O984" s="10"/>
      <c r="P984" s="10"/>
      <c r="Q984" s="10"/>
      <c r="R984" s="6"/>
      <c r="S984" s="6"/>
      <c r="T984" s="10"/>
      <c r="U984" s="10"/>
      <c r="V984" s="10"/>
      <c r="W984" s="27">
        <v>-69</v>
      </c>
      <c r="X984" s="13">
        <f t="shared" si="166"/>
        <v>-60</v>
      </c>
      <c r="Y984" s="30">
        <v>0.76852499999701451</v>
      </c>
      <c r="AD984" s="6"/>
      <c r="AE984" s="6"/>
      <c r="AF984" s="10"/>
      <c r="AG984" s="10"/>
      <c r="AH984" s="10"/>
    </row>
    <row r="985" spans="1:34" x14ac:dyDescent="0.15">
      <c r="A985" s="2"/>
      <c r="B985" s="12"/>
      <c r="C985" s="6"/>
      <c r="D985" s="6"/>
      <c r="E985" s="6"/>
      <c r="F985" s="10"/>
      <c r="G985" s="10"/>
      <c r="H985" s="10"/>
      <c r="I985" s="6"/>
      <c r="J985" s="6"/>
      <c r="K985" s="10"/>
      <c r="L985" s="10"/>
      <c r="M985" s="10"/>
      <c r="N985" s="6"/>
      <c r="O985" s="10"/>
      <c r="P985" s="10"/>
      <c r="Q985" s="10"/>
      <c r="R985" s="6"/>
      <c r="S985" s="6"/>
      <c r="T985" s="10"/>
      <c r="U985" s="10"/>
      <c r="V985" s="10"/>
      <c r="W985" s="27">
        <v>-73</v>
      </c>
      <c r="X985" s="13">
        <f t="shared" si="166"/>
        <v>-70</v>
      </c>
      <c r="Y985" s="30">
        <v>0.77397999999823686</v>
      </c>
      <c r="AD985" s="6"/>
      <c r="AE985" s="6"/>
      <c r="AF985" s="10"/>
      <c r="AG985" s="10"/>
      <c r="AH985" s="10"/>
    </row>
    <row r="986" spans="1:34" x14ac:dyDescent="0.15">
      <c r="A986" s="2"/>
      <c r="B986" s="12"/>
      <c r="C986" s="6"/>
      <c r="D986" s="6"/>
      <c r="E986" s="6"/>
      <c r="F986" s="10"/>
      <c r="G986" s="10"/>
      <c r="H986" s="10"/>
      <c r="I986" s="6"/>
      <c r="J986" s="6"/>
      <c r="K986" s="10"/>
      <c r="L986" s="10"/>
      <c r="M986" s="10"/>
      <c r="N986" s="6"/>
      <c r="O986" s="10"/>
      <c r="P986" s="10"/>
      <c r="Q986" s="10"/>
      <c r="R986" s="6"/>
      <c r="S986" s="6"/>
      <c r="T986" s="10"/>
      <c r="U986" s="10"/>
      <c r="V986" s="10"/>
      <c r="W986" s="27">
        <v>-73</v>
      </c>
      <c r="X986" s="13">
        <f t="shared" si="166"/>
        <v>-70</v>
      </c>
      <c r="Y986" s="30">
        <v>0.77397999999823686</v>
      </c>
      <c r="AD986" s="6"/>
      <c r="AE986" s="6"/>
      <c r="AF986" s="10"/>
      <c r="AG986" s="10"/>
      <c r="AH986" s="10"/>
    </row>
    <row r="987" spans="1:34" x14ac:dyDescent="0.15">
      <c r="A987" s="2"/>
      <c r="B987" s="12"/>
      <c r="C987" s="6"/>
      <c r="D987" s="6"/>
      <c r="E987" s="6"/>
      <c r="F987" s="10"/>
      <c r="G987" s="10"/>
      <c r="H987" s="10"/>
      <c r="I987" s="6"/>
      <c r="J987" s="6"/>
      <c r="K987" s="10"/>
      <c r="L987" s="10"/>
      <c r="M987" s="10"/>
      <c r="N987" s="6"/>
      <c r="O987" s="10"/>
      <c r="P987" s="10"/>
      <c r="Q987" s="10"/>
      <c r="R987" s="6"/>
      <c r="S987" s="6"/>
      <c r="T987" s="10"/>
      <c r="U987" s="10"/>
      <c r="V987" s="10"/>
      <c r="W987" s="27">
        <v>-67</v>
      </c>
      <c r="X987" s="13">
        <f t="shared" si="166"/>
        <v>-60</v>
      </c>
      <c r="Y987" s="30">
        <v>0.78643499999724731</v>
      </c>
      <c r="AD987" s="6"/>
      <c r="AE987" s="6"/>
      <c r="AF987" s="10"/>
      <c r="AG987" s="10"/>
      <c r="AH987" s="10"/>
    </row>
    <row r="988" spans="1:34" x14ac:dyDescent="0.15">
      <c r="A988" s="2"/>
      <c r="B988" s="12"/>
      <c r="C988" s="6"/>
      <c r="D988" s="6"/>
      <c r="E988" s="6"/>
      <c r="F988" s="10"/>
      <c r="G988" s="10"/>
      <c r="H988" s="10"/>
      <c r="I988" s="6"/>
      <c r="J988" s="6"/>
      <c r="K988" s="10"/>
      <c r="L988" s="10"/>
      <c r="M988" s="10"/>
      <c r="N988" s="6"/>
      <c r="O988" s="10"/>
      <c r="P988" s="10"/>
      <c r="Q988" s="10"/>
      <c r="R988" s="6"/>
      <c r="S988" s="6"/>
      <c r="T988" s="10"/>
      <c r="U988" s="10"/>
      <c r="V988" s="10"/>
      <c r="W988" s="27">
        <v>-67</v>
      </c>
      <c r="X988" s="13">
        <f t="shared" si="166"/>
        <v>-60</v>
      </c>
      <c r="Y988" s="30">
        <v>0.78643499999724731</v>
      </c>
      <c r="AD988" s="6"/>
      <c r="AE988" s="6"/>
      <c r="AF988" s="10"/>
      <c r="AG988" s="10"/>
      <c r="AH988" s="10"/>
    </row>
    <row r="989" spans="1:34" x14ac:dyDescent="0.15">
      <c r="A989" s="2"/>
      <c r="B989" s="12"/>
      <c r="C989" s="6"/>
      <c r="D989" s="6"/>
      <c r="E989" s="6"/>
      <c r="F989" s="10"/>
      <c r="G989" s="10"/>
      <c r="H989" s="10"/>
      <c r="I989" s="6"/>
      <c r="J989" s="6"/>
      <c r="K989" s="10"/>
      <c r="L989" s="10"/>
      <c r="M989" s="10"/>
      <c r="N989" s="6"/>
      <c r="O989" s="10"/>
      <c r="P989" s="10"/>
      <c r="Q989" s="10"/>
      <c r="R989" s="6"/>
      <c r="S989" s="6"/>
      <c r="T989" s="10"/>
      <c r="U989" s="10"/>
      <c r="V989" s="10"/>
      <c r="W989" s="27">
        <v>-63</v>
      </c>
      <c r="X989" s="13">
        <f t="shared" si="166"/>
        <v>-60</v>
      </c>
      <c r="Y989" s="30">
        <v>0.76389000000004126</v>
      </c>
      <c r="AD989" s="6"/>
      <c r="AE989" s="6"/>
      <c r="AF989" s="10"/>
      <c r="AG989" s="10"/>
      <c r="AH989" s="10"/>
    </row>
    <row r="990" spans="1:34" x14ac:dyDescent="0.15">
      <c r="A990" s="2"/>
      <c r="B990" s="12"/>
      <c r="C990" s="6"/>
      <c r="D990" s="6"/>
      <c r="E990" s="6"/>
      <c r="F990" s="10"/>
      <c r="G990" s="10"/>
      <c r="H990" s="10"/>
      <c r="I990" s="6"/>
      <c r="J990" s="6"/>
      <c r="K990" s="10"/>
      <c r="L990" s="10"/>
      <c r="M990" s="10"/>
      <c r="N990" s="6"/>
      <c r="O990" s="10"/>
      <c r="P990" s="10"/>
      <c r="Q990" s="10"/>
      <c r="R990" s="6"/>
      <c r="S990" s="6"/>
      <c r="T990" s="10"/>
      <c r="U990" s="10"/>
      <c r="V990" s="10"/>
      <c r="W990" s="27">
        <v>-63</v>
      </c>
      <c r="X990" s="13">
        <f t="shared" si="166"/>
        <v>-60</v>
      </c>
      <c r="Y990" s="30">
        <v>0.76389000000004126</v>
      </c>
      <c r="AD990" s="6"/>
      <c r="AE990" s="6"/>
      <c r="AF990" s="10"/>
      <c r="AG990" s="10"/>
      <c r="AH990" s="10"/>
    </row>
    <row r="991" spans="1:34" x14ac:dyDescent="0.15">
      <c r="A991" s="2"/>
      <c r="B991" s="12"/>
      <c r="C991" s="6"/>
      <c r="D991" s="6"/>
      <c r="E991" s="6"/>
      <c r="F991" s="10"/>
      <c r="G991" s="10"/>
      <c r="H991" s="10"/>
      <c r="I991" s="6"/>
      <c r="J991" s="6"/>
      <c r="K991" s="10"/>
      <c r="L991" s="10"/>
      <c r="M991" s="10"/>
      <c r="N991" s="6"/>
      <c r="O991" s="10"/>
      <c r="P991" s="10"/>
      <c r="Q991" s="10"/>
      <c r="R991" s="6"/>
      <c r="S991" s="6"/>
      <c r="T991" s="10"/>
      <c r="U991" s="10"/>
      <c r="V991" s="10"/>
      <c r="W991" s="27">
        <v>-62</v>
      </c>
      <c r="X991" s="13">
        <f t="shared" si="166"/>
        <v>-60</v>
      </c>
      <c r="Y991" s="30">
        <v>0.76534500000044869</v>
      </c>
      <c r="AD991" s="6"/>
      <c r="AE991" s="6"/>
      <c r="AF991" s="10"/>
      <c r="AG991" s="10"/>
      <c r="AH991" s="10"/>
    </row>
    <row r="992" spans="1:34" x14ac:dyDescent="0.15">
      <c r="A992" s="2"/>
      <c r="B992" s="12"/>
      <c r="C992" s="6"/>
      <c r="D992" s="6"/>
      <c r="E992" s="6"/>
      <c r="F992" s="10"/>
      <c r="G992" s="10"/>
      <c r="H992" s="10"/>
      <c r="I992" s="6"/>
      <c r="J992" s="6"/>
      <c r="K992" s="10"/>
      <c r="L992" s="10"/>
      <c r="M992" s="10"/>
      <c r="N992" s="6"/>
      <c r="O992" s="10"/>
      <c r="P992" s="10"/>
      <c r="Q992" s="10"/>
      <c r="R992" s="6"/>
      <c r="S992" s="6"/>
      <c r="T992" s="10"/>
      <c r="U992" s="10"/>
      <c r="V992" s="10"/>
      <c r="W992" s="27">
        <v>-62</v>
      </c>
      <c r="X992" s="13">
        <f t="shared" si="166"/>
        <v>-60</v>
      </c>
      <c r="Y992" s="30">
        <v>0.76534500000044869</v>
      </c>
      <c r="AD992" s="6"/>
      <c r="AE992" s="6"/>
      <c r="AF992" s="10"/>
      <c r="AG992" s="10"/>
      <c r="AH992" s="10"/>
    </row>
    <row r="993" spans="1:34" x14ac:dyDescent="0.15">
      <c r="A993" s="2"/>
      <c r="B993" s="12"/>
      <c r="C993" s="6"/>
      <c r="D993" s="6"/>
      <c r="E993" s="6"/>
      <c r="F993" s="10"/>
      <c r="G993" s="10"/>
      <c r="H993" s="10"/>
      <c r="I993" s="6"/>
      <c r="J993" s="6"/>
      <c r="K993" s="10"/>
      <c r="L993" s="10"/>
      <c r="M993" s="10"/>
      <c r="N993" s="6"/>
      <c r="O993" s="10"/>
      <c r="P993" s="10"/>
      <c r="Q993" s="10"/>
      <c r="R993" s="6"/>
      <c r="S993" s="6"/>
      <c r="T993" s="10"/>
      <c r="U993" s="10"/>
      <c r="V993" s="10"/>
      <c r="W993" s="27">
        <v>-65</v>
      </c>
      <c r="X993" s="13">
        <f t="shared" si="166"/>
        <v>-60</v>
      </c>
      <c r="Y993" s="30">
        <v>0.7827999999968398</v>
      </c>
      <c r="AD993" s="6"/>
      <c r="AE993" s="6"/>
      <c r="AF993" s="10"/>
      <c r="AG993" s="10"/>
      <c r="AH993" s="10"/>
    </row>
    <row r="994" spans="1:34" x14ac:dyDescent="0.15">
      <c r="A994" s="2"/>
      <c r="B994" s="12"/>
      <c r="C994" s="6"/>
      <c r="D994" s="6"/>
      <c r="E994" s="6"/>
      <c r="F994" s="10"/>
      <c r="G994" s="10"/>
      <c r="H994" s="10"/>
      <c r="I994" s="6"/>
      <c r="J994" s="6"/>
      <c r="K994" s="10"/>
      <c r="L994" s="10"/>
      <c r="M994" s="10"/>
      <c r="N994" s="6"/>
      <c r="O994" s="10"/>
      <c r="P994" s="10"/>
      <c r="Q994" s="10"/>
      <c r="R994" s="6"/>
      <c r="S994" s="6"/>
      <c r="T994" s="10"/>
      <c r="U994" s="10"/>
      <c r="V994" s="10"/>
      <c r="W994" s="27">
        <v>-65</v>
      </c>
      <c r="X994" s="13">
        <f t="shared" si="166"/>
        <v>-60</v>
      </c>
      <c r="Y994" s="30">
        <v>0.7827999999968398</v>
      </c>
      <c r="AD994" s="6"/>
      <c r="AE994" s="6"/>
      <c r="AF994" s="10"/>
      <c r="AG994" s="10"/>
      <c r="AH994" s="10"/>
    </row>
    <row r="995" spans="1:34" x14ac:dyDescent="0.15">
      <c r="A995" s="2"/>
      <c r="B995" s="12"/>
      <c r="C995" s="6"/>
      <c r="D995" s="6"/>
      <c r="E995" s="6"/>
      <c r="F995" s="10"/>
      <c r="G995" s="10"/>
      <c r="H995" s="10"/>
      <c r="I995" s="6"/>
      <c r="J995" s="6"/>
      <c r="K995" s="10"/>
      <c r="L995" s="10"/>
      <c r="M995" s="10"/>
      <c r="N995" s="6"/>
      <c r="O995" s="10"/>
      <c r="P995" s="10"/>
      <c r="Q995" s="10"/>
      <c r="R995" s="6"/>
      <c r="S995" s="6"/>
      <c r="T995" s="10"/>
      <c r="U995" s="10"/>
      <c r="V995" s="10"/>
      <c r="W995" s="27">
        <v>-65</v>
      </c>
      <c r="X995" s="13">
        <f t="shared" si="166"/>
        <v>-60</v>
      </c>
      <c r="Y995" s="30">
        <v>0.76025499999963375</v>
      </c>
      <c r="AD995" s="6"/>
      <c r="AE995" s="6"/>
      <c r="AF995" s="10"/>
      <c r="AG995" s="10"/>
      <c r="AH995" s="10"/>
    </row>
    <row r="996" spans="1:34" x14ac:dyDescent="0.15">
      <c r="A996" s="2"/>
      <c r="B996" s="12"/>
      <c r="C996" s="6"/>
      <c r="D996" s="6"/>
      <c r="E996" s="6"/>
      <c r="F996" s="10"/>
      <c r="G996" s="10"/>
      <c r="H996" s="10"/>
      <c r="I996" s="6"/>
      <c r="J996" s="6"/>
      <c r="K996" s="10"/>
      <c r="L996" s="10"/>
      <c r="M996" s="10"/>
      <c r="N996" s="6"/>
      <c r="O996" s="10"/>
      <c r="P996" s="10"/>
      <c r="Q996" s="10"/>
      <c r="R996" s="6"/>
      <c r="S996" s="6"/>
      <c r="T996" s="10"/>
      <c r="U996" s="10"/>
      <c r="V996" s="10"/>
      <c r="W996" s="27">
        <v>-66</v>
      </c>
      <c r="X996" s="13">
        <f t="shared" si="166"/>
        <v>-60</v>
      </c>
      <c r="Y996" s="30">
        <v>0.78370999999724722</v>
      </c>
      <c r="AD996" s="6"/>
      <c r="AE996" s="6"/>
      <c r="AF996" s="10"/>
      <c r="AG996" s="10"/>
      <c r="AH996" s="10"/>
    </row>
    <row r="997" spans="1:34" x14ac:dyDescent="0.15">
      <c r="A997" s="2"/>
      <c r="B997" s="12"/>
      <c r="C997" s="6"/>
      <c r="D997" s="6"/>
      <c r="E997" s="6"/>
      <c r="F997" s="10"/>
      <c r="G997" s="10"/>
      <c r="H997" s="10"/>
      <c r="I997" s="6"/>
      <c r="J997" s="6"/>
      <c r="K997" s="10"/>
      <c r="L997" s="10"/>
      <c r="M997" s="10"/>
      <c r="N997" s="6"/>
      <c r="O997" s="10"/>
      <c r="P997" s="10"/>
      <c r="Q997" s="10"/>
      <c r="R997" s="6"/>
      <c r="S997" s="6"/>
      <c r="T997" s="10"/>
      <c r="U997" s="10"/>
      <c r="V997" s="10"/>
      <c r="W997" s="27">
        <v>-66</v>
      </c>
      <c r="X997" s="13">
        <f t="shared" si="166"/>
        <v>-60</v>
      </c>
      <c r="Y997" s="30">
        <v>0.78370999999724722</v>
      </c>
      <c r="AD997" s="6"/>
      <c r="AE997" s="6"/>
      <c r="AF997" s="10"/>
      <c r="AG997" s="10"/>
      <c r="AH997" s="10"/>
    </row>
    <row r="998" spans="1:34" x14ac:dyDescent="0.15">
      <c r="A998" s="2"/>
      <c r="B998" s="12"/>
      <c r="C998" s="6"/>
      <c r="D998" s="6"/>
      <c r="E998" s="6"/>
      <c r="F998" s="10"/>
      <c r="G998" s="10"/>
      <c r="H998" s="10"/>
      <c r="I998" s="6"/>
      <c r="J998" s="6"/>
      <c r="K998" s="10"/>
      <c r="L998" s="10"/>
      <c r="M998" s="10"/>
      <c r="N998" s="6"/>
      <c r="O998" s="10"/>
      <c r="P998" s="10"/>
      <c r="Q998" s="10"/>
      <c r="R998" s="6"/>
      <c r="S998" s="6"/>
      <c r="T998" s="10"/>
      <c r="U998" s="10"/>
      <c r="V998" s="10"/>
      <c r="W998" s="27">
        <v>-65</v>
      </c>
      <c r="X998" s="13">
        <f t="shared" si="166"/>
        <v>-60</v>
      </c>
      <c r="Y998" s="30">
        <v>0.75516499999881881</v>
      </c>
      <c r="AD998" s="6"/>
      <c r="AE998" s="6"/>
      <c r="AF998" s="10"/>
      <c r="AG998" s="10"/>
      <c r="AH998" s="10"/>
    </row>
    <row r="999" spans="1:34" x14ac:dyDescent="0.15">
      <c r="A999" s="2"/>
      <c r="B999" s="12"/>
      <c r="C999" s="6"/>
      <c r="D999" s="6"/>
      <c r="E999" s="6"/>
      <c r="F999" s="10"/>
      <c r="G999" s="10"/>
      <c r="H999" s="10"/>
      <c r="I999" s="6"/>
      <c r="J999" s="6"/>
      <c r="K999" s="10"/>
      <c r="L999" s="10"/>
      <c r="M999" s="10"/>
      <c r="N999" s="6"/>
      <c r="O999" s="10"/>
      <c r="P999" s="10"/>
      <c r="Q999" s="10"/>
      <c r="R999" s="6"/>
      <c r="S999" s="6"/>
      <c r="T999" s="10"/>
      <c r="U999" s="10"/>
      <c r="V999" s="10"/>
      <c r="W999" s="27">
        <v>-65</v>
      </c>
      <c r="X999" s="13">
        <f t="shared" si="166"/>
        <v>-60</v>
      </c>
      <c r="Y999" s="30">
        <v>0.75516499999881881</v>
      </c>
      <c r="AD999" s="6"/>
      <c r="AE999" s="6"/>
      <c r="AF999" s="10"/>
      <c r="AG999" s="10"/>
      <c r="AH999" s="10"/>
    </row>
    <row r="1000" spans="1:34" x14ac:dyDescent="0.15">
      <c r="A1000" s="2"/>
      <c r="B1000" s="12"/>
      <c r="C1000" s="6"/>
      <c r="D1000" s="6"/>
      <c r="E1000" s="6"/>
      <c r="F1000" s="10"/>
      <c r="G1000" s="10"/>
      <c r="H1000" s="10"/>
      <c r="I1000" s="6"/>
      <c r="J1000" s="6"/>
      <c r="K1000" s="10"/>
      <c r="L1000" s="10"/>
      <c r="M1000" s="10"/>
      <c r="N1000" s="6"/>
      <c r="O1000" s="10"/>
      <c r="P1000" s="10"/>
      <c r="Q1000" s="10"/>
      <c r="R1000" s="6"/>
      <c r="S1000" s="6"/>
      <c r="T1000" s="10"/>
      <c r="U1000" s="10"/>
      <c r="V1000" s="10"/>
      <c r="W1000" s="27">
        <v>-66</v>
      </c>
      <c r="X1000" s="13">
        <f t="shared" si="166"/>
        <v>-60</v>
      </c>
      <c r="Y1000" s="30">
        <v>0.77861999999643228</v>
      </c>
      <c r="AD1000" s="6"/>
      <c r="AE1000" s="6"/>
      <c r="AF1000" s="10"/>
      <c r="AG1000" s="10"/>
      <c r="AH1000" s="10"/>
    </row>
    <row r="1001" spans="1:34" x14ac:dyDescent="0.15">
      <c r="A1001" s="2"/>
      <c r="B1001" s="12"/>
      <c r="C1001" s="6"/>
      <c r="D1001" s="6"/>
      <c r="E1001" s="6"/>
      <c r="F1001" s="10"/>
      <c r="G1001" s="10"/>
      <c r="H1001" s="10"/>
      <c r="I1001" s="6"/>
      <c r="J1001" s="6"/>
      <c r="K1001" s="10"/>
      <c r="L1001" s="10"/>
      <c r="M1001" s="10"/>
      <c r="N1001" s="6"/>
      <c r="O1001" s="10"/>
      <c r="P1001" s="10"/>
      <c r="Q1001" s="10"/>
      <c r="R1001" s="6"/>
      <c r="S1001" s="6"/>
      <c r="T1001" s="10"/>
      <c r="U1001" s="10"/>
      <c r="V1001" s="10"/>
      <c r="W1001" s="27">
        <v>-66</v>
      </c>
      <c r="X1001" s="13">
        <f t="shared" si="166"/>
        <v>-60</v>
      </c>
      <c r="Y1001" s="30">
        <v>0.77861999999643228</v>
      </c>
      <c r="AD1001" s="6"/>
      <c r="AE1001" s="6"/>
      <c r="AF1001" s="10"/>
      <c r="AG1001" s="10"/>
      <c r="AH1001" s="10"/>
    </row>
    <row r="1002" spans="1:34" x14ac:dyDescent="0.15">
      <c r="A1002" s="2"/>
      <c r="B1002" s="12"/>
      <c r="C1002" s="6"/>
      <c r="D1002" s="6"/>
      <c r="E1002" s="6"/>
      <c r="F1002" s="10"/>
      <c r="G1002" s="10"/>
      <c r="H1002" s="10"/>
      <c r="I1002" s="6"/>
      <c r="J1002" s="6"/>
      <c r="K1002" s="10"/>
      <c r="L1002" s="10"/>
      <c r="M1002" s="10"/>
      <c r="N1002" s="6"/>
      <c r="O1002" s="10"/>
      <c r="P1002" s="10"/>
      <c r="Q1002" s="10"/>
      <c r="R1002" s="6"/>
      <c r="S1002" s="6"/>
      <c r="T1002" s="10"/>
      <c r="U1002" s="10"/>
      <c r="V1002" s="10"/>
      <c r="W1002" s="27">
        <v>-70</v>
      </c>
      <c r="X1002" s="13">
        <f t="shared" si="166"/>
        <v>-70</v>
      </c>
      <c r="Y1002" s="30">
        <v>0.78307500000108887</v>
      </c>
      <c r="AD1002" s="6"/>
      <c r="AE1002" s="6"/>
      <c r="AF1002" s="10"/>
      <c r="AG1002" s="10"/>
      <c r="AH1002" s="10"/>
    </row>
    <row r="1003" spans="1:34" x14ac:dyDescent="0.15">
      <c r="A1003" s="2"/>
      <c r="B1003" s="12"/>
      <c r="C1003" s="6"/>
      <c r="D1003" s="6"/>
      <c r="E1003" s="6"/>
      <c r="F1003" s="10"/>
      <c r="G1003" s="10"/>
      <c r="H1003" s="10"/>
      <c r="I1003" s="6"/>
      <c r="J1003" s="6"/>
      <c r="K1003" s="10"/>
      <c r="L1003" s="10"/>
      <c r="M1003" s="10"/>
      <c r="N1003" s="6"/>
      <c r="O1003" s="10"/>
      <c r="P1003" s="10"/>
      <c r="Q1003" s="10"/>
      <c r="R1003" s="6"/>
      <c r="S1003" s="6"/>
      <c r="T1003" s="10"/>
      <c r="U1003" s="10"/>
      <c r="V1003" s="10"/>
      <c r="W1003" s="27">
        <v>-70</v>
      </c>
      <c r="X1003" s="13">
        <f t="shared" si="166"/>
        <v>-70</v>
      </c>
      <c r="Y1003" s="30">
        <v>0.78307500000108887</v>
      </c>
      <c r="AD1003" s="6"/>
      <c r="AE1003" s="6"/>
      <c r="AF1003" s="10"/>
      <c r="AG1003" s="10"/>
      <c r="AH1003" s="10"/>
    </row>
    <row r="1004" spans="1:34" x14ac:dyDescent="0.15">
      <c r="A1004" s="2"/>
      <c r="B1004" s="12"/>
      <c r="C1004" s="6"/>
      <c r="D1004" s="6"/>
      <c r="E1004" s="6"/>
      <c r="F1004" s="10"/>
      <c r="G1004" s="10"/>
      <c r="H1004" s="10"/>
      <c r="I1004" s="6"/>
      <c r="J1004" s="6"/>
      <c r="K1004" s="10"/>
      <c r="L1004" s="10"/>
      <c r="M1004" s="10"/>
      <c r="N1004" s="6"/>
      <c r="O1004" s="10"/>
      <c r="P1004" s="10"/>
      <c r="Q1004" s="10"/>
      <c r="R1004" s="6"/>
      <c r="S1004" s="6"/>
      <c r="T1004" s="10"/>
      <c r="U1004" s="10"/>
      <c r="V1004" s="10"/>
      <c r="W1004" s="27">
        <v>-66</v>
      </c>
      <c r="X1004" s="13">
        <f t="shared" si="166"/>
        <v>-60</v>
      </c>
      <c r="Y1004" s="30">
        <v>0.76553000000126348</v>
      </c>
      <c r="AD1004" s="6"/>
      <c r="AE1004" s="6"/>
      <c r="AF1004" s="10"/>
      <c r="AG1004" s="10"/>
      <c r="AH1004" s="10"/>
    </row>
    <row r="1005" spans="1:34" x14ac:dyDescent="0.15">
      <c r="A1005" s="2"/>
      <c r="B1005" s="12"/>
      <c r="C1005" s="6"/>
      <c r="D1005" s="6"/>
      <c r="E1005" s="6"/>
      <c r="F1005" s="10"/>
      <c r="G1005" s="10"/>
      <c r="H1005" s="10"/>
      <c r="I1005" s="6"/>
      <c r="J1005" s="6"/>
      <c r="K1005" s="10"/>
      <c r="L1005" s="10"/>
      <c r="M1005" s="10"/>
      <c r="N1005" s="6"/>
      <c r="O1005" s="10"/>
      <c r="P1005" s="10"/>
      <c r="Q1005" s="10"/>
      <c r="R1005" s="6"/>
      <c r="S1005" s="6"/>
      <c r="T1005" s="10"/>
      <c r="U1005" s="10"/>
      <c r="V1005" s="10"/>
      <c r="W1005" s="27">
        <v>-66</v>
      </c>
      <c r="X1005" s="13">
        <f t="shared" si="166"/>
        <v>-60</v>
      </c>
      <c r="Y1005" s="30">
        <v>0.76553000000126348</v>
      </c>
      <c r="AD1005" s="6"/>
      <c r="AE1005" s="6"/>
      <c r="AF1005" s="10"/>
      <c r="AG1005" s="10"/>
      <c r="AH1005" s="10"/>
    </row>
    <row r="1006" spans="1:34" x14ac:dyDescent="0.15">
      <c r="A1006" s="2"/>
      <c r="B1006" s="12"/>
      <c r="C1006" s="6"/>
      <c r="D1006" s="6"/>
      <c r="E1006" s="6"/>
      <c r="F1006" s="10"/>
      <c r="G1006" s="10"/>
      <c r="H1006" s="10"/>
      <c r="I1006" s="6"/>
      <c r="J1006" s="6"/>
      <c r="K1006" s="10"/>
      <c r="L1006" s="10"/>
      <c r="M1006" s="10"/>
      <c r="N1006" s="6"/>
      <c r="O1006" s="10"/>
      <c r="P1006" s="10"/>
      <c r="Q1006" s="10"/>
      <c r="R1006" s="6"/>
      <c r="S1006" s="6"/>
      <c r="T1006" s="10"/>
      <c r="U1006" s="10"/>
      <c r="V1006" s="10"/>
      <c r="W1006" s="27">
        <v>-66</v>
      </c>
      <c r="X1006" s="13">
        <f t="shared" si="166"/>
        <v>-60</v>
      </c>
      <c r="Y1006" s="30">
        <v>0.76898500000207837</v>
      </c>
      <c r="AD1006" s="6"/>
      <c r="AE1006" s="6"/>
      <c r="AF1006" s="10"/>
      <c r="AG1006" s="10"/>
      <c r="AH1006" s="10"/>
    </row>
    <row r="1007" spans="1:34" x14ac:dyDescent="0.15">
      <c r="A1007" s="2"/>
      <c r="B1007" s="12"/>
      <c r="C1007" s="6"/>
      <c r="D1007" s="6"/>
      <c r="E1007" s="6"/>
      <c r="F1007" s="10"/>
      <c r="G1007" s="10"/>
      <c r="H1007" s="10"/>
      <c r="I1007" s="6"/>
      <c r="J1007" s="6"/>
      <c r="K1007" s="10"/>
      <c r="L1007" s="10"/>
      <c r="M1007" s="10"/>
      <c r="N1007" s="6"/>
      <c r="O1007" s="10"/>
      <c r="P1007" s="10"/>
      <c r="Q1007" s="10"/>
      <c r="R1007" s="6"/>
      <c r="S1007" s="6"/>
      <c r="T1007" s="10"/>
      <c r="U1007" s="10"/>
      <c r="V1007" s="10"/>
      <c r="W1007" s="27">
        <v>-67</v>
      </c>
      <c r="X1007" s="13">
        <f t="shared" si="166"/>
        <v>-60</v>
      </c>
      <c r="Y1007" s="30">
        <v>0.78344000000149627</v>
      </c>
      <c r="AD1007" s="6"/>
      <c r="AE1007" s="6"/>
      <c r="AF1007" s="10"/>
      <c r="AG1007" s="10"/>
      <c r="AH1007" s="10"/>
    </row>
    <row r="1008" spans="1:34" x14ac:dyDescent="0.15">
      <c r="A1008" s="2"/>
      <c r="B1008" s="12"/>
      <c r="C1008" s="6"/>
      <c r="D1008" s="6"/>
      <c r="E1008" s="6"/>
      <c r="F1008" s="10"/>
      <c r="G1008" s="10"/>
      <c r="H1008" s="10"/>
      <c r="I1008" s="6"/>
      <c r="J1008" s="6"/>
      <c r="K1008" s="10"/>
      <c r="L1008" s="10"/>
      <c r="M1008" s="10"/>
      <c r="N1008" s="6"/>
      <c r="O1008" s="10"/>
      <c r="P1008" s="10"/>
      <c r="Q1008" s="10"/>
      <c r="R1008" s="6"/>
      <c r="S1008" s="6"/>
      <c r="T1008" s="10"/>
      <c r="U1008" s="10"/>
      <c r="V1008" s="10"/>
      <c r="W1008" s="27">
        <v>-62</v>
      </c>
      <c r="X1008" s="13">
        <f t="shared" si="166"/>
        <v>-60</v>
      </c>
      <c r="Y1008" s="30">
        <v>0.77089499999905153</v>
      </c>
      <c r="AD1008" s="6"/>
      <c r="AE1008" s="6"/>
      <c r="AF1008" s="10"/>
      <c r="AG1008" s="10"/>
      <c r="AH1008" s="10"/>
    </row>
    <row r="1009" spans="1:34" x14ac:dyDescent="0.15">
      <c r="A1009" s="2"/>
      <c r="B1009" s="12"/>
      <c r="C1009" s="6"/>
      <c r="D1009" s="6"/>
      <c r="E1009" s="6"/>
      <c r="F1009" s="10"/>
      <c r="G1009" s="10"/>
      <c r="H1009" s="10"/>
      <c r="I1009" s="6"/>
      <c r="J1009" s="6"/>
      <c r="K1009" s="10"/>
      <c r="L1009" s="10"/>
      <c r="M1009" s="10"/>
      <c r="N1009" s="6"/>
      <c r="O1009" s="10"/>
      <c r="P1009" s="10"/>
      <c r="Q1009" s="10"/>
      <c r="R1009" s="6"/>
      <c r="S1009" s="6"/>
      <c r="T1009" s="10"/>
      <c r="U1009" s="10"/>
      <c r="V1009" s="10"/>
      <c r="W1009" s="27">
        <v>-69</v>
      </c>
      <c r="X1009" s="13">
        <f t="shared" si="166"/>
        <v>-60</v>
      </c>
      <c r="Y1009" s="30">
        <v>0.85489500000161267</v>
      </c>
      <c r="AD1009" s="6"/>
      <c r="AE1009" s="6"/>
      <c r="AF1009" s="10"/>
      <c r="AG1009" s="10"/>
      <c r="AH1009" s="10"/>
    </row>
    <row r="1010" spans="1:34" x14ac:dyDescent="0.15">
      <c r="A1010" s="2"/>
      <c r="B1010" s="12"/>
      <c r="C1010" s="6"/>
      <c r="D1010" s="6"/>
      <c r="E1010" s="6"/>
      <c r="F1010" s="10"/>
      <c r="G1010" s="10"/>
      <c r="H1010" s="10"/>
      <c r="I1010" s="6"/>
      <c r="J1010" s="6"/>
      <c r="K1010" s="10"/>
      <c r="L1010" s="10"/>
      <c r="M1010" s="10"/>
      <c r="N1010" s="6"/>
      <c r="O1010" s="10"/>
      <c r="P1010" s="10"/>
      <c r="Q1010" s="10"/>
      <c r="R1010" s="6"/>
      <c r="S1010" s="6"/>
      <c r="T1010" s="10"/>
      <c r="U1010" s="10"/>
      <c r="V1010" s="10"/>
      <c r="W1010" s="27">
        <v>-69</v>
      </c>
      <c r="X1010" s="13">
        <f t="shared" si="166"/>
        <v>-60</v>
      </c>
      <c r="Y1010" s="30">
        <v>0.85489500000161267</v>
      </c>
      <c r="AD1010" s="6"/>
      <c r="AE1010" s="6"/>
      <c r="AF1010" s="10"/>
      <c r="AG1010" s="10"/>
      <c r="AH1010" s="10"/>
    </row>
    <row r="1011" spans="1:34" x14ac:dyDescent="0.15">
      <c r="A1011" s="2"/>
      <c r="B1011" s="12"/>
      <c r="C1011" s="6"/>
      <c r="D1011" s="6"/>
      <c r="E1011" s="6"/>
      <c r="F1011" s="10"/>
      <c r="G1011" s="10"/>
      <c r="H1011" s="10"/>
      <c r="I1011" s="6"/>
      <c r="J1011" s="6"/>
      <c r="K1011" s="10"/>
      <c r="L1011" s="10"/>
      <c r="M1011" s="10"/>
      <c r="N1011" s="6"/>
      <c r="O1011" s="10"/>
      <c r="P1011" s="10"/>
      <c r="Q1011" s="10"/>
      <c r="R1011" s="6"/>
      <c r="S1011" s="6"/>
      <c r="T1011" s="10"/>
      <c r="U1011" s="10"/>
      <c r="V1011" s="10"/>
      <c r="W1011" s="27">
        <v>-73</v>
      </c>
      <c r="X1011" s="13">
        <f t="shared" si="166"/>
        <v>-70</v>
      </c>
      <c r="Y1011" s="30">
        <v>0.84634999999998284</v>
      </c>
      <c r="AD1011" s="6"/>
      <c r="AE1011" s="6"/>
      <c r="AF1011" s="10"/>
      <c r="AG1011" s="10"/>
      <c r="AH1011" s="10"/>
    </row>
    <row r="1012" spans="1:34" x14ac:dyDescent="0.15">
      <c r="A1012" s="2"/>
      <c r="B1012" s="12"/>
      <c r="C1012" s="6"/>
      <c r="D1012" s="6"/>
      <c r="E1012" s="6"/>
      <c r="F1012" s="10"/>
      <c r="G1012" s="10"/>
      <c r="H1012" s="10"/>
      <c r="I1012" s="6"/>
      <c r="J1012" s="6"/>
      <c r="K1012" s="10"/>
      <c r="L1012" s="10"/>
      <c r="M1012" s="10"/>
      <c r="N1012" s="6"/>
      <c r="O1012" s="10"/>
      <c r="P1012" s="10"/>
      <c r="Q1012" s="10"/>
      <c r="R1012" s="6"/>
      <c r="S1012" s="6"/>
      <c r="T1012" s="10"/>
      <c r="U1012" s="10"/>
      <c r="V1012" s="10"/>
      <c r="W1012" s="27">
        <v>-73</v>
      </c>
      <c r="X1012" s="13">
        <f t="shared" si="166"/>
        <v>-70</v>
      </c>
      <c r="Y1012" s="30">
        <v>0.84634999999998284</v>
      </c>
      <c r="AD1012" s="6"/>
      <c r="AE1012" s="6"/>
      <c r="AF1012" s="10"/>
      <c r="AG1012" s="10"/>
      <c r="AH1012" s="10"/>
    </row>
    <row r="1013" spans="1:34" x14ac:dyDescent="0.15">
      <c r="A1013" s="2"/>
      <c r="B1013" s="12"/>
      <c r="C1013" s="6"/>
      <c r="D1013" s="6"/>
      <c r="E1013" s="6"/>
      <c r="F1013" s="10"/>
      <c r="G1013" s="10"/>
      <c r="H1013" s="10"/>
      <c r="I1013" s="6"/>
      <c r="J1013" s="6"/>
      <c r="K1013" s="10"/>
      <c r="L1013" s="10"/>
      <c r="M1013" s="10"/>
      <c r="N1013" s="6"/>
      <c r="O1013" s="10"/>
      <c r="P1013" s="10"/>
      <c r="Q1013" s="10"/>
      <c r="R1013" s="6"/>
      <c r="S1013" s="6"/>
      <c r="T1013" s="10"/>
      <c r="U1013" s="10"/>
      <c r="V1013" s="10"/>
      <c r="W1013" s="27">
        <v>-71</v>
      </c>
      <c r="X1013" s="13">
        <f t="shared" si="166"/>
        <v>-70</v>
      </c>
      <c r="Y1013" s="30">
        <v>0.85925999999555902</v>
      </c>
      <c r="AD1013" s="6"/>
      <c r="AE1013" s="6"/>
      <c r="AF1013" s="10"/>
      <c r="AG1013" s="10"/>
      <c r="AH1013" s="10"/>
    </row>
    <row r="1014" spans="1:34" x14ac:dyDescent="0.15">
      <c r="A1014" s="2"/>
      <c r="B1014" s="12"/>
      <c r="C1014" s="6"/>
      <c r="D1014" s="6"/>
      <c r="E1014" s="6"/>
      <c r="F1014" s="10"/>
      <c r="G1014" s="10"/>
      <c r="H1014" s="10"/>
      <c r="I1014" s="6"/>
      <c r="J1014" s="6"/>
      <c r="K1014" s="10"/>
      <c r="L1014" s="10"/>
      <c r="M1014" s="10"/>
      <c r="N1014" s="6"/>
      <c r="O1014" s="10"/>
      <c r="P1014" s="10"/>
      <c r="Q1014" s="10"/>
      <c r="R1014" s="6"/>
      <c r="S1014" s="6"/>
      <c r="T1014" s="10"/>
      <c r="U1014" s="10"/>
      <c r="V1014" s="10"/>
      <c r="W1014" s="27">
        <v>-71</v>
      </c>
      <c r="X1014" s="13">
        <f t="shared" si="166"/>
        <v>-70</v>
      </c>
      <c r="Y1014" s="30">
        <v>0.85925999999555902</v>
      </c>
      <c r="AD1014" s="6"/>
      <c r="AE1014" s="6"/>
      <c r="AF1014" s="10"/>
      <c r="AG1014" s="10"/>
      <c r="AH1014" s="10"/>
    </row>
    <row r="1015" spans="1:34" x14ac:dyDescent="0.15">
      <c r="A1015" s="2"/>
      <c r="B1015" s="12"/>
      <c r="C1015" s="6"/>
      <c r="D1015" s="6"/>
      <c r="E1015" s="6"/>
      <c r="F1015" s="10"/>
      <c r="G1015" s="10"/>
      <c r="H1015" s="10"/>
      <c r="I1015" s="6"/>
      <c r="J1015" s="6"/>
      <c r="K1015" s="10"/>
      <c r="L1015" s="10"/>
      <c r="M1015" s="10"/>
      <c r="N1015" s="6"/>
      <c r="O1015" s="10"/>
      <c r="P1015" s="10"/>
      <c r="Q1015" s="10"/>
      <c r="R1015" s="6"/>
      <c r="S1015" s="6"/>
      <c r="T1015" s="10"/>
      <c r="U1015" s="10"/>
      <c r="V1015" s="10"/>
      <c r="W1015" s="27">
        <v>-65</v>
      </c>
      <c r="X1015" s="13">
        <f t="shared" si="166"/>
        <v>-60</v>
      </c>
      <c r="Y1015" s="30">
        <v>0.84371499999614108</v>
      </c>
      <c r="AD1015" s="6"/>
      <c r="AE1015" s="6"/>
      <c r="AF1015" s="10"/>
      <c r="AG1015" s="10"/>
      <c r="AH1015" s="10"/>
    </row>
    <row r="1016" spans="1:34" x14ac:dyDescent="0.15">
      <c r="A1016" s="2"/>
      <c r="B1016" s="12"/>
      <c r="C1016" s="6"/>
      <c r="D1016" s="6"/>
      <c r="E1016" s="6"/>
      <c r="F1016" s="10"/>
      <c r="G1016" s="10"/>
      <c r="H1016" s="10"/>
      <c r="I1016" s="6"/>
      <c r="J1016" s="6"/>
      <c r="K1016" s="10"/>
      <c r="L1016" s="10"/>
      <c r="M1016" s="10"/>
      <c r="N1016" s="6"/>
      <c r="O1016" s="10"/>
      <c r="P1016" s="10"/>
      <c r="Q1016" s="10"/>
      <c r="R1016" s="6"/>
      <c r="S1016" s="6"/>
      <c r="T1016" s="10"/>
      <c r="U1016" s="10"/>
      <c r="V1016" s="10"/>
      <c r="W1016" s="27">
        <v>-65</v>
      </c>
      <c r="X1016" s="13">
        <f t="shared" si="166"/>
        <v>-60</v>
      </c>
      <c r="Y1016" s="30">
        <v>0.84371499999614108</v>
      </c>
      <c r="AD1016" s="6"/>
      <c r="AE1016" s="6"/>
      <c r="AF1016" s="10"/>
      <c r="AG1016" s="10"/>
      <c r="AH1016" s="10"/>
    </row>
    <row r="1017" spans="1:34" x14ac:dyDescent="0.15">
      <c r="A1017" s="2"/>
      <c r="B1017" s="12"/>
      <c r="C1017" s="6"/>
      <c r="D1017" s="6"/>
      <c r="E1017" s="6"/>
      <c r="F1017" s="10"/>
      <c r="G1017" s="10"/>
      <c r="H1017" s="10"/>
      <c r="I1017" s="6"/>
      <c r="J1017" s="6"/>
      <c r="K1017" s="10"/>
      <c r="L1017" s="10"/>
      <c r="M1017" s="10"/>
      <c r="N1017" s="6"/>
      <c r="O1017" s="10"/>
      <c r="P1017" s="10"/>
      <c r="Q1017" s="10"/>
      <c r="R1017" s="6"/>
      <c r="S1017" s="6"/>
      <c r="T1017" s="10"/>
      <c r="U1017" s="10"/>
      <c r="V1017" s="10"/>
      <c r="W1017" s="27">
        <v>-65</v>
      </c>
      <c r="X1017" s="13">
        <f t="shared" si="166"/>
        <v>-60</v>
      </c>
      <c r="Y1017" s="30">
        <v>0.85616999999515153</v>
      </c>
      <c r="AD1017" s="6"/>
      <c r="AE1017" s="6"/>
      <c r="AF1017" s="10"/>
      <c r="AG1017" s="10"/>
      <c r="AH1017" s="10"/>
    </row>
    <row r="1018" spans="1:34" x14ac:dyDescent="0.15">
      <c r="A1018" s="2"/>
      <c r="B1018" s="12"/>
      <c r="C1018" s="6"/>
      <c r="D1018" s="6"/>
      <c r="E1018" s="6"/>
      <c r="F1018" s="10"/>
      <c r="G1018" s="10"/>
      <c r="H1018" s="10"/>
      <c r="I1018" s="6"/>
      <c r="J1018" s="6"/>
      <c r="K1018" s="10"/>
      <c r="L1018" s="10"/>
      <c r="M1018" s="10"/>
      <c r="N1018" s="6"/>
      <c r="O1018" s="10"/>
      <c r="P1018" s="10"/>
      <c r="Q1018" s="10"/>
      <c r="R1018" s="6"/>
      <c r="S1018" s="6"/>
      <c r="T1018" s="10"/>
      <c r="U1018" s="10"/>
      <c r="V1018" s="10"/>
      <c r="W1018" s="27">
        <v>-65</v>
      </c>
      <c r="X1018" s="13">
        <f t="shared" si="166"/>
        <v>-60</v>
      </c>
      <c r="Y1018" s="30">
        <v>0.85616999999515153</v>
      </c>
      <c r="AD1018" s="6"/>
      <c r="AE1018" s="6"/>
      <c r="AF1018" s="10"/>
      <c r="AG1018" s="10"/>
      <c r="AH1018" s="10"/>
    </row>
    <row r="1019" spans="1:34" x14ac:dyDescent="0.15">
      <c r="A1019" s="2"/>
      <c r="B1019" s="12"/>
      <c r="C1019" s="6"/>
      <c r="D1019" s="6"/>
      <c r="E1019" s="6"/>
      <c r="F1019" s="10"/>
      <c r="G1019" s="10"/>
      <c r="H1019" s="10"/>
      <c r="I1019" s="6"/>
      <c r="J1019" s="6"/>
      <c r="K1019" s="10"/>
      <c r="L1019" s="10"/>
      <c r="M1019" s="10"/>
      <c r="N1019" s="6"/>
      <c r="O1019" s="10"/>
      <c r="P1019" s="10"/>
      <c r="Q1019" s="10"/>
      <c r="R1019" s="6"/>
      <c r="S1019" s="6"/>
      <c r="T1019" s="10"/>
      <c r="U1019" s="10"/>
      <c r="V1019" s="10"/>
      <c r="W1019" s="27">
        <v>-30</v>
      </c>
      <c r="X1019" s="13">
        <f t="shared" si="166"/>
        <v>-30</v>
      </c>
      <c r="Y1019" s="30">
        <v>0.85762499999555897</v>
      </c>
      <c r="AD1019" s="6"/>
      <c r="AE1019" s="6"/>
      <c r="AF1019" s="10"/>
      <c r="AG1019" s="10"/>
      <c r="AH1019" s="10"/>
    </row>
    <row r="1020" spans="1:34" x14ac:dyDescent="0.15">
      <c r="A1020" s="2"/>
      <c r="B1020" s="12"/>
      <c r="C1020" s="6"/>
      <c r="D1020" s="6"/>
      <c r="E1020" s="6"/>
      <c r="F1020" s="10"/>
      <c r="G1020" s="10"/>
      <c r="H1020" s="10"/>
      <c r="I1020" s="6"/>
      <c r="J1020" s="6"/>
      <c r="K1020" s="10"/>
      <c r="L1020" s="10"/>
      <c r="M1020" s="10"/>
      <c r="N1020" s="6"/>
      <c r="O1020" s="10"/>
      <c r="P1020" s="10"/>
      <c r="Q1020" s="10"/>
      <c r="R1020" s="6"/>
      <c r="S1020" s="6"/>
      <c r="T1020" s="10"/>
      <c r="U1020" s="10"/>
      <c r="V1020" s="10"/>
      <c r="W1020" s="27">
        <v>-30</v>
      </c>
      <c r="X1020" s="13">
        <f t="shared" si="166"/>
        <v>-30</v>
      </c>
      <c r="Y1020" s="30">
        <v>0.85762499999555897</v>
      </c>
      <c r="AD1020" s="6"/>
      <c r="AE1020" s="6"/>
      <c r="AF1020" s="10"/>
      <c r="AG1020" s="10"/>
      <c r="AH1020" s="10"/>
    </row>
    <row r="1021" spans="1:34" x14ac:dyDescent="0.15">
      <c r="A1021" s="2"/>
      <c r="B1021" s="12"/>
      <c r="C1021" s="6"/>
      <c r="D1021" s="6"/>
      <c r="E1021" s="6"/>
      <c r="F1021" s="10"/>
      <c r="G1021" s="10"/>
      <c r="H1021" s="10"/>
      <c r="I1021" s="6"/>
      <c r="J1021" s="6"/>
      <c r="K1021" s="10"/>
      <c r="L1021" s="10"/>
      <c r="M1021" s="10"/>
      <c r="N1021" s="6"/>
      <c r="O1021" s="10"/>
      <c r="P1021" s="10"/>
      <c r="Q1021" s="10"/>
      <c r="R1021" s="6"/>
      <c r="S1021" s="6"/>
      <c r="T1021" s="10"/>
      <c r="U1021" s="10"/>
      <c r="V1021" s="10"/>
      <c r="W1021" s="27">
        <v>-30</v>
      </c>
      <c r="X1021" s="13">
        <f t="shared" si="166"/>
        <v>-30</v>
      </c>
      <c r="Y1021" s="30">
        <v>0.85253499999474402</v>
      </c>
      <c r="AD1021" s="6"/>
      <c r="AE1021" s="6"/>
      <c r="AF1021" s="10"/>
      <c r="AG1021" s="10"/>
      <c r="AH1021" s="10"/>
    </row>
    <row r="1022" spans="1:34" x14ac:dyDescent="0.15">
      <c r="A1022" s="2"/>
      <c r="B1022" s="12"/>
      <c r="C1022" s="6"/>
      <c r="D1022" s="6"/>
      <c r="E1022" s="6"/>
      <c r="F1022" s="10"/>
      <c r="G1022" s="10"/>
      <c r="H1022" s="10"/>
      <c r="I1022" s="6"/>
      <c r="J1022" s="6"/>
      <c r="K1022" s="10"/>
      <c r="L1022" s="10"/>
      <c r="M1022" s="10"/>
      <c r="N1022" s="6"/>
      <c r="O1022" s="10"/>
      <c r="P1022" s="10"/>
      <c r="Q1022" s="10"/>
      <c r="R1022" s="6"/>
      <c r="S1022" s="6"/>
      <c r="T1022" s="10"/>
      <c r="U1022" s="10"/>
      <c r="V1022" s="10"/>
      <c r="W1022" s="27">
        <v>-25</v>
      </c>
      <c r="X1022" s="13">
        <f t="shared" si="166"/>
        <v>-20</v>
      </c>
      <c r="Y1022" s="30">
        <v>0.84898999999777081</v>
      </c>
      <c r="AD1022" s="6"/>
      <c r="AE1022" s="6"/>
      <c r="AF1022" s="10"/>
      <c r="AG1022" s="10"/>
      <c r="AH1022" s="10"/>
    </row>
    <row r="1023" spans="1:34" x14ac:dyDescent="0.15">
      <c r="A1023" s="2"/>
      <c r="B1023" s="12"/>
      <c r="C1023" s="6"/>
      <c r="D1023" s="6"/>
      <c r="E1023" s="6"/>
      <c r="F1023" s="10"/>
      <c r="G1023" s="10"/>
      <c r="H1023" s="10"/>
      <c r="I1023" s="6"/>
      <c r="J1023" s="6"/>
      <c r="K1023" s="10"/>
      <c r="L1023" s="10"/>
      <c r="M1023" s="10"/>
      <c r="N1023" s="6"/>
      <c r="O1023" s="10"/>
      <c r="P1023" s="10"/>
      <c r="Q1023" s="10"/>
      <c r="R1023" s="6"/>
      <c r="S1023" s="6"/>
      <c r="T1023" s="10"/>
      <c r="U1023" s="10"/>
      <c r="V1023" s="10"/>
      <c r="W1023" s="27">
        <v>-25</v>
      </c>
      <c r="X1023" s="13">
        <f t="shared" si="166"/>
        <v>-20</v>
      </c>
      <c r="Y1023" s="30">
        <v>0.84898999999777081</v>
      </c>
      <c r="AD1023" s="6"/>
      <c r="AE1023" s="6"/>
      <c r="AF1023" s="10"/>
      <c r="AG1023" s="10"/>
      <c r="AH1023" s="10"/>
    </row>
    <row r="1024" spans="1:34" x14ac:dyDescent="0.15">
      <c r="A1024" s="2"/>
      <c r="B1024" s="12"/>
      <c r="C1024" s="6"/>
      <c r="D1024" s="6"/>
      <c r="E1024" s="6"/>
      <c r="F1024" s="10"/>
      <c r="G1024" s="10"/>
      <c r="H1024" s="10"/>
      <c r="I1024" s="6"/>
      <c r="J1024" s="6"/>
      <c r="K1024" s="10"/>
      <c r="L1024" s="10"/>
      <c r="M1024" s="10"/>
      <c r="N1024" s="6"/>
      <c r="O1024" s="10"/>
      <c r="P1024" s="10"/>
      <c r="Q1024" s="10"/>
      <c r="R1024" s="6"/>
      <c r="S1024" s="6"/>
      <c r="T1024" s="10"/>
      <c r="U1024" s="10"/>
      <c r="V1024" s="10"/>
      <c r="W1024" s="27">
        <v>-25</v>
      </c>
      <c r="X1024" s="13">
        <f t="shared" si="166"/>
        <v>-20</v>
      </c>
      <c r="Y1024" s="30">
        <v>0.85289999999515143</v>
      </c>
      <c r="AD1024" s="6"/>
      <c r="AE1024" s="6"/>
      <c r="AF1024" s="10"/>
      <c r="AG1024" s="10"/>
      <c r="AH1024" s="10"/>
    </row>
    <row r="1025" spans="1:34" x14ac:dyDescent="0.15">
      <c r="A1025" s="2"/>
      <c r="B1025" s="12"/>
      <c r="C1025" s="6"/>
      <c r="D1025" s="6"/>
      <c r="E1025" s="6"/>
      <c r="F1025" s="10"/>
      <c r="G1025" s="10"/>
      <c r="H1025" s="10"/>
      <c r="I1025" s="6"/>
      <c r="J1025" s="6"/>
      <c r="K1025" s="10"/>
      <c r="L1025" s="10"/>
      <c r="M1025" s="10"/>
      <c r="N1025" s="6"/>
      <c r="O1025" s="10"/>
      <c r="P1025" s="10"/>
      <c r="Q1025" s="10"/>
      <c r="R1025" s="6"/>
      <c r="S1025" s="6"/>
      <c r="T1025" s="10"/>
      <c r="U1025" s="10"/>
      <c r="V1025" s="10"/>
      <c r="W1025" s="27">
        <v>-25</v>
      </c>
      <c r="X1025" s="13">
        <f t="shared" si="166"/>
        <v>-20</v>
      </c>
      <c r="Y1025" s="30">
        <v>0.85289999999515143</v>
      </c>
      <c r="AD1025" s="6"/>
      <c r="AE1025" s="6"/>
      <c r="AF1025" s="10"/>
      <c r="AG1025" s="10"/>
      <c r="AH1025" s="10"/>
    </row>
    <row r="1026" spans="1:34" x14ac:dyDescent="0.15">
      <c r="A1026" s="2"/>
      <c r="B1026" s="12"/>
      <c r="C1026" s="6"/>
      <c r="D1026" s="6"/>
      <c r="E1026" s="6"/>
      <c r="F1026" s="10"/>
      <c r="G1026" s="10"/>
      <c r="H1026" s="10"/>
      <c r="I1026" s="6"/>
      <c r="J1026" s="6"/>
      <c r="K1026" s="10"/>
      <c r="L1026" s="10"/>
      <c r="M1026" s="10"/>
      <c r="N1026" s="6"/>
      <c r="O1026" s="10"/>
      <c r="P1026" s="10"/>
      <c r="Q1026" s="10"/>
      <c r="R1026" s="6"/>
      <c r="S1026" s="6"/>
      <c r="T1026" s="10"/>
      <c r="U1026" s="10"/>
      <c r="V1026" s="10"/>
      <c r="W1026" s="27">
        <v>-25</v>
      </c>
      <c r="X1026" s="13">
        <f t="shared" si="166"/>
        <v>-20</v>
      </c>
      <c r="Y1026" s="30">
        <v>0.927899999999517</v>
      </c>
      <c r="AD1026" s="6"/>
      <c r="AE1026" s="6"/>
      <c r="AF1026" s="10"/>
      <c r="AG1026" s="10"/>
      <c r="AH1026" s="10"/>
    </row>
    <row r="1027" spans="1:34" x14ac:dyDescent="0.15">
      <c r="A1027" s="2"/>
      <c r="B1027" s="12"/>
      <c r="C1027" s="6"/>
      <c r="D1027" s="6"/>
      <c r="E1027" s="6"/>
      <c r="F1027" s="10"/>
      <c r="G1027" s="10"/>
      <c r="H1027" s="10"/>
      <c r="I1027" s="6"/>
      <c r="J1027" s="6"/>
      <c r="K1027" s="10"/>
      <c r="L1027" s="10"/>
      <c r="M1027" s="10"/>
      <c r="N1027" s="6"/>
      <c r="O1027" s="10"/>
      <c r="P1027" s="10"/>
      <c r="Q1027" s="10"/>
      <c r="R1027" s="6"/>
      <c r="S1027" s="6"/>
      <c r="T1027" s="10"/>
      <c r="U1027" s="10"/>
      <c r="V1027" s="10"/>
      <c r="W1027" s="27">
        <v>-25</v>
      </c>
      <c r="X1027" s="13">
        <f t="shared" si="166"/>
        <v>-20</v>
      </c>
      <c r="Y1027" s="30">
        <v>0.927899999999517</v>
      </c>
      <c r="AD1027" s="6"/>
      <c r="AE1027" s="6"/>
      <c r="AF1027" s="10"/>
      <c r="AG1027" s="10"/>
      <c r="AH1027" s="10"/>
    </row>
    <row r="1028" spans="1:34" x14ac:dyDescent="0.15">
      <c r="A1028" s="2"/>
      <c r="B1028" s="12"/>
      <c r="C1028" s="6"/>
      <c r="D1028" s="6"/>
      <c r="E1028" s="6"/>
      <c r="F1028" s="10"/>
      <c r="G1028" s="10"/>
      <c r="H1028" s="10"/>
      <c r="I1028" s="6"/>
      <c r="J1028" s="6"/>
      <c r="K1028" s="10"/>
      <c r="L1028" s="10"/>
      <c r="M1028" s="10"/>
      <c r="N1028" s="6"/>
      <c r="O1028" s="10"/>
      <c r="P1028" s="10"/>
      <c r="Q1028" s="10"/>
      <c r="R1028" s="6"/>
      <c r="S1028" s="6"/>
      <c r="T1028" s="10"/>
      <c r="U1028" s="10"/>
      <c r="V1028" s="10"/>
      <c r="W1028" s="27">
        <v>-25</v>
      </c>
      <c r="X1028" s="13">
        <f t="shared" si="166"/>
        <v>-20</v>
      </c>
      <c r="Y1028" s="30">
        <v>0.9393550000019617</v>
      </c>
      <c r="AD1028" s="6"/>
      <c r="AE1028" s="6"/>
      <c r="AF1028" s="10"/>
      <c r="AG1028" s="10"/>
      <c r="AH1028" s="10"/>
    </row>
    <row r="1029" spans="1:34" x14ac:dyDescent="0.15">
      <c r="A1029" s="2"/>
      <c r="B1029" s="12"/>
      <c r="C1029" s="6"/>
      <c r="D1029" s="6"/>
      <c r="E1029" s="6"/>
      <c r="F1029" s="10"/>
      <c r="G1029" s="10"/>
      <c r="H1029" s="10"/>
      <c r="I1029" s="6"/>
      <c r="J1029" s="6"/>
      <c r="K1029" s="10"/>
      <c r="L1029" s="10"/>
      <c r="M1029" s="10"/>
      <c r="N1029" s="6"/>
      <c r="O1029" s="10"/>
      <c r="P1029" s="10"/>
      <c r="Q1029" s="10"/>
      <c r="R1029" s="6"/>
      <c r="S1029" s="6"/>
      <c r="T1029" s="10"/>
      <c r="U1029" s="10"/>
      <c r="V1029" s="10"/>
      <c r="W1029" s="27">
        <v>-25</v>
      </c>
      <c r="X1029" s="13">
        <f t="shared" si="166"/>
        <v>-20</v>
      </c>
      <c r="Y1029" s="30">
        <v>0.9498100000005647</v>
      </c>
      <c r="AD1029" s="6"/>
      <c r="AE1029" s="6"/>
      <c r="AF1029" s="10"/>
      <c r="AG1029" s="10"/>
      <c r="AH1029" s="10"/>
    </row>
    <row r="1030" spans="1:34" x14ac:dyDescent="0.15">
      <c r="A1030" s="2"/>
      <c r="B1030" s="12"/>
      <c r="C1030" s="6"/>
      <c r="D1030" s="6"/>
      <c r="E1030" s="6"/>
      <c r="F1030" s="10"/>
      <c r="G1030" s="10"/>
      <c r="H1030" s="10"/>
      <c r="I1030" s="6"/>
      <c r="J1030" s="6"/>
      <c r="K1030" s="10"/>
      <c r="L1030" s="10"/>
      <c r="M1030" s="10"/>
      <c r="N1030" s="6"/>
      <c r="O1030" s="10"/>
      <c r="P1030" s="10"/>
      <c r="Q1030" s="10"/>
      <c r="R1030" s="6"/>
      <c r="S1030" s="6"/>
      <c r="T1030" s="10"/>
      <c r="U1030" s="10"/>
      <c r="V1030" s="10"/>
      <c r="W1030" s="27">
        <v>-25</v>
      </c>
      <c r="X1030" s="13">
        <f t="shared" si="166"/>
        <v>-20</v>
      </c>
      <c r="Y1030" s="30">
        <v>0.9498100000005647</v>
      </c>
      <c r="AD1030" s="6"/>
      <c r="AE1030" s="6"/>
      <c r="AF1030" s="10"/>
      <c r="AG1030" s="10"/>
      <c r="AH1030" s="10"/>
    </row>
    <row r="1031" spans="1:34" x14ac:dyDescent="0.15">
      <c r="A1031" s="2"/>
      <c r="B1031" s="12"/>
      <c r="C1031" s="6"/>
      <c r="D1031" s="6"/>
      <c r="E1031" s="6"/>
      <c r="F1031" s="10"/>
      <c r="G1031" s="10"/>
      <c r="H1031" s="10"/>
      <c r="I1031" s="6"/>
      <c r="J1031" s="6"/>
      <c r="K1031" s="10"/>
      <c r="L1031" s="10"/>
      <c r="M1031" s="10"/>
      <c r="N1031" s="6"/>
      <c r="O1031" s="10"/>
      <c r="P1031" s="10"/>
      <c r="Q1031" s="10"/>
      <c r="R1031" s="6"/>
      <c r="S1031" s="6"/>
      <c r="T1031" s="10"/>
      <c r="U1031" s="10"/>
      <c r="V1031" s="10"/>
      <c r="W1031" s="27">
        <v>-29</v>
      </c>
      <c r="X1031" s="13">
        <f t="shared" si="166"/>
        <v>-20</v>
      </c>
      <c r="Y1031" s="30">
        <v>3.108999999707196E-2</v>
      </c>
      <c r="AD1031" s="6"/>
      <c r="AE1031" s="6"/>
      <c r="AF1031" s="10"/>
      <c r="AG1031" s="10"/>
      <c r="AH1031" s="10"/>
    </row>
    <row r="1032" spans="1:34" x14ac:dyDescent="0.15">
      <c r="A1032" s="2"/>
      <c r="B1032" s="12"/>
      <c r="C1032" s="6"/>
      <c r="D1032" s="6"/>
      <c r="E1032" s="6"/>
      <c r="F1032" s="10"/>
      <c r="G1032" s="10"/>
      <c r="H1032" s="10"/>
      <c r="I1032" s="6"/>
      <c r="J1032" s="6"/>
      <c r="K1032" s="10"/>
      <c r="L1032" s="10"/>
      <c r="M1032" s="10"/>
      <c r="N1032" s="6"/>
      <c r="O1032" s="10"/>
      <c r="P1032" s="10"/>
      <c r="Q1032" s="10"/>
      <c r="R1032" s="6"/>
      <c r="S1032" s="6"/>
      <c r="T1032" s="10"/>
      <c r="U1032" s="10"/>
      <c r="V1032" s="10"/>
      <c r="W1032" s="27">
        <v>-26</v>
      </c>
      <c r="X1032" s="13">
        <f t="shared" si="166"/>
        <v>-20</v>
      </c>
      <c r="Y1032" s="30">
        <v>4.1544999995674958E-2</v>
      </c>
      <c r="AD1032" s="6"/>
      <c r="AE1032" s="6"/>
      <c r="AF1032" s="10"/>
      <c r="AG1032" s="10"/>
      <c r="AH1032" s="10"/>
    </row>
    <row r="1033" spans="1:34" x14ac:dyDescent="0.15">
      <c r="A1033" s="2"/>
      <c r="B1033" s="12"/>
      <c r="C1033" s="6"/>
      <c r="D1033" s="6"/>
      <c r="E1033" s="6"/>
      <c r="F1033" s="10"/>
      <c r="G1033" s="10"/>
      <c r="H1033" s="10"/>
      <c r="I1033" s="6"/>
      <c r="J1033" s="6"/>
      <c r="K1033" s="10"/>
      <c r="L1033" s="10"/>
      <c r="M1033" s="10"/>
      <c r="N1033" s="6"/>
      <c r="O1033" s="10"/>
      <c r="P1033" s="10"/>
      <c r="Q1033" s="10"/>
      <c r="R1033" s="6"/>
      <c r="S1033" s="6"/>
      <c r="T1033" s="10"/>
      <c r="U1033" s="10"/>
      <c r="V1033" s="10"/>
      <c r="W1033" s="27">
        <v>-26</v>
      </c>
      <c r="X1033" s="13">
        <f t="shared" si="166"/>
        <v>-20</v>
      </c>
      <c r="Y1033" s="30">
        <v>4.1544999995674958E-2</v>
      </c>
      <c r="AD1033" s="6"/>
      <c r="AE1033" s="6"/>
      <c r="AF1033" s="10"/>
      <c r="AG1033" s="10"/>
      <c r="AH1033" s="10"/>
    </row>
    <row r="1034" spans="1:34" x14ac:dyDescent="0.15">
      <c r="A1034" s="2"/>
      <c r="B1034" s="12"/>
      <c r="C1034" s="6"/>
      <c r="D1034" s="6"/>
      <c r="E1034" s="6"/>
      <c r="F1034" s="10"/>
      <c r="G1034" s="10"/>
      <c r="H1034" s="10"/>
      <c r="I1034" s="6"/>
      <c r="J1034" s="6"/>
      <c r="K1034" s="10"/>
      <c r="L1034" s="10"/>
      <c r="M1034" s="10"/>
      <c r="N1034" s="6"/>
      <c r="O1034" s="10"/>
      <c r="P1034" s="10"/>
      <c r="Q1034" s="10"/>
      <c r="R1034" s="6"/>
      <c r="S1034" s="6"/>
      <c r="T1034" s="10"/>
      <c r="U1034" s="10"/>
      <c r="V1034" s="10"/>
      <c r="W1034" s="27">
        <v>-29</v>
      </c>
      <c r="X1034" s="13">
        <f t="shared" si="166"/>
        <v>-20</v>
      </c>
      <c r="Y1034" s="30">
        <v>4.1999999999516646E-2</v>
      </c>
      <c r="AD1034" s="6"/>
      <c r="AE1034" s="6"/>
      <c r="AF1034" s="10"/>
      <c r="AG1034" s="10"/>
      <c r="AH1034" s="10"/>
    </row>
    <row r="1035" spans="1:34" x14ac:dyDescent="0.15">
      <c r="A1035" s="2"/>
      <c r="B1035" s="12"/>
      <c r="C1035" s="6"/>
      <c r="D1035" s="6"/>
      <c r="E1035" s="6"/>
      <c r="F1035" s="10"/>
      <c r="G1035" s="10"/>
      <c r="H1035" s="10"/>
      <c r="I1035" s="6"/>
      <c r="J1035" s="6"/>
      <c r="K1035" s="10"/>
      <c r="L1035" s="10"/>
      <c r="M1035" s="10"/>
      <c r="N1035" s="6"/>
      <c r="O1035" s="10"/>
      <c r="P1035" s="10"/>
      <c r="Q1035" s="10"/>
      <c r="R1035" s="6"/>
      <c r="S1035" s="6"/>
      <c r="T1035" s="10"/>
      <c r="U1035" s="10"/>
      <c r="V1035" s="10"/>
      <c r="W1035" s="27">
        <v>-29</v>
      </c>
      <c r="X1035" s="13">
        <f t="shared" si="166"/>
        <v>-20</v>
      </c>
      <c r="Y1035" s="30">
        <v>1.8454999998468891E-2</v>
      </c>
      <c r="AD1035" s="6"/>
      <c r="AE1035" s="6"/>
      <c r="AF1035" s="10"/>
      <c r="AG1035" s="10"/>
      <c r="AH1035" s="10"/>
    </row>
    <row r="1036" spans="1:34" x14ac:dyDescent="0.15">
      <c r="A1036" s="2"/>
      <c r="B1036" s="12"/>
      <c r="C1036" s="6"/>
      <c r="D1036" s="6"/>
      <c r="E1036" s="6"/>
      <c r="F1036" s="10"/>
      <c r="G1036" s="10"/>
      <c r="H1036" s="10"/>
      <c r="I1036" s="6"/>
      <c r="J1036" s="6"/>
      <c r="K1036" s="10"/>
      <c r="L1036" s="10"/>
      <c r="M1036" s="10"/>
      <c r="N1036" s="6"/>
      <c r="O1036" s="10"/>
      <c r="P1036" s="10"/>
      <c r="Q1036" s="10"/>
      <c r="R1036" s="6"/>
      <c r="S1036" s="6"/>
      <c r="T1036" s="10"/>
      <c r="U1036" s="10"/>
      <c r="V1036" s="10"/>
      <c r="W1036" s="27">
        <v>-29</v>
      </c>
      <c r="X1036" s="13">
        <f t="shared" si="166"/>
        <v>-20</v>
      </c>
      <c r="Y1036" s="30">
        <v>1.8454999998468891E-2</v>
      </c>
      <c r="AD1036" s="6"/>
      <c r="AE1036" s="6"/>
      <c r="AF1036" s="10"/>
      <c r="AG1036" s="10"/>
      <c r="AH1036" s="10"/>
    </row>
    <row r="1037" spans="1:34" x14ac:dyDescent="0.15">
      <c r="A1037" s="2"/>
      <c r="B1037" s="12"/>
      <c r="C1037" s="6"/>
      <c r="D1037" s="6"/>
      <c r="E1037" s="6"/>
      <c r="F1037" s="10"/>
      <c r="G1037" s="10"/>
      <c r="H1037" s="10"/>
      <c r="I1037" s="6"/>
      <c r="J1037" s="6"/>
      <c r="K1037" s="10"/>
      <c r="L1037" s="10"/>
      <c r="M1037" s="10"/>
      <c r="N1037" s="6"/>
      <c r="O1037" s="10"/>
      <c r="P1037" s="10"/>
      <c r="Q1037" s="10"/>
      <c r="R1037" s="6"/>
      <c r="S1037" s="6"/>
      <c r="T1037" s="10"/>
      <c r="U1037" s="10"/>
      <c r="V1037" s="10"/>
      <c r="W1037" s="27">
        <v>-28</v>
      </c>
      <c r="X1037" s="13">
        <f t="shared" si="166"/>
        <v>-20</v>
      </c>
      <c r="Y1037" s="30">
        <v>4.0909999999516611E-2</v>
      </c>
      <c r="AD1037" s="6"/>
      <c r="AE1037" s="6"/>
      <c r="AF1037" s="10"/>
      <c r="AG1037" s="10"/>
      <c r="AH1037" s="10"/>
    </row>
    <row r="1038" spans="1:34" x14ac:dyDescent="0.15">
      <c r="A1038" s="2"/>
      <c r="B1038" s="12"/>
      <c r="C1038" s="6"/>
      <c r="D1038" s="6"/>
      <c r="E1038" s="6"/>
      <c r="F1038" s="10"/>
      <c r="G1038" s="10"/>
      <c r="H1038" s="10"/>
      <c r="I1038" s="6"/>
      <c r="J1038" s="6"/>
      <c r="K1038" s="10"/>
      <c r="L1038" s="10"/>
      <c r="M1038" s="10"/>
      <c r="N1038" s="6"/>
      <c r="O1038" s="10"/>
      <c r="P1038" s="10"/>
      <c r="Q1038" s="10"/>
      <c r="R1038" s="6"/>
      <c r="S1038" s="6"/>
      <c r="T1038" s="10"/>
      <c r="U1038" s="10"/>
      <c r="V1038" s="10"/>
      <c r="W1038" s="27">
        <v>-28</v>
      </c>
      <c r="X1038" s="13">
        <f t="shared" si="166"/>
        <v>-20</v>
      </c>
      <c r="Y1038" s="30">
        <v>4.0909999999516611E-2</v>
      </c>
      <c r="AD1038" s="6"/>
      <c r="AE1038" s="6"/>
      <c r="AF1038" s="10"/>
      <c r="AG1038" s="10"/>
      <c r="AH1038" s="10"/>
    </row>
    <row r="1039" spans="1:34" x14ac:dyDescent="0.15">
      <c r="A1039" s="2"/>
      <c r="B1039" s="12"/>
      <c r="C1039" s="6"/>
      <c r="D1039" s="6"/>
      <c r="E1039" s="6"/>
      <c r="F1039" s="10"/>
      <c r="G1039" s="10"/>
      <c r="H1039" s="10"/>
      <c r="I1039" s="6"/>
      <c r="J1039" s="6"/>
      <c r="K1039" s="10"/>
      <c r="L1039" s="10"/>
      <c r="M1039" s="10"/>
      <c r="N1039" s="6"/>
      <c r="O1039" s="10"/>
      <c r="P1039" s="10"/>
      <c r="Q1039" s="10"/>
      <c r="R1039" s="6"/>
      <c r="S1039" s="6"/>
      <c r="T1039" s="10"/>
      <c r="U1039" s="10"/>
      <c r="V1039" s="10"/>
      <c r="W1039" s="27">
        <v>-28</v>
      </c>
      <c r="X1039" s="13">
        <f t="shared" si="166"/>
        <v>-20</v>
      </c>
      <c r="Y1039" s="30">
        <v>3.9364999995674888E-2</v>
      </c>
      <c r="AD1039" s="6"/>
      <c r="AE1039" s="6"/>
      <c r="AF1039" s="10"/>
      <c r="AG1039" s="10"/>
      <c r="AH1039" s="10"/>
    </row>
    <row r="1040" spans="1:34" x14ac:dyDescent="0.15">
      <c r="A1040" s="2"/>
      <c r="B1040" s="12"/>
      <c r="C1040" s="6"/>
      <c r="D1040" s="6"/>
      <c r="E1040" s="6"/>
      <c r="F1040" s="10"/>
      <c r="G1040" s="10"/>
      <c r="H1040" s="10"/>
      <c r="I1040" s="6"/>
      <c r="J1040" s="6"/>
      <c r="K1040" s="10"/>
      <c r="L1040" s="10"/>
      <c r="M1040" s="10"/>
      <c r="N1040" s="6"/>
      <c r="O1040" s="10"/>
      <c r="P1040" s="10"/>
      <c r="Q1040" s="10"/>
      <c r="R1040" s="6"/>
      <c r="S1040" s="6"/>
      <c r="T1040" s="10"/>
      <c r="U1040" s="10"/>
      <c r="V1040" s="10"/>
      <c r="W1040" s="27">
        <v>-28</v>
      </c>
      <c r="X1040" s="13">
        <f t="shared" ref="X1040:X1103" si="167">0-(MID(W1040,LEN(W1040)-1,1)*10)</f>
        <v>-20</v>
      </c>
      <c r="Y1040" s="30">
        <v>3.9364999995674888E-2</v>
      </c>
      <c r="AD1040" s="6"/>
      <c r="AE1040" s="6"/>
      <c r="AF1040" s="10"/>
      <c r="AG1040" s="10"/>
      <c r="AH1040" s="10"/>
    </row>
    <row r="1041" spans="1:34" x14ac:dyDescent="0.15">
      <c r="A1041" s="2"/>
      <c r="B1041" s="12"/>
      <c r="C1041" s="6"/>
      <c r="D1041" s="6"/>
      <c r="E1041" s="6"/>
      <c r="F1041" s="10"/>
      <c r="G1041" s="10"/>
      <c r="H1041" s="10"/>
      <c r="I1041" s="6"/>
      <c r="J1041" s="6"/>
      <c r="K1041" s="10"/>
      <c r="L1041" s="10"/>
      <c r="M1041" s="10"/>
      <c r="N1041" s="6"/>
      <c r="O1041" s="10"/>
      <c r="P1041" s="10"/>
      <c r="Q1041" s="10"/>
      <c r="R1041" s="6"/>
      <c r="S1041" s="6"/>
      <c r="T1041" s="10"/>
      <c r="U1041" s="10"/>
      <c r="V1041" s="10"/>
      <c r="W1041" s="27">
        <v>-28</v>
      </c>
      <c r="X1041" s="13">
        <f t="shared" si="167"/>
        <v>-20</v>
      </c>
      <c r="Y1041" s="30">
        <v>2.58199999966644E-2</v>
      </c>
      <c r="AD1041" s="6"/>
      <c r="AE1041" s="6"/>
      <c r="AF1041" s="10"/>
      <c r="AG1041" s="10"/>
      <c r="AH1041" s="10"/>
    </row>
    <row r="1042" spans="1:34" x14ac:dyDescent="0.15">
      <c r="A1042" s="2"/>
      <c r="B1042" s="12"/>
      <c r="C1042" s="6"/>
      <c r="D1042" s="6"/>
      <c r="E1042" s="6"/>
      <c r="F1042" s="10"/>
      <c r="G1042" s="10"/>
      <c r="H1042" s="10"/>
      <c r="I1042" s="6"/>
      <c r="J1042" s="6"/>
      <c r="K1042" s="10"/>
      <c r="L1042" s="10"/>
      <c r="M1042" s="10"/>
      <c r="N1042" s="6"/>
      <c r="O1042" s="10"/>
      <c r="P1042" s="10"/>
      <c r="Q1042" s="10"/>
      <c r="R1042" s="6"/>
      <c r="S1042" s="6"/>
      <c r="T1042" s="10"/>
      <c r="U1042" s="10"/>
      <c r="V1042" s="10"/>
      <c r="W1042" s="27">
        <v>-28</v>
      </c>
      <c r="X1042" s="13">
        <f t="shared" si="167"/>
        <v>-20</v>
      </c>
      <c r="Y1042" s="30">
        <v>2.58199999966644E-2</v>
      </c>
      <c r="AD1042" s="6"/>
      <c r="AE1042" s="6"/>
      <c r="AF1042" s="10"/>
      <c r="AG1042" s="10"/>
      <c r="AH1042" s="10"/>
    </row>
    <row r="1043" spans="1:34" x14ac:dyDescent="0.15">
      <c r="A1043" s="2"/>
      <c r="B1043" s="12"/>
      <c r="C1043" s="6"/>
      <c r="D1043" s="6"/>
      <c r="E1043" s="6"/>
      <c r="F1043" s="10"/>
      <c r="G1043" s="10"/>
      <c r="H1043" s="10"/>
      <c r="I1043" s="6"/>
      <c r="J1043" s="6"/>
      <c r="K1043" s="10"/>
      <c r="L1043" s="10"/>
      <c r="M1043" s="10"/>
      <c r="N1043" s="6"/>
      <c r="O1043" s="10"/>
      <c r="P1043" s="10"/>
      <c r="Q1043" s="10"/>
      <c r="R1043" s="6"/>
      <c r="S1043" s="6"/>
      <c r="T1043" s="10"/>
      <c r="U1043" s="10"/>
      <c r="V1043" s="10"/>
      <c r="W1043" s="27">
        <v>-29</v>
      </c>
      <c r="X1043" s="13">
        <f t="shared" si="167"/>
        <v>-20</v>
      </c>
      <c r="Y1043" s="30">
        <v>3.527499999870165E-2</v>
      </c>
      <c r="AD1043" s="6"/>
      <c r="AE1043" s="6"/>
      <c r="AF1043" s="10"/>
      <c r="AG1043" s="10"/>
      <c r="AH1043" s="10"/>
    </row>
    <row r="1044" spans="1:34" x14ac:dyDescent="0.15">
      <c r="A1044" s="2"/>
      <c r="B1044" s="12"/>
      <c r="C1044" s="6"/>
      <c r="D1044" s="6"/>
      <c r="E1044" s="6"/>
      <c r="F1044" s="10"/>
      <c r="G1044" s="10"/>
      <c r="H1044" s="10"/>
      <c r="I1044" s="6"/>
      <c r="J1044" s="6"/>
      <c r="K1044" s="10"/>
      <c r="L1044" s="10"/>
      <c r="M1044" s="10"/>
      <c r="N1044" s="6"/>
      <c r="O1044" s="10"/>
      <c r="P1044" s="10"/>
      <c r="Q1044" s="10"/>
      <c r="R1044" s="6"/>
      <c r="S1044" s="6"/>
      <c r="T1044" s="10"/>
      <c r="U1044" s="10"/>
      <c r="V1044" s="10"/>
      <c r="W1044" s="27">
        <v>-29</v>
      </c>
      <c r="X1044" s="13">
        <f t="shared" si="167"/>
        <v>-20</v>
      </c>
      <c r="Y1044" s="30">
        <v>3.3729999994859927E-2</v>
      </c>
      <c r="AD1044" s="6"/>
      <c r="AE1044" s="6"/>
      <c r="AF1044" s="10"/>
      <c r="AG1044" s="10"/>
      <c r="AH1044" s="10"/>
    </row>
    <row r="1045" spans="1:34" x14ac:dyDescent="0.15">
      <c r="A1045" s="2"/>
      <c r="B1045" s="12"/>
      <c r="C1045" s="6"/>
      <c r="D1045" s="6"/>
      <c r="E1045" s="6"/>
      <c r="F1045" s="10"/>
      <c r="G1045" s="10"/>
      <c r="H1045" s="10"/>
      <c r="I1045" s="6"/>
      <c r="J1045" s="6"/>
      <c r="K1045" s="10"/>
      <c r="L1045" s="10"/>
      <c r="M1045" s="10"/>
      <c r="N1045" s="6"/>
      <c r="O1045" s="10"/>
      <c r="P1045" s="10"/>
      <c r="Q1045" s="10"/>
      <c r="R1045" s="6"/>
      <c r="S1045" s="6"/>
      <c r="T1045" s="10"/>
      <c r="U1045" s="10"/>
      <c r="V1045" s="10"/>
      <c r="W1045" s="27">
        <v>-29</v>
      </c>
      <c r="X1045" s="13">
        <f t="shared" si="167"/>
        <v>-20</v>
      </c>
      <c r="Y1045" s="30">
        <v>3.4729999998701633E-2</v>
      </c>
      <c r="AD1045" s="6"/>
      <c r="AE1045" s="6"/>
      <c r="AF1045" s="10"/>
      <c r="AG1045" s="10"/>
      <c r="AH1045" s="10"/>
    </row>
    <row r="1046" spans="1:34" x14ac:dyDescent="0.15">
      <c r="A1046" s="2"/>
      <c r="B1046" s="12"/>
      <c r="C1046" s="6"/>
      <c r="D1046" s="6"/>
      <c r="E1046" s="6"/>
      <c r="F1046" s="10"/>
      <c r="G1046" s="10"/>
      <c r="H1046" s="10"/>
      <c r="I1046" s="6"/>
      <c r="J1046" s="6"/>
      <c r="K1046" s="10"/>
      <c r="L1046" s="10"/>
      <c r="M1046" s="10"/>
      <c r="N1046" s="6"/>
      <c r="O1046" s="10"/>
      <c r="P1046" s="10"/>
      <c r="Q1046" s="10"/>
      <c r="R1046" s="6"/>
      <c r="S1046" s="6"/>
      <c r="T1046" s="10"/>
      <c r="U1046" s="10"/>
      <c r="V1046" s="10"/>
      <c r="W1046" s="27">
        <v>-29</v>
      </c>
      <c r="X1046" s="13">
        <f t="shared" si="167"/>
        <v>-20</v>
      </c>
      <c r="Y1046" s="30">
        <v>0.11772999999742106</v>
      </c>
      <c r="AD1046" s="6"/>
      <c r="AE1046" s="6"/>
      <c r="AF1046" s="10"/>
      <c r="AG1046" s="10"/>
      <c r="AH1046" s="10"/>
    </row>
    <row r="1047" spans="1:34" x14ac:dyDescent="0.15">
      <c r="A1047" s="2"/>
      <c r="B1047" s="12"/>
      <c r="C1047" s="6"/>
      <c r="D1047" s="6"/>
      <c r="E1047" s="6"/>
      <c r="F1047" s="10"/>
      <c r="G1047" s="10"/>
      <c r="H1047" s="10"/>
      <c r="I1047" s="6"/>
      <c r="J1047" s="6"/>
      <c r="K1047" s="10"/>
      <c r="L1047" s="10"/>
      <c r="M1047" s="10"/>
      <c r="N1047" s="6"/>
      <c r="O1047" s="10"/>
      <c r="P1047" s="10"/>
      <c r="Q1047" s="10"/>
      <c r="R1047" s="6"/>
      <c r="S1047" s="6"/>
      <c r="T1047" s="10"/>
      <c r="U1047" s="10"/>
      <c r="V1047" s="10"/>
      <c r="W1047" s="27">
        <v>-29</v>
      </c>
      <c r="X1047" s="13">
        <f t="shared" si="167"/>
        <v>-20</v>
      </c>
      <c r="Y1047" s="30">
        <v>0.11772999999742106</v>
      </c>
      <c r="AD1047" s="6"/>
      <c r="AE1047" s="6"/>
      <c r="AF1047" s="10"/>
      <c r="AG1047" s="10"/>
      <c r="AH1047" s="10"/>
    </row>
    <row r="1048" spans="1:34" x14ac:dyDescent="0.15">
      <c r="A1048" s="2"/>
      <c r="B1048" s="12"/>
      <c r="C1048" s="6"/>
      <c r="D1048" s="6"/>
      <c r="E1048" s="6"/>
      <c r="F1048" s="10"/>
      <c r="G1048" s="10"/>
      <c r="H1048" s="10"/>
      <c r="I1048" s="6"/>
      <c r="J1048" s="6"/>
      <c r="K1048" s="10"/>
      <c r="L1048" s="10"/>
      <c r="M1048" s="10"/>
      <c r="N1048" s="6"/>
      <c r="O1048" s="10"/>
      <c r="P1048" s="10"/>
      <c r="Q1048" s="10"/>
      <c r="R1048" s="6"/>
      <c r="S1048" s="6"/>
      <c r="T1048" s="10"/>
      <c r="U1048" s="10"/>
      <c r="V1048" s="10"/>
      <c r="W1048" s="27">
        <v>-29</v>
      </c>
      <c r="X1048" s="13">
        <f t="shared" si="167"/>
        <v>-20</v>
      </c>
      <c r="Y1048" s="30">
        <v>0.11418500000044784</v>
      </c>
      <c r="AD1048" s="6"/>
      <c r="AE1048" s="6"/>
      <c r="AF1048" s="10"/>
      <c r="AG1048" s="10"/>
      <c r="AH1048" s="10"/>
    </row>
    <row r="1049" spans="1:34" x14ac:dyDescent="0.15">
      <c r="A1049" s="2"/>
      <c r="B1049" s="12"/>
      <c r="C1049" s="6"/>
      <c r="D1049" s="6"/>
      <c r="E1049" s="6"/>
      <c r="F1049" s="10"/>
      <c r="G1049" s="10"/>
      <c r="H1049" s="10"/>
      <c r="I1049" s="6"/>
      <c r="J1049" s="6"/>
      <c r="K1049" s="10"/>
      <c r="L1049" s="10"/>
      <c r="M1049" s="10"/>
      <c r="N1049" s="6"/>
      <c r="O1049" s="10"/>
      <c r="P1049" s="10"/>
      <c r="Q1049" s="10"/>
      <c r="R1049" s="6"/>
      <c r="S1049" s="6"/>
      <c r="T1049" s="10"/>
      <c r="U1049" s="10"/>
      <c r="V1049" s="10"/>
      <c r="W1049" s="27">
        <v>-29</v>
      </c>
      <c r="X1049" s="13">
        <f t="shared" si="167"/>
        <v>-20</v>
      </c>
      <c r="Y1049" s="30">
        <v>0.11418500000044784</v>
      </c>
      <c r="AD1049" s="6"/>
      <c r="AE1049" s="6"/>
      <c r="AF1049" s="10"/>
      <c r="AG1049" s="10"/>
      <c r="AH1049" s="10"/>
    </row>
    <row r="1050" spans="1:34" x14ac:dyDescent="0.15">
      <c r="A1050" s="2"/>
      <c r="B1050" s="12"/>
      <c r="C1050" s="6"/>
      <c r="D1050" s="6"/>
      <c r="E1050" s="6"/>
      <c r="F1050" s="10"/>
      <c r="G1050" s="10"/>
      <c r="H1050" s="10"/>
      <c r="I1050" s="6"/>
      <c r="J1050" s="6"/>
      <c r="K1050" s="10"/>
      <c r="L1050" s="10"/>
      <c r="M1050" s="10"/>
      <c r="N1050" s="6"/>
      <c r="O1050" s="10"/>
      <c r="P1050" s="10"/>
      <c r="Q1050" s="10"/>
      <c r="R1050" s="6"/>
      <c r="S1050" s="6"/>
      <c r="T1050" s="10"/>
      <c r="U1050" s="10"/>
      <c r="V1050" s="10"/>
      <c r="W1050" s="27">
        <v>-35</v>
      </c>
      <c r="X1050" s="13">
        <f t="shared" si="167"/>
        <v>-30</v>
      </c>
      <c r="Y1050" s="30">
        <v>0.11063999999619867</v>
      </c>
      <c r="AD1050" s="6"/>
      <c r="AE1050" s="6"/>
      <c r="AF1050" s="10"/>
      <c r="AG1050" s="10"/>
      <c r="AH1050" s="10"/>
    </row>
    <row r="1051" spans="1:34" x14ac:dyDescent="0.15">
      <c r="A1051" s="2"/>
      <c r="B1051" s="12"/>
      <c r="C1051" s="6"/>
      <c r="D1051" s="6"/>
      <c r="E1051" s="6"/>
      <c r="F1051" s="10"/>
      <c r="G1051" s="10"/>
      <c r="H1051" s="10"/>
      <c r="I1051" s="6"/>
      <c r="J1051" s="6"/>
      <c r="K1051" s="10"/>
      <c r="L1051" s="10"/>
      <c r="M1051" s="10"/>
      <c r="N1051" s="6"/>
      <c r="O1051" s="10"/>
      <c r="P1051" s="10"/>
      <c r="Q1051" s="10"/>
      <c r="R1051" s="6"/>
      <c r="S1051" s="6"/>
      <c r="T1051" s="10"/>
      <c r="U1051" s="10"/>
      <c r="V1051" s="10"/>
      <c r="W1051" s="27">
        <v>-35</v>
      </c>
      <c r="X1051" s="13">
        <f t="shared" si="167"/>
        <v>-30</v>
      </c>
      <c r="Y1051" s="30">
        <v>0.11063999999619867</v>
      </c>
      <c r="AD1051" s="6"/>
      <c r="AE1051" s="6"/>
      <c r="AF1051" s="10"/>
      <c r="AG1051" s="10"/>
      <c r="AH1051" s="10"/>
    </row>
    <row r="1052" spans="1:34" x14ac:dyDescent="0.15">
      <c r="A1052" s="2"/>
      <c r="B1052" s="12"/>
      <c r="C1052" s="6"/>
      <c r="D1052" s="6"/>
      <c r="E1052" s="6"/>
      <c r="F1052" s="10"/>
      <c r="G1052" s="10"/>
      <c r="H1052" s="10"/>
      <c r="I1052" s="6"/>
      <c r="J1052" s="6"/>
      <c r="K1052" s="10"/>
      <c r="L1052" s="10"/>
      <c r="M1052" s="10"/>
      <c r="N1052" s="6"/>
      <c r="O1052" s="10"/>
      <c r="P1052" s="10"/>
      <c r="Q1052" s="10"/>
      <c r="R1052" s="6"/>
      <c r="S1052" s="6"/>
      <c r="T1052" s="10"/>
      <c r="U1052" s="10"/>
      <c r="V1052" s="10"/>
      <c r="W1052" s="27">
        <v>-14</v>
      </c>
      <c r="X1052" s="13">
        <f t="shared" si="167"/>
        <v>-10</v>
      </c>
      <c r="Y1052" s="30">
        <v>0.11309500000044781</v>
      </c>
      <c r="AD1052" s="6"/>
      <c r="AE1052" s="6"/>
      <c r="AF1052" s="10"/>
      <c r="AG1052" s="10"/>
      <c r="AH1052" s="10"/>
    </row>
    <row r="1053" spans="1:34" x14ac:dyDescent="0.15">
      <c r="A1053" s="2"/>
      <c r="B1053" s="12"/>
      <c r="C1053" s="6"/>
      <c r="D1053" s="6"/>
      <c r="E1053" s="6"/>
      <c r="F1053" s="10"/>
      <c r="G1053" s="10"/>
      <c r="H1053" s="10"/>
      <c r="I1053" s="6"/>
      <c r="J1053" s="6"/>
      <c r="K1053" s="10"/>
      <c r="L1053" s="10"/>
      <c r="M1053" s="10"/>
      <c r="N1053" s="6"/>
      <c r="O1053" s="10"/>
      <c r="P1053" s="10"/>
      <c r="Q1053" s="10"/>
      <c r="R1053" s="6"/>
      <c r="S1053" s="6"/>
      <c r="T1053" s="10"/>
      <c r="U1053" s="10"/>
      <c r="V1053" s="10"/>
      <c r="W1053" s="27">
        <v>-33</v>
      </c>
      <c r="X1053" s="13">
        <f t="shared" si="167"/>
        <v>-30</v>
      </c>
      <c r="Y1053" s="30">
        <v>0.11055000000004034</v>
      </c>
      <c r="AD1053" s="6"/>
      <c r="AE1053" s="6"/>
      <c r="AF1053" s="10"/>
      <c r="AG1053" s="10"/>
      <c r="AH1053" s="10"/>
    </row>
    <row r="1054" spans="1:34" x14ac:dyDescent="0.15">
      <c r="A1054" s="2"/>
      <c r="B1054" s="12"/>
      <c r="C1054" s="6"/>
      <c r="D1054" s="6"/>
      <c r="E1054" s="6"/>
      <c r="F1054" s="10"/>
      <c r="G1054" s="10"/>
      <c r="H1054" s="10"/>
      <c r="I1054" s="6"/>
      <c r="J1054" s="6"/>
      <c r="K1054" s="10"/>
      <c r="L1054" s="10"/>
      <c r="M1054" s="10"/>
      <c r="N1054" s="6"/>
      <c r="O1054" s="10"/>
      <c r="P1054" s="10"/>
      <c r="Q1054" s="10"/>
      <c r="R1054" s="6"/>
      <c r="S1054" s="6"/>
      <c r="T1054" s="10"/>
      <c r="U1054" s="10"/>
      <c r="V1054" s="10"/>
      <c r="W1054" s="27">
        <v>-33</v>
      </c>
      <c r="X1054" s="13">
        <f t="shared" si="167"/>
        <v>-30</v>
      </c>
      <c r="Y1054" s="30">
        <v>0.11000500000004032</v>
      </c>
      <c r="AD1054" s="6"/>
      <c r="AE1054" s="6"/>
      <c r="AF1054" s="10"/>
      <c r="AG1054" s="10"/>
      <c r="AH1054" s="10"/>
    </row>
    <row r="1055" spans="1:34" x14ac:dyDescent="0.15">
      <c r="A1055" s="2"/>
      <c r="B1055" s="12"/>
      <c r="C1055" s="6"/>
      <c r="D1055" s="6"/>
      <c r="E1055" s="6"/>
      <c r="F1055" s="10"/>
      <c r="G1055" s="10"/>
      <c r="H1055" s="10"/>
      <c r="I1055" s="6"/>
      <c r="J1055" s="6"/>
      <c r="K1055" s="10"/>
      <c r="L1055" s="10"/>
      <c r="M1055" s="10"/>
      <c r="N1055" s="6"/>
      <c r="O1055" s="10"/>
      <c r="P1055" s="10"/>
      <c r="Q1055" s="10"/>
      <c r="R1055" s="6"/>
      <c r="S1055" s="6"/>
      <c r="T1055" s="10"/>
      <c r="U1055" s="10"/>
      <c r="V1055" s="10"/>
      <c r="W1055" s="27">
        <v>-33</v>
      </c>
      <c r="X1055" s="13">
        <f t="shared" si="167"/>
        <v>-30</v>
      </c>
      <c r="Y1055" s="30">
        <v>0.11000500000004032</v>
      </c>
      <c r="AD1055" s="6"/>
      <c r="AE1055" s="6"/>
      <c r="AF1055" s="10"/>
      <c r="AG1055" s="10"/>
      <c r="AH1055" s="10"/>
    </row>
    <row r="1056" spans="1:34" x14ac:dyDescent="0.15">
      <c r="A1056" s="2"/>
      <c r="B1056" s="12"/>
      <c r="C1056" s="6"/>
      <c r="D1056" s="6"/>
      <c r="E1056" s="6"/>
      <c r="F1056" s="10"/>
      <c r="G1056" s="10"/>
      <c r="H1056" s="10"/>
      <c r="I1056" s="6"/>
      <c r="J1056" s="6"/>
      <c r="K1056" s="10"/>
      <c r="L1056" s="10"/>
      <c r="M1056" s="10"/>
      <c r="N1056" s="6"/>
      <c r="O1056" s="10"/>
      <c r="P1056" s="10"/>
      <c r="Q1056" s="10"/>
      <c r="R1056" s="6"/>
      <c r="S1056" s="6"/>
      <c r="T1056" s="10"/>
      <c r="U1056" s="10"/>
      <c r="V1056" s="10"/>
      <c r="W1056" s="27">
        <v>-30</v>
      </c>
      <c r="X1056" s="13">
        <f t="shared" si="167"/>
        <v>-30</v>
      </c>
      <c r="Y1056" s="30">
        <v>0.1094600000000403</v>
      </c>
      <c r="AD1056" s="6"/>
      <c r="AE1056" s="6"/>
      <c r="AF1056" s="10"/>
      <c r="AG1056" s="10"/>
      <c r="AH1056" s="10"/>
    </row>
    <row r="1057" spans="1:34" x14ac:dyDescent="0.15">
      <c r="A1057" s="2"/>
      <c r="B1057" s="12"/>
      <c r="C1057" s="6"/>
      <c r="D1057" s="6"/>
      <c r="E1057" s="6"/>
      <c r="F1057" s="10"/>
      <c r="G1057" s="10"/>
      <c r="H1057" s="10"/>
      <c r="I1057" s="6"/>
      <c r="J1057" s="6"/>
      <c r="K1057" s="10"/>
      <c r="L1057" s="10"/>
      <c r="M1057" s="10"/>
      <c r="N1057" s="6"/>
      <c r="O1057" s="10"/>
      <c r="P1057" s="10"/>
      <c r="Q1057" s="10"/>
      <c r="R1057" s="6"/>
      <c r="S1057" s="6"/>
      <c r="T1057" s="10"/>
      <c r="U1057" s="10"/>
      <c r="V1057" s="10"/>
      <c r="W1057" s="27">
        <v>-30</v>
      </c>
      <c r="X1057" s="13">
        <f t="shared" si="167"/>
        <v>-30</v>
      </c>
      <c r="Y1057" s="30">
        <v>0.11045999999660605</v>
      </c>
      <c r="AD1057" s="6"/>
      <c r="AE1057" s="6"/>
      <c r="AF1057" s="10"/>
      <c r="AG1057" s="10"/>
      <c r="AH1057" s="10"/>
    </row>
    <row r="1058" spans="1:34" x14ac:dyDescent="0.15">
      <c r="A1058" s="2"/>
      <c r="B1058" s="12"/>
      <c r="C1058" s="6"/>
      <c r="D1058" s="6"/>
      <c r="E1058" s="6"/>
      <c r="F1058" s="10"/>
      <c r="G1058" s="10"/>
      <c r="H1058" s="10"/>
      <c r="I1058" s="6"/>
      <c r="J1058" s="6"/>
      <c r="K1058" s="10"/>
      <c r="L1058" s="10"/>
      <c r="M1058" s="10"/>
      <c r="N1058" s="6"/>
      <c r="O1058" s="10"/>
      <c r="P1058" s="10"/>
      <c r="Q1058" s="10"/>
      <c r="R1058" s="6"/>
      <c r="S1058" s="6"/>
      <c r="T1058" s="10"/>
      <c r="U1058" s="10"/>
      <c r="V1058" s="10"/>
      <c r="W1058" s="27">
        <v>-32</v>
      </c>
      <c r="X1058" s="13">
        <f t="shared" si="167"/>
        <v>-30</v>
      </c>
      <c r="Y1058" s="30">
        <v>0.11591499999782839</v>
      </c>
      <c r="AD1058" s="6"/>
      <c r="AE1058" s="6"/>
      <c r="AF1058" s="10"/>
      <c r="AG1058" s="10"/>
      <c r="AH1058" s="10"/>
    </row>
    <row r="1059" spans="1:34" x14ac:dyDescent="0.15">
      <c r="A1059" s="2"/>
      <c r="B1059" s="12"/>
      <c r="C1059" s="6"/>
      <c r="D1059" s="6"/>
      <c r="E1059" s="6"/>
      <c r="F1059" s="10"/>
      <c r="G1059" s="10"/>
      <c r="H1059" s="10"/>
      <c r="I1059" s="6"/>
      <c r="J1059" s="6"/>
      <c r="K1059" s="10"/>
      <c r="L1059" s="10"/>
      <c r="M1059" s="10"/>
      <c r="N1059" s="6"/>
      <c r="O1059" s="10"/>
      <c r="P1059" s="10"/>
      <c r="Q1059" s="10"/>
      <c r="R1059" s="6"/>
      <c r="S1059" s="6"/>
      <c r="T1059" s="10"/>
      <c r="U1059" s="10"/>
      <c r="V1059" s="10"/>
      <c r="W1059" s="27">
        <v>-14</v>
      </c>
      <c r="X1059" s="13">
        <f t="shared" si="167"/>
        <v>-10</v>
      </c>
      <c r="Y1059" s="30">
        <v>0.10936999999660602</v>
      </c>
      <c r="AD1059" s="6"/>
      <c r="AE1059" s="6"/>
      <c r="AF1059" s="10"/>
      <c r="AG1059" s="10"/>
      <c r="AH1059" s="10"/>
    </row>
    <row r="1060" spans="1:34" x14ac:dyDescent="0.15">
      <c r="A1060" s="2"/>
      <c r="B1060" s="12"/>
      <c r="C1060" s="6"/>
      <c r="D1060" s="6"/>
      <c r="E1060" s="6"/>
      <c r="F1060" s="10"/>
      <c r="G1060" s="10"/>
      <c r="H1060" s="10"/>
      <c r="I1060" s="6"/>
      <c r="J1060" s="6"/>
      <c r="K1060" s="10"/>
      <c r="L1060" s="10"/>
      <c r="M1060" s="10"/>
      <c r="N1060" s="6"/>
      <c r="O1060" s="10"/>
      <c r="P1060" s="10"/>
      <c r="Q1060" s="10"/>
      <c r="R1060" s="6"/>
      <c r="S1060" s="6"/>
      <c r="T1060" s="10"/>
      <c r="U1060" s="10"/>
      <c r="V1060" s="10"/>
      <c r="W1060" s="27">
        <v>-14</v>
      </c>
      <c r="X1060" s="13">
        <f t="shared" si="167"/>
        <v>-10</v>
      </c>
      <c r="Y1060" s="30">
        <v>0.11082499999701345</v>
      </c>
      <c r="AD1060" s="6"/>
      <c r="AE1060" s="6"/>
      <c r="AF1060" s="10"/>
      <c r="AG1060" s="10"/>
      <c r="AH1060" s="10"/>
    </row>
    <row r="1061" spans="1:34" x14ac:dyDescent="0.15">
      <c r="A1061" s="2"/>
      <c r="B1061" s="12"/>
      <c r="C1061" s="6"/>
      <c r="D1061" s="6"/>
      <c r="E1061" s="6"/>
      <c r="F1061" s="10"/>
      <c r="G1061" s="10"/>
      <c r="H1061" s="10"/>
      <c r="I1061" s="6"/>
      <c r="J1061" s="6"/>
      <c r="K1061" s="10"/>
      <c r="L1061" s="10"/>
      <c r="M1061" s="10"/>
      <c r="N1061" s="6"/>
      <c r="O1061" s="10"/>
      <c r="P1061" s="10"/>
      <c r="Q1061" s="10"/>
      <c r="R1061" s="6"/>
      <c r="S1061" s="6"/>
      <c r="T1061" s="10"/>
      <c r="U1061" s="10"/>
      <c r="V1061" s="10"/>
      <c r="W1061" s="27">
        <v>-22</v>
      </c>
      <c r="X1061" s="13">
        <f t="shared" si="167"/>
        <v>-20</v>
      </c>
      <c r="Y1061" s="30">
        <v>0.1166449999986432</v>
      </c>
      <c r="AD1061" s="6"/>
      <c r="AE1061" s="6"/>
      <c r="AF1061" s="10"/>
      <c r="AG1061" s="10"/>
      <c r="AH1061" s="10"/>
    </row>
    <row r="1062" spans="1:34" x14ac:dyDescent="0.15">
      <c r="A1062" s="2"/>
      <c r="B1062" s="12"/>
      <c r="C1062" s="6"/>
      <c r="D1062" s="6"/>
      <c r="E1062" s="6"/>
      <c r="F1062" s="10"/>
      <c r="G1062" s="10"/>
      <c r="H1062" s="10"/>
      <c r="I1062" s="6"/>
      <c r="J1062" s="6"/>
      <c r="K1062" s="10"/>
      <c r="L1062" s="10"/>
      <c r="M1062" s="10"/>
      <c r="N1062" s="6"/>
      <c r="O1062" s="10"/>
      <c r="P1062" s="10"/>
      <c r="Q1062" s="10"/>
      <c r="R1062" s="6"/>
      <c r="S1062" s="6"/>
      <c r="T1062" s="10"/>
      <c r="U1062" s="10"/>
      <c r="V1062" s="10"/>
      <c r="W1062" s="27">
        <v>-25</v>
      </c>
      <c r="X1062" s="13">
        <f t="shared" si="167"/>
        <v>-20</v>
      </c>
      <c r="Y1062" s="30">
        <v>0.17209999999549996</v>
      </c>
      <c r="AD1062" s="6"/>
      <c r="AE1062" s="6"/>
      <c r="AF1062" s="10"/>
      <c r="AG1062" s="10"/>
      <c r="AH1062" s="10"/>
    </row>
    <row r="1063" spans="1:34" x14ac:dyDescent="0.15">
      <c r="A1063" s="2"/>
      <c r="B1063" s="12"/>
      <c r="C1063" s="6"/>
      <c r="D1063" s="6"/>
      <c r="E1063" s="6"/>
      <c r="F1063" s="10"/>
      <c r="G1063" s="10"/>
      <c r="H1063" s="10"/>
      <c r="I1063" s="6"/>
      <c r="J1063" s="6"/>
      <c r="K1063" s="10"/>
      <c r="L1063" s="10"/>
      <c r="M1063" s="10"/>
      <c r="N1063" s="6"/>
      <c r="O1063" s="10"/>
      <c r="P1063" s="10"/>
      <c r="Q1063" s="10"/>
      <c r="R1063" s="6"/>
      <c r="S1063" s="6"/>
      <c r="T1063" s="10"/>
      <c r="U1063" s="10"/>
      <c r="V1063" s="10"/>
      <c r="W1063" s="27">
        <v>-25</v>
      </c>
      <c r="X1063" s="13">
        <f t="shared" si="167"/>
        <v>-20</v>
      </c>
      <c r="Y1063" s="30">
        <v>0.17209999999549996</v>
      </c>
      <c r="AD1063" s="6"/>
      <c r="AE1063" s="6"/>
      <c r="AF1063" s="10"/>
      <c r="AG1063" s="10"/>
      <c r="AH1063" s="10"/>
    </row>
    <row r="1064" spans="1:34" x14ac:dyDescent="0.15">
      <c r="A1064" s="2"/>
      <c r="B1064" s="12"/>
      <c r="C1064" s="6"/>
      <c r="D1064" s="6"/>
      <c r="E1064" s="6"/>
      <c r="F1064" s="10"/>
      <c r="G1064" s="10"/>
      <c r="H1064" s="10"/>
      <c r="I1064" s="6"/>
      <c r="J1064" s="6"/>
      <c r="K1064" s="10"/>
      <c r="L1064" s="10"/>
      <c r="M1064" s="10"/>
      <c r="N1064" s="6"/>
      <c r="O1064" s="10"/>
      <c r="P1064" s="10"/>
      <c r="Q1064" s="10"/>
      <c r="R1064" s="6"/>
      <c r="S1064" s="6"/>
      <c r="T1064" s="10"/>
      <c r="U1064" s="10"/>
      <c r="V1064" s="10"/>
      <c r="W1064" s="27">
        <v>-22</v>
      </c>
      <c r="X1064" s="13">
        <f t="shared" si="167"/>
        <v>-20</v>
      </c>
      <c r="Y1064" s="30">
        <v>0.1735549999959074</v>
      </c>
      <c r="AD1064" s="6"/>
      <c r="AE1064" s="6"/>
      <c r="AF1064" s="10"/>
      <c r="AG1064" s="10"/>
      <c r="AH1064" s="10"/>
    </row>
    <row r="1065" spans="1:34" x14ac:dyDescent="0.15">
      <c r="A1065" s="2"/>
      <c r="B1065" s="12"/>
      <c r="C1065" s="6"/>
      <c r="D1065" s="6"/>
      <c r="E1065" s="6"/>
      <c r="F1065" s="10"/>
      <c r="G1065" s="10"/>
      <c r="H1065" s="10"/>
      <c r="I1065" s="6"/>
      <c r="J1065" s="6"/>
      <c r="K1065" s="10"/>
      <c r="L1065" s="10"/>
      <c r="M1065" s="10"/>
      <c r="N1065" s="6"/>
      <c r="O1065" s="10"/>
      <c r="P1065" s="10"/>
      <c r="Q1065" s="10"/>
      <c r="R1065" s="6"/>
      <c r="S1065" s="6"/>
      <c r="T1065" s="10"/>
      <c r="U1065" s="10"/>
      <c r="V1065" s="10"/>
      <c r="W1065" s="27">
        <v>-22</v>
      </c>
      <c r="X1065" s="13">
        <f t="shared" si="167"/>
        <v>-20</v>
      </c>
      <c r="Y1065" s="30">
        <v>0.1735549999959074</v>
      </c>
      <c r="AD1065" s="6"/>
      <c r="AE1065" s="6"/>
      <c r="AF1065" s="10"/>
      <c r="AG1065" s="10"/>
      <c r="AH1065" s="10"/>
    </row>
    <row r="1066" spans="1:34" x14ac:dyDescent="0.15">
      <c r="A1066" s="2"/>
      <c r="B1066" s="12"/>
      <c r="C1066" s="6"/>
      <c r="D1066" s="6"/>
      <c r="E1066" s="6"/>
      <c r="F1066" s="10"/>
      <c r="G1066" s="10"/>
      <c r="H1066" s="10"/>
      <c r="I1066" s="6"/>
      <c r="J1066" s="6"/>
      <c r="K1066" s="10"/>
      <c r="L1066" s="10"/>
      <c r="M1066" s="10"/>
      <c r="N1066" s="6"/>
      <c r="O1066" s="10"/>
      <c r="P1066" s="10"/>
      <c r="Q1066" s="10"/>
      <c r="R1066" s="6"/>
      <c r="S1066" s="6"/>
      <c r="T1066" s="10"/>
      <c r="U1066" s="10"/>
      <c r="V1066" s="10"/>
      <c r="W1066" s="27">
        <v>-24</v>
      </c>
      <c r="X1066" s="13">
        <f t="shared" si="167"/>
        <v>-20</v>
      </c>
      <c r="Y1066" s="30">
        <v>0.17300999999590738</v>
      </c>
      <c r="AD1066" s="6"/>
      <c r="AE1066" s="6"/>
      <c r="AF1066" s="10"/>
      <c r="AG1066" s="10"/>
      <c r="AH1066" s="10"/>
    </row>
    <row r="1067" spans="1:34" x14ac:dyDescent="0.15">
      <c r="A1067" s="2"/>
      <c r="B1067" s="12"/>
      <c r="C1067" s="6"/>
      <c r="D1067" s="6"/>
      <c r="E1067" s="6"/>
      <c r="F1067" s="10"/>
      <c r="G1067" s="10"/>
      <c r="H1067" s="10"/>
      <c r="I1067" s="6"/>
      <c r="J1067" s="6"/>
      <c r="K1067" s="10"/>
      <c r="L1067" s="10"/>
      <c r="M1067" s="10"/>
      <c r="N1067" s="6"/>
      <c r="O1067" s="10"/>
      <c r="P1067" s="10"/>
      <c r="Q1067" s="10"/>
      <c r="R1067" s="6"/>
      <c r="S1067" s="6"/>
      <c r="T1067" s="10"/>
      <c r="U1067" s="10"/>
      <c r="V1067" s="10"/>
      <c r="W1067" s="27">
        <v>-23</v>
      </c>
      <c r="X1067" s="13">
        <f t="shared" si="167"/>
        <v>-20</v>
      </c>
      <c r="Y1067" s="30">
        <v>0.17346499999974907</v>
      </c>
      <c r="AD1067" s="6"/>
      <c r="AE1067" s="6"/>
      <c r="AF1067" s="10"/>
      <c r="AG1067" s="10"/>
      <c r="AH1067" s="10"/>
    </row>
    <row r="1068" spans="1:34" x14ac:dyDescent="0.15">
      <c r="A1068" s="2"/>
      <c r="B1068" s="12"/>
      <c r="C1068" s="6"/>
      <c r="D1068" s="6"/>
      <c r="E1068" s="6"/>
      <c r="F1068" s="10"/>
      <c r="G1068" s="10"/>
      <c r="H1068" s="10"/>
      <c r="I1068" s="6"/>
      <c r="J1068" s="6"/>
      <c r="K1068" s="10"/>
      <c r="L1068" s="10"/>
      <c r="M1068" s="10"/>
      <c r="N1068" s="6"/>
      <c r="O1068" s="10"/>
      <c r="P1068" s="10"/>
      <c r="Q1068" s="10"/>
      <c r="R1068" s="6"/>
      <c r="S1068" s="6"/>
      <c r="T1068" s="10"/>
      <c r="U1068" s="10"/>
      <c r="V1068" s="10"/>
      <c r="W1068" s="27">
        <v>-23</v>
      </c>
      <c r="X1068" s="13">
        <f t="shared" si="167"/>
        <v>-20</v>
      </c>
      <c r="Y1068" s="30">
        <v>0.17892000000097141</v>
      </c>
      <c r="AD1068" s="6"/>
      <c r="AE1068" s="6"/>
      <c r="AF1068" s="10"/>
      <c r="AG1068" s="10"/>
      <c r="AH1068" s="10"/>
    </row>
    <row r="1069" spans="1:34" x14ac:dyDescent="0.15">
      <c r="A1069" s="2"/>
      <c r="B1069" s="12"/>
      <c r="C1069" s="6"/>
      <c r="D1069" s="6"/>
      <c r="E1069" s="6"/>
      <c r="F1069" s="10"/>
      <c r="G1069" s="10"/>
      <c r="H1069" s="10"/>
      <c r="I1069" s="6"/>
      <c r="J1069" s="6"/>
      <c r="K1069" s="10"/>
      <c r="L1069" s="10"/>
      <c r="M1069" s="10"/>
      <c r="N1069" s="6"/>
      <c r="O1069" s="10"/>
      <c r="P1069" s="10"/>
      <c r="Q1069" s="10"/>
      <c r="R1069" s="6"/>
      <c r="S1069" s="6"/>
      <c r="T1069" s="10"/>
      <c r="U1069" s="10"/>
      <c r="V1069" s="10"/>
      <c r="W1069" s="27">
        <v>-23</v>
      </c>
      <c r="X1069" s="13">
        <f t="shared" si="167"/>
        <v>-20</v>
      </c>
      <c r="Y1069" s="30">
        <v>0.17892000000097141</v>
      </c>
      <c r="AD1069" s="6"/>
      <c r="AE1069" s="6"/>
      <c r="AF1069" s="10"/>
      <c r="AG1069" s="10"/>
      <c r="AH1069" s="10"/>
    </row>
    <row r="1070" spans="1:34" x14ac:dyDescent="0.15">
      <c r="A1070" s="2"/>
      <c r="B1070" s="12"/>
      <c r="C1070" s="6"/>
      <c r="D1070" s="6"/>
      <c r="E1070" s="6"/>
      <c r="F1070" s="10"/>
      <c r="G1070" s="10"/>
      <c r="H1070" s="10"/>
      <c r="I1070" s="6"/>
      <c r="J1070" s="6"/>
      <c r="K1070" s="10"/>
      <c r="L1070" s="10"/>
      <c r="M1070" s="10"/>
      <c r="N1070" s="6"/>
      <c r="O1070" s="10"/>
      <c r="P1070" s="10"/>
      <c r="Q1070" s="10"/>
      <c r="R1070" s="6"/>
      <c r="S1070" s="6"/>
      <c r="T1070" s="10"/>
      <c r="U1070" s="10"/>
      <c r="V1070" s="10"/>
      <c r="W1070" s="27">
        <v>-23</v>
      </c>
      <c r="X1070" s="13">
        <f t="shared" si="167"/>
        <v>-20</v>
      </c>
      <c r="Y1070" s="30">
        <v>0.26592000000050575</v>
      </c>
      <c r="AD1070" s="6"/>
      <c r="AE1070" s="6"/>
      <c r="AF1070" s="10"/>
      <c r="AG1070" s="10"/>
      <c r="AH1070" s="10"/>
    </row>
    <row r="1071" spans="1:34" x14ac:dyDescent="0.15">
      <c r="A1071" s="2"/>
      <c r="B1071" s="12"/>
      <c r="C1071" s="6"/>
      <c r="D1071" s="6"/>
      <c r="E1071" s="6"/>
      <c r="F1071" s="10"/>
      <c r="G1071" s="10"/>
      <c r="H1071" s="10"/>
      <c r="I1071" s="6"/>
      <c r="J1071" s="6"/>
      <c r="K1071" s="10"/>
      <c r="L1071" s="10"/>
      <c r="M1071" s="10"/>
      <c r="N1071" s="6"/>
      <c r="O1071" s="10"/>
      <c r="P1071" s="10"/>
      <c r="Q1071" s="10"/>
      <c r="R1071" s="6"/>
      <c r="S1071" s="6"/>
      <c r="T1071" s="10"/>
      <c r="U1071" s="10"/>
      <c r="V1071" s="10"/>
      <c r="W1071" s="27">
        <v>-23</v>
      </c>
      <c r="X1071" s="13">
        <f t="shared" si="167"/>
        <v>-20</v>
      </c>
      <c r="Y1071" s="30">
        <v>0.26992000000132066</v>
      </c>
      <c r="AD1071" s="6"/>
      <c r="AE1071" s="6"/>
      <c r="AF1071" s="10"/>
      <c r="AG1071" s="10"/>
      <c r="AH1071" s="10"/>
    </row>
    <row r="1072" spans="1:34" x14ac:dyDescent="0.15">
      <c r="A1072" s="2"/>
      <c r="B1072" s="12"/>
      <c r="C1072" s="6"/>
      <c r="D1072" s="6"/>
      <c r="E1072" s="6"/>
      <c r="F1072" s="10"/>
      <c r="G1072" s="10"/>
      <c r="H1072" s="10"/>
      <c r="I1072" s="6"/>
      <c r="J1072" s="6"/>
      <c r="K1072" s="10"/>
      <c r="L1072" s="10"/>
      <c r="M1072" s="10"/>
      <c r="N1072" s="6"/>
      <c r="O1072" s="10"/>
      <c r="P1072" s="10"/>
      <c r="Q1072" s="10"/>
      <c r="R1072" s="6"/>
      <c r="S1072" s="6"/>
      <c r="T1072" s="10"/>
      <c r="U1072" s="10"/>
      <c r="V1072" s="10"/>
      <c r="W1072" s="27">
        <v>-22</v>
      </c>
      <c r="X1072" s="13">
        <f t="shared" si="167"/>
        <v>-20</v>
      </c>
      <c r="Y1072" s="30">
        <v>0.26637499999707148</v>
      </c>
      <c r="AD1072" s="6"/>
      <c r="AE1072" s="6"/>
      <c r="AF1072" s="10"/>
      <c r="AG1072" s="10"/>
      <c r="AH1072" s="10"/>
    </row>
    <row r="1073" spans="1:34" x14ac:dyDescent="0.15">
      <c r="A1073" s="2"/>
      <c r="B1073" s="12"/>
      <c r="C1073" s="6"/>
      <c r="D1073" s="6"/>
      <c r="E1073" s="6"/>
      <c r="F1073" s="10"/>
      <c r="G1073" s="10"/>
      <c r="H1073" s="10"/>
      <c r="I1073" s="6"/>
      <c r="J1073" s="6"/>
      <c r="K1073" s="10"/>
      <c r="L1073" s="10"/>
      <c r="M1073" s="10"/>
      <c r="N1073" s="6"/>
      <c r="O1073" s="10"/>
      <c r="P1073" s="10"/>
      <c r="Q1073" s="10"/>
      <c r="R1073" s="6"/>
      <c r="S1073" s="6"/>
      <c r="T1073" s="10"/>
      <c r="U1073" s="10"/>
      <c r="V1073" s="10"/>
      <c r="W1073" s="27">
        <v>-24</v>
      </c>
      <c r="X1073" s="13">
        <f t="shared" si="167"/>
        <v>-20</v>
      </c>
      <c r="Y1073" s="30">
        <v>0.26883000000132062</v>
      </c>
      <c r="AD1073" s="6"/>
      <c r="AE1073" s="6"/>
      <c r="AF1073" s="10"/>
      <c r="AG1073" s="10"/>
      <c r="AH1073" s="10"/>
    </row>
    <row r="1074" spans="1:34" x14ac:dyDescent="0.15">
      <c r="A1074" s="2"/>
      <c r="B1074" s="12"/>
      <c r="C1074" s="6"/>
      <c r="D1074" s="6"/>
      <c r="E1074" s="6"/>
      <c r="F1074" s="10"/>
      <c r="G1074" s="10"/>
      <c r="H1074" s="10"/>
      <c r="I1074" s="6"/>
      <c r="J1074" s="6"/>
      <c r="K1074" s="10"/>
      <c r="L1074" s="10"/>
      <c r="M1074" s="10"/>
      <c r="N1074" s="6"/>
      <c r="O1074" s="10"/>
      <c r="P1074" s="10"/>
      <c r="Q1074" s="10"/>
      <c r="R1074" s="6"/>
      <c r="S1074" s="6"/>
      <c r="T1074" s="10"/>
      <c r="U1074" s="10"/>
      <c r="V1074" s="10"/>
      <c r="W1074" s="27">
        <v>-28</v>
      </c>
      <c r="X1074" s="13">
        <f t="shared" si="167"/>
        <v>-20</v>
      </c>
      <c r="Y1074" s="30">
        <v>0.25028499999765352</v>
      </c>
      <c r="AD1074" s="6"/>
      <c r="AE1074" s="6"/>
      <c r="AF1074" s="10"/>
      <c r="AG1074" s="10"/>
      <c r="AH1074" s="10"/>
    </row>
    <row r="1075" spans="1:34" x14ac:dyDescent="0.15">
      <c r="A1075" s="2"/>
      <c r="B1075" s="12"/>
      <c r="C1075" s="6"/>
      <c r="D1075" s="6"/>
      <c r="E1075" s="6"/>
      <c r="F1075" s="10"/>
      <c r="G1075" s="10"/>
      <c r="H1075" s="10"/>
      <c r="I1075" s="6"/>
      <c r="J1075" s="6"/>
      <c r="K1075" s="10"/>
      <c r="L1075" s="10"/>
      <c r="M1075" s="10"/>
      <c r="N1075" s="6"/>
      <c r="O1075" s="10"/>
      <c r="P1075" s="10"/>
      <c r="Q1075" s="10"/>
      <c r="R1075" s="6"/>
      <c r="S1075" s="6"/>
      <c r="T1075" s="10"/>
      <c r="U1075" s="10"/>
      <c r="V1075" s="10"/>
      <c r="W1075" s="27">
        <v>-28</v>
      </c>
      <c r="X1075" s="13">
        <f t="shared" si="167"/>
        <v>-20</v>
      </c>
      <c r="Y1075" s="30">
        <v>0.25028499999765352</v>
      </c>
      <c r="AD1075" s="6"/>
      <c r="AE1075" s="6"/>
      <c r="AF1075" s="10"/>
      <c r="AG1075" s="10"/>
      <c r="AH1075" s="10"/>
    </row>
    <row r="1076" spans="1:34" x14ac:dyDescent="0.15">
      <c r="A1076" s="2"/>
      <c r="B1076" s="12"/>
      <c r="C1076" s="6"/>
      <c r="D1076" s="6"/>
      <c r="E1076" s="6"/>
      <c r="F1076" s="10"/>
      <c r="G1076" s="10"/>
      <c r="H1076" s="10"/>
      <c r="I1076" s="6"/>
      <c r="J1076" s="6"/>
      <c r="K1076" s="10"/>
      <c r="L1076" s="10"/>
      <c r="M1076" s="10"/>
      <c r="N1076" s="6"/>
      <c r="O1076" s="10"/>
      <c r="P1076" s="10"/>
      <c r="Q1076" s="10"/>
      <c r="R1076" s="6"/>
      <c r="S1076" s="6"/>
      <c r="T1076" s="10"/>
      <c r="U1076" s="10"/>
      <c r="V1076" s="10"/>
      <c r="W1076" s="27">
        <v>-22</v>
      </c>
      <c r="X1076" s="13">
        <f t="shared" si="167"/>
        <v>-20</v>
      </c>
      <c r="Y1076" s="30">
        <v>0.24973999999765351</v>
      </c>
      <c r="AD1076" s="6"/>
      <c r="AE1076" s="6"/>
      <c r="AF1076" s="10"/>
      <c r="AG1076" s="10"/>
      <c r="AH1076" s="10"/>
    </row>
    <row r="1077" spans="1:34" x14ac:dyDescent="0.15">
      <c r="A1077" s="2"/>
      <c r="B1077" s="12"/>
      <c r="C1077" s="6"/>
      <c r="D1077" s="6"/>
      <c r="E1077" s="6"/>
      <c r="F1077" s="10"/>
      <c r="G1077" s="10"/>
      <c r="H1077" s="10"/>
      <c r="I1077" s="6"/>
      <c r="J1077" s="6"/>
      <c r="K1077" s="10"/>
      <c r="L1077" s="10"/>
      <c r="M1077" s="10"/>
      <c r="N1077" s="6"/>
      <c r="O1077" s="10"/>
      <c r="P1077" s="10"/>
      <c r="Q1077" s="10"/>
      <c r="R1077" s="6"/>
      <c r="S1077" s="6"/>
      <c r="T1077" s="10"/>
      <c r="U1077" s="10"/>
      <c r="V1077" s="10"/>
      <c r="W1077" s="27">
        <v>-22</v>
      </c>
      <c r="X1077" s="13">
        <f t="shared" si="167"/>
        <v>-20</v>
      </c>
      <c r="Y1077" s="30">
        <v>0.24973999999765351</v>
      </c>
      <c r="AD1077" s="6"/>
      <c r="AE1077" s="6"/>
      <c r="AF1077" s="10"/>
      <c r="AG1077" s="10"/>
      <c r="AH1077" s="10"/>
    </row>
    <row r="1078" spans="1:34" x14ac:dyDescent="0.15">
      <c r="A1078" s="2"/>
      <c r="B1078" s="12"/>
      <c r="C1078" s="6"/>
      <c r="D1078" s="6"/>
      <c r="E1078" s="6"/>
      <c r="F1078" s="10"/>
      <c r="G1078" s="10"/>
      <c r="H1078" s="10"/>
      <c r="I1078" s="6"/>
      <c r="J1078" s="6"/>
      <c r="K1078" s="10"/>
      <c r="L1078" s="10"/>
      <c r="M1078" s="10"/>
      <c r="N1078" s="6"/>
      <c r="O1078" s="10"/>
      <c r="P1078" s="10"/>
      <c r="Q1078" s="10"/>
      <c r="R1078" s="6"/>
      <c r="S1078" s="6"/>
      <c r="T1078" s="10"/>
      <c r="U1078" s="10"/>
      <c r="V1078" s="10"/>
      <c r="W1078" s="27">
        <v>-29</v>
      </c>
      <c r="X1078" s="13">
        <f t="shared" si="167"/>
        <v>-20</v>
      </c>
      <c r="Y1078" s="30">
        <v>0.26519500000091312</v>
      </c>
      <c r="AD1078" s="6"/>
      <c r="AE1078" s="6"/>
      <c r="AF1078" s="10"/>
      <c r="AG1078" s="10"/>
      <c r="AH1078" s="10"/>
    </row>
    <row r="1079" spans="1:34" x14ac:dyDescent="0.15">
      <c r="A1079" s="2"/>
      <c r="B1079" s="12"/>
      <c r="C1079" s="6"/>
      <c r="D1079" s="6"/>
      <c r="E1079" s="6"/>
      <c r="F1079" s="10"/>
      <c r="G1079" s="10"/>
      <c r="H1079" s="10"/>
      <c r="I1079" s="6"/>
      <c r="J1079" s="6"/>
      <c r="K1079" s="10"/>
      <c r="L1079" s="10"/>
      <c r="M1079" s="10"/>
      <c r="N1079" s="6"/>
      <c r="O1079" s="10"/>
      <c r="P1079" s="10"/>
      <c r="Q1079" s="10"/>
      <c r="R1079" s="6"/>
      <c r="S1079" s="6"/>
      <c r="T1079" s="10"/>
      <c r="U1079" s="10"/>
      <c r="V1079" s="10"/>
      <c r="W1079" s="27">
        <v>-29</v>
      </c>
      <c r="X1079" s="13">
        <f t="shared" si="167"/>
        <v>-20</v>
      </c>
      <c r="Y1079" s="30">
        <v>0.26519500000091312</v>
      </c>
      <c r="AD1079" s="6"/>
      <c r="AE1079" s="6"/>
      <c r="AF1079" s="10"/>
      <c r="AG1079" s="10"/>
      <c r="AH1079" s="10"/>
    </row>
    <row r="1080" spans="1:34" x14ac:dyDescent="0.15">
      <c r="A1080" s="2"/>
      <c r="B1080" s="12"/>
      <c r="C1080" s="6"/>
      <c r="D1080" s="6"/>
      <c r="E1080" s="6"/>
      <c r="F1080" s="10"/>
      <c r="G1080" s="10"/>
      <c r="H1080" s="10"/>
      <c r="I1080" s="6"/>
      <c r="J1080" s="6"/>
      <c r="K1080" s="10"/>
      <c r="L1080" s="10"/>
      <c r="M1080" s="10"/>
      <c r="N1080" s="6"/>
      <c r="O1080" s="10"/>
      <c r="P1080" s="10"/>
      <c r="Q1080" s="10"/>
      <c r="R1080" s="6"/>
      <c r="S1080" s="6"/>
      <c r="T1080" s="10"/>
      <c r="U1080" s="10"/>
      <c r="V1080" s="10"/>
      <c r="W1080" s="27">
        <v>-26</v>
      </c>
      <c r="X1080" s="13">
        <f t="shared" si="167"/>
        <v>-20</v>
      </c>
      <c r="Y1080" s="30">
        <v>0.25364999999503413</v>
      </c>
      <c r="AD1080" s="6"/>
      <c r="AE1080" s="6"/>
      <c r="AF1080" s="10"/>
      <c r="AG1080" s="10"/>
      <c r="AH1080" s="10"/>
    </row>
    <row r="1081" spans="1:34" x14ac:dyDescent="0.15">
      <c r="A1081" s="2"/>
      <c r="B1081" s="12"/>
      <c r="C1081" s="6"/>
      <c r="D1081" s="6"/>
      <c r="E1081" s="6"/>
      <c r="F1081" s="10"/>
      <c r="G1081" s="10"/>
      <c r="H1081" s="10"/>
      <c r="I1081" s="6"/>
      <c r="J1081" s="6"/>
      <c r="K1081" s="10"/>
      <c r="L1081" s="10"/>
      <c r="M1081" s="10"/>
      <c r="N1081" s="6"/>
      <c r="O1081" s="10"/>
      <c r="P1081" s="10"/>
      <c r="Q1081" s="10"/>
      <c r="R1081" s="6"/>
      <c r="S1081" s="6"/>
      <c r="T1081" s="10"/>
      <c r="U1081" s="10"/>
      <c r="V1081" s="10"/>
      <c r="W1081" s="27">
        <v>-26</v>
      </c>
      <c r="X1081" s="13">
        <f t="shared" si="167"/>
        <v>-20</v>
      </c>
      <c r="Y1081" s="30">
        <v>0.25364999999503413</v>
      </c>
      <c r="AD1081" s="6"/>
      <c r="AE1081" s="6"/>
      <c r="AF1081" s="10"/>
      <c r="AG1081" s="10"/>
      <c r="AH1081" s="10"/>
    </row>
    <row r="1082" spans="1:34" x14ac:dyDescent="0.15">
      <c r="A1082" s="2"/>
      <c r="B1082" s="12"/>
      <c r="C1082" s="6"/>
      <c r="D1082" s="6"/>
      <c r="E1082" s="6"/>
      <c r="F1082" s="10"/>
      <c r="G1082" s="10"/>
      <c r="H1082" s="10"/>
      <c r="I1082" s="6"/>
      <c r="J1082" s="6"/>
      <c r="K1082" s="10"/>
      <c r="L1082" s="10"/>
      <c r="M1082" s="10"/>
      <c r="N1082" s="6"/>
      <c r="O1082" s="10"/>
      <c r="P1082" s="10"/>
      <c r="Q1082" s="10"/>
      <c r="R1082" s="6"/>
      <c r="S1082" s="6"/>
      <c r="T1082" s="10"/>
      <c r="U1082" s="10"/>
      <c r="V1082" s="10"/>
      <c r="W1082" s="27">
        <v>-22</v>
      </c>
      <c r="X1082" s="13">
        <f t="shared" si="167"/>
        <v>-20</v>
      </c>
      <c r="Y1082" s="30">
        <v>0.25410499999887581</v>
      </c>
      <c r="AD1082" s="6"/>
      <c r="AE1082" s="6"/>
      <c r="AF1082" s="10"/>
      <c r="AG1082" s="10"/>
      <c r="AH1082" s="10"/>
    </row>
    <row r="1083" spans="1:34" x14ac:dyDescent="0.15">
      <c r="A1083" s="2"/>
      <c r="B1083" s="12"/>
      <c r="C1083" s="6"/>
      <c r="D1083" s="6"/>
      <c r="E1083" s="6"/>
      <c r="F1083" s="10"/>
      <c r="G1083" s="10"/>
      <c r="H1083" s="10"/>
      <c r="I1083" s="6"/>
      <c r="J1083" s="6"/>
      <c r="K1083" s="10"/>
      <c r="L1083" s="10"/>
      <c r="M1083" s="10"/>
      <c r="N1083" s="6"/>
      <c r="O1083" s="10"/>
      <c r="P1083" s="10"/>
      <c r="Q1083" s="10"/>
      <c r="R1083" s="6"/>
      <c r="S1083" s="6"/>
      <c r="T1083" s="10"/>
      <c r="U1083" s="10"/>
      <c r="V1083" s="10"/>
      <c r="W1083" s="27">
        <v>-22</v>
      </c>
      <c r="X1083" s="13">
        <f t="shared" si="167"/>
        <v>-20</v>
      </c>
      <c r="Y1083" s="30">
        <v>0.25410499999887581</v>
      </c>
      <c r="AD1083" s="6"/>
      <c r="AE1083" s="6"/>
      <c r="AF1083" s="10"/>
      <c r="AG1083" s="10"/>
      <c r="AH1083" s="10"/>
    </row>
    <row r="1084" spans="1:34" x14ac:dyDescent="0.15">
      <c r="A1084" s="2"/>
      <c r="B1084" s="12"/>
      <c r="C1084" s="6"/>
      <c r="D1084" s="6"/>
      <c r="E1084" s="6"/>
      <c r="F1084" s="10"/>
      <c r="G1084" s="10"/>
      <c r="H1084" s="10"/>
      <c r="I1084" s="6"/>
      <c r="J1084" s="6"/>
      <c r="K1084" s="10"/>
      <c r="L1084" s="10"/>
      <c r="M1084" s="10"/>
      <c r="N1084" s="6"/>
      <c r="O1084" s="10"/>
      <c r="P1084" s="10"/>
      <c r="Q1084" s="10"/>
      <c r="R1084" s="6"/>
      <c r="S1084" s="6"/>
      <c r="T1084" s="10"/>
      <c r="U1084" s="10"/>
      <c r="V1084" s="10"/>
      <c r="W1084" s="27">
        <v>-22</v>
      </c>
      <c r="X1084" s="13">
        <f t="shared" si="167"/>
        <v>-20</v>
      </c>
      <c r="Y1084" s="30">
        <v>0.25255999999503409</v>
      </c>
      <c r="AD1084" s="6"/>
      <c r="AE1084" s="6"/>
      <c r="AF1084" s="10"/>
      <c r="AG1084" s="10"/>
      <c r="AH1084" s="10"/>
    </row>
    <row r="1085" spans="1:34" x14ac:dyDescent="0.15">
      <c r="A1085" s="2"/>
      <c r="B1085" s="12"/>
      <c r="C1085" s="6"/>
      <c r="D1085" s="6"/>
      <c r="E1085" s="6"/>
      <c r="F1085" s="10"/>
      <c r="G1085" s="10"/>
      <c r="H1085" s="10"/>
      <c r="I1085" s="6"/>
      <c r="J1085" s="6"/>
      <c r="K1085" s="10"/>
      <c r="L1085" s="10"/>
      <c r="M1085" s="10"/>
      <c r="N1085" s="6"/>
      <c r="O1085" s="10"/>
      <c r="P1085" s="10"/>
      <c r="Q1085" s="10"/>
      <c r="R1085" s="6"/>
      <c r="S1085" s="6"/>
      <c r="T1085" s="10"/>
      <c r="U1085" s="10"/>
      <c r="V1085" s="10"/>
      <c r="W1085" s="27">
        <v>-22</v>
      </c>
      <c r="X1085" s="13">
        <f t="shared" si="167"/>
        <v>-20</v>
      </c>
      <c r="Y1085" s="30">
        <v>0.26247000000091303</v>
      </c>
      <c r="AD1085" s="6"/>
      <c r="AE1085" s="6"/>
      <c r="AF1085" s="10"/>
      <c r="AG1085" s="10"/>
      <c r="AH1085" s="10"/>
    </row>
    <row r="1086" spans="1:34" x14ac:dyDescent="0.15">
      <c r="A1086" s="2"/>
      <c r="B1086" s="12"/>
      <c r="C1086" s="6"/>
      <c r="D1086" s="6"/>
      <c r="E1086" s="6"/>
      <c r="F1086" s="10"/>
      <c r="G1086" s="10"/>
      <c r="H1086" s="10"/>
      <c r="I1086" s="6"/>
      <c r="J1086" s="6"/>
      <c r="K1086" s="10"/>
      <c r="L1086" s="10"/>
      <c r="M1086" s="10"/>
      <c r="N1086" s="6"/>
      <c r="O1086" s="10"/>
      <c r="P1086" s="10"/>
      <c r="Q1086" s="10"/>
      <c r="R1086" s="6"/>
      <c r="S1086" s="6"/>
      <c r="T1086" s="10"/>
      <c r="U1086" s="10"/>
      <c r="V1086" s="10"/>
      <c r="W1086" s="27">
        <v>-22</v>
      </c>
      <c r="X1086" s="13">
        <f t="shared" si="167"/>
        <v>-20</v>
      </c>
      <c r="Y1086" s="30">
        <v>0.34046999999497585</v>
      </c>
      <c r="AD1086" s="6"/>
      <c r="AE1086" s="6"/>
      <c r="AF1086" s="10"/>
      <c r="AG1086" s="10"/>
      <c r="AH1086" s="10"/>
    </row>
    <row r="1087" spans="1:34" x14ac:dyDescent="0.15">
      <c r="A1087" s="2"/>
      <c r="B1087" s="12"/>
      <c r="C1087" s="6"/>
      <c r="D1087" s="6"/>
      <c r="E1087" s="6"/>
      <c r="F1087" s="10"/>
      <c r="G1087" s="10"/>
      <c r="H1087" s="10"/>
      <c r="I1087" s="6"/>
      <c r="J1087" s="6"/>
      <c r="K1087" s="10"/>
      <c r="L1087" s="10"/>
      <c r="M1087" s="10"/>
      <c r="N1087" s="6"/>
      <c r="O1087" s="10"/>
      <c r="P1087" s="10"/>
      <c r="Q1087" s="10"/>
      <c r="R1087" s="6"/>
      <c r="S1087" s="6"/>
      <c r="T1087" s="10"/>
      <c r="U1087" s="10"/>
      <c r="V1087" s="10"/>
      <c r="W1087" s="27">
        <v>-22</v>
      </c>
      <c r="X1087" s="13">
        <f t="shared" si="167"/>
        <v>-20</v>
      </c>
      <c r="Y1087" s="30">
        <v>0.34046999999497585</v>
      </c>
      <c r="AD1087" s="6"/>
      <c r="AE1087" s="6"/>
      <c r="AF1087" s="10"/>
      <c r="AG1087" s="10"/>
      <c r="AH1087" s="10"/>
    </row>
    <row r="1088" spans="1:34" x14ac:dyDescent="0.15">
      <c r="A1088" s="2"/>
      <c r="B1088" s="12"/>
      <c r="C1088" s="6"/>
      <c r="D1088" s="6"/>
      <c r="E1088" s="6"/>
      <c r="F1088" s="10"/>
      <c r="G1088" s="10"/>
      <c r="H1088" s="10"/>
      <c r="I1088" s="6"/>
      <c r="J1088" s="6"/>
      <c r="K1088" s="10"/>
      <c r="L1088" s="10"/>
      <c r="M1088" s="10"/>
      <c r="N1088" s="6"/>
      <c r="O1088" s="10"/>
      <c r="P1088" s="10"/>
      <c r="Q1088" s="10"/>
      <c r="R1088" s="6"/>
      <c r="S1088" s="6"/>
      <c r="T1088" s="10"/>
      <c r="U1088" s="10"/>
      <c r="V1088" s="10"/>
      <c r="W1088" s="27">
        <v>-22</v>
      </c>
      <c r="X1088" s="13">
        <f t="shared" si="167"/>
        <v>-20</v>
      </c>
      <c r="Y1088" s="30">
        <v>0.43484000000120382</v>
      </c>
      <c r="AD1088" s="6"/>
      <c r="AE1088" s="6"/>
      <c r="AF1088" s="10"/>
      <c r="AG1088" s="10"/>
      <c r="AH1088" s="10"/>
    </row>
    <row r="1089" spans="1:34" x14ac:dyDescent="0.15">
      <c r="A1089" s="2"/>
      <c r="B1089" s="12"/>
      <c r="C1089" s="6"/>
      <c r="D1089" s="6"/>
      <c r="E1089" s="6"/>
      <c r="F1089" s="10"/>
      <c r="G1089" s="10"/>
      <c r="H1089" s="10"/>
      <c r="I1089" s="6"/>
      <c r="J1089" s="6"/>
      <c r="K1089" s="10"/>
      <c r="L1089" s="10"/>
      <c r="M1089" s="10"/>
      <c r="N1089" s="6"/>
      <c r="O1089" s="10"/>
      <c r="P1089" s="10"/>
      <c r="Q1089" s="10"/>
      <c r="R1089" s="6"/>
      <c r="S1089" s="6"/>
      <c r="T1089" s="10"/>
      <c r="U1089" s="10"/>
      <c r="V1089" s="10"/>
      <c r="W1089" s="27">
        <v>-22</v>
      </c>
      <c r="X1089" s="13">
        <f t="shared" si="167"/>
        <v>-20</v>
      </c>
      <c r="Y1089" s="30">
        <v>0.43484000000120382</v>
      </c>
      <c r="AD1089" s="6"/>
      <c r="AE1089" s="6"/>
      <c r="AF1089" s="10"/>
      <c r="AG1089" s="10"/>
      <c r="AH1089" s="10"/>
    </row>
    <row r="1090" spans="1:34" x14ac:dyDescent="0.15">
      <c r="A1090" s="2"/>
      <c r="B1090" s="12"/>
      <c r="C1090" s="6"/>
      <c r="D1090" s="6"/>
      <c r="E1090" s="6"/>
      <c r="F1090" s="10"/>
      <c r="G1090" s="10"/>
      <c r="H1090" s="10"/>
      <c r="I1090" s="6"/>
      <c r="J1090" s="6"/>
      <c r="K1090" s="10"/>
      <c r="L1090" s="10"/>
      <c r="M1090" s="10"/>
      <c r="N1090" s="6"/>
      <c r="O1090" s="10"/>
      <c r="P1090" s="10"/>
      <c r="Q1090" s="10"/>
      <c r="R1090" s="6"/>
      <c r="S1090" s="6"/>
      <c r="T1090" s="10"/>
      <c r="U1090" s="10"/>
      <c r="V1090" s="10"/>
      <c r="W1090" s="27">
        <v>-23</v>
      </c>
      <c r="X1090" s="13">
        <f t="shared" si="167"/>
        <v>-20</v>
      </c>
      <c r="Y1090" s="30">
        <v>0.437294999998177</v>
      </c>
      <c r="AD1090" s="6"/>
      <c r="AE1090" s="6"/>
      <c r="AF1090" s="10"/>
      <c r="AG1090" s="10"/>
      <c r="AH1090" s="10"/>
    </row>
    <row r="1091" spans="1:34" x14ac:dyDescent="0.15">
      <c r="A1091" s="2"/>
      <c r="B1091" s="12"/>
      <c r="C1091" s="6"/>
      <c r="D1091" s="6"/>
      <c r="E1091" s="6"/>
      <c r="F1091" s="10"/>
      <c r="G1091" s="10"/>
      <c r="H1091" s="10"/>
      <c r="I1091" s="6"/>
      <c r="J1091" s="6"/>
      <c r="K1091" s="10"/>
      <c r="L1091" s="10"/>
      <c r="M1091" s="10"/>
      <c r="N1091" s="6"/>
      <c r="O1091" s="10"/>
      <c r="P1091" s="10"/>
      <c r="Q1091" s="10"/>
      <c r="R1091" s="6"/>
      <c r="S1091" s="6"/>
      <c r="T1091" s="10"/>
      <c r="U1091" s="10"/>
      <c r="V1091" s="10"/>
      <c r="W1091" s="27">
        <v>-23</v>
      </c>
      <c r="X1091" s="13">
        <f t="shared" si="167"/>
        <v>-20</v>
      </c>
      <c r="Y1091" s="30">
        <v>0.437294999998177</v>
      </c>
      <c r="AD1091" s="6"/>
      <c r="AE1091" s="6"/>
      <c r="AF1091" s="10"/>
      <c r="AG1091" s="10"/>
      <c r="AH1091" s="10"/>
    </row>
    <row r="1092" spans="1:34" x14ac:dyDescent="0.15">
      <c r="A1092" s="2"/>
      <c r="B1092" s="12"/>
      <c r="C1092" s="6"/>
      <c r="D1092" s="6"/>
      <c r="E1092" s="6"/>
      <c r="F1092" s="10"/>
      <c r="G1092" s="10"/>
      <c r="H1092" s="10"/>
      <c r="I1092" s="6"/>
      <c r="J1092" s="6"/>
      <c r="K1092" s="10"/>
      <c r="L1092" s="10"/>
      <c r="M1092" s="10"/>
      <c r="N1092" s="6"/>
      <c r="O1092" s="10"/>
      <c r="P1092" s="10"/>
      <c r="Q1092" s="10"/>
      <c r="R1092" s="6"/>
      <c r="S1092" s="6"/>
      <c r="T1092" s="10"/>
      <c r="U1092" s="10"/>
      <c r="V1092" s="10"/>
      <c r="W1092" s="27">
        <v>-24</v>
      </c>
      <c r="X1092" s="13">
        <f t="shared" si="167"/>
        <v>-20</v>
      </c>
      <c r="Y1092" s="30">
        <v>0.45075000000102916</v>
      </c>
      <c r="AD1092" s="6"/>
      <c r="AE1092" s="6"/>
      <c r="AF1092" s="10"/>
      <c r="AG1092" s="10"/>
      <c r="AH1092" s="10"/>
    </row>
    <row r="1093" spans="1:34" x14ac:dyDescent="0.15">
      <c r="A1093" s="2"/>
      <c r="B1093" s="12"/>
      <c r="C1093" s="6"/>
      <c r="D1093" s="6"/>
      <c r="E1093" s="6"/>
      <c r="F1093" s="10"/>
      <c r="G1093" s="10"/>
      <c r="H1093" s="10"/>
      <c r="I1093" s="6"/>
      <c r="J1093" s="6"/>
      <c r="K1093" s="10"/>
      <c r="L1093" s="10"/>
      <c r="M1093" s="10"/>
      <c r="N1093" s="6"/>
      <c r="O1093" s="10"/>
      <c r="P1093" s="10"/>
      <c r="Q1093" s="10"/>
      <c r="R1093" s="6"/>
      <c r="S1093" s="6"/>
      <c r="T1093" s="10"/>
      <c r="U1093" s="10"/>
      <c r="V1093" s="10"/>
      <c r="W1093" s="27">
        <v>-29</v>
      </c>
      <c r="X1093" s="13">
        <f t="shared" si="167"/>
        <v>-20</v>
      </c>
      <c r="Y1093" s="30">
        <v>0.45420500000184405</v>
      </c>
      <c r="AD1093" s="6"/>
      <c r="AE1093" s="6"/>
      <c r="AF1093" s="10"/>
      <c r="AG1093" s="10"/>
      <c r="AH1093" s="10"/>
    </row>
    <row r="1094" spans="1:34" x14ac:dyDescent="0.15">
      <c r="A1094" s="2"/>
      <c r="B1094" s="12"/>
      <c r="C1094" s="6"/>
      <c r="D1094" s="6"/>
      <c r="E1094" s="6"/>
      <c r="F1094" s="10"/>
      <c r="G1094" s="10"/>
      <c r="H1094" s="10"/>
      <c r="I1094" s="6"/>
      <c r="J1094" s="6"/>
      <c r="K1094" s="10"/>
      <c r="L1094" s="10"/>
      <c r="M1094" s="10"/>
      <c r="N1094" s="6"/>
      <c r="O1094" s="10"/>
      <c r="P1094" s="10"/>
      <c r="Q1094" s="10"/>
      <c r="R1094" s="6"/>
      <c r="S1094" s="6"/>
      <c r="T1094" s="10"/>
      <c r="U1094" s="10"/>
      <c r="V1094" s="10"/>
      <c r="W1094" s="27">
        <v>-29</v>
      </c>
      <c r="X1094" s="13">
        <f t="shared" si="167"/>
        <v>-20</v>
      </c>
      <c r="Y1094" s="30">
        <v>0.45420500000184405</v>
      </c>
      <c r="AD1094" s="6"/>
      <c r="AE1094" s="6"/>
      <c r="AF1094" s="10"/>
      <c r="AG1094" s="10"/>
      <c r="AH1094" s="10"/>
    </row>
    <row r="1095" spans="1:34" x14ac:dyDescent="0.15">
      <c r="A1095" s="2"/>
      <c r="B1095" s="12"/>
      <c r="C1095" s="6"/>
      <c r="D1095" s="6"/>
      <c r="E1095" s="6"/>
      <c r="F1095" s="10"/>
      <c r="G1095" s="10"/>
      <c r="H1095" s="10"/>
      <c r="I1095" s="6"/>
      <c r="J1095" s="6"/>
      <c r="K1095" s="10"/>
      <c r="L1095" s="10"/>
      <c r="M1095" s="10"/>
      <c r="N1095" s="6"/>
      <c r="O1095" s="10"/>
      <c r="P1095" s="10"/>
      <c r="Q1095" s="10"/>
      <c r="R1095" s="6"/>
      <c r="S1095" s="6"/>
      <c r="T1095" s="10"/>
      <c r="U1095" s="10"/>
      <c r="V1095" s="10"/>
      <c r="W1095" s="27">
        <v>-22</v>
      </c>
      <c r="X1095" s="13">
        <f t="shared" si="167"/>
        <v>-20</v>
      </c>
      <c r="Y1095" s="30">
        <v>0.43266000000120375</v>
      </c>
      <c r="AD1095" s="6"/>
      <c r="AE1095" s="6"/>
      <c r="AF1095" s="10"/>
      <c r="AG1095" s="10"/>
      <c r="AH1095" s="10"/>
    </row>
    <row r="1096" spans="1:34" x14ac:dyDescent="0.15">
      <c r="A1096" s="2"/>
      <c r="B1096" s="12"/>
      <c r="C1096" s="6"/>
      <c r="D1096" s="6"/>
      <c r="E1096" s="6"/>
      <c r="F1096" s="10"/>
      <c r="G1096" s="10"/>
      <c r="H1096" s="10"/>
      <c r="I1096" s="6"/>
      <c r="J1096" s="6"/>
      <c r="K1096" s="10"/>
      <c r="L1096" s="10"/>
      <c r="M1096" s="10"/>
      <c r="N1096" s="6"/>
      <c r="O1096" s="10"/>
      <c r="P1096" s="10"/>
      <c r="Q1096" s="10"/>
      <c r="R1096" s="6"/>
      <c r="S1096" s="6"/>
      <c r="T1096" s="10"/>
      <c r="U1096" s="10"/>
      <c r="V1096" s="10"/>
      <c r="W1096" s="27">
        <v>-22</v>
      </c>
      <c r="X1096" s="13">
        <f t="shared" si="167"/>
        <v>-20</v>
      </c>
      <c r="Y1096" s="30">
        <v>0.43266000000120375</v>
      </c>
      <c r="AD1096" s="6"/>
      <c r="AE1096" s="6"/>
      <c r="AF1096" s="10"/>
      <c r="AG1096" s="10"/>
      <c r="AH1096" s="10"/>
    </row>
    <row r="1097" spans="1:34" x14ac:dyDescent="0.15">
      <c r="A1097" s="2"/>
      <c r="B1097" s="12"/>
      <c r="C1097" s="6"/>
      <c r="D1097" s="6"/>
      <c r="E1097" s="6"/>
      <c r="F1097" s="10"/>
      <c r="G1097" s="10"/>
      <c r="H1097" s="10"/>
      <c r="I1097" s="6"/>
      <c r="J1097" s="6"/>
      <c r="K1097" s="10"/>
      <c r="L1097" s="10"/>
      <c r="M1097" s="10"/>
      <c r="N1097" s="6"/>
      <c r="O1097" s="10"/>
      <c r="P1097" s="10"/>
      <c r="Q1097" s="10"/>
      <c r="R1097" s="6"/>
      <c r="S1097" s="6"/>
      <c r="T1097" s="10"/>
      <c r="U1097" s="10"/>
      <c r="V1097" s="10"/>
      <c r="W1097" s="27">
        <v>-28</v>
      </c>
      <c r="X1097" s="13">
        <f t="shared" si="167"/>
        <v>-20</v>
      </c>
      <c r="Y1097" s="30">
        <v>0.43111499999736203</v>
      </c>
      <c r="AD1097" s="6"/>
      <c r="AE1097" s="6"/>
      <c r="AF1097" s="10"/>
      <c r="AG1097" s="10"/>
      <c r="AH1097" s="10"/>
    </row>
    <row r="1098" spans="1:34" x14ac:dyDescent="0.15">
      <c r="A1098" s="2"/>
      <c r="B1098" s="12"/>
      <c r="C1098" s="6"/>
      <c r="D1098" s="6"/>
      <c r="E1098" s="6"/>
      <c r="F1098" s="10"/>
      <c r="G1098" s="10"/>
      <c r="H1098" s="10"/>
      <c r="I1098" s="6"/>
      <c r="J1098" s="6"/>
      <c r="K1098" s="10"/>
      <c r="L1098" s="10"/>
      <c r="M1098" s="10"/>
      <c r="N1098" s="6"/>
      <c r="O1098" s="10"/>
      <c r="P1098" s="10"/>
      <c r="Q1098" s="10"/>
      <c r="R1098" s="6"/>
      <c r="S1098" s="6"/>
      <c r="T1098" s="10"/>
      <c r="U1098" s="10"/>
      <c r="V1098" s="10"/>
      <c r="W1098" s="27">
        <v>-22</v>
      </c>
      <c r="X1098" s="13">
        <f t="shared" si="167"/>
        <v>-20</v>
      </c>
      <c r="Y1098" s="30">
        <v>0.43357000000161117</v>
      </c>
      <c r="AD1098" s="6"/>
      <c r="AE1098" s="6"/>
      <c r="AF1098" s="10"/>
      <c r="AG1098" s="10"/>
      <c r="AH1098" s="10"/>
    </row>
    <row r="1099" spans="1:34" x14ac:dyDescent="0.15">
      <c r="A1099" s="2"/>
      <c r="B1099" s="12"/>
      <c r="C1099" s="6"/>
      <c r="D1099" s="6"/>
      <c r="E1099" s="6"/>
      <c r="F1099" s="10"/>
      <c r="G1099" s="10"/>
      <c r="H1099" s="10"/>
      <c r="I1099" s="6"/>
      <c r="J1099" s="6"/>
      <c r="K1099" s="10"/>
      <c r="L1099" s="10"/>
      <c r="M1099" s="10"/>
      <c r="N1099" s="6"/>
      <c r="O1099" s="10"/>
      <c r="P1099" s="10"/>
      <c r="Q1099" s="10"/>
      <c r="R1099" s="6"/>
      <c r="S1099" s="6"/>
      <c r="T1099" s="10"/>
      <c r="U1099" s="10"/>
      <c r="V1099" s="10"/>
      <c r="W1099" s="27">
        <v>-22</v>
      </c>
      <c r="X1099" s="13">
        <f t="shared" si="167"/>
        <v>-20</v>
      </c>
      <c r="Y1099" s="30">
        <v>0.43357000000161117</v>
      </c>
      <c r="AD1099" s="6"/>
      <c r="AE1099" s="6"/>
      <c r="AF1099" s="10"/>
      <c r="AG1099" s="10"/>
      <c r="AH1099" s="10"/>
    </row>
    <row r="1100" spans="1:34" x14ac:dyDescent="0.15">
      <c r="A1100" s="2"/>
      <c r="B1100" s="12"/>
      <c r="C1100" s="6"/>
      <c r="D1100" s="6"/>
      <c r="E1100" s="6"/>
      <c r="F1100" s="10"/>
      <c r="G1100" s="10"/>
      <c r="H1100" s="10"/>
      <c r="I1100" s="6"/>
      <c r="J1100" s="6"/>
      <c r="K1100" s="10"/>
      <c r="L1100" s="10"/>
      <c r="M1100" s="10"/>
      <c r="N1100" s="6"/>
      <c r="O1100" s="10"/>
      <c r="P1100" s="10"/>
      <c r="Q1100" s="10"/>
      <c r="R1100" s="6"/>
      <c r="S1100" s="6"/>
      <c r="T1100" s="10"/>
      <c r="U1100" s="10"/>
      <c r="V1100" s="10"/>
      <c r="W1100" s="27">
        <v>-23</v>
      </c>
      <c r="X1100" s="13">
        <f t="shared" si="167"/>
        <v>-20</v>
      </c>
      <c r="Y1100" s="30">
        <v>0.43302500000161115</v>
      </c>
      <c r="AD1100" s="6"/>
      <c r="AE1100" s="6"/>
      <c r="AF1100" s="10"/>
      <c r="AG1100" s="10"/>
      <c r="AH1100" s="10"/>
    </row>
    <row r="1101" spans="1:34" x14ac:dyDescent="0.15">
      <c r="A1101" s="2"/>
      <c r="B1101" s="12"/>
      <c r="C1101" s="6"/>
      <c r="D1101" s="6"/>
      <c r="E1101" s="6"/>
      <c r="F1101" s="10"/>
      <c r="G1101" s="10"/>
      <c r="H1101" s="10"/>
      <c r="I1101" s="6"/>
      <c r="J1101" s="6"/>
      <c r="K1101" s="10"/>
      <c r="L1101" s="10"/>
      <c r="M1101" s="10"/>
      <c r="N1101" s="6"/>
      <c r="O1101" s="10"/>
      <c r="P1101" s="10"/>
      <c r="Q1101" s="10"/>
      <c r="R1101" s="6"/>
      <c r="S1101" s="6"/>
      <c r="T1101" s="10"/>
      <c r="U1101" s="10"/>
      <c r="V1101" s="10"/>
      <c r="W1101" s="27">
        <v>-23</v>
      </c>
      <c r="X1101" s="13">
        <f t="shared" si="167"/>
        <v>-20</v>
      </c>
      <c r="Y1101" s="30">
        <v>0.43302500000161115</v>
      </c>
      <c r="AD1101" s="6"/>
      <c r="AE1101" s="6"/>
      <c r="AF1101" s="10"/>
      <c r="AG1101" s="10"/>
      <c r="AH1101" s="10"/>
    </row>
    <row r="1102" spans="1:34" x14ac:dyDescent="0.15">
      <c r="A1102" s="2"/>
      <c r="B1102" s="12"/>
      <c r="C1102" s="6"/>
      <c r="D1102" s="6"/>
      <c r="E1102" s="6"/>
      <c r="F1102" s="10"/>
      <c r="G1102" s="10"/>
      <c r="H1102" s="10"/>
      <c r="I1102" s="6"/>
      <c r="J1102" s="6"/>
      <c r="K1102" s="10"/>
      <c r="L1102" s="10"/>
      <c r="M1102" s="10"/>
      <c r="N1102" s="6"/>
      <c r="O1102" s="10"/>
      <c r="P1102" s="10"/>
      <c r="Q1102" s="10"/>
      <c r="R1102" s="6"/>
      <c r="S1102" s="6"/>
      <c r="T1102" s="10"/>
      <c r="U1102" s="10"/>
      <c r="V1102" s="10"/>
      <c r="W1102" s="27">
        <v>-25</v>
      </c>
      <c r="X1102" s="13">
        <f t="shared" si="167"/>
        <v>-20</v>
      </c>
      <c r="Y1102" s="30">
        <v>0.45047999999800226</v>
      </c>
      <c r="AD1102" s="6"/>
      <c r="AE1102" s="6"/>
      <c r="AF1102" s="10"/>
      <c r="AG1102" s="10"/>
      <c r="AH1102" s="10"/>
    </row>
    <row r="1103" spans="1:34" x14ac:dyDescent="0.15">
      <c r="A1103" s="2"/>
      <c r="B1103" s="12"/>
      <c r="C1103" s="6"/>
      <c r="D1103" s="6"/>
      <c r="E1103" s="6"/>
      <c r="F1103" s="10"/>
      <c r="G1103" s="10"/>
      <c r="H1103" s="10"/>
      <c r="I1103" s="6"/>
      <c r="J1103" s="6"/>
      <c r="K1103" s="10"/>
      <c r="L1103" s="10"/>
      <c r="M1103" s="10"/>
      <c r="N1103" s="6"/>
      <c r="O1103" s="10"/>
      <c r="P1103" s="10"/>
      <c r="Q1103" s="10"/>
      <c r="R1103" s="6"/>
      <c r="S1103" s="6"/>
      <c r="T1103" s="10"/>
      <c r="U1103" s="10"/>
      <c r="V1103" s="10"/>
      <c r="W1103" s="27">
        <v>-25</v>
      </c>
      <c r="X1103" s="13">
        <f t="shared" si="167"/>
        <v>-20</v>
      </c>
      <c r="Y1103" s="30">
        <v>0.45047999999800226</v>
      </c>
      <c r="AD1103" s="6"/>
      <c r="AE1103" s="6"/>
      <c r="AF1103" s="10"/>
      <c r="AG1103" s="10"/>
      <c r="AH1103" s="10"/>
    </row>
    <row r="1104" spans="1:34" x14ac:dyDescent="0.15">
      <c r="A1104" s="2"/>
      <c r="B1104" s="12"/>
      <c r="C1104" s="6"/>
      <c r="D1104" s="6"/>
      <c r="E1104" s="6"/>
      <c r="F1104" s="10"/>
      <c r="G1104" s="10"/>
      <c r="H1104" s="10"/>
      <c r="I1104" s="6"/>
      <c r="J1104" s="6"/>
      <c r="K1104" s="10"/>
      <c r="L1104" s="10"/>
      <c r="M1104" s="10"/>
      <c r="N1104" s="6"/>
      <c r="O1104" s="10"/>
      <c r="P1104" s="10"/>
      <c r="Q1104" s="10"/>
      <c r="R1104" s="6"/>
      <c r="S1104" s="6"/>
      <c r="T1104" s="10"/>
      <c r="U1104" s="10"/>
      <c r="V1104" s="10"/>
      <c r="W1104" s="27">
        <v>-25</v>
      </c>
      <c r="X1104" s="13">
        <f t="shared" ref="X1104:X1167" si="168">0-(MID(W1104,LEN(W1104)-1,1)*10)</f>
        <v>-20</v>
      </c>
      <c r="Y1104" s="30">
        <v>0.43493499999858432</v>
      </c>
      <c r="AD1104" s="6"/>
      <c r="AE1104" s="6"/>
      <c r="AF1104" s="10"/>
      <c r="AG1104" s="10"/>
      <c r="AH1104" s="10"/>
    </row>
    <row r="1105" spans="1:34" x14ac:dyDescent="0.15">
      <c r="A1105" s="2"/>
      <c r="B1105" s="12"/>
      <c r="C1105" s="6"/>
      <c r="D1105" s="6"/>
      <c r="E1105" s="6"/>
      <c r="F1105" s="10"/>
      <c r="G1105" s="10"/>
      <c r="H1105" s="10"/>
      <c r="I1105" s="6"/>
      <c r="J1105" s="6"/>
      <c r="K1105" s="10"/>
      <c r="L1105" s="10"/>
      <c r="M1105" s="10"/>
      <c r="N1105" s="6"/>
      <c r="O1105" s="10"/>
      <c r="P1105" s="10"/>
      <c r="Q1105" s="10"/>
      <c r="R1105" s="6"/>
      <c r="S1105" s="6"/>
      <c r="T1105" s="10"/>
      <c r="U1105" s="10"/>
      <c r="V1105" s="10"/>
      <c r="W1105" s="27">
        <v>-25</v>
      </c>
      <c r="X1105" s="13">
        <f t="shared" si="168"/>
        <v>-20</v>
      </c>
      <c r="Y1105" s="30">
        <v>0.43493499999858432</v>
      </c>
      <c r="AD1105" s="6"/>
      <c r="AE1105" s="6"/>
      <c r="AF1105" s="10"/>
      <c r="AG1105" s="10"/>
      <c r="AH1105" s="10"/>
    </row>
    <row r="1106" spans="1:34" x14ac:dyDescent="0.15">
      <c r="A1106" s="2"/>
      <c r="B1106" s="12"/>
      <c r="C1106" s="6"/>
      <c r="D1106" s="6"/>
      <c r="E1106" s="6"/>
      <c r="F1106" s="10"/>
      <c r="G1106" s="10"/>
      <c r="H1106" s="10"/>
      <c r="I1106" s="6"/>
      <c r="J1106" s="6"/>
      <c r="K1106" s="10"/>
      <c r="L1106" s="10"/>
      <c r="M1106" s="10"/>
      <c r="N1106" s="6"/>
      <c r="O1106" s="10"/>
      <c r="P1106" s="10"/>
      <c r="Q1106" s="10"/>
      <c r="R1106" s="6"/>
      <c r="S1106" s="6"/>
      <c r="T1106" s="10"/>
      <c r="U1106" s="10"/>
      <c r="V1106" s="10"/>
      <c r="W1106" s="27">
        <v>-22</v>
      </c>
      <c r="X1106" s="13">
        <f t="shared" si="168"/>
        <v>-20</v>
      </c>
      <c r="Y1106" s="30">
        <v>0.45039000000184393</v>
      </c>
      <c r="AD1106" s="6"/>
      <c r="AE1106" s="6"/>
      <c r="AF1106" s="10"/>
      <c r="AG1106" s="10"/>
      <c r="AH1106" s="10"/>
    </row>
    <row r="1107" spans="1:34" x14ac:dyDescent="0.15">
      <c r="A1107" s="2"/>
      <c r="B1107" s="12"/>
      <c r="C1107" s="6"/>
      <c r="D1107" s="6"/>
      <c r="E1107" s="6"/>
      <c r="F1107" s="10"/>
      <c r="G1107" s="10"/>
      <c r="H1107" s="10"/>
      <c r="I1107" s="6"/>
      <c r="J1107" s="6"/>
      <c r="K1107" s="10"/>
      <c r="L1107" s="10"/>
      <c r="M1107" s="10"/>
      <c r="N1107" s="6"/>
      <c r="O1107" s="10"/>
      <c r="P1107" s="10"/>
      <c r="Q1107" s="10"/>
      <c r="R1107" s="6"/>
      <c r="S1107" s="6"/>
      <c r="T1107" s="10"/>
      <c r="U1107" s="10"/>
      <c r="V1107" s="10"/>
      <c r="W1107" s="27">
        <v>-22</v>
      </c>
      <c r="X1107" s="13">
        <f t="shared" si="168"/>
        <v>-20</v>
      </c>
      <c r="Y1107" s="30">
        <v>0.43184499999817683</v>
      </c>
      <c r="AD1107" s="6"/>
      <c r="AE1107" s="6"/>
      <c r="AF1107" s="10"/>
      <c r="AG1107" s="10"/>
      <c r="AH1107" s="10"/>
    </row>
    <row r="1108" spans="1:34" x14ac:dyDescent="0.15">
      <c r="A1108" s="2"/>
      <c r="B1108" s="12"/>
      <c r="C1108" s="6"/>
      <c r="D1108" s="6"/>
      <c r="E1108" s="6"/>
      <c r="F1108" s="10"/>
      <c r="G1108" s="10"/>
      <c r="H1108" s="10"/>
      <c r="I1108" s="6"/>
      <c r="J1108" s="6"/>
      <c r="K1108" s="10"/>
      <c r="L1108" s="10"/>
      <c r="M1108" s="10"/>
      <c r="N1108" s="6"/>
      <c r="O1108" s="10"/>
      <c r="P1108" s="10"/>
      <c r="Q1108" s="10"/>
      <c r="R1108" s="6"/>
      <c r="S1108" s="6"/>
      <c r="T1108" s="10"/>
      <c r="U1108" s="10"/>
      <c r="V1108" s="10"/>
      <c r="W1108" s="27">
        <v>-71</v>
      </c>
      <c r="X1108" s="13">
        <f t="shared" si="168"/>
        <v>-70</v>
      </c>
      <c r="Y1108" s="30">
        <v>0.51675500000114538</v>
      </c>
      <c r="AD1108" s="6"/>
      <c r="AE1108" s="6"/>
      <c r="AF1108" s="10"/>
      <c r="AG1108" s="10"/>
      <c r="AH1108" s="10"/>
    </row>
    <row r="1109" spans="1:34" x14ac:dyDescent="0.15">
      <c r="A1109" s="2"/>
      <c r="B1109" s="12"/>
      <c r="C1109" s="6"/>
      <c r="D1109" s="6"/>
      <c r="E1109" s="6"/>
      <c r="F1109" s="10"/>
      <c r="G1109" s="10"/>
      <c r="H1109" s="10"/>
      <c r="I1109" s="6"/>
      <c r="J1109" s="6"/>
      <c r="K1109" s="10"/>
      <c r="L1109" s="10"/>
      <c r="M1109" s="10"/>
      <c r="N1109" s="6"/>
      <c r="O1109" s="10"/>
      <c r="P1109" s="10"/>
      <c r="Q1109" s="10"/>
      <c r="R1109" s="6"/>
      <c r="S1109" s="6"/>
      <c r="T1109" s="10"/>
      <c r="U1109" s="10"/>
      <c r="V1109" s="10"/>
      <c r="W1109" s="27">
        <v>-66</v>
      </c>
      <c r="X1109" s="13">
        <f t="shared" si="168"/>
        <v>-60</v>
      </c>
      <c r="Y1109" s="30">
        <v>0.52820999999631413</v>
      </c>
      <c r="AD1109" s="6"/>
      <c r="AE1109" s="6"/>
      <c r="AF1109" s="10"/>
      <c r="AG1109" s="10"/>
      <c r="AH1109" s="10"/>
    </row>
    <row r="1110" spans="1:34" x14ac:dyDescent="0.15">
      <c r="A1110" s="2"/>
      <c r="B1110" s="12"/>
      <c r="C1110" s="6"/>
      <c r="D1110" s="6"/>
      <c r="E1110" s="6"/>
      <c r="F1110" s="10"/>
      <c r="G1110" s="10"/>
      <c r="H1110" s="10"/>
      <c r="I1110" s="6"/>
      <c r="J1110" s="6"/>
      <c r="K1110" s="10"/>
      <c r="L1110" s="10"/>
      <c r="M1110" s="10"/>
      <c r="N1110" s="6"/>
      <c r="O1110" s="10"/>
      <c r="P1110" s="10"/>
      <c r="Q1110" s="10"/>
      <c r="R1110" s="6"/>
      <c r="S1110" s="6"/>
      <c r="T1110" s="10"/>
      <c r="U1110" s="10"/>
      <c r="V1110" s="10"/>
      <c r="W1110" s="27">
        <v>-66</v>
      </c>
      <c r="X1110" s="13">
        <f t="shared" si="168"/>
        <v>-60</v>
      </c>
      <c r="Y1110" s="30">
        <v>0.52820999999631413</v>
      </c>
      <c r="AD1110" s="6"/>
      <c r="AE1110" s="6"/>
      <c r="AF1110" s="10"/>
      <c r="AG1110" s="10"/>
      <c r="AH1110" s="10"/>
    </row>
    <row r="1111" spans="1:34" x14ac:dyDescent="0.15">
      <c r="A1111" s="2"/>
      <c r="B1111" s="12"/>
      <c r="C1111" s="6"/>
      <c r="D1111" s="6"/>
      <c r="E1111" s="6"/>
      <c r="F1111" s="10"/>
      <c r="G1111" s="10"/>
      <c r="H1111" s="10"/>
      <c r="I1111" s="6"/>
      <c r="J1111" s="6"/>
      <c r="K1111" s="10"/>
      <c r="L1111" s="10"/>
      <c r="M1111" s="10"/>
      <c r="N1111" s="6"/>
      <c r="O1111" s="10"/>
      <c r="P1111" s="10"/>
      <c r="Q1111" s="10"/>
      <c r="R1111" s="6"/>
      <c r="S1111" s="6"/>
      <c r="T1111" s="10"/>
      <c r="U1111" s="10"/>
      <c r="V1111" s="10"/>
      <c r="W1111" s="27">
        <v>-66</v>
      </c>
      <c r="X1111" s="13">
        <f t="shared" si="168"/>
        <v>-60</v>
      </c>
      <c r="Y1111" s="30">
        <v>0.50766499999951553</v>
      </c>
      <c r="AD1111" s="6"/>
      <c r="AE1111" s="6"/>
      <c r="AF1111" s="10"/>
      <c r="AG1111" s="10"/>
      <c r="AH1111" s="10"/>
    </row>
    <row r="1112" spans="1:34" x14ac:dyDescent="0.15">
      <c r="A1112" s="2"/>
      <c r="B1112" s="12"/>
      <c r="C1112" s="6"/>
      <c r="D1112" s="6"/>
      <c r="E1112" s="6"/>
      <c r="F1112" s="10"/>
      <c r="G1112" s="10"/>
      <c r="H1112" s="10"/>
      <c r="I1112" s="6"/>
      <c r="J1112" s="6"/>
      <c r="K1112" s="10"/>
      <c r="L1112" s="10"/>
      <c r="M1112" s="10"/>
      <c r="N1112" s="6"/>
      <c r="O1112" s="10"/>
      <c r="P1112" s="10"/>
      <c r="Q1112" s="10"/>
      <c r="R1112" s="6"/>
      <c r="S1112" s="6"/>
      <c r="T1112" s="10"/>
      <c r="U1112" s="10"/>
      <c r="V1112" s="10"/>
      <c r="W1112" s="27">
        <v>-66</v>
      </c>
      <c r="X1112" s="13">
        <f t="shared" si="168"/>
        <v>-60</v>
      </c>
      <c r="Y1112" s="30">
        <v>0.50766499999951553</v>
      </c>
      <c r="AD1112" s="6"/>
      <c r="AE1112" s="6"/>
      <c r="AF1112" s="10"/>
      <c r="AG1112" s="10"/>
      <c r="AH1112" s="10"/>
    </row>
    <row r="1113" spans="1:34" x14ac:dyDescent="0.15">
      <c r="A1113" s="2"/>
      <c r="B1113" s="12"/>
      <c r="C1113" s="6"/>
      <c r="D1113" s="6"/>
      <c r="E1113" s="6"/>
      <c r="F1113" s="10"/>
      <c r="G1113" s="10"/>
      <c r="H1113" s="10"/>
      <c r="I1113" s="6"/>
      <c r="J1113" s="6"/>
      <c r="K1113" s="10"/>
      <c r="L1113" s="10"/>
      <c r="M1113" s="10"/>
      <c r="N1113" s="6"/>
      <c r="O1113" s="10"/>
      <c r="P1113" s="10"/>
      <c r="Q1113" s="10"/>
      <c r="R1113" s="6"/>
      <c r="S1113" s="6"/>
      <c r="T1113" s="10"/>
      <c r="U1113" s="10"/>
      <c r="V1113" s="10"/>
      <c r="W1113" s="27">
        <v>-74</v>
      </c>
      <c r="X1113" s="13">
        <f t="shared" si="168"/>
        <v>-70</v>
      </c>
      <c r="Y1113" s="30">
        <v>0.51112000000033042</v>
      </c>
      <c r="AD1113" s="6"/>
      <c r="AE1113" s="6"/>
      <c r="AF1113" s="10"/>
      <c r="AG1113" s="10"/>
      <c r="AH1113" s="10"/>
    </row>
    <row r="1114" spans="1:34" x14ac:dyDescent="0.15">
      <c r="A1114" s="2"/>
      <c r="B1114" s="12"/>
      <c r="C1114" s="6"/>
      <c r="D1114" s="6"/>
      <c r="E1114" s="6"/>
      <c r="F1114" s="10"/>
      <c r="G1114" s="10"/>
      <c r="H1114" s="10"/>
      <c r="I1114" s="6"/>
      <c r="J1114" s="6"/>
      <c r="K1114" s="10"/>
      <c r="L1114" s="10"/>
      <c r="M1114" s="10"/>
      <c r="N1114" s="6"/>
      <c r="O1114" s="10"/>
      <c r="P1114" s="10"/>
      <c r="Q1114" s="10"/>
      <c r="R1114" s="6"/>
      <c r="S1114" s="6"/>
      <c r="T1114" s="10"/>
      <c r="U1114" s="10"/>
      <c r="V1114" s="10"/>
      <c r="W1114" s="27">
        <v>-71</v>
      </c>
      <c r="X1114" s="13">
        <f t="shared" si="168"/>
        <v>-70</v>
      </c>
      <c r="Y1114" s="30">
        <v>0.51157499999689615</v>
      </c>
      <c r="AD1114" s="6"/>
      <c r="AE1114" s="6"/>
      <c r="AF1114" s="10"/>
      <c r="AG1114" s="10"/>
      <c r="AH1114" s="10"/>
    </row>
    <row r="1115" spans="1:34" x14ac:dyDescent="0.15">
      <c r="A1115" s="2"/>
      <c r="B1115" s="12"/>
      <c r="C1115" s="6"/>
      <c r="D1115" s="6"/>
      <c r="E1115" s="6"/>
      <c r="F1115" s="10"/>
      <c r="G1115" s="10"/>
      <c r="H1115" s="10"/>
      <c r="I1115" s="6"/>
      <c r="J1115" s="6"/>
      <c r="K1115" s="10"/>
      <c r="L1115" s="10"/>
      <c r="M1115" s="10"/>
      <c r="N1115" s="6"/>
      <c r="O1115" s="10"/>
      <c r="P1115" s="10"/>
      <c r="Q1115" s="10"/>
      <c r="R1115" s="6"/>
      <c r="S1115" s="6"/>
      <c r="T1115" s="10"/>
      <c r="U1115" s="10"/>
      <c r="V1115" s="10"/>
      <c r="W1115" s="27">
        <v>-66</v>
      </c>
      <c r="X1115" s="13">
        <f t="shared" si="168"/>
        <v>-60</v>
      </c>
      <c r="Y1115" s="30">
        <v>0.51203000000073784</v>
      </c>
      <c r="AD1115" s="6"/>
      <c r="AE1115" s="6"/>
      <c r="AF1115" s="10"/>
      <c r="AG1115" s="10"/>
      <c r="AH1115" s="10"/>
    </row>
    <row r="1116" spans="1:34" x14ac:dyDescent="0.15">
      <c r="A1116" s="2"/>
      <c r="B1116" s="12"/>
      <c r="C1116" s="6"/>
      <c r="D1116" s="6"/>
      <c r="E1116" s="6"/>
      <c r="F1116" s="10"/>
      <c r="G1116" s="10"/>
      <c r="H1116" s="10"/>
      <c r="I1116" s="6"/>
      <c r="J1116" s="6"/>
      <c r="K1116" s="10"/>
      <c r="L1116" s="10"/>
      <c r="M1116" s="10"/>
      <c r="N1116" s="6"/>
      <c r="O1116" s="10"/>
      <c r="P1116" s="10"/>
      <c r="Q1116" s="10"/>
      <c r="R1116" s="6"/>
      <c r="S1116" s="6"/>
      <c r="T1116" s="10"/>
      <c r="U1116" s="10"/>
      <c r="V1116" s="10"/>
      <c r="W1116" s="27">
        <v>-66</v>
      </c>
      <c r="X1116" s="13">
        <f t="shared" si="168"/>
        <v>-60</v>
      </c>
      <c r="Y1116" s="30">
        <v>0.51203000000073784</v>
      </c>
      <c r="AD1116" s="6"/>
      <c r="AE1116" s="6"/>
      <c r="AF1116" s="10"/>
      <c r="AG1116" s="10"/>
      <c r="AH1116" s="10"/>
    </row>
    <row r="1117" spans="1:34" x14ac:dyDescent="0.15">
      <c r="A1117" s="2"/>
      <c r="B1117" s="12"/>
      <c r="C1117" s="6"/>
      <c r="D1117" s="6"/>
      <c r="E1117" s="6"/>
      <c r="F1117" s="10"/>
      <c r="G1117" s="10"/>
      <c r="H1117" s="10"/>
      <c r="I1117" s="6"/>
      <c r="J1117" s="6"/>
      <c r="K1117" s="10"/>
      <c r="L1117" s="10"/>
      <c r="M1117" s="10"/>
      <c r="N1117" s="6"/>
      <c r="O1117" s="10"/>
      <c r="P1117" s="10"/>
      <c r="Q1117" s="10"/>
      <c r="R1117" s="6"/>
      <c r="S1117" s="6"/>
      <c r="T1117" s="10"/>
      <c r="U1117" s="10"/>
      <c r="V1117" s="10"/>
      <c r="W1117" s="27">
        <v>-69</v>
      </c>
      <c r="X1117" s="13">
        <f t="shared" si="168"/>
        <v>-60</v>
      </c>
      <c r="Y1117" s="30">
        <v>0.51648499999811848</v>
      </c>
      <c r="AD1117" s="6"/>
      <c r="AE1117" s="6"/>
      <c r="AF1117" s="10"/>
      <c r="AG1117" s="10"/>
      <c r="AH1117" s="10"/>
    </row>
    <row r="1118" spans="1:34" x14ac:dyDescent="0.15">
      <c r="A1118" s="2"/>
      <c r="B1118" s="12"/>
      <c r="C1118" s="6"/>
      <c r="D1118" s="6"/>
      <c r="E1118" s="6"/>
      <c r="F1118" s="10"/>
      <c r="G1118" s="10"/>
      <c r="H1118" s="10"/>
      <c r="I1118" s="6"/>
      <c r="J1118" s="6"/>
      <c r="K1118" s="10"/>
      <c r="L1118" s="10"/>
      <c r="M1118" s="10"/>
      <c r="N1118" s="6"/>
      <c r="O1118" s="10"/>
      <c r="P1118" s="10"/>
      <c r="Q1118" s="10"/>
      <c r="R1118" s="6"/>
      <c r="S1118" s="6"/>
      <c r="T1118" s="10"/>
      <c r="U1118" s="10"/>
      <c r="V1118" s="10"/>
      <c r="W1118" s="27">
        <v>-69</v>
      </c>
      <c r="X1118" s="13">
        <f t="shared" si="168"/>
        <v>-60</v>
      </c>
      <c r="Y1118" s="30">
        <v>0.51648499999811848</v>
      </c>
      <c r="AD1118" s="6"/>
      <c r="AE1118" s="6"/>
      <c r="AF1118" s="10"/>
      <c r="AG1118" s="10"/>
      <c r="AH1118" s="10"/>
    </row>
    <row r="1119" spans="1:34" x14ac:dyDescent="0.15">
      <c r="A1119" s="2"/>
      <c r="B1119" s="12"/>
      <c r="C1119" s="6"/>
      <c r="D1119" s="6"/>
      <c r="E1119" s="6"/>
      <c r="F1119" s="10"/>
      <c r="G1119" s="10"/>
      <c r="H1119" s="10"/>
      <c r="I1119" s="6"/>
      <c r="J1119" s="6"/>
      <c r="K1119" s="10"/>
      <c r="L1119" s="10"/>
      <c r="M1119" s="10"/>
      <c r="N1119" s="6"/>
      <c r="O1119" s="10"/>
      <c r="P1119" s="10"/>
      <c r="Q1119" s="10"/>
      <c r="R1119" s="6"/>
      <c r="S1119" s="6"/>
      <c r="T1119" s="10"/>
      <c r="U1119" s="10"/>
      <c r="V1119" s="10"/>
      <c r="W1119" s="27">
        <v>-77</v>
      </c>
      <c r="X1119" s="13">
        <f t="shared" si="168"/>
        <v>-70</v>
      </c>
      <c r="Y1119" s="30">
        <v>0.54093999999957365</v>
      </c>
      <c r="AD1119" s="6"/>
      <c r="AE1119" s="6"/>
      <c r="AF1119" s="10"/>
      <c r="AG1119" s="10"/>
      <c r="AH1119" s="10"/>
    </row>
    <row r="1120" spans="1:34" x14ac:dyDescent="0.15">
      <c r="A1120" s="2"/>
      <c r="B1120" s="12"/>
      <c r="C1120" s="6"/>
      <c r="D1120" s="6"/>
      <c r="E1120" s="6"/>
      <c r="F1120" s="10"/>
      <c r="G1120" s="10"/>
      <c r="H1120" s="10"/>
      <c r="I1120" s="6"/>
      <c r="J1120" s="6"/>
      <c r="K1120" s="10"/>
      <c r="L1120" s="10"/>
      <c r="M1120" s="10"/>
      <c r="N1120" s="6"/>
      <c r="O1120" s="10"/>
      <c r="P1120" s="10"/>
      <c r="Q1120" s="10"/>
      <c r="R1120" s="6"/>
      <c r="S1120" s="6"/>
      <c r="T1120" s="10"/>
      <c r="U1120" s="10"/>
      <c r="V1120" s="10"/>
      <c r="W1120" s="27">
        <v>-77</v>
      </c>
      <c r="X1120" s="13">
        <f t="shared" si="168"/>
        <v>-70</v>
      </c>
      <c r="Y1120" s="30">
        <v>0.54093999999957365</v>
      </c>
      <c r="AD1120" s="6"/>
      <c r="AE1120" s="6"/>
      <c r="AF1120" s="10"/>
      <c r="AG1120" s="10"/>
      <c r="AH1120" s="10"/>
    </row>
    <row r="1121" spans="1:34" x14ac:dyDescent="0.15">
      <c r="A1121" s="2"/>
      <c r="B1121" s="12"/>
      <c r="C1121" s="6"/>
      <c r="D1121" s="6"/>
      <c r="E1121" s="6"/>
      <c r="F1121" s="10"/>
      <c r="G1121" s="10"/>
      <c r="H1121" s="10"/>
      <c r="I1121" s="6"/>
      <c r="J1121" s="6"/>
      <c r="K1121" s="10"/>
      <c r="L1121" s="10"/>
      <c r="M1121" s="10"/>
      <c r="N1121" s="6"/>
      <c r="O1121" s="10"/>
      <c r="P1121" s="10"/>
      <c r="Q1121" s="10"/>
      <c r="R1121" s="6"/>
      <c r="S1121" s="6"/>
      <c r="T1121" s="10"/>
      <c r="U1121" s="10"/>
      <c r="V1121" s="10"/>
      <c r="W1121" s="27">
        <v>-68</v>
      </c>
      <c r="X1121" s="13">
        <f t="shared" si="168"/>
        <v>-60</v>
      </c>
      <c r="Y1121" s="30">
        <v>0.50069499999450851</v>
      </c>
      <c r="AD1121" s="6"/>
      <c r="AE1121" s="6"/>
      <c r="AF1121" s="10"/>
      <c r="AG1121" s="10"/>
      <c r="AH1121" s="10"/>
    </row>
    <row r="1122" spans="1:34" x14ac:dyDescent="0.15">
      <c r="A1122" s="2"/>
      <c r="B1122" s="12"/>
      <c r="C1122" s="6"/>
      <c r="D1122" s="6"/>
      <c r="E1122" s="6"/>
      <c r="F1122" s="10"/>
      <c r="G1122" s="10"/>
      <c r="H1122" s="10"/>
      <c r="I1122" s="6"/>
      <c r="J1122" s="6"/>
      <c r="K1122" s="10"/>
      <c r="L1122" s="10"/>
      <c r="M1122" s="10"/>
      <c r="N1122" s="6"/>
      <c r="O1122" s="10"/>
      <c r="P1122" s="10"/>
      <c r="Q1122" s="10"/>
      <c r="R1122" s="6"/>
      <c r="S1122" s="6"/>
      <c r="T1122" s="10"/>
      <c r="U1122" s="10"/>
      <c r="V1122" s="10"/>
      <c r="W1122" s="27">
        <v>-74</v>
      </c>
      <c r="X1122" s="13">
        <f t="shared" si="168"/>
        <v>-70</v>
      </c>
      <c r="Y1122" s="30">
        <v>0.51484999999811842</v>
      </c>
      <c r="AD1122" s="6"/>
      <c r="AE1122" s="6"/>
      <c r="AF1122" s="10"/>
      <c r="AG1122" s="10"/>
      <c r="AH1122" s="10"/>
    </row>
    <row r="1123" spans="1:34" x14ac:dyDescent="0.15">
      <c r="A1123" s="2"/>
      <c r="B1123" s="12"/>
      <c r="C1123" s="6"/>
      <c r="D1123" s="6"/>
      <c r="E1123" s="6"/>
      <c r="F1123" s="10"/>
      <c r="G1123" s="10"/>
      <c r="H1123" s="10"/>
      <c r="I1123" s="6"/>
      <c r="J1123" s="6"/>
      <c r="K1123" s="10"/>
      <c r="L1123" s="10"/>
      <c r="M1123" s="10"/>
      <c r="N1123" s="6"/>
      <c r="O1123" s="10"/>
      <c r="P1123" s="10"/>
      <c r="Q1123" s="10"/>
      <c r="R1123" s="6"/>
      <c r="S1123" s="6"/>
      <c r="T1123" s="10"/>
      <c r="U1123" s="10"/>
      <c r="V1123" s="10"/>
      <c r="W1123" s="27">
        <v>-78</v>
      </c>
      <c r="X1123" s="13">
        <f t="shared" si="168"/>
        <v>-70</v>
      </c>
      <c r="Y1123" s="30">
        <v>0.51330500000155266</v>
      </c>
      <c r="AD1123" s="6"/>
      <c r="AE1123" s="6"/>
      <c r="AF1123" s="10"/>
      <c r="AG1123" s="10"/>
      <c r="AH1123" s="10"/>
    </row>
    <row r="1124" spans="1:34" x14ac:dyDescent="0.15">
      <c r="A1124" s="2"/>
      <c r="B1124" s="12"/>
      <c r="C1124" s="6"/>
      <c r="D1124" s="6"/>
      <c r="E1124" s="6"/>
      <c r="F1124" s="10"/>
      <c r="G1124" s="10"/>
      <c r="H1124" s="10"/>
      <c r="I1124" s="6"/>
      <c r="J1124" s="6"/>
      <c r="K1124" s="10"/>
      <c r="L1124" s="10"/>
      <c r="M1124" s="10"/>
      <c r="N1124" s="6"/>
      <c r="O1124" s="10"/>
      <c r="P1124" s="10"/>
      <c r="Q1124" s="10"/>
      <c r="R1124" s="6"/>
      <c r="S1124" s="6"/>
      <c r="T1124" s="10"/>
      <c r="U1124" s="10"/>
      <c r="V1124" s="10"/>
      <c r="W1124" s="27">
        <v>-73</v>
      </c>
      <c r="X1124" s="13">
        <f t="shared" si="168"/>
        <v>-70</v>
      </c>
      <c r="Y1124" s="30">
        <v>0.51276000000155264</v>
      </c>
      <c r="AD1124" s="6"/>
      <c r="AE1124" s="6"/>
      <c r="AF1124" s="10"/>
      <c r="AG1124" s="10"/>
      <c r="AH1124" s="10"/>
    </row>
    <row r="1125" spans="1:34" x14ac:dyDescent="0.15">
      <c r="A1125" s="2"/>
      <c r="B1125" s="12"/>
      <c r="C1125" s="6"/>
      <c r="D1125" s="6"/>
      <c r="E1125" s="6"/>
      <c r="F1125" s="10"/>
      <c r="G1125" s="10"/>
      <c r="H1125" s="10"/>
      <c r="I1125" s="6"/>
      <c r="J1125" s="6"/>
      <c r="K1125" s="10"/>
      <c r="L1125" s="10"/>
      <c r="M1125" s="10"/>
      <c r="N1125" s="6"/>
      <c r="O1125" s="10"/>
      <c r="P1125" s="10"/>
      <c r="Q1125" s="10"/>
      <c r="R1125" s="6"/>
      <c r="S1125" s="6"/>
      <c r="T1125" s="10"/>
      <c r="U1125" s="10"/>
      <c r="V1125" s="10"/>
      <c r="W1125" s="27">
        <v>-75</v>
      </c>
      <c r="X1125" s="13">
        <f t="shared" si="168"/>
        <v>-70</v>
      </c>
      <c r="Y1125" s="30">
        <v>0.50921499999730346</v>
      </c>
      <c r="AD1125" s="6"/>
      <c r="AE1125" s="6"/>
      <c r="AF1125" s="10"/>
      <c r="AG1125" s="10"/>
      <c r="AH1125" s="10"/>
    </row>
    <row r="1126" spans="1:34" x14ac:dyDescent="0.15">
      <c r="A1126" s="2"/>
      <c r="B1126" s="12"/>
      <c r="C1126" s="6"/>
      <c r="D1126" s="6"/>
      <c r="E1126" s="6"/>
      <c r="F1126" s="10"/>
      <c r="G1126" s="10"/>
      <c r="H1126" s="10"/>
      <c r="I1126" s="6"/>
      <c r="J1126" s="6"/>
      <c r="K1126" s="10"/>
      <c r="L1126" s="10"/>
      <c r="M1126" s="10"/>
      <c r="N1126" s="6"/>
      <c r="O1126" s="10"/>
      <c r="P1126" s="10"/>
      <c r="Q1126" s="10"/>
      <c r="R1126" s="6"/>
      <c r="S1126" s="6"/>
      <c r="T1126" s="10"/>
      <c r="U1126" s="10"/>
      <c r="V1126" s="10"/>
      <c r="W1126" s="27">
        <v>-77</v>
      </c>
      <c r="X1126" s="13">
        <f t="shared" si="168"/>
        <v>-70</v>
      </c>
      <c r="Y1126" s="30">
        <v>0.5716699999992243</v>
      </c>
      <c r="AD1126" s="6"/>
      <c r="AE1126" s="6"/>
      <c r="AF1126" s="10"/>
      <c r="AG1126" s="10"/>
      <c r="AH1126" s="10"/>
    </row>
    <row r="1127" spans="1:34" x14ac:dyDescent="0.15">
      <c r="A1127" s="2"/>
      <c r="B1127" s="12"/>
      <c r="C1127" s="6"/>
      <c r="D1127" s="6"/>
      <c r="E1127" s="6"/>
      <c r="F1127" s="10"/>
      <c r="G1127" s="10"/>
      <c r="H1127" s="10"/>
      <c r="I1127" s="6"/>
      <c r="J1127" s="6"/>
      <c r="K1127" s="10"/>
      <c r="L1127" s="10"/>
      <c r="M1127" s="10"/>
      <c r="N1127" s="6"/>
      <c r="O1127" s="10"/>
      <c r="P1127" s="10"/>
      <c r="Q1127" s="10"/>
      <c r="R1127" s="6"/>
      <c r="S1127" s="6"/>
      <c r="T1127" s="10"/>
      <c r="U1127" s="10"/>
      <c r="V1127" s="10"/>
      <c r="W1127" s="27">
        <v>-77</v>
      </c>
      <c r="X1127" s="13">
        <f t="shared" si="168"/>
        <v>-70</v>
      </c>
      <c r="Y1127" s="30">
        <v>0.5716699999992243</v>
      </c>
      <c r="AD1127" s="6"/>
      <c r="AE1127" s="6"/>
      <c r="AF1127" s="10"/>
      <c r="AG1127" s="10"/>
      <c r="AH1127" s="10"/>
    </row>
    <row r="1128" spans="1:34" x14ac:dyDescent="0.15">
      <c r="A1128" s="2"/>
      <c r="B1128" s="12"/>
      <c r="C1128" s="6"/>
      <c r="D1128" s="6"/>
      <c r="E1128" s="6"/>
      <c r="F1128" s="10"/>
      <c r="G1128" s="10"/>
      <c r="H1128" s="10"/>
      <c r="I1128" s="6"/>
      <c r="J1128" s="6"/>
      <c r="K1128" s="10"/>
      <c r="L1128" s="10"/>
      <c r="M1128" s="10"/>
      <c r="N1128" s="6"/>
      <c r="O1128" s="10"/>
      <c r="P1128" s="10"/>
      <c r="Q1128" s="10"/>
      <c r="R1128" s="6"/>
      <c r="S1128" s="6"/>
      <c r="T1128" s="10"/>
      <c r="U1128" s="10"/>
      <c r="V1128" s="10"/>
      <c r="W1128" s="27">
        <v>-63</v>
      </c>
      <c r="X1128" s="13">
        <f t="shared" si="168"/>
        <v>-60</v>
      </c>
      <c r="Y1128" s="30">
        <v>0.57712500000044664</v>
      </c>
      <c r="AD1128" s="6"/>
      <c r="AE1128" s="6"/>
      <c r="AF1128" s="10"/>
      <c r="AG1128" s="10"/>
      <c r="AH1128" s="10"/>
    </row>
    <row r="1129" spans="1:34" x14ac:dyDescent="0.15">
      <c r="A1129" s="2"/>
      <c r="B1129" s="12"/>
      <c r="C1129" s="6"/>
      <c r="D1129" s="6"/>
      <c r="E1129" s="6"/>
      <c r="F1129" s="10"/>
      <c r="G1129" s="10"/>
      <c r="H1129" s="10"/>
      <c r="I1129" s="6"/>
      <c r="J1129" s="6"/>
      <c r="K1129" s="10"/>
      <c r="L1129" s="10"/>
      <c r="M1129" s="10"/>
      <c r="N1129" s="6"/>
      <c r="O1129" s="10"/>
      <c r="P1129" s="10"/>
      <c r="Q1129" s="10"/>
      <c r="R1129" s="6"/>
      <c r="S1129" s="6"/>
      <c r="T1129" s="10"/>
      <c r="U1129" s="10"/>
      <c r="V1129" s="10"/>
      <c r="W1129" s="27">
        <v>-63</v>
      </c>
      <c r="X1129" s="13">
        <f t="shared" si="168"/>
        <v>-60</v>
      </c>
      <c r="Y1129" s="30">
        <v>0.57712500000044664</v>
      </c>
      <c r="AD1129" s="6"/>
      <c r="AE1129" s="6"/>
      <c r="AF1129" s="10"/>
      <c r="AG1129" s="10"/>
      <c r="AH1129" s="10"/>
    </row>
    <row r="1130" spans="1:34" x14ac:dyDescent="0.15">
      <c r="A1130" s="2"/>
      <c r="B1130" s="12"/>
      <c r="C1130" s="6"/>
      <c r="D1130" s="6"/>
      <c r="E1130" s="6"/>
      <c r="F1130" s="10"/>
      <c r="G1130" s="10"/>
      <c r="H1130" s="10"/>
      <c r="I1130" s="6"/>
      <c r="J1130" s="6"/>
      <c r="K1130" s="10"/>
      <c r="L1130" s="10"/>
      <c r="M1130" s="10"/>
      <c r="N1130" s="6"/>
      <c r="O1130" s="10"/>
      <c r="P1130" s="10"/>
      <c r="Q1130" s="10"/>
      <c r="R1130" s="6"/>
      <c r="S1130" s="6"/>
      <c r="T1130" s="10"/>
      <c r="U1130" s="10"/>
      <c r="V1130" s="10"/>
      <c r="W1130" s="27">
        <v>-69</v>
      </c>
      <c r="X1130" s="13">
        <f t="shared" si="168"/>
        <v>-60</v>
      </c>
      <c r="Y1130" s="30">
        <v>0.58058000000126153</v>
      </c>
      <c r="AD1130" s="6"/>
      <c r="AE1130" s="6"/>
      <c r="AF1130" s="10"/>
      <c r="AG1130" s="10"/>
      <c r="AH1130" s="10"/>
    </row>
    <row r="1131" spans="1:34" x14ac:dyDescent="0.15">
      <c r="A1131" s="2"/>
      <c r="B1131" s="12"/>
      <c r="C1131" s="6"/>
      <c r="D1131" s="6"/>
      <c r="E1131" s="6"/>
      <c r="F1131" s="10"/>
      <c r="G1131" s="10"/>
      <c r="H1131" s="10"/>
      <c r="I1131" s="6"/>
      <c r="J1131" s="6"/>
      <c r="K1131" s="10"/>
      <c r="L1131" s="10"/>
      <c r="M1131" s="10"/>
      <c r="N1131" s="6"/>
      <c r="O1131" s="10"/>
      <c r="P1131" s="10"/>
      <c r="Q1131" s="10"/>
      <c r="R1131" s="6"/>
      <c r="S1131" s="6"/>
      <c r="T1131" s="10"/>
      <c r="U1131" s="10"/>
      <c r="V1131" s="10"/>
      <c r="W1131" s="27">
        <v>-69</v>
      </c>
      <c r="X1131" s="13">
        <f t="shared" si="168"/>
        <v>-60</v>
      </c>
      <c r="Y1131" s="30">
        <v>0.58058000000126153</v>
      </c>
      <c r="AD1131" s="6"/>
      <c r="AE1131" s="6"/>
      <c r="AF1131" s="10"/>
      <c r="AG1131" s="10"/>
      <c r="AH1131" s="10"/>
    </row>
    <row r="1132" spans="1:34" x14ac:dyDescent="0.15">
      <c r="A1132" s="2"/>
      <c r="B1132" s="12"/>
      <c r="C1132" s="6"/>
      <c r="D1132" s="6"/>
      <c r="E1132" s="6"/>
      <c r="F1132" s="10"/>
      <c r="G1132" s="10"/>
      <c r="H1132" s="10"/>
      <c r="I1132" s="6"/>
      <c r="J1132" s="6"/>
      <c r="K1132" s="10"/>
      <c r="L1132" s="10"/>
      <c r="M1132" s="10"/>
      <c r="N1132" s="6"/>
      <c r="O1132" s="10"/>
      <c r="P1132" s="10"/>
      <c r="Q1132" s="10"/>
      <c r="R1132" s="6"/>
      <c r="S1132" s="6"/>
      <c r="T1132" s="10"/>
      <c r="U1132" s="10"/>
      <c r="V1132" s="10"/>
      <c r="W1132" s="27">
        <v>-79</v>
      </c>
      <c r="X1132" s="13">
        <f t="shared" si="168"/>
        <v>-70</v>
      </c>
      <c r="Y1132" s="30">
        <v>0.56203499999759443</v>
      </c>
      <c r="AD1132" s="6"/>
      <c r="AE1132" s="6"/>
      <c r="AF1132" s="10"/>
      <c r="AG1132" s="10"/>
      <c r="AH1132" s="10"/>
    </row>
    <row r="1133" spans="1:34" x14ac:dyDescent="0.15">
      <c r="A1133" s="2"/>
      <c r="B1133" s="12"/>
      <c r="C1133" s="6"/>
      <c r="D1133" s="6"/>
      <c r="E1133" s="6"/>
      <c r="F1133" s="10"/>
      <c r="G1133" s="10"/>
      <c r="H1133" s="10"/>
      <c r="I1133" s="6"/>
      <c r="J1133" s="6"/>
      <c r="K1133" s="10"/>
      <c r="L1133" s="10"/>
      <c r="M1133" s="10"/>
      <c r="N1133" s="6"/>
      <c r="O1133" s="10"/>
      <c r="P1133" s="10"/>
      <c r="Q1133" s="10"/>
      <c r="R1133" s="6"/>
      <c r="S1133" s="6"/>
      <c r="T1133" s="10"/>
      <c r="U1133" s="10"/>
      <c r="V1133" s="10"/>
      <c r="W1133" s="27">
        <v>-71</v>
      </c>
      <c r="X1133" s="13">
        <f t="shared" si="168"/>
        <v>-70</v>
      </c>
      <c r="Y1133" s="30">
        <v>0.56948999999922423</v>
      </c>
      <c r="AD1133" s="6"/>
      <c r="AE1133" s="6"/>
      <c r="AF1133" s="10"/>
      <c r="AG1133" s="10"/>
      <c r="AH1133" s="10"/>
    </row>
    <row r="1134" spans="1:34" x14ac:dyDescent="0.15">
      <c r="A1134" s="2"/>
      <c r="B1134" s="12"/>
      <c r="C1134" s="6"/>
      <c r="D1134" s="6"/>
      <c r="E1134" s="6"/>
      <c r="F1134" s="10"/>
      <c r="G1134" s="10"/>
      <c r="H1134" s="10"/>
      <c r="I1134" s="6"/>
      <c r="J1134" s="6"/>
      <c r="K1134" s="10"/>
      <c r="L1134" s="10"/>
      <c r="M1134" s="10"/>
      <c r="N1134" s="6"/>
      <c r="O1134" s="10"/>
      <c r="P1134" s="10"/>
      <c r="Q1134" s="10"/>
      <c r="R1134" s="6"/>
      <c r="S1134" s="6"/>
      <c r="T1134" s="10"/>
      <c r="U1134" s="10"/>
      <c r="V1134" s="10"/>
      <c r="W1134" s="27">
        <v>-71</v>
      </c>
      <c r="X1134" s="13">
        <f t="shared" si="168"/>
        <v>-70</v>
      </c>
      <c r="Y1134" s="30">
        <v>0.56948999999922423</v>
      </c>
      <c r="AD1134" s="6"/>
      <c r="AE1134" s="6"/>
      <c r="AF1134" s="10"/>
      <c r="AG1134" s="10"/>
      <c r="AH1134" s="10"/>
    </row>
    <row r="1135" spans="1:34" x14ac:dyDescent="0.15">
      <c r="A1135" s="2"/>
      <c r="B1135" s="12"/>
      <c r="C1135" s="6"/>
      <c r="D1135" s="6"/>
      <c r="E1135" s="6"/>
      <c r="F1135" s="10"/>
      <c r="G1135" s="10"/>
      <c r="H1135" s="10"/>
      <c r="I1135" s="6"/>
      <c r="J1135" s="6"/>
      <c r="K1135" s="10"/>
      <c r="L1135" s="10"/>
      <c r="M1135" s="10"/>
      <c r="N1135" s="6"/>
      <c r="O1135" s="10"/>
      <c r="P1135" s="10"/>
      <c r="Q1135" s="10"/>
      <c r="R1135" s="6"/>
      <c r="S1135" s="6"/>
      <c r="T1135" s="10"/>
      <c r="U1135" s="10"/>
      <c r="V1135" s="10"/>
      <c r="W1135" s="27">
        <v>-71</v>
      </c>
      <c r="X1135" s="13">
        <f t="shared" si="168"/>
        <v>-70</v>
      </c>
      <c r="Y1135" s="30">
        <v>0.63848999999509148</v>
      </c>
      <c r="AD1135" s="6"/>
      <c r="AE1135" s="6"/>
      <c r="AF1135" s="10"/>
      <c r="AG1135" s="10"/>
      <c r="AH1135" s="10"/>
    </row>
    <row r="1136" spans="1:34" x14ac:dyDescent="0.15">
      <c r="A1136" s="2"/>
      <c r="B1136" s="12"/>
      <c r="C1136" s="6"/>
      <c r="D1136" s="6"/>
      <c r="E1136" s="6"/>
      <c r="F1136" s="10"/>
      <c r="G1136" s="10"/>
      <c r="H1136" s="10"/>
      <c r="I1136" s="6"/>
      <c r="J1136" s="6"/>
      <c r="K1136" s="10"/>
      <c r="L1136" s="10"/>
      <c r="M1136" s="10"/>
      <c r="N1136" s="6"/>
      <c r="O1136" s="10"/>
      <c r="P1136" s="10"/>
      <c r="Q1136" s="10"/>
      <c r="R1136" s="6"/>
      <c r="S1136" s="6"/>
      <c r="T1136" s="10"/>
      <c r="U1136" s="10"/>
      <c r="V1136" s="10"/>
      <c r="W1136" s="27">
        <v>-71</v>
      </c>
      <c r="X1136" s="13">
        <f t="shared" si="168"/>
        <v>-70</v>
      </c>
      <c r="Y1136" s="30">
        <v>0.63848999999509148</v>
      </c>
      <c r="AD1136" s="6"/>
      <c r="AE1136" s="6"/>
      <c r="AF1136" s="10"/>
      <c r="AG1136" s="10"/>
      <c r="AH1136" s="10"/>
    </row>
    <row r="1137" spans="1:34" x14ac:dyDescent="0.15">
      <c r="A1137" s="2"/>
      <c r="B1137" s="12"/>
      <c r="C1137" s="6"/>
      <c r="D1137" s="6"/>
      <c r="E1137" s="6"/>
      <c r="F1137" s="10"/>
      <c r="G1137" s="10"/>
      <c r="H1137" s="10"/>
      <c r="I1137" s="6"/>
      <c r="J1137" s="6"/>
      <c r="K1137" s="10"/>
      <c r="L1137" s="10"/>
      <c r="M1137" s="10"/>
      <c r="N1137" s="6"/>
      <c r="O1137" s="10"/>
      <c r="P1137" s="10"/>
      <c r="Q1137" s="10"/>
      <c r="R1137" s="6"/>
      <c r="S1137" s="6"/>
      <c r="T1137" s="10"/>
      <c r="U1137" s="10"/>
      <c r="V1137" s="10"/>
      <c r="W1137" s="27">
        <v>-65</v>
      </c>
      <c r="X1137" s="13">
        <f t="shared" si="168"/>
        <v>-60</v>
      </c>
      <c r="Y1137" s="30">
        <v>0.65094500000137789</v>
      </c>
      <c r="AD1137" s="6"/>
      <c r="AE1137" s="6"/>
      <c r="AF1137" s="10"/>
      <c r="AG1137" s="10"/>
      <c r="AH1137" s="10"/>
    </row>
    <row r="1138" spans="1:34" x14ac:dyDescent="0.15">
      <c r="A1138" s="2"/>
      <c r="B1138" s="12"/>
      <c r="C1138" s="6"/>
      <c r="D1138" s="6"/>
      <c r="E1138" s="6"/>
      <c r="F1138" s="10"/>
      <c r="G1138" s="10"/>
      <c r="H1138" s="10"/>
      <c r="I1138" s="6"/>
      <c r="J1138" s="6"/>
      <c r="K1138" s="10"/>
      <c r="L1138" s="10"/>
      <c r="M1138" s="10"/>
      <c r="N1138" s="6"/>
      <c r="O1138" s="10"/>
      <c r="P1138" s="10"/>
      <c r="Q1138" s="10"/>
      <c r="R1138" s="6"/>
      <c r="S1138" s="6"/>
      <c r="T1138" s="10"/>
      <c r="U1138" s="10"/>
      <c r="V1138" s="10"/>
      <c r="W1138" s="27">
        <v>-65</v>
      </c>
      <c r="X1138" s="13">
        <f t="shared" si="168"/>
        <v>-60</v>
      </c>
      <c r="Y1138" s="30">
        <v>0.65094500000137789</v>
      </c>
      <c r="AD1138" s="6"/>
      <c r="AE1138" s="6"/>
      <c r="AF1138" s="10"/>
      <c r="AG1138" s="10"/>
      <c r="AH1138" s="10"/>
    </row>
    <row r="1139" spans="1:34" x14ac:dyDescent="0.15">
      <c r="A1139" s="2"/>
      <c r="B1139" s="12"/>
      <c r="C1139" s="6"/>
      <c r="D1139" s="6"/>
      <c r="E1139" s="6"/>
      <c r="F1139" s="10"/>
      <c r="G1139" s="10"/>
      <c r="H1139" s="10"/>
      <c r="I1139" s="6"/>
      <c r="J1139" s="6"/>
      <c r="K1139" s="10"/>
      <c r="L1139" s="10"/>
      <c r="M1139" s="10"/>
      <c r="N1139" s="6"/>
      <c r="O1139" s="10"/>
      <c r="P1139" s="10"/>
      <c r="Q1139" s="10"/>
      <c r="R1139" s="6"/>
      <c r="S1139" s="6"/>
      <c r="T1139" s="10"/>
      <c r="U1139" s="10"/>
      <c r="V1139" s="10"/>
      <c r="W1139" s="27">
        <v>-65</v>
      </c>
      <c r="X1139" s="13">
        <f t="shared" si="168"/>
        <v>-60</v>
      </c>
      <c r="Y1139" s="30">
        <v>0.65739999999916598</v>
      </c>
      <c r="AD1139" s="6"/>
      <c r="AE1139" s="6"/>
      <c r="AF1139" s="10"/>
      <c r="AG1139" s="10"/>
      <c r="AH1139" s="10"/>
    </row>
    <row r="1140" spans="1:34" x14ac:dyDescent="0.15">
      <c r="A1140" s="2"/>
      <c r="B1140" s="12"/>
      <c r="C1140" s="6"/>
      <c r="D1140" s="6"/>
      <c r="E1140" s="6"/>
      <c r="F1140" s="10"/>
      <c r="G1140" s="10"/>
      <c r="H1140" s="10"/>
      <c r="I1140" s="6"/>
      <c r="J1140" s="6"/>
      <c r="K1140" s="10"/>
      <c r="L1140" s="10"/>
      <c r="M1140" s="10"/>
      <c r="N1140" s="6"/>
      <c r="O1140" s="10"/>
      <c r="P1140" s="10"/>
      <c r="Q1140" s="10"/>
      <c r="R1140" s="6"/>
      <c r="S1140" s="6"/>
      <c r="T1140" s="10"/>
      <c r="U1140" s="10"/>
      <c r="V1140" s="10"/>
      <c r="W1140" s="27">
        <v>-65</v>
      </c>
      <c r="X1140" s="13">
        <f t="shared" si="168"/>
        <v>-60</v>
      </c>
      <c r="Y1140" s="30">
        <v>0.65739999999916598</v>
      </c>
      <c r="AD1140" s="6"/>
      <c r="AE1140" s="6"/>
      <c r="AF1140" s="10"/>
      <c r="AG1140" s="10"/>
      <c r="AH1140" s="10"/>
    </row>
    <row r="1141" spans="1:34" x14ac:dyDescent="0.15">
      <c r="A1141" s="2"/>
      <c r="B1141" s="12"/>
      <c r="C1141" s="6"/>
      <c r="D1141" s="6"/>
      <c r="E1141" s="6"/>
      <c r="F1141" s="10"/>
      <c r="G1141" s="10"/>
      <c r="H1141" s="10"/>
      <c r="I1141" s="6"/>
      <c r="J1141" s="6"/>
      <c r="K1141" s="10"/>
      <c r="L1141" s="10"/>
      <c r="M1141" s="10"/>
      <c r="N1141" s="6"/>
      <c r="O1141" s="10"/>
      <c r="P1141" s="10"/>
      <c r="Q1141" s="10"/>
      <c r="R1141" s="6"/>
      <c r="S1141" s="6"/>
      <c r="T1141" s="10"/>
      <c r="U1141" s="10"/>
      <c r="V1141" s="10"/>
      <c r="W1141" s="27">
        <v>-73</v>
      </c>
      <c r="X1141" s="13">
        <f t="shared" si="168"/>
        <v>-70</v>
      </c>
      <c r="Y1141" s="30">
        <v>0.64085499999590634</v>
      </c>
      <c r="AD1141" s="6"/>
      <c r="AE1141" s="6"/>
      <c r="AF1141" s="10"/>
      <c r="AG1141" s="10"/>
      <c r="AH1141" s="10"/>
    </row>
    <row r="1142" spans="1:34" x14ac:dyDescent="0.15">
      <c r="A1142" s="2"/>
      <c r="B1142" s="12"/>
      <c r="C1142" s="6"/>
      <c r="D1142" s="6"/>
      <c r="E1142" s="6"/>
      <c r="F1142" s="10"/>
      <c r="G1142" s="10"/>
      <c r="H1142" s="10"/>
      <c r="I1142" s="6"/>
      <c r="J1142" s="6"/>
      <c r="K1142" s="10"/>
      <c r="L1142" s="10"/>
      <c r="M1142" s="10"/>
      <c r="N1142" s="6"/>
      <c r="O1142" s="10"/>
      <c r="P1142" s="10"/>
      <c r="Q1142" s="10"/>
      <c r="R1142" s="6"/>
      <c r="S1142" s="6"/>
      <c r="T1142" s="10"/>
      <c r="U1142" s="10"/>
      <c r="V1142" s="10"/>
      <c r="W1142" s="27">
        <v>-73</v>
      </c>
      <c r="X1142" s="13">
        <f t="shared" si="168"/>
        <v>-70</v>
      </c>
      <c r="Y1142" s="30">
        <v>0.64085499999590634</v>
      </c>
      <c r="AD1142" s="6"/>
      <c r="AE1142" s="6"/>
      <c r="AF1142" s="10"/>
      <c r="AG1142" s="10"/>
      <c r="AH1142" s="10"/>
    </row>
    <row r="1143" spans="1:34" x14ac:dyDescent="0.15">
      <c r="A1143" s="2"/>
      <c r="B1143" s="12"/>
      <c r="C1143" s="6"/>
      <c r="D1143" s="6"/>
      <c r="E1143" s="6"/>
      <c r="F1143" s="10"/>
      <c r="G1143" s="10"/>
      <c r="H1143" s="10"/>
      <c r="I1143" s="6"/>
      <c r="J1143" s="6"/>
      <c r="K1143" s="10"/>
      <c r="L1143" s="10"/>
      <c r="M1143" s="10"/>
      <c r="N1143" s="6"/>
      <c r="O1143" s="10"/>
      <c r="P1143" s="10"/>
      <c r="Q1143" s="10"/>
      <c r="R1143" s="6"/>
      <c r="S1143" s="6"/>
      <c r="T1143" s="10"/>
      <c r="U1143" s="10"/>
      <c r="V1143" s="10"/>
      <c r="W1143" s="27">
        <v>-67</v>
      </c>
      <c r="X1143" s="13">
        <f t="shared" si="168"/>
        <v>-60</v>
      </c>
      <c r="Y1143" s="30">
        <v>0.64430999999672123</v>
      </c>
      <c r="AD1143" s="6"/>
      <c r="AE1143" s="6"/>
      <c r="AF1143" s="10"/>
      <c r="AG1143" s="10"/>
      <c r="AH1143" s="10"/>
    </row>
    <row r="1144" spans="1:34" x14ac:dyDescent="0.15">
      <c r="A1144" s="2"/>
      <c r="B1144" s="12"/>
      <c r="C1144" s="6"/>
      <c r="D1144" s="6"/>
      <c r="E1144" s="6"/>
      <c r="F1144" s="10"/>
      <c r="G1144" s="10"/>
      <c r="H1144" s="10"/>
      <c r="I1144" s="6"/>
      <c r="J1144" s="6"/>
      <c r="K1144" s="10"/>
      <c r="L1144" s="10"/>
      <c r="M1144" s="10"/>
      <c r="N1144" s="6"/>
      <c r="O1144" s="10"/>
      <c r="P1144" s="10"/>
      <c r="Q1144" s="10"/>
      <c r="R1144" s="6"/>
      <c r="S1144" s="6"/>
      <c r="T1144" s="10"/>
      <c r="U1144" s="10"/>
      <c r="V1144" s="10"/>
      <c r="W1144" s="27">
        <v>-67</v>
      </c>
      <c r="X1144" s="13">
        <f t="shared" si="168"/>
        <v>-60</v>
      </c>
      <c r="Y1144" s="30">
        <v>0.64430999999672123</v>
      </c>
      <c r="AD1144" s="6"/>
      <c r="AE1144" s="6"/>
      <c r="AF1144" s="10"/>
      <c r="AG1144" s="10"/>
      <c r="AH1144" s="10"/>
    </row>
    <row r="1145" spans="1:34" x14ac:dyDescent="0.15">
      <c r="A1145" s="2"/>
      <c r="B1145" s="12"/>
      <c r="C1145" s="6"/>
      <c r="D1145" s="6"/>
      <c r="E1145" s="6"/>
      <c r="F1145" s="10"/>
      <c r="G1145" s="10"/>
      <c r="H1145" s="10"/>
      <c r="I1145" s="6"/>
      <c r="J1145" s="6"/>
      <c r="K1145" s="10"/>
      <c r="L1145" s="10"/>
      <c r="M1145" s="10"/>
      <c r="N1145" s="6"/>
      <c r="O1145" s="10"/>
      <c r="P1145" s="10"/>
      <c r="Q1145" s="10"/>
      <c r="R1145" s="6"/>
      <c r="S1145" s="6"/>
      <c r="T1145" s="10"/>
      <c r="U1145" s="10"/>
      <c r="V1145" s="10"/>
      <c r="W1145" s="27">
        <v>-72</v>
      </c>
      <c r="X1145" s="13">
        <f t="shared" si="168"/>
        <v>-70</v>
      </c>
      <c r="Y1145" s="30">
        <v>0.64476500000056292</v>
      </c>
      <c r="AD1145" s="6"/>
      <c r="AE1145" s="6"/>
      <c r="AF1145" s="10"/>
      <c r="AG1145" s="10"/>
      <c r="AH1145" s="10"/>
    </row>
    <row r="1146" spans="1:34" x14ac:dyDescent="0.15">
      <c r="A1146" s="2"/>
      <c r="B1146" s="12"/>
      <c r="C1146" s="6"/>
      <c r="D1146" s="6"/>
      <c r="E1146" s="6"/>
      <c r="F1146" s="10"/>
      <c r="G1146" s="10"/>
      <c r="H1146" s="10"/>
      <c r="I1146" s="6"/>
      <c r="J1146" s="6"/>
      <c r="K1146" s="10"/>
      <c r="L1146" s="10"/>
      <c r="M1146" s="10"/>
      <c r="N1146" s="6"/>
      <c r="O1146" s="10"/>
      <c r="P1146" s="10"/>
      <c r="Q1146" s="10"/>
      <c r="R1146" s="6"/>
      <c r="S1146" s="6"/>
      <c r="T1146" s="10"/>
      <c r="U1146" s="10"/>
      <c r="V1146" s="10"/>
      <c r="W1146" s="27">
        <v>-72</v>
      </c>
      <c r="X1146" s="13">
        <f t="shared" si="168"/>
        <v>-70</v>
      </c>
      <c r="Y1146" s="30">
        <v>0.64476500000056292</v>
      </c>
      <c r="AD1146" s="6"/>
      <c r="AE1146" s="6"/>
      <c r="AF1146" s="10"/>
      <c r="AG1146" s="10"/>
      <c r="AH1146" s="10"/>
    </row>
    <row r="1147" spans="1:34" x14ac:dyDescent="0.15">
      <c r="A1147" s="2"/>
      <c r="B1147" s="12"/>
      <c r="C1147" s="6"/>
      <c r="D1147" s="6"/>
      <c r="E1147" s="6"/>
      <c r="F1147" s="10"/>
      <c r="G1147" s="10"/>
      <c r="H1147" s="10"/>
      <c r="I1147" s="6"/>
      <c r="J1147" s="6"/>
      <c r="K1147" s="10"/>
      <c r="L1147" s="10"/>
      <c r="M1147" s="10"/>
      <c r="N1147" s="6"/>
      <c r="O1147" s="10"/>
      <c r="P1147" s="10"/>
      <c r="Q1147" s="10"/>
      <c r="R1147" s="6"/>
      <c r="S1147" s="6"/>
      <c r="T1147" s="10"/>
      <c r="U1147" s="10"/>
      <c r="V1147" s="10"/>
      <c r="W1147" s="27">
        <v>-68</v>
      </c>
      <c r="X1147" s="13">
        <f t="shared" si="168"/>
        <v>-60</v>
      </c>
      <c r="Y1147" s="30">
        <v>0.63921999999590629</v>
      </c>
      <c r="AD1147" s="6"/>
      <c r="AE1147" s="6"/>
      <c r="AF1147" s="10"/>
      <c r="AG1147" s="10"/>
      <c r="AH1147" s="10"/>
    </row>
    <row r="1148" spans="1:34" x14ac:dyDescent="0.15">
      <c r="A1148" s="2"/>
      <c r="B1148" s="12"/>
      <c r="C1148" s="6"/>
      <c r="D1148" s="6"/>
      <c r="E1148" s="6"/>
      <c r="F1148" s="10"/>
      <c r="G1148" s="10"/>
      <c r="H1148" s="10"/>
      <c r="I1148" s="6"/>
      <c r="J1148" s="6"/>
      <c r="K1148" s="10"/>
      <c r="L1148" s="10"/>
      <c r="M1148" s="10"/>
      <c r="N1148" s="6"/>
      <c r="O1148" s="10"/>
      <c r="P1148" s="10"/>
      <c r="Q1148" s="10"/>
      <c r="R1148" s="6"/>
      <c r="S1148" s="6"/>
      <c r="T1148" s="10"/>
      <c r="U1148" s="10"/>
      <c r="V1148" s="10"/>
      <c r="W1148" s="27">
        <v>-68</v>
      </c>
      <c r="X1148" s="13">
        <f t="shared" si="168"/>
        <v>-60</v>
      </c>
      <c r="Y1148" s="30">
        <v>0.63921999999590629</v>
      </c>
      <c r="AD1148" s="6"/>
      <c r="AE1148" s="6"/>
      <c r="AF1148" s="10"/>
      <c r="AG1148" s="10"/>
      <c r="AH1148" s="10"/>
    </row>
    <row r="1149" spans="1:34" x14ac:dyDescent="0.15">
      <c r="A1149" s="2"/>
      <c r="B1149" s="12"/>
      <c r="C1149" s="6"/>
      <c r="D1149" s="6"/>
      <c r="E1149" s="6"/>
      <c r="F1149" s="10"/>
      <c r="G1149" s="10"/>
      <c r="H1149" s="10"/>
      <c r="I1149" s="6"/>
      <c r="J1149" s="6"/>
      <c r="K1149" s="10"/>
      <c r="L1149" s="10"/>
      <c r="M1149" s="10"/>
      <c r="N1149" s="6"/>
      <c r="O1149" s="10"/>
      <c r="P1149" s="10"/>
      <c r="Q1149" s="10"/>
      <c r="R1149" s="6"/>
      <c r="S1149" s="6"/>
      <c r="T1149" s="10"/>
      <c r="U1149" s="10"/>
      <c r="V1149" s="10"/>
      <c r="W1149" s="27">
        <v>-69</v>
      </c>
      <c r="X1149" s="13">
        <f t="shared" si="168"/>
        <v>-60</v>
      </c>
      <c r="Y1149" s="30">
        <v>0.63867499999590627</v>
      </c>
      <c r="AD1149" s="6"/>
      <c r="AE1149" s="6"/>
      <c r="AF1149" s="10"/>
      <c r="AG1149" s="10"/>
      <c r="AH1149" s="10"/>
    </row>
    <row r="1150" spans="1:34" x14ac:dyDescent="0.15">
      <c r="A1150" s="2"/>
      <c r="B1150" s="12"/>
      <c r="C1150" s="6"/>
      <c r="D1150" s="6"/>
      <c r="E1150" s="6"/>
      <c r="F1150" s="10"/>
      <c r="G1150" s="10"/>
      <c r="H1150" s="10"/>
      <c r="I1150" s="6"/>
      <c r="J1150" s="6"/>
      <c r="K1150" s="10"/>
      <c r="L1150" s="10"/>
      <c r="M1150" s="10"/>
      <c r="N1150" s="6"/>
      <c r="O1150" s="10"/>
      <c r="P1150" s="10"/>
      <c r="Q1150" s="10"/>
      <c r="R1150" s="6"/>
      <c r="S1150" s="6"/>
      <c r="T1150" s="10"/>
      <c r="U1150" s="10"/>
      <c r="V1150" s="10"/>
      <c r="W1150" s="27">
        <v>-69</v>
      </c>
      <c r="X1150" s="13">
        <f t="shared" si="168"/>
        <v>-60</v>
      </c>
      <c r="Y1150" s="30">
        <v>0.63867499999590627</v>
      </c>
      <c r="AD1150" s="6"/>
      <c r="AE1150" s="6"/>
      <c r="AF1150" s="10"/>
      <c r="AG1150" s="10"/>
      <c r="AH1150" s="10"/>
    </row>
    <row r="1151" spans="1:34" x14ac:dyDescent="0.15">
      <c r="A1151" s="2"/>
      <c r="B1151" s="12"/>
      <c r="C1151" s="6"/>
      <c r="D1151" s="6"/>
      <c r="E1151" s="6"/>
      <c r="F1151" s="10"/>
      <c r="G1151" s="10"/>
      <c r="H1151" s="10"/>
      <c r="I1151" s="6"/>
      <c r="J1151" s="6"/>
      <c r="K1151" s="10"/>
      <c r="L1151" s="10"/>
      <c r="M1151" s="10"/>
      <c r="N1151" s="6"/>
      <c r="O1151" s="10"/>
      <c r="P1151" s="10"/>
      <c r="Q1151" s="10"/>
      <c r="R1151" s="6"/>
      <c r="S1151" s="6"/>
      <c r="T1151" s="10"/>
      <c r="U1151" s="10"/>
      <c r="V1151" s="10"/>
      <c r="W1151" s="27">
        <v>-68</v>
      </c>
      <c r="X1151" s="13">
        <f t="shared" si="168"/>
        <v>-60</v>
      </c>
      <c r="Y1151" s="30">
        <v>0.64912999999450927</v>
      </c>
      <c r="AD1151" s="6"/>
      <c r="AE1151" s="6"/>
      <c r="AF1151" s="10"/>
      <c r="AG1151" s="10"/>
      <c r="AH1151" s="10"/>
    </row>
    <row r="1152" spans="1:34" x14ac:dyDescent="0.15">
      <c r="A1152" s="2"/>
      <c r="B1152" s="12"/>
      <c r="C1152" s="6"/>
      <c r="D1152" s="6"/>
      <c r="E1152" s="6"/>
      <c r="F1152" s="10"/>
      <c r="G1152" s="10"/>
      <c r="H1152" s="10"/>
      <c r="I1152" s="6"/>
      <c r="J1152" s="6"/>
      <c r="K1152" s="10"/>
      <c r="L1152" s="10"/>
      <c r="M1152" s="10"/>
      <c r="N1152" s="6"/>
      <c r="O1152" s="10"/>
      <c r="P1152" s="10"/>
      <c r="Q1152" s="10"/>
      <c r="R1152" s="6"/>
      <c r="S1152" s="6"/>
      <c r="T1152" s="10"/>
      <c r="U1152" s="10"/>
      <c r="V1152" s="10"/>
      <c r="W1152" s="27">
        <v>-68</v>
      </c>
      <c r="X1152" s="13">
        <f t="shared" si="168"/>
        <v>-60</v>
      </c>
      <c r="Y1152" s="30">
        <v>0.64912999999450927</v>
      </c>
      <c r="AD1152" s="6"/>
      <c r="AE1152" s="6"/>
      <c r="AF1152" s="10"/>
      <c r="AG1152" s="10"/>
      <c r="AH1152" s="10"/>
    </row>
    <row r="1153" spans="1:34" x14ac:dyDescent="0.15">
      <c r="A1153" s="2"/>
      <c r="B1153" s="12"/>
      <c r="C1153" s="6"/>
      <c r="D1153" s="6"/>
      <c r="E1153" s="6"/>
      <c r="F1153" s="10"/>
      <c r="G1153" s="10"/>
      <c r="H1153" s="10"/>
      <c r="I1153" s="6"/>
      <c r="J1153" s="6"/>
      <c r="K1153" s="10"/>
      <c r="L1153" s="10"/>
      <c r="M1153" s="10"/>
      <c r="N1153" s="6"/>
      <c r="O1153" s="10"/>
      <c r="P1153" s="10"/>
      <c r="Q1153" s="10"/>
      <c r="R1153" s="6"/>
      <c r="S1153" s="6"/>
      <c r="T1153" s="10"/>
      <c r="U1153" s="10"/>
      <c r="V1153" s="10"/>
      <c r="W1153" s="27">
        <v>-75</v>
      </c>
      <c r="X1153" s="13">
        <f t="shared" si="168"/>
        <v>-70</v>
      </c>
      <c r="Y1153" s="30">
        <v>0.64558499999753605</v>
      </c>
      <c r="AD1153" s="6"/>
      <c r="AE1153" s="6"/>
      <c r="AF1153" s="10"/>
      <c r="AG1153" s="10"/>
      <c r="AH1153" s="10"/>
    </row>
    <row r="1154" spans="1:34" x14ac:dyDescent="0.15">
      <c r="A1154" s="2"/>
      <c r="B1154" s="12"/>
      <c r="C1154" s="6"/>
      <c r="D1154" s="6"/>
      <c r="E1154" s="6"/>
      <c r="F1154" s="10"/>
      <c r="G1154" s="10"/>
      <c r="H1154" s="10"/>
      <c r="I1154" s="6"/>
      <c r="J1154" s="6"/>
      <c r="K1154" s="10"/>
      <c r="L1154" s="10"/>
      <c r="M1154" s="10"/>
      <c r="N1154" s="6"/>
      <c r="O1154" s="10"/>
      <c r="P1154" s="10"/>
      <c r="Q1154" s="10"/>
      <c r="R1154" s="6"/>
      <c r="S1154" s="6"/>
      <c r="T1154" s="10"/>
      <c r="U1154" s="10"/>
      <c r="V1154" s="10"/>
      <c r="W1154" s="27">
        <v>-70</v>
      </c>
      <c r="X1154" s="13">
        <f t="shared" si="168"/>
        <v>-70</v>
      </c>
      <c r="Y1154" s="30">
        <v>0.65549499999613903</v>
      </c>
      <c r="AD1154" s="6"/>
      <c r="AE1154" s="6"/>
      <c r="AF1154" s="10"/>
      <c r="AG1154" s="10"/>
      <c r="AH1154" s="10"/>
    </row>
    <row r="1155" spans="1:34" x14ac:dyDescent="0.15">
      <c r="A1155" s="2"/>
      <c r="B1155" s="12"/>
      <c r="C1155" s="6"/>
      <c r="D1155" s="6"/>
      <c r="E1155" s="6"/>
      <c r="F1155" s="10"/>
      <c r="G1155" s="10"/>
      <c r="H1155" s="10"/>
      <c r="I1155" s="6"/>
      <c r="J1155" s="6"/>
      <c r="K1155" s="10"/>
      <c r="L1155" s="10"/>
      <c r="M1155" s="10"/>
      <c r="N1155" s="6"/>
      <c r="O1155" s="10"/>
      <c r="P1155" s="10"/>
      <c r="Q1155" s="10"/>
      <c r="R1155" s="6"/>
      <c r="S1155" s="6"/>
      <c r="T1155" s="10"/>
      <c r="U1155" s="10"/>
      <c r="V1155" s="10"/>
      <c r="W1155" s="27">
        <v>-77</v>
      </c>
      <c r="X1155" s="13">
        <f t="shared" si="168"/>
        <v>-70</v>
      </c>
      <c r="Y1155" s="30">
        <v>0.64994999999875835</v>
      </c>
      <c r="AD1155" s="6"/>
      <c r="AE1155" s="6"/>
      <c r="AF1155" s="10"/>
      <c r="AG1155" s="10"/>
      <c r="AH1155" s="10"/>
    </row>
    <row r="1156" spans="1:34" x14ac:dyDescent="0.15">
      <c r="A1156" s="2"/>
      <c r="B1156" s="12"/>
      <c r="C1156" s="6"/>
      <c r="D1156" s="6"/>
      <c r="E1156" s="6"/>
      <c r="F1156" s="10"/>
      <c r="G1156" s="10"/>
      <c r="H1156" s="10"/>
      <c r="I1156" s="6"/>
      <c r="J1156" s="6"/>
      <c r="K1156" s="10"/>
      <c r="L1156" s="10"/>
      <c r="M1156" s="10"/>
      <c r="N1156" s="6"/>
      <c r="O1156" s="10"/>
      <c r="P1156" s="10"/>
      <c r="Q1156" s="10"/>
      <c r="R1156" s="6"/>
      <c r="S1156" s="6"/>
      <c r="T1156" s="10"/>
      <c r="U1156" s="10"/>
      <c r="V1156" s="10"/>
      <c r="W1156" s="27">
        <v>-75</v>
      </c>
      <c r="X1156" s="13">
        <f t="shared" si="168"/>
        <v>-70</v>
      </c>
      <c r="Y1156" s="30">
        <v>0.65140499999916579</v>
      </c>
      <c r="AD1156" s="6"/>
      <c r="AE1156" s="6"/>
      <c r="AF1156" s="10"/>
      <c r="AG1156" s="10"/>
      <c r="AH1156" s="10"/>
    </row>
    <row r="1157" spans="1:34" x14ac:dyDescent="0.15">
      <c r="A1157" s="2"/>
      <c r="B1157" s="12"/>
      <c r="C1157" s="6"/>
      <c r="D1157" s="6"/>
      <c r="E1157" s="6"/>
      <c r="F1157" s="10"/>
      <c r="G1157" s="10"/>
      <c r="H1157" s="10"/>
      <c r="I1157" s="6"/>
      <c r="J1157" s="6"/>
      <c r="K1157" s="10"/>
      <c r="L1157" s="10"/>
      <c r="M1157" s="10"/>
      <c r="N1157" s="6"/>
      <c r="O1157" s="10"/>
      <c r="P1157" s="10"/>
      <c r="Q1157" s="10"/>
      <c r="R1157" s="6"/>
      <c r="S1157" s="6"/>
      <c r="T1157" s="10"/>
      <c r="U1157" s="10"/>
      <c r="V1157" s="10"/>
      <c r="W1157" s="27">
        <v>-73</v>
      </c>
      <c r="X1157" s="13">
        <f t="shared" si="168"/>
        <v>-70</v>
      </c>
      <c r="Y1157" s="30">
        <v>0.71885999999846728</v>
      </c>
      <c r="AD1157" s="6"/>
      <c r="AE1157" s="6"/>
      <c r="AF1157" s="10"/>
      <c r="AG1157" s="10"/>
      <c r="AH1157" s="10"/>
    </row>
    <row r="1158" spans="1:34" x14ac:dyDescent="0.15">
      <c r="A1158" s="2"/>
      <c r="B1158" s="12"/>
      <c r="C1158" s="6"/>
      <c r="D1158" s="6"/>
      <c r="E1158" s="6"/>
      <c r="F1158" s="10"/>
      <c r="G1158" s="10"/>
      <c r="H1158" s="10"/>
      <c r="I1158" s="6"/>
      <c r="J1158" s="6"/>
      <c r="K1158" s="10"/>
      <c r="L1158" s="10"/>
      <c r="M1158" s="10"/>
      <c r="N1158" s="6"/>
      <c r="O1158" s="10"/>
      <c r="P1158" s="10"/>
      <c r="Q1158" s="10"/>
      <c r="R1158" s="6"/>
      <c r="S1158" s="6"/>
      <c r="T1158" s="10"/>
      <c r="U1158" s="10"/>
      <c r="V1158" s="10"/>
      <c r="W1158" s="27">
        <v>-75</v>
      </c>
      <c r="X1158" s="13">
        <f t="shared" si="168"/>
        <v>-70</v>
      </c>
      <c r="Y1158" s="30">
        <v>0.72131499999544046</v>
      </c>
      <c r="AD1158" s="6"/>
      <c r="AE1158" s="6"/>
      <c r="AF1158" s="10"/>
      <c r="AG1158" s="10"/>
      <c r="AH1158" s="10"/>
    </row>
    <row r="1159" spans="1:34" x14ac:dyDescent="0.15">
      <c r="A1159" s="2"/>
      <c r="B1159" s="12"/>
      <c r="C1159" s="6"/>
      <c r="D1159" s="6"/>
      <c r="E1159" s="6"/>
      <c r="F1159" s="10"/>
      <c r="G1159" s="10"/>
      <c r="H1159" s="10"/>
      <c r="I1159" s="6"/>
      <c r="J1159" s="6"/>
      <c r="K1159" s="10"/>
      <c r="L1159" s="10"/>
      <c r="M1159" s="10"/>
      <c r="N1159" s="6"/>
      <c r="O1159" s="10"/>
      <c r="P1159" s="10"/>
      <c r="Q1159" s="10"/>
      <c r="R1159" s="6"/>
      <c r="S1159" s="6"/>
      <c r="T1159" s="10"/>
      <c r="U1159" s="10"/>
      <c r="V1159" s="10"/>
      <c r="W1159" s="27">
        <v>-75</v>
      </c>
      <c r="X1159" s="13">
        <f t="shared" si="168"/>
        <v>-70</v>
      </c>
      <c r="Y1159" s="30">
        <v>0.72131499999544046</v>
      </c>
      <c r="AD1159" s="6"/>
      <c r="AE1159" s="6"/>
      <c r="AF1159" s="10"/>
      <c r="AG1159" s="10"/>
      <c r="AH1159" s="10"/>
    </row>
    <row r="1160" spans="1:34" x14ac:dyDescent="0.15">
      <c r="A1160" s="2"/>
      <c r="B1160" s="12"/>
      <c r="C1160" s="6"/>
      <c r="D1160" s="6"/>
      <c r="E1160" s="6"/>
      <c r="F1160" s="10"/>
      <c r="G1160" s="10"/>
      <c r="H1160" s="10"/>
      <c r="I1160" s="6"/>
      <c r="J1160" s="6"/>
      <c r="K1160" s="10"/>
      <c r="L1160" s="10"/>
      <c r="M1160" s="10"/>
      <c r="N1160" s="6"/>
      <c r="O1160" s="10"/>
      <c r="P1160" s="10"/>
      <c r="Q1160" s="10"/>
      <c r="R1160" s="6"/>
      <c r="S1160" s="6"/>
      <c r="T1160" s="10"/>
      <c r="U1160" s="10"/>
      <c r="V1160" s="10"/>
      <c r="W1160" s="27">
        <v>-75</v>
      </c>
      <c r="X1160" s="13">
        <f t="shared" si="168"/>
        <v>-70</v>
      </c>
      <c r="Y1160" s="30">
        <v>0.8083149999949748</v>
      </c>
      <c r="AD1160" s="6"/>
      <c r="AE1160" s="6"/>
      <c r="AF1160" s="10"/>
      <c r="AG1160" s="10"/>
      <c r="AH1160" s="10"/>
    </row>
    <row r="1161" spans="1:34" x14ac:dyDescent="0.15">
      <c r="A1161" s="2"/>
      <c r="B1161" s="12"/>
      <c r="C1161" s="6"/>
      <c r="D1161" s="6"/>
      <c r="E1161" s="6"/>
      <c r="F1161" s="10"/>
      <c r="G1161" s="10"/>
      <c r="H1161" s="10"/>
      <c r="I1161" s="6"/>
      <c r="J1161" s="6"/>
      <c r="K1161" s="10"/>
      <c r="L1161" s="10"/>
      <c r="M1161" s="10"/>
      <c r="N1161" s="6"/>
      <c r="O1161" s="10"/>
      <c r="P1161" s="10"/>
      <c r="Q1161" s="10"/>
      <c r="R1161" s="6"/>
      <c r="S1161" s="6"/>
      <c r="T1161" s="10"/>
      <c r="U1161" s="10"/>
      <c r="V1161" s="10"/>
      <c r="W1161" s="27">
        <v>-75</v>
      </c>
      <c r="X1161" s="13">
        <f t="shared" si="168"/>
        <v>-70</v>
      </c>
      <c r="Y1161" s="30">
        <v>0.8083149999949748</v>
      </c>
      <c r="AD1161" s="6"/>
      <c r="AE1161" s="6"/>
      <c r="AF1161" s="10"/>
      <c r="AG1161" s="10"/>
      <c r="AH1161" s="10"/>
    </row>
    <row r="1162" spans="1:34" x14ac:dyDescent="0.15">
      <c r="A1162" s="2"/>
      <c r="B1162" s="12"/>
      <c r="C1162" s="6"/>
      <c r="D1162" s="6"/>
      <c r="E1162" s="6"/>
      <c r="F1162" s="10"/>
      <c r="G1162" s="10"/>
      <c r="H1162" s="10"/>
      <c r="I1162" s="6"/>
      <c r="J1162" s="6"/>
      <c r="K1162" s="10"/>
      <c r="L1162" s="10"/>
      <c r="M1162" s="10"/>
      <c r="N1162" s="6"/>
      <c r="O1162" s="10"/>
      <c r="P1162" s="10"/>
      <c r="Q1162" s="10"/>
      <c r="R1162" s="6"/>
      <c r="S1162" s="6"/>
      <c r="T1162" s="10"/>
      <c r="U1162" s="10"/>
      <c r="V1162" s="10"/>
      <c r="W1162" s="27">
        <v>-75</v>
      </c>
      <c r="X1162" s="13">
        <f t="shared" si="168"/>
        <v>-70</v>
      </c>
      <c r="Y1162" s="30">
        <v>0.79876999999677922</v>
      </c>
      <c r="AD1162" s="6"/>
      <c r="AE1162" s="6"/>
      <c r="AF1162" s="10"/>
      <c r="AG1162" s="10"/>
      <c r="AH1162" s="10"/>
    </row>
    <row r="1163" spans="1:34" x14ac:dyDescent="0.15">
      <c r="A1163" s="2"/>
      <c r="B1163" s="12"/>
      <c r="C1163" s="6"/>
      <c r="D1163" s="6"/>
      <c r="E1163" s="6"/>
      <c r="F1163" s="10"/>
      <c r="G1163" s="10"/>
      <c r="H1163" s="10"/>
      <c r="I1163" s="6"/>
      <c r="J1163" s="6"/>
      <c r="K1163" s="10"/>
      <c r="L1163" s="10"/>
      <c r="M1163" s="10"/>
      <c r="N1163" s="6"/>
      <c r="O1163" s="10"/>
      <c r="P1163" s="10"/>
      <c r="Q1163" s="10"/>
      <c r="R1163" s="6"/>
      <c r="S1163" s="6"/>
      <c r="T1163" s="10"/>
      <c r="U1163" s="10"/>
      <c r="V1163" s="10"/>
      <c r="W1163" s="27">
        <v>-75</v>
      </c>
      <c r="X1163" s="13">
        <f t="shared" si="168"/>
        <v>-70</v>
      </c>
      <c r="Y1163" s="30">
        <v>0.8242250000020761</v>
      </c>
      <c r="AD1163" s="6"/>
      <c r="AE1163" s="6"/>
      <c r="AF1163" s="10"/>
      <c r="AG1163" s="10"/>
      <c r="AH1163" s="10"/>
    </row>
    <row r="1164" spans="1:34" x14ac:dyDescent="0.15">
      <c r="A1164" s="2"/>
      <c r="B1164" s="12"/>
      <c r="C1164" s="6"/>
      <c r="D1164" s="6"/>
      <c r="E1164" s="6"/>
      <c r="F1164" s="10"/>
      <c r="G1164" s="10"/>
      <c r="H1164" s="10"/>
      <c r="I1164" s="6"/>
      <c r="J1164" s="6"/>
      <c r="K1164" s="10"/>
      <c r="L1164" s="10"/>
      <c r="M1164" s="10"/>
      <c r="N1164" s="6"/>
      <c r="O1164" s="10"/>
      <c r="P1164" s="10"/>
      <c r="Q1164" s="10"/>
      <c r="R1164" s="6"/>
      <c r="S1164" s="6"/>
      <c r="T1164" s="10"/>
      <c r="U1164" s="10"/>
      <c r="V1164" s="10"/>
      <c r="W1164" s="27">
        <v>-75</v>
      </c>
      <c r="X1164" s="13">
        <f t="shared" si="168"/>
        <v>-70</v>
      </c>
      <c r="Y1164" s="30">
        <v>0.80967999999922391</v>
      </c>
      <c r="AD1164" s="6"/>
      <c r="AE1164" s="6"/>
      <c r="AF1164" s="10"/>
      <c r="AG1164" s="10"/>
      <c r="AH1164" s="10"/>
    </row>
    <row r="1165" spans="1:34" x14ac:dyDescent="0.15">
      <c r="A1165" s="2"/>
      <c r="B1165" s="12"/>
      <c r="C1165" s="6"/>
      <c r="D1165" s="6"/>
      <c r="E1165" s="6"/>
      <c r="F1165" s="10"/>
      <c r="G1165" s="10"/>
      <c r="H1165" s="10"/>
      <c r="I1165" s="6"/>
      <c r="J1165" s="6"/>
      <c r="K1165" s="10"/>
      <c r="L1165" s="10"/>
      <c r="M1165" s="10"/>
      <c r="N1165" s="6"/>
      <c r="O1165" s="10"/>
      <c r="P1165" s="10"/>
      <c r="Q1165" s="10"/>
      <c r="R1165" s="6"/>
      <c r="S1165" s="6"/>
      <c r="T1165" s="10"/>
      <c r="U1165" s="10"/>
      <c r="V1165" s="10"/>
      <c r="W1165" s="27">
        <v>-75</v>
      </c>
      <c r="X1165" s="13">
        <f t="shared" si="168"/>
        <v>-70</v>
      </c>
      <c r="Y1165" s="30">
        <v>0.86868000000032985</v>
      </c>
      <c r="AD1165" s="6"/>
      <c r="AE1165" s="6"/>
      <c r="AF1165" s="10"/>
      <c r="AG1165" s="10"/>
      <c r="AH1165" s="10"/>
    </row>
    <row r="1166" spans="1:34" x14ac:dyDescent="0.15">
      <c r="A1166" s="2"/>
      <c r="B1166" s="12"/>
      <c r="C1166" s="6"/>
      <c r="D1166" s="6"/>
      <c r="E1166" s="6"/>
      <c r="F1166" s="10"/>
      <c r="G1166" s="10"/>
      <c r="H1166" s="10"/>
      <c r="I1166" s="6"/>
      <c r="J1166" s="6"/>
      <c r="K1166" s="10"/>
      <c r="L1166" s="10"/>
      <c r="M1166" s="10"/>
      <c r="N1166" s="6"/>
      <c r="O1166" s="10"/>
      <c r="P1166" s="10"/>
      <c r="Q1166" s="10"/>
      <c r="R1166" s="6"/>
      <c r="S1166" s="6"/>
      <c r="T1166" s="10"/>
      <c r="U1166" s="10"/>
      <c r="V1166" s="10"/>
      <c r="W1166" s="27">
        <v>-75</v>
      </c>
      <c r="X1166" s="13">
        <f t="shared" si="168"/>
        <v>-70</v>
      </c>
      <c r="Y1166" s="30">
        <v>0.86868000000032985</v>
      </c>
      <c r="AD1166" s="6"/>
      <c r="AE1166" s="6"/>
      <c r="AF1166" s="10"/>
      <c r="AG1166" s="10"/>
      <c r="AH1166" s="10"/>
    </row>
    <row r="1167" spans="1:34" x14ac:dyDescent="0.15">
      <c r="A1167" s="2"/>
      <c r="B1167" s="12"/>
      <c r="C1167" s="6"/>
      <c r="D1167" s="6"/>
      <c r="E1167" s="6"/>
      <c r="F1167" s="10"/>
      <c r="G1167" s="10"/>
      <c r="H1167" s="10"/>
      <c r="I1167" s="6"/>
      <c r="J1167" s="6"/>
      <c r="K1167" s="10"/>
      <c r="L1167" s="10"/>
      <c r="M1167" s="10"/>
      <c r="N1167" s="6"/>
      <c r="O1167" s="10"/>
      <c r="P1167" s="10"/>
      <c r="Q1167" s="10"/>
      <c r="R1167" s="6"/>
      <c r="S1167" s="6"/>
      <c r="T1167" s="10"/>
      <c r="U1167" s="10"/>
      <c r="V1167" s="10"/>
      <c r="W1167" s="27">
        <v>-75</v>
      </c>
      <c r="X1167" s="13">
        <f t="shared" si="168"/>
        <v>-70</v>
      </c>
      <c r="Y1167" s="30">
        <v>0.89313499999450907</v>
      </c>
      <c r="AD1167" s="6"/>
      <c r="AE1167" s="6"/>
      <c r="AF1167" s="10"/>
      <c r="AG1167" s="10"/>
      <c r="AH1167" s="10"/>
    </row>
    <row r="1168" spans="1:34" x14ac:dyDescent="0.15">
      <c r="A1168" s="2"/>
      <c r="B1168" s="12"/>
      <c r="C1168" s="6"/>
      <c r="D1168" s="6"/>
      <c r="E1168" s="6"/>
      <c r="F1168" s="10"/>
      <c r="G1168" s="10"/>
      <c r="H1168" s="10"/>
      <c r="I1168" s="6"/>
      <c r="J1168" s="6"/>
      <c r="K1168" s="10"/>
      <c r="L1168" s="10"/>
      <c r="M1168" s="10"/>
      <c r="N1168" s="6"/>
      <c r="O1168" s="10"/>
      <c r="P1168" s="10"/>
      <c r="Q1168" s="10"/>
      <c r="R1168" s="6"/>
      <c r="S1168" s="6"/>
      <c r="T1168" s="10"/>
      <c r="U1168" s="10"/>
      <c r="V1168" s="10"/>
      <c r="W1168" s="27">
        <v>-75</v>
      </c>
      <c r="X1168" s="13">
        <f t="shared" ref="X1168:X1231" si="169">0-(MID(W1168,LEN(W1168)-1,1)*10)</f>
        <v>-70</v>
      </c>
      <c r="Y1168" s="30">
        <v>0.89313499999450907</v>
      </c>
      <c r="AD1168" s="6"/>
      <c r="AE1168" s="6"/>
      <c r="AF1168" s="10"/>
      <c r="AG1168" s="10"/>
      <c r="AH1168" s="10"/>
    </row>
    <row r="1169" spans="1:34" x14ac:dyDescent="0.15">
      <c r="A1169" s="2"/>
      <c r="B1169" s="12"/>
      <c r="C1169" s="6"/>
      <c r="D1169" s="6"/>
      <c r="E1169" s="6"/>
      <c r="F1169" s="10"/>
      <c r="G1169" s="10"/>
      <c r="H1169" s="10"/>
      <c r="I1169" s="6"/>
      <c r="J1169" s="6"/>
      <c r="K1169" s="10"/>
      <c r="L1169" s="10"/>
      <c r="M1169" s="10"/>
      <c r="N1169" s="6"/>
      <c r="O1169" s="10"/>
      <c r="P1169" s="10"/>
      <c r="Q1169" s="10"/>
      <c r="R1169" s="6"/>
      <c r="S1169" s="6"/>
      <c r="T1169" s="10"/>
      <c r="U1169" s="10"/>
      <c r="V1169" s="10"/>
      <c r="W1169" s="27">
        <v>-75</v>
      </c>
      <c r="X1169" s="13">
        <f t="shared" si="169"/>
        <v>-70</v>
      </c>
      <c r="Y1169" s="30">
        <v>0.89059000000137756</v>
      </c>
      <c r="AD1169" s="6"/>
      <c r="AE1169" s="6"/>
      <c r="AF1169" s="10"/>
      <c r="AG1169" s="10"/>
      <c r="AH1169" s="10"/>
    </row>
    <row r="1170" spans="1:34" x14ac:dyDescent="0.15">
      <c r="A1170" s="2"/>
      <c r="B1170" s="12"/>
      <c r="C1170" s="6"/>
      <c r="D1170" s="6"/>
      <c r="E1170" s="6"/>
      <c r="F1170" s="10"/>
      <c r="G1170" s="10"/>
      <c r="H1170" s="10"/>
      <c r="I1170" s="6"/>
      <c r="J1170" s="6"/>
      <c r="K1170" s="10"/>
      <c r="L1170" s="10"/>
      <c r="M1170" s="10"/>
      <c r="N1170" s="6"/>
      <c r="O1170" s="10"/>
      <c r="P1170" s="10"/>
      <c r="Q1170" s="10"/>
      <c r="R1170" s="6"/>
      <c r="S1170" s="6"/>
      <c r="T1170" s="10"/>
      <c r="U1170" s="10"/>
      <c r="V1170" s="10"/>
      <c r="W1170" s="27">
        <v>-75</v>
      </c>
      <c r="X1170" s="13">
        <f t="shared" si="169"/>
        <v>-70</v>
      </c>
      <c r="Y1170" s="30">
        <v>0.89059000000137756</v>
      </c>
      <c r="AD1170" s="6"/>
      <c r="AE1170" s="6"/>
      <c r="AF1170" s="10"/>
      <c r="AG1170" s="10"/>
      <c r="AH1170" s="10"/>
    </row>
    <row r="1171" spans="1:34" x14ac:dyDescent="0.15">
      <c r="A1171" s="2"/>
      <c r="B1171" s="12"/>
      <c r="C1171" s="6"/>
      <c r="D1171" s="6"/>
      <c r="E1171" s="6"/>
      <c r="F1171" s="10"/>
      <c r="G1171" s="10"/>
      <c r="H1171" s="10"/>
      <c r="I1171" s="6"/>
      <c r="J1171" s="6"/>
      <c r="K1171" s="10"/>
      <c r="L1171" s="10"/>
      <c r="M1171" s="10"/>
      <c r="N1171" s="6"/>
      <c r="O1171" s="10"/>
      <c r="P1171" s="10"/>
      <c r="Q1171" s="10"/>
      <c r="R1171" s="6"/>
      <c r="S1171" s="6"/>
      <c r="T1171" s="10"/>
      <c r="U1171" s="10"/>
      <c r="V1171" s="10"/>
      <c r="W1171" s="27">
        <v>-75</v>
      </c>
      <c r="X1171" s="13">
        <f t="shared" si="169"/>
        <v>-70</v>
      </c>
      <c r="Y1171" s="30">
        <v>0.22577999999526543</v>
      </c>
      <c r="AD1171" s="6"/>
      <c r="AE1171" s="6"/>
      <c r="AF1171" s="10"/>
      <c r="AG1171" s="10"/>
      <c r="AH1171" s="10"/>
    </row>
    <row r="1172" spans="1:34" x14ac:dyDescent="0.15">
      <c r="A1172" s="2"/>
      <c r="B1172" s="12"/>
      <c r="C1172" s="6"/>
      <c r="D1172" s="6"/>
      <c r="E1172" s="6"/>
      <c r="F1172" s="10"/>
      <c r="G1172" s="10"/>
      <c r="H1172" s="10"/>
      <c r="I1172" s="6"/>
      <c r="J1172" s="6"/>
      <c r="K1172" s="10"/>
      <c r="L1172" s="10"/>
      <c r="M1172" s="10"/>
      <c r="N1172" s="6"/>
      <c r="O1172" s="10"/>
      <c r="P1172" s="10"/>
      <c r="Q1172" s="10"/>
      <c r="R1172" s="6"/>
      <c r="S1172" s="6"/>
      <c r="T1172" s="10"/>
      <c r="U1172" s="10"/>
      <c r="V1172" s="10"/>
      <c r="W1172" s="27">
        <v>-75</v>
      </c>
      <c r="X1172" s="13">
        <f t="shared" si="169"/>
        <v>-70</v>
      </c>
      <c r="Y1172" s="30">
        <v>0.22577999999526543</v>
      </c>
      <c r="AD1172" s="6"/>
      <c r="AE1172" s="6"/>
      <c r="AF1172" s="10"/>
      <c r="AG1172" s="10"/>
      <c r="AH1172" s="10"/>
    </row>
    <row r="1173" spans="1:34" x14ac:dyDescent="0.15">
      <c r="A1173" s="2"/>
      <c r="B1173" s="12"/>
      <c r="C1173" s="6"/>
      <c r="D1173" s="6"/>
      <c r="E1173" s="6"/>
      <c r="F1173" s="10"/>
      <c r="G1173" s="10"/>
      <c r="H1173" s="10"/>
      <c r="I1173" s="6"/>
      <c r="J1173" s="6"/>
      <c r="K1173" s="10"/>
      <c r="L1173" s="10"/>
      <c r="M1173" s="10"/>
      <c r="N1173" s="6"/>
      <c r="O1173" s="10"/>
      <c r="P1173" s="10"/>
      <c r="Q1173" s="10"/>
      <c r="R1173" s="6"/>
      <c r="S1173" s="6"/>
      <c r="T1173" s="10"/>
      <c r="U1173" s="10"/>
      <c r="V1173" s="10"/>
      <c r="W1173" s="27">
        <v>-70</v>
      </c>
      <c r="X1173" s="13">
        <f t="shared" si="169"/>
        <v>-70</v>
      </c>
      <c r="Y1173" s="30">
        <v>0.97178000000172648</v>
      </c>
      <c r="AD1173" s="6"/>
      <c r="AE1173" s="6"/>
      <c r="AF1173" s="10"/>
      <c r="AG1173" s="10"/>
      <c r="AH1173" s="10"/>
    </row>
    <row r="1174" spans="1:34" x14ac:dyDescent="0.15">
      <c r="A1174" s="2"/>
      <c r="B1174" s="12"/>
      <c r="C1174" s="6"/>
      <c r="D1174" s="6"/>
      <c r="E1174" s="6"/>
      <c r="F1174" s="10"/>
      <c r="G1174" s="10"/>
      <c r="H1174" s="10"/>
      <c r="I1174" s="6"/>
      <c r="J1174" s="6"/>
      <c r="K1174" s="10"/>
      <c r="L1174" s="10"/>
      <c r="M1174" s="10"/>
      <c r="N1174" s="6"/>
      <c r="O1174" s="10"/>
      <c r="P1174" s="10"/>
      <c r="Q1174" s="10"/>
      <c r="R1174" s="6"/>
      <c r="S1174" s="6"/>
      <c r="T1174" s="10"/>
      <c r="U1174" s="10"/>
      <c r="V1174" s="10"/>
      <c r="W1174" s="27">
        <v>-70</v>
      </c>
      <c r="X1174" s="13">
        <f t="shared" si="169"/>
        <v>-70</v>
      </c>
      <c r="Y1174" s="30">
        <v>0.97178000000172648</v>
      </c>
      <c r="AD1174" s="6"/>
      <c r="AE1174" s="6"/>
      <c r="AF1174" s="10"/>
      <c r="AG1174" s="10"/>
      <c r="AH1174" s="10"/>
    </row>
    <row r="1175" spans="1:34" x14ac:dyDescent="0.15">
      <c r="A1175" s="2"/>
      <c r="B1175" s="12"/>
      <c r="C1175" s="6"/>
      <c r="D1175" s="6"/>
      <c r="E1175" s="6"/>
      <c r="F1175" s="10"/>
      <c r="G1175" s="10"/>
      <c r="H1175" s="10"/>
      <c r="I1175" s="6"/>
      <c r="J1175" s="6"/>
      <c r="K1175" s="10"/>
      <c r="L1175" s="10"/>
      <c r="M1175" s="10"/>
      <c r="N1175" s="6"/>
      <c r="O1175" s="10"/>
      <c r="P1175" s="10"/>
      <c r="Q1175" s="10"/>
      <c r="R1175" s="6"/>
      <c r="S1175" s="6"/>
      <c r="T1175" s="10"/>
      <c r="U1175" s="10"/>
      <c r="V1175" s="10"/>
      <c r="W1175" s="27">
        <v>-69</v>
      </c>
      <c r="X1175" s="13">
        <f t="shared" si="169"/>
        <v>-60</v>
      </c>
      <c r="Y1175" s="30">
        <v>0.98123499999648778</v>
      </c>
      <c r="AD1175" s="6"/>
      <c r="AE1175" s="6"/>
      <c r="AF1175" s="10"/>
      <c r="AG1175" s="10"/>
      <c r="AH1175" s="10"/>
    </row>
    <row r="1176" spans="1:34" x14ac:dyDescent="0.15">
      <c r="A1176" s="2"/>
      <c r="B1176" s="12"/>
      <c r="C1176" s="6"/>
      <c r="D1176" s="6"/>
      <c r="E1176" s="6"/>
      <c r="F1176" s="10"/>
      <c r="G1176" s="10"/>
      <c r="H1176" s="10"/>
      <c r="I1176" s="6"/>
      <c r="J1176" s="6"/>
      <c r="K1176" s="10"/>
      <c r="L1176" s="10"/>
      <c r="M1176" s="10"/>
      <c r="N1176" s="6"/>
      <c r="O1176" s="10"/>
      <c r="P1176" s="10"/>
      <c r="Q1176" s="10"/>
      <c r="R1176" s="6"/>
      <c r="S1176" s="6"/>
      <c r="T1176" s="10"/>
      <c r="U1176" s="10"/>
      <c r="V1176" s="10"/>
      <c r="W1176" s="27">
        <v>-69</v>
      </c>
      <c r="X1176" s="13">
        <f t="shared" si="169"/>
        <v>-60</v>
      </c>
      <c r="Y1176" s="30">
        <v>0.98123499999648778</v>
      </c>
      <c r="AD1176" s="6"/>
      <c r="AE1176" s="6"/>
      <c r="AF1176" s="10"/>
      <c r="AG1176" s="10"/>
      <c r="AH1176" s="10"/>
    </row>
    <row r="1177" spans="1:34" x14ac:dyDescent="0.15">
      <c r="A1177" s="2"/>
      <c r="B1177" s="12"/>
      <c r="C1177" s="6"/>
      <c r="D1177" s="6"/>
      <c r="E1177" s="6"/>
      <c r="F1177" s="10"/>
      <c r="G1177" s="10"/>
      <c r="H1177" s="10"/>
      <c r="I1177" s="6"/>
      <c r="J1177" s="6"/>
      <c r="K1177" s="10"/>
      <c r="L1177" s="10"/>
      <c r="M1177" s="10"/>
      <c r="N1177" s="6"/>
      <c r="O1177" s="10"/>
      <c r="P1177" s="10"/>
      <c r="Q1177" s="10"/>
      <c r="R1177" s="6"/>
      <c r="S1177" s="6"/>
      <c r="T1177" s="10"/>
      <c r="U1177" s="10"/>
      <c r="V1177" s="10"/>
      <c r="W1177" s="27">
        <v>-69</v>
      </c>
      <c r="X1177" s="13">
        <f t="shared" si="169"/>
        <v>-60</v>
      </c>
      <c r="Y1177" s="30">
        <v>0.97668999999567285</v>
      </c>
      <c r="AD1177" s="6"/>
      <c r="AE1177" s="6"/>
      <c r="AF1177" s="10"/>
      <c r="AG1177" s="10"/>
      <c r="AH1177" s="10"/>
    </row>
    <row r="1178" spans="1:34" x14ac:dyDescent="0.15">
      <c r="A1178" s="2"/>
      <c r="B1178" s="12"/>
      <c r="C1178" s="6"/>
      <c r="D1178" s="6"/>
      <c r="E1178" s="6"/>
      <c r="F1178" s="10"/>
      <c r="G1178" s="10"/>
      <c r="H1178" s="10"/>
      <c r="I1178" s="6"/>
      <c r="J1178" s="6"/>
      <c r="K1178" s="10"/>
      <c r="L1178" s="10"/>
      <c r="M1178" s="10"/>
      <c r="N1178" s="6"/>
      <c r="O1178" s="10"/>
      <c r="P1178" s="10"/>
      <c r="Q1178" s="10"/>
      <c r="R1178" s="6"/>
      <c r="S1178" s="6"/>
      <c r="T1178" s="10"/>
      <c r="U1178" s="10"/>
      <c r="V1178" s="10"/>
      <c r="W1178" s="27">
        <v>-69</v>
      </c>
      <c r="X1178" s="13">
        <f t="shared" si="169"/>
        <v>-60</v>
      </c>
      <c r="Y1178" s="30">
        <v>0.97668999999567285</v>
      </c>
      <c r="AD1178" s="6"/>
      <c r="AE1178" s="6"/>
      <c r="AF1178" s="10"/>
      <c r="AG1178" s="10"/>
      <c r="AH1178" s="10"/>
    </row>
    <row r="1179" spans="1:34" x14ac:dyDescent="0.15">
      <c r="A1179" s="2"/>
      <c r="B1179" s="12"/>
      <c r="C1179" s="6"/>
      <c r="D1179" s="6"/>
      <c r="E1179" s="6"/>
      <c r="F1179" s="10"/>
      <c r="G1179" s="10"/>
      <c r="H1179" s="10"/>
      <c r="I1179" s="6"/>
      <c r="J1179" s="6"/>
      <c r="K1179" s="10"/>
      <c r="L1179" s="10"/>
      <c r="M1179" s="10"/>
      <c r="N1179" s="6"/>
      <c r="O1179" s="10"/>
      <c r="P1179" s="10"/>
      <c r="Q1179" s="10"/>
      <c r="R1179" s="6"/>
      <c r="S1179" s="6"/>
      <c r="T1179" s="10"/>
      <c r="U1179" s="10"/>
      <c r="V1179" s="10"/>
      <c r="W1179" s="27">
        <v>-69</v>
      </c>
      <c r="X1179" s="13">
        <f t="shared" si="169"/>
        <v>-60</v>
      </c>
      <c r="Y1179" s="30">
        <v>0.99514499999590567</v>
      </c>
      <c r="AD1179" s="6"/>
      <c r="AE1179" s="6"/>
      <c r="AF1179" s="10"/>
      <c r="AG1179" s="10"/>
      <c r="AH1179" s="10"/>
    </row>
    <row r="1180" spans="1:34" x14ac:dyDescent="0.15">
      <c r="A1180" s="2"/>
      <c r="B1180" s="12"/>
      <c r="C1180" s="6"/>
      <c r="D1180" s="6"/>
      <c r="E1180" s="6"/>
      <c r="F1180" s="10"/>
      <c r="G1180" s="10"/>
      <c r="H1180" s="10"/>
      <c r="I1180" s="6"/>
      <c r="J1180" s="6"/>
      <c r="K1180" s="10"/>
      <c r="L1180" s="10"/>
      <c r="M1180" s="10"/>
      <c r="N1180" s="6"/>
      <c r="O1180" s="10"/>
      <c r="P1180" s="10"/>
      <c r="Q1180" s="10"/>
      <c r="R1180" s="6"/>
      <c r="S1180" s="6"/>
      <c r="T1180" s="10"/>
      <c r="U1180" s="10"/>
      <c r="V1180" s="10"/>
      <c r="W1180" s="27">
        <v>-69</v>
      </c>
      <c r="X1180" s="13">
        <f t="shared" si="169"/>
        <v>-60</v>
      </c>
      <c r="Y1180" s="30">
        <v>0.99514499999590567</v>
      </c>
      <c r="AD1180" s="6"/>
      <c r="AE1180" s="6"/>
      <c r="AF1180" s="10"/>
      <c r="AG1180" s="10"/>
      <c r="AH1180" s="10"/>
    </row>
    <row r="1181" spans="1:34" x14ac:dyDescent="0.15">
      <c r="A1181" s="2"/>
      <c r="B1181" s="12"/>
      <c r="C1181" s="6"/>
      <c r="D1181" s="6"/>
      <c r="E1181" s="6"/>
      <c r="F1181" s="10"/>
      <c r="G1181" s="10"/>
      <c r="H1181" s="10"/>
      <c r="I1181" s="6"/>
      <c r="J1181" s="6"/>
      <c r="K1181" s="10"/>
      <c r="L1181" s="10"/>
      <c r="M1181" s="10"/>
      <c r="N1181" s="6"/>
      <c r="O1181" s="10"/>
      <c r="P1181" s="10"/>
      <c r="Q1181" s="10"/>
      <c r="R1181" s="6"/>
      <c r="S1181" s="6"/>
      <c r="T1181" s="10"/>
      <c r="U1181" s="10"/>
      <c r="V1181" s="10"/>
      <c r="W1181" s="27">
        <v>-69</v>
      </c>
      <c r="X1181" s="13">
        <f t="shared" si="169"/>
        <v>-60</v>
      </c>
      <c r="Y1181" s="30">
        <v>0.96859999999788471</v>
      </c>
      <c r="AD1181" s="6"/>
      <c r="AE1181" s="6"/>
      <c r="AF1181" s="10"/>
      <c r="AG1181" s="10"/>
      <c r="AH1181" s="10"/>
    </row>
    <row r="1182" spans="1:34" x14ac:dyDescent="0.15">
      <c r="A1182" s="2"/>
      <c r="B1182" s="12"/>
      <c r="C1182" s="6"/>
      <c r="D1182" s="6"/>
      <c r="E1182" s="6"/>
      <c r="F1182" s="10"/>
      <c r="G1182" s="10"/>
      <c r="H1182" s="10"/>
      <c r="I1182" s="6"/>
      <c r="J1182" s="6"/>
      <c r="K1182" s="10"/>
      <c r="L1182" s="10"/>
      <c r="M1182" s="10"/>
      <c r="N1182" s="6"/>
      <c r="O1182" s="10"/>
      <c r="P1182" s="10"/>
      <c r="Q1182" s="10"/>
      <c r="R1182" s="6"/>
      <c r="S1182" s="6"/>
      <c r="T1182" s="10"/>
      <c r="U1182" s="10"/>
      <c r="V1182" s="10"/>
      <c r="W1182" s="27">
        <v>-69</v>
      </c>
      <c r="X1182" s="13">
        <f t="shared" si="169"/>
        <v>-60</v>
      </c>
      <c r="Y1182" s="30">
        <v>0.96859999999788471</v>
      </c>
      <c r="AD1182" s="6"/>
      <c r="AE1182" s="6"/>
      <c r="AF1182" s="10"/>
      <c r="AG1182" s="10"/>
      <c r="AH1182" s="10"/>
    </row>
    <row r="1183" spans="1:34" x14ac:dyDescent="0.15">
      <c r="A1183" s="2"/>
      <c r="B1183" s="12"/>
      <c r="C1183" s="6"/>
      <c r="D1183" s="6"/>
      <c r="E1183" s="6"/>
      <c r="F1183" s="10"/>
      <c r="G1183" s="10"/>
      <c r="H1183" s="10"/>
      <c r="I1183" s="6"/>
      <c r="J1183" s="6"/>
      <c r="K1183" s="10"/>
      <c r="L1183" s="10"/>
      <c r="M1183" s="10"/>
      <c r="N1183" s="6"/>
      <c r="O1183" s="10"/>
      <c r="P1183" s="10"/>
      <c r="Q1183" s="10"/>
      <c r="R1183" s="6"/>
      <c r="S1183" s="6"/>
      <c r="T1183" s="10"/>
      <c r="U1183" s="10"/>
      <c r="V1183" s="10"/>
      <c r="W1183" s="27">
        <v>-72</v>
      </c>
      <c r="X1183" s="13">
        <f t="shared" si="169"/>
        <v>-70</v>
      </c>
      <c r="Y1183" s="30">
        <v>0.97405499999910705</v>
      </c>
      <c r="AD1183" s="6"/>
      <c r="AE1183" s="6"/>
      <c r="AF1183" s="10"/>
      <c r="AG1183" s="10"/>
      <c r="AH1183" s="10"/>
    </row>
    <row r="1184" spans="1:34" x14ac:dyDescent="0.15">
      <c r="A1184" s="2"/>
      <c r="B1184" s="12"/>
      <c r="C1184" s="6"/>
      <c r="D1184" s="6"/>
      <c r="E1184" s="6"/>
      <c r="F1184" s="10"/>
      <c r="G1184" s="10"/>
      <c r="H1184" s="10"/>
      <c r="I1184" s="6"/>
      <c r="J1184" s="6"/>
      <c r="K1184" s="10"/>
      <c r="L1184" s="10"/>
      <c r="M1184" s="10"/>
      <c r="N1184" s="6"/>
      <c r="O1184" s="10"/>
      <c r="P1184" s="10"/>
      <c r="Q1184" s="10"/>
      <c r="R1184" s="6"/>
      <c r="S1184" s="6"/>
      <c r="T1184" s="10"/>
      <c r="U1184" s="10"/>
      <c r="V1184" s="10"/>
      <c r="W1184" s="27">
        <v>-77</v>
      </c>
      <c r="X1184" s="13">
        <f t="shared" si="169"/>
        <v>-70</v>
      </c>
      <c r="Y1184" s="30">
        <v>0.97450999999567278</v>
      </c>
      <c r="AD1184" s="6"/>
      <c r="AE1184" s="6"/>
      <c r="AF1184" s="10"/>
      <c r="AG1184" s="10"/>
      <c r="AH1184" s="10"/>
    </row>
    <row r="1185" spans="1:34" x14ac:dyDescent="0.15">
      <c r="A1185" s="2"/>
      <c r="B1185" s="12"/>
      <c r="C1185" s="6"/>
      <c r="D1185" s="6"/>
      <c r="E1185" s="6"/>
      <c r="F1185" s="10"/>
      <c r="G1185" s="10"/>
      <c r="H1185" s="10"/>
      <c r="I1185" s="6"/>
      <c r="J1185" s="6"/>
      <c r="K1185" s="10"/>
      <c r="L1185" s="10"/>
      <c r="M1185" s="10"/>
      <c r="N1185" s="6"/>
      <c r="O1185" s="10"/>
      <c r="P1185" s="10"/>
      <c r="Q1185" s="10"/>
      <c r="R1185" s="6"/>
      <c r="S1185" s="6"/>
      <c r="T1185" s="10"/>
      <c r="U1185" s="10"/>
      <c r="V1185" s="10"/>
      <c r="W1185" s="27">
        <v>-77</v>
      </c>
      <c r="X1185" s="13">
        <f t="shared" si="169"/>
        <v>-70</v>
      </c>
      <c r="Y1185" s="30">
        <v>0.97450999999567278</v>
      </c>
      <c r="AD1185" s="6"/>
      <c r="AE1185" s="6"/>
      <c r="AF1185" s="10"/>
      <c r="AG1185" s="10"/>
      <c r="AH1185" s="10"/>
    </row>
    <row r="1186" spans="1:34" x14ac:dyDescent="0.15">
      <c r="A1186" s="2"/>
      <c r="B1186" s="12"/>
      <c r="C1186" s="6"/>
      <c r="D1186" s="6"/>
      <c r="E1186" s="6"/>
      <c r="F1186" s="10"/>
      <c r="G1186" s="10"/>
      <c r="H1186" s="10"/>
      <c r="I1186" s="6"/>
      <c r="J1186" s="6"/>
      <c r="K1186" s="10"/>
      <c r="L1186" s="10"/>
      <c r="M1186" s="10"/>
      <c r="N1186" s="6"/>
      <c r="O1186" s="10"/>
      <c r="P1186" s="10"/>
      <c r="Q1186" s="10"/>
      <c r="R1186" s="6"/>
      <c r="S1186" s="6"/>
      <c r="T1186" s="10"/>
      <c r="U1186" s="10"/>
      <c r="V1186" s="10"/>
      <c r="W1186" s="27">
        <v>-70</v>
      </c>
      <c r="X1186" s="13">
        <f t="shared" si="169"/>
        <v>-70</v>
      </c>
      <c r="Y1186" s="30">
        <v>0.97496499999951447</v>
      </c>
      <c r="AD1186" s="6"/>
      <c r="AE1186" s="6"/>
      <c r="AF1186" s="10"/>
      <c r="AG1186" s="10"/>
      <c r="AH1186" s="10"/>
    </row>
    <row r="1187" spans="1:34" x14ac:dyDescent="0.15">
      <c r="A1187" s="2"/>
      <c r="B1187" s="12"/>
      <c r="C1187" s="6"/>
      <c r="D1187" s="6"/>
      <c r="E1187" s="6"/>
      <c r="F1187" s="10"/>
      <c r="G1187" s="10"/>
      <c r="H1187" s="10"/>
      <c r="I1187" s="6"/>
      <c r="J1187" s="6"/>
      <c r="K1187" s="10"/>
      <c r="L1187" s="10"/>
      <c r="M1187" s="10"/>
      <c r="N1187" s="6"/>
      <c r="O1187" s="10"/>
      <c r="P1187" s="10"/>
      <c r="Q1187" s="10"/>
      <c r="R1187" s="6"/>
      <c r="S1187" s="6"/>
      <c r="T1187" s="10"/>
      <c r="U1187" s="10"/>
      <c r="V1187" s="10"/>
      <c r="W1187" s="27">
        <v>-73</v>
      </c>
      <c r="X1187" s="13">
        <f t="shared" si="169"/>
        <v>-70</v>
      </c>
      <c r="Y1187" s="30">
        <v>0.98141999999730256</v>
      </c>
      <c r="AD1187" s="6"/>
      <c r="AE1187" s="6"/>
      <c r="AF1187" s="10"/>
      <c r="AG1187" s="10"/>
      <c r="AH1187" s="10"/>
    </row>
    <row r="1188" spans="1:34" x14ac:dyDescent="0.15">
      <c r="A1188" s="2"/>
      <c r="B1188" s="12"/>
      <c r="C1188" s="6"/>
      <c r="D1188" s="6"/>
      <c r="E1188" s="6"/>
      <c r="F1188" s="10"/>
      <c r="G1188" s="10"/>
      <c r="H1188" s="10"/>
      <c r="I1188" s="6"/>
      <c r="J1188" s="6"/>
      <c r="K1188" s="10"/>
      <c r="L1188" s="10"/>
      <c r="M1188" s="10"/>
      <c r="N1188" s="6"/>
      <c r="O1188" s="10"/>
      <c r="P1188" s="10"/>
      <c r="Q1188" s="10"/>
      <c r="R1188" s="6"/>
      <c r="S1188" s="6"/>
      <c r="T1188" s="10"/>
      <c r="U1188" s="10"/>
      <c r="V1188" s="10"/>
      <c r="W1188" s="27">
        <v>-73</v>
      </c>
      <c r="X1188" s="13">
        <f t="shared" si="169"/>
        <v>-70</v>
      </c>
      <c r="Y1188" s="30">
        <v>0.9798750000007368</v>
      </c>
      <c r="AD1188" s="6"/>
      <c r="AE1188" s="6"/>
      <c r="AF1188" s="10"/>
      <c r="AG1188" s="10"/>
      <c r="AH1188" s="10"/>
    </row>
    <row r="1189" spans="1:34" x14ac:dyDescent="0.15">
      <c r="A1189" s="2"/>
      <c r="B1189" s="12"/>
      <c r="C1189" s="6"/>
      <c r="D1189" s="6"/>
      <c r="E1189" s="6"/>
      <c r="F1189" s="10"/>
      <c r="G1189" s="10"/>
      <c r="H1189" s="10"/>
      <c r="I1189" s="6"/>
      <c r="J1189" s="6"/>
      <c r="K1189" s="10"/>
      <c r="L1189" s="10"/>
      <c r="M1189" s="10"/>
      <c r="N1189" s="6"/>
      <c r="O1189" s="10"/>
      <c r="P1189" s="10"/>
      <c r="Q1189" s="10"/>
      <c r="R1189" s="6"/>
      <c r="S1189" s="6"/>
      <c r="T1189" s="10"/>
      <c r="U1189" s="10"/>
      <c r="V1189" s="10"/>
      <c r="W1189" s="27">
        <v>-73</v>
      </c>
      <c r="X1189" s="13">
        <f t="shared" si="169"/>
        <v>-70</v>
      </c>
      <c r="Y1189" s="30">
        <v>0.97832999999689507</v>
      </c>
      <c r="AD1189" s="6"/>
      <c r="AE1189" s="6"/>
      <c r="AF1189" s="10"/>
      <c r="AG1189" s="10"/>
      <c r="AH1189" s="10"/>
    </row>
    <row r="1190" spans="1:34" x14ac:dyDescent="0.15">
      <c r="A1190" s="2"/>
      <c r="B1190" s="12"/>
      <c r="C1190" s="6"/>
      <c r="D1190" s="6"/>
      <c r="E1190" s="6"/>
      <c r="F1190" s="10"/>
      <c r="G1190" s="10"/>
      <c r="H1190" s="10"/>
      <c r="I1190" s="6"/>
      <c r="J1190" s="6"/>
      <c r="K1190" s="10"/>
      <c r="L1190" s="10"/>
      <c r="M1190" s="10"/>
      <c r="N1190" s="6"/>
      <c r="O1190" s="10"/>
      <c r="P1190" s="10"/>
      <c r="Q1190" s="10"/>
      <c r="R1190" s="6"/>
      <c r="S1190" s="6"/>
      <c r="T1190" s="10"/>
      <c r="U1190" s="10"/>
      <c r="V1190" s="10"/>
      <c r="W1190" s="27">
        <v>-73</v>
      </c>
      <c r="X1190" s="13">
        <f t="shared" si="169"/>
        <v>-70</v>
      </c>
      <c r="Y1190" s="30">
        <v>0.97678500000032931</v>
      </c>
      <c r="AD1190" s="6"/>
      <c r="AE1190" s="6"/>
      <c r="AF1190" s="10"/>
      <c r="AG1190" s="10"/>
      <c r="AH1190" s="10"/>
    </row>
    <row r="1191" spans="1:34" x14ac:dyDescent="0.15">
      <c r="A1191" s="2"/>
      <c r="B1191" s="12"/>
      <c r="C1191" s="6"/>
      <c r="D1191" s="6"/>
      <c r="E1191" s="6"/>
      <c r="F1191" s="10"/>
      <c r="G1191" s="10"/>
      <c r="H1191" s="10"/>
      <c r="I1191" s="6"/>
      <c r="J1191" s="6"/>
      <c r="K1191" s="10"/>
      <c r="L1191" s="10"/>
      <c r="M1191" s="10"/>
      <c r="N1191" s="6"/>
      <c r="O1191" s="10"/>
      <c r="P1191" s="10"/>
      <c r="Q1191" s="10"/>
      <c r="R1191" s="6"/>
      <c r="S1191" s="6"/>
      <c r="T1191" s="10"/>
      <c r="U1191" s="10"/>
      <c r="V1191" s="10"/>
      <c r="W1191" s="27">
        <v>-64</v>
      </c>
      <c r="X1191" s="13">
        <f t="shared" si="169"/>
        <v>-60</v>
      </c>
      <c r="Y1191" s="30">
        <v>4.2149999995789056E-2</v>
      </c>
      <c r="AD1191" s="6"/>
      <c r="AE1191" s="6"/>
      <c r="AF1191" s="10"/>
      <c r="AG1191" s="10"/>
      <c r="AH1191" s="10"/>
    </row>
    <row r="1192" spans="1:34" x14ac:dyDescent="0.15">
      <c r="A1192" s="2"/>
      <c r="B1192" s="12"/>
      <c r="C1192" s="6"/>
      <c r="D1192" s="6"/>
      <c r="E1192" s="6"/>
      <c r="F1192" s="10"/>
      <c r="G1192" s="10"/>
      <c r="H1192" s="10"/>
      <c r="I1192" s="6"/>
      <c r="J1192" s="6"/>
      <c r="K1192" s="10"/>
      <c r="L1192" s="10"/>
      <c r="M1192" s="10"/>
      <c r="N1192" s="6"/>
      <c r="O1192" s="10"/>
      <c r="P1192" s="10"/>
      <c r="Q1192" s="10"/>
      <c r="R1192" s="6"/>
      <c r="S1192" s="6"/>
      <c r="T1192" s="10"/>
      <c r="U1192" s="10"/>
      <c r="V1192" s="10"/>
      <c r="W1192" s="27">
        <v>-93</v>
      </c>
      <c r="X1192" s="13">
        <f t="shared" si="169"/>
        <v>-90</v>
      </c>
      <c r="Y1192" s="30">
        <v>3.6604999998408383E-2</v>
      </c>
      <c r="AD1192" s="6"/>
      <c r="AE1192" s="6"/>
      <c r="AF1192" s="10"/>
      <c r="AG1192" s="10"/>
      <c r="AH1192" s="10"/>
    </row>
    <row r="1193" spans="1:34" x14ac:dyDescent="0.15">
      <c r="A1193" s="2"/>
      <c r="B1193" s="12"/>
      <c r="C1193" s="6"/>
      <c r="D1193" s="6"/>
      <c r="E1193" s="6"/>
      <c r="F1193" s="10"/>
      <c r="G1193" s="10"/>
      <c r="H1193" s="10"/>
      <c r="I1193" s="6"/>
      <c r="J1193" s="6"/>
      <c r="K1193" s="10"/>
      <c r="L1193" s="10"/>
      <c r="M1193" s="10"/>
      <c r="N1193" s="6"/>
      <c r="O1193" s="10"/>
      <c r="P1193" s="10"/>
      <c r="Q1193" s="10"/>
      <c r="R1193" s="6"/>
      <c r="S1193" s="6"/>
      <c r="T1193" s="10"/>
      <c r="U1193" s="10"/>
      <c r="V1193" s="10"/>
      <c r="W1193" s="27">
        <v>-75</v>
      </c>
      <c r="X1193" s="13">
        <f t="shared" si="169"/>
        <v>-70</v>
      </c>
      <c r="Y1193" s="30">
        <v>4.6060000000445633E-2</v>
      </c>
      <c r="AD1193" s="6"/>
      <c r="AE1193" s="6"/>
      <c r="AF1193" s="10"/>
      <c r="AG1193" s="10"/>
      <c r="AH1193" s="10"/>
    </row>
    <row r="1194" spans="1:34" x14ac:dyDescent="0.15">
      <c r="A1194" s="2"/>
      <c r="B1194" s="12"/>
      <c r="C1194" s="6"/>
      <c r="D1194" s="6"/>
      <c r="E1194" s="6"/>
      <c r="F1194" s="10"/>
      <c r="G1194" s="10"/>
      <c r="H1194" s="10"/>
      <c r="I1194" s="6"/>
      <c r="J1194" s="6"/>
      <c r="K1194" s="10"/>
      <c r="L1194" s="10"/>
      <c r="M1194" s="10"/>
      <c r="N1194" s="6"/>
      <c r="O1194" s="10"/>
      <c r="P1194" s="10"/>
      <c r="Q1194" s="10"/>
      <c r="R1194" s="6"/>
      <c r="S1194" s="6"/>
      <c r="T1194" s="10"/>
      <c r="U1194" s="10"/>
      <c r="V1194" s="10"/>
      <c r="W1194" s="27">
        <v>-73</v>
      </c>
      <c r="X1194" s="13">
        <f t="shared" si="169"/>
        <v>-70</v>
      </c>
      <c r="Y1194" s="30">
        <v>4.9515000001260523E-2</v>
      </c>
      <c r="AD1194" s="6"/>
      <c r="AE1194" s="6"/>
      <c r="AF1194" s="10"/>
      <c r="AG1194" s="10"/>
      <c r="AH1194" s="10"/>
    </row>
    <row r="1195" spans="1:34" x14ac:dyDescent="0.15">
      <c r="A1195" s="2"/>
      <c r="B1195" s="12"/>
      <c r="C1195" s="6"/>
      <c r="D1195" s="6"/>
      <c r="E1195" s="6"/>
      <c r="F1195" s="10"/>
      <c r="G1195" s="10"/>
      <c r="H1195" s="10"/>
      <c r="I1195" s="6"/>
      <c r="J1195" s="6"/>
      <c r="K1195" s="10"/>
      <c r="L1195" s="10"/>
      <c r="M1195" s="10"/>
      <c r="N1195" s="6"/>
      <c r="O1195" s="10"/>
      <c r="P1195" s="10"/>
      <c r="Q1195" s="10"/>
      <c r="R1195" s="6"/>
      <c r="S1195" s="6"/>
      <c r="T1195" s="10"/>
      <c r="U1195" s="10"/>
      <c r="V1195" s="10"/>
      <c r="W1195" s="27">
        <v>-73</v>
      </c>
      <c r="X1195" s="13">
        <f t="shared" si="169"/>
        <v>-70</v>
      </c>
      <c r="Y1195" s="30">
        <v>4.9515000001260523E-2</v>
      </c>
      <c r="AD1195" s="6"/>
      <c r="AE1195" s="6"/>
      <c r="AF1195" s="10"/>
      <c r="AG1195" s="10"/>
      <c r="AH1195" s="10"/>
    </row>
    <row r="1196" spans="1:34" x14ac:dyDescent="0.15">
      <c r="A1196" s="2"/>
      <c r="B1196" s="12"/>
      <c r="C1196" s="6"/>
      <c r="D1196" s="6"/>
      <c r="E1196" s="6"/>
      <c r="F1196" s="10"/>
      <c r="G1196" s="10"/>
      <c r="H1196" s="10"/>
      <c r="I1196" s="6"/>
      <c r="J1196" s="6"/>
      <c r="K1196" s="10"/>
      <c r="L1196" s="10"/>
      <c r="M1196" s="10"/>
      <c r="N1196" s="6"/>
      <c r="O1196" s="10"/>
      <c r="P1196" s="10"/>
      <c r="Q1196" s="10"/>
      <c r="R1196" s="6"/>
      <c r="S1196" s="6"/>
      <c r="T1196" s="10"/>
      <c r="U1196" s="10"/>
      <c r="V1196" s="10"/>
      <c r="W1196" s="27">
        <v>-73</v>
      </c>
      <c r="X1196" s="13">
        <f t="shared" si="169"/>
        <v>-70</v>
      </c>
      <c r="Y1196" s="30">
        <v>0.14451499999514872</v>
      </c>
      <c r="AD1196" s="6"/>
      <c r="AE1196" s="6"/>
      <c r="AF1196" s="10"/>
      <c r="AG1196" s="10"/>
      <c r="AH1196" s="10"/>
    </row>
    <row r="1197" spans="1:34" x14ac:dyDescent="0.15">
      <c r="A1197" s="2"/>
      <c r="B1197" s="12"/>
      <c r="C1197" s="6"/>
      <c r="D1197" s="6"/>
      <c r="E1197" s="6"/>
      <c r="F1197" s="10"/>
      <c r="G1197" s="10"/>
      <c r="H1197" s="10"/>
      <c r="I1197" s="6"/>
      <c r="J1197" s="6"/>
      <c r="K1197" s="10"/>
      <c r="L1197" s="10"/>
      <c r="M1197" s="10"/>
      <c r="N1197" s="6"/>
      <c r="O1197" s="10"/>
      <c r="P1197" s="10"/>
      <c r="Q1197" s="10"/>
      <c r="R1197" s="6"/>
      <c r="S1197" s="6"/>
      <c r="T1197" s="10"/>
      <c r="U1197" s="10"/>
      <c r="V1197" s="10"/>
      <c r="W1197" s="27">
        <v>-73</v>
      </c>
      <c r="X1197" s="13">
        <f t="shared" si="169"/>
        <v>-70</v>
      </c>
      <c r="Y1197" s="30">
        <v>0.14451499999514872</v>
      </c>
      <c r="AD1197" s="6"/>
      <c r="AE1197" s="6"/>
      <c r="AF1197" s="10"/>
      <c r="AG1197" s="10"/>
      <c r="AH1197" s="10"/>
    </row>
    <row r="1198" spans="1:34" x14ac:dyDescent="0.15">
      <c r="A1198" s="2"/>
      <c r="B1198" s="12"/>
      <c r="C1198" s="6"/>
      <c r="D1198" s="6"/>
      <c r="E1198" s="6"/>
      <c r="F1198" s="10"/>
      <c r="G1198" s="10"/>
      <c r="H1198" s="10"/>
      <c r="I1198" s="6"/>
      <c r="J1198" s="6"/>
      <c r="K1198" s="10"/>
      <c r="L1198" s="10"/>
      <c r="M1198" s="10"/>
      <c r="N1198" s="6"/>
      <c r="O1198" s="10"/>
      <c r="P1198" s="10"/>
      <c r="Q1198" s="10"/>
      <c r="R1198" s="6"/>
      <c r="S1198" s="6"/>
      <c r="T1198" s="10"/>
      <c r="U1198" s="10"/>
      <c r="V1198" s="10"/>
      <c r="W1198" s="27">
        <v>-71</v>
      </c>
      <c r="X1198" s="13">
        <f t="shared" si="169"/>
        <v>-70</v>
      </c>
      <c r="Y1198" s="30">
        <v>0.14496999999899041</v>
      </c>
      <c r="AD1198" s="6"/>
      <c r="AE1198" s="6"/>
      <c r="AF1198" s="10"/>
      <c r="AG1198" s="10"/>
      <c r="AH1198" s="10"/>
    </row>
    <row r="1199" spans="1:34" x14ac:dyDescent="0.15">
      <c r="A1199" s="2"/>
      <c r="B1199" s="12"/>
      <c r="C1199" s="6"/>
      <c r="D1199" s="6"/>
      <c r="E1199" s="6"/>
      <c r="F1199" s="10"/>
      <c r="G1199" s="10"/>
      <c r="H1199" s="10"/>
      <c r="I1199" s="6"/>
      <c r="J1199" s="6"/>
      <c r="K1199" s="10"/>
      <c r="L1199" s="10"/>
      <c r="M1199" s="10"/>
      <c r="N1199" s="6"/>
      <c r="O1199" s="10"/>
      <c r="P1199" s="10"/>
      <c r="Q1199" s="10"/>
      <c r="R1199" s="6"/>
      <c r="S1199" s="6"/>
      <c r="T1199" s="10"/>
      <c r="U1199" s="10"/>
      <c r="V1199" s="10"/>
      <c r="W1199" s="27">
        <v>-71</v>
      </c>
      <c r="X1199" s="13">
        <f t="shared" si="169"/>
        <v>-70</v>
      </c>
      <c r="Y1199" s="30">
        <v>0.14496999999899041</v>
      </c>
      <c r="AD1199" s="6"/>
      <c r="AE1199" s="6"/>
      <c r="AF1199" s="10"/>
      <c r="AG1199" s="10"/>
      <c r="AH1199" s="10"/>
    </row>
    <row r="1200" spans="1:34" x14ac:dyDescent="0.15">
      <c r="A1200" s="2"/>
      <c r="B1200" s="12"/>
      <c r="C1200" s="6"/>
      <c r="D1200" s="6"/>
      <c r="E1200" s="6"/>
      <c r="F1200" s="10"/>
      <c r="G1200" s="10"/>
      <c r="H1200" s="10"/>
      <c r="I1200" s="6"/>
      <c r="J1200" s="6"/>
      <c r="K1200" s="10"/>
      <c r="L1200" s="10"/>
      <c r="M1200" s="10"/>
      <c r="N1200" s="6"/>
      <c r="O1200" s="10"/>
      <c r="P1200" s="10"/>
      <c r="Q1200" s="10"/>
      <c r="R1200" s="6"/>
      <c r="S1200" s="6"/>
      <c r="T1200" s="10"/>
      <c r="U1200" s="10"/>
      <c r="V1200" s="10"/>
      <c r="W1200" s="27">
        <v>-66</v>
      </c>
      <c r="X1200" s="13">
        <f t="shared" si="169"/>
        <v>-60</v>
      </c>
      <c r="Y1200" s="30">
        <v>0.13042499999613821</v>
      </c>
      <c r="AD1200" s="6"/>
      <c r="AE1200" s="6"/>
      <c r="AF1200" s="10"/>
      <c r="AG1200" s="10"/>
      <c r="AH1200" s="10"/>
    </row>
    <row r="1201" spans="1:34" x14ac:dyDescent="0.15">
      <c r="A1201" s="2"/>
      <c r="B1201" s="12"/>
      <c r="C1201" s="6"/>
      <c r="D1201" s="6"/>
      <c r="E1201" s="6"/>
      <c r="F1201" s="10"/>
      <c r="G1201" s="10"/>
      <c r="H1201" s="10"/>
      <c r="I1201" s="6"/>
      <c r="J1201" s="6"/>
      <c r="K1201" s="10"/>
      <c r="L1201" s="10"/>
      <c r="M1201" s="10"/>
      <c r="N1201" s="6"/>
      <c r="O1201" s="10"/>
      <c r="P1201" s="10"/>
      <c r="Q1201" s="10"/>
      <c r="R1201" s="6"/>
      <c r="S1201" s="6"/>
      <c r="T1201" s="10"/>
      <c r="U1201" s="10"/>
      <c r="V1201" s="10"/>
      <c r="W1201" s="27">
        <v>-66</v>
      </c>
      <c r="X1201" s="13">
        <f t="shared" si="169"/>
        <v>-60</v>
      </c>
      <c r="Y1201" s="30">
        <v>0.12687999999916499</v>
      </c>
      <c r="AD1201" s="6"/>
      <c r="AE1201" s="6"/>
      <c r="AF1201" s="10"/>
      <c r="AG1201" s="10"/>
      <c r="AH1201" s="10"/>
    </row>
    <row r="1202" spans="1:34" x14ac:dyDescent="0.15">
      <c r="A1202" s="2"/>
      <c r="B1202" s="12"/>
      <c r="C1202" s="6"/>
      <c r="D1202" s="6"/>
      <c r="E1202" s="6"/>
      <c r="F1202" s="10"/>
      <c r="G1202" s="10"/>
      <c r="H1202" s="10"/>
      <c r="I1202" s="6"/>
      <c r="J1202" s="6"/>
      <c r="K1202" s="10"/>
      <c r="L1202" s="10"/>
      <c r="M1202" s="10"/>
      <c r="N1202" s="6"/>
      <c r="O1202" s="10"/>
      <c r="P1202" s="10"/>
      <c r="Q1202" s="10"/>
      <c r="R1202" s="6"/>
      <c r="S1202" s="6"/>
      <c r="T1202" s="10"/>
      <c r="U1202" s="10"/>
      <c r="V1202" s="10"/>
      <c r="W1202" s="27">
        <v>-68</v>
      </c>
      <c r="X1202" s="13">
        <f t="shared" si="169"/>
        <v>-60</v>
      </c>
      <c r="Y1202" s="30">
        <v>0.12533499999532327</v>
      </c>
      <c r="AD1202" s="6"/>
      <c r="AE1202" s="6"/>
      <c r="AF1202" s="10"/>
      <c r="AG1202" s="10"/>
      <c r="AH1202" s="10"/>
    </row>
    <row r="1203" spans="1:34" x14ac:dyDescent="0.15">
      <c r="A1203" s="2"/>
      <c r="B1203" s="12"/>
      <c r="C1203" s="6"/>
      <c r="D1203" s="6"/>
      <c r="E1203" s="6"/>
      <c r="F1203" s="10"/>
      <c r="G1203" s="10"/>
      <c r="H1203" s="10"/>
      <c r="I1203" s="6"/>
      <c r="J1203" s="6"/>
      <c r="K1203" s="10"/>
      <c r="L1203" s="10"/>
      <c r="M1203" s="10"/>
      <c r="N1203" s="6"/>
      <c r="O1203" s="10"/>
      <c r="P1203" s="10"/>
      <c r="Q1203" s="10"/>
      <c r="R1203" s="6"/>
      <c r="S1203" s="6"/>
      <c r="T1203" s="10"/>
      <c r="U1203" s="10"/>
      <c r="V1203" s="10"/>
      <c r="W1203" s="27">
        <v>-68</v>
      </c>
      <c r="X1203" s="13">
        <f t="shared" si="169"/>
        <v>-60</v>
      </c>
      <c r="Y1203" s="30">
        <v>0.12533499999532327</v>
      </c>
      <c r="AD1203" s="6"/>
      <c r="AE1203" s="6"/>
      <c r="AF1203" s="10"/>
      <c r="AG1203" s="10"/>
      <c r="AH1203" s="10"/>
    </row>
    <row r="1204" spans="1:34" x14ac:dyDescent="0.15">
      <c r="A1204" s="2"/>
      <c r="B1204" s="12"/>
      <c r="C1204" s="6"/>
      <c r="D1204" s="6"/>
      <c r="E1204" s="6"/>
      <c r="F1204" s="10"/>
      <c r="G1204" s="10"/>
      <c r="H1204" s="10"/>
      <c r="I1204" s="6"/>
      <c r="J1204" s="6"/>
      <c r="K1204" s="10"/>
      <c r="L1204" s="10"/>
      <c r="M1204" s="10"/>
      <c r="N1204" s="6"/>
      <c r="O1204" s="10"/>
      <c r="P1204" s="10"/>
      <c r="Q1204" s="10"/>
      <c r="R1204" s="6"/>
      <c r="S1204" s="6"/>
      <c r="T1204" s="10"/>
      <c r="U1204" s="10"/>
      <c r="V1204" s="10"/>
      <c r="W1204" s="27">
        <v>-70</v>
      </c>
      <c r="X1204" s="13">
        <f t="shared" si="169"/>
        <v>-70</v>
      </c>
      <c r="Y1204" s="30">
        <v>0.12678999999573071</v>
      </c>
      <c r="AD1204" s="6"/>
      <c r="AE1204" s="6"/>
      <c r="AF1204" s="10"/>
      <c r="AG1204" s="10"/>
      <c r="AH1204" s="10"/>
    </row>
    <row r="1205" spans="1:34" x14ac:dyDescent="0.15">
      <c r="A1205" s="2"/>
      <c r="B1205" s="12"/>
      <c r="C1205" s="6"/>
      <c r="D1205" s="6"/>
      <c r="E1205" s="6"/>
      <c r="F1205" s="10"/>
      <c r="G1205" s="10"/>
      <c r="H1205" s="10"/>
      <c r="I1205" s="6"/>
      <c r="J1205" s="6"/>
      <c r="K1205" s="10"/>
      <c r="L1205" s="10"/>
      <c r="M1205" s="10"/>
      <c r="N1205" s="6"/>
      <c r="O1205" s="10"/>
      <c r="P1205" s="10"/>
      <c r="Q1205" s="10"/>
      <c r="R1205" s="6"/>
      <c r="S1205" s="6"/>
      <c r="T1205" s="10"/>
      <c r="U1205" s="10"/>
      <c r="V1205" s="10"/>
      <c r="W1205" s="27">
        <v>-61</v>
      </c>
      <c r="X1205" s="13">
        <f t="shared" si="169"/>
        <v>-60</v>
      </c>
      <c r="Y1205" s="30">
        <v>0.12724499999957239</v>
      </c>
      <c r="AD1205" s="6"/>
      <c r="AE1205" s="6"/>
      <c r="AF1205" s="10"/>
      <c r="AG1205" s="10"/>
      <c r="AH1205" s="10"/>
    </row>
    <row r="1206" spans="1:34" x14ac:dyDescent="0.15">
      <c r="A1206" s="2"/>
      <c r="B1206" s="12"/>
      <c r="C1206" s="6"/>
      <c r="D1206" s="6"/>
      <c r="E1206" s="6"/>
      <c r="F1206" s="10"/>
      <c r="G1206" s="10"/>
      <c r="H1206" s="10"/>
      <c r="I1206" s="6"/>
      <c r="J1206" s="6"/>
      <c r="K1206" s="10"/>
      <c r="L1206" s="10"/>
      <c r="M1206" s="10"/>
      <c r="N1206" s="6"/>
      <c r="O1206" s="10"/>
      <c r="P1206" s="10"/>
      <c r="Q1206" s="10"/>
      <c r="R1206" s="6"/>
      <c r="S1206" s="6"/>
      <c r="T1206" s="10"/>
      <c r="U1206" s="10"/>
      <c r="V1206" s="10"/>
      <c r="W1206" s="27">
        <v>-61</v>
      </c>
      <c r="X1206" s="13">
        <f t="shared" si="169"/>
        <v>-60</v>
      </c>
      <c r="Y1206" s="30">
        <v>0.12724499999957239</v>
      </c>
      <c r="AD1206" s="6"/>
      <c r="AE1206" s="6"/>
      <c r="AF1206" s="10"/>
      <c r="AG1206" s="10"/>
      <c r="AH1206" s="10"/>
    </row>
    <row r="1207" spans="1:34" x14ac:dyDescent="0.15">
      <c r="A1207" s="2"/>
      <c r="B1207" s="12"/>
      <c r="C1207" s="6"/>
      <c r="D1207" s="6"/>
      <c r="E1207" s="6"/>
      <c r="F1207" s="10"/>
      <c r="G1207" s="10"/>
      <c r="H1207" s="10"/>
      <c r="I1207" s="6"/>
      <c r="J1207" s="6"/>
      <c r="K1207" s="10"/>
      <c r="L1207" s="10"/>
      <c r="M1207" s="10"/>
      <c r="N1207" s="6"/>
      <c r="O1207" s="10"/>
      <c r="P1207" s="10"/>
      <c r="Q1207" s="10"/>
      <c r="R1207" s="6"/>
      <c r="S1207" s="6"/>
      <c r="T1207" s="10"/>
      <c r="U1207" s="10"/>
      <c r="V1207" s="10"/>
      <c r="W1207" s="27">
        <v>-67</v>
      </c>
      <c r="X1207" s="13">
        <f t="shared" si="169"/>
        <v>-60</v>
      </c>
      <c r="Y1207" s="30">
        <v>0.12469999999916492</v>
      </c>
      <c r="AD1207" s="6"/>
      <c r="AE1207" s="6"/>
      <c r="AF1207" s="10"/>
      <c r="AG1207" s="10"/>
      <c r="AH1207" s="10"/>
    </row>
    <row r="1208" spans="1:34" x14ac:dyDescent="0.15">
      <c r="A1208" s="2"/>
      <c r="B1208" s="12"/>
      <c r="C1208" s="6"/>
      <c r="D1208" s="6"/>
      <c r="E1208" s="6"/>
      <c r="F1208" s="10"/>
      <c r="G1208" s="10"/>
      <c r="H1208" s="10"/>
      <c r="I1208" s="6"/>
      <c r="J1208" s="6"/>
      <c r="K1208" s="10"/>
      <c r="L1208" s="10"/>
      <c r="M1208" s="10"/>
      <c r="N1208" s="6"/>
      <c r="O1208" s="10"/>
      <c r="P1208" s="10"/>
      <c r="Q1208" s="10"/>
      <c r="R1208" s="6"/>
      <c r="S1208" s="6"/>
      <c r="T1208" s="10"/>
      <c r="U1208" s="10"/>
      <c r="V1208" s="10"/>
      <c r="W1208" s="27">
        <v>-69</v>
      </c>
      <c r="X1208" s="13">
        <f t="shared" si="169"/>
        <v>-60</v>
      </c>
      <c r="Y1208" s="30">
        <v>0.14315499999939774</v>
      </c>
      <c r="AD1208" s="6"/>
      <c r="AE1208" s="6"/>
      <c r="AF1208" s="10"/>
      <c r="AG1208" s="10"/>
      <c r="AH1208" s="10"/>
    </row>
    <row r="1209" spans="1:34" x14ac:dyDescent="0.15">
      <c r="A1209" s="2"/>
      <c r="B1209" s="12"/>
      <c r="C1209" s="6"/>
      <c r="D1209" s="6"/>
      <c r="E1209" s="6"/>
      <c r="F1209" s="10"/>
      <c r="G1209" s="10"/>
      <c r="H1209" s="10"/>
      <c r="I1209" s="6"/>
      <c r="J1209" s="6"/>
      <c r="K1209" s="10"/>
      <c r="L1209" s="10"/>
      <c r="M1209" s="10"/>
      <c r="N1209" s="6"/>
      <c r="O1209" s="10"/>
      <c r="P1209" s="10"/>
      <c r="Q1209" s="10"/>
      <c r="R1209" s="6"/>
      <c r="S1209" s="6"/>
      <c r="T1209" s="10"/>
      <c r="U1209" s="10"/>
      <c r="V1209" s="10"/>
      <c r="W1209" s="27">
        <v>-69</v>
      </c>
      <c r="X1209" s="13">
        <f t="shared" si="169"/>
        <v>-60</v>
      </c>
      <c r="Y1209" s="30">
        <v>0.14315499999939774</v>
      </c>
      <c r="AD1209" s="6"/>
      <c r="AE1209" s="6"/>
      <c r="AF1209" s="10"/>
      <c r="AG1209" s="10"/>
      <c r="AH1209" s="10"/>
    </row>
    <row r="1210" spans="1:34" x14ac:dyDescent="0.15">
      <c r="A1210" s="2"/>
      <c r="B1210" s="12"/>
      <c r="C1210" s="6"/>
      <c r="D1210" s="6"/>
      <c r="E1210" s="6"/>
      <c r="F1210" s="10"/>
      <c r="G1210" s="10"/>
      <c r="H1210" s="10"/>
      <c r="I1210" s="6"/>
      <c r="J1210" s="6"/>
      <c r="K1210" s="10"/>
      <c r="L1210" s="10"/>
      <c r="M1210" s="10"/>
      <c r="N1210" s="6"/>
      <c r="O1210" s="10"/>
      <c r="P1210" s="10"/>
      <c r="Q1210" s="10"/>
      <c r="R1210" s="6"/>
      <c r="S1210" s="6"/>
      <c r="T1210" s="10"/>
      <c r="U1210" s="10"/>
      <c r="V1210" s="10"/>
      <c r="W1210" s="27">
        <v>-69</v>
      </c>
      <c r="X1210" s="13">
        <f t="shared" si="169"/>
        <v>-60</v>
      </c>
      <c r="Y1210" s="30">
        <v>0.14260999999939772</v>
      </c>
      <c r="AD1210" s="6"/>
      <c r="AE1210" s="6"/>
      <c r="AF1210" s="10"/>
      <c r="AG1210" s="10"/>
      <c r="AH1210" s="10"/>
    </row>
    <row r="1211" spans="1:34" x14ac:dyDescent="0.15">
      <c r="A1211" s="2"/>
      <c r="B1211" s="12"/>
      <c r="C1211" s="6"/>
      <c r="D1211" s="6"/>
      <c r="E1211" s="6"/>
      <c r="F1211" s="10"/>
      <c r="G1211" s="10"/>
      <c r="H1211" s="10"/>
      <c r="I1211" s="6"/>
      <c r="J1211" s="6"/>
      <c r="K1211" s="10"/>
      <c r="L1211" s="10"/>
      <c r="M1211" s="10"/>
      <c r="N1211" s="6"/>
      <c r="O1211" s="10"/>
      <c r="P1211" s="10"/>
      <c r="Q1211" s="10"/>
      <c r="R1211" s="6"/>
      <c r="S1211" s="6"/>
      <c r="T1211" s="10"/>
      <c r="U1211" s="10"/>
      <c r="V1211" s="10"/>
      <c r="W1211" s="27">
        <v>-62</v>
      </c>
      <c r="X1211" s="13">
        <f t="shared" si="169"/>
        <v>-60</v>
      </c>
      <c r="Y1211" s="30">
        <v>0.14306499999596345</v>
      </c>
      <c r="AD1211" s="6"/>
      <c r="AE1211" s="6"/>
      <c r="AF1211" s="10"/>
      <c r="AG1211" s="10"/>
      <c r="AH1211" s="10"/>
    </row>
    <row r="1212" spans="1:34" x14ac:dyDescent="0.15">
      <c r="A1212" s="2"/>
      <c r="B1212" s="12"/>
      <c r="C1212" s="6"/>
      <c r="D1212" s="6"/>
      <c r="E1212" s="6"/>
      <c r="F1212" s="10"/>
      <c r="G1212" s="10"/>
      <c r="H1212" s="10"/>
      <c r="I1212" s="6"/>
      <c r="J1212" s="6"/>
      <c r="K1212" s="10"/>
      <c r="L1212" s="10"/>
      <c r="M1212" s="10"/>
      <c r="N1212" s="6"/>
      <c r="O1212" s="10"/>
      <c r="P1212" s="10"/>
      <c r="Q1212" s="10"/>
      <c r="R1212" s="6"/>
      <c r="S1212" s="6"/>
      <c r="T1212" s="10"/>
      <c r="U1212" s="10"/>
      <c r="V1212" s="10"/>
      <c r="W1212" s="27">
        <v>-62</v>
      </c>
      <c r="X1212" s="13">
        <f t="shared" si="169"/>
        <v>-60</v>
      </c>
      <c r="Y1212" s="30">
        <v>0.2380649999971276</v>
      </c>
      <c r="AD1212" s="6"/>
      <c r="AE1212" s="6"/>
      <c r="AF1212" s="10"/>
      <c r="AG1212" s="10"/>
      <c r="AH1212" s="10"/>
    </row>
    <row r="1213" spans="1:34" x14ac:dyDescent="0.15">
      <c r="A1213" s="2"/>
      <c r="B1213" s="12"/>
      <c r="C1213" s="6"/>
      <c r="D1213" s="6"/>
      <c r="E1213" s="6"/>
      <c r="F1213" s="10"/>
      <c r="G1213" s="10"/>
      <c r="H1213" s="10"/>
      <c r="I1213" s="6"/>
      <c r="J1213" s="6"/>
      <c r="K1213" s="10"/>
      <c r="L1213" s="10"/>
      <c r="M1213" s="10"/>
      <c r="N1213" s="6"/>
      <c r="O1213" s="10"/>
      <c r="P1213" s="10"/>
      <c r="Q1213" s="10"/>
      <c r="R1213" s="6"/>
      <c r="S1213" s="6"/>
      <c r="T1213" s="10"/>
      <c r="U1213" s="10"/>
      <c r="V1213" s="10"/>
      <c r="W1213" s="27">
        <v>-62</v>
      </c>
      <c r="X1213" s="13">
        <f t="shared" si="169"/>
        <v>-60</v>
      </c>
      <c r="Y1213" s="30">
        <v>0.2380649999971276</v>
      </c>
      <c r="AD1213" s="6"/>
      <c r="AE1213" s="6"/>
      <c r="AF1213" s="10"/>
      <c r="AG1213" s="10"/>
      <c r="AH1213" s="10"/>
    </row>
    <row r="1214" spans="1:34" x14ac:dyDescent="0.15">
      <c r="A1214" s="2"/>
      <c r="B1214" s="12"/>
      <c r="C1214" s="6"/>
      <c r="D1214" s="6"/>
      <c r="E1214" s="6"/>
      <c r="F1214" s="10"/>
      <c r="G1214" s="10"/>
      <c r="H1214" s="10"/>
      <c r="I1214" s="6"/>
      <c r="J1214" s="6"/>
      <c r="K1214" s="10"/>
      <c r="L1214" s="10"/>
      <c r="M1214" s="10"/>
      <c r="N1214" s="6"/>
      <c r="O1214" s="10"/>
      <c r="P1214" s="10"/>
      <c r="Q1214" s="10"/>
      <c r="R1214" s="6"/>
      <c r="S1214" s="6"/>
      <c r="T1214" s="10"/>
      <c r="U1214" s="10"/>
      <c r="V1214" s="10"/>
      <c r="W1214" s="27">
        <v>-62</v>
      </c>
      <c r="X1214" s="13">
        <f t="shared" si="169"/>
        <v>-60</v>
      </c>
      <c r="Y1214" s="30">
        <v>0.24251999999450824</v>
      </c>
      <c r="AD1214" s="6"/>
      <c r="AE1214" s="6"/>
      <c r="AF1214" s="10"/>
      <c r="AG1214" s="10"/>
      <c r="AH1214" s="10"/>
    </row>
    <row r="1215" spans="1:34" x14ac:dyDescent="0.15">
      <c r="A1215" s="2"/>
      <c r="B1215" s="12"/>
      <c r="C1215" s="6"/>
      <c r="D1215" s="6"/>
      <c r="E1215" s="6"/>
      <c r="F1215" s="10"/>
      <c r="G1215" s="10"/>
      <c r="H1215" s="10"/>
      <c r="I1215" s="6"/>
      <c r="J1215" s="6"/>
      <c r="K1215" s="10"/>
      <c r="L1215" s="10"/>
      <c r="M1215" s="10"/>
      <c r="N1215" s="6"/>
      <c r="O1215" s="10"/>
      <c r="P1215" s="10"/>
      <c r="Q1215" s="10"/>
      <c r="R1215" s="6"/>
      <c r="S1215" s="6"/>
      <c r="T1215" s="10"/>
      <c r="U1215" s="10"/>
      <c r="V1215" s="10"/>
      <c r="W1215" s="27">
        <v>-62</v>
      </c>
      <c r="X1215" s="13">
        <f t="shared" si="169"/>
        <v>-60</v>
      </c>
      <c r="Y1215" s="30">
        <v>0.24251999999450824</v>
      </c>
      <c r="AD1215" s="6"/>
      <c r="AE1215" s="6"/>
      <c r="AF1215" s="10"/>
      <c r="AG1215" s="10"/>
      <c r="AH1215" s="10"/>
    </row>
    <row r="1216" spans="1:34" x14ac:dyDescent="0.15">
      <c r="A1216" s="2"/>
      <c r="B1216" s="12"/>
      <c r="C1216" s="6"/>
      <c r="D1216" s="6"/>
      <c r="E1216" s="6"/>
      <c r="F1216" s="10"/>
      <c r="G1216" s="10"/>
      <c r="H1216" s="10"/>
      <c r="I1216" s="6"/>
      <c r="J1216" s="6"/>
      <c r="K1216" s="10"/>
      <c r="L1216" s="10"/>
      <c r="M1216" s="10"/>
      <c r="N1216" s="6"/>
      <c r="O1216" s="10"/>
      <c r="P1216" s="10"/>
      <c r="Q1216" s="10"/>
      <c r="R1216" s="6"/>
      <c r="S1216" s="6"/>
      <c r="T1216" s="10"/>
      <c r="U1216" s="10"/>
      <c r="V1216" s="10"/>
      <c r="W1216" s="27">
        <v>-68</v>
      </c>
      <c r="X1216" s="13">
        <f t="shared" si="169"/>
        <v>-60</v>
      </c>
      <c r="Y1216" s="30">
        <v>0.21797499999689474</v>
      </c>
      <c r="AD1216" s="6"/>
      <c r="AE1216" s="6"/>
      <c r="AF1216" s="10"/>
      <c r="AG1216" s="10"/>
      <c r="AH1216" s="10"/>
    </row>
    <row r="1217" spans="1:34" x14ac:dyDescent="0.15">
      <c r="A1217" s="2"/>
      <c r="B1217" s="12"/>
      <c r="C1217" s="6"/>
      <c r="D1217" s="6"/>
      <c r="E1217" s="6"/>
      <c r="F1217" s="10"/>
      <c r="G1217" s="10"/>
      <c r="H1217" s="10"/>
      <c r="I1217" s="6"/>
      <c r="J1217" s="6"/>
      <c r="K1217" s="10"/>
      <c r="L1217" s="10"/>
      <c r="M1217" s="10"/>
      <c r="N1217" s="6"/>
      <c r="O1217" s="10"/>
      <c r="P1217" s="10"/>
      <c r="Q1217" s="10"/>
      <c r="R1217" s="6"/>
      <c r="S1217" s="6"/>
      <c r="T1217" s="10"/>
      <c r="U1217" s="10"/>
      <c r="V1217" s="10"/>
      <c r="W1217" s="27">
        <v>-68</v>
      </c>
      <c r="X1217" s="13">
        <f t="shared" si="169"/>
        <v>-60</v>
      </c>
      <c r="Y1217" s="30">
        <v>0.21797499999689474</v>
      </c>
      <c r="AD1217" s="6"/>
      <c r="AE1217" s="6"/>
      <c r="AF1217" s="10"/>
      <c r="AG1217" s="10"/>
      <c r="AH1217" s="10"/>
    </row>
    <row r="1218" spans="1:34" x14ac:dyDescent="0.15">
      <c r="A1218" s="2"/>
      <c r="B1218" s="12"/>
      <c r="C1218" s="6"/>
      <c r="D1218" s="6"/>
      <c r="E1218" s="6"/>
      <c r="F1218" s="10"/>
      <c r="G1218" s="10"/>
      <c r="H1218" s="10"/>
      <c r="I1218" s="6"/>
      <c r="J1218" s="6"/>
      <c r="K1218" s="10"/>
      <c r="L1218" s="10"/>
      <c r="M1218" s="10"/>
      <c r="N1218" s="6"/>
      <c r="O1218" s="10"/>
      <c r="P1218" s="10"/>
      <c r="Q1218" s="10"/>
      <c r="R1218" s="6"/>
      <c r="S1218" s="6"/>
      <c r="T1218" s="10"/>
      <c r="U1218" s="10"/>
      <c r="V1218" s="10"/>
      <c r="W1218" s="27">
        <v>-67</v>
      </c>
      <c r="X1218" s="13">
        <f t="shared" si="169"/>
        <v>-60</v>
      </c>
      <c r="Y1218" s="30">
        <v>0.21643000000032897</v>
      </c>
      <c r="AD1218" s="6"/>
      <c r="AE1218" s="6"/>
      <c r="AF1218" s="10"/>
      <c r="AG1218" s="10"/>
      <c r="AH1218" s="10"/>
    </row>
    <row r="1219" spans="1:34" x14ac:dyDescent="0.15">
      <c r="A1219" s="2"/>
      <c r="B1219" s="12"/>
      <c r="C1219" s="6"/>
      <c r="D1219" s="6"/>
      <c r="E1219" s="6"/>
      <c r="F1219" s="10"/>
      <c r="G1219" s="10"/>
      <c r="H1219" s="10"/>
      <c r="I1219" s="6"/>
      <c r="J1219" s="6"/>
      <c r="K1219" s="10"/>
      <c r="L1219" s="10"/>
      <c r="M1219" s="10"/>
      <c r="N1219" s="6"/>
      <c r="O1219" s="10"/>
      <c r="P1219" s="10"/>
      <c r="Q1219" s="10"/>
      <c r="R1219" s="6"/>
      <c r="S1219" s="6"/>
      <c r="T1219" s="10"/>
      <c r="U1219" s="10"/>
      <c r="V1219" s="10"/>
      <c r="W1219" s="27">
        <v>-67</v>
      </c>
      <c r="X1219" s="13">
        <f t="shared" si="169"/>
        <v>-60</v>
      </c>
      <c r="Y1219" s="30">
        <v>0.21643000000032897</v>
      </c>
      <c r="AD1219" s="6"/>
      <c r="AE1219" s="6"/>
      <c r="AF1219" s="10"/>
      <c r="AG1219" s="10"/>
      <c r="AH1219" s="10"/>
    </row>
    <row r="1220" spans="1:34" x14ac:dyDescent="0.15">
      <c r="A1220" s="2"/>
      <c r="B1220" s="12"/>
      <c r="C1220" s="6"/>
      <c r="D1220" s="6"/>
      <c r="E1220" s="6"/>
      <c r="F1220" s="10"/>
      <c r="G1220" s="10"/>
      <c r="H1220" s="10"/>
      <c r="I1220" s="6"/>
      <c r="J1220" s="6"/>
      <c r="K1220" s="10"/>
      <c r="L1220" s="10"/>
      <c r="M1220" s="10"/>
      <c r="N1220" s="6"/>
      <c r="O1220" s="10"/>
      <c r="P1220" s="10"/>
      <c r="Q1220" s="10"/>
      <c r="R1220" s="6"/>
      <c r="S1220" s="6"/>
      <c r="T1220" s="10"/>
      <c r="U1220" s="10"/>
      <c r="V1220" s="10"/>
      <c r="W1220" s="27">
        <v>-67</v>
      </c>
      <c r="X1220" s="13">
        <f t="shared" si="169"/>
        <v>-60</v>
      </c>
      <c r="Y1220" s="30">
        <v>0.23588499999712753</v>
      </c>
      <c r="AD1220" s="6"/>
      <c r="AE1220" s="6"/>
      <c r="AF1220" s="10"/>
      <c r="AG1220" s="10"/>
      <c r="AH1220" s="10"/>
    </row>
    <row r="1221" spans="1:34" x14ac:dyDescent="0.15">
      <c r="A1221" s="2"/>
      <c r="B1221" s="12"/>
      <c r="C1221" s="6"/>
      <c r="D1221" s="6"/>
      <c r="E1221" s="6"/>
      <c r="F1221" s="10"/>
      <c r="G1221" s="10"/>
      <c r="H1221" s="10"/>
      <c r="I1221" s="6"/>
      <c r="J1221" s="6"/>
      <c r="K1221" s="10"/>
      <c r="L1221" s="10"/>
      <c r="M1221" s="10"/>
      <c r="N1221" s="6"/>
      <c r="O1221" s="10"/>
      <c r="P1221" s="10"/>
      <c r="Q1221" s="10"/>
      <c r="R1221" s="6"/>
      <c r="S1221" s="6"/>
      <c r="T1221" s="10"/>
      <c r="U1221" s="10"/>
      <c r="V1221" s="10"/>
      <c r="W1221" s="27">
        <v>-69</v>
      </c>
      <c r="X1221" s="13">
        <f t="shared" si="169"/>
        <v>-60</v>
      </c>
      <c r="Y1221" s="30">
        <v>0.21433999999648723</v>
      </c>
      <c r="AD1221" s="6"/>
      <c r="AE1221" s="6"/>
      <c r="AF1221" s="10"/>
      <c r="AG1221" s="10"/>
      <c r="AH1221" s="10"/>
    </row>
    <row r="1222" spans="1:34" x14ac:dyDescent="0.15">
      <c r="A1222" s="2"/>
      <c r="B1222" s="12"/>
      <c r="C1222" s="6"/>
      <c r="D1222" s="6"/>
      <c r="E1222" s="6"/>
      <c r="F1222" s="10"/>
      <c r="G1222" s="10"/>
      <c r="H1222" s="10"/>
      <c r="I1222" s="6"/>
      <c r="J1222" s="6"/>
      <c r="K1222" s="10"/>
      <c r="L1222" s="10"/>
      <c r="M1222" s="10"/>
      <c r="N1222" s="6"/>
      <c r="O1222" s="10"/>
      <c r="P1222" s="10"/>
      <c r="Q1222" s="10"/>
      <c r="R1222" s="6"/>
      <c r="S1222" s="6"/>
      <c r="T1222" s="10"/>
      <c r="U1222" s="10"/>
      <c r="V1222" s="10"/>
      <c r="W1222" s="27">
        <v>-68</v>
      </c>
      <c r="X1222" s="13">
        <f t="shared" si="169"/>
        <v>-60</v>
      </c>
      <c r="Y1222" s="30">
        <v>0.22179499999811703</v>
      </c>
      <c r="AD1222" s="6"/>
      <c r="AE1222" s="6"/>
      <c r="AF1222" s="10"/>
      <c r="AG1222" s="10"/>
      <c r="AH1222" s="10"/>
    </row>
    <row r="1223" spans="1:34" x14ac:dyDescent="0.15">
      <c r="A1223" s="2"/>
      <c r="B1223" s="12"/>
      <c r="C1223" s="6"/>
      <c r="D1223" s="6"/>
      <c r="E1223" s="6"/>
      <c r="F1223" s="10"/>
      <c r="G1223" s="10"/>
      <c r="H1223" s="10"/>
      <c r="I1223" s="6"/>
      <c r="J1223" s="6"/>
      <c r="K1223" s="10"/>
      <c r="L1223" s="10"/>
      <c r="M1223" s="10"/>
      <c r="N1223" s="6"/>
      <c r="O1223" s="10"/>
      <c r="P1223" s="10"/>
      <c r="Q1223" s="10"/>
      <c r="R1223" s="6"/>
      <c r="S1223" s="6"/>
      <c r="T1223" s="10"/>
      <c r="U1223" s="10"/>
      <c r="V1223" s="10"/>
      <c r="W1223" s="27">
        <v>-67</v>
      </c>
      <c r="X1223" s="13">
        <f t="shared" si="169"/>
        <v>-60</v>
      </c>
      <c r="Y1223" s="30">
        <v>0.22924999999974682</v>
      </c>
      <c r="AD1223" s="6"/>
      <c r="AE1223" s="6"/>
      <c r="AF1223" s="10"/>
      <c r="AG1223" s="10"/>
      <c r="AH1223" s="10"/>
    </row>
    <row r="1224" spans="1:34" x14ac:dyDescent="0.15">
      <c r="A1224" s="2"/>
      <c r="B1224" s="12"/>
      <c r="C1224" s="6"/>
      <c r="D1224" s="6"/>
      <c r="E1224" s="6"/>
      <c r="F1224" s="10"/>
      <c r="G1224" s="10"/>
      <c r="H1224" s="10"/>
      <c r="I1224" s="6"/>
      <c r="J1224" s="6"/>
      <c r="K1224" s="10"/>
      <c r="L1224" s="10"/>
      <c r="M1224" s="10"/>
      <c r="N1224" s="6"/>
      <c r="O1224" s="10"/>
      <c r="P1224" s="10"/>
      <c r="Q1224" s="10"/>
      <c r="R1224" s="6"/>
      <c r="S1224" s="6"/>
      <c r="T1224" s="10"/>
      <c r="U1224" s="10"/>
      <c r="V1224" s="10"/>
      <c r="W1224" s="27">
        <v>-65</v>
      </c>
      <c r="X1224" s="13">
        <f t="shared" si="169"/>
        <v>-60</v>
      </c>
      <c r="Y1224" s="30">
        <v>0.30470500000067813</v>
      </c>
      <c r="AD1224" s="6"/>
      <c r="AE1224" s="6"/>
      <c r="AF1224" s="10"/>
      <c r="AG1224" s="10"/>
      <c r="AH1224" s="10"/>
    </row>
    <row r="1225" spans="1:34" x14ac:dyDescent="0.15">
      <c r="A1225" s="2"/>
      <c r="B1225" s="12"/>
      <c r="C1225" s="6"/>
      <c r="D1225" s="6"/>
      <c r="E1225" s="6"/>
      <c r="F1225" s="10"/>
      <c r="G1225" s="10"/>
      <c r="H1225" s="10"/>
      <c r="I1225" s="6"/>
      <c r="J1225" s="6"/>
      <c r="K1225" s="10"/>
      <c r="L1225" s="10"/>
      <c r="M1225" s="10"/>
      <c r="N1225" s="6"/>
      <c r="O1225" s="10"/>
      <c r="P1225" s="10"/>
      <c r="Q1225" s="10"/>
      <c r="R1225" s="6"/>
      <c r="S1225" s="6"/>
      <c r="T1225" s="10"/>
      <c r="U1225" s="10"/>
      <c r="V1225" s="10"/>
      <c r="W1225" s="27">
        <v>-69</v>
      </c>
      <c r="X1225" s="13">
        <f t="shared" si="169"/>
        <v>-60</v>
      </c>
      <c r="Y1225" s="30">
        <v>0.31015999999462451</v>
      </c>
      <c r="AD1225" s="6"/>
      <c r="AE1225" s="6"/>
      <c r="AF1225" s="10"/>
      <c r="AG1225" s="10"/>
      <c r="AH1225" s="10"/>
    </row>
    <row r="1226" spans="1:34" x14ac:dyDescent="0.15">
      <c r="A1226" s="2"/>
      <c r="B1226" s="12"/>
      <c r="C1226" s="6"/>
      <c r="D1226" s="6"/>
      <c r="E1226" s="6"/>
      <c r="F1226" s="10"/>
      <c r="G1226" s="10"/>
      <c r="H1226" s="10"/>
      <c r="I1226" s="6"/>
      <c r="J1226" s="6"/>
      <c r="K1226" s="10"/>
      <c r="L1226" s="10"/>
      <c r="M1226" s="10"/>
      <c r="N1226" s="6"/>
      <c r="O1226" s="10"/>
      <c r="P1226" s="10"/>
      <c r="Q1226" s="10"/>
      <c r="R1226" s="6"/>
      <c r="S1226" s="6"/>
      <c r="T1226" s="10"/>
      <c r="U1226" s="10"/>
      <c r="V1226" s="10"/>
      <c r="W1226" s="27">
        <v>-69</v>
      </c>
      <c r="X1226" s="13">
        <f t="shared" si="169"/>
        <v>-60</v>
      </c>
      <c r="Y1226" s="30">
        <v>0.31015999999462451</v>
      </c>
      <c r="AD1226" s="6"/>
      <c r="AE1226" s="6"/>
      <c r="AF1226" s="10"/>
      <c r="AG1226" s="10"/>
      <c r="AH1226" s="10"/>
    </row>
    <row r="1227" spans="1:34" x14ac:dyDescent="0.15">
      <c r="A1227" s="2"/>
      <c r="B1227" s="12"/>
      <c r="C1227" s="6"/>
      <c r="D1227" s="6"/>
      <c r="E1227" s="6"/>
      <c r="F1227" s="10"/>
      <c r="G1227" s="10"/>
      <c r="H1227" s="10"/>
      <c r="I1227" s="6"/>
      <c r="J1227" s="6"/>
      <c r="K1227" s="10"/>
      <c r="L1227" s="10"/>
      <c r="M1227" s="10"/>
      <c r="N1227" s="6"/>
      <c r="O1227" s="10"/>
      <c r="P1227" s="10"/>
      <c r="Q1227" s="10"/>
      <c r="R1227" s="6"/>
      <c r="S1227" s="6"/>
      <c r="T1227" s="10"/>
      <c r="U1227" s="10"/>
      <c r="V1227" s="10"/>
      <c r="W1227" s="27">
        <v>-69</v>
      </c>
      <c r="X1227" s="13">
        <f t="shared" si="169"/>
        <v>-60</v>
      </c>
      <c r="Y1227" s="30">
        <v>0.29861499999602148</v>
      </c>
      <c r="AD1227" s="6"/>
      <c r="AE1227" s="6"/>
      <c r="AF1227" s="10"/>
      <c r="AG1227" s="10"/>
      <c r="AH1227" s="10"/>
    </row>
    <row r="1228" spans="1:34" x14ac:dyDescent="0.15">
      <c r="A1228" s="2"/>
      <c r="B1228" s="12"/>
      <c r="C1228" s="6"/>
      <c r="D1228" s="6"/>
      <c r="E1228" s="6"/>
      <c r="F1228" s="10"/>
      <c r="G1228" s="10"/>
      <c r="H1228" s="10"/>
      <c r="I1228" s="6"/>
      <c r="J1228" s="6"/>
      <c r="K1228" s="10"/>
      <c r="L1228" s="10"/>
      <c r="M1228" s="10"/>
      <c r="N1228" s="6"/>
      <c r="O1228" s="10"/>
      <c r="P1228" s="10"/>
      <c r="Q1228" s="10"/>
      <c r="R1228" s="6"/>
      <c r="S1228" s="6"/>
      <c r="T1228" s="10"/>
      <c r="U1228" s="10"/>
      <c r="V1228" s="10"/>
      <c r="W1228" s="27">
        <v>-69</v>
      </c>
      <c r="X1228" s="13">
        <f t="shared" si="169"/>
        <v>-60</v>
      </c>
      <c r="Y1228" s="30">
        <v>0.29861499999602148</v>
      </c>
      <c r="AD1228" s="6"/>
      <c r="AE1228" s="6"/>
      <c r="AF1228" s="10"/>
      <c r="AG1228" s="10"/>
      <c r="AH1228" s="10"/>
    </row>
    <row r="1229" spans="1:34" x14ac:dyDescent="0.15">
      <c r="A1229" s="2"/>
      <c r="B1229" s="12"/>
      <c r="C1229" s="6"/>
      <c r="D1229" s="6"/>
      <c r="E1229" s="6"/>
      <c r="F1229" s="10"/>
      <c r="G1229" s="10"/>
      <c r="H1229" s="10"/>
      <c r="I1229" s="6"/>
      <c r="J1229" s="6"/>
      <c r="K1229" s="10"/>
      <c r="L1229" s="10"/>
      <c r="M1229" s="10"/>
      <c r="N1229" s="6"/>
      <c r="O1229" s="10"/>
      <c r="P1229" s="10"/>
      <c r="Q1229" s="10"/>
      <c r="R1229" s="6"/>
      <c r="S1229" s="6"/>
      <c r="T1229" s="10"/>
      <c r="U1229" s="10"/>
      <c r="V1229" s="10"/>
      <c r="W1229" s="27">
        <v>-69</v>
      </c>
      <c r="X1229" s="13">
        <f t="shared" si="169"/>
        <v>-60</v>
      </c>
      <c r="Y1229" s="30">
        <v>0.29506999999904826</v>
      </c>
      <c r="AD1229" s="6"/>
      <c r="AE1229" s="6"/>
      <c r="AF1229" s="10"/>
      <c r="AG1229" s="10"/>
      <c r="AH1229" s="10"/>
    </row>
    <row r="1230" spans="1:34" x14ac:dyDescent="0.15">
      <c r="A1230" s="2"/>
      <c r="B1230" s="12"/>
      <c r="C1230" s="6"/>
      <c r="D1230" s="6"/>
      <c r="E1230" s="6"/>
      <c r="F1230" s="10"/>
      <c r="G1230" s="10"/>
      <c r="H1230" s="10"/>
      <c r="I1230" s="6"/>
      <c r="J1230" s="6"/>
      <c r="K1230" s="10"/>
      <c r="L1230" s="10"/>
      <c r="M1230" s="10"/>
      <c r="N1230" s="6"/>
      <c r="O1230" s="10"/>
      <c r="P1230" s="10"/>
      <c r="Q1230" s="10"/>
      <c r="R1230" s="6"/>
      <c r="S1230" s="6"/>
      <c r="T1230" s="10"/>
      <c r="U1230" s="10"/>
      <c r="V1230" s="10"/>
      <c r="W1230" s="27">
        <v>-69</v>
      </c>
      <c r="X1230" s="13">
        <f t="shared" si="169"/>
        <v>-60</v>
      </c>
      <c r="Y1230" s="30">
        <v>0.29506999999904826</v>
      </c>
      <c r="AD1230" s="6"/>
      <c r="AE1230" s="6"/>
      <c r="AF1230" s="10"/>
      <c r="AG1230" s="10"/>
      <c r="AH1230" s="10"/>
    </row>
    <row r="1231" spans="1:34" x14ac:dyDescent="0.15">
      <c r="A1231" s="2"/>
      <c r="B1231" s="12"/>
      <c r="C1231" s="6"/>
      <c r="D1231" s="6"/>
      <c r="E1231" s="6"/>
      <c r="F1231" s="10"/>
      <c r="G1231" s="10"/>
      <c r="H1231" s="10"/>
      <c r="I1231" s="6"/>
      <c r="J1231" s="6"/>
      <c r="K1231" s="10"/>
      <c r="L1231" s="10"/>
      <c r="M1231" s="10"/>
      <c r="N1231" s="6"/>
      <c r="O1231" s="10"/>
      <c r="P1231" s="10"/>
      <c r="Q1231" s="10"/>
      <c r="R1231" s="6"/>
      <c r="S1231" s="6"/>
      <c r="T1231" s="10"/>
      <c r="U1231" s="10"/>
      <c r="V1231" s="10"/>
      <c r="W1231" s="27">
        <v>-73</v>
      </c>
      <c r="X1231" s="13">
        <f t="shared" si="169"/>
        <v>-70</v>
      </c>
      <c r="Y1231" s="30">
        <v>0.2995249999964289</v>
      </c>
      <c r="AD1231" s="6"/>
      <c r="AE1231" s="6"/>
      <c r="AF1231" s="10"/>
      <c r="AG1231" s="10"/>
      <c r="AH1231" s="10"/>
    </row>
    <row r="1232" spans="1:34" x14ac:dyDescent="0.15">
      <c r="A1232" s="2"/>
      <c r="B1232" s="12"/>
      <c r="C1232" s="6"/>
      <c r="D1232" s="6"/>
      <c r="E1232" s="6"/>
      <c r="F1232" s="10"/>
      <c r="G1232" s="10"/>
      <c r="H1232" s="10"/>
      <c r="I1232" s="6"/>
      <c r="J1232" s="6"/>
      <c r="K1232" s="10"/>
      <c r="L1232" s="10"/>
      <c r="M1232" s="10"/>
      <c r="N1232" s="6"/>
      <c r="O1232" s="10"/>
      <c r="P1232" s="10"/>
      <c r="Q1232" s="10"/>
      <c r="R1232" s="6"/>
      <c r="S1232" s="6"/>
      <c r="T1232" s="10"/>
      <c r="U1232" s="10"/>
      <c r="V1232" s="10"/>
      <c r="W1232" s="27">
        <v>-75</v>
      </c>
      <c r="X1232" s="13">
        <f t="shared" ref="X1232:X1295" si="170">0-(MID(W1232,LEN(W1232)-1,1)*10)</f>
        <v>-70</v>
      </c>
      <c r="Y1232" s="30">
        <v>0.30297999999724379</v>
      </c>
      <c r="AD1232" s="6"/>
      <c r="AE1232" s="6"/>
      <c r="AF1232" s="10"/>
      <c r="AG1232" s="10"/>
      <c r="AH1232" s="10"/>
    </row>
    <row r="1233" spans="1:34" x14ac:dyDescent="0.15">
      <c r="A1233" s="2"/>
      <c r="B1233" s="12"/>
      <c r="C1233" s="6"/>
      <c r="D1233" s="6"/>
      <c r="E1233" s="6"/>
      <c r="F1233" s="10"/>
      <c r="G1233" s="10"/>
      <c r="H1233" s="10"/>
      <c r="I1233" s="6"/>
      <c r="J1233" s="6"/>
      <c r="K1233" s="10"/>
      <c r="L1233" s="10"/>
      <c r="M1233" s="10"/>
      <c r="N1233" s="6"/>
      <c r="O1233" s="10"/>
      <c r="P1233" s="10"/>
      <c r="Q1233" s="10"/>
      <c r="R1233" s="6"/>
      <c r="S1233" s="6"/>
      <c r="T1233" s="10"/>
      <c r="U1233" s="10"/>
      <c r="V1233" s="10"/>
      <c r="W1233" s="27">
        <v>-75</v>
      </c>
      <c r="X1233" s="13">
        <f t="shared" si="170"/>
        <v>-70</v>
      </c>
      <c r="Y1233" s="30">
        <v>0.30297999999724379</v>
      </c>
      <c r="AD1233" s="6"/>
      <c r="AE1233" s="6"/>
      <c r="AF1233" s="10"/>
      <c r="AG1233" s="10"/>
      <c r="AH1233" s="10"/>
    </row>
    <row r="1234" spans="1:34" x14ac:dyDescent="0.15">
      <c r="A1234" s="2"/>
      <c r="B1234" s="12"/>
      <c r="C1234" s="6"/>
      <c r="D1234" s="6"/>
      <c r="E1234" s="6"/>
      <c r="F1234" s="10"/>
      <c r="G1234" s="10"/>
      <c r="H1234" s="10"/>
      <c r="I1234" s="6"/>
      <c r="J1234" s="6"/>
      <c r="K1234" s="10"/>
      <c r="L1234" s="10"/>
      <c r="M1234" s="10"/>
      <c r="N1234" s="6"/>
      <c r="O1234" s="10"/>
      <c r="P1234" s="10"/>
      <c r="Q1234" s="10"/>
      <c r="R1234" s="6"/>
      <c r="S1234" s="6"/>
      <c r="T1234" s="10"/>
      <c r="U1234" s="10"/>
      <c r="V1234" s="10"/>
      <c r="W1234" s="27">
        <v>-74</v>
      </c>
      <c r="X1234" s="13">
        <f t="shared" si="170"/>
        <v>-70</v>
      </c>
      <c r="Y1234" s="30">
        <v>0.30043499999683632</v>
      </c>
      <c r="AD1234" s="6"/>
      <c r="AE1234" s="6"/>
      <c r="AF1234" s="10"/>
      <c r="AG1234" s="10"/>
      <c r="AH1234" s="10"/>
    </row>
    <row r="1235" spans="1:34" x14ac:dyDescent="0.15">
      <c r="A1235" s="2"/>
      <c r="B1235" s="12"/>
      <c r="C1235" s="6"/>
      <c r="D1235" s="6"/>
      <c r="E1235" s="6"/>
      <c r="F1235" s="10"/>
      <c r="G1235" s="10"/>
      <c r="H1235" s="10"/>
      <c r="I1235" s="6"/>
      <c r="J1235" s="6"/>
      <c r="K1235" s="10"/>
      <c r="L1235" s="10"/>
      <c r="M1235" s="10"/>
      <c r="N1235" s="6"/>
      <c r="O1235" s="10"/>
      <c r="P1235" s="10"/>
      <c r="Q1235" s="10"/>
      <c r="R1235" s="6"/>
      <c r="S1235" s="6"/>
      <c r="T1235" s="10"/>
      <c r="U1235" s="10"/>
      <c r="V1235" s="10"/>
      <c r="W1235" s="27">
        <v>-74</v>
      </c>
      <c r="X1235" s="13">
        <f t="shared" si="170"/>
        <v>-70</v>
      </c>
      <c r="Y1235" s="30">
        <v>0.30043499999683632</v>
      </c>
      <c r="AD1235" s="6"/>
      <c r="AE1235" s="6"/>
      <c r="AF1235" s="10"/>
      <c r="AG1235" s="10"/>
      <c r="AH1235" s="10"/>
    </row>
    <row r="1236" spans="1:34" x14ac:dyDescent="0.15">
      <c r="A1236" s="2"/>
      <c r="B1236" s="12"/>
      <c r="C1236" s="6"/>
      <c r="D1236" s="6"/>
      <c r="E1236" s="6"/>
      <c r="F1236" s="10"/>
      <c r="G1236" s="10"/>
      <c r="H1236" s="10"/>
      <c r="I1236" s="6"/>
      <c r="J1236" s="6"/>
      <c r="K1236" s="10"/>
      <c r="L1236" s="10"/>
      <c r="M1236" s="10"/>
      <c r="N1236" s="6"/>
      <c r="O1236" s="10"/>
      <c r="P1236" s="10"/>
      <c r="Q1236" s="10"/>
      <c r="R1236" s="6"/>
      <c r="S1236" s="6"/>
      <c r="T1236" s="10"/>
      <c r="U1236" s="10"/>
      <c r="V1236" s="10"/>
      <c r="W1236" s="27">
        <v>-75</v>
      </c>
      <c r="X1236" s="13">
        <f t="shared" si="170"/>
        <v>-70</v>
      </c>
      <c r="Y1236" s="30">
        <v>0.30888999999503186</v>
      </c>
      <c r="AD1236" s="6"/>
      <c r="AE1236" s="6"/>
      <c r="AF1236" s="10"/>
      <c r="AG1236" s="10"/>
      <c r="AH1236" s="10"/>
    </row>
    <row r="1237" spans="1:34" x14ac:dyDescent="0.15">
      <c r="A1237" s="2"/>
      <c r="B1237" s="12"/>
      <c r="C1237" s="6"/>
      <c r="D1237" s="6"/>
      <c r="E1237" s="6"/>
      <c r="F1237" s="10"/>
      <c r="G1237" s="10"/>
      <c r="H1237" s="10"/>
      <c r="I1237" s="6"/>
      <c r="J1237" s="6"/>
      <c r="K1237" s="10"/>
      <c r="L1237" s="10"/>
      <c r="M1237" s="10"/>
      <c r="N1237" s="6"/>
      <c r="O1237" s="10"/>
      <c r="P1237" s="10"/>
      <c r="Q1237" s="10"/>
      <c r="R1237" s="6"/>
      <c r="S1237" s="6"/>
      <c r="T1237" s="10"/>
      <c r="U1237" s="10"/>
      <c r="V1237" s="10"/>
      <c r="W1237" s="27">
        <v>-75</v>
      </c>
      <c r="X1237" s="13">
        <f t="shared" si="170"/>
        <v>-70</v>
      </c>
      <c r="Y1237" s="30">
        <v>0.30888999999503186</v>
      </c>
      <c r="AD1237" s="6"/>
      <c r="AE1237" s="6"/>
      <c r="AF1237" s="10"/>
      <c r="AG1237" s="10"/>
      <c r="AH1237" s="10"/>
    </row>
    <row r="1238" spans="1:34" x14ac:dyDescent="0.15">
      <c r="A1238" s="2"/>
      <c r="B1238" s="12"/>
      <c r="C1238" s="6"/>
      <c r="D1238" s="6"/>
      <c r="E1238" s="6"/>
      <c r="F1238" s="10"/>
      <c r="G1238" s="10"/>
      <c r="H1238" s="10"/>
      <c r="I1238" s="6"/>
      <c r="J1238" s="6"/>
      <c r="K1238" s="10"/>
      <c r="L1238" s="10"/>
      <c r="M1238" s="10"/>
      <c r="N1238" s="6"/>
      <c r="O1238" s="10"/>
      <c r="P1238" s="10"/>
      <c r="Q1238" s="10"/>
      <c r="R1238" s="6"/>
      <c r="S1238" s="6"/>
      <c r="T1238" s="10"/>
      <c r="U1238" s="10"/>
      <c r="V1238" s="10"/>
      <c r="W1238" s="27">
        <v>-73</v>
      </c>
      <c r="X1238" s="13">
        <f t="shared" si="170"/>
        <v>-70</v>
      </c>
      <c r="Y1238" s="30">
        <v>0.30634499999462439</v>
      </c>
      <c r="AD1238" s="6"/>
      <c r="AE1238" s="6"/>
      <c r="AF1238" s="10"/>
      <c r="AG1238" s="10"/>
      <c r="AH1238" s="10"/>
    </row>
    <row r="1239" spans="1:34" x14ac:dyDescent="0.15">
      <c r="A1239" s="2"/>
      <c r="B1239" s="12"/>
      <c r="C1239" s="6"/>
      <c r="D1239" s="6"/>
      <c r="E1239" s="6"/>
      <c r="F1239" s="10"/>
      <c r="G1239" s="10"/>
      <c r="H1239" s="10"/>
      <c r="I1239" s="6"/>
      <c r="J1239" s="6"/>
      <c r="K1239" s="10"/>
      <c r="L1239" s="10"/>
      <c r="M1239" s="10"/>
      <c r="N1239" s="6"/>
      <c r="O1239" s="10"/>
      <c r="P1239" s="10"/>
      <c r="Q1239" s="10"/>
      <c r="R1239" s="6"/>
      <c r="S1239" s="6"/>
      <c r="T1239" s="10"/>
      <c r="U1239" s="10"/>
      <c r="V1239" s="10"/>
      <c r="W1239" s="27">
        <v>-73</v>
      </c>
      <c r="X1239" s="13">
        <f t="shared" si="170"/>
        <v>-70</v>
      </c>
      <c r="Y1239" s="30">
        <v>0.30634499999462439</v>
      </c>
      <c r="AD1239" s="6"/>
      <c r="AE1239" s="6"/>
      <c r="AF1239" s="10"/>
      <c r="AG1239" s="10"/>
      <c r="AH1239" s="10"/>
    </row>
    <row r="1240" spans="1:34" x14ac:dyDescent="0.15">
      <c r="A1240" s="2"/>
      <c r="B1240" s="12"/>
      <c r="C1240" s="6"/>
      <c r="D1240" s="6"/>
      <c r="E1240" s="6"/>
      <c r="F1240" s="10"/>
      <c r="G1240" s="10"/>
      <c r="H1240" s="10"/>
      <c r="I1240" s="6"/>
      <c r="J1240" s="6"/>
      <c r="K1240" s="10"/>
      <c r="L1240" s="10"/>
      <c r="M1240" s="10"/>
      <c r="N1240" s="6"/>
      <c r="O1240" s="10"/>
      <c r="P1240" s="10"/>
      <c r="Q1240" s="10"/>
      <c r="R1240" s="6"/>
      <c r="S1240" s="6"/>
      <c r="T1240" s="10"/>
      <c r="U1240" s="10"/>
      <c r="V1240" s="10"/>
      <c r="W1240" s="27">
        <v>-75</v>
      </c>
      <c r="X1240" s="13">
        <f t="shared" si="170"/>
        <v>-70</v>
      </c>
      <c r="Y1240" s="30">
        <v>0.31680000000050335</v>
      </c>
      <c r="AD1240" s="6"/>
      <c r="AE1240" s="6"/>
      <c r="AF1240" s="10"/>
      <c r="AG1240" s="10"/>
      <c r="AH1240" s="10"/>
    </row>
    <row r="1241" spans="1:34" x14ac:dyDescent="0.15">
      <c r="A1241" s="2"/>
      <c r="B1241" s="12"/>
      <c r="C1241" s="6"/>
      <c r="D1241" s="6"/>
      <c r="E1241" s="6"/>
      <c r="F1241" s="10"/>
      <c r="G1241" s="10"/>
      <c r="H1241" s="10"/>
      <c r="I1241" s="6"/>
      <c r="J1241" s="6"/>
      <c r="K1241" s="10"/>
      <c r="L1241" s="10"/>
      <c r="M1241" s="10"/>
      <c r="N1241" s="6"/>
      <c r="O1241" s="10"/>
      <c r="P1241" s="10"/>
      <c r="Q1241" s="10"/>
      <c r="R1241" s="6"/>
      <c r="S1241" s="6"/>
      <c r="T1241" s="10"/>
      <c r="U1241" s="10"/>
      <c r="V1241" s="10"/>
      <c r="W1241" s="27">
        <v>-75</v>
      </c>
      <c r="X1241" s="13">
        <f t="shared" si="170"/>
        <v>-70</v>
      </c>
      <c r="Y1241" s="30">
        <v>0.31680000000050335</v>
      </c>
      <c r="AD1241" s="6"/>
      <c r="AE1241" s="6"/>
      <c r="AF1241" s="10"/>
      <c r="AG1241" s="10"/>
      <c r="AH1241" s="10"/>
    </row>
    <row r="1242" spans="1:34" x14ac:dyDescent="0.15">
      <c r="A1242" s="2"/>
      <c r="B1242" s="12"/>
      <c r="C1242" s="6"/>
      <c r="D1242" s="6"/>
      <c r="E1242" s="6"/>
      <c r="F1242" s="10"/>
      <c r="G1242" s="10"/>
      <c r="H1242" s="10"/>
      <c r="I1242" s="6"/>
      <c r="J1242" s="6"/>
      <c r="K1242" s="10"/>
      <c r="L1242" s="10"/>
      <c r="M1242" s="10"/>
      <c r="N1242" s="6"/>
      <c r="O1242" s="10"/>
      <c r="P1242" s="10"/>
      <c r="Q1242" s="10"/>
      <c r="R1242" s="6"/>
      <c r="S1242" s="6"/>
      <c r="T1242" s="10"/>
      <c r="U1242" s="10"/>
      <c r="V1242" s="10"/>
      <c r="W1242" s="27">
        <v>-75</v>
      </c>
      <c r="X1242" s="13">
        <f t="shared" si="170"/>
        <v>-70</v>
      </c>
      <c r="Y1242" s="30">
        <v>0.30216500000149282</v>
      </c>
      <c r="AD1242" s="6"/>
      <c r="AE1242" s="6"/>
      <c r="AF1242" s="10"/>
      <c r="AG1242" s="10"/>
      <c r="AH1242" s="10"/>
    </row>
    <row r="1243" spans="1:34" x14ac:dyDescent="0.15">
      <c r="A1243" s="2"/>
      <c r="B1243" s="12"/>
      <c r="C1243" s="6"/>
      <c r="D1243" s="6"/>
      <c r="E1243" s="6"/>
      <c r="F1243" s="10"/>
      <c r="G1243" s="10"/>
      <c r="H1243" s="10"/>
      <c r="I1243" s="6"/>
      <c r="J1243" s="6"/>
      <c r="K1243" s="10"/>
      <c r="L1243" s="10"/>
      <c r="M1243" s="10"/>
      <c r="N1243" s="6"/>
      <c r="O1243" s="10"/>
      <c r="P1243" s="10"/>
      <c r="Q1243" s="10"/>
      <c r="R1243" s="6"/>
      <c r="S1243" s="6"/>
      <c r="T1243" s="10"/>
      <c r="U1243" s="10"/>
      <c r="V1243" s="10"/>
      <c r="W1243" s="27">
        <v>-75</v>
      </c>
      <c r="X1243" s="13">
        <f t="shared" si="170"/>
        <v>-70</v>
      </c>
      <c r="Y1243" s="30">
        <v>0.30216500000149282</v>
      </c>
      <c r="AD1243" s="6"/>
      <c r="AE1243" s="6"/>
      <c r="AF1243" s="10"/>
      <c r="AG1243" s="10"/>
      <c r="AH1243" s="10"/>
    </row>
    <row r="1244" spans="1:34" x14ac:dyDescent="0.15">
      <c r="A1244" s="2"/>
      <c r="B1244" s="12"/>
      <c r="C1244" s="6"/>
      <c r="D1244" s="6"/>
      <c r="E1244" s="6"/>
      <c r="F1244" s="10"/>
      <c r="G1244" s="10"/>
      <c r="H1244" s="10"/>
      <c r="I1244" s="6"/>
      <c r="J1244" s="6"/>
      <c r="K1244" s="10"/>
      <c r="L1244" s="10"/>
      <c r="M1244" s="10"/>
      <c r="N1244" s="6"/>
      <c r="O1244" s="10"/>
      <c r="P1244" s="10"/>
      <c r="Q1244" s="10"/>
      <c r="R1244" s="6"/>
      <c r="S1244" s="6"/>
      <c r="T1244" s="10"/>
      <c r="U1244" s="10"/>
      <c r="V1244" s="10"/>
      <c r="W1244" s="27">
        <v>-71</v>
      </c>
      <c r="X1244" s="13">
        <f t="shared" si="170"/>
        <v>-70</v>
      </c>
      <c r="Y1244" s="30">
        <v>0.413720000001085</v>
      </c>
      <c r="AD1244" s="6"/>
      <c r="AE1244" s="6"/>
      <c r="AF1244" s="10"/>
      <c r="AG1244" s="10"/>
      <c r="AH1244" s="10"/>
    </row>
    <row r="1245" spans="1:34" x14ac:dyDescent="0.15">
      <c r="A1245" s="2"/>
      <c r="B1245" s="12"/>
      <c r="C1245" s="6"/>
      <c r="D1245" s="6"/>
      <c r="E1245" s="6"/>
      <c r="F1245" s="10"/>
      <c r="G1245" s="10"/>
      <c r="H1245" s="10"/>
      <c r="I1245" s="6"/>
      <c r="J1245" s="6"/>
      <c r="K1245" s="10"/>
      <c r="L1245" s="10"/>
      <c r="M1245" s="10"/>
      <c r="N1245" s="6"/>
      <c r="O1245" s="10"/>
      <c r="P1245" s="10"/>
      <c r="Q1245" s="10"/>
      <c r="R1245" s="6"/>
      <c r="S1245" s="6"/>
      <c r="T1245" s="10"/>
      <c r="U1245" s="10"/>
      <c r="V1245" s="10"/>
      <c r="W1245" s="27">
        <v>-71</v>
      </c>
      <c r="X1245" s="13">
        <f t="shared" si="170"/>
        <v>-70</v>
      </c>
      <c r="Y1245" s="30">
        <v>0.413720000001085</v>
      </c>
      <c r="AD1245" s="6"/>
      <c r="AE1245" s="6"/>
      <c r="AF1245" s="10"/>
      <c r="AG1245" s="10"/>
      <c r="AH1245" s="10"/>
    </row>
    <row r="1246" spans="1:34" x14ac:dyDescent="0.15">
      <c r="A1246" s="2"/>
      <c r="B1246" s="12"/>
      <c r="C1246" s="6"/>
      <c r="D1246" s="6"/>
      <c r="E1246" s="6"/>
      <c r="F1246" s="10"/>
      <c r="G1246" s="10"/>
      <c r="H1246" s="10"/>
      <c r="I1246" s="6"/>
      <c r="J1246" s="6"/>
      <c r="K1246" s="10"/>
      <c r="L1246" s="10"/>
      <c r="M1246" s="10"/>
      <c r="N1246" s="6"/>
      <c r="O1246" s="10"/>
      <c r="P1246" s="10"/>
      <c r="Q1246" s="10"/>
      <c r="R1246" s="6"/>
      <c r="S1246" s="6"/>
      <c r="T1246" s="10"/>
      <c r="U1246" s="10"/>
      <c r="V1246" s="10"/>
      <c r="W1246" s="27">
        <v>-71</v>
      </c>
      <c r="X1246" s="13">
        <f t="shared" si="170"/>
        <v>-70</v>
      </c>
      <c r="Y1246" s="30">
        <v>0.48671999999776716</v>
      </c>
      <c r="AD1246" s="6"/>
      <c r="AE1246" s="6"/>
      <c r="AF1246" s="10"/>
      <c r="AG1246" s="10"/>
      <c r="AH1246" s="10"/>
    </row>
    <row r="1247" spans="1:34" x14ac:dyDescent="0.15">
      <c r="A1247" s="2"/>
      <c r="B1247" s="12"/>
      <c r="C1247" s="6"/>
      <c r="D1247" s="6"/>
      <c r="E1247" s="6"/>
      <c r="F1247" s="10"/>
      <c r="G1247" s="10"/>
      <c r="H1247" s="10"/>
      <c r="I1247" s="6"/>
      <c r="J1247" s="6"/>
      <c r="K1247" s="10"/>
      <c r="L1247" s="10"/>
      <c r="M1247" s="10"/>
      <c r="N1247" s="6"/>
      <c r="O1247" s="10"/>
      <c r="P1247" s="10"/>
      <c r="Q1247" s="10"/>
      <c r="R1247" s="6"/>
      <c r="S1247" s="6"/>
      <c r="T1247" s="10"/>
      <c r="U1247" s="10"/>
      <c r="V1247" s="10"/>
      <c r="W1247" s="27">
        <v>-69</v>
      </c>
      <c r="X1247" s="13">
        <f t="shared" si="170"/>
        <v>-60</v>
      </c>
      <c r="Y1247" s="30">
        <v>0.48717500000160885</v>
      </c>
      <c r="AD1247" s="6"/>
      <c r="AE1247" s="6"/>
      <c r="AF1247" s="10"/>
      <c r="AG1247" s="10"/>
      <c r="AH1247" s="10"/>
    </row>
    <row r="1248" spans="1:34" x14ac:dyDescent="0.15">
      <c r="A1248" s="2"/>
      <c r="B1248" s="12"/>
      <c r="C1248" s="6"/>
      <c r="D1248" s="6"/>
      <c r="E1248" s="6"/>
      <c r="F1248" s="10"/>
      <c r="G1248" s="10"/>
      <c r="H1248" s="10"/>
      <c r="I1248" s="6"/>
      <c r="J1248" s="6"/>
      <c r="K1248" s="10"/>
      <c r="L1248" s="10"/>
      <c r="M1248" s="10"/>
      <c r="N1248" s="6"/>
      <c r="O1248" s="10"/>
      <c r="P1248" s="10"/>
      <c r="Q1248" s="10"/>
      <c r="R1248" s="6"/>
      <c r="S1248" s="6"/>
      <c r="T1248" s="10"/>
      <c r="U1248" s="10"/>
      <c r="V1248" s="10"/>
      <c r="W1248" s="27">
        <v>-87</v>
      </c>
      <c r="X1248" s="13">
        <f t="shared" si="170"/>
        <v>-80</v>
      </c>
      <c r="Y1248" s="30">
        <v>0.51863000000085213</v>
      </c>
      <c r="AD1248" s="6"/>
      <c r="AE1248" s="6"/>
      <c r="AF1248" s="10"/>
      <c r="AG1248" s="10"/>
      <c r="AH1248" s="10"/>
    </row>
    <row r="1249" spans="1:34" x14ac:dyDescent="0.15">
      <c r="A1249" s="2"/>
      <c r="B1249" s="12"/>
      <c r="C1249" s="6"/>
      <c r="D1249" s="6"/>
      <c r="E1249" s="6"/>
      <c r="F1249" s="10"/>
      <c r="G1249" s="10"/>
      <c r="H1249" s="10"/>
      <c r="I1249" s="6"/>
      <c r="J1249" s="6"/>
      <c r="K1249" s="10"/>
      <c r="L1249" s="10"/>
      <c r="M1249" s="10"/>
      <c r="N1249" s="6"/>
      <c r="O1249" s="10"/>
      <c r="P1249" s="10"/>
      <c r="Q1249" s="10"/>
      <c r="R1249" s="6"/>
      <c r="S1249" s="6"/>
      <c r="T1249" s="10"/>
      <c r="U1249" s="10"/>
      <c r="V1249" s="10"/>
      <c r="W1249" s="27">
        <v>-70</v>
      </c>
      <c r="X1249" s="13">
        <f t="shared" si="170"/>
        <v>-70</v>
      </c>
      <c r="Y1249" s="30">
        <v>0.49008499999514776</v>
      </c>
      <c r="AD1249" s="6"/>
      <c r="AE1249" s="6"/>
      <c r="AF1249" s="10"/>
      <c r="AG1249" s="10"/>
      <c r="AH1249" s="10"/>
    </row>
    <row r="1250" spans="1:34" x14ac:dyDescent="0.15">
      <c r="A1250" s="2"/>
      <c r="B1250" s="12"/>
      <c r="C1250" s="6"/>
      <c r="D1250" s="6"/>
      <c r="E1250" s="6"/>
      <c r="F1250" s="10"/>
      <c r="G1250" s="10"/>
      <c r="H1250" s="10"/>
      <c r="I1250" s="6"/>
      <c r="J1250" s="6"/>
      <c r="K1250" s="10"/>
      <c r="L1250" s="10"/>
      <c r="M1250" s="10"/>
      <c r="N1250" s="6"/>
      <c r="O1250" s="10"/>
      <c r="P1250" s="10"/>
      <c r="Q1250" s="10"/>
      <c r="R1250" s="6"/>
      <c r="S1250" s="6"/>
      <c r="T1250" s="10"/>
      <c r="U1250" s="10"/>
      <c r="V1250" s="10"/>
      <c r="W1250" s="27">
        <v>-70</v>
      </c>
      <c r="X1250" s="13">
        <f t="shared" si="170"/>
        <v>-70</v>
      </c>
      <c r="Y1250" s="30">
        <v>0.49008499999514776</v>
      </c>
      <c r="AD1250" s="6"/>
      <c r="AE1250" s="6"/>
      <c r="AF1250" s="10"/>
      <c r="AG1250" s="10"/>
      <c r="AH1250" s="10"/>
    </row>
    <row r="1251" spans="1:34" x14ac:dyDescent="0.15">
      <c r="A1251" s="2"/>
      <c r="B1251" s="12"/>
      <c r="C1251" s="6"/>
      <c r="D1251" s="6"/>
      <c r="E1251" s="6"/>
      <c r="F1251" s="10"/>
      <c r="G1251" s="10"/>
      <c r="H1251" s="10"/>
      <c r="I1251" s="6"/>
      <c r="J1251" s="6"/>
      <c r="K1251" s="10"/>
      <c r="L1251" s="10"/>
      <c r="M1251" s="10"/>
      <c r="N1251" s="6"/>
      <c r="O1251" s="10"/>
      <c r="P1251" s="10"/>
      <c r="Q1251" s="10"/>
      <c r="R1251" s="6"/>
      <c r="S1251" s="6"/>
      <c r="T1251" s="10"/>
      <c r="U1251" s="10"/>
      <c r="V1251" s="10"/>
      <c r="W1251" s="27">
        <v>-70</v>
      </c>
      <c r="X1251" s="13">
        <f t="shared" si="170"/>
        <v>-70</v>
      </c>
      <c r="Y1251" s="30">
        <v>0.56608499999607909</v>
      </c>
      <c r="AD1251" s="6"/>
      <c r="AE1251" s="6"/>
      <c r="AF1251" s="10"/>
      <c r="AG1251" s="10"/>
      <c r="AH1251" s="10"/>
    </row>
    <row r="1252" spans="1:34" x14ac:dyDescent="0.15">
      <c r="A1252" s="2"/>
      <c r="B1252" s="12"/>
      <c r="C1252" s="6"/>
      <c r="D1252" s="6"/>
      <c r="E1252" s="6"/>
      <c r="F1252" s="10"/>
      <c r="G1252" s="10"/>
      <c r="H1252" s="10"/>
      <c r="I1252" s="6"/>
      <c r="J1252" s="6"/>
      <c r="K1252" s="10"/>
      <c r="L1252" s="10"/>
      <c r="M1252" s="10"/>
      <c r="N1252" s="6"/>
      <c r="O1252" s="10"/>
      <c r="P1252" s="10"/>
      <c r="Q1252" s="10"/>
      <c r="R1252" s="6"/>
      <c r="S1252" s="6"/>
      <c r="T1252" s="10"/>
      <c r="U1252" s="10"/>
      <c r="V1252" s="10"/>
      <c r="W1252" s="27">
        <v>-70</v>
      </c>
      <c r="X1252" s="13">
        <f t="shared" si="170"/>
        <v>-70</v>
      </c>
      <c r="Y1252" s="30">
        <v>0.56608499999607909</v>
      </c>
      <c r="AD1252" s="6"/>
      <c r="AE1252" s="6"/>
      <c r="AF1252" s="10"/>
      <c r="AG1252" s="10"/>
      <c r="AH1252" s="10"/>
    </row>
    <row r="1253" spans="1:34" x14ac:dyDescent="0.15">
      <c r="A1253" s="2"/>
      <c r="B1253" s="12"/>
      <c r="C1253" s="6"/>
      <c r="D1253" s="6"/>
      <c r="E1253" s="6"/>
      <c r="F1253" s="10"/>
      <c r="G1253" s="10"/>
      <c r="H1253" s="10"/>
      <c r="I1253" s="6"/>
      <c r="J1253" s="6"/>
      <c r="K1253" s="10"/>
      <c r="L1253" s="10"/>
      <c r="M1253" s="10"/>
      <c r="N1253" s="6"/>
      <c r="O1253" s="10"/>
      <c r="P1253" s="10"/>
      <c r="Q1253" s="10"/>
      <c r="R1253" s="6"/>
      <c r="S1253" s="6"/>
      <c r="T1253" s="10"/>
      <c r="U1253" s="10"/>
      <c r="V1253" s="10"/>
      <c r="W1253" s="27">
        <v>-69</v>
      </c>
      <c r="X1253" s="13">
        <f t="shared" si="170"/>
        <v>-60</v>
      </c>
      <c r="Y1253" s="30">
        <v>0.54529499999508846</v>
      </c>
      <c r="AD1253" s="6"/>
      <c r="AE1253" s="6"/>
      <c r="AF1253" s="10"/>
      <c r="AG1253" s="10"/>
      <c r="AH1253" s="10"/>
    </row>
    <row r="1254" spans="1:34" x14ac:dyDescent="0.15">
      <c r="A1254" s="2"/>
      <c r="B1254" s="12"/>
      <c r="C1254" s="6"/>
      <c r="D1254" s="6"/>
      <c r="E1254" s="6"/>
      <c r="F1254" s="10"/>
      <c r="G1254" s="10"/>
      <c r="H1254" s="10"/>
      <c r="I1254" s="6"/>
      <c r="J1254" s="6"/>
      <c r="K1254" s="10"/>
      <c r="L1254" s="10"/>
      <c r="M1254" s="10"/>
      <c r="N1254" s="6"/>
      <c r="O1254" s="10"/>
      <c r="P1254" s="10"/>
      <c r="Q1254" s="10"/>
      <c r="R1254" s="6"/>
      <c r="S1254" s="6"/>
      <c r="T1254" s="10"/>
      <c r="U1254" s="10"/>
      <c r="V1254" s="10"/>
      <c r="W1254" s="27">
        <v>-69</v>
      </c>
      <c r="X1254" s="13">
        <f t="shared" si="170"/>
        <v>-60</v>
      </c>
      <c r="Y1254" s="30">
        <v>0.54529499999508846</v>
      </c>
      <c r="AD1254" s="6"/>
      <c r="AE1254" s="6"/>
      <c r="AF1254" s="10"/>
      <c r="AG1254" s="10"/>
      <c r="AH1254" s="10"/>
    </row>
    <row r="1255" spans="1:34" x14ac:dyDescent="0.15">
      <c r="A1255" s="2"/>
      <c r="B1255" s="12"/>
      <c r="C1255" s="6"/>
      <c r="D1255" s="6"/>
      <c r="E1255" s="6"/>
      <c r="F1255" s="10"/>
      <c r="G1255" s="10"/>
      <c r="H1255" s="10"/>
      <c r="I1255" s="6"/>
      <c r="J1255" s="6"/>
      <c r="K1255" s="10"/>
      <c r="L1255" s="10"/>
      <c r="M1255" s="10"/>
      <c r="N1255" s="6"/>
      <c r="O1255" s="10"/>
      <c r="P1255" s="10"/>
      <c r="Q1255" s="10"/>
      <c r="R1255" s="6"/>
      <c r="S1255" s="6"/>
      <c r="T1255" s="10"/>
      <c r="U1255" s="10"/>
      <c r="V1255" s="10"/>
      <c r="W1255" s="27">
        <v>-68</v>
      </c>
      <c r="X1255" s="13">
        <f t="shared" si="170"/>
        <v>-60</v>
      </c>
      <c r="Y1255" s="30">
        <v>0.58144999999590441</v>
      </c>
      <c r="AD1255" s="6"/>
      <c r="AE1255" s="6"/>
      <c r="AF1255" s="10"/>
      <c r="AG1255" s="10"/>
      <c r="AH1255" s="10"/>
    </row>
    <row r="1256" spans="1:34" x14ac:dyDescent="0.15">
      <c r="A1256" s="2"/>
      <c r="B1256" s="12"/>
      <c r="C1256" s="6"/>
      <c r="D1256" s="6"/>
      <c r="E1256" s="6"/>
      <c r="F1256" s="10"/>
      <c r="G1256" s="10"/>
      <c r="H1256" s="10"/>
      <c r="I1256" s="6"/>
      <c r="J1256" s="6"/>
      <c r="K1256" s="10"/>
      <c r="L1256" s="10"/>
      <c r="M1256" s="10"/>
      <c r="N1256" s="6"/>
      <c r="O1256" s="10"/>
      <c r="P1256" s="10"/>
      <c r="Q1256" s="10"/>
      <c r="R1256" s="6"/>
      <c r="S1256" s="6"/>
      <c r="T1256" s="10"/>
      <c r="U1256" s="10"/>
      <c r="V1256" s="10"/>
      <c r="W1256" s="27">
        <v>-68</v>
      </c>
      <c r="X1256" s="13">
        <f t="shared" si="170"/>
        <v>-60</v>
      </c>
      <c r="Y1256" s="30">
        <v>0.57990499999933864</v>
      </c>
      <c r="AD1256" s="6"/>
      <c r="AE1256" s="6"/>
      <c r="AF1256" s="10"/>
      <c r="AG1256" s="10"/>
      <c r="AH1256" s="10"/>
    </row>
    <row r="1257" spans="1:34" x14ac:dyDescent="0.15">
      <c r="A1257" s="2"/>
      <c r="B1257" s="12"/>
      <c r="C1257" s="6"/>
      <c r="D1257" s="6"/>
      <c r="E1257" s="6"/>
      <c r="F1257" s="10"/>
      <c r="G1257" s="10"/>
      <c r="H1257" s="10"/>
      <c r="I1257" s="6"/>
      <c r="J1257" s="6"/>
      <c r="K1257" s="10"/>
      <c r="L1257" s="10"/>
      <c r="M1257" s="10"/>
      <c r="N1257" s="6"/>
      <c r="O1257" s="10"/>
      <c r="P1257" s="10"/>
      <c r="Q1257" s="10"/>
      <c r="R1257" s="6"/>
      <c r="S1257" s="6"/>
      <c r="T1257" s="10"/>
      <c r="U1257" s="10"/>
      <c r="V1257" s="10"/>
      <c r="W1257" s="27">
        <v>-68</v>
      </c>
      <c r="X1257" s="13">
        <f t="shared" si="170"/>
        <v>-60</v>
      </c>
      <c r="Y1257" s="30">
        <v>0.57990499999933864</v>
      </c>
      <c r="AD1257" s="6"/>
      <c r="AE1257" s="6"/>
      <c r="AF1257" s="10"/>
      <c r="AG1257" s="10"/>
      <c r="AH1257" s="10"/>
    </row>
    <row r="1258" spans="1:34" x14ac:dyDescent="0.15">
      <c r="A1258" s="2"/>
      <c r="B1258" s="12"/>
      <c r="C1258" s="6"/>
      <c r="D1258" s="6"/>
      <c r="E1258" s="6"/>
      <c r="F1258" s="10"/>
      <c r="G1258" s="10"/>
      <c r="H1258" s="10"/>
      <c r="I1258" s="6"/>
      <c r="J1258" s="6"/>
      <c r="K1258" s="10"/>
      <c r="L1258" s="10"/>
      <c r="M1258" s="10"/>
      <c r="N1258" s="6"/>
      <c r="O1258" s="10"/>
      <c r="P1258" s="10"/>
      <c r="Q1258" s="10"/>
      <c r="R1258" s="6"/>
      <c r="S1258" s="6"/>
      <c r="T1258" s="10"/>
      <c r="U1258" s="10"/>
      <c r="V1258" s="10"/>
      <c r="W1258" s="27">
        <v>-71</v>
      </c>
      <c r="X1258" s="13">
        <f t="shared" si="170"/>
        <v>-70</v>
      </c>
      <c r="Y1258" s="30">
        <v>0.57036000000114306</v>
      </c>
      <c r="AD1258" s="6"/>
      <c r="AE1258" s="6"/>
      <c r="AF1258" s="10"/>
      <c r="AG1258" s="10"/>
      <c r="AH1258" s="10"/>
    </row>
    <row r="1259" spans="1:34" x14ac:dyDescent="0.15">
      <c r="A1259" s="2"/>
      <c r="B1259" s="12"/>
      <c r="C1259" s="6"/>
      <c r="D1259" s="6"/>
      <c r="E1259" s="6"/>
      <c r="F1259" s="10"/>
      <c r="G1259" s="10"/>
      <c r="H1259" s="10"/>
      <c r="I1259" s="6"/>
      <c r="J1259" s="6"/>
      <c r="K1259" s="10"/>
      <c r="L1259" s="10"/>
      <c r="M1259" s="10"/>
      <c r="N1259" s="6"/>
      <c r="O1259" s="10"/>
      <c r="P1259" s="10"/>
      <c r="Q1259" s="10"/>
      <c r="R1259" s="6"/>
      <c r="S1259" s="6"/>
      <c r="T1259" s="10"/>
      <c r="U1259" s="10"/>
      <c r="V1259" s="10"/>
      <c r="W1259" s="27">
        <v>-71</v>
      </c>
      <c r="X1259" s="13">
        <f t="shared" si="170"/>
        <v>-70</v>
      </c>
      <c r="Y1259" s="30">
        <v>0.57036000000114306</v>
      </c>
      <c r="AD1259" s="6"/>
      <c r="AE1259" s="6"/>
      <c r="AF1259" s="10"/>
      <c r="AG1259" s="10"/>
      <c r="AH1259" s="10"/>
    </row>
    <row r="1260" spans="1:34" x14ac:dyDescent="0.15">
      <c r="A1260" s="2"/>
      <c r="B1260" s="12"/>
      <c r="C1260" s="6"/>
      <c r="D1260" s="6"/>
      <c r="E1260" s="6"/>
      <c r="F1260" s="10"/>
      <c r="G1260" s="10"/>
      <c r="H1260" s="10"/>
      <c r="I1260" s="6"/>
      <c r="J1260" s="6"/>
      <c r="K1260" s="10"/>
      <c r="L1260" s="10"/>
      <c r="M1260" s="10"/>
      <c r="N1260" s="6"/>
      <c r="O1260" s="10"/>
      <c r="P1260" s="10"/>
      <c r="Q1260" s="10"/>
      <c r="R1260" s="6"/>
      <c r="S1260" s="6"/>
      <c r="T1260" s="10"/>
      <c r="U1260" s="10"/>
      <c r="V1260" s="10"/>
      <c r="W1260" s="27">
        <v>-75</v>
      </c>
      <c r="X1260" s="13">
        <f t="shared" si="170"/>
        <v>-70</v>
      </c>
      <c r="Y1260" s="30">
        <v>0.59381499999875653</v>
      </c>
      <c r="AD1260" s="6"/>
      <c r="AE1260" s="6"/>
      <c r="AF1260" s="10"/>
      <c r="AG1260" s="10"/>
      <c r="AH1260" s="10"/>
    </row>
    <row r="1261" spans="1:34" x14ac:dyDescent="0.15">
      <c r="A1261" s="2"/>
      <c r="B1261" s="12"/>
      <c r="C1261" s="6"/>
      <c r="D1261" s="6"/>
      <c r="E1261" s="6"/>
      <c r="F1261" s="10"/>
      <c r="G1261" s="10"/>
      <c r="H1261" s="10"/>
      <c r="I1261" s="6"/>
      <c r="J1261" s="6"/>
      <c r="K1261" s="10"/>
      <c r="L1261" s="10"/>
      <c r="M1261" s="10"/>
      <c r="N1261" s="6"/>
      <c r="O1261" s="10"/>
      <c r="P1261" s="10"/>
      <c r="Q1261" s="10"/>
      <c r="R1261" s="6"/>
      <c r="S1261" s="6"/>
      <c r="T1261" s="10"/>
      <c r="U1261" s="10"/>
      <c r="V1261" s="10"/>
      <c r="W1261" s="27">
        <v>-75</v>
      </c>
      <c r="X1261" s="13">
        <f t="shared" si="170"/>
        <v>-70</v>
      </c>
      <c r="Y1261" s="30">
        <v>0.59381499999875653</v>
      </c>
      <c r="AD1261" s="6"/>
      <c r="AE1261" s="6"/>
      <c r="AF1261" s="10"/>
      <c r="AG1261" s="10"/>
      <c r="AH1261" s="10"/>
    </row>
    <row r="1262" spans="1:34" x14ac:dyDescent="0.15">
      <c r="A1262" s="2"/>
      <c r="B1262" s="12"/>
      <c r="C1262" s="6"/>
      <c r="D1262" s="6"/>
      <c r="E1262" s="6"/>
      <c r="F1262" s="10"/>
      <c r="G1262" s="10"/>
      <c r="H1262" s="10"/>
      <c r="I1262" s="6"/>
      <c r="J1262" s="6"/>
      <c r="K1262" s="10"/>
      <c r="L1262" s="10"/>
      <c r="M1262" s="10"/>
      <c r="N1262" s="6"/>
      <c r="O1262" s="10"/>
      <c r="P1262" s="10"/>
      <c r="Q1262" s="10"/>
      <c r="R1262" s="6"/>
      <c r="S1262" s="6"/>
      <c r="T1262" s="10"/>
      <c r="U1262" s="10"/>
      <c r="V1262" s="10"/>
      <c r="W1262" s="27">
        <v>-75</v>
      </c>
      <c r="X1262" s="13">
        <f t="shared" si="170"/>
        <v>-70</v>
      </c>
      <c r="Y1262" s="30">
        <v>0.56826999999730132</v>
      </c>
      <c r="AD1262" s="6"/>
      <c r="AE1262" s="6"/>
      <c r="AF1262" s="10"/>
      <c r="AG1262" s="10"/>
      <c r="AH1262" s="10"/>
    </row>
    <row r="1263" spans="1:34" x14ac:dyDescent="0.15">
      <c r="A1263" s="2"/>
      <c r="B1263" s="12"/>
      <c r="C1263" s="6"/>
      <c r="D1263" s="6"/>
      <c r="E1263" s="6"/>
      <c r="F1263" s="10"/>
      <c r="G1263" s="10"/>
      <c r="H1263" s="10"/>
      <c r="I1263" s="6"/>
      <c r="J1263" s="6"/>
      <c r="K1263" s="10"/>
      <c r="L1263" s="10"/>
      <c r="M1263" s="10"/>
      <c r="N1263" s="6"/>
      <c r="O1263" s="10"/>
      <c r="P1263" s="10"/>
      <c r="Q1263" s="10"/>
      <c r="R1263" s="6"/>
      <c r="S1263" s="6"/>
      <c r="T1263" s="10"/>
      <c r="U1263" s="10"/>
      <c r="V1263" s="10"/>
      <c r="W1263" s="27">
        <v>-72</v>
      </c>
      <c r="X1263" s="13">
        <f t="shared" si="170"/>
        <v>-70</v>
      </c>
      <c r="Y1263" s="30">
        <v>0.57018000000155045</v>
      </c>
      <c r="AD1263" s="6"/>
      <c r="AE1263" s="6"/>
      <c r="AF1263" s="10"/>
      <c r="AG1263" s="10"/>
      <c r="AH1263" s="10"/>
    </row>
    <row r="1264" spans="1:34" x14ac:dyDescent="0.15">
      <c r="A1264" s="2"/>
      <c r="B1264" s="12"/>
      <c r="C1264" s="6"/>
      <c r="D1264" s="6"/>
      <c r="E1264" s="6"/>
      <c r="F1264" s="10"/>
      <c r="G1264" s="10"/>
      <c r="H1264" s="10"/>
      <c r="I1264" s="6"/>
      <c r="J1264" s="6"/>
      <c r="K1264" s="10"/>
      <c r="L1264" s="10"/>
      <c r="M1264" s="10"/>
      <c r="N1264" s="6"/>
      <c r="O1264" s="10"/>
      <c r="P1264" s="10"/>
      <c r="Q1264" s="10"/>
      <c r="R1264" s="6"/>
      <c r="S1264" s="6"/>
      <c r="T1264" s="10"/>
      <c r="U1264" s="10"/>
      <c r="V1264" s="10"/>
      <c r="W1264" s="27">
        <v>-72</v>
      </c>
      <c r="X1264" s="13">
        <f t="shared" si="170"/>
        <v>-70</v>
      </c>
      <c r="Y1264" s="30">
        <v>0.57018000000155045</v>
      </c>
      <c r="AD1264" s="6"/>
      <c r="AE1264" s="6"/>
      <c r="AF1264" s="10"/>
      <c r="AG1264" s="10"/>
      <c r="AH1264" s="10"/>
    </row>
    <row r="1265" spans="1:34" x14ac:dyDescent="0.15">
      <c r="A1265" s="2"/>
      <c r="B1265" s="12"/>
      <c r="C1265" s="6"/>
      <c r="D1265" s="6"/>
      <c r="E1265" s="6"/>
      <c r="F1265" s="10"/>
      <c r="G1265" s="10"/>
      <c r="H1265" s="10"/>
      <c r="I1265" s="6"/>
      <c r="J1265" s="6"/>
      <c r="K1265" s="10"/>
      <c r="L1265" s="10"/>
      <c r="M1265" s="10"/>
      <c r="N1265" s="6"/>
      <c r="O1265" s="10"/>
      <c r="P1265" s="10"/>
      <c r="Q1265" s="10"/>
      <c r="R1265" s="6"/>
      <c r="S1265" s="6"/>
      <c r="T1265" s="10"/>
      <c r="U1265" s="10"/>
      <c r="V1265" s="10"/>
      <c r="W1265" s="27">
        <v>-73</v>
      </c>
      <c r="X1265" s="13">
        <f t="shared" si="170"/>
        <v>-70</v>
      </c>
      <c r="Y1265" s="30">
        <v>0.57063499999811618</v>
      </c>
      <c r="AD1265" s="6"/>
      <c r="AE1265" s="6"/>
      <c r="AF1265" s="10"/>
      <c r="AG1265" s="10"/>
      <c r="AH1265" s="10"/>
    </row>
    <row r="1266" spans="1:34" x14ac:dyDescent="0.15">
      <c r="A1266" s="2"/>
      <c r="B1266" s="12"/>
      <c r="C1266" s="6"/>
      <c r="D1266" s="6"/>
      <c r="E1266" s="6"/>
      <c r="F1266" s="10"/>
      <c r="G1266" s="10"/>
      <c r="H1266" s="10"/>
      <c r="I1266" s="6"/>
      <c r="J1266" s="6"/>
      <c r="K1266" s="10"/>
      <c r="L1266" s="10"/>
      <c r="M1266" s="10"/>
      <c r="N1266" s="6"/>
      <c r="O1266" s="10"/>
      <c r="P1266" s="10"/>
      <c r="Q1266" s="10"/>
      <c r="R1266" s="6"/>
      <c r="S1266" s="6"/>
      <c r="T1266" s="10"/>
      <c r="U1266" s="10"/>
      <c r="V1266" s="10"/>
      <c r="W1266" s="27">
        <v>-71</v>
      </c>
      <c r="X1266" s="13">
        <f t="shared" si="170"/>
        <v>-70</v>
      </c>
      <c r="Y1266" s="30">
        <v>0.55308999999829078</v>
      </c>
      <c r="AD1266" s="6"/>
      <c r="AE1266" s="6"/>
      <c r="AF1266" s="10"/>
      <c r="AG1266" s="10"/>
      <c r="AH1266" s="10"/>
    </row>
    <row r="1267" spans="1:34" x14ac:dyDescent="0.15">
      <c r="A1267" s="2"/>
      <c r="B1267" s="12"/>
      <c r="C1267" s="6"/>
      <c r="D1267" s="6"/>
      <c r="E1267" s="6"/>
      <c r="F1267" s="10"/>
      <c r="G1267" s="10"/>
      <c r="H1267" s="10"/>
      <c r="I1267" s="6"/>
      <c r="J1267" s="6"/>
      <c r="K1267" s="10"/>
      <c r="L1267" s="10"/>
      <c r="M1267" s="10"/>
      <c r="N1267" s="6"/>
      <c r="O1267" s="10"/>
      <c r="P1267" s="10"/>
      <c r="Q1267" s="10"/>
      <c r="R1267" s="6"/>
      <c r="S1267" s="6"/>
      <c r="T1267" s="10"/>
      <c r="U1267" s="10"/>
      <c r="V1267" s="10"/>
      <c r="W1267" s="27">
        <v>-87</v>
      </c>
      <c r="X1267" s="13">
        <f t="shared" si="170"/>
        <v>-80</v>
      </c>
      <c r="Y1267" s="30">
        <v>0.55154500000172502</v>
      </c>
      <c r="AD1267" s="6"/>
      <c r="AE1267" s="6"/>
      <c r="AF1267" s="10"/>
      <c r="AG1267" s="10"/>
      <c r="AH1267" s="10"/>
    </row>
    <row r="1268" spans="1:34" x14ac:dyDescent="0.15">
      <c r="A1268" s="2"/>
      <c r="B1268" s="12"/>
      <c r="C1268" s="6"/>
      <c r="D1268" s="6"/>
      <c r="E1268" s="6"/>
      <c r="F1268" s="10"/>
      <c r="G1268" s="10"/>
      <c r="H1268" s="10"/>
      <c r="I1268" s="6"/>
      <c r="J1268" s="6"/>
      <c r="K1268" s="10"/>
      <c r="L1268" s="10"/>
      <c r="M1268" s="10"/>
      <c r="N1268" s="6"/>
      <c r="O1268" s="10"/>
      <c r="P1268" s="10"/>
      <c r="Q1268" s="10"/>
      <c r="R1268" s="6"/>
      <c r="S1268" s="6"/>
      <c r="T1268" s="10"/>
      <c r="U1268" s="10"/>
      <c r="V1268" s="10"/>
      <c r="W1268" s="27">
        <v>-75</v>
      </c>
      <c r="X1268" s="13">
        <f t="shared" si="170"/>
        <v>-70</v>
      </c>
      <c r="Y1268" s="30">
        <v>0.55199999999829075</v>
      </c>
      <c r="AD1268" s="6"/>
      <c r="AE1268" s="6"/>
      <c r="AF1268" s="10"/>
      <c r="AG1268" s="10"/>
      <c r="AH1268" s="10"/>
    </row>
    <row r="1269" spans="1:34" x14ac:dyDescent="0.15">
      <c r="A1269" s="2"/>
      <c r="B1269" s="12"/>
      <c r="C1269" s="6"/>
      <c r="D1269" s="6"/>
      <c r="E1269" s="6"/>
      <c r="F1269" s="10"/>
      <c r="G1269" s="10"/>
      <c r="H1269" s="10"/>
      <c r="I1269" s="6"/>
      <c r="J1269" s="6"/>
      <c r="K1269" s="10"/>
      <c r="L1269" s="10"/>
      <c r="M1269" s="10"/>
      <c r="N1269" s="6"/>
      <c r="O1269" s="10"/>
      <c r="P1269" s="10"/>
      <c r="Q1269" s="10"/>
      <c r="R1269" s="6"/>
      <c r="S1269" s="6"/>
      <c r="T1269" s="10"/>
      <c r="U1269" s="10"/>
      <c r="V1269" s="10"/>
      <c r="W1269" s="27">
        <v>-69</v>
      </c>
      <c r="X1269" s="13">
        <f t="shared" si="170"/>
        <v>-60</v>
      </c>
      <c r="Y1269" s="30">
        <v>0.55245499999485648</v>
      </c>
      <c r="AD1269" s="6"/>
      <c r="AE1269" s="6"/>
      <c r="AF1269" s="10"/>
      <c r="AG1269" s="10"/>
      <c r="AH1269" s="10"/>
    </row>
    <row r="1270" spans="1:34" x14ac:dyDescent="0.15">
      <c r="A1270" s="2"/>
      <c r="B1270" s="12"/>
      <c r="C1270" s="6"/>
      <c r="D1270" s="6"/>
      <c r="E1270" s="6"/>
      <c r="F1270" s="10"/>
      <c r="G1270" s="10"/>
      <c r="H1270" s="10"/>
      <c r="I1270" s="6"/>
      <c r="J1270" s="6"/>
      <c r="K1270" s="10"/>
      <c r="L1270" s="10"/>
      <c r="M1270" s="10"/>
      <c r="N1270" s="6"/>
      <c r="O1270" s="10"/>
      <c r="P1270" s="10"/>
      <c r="Q1270" s="10"/>
      <c r="R1270" s="6"/>
      <c r="S1270" s="6"/>
      <c r="T1270" s="10"/>
      <c r="U1270" s="10"/>
      <c r="V1270" s="10"/>
      <c r="W1270" s="27">
        <v>-63</v>
      </c>
      <c r="X1270" s="13">
        <f t="shared" si="170"/>
        <v>-60</v>
      </c>
      <c r="Y1270" s="30">
        <v>0.56091000000032798</v>
      </c>
      <c r="AD1270" s="6"/>
      <c r="AE1270" s="6"/>
      <c r="AF1270" s="10"/>
      <c r="AG1270" s="10"/>
      <c r="AH1270" s="10"/>
    </row>
    <row r="1271" spans="1:34" x14ac:dyDescent="0.15">
      <c r="A1271" s="2"/>
      <c r="B1271" s="12"/>
      <c r="C1271" s="6"/>
      <c r="D1271" s="6"/>
      <c r="E1271" s="6"/>
      <c r="F1271" s="10"/>
      <c r="G1271" s="10"/>
      <c r="H1271" s="10"/>
      <c r="I1271" s="6"/>
      <c r="J1271" s="6"/>
      <c r="K1271" s="10"/>
      <c r="L1271" s="10"/>
      <c r="M1271" s="10"/>
      <c r="N1271" s="6"/>
      <c r="O1271" s="10"/>
      <c r="P1271" s="10"/>
      <c r="Q1271" s="10"/>
      <c r="R1271" s="6"/>
      <c r="S1271" s="6"/>
      <c r="T1271" s="10"/>
      <c r="U1271" s="10"/>
      <c r="V1271" s="10"/>
      <c r="W1271" s="27">
        <v>-63</v>
      </c>
      <c r="X1271" s="13">
        <f t="shared" si="170"/>
        <v>-60</v>
      </c>
      <c r="Y1271" s="30">
        <v>0.56091000000032798</v>
      </c>
      <c r="AD1271" s="6"/>
      <c r="AE1271" s="6"/>
      <c r="AF1271" s="10"/>
      <c r="AG1271" s="10"/>
      <c r="AH1271" s="10"/>
    </row>
    <row r="1272" spans="1:34" x14ac:dyDescent="0.15">
      <c r="A1272" s="2"/>
      <c r="B1272" s="12"/>
      <c r="C1272" s="6"/>
      <c r="D1272" s="6"/>
      <c r="E1272" s="6"/>
      <c r="F1272" s="10"/>
      <c r="G1272" s="10"/>
      <c r="H1272" s="10"/>
      <c r="I1272" s="6"/>
      <c r="J1272" s="6"/>
      <c r="K1272" s="10"/>
      <c r="L1272" s="10"/>
      <c r="M1272" s="10"/>
      <c r="N1272" s="6"/>
      <c r="O1272" s="10"/>
      <c r="P1272" s="10"/>
      <c r="Q1272" s="10"/>
      <c r="R1272" s="6"/>
      <c r="S1272" s="6"/>
      <c r="T1272" s="10"/>
      <c r="U1272" s="10"/>
      <c r="V1272" s="10"/>
      <c r="W1272" s="27">
        <v>-63</v>
      </c>
      <c r="X1272" s="13">
        <f t="shared" si="170"/>
        <v>-60</v>
      </c>
      <c r="Y1272" s="30">
        <v>0.63291000000044439</v>
      </c>
      <c r="AD1272" s="6"/>
      <c r="AE1272" s="6"/>
      <c r="AF1272" s="10"/>
      <c r="AG1272" s="10"/>
      <c r="AH1272" s="10"/>
    </row>
    <row r="1273" spans="1:34" x14ac:dyDescent="0.15">
      <c r="A1273" s="2"/>
      <c r="B1273" s="12"/>
      <c r="C1273" s="6"/>
      <c r="D1273" s="6"/>
      <c r="E1273" s="6"/>
      <c r="F1273" s="10"/>
      <c r="G1273" s="10"/>
      <c r="H1273" s="10"/>
      <c r="I1273" s="6"/>
      <c r="J1273" s="6"/>
      <c r="K1273" s="10"/>
      <c r="L1273" s="10"/>
      <c r="M1273" s="10"/>
      <c r="N1273" s="6"/>
      <c r="O1273" s="10"/>
      <c r="P1273" s="10"/>
      <c r="Q1273" s="10"/>
      <c r="R1273" s="6"/>
      <c r="S1273" s="6"/>
      <c r="T1273" s="10"/>
      <c r="U1273" s="10"/>
      <c r="V1273" s="10"/>
      <c r="W1273" s="27">
        <v>-63</v>
      </c>
      <c r="X1273" s="13">
        <f t="shared" si="170"/>
        <v>-60</v>
      </c>
      <c r="Y1273" s="30">
        <v>0.63291000000044439</v>
      </c>
      <c r="AD1273" s="6"/>
      <c r="AE1273" s="6"/>
      <c r="AF1273" s="10"/>
      <c r="AG1273" s="10"/>
      <c r="AH1273" s="10"/>
    </row>
    <row r="1274" spans="1:34" x14ac:dyDescent="0.15">
      <c r="A1274" s="2"/>
      <c r="B1274" s="12"/>
      <c r="C1274" s="6"/>
      <c r="D1274" s="6"/>
      <c r="E1274" s="6"/>
      <c r="F1274" s="10"/>
      <c r="G1274" s="10"/>
      <c r="H1274" s="10"/>
      <c r="I1274" s="6"/>
      <c r="J1274" s="6"/>
      <c r="K1274" s="10"/>
      <c r="L1274" s="10"/>
      <c r="M1274" s="10"/>
      <c r="N1274" s="6"/>
      <c r="O1274" s="10"/>
      <c r="P1274" s="10"/>
      <c r="Q1274" s="10"/>
      <c r="R1274" s="6"/>
      <c r="S1274" s="6"/>
      <c r="T1274" s="10"/>
      <c r="U1274" s="10"/>
      <c r="V1274" s="10"/>
      <c r="W1274" s="27">
        <v>-63</v>
      </c>
      <c r="X1274" s="13">
        <f t="shared" si="170"/>
        <v>-60</v>
      </c>
      <c r="Y1274" s="30">
        <v>0.64436499999561314</v>
      </c>
      <c r="AD1274" s="6"/>
      <c r="AE1274" s="6"/>
      <c r="AF1274" s="10"/>
      <c r="AG1274" s="10"/>
      <c r="AH1274" s="10"/>
    </row>
    <row r="1275" spans="1:34" x14ac:dyDescent="0.15">
      <c r="A1275" s="2"/>
      <c r="B1275" s="12"/>
      <c r="C1275" s="6"/>
      <c r="D1275" s="6"/>
      <c r="E1275" s="6"/>
      <c r="F1275" s="10"/>
      <c r="G1275" s="10"/>
      <c r="H1275" s="10"/>
      <c r="I1275" s="6"/>
      <c r="J1275" s="6"/>
      <c r="K1275" s="10"/>
      <c r="L1275" s="10"/>
      <c r="M1275" s="10"/>
      <c r="N1275" s="6"/>
      <c r="O1275" s="10"/>
      <c r="P1275" s="10"/>
      <c r="Q1275" s="10"/>
      <c r="R1275" s="6"/>
      <c r="S1275" s="6"/>
      <c r="T1275" s="10"/>
      <c r="U1275" s="10"/>
      <c r="V1275" s="10"/>
      <c r="W1275" s="27">
        <v>-66</v>
      </c>
      <c r="X1275" s="13">
        <f t="shared" si="170"/>
        <v>-60</v>
      </c>
      <c r="Y1275" s="30">
        <v>0.66881999999706832</v>
      </c>
      <c r="AD1275" s="6"/>
      <c r="AE1275" s="6"/>
      <c r="AF1275" s="10"/>
      <c r="AG1275" s="10"/>
      <c r="AH1275" s="10"/>
    </row>
    <row r="1276" spans="1:34" x14ac:dyDescent="0.15">
      <c r="A1276" s="2"/>
      <c r="B1276" s="12"/>
      <c r="C1276" s="6"/>
      <c r="D1276" s="6"/>
      <c r="E1276" s="6"/>
      <c r="F1276" s="10"/>
      <c r="G1276" s="10"/>
      <c r="H1276" s="10"/>
      <c r="I1276" s="6"/>
      <c r="J1276" s="6"/>
      <c r="K1276" s="10"/>
      <c r="L1276" s="10"/>
      <c r="M1276" s="10"/>
      <c r="N1276" s="6"/>
      <c r="O1276" s="10"/>
      <c r="P1276" s="10"/>
      <c r="Q1276" s="10"/>
      <c r="R1276" s="6"/>
      <c r="S1276" s="6"/>
      <c r="T1276" s="10"/>
      <c r="U1276" s="10"/>
      <c r="V1276" s="10"/>
      <c r="W1276" s="27">
        <v>-75</v>
      </c>
      <c r="X1276" s="13">
        <f t="shared" si="170"/>
        <v>-70</v>
      </c>
      <c r="Y1276" s="30">
        <v>0.65027500000067717</v>
      </c>
      <c r="AD1276" s="6"/>
      <c r="AE1276" s="6"/>
      <c r="AF1276" s="10"/>
      <c r="AG1276" s="10"/>
      <c r="AH1276" s="10"/>
    </row>
    <row r="1277" spans="1:34" x14ac:dyDescent="0.15">
      <c r="A1277" s="2"/>
      <c r="B1277" s="12"/>
      <c r="C1277" s="6"/>
      <c r="D1277" s="6"/>
      <c r="E1277" s="6"/>
      <c r="F1277" s="10"/>
      <c r="G1277" s="10"/>
      <c r="H1277" s="10"/>
      <c r="I1277" s="6"/>
      <c r="J1277" s="6"/>
      <c r="K1277" s="10"/>
      <c r="L1277" s="10"/>
      <c r="M1277" s="10"/>
      <c r="N1277" s="6"/>
      <c r="O1277" s="10"/>
      <c r="P1277" s="10"/>
      <c r="Q1277" s="10"/>
      <c r="R1277" s="6"/>
      <c r="S1277" s="6"/>
      <c r="T1277" s="10"/>
      <c r="U1277" s="10"/>
      <c r="V1277" s="10"/>
      <c r="W1277" s="27">
        <v>-75</v>
      </c>
      <c r="X1277" s="13">
        <f t="shared" si="170"/>
        <v>-70</v>
      </c>
      <c r="Y1277" s="30">
        <v>0.65027500000067717</v>
      </c>
      <c r="AD1277" s="6"/>
      <c r="AE1277" s="6"/>
      <c r="AF1277" s="10"/>
      <c r="AG1277" s="10"/>
      <c r="AH1277" s="10"/>
    </row>
    <row r="1278" spans="1:34" x14ac:dyDescent="0.15">
      <c r="A1278" s="2"/>
      <c r="B1278" s="12"/>
      <c r="C1278" s="6"/>
      <c r="D1278" s="6"/>
      <c r="E1278" s="6"/>
      <c r="F1278" s="10"/>
      <c r="G1278" s="10"/>
      <c r="H1278" s="10"/>
      <c r="I1278" s="6"/>
      <c r="J1278" s="6"/>
      <c r="K1278" s="10"/>
      <c r="L1278" s="10"/>
      <c r="M1278" s="10"/>
      <c r="N1278" s="6"/>
      <c r="O1278" s="10"/>
      <c r="P1278" s="10"/>
      <c r="Q1278" s="10"/>
      <c r="R1278" s="6"/>
      <c r="S1278" s="6"/>
      <c r="T1278" s="10"/>
      <c r="U1278" s="10"/>
      <c r="V1278" s="10"/>
      <c r="W1278" s="27">
        <v>-74</v>
      </c>
      <c r="X1278" s="13">
        <f t="shared" si="170"/>
        <v>-70</v>
      </c>
      <c r="Y1278" s="30">
        <v>0.72527499999776679</v>
      </c>
      <c r="AD1278" s="6"/>
      <c r="AE1278" s="6"/>
      <c r="AF1278" s="10"/>
      <c r="AG1278" s="10"/>
      <c r="AH1278" s="10"/>
    </row>
    <row r="1279" spans="1:34" x14ac:dyDescent="0.15">
      <c r="A1279" s="2"/>
      <c r="B1279" s="12"/>
      <c r="C1279" s="6"/>
      <c r="D1279" s="6"/>
      <c r="E1279" s="6"/>
      <c r="F1279" s="10"/>
      <c r="G1279" s="10"/>
      <c r="H1279" s="10"/>
      <c r="I1279" s="6"/>
      <c r="J1279" s="6"/>
      <c r="K1279" s="10"/>
      <c r="L1279" s="10"/>
      <c r="M1279" s="10"/>
      <c r="N1279" s="6"/>
      <c r="O1279" s="10"/>
      <c r="P1279" s="10"/>
      <c r="Q1279" s="10"/>
      <c r="R1279" s="6"/>
      <c r="S1279" s="6"/>
      <c r="T1279" s="10"/>
      <c r="U1279" s="10"/>
      <c r="V1279" s="10"/>
      <c r="W1279" s="27">
        <v>-74</v>
      </c>
      <c r="X1279" s="13">
        <f t="shared" si="170"/>
        <v>-70</v>
      </c>
      <c r="Y1279" s="30">
        <v>0.72527499999776679</v>
      </c>
      <c r="AD1279" s="6"/>
      <c r="AE1279" s="6"/>
      <c r="AF1279" s="10"/>
      <c r="AG1279" s="10"/>
      <c r="AH1279" s="10"/>
    </row>
    <row r="1280" spans="1:34" x14ac:dyDescent="0.15">
      <c r="A1280" s="2"/>
      <c r="B1280" s="12"/>
      <c r="C1280" s="6"/>
      <c r="D1280" s="6"/>
      <c r="E1280" s="6"/>
      <c r="F1280" s="10"/>
      <c r="G1280" s="10"/>
      <c r="H1280" s="10"/>
      <c r="I1280" s="6"/>
      <c r="J1280" s="6"/>
      <c r="K1280" s="10"/>
      <c r="L1280" s="10"/>
      <c r="M1280" s="10"/>
      <c r="N1280" s="6"/>
      <c r="O1280" s="10"/>
      <c r="P1280" s="10"/>
      <c r="Q1280" s="10"/>
      <c r="R1280" s="6"/>
      <c r="S1280" s="6"/>
      <c r="T1280" s="10"/>
      <c r="U1280" s="10"/>
      <c r="V1280" s="10"/>
      <c r="W1280" s="27">
        <v>-74</v>
      </c>
      <c r="X1280" s="13">
        <f t="shared" si="170"/>
        <v>-70</v>
      </c>
      <c r="Y1280" s="30">
        <v>0.8352850000007932</v>
      </c>
      <c r="AD1280" s="6"/>
      <c r="AE1280" s="6"/>
      <c r="AF1280" s="10"/>
      <c r="AG1280" s="10"/>
      <c r="AH1280" s="10"/>
    </row>
    <row r="1281" spans="1:34" x14ac:dyDescent="0.15">
      <c r="A1281" s="2"/>
      <c r="B1281" s="12"/>
      <c r="C1281" s="6"/>
      <c r="D1281" s="6"/>
      <c r="E1281" s="6"/>
      <c r="F1281" s="10"/>
      <c r="G1281" s="10"/>
      <c r="H1281" s="10"/>
      <c r="I1281" s="6"/>
      <c r="J1281" s="6"/>
      <c r="K1281" s="10"/>
      <c r="L1281" s="10"/>
      <c r="M1281" s="10"/>
      <c r="N1281" s="6"/>
      <c r="O1281" s="10"/>
      <c r="P1281" s="10"/>
      <c r="Q1281" s="10"/>
      <c r="R1281" s="6"/>
      <c r="S1281" s="6"/>
      <c r="T1281" s="10"/>
      <c r="U1281" s="10"/>
      <c r="V1281" s="10"/>
      <c r="W1281" s="27">
        <v>-74</v>
      </c>
      <c r="X1281" s="13">
        <f t="shared" si="170"/>
        <v>-70</v>
      </c>
      <c r="Y1281" s="30">
        <v>0.8382849999977664</v>
      </c>
      <c r="AD1281" s="6"/>
      <c r="AE1281" s="6"/>
      <c r="AF1281" s="10"/>
      <c r="AG1281" s="10"/>
      <c r="AH1281" s="10"/>
    </row>
    <row r="1282" spans="1:34" x14ac:dyDescent="0.15">
      <c r="A1282" s="2"/>
      <c r="B1282" s="12"/>
      <c r="C1282" s="6"/>
      <c r="D1282" s="6"/>
      <c r="E1282" s="6"/>
      <c r="F1282" s="10"/>
      <c r="G1282" s="10"/>
      <c r="H1282" s="10"/>
      <c r="I1282" s="6"/>
      <c r="J1282" s="6"/>
      <c r="K1282" s="10"/>
      <c r="L1282" s="10"/>
      <c r="M1282" s="10"/>
      <c r="N1282" s="6"/>
      <c r="O1282" s="10"/>
      <c r="P1282" s="10"/>
      <c r="Q1282" s="10"/>
      <c r="R1282" s="6"/>
      <c r="S1282" s="6"/>
      <c r="T1282" s="10"/>
      <c r="U1282" s="10"/>
      <c r="V1282" s="10"/>
      <c r="W1282" s="27">
        <v>-73</v>
      </c>
      <c r="X1282" s="13">
        <f t="shared" si="170"/>
        <v>-70</v>
      </c>
      <c r="Y1282" s="30">
        <v>0.80773999999893054</v>
      </c>
      <c r="AD1282" s="6"/>
      <c r="AE1282" s="6"/>
      <c r="AF1282" s="10"/>
      <c r="AG1282" s="10"/>
      <c r="AH1282" s="10"/>
    </row>
    <row r="1283" spans="1:34" x14ac:dyDescent="0.15">
      <c r="A1283" s="2"/>
      <c r="B1283" s="12"/>
      <c r="C1283" s="6"/>
      <c r="D1283" s="6"/>
      <c r="E1283" s="6"/>
      <c r="F1283" s="10"/>
      <c r="G1283" s="10"/>
      <c r="H1283" s="10"/>
      <c r="I1283" s="6"/>
      <c r="J1283" s="6"/>
      <c r="K1283" s="10"/>
      <c r="L1283" s="10"/>
      <c r="M1283" s="10"/>
      <c r="N1283" s="6"/>
      <c r="O1283" s="10"/>
      <c r="P1283" s="10"/>
      <c r="Q1283" s="10"/>
      <c r="R1283" s="6"/>
      <c r="S1283" s="6"/>
      <c r="T1283" s="10"/>
      <c r="U1283" s="10"/>
      <c r="V1283" s="10"/>
      <c r="W1283" s="27">
        <v>-73</v>
      </c>
      <c r="X1283" s="13">
        <f t="shared" si="170"/>
        <v>-70</v>
      </c>
      <c r="Y1283" s="30">
        <v>0.80773999999893054</v>
      </c>
      <c r="AD1283" s="6"/>
      <c r="AE1283" s="6"/>
      <c r="AF1283" s="10"/>
      <c r="AG1283" s="10"/>
      <c r="AH1283" s="10"/>
    </row>
    <row r="1284" spans="1:34" x14ac:dyDescent="0.15">
      <c r="A1284" s="2"/>
      <c r="B1284" s="12"/>
      <c r="C1284" s="6"/>
      <c r="D1284" s="6"/>
      <c r="E1284" s="6"/>
      <c r="F1284" s="10"/>
      <c r="G1284" s="10"/>
      <c r="H1284" s="10"/>
      <c r="I1284" s="6"/>
      <c r="J1284" s="6"/>
      <c r="K1284" s="10"/>
      <c r="L1284" s="10"/>
      <c r="M1284" s="10"/>
      <c r="N1284" s="6"/>
      <c r="O1284" s="10"/>
      <c r="P1284" s="10"/>
      <c r="Q1284" s="10"/>
      <c r="R1284" s="6"/>
      <c r="S1284" s="6"/>
      <c r="T1284" s="10"/>
      <c r="U1284" s="10"/>
      <c r="V1284" s="10"/>
      <c r="W1284" s="27">
        <v>-72</v>
      </c>
      <c r="X1284" s="13">
        <f t="shared" si="170"/>
        <v>-70</v>
      </c>
      <c r="Y1284" s="30">
        <v>0.81519500000056033</v>
      </c>
      <c r="AD1284" s="6"/>
      <c r="AE1284" s="6"/>
      <c r="AF1284" s="10"/>
      <c r="AG1284" s="10"/>
      <c r="AH1284" s="10"/>
    </row>
    <row r="1285" spans="1:34" x14ac:dyDescent="0.15">
      <c r="A1285" s="2"/>
      <c r="B1285" s="12"/>
      <c r="C1285" s="6"/>
      <c r="D1285" s="6"/>
      <c r="E1285" s="6"/>
      <c r="F1285" s="10"/>
      <c r="G1285" s="10"/>
      <c r="H1285" s="10"/>
      <c r="I1285" s="6"/>
      <c r="J1285" s="6"/>
      <c r="K1285" s="10"/>
      <c r="L1285" s="10"/>
      <c r="M1285" s="10"/>
      <c r="N1285" s="6"/>
      <c r="O1285" s="10"/>
      <c r="P1285" s="10"/>
      <c r="Q1285" s="10"/>
      <c r="R1285" s="6"/>
      <c r="S1285" s="6"/>
      <c r="T1285" s="10"/>
      <c r="U1285" s="10"/>
      <c r="V1285" s="10"/>
      <c r="W1285" s="27">
        <v>-72</v>
      </c>
      <c r="X1285" s="13">
        <f t="shared" si="170"/>
        <v>-70</v>
      </c>
      <c r="Y1285" s="30">
        <v>0.81519500000056033</v>
      </c>
      <c r="AD1285" s="6"/>
      <c r="AE1285" s="6"/>
      <c r="AF1285" s="10"/>
      <c r="AG1285" s="10"/>
      <c r="AH1285" s="10"/>
    </row>
    <row r="1286" spans="1:34" x14ac:dyDescent="0.15">
      <c r="A1286" s="2"/>
      <c r="B1286" s="12"/>
      <c r="C1286" s="6"/>
      <c r="D1286" s="6"/>
      <c r="E1286" s="6"/>
      <c r="F1286" s="10"/>
      <c r="G1286" s="10"/>
      <c r="H1286" s="10"/>
      <c r="I1286" s="6"/>
      <c r="J1286" s="6"/>
      <c r="K1286" s="10"/>
      <c r="L1286" s="10"/>
      <c r="M1286" s="10"/>
      <c r="N1286" s="6"/>
      <c r="O1286" s="10"/>
      <c r="P1286" s="10"/>
      <c r="Q1286" s="10"/>
      <c r="R1286" s="6"/>
      <c r="S1286" s="6"/>
      <c r="T1286" s="10"/>
      <c r="U1286" s="10"/>
      <c r="V1286" s="10"/>
      <c r="W1286" s="27">
        <v>-72</v>
      </c>
      <c r="X1286" s="13">
        <f t="shared" si="170"/>
        <v>-70</v>
      </c>
      <c r="Y1286" s="30">
        <v>0.81364999999671861</v>
      </c>
      <c r="AD1286" s="6"/>
      <c r="AE1286" s="6"/>
      <c r="AF1286" s="10"/>
      <c r="AG1286" s="10"/>
      <c r="AH1286" s="10"/>
    </row>
    <row r="1287" spans="1:34" x14ac:dyDescent="0.15">
      <c r="A1287" s="2"/>
      <c r="B1287" s="12"/>
      <c r="C1287" s="6"/>
      <c r="D1287" s="6"/>
      <c r="E1287" s="6"/>
      <c r="F1287" s="10"/>
      <c r="G1287" s="10"/>
      <c r="H1287" s="10"/>
      <c r="I1287" s="6"/>
      <c r="J1287" s="6"/>
      <c r="K1287" s="10"/>
      <c r="L1287" s="10"/>
      <c r="M1287" s="10"/>
      <c r="N1287" s="6"/>
      <c r="O1287" s="10"/>
      <c r="P1287" s="10"/>
      <c r="Q1287" s="10"/>
      <c r="R1287" s="6"/>
      <c r="S1287" s="6"/>
      <c r="T1287" s="10"/>
      <c r="U1287" s="10"/>
      <c r="V1287" s="10"/>
      <c r="W1287" s="27">
        <v>-69</v>
      </c>
      <c r="X1287" s="13">
        <f t="shared" si="170"/>
        <v>-60</v>
      </c>
      <c r="Y1287" s="30">
        <v>0.83410499999735888</v>
      </c>
      <c r="AD1287" s="6"/>
      <c r="AE1287" s="6"/>
      <c r="AF1287" s="10"/>
      <c r="AG1287" s="10"/>
      <c r="AH1287" s="10"/>
    </row>
    <row r="1288" spans="1:34" x14ac:dyDescent="0.15">
      <c r="A1288" s="2"/>
      <c r="B1288" s="12"/>
      <c r="C1288" s="6"/>
      <c r="D1288" s="6"/>
      <c r="E1288" s="6"/>
      <c r="F1288" s="10"/>
      <c r="G1288" s="10"/>
      <c r="H1288" s="10"/>
      <c r="I1288" s="6"/>
      <c r="J1288" s="6"/>
      <c r="K1288" s="10"/>
      <c r="L1288" s="10"/>
      <c r="M1288" s="10"/>
      <c r="N1288" s="6"/>
      <c r="O1288" s="10"/>
      <c r="P1288" s="10"/>
      <c r="Q1288" s="10"/>
      <c r="R1288" s="6"/>
      <c r="S1288" s="6"/>
      <c r="T1288" s="10"/>
      <c r="U1288" s="10"/>
      <c r="V1288" s="10"/>
      <c r="W1288" s="27">
        <v>-62</v>
      </c>
      <c r="X1288" s="13">
        <f t="shared" si="170"/>
        <v>-60</v>
      </c>
      <c r="Y1288" s="30">
        <v>0.83355999999735886</v>
      </c>
      <c r="AD1288" s="6"/>
      <c r="AE1288" s="6"/>
      <c r="AF1288" s="10"/>
      <c r="AG1288" s="10"/>
      <c r="AH1288" s="10"/>
    </row>
    <row r="1289" spans="1:34" x14ac:dyDescent="0.15">
      <c r="A1289" s="2"/>
      <c r="B1289" s="12"/>
      <c r="C1289" s="6"/>
      <c r="D1289" s="6"/>
      <c r="E1289" s="6"/>
      <c r="F1289" s="10"/>
      <c r="G1289" s="10"/>
      <c r="H1289" s="10"/>
      <c r="I1289" s="6"/>
      <c r="J1289" s="6"/>
      <c r="K1289" s="10"/>
      <c r="L1289" s="10"/>
      <c r="M1289" s="10"/>
      <c r="N1289" s="6"/>
      <c r="O1289" s="10"/>
      <c r="P1289" s="10"/>
      <c r="Q1289" s="10"/>
      <c r="R1289" s="6"/>
      <c r="S1289" s="6"/>
      <c r="T1289" s="10"/>
      <c r="U1289" s="10"/>
      <c r="V1289" s="10"/>
      <c r="W1289" s="27">
        <v>-62</v>
      </c>
      <c r="X1289" s="13">
        <f t="shared" si="170"/>
        <v>-60</v>
      </c>
      <c r="Y1289" s="30">
        <v>0.83355999999735886</v>
      </c>
      <c r="AD1289" s="6"/>
      <c r="AE1289" s="6"/>
      <c r="AF1289" s="10"/>
      <c r="AG1289" s="10"/>
      <c r="AH1289" s="10"/>
    </row>
    <row r="1290" spans="1:34" x14ac:dyDescent="0.15">
      <c r="A1290" s="2"/>
      <c r="B1290" s="12"/>
      <c r="C1290" s="6"/>
      <c r="D1290" s="6"/>
      <c r="E1290" s="6"/>
      <c r="F1290" s="10"/>
      <c r="G1290" s="10"/>
      <c r="H1290" s="10"/>
      <c r="I1290" s="6"/>
      <c r="J1290" s="6"/>
      <c r="K1290" s="10"/>
      <c r="L1290" s="10"/>
      <c r="M1290" s="10"/>
      <c r="N1290" s="6"/>
      <c r="O1290" s="10"/>
      <c r="P1290" s="10"/>
      <c r="Q1290" s="10"/>
      <c r="R1290" s="6"/>
      <c r="S1290" s="6"/>
      <c r="T1290" s="10"/>
      <c r="U1290" s="10"/>
      <c r="V1290" s="10"/>
      <c r="W1290" s="27">
        <v>-62</v>
      </c>
      <c r="X1290" s="13">
        <f t="shared" si="170"/>
        <v>-60</v>
      </c>
      <c r="Y1290" s="30">
        <v>0.81901499999450667</v>
      </c>
      <c r="AD1290" s="6"/>
      <c r="AE1290" s="6"/>
      <c r="AF1290" s="10"/>
      <c r="AG1290" s="10"/>
      <c r="AH1290" s="10"/>
    </row>
    <row r="1291" spans="1:34" x14ac:dyDescent="0.15">
      <c r="A1291" s="2"/>
      <c r="B1291" s="12"/>
      <c r="C1291" s="6"/>
      <c r="D1291" s="6"/>
      <c r="E1291" s="6"/>
      <c r="F1291" s="10"/>
      <c r="G1291" s="10"/>
      <c r="H1291" s="10"/>
      <c r="I1291" s="6"/>
      <c r="J1291" s="6"/>
      <c r="K1291" s="10"/>
      <c r="L1291" s="10"/>
      <c r="M1291" s="10"/>
      <c r="N1291" s="6"/>
      <c r="O1291" s="10"/>
      <c r="P1291" s="10"/>
      <c r="Q1291" s="10"/>
      <c r="R1291" s="6"/>
      <c r="S1291" s="6"/>
      <c r="T1291" s="10"/>
      <c r="U1291" s="10"/>
      <c r="V1291" s="10"/>
      <c r="W1291" s="27">
        <v>-70</v>
      </c>
      <c r="X1291" s="13">
        <f t="shared" si="170"/>
        <v>-70</v>
      </c>
      <c r="Y1291" s="30">
        <v>0.81892499999834834</v>
      </c>
      <c r="AD1291" s="6"/>
      <c r="AE1291" s="6"/>
      <c r="AF1291" s="10"/>
      <c r="AG1291" s="10"/>
      <c r="AH1291" s="10"/>
    </row>
    <row r="1292" spans="1:34" x14ac:dyDescent="0.15">
      <c r="A1292" s="2"/>
      <c r="B1292" s="12"/>
      <c r="C1292" s="6"/>
      <c r="D1292" s="6"/>
      <c r="E1292" s="6"/>
      <c r="F1292" s="10"/>
      <c r="G1292" s="10"/>
      <c r="H1292" s="10"/>
      <c r="I1292" s="6"/>
      <c r="J1292" s="6"/>
      <c r="K1292" s="10"/>
      <c r="L1292" s="10"/>
      <c r="M1292" s="10"/>
      <c r="N1292" s="6"/>
      <c r="O1292" s="10"/>
      <c r="P1292" s="10"/>
      <c r="Q1292" s="10"/>
      <c r="R1292" s="6"/>
      <c r="S1292" s="6"/>
      <c r="T1292" s="10"/>
      <c r="U1292" s="10"/>
      <c r="V1292" s="10"/>
      <c r="W1292" s="27">
        <v>-69</v>
      </c>
      <c r="X1292" s="13">
        <f t="shared" si="170"/>
        <v>-60</v>
      </c>
      <c r="Y1292" s="30">
        <v>0.81737999999450661</v>
      </c>
      <c r="AD1292" s="6"/>
      <c r="AE1292" s="6"/>
      <c r="AF1292" s="10"/>
      <c r="AG1292" s="10"/>
      <c r="AH1292" s="10"/>
    </row>
    <row r="1293" spans="1:34" x14ac:dyDescent="0.15">
      <c r="A1293" s="2"/>
      <c r="B1293" s="12"/>
      <c r="C1293" s="6"/>
      <c r="D1293" s="6"/>
      <c r="E1293" s="6"/>
      <c r="F1293" s="10"/>
      <c r="G1293" s="10"/>
      <c r="H1293" s="10"/>
      <c r="I1293" s="6"/>
      <c r="J1293" s="6"/>
      <c r="K1293" s="10"/>
      <c r="L1293" s="10"/>
      <c r="M1293" s="10"/>
      <c r="N1293" s="6"/>
      <c r="O1293" s="10"/>
      <c r="P1293" s="10"/>
      <c r="Q1293" s="10"/>
      <c r="R1293" s="6"/>
      <c r="S1293" s="6"/>
      <c r="T1293" s="10"/>
      <c r="U1293" s="10"/>
      <c r="V1293" s="10"/>
      <c r="W1293" s="27">
        <v>-69</v>
      </c>
      <c r="X1293" s="13">
        <f t="shared" si="170"/>
        <v>-60</v>
      </c>
      <c r="Y1293" s="30">
        <v>0.82328999999957064</v>
      </c>
      <c r="AD1293" s="6"/>
      <c r="AE1293" s="6"/>
      <c r="AF1293" s="10"/>
      <c r="AG1293" s="10"/>
      <c r="AH1293" s="10"/>
    </row>
    <row r="1294" spans="1:34" x14ac:dyDescent="0.15">
      <c r="A1294" s="2"/>
      <c r="B1294" s="12"/>
      <c r="C1294" s="6"/>
      <c r="D1294" s="6"/>
      <c r="E1294" s="6"/>
      <c r="F1294" s="10"/>
      <c r="G1294" s="10"/>
      <c r="H1294" s="10"/>
      <c r="I1294" s="6"/>
      <c r="J1294" s="6"/>
      <c r="K1294" s="10"/>
      <c r="L1294" s="10"/>
      <c r="M1294" s="10"/>
      <c r="N1294" s="6"/>
      <c r="O1294" s="10"/>
      <c r="P1294" s="10"/>
      <c r="Q1294" s="10"/>
      <c r="R1294" s="6"/>
      <c r="S1294" s="6"/>
      <c r="T1294" s="10"/>
      <c r="U1294" s="10"/>
      <c r="V1294" s="10"/>
      <c r="W1294" s="27">
        <v>-69</v>
      </c>
      <c r="X1294" s="13">
        <f t="shared" si="170"/>
        <v>-60</v>
      </c>
      <c r="Y1294" s="30">
        <v>0.82328999999957064</v>
      </c>
      <c r="AD1294" s="6"/>
      <c r="AE1294" s="6"/>
      <c r="AF1294" s="10"/>
      <c r="AG1294" s="10"/>
      <c r="AH1294" s="10"/>
    </row>
    <row r="1295" spans="1:34" x14ac:dyDescent="0.15">
      <c r="A1295" s="2"/>
      <c r="B1295" s="12"/>
      <c r="C1295" s="6"/>
      <c r="D1295" s="6"/>
      <c r="E1295" s="6"/>
      <c r="F1295" s="10"/>
      <c r="G1295" s="10"/>
      <c r="H1295" s="10"/>
      <c r="I1295" s="6"/>
      <c r="J1295" s="6"/>
      <c r="K1295" s="10"/>
      <c r="L1295" s="10"/>
      <c r="M1295" s="10"/>
      <c r="N1295" s="6"/>
      <c r="O1295" s="10"/>
      <c r="P1295" s="10"/>
      <c r="Q1295" s="10"/>
      <c r="R1295" s="6"/>
      <c r="S1295" s="6"/>
      <c r="T1295" s="10"/>
      <c r="U1295" s="10"/>
      <c r="V1295" s="10"/>
      <c r="W1295" s="27">
        <v>-68</v>
      </c>
      <c r="X1295" s="13">
        <f t="shared" si="170"/>
        <v>-60</v>
      </c>
      <c r="Y1295" s="30">
        <v>0.88874499999846468</v>
      </c>
      <c r="AD1295" s="6"/>
      <c r="AE1295" s="6"/>
      <c r="AF1295" s="10"/>
      <c r="AG1295" s="10"/>
      <c r="AH1295" s="10"/>
    </row>
    <row r="1296" spans="1:34" x14ac:dyDescent="0.15">
      <c r="A1296" s="2"/>
      <c r="B1296" s="12"/>
      <c r="C1296" s="6"/>
      <c r="D1296" s="6"/>
      <c r="E1296" s="6"/>
      <c r="F1296" s="10"/>
      <c r="G1296" s="10"/>
      <c r="H1296" s="10"/>
      <c r="I1296" s="6"/>
      <c r="J1296" s="6"/>
      <c r="K1296" s="10"/>
      <c r="L1296" s="10"/>
      <c r="M1296" s="10"/>
      <c r="N1296" s="6"/>
      <c r="O1296" s="10"/>
      <c r="P1296" s="10"/>
      <c r="Q1296" s="10"/>
      <c r="R1296" s="6"/>
      <c r="S1296" s="6"/>
      <c r="T1296" s="10"/>
      <c r="U1296" s="10"/>
      <c r="V1296" s="10"/>
      <c r="W1296" s="27">
        <v>-67</v>
      </c>
      <c r="X1296" s="13">
        <f t="shared" ref="X1296:X1359" si="171">0-(MID(W1296,LEN(W1296)-1,1)*10)</f>
        <v>-60</v>
      </c>
      <c r="Y1296" s="30">
        <v>0.88719999999462296</v>
      </c>
      <c r="AD1296" s="6"/>
      <c r="AE1296" s="6"/>
      <c r="AF1296" s="10"/>
      <c r="AG1296" s="10"/>
      <c r="AH1296" s="10"/>
    </row>
    <row r="1297" spans="1:34" x14ac:dyDescent="0.15">
      <c r="A1297" s="2"/>
      <c r="B1297" s="12"/>
      <c r="C1297" s="6"/>
      <c r="D1297" s="6"/>
      <c r="E1297" s="6"/>
      <c r="F1297" s="10"/>
      <c r="G1297" s="10"/>
      <c r="H1297" s="10"/>
      <c r="I1297" s="6"/>
      <c r="J1297" s="6"/>
      <c r="K1297" s="10"/>
      <c r="L1297" s="10"/>
      <c r="M1297" s="10"/>
      <c r="N1297" s="6"/>
      <c r="O1297" s="10"/>
      <c r="P1297" s="10"/>
      <c r="Q1297" s="10"/>
      <c r="R1297" s="6"/>
      <c r="S1297" s="6"/>
      <c r="T1297" s="10"/>
      <c r="U1297" s="10"/>
      <c r="V1297" s="10"/>
      <c r="W1297" s="27">
        <v>-66</v>
      </c>
      <c r="X1297" s="13">
        <f t="shared" si="171"/>
        <v>-60</v>
      </c>
      <c r="Y1297" s="30">
        <v>0.97410999999799897</v>
      </c>
      <c r="AD1297" s="6"/>
      <c r="AE1297" s="6"/>
      <c r="AF1297" s="10"/>
      <c r="AG1297" s="10"/>
      <c r="AH1297" s="10"/>
    </row>
    <row r="1298" spans="1:34" x14ac:dyDescent="0.15">
      <c r="A1298" s="2"/>
      <c r="B1298" s="12"/>
      <c r="C1298" s="6"/>
      <c r="D1298" s="6"/>
      <c r="E1298" s="6"/>
      <c r="F1298" s="10"/>
      <c r="G1298" s="10"/>
      <c r="H1298" s="10"/>
      <c r="I1298" s="6"/>
      <c r="J1298" s="6"/>
      <c r="K1298" s="10"/>
      <c r="L1298" s="10"/>
      <c r="M1298" s="10"/>
      <c r="N1298" s="6"/>
      <c r="O1298" s="10"/>
      <c r="P1298" s="10"/>
      <c r="Q1298" s="10"/>
      <c r="R1298" s="6"/>
      <c r="S1298" s="6"/>
      <c r="T1298" s="10"/>
      <c r="U1298" s="10"/>
      <c r="V1298" s="10"/>
      <c r="W1298" s="27">
        <v>-70</v>
      </c>
      <c r="X1298" s="13">
        <f t="shared" si="171"/>
        <v>-70</v>
      </c>
      <c r="Y1298" s="30">
        <v>0.96956499999718404</v>
      </c>
      <c r="AD1298" s="6"/>
      <c r="AE1298" s="6"/>
      <c r="AF1298" s="10"/>
      <c r="AG1298" s="10"/>
      <c r="AH1298" s="10"/>
    </row>
    <row r="1299" spans="1:34" x14ac:dyDescent="0.15">
      <c r="A1299" s="2"/>
      <c r="B1299" s="12"/>
      <c r="C1299" s="6"/>
      <c r="D1299" s="6"/>
      <c r="E1299" s="6"/>
      <c r="F1299" s="10"/>
      <c r="G1299" s="10"/>
      <c r="H1299" s="10"/>
      <c r="I1299" s="6"/>
      <c r="J1299" s="6"/>
      <c r="K1299" s="10"/>
      <c r="L1299" s="10"/>
      <c r="M1299" s="10"/>
      <c r="N1299" s="6"/>
      <c r="O1299" s="10"/>
      <c r="P1299" s="10"/>
      <c r="Q1299" s="10"/>
      <c r="R1299" s="6"/>
      <c r="S1299" s="6"/>
      <c r="T1299" s="10"/>
      <c r="U1299" s="10"/>
      <c r="V1299" s="10"/>
      <c r="W1299" s="27">
        <v>-70</v>
      </c>
      <c r="X1299" s="13">
        <f t="shared" si="171"/>
        <v>-70</v>
      </c>
      <c r="Y1299" s="30">
        <v>0.96956499999718404</v>
      </c>
      <c r="AD1299" s="6"/>
      <c r="AE1299" s="6"/>
      <c r="AF1299" s="10"/>
      <c r="AG1299" s="10"/>
      <c r="AH1299" s="10"/>
    </row>
    <row r="1300" spans="1:34" x14ac:dyDescent="0.15">
      <c r="A1300" s="2"/>
      <c r="B1300" s="12"/>
      <c r="C1300" s="6"/>
      <c r="D1300" s="6"/>
      <c r="E1300" s="6"/>
      <c r="F1300" s="10"/>
      <c r="G1300" s="10"/>
      <c r="H1300" s="10"/>
      <c r="I1300" s="6"/>
      <c r="J1300" s="6"/>
      <c r="K1300" s="10"/>
      <c r="L1300" s="10"/>
      <c r="M1300" s="10"/>
      <c r="N1300" s="6"/>
      <c r="O1300" s="10"/>
      <c r="P1300" s="10"/>
      <c r="Q1300" s="10"/>
      <c r="R1300" s="6"/>
      <c r="S1300" s="6"/>
      <c r="T1300" s="10"/>
      <c r="U1300" s="10"/>
      <c r="V1300" s="10"/>
      <c r="W1300" s="27">
        <v>-74</v>
      </c>
      <c r="X1300" s="13">
        <f t="shared" si="171"/>
        <v>-70</v>
      </c>
      <c r="Y1300" s="30">
        <v>0.97601999999497213</v>
      </c>
      <c r="AD1300" s="6"/>
      <c r="AE1300" s="6"/>
      <c r="AF1300" s="10"/>
      <c r="AG1300" s="10"/>
      <c r="AH1300" s="10"/>
    </row>
    <row r="1301" spans="1:34" x14ac:dyDescent="0.15">
      <c r="A1301" s="2"/>
      <c r="B1301" s="12"/>
      <c r="C1301" s="6"/>
      <c r="D1301" s="6"/>
      <c r="E1301" s="6"/>
      <c r="F1301" s="10"/>
      <c r="G1301" s="10"/>
      <c r="H1301" s="10"/>
      <c r="I1301" s="6"/>
      <c r="J1301" s="6"/>
      <c r="K1301" s="10"/>
      <c r="L1301" s="10"/>
      <c r="M1301" s="10"/>
      <c r="N1301" s="6"/>
      <c r="O1301" s="10"/>
      <c r="P1301" s="10"/>
      <c r="Q1301" s="10"/>
      <c r="R1301" s="6"/>
      <c r="S1301" s="6"/>
      <c r="T1301" s="10"/>
      <c r="U1301" s="10"/>
      <c r="V1301" s="10"/>
      <c r="W1301" s="27">
        <v>-65</v>
      </c>
      <c r="X1301" s="13">
        <f t="shared" si="171"/>
        <v>-60</v>
      </c>
      <c r="Y1301" s="30">
        <v>0.97447499999840637</v>
      </c>
      <c r="AD1301" s="6"/>
      <c r="AE1301" s="6"/>
      <c r="AF1301" s="10"/>
      <c r="AG1301" s="10"/>
      <c r="AH1301" s="10"/>
    </row>
    <row r="1302" spans="1:34" x14ac:dyDescent="0.15">
      <c r="A1302" s="2"/>
      <c r="B1302" s="12"/>
      <c r="C1302" s="6"/>
      <c r="D1302" s="6"/>
      <c r="E1302" s="6"/>
      <c r="F1302" s="10"/>
      <c r="G1302" s="10"/>
      <c r="H1302" s="10"/>
      <c r="I1302" s="6"/>
      <c r="J1302" s="6"/>
      <c r="K1302" s="10"/>
      <c r="L1302" s="10"/>
      <c r="M1302" s="10"/>
      <c r="N1302" s="6"/>
      <c r="O1302" s="10"/>
      <c r="P1302" s="10"/>
      <c r="Q1302" s="10"/>
      <c r="R1302" s="6"/>
      <c r="S1302" s="6"/>
      <c r="T1302" s="10"/>
      <c r="U1302" s="10"/>
      <c r="V1302" s="10"/>
      <c r="W1302" s="27">
        <v>-74</v>
      </c>
      <c r="X1302" s="13">
        <f t="shared" si="171"/>
        <v>-70</v>
      </c>
      <c r="Y1302" s="30">
        <v>0.97192999999799889</v>
      </c>
      <c r="AD1302" s="6"/>
      <c r="AE1302" s="6"/>
      <c r="AF1302" s="10"/>
      <c r="AG1302" s="10"/>
      <c r="AH1302" s="10"/>
    </row>
    <row r="1303" spans="1:34" x14ac:dyDescent="0.15">
      <c r="A1303" s="2"/>
      <c r="B1303" s="12"/>
      <c r="C1303" s="6"/>
      <c r="D1303" s="6"/>
      <c r="E1303" s="6"/>
      <c r="F1303" s="10"/>
      <c r="G1303" s="10"/>
      <c r="H1303" s="10"/>
      <c r="I1303" s="6"/>
      <c r="J1303" s="6"/>
      <c r="K1303" s="10"/>
      <c r="L1303" s="10"/>
      <c r="M1303" s="10"/>
      <c r="N1303" s="6"/>
      <c r="O1303" s="10"/>
      <c r="P1303" s="10"/>
      <c r="Q1303" s="10"/>
      <c r="R1303" s="6"/>
      <c r="S1303" s="6"/>
      <c r="T1303" s="10"/>
      <c r="U1303" s="10"/>
      <c r="V1303" s="10"/>
      <c r="W1303" s="27">
        <v>-74</v>
      </c>
      <c r="X1303" s="13">
        <f t="shared" si="171"/>
        <v>-70</v>
      </c>
      <c r="Y1303" s="30">
        <v>0.97192999999799889</v>
      </c>
      <c r="AD1303" s="6"/>
      <c r="AE1303" s="6"/>
      <c r="AF1303" s="10"/>
      <c r="AG1303" s="10"/>
      <c r="AH1303" s="10"/>
    </row>
    <row r="1304" spans="1:34" x14ac:dyDescent="0.15">
      <c r="A1304" s="2"/>
      <c r="B1304" s="12"/>
      <c r="C1304" s="6"/>
      <c r="D1304" s="6"/>
      <c r="E1304" s="6"/>
      <c r="F1304" s="10"/>
      <c r="G1304" s="10"/>
      <c r="H1304" s="10"/>
      <c r="I1304" s="6"/>
      <c r="J1304" s="6"/>
      <c r="K1304" s="10"/>
      <c r="L1304" s="10"/>
      <c r="M1304" s="10"/>
      <c r="N1304" s="6"/>
      <c r="O1304" s="10"/>
      <c r="P1304" s="10"/>
      <c r="Q1304" s="10"/>
      <c r="R1304" s="6"/>
      <c r="S1304" s="6"/>
      <c r="T1304" s="10"/>
      <c r="U1304" s="10"/>
      <c r="V1304" s="10"/>
      <c r="W1304" s="27">
        <v>-70</v>
      </c>
      <c r="X1304" s="13">
        <f t="shared" si="171"/>
        <v>-70</v>
      </c>
      <c r="Y1304" s="30">
        <v>0.95238499999776605</v>
      </c>
      <c r="AD1304" s="6"/>
      <c r="AE1304" s="6"/>
      <c r="AF1304" s="10"/>
      <c r="AG1304" s="10"/>
      <c r="AH1304" s="10"/>
    </row>
    <row r="1305" spans="1:34" x14ac:dyDescent="0.15">
      <c r="A1305" s="2"/>
      <c r="B1305" s="12"/>
      <c r="C1305" s="6"/>
      <c r="D1305" s="6"/>
      <c r="E1305" s="6"/>
      <c r="F1305" s="10"/>
      <c r="G1305" s="10"/>
      <c r="H1305" s="10"/>
      <c r="I1305" s="6"/>
      <c r="J1305" s="6"/>
      <c r="K1305" s="10"/>
      <c r="L1305" s="10"/>
      <c r="M1305" s="10"/>
      <c r="N1305" s="6"/>
      <c r="O1305" s="10"/>
      <c r="P1305" s="10"/>
      <c r="Q1305" s="10"/>
      <c r="R1305" s="6"/>
      <c r="S1305" s="6"/>
      <c r="T1305" s="10"/>
      <c r="U1305" s="10"/>
      <c r="V1305" s="10"/>
      <c r="W1305" s="27">
        <v>-70</v>
      </c>
      <c r="X1305" s="13">
        <f t="shared" si="171"/>
        <v>-70</v>
      </c>
      <c r="Y1305" s="30">
        <v>0.95238499999776605</v>
      </c>
      <c r="AD1305" s="6"/>
      <c r="AE1305" s="6"/>
      <c r="AF1305" s="10"/>
      <c r="AG1305" s="10"/>
      <c r="AH1305" s="10"/>
    </row>
    <row r="1306" spans="1:34" x14ac:dyDescent="0.15">
      <c r="A1306" s="2"/>
      <c r="B1306" s="12"/>
      <c r="C1306" s="6"/>
      <c r="D1306" s="6"/>
      <c r="E1306" s="6"/>
      <c r="F1306" s="10"/>
      <c r="G1306" s="10"/>
      <c r="H1306" s="10"/>
      <c r="I1306" s="6"/>
      <c r="J1306" s="6"/>
      <c r="K1306" s="10"/>
      <c r="L1306" s="10"/>
      <c r="M1306" s="10"/>
      <c r="N1306" s="6"/>
      <c r="O1306" s="10"/>
      <c r="P1306" s="10"/>
      <c r="Q1306" s="10"/>
      <c r="R1306" s="6"/>
      <c r="S1306" s="6"/>
      <c r="T1306" s="10"/>
      <c r="U1306" s="10"/>
      <c r="V1306" s="10"/>
      <c r="W1306" s="27">
        <v>-70</v>
      </c>
      <c r="X1306" s="13">
        <f t="shared" si="171"/>
        <v>-70</v>
      </c>
      <c r="Y1306" s="30">
        <v>0.97383999999497206</v>
      </c>
      <c r="AD1306" s="6"/>
      <c r="AE1306" s="6"/>
      <c r="AF1306" s="10"/>
      <c r="AG1306" s="10"/>
      <c r="AH1306" s="10"/>
    </row>
    <row r="1307" spans="1:34" x14ac:dyDescent="0.15">
      <c r="A1307" s="2"/>
      <c r="B1307" s="12"/>
      <c r="C1307" s="6"/>
      <c r="D1307" s="6"/>
      <c r="E1307" s="6"/>
      <c r="F1307" s="10"/>
      <c r="G1307" s="10"/>
      <c r="H1307" s="10"/>
      <c r="I1307" s="6"/>
      <c r="J1307" s="6"/>
      <c r="K1307" s="10"/>
      <c r="L1307" s="10"/>
      <c r="M1307" s="10"/>
      <c r="N1307" s="6"/>
      <c r="O1307" s="10"/>
      <c r="P1307" s="10"/>
      <c r="Q1307" s="10"/>
      <c r="R1307" s="6"/>
      <c r="S1307" s="6"/>
      <c r="T1307" s="10"/>
      <c r="U1307" s="10"/>
      <c r="V1307" s="10"/>
      <c r="W1307" s="27">
        <v>-70</v>
      </c>
      <c r="X1307" s="13">
        <f t="shared" si="171"/>
        <v>-70</v>
      </c>
      <c r="Y1307" s="30">
        <v>0.97383999999497206</v>
      </c>
      <c r="AD1307" s="6"/>
      <c r="AE1307" s="6"/>
      <c r="AF1307" s="10"/>
      <c r="AG1307" s="10"/>
      <c r="AH1307" s="10"/>
    </row>
    <row r="1308" spans="1:34" x14ac:dyDescent="0.15">
      <c r="A1308" s="2"/>
      <c r="B1308" s="12"/>
      <c r="C1308" s="6"/>
      <c r="D1308" s="6"/>
      <c r="E1308" s="6"/>
      <c r="F1308" s="10"/>
      <c r="G1308" s="10"/>
      <c r="H1308" s="10"/>
      <c r="I1308" s="6"/>
      <c r="J1308" s="6"/>
      <c r="K1308" s="10"/>
      <c r="L1308" s="10"/>
      <c r="M1308" s="10"/>
      <c r="N1308" s="6"/>
      <c r="O1308" s="10"/>
      <c r="P1308" s="10"/>
      <c r="Q1308" s="10"/>
      <c r="R1308" s="6"/>
      <c r="S1308" s="6"/>
      <c r="T1308" s="10"/>
      <c r="U1308" s="10"/>
      <c r="V1308" s="10"/>
      <c r="W1308" s="27">
        <v>-69</v>
      </c>
      <c r="X1308" s="13">
        <f t="shared" si="171"/>
        <v>-60</v>
      </c>
      <c r="Y1308" s="30">
        <v>0.15267000000154907</v>
      </c>
      <c r="AD1308" s="6"/>
      <c r="AE1308" s="6"/>
      <c r="AF1308" s="10"/>
      <c r="AG1308" s="10"/>
      <c r="AH1308" s="10"/>
    </row>
    <row r="1309" spans="1:34" x14ac:dyDescent="0.15">
      <c r="A1309" s="2"/>
      <c r="B1309" s="12"/>
      <c r="C1309" s="6"/>
      <c r="D1309" s="6"/>
      <c r="E1309" s="6"/>
      <c r="F1309" s="10"/>
      <c r="G1309" s="10"/>
      <c r="H1309" s="10"/>
      <c r="I1309" s="6"/>
      <c r="J1309" s="6"/>
      <c r="K1309" s="10"/>
      <c r="L1309" s="10"/>
      <c r="M1309" s="10"/>
      <c r="N1309" s="6"/>
      <c r="O1309" s="10"/>
      <c r="P1309" s="10"/>
      <c r="Q1309" s="10"/>
      <c r="R1309" s="6"/>
      <c r="S1309" s="6"/>
      <c r="T1309" s="10"/>
      <c r="U1309" s="10"/>
      <c r="V1309" s="10"/>
      <c r="W1309" s="27">
        <v>-81</v>
      </c>
      <c r="X1309" s="13">
        <f t="shared" si="171"/>
        <v>-80</v>
      </c>
      <c r="Y1309" s="30">
        <v>0.14857999999729987</v>
      </c>
      <c r="AD1309" s="6"/>
      <c r="AE1309" s="6"/>
      <c r="AF1309" s="10"/>
      <c r="AG1309" s="10"/>
      <c r="AH1309" s="10"/>
    </row>
    <row r="1310" spans="1:34" x14ac:dyDescent="0.15">
      <c r="A1310" s="2"/>
      <c r="B1310" s="12"/>
      <c r="C1310" s="6"/>
      <c r="D1310" s="6"/>
      <c r="E1310" s="6"/>
      <c r="F1310" s="10"/>
      <c r="G1310" s="10"/>
      <c r="H1310" s="10"/>
      <c r="I1310" s="6"/>
      <c r="J1310" s="6"/>
      <c r="K1310" s="10"/>
      <c r="L1310" s="10"/>
      <c r="M1310" s="10"/>
      <c r="N1310" s="6"/>
      <c r="O1310" s="10"/>
      <c r="P1310" s="10"/>
      <c r="Q1310" s="10"/>
      <c r="R1310" s="6"/>
      <c r="S1310" s="6"/>
      <c r="T1310" s="10"/>
      <c r="U1310" s="10"/>
      <c r="V1310" s="10"/>
      <c r="W1310" s="27">
        <v>-74</v>
      </c>
      <c r="X1310" s="13">
        <f t="shared" si="171"/>
        <v>-70</v>
      </c>
      <c r="Y1310" s="30">
        <v>0.14703500000073411</v>
      </c>
      <c r="AD1310" s="6"/>
      <c r="AE1310" s="6"/>
      <c r="AF1310" s="10"/>
      <c r="AG1310" s="10"/>
      <c r="AH1310" s="10"/>
    </row>
    <row r="1311" spans="1:34" x14ac:dyDescent="0.15">
      <c r="A1311" s="2"/>
      <c r="B1311" s="12"/>
      <c r="C1311" s="6"/>
      <c r="D1311" s="6"/>
      <c r="E1311" s="6"/>
      <c r="F1311" s="10"/>
      <c r="G1311" s="10"/>
      <c r="H1311" s="10"/>
      <c r="I1311" s="6"/>
      <c r="J1311" s="6"/>
      <c r="K1311" s="10"/>
      <c r="L1311" s="10"/>
      <c r="M1311" s="10"/>
      <c r="N1311" s="6"/>
      <c r="O1311" s="10"/>
      <c r="P1311" s="10"/>
      <c r="Q1311" s="10"/>
      <c r="R1311" s="6"/>
      <c r="S1311" s="6"/>
      <c r="T1311" s="10"/>
      <c r="U1311" s="10"/>
      <c r="V1311" s="10"/>
      <c r="W1311" s="27">
        <v>-70</v>
      </c>
      <c r="X1311" s="13">
        <f t="shared" si="171"/>
        <v>-70</v>
      </c>
      <c r="Y1311" s="30">
        <v>0.1574899999993371</v>
      </c>
      <c r="AD1311" s="6"/>
      <c r="AE1311" s="6"/>
      <c r="AF1311" s="10"/>
      <c r="AG1311" s="10"/>
      <c r="AH1311" s="10"/>
    </row>
    <row r="1312" spans="1:34" x14ac:dyDescent="0.15">
      <c r="A1312" s="2"/>
      <c r="B1312" s="12"/>
      <c r="C1312" s="6"/>
      <c r="D1312" s="6"/>
      <c r="E1312" s="6"/>
      <c r="F1312" s="10"/>
      <c r="G1312" s="10"/>
      <c r="H1312" s="10"/>
      <c r="I1312" s="6"/>
      <c r="J1312" s="6"/>
      <c r="K1312" s="10"/>
      <c r="L1312" s="10"/>
      <c r="M1312" s="10"/>
      <c r="N1312" s="6"/>
      <c r="O1312" s="10"/>
      <c r="P1312" s="10"/>
      <c r="Q1312" s="10"/>
      <c r="R1312" s="6"/>
      <c r="S1312" s="6"/>
      <c r="T1312" s="10"/>
      <c r="U1312" s="10"/>
      <c r="V1312" s="10"/>
      <c r="W1312" s="27">
        <v>-70</v>
      </c>
      <c r="X1312" s="13">
        <f t="shared" si="171"/>
        <v>-70</v>
      </c>
      <c r="Y1312" s="30">
        <v>0.1574899999993371</v>
      </c>
      <c r="AD1312" s="6"/>
      <c r="AE1312" s="6"/>
      <c r="AF1312" s="10"/>
      <c r="AG1312" s="10"/>
      <c r="AH1312" s="10"/>
    </row>
    <row r="1313" spans="1:34" x14ac:dyDescent="0.15">
      <c r="A1313" s="2"/>
      <c r="B1313" s="12"/>
      <c r="C1313" s="6"/>
      <c r="D1313" s="6"/>
      <c r="E1313" s="6"/>
      <c r="F1313" s="10"/>
      <c r="G1313" s="10"/>
      <c r="H1313" s="10"/>
      <c r="I1313" s="6"/>
      <c r="J1313" s="6"/>
      <c r="K1313" s="10"/>
      <c r="L1313" s="10"/>
      <c r="M1313" s="10"/>
      <c r="N1313" s="6"/>
      <c r="O1313" s="10"/>
      <c r="P1313" s="10"/>
      <c r="Q1313" s="10"/>
      <c r="R1313" s="6"/>
      <c r="S1313" s="6"/>
      <c r="T1313" s="10"/>
      <c r="U1313" s="10"/>
      <c r="V1313" s="10"/>
      <c r="W1313" s="27">
        <v>-73</v>
      </c>
      <c r="X1313" s="13">
        <f t="shared" si="171"/>
        <v>-70</v>
      </c>
      <c r="Y1313" s="30">
        <v>0.23448999999683418</v>
      </c>
      <c r="AD1313" s="6"/>
      <c r="AE1313" s="6"/>
      <c r="AF1313" s="10"/>
      <c r="AG1313" s="10"/>
      <c r="AH1313" s="10"/>
    </row>
    <row r="1314" spans="1:34" x14ac:dyDescent="0.15">
      <c r="A1314" s="2"/>
      <c r="B1314" s="12"/>
      <c r="C1314" s="6"/>
      <c r="D1314" s="6"/>
      <c r="E1314" s="6"/>
      <c r="F1314" s="10"/>
      <c r="G1314" s="10"/>
      <c r="H1314" s="10"/>
      <c r="I1314" s="6"/>
      <c r="J1314" s="6"/>
      <c r="K1314" s="10"/>
      <c r="L1314" s="10"/>
      <c r="M1314" s="10"/>
      <c r="N1314" s="6"/>
      <c r="O1314" s="10"/>
      <c r="P1314" s="10"/>
      <c r="Q1314" s="10"/>
      <c r="R1314" s="6"/>
      <c r="S1314" s="6"/>
      <c r="T1314" s="10"/>
      <c r="U1314" s="10"/>
      <c r="V1314" s="10"/>
      <c r="W1314" s="27">
        <v>-73</v>
      </c>
      <c r="X1314" s="13">
        <f t="shared" si="171"/>
        <v>-70</v>
      </c>
      <c r="Y1314" s="30">
        <v>0.23448999999683418</v>
      </c>
      <c r="AD1314" s="6"/>
      <c r="AE1314" s="6"/>
      <c r="AF1314" s="10"/>
      <c r="AG1314" s="10"/>
      <c r="AH1314" s="10"/>
    </row>
    <row r="1315" spans="1:34" x14ac:dyDescent="0.15">
      <c r="A1315" s="2"/>
      <c r="B1315" s="12"/>
      <c r="C1315" s="6"/>
      <c r="D1315" s="6"/>
      <c r="E1315" s="6"/>
      <c r="F1315" s="10"/>
      <c r="G1315" s="10"/>
      <c r="H1315" s="10"/>
      <c r="I1315" s="6"/>
      <c r="J1315" s="6"/>
      <c r="K1315" s="10"/>
      <c r="L1315" s="10"/>
      <c r="M1315" s="10"/>
      <c r="N1315" s="6"/>
      <c r="O1315" s="10"/>
      <c r="P1315" s="10"/>
      <c r="Q1315" s="10"/>
      <c r="R1315" s="6"/>
      <c r="S1315" s="6"/>
      <c r="T1315" s="10"/>
      <c r="U1315" s="10"/>
      <c r="V1315" s="10"/>
      <c r="W1315" s="27">
        <v>-70</v>
      </c>
      <c r="X1315" s="13">
        <f t="shared" si="171"/>
        <v>-70</v>
      </c>
      <c r="Y1315" s="30">
        <v>0.23894500000149077</v>
      </c>
      <c r="AD1315" s="6"/>
      <c r="AE1315" s="6"/>
      <c r="AF1315" s="10"/>
      <c r="AG1315" s="10"/>
      <c r="AH1315" s="10"/>
    </row>
    <row r="1316" spans="1:34" x14ac:dyDescent="0.15">
      <c r="A1316" s="2"/>
      <c r="B1316" s="12"/>
      <c r="C1316" s="6"/>
      <c r="D1316" s="6"/>
      <c r="E1316" s="6"/>
      <c r="F1316" s="10"/>
      <c r="G1316" s="10"/>
      <c r="H1316" s="10"/>
      <c r="I1316" s="6"/>
      <c r="J1316" s="6"/>
      <c r="K1316" s="10"/>
      <c r="L1316" s="10"/>
      <c r="M1316" s="10"/>
      <c r="N1316" s="6"/>
      <c r="O1316" s="10"/>
      <c r="P1316" s="10"/>
      <c r="Q1316" s="10"/>
      <c r="R1316" s="6"/>
      <c r="S1316" s="6"/>
      <c r="T1316" s="10"/>
      <c r="U1316" s="10"/>
      <c r="V1316" s="10"/>
      <c r="W1316" s="27">
        <v>-70</v>
      </c>
      <c r="X1316" s="13">
        <f t="shared" si="171"/>
        <v>-70</v>
      </c>
      <c r="Y1316" s="30">
        <v>0.23894500000149077</v>
      </c>
      <c r="AD1316" s="6"/>
      <c r="AE1316" s="6"/>
      <c r="AF1316" s="10"/>
      <c r="AG1316" s="10"/>
      <c r="AH1316" s="10"/>
    </row>
    <row r="1317" spans="1:34" x14ac:dyDescent="0.15">
      <c r="A1317" s="2"/>
      <c r="B1317" s="12"/>
      <c r="C1317" s="6"/>
      <c r="D1317" s="6"/>
      <c r="E1317" s="6"/>
      <c r="F1317" s="10"/>
      <c r="G1317" s="10"/>
      <c r="H1317" s="10"/>
      <c r="I1317" s="6"/>
      <c r="J1317" s="6"/>
      <c r="K1317" s="10"/>
      <c r="L1317" s="10"/>
      <c r="M1317" s="10"/>
      <c r="N1317" s="6"/>
      <c r="O1317" s="10"/>
      <c r="P1317" s="10"/>
      <c r="Q1317" s="10"/>
      <c r="R1317" s="6"/>
      <c r="S1317" s="6"/>
      <c r="T1317" s="10"/>
      <c r="U1317" s="10"/>
      <c r="V1317" s="10"/>
      <c r="W1317" s="27">
        <v>-68</v>
      </c>
      <c r="X1317" s="13">
        <f t="shared" si="171"/>
        <v>-60</v>
      </c>
      <c r="Y1317" s="30">
        <v>0.23339999999683414</v>
      </c>
      <c r="AD1317" s="6"/>
      <c r="AE1317" s="6"/>
      <c r="AF1317" s="10"/>
      <c r="AG1317" s="10"/>
      <c r="AH1317" s="10"/>
    </row>
    <row r="1318" spans="1:34" x14ac:dyDescent="0.15">
      <c r="A1318" s="2"/>
      <c r="B1318" s="12"/>
      <c r="C1318" s="6"/>
      <c r="D1318" s="6"/>
      <c r="E1318" s="6"/>
      <c r="F1318" s="10"/>
      <c r="G1318" s="10"/>
      <c r="H1318" s="10"/>
      <c r="I1318" s="6"/>
      <c r="J1318" s="6"/>
      <c r="K1318" s="10"/>
      <c r="L1318" s="10"/>
      <c r="M1318" s="10"/>
      <c r="N1318" s="6"/>
      <c r="O1318" s="10"/>
      <c r="P1318" s="10"/>
      <c r="Q1318" s="10"/>
      <c r="R1318" s="6"/>
      <c r="S1318" s="6"/>
      <c r="T1318" s="10"/>
      <c r="U1318" s="10"/>
      <c r="V1318" s="10"/>
      <c r="W1318" s="27">
        <v>-68</v>
      </c>
      <c r="X1318" s="13">
        <f t="shared" si="171"/>
        <v>-60</v>
      </c>
      <c r="Y1318" s="30">
        <v>0.23339999999683414</v>
      </c>
      <c r="AD1318" s="6"/>
      <c r="AE1318" s="6"/>
      <c r="AF1318" s="10"/>
      <c r="AG1318" s="10"/>
      <c r="AH1318" s="10"/>
    </row>
    <row r="1319" spans="1:34" x14ac:dyDescent="0.15">
      <c r="A1319" s="2"/>
      <c r="B1319" s="12"/>
      <c r="C1319" s="6"/>
      <c r="D1319" s="6"/>
      <c r="E1319" s="6"/>
      <c r="F1319" s="10"/>
      <c r="G1319" s="10"/>
      <c r="H1319" s="10"/>
      <c r="I1319" s="6"/>
      <c r="J1319" s="6"/>
      <c r="K1319" s="10"/>
      <c r="L1319" s="10"/>
      <c r="M1319" s="10"/>
      <c r="N1319" s="6"/>
      <c r="O1319" s="10"/>
      <c r="P1319" s="10"/>
      <c r="Q1319" s="10"/>
      <c r="R1319" s="6"/>
      <c r="S1319" s="6"/>
      <c r="T1319" s="10"/>
      <c r="U1319" s="10"/>
      <c r="V1319" s="10"/>
      <c r="W1319" s="27">
        <v>-74</v>
      </c>
      <c r="X1319" s="13">
        <f t="shared" si="171"/>
        <v>-70</v>
      </c>
      <c r="Y1319" s="30">
        <v>0.23030999999642665</v>
      </c>
      <c r="AD1319" s="6"/>
      <c r="AE1319" s="6"/>
      <c r="AF1319" s="10"/>
      <c r="AG1319" s="10"/>
      <c r="AH1319" s="10"/>
    </row>
    <row r="1320" spans="1:34" x14ac:dyDescent="0.15">
      <c r="A1320" s="2"/>
      <c r="B1320" s="12"/>
      <c r="C1320" s="6"/>
      <c r="D1320" s="6"/>
      <c r="E1320" s="6"/>
      <c r="F1320" s="10"/>
      <c r="G1320" s="10"/>
      <c r="H1320" s="10"/>
      <c r="I1320" s="6"/>
      <c r="J1320" s="6"/>
      <c r="K1320" s="10"/>
      <c r="L1320" s="10"/>
      <c r="M1320" s="10"/>
      <c r="N1320" s="6"/>
      <c r="O1320" s="10"/>
      <c r="P1320" s="10"/>
      <c r="Q1320" s="10"/>
      <c r="R1320" s="6"/>
      <c r="S1320" s="6"/>
      <c r="T1320" s="10"/>
      <c r="U1320" s="10"/>
      <c r="V1320" s="10"/>
      <c r="W1320" s="27">
        <v>-74</v>
      </c>
      <c r="X1320" s="13">
        <f t="shared" si="171"/>
        <v>-70</v>
      </c>
      <c r="Y1320" s="30">
        <v>0.23030999999642665</v>
      </c>
      <c r="AD1320" s="6"/>
      <c r="AE1320" s="6"/>
      <c r="AF1320" s="10"/>
      <c r="AG1320" s="10"/>
      <c r="AH1320" s="10"/>
    </row>
    <row r="1321" spans="1:34" x14ac:dyDescent="0.15">
      <c r="A1321" s="2"/>
      <c r="B1321" s="12"/>
      <c r="C1321" s="6"/>
      <c r="D1321" s="6"/>
      <c r="E1321" s="6"/>
      <c r="F1321" s="10"/>
      <c r="G1321" s="10"/>
      <c r="H1321" s="10"/>
      <c r="I1321" s="6"/>
      <c r="J1321" s="6"/>
      <c r="K1321" s="10"/>
      <c r="L1321" s="10"/>
      <c r="M1321" s="10"/>
      <c r="N1321" s="6"/>
      <c r="O1321" s="10"/>
      <c r="P1321" s="10"/>
      <c r="Q1321" s="10"/>
      <c r="R1321" s="6"/>
      <c r="S1321" s="6"/>
      <c r="T1321" s="10"/>
      <c r="U1321" s="10"/>
      <c r="V1321" s="10"/>
      <c r="W1321" s="27">
        <v>-70</v>
      </c>
      <c r="X1321" s="13">
        <f t="shared" si="171"/>
        <v>-70</v>
      </c>
      <c r="Y1321" s="30">
        <v>0.24476499999584456</v>
      </c>
      <c r="AD1321" s="6"/>
      <c r="AE1321" s="6"/>
      <c r="AF1321" s="10"/>
      <c r="AG1321" s="10"/>
      <c r="AH1321" s="10"/>
    </row>
    <row r="1322" spans="1:34" x14ac:dyDescent="0.15">
      <c r="A1322" s="2"/>
      <c r="B1322" s="12"/>
      <c r="C1322" s="6"/>
      <c r="D1322" s="6"/>
      <c r="E1322" s="6"/>
      <c r="F1322" s="10"/>
      <c r="G1322" s="10"/>
      <c r="H1322" s="10"/>
      <c r="I1322" s="6"/>
      <c r="J1322" s="6"/>
      <c r="K1322" s="10"/>
      <c r="L1322" s="10"/>
      <c r="M1322" s="10"/>
      <c r="N1322" s="6"/>
      <c r="O1322" s="10"/>
      <c r="P1322" s="10"/>
      <c r="Q1322" s="10"/>
      <c r="R1322" s="6"/>
      <c r="S1322" s="6"/>
      <c r="T1322" s="10"/>
      <c r="U1322" s="10"/>
      <c r="V1322" s="10"/>
      <c r="W1322" s="27">
        <v>-70</v>
      </c>
      <c r="X1322" s="13">
        <f t="shared" si="171"/>
        <v>-70</v>
      </c>
      <c r="Y1322" s="30">
        <v>0.24476499999584456</v>
      </c>
      <c r="AD1322" s="6"/>
      <c r="AE1322" s="6"/>
      <c r="AF1322" s="10"/>
      <c r="AG1322" s="10"/>
      <c r="AH1322" s="10"/>
    </row>
    <row r="1323" spans="1:34" x14ac:dyDescent="0.15">
      <c r="A1323" s="2"/>
      <c r="B1323" s="12"/>
      <c r="C1323" s="6"/>
      <c r="D1323" s="6"/>
      <c r="E1323" s="6"/>
      <c r="F1323" s="10"/>
      <c r="G1323" s="10"/>
      <c r="H1323" s="10"/>
      <c r="I1323" s="6"/>
      <c r="J1323" s="6"/>
      <c r="K1323" s="10"/>
      <c r="L1323" s="10"/>
      <c r="M1323" s="10"/>
      <c r="N1323" s="6"/>
      <c r="O1323" s="10"/>
      <c r="P1323" s="10"/>
      <c r="Q1323" s="10"/>
      <c r="R1323" s="6"/>
      <c r="S1323" s="6"/>
      <c r="T1323" s="10"/>
      <c r="U1323" s="10"/>
      <c r="V1323" s="10"/>
      <c r="W1323" s="27">
        <v>-69</v>
      </c>
      <c r="X1323" s="13">
        <f t="shared" si="171"/>
        <v>-60</v>
      </c>
      <c r="Y1323" s="30">
        <v>0.2286749999964266</v>
      </c>
      <c r="AD1323" s="6"/>
      <c r="AE1323" s="6"/>
      <c r="AF1323" s="10"/>
      <c r="AG1323" s="10"/>
      <c r="AH1323" s="10"/>
    </row>
    <row r="1324" spans="1:34" x14ac:dyDescent="0.15">
      <c r="A1324" s="2"/>
      <c r="B1324" s="12"/>
      <c r="C1324" s="6"/>
      <c r="D1324" s="6"/>
      <c r="E1324" s="6"/>
      <c r="F1324" s="10"/>
      <c r="G1324" s="10"/>
      <c r="H1324" s="10"/>
      <c r="I1324" s="6"/>
      <c r="J1324" s="6"/>
      <c r="K1324" s="10"/>
      <c r="L1324" s="10"/>
      <c r="M1324" s="10"/>
      <c r="N1324" s="6"/>
      <c r="O1324" s="10"/>
      <c r="P1324" s="10"/>
      <c r="Q1324" s="10"/>
      <c r="R1324" s="6"/>
      <c r="S1324" s="6"/>
      <c r="T1324" s="10"/>
      <c r="U1324" s="10"/>
      <c r="V1324" s="10"/>
      <c r="W1324" s="27">
        <v>-69</v>
      </c>
      <c r="X1324" s="13">
        <f t="shared" si="171"/>
        <v>-60</v>
      </c>
      <c r="Y1324" s="30">
        <v>0.2286749999964266</v>
      </c>
      <c r="AD1324" s="6"/>
      <c r="AE1324" s="6"/>
      <c r="AF1324" s="10"/>
      <c r="AG1324" s="10"/>
      <c r="AH1324" s="10"/>
    </row>
    <row r="1325" spans="1:34" x14ac:dyDescent="0.15">
      <c r="A1325" s="2"/>
      <c r="B1325" s="12"/>
      <c r="C1325" s="6"/>
      <c r="D1325" s="6"/>
      <c r="E1325" s="6"/>
      <c r="F1325" s="10"/>
      <c r="G1325" s="10"/>
      <c r="H1325" s="10"/>
      <c r="I1325" s="6"/>
      <c r="J1325" s="6"/>
      <c r="K1325" s="10"/>
      <c r="L1325" s="10"/>
      <c r="M1325" s="10"/>
      <c r="N1325" s="6"/>
      <c r="O1325" s="10"/>
      <c r="P1325" s="10"/>
      <c r="Q1325" s="10"/>
      <c r="R1325" s="6"/>
      <c r="S1325" s="6"/>
      <c r="T1325" s="10"/>
      <c r="U1325" s="10"/>
      <c r="V1325" s="10"/>
      <c r="W1325" s="27">
        <v>-74</v>
      </c>
      <c r="X1325" s="13">
        <f t="shared" si="171"/>
        <v>-70</v>
      </c>
      <c r="Y1325" s="30">
        <v>0.23812999999846385</v>
      </c>
      <c r="AD1325" s="6"/>
      <c r="AE1325" s="6"/>
      <c r="AF1325" s="10"/>
      <c r="AG1325" s="10"/>
      <c r="AH1325" s="10"/>
    </row>
    <row r="1326" spans="1:34" x14ac:dyDescent="0.15">
      <c r="A1326" s="2"/>
      <c r="B1326" s="12"/>
      <c r="C1326" s="6"/>
      <c r="D1326" s="6"/>
      <c r="E1326" s="6"/>
      <c r="F1326" s="10"/>
      <c r="G1326" s="10"/>
      <c r="H1326" s="10"/>
      <c r="I1326" s="6"/>
      <c r="J1326" s="6"/>
      <c r="K1326" s="10"/>
      <c r="L1326" s="10"/>
      <c r="M1326" s="10"/>
      <c r="N1326" s="6"/>
      <c r="O1326" s="10"/>
      <c r="P1326" s="10"/>
      <c r="Q1326" s="10"/>
      <c r="R1326" s="6"/>
      <c r="S1326" s="6"/>
      <c r="T1326" s="10"/>
      <c r="U1326" s="10"/>
      <c r="V1326" s="10"/>
      <c r="W1326" s="27">
        <v>-74</v>
      </c>
      <c r="X1326" s="13">
        <f t="shared" si="171"/>
        <v>-70</v>
      </c>
      <c r="Y1326" s="30">
        <v>0.23812999999846385</v>
      </c>
      <c r="AD1326" s="6"/>
      <c r="AE1326" s="6"/>
      <c r="AF1326" s="10"/>
      <c r="AG1326" s="10"/>
      <c r="AH1326" s="10"/>
    </row>
    <row r="1327" spans="1:34" x14ac:dyDescent="0.15">
      <c r="A1327" s="2"/>
      <c r="B1327" s="12"/>
      <c r="C1327" s="6"/>
      <c r="D1327" s="6"/>
      <c r="E1327" s="6"/>
      <c r="F1327" s="10"/>
      <c r="G1327" s="10"/>
      <c r="H1327" s="10"/>
      <c r="I1327" s="6"/>
      <c r="J1327" s="6"/>
      <c r="K1327" s="10"/>
      <c r="L1327" s="10"/>
      <c r="M1327" s="10"/>
      <c r="N1327" s="6"/>
      <c r="O1327" s="10"/>
      <c r="P1327" s="10"/>
      <c r="Q1327" s="10"/>
      <c r="R1327" s="6"/>
      <c r="S1327" s="6"/>
      <c r="T1327" s="10"/>
      <c r="U1327" s="10"/>
      <c r="V1327" s="10"/>
      <c r="W1327" s="27">
        <v>-71</v>
      </c>
      <c r="X1327" s="13">
        <f t="shared" si="171"/>
        <v>-70</v>
      </c>
      <c r="Y1327" s="30">
        <v>0.23303999999764891</v>
      </c>
      <c r="AD1327" s="6"/>
      <c r="AE1327" s="6"/>
      <c r="AF1327" s="10"/>
      <c r="AG1327" s="10"/>
      <c r="AH1327" s="10"/>
    </row>
    <row r="1328" spans="1:34" x14ac:dyDescent="0.15">
      <c r="A1328" s="2"/>
      <c r="B1328" s="12"/>
      <c r="C1328" s="6"/>
      <c r="D1328" s="6"/>
      <c r="E1328" s="6"/>
      <c r="F1328" s="10"/>
      <c r="G1328" s="10"/>
      <c r="H1328" s="10"/>
      <c r="I1328" s="6"/>
      <c r="J1328" s="6"/>
      <c r="K1328" s="10"/>
      <c r="L1328" s="10"/>
      <c r="M1328" s="10"/>
      <c r="N1328" s="6"/>
      <c r="O1328" s="10"/>
      <c r="P1328" s="10"/>
      <c r="Q1328" s="10"/>
      <c r="R1328" s="6"/>
      <c r="S1328" s="6"/>
      <c r="T1328" s="10"/>
      <c r="U1328" s="10"/>
      <c r="V1328" s="10"/>
      <c r="W1328" s="27">
        <v>-73</v>
      </c>
      <c r="X1328" s="13">
        <f t="shared" si="171"/>
        <v>-70</v>
      </c>
      <c r="Y1328" s="30">
        <v>0.23349500000149059</v>
      </c>
      <c r="AD1328" s="6"/>
      <c r="AE1328" s="6"/>
      <c r="AF1328" s="10"/>
      <c r="AG1328" s="10"/>
      <c r="AH1328" s="10"/>
    </row>
    <row r="1329" spans="1:34" x14ac:dyDescent="0.15">
      <c r="A1329" s="2"/>
      <c r="B1329" s="12"/>
      <c r="C1329" s="6"/>
      <c r="D1329" s="6"/>
      <c r="E1329" s="6"/>
      <c r="F1329" s="10"/>
      <c r="G1329" s="10"/>
      <c r="H1329" s="10"/>
      <c r="I1329" s="6"/>
      <c r="J1329" s="6"/>
      <c r="K1329" s="10"/>
      <c r="L1329" s="10"/>
      <c r="M1329" s="10"/>
      <c r="N1329" s="6"/>
      <c r="O1329" s="10"/>
      <c r="P1329" s="10"/>
      <c r="Q1329" s="10"/>
      <c r="R1329" s="6"/>
      <c r="S1329" s="6"/>
      <c r="T1329" s="10"/>
      <c r="U1329" s="10"/>
      <c r="V1329" s="10"/>
      <c r="W1329" s="27">
        <v>-73</v>
      </c>
      <c r="X1329" s="13">
        <f t="shared" si="171"/>
        <v>-70</v>
      </c>
      <c r="Y1329" s="30">
        <v>0.23694999999502953</v>
      </c>
      <c r="AD1329" s="6"/>
      <c r="AE1329" s="6"/>
      <c r="AF1329" s="10"/>
      <c r="AG1329" s="10"/>
      <c r="AH1329" s="10"/>
    </row>
    <row r="1330" spans="1:34" x14ac:dyDescent="0.15">
      <c r="A1330" s="2"/>
      <c r="B1330" s="12"/>
      <c r="C1330" s="6"/>
      <c r="D1330" s="6"/>
      <c r="E1330" s="6"/>
      <c r="F1330" s="10"/>
      <c r="G1330" s="10"/>
      <c r="H1330" s="10"/>
      <c r="I1330" s="6"/>
      <c r="J1330" s="6"/>
      <c r="K1330" s="10"/>
      <c r="L1330" s="10"/>
      <c r="M1330" s="10"/>
      <c r="N1330" s="6"/>
      <c r="O1330" s="10"/>
      <c r="P1330" s="10"/>
      <c r="Q1330" s="10"/>
      <c r="R1330" s="6"/>
      <c r="S1330" s="6"/>
      <c r="T1330" s="10"/>
      <c r="U1330" s="10"/>
      <c r="V1330" s="10"/>
      <c r="W1330" s="27">
        <v>-77</v>
      </c>
      <c r="X1330" s="13">
        <f t="shared" si="171"/>
        <v>-70</v>
      </c>
      <c r="Y1330" s="30">
        <v>0.23140499999764885</v>
      </c>
      <c r="AD1330" s="6"/>
      <c r="AE1330" s="6"/>
      <c r="AF1330" s="10"/>
      <c r="AG1330" s="10"/>
      <c r="AH1330" s="10"/>
    </row>
    <row r="1331" spans="1:34" x14ac:dyDescent="0.15">
      <c r="A1331" s="2"/>
      <c r="B1331" s="12"/>
      <c r="C1331" s="6"/>
      <c r="D1331" s="6"/>
      <c r="E1331" s="6"/>
      <c r="F1331" s="10"/>
      <c r="G1331" s="10"/>
      <c r="H1331" s="10"/>
      <c r="I1331" s="6"/>
      <c r="J1331" s="6"/>
      <c r="K1331" s="10"/>
      <c r="L1331" s="10"/>
      <c r="M1331" s="10"/>
      <c r="N1331" s="6"/>
      <c r="O1331" s="10"/>
      <c r="P1331" s="10"/>
      <c r="Q1331" s="10"/>
      <c r="R1331" s="6"/>
      <c r="S1331" s="6"/>
      <c r="T1331" s="10"/>
      <c r="U1331" s="10"/>
      <c r="V1331" s="10"/>
      <c r="W1331" s="27">
        <v>-76</v>
      </c>
      <c r="X1331" s="13">
        <f t="shared" si="171"/>
        <v>-70</v>
      </c>
      <c r="Y1331" s="30">
        <v>0.27340499999892942</v>
      </c>
      <c r="AD1331" s="6"/>
      <c r="AE1331" s="6"/>
      <c r="AF1331" s="10"/>
      <c r="AG1331" s="10"/>
      <c r="AH1331" s="10"/>
    </row>
    <row r="1332" spans="1:34" x14ac:dyDescent="0.15">
      <c r="A1332" s="2"/>
      <c r="B1332" s="12"/>
      <c r="C1332" s="6"/>
      <c r="D1332" s="6"/>
      <c r="E1332" s="6"/>
      <c r="F1332" s="10"/>
      <c r="G1332" s="10"/>
      <c r="H1332" s="10"/>
      <c r="I1332" s="6"/>
      <c r="J1332" s="6"/>
      <c r="K1332" s="10"/>
      <c r="L1332" s="10"/>
      <c r="M1332" s="10"/>
      <c r="N1332" s="6"/>
      <c r="O1332" s="10"/>
      <c r="P1332" s="10"/>
      <c r="Q1332" s="10"/>
      <c r="R1332" s="6"/>
      <c r="S1332" s="6"/>
      <c r="T1332" s="10"/>
      <c r="U1332" s="10"/>
      <c r="V1332" s="10"/>
      <c r="W1332" s="27">
        <v>-76</v>
      </c>
      <c r="X1332" s="13">
        <f t="shared" si="171"/>
        <v>-70</v>
      </c>
      <c r="Y1332" s="30">
        <v>0.27640499999590262</v>
      </c>
      <c r="AD1332" s="6"/>
      <c r="AE1332" s="6"/>
      <c r="AF1332" s="10"/>
      <c r="AG1332" s="10"/>
      <c r="AH1332" s="10"/>
    </row>
    <row r="1333" spans="1:34" x14ac:dyDescent="0.15">
      <c r="A1333" s="2"/>
      <c r="B1333" s="12"/>
      <c r="C1333" s="6"/>
      <c r="D1333" s="6"/>
      <c r="E1333" s="6"/>
      <c r="F1333" s="10"/>
      <c r="G1333" s="10"/>
      <c r="H1333" s="10"/>
      <c r="I1333" s="6"/>
      <c r="J1333" s="6"/>
      <c r="K1333" s="10"/>
      <c r="L1333" s="10"/>
      <c r="M1333" s="10"/>
      <c r="N1333" s="6"/>
      <c r="O1333" s="10"/>
      <c r="P1333" s="10"/>
      <c r="Q1333" s="10"/>
      <c r="R1333" s="6"/>
      <c r="S1333" s="6"/>
      <c r="T1333" s="10"/>
      <c r="U1333" s="10"/>
      <c r="V1333" s="10"/>
      <c r="W1333" s="27">
        <v>-76</v>
      </c>
      <c r="X1333" s="13">
        <f t="shared" si="171"/>
        <v>-70</v>
      </c>
      <c r="Y1333" s="30">
        <v>0.34740499999945329</v>
      </c>
      <c r="AD1333" s="6"/>
      <c r="AE1333" s="6"/>
      <c r="AF1333" s="10"/>
      <c r="AG1333" s="10"/>
      <c r="AH1333" s="10"/>
    </row>
    <row r="1334" spans="1:34" x14ac:dyDescent="0.15">
      <c r="W1334" s="27">
        <v>-76</v>
      </c>
      <c r="X1334" s="13">
        <f t="shared" si="171"/>
        <v>-70</v>
      </c>
      <c r="Y1334" s="30">
        <v>0.34740499999945329</v>
      </c>
    </row>
    <row r="1335" spans="1:34" x14ac:dyDescent="0.15">
      <c r="W1335" s="27">
        <v>-74</v>
      </c>
      <c r="X1335" s="13">
        <f t="shared" si="171"/>
        <v>-70</v>
      </c>
      <c r="Y1335" s="30">
        <v>0.34031499999823089</v>
      </c>
    </row>
    <row r="1336" spans="1:34" x14ac:dyDescent="0.15">
      <c r="W1336" s="27">
        <v>-74</v>
      </c>
      <c r="X1336" s="13">
        <f t="shared" si="171"/>
        <v>-70</v>
      </c>
      <c r="Y1336" s="30">
        <v>0.34031499999823089</v>
      </c>
    </row>
    <row r="1337" spans="1:34" x14ac:dyDescent="0.15">
      <c r="W1337" s="27">
        <v>-73</v>
      </c>
      <c r="X1337" s="13">
        <f t="shared" si="171"/>
        <v>-70</v>
      </c>
      <c r="Y1337" s="30">
        <v>0.357769999994622</v>
      </c>
    </row>
    <row r="1338" spans="1:34" x14ac:dyDescent="0.15">
      <c r="W1338" s="27">
        <v>-74</v>
      </c>
      <c r="X1338" s="13">
        <f t="shared" si="171"/>
        <v>-70</v>
      </c>
      <c r="Y1338" s="30">
        <v>0.37622499999485481</v>
      </c>
    </row>
    <row r="1339" spans="1:34" x14ac:dyDescent="0.15">
      <c r="W1339" s="27">
        <v>-69</v>
      </c>
      <c r="X1339" s="13">
        <f t="shared" si="171"/>
        <v>-60</v>
      </c>
      <c r="Y1339" s="30">
        <v>0.36067999999543687</v>
      </c>
    </row>
    <row r="1340" spans="1:34" x14ac:dyDescent="0.15">
      <c r="W1340" s="27">
        <v>-69</v>
      </c>
      <c r="X1340" s="13">
        <f t="shared" si="171"/>
        <v>-60</v>
      </c>
      <c r="Y1340" s="30">
        <v>0.36067999999543687</v>
      </c>
    </row>
    <row r="1341" spans="1:34" x14ac:dyDescent="0.15">
      <c r="W1341" s="27">
        <v>-69</v>
      </c>
      <c r="X1341" s="13">
        <f t="shared" si="171"/>
        <v>-60</v>
      </c>
      <c r="Y1341" s="30">
        <v>0.4451350000018397</v>
      </c>
    </row>
    <row r="1342" spans="1:34" x14ac:dyDescent="0.15">
      <c r="W1342" s="27">
        <v>-69</v>
      </c>
      <c r="X1342" s="13">
        <f t="shared" si="171"/>
        <v>-60</v>
      </c>
      <c r="Y1342" s="30">
        <v>0.4451350000018397</v>
      </c>
    </row>
    <row r="1343" spans="1:34" x14ac:dyDescent="0.15">
      <c r="W1343" s="27">
        <v>-69</v>
      </c>
      <c r="X1343" s="13">
        <f t="shared" si="171"/>
        <v>-60</v>
      </c>
      <c r="Y1343" s="30">
        <v>0.52541500000178121</v>
      </c>
    </row>
    <row r="1344" spans="1:34" x14ac:dyDescent="0.15">
      <c r="W1344" s="27">
        <v>-73</v>
      </c>
      <c r="X1344" s="13">
        <f t="shared" si="171"/>
        <v>-70</v>
      </c>
      <c r="Y1344" s="30">
        <v>0.5958699999980559</v>
      </c>
    </row>
    <row r="1345" spans="23:25" x14ac:dyDescent="0.15">
      <c r="W1345" s="27">
        <v>-73</v>
      </c>
      <c r="X1345" s="13">
        <f t="shared" si="171"/>
        <v>-70</v>
      </c>
      <c r="Y1345" s="30">
        <v>0.5958699999980559</v>
      </c>
    </row>
    <row r="1346" spans="23:25" x14ac:dyDescent="0.15">
      <c r="W1346" s="27">
        <v>-70</v>
      </c>
      <c r="X1346" s="13">
        <f t="shared" si="171"/>
        <v>-70</v>
      </c>
      <c r="Y1346" s="30">
        <v>0.59077999999724096</v>
      </c>
    </row>
    <row r="1347" spans="23:25" x14ac:dyDescent="0.15">
      <c r="W1347" s="27">
        <v>-70</v>
      </c>
      <c r="X1347" s="13">
        <f t="shared" si="171"/>
        <v>-70</v>
      </c>
      <c r="Y1347" s="30">
        <v>0.60723499999706632</v>
      </c>
    </row>
    <row r="1348" spans="23:25" x14ac:dyDescent="0.15">
      <c r="W1348" s="27">
        <v>-73</v>
      </c>
      <c r="X1348" s="13">
        <f t="shared" si="171"/>
        <v>-70</v>
      </c>
      <c r="Y1348" s="30">
        <v>0.59368999999805583</v>
      </c>
    </row>
    <row r="1349" spans="23:25" x14ac:dyDescent="0.15">
      <c r="W1349" s="27">
        <v>-73</v>
      </c>
      <c r="X1349" s="13">
        <f t="shared" si="171"/>
        <v>-70</v>
      </c>
      <c r="Y1349" s="30">
        <v>0.59368999999805583</v>
      </c>
    </row>
    <row r="1350" spans="23:25" x14ac:dyDescent="0.15">
      <c r="W1350" s="27">
        <v>-72</v>
      </c>
      <c r="X1350" s="13">
        <f t="shared" si="171"/>
        <v>-70</v>
      </c>
      <c r="Y1350" s="30">
        <v>0.60814499999747373</v>
      </c>
    </row>
    <row r="1351" spans="23:25" x14ac:dyDescent="0.15">
      <c r="W1351" s="27">
        <v>-72</v>
      </c>
      <c r="X1351" s="13">
        <f t="shared" si="171"/>
        <v>-70</v>
      </c>
      <c r="Y1351" s="30">
        <v>0.60814499999747373</v>
      </c>
    </row>
    <row r="1352" spans="23:25" x14ac:dyDescent="0.15">
      <c r="W1352" s="27">
        <v>-75</v>
      </c>
      <c r="X1352" s="13">
        <f t="shared" si="171"/>
        <v>-70</v>
      </c>
      <c r="Y1352" s="30">
        <v>0.59859999999927815</v>
      </c>
    </row>
    <row r="1353" spans="23:25" x14ac:dyDescent="0.15">
      <c r="W1353" s="27">
        <v>-75</v>
      </c>
      <c r="X1353" s="13">
        <f t="shared" si="171"/>
        <v>-70</v>
      </c>
      <c r="Y1353" s="30">
        <v>0.59859999999927815</v>
      </c>
    </row>
    <row r="1354" spans="23:25" x14ac:dyDescent="0.15">
      <c r="W1354" s="27">
        <v>-69</v>
      </c>
      <c r="X1354" s="13">
        <f t="shared" si="171"/>
        <v>-60</v>
      </c>
      <c r="Y1354" s="30">
        <v>0.60605500000090795</v>
      </c>
    </row>
    <row r="1355" spans="23:25" x14ac:dyDescent="0.15">
      <c r="W1355" s="27">
        <v>-69</v>
      </c>
      <c r="X1355" s="13">
        <f t="shared" si="171"/>
        <v>-60</v>
      </c>
      <c r="Y1355" s="30">
        <v>0.60605500000090795</v>
      </c>
    </row>
    <row r="1356" spans="23:25" x14ac:dyDescent="0.15">
      <c r="W1356" s="27">
        <v>-67</v>
      </c>
      <c r="X1356" s="13">
        <f t="shared" si="171"/>
        <v>-60</v>
      </c>
      <c r="Y1356" s="30">
        <v>0.60450999999706623</v>
      </c>
    </row>
    <row r="1357" spans="23:25" x14ac:dyDescent="0.15">
      <c r="W1357" s="27">
        <v>-64</v>
      </c>
      <c r="X1357" s="13">
        <f t="shared" si="171"/>
        <v>-60</v>
      </c>
      <c r="Y1357" s="30">
        <v>0.5959649999954364</v>
      </c>
    </row>
    <row r="1358" spans="23:25" x14ac:dyDescent="0.15">
      <c r="W1358" s="27">
        <v>-64</v>
      </c>
      <c r="X1358" s="13">
        <f t="shared" si="171"/>
        <v>-60</v>
      </c>
      <c r="Y1358" s="30">
        <v>0.5959649999954364</v>
      </c>
    </row>
    <row r="1359" spans="23:25" x14ac:dyDescent="0.15">
      <c r="W1359" s="27">
        <v>-72</v>
      </c>
      <c r="X1359" s="13">
        <f t="shared" si="171"/>
        <v>-70</v>
      </c>
      <c r="Y1359" s="30">
        <v>0.59641999999927808</v>
      </c>
    </row>
    <row r="1360" spans="23:25" x14ac:dyDescent="0.15">
      <c r="W1360" s="27">
        <v>-72</v>
      </c>
      <c r="X1360" s="13">
        <f t="shared" ref="X1360:X1423" si="172">0-(MID(W1360,LEN(W1360)-1,1)*10)</f>
        <v>-70</v>
      </c>
      <c r="Y1360" s="30">
        <v>0.59641999999927808</v>
      </c>
    </row>
    <row r="1361" spans="23:25" x14ac:dyDescent="0.15">
      <c r="W1361" s="27">
        <v>-59</v>
      </c>
      <c r="X1361" s="13">
        <f t="shared" si="172"/>
        <v>-50</v>
      </c>
      <c r="Y1361" s="30">
        <v>0.59687499999584381</v>
      </c>
    </row>
    <row r="1362" spans="23:25" x14ac:dyDescent="0.15">
      <c r="W1362" s="27">
        <v>-59</v>
      </c>
      <c r="X1362" s="13">
        <f t="shared" si="172"/>
        <v>-50</v>
      </c>
      <c r="Y1362" s="30">
        <v>0.59687499999584381</v>
      </c>
    </row>
    <row r="1363" spans="23:25" x14ac:dyDescent="0.15">
      <c r="W1363" s="27">
        <v>-64</v>
      </c>
      <c r="X1363" s="13">
        <f t="shared" si="172"/>
        <v>-60</v>
      </c>
      <c r="Y1363" s="30">
        <v>0.59832999999625125</v>
      </c>
    </row>
    <row r="1364" spans="23:25" x14ac:dyDescent="0.15">
      <c r="W1364" s="27">
        <v>-70</v>
      </c>
      <c r="X1364" s="13">
        <f t="shared" si="172"/>
        <v>-70</v>
      </c>
      <c r="Y1364" s="30">
        <v>0.60378499999747359</v>
      </c>
    </row>
    <row r="1365" spans="23:25" x14ac:dyDescent="0.15">
      <c r="W1365" s="27">
        <v>-70</v>
      </c>
      <c r="X1365" s="13">
        <f t="shared" si="172"/>
        <v>-70</v>
      </c>
      <c r="Y1365" s="30">
        <v>0.60378499999747359</v>
      </c>
    </row>
    <row r="1366" spans="23:25" x14ac:dyDescent="0.15">
      <c r="W1366" s="27">
        <v>-70</v>
      </c>
      <c r="X1366" s="13">
        <f t="shared" si="172"/>
        <v>-70</v>
      </c>
      <c r="Y1366" s="30">
        <v>0.59523999999584376</v>
      </c>
    </row>
    <row r="1367" spans="23:25" x14ac:dyDescent="0.15">
      <c r="W1367" s="27">
        <v>-66</v>
      </c>
      <c r="X1367" s="13">
        <f t="shared" si="172"/>
        <v>-60</v>
      </c>
      <c r="Y1367" s="30">
        <v>0.57869499999986007</v>
      </c>
    </row>
    <row r="1368" spans="23:25" x14ac:dyDescent="0.15">
      <c r="W1368" s="27">
        <v>-66</v>
      </c>
      <c r="X1368" s="13">
        <f t="shared" si="172"/>
        <v>-60</v>
      </c>
      <c r="Y1368" s="30">
        <v>0.57869499999986007</v>
      </c>
    </row>
    <row r="1369" spans="23:25" x14ac:dyDescent="0.15">
      <c r="W1369" s="27">
        <v>-81</v>
      </c>
      <c r="X1369" s="13">
        <f t="shared" si="172"/>
        <v>-80</v>
      </c>
      <c r="Y1369" s="30">
        <v>0.60414999999788099</v>
      </c>
    </row>
    <row r="1370" spans="23:25" x14ac:dyDescent="0.15">
      <c r="W1370" s="27">
        <v>-75</v>
      </c>
      <c r="X1370" s="13">
        <f t="shared" si="172"/>
        <v>-70</v>
      </c>
      <c r="Y1370" s="30">
        <v>0.64660499999572729</v>
      </c>
    </row>
    <row r="1371" spans="23:25" x14ac:dyDescent="0.15">
      <c r="W1371" s="27">
        <v>-89</v>
      </c>
      <c r="X1371" s="13">
        <f t="shared" si="172"/>
        <v>-80</v>
      </c>
      <c r="Y1371" s="30">
        <v>0.61005999999566907</v>
      </c>
    </row>
    <row r="1372" spans="23:25" x14ac:dyDescent="0.15">
      <c r="W1372" s="27">
        <v>-89</v>
      </c>
      <c r="X1372" s="13">
        <f t="shared" si="172"/>
        <v>-80</v>
      </c>
      <c r="Y1372" s="30">
        <v>0.61005999999566907</v>
      </c>
    </row>
    <row r="1373" spans="23:25" x14ac:dyDescent="0.15">
      <c r="W1373" s="27">
        <v>-78</v>
      </c>
      <c r="X1373" s="13">
        <f t="shared" si="172"/>
        <v>-70</v>
      </c>
      <c r="Y1373" s="30">
        <v>0.68506000000003464</v>
      </c>
    </row>
    <row r="1374" spans="23:25" x14ac:dyDescent="0.15">
      <c r="W1374" s="27">
        <v>-64</v>
      </c>
      <c r="X1374" s="13">
        <f t="shared" si="172"/>
        <v>-60</v>
      </c>
      <c r="Y1374" s="30">
        <v>0.68196999999962715</v>
      </c>
    </row>
    <row r="1375" spans="23:25" x14ac:dyDescent="0.15">
      <c r="W1375" s="27">
        <v>-64</v>
      </c>
      <c r="X1375" s="13">
        <f t="shared" si="172"/>
        <v>-60</v>
      </c>
      <c r="Y1375" s="30">
        <v>0.68042499999578543</v>
      </c>
    </row>
    <row r="1376" spans="23:25" x14ac:dyDescent="0.15">
      <c r="W1376" s="27">
        <v>-64</v>
      </c>
      <c r="X1376" s="13">
        <f t="shared" si="172"/>
        <v>-60</v>
      </c>
      <c r="Y1376" s="30">
        <v>0.68342500000003459</v>
      </c>
    </row>
    <row r="1377" spans="23:25" x14ac:dyDescent="0.15">
      <c r="W1377" s="27">
        <v>-75</v>
      </c>
      <c r="X1377" s="13">
        <f t="shared" si="172"/>
        <v>-70</v>
      </c>
      <c r="Y1377" s="30">
        <v>0.77624999999514488</v>
      </c>
    </row>
    <row r="1378" spans="23:25" x14ac:dyDescent="0.15">
      <c r="W1378" s="27">
        <v>-75</v>
      </c>
      <c r="X1378" s="13">
        <f t="shared" si="172"/>
        <v>-70</v>
      </c>
      <c r="Y1378" s="30">
        <v>0.77624999999514488</v>
      </c>
    </row>
    <row r="1379" spans="23:25" x14ac:dyDescent="0.15">
      <c r="W1379" s="27">
        <v>-75</v>
      </c>
      <c r="X1379" s="13">
        <f t="shared" si="172"/>
        <v>-70</v>
      </c>
      <c r="Y1379" s="30">
        <v>0.86870499999590156</v>
      </c>
    </row>
    <row r="1380" spans="23:25" x14ac:dyDescent="0.15">
      <c r="W1380" s="27">
        <v>-69</v>
      </c>
      <c r="X1380" s="13">
        <f t="shared" si="172"/>
        <v>-60</v>
      </c>
      <c r="Y1380" s="30">
        <v>0.84715999999526126</v>
      </c>
    </row>
    <row r="1381" spans="23:25" x14ac:dyDescent="0.15">
      <c r="W1381" s="27">
        <v>-69</v>
      </c>
      <c r="X1381" s="13">
        <f t="shared" si="172"/>
        <v>-60</v>
      </c>
      <c r="Y1381" s="30">
        <v>0.84715999999526126</v>
      </c>
    </row>
    <row r="1382" spans="23:25" x14ac:dyDescent="0.15">
      <c r="W1382" s="27">
        <v>-66</v>
      </c>
      <c r="X1382" s="13">
        <f t="shared" si="172"/>
        <v>-60</v>
      </c>
      <c r="Y1382" s="30">
        <v>0.84661499999526124</v>
      </c>
    </row>
    <row r="1383" spans="23:25" x14ac:dyDescent="0.15">
      <c r="W1383" s="27">
        <v>-66</v>
      </c>
      <c r="X1383" s="13">
        <f t="shared" si="172"/>
        <v>-60</v>
      </c>
      <c r="Y1383" s="30">
        <v>0.84661499999526124</v>
      </c>
    </row>
    <row r="1384" spans="23:25" x14ac:dyDescent="0.15">
      <c r="W1384" s="27">
        <v>-77</v>
      </c>
      <c r="X1384" s="13">
        <f t="shared" si="172"/>
        <v>-70</v>
      </c>
      <c r="Y1384" s="30">
        <v>0.84606999999526122</v>
      </c>
    </row>
    <row r="1385" spans="23:25" x14ac:dyDescent="0.15">
      <c r="W1385" s="27">
        <v>-77</v>
      </c>
      <c r="X1385" s="13">
        <f t="shared" si="172"/>
        <v>-70</v>
      </c>
      <c r="Y1385" s="30">
        <v>0.84606999999526122</v>
      </c>
    </row>
    <row r="1386" spans="23:25" x14ac:dyDescent="0.15">
      <c r="W1386" s="27">
        <v>-89</v>
      </c>
      <c r="X1386" s="13">
        <f t="shared" si="172"/>
        <v>-80</v>
      </c>
      <c r="Y1386" s="30">
        <v>0.85452500000073273</v>
      </c>
    </row>
    <row r="1387" spans="23:25" x14ac:dyDescent="0.15">
      <c r="W1387" s="27">
        <v>-89</v>
      </c>
      <c r="X1387" s="13">
        <f t="shared" si="172"/>
        <v>-80</v>
      </c>
      <c r="Y1387" s="30">
        <v>0.85452500000073273</v>
      </c>
    </row>
    <row r="1388" spans="23:25" x14ac:dyDescent="0.15">
      <c r="W1388" s="27">
        <v>-70</v>
      </c>
      <c r="X1388" s="13">
        <f t="shared" si="172"/>
        <v>-70</v>
      </c>
      <c r="Y1388" s="30">
        <v>0.8499799999999178</v>
      </c>
    </row>
    <row r="1389" spans="23:25" x14ac:dyDescent="0.15">
      <c r="W1389" s="27">
        <v>-70</v>
      </c>
      <c r="X1389" s="13">
        <f t="shared" si="172"/>
        <v>-70</v>
      </c>
      <c r="Y1389" s="30">
        <v>0.8499799999999178</v>
      </c>
    </row>
    <row r="1390" spans="23:25" x14ac:dyDescent="0.15">
      <c r="W1390" s="27">
        <v>-64</v>
      </c>
      <c r="X1390" s="13">
        <f t="shared" si="172"/>
        <v>-60</v>
      </c>
      <c r="Y1390" s="30">
        <v>0.84943499999991778</v>
      </c>
    </row>
    <row r="1391" spans="23:25" x14ac:dyDescent="0.15">
      <c r="W1391" s="27">
        <v>-70</v>
      </c>
      <c r="X1391" s="13">
        <f t="shared" si="172"/>
        <v>-70</v>
      </c>
      <c r="Y1391" s="30">
        <v>0.84788999999607606</v>
      </c>
    </row>
    <row r="1392" spans="23:25" x14ac:dyDescent="0.15">
      <c r="W1392" s="27">
        <v>-70</v>
      </c>
      <c r="X1392" s="13">
        <f t="shared" si="172"/>
        <v>-70</v>
      </c>
      <c r="Y1392" s="30">
        <v>0.84788999999607606</v>
      </c>
    </row>
    <row r="1393" spans="23:25" x14ac:dyDescent="0.15">
      <c r="W1393" s="27">
        <v>-79</v>
      </c>
      <c r="X1393" s="13">
        <f t="shared" si="172"/>
        <v>-70</v>
      </c>
      <c r="Y1393" s="30">
        <v>0.84834499999991775</v>
      </c>
    </row>
    <row r="1394" spans="23:25" x14ac:dyDescent="0.15">
      <c r="W1394" s="27">
        <v>-70</v>
      </c>
      <c r="X1394" s="13">
        <f t="shared" si="172"/>
        <v>-70</v>
      </c>
      <c r="Y1394" s="30">
        <v>0.84679999999607602</v>
      </c>
    </row>
    <row r="1395" spans="23:25" x14ac:dyDescent="0.15">
      <c r="W1395" s="27">
        <v>-74</v>
      </c>
      <c r="X1395" s="13">
        <f t="shared" si="172"/>
        <v>-70</v>
      </c>
      <c r="Y1395" s="30">
        <v>0.83425500000090724</v>
      </c>
    </row>
    <row r="1396" spans="23:25" x14ac:dyDescent="0.15">
      <c r="W1396" s="27">
        <v>-79</v>
      </c>
      <c r="X1396" s="13">
        <f t="shared" si="172"/>
        <v>-70</v>
      </c>
      <c r="Y1396" s="30">
        <v>0.86270999999590137</v>
      </c>
    </row>
    <row r="1397" spans="23:25" x14ac:dyDescent="0.15">
      <c r="W1397" s="27">
        <v>-79</v>
      </c>
      <c r="X1397" s="13">
        <f t="shared" si="172"/>
        <v>-70</v>
      </c>
      <c r="Y1397" s="30">
        <v>0.86270999999590137</v>
      </c>
    </row>
    <row r="1398" spans="23:25" x14ac:dyDescent="0.15">
      <c r="W1398" s="27">
        <v>-84</v>
      </c>
      <c r="X1398" s="13">
        <f t="shared" si="172"/>
        <v>-80</v>
      </c>
      <c r="Y1398" s="30">
        <v>0.84516499999607597</v>
      </c>
    </row>
    <row r="1399" spans="23:25" x14ac:dyDescent="0.15">
      <c r="W1399" s="27">
        <v>-78</v>
      </c>
      <c r="X1399" s="13">
        <f t="shared" si="172"/>
        <v>-70</v>
      </c>
      <c r="Y1399" s="30">
        <v>0.85162000000114002</v>
      </c>
    </row>
    <row r="1400" spans="23:25" x14ac:dyDescent="0.15">
      <c r="W1400" s="27">
        <v>-78</v>
      </c>
      <c r="X1400" s="13">
        <f t="shared" si="172"/>
        <v>-70</v>
      </c>
      <c r="Y1400" s="30">
        <v>0.8500749999972983</v>
      </c>
    </row>
    <row r="1401" spans="23:25" x14ac:dyDescent="0.15">
      <c r="W1401" s="27">
        <v>-78</v>
      </c>
      <c r="X1401" s="13">
        <f t="shared" si="172"/>
        <v>-70</v>
      </c>
      <c r="Y1401" s="30">
        <v>0.85107500000114</v>
      </c>
    </row>
    <row r="1402" spans="23:25" x14ac:dyDescent="0.15">
      <c r="W1402" s="27">
        <v>-79</v>
      </c>
      <c r="X1402" s="13">
        <f t="shared" si="172"/>
        <v>-70</v>
      </c>
      <c r="Y1402" s="30">
        <v>0.92607499999822962</v>
      </c>
    </row>
    <row r="1403" spans="23:25" x14ac:dyDescent="0.15">
      <c r="W1403" s="27">
        <v>-79</v>
      </c>
      <c r="X1403" s="13">
        <f t="shared" si="172"/>
        <v>-70</v>
      </c>
      <c r="Y1403" s="30">
        <v>0.92607499999822962</v>
      </c>
    </row>
    <row r="1404" spans="23:25" x14ac:dyDescent="0.15">
      <c r="W1404" s="27">
        <v>-74</v>
      </c>
      <c r="X1404" s="13">
        <f t="shared" si="172"/>
        <v>-70</v>
      </c>
      <c r="Y1404" s="30">
        <v>0.92952999999904451</v>
      </c>
    </row>
    <row r="1405" spans="23:25" x14ac:dyDescent="0.15">
      <c r="W1405" s="27">
        <v>-73</v>
      </c>
      <c r="X1405" s="13">
        <f t="shared" si="172"/>
        <v>-70</v>
      </c>
      <c r="Y1405" s="30">
        <v>0.94898499999584307</v>
      </c>
    </row>
    <row r="1406" spans="23:25" x14ac:dyDescent="0.15">
      <c r="W1406" s="27">
        <v>-74</v>
      </c>
      <c r="X1406" s="13">
        <f t="shared" si="172"/>
        <v>-70</v>
      </c>
      <c r="Y1406" s="30">
        <v>0.94143999999805494</v>
      </c>
    </row>
    <row r="1407" spans="23:25" x14ac:dyDescent="0.15">
      <c r="W1407" s="27">
        <v>-74</v>
      </c>
      <c r="X1407" s="13">
        <f t="shared" si="172"/>
        <v>-70</v>
      </c>
      <c r="Y1407" s="30">
        <v>0.94143999999805494</v>
      </c>
    </row>
    <row r="1408" spans="23:25" x14ac:dyDescent="0.15">
      <c r="W1408" s="27">
        <v>-74</v>
      </c>
      <c r="X1408" s="13">
        <f t="shared" si="172"/>
        <v>-70</v>
      </c>
      <c r="Y1408" s="30">
        <v>1.5894999995144543E-2</v>
      </c>
    </row>
    <row r="1409" spans="23:25" x14ac:dyDescent="0.15">
      <c r="W1409" s="27">
        <v>-74</v>
      </c>
      <c r="X1409" s="13">
        <f t="shared" si="172"/>
        <v>-70</v>
      </c>
      <c r="Y1409" s="30">
        <v>1.5894999995144543E-2</v>
      </c>
    </row>
    <row r="1410" spans="23:25" x14ac:dyDescent="0.15">
      <c r="W1410" s="27">
        <v>-76</v>
      </c>
      <c r="X1410" s="13">
        <f t="shared" si="172"/>
        <v>-70</v>
      </c>
      <c r="Y1410" s="30">
        <v>3.7349999999626515E-2</v>
      </c>
    </row>
    <row r="1411" spans="23:25" x14ac:dyDescent="0.15">
      <c r="W1411" s="27">
        <v>-76</v>
      </c>
      <c r="X1411" s="13">
        <f t="shared" si="172"/>
        <v>-70</v>
      </c>
      <c r="Y1411" s="30">
        <v>3.7349999999626515E-2</v>
      </c>
    </row>
    <row r="1412" spans="23:25" x14ac:dyDescent="0.15">
      <c r="W1412" s="27">
        <v>-77</v>
      </c>
      <c r="X1412" s="13">
        <f t="shared" si="172"/>
        <v>-70</v>
      </c>
      <c r="Y1412" s="30">
        <v>1.5804999998986213E-2</v>
      </c>
    </row>
    <row r="1413" spans="23:25" x14ac:dyDescent="0.15">
      <c r="W1413" s="27">
        <v>-77</v>
      </c>
      <c r="X1413" s="13">
        <f t="shared" si="172"/>
        <v>-70</v>
      </c>
      <c r="Y1413" s="30">
        <v>1.5804999998986213E-2</v>
      </c>
    </row>
    <row r="1414" spans="23:25" x14ac:dyDescent="0.15">
      <c r="W1414" s="27">
        <v>-70</v>
      </c>
      <c r="X1414" s="13">
        <f t="shared" si="172"/>
        <v>-70</v>
      </c>
      <c r="Y1414" s="30">
        <v>1.4714999998986178E-2</v>
      </c>
    </row>
    <row r="1415" spans="23:25" x14ac:dyDescent="0.15">
      <c r="W1415" s="27">
        <v>-70</v>
      </c>
      <c r="X1415" s="13">
        <f t="shared" si="172"/>
        <v>-70</v>
      </c>
      <c r="Y1415" s="30">
        <v>1.4714999998986178E-2</v>
      </c>
    </row>
    <row r="1416" spans="23:25" x14ac:dyDescent="0.15">
      <c r="W1416" s="27">
        <v>-73</v>
      </c>
      <c r="X1416" s="13">
        <f t="shared" si="172"/>
        <v>-70</v>
      </c>
      <c r="Y1416" s="30">
        <v>0.18681499999625006</v>
      </c>
    </row>
    <row r="1417" spans="23:25" x14ac:dyDescent="0.15">
      <c r="W1417" s="27">
        <v>-73</v>
      </c>
      <c r="X1417" s="13">
        <f t="shared" si="172"/>
        <v>-70</v>
      </c>
      <c r="Y1417" s="30">
        <v>0.18681499999625006</v>
      </c>
    </row>
    <row r="1418" spans="23:25" x14ac:dyDescent="0.15">
      <c r="W1418" s="27">
        <v>-77</v>
      </c>
      <c r="X1418" s="13">
        <f t="shared" si="172"/>
        <v>-70</v>
      </c>
      <c r="Y1418" s="30">
        <v>0.18426999999584259</v>
      </c>
    </row>
    <row r="1419" spans="23:25" x14ac:dyDescent="0.15">
      <c r="W1419" s="27">
        <v>-77</v>
      </c>
      <c r="X1419" s="13">
        <f t="shared" si="172"/>
        <v>-70</v>
      </c>
      <c r="Y1419" s="30">
        <v>0.18426999999584259</v>
      </c>
    </row>
    <row r="1420" spans="23:25" x14ac:dyDescent="0.15">
      <c r="W1420" s="27">
        <v>-76</v>
      </c>
      <c r="X1420" s="13">
        <f t="shared" si="172"/>
        <v>-70</v>
      </c>
      <c r="Y1420" s="30">
        <v>0.18372499999584258</v>
      </c>
    </row>
    <row r="1421" spans="23:25" x14ac:dyDescent="0.15">
      <c r="W1421" s="27">
        <v>-76</v>
      </c>
      <c r="X1421" s="13">
        <f t="shared" si="172"/>
        <v>-70</v>
      </c>
      <c r="Y1421" s="30">
        <v>0.18372499999584258</v>
      </c>
    </row>
    <row r="1422" spans="23:25" x14ac:dyDescent="0.15">
      <c r="W1422" s="27">
        <v>-74</v>
      </c>
      <c r="X1422" s="13">
        <f t="shared" si="172"/>
        <v>-70</v>
      </c>
      <c r="Y1422" s="30">
        <v>0.20563499999689028</v>
      </c>
    </row>
    <row r="1423" spans="23:25" x14ac:dyDescent="0.15">
      <c r="W1423" s="27">
        <v>-74</v>
      </c>
      <c r="X1423" s="13">
        <f t="shared" si="172"/>
        <v>-70</v>
      </c>
      <c r="Y1423" s="30">
        <v>0.18909000000090659</v>
      </c>
    </row>
    <row r="1424" spans="23:25" x14ac:dyDescent="0.15">
      <c r="W1424" s="27">
        <v>-74</v>
      </c>
      <c r="X1424" s="13">
        <f t="shared" ref="X1424:X1487" si="173">0-(MID(W1424,LEN(W1424)-1,1)*10)</f>
        <v>-70</v>
      </c>
      <c r="Y1424" s="30">
        <v>0.18909000000090659</v>
      </c>
    </row>
    <row r="1425" spans="23:25" x14ac:dyDescent="0.15">
      <c r="W1425" s="27">
        <v>-77</v>
      </c>
      <c r="X1425" s="13">
        <f t="shared" si="173"/>
        <v>-70</v>
      </c>
      <c r="Y1425" s="30">
        <v>0.18554499999665741</v>
      </c>
    </row>
    <row r="1426" spans="23:25" x14ac:dyDescent="0.15">
      <c r="W1426" s="27">
        <v>-77</v>
      </c>
      <c r="X1426" s="13">
        <f t="shared" si="173"/>
        <v>-70</v>
      </c>
      <c r="Y1426" s="30">
        <v>0.18554499999665741</v>
      </c>
    </row>
    <row r="1427" spans="23:25" x14ac:dyDescent="0.15">
      <c r="W1427" s="27">
        <v>-73</v>
      </c>
      <c r="X1427" s="13">
        <f t="shared" si="173"/>
        <v>-70</v>
      </c>
      <c r="Y1427" s="30">
        <v>0.19699999999910212</v>
      </c>
    </row>
    <row r="1428" spans="23:25" x14ac:dyDescent="0.15">
      <c r="W1428" s="27">
        <v>-73</v>
      </c>
      <c r="X1428" s="13">
        <f t="shared" si="173"/>
        <v>-70</v>
      </c>
      <c r="Y1428" s="30">
        <v>0.19699999999910212</v>
      </c>
    </row>
    <row r="1429" spans="23:25" x14ac:dyDescent="0.15">
      <c r="W1429" s="27">
        <v>-70</v>
      </c>
      <c r="X1429" s="13">
        <f t="shared" si="173"/>
        <v>-70</v>
      </c>
      <c r="Y1429" s="30">
        <v>0.19290999999485292</v>
      </c>
    </row>
    <row r="1430" spans="23:25" x14ac:dyDescent="0.15">
      <c r="W1430" s="27">
        <v>-70</v>
      </c>
      <c r="X1430" s="13">
        <f t="shared" si="173"/>
        <v>-70</v>
      </c>
      <c r="Y1430" s="30">
        <v>0.19290999999485292</v>
      </c>
    </row>
    <row r="1431" spans="23:25" x14ac:dyDescent="0.15">
      <c r="W1431" s="27">
        <v>-70</v>
      </c>
      <c r="X1431" s="13">
        <f t="shared" si="173"/>
        <v>-70</v>
      </c>
      <c r="Y1431" s="30">
        <v>0.27436499999700659</v>
      </c>
    </row>
    <row r="1432" spans="23:25" x14ac:dyDescent="0.15">
      <c r="W1432" s="27">
        <v>-74</v>
      </c>
      <c r="X1432" s="13">
        <f t="shared" si="173"/>
        <v>-70</v>
      </c>
      <c r="Y1432" s="30">
        <v>0.22081999999712298</v>
      </c>
    </row>
    <row r="1433" spans="23:25" x14ac:dyDescent="0.15">
      <c r="W1433" s="27">
        <v>-77</v>
      </c>
      <c r="X1433" s="13">
        <f t="shared" si="173"/>
        <v>-70</v>
      </c>
      <c r="Y1433" s="30">
        <v>0.20327499999729759</v>
      </c>
    </row>
    <row r="1434" spans="23:25" x14ac:dyDescent="0.15">
      <c r="W1434" s="27">
        <v>-77</v>
      </c>
      <c r="X1434" s="13">
        <f t="shared" si="173"/>
        <v>-70</v>
      </c>
      <c r="Y1434" s="30">
        <v>0.20627500000154675</v>
      </c>
    </row>
    <row r="1435" spans="23:25" x14ac:dyDescent="0.15">
      <c r="W1435" s="27">
        <v>-77</v>
      </c>
      <c r="X1435" s="13">
        <f t="shared" si="173"/>
        <v>-70</v>
      </c>
      <c r="Y1435" s="30">
        <v>0.29327500000108109</v>
      </c>
    </row>
    <row r="1436" spans="23:25" x14ac:dyDescent="0.15">
      <c r="W1436" s="27">
        <v>-74</v>
      </c>
      <c r="X1436" s="13">
        <f t="shared" si="173"/>
        <v>-70</v>
      </c>
      <c r="Y1436" s="30">
        <v>0.29872999999502747</v>
      </c>
    </row>
    <row r="1437" spans="23:25" x14ac:dyDescent="0.15">
      <c r="W1437" s="27">
        <v>-74</v>
      </c>
      <c r="X1437" s="13">
        <f t="shared" si="173"/>
        <v>-70</v>
      </c>
      <c r="Y1437" s="30">
        <v>0.29872999999502747</v>
      </c>
    </row>
    <row r="1438" spans="23:25" x14ac:dyDescent="0.15">
      <c r="W1438" s="27">
        <v>-69</v>
      </c>
      <c r="X1438" s="13">
        <f t="shared" si="173"/>
        <v>-60</v>
      </c>
      <c r="Y1438" s="30">
        <v>0.29718499999846171</v>
      </c>
    </row>
    <row r="1439" spans="23:25" x14ac:dyDescent="0.15">
      <c r="W1439" s="27">
        <v>-69</v>
      </c>
      <c r="X1439" s="13">
        <f t="shared" si="173"/>
        <v>-60</v>
      </c>
      <c r="Y1439" s="30">
        <v>0.29718499999846171</v>
      </c>
    </row>
    <row r="1440" spans="23:25" x14ac:dyDescent="0.15">
      <c r="W1440" s="27">
        <v>-69</v>
      </c>
      <c r="X1440" s="13">
        <f t="shared" si="173"/>
        <v>-60</v>
      </c>
      <c r="Y1440" s="30">
        <v>0.27963999999863631</v>
      </c>
    </row>
    <row r="1441" spans="23:25" x14ac:dyDescent="0.15">
      <c r="W1441" s="27">
        <v>-69</v>
      </c>
      <c r="X1441" s="13">
        <f t="shared" si="173"/>
        <v>-60</v>
      </c>
      <c r="Y1441" s="30">
        <v>0.27963999999863631</v>
      </c>
    </row>
    <row r="1442" spans="23:25" x14ac:dyDescent="0.15">
      <c r="W1442" s="27">
        <v>-77</v>
      </c>
      <c r="X1442" s="13">
        <f t="shared" si="173"/>
        <v>-70</v>
      </c>
      <c r="Y1442" s="30">
        <v>0.2830949999994512</v>
      </c>
    </row>
    <row r="1443" spans="23:25" x14ac:dyDescent="0.15">
      <c r="W1443" s="27">
        <v>-73</v>
      </c>
      <c r="X1443" s="13">
        <f t="shared" si="173"/>
        <v>-70</v>
      </c>
      <c r="Y1443" s="30">
        <v>0.28554999999642439</v>
      </c>
    </row>
    <row r="1444" spans="23:25" x14ac:dyDescent="0.15">
      <c r="W1444" s="27">
        <v>-73</v>
      </c>
      <c r="X1444" s="13">
        <f t="shared" si="173"/>
        <v>-70</v>
      </c>
      <c r="Y1444" s="30">
        <v>0.28855000000067355</v>
      </c>
    </row>
    <row r="1445" spans="23:25" x14ac:dyDescent="0.15">
      <c r="W1445" s="27">
        <v>-66</v>
      </c>
      <c r="X1445" s="13">
        <f t="shared" si="173"/>
        <v>-60</v>
      </c>
      <c r="Y1445" s="30">
        <v>0.29500499999846164</v>
      </c>
    </row>
    <row r="1446" spans="23:25" x14ac:dyDescent="0.15">
      <c r="W1446" s="27">
        <v>-66</v>
      </c>
      <c r="X1446" s="13">
        <f t="shared" si="173"/>
        <v>-60</v>
      </c>
      <c r="Y1446" s="30">
        <v>0.29500499999846164</v>
      </c>
    </row>
    <row r="1447" spans="23:25" x14ac:dyDescent="0.15">
      <c r="W1447" s="27">
        <v>-73</v>
      </c>
      <c r="X1447" s="13">
        <f t="shared" si="173"/>
        <v>-70</v>
      </c>
      <c r="Y1447" s="30">
        <v>0.27745999999863624</v>
      </c>
    </row>
    <row r="1448" spans="23:25" x14ac:dyDescent="0.15">
      <c r="W1448" s="27">
        <v>-73</v>
      </c>
      <c r="X1448" s="13">
        <f t="shared" si="173"/>
        <v>-70</v>
      </c>
      <c r="Y1448" s="30">
        <v>0.27745999999863624</v>
      </c>
    </row>
    <row r="1449" spans="23:25" x14ac:dyDescent="0.15">
      <c r="W1449" s="27">
        <v>-75</v>
      </c>
      <c r="X1449" s="13">
        <f t="shared" si="173"/>
        <v>-70</v>
      </c>
      <c r="Y1449" s="30">
        <v>0.28591499999683179</v>
      </c>
    </row>
    <row r="1450" spans="23:25" x14ac:dyDescent="0.15">
      <c r="W1450" s="27">
        <v>-69</v>
      </c>
      <c r="X1450" s="13">
        <f t="shared" si="173"/>
        <v>-60</v>
      </c>
      <c r="Y1450" s="30">
        <v>0.29336999999846158</v>
      </c>
    </row>
    <row r="1451" spans="23:25" x14ac:dyDescent="0.15">
      <c r="W1451" s="27">
        <v>-77</v>
      </c>
      <c r="X1451" s="13">
        <f t="shared" si="173"/>
        <v>-70</v>
      </c>
      <c r="Y1451" s="30">
        <v>0.2828249999964243</v>
      </c>
    </row>
    <row r="1452" spans="23:25" x14ac:dyDescent="0.15">
      <c r="W1452" s="27">
        <v>-77</v>
      </c>
      <c r="X1452" s="13">
        <f t="shared" si="173"/>
        <v>-70</v>
      </c>
      <c r="Y1452" s="30">
        <v>0.2828249999964243</v>
      </c>
    </row>
    <row r="1453" spans="23:25" x14ac:dyDescent="0.15">
      <c r="W1453" s="27">
        <v>-62</v>
      </c>
      <c r="X1453" s="13">
        <f t="shared" si="173"/>
        <v>-60</v>
      </c>
      <c r="Y1453" s="30">
        <v>0.4602899999987522</v>
      </c>
    </row>
    <row r="1454" spans="23:25" x14ac:dyDescent="0.15">
      <c r="W1454" s="27">
        <v>-62</v>
      </c>
      <c r="X1454" s="13">
        <f t="shared" si="173"/>
        <v>-60</v>
      </c>
      <c r="Y1454" s="30">
        <v>0.4602899999987522</v>
      </c>
    </row>
    <row r="1455" spans="23:25" x14ac:dyDescent="0.15">
      <c r="W1455" s="27">
        <v>-79</v>
      </c>
      <c r="X1455" s="13">
        <f t="shared" si="173"/>
        <v>-70</v>
      </c>
      <c r="Y1455" s="30">
        <v>0.46874499999694774</v>
      </c>
    </row>
    <row r="1456" spans="23:25" x14ac:dyDescent="0.15">
      <c r="W1456" s="27">
        <v>-63</v>
      </c>
      <c r="X1456" s="13">
        <f t="shared" si="173"/>
        <v>-60</v>
      </c>
      <c r="Y1456" s="30">
        <v>0.50219999999659848</v>
      </c>
    </row>
    <row r="1457" spans="23:25" x14ac:dyDescent="0.15">
      <c r="W1457" s="27">
        <v>-77</v>
      </c>
      <c r="X1457" s="13">
        <f t="shared" si="173"/>
        <v>-70</v>
      </c>
      <c r="Y1457" s="30">
        <v>0.46965499999735516</v>
      </c>
    </row>
    <row r="1458" spans="23:25" x14ac:dyDescent="0.15">
      <c r="W1458" s="27">
        <v>-77</v>
      </c>
      <c r="X1458" s="13">
        <f t="shared" si="173"/>
        <v>-70</v>
      </c>
      <c r="Y1458" s="30">
        <v>0.46965499999735516</v>
      </c>
    </row>
    <row r="1459" spans="23:25" x14ac:dyDescent="0.15">
      <c r="W1459" s="27">
        <v>-77</v>
      </c>
      <c r="X1459" s="13">
        <f t="shared" si="173"/>
        <v>-70</v>
      </c>
      <c r="Y1459" s="30">
        <v>0.54365499999787903</v>
      </c>
    </row>
    <row r="1460" spans="23:25" x14ac:dyDescent="0.15">
      <c r="W1460" s="27">
        <v>-77</v>
      </c>
      <c r="X1460" s="13">
        <f t="shared" si="173"/>
        <v>-70</v>
      </c>
      <c r="Y1460" s="30">
        <v>0.54365499999787903</v>
      </c>
    </row>
    <row r="1461" spans="23:25" x14ac:dyDescent="0.15">
      <c r="W1461" s="27">
        <v>-71</v>
      </c>
      <c r="X1461" s="13">
        <f t="shared" si="173"/>
        <v>-70</v>
      </c>
      <c r="Y1461" s="30">
        <v>0.54056499999747154</v>
      </c>
    </row>
    <row r="1462" spans="23:25" x14ac:dyDescent="0.15">
      <c r="W1462" s="27">
        <v>-71</v>
      </c>
      <c r="X1462" s="13">
        <f t="shared" si="173"/>
        <v>-70</v>
      </c>
      <c r="Y1462" s="30">
        <v>0.54056499999747154</v>
      </c>
    </row>
    <row r="1463" spans="23:25" x14ac:dyDescent="0.15">
      <c r="W1463" s="27">
        <v>-79</v>
      </c>
      <c r="X1463" s="13">
        <f t="shared" si="173"/>
        <v>-70</v>
      </c>
      <c r="Y1463" s="30">
        <v>0.54102000000131323</v>
      </c>
    </row>
    <row r="1464" spans="23:25" x14ac:dyDescent="0.15">
      <c r="W1464" s="27">
        <v>-79</v>
      </c>
      <c r="X1464" s="13">
        <f t="shared" si="173"/>
        <v>-70</v>
      </c>
      <c r="Y1464" s="30">
        <v>0.5459299999952596</v>
      </c>
    </row>
    <row r="1465" spans="23:25" x14ac:dyDescent="0.15">
      <c r="W1465" s="27">
        <v>-79</v>
      </c>
      <c r="X1465" s="13">
        <f t="shared" si="173"/>
        <v>-70</v>
      </c>
      <c r="Y1465" s="30">
        <v>0.5459299999952596</v>
      </c>
    </row>
    <row r="1466" spans="23:25" x14ac:dyDescent="0.15">
      <c r="W1466" s="27">
        <v>-76</v>
      </c>
      <c r="X1466" s="13">
        <f t="shared" si="173"/>
        <v>-70</v>
      </c>
      <c r="Y1466" s="30">
        <v>0.53729499999747143</v>
      </c>
    </row>
    <row r="1467" spans="23:25" x14ac:dyDescent="0.15">
      <c r="W1467" s="27">
        <v>-81</v>
      </c>
      <c r="X1467" s="13">
        <f t="shared" si="173"/>
        <v>-80</v>
      </c>
      <c r="Y1467" s="30">
        <v>0.53175000000009076</v>
      </c>
    </row>
    <row r="1468" spans="23:25" x14ac:dyDescent="0.15">
      <c r="W1468" s="27">
        <v>-77</v>
      </c>
      <c r="X1468" s="13">
        <f t="shared" si="173"/>
        <v>-70</v>
      </c>
      <c r="Y1468" s="30">
        <v>0.53520500000090565</v>
      </c>
    </row>
    <row r="1469" spans="23:25" x14ac:dyDescent="0.15">
      <c r="W1469" s="27">
        <v>-77</v>
      </c>
      <c r="X1469" s="13">
        <f t="shared" si="173"/>
        <v>-70</v>
      </c>
      <c r="Y1469" s="30">
        <v>0.53520500000090565</v>
      </c>
    </row>
    <row r="1470" spans="23:25" x14ac:dyDescent="0.15">
      <c r="W1470" s="27">
        <v>-78</v>
      </c>
      <c r="X1470" s="13">
        <f t="shared" si="173"/>
        <v>-70</v>
      </c>
      <c r="Y1470" s="30">
        <v>0.55265999999729676</v>
      </c>
    </row>
    <row r="1471" spans="23:25" x14ac:dyDescent="0.15">
      <c r="W1471" s="27">
        <v>-78</v>
      </c>
      <c r="X1471" s="13">
        <f t="shared" si="173"/>
        <v>-70</v>
      </c>
      <c r="Y1471" s="30">
        <v>0.55265999999729676</v>
      </c>
    </row>
    <row r="1472" spans="23:25" x14ac:dyDescent="0.15">
      <c r="W1472" s="27">
        <v>-78</v>
      </c>
      <c r="X1472" s="13">
        <f t="shared" si="173"/>
        <v>-70</v>
      </c>
      <c r="Y1472" s="30">
        <v>0.55111500000073099</v>
      </c>
    </row>
    <row r="1473" spans="23:25" x14ac:dyDescent="0.15">
      <c r="W1473" s="27">
        <v>-78</v>
      </c>
      <c r="X1473" s="13">
        <f t="shared" si="173"/>
        <v>-70</v>
      </c>
      <c r="Y1473" s="30">
        <v>0.55111500000073099</v>
      </c>
    </row>
    <row r="1474" spans="23:25" x14ac:dyDescent="0.15">
      <c r="W1474" s="27">
        <v>-80</v>
      </c>
      <c r="X1474" s="13">
        <f t="shared" si="173"/>
        <v>-80</v>
      </c>
      <c r="Y1474" s="30">
        <v>0.55156999999729672</v>
      </c>
    </row>
    <row r="1475" spans="23:25" x14ac:dyDescent="0.15">
      <c r="W1475" s="27">
        <v>-80</v>
      </c>
      <c r="X1475" s="13">
        <f t="shared" si="173"/>
        <v>-80</v>
      </c>
      <c r="Y1475" s="30">
        <v>0.55156999999729672</v>
      </c>
    </row>
    <row r="1476" spans="23:25" x14ac:dyDescent="0.15">
      <c r="W1476" s="27">
        <v>-79</v>
      </c>
      <c r="X1476" s="13">
        <f t="shared" si="173"/>
        <v>-70</v>
      </c>
      <c r="Y1476" s="30">
        <v>0.53802499999828624</v>
      </c>
    </row>
    <row r="1477" spans="23:25" x14ac:dyDescent="0.15">
      <c r="W1477" s="27">
        <v>-74</v>
      </c>
      <c r="X1477" s="13">
        <f t="shared" si="173"/>
        <v>-70</v>
      </c>
      <c r="Y1477" s="30">
        <v>0.54047999999525942</v>
      </c>
    </row>
    <row r="1478" spans="23:25" x14ac:dyDescent="0.15">
      <c r="W1478" s="27">
        <v>-74</v>
      </c>
      <c r="X1478" s="13">
        <f t="shared" si="173"/>
        <v>-70</v>
      </c>
      <c r="Y1478" s="30">
        <v>0.54047999999525942</v>
      </c>
    </row>
    <row r="1479" spans="23:25" x14ac:dyDescent="0.15">
      <c r="W1479" s="27">
        <v>-83</v>
      </c>
      <c r="X1479" s="13">
        <f t="shared" si="173"/>
        <v>-80</v>
      </c>
      <c r="Y1479" s="30">
        <v>0.60347999999718027</v>
      </c>
    </row>
    <row r="1480" spans="23:25" x14ac:dyDescent="0.15">
      <c r="W1480" s="27">
        <v>-79</v>
      </c>
      <c r="X1480" s="13">
        <f t="shared" si="173"/>
        <v>-70</v>
      </c>
      <c r="Y1480" s="30">
        <v>0.61393499999578327</v>
      </c>
    </row>
    <row r="1481" spans="23:25" x14ac:dyDescent="0.15">
      <c r="W1481" s="27">
        <v>-81</v>
      </c>
      <c r="X1481" s="13">
        <f t="shared" si="173"/>
        <v>-80</v>
      </c>
      <c r="Y1481" s="30">
        <v>0.62838999999520118</v>
      </c>
    </row>
    <row r="1482" spans="23:25" x14ac:dyDescent="0.15">
      <c r="W1482" s="27">
        <v>-81</v>
      </c>
      <c r="X1482" s="13">
        <f t="shared" si="173"/>
        <v>-80</v>
      </c>
      <c r="Y1482" s="30">
        <v>0.68784500000014881</v>
      </c>
    </row>
    <row r="1483" spans="23:25" x14ac:dyDescent="0.15">
      <c r="W1483" s="27">
        <v>-81</v>
      </c>
      <c r="X1483" s="13">
        <f t="shared" si="173"/>
        <v>-80</v>
      </c>
      <c r="Y1483" s="30">
        <v>0.68784500000014881</v>
      </c>
    </row>
    <row r="1484" spans="23:25" x14ac:dyDescent="0.15">
      <c r="W1484" s="27">
        <v>-81</v>
      </c>
      <c r="X1484" s="13">
        <f t="shared" si="173"/>
        <v>-80</v>
      </c>
      <c r="Y1484" s="30">
        <v>0.69929999999531756</v>
      </c>
    </row>
    <row r="1485" spans="23:25" x14ac:dyDescent="0.15">
      <c r="W1485" s="27">
        <v>-79</v>
      </c>
      <c r="X1485" s="13">
        <f t="shared" si="173"/>
        <v>-70</v>
      </c>
      <c r="Y1485" s="30">
        <v>0.7810349999956665</v>
      </c>
    </row>
    <row r="1486" spans="23:25" x14ac:dyDescent="0.15">
      <c r="W1486" s="27">
        <v>-83</v>
      </c>
      <c r="X1486" s="13">
        <f t="shared" si="173"/>
        <v>-80</v>
      </c>
      <c r="Y1486" s="30">
        <v>0.85503499999619037</v>
      </c>
    </row>
    <row r="1487" spans="23:25" x14ac:dyDescent="0.15">
      <c r="W1487" s="27">
        <v>-81</v>
      </c>
      <c r="X1487" s="13">
        <f t="shared" si="173"/>
        <v>-80</v>
      </c>
      <c r="Y1487" s="30">
        <v>0.88049000000148725</v>
      </c>
    </row>
    <row r="1488" spans="23:25" x14ac:dyDescent="0.15">
      <c r="W1488" s="27">
        <v>-81</v>
      </c>
      <c r="X1488" s="13">
        <f t="shared" ref="X1488:X1551" si="174">0-(MID(W1488,LEN(W1488)-1,1)*10)</f>
        <v>-80</v>
      </c>
      <c r="Y1488" s="30">
        <v>0.88049000000148725</v>
      </c>
    </row>
    <row r="1489" spans="23:25" x14ac:dyDescent="0.15">
      <c r="W1489" s="27">
        <v>-81</v>
      </c>
      <c r="X1489" s="13">
        <f t="shared" si="174"/>
        <v>-80</v>
      </c>
      <c r="Y1489" s="30">
        <v>0.85794499999700524</v>
      </c>
    </row>
    <row r="1490" spans="23:25" x14ac:dyDescent="0.15">
      <c r="W1490" s="27">
        <v>-81</v>
      </c>
      <c r="X1490" s="13">
        <f t="shared" si="174"/>
        <v>-80</v>
      </c>
      <c r="Y1490" s="30">
        <v>0.85794499999700524</v>
      </c>
    </row>
    <row r="1491" spans="23:25" x14ac:dyDescent="0.15">
      <c r="W1491" s="27">
        <v>-79</v>
      </c>
      <c r="X1491" s="13">
        <f t="shared" si="174"/>
        <v>-70</v>
      </c>
      <c r="Y1491" s="30">
        <v>0.85840000000084693</v>
      </c>
    </row>
    <row r="1492" spans="23:25" x14ac:dyDescent="0.15">
      <c r="W1492" s="27">
        <v>-81</v>
      </c>
      <c r="X1492" s="13">
        <f t="shared" si="174"/>
        <v>-80</v>
      </c>
      <c r="Y1492" s="30">
        <v>0.85685499999700521</v>
      </c>
    </row>
    <row r="1493" spans="23:25" x14ac:dyDescent="0.15">
      <c r="W1493" s="27">
        <v>-73</v>
      </c>
      <c r="X1493" s="13">
        <f t="shared" si="174"/>
        <v>-70</v>
      </c>
      <c r="Y1493" s="30">
        <v>0.86230999999822755</v>
      </c>
    </row>
    <row r="1494" spans="23:25" x14ac:dyDescent="0.15">
      <c r="W1494" s="27">
        <v>-74</v>
      </c>
      <c r="X1494" s="13">
        <f t="shared" si="174"/>
        <v>-70</v>
      </c>
      <c r="Y1494" s="30">
        <v>0.874764999997238</v>
      </c>
    </row>
    <row r="1495" spans="23:25" x14ac:dyDescent="0.15">
      <c r="W1495" s="27">
        <v>-74</v>
      </c>
      <c r="X1495" s="13">
        <f t="shared" si="174"/>
        <v>-70</v>
      </c>
      <c r="Y1495" s="30">
        <v>0.874764999997238</v>
      </c>
    </row>
    <row r="1496" spans="23:25" x14ac:dyDescent="0.15">
      <c r="W1496" s="27">
        <v>-73</v>
      </c>
      <c r="X1496" s="13">
        <f t="shared" si="174"/>
        <v>-70</v>
      </c>
      <c r="Y1496" s="30">
        <v>0.87522000000107969</v>
      </c>
    </row>
    <row r="1497" spans="23:25" x14ac:dyDescent="0.15">
      <c r="W1497" s="27">
        <v>-73</v>
      </c>
      <c r="X1497" s="13">
        <f t="shared" si="174"/>
        <v>-70</v>
      </c>
      <c r="Y1497" s="30">
        <v>0.85967500000166175</v>
      </c>
    </row>
    <row r="1498" spans="23:25" x14ac:dyDescent="0.15">
      <c r="W1498" s="27">
        <v>-74</v>
      </c>
      <c r="X1498" s="13">
        <f t="shared" si="174"/>
        <v>-70</v>
      </c>
      <c r="Y1498" s="30">
        <v>0.87312999999723795</v>
      </c>
    </row>
    <row r="1499" spans="23:25" x14ac:dyDescent="0.15">
      <c r="W1499" s="27">
        <v>-75</v>
      </c>
      <c r="X1499" s="13">
        <f t="shared" si="174"/>
        <v>-70</v>
      </c>
      <c r="Y1499" s="30">
        <v>0.85858500000166171</v>
      </c>
    </row>
    <row r="1500" spans="23:25" x14ac:dyDescent="0.15">
      <c r="W1500" s="27">
        <v>-70</v>
      </c>
      <c r="X1500" s="13">
        <f t="shared" si="174"/>
        <v>-70</v>
      </c>
      <c r="Y1500" s="30">
        <v>0.87203999999723791</v>
      </c>
    </row>
    <row r="1501" spans="23:25" x14ac:dyDescent="0.15">
      <c r="W1501" s="27">
        <v>-70</v>
      </c>
      <c r="X1501" s="13">
        <f t="shared" si="174"/>
        <v>-70</v>
      </c>
      <c r="Y1501" s="30">
        <v>0.87203999999723791</v>
      </c>
    </row>
    <row r="1502" spans="23:25" x14ac:dyDescent="0.15">
      <c r="W1502" s="27">
        <v>-78</v>
      </c>
      <c r="X1502" s="13">
        <f t="shared" si="174"/>
        <v>-70</v>
      </c>
      <c r="Y1502" s="30">
        <v>0.8714949999972379</v>
      </c>
    </row>
    <row r="1503" spans="23:25" x14ac:dyDescent="0.15">
      <c r="W1503" s="27">
        <v>-70</v>
      </c>
      <c r="X1503" s="13">
        <f t="shared" si="174"/>
        <v>-70</v>
      </c>
      <c r="Y1503" s="30">
        <v>0.87094999999723788</v>
      </c>
    </row>
    <row r="1504" spans="23:25" x14ac:dyDescent="0.15">
      <c r="W1504" s="27">
        <v>-72</v>
      </c>
      <c r="X1504" s="13">
        <f t="shared" si="174"/>
        <v>-70</v>
      </c>
      <c r="Y1504" s="30">
        <v>0.85740499999822739</v>
      </c>
    </row>
    <row r="1505" spans="23:25" x14ac:dyDescent="0.15">
      <c r="W1505" s="27">
        <v>-70</v>
      </c>
      <c r="X1505" s="13">
        <f t="shared" si="174"/>
        <v>-70</v>
      </c>
      <c r="Y1505" s="30">
        <v>0.85785999999479312</v>
      </c>
    </row>
    <row r="1506" spans="23:25" x14ac:dyDescent="0.15">
      <c r="W1506" s="27">
        <v>-81</v>
      </c>
      <c r="X1506" s="13">
        <f t="shared" si="174"/>
        <v>-80</v>
      </c>
      <c r="Y1506" s="30">
        <v>0.85931499999520056</v>
      </c>
    </row>
    <row r="1507" spans="23:25" x14ac:dyDescent="0.15">
      <c r="W1507" s="27">
        <v>-81</v>
      </c>
      <c r="X1507" s="13">
        <f t="shared" si="174"/>
        <v>-80</v>
      </c>
      <c r="Y1507" s="30">
        <v>0.85931499999520056</v>
      </c>
    </row>
    <row r="1508" spans="23:25" x14ac:dyDescent="0.15">
      <c r="W1508" s="27">
        <v>-81</v>
      </c>
      <c r="X1508" s="13">
        <f t="shared" si="174"/>
        <v>-80</v>
      </c>
      <c r="Y1508" s="30">
        <v>0.83976999999496771</v>
      </c>
    </row>
    <row r="1509" spans="23:25" x14ac:dyDescent="0.15">
      <c r="W1509" s="27">
        <v>-72</v>
      </c>
      <c r="X1509" s="13">
        <f t="shared" si="174"/>
        <v>-70</v>
      </c>
      <c r="Y1509" s="30">
        <v>0.84822500000043921</v>
      </c>
    </row>
    <row r="1510" spans="23:25" x14ac:dyDescent="0.15">
      <c r="W1510" s="27">
        <v>-73</v>
      </c>
      <c r="X1510" s="13">
        <f t="shared" si="174"/>
        <v>-70</v>
      </c>
      <c r="Y1510" s="30">
        <v>0.92122499999712137</v>
      </c>
    </row>
    <row r="1511" spans="23:25" x14ac:dyDescent="0.15">
      <c r="W1511" s="27">
        <v>-73</v>
      </c>
      <c r="X1511" s="13">
        <f t="shared" si="174"/>
        <v>-70</v>
      </c>
      <c r="Y1511" s="30">
        <v>0.92122499999712137</v>
      </c>
    </row>
    <row r="1512" spans="23:25" x14ac:dyDescent="0.15">
      <c r="W1512" s="27">
        <v>-66</v>
      </c>
      <c r="X1512" s="13">
        <f t="shared" si="174"/>
        <v>-60</v>
      </c>
      <c r="Y1512" s="30">
        <v>0.92867999999875117</v>
      </c>
    </row>
    <row r="1513" spans="23:25" x14ac:dyDescent="0.15">
      <c r="W1513" s="27">
        <v>-77</v>
      </c>
      <c r="X1513" s="13">
        <f t="shared" si="174"/>
        <v>-70</v>
      </c>
      <c r="Y1513" s="30">
        <v>0.10805499999805224</v>
      </c>
    </row>
    <row r="1514" spans="23:25" x14ac:dyDescent="0.15">
      <c r="W1514" s="27">
        <v>-75</v>
      </c>
      <c r="X1514" s="13">
        <f t="shared" si="174"/>
        <v>-70</v>
      </c>
      <c r="Y1514" s="30">
        <v>0.11450999999584033</v>
      </c>
    </row>
    <row r="1515" spans="23:25" x14ac:dyDescent="0.15">
      <c r="W1515" s="27">
        <v>-75</v>
      </c>
      <c r="X1515" s="13">
        <f t="shared" si="174"/>
        <v>-70</v>
      </c>
      <c r="Y1515" s="30">
        <v>0.11450999999584033</v>
      </c>
    </row>
    <row r="1516" spans="23:25" x14ac:dyDescent="0.15">
      <c r="W1516" s="27">
        <v>-80</v>
      </c>
      <c r="X1516" s="13">
        <f t="shared" si="174"/>
        <v>-80</v>
      </c>
      <c r="Y1516" s="30">
        <v>0.10241999999723728</v>
      </c>
    </row>
    <row r="1517" spans="23:25" x14ac:dyDescent="0.15">
      <c r="W1517" s="27">
        <v>-80</v>
      </c>
      <c r="X1517" s="13">
        <f t="shared" si="174"/>
        <v>-80</v>
      </c>
      <c r="Y1517" s="30">
        <v>0.10241999999723728</v>
      </c>
    </row>
    <row r="1518" spans="23:25" x14ac:dyDescent="0.15">
      <c r="W1518" s="27">
        <v>-72</v>
      </c>
      <c r="X1518" s="13">
        <f t="shared" si="174"/>
        <v>-70</v>
      </c>
      <c r="Y1518" s="30">
        <v>0.1754200000011954</v>
      </c>
    </row>
    <row r="1519" spans="23:25" x14ac:dyDescent="0.15">
      <c r="W1519" s="27">
        <v>-72</v>
      </c>
      <c r="X1519" s="13">
        <f t="shared" si="174"/>
        <v>-70</v>
      </c>
      <c r="Y1519" s="30">
        <v>0.1754200000011954</v>
      </c>
    </row>
    <row r="1520" spans="23:25" x14ac:dyDescent="0.15">
      <c r="W1520" s="27">
        <v>-74</v>
      </c>
      <c r="X1520" s="13">
        <f t="shared" si="174"/>
        <v>-70</v>
      </c>
      <c r="Y1520" s="30">
        <v>0.19487499999799396</v>
      </c>
    </row>
    <row r="1521" spans="23:25" x14ac:dyDescent="0.15">
      <c r="W1521" s="27">
        <v>-74</v>
      </c>
      <c r="X1521" s="13">
        <f t="shared" si="174"/>
        <v>-70</v>
      </c>
      <c r="Y1521" s="30">
        <v>0.16532999999572384</v>
      </c>
    </row>
    <row r="1522" spans="23:25" x14ac:dyDescent="0.15">
      <c r="W1522" s="27">
        <v>-73</v>
      </c>
      <c r="X1522" s="13">
        <f t="shared" si="174"/>
        <v>-70</v>
      </c>
      <c r="Y1522" s="30">
        <v>0.15678500000136997</v>
      </c>
    </row>
    <row r="1523" spans="23:25" x14ac:dyDescent="0.15">
      <c r="W1523" s="27">
        <v>-73</v>
      </c>
      <c r="X1523" s="13">
        <f t="shared" si="174"/>
        <v>-70</v>
      </c>
      <c r="Y1523" s="30">
        <v>0.17524000000160278</v>
      </c>
    </row>
    <row r="1524" spans="23:25" x14ac:dyDescent="0.15">
      <c r="W1524" s="27">
        <v>-73</v>
      </c>
      <c r="X1524" s="13">
        <f t="shared" si="174"/>
        <v>-70</v>
      </c>
      <c r="Y1524" s="30">
        <v>0.17524000000160278</v>
      </c>
    </row>
    <row r="1525" spans="23:25" x14ac:dyDescent="0.15">
      <c r="W1525" s="27">
        <v>-79</v>
      </c>
      <c r="X1525" s="13">
        <f t="shared" si="174"/>
        <v>-70</v>
      </c>
      <c r="Y1525" s="30">
        <v>0.18269499999595662</v>
      </c>
    </row>
    <row r="1526" spans="23:25" x14ac:dyDescent="0.15">
      <c r="W1526" s="27">
        <v>-79</v>
      </c>
      <c r="X1526" s="13">
        <f t="shared" si="174"/>
        <v>-70</v>
      </c>
      <c r="Y1526" s="30">
        <v>0.18269499999595662</v>
      </c>
    </row>
    <row r="1527" spans="23:25" x14ac:dyDescent="0.15">
      <c r="W1527" s="27">
        <v>-77</v>
      </c>
      <c r="X1527" s="13">
        <f t="shared" si="174"/>
        <v>-70</v>
      </c>
      <c r="Y1527" s="30">
        <v>0.17814999999514169</v>
      </c>
    </row>
    <row r="1528" spans="23:25" x14ac:dyDescent="0.15">
      <c r="W1528" s="27">
        <v>-81</v>
      </c>
      <c r="X1528" s="13">
        <f t="shared" si="174"/>
        <v>-80</v>
      </c>
      <c r="Y1528" s="30">
        <v>0.19860499999578196</v>
      </c>
    </row>
    <row r="1529" spans="23:25" x14ac:dyDescent="0.15">
      <c r="W1529" s="27">
        <v>-81</v>
      </c>
      <c r="X1529" s="13">
        <f t="shared" si="174"/>
        <v>-80</v>
      </c>
      <c r="Y1529" s="30">
        <v>0.17405999999816846</v>
      </c>
    </row>
    <row r="1530" spans="23:25" x14ac:dyDescent="0.15">
      <c r="W1530" s="27">
        <v>-81</v>
      </c>
      <c r="X1530" s="13">
        <f t="shared" si="174"/>
        <v>-80</v>
      </c>
      <c r="Y1530" s="30">
        <v>0.17405999999816846</v>
      </c>
    </row>
    <row r="1531" spans="23:25" x14ac:dyDescent="0.15">
      <c r="W1531" s="27">
        <v>-76</v>
      </c>
      <c r="X1531" s="13">
        <f t="shared" si="174"/>
        <v>-70</v>
      </c>
      <c r="Y1531" s="30">
        <v>0.24405999999787742</v>
      </c>
    </row>
    <row r="1532" spans="23:25" x14ac:dyDescent="0.15">
      <c r="W1532" s="27">
        <v>-76</v>
      </c>
      <c r="X1532" s="13">
        <f t="shared" si="174"/>
        <v>-70</v>
      </c>
      <c r="Y1532" s="30">
        <v>0.24405999999787742</v>
      </c>
    </row>
    <row r="1533" spans="23:25" x14ac:dyDescent="0.15">
      <c r="W1533" s="27">
        <v>-77</v>
      </c>
      <c r="X1533" s="13">
        <f t="shared" si="174"/>
        <v>-70</v>
      </c>
      <c r="Y1533" s="30">
        <v>0.25151499999950722</v>
      </c>
    </row>
    <row r="1534" spans="23:25" x14ac:dyDescent="0.15">
      <c r="W1534" s="27">
        <v>-77</v>
      </c>
      <c r="X1534" s="13">
        <f t="shared" si="174"/>
        <v>-70</v>
      </c>
      <c r="Y1534" s="30">
        <v>0.25151499999950722</v>
      </c>
    </row>
    <row r="1535" spans="23:25" x14ac:dyDescent="0.15">
      <c r="W1535" s="27">
        <v>-68</v>
      </c>
      <c r="X1535" s="13">
        <f t="shared" si="174"/>
        <v>-60</v>
      </c>
      <c r="Y1535" s="30">
        <v>0.24896999999909974</v>
      </c>
    </row>
    <row r="1536" spans="23:25" x14ac:dyDescent="0.15">
      <c r="W1536" s="27">
        <v>-81</v>
      </c>
      <c r="X1536" s="13">
        <f t="shared" si="174"/>
        <v>-80</v>
      </c>
      <c r="Y1536" s="30">
        <v>0.24342500000171907</v>
      </c>
    </row>
    <row r="1537" spans="23:25" x14ac:dyDescent="0.15">
      <c r="W1537" s="27">
        <v>-81</v>
      </c>
      <c r="X1537" s="13">
        <f t="shared" si="174"/>
        <v>-80</v>
      </c>
      <c r="Y1537" s="30">
        <v>0.24342500000171907</v>
      </c>
    </row>
    <row r="1538" spans="23:25" x14ac:dyDescent="0.15">
      <c r="W1538" s="27">
        <v>-77</v>
      </c>
      <c r="X1538" s="13">
        <f t="shared" si="174"/>
        <v>-70</v>
      </c>
      <c r="Y1538" s="30">
        <v>0.246879999995258</v>
      </c>
    </row>
    <row r="1539" spans="23:25" x14ac:dyDescent="0.15">
      <c r="W1539" s="27">
        <v>-77</v>
      </c>
      <c r="X1539" s="13">
        <f t="shared" si="174"/>
        <v>-70</v>
      </c>
      <c r="Y1539" s="30">
        <v>0.246879999995258</v>
      </c>
    </row>
    <row r="1540" spans="23:25" x14ac:dyDescent="0.15">
      <c r="W1540" s="27">
        <v>-74</v>
      </c>
      <c r="X1540" s="13">
        <f t="shared" si="174"/>
        <v>-70</v>
      </c>
      <c r="Y1540" s="30">
        <v>0.26333499999508336</v>
      </c>
    </row>
    <row r="1541" spans="23:25" x14ac:dyDescent="0.15">
      <c r="W1541" s="27">
        <v>-74</v>
      </c>
      <c r="X1541" s="13">
        <f t="shared" si="174"/>
        <v>-70</v>
      </c>
      <c r="Y1541" s="30">
        <v>0.26333499999508336</v>
      </c>
    </row>
    <row r="1542" spans="23:25" x14ac:dyDescent="0.15">
      <c r="W1542" s="27">
        <v>-74</v>
      </c>
      <c r="X1542" s="13">
        <f t="shared" si="174"/>
        <v>-70</v>
      </c>
      <c r="Y1542" s="30">
        <v>0.26378999999892505</v>
      </c>
    </row>
    <row r="1543" spans="23:25" x14ac:dyDescent="0.15">
      <c r="W1543" s="27">
        <v>-74</v>
      </c>
      <c r="X1543" s="13">
        <f t="shared" si="174"/>
        <v>-70</v>
      </c>
      <c r="Y1543" s="30">
        <v>0.2647899999954908</v>
      </c>
    </row>
    <row r="1544" spans="23:25" x14ac:dyDescent="0.15">
      <c r="W1544" s="27">
        <v>-74</v>
      </c>
      <c r="X1544" s="13">
        <f t="shared" si="174"/>
        <v>-70</v>
      </c>
      <c r="Y1544" s="30">
        <v>0.26324499999892503</v>
      </c>
    </row>
    <row r="1545" spans="23:25" x14ac:dyDescent="0.15">
      <c r="W1545" s="27">
        <v>-77</v>
      </c>
      <c r="X1545" s="13">
        <f t="shared" si="174"/>
        <v>-70</v>
      </c>
      <c r="Y1545" s="30">
        <v>0.24515499999909962</v>
      </c>
    </row>
    <row r="1546" spans="23:25" x14ac:dyDescent="0.15">
      <c r="W1546" s="27">
        <v>-77</v>
      </c>
      <c r="X1546" s="13">
        <f t="shared" si="174"/>
        <v>-70</v>
      </c>
      <c r="Y1546" s="30">
        <v>0.24515499999909962</v>
      </c>
    </row>
    <row r="1547" spans="23:25" x14ac:dyDescent="0.15">
      <c r="W1547" s="27">
        <v>-74</v>
      </c>
      <c r="X1547" s="13">
        <f t="shared" si="174"/>
        <v>-70</v>
      </c>
      <c r="Y1547" s="30">
        <v>0.2406099999982847</v>
      </c>
    </row>
    <row r="1548" spans="23:25" x14ac:dyDescent="0.15">
      <c r="W1548" s="27">
        <v>-74</v>
      </c>
      <c r="X1548" s="13">
        <f t="shared" si="174"/>
        <v>-70</v>
      </c>
      <c r="Y1548" s="30">
        <v>0.2406099999982847</v>
      </c>
    </row>
    <row r="1549" spans="23:25" x14ac:dyDescent="0.15">
      <c r="W1549" s="27">
        <v>-71</v>
      </c>
      <c r="X1549" s="13">
        <f t="shared" si="174"/>
        <v>-70</v>
      </c>
      <c r="Y1549" s="30">
        <v>0.23506500000090402</v>
      </c>
    </row>
    <row r="1550" spans="23:25" x14ac:dyDescent="0.15">
      <c r="W1550" s="27">
        <v>-81</v>
      </c>
      <c r="X1550" s="13">
        <f t="shared" si="174"/>
        <v>-80</v>
      </c>
      <c r="Y1550" s="30">
        <v>0.24851999999648022</v>
      </c>
    </row>
    <row r="1551" spans="23:25" x14ac:dyDescent="0.15">
      <c r="W1551" s="27">
        <v>-81</v>
      </c>
      <c r="X1551" s="13">
        <f t="shared" si="174"/>
        <v>-80</v>
      </c>
      <c r="Y1551" s="30">
        <v>0.2409749999986921</v>
      </c>
    </row>
    <row r="1552" spans="23:25" x14ac:dyDescent="0.15">
      <c r="W1552" s="27">
        <v>-81</v>
      </c>
      <c r="X1552" s="13">
        <f t="shared" ref="X1552:X1615" si="175">0-(MID(W1552,LEN(W1552)-1,1)*10)</f>
        <v>-80</v>
      </c>
      <c r="Y1552" s="30">
        <v>0.24542999999607273</v>
      </c>
    </row>
    <row r="1553" spans="23:25" x14ac:dyDescent="0.15">
      <c r="W1553" s="27">
        <v>-78</v>
      </c>
      <c r="X1553" s="13">
        <f t="shared" si="175"/>
        <v>-70</v>
      </c>
      <c r="Y1553" s="30">
        <v>0.51789499999956479</v>
      </c>
    </row>
    <row r="1554" spans="23:25" x14ac:dyDescent="0.15">
      <c r="W1554" s="27">
        <v>-78</v>
      </c>
      <c r="X1554" s="13">
        <f t="shared" si="175"/>
        <v>-70</v>
      </c>
      <c r="Y1554" s="30">
        <v>0.51789499999956479</v>
      </c>
    </row>
    <row r="1555" spans="23:25" x14ac:dyDescent="0.15">
      <c r="W1555" s="27">
        <v>-81</v>
      </c>
      <c r="X1555" s="13">
        <f t="shared" si="175"/>
        <v>-80</v>
      </c>
      <c r="Y1555" s="30">
        <v>0.49135000000154383</v>
      </c>
    </row>
    <row r="1556" spans="23:25" x14ac:dyDescent="0.15">
      <c r="W1556" s="27">
        <v>-81</v>
      </c>
      <c r="X1556" s="13">
        <f t="shared" si="175"/>
        <v>-80</v>
      </c>
      <c r="Y1556" s="30">
        <v>0.52680500000160202</v>
      </c>
    </row>
    <row r="1557" spans="23:25" x14ac:dyDescent="0.15">
      <c r="W1557" s="27">
        <v>-81</v>
      </c>
      <c r="X1557" s="13">
        <f t="shared" si="175"/>
        <v>-80</v>
      </c>
      <c r="Y1557" s="30">
        <v>0.52680500000160202</v>
      </c>
    </row>
    <row r="1558" spans="23:25" x14ac:dyDescent="0.15">
      <c r="W1558" s="27">
        <v>-82</v>
      </c>
      <c r="X1558" s="13">
        <f t="shared" si="175"/>
        <v>-80</v>
      </c>
      <c r="Y1558" s="30">
        <v>0.52226000000078709</v>
      </c>
    </row>
    <row r="1559" spans="23:25" x14ac:dyDescent="0.15">
      <c r="W1559" s="27">
        <v>-82</v>
      </c>
      <c r="X1559" s="13">
        <f t="shared" si="175"/>
        <v>-80</v>
      </c>
      <c r="Y1559" s="30">
        <v>0.526260000001602</v>
      </c>
    </row>
    <row r="1560" spans="23:25" x14ac:dyDescent="0.15">
      <c r="W1560" s="27">
        <v>-76</v>
      </c>
      <c r="X1560" s="13">
        <f t="shared" si="175"/>
        <v>-70</v>
      </c>
      <c r="Y1560" s="30">
        <v>0.5047150000009617</v>
      </c>
    </row>
    <row r="1561" spans="23:25" x14ac:dyDescent="0.15">
      <c r="W1561" s="27">
        <v>-76</v>
      </c>
      <c r="X1561" s="13">
        <f t="shared" si="175"/>
        <v>-70</v>
      </c>
      <c r="Y1561" s="30">
        <v>0.5047150000009617</v>
      </c>
    </row>
    <row r="1562" spans="23:25" x14ac:dyDescent="0.15">
      <c r="W1562" s="27">
        <v>-84</v>
      </c>
      <c r="X1562" s="13">
        <f t="shared" si="175"/>
        <v>-80</v>
      </c>
      <c r="Y1562" s="30">
        <v>0.51116999999874979</v>
      </c>
    </row>
    <row r="1563" spans="23:25" x14ac:dyDescent="0.15">
      <c r="W1563" s="27">
        <v>-84</v>
      </c>
      <c r="X1563" s="13">
        <f t="shared" si="175"/>
        <v>-80</v>
      </c>
      <c r="Y1563" s="30">
        <v>0.51116999999874979</v>
      </c>
    </row>
    <row r="1564" spans="23:25" x14ac:dyDescent="0.15">
      <c r="W1564" s="27">
        <v>-82</v>
      </c>
      <c r="X1564" s="13">
        <f t="shared" si="175"/>
        <v>-80</v>
      </c>
      <c r="Y1564" s="30">
        <v>0.51162499999531552</v>
      </c>
    </row>
    <row r="1565" spans="23:25" x14ac:dyDescent="0.15">
      <c r="W1565" s="27">
        <v>-81</v>
      </c>
      <c r="X1565" s="13">
        <f t="shared" si="175"/>
        <v>-80</v>
      </c>
      <c r="Y1565" s="30">
        <v>0.52408000000160193</v>
      </c>
    </row>
    <row r="1566" spans="23:25" x14ac:dyDescent="0.15">
      <c r="W1566" s="27">
        <v>-78</v>
      </c>
      <c r="X1566" s="13">
        <f t="shared" si="175"/>
        <v>-70</v>
      </c>
      <c r="Y1566" s="30">
        <v>0.50653500000177654</v>
      </c>
    </row>
    <row r="1567" spans="23:25" x14ac:dyDescent="0.15">
      <c r="W1567" s="27">
        <v>-70</v>
      </c>
      <c r="X1567" s="13">
        <f t="shared" si="175"/>
        <v>-70</v>
      </c>
      <c r="Y1567" s="30">
        <v>0.51244499999956461</v>
      </c>
    </row>
    <row r="1568" spans="23:25" x14ac:dyDescent="0.15">
      <c r="W1568" s="27">
        <v>-70</v>
      </c>
      <c r="X1568" s="13">
        <f t="shared" si="175"/>
        <v>-70</v>
      </c>
      <c r="Y1568" s="30">
        <v>0.52089999999776015</v>
      </c>
    </row>
    <row r="1569" spans="23:25" x14ac:dyDescent="0.15">
      <c r="W1569" s="27">
        <v>-70</v>
      </c>
      <c r="X1569" s="13">
        <f t="shared" si="175"/>
        <v>-70</v>
      </c>
      <c r="Y1569" s="30">
        <v>0.52335499999473334</v>
      </c>
    </row>
    <row r="1570" spans="23:25" x14ac:dyDescent="0.15">
      <c r="W1570" s="27">
        <v>-70</v>
      </c>
      <c r="X1570" s="13">
        <f t="shared" si="175"/>
        <v>-70</v>
      </c>
      <c r="Y1570" s="30">
        <v>0.5802649999992735</v>
      </c>
    </row>
    <row r="1571" spans="23:25" x14ac:dyDescent="0.15">
      <c r="W1571" s="27">
        <v>-70</v>
      </c>
      <c r="X1571" s="13">
        <f t="shared" si="175"/>
        <v>-70</v>
      </c>
      <c r="Y1571" s="30">
        <v>0.5802649999992735</v>
      </c>
    </row>
    <row r="1572" spans="23:25" x14ac:dyDescent="0.15">
      <c r="W1572" s="27">
        <v>-63</v>
      </c>
      <c r="X1572" s="13">
        <f t="shared" si="175"/>
        <v>-60</v>
      </c>
      <c r="Y1572" s="30">
        <v>0.55971999999519895</v>
      </c>
    </row>
    <row r="1573" spans="23:25" x14ac:dyDescent="0.15">
      <c r="W1573" s="27">
        <v>-63</v>
      </c>
      <c r="X1573" s="13">
        <f t="shared" si="175"/>
        <v>-60</v>
      </c>
      <c r="Y1573" s="30">
        <v>0.55971999999519895</v>
      </c>
    </row>
    <row r="1574" spans="23:25" x14ac:dyDescent="0.15">
      <c r="W1574" s="27">
        <v>-66</v>
      </c>
      <c r="X1574" s="13">
        <f t="shared" si="175"/>
        <v>-60</v>
      </c>
      <c r="Y1574" s="30">
        <v>0.57517499999845856</v>
      </c>
    </row>
    <row r="1575" spans="23:25" x14ac:dyDescent="0.15">
      <c r="W1575" s="27">
        <v>-73</v>
      </c>
      <c r="X1575" s="13">
        <f t="shared" si="175"/>
        <v>-70</v>
      </c>
      <c r="Y1575" s="30">
        <v>0.57762999999543174</v>
      </c>
    </row>
    <row r="1576" spans="23:25" x14ac:dyDescent="0.15">
      <c r="W1576" s="27">
        <v>-73</v>
      </c>
      <c r="X1576" s="13">
        <f t="shared" si="175"/>
        <v>-70</v>
      </c>
      <c r="Y1576" s="30">
        <v>0.57762999999543174</v>
      </c>
    </row>
    <row r="1577" spans="23:25" x14ac:dyDescent="0.15">
      <c r="W1577" s="27">
        <v>-81</v>
      </c>
      <c r="X1577" s="13">
        <f t="shared" si="175"/>
        <v>-80</v>
      </c>
      <c r="Y1577" s="30">
        <v>0.63862999999694514</v>
      </c>
    </row>
    <row r="1578" spans="23:25" x14ac:dyDescent="0.15">
      <c r="W1578" s="27">
        <v>-70</v>
      </c>
      <c r="X1578" s="13">
        <f t="shared" si="175"/>
        <v>-70</v>
      </c>
      <c r="Y1578" s="30">
        <v>0.65908499999758541</v>
      </c>
    </row>
    <row r="1579" spans="23:25" x14ac:dyDescent="0.15">
      <c r="W1579" s="27">
        <v>-73</v>
      </c>
      <c r="X1579" s="13">
        <f t="shared" si="175"/>
        <v>-70</v>
      </c>
      <c r="Y1579" s="30">
        <v>0.65453999999677048</v>
      </c>
    </row>
    <row r="1580" spans="23:25" x14ac:dyDescent="0.15">
      <c r="W1580" s="27">
        <v>-73</v>
      </c>
      <c r="X1580" s="13">
        <f t="shared" si="175"/>
        <v>-70</v>
      </c>
      <c r="Y1580" s="30">
        <v>0.65453999999677048</v>
      </c>
    </row>
    <row r="1581" spans="23:25" x14ac:dyDescent="0.15">
      <c r="W1581" s="27">
        <v>-71</v>
      </c>
      <c r="X1581" s="13">
        <f t="shared" si="175"/>
        <v>-70</v>
      </c>
      <c r="Y1581" s="30">
        <v>0.65499500000061217</v>
      </c>
    </row>
    <row r="1582" spans="23:25" x14ac:dyDescent="0.15">
      <c r="W1582" s="27">
        <v>-71</v>
      </c>
      <c r="X1582" s="13">
        <f t="shared" si="175"/>
        <v>-70</v>
      </c>
      <c r="Y1582" s="30">
        <v>0.65499500000061217</v>
      </c>
    </row>
    <row r="1583" spans="23:25" x14ac:dyDescent="0.15">
      <c r="W1583" s="27">
        <v>-65</v>
      </c>
      <c r="X1583" s="13">
        <f t="shared" si="175"/>
        <v>-60</v>
      </c>
      <c r="Y1583" s="30">
        <v>0.65190500000020468</v>
      </c>
    </row>
    <row r="1584" spans="23:25" x14ac:dyDescent="0.15">
      <c r="W1584" s="27">
        <v>-65</v>
      </c>
      <c r="X1584" s="13">
        <f t="shared" si="175"/>
        <v>-60</v>
      </c>
      <c r="Y1584" s="30">
        <v>0.65190500000020468</v>
      </c>
    </row>
    <row r="1585" spans="23:25" x14ac:dyDescent="0.15">
      <c r="W1585" s="27">
        <v>-69</v>
      </c>
      <c r="X1585" s="13">
        <f t="shared" si="175"/>
        <v>-60</v>
      </c>
      <c r="Y1585" s="30">
        <v>0.65435999999717787</v>
      </c>
    </row>
    <row r="1586" spans="23:25" x14ac:dyDescent="0.15">
      <c r="W1586" s="27">
        <v>-69</v>
      </c>
      <c r="X1586" s="13">
        <f t="shared" si="175"/>
        <v>-60</v>
      </c>
      <c r="Y1586" s="30">
        <v>0.65435999999717787</v>
      </c>
    </row>
    <row r="1587" spans="23:25" x14ac:dyDescent="0.15">
      <c r="W1587" s="27">
        <v>-69</v>
      </c>
      <c r="X1587" s="13">
        <f t="shared" si="175"/>
        <v>-60</v>
      </c>
      <c r="Y1587" s="30">
        <v>0.66481499999578086</v>
      </c>
    </row>
    <row r="1588" spans="23:25" x14ac:dyDescent="0.15">
      <c r="W1588" s="27">
        <v>-69</v>
      </c>
      <c r="X1588" s="13">
        <f t="shared" si="175"/>
        <v>-60</v>
      </c>
      <c r="Y1588" s="30">
        <v>0.67226999999741066</v>
      </c>
    </row>
    <row r="1589" spans="23:25" x14ac:dyDescent="0.15">
      <c r="W1589" s="27">
        <v>-69</v>
      </c>
      <c r="X1589" s="13">
        <f t="shared" si="175"/>
        <v>-60</v>
      </c>
      <c r="Y1589" s="30">
        <v>0.8117349999992729</v>
      </c>
    </row>
    <row r="1590" spans="23:25" x14ac:dyDescent="0.15">
      <c r="W1590" s="27">
        <v>-70</v>
      </c>
      <c r="X1590" s="13">
        <f t="shared" si="175"/>
        <v>-70</v>
      </c>
      <c r="Y1590" s="30">
        <v>0.81118999999927288</v>
      </c>
    </row>
    <row r="1591" spans="23:25" x14ac:dyDescent="0.15">
      <c r="W1591" s="27">
        <v>-73</v>
      </c>
      <c r="X1591" s="13">
        <f t="shared" si="175"/>
        <v>-70</v>
      </c>
      <c r="Y1591" s="30">
        <v>0.8076449999950237</v>
      </c>
    </row>
    <row r="1592" spans="23:25" x14ac:dyDescent="0.15">
      <c r="W1592" s="27">
        <v>-73</v>
      </c>
      <c r="X1592" s="13">
        <f t="shared" si="175"/>
        <v>-70</v>
      </c>
      <c r="Y1592" s="30">
        <v>0.80964499999543116</v>
      </c>
    </row>
    <row r="1593" spans="23:25" x14ac:dyDescent="0.15">
      <c r="W1593" s="27">
        <v>-73</v>
      </c>
      <c r="X1593" s="13">
        <f t="shared" si="175"/>
        <v>-70</v>
      </c>
      <c r="Y1593" s="30">
        <v>0.89564499999839975</v>
      </c>
    </row>
    <row r="1594" spans="23:25" x14ac:dyDescent="0.15">
      <c r="W1594" s="27">
        <v>-73</v>
      </c>
      <c r="X1594" s="13">
        <f t="shared" si="175"/>
        <v>-70</v>
      </c>
      <c r="Y1594" s="30">
        <v>0.89564499999839975</v>
      </c>
    </row>
    <row r="1595" spans="23:25" x14ac:dyDescent="0.15">
      <c r="W1595" s="27">
        <v>-70</v>
      </c>
      <c r="X1595" s="13">
        <f t="shared" si="175"/>
        <v>-70</v>
      </c>
      <c r="Y1595" s="30">
        <v>0.88709999999676992</v>
      </c>
    </row>
    <row r="1596" spans="23:25" x14ac:dyDescent="0.15">
      <c r="W1596" s="27">
        <v>-70</v>
      </c>
      <c r="X1596" s="13">
        <f t="shared" si="175"/>
        <v>-70</v>
      </c>
      <c r="Y1596" s="30">
        <v>0.92855499999805047</v>
      </c>
    </row>
    <row r="1597" spans="23:25" x14ac:dyDescent="0.15">
      <c r="W1597" s="27">
        <v>-70</v>
      </c>
      <c r="X1597" s="13">
        <f t="shared" si="175"/>
        <v>-70</v>
      </c>
      <c r="Y1597" s="30">
        <v>0.88901000000101904</v>
      </c>
    </row>
    <row r="1598" spans="23:25" x14ac:dyDescent="0.15">
      <c r="W1598" s="27">
        <v>-70</v>
      </c>
      <c r="X1598" s="13">
        <f t="shared" si="175"/>
        <v>-70</v>
      </c>
      <c r="Y1598" s="30">
        <v>0.88901000000101904</v>
      </c>
    </row>
    <row r="1599" spans="23:25" x14ac:dyDescent="0.15">
      <c r="W1599" s="27">
        <v>-70</v>
      </c>
      <c r="X1599" s="13">
        <f t="shared" si="175"/>
        <v>-70</v>
      </c>
      <c r="Y1599" s="30">
        <v>0.96500999999467441</v>
      </c>
    </row>
    <row r="1600" spans="23:25" x14ac:dyDescent="0.15">
      <c r="W1600" s="27">
        <v>-70</v>
      </c>
      <c r="X1600" s="13">
        <f t="shared" si="175"/>
        <v>-70</v>
      </c>
      <c r="Y1600" s="30">
        <v>0.96500999999467441</v>
      </c>
    </row>
    <row r="1601" spans="23:25" x14ac:dyDescent="0.15">
      <c r="W1601" s="27">
        <v>-69</v>
      </c>
      <c r="X1601" s="13">
        <f t="shared" si="175"/>
        <v>-60</v>
      </c>
      <c r="Y1601" s="30">
        <v>0.95846500000072798</v>
      </c>
    </row>
    <row r="1602" spans="23:25" x14ac:dyDescent="0.15">
      <c r="W1602" s="27">
        <v>-81</v>
      </c>
      <c r="X1602" s="13">
        <f t="shared" si="175"/>
        <v>-80</v>
      </c>
      <c r="Y1602" s="30">
        <v>0.95182999999607132</v>
      </c>
    </row>
    <row r="1603" spans="23:25" x14ac:dyDescent="0.15">
      <c r="W1603" s="27">
        <v>-81</v>
      </c>
      <c r="X1603" s="13">
        <f t="shared" si="175"/>
        <v>-80</v>
      </c>
      <c r="Y1603" s="30">
        <v>0.95182999999607132</v>
      </c>
    </row>
    <row r="1604" spans="23:25" x14ac:dyDescent="0.15">
      <c r="W1604" s="27">
        <v>-82</v>
      </c>
      <c r="X1604" s="13">
        <f t="shared" si="175"/>
        <v>-80</v>
      </c>
      <c r="Y1604" s="30">
        <v>0.96928499999973838</v>
      </c>
    </row>
    <row r="1605" spans="23:25" x14ac:dyDescent="0.15">
      <c r="W1605" s="27">
        <v>-83</v>
      </c>
      <c r="X1605" s="13">
        <f t="shared" si="175"/>
        <v>-80</v>
      </c>
      <c r="Y1605" s="30">
        <v>0.95673999999729364</v>
      </c>
    </row>
    <row r="1606" spans="23:25" x14ac:dyDescent="0.15">
      <c r="W1606" s="27">
        <v>-93</v>
      </c>
      <c r="X1606" s="13">
        <f t="shared" si="175"/>
        <v>-90</v>
      </c>
      <c r="Y1606" s="30">
        <v>0.9597400000015428</v>
      </c>
    </row>
    <row r="1607" spans="23:25" x14ac:dyDescent="0.15">
      <c r="W1607" s="27">
        <v>-80</v>
      </c>
      <c r="X1607" s="13">
        <f t="shared" si="175"/>
        <v>-80</v>
      </c>
      <c r="Y1607" s="30">
        <v>0.97664999999793389</v>
      </c>
    </row>
    <row r="1608" spans="23:25" x14ac:dyDescent="0.15">
      <c r="W1608" s="27">
        <v>-75</v>
      </c>
      <c r="X1608" s="13">
        <f t="shared" si="175"/>
        <v>-70</v>
      </c>
      <c r="Y1608" s="30">
        <v>0.96710499999973831</v>
      </c>
    </row>
    <row r="1609" spans="23:25" x14ac:dyDescent="0.15">
      <c r="W1609" s="27">
        <v>-93</v>
      </c>
      <c r="X1609" s="13">
        <f t="shared" si="175"/>
        <v>-90</v>
      </c>
      <c r="Y1609" s="30">
        <v>0.9705600000005532</v>
      </c>
    </row>
    <row r="1610" spans="23:25" x14ac:dyDescent="0.15">
      <c r="W1610" s="27">
        <v>-93</v>
      </c>
      <c r="X1610" s="13">
        <f t="shared" si="175"/>
        <v>-90</v>
      </c>
      <c r="Y1610" s="30">
        <v>0.9705600000005532</v>
      </c>
    </row>
    <row r="1611" spans="23:25" x14ac:dyDescent="0.15">
      <c r="W1611" s="27">
        <v>-83</v>
      </c>
      <c r="X1611" s="13">
        <f t="shared" si="175"/>
        <v>-80</v>
      </c>
      <c r="Y1611" s="30">
        <v>4.8469999998457691E-2</v>
      </c>
    </row>
    <row r="1612" spans="23:25" x14ac:dyDescent="0.15">
      <c r="W1612" s="27">
        <v>-80</v>
      </c>
      <c r="X1612" s="13">
        <f t="shared" si="175"/>
        <v>-80</v>
      </c>
      <c r="Y1612" s="30">
        <v>5.1924999999272581E-2</v>
      </c>
    </row>
    <row r="1613" spans="23:25" x14ac:dyDescent="0.15">
      <c r="W1613" s="27">
        <v>-78</v>
      </c>
      <c r="X1613" s="13">
        <f t="shared" si="175"/>
        <v>-70</v>
      </c>
      <c r="Y1613" s="30">
        <v>4.983499999543084E-2</v>
      </c>
    </row>
    <row r="1614" spans="23:25" x14ac:dyDescent="0.15">
      <c r="W1614" s="27">
        <v>-78</v>
      </c>
      <c r="X1614" s="13">
        <f t="shared" si="175"/>
        <v>-70</v>
      </c>
      <c r="Y1614" s="30">
        <v>4.983499999543084E-2</v>
      </c>
    </row>
    <row r="1615" spans="23:25" x14ac:dyDescent="0.15">
      <c r="W1615" s="27">
        <v>-81</v>
      </c>
      <c r="X1615" s="13">
        <f t="shared" si="175"/>
        <v>-80</v>
      </c>
      <c r="Y1615" s="30">
        <v>6.8289999995663653E-2</v>
      </c>
    </row>
    <row r="1616" spans="23:25" x14ac:dyDescent="0.15">
      <c r="W1616" s="27">
        <v>-81</v>
      </c>
      <c r="X1616" s="13">
        <f t="shared" ref="X1616:X1679" si="176">0-(MID(W1616,LEN(W1616)-1,1)*10)</f>
        <v>-80</v>
      </c>
      <c r="Y1616" s="30">
        <v>6.8289999995663653E-2</v>
      </c>
    </row>
    <row r="1617" spans="23:25" x14ac:dyDescent="0.15">
      <c r="W1617" s="27">
        <v>-78</v>
      </c>
      <c r="X1617" s="13">
        <f t="shared" si="176"/>
        <v>-70</v>
      </c>
      <c r="Y1617" s="30">
        <v>4.974499999927251E-2</v>
      </c>
    </row>
    <row r="1618" spans="23:25" x14ac:dyDescent="0.15">
      <c r="W1618" s="27">
        <v>-80</v>
      </c>
      <c r="X1618" s="13">
        <f t="shared" si="176"/>
        <v>-80</v>
      </c>
      <c r="Y1618" s="30">
        <v>8.0199999994674087E-2</v>
      </c>
    </row>
    <row r="1619" spans="23:25" x14ac:dyDescent="0.15">
      <c r="W1619" s="27">
        <v>-82</v>
      </c>
      <c r="X1619" s="13">
        <f t="shared" si="176"/>
        <v>-80</v>
      </c>
      <c r="Y1619" s="30">
        <v>5.8655000001309743E-2</v>
      </c>
    </row>
    <row r="1620" spans="23:25" x14ac:dyDescent="0.15">
      <c r="W1620" s="27">
        <v>-82</v>
      </c>
      <c r="X1620" s="13">
        <f t="shared" si="176"/>
        <v>-80</v>
      </c>
      <c r="Y1620" s="30">
        <v>5.8655000001309743E-2</v>
      </c>
    </row>
    <row r="1621" spans="23:25" x14ac:dyDescent="0.15">
      <c r="W1621" s="27">
        <v>-82</v>
      </c>
      <c r="X1621" s="13">
        <f t="shared" si="176"/>
        <v>-80</v>
      </c>
      <c r="Y1621" s="30">
        <v>0.127654999997177</v>
      </c>
    </row>
    <row r="1622" spans="23:25" x14ac:dyDescent="0.15">
      <c r="W1622" s="27">
        <v>-82</v>
      </c>
      <c r="X1622" s="13">
        <f t="shared" si="176"/>
        <v>-80</v>
      </c>
      <c r="Y1622" s="30">
        <v>0.127654999997177</v>
      </c>
    </row>
    <row r="1623" spans="23:25" x14ac:dyDescent="0.15">
      <c r="W1623" s="27">
        <v>-82</v>
      </c>
      <c r="X1623" s="13">
        <f t="shared" si="176"/>
        <v>-80</v>
      </c>
      <c r="Y1623" s="30">
        <v>0.14010999999618745</v>
      </c>
    </row>
    <row r="1624" spans="23:25" x14ac:dyDescent="0.15">
      <c r="W1624" s="27">
        <v>-82</v>
      </c>
      <c r="X1624" s="13">
        <f t="shared" si="176"/>
        <v>-80</v>
      </c>
      <c r="Y1624" s="30">
        <v>0.14010999999618745</v>
      </c>
    </row>
    <row r="1625" spans="23:25" x14ac:dyDescent="0.15">
      <c r="W1625" s="27">
        <v>-86</v>
      </c>
      <c r="X1625" s="13">
        <f t="shared" si="176"/>
        <v>-80</v>
      </c>
      <c r="Y1625" s="30">
        <v>0.25602999999700193</v>
      </c>
    </row>
    <row r="1626" spans="23:25" x14ac:dyDescent="0.15">
      <c r="W1626" s="27">
        <v>-78</v>
      </c>
      <c r="X1626" s="13">
        <f t="shared" si="176"/>
        <v>-70</v>
      </c>
      <c r="Y1626" s="30">
        <v>0.26648499999560493</v>
      </c>
    </row>
    <row r="1627" spans="23:25" x14ac:dyDescent="0.15">
      <c r="W1627" s="27">
        <v>-78</v>
      </c>
      <c r="X1627" s="13">
        <f t="shared" si="176"/>
        <v>-70</v>
      </c>
      <c r="Y1627" s="30">
        <v>0.26648499999560493</v>
      </c>
    </row>
    <row r="1628" spans="23:25" x14ac:dyDescent="0.15">
      <c r="W1628" s="27">
        <v>-75</v>
      </c>
      <c r="X1628" s="13">
        <f t="shared" si="176"/>
        <v>-70</v>
      </c>
      <c r="Y1628" s="30">
        <v>0.2559400000008436</v>
      </c>
    </row>
    <row r="1629" spans="23:25" x14ac:dyDescent="0.15">
      <c r="W1629" s="27">
        <v>-75</v>
      </c>
      <c r="X1629" s="13">
        <f t="shared" si="176"/>
        <v>-70</v>
      </c>
      <c r="Y1629" s="30">
        <v>0.2559400000008436</v>
      </c>
    </row>
    <row r="1630" spans="23:25" x14ac:dyDescent="0.15">
      <c r="W1630" s="27">
        <v>-78</v>
      </c>
      <c r="X1630" s="13">
        <f t="shared" si="176"/>
        <v>-70</v>
      </c>
      <c r="Y1630" s="30">
        <v>0.22969499999863063</v>
      </c>
    </row>
    <row r="1631" spans="23:25" x14ac:dyDescent="0.15">
      <c r="W1631" s="27">
        <v>-78</v>
      </c>
      <c r="X1631" s="13">
        <f t="shared" si="176"/>
        <v>-70</v>
      </c>
      <c r="Y1631" s="30">
        <v>0.25685000000125102</v>
      </c>
    </row>
    <row r="1632" spans="23:25" x14ac:dyDescent="0.15">
      <c r="W1632" s="27">
        <v>-78</v>
      </c>
      <c r="X1632" s="13">
        <f t="shared" si="176"/>
        <v>-70</v>
      </c>
      <c r="Y1632" s="30">
        <v>0.25685000000125102</v>
      </c>
    </row>
    <row r="1633" spans="23:25" x14ac:dyDescent="0.15">
      <c r="W1633" s="27">
        <v>-78</v>
      </c>
      <c r="X1633" s="13">
        <f t="shared" si="176"/>
        <v>-70</v>
      </c>
      <c r="Y1633" s="30">
        <v>0.25975999999478994</v>
      </c>
    </row>
    <row r="1634" spans="23:25" x14ac:dyDescent="0.15">
      <c r="W1634" s="27">
        <v>-79</v>
      </c>
      <c r="X1634" s="13">
        <f t="shared" si="176"/>
        <v>-70</v>
      </c>
      <c r="Y1634" s="30">
        <v>0.26521499999601228</v>
      </c>
    </row>
    <row r="1635" spans="23:25" x14ac:dyDescent="0.15">
      <c r="W1635" s="27">
        <v>-77</v>
      </c>
      <c r="X1635" s="13">
        <f t="shared" si="176"/>
        <v>-70</v>
      </c>
      <c r="Y1635" s="30">
        <v>0.25966999999863161</v>
      </c>
    </row>
    <row r="1636" spans="23:25" x14ac:dyDescent="0.15">
      <c r="W1636" s="27">
        <v>-76</v>
      </c>
      <c r="X1636" s="13">
        <f t="shared" si="176"/>
        <v>-70</v>
      </c>
      <c r="Y1636" s="30">
        <v>0.34666999999816595</v>
      </c>
    </row>
    <row r="1637" spans="23:25" x14ac:dyDescent="0.15">
      <c r="W1637" s="27">
        <v>-79</v>
      </c>
      <c r="X1637" s="13">
        <f t="shared" si="176"/>
        <v>-70</v>
      </c>
      <c r="Y1637" s="30">
        <v>0.3301249999949063</v>
      </c>
    </row>
    <row r="1638" spans="23:25" x14ac:dyDescent="0.15">
      <c r="W1638" s="27">
        <v>-81</v>
      </c>
      <c r="X1638" s="13">
        <f t="shared" si="176"/>
        <v>-80</v>
      </c>
      <c r="Y1638" s="30">
        <v>0.3695799999957794</v>
      </c>
    </row>
    <row r="1639" spans="23:25" x14ac:dyDescent="0.15">
      <c r="W1639" s="27">
        <v>-75</v>
      </c>
      <c r="X1639" s="13">
        <f t="shared" si="176"/>
        <v>-70</v>
      </c>
      <c r="Y1639" s="30">
        <v>0.33903499999694353</v>
      </c>
    </row>
    <row r="1640" spans="23:25" x14ac:dyDescent="0.15">
      <c r="W1640" s="27">
        <v>-75</v>
      </c>
      <c r="X1640" s="13">
        <f t="shared" si="176"/>
        <v>-70</v>
      </c>
      <c r="Y1640" s="30">
        <v>0.33903499999694353</v>
      </c>
    </row>
    <row r="1641" spans="23:25" x14ac:dyDescent="0.15">
      <c r="W1641" s="27">
        <v>-72</v>
      </c>
      <c r="X1641" s="13">
        <f t="shared" si="176"/>
        <v>-70</v>
      </c>
      <c r="Y1641" s="30">
        <v>0.41503499999787485</v>
      </c>
    </row>
    <row r="1642" spans="23:25" x14ac:dyDescent="0.15">
      <c r="W1642" s="27">
        <v>-81</v>
      </c>
      <c r="X1642" s="13">
        <f t="shared" si="176"/>
        <v>-80</v>
      </c>
      <c r="Y1642" s="30">
        <v>0.42849000000072701</v>
      </c>
    </row>
    <row r="1643" spans="23:25" x14ac:dyDescent="0.15">
      <c r="W1643" s="27">
        <v>-81</v>
      </c>
      <c r="X1643" s="13">
        <f t="shared" si="176"/>
        <v>-80</v>
      </c>
      <c r="Y1643" s="30">
        <v>0.42849000000072701</v>
      </c>
    </row>
    <row r="1644" spans="23:25" x14ac:dyDescent="0.15">
      <c r="W1644" s="27">
        <v>-81</v>
      </c>
      <c r="X1644" s="13">
        <f t="shared" si="176"/>
        <v>-80</v>
      </c>
      <c r="Y1644" s="30">
        <v>0.41094500000090162</v>
      </c>
    </row>
    <row r="1645" spans="23:25" x14ac:dyDescent="0.15">
      <c r="W1645" s="27">
        <v>-81</v>
      </c>
      <c r="X1645" s="13">
        <f t="shared" si="176"/>
        <v>-80</v>
      </c>
      <c r="Y1645" s="30">
        <v>0.40739999999665244</v>
      </c>
    </row>
    <row r="1646" spans="23:25" x14ac:dyDescent="0.15">
      <c r="W1646" s="27">
        <v>-81</v>
      </c>
      <c r="X1646" s="13">
        <f t="shared" si="176"/>
        <v>-80</v>
      </c>
      <c r="Y1646" s="30">
        <v>0.40739999999665244</v>
      </c>
    </row>
    <row r="1647" spans="23:25" x14ac:dyDescent="0.15">
      <c r="W1647" s="27">
        <v>-65</v>
      </c>
      <c r="X1647" s="13">
        <f t="shared" si="176"/>
        <v>-60</v>
      </c>
      <c r="Y1647" s="30">
        <v>0.40685499999665242</v>
      </c>
    </row>
    <row r="1648" spans="23:25" x14ac:dyDescent="0.15">
      <c r="W1648" s="27">
        <v>-73</v>
      </c>
      <c r="X1648" s="13">
        <f t="shared" si="176"/>
        <v>-70</v>
      </c>
      <c r="Y1648" s="30">
        <v>0.42431000000031949</v>
      </c>
    </row>
    <row r="1649" spans="23:25" x14ac:dyDescent="0.15">
      <c r="W1649" s="27">
        <v>-78</v>
      </c>
      <c r="X1649" s="13">
        <f t="shared" si="176"/>
        <v>-70</v>
      </c>
      <c r="Y1649" s="30">
        <v>0.40676500000049409</v>
      </c>
    </row>
    <row r="1650" spans="23:25" x14ac:dyDescent="0.15">
      <c r="W1650" s="27">
        <v>-78</v>
      </c>
      <c r="X1650" s="13">
        <f t="shared" si="176"/>
        <v>-70</v>
      </c>
      <c r="Y1650" s="30">
        <v>0.40676500000049409</v>
      </c>
    </row>
    <row r="1651" spans="23:25" x14ac:dyDescent="0.15">
      <c r="W1651" s="27">
        <v>-83</v>
      </c>
      <c r="X1651" s="13">
        <f t="shared" si="176"/>
        <v>-80</v>
      </c>
      <c r="Y1651" s="30">
        <v>0.40021999999927171</v>
      </c>
    </row>
    <row r="1652" spans="23:25" x14ac:dyDescent="0.15">
      <c r="W1652" s="27">
        <v>-70</v>
      </c>
      <c r="X1652" s="13">
        <f t="shared" si="176"/>
        <v>-70</v>
      </c>
      <c r="Y1652" s="30">
        <v>0.42213000000031942</v>
      </c>
    </row>
    <row r="1653" spans="23:25" x14ac:dyDescent="0.15">
      <c r="W1653" s="27">
        <v>-70</v>
      </c>
      <c r="X1653" s="13">
        <f t="shared" si="176"/>
        <v>-70</v>
      </c>
      <c r="Y1653" s="30">
        <v>0.42213000000031942</v>
      </c>
    </row>
    <row r="1654" spans="23:25" x14ac:dyDescent="0.15">
      <c r="W1654" s="27">
        <v>-78</v>
      </c>
      <c r="X1654" s="13">
        <f t="shared" si="176"/>
        <v>-70</v>
      </c>
      <c r="Y1654" s="30">
        <v>0.41958499999991195</v>
      </c>
    </row>
    <row r="1655" spans="23:25" x14ac:dyDescent="0.15">
      <c r="W1655" s="27">
        <v>-78</v>
      </c>
      <c r="X1655" s="13">
        <f t="shared" si="176"/>
        <v>-70</v>
      </c>
      <c r="Y1655" s="30">
        <v>0.4215850000003194</v>
      </c>
    </row>
    <row r="1656" spans="23:25" x14ac:dyDescent="0.15">
      <c r="W1656" s="27">
        <v>-78</v>
      </c>
      <c r="X1656" s="13">
        <f t="shared" si="176"/>
        <v>-70</v>
      </c>
      <c r="Y1656" s="30">
        <v>0.41603999999566277</v>
      </c>
    </row>
    <row r="1657" spans="23:25" x14ac:dyDescent="0.15">
      <c r="W1657" s="27">
        <v>-78</v>
      </c>
      <c r="X1657" s="13">
        <f t="shared" si="176"/>
        <v>-70</v>
      </c>
      <c r="Y1657" s="30">
        <v>0.414494999999097</v>
      </c>
    </row>
    <row r="1658" spans="23:25" x14ac:dyDescent="0.15">
      <c r="W1658" s="27">
        <v>-78</v>
      </c>
      <c r="X1658" s="13">
        <f t="shared" si="176"/>
        <v>-70</v>
      </c>
      <c r="Y1658" s="30">
        <v>0.72932499999700107</v>
      </c>
    </row>
    <row r="1659" spans="23:25" x14ac:dyDescent="0.15">
      <c r="W1659" s="27">
        <v>-65</v>
      </c>
      <c r="X1659" s="13">
        <f t="shared" si="176"/>
        <v>-60</v>
      </c>
      <c r="Y1659" s="30">
        <v>0.73623499999863085</v>
      </c>
    </row>
    <row r="1660" spans="23:25" x14ac:dyDescent="0.15">
      <c r="W1660" s="27">
        <v>-65</v>
      </c>
      <c r="X1660" s="13">
        <f t="shared" si="176"/>
        <v>-60</v>
      </c>
      <c r="Y1660" s="30">
        <v>0.73623499999863085</v>
      </c>
    </row>
    <row r="1661" spans="23:25" x14ac:dyDescent="0.15">
      <c r="W1661" s="27">
        <v>-77</v>
      </c>
      <c r="X1661" s="13">
        <f t="shared" si="176"/>
        <v>-70</v>
      </c>
      <c r="Y1661" s="30">
        <v>0.73568999999863083</v>
      </c>
    </row>
    <row r="1662" spans="23:25" x14ac:dyDescent="0.15">
      <c r="W1662" s="27">
        <v>-77</v>
      </c>
      <c r="X1662" s="13">
        <f t="shared" si="176"/>
        <v>-70</v>
      </c>
      <c r="Y1662" s="30">
        <v>0.73568999999863083</v>
      </c>
    </row>
    <row r="1663" spans="23:25" x14ac:dyDescent="0.15">
      <c r="W1663" s="27">
        <v>-76</v>
      </c>
      <c r="X1663" s="13">
        <f t="shared" si="176"/>
        <v>-70</v>
      </c>
      <c r="Y1663" s="30">
        <v>0.72960000000125014</v>
      </c>
    </row>
    <row r="1664" spans="23:25" x14ac:dyDescent="0.15">
      <c r="W1664" s="27">
        <v>-78</v>
      </c>
      <c r="X1664" s="13">
        <f t="shared" si="176"/>
        <v>-70</v>
      </c>
      <c r="Y1664" s="30">
        <v>0.74205500000026059</v>
      </c>
    </row>
    <row r="1665" spans="23:25" x14ac:dyDescent="0.15">
      <c r="W1665" s="27">
        <v>-81</v>
      </c>
      <c r="X1665" s="13">
        <f t="shared" si="176"/>
        <v>-80</v>
      </c>
      <c r="Y1665" s="30">
        <v>0.7285100000012501</v>
      </c>
    </row>
    <row r="1666" spans="23:25" x14ac:dyDescent="0.15">
      <c r="W1666" s="27">
        <v>-83</v>
      </c>
      <c r="X1666" s="13">
        <f t="shared" si="176"/>
        <v>-80</v>
      </c>
      <c r="Y1666" s="30">
        <v>0.74396499999723376</v>
      </c>
    </row>
    <row r="1667" spans="23:25" x14ac:dyDescent="0.15">
      <c r="W1667" s="27">
        <v>-83</v>
      </c>
      <c r="X1667" s="13">
        <f t="shared" si="176"/>
        <v>-80</v>
      </c>
      <c r="Y1667" s="30">
        <v>0.74396499999723376</v>
      </c>
    </row>
    <row r="1668" spans="23:25" x14ac:dyDescent="0.15">
      <c r="W1668" s="27">
        <v>-79</v>
      </c>
      <c r="X1668" s="13">
        <f t="shared" si="176"/>
        <v>-70</v>
      </c>
      <c r="Y1668" s="30">
        <v>0.74187500000066797</v>
      </c>
    </row>
    <row r="1669" spans="23:25" x14ac:dyDescent="0.15">
      <c r="W1669" s="27">
        <v>-85</v>
      </c>
      <c r="X1669" s="13">
        <f t="shared" si="176"/>
        <v>-80</v>
      </c>
      <c r="Y1669" s="30">
        <v>0.74333000000107541</v>
      </c>
    </row>
    <row r="1670" spans="23:25" x14ac:dyDescent="0.15">
      <c r="W1670" s="27">
        <v>-76</v>
      </c>
      <c r="X1670" s="13">
        <f t="shared" si="176"/>
        <v>-70</v>
      </c>
      <c r="Y1670" s="30">
        <v>0.75778500000049331</v>
      </c>
    </row>
    <row r="1671" spans="23:25" x14ac:dyDescent="0.15">
      <c r="W1671" s="27">
        <v>-76</v>
      </c>
      <c r="X1671" s="13">
        <f t="shared" si="176"/>
        <v>-70</v>
      </c>
      <c r="Y1671" s="30">
        <v>0.75778500000049331</v>
      </c>
    </row>
    <row r="1672" spans="23:25" x14ac:dyDescent="0.15">
      <c r="W1672" s="27">
        <v>-82</v>
      </c>
      <c r="X1672" s="13">
        <f t="shared" si="176"/>
        <v>-80</v>
      </c>
      <c r="Y1672" s="30">
        <v>0.72324000000084254</v>
      </c>
    </row>
    <row r="1673" spans="23:25" x14ac:dyDescent="0.15">
      <c r="W1673" s="27">
        <v>-82</v>
      </c>
      <c r="X1673" s="13">
        <f t="shared" si="176"/>
        <v>-80</v>
      </c>
      <c r="Y1673" s="30">
        <v>0.72324000000084254</v>
      </c>
    </row>
    <row r="1674" spans="23:25" x14ac:dyDescent="0.15">
      <c r="W1674" s="27">
        <v>-87</v>
      </c>
      <c r="X1674" s="13">
        <f t="shared" si="176"/>
        <v>-80</v>
      </c>
      <c r="Y1674" s="30">
        <v>0.7181500000000276</v>
      </c>
    </row>
    <row r="1675" spans="23:25" x14ac:dyDescent="0.15">
      <c r="W1675" s="27">
        <v>-81</v>
      </c>
      <c r="X1675" s="13">
        <f t="shared" si="176"/>
        <v>-80</v>
      </c>
      <c r="Y1675" s="30">
        <v>0.72760499999478889</v>
      </c>
    </row>
    <row r="1676" spans="23:25" x14ac:dyDescent="0.15">
      <c r="W1676" s="27">
        <v>-81</v>
      </c>
      <c r="X1676" s="13">
        <f t="shared" si="176"/>
        <v>-80</v>
      </c>
      <c r="Y1676" s="30">
        <v>0.72760499999478889</v>
      </c>
    </row>
    <row r="1677" spans="23:25" x14ac:dyDescent="0.15">
      <c r="W1677" s="27">
        <v>-81</v>
      </c>
      <c r="X1677" s="13">
        <f t="shared" si="176"/>
        <v>-80</v>
      </c>
      <c r="Y1677" s="30">
        <v>0.79760500000177381</v>
      </c>
    </row>
    <row r="1678" spans="23:25" x14ac:dyDescent="0.15">
      <c r="W1678" s="27">
        <v>-81</v>
      </c>
      <c r="X1678" s="13">
        <f t="shared" si="176"/>
        <v>-80</v>
      </c>
      <c r="Y1678" s="30">
        <v>0.79760500000177381</v>
      </c>
    </row>
    <row r="1679" spans="23:25" x14ac:dyDescent="0.15">
      <c r="W1679" s="27">
        <v>-83</v>
      </c>
      <c r="X1679" s="13">
        <f t="shared" si="176"/>
        <v>-80</v>
      </c>
      <c r="Y1679" s="30">
        <v>0.80806000000037681</v>
      </c>
    </row>
    <row r="1680" spans="23:25" x14ac:dyDescent="0.15">
      <c r="W1680" s="27">
        <v>-80</v>
      </c>
      <c r="X1680" s="13">
        <f t="shared" ref="X1680:X1743" si="177">0-(MID(W1680,LEN(W1680)-1,1)*10)</f>
        <v>-80</v>
      </c>
      <c r="Y1680" s="30">
        <v>0.80251499999572018</v>
      </c>
    </row>
    <row r="1681" spans="23:25" x14ac:dyDescent="0.15">
      <c r="W1681" s="27">
        <v>-80</v>
      </c>
      <c r="X1681" s="13">
        <f t="shared" si="177"/>
        <v>-80</v>
      </c>
      <c r="Y1681" s="30">
        <v>0.80251499999572018</v>
      </c>
    </row>
    <row r="1682" spans="23:25" x14ac:dyDescent="0.15">
      <c r="W1682" s="27">
        <v>-77</v>
      </c>
      <c r="X1682" s="13">
        <f t="shared" si="177"/>
        <v>-70</v>
      </c>
      <c r="Y1682" s="30">
        <v>0.79696999999833951</v>
      </c>
    </row>
    <row r="1683" spans="23:25" x14ac:dyDescent="0.15">
      <c r="W1683" s="27">
        <v>-83</v>
      </c>
      <c r="X1683" s="13">
        <f t="shared" si="177"/>
        <v>-80</v>
      </c>
      <c r="Y1683" s="30">
        <v>0.81642499999513807</v>
      </c>
    </row>
    <row r="1684" spans="23:25" x14ac:dyDescent="0.15">
      <c r="W1684" s="27">
        <v>-83</v>
      </c>
      <c r="X1684" s="13">
        <f t="shared" si="177"/>
        <v>-80</v>
      </c>
      <c r="Y1684" s="30">
        <v>0.81642499999513807</v>
      </c>
    </row>
    <row r="1685" spans="23:25" x14ac:dyDescent="0.15">
      <c r="W1685" s="27">
        <v>-82</v>
      </c>
      <c r="X1685" s="13">
        <f t="shared" si="177"/>
        <v>-80</v>
      </c>
      <c r="Y1685" s="30">
        <v>0.81087999999775739</v>
      </c>
    </row>
    <row r="1686" spans="23:25" x14ac:dyDescent="0.15">
      <c r="W1686" s="27">
        <v>-81</v>
      </c>
      <c r="X1686" s="13">
        <f t="shared" si="177"/>
        <v>-80</v>
      </c>
      <c r="Y1686" s="30">
        <v>0.42652999999554497</v>
      </c>
    </row>
    <row r="1687" spans="23:25" x14ac:dyDescent="0.15">
      <c r="W1687" s="27">
        <v>-93</v>
      </c>
      <c r="X1687" s="13">
        <f t="shared" si="177"/>
        <v>-90</v>
      </c>
      <c r="Y1687" s="30">
        <v>2.6984999997931469E-2</v>
      </c>
    </row>
    <row r="1688" spans="23:25" x14ac:dyDescent="0.15">
      <c r="W1688" s="27">
        <v>-78</v>
      </c>
      <c r="X1688" s="13">
        <f t="shared" si="177"/>
        <v>-70</v>
      </c>
      <c r="Y1688" s="30">
        <v>2.8439999998338905E-2</v>
      </c>
    </row>
    <row r="1689" spans="23:25" x14ac:dyDescent="0.15">
      <c r="W1689" s="27">
        <v>-78</v>
      </c>
      <c r="X1689" s="13">
        <f t="shared" si="177"/>
        <v>-70</v>
      </c>
      <c r="Y1689" s="30">
        <v>2.8439999998338905E-2</v>
      </c>
    </row>
    <row r="1690" spans="23:25" x14ac:dyDescent="0.15">
      <c r="W1690" s="27">
        <v>-78</v>
      </c>
      <c r="X1690" s="13">
        <f t="shared" si="177"/>
        <v>-70</v>
      </c>
      <c r="Y1690" s="30">
        <v>0.11244000000090004</v>
      </c>
    </row>
    <row r="1691" spans="23:25" x14ac:dyDescent="0.15">
      <c r="W1691" s="27">
        <v>-78</v>
      </c>
      <c r="X1691" s="13">
        <f t="shared" si="177"/>
        <v>-70</v>
      </c>
      <c r="Y1691" s="30">
        <v>0.11244000000090004</v>
      </c>
    </row>
    <row r="1692" spans="23:25" x14ac:dyDescent="0.15">
      <c r="W1692" s="27">
        <v>-84</v>
      </c>
      <c r="X1692" s="13">
        <f t="shared" si="177"/>
        <v>-80</v>
      </c>
      <c r="Y1692" s="30">
        <v>0.11889499999868813</v>
      </c>
    </row>
    <row r="1693" spans="23:25" x14ac:dyDescent="0.15">
      <c r="W1693" s="27">
        <v>-74</v>
      </c>
      <c r="X1693" s="13">
        <f t="shared" si="177"/>
        <v>-70</v>
      </c>
      <c r="Y1693" s="30">
        <v>0.11734999999484641</v>
      </c>
    </row>
    <row r="1694" spans="23:25" x14ac:dyDescent="0.15">
      <c r="W1694" s="27">
        <v>-77</v>
      </c>
      <c r="X1694" s="13">
        <f t="shared" si="177"/>
        <v>-70</v>
      </c>
      <c r="Y1694" s="30">
        <v>0.10180499999542847</v>
      </c>
    </row>
    <row r="1695" spans="23:25" x14ac:dyDescent="0.15">
      <c r="W1695" s="27">
        <v>-77</v>
      </c>
      <c r="X1695" s="13">
        <f t="shared" si="177"/>
        <v>-70</v>
      </c>
      <c r="Y1695" s="30">
        <v>0.10180499999542847</v>
      </c>
    </row>
    <row r="1696" spans="23:25" x14ac:dyDescent="0.15">
      <c r="W1696" s="27">
        <v>-73</v>
      </c>
      <c r="X1696" s="13">
        <f t="shared" si="177"/>
        <v>-70</v>
      </c>
      <c r="Y1696" s="30">
        <v>8.0259999994788167E-2</v>
      </c>
    </row>
    <row r="1697" spans="23:25" x14ac:dyDescent="0.15">
      <c r="W1697" s="27">
        <v>-73</v>
      </c>
      <c r="X1697" s="13">
        <f t="shared" si="177"/>
        <v>-70</v>
      </c>
      <c r="Y1697" s="30">
        <v>8.0259999994788167E-2</v>
      </c>
    </row>
    <row r="1698" spans="23:25" x14ac:dyDescent="0.15">
      <c r="W1698" s="27">
        <v>-74</v>
      </c>
      <c r="X1698" s="13">
        <f t="shared" si="177"/>
        <v>-70</v>
      </c>
      <c r="Y1698" s="30">
        <v>9.5714999998047778E-2</v>
      </c>
    </row>
    <row r="1699" spans="23:25" x14ac:dyDescent="0.15">
      <c r="W1699" s="27">
        <v>-77</v>
      </c>
      <c r="X1699" s="13">
        <f t="shared" si="177"/>
        <v>-70</v>
      </c>
      <c r="Y1699" s="30">
        <v>9.3169999997640307E-2</v>
      </c>
    </row>
    <row r="1700" spans="23:25" x14ac:dyDescent="0.15">
      <c r="W1700" s="27">
        <v>-77</v>
      </c>
      <c r="X1700" s="13">
        <f t="shared" si="177"/>
        <v>-70</v>
      </c>
      <c r="Y1700" s="30">
        <v>0.11262500000171483</v>
      </c>
    </row>
    <row r="1701" spans="23:25" x14ac:dyDescent="0.15">
      <c r="W1701" s="27">
        <v>-77</v>
      </c>
      <c r="X1701" s="13">
        <f t="shared" si="177"/>
        <v>-70</v>
      </c>
      <c r="Y1701" s="30">
        <v>0.11262500000171483</v>
      </c>
    </row>
    <row r="1702" spans="23:25" x14ac:dyDescent="0.15">
      <c r="W1702" s="27">
        <v>-65</v>
      </c>
      <c r="X1702" s="13">
        <f t="shared" si="177"/>
        <v>-60</v>
      </c>
      <c r="Y1702" s="30">
        <v>9.6079999998455179E-2</v>
      </c>
    </row>
    <row r="1703" spans="23:25" x14ac:dyDescent="0.15">
      <c r="W1703" s="27">
        <v>-79</v>
      </c>
      <c r="X1703" s="13">
        <f t="shared" si="177"/>
        <v>-70</v>
      </c>
      <c r="Y1703" s="30">
        <v>9.7534999998862615E-2</v>
      </c>
    </row>
    <row r="1704" spans="23:25" x14ac:dyDescent="0.15">
      <c r="W1704" s="27">
        <v>-79</v>
      </c>
      <c r="X1704" s="13">
        <f t="shared" si="177"/>
        <v>-70</v>
      </c>
      <c r="Y1704" s="30">
        <v>9.7534999998862615E-2</v>
      </c>
    </row>
    <row r="1705" spans="23:25" x14ac:dyDescent="0.15">
      <c r="W1705" s="27">
        <v>-75</v>
      </c>
      <c r="X1705" s="13">
        <f t="shared" si="177"/>
        <v>-70</v>
      </c>
      <c r="Y1705" s="30">
        <v>0.10398999999665071</v>
      </c>
    </row>
    <row r="1706" spans="23:25" x14ac:dyDescent="0.15">
      <c r="W1706" s="27">
        <v>-75</v>
      </c>
      <c r="X1706" s="13">
        <f t="shared" si="177"/>
        <v>-70</v>
      </c>
      <c r="Y1706" s="30">
        <v>0.10398999999665071</v>
      </c>
    </row>
    <row r="1707" spans="23:25" x14ac:dyDescent="0.15">
      <c r="W1707" s="27">
        <v>-77</v>
      </c>
      <c r="X1707" s="13">
        <f t="shared" si="177"/>
        <v>-70</v>
      </c>
      <c r="Y1707" s="30">
        <v>0.10489999999705812</v>
      </c>
    </row>
    <row r="1708" spans="23:25" x14ac:dyDescent="0.15">
      <c r="W1708" s="27">
        <v>-66</v>
      </c>
      <c r="X1708" s="13">
        <f t="shared" si="177"/>
        <v>-60</v>
      </c>
      <c r="Y1708" s="30">
        <v>0.10735500000130727</v>
      </c>
    </row>
    <row r="1709" spans="23:25" x14ac:dyDescent="0.15">
      <c r="W1709" s="27">
        <v>-66</v>
      </c>
      <c r="X1709" s="13">
        <f t="shared" si="177"/>
        <v>-60</v>
      </c>
      <c r="Y1709" s="30">
        <v>0.10835499999787301</v>
      </c>
    </row>
    <row r="1710" spans="23:25" x14ac:dyDescent="0.15">
      <c r="W1710" s="27">
        <v>-74</v>
      </c>
      <c r="X1710" s="13">
        <f t="shared" si="177"/>
        <v>-70</v>
      </c>
      <c r="Y1710" s="30">
        <v>0.10580999999746554</v>
      </c>
    </row>
    <row r="1711" spans="23:25" x14ac:dyDescent="0.15">
      <c r="W1711" s="27">
        <v>-74</v>
      </c>
      <c r="X1711" s="13">
        <f t="shared" si="177"/>
        <v>-70</v>
      </c>
      <c r="Y1711" s="30">
        <v>0.11026499999484618</v>
      </c>
    </row>
    <row r="1712" spans="23:25" x14ac:dyDescent="0.15">
      <c r="W1712" s="27">
        <v>-74</v>
      </c>
      <c r="X1712" s="13">
        <f t="shared" si="177"/>
        <v>-70</v>
      </c>
      <c r="Y1712" s="30">
        <v>0.11026499999484618</v>
      </c>
    </row>
    <row r="1713" spans="23:25" x14ac:dyDescent="0.15">
      <c r="W1713" s="27">
        <v>-74</v>
      </c>
      <c r="X1713" s="13">
        <f t="shared" si="177"/>
        <v>-70</v>
      </c>
      <c r="Y1713" s="30">
        <v>0.1862649999957775</v>
      </c>
    </row>
    <row r="1714" spans="23:25" x14ac:dyDescent="0.15">
      <c r="W1714" s="27">
        <v>-74</v>
      </c>
      <c r="X1714" s="13">
        <f t="shared" si="177"/>
        <v>-70</v>
      </c>
      <c r="Y1714" s="30">
        <v>0.17972000000183108</v>
      </c>
    </row>
    <row r="1715" spans="23:25" x14ac:dyDescent="0.15">
      <c r="W1715" s="27">
        <v>-74</v>
      </c>
      <c r="X1715" s="13">
        <f t="shared" si="177"/>
        <v>-70</v>
      </c>
      <c r="Y1715" s="30">
        <v>0.21117500000107436</v>
      </c>
    </row>
    <row r="1716" spans="23:25" x14ac:dyDescent="0.15">
      <c r="W1716" s="27">
        <v>-74</v>
      </c>
      <c r="X1716" s="13">
        <f t="shared" si="177"/>
        <v>-70</v>
      </c>
      <c r="Y1716" s="30">
        <v>0.19363000000124897</v>
      </c>
    </row>
    <row r="1717" spans="23:25" x14ac:dyDescent="0.15">
      <c r="W1717" s="27">
        <v>-74</v>
      </c>
      <c r="X1717" s="13">
        <f t="shared" si="177"/>
        <v>-70</v>
      </c>
      <c r="Y1717" s="30">
        <v>0.27162999999531179</v>
      </c>
    </row>
    <row r="1718" spans="23:25" x14ac:dyDescent="0.15">
      <c r="W1718" s="27">
        <v>-77</v>
      </c>
      <c r="X1718" s="13">
        <f t="shared" si="177"/>
        <v>-70</v>
      </c>
      <c r="Y1718" s="30">
        <v>0.26454000000136535</v>
      </c>
    </row>
    <row r="1719" spans="23:25" x14ac:dyDescent="0.15">
      <c r="W1719" s="27">
        <v>-77</v>
      </c>
      <c r="X1719" s="13">
        <f t="shared" si="177"/>
        <v>-70</v>
      </c>
      <c r="Y1719" s="30">
        <v>0.24829500000118965</v>
      </c>
    </row>
    <row r="1720" spans="23:25" x14ac:dyDescent="0.15">
      <c r="W1720" s="27">
        <v>-85</v>
      </c>
      <c r="X1720" s="13">
        <f t="shared" si="177"/>
        <v>-80</v>
      </c>
      <c r="Y1720" s="30">
        <v>0.87010500000244417</v>
      </c>
    </row>
    <row r="1721" spans="23:25" x14ac:dyDescent="0.15">
      <c r="W1721" s="27">
        <v>-85</v>
      </c>
      <c r="X1721" s="13">
        <f t="shared" si="177"/>
        <v>-80</v>
      </c>
      <c r="Y1721" s="30">
        <v>0.87010500000244417</v>
      </c>
    </row>
    <row r="1722" spans="23:25" x14ac:dyDescent="0.15">
      <c r="W1722" s="27">
        <v>-93</v>
      </c>
      <c r="X1722" s="13">
        <f t="shared" si="177"/>
        <v>-90</v>
      </c>
      <c r="Y1722" s="30">
        <v>0.85386000000226847</v>
      </c>
    </row>
    <row r="1723" spans="23:25" x14ac:dyDescent="0.15">
      <c r="W1723" s="27">
        <v>-93</v>
      </c>
      <c r="X1723" s="13">
        <f t="shared" si="177"/>
        <v>-90</v>
      </c>
      <c r="Y1723" s="30">
        <v>0.85386000000226847</v>
      </c>
    </row>
    <row r="1724" spans="23:25" x14ac:dyDescent="0.15">
      <c r="W1724" s="27">
        <v>-87</v>
      </c>
      <c r="X1724" s="13">
        <f t="shared" si="177"/>
        <v>-80</v>
      </c>
      <c r="Y1724" s="30">
        <v>0.88701499999883526</v>
      </c>
    </row>
    <row r="1725" spans="23:25" x14ac:dyDescent="0.15">
      <c r="W1725" s="27">
        <v>-87</v>
      </c>
      <c r="X1725" s="13">
        <f t="shared" si="177"/>
        <v>-80</v>
      </c>
      <c r="Y1725" s="30">
        <v>0.88701499999883526</v>
      </c>
    </row>
    <row r="1726" spans="23:25" x14ac:dyDescent="0.15">
      <c r="W1726" s="27">
        <v>-73</v>
      </c>
      <c r="X1726" s="13">
        <f t="shared" si="177"/>
        <v>-70</v>
      </c>
      <c r="Y1726" s="30">
        <v>0.87146999999941732</v>
      </c>
    </row>
    <row r="1727" spans="23:25" x14ac:dyDescent="0.15">
      <c r="W1727" s="27">
        <v>-81</v>
      </c>
      <c r="X1727" s="13">
        <f t="shared" si="177"/>
        <v>-80</v>
      </c>
      <c r="Y1727" s="30">
        <v>0.86892499999900985</v>
      </c>
    </row>
    <row r="1728" spans="23:25" x14ac:dyDescent="0.15">
      <c r="W1728" s="27">
        <v>-81</v>
      </c>
      <c r="X1728" s="13">
        <f t="shared" si="177"/>
        <v>-80</v>
      </c>
      <c r="Y1728" s="30">
        <v>0.8709249999994173</v>
      </c>
    </row>
    <row r="1729" spans="23:25" x14ac:dyDescent="0.15">
      <c r="W1729" s="27">
        <v>-76</v>
      </c>
      <c r="X1729" s="13">
        <f t="shared" si="177"/>
        <v>-70</v>
      </c>
      <c r="Y1729" s="30">
        <v>0.88638000000267692</v>
      </c>
    </row>
    <row r="1730" spans="23:25" x14ac:dyDescent="0.15">
      <c r="W1730" s="27">
        <v>-76</v>
      </c>
      <c r="X1730" s="13">
        <f t="shared" si="177"/>
        <v>-70</v>
      </c>
      <c r="Y1730" s="30">
        <v>0.88638000000267692</v>
      </c>
    </row>
    <row r="1731" spans="23:25" x14ac:dyDescent="0.15">
      <c r="W1731" s="27">
        <v>-81</v>
      </c>
      <c r="X1731" s="13">
        <f t="shared" si="177"/>
        <v>-80</v>
      </c>
      <c r="Y1731" s="30">
        <v>0.87283499999639047</v>
      </c>
    </row>
    <row r="1732" spans="23:25" x14ac:dyDescent="0.15">
      <c r="W1732" s="27">
        <v>-81</v>
      </c>
      <c r="X1732" s="13">
        <f t="shared" si="177"/>
        <v>-80</v>
      </c>
      <c r="Y1732" s="30">
        <v>0.87329000000023216</v>
      </c>
    </row>
    <row r="1733" spans="23:25" x14ac:dyDescent="0.15">
      <c r="W1733" s="27">
        <v>-74</v>
      </c>
      <c r="X1733" s="13">
        <f t="shared" si="177"/>
        <v>-70</v>
      </c>
      <c r="Y1733" s="30">
        <v>0.87374499999679789</v>
      </c>
    </row>
    <row r="1734" spans="23:25" x14ac:dyDescent="0.15">
      <c r="W1734" s="27">
        <v>-81</v>
      </c>
      <c r="X1734" s="13">
        <f t="shared" si="177"/>
        <v>-80</v>
      </c>
      <c r="Y1734" s="30">
        <v>0.88220000000226939</v>
      </c>
    </row>
    <row r="1735" spans="23:25" x14ac:dyDescent="0.15">
      <c r="W1735" s="27">
        <v>-75</v>
      </c>
      <c r="X1735" s="13">
        <f t="shared" si="177"/>
        <v>-70</v>
      </c>
      <c r="Y1735" s="30">
        <v>0.88465499999924258</v>
      </c>
    </row>
    <row r="1736" spans="23:25" x14ac:dyDescent="0.15">
      <c r="W1736" s="27">
        <v>-77</v>
      </c>
      <c r="X1736" s="13">
        <f t="shared" si="177"/>
        <v>-70</v>
      </c>
      <c r="Y1736" s="30">
        <v>0.89110999999703067</v>
      </c>
    </row>
    <row r="1737" spans="23:25" x14ac:dyDescent="0.15">
      <c r="W1737" s="27">
        <v>-76</v>
      </c>
      <c r="X1737" s="13">
        <f t="shared" si="177"/>
        <v>-70</v>
      </c>
      <c r="Y1737" s="30">
        <v>0.89356500000127981</v>
      </c>
    </row>
    <row r="1738" spans="23:25" x14ac:dyDescent="0.15">
      <c r="W1738" s="27">
        <v>-80</v>
      </c>
      <c r="X1738" s="13">
        <f t="shared" si="177"/>
        <v>-80</v>
      </c>
      <c r="Y1738" s="30">
        <v>0.93702000000296781</v>
      </c>
    </row>
    <row r="1739" spans="23:25" x14ac:dyDescent="0.15">
      <c r="W1739" s="27">
        <v>-85</v>
      </c>
      <c r="X1739" s="13">
        <f t="shared" si="177"/>
        <v>-80</v>
      </c>
      <c r="Y1739" s="30">
        <v>0.939474999999941</v>
      </c>
    </row>
    <row r="1740" spans="23:25" x14ac:dyDescent="0.15">
      <c r="W1740" s="27">
        <v>-85</v>
      </c>
      <c r="X1740" s="13">
        <f t="shared" si="177"/>
        <v>-80</v>
      </c>
      <c r="Y1740" s="30">
        <v>1.4930000000872301E-2</v>
      </c>
    </row>
    <row r="1741" spans="23:25" x14ac:dyDescent="0.15">
      <c r="W1741" s="27">
        <v>-84</v>
      </c>
      <c r="X1741" s="13">
        <f t="shared" si="177"/>
        <v>-80</v>
      </c>
      <c r="Y1741" s="30">
        <v>1.9384999998252939E-2</v>
      </c>
    </row>
    <row r="1742" spans="23:25" x14ac:dyDescent="0.15">
      <c r="W1742" s="27">
        <v>-83</v>
      </c>
      <c r="X1742" s="13">
        <f t="shared" si="177"/>
        <v>-80</v>
      </c>
      <c r="Y1742" s="30">
        <v>5.2839999997903675E-2</v>
      </c>
    </row>
    <row r="1743" spans="23:25" x14ac:dyDescent="0.15">
      <c r="W1743" s="27">
        <v>-80</v>
      </c>
      <c r="X1743" s="13">
        <f t="shared" si="177"/>
        <v>-80</v>
      </c>
      <c r="Y1743" s="30">
        <v>9.674999999615741E-2</v>
      </c>
    </row>
    <row r="1744" spans="23:25" x14ac:dyDescent="0.15">
      <c r="W1744" s="27">
        <v>-80</v>
      </c>
      <c r="X1744" s="13">
        <f t="shared" ref="X1744:X1807" si="178">0-(MID(W1744,LEN(W1744)-1,1)*10)</f>
        <v>-80</v>
      </c>
      <c r="Y1744" s="30">
        <v>9.674999999615741E-2</v>
      </c>
    </row>
    <row r="1745" spans="23:25" x14ac:dyDescent="0.15">
      <c r="W1745" s="27">
        <v>-83</v>
      </c>
      <c r="X1745" s="13">
        <f t="shared" si="178"/>
        <v>-80</v>
      </c>
      <c r="Y1745" s="30">
        <v>0.10220499999737975</v>
      </c>
    </row>
    <row r="1746" spans="23:25" x14ac:dyDescent="0.15">
      <c r="W1746" s="27">
        <v>-83</v>
      </c>
      <c r="X1746" s="13">
        <f t="shared" si="178"/>
        <v>-80</v>
      </c>
      <c r="Y1746" s="30">
        <v>0.10220499999737975</v>
      </c>
    </row>
    <row r="1747" spans="23:25" x14ac:dyDescent="0.15">
      <c r="W1747" s="27">
        <v>-85</v>
      </c>
      <c r="X1747" s="13">
        <f t="shared" si="178"/>
        <v>-80</v>
      </c>
      <c r="Y1747" s="30">
        <v>0.11665999999679766</v>
      </c>
    </row>
    <row r="1748" spans="23:25" x14ac:dyDescent="0.15">
      <c r="W1748" s="27">
        <v>-85</v>
      </c>
      <c r="X1748" s="13">
        <f t="shared" si="178"/>
        <v>-80</v>
      </c>
      <c r="Y1748" s="30">
        <v>0.11665999999679766</v>
      </c>
    </row>
    <row r="1749" spans="23:25" x14ac:dyDescent="0.15">
      <c r="W1749" s="27">
        <v>-85</v>
      </c>
      <c r="X1749" s="13">
        <f t="shared" si="178"/>
        <v>-80</v>
      </c>
      <c r="Y1749" s="30">
        <v>0.10511499999819462</v>
      </c>
    </row>
    <row r="1750" spans="23:25" x14ac:dyDescent="0.15">
      <c r="W1750" s="27">
        <v>-71</v>
      </c>
      <c r="X1750" s="13">
        <f t="shared" si="178"/>
        <v>-70</v>
      </c>
      <c r="Y1750" s="30">
        <v>0.41185999999953271</v>
      </c>
    </row>
    <row r="1751" spans="23:25" x14ac:dyDescent="0.15">
      <c r="W1751" s="27">
        <v>-71</v>
      </c>
      <c r="X1751" s="13">
        <f t="shared" si="178"/>
        <v>-70</v>
      </c>
      <c r="Y1751" s="30">
        <v>0.41185999999953271</v>
      </c>
    </row>
    <row r="1752" spans="23:25" x14ac:dyDescent="0.15">
      <c r="W1752" s="27">
        <v>-80</v>
      </c>
      <c r="X1752" s="13">
        <f t="shared" si="178"/>
        <v>-80</v>
      </c>
      <c r="Y1752" s="30">
        <v>0.39731499999668052</v>
      </c>
    </row>
    <row r="1753" spans="23:25" x14ac:dyDescent="0.15">
      <c r="W1753" s="27">
        <v>-80</v>
      </c>
      <c r="X1753" s="13">
        <f t="shared" si="178"/>
        <v>-80</v>
      </c>
      <c r="Y1753" s="30">
        <v>0.39731499999668052</v>
      </c>
    </row>
    <row r="1754" spans="23:25" x14ac:dyDescent="0.15">
      <c r="W1754" s="27">
        <v>-79</v>
      </c>
      <c r="X1754" s="13">
        <f t="shared" si="178"/>
        <v>-70</v>
      </c>
      <c r="Y1754" s="30">
        <v>0.38877000000232664</v>
      </c>
    </row>
    <row r="1755" spans="23:25" x14ac:dyDescent="0.15">
      <c r="W1755" s="27">
        <v>-79</v>
      </c>
      <c r="X1755" s="13">
        <f t="shared" si="178"/>
        <v>-70</v>
      </c>
      <c r="Y1755" s="30">
        <v>0.38877000000232664</v>
      </c>
    </row>
    <row r="1756" spans="23:25" x14ac:dyDescent="0.15">
      <c r="W1756" s="27">
        <v>-83</v>
      </c>
      <c r="X1756" s="13">
        <f t="shared" si="178"/>
        <v>-80</v>
      </c>
      <c r="Y1756" s="30">
        <v>0.38922499999889237</v>
      </c>
    </row>
    <row r="1757" spans="23:25" x14ac:dyDescent="0.15">
      <c r="W1757" s="27">
        <v>-80</v>
      </c>
      <c r="X1757" s="13">
        <f t="shared" si="178"/>
        <v>-80</v>
      </c>
      <c r="Y1757" s="30">
        <v>0.39267999999970726</v>
      </c>
    </row>
    <row r="1758" spans="23:25" x14ac:dyDescent="0.15">
      <c r="W1758" s="27">
        <v>-80</v>
      </c>
      <c r="X1758" s="13">
        <f t="shared" si="178"/>
        <v>-80</v>
      </c>
      <c r="Y1758" s="30">
        <v>0.39267999999970726</v>
      </c>
    </row>
    <row r="1759" spans="23:25" x14ac:dyDescent="0.15">
      <c r="W1759" s="27">
        <v>-82</v>
      </c>
      <c r="X1759" s="13">
        <f t="shared" si="178"/>
        <v>-80</v>
      </c>
      <c r="Y1759" s="30">
        <v>0.38013499999726252</v>
      </c>
    </row>
    <row r="1760" spans="23:25" x14ac:dyDescent="0.15">
      <c r="W1760" s="27">
        <v>-79</v>
      </c>
      <c r="X1760" s="13">
        <f t="shared" si="178"/>
        <v>-70</v>
      </c>
      <c r="Y1760" s="30">
        <v>0.38059000000110421</v>
      </c>
    </row>
    <row r="1761" spans="23:25" x14ac:dyDescent="0.15">
      <c r="W1761" s="27">
        <v>-80</v>
      </c>
      <c r="X1761" s="13">
        <f t="shared" si="178"/>
        <v>-80</v>
      </c>
      <c r="Y1761" s="30">
        <v>0.38504499999848485</v>
      </c>
    </row>
    <row r="1762" spans="23:25" x14ac:dyDescent="0.15">
      <c r="W1762" s="27">
        <v>-81</v>
      </c>
      <c r="X1762" s="13">
        <f t="shared" si="178"/>
        <v>-80</v>
      </c>
      <c r="Y1762" s="30">
        <v>0.37849999999726247</v>
      </c>
    </row>
    <row r="1763" spans="23:25" x14ac:dyDescent="0.15">
      <c r="W1763" s="27">
        <v>-83</v>
      </c>
      <c r="X1763" s="13">
        <f t="shared" si="178"/>
        <v>-80</v>
      </c>
      <c r="Y1763" s="30">
        <v>0.46450000000023106</v>
      </c>
    </row>
    <row r="1764" spans="23:25" x14ac:dyDescent="0.15">
      <c r="W1764" s="27">
        <v>-83</v>
      </c>
      <c r="X1764" s="13">
        <f t="shared" si="178"/>
        <v>-80</v>
      </c>
      <c r="Y1764" s="30">
        <v>0.46450000000023106</v>
      </c>
    </row>
    <row r="1765" spans="23:25" x14ac:dyDescent="0.15">
      <c r="W1765" s="27">
        <v>-89</v>
      </c>
      <c r="X1765" s="13">
        <f t="shared" si="178"/>
        <v>-80</v>
      </c>
      <c r="Y1765" s="30">
        <v>0.45295500000162803</v>
      </c>
    </row>
    <row r="1766" spans="23:25" x14ac:dyDescent="0.15">
      <c r="W1766" s="27">
        <v>-78</v>
      </c>
      <c r="X1766" s="13">
        <f t="shared" si="178"/>
        <v>-70</v>
      </c>
      <c r="Y1766" s="30">
        <v>0.48441000000087131</v>
      </c>
    </row>
    <row r="1767" spans="23:25" x14ac:dyDescent="0.15">
      <c r="W1767" s="27">
        <v>-81</v>
      </c>
      <c r="X1767" s="13">
        <f t="shared" si="178"/>
        <v>-80</v>
      </c>
      <c r="Y1767" s="30">
        <v>0.45786500000285035</v>
      </c>
    </row>
    <row r="1768" spans="23:25" x14ac:dyDescent="0.15">
      <c r="W1768" s="27">
        <v>-81</v>
      </c>
      <c r="X1768" s="13">
        <f t="shared" si="178"/>
        <v>-80</v>
      </c>
      <c r="Y1768" s="30">
        <v>0.45786500000285035</v>
      </c>
    </row>
    <row r="1769" spans="23:25" x14ac:dyDescent="0.15">
      <c r="W1769" s="27">
        <v>-81</v>
      </c>
      <c r="X1769" s="13">
        <f t="shared" si="178"/>
        <v>-80</v>
      </c>
      <c r="Y1769" s="30">
        <v>0.53086499999953252</v>
      </c>
    </row>
    <row r="1770" spans="23:25" x14ac:dyDescent="0.15">
      <c r="W1770" s="27">
        <v>-80</v>
      </c>
      <c r="X1770" s="13">
        <f t="shared" si="178"/>
        <v>-80</v>
      </c>
      <c r="Y1770" s="30">
        <v>0.53832000000116231</v>
      </c>
    </row>
    <row r="1771" spans="23:25" x14ac:dyDescent="0.15">
      <c r="W1771" s="27">
        <v>-80</v>
      </c>
      <c r="X1771" s="13">
        <f t="shared" si="178"/>
        <v>-80</v>
      </c>
      <c r="Y1771" s="30">
        <v>0.53832000000116231</v>
      </c>
    </row>
    <row r="1772" spans="23:25" x14ac:dyDescent="0.15">
      <c r="W1772" s="27">
        <v>-91</v>
      </c>
      <c r="X1772" s="13">
        <f t="shared" si="178"/>
        <v>-90</v>
      </c>
      <c r="Y1772" s="30">
        <v>0.53377500000034739</v>
      </c>
    </row>
    <row r="1773" spans="23:25" x14ac:dyDescent="0.15">
      <c r="W1773" s="27">
        <v>-91</v>
      </c>
      <c r="X1773" s="13">
        <f t="shared" si="178"/>
        <v>-90</v>
      </c>
      <c r="Y1773" s="30">
        <v>0.53377500000034739</v>
      </c>
    </row>
    <row r="1774" spans="23:25" x14ac:dyDescent="0.15">
      <c r="W1774" s="27">
        <v>-82</v>
      </c>
      <c r="X1774" s="13">
        <f t="shared" si="178"/>
        <v>-80</v>
      </c>
      <c r="Y1774" s="30">
        <v>0.53822999999772803</v>
      </c>
    </row>
    <row r="1775" spans="23:25" x14ac:dyDescent="0.15">
      <c r="W1775" s="27">
        <v>-82</v>
      </c>
      <c r="X1775" s="13">
        <f t="shared" si="178"/>
        <v>-80</v>
      </c>
      <c r="Y1775" s="30">
        <v>0.54222999999854293</v>
      </c>
    </row>
    <row r="1776" spans="23:25" x14ac:dyDescent="0.15">
      <c r="W1776" s="27">
        <v>-83</v>
      </c>
      <c r="X1776" s="13">
        <f t="shared" si="178"/>
        <v>-80</v>
      </c>
      <c r="Y1776" s="30">
        <v>0.5451399999993578</v>
      </c>
    </row>
    <row r="1777" spans="23:25" x14ac:dyDescent="0.15">
      <c r="W1777" s="27">
        <v>-83</v>
      </c>
      <c r="X1777" s="13">
        <f t="shared" si="178"/>
        <v>-80</v>
      </c>
      <c r="Y1777" s="30">
        <v>0.5451399999993578</v>
      </c>
    </row>
    <row r="1778" spans="23:25" x14ac:dyDescent="0.15">
      <c r="W1778" s="27">
        <v>-37</v>
      </c>
      <c r="X1778" s="13">
        <f t="shared" si="178"/>
        <v>-30</v>
      </c>
      <c r="Y1778" s="30">
        <v>0.81369999999941545</v>
      </c>
    </row>
    <row r="1779" spans="23:25" x14ac:dyDescent="0.15">
      <c r="W1779" s="27">
        <v>-39</v>
      </c>
      <c r="X1779" s="13">
        <f t="shared" si="178"/>
        <v>-30</v>
      </c>
      <c r="Y1779" s="30">
        <v>0.81115499999900798</v>
      </c>
    </row>
    <row r="1780" spans="23:25" x14ac:dyDescent="0.15">
      <c r="W1780" s="27">
        <v>-39</v>
      </c>
      <c r="X1780" s="13">
        <f t="shared" si="178"/>
        <v>-30</v>
      </c>
      <c r="Y1780" s="30">
        <v>0.81115499999900798</v>
      </c>
    </row>
    <row r="1781" spans="23:25" x14ac:dyDescent="0.15">
      <c r="W1781" s="27">
        <v>-42</v>
      </c>
      <c r="X1781" s="13">
        <f t="shared" si="178"/>
        <v>-40</v>
      </c>
      <c r="Y1781" s="30">
        <v>0.81161000000284966</v>
      </c>
    </row>
    <row r="1782" spans="23:25" x14ac:dyDescent="0.15">
      <c r="W1782" s="27">
        <v>-43</v>
      </c>
      <c r="X1782" s="13">
        <f t="shared" si="178"/>
        <v>-40</v>
      </c>
      <c r="Y1782" s="30">
        <v>0.81406499999982285</v>
      </c>
    </row>
    <row r="1783" spans="23:25" x14ac:dyDescent="0.15">
      <c r="W1783" s="27">
        <v>-38</v>
      </c>
      <c r="X1783" s="13">
        <f t="shared" si="178"/>
        <v>-30</v>
      </c>
      <c r="Y1783" s="30">
        <v>0.81151999999941538</v>
      </c>
    </row>
    <row r="1784" spans="23:25" x14ac:dyDescent="0.15">
      <c r="W1784" s="27">
        <v>-38</v>
      </c>
      <c r="X1784" s="13">
        <f t="shared" si="178"/>
        <v>-30</v>
      </c>
      <c r="Y1784" s="30">
        <v>0.80697499999860045</v>
      </c>
    </row>
    <row r="1785" spans="23:25" x14ac:dyDescent="0.15">
      <c r="W1785" s="27">
        <v>-36</v>
      </c>
      <c r="X1785" s="13">
        <f t="shared" si="178"/>
        <v>-30</v>
      </c>
      <c r="Y1785" s="30">
        <v>0.81143000000325705</v>
      </c>
    </row>
    <row r="1786" spans="23:25" x14ac:dyDescent="0.15">
      <c r="W1786" s="27">
        <v>-38</v>
      </c>
      <c r="X1786" s="13">
        <f t="shared" si="178"/>
        <v>-30</v>
      </c>
      <c r="Y1786" s="30">
        <v>0.81488499999679598</v>
      </c>
    </row>
    <row r="1787" spans="23:25" x14ac:dyDescent="0.15">
      <c r="W1787" s="27">
        <v>-37</v>
      </c>
      <c r="X1787" s="13">
        <f t="shared" si="178"/>
        <v>-30</v>
      </c>
      <c r="Y1787" s="30">
        <v>0.82033999999801832</v>
      </c>
    </row>
    <row r="1788" spans="23:25" x14ac:dyDescent="0.15">
      <c r="W1788" s="27">
        <v>-38</v>
      </c>
      <c r="X1788" s="13">
        <f t="shared" si="178"/>
        <v>-30</v>
      </c>
      <c r="Y1788" s="30">
        <v>0.80979500000325699</v>
      </c>
    </row>
    <row r="1789" spans="23:25" x14ac:dyDescent="0.15">
      <c r="W1789" s="27">
        <v>-40</v>
      </c>
      <c r="X1789" s="13">
        <f t="shared" si="178"/>
        <v>-40</v>
      </c>
      <c r="Y1789" s="30">
        <v>0.82324999999883319</v>
      </c>
    </row>
    <row r="1790" spans="23:25" x14ac:dyDescent="0.15">
      <c r="W1790" s="27">
        <v>-37</v>
      </c>
      <c r="X1790" s="13">
        <f t="shared" si="178"/>
        <v>-30</v>
      </c>
      <c r="Y1790" s="30">
        <v>0.81970500000185997</v>
      </c>
    </row>
    <row r="1791" spans="23:25" x14ac:dyDescent="0.15">
      <c r="W1791" s="27">
        <v>-37</v>
      </c>
      <c r="X1791" s="13">
        <f t="shared" si="178"/>
        <v>-30</v>
      </c>
      <c r="Y1791" s="30">
        <v>0.7964599999966202</v>
      </c>
    </row>
    <row r="1792" spans="23:25" x14ac:dyDescent="0.15">
      <c r="W1792" s="27">
        <v>-38</v>
      </c>
      <c r="X1792" s="13">
        <f t="shared" si="178"/>
        <v>-30</v>
      </c>
      <c r="Y1792" s="30">
        <v>0.82061500000226739</v>
      </c>
    </row>
    <row r="1793" spans="23:25" x14ac:dyDescent="0.15">
      <c r="W1793" s="27">
        <v>-38</v>
      </c>
      <c r="X1793" s="13">
        <f t="shared" si="178"/>
        <v>-30</v>
      </c>
      <c r="Y1793" s="30">
        <v>0.90152499999714508</v>
      </c>
    </row>
    <row r="1794" spans="23:25" x14ac:dyDescent="0.15">
      <c r="W1794" s="27">
        <v>-38</v>
      </c>
      <c r="X1794" s="13">
        <f t="shared" si="178"/>
        <v>-30</v>
      </c>
      <c r="Y1794" s="30">
        <v>0.93398000000023007</v>
      </c>
    </row>
    <row r="1795" spans="23:25" x14ac:dyDescent="0.15">
      <c r="W1795" s="27">
        <v>-38</v>
      </c>
      <c r="X1795" s="13">
        <f t="shared" si="178"/>
        <v>-30</v>
      </c>
      <c r="Y1795" s="30">
        <v>0.92043500000121958</v>
      </c>
    </row>
    <row r="1796" spans="23:25" x14ac:dyDescent="0.15">
      <c r="W1796" s="27">
        <v>-38</v>
      </c>
      <c r="X1796" s="13">
        <f t="shared" si="178"/>
        <v>-30</v>
      </c>
      <c r="Y1796" s="30">
        <v>0.97743500000191808</v>
      </c>
    </row>
    <row r="1797" spans="23:25" x14ac:dyDescent="0.15">
      <c r="W1797" s="27">
        <v>-38</v>
      </c>
      <c r="X1797" s="13">
        <f t="shared" si="178"/>
        <v>-30</v>
      </c>
      <c r="Y1797" s="30">
        <v>0.97743500000191808</v>
      </c>
    </row>
    <row r="1798" spans="23:25" x14ac:dyDescent="0.15">
      <c r="W1798" s="27">
        <v>-38</v>
      </c>
      <c r="X1798" s="13">
        <f t="shared" si="178"/>
        <v>-30</v>
      </c>
      <c r="Y1798" s="30">
        <v>4.3450000003464329E-3</v>
      </c>
    </row>
    <row r="1799" spans="23:25" x14ac:dyDescent="0.15">
      <c r="W1799" s="27">
        <v>-37</v>
      </c>
      <c r="X1799" s="13">
        <f t="shared" si="178"/>
        <v>-30</v>
      </c>
      <c r="Y1799" s="30">
        <v>1.6254999999356867E-2</v>
      </c>
    </row>
    <row r="1800" spans="23:25" x14ac:dyDescent="0.15">
      <c r="W1800" s="27">
        <v>-32</v>
      </c>
      <c r="X1800" s="13">
        <f t="shared" si="178"/>
        <v>-30</v>
      </c>
      <c r="Y1800" s="30">
        <v>9.8540000000927996E-2</v>
      </c>
    </row>
    <row r="1801" spans="23:25" x14ac:dyDescent="0.15">
      <c r="W1801" s="27">
        <v>-33</v>
      </c>
      <c r="X1801" s="13">
        <f t="shared" si="178"/>
        <v>-30</v>
      </c>
      <c r="Y1801" s="30">
        <v>0.10499499999871609</v>
      </c>
    </row>
    <row r="1802" spans="23:25" x14ac:dyDescent="0.15">
      <c r="W1802" s="27">
        <v>-34</v>
      </c>
      <c r="X1802" s="13">
        <f t="shared" si="178"/>
        <v>-30</v>
      </c>
      <c r="Y1802" s="30">
        <v>0.11245000000034588</v>
      </c>
    </row>
    <row r="1803" spans="23:25" x14ac:dyDescent="0.15">
      <c r="W1803" s="27">
        <v>-36</v>
      </c>
      <c r="X1803" s="13">
        <f t="shared" si="178"/>
        <v>-30</v>
      </c>
      <c r="Y1803" s="30">
        <v>0.10590499999912351</v>
      </c>
    </row>
    <row r="1804" spans="23:25" x14ac:dyDescent="0.15">
      <c r="W1804" s="27">
        <v>-35</v>
      </c>
      <c r="X1804" s="13">
        <f t="shared" si="178"/>
        <v>-30</v>
      </c>
      <c r="Y1804" s="30">
        <v>0.19290499999865784</v>
      </c>
    </row>
    <row r="1805" spans="23:25" x14ac:dyDescent="0.15">
      <c r="W1805" s="27">
        <v>-34</v>
      </c>
      <c r="X1805" s="13">
        <f t="shared" si="178"/>
        <v>-30</v>
      </c>
      <c r="Y1805" s="30">
        <v>0.18635999999743547</v>
      </c>
    </row>
    <row r="1806" spans="23:25" x14ac:dyDescent="0.15">
      <c r="W1806" s="27">
        <v>-34</v>
      </c>
      <c r="X1806" s="13">
        <f t="shared" si="178"/>
        <v>-30</v>
      </c>
      <c r="Y1806" s="30">
        <v>0.19681499999603846</v>
      </c>
    </row>
    <row r="1807" spans="23:25" x14ac:dyDescent="0.15">
      <c r="W1807" s="27">
        <v>-34</v>
      </c>
      <c r="X1807" s="13">
        <f t="shared" si="178"/>
        <v>-30</v>
      </c>
      <c r="Y1807" s="30">
        <v>0.19726999999988015</v>
      </c>
    </row>
    <row r="1808" spans="23:25" x14ac:dyDescent="0.15">
      <c r="W1808" s="27">
        <v>-34</v>
      </c>
      <c r="X1808" s="13">
        <f t="shared" ref="X1808:X1871" si="179">0-(MID(W1808,LEN(W1808)-1,1)*10)</f>
        <v>-30</v>
      </c>
      <c r="Y1808" s="30">
        <v>0.26126999999836675</v>
      </c>
    </row>
    <row r="1809" spans="23:25" x14ac:dyDescent="0.15">
      <c r="W1809" s="27">
        <v>-34</v>
      </c>
      <c r="X1809" s="13">
        <f t="shared" si="179"/>
        <v>-30</v>
      </c>
      <c r="Y1809" s="30">
        <v>0.26126999999836675</v>
      </c>
    </row>
    <row r="1810" spans="23:25" x14ac:dyDescent="0.15">
      <c r="W1810" s="27">
        <v>-33</v>
      </c>
      <c r="X1810" s="13">
        <f t="shared" si="179"/>
        <v>-30</v>
      </c>
      <c r="Y1810" s="30">
        <v>0.27672500000162636</v>
      </c>
    </row>
    <row r="1811" spans="23:25" x14ac:dyDescent="0.15">
      <c r="W1811" s="27">
        <v>-33</v>
      </c>
      <c r="X1811" s="13">
        <f t="shared" si="179"/>
        <v>-30</v>
      </c>
      <c r="Y1811" s="30">
        <v>0.27672500000162636</v>
      </c>
    </row>
    <row r="1812" spans="23:25" x14ac:dyDescent="0.15">
      <c r="W1812" s="27">
        <v>-33</v>
      </c>
      <c r="X1812" s="13">
        <f t="shared" si="179"/>
        <v>-30</v>
      </c>
      <c r="Y1812" s="30">
        <v>0.29617999999842493</v>
      </c>
    </row>
    <row r="1813" spans="23:25" x14ac:dyDescent="0.15">
      <c r="W1813" s="27">
        <v>-36</v>
      </c>
      <c r="X1813" s="13">
        <f t="shared" si="179"/>
        <v>-30</v>
      </c>
      <c r="Y1813" s="30">
        <v>0.27463499999778462</v>
      </c>
    </row>
    <row r="1814" spans="23:25" x14ac:dyDescent="0.15">
      <c r="W1814" s="27">
        <v>-36</v>
      </c>
      <c r="X1814" s="13">
        <f t="shared" si="179"/>
        <v>-30</v>
      </c>
      <c r="Y1814" s="30">
        <v>0.27463499999778462</v>
      </c>
    </row>
    <row r="1815" spans="23:25" x14ac:dyDescent="0.15">
      <c r="W1815" s="27">
        <v>-36</v>
      </c>
      <c r="X1815" s="13">
        <f t="shared" si="179"/>
        <v>-30</v>
      </c>
      <c r="Y1815" s="30">
        <v>0.29508999999842489</v>
      </c>
    </row>
    <row r="1816" spans="23:25" x14ac:dyDescent="0.15">
      <c r="W1816" s="27">
        <v>-36</v>
      </c>
      <c r="X1816" s="13">
        <f t="shared" si="179"/>
        <v>-30</v>
      </c>
      <c r="Y1816" s="30">
        <v>0.29508999999842489</v>
      </c>
    </row>
    <row r="1817" spans="23:25" x14ac:dyDescent="0.15">
      <c r="W1817" s="27">
        <v>-32</v>
      </c>
      <c r="X1817" s="13">
        <f t="shared" si="179"/>
        <v>-30</v>
      </c>
      <c r="Y1817" s="30">
        <v>0.29445500000226654</v>
      </c>
    </row>
    <row r="1818" spans="23:25" x14ac:dyDescent="0.15">
      <c r="W1818" s="27">
        <v>-32</v>
      </c>
      <c r="X1818" s="13">
        <f t="shared" si="179"/>
        <v>-30</v>
      </c>
      <c r="Y1818" s="30">
        <v>0.29445500000226654</v>
      </c>
    </row>
    <row r="1819" spans="23:25" x14ac:dyDescent="0.15">
      <c r="W1819" s="27">
        <v>-34</v>
      </c>
      <c r="X1819" s="13">
        <f t="shared" si="179"/>
        <v>-30</v>
      </c>
      <c r="Y1819" s="30">
        <v>0.29290999999842482</v>
      </c>
    </row>
    <row r="1820" spans="23:25" x14ac:dyDescent="0.15">
      <c r="W1820" s="27">
        <v>-32</v>
      </c>
      <c r="X1820" s="13">
        <f t="shared" si="179"/>
        <v>-30</v>
      </c>
      <c r="Y1820" s="30">
        <v>0.29136500000185905</v>
      </c>
    </row>
    <row r="1821" spans="23:25" x14ac:dyDescent="0.15">
      <c r="W1821" s="27">
        <v>-32</v>
      </c>
      <c r="X1821" s="13">
        <f t="shared" si="179"/>
        <v>-30</v>
      </c>
      <c r="Y1821" s="30">
        <v>0.29136500000185905</v>
      </c>
    </row>
    <row r="1822" spans="23:25" x14ac:dyDescent="0.15">
      <c r="W1822" s="27">
        <v>-32</v>
      </c>
      <c r="X1822" s="13">
        <f t="shared" si="179"/>
        <v>-30</v>
      </c>
      <c r="Y1822" s="30">
        <v>0.27481999999859941</v>
      </c>
    </row>
    <row r="1823" spans="23:25" x14ac:dyDescent="0.15">
      <c r="W1823" s="27">
        <v>-33</v>
      </c>
      <c r="X1823" s="13">
        <f t="shared" si="179"/>
        <v>-30</v>
      </c>
      <c r="Y1823" s="30">
        <v>0.70583499999912269</v>
      </c>
    </row>
    <row r="1824" spans="23:25" x14ac:dyDescent="0.15">
      <c r="W1824" s="27">
        <v>-33</v>
      </c>
      <c r="X1824" s="13">
        <f t="shared" si="179"/>
        <v>-30</v>
      </c>
      <c r="Y1824" s="30">
        <v>0.70583499999912269</v>
      </c>
    </row>
    <row r="1825" spans="23:25" x14ac:dyDescent="0.15">
      <c r="W1825" s="27">
        <v>-47</v>
      </c>
      <c r="X1825" s="13">
        <f t="shared" si="179"/>
        <v>-40</v>
      </c>
      <c r="Y1825" s="30">
        <v>0.59328999999813314</v>
      </c>
    </row>
    <row r="1826" spans="23:25" x14ac:dyDescent="0.15">
      <c r="W1826" s="27">
        <v>-74</v>
      </c>
      <c r="X1826" s="13">
        <f t="shared" si="179"/>
        <v>-70</v>
      </c>
      <c r="Y1826" s="30">
        <v>0.59574500000238229</v>
      </c>
    </row>
    <row r="1827" spans="23:25" x14ac:dyDescent="0.15">
      <c r="W1827" s="27">
        <v>-70</v>
      </c>
      <c r="X1827" s="13">
        <f t="shared" si="179"/>
        <v>-70</v>
      </c>
      <c r="Y1827" s="30">
        <v>0.61165500000220763</v>
      </c>
    </row>
    <row r="1828" spans="23:25" x14ac:dyDescent="0.15">
      <c r="W1828" s="27">
        <v>-70</v>
      </c>
      <c r="X1828" s="13">
        <f t="shared" si="179"/>
        <v>-70</v>
      </c>
      <c r="Y1828" s="30">
        <v>0.60911000000180016</v>
      </c>
    </row>
    <row r="1829" spans="23:25" x14ac:dyDescent="0.15">
      <c r="W1829" s="27">
        <v>-73</v>
      </c>
      <c r="X1829" s="13">
        <f t="shared" si="179"/>
        <v>-70</v>
      </c>
      <c r="Y1829" s="30">
        <v>0.61101999999877332</v>
      </c>
    </row>
    <row r="1830" spans="23:25" x14ac:dyDescent="0.15">
      <c r="W1830" s="27">
        <v>-70</v>
      </c>
      <c r="X1830" s="13">
        <f t="shared" si="179"/>
        <v>-70</v>
      </c>
      <c r="Y1830" s="30">
        <v>0.59492999999935536</v>
      </c>
    </row>
    <row r="1831" spans="23:25" x14ac:dyDescent="0.15">
      <c r="W1831" s="27">
        <v>-82</v>
      </c>
      <c r="X1831" s="13">
        <f t="shared" si="179"/>
        <v>-80</v>
      </c>
      <c r="Y1831" s="30">
        <v>0.62938500000284781</v>
      </c>
    </row>
    <row r="1832" spans="23:25" x14ac:dyDescent="0.15">
      <c r="W1832" s="27">
        <v>-81</v>
      </c>
      <c r="X1832" s="13">
        <f t="shared" si="179"/>
        <v>-80</v>
      </c>
      <c r="Y1832" s="30">
        <v>0.67629499999807474</v>
      </c>
    </row>
    <row r="1833" spans="23:25" x14ac:dyDescent="0.15">
      <c r="W1833" s="27">
        <v>-78</v>
      </c>
      <c r="X1833" s="13">
        <f t="shared" si="179"/>
        <v>-70</v>
      </c>
      <c r="Y1833" s="30">
        <v>0.67374999999766727</v>
      </c>
    </row>
    <row r="1834" spans="23:25" x14ac:dyDescent="0.15">
      <c r="W1834" s="27">
        <v>-78</v>
      </c>
      <c r="X1834" s="13">
        <f t="shared" si="179"/>
        <v>-70</v>
      </c>
      <c r="Y1834" s="30">
        <v>0.67374999999766727</v>
      </c>
    </row>
    <row r="1835" spans="23:25" x14ac:dyDescent="0.15">
      <c r="W1835" s="27">
        <v>-78</v>
      </c>
      <c r="X1835" s="13">
        <f t="shared" si="179"/>
        <v>-70</v>
      </c>
      <c r="Y1835" s="30">
        <v>0.67720499999848216</v>
      </c>
    </row>
    <row r="1836" spans="23:25" x14ac:dyDescent="0.15">
      <c r="W1836" s="27">
        <v>-79</v>
      </c>
      <c r="X1836" s="13">
        <f t="shared" si="179"/>
        <v>-70</v>
      </c>
      <c r="Y1836" s="30">
        <v>0.6856599999966777</v>
      </c>
    </row>
    <row r="1837" spans="23:25" x14ac:dyDescent="0.15">
      <c r="W1837" s="27">
        <v>-75</v>
      </c>
      <c r="X1837" s="13">
        <f t="shared" si="179"/>
        <v>-70</v>
      </c>
      <c r="Y1837" s="30">
        <v>0.67756999999888956</v>
      </c>
    </row>
    <row r="1838" spans="23:25" x14ac:dyDescent="0.15">
      <c r="W1838" s="27">
        <v>-74</v>
      </c>
      <c r="X1838" s="13">
        <f t="shared" si="179"/>
        <v>-70</v>
      </c>
      <c r="Y1838" s="30">
        <v>0.67602500000232379</v>
      </c>
    </row>
    <row r="1839" spans="23:25" x14ac:dyDescent="0.15">
      <c r="W1839" s="27">
        <v>-74</v>
      </c>
      <c r="X1839" s="13">
        <f t="shared" si="179"/>
        <v>-70</v>
      </c>
      <c r="Y1839" s="30">
        <v>0.67602500000232379</v>
      </c>
    </row>
    <row r="1840" spans="23:25" x14ac:dyDescent="0.15">
      <c r="W1840" s="27">
        <v>-82</v>
      </c>
      <c r="X1840" s="13">
        <f t="shared" si="179"/>
        <v>-80</v>
      </c>
      <c r="Y1840" s="30">
        <v>0.67993499999970441</v>
      </c>
    </row>
    <row r="1841" spans="23:25" x14ac:dyDescent="0.15">
      <c r="W1841" s="27">
        <v>-73</v>
      </c>
      <c r="X1841" s="13">
        <f t="shared" si="179"/>
        <v>-70</v>
      </c>
      <c r="Y1841" s="30">
        <v>0.6823899999966776</v>
      </c>
    </row>
    <row r="1842" spans="23:25" x14ac:dyDescent="0.15">
      <c r="W1842" s="27">
        <v>-73</v>
      </c>
      <c r="X1842" s="13">
        <f t="shared" si="179"/>
        <v>-70</v>
      </c>
      <c r="Y1842" s="30">
        <v>0.75838999999760892</v>
      </c>
    </row>
    <row r="1843" spans="23:25" x14ac:dyDescent="0.15">
      <c r="W1843" s="27">
        <v>-77</v>
      </c>
      <c r="X1843" s="13">
        <f t="shared" si="179"/>
        <v>-70</v>
      </c>
      <c r="Y1843" s="30">
        <v>0.77584500000127599</v>
      </c>
    </row>
    <row r="1844" spans="23:25" x14ac:dyDescent="0.15">
      <c r="W1844" s="27">
        <v>-77</v>
      </c>
      <c r="X1844" s="13">
        <f t="shared" si="179"/>
        <v>-70</v>
      </c>
      <c r="Y1844" s="30">
        <v>0.78029999999865662</v>
      </c>
    </row>
    <row r="1845" spans="23:25" x14ac:dyDescent="0.15">
      <c r="W1845" s="27">
        <v>-81</v>
      </c>
      <c r="X1845" s="13">
        <f t="shared" si="179"/>
        <v>-80</v>
      </c>
      <c r="Y1845" s="30">
        <v>0.96640499999999485</v>
      </c>
    </row>
    <row r="1846" spans="23:25" x14ac:dyDescent="0.15">
      <c r="W1846" s="27">
        <v>-81</v>
      </c>
      <c r="X1846" s="13">
        <f t="shared" si="179"/>
        <v>-80</v>
      </c>
      <c r="Y1846" s="30">
        <v>0.96640499999999485</v>
      </c>
    </row>
    <row r="1847" spans="23:25" x14ac:dyDescent="0.15">
      <c r="W1847" s="27">
        <v>-83</v>
      </c>
      <c r="X1847" s="13">
        <f t="shared" si="179"/>
        <v>-80</v>
      </c>
      <c r="Y1847" s="30">
        <v>0.9428599999989471</v>
      </c>
    </row>
    <row r="1848" spans="23:25" x14ac:dyDescent="0.15">
      <c r="W1848" s="27">
        <v>-83</v>
      </c>
      <c r="X1848" s="13">
        <f t="shared" si="179"/>
        <v>-80</v>
      </c>
      <c r="Y1848" s="30">
        <v>0.9543150000013918</v>
      </c>
    </row>
    <row r="1849" spans="23:25" x14ac:dyDescent="0.15">
      <c r="W1849" s="27">
        <v>-80</v>
      </c>
      <c r="X1849" s="13">
        <f t="shared" si="179"/>
        <v>-80</v>
      </c>
      <c r="Y1849" s="30">
        <v>0.95977000000261414</v>
      </c>
    </row>
    <row r="1850" spans="23:25" x14ac:dyDescent="0.15">
      <c r="W1850" s="27">
        <v>-86</v>
      </c>
      <c r="X1850" s="13">
        <f t="shared" si="179"/>
        <v>-80</v>
      </c>
      <c r="Y1850" s="30">
        <v>0.96122500000302158</v>
      </c>
    </row>
    <row r="1851" spans="23:25" x14ac:dyDescent="0.15">
      <c r="W1851" s="27">
        <v>-83</v>
      </c>
      <c r="X1851" s="13">
        <f t="shared" si="179"/>
        <v>-80</v>
      </c>
      <c r="Y1851" s="30">
        <v>0.96068000000302156</v>
      </c>
    </row>
    <row r="1852" spans="23:25" x14ac:dyDescent="0.15">
      <c r="W1852" s="27">
        <v>-85</v>
      </c>
      <c r="X1852" s="13">
        <f t="shared" si="179"/>
        <v>-80</v>
      </c>
      <c r="Y1852" s="30">
        <v>0.96013500000302154</v>
      </c>
    </row>
    <row r="1853" spans="23:25" x14ac:dyDescent="0.15">
      <c r="W1853" s="27">
        <v>-93</v>
      </c>
      <c r="X1853" s="13">
        <f t="shared" si="179"/>
        <v>-90</v>
      </c>
      <c r="Y1853" s="30">
        <v>2.5499999998481293E-2</v>
      </c>
    </row>
    <row r="1854" spans="23:25" x14ac:dyDescent="0.15">
      <c r="W1854" s="27">
        <v>-93</v>
      </c>
      <c r="X1854" s="13">
        <f t="shared" si="179"/>
        <v>-90</v>
      </c>
      <c r="Y1854" s="30">
        <v>2.0954999997666368E-2</v>
      </c>
    </row>
    <row r="1855" spans="23:25" x14ac:dyDescent="0.15">
      <c r="W1855" s="27">
        <v>-74</v>
      </c>
      <c r="X1855" s="13">
        <f t="shared" si="179"/>
        <v>-70</v>
      </c>
      <c r="Y1855" s="30">
        <v>2.9410000003137871E-2</v>
      </c>
    </row>
    <row r="1856" spans="23:25" x14ac:dyDescent="0.15">
      <c r="W1856" s="27">
        <v>-84</v>
      </c>
      <c r="X1856" s="13">
        <f t="shared" si="179"/>
        <v>-80</v>
      </c>
      <c r="Y1856" s="30">
        <v>2.8865000003137853E-2</v>
      </c>
    </row>
    <row r="1857" spans="23:25" x14ac:dyDescent="0.15">
      <c r="W1857" s="27">
        <v>-84</v>
      </c>
      <c r="X1857" s="13">
        <f t="shared" si="179"/>
        <v>-80</v>
      </c>
      <c r="Y1857" s="30">
        <v>2.8865000003137853E-2</v>
      </c>
    </row>
    <row r="1858" spans="23:25" x14ac:dyDescent="0.15">
      <c r="W1858" s="27">
        <v>-84</v>
      </c>
      <c r="X1858" s="13">
        <f t="shared" si="179"/>
        <v>-80</v>
      </c>
      <c r="Y1858" s="30">
        <v>0.11286499999842303</v>
      </c>
    </row>
    <row r="1859" spans="23:25" x14ac:dyDescent="0.15">
      <c r="W1859" s="27">
        <v>-84</v>
      </c>
      <c r="X1859" s="13">
        <f t="shared" si="179"/>
        <v>-80</v>
      </c>
      <c r="Y1859" s="30">
        <v>0.11286499999842303</v>
      </c>
    </row>
    <row r="1860" spans="23:25" x14ac:dyDescent="0.15">
      <c r="W1860" s="27">
        <v>-82</v>
      </c>
      <c r="X1860" s="13">
        <f t="shared" si="179"/>
        <v>-80</v>
      </c>
      <c r="Y1860" s="30">
        <v>0.11132000000185727</v>
      </c>
    </row>
    <row r="1861" spans="23:25" x14ac:dyDescent="0.15">
      <c r="W1861" s="27">
        <v>-80</v>
      </c>
      <c r="X1861" s="13">
        <f t="shared" si="179"/>
        <v>-80</v>
      </c>
      <c r="Y1861" s="30">
        <v>0.11722999999964534</v>
      </c>
    </row>
    <row r="1862" spans="23:25" x14ac:dyDescent="0.15">
      <c r="W1862" s="27">
        <v>-80</v>
      </c>
      <c r="X1862" s="13">
        <f t="shared" si="179"/>
        <v>-80</v>
      </c>
      <c r="Y1862" s="30">
        <v>0.11722999999964534</v>
      </c>
    </row>
    <row r="1863" spans="23:25" x14ac:dyDescent="0.15">
      <c r="W1863" s="27">
        <v>-85</v>
      </c>
      <c r="X1863" s="13">
        <f t="shared" si="179"/>
        <v>-80</v>
      </c>
      <c r="Y1863" s="30">
        <v>0.11768499999621107</v>
      </c>
    </row>
    <row r="1864" spans="23:25" x14ac:dyDescent="0.15">
      <c r="W1864" s="27">
        <v>-85</v>
      </c>
      <c r="X1864" s="13">
        <f t="shared" si="179"/>
        <v>-80</v>
      </c>
      <c r="Y1864" s="30">
        <v>0.1161399999996453</v>
      </c>
    </row>
    <row r="1865" spans="23:25" x14ac:dyDescent="0.15">
      <c r="W1865" s="27">
        <v>-93</v>
      </c>
      <c r="X1865" s="13">
        <f t="shared" si="179"/>
        <v>-90</v>
      </c>
      <c r="Y1865" s="30">
        <v>0.10759499999801547</v>
      </c>
    </row>
    <row r="1866" spans="23:25" x14ac:dyDescent="0.15">
      <c r="W1866" s="27">
        <v>-93</v>
      </c>
      <c r="X1866" s="13">
        <f t="shared" si="179"/>
        <v>-90</v>
      </c>
      <c r="Y1866" s="30">
        <v>0.10759499999801547</v>
      </c>
    </row>
    <row r="1867" spans="23:25" x14ac:dyDescent="0.15">
      <c r="W1867" s="27">
        <v>-82</v>
      </c>
      <c r="X1867" s="13">
        <f t="shared" si="179"/>
        <v>-80</v>
      </c>
      <c r="Y1867" s="30">
        <v>0.11104999999883036</v>
      </c>
    </row>
    <row r="1868" spans="23:25" x14ac:dyDescent="0.15">
      <c r="W1868" s="27">
        <v>-75</v>
      </c>
      <c r="X1868" s="13">
        <f t="shared" si="179"/>
        <v>-70</v>
      </c>
      <c r="Y1868" s="30">
        <v>0.13095999999947061</v>
      </c>
    </row>
    <row r="1869" spans="23:25" x14ac:dyDescent="0.15">
      <c r="W1869" s="27">
        <v>-75</v>
      </c>
      <c r="X1869" s="13">
        <f t="shared" si="179"/>
        <v>-70</v>
      </c>
      <c r="Y1869" s="30">
        <v>0.13095999999947061</v>
      </c>
    </row>
    <row r="1870" spans="23:25" x14ac:dyDescent="0.15">
      <c r="W1870" s="27">
        <v>-78</v>
      </c>
      <c r="X1870" s="13">
        <f t="shared" si="179"/>
        <v>-70</v>
      </c>
      <c r="Y1870" s="30">
        <v>0.11441499999621096</v>
      </c>
    </row>
    <row r="1871" spans="23:25" x14ac:dyDescent="0.15">
      <c r="W1871" s="27">
        <v>-78</v>
      </c>
      <c r="X1871" s="13">
        <f t="shared" si="179"/>
        <v>-70</v>
      </c>
      <c r="Y1871" s="30">
        <v>0.10787000000226454</v>
      </c>
    </row>
    <row r="1872" spans="23:25" x14ac:dyDescent="0.15">
      <c r="W1872" s="27">
        <v>-82</v>
      </c>
      <c r="X1872" s="13">
        <f t="shared" ref="X1872:X1935" si="180">0-(MID(W1872,LEN(W1872)-1,1)*10)</f>
        <v>-80</v>
      </c>
      <c r="Y1872" s="30">
        <v>0.3584299999986551</v>
      </c>
    </row>
    <row r="1873" spans="23:25" x14ac:dyDescent="0.15">
      <c r="W1873" s="27">
        <v>-84</v>
      </c>
      <c r="X1873" s="13">
        <f t="shared" si="180"/>
        <v>-80</v>
      </c>
      <c r="Y1873" s="30">
        <v>0.37188500000150726</v>
      </c>
    </row>
    <row r="1874" spans="23:25" x14ac:dyDescent="0.15">
      <c r="W1874" s="27">
        <v>-84</v>
      </c>
      <c r="X1874" s="13">
        <f t="shared" si="180"/>
        <v>-80</v>
      </c>
      <c r="Y1874" s="30">
        <v>0.37288499999807301</v>
      </c>
    </row>
    <row r="1875" spans="23:25" x14ac:dyDescent="0.15">
      <c r="W1875" s="27">
        <v>-78</v>
      </c>
      <c r="X1875" s="13">
        <f t="shared" si="180"/>
        <v>-70</v>
      </c>
      <c r="Y1875" s="30">
        <v>0.37233999999807299</v>
      </c>
    </row>
    <row r="1876" spans="23:25" x14ac:dyDescent="0.15">
      <c r="W1876" s="27">
        <v>-83</v>
      </c>
      <c r="X1876" s="13">
        <f t="shared" si="180"/>
        <v>-80</v>
      </c>
      <c r="Y1876" s="30">
        <v>0.37579499999888788</v>
      </c>
    </row>
    <row r="1877" spans="23:25" x14ac:dyDescent="0.15">
      <c r="W1877" s="27">
        <v>-93</v>
      </c>
      <c r="X1877" s="13">
        <f t="shared" si="180"/>
        <v>-90</v>
      </c>
      <c r="Y1877" s="30">
        <v>0.37170500000191464</v>
      </c>
    </row>
    <row r="1878" spans="23:25" x14ac:dyDescent="0.15">
      <c r="W1878" s="27">
        <v>-77</v>
      </c>
      <c r="X1878" s="13">
        <f t="shared" si="180"/>
        <v>-70</v>
      </c>
      <c r="Y1878" s="30">
        <v>0.37716000000313699</v>
      </c>
    </row>
    <row r="1879" spans="23:25" x14ac:dyDescent="0.15">
      <c r="W1879" s="27">
        <v>-93</v>
      </c>
      <c r="X1879" s="13">
        <f t="shared" si="180"/>
        <v>-90</v>
      </c>
      <c r="Y1879" s="30">
        <v>0.43506999999696694</v>
      </c>
    </row>
    <row r="1880" spans="23:25" x14ac:dyDescent="0.15">
      <c r="W1880" s="27">
        <v>-85</v>
      </c>
      <c r="X1880" s="13">
        <f t="shared" si="180"/>
        <v>-80</v>
      </c>
      <c r="Y1880" s="30">
        <v>0.43952500000162353</v>
      </c>
    </row>
    <row r="1881" spans="23:25" x14ac:dyDescent="0.15">
      <c r="W1881" s="27">
        <v>-93</v>
      </c>
      <c r="X1881" s="13">
        <f t="shared" si="180"/>
        <v>-90</v>
      </c>
      <c r="Y1881" s="30">
        <v>0.44298000000243842</v>
      </c>
    </row>
    <row r="1882" spans="23:25" x14ac:dyDescent="0.15">
      <c r="W1882" s="27">
        <v>-85</v>
      </c>
      <c r="X1882" s="13">
        <f t="shared" si="180"/>
        <v>-80</v>
      </c>
      <c r="Y1882" s="30">
        <v>0.43943499999818925</v>
      </c>
    </row>
    <row r="1883" spans="23:25" x14ac:dyDescent="0.15">
      <c r="W1883" s="27">
        <v>-85</v>
      </c>
      <c r="X1883" s="13">
        <f t="shared" si="180"/>
        <v>-80</v>
      </c>
      <c r="Y1883" s="30">
        <v>0.50843500000133246</v>
      </c>
    </row>
    <row r="1884" spans="23:25" x14ac:dyDescent="0.15">
      <c r="W1884" s="27">
        <v>-93</v>
      </c>
      <c r="X1884" s="13">
        <f t="shared" si="180"/>
        <v>-90</v>
      </c>
      <c r="Y1884" s="30">
        <v>0.52180000000075033</v>
      </c>
    </row>
    <row r="1885" spans="23:25" x14ac:dyDescent="0.15">
      <c r="W1885" s="27">
        <v>-93</v>
      </c>
      <c r="X1885" s="13">
        <f t="shared" si="180"/>
        <v>-90</v>
      </c>
      <c r="Y1885" s="30">
        <v>0.52825499999853842</v>
      </c>
    </row>
    <row r="1886" spans="23:25" x14ac:dyDescent="0.15">
      <c r="W1886" s="27">
        <v>-84</v>
      </c>
      <c r="X1886" s="13">
        <f t="shared" si="180"/>
        <v>-80</v>
      </c>
      <c r="Y1886" s="30">
        <v>0.51816500000034282</v>
      </c>
    </row>
    <row r="1887" spans="23:25" x14ac:dyDescent="0.15">
      <c r="W1887" s="27">
        <v>-83</v>
      </c>
      <c r="X1887" s="13">
        <f t="shared" si="180"/>
        <v>-80</v>
      </c>
      <c r="Y1887" s="30">
        <v>0.52861999999894582</v>
      </c>
    </row>
    <row r="1888" spans="23:25" x14ac:dyDescent="0.15">
      <c r="W1888" s="27">
        <v>-83</v>
      </c>
      <c r="X1888" s="13">
        <f t="shared" si="180"/>
        <v>-80</v>
      </c>
      <c r="Y1888" s="30">
        <v>0.52861999999894582</v>
      </c>
    </row>
    <row r="1889" spans="23:25" x14ac:dyDescent="0.15">
      <c r="W1889" s="27">
        <v>-93</v>
      </c>
      <c r="X1889" s="13">
        <f t="shared" si="180"/>
        <v>-90</v>
      </c>
      <c r="Y1889" s="30">
        <v>0.54307499999836373</v>
      </c>
    </row>
    <row r="1890" spans="23:25" x14ac:dyDescent="0.15">
      <c r="W1890" s="27">
        <v>-93</v>
      </c>
      <c r="X1890" s="13">
        <f t="shared" si="180"/>
        <v>-90</v>
      </c>
      <c r="Y1890" s="30">
        <v>0.52053000000115768</v>
      </c>
    </row>
    <row r="1891" spans="23:25" x14ac:dyDescent="0.15">
      <c r="W1891" s="27">
        <v>-83</v>
      </c>
      <c r="X1891" s="13">
        <f t="shared" si="180"/>
        <v>-80</v>
      </c>
      <c r="Y1891" s="30">
        <v>0.52043999999772339</v>
      </c>
    </row>
    <row r="1892" spans="23:25" x14ac:dyDescent="0.15">
      <c r="W1892" s="27">
        <v>-75</v>
      </c>
      <c r="X1892" s="13">
        <f t="shared" si="180"/>
        <v>-70</v>
      </c>
      <c r="Y1892" s="30">
        <v>0.52089500000156508</v>
      </c>
    </row>
    <row r="1893" spans="23:25" x14ac:dyDescent="0.15">
      <c r="W1893" s="27">
        <v>-75</v>
      </c>
      <c r="X1893" s="13">
        <f t="shared" si="180"/>
        <v>-70</v>
      </c>
      <c r="Y1893" s="30">
        <v>0.52035000000156506</v>
      </c>
    </row>
    <row r="1894" spans="23:25" x14ac:dyDescent="0.15">
      <c r="W1894" s="27">
        <v>-75</v>
      </c>
      <c r="X1894" s="13">
        <f t="shared" si="180"/>
        <v>-70</v>
      </c>
      <c r="Y1894" s="30">
        <v>0.59980499999603532</v>
      </c>
    </row>
    <row r="1895" spans="23:25" x14ac:dyDescent="0.15">
      <c r="W1895" s="27">
        <v>-75</v>
      </c>
      <c r="X1895" s="13">
        <f t="shared" si="180"/>
        <v>-70</v>
      </c>
      <c r="Y1895" s="30">
        <v>0.59025999999783973</v>
      </c>
    </row>
    <row r="1896" spans="23:25" x14ac:dyDescent="0.15">
      <c r="W1896" s="27">
        <v>-85</v>
      </c>
      <c r="X1896" s="13">
        <f t="shared" si="180"/>
        <v>-80</v>
      </c>
      <c r="Y1896" s="30">
        <v>0.88027500000237935</v>
      </c>
    </row>
    <row r="1897" spans="23:25" x14ac:dyDescent="0.15">
      <c r="W1897" s="27">
        <v>-85</v>
      </c>
      <c r="X1897" s="13">
        <f t="shared" si="180"/>
        <v>-80</v>
      </c>
      <c r="Y1897" s="30">
        <v>0.83973000000150622</v>
      </c>
    </row>
    <row r="1898" spans="23:25" x14ac:dyDescent="0.15">
      <c r="W1898" s="27">
        <v>-76</v>
      </c>
      <c r="X1898" s="13">
        <f t="shared" si="180"/>
        <v>-70</v>
      </c>
      <c r="Y1898" s="30">
        <v>0.85118499999667496</v>
      </c>
    </row>
    <row r="1899" spans="23:25" x14ac:dyDescent="0.15">
      <c r="W1899" s="27">
        <v>-76</v>
      </c>
      <c r="X1899" s="13">
        <f t="shared" si="180"/>
        <v>-70</v>
      </c>
      <c r="Y1899" s="30">
        <v>0.90464000000040024</v>
      </c>
    </row>
    <row r="1900" spans="23:25" x14ac:dyDescent="0.15">
      <c r="W1900" s="27">
        <v>-49</v>
      </c>
      <c r="X1900" s="13">
        <f t="shared" si="180"/>
        <v>-40</v>
      </c>
      <c r="Y1900" s="30">
        <v>0.90609500000080767</v>
      </c>
    </row>
    <row r="1901" spans="23:25" x14ac:dyDescent="0.15">
      <c r="W1901" s="27">
        <v>-50</v>
      </c>
      <c r="X1901" s="13">
        <f t="shared" si="180"/>
        <v>-50</v>
      </c>
      <c r="Y1901" s="30">
        <v>0.91454999999900322</v>
      </c>
    </row>
    <row r="1902" spans="23:25" x14ac:dyDescent="0.15">
      <c r="W1902" s="27">
        <v>-50</v>
      </c>
      <c r="X1902" s="13">
        <f t="shared" si="180"/>
        <v>-50</v>
      </c>
      <c r="Y1902" s="30">
        <v>0.97700500000092405</v>
      </c>
    </row>
    <row r="1903" spans="23:25" x14ac:dyDescent="0.15">
      <c r="W1903" s="27">
        <v>-50</v>
      </c>
      <c r="X1903" s="13">
        <f t="shared" si="180"/>
        <v>-50</v>
      </c>
      <c r="Y1903" s="30">
        <v>0.97700500000092405</v>
      </c>
    </row>
    <row r="1904" spans="23:25" x14ac:dyDescent="0.15">
      <c r="W1904" s="27">
        <v>-48</v>
      </c>
      <c r="X1904" s="13">
        <f t="shared" si="180"/>
        <v>-40</v>
      </c>
      <c r="Y1904" s="30">
        <v>0.98591500000296128</v>
      </c>
    </row>
    <row r="1905" spans="23:25" x14ac:dyDescent="0.15">
      <c r="W1905" s="27">
        <v>-91</v>
      </c>
      <c r="X1905" s="13">
        <f t="shared" si="180"/>
        <v>-90</v>
      </c>
      <c r="Y1905" s="30">
        <v>0.99637000000156428</v>
      </c>
    </row>
    <row r="1906" spans="23:25" x14ac:dyDescent="0.15">
      <c r="W1906" s="27">
        <v>-45</v>
      </c>
      <c r="X1906" s="13">
        <f t="shared" si="180"/>
        <v>-40</v>
      </c>
      <c r="Y1906" s="30">
        <v>0.98282500000255379</v>
      </c>
    </row>
    <row r="1907" spans="23:25" x14ac:dyDescent="0.15">
      <c r="W1907" s="27">
        <v>-45</v>
      </c>
      <c r="X1907" s="13">
        <f t="shared" si="180"/>
        <v>-40</v>
      </c>
      <c r="Y1907" s="30">
        <v>0.98282500000255379</v>
      </c>
    </row>
    <row r="1908" spans="23:25" x14ac:dyDescent="0.15">
      <c r="W1908" s="27">
        <v>-48</v>
      </c>
      <c r="X1908" s="13">
        <f t="shared" si="180"/>
        <v>-40</v>
      </c>
      <c r="Y1908" s="30">
        <v>0.99328000000115679</v>
      </c>
    </row>
    <row r="1909" spans="23:25" x14ac:dyDescent="0.15">
      <c r="W1909" s="27">
        <v>-48</v>
      </c>
      <c r="X1909" s="13">
        <f t="shared" si="180"/>
        <v>-40</v>
      </c>
      <c r="Y1909" s="30">
        <v>0.99427999999772254</v>
      </c>
    </row>
    <row r="1910" spans="23:25" x14ac:dyDescent="0.15">
      <c r="W1910" s="27">
        <v>-47</v>
      </c>
      <c r="X1910" s="13">
        <f t="shared" si="180"/>
        <v>-40</v>
      </c>
      <c r="Y1910" s="30">
        <v>0.99673500000197168</v>
      </c>
    </row>
    <row r="1911" spans="23:25" x14ac:dyDescent="0.15">
      <c r="W1911" s="27">
        <v>-46</v>
      </c>
      <c r="X1911" s="13">
        <f t="shared" si="180"/>
        <v>-40</v>
      </c>
      <c r="Y1911" s="30">
        <v>0.99419000000156421</v>
      </c>
    </row>
    <row r="1912" spans="23:25" x14ac:dyDescent="0.15">
      <c r="W1912" s="27">
        <v>-46</v>
      </c>
      <c r="X1912" s="13">
        <f t="shared" si="180"/>
        <v>-40</v>
      </c>
      <c r="Y1912" s="30">
        <v>0.99419000000156421</v>
      </c>
    </row>
    <row r="1913" spans="23:25" x14ac:dyDescent="0.15">
      <c r="W1913" s="27">
        <v>-46</v>
      </c>
      <c r="X1913" s="13">
        <f t="shared" si="180"/>
        <v>-40</v>
      </c>
      <c r="Y1913" s="30">
        <v>0.98664499999650013</v>
      </c>
    </row>
    <row r="1914" spans="23:25" x14ac:dyDescent="0.15">
      <c r="W1914" s="27">
        <v>-51</v>
      </c>
      <c r="X1914" s="13">
        <f t="shared" si="180"/>
        <v>-50</v>
      </c>
      <c r="Y1914" s="30">
        <v>0.99009999999731502</v>
      </c>
    </row>
    <row r="1915" spans="23:25" x14ac:dyDescent="0.15">
      <c r="W1915" s="27">
        <v>-46</v>
      </c>
      <c r="X1915" s="13">
        <f t="shared" si="180"/>
        <v>-40</v>
      </c>
      <c r="Y1915" s="30">
        <v>0.99401000000197159</v>
      </c>
    </row>
    <row r="1916" spans="23:25" x14ac:dyDescent="0.15">
      <c r="W1916" s="27">
        <v>-47</v>
      </c>
      <c r="X1916" s="13">
        <f t="shared" si="180"/>
        <v>-40</v>
      </c>
      <c r="Y1916" s="30">
        <v>0.98946500000115667</v>
      </c>
    </row>
    <row r="1917" spans="23:25" x14ac:dyDescent="0.15">
      <c r="W1917" s="27">
        <v>-45</v>
      </c>
      <c r="X1917" s="13">
        <f t="shared" si="180"/>
        <v>-40</v>
      </c>
      <c r="Y1917" s="30">
        <v>0.99237500000197154</v>
      </c>
    </row>
    <row r="1918" spans="23:25" x14ac:dyDescent="0.15">
      <c r="W1918" s="27">
        <v>-45</v>
      </c>
      <c r="X1918" s="13">
        <f t="shared" si="180"/>
        <v>-40</v>
      </c>
      <c r="Y1918" s="30">
        <v>0.98983000000156407</v>
      </c>
    </row>
    <row r="1919" spans="23:25" x14ac:dyDescent="0.15">
      <c r="W1919" s="27">
        <v>-45</v>
      </c>
      <c r="X1919" s="13">
        <f t="shared" si="180"/>
        <v>-40</v>
      </c>
      <c r="Y1919" s="30">
        <v>0.99082999999812982</v>
      </c>
    </row>
    <row r="1920" spans="23:25" x14ac:dyDescent="0.15">
      <c r="W1920" s="27">
        <v>-45</v>
      </c>
      <c r="X1920" s="13">
        <f t="shared" si="180"/>
        <v>-40</v>
      </c>
      <c r="Y1920" s="30">
        <v>8.6285000003135659E-2</v>
      </c>
    </row>
    <row r="1921" spans="23:25" x14ac:dyDescent="0.15">
      <c r="W1921" s="27">
        <v>-45</v>
      </c>
      <c r="X1921" s="13">
        <f t="shared" si="180"/>
        <v>-40</v>
      </c>
      <c r="Y1921" s="30">
        <v>7.4739999997256668E-2</v>
      </c>
    </row>
    <row r="1922" spans="23:25" x14ac:dyDescent="0.15">
      <c r="W1922" s="27">
        <v>-46</v>
      </c>
      <c r="X1922" s="13">
        <f t="shared" si="180"/>
        <v>-40</v>
      </c>
      <c r="Y1922" s="30">
        <v>0.27284500000103962</v>
      </c>
    </row>
    <row r="1923" spans="23:25" x14ac:dyDescent="0.15">
      <c r="W1923" s="27">
        <v>-50</v>
      </c>
      <c r="X1923" s="13">
        <f t="shared" si="180"/>
        <v>-50</v>
      </c>
      <c r="Y1923" s="30">
        <v>0.28030000000266941</v>
      </c>
    </row>
    <row r="1924" spans="23:25" x14ac:dyDescent="0.15">
      <c r="W1924" s="27">
        <v>-50</v>
      </c>
      <c r="X1924" s="13">
        <f t="shared" si="180"/>
        <v>-50</v>
      </c>
      <c r="Y1924" s="30">
        <v>0.27775500000226194</v>
      </c>
    </row>
    <row r="1925" spans="23:25" x14ac:dyDescent="0.15">
      <c r="W1925" s="27">
        <v>-51</v>
      </c>
      <c r="X1925" s="13">
        <f t="shared" si="180"/>
        <v>-50</v>
      </c>
      <c r="Y1925" s="30">
        <v>0.31820999999970079</v>
      </c>
    </row>
    <row r="1926" spans="23:25" x14ac:dyDescent="0.15">
      <c r="W1926" s="27">
        <v>-49</v>
      </c>
      <c r="X1926" s="13">
        <f t="shared" si="180"/>
        <v>-40</v>
      </c>
      <c r="Y1926" s="30">
        <v>0.32966500000214549</v>
      </c>
    </row>
    <row r="1927" spans="23:25" x14ac:dyDescent="0.15">
      <c r="W1927" s="27">
        <v>-38</v>
      </c>
      <c r="X1927" s="13">
        <f t="shared" si="180"/>
        <v>-30</v>
      </c>
      <c r="Y1927" s="30">
        <v>0.3151199999992933</v>
      </c>
    </row>
    <row r="1928" spans="23:25" x14ac:dyDescent="0.15">
      <c r="W1928" s="27">
        <v>-38</v>
      </c>
      <c r="X1928" s="13">
        <f t="shared" si="180"/>
        <v>-30</v>
      </c>
      <c r="Y1928" s="30">
        <v>0.33857499999690677</v>
      </c>
    </row>
    <row r="1929" spans="23:25" x14ac:dyDescent="0.15">
      <c r="W1929" s="27">
        <v>-38</v>
      </c>
      <c r="X1929" s="13">
        <f t="shared" si="180"/>
        <v>-30</v>
      </c>
      <c r="Y1929" s="30">
        <v>0.32702999999830373</v>
      </c>
    </row>
    <row r="1930" spans="23:25" x14ac:dyDescent="0.15">
      <c r="W1930" s="27">
        <v>-39</v>
      </c>
      <c r="X1930" s="13">
        <f t="shared" si="180"/>
        <v>-30</v>
      </c>
      <c r="Y1930" s="30">
        <v>0.40203000000266931</v>
      </c>
    </row>
    <row r="1931" spans="23:25" x14ac:dyDescent="0.15">
      <c r="W1931" s="27">
        <v>-40</v>
      </c>
      <c r="X1931" s="13">
        <f t="shared" si="180"/>
        <v>-40</v>
      </c>
      <c r="Y1931" s="30">
        <v>0.40748499999661569</v>
      </c>
    </row>
    <row r="1932" spans="23:25" x14ac:dyDescent="0.15">
      <c r="W1932" s="27">
        <v>-38</v>
      </c>
      <c r="X1932" s="13">
        <f t="shared" si="180"/>
        <v>-30</v>
      </c>
      <c r="Y1932" s="30">
        <v>0.40739500000045736</v>
      </c>
    </row>
    <row r="1933" spans="23:25" x14ac:dyDescent="0.15">
      <c r="W1933" s="27">
        <v>-41</v>
      </c>
      <c r="X1933" s="13">
        <f t="shared" si="180"/>
        <v>-40</v>
      </c>
      <c r="Y1933" s="30">
        <v>0.40784999999702309</v>
      </c>
    </row>
    <row r="1934" spans="23:25" x14ac:dyDescent="0.15">
      <c r="W1934" s="27">
        <v>-38</v>
      </c>
      <c r="X1934" s="13">
        <f t="shared" si="180"/>
        <v>-30</v>
      </c>
      <c r="Y1934" s="30">
        <v>0.42367000000069011</v>
      </c>
    </row>
    <row r="1935" spans="23:25" x14ac:dyDescent="0.15">
      <c r="W1935" s="27">
        <v>-93</v>
      </c>
      <c r="X1935" s="13">
        <f t="shared" si="180"/>
        <v>-90</v>
      </c>
      <c r="Y1935" s="30">
        <v>0.42503499999766325</v>
      </c>
    </row>
    <row r="1936" spans="23:25" x14ac:dyDescent="0.15">
      <c r="W1936" s="27">
        <v>-38</v>
      </c>
      <c r="X1936" s="13">
        <f t="shared" ref="X1936:X1999" si="181">0-(MID(W1936,LEN(W1936)-1,1)*10)</f>
        <v>-30</v>
      </c>
      <c r="Y1936" s="30">
        <v>0.43649000000010796</v>
      </c>
    </row>
    <row r="1937" spans="23:25" x14ac:dyDescent="0.15">
      <c r="W1937" s="27">
        <v>-43</v>
      </c>
      <c r="X1937" s="13">
        <f t="shared" si="181"/>
        <v>-40</v>
      </c>
      <c r="Y1937" s="30">
        <v>0.43985499999748856</v>
      </c>
    </row>
    <row r="1938" spans="23:25" x14ac:dyDescent="0.15">
      <c r="W1938" s="27">
        <v>-43</v>
      </c>
      <c r="X1938" s="13">
        <f t="shared" si="181"/>
        <v>-40</v>
      </c>
      <c r="Y1938" s="30">
        <v>0.43985499999748856</v>
      </c>
    </row>
    <row r="1939" spans="23:25" x14ac:dyDescent="0.15">
      <c r="W1939" s="27">
        <v>-43</v>
      </c>
      <c r="X1939" s="13">
        <f t="shared" si="181"/>
        <v>-40</v>
      </c>
      <c r="Y1939" s="30">
        <v>0.48885499999655724</v>
      </c>
    </row>
    <row r="1940" spans="23:25" x14ac:dyDescent="0.15">
      <c r="W1940" s="27">
        <v>-41</v>
      </c>
      <c r="X1940" s="13">
        <f t="shared" si="181"/>
        <v>-40</v>
      </c>
      <c r="Y1940" s="30">
        <v>0.48931000000039893</v>
      </c>
    </row>
    <row r="1941" spans="23:25" x14ac:dyDescent="0.15">
      <c r="W1941" s="27">
        <v>-41</v>
      </c>
      <c r="X1941" s="13">
        <f t="shared" si="181"/>
        <v>-40</v>
      </c>
      <c r="Y1941" s="30">
        <v>0.80068999999871027</v>
      </c>
    </row>
    <row r="1942" spans="23:25" x14ac:dyDescent="0.15">
      <c r="W1942" s="27">
        <v>-40</v>
      </c>
      <c r="X1942" s="13">
        <f t="shared" si="181"/>
        <v>-40</v>
      </c>
      <c r="Y1942" s="30">
        <v>0.81614500000196988</v>
      </c>
    </row>
    <row r="1943" spans="23:25" x14ac:dyDescent="0.15">
      <c r="W1943" s="27">
        <v>-46</v>
      </c>
      <c r="X1943" s="13">
        <f t="shared" si="181"/>
        <v>-40</v>
      </c>
      <c r="Y1943" s="30">
        <v>0.88659999999824457</v>
      </c>
    </row>
    <row r="1944" spans="23:25" x14ac:dyDescent="0.15">
      <c r="W1944" s="27">
        <v>-45</v>
      </c>
      <c r="X1944" s="13">
        <f t="shared" si="181"/>
        <v>-40</v>
      </c>
      <c r="Y1944" s="30">
        <v>0.8850550000016788</v>
      </c>
    </row>
    <row r="1945" spans="23:25" x14ac:dyDescent="0.15">
      <c r="W1945" s="27">
        <v>-45</v>
      </c>
      <c r="X1945" s="13">
        <f t="shared" si="181"/>
        <v>-40</v>
      </c>
      <c r="Y1945" s="30">
        <v>0.8850550000016788</v>
      </c>
    </row>
    <row r="1946" spans="23:25" x14ac:dyDescent="0.15">
      <c r="W1946" s="27">
        <v>-46</v>
      </c>
      <c r="X1946" s="13">
        <f t="shared" si="181"/>
        <v>-40</v>
      </c>
      <c r="Y1946" s="30">
        <v>0.89350999999987435</v>
      </c>
    </row>
    <row r="1947" spans="23:25" x14ac:dyDescent="0.15">
      <c r="W1947" s="27">
        <v>-46</v>
      </c>
      <c r="X1947" s="13">
        <f t="shared" si="181"/>
        <v>-40</v>
      </c>
      <c r="Y1947" s="30">
        <v>0.89350999999987435</v>
      </c>
    </row>
    <row r="1948" spans="23:25" x14ac:dyDescent="0.15">
      <c r="W1948" s="27">
        <v>-49</v>
      </c>
      <c r="X1948" s="13">
        <f t="shared" si="181"/>
        <v>-40</v>
      </c>
      <c r="Y1948" s="30">
        <v>0.87996500000086386</v>
      </c>
    </row>
    <row r="1949" spans="23:25" x14ac:dyDescent="0.15">
      <c r="W1949" s="27">
        <v>-49</v>
      </c>
      <c r="X1949" s="13">
        <f t="shared" si="181"/>
        <v>-40</v>
      </c>
      <c r="Y1949" s="30">
        <v>0.87996500000086386</v>
      </c>
    </row>
    <row r="1950" spans="23:25" x14ac:dyDescent="0.15">
      <c r="W1950" s="27">
        <v>-49</v>
      </c>
      <c r="X1950" s="13">
        <f t="shared" si="181"/>
        <v>-40</v>
      </c>
      <c r="Y1950" s="30">
        <v>0.87542000000004894</v>
      </c>
    </row>
    <row r="1951" spans="23:25" x14ac:dyDescent="0.15">
      <c r="W1951" s="27">
        <v>-48</v>
      </c>
      <c r="X1951" s="13">
        <f t="shared" si="181"/>
        <v>-40</v>
      </c>
      <c r="Y1951" s="30">
        <v>0.89287499999644004</v>
      </c>
    </row>
    <row r="1952" spans="23:25" x14ac:dyDescent="0.15">
      <c r="W1952" s="27">
        <v>-48</v>
      </c>
      <c r="X1952" s="13">
        <f t="shared" si="181"/>
        <v>-40</v>
      </c>
      <c r="Y1952" s="30">
        <v>0.89287499999644004</v>
      </c>
    </row>
    <row r="1953" spans="23:25" x14ac:dyDescent="0.15">
      <c r="W1953" s="27">
        <v>-44</v>
      </c>
      <c r="X1953" s="13">
        <f t="shared" si="181"/>
        <v>-40</v>
      </c>
      <c r="Y1953" s="30">
        <v>0.88078499999783699</v>
      </c>
    </row>
    <row r="1954" spans="23:25" x14ac:dyDescent="0.15">
      <c r="W1954" s="27">
        <v>-45</v>
      </c>
      <c r="X1954" s="13">
        <f t="shared" si="181"/>
        <v>-40</v>
      </c>
      <c r="Y1954" s="30">
        <v>0.87623999999702207</v>
      </c>
    </row>
    <row r="1955" spans="23:25" x14ac:dyDescent="0.15">
      <c r="W1955" s="27">
        <v>-45</v>
      </c>
      <c r="X1955" s="13">
        <f t="shared" si="181"/>
        <v>-40</v>
      </c>
      <c r="Y1955" s="30">
        <v>0.87623999999702207</v>
      </c>
    </row>
    <row r="1956" spans="23:25" x14ac:dyDescent="0.15">
      <c r="W1956" s="27">
        <v>-45</v>
      </c>
      <c r="X1956" s="13">
        <f t="shared" si="181"/>
        <v>-40</v>
      </c>
      <c r="Y1956" s="30">
        <v>0.89069499999643997</v>
      </c>
    </row>
    <row r="1957" spans="23:25" x14ac:dyDescent="0.15">
      <c r="W1957" s="27">
        <v>-45</v>
      </c>
      <c r="X1957" s="13">
        <f t="shared" si="181"/>
        <v>-40</v>
      </c>
      <c r="Y1957" s="30">
        <v>0.89014999999643996</v>
      </c>
    </row>
    <row r="1958" spans="23:25" x14ac:dyDescent="0.15">
      <c r="W1958" s="27">
        <v>-45</v>
      </c>
      <c r="X1958" s="13">
        <f t="shared" si="181"/>
        <v>-40</v>
      </c>
      <c r="Y1958" s="30">
        <v>0.87560500000086372</v>
      </c>
    </row>
    <row r="1959" spans="23:25" x14ac:dyDescent="0.15">
      <c r="W1959" s="27">
        <v>-45</v>
      </c>
      <c r="X1959" s="13">
        <f t="shared" si="181"/>
        <v>-40</v>
      </c>
      <c r="Y1959" s="30">
        <v>0.87560500000086372</v>
      </c>
    </row>
    <row r="1960" spans="23:25" x14ac:dyDescent="0.15">
      <c r="W1960" s="27">
        <v>-45</v>
      </c>
      <c r="X1960" s="13">
        <f t="shared" si="181"/>
        <v>-40</v>
      </c>
      <c r="Y1960" s="30">
        <v>0.8780599999978369</v>
      </c>
    </row>
    <row r="1961" spans="23:25" x14ac:dyDescent="0.15">
      <c r="W1961" s="27">
        <v>-44</v>
      </c>
      <c r="X1961" s="13">
        <f t="shared" si="181"/>
        <v>-40</v>
      </c>
      <c r="Y1961" s="30">
        <v>0.89051499999684736</v>
      </c>
    </row>
    <row r="1962" spans="23:25" x14ac:dyDescent="0.15">
      <c r="W1962" s="27">
        <v>-44</v>
      </c>
      <c r="X1962" s="13">
        <f t="shared" si="181"/>
        <v>-40</v>
      </c>
      <c r="Y1962" s="30">
        <v>0.98496999999801149</v>
      </c>
    </row>
    <row r="1963" spans="23:25" x14ac:dyDescent="0.15">
      <c r="W1963" s="27">
        <v>-45</v>
      </c>
      <c r="X1963" s="13">
        <f t="shared" si="181"/>
        <v>-40</v>
      </c>
      <c r="Y1963" s="30">
        <v>0.98942500000266809</v>
      </c>
    </row>
    <row r="1964" spans="23:25" x14ac:dyDescent="0.15">
      <c r="W1964" s="27">
        <v>-46</v>
      </c>
      <c r="X1964" s="13">
        <f t="shared" si="181"/>
        <v>-40</v>
      </c>
      <c r="Y1964" s="30">
        <v>0.97188000000284269</v>
      </c>
    </row>
    <row r="1965" spans="23:25" x14ac:dyDescent="0.15">
      <c r="W1965" s="27">
        <v>-46</v>
      </c>
      <c r="X1965" s="13">
        <f t="shared" si="181"/>
        <v>-40</v>
      </c>
      <c r="Y1965" s="30">
        <v>0.98133499999760399</v>
      </c>
    </row>
    <row r="1966" spans="23:25" x14ac:dyDescent="0.15">
      <c r="W1966" s="27">
        <v>-45</v>
      </c>
      <c r="X1966" s="13">
        <f t="shared" si="181"/>
        <v>-40</v>
      </c>
      <c r="Y1966" s="30">
        <v>4.0245000002551601E-2</v>
      </c>
    </row>
    <row r="1967" spans="23:25" x14ac:dyDescent="0.15">
      <c r="W1967" s="27">
        <v>-46</v>
      </c>
      <c r="X1967" s="13">
        <f t="shared" si="181"/>
        <v>-40</v>
      </c>
      <c r="Y1967" s="30">
        <v>5.2700000001562053E-2</v>
      </c>
    </row>
    <row r="1968" spans="23:25" x14ac:dyDescent="0.15">
      <c r="W1968" s="28">
        <v>-41</v>
      </c>
      <c r="X1968" s="13">
        <f t="shared" si="181"/>
        <v>-40</v>
      </c>
      <c r="Y1968" s="30">
        <v>4.6155000000339674E-2</v>
      </c>
    </row>
    <row r="1969" spans="23:25" x14ac:dyDescent="0.15">
      <c r="W1969" s="27">
        <v>-41</v>
      </c>
      <c r="X1969" s="13">
        <f t="shared" si="181"/>
        <v>-40</v>
      </c>
      <c r="Y1969" s="30">
        <v>6.5609999997138235E-2</v>
      </c>
    </row>
    <row r="1970" spans="23:25" x14ac:dyDescent="0.15">
      <c r="W1970" s="27">
        <v>-41</v>
      </c>
      <c r="X1970" s="13">
        <f t="shared" si="181"/>
        <v>-40</v>
      </c>
      <c r="Y1970" s="30">
        <v>6.3064999996730764E-2</v>
      </c>
    </row>
    <row r="1971" spans="23:25" x14ac:dyDescent="0.15">
      <c r="W1971" s="27">
        <v>-41</v>
      </c>
      <c r="X1971" s="13">
        <f t="shared" si="181"/>
        <v>-40</v>
      </c>
      <c r="Y1971" s="30">
        <v>6.3064999996730764E-2</v>
      </c>
    </row>
    <row r="1972" spans="23:25" x14ac:dyDescent="0.15">
      <c r="W1972" s="27">
        <v>-41</v>
      </c>
      <c r="X1972" s="13">
        <f t="shared" si="181"/>
        <v>-40</v>
      </c>
      <c r="Y1972" s="30">
        <v>4.3519999996497916E-2</v>
      </c>
    </row>
    <row r="1973" spans="23:25" x14ac:dyDescent="0.15">
      <c r="W1973" s="27">
        <v>-41</v>
      </c>
      <c r="X1973" s="13">
        <f t="shared" si="181"/>
        <v>-40</v>
      </c>
      <c r="Y1973" s="30">
        <v>0.30326499999917478</v>
      </c>
    </row>
    <row r="1974" spans="23:25" x14ac:dyDescent="0.15">
      <c r="W1974" s="27">
        <v>-38</v>
      </c>
      <c r="X1974" s="13">
        <f t="shared" si="181"/>
        <v>-30</v>
      </c>
      <c r="Y1974" s="30">
        <v>0.28072000000196873</v>
      </c>
    </row>
    <row r="1975" spans="23:25" x14ac:dyDescent="0.15">
      <c r="W1975" s="27">
        <v>-38</v>
      </c>
      <c r="X1975" s="13">
        <f t="shared" si="181"/>
        <v>-30</v>
      </c>
      <c r="Y1975" s="30">
        <v>0.29217499999713747</v>
      </c>
    </row>
    <row r="1976" spans="23:25" x14ac:dyDescent="0.15">
      <c r="W1976" s="27">
        <v>-41</v>
      </c>
      <c r="X1976" s="13">
        <f t="shared" si="181"/>
        <v>-40</v>
      </c>
      <c r="Y1976" s="30">
        <v>0.29108499999713744</v>
      </c>
    </row>
    <row r="1977" spans="23:25" x14ac:dyDescent="0.15">
      <c r="W1977" s="27">
        <v>-40</v>
      </c>
      <c r="X1977" s="13">
        <f t="shared" si="181"/>
        <v>-40</v>
      </c>
      <c r="Y1977" s="30">
        <v>0.29154000000097913</v>
      </c>
    </row>
    <row r="1978" spans="23:25" x14ac:dyDescent="0.15">
      <c r="W1978" s="27">
        <v>-38</v>
      </c>
      <c r="X1978" s="13">
        <f t="shared" si="181"/>
        <v>-30</v>
      </c>
      <c r="Y1978" s="30">
        <v>0.3469949999978359</v>
      </c>
    </row>
    <row r="1979" spans="23:25" x14ac:dyDescent="0.15">
      <c r="W1979" s="27">
        <v>-41</v>
      </c>
      <c r="X1979" s="13">
        <f t="shared" si="181"/>
        <v>-40</v>
      </c>
      <c r="Y1979" s="30">
        <v>0.34290500000086266</v>
      </c>
    </row>
    <row r="1980" spans="23:25" x14ac:dyDescent="0.15">
      <c r="W1980" s="27">
        <v>-38</v>
      </c>
      <c r="X1980" s="13">
        <f t="shared" si="181"/>
        <v>-30</v>
      </c>
      <c r="Y1980" s="30">
        <v>0.348360000002085</v>
      </c>
    </row>
    <row r="1981" spans="23:25" x14ac:dyDescent="0.15">
      <c r="W1981" s="27">
        <v>-40</v>
      </c>
      <c r="X1981" s="13">
        <f t="shared" si="181"/>
        <v>-40</v>
      </c>
      <c r="Y1981" s="30">
        <v>0.34681499999824328</v>
      </c>
    </row>
    <row r="1982" spans="23:25" x14ac:dyDescent="0.15">
      <c r="W1982" s="27">
        <v>-40</v>
      </c>
      <c r="X1982" s="13">
        <f t="shared" si="181"/>
        <v>-40</v>
      </c>
      <c r="Y1982" s="30">
        <v>0.41681499999795224</v>
      </c>
    </row>
    <row r="1983" spans="23:25" x14ac:dyDescent="0.15">
      <c r="W1983" s="27">
        <v>-41</v>
      </c>
      <c r="X1983" s="13">
        <f t="shared" si="181"/>
        <v>-40</v>
      </c>
      <c r="Y1983" s="30">
        <v>0.43827000000243421</v>
      </c>
    </row>
    <row r="1984" spans="23:25" x14ac:dyDescent="0.15">
      <c r="W1984" s="27">
        <v>-41</v>
      </c>
      <c r="X1984" s="13">
        <f t="shared" si="181"/>
        <v>-40</v>
      </c>
      <c r="Y1984" s="30">
        <v>0.42172499999917457</v>
      </c>
    </row>
    <row r="1985" spans="23:25" x14ac:dyDescent="0.15">
      <c r="W1985" s="27">
        <v>-43</v>
      </c>
      <c r="X1985" s="13">
        <f t="shared" si="181"/>
        <v>-40</v>
      </c>
      <c r="Y1985" s="30">
        <v>0.41917999999876709</v>
      </c>
    </row>
    <row r="1986" spans="23:25" x14ac:dyDescent="0.15">
      <c r="W1986" s="27">
        <v>-42</v>
      </c>
      <c r="X1986" s="13">
        <f t="shared" si="181"/>
        <v>-40</v>
      </c>
      <c r="Y1986" s="30">
        <v>0.42163500000301624</v>
      </c>
    </row>
    <row r="1987" spans="23:25" x14ac:dyDescent="0.15">
      <c r="W1987" s="27">
        <v>-41</v>
      </c>
      <c r="X1987" s="13">
        <f t="shared" si="181"/>
        <v>-40</v>
      </c>
      <c r="Y1987" s="30">
        <v>0.42609000000039687</v>
      </c>
    </row>
    <row r="1988" spans="23:25" x14ac:dyDescent="0.15">
      <c r="W1988" s="27">
        <v>-40</v>
      </c>
      <c r="X1988" s="13">
        <f t="shared" si="181"/>
        <v>-40</v>
      </c>
      <c r="Y1988" s="30">
        <v>0.41954499999917449</v>
      </c>
    </row>
    <row r="1989" spans="23:25" x14ac:dyDescent="0.15">
      <c r="W1989" s="27">
        <v>-40</v>
      </c>
      <c r="X1989" s="13">
        <f t="shared" si="181"/>
        <v>-40</v>
      </c>
      <c r="Y1989" s="30">
        <v>0.43500000000243411</v>
      </c>
    </row>
    <row r="1990" spans="23:25" x14ac:dyDescent="0.15">
      <c r="W1990" s="27">
        <v>-38</v>
      </c>
      <c r="X1990" s="13">
        <f t="shared" si="181"/>
        <v>-30</v>
      </c>
      <c r="Y1990" s="30">
        <v>0.41845499999917446</v>
      </c>
    </row>
    <row r="1991" spans="23:25" x14ac:dyDescent="0.15">
      <c r="W1991" s="27">
        <v>-42</v>
      </c>
      <c r="X1991" s="13">
        <f t="shared" si="181"/>
        <v>-40</v>
      </c>
      <c r="Y1991" s="30">
        <v>0.43191000000202662</v>
      </c>
    </row>
    <row r="1992" spans="23:25" x14ac:dyDescent="0.15">
      <c r="W1992" s="27">
        <v>-50</v>
      </c>
      <c r="X1992" s="13">
        <f t="shared" si="181"/>
        <v>-50</v>
      </c>
      <c r="Y1992" s="30">
        <v>0.43027500000202656</v>
      </c>
    </row>
    <row r="1993" spans="23:25" x14ac:dyDescent="0.15">
      <c r="W1993" s="27">
        <v>-51</v>
      </c>
      <c r="X1993" s="13">
        <f t="shared" si="181"/>
        <v>-50</v>
      </c>
      <c r="Y1993" s="30">
        <v>0.43118500000243398</v>
      </c>
    </row>
    <row r="1994" spans="23:25" x14ac:dyDescent="0.15">
      <c r="W1994" s="27">
        <v>-51</v>
      </c>
      <c r="X1994" s="13">
        <f t="shared" si="181"/>
        <v>-50</v>
      </c>
      <c r="Y1994" s="30">
        <v>0.50763999999993104</v>
      </c>
    </row>
    <row r="1995" spans="23:25" x14ac:dyDescent="0.15">
      <c r="W1995" s="27">
        <v>-51</v>
      </c>
      <c r="X1995" s="13">
        <f t="shared" si="181"/>
        <v>-50</v>
      </c>
      <c r="Y1995" s="30">
        <v>0.51209499999731167</v>
      </c>
    </row>
    <row r="1996" spans="23:25" x14ac:dyDescent="0.15">
      <c r="W1996" s="27">
        <v>-44</v>
      </c>
      <c r="X1996" s="13">
        <f t="shared" si="181"/>
        <v>-40</v>
      </c>
      <c r="Y1996" s="30">
        <v>0.88883999999835872</v>
      </c>
    </row>
    <row r="1997" spans="23:25" x14ac:dyDescent="0.15">
      <c r="W1997" s="27">
        <v>-46</v>
      </c>
      <c r="X1997" s="13">
        <f t="shared" si="181"/>
        <v>-40</v>
      </c>
      <c r="Y1997" s="30">
        <v>0.86729499999771842</v>
      </c>
    </row>
    <row r="1998" spans="23:25" x14ac:dyDescent="0.15">
      <c r="W1998" s="27">
        <v>-47</v>
      </c>
      <c r="X1998" s="13">
        <f t="shared" si="181"/>
        <v>-40</v>
      </c>
      <c r="Y1998" s="30">
        <v>0.86975000000196756</v>
      </c>
    </row>
    <row r="1999" spans="23:25" x14ac:dyDescent="0.15">
      <c r="W1999" s="27">
        <v>-53</v>
      </c>
      <c r="X1999" s="13">
        <f t="shared" si="181"/>
        <v>-50</v>
      </c>
      <c r="Y1999" s="30">
        <v>0.88620500000179292</v>
      </c>
    </row>
    <row r="2000" spans="23:25" x14ac:dyDescent="0.15">
      <c r="W2000" s="27">
        <v>-46</v>
      </c>
      <c r="X2000" s="13">
        <f t="shared" ref="X2000:X2063" si="182">0-(MID(W2000,LEN(W2000)-1,1)*10)</f>
        <v>-40</v>
      </c>
      <c r="Y2000" s="30">
        <v>0.8846599999979512</v>
      </c>
    </row>
    <row r="2001" spans="23:25" x14ac:dyDescent="0.15">
      <c r="W2001" s="27">
        <v>-49</v>
      </c>
      <c r="X2001" s="13">
        <f t="shared" si="182"/>
        <v>-40</v>
      </c>
      <c r="Y2001" s="30">
        <v>0.88511500000179288</v>
      </c>
    </row>
    <row r="2002" spans="23:25" x14ac:dyDescent="0.15">
      <c r="W2002" s="27">
        <v>-50</v>
      </c>
      <c r="X2002" s="13">
        <f t="shared" si="182"/>
        <v>-50</v>
      </c>
      <c r="Y2002" s="30">
        <v>0.88402500000179285</v>
      </c>
    </row>
    <row r="2003" spans="23:25" x14ac:dyDescent="0.15">
      <c r="W2003" s="27">
        <v>-48</v>
      </c>
      <c r="X2003" s="13">
        <f t="shared" si="182"/>
        <v>-40</v>
      </c>
      <c r="Y2003" s="30">
        <v>0.89093499999614667</v>
      </c>
    </row>
    <row r="2004" spans="23:25" x14ac:dyDescent="0.15">
      <c r="W2004" s="27">
        <v>-48</v>
      </c>
      <c r="X2004" s="13">
        <f t="shared" si="182"/>
        <v>-40</v>
      </c>
      <c r="Y2004" s="30">
        <v>0.97893499999952271</v>
      </c>
    </row>
    <row r="2005" spans="23:25" x14ac:dyDescent="0.15">
      <c r="W2005" s="27">
        <v>-50</v>
      </c>
      <c r="X2005" s="13">
        <f t="shared" si="182"/>
        <v>-50</v>
      </c>
      <c r="Y2005" s="30">
        <v>0.9793900000033644</v>
      </c>
    </row>
    <row r="2006" spans="23:25" x14ac:dyDescent="0.15">
      <c r="W2006" s="27">
        <v>-50</v>
      </c>
      <c r="X2006" s="13">
        <f t="shared" si="182"/>
        <v>-50</v>
      </c>
      <c r="Y2006" s="30">
        <v>0.9793900000033644</v>
      </c>
    </row>
    <row r="2007" spans="23:25" x14ac:dyDescent="0.15">
      <c r="W2007" s="27">
        <v>-50</v>
      </c>
      <c r="X2007" s="13">
        <f t="shared" si="182"/>
        <v>-50</v>
      </c>
      <c r="Y2007" s="30">
        <v>0.97784499999952268</v>
      </c>
    </row>
    <row r="2008" spans="23:25" x14ac:dyDescent="0.15">
      <c r="W2008" s="27">
        <v>-54</v>
      </c>
      <c r="X2008" s="13">
        <f t="shared" si="182"/>
        <v>-50</v>
      </c>
      <c r="Y2008" s="30">
        <v>0.96729999999748539</v>
      </c>
    </row>
    <row r="2009" spans="23:25" x14ac:dyDescent="0.15">
      <c r="W2009" s="27">
        <v>-49</v>
      </c>
      <c r="X2009" s="13">
        <f t="shared" si="182"/>
        <v>-40</v>
      </c>
      <c r="Y2009" s="30">
        <v>0.9787549999999301</v>
      </c>
    </row>
    <row r="2010" spans="23:25" x14ac:dyDescent="0.15">
      <c r="W2010" s="27">
        <v>-50</v>
      </c>
      <c r="X2010" s="13">
        <f t="shared" si="182"/>
        <v>-50</v>
      </c>
      <c r="Y2010" s="30">
        <v>0.97066500000214195</v>
      </c>
    </row>
    <row r="2011" spans="23:25" x14ac:dyDescent="0.15">
      <c r="W2011" s="27">
        <v>-50</v>
      </c>
      <c r="X2011" s="13">
        <f t="shared" si="182"/>
        <v>-50</v>
      </c>
      <c r="Y2011" s="30">
        <v>2.5749999979509663E-3</v>
      </c>
    </row>
    <row r="2012" spans="23:25" x14ac:dyDescent="0.15">
      <c r="W2012" s="27">
        <v>-49</v>
      </c>
      <c r="X2012" s="13">
        <f t="shared" si="182"/>
        <v>-40</v>
      </c>
      <c r="Y2012" s="30">
        <v>0.98457500000155984</v>
      </c>
    </row>
    <row r="2013" spans="23:25" x14ac:dyDescent="0.15">
      <c r="W2013" s="27">
        <v>-43</v>
      </c>
      <c r="X2013" s="13">
        <f t="shared" si="182"/>
        <v>-40</v>
      </c>
      <c r="Y2013" s="30">
        <v>5.8395000002491093E-2</v>
      </c>
    </row>
    <row r="2014" spans="23:25" x14ac:dyDescent="0.15">
      <c r="W2014" s="27">
        <v>-42</v>
      </c>
      <c r="X2014" s="13">
        <f t="shared" si="182"/>
        <v>-40</v>
      </c>
      <c r="Y2014" s="30">
        <v>5.684999999864937E-2</v>
      </c>
    </row>
    <row r="2015" spans="23:25" x14ac:dyDescent="0.15">
      <c r="W2015" s="27">
        <v>-42</v>
      </c>
      <c r="X2015" s="13">
        <f t="shared" si="182"/>
        <v>-40</v>
      </c>
      <c r="Y2015" s="30">
        <v>7.2305000001908981E-2</v>
      </c>
    </row>
    <row r="2016" spans="23:25" x14ac:dyDescent="0.15">
      <c r="W2016" s="27">
        <v>-41</v>
      </c>
      <c r="X2016" s="13">
        <f t="shared" si="182"/>
        <v>-40</v>
      </c>
      <c r="Y2016" s="30">
        <v>7.3215000002316399E-2</v>
      </c>
    </row>
    <row r="2017" spans="23:25" x14ac:dyDescent="0.15">
      <c r="W2017" s="27">
        <v>-43</v>
      </c>
      <c r="X2017" s="13">
        <f t="shared" si="182"/>
        <v>-40</v>
      </c>
      <c r="Y2017" s="30">
        <v>7.2670000002316382E-2</v>
      </c>
    </row>
    <row r="2018" spans="23:25" x14ac:dyDescent="0.15">
      <c r="W2018" s="27">
        <v>-43</v>
      </c>
      <c r="X2018" s="13">
        <f t="shared" si="182"/>
        <v>-40</v>
      </c>
      <c r="Y2018" s="30">
        <v>7.2670000002316382E-2</v>
      </c>
    </row>
    <row r="2019" spans="23:25" x14ac:dyDescent="0.15">
      <c r="W2019" s="27">
        <v>-42</v>
      </c>
      <c r="X2019" s="13">
        <f t="shared" si="182"/>
        <v>-40</v>
      </c>
      <c r="Y2019" s="30">
        <v>5.7125000002898441E-2</v>
      </c>
    </row>
    <row r="2020" spans="23:25" x14ac:dyDescent="0.15">
      <c r="W2020" s="27">
        <v>-42</v>
      </c>
      <c r="X2020" s="13">
        <f t="shared" si="182"/>
        <v>-40</v>
      </c>
      <c r="Y2020" s="30">
        <v>5.7125000002898441E-2</v>
      </c>
    </row>
    <row r="2021" spans="23:25" x14ac:dyDescent="0.15">
      <c r="W2021" s="27">
        <v>-42</v>
      </c>
      <c r="X2021" s="13">
        <f t="shared" si="182"/>
        <v>-40</v>
      </c>
      <c r="Y2021" s="30">
        <v>7.35800000027238E-2</v>
      </c>
    </row>
    <row r="2022" spans="23:25" x14ac:dyDescent="0.15">
      <c r="W2022" s="27">
        <v>-42</v>
      </c>
      <c r="X2022" s="13">
        <f t="shared" si="182"/>
        <v>-40</v>
      </c>
      <c r="Y2022" s="30">
        <v>7.35800000027238E-2</v>
      </c>
    </row>
    <row r="2023" spans="23:25" x14ac:dyDescent="0.15">
      <c r="W2023" s="27">
        <v>-42</v>
      </c>
      <c r="X2023" s="13">
        <f t="shared" si="182"/>
        <v>-40</v>
      </c>
      <c r="Y2023" s="30">
        <v>5.1034999998241792E-2</v>
      </c>
    </row>
    <row r="2024" spans="23:25" x14ac:dyDescent="0.15">
      <c r="W2024" s="27">
        <v>-43</v>
      </c>
      <c r="X2024" s="13">
        <f t="shared" si="182"/>
        <v>-40</v>
      </c>
      <c r="Y2024" s="30">
        <v>0.48333000000080206</v>
      </c>
    </row>
    <row r="2025" spans="23:25" x14ac:dyDescent="0.15">
      <c r="W2025" s="27">
        <v>-42</v>
      </c>
      <c r="X2025" s="13">
        <f t="shared" si="182"/>
        <v>-40</v>
      </c>
      <c r="Y2025" s="30">
        <v>0.50223999999760061</v>
      </c>
    </row>
    <row r="2026" spans="23:25" x14ac:dyDescent="0.15">
      <c r="W2026" s="27">
        <v>-43</v>
      </c>
      <c r="X2026" s="13">
        <f t="shared" si="182"/>
        <v>-40</v>
      </c>
      <c r="Y2026" s="30">
        <v>0.50060499999760055</v>
      </c>
    </row>
    <row r="2027" spans="23:25" x14ac:dyDescent="0.15">
      <c r="W2027" s="27">
        <v>-44</v>
      </c>
      <c r="X2027" s="13">
        <f t="shared" si="182"/>
        <v>-40</v>
      </c>
      <c r="Y2027" s="30">
        <v>0.50005999999760053</v>
      </c>
    </row>
    <row r="2028" spans="23:25" x14ac:dyDescent="0.15">
      <c r="W2028" s="27">
        <v>-45</v>
      </c>
      <c r="X2028" s="13">
        <f t="shared" si="182"/>
        <v>-40</v>
      </c>
      <c r="Y2028" s="30">
        <v>0.47996999999736767</v>
      </c>
    </row>
    <row r="2029" spans="23:25" x14ac:dyDescent="0.15">
      <c r="W2029" s="27">
        <v>-45</v>
      </c>
      <c r="X2029" s="13">
        <f t="shared" si="182"/>
        <v>-40</v>
      </c>
      <c r="Y2029" s="30">
        <v>0.48842500000283917</v>
      </c>
    </row>
    <row r="2030" spans="23:25" x14ac:dyDescent="0.15">
      <c r="W2030" s="27">
        <v>-45</v>
      </c>
      <c r="X2030" s="13">
        <f t="shared" si="182"/>
        <v>-40</v>
      </c>
      <c r="Y2030" s="30">
        <v>0.5744249999985318</v>
      </c>
    </row>
    <row r="2031" spans="23:25" x14ac:dyDescent="0.15">
      <c r="W2031" s="27">
        <v>-45</v>
      </c>
      <c r="X2031" s="13">
        <f t="shared" si="182"/>
        <v>-40</v>
      </c>
      <c r="Y2031" s="30">
        <v>0.57387999999853179</v>
      </c>
    </row>
    <row r="2032" spans="23:25" x14ac:dyDescent="0.15">
      <c r="W2032" s="27">
        <v>-45</v>
      </c>
      <c r="X2032" s="13">
        <f t="shared" si="182"/>
        <v>-40</v>
      </c>
      <c r="Y2032" s="30">
        <v>0.57333499999853177</v>
      </c>
    </row>
    <row r="2033" spans="23:25" x14ac:dyDescent="0.15">
      <c r="W2033" s="27">
        <v>-45</v>
      </c>
      <c r="X2033" s="13">
        <f t="shared" si="182"/>
        <v>-40</v>
      </c>
      <c r="Y2033" s="30">
        <v>0.63678999999701835</v>
      </c>
    </row>
    <row r="2034" spans="23:25" x14ac:dyDescent="0.15">
      <c r="W2034" s="27">
        <v>-45</v>
      </c>
      <c r="X2034" s="13">
        <f t="shared" si="182"/>
        <v>-40</v>
      </c>
      <c r="Y2034" s="30">
        <v>0.64724500000289731</v>
      </c>
    </row>
    <row r="2035" spans="23:25" x14ac:dyDescent="0.15">
      <c r="W2035" s="27">
        <v>-45</v>
      </c>
      <c r="X2035" s="13">
        <f t="shared" si="182"/>
        <v>-40</v>
      </c>
      <c r="Y2035" s="30">
        <v>0.6566999999976586</v>
      </c>
    </row>
    <row r="2036" spans="23:25" x14ac:dyDescent="0.15">
      <c r="W2036" s="27">
        <v>-42</v>
      </c>
      <c r="X2036" s="13">
        <f t="shared" si="182"/>
        <v>-40</v>
      </c>
      <c r="Y2036" s="30">
        <v>0.64515499999905557</v>
      </c>
    </row>
    <row r="2037" spans="23:25" x14ac:dyDescent="0.15">
      <c r="W2037" s="27">
        <v>-53</v>
      </c>
      <c r="X2037" s="13">
        <f t="shared" si="182"/>
        <v>-50</v>
      </c>
      <c r="Y2037" s="30">
        <v>0.63860999999783319</v>
      </c>
    </row>
    <row r="2038" spans="23:25" x14ac:dyDescent="0.15">
      <c r="W2038" s="27">
        <v>-50</v>
      </c>
      <c r="X2038" s="13">
        <f t="shared" si="182"/>
        <v>-50</v>
      </c>
      <c r="Y2038" s="30">
        <v>0.63906500000167488</v>
      </c>
    </row>
    <row r="2039" spans="23:25" x14ac:dyDescent="0.15">
      <c r="W2039" s="27">
        <v>-54</v>
      </c>
      <c r="X2039" s="13">
        <f t="shared" si="182"/>
        <v>-50</v>
      </c>
      <c r="Y2039" s="30">
        <v>0.63951999999824061</v>
      </c>
    </row>
    <row r="2040" spans="23:25" x14ac:dyDescent="0.15">
      <c r="W2040" s="27">
        <v>-55</v>
      </c>
      <c r="X2040" s="13">
        <f t="shared" si="182"/>
        <v>-50</v>
      </c>
      <c r="Y2040" s="30">
        <v>0.65342999999765849</v>
      </c>
    </row>
    <row r="2041" spans="23:25" x14ac:dyDescent="0.15">
      <c r="W2041" s="27">
        <v>-53</v>
      </c>
      <c r="X2041" s="13">
        <f t="shared" si="182"/>
        <v>-50</v>
      </c>
      <c r="Y2041" s="30">
        <v>0.65188500000109273</v>
      </c>
    </row>
    <row r="2042" spans="23:25" x14ac:dyDescent="0.15">
      <c r="W2042" s="27">
        <v>-53</v>
      </c>
      <c r="X2042" s="13">
        <f t="shared" si="182"/>
        <v>-50</v>
      </c>
      <c r="Y2042" s="30">
        <v>0.63533999999783308</v>
      </c>
    </row>
    <row r="2043" spans="23:25" x14ac:dyDescent="0.15">
      <c r="W2043" s="27">
        <v>-53</v>
      </c>
      <c r="X2043" s="13">
        <f t="shared" si="182"/>
        <v>-50</v>
      </c>
      <c r="Y2043" s="30">
        <v>0.64279499999946288</v>
      </c>
    </row>
    <row r="2044" spans="23:25" x14ac:dyDescent="0.15">
      <c r="W2044" s="27">
        <v>-53</v>
      </c>
      <c r="X2044" s="13">
        <f t="shared" si="182"/>
        <v>-50</v>
      </c>
      <c r="Y2044" s="30">
        <v>0.63824999999864795</v>
      </c>
    </row>
    <row r="2045" spans="23:25" x14ac:dyDescent="0.15">
      <c r="W2045" s="27">
        <v>-53</v>
      </c>
      <c r="X2045" s="13">
        <f t="shared" si="182"/>
        <v>-50</v>
      </c>
      <c r="Y2045" s="30">
        <v>0.89053999999969502</v>
      </c>
    </row>
    <row r="2046" spans="23:25" x14ac:dyDescent="0.15">
      <c r="W2046" s="27">
        <v>-53</v>
      </c>
      <c r="X2046" s="13">
        <f t="shared" si="182"/>
        <v>-50</v>
      </c>
      <c r="Y2046" s="30">
        <v>0.94499499999998604</v>
      </c>
    </row>
    <row r="2047" spans="23:25" x14ac:dyDescent="0.15">
      <c r="W2047" s="27">
        <v>-50</v>
      </c>
      <c r="X2047" s="13">
        <f t="shared" si="182"/>
        <v>-50</v>
      </c>
      <c r="Y2047" s="30">
        <v>0.96644999999719206</v>
      </c>
    </row>
    <row r="2048" spans="23:25" x14ac:dyDescent="0.15">
      <c r="W2048" s="27">
        <v>-52</v>
      </c>
      <c r="X2048" s="13">
        <f t="shared" si="182"/>
        <v>-50</v>
      </c>
      <c r="Y2048" s="30">
        <v>0.97490500000266356</v>
      </c>
    </row>
    <row r="2049" spans="23:25" x14ac:dyDescent="0.15">
      <c r="W2049" s="27">
        <v>-54</v>
      </c>
      <c r="X2049" s="13">
        <f t="shared" si="182"/>
        <v>-50</v>
      </c>
      <c r="Y2049" s="30">
        <v>0.96836000000144118</v>
      </c>
    </row>
    <row r="2050" spans="23:25" x14ac:dyDescent="0.15">
      <c r="W2050" s="27">
        <v>-54</v>
      </c>
      <c r="X2050" s="13">
        <f t="shared" si="182"/>
        <v>-50</v>
      </c>
      <c r="Y2050" s="30">
        <v>4.3815000002372484E-2</v>
      </c>
    </row>
    <row r="2051" spans="23:25" x14ac:dyDescent="0.15">
      <c r="W2051" s="27">
        <v>-53</v>
      </c>
      <c r="X2051" s="13">
        <f t="shared" si="182"/>
        <v>-50</v>
      </c>
      <c r="Y2051" s="30">
        <v>6.4724999999578481E-2</v>
      </c>
    </row>
    <row r="2052" spans="23:25" x14ac:dyDescent="0.15">
      <c r="W2052" s="27">
        <v>-53</v>
      </c>
      <c r="X2052" s="13">
        <f t="shared" si="182"/>
        <v>-50</v>
      </c>
      <c r="Y2052" s="30">
        <v>6.4179999999578463E-2</v>
      </c>
    </row>
    <row r="2053" spans="23:25" x14ac:dyDescent="0.15">
      <c r="W2053" s="27">
        <v>-53</v>
      </c>
      <c r="X2053" s="13">
        <f t="shared" si="182"/>
        <v>-50</v>
      </c>
      <c r="Y2053" s="30">
        <v>6.3634999999578445E-2</v>
      </c>
    </row>
    <row r="2054" spans="23:25" x14ac:dyDescent="0.15">
      <c r="W2054" s="27">
        <v>-53</v>
      </c>
      <c r="X2054" s="13">
        <f t="shared" si="182"/>
        <v>-50</v>
      </c>
      <c r="Y2054" s="30">
        <v>4.6089999999753051E-2</v>
      </c>
    </row>
    <row r="2055" spans="23:25" x14ac:dyDescent="0.15">
      <c r="W2055" s="27">
        <v>-53</v>
      </c>
      <c r="X2055" s="13">
        <f t="shared" si="182"/>
        <v>-50</v>
      </c>
      <c r="Y2055" s="30">
        <v>6.254499999957841E-2</v>
      </c>
    </row>
    <row r="2056" spans="23:25" x14ac:dyDescent="0.15">
      <c r="W2056" s="27">
        <v>-57</v>
      </c>
      <c r="X2056" s="13">
        <f t="shared" si="182"/>
        <v>-50</v>
      </c>
      <c r="Y2056" s="30">
        <v>6.299999999614414E-2</v>
      </c>
    </row>
    <row r="2057" spans="23:25" x14ac:dyDescent="0.15">
      <c r="W2057" s="27">
        <v>-53</v>
      </c>
      <c r="X2057" s="13">
        <f t="shared" si="182"/>
        <v>-50</v>
      </c>
      <c r="Y2057" s="30">
        <v>4.3454999995911292E-2</v>
      </c>
    </row>
    <row r="2058" spans="23:25" x14ac:dyDescent="0.15">
      <c r="W2058" s="27">
        <v>-54</v>
      </c>
      <c r="X2058" s="13">
        <f t="shared" si="182"/>
        <v>-50</v>
      </c>
      <c r="Y2058" s="30">
        <v>4.9910000000975341E-2</v>
      </c>
    </row>
    <row r="2059" spans="23:25" x14ac:dyDescent="0.15">
      <c r="W2059" s="27">
        <v>-54</v>
      </c>
      <c r="X2059" s="13">
        <f t="shared" si="182"/>
        <v>-50</v>
      </c>
      <c r="Y2059" s="30">
        <v>5.8364999999170886E-2</v>
      </c>
    </row>
    <row r="2060" spans="23:25" x14ac:dyDescent="0.15">
      <c r="W2060" s="27">
        <v>-57</v>
      </c>
      <c r="X2060" s="13">
        <f t="shared" si="182"/>
        <v>-50</v>
      </c>
      <c r="Y2060" s="30">
        <v>0.15682000000114993</v>
      </c>
    </row>
    <row r="2061" spans="23:25" x14ac:dyDescent="0.15">
      <c r="W2061" s="27">
        <v>-56</v>
      </c>
      <c r="X2061" s="13">
        <f t="shared" si="182"/>
        <v>-50</v>
      </c>
      <c r="Y2061" s="30">
        <v>0.16127499999853057</v>
      </c>
    </row>
    <row r="2062" spans="23:25" x14ac:dyDescent="0.15">
      <c r="W2062" s="27">
        <v>-60</v>
      </c>
      <c r="X2062" s="13">
        <f t="shared" si="182"/>
        <v>-60</v>
      </c>
      <c r="Y2062" s="30">
        <v>0.14273000000213942</v>
      </c>
    </row>
    <row r="2063" spans="23:25" x14ac:dyDescent="0.15">
      <c r="W2063" s="27">
        <v>-50</v>
      </c>
      <c r="X2063" s="13">
        <f t="shared" si="182"/>
        <v>-50</v>
      </c>
      <c r="Y2063" s="30">
        <v>0.14918499999992751</v>
      </c>
    </row>
    <row r="2064" spans="23:25" x14ac:dyDescent="0.15">
      <c r="W2064" s="27">
        <v>-45</v>
      </c>
      <c r="X2064" s="13">
        <f t="shared" ref="X2064:X2127" si="183">0-(MID(W2064,LEN(W2064)-1,1)*10)</f>
        <v>-40</v>
      </c>
      <c r="Y2064" s="30">
        <v>0.15763999999812306</v>
      </c>
    </row>
    <row r="2065" spans="23:25" x14ac:dyDescent="0.15">
      <c r="W2065" s="27">
        <v>-53</v>
      </c>
      <c r="X2065" s="13">
        <f t="shared" si="183"/>
        <v>-50</v>
      </c>
      <c r="Y2065" s="30">
        <v>0.13509500000091701</v>
      </c>
    </row>
    <row r="2066" spans="23:25" x14ac:dyDescent="0.15">
      <c r="W2066" s="27">
        <v>-49</v>
      </c>
      <c r="X2066" s="13">
        <f t="shared" si="183"/>
        <v>-40</v>
      </c>
      <c r="Y2066" s="30">
        <v>0.1385500000017319</v>
      </c>
    </row>
    <row r="2067" spans="23:25" x14ac:dyDescent="0.15">
      <c r="W2067" s="27">
        <v>-46</v>
      </c>
      <c r="X2067" s="13">
        <f t="shared" si="183"/>
        <v>-40</v>
      </c>
      <c r="Y2067" s="30">
        <v>0.2130049999988215</v>
      </c>
    </row>
    <row r="2068" spans="23:25" x14ac:dyDescent="0.15">
      <c r="W2068" s="27">
        <v>-52</v>
      </c>
      <c r="X2068" s="13">
        <f t="shared" si="183"/>
        <v>-50</v>
      </c>
      <c r="Y2068" s="30">
        <v>0.18475999999620107</v>
      </c>
    </row>
    <row r="2069" spans="23:25" x14ac:dyDescent="0.15">
      <c r="W2069" s="27">
        <v>-49</v>
      </c>
      <c r="X2069" s="13">
        <f t="shared" si="183"/>
        <v>-40</v>
      </c>
      <c r="Y2069" s="30">
        <v>0.21382500000307059</v>
      </c>
    </row>
    <row r="2070" spans="23:25" x14ac:dyDescent="0.15">
      <c r="W2070" s="27">
        <v>-49</v>
      </c>
      <c r="X2070" s="13">
        <f t="shared" si="183"/>
        <v>-40</v>
      </c>
      <c r="Y2070" s="30">
        <v>0.21382500000307059</v>
      </c>
    </row>
    <row r="2071" spans="23:25" x14ac:dyDescent="0.15">
      <c r="W2071" s="27">
        <v>-49</v>
      </c>
      <c r="X2071" s="13">
        <f t="shared" si="183"/>
        <v>-40</v>
      </c>
      <c r="Y2071" s="30">
        <v>0.21527999999620206</v>
      </c>
    </row>
    <row r="2072" spans="23:25" x14ac:dyDescent="0.15">
      <c r="W2072" s="27">
        <v>-49</v>
      </c>
      <c r="X2072" s="13">
        <f t="shared" si="183"/>
        <v>-40</v>
      </c>
      <c r="Y2072" s="30">
        <v>0.21527999999620206</v>
      </c>
    </row>
    <row r="2073" spans="23:25" x14ac:dyDescent="0.15">
      <c r="W2073" s="27">
        <v>-49</v>
      </c>
      <c r="X2073" s="13">
        <f t="shared" si="183"/>
        <v>-40</v>
      </c>
      <c r="Y2073" s="30">
        <v>0.21473499999620205</v>
      </c>
    </row>
    <row r="2074" spans="23:25" x14ac:dyDescent="0.15">
      <c r="W2074" s="27">
        <v>-49</v>
      </c>
      <c r="X2074" s="13">
        <f t="shared" si="183"/>
        <v>-40</v>
      </c>
      <c r="Y2074" s="30">
        <v>0.49711499999951925</v>
      </c>
    </row>
    <row r="2075" spans="23:25" x14ac:dyDescent="0.15">
      <c r="W2075" s="27">
        <v>-49</v>
      </c>
      <c r="X2075" s="13">
        <f t="shared" si="183"/>
        <v>-40</v>
      </c>
      <c r="Y2075" s="30">
        <v>0.49456999999911178</v>
      </c>
    </row>
    <row r="2076" spans="23:25" x14ac:dyDescent="0.15">
      <c r="W2076" s="27">
        <v>-49</v>
      </c>
      <c r="X2076" s="13">
        <f t="shared" si="183"/>
        <v>-40</v>
      </c>
      <c r="Y2076" s="30">
        <v>0.48438999999748189</v>
      </c>
    </row>
    <row r="2077" spans="23:25" x14ac:dyDescent="0.15">
      <c r="W2077" s="27">
        <v>-49</v>
      </c>
      <c r="X2077" s="13">
        <f t="shared" si="183"/>
        <v>-40</v>
      </c>
      <c r="Y2077" s="30">
        <v>0.48784499999829678</v>
      </c>
    </row>
    <row r="2078" spans="23:25" x14ac:dyDescent="0.15">
      <c r="W2078" s="27">
        <v>-51</v>
      </c>
      <c r="X2078" s="13">
        <f t="shared" si="183"/>
        <v>-50</v>
      </c>
      <c r="Y2078" s="30">
        <v>0.49129999999911167</v>
      </c>
    </row>
    <row r="2079" spans="23:25" x14ac:dyDescent="0.15">
      <c r="W2079" s="27">
        <v>-50</v>
      </c>
      <c r="X2079" s="13">
        <f t="shared" si="183"/>
        <v>-50</v>
      </c>
      <c r="Y2079" s="30">
        <v>0.48820999999870418</v>
      </c>
    </row>
    <row r="2080" spans="23:25" x14ac:dyDescent="0.15">
      <c r="W2080" s="27">
        <v>-49</v>
      </c>
      <c r="X2080" s="13">
        <f t="shared" si="183"/>
        <v>-40</v>
      </c>
      <c r="Y2080" s="30">
        <v>0.58466500000027577</v>
      </c>
    </row>
    <row r="2081" spans="23:25" x14ac:dyDescent="0.15">
      <c r="W2081" s="27">
        <v>-57</v>
      </c>
      <c r="X2081" s="13">
        <f t="shared" si="183"/>
        <v>-50</v>
      </c>
      <c r="Y2081" s="30">
        <v>0.63212000000277868</v>
      </c>
    </row>
    <row r="2082" spans="23:25" x14ac:dyDescent="0.15">
      <c r="W2082" s="27">
        <v>-61</v>
      </c>
      <c r="X2082" s="13">
        <f t="shared" si="183"/>
        <v>-60</v>
      </c>
      <c r="Y2082" s="30">
        <v>0.58857499999765639</v>
      </c>
    </row>
    <row r="2083" spans="23:25" x14ac:dyDescent="0.15">
      <c r="W2083" s="27">
        <v>-61</v>
      </c>
      <c r="X2083" s="13">
        <f t="shared" si="183"/>
        <v>-60</v>
      </c>
      <c r="Y2083" s="30">
        <v>0.68157499999841309</v>
      </c>
    </row>
    <row r="2084" spans="23:25" x14ac:dyDescent="0.15">
      <c r="W2084" s="27">
        <v>-64</v>
      </c>
      <c r="X2084" s="13">
        <f t="shared" si="183"/>
        <v>-60</v>
      </c>
      <c r="Y2084" s="30">
        <v>0.70303000000289506</v>
      </c>
    </row>
    <row r="2085" spans="23:25" x14ac:dyDescent="0.15">
      <c r="W2085" s="27">
        <v>-57</v>
      </c>
      <c r="X2085" s="13">
        <f t="shared" si="183"/>
        <v>-50</v>
      </c>
      <c r="Y2085" s="30">
        <v>0.68494000000306965</v>
      </c>
    </row>
    <row r="2086" spans="23:25" x14ac:dyDescent="0.15">
      <c r="W2086" s="27">
        <v>-63</v>
      </c>
      <c r="X2086" s="13">
        <f t="shared" si="183"/>
        <v>-60</v>
      </c>
      <c r="Y2086" s="30">
        <v>0.68439500000306963</v>
      </c>
    </row>
    <row r="2087" spans="23:25" x14ac:dyDescent="0.15">
      <c r="W2087" s="27">
        <v>-64</v>
      </c>
      <c r="X2087" s="13">
        <f t="shared" si="183"/>
        <v>-60</v>
      </c>
      <c r="Y2087" s="30">
        <v>0.66285000000242933</v>
      </c>
    </row>
    <row r="2088" spans="23:25" x14ac:dyDescent="0.15">
      <c r="W2088" s="27">
        <v>-67</v>
      </c>
      <c r="X2088" s="13">
        <f t="shared" si="183"/>
        <v>-60</v>
      </c>
      <c r="Y2088" s="30">
        <v>0.68167000000306954</v>
      </c>
    </row>
    <row r="2089" spans="23:25" x14ac:dyDescent="0.15">
      <c r="W2089" s="27">
        <v>-67</v>
      </c>
      <c r="X2089" s="13">
        <f t="shared" si="183"/>
        <v>-60</v>
      </c>
      <c r="Y2089" s="30">
        <v>0.68112500000306953</v>
      </c>
    </row>
    <row r="2090" spans="23:25" x14ac:dyDescent="0.15">
      <c r="W2090" s="27">
        <v>-67</v>
      </c>
      <c r="X2090" s="13">
        <f t="shared" si="183"/>
        <v>-60</v>
      </c>
      <c r="Y2090" s="30">
        <v>7.5054999997480776E-2</v>
      </c>
    </row>
    <row r="2091" spans="23:25" x14ac:dyDescent="0.15">
      <c r="W2091" s="27">
        <v>-67</v>
      </c>
      <c r="X2091" s="13">
        <f t="shared" si="183"/>
        <v>-60</v>
      </c>
      <c r="Y2091" s="30">
        <v>9.2964999997713571E-2</v>
      </c>
    </row>
    <row r="2092" spans="23:25" x14ac:dyDescent="0.15">
      <c r="W2092" s="27">
        <v>-67</v>
      </c>
      <c r="X2092" s="13">
        <f t="shared" si="183"/>
        <v>-60</v>
      </c>
      <c r="Y2092" s="30">
        <v>9.2964999997713571E-2</v>
      </c>
    </row>
    <row r="2093" spans="23:25" x14ac:dyDescent="0.15">
      <c r="W2093" s="27">
        <v>-60</v>
      </c>
      <c r="X2093" s="13">
        <f t="shared" si="183"/>
        <v>-60</v>
      </c>
      <c r="Y2093" s="30">
        <v>9.2419999997713553E-2</v>
      </c>
    </row>
    <row r="2094" spans="23:25" x14ac:dyDescent="0.15">
      <c r="W2094" s="27">
        <v>-60</v>
      </c>
      <c r="X2094" s="13">
        <f t="shared" si="183"/>
        <v>-60</v>
      </c>
      <c r="Y2094" s="30">
        <v>9.2419999997713553E-2</v>
      </c>
    </row>
    <row r="2095" spans="23:25" x14ac:dyDescent="0.15">
      <c r="W2095" s="27">
        <v>-65</v>
      </c>
      <c r="X2095" s="13">
        <f t="shared" si="183"/>
        <v>-60</v>
      </c>
      <c r="Y2095" s="30">
        <v>7.4874999997888159E-2</v>
      </c>
    </row>
    <row r="2096" spans="23:25" x14ac:dyDescent="0.15">
      <c r="W2096" s="27">
        <v>-65</v>
      </c>
      <c r="X2096" s="13">
        <f t="shared" si="183"/>
        <v>-60</v>
      </c>
      <c r="Y2096" s="30">
        <v>7.4874999997888159E-2</v>
      </c>
    </row>
    <row r="2097" spans="23:25" x14ac:dyDescent="0.15">
      <c r="W2097" s="27">
        <v>-59</v>
      </c>
      <c r="X2097" s="13">
        <f t="shared" si="183"/>
        <v>-50</v>
      </c>
      <c r="Y2097" s="30">
        <v>7.5784999998295577E-2</v>
      </c>
    </row>
    <row r="2098" spans="23:25" x14ac:dyDescent="0.15">
      <c r="W2098" s="27">
        <v>-59</v>
      </c>
      <c r="X2098" s="13">
        <f t="shared" si="183"/>
        <v>-50</v>
      </c>
      <c r="Y2098" s="30">
        <v>7.5784999998295577E-2</v>
      </c>
    </row>
    <row r="2099" spans="23:25" x14ac:dyDescent="0.15">
      <c r="W2099" s="27">
        <v>-57</v>
      </c>
      <c r="X2099" s="13">
        <f t="shared" si="183"/>
        <v>-50</v>
      </c>
      <c r="Y2099" s="30">
        <v>7.4694999998295541E-2</v>
      </c>
    </row>
    <row r="2100" spans="23:25" x14ac:dyDescent="0.15">
      <c r="W2100" s="27">
        <v>-54</v>
      </c>
      <c r="X2100" s="13">
        <f t="shared" si="183"/>
        <v>-50</v>
      </c>
      <c r="Y2100" s="30">
        <v>8.0149999999517885E-2</v>
      </c>
    </row>
    <row r="2101" spans="23:25" x14ac:dyDescent="0.15">
      <c r="W2101" s="27">
        <v>-54</v>
      </c>
      <c r="X2101" s="13">
        <f t="shared" si="183"/>
        <v>-50</v>
      </c>
      <c r="Y2101" s="30">
        <v>0.15014999999922685</v>
      </c>
    </row>
    <row r="2102" spans="23:25" x14ac:dyDescent="0.15">
      <c r="W2102" s="27">
        <v>-57</v>
      </c>
      <c r="X2102" s="13">
        <f t="shared" si="183"/>
        <v>-50</v>
      </c>
      <c r="Y2102" s="30">
        <v>0.15160499999963428</v>
      </c>
    </row>
    <row r="2103" spans="23:25" x14ac:dyDescent="0.15">
      <c r="W2103" s="27">
        <v>-57</v>
      </c>
      <c r="X2103" s="13">
        <f t="shared" si="183"/>
        <v>-50</v>
      </c>
      <c r="Y2103" s="30">
        <v>0.15160499999963428</v>
      </c>
    </row>
    <row r="2104" spans="23:25" x14ac:dyDescent="0.15">
      <c r="W2104" s="27">
        <v>-53</v>
      </c>
      <c r="X2104" s="13">
        <f t="shared" si="183"/>
        <v>-50</v>
      </c>
      <c r="Y2104" s="30">
        <v>0.13106000000283569</v>
      </c>
    </row>
    <row r="2105" spans="23:25" x14ac:dyDescent="0.15">
      <c r="W2105" s="27">
        <v>-61</v>
      </c>
      <c r="X2105" s="13">
        <f t="shared" si="183"/>
        <v>-60</v>
      </c>
      <c r="Y2105" s="30">
        <v>0.15051499999963425</v>
      </c>
    </row>
    <row r="2106" spans="23:25" x14ac:dyDescent="0.15">
      <c r="W2106" s="27">
        <v>-53</v>
      </c>
      <c r="X2106" s="13">
        <f t="shared" si="183"/>
        <v>-50</v>
      </c>
      <c r="Y2106" s="30">
        <v>0.15142500000004167</v>
      </c>
    </row>
    <row r="2107" spans="23:25" x14ac:dyDescent="0.15">
      <c r="W2107" s="27">
        <v>-54</v>
      </c>
      <c r="X2107" s="13">
        <f t="shared" si="183"/>
        <v>-50</v>
      </c>
      <c r="Y2107" s="30">
        <v>0.17188000000068193</v>
      </c>
    </row>
    <row r="2108" spans="23:25" x14ac:dyDescent="0.15">
      <c r="W2108" s="27">
        <v>-57</v>
      </c>
      <c r="X2108" s="13">
        <f t="shared" si="183"/>
        <v>-50</v>
      </c>
      <c r="Y2108" s="30">
        <v>0.15933499999823719</v>
      </c>
    </row>
    <row r="2109" spans="23:25" x14ac:dyDescent="0.15">
      <c r="W2109" s="27">
        <v>-53</v>
      </c>
      <c r="X2109" s="13">
        <f t="shared" si="183"/>
        <v>-50</v>
      </c>
      <c r="Y2109" s="30">
        <v>0.22779000000138039</v>
      </c>
    </row>
    <row r="2110" spans="23:25" x14ac:dyDescent="0.15">
      <c r="W2110" s="27">
        <v>-57</v>
      </c>
      <c r="X2110" s="13">
        <f t="shared" si="183"/>
        <v>-50</v>
      </c>
      <c r="Y2110" s="30">
        <v>0.48363000000062284</v>
      </c>
    </row>
    <row r="2111" spans="23:25" x14ac:dyDescent="0.15">
      <c r="W2111" s="27">
        <v>-54</v>
      </c>
      <c r="X2111" s="13">
        <f t="shared" si="183"/>
        <v>-50</v>
      </c>
      <c r="Y2111" s="30">
        <v>0.47908499999980791</v>
      </c>
    </row>
    <row r="2112" spans="23:25" x14ac:dyDescent="0.15">
      <c r="W2112" s="27">
        <v>-62</v>
      </c>
      <c r="X2112" s="13">
        <f t="shared" si="183"/>
        <v>-60</v>
      </c>
      <c r="Y2112" s="30">
        <v>0.5425399999982945</v>
      </c>
    </row>
    <row r="2113" spans="23:25" x14ac:dyDescent="0.15">
      <c r="W2113" s="27">
        <v>-61</v>
      </c>
      <c r="X2113" s="13">
        <f t="shared" si="183"/>
        <v>-60</v>
      </c>
      <c r="Y2113" s="30">
        <v>0.55899499999811986</v>
      </c>
    </row>
    <row r="2114" spans="23:25" x14ac:dyDescent="0.15">
      <c r="W2114" s="27">
        <v>-54</v>
      </c>
      <c r="X2114" s="13">
        <f t="shared" si="183"/>
        <v>-50</v>
      </c>
      <c r="Y2114" s="30">
        <v>0.53645000000091381</v>
      </c>
    </row>
    <row r="2115" spans="23:25" x14ac:dyDescent="0.15">
      <c r="W2115" s="27">
        <v>-63</v>
      </c>
      <c r="X2115" s="13">
        <f t="shared" si="183"/>
        <v>-60</v>
      </c>
      <c r="Y2115" s="30">
        <v>0.5439050000025436</v>
      </c>
    </row>
    <row r="2116" spans="23:25" x14ac:dyDescent="0.15">
      <c r="W2116" s="27">
        <v>-61</v>
      </c>
      <c r="X2116" s="13">
        <f t="shared" si="183"/>
        <v>-60</v>
      </c>
      <c r="Y2116" s="30">
        <v>0.51066000000254252</v>
      </c>
    </row>
    <row r="2117" spans="23:25" x14ac:dyDescent="0.15">
      <c r="W2117" s="27">
        <v>-61</v>
      </c>
      <c r="X2117" s="13">
        <f t="shared" si="183"/>
        <v>-60</v>
      </c>
      <c r="Y2117" s="30">
        <v>0.62972499999864362</v>
      </c>
    </row>
    <row r="2118" spans="23:25" x14ac:dyDescent="0.15">
      <c r="W2118" s="27">
        <v>-53</v>
      </c>
      <c r="X2118" s="13">
        <f t="shared" si="183"/>
        <v>-50</v>
      </c>
      <c r="Y2118" s="30">
        <v>0.62818000000207785</v>
      </c>
    </row>
    <row r="2119" spans="23:25" x14ac:dyDescent="0.15">
      <c r="W2119" s="27">
        <v>-57</v>
      </c>
      <c r="X2119" s="13">
        <f t="shared" si="183"/>
        <v>-50</v>
      </c>
      <c r="Y2119" s="30">
        <v>0.62091000000126284</v>
      </c>
    </row>
    <row r="2120" spans="23:25" x14ac:dyDescent="0.15">
      <c r="W2120" s="27">
        <v>-54</v>
      </c>
      <c r="X2120" s="13">
        <f t="shared" si="183"/>
        <v>-50</v>
      </c>
      <c r="Y2120" s="30">
        <v>0.62436500000207773</v>
      </c>
    </row>
    <row r="2121" spans="23:25" x14ac:dyDescent="0.15">
      <c r="W2121" s="27">
        <v>-58</v>
      </c>
      <c r="X2121" s="13">
        <f t="shared" si="183"/>
        <v>-50</v>
      </c>
      <c r="Y2121" s="30">
        <v>0.6188199999974211</v>
      </c>
    </row>
    <row r="2122" spans="23:25" x14ac:dyDescent="0.15">
      <c r="W2122" s="27">
        <v>-58</v>
      </c>
      <c r="X2122" s="13">
        <f t="shared" si="183"/>
        <v>-50</v>
      </c>
      <c r="Y2122" s="30">
        <v>0.61927500000126279</v>
      </c>
    </row>
    <row r="2123" spans="23:25" x14ac:dyDescent="0.15">
      <c r="W2123" s="27">
        <v>-61</v>
      </c>
      <c r="X2123" s="13">
        <f t="shared" si="183"/>
        <v>-60</v>
      </c>
      <c r="Y2123" s="30">
        <v>0.61873000000126277</v>
      </c>
    </row>
    <row r="2124" spans="23:25" x14ac:dyDescent="0.15">
      <c r="W2124" s="27">
        <v>-57</v>
      </c>
      <c r="X2124" s="13">
        <f t="shared" si="183"/>
        <v>-50</v>
      </c>
      <c r="Y2124" s="30">
        <v>0.68718499999713001</v>
      </c>
    </row>
    <row r="2125" spans="23:25" x14ac:dyDescent="0.15">
      <c r="W2125" s="27">
        <v>-60</v>
      </c>
      <c r="X2125" s="13">
        <f t="shared" si="183"/>
        <v>-60</v>
      </c>
      <c r="Y2125" s="30">
        <v>0.69663999999916726</v>
      </c>
    </row>
    <row r="2126" spans="23:25" x14ac:dyDescent="0.15">
      <c r="W2126" s="27">
        <v>-57</v>
      </c>
      <c r="X2126" s="13">
        <f t="shared" si="183"/>
        <v>-50</v>
      </c>
      <c r="Y2126" s="30">
        <v>0.71909500000021498</v>
      </c>
    </row>
    <row r="2127" spans="23:25" x14ac:dyDescent="0.15">
      <c r="W2127" s="27">
        <v>-58</v>
      </c>
      <c r="X2127" s="13">
        <f t="shared" si="183"/>
        <v>-50</v>
      </c>
      <c r="Y2127" s="30">
        <v>0.70654999999777024</v>
      </c>
    </row>
    <row r="2128" spans="23:25" x14ac:dyDescent="0.15">
      <c r="W2128" s="27">
        <v>-61</v>
      </c>
      <c r="X2128" s="13">
        <f t="shared" ref="X2128:X2147" si="184">0-(MID(W2128,LEN(W2128)-1,1)*10)</f>
        <v>-60</v>
      </c>
      <c r="Y2128" s="30">
        <v>0.78355000000254327</v>
      </c>
    </row>
    <row r="2129" spans="23:25" x14ac:dyDescent="0.15">
      <c r="W2129" s="27">
        <v>-61</v>
      </c>
      <c r="X2129" s="13">
        <f t="shared" si="184"/>
        <v>-60</v>
      </c>
      <c r="Y2129" s="30">
        <v>0.79000500000033136</v>
      </c>
    </row>
    <row r="2130" spans="23:25" x14ac:dyDescent="0.15">
      <c r="W2130" s="27">
        <v>-47</v>
      </c>
      <c r="X2130" s="13">
        <f t="shared" si="184"/>
        <v>-40</v>
      </c>
      <c r="Y2130" s="30">
        <v>0.80146000000277606</v>
      </c>
    </row>
    <row r="2131" spans="23:25" x14ac:dyDescent="0.15">
      <c r="W2131" s="27">
        <v>-56</v>
      </c>
      <c r="X2131" s="13">
        <f t="shared" si="184"/>
        <v>-50</v>
      </c>
      <c r="Y2131" s="30">
        <v>0.80382499999631496</v>
      </c>
    </row>
    <row r="2132" spans="23:25" x14ac:dyDescent="0.15">
      <c r="W2132" s="27">
        <v>-59</v>
      </c>
      <c r="X2132" s="13">
        <f t="shared" si="184"/>
        <v>-50</v>
      </c>
      <c r="Y2132" s="30">
        <v>0.79973499999934172</v>
      </c>
    </row>
    <row r="2133" spans="23:25" x14ac:dyDescent="0.15">
      <c r="W2133" s="27">
        <v>-59</v>
      </c>
      <c r="X2133" s="13">
        <f t="shared" si="184"/>
        <v>-50</v>
      </c>
      <c r="Y2133" s="30">
        <v>0.78218999999951633</v>
      </c>
    </row>
    <row r="2134" spans="23:25" x14ac:dyDescent="0.15">
      <c r="W2134" s="27">
        <v>-54</v>
      </c>
      <c r="X2134" s="13">
        <f t="shared" si="184"/>
        <v>-50</v>
      </c>
      <c r="Y2134" s="30">
        <v>0.80064499999974914</v>
      </c>
    </row>
    <row r="2135" spans="23:25" x14ac:dyDescent="0.15">
      <c r="W2135" s="27">
        <v>-55</v>
      </c>
      <c r="X2135" s="13">
        <f t="shared" si="184"/>
        <v>-50</v>
      </c>
      <c r="Y2135" s="30">
        <v>0.78609999999689695</v>
      </c>
    </row>
    <row r="2136" spans="23:25" x14ac:dyDescent="0.15">
      <c r="W2136" s="27">
        <v>-61</v>
      </c>
      <c r="X2136" s="13">
        <f t="shared" si="184"/>
        <v>-60</v>
      </c>
      <c r="Y2136" s="30">
        <v>0.79300999999852673</v>
      </c>
    </row>
    <row r="2137" spans="23:25" x14ac:dyDescent="0.15">
      <c r="W2137" s="27">
        <v>-58</v>
      </c>
      <c r="X2137" s="13">
        <f t="shared" si="184"/>
        <v>-50</v>
      </c>
      <c r="Y2137" s="30">
        <v>0.7884649999977118</v>
      </c>
    </row>
    <row r="2138" spans="23:25" x14ac:dyDescent="0.15">
      <c r="W2138" s="27">
        <v>-62</v>
      </c>
      <c r="X2138" s="13">
        <f t="shared" si="184"/>
        <v>-60</v>
      </c>
      <c r="Y2138" s="30">
        <v>0.84937500000306687</v>
      </c>
    </row>
    <row r="2139" spans="23:25" x14ac:dyDescent="0.15">
      <c r="W2139" s="27">
        <v>-65</v>
      </c>
      <c r="X2139" s="13">
        <f t="shared" si="184"/>
        <v>-60</v>
      </c>
      <c r="Y2139" s="30">
        <v>0.85783000000126242</v>
      </c>
    </row>
    <row r="2140" spans="23:25" x14ac:dyDescent="0.15">
      <c r="W2140" s="27">
        <v>-60</v>
      </c>
      <c r="X2140" s="13">
        <f t="shared" si="184"/>
        <v>-60</v>
      </c>
      <c r="Y2140" s="30">
        <v>0.86328500000248476</v>
      </c>
    </row>
    <row r="2141" spans="23:25" x14ac:dyDescent="0.15">
      <c r="W2141" s="27">
        <v>-60</v>
      </c>
      <c r="X2141" s="13">
        <f t="shared" si="184"/>
        <v>-60</v>
      </c>
      <c r="Y2141" s="30">
        <v>0.9357399999991669</v>
      </c>
    </row>
    <row r="2142" spans="23:25" x14ac:dyDescent="0.15">
      <c r="W2142" s="27">
        <v>-64</v>
      </c>
      <c r="X2142" s="13">
        <f t="shared" si="184"/>
        <v>-60</v>
      </c>
      <c r="Y2142" s="30">
        <v>0.95719499999637292</v>
      </c>
    </row>
    <row r="2143" spans="23:25" x14ac:dyDescent="0.15">
      <c r="W2143" s="27">
        <v>-65</v>
      </c>
      <c r="X2143" s="13">
        <f t="shared" si="184"/>
        <v>-60</v>
      </c>
      <c r="Y2143" s="30">
        <v>0.95564999999980715</v>
      </c>
    </row>
    <row r="2144" spans="23:25" x14ac:dyDescent="0.15">
      <c r="W2144" s="27">
        <v>-85</v>
      </c>
      <c r="X2144" s="13">
        <f t="shared" si="184"/>
        <v>-80</v>
      </c>
      <c r="Y2144" s="30">
        <v>0.93510500000300856</v>
      </c>
    </row>
    <row r="2145" spans="23:25" x14ac:dyDescent="0.15">
      <c r="W2145" s="27">
        <v>-61</v>
      </c>
      <c r="X2145" s="13">
        <f t="shared" si="184"/>
        <v>-60</v>
      </c>
      <c r="Y2145" s="30">
        <v>0.95356000000324137</v>
      </c>
    </row>
    <row r="2146" spans="23:25" x14ac:dyDescent="0.15">
      <c r="W2146" s="27">
        <v>-61</v>
      </c>
      <c r="X2146" s="13">
        <f t="shared" si="184"/>
        <v>-60</v>
      </c>
      <c r="Y2146" s="30">
        <v>0.95301500000324135</v>
      </c>
    </row>
    <row r="2147" spans="23:25" x14ac:dyDescent="0.15">
      <c r="W2147" s="27">
        <v>-61</v>
      </c>
      <c r="X2147" s="13">
        <f t="shared" si="184"/>
        <v>-60</v>
      </c>
      <c r="Y2147" s="30">
        <v>0.93847000000038916</v>
      </c>
    </row>
    <row r="2148" spans="23:25" x14ac:dyDescent="0.15">
      <c r="W2148" s="1"/>
      <c r="X2148" s="1"/>
    </row>
    <row r="2149" spans="23:25" x14ac:dyDescent="0.15">
      <c r="W2149" s="1"/>
      <c r="X2149" s="1"/>
    </row>
    <row r="2150" spans="23:25" x14ac:dyDescent="0.15">
      <c r="W2150" s="1"/>
      <c r="X2150" s="1"/>
    </row>
    <row r="2151" spans="23:25" x14ac:dyDescent="0.15">
      <c r="W2151" s="1"/>
      <c r="X2151" s="1"/>
    </row>
    <row r="2152" spans="23:25" x14ac:dyDescent="0.15">
      <c r="W2152" s="1"/>
      <c r="X2152" s="1"/>
    </row>
    <row r="2153" spans="23:25" x14ac:dyDescent="0.15">
      <c r="W2153" s="1"/>
      <c r="X2153" s="1"/>
    </row>
    <row r="2154" spans="23:25" x14ac:dyDescent="0.15">
      <c r="W2154" s="1"/>
      <c r="X2154" s="1"/>
    </row>
    <row r="2155" spans="23:25" x14ac:dyDescent="0.15">
      <c r="W2155" s="1"/>
      <c r="X2155" s="1"/>
    </row>
    <row r="2156" spans="23:25" x14ac:dyDescent="0.15">
      <c r="W2156" s="1"/>
      <c r="X2156" s="1"/>
    </row>
    <row r="2157" spans="23:25" x14ac:dyDescent="0.15">
      <c r="W2157" s="1"/>
      <c r="X2157" s="1"/>
    </row>
    <row r="2158" spans="23:25" x14ac:dyDescent="0.15">
      <c r="W2158" s="1"/>
      <c r="X2158" s="1"/>
    </row>
    <row r="2159" spans="23:25" x14ac:dyDescent="0.15">
      <c r="W2159" s="1"/>
      <c r="X2159" s="1"/>
    </row>
    <row r="2160" spans="23:25" x14ac:dyDescent="0.15">
      <c r="W2160" s="1"/>
      <c r="X2160" s="1"/>
    </row>
    <row r="2161" spans="23:24" x14ac:dyDescent="0.15">
      <c r="W2161" s="1"/>
      <c r="X2161" s="1"/>
    </row>
    <row r="2162" spans="23:24" x14ac:dyDescent="0.15">
      <c r="W2162" s="1"/>
      <c r="X2162" s="1"/>
    </row>
    <row r="2163" spans="23:24" x14ac:dyDescent="0.15">
      <c r="W2163" s="1"/>
      <c r="X2163" s="1"/>
    </row>
    <row r="2164" spans="23:24" x14ac:dyDescent="0.15">
      <c r="W2164" s="1"/>
      <c r="X2164" s="1"/>
    </row>
    <row r="2165" spans="23:24" x14ac:dyDescent="0.15">
      <c r="W2165" s="1"/>
      <c r="X2165" s="1"/>
    </row>
    <row r="2166" spans="23:24" x14ac:dyDescent="0.15">
      <c r="W2166" s="1"/>
      <c r="X2166" s="1"/>
    </row>
    <row r="2167" spans="23:24" x14ac:dyDescent="0.15">
      <c r="W2167" s="1"/>
      <c r="X2167" s="1"/>
    </row>
    <row r="2168" spans="23:24" x14ac:dyDescent="0.15">
      <c r="W2168" s="1"/>
      <c r="X2168" s="1"/>
    </row>
    <row r="2169" spans="23:24" x14ac:dyDescent="0.15">
      <c r="W2169" s="1"/>
      <c r="X2169" s="1"/>
    </row>
    <row r="2170" spans="23:24" x14ac:dyDescent="0.15">
      <c r="W2170" s="1"/>
      <c r="X2170" s="1"/>
    </row>
    <row r="2171" spans="23:24" x14ac:dyDescent="0.15">
      <c r="W2171" s="1"/>
      <c r="X2171" s="1"/>
    </row>
    <row r="2172" spans="23:24" x14ac:dyDescent="0.15">
      <c r="W2172" s="1"/>
      <c r="X2172" s="1"/>
    </row>
    <row r="2173" spans="23:24" x14ac:dyDescent="0.15">
      <c r="W2173" s="1"/>
      <c r="X2173" s="1"/>
    </row>
    <row r="2174" spans="23:24" x14ac:dyDescent="0.15">
      <c r="W2174" s="1"/>
      <c r="X2174" s="1"/>
    </row>
    <row r="2175" spans="23:24" x14ac:dyDescent="0.15">
      <c r="W2175" s="1"/>
      <c r="X2175" s="1"/>
    </row>
    <row r="2176" spans="23:24" x14ac:dyDescent="0.15">
      <c r="W2176" s="1"/>
      <c r="X2176" s="1"/>
    </row>
    <row r="2177" spans="23:24" x14ac:dyDescent="0.15">
      <c r="W2177" s="1"/>
      <c r="X2177" s="1"/>
    </row>
    <row r="2178" spans="23:24" x14ac:dyDescent="0.15">
      <c r="W2178" s="1"/>
      <c r="X2178" s="1"/>
    </row>
    <row r="2179" spans="23:24" x14ac:dyDescent="0.15">
      <c r="W2179" s="1"/>
      <c r="X2179" s="1"/>
    </row>
    <row r="2180" spans="23:24" x14ac:dyDescent="0.15">
      <c r="W2180" s="1"/>
      <c r="X2180" s="1"/>
    </row>
    <row r="2181" spans="23:24" x14ac:dyDescent="0.15">
      <c r="W2181" s="1"/>
      <c r="X2181" s="1"/>
    </row>
    <row r="2182" spans="23:24" x14ac:dyDescent="0.15">
      <c r="W2182" s="1"/>
      <c r="X2182" s="1"/>
    </row>
    <row r="2183" spans="23:24" x14ac:dyDescent="0.15">
      <c r="W2183" s="1"/>
      <c r="X2183" s="1"/>
    </row>
    <row r="2184" spans="23:24" x14ac:dyDescent="0.15">
      <c r="W2184" s="1"/>
      <c r="X2184" s="1"/>
    </row>
    <row r="2185" spans="23:24" x14ac:dyDescent="0.15">
      <c r="W2185" s="1"/>
      <c r="X2185" s="1"/>
    </row>
    <row r="2186" spans="23:24" x14ac:dyDescent="0.15">
      <c r="W2186" s="1"/>
      <c r="X2186" s="1"/>
    </row>
    <row r="2187" spans="23:24" x14ac:dyDescent="0.15">
      <c r="W2187" s="1"/>
      <c r="X2187" s="1"/>
    </row>
    <row r="2188" spans="23:24" x14ac:dyDescent="0.15">
      <c r="W2188" s="1"/>
      <c r="X2188" s="1"/>
    </row>
    <row r="2189" spans="23:24" x14ac:dyDescent="0.15">
      <c r="W2189" s="1"/>
      <c r="X2189" s="1"/>
    </row>
    <row r="2190" spans="23:24" x14ac:dyDescent="0.15">
      <c r="W2190" s="1"/>
      <c r="X2190" s="1"/>
    </row>
    <row r="2191" spans="23:24" x14ac:dyDescent="0.15">
      <c r="W2191" s="1"/>
      <c r="X2191" s="1"/>
    </row>
    <row r="2192" spans="23:24" x14ac:dyDescent="0.15">
      <c r="W2192" s="1"/>
      <c r="X2192" s="1"/>
    </row>
    <row r="2193" spans="23:24" x14ac:dyDescent="0.15">
      <c r="W2193" s="1"/>
      <c r="X2193" s="1"/>
    </row>
    <row r="2194" spans="23:24" x14ac:dyDescent="0.15">
      <c r="W2194" s="1"/>
      <c r="X2194" s="1"/>
    </row>
    <row r="2195" spans="23:24" x14ac:dyDescent="0.15">
      <c r="W2195" s="1"/>
      <c r="X2195" s="1"/>
    </row>
    <row r="2196" spans="23:24" x14ac:dyDescent="0.15">
      <c r="W2196" s="1"/>
      <c r="X2196" s="1"/>
    </row>
    <row r="2197" spans="23:24" x14ac:dyDescent="0.15">
      <c r="W2197" s="1"/>
      <c r="X2197" s="1"/>
    </row>
    <row r="2198" spans="23:24" x14ac:dyDescent="0.15">
      <c r="W2198" s="1"/>
      <c r="X2198" s="1"/>
    </row>
    <row r="2199" spans="23:24" x14ac:dyDescent="0.15">
      <c r="W2199" s="1"/>
      <c r="X2199" s="1"/>
    </row>
    <row r="2200" spans="23:24" x14ac:dyDescent="0.15">
      <c r="W2200" s="1"/>
      <c r="X2200" s="1"/>
    </row>
    <row r="2201" spans="23:24" x14ac:dyDescent="0.15">
      <c r="W2201" s="1"/>
      <c r="X2201" s="1"/>
    </row>
    <row r="2202" spans="23:24" x14ac:dyDescent="0.15">
      <c r="W2202" s="1"/>
      <c r="X2202" s="1"/>
    </row>
    <row r="2203" spans="23:24" x14ac:dyDescent="0.15">
      <c r="W2203" s="1"/>
      <c r="X2203" s="1"/>
    </row>
    <row r="2204" spans="23:24" x14ac:dyDescent="0.15">
      <c r="W2204" s="1"/>
      <c r="X2204" s="1"/>
    </row>
    <row r="2205" spans="23:24" x14ac:dyDescent="0.15">
      <c r="W2205" s="1"/>
      <c r="X2205" s="1"/>
    </row>
    <row r="2206" spans="23:24" x14ac:dyDescent="0.15">
      <c r="W2206" s="1"/>
      <c r="X2206" s="1"/>
    </row>
    <row r="2207" spans="23:24" x14ac:dyDescent="0.15">
      <c r="W2207" s="1"/>
      <c r="X2207" s="1"/>
    </row>
    <row r="2208" spans="23:24" x14ac:dyDescent="0.15">
      <c r="W2208" s="1"/>
      <c r="X2208" s="1"/>
    </row>
    <row r="2209" spans="23:24" x14ac:dyDescent="0.15">
      <c r="W2209" s="1"/>
      <c r="X2209" s="1"/>
    </row>
    <row r="2210" spans="23:24" x14ac:dyDescent="0.15">
      <c r="W2210" s="1"/>
      <c r="X2210" s="1"/>
    </row>
    <row r="2211" spans="23:24" x14ac:dyDescent="0.15">
      <c r="W2211" s="1"/>
      <c r="X2211" s="1"/>
    </row>
    <row r="2212" spans="23:24" x14ac:dyDescent="0.15">
      <c r="W2212" s="1"/>
      <c r="X2212" s="1"/>
    </row>
    <row r="2213" spans="23:24" x14ac:dyDescent="0.15">
      <c r="W2213" s="1"/>
      <c r="X2213" s="1"/>
    </row>
    <row r="2214" spans="23:24" x14ac:dyDescent="0.15">
      <c r="W2214" s="1"/>
      <c r="X2214" s="1"/>
    </row>
    <row r="2215" spans="23:24" x14ac:dyDescent="0.15">
      <c r="W2215" s="1"/>
      <c r="X2215" s="1"/>
    </row>
    <row r="2216" spans="23:24" x14ac:dyDescent="0.15">
      <c r="W2216" s="1"/>
      <c r="X2216" s="1"/>
    </row>
    <row r="2217" spans="23:24" x14ac:dyDescent="0.15">
      <c r="W2217" s="1"/>
      <c r="X2217" s="1"/>
    </row>
    <row r="2218" spans="23:24" x14ac:dyDescent="0.15">
      <c r="W2218" s="1"/>
      <c r="X2218" s="1"/>
    </row>
    <row r="2219" spans="23:24" x14ac:dyDescent="0.15">
      <c r="W2219" s="1"/>
      <c r="X2219" s="1"/>
    </row>
    <row r="2220" spans="23:24" x14ac:dyDescent="0.15">
      <c r="W2220" s="1"/>
      <c r="X2220" s="1"/>
    </row>
    <row r="2221" spans="23:24" x14ac:dyDescent="0.15">
      <c r="W2221" s="1"/>
      <c r="X2221" s="1"/>
    </row>
    <row r="2222" spans="23:24" x14ac:dyDescent="0.15">
      <c r="W2222" s="1"/>
      <c r="X2222" s="1"/>
    </row>
    <row r="2223" spans="23:24" x14ac:dyDescent="0.15">
      <c r="W2223" s="1"/>
      <c r="X2223" s="1"/>
    </row>
    <row r="2224" spans="23:24" x14ac:dyDescent="0.15">
      <c r="W2224" s="1"/>
      <c r="X2224" s="1"/>
    </row>
    <row r="2225" spans="23:24" x14ac:dyDescent="0.15">
      <c r="W2225" s="1"/>
      <c r="X2225" s="1"/>
    </row>
    <row r="2226" spans="23:24" x14ac:dyDescent="0.15">
      <c r="W2226" s="1"/>
      <c r="X2226" s="1"/>
    </row>
    <row r="2227" spans="23:24" x14ac:dyDescent="0.15">
      <c r="W2227" s="1"/>
      <c r="X2227" s="1"/>
    </row>
    <row r="2228" spans="23:24" x14ac:dyDescent="0.15">
      <c r="W2228" s="1"/>
      <c r="X2228" s="1"/>
    </row>
    <row r="2229" spans="23:24" x14ac:dyDescent="0.15">
      <c r="W2229" s="1"/>
      <c r="X2229" s="1"/>
    </row>
    <row r="2230" spans="23:24" x14ac:dyDescent="0.15">
      <c r="W2230" s="1"/>
      <c r="X2230" s="1"/>
    </row>
  </sheetData>
  <autoFilter ref="A3:AI1333"/>
  <mergeCells count="46">
    <mergeCell ref="AJ180:AV180"/>
    <mergeCell ref="AY180:BK180"/>
    <mergeCell ref="BN180:BZ180"/>
    <mergeCell ref="AJ196:AV196"/>
    <mergeCell ref="AY196:BK196"/>
    <mergeCell ref="BN196:BZ196"/>
    <mergeCell ref="AJ148:AV148"/>
    <mergeCell ref="AY148:BK148"/>
    <mergeCell ref="BN148:BZ148"/>
    <mergeCell ref="AJ164:AV164"/>
    <mergeCell ref="AY164:BK164"/>
    <mergeCell ref="BN164:BZ164"/>
    <mergeCell ref="AJ116:AV116"/>
    <mergeCell ref="AY116:BK116"/>
    <mergeCell ref="BN116:BZ116"/>
    <mergeCell ref="AJ132:AV132"/>
    <mergeCell ref="AY132:BK132"/>
    <mergeCell ref="BN132:BZ132"/>
    <mergeCell ref="AJ84:AV84"/>
    <mergeCell ref="AY84:BK84"/>
    <mergeCell ref="BN84:BZ84"/>
    <mergeCell ref="AJ100:AV100"/>
    <mergeCell ref="AY100:BK100"/>
    <mergeCell ref="BN100:BZ100"/>
    <mergeCell ref="AJ52:AV52"/>
    <mergeCell ref="AY52:BK52"/>
    <mergeCell ref="BN52:BZ52"/>
    <mergeCell ref="AJ68:AV68"/>
    <mergeCell ref="AY68:BK68"/>
    <mergeCell ref="BN68:BZ68"/>
    <mergeCell ref="AJ20:AV20"/>
    <mergeCell ref="AY20:BK20"/>
    <mergeCell ref="BN20:BZ20"/>
    <mergeCell ref="AJ36:AV36"/>
    <mergeCell ref="AY36:BK36"/>
    <mergeCell ref="BN36:BZ36"/>
    <mergeCell ref="A1:V1"/>
    <mergeCell ref="W1:AH1"/>
    <mergeCell ref="A2:D2"/>
    <mergeCell ref="E2:H2"/>
    <mergeCell ref="I2:M2"/>
    <mergeCell ref="N2:Q2"/>
    <mergeCell ref="R2:V2"/>
    <mergeCell ref="W2:Y2"/>
    <mergeCell ref="Z2:AC2"/>
    <mergeCell ref="AD2:AH2"/>
  </mergeCells>
  <phoneticPr fontId="1" type="noConversion"/>
  <conditionalFormatting sqref="AJ4:AV16">
    <cfRule type="cellIs" dxfId="38" priority="39" operator="lessThan">
      <formula>-79</formula>
    </cfRule>
  </conditionalFormatting>
  <conditionalFormatting sqref="AJ21:AV33">
    <cfRule type="cellIs" dxfId="37" priority="38" operator="lessThan">
      <formula>-79</formula>
    </cfRule>
  </conditionalFormatting>
  <conditionalFormatting sqref="AJ37:AV49">
    <cfRule type="cellIs" dxfId="36" priority="37" operator="lessThan">
      <formula>-79</formula>
    </cfRule>
  </conditionalFormatting>
  <conditionalFormatting sqref="AJ53:AV65">
    <cfRule type="cellIs" dxfId="35" priority="36" operator="lessThan">
      <formula>-79</formula>
    </cfRule>
  </conditionalFormatting>
  <conditionalFormatting sqref="AY197:BK209">
    <cfRule type="cellIs" dxfId="34" priority="14" operator="lessThan">
      <formula>-79</formula>
    </cfRule>
  </conditionalFormatting>
  <conditionalFormatting sqref="AJ69:AV81">
    <cfRule type="cellIs" dxfId="33" priority="35" operator="lessThan">
      <formula>-79</formula>
    </cfRule>
  </conditionalFormatting>
  <conditionalFormatting sqref="AJ85:AV97">
    <cfRule type="cellIs" dxfId="32" priority="34" operator="lessThan">
      <formula>-79</formula>
    </cfRule>
  </conditionalFormatting>
  <conditionalFormatting sqref="AJ101:AV113">
    <cfRule type="cellIs" dxfId="31" priority="33" operator="lessThan">
      <formula>-79</formula>
    </cfRule>
  </conditionalFormatting>
  <conditionalFormatting sqref="AJ117:AV129">
    <cfRule type="cellIs" dxfId="30" priority="32" operator="lessThan">
      <formula>-79</formula>
    </cfRule>
  </conditionalFormatting>
  <conditionalFormatting sqref="AJ133:AV145">
    <cfRule type="cellIs" dxfId="29" priority="31" operator="lessThan">
      <formula>-79</formula>
    </cfRule>
  </conditionalFormatting>
  <conditionalFormatting sqref="AJ149:AV161">
    <cfRule type="cellIs" dxfId="28" priority="30" operator="lessThan">
      <formula>-79</formula>
    </cfRule>
  </conditionalFormatting>
  <conditionalFormatting sqref="AJ165:AV177">
    <cfRule type="cellIs" dxfId="27" priority="29" operator="lessThan">
      <formula>-79</formula>
    </cfRule>
  </conditionalFormatting>
  <conditionalFormatting sqref="AJ181:AV193">
    <cfRule type="cellIs" dxfId="26" priority="28" operator="lessThan">
      <formula>-79</formula>
    </cfRule>
  </conditionalFormatting>
  <conditionalFormatting sqref="AJ197:AV209">
    <cfRule type="cellIs" dxfId="25" priority="27" operator="lessThan">
      <formula>-79</formula>
    </cfRule>
  </conditionalFormatting>
  <conditionalFormatting sqref="AY4:BK16">
    <cfRule type="cellIs" dxfId="24" priority="26" operator="lessThan">
      <formula>-79</formula>
    </cfRule>
  </conditionalFormatting>
  <conditionalFormatting sqref="AY21:BK33">
    <cfRule type="cellIs" dxfId="23" priority="25" operator="lessThan">
      <formula>-79</formula>
    </cfRule>
  </conditionalFormatting>
  <conditionalFormatting sqref="AY37:BK49">
    <cfRule type="cellIs" dxfId="22" priority="24" operator="lessThan">
      <formula>-79</formula>
    </cfRule>
  </conditionalFormatting>
  <conditionalFormatting sqref="AY53:BK65">
    <cfRule type="cellIs" dxfId="21" priority="23" operator="lessThan">
      <formula>-79</formula>
    </cfRule>
  </conditionalFormatting>
  <conditionalFormatting sqref="AY69:BK81">
    <cfRule type="cellIs" dxfId="20" priority="22" operator="lessThan">
      <formula>-79</formula>
    </cfRule>
  </conditionalFormatting>
  <conditionalFormatting sqref="AY85:BK97">
    <cfRule type="cellIs" dxfId="19" priority="21" operator="lessThan">
      <formula>-79</formula>
    </cfRule>
  </conditionalFormatting>
  <conditionalFormatting sqref="AY101:BK113">
    <cfRule type="cellIs" dxfId="18" priority="20" operator="lessThan">
      <formula>-79</formula>
    </cfRule>
  </conditionalFormatting>
  <conditionalFormatting sqref="AY117:BK129">
    <cfRule type="cellIs" dxfId="17" priority="19" operator="lessThan">
      <formula>-79</formula>
    </cfRule>
  </conditionalFormatting>
  <conditionalFormatting sqref="AY133:BK145">
    <cfRule type="cellIs" dxfId="16" priority="18" operator="lessThan">
      <formula>-79</formula>
    </cfRule>
  </conditionalFormatting>
  <conditionalFormatting sqref="AY149:BK161">
    <cfRule type="cellIs" dxfId="15" priority="17" operator="lessThan">
      <formula>-79</formula>
    </cfRule>
  </conditionalFormatting>
  <conditionalFormatting sqref="AY165:BK177">
    <cfRule type="cellIs" dxfId="14" priority="16" operator="lessThan">
      <formula>-79</formula>
    </cfRule>
  </conditionalFormatting>
  <conditionalFormatting sqref="AY181:BK193">
    <cfRule type="cellIs" dxfId="13" priority="15" operator="lessThan">
      <formula>-79</formula>
    </cfRule>
  </conditionalFormatting>
  <conditionalFormatting sqref="BN197:BZ209">
    <cfRule type="cellIs" dxfId="12" priority="1" operator="lessThan">
      <formula>-79</formula>
    </cfRule>
  </conditionalFormatting>
  <conditionalFormatting sqref="BN4:BZ16">
    <cfRule type="cellIs" dxfId="11" priority="13" operator="lessThan">
      <formula>-79</formula>
    </cfRule>
  </conditionalFormatting>
  <conditionalFormatting sqref="BN21:BZ33">
    <cfRule type="cellIs" dxfId="10" priority="12" operator="lessThan">
      <formula>-79</formula>
    </cfRule>
  </conditionalFormatting>
  <conditionalFormatting sqref="BN37:BZ49">
    <cfRule type="cellIs" dxfId="9" priority="11" operator="lessThan">
      <formula>-79</formula>
    </cfRule>
  </conditionalFormatting>
  <conditionalFormatting sqref="BN53:BZ65">
    <cfRule type="cellIs" dxfId="8" priority="10" operator="lessThan">
      <formula>-79</formula>
    </cfRule>
  </conditionalFormatting>
  <conditionalFormatting sqref="BN69:BZ81">
    <cfRule type="cellIs" dxfId="7" priority="9" operator="lessThan">
      <formula>-79</formula>
    </cfRule>
  </conditionalFormatting>
  <conditionalFormatting sqref="BN85:BZ97">
    <cfRule type="cellIs" dxfId="6" priority="8" operator="lessThan">
      <formula>-79</formula>
    </cfRule>
  </conditionalFormatting>
  <conditionalFormatting sqref="BN101:BZ113">
    <cfRule type="cellIs" dxfId="5" priority="7" operator="lessThan">
      <formula>-79</formula>
    </cfRule>
  </conditionalFormatting>
  <conditionalFormatting sqref="BN117:BZ129">
    <cfRule type="cellIs" dxfId="4" priority="6" operator="lessThan">
      <formula>-79</formula>
    </cfRule>
  </conditionalFormatting>
  <conditionalFormatting sqref="BN133:BZ145">
    <cfRule type="cellIs" dxfId="3" priority="5" operator="lessThan">
      <formula>-79</formula>
    </cfRule>
  </conditionalFormatting>
  <conditionalFormatting sqref="BN149:BZ161">
    <cfRule type="cellIs" dxfId="2" priority="4" operator="lessThan">
      <formula>-79</formula>
    </cfRule>
  </conditionalFormatting>
  <conditionalFormatting sqref="BN165:BZ177">
    <cfRule type="cellIs" dxfId="1" priority="3" operator="lessThan">
      <formula>-79</formula>
    </cfRule>
  </conditionalFormatting>
  <conditionalFormatting sqref="BN181:BZ193">
    <cfRule type="cellIs" dxfId="0" priority="2" operator="lessThan">
      <formula>-79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230"/>
  <sheetViews>
    <sheetView topLeftCell="A337" zoomScale="70" zoomScaleNormal="70" workbookViewId="0">
      <selection activeCell="L5" sqref="L5"/>
    </sheetView>
  </sheetViews>
  <sheetFormatPr defaultRowHeight="15" x14ac:dyDescent="0.15"/>
  <cols>
    <col min="1" max="1" width="14.5" style="51" customWidth="1"/>
    <col min="2" max="2" width="19.625" style="7" customWidth="1"/>
    <col min="3" max="3" width="17.375" style="49" customWidth="1"/>
    <col min="4" max="5" width="22.375" style="49" customWidth="1"/>
    <col min="6" max="8" width="22.375" style="8" customWidth="1"/>
    <col min="9" max="9" width="22.375" style="49" customWidth="1"/>
    <col min="10" max="10" width="22.375" style="105" customWidth="1"/>
    <col min="11" max="11" width="22.375" style="8" customWidth="1"/>
    <col min="12" max="12" width="22.375" style="54" customWidth="1"/>
    <col min="13" max="14" width="22.375" style="8" customWidth="1"/>
    <col min="15" max="15" width="22.375" style="49" customWidth="1"/>
    <col min="16" max="18" width="22.375" style="8" customWidth="1"/>
    <col min="19" max="19" width="22.375" style="49" customWidth="1"/>
    <col min="20" max="20" width="22.375" style="100" customWidth="1"/>
    <col min="21" max="21" width="22.375" style="8" customWidth="1"/>
    <col min="22" max="22" width="22.375" style="54" customWidth="1"/>
    <col min="23" max="24" width="22.375" style="8" customWidth="1"/>
    <col min="25" max="26" width="14.125" style="23" customWidth="1"/>
    <col min="27" max="27" width="21.25" style="49" customWidth="1"/>
    <col min="28" max="28" width="18.5" style="49" customWidth="1"/>
    <col min="29" max="29" width="17.375" style="8" customWidth="1"/>
    <col min="30" max="30" width="14.375" style="8" customWidth="1"/>
    <col min="31" max="31" width="18" style="8" customWidth="1"/>
    <col min="32" max="32" width="22.375" style="49" customWidth="1"/>
    <col min="33" max="33" width="22.375" style="100" customWidth="1"/>
    <col min="34" max="34" width="22.375" style="8" customWidth="1"/>
    <col min="35" max="35" width="22.375" style="54" customWidth="1"/>
    <col min="36" max="37" width="22.375" style="8" customWidth="1"/>
    <col min="38" max="38" width="9" style="49"/>
    <col min="39" max="39" width="15" style="49" customWidth="1"/>
    <col min="40" max="16384" width="9" style="49"/>
  </cols>
  <sheetData>
    <row r="1" spans="1:38" x14ac:dyDescent="0.15">
      <c r="A1" s="113" t="s">
        <v>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 t="s">
        <v>19</v>
      </c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</row>
    <row r="2" spans="1:38" x14ac:dyDescent="0.15">
      <c r="A2" s="113" t="s">
        <v>9</v>
      </c>
      <c r="B2" s="113"/>
      <c r="C2" s="113"/>
      <c r="D2" s="113"/>
      <c r="E2" s="113" t="s">
        <v>8</v>
      </c>
      <c r="F2" s="113"/>
      <c r="G2" s="113"/>
      <c r="H2" s="113"/>
      <c r="I2" s="113" t="s">
        <v>17</v>
      </c>
      <c r="J2" s="113"/>
      <c r="K2" s="113"/>
      <c r="L2" s="113"/>
      <c r="M2" s="113"/>
      <c r="N2" s="113"/>
      <c r="O2" s="113" t="s">
        <v>10</v>
      </c>
      <c r="P2" s="113"/>
      <c r="Q2" s="113"/>
      <c r="R2" s="113"/>
      <c r="S2" s="113" t="s">
        <v>18</v>
      </c>
      <c r="T2" s="113"/>
      <c r="U2" s="113"/>
      <c r="V2" s="113"/>
      <c r="W2" s="113"/>
      <c r="X2" s="113"/>
      <c r="Y2" s="113" t="s">
        <v>9</v>
      </c>
      <c r="Z2" s="113"/>
      <c r="AA2" s="113"/>
      <c r="AB2" s="114" t="s">
        <v>20</v>
      </c>
      <c r="AC2" s="114"/>
      <c r="AD2" s="114"/>
      <c r="AE2" s="114"/>
      <c r="AF2" s="113" t="s">
        <v>21</v>
      </c>
      <c r="AG2" s="113"/>
      <c r="AH2" s="113"/>
      <c r="AI2" s="113"/>
      <c r="AJ2" s="113"/>
      <c r="AK2" s="113"/>
    </row>
    <row r="3" spans="1:38" ht="31.5" customHeight="1" x14ac:dyDescent="0.15">
      <c r="A3" s="51" t="s">
        <v>196</v>
      </c>
      <c r="B3" s="7" t="s">
        <v>197</v>
      </c>
      <c r="C3" s="48" t="s">
        <v>0</v>
      </c>
      <c r="D3" s="48" t="s">
        <v>1</v>
      </c>
      <c r="E3" s="48" t="s">
        <v>196</v>
      </c>
      <c r="F3" s="9" t="s">
        <v>5</v>
      </c>
      <c r="G3" s="9" t="s">
        <v>6</v>
      </c>
      <c r="H3" s="9" t="s">
        <v>7</v>
      </c>
      <c r="I3" s="7" t="s">
        <v>197</v>
      </c>
      <c r="J3" s="104"/>
      <c r="K3" s="9" t="s">
        <v>5</v>
      </c>
      <c r="L3" s="52" t="s">
        <v>198</v>
      </c>
      <c r="M3" s="9" t="s">
        <v>6</v>
      </c>
      <c r="N3" s="9" t="s">
        <v>7</v>
      </c>
      <c r="O3" s="48" t="s">
        <v>196</v>
      </c>
      <c r="P3" s="9" t="s">
        <v>5</v>
      </c>
      <c r="Q3" s="9" t="s">
        <v>6</v>
      </c>
      <c r="R3" s="9" t="s">
        <v>7</v>
      </c>
      <c r="S3" s="7" t="s">
        <v>197</v>
      </c>
      <c r="T3" s="7"/>
      <c r="U3" s="9" t="s">
        <v>5</v>
      </c>
      <c r="V3" s="52" t="s">
        <v>198</v>
      </c>
      <c r="W3" s="9" t="s">
        <v>6</v>
      </c>
      <c r="X3" s="9" t="s">
        <v>7</v>
      </c>
      <c r="Y3" s="48" t="s">
        <v>196</v>
      </c>
      <c r="Z3" s="7" t="s">
        <v>197</v>
      </c>
      <c r="AA3" s="48" t="s">
        <v>4</v>
      </c>
      <c r="AB3" s="48" t="s">
        <v>196</v>
      </c>
      <c r="AC3" s="9" t="s">
        <v>5</v>
      </c>
      <c r="AD3" s="9" t="s">
        <v>6</v>
      </c>
      <c r="AE3" s="9" t="s">
        <v>7</v>
      </c>
      <c r="AF3" s="7" t="s">
        <v>197</v>
      </c>
      <c r="AG3" s="7"/>
      <c r="AH3" s="9" t="s">
        <v>5</v>
      </c>
      <c r="AI3" s="52" t="s">
        <v>198</v>
      </c>
      <c r="AJ3" s="9" t="s">
        <v>6</v>
      </c>
      <c r="AK3" s="9" t="s">
        <v>7</v>
      </c>
      <c r="AL3" s="6"/>
    </row>
    <row r="4" spans="1:38" x14ac:dyDescent="0.15">
      <c r="A4" s="50">
        <v>45.161713884671997</v>
      </c>
      <c r="B4" s="13">
        <f>ROUNDDOWN(A4/10,0)*10</f>
        <v>40</v>
      </c>
      <c r="C4" s="26">
        <v>2.016</v>
      </c>
      <c r="D4" s="6">
        <v>12.851000000000001</v>
      </c>
      <c r="E4" s="50">
        <v>0</v>
      </c>
      <c r="F4" s="10">
        <f>AVERAGEIF($A$4:$A$154,E4,$C$4:$C$154)</f>
        <v>1.796</v>
      </c>
      <c r="G4" s="10">
        <f t="array" ref="G4">STDEVP(IF(($A$4:$A$154=E4),$C$4:$C$154,""))</f>
        <v>0</v>
      </c>
      <c r="H4" s="10">
        <f t="array" ref="H4">MEDIAN(IF($A$4:$A$154=E4,$C$4:$C$154,""))</f>
        <v>1.796</v>
      </c>
      <c r="I4" s="23">
        <v>0</v>
      </c>
      <c r="J4" s="29" t="s">
        <v>233</v>
      </c>
      <c r="K4" s="10">
        <f>AVERAGEIF($B$4:$B$154,I4,$C$4:$C$154)</f>
        <v>1.796</v>
      </c>
      <c r="L4" s="53">
        <f>K4/$K$4</f>
        <v>1</v>
      </c>
      <c r="M4" s="10">
        <f t="array" ref="M4">STDEVP(IF(($B$4:$B$154=I4),$C$4:$C$154,""))</f>
        <v>0</v>
      </c>
      <c r="N4" s="10">
        <f t="array" ref="N4">MEDIAN(IF($B$4:$B$154=I4,$C$4:$C$154,""))</f>
        <v>1.796</v>
      </c>
      <c r="O4" s="50">
        <v>0</v>
      </c>
      <c r="P4" s="10">
        <f>AVERAGEIF($A$4:$A$154,O4,$D$4:$D$154)</f>
        <v>37.853999999999999</v>
      </c>
      <c r="Q4" s="10">
        <f t="array" ref="Q4">STDEVP(IF(($A$4:$A$154=O4),$D$4:$D$154,""))</f>
        <v>0</v>
      </c>
      <c r="R4" s="10">
        <f t="array" ref="R4">MEDIAN(IF($A$4:$A$154=O4,$D$4:$D$154,""))</f>
        <v>37.853999999999999</v>
      </c>
      <c r="S4" s="23">
        <v>0</v>
      </c>
      <c r="T4" s="29" t="s">
        <v>233</v>
      </c>
      <c r="U4" s="10">
        <f>AVERAGEIF($B$4:$B$154,S4,$D$4:$D$154)</f>
        <v>37.853999999999999</v>
      </c>
      <c r="V4" s="53">
        <f>U4/$U$4-1</f>
        <v>0</v>
      </c>
      <c r="W4" s="10">
        <f t="array" ref="W4">STDEVP(IF(($B$4:$B$154=S4),$D$4:$D$154,""))</f>
        <v>0</v>
      </c>
      <c r="X4" s="10">
        <f t="array" ref="X4">MEDIAN(IF($B$4:$B$154=S4,$D$4:$D$154,""))</f>
        <v>37.853999999999999</v>
      </c>
      <c r="Y4" s="50">
        <v>0</v>
      </c>
      <c r="Z4" s="13">
        <f>ROUNDDOWN(Y4/10,0)*10</f>
        <v>0</v>
      </c>
      <c r="AA4" s="6">
        <v>0.21466499999615718</v>
      </c>
      <c r="AB4" s="50">
        <v>0</v>
      </c>
      <c r="AC4" s="10">
        <f>AVERAGEIF($Y$4:$Y$2230,AB4,$AA$4:$AA$2230)</f>
        <v>0.21415588235046099</v>
      </c>
      <c r="AD4" s="10">
        <f t="array" ref="AD4">STDEVP(IF(($Y$4:$Y$2230=AB4),$AA$4:$AA$2230,""))</f>
        <v>4.8951369135746391E-3</v>
      </c>
      <c r="AE4" s="10">
        <f t="array" ref="AE4">MEDIAN(IF($Y$4:$Y$2230=AB4,$AA$4:$AA$2230,""))</f>
        <v>0.21203499999353759</v>
      </c>
      <c r="AF4" s="23">
        <v>0</v>
      </c>
      <c r="AG4" s="29" t="s">
        <v>233</v>
      </c>
      <c r="AH4" s="10">
        <f>AVERAGEIF($Z$4:$Z$2230,AF4,$AA$4:$AA$2230)</f>
        <v>0.43826562499761185</v>
      </c>
      <c r="AI4" s="53">
        <f>AH4/$AH$4-1</f>
        <v>0</v>
      </c>
      <c r="AJ4" s="10">
        <f t="array" ref="AJ4">STDEVP(IF(($Z$4:$Z$2230=AF4),$AA$4:$AA$2230,""))</f>
        <v>0.28169570767902591</v>
      </c>
      <c r="AK4" s="10">
        <f t="array" ref="AK4">MEDIAN(IF($Z$4:$Z$2230=AF4,$AA$4:$AA$2230,""))</f>
        <v>0.29722749999416587</v>
      </c>
      <c r="AL4" s="6"/>
    </row>
    <row r="5" spans="1:38" x14ac:dyDescent="0.15">
      <c r="A5" s="50">
        <v>45.161713884671997</v>
      </c>
      <c r="B5" s="13">
        <f t="shared" ref="B5:B68" si="0">ROUNDDOWN(A5/10,0)*10</f>
        <v>40</v>
      </c>
      <c r="C5" s="26">
        <v>2.2440000000000002</v>
      </c>
      <c r="D5" s="6">
        <v>12.851000000000001</v>
      </c>
      <c r="E5" s="50">
        <v>3.9286726364160005</v>
      </c>
      <c r="F5" s="10">
        <f t="shared" ref="F5:F68" si="1">AVERAGEIF($A$4:$A$154,E5,$C$4:$C$154)</f>
        <v>3.9424999999999999</v>
      </c>
      <c r="G5" s="10">
        <f t="array" ref="G5">STDEVP(IF(($A$4:$A$154=E5),$C$4:$C$154,""))</f>
        <v>7.749999999999968E-2</v>
      </c>
      <c r="H5" s="10">
        <f t="array" ref="H5">MEDIAN(IF($A$4:$A$154=E5,$C$4:$C$154,""))</f>
        <v>3.9424999999999999</v>
      </c>
      <c r="I5" s="23">
        <v>1</v>
      </c>
      <c r="J5" s="29" t="s">
        <v>234</v>
      </c>
      <c r="K5" s="10">
        <f t="shared" ref="K5:K15" si="2">AVERAGEIF($B$4:$B$154,I5,$C$4:$C$154)</f>
        <v>2.8744000000000001</v>
      </c>
      <c r="L5" s="53">
        <f t="shared" ref="L5:L15" si="3">K5/$K$4</f>
        <v>1.6004454342984409</v>
      </c>
      <c r="M5" s="10">
        <f t="array" ref="M5">STDEVP(IF(($B$4:$B$154=I5),$C$4:$C$154,""))</f>
        <v>1.1653474331717557</v>
      </c>
      <c r="N5" s="10">
        <f t="array" ref="N5">MEDIAN(IF($B$4:$B$154=I5,$C$4:$C$154,""))</f>
        <v>3.0790000000000002</v>
      </c>
      <c r="O5" s="50">
        <v>3.9286726364160005</v>
      </c>
      <c r="P5" s="10">
        <f t="shared" ref="P5:P68" si="4">AVERAGEIF($A$4:$A$154,O5,$D$4:$D$154)</f>
        <v>15.205</v>
      </c>
      <c r="Q5" s="10">
        <f t="array" ref="Q5">STDEVP(IF(($A$4:$A$154=O5),$D$4:$D$154,""))</f>
        <v>0</v>
      </c>
      <c r="R5" s="10">
        <f t="array" ref="R5">MEDIAN(IF($A$4:$A$154=O5,$D$4:$D$154,""))</f>
        <v>15.205</v>
      </c>
      <c r="S5" s="23">
        <v>1</v>
      </c>
      <c r="T5" s="29" t="s">
        <v>234</v>
      </c>
      <c r="U5" s="10">
        <f t="shared" ref="U5:U15" si="5">AVERAGEIF($B$4:$B$154,S5,$D$4:$D$154)</f>
        <v>18.3232</v>
      </c>
      <c r="V5" s="53">
        <f t="shared" ref="V5:V15" si="6">U5/$U$4-1</f>
        <v>-0.51595075817615044</v>
      </c>
      <c r="W5" s="10">
        <f t="array" ref="W5">STDEVP(IF(($B$4:$B$154=S5),$D$4:$D$154,""))</f>
        <v>11.20712245672367</v>
      </c>
      <c r="X5" s="10">
        <f t="array" ref="X5">MEDIAN(IF($B$4:$B$154=S5,$D$4:$D$154,""))</f>
        <v>15.205</v>
      </c>
      <c r="Y5" s="50">
        <v>0</v>
      </c>
      <c r="Z5" s="13">
        <f t="shared" ref="Z5:Z68" si="7">ROUNDDOWN(Y5/10,0)*10</f>
        <v>0</v>
      </c>
      <c r="AA5" s="6">
        <v>0.22011999999737952</v>
      </c>
      <c r="AB5" s="50">
        <v>2.6311293803519997</v>
      </c>
      <c r="AC5" s="10">
        <f t="shared" ref="AC5:AC68" si="8">AVERAGEIF($Y$4:$Y$2230,AB5,$AA$4:$AA$2230)</f>
        <v>0.80067153845801053</v>
      </c>
      <c r="AD5" s="10">
        <f t="array" ref="AD5">STDEVP(IF(($Y$4:$Y$2230=AB5),$AA$4:$AA$2230,""))</f>
        <v>6.1014353635462031E-2</v>
      </c>
      <c r="AE5" s="10">
        <f t="array" ref="AE5">MEDIAN(IF($Y$4:$Y$2230=AB5,$AA$4:$AA$2230,""))</f>
        <v>0.78575499999736542</v>
      </c>
      <c r="AF5" s="23">
        <v>1</v>
      </c>
      <c r="AG5" s="29" t="s">
        <v>234</v>
      </c>
      <c r="AH5" s="10">
        <f t="shared" ref="AH5:AH15" si="9">AVERAGEIF($Z$4:$Z$2230,AF5,$AA$4:$AA$2230)</f>
        <v>0.56989348484547986</v>
      </c>
      <c r="AI5" s="53">
        <f t="shared" ref="AI5:AI15" si="10">AH5/$AH$4-1</f>
        <v>0.30033808799990935</v>
      </c>
      <c r="AJ5" s="10">
        <f t="array" ref="AJ5">STDEVP(IF(($Z$4:$Z$2230=AF5),$AA$4:$AA$2230,""))</f>
        <v>0.26751516652094037</v>
      </c>
      <c r="AK5" s="10">
        <f t="array" ref="AK5">MEDIAN(IF($Z$4:$Z$2230=AF5,$AA$4:$AA$2230,""))</f>
        <v>0.73734249999613966</v>
      </c>
      <c r="AL5" s="6"/>
    </row>
    <row r="6" spans="1:38" x14ac:dyDescent="0.15">
      <c r="A6" s="50">
        <v>38.349611790335999</v>
      </c>
      <c r="B6" s="13">
        <f t="shared" si="0"/>
        <v>30</v>
      </c>
      <c r="C6" s="26">
        <v>0.83499999999999996</v>
      </c>
      <c r="D6" s="6">
        <v>11.164</v>
      </c>
      <c r="E6" s="50">
        <v>4.3972299233280001</v>
      </c>
      <c r="F6" s="10">
        <f t="shared" si="1"/>
        <v>2.63</v>
      </c>
      <c r="G6" s="10">
        <f t="array" ref="G6">STDEVP(IF(($A$4:$A$154=E6),$C$4:$C$154,""))</f>
        <v>0</v>
      </c>
      <c r="H6" s="10">
        <f t="array" ref="H6">MEDIAN(IF($A$4:$A$154=E6,$C$4:$C$154,""))</f>
        <v>2.63</v>
      </c>
      <c r="I6" s="23">
        <v>10</v>
      </c>
      <c r="J6" s="29" t="s">
        <v>244</v>
      </c>
      <c r="K6" s="10">
        <f t="shared" si="2"/>
        <v>1.3369599999999997</v>
      </c>
      <c r="L6" s="53">
        <f t="shared" si="3"/>
        <v>0.74440979955456554</v>
      </c>
      <c r="M6" s="10">
        <f t="array" ref="M6">STDEVP(IF(($B$4:$B$154=I6),$C$4:$C$154,""))</f>
        <v>0.63459407371957133</v>
      </c>
      <c r="N6" s="10">
        <f t="array" ref="N6">MEDIAN(IF($B$4:$B$154=I6,$C$4:$C$154,""))</f>
        <v>1.0489999999999999</v>
      </c>
      <c r="O6" s="50">
        <v>4.3972299233280001</v>
      </c>
      <c r="P6" s="10">
        <f t="shared" si="4"/>
        <v>37.54</v>
      </c>
      <c r="Q6" s="10">
        <f t="array" ref="Q6">STDEVP(IF(($A$4:$A$154=O6),$D$4:$D$154,""))</f>
        <v>0</v>
      </c>
      <c r="R6" s="10">
        <f t="array" ref="R6">MEDIAN(IF($A$4:$A$154=O6,$D$4:$D$154,""))</f>
        <v>37.54</v>
      </c>
      <c r="S6" s="23">
        <v>10</v>
      </c>
      <c r="T6" s="29" t="s">
        <v>244</v>
      </c>
      <c r="U6" s="10">
        <f t="shared" si="5"/>
        <v>14.652679999999997</v>
      </c>
      <c r="V6" s="53">
        <f t="shared" si="6"/>
        <v>-0.61291594019126117</v>
      </c>
      <c r="W6" s="10">
        <f t="array" ref="W6">STDEVP(IF(($B$4:$B$154=S6),$D$4:$D$154,""))</f>
        <v>7.9039987991901963</v>
      </c>
      <c r="X6" s="10">
        <f t="array" ref="X6">MEDIAN(IF($B$4:$B$154=S6,$D$4:$D$154,""))</f>
        <v>11.936</v>
      </c>
      <c r="Y6" s="50">
        <v>0</v>
      </c>
      <c r="Z6" s="13">
        <f t="shared" si="7"/>
        <v>0</v>
      </c>
      <c r="AA6" s="6">
        <v>0.21357499999615714</v>
      </c>
      <c r="AB6" s="50">
        <v>4.9378729466880005</v>
      </c>
      <c r="AC6" s="10">
        <f t="shared" si="8"/>
        <v>0.29350499999578578</v>
      </c>
      <c r="AD6" s="10">
        <f t="array" ref="AD6">STDEVP(IF(($Y$4:$Y$2230=AB6),$AA$4:$AA$2230,""))</f>
        <v>4.7260110469970897E-2</v>
      </c>
      <c r="AE6" s="10">
        <f t="array" ref="AE6">MEDIAN(IF($Y$4:$Y$2230=AB6,$AA$4:$AA$2230,""))</f>
        <v>0.29722749999416587</v>
      </c>
      <c r="AF6" s="23">
        <v>10</v>
      </c>
      <c r="AG6" s="29" t="s">
        <v>244</v>
      </c>
      <c r="AH6" s="10">
        <f t="shared" si="9"/>
        <v>0.52504658415574246</v>
      </c>
      <c r="AI6" s="53">
        <f t="shared" si="10"/>
        <v>0.198009960645678</v>
      </c>
      <c r="AJ6" s="10">
        <f t="array" ref="AJ6">STDEVP(IF(($Z$4:$Z$2230=AF6),$AA$4:$AA$2230,""))</f>
        <v>0.22296705484109189</v>
      </c>
      <c r="AK6" s="10">
        <f t="array" ref="AK6">MEDIAN(IF($Z$4:$Z$2230=AF6,$AA$4:$AA$2230,""))</f>
        <v>0.53543999999462777</v>
      </c>
      <c r="AL6" s="6"/>
    </row>
    <row r="7" spans="1:38" x14ac:dyDescent="0.15">
      <c r="A7" s="50">
        <v>38.349611790335999</v>
      </c>
      <c r="B7" s="13">
        <f t="shared" si="0"/>
        <v>30</v>
      </c>
      <c r="C7" s="26">
        <v>1.0409999999999999</v>
      </c>
      <c r="D7" s="6">
        <v>11.164</v>
      </c>
      <c r="E7" s="50">
        <v>4.721615737344</v>
      </c>
      <c r="F7" s="10">
        <f t="shared" si="1"/>
        <v>3.0790000000000002</v>
      </c>
      <c r="G7" s="10">
        <f t="array" ref="G7">STDEVP(IF(($A$4:$A$154=E7),$C$4:$C$154,""))</f>
        <v>0</v>
      </c>
      <c r="H7" s="10">
        <f t="array" ref="H7">MEDIAN(IF($A$4:$A$154=E7,$C$4:$C$154,""))</f>
        <v>3.0790000000000002</v>
      </c>
      <c r="I7" s="23">
        <v>20</v>
      </c>
      <c r="J7" s="29" t="s">
        <v>245</v>
      </c>
      <c r="K7" s="10">
        <f t="shared" si="2"/>
        <v>1.030888888888889</v>
      </c>
      <c r="L7" s="53">
        <f t="shared" si="3"/>
        <v>0.57399158624102953</v>
      </c>
      <c r="M7" s="10">
        <f t="array" ref="M7">STDEVP(IF(($B$4:$B$154=I7),$C$4:$C$154,""))</f>
        <v>0.16335268214948875</v>
      </c>
      <c r="N7" s="10">
        <f t="array" ref="N7">MEDIAN(IF($B$4:$B$154=I7,$C$4:$C$154,""))</f>
        <v>1.008</v>
      </c>
      <c r="O7" s="50">
        <v>4.721615737344</v>
      </c>
      <c r="P7" s="10">
        <f t="shared" si="4"/>
        <v>20.637</v>
      </c>
      <c r="Q7" s="10">
        <f t="array" ref="Q7">STDEVP(IF(($A$4:$A$154=O7),$D$4:$D$154,""))</f>
        <v>0</v>
      </c>
      <c r="R7" s="10">
        <f t="array" ref="R7">MEDIAN(IF($A$4:$A$154=O7,$D$4:$D$154,""))</f>
        <v>20.637</v>
      </c>
      <c r="S7" s="23">
        <v>20</v>
      </c>
      <c r="T7" s="29" t="s">
        <v>245</v>
      </c>
      <c r="U7" s="10">
        <f t="shared" si="5"/>
        <v>16.72666666666667</v>
      </c>
      <c r="V7" s="53">
        <f t="shared" si="6"/>
        <v>-0.55812683820291986</v>
      </c>
      <c r="W7" s="10">
        <f t="array" ref="W7">STDEVP(IF(($B$4:$B$154=S7),$D$4:$D$154,""))</f>
        <v>13.387064552519842</v>
      </c>
      <c r="X7" s="10">
        <f t="array" ref="X7">MEDIAN(IF($B$4:$B$154=S7,$D$4:$D$154,""))</f>
        <v>12.192</v>
      </c>
      <c r="Y7" s="50">
        <v>0</v>
      </c>
      <c r="Z7" s="13">
        <f t="shared" si="7"/>
        <v>0</v>
      </c>
      <c r="AA7" s="6">
        <v>0.2270299999990093</v>
      </c>
      <c r="AB7" s="50">
        <v>5.0099586831359995</v>
      </c>
      <c r="AC7" s="10">
        <f t="shared" si="8"/>
        <v>0.30971642856972953</v>
      </c>
      <c r="AD7" s="10">
        <f t="array" ref="AD7">STDEVP(IF(($Y$4:$Y$2230=AB7),$AA$4:$AA$2230,""))</f>
        <v>6.6892410721533957E-2</v>
      </c>
      <c r="AE7" s="10">
        <f t="array" ref="AE7">MEDIAN(IF($Y$4:$Y$2230=AB7,$AA$4:$AA$2230,""))</f>
        <v>0.26473999999530751</v>
      </c>
      <c r="AF7" s="23">
        <v>20</v>
      </c>
      <c r="AG7" s="29" t="s">
        <v>245</v>
      </c>
      <c r="AH7" s="10">
        <f t="shared" si="9"/>
        <v>0.46280002303886997</v>
      </c>
      <c r="AI7" s="53">
        <f t="shared" si="10"/>
        <v>5.5980657943209167E-2</v>
      </c>
      <c r="AJ7" s="10">
        <f t="array" ref="AJ7">STDEVP(IF(($Z$4:$Z$2230=AF7),$AA$4:$AA$2230,""))</f>
        <v>0.28926458801930788</v>
      </c>
      <c r="AK7" s="10">
        <f t="array" ref="AK7">MEDIAN(IF($Z$4:$Z$2230=AF7,$AA$4:$AA$2230,""))</f>
        <v>0.3766199999968185</v>
      </c>
      <c r="AL7" s="6"/>
    </row>
    <row r="8" spans="1:38" x14ac:dyDescent="0.15">
      <c r="A8" s="50">
        <v>38.962340550144006</v>
      </c>
      <c r="B8" s="13">
        <f t="shared" si="0"/>
        <v>30</v>
      </c>
      <c r="C8" s="26">
        <v>0.71399999999999997</v>
      </c>
      <c r="D8" s="6">
        <v>1.7450000000000001</v>
      </c>
      <c r="E8" s="50">
        <v>8.5782026373119997</v>
      </c>
      <c r="F8" s="10">
        <f t="shared" si="1"/>
        <v>0.77800000000000002</v>
      </c>
      <c r="G8" s="10">
        <f t="array" ref="G8">STDEVP(IF(($A$4:$A$154=E8),$C$4:$C$154,""))</f>
        <v>0</v>
      </c>
      <c r="H8" s="10">
        <f t="array" ref="H8">MEDIAN(IF($A$4:$A$154=E8,$C$4:$C$154,""))</f>
        <v>0.77800000000000002</v>
      </c>
      <c r="I8" s="23">
        <v>30</v>
      </c>
      <c r="J8" s="29" t="s">
        <v>246</v>
      </c>
      <c r="K8" s="10">
        <f t="shared" si="2"/>
        <v>1.1569473684210525</v>
      </c>
      <c r="L8" s="53">
        <f t="shared" si="3"/>
        <v>0.64418004923221184</v>
      </c>
      <c r="M8" s="10">
        <f t="array" ref="M8">STDEVP(IF(($B$4:$B$154=I8),$C$4:$C$154,""))</f>
        <v>0.42052679665343728</v>
      </c>
      <c r="N8" s="10">
        <f t="array" ref="N8">MEDIAN(IF($B$4:$B$154=I8,$C$4:$C$154,""))</f>
        <v>1.0549999999999999</v>
      </c>
      <c r="O8" s="50">
        <v>8.5782026373119997</v>
      </c>
      <c r="P8" s="10">
        <f t="shared" si="4"/>
        <v>3.0289999999999999</v>
      </c>
      <c r="Q8" s="10">
        <f t="array" ref="Q8">STDEVP(IF(($A$4:$A$154=O8),$D$4:$D$154,""))</f>
        <v>0</v>
      </c>
      <c r="R8" s="10">
        <f t="array" ref="R8">MEDIAN(IF($A$4:$A$154=O8,$D$4:$D$154,""))</f>
        <v>3.0289999999999999</v>
      </c>
      <c r="S8" s="23">
        <v>30</v>
      </c>
      <c r="T8" s="29" t="s">
        <v>246</v>
      </c>
      <c r="U8" s="10">
        <f t="shared" si="5"/>
        <v>17.717421052631583</v>
      </c>
      <c r="V8" s="53">
        <f t="shared" si="6"/>
        <v>-0.53195379477382621</v>
      </c>
      <c r="W8" s="10">
        <f t="array" ref="W8">STDEVP(IF(($B$4:$B$154=S8),$D$4:$D$154,""))</f>
        <v>12.893714198116641</v>
      </c>
      <c r="X8" s="10">
        <f t="array" ref="X8">MEDIAN(IF($B$4:$B$154=S8,$D$4:$D$154,""))</f>
        <v>12.048999999999999</v>
      </c>
      <c r="Y8" s="50">
        <v>0</v>
      </c>
      <c r="Z8" s="13">
        <f t="shared" si="7"/>
        <v>0</v>
      </c>
      <c r="AA8" s="6">
        <v>0.2129399999999988</v>
      </c>
      <c r="AB8" s="50">
        <v>5.2622587607039994</v>
      </c>
      <c r="AC8" s="10">
        <f t="shared" si="8"/>
        <v>0.84172388888680993</v>
      </c>
      <c r="AD8" s="10">
        <f t="array" ref="AD8">STDEVP(IF(($Y$4:$Y$2230=AB8),$AA$4:$AA$2230,""))</f>
        <v>6.5697628478295092E-2</v>
      </c>
      <c r="AE8" s="10">
        <f t="array" ref="AE8">MEDIAN(IF($Y$4:$Y$2230=AB8,$AA$4:$AA$2230,""))</f>
        <v>0.83432999999966073</v>
      </c>
      <c r="AF8" s="23">
        <v>30</v>
      </c>
      <c r="AG8" s="29" t="s">
        <v>246</v>
      </c>
      <c r="AH8" s="10">
        <f t="shared" si="9"/>
        <v>0.43719231249739399</v>
      </c>
      <c r="AI8" s="53">
        <f t="shared" si="10"/>
        <v>-2.4489999648585892E-3</v>
      </c>
      <c r="AJ8" s="10">
        <f t="array" ref="AJ8">STDEVP(IF(($Z$4:$Z$2230=AF8),$AA$4:$AA$2230,""))</f>
        <v>0.29653098947835499</v>
      </c>
      <c r="AK8" s="10">
        <f t="array" ref="AK8">MEDIAN(IF($Z$4:$Z$2230=AF8,$AA$4:$AA$2230,""))</f>
        <v>0.35324249999393953</v>
      </c>
      <c r="AL8" s="6"/>
    </row>
    <row r="9" spans="1:38" x14ac:dyDescent="0.15">
      <c r="A9" s="50">
        <v>18.093519848447997</v>
      </c>
      <c r="B9" s="13">
        <f t="shared" si="0"/>
        <v>10</v>
      </c>
      <c r="C9" s="26">
        <v>2.2080000000000002</v>
      </c>
      <c r="D9" s="6">
        <v>13.811</v>
      </c>
      <c r="E9" s="50">
        <v>12.290618064383999</v>
      </c>
      <c r="F9" s="10">
        <f t="shared" si="1"/>
        <v>1.1802727272727274</v>
      </c>
      <c r="G9" s="10">
        <f t="array" ref="G9">STDEVP(IF(($A$4:$A$154=E9),$C$4:$C$154,""))</f>
        <v>0.39147764150926029</v>
      </c>
      <c r="H9" s="10">
        <f t="array" ref="H9">MEDIAN(IF($A$4:$A$154=E9,$C$4:$C$154,""))</f>
        <v>1.0489999999999999</v>
      </c>
      <c r="I9" s="23">
        <v>40</v>
      </c>
      <c r="J9" s="29" t="s">
        <v>247</v>
      </c>
      <c r="K9" s="10">
        <f t="shared" si="2"/>
        <v>1.4975161290322578</v>
      </c>
      <c r="L9" s="53">
        <f t="shared" si="3"/>
        <v>0.83380630792441968</v>
      </c>
      <c r="M9" s="10">
        <f t="array" ref="M9">STDEVP(IF(($B$4:$B$154=I9),$C$4:$C$154,""))</f>
        <v>0.90894078273232304</v>
      </c>
      <c r="N9" s="10">
        <f t="array" ref="N9">MEDIAN(IF($B$4:$B$154=I9,$C$4:$C$154,""))</f>
        <v>1.073</v>
      </c>
      <c r="O9" s="50">
        <v>12.290618064383999</v>
      </c>
      <c r="P9" s="10">
        <f t="shared" si="4"/>
        <v>13.157</v>
      </c>
      <c r="Q9" s="10">
        <f t="array" ref="Q9">STDEVP(IF(($A$4:$A$154=O9),$D$4:$D$154,""))</f>
        <v>5.7892327957715084</v>
      </c>
      <c r="R9" s="10">
        <f t="array" ref="R9">MEDIAN(IF($A$4:$A$154=O9,$D$4:$D$154,""))</f>
        <v>12.153</v>
      </c>
      <c r="S9" s="23">
        <v>40</v>
      </c>
      <c r="T9" s="29" t="s">
        <v>247</v>
      </c>
      <c r="U9" s="10">
        <f t="shared" si="5"/>
        <v>17.50606451612903</v>
      </c>
      <c r="V9" s="53">
        <f t="shared" si="6"/>
        <v>-0.53753726115789535</v>
      </c>
      <c r="W9" s="10">
        <f t="array" ref="W9">STDEVP(IF(($B$4:$B$154=S9),$D$4:$D$154,""))</f>
        <v>13.792146308761714</v>
      </c>
      <c r="X9" s="10">
        <f t="array" ref="X9">MEDIAN(IF($B$4:$B$154=S9,$D$4:$D$154,""))</f>
        <v>12.275</v>
      </c>
      <c r="Y9" s="50">
        <v>0</v>
      </c>
      <c r="Z9" s="13">
        <f t="shared" si="7"/>
        <v>0</v>
      </c>
      <c r="AA9" s="6">
        <v>0.22139499999819434</v>
      </c>
      <c r="AB9" s="50">
        <v>5.478515970048</v>
      </c>
      <c r="AC9" s="10">
        <f t="shared" si="8"/>
        <v>0.26266399999769235</v>
      </c>
      <c r="AD9" s="10">
        <f t="array" ref="AD9">STDEVP(IF(($Y$4:$Y$2230=AB9),$AA$4:$AA$2230,""))</f>
        <v>3.3153617509567621E-2</v>
      </c>
      <c r="AE9" s="10">
        <f t="array" ref="AE9">MEDIAN(IF($Y$4:$Y$2230=AB9,$AA$4:$AA$2230,""))</f>
        <v>0.25235499999634192</v>
      </c>
      <c r="AF9" s="23">
        <v>40</v>
      </c>
      <c r="AG9" s="29" t="s">
        <v>247</v>
      </c>
      <c r="AH9" s="10">
        <f t="shared" si="9"/>
        <v>0.56620256531815538</v>
      </c>
      <c r="AI9" s="53">
        <f t="shared" si="10"/>
        <v>0.29191643839564341</v>
      </c>
      <c r="AJ9" s="10">
        <f t="array" ref="AJ9">STDEVP(IF(($Z$4:$Z$2230=AF9),$AA$4:$AA$2230,""))</f>
        <v>0.30727264904967655</v>
      </c>
      <c r="AK9" s="10">
        <f t="array" ref="AK9">MEDIAN(IF($Z$4:$Z$2230=AF9,$AA$4:$AA$2230,""))</f>
        <v>0.60802499999623127</v>
      </c>
    </row>
    <row r="10" spans="1:38" x14ac:dyDescent="0.15">
      <c r="A10" s="50">
        <v>18.093519848447997</v>
      </c>
      <c r="B10" s="13">
        <f t="shared" si="0"/>
        <v>10</v>
      </c>
      <c r="C10" s="26">
        <v>2.379</v>
      </c>
      <c r="D10" s="6">
        <v>13.811</v>
      </c>
      <c r="E10" s="50">
        <v>14.309018684928001</v>
      </c>
      <c r="F10" s="10">
        <f t="shared" si="1"/>
        <v>3.008</v>
      </c>
      <c r="G10" s="10">
        <f t="array" ref="G10">STDEVP(IF(($A$4:$A$154=E10),$C$4:$C$154,""))</f>
        <v>0</v>
      </c>
      <c r="H10" s="10">
        <f t="array" ref="H10">MEDIAN(IF($A$4:$A$154=E10,$C$4:$C$154,""))</f>
        <v>3.008</v>
      </c>
      <c r="I10" s="23">
        <v>50</v>
      </c>
      <c r="J10" s="29" t="s">
        <v>248</v>
      </c>
      <c r="K10" s="10">
        <f t="shared" si="2"/>
        <v>1.3648181818181817</v>
      </c>
      <c r="L10" s="53">
        <f t="shared" si="3"/>
        <v>0.75992103664709443</v>
      </c>
      <c r="M10" s="10">
        <f t="array" ref="M10">STDEVP(IF(($B$4:$B$154=I10),$C$4:$C$154,""))</f>
        <v>0.74196579413704888</v>
      </c>
      <c r="N10" s="10">
        <f t="array" ref="N10">MEDIAN(IF($B$4:$B$154=I10,$C$4:$C$154,""))</f>
        <v>0.99299999999999999</v>
      </c>
      <c r="O10" s="50">
        <v>14.309018684928001</v>
      </c>
      <c r="P10" s="10">
        <f t="shared" si="4"/>
        <v>3.8039999999999998</v>
      </c>
      <c r="Q10" s="10">
        <f t="array" ref="Q10">STDEVP(IF(($A$4:$A$154=O10),$D$4:$D$154,""))</f>
        <v>0</v>
      </c>
      <c r="R10" s="10">
        <f t="array" ref="R10">MEDIAN(IF($A$4:$A$154=O10,$D$4:$D$154,""))</f>
        <v>3.8039999999999998</v>
      </c>
      <c r="S10" s="23">
        <v>50</v>
      </c>
      <c r="T10" s="29" t="s">
        <v>248</v>
      </c>
      <c r="U10" s="10">
        <f t="shared" si="5"/>
        <v>23.033636363636365</v>
      </c>
      <c r="V10" s="53">
        <f t="shared" si="6"/>
        <v>-0.39151380663506197</v>
      </c>
      <c r="W10" s="10">
        <f t="array" ref="W10">STDEVP(IF(($B$4:$B$154=S10),$D$4:$D$154,""))</f>
        <v>19.49550779152948</v>
      </c>
      <c r="X10" s="10">
        <f t="array" ref="X10">MEDIAN(IF($B$4:$B$154=S10,$D$4:$D$154,""))</f>
        <v>12.502000000000001</v>
      </c>
      <c r="Y10" s="50">
        <v>0</v>
      </c>
      <c r="Z10" s="13">
        <f t="shared" si="7"/>
        <v>0</v>
      </c>
      <c r="AA10" s="6">
        <v>0.21084999999615706</v>
      </c>
      <c r="AB10" s="50">
        <v>5.5506017064959998</v>
      </c>
      <c r="AC10" s="10">
        <f t="shared" si="8"/>
        <v>0.25950499999769455</v>
      </c>
      <c r="AD10" s="10">
        <f t="array" ref="AD10">STDEVP(IF(($Y$4:$Y$2230=AB10),$AA$4:$AA$2230,""))</f>
        <v>3.6743875804195414E-2</v>
      </c>
      <c r="AE10" s="10">
        <f t="array" ref="AE10">MEDIAN(IF($Y$4:$Y$2230=AB10,$AA$4:$AA$2230,""))</f>
        <v>0.24217999999946205</v>
      </c>
      <c r="AF10" s="23">
        <v>50</v>
      </c>
      <c r="AG10" s="29" t="s">
        <v>248</v>
      </c>
      <c r="AH10" s="10">
        <f t="shared" si="9"/>
        <v>0.47219691860173718</v>
      </c>
      <c r="AI10" s="53">
        <f t="shared" si="10"/>
        <v>7.7421754453843361E-2</v>
      </c>
      <c r="AJ10" s="10">
        <f t="array" ref="AJ10">STDEVP(IF(($Z$4:$Z$2230=AF10),$AA$4:$AA$2230,""))</f>
        <v>0.2714239357265909</v>
      </c>
      <c r="AK10" s="10">
        <f t="array" ref="AK10">MEDIAN(IF($Z$4:$Z$2230=AF10,$AA$4:$AA$2230,""))</f>
        <v>0.48872999999722344</v>
      </c>
    </row>
    <row r="11" spans="1:38" x14ac:dyDescent="0.15">
      <c r="A11" s="50">
        <v>19.318977368064001</v>
      </c>
      <c r="B11" s="13">
        <f t="shared" si="0"/>
        <v>10</v>
      </c>
      <c r="C11" s="26">
        <v>1.349</v>
      </c>
      <c r="D11" s="6">
        <v>28.757999999999999</v>
      </c>
      <c r="E11" s="50">
        <v>14.381104421376001</v>
      </c>
      <c r="F11" s="10">
        <f t="shared" si="1"/>
        <v>0.997</v>
      </c>
      <c r="G11" s="10">
        <f t="array" ref="G11">STDEVP(IF(($A$4:$A$154=E11),$C$4:$C$154,""))</f>
        <v>8.7999999999999967E-2</v>
      </c>
      <c r="H11" s="10">
        <f t="array" ref="H11">MEDIAN(IF($A$4:$A$154=E11,$C$4:$C$154,""))</f>
        <v>0.997</v>
      </c>
      <c r="I11" s="23">
        <v>60</v>
      </c>
      <c r="J11" s="29" t="s">
        <v>249</v>
      </c>
      <c r="K11" s="10">
        <f t="shared" si="2"/>
        <v>1.0192857142857144</v>
      </c>
      <c r="L11" s="53">
        <f t="shared" si="3"/>
        <v>0.56753102131721289</v>
      </c>
      <c r="M11" s="10">
        <f t="array" ref="M11">STDEVP(IF(($B$4:$B$154=I11),$C$4:$C$154,""))</f>
        <v>0.50212426301683943</v>
      </c>
      <c r="N11" s="10">
        <f t="array" ref="N11">MEDIAN(IF($B$4:$B$154=I11,$C$4:$C$154,""))</f>
        <v>0.88200000000000001</v>
      </c>
      <c r="O11" s="50">
        <v>14.381104421376001</v>
      </c>
      <c r="P11" s="10">
        <f t="shared" si="4"/>
        <v>11.095000000000001</v>
      </c>
      <c r="Q11" s="10">
        <f t="array" ref="Q11">STDEVP(IF(($A$4:$A$154=O11),$D$4:$D$154,""))</f>
        <v>0</v>
      </c>
      <c r="R11" s="10">
        <f t="array" ref="R11">MEDIAN(IF($A$4:$A$154=O11,$D$4:$D$154,""))</f>
        <v>11.095000000000001</v>
      </c>
      <c r="S11" s="23">
        <v>60</v>
      </c>
      <c r="T11" s="29" t="s">
        <v>249</v>
      </c>
      <c r="U11" s="10">
        <f t="shared" si="5"/>
        <v>11.864714285714285</v>
      </c>
      <c r="V11" s="53">
        <f t="shared" si="6"/>
        <v>-0.68656643193019806</v>
      </c>
      <c r="W11" s="10">
        <f t="array" ref="W11">STDEVP(IF(($B$4:$B$154=S11),$D$4:$D$154,""))</f>
        <v>0.46439506404590936</v>
      </c>
      <c r="X11" s="10">
        <f t="array" ref="X11">MEDIAN(IF($B$4:$B$154=S11,$D$4:$D$154,""))</f>
        <v>11.776999999999999</v>
      </c>
      <c r="Y11" s="50">
        <v>0</v>
      </c>
      <c r="Z11" s="13">
        <f t="shared" si="7"/>
        <v>0</v>
      </c>
      <c r="AA11" s="6">
        <v>0.21030499999615704</v>
      </c>
      <c r="AB11" s="50">
        <v>6.0552018616319998</v>
      </c>
      <c r="AC11" s="10">
        <f t="shared" si="8"/>
        <v>0.22157714285498745</v>
      </c>
      <c r="AD11" s="10">
        <f t="array" ref="AD11">STDEVP(IF(($Y$4:$Y$2230=AB11),$AA$4:$AA$2230,""))</f>
        <v>5.3652937986728216E-3</v>
      </c>
      <c r="AE11" s="10">
        <f t="array" ref="AE11">MEDIAN(IF($Y$4:$Y$2230=AB11,$AA$4:$AA$2230,""))</f>
        <v>0.22204499999801919</v>
      </c>
      <c r="AF11" s="23">
        <v>60</v>
      </c>
      <c r="AG11" s="29" t="s">
        <v>249</v>
      </c>
      <c r="AH11" s="10">
        <f t="shared" si="9"/>
        <v>0.32628927350161002</v>
      </c>
      <c r="AI11" s="53">
        <f t="shared" si="10"/>
        <v>-0.25549882333713025</v>
      </c>
      <c r="AJ11" s="10">
        <f t="array" ref="AJ11">STDEVP(IF(($Z$4:$Z$2230=AF11),$AA$4:$AA$2230,""))</f>
        <v>0.20373360158137643</v>
      </c>
      <c r="AK11" s="10">
        <f t="array" ref="AK11">MEDIAN(IF($Z$4:$Z$2230=AF11,$AA$4:$AA$2230,""))</f>
        <v>0.36904999999618271</v>
      </c>
    </row>
    <row r="12" spans="1:38" x14ac:dyDescent="0.15">
      <c r="A12" s="50">
        <v>19.318977368064001</v>
      </c>
      <c r="B12" s="13">
        <f t="shared" si="0"/>
        <v>10</v>
      </c>
      <c r="C12" s="26">
        <v>1.502</v>
      </c>
      <c r="D12" s="6">
        <v>28.757999999999999</v>
      </c>
      <c r="E12" s="50">
        <v>14.741533103615998</v>
      </c>
      <c r="F12" s="10">
        <f t="shared" si="1"/>
        <v>2.7160000000000002</v>
      </c>
      <c r="G12" s="10">
        <f t="array" ref="G12">STDEVP(IF(($A$4:$A$154=E12),$C$4:$C$154,""))</f>
        <v>0</v>
      </c>
      <c r="H12" s="10">
        <f t="array" ref="H12">MEDIAN(IF($A$4:$A$154=E12,$C$4:$C$154,""))</f>
        <v>2.7160000000000002</v>
      </c>
      <c r="I12" s="23">
        <v>70</v>
      </c>
      <c r="J12" s="29" t="s">
        <v>250</v>
      </c>
      <c r="K12" s="10">
        <f t="shared" si="2"/>
        <v>1.5037142857142858</v>
      </c>
      <c r="L12" s="53">
        <f t="shared" si="3"/>
        <v>0.83725739739102767</v>
      </c>
      <c r="M12" s="10">
        <f t="array" ref="M12">STDEVP(IF(($B$4:$B$154=I12),$C$4:$C$154,""))</f>
        <v>0.74168297314490184</v>
      </c>
      <c r="N12" s="10">
        <f t="array" ref="N12">MEDIAN(IF($B$4:$B$154=I12,$C$4:$C$154,""))</f>
        <v>1.133</v>
      </c>
      <c r="O12" s="50">
        <v>14.741533103615998</v>
      </c>
      <c r="P12" s="10">
        <f t="shared" si="4"/>
        <v>3.4079999999999999</v>
      </c>
      <c r="Q12" s="10">
        <f t="array" ref="Q12">STDEVP(IF(($A$4:$A$154=O12),$D$4:$D$154,""))</f>
        <v>0</v>
      </c>
      <c r="R12" s="10">
        <f t="array" ref="R12">MEDIAN(IF($A$4:$A$154=O12,$D$4:$D$154,""))</f>
        <v>3.4079999999999999</v>
      </c>
      <c r="S12" s="23">
        <v>70</v>
      </c>
      <c r="T12" s="29" t="s">
        <v>250</v>
      </c>
      <c r="U12" s="10">
        <f t="shared" si="5"/>
        <v>8.8989999999999991</v>
      </c>
      <c r="V12" s="53">
        <f t="shared" si="6"/>
        <v>-0.76491255877846465</v>
      </c>
      <c r="W12" s="10">
        <f t="array" ref="W12">STDEVP(IF(($B$4:$B$154=S12),$D$4:$D$154,""))</f>
        <v>5.3198892845622252</v>
      </c>
      <c r="X12" s="10">
        <f t="array" ref="X12">MEDIAN(IF($B$4:$B$154=S12,$D$4:$D$154,""))</f>
        <v>11.789</v>
      </c>
      <c r="Y12" s="50">
        <v>0</v>
      </c>
      <c r="Z12" s="13">
        <f t="shared" si="7"/>
        <v>0</v>
      </c>
      <c r="AA12" s="6">
        <v>0.21075999999999873</v>
      </c>
      <c r="AB12" s="50">
        <v>6.7760592261119994</v>
      </c>
      <c r="AC12" s="10">
        <f t="shared" si="8"/>
        <v>0.3566574999971478</v>
      </c>
      <c r="AD12" s="10">
        <f t="array" ref="AD12">STDEVP(IF(($Y$4:$Y$2230=AB12),$AA$4:$AA$2230,""))</f>
        <v>1.7727500000029095E-2</v>
      </c>
      <c r="AE12" s="10">
        <f t="array" ref="AE12">MEDIAN(IF($Y$4:$Y$2230=AB12,$AA$4:$AA$2230,""))</f>
        <v>0.3566574999971478</v>
      </c>
      <c r="AF12" s="23">
        <v>70</v>
      </c>
      <c r="AG12" s="29" t="s">
        <v>250</v>
      </c>
      <c r="AH12" s="10">
        <f t="shared" si="9"/>
        <v>0.41098244999767242</v>
      </c>
      <c r="AI12" s="53">
        <f t="shared" si="10"/>
        <v>-6.2252600805933866E-2</v>
      </c>
      <c r="AJ12" s="10">
        <f t="array" ref="AJ12">STDEVP(IF(($Z$4:$Z$2230=AF12),$AA$4:$AA$2230,""))</f>
        <v>0.25970828498095849</v>
      </c>
      <c r="AK12" s="10">
        <f t="array" ref="AK12">MEDIAN(IF($Z$4:$Z$2230=AF12,$AA$4:$AA$2230,""))</f>
        <v>0.46084499999793338</v>
      </c>
    </row>
    <row r="13" spans="1:38" x14ac:dyDescent="0.15">
      <c r="A13" s="50">
        <v>14.381104421376001</v>
      </c>
      <c r="B13" s="13">
        <f t="shared" si="0"/>
        <v>10</v>
      </c>
      <c r="C13" s="26">
        <v>0.90900000000000003</v>
      </c>
      <c r="D13" s="6">
        <v>11.095000000000001</v>
      </c>
      <c r="E13" s="50">
        <v>15.858862018560002</v>
      </c>
      <c r="F13" s="10">
        <f t="shared" si="1"/>
        <v>0.88650000000000007</v>
      </c>
      <c r="G13" s="10">
        <f t="array" ref="G13">STDEVP(IF(($A$4:$A$154=E13),$C$4:$C$154,""))</f>
        <v>9.6499999999999544E-2</v>
      </c>
      <c r="H13" s="10">
        <f t="array" ref="H13">MEDIAN(IF($A$4:$A$154=E13,$C$4:$C$154,""))</f>
        <v>0.88650000000000007</v>
      </c>
      <c r="I13" s="23">
        <v>80</v>
      </c>
      <c r="J13" s="29" t="s">
        <v>251</v>
      </c>
      <c r="K13" s="10">
        <f t="shared" si="2"/>
        <v>1.3565333333333329</v>
      </c>
      <c r="L13" s="53">
        <f t="shared" si="3"/>
        <v>0.75530809205642147</v>
      </c>
      <c r="M13" s="10">
        <f t="array" ref="M13">STDEVP(IF(($B$4:$B$154=I13),$C$4:$C$154,""))</f>
        <v>0.59146077544406084</v>
      </c>
      <c r="N13" s="10">
        <f t="array" ref="N13">MEDIAN(IF($B$4:$B$154=I13,$C$4:$C$154,""))</f>
        <v>1.2430000000000001</v>
      </c>
      <c r="O13" s="50">
        <v>15.858862018560002</v>
      </c>
      <c r="P13" s="10">
        <f t="shared" si="4"/>
        <v>11.766999999999999</v>
      </c>
      <c r="Q13" s="10">
        <f t="array" ref="Q13">STDEVP(IF(($A$4:$A$154=O13),$D$4:$D$154,""))</f>
        <v>0</v>
      </c>
      <c r="R13" s="10">
        <f t="array" ref="R13">MEDIAN(IF($A$4:$A$154=O13,$D$4:$D$154,""))</f>
        <v>11.766999999999999</v>
      </c>
      <c r="S13" s="23">
        <v>80</v>
      </c>
      <c r="T13" s="29" t="s">
        <v>251</v>
      </c>
      <c r="U13" s="10">
        <f t="shared" si="5"/>
        <v>9.0556666666666672</v>
      </c>
      <c r="V13" s="53">
        <f t="shared" si="6"/>
        <v>-0.76077385040770684</v>
      </c>
      <c r="W13" s="10">
        <f t="array" ref="W13">STDEVP(IF(($B$4:$B$154=S13),$D$4:$D$154,""))</f>
        <v>4.4151395397603856</v>
      </c>
      <c r="X13" s="10">
        <f t="array" ref="X13">MEDIAN(IF($B$4:$B$154=S13,$D$4:$D$154,""))</f>
        <v>11.891999999999999</v>
      </c>
      <c r="Y13" s="50">
        <v>0</v>
      </c>
      <c r="Z13" s="13">
        <f t="shared" si="7"/>
        <v>0</v>
      </c>
      <c r="AA13" s="6">
        <v>0.21167000000040614</v>
      </c>
      <c r="AB13" s="50">
        <v>7.3167022494719998</v>
      </c>
      <c r="AC13" s="10">
        <f t="shared" si="8"/>
        <v>0.79845590908820763</v>
      </c>
      <c r="AD13" s="10">
        <f t="array" ref="AD13">STDEVP(IF(($Y$4:$Y$2230=AB13),$AA$4:$AA$2230,""))</f>
        <v>4.7303151288840814E-2</v>
      </c>
      <c r="AE13" s="10">
        <f t="array" ref="AE13">MEDIAN(IF($Y$4:$Y$2230=AB13,$AA$4:$AA$2230,""))</f>
        <v>0.77993499999974847</v>
      </c>
      <c r="AF13" s="23">
        <v>80</v>
      </c>
      <c r="AG13" s="29" t="s">
        <v>251</v>
      </c>
      <c r="AH13" s="10">
        <f t="shared" si="9"/>
        <v>0.48611665957207223</v>
      </c>
      <c r="AI13" s="53">
        <f t="shared" si="10"/>
        <v>0.1091827235474403</v>
      </c>
      <c r="AJ13" s="10">
        <f t="array" ref="AJ13">STDEVP(IF(($Z$4:$Z$2230=AF13),$AA$4:$AA$2230,""))</f>
        <v>0.27974637183156137</v>
      </c>
      <c r="AK13" s="10">
        <f t="array" ref="AK13">MEDIAN(IF($Z$4:$Z$2230=AF13,$AA$4:$AA$2230,""))</f>
        <v>0.47444999999705795</v>
      </c>
    </row>
    <row r="14" spans="1:38" x14ac:dyDescent="0.15">
      <c r="A14" s="50">
        <v>14.381104421376001</v>
      </c>
      <c r="B14" s="13">
        <f t="shared" si="0"/>
        <v>10</v>
      </c>
      <c r="C14" s="26">
        <v>1.085</v>
      </c>
      <c r="D14" s="6">
        <v>11.095000000000001</v>
      </c>
      <c r="E14" s="50">
        <v>17.264533879296</v>
      </c>
      <c r="F14" s="10">
        <f t="shared" si="1"/>
        <v>0.86099999999999999</v>
      </c>
      <c r="G14" s="10">
        <f t="array" ref="G14">STDEVP(IF(($A$4:$A$154=E14),$C$4:$C$154,""))</f>
        <v>8.9999999999999358E-2</v>
      </c>
      <c r="H14" s="10">
        <f t="array" ref="H14">MEDIAN(IF($A$4:$A$154=E14,$C$4:$C$154,""))</f>
        <v>0.86099999999999999</v>
      </c>
      <c r="I14" s="23">
        <v>90</v>
      </c>
      <c r="J14" s="29" t="s">
        <v>252</v>
      </c>
      <c r="K14" s="10">
        <f t="shared" si="2"/>
        <v>0.96542105263157896</v>
      </c>
      <c r="L14" s="53">
        <f t="shared" si="3"/>
        <v>0.53753956159887473</v>
      </c>
      <c r="M14" s="10">
        <f t="array" ref="M14">STDEVP(IF(($B$4:$B$154=I14),$C$4:$C$154,""))</f>
        <v>0.24024884375415345</v>
      </c>
      <c r="N14" s="10">
        <f t="array" ref="N14">MEDIAN(IF($B$4:$B$154=I14,$C$4:$C$154,""))</f>
        <v>0.88400000000000001</v>
      </c>
      <c r="O14" s="50">
        <v>17.264533879296</v>
      </c>
      <c r="P14" s="10">
        <f t="shared" si="4"/>
        <v>11.823</v>
      </c>
      <c r="Q14" s="10">
        <f t="array" ref="Q14">STDEVP(IF(($A$4:$A$154=O14),$D$4:$D$154,""))</f>
        <v>0</v>
      </c>
      <c r="R14" s="10">
        <f t="array" ref="R14">MEDIAN(IF($A$4:$A$154=O14,$D$4:$D$154,""))</f>
        <v>11.823</v>
      </c>
      <c r="S14" s="23">
        <v>90</v>
      </c>
      <c r="T14" s="29" t="s">
        <v>252</v>
      </c>
      <c r="U14" s="10">
        <f t="shared" si="5"/>
        <v>13.356263157894736</v>
      </c>
      <c r="V14" s="53">
        <f t="shared" si="6"/>
        <v>-0.64716375659389402</v>
      </c>
      <c r="W14" s="10">
        <f t="array" ref="W14">STDEVP(IF(($B$4:$B$154=S14),$D$4:$D$154,""))</f>
        <v>5.9082614135418838</v>
      </c>
      <c r="X14" s="10">
        <f t="array" ref="X14">MEDIAN(IF($B$4:$B$154=S14,$D$4:$D$154,""))</f>
        <v>11.8</v>
      </c>
      <c r="Y14" s="50">
        <v>0</v>
      </c>
      <c r="Z14" s="13">
        <f t="shared" si="7"/>
        <v>0</v>
      </c>
      <c r="AA14" s="6">
        <v>0.21412499999737933</v>
      </c>
      <c r="AB14" s="50">
        <v>7.3887879859199996</v>
      </c>
      <c r="AC14" s="10">
        <f t="shared" si="8"/>
        <v>0.22483624999665147</v>
      </c>
      <c r="AD14" s="10">
        <f t="array" ref="AD14">STDEVP(IF(($Y$4:$Y$2230=AB14),$AA$4:$AA$2230,""))</f>
        <v>8.292337858835994E-3</v>
      </c>
      <c r="AE14" s="10">
        <f t="array" ref="AE14">MEDIAN(IF($Y$4:$Y$2230=AB14,$AA$4:$AA$2230,""))</f>
        <v>0.22544999999589477</v>
      </c>
      <c r="AF14" s="23">
        <v>90</v>
      </c>
      <c r="AG14" s="29" t="s">
        <v>252</v>
      </c>
      <c r="AH14" s="10">
        <f t="shared" si="9"/>
        <v>0.52892624338358407</v>
      </c>
      <c r="AI14" s="53">
        <f t="shared" si="10"/>
        <v>0.20686226163976751</v>
      </c>
      <c r="AJ14" s="10">
        <f t="array" ref="AJ14">STDEVP(IF(($Z$4:$Z$2230=AF14),$AA$4:$AA$2230,""))</f>
        <v>0.31237037599241874</v>
      </c>
      <c r="AK14" s="10">
        <f t="array" ref="AK14">MEDIAN(IF($Z$4:$Z$2230=AF14,$AA$4:$AA$2230,""))</f>
        <v>0.49703499999927891</v>
      </c>
    </row>
    <row r="15" spans="1:38" x14ac:dyDescent="0.15">
      <c r="A15" s="50">
        <v>8.5782026373119997</v>
      </c>
      <c r="B15" s="13">
        <v>1</v>
      </c>
      <c r="C15" s="26">
        <v>0.77800000000000002</v>
      </c>
      <c r="D15" s="6">
        <v>3.0289999999999999</v>
      </c>
      <c r="E15" s="50">
        <v>18.093519848447997</v>
      </c>
      <c r="F15" s="10">
        <f t="shared" si="1"/>
        <v>2.2934999999999999</v>
      </c>
      <c r="G15" s="10">
        <f t="array" ref="G15">STDEVP(IF(($A$4:$A$154=E15),$C$4:$C$154,""))</f>
        <v>8.5499999999999909E-2</v>
      </c>
      <c r="H15" s="10">
        <f t="array" ref="H15">MEDIAN(IF($A$4:$A$154=E15,$C$4:$C$154,""))</f>
        <v>2.2934999999999999</v>
      </c>
      <c r="I15" s="23">
        <v>100</v>
      </c>
      <c r="J15" s="29" t="s">
        <v>253</v>
      </c>
      <c r="K15" s="10">
        <f t="shared" si="2"/>
        <v>0.92949999999999999</v>
      </c>
      <c r="L15" s="53">
        <f t="shared" si="3"/>
        <v>0.51753897550111361</v>
      </c>
      <c r="M15" s="10">
        <f t="array" ref="M15">STDEVP(IF(($B$4:$B$154=I15),$C$4:$C$154,""))</f>
        <v>9.7499999999999684E-2</v>
      </c>
      <c r="N15" s="10">
        <f t="array" ref="N15">MEDIAN(IF($B$4:$B$154=I15,$C$4:$C$154,""))</f>
        <v>0.92949999999999999</v>
      </c>
      <c r="O15" s="50">
        <v>18.093519848447997</v>
      </c>
      <c r="P15" s="10">
        <f t="shared" si="4"/>
        <v>13.811</v>
      </c>
      <c r="Q15" s="10">
        <f t="array" ref="Q15">STDEVP(IF(($A$4:$A$154=O15),$D$4:$D$154,""))</f>
        <v>0</v>
      </c>
      <c r="R15" s="10">
        <f t="array" ref="R15">MEDIAN(IF($A$4:$A$154=O15,$D$4:$D$154,""))</f>
        <v>13.811</v>
      </c>
      <c r="S15" s="23">
        <v>100</v>
      </c>
      <c r="T15" s="29" t="s">
        <v>253</v>
      </c>
      <c r="U15" s="10">
        <f t="shared" si="5"/>
        <v>12.138999999999999</v>
      </c>
      <c r="V15" s="53">
        <f t="shared" si="6"/>
        <v>-0.67932054736619651</v>
      </c>
      <c r="W15" s="10">
        <f t="array" ref="W15">STDEVP(IF(($B$4:$B$154=S15),$D$4:$D$154,""))</f>
        <v>0</v>
      </c>
      <c r="X15" s="10">
        <f t="array" ref="X15">MEDIAN(IF($B$4:$B$154=S15,$D$4:$D$154,""))</f>
        <v>12.138999999999999</v>
      </c>
      <c r="Y15" s="50">
        <v>0</v>
      </c>
      <c r="Z15" s="13">
        <f t="shared" si="7"/>
        <v>0</v>
      </c>
      <c r="AA15" s="6">
        <v>0.21058000000040611</v>
      </c>
      <c r="AB15" s="50">
        <v>7.8213024046079997</v>
      </c>
      <c r="AC15" s="10">
        <f t="shared" si="8"/>
        <v>0.43352499999638838</v>
      </c>
      <c r="AD15" s="10">
        <f t="array" ref="AD15">STDEVP(IF(($Y$4:$Y$2230=AB15),$AA$4:$AA$2230,""))</f>
        <v>1.4550000004074359E-3</v>
      </c>
      <c r="AE15" s="10">
        <f t="array" ref="AE15">MEDIAN(IF($Y$4:$Y$2230=AB15,$AA$4:$AA$2230,""))</f>
        <v>0.43352499999638838</v>
      </c>
      <c r="AF15" s="23">
        <v>100</v>
      </c>
      <c r="AG15" s="29" t="s">
        <v>253</v>
      </c>
      <c r="AH15" s="10">
        <f t="shared" si="9"/>
        <v>0.71605176470396947</v>
      </c>
      <c r="AI15" s="53">
        <f t="shared" si="10"/>
        <v>0.63383054445091669</v>
      </c>
      <c r="AJ15" s="10">
        <f t="array" ref="AJ15">STDEVP(IF(($Z$4:$Z$2230=AF15),$AA$4:$AA$2230,""))</f>
        <v>0.25047866520583523</v>
      </c>
      <c r="AK15" s="10">
        <f t="array" ref="AK15">MEDIAN(IF($Z$4:$Z$2230=AF15,$AA$4:$AA$2230,""))</f>
        <v>0.84508499999834918</v>
      </c>
    </row>
    <row r="16" spans="1:38" x14ac:dyDescent="0.15">
      <c r="A16" s="50">
        <v>14.309018684928001</v>
      </c>
      <c r="B16" s="13">
        <f t="shared" si="0"/>
        <v>10</v>
      </c>
      <c r="C16" s="26">
        <v>3.008</v>
      </c>
      <c r="D16" s="6">
        <v>3.8039999999999998</v>
      </c>
      <c r="E16" s="50">
        <v>19.246891631615998</v>
      </c>
      <c r="F16" s="10">
        <f t="shared" si="1"/>
        <v>0.89500000000000002</v>
      </c>
      <c r="G16" s="10">
        <f t="array" ref="G16">STDEVP(IF(($A$4:$A$154=E16),$C$4:$C$154,""))</f>
        <v>8.5999999999999965E-2</v>
      </c>
      <c r="H16" s="10">
        <f t="array" ref="H16">MEDIAN(IF($A$4:$A$154=E16,$C$4:$C$154,""))</f>
        <v>0.89500000000000002</v>
      </c>
      <c r="I16" s="23"/>
      <c r="J16" s="29"/>
      <c r="K16" s="10"/>
      <c r="L16" s="53"/>
      <c r="M16" s="10"/>
      <c r="N16" s="10"/>
      <c r="O16" s="50">
        <v>19.246891631615998</v>
      </c>
      <c r="P16" s="10">
        <f t="shared" si="4"/>
        <v>29.934999999999999</v>
      </c>
      <c r="Q16" s="10">
        <f t="array" ref="Q16">STDEVP(IF(($A$4:$A$154=O16),$D$4:$D$154,""))</f>
        <v>0</v>
      </c>
      <c r="R16" s="10">
        <f t="array" ref="R16">MEDIAN(IF($A$4:$A$154=O16,$D$4:$D$154,""))</f>
        <v>29.934999999999999</v>
      </c>
      <c r="S16" s="23"/>
      <c r="T16" s="23"/>
      <c r="U16" s="10"/>
      <c r="V16" s="53"/>
      <c r="W16" s="10"/>
      <c r="X16" s="10"/>
      <c r="Y16" s="50">
        <v>0</v>
      </c>
      <c r="Z16" s="13">
        <f t="shared" si="7"/>
        <v>0</v>
      </c>
      <c r="AA16" s="6">
        <v>0.21203499999353759</v>
      </c>
      <c r="AB16" s="50">
        <v>8.0375596139520002</v>
      </c>
      <c r="AC16" s="10">
        <f t="shared" si="8"/>
        <v>0.37572999999662554</v>
      </c>
      <c r="AD16" s="10">
        <f t="array" ref="AD16">STDEVP(IF(($Y$4:$Y$2230=AB16),$AA$4:$AA$2230,""))</f>
        <v>1.0526237080687136E-3</v>
      </c>
      <c r="AE16" s="10">
        <f t="array" ref="AE16">MEDIAN(IF($Y$4:$Y$2230=AB16,$AA$4:$AA$2230,""))</f>
        <v>0.37527499999520919</v>
      </c>
      <c r="AF16" s="23"/>
      <c r="AG16" s="23"/>
      <c r="AH16" s="10"/>
      <c r="AI16" s="53"/>
      <c r="AJ16" s="10"/>
      <c r="AK16" s="10"/>
    </row>
    <row r="17" spans="1:37" x14ac:dyDescent="0.15">
      <c r="A17" s="50">
        <v>48.441614893055998</v>
      </c>
      <c r="B17" s="13">
        <f t="shared" si="0"/>
        <v>40</v>
      </c>
      <c r="C17" s="26">
        <v>1.026</v>
      </c>
      <c r="D17" s="6">
        <v>2.0539999999999998</v>
      </c>
      <c r="E17" s="50">
        <v>19.318977368064001</v>
      </c>
      <c r="F17" s="10">
        <f t="shared" si="1"/>
        <v>1.4255</v>
      </c>
      <c r="G17" s="10">
        <f t="array" ref="G17">STDEVP(IF(($A$4:$A$154=E17),$C$4:$C$154,""))</f>
        <v>7.6500000000000012E-2</v>
      </c>
      <c r="H17" s="10">
        <f t="array" ref="H17">MEDIAN(IF($A$4:$A$154=E17,$C$4:$C$154,""))</f>
        <v>1.4255</v>
      </c>
      <c r="I17" s="23"/>
      <c r="J17" s="29"/>
      <c r="K17" s="10"/>
      <c r="L17" s="53"/>
      <c r="M17" s="10"/>
      <c r="N17" s="10"/>
      <c r="O17" s="50">
        <v>19.318977368064001</v>
      </c>
      <c r="P17" s="10">
        <f t="shared" si="4"/>
        <v>28.757999999999999</v>
      </c>
      <c r="Q17" s="10">
        <f t="array" ref="Q17">STDEVP(IF(($A$4:$A$154=O17),$D$4:$D$154,""))</f>
        <v>0</v>
      </c>
      <c r="R17" s="10">
        <f t="array" ref="R17">MEDIAN(IF($A$4:$A$154=O17,$D$4:$D$154,""))</f>
        <v>28.757999999999999</v>
      </c>
      <c r="S17" s="23"/>
      <c r="T17" s="23"/>
      <c r="U17" s="10"/>
      <c r="V17" s="53"/>
      <c r="W17" s="10"/>
      <c r="X17" s="10"/>
      <c r="Y17" s="50">
        <v>0</v>
      </c>
      <c r="Z17" s="13">
        <f t="shared" si="7"/>
        <v>0</v>
      </c>
      <c r="AA17" s="6">
        <v>0.21148999999353757</v>
      </c>
      <c r="AB17" s="50">
        <v>8.7223741102079995</v>
      </c>
      <c r="AC17" s="10">
        <f t="shared" si="8"/>
        <v>0.35640999999622514</v>
      </c>
      <c r="AD17" s="10">
        <f t="array" ref="AD17">STDEVP(IF(($Y$4:$Y$2230=AB17),$AA$4:$AA$2230,""))</f>
        <v>9.5499999848658312E-4</v>
      </c>
      <c r="AE17" s="10">
        <f t="array" ref="AE17">MEDIAN(IF($Y$4:$Y$2230=AB17,$AA$4:$AA$2230,""))</f>
        <v>0.35640999999622514</v>
      </c>
      <c r="AF17" s="23"/>
      <c r="AG17" s="23"/>
      <c r="AH17" s="10"/>
      <c r="AI17" s="53"/>
      <c r="AJ17" s="10"/>
      <c r="AK17" s="10"/>
    </row>
    <row r="18" spans="1:37" x14ac:dyDescent="0.15">
      <c r="A18" s="50">
        <v>51.577344428544002</v>
      </c>
      <c r="B18" s="13">
        <f t="shared" si="0"/>
        <v>50</v>
      </c>
      <c r="C18" s="26">
        <v>1.927</v>
      </c>
      <c r="D18" s="6">
        <v>20.059000000000001</v>
      </c>
      <c r="E18" s="50">
        <v>20.976949306367999</v>
      </c>
      <c r="F18" s="10">
        <f t="shared" si="1"/>
        <v>1.0845</v>
      </c>
      <c r="G18" s="10">
        <f t="array" ref="G18">STDEVP(IF(($A$4:$A$154=E18),$C$4:$C$154,""))</f>
        <v>9.4500000000000028E-2</v>
      </c>
      <c r="H18" s="10">
        <f t="array" ref="H18">MEDIAN(IF($A$4:$A$154=E18,$C$4:$C$154,""))</f>
        <v>1.0845</v>
      </c>
      <c r="I18" s="23"/>
      <c r="J18" s="29"/>
      <c r="K18" s="10"/>
      <c r="L18" s="53"/>
      <c r="M18" s="10"/>
      <c r="N18" s="10"/>
      <c r="O18" s="50">
        <v>20.976949306367999</v>
      </c>
      <c r="P18" s="10">
        <f t="shared" si="4"/>
        <v>12.192</v>
      </c>
      <c r="Q18" s="10">
        <f t="array" ref="Q18">STDEVP(IF(($A$4:$A$154=O18),$D$4:$D$154,""))</f>
        <v>0</v>
      </c>
      <c r="R18" s="10">
        <f t="array" ref="R18">MEDIAN(IF($A$4:$A$154=O18,$D$4:$D$154,""))</f>
        <v>12.192</v>
      </c>
      <c r="S18" s="23"/>
      <c r="T18" s="23"/>
      <c r="U18" s="10"/>
      <c r="V18" s="53"/>
      <c r="W18" s="10"/>
      <c r="X18" s="10"/>
      <c r="Y18" s="50">
        <v>0</v>
      </c>
      <c r="Z18" s="13">
        <f t="shared" si="7"/>
        <v>0</v>
      </c>
      <c r="AA18" s="6">
        <v>0.2099449999969718</v>
      </c>
      <c r="AB18" s="50">
        <v>8.866545583104001</v>
      </c>
      <c r="AC18" s="10">
        <f t="shared" si="8"/>
        <v>3.0093749996957964E-2</v>
      </c>
      <c r="AD18" s="10">
        <f t="array" ref="AD18">STDEVP(IF(($Y$4:$Y$2230=AB18),$AA$4:$AA$2230,""))</f>
        <v>7.6190381403341001E-3</v>
      </c>
      <c r="AE18" s="10">
        <f t="array" ref="AE18">MEDIAN(IF($Y$4:$Y$2230=AB18,$AA$4:$AA$2230,""))</f>
        <v>2.9457499998675085E-2</v>
      </c>
      <c r="AF18" s="23"/>
      <c r="AG18" s="23"/>
      <c r="AH18" s="10"/>
      <c r="AI18" s="53"/>
      <c r="AJ18" s="10"/>
      <c r="AK18" s="10"/>
    </row>
    <row r="19" spans="1:37" x14ac:dyDescent="0.15">
      <c r="A19" s="50">
        <v>47.468457451008</v>
      </c>
      <c r="B19" s="13">
        <f t="shared" si="0"/>
        <v>40</v>
      </c>
      <c r="C19" s="26">
        <v>1.292</v>
      </c>
      <c r="D19" s="6">
        <v>2.0449999999999999</v>
      </c>
      <c r="E19" s="50">
        <v>21.049035042815998</v>
      </c>
      <c r="F19" s="10">
        <f t="shared" si="1"/>
        <v>1.117</v>
      </c>
      <c r="G19" s="10">
        <f t="array" ref="G19">STDEVP(IF(($A$4:$A$154=E19),$C$4:$C$154,""))</f>
        <v>0.10899999999999999</v>
      </c>
      <c r="H19" s="10">
        <f t="array" ref="H19">MEDIAN(IF($A$4:$A$154=E19,$C$4:$C$154,""))</f>
        <v>1.117</v>
      </c>
      <c r="I19" s="23"/>
      <c r="J19" s="29"/>
      <c r="K19" s="10"/>
      <c r="L19" s="53"/>
      <c r="M19" s="10"/>
      <c r="N19" s="10"/>
      <c r="O19" s="50">
        <v>21.049035042815998</v>
      </c>
      <c r="P19" s="10">
        <f t="shared" si="4"/>
        <v>12.26</v>
      </c>
      <c r="Q19" s="10">
        <f t="array" ref="Q19">STDEVP(IF(($A$4:$A$154=O19),$D$4:$D$154,""))</f>
        <v>0</v>
      </c>
      <c r="R19" s="10">
        <f t="array" ref="R19">MEDIAN(IF($A$4:$A$154=O19,$D$4:$D$154,""))</f>
        <v>12.26</v>
      </c>
      <c r="S19" s="23"/>
      <c r="T19" s="23"/>
      <c r="U19" s="10"/>
      <c r="V19" s="53"/>
      <c r="W19" s="10"/>
      <c r="X19" s="10"/>
      <c r="Y19" s="50">
        <v>0</v>
      </c>
      <c r="Z19" s="13">
        <f t="shared" si="7"/>
        <v>0</v>
      </c>
      <c r="AA19" s="6">
        <v>0.20885499999697177</v>
      </c>
      <c r="AB19" s="50">
        <v>8.9746741877759995</v>
      </c>
      <c r="AC19" s="10">
        <f t="shared" si="8"/>
        <v>0.76837678571260426</v>
      </c>
      <c r="AD19" s="10">
        <f t="array" ref="AD19">STDEVP(IF(($Y$4:$Y$2230=AB19),$AA$4:$AA$2230,""))</f>
        <v>7.0195705672862971E-2</v>
      </c>
      <c r="AE19" s="10">
        <f t="array" ref="AE19">MEDIAN(IF($Y$4:$Y$2230=AB19,$AA$4:$AA$2230,""))</f>
        <v>0.72436749999984451</v>
      </c>
      <c r="AF19" s="23"/>
      <c r="AG19" s="23"/>
      <c r="AH19" s="10"/>
      <c r="AI19" s="53"/>
      <c r="AJ19" s="10"/>
      <c r="AK19" s="10"/>
    </row>
    <row r="20" spans="1:37" x14ac:dyDescent="0.15">
      <c r="A20" s="50">
        <v>45.882571249152001</v>
      </c>
      <c r="B20" s="13">
        <f t="shared" si="0"/>
        <v>40</v>
      </c>
      <c r="C20" s="26">
        <v>1.867</v>
      </c>
      <c r="D20" s="6">
        <v>29.599</v>
      </c>
      <c r="E20" s="50">
        <v>23.608078686719999</v>
      </c>
      <c r="F20" s="10">
        <f t="shared" si="1"/>
        <v>0.72699999999999998</v>
      </c>
      <c r="G20" s="10">
        <f t="array" ref="G20">STDEVP(IF(($A$4:$A$154=E20),$C$4:$C$154,""))</f>
        <v>0</v>
      </c>
      <c r="H20" s="10">
        <f t="array" ref="H20">MEDIAN(IF($A$4:$A$154=E20,$C$4:$C$154,""))</f>
        <v>0.72699999999999998</v>
      </c>
      <c r="I20" s="23"/>
      <c r="J20" s="29"/>
      <c r="K20" s="10"/>
      <c r="L20" s="53"/>
      <c r="M20" s="10"/>
      <c r="N20" s="10"/>
      <c r="O20" s="50">
        <v>23.608078686719999</v>
      </c>
      <c r="P20" s="10">
        <f t="shared" si="4"/>
        <v>54.584000000000003</v>
      </c>
      <c r="Q20" s="10">
        <f t="array" ref="Q20">STDEVP(IF(($A$4:$A$154=O20),$D$4:$D$154,""))</f>
        <v>0</v>
      </c>
      <c r="R20" s="10">
        <f t="array" ref="R20">MEDIAN(IF($A$4:$A$154=O20,$D$4:$D$154,""))</f>
        <v>54.584000000000003</v>
      </c>
      <c r="S20" s="23"/>
      <c r="T20" s="23"/>
      <c r="U20" s="10"/>
      <c r="V20" s="53"/>
      <c r="W20" s="10"/>
      <c r="X20" s="10"/>
      <c r="Y20" s="50">
        <v>0</v>
      </c>
      <c r="Z20" s="13">
        <f t="shared" si="7"/>
        <v>0</v>
      </c>
      <c r="AA20" s="6">
        <v>0.22030999999941647</v>
      </c>
      <c r="AB20" s="50">
        <v>10.055960234496</v>
      </c>
      <c r="AC20" s="10">
        <f t="shared" si="8"/>
        <v>0.67043124999746961</v>
      </c>
      <c r="AD20" s="10">
        <f t="array" ref="AD20">STDEVP(IF(($Y$4:$Y$2230=AB20),$AA$4:$AA$2230,""))</f>
        <v>4.2994394455757395E-2</v>
      </c>
      <c r="AE20" s="10">
        <f t="array" ref="AE20">MEDIAN(IF($Y$4:$Y$2230=AB20,$AA$4:$AA$2230,""))</f>
        <v>0.68829499999749877</v>
      </c>
      <c r="AF20" s="23"/>
      <c r="AG20" s="23"/>
      <c r="AH20" s="10"/>
      <c r="AI20" s="53"/>
      <c r="AJ20" s="10"/>
      <c r="AK20" s="10"/>
    </row>
    <row r="21" spans="1:37" x14ac:dyDescent="0.15">
      <c r="A21" s="50">
        <v>20.976949306367999</v>
      </c>
      <c r="B21" s="13">
        <f t="shared" si="0"/>
        <v>20</v>
      </c>
      <c r="C21" s="26">
        <v>0.99</v>
      </c>
      <c r="D21" s="6">
        <v>12.192</v>
      </c>
      <c r="E21" s="50">
        <v>25.446264966143996</v>
      </c>
      <c r="F21" s="10">
        <f t="shared" si="1"/>
        <v>1.0049999999999999</v>
      </c>
      <c r="G21" s="10">
        <f t="array" ref="G21">STDEVP(IF(($A$4:$A$154=E21),$C$4:$C$154,""))</f>
        <v>0.18000000000000058</v>
      </c>
      <c r="H21" s="10">
        <f t="array" ref="H21">MEDIAN(IF($A$4:$A$154=E21,$C$4:$C$154,""))</f>
        <v>1.0049999999999999</v>
      </c>
      <c r="I21" s="23"/>
      <c r="J21" s="29"/>
      <c r="K21" s="10"/>
      <c r="L21" s="53"/>
      <c r="M21" s="10"/>
      <c r="N21" s="10"/>
      <c r="O21" s="50">
        <v>25.446264966143996</v>
      </c>
      <c r="P21" s="10">
        <f t="shared" si="4"/>
        <v>11.561</v>
      </c>
      <c r="Q21" s="10">
        <f t="array" ref="Q21">STDEVP(IF(($A$4:$A$154=O21),$D$4:$D$154,""))</f>
        <v>0</v>
      </c>
      <c r="R21" s="10">
        <f t="array" ref="R21">MEDIAN(IF($A$4:$A$154=O21,$D$4:$D$154,""))</f>
        <v>11.561</v>
      </c>
      <c r="S21" s="23"/>
      <c r="T21" s="23"/>
      <c r="U21" s="10"/>
      <c r="V21" s="53"/>
      <c r="W21" s="10"/>
      <c r="X21" s="10"/>
      <c r="Y21" s="50">
        <v>10.8128604672</v>
      </c>
      <c r="Z21" s="13">
        <f t="shared" si="7"/>
        <v>10</v>
      </c>
      <c r="AA21" s="6">
        <v>0.23721999999580756</v>
      </c>
      <c r="AB21" s="50">
        <v>10.668688994304</v>
      </c>
      <c r="AC21" s="10">
        <f t="shared" si="8"/>
        <v>0.66407717391127119</v>
      </c>
      <c r="AD21" s="10">
        <f t="array" ref="AD21">STDEVP(IF(($Y$4:$Y$2230=AB21),$AA$4:$AA$2230,""))</f>
        <v>9.2552339432490735E-2</v>
      </c>
      <c r="AE21" s="10">
        <f t="array" ref="AE21">MEDIAN(IF($Y$4:$Y$2230=AB21,$AA$4:$AA$2230,""))</f>
        <v>0.6571999999946847</v>
      </c>
      <c r="AF21" s="23"/>
      <c r="AG21" s="23"/>
      <c r="AH21" s="10"/>
      <c r="AI21" s="53"/>
      <c r="AJ21" s="10"/>
      <c r="AK21" s="10"/>
    </row>
    <row r="22" spans="1:37" x14ac:dyDescent="0.15">
      <c r="A22" s="50">
        <v>20.976949306367999</v>
      </c>
      <c r="B22" s="13">
        <f t="shared" si="0"/>
        <v>20</v>
      </c>
      <c r="C22" s="26">
        <v>1.179</v>
      </c>
      <c r="D22" s="6">
        <v>12.192</v>
      </c>
      <c r="E22" s="50">
        <v>25.626479307264002</v>
      </c>
      <c r="F22" s="10">
        <f t="shared" si="1"/>
        <v>1.069</v>
      </c>
      <c r="G22" s="10">
        <f t="array" ref="G22">STDEVP(IF(($A$4:$A$154=E22),$C$4:$C$154,""))</f>
        <v>9.099999999999997E-2</v>
      </c>
      <c r="H22" s="10">
        <f t="array" ref="H22">MEDIAN(IF($A$4:$A$154=E22,$C$4:$C$154,""))</f>
        <v>1.069</v>
      </c>
      <c r="I22" s="23"/>
      <c r="J22" s="29"/>
      <c r="K22" s="10"/>
      <c r="L22" s="53"/>
      <c r="M22" s="10"/>
      <c r="N22" s="10"/>
      <c r="O22" s="50">
        <v>25.626479307264002</v>
      </c>
      <c r="P22" s="10">
        <f t="shared" si="4"/>
        <v>11.965</v>
      </c>
      <c r="Q22" s="10">
        <f t="array" ref="Q22">STDEVP(IF(($A$4:$A$154=O22),$D$4:$D$154,""))</f>
        <v>0</v>
      </c>
      <c r="R22" s="10">
        <f t="array" ref="R22">MEDIAN(IF($A$4:$A$154=O22,$D$4:$D$154,""))</f>
        <v>11.965</v>
      </c>
      <c r="S22" s="23"/>
      <c r="T22" s="23"/>
      <c r="U22" s="10"/>
      <c r="V22" s="53"/>
      <c r="W22" s="10"/>
      <c r="X22" s="10"/>
      <c r="Y22" s="50">
        <v>10.8128604672</v>
      </c>
      <c r="Z22" s="13">
        <f t="shared" si="7"/>
        <v>10</v>
      </c>
      <c r="AA22" s="6">
        <v>0.22167499999638962</v>
      </c>
      <c r="AB22" s="50">
        <v>10.8128604672</v>
      </c>
      <c r="AC22" s="10">
        <f t="shared" si="8"/>
        <v>0.22440249999700079</v>
      </c>
      <c r="AD22" s="10">
        <f t="array" ref="AD22">STDEVP(IF(($Y$4:$Y$2230=AB22),$AA$4:$AA$2230,""))</f>
        <v>7.4803931206934996E-3</v>
      </c>
      <c r="AE22" s="10">
        <f t="array" ref="AE22">MEDIAN(IF($Y$4:$Y$2230=AB22,$AA$4:$AA$2230,""))</f>
        <v>0.22090249999810674</v>
      </c>
      <c r="AF22" s="23"/>
      <c r="AG22" s="23"/>
      <c r="AH22" s="10"/>
      <c r="AI22" s="53"/>
      <c r="AJ22" s="10"/>
      <c r="AK22" s="10"/>
    </row>
    <row r="23" spans="1:37" x14ac:dyDescent="0.15">
      <c r="A23" s="50">
        <v>56.659388848127996</v>
      </c>
      <c r="B23" s="13">
        <f t="shared" si="0"/>
        <v>50</v>
      </c>
      <c r="C23" s="26">
        <v>0.70799999999999996</v>
      </c>
      <c r="D23" s="6">
        <v>11.618</v>
      </c>
      <c r="E23" s="50">
        <v>30.780609463295995</v>
      </c>
      <c r="F23" s="10">
        <f t="shared" si="1"/>
        <v>1.3405</v>
      </c>
      <c r="G23" s="10">
        <f t="array" ref="G23">STDEVP(IF(($A$4:$A$154=E23),$C$4:$C$154,""))</f>
        <v>0.18049999999999902</v>
      </c>
      <c r="H23" s="10">
        <f t="array" ref="H23">MEDIAN(IF($A$4:$A$154=E23,$C$4:$C$154,""))</f>
        <v>1.3405</v>
      </c>
      <c r="I23" s="23"/>
      <c r="J23" s="29"/>
      <c r="K23" s="10"/>
      <c r="L23" s="53"/>
      <c r="M23" s="10"/>
      <c r="N23" s="10"/>
      <c r="O23" s="50">
        <v>30.780609463295995</v>
      </c>
      <c r="P23" s="10">
        <f t="shared" si="4"/>
        <v>12.401999999999999</v>
      </c>
      <c r="Q23" s="10">
        <f t="array" ref="Q23">STDEVP(IF(($A$4:$A$154=O23),$D$4:$D$154,""))</f>
        <v>0</v>
      </c>
      <c r="R23" s="10">
        <f t="array" ref="R23">MEDIAN(IF($A$4:$A$154=O23,$D$4:$D$154,""))</f>
        <v>12.401999999999999</v>
      </c>
      <c r="S23" s="23"/>
      <c r="T23" s="23"/>
      <c r="U23" s="10"/>
      <c r="V23" s="53"/>
      <c r="W23" s="10"/>
      <c r="X23" s="10"/>
      <c r="Y23" s="50">
        <v>10.8128604672</v>
      </c>
      <c r="Z23" s="13">
        <f t="shared" si="7"/>
        <v>10</v>
      </c>
      <c r="AA23" s="6">
        <v>0.22012999999982386</v>
      </c>
      <c r="AB23" s="50">
        <v>12.218532327936002</v>
      </c>
      <c r="AC23" s="10">
        <f t="shared" si="8"/>
        <v>0.4830599999992744</v>
      </c>
      <c r="AD23" s="10">
        <f t="array" ref="AD23">STDEVP(IF(($Y$4:$Y$2230=AB23),$AA$4:$AA$2230,""))</f>
        <v>0</v>
      </c>
      <c r="AE23" s="10">
        <f t="array" ref="AE23">MEDIAN(IF($Y$4:$Y$2230=AB23,$AA$4:$AA$2230,""))</f>
        <v>0.4830599999992744</v>
      </c>
      <c r="AF23" s="23"/>
      <c r="AG23" s="23"/>
      <c r="AH23" s="10"/>
      <c r="AI23" s="53"/>
      <c r="AJ23" s="10"/>
      <c r="AK23" s="10"/>
    </row>
    <row r="24" spans="1:37" x14ac:dyDescent="0.15">
      <c r="A24" s="50">
        <v>56.659388848127996</v>
      </c>
      <c r="B24" s="13">
        <f t="shared" si="0"/>
        <v>50</v>
      </c>
      <c r="C24" s="26">
        <v>0.88200000000000001</v>
      </c>
      <c r="D24" s="6">
        <v>11.618</v>
      </c>
      <c r="E24" s="50">
        <v>31.789809773567999</v>
      </c>
      <c r="F24" s="10">
        <f t="shared" si="1"/>
        <v>1.2915000000000001</v>
      </c>
      <c r="G24" s="10">
        <f t="array" ref="G24">STDEVP(IF(($A$4:$A$154=E24),$C$4:$C$154,""))</f>
        <v>0.10049999999999992</v>
      </c>
      <c r="H24" s="10">
        <f t="array" ref="H24">MEDIAN(IF($A$4:$A$154=E24,$C$4:$C$154,""))</f>
        <v>1.2915000000000001</v>
      </c>
      <c r="I24" s="23"/>
      <c r="J24" s="29"/>
      <c r="K24" s="10"/>
      <c r="L24" s="53"/>
      <c r="M24" s="10"/>
      <c r="N24" s="10"/>
      <c r="O24" s="50">
        <v>31.789809773567999</v>
      </c>
      <c r="P24" s="10">
        <f t="shared" si="4"/>
        <v>11.771000000000001</v>
      </c>
      <c r="Q24" s="10">
        <f t="array" ref="Q24">STDEVP(IF(($A$4:$A$154=O24),$D$4:$D$154,""))</f>
        <v>0</v>
      </c>
      <c r="R24" s="10">
        <f t="array" ref="R24">MEDIAN(IF($A$4:$A$154=O24,$D$4:$D$154,""))</f>
        <v>11.771000000000001</v>
      </c>
      <c r="S24" s="23"/>
      <c r="T24" s="23"/>
      <c r="U24" s="10"/>
      <c r="V24" s="53"/>
      <c r="W24" s="10"/>
      <c r="X24" s="10"/>
      <c r="Y24" s="50">
        <v>10.8128604672</v>
      </c>
      <c r="Z24" s="13">
        <f t="shared" si="7"/>
        <v>10</v>
      </c>
      <c r="AA24" s="6">
        <v>0.21858499999598213</v>
      </c>
      <c r="AB24" s="50">
        <v>13.011475428863998</v>
      </c>
      <c r="AC24" s="10">
        <f t="shared" si="8"/>
        <v>0.53365499999407784</v>
      </c>
      <c r="AD24" s="10">
        <f t="array" ref="AD24">STDEVP(IF(($Y$4:$Y$2230=AB24),$AA$4:$AA$2230,""))</f>
        <v>0</v>
      </c>
      <c r="AE24" s="10">
        <f t="array" ref="AE24">MEDIAN(IF($Y$4:$Y$2230=AB24,$AA$4:$AA$2230,""))</f>
        <v>0.53365499999407784</v>
      </c>
      <c r="AF24" s="23"/>
      <c r="AG24" s="23"/>
      <c r="AH24" s="10"/>
      <c r="AI24" s="53"/>
      <c r="AJ24" s="10"/>
      <c r="AK24" s="10"/>
    </row>
    <row r="25" spans="1:37" x14ac:dyDescent="0.15">
      <c r="A25" s="50">
        <v>58.065060708863996</v>
      </c>
      <c r="B25" s="13">
        <f t="shared" si="0"/>
        <v>50</v>
      </c>
      <c r="C25" s="26">
        <v>0.79</v>
      </c>
      <c r="D25" s="6">
        <v>11.9</v>
      </c>
      <c r="E25" s="50">
        <v>34.312810549247999</v>
      </c>
      <c r="F25" s="10">
        <f t="shared" si="1"/>
        <v>1.046</v>
      </c>
      <c r="G25" s="10">
        <f t="array" ref="G25">STDEVP(IF(($A$4:$A$154=E25),$C$4:$C$154,""))</f>
        <v>8.9000000000000024E-2</v>
      </c>
      <c r="H25" s="10">
        <f t="array" ref="H25">MEDIAN(IF($A$4:$A$154=E25,$C$4:$C$154,""))</f>
        <v>1.046</v>
      </c>
      <c r="I25" s="23"/>
      <c r="J25" s="29"/>
      <c r="K25" s="10"/>
      <c r="L25" s="53"/>
      <c r="M25" s="10"/>
      <c r="N25" s="10"/>
      <c r="O25" s="50">
        <v>34.312810549247999</v>
      </c>
      <c r="P25" s="10">
        <f t="shared" si="4"/>
        <v>46.218000000000004</v>
      </c>
      <c r="Q25" s="10">
        <f t="array" ref="Q25">STDEVP(IF(($A$4:$A$154=O25),$D$4:$D$154,""))</f>
        <v>0</v>
      </c>
      <c r="R25" s="10">
        <f t="array" ref="R25">MEDIAN(IF($A$4:$A$154=O25,$D$4:$D$154,""))</f>
        <v>46.218000000000004</v>
      </c>
      <c r="S25" s="23"/>
      <c r="T25" s="23"/>
      <c r="U25" s="10"/>
      <c r="V25" s="53"/>
      <c r="W25" s="10"/>
      <c r="X25" s="10"/>
      <c r="Y25" s="50">
        <v>7.3887879859199996</v>
      </c>
      <c r="Z25" s="13">
        <v>1</v>
      </c>
      <c r="AA25" s="6">
        <v>0.23103999999499258</v>
      </c>
      <c r="AB25" s="50">
        <v>13.047518297087999</v>
      </c>
      <c r="AC25" s="10">
        <f t="shared" si="8"/>
        <v>0.84739555555166646</v>
      </c>
      <c r="AD25" s="10">
        <f t="array" ref="AD25">STDEVP(IF(($Y$4:$Y$2230=AB25),$AA$4:$AA$2230,""))</f>
        <v>7.2227487783734556E-2</v>
      </c>
      <c r="AE25" s="10">
        <f t="array" ref="AE25">MEDIAN(IF($Y$4:$Y$2230=AB25,$AA$4:$AA$2230,""))</f>
        <v>0.86580999999549002</v>
      </c>
      <c r="AF25" s="23"/>
      <c r="AG25" s="23"/>
      <c r="AH25" s="10"/>
      <c r="AI25" s="53"/>
      <c r="AJ25" s="10"/>
      <c r="AK25" s="10"/>
    </row>
    <row r="26" spans="1:37" x14ac:dyDescent="0.15">
      <c r="A26" s="50">
        <v>59.074261019135996</v>
      </c>
      <c r="B26" s="13">
        <f t="shared" si="0"/>
        <v>50</v>
      </c>
      <c r="C26" s="26">
        <v>0.94099999999999995</v>
      </c>
      <c r="D26" s="6">
        <v>29.826000000000001</v>
      </c>
      <c r="E26" s="50">
        <v>35.682439541760004</v>
      </c>
      <c r="F26" s="10">
        <f t="shared" si="1"/>
        <v>1.2195</v>
      </c>
      <c r="G26" s="10">
        <f t="array" ref="G26">STDEVP(IF(($A$4:$A$154=E26),$C$4:$C$154,""))</f>
        <v>9.4500000000000028E-2</v>
      </c>
      <c r="H26" s="10">
        <f t="array" ref="H26">MEDIAN(IF($A$4:$A$154=E26,$C$4:$C$154,""))</f>
        <v>1.2195</v>
      </c>
      <c r="I26" s="23"/>
      <c r="J26" s="29"/>
      <c r="K26" s="10"/>
      <c r="L26" s="53"/>
      <c r="M26" s="10"/>
      <c r="N26" s="10"/>
      <c r="O26" s="50">
        <v>35.682439541760004</v>
      </c>
      <c r="P26" s="10">
        <f t="shared" si="4"/>
        <v>12.048999999999999</v>
      </c>
      <c r="Q26" s="10">
        <f t="array" ref="Q26">STDEVP(IF(($A$4:$A$154=O26),$D$4:$D$154,""))</f>
        <v>0</v>
      </c>
      <c r="R26" s="10">
        <f t="array" ref="R26">MEDIAN(IF($A$4:$A$154=O26,$D$4:$D$154,""))</f>
        <v>12.048999999999999</v>
      </c>
      <c r="S26" s="23"/>
      <c r="T26" s="23"/>
      <c r="U26" s="10"/>
      <c r="V26" s="53"/>
      <c r="W26" s="10"/>
      <c r="X26" s="10"/>
      <c r="Y26" s="50">
        <v>7.3887879859199996</v>
      </c>
      <c r="Z26" s="13">
        <v>1</v>
      </c>
      <c r="AA26" s="6">
        <v>0.23449499999580747</v>
      </c>
      <c r="AB26" s="50">
        <v>13.083561165312</v>
      </c>
      <c r="AC26" s="10">
        <f t="shared" si="8"/>
        <v>0.33534357142510401</v>
      </c>
      <c r="AD26" s="10">
        <f t="array" ref="AD26">STDEVP(IF(($Y$4:$Y$2230=AB26),$AA$4:$AA$2230,""))</f>
        <v>2.2570314182194387E-3</v>
      </c>
      <c r="AE26" s="10">
        <f t="array" ref="AE26">MEDIAN(IF($Y$4:$Y$2230=AB26,$AA$4:$AA$2230,""))</f>
        <v>0.33473499999529355</v>
      </c>
      <c r="AF26" s="23"/>
      <c r="AG26" s="23"/>
      <c r="AH26" s="10"/>
      <c r="AI26" s="53"/>
      <c r="AJ26" s="10"/>
      <c r="AK26" s="10"/>
    </row>
    <row r="27" spans="1:37" x14ac:dyDescent="0.15">
      <c r="A27" s="50">
        <v>59.074261019135996</v>
      </c>
      <c r="B27" s="13">
        <f t="shared" si="0"/>
        <v>50</v>
      </c>
      <c r="C27" s="26">
        <v>1.0880000000000001</v>
      </c>
      <c r="D27" s="6">
        <v>29.826000000000001</v>
      </c>
      <c r="E27" s="50">
        <v>36.943939929599999</v>
      </c>
      <c r="F27" s="10">
        <f t="shared" si="1"/>
        <v>1.68</v>
      </c>
      <c r="G27" s="10">
        <f t="array" ref="G27">STDEVP(IF(($A$4:$A$154=E27),$C$4:$C$154,""))</f>
        <v>0</v>
      </c>
      <c r="H27" s="10">
        <f t="array" ref="H27">MEDIAN(IF($A$4:$A$154=E27,$C$4:$C$154,""))</f>
        <v>1.68</v>
      </c>
      <c r="I27" s="23"/>
      <c r="J27" s="29"/>
      <c r="K27" s="10"/>
      <c r="L27" s="53"/>
      <c r="M27" s="10"/>
      <c r="N27" s="10"/>
      <c r="O27" s="50">
        <v>36.943939929599999</v>
      </c>
      <c r="P27" s="10">
        <f t="shared" si="4"/>
        <v>2.48</v>
      </c>
      <c r="Q27" s="10">
        <f t="array" ref="Q27">STDEVP(IF(($A$4:$A$154=O27),$D$4:$D$154,""))</f>
        <v>0</v>
      </c>
      <c r="R27" s="10">
        <f t="array" ref="R27">MEDIAN(IF($A$4:$A$154=O27,$D$4:$D$154,""))</f>
        <v>2.48</v>
      </c>
      <c r="S27" s="23"/>
      <c r="T27" s="23"/>
      <c r="U27" s="10"/>
      <c r="V27" s="53"/>
      <c r="W27" s="10"/>
      <c r="X27" s="10"/>
      <c r="Y27" s="50">
        <v>7.3887879859199996</v>
      </c>
      <c r="Z27" s="13">
        <v>1</v>
      </c>
      <c r="AA27" s="6">
        <v>0.21394999999900888</v>
      </c>
      <c r="AB27" s="50">
        <v>13.263775506432001</v>
      </c>
      <c r="AC27" s="10">
        <f t="shared" si="8"/>
        <v>0.56658874999684405</v>
      </c>
      <c r="AD27" s="10">
        <f t="array" ref="AD27">STDEVP(IF(($Y$4:$Y$2230=AB27),$AA$4:$AA$2230,""))</f>
        <v>9.1844320004346322E-2</v>
      </c>
      <c r="AE27" s="10">
        <f t="array" ref="AE27">MEDIAN(IF($Y$4:$Y$2230=AB27,$AA$4:$AA$2230,""))</f>
        <v>0.54120249999624737</v>
      </c>
      <c r="AF27" s="23"/>
      <c r="AG27" s="23"/>
      <c r="AH27" s="10"/>
      <c r="AI27" s="53"/>
      <c r="AJ27" s="10"/>
      <c r="AK27" s="10"/>
    </row>
    <row r="28" spans="1:37" x14ac:dyDescent="0.15">
      <c r="A28" s="50">
        <v>17.264533879296</v>
      </c>
      <c r="B28" s="13">
        <f t="shared" si="0"/>
        <v>10</v>
      </c>
      <c r="C28" s="26">
        <v>0.77100000000000002</v>
      </c>
      <c r="D28" s="6">
        <v>11.823</v>
      </c>
      <c r="E28" s="50">
        <v>37.016025666048002</v>
      </c>
      <c r="F28" s="10">
        <f t="shared" si="1"/>
        <v>2.5750000000000002</v>
      </c>
      <c r="G28" s="10">
        <f t="array" ref="G28">STDEVP(IF(($A$4:$A$154=E28),$C$4:$C$154,""))</f>
        <v>0</v>
      </c>
      <c r="H28" s="10">
        <f t="array" ref="H28">MEDIAN(IF($A$4:$A$154=E28,$C$4:$C$154,""))</f>
        <v>2.5750000000000002</v>
      </c>
      <c r="I28" s="23"/>
      <c r="J28" s="29"/>
      <c r="K28" s="10"/>
      <c r="L28" s="53"/>
      <c r="M28" s="10"/>
      <c r="N28" s="10"/>
      <c r="O28" s="50">
        <v>37.016025666048002</v>
      </c>
      <c r="P28" s="10">
        <f t="shared" si="4"/>
        <v>5.0140000000000002</v>
      </c>
      <c r="Q28" s="10">
        <f t="array" ref="Q28">STDEVP(IF(($A$4:$A$154=O28),$D$4:$D$154,""))</f>
        <v>0</v>
      </c>
      <c r="R28" s="10">
        <f t="array" ref="R28">MEDIAN(IF($A$4:$A$154=O28,$D$4:$D$154,""))</f>
        <v>5.0140000000000002</v>
      </c>
      <c r="S28" s="23"/>
      <c r="T28" s="23"/>
      <c r="U28" s="10"/>
      <c r="V28" s="53"/>
      <c r="W28" s="10"/>
      <c r="X28" s="10"/>
      <c r="Y28" s="50">
        <v>7.3887879859199996</v>
      </c>
      <c r="Z28" s="13">
        <v>1</v>
      </c>
      <c r="AA28" s="6">
        <v>0.21985999999679695</v>
      </c>
      <c r="AB28" s="50">
        <v>13.443989847552</v>
      </c>
      <c r="AC28" s="10">
        <f t="shared" si="8"/>
        <v>0.5837333333304926</v>
      </c>
      <c r="AD28" s="10">
        <f t="array" ref="AD28">STDEVP(IF(($Y$4:$Y$2230=AB28),$AA$4:$AA$2230,""))</f>
        <v>0.13637539424578041</v>
      </c>
      <c r="AE28" s="10">
        <f t="array" ref="AE28">MEDIAN(IF($Y$4:$Y$2230=AB28,$AA$4:$AA$2230,""))</f>
        <v>0.49587999999869226</v>
      </c>
      <c r="AF28" s="23"/>
      <c r="AG28" s="23"/>
      <c r="AH28" s="10"/>
      <c r="AI28" s="53"/>
      <c r="AJ28" s="10"/>
      <c r="AK28" s="10"/>
    </row>
    <row r="29" spans="1:37" x14ac:dyDescent="0.15">
      <c r="A29" s="50">
        <v>17.264533879296</v>
      </c>
      <c r="B29" s="13">
        <f t="shared" si="0"/>
        <v>10</v>
      </c>
      <c r="C29" s="26">
        <v>0.95099999999999996</v>
      </c>
      <c r="D29" s="6">
        <v>11.823</v>
      </c>
      <c r="E29" s="50">
        <v>37.268325743615996</v>
      </c>
      <c r="F29" s="10">
        <f t="shared" si="1"/>
        <v>0.80299999999999994</v>
      </c>
      <c r="G29" s="10">
        <f t="array" ref="G29">STDEVP(IF(($A$4:$A$154=E29),$C$4:$C$154,""))</f>
        <v>9.2000000000000748E-2</v>
      </c>
      <c r="H29" s="10">
        <f t="array" ref="H29">MEDIAN(IF($A$4:$A$154=E29,$C$4:$C$154,""))</f>
        <v>0.80299999999999994</v>
      </c>
      <c r="I29" s="23"/>
      <c r="J29" s="29"/>
      <c r="K29" s="10"/>
      <c r="L29" s="53"/>
      <c r="M29" s="10"/>
      <c r="N29" s="10"/>
      <c r="O29" s="50">
        <v>37.268325743615996</v>
      </c>
      <c r="P29" s="10">
        <f t="shared" si="4"/>
        <v>29.372</v>
      </c>
      <c r="Q29" s="10">
        <f t="array" ref="Q29">STDEVP(IF(($A$4:$A$154=O29),$D$4:$D$154,""))</f>
        <v>0</v>
      </c>
      <c r="R29" s="10">
        <f t="array" ref="R29">MEDIAN(IF($A$4:$A$154=O29,$D$4:$D$154,""))</f>
        <v>29.372</v>
      </c>
      <c r="S29" s="23"/>
      <c r="T29" s="23"/>
      <c r="U29" s="10"/>
      <c r="V29" s="53"/>
      <c r="W29" s="10"/>
      <c r="X29" s="10"/>
      <c r="Y29" s="50">
        <v>6.0552018616319998</v>
      </c>
      <c r="Z29" s="13">
        <v>1</v>
      </c>
      <c r="AA29" s="6">
        <v>0.21476999999598201</v>
      </c>
      <c r="AB29" s="50">
        <v>13.480032715776</v>
      </c>
      <c r="AC29" s="10">
        <f t="shared" si="8"/>
        <v>0.87746499999990246</v>
      </c>
      <c r="AD29" s="10">
        <f t="array" ref="AD29">STDEVP(IF(($Y$4:$Y$2230=AB29),$AA$4:$AA$2230,""))</f>
        <v>0</v>
      </c>
      <c r="AE29" s="10">
        <f t="array" ref="AE29">MEDIAN(IF($Y$4:$Y$2230=AB29,$AA$4:$AA$2230,""))</f>
        <v>0.87746499999990246</v>
      </c>
      <c r="AF29" s="23"/>
      <c r="AG29" s="23"/>
      <c r="AH29" s="10"/>
      <c r="AI29" s="53"/>
      <c r="AJ29" s="10"/>
      <c r="AK29" s="10"/>
    </row>
    <row r="30" spans="1:37" x14ac:dyDescent="0.15">
      <c r="A30" s="50">
        <v>62.750633577984004</v>
      </c>
      <c r="B30" s="13">
        <f t="shared" si="0"/>
        <v>60</v>
      </c>
      <c r="C30" s="26">
        <v>0.70799999999999996</v>
      </c>
      <c r="D30" s="6">
        <v>11.776999999999999</v>
      </c>
      <c r="E30" s="50">
        <v>38.313568922111997</v>
      </c>
      <c r="F30" s="10">
        <f t="shared" si="1"/>
        <v>0.90300000000000002</v>
      </c>
      <c r="G30" s="10">
        <f t="array" ref="G30">STDEVP(IF(($A$4:$A$154=E30),$C$4:$C$154,""))</f>
        <v>0.1019999999999993</v>
      </c>
      <c r="H30" s="10">
        <f t="array" ref="H30">MEDIAN(IF($A$4:$A$154=E30,$C$4:$C$154,""))</f>
        <v>0.90300000000000002</v>
      </c>
      <c r="I30" s="23"/>
      <c r="J30" s="29"/>
      <c r="K30" s="10"/>
      <c r="L30" s="53"/>
      <c r="M30" s="10"/>
      <c r="N30" s="10"/>
      <c r="O30" s="50">
        <v>38.313568922111997</v>
      </c>
      <c r="P30" s="10">
        <f t="shared" si="4"/>
        <v>11.577999999999999</v>
      </c>
      <c r="Q30" s="10">
        <f t="array" ref="Q30">STDEVP(IF(($A$4:$A$154=O30),$D$4:$D$154,""))</f>
        <v>0</v>
      </c>
      <c r="R30" s="10">
        <f t="array" ref="R30">MEDIAN(IF($A$4:$A$154=O30,$D$4:$D$154,""))</f>
        <v>11.577999999999999</v>
      </c>
      <c r="S30" s="23"/>
      <c r="T30" s="23"/>
      <c r="U30" s="10"/>
      <c r="V30" s="53"/>
      <c r="W30" s="10"/>
      <c r="X30" s="10"/>
      <c r="Y30" s="50">
        <v>6.0552018616319998</v>
      </c>
      <c r="Z30" s="13">
        <v>1</v>
      </c>
      <c r="AA30" s="6">
        <v>0.23022499999924162</v>
      </c>
      <c r="AB30" s="50">
        <v>13.69628992512</v>
      </c>
      <c r="AC30" s="10">
        <f t="shared" si="8"/>
        <v>0.95775166666446554</v>
      </c>
      <c r="AD30" s="10">
        <f t="array" ref="AD30">STDEVP(IF(($Y$4:$Y$2230=AB30),$AA$4:$AA$2230,""))</f>
        <v>7.4790979115697716E-3</v>
      </c>
      <c r="AE30" s="10">
        <f t="array" ref="AE30">MEDIAN(IF($Y$4:$Y$2230=AB30,$AA$4:$AA$2230,""))</f>
        <v>0.95453999999968087</v>
      </c>
      <c r="AF30" s="23"/>
      <c r="AG30" s="23"/>
      <c r="AH30" s="10"/>
      <c r="AI30" s="53"/>
      <c r="AJ30" s="10"/>
      <c r="AK30" s="10"/>
    </row>
    <row r="31" spans="1:37" x14ac:dyDescent="0.15">
      <c r="A31" s="50">
        <v>62.750633577984004</v>
      </c>
      <c r="B31" s="13">
        <f t="shared" si="0"/>
        <v>60</v>
      </c>
      <c r="C31" s="26">
        <v>0.88200000000000001</v>
      </c>
      <c r="D31" s="6">
        <v>11.776999999999999</v>
      </c>
      <c r="E31" s="50">
        <v>38.349611790335999</v>
      </c>
      <c r="F31" s="10">
        <f t="shared" si="1"/>
        <v>0.93799999999999994</v>
      </c>
      <c r="G31" s="10">
        <f t="array" ref="G31">STDEVP(IF(($A$4:$A$154=E31),$C$4:$C$154,""))</f>
        <v>0.10300000000000044</v>
      </c>
      <c r="H31" s="10">
        <f t="array" ref="H31">MEDIAN(IF($A$4:$A$154=E31,$C$4:$C$154,""))</f>
        <v>0.93799999999999994</v>
      </c>
      <c r="I31" s="23"/>
      <c r="J31" s="29"/>
      <c r="K31" s="10"/>
      <c r="L31" s="53"/>
      <c r="M31" s="10"/>
      <c r="N31" s="10"/>
      <c r="O31" s="50">
        <v>38.349611790335999</v>
      </c>
      <c r="P31" s="10">
        <f t="shared" si="4"/>
        <v>11.164</v>
      </c>
      <c r="Q31" s="10">
        <f t="array" ref="Q31">STDEVP(IF(($A$4:$A$154=O31),$D$4:$D$154,""))</f>
        <v>0</v>
      </c>
      <c r="R31" s="10">
        <f t="array" ref="R31">MEDIAN(IF($A$4:$A$154=O31,$D$4:$D$154,""))</f>
        <v>11.164</v>
      </c>
      <c r="S31" s="23"/>
      <c r="T31" s="23"/>
      <c r="U31" s="10"/>
      <c r="V31" s="53"/>
      <c r="W31" s="10"/>
      <c r="X31" s="10"/>
      <c r="Y31" s="50">
        <v>6.0552018616319998</v>
      </c>
      <c r="Z31" s="13">
        <v>1</v>
      </c>
      <c r="AA31" s="6">
        <v>0.21813500000063857</v>
      </c>
      <c r="AB31" s="50">
        <v>13.804418529791999</v>
      </c>
      <c r="AC31" s="10">
        <f t="shared" si="8"/>
        <v>0.50756999999737262</v>
      </c>
      <c r="AD31" s="10">
        <f t="array" ref="AD31">STDEVP(IF(($Y$4:$Y$2230=AB31),$AA$4:$AA$2230,""))</f>
        <v>0</v>
      </c>
      <c r="AE31" s="10">
        <f t="array" ref="AE31">MEDIAN(IF($Y$4:$Y$2230=AB31,$AA$4:$AA$2230,""))</f>
        <v>0.50756999999737262</v>
      </c>
      <c r="AF31" s="23"/>
      <c r="AG31" s="23"/>
      <c r="AH31" s="10"/>
      <c r="AI31" s="53"/>
      <c r="AJ31" s="10"/>
      <c r="AK31" s="10"/>
    </row>
    <row r="32" spans="1:37" x14ac:dyDescent="0.15">
      <c r="A32" s="50">
        <v>51.613387296768003</v>
      </c>
      <c r="B32" s="13">
        <f t="shared" si="0"/>
        <v>50</v>
      </c>
      <c r="C32" s="26">
        <v>0.99299999999999999</v>
      </c>
      <c r="D32" s="6">
        <v>20.231999999999999</v>
      </c>
      <c r="E32" s="50">
        <v>38.962340550144006</v>
      </c>
      <c r="F32" s="10">
        <f t="shared" si="1"/>
        <v>0.71399999999999997</v>
      </c>
      <c r="G32" s="10">
        <f t="array" ref="G32">STDEVP(IF(($A$4:$A$154=E32),$C$4:$C$154,""))</f>
        <v>0</v>
      </c>
      <c r="H32" s="10">
        <f t="array" ref="H32">MEDIAN(IF($A$4:$A$154=E32,$C$4:$C$154,""))</f>
        <v>0.71399999999999997</v>
      </c>
      <c r="I32" s="23"/>
      <c r="J32" s="29"/>
      <c r="K32" s="10"/>
      <c r="L32" s="53"/>
      <c r="M32" s="10"/>
      <c r="N32" s="10"/>
      <c r="O32" s="50">
        <v>38.962340550144006</v>
      </c>
      <c r="P32" s="10">
        <f t="shared" si="4"/>
        <v>1.7450000000000001</v>
      </c>
      <c r="Q32" s="10">
        <f t="array" ref="Q32">STDEVP(IF(($A$4:$A$154=O32),$D$4:$D$154,""))</f>
        <v>0</v>
      </c>
      <c r="R32" s="10">
        <f t="array" ref="R32">MEDIAN(IF($A$4:$A$154=O32,$D$4:$D$154,""))</f>
        <v>1.7450000000000001</v>
      </c>
      <c r="S32" s="23"/>
      <c r="T32" s="23"/>
      <c r="U32" s="10"/>
      <c r="V32" s="53"/>
      <c r="W32" s="10"/>
      <c r="X32" s="10"/>
      <c r="Y32" s="50">
        <v>6.0552018616319998</v>
      </c>
      <c r="Z32" s="13">
        <v>1</v>
      </c>
      <c r="AA32" s="6">
        <v>0.22758999999539986</v>
      </c>
      <c r="AB32" s="50">
        <v>14.417147289599999</v>
      </c>
      <c r="AC32" s="10">
        <f t="shared" si="8"/>
        <v>0.33271999999849555</v>
      </c>
      <c r="AD32" s="10">
        <f t="array" ref="AD32">STDEVP(IF(($Y$4:$Y$2230=AB32),$AA$4:$AA$2230,""))</f>
        <v>0</v>
      </c>
      <c r="AE32" s="10">
        <f t="array" ref="AE32">MEDIAN(IF($Y$4:$Y$2230=AB32,$AA$4:$AA$2230,""))</f>
        <v>0.33271999999849555</v>
      </c>
      <c r="AF32" s="23"/>
      <c r="AG32" s="23"/>
      <c r="AH32" s="10"/>
      <c r="AI32" s="53"/>
      <c r="AJ32" s="10"/>
      <c r="AK32" s="10"/>
    </row>
    <row r="33" spans="1:37" x14ac:dyDescent="0.15">
      <c r="A33" s="50">
        <v>36.943939929599999</v>
      </c>
      <c r="B33" s="13">
        <f t="shared" si="0"/>
        <v>30</v>
      </c>
      <c r="C33" s="26">
        <v>1.68</v>
      </c>
      <c r="D33" s="6">
        <v>2.48</v>
      </c>
      <c r="E33" s="50">
        <v>39.935497992191998</v>
      </c>
      <c r="F33" s="10">
        <f t="shared" si="1"/>
        <v>0.96499999999999997</v>
      </c>
      <c r="G33" s="10">
        <f t="array" ref="G33">STDEVP(IF(($A$4:$A$154=E33),$C$4:$C$154,""))</f>
        <v>8.9999999999999969E-2</v>
      </c>
      <c r="H33" s="10">
        <f t="array" ref="H33">MEDIAN(IF($A$4:$A$154=E33,$C$4:$C$154,""))</f>
        <v>0.96499999999999997</v>
      </c>
      <c r="I33" s="23"/>
      <c r="J33" s="29"/>
      <c r="K33" s="10"/>
      <c r="L33" s="53"/>
      <c r="M33" s="10"/>
      <c r="N33" s="10"/>
      <c r="O33" s="50">
        <v>39.935497992191998</v>
      </c>
      <c r="P33" s="10">
        <f t="shared" si="4"/>
        <v>29.141999999999999</v>
      </c>
      <c r="Q33" s="10">
        <f t="array" ref="Q33">STDEVP(IF(($A$4:$A$154=O33),$D$4:$D$154,""))</f>
        <v>0</v>
      </c>
      <c r="R33" s="10">
        <f t="array" ref="R33">MEDIAN(IF($A$4:$A$154=O33,$D$4:$D$154,""))</f>
        <v>29.141999999999999</v>
      </c>
      <c r="S33" s="23"/>
      <c r="T33" s="23"/>
      <c r="U33" s="10"/>
      <c r="V33" s="53"/>
      <c r="W33" s="10"/>
      <c r="X33" s="10"/>
      <c r="Y33" s="50">
        <v>6.0552018616319998</v>
      </c>
      <c r="Z33" s="13">
        <v>1</v>
      </c>
      <c r="AA33" s="6">
        <v>0.22204499999801919</v>
      </c>
      <c r="AB33" s="50">
        <v>14.453190157823999</v>
      </c>
      <c r="AC33" s="10">
        <f t="shared" si="8"/>
        <v>0.61786449999705284</v>
      </c>
      <c r="AD33" s="10">
        <f t="array" ref="AD33">STDEVP(IF(($Y$4:$Y$2230=AB33),$AA$4:$AA$2230,""))</f>
        <v>5.462697170119904E-2</v>
      </c>
      <c r="AE33" s="10">
        <f t="array" ref="AE33">MEDIAN(IF($Y$4:$Y$2230=AB33,$AA$4:$AA$2230,""))</f>
        <v>0.65060249999793751</v>
      </c>
      <c r="AF33" s="23"/>
      <c r="AG33" s="23"/>
      <c r="AH33" s="10"/>
      <c r="AI33" s="53"/>
      <c r="AJ33" s="10"/>
      <c r="AK33" s="10"/>
    </row>
    <row r="34" spans="1:37" x14ac:dyDescent="0.15">
      <c r="A34" s="50">
        <v>19.246891631615998</v>
      </c>
      <c r="B34" s="13">
        <f t="shared" si="0"/>
        <v>10</v>
      </c>
      <c r="C34" s="26">
        <v>0.80900000000000005</v>
      </c>
      <c r="D34" s="6">
        <v>29.934999999999999</v>
      </c>
      <c r="E34" s="50">
        <v>40.00758372864</v>
      </c>
      <c r="F34" s="10">
        <f t="shared" si="1"/>
        <v>0.875</v>
      </c>
      <c r="G34" s="10">
        <f t="array" ref="G34">STDEVP(IF(($A$4:$A$154=E34),$C$4:$C$154,""))</f>
        <v>8.4999999999999964E-2</v>
      </c>
      <c r="H34" s="10">
        <f t="array" ref="H34">MEDIAN(IF($A$4:$A$154=E34,$C$4:$C$154,""))</f>
        <v>0.875</v>
      </c>
      <c r="I34" s="23"/>
      <c r="J34" s="29"/>
      <c r="K34" s="10"/>
      <c r="L34" s="53"/>
      <c r="M34" s="10"/>
      <c r="N34" s="10"/>
      <c r="O34" s="50">
        <v>40.00758372864</v>
      </c>
      <c r="P34" s="10">
        <f t="shared" si="4"/>
        <v>11.805999999999999</v>
      </c>
      <c r="Q34" s="10">
        <f t="array" ref="Q34">STDEVP(IF(($A$4:$A$154=O34),$D$4:$D$154,""))</f>
        <v>0</v>
      </c>
      <c r="R34" s="10">
        <f t="array" ref="R34">MEDIAN(IF($A$4:$A$154=O34,$D$4:$D$154,""))</f>
        <v>11.805999999999999</v>
      </c>
      <c r="S34" s="23"/>
      <c r="T34" s="23"/>
      <c r="U34" s="10"/>
      <c r="V34" s="53"/>
      <c r="W34" s="10"/>
      <c r="X34" s="10"/>
      <c r="Y34" s="50">
        <v>6.0552018616319998</v>
      </c>
      <c r="Z34" s="13">
        <v>1</v>
      </c>
      <c r="AA34" s="6">
        <v>0.2159550000006385</v>
      </c>
      <c r="AB34" s="50">
        <v>14.525275894271999</v>
      </c>
      <c r="AC34" s="10">
        <f t="shared" si="8"/>
        <v>0.20797499999695201</v>
      </c>
      <c r="AD34" s="10">
        <f t="array" ref="AD34">STDEVP(IF(($Y$4:$Y$2230=AB34),$AA$4:$AA$2230,""))</f>
        <v>4.7344590107397479E-2</v>
      </c>
      <c r="AE34" s="10">
        <f t="array" ref="AE34">MEDIAN(IF($Y$4:$Y$2230=AB34,$AA$4:$AA$2230,""))</f>
        <v>0.20609999999702477</v>
      </c>
      <c r="AF34" s="23"/>
      <c r="AG34" s="23"/>
      <c r="AH34" s="10"/>
      <c r="AI34" s="53"/>
      <c r="AJ34" s="10"/>
      <c r="AK34" s="10"/>
    </row>
    <row r="35" spans="1:37" x14ac:dyDescent="0.15">
      <c r="A35" s="50">
        <v>19.246891631615998</v>
      </c>
      <c r="B35" s="13">
        <f t="shared" si="0"/>
        <v>10</v>
      </c>
      <c r="C35" s="26">
        <v>0.98099999999999998</v>
      </c>
      <c r="D35" s="6">
        <v>29.934999999999999</v>
      </c>
      <c r="E35" s="50">
        <v>41.052826907136001</v>
      </c>
      <c r="F35" s="10">
        <f t="shared" si="1"/>
        <v>0.91450000000000009</v>
      </c>
      <c r="G35" s="10">
        <f t="array" ref="G35">STDEVP(IF(($A$4:$A$154=E35),$C$4:$C$154,""))</f>
        <v>0.17749999999999988</v>
      </c>
      <c r="H35" s="10">
        <f t="array" ref="H35">MEDIAN(IF($A$4:$A$154=E35,$C$4:$C$154,""))</f>
        <v>0.91450000000000009</v>
      </c>
      <c r="I35" s="23"/>
      <c r="J35" s="29"/>
      <c r="K35" s="10"/>
      <c r="L35" s="53"/>
      <c r="M35" s="10"/>
      <c r="N35" s="10"/>
      <c r="O35" s="50">
        <v>41.052826907136001</v>
      </c>
      <c r="P35" s="10">
        <f t="shared" si="4"/>
        <v>11.737</v>
      </c>
      <c r="Q35" s="10">
        <f t="array" ref="Q35">STDEVP(IF(($A$4:$A$154=O35),$D$4:$D$154,""))</f>
        <v>0</v>
      </c>
      <c r="R35" s="10">
        <f t="array" ref="R35">MEDIAN(IF($A$4:$A$154=O35,$D$4:$D$154,""))</f>
        <v>11.737</v>
      </c>
      <c r="S35" s="23"/>
      <c r="T35" s="23"/>
      <c r="U35" s="10"/>
      <c r="V35" s="53"/>
      <c r="W35" s="10"/>
      <c r="X35" s="10"/>
      <c r="Y35" s="50">
        <v>6.0552018616319998</v>
      </c>
      <c r="Z35" s="13">
        <v>1</v>
      </c>
      <c r="AA35" s="6">
        <v>0.2223199999949923</v>
      </c>
      <c r="AB35" s="50">
        <v>14.561318762496001</v>
      </c>
      <c r="AC35" s="10">
        <f t="shared" si="8"/>
        <v>0.39078499999811034</v>
      </c>
      <c r="AD35" s="10">
        <f t="array" ref="AD35">STDEVP(IF(($Y$4:$Y$2230=AB35),$AA$4:$AA$2230,""))</f>
        <v>0</v>
      </c>
      <c r="AE35" s="10">
        <f t="array" ref="AE35">MEDIAN(IF($Y$4:$Y$2230=AB35,$AA$4:$AA$2230,""))</f>
        <v>0.39078499999811034</v>
      </c>
      <c r="AF35" s="23"/>
      <c r="AG35" s="23"/>
      <c r="AH35" s="10"/>
      <c r="AI35" s="53"/>
      <c r="AJ35" s="10"/>
      <c r="AK35" s="10"/>
    </row>
    <row r="36" spans="1:37" x14ac:dyDescent="0.15">
      <c r="A36" s="50">
        <v>76.48296637132799</v>
      </c>
      <c r="B36" s="13">
        <f t="shared" si="0"/>
        <v>70</v>
      </c>
      <c r="C36" s="26">
        <v>0.79900000000000004</v>
      </c>
      <c r="D36" s="6">
        <v>11.789</v>
      </c>
      <c r="E36" s="50">
        <v>41.953898612735998</v>
      </c>
      <c r="F36" s="10">
        <f t="shared" si="1"/>
        <v>1.07</v>
      </c>
      <c r="G36" s="10">
        <f t="array" ref="G36">STDEVP(IF(($A$4:$A$154=E36),$C$4:$C$154,""))</f>
        <v>0</v>
      </c>
      <c r="H36" s="10">
        <f t="array" ref="H36">MEDIAN(IF($A$4:$A$154=E36,$C$4:$C$154,""))</f>
        <v>1.07</v>
      </c>
      <c r="I36" s="23"/>
      <c r="J36" s="29"/>
      <c r="K36" s="10"/>
      <c r="L36" s="53"/>
      <c r="M36" s="10"/>
      <c r="N36" s="10"/>
      <c r="O36" s="50">
        <v>41.953898612735998</v>
      </c>
      <c r="P36" s="10">
        <f t="shared" si="4"/>
        <v>64.150000000000006</v>
      </c>
      <c r="Q36" s="10">
        <f t="array" ref="Q36">STDEVP(IF(($A$4:$A$154=O36),$D$4:$D$154,""))</f>
        <v>0</v>
      </c>
      <c r="R36" s="10">
        <f t="array" ref="R36">MEDIAN(IF($A$4:$A$154=O36,$D$4:$D$154,""))</f>
        <v>64.150000000000006</v>
      </c>
      <c r="S36" s="23"/>
      <c r="T36" s="23"/>
      <c r="U36" s="10"/>
      <c r="V36" s="53"/>
      <c r="W36" s="10"/>
      <c r="X36" s="10"/>
      <c r="Y36" s="50">
        <v>20.90486356992</v>
      </c>
      <c r="Z36" s="13">
        <f t="shared" si="7"/>
        <v>20</v>
      </c>
      <c r="AA36" s="6">
        <v>0.20877499999598181</v>
      </c>
      <c r="AB36" s="50">
        <v>14.597361630719998</v>
      </c>
      <c r="AC36" s="10">
        <f t="shared" si="8"/>
        <v>0.21809874999742224</v>
      </c>
      <c r="AD36" s="10">
        <f t="array" ref="AD36">STDEVP(IF(($Y$4:$Y$2230=AB36),$AA$4:$AA$2230,""))</f>
        <v>9.3894750754399889E-3</v>
      </c>
      <c r="AE36" s="10">
        <f t="array" ref="AE36">MEDIAN(IF($Y$4:$Y$2230=AB36,$AA$4:$AA$2230,""))</f>
        <v>0.2184624999975241</v>
      </c>
      <c r="AF36" s="23"/>
      <c r="AG36" s="23"/>
      <c r="AH36" s="10"/>
      <c r="AI36" s="53"/>
      <c r="AJ36" s="10"/>
      <c r="AK36" s="10"/>
    </row>
    <row r="37" spans="1:37" x14ac:dyDescent="0.15">
      <c r="A37" s="50">
        <v>76.48296637132799</v>
      </c>
      <c r="B37" s="13">
        <f t="shared" si="0"/>
        <v>70</v>
      </c>
      <c r="C37" s="26">
        <v>0.99099999999999999</v>
      </c>
      <c r="D37" s="6">
        <v>11.789</v>
      </c>
      <c r="E37" s="50">
        <v>42.206198690303999</v>
      </c>
      <c r="F37" s="10">
        <f t="shared" si="1"/>
        <v>0.84550000000000003</v>
      </c>
      <c r="G37" s="10">
        <f t="array" ref="G37">STDEVP(IF(($A$4:$A$154=E37),$C$4:$C$154,""))</f>
        <v>9.0500000000000358E-2</v>
      </c>
      <c r="H37" s="10">
        <f t="array" ref="H37">MEDIAN(IF($A$4:$A$154=E37,$C$4:$C$154,""))</f>
        <v>0.84550000000000003</v>
      </c>
      <c r="I37" s="23"/>
      <c r="J37" s="29"/>
      <c r="K37" s="10"/>
      <c r="L37" s="53"/>
      <c r="M37" s="10"/>
      <c r="N37" s="10"/>
      <c r="O37" s="50">
        <v>42.206198690303999</v>
      </c>
      <c r="P37" s="10">
        <f t="shared" si="4"/>
        <v>11.161</v>
      </c>
      <c r="Q37" s="10">
        <f t="array" ref="Q37">STDEVP(IF(($A$4:$A$154=O37),$D$4:$D$154,""))</f>
        <v>0</v>
      </c>
      <c r="R37" s="10">
        <f t="array" ref="R37">MEDIAN(IF($A$4:$A$154=O37,$D$4:$D$154,""))</f>
        <v>11.161</v>
      </c>
      <c r="S37" s="23"/>
      <c r="T37" s="23"/>
      <c r="U37" s="10"/>
      <c r="V37" s="53"/>
      <c r="W37" s="10"/>
      <c r="X37" s="10"/>
      <c r="Y37" s="50">
        <v>26.203165198848001</v>
      </c>
      <c r="Z37" s="13">
        <f t="shared" si="7"/>
        <v>20</v>
      </c>
      <c r="AA37" s="6">
        <v>0.21268500000063839</v>
      </c>
      <c r="AB37" s="50">
        <v>14.669447367168001</v>
      </c>
      <c r="AC37" s="10">
        <f t="shared" si="8"/>
        <v>0.48078999999826538</v>
      </c>
      <c r="AD37" s="10">
        <f t="array" ref="AD37">STDEVP(IF(($Y$4:$Y$2230=AB37),$AA$4:$AA$2230,""))</f>
        <v>2.89448037988783E-3</v>
      </c>
      <c r="AE37" s="10">
        <f t="array" ref="AE37">MEDIAN(IF($Y$4:$Y$2230=AB37,$AA$4:$AA$2230,""))</f>
        <v>0.48078999999584004</v>
      </c>
      <c r="AF37" s="23"/>
      <c r="AG37" s="23"/>
      <c r="AH37" s="10"/>
      <c r="AI37" s="53"/>
      <c r="AJ37" s="10"/>
      <c r="AK37" s="10"/>
    </row>
    <row r="38" spans="1:37" x14ac:dyDescent="0.15">
      <c r="A38" s="50">
        <v>88.629412962815991</v>
      </c>
      <c r="B38" s="13">
        <f t="shared" si="0"/>
        <v>80</v>
      </c>
      <c r="C38" s="26">
        <v>0.76</v>
      </c>
      <c r="D38" s="6">
        <v>12.757999999999999</v>
      </c>
      <c r="E38" s="50">
        <v>43.900213496832002</v>
      </c>
      <c r="F38" s="10">
        <f t="shared" si="1"/>
        <v>3.56</v>
      </c>
      <c r="G38" s="10">
        <f t="array" ref="G38">STDEVP(IF(($A$4:$A$154=E38),$C$4:$C$154,""))</f>
        <v>0</v>
      </c>
      <c r="H38" s="10">
        <f t="array" ref="H38">MEDIAN(IF($A$4:$A$154=E38,$C$4:$C$154,""))</f>
        <v>3.56</v>
      </c>
      <c r="I38" s="23"/>
      <c r="J38" s="29"/>
      <c r="K38" s="10"/>
      <c r="L38" s="53"/>
      <c r="M38" s="10"/>
      <c r="N38" s="10"/>
      <c r="O38" s="50">
        <v>43.900213496832002</v>
      </c>
      <c r="P38" s="10">
        <f t="shared" si="4"/>
        <v>22.91</v>
      </c>
      <c r="Q38" s="10">
        <f t="array" ref="Q38">STDEVP(IF(($A$4:$A$154=O38),$D$4:$D$154,""))</f>
        <v>0</v>
      </c>
      <c r="R38" s="10">
        <f t="array" ref="R38">MEDIAN(IF($A$4:$A$154=O38,$D$4:$D$154,""))</f>
        <v>22.91</v>
      </c>
      <c r="S38" s="23"/>
      <c r="T38" s="23"/>
      <c r="U38" s="10"/>
      <c r="V38" s="53"/>
      <c r="W38" s="10"/>
      <c r="X38" s="10"/>
      <c r="Y38" s="50">
        <v>29.447023339007998</v>
      </c>
      <c r="Z38" s="13">
        <f t="shared" si="7"/>
        <v>20</v>
      </c>
      <c r="AA38" s="6">
        <v>0.21659499999801901</v>
      </c>
      <c r="AB38" s="50">
        <v>14.777575971839999</v>
      </c>
      <c r="AC38" s="10">
        <f t="shared" si="8"/>
        <v>0.75991499999656187</v>
      </c>
      <c r="AD38" s="10">
        <f t="array" ref="AD38">STDEVP(IF(($Y$4:$Y$2230=AB38),$AA$4:$AA$2230,""))</f>
        <v>6.1512613874254371E-3</v>
      </c>
      <c r="AE38" s="10">
        <f t="array" ref="AE38">MEDIAN(IF($Y$4:$Y$2230=AB38,$AA$4:$AA$2230,""))</f>
        <v>0.76236999999353516</v>
      </c>
      <c r="AF38" s="23"/>
      <c r="AG38" s="23"/>
      <c r="AH38" s="10"/>
      <c r="AI38" s="53"/>
      <c r="AJ38" s="10"/>
      <c r="AK38" s="10"/>
    </row>
    <row r="39" spans="1:37" x14ac:dyDescent="0.15">
      <c r="A39" s="50">
        <v>88.629412962815991</v>
      </c>
      <c r="B39" s="13">
        <f t="shared" si="0"/>
        <v>80</v>
      </c>
      <c r="C39" s="26">
        <v>0.97799999999999998</v>
      </c>
      <c r="D39" s="6">
        <v>12.757999999999999</v>
      </c>
      <c r="E39" s="50">
        <v>45.125671016447995</v>
      </c>
      <c r="F39" s="10">
        <f t="shared" si="1"/>
        <v>0.95199999999999996</v>
      </c>
      <c r="G39" s="10">
        <f t="array" ref="G39">STDEVP(IF(($A$4:$A$154=E39),$C$4:$C$154,""))</f>
        <v>8.0999999999999961E-2</v>
      </c>
      <c r="H39" s="10">
        <f t="array" ref="H39">MEDIAN(IF($A$4:$A$154=E39,$C$4:$C$154,""))</f>
        <v>0.95199999999999996</v>
      </c>
      <c r="I39" s="23"/>
      <c r="J39" s="29"/>
      <c r="K39" s="10"/>
      <c r="L39" s="53"/>
      <c r="M39" s="10"/>
      <c r="N39" s="10"/>
      <c r="O39" s="50">
        <v>45.125671016447995</v>
      </c>
      <c r="P39" s="10">
        <f t="shared" si="4"/>
        <v>11.614000000000001</v>
      </c>
      <c r="Q39" s="10">
        <f t="array" ref="Q39">STDEVP(IF(($A$4:$A$154=O39),$D$4:$D$154,""))</f>
        <v>0</v>
      </c>
      <c r="R39" s="10">
        <f t="array" ref="R39">MEDIAN(IF($A$4:$A$154=O39,$D$4:$D$154,""))</f>
        <v>11.614000000000001</v>
      </c>
      <c r="S39" s="23"/>
      <c r="T39" s="23"/>
      <c r="U39" s="10"/>
      <c r="V39" s="53"/>
      <c r="W39" s="10"/>
      <c r="X39" s="10"/>
      <c r="Y39" s="50">
        <v>28.365737292287999</v>
      </c>
      <c r="Z39" s="13">
        <f t="shared" si="7"/>
        <v>20</v>
      </c>
      <c r="AA39" s="6">
        <v>0.2119599999937698</v>
      </c>
      <c r="AB39" s="50">
        <v>14.993833181184</v>
      </c>
      <c r="AC39" s="10">
        <f t="shared" si="8"/>
        <v>0.35286560344607198</v>
      </c>
      <c r="AD39" s="10">
        <f t="array" ref="AD39">STDEVP(IF(($Y$4:$Y$2230=AB39),$AA$4:$AA$2230,""))</f>
        <v>0.12489514025563481</v>
      </c>
      <c r="AE39" s="10">
        <f t="array" ref="AE39">MEDIAN(IF($Y$4:$Y$2230=AB39,$AA$4:$AA$2230,""))</f>
        <v>0.30587499999653089</v>
      </c>
      <c r="AF39" s="23"/>
      <c r="AG39" s="23"/>
      <c r="AH39" s="10"/>
      <c r="AI39" s="53"/>
      <c r="AJ39" s="10"/>
      <c r="AK39" s="10"/>
    </row>
    <row r="40" spans="1:37" x14ac:dyDescent="0.15">
      <c r="A40" s="50">
        <v>88.413155753471997</v>
      </c>
      <c r="B40" s="13">
        <f t="shared" si="0"/>
        <v>80</v>
      </c>
      <c r="C40" s="26">
        <v>1.659</v>
      </c>
      <c r="D40" s="6">
        <v>2.548</v>
      </c>
      <c r="E40" s="50">
        <v>45.161713884671997</v>
      </c>
      <c r="F40" s="10">
        <f t="shared" si="1"/>
        <v>2.13</v>
      </c>
      <c r="G40" s="10">
        <f t="array" ref="G40">STDEVP(IF(($A$4:$A$154=E40),$C$4:$C$154,""))</f>
        <v>0.1140000000000001</v>
      </c>
      <c r="H40" s="10">
        <f t="array" ref="H40">MEDIAN(IF($A$4:$A$154=E40,$C$4:$C$154,""))</f>
        <v>2.13</v>
      </c>
      <c r="I40" s="23"/>
      <c r="J40" s="29"/>
      <c r="K40" s="10"/>
      <c r="L40" s="53"/>
      <c r="M40" s="10"/>
      <c r="N40" s="10"/>
      <c r="O40" s="50">
        <v>45.161713884671997</v>
      </c>
      <c r="P40" s="10">
        <f t="shared" si="4"/>
        <v>12.851000000000001</v>
      </c>
      <c r="Q40" s="10">
        <f t="array" ref="Q40">STDEVP(IF(($A$4:$A$154=O40),$D$4:$D$154,""))</f>
        <v>0</v>
      </c>
      <c r="R40" s="10">
        <f t="array" ref="R40">MEDIAN(IF($A$4:$A$154=O40,$D$4:$D$154,""))</f>
        <v>12.851000000000001</v>
      </c>
      <c r="S40" s="23"/>
      <c r="T40" s="23"/>
      <c r="U40" s="10"/>
      <c r="V40" s="53"/>
      <c r="W40" s="10"/>
      <c r="X40" s="10"/>
      <c r="Y40" s="50">
        <v>23.535992950272</v>
      </c>
      <c r="Z40" s="13">
        <f t="shared" si="7"/>
        <v>20</v>
      </c>
      <c r="AA40" s="6">
        <v>0.2204149999992413</v>
      </c>
      <c r="AB40" s="50">
        <v>15.13800465408</v>
      </c>
      <c r="AC40" s="10">
        <f t="shared" si="8"/>
        <v>0.34208499999709852</v>
      </c>
      <c r="AD40" s="10">
        <f t="array" ref="AD40">STDEVP(IF(($Y$4:$Y$2230=AB40),$AA$4:$AA$2230,""))</f>
        <v>0</v>
      </c>
      <c r="AE40" s="10">
        <f t="array" ref="AE40">MEDIAN(IF($Y$4:$Y$2230=AB40,$AA$4:$AA$2230,""))</f>
        <v>0.34208499999709852</v>
      </c>
      <c r="AF40" s="23"/>
      <c r="AG40" s="23"/>
      <c r="AH40" s="10"/>
      <c r="AI40" s="53"/>
      <c r="AJ40" s="10"/>
      <c r="AK40" s="10"/>
    </row>
    <row r="41" spans="1:37" x14ac:dyDescent="0.15">
      <c r="A41" s="50">
        <v>84.664697458175993</v>
      </c>
      <c r="B41" s="13">
        <f t="shared" si="0"/>
        <v>80</v>
      </c>
      <c r="C41" s="26">
        <v>2.3290000000000002</v>
      </c>
      <c r="D41" s="6">
        <v>3.0670000000000002</v>
      </c>
      <c r="E41" s="50">
        <v>45.882571249152001</v>
      </c>
      <c r="F41" s="10">
        <f t="shared" si="1"/>
        <v>1.867</v>
      </c>
      <c r="G41" s="10">
        <f t="array" ref="G41">STDEVP(IF(($A$4:$A$154=E41),$C$4:$C$154,""))</f>
        <v>0</v>
      </c>
      <c r="H41" s="10">
        <f t="array" ref="H41">MEDIAN(IF($A$4:$A$154=E41,$C$4:$C$154,""))</f>
        <v>1.867</v>
      </c>
      <c r="I41" s="23"/>
      <c r="J41" s="29"/>
      <c r="K41" s="10"/>
      <c r="L41" s="53"/>
      <c r="M41" s="10"/>
      <c r="N41" s="10"/>
      <c r="O41" s="50">
        <v>45.882571249152001</v>
      </c>
      <c r="P41" s="10">
        <f t="shared" si="4"/>
        <v>29.599</v>
      </c>
      <c r="Q41" s="10">
        <f t="array" ref="Q41">STDEVP(IF(($A$4:$A$154=O41),$D$4:$D$154,""))</f>
        <v>0</v>
      </c>
      <c r="R41" s="10">
        <f t="array" ref="R41">MEDIAN(IF($A$4:$A$154=O41,$D$4:$D$154,""))</f>
        <v>29.599</v>
      </c>
      <c r="S41" s="23"/>
      <c r="T41" s="23"/>
      <c r="U41" s="10"/>
      <c r="V41" s="53"/>
      <c r="W41" s="10"/>
      <c r="X41" s="10"/>
      <c r="Y41" s="50">
        <v>23.535992950272</v>
      </c>
      <c r="Z41" s="13">
        <f t="shared" si="7"/>
        <v>20</v>
      </c>
      <c r="AA41" s="6">
        <v>0.21486999999458467</v>
      </c>
      <c r="AB41" s="50">
        <v>15.282176126976001</v>
      </c>
      <c r="AC41" s="10">
        <f t="shared" si="8"/>
        <v>0.68943249999618905</v>
      </c>
      <c r="AD41" s="10">
        <f t="array" ref="AD41">STDEVP(IF(($Y$4:$Y$2230=AB41),$AA$4:$AA$2230,""))</f>
        <v>2.2725000004074625E-3</v>
      </c>
      <c r="AE41" s="10">
        <f t="array" ref="AE41">MEDIAN(IF($Y$4:$Y$2230=AB41,$AA$4:$AA$2230,""))</f>
        <v>0.68943249999618905</v>
      </c>
      <c r="AF41" s="23"/>
      <c r="AG41" s="23"/>
      <c r="AH41" s="10"/>
      <c r="AI41" s="53"/>
      <c r="AJ41" s="10"/>
      <c r="AK41" s="10"/>
    </row>
    <row r="42" spans="1:37" x14ac:dyDescent="0.15">
      <c r="A42" s="50">
        <v>103.01051738419199</v>
      </c>
      <c r="B42" s="13">
        <f t="shared" si="0"/>
        <v>100</v>
      </c>
      <c r="C42" s="26">
        <v>0.83199999999999996</v>
      </c>
      <c r="D42" s="6">
        <v>12.138999999999999</v>
      </c>
      <c r="E42" s="50">
        <v>46.531342877184002</v>
      </c>
      <c r="F42" s="10">
        <f t="shared" si="1"/>
        <v>0.84875</v>
      </c>
      <c r="G42" s="10">
        <f t="array" ref="G42">STDEVP(IF(($A$4:$A$154=E42),$C$4:$C$154,""))</f>
        <v>0.12633165676108216</v>
      </c>
      <c r="H42" s="10">
        <f t="array" ref="H42">MEDIAN(IF($A$4:$A$154=E42,$C$4:$C$154,""))</f>
        <v>0.83850000000000002</v>
      </c>
      <c r="I42" s="23"/>
      <c r="J42" s="29"/>
      <c r="K42" s="10"/>
      <c r="L42" s="53"/>
      <c r="M42" s="10"/>
      <c r="N42" s="10"/>
      <c r="O42" s="50">
        <v>46.531342877184002</v>
      </c>
      <c r="P42" s="10">
        <f t="shared" si="4"/>
        <v>24.673500000000001</v>
      </c>
      <c r="Q42" s="10">
        <f t="array" ref="Q42">STDEVP(IF(($A$4:$A$154=O42),$D$4:$D$154,""))</f>
        <v>5.25849999999999</v>
      </c>
      <c r="R42" s="10">
        <f t="array" ref="R42">MEDIAN(IF($A$4:$A$154=O42,$D$4:$D$154,""))</f>
        <v>24.673499999999997</v>
      </c>
      <c r="S42" s="23"/>
      <c r="T42" s="23"/>
      <c r="U42" s="10"/>
      <c r="V42" s="53"/>
      <c r="W42" s="10"/>
      <c r="X42" s="10"/>
      <c r="Y42" s="50">
        <v>14.597361630719998</v>
      </c>
      <c r="Z42" s="13">
        <f t="shared" si="7"/>
        <v>10</v>
      </c>
      <c r="AA42" s="6">
        <v>0.20732499999679654</v>
      </c>
      <c r="AB42" s="50">
        <v>15.750733413888</v>
      </c>
      <c r="AC42" s="10">
        <f t="shared" si="8"/>
        <v>0.76159333332952206</v>
      </c>
      <c r="AD42" s="10">
        <f t="array" ref="AD42">STDEVP(IF(($Y$4:$Y$2230=AB42),$AA$4:$AA$2230,""))</f>
        <v>4.0526006733990283E-3</v>
      </c>
      <c r="AE42" s="10">
        <f t="array" ref="AE42">MEDIAN(IF($Y$4:$Y$2230=AB42,$AA$4:$AA$2230,""))</f>
        <v>0.76125999999490812</v>
      </c>
      <c r="AF42" s="23"/>
      <c r="AG42" s="23"/>
      <c r="AH42" s="10"/>
      <c r="AI42" s="53"/>
      <c r="AJ42" s="10"/>
      <c r="AK42" s="10"/>
    </row>
    <row r="43" spans="1:37" x14ac:dyDescent="0.15">
      <c r="A43" s="50">
        <v>103.01051738419199</v>
      </c>
      <c r="B43" s="13">
        <f t="shared" si="0"/>
        <v>100</v>
      </c>
      <c r="C43" s="26">
        <v>1.0269999999999999</v>
      </c>
      <c r="D43" s="6">
        <v>12.138999999999999</v>
      </c>
      <c r="E43" s="50">
        <v>46.711557218304002</v>
      </c>
      <c r="F43" s="10">
        <f t="shared" si="1"/>
        <v>1.869</v>
      </c>
      <c r="G43" s="10">
        <f t="array" ref="G43">STDEVP(IF(($A$4:$A$154=E43),$C$4:$C$154,""))</f>
        <v>0</v>
      </c>
      <c r="H43" s="10">
        <f t="array" ref="H43">MEDIAN(IF($A$4:$A$154=E43,$C$4:$C$154,""))</f>
        <v>1.869</v>
      </c>
      <c r="I43" s="23"/>
      <c r="J43" s="29"/>
      <c r="K43" s="10"/>
      <c r="L43" s="53"/>
      <c r="M43" s="10"/>
      <c r="N43" s="10"/>
      <c r="O43" s="50">
        <v>46.711557218304002</v>
      </c>
      <c r="P43" s="10">
        <f t="shared" si="4"/>
        <v>2.8010000000000002</v>
      </c>
      <c r="Q43" s="10">
        <f t="array" ref="Q43">STDEVP(IF(($A$4:$A$154=O43),$D$4:$D$154,""))</f>
        <v>0</v>
      </c>
      <c r="R43" s="10">
        <f t="array" ref="R43">MEDIAN(IF($A$4:$A$154=O43,$D$4:$D$154,""))</f>
        <v>2.8010000000000002</v>
      </c>
      <c r="S43" s="23"/>
      <c r="T43" s="23"/>
      <c r="U43" s="10"/>
      <c r="V43" s="53"/>
      <c r="W43" s="10"/>
      <c r="X43" s="10"/>
      <c r="Y43" s="50">
        <v>14.597361630719998</v>
      </c>
      <c r="Z43" s="13">
        <f t="shared" si="7"/>
        <v>10</v>
      </c>
      <c r="AA43" s="6">
        <v>0.21023499999761142</v>
      </c>
      <c r="AB43" s="50">
        <v>15.858862018560002</v>
      </c>
      <c r="AC43" s="10">
        <f t="shared" si="8"/>
        <v>0.90706499999696355</v>
      </c>
      <c r="AD43" s="10">
        <f t="array" ref="AD43">STDEVP(IF(($Y$4:$Y$2230=AB43),$AA$4:$AA$2230,""))</f>
        <v>8.8905202322721935E-3</v>
      </c>
      <c r="AE43" s="10">
        <f t="array" ref="AE43">MEDIAN(IF($Y$4:$Y$2230=AB43,$AA$4:$AA$2230,""))</f>
        <v>0.90151999999715748</v>
      </c>
      <c r="AF43" s="23"/>
      <c r="AG43" s="23"/>
      <c r="AH43" s="10"/>
      <c r="AI43" s="53"/>
      <c r="AJ43" s="10"/>
      <c r="AK43" s="10"/>
    </row>
    <row r="44" spans="1:37" x14ac:dyDescent="0.15">
      <c r="A44" s="50">
        <v>94.540443351552</v>
      </c>
      <c r="B44" s="13">
        <f t="shared" si="0"/>
        <v>90</v>
      </c>
      <c r="C44" s="26">
        <v>0.71399999999999997</v>
      </c>
      <c r="D44" s="6">
        <v>11.284000000000001</v>
      </c>
      <c r="E44" s="50">
        <v>46.819685822975998</v>
      </c>
      <c r="F44" s="10">
        <f t="shared" si="1"/>
        <v>1.4359999999999999</v>
      </c>
      <c r="G44" s="10">
        <f t="array" ref="G44">STDEVP(IF(($A$4:$A$154=E44),$C$4:$C$154,""))</f>
        <v>0.12</v>
      </c>
      <c r="H44" s="10">
        <f t="array" ref="H44">MEDIAN(IF($A$4:$A$154=E44,$C$4:$C$154,""))</f>
        <v>1.4359999999999999</v>
      </c>
      <c r="I44" s="23"/>
      <c r="J44" s="29"/>
      <c r="K44" s="10"/>
      <c r="L44" s="53"/>
      <c r="M44" s="10"/>
      <c r="N44" s="10"/>
      <c r="O44" s="50">
        <v>46.819685822975998</v>
      </c>
      <c r="P44" s="10">
        <f t="shared" si="4"/>
        <v>47.95</v>
      </c>
      <c r="Q44" s="10">
        <f t="array" ref="Q44">STDEVP(IF(($A$4:$A$154=O44),$D$4:$D$154,""))</f>
        <v>0</v>
      </c>
      <c r="R44" s="10">
        <f t="array" ref="R44">MEDIAN(IF($A$4:$A$154=O44,$D$4:$D$154,""))</f>
        <v>47.95</v>
      </c>
      <c r="S44" s="23"/>
      <c r="T44" s="23"/>
      <c r="U44" s="10"/>
      <c r="V44" s="53"/>
      <c r="W44" s="10"/>
      <c r="X44" s="10"/>
      <c r="Y44" s="50">
        <v>14.597361630719998</v>
      </c>
      <c r="Z44" s="13">
        <f t="shared" si="7"/>
        <v>10</v>
      </c>
      <c r="AA44" s="6">
        <v>0.22668999999743678</v>
      </c>
      <c r="AB44" s="50">
        <v>15.894904886783999</v>
      </c>
      <c r="AC44" s="10">
        <f t="shared" si="8"/>
        <v>0.43524749999731538</v>
      </c>
      <c r="AD44" s="10">
        <f t="array" ref="AD44">STDEVP(IF(($Y$4:$Y$2230=AB44),$AA$4:$AA$2230,""))</f>
        <v>7.7725000033469493E-3</v>
      </c>
      <c r="AE44" s="10">
        <f t="array" ref="AE44">MEDIAN(IF($Y$4:$Y$2230=AB44,$AA$4:$AA$2230,""))</f>
        <v>0.43524749999731538</v>
      </c>
      <c r="AF44" s="23"/>
      <c r="AG44" s="23"/>
      <c r="AH44" s="10"/>
      <c r="AI44" s="53"/>
      <c r="AJ44" s="10"/>
      <c r="AK44" s="10"/>
    </row>
    <row r="45" spans="1:37" x14ac:dyDescent="0.15">
      <c r="A45" s="50">
        <v>94.540443351552</v>
      </c>
      <c r="B45" s="13">
        <f t="shared" si="0"/>
        <v>90</v>
      </c>
      <c r="C45" s="26">
        <v>0.88400000000000001</v>
      </c>
      <c r="D45" s="6">
        <v>11.284000000000001</v>
      </c>
      <c r="E45" s="50">
        <v>46.963857295871996</v>
      </c>
      <c r="F45" s="10">
        <f t="shared" si="1"/>
        <v>4.1970000000000001</v>
      </c>
      <c r="G45" s="10">
        <f t="array" ref="G45">STDEVP(IF(($A$4:$A$154=E45),$C$4:$C$154,""))</f>
        <v>0</v>
      </c>
      <c r="H45" s="10">
        <f t="array" ref="H45">MEDIAN(IF($A$4:$A$154=E45,$C$4:$C$154,""))</f>
        <v>4.1970000000000001</v>
      </c>
      <c r="I45" s="23"/>
      <c r="J45" s="29"/>
      <c r="K45" s="10"/>
      <c r="L45" s="53"/>
      <c r="M45" s="10"/>
      <c r="N45" s="10"/>
      <c r="O45" s="50">
        <v>46.963857295871996</v>
      </c>
      <c r="P45" s="10">
        <f t="shared" si="4"/>
        <v>4.6630000000000003</v>
      </c>
      <c r="Q45" s="10">
        <f t="array" ref="Q45">STDEVP(IF(($A$4:$A$154=O45),$D$4:$D$154,""))</f>
        <v>0</v>
      </c>
      <c r="R45" s="10">
        <f t="array" ref="R45">MEDIAN(IF($A$4:$A$154=O45,$D$4:$D$154,""))</f>
        <v>4.6630000000000003</v>
      </c>
      <c r="S45" s="23"/>
      <c r="T45" s="23"/>
      <c r="U45" s="10"/>
      <c r="V45" s="53"/>
      <c r="W45" s="10"/>
      <c r="X45" s="10"/>
      <c r="Y45" s="50">
        <v>14.597361630719998</v>
      </c>
      <c r="Z45" s="13">
        <f t="shared" si="7"/>
        <v>10</v>
      </c>
      <c r="AA45" s="6">
        <v>0.22814499999784421</v>
      </c>
      <c r="AB45" s="50">
        <v>16.003033491456002</v>
      </c>
      <c r="AC45" s="10">
        <f t="shared" si="8"/>
        <v>0.55142249999976134</v>
      </c>
      <c r="AD45" s="10">
        <f t="array" ref="AD45">STDEVP(IF(($Y$4:$Y$2230=AB45),$AA$4:$AA$2230,""))</f>
        <v>2.7250000000000885E-4</v>
      </c>
      <c r="AE45" s="10">
        <f t="array" ref="AE45">MEDIAN(IF($Y$4:$Y$2230=AB45,$AA$4:$AA$2230,""))</f>
        <v>0.55142249999976134</v>
      </c>
      <c r="AF45" s="23"/>
      <c r="AG45" s="23"/>
      <c r="AH45" s="10"/>
      <c r="AI45" s="53"/>
      <c r="AJ45" s="10"/>
      <c r="AK45" s="10"/>
    </row>
    <row r="46" spans="1:37" x14ac:dyDescent="0.15">
      <c r="A46" s="50">
        <v>94.828786297343996</v>
      </c>
      <c r="B46" s="13">
        <f t="shared" si="0"/>
        <v>90</v>
      </c>
      <c r="C46" s="26">
        <v>0.96399999999999997</v>
      </c>
      <c r="D46" s="6">
        <v>12.486000000000001</v>
      </c>
      <c r="E46" s="50">
        <v>47.288243109887993</v>
      </c>
      <c r="F46" s="10">
        <f t="shared" si="1"/>
        <v>0.81</v>
      </c>
      <c r="G46" s="10">
        <f t="array" ref="G46">STDEVP(IF(($A$4:$A$154=E46),$C$4:$C$154,""))</f>
        <v>8.6999999999999633E-2</v>
      </c>
      <c r="H46" s="10">
        <f t="array" ref="H46">MEDIAN(IF($A$4:$A$154=E46,$C$4:$C$154,""))</f>
        <v>0.81</v>
      </c>
      <c r="I46" s="23"/>
      <c r="J46" s="29"/>
      <c r="K46" s="10"/>
      <c r="L46" s="53"/>
      <c r="M46" s="10"/>
      <c r="N46" s="10"/>
      <c r="O46" s="50">
        <v>47.288243109887993</v>
      </c>
      <c r="P46" s="10">
        <f t="shared" si="4"/>
        <v>11.93</v>
      </c>
      <c r="Q46" s="10">
        <f t="array" ref="Q46">STDEVP(IF(($A$4:$A$154=O46),$D$4:$D$154,""))</f>
        <v>0</v>
      </c>
      <c r="R46" s="10">
        <f t="array" ref="R46">MEDIAN(IF($A$4:$A$154=O46,$D$4:$D$154,""))</f>
        <v>11.93</v>
      </c>
      <c r="S46" s="23"/>
      <c r="T46" s="23"/>
      <c r="U46" s="10"/>
      <c r="V46" s="53"/>
      <c r="W46" s="10"/>
      <c r="X46" s="10"/>
      <c r="Y46" s="50">
        <v>20.724649228800001</v>
      </c>
      <c r="Z46" s="13">
        <f t="shared" si="7"/>
        <v>20</v>
      </c>
      <c r="AA46" s="6">
        <v>0.22250999999702925</v>
      </c>
      <c r="AB46" s="50">
        <v>16.075119227904</v>
      </c>
      <c r="AC46" s="10">
        <f t="shared" si="8"/>
        <v>0.42402833332994966</v>
      </c>
      <c r="AD46" s="10">
        <f t="array" ref="AD46">STDEVP(IF(($Y$4:$Y$2230=AB46),$AA$4:$AA$2230,""))</f>
        <v>5.3119364696041053E-2</v>
      </c>
      <c r="AE46" s="10">
        <f t="array" ref="AE46">MEDIAN(IF($Y$4:$Y$2230=AB46,$AA$4:$AA$2230,""))</f>
        <v>0.38669499999386114</v>
      </c>
      <c r="AF46" s="23"/>
      <c r="AG46" s="23"/>
      <c r="AH46" s="10"/>
      <c r="AI46" s="53"/>
      <c r="AJ46" s="10"/>
      <c r="AK46" s="10"/>
    </row>
    <row r="47" spans="1:37" x14ac:dyDescent="0.15">
      <c r="A47" s="50">
        <v>94.828786297343996</v>
      </c>
      <c r="B47" s="13">
        <f t="shared" si="0"/>
        <v>90</v>
      </c>
      <c r="C47" s="26">
        <v>1.409</v>
      </c>
      <c r="D47" s="6">
        <v>12.486000000000001</v>
      </c>
      <c r="E47" s="50">
        <v>47.468457451008</v>
      </c>
      <c r="F47" s="10">
        <f t="shared" si="1"/>
        <v>1.292</v>
      </c>
      <c r="G47" s="10">
        <f t="array" ref="G47">STDEVP(IF(($A$4:$A$154=E47),$C$4:$C$154,""))</f>
        <v>0</v>
      </c>
      <c r="H47" s="10">
        <f t="array" ref="H47">MEDIAN(IF($A$4:$A$154=E47,$C$4:$C$154,""))</f>
        <v>1.292</v>
      </c>
      <c r="I47" s="23"/>
      <c r="J47" s="29"/>
      <c r="K47" s="10"/>
      <c r="L47" s="53"/>
      <c r="M47" s="10"/>
      <c r="N47" s="10"/>
      <c r="O47" s="50">
        <v>47.468457451008</v>
      </c>
      <c r="P47" s="10">
        <f t="shared" si="4"/>
        <v>2.0449999999999999</v>
      </c>
      <c r="Q47" s="10">
        <f t="array" ref="Q47">STDEVP(IF(($A$4:$A$154=O47),$D$4:$D$154,""))</f>
        <v>0</v>
      </c>
      <c r="R47" s="10">
        <f t="array" ref="R47">MEDIAN(IF($A$4:$A$154=O47,$D$4:$D$154,""))</f>
        <v>2.0449999999999999</v>
      </c>
      <c r="S47" s="23"/>
      <c r="T47" s="23"/>
      <c r="U47" s="10"/>
      <c r="V47" s="53"/>
      <c r="W47" s="10"/>
      <c r="X47" s="10"/>
      <c r="Y47" s="50">
        <v>20.724649228800001</v>
      </c>
      <c r="Z47" s="13">
        <f t="shared" si="7"/>
        <v>20</v>
      </c>
      <c r="AA47" s="6">
        <v>0.22696499999440989</v>
      </c>
      <c r="AB47" s="50">
        <v>16.111162096127998</v>
      </c>
      <c r="AC47" s="10">
        <f t="shared" si="8"/>
        <v>0.39930749999637916</v>
      </c>
      <c r="AD47" s="10">
        <f t="array" ref="AD47">STDEVP(IF(($Y$4:$Y$2230=AB47),$AA$4:$AA$2230,""))</f>
        <v>8.7274999981955537E-3</v>
      </c>
      <c r="AE47" s="10">
        <f t="array" ref="AE47">MEDIAN(IF($Y$4:$Y$2230=AB47,$AA$4:$AA$2230,""))</f>
        <v>0.39930749999637916</v>
      </c>
      <c r="AF47" s="23"/>
      <c r="AG47" s="23"/>
      <c r="AH47" s="10"/>
      <c r="AI47" s="53"/>
      <c r="AJ47" s="10"/>
      <c r="AK47" s="10"/>
    </row>
    <row r="48" spans="1:37" x14ac:dyDescent="0.15">
      <c r="A48" s="50">
        <v>96.054243816959996</v>
      </c>
      <c r="B48" s="13">
        <f t="shared" si="0"/>
        <v>90</v>
      </c>
      <c r="C48" s="26">
        <v>1.323</v>
      </c>
      <c r="D48" s="6">
        <v>14.797000000000001</v>
      </c>
      <c r="E48" s="50">
        <v>48.441614893055998</v>
      </c>
      <c r="F48" s="10">
        <f t="shared" si="1"/>
        <v>1.026</v>
      </c>
      <c r="G48" s="10">
        <f t="array" ref="G48">STDEVP(IF(($A$4:$A$154=E48),$C$4:$C$154,""))</f>
        <v>0</v>
      </c>
      <c r="H48" s="10">
        <f t="array" ref="H48">MEDIAN(IF($A$4:$A$154=E48,$C$4:$C$154,""))</f>
        <v>1.026</v>
      </c>
      <c r="I48" s="23"/>
      <c r="J48" s="29"/>
      <c r="K48" s="10"/>
      <c r="L48" s="53"/>
      <c r="M48" s="10"/>
      <c r="N48" s="10"/>
      <c r="O48" s="50">
        <v>48.441614893055998</v>
      </c>
      <c r="P48" s="10">
        <f t="shared" si="4"/>
        <v>2.0539999999999998</v>
      </c>
      <c r="Q48" s="10">
        <f t="array" ref="Q48">STDEVP(IF(($A$4:$A$154=O48),$D$4:$D$154,""))</f>
        <v>0</v>
      </c>
      <c r="R48" s="10">
        <f t="array" ref="R48">MEDIAN(IF($A$4:$A$154=O48,$D$4:$D$154,""))</f>
        <v>2.0539999999999998</v>
      </c>
      <c r="S48" s="23"/>
      <c r="T48" s="23"/>
      <c r="U48" s="10"/>
      <c r="V48" s="53"/>
      <c r="W48" s="10"/>
      <c r="X48" s="10"/>
      <c r="Y48" s="50">
        <v>25.626479307264002</v>
      </c>
      <c r="Z48" s="13">
        <f t="shared" si="7"/>
        <v>20</v>
      </c>
      <c r="AA48" s="6">
        <v>0.22341999999743667</v>
      </c>
      <c r="AB48" s="50">
        <v>16.147204964351999</v>
      </c>
      <c r="AC48" s="10">
        <f t="shared" si="8"/>
        <v>0.65939416666343253</v>
      </c>
      <c r="AD48" s="10">
        <f t="array" ref="AD48">STDEVP(IF(($Y$4:$Y$2230=AB48),$AA$4:$AA$2230,""))</f>
        <v>0.11238076234270619</v>
      </c>
      <c r="AE48" s="10">
        <f t="array" ref="AE48">MEDIAN(IF($Y$4:$Y$2230=AB48,$AA$4:$AA$2230,""))</f>
        <v>0.65449999999753228</v>
      </c>
      <c r="AF48" s="23"/>
      <c r="AG48" s="23"/>
      <c r="AH48" s="10"/>
      <c r="AI48" s="53"/>
      <c r="AJ48" s="10"/>
      <c r="AK48" s="10"/>
    </row>
    <row r="49" spans="1:37" x14ac:dyDescent="0.15">
      <c r="A49" s="50">
        <v>96.054243816959996</v>
      </c>
      <c r="B49" s="13">
        <f t="shared" si="0"/>
        <v>90</v>
      </c>
      <c r="C49" s="26">
        <v>1.516</v>
      </c>
      <c r="D49" s="6">
        <v>14.797000000000001</v>
      </c>
      <c r="E49" s="50">
        <v>49.198515125759997</v>
      </c>
      <c r="F49" s="10">
        <f t="shared" si="1"/>
        <v>3.2930000000000001</v>
      </c>
      <c r="G49" s="10">
        <f t="array" ref="G49">STDEVP(IF(($A$4:$A$154=E49),$C$4:$C$154,""))</f>
        <v>8.6999999999999966E-2</v>
      </c>
      <c r="H49" s="10">
        <f t="array" ref="H49">MEDIAN(IF($A$4:$A$154=E49,$C$4:$C$154,""))</f>
        <v>3.2930000000000001</v>
      </c>
      <c r="I49" s="23"/>
      <c r="J49" s="29"/>
      <c r="K49" s="10"/>
      <c r="L49" s="53"/>
      <c r="M49" s="10"/>
      <c r="N49" s="10"/>
      <c r="O49" s="50">
        <v>49.198515125759997</v>
      </c>
      <c r="P49" s="10">
        <f t="shared" si="4"/>
        <v>14.27</v>
      </c>
      <c r="Q49" s="10">
        <f t="array" ref="Q49">STDEVP(IF(($A$4:$A$154=O49),$D$4:$D$154,""))</f>
        <v>0</v>
      </c>
      <c r="R49" s="10">
        <f t="array" ref="R49">MEDIAN(IF($A$4:$A$154=O49,$D$4:$D$154,""))</f>
        <v>14.27</v>
      </c>
      <c r="S49" s="23"/>
      <c r="T49" s="23"/>
      <c r="U49" s="10"/>
      <c r="V49" s="53"/>
      <c r="W49" s="10"/>
      <c r="X49" s="10"/>
      <c r="Y49" s="50">
        <v>25.626479307264002</v>
      </c>
      <c r="Z49" s="13">
        <f t="shared" si="7"/>
        <v>20</v>
      </c>
      <c r="AA49" s="6">
        <v>0.22787499999481731</v>
      </c>
      <c r="AB49" s="50">
        <v>16.183247832576001</v>
      </c>
      <c r="AC49" s="10">
        <f t="shared" si="8"/>
        <v>0.67298000000061275</v>
      </c>
      <c r="AD49" s="10">
        <f t="array" ref="AD49">STDEVP(IF(($Y$4:$Y$2230=AB49),$AA$4:$AA$2230,""))</f>
        <v>0</v>
      </c>
      <c r="AE49" s="10">
        <f t="array" ref="AE49">MEDIAN(IF($Y$4:$Y$2230=AB49,$AA$4:$AA$2230,""))</f>
        <v>0.67298000000061275</v>
      </c>
      <c r="AF49" s="23"/>
      <c r="AG49" s="23"/>
      <c r="AH49" s="10"/>
      <c r="AI49" s="53"/>
      <c r="AJ49" s="10"/>
      <c r="AK49" s="10"/>
    </row>
    <row r="50" spans="1:37" x14ac:dyDescent="0.15">
      <c r="A50" s="50">
        <v>89.890913350656007</v>
      </c>
      <c r="B50" s="13">
        <f t="shared" si="0"/>
        <v>80</v>
      </c>
      <c r="C50" s="26">
        <v>1.5029999999999999</v>
      </c>
      <c r="D50" s="6">
        <v>2.2349999999999999</v>
      </c>
      <c r="E50" s="50">
        <v>49.667072412671999</v>
      </c>
      <c r="F50" s="10">
        <f t="shared" si="1"/>
        <v>1.161</v>
      </c>
      <c r="G50" s="10">
        <f t="array" ref="G50">STDEVP(IF(($A$4:$A$154=E50),$C$4:$C$154,""))</f>
        <v>8.8000000000000078E-2</v>
      </c>
      <c r="H50" s="10">
        <f t="array" ref="H50">MEDIAN(IF($A$4:$A$154=E50,$C$4:$C$154,""))</f>
        <v>1.161</v>
      </c>
      <c r="I50" s="23"/>
      <c r="J50" s="29"/>
      <c r="K50" s="10"/>
      <c r="L50" s="53"/>
      <c r="M50" s="10"/>
      <c r="N50" s="10"/>
      <c r="O50" s="50">
        <v>49.667072412671999</v>
      </c>
      <c r="P50" s="10">
        <f t="shared" si="4"/>
        <v>12.275</v>
      </c>
      <c r="Q50" s="10">
        <f t="array" ref="Q50">STDEVP(IF(($A$4:$A$154=O50),$D$4:$D$154,""))</f>
        <v>0</v>
      </c>
      <c r="R50" s="10">
        <f t="array" ref="R50">MEDIAN(IF($A$4:$A$154=O50,$D$4:$D$154,""))</f>
        <v>12.275</v>
      </c>
      <c r="S50" s="23"/>
      <c r="T50" s="23"/>
      <c r="U50" s="10"/>
      <c r="V50" s="53"/>
      <c r="W50" s="10"/>
      <c r="X50" s="10"/>
      <c r="Y50" s="50">
        <v>28.077394346496</v>
      </c>
      <c r="Z50" s="13">
        <f t="shared" si="7"/>
        <v>20</v>
      </c>
      <c r="AA50" s="6">
        <v>0.22632999999825154</v>
      </c>
      <c r="AB50" s="50">
        <v>16.363462173696</v>
      </c>
      <c r="AC50" s="10">
        <f t="shared" si="8"/>
        <v>0.39846499999741192</v>
      </c>
      <c r="AD50" s="10">
        <f t="array" ref="AD50">STDEVP(IF(($Y$4:$Y$2230=AB50),$AA$4:$AA$2230,""))</f>
        <v>5.955000003143196E-3</v>
      </c>
      <c r="AE50" s="10">
        <f t="array" ref="AE50">MEDIAN(IF($Y$4:$Y$2230=AB50,$AA$4:$AA$2230,""))</f>
        <v>0.39846499999741192</v>
      </c>
      <c r="AF50" s="23"/>
      <c r="AG50" s="23"/>
      <c r="AH50" s="10"/>
      <c r="AI50" s="53"/>
      <c r="AJ50" s="10"/>
      <c r="AK50" s="10"/>
    </row>
    <row r="51" spans="1:37" x14ac:dyDescent="0.15">
      <c r="A51" s="50">
        <v>72.842636680704004</v>
      </c>
      <c r="B51" s="13">
        <f t="shared" si="0"/>
        <v>70</v>
      </c>
      <c r="C51" s="26">
        <v>2.8540000000000001</v>
      </c>
      <c r="D51" s="6">
        <v>4.476</v>
      </c>
      <c r="E51" s="50">
        <v>49.847286753791998</v>
      </c>
      <c r="F51" s="10">
        <f t="shared" si="1"/>
        <v>1.6565000000000001</v>
      </c>
      <c r="G51" s="10">
        <f t="array" ref="G51">STDEVP(IF(($A$4:$A$154=E51),$C$4:$C$154,""))</f>
        <v>8.8500000000000023E-2</v>
      </c>
      <c r="H51" s="10">
        <f t="array" ref="H51">MEDIAN(IF($A$4:$A$154=E51,$C$4:$C$154,""))</f>
        <v>1.6565000000000001</v>
      </c>
      <c r="I51" s="23"/>
      <c r="J51" s="29"/>
      <c r="K51" s="10"/>
      <c r="L51" s="53"/>
      <c r="M51" s="10"/>
      <c r="N51" s="10"/>
      <c r="O51" s="50">
        <v>49.847286753791998</v>
      </c>
      <c r="P51" s="10">
        <f t="shared" si="4"/>
        <v>12.292</v>
      </c>
      <c r="Q51" s="10">
        <f t="array" ref="Q51">STDEVP(IF(($A$4:$A$154=O51),$D$4:$D$154,""))</f>
        <v>0</v>
      </c>
      <c r="R51" s="10">
        <f t="array" ref="R51">MEDIAN(IF($A$4:$A$154=O51,$D$4:$D$154,""))</f>
        <v>12.292</v>
      </c>
      <c r="S51" s="23"/>
      <c r="T51" s="23"/>
      <c r="U51" s="10"/>
      <c r="V51" s="53"/>
      <c r="W51" s="10"/>
      <c r="X51" s="10"/>
      <c r="Y51" s="50">
        <v>28.077394346496</v>
      </c>
      <c r="Z51" s="13">
        <f t="shared" si="7"/>
        <v>20</v>
      </c>
      <c r="AA51" s="6">
        <v>0.22178499999743662</v>
      </c>
      <c r="AB51" s="50">
        <v>16.471590778368</v>
      </c>
      <c r="AC51" s="10">
        <f t="shared" si="8"/>
        <v>0.2795274999948395</v>
      </c>
      <c r="AD51" s="10">
        <f t="array" ref="AD51">STDEVP(IF(($Y$4:$Y$2230=AB51),$AA$4:$AA$2230,""))</f>
        <v>4.2725000008149161E-3</v>
      </c>
      <c r="AE51" s="10">
        <f t="array" ref="AE51">MEDIAN(IF($Y$4:$Y$2230=AB51,$AA$4:$AA$2230,""))</f>
        <v>0.2795274999948395</v>
      </c>
      <c r="AF51" s="23"/>
      <c r="AG51" s="23"/>
      <c r="AH51" s="10"/>
      <c r="AI51" s="53"/>
      <c r="AJ51" s="10"/>
      <c r="AK51" s="10"/>
    </row>
    <row r="52" spans="1:37" x14ac:dyDescent="0.15">
      <c r="A52" s="50">
        <v>76.014409084416002</v>
      </c>
      <c r="B52" s="13">
        <f t="shared" si="0"/>
        <v>70</v>
      </c>
      <c r="C52" s="26">
        <v>1.89</v>
      </c>
      <c r="D52" s="6">
        <v>14.897</v>
      </c>
      <c r="E52" s="50">
        <v>51.577344428544002</v>
      </c>
      <c r="F52" s="10">
        <f t="shared" si="1"/>
        <v>1.927</v>
      </c>
      <c r="G52" s="10">
        <f t="array" ref="G52">STDEVP(IF(($A$4:$A$154=E52),$C$4:$C$154,""))</f>
        <v>0</v>
      </c>
      <c r="H52" s="10">
        <f t="array" ref="H52">MEDIAN(IF($A$4:$A$154=E52,$C$4:$C$154,""))</f>
        <v>1.927</v>
      </c>
      <c r="I52" s="23"/>
      <c r="J52" s="29"/>
      <c r="K52" s="10"/>
      <c r="L52" s="53"/>
      <c r="M52" s="10"/>
      <c r="N52" s="10"/>
      <c r="O52" s="50">
        <v>51.577344428544002</v>
      </c>
      <c r="P52" s="10">
        <f t="shared" si="4"/>
        <v>20.059000000000001</v>
      </c>
      <c r="Q52" s="10">
        <f t="array" ref="Q52">STDEVP(IF(($A$4:$A$154=O52),$D$4:$D$154,""))</f>
        <v>0</v>
      </c>
      <c r="R52" s="10">
        <f t="array" ref="R52">MEDIAN(IF($A$4:$A$154=O52,$D$4:$D$154,""))</f>
        <v>20.059000000000001</v>
      </c>
      <c r="S52" s="23"/>
      <c r="T52" s="23"/>
      <c r="U52" s="10"/>
      <c r="V52" s="53"/>
      <c r="W52" s="10"/>
      <c r="X52" s="10"/>
      <c r="Y52" s="50">
        <v>29.951623494144002</v>
      </c>
      <c r="Z52" s="13">
        <f t="shared" si="7"/>
        <v>20</v>
      </c>
      <c r="AA52" s="6">
        <v>0.2182400000004634</v>
      </c>
      <c r="AB52" s="50">
        <v>16.687847987712001</v>
      </c>
      <c r="AC52" s="10">
        <f t="shared" si="8"/>
        <v>0.3350633333311106</v>
      </c>
      <c r="AD52" s="10">
        <f t="array" ref="AD52">STDEVP(IF(($Y$4:$Y$2230=AB52),$AA$4:$AA$2230,""))</f>
        <v>2.6851887976516668E-3</v>
      </c>
      <c r="AE52" s="10">
        <f t="array" ref="AE52">MEDIAN(IF($Y$4:$Y$2230=AB52,$AA$4:$AA$2230,""))</f>
        <v>0.33672999999447883</v>
      </c>
      <c r="AF52" s="23"/>
      <c r="AG52" s="23"/>
      <c r="AH52" s="10"/>
      <c r="AI52" s="53"/>
      <c r="AJ52" s="10"/>
      <c r="AK52" s="10"/>
    </row>
    <row r="53" spans="1:37" x14ac:dyDescent="0.15">
      <c r="A53" s="50">
        <v>76.014409084416002</v>
      </c>
      <c r="B53" s="13">
        <f t="shared" si="0"/>
        <v>70</v>
      </c>
      <c r="C53" s="26">
        <v>2.1259999999999999</v>
      </c>
      <c r="D53" s="6">
        <v>14.897</v>
      </c>
      <c r="E53" s="50">
        <v>51.613387296768003</v>
      </c>
      <c r="F53" s="10">
        <f t="shared" si="1"/>
        <v>0.99299999999999999</v>
      </c>
      <c r="G53" s="10">
        <f t="array" ref="G53">STDEVP(IF(($A$4:$A$154=E53),$C$4:$C$154,""))</f>
        <v>0</v>
      </c>
      <c r="H53" s="10">
        <f t="array" ref="H53">MEDIAN(IF($A$4:$A$154=E53,$C$4:$C$154,""))</f>
        <v>0.99299999999999999</v>
      </c>
      <c r="I53" s="23"/>
      <c r="J53" s="29"/>
      <c r="K53" s="10"/>
      <c r="L53" s="53"/>
      <c r="M53" s="10"/>
      <c r="N53" s="10"/>
      <c r="O53" s="50">
        <v>51.613387296768003</v>
      </c>
      <c r="P53" s="10">
        <f t="shared" si="4"/>
        <v>20.231999999999999</v>
      </c>
      <c r="Q53" s="10">
        <f t="array" ref="Q53">STDEVP(IF(($A$4:$A$154=O53),$D$4:$D$154,""))</f>
        <v>0</v>
      </c>
      <c r="R53" s="10">
        <f t="array" ref="R53">MEDIAN(IF($A$4:$A$154=O53,$D$4:$D$154,""))</f>
        <v>20.231999999999999</v>
      </c>
      <c r="S53" s="23"/>
      <c r="T53" s="23"/>
      <c r="U53" s="10"/>
      <c r="V53" s="53"/>
      <c r="W53" s="10"/>
      <c r="X53" s="10"/>
      <c r="Y53" s="50">
        <v>29.951623494144002</v>
      </c>
      <c r="Z53" s="13">
        <f t="shared" si="7"/>
        <v>20</v>
      </c>
      <c r="AA53" s="6">
        <v>0.22969499999563214</v>
      </c>
      <c r="AB53" s="50">
        <v>16.904105197056001</v>
      </c>
      <c r="AC53" s="10">
        <f t="shared" si="8"/>
        <v>0.42198749999772234</v>
      </c>
      <c r="AD53" s="10">
        <f t="array" ref="AD53">STDEVP(IF(($Y$4:$Y$2230=AB53),$AA$4:$AA$2230,""))</f>
        <v>1.4224999981077291E-3</v>
      </c>
      <c r="AE53" s="10">
        <f t="array" ref="AE53">MEDIAN(IF($Y$4:$Y$2230=AB53,$AA$4:$AA$2230,""))</f>
        <v>0.42198749999772234</v>
      </c>
      <c r="AF53" s="23"/>
      <c r="AG53" s="23"/>
      <c r="AH53" s="10"/>
      <c r="AI53" s="53"/>
      <c r="AJ53" s="10"/>
      <c r="AK53" s="10"/>
    </row>
    <row r="54" spans="1:37" x14ac:dyDescent="0.15">
      <c r="A54" s="50">
        <v>58.713832336895997</v>
      </c>
      <c r="B54" s="13">
        <f t="shared" si="0"/>
        <v>50</v>
      </c>
      <c r="C54" s="26">
        <v>2.0099999999999998</v>
      </c>
      <c r="D54" s="6">
        <v>12.361000000000001</v>
      </c>
      <c r="E54" s="50">
        <v>54.280559545343998</v>
      </c>
      <c r="F54" s="10">
        <f t="shared" si="1"/>
        <v>3.2730000000000001</v>
      </c>
      <c r="G54" s="10">
        <f t="array" ref="G54">STDEVP(IF(($A$4:$A$154=E54),$C$4:$C$154,""))</f>
        <v>0</v>
      </c>
      <c r="H54" s="10">
        <f t="array" ref="H54">MEDIAN(IF($A$4:$A$154=E54,$C$4:$C$154,""))</f>
        <v>3.2730000000000001</v>
      </c>
      <c r="I54" s="23"/>
      <c r="J54" s="29"/>
      <c r="K54" s="10"/>
      <c r="L54" s="53"/>
      <c r="M54" s="10"/>
      <c r="N54" s="10"/>
      <c r="O54" s="50">
        <v>54.280559545343998</v>
      </c>
      <c r="P54" s="10">
        <f t="shared" si="4"/>
        <v>80.926000000000002</v>
      </c>
      <c r="Q54" s="10">
        <f t="array" ref="Q54">STDEVP(IF(($A$4:$A$154=O54),$D$4:$D$154,""))</f>
        <v>0</v>
      </c>
      <c r="R54" s="10">
        <f t="array" ref="R54">MEDIAN(IF($A$4:$A$154=O54,$D$4:$D$154,""))</f>
        <v>80.926000000000002</v>
      </c>
      <c r="S54" s="23"/>
      <c r="T54" s="23"/>
      <c r="U54" s="10"/>
      <c r="V54" s="53"/>
      <c r="W54" s="10"/>
      <c r="X54" s="10"/>
      <c r="Y54" s="50">
        <v>28.978466052095996</v>
      </c>
      <c r="Z54" s="13">
        <f t="shared" si="7"/>
        <v>20</v>
      </c>
      <c r="AA54" s="6">
        <v>0.24014999999423514</v>
      </c>
      <c r="AB54" s="50">
        <v>17.012233801727998</v>
      </c>
      <c r="AC54" s="10">
        <f t="shared" si="8"/>
        <v>0.32527499999856047</v>
      </c>
      <c r="AD54" s="10">
        <f t="array" ref="AD54">STDEVP(IF(($Y$4:$Y$2230=AB54),$AA$4:$AA$2230,""))</f>
        <v>0</v>
      </c>
      <c r="AE54" s="10">
        <f t="array" ref="AE54">MEDIAN(IF($Y$4:$Y$2230=AB54,$AA$4:$AA$2230,""))</f>
        <v>0.32527499999856047</v>
      </c>
      <c r="AF54" s="23"/>
      <c r="AG54" s="23"/>
      <c r="AH54" s="10"/>
      <c r="AI54" s="53"/>
      <c r="AJ54" s="10"/>
      <c r="AK54" s="10"/>
    </row>
    <row r="55" spans="1:37" x14ac:dyDescent="0.15">
      <c r="A55" s="50">
        <v>72.193865052671995</v>
      </c>
      <c r="B55" s="13">
        <f t="shared" si="0"/>
        <v>70</v>
      </c>
      <c r="C55" s="26">
        <v>0.73299999999999998</v>
      </c>
      <c r="D55" s="6">
        <v>2.83</v>
      </c>
      <c r="E55" s="50">
        <v>56.335003034111999</v>
      </c>
      <c r="F55" s="10">
        <f t="shared" si="1"/>
        <v>1.2004999999999999</v>
      </c>
      <c r="G55" s="10">
        <f t="array" ref="G55">STDEVP(IF(($A$4:$A$154=E55),$C$4:$C$154,""))</f>
        <v>0.34550000000000003</v>
      </c>
      <c r="H55" s="10">
        <f t="array" ref="H55">MEDIAN(IF($A$4:$A$154=E55,$C$4:$C$154,""))</f>
        <v>1.2004999999999999</v>
      </c>
      <c r="I55" s="23"/>
      <c r="J55" s="29"/>
      <c r="K55" s="10"/>
      <c r="L55" s="53"/>
      <c r="M55" s="10"/>
      <c r="N55" s="10"/>
      <c r="O55" s="50">
        <v>56.335003034111999</v>
      </c>
      <c r="P55" s="10">
        <f t="shared" si="4"/>
        <v>12.502000000000001</v>
      </c>
      <c r="Q55" s="10">
        <f t="array" ref="Q55">STDEVP(IF(($A$4:$A$154=O55),$D$4:$D$154,""))</f>
        <v>0</v>
      </c>
      <c r="R55" s="10">
        <f t="array" ref="R55">MEDIAN(IF($A$4:$A$154=O55,$D$4:$D$154,""))</f>
        <v>12.502000000000001</v>
      </c>
      <c r="S55" s="23"/>
      <c r="T55" s="23"/>
      <c r="U55" s="10"/>
      <c r="V55" s="53"/>
      <c r="W55" s="10"/>
      <c r="X55" s="10"/>
      <c r="Y55" s="50">
        <v>28.978466052095996</v>
      </c>
      <c r="Z55" s="13">
        <f t="shared" si="7"/>
        <v>20</v>
      </c>
      <c r="AA55" s="6">
        <v>0.22960499999947381</v>
      </c>
      <c r="AB55" s="50">
        <v>17.048276669952003</v>
      </c>
      <c r="AC55" s="10">
        <f t="shared" si="8"/>
        <v>0.47255499999712708</v>
      </c>
      <c r="AD55" s="10">
        <f t="array" ref="AD55">STDEVP(IF(($Y$4:$Y$2230=AB55),$AA$4:$AA$2230,""))</f>
        <v>5.4464318849071262E-2</v>
      </c>
      <c r="AE55" s="10">
        <f t="array" ref="AE55">MEDIAN(IF($Y$4:$Y$2230=AB55,$AA$4:$AA$2230,""))</f>
        <v>0.50029499999533544</v>
      </c>
      <c r="AF55" s="23"/>
      <c r="AG55" s="23"/>
      <c r="AH55" s="10"/>
      <c r="AI55" s="53"/>
      <c r="AJ55" s="10"/>
      <c r="AK55" s="10"/>
    </row>
    <row r="56" spans="1:37" x14ac:dyDescent="0.15">
      <c r="A56" s="50">
        <v>83.943840093695997</v>
      </c>
      <c r="B56" s="13">
        <f t="shared" si="0"/>
        <v>80</v>
      </c>
      <c r="C56" s="26">
        <v>2.9550000000000001</v>
      </c>
      <c r="D56" s="6">
        <v>4.2389999999999999</v>
      </c>
      <c r="E56" s="50">
        <v>56.659388848127996</v>
      </c>
      <c r="F56" s="10">
        <f t="shared" si="1"/>
        <v>0.79499999999999993</v>
      </c>
      <c r="G56" s="10">
        <f t="array" ref="G56">STDEVP(IF(($A$4:$A$154=E56),$C$4:$C$154,""))</f>
        <v>8.700000000000091E-2</v>
      </c>
      <c r="H56" s="10">
        <f t="array" ref="H56">MEDIAN(IF($A$4:$A$154=E56,$C$4:$C$154,""))</f>
        <v>0.79499999999999993</v>
      </c>
      <c r="I56" s="23"/>
      <c r="J56" s="29"/>
      <c r="K56" s="10"/>
      <c r="L56" s="53"/>
      <c r="M56" s="10"/>
      <c r="N56" s="10"/>
      <c r="O56" s="50">
        <v>56.659388848127996</v>
      </c>
      <c r="P56" s="10">
        <f t="shared" si="4"/>
        <v>11.618</v>
      </c>
      <c r="Q56" s="10">
        <f t="array" ref="Q56">STDEVP(IF(($A$4:$A$154=O56),$D$4:$D$154,""))</f>
        <v>0</v>
      </c>
      <c r="R56" s="10">
        <f t="array" ref="R56">MEDIAN(IF($A$4:$A$154=O56,$D$4:$D$154,""))</f>
        <v>11.618</v>
      </c>
      <c r="S56" s="23"/>
      <c r="T56" s="23"/>
      <c r="U56" s="10"/>
      <c r="V56" s="53"/>
      <c r="W56" s="10"/>
      <c r="X56" s="10"/>
      <c r="Y56" s="50">
        <v>30.672480858623999</v>
      </c>
      <c r="Z56" s="13">
        <f t="shared" si="7"/>
        <v>30</v>
      </c>
      <c r="AA56" s="6">
        <v>0.22605999999522464</v>
      </c>
      <c r="AB56" s="50">
        <v>17.120362406400002</v>
      </c>
      <c r="AC56" s="10">
        <f t="shared" si="8"/>
        <v>0.77679874999881759</v>
      </c>
      <c r="AD56" s="10">
        <f t="array" ref="AD56">STDEVP(IF(($Y$4:$Y$2230=AB56),$AA$4:$AA$2230,""))</f>
        <v>9.099799553921166E-2</v>
      </c>
      <c r="AE56" s="10">
        <f t="array" ref="AE56">MEDIAN(IF($Y$4:$Y$2230=AB56,$AA$4:$AA$2230,""))</f>
        <v>0.75002999999741116</v>
      </c>
      <c r="AF56" s="23"/>
      <c r="AG56" s="23"/>
      <c r="AH56" s="10"/>
      <c r="AI56" s="53"/>
      <c r="AJ56" s="10"/>
      <c r="AK56" s="10"/>
    </row>
    <row r="57" spans="1:37" x14ac:dyDescent="0.15">
      <c r="A57" s="50">
        <v>56.335003034111999</v>
      </c>
      <c r="B57" s="13">
        <f t="shared" si="0"/>
        <v>50</v>
      </c>
      <c r="C57" s="26">
        <v>0.85499999999999998</v>
      </c>
      <c r="D57" s="6">
        <v>12.502000000000001</v>
      </c>
      <c r="E57" s="50">
        <v>58.065060708863996</v>
      </c>
      <c r="F57" s="10">
        <f t="shared" si="1"/>
        <v>0.79</v>
      </c>
      <c r="G57" s="10">
        <f t="array" ref="G57">STDEVP(IF(($A$4:$A$154=E57),$C$4:$C$154,""))</f>
        <v>0</v>
      </c>
      <c r="H57" s="10">
        <f t="array" ref="H57">MEDIAN(IF($A$4:$A$154=E57,$C$4:$C$154,""))</f>
        <v>0.79</v>
      </c>
      <c r="I57" s="23"/>
      <c r="J57" s="29"/>
      <c r="K57" s="10"/>
      <c r="L57" s="53"/>
      <c r="M57" s="10"/>
      <c r="N57" s="10"/>
      <c r="O57" s="50">
        <v>58.065060708863996</v>
      </c>
      <c r="P57" s="10">
        <f t="shared" si="4"/>
        <v>11.9</v>
      </c>
      <c r="Q57" s="10">
        <f t="array" ref="Q57">STDEVP(IF(($A$4:$A$154=O57),$D$4:$D$154,""))</f>
        <v>0</v>
      </c>
      <c r="R57" s="10">
        <f t="array" ref="R57">MEDIAN(IF($A$4:$A$154=O57,$D$4:$D$154,""))</f>
        <v>11.9</v>
      </c>
      <c r="S57" s="23"/>
      <c r="T57" s="23"/>
      <c r="U57" s="10"/>
      <c r="V57" s="53"/>
      <c r="W57" s="10"/>
      <c r="X57" s="10"/>
      <c r="Y57" s="50">
        <v>30.564352253952002</v>
      </c>
      <c r="Z57" s="13">
        <f t="shared" si="7"/>
        <v>30</v>
      </c>
      <c r="AA57" s="6">
        <v>0.21251499999621415</v>
      </c>
      <c r="AB57" s="50">
        <v>17.336619615743999</v>
      </c>
      <c r="AC57" s="10">
        <f t="shared" si="8"/>
        <v>0.3995074999987217</v>
      </c>
      <c r="AD57" s="10">
        <f t="array" ref="AD57">STDEVP(IF(($Y$4:$Y$2230=AB57),$AA$4:$AA$2230,""))</f>
        <v>3.2725000006111893E-3</v>
      </c>
      <c r="AE57" s="10">
        <f t="array" ref="AE57">MEDIAN(IF($Y$4:$Y$2230=AB57,$AA$4:$AA$2230,""))</f>
        <v>0.3995074999987217</v>
      </c>
      <c r="AF57" s="23"/>
      <c r="AG57" s="23"/>
      <c r="AH57" s="10"/>
      <c r="AI57" s="53"/>
      <c r="AJ57" s="10"/>
      <c r="AK57" s="10"/>
    </row>
    <row r="58" spans="1:37" x14ac:dyDescent="0.15">
      <c r="A58" s="50">
        <v>56.335003034111999</v>
      </c>
      <c r="B58" s="13">
        <f t="shared" si="0"/>
        <v>50</v>
      </c>
      <c r="C58" s="26">
        <v>1.546</v>
      </c>
      <c r="D58" s="6">
        <v>12.502000000000001</v>
      </c>
      <c r="E58" s="50">
        <v>58.713832336895997</v>
      </c>
      <c r="F58" s="10">
        <f t="shared" si="1"/>
        <v>2.0099999999999998</v>
      </c>
      <c r="G58" s="10">
        <f t="array" ref="G58">STDEVP(IF(($A$4:$A$154=E58),$C$4:$C$154,""))</f>
        <v>0</v>
      </c>
      <c r="H58" s="10">
        <f t="array" ref="H58">MEDIAN(IF($A$4:$A$154=E58,$C$4:$C$154,""))</f>
        <v>2.0099999999999998</v>
      </c>
      <c r="I58" s="23"/>
      <c r="J58" s="29"/>
      <c r="K58" s="10"/>
      <c r="L58" s="53"/>
      <c r="M58" s="10"/>
      <c r="N58" s="10"/>
      <c r="O58" s="50">
        <v>58.713832336895997</v>
      </c>
      <c r="P58" s="10">
        <f t="shared" si="4"/>
        <v>12.361000000000001</v>
      </c>
      <c r="Q58" s="10">
        <f t="array" ref="Q58">STDEVP(IF(($A$4:$A$154=O58),$D$4:$D$154,""))</f>
        <v>0</v>
      </c>
      <c r="R58" s="10">
        <f t="array" ref="R58">MEDIAN(IF($A$4:$A$154=O58,$D$4:$D$154,""))</f>
        <v>12.361000000000001</v>
      </c>
      <c r="S58" s="23"/>
      <c r="T58" s="23"/>
      <c r="U58" s="10"/>
      <c r="V58" s="53"/>
      <c r="W58" s="10"/>
      <c r="X58" s="10"/>
      <c r="Y58" s="50">
        <v>31.285209618431999</v>
      </c>
      <c r="Z58" s="13">
        <f t="shared" si="7"/>
        <v>30</v>
      </c>
      <c r="AA58" s="6">
        <v>0.29787999999574843</v>
      </c>
      <c r="AB58" s="50">
        <v>17.408705352191998</v>
      </c>
      <c r="AC58" s="10">
        <f t="shared" si="8"/>
        <v>5.076499999913945E-2</v>
      </c>
      <c r="AD58" s="10">
        <f t="array" ref="AD58">STDEVP(IF(($Y$4:$Y$2230=AB58),$AA$4:$AA$2230,""))</f>
        <v>1.8132889107575002E-3</v>
      </c>
      <c r="AE58" s="10">
        <f t="array" ref="AE58">MEDIAN(IF($Y$4:$Y$2230=AB58,$AA$4:$AA$2230,""))</f>
        <v>5.1765000000555839E-2</v>
      </c>
      <c r="AF58" s="23"/>
      <c r="AG58" s="23"/>
      <c r="AH58" s="10"/>
      <c r="AI58" s="53"/>
      <c r="AJ58" s="10"/>
      <c r="AK58" s="10"/>
    </row>
    <row r="59" spans="1:37" x14ac:dyDescent="0.15">
      <c r="A59" s="50">
        <v>23.608078686719999</v>
      </c>
      <c r="B59" s="13">
        <f t="shared" si="0"/>
        <v>20</v>
      </c>
      <c r="C59" s="26">
        <v>0.72699999999999998</v>
      </c>
      <c r="D59" s="6">
        <v>54.584000000000003</v>
      </c>
      <c r="E59" s="50">
        <v>59.074261019135996</v>
      </c>
      <c r="F59" s="10">
        <f t="shared" si="1"/>
        <v>1.0145</v>
      </c>
      <c r="G59" s="10">
        <f t="array" ref="G59">STDEVP(IF(($A$4:$A$154=E59),$C$4:$C$154,""))</f>
        <v>7.3500000000000065E-2</v>
      </c>
      <c r="H59" s="10">
        <f t="array" ref="H59">MEDIAN(IF($A$4:$A$154=E59,$C$4:$C$154,""))</f>
        <v>1.0145</v>
      </c>
      <c r="I59" s="23"/>
      <c r="J59" s="29"/>
      <c r="K59" s="10"/>
      <c r="L59" s="53"/>
      <c r="M59" s="10"/>
      <c r="N59" s="10"/>
      <c r="O59" s="50">
        <v>59.074261019135996</v>
      </c>
      <c r="P59" s="10">
        <f t="shared" si="4"/>
        <v>29.826000000000001</v>
      </c>
      <c r="Q59" s="10">
        <f t="array" ref="Q59">STDEVP(IF(($A$4:$A$154=O59),$D$4:$D$154,""))</f>
        <v>0</v>
      </c>
      <c r="R59" s="10">
        <f t="array" ref="R59">MEDIAN(IF($A$4:$A$154=O59,$D$4:$D$154,""))</f>
        <v>29.826000000000001</v>
      </c>
      <c r="S59" s="23"/>
      <c r="T59" s="23"/>
      <c r="U59" s="10"/>
      <c r="V59" s="53"/>
      <c r="W59" s="10"/>
      <c r="X59" s="10"/>
      <c r="Y59" s="50">
        <v>30.384137912831996</v>
      </c>
      <c r="Z59" s="13">
        <f t="shared" si="7"/>
        <v>30</v>
      </c>
      <c r="AA59" s="6">
        <v>0.30733499999778569</v>
      </c>
      <c r="AB59" s="50">
        <v>17.552876825087999</v>
      </c>
      <c r="AC59" s="10">
        <f t="shared" si="8"/>
        <v>0.38932749999709182</v>
      </c>
      <c r="AD59" s="10">
        <f t="array" ref="AD59">STDEVP(IF(($Y$4:$Y$2230=AB59),$AA$4:$AA$2230,""))</f>
        <v>1.727499996769466E-3</v>
      </c>
      <c r="AE59" s="10">
        <f t="array" ref="AE59">MEDIAN(IF($Y$4:$Y$2230=AB59,$AA$4:$AA$2230,""))</f>
        <v>0.38932749999709182</v>
      </c>
      <c r="AF59" s="23"/>
      <c r="AG59" s="23"/>
      <c r="AH59" s="10"/>
      <c r="AI59" s="53"/>
      <c r="AJ59" s="10"/>
      <c r="AK59" s="10"/>
    </row>
    <row r="60" spans="1:37" x14ac:dyDescent="0.15">
      <c r="A60" s="50">
        <v>4.3972299233280001</v>
      </c>
      <c r="B60" s="13">
        <v>1</v>
      </c>
      <c r="C60" s="26">
        <v>2.63</v>
      </c>
      <c r="D60" s="6">
        <v>37.54</v>
      </c>
      <c r="E60" s="50">
        <v>61.885604740608009</v>
      </c>
      <c r="F60" s="10">
        <f t="shared" si="1"/>
        <v>2.2309999999999999</v>
      </c>
      <c r="G60" s="10">
        <f t="array" ref="G60">STDEVP(IF(($A$4:$A$154=E60),$C$4:$C$154,""))</f>
        <v>0</v>
      </c>
      <c r="H60" s="10">
        <f t="array" ref="H60">MEDIAN(IF($A$4:$A$154=E60,$C$4:$C$154,""))</f>
        <v>2.2309999999999999</v>
      </c>
      <c r="I60" s="23"/>
      <c r="J60" s="29"/>
      <c r="K60" s="10"/>
      <c r="L60" s="53"/>
      <c r="M60" s="10"/>
      <c r="N60" s="10"/>
      <c r="O60" s="50">
        <v>61.885604740608009</v>
      </c>
      <c r="P60" s="10">
        <f t="shared" si="4"/>
        <v>12.691000000000001</v>
      </c>
      <c r="Q60" s="10">
        <f t="array" ref="Q60">STDEVP(IF(($A$4:$A$154=O60),$D$4:$D$154,""))</f>
        <v>0</v>
      </c>
      <c r="R60" s="10">
        <f t="array" ref="R60">MEDIAN(IF($A$4:$A$154=O60,$D$4:$D$154,""))</f>
        <v>12.691000000000001</v>
      </c>
      <c r="S60" s="23"/>
      <c r="T60" s="23"/>
      <c r="U60" s="10"/>
      <c r="V60" s="53"/>
      <c r="W60" s="10"/>
      <c r="X60" s="10"/>
      <c r="Y60" s="50">
        <v>30.384137912831996</v>
      </c>
      <c r="Z60" s="13">
        <f t="shared" si="7"/>
        <v>30</v>
      </c>
      <c r="AA60" s="6">
        <v>0.2937899999987752</v>
      </c>
      <c r="AB60" s="50">
        <v>17.697048297984001</v>
      </c>
      <c r="AC60" s="10">
        <f t="shared" si="8"/>
        <v>0.59831499999685334</v>
      </c>
      <c r="AD60" s="10">
        <f t="array" ref="AD60">STDEVP(IF(($Y$4:$Y$2230=AB60),$AA$4:$AA$2230,""))</f>
        <v>2.6065398505714116E-3</v>
      </c>
      <c r="AE60" s="10">
        <f t="array" ref="AE60">MEDIAN(IF($Y$4:$Y$2230=AB60,$AA$4:$AA$2230,""))</f>
        <v>0.59756999999462979</v>
      </c>
      <c r="AF60" s="23"/>
      <c r="AG60" s="23"/>
      <c r="AH60" s="10"/>
      <c r="AI60" s="53"/>
      <c r="AJ60" s="10"/>
      <c r="AK60" s="10"/>
    </row>
    <row r="61" spans="1:37" x14ac:dyDescent="0.15">
      <c r="A61" s="50">
        <v>46.531342877184002</v>
      </c>
      <c r="B61" s="13">
        <f t="shared" si="0"/>
        <v>40</v>
      </c>
      <c r="C61" s="26">
        <v>0.71199999999999997</v>
      </c>
      <c r="D61" s="6">
        <v>19.414999999999999</v>
      </c>
      <c r="E61" s="50">
        <v>62.750633577984004</v>
      </c>
      <c r="F61" s="10">
        <f t="shared" si="1"/>
        <v>0.79499999999999993</v>
      </c>
      <c r="G61" s="10">
        <f t="array" ref="G61">STDEVP(IF(($A$4:$A$154=E61),$C$4:$C$154,""))</f>
        <v>8.700000000000091E-2</v>
      </c>
      <c r="H61" s="10">
        <f t="array" ref="H61">MEDIAN(IF($A$4:$A$154=E61,$C$4:$C$154,""))</f>
        <v>0.79499999999999993</v>
      </c>
      <c r="I61" s="23"/>
      <c r="J61" s="29"/>
      <c r="K61" s="10"/>
      <c r="L61" s="53"/>
      <c r="M61" s="10"/>
      <c r="N61" s="10"/>
      <c r="O61" s="50">
        <v>62.750633577984004</v>
      </c>
      <c r="P61" s="10">
        <f t="shared" si="4"/>
        <v>11.776999999999999</v>
      </c>
      <c r="Q61" s="10">
        <f t="array" ref="Q61">STDEVP(IF(($A$4:$A$154=O61),$D$4:$D$154,""))</f>
        <v>0</v>
      </c>
      <c r="R61" s="10">
        <f t="array" ref="R61">MEDIAN(IF($A$4:$A$154=O61,$D$4:$D$154,""))</f>
        <v>11.776999999999999</v>
      </c>
      <c r="S61" s="23"/>
      <c r="T61" s="23"/>
      <c r="U61" s="10"/>
      <c r="V61" s="53"/>
      <c r="W61" s="10"/>
      <c r="X61" s="10"/>
      <c r="Y61" s="50">
        <v>33.123395897856</v>
      </c>
      <c r="Z61" s="13">
        <f t="shared" si="7"/>
        <v>30</v>
      </c>
      <c r="AA61" s="6">
        <v>0.29824499999615584</v>
      </c>
      <c r="AB61" s="50">
        <v>17.949348375551999</v>
      </c>
      <c r="AC61" s="10">
        <f t="shared" si="8"/>
        <v>0.48092749999796458</v>
      </c>
      <c r="AD61" s="10">
        <f t="array" ref="AD61">STDEVP(IF(($Y$4:$Y$2230=AB61),$AA$4:$AA$2230,""))</f>
        <v>2.2749999828286516E-4</v>
      </c>
      <c r="AE61" s="10">
        <f t="array" ref="AE61">MEDIAN(IF($Y$4:$Y$2230=AB61,$AA$4:$AA$2230,""))</f>
        <v>0.48092749999796458</v>
      </c>
      <c r="AF61" s="23"/>
      <c r="AG61" s="23"/>
      <c r="AH61" s="10"/>
      <c r="AI61" s="53"/>
      <c r="AJ61" s="10"/>
      <c r="AK61" s="10"/>
    </row>
    <row r="62" spans="1:37" x14ac:dyDescent="0.15">
      <c r="A62" s="50">
        <v>46.531342877184002</v>
      </c>
      <c r="B62" s="13">
        <f t="shared" si="0"/>
        <v>40</v>
      </c>
      <c r="C62" s="26">
        <v>1.006</v>
      </c>
      <c r="D62" s="6">
        <v>19.414999999999999</v>
      </c>
      <c r="E62" s="50">
        <v>68.841878307840005</v>
      </c>
      <c r="F62" s="10">
        <f t="shared" si="1"/>
        <v>0.86</v>
      </c>
      <c r="G62" s="10">
        <f t="array" ref="G62">STDEVP(IF(($A$4:$A$154=E62),$C$4:$C$154,""))</f>
        <v>9.0000000000000593E-2</v>
      </c>
      <c r="H62" s="10">
        <f t="array" ref="H62">MEDIAN(IF($A$4:$A$154=E62,$C$4:$C$154,""))</f>
        <v>0.86</v>
      </c>
      <c r="I62" s="23"/>
      <c r="J62" s="29"/>
      <c r="K62" s="10"/>
      <c r="L62" s="53"/>
      <c r="M62" s="10"/>
      <c r="N62" s="10"/>
      <c r="O62" s="50">
        <v>68.841878307840005</v>
      </c>
      <c r="P62" s="10">
        <f t="shared" si="4"/>
        <v>11.282</v>
      </c>
      <c r="Q62" s="10">
        <f t="array" ref="Q62">STDEVP(IF(($A$4:$A$154=O62),$D$4:$D$154,""))</f>
        <v>0</v>
      </c>
      <c r="R62" s="10">
        <f t="array" ref="R62">MEDIAN(IF($A$4:$A$154=O62,$D$4:$D$154,""))</f>
        <v>11.282</v>
      </c>
      <c r="S62" s="23"/>
      <c r="T62" s="23"/>
      <c r="U62" s="10"/>
      <c r="V62" s="53"/>
      <c r="W62" s="10"/>
      <c r="X62" s="10"/>
      <c r="Y62" s="50">
        <v>35.069710781952004</v>
      </c>
      <c r="Z62" s="13">
        <f t="shared" si="7"/>
        <v>30</v>
      </c>
      <c r="AA62" s="6">
        <v>0.29515499999574835</v>
      </c>
      <c r="AB62" s="50">
        <v>18.237691321343998</v>
      </c>
      <c r="AC62" s="10">
        <f t="shared" si="8"/>
        <v>0.8451199999956156</v>
      </c>
      <c r="AD62" s="10">
        <f t="array" ref="AD62">STDEVP(IF(($Y$4:$Y$2230=AB62),$AA$4:$AA$2230,""))</f>
        <v>0</v>
      </c>
      <c r="AE62" s="10">
        <f t="array" ref="AE62">MEDIAN(IF($Y$4:$Y$2230=AB62,$AA$4:$AA$2230,""))</f>
        <v>0.8451199999956156</v>
      </c>
      <c r="AF62" s="23"/>
      <c r="AG62" s="23"/>
      <c r="AH62" s="10"/>
      <c r="AI62" s="53"/>
      <c r="AJ62" s="10"/>
      <c r="AK62" s="10"/>
    </row>
    <row r="63" spans="1:37" x14ac:dyDescent="0.15">
      <c r="A63" s="50">
        <v>0</v>
      </c>
      <c r="B63" s="13">
        <f t="shared" si="0"/>
        <v>0</v>
      </c>
      <c r="C63" s="26">
        <v>1.796</v>
      </c>
      <c r="D63" s="6">
        <v>37.853999999999999</v>
      </c>
      <c r="E63" s="50">
        <v>69.454607067647999</v>
      </c>
      <c r="F63" s="10">
        <f t="shared" si="1"/>
        <v>0.79699999999999993</v>
      </c>
      <c r="G63" s="10">
        <f t="array" ref="G63">STDEVP(IF(($A$4:$A$154=E63),$C$4:$C$154,""))</f>
        <v>8.700000000000091E-2</v>
      </c>
      <c r="H63" s="10">
        <f t="array" ref="H63">MEDIAN(IF($A$4:$A$154=E63,$C$4:$C$154,""))</f>
        <v>0.79699999999999993</v>
      </c>
      <c r="I63" s="23"/>
      <c r="J63" s="29"/>
      <c r="K63" s="10"/>
      <c r="L63" s="53"/>
      <c r="M63" s="10"/>
      <c r="N63" s="10"/>
      <c r="O63" s="50">
        <v>69.454607067647999</v>
      </c>
      <c r="P63" s="10">
        <f t="shared" si="4"/>
        <v>12.122</v>
      </c>
      <c r="Q63" s="10">
        <f t="array" ref="Q63">STDEVP(IF(($A$4:$A$154=O63),$D$4:$D$154,""))</f>
        <v>0</v>
      </c>
      <c r="R63" s="10">
        <f t="array" ref="R63">MEDIAN(IF($A$4:$A$154=O63,$D$4:$D$154,""))</f>
        <v>12.122</v>
      </c>
      <c r="S63" s="23"/>
      <c r="T63" s="23"/>
      <c r="U63" s="10"/>
      <c r="V63" s="53"/>
      <c r="W63" s="10"/>
      <c r="X63" s="10"/>
      <c r="Y63" s="50">
        <v>35.069710781952004</v>
      </c>
      <c r="Z63" s="13">
        <f t="shared" si="7"/>
        <v>30</v>
      </c>
      <c r="AA63" s="6">
        <v>0.29460999999574833</v>
      </c>
      <c r="AB63" s="50">
        <v>18.309777057792001</v>
      </c>
      <c r="AC63" s="10">
        <f t="shared" si="8"/>
        <v>0.66469749999817018</v>
      </c>
      <c r="AD63" s="10">
        <f t="array" ref="AD63">STDEVP(IF(($Y$4:$Y$2230=AB63),$AA$4:$AA$2230,""))</f>
        <v>2.2275000023282976E-3</v>
      </c>
      <c r="AE63" s="10">
        <f t="array" ref="AE63">MEDIAN(IF($Y$4:$Y$2230=AB63,$AA$4:$AA$2230,""))</f>
        <v>0.66469749999817018</v>
      </c>
      <c r="AF63" s="23"/>
      <c r="AG63" s="23"/>
      <c r="AH63" s="10"/>
      <c r="AI63" s="53"/>
      <c r="AJ63" s="10"/>
      <c r="AK63" s="10"/>
    </row>
    <row r="64" spans="1:37" x14ac:dyDescent="0.15">
      <c r="A64" s="50">
        <v>4.721615737344</v>
      </c>
      <c r="B64" s="13">
        <v>1</v>
      </c>
      <c r="C64" s="26">
        <v>3.0790000000000002</v>
      </c>
      <c r="D64" s="6">
        <v>20.637</v>
      </c>
      <c r="E64" s="50">
        <v>72.121779316224007</v>
      </c>
      <c r="F64" s="10">
        <f t="shared" si="1"/>
        <v>1.133</v>
      </c>
      <c r="G64" s="10">
        <f t="array" ref="G64">STDEVP(IF(($A$4:$A$154=E64),$C$4:$C$154,""))</f>
        <v>0</v>
      </c>
      <c r="H64" s="10">
        <f t="array" ref="H64">MEDIAN(IF($A$4:$A$154=E64,$C$4:$C$154,""))</f>
        <v>1.133</v>
      </c>
      <c r="I64" s="23"/>
      <c r="J64" s="29"/>
      <c r="K64" s="10"/>
      <c r="L64" s="53"/>
      <c r="M64" s="10"/>
      <c r="N64" s="10"/>
      <c r="O64" s="50">
        <v>72.121779316224007</v>
      </c>
      <c r="P64" s="10">
        <f t="shared" si="4"/>
        <v>1.615</v>
      </c>
      <c r="Q64" s="10">
        <f t="array" ref="Q64">STDEVP(IF(($A$4:$A$154=O64),$D$4:$D$154,""))</f>
        <v>0</v>
      </c>
      <c r="R64" s="10">
        <f t="array" ref="R64">MEDIAN(IF($A$4:$A$154=O64,$D$4:$D$154,""))</f>
        <v>1.615</v>
      </c>
      <c r="S64" s="23"/>
      <c r="T64" s="23"/>
      <c r="U64" s="10"/>
      <c r="V64" s="53"/>
      <c r="W64" s="10"/>
      <c r="X64" s="10"/>
      <c r="Y64" s="50">
        <v>36.295168301567998</v>
      </c>
      <c r="Z64" s="13">
        <f t="shared" si="7"/>
        <v>30</v>
      </c>
      <c r="AA64" s="6">
        <v>0.29506499999959002</v>
      </c>
      <c r="AB64" s="50">
        <v>18.38186279424</v>
      </c>
      <c r="AC64" s="10">
        <f t="shared" si="8"/>
        <v>0.91045999999523897</v>
      </c>
      <c r="AD64" s="10">
        <f t="array" ref="AD64">STDEVP(IF(($Y$4:$Y$2230=AB64),$AA$4:$AA$2230,""))</f>
        <v>0</v>
      </c>
      <c r="AE64" s="10">
        <f t="array" ref="AE64">MEDIAN(IF($Y$4:$Y$2230=AB64,$AA$4:$AA$2230,""))</f>
        <v>0.91045999999523897</v>
      </c>
      <c r="AF64" s="23"/>
      <c r="AG64" s="23"/>
      <c r="AH64" s="10"/>
      <c r="AI64" s="53"/>
      <c r="AJ64" s="10"/>
      <c r="AK64" s="10"/>
    </row>
    <row r="65" spans="1:37" x14ac:dyDescent="0.15">
      <c r="A65" s="50">
        <v>14.741533103615998</v>
      </c>
      <c r="B65" s="13">
        <f t="shared" si="0"/>
        <v>10</v>
      </c>
      <c r="C65" s="26">
        <v>2.7160000000000002</v>
      </c>
      <c r="D65" s="6">
        <v>3.4079999999999999</v>
      </c>
      <c r="E65" s="50">
        <v>72.193865052671995</v>
      </c>
      <c r="F65" s="10">
        <f t="shared" si="1"/>
        <v>0.73299999999999998</v>
      </c>
      <c r="G65" s="10">
        <f t="array" ref="G65">STDEVP(IF(($A$4:$A$154=E65),$C$4:$C$154,""))</f>
        <v>0</v>
      </c>
      <c r="H65" s="10">
        <f t="array" ref="H65">MEDIAN(IF($A$4:$A$154=E65,$C$4:$C$154,""))</f>
        <v>0.73299999999999998</v>
      </c>
      <c r="I65" s="23"/>
      <c r="J65" s="29"/>
      <c r="K65" s="10"/>
      <c r="L65" s="53"/>
      <c r="M65" s="10"/>
      <c r="N65" s="10"/>
      <c r="O65" s="50">
        <v>72.193865052671995</v>
      </c>
      <c r="P65" s="10">
        <f t="shared" si="4"/>
        <v>2.83</v>
      </c>
      <c r="Q65" s="10">
        <f t="array" ref="Q65">STDEVP(IF(($A$4:$A$154=O65),$D$4:$D$154,""))</f>
        <v>0</v>
      </c>
      <c r="R65" s="10">
        <f t="array" ref="R65">MEDIAN(IF($A$4:$A$154=O65,$D$4:$D$154,""))</f>
        <v>2.83</v>
      </c>
      <c r="S65" s="23"/>
      <c r="T65" s="23"/>
      <c r="U65" s="10"/>
      <c r="V65" s="53"/>
      <c r="W65" s="10"/>
      <c r="X65" s="10"/>
      <c r="Y65" s="50">
        <v>36.295168301567998</v>
      </c>
      <c r="Z65" s="13">
        <f t="shared" si="7"/>
        <v>30</v>
      </c>
      <c r="AA65" s="6">
        <v>0.30751999999860047</v>
      </c>
      <c r="AB65" s="50">
        <v>18.489991398912</v>
      </c>
      <c r="AC65" s="10">
        <f t="shared" si="8"/>
        <v>0.91359749999797468</v>
      </c>
      <c r="AD65" s="10">
        <f t="array" ref="AD65">STDEVP(IF(($Y$4:$Y$2230=AB65),$AA$4:$AA$2230,""))</f>
        <v>7.2274999997089528E-3</v>
      </c>
      <c r="AE65" s="10">
        <f t="array" ref="AE65">MEDIAN(IF($Y$4:$Y$2230=AB65,$AA$4:$AA$2230,""))</f>
        <v>0.91359749999797468</v>
      </c>
      <c r="AF65" s="23"/>
      <c r="AG65" s="23"/>
      <c r="AH65" s="10"/>
      <c r="AI65" s="53"/>
      <c r="AJ65" s="10"/>
      <c r="AK65" s="10"/>
    </row>
    <row r="66" spans="1:37" x14ac:dyDescent="0.15">
      <c r="A66" s="50">
        <v>21.049035042815998</v>
      </c>
      <c r="B66" s="13">
        <f t="shared" si="0"/>
        <v>20</v>
      </c>
      <c r="C66" s="26">
        <v>1.008</v>
      </c>
      <c r="D66" s="6">
        <v>12.26</v>
      </c>
      <c r="E66" s="50">
        <v>72.842636680704004</v>
      </c>
      <c r="F66" s="10">
        <f t="shared" si="1"/>
        <v>2.8540000000000001</v>
      </c>
      <c r="G66" s="10">
        <f t="array" ref="G66">STDEVP(IF(($A$4:$A$154=E66),$C$4:$C$154,""))</f>
        <v>0</v>
      </c>
      <c r="H66" s="10">
        <f t="array" ref="H66">MEDIAN(IF($A$4:$A$154=E66,$C$4:$C$154,""))</f>
        <v>2.8540000000000001</v>
      </c>
      <c r="I66" s="23"/>
      <c r="J66" s="29"/>
      <c r="K66" s="10"/>
      <c r="L66" s="53"/>
      <c r="M66" s="10"/>
      <c r="N66" s="10"/>
      <c r="O66" s="50">
        <v>72.842636680704004</v>
      </c>
      <c r="P66" s="10">
        <f t="shared" si="4"/>
        <v>4.476</v>
      </c>
      <c r="Q66" s="10">
        <f t="array" ref="Q66">STDEVP(IF(($A$4:$A$154=O66),$D$4:$D$154,""))</f>
        <v>0</v>
      </c>
      <c r="R66" s="10">
        <f t="array" ref="R66">MEDIAN(IF($A$4:$A$154=O66,$D$4:$D$154,""))</f>
        <v>4.476</v>
      </c>
      <c r="S66" s="23"/>
      <c r="T66" s="23"/>
      <c r="U66" s="10"/>
      <c r="V66" s="53"/>
      <c r="W66" s="10"/>
      <c r="X66" s="10"/>
      <c r="Y66" s="50">
        <v>33.087353029631998</v>
      </c>
      <c r="Z66" s="13">
        <f t="shared" si="7"/>
        <v>30</v>
      </c>
      <c r="AA66" s="6">
        <v>0.30942999999557363</v>
      </c>
      <c r="AB66" s="50">
        <v>18.526034267135998</v>
      </c>
      <c r="AC66" s="10">
        <f t="shared" si="8"/>
        <v>0.28287624999828004</v>
      </c>
      <c r="AD66" s="10">
        <f t="array" ref="AD66">STDEVP(IF(($Y$4:$Y$2230=AB66),$AA$4:$AA$2230,""))</f>
        <v>0.4140152108051276</v>
      </c>
      <c r="AE66" s="10">
        <f t="array" ref="AE66">MEDIAN(IF($Y$4:$Y$2230=AB66,$AA$4:$AA$2230,""))</f>
        <v>6.5822499999140693E-2</v>
      </c>
      <c r="AF66" s="23"/>
      <c r="AG66" s="23"/>
      <c r="AH66" s="10"/>
      <c r="AI66" s="53"/>
      <c r="AJ66" s="10"/>
      <c r="AK66" s="10"/>
    </row>
    <row r="67" spans="1:37" x14ac:dyDescent="0.15">
      <c r="A67" s="50">
        <v>21.049035042815998</v>
      </c>
      <c r="B67" s="13">
        <f t="shared" si="0"/>
        <v>20</v>
      </c>
      <c r="C67" s="26">
        <v>1.226</v>
      </c>
      <c r="D67" s="6">
        <v>12.26</v>
      </c>
      <c r="E67" s="50">
        <v>76.014409084416002</v>
      </c>
      <c r="F67" s="10">
        <f t="shared" si="1"/>
        <v>2.008</v>
      </c>
      <c r="G67" s="10">
        <f t="array" ref="G67">STDEVP(IF(($A$4:$A$154=E67),$C$4:$C$154,""))</f>
        <v>0.11799999999999999</v>
      </c>
      <c r="H67" s="10">
        <f t="array" ref="H67">MEDIAN(IF($A$4:$A$154=E67,$C$4:$C$154,""))</f>
        <v>2.008</v>
      </c>
      <c r="I67" s="23"/>
      <c r="J67" s="29"/>
      <c r="K67" s="10"/>
      <c r="L67" s="53"/>
      <c r="M67" s="10"/>
      <c r="N67" s="10"/>
      <c r="O67" s="50">
        <v>76.014409084416002</v>
      </c>
      <c r="P67" s="10">
        <f t="shared" si="4"/>
        <v>14.897</v>
      </c>
      <c r="Q67" s="10">
        <f t="array" ref="Q67">STDEVP(IF(($A$4:$A$154=O67),$D$4:$D$154,""))</f>
        <v>0</v>
      </c>
      <c r="R67" s="10">
        <f t="array" ref="R67">MEDIAN(IF($A$4:$A$154=O67,$D$4:$D$154,""))</f>
        <v>14.897</v>
      </c>
      <c r="S67" s="23"/>
      <c r="T67" s="23"/>
      <c r="U67" s="10"/>
      <c r="V67" s="53"/>
      <c r="W67" s="10"/>
      <c r="X67" s="10"/>
      <c r="Y67" s="50">
        <v>31.681681168895999</v>
      </c>
      <c r="Z67" s="13">
        <f t="shared" si="7"/>
        <v>30</v>
      </c>
      <c r="AA67" s="6">
        <v>0.32188499999458409</v>
      </c>
      <c r="AB67" s="50">
        <v>18.706248608256001</v>
      </c>
      <c r="AC67" s="10">
        <f t="shared" si="8"/>
        <v>0.61050648147840625</v>
      </c>
      <c r="AD67" s="10">
        <f t="array" ref="AD67">STDEVP(IF(($Y$4:$Y$2230=AB67),$AA$4:$AA$2230,""))</f>
        <v>0.16967375383444028</v>
      </c>
      <c r="AE67" s="10">
        <f t="array" ref="AE67">MEDIAN(IF($Y$4:$Y$2230=AB67,$AA$4:$AA$2230,""))</f>
        <v>0.61485249999526792</v>
      </c>
      <c r="AF67" s="23"/>
      <c r="AG67" s="23"/>
      <c r="AH67" s="10"/>
      <c r="AI67" s="53"/>
      <c r="AJ67" s="10"/>
      <c r="AK67" s="10"/>
    </row>
    <row r="68" spans="1:37" x14ac:dyDescent="0.15">
      <c r="A68" s="50">
        <v>42.206198690303999</v>
      </c>
      <c r="B68" s="13">
        <f t="shared" si="0"/>
        <v>40</v>
      </c>
      <c r="C68" s="26">
        <v>0.755</v>
      </c>
      <c r="D68" s="6">
        <v>11.161</v>
      </c>
      <c r="E68" s="50">
        <v>76.48296637132799</v>
      </c>
      <c r="F68" s="10">
        <f t="shared" si="1"/>
        <v>0.89500000000000002</v>
      </c>
      <c r="G68" s="10">
        <f t="array" ref="G68">STDEVP(IF(($A$4:$A$154=E68),$C$4:$C$154,""))</f>
        <v>9.6000000000000016E-2</v>
      </c>
      <c r="H68" s="10">
        <f t="array" ref="H68">MEDIAN(IF($A$4:$A$154=E68,$C$4:$C$154,""))</f>
        <v>0.89500000000000002</v>
      </c>
      <c r="I68" s="23"/>
      <c r="J68" s="29"/>
      <c r="K68" s="10"/>
      <c r="L68" s="53"/>
      <c r="M68" s="10"/>
      <c r="N68" s="10"/>
      <c r="O68" s="50">
        <v>76.48296637132799</v>
      </c>
      <c r="P68" s="10">
        <f t="shared" si="4"/>
        <v>11.789</v>
      </c>
      <c r="Q68" s="10">
        <f t="array" ref="Q68">STDEVP(IF(($A$4:$A$154=O68),$D$4:$D$154,""))</f>
        <v>0</v>
      </c>
      <c r="R68" s="10">
        <f t="array" ref="R68">MEDIAN(IF($A$4:$A$154=O68,$D$4:$D$154,""))</f>
        <v>11.789</v>
      </c>
      <c r="S68" s="23"/>
      <c r="T68" s="23"/>
      <c r="U68" s="10"/>
      <c r="V68" s="53"/>
      <c r="W68" s="10"/>
      <c r="X68" s="10"/>
      <c r="Y68" s="50">
        <v>29.987666362368</v>
      </c>
      <c r="Z68" s="13">
        <f t="shared" si="7"/>
        <v>20</v>
      </c>
      <c r="AA68" s="6">
        <v>0.32179499999842576</v>
      </c>
      <c r="AB68" s="50">
        <v>18.922505817600001</v>
      </c>
      <c r="AC68" s="10">
        <f t="shared" si="8"/>
        <v>0.32972249999485748</v>
      </c>
      <c r="AD68" s="10">
        <f t="array" ref="AD68">STDEVP(IF(($Y$4:$Y$2230=AB68),$AA$4:$AA$2230,""))</f>
        <v>1.4272499999214205E-2</v>
      </c>
      <c r="AE68" s="10">
        <f t="array" ref="AE68">MEDIAN(IF($Y$4:$Y$2230=AB68,$AA$4:$AA$2230,""))</f>
        <v>0.32972249999485748</v>
      </c>
      <c r="AF68" s="23"/>
      <c r="AG68" s="23"/>
      <c r="AH68" s="10"/>
      <c r="AI68" s="53"/>
      <c r="AJ68" s="10"/>
      <c r="AK68" s="10"/>
    </row>
    <row r="69" spans="1:37" x14ac:dyDescent="0.15">
      <c r="A69" s="50">
        <v>42.206198690303999</v>
      </c>
      <c r="B69" s="13">
        <f t="shared" ref="B69:B132" si="11">ROUNDDOWN(A69/10,0)*10</f>
        <v>40</v>
      </c>
      <c r="C69" s="26">
        <v>0.93600000000000005</v>
      </c>
      <c r="D69" s="6">
        <v>11.161</v>
      </c>
      <c r="E69" s="50">
        <v>82.898596915200002</v>
      </c>
      <c r="F69" s="10">
        <f t="shared" ref="F69:F89" si="12">AVERAGEIF($A$4:$A$154,E69,$C$4:$C$154)</f>
        <v>1.44</v>
      </c>
      <c r="G69" s="10">
        <f t="array" ref="G69">STDEVP(IF(($A$4:$A$154=E69),$C$4:$C$154,""))</f>
        <v>0.10399999999999998</v>
      </c>
      <c r="H69" s="10">
        <f t="array" ref="H69">MEDIAN(IF($A$4:$A$154=E69,$C$4:$C$154,""))</f>
        <v>1.44</v>
      </c>
      <c r="I69" s="23"/>
      <c r="J69" s="29"/>
      <c r="K69" s="10"/>
      <c r="L69" s="53"/>
      <c r="M69" s="10"/>
      <c r="N69" s="10"/>
      <c r="O69" s="50">
        <v>82.898596915200002</v>
      </c>
      <c r="P69" s="10">
        <f t="shared" ref="P69:P89" si="13">AVERAGEIF($A$4:$A$154,O69,$D$4:$D$154)</f>
        <v>11.803000000000001</v>
      </c>
      <c r="Q69" s="10">
        <f t="array" ref="Q69">STDEVP(IF(($A$4:$A$154=O69),$D$4:$D$154,""))</f>
        <v>0</v>
      </c>
      <c r="R69" s="10">
        <f t="array" ref="R69">MEDIAN(IF($A$4:$A$154=O69,$D$4:$D$154,""))</f>
        <v>11.803000000000001</v>
      </c>
      <c r="S69" s="23"/>
      <c r="T69" s="23"/>
      <c r="U69" s="10"/>
      <c r="V69" s="53"/>
      <c r="W69" s="10"/>
      <c r="X69" s="10"/>
      <c r="Y69" s="50">
        <v>29.987666362368</v>
      </c>
      <c r="Z69" s="13">
        <f t="shared" ref="Z69:Z132" si="14">ROUNDDOWN(Y69/10,0)*10</f>
        <v>20</v>
      </c>
      <c r="AA69" s="6">
        <v>0.31724999999761083</v>
      </c>
      <c r="AB69" s="50">
        <v>18.994591554048</v>
      </c>
      <c r="AC69" s="10">
        <f t="shared" ref="AC69:AC132" si="15">AVERAGEIF($Y$4:$Y$2230,AB69,$AA$4:$AA$2230)</f>
        <v>0.66277333333048694</v>
      </c>
      <c r="AD69" s="10">
        <f t="array" ref="AD69">STDEVP(IF(($Y$4:$Y$2230=AB69),$AA$4:$AA$2230,""))</f>
        <v>0.43550571780050579</v>
      </c>
      <c r="AE69" s="10">
        <f t="array" ref="AE69">MEDIAN(IF($Y$4:$Y$2230=AB69,$AA$4:$AA$2230,""))</f>
        <v>0.96643999999474772</v>
      </c>
      <c r="AF69" s="23"/>
      <c r="AG69" s="23"/>
      <c r="AH69" s="10"/>
      <c r="AI69" s="53"/>
      <c r="AJ69" s="10"/>
      <c r="AK69" s="10"/>
    </row>
    <row r="70" spans="1:37" x14ac:dyDescent="0.15">
      <c r="A70" s="50">
        <v>40.00758372864</v>
      </c>
      <c r="B70" s="13">
        <f t="shared" si="11"/>
        <v>40</v>
      </c>
      <c r="C70" s="26">
        <v>0.79</v>
      </c>
      <c r="D70" s="6">
        <v>11.805999999999999</v>
      </c>
      <c r="E70" s="50">
        <v>83.943840093695997</v>
      </c>
      <c r="F70" s="10">
        <f t="shared" si="12"/>
        <v>2.9550000000000001</v>
      </c>
      <c r="G70" s="10">
        <f t="array" ref="G70">STDEVP(IF(($A$4:$A$154=E70),$C$4:$C$154,""))</f>
        <v>0</v>
      </c>
      <c r="H70" s="10">
        <f t="array" ref="H70">MEDIAN(IF($A$4:$A$154=E70,$C$4:$C$154,""))</f>
        <v>2.9550000000000001</v>
      </c>
      <c r="I70" s="23"/>
      <c r="J70" s="29"/>
      <c r="K70" s="10"/>
      <c r="L70" s="53"/>
      <c r="M70" s="10"/>
      <c r="N70" s="10"/>
      <c r="O70" s="50">
        <v>83.943840093695997</v>
      </c>
      <c r="P70" s="10">
        <f t="shared" si="13"/>
        <v>4.2389999999999999</v>
      </c>
      <c r="Q70" s="10">
        <f t="array" ref="Q70">STDEVP(IF(($A$4:$A$154=O70),$D$4:$D$154,""))</f>
        <v>0</v>
      </c>
      <c r="R70" s="10">
        <f t="array" ref="R70">MEDIAN(IF($A$4:$A$154=O70,$D$4:$D$154,""))</f>
        <v>4.2389999999999999</v>
      </c>
      <c r="S70" s="23"/>
      <c r="T70" s="23"/>
      <c r="U70" s="10"/>
      <c r="V70" s="53"/>
      <c r="W70" s="10"/>
      <c r="X70" s="10"/>
      <c r="Y70" s="50">
        <v>21.373420856831999</v>
      </c>
      <c r="Z70" s="13">
        <f t="shared" si="14"/>
        <v>20</v>
      </c>
      <c r="AA70" s="6">
        <v>0.32470499999924063</v>
      </c>
      <c r="AB70" s="50">
        <v>19.174805895167999</v>
      </c>
      <c r="AC70" s="10">
        <f t="shared" si="15"/>
        <v>0.91664999999475016</v>
      </c>
      <c r="AD70" s="10">
        <f t="array" ref="AD70">STDEVP(IF(($Y$4:$Y$2230=AB70),$AA$4:$AA$2230,""))</f>
        <v>0</v>
      </c>
      <c r="AE70" s="10">
        <f t="array" ref="AE70">MEDIAN(IF($Y$4:$Y$2230=AB70,$AA$4:$AA$2230,""))</f>
        <v>0.91664999999475016</v>
      </c>
      <c r="AF70" s="23"/>
      <c r="AG70" s="23"/>
      <c r="AH70" s="10"/>
      <c r="AI70" s="53"/>
      <c r="AJ70" s="10"/>
      <c r="AK70" s="10"/>
    </row>
    <row r="71" spans="1:37" x14ac:dyDescent="0.15">
      <c r="A71" s="50">
        <v>40.00758372864</v>
      </c>
      <c r="B71" s="13">
        <f t="shared" si="11"/>
        <v>40</v>
      </c>
      <c r="C71" s="26">
        <v>0.96</v>
      </c>
      <c r="D71" s="6">
        <v>11.805999999999999</v>
      </c>
      <c r="E71" s="50">
        <v>84.268225907711994</v>
      </c>
      <c r="F71" s="10">
        <f t="shared" si="12"/>
        <v>1.0485</v>
      </c>
      <c r="G71" s="10">
        <f t="array" ref="G71">STDEVP(IF(($A$4:$A$154=E71),$C$4:$C$154,""))</f>
        <v>0.15450000000000103</v>
      </c>
      <c r="H71" s="10">
        <f t="array" ref="H71">MEDIAN(IF($A$4:$A$154=E71,$C$4:$C$154,""))</f>
        <v>1.0485</v>
      </c>
      <c r="K71" s="10"/>
      <c r="L71" s="53"/>
      <c r="M71" s="10"/>
      <c r="N71" s="10"/>
      <c r="O71" s="50">
        <v>84.268225907711994</v>
      </c>
      <c r="P71" s="10">
        <f t="shared" si="13"/>
        <v>12.263</v>
      </c>
      <c r="Q71" s="10">
        <f t="array" ref="Q71">STDEVP(IF(($A$4:$A$154=O71),$D$4:$D$154,""))</f>
        <v>0</v>
      </c>
      <c r="R71" s="10">
        <f t="array" ref="R71">MEDIAN(IF($A$4:$A$154=O71,$D$4:$D$154,""))</f>
        <v>12.263</v>
      </c>
      <c r="U71" s="10"/>
      <c r="V71" s="53"/>
      <c r="W71" s="10"/>
      <c r="X71" s="10"/>
      <c r="Y71" s="50">
        <v>21.373420856831999</v>
      </c>
      <c r="Z71" s="13">
        <f t="shared" si="14"/>
        <v>20</v>
      </c>
      <c r="AA71" s="6">
        <v>0.32715999999621381</v>
      </c>
      <c r="AB71" s="50">
        <v>19.463148840960002</v>
      </c>
      <c r="AC71" s="10">
        <f t="shared" si="15"/>
        <v>0.32077750000020611</v>
      </c>
      <c r="AD71" s="10">
        <f t="array" ref="AD71">STDEVP(IF(($Y$4:$Y$2230=AB71),$AA$4:$AA$2230,""))</f>
        <v>2.0727500000640275E-2</v>
      </c>
      <c r="AE71" s="10">
        <f t="array" ref="AE71">MEDIAN(IF($Y$4:$Y$2230=AB71,$AA$4:$AA$2230,""))</f>
        <v>0.32077750000020611</v>
      </c>
      <c r="AH71" s="10"/>
      <c r="AI71" s="53"/>
      <c r="AJ71" s="10"/>
      <c r="AK71" s="10"/>
    </row>
    <row r="72" spans="1:37" x14ac:dyDescent="0.15">
      <c r="A72" s="50">
        <v>69.454607067647999</v>
      </c>
      <c r="B72" s="13">
        <f t="shared" si="11"/>
        <v>60</v>
      </c>
      <c r="C72" s="26">
        <v>0.71</v>
      </c>
      <c r="D72" s="6">
        <v>12.122</v>
      </c>
      <c r="E72" s="50">
        <v>84.664697458175993</v>
      </c>
      <c r="F72" s="10">
        <f t="shared" si="12"/>
        <v>2.3290000000000002</v>
      </c>
      <c r="G72" s="10">
        <f t="array" ref="G72">STDEVP(IF(($A$4:$A$154=E72),$C$4:$C$154,""))</f>
        <v>0</v>
      </c>
      <c r="H72" s="10">
        <f t="array" ref="H72">MEDIAN(IF($A$4:$A$154=E72,$C$4:$C$154,""))</f>
        <v>2.3290000000000002</v>
      </c>
      <c r="I72" s="6"/>
      <c r="J72" s="81"/>
      <c r="K72" s="10"/>
      <c r="L72" s="53"/>
      <c r="M72" s="10"/>
      <c r="N72" s="10"/>
      <c r="O72" s="50">
        <v>84.664697458175993</v>
      </c>
      <c r="P72" s="10">
        <f t="shared" si="13"/>
        <v>3.0670000000000002</v>
      </c>
      <c r="Q72" s="10">
        <f t="array" ref="Q72">STDEVP(IF(($A$4:$A$154=O72),$D$4:$D$154,""))</f>
        <v>0</v>
      </c>
      <c r="R72" s="10">
        <f t="array" ref="R72">MEDIAN(IF($A$4:$A$154=O72,$D$4:$D$154,""))</f>
        <v>3.0670000000000002</v>
      </c>
      <c r="S72" s="6"/>
      <c r="T72" s="6"/>
      <c r="U72" s="10"/>
      <c r="V72" s="53"/>
      <c r="W72" s="10"/>
      <c r="X72" s="10"/>
      <c r="Y72" s="50">
        <v>21.373420856831999</v>
      </c>
      <c r="Z72" s="13">
        <f t="shared" si="14"/>
        <v>20</v>
      </c>
      <c r="AA72" s="6">
        <v>0.41515999999958986</v>
      </c>
      <c r="AB72" s="50">
        <v>19.499191709184</v>
      </c>
      <c r="AC72" s="10">
        <f t="shared" si="15"/>
        <v>0.67955749999472015</v>
      </c>
      <c r="AD72" s="10">
        <f t="array" ref="AD72">STDEVP(IF(($Y$4:$Y$2230=AB72),$AA$4:$AA$2230,""))</f>
        <v>2.8227500000349237E-2</v>
      </c>
      <c r="AE72" s="10">
        <f t="array" ref="AE72">MEDIAN(IF($Y$4:$Y$2230=AB72,$AA$4:$AA$2230,""))</f>
        <v>0.67955749999472015</v>
      </c>
      <c r="AF72" s="6"/>
      <c r="AG72" s="6"/>
      <c r="AH72" s="10"/>
      <c r="AI72" s="53"/>
      <c r="AJ72" s="10"/>
      <c r="AK72" s="10"/>
    </row>
    <row r="73" spans="1:37" x14ac:dyDescent="0.15">
      <c r="A73" s="50">
        <v>69.454607067647999</v>
      </c>
      <c r="B73" s="13">
        <f t="shared" si="11"/>
        <v>60</v>
      </c>
      <c r="C73" s="26">
        <v>0.88400000000000001</v>
      </c>
      <c r="D73" s="6">
        <v>12.122</v>
      </c>
      <c r="E73" s="50">
        <v>85.673897768448001</v>
      </c>
      <c r="F73" s="10">
        <f t="shared" si="12"/>
        <v>0.8085</v>
      </c>
      <c r="G73" s="10">
        <f t="array" ref="G73">STDEVP(IF(($A$4:$A$154=E73),$C$4:$C$154,""))</f>
        <v>9.2500000000000235E-2</v>
      </c>
      <c r="H73" s="10">
        <f t="array" ref="H73">MEDIAN(IF($A$4:$A$154=E73,$C$4:$C$154,""))</f>
        <v>0.8085</v>
      </c>
      <c r="I73" s="6"/>
      <c r="J73" s="81"/>
      <c r="K73" s="10"/>
      <c r="L73" s="53"/>
      <c r="M73" s="10"/>
      <c r="N73" s="10"/>
      <c r="O73" s="50">
        <v>85.673897768448001</v>
      </c>
      <c r="P73" s="10">
        <f t="shared" si="13"/>
        <v>11.891999999999999</v>
      </c>
      <c r="Q73" s="10">
        <f t="array" ref="Q73">STDEVP(IF(($A$4:$A$154=O73),$D$4:$D$154,""))</f>
        <v>0</v>
      </c>
      <c r="R73" s="10">
        <f t="array" ref="R73">MEDIAN(IF($A$4:$A$154=O73,$D$4:$D$154,""))</f>
        <v>11.891999999999999</v>
      </c>
      <c r="S73" s="6"/>
      <c r="T73" s="6"/>
      <c r="U73" s="10"/>
      <c r="V73" s="53"/>
      <c r="W73" s="10"/>
      <c r="X73" s="10"/>
      <c r="Y73" s="50">
        <v>21.373420856831999</v>
      </c>
      <c r="Z73" s="13">
        <f t="shared" si="14"/>
        <v>20</v>
      </c>
      <c r="AA73" s="6">
        <v>0.42261500000121965</v>
      </c>
      <c r="AB73" s="50">
        <v>19.535234577408001</v>
      </c>
      <c r="AC73" s="10">
        <f t="shared" si="15"/>
        <v>0.96780249999474777</v>
      </c>
      <c r="AD73" s="10">
        <f t="array" ref="AD73">STDEVP(IF(($Y$4:$Y$2230=AB73),$AA$4:$AA$2230,""))</f>
        <v>2.2725000004074625E-3</v>
      </c>
      <c r="AE73" s="10">
        <f t="array" ref="AE73">MEDIAN(IF($Y$4:$Y$2230=AB73,$AA$4:$AA$2230,""))</f>
        <v>0.96780249999474777</v>
      </c>
      <c r="AF73" s="6"/>
      <c r="AG73" s="6"/>
      <c r="AH73" s="10"/>
      <c r="AI73" s="53"/>
      <c r="AJ73" s="10"/>
      <c r="AK73" s="10"/>
    </row>
    <row r="74" spans="1:37" x14ac:dyDescent="0.15">
      <c r="A74" s="50">
        <v>85.673897768448001</v>
      </c>
      <c r="B74" s="13">
        <f t="shared" si="11"/>
        <v>80</v>
      </c>
      <c r="C74" s="26">
        <v>0.71599999999999997</v>
      </c>
      <c r="D74" s="6">
        <v>11.891999999999999</v>
      </c>
      <c r="E74" s="50">
        <v>86.466840869375986</v>
      </c>
      <c r="F74" s="10">
        <f t="shared" si="12"/>
        <v>1.4430000000000001</v>
      </c>
      <c r="G74" s="10">
        <f t="array" ref="G74">STDEVP(IF(($A$4:$A$154=E74),$C$4:$C$154,""))</f>
        <v>0</v>
      </c>
      <c r="H74" s="10">
        <f t="array" ref="H74">MEDIAN(IF($A$4:$A$154=E74,$C$4:$C$154,""))</f>
        <v>1.4430000000000001</v>
      </c>
      <c r="I74" s="6"/>
      <c r="J74" s="81"/>
      <c r="K74" s="10"/>
      <c r="L74" s="53"/>
      <c r="M74" s="10"/>
      <c r="N74" s="10"/>
      <c r="O74" s="50">
        <v>86.466840869375986</v>
      </c>
      <c r="P74" s="10">
        <f t="shared" si="13"/>
        <v>2.1859999999999999</v>
      </c>
      <c r="Q74" s="10">
        <f t="array" ref="Q74">STDEVP(IF(($A$4:$A$154=O74),$D$4:$D$154,""))</f>
        <v>0</v>
      </c>
      <c r="R74" s="10">
        <f t="array" ref="R74">MEDIAN(IF($A$4:$A$154=O74,$D$4:$D$154,""))</f>
        <v>2.1859999999999999</v>
      </c>
      <c r="S74" s="6"/>
      <c r="T74" s="6"/>
      <c r="U74" s="10"/>
      <c r="V74" s="53"/>
      <c r="W74" s="10"/>
      <c r="X74" s="10"/>
      <c r="Y74" s="50">
        <v>7.8213024046079997</v>
      </c>
      <c r="Z74" s="13">
        <v>1</v>
      </c>
      <c r="AA74" s="6">
        <v>0.43206999999598095</v>
      </c>
      <c r="AB74" s="50">
        <v>19.751491786752002</v>
      </c>
      <c r="AC74" s="10">
        <f t="shared" si="15"/>
        <v>0.6873924999989246</v>
      </c>
      <c r="AD74" s="10">
        <f t="array" ref="AD74">STDEVP(IF(($Y$4:$Y$2230=AB74),$AA$4:$AA$2230,""))</f>
        <v>5.2274999993014992E-3</v>
      </c>
      <c r="AE74" s="10">
        <f t="array" ref="AE74">MEDIAN(IF($Y$4:$Y$2230=AB74,$AA$4:$AA$2230,""))</f>
        <v>0.6873924999989246</v>
      </c>
      <c r="AF74" s="6"/>
      <c r="AG74" s="6"/>
      <c r="AH74" s="10"/>
      <c r="AI74" s="53"/>
      <c r="AJ74" s="10"/>
      <c r="AK74" s="10"/>
    </row>
    <row r="75" spans="1:37" x14ac:dyDescent="0.15">
      <c r="A75" s="50">
        <v>85.673897768448001</v>
      </c>
      <c r="B75" s="13">
        <f t="shared" si="11"/>
        <v>80</v>
      </c>
      <c r="C75" s="26">
        <v>0.90100000000000002</v>
      </c>
      <c r="D75" s="6">
        <v>11.891999999999999</v>
      </c>
      <c r="E75" s="50">
        <v>88.413155753471997</v>
      </c>
      <c r="F75" s="10">
        <f t="shared" si="12"/>
        <v>1.659</v>
      </c>
      <c r="G75" s="10">
        <f t="array" ref="G75">STDEVP(IF(($A$4:$A$154=E75),$C$4:$C$154,""))</f>
        <v>0</v>
      </c>
      <c r="H75" s="10">
        <f t="array" ref="H75">MEDIAN(IF($A$4:$A$154=E75,$C$4:$C$154,""))</f>
        <v>1.659</v>
      </c>
      <c r="I75" s="6"/>
      <c r="J75" s="81"/>
      <c r="K75" s="10"/>
      <c r="L75" s="53"/>
      <c r="M75" s="10"/>
      <c r="N75" s="10"/>
      <c r="O75" s="50">
        <v>88.413155753471997</v>
      </c>
      <c r="P75" s="10">
        <f t="shared" si="13"/>
        <v>2.548</v>
      </c>
      <c r="Q75" s="10">
        <f t="array" ref="Q75">STDEVP(IF(($A$4:$A$154=O75),$D$4:$D$154,""))</f>
        <v>0</v>
      </c>
      <c r="R75" s="10">
        <f t="array" ref="R75">MEDIAN(IF($A$4:$A$154=O75,$D$4:$D$154,""))</f>
        <v>2.548</v>
      </c>
      <c r="S75" s="6"/>
      <c r="T75" s="6"/>
      <c r="U75" s="10"/>
      <c r="V75" s="53"/>
      <c r="W75" s="10"/>
      <c r="X75" s="10"/>
      <c r="Y75" s="50">
        <v>7.8213024046079997</v>
      </c>
      <c r="Z75" s="13">
        <v>1</v>
      </c>
      <c r="AA75" s="6">
        <v>0.43497999999679582</v>
      </c>
      <c r="AB75" s="50">
        <v>19.787534654976</v>
      </c>
      <c r="AC75" s="10">
        <f t="shared" si="15"/>
        <v>0.69343499999397706</v>
      </c>
      <c r="AD75" s="10">
        <f t="array" ref="AD75">STDEVP(IF(($Y$4:$Y$2230=AB75),$AA$4:$AA$2230,""))</f>
        <v>0</v>
      </c>
      <c r="AE75" s="10">
        <f t="array" ref="AE75">MEDIAN(IF($Y$4:$Y$2230=AB75,$AA$4:$AA$2230,""))</f>
        <v>0.69343499999397706</v>
      </c>
      <c r="AF75" s="6"/>
      <c r="AG75" s="6"/>
      <c r="AH75" s="10"/>
      <c r="AI75" s="53"/>
      <c r="AJ75" s="10"/>
      <c r="AK75" s="10"/>
    </row>
    <row r="76" spans="1:37" x14ac:dyDescent="0.15">
      <c r="A76" s="50">
        <v>92.846428545024011</v>
      </c>
      <c r="B76" s="13">
        <f t="shared" si="11"/>
        <v>90</v>
      </c>
      <c r="C76" s="26">
        <v>0.71</v>
      </c>
      <c r="D76" s="6">
        <v>11.8</v>
      </c>
      <c r="E76" s="50">
        <v>88.629412962815991</v>
      </c>
      <c r="F76" s="10">
        <f t="shared" si="12"/>
        <v>0.86899999999999999</v>
      </c>
      <c r="G76" s="10">
        <f t="array" ref="G76">STDEVP(IF(($A$4:$A$154=E76),$C$4:$C$154,""))</f>
        <v>0.10900000000000014</v>
      </c>
      <c r="H76" s="10">
        <f t="array" ref="H76">MEDIAN(IF($A$4:$A$154=E76,$C$4:$C$154,""))</f>
        <v>0.86899999999999999</v>
      </c>
      <c r="I76" s="6"/>
      <c r="J76" s="81"/>
      <c r="K76" s="10"/>
      <c r="L76" s="53"/>
      <c r="M76" s="10"/>
      <c r="N76" s="10"/>
      <c r="O76" s="50">
        <v>88.629412962815991</v>
      </c>
      <c r="P76" s="10">
        <f t="shared" si="13"/>
        <v>12.757999999999999</v>
      </c>
      <c r="Q76" s="10">
        <f t="array" ref="Q76">STDEVP(IF(($A$4:$A$154=O76),$D$4:$D$154,""))</f>
        <v>0</v>
      </c>
      <c r="R76" s="10">
        <f t="array" ref="R76">MEDIAN(IF($A$4:$A$154=O76,$D$4:$D$154,""))</f>
        <v>12.757999999999999</v>
      </c>
      <c r="S76" s="6"/>
      <c r="T76" s="6"/>
      <c r="U76" s="10"/>
      <c r="V76" s="53"/>
      <c r="W76" s="10"/>
      <c r="X76" s="10"/>
      <c r="Y76" s="50">
        <v>21.697806670847996</v>
      </c>
      <c r="Z76" s="13">
        <f t="shared" si="14"/>
        <v>20</v>
      </c>
      <c r="AA76" s="6">
        <v>0.4138899999999972</v>
      </c>
      <c r="AB76" s="50">
        <v>19.931706127872001</v>
      </c>
      <c r="AC76" s="10">
        <f t="shared" si="15"/>
        <v>0.20330499999828069</v>
      </c>
      <c r="AD76" s="10">
        <f t="array" ref="AD76">STDEVP(IF(($Y$4:$Y$2230=AB76),$AA$4:$AA$2230,""))</f>
        <v>3.5827526664424058E-3</v>
      </c>
      <c r="AE76" s="10">
        <f t="array" ref="AE76">MEDIAN(IF($Y$4:$Y$2230=AB76,$AA$4:$AA$2230,""))</f>
        <v>0.2038499999958554</v>
      </c>
      <c r="AF76" s="6"/>
      <c r="AG76" s="6"/>
      <c r="AH76" s="10"/>
      <c r="AI76" s="53"/>
      <c r="AJ76" s="10"/>
      <c r="AK76" s="10"/>
    </row>
    <row r="77" spans="1:37" x14ac:dyDescent="0.15">
      <c r="A77" s="50">
        <v>92.846428545024011</v>
      </c>
      <c r="B77" s="13">
        <f t="shared" si="11"/>
        <v>90</v>
      </c>
      <c r="C77" s="26">
        <v>0.87</v>
      </c>
      <c r="D77" s="6">
        <v>11.8</v>
      </c>
      <c r="E77" s="50">
        <v>89.890913350656007</v>
      </c>
      <c r="F77" s="10">
        <f t="shared" si="12"/>
        <v>1.5029999999999999</v>
      </c>
      <c r="G77" s="10">
        <f t="array" ref="G77">STDEVP(IF(($A$4:$A$154=E77),$C$4:$C$154,""))</f>
        <v>0</v>
      </c>
      <c r="H77" s="10">
        <f t="array" ref="H77">MEDIAN(IF($A$4:$A$154=E77,$C$4:$C$154,""))</f>
        <v>1.5029999999999999</v>
      </c>
      <c r="I77" s="6"/>
      <c r="J77" s="81"/>
      <c r="K77" s="10"/>
      <c r="L77" s="53"/>
      <c r="M77" s="10"/>
      <c r="N77" s="10"/>
      <c r="O77" s="50">
        <v>89.890913350656007</v>
      </c>
      <c r="P77" s="10">
        <f t="shared" si="13"/>
        <v>2.2349999999999999</v>
      </c>
      <c r="Q77" s="10">
        <f t="array" ref="Q77">STDEVP(IF(($A$4:$A$154=O77),$D$4:$D$154,""))</f>
        <v>0</v>
      </c>
      <c r="R77" s="10">
        <f t="array" ref="R77">MEDIAN(IF($A$4:$A$154=O77,$D$4:$D$154,""))</f>
        <v>2.2349999999999999</v>
      </c>
      <c r="S77" s="6"/>
      <c r="T77" s="6"/>
      <c r="U77" s="10"/>
      <c r="V77" s="53"/>
      <c r="W77" s="10"/>
      <c r="X77" s="10"/>
      <c r="Y77" s="50">
        <v>29.086594656768</v>
      </c>
      <c r="Z77" s="13">
        <f t="shared" si="14"/>
        <v>20</v>
      </c>
      <c r="AA77" s="6">
        <v>0.41779999999737782</v>
      </c>
      <c r="AB77" s="50">
        <v>20.220049073664001</v>
      </c>
      <c r="AC77" s="10">
        <f t="shared" si="15"/>
        <v>0.69656874999785756</v>
      </c>
      <c r="AD77" s="10">
        <f t="array" ref="AD77">STDEVP(IF(($Y$4:$Y$2230=AB77),$AA$4:$AA$2230,""))</f>
        <v>9.3193038190278674E-2</v>
      </c>
      <c r="AE77" s="10">
        <f t="array" ref="AE77">MEDIAN(IF($Y$4:$Y$2230=AB77,$AA$4:$AA$2230,""))</f>
        <v>0.74682749999759446</v>
      </c>
      <c r="AF77" s="6"/>
      <c r="AG77" s="6"/>
      <c r="AH77" s="10"/>
      <c r="AI77" s="53"/>
      <c r="AJ77" s="10"/>
      <c r="AK77" s="10"/>
    </row>
    <row r="78" spans="1:37" x14ac:dyDescent="0.15">
      <c r="A78" s="50">
        <v>95.585686530048008</v>
      </c>
      <c r="B78" s="13">
        <f t="shared" si="11"/>
        <v>90</v>
      </c>
      <c r="C78" s="26">
        <v>0.75900000000000001</v>
      </c>
      <c r="D78" s="6">
        <v>1.7270000000000001</v>
      </c>
      <c r="E78" s="50">
        <v>89.999041955327996</v>
      </c>
      <c r="F78" s="10">
        <f t="shared" si="12"/>
        <v>1.0635000000000001</v>
      </c>
      <c r="G78" s="10">
        <f t="array" ref="G78">STDEVP(IF(($A$4:$A$154=E78),$C$4:$C$154,""))</f>
        <v>0.17949999999999985</v>
      </c>
      <c r="H78" s="10">
        <f t="array" ref="H78">MEDIAN(IF($A$4:$A$154=E78,$C$4:$C$154,""))</f>
        <v>1.0635000000000001</v>
      </c>
      <c r="I78" s="6"/>
      <c r="J78" s="81"/>
      <c r="K78" s="10"/>
      <c r="L78" s="53"/>
      <c r="M78" s="10"/>
      <c r="N78" s="10"/>
      <c r="O78" s="50">
        <v>89.999041955327996</v>
      </c>
      <c r="P78" s="10">
        <f t="shared" si="13"/>
        <v>12.064</v>
      </c>
      <c r="Q78" s="10">
        <f t="array" ref="Q78">STDEVP(IF(($A$4:$A$154=O78),$D$4:$D$154,""))</f>
        <v>0</v>
      </c>
      <c r="R78" s="10">
        <f t="array" ref="R78">MEDIAN(IF($A$4:$A$154=O78,$D$4:$D$154,""))</f>
        <v>12.064</v>
      </c>
      <c r="S78" s="6"/>
      <c r="T78" s="6"/>
      <c r="U78" s="10"/>
      <c r="V78" s="53"/>
      <c r="W78" s="10"/>
      <c r="X78" s="10"/>
      <c r="Y78" s="50">
        <v>36.331211169791999</v>
      </c>
      <c r="Z78" s="13">
        <f t="shared" si="14"/>
        <v>30</v>
      </c>
      <c r="AA78" s="6">
        <v>0.41925499999778526</v>
      </c>
      <c r="AB78" s="50">
        <v>20.256091941888002</v>
      </c>
      <c r="AC78" s="10">
        <f t="shared" si="15"/>
        <v>0.75369499999373057</v>
      </c>
      <c r="AD78" s="10">
        <f t="array" ref="AD78">STDEVP(IF(($Y$4:$Y$2230=AB78),$AA$4:$AA$2230,""))</f>
        <v>0</v>
      </c>
      <c r="AE78" s="10">
        <f t="array" ref="AE78">MEDIAN(IF($Y$4:$Y$2230=AB78,$AA$4:$AA$2230,""))</f>
        <v>0.75369499999373057</v>
      </c>
      <c r="AF78" s="6"/>
      <c r="AG78" s="6"/>
      <c r="AH78" s="10"/>
      <c r="AI78" s="53"/>
      <c r="AJ78" s="10"/>
      <c r="AK78" s="10"/>
    </row>
    <row r="79" spans="1:37" x14ac:dyDescent="0.15">
      <c r="A79" s="50">
        <v>86.466840869375986</v>
      </c>
      <c r="B79" s="13">
        <f t="shared" si="11"/>
        <v>80</v>
      </c>
      <c r="C79" s="26">
        <v>1.4430000000000001</v>
      </c>
      <c r="D79" s="6">
        <v>2.1859999999999999</v>
      </c>
      <c r="E79" s="50">
        <v>91.332628079615986</v>
      </c>
      <c r="F79" s="10">
        <f t="shared" si="12"/>
        <v>1.0474999999999999</v>
      </c>
      <c r="G79" s="10">
        <f t="array" ref="G79">STDEVP(IF(($A$4:$A$154=E79),$C$4:$C$154,""))</f>
        <v>0.24150000000000005</v>
      </c>
      <c r="H79" s="10">
        <f t="array" ref="H79">MEDIAN(IF($A$4:$A$154=E79,$C$4:$C$154,""))</f>
        <v>1.0474999999999999</v>
      </c>
      <c r="I79" s="6"/>
      <c r="J79" s="81"/>
      <c r="K79" s="10"/>
      <c r="L79" s="53"/>
      <c r="M79" s="10"/>
      <c r="N79" s="10"/>
      <c r="O79" s="50">
        <v>91.332628079615986</v>
      </c>
      <c r="P79" s="10">
        <f t="shared" si="13"/>
        <v>11.510999999999999</v>
      </c>
      <c r="Q79" s="10">
        <f t="array" ref="Q79">STDEVP(IF(($A$4:$A$154=O79),$D$4:$D$154,""))</f>
        <v>0</v>
      </c>
      <c r="R79" s="10">
        <f t="array" ref="R79">MEDIAN(IF($A$4:$A$154=O79,$D$4:$D$154,""))</f>
        <v>11.510999999999999</v>
      </c>
      <c r="S79" s="6"/>
      <c r="T79" s="6"/>
      <c r="U79" s="10"/>
      <c r="V79" s="53"/>
      <c r="W79" s="10"/>
      <c r="X79" s="10"/>
      <c r="Y79" s="50">
        <v>38.926297681920005</v>
      </c>
      <c r="Z79" s="13">
        <f t="shared" si="14"/>
        <v>30</v>
      </c>
      <c r="AA79" s="6">
        <v>0.41570999999353608</v>
      </c>
      <c r="AB79" s="50">
        <v>20.400263414784</v>
      </c>
      <c r="AC79" s="10">
        <f t="shared" si="15"/>
        <v>0.68313249999752712</v>
      </c>
      <c r="AD79" s="10">
        <f t="array" ref="AD79">STDEVP(IF(($Y$4:$Y$2230=AB79),$AA$4:$AA$2230,""))</f>
        <v>1.6122499998079687E-2</v>
      </c>
      <c r="AE79" s="10">
        <f t="array" ref="AE79">MEDIAN(IF($Y$4:$Y$2230=AB79,$AA$4:$AA$2230,""))</f>
        <v>0.68313249999752712</v>
      </c>
      <c r="AF79" s="6"/>
      <c r="AG79" s="6"/>
      <c r="AH79" s="10"/>
      <c r="AI79" s="53"/>
      <c r="AJ79" s="10"/>
      <c r="AK79" s="10"/>
    </row>
    <row r="80" spans="1:37" x14ac:dyDescent="0.15">
      <c r="A80" s="50">
        <v>94.143971801088</v>
      </c>
      <c r="B80" s="13">
        <f t="shared" si="11"/>
        <v>90</v>
      </c>
      <c r="C80" s="26">
        <v>0.85099999999999998</v>
      </c>
      <c r="D80" s="6">
        <v>11.522</v>
      </c>
      <c r="E80" s="50">
        <v>92.053485444095998</v>
      </c>
      <c r="F80" s="10">
        <f t="shared" si="12"/>
        <v>0.79449999999999998</v>
      </c>
      <c r="G80" s="10">
        <f t="array" ref="G80">STDEVP(IF(($A$4:$A$154=E80),$C$4:$C$154,""))</f>
        <v>8.8499999999999912E-2</v>
      </c>
      <c r="H80" s="10">
        <f t="array" ref="H80">MEDIAN(IF($A$4:$A$154=E80,$C$4:$C$154,""))</f>
        <v>0.79449999999999998</v>
      </c>
      <c r="I80" s="6"/>
      <c r="J80" s="81"/>
      <c r="K80" s="10"/>
      <c r="L80" s="53"/>
      <c r="M80" s="10"/>
      <c r="N80" s="10"/>
      <c r="O80" s="50">
        <v>92.053485444095998</v>
      </c>
      <c r="P80" s="10">
        <f t="shared" si="13"/>
        <v>28.945</v>
      </c>
      <c r="Q80" s="10">
        <f t="array" ref="Q80">STDEVP(IF(($A$4:$A$154=O80),$D$4:$D$154,""))</f>
        <v>0</v>
      </c>
      <c r="R80" s="10">
        <f t="array" ref="R80">MEDIAN(IF($A$4:$A$154=O80,$D$4:$D$154,""))</f>
        <v>28.945</v>
      </c>
      <c r="S80" s="6"/>
      <c r="T80" s="6"/>
      <c r="U80" s="10"/>
      <c r="V80" s="53"/>
      <c r="W80" s="10"/>
      <c r="X80" s="10"/>
      <c r="Y80" s="50">
        <v>39.683197914623996</v>
      </c>
      <c r="Z80" s="13">
        <f t="shared" si="14"/>
        <v>30</v>
      </c>
      <c r="AA80" s="6">
        <v>0.41816499999778523</v>
      </c>
      <c r="AB80" s="50">
        <v>20.544434887680001</v>
      </c>
      <c r="AC80" s="10">
        <f t="shared" si="15"/>
        <v>0.88010250000071732</v>
      </c>
      <c r="AD80" s="10">
        <f t="array" ref="AD80">STDEVP(IF(($Y$4:$Y$2230=AB80),$AA$4:$AA$2230,""))</f>
        <v>2.7250000000000885E-4</v>
      </c>
      <c r="AE80" s="10">
        <f t="array" ref="AE80">MEDIAN(IF($Y$4:$Y$2230=AB80,$AA$4:$AA$2230,""))</f>
        <v>0.88010250000071732</v>
      </c>
      <c r="AF80" s="6"/>
      <c r="AG80" s="6"/>
      <c r="AH80" s="10"/>
      <c r="AI80" s="53"/>
      <c r="AJ80" s="10"/>
      <c r="AK80" s="10"/>
    </row>
    <row r="81" spans="1:37" x14ac:dyDescent="0.15">
      <c r="A81" s="50">
        <v>94.143971801088</v>
      </c>
      <c r="B81" s="13">
        <f t="shared" si="11"/>
        <v>90</v>
      </c>
      <c r="C81" s="26">
        <v>1.032</v>
      </c>
      <c r="D81" s="6">
        <v>11.522</v>
      </c>
      <c r="E81" s="50">
        <v>92.846428545024011</v>
      </c>
      <c r="F81" s="10">
        <f t="shared" si="12"/>
        <v>0.79</v>
      </c>
      <c r="G81" s="10">
        <f t="array" ref="G81">STDEVP(IF(($A$4:$A$154=E81),$C$4:$C$154,""))</f>
        <v>7.9999999999999752E-2</v>
      </c>
      <c r="H81" s="10">
        <f t="array" ref="H81">MEDIAN(IF($A$4:$A$154=E81,$C$4:$C$154,""))</f>
        <v>0.79</v>
      </c>
      <c r="I81" s="6"/>
      <c r="J81" s="81"/>
      <c r="K81" s="10"/>
      <c r="L81" s="53"/>
      <c r="M81" s="10"/>
      <c r="N81" s="10"/>
      <c r="O81" s="50">
        <v>92.846428545024011</v>
      </c>
      <c r="P81" s="10">
        <f t="shared" si="13"/>
        <v>11.8</v>
      </c>
      <c r="Q81" s="10">
        <f t="array" ref="Q81">STDEVP(IF(($A$4:$A$154=O81),$D$4:$D$154,""))</f>
        <v>0</v>
      </c>
      <c r="R81" s="10">
        <f t="array" ref="R81">MEDIAN(IF($A$4:$A$154=O81,$D$4:$D$154,""))</f>
        <v>11.8</v>
      </c>
      <c r="S81" s="6"/>
      <c r="T81" s="6"/>
      <c r="U81" s="10"/>
      <c r="V81" s="53"/>
      <c r="W81" s="10"/>
      <c r="X81" s="10"/>
      <c r="Y81" s="50">
        <v>40.404055279104007</v>
      </c>
      <c r="Z81" s="13">
        <f t="shared" si="14"/>
        <v>40</v>
      </c>
      <c r="AA81" s="6">
        <v>0.43261999999720313</v>
      </c>
      <c r="AB81" s="50">
        <v>20.652563492352002</v>
      </c>
      <c r="AC81" s="10">
        <f t="shared" si="15"/>
        <v>0.54406249999762857</v>
      </c>
      <c r="AD81" s="10">
        <f t="array" ref="AD81">STDEVP(IF(($Y$4:$Y$2230=AB81),$AA$4:$AA$2230,""))</f>
        <v>1.4478044799929E-2</v>
      </c>
      <c r="AE81" s="10">
        <f t="array" ref="AE81">MEDIAN(IF($Y$4:$Y$2230=AB81,$AA$4:$AA$2230,""))</f>
        <v>0.54051749999701737</v>
      </c>
      <c r="AF81" s="6"/>
      <c r="AG81" s="6"/>
      <c r="AH81" s="10"/>
      <c r="AI81" s="53"/>
      <c r="AJ81" s="10"/>
      <c r="AK81" s="10"/>
    </row>
    <row r="82" spans="1:37" x14ac:dyDescent="0.15">
      <c r="A82" s="50">
        <v>91.332628079615986</v>
      </c>
      <c r="B82" s="13">
        <f t="shared" si="11"/>
        <v>90</v>
      </c>
      <c r="C82" s="26">
        <v>0.80600000000000005</v>
      </c>
      <c r="D82" s="6">
        <v>11.510999999999999</v>
      </c>
      <c r="E82" s="50">
        <v>93.206857227263995</v>
      </c>
      <c r="F82" s="10">
        <f t="shared" si="12"/>
        <v>0.84699999999999998</v>
      </c>
      <c r="G82" s="10">
        <f t="array" ref="G82">STDEVP(IF(($A$4:$A$154=E82),$C$4:$C$154,""))</f>
        <v>0.10000000000000005</v>
      </c>
      <c r="H82" s="10">
        <f t="array" ref="H82">MEDIAN(IF($A$4:$A$154=E82,$C$4:$C$154,""))</f>
        <v>0.84699999999999998</v>
      </c>
      <c r="I82" s="6"/>
      <c r="J82" s="81"/>
      <c r="K82" s="10"/>
      <c r="L82" s="53"/>
      <c r="M82" s="10"/>
      <c r="N82" s="10"/>
      <c r="O82" s="50">
        <v>93.206857227263995</v>
      </c>
      <c r="P82" s="10">
        <f t="shared" si="13"/>
        <v>11.659000000000001</v>
      </c>
      <c r="Q82" s="10">
        <f t="array" ref="Q82">STDEVP(IF(($A$4:$A$154=O82),$D$4:$D$154,""))</f>
        <v>0</v>
      </c>
      <c r="R82" s="10">
        <f t="array" ref="R82">MEDIAN(IF($A$4:$A$154=O82,$D$4:$D$154,""))</f>
        <v>11.659000000000001</v>
      </c>
      <c r="S82" s="6"/>
      <c r="T82" s="6"/>
      <c r="U82" s="10"/>
      <c r="V82" s="53"/>
      <c r="W82" s="10"/>
      <c r="X82" s="10"/>
      <c r="Y82" s="50">
        <v>42.314327294976003</v>
      </c>
      <c r="Z82" s="13">
        <f t="shared" si="14"/>
        <v>40</v>
      </c>
      <c r="AA82" s="6">
        <v>0.41553000000121942</v>
      </c>
      <c r="AB82" s="50">
        <v>20.688606360576003</v>
      </c>
      <c r="AC82" s="10">
        <f t="shared" si="15"/>
        <v>0.44193000000066229</v>
      </c>
      <c r="AD82" s="10">
        <f t="array" ref="AD82">STDEVP(IF(($Y$4:$Y$2230=AB82),$AA$4:$AA$2230,""))</f>
        <v>0</v>
      </c>
      <c r="AE82" s="10">
        <f t="array" ref="AE82">MEDIAN(IF($Y$4:$Y$2230=AB82,$AA$4:$AA$2230,""))</f>
        <v>0.44193000000066229</v>
      </c>
      <c r="AF82" s="6"/>
      <c r="AG82" s="6"/>
      <c r="AH82" s="10"/>
      <c r="AI82" s="53"/>
      <c r="AJ82" s="10"/>
      <c r="AK82" s="10"/>
    </row>
    <row r="83" spans="1:37" x14ac:dyDescent="0.15">
      <c r="A83" s="50">
        <v>91.332628079615986</v>
      </c>
      <c r="B83" s="13">
        <f t="shared" si="11"/>
        <v>90</v>
      </c>
      <c r="C83" s="26">
        <v>1.2889999999999999</v>
      </c>
      <c r="D83" s="6">
        <v>11.510999999999999</v>
      </c>
      <c r="E83" s="50">
        <v>94.143971801088</v>
      </c>
      <c r="F83" s="10">
        <f t="shared" si="12"/>
        <v>0.9415</v>
      </c>
      <c r="G83" s="10">
        <f t="array" ref="G83">STDEVP(IF(($A$4:$A$154=E83),$C$4:$C$154,""))</f>
        <v>9.0500000000000025E-2</v>
      </c>
      <c r="H83" s="10">
        <f t="array" ref="H83">MEDIAN(IF($A$4:$A$154=E83,$C$4:$C$154,""))</f>
        <v>0.9415</v>
      </c>
      <c r="I83" s="6"/>
      <c r="J83" s="81"/>
      <c r="K83" s="10"/>
      <c r="L83" s="53"/>
      <c r="M83" s="10"/>
      <c r="N83" s="10"/>
      <c r="O83" s="50">
        <v>94.143971801088</v>
      </c>
      <c r="P83" s="10">
        <f t="shared" si="13"/>
        <v>11.522</v>
      </c>
      <c r="Q83" s="10">
        <f t="array" ref="Q83">STDEVP(IF(($A$4:$A$154=O83),$D$4:$D$154,""))</f>
        <v>0</v>
      </c>
      <c r="R83" s="10">
        <f t="array" ref="R83">MEDIAN(IF($A$4:$A$154=O83,$D$4:$D$154,""))</f>
        <v>11.522</v>
      </c>
      <c r="S83" s="6"/>
      <c r="T83" s="6"/>
      <c r="U83" s="10"/>
      <c r="V83" s="53"/>
      <c r="W83" s="10"/>
      <c r="X83" s="10"/>
      <c r="Y83" s="50">
        <v>43.575827682815998</v>
      </c>
      <c r="Z83" s="13">
        <f t="shared" si="14"/>
        <v>40</v>
      </c>
      <c r="AA83" s="6">
        <v>0.43198499999376883</v>
      </c>
      <c r="AB83" s="50">
        <v>20.724649228800001</v>
      </c>
      <c r="AC83" s="10">
        <f t="shared" si="15"/>
        <v>0.23841624999543082</v>
      </c>
      <c r="AD83" s="10">
        <f t="array" ref="AD83">STDEVP(IF(($Y$4:$Y$2230=AB83),$AA$4:$AA$2230,""))</f>
        <v>3.4995915185698868E-2</v>
      </c>
      <c r="AE83" s="10">
        <f t="array" ref="AE83">MEDIAN(IF($Y$4:$Y$2230=AB83,$AA$4:$AA$2230,""))</f>
        <v>0.22473749999571957</v>
      </c>
      <c r="AF83" s="6"/>
      <c r="AG83" s="6"/>
      <c r="AH83" s="10"/>
      <c r="AI83" s="53"/>
      <c r="AJ83" s="10"/>
      <c r="AK83" s="10"/>
    </row>
    <row r="84" spans="1:37" x14ac:dyDescent="0.15">
      <c r="A84" s="50">
        <v>92.053485444095998</v>
      </c>
      <c r="B84" s="13">
        <f t="shared" si="11"/>
        <v>90</v>
      </c>
      <c r="C84" s="26">
        <v>0.70599999999999996</v>
      </c>
      <c r="D84" s="6">
        <v>28.945</v>
      </c>
      <c r="E84" s="50">
        <v>94.540443351552</v>
      </c>
      <c r="F84" s="10">
        <f t="shared" si="12"/>
        <v>0.79899999999999993</v>
      </c>
      <c r="G84" s="10">
        <f t="array" ref="G84">STDEVP(IF(($A$4:$A$154=E84),$C$4:$C$154,""))</f>
        <v>8.5000000000000867E-2</v>
      </c>
      <c r="H84" s="10">
        <f t="array" ref="H84">MEDIAN(IF($A$4:$A$154=E84,$C$4:$C$154,""))</f>
        <v>0.79899999999999993</v>
      </c>
      <c r="I84" s="6"/>
      <c r="J84" s="81"/>
      <c r="K84" s="10"/>
      <c r="L84" s="53"/>
      <c r="M84" s="10"/>
      <c r="N84" s="10"/>
      <c r="O84" s="50">
        <v>94.540443351552</v>
      </c>
      <c r="P84" s="10">
        <f t="shared" si="13"/>
        <v>11.284000000000001</v>
      </c>
      <c r="Q84" s="10">
        <f t="array" ref="Q84">STDEVP(IF(($A$4:$A$154=O84),$D$4:$D$154,""))</f>
        <v>0</v>
      </c>
      <c r="R84" s="10">
        <f t="array" ref="R84">MEDIAN(IF($A$4:$A$154=O84,$D$4:$D$154,""))</f>
        <v>11.284000000000001</v>
      </c>
      <c r="S84" s="6"/>
      <c r="T84" s="6"/>
      <c r="U84" s="10"/>
      <c r="V84" s="53"/>
      <c r="W84" s="10"/>
      <c r="X84" s="10"/>
      <c r="Y84" s="50">
        <v>44.440856520192</v>
      </c>
      <c r="Z84" s="13">
        <f t="shared" si="14"/>
        <v>40</v>
      </c>
      <c r="AA84" s="6">
        <v>0.42643999999638815</v>
      </c>
      <c r="AB84" s="50">
        <v>20.832777833472001</v>
      </c>
      <c r="AC84" s="10">
        <f t="shared" si="15"/>
        <v>0.96299499999787641</v>
      </c>
      <c r="AD84" s="10">
        <f t="array" ref="AD84">STDEVP(IF(($Y$4:$Y$2230=AB84),$AA$4:$AA$2230,""))</f>
        <v>0</v>
      </c>
      <c r="AE84" s="10">
        <f t="array" ref="AE84">MEDIAN(IF($Y$4:$Y$2230=AB84,$AA$4:$AA$2230,""))</f>
        <v>0.96299499999787641</v>
      </c>
      <c r="AF84" s="6"/>
      <c r="AG84" s="6"/>
      <c r="AH84" s="10"/>
      <c r="AI84" s="53"/>
      <c r="AJ84" s="10"/>
      <c r="AK84" s="10"/>
    </row>
    <row r="85" spans="1:37" x14ac:dyDescent="0.15">
      <c r="A85" s="50">
        <v>92.053485444095998</v>
      </c>
      <c r="B85" s="13">
        <f t="shared" si="11"/>
        <v>90</v>
      </c>
      <c r="C85" s="26">
        <v>0.88300000000000001</v>
      </c>
      <c r="D85" s="6">
        <v>28.945</v>
      </c>
      <c r="E85" s="50">
        <v>94.648571956224004</v>
      </c>
      <c r="F85" s="10">
        <f t="shared" si="12"/>
        <v>0.96649999999999991</v>
      </c>
      <c r="G85" s="10">
        <f t="array" ref="G85">STDEVP(IF(($A$4:$A$154=E85),$C$4:$C$154,""))</f>
        <v>7.8499999999999959E-2</v>
      </c>
      <c r="H85" s="10">
        <f t="array" ref="H85">MEDIAN(IF($A$4:$A$154=E85,$C$4:$C$154,""))</f>
        <v>0.96649999999999991</v>
      </c>
      <c r="I85" s="6"/>
      <c r="J85" s="81"/>
      <c r="K85" s="10"/>
      <c r="L85" s="53"/>
      <c r="M85" s="10"/>
      <c r="N85" s="10"/>
      <c r="O85" s="50">
        <v>94.648571956224004</v>
      </c>
      <c r="P85" s="10">
        <f t="shared" si="13"/>
        <v>12.016999999999999</v>
      </c>
      <c r="Q85" s="10">
        <f t="array" ref="Q85">STDEVP(IF(($A$4:$A$154=O85),$D$4:$D$154,""))</f>
        <v>0</v>
      </c>
      <c r="R85" s="10">
        <f t="array" ref="R85">MEDIAN(IF($A$4:$A$154=O85,$D$4:$D$154,""))</f>
        <v>12.016999999999999</v>
      </c>
      <c r="S85" s="6"/>
      <c r="T85" s="6"/>
      <c r="U85" s="10"/>
      <c r="V85" s="53"/>
      <c r="W85" s="10"/>
      <c r="X85" s="10"/>
      <c r="Y85" s="50">
        <v>44.909413807104002</v>
      </c>
      <c r="Z85" s="13">
        <f t="shared" si="14"/>
        <v>40</v>
      </c>
      <c r="AA85" s="6">
        <v>0.43789499999883286</v>
      </c>
      <c r="AB85" s="50">
        <v>20.90486356992</v>
      </c>
      <c r="AC85" s="10">
        <f t="shared" si="15"/>
        <v>0.14898333333113559</v>
      </c>
      <c r="AD85" s="10">
        <f t="array" ref="AD85">STDEVP(IF(($Y$4:$Y$2230=AB85),$AA$4:$AA$2230,""))</f>
        <v>4.25369393052209E-2</v>
      </c>
      <c r="AE85" s="10">
        <f t="array" ref="AE85">MEDIAN(IF($Y$4:$Y$2230=AB85,$AA$4:$AA$2230,""))</f>
        <v>0.12481499999993484</v>
      </c>
      <c r="AF85" s="6"/>
      <c r="AG85" s="6"/>
      <c r="AH85" s="10"/>
      <c r="AI85" s="53"/>
      <c r="AJ85" s="10"/>
      <c r="AK85" s="10"/>
    </row>
    <row r="86" spans="1:37" x14ac:dyDescent="0.15">
      <c r="A86" s="50">
        <v>82.898596915200002</v>
      </c>
      <c r="B86" s="13">
        <f t="shared" si="11"/>
        <v>80</v>
      </c>
      <c r="C86" s="26">
        <v>1.3360000000000001</v>
      </c>
      <c r="D86" s="6">
        <v>11.803000000000001</v>
      </c>
      <c r="E86" s="50">
        <v>94.828786297343996</v>
      </c>
      <c r="F86" s="10">
        <f t="shared" si="12"/>
        <v>1.1865000000000001</v>
      </c>
      <c r="G86" s="10">
        <f t="array" ref="G86">STDEVP(IF(($A$4:$A$154=E86),$C$4:$C$154,""))</f>
        <v>0.2224999999999992</v>
      </c>
      <c r="H86" s="10">
        <f t="array" ref="H86">MEDIAN(IF($A$4:$A$154=E86,$C$4:$C$154,""))</f>
        <v>1.1865000000000001</v>
      </c>
      <c r="I86" s="6"/>
      <c r="J86" s="81"/>
      <c r="K86" s="10"/>
      <c r="L86" s="53"/>
      <c r="M86" s="10"/>
      <c r="N86" s="10"/>
      <c r="O86" s="50">
        <v>94.828786297343996</v>
      </c>
      <c r="P86" s="10">
        <f t="shared" si="13"/>
        <v>12.486000000000001</v>
      </c>
      <c r="Q86" s="10">
        <f t="array" ref="Q86">STDEVP(IF(($A$4:$A$154=O86),$D$4:$D$154,""))</f>
        <v>0</v>
      </c>
      <c r="R86" s="10">
        <f t="array" ref="R86">MEDIAN(IF($A$4:$A$154=O86,$D$4:$D$154,""))</f>
        <v>12.486000000000001</v>
      </c>
      <c r="S86" s="6"/>
      <c r="T86" s="6"/>
      <c r="U86" s="10"/>
      <c r="V86" s="53"/>
      <c r="W86" s="10"/>
      <c r="X86" s="10"/>
      <c r="Y86" s="50">
        <v>46.387171404287997</v>
      </c>
      <c r="Z86" s="13">
        <f t="shared" si="14"/>
        <v>40</v>
      </c>
      <c r="AA86" s="6">
        <v>0.52534999999493293</v>
      </c>
      <c r="AB86" s="50">
        <v>20.940906438143998</v>
      </c>
      <c r="AC86" s="10">
        <f t="shared" si="15"/>
        <v>0.54733249999551215</v>
      </c>
      <c r="AD86" s="10">
        <f t="array" ref="AD86">STDEVP(IF(($Y$4:$Y$2230=AB86),$AA$4:$AA$2230,""))</f>
        <v>4.2725000008149161E-3</v>
      </c>
      <c r="AE86" s="10">
        <f t="array" ref="AE86">MEDIAN(IF($Y$4:$Y$2230=AB86,$AA$4:$AA$2230,""))</f>
        <v>0.54733249999551215</v>
      </c>
      <c r="AF86" s="6"/>
      <c r="AG86" s="6"/>
      <c r="AH86" s="10"/>
      <c r="AI86" s="53"/>
      <c r="AJ86" s="10"/>
      <c r="AK86" s="10"/>
    </row>
    <row r="87" spans="1:37" x14ac:dyDescent="0.15">
      <c r="A87" s="50">
        <v>82.898596915200002</v>
      </c>
      <c r="B87" s="13">
        <f t="shared" si="11"/>
        <v>80</v>
      </c>
      <c r="C87" s="26">
        <v>1.544</v>
      </c>
      <c r="D87" s="6">
        <v>11.803000000000001</v>
      </c>
      <c r="E87" s="50">
        <v>95.585686530048008</v>
      </c>
      <c r="F87" s="10">
        <f t="shared" si="12"/>
        <v>0.75900000000000001</v>
      </c>
      <c r="G87" s="10">
        <f t="array" ref="G87">STDEVP(IF(($A$4:$A$154=E87),$C$4:$C$154,""))</f>
        <v>0</v>
      </c>
      <c r="H87" s="10">
        <f t="array" ref="H87">MEDIAN(IF($A$4:$A$154=E87,$C$4:$C$154,""))</f>
        <v>0.75900000000000001</v>
      </c>
      <c r="I87" s="6"/>
      <c r="J87" s="81"/>
      <c r="K87" s="10"/>
      <c r="L87" s="53"/>
      <c r="M87" s="10"/>
      <c r="N87" s="10"/>
      <c r="O87" s="50">
        <v>95.585686530048008</v>
      </c>
      <c r="P87" s="10">
        <f t="shared" si="13"/>
        <v>1.7270000000000001</v>
      </c>
      <c r="Q87" s="10">
        <f t="array" ref="Q87">STDEVP(IF(($A$4:$A$154=O87),$D$4:$D$154,""))</f>
        <v>0</v>
      </c>
      <c r="R87" s="10">
        <f t="array" ref="R87">MEDIAN(IF($A$4:$A$154=O87,$D$4:$D$154,""))</f>
        <v>1.7270000000000001</v>
      </c>
      <c r="S87" s="6"/>
      <c r="T87" s="6"/>
      <c r="U87" s="10"/>
      <c r="V87" s="53"/>
      <c r="W87" s="10"/>
      <c r="X87" s="10"/>
      <c r="Y87" s="50">
        <v>47.108028768768001</v>
      </c>
      <c r="Z87" s="13">
        <f t="shared" si="14"/>
        <v>40</v>
      </c>
      <c r="AA87" s="6">
        <v>0.54880499999982235</v>
      </c>
      <c r="AB87" s="50">
        <v>21.012992174592</v>
      </c>
      <c r="AC87" s="10">
        <f t="shared" si="15"/>
        <v>2.3409999995124497E-2</v>
      </c>
      <c r="AD87" s="10">
        <f t="array" ref="AD87">STDEVP(IF(($Y$4:$Y$2230=AB87),$AA$4:$AA$2230,""))</f>
        <v>0</v>
      </c>
      <c r="AE87" s="10">
        <f t="array" ref="AE87">MEDIAN(IF($Y$4:$Y$2230=AB87,$AA$4:$AA$2230,""))</f>
        <v>2.3409999995124497E-2</v>
      </c>
      <c r="AF87" s="6"/>
      <c r="AG87" s="6"/>
      <c r="AH87" s="10"/>
      <c r="AI87" s="53"/>
      <c r="AJ87" s="10"/>
      <c r="AK87" s="10"/>
    </row>
    <row r="88" spans="1:37" x14ac:dyDescent="0.15">
      <c r="A88" s="50">
        <v>84.268225907711994</v>
      </c>
      <c r="B88" s="13">
        <f t="shared" si="11"/>
        <v>80</v>
      </c>
      <c r="C88" s="26">
        <v>0.89400000000000002</v>
      </c>
      <c r="D88" s="6">
        <v>12.263</v>
      </c>
      <c r="E88" s="50">
        <v>96.054243816959996</v>
      </c>
      <c r="F88" s="10">
        <f t="shared" si="12"/>
        <v>1.4195</v>
      </c>
      <c r="G88" s="10">
        <f t="array" ref="G88">STDEVP(IF(($A$4:$A$154=E88),$C$4:$C$154,""))</f>
        <v>9.650000000000003E-2</v>
      </c>
      <c r="H88" s="10">
        <f t="array" ref="H88">MEDIAN(IF($A$4:$A$154=E88,$C$4:$C$154,""))</f>
        <v>1.4195</v>
      </c>
      <c r="I88" s="6"/>
      <c r="J88" s="81"/>
      <c r="K88" s="10"/>
      <c r="L88" s="53"/>
      <c r="M88" s="10"/>
      <c r="N88" s="10"/>
      <c r="O88" s="50">
        <v>96.054243816959996</v>
      </c>
      <c r="P88" s="10">
        <f t="shared" si="13"/>
        <v>14.797000000000001</v>
      </c>
      <c r="Q88" s="10">
        <f t="array" ref="Q88">STDEVP(IF(($A$4:$A$154=O88),$D$4:$D$154,""))</f>
        <v>0</v>
      </c>
      <c r="R88" s="10">
        <f t="array" ref="R88">MEDIAN(IF($A$4:$A$154=O88,$D$4:$D$154,""))</f>
        <v>14.797000000000001</v>
      </c>
      <c r="S88" s="6"/>
      <c r="T88" s="6"/>
      <c r="U88" s="10"/>
      <c r="V88" s="53"/>
      <c r="W88" s="10"/>
      <c r="X88" s="10"/>
      <c r="Y88" s="50">
        <v>48.369529156607996</v>
      </c>
      <c r="Z88" s="13">
        <f t="shared" si="14"/>
        <v>40</v>
      </c>
      <c r="AA88" s="6">
        <v>0.5322599999965627</v>
      </c>
      <c r="AB88" s="50">
        <v>21.049035042815998</v>
      </c>
      <c r="AC88" s="10">
        <f t="shared" si="15"/>
        <v>3.9402499998314799E-2</v>
      </c>
      <c r="AD88" s="10">
        <f t="array" ref="AD88">STDEVP(IF(($Y$4:$Y$2230=AB88),$AA$4:$AA$2230,""))</f>
        <v>2.7275000006111716E-3</v>
      </c>
      <c r="AE88" s="10">
        <f t="array" ref="AE88">MEDIAN(IF($Y$4:$Y$2230=AB88,$AA$4:$AA$2230,""))</f>
        <v>3.9402499998314799E-2</v>
      </c>
      <c r="AF88" s="6"/>
      <c r="AG88" s="6"/>
      <c r="AH88" s="10"/>
      <c r="AI88" s="53"/>
      <c r="AJ88" s="10"/>
      <c r="AK88" s="10"/>
    </row>
    <row r="89" spans="1:37" x14ac:dyDescent="0.15">
      <c r="A89" s="50">
        <v>84.268225907711994</v>
      </c>
      <c r="B89" s="13">
        <f t="shared" si="11"/>
        <v>80</v>
      </c>
      <c r="C89" s="26">
        <v>1.2030000000000001</v>
      </c>
      <c r="D89" s="6">
        <v>12.263</v>
      </c>
      <c r="E89" s="50">
        <v>103.01051738419199</v>
      </c>
      <c r="F89" s="10">
        <f t="shared" si="12"/>
        <v>0.92949999999999999</v>
      </c>
      <c r="G89" s="10">
        <f t="array" ref="G89">STDEVP(IF(($A$4:$A$154=E89),$C$4:$C$154,""))</f>
        <v>9.7499999999999684E-2</v>
      </c>
      <c r="H89" s="10">
        <f t="array" ref="H89">MEDIAN(IF($A$4:$A$154=E89,$C$4:$C$154,""))</f>
        <v>0.92949999999999999</v>
      </c>
      <c r="I89" s="6"/>
      <c r="J89" s="81"/>
      <c r="K89" s="10"/>
      <c r="L89" s="53"/>
      <c r="M89" s="10"/>
      <c r="N89" s="10"/>
      <c r="O89" s="50">
        <v>103.01051738419199</v>
      </c>
      <c r="P89" s="10">
        <f t="shared" si="13"/>
        <v>12.138999999999999</v>
      </c>
      <c r="Q89" s="10">
        <f t="array" ref="Q89">STDEVP(IF(($A$4:$A$154=O89),$D$4:$D$154,""))</f>
        <v>0</v>
      </c>
      <c r="R89" s="10">
        <f t="array" ref="R89">MEDIAN(IF($A$4:$A$154=O89,$D$4:$D$154,""))</f>
        <v>12.138999999999999</v>
      </c>
      <c r="S89" s="6"/>
      <c r="T89" s="6"/>
      <c r="U89" s="10"/>
      <c r="V89" s="53"/>
      <c r="W89" s="10"/>
      <c r="X89" s="10"/>
      <c r="Y89" s="50">
        <v>50.243758304255998</v>
      </c>
      <c r="Z89" s="13">
        <f t="shared" si="14"/>
        <v>50</v>
      </c>
      <c r="AA89" s="6">
        <v>0.54371499999900741</v>
      </c>
      <c r="AB89" s="50">
        <v>21.373420856831999</v>
      </c>
      <c r="AC89" s="10">
        <f t="shared" si="15"/>
        <v>0.45067499999880967</v>
      </c>
      <c r="AD89" s="10">
        <f t="array" ref="AD89">STDEVP(IF(($Y$4:$Y$2230=AB89),$AA$4:$AA$2230,""))</f>
        <v>0.16197508360837459</v>
      </c>
      <c r="AE89" s="10">
        <f t="array" ref="AE89">MEDIAN(IF($Y$4:$Y$2230=AB89,$AA$4:$AA$2230,""))</f>
        <v>0.41515999999958986</v>
      </c>
      <c r="AF89" s="6"/>
      <c r="AG89" s="6"/>
      <c r="AH89" s="10"/>
      <c r="AI89" s="53"/>
      <c r="AJ89" s="10"/>
      <c r="AK89" s="10"/>
    </row>
    <row r="90" spans="1:37" x14ac:dyDescent="0.15">
      <c r="A90" s="50">
        <v>94.648571956224004</v>
      </c>
      <c r="B90" s="13">
        <f t="shared" si="11"/>
        <v>90</v>
      </c>
      <c r="C90" s="26">
        <v>0.88800000000000001</v>
      </c>
      <c r="D90" s="6">
        <v>12.016999999999999</v>
      </c>
      <c r="E90" s="6"/>
      <c r="F90" s="10"/>
      <c r="G90" s="10"/>
      <c r="H90" s="10"/>
      <c r="I90" s="6"/>
      <c r="J90" s="81"/>
      <c r="K90" s="10"/>
      <c r="L90" s="53"/>
      <c r="M90" s="10"/>
      <c r="N90" s="10"/>
      <c r="O90" s="50"/>
      <c r="P90" s="10"/>
      <c r="Q90" s="10"/>
      <c r="R90" s="10"/>
      <c r="S90" s="6"/>
      <c r="T90" s="6"/>
      <c r="U90" s="10"/>
      <c r="V90" s="53"/>
      <c r="W90" s="10"/>
      <c r="X90" s="10"/>
      <c r="Y90" s="50">
        <v>50.532101250047994</v>
      </c>
      <c r="Z90" s="13">
        <f t="shared" si="14"/>
        <v>50</v>
      </c>
      <c r="AA90" s="6">
        <v>0.5471699999998223</v>
      </c>
      <c r="AB90" s="50">
        <v>21.553635197952001</v>
      </c>
      <c r="AC90" s="10">
        <f t="shared" si="15"/>
        <v>0.63544499999739323</v>
      </c>
      <c r="AD90" s="10">
        <f t="array" ref="AD90">STDEVP(IF(($Y$4:$Y$2230=AB90),$AA$4:$AA$2230,""))</f>
        <v>0</v>
      </c>
      <c r="AE90" s="10">
        <f t="array" ref="AE90">MEDIAN(IF($Y$4:$Y$2230=AB90,$AA$4:$AA$2230,""))</f>
        <v>0.63544499999739323</v>
      </c>
      <c r="AF90" s="6"/>
      <c r="AG90" s="6"/>
      <c r="AH90" s="10"/>
      <c r="AI90" s="53"/>
      <c r="AJ90" s="10"/>
      <c r="AK90" s="10"/>
    </row>
    <row r="91" spans="1:37" x14ac:dyDescent="0.15">
      <c r="A91" s="50">
        <v>94.648571956224004</v>
      </c>
      <c r="B91" s="13">
        <f t="shared" si="11"/>
        <v>90</v>
      </c>
      <c r="C91" s="26">
        <v>1.0449999999999999</v>
      </c>
      <c r="D91" s="6">
        <v>12.016999999999999</v>
      </c>
      <c r="E91" s="6"/>
      <c r="F91" s="10"/>
      <c r="G91" s="10"/>
      <c r="H91" s="10"/>
      <c r="I91" s="6"/>
      <c r="J91" s="81"/>
      <c r="K91" s="10"/>
      <c r="L91" s="53"/>
      <c r="M91" s="10"/>
      <c r="N91" s="10"/>
      <c r="O91" s="50"/>
      <c r="P91" s="10"/>
      <c r="Q91" s="10"/>
      <c r="R91" s="10"/>
      <c r="S91" s="6"/>
      <c r="T91" s="6"/>
      <c r="U91" s="10"/>
      <c r="V91" s="53"/>
      <c r="W91" s="10"/>
      <c r="X91" s="10"/>
      <c r="Y91" s="50">
        <v>51.180872878079995</v>
      </c>
      <c r="Z91" s="13">
        <f t="shared" si="14"/>
        <v>50</v>
      </c>
      <c r="AA91" s="6">
        <v>0.54662499999982228</v>
      </c>
      <c r="AB91" s="50">
        <v>21.661763802623998</v>
      </c>
      <c r="AC91" s="10">
        <f t="shared" si="15"/>
        <v>0.59042000000006956</v>
      </c>
      <c r="AD91" s="10">
        <f t="array" ref="AD91">STDEVP(IF(($Y$4:$Y$2230=AB91),$AA$4:$AA$2230,""))</f>
        <v>4.2538301761324657E-2</v>
      </c>
      <c r="AE91" s="10">
        <f t="array" ref="AE91">MEDIAN(IF($Y$4:$Y$2230=AB91,$AA$4:$AA$2230,""))</f>
        <v>0.61239000000098143</v>
      </c>
      <c r="AF91" s="6"/>
      <c r="AG91" s="6"/>
      <c r="AH91" s="10"/>
      <c r="AI91" s="53"/>
      <c r="AJ91" s="10"/>
      <c r="AK91" s="10"/>
    </row>
    <row r="92" spans="1:37" x14ac:dyDescent="0.15">
      <c r="A92" s="50">
        <v>93.206857227263995</v>
      </c>
      <c r="B92" s="13">
        <f t="shared" si="11"/>
        <v>90</v>
      </c>
      <c r="C92" s="26">
        <v>0.747</v>
      </c>
      <c r="D92" s="6">
        <v>11.659000000000001</v>
      </c>
      <c r="E92" s="6"/>
      <c r="F92" s="10"/>
      <c r="G92" s="10"/>
      <c r="H92" s="10"/>
      <c r="I92" s="6"/>
      <c r="J92" s="81"/>
      <c r="K92" s="10"/>
      <c r="L92" s="53"/>
      <c r="M92" s="10"/>
      <c r="N92" s="10"/>
      <c r="O92" s="50"/>
      <c r="P92" s="10"/>
      <c r="Q92" s="10"/>
      <c r="R92" s="10"/>
      <c r="S92" s="6"/>
      <c r="T92" s="6"/>
      <c r="U92" s="10"/>
      <c r="V92" s="53"/>
      <c r="W92" s="10"/>
      <c r="X92" s="10"/>
      <c r="Y92" s="50">
        <v>51.289001482752006</v>
      </c>
      <c r="Z92" s="13">
        <f t="shared" si="14"/>
        <v>50</v>
      </c>
      <c r="AA92" s="6">
        <v>0.52553499999574771</v>
      </c>
      <c r="AB92" s="50">
        <v>21.697806670847996</v>
      </c>
      <c r="AC92" s="10">
        <f t="shared" si="15"/>
        <v>0.35613124999802676</v>
      </c>
      <c r="AD92" s="10">
        <f t="array" ref="AD92">STDEVP(IF(($Y$4:$Y$2230=AB92),$AA$4:$AA$2230,""))</f>
        <v>3.3835478122477947E-2</v>
      </c>
      <c r="AE92" s="10">
        <f t="array" ref="AE92">MEDIAN(IF($Y$4:$Y$2230=AB92,$AA$4:$AA$2230,""))</f>
        <v>0.34154499999832066</v>
      </c>
      <c r="AF92" s="6"/>
      <c r="AG92" s="6"/>
      <c r="AH92" s="10"/>
      <c r="AI92" s="53"/>
      <c r="AJ92" s="10"/>
      <c r="AK92" s="10"/>
    </row>
    <row r="93" spans="1:37" x14ac:dyDescent="0.15">
      <c r="A93" s="50">
        <v>93.206857227263995</v>
      </c>
      <c r="B93" s="13">
        <f t="shared" si="11"/>
        <v>90</v>
      </c>
      <c r="C93" s="26">
        <v>0.94699999999999995</v>
      </c>
      <c r="D93" s="6">
        <v>11.659000000000001</v>
      </c>
      <c r="E93" s="6"/>
      <c r="F93" s="10"/>
      <c r="G93" s="10"/>
      <c r="H93" s="10"/>
      <c r="I93" s="6"/>
      <c r="J93" s="81"/>
      <c r="K93" s="10"/>
      <c r="L93" s="53"/>
      <c r="M93" s="10"/>
      <c r="N93" s="10"/>
      <c r="O93" s="50"/>
      <c r="P93" s="10"/>
      <c r="Q93" s="10"/>
      <c r="R93" s="10"/>
      <c r="S93" s="6"/>
      <c r="T93" s="6"/>
      <c r="U93" s="10"/>
      <c r="V93" s="53"/>
      <c r="W93" s="10"/>
      <c r="X93" s="10"/>
      <c r="Y93" s="50">
        <v>51.469215823871998</v>
      </c>
      <c r="Z93" s="13">
        <f t="shared" si="14"/>
        <v>50</v>
      </c>
      <c r="AA93" s="6">
        <v>0.5259899999995894</v>
      </c>
      <c r="AB93" s="50">
        <v>21.733849539072001</v>
      </c>
      <c r="AC93" s="10">
        <f t="shared" si="15"/>
        <v>0.82060833333019334</v>
      </c>
      <c r="AD93" s="10">
        <f t="array" ref="AD93">STDEVP(IF(($Y$4:$Y$2230=AB93),$AA$4:$AA$2230,""))</f>
        <v>8.4010472793512314E-2</v>
      </c>
      <c r="AE93" s="10">
        <f t="array" ref="AE93">MEDIAN(IF($Y$4:$Y$2230=AB93,$AA$4:$AA$2230,""))</f>
        <v>0.87973999999728303</v>
      </c>
      <c r="AF93" s="6"/>
      <c r="AG93" s="6"/>
      <c r="AH93" s="10"/>
      <c r="AI93" s="53"/>
      <c r="AJ93" s="10"/>
      <c r="AK93" s="10"/>
    </row>
    <row r="94" spans="1:37" x14ac:dyDescent="0.15">
      <c r="A94" s="50">
        <v>89.999041955327996</v>
      </c>
      <c r="B94" s="13">
        <f t="shared" si="11"/>
        <v>80</v>
      </c>
      <c r="C94" s="26">
        <v>0.88400000000000001</v>
      </c>
      <c r="D94" s="6">
        <v>12.064</v>
      </c>
      <c r="E94" s="6"/>
      <c r="F94" s="10"/>
      <c r="G94" s="10"/>
      <c r="H94" s="10"/>
      <c r="I94" s="6"/>
      <c r="J94" s="81"/>
      <c r="K94" s="10"/>
      <c r="L94" s="53"/>
      <c r="M94" s="10"/>
      <c r="N94" s="10"/>
      <c r="O94" s="50"/>
      <c r="P94" s="10"/>
      <c r="Q94" s="10"/>
      <c r="R94" s="10"/>
      <c r="S94" s="6"/>
      <c r="T94" s="6"/>
      <c r="U94" s="10"/>
      <c r="V94" s="53"/>
      <c r="W94" s="10"/>
      <c r="X94" s="10"/>
      <c r="Y94" s="50">
        <v>51.469215823871998</v>
      </c>
      <c r="Z94" s="13">
        <f t="shared" si="14"/>
        <v>50</v>
      </c>
      <c r="AA94" s="6">
        <v>0.5434449999959805</v>
      </c>
      <c r="AB94" s="50">
        <v>21.80593527552</v>
      </c>
      <c r="AC94" s="10">
        <f t="shared" si="15"/>
        <v>0.35306749999481946</v>
      </c>
      <c r="AD94" s="10">
        <f t="array" ref="AD94">STDEVP(IF(($Y$4:$Y$2230=AB94),$AA$4:$AA$2230,""))</f>
        <v>6.7724999995052437E-3</v>
      </c>
      <c r="AE94" s="10">
        <f t="array" ref="AE94">MEDIAN(IF($Y$4:$Y$2230=AB94,$AA$4:$AA$2230,""))</f>
        <v>0.35306749999481946</v>
      </c>
      <c r="AF94" s="6"/>
      <c r="AG94" s="6"/>
      <c r="AH94" s="10"/>
      <c r="AI94" s="53"/>
      <c r="AJ94" s="10"/>
      <c r="AK94" s="10"/>
    </row>
    <row r="95" spans="1:37" x14ac:dyDescent="0.15">
      <c r="A95" s="50">
        <v>89.999041955327996</v>
      </c>
      <c r="B95" s="13">
        <f t="shared" si="11"/>
        <v>80</v>
      </c>
      <c r="C95" s="26">
        <v>1.2430000000000001</v>
      </c>
      <c r="D95" s="6">
        <v>12.064</v>
      </c>
      <c r="E95" s="6"/>
      <c r="F95" s="10"/>
      <c r="G95" s="10"/>
      <c r="H95" s="10"/>
      <c r="I95" s="6"/>
      <c r="J95" s="81"/>
      <c r="K95" s="10"/>
      <c r="L95" s="53"/>
      <c r="M95" s="10"/>
      <c r="N95" s="10"/>
      <c r="O95" s="50"/>
      <c r="P95" s="10"/>
      <c r="Q95" s="10"/>
      <c r="R95" s="10"/>
      <c r="S95" s="6"/>
      <c r="T95" s="6"/>
      <c r="U95" s="10"/>
      <c r="V95" s="53"/>
      <c r="W95" s="10"/>
      <c r="X95" s="10"/>
      <c r="Y95" s="50">
        <v>52.766759079936001</v>
      </c>
      <c r="Z95" s="13">
        <f t="shared" si="14"/>
        <v>50</v>
      </c>
      <c r="AA95" s="6">
        <v>0.53489999999435067</v>
      </c>
      <c r="AB95" s="50">
        <v>21.878021011968002</v>
      </c>
      <c r="AC95" s="10">
        <f t="shared" si="15"/>
        <v>0.91773499999727615</v>
      </c>
      <c r="AD95" s="10">
        <f t="array" ref="AD95">STDEVP(IF(($Y$4:$Y$2230=AB95),$AA$4:$AA$2230,""))</f>
        <v>0</v>
      </c>
      <c r="AE95" s="10">
        <f t="array" ref="AE95">MEDIAN(IF($Y$4:$Y$2230=AB95,$AA$4:$AA$2230,""))</f>
        <v>0.91773499999727615</v>
      </c>
      <c r="AF95" s="6"/>
      <c r="AG95" s="6"/>
      <c r="AH95" s="10"/>
      <c r="AI95" s="53"/>
      <c r="AJ95" s="10"/>
      <c r="AK95" s="10"/>
    </row>
    <row r="96" spans="1:37" x14ac:dyDescent="0.15">
      <c r="A96" s="50">
        <v>68.841878307840005</v>
      </c>
      <c r="B96" s="13">
        <f t="shared" si="11"/>
        <v>60</v>
      </c>
      <c r="C96" s="26">
        <v>0.77</v>
      </c>
      <c r="D96" s="6">
        <v>11.282</v>
      </c>
      <c r="E96" s="6"/>
      <c r="F96" s="10"/>
      <c r="G96" s="10"/>
      <c r="H96" s="10"/>
      <c r="I96" s="6"/>
      <c r="J96" s="81"/>
      <c r="K96" s="10"/>
      <c r="L96" s="53"/>
      <c r="M96" s="10"/>
      <c r="N96" s="10"/>
      <c r="O96" s="50"/>
      <c r="P96" s="10"/>
      <c r="Q96" s="10"/>
      <c r="R96" s="10"/>
      <c r="S96" s="6"/>
      <c r="T96" s="6"/>
      <c r="U96" s="10"/>
      <c r="V96" s="53"/>
      <c r="W96" s="10"/>
      <c r="X96" s="10"/>
      <c r="Y96" s="50">
        <v>53.34344497152</v>
      </c>
      <c r="Z96" s="13">
        <f t="shared" si="14"/>
        <v>50</v>
      </c>
      <c r="AA96" s="6">
        <v>0.53235500000121916</v>
      </c>
      <c r="AB96" s="50">
        <v>21.914063880192</v>
      </c>
      <c r="AC96" s="10">
        <f t="shared" si="15"/>
        <v>6.389499999588355E-2</v>
      </c>
      <c r="AD96" s="10">
        <f t="array" ref="AD96">STDEVP(IF(($Y$4:$Y$2230=AB96),$AA$4:$AA$2230,""))</f>
        <v>0</v>
      </c>
      <c r="AE96" s="10">
        <f t="array" ref="AE96">MEDIAN(IF($Y$4:$Y$2230=AB96,$AA$4:$AA$2230,""))</f>
        <v>6.389499999588355E-2</v>
      </c>
      <c r="AF96" s="6"/>
      <c r="AG96" s="6"/>
      <c r="AH96" s="10"/>
      <c r="AI96" s="53"/>
      <c r="AJ96" s="10"/>
      <c r="AK96" s="10"/>
    </row>
    <row r="97" spans="1:37" x14ac:dyDescent="0.15">
      <c r="A97" s="50">
        <v>68.841878307840005</v>
      </c>
      <c r="B97" s="13">
        <f t="shared" si="11"/>
        <v>60</v>
      </c>
      <c r="C97" s="26">
        <v>0.95</v>
      </c>
      <c r="D97" s="6">
        <v>11.282</v>
      </c>
      <c r="E97" s="6"/>
      <c r="F97" s="10"/>
      <c r="G97" s="10"/>
      <c r="H97" s="10"/>
      <c r="I97" s="6"/>
      <c r="J97" s="81"/>
      <c r="K97" s="10"/>
      <c r="L97" s="53"/>
      <c r="M97" s="10"/>
      <c r="N97" s="10"/>
      <c r="O97" s="50"/>
      <c r="P97" s="10"/>
      <c r="Q97" s="10"/>
      <c r="R97" s="10"/>
      <c r="S97" s="6"/>
      <c r="T97" s="6"/>
      <c r="U97" s="10"/>
      <c r="V97" s="53"/>
      <c r="W97" s="10"/>
      <c r="X97" s="10"/>
      <c r="Y97" s="50">
        <v>54.640988227583996</v>
      </c>
      <c r="Z97" s="13">
        <f t="shared" si="14"/>
        <v>50</v>
      </c>
      <c r="AA97" s="6">
        <v>0.49956499999778381</v>
      </c>
      <c r="AB97" s="50">
        <v>22.022192484864004</v>
      </c>
      <c r="AC97" s="10">
        <f t="shared" si="15"/>
        <v>0.76460749999691868</v>
      </c>
      <c r="AD97" s="10">
        <f t="array" ref="AD97">STDEVP(IF(($Y$4:$Y$2230=AB97),$AA$4:$AA$2230,""))</f>
        <v>1.7725000021245885E-3</v>
      </c>
      <c r="AE97" s="10">
        <f t="array" ref="AE97">MEDIAN(IF($Y$4:$Y$2230=AB97,$AA$4:$AA$2230,""))</f>
        <v>0.76460749999691868</v>
      </c>
      <c r="AF97" s="6"/>
      <c r="AG97" s="6"/>
      <c r="AH97" s="10"/>
      <c r="AI97" s="53"/>
      <c r="AJ97" s="10"/>
      <c r="AK97" s="10"/>
    </row>
    <row r="98" spans="1:37" x14ac:dyDescent="0.15">
      <c r="A98" s="50">
        <v>35.682439541760004</v>
      </c>
      <c r="B98" s="13">
        <f t="shared" si="11"/>
        <v>30</v>
      </c>
      <c r="C98" s="26">
        <v>1.125</v>
      </c>
      <c r="D98" s="6">
        <v>12.048999999999999</v>
      </c>
      <c r="E98" s="6"/>
      <c r="F98" s="10"/>
      <c r="G98" s="10"/>
      <c r="H98" s="10"/>
      <c r="I98" s="6"/>
      <c r="J98" s="81"/>
      <c r="K98" s="10"/>
      <c r="L98" s="53"/>
      <c r="M98" s="10"/>
      <c r="N98" s="10"/>
      <c r="O98" s="50"/>
      <c r="P98" s="10"/>
      <c r="Q98" s="10"/>
      <c r="R98" s="10"/>
      <c r="S98" s="6"/>
      <c r="T98" s="6"/>
      <c r="U98" s="10"/>
      <c r="V98" s="53"/>
      <c r="W98" s="10"/>
      <c r="X98" s="10"/>
      <c r="Y98" s="50">
        <v>55.433931328512003</v>
      </c>
      <c r="Z98" s="13">
        <f t="shared" si="14"/>
        <v>50</v>
      </c>
      <c r="AA98" s="6">
        <v>0.53417499999475804</v>
      </c>
      <c r="AB98" s="50">
        <v>22.094278221311999</v>
      </c>
      <c r="AC98" s="10">
        <f t="shared" si="15"/>
        <v>0.3998674999987889</v>
      </c>
      <c r="AD98" s="10">
        <f t="array" ref="AD98">STDEVP(IF(($Y$4:$Y$2230=AB98),$AA$4:$AA$2230,""))</f>
        <v>2.722750000014551E-2</v>
      </c>
      <c r="AE98" s="10">
        <f t="array" ref="AE98">MEDIAN(IF($Y$4:$Y$2230=AB98,$AA$4:$AA$2230,""))</f>
        <v>0.3998674999987889</v>
      </c>
      <c r="AF98" s="6"/>
      <c r="AG98" s="6"/>
      <c r="AH98" s="10"/>
      <c r="AI98" s="53"/>
      <c r="AJ98" s="10"/>
      <c r="AK98" s="10"/>
    </row>
    <row r="99" spans="1:37" x14ac:dyDescent="0.15">
      <c r="A99" s="50">
        <v>35.682439541760004</v>
      </c>
      <c r="B99" s="13">
        <f t="shared" si="11"/>
        <v>30</v>
      </c>
      <c r="C99" s="26">
        <v>1.3140000000000001</v>
      </c>
      <c r="D99" s="6">
        <v>12.048999999999999</v>
      </c>
      <c r="E99" s="6"/>
      <c r="F99" s="10"/>
      <c r="G99" s="10"/>
      <c r="H99" s="10"/>
      <c r="I99" s="6"/>
      <c r="J99" s="81"/>
      <c r="K99" s="10"/>
      <c r="L99" s="53"/>
      <c r="M99" s="10"/>
      <c r="N99" s="10"/>
      <c r="O99" s="50"/>
      <c r="P99" s="10"/>
      <c r="Q99" s="10"/>
      <c r="R99" s="10"/>
      <c r="S99" s="6"/>
      <c r="T99" s="6"/>
      <c r="U99" s="10"/>
      <c r="V99" s="53"/>
      <c r="W99" s="10"/>
      <c r="X99" s="10"/>
      <c r="Y99" s="50">
        <v>55.14558838272</v>
      </c>
      <c r="Z99" s="13">
        <f t="shared" si="14"/>
        <v>50</v>
      </c>
      <c r="AA99" s="6">
        <v>0.53762999999557293</v>
      </c>
      <c r="AB99" s="50">
        <v>22.346578298880001</v>
      </c>
      <c r="AC99" s="10">
        <f t="shared" si="15"/>
        <v>0.23149749999893821</v>
      </c>
      <c r="AD99" s="10">
        <f t="array" ref="AD99">STDEVP(IF(($Y$4:$Y$2230=AB99),$AA$4:$AA$2230,""))</f>
        <v>7.7250000192086166E-4</v>
      </c>
      <c r="AE99" s="10">
        <f t="array" ref="AE99">MEDIAN(IF($Y$4:$Y$2230=AB99,$AA$4:$AA$2230,""))</f>
        <v>0.23149749999893821</v>
      </c>
      <c r="AF99" s="6"/>
      <c r="AG99" s="6"/>
      <c r="AH99" s="10"/>
      <c r="AI99" s="53"/>
      <c r="AJ99" s="10"/>
      <c r="AK99" s="10"/>
    </row>
    <row r="100" spans="1:37" x14ac:dyDescent="0.15">
      <c r="A100" s="50">
        <v>49.198515125759997</v>
      </c>
      <c r="B100" s="13">
        <f t="shared" si="11"/>
        <v>40</v>
      </c>
      <c r="C100" s="26">
        <v>3.206</v>
      </c>
      <c r="D100" s="6">
        <v>14.27</v>
      </c>
      <c r="E100" s="6"/>
      <c r="F100" s="10"/>
      <c r="G100" s="10"/>
      <c r="H100" s="10"/>
      <c r="I100" s="6"/>
      <c r="J100" s="81"/>
      <c r="K100" s="10"/>
      <c r="L100" s="53"/>
      <c r="M100" s="10"/>
      <c r="N100" s="10"/>
      <c r="O100" s="50"/>
      <c r="P100" s="10"/>
      <c r="Q100" s="10"/>
      <c r="R100" s="10"/>
      <c r="S100" s="6"/>
      <c r="T100" s="6"/>
      <c r="U100" s="10"/>
      <c r="V100" s="53"/>
      <c r="W100" s="10"/>
      <c r="X100" s="10"/>
      <c r="Y100" s="50">
        <v>55.397888460287994</v>
      </c>
      <c r="Z100" s="13">
        <f t="shared" si="14"/>
        <v>50</v>
      </c>
      <c r="AA100" s="6">
        <v>0.56608499999784301</v>
      </c>
      <c r="AB100" s="50">
        <v>22.382621167103999</v>
      </c>
      <c r="AC100" s="10">
        <f t="shared" si="15"/>
        <v>5.7077499998299142E-2</v>
      </c>
      <c r="AD100" s="10">
        <f t="array" ref="AD100">STDEVP(IF(($Y$4:$Y$2230=AB100),$AA$4:$AA$2230,""))</f>
        <v>1.1272500002241002E-2</v>
      </c>
      <c r="AE100" s="10">
        <f t="array" ref="AE100">MEDIAN(IF($Y$4:$Y$2230=AB100,$AA$4:$AA$2230,""))</f>
        <v>5.7077499998299142E-2</v>
      </c>
      <c r="AF100" s="6"/>
      <c r="AG100" s="6"/>
      <c r="AH100" s="10"/>
      <c r="AI100" s="53"/>
      <c r="AJ100" s="10"/>
      <c r="AK100" s="10"/>
    </row>
    <row r="101" spans="1:37" x14ac:dyDescent="0.15">
      <c r="A101" s="50">
        <v>49.198515125759997</v>
      </c>
      <c r="B101" s="13">
        <f t="shared" si="11"/>
        <v>40</v>
      </c>
      <c r="C101" s="26">
        <v>3.38</v>
      </c>
      <c r="D101" s="6">
        <v>14.27</v>
      </c>
      <c r="E101" s="6"/>
      <c r="F101" s="10"/>
      <c r="G101" s="10"/>
      <c r="H101" s="10"/>
      <c r="I101" s="6"/>
      <c r="J101" s="81"/>
      <c r="K101" s="10"/>
      <c r="L101" s="53"/>
      <c r="M101" s="10"/>
      <c r="N101" s="10"/>
      <c r="O101" s="50"/>
      <c r="P101" s="10"/>
      <c r="Q101" s="10"/>
      <c r="R101" s="10"/>
      <c r="S101" s="6"/>
      <c r="T101" s="6"/>
      <c r="U101" s="10"/>
      <c r="V101" s="53"/>
      <c r="W101" s="10"/>
      <c r="X101" s="10"/>
      <c r="Y101" s="50">
        <v>55.14558838272</v>
      </c>
      <c r="Z101" s="13">
        <f t="shared" si="14"/>
        <v>50</v>
      </c>
      <c r="AA101" s="6">
        <v>0.54253999999679525</v>
      </c>
      <c r="AB101" s="50">
        <v>22.418664035328</v>
      </c>
      <c r="AC101" s="10">
        <f t="shared" si="15"/>
        <v>0.62008999999738856</v>
      </c>
      <c r="AD101" s="10">
        <f t="array" ref="AD101">STDEVP(IF(($Y$4:$Y$2230=AB101),$AA$4:$AA$2230,""))</f>
        <v>0.26647693382725618</v>
      </c>
      <c r="AE101" s="10">
        <f t="array" ref="AE101">MEDIAN(IF($Y$4:$Y$2230=AB101,$AA$4:$AA$2230,""))</f>
        <v>0.64531749999712662</v>
      </c>
      <c r="AF101" s="6"/>
      <c r="AG101" s="6"/>
      <c r="AH101" s="10"/>
      <c r="AI101" s="53"/>
      <c r="AJ101" s="10"/>
      <c r="AK101" s="10"/>
    </row>
    <row r="102" spans="1:37" x14ac:dyDescent="0.15">
      <c r="A102" s="50">
        <v>72.121779316224007</v>
      </c>
      <c r="B102" s="13">
        <f t="shared" si="11"/>
        <v>70</v>
      </c>
      <c r="C102" s="26">
        <v>1.133</v>
      </c>
      <c r="D102" s="6">
        <v>1.615</v>
      </c>
      <c r="E102" s="6"/>
      <c r="F102" s="10"/>
      <c r="G102" s="10"/>
      <c r="H102" s="10"/>
      <c r="I102" s="6"/>
      <c r="J102" s="81"/>
      <c r="K102" s="10"/>
      <c r="L102" s="53"/>
      <c r="M102" s="10"/>
      <c r="N102" s="10"/>
      <c r="O102" s="50"/>
      <c r="P102" s="10"/>
      <c r="Q102" s="10"/>
      <c r="R102" s="10"/>
      <c r="S102" s="6"/>
      <c r="T102" s="6"/>
      <c r="U102" s="10"/>
      <c r="V102" s="53"/>
      <c r="W102" s="10"/>
      <c r="X102" s="10"/>
      <c r="Y102" s="50">
        <v>55.14558838272</v>
      </c>
      <c r="Z102" s="13">
        <f t="shared" si="14"/>
        <v>50</v>
      </c>
      <c r="AA102" s="6">
        <v>0.61753999999388487</v>
      </c>
      <c r="AB102" s="50">
        <v>22.454706903552001</v>
      </c>
      <c r="AC102" s="10">
        <f t="shared" si="15"/>
        <v>0.32186749999707531</v>
      </c>
      <c r="AD102" s="10">
        <f t="array" ref="AD102">STDEVP(IF(($Y$4:$Y$2230=AB102),$AA$4:$AA$2230,""))</f>
        <v>7.7250000192086166E-4</v>
      </c>
      <c r="AE102" s="10">
        <f t="array" ref="AE102">MEDIAN(IF($Y$4:$Y$2230=AB102,$AA$4:$AA$2230,""))</f>
        <v>0.32186749999707531</v>
      </c>
      <c r="AF102" s="6"/>
      <c r="AG102" s="6"/>
      <c r="AH102" s="10"/>
      <c r="AI102" s="53"/>
      <c r="AJ102" s="10"/>
      <c r="AK102" s="10"/>
    </row>
    <row r="103" spans="1:37" x14ac:dyDescent="0.15">
      <c r="A103" s="50">
        <v>61.885604740608009</v>
      </c>
      <c r="B103" s="13">
        <f t="shared" si="11"/>
        <v>60</v>
      </c>
      <c r="C103" s="26">
        <v>2.2309999999999999</v>
      </c>
      <c r="D103" s="6">
        <v>12.691000000000001</v>
      </c>
      <c r="E103" s="6"/>
      <c r="F103" s="10"/>
      <c r="G103" s="10"/>
      <c r="H103" s="10"/>
      <c r="I103" s="6"/>
      <c r="J103" s="81"/>
      <c r="K103" s="10"/>
      <c r="L103" s="53"/>
      <c r="M103" s="10"/>
      <c r="N103" s="10"/>
      <c r="O103" s="50"/>
      <c r="P103" s="10"/>
      <c r="Q103" s="10"/>
      <c r="R103" s="10"/>
      <c r="S103" s="6"/>
      <c r="T103" s="6"/>
      <c r="U103" s="10"/>
      <c r="V103" s="53"/>
      <c r="W103" s="10"/>
      <c r="X103" s="10"/>
      <c r="Y103" s="50">
        <v>54.821202568704003</v>
      </c>
      <c r="Z103" s="13">
        <f t="shared" si="14"/>
        <v>50</v>
      </c>
      <c r="AA103" s="6">
        <v>0.63399500000098619</v>
      </c>
      <c r="AB103" s="50">
        <v>22.490749771776002</v>
      </c>
      <c r="AC103" s="10">
        <f t="shared" si="15"/>
        <v>0.37686999999747028</v>
      </c>
      <c r="AD103" s="10">
        <f t="array" ref="AD103">STDEVP(IF(($Y$4:$Y$2230=AB103),$AA$4:$AA$2230,""))</f>
        <v>0</v>
      </c>
      <c r="AE103" s="10">
        <f t="array" ref="AE103">MEDIAN(IF($Y$4:$Y$2230=AB103,$AA$4:$AA$2230,""))</f>
        <v>0.37686999999747028</v>
      </c>
      <c r="AF103" s="6"/>
      <c r="AG103" s="6"/>
      <c r="AH103" s="10"/>
      <c r="AI103" s="53"/>
      <c r="AJ103" s="10"/>
      <c r="AK103" s="10"/>
    </row>
    <row r="104" spans="1:37" x14ac:dyDescent="0.15">
      <c r="A104" s="50">
        <v>3.9286726364160005</v>
      </c>
      <c r="B104" s="13">
        <v>1</v>
      </c>
      <c r="C104" s="26">
        <v>3.8650000000000002</v>
      </c>
      <c r="D104" s="6">
        <v>15.205</v>
      </c>
      <c r="E104" s="6"/>
      <c r="F104" s="10"/>
      <c r="G104" s="10"/>
      <c r="H104" s="10"/>
      <c r="I104" s="6"/>
      <c r="J104" s="81"/>
      <c r="K104" s="10"/>
      <c r="L104" s="53"/>
      <c r="M104" s="10"/>
      <c r="N104" s="10"/>
      <c r="O104" s="50"/>
      <c r="P104" s="10"/>
      <c r="Q104" s="10"/>
      <c r="R104" s="10"/>
      <c r="S104" s="6"/>
      <c r="T104" s="6"/>
      <c r="U104" s="10"/>
      <c r="V104" s="53"/>
      <c r="W104" s="10"/>
      <c r="X104" s="10"/>
      <c r="Y104" s="50">
        <v>54.604945359359995</v>
      </c>
      <c r="Z104" s="13">
        <f t="shared" si="14"/>
        <v>50</v>
      </c>
      <c r="AA104" s="6">
        <v>0.62844999999632956</v>
      </c>
      <c r="AB104" s="50">
        <v>22.562835508223998</v>
      </c>
      <c r="AC104" s="10">
        <f t="shared" si="15"/>
        <v>0.33713249999840811</v>
      </c>
      <c r="AD104" s="10">
        <f t="array" ref="AD104">STDEVP(IF(($Y$4:$Y$2230=AB104),$AA$4:$AA$2230,""))</f>
        <v>6.7724999995052437E-3</v>
      </c>
      <c r="AE104" s="10">
        <f t="array" ref="AE104">MEDIAN(IF($Y$4:$Y$2230=AB104,$AA$4:$AA$2230,""))</f>
        <v>0.33713249999840811</v>
      </c>
      <c r="AF104" s="6"/>
      <c r="AG104" s="6"/>
      <c r="AH104" s="10"/>
      <c r="AI104" s="53"/>
      <c r="AJ104" s="10"/>
      <c r="AK104" s="10"/>
    </row>
    <row r="105" spans="1:37" x14ac:dyDescent="0.15">
      <c r="A105" s="50">
        <v>3.9286726364160005</v>
      </c>
      <c r="B105" s="13">
        <v>1</v>
      </c>
      <c r="C105" s="26">
        <v>4.0199999999999996</v>
      </c>
      <c r="D105" s="6">
        <v>15.205</v>
      </c>
      <c r="E105" s="6"/>
      <c r="F105" s="10"/>
      <c r="G105" s="10"/>
      <c r="H105" s="10"/>
      <c r="I105" s="6"/>
      <c r="J105" s="81"/>
      <c r="K105" s="10"/>
      <c r="L105" s="53"/>
      <c r="M105" s="10"/>
      <c r="N105" s="10"/>
      <c r="O105" s="50"/>
      <c r="P105" s="10"/>
      <c r="Q105" s="10"/>
      <c r="R105" s="10"/>
      <c r="S105" s="6"/>
      <c r="T105" s="6"/>
      <c r="U105" s="10"/>
      <c r="V105" s="53"/>
      <c r="W105" s="10"/>
      <c r="X105" s="10"/>
      <c r="Y105" s="50">
        <v>57.380246212608</v>
      </c>
      <c r="Z105" s="13">
        <f t="shared" si="14"/>
        <v>50</v>
      </c>
      <c r="AA105" s="6">
        <v>0.62990499999673699</v>
      </c>
      <c r="AB105" s="50">
        <v>22.598878376447999</v>
      </c>
      <c r="AC105" s="10">
        <f t="shared" si="15"/>
        <v>0.64487499999658282</v>
      </c>
      <c r="AD105" s="10">
        <f t="array" ref="AD105">STDEVP(IF(($Y$4:$Y$2230=AB105),$AA$4:$AA$2230,""))</f>
        <v>0</v>
      </c>
      <c r="AE105" s="10">
        <f t="array" ref="AE105">MEDIAN(IF($Y$4:$Y$2230=AB105,$AA$4:$AA$2230,""))</f>
        <v>0.64487499999658282</v>
      </c>
      <c r="AF105" s="6"/>
      <c r="AG105" s="6"/>
      <c r="AH105" s="10"/>
      <c r="AI105" s="53"/>
      <c r="AJ105" s="10"/>
      <c r="AK105" s="10"/>
    </row>
    <row r="106" spans="1:37" x14ac:dyDescent="0.15">
      <c r="A106" s="50">
        <v>46.711557218304002</v>
      </c>
      <c r="B106" s="13">
        <f t="shared" si="11"/>
        <v>40</v>
      </c>
      <c r="C106" s="26">
        <v>1.869</v>
      </c>
      <c r="D106" s="6">
        <v>2.8010000000000002</v>
      </c>
      <c r="E106" s="6"/>
      <c r="F106" s="10"/>
      <c r="G106" s="10"/>
      <c r="H106" s="10"/>
      <c r="I106" s="6"/>
      <c r="J106" s="81"/>
      <c r="K106" s="10"/>
      <c r="L106" s="53"/>
      <c r="M106" s="10"/>
      <c r="N106" s="10"/>
      <c r="O106" s="50"/>
      <c r="P106" s="10"/>
      <c r="Q106" s="10"/>
      <c r="R106" s="10"/>
      <c r="S106" s="6"/>
      <c r="T106" s="6"/>
      <c r="U106" s="10"/>
      <c r="V106" s="53"/>
      <c r="W106" s="10"/>
      <c r="X106" s="10"/>
      <c r="Y106" s="50">
        <v>50.135629699584001</v>
      </c>
      <c r="Z106" s="13">
        <f t="shared" si="14"/>
        <v>50</v>
      </c>
      <c r="AA106" s="6">
        <v>0.62826999999673694</v>
      </c>
      <c r="AB106" s="50">
        <v>22.634921244672</v>
      </c>
      <c r="AC106" s="10">
        <f t="shared" si="15"/>
        <v>0.65762749999844095</v>
      </c>
      <c r="AD106" s="10">
        <f t="array" ref="AD106">STDEVP(IF(($Y$4:$Y$2230=AB106),$AA$4:$AA$2230,""))</f>
        <v>1.6727499999825368E-2</v>
      </c>
      <c r="AE106" s="10">
        <f t="array" ref="AE106">MEDIAN(IF($Y$4:$Y$2230=AB106,$AA$4:$AA$2230,""))</f>
        <v>0.65762749999844095</v>
      </c>
      <c r="AF106" s="6"/>
      <c r="AG106" s="6"/>
      <c r="AH106" s="10"/>
      <c r="AI106" s="53"/>
      <c r="AJ106" s="10"/>
      <c r="AK106" s="10"/>
    </row>
    <row r="107" spans="1:37" x14ac:dyDescent="0.15">
      <c r="A107" s="50">
        <v>54.280559545343998</v>
      </c>
      <c r="B107" s="13">
        <f t="shared" si="11"/>
        <v>50</v>
      </c>
      <c r="C107" s="26">
        <v>3.2730000000000001</v>
      </c>
      <c r="D107" s="6">
        <v>80.926000000000002</v>
      </c>
      <c r="E107" s="6"/>
      <c r="F107" s="10"/>
      <c r="G107" s="10"/>
      <c r="H107" s="10"/>
      <c r="I107" s="6"/>
      <c r="J107" s="81"/>
      <c r="K107" s="10"/>
      <c r="L107" s="53"/>
      <c r="M107" s="10"/>
      <c r="N107" s="10"/>
      <c r="O107" s="50"/>
      <c r="P107" s="10"/>
      <c r="Q107" s="10"/>
      <c r="R107" s="10"/>
      <c r="S107" s="6"/>
      <c r="T107" s="6"/>
      <c r="U107" s="10"/>
      <c r="V107" s="53"/>
      <c r="W107" s="10"/>
      <c r="X107" s="10"/>
      <c r="Y107" s="50">
        <v>51.397130087424003</v>
      </c>
      <c r="Z107" s="13">
        <f t="shared" si="14"/>
        <v>50</v>
      </c>
      <c r="AA107" s="6">
        <v>0.63572499999836674</v>
      </c>
      <c r="AB107" s="50">
        <v>22.887221322239998</v>
      </c>
      <c r="AC107" s="10">
        <f t="shared" si="15"/>
        <v>0.30713363636181884</v>
      </c>
      <c r="AD107" s="10">
        <f t="array" ref="AD107">STDEVP(IF(($Y$4:$Y$2230=AB107),$AA$4:$AA$2230,""))</f>
        <v>6.3415947022814903E-2</v>
      </c>
      <c r="AE107" s="10">
        <f t="array" ref="AE107">MEDIAN(IF($Y$4:$Y$2230=AB107,$AA$4:$AA$2230,""))</f>
        <v>0.34474499999752628</v>
      </c>
      <c r="AF107" s="6"/>
      <c r="AG107" s="6"/>
      <c r="AH107" s="10"/>
      <c r="AI107" s="53"/>
      <c r="AJ107" s="10"/>
      <c r="AK107" s="10"/>
    </row>
    <row r="108" spans="1:37" x14ac:dyDescent="0.15">
      <c r="A108" s="50">
        <v>41.953898612735998</v>
      </c>
      <c r="B108" s="13">
        <f t="shared" si="11"/>
        <v>40</v>
      </c>
      <c r="C108" s="26">
        <v>1.07</v>
      </c>
      <c r="D108" s="6">
        <v>64.150000000000006</v>
      </c>
      <c r="E108" s="6"/>
      <c r="F108" s="10"/>
      <c r="G108" s="10"/>
      <c r="H108" s="10"/>
      <c r="I108" s="6"/>
      <c r="J108" s="81"/>
      <c r="K108" s="10"/>
      <c r="L108" s="53"/>
      <c r="M108" s="10"/>
      <c r="N108" s="10"/>
      <c r="O108" s="50"/>
      <c r="P108" s="10"/>
      <c r="Q108" s="10"/>
      <c r="R108" s="10"/>
      <c r="S108" s="6"/>
      <c r="T108" s="6"/>
      <c r="U108" s="10"/>
      <c r="V108" s="53"/>
      <c r="W108" s="10"/>
      <c r="X108" s="10"/>
      <c r="Y108" s="50">
        <v>53.631787917312003</v>
      </c>
      <c r="Z108" s="13">
        <f t="shared" si="14"/>
        <v>50</v>
      </c>
      <c r="AA108" s="6">
        <v>0.64163499999615481</v>
      </c>
      <c r="AB108" s="50">
        <v>22.959307058688001</v>
      </c>
      <c r="AC108" s="10">
        <f t="shared" si="15"/>
        <v>0.84430249999561557</v>
      </c>
      <c r="AD108" s="10">
        <f t="array" ref="AD108">STDEVP(IF(($Y$4:$Y$2230=AB108),$AA$4:$AA$2230,""))</f>
        <v>2.2725000004074625E-3</v>
      </c>
      <c r="AE108" s="10">
        <f t="array" ref="AE108">MEDIAN(IF($Y$4:$Y$2230=AB108,$AA$4:$AA$2230,""))</f>
        <v>0.84430249999561557</v>
      </c>
      <c r="AF108" s="6"/>
      <c r="AG108" s="6"/>
      <c r="AH108" s="10"/>
      <c r="AI108" s="53"/>
      <c r="AJ108" s="10"/>
      <c r="AK108" s="10"/>
    </row>
    <row r="109" spans="1:37" x14ac:dyDescent="0.15">
      <c r="A109" s="50">
        <v>39.935497992191998</v>
      </c>
      <c r="B109" s="13">
        <f t="shared" si="11"/>
        <v>30</v>
      </c>
      <c r="C109" s="26">
        <v>0.875</v>
      </c>
      <c r="D109" s="6">
        <v>29.141999999999999</v>
      </c>
      <c r="E109" s="6"/>
      <c r="F109" s="10"/>
      <c r="G109" s="10"/>
      <c r="H109" s="10"/>
      <c r="I109" s="6"/>
      <c r="J109" s="81"/>
      <c r="K109" s="10"/>
      <c r="L109" s="53"/>
      <c r="M109" s="10"/>
      <c r="N109" s="10"/>
      <c r="O109" s="50"/>
      <c r="P109" s="10"/>
      <c r="Q109" s="10"/>
      <c r="R109" s="10"/>
      <c r="S109" s="6"/>
      <c r="T109" s="6"/>
      <c r="U109" s="10"/>
      <c r="V109" s="53"/>
      <c r="W109" s="10"/>
      <c r="X109" s="10"/>
      <c r="Y109" s="50">
        <v>52.730716211712</v>
      </c>
      <c r="Z109" s="13">
        <f t="shared" si="14"/>
        <v>50</v>
      </c>
      <c r="AA109" s="6">
        <v>0.65408999999516526</v>
      </c>
      <c r="AB109" s="50">
        <v>23.211607136256003</v>
      </c>
      <c r="AC109" s="10">
        <f t="shared" si="15"/>
        <v>0.3636649999960746</v>
      </c>
      <c r="AD109" s="10">
        <f t="array" ref="AD109">STDEVP(IF(($Y$4:$Y$2230=AB109),$AA$4:$AA$2230,""))</f>
        <v>0.10000894228670443</v>
      </c>
      <c r="AE109" s="10">
        <f t="array" ref="AE109">MEDIAN(IF($Y$4:$Y$2230=AB109,$AA$4:$AA$2230,""))</f>
        <v>0.34558749999547922</v>
      </c>
      <c r="AF109" s="6"/>
      <c r="AG109" s="6"/>
      <c r="AH109" s="10"/>
      <c r="AI109" s="53"/>
      <c r="AJ109" s="10"/>
      <c r="AK109" s="10"/>
    </row>
    <row r="110" spans="1:37" x14ac:dyDescent="0.15">
      <c r="A110" s="50">
        <v>39.935497992191998</v>
      </c>
      <c r="B110" s="13">
        <f t="shared" si="11"/>
        <v>30</v>
      </c>
      <c r="C110" s="26">
        <v>1.0549999999999999</v>
      </c>
      <c r="D110" s="6">
        <v>29.141999999999999</v>
      </c>
      <c r="E110" s="6"/>
      <c r="F110" s="10"/>
      <c r="G110" s="10"/>
      <c r="H110" s="10"/>
      <c r="I110" s="6"/>
      <c r="J110" s="81"/>
      <c r="K110" s="10"/>
      <c r="L110" s="53"/>
      <c r="M110" s="10"/>
      <c r="N110" s="10"/>
      <c r="O110" s="50"/>
      <c r="P110" s="10"/>
      <c r="Q110" s="10"/>
      <c r="R110" s="10"/>
      <c r="S110" s="6"/>
      <c r="T110" s="6"/>
      <c r="U110" s="10"/>
      <c r="V110" s="53"/>
      <c r="W110" s="10"/>
      <c r="X110" s="10"/>
      <c r="Y110" s="50">
        <v>51.289001482752006</v>
      </c>
      <c r="Z110" s="13">
        <f t="shared" si="14"/>
        <v>50</v>
      </c>
      <c r="AA110" s="6">
        <v>0.63854499999574732</v>
      </c>
      <c r="AB110" s="50">
        <v>23.4278643456</v>
      </c>
      <c r="AC110" s="10">
        <f t="shared" si="15"/>
        <v>0.50574799999665976</v>
      </c>
      <c r="AD110" s="10">
        <f t="array" ref="AD110">STDEVP(IF(($Y$4:$Y$2230=AB110),$AA$4:$AA$2230,""))</f>
        <v>0.24157002526495538</v>
      </c>
      <c r="AE110" s="10">
        <f t="array" ref="AE110">MEDIAN(IF($Y$4:$Y$2230=AB110,$AA$4:$AA$2230,""))</f>
        <v>0.69327499999675957</v>
      </c>
      <c r="AF110" s="6"/>
      <c r="AG110" s="6"/>
      <c r="AH110" s="10"/>
      <c r="AI110" s="53"/>
      <c r="AJ110" s="10"/>
      <c r="AK110" s="10"/>
    </row>
    <row r="111" spans="1:37" x14ac:dyDescent="0.15">
      <c r="A111" s="50">
        <v>38.313568922111997</v>
      </c>
      <c r="B111" s="13">
        <f t="shared" si="11"/>
        <v>30</v>
      </c>
      <c r="C111" s="26">
        <v>0.80100000000000005</v>
      </c>
      <c r="D111" s="6">
        <v>11.577999999999999</v>
      </c>
      <c r="E111" s="6"/>
      <c r="F111" s="10"/>
      <c r="G111" s="10"/>
      <c r="H111" s="10"/>
      <c r="I111" s="6"/>
      <c r="J111" s="81"/>
      <c r="K111" s="10"/>
      <c r="L111" s="53"/>
      <c r="M111" s="10"/>
      <c r="N111" s="10"/>
      <c r="O111" s="50"/>
      <c r="P111" s="10"/>
      <c r="Q111" s="10"/>
      <c r="R111" s="10"/>
      <c r="S111" s="6"/>
      <c r="T111" s="6"/>
      <c r="U111" s="10"/>
      <c r="V111" s="53"/>
      <c r="W111" s="10"/>
      <c r="X111" s="10"/>
      <c r="Y111" s="50">
        <v>48.29744342016</v>
      </c>
      <c r="Z111" s="13">
        <f t="shared" si="14"/>
        <v>40</v>
      </c>
      <c r="AA111" s="6">
        <v>0.63299999999836665</v>
      </c>
      <c r="AB111" s="50">
        <v>23.535992950272</v>
      </c>
      <c r="AC111" s="10">
        <f t="shared" si="15"/>
        <v>0.21764249999691299</v>
      </c>
      <c r="AD111" s="10">
        <f t="array" ref="AD111">STDEVP(IF(($Y$4:$Y$2230=AB111),$AA$4:$AA$2230,""))</f>
        <v>2.7725000023283153E-3</v>
      </c>
      <c r="AE111" s="10">
        <f t="array" ref="AE111">MEDIAN(IF($Y$4:$Y$2230=AB111,$AA$4:$AA$2230,""))</f>
        <v>0.21764249999691299</v>
      </c>
      <c r="AF111" s="6"/>
      <c r="AG111" s="6"/>
      <c r="AH111" s="10"/>
      <c r="AI111" s="53"/>
      <c r="AJ111" s="10"/>
      <c r="AK111" s="10"/>
    </row>
    <row r="112" spans="1:37" x14ac:dyDescent="0.15">
      <c r="A112" s="50">
        <v>38.313568922111997</v>
      </c>
      <c r="B112" s="13">
        <f t="shared" si="11"/>
        <v>30</v>
      </c>
      <c r="C112" s="26">
        <v>1.0049999999999999</v>
      </c>
      <c r="D112" s="6">
        <v>11.577999999999999</v>
      </c>
      <c r="E112" s="6"/>
      <c r="F112" s="10"/>
      <c r="G112" s="10"/>
      <c r="H112" s="10"/>
      <c r="I112" s="6"/>
      <c r="J112" s="81"/>
      <c r="K112" s="10"/>
      <c r="L112" s="53"/>
      <c r="M112" s="10"/>
      <c r="N112" s="10"/>
      <c r="O112" s="50"/>
      <c r="P112" s="10"/>
      <c r="Q112" s="10"/>
      <c r="R112" s="10"/>
      <c r="S112" s="6"/>
      <c r="T112" s="6"/>
      <c r="U112" s="10"/>
      <c r="V112" s="53"/>
      <c r="W112" s="10"/>
      <c r="X112" s="10"/>
      <c r="Y112" s="50">
        <v>48.29744342016</v>
      </c>
      <c r="Z112" s="13">
        <f t="shared" si="14"/>
        <v>40</v>
      </c>
      <c r="AA112" s="6">
        <v>0.65181999999900686</v>
      </c>
      <c r="AB112" s="50">
        <v>23.716207291391999</v>
      </c>
      <c r="AC112" s="10">
        <f t="shared" si="15"/>
        <v>0.45206749999754814</v>
      </c>
      <c r="AD112" s="10">
        <f t="array" ref="AD112">STDEVP(IF(($Y$4:$Y$2230=AB112),$AA$4:$AA$2230,""))</f>
        <v>1.2275000021245708E-3</v>
      </c>
      <c r="AE112" s="10">
        <f t="array" ref="AE112">MEDIAN(IF($Y$4:$Y$2230=AB112,$AA$4:$AA$2230,""))</f>
        <v>0.45206749999754814</v>
      </c>
      <c r="AF112" s="6"/>
      <c r="AG112" s="6"/>
      <c r="AH112" s="10"/>
      <c r="AI112" s="53"/>
      <c r="AJ112" s="10"/>
      <c r="AK112" s="10"/>
    </row>
    <row r="113" spans="1:37" x14ac:dyDescent="0.15">
      <c r="A113" s="50">
        <v>34.312810549247999</v>
      </c>
      <c r="B113" s="13">
        <f t="shared" si="11"/>
        <v>30</v>
      </c>
      <c r="C113" s="26">
        <v>0.95699999999999996</v>
      </c>
      <c r="D113" s="6">
        <v>46.218000000000004</v>
      </c>
      <c r="E113" s="6"/>
      <c r="F113" s="10"/>
      <c r="G113" s="10"/>
      <c r="H113" s="10"/>
      <c r="I113" s="6"/>
      <c r="J113" s="81"/>
      <c r="K113" s="10"/>
      <c r="L113" s="53"/>
      <c r="M113" s="10"/>
      <c r="N113" s="10"/>
      <c r="O113" s="50"/>
      <c r="P113" s="10"/>
      <c r="Q113" s="10"/>
      <c r="R113" s="10"/>
      <c r="S113" s="6"/>
      <c r="T113" s="6"/>
      <c r="U113" s="10"/>
      <c r="V113" s="53"/>
      <c r="W113" s="10"/>
      <c r="X113" s="10"/>
      <c r="Y113" s="50">
        <v>37.700840162304004</v>
      </c>
      <c r="Z113" s="13">
        <f t="shared" si="14"/>
        <v>30</v>
      </c>
      <c r="AA113" s="6">
        <v>0.69927499999423381</v>
      </c>
      <c r="AB113" s="50">
        <v>23.788293027839998</v>
      </c>
      <c r="AC113" s="10">
        <f t="shared" si="15"/>
        <v>0.91778749999555698</v>
      </c>
      <c r="AD113" s="10">
        <f t="array" ref="AD113">STDEVP(IF(($Y$4:$Y$2230=AB113),$AA$4:$AA$2230,""))</f>
        <v>5.2725000010186429E-3</v>
      </c>
      <c r="AE113" s="10">
        <f t="array" ref="AE113">MEDIAN(IF($Y$4:$Y$2230=AB113,$AA$4:$AA$2230,""))</f>
        <v>0.91778749999555698</v>
      </c>
      <c r="AF113" s="6"/>
      <c r="AG113" s="6"/>
      <c r="AH113" s="10"/>
      <c r="AI113" s="53"/>
      <c r="AJ113" s="10"/>
      <c r="AK113" s="10"/>
    </row>
    <row r="114" spans="1:37" x14ac:dyDescent="0.15">
      <c r="A114" s="50">
        <v>34.312810549247999</v>
      </c>
      <c r="B114" s="13">
        <f t="shared" si="11"/>
        <v>30</v>
      </c>
      <c r="C114" s="26">
        <v>1.135</v>
      </c>
      <c r="D114" s="6">
        <v>46.218000000000004</v>
      </c>
      <c r="E114" s="6"/>
      <c r="F114" s="10"/>
      <c r="G114" s="10"/>
      <c r="H114" s="10"/>
      <c r="I114" s="6"/>
      <c r="J114" s="81"/>
      <c r="K114" s="10"/>
      <c r="L114" s="53"/>
      <c r="M114" s="10"/>
      <c r="N114" s="10"/>
      <c r="O114" s="50"/>
      <c r="P114" s="10"/>
      <c r="Q114" s="10"/>
      <c r="R114" s="10"/>
      <c r="S114" s="6"/>
      <c r="T114" s="6"/>
      <c r="U114" s="10"/>
      <c r="V114" s="53"/>
      <c r="W114" s="10"/>
      <c r="X114" s="10"/>
      <c r="Y114" s="50">
        <v>37.700840162304004</v>
      </c>
      <c r="Z114" s="13">
        <f t="shared" si="14"/>
        <v>30</v>
      </c>
      <c r="AA114" s="6">
        <v>0.65572999999638748</v>
      </c>
      <c r="AB114" s="50">
        <v>23.968507368960001</v>
      </c>
      <c r="AC114" s="10">
        <f t="shared" si="15"/>
        <v>0.5686924999954478</v>
      </c>
      <c r="AD114" s="10">
        <f t="array" ref="AD114">STDEVP(IF(($Y$4:$Y$2230=AB114),$AA$4:$AA$2230,""))</f>
        <v>3.2725000006111893E-3</v>
      </c>
      <c r="AE114" s="10">
        <f t="array" ref="AE114">MEDIAN(IF($Y$4:$Y$2230=AB114,$AA$4:$AA$2230,""))</f>
        <v>0.5686924999954478</v>
      </c>
      <c r="AF114" s="6"/>
      <c r="AG114" s="6"/>
      <c r="AH114" s="10"/>
      <c r="AI114" s="53"/>
      <c r="AJ114" s="10"/>
      <c r="AK114" s="10"/>
    </row>
    <row r="115" spans="1:37" x14ac:dyDescent="0.15">
      <c r="A115" s="50">
        <v>37.268325743615996</v>
      </c>
      <c r="B115" s="13">
        <f t="shared" si="11"/>
        <v>30</v>
      </c>
      <c r="C115" s="26">
        <v>0.71099999999999997</v>
      </c>
      <c r="D115" s="6">
        <v>29.372</v>
      </c>
      <c r="E115" s="6"/>
      <c r="F115" s="10"/>
      <c r="G115" s="10"/>
      <c r="H115" s="10"/>
      <c r="I115" s="6"/>
      <c r="J115" s="81"/>
      <c r="K115" s="10"/>
      <c r="L115" s="53"/>
      <c r="M115" s="10"/>
      <c r="N115" s="10"/>
      <c r="O115" s="50"/>
      <c r="P115" s="10"/>
      <c r="Q115" s="10"/>
      <c r="R115" s="10"/>
      <c r="S115" s="6"/>
      <c r="T115" s="6"/>
      <c r="U115" s="10"/>
      <c r="V115" s="53"/>
      <c r="W115" s="10"/>
      <c r="X115" s="10"/>
      <c r="Y115" s="50">
        <v>37.700840162304004</v>
      </c>
      <c r="Z115" s="13">
        <f t="shared" si="14"/>
        <v>30</v>
      </c>
      <c r="AA115" s="6">
        <v>0.73672999999469946</v>
      </c>
      <c r="AB115" s="50">
        <v>24.040593105407996</v>
      </c>
      <c r="AC115" s="10">
        <f t="shared" si="15"/>
        <v>0.89364999999670092</v>
      </c>
      <c r="AD115" s="10">
        <f t="array" ref="AD115">STDEVP(IF(($Y$4:$Y$2230=AB115),$AA$4:$AA$2230,""))</f>
        <v>0</v>
      </c>
      <c r="AE115" s="10">
        <f t="array" ref="AE115">MEDIAN(IF($Y$4:$Y$2230=AB115,$AA$4:$AA$2230,""))</f>
        <v>0.89364999999670092</v>
      </c>
      <c r="AF115" s="6"/>
      <c r="AG115" s="6"/>
      <c r="AH115" s="10"/>
      <c r="AI115" s="53"/>
      <c r="AJ115" s="10"/>
      <c r="AK115" s="10"/>
    </row>
    <row r="116" spans="1:37" x14ac:dyDescent="0.15">
      <c r="A116" s="50">
        <v>37.268325743615996</v>
      </c>
      <c r="B116" s="13">
        <f t="shared" si="11"/>
        <v>30</v>
      </c>
      <c r="C116" s="26">
        <v>0.89500000000000002</v>
      </c>
      <c r="D116" s="6">
        <v>29.372</v>
      </c>
      <c r="E116" s="6"/>
      <c r="F116" s="10"/>
      <c r="G116" s="10"/>
      <c r="H116" s="10"/>
      <c r="I116" s="6"/>
      <c r="J116" s="81"/>
      <c r="K116" s="10"/>
      <c r="L116" s="53"/>
      <c r="M116" s="10"/>
      <c r="N116" s="10"/>
      <c r="O116" s="50"/>
      <c r="P116" s="10"/>
      <c r="Q116" s="10"/>
      <c r="R116" s="10"/>
      <c r="S116" s="6"/>
      <c r="T116" s="6"/>
      <c r="U116" s="10"/>
      <c r="V116" s="53"/>
      <c r="W116" s="10"/>
      <c r="X116" s="10"/>
      <c r="Y116" s="50">
        <v>37.700840162304004</v>
      </c>
      <c r="Z116" s="13">
        <f t="shared" si="14"/>
        <v>30</v>
      </c>
      <c r="AA116" s="6">
        <v>0.74018499999551435</v>
      </c>
      <c r="AB116" s="50">
        <v>24.076635973631998</v>
      </c>
      <c r="AC116" s="10">
        <f t="shared" si="15"/>
        <v>0.51291999999625659</v>
      </c>
      <c r="AD116" s="10">
        <f t="array" ref="AD116">STDEVP(IF(($Y$4:$Y$2230=AB116),$AA$4:$AA$2230,""))</f>
        <v>0</v>
      </c>
      <c r="AE116" s="10">
        <f t="array" ref="AE116">MEDIAN(IF($Y$4:$Y$2230=AB116,$AA$4:$AA$2230,""))</f>
        <v>0.51291999999625659</v>
      </c>
      <c r="AF116" s="6"/>
      <c r="AG116" s="6"/>
      <c r="AH116" s="10"/>
      <c r="AI116" s="53"/>
      <c r="AJ116" s="10"/>
      <c r="AK116" s="10"/>
    </row>
    <row r="117" spans="1:37" x14ac:dyDescent="0.15">
      <c r="A117" s="50">
        <v>49.667072412671999</v>
      </c>
      <c r="B117" s="13">
        <f t="shared" si="11"/>
        <v>40</v>
      </c>
      <c r="C117" s="26">
        <v>1.073</v>
      </c>
      <c r="D117" s="6">
        <v>12.275</v>
      </c>
      <c r="E117" s="6"/>
      <c r="F117" s="10"/>
      <c r="G117" s="10"/>
      <c r="H117" s="10"/>
      <c r="I117" s="6"/>
      <c r="J117" s="81"/>
      <c r="K117" s="10"/>
      <c r="L117" s="53"/>
      <c r="M117" s="10"/>
      <c r="N117" s="10"/>
      <c r="O117" s="50"/>
      <c r="P117" s="10"/>
      <c r="Q117" s="10"/>
      <c r="R117" s="10"/>
      <c r="S117" s="6"/>
      <c r="T117" s="6"/>
      <c r="U117" s="10"/>
      <c r="V117" s="53"/>
      <c r="W117" s="10"/>
      <c r="X117" s="10"/>
      <c r="Y117" s="50">
        <v>37.700840162304004</v>
      </c>
      <c r="Z117" s="13">
        <f t="shared" si="14"/>
        <v>30</v>
      </c>
      <c r="AA117" s="6">
        <v>0.75454999999877392</v>
      </c>
      <c r="AB117" s="50">
        <v>24.14872171008</v>
      </c>
      <c r="AC117" s="10">
        <f t="shared" si="15"/>
        <v>0.15207999999597335</v>
      </c>
      <c r="AD117" s="10">
        <f t="array" ref="AD117">STDEVP(IF(($Y$4:$Y$2230=AB117),$AA$4:$AA$2230,""))</f>
        <v>3.994748633796623E-3</v>
      </c>
      <c r="AE117" s="10">
        <f t="array" ref="AE117">MEDIAN(IF($Y$4:$Y$2230=AB117,$AA$4:$AA$2230,""))</f>
        <v>0.15353499999395548</v>
      </c>
      <c r="AF117" s="6"/>
      <c r="AG117" s="6"/>
      <c r="AH117" s="10"/>
      <c r="AI117" s="53"/>
      <c r="AJ117" s="10"/>
      <c r="AK117" s="10"/>
    </row>
    <row r="118" spans="1:37" x14ac:dyDescent="0.15">
      <c r="A118" s="50">
        <v>49.667072412671999</v>
      </c>
      <c r="B118" s="13">
        <f t="shared" si="11"/>
        <v>40</v>
      </c>
      <c r="C118" s="26">
        <v>1.2490000000000001</v>
      </c>
      <c r="D118" s="6">
        <v>12.275</v>
      </c>
      <c r="E118" s="6"/>
      <c r="F118" s="10"/>
      <c r="G118" s="10"/>
      <c r="H118" s="10"/>
      <c r="I118" s="6"/>
      <c r="J118" s="81"/>
      <c r="K118" s="10"/>
      <c r="L118" s="53"/>
      <c r="M118" s="10"/>
      <c r="N118" s="10"/>
      <c r="O118" s="50"/>
      <c r="P118" s="10"/>
      <c r="Q118" s="10"/>
      <c r="R118" s="10"/>
      <c r="S118" s="6"/>
      <c r="T118" s="6"/>
      <c r="U118" s="10"/>
      <c r="V118" s="53"/>
      <c r="W118" s="10"/>
      <c r="X118" s="10"/>
      <c r="Y118" s="50">
        <v>14.777575971839999</v>
      </c>
      <c r="Z118" s="13">
        <f t="shared" si="14"/>
        <v>10</v>
      </c>
      <c r="AA118" s="6">
        <v>0.75145999999836643</v>
      </c>
      <c r="AB118" s="50">
        <v>24.256850314752</v>
      </c>
      <c r="AC118" s="10">
        <f t="shared" si="15"/>
        <v>0.88810499999932024</v>
      </c>
      <c r="AD118" s="10">
        <f t="array" ref="AD118">STDEVP(IF(($Y$4:$Y$2230=AB118),$AA$4:$AA$2230,""))</f>
        <v>0</v>
      </c>
      <c r="AE118" s="10">
        <f t="array" ref="AE118">MEDIAN(IF($Y$4:$Y$2230=AB118,$AA$4:$AA$2230,""))</f>
        <v>0.88810499999932024</v>
      </c>
      <c r="AF118" s="6"/>
      <c r="AG118" s="6"/>
      <c r="AH118" s="10"/>
      <c r="AI118" s="53"/>
      <c r="AJ118" s="10"/>
      <c r="AK118" s="10"/>
    </row>
    <row r="119" spans="1:37" x14ac:dyDescent="0.15">
      <c r="A119" s="50">
        <v>37.016025666048002</v>
      </c>
      <c r="B119" s="13">
        <f t="shared" si="11"/>
        <v>30</v>
      </c>
      <c r="C119" s="26">
        <v>2.5750000000000002</v>
      </c>
      <c r="D119" s="6">
        <v>5.0140000000000002</v>
      </c>
      <c r="E119" s="6"/>
      <c r="F119" s="10"/>
      <c r="G119" s="10"/>
      <c r="H119" s="10"/>
      <c r="I119" s="6"/>
      <c r="J119" s="81"/>
      <c r="K119" s="10"/>
      <c r="L119" s="53"/>
      <c r="M119" s="10"/>
      <c r="N119" s="10"/>
      <c r="O119" s="50"/>
      <c r="P119" s="10"/>
      <c r="Q119" s="10"/>
      <c r="R119" s="10"/>
      <c r="S119" s="6"/>
      <c r="T119" s="6"/>
      <c r="U119" s="10"/>
      <c r="V119" s="53"/>
      <c r="W119" s="10"/>
      <c r="X119" s="10"/>
      <c r="Y119" s="50">
        <v>14.777575971839999</v>
      </c>
      <c r="Z119" s="13">
        <f t="shared" si="14"/>
        <v>10</v>
      </c>
      <c r="AA119" s="6">
        <v>0.76591499999778434</v>
      </c>
      <c r="AB119" s="50">
        <v>24.364978919424001</v>
      </c>
      <c r="AC119" s="10">
        <f t="shared" si="15"/>
        <v>0.11651749999556749</v>
      </c>
      <c r="AD119" s="10">
        <f t="array" ref="AD119">STDEVP(IF(($Y$4:$Y$2230=AB119),$AA$4:$AA$2230,""))</f>
        <v>2.7275000006111716E-3</v>
      </c>
      <c r="AE119" s="10">
        <f t="array" ref="AE119">MEDIAN(IF($Y$4:$Y$2230=AB119,$AA$4:$AA$2230,""))</f>
        <v>0.11651749999556749</v>
      </c>
      <c r="AF119" s="6"/>
      <c r="AG119" s="6"/>
      <c r="AH119" s="10"/>
      <c r="AI119" s="53"/>
      <c r="AJ119" s="10"/>
      <c r="AK119" s="10"/>
    </row>
    <row r="120" spans="1:37" x14ac:dyDescent="0.15">
      <c r="A120" s="50">
        <v>15.858862018560002</v>
      </c>
      <c r="B120" s="13">
        <f t="shared" si="11"/>
        <v>10</v>
      </c>
      <c r="C120" s="26">
        <v>0.79</v>
      </c>
      <c r="D120" s="6">
        <v>11.766999999999999</v>
      </c>
      <c r="E120" s="6"/>
      <c r="F120" s="10"/>
      <c r="G120" s="10"/>
      <c r="H120" s="10"/>
      <c r="I120" s="6"/>
      <c r="J120" s="81"/>
      <c r="K120" s="10"/>
      <c r="L120" s="53"/>
      <c r="M120" s="10"/>
      <c r="N120" s="10"/>
      <c r="O120" s="50"/>
      <c r="P120" s="10"/>
      <c r="Q120" s="10"/>
      <c r="R120" s="10"/>
      <c r="S120" s="6"/>
      <c r="T120" s="6"/>
      <c r="U120" s="10"/>
      <c r="V120" s="53"/>
      <c r="W120" s="10"/>
      <c r="X120" s="10"/>
      <c r="Y120" s="50">
        <v>14.777575971839999</v>
      </c>
      <c r="Z120" s="13">
        <f t="shared" si="14"/>
        <v>10</v>
      </c>
      <c r="AA120" s="6">
        <v>0.76236999999353516</v>
      </c>
      <c r="AB120" s="50">
        <v>24.401021787647998</v>
      </c>
      <c r="AC120" s="10">
        <f t="shared" si="15"/>
        <v>0.33397499999661195</v>
      </c>
      <c r="AD120" s="10">
        <f t="array" ref="AD120">STDEVP(IF(($Y$4:$Y$2230=AB120),$AA$4:$AA$2230,""))</f>
        <v>3.8102586745808277E-2</v>
      </c>
      <c r="AE120" s="10">
        <f t="array" ref="AE120">MEDIAN(IF($Y$4:$Y$2230=AB120,$AA$4:$AA$2230,""))</f>
        <v>0.34594500000033723</v>
      </c>
      <c r="AF120" s="6"/>
      <c r="AG120" s="6"/>
      <c r="AH120" s="10"/>
      <c r="AI120" s="53"/>
      <c r="AJ120" s="10"/>
      <c r="AK120" s="10"/>
    </row>
    <row r="121" spans="1:37" x14ac:dyDescent="0.15">
      <c r="A121" s="50">
        <v>15.858862018560002</v>
      </c>
      <c r="B121" s="13">
        <f t="shared" si="11"/>
        <v>10</v>
      </c>
      <c r="C121" s="26">
        <v>0.98299999999999998</v>
      </c>
      <c r="D121" s="6">
        <v>11.766999999999999</v>
      </c>
      <c r="E121" s="6"/>
      <c r="F121" s="10"/>
      <c r="G121" s="10"/>
      <c r="H121" s="10"/>
      <c r="I121" s="6"/>
      <c r="J121" s="81"/>
      <c r="K121" s="10"/>
      <c r="L121" s="53"/>
      <c r="M121" s="10"/>
      <c r="N121" s="10"/>
      <c r="O121" s="50"/>
      <c r="P121" s="10"/>
      <c r="Q121" s="10"/>
      <c r="R121" s="10"/>
      <c r="S121" s="6"/>
      <c r="T121" s="6"/>
      <c r="U121" s="10"/>
      <c r="V121" s="53"/>
      <c r="W121" s="10"/>
      <c r="X121" s="10"/>
      <c r="Y121" s="50">
        <v>21.373420856831999</v>
      </c>
      <c r="Z121" s="13">
        <f t="shared" si="14"/>
        <v>20</v>
      </c>
      <c r="AA121" s="6">
        <v>0.76373499999778427</v>
      </c>
      <c r="AB121" s="50">
        <v>24.437064655872003</v>
      </c>
      <c r="AC121" s="10">
        <f t="shared" si="15"/>
        <v>5.8127499997936538E-2</v>
      </c>
      <c r="AD121" s="10">
        <f t="array" ref="AD121">STDEVP(IF(($Y$4:$Y$2230=AB121),$AA$4:$AA$2230,""))</f>
        <v>8.7274999981955606E-3</v>
      </c>
      <c r="AE121" s="10">
        <f t="array" ref="AE121">MEDIAN(IF($Y$4:$Y$2230=AB121,$AA$4:$AA$2230,""))</f>
        <v>5.8127499997936538E-2</v>
      </c>
      <c r="AF121" s="6"/>
      <c r="AG121" s="6"/>
      <c r="AH121" s="10"/>
      <c r="AI121" s="53"/>
      <c r="AJ121" s="10"/>
      <c r="AK121" s="10"/>
    </row>
    <row r="122" spans="1:37" x14ac:dyDescent="0.15">
      <c r="A122" s="50">
        <v>43.900213496832002</v>
      </c>
      <c r="B122" s="13">
        <f t="shared" si="11"/>
        <v>40</v>
      </c>
      <c r="C122" s="26">
        <v>3.56</v>
      </c>
      <c r="D122" s="6">
        <v>22.91</v>
      </c>
      <c r="E122" s="6"/>
      <c r="F122" s="10"/>
      <c r="G122" s="10"/>
      <c r="H122" s="10"/>
      <c r="I122" s="6"/>
      <c r="J122" s="81"/>
      <c r="K122" s="10"/>
      <c r="L122" s="53"/>
      <c r="M122" s="10"/>
      <c r="N122" s="10"/>
      <c r="O122" s="50"/>
      <c r="P122" s="10"/>
      <c r="Q122" s="10"/>
      <c r="R122" s="10"/>
      <c r="S122" s="6"/>
      <c r="T122" s="6"/>
      <c r="U122" s="10"/>
      <c r="V122" s="53"/>
      <c r="W122" s="10"/>
      <c r="X122" s="10"/>
      <c r="Y122" s="50">
        <v>33.087353029631998</v>
      </c>
      <c r="Z122" s="13">
        <f t="shared" si="14"/>
        <v>30</v>
      </c>
      <c r="AA122" s="6">
        <v>0.76110000000121847</v>
      </c>
      <c r="AB122" s="50">
        <v>24.977707679231997</v>
      </c>
      <c r="AC122" s="10">
        <f t="shared" si="15"/>
        <v>0.95763249999706146</v>
      </c>
      <c r="AD122" s="10">
        <f t="array" ref="AD122">STDEVP(IF(($Y$4:$Y$2230=AB122),$AA$4:$AA$2230,""))</f>
        <v>7.2724999977881177E-3</v>
      </c>
      <c r="AE122" s="10">
        <f t="array" ref="AE122">MEDIAN(IF($Y$4:$Y$2230=AB122,$AA$4:$AA$2230,""))</f>
        <v>0.95763249999706146</v>
      </c>
      <c r="AF122" s="6"/>
      <c r="AG122" s="6"/>
      <c r="AH122" s="10"/>
      <c r="AI122" s="53"/>
      <c r="AJ122" s="10"/>
      <c r="AK122" s="10"/>
    </row>
    <row r="123" spans="1:37" x14ac:dyDescent="0.15">
      <c r="A123" s="50">
        <v>46.963857295871996</v>
      </c>
      <c r="B123" s="13">
        <f t="shared" si="11"/>
        <v>40</v>
      </c>
      <c r="C123" s="26">
        <v>4.1970000000000001</v>
      </c>
      <c r="D123" s="6">
        <v>4.6630000000000003</v>
      </c>
      <c r="E123" s="6"/>
      <c r="F123" s="10"/>
      <c r="G123" s="10"/>
      <c r="H123" s="10"/>
      <c r="I123" s="6"/>
      <c r="J123" s="81"/>
      <c r="K123" s="10"/>
      <c r="L123" s="53"/>
      <c r="M123" s="10"/>
      <c r="N123" s="10"/>
      <c r="O123" s="50"/>
      <c r="P123" s="10"/>
      <c r="Q123" s="10"/>
      <c r="R123" s="10"/>
      <c r="S123" s="6"/>
      <c r="T123" s="6"/>
      <c r="U123" s="10"/>
      <c r="V123" s="53"/>
      <c r="W123" s="10"/>
      <c r="X123" s="10"/>
      <c r="Y123" s="50">
        <v>33.087353029631998</v>
      </c>
      <c r="Z123" s="13">
        <f t="shared" si="14"/>
        <v>30</v>
      </c>
      <c r="AA123" s="6">
        <v>0.74955499999533948</v>
      </c>
      <c r="AB123" s="50">
        <v>25.085836283904001</v>
      </c>
      <c r="AC123" s="10">
        <f t="shared" si="15"/>
        <v>3.3370000000437106E-2</v>
      </c>
      <c r="AD123" s="10">
        <f t="array" ref="AD123">STDEVP(IF(($Y$4:$Y$2230=AB123),$AA$4:$AA$2230,""))</f>
        <v>0</v>
      </c>
      <c r="AE123" s="10">
        <f t="array" ref="AE123">MEDIAN(IF($Y$4:$Y$2230=AB123,$AA$4:$AA$2230,""))</f>
        <v>3.3370000000437106E-2</v>
      </c>
      <c r="AF123" s="6"/>
      <c r="AG123" s="6"/>
      <c r="AH123" s="10"/>
      <c r="AI123" s="53"/>
      <c r="AJ123" s="10"/>
      <c r="AK123" s="10"/>
    </row>
    <row r="124" spans="1:37" x14ac:dyDescent="0.15">
      <c r="A124" s="50">
        <v>45.125671016447995</v>
      </c>
      <c r="B124" s="13">
        <f t="shared" si="11"/>
        <v>40</v>
      </c>
      <c r="C124" s="26">
        <v>0.871</v>
      </c>
      <c r="D124" s="6">
        <v>11.614000000000001</v>
      </c>
      <c r="E124" s="6"/>
      <c r="F124" s="10"/>
      <c r="G124" s="10"/>
      <c r="H124" s="10"/>
      <c r="I124" s="6"/>
      <c r="J124" s="81"/>
      <c r="K124" s="10"/>
      <c r="L124" s="53"/>
      <c r="M124" s="10"/>
      <c r="N124" s="10"/>
      <c r="O124" s="50"/>
      <c r="P124" s="10"/>
      <c r="Q124" s="10"/>
      <c r="R124" s="10"/>
      <c r="S124" s="6"/>
      <c r="T124" s="6"/>
      <c r="U124" s="10"/>
      <c r="V124" s="53"/>
      <c r="W124" s="10"/>
      <c r="X124" s="10"/>
      <c r="Y124" s="50">
        <v>33.087353029631998</v>
      </c>
      <c r="Z124" s="13">
        <f t="shared" si="14"/>
        <v>30</v>
      </c>
      <c r="AA124" s="6">
        <v>0.75000999999918117</v>
      </c>
      <c r="AB124" s="50">
        <v>25.121879152127999</v>
      </c>
      <c r="AC124" s="10">
        <f t="shared" si="15"/>
        <v>0.35736624999797179</v>
      </c>
      <c r="AD124" s="10">
        <f t="array" ref="AD124">STDEVP(IF(($Y$4:$Y$2230=AB124),$AA$4:$AA$2230,""))</f>
        <v>0.31026485180721231</v>
      </c>
      <c r="AE124" s="10">
        <f t="array" ref="AE124">MEDIAN(IF($Y$4:$Y$2230=AB124,$AA$4:$AA$2230,""))</f>
        <v>0.19413499999824047</v>
      </c>
      <c r="AF124" s="6"/>
      <c r="AG124" s="6"/>
      <c r="AH124" s="10"/>
      <c r="AI124" s="53"/>
      <c r="AJ124" s="10"/>
      <c r="AK124" s="10"/>
    </row>
    <row r="125" spans="1:37" x14ac:dyDescent="0.15">
      <c r="A125" s="50">
        <v>45.125671016447995</v>
      </c>
      <c r="B125" s="13">
        <f t="shared" si="11"/>
        <v>40</v>
      </c>
      <c r="C125" s="26">
        <v>1.0329999999999999</v>
      </c>
      <c r="D125" s="6">
        <v>11.614000000000001</v>
      </c>
      <c r="E125" s="6"/>
      <c r="F125" s="10"/>
      <c r="G125" s="10"/>
      <c r="H125" s="10"/>
      <c r="I125" s="6"/>
      <c r="J125" s="81"/>
      <c r="K125" s="10"/>
      <c r="L125" s="53"/>
      <c r="M125" s="10"/>
      <c r="N125" s="10"/>
      <c r="O125" s="50"/>
      <c r="P125" s="10"/>
      <c r="Q125" s="10"/>
      <c r="R125" s="10"/>
      <c r="S125" s="6"/>
      <c r="T125" s="6"/>
      <c r="U125" s="10"/>
      <c r="V125" s="53"/>
      <c r="W125" s="10"/>
      <c r="X125" s="10"/>
      <c r="Y125" s="50">
        <v>33.087353029631998</v>
      </c>
      <c r="Z125" s="13">
        <f t="shared" si="14"/>
        <v>30</v>
      </c>
      <c r="AA125" s="6">
        <v>0.75246499999615435</v>
      </c>
      <c r="AB125" s="50">
        <v>25.266050625023997</v>
      </c>
      <c r="AC125" s="10">
        <f t="shared" si="15"/>
        <v>0.60752249999797681</v>
      </c>
      <c r="AD125" s="10">
        <f t="array" ref="AD125">STDEVP(IF(($Y$4:$Y$2230=AB125),$AA$4:$AA$2230,""))</f>
        <v>6.227499999505226E-3</v>
      </c>
      <c r="AE125" s="10">
        <f t="array" ref="AE125">MEDIAN(IF($Y$4:$Y$2230=AB125,$AA$4:$AA$2230,""))</f>
        <v>0.60752249999797681</v>
      </c>
      <c r="AF125" s="6"/>
      <c r="AG125" s="6"/>
      <c r="AH125" s="10"/>
      <c r="AI125" s="53"/>
      <c r="AJ125" s="10"/>
      <c r="AK125" s="10"/>
    </row>
    <row r="126" spans="1:37" x14ac:dyDescent="0.15">
      <c r="A126" s="50">
        <v>49.847286753791998</v>
      </c>
      <c r="B126" s="13">
        <f t="shared" si="11"/>
        <v>40</v>
      </c>
      <c r="C126" s="26">
        <v>1.5680000000000001</v>
      </c>
      <c r="D126" s="6">
        <v>12.292</v>
      </c>
      <c r="E126" s="6"/>
      <c r="F126" s="10"/>
      <c r="G126" s="10"/>
      <c r="H126" s="10"/>
      <c r="I126" s="6"/>
      <c r="J126" s="81"/>
      <c r="K126" s="10"/>
      <c r="L126" s="53"/>
      <c r="M126" s="10"/>
      <c r="N126" s="10"/>
      <c r="O126" s="50"/>
      <c r="P126" s="10"/>
      <c r="Q126" s="10"/>
      <c r="R126" s="10"/>
      <c r="S126" s="6"/>
      <c r="T126" s="6"/>
      <c r="U126" s="10"/>
      <c r="V126" s="53"/>
      <c r="W126" s="10"/>
      <c r="X126" s="10"/>
      <c r="Y126" s="50">
        <v>36.187039696895994</v>
      </c>
      <c r="Z126" s="13">
        <f t="shared" si="14"/>
        <v>30</v>
      </c>
      <c r="AA126" s="6">
        <v>0.75291999999999604</v>
      </c>
      <c r="AB126" s="50">
        <v>25.518350702591999</v>
      </c>
      <c r="AC126" s="10">
        <f t="shared" si="15"/>
        <v>0.40168833332924553</v>
      </c>
      <c r="AD126" s="10">
        <f t="array" ref="AD126">STDEVP(IF(($Y$4:$Y$2230=AB126),$AA$4:$AA$2230,""))</f>
        <v>0.21089106486051645</v>
      </c>
      <c r="AE126" s="10">
        <f t="array" ref="AE126">MEDIAN(IF($Y$4:$Y$2230=AB126,$AA$4:$AA$2230,""))</f>
        <v>0.54907999999401724</v>
      </c>
      <c r="AF126" s="6"/>
      <c r="AG126" s="6"/>
      <c r="AH126" s="10"/>
      <c r="AI126" s="53"/>
      <c r="AJ126" s="10"/>
      <c r="AK126" s="10"/>
    </row>
    <row r="127" spans="1:37" x14ac:dyDescent="0.15">
      <c r="A127" s="50">
        <v>49.847286753791998</v>
      </c>
      <c r="B127" s="13">
        <f t="shared" si="11"/>
        <v>40</v>
      </c>
      <c r="C127" s="26">
        <v>1.7450000000000001</v>
      </c>
      <c r="D127" s="6">
        <v>12.292</v>
      </c>
      <c r="E127" s="6"/>
      <c r="F127" s="10"/>
      <c r="G127" s="10"/>
      <c r="H127" s="10"/>
      <c r="I127" s="6"/>
      <c r="J127" s="81"/>
      <c r="K127" s="10"/>
      <c r="L127" s="53"/>
      <c r="M127" s="10"/>
      <c r="N127" s="10"/>
      <c r="O127" s="50"/>
      <c r="P127" s="10"/>
      <c r="Q127" s="10"/>
      <c r="R127" s="10"/>
      <c r="S127" s="6"/>
      <c r="T127" s="6"/>
      <c r="U127" s="10"/>
      <c r="V127" s="53"/>
      <c r="W127" s="10"/>
      <c r="X127" s="10"/>
      <c r="Y127" s="50">
        <v>36.187039696895994</v>
      </c>
      <c r="Z127" s="13">
        <f t="shared" si="14"/>
        <v>30</v>
      </c>
      <c r="AA127" s="6">
        <v>0.84628499999388418</v>
      </c>
      <c r="AB127" s="50">
        <v>25.626479307264002</v>
      </c>
      <c r="AC127" s="10">
        <f t="shared" si="15"/>
        <v>0.22564749999612699</v>
      </c>
      <c r="AD127" s="10">
        <f t="array" ref="AD127">STDEVP(IF(($Y$4:$Y$2230=AB127),$AA$4:$AA$2230,""))</f>
        <v>2.2274999986903188E-3</v>
      </c>
      <c r="AE127" s="10">
        <f t="array" ref="AE127">MEDIAN(IF($Y$4:$Y$2230=AB127,$AA$4:$AA$2230,""))</f>
        <v>0.22564749999612699</v>
      </c>
      <c r="AF127" s="6"/>
      <c r="AG127" s="6"/>
      <c r="AH127" s="10"/>
      <c r="AI127" s="53"/>
      <c r="AJ127" s="10"/>
      <c r="AK127" s="10"/>
    </row>
    <row r="128" spans="1:37" x14ac:dyDescent="0.15">
      <c r="A128" s="50">
        <v>31.789809773567999</v>
      </c>
      <c r="B128" s="13">
        <f t="shared" si="11"/>
        <v>30</v>
      </c>
      <c r="C128" s="26">
        <v>1.1910000000000001</v>
      </c>
      <c r="D128" s="6">
        <v>11.771000000000001</v>
      </c>
      <c r="E128" s="6"/>
      <c r="F128" s="10"/>
      <c r="G128" s="10"/>
      <c r="H128" s="10"/>
      <c r="I128" s="6"/>
      <c r="J128" s="81"/>
      <c r="K128" s="10"/>
      <c r="L128" s="53"/>
      <c r="M128" s="10"/>
      <c r="N128" s="10"/>
      <c r="O128" s="50"/>
      <c r="P128" s="10"/>
      <c r="Q128" s="10"/>
      <c r="R128" s="10"/>
      <c r="S128" s="6"/>
      <c r="T128" s="6"/>
      <c r="U128" s="10"/>
      <c r="V128" s="53"/>
      <c r="W128" s="10"/>
      <c r="X128" s="10"/>
      <c r="Y128" s="50">
        <v>40.368012410879999</v>
      </c>
      <c r="Z128" s="13">
        <f t="shared" si="14"/>
        <v>40</v>
      </c>
      <c r="AA128" s="6">
        <v>0.85373999999551398</v>
      </c>
      <c r="AB128" s="50">
        <v>25.662522175488</v>
      </c>
      <c r="AC128" s="10">
        <f t="shared" si="15"/>
        <v>0.68803749999576336</v>
      </c>
      <c r="AD128" s="10">
        <f t="array" ref="AD128">STDEVP(IF(($Y$4:$Y$2230=AB128),$AA$4:$AA$2230,""))</f>
        <v>4.1227499999359707E-2</v>
      </c>
      <c r="AE128" s="10">
        <f t="array" ref="AE128">MEDIAN(IF($Y$4:$Y$2230=AB128,$AA$4:$AA$2230,""))</f>
        <v>0.68803749999576336</v>
      </c>
      <c r="AF128" s="6"/>
      <c r="AG128" s="6"/>
      <c r="AH128" s="10"/>
      <c r="AI128" s="53"/>
      <c r="AJ128" s="10"/>
      <c r="AK128" s="10"/>
    </row>
    <row r="129" spans="1:37" x14ac:dyDescent="0.15">
      <c r="A129" s="50">
        <v>31.789809773567999</v>
      </c>
      <c r="B129" s="13">
        <f t="shared" si="11"/>
        <v>30</v>
      </c>
      <c r="C129" s="26">
        <v>1.3919999999999999</v>
      </c>
      <c r="D129" s="6">
        <v>11.771000000000001</v>
      </c>
      <c r="E129" s="6"/>
      <c r="F129" s="10"/>
      <c r="G129" s="10"/>
      <c r="H129" s="10"/>
      <c r="I129" s="6"/>
      <c r="J129" s="81"/>
      <c r="K129" s="10"/>
      <c r="L129" s="53"/>
      <c r="M129" s="10"/>
      <c r="N129" s="10"/>
      <c r="O129" s="50"/>
      <c r="P129" s="10"/>
      <c r="Q129" s="10"/>
      <c r="R129" s="10"/>
      <c r="S129" s="6"/>
      <c r="T129" s="6"/>
      <c r="U129" s="10"/>
      <c r="V129" s="53"/>
      <c r="W129" s="10"/>
      <c r="X129" s="10"/>
      <c r="Y129" s="50">
        <v>40.908655434239996</v>
      </c>
      <c r="Z129" s="13">
        <f t="shared" si="14"/>
        <v>40</v>
      </c>
      <c r="AA129" s="6">
        <v>0.84219499999691094</v>
      </c>
      <c r="AB129" s="50">
        <v>26.022950857727995</v>
      </c>
      <c r="AC129" s="10">
        <f t="shared" si="15"/>
        <v>0.62484499999999188</v>
      </c>
      <c r="AD129" s="10">
        <f t="array" ref="AD129">STDEVP(IF(($Y$4:$Y$2230=AB129),$AA$4:$AA$2230,""))</f>
        <v>0</v>
      </c>
      <c r="AE129" s="10">
        <f t="array" ref="AE129">MEDIAN(IF($Y$4:$Y$2230=AB129,$AA$4:$AA$2230,""))</f>
        <v>0.62484499999999188</v>
      </c>
      <c r="AF129" s="6"/>
      <c r="AG129" s="6"/>
      <c r="AH129" s="10"/>
      <c r="AI129" s="53"/>
      <c r="AJ129" s="10"/>
      <c r="AK129" s="10"/>
    </row>
    <row r="130" spans="1:37" x14ac:dyDescent="0.15">
      <c r="A130" s="50">
        <v>41.052826907136001</v>
      </c>
      <c r="B130" s="13">
        <f t="shared" si="11"/>
        <v>40</v>
      </c>
      <c r="C130" s="26">
        <v>0.73699999999999999</v>
      </c>
      <c r="D130" s="6">
        <v>11.737</v>
      </c>
      <c r="E130" s="6"/>
      <c r="F130" s="10"/>
      <c r="G130" s="10"/>
      <c r="H130" s="10"/>
      <c r="I130" s="6"/>
      <c r="J130" s="81"/>
      <c r="K130" s="10"/>
      <c r="L130" s="53"/>
      <c r="M130" s="10"/>
      <c r="N130" s="10"/>
      <c r="O130" s="50"/>
      <c r="P130" s="10"/>
      <c r="Q130" s="10"/>
      <c r="R130" s="10"/>
      <c r="S130" s="6"/>
      <c r="T130" s="6"/>
      <c r="U130" s="10"/>
      <c r="V130" s="53"/>
      <c r="W130" s="10"/>
      <c r="X130" s="10"/>
      <c r="Y130" s="50">
        <v>44.044384969728007</v>
      </c>
      <c r="Z130" s="13">
        <f t="shared" si="14"/>
        <v>40</v>
      </c>
      <c r="AA130" s="6">
        <v>0.84364999999731838</v>
      </c>
      <c r="AB130" s="50">
        <v>26.167122330624</v>
      </c>
      <c r="AC130" s="10">
        <f t="shared" si="15"/>
        <v>1.3067499994916409E-2</v>
      </c>
      <c r="AD130" s="10">
        <f t="array" ref="AD130">STDEVP(IF(($Y$4:$Y$2230=AB130),$AA$4:$AA$2230,""))</f>
        <v>1.2725000002037357E-3</v>
      </c>
      <c r="AE130" s="10">
        <f t="array" ref="AE130">MEDIAN(IF($Y$4:$Y$2230=AB130,$AA$4:$AA$2230,""))</f>
        <v>1.3067499994916409E-2</v>
      </c>
      <c r="AF130" s="6"/>
      <c r="AG130" s="6"/>
      <c r="AH130" s="10"/>
      <c r="AI130" s="53"/>
      <c r="AJ130" s="10"/>
      <c r="AK130" s="10"/>
    </row>
    <row r="131" spans="1:37" x14ac:dyDescent="0.15">
      <c r="A131" s="50">
        <v>41.052826907136001</v>
      </c>
      <c r="B131" s="13">
        <f t="shared" si="11"/>
        <v>40</v>
      </c>
      <c r="C131" s="26">
        <v>1.0920000000000001</v>
      </c>
      <c r="D131" s="6">
        <v>11.737</v>
      </c>
      <c r="E131" s="6"/>
      <c r="F131" s="10"/>
      <c r="G131" s="10"/>
      <c r="H131" s="10"/>
      <c r="I131" s="6"/>
      <c r="J131" s="81"/>
      <c r="K131" s="10"/>
      <c r="L131" s="53"/>
      <c r="M131" s="10"/>
      <c r="N131" s="10"/>
      <c r="O131" s="50"/>
      <c r="P131" s="10"/>
      <c r="Q131" s="10"/>
      <c r="R131" s="10"/>
      <c r="S131" s="6"/>
      <c r="T131" s="6"/>
      <c r="U131" s="10"/>
      <c r="V131" s="53"/>
      <c r="W131" s="10"/>
      <c r="X131" s="10"/>
      <c r="Y131" s="50">
        <v>44.044384969728007</v>
      </c>
      <c r="Z131" s="13">
        <f t="shared" si="14"/>
        <v>40</v>
      </c>
      <c r="AA131" s="6">
        <v>0.84410499999388411</v>
      </c>
      <c r="AB131" s="50">
        <v>26.203165198848001</v>
      </c>
      <c r="AC131" s="10">
        <f t="shared" si="15"/>
        <v>0.39841499999936736</v>
      </c>
      <c r="AD131" s="10">
        <f t="array" ref="AD131">STDEVP(IF(($Y$4:$Y$2230=AB131),$AA$4:$AA$2230,""))</f>
        <v>0.18572999999872897</v>
      </c>
      <c r="AE131" s="10">
        <f t="array" ref="AE131">MEDIAN(IF($Y$4:$Y$2230=AB131,$AA$4:$AA$2230,""))</f>
        <v>0.39841499999936736</v>
      </c>
      <c r="AF131" s="6"/>
      <c r="AG131" s="6"/>
      <c r="AH131" s="10"/>
      <c r="AI131" s="53"/>
      <c r="AJ131" s="10"/>
      <c r="AK131" s="10"/>
    </row>
    <row r="132" spans="1:37" x14ac:dyDescent="0.15">
      <c r="A132" s="50">
        <v>46.819685822975998</v>
      </c>
      <c r="B132" s="13">
        <f t="shared" si="11"/>
        <v>40</v>
      </c>
      <c r="C132" s="26">
        <v>1.3160000000000001</v>
      </c>
      <c r="D132" s="6">
        <v>47.95</v>
      </c>
      <c r="E132" s="6"/>
      <c r="F132" s="10"/>
      <c r="G132" s="10"/>
      <c r="H132" s="10"/>
      <c r="I132" s="6"/>
      <c r="J132" s="81"/>
      <c r="K132" s="10"/>
      <c r="L132" s="53"/>
      <c r="M132" s="10"/>
      <c r="N132" s="10"/>
      <c r="O132" s="50"/>
      <c r="P132" s="10"/>
      <c r="Q132" s="10"/>
      <c r="R132" s="10"/>
      <c r="S132" s="6"/>
      <c r="T132" s="6"/>
      <c r="U132" s="10"/>
      <c r="V132" s="53"/>
      <c r="W132" s="10"/>
      <c r="X132" s="10"/>
      <c r="Y132" s="50">
        <v>46.603428613631998</v>
      </c>
      <c r="Z132" s="13">
        <f t="shared" si="14"/>
        <v>40</v>
      </c>
      <c r="AA132" s="6">
        <v>0.82992499999871527</v>
      </c>
      <c r="AB132" s="50">
        <v>26.239208067072003</v>
      </c>
      <c r="AC132" s="10">
        <f t="shared" si="15"/>
        <v>0.38300500000108806</v>
      </c>
      <c r="AD132" s="10">
        <f t="array" ref="AD132">STDEVP(IF(($Y$4:$Y$2230=AB132),$AA$4:$AA$2230,""))</f>
        <v>0</v>
      </c>
      <c r="AE132" s="10">
        <f t="array" ref="AE132">MEDIAN(IF($Y$4:$Y$2230=AB132,$AA$4:$AA$2230,""))</f>
        <v>0.38300500000108806</v>
      </c>
      <c r="AF132" s="6"/>
      <c r="AG132" s="6"/>
      <c r="AH132" s="10"/>
      <c r="AI132" s="53"/>
      <c r="AJ132" s="10"/>
      <c r="AK132" s="10"/>
    </row>
    <row r="133" spans="1:37" x14ac:dyDescent="0.15">
      <c r="A133" s="50">
        <v>46.819685822975998</v>
      </c>
      <c r="B133" s="13">
        <f t="shared" ref="B133:B154" si="16">ROUNDDOWN(A133/10,0)*10</f>
        <v>40</v>
      </c>
      <c r="C133" s="26">
        <v>1.556</v>
      </c>
      <c r="D133" s="6">
        <v>47.95</v>
      </c>
      <c r="E133" s="6"/>
      <c r="F133" s="10"/>
      <c r="G133" s="10"/>
      <c r="H133" s="10"/>
      <c r="I133" s="6"/>
      <c r="J133" s="81"/>
      <c r="K133" s="10"/>
      <c r="L133" s="53"/>
      <c r="M133" s="10"/>
      <c r="N133" s="10"/>
      <c r="O133" s="50"/>
      <c r="P133" s="10"/>
      <c r="Q133" s="10"/>
      <c r="R133" s="10"/>
      <c r="S133" s="6"/>
      <c r="T133" s="6"/>
      <c r="U133" s="10"/>
      <c r="V133" s="53"/>
      <c r="W133" s="10"/>
      <c r="X133" s="10"/>
      <c r="Y133" s="50">
        <v>47.468457451008</v>
      </c>
      <c r="Z133" s="13">
        <f t="shared" ref="Z133:Z196" si="17">ROUNDDOWN(Y133/10,0)*10</f>
        <v>40</v>
      </c>
      <c r="AA133" s="6">
        <v>0.85183499999976298</v>
      </c>
      <c r="AB133" s="50">
        <v>26.275250935296</v>
      </c>
      <c r="AC133" s="10">
        <f t="shared" ref="AC133:AC196" si="18">AVERAGEIF($Y$4:$Y$2230,AB133,$AA$4:$AA$2230)</f>
        <v>0.21452249999669093</v>
      </c>
      <c r="AD133" s="10">
        <f t="array" ref="AD133">STDEVP(IF(($Y$4:$Y$2230=AB133),$AA$4:$AA$2230,""))</f>
        <v>6.4773549046688139E-2</v>
      </c>
      <c r="AE133" s="10">
        <f t="array" ref="AE133">MEDIAN(IF($Y$4:$Y$2230=AB133,$AA$4:$AA$2230,""))</f>
        <v>0.21074999999779687</v>
      </c>
      <c r="AF133" s="6"/>
      <c r="AG133" s="6"/>
      <c r="AH133" s="10"/>
      <c r="AI133" s="53"/>
      <c r="AJ133" s="10"/>
      <c r="AK133" s="10"/>
    </row>
    <row r="134" spans="1:37" x14ac:dyDescent="0.15">
      <c r="A134" s="50">
        <v>46.531342877184002</v>
      </c>
      <c r="B134" s="13">
        <f t="shared" si="16"/>
        <v>40</v>
      </c>
      <c r="C134" s="26">
        <v>0.73799999999999999</v>
      </c>
      <c r="D134" s="6">
        <v>29.931999999999999</v>
      </c>
      <c r="E134" s="6"/>
      <c r="F134" s="10"/>
      <c r="G134" s="10"/>
      <c r="H134" s="10"/>
      <c r="I134" s="6"/>
      <c r="J134" s="81"/>
      <c r="K134" s="10"/>
      <c r="L134" s="53"/>
      <c r="M134" s="10"/>
      <c r="N134" s="10"/>
      <c r="O134" s="50"/>
      <c r="P134" s="10"/>
      <c r="Q134" s="10"/>
      <c r="R134" s="10"/>
      <c r="S134" s="6"/>
      <c r="T134" s="6"/>
      <c r="U134" s="10"/>
      <c r="V134" s="53"/>
      <c r="W134" s="10"/>
      <c r="X134" s="10"/>
      <c r="Y134" s="50">
        <v>47.900971869696001</v>
      </c>
      <c r="Z134" s="13">
        <f t="shared" si="17"/>
        <v>40</v>
      </c>
      <c r="AA134" s="6">
        <v>0.79828999999987937</v>
      </c>
      <c r="AB134" s="50">
        <v>26.455465276416</v>
      </c>
      <c r="AC134" s="10">
        <f t="shared" si="18"/>
        <v>5.30399999940947E-2</v>
      </c>
      <c r="AD134" s="10">
        <f t="array" ref="AD134">STDEVP(IF(($Y$4:$Y$2230=AB134),$AA$4:$AA$2230,""))</f>
        <v>0</v>
      </c>
      <c r="AE134" s="10">
        <f t="array" ref="AE134">MEDIAN(IF($Y$4:$Y$2230=AB134,$AA$4:$AA$2230,""))</f>
        <v>5.30399999940947E-2</v>
      </c>
      <c r="AF134" s="6"/>
      <c r="AG134" s="6"/>
      <c r="AH134" s="10"/>
      <c r="AI134" s="53"/>
      <c r="AJ134" s="10"/>
      <c r="AK134" s="10"/>
    </row>
    <row r="135" spans="1:37" x14ac:dyDescent="0.15">
      <c r="A135" s="50">
        <v>46.531342877184002</v>
      </c>
      <c r="B135" s="13">
        <f t="shared" si="16"/>
        <v>40</v>
      </c>
      <c r="C135" s="26">
        <v>0.93899999999999995</v>
      </c>
      <c r="D135" s="6">
        <v>29.931999999999999</v>
      </c>
      <c r="E135" s="6"/>
      <c r="F135" s="10"/>
      <c r="G135" s="10"/>
      <c r="H135" s="10"/>
      <c r="I135" s="6"/>
      <c r="J135" s="81"/>
      <c r="K135" s="10"/>
      <c r="L135" s="53"/>
      <c r="M135" s="10"/>
      <c r="N135" s="10"/>
      <c r="O135" s="50"/>
      <c r="P135" s="10"/>
      <c r="Q135" s="10"/>
      <c r="R135" s="10"/>
      <c r="S135" s="6"/>
      <c r="T135" s="6"/>
      <c r="U135" s="10"/>
      <c r="V135" s="53"/>
      <c r="W135" s="10"/>
      <c r="X135" s="10"/>
      <c r="Y135" s="50">
        <v>49.414772335104004</v>
      </c>
      <c r="Z135" s="13">
        <f t="shared" si="17"/>
        <v>40</v>
      </c>
      <c r="AA135" s="6">
        <v>0.90920000000086887</v>
      </c>
      <c r="AB135" s="50">
        <v>26.67172248576</v>
      </c>
      <c r="AC135" s="10">
        <f t="shared" si="18"/>
        <v>0.46652249999809048</v>
      </c>
      <c r="AD135" s="10">
        <f t="array" ref="AD135">STDEVP(IF(($Y$4:$Y$2230=AB135),$AA$4:$AA$2230,""))</f>
        <v>0.45865303992224687</v>
      </c>
      <c r="AE135" s="10">
        <f t="array" ref="AE135">MEDIAN(IF($Y$4:$Y$2230=AB135,$AA$4:$AA$2230,""))</f>
        <v>0.46612749999599445</v>
      </c>
      <c r="AF135" s="6"/>
      <c r="AG135" s="6"/>
      <c r="AH135" s="10"/>
      <c r="AI135" s="53"/>
      <c r="AJ135" s="10"/>
      <c r="AK135" s="10"/>
    </row>
    <row r="136" spans="1:37" x14ac:dyDescent="0.15">
      <c r="A136" s="50">
        <v>47.288243109887993</v>
      </c>
      <c r="B136" s="13">
        <f t="shared" si="16"/>
        <v>40</v>
      </c>
      <c r="C136" s="26">
        <v>0.72299999999999998</v>
      </c>
      <c r="D136" s="6">
        <v>11.93</v>
      </c>
      <c r="E136" s="6"/>
      <c r="F136" s="10"/>
      <c r="G136" s="10"/>
      <c r="H136" s="10"/>
      <c r="I136" s="6"/>
      <c r="J136" s="81"/>
      <c r="K136" s="10"/>
      <c r="L136" s="53"/>
      <c r="M136" s="10"/>
      <c r="N136" s="10"/>
      <c r="O136" s="50"/>
      <c r="P136" s="10"/>
      <c r="Q136" s="10"/>
      <c r="R136" s="10"/>
      <c r="S136" s="6"/>
      <c r="T136" s="6"/>
      <c r="U136" s="10"/>
      <c r="V136" s="53"/>
      <c r="W136" s="10"/>
      <c r="X136" s="10"/>
      <c r="Y136" s="50">
        <v>50.315844040704</v>
      </c>
      <c r="Z136" s="13">
        <f t="shared" si="17"/>
        <v>50</v>
      </c>
      <c r="AA136" s="6">
        <v>0.92465499999685252</v>
      </c>
      <c r="AB136" s="50">
        <v>26.887979695104001</v>
      </c>
      <c r="AC136" s="10">
        <f t="shared" si="18"/>
        <v>0.39228749999696555</v>
      </c>
      <c r="AD136" s="10">
        <f t="array" ref="AD136">STDEVP(IF(($Y$4:$Y$2230=AB136),$AA$4:$AA$2230,""))</f>
        <v>2.7250000000000885E-4</v>
      </c>
      <c r="AE136" s="10">
        <f t="array" ref="AE136">MEDIAN(IF($Y$4:$Y$2230=AB136,$AA$4:$AA$2230,""))</f>
        <v>0.39228749999696555</v>
      </c>
      <c r="AF136" s="6"/>
      <c r="AG136" s="6"/>
      <c r="AH136" s="10"/>
      <c r="AI136" s="53"/>
      <c r="AJ136" s="10"/>
      <c r="AK136" s="10"/>
    </row>
    <row r="137" spans="1:37" x14ac:dyDescent="0.15">
      <c r="A137" s="50">
        <v>47.288243109887993</v>
      </c>
      <c r="B137" s="13">
        <f t="shared" si="16"/>
        <v>40</v>
      </c>
      <c r="C137" s="26">
        <v>0.89700000000000002</v>
      </c>
      <c r="D137" s="6">
        <v>11.93</v>
      </c>
      <c r="E137" s="6"/>
      <c r="F137" s="10"/>
      <c r="G137" s="10"/>
      <c r="H137" s="10"/>
      <c r="I137" s="6"/>
      <c r="J137" s="81"/>
      <c r="K137" s="10"/>
      <c r="L137" s="53"/>
      <c r="M137" s="10"/>
      <c r="N137" s="10"/>
      <c r="O137" s="50"/>
      <c r="P137" s="10"/>
      <c r="Q137" s="10"/>
      <c r="R137" s="10"/>
      <c r="S137" s="6"/>
      <c r="T137" s="6"/>
      <c r="U137" s="10"/>
      <c r="V137" s="53"/>
      <c r="W137" s="10"/>
      <c r="X137" s="10"/>
      <c r="Y137" s="50">
        <v>50.351886908928002</v>
      </c>
      <c r="Z137" s="13">
        <f t="shared" si="17"/>
        <v>50</v>
      </c>
      <c r="AA137" s="6">
        <v>0.91110999999784203</v>
      </c>
      <c r="AB137" s="50">
        <v>27.104236904447998</v>
      </c>
      <c r="AC137" s="10">
        <f t="shared" si="18"/>
        <v>4.7259999996465574E-2</v>
      </c>
      <c r="AD137" s="10">
        <f t="array" ref="AD137">STDEVP(IF(($Y$4:$Y$2230=AB137),$AA$4:$AA$2230,""))</f>
        <v>0</v>
      </c>
      <c r="AE137" s="10">
        <f t="array" ref="AE137">MEDIAN(IF($Y$4:$Y$2230=AB137,$AA$4:$AA$2230,""))</f>
        <v>4.7259999996465574E-2</v>
      </c>
      <c r="AF137" s="6"/>
      <c r="AG137" s="6"/>
      <c r="AH137" s="10"/>
      <c r="AI137" s="53"/>
      <c r="AJ137" s="10"/>
      <c r="AK137" s="10"/>
    </row>
    <row r="138" spans="1:37" x14ac:dyDescent="0.15">
      <c r="A138" s="50">
        <v>30.780609463295995</v>
      </c>
      <c r="B138" s="13">
        <f t="shared" si="16"/>
        <v>30</v>
      </c>
      <c r="C138" s="26">
        <v>1.1599999999999999</v>
      </c>
      <c r="D138" s="6">
        <v>12.401999999999999</v>
      </c>
      <c r="E138" s="6"/>
      <c r="F138" s="10"/>
      <c r="G138" s="10"/>
      <c r="H138" s="10"/>
      <c r="I138" s="6"/>
      <c r="J138" s="81"/>
      <c r="K138" s="10"/>
      <c r="L138" s="53"/>
      <c r="M138" s="10"/>
      <c r="N138" s="10"/>
      <c r="O138" s="50"/>
      <c r="P138" s="10"/>
      <c r="Q138" s="10"/>
      <c r="R138" s="10"/>
      <c r="S138" s="6"/>
      <c r="T138" s="6"/>
      <c r="U138" s="10"/>
      <c r="V138" s="53"/>
      <c r="W138" s="10"/>
      <c r="X138" s="10"/>
      <c r="Y138" s="50">
        <v>50.351886908928002</v>
      </c>
      <c r="Z138" s="13">
        <f t="shared" si="17"/>
        <v>50</v>
      </c>
      <c r="AA138" s="6">
        <v>0.99610999999696892</v>
      </c>
      <c r="AB138" s="50">
        <v>27.140279772671999</v>
      </c>
      <c r="AC138" s="10">
        <f t="shared" si="18"/>
        <v>0.46525749999696397</v>
      </c>
      <c r="AD138" s="10">
        <f t="array" ref="AD138">STDEVP(IF(($Y$4:$Y$2230=AB138),$AA$4:$AA$2230,""))</f>
        <v>6.2724999975843909E-3</v>
      </c>
      <c r="AE138" s="10">
        <f t="array" ref="AE138">MEDIAN(IF($Y$4:$Y$2230=AB138,$AA$4:$AA$2230,""))</f>
        <v>0.46525749999696397</v>
      </c>
      <c r="AF138" s="6"/>
      <c r="AG138" s="6"/>
      <c r="AH138" s="10"/>
      <c r="AI138" s="53"/>
      <c r="AJ138" s="10"/>
      <c r="AK138" s="10"/>
    </row>
    <row r="139" spans="1:37" x14ac:dyDescent="0.15">
      <c r="A139" s="50">
        <v>30.780609463295995</v>
      </c>
      <c r="B139" s="13">
        <f t="shared" si="16"/>
        <v>30</v>
      </c>
      <c r="C139" s="26">
        <v>1.5209999999999999</v>
      </c>
      <c r="D139" s="6">
        <v>12.401999999999999</v>
      </c>
      <c r="E139" s="6"/>
      <c r="F139" s="10"/>
      <c r="G139" s="10"/>
      <c r="H139" s="10"/>
      <c r="I139" s="6"/>
      <c r="J139" s="81"/>
      <c r="K139" s="10"/>
      <c r="L139" s="53"/>
      <c r="M139" s="10"/>
      <c r="N139" s="10"/>
      <c r="O139" s="50"/>
      <c r="P139" s="10"/>
      <c r="Q139" s="10"/>
      <c r="R139" s="10"/>
      <c r="S139" s="6"/>
      <c r="T139" s="6"/>
      <c r="U139" s="10"/>
      <c r="V139" s="53"/>
      <c r="W139" s="10"/>
      <c r="X139" s="10"/>
      <c r="Y139" s="50">
        <v>49.018300784639997</v>
      </c>
      <c r="Z139" s="13">
        <f t="shared" si="17"/>
        <v>40</v>
      </c>
      <c r="AA139" s="6">
        <v>0.99356499999656145</v>
      </c>
      <c r="AB139" s="50">
        <v>27.176322640896</v>
      </c>
      <c r="AC139" s="10">
        <f t="shared" si="18"/>
        <v>0.22577499999479289</v>
      </c>
      <c r="AD139" s="10">
        <f t="array" ref="AD139">STDEVP(IF(($Y$4:$Y$2230=AB139),$AA$4:$AA$2230,""))</f>
        <v>0</v>
      </c>
      <c r="AE139" s="10">
        <f t="array" ref="AE139">MEDIAN(IF($Y$4:$Y$2230=AB139,$AA$4:$AA$2230,""))</f>
        <v>0.22577499999479289</v>
      </c>
      <c r="AF139" s="6"/>
      <c r="AG139" s="6"/>
      <c r="AH139" s="10"/>
      <c r="AI139" s="53"/>
      <c r="AJ139" s="10"/>
      <c r="AK139" s="10"/>
    </row>
    <row r="140" spans="1:37" x14ac:dyDescent="0.15">
      <c r="A140" s="50">
        <v>25.626479307264002</v>
      </c>
      <c r="B140" s="13">
        <f t="shared" si="16"/>
        <v>20</v>
      </c>
      <c r="C140" s="26">
        <v>0.97799999999999998</v>
      </c>
      <c r="D140" s="6">
        <v>11.965</v>
      </c>
      <c r="E140" s="6"/>
      <c r="F140" s="10"/>
      <c r="G140" s="10"/>
      <c r="H140" s="10"/>
      <c r="I140" s="6"/>
      <c r="J140" s="81"/>
      <c r="K140" s="10"/>
      <c r="L140" s="53"/>
      <c r="M140" s="10"/>
      <c r="N140" s="10"/>
      <c r="O140" s="50"/>
      <c r="P140" s="10"/>
      <c r="Q140" s="10"/>
      <c r="R140" s="10"/>
      <c r="S140" s="6"/>
      <c r="T140" s="6"/>
      <c r="U140" s="10"/>
      <c r="V140" s="53"/>
      <c r="W140" s="10"/>
      <c r="X140" s="10"/>
      <c r="Y140" s="50">
        <v>46.819685822975998</v>
      </c>
      <c r="Z140" s="13">
        <f t="shared" si="17"/>
        <v>40</v>
      </c>
      <c r="AA140" s="6">
        <v>0.99601999999353463</v>
      </c>
      <c r="AB140" s="50">
        <v>27.356536982015999</v>
      </c>
      <c r="AC140" s="10">
        <f t="shared" si="18"/>
        <v>0.33804249999881553</v>
      </c>
      <c r="AD140" s="10">
        <f t="array" ref="AD140">STDEVP(IF(($Y$4:$Y$2230=AB140),$AA$4:$AA$2230,""))</f>
        <v>6.7724999995052437E-3</v>
      </c>
      <c r="AE140" s="10">
        <f t="array" ref="AE140">MEDIAN(IF($Y$4:$Y$2230=AB140,$AA$4:$AA$2230,""))</f>
        <v>0.33804249999881553</v>
      </c>
      <c r="AF140" s="6"/>
      <c r="AG140" s="6"/>
      <c r="AH140" s="10"/>
      <c r="AI140" s="53"/>
      <c r="AJ140" s="10"/>
      <c r="AK140" s="10"/>
    </row>
    <row r="141" spans="1:37" x14ac:dyDescent="0.15">
      <c r="A141" s="50">
        <v>25.626479307264002</v>
      </c>
      <c r="B141" s="13">
        <f t="shared" si="16"/>
        <v>20</v>
      </c>
      <c r="C141" s="26">
        <v>1.1599999999999999</v>
      </c>
      <c r="D141" s="6">
        <v>11.965</v>
      </c>
      <c r="E141" s="6"/>
      <c r="F141" s="10"/>
      <c r="G141" s="10"/>
      <c r="H141" s="10"/>
      <c r="I141" s="6"/>
      <c r="J141" s="81"/>
      <c r="K141" s="10"/>
      <c r="L141" s="53"/>
      <c r="M141" s="10"/>
      <c r="N141" s="10"/>
      <c r="O141" s="50"/>
      <c r="P141" s="10"/>
      <c r="Q141" s="10"/>
      <c r="R141" s="10"/>
      <c r="S141" s="6"/>
      <c r="T141" s="6"/>
      <c r="U141" s="10"/>
      <c r="V141" s="53"/>
      <c r="W141" s="10"/>
      <c r="X141" s="10"/>
      <c r="Y141" s="50">
        <v>46.927814427647995</v>
      </c>
      <c r="Z141" s="13">
        <f t="shared" si="17"/>
        <v>40</v>
      </c>
      <c r="AA141" s="6">
        <v>0.99547499999353461</v>
      </c>
      <c r="AB141" s="50">
        <v>27.57279419136</v>
      </c>
      <c r="AC141" s="10">
        <f t="shared" si="18"/>
        <v>0.89146999999670085</v>
      </c>
      <c r="AD141" s="10">
        <f t="array" ref="AD141">STDEVP(IF(($Y$4:$Y$2230=AB141),$AA$4:$AA$2230,""))</f>
        <v>0</v>
      </c>
      <c r="AE141" s="10">
        <f t="array" ref="AE141">MEDIAN(IF($Y$4:$Y$2230=AB141,$AA$4:$AA$2230,""))</f>
        <v>0.89146999999670085</v>
      </c>
      <c r="AF141" s="6"/>
      <c r="AG141" s="6"/>
      <c r="AH141" s="10"/>
      <c r="AI141" s="53"/>
      <c r="AJ141" s="10"/>
      <c r="AK141" s="10"/>
    </row>
    <row r="142" spans="1:37" x14ac:dyDescent="0.15">
      <c r="A142" s="50">
        <v>25.446264966143996</v>
      </c>
      <c r="B142" s="13">
        <f t="shared" si="16"/>
        <v>20</v>
      </c>
      <c r="C142" s="26">
        <v>0.82499999999999996</v>
      </c>
      <c r="D142" s="6">
        <v>11.561</v>
      </c>
      <c r="E142" s="6"/>
      <c r="F142" s="10"/>
      <c r="G142" s="10"/>
      <c r="H142" s="10"/>
      <c r="I142" s="6"/>
      <c r="J142" s="81"/>
      <c r="K142" s="10"/>
      <c r="L142" s="53"/>
      <c r="M142" s="10"/>
      <c r="N142" s="10"/>
      <c r="O142" s="50"/>
      <c r="P142" s="10"/>
      <c r="Q142" s="10"/>
      <c r="R142" s="10"/>
      <c r="S142" s="6"/>
      <c r="T142" s="6"/>
      <c r="U142" s="10"/>
      <c r="V142" s="53"/>
      <c r="W142" s="10"/>
      <c r="X142" s="10"/>
      <c r="Y142" s="50">
        <v>42.170155822079998</v>
      </c>
      <c r="Z142" s="13">
        <f t="shared" si="17"/>
        <v>40</v>
      </c>
      <c r="AA142" s="6">
        <v>0.9599299999973181</v>
      </c>
      <c r="AB142" s="50">
        <v>27.644879927807999</v>
      </c>
      <c r="AC142" s="10">
        <f t="shared" si="18"/>
        <v>6.5507499994528984E-2</v>
      </c>
      <c r="AD142" s="10">
        <f t="array" ref="AD142">STDEVP(IF(($Y$4:$Y$2230=AB142),$AA$4:$AA$2230,""))</f>
        <v>2.9227500000552964E-2</v>
      </c>
      <c r="AE142" s="10">
        <f t="array" ref="AE142">MEDIAN(IF($Y$4:$Y$2230=AB142,$AA$4:$AA$2230,""))</f>
        <v>6.5507499994528984E-2</v>
      </c>
      <c r="AF142" s="6"/>
      <c r="AG142" s="6"/>
      <c r="AH142" s="10"/>
      <c r="AI142" s="53"/>
      <c r="AJ142" s="10"/>
      <c r="AK142" s="10"/>
    </row>
    <row r="143" spans="1:37" x14ac:dyDescent="0.15">
      <c r="A143" s="50">
        <v>25.446264966143996</v>
      </c>
      <c r="B143" s="13">
        <f t="shared" si="16"/>
        <v>20</v>
      </c>
      <c r="C143" s="26">
        <v>1.1850000000000001</v>
      </c>
      <c r="D143" s="6">
        <v>11.561</v>
      </c>
      <c r="E143" s="6"/>
      <c r="F143" s="10"/>
      <c r="G143" s="10"/>
      <c r="H143" s="10"/>
      <c r="I143" s="6"/>
      <c r="J143" s="81"/>
      <c r="K143" s="10"/>
      <c r="L143" s="53"/>
      <c r="M143" s="10"/>
      <c r="N143" s="10"/>
      <c r="O143" s="50"/>
      <c r="P143" s="10"/>
      <c r="Q143" s="10"/>
      <c r="R143" s="10"/>
      <c r="S143" s="6"/>
      <c r="T143" s="6"/>
      <c r="U143" s="10"/>
      <c r="V143" s="53"/>
      <c r="W143" s="10"/>
      <c r="X143" s="10"/>
      <c r="Y143" s="50">
        <v>47.576586055679996</v>
      </c>
      <c r="Z143" s="13">
        <f t="shared" si="17"/>
        <v>40</v>
      </c>
      <c r="AA143" s="6">
        <v>1.8839999994989753E-2</v>
      </c>
      <c r="AB143" s="50">
        <v>27.716965664256001</v>
      </c>
      <c r="AC143" s="10">
        <f t="shared" si="18"/>
        <v>0.990662499996808</v>
      </c>
      <c r="AD143" s="10">
        <f t="array" ref="AD143">STDEVP(IF(($Y$4:$Y$2230=AB143),$AA$4:$AA$2230,""))</f>
        <v>2.2750000192084396E-4</v>
      </c>
      <c r="AE143" s="10">
        <f t="array" ref="AE143">MEDIAN(IF($Y$4:$Y$2230=AB143,$AA$4:$AA$2230,""))</f>
        <v>0.990662499996808</v>
      </c>
      <c r="AF143" s="6"/>
      <c r="AG143" s="6"/>
      <c r="AH143" s="10"/>
      <c r="AI143" s="53"/>
      <c r="AJ143" s="10"/>
      <c r="AK143" s="10"/>
    </row>
    <row r="144" spans="1:37" x14ac:dyDescent="0.15">
      <c r="A144" s="50">
        <v>12.290618064383999</v>
      </c>
      <c r="B144" s="13">
        <f t="shared" si="16"/>
        <v>10</v>
      </c>
      <c r="C144" s="26">
        <v>0.92</v>
      </c>
      <c r="D144" s="6">
        <v>12.153</v>
      </c>
      <c r="E144" s="6"/>
      <c r="F144" s="10"/>
      <c r="G144" s="10"/>
      <c r="H144" s="10"/>
      <c r="I144" s="6"/>
      <c r="J144" s="81"/>
      <c r="K144" s="10"/>
      <c r="L144" s="53"/>
      <c r="M144" s="10"/>
      <c r="N144" s="10"/>
      <c r="O144" s="50"/>
      <c r="P144" s="10"/>
      <c r="Q144" s="10"/>
      <c r="R144" s="10"/>
      <c r="S144" s="6"/>
      <c r="T144" s="6"/>
      <c r="U144" s="10"/>
      <c r="V144" s="53"/>
      <c r="W144" s="10"/>
      <c r="X144" s="10"/>
      <c r="Y144" s="50">
        <v>47.792843265024004</v>
      </c>
      <c r="Z144" s="13">
        <f t="shared" si="17"/>
        <v>40</v>
      </c>
      <c r="AA144" s="6">
        <v>0.99083999999656136</v>
      </c>
      <c r="AB144" s="50">
        <v>27.789051400703997</v>
      </c>
      <c r="AC144" s="10">
        <f t="shared" si="18"/>
        <v>0.78001749999846115</v>
      </c>
      <c r="AD144" s="10">
        <f t="array" ref="AD144">STDEVP(IF(($Y$4:$Y$2230=AB144),$AA$4:$AA$2230,""))</f>
        <v>4.2725000008149161E-3</v>
      </c>
      <c r="AE144" s="10">
        <f t="array" ref="AE144">MEDIAN(IF($Y$4:$Y$2230=AB144,$AA$4:$AA$2230,""))</f>
        <v>0.78001749999846115</v>
      </c>
      <c r="AF144" s="6"/>
      <c r="AG144" s="6"/>
      <c r="AH144" s="10"/>
      <c r="AI144" s="53"/>
      <c r="AJ144" s="10"/>
      <c r="AK144" s="10"/>
    </row>
    <row r="145" spans="1:37" x14ac:dyDescent="0.15">
      <c r="A145" s="50">
        <v>12.290618064383999</v>
      </c>
      <c r="B145" s="13">
        <f t="shared" si="16"/>
        <v>10</v>
      </c>
      <c r="C145" s="26">
        <v>1.22</v>
      </c>
      <c r="D145" s="6">
        <v>12.153</v>
      </c>
      <c r="E145" s="6"/>
      <c r="F145" s="10"/>
      <c r="G145" s="10"/>
      <c r="H145" s="10"/>
      <c r="I145" s="6"/>
      <c r="J145" s="81"/>
      <c r="K145" s="10"/>
      <c r="L145" s="53"/>
      <c r="M145" s="10"/>
      <c r="N145" s="10"/>
      <c r="O145" s="50"/>
      <c r="P145" s="10"/>
      <c r="Q145" s="10"/>
      <c r="R145" s="10"/>
      <c r="S145" s="6"/>
      <c r="T145" s="6"/>
      <c r="U145" s="10"/>
      <c r="V145" s="53"/>
      <c r="W145" s="10"/>
      <c r="X145" s="10"/>
      <c r="Y145" s="50">
        <v>47.937014737920002</v>
      </c>
      <c r="Z145" s="13">
        <f t="shared" si="17"/>
        <v>40</v>
      </c>
      <c r="AA145" s="6">
        <v>0.99929499999475691</v>
      </c>
      <c r="AB145" s="50">
        <v>27.861137137151999</v>
      </c>
      <c r="AC145" s="10">
        <f t="shared" si="18"/>
        <v>0.99625249999590582</v>
      </c>
      <c r="AD145" s="10">
        <f t="array" ref="AD145">STDEVP(IF(($Y$4:$Y$2230=AB145),$AA$4:$AA$2230,""))</f>
        <v>2.7275000006111716E-3</v>
      </c>
      <c r="AE145" s="10">
        <f t="array" ref="AE145">MEDIAN(IF($Y$4:$Y$2230=AB145,$AA$4:$AA$2230,""))</f>
        <v>0.99625249999590582</v>
      </c>
      <c r="AF145" s="6"/>
      <c r="AG145" s="6"/>
      <c r="AH145" s="10"/>
      <c r="AI145" s="53"/>
      <c r="AJ145" s="10"/>
      <c r="AK145" s="10"/>
    </row>
    <row r="146" spans="1:37" x14ac:dyDescent="0.15">
      <c r="A146" s="50">
        <v>12.290618064383999</v>
      </c>
      <c r="B146" s="13">
        <f t="shared" si="16"/>
        <v>10</v>
      </c>
      <c r="C146" s="26">
        <v>1.837</v>
      </c>
      <c r="D146" s="6">
        <v>23.510999999999999</v>
      </c>
      <c r="E146" s="6"/>
      <c r="F146" s="10"/>
      <c r="G146" s="10"/>
      <c r="H146" s="10"/>
      <c r="I146" s="6"/>
      <c r="J146" s="81"/>
      <c r="K146" s="10"/>
      <c r="L146" s="53"/>
      <c r="M146" s="10"/>
      <c r="N146" s="10"/>
      <c r="O146" s="50"/>
      <c r="P146" s="10"/>
      <c r="Q146" s="10"/>
      <c r="R146" s="10"/>
      <c r="S146" s="6"/>
      <c r="T146" s="6"/>
      <c r="U146" s="10"/>
      <c r="V146" s="53"/>
      <c r="W146" s="10"/>
      <c r="X146" s="10"/>
      <c r="Y146" s="50">
        <v>47.071985900544</v>
      </c>
      <c r="Z146" s="13">
        <f t="shared" si="17"/>
        <v>40</v>
      </c>
      <c r="AA146" s="6">
        <v>0.95974999999772548</v>
      </c>
      <c r="AB146" s="50">
        <v>27.969265741823996</v>
      </c>
      <c r="AC146" s="10">
        <f t="shared" si="18"/>
        <v>0.81939249999810182</v>
      </c>
      <c r="AD146" s="10">
        <f t="array" ref="AD146">STDEVP(IF(($Y$4:$Y$2230=AB146),$AA$4:$AA$2230,""))</f>
        <v>1.5227499997700789E-2</v>
      </c>
      <c r="AE146" s="10">
        <f t="array" ref="AE146">MEDIAN(IF($Y$4:$Y$2230=AB146,$AA$4:$AA$2230,""))</f>
        <v>0.81939249999810182</v>
      </c>
      <c r="AF146" s="6"/>
      <c r="AG146" s="6"/>
      <c r="AH146" s="10"/>
      <c r="AI146" s="53"/>
      <c r="AJ146" s="10"/>
      <c r="AK146" s="10"/>
    </row>
    <row r="147" spans="1:37" x14ac:dyDescent="0.15">
      <c r="A147" s="50">
        <v>12.290618064383999</v>
      </c>
      <c r="B147" s="13">
        <f t="shared" si="16"/>
        <v>10</v>
      </c>
      <c r="C147" s="26">
        <v>1.9990000000000001</v>
      </c>
      <c r="D147" s="6">
        <v>23.510999999999999</v>
      </c>
      <c r="E147" s="6"/>
      <c r="F147" s="10"/>
      <c r="G147" s="10"/>
      <c r="H147" s="10"/>
      <c r="I147" s="6"/>
      <c r="J147" s="81"/>
      <c r="K147" s="10"/>
      <c r="L147" s="53"/>
      <c r="M147" s="10"/>
      <c r="N147" s="10"/>
      <c r="O147" s="50"/>
      <c r="P147" s="10"/>
      <c r="Q147" s="10"/>
      <c r="R147" s="10"/>
      <c r="S147" s="6"/>
      <c r="T147" s="6"/>
      <c r="U147" s="10"/>
      <c r="V147" s="53"/>
      <c r="W147" s="10"/>
      <c r="X147" s="10"/>
      <c r="Y147" s="50">
        <v>46.8557286912</v>
      </c>
      <c r="Z147" s="13">
        <f t="shared" si="17"/>
        <v>40</v>
      </c>
      <c r="AA147" s="6">
        <v>0.99420500000121792</v>
      </c>
      <c r="AB147" s="50">
        <v>28.077394346496</v>
      </c>
      <c r="AC147" s="10">
        <f t="shared" si="18"/>
        <v>0.22405749999784408</v>
      </c>
      <c r="AD147" s="10">
        <f t="array" ref="AD147">STDEVP(IF(($Y$4:$Y$2230=AB147),$AA$4:$AA$2230,""))</f>
        <v>2.2725000004074625E-3</v>
      </c>
      <c r="AE147" s="10">
        <f t="array" ref="AE147">MEDIAN(IF($Y$4:$Y$2230=AB147,$AA$4:$AA$2230,""))</f>
        <v>0.22405749999784408</v>
      </c>
      <c r="AF147" s="6"/>
      <c r="AG147" s="6"/>
      <c r="AH147" s="10"/>
      <c r="AI147" s="53"/>
      <c r="AJ147" s="10"/>
      <c r="AK147" s="10"/>
    </row>
    <row r="148" spans="1:37" x14ac:dyDescent="0.15">
      <c r="A148" s="50">
        <v>12.290618064383999</v>
      </c>
      <c r="B148" s="13">
        <f t="shared" si="16"/>
        <v>10</v>
      </c>
      <c r="C148" s="26">
        <v>0.86499999999999999</v>
      </c>
      <c r="D148" s="6">
        <v>11.755000000000001</v>
      </c>
      <c r="E148" s="6"/>
      <c r="F148" s="10"/>
      <c r="G148" s="10"/>
      <c r="H148" s="10"/>
      <c r="I148" s="6"/>
      <c r="J148" s="81"/>
      <c r="K148" s="10"/>
      <c r="L148" s="53"/>
      <c r="M148" s="10"/>
      <c r="N148" s="10"/>
      <c r="O148" s="50"/>
      <c r="P148" s="10"/>
      <c r="Q148" s="10"/>
      <c r="R148" s="10"/>
      <c r="S148" s="6"/>
      <c r="T148" s="6"/>
      <c r="U148" s="10"/>
      <c r="V148" s="53"/>
      <c r="W148" s="10"/>
      <c r="X148" s="10"/>
      <c r="Y148" s="50">
        <v>45.594228303359998</v>
      </c>
      <c r="Z148" s="13">
        <f t="shared" si="17"/>
        <v>40</v>
      </c>
      <c r="AA148" s="6">
        <v>0.99065999999696874</v>
      </c>
      <c r="AB148" s="50">
        <v>28.113437214720001</v>
      </c>
      <c r="AC148" s="10">
        <f t="shared" si="18"/>
        <v>0.13910249999754598</v>
      </c>
      <c r="AD148" s="10">
        <f t="array" ref="AD148">STDEVP(IF(($Y$4:$Y$2230=AB148),$AA$4:$AA$2230,""))</f>
        <v>2.2750000192084396E-4</v>
      </c>
      <c r="AE148" s="10">
        <f t="array" ref="AE148">MEDIAN(IF($Y$4:$Y$2230=AB148,$AA$4:$AA$2230,""))</f>
        <v>0.13910249999754598</v>
      </c>
      <c r="AF148" s="6"/>
      <c r="AG148" s="6"/>
      <c r="AH148" s="10"/>
      <c r="AI148" s="53"/>
      <c r="AJ148" s="10"/>
      <c r="AK148" s="10"/>
    </row>
    <row r="149" spans="1:37" x14ac:dyDescent="0.15">
      <c r="A149" s="50">
        <v>12.290618064383999</v>
      </c>
      <c r="B149" s="13">
        <f t="shared" si="16"/>
        <v>10</v>
      </c>
      <c r="C149" s="26">
        <v>1.0489999999999999</v>
      </c>
      <c r="D149" s="6">
        <v>11.755000000000001</v>
      </c>
      <c r="E149" s="6"/>
      <c r="F149" s="10"/>
      <c r="G149" s="10"/>
      <c r="H149" s="10"/>
      <c r="I149" s="6"/>
      <c r="J149" s="81"/>
      <c r="K149" s="10"/>
      <c r="L149" s="53"/>
      <c r="M149" s="10"/>
      <c r="N149" s="10"/>
      <c r="O149" s="50"/>
      <c r="P149" s="10"/>
      <c r="Q149" s="10"/>
      <c r="R149" s="10"/>
      <c r="S149" s="6"/>
      <c r="T149" s="6"/>
      <c r="U149" s="10"/>
      <c r="V149" s="53"/>
      <c r="W149" s="10"/>
      <c r="X149" s="10"/>
      <c r="Y149" s="50">
        <v>46.062785590271993</v>
      </c>
      <c r="Z149" s="13">
        <f t="shared" si="17"/>
        <v>40</v>
      </c>
      <c r="AA149" s="6">
        <v>1.5699999994134295E-3</v>
      </c>
      <c r="AB149" s="50">
        <v>28.185522951168</v>
      </c>
      <c r="AC149" s="10">
        <f t="shared" si="18"/>
        <v>0.40292333333073388</v>
      </c>
      <c r="AD149" s="10">
        <f t="array" ref="AD149">STDEVP(IF(($Y$4:$Y$2230=AB149),$AA$4:$AA$2230,""))</f>
        <v>3.8296205278907078E-2</v>
      </c>
      <c r="AE149" s="10">
        <f t="array" ref="AE149">MEDIAN(IF($Y$4:$Y$2230=AB149,$AA$4:$AA$2230,""))</f>
        <v>0.3766199999968185</v>
      </c>
      <c r="AF149" s="6"/>
      <c r="AG149" s="6"/>
      <c r="AH149" s="10"/>
      <c r="AI149" s="53"/>
      <c r="AJ149" s="10"/>
      <c r="AK149" s="10"/>
    </row>
    <row r="150" spans="1:37" x14ac:dyDescent="0.15">
      <c r="A150" s="50">
        <v>12.290618064383999</v>
      </c>
      <c r="B150" s="13">
        <f t="shared" si="16"/>
        <v>10</v>
      </c>
      <c r="C150" s="26">
        <v>0.93</v>
      </c>
      <c r="D150" s="6">
        <v>12.436</v>
      </c>
      <c r="E150" s="6"/>
      <c r="F150" s="10"/>
      <c r="G150" s="10"/>
      <c r="H150" s="10"/>
      <c r="I150" s="6"/>
      <c r="J150" s="81"/>
      <c r="K150" s="10"/>
      <c r="L150" s="53"/>
      <c r="M150" s="10"/>
      <c r="N150" s="10"/>
      <c r="O150" s="50"/>
      <c r="P150" s="10"/>
      <c r="Q150" s="10"/>
      <c r="R150" s="10"/>
      <c r="S150" s="6"/>
      <c r="T150" s="6"/>
      <c r="U150" s="10"/>
      <c r="V150" s="53"/>
      <c r="W150" s="10"/>
      <c r="X150" s="10"/>
      <c r="Y150" s="50">
        <v>46.062785590271993</v>
      </c>
      <c r="Z150" s="13">
        <f t="shared" si="17"/>
        <v>40</v>
      </c>
      <c r="AA150" s="6">
        <v>2.4999995571706179E-5</v>
      </c>
      <c r="AB150" s="50">
        <v>28.221565819392001</v>
      </c>
      <c r="AC150" s="10">
        <f t="shared" si="18"/>
        <v>0.71571249999943876</v>
      </c>
      <c r="AD150" s="10">
        <f t="array" ref="AD150">STDEVP(IF(($Y$4:$Y$2230=AB150),$AA$4:$AA$2230,""))</f>
        <v>9.317499999912715E-3</v>
      </c>
      <c r="AE150" s="10">
        <f t="array" ref="AE150">MEDIAN(IF($Y$4:$Y$2230=AB150,$AA$4:$AA$2230,""))</f>
        <v>0.71571249999943876</v>
      </c>
      <c r="AF150" s="6"/>
      <c r="AG150" s="6"/>
      <c r="AH150" s="10"/>
      <c r="AI150" s="53"/>
      <c r="AJ150" s="10"/>
      <c r="AK150" s="10"/>
    </row>
    <row r="151" spans="1:37" x14ac:dyDescent="0.15">
      <c r="A151" s="50">
        <v>12.290618064383999</v>
      </c>
      <c r="B151" s="13">
        <f t="shared" si="16"/>
        <v>10</v>
      </c>
      <c r="C151" s="26">
        <v>1.097</v>
      </c>
      <c r="D151" s="6">
        <v>12.436</v>
      </c>
      <c r="E151" s="6"/>
      <c r="F151" s="10"/>
      <c r="G151" s="10"/>
      <c r="H151" s="10"/>
      <c r="I151" s="6"/>
      <c r="J151" s="81"/>
      <c r="K151" s="10"/>
      <c r="L151" s="53"/>
      <c r="M151" s="10"/>
      <c r="N151" s="10"/>
      <c r="O151" s="50"/>
      <c r="P151" s="10"/>
      <c r="Q151" s="10"/>
      <c r="R151" s="10"/>
      <c r="S151" s="6"/>
      <c r="T151" s="6"/>
      <c r="U151" s="10"/>
      <c r="V151" s="53"/>
      <c r="W151" s="10"/>
      <c r="X151" s="10"/>
      <c r="Y151" s="50">
        <v>46.098828458495994</v>
      </c>
      <c r="Z151" s="13">
        <f t="shared" si="17"/>
        <v>40</v>
      </c>
      <c r="AA151" s="6">
        <v>0.99902499999900596</v>
      </c>
      <c r="AB151" s="50">
        <v>28.365737292287999</v>
      </c>
      <c r="AC151" s="10">
        <f t="shared" si="18"/>
        <v>0.2119599999937698</v>
      </c>
      <c r="AD151" s="10">
        <f t="array" ref="AD151">STDEVP(IF(($Y$4:$Y$2230=AB151),$AA$4:$AA$2230,""))</f>
        <v>0</v>
      </c>
      <c r="AE151" s="10">
        <f t="array" ref="AE151">MEDIAN(IF($Y$4:$Y$2230=AB151,$AA$4:$AA$2230,""))</f>
        <v>0.2119599999937698</v>
      </c>
      <c r="AF151" s="6"/>
      <c r="AG151" s="6"/>
      <c r="AH151" s="10"/>
      <c r="AI151" s="53"/>
      <c r="AJ151" s="10"/>
      <c r="AK151" s="10"/>
    </row>
    <row r="152" spans="1:37" x14ac:dyDescent="0.15">
      <c r="A152" s="50">
        <v>12.290618064383999</v>
      </c>
      <c r="B152" s="13">
        <f t="shared" si="16"/>
        <v>10</v>
      </c>
      <c r="C152" s="26">
        <v>1.419</v>
      </c>
      <c r="D152" s="6">
        <v>1.145</v>
      </c>
      <c r="E152" s="6"/>
      <c r="F152" s="10"/>
      <c r="G152" s="10"/>
      <c r="H152" s="10"/>
      <c r="I152" s="6"/>
      <c r="J152" s="81"/>
      <c r="K152" s="10"/>
      <c r="L152" s="53"/>
      <c r="M152" s="10"/>
      <c r="N152" s="10"/>
      <c r="O152" s="50"/>
      <c r="P152" s="10"/>
      <c r="Q152" s="10"/>
      <c r="R152" s="10"/>
      <c r="S152" s="6"/>
      <c r="T152" s="6"/>
      <c r="U152" s="10"/>
      <c r="V152" s="53"/>
      <c r="W152" s="10"/>
      <c r="X152" s="10"/>
      <c r="Y152" s="50">
        <v>45.954656985599996</v>
      </c>
      <c r="Z152" s="13">
        <f t="shared" si="17"/>
        <v>40</v>
      </c>
      <c r="AA152" s="6">
        <v>0.98748000000040292</v>
      </c>
      <c r="AB152" s="50">
        <v>28.401780160512001</v>
      </c>
      <c r="AC152" s="10">
        <f t="shared" si="18"/>
        <v>0.86888749999811166</v>
      </c>
      <c r="AD152" s="10">
        <f t="array" ref="AD152">STDEVP(IF(($Y$4:$Y$2230=AB152),$AA$4:$AA$2230,""))</f>
        <v>7.7250000192086166E-4</v>
      </c>
      <c r="AE152" s="10">
        <f t="array" ref="AE152">MEDIAN(IF($Y$4:$Y$2230=AB152,$AA$4:$AA$2230,""))</f>
        <v>0.86888749999811166</v>
      </c>
      <c r="AF152" s="6"/>
      <c r="AG152" s="6"/>
      <c r="AH152" s="10"/>
      <c r="AI152" s="53"/>
      <c r="AJ152" s="10"/>
      <c r="AK152" s="10"/>
    </row>
    <row r="153" spans="1:37" x14ac:dyDescent="0.15">
      <c r="A153" s="50">
        <v>12.290618064383999</v>
      </c>
      <c r="B153" s="13">
        <f t="shared" si="16"/>
        <v>10</v>
      </c>
      <c r="C153" s="26">
        <v>0.73099999999999998</v>
      </c>
      <c r="D153" s="6">
        <v>11.936</v>
      </c>
      <c r="E153" s="6"/>
      <c r="F153" s="10"/>
      <c r="G153" s="10"/>
      <c r="H153" s="10"/>
      <c r="I153" s="6"/>
      <c r="J153" s="81"/>
      <c r="K153" s="10"/>
      <c r="L153" s="53"/>
      <c r="M153" s="10"/>
      <c r="N153" s="10"/>
      <c r="O153" s="50"/>
      <c r="P153" s="10"/>
      <c r="Q153" s="10"/>
      <c r="R153" s="10"/>
      <c r="S153" s="6"/>
      <c r="T153" s="6"/>
      <c r="U153" s="10"/>
      <c r="V153" s="53"/>
      <c r="W153" s="10"/>
      <c r="X153" s="10"/>
      <c r="Y153" s="50">
        <v>45.810485512703998</v>
      </c>
      <c r="Z153" s="13">
        <f t="shared" si="17"/>
        <v>40</v>
      </c>
      <c r="AA153" s="6">
        <v>0.9889349999935344</v>
      </c>
      <c r="AB153" s="50">
        <v>28.437823028735995</v>
      </c>
      <c r="AC153" s="10">
        <f t="shared" si="18"/>
        <v>0.87674749999687351</v>
      </c>
      <c r="AD153" s="10">
        <f t="array" ref="AD153">STDEVP(IF(($Y$4:$Y$2230=AB153),$AA$4:$AA$2230,""))</f>
        <v>6.0227499999592538E-2</v>
      </c>
      <c r="AE153" s="10">
        <f t="array" ref="AE153">MEDIAN(IF($Y$4:$Y$2230=AB153,$AA$4:$AA$2230,""))</f>
        <v>0.87674749999687351</v>
      </c>
      <c r="AF153" s="6"/>
      <c r="AG153" s="6"/>
      <c r="AH153" s="10"/>
      <c r="AI153" s="53"/>
      <c r="AJ153" s="10"/>
      <c r="AK153" s="10"/>
    </row>
    <row r="154" spans="1:37" x14ac:dyDescent="0.15">
      <c r="A154" s="50">
        <v>12.290618064383999</v>
      </c>
      <c r="B154" s="13">
        <f t="shared" si="16"/>
        <v>10</v>
      </c>
      <c r="C154" s="26">
        <v>0.91600000000000004</v>
      </c>
      <c r="D154" s="6">
        <v>11.936</v>
      </c>
      <c r="E154" s="6"/>
      <c r="F154" s="10"/>
      <c r="G154" s="10"/>
      <c r="H154" s="10"/>
      <c r="I154" s="6"/>
      <c r="J154" s="81"/>
      <c r="K154" s="10"/>
      <c r="L154" s="53"/>
      <c r="M154" s="10"/>
      <c r="N154" s="10"/>
      <c r="O154" s="50"/>
      <c r="P154" s="10"/>
      <c r="Q154" s="10"/>
      <c r="R154" s="10"/>
      <c r="S154" s="6"/>
      <c r="T154" s="6"/>
      <c r="U154" s="10"/>
      <c r="V154" s="53"/>
      <c r="W154" s="10"/>
      <c r="X154" s="10"/>
      <c r="Y154" s="50">
        <v>45.377971094016004</v>
      </c>
      <c r="Z154" s="13">
        <f t="shared" si="17"/>
        <v>40</v>
      </c>
      <c r="AA154" s="6">
        <v>2.8450000002282483E-3</v>
      </c>
      <c r="AB154" s="50">
        <v>28.473865896960003</v>
      </c>
      <c r="AC154" s="10">
        <f t="shared" si="18"/>
        <v>0.29052499999864484</v>
      </c>
      <c r="AD154" s="10">
        <f t="array" ref="AD154">STDEVP(IF(($Y$4:$Y$2230=AB154),$AA$4:$AA$2230,""))</f>
        <v>8.9030260869481875E-2</v>
      </c>
      <c r="AE154" s="10">
        <f t="array" ref="AE154">MEDIAN(IF($Y$4:$Y$2230=AB154,$AA$4:$AA$2230,""))</f>
        <v>0.35275000000037826</v>
      </c>
      <c r="AF154" s="6"/>
      <c r="AG154" s="6"/>
      <c r="AH154" s="10"/>
      <c r="AI154" s="53"/>
      <c r="AJ154" s="10"/>
      <c r="AK154" s="10"/>
    </row>
    <row r="155" spans="1:37" x14ac:dyDescent="0.15">
      <c r="A155" s="50"/>
      <c r="B155" s="13"/>
      <c r="C155" s="6"/>
      <c r="D155" s="6"/>
      <c r="E155" s="6"/>
      <c r="F155" s="10"/>
      <c r="G155" s="10"/>
      <c r="H155" s="10"/>
      <c r="I155" s="6"/>
      <c r="J155" s="81"/>
      <c r="K155" s="10"/>
      <c r="L155" s="53"/>
      <c r="M155" s="10"/>
      <c r="N155" s="10"/>
      <c r="O155" s="6"/>
      <c r="P155" s="10"/>
      <c r="Q155" s="10"/>
      <c r="R155" s="10"/>
      <c r="S155" s="6"/>
      <c r="T155" s="6"/>
      <c r="U155" s="10"/>
      <c r="V155" s="53"/>
      <c r="W155" s="10"/>
      <c r="X155" s="10"/>
      <c r="Y155" s="50">
        <v>45.233799621120006</v>
      </c>
      <c r="Z155" s="13">
        <f t="shared" si="17"/>
        <v>40</v>
      </c>
      <c r="AA155" s="6">
        <v>1.299999996386525E-3</v>
      </c>
      <c r="AB155" s="50">
        <v>28.509908765183997</v>
      </c>
      <c r="AC155" s="10">
        <f t="shared" si="18"/>
        <v>0.14669249999705125</v>
      </c>
      <c r="AD155" s="10">
        <f t="array" ref="AD155">STDEVP(IF(($Y$4:$Y$2230=AB155),$AA$4:$AA$2230,""))</f>
        <v>6.2724999975843909E-3</v>
      </c>
      <c r="AE155" s="10">
        <f t="array" ref="AE155">MEDIAN(IF($Y$4:$Y$2230=AB155,$AA$4:$AA$2230,""))</f>
        <v>0.14669249999705125</v>
      </c>
      <c r="AF155" s="6"/>
      <c r="AG155" s="6"/>
      <c r="AH155" s="10"/>
      <c r="AI155" s="53"/>
      <c r="AJ155" s="10"/>
      <c r="AK155" s="10"/>
    </row>
    <row r="156" spans="1:37" x14ac:dyDescent="0.15">
      <c r="A156" s="50"/>
      <c r="B156" s="13"/>
      <c r="C156" s="6"/>
      <c r="D156" s="6"/>
      <c r="E156" s="6"/>
      <c r="F156" s="10"/>
      <c r="G156" s="10"/>
      <c r="H156" s="10"/>
      <c r="I156" s="6"/>
      <c r="J156" s="81"/>
      <c r="K156" s="10"/>
      <c r="L156" s="53"/>
      <c r="M156" s="10"/>
      <c r="N156" s="10"/>
      <c r="O156" s="6"/>
      <c r="P156" s="10"/>
      <c r="Q156" s="10"/>
      <c r="R156" s="10"/>
      <c r="S156" s="6"/>
      <c r="T156" s="6"/>
      <c r="U156" s="10"/>
      <c r="V156" s="53"/>
      <c r="W156" s="10"/>
      <c r="X156" s="10"/>
      <c r="Y156" s="50">
        <v>46.963857295871996</v>
      </c>
      <c r="Z156" s="13">
        <f t="shared" si="17"/>
        <v>40</v>
      </c>
      <c r="AA156" s="6">
        <v>7.8754999997725283E-2</v>
      </c>
      <c r="AB156" s="50">
        <v>28.545951633407999</v>
      </c>
      <c r="AC156" s="10">
        <f t="shared" si="18"/>
        <v>0.89827749999622852</v>
      </c>
      <c r="AD156" s="10">
        <f t="array" ref="AD156">STDEVP(IF(($Y$4:$Y$2230=AB156),$AA$4:$AA$2230,""))</f>
        <v>8.2725000016298234E-3</v>
      </c>
      <c r="AE156" s="10">
        <f t="array" ref="AE156">MEDIAN(IF($Y$4:$Y$2230=AB156,$AA$4:$AA$2230,""))</f>
        <v>0.89827749999622852</v>
      </c>
      <c r="AF156" s="6"/>
      <c r="AG156" s="6"/>
      <c r="AH156" s="10"/>
      <c r="AI156" s="53"/>
      <c r="AJ156" s="10"/>
      <c r="AK156" s="10"/>
    </row>
    <row r="157" spans="1:37" x14ac:dyDescent="0.15">
      <c r="A157" s="50"/>
      <c r="B157" s="13"/>
      <c r="C157" s="6"/>
      <c r="D157" s="6"/>
      <c r="E157" s="6"/>
      <c r="F157" s="10"/>
      <c r="G157" s="10"/>
      <c r="H157" s="10"/>
      <c r="I157" s="6"/>
      <c r="J157" s="81"/>
      <c r="K157" s="10"/>
      <c r="L157" s="53"/>
      <c r="M157" s="10"/>
      <c r="N157" s="10"/>
      <c r="O157" s="6"/>
      <c r="P157" s="10"/>
      <c r="Q157" s="10"/>
      <c r="R157" s="10"/>
      <c r="S157" s="6"/>
      <c r="T157" s="6"/>
      <c r="U157" s="10"/>
      <c r="V157" s="53"/>
      <c r="W157" s="10"/>
      <c r="X157" s="10"/>
      <c r="Y157" s="50">
        <v>48.874129311744007</v>
      </c>
      <c r="Z157" s="13">
        <f t="shared" si="17"/>
        <v>40</v>
      </c>
      <c r="AA157" s="6">
        <v>9.9119999994931263E-2</v>
      </c>
      <c r="AB157" s="50">
        <v>28.581994501632</v>
      </c>
      <c r="AC157" s="10">
        <f t="shared" si="18"/>
        <v>0.70720999999702616</v>
      </c>
      <c r="AD157" s="10">
        <f t="array" ref="AD157">STDEVP(IF(($Y$4:$Y$2230=AB157),$AA$4:$AA$2230,""))</f>
        <v>0.19304471722966313</v>
      </c>
      <c r="AE157" s="10">
        <f t="array" ref="AE157">MEDIAN(IF($Y$4:$Y$2230=AB157,$AA$4:$AA$2230,""))</f>
        <v>0.84293999999561553</v>
      </c>
      <c r="AF157" s="6"/>
      <c r="AG157" s="6"/>
      <c r="AH157" s="10"/>
      <c r="AI157" s="53"/>
      <c r="AJ157" s="10"/>
      <c r="AK157" s="10"/>
    </row>
    <row r="158" spans="1:37" x14ac:dyDescent="0.15">
      <c r="A158" s="50"/>
      <c r="B158" s="13"/>
      <c r="C158" s="6"/>
      <c r="D158" s="6"/>
      <c r="E158" s="6"/>
      <c r="F158" s="10"/>
      <c r="G158" s="10"/>
      <c r="H158" s="10"/>
      <c r="I158" s="6"/>
      <c r="J158" s="81"/>
      <c r="K158" s="10"/>
      <c r="L158" s="53"/>
      <c r="M158" s="10"/>
      <c r="N158" s="10"/>
      <c r="O158" s="6"/>
      <c r="P158" s="10"/>
      <c r="Q158" s="10"/>
      <c r="R158" s="10"/>
      <c r="S158" s="6"/>
      <c r="T158" s="6"/>
      <c r="U158" s="10"/>
      <c r="V158" s="53"/>
      <c r="W158" s="10"/>
      <c r="X158" s="10"/>
      <c r="Y158" s="50">
        <v>48.513700629504001</v>
      </c>
      <c r="Z158" s="13">
        <f t="shared" si="17"/>
        <v>40</v>
      </c>
      <c r="AA158" s="6">
        <v>9.6029999994523774E-2</v>
      </c>
      <c r="AB158" s="50">
        <v>28.690123106304</v>
      </c>
      <c r="AC158" s="10">
        <f t="shared" si="18"/>
        <v>0.38898699999654351</v>
      </c>
      <c r="AD158" s="10">
        <f t="array" ref="AD158">STDEVP(IF(($Y$4:$Y$2230=AB158),$AA$4:$AA$2230,""))</f>
        <v>0.13282195483513159</v>
      </c>
      <c r="AE158" s="10">
        <f t="array" ref="AE158">MEDIAN(IF($Y$4:$Y$2230=AB158,$AA$4:$AA$2230,""))</f>
        <v>0.33502499999919633</v>
      </c>
      <c r="AF158" s="6"/>
      <c r="AG158" s="6"/>
      <c r="AH158" s="10"/>
      <c r="AI158" s="53"/>
      <c r="AJ158" s="10"/>
      <c r="AK158" s="10"/>
    </row>
    <row r="159" spans="1:37" x14ac:dyDescent="0.15">
      <c r="A159" s="50"/>
      <c r="B159" s="13"/>
      <c r="C159" s="6"/>
      <c r="D159" s="6"/>
      <c r="E159" s="6"/>
      <c r="F159" s="10"/>
      <c r="G159" s="10"/>
      <c r="H159" s="10"/>
      <c r="I159" s="6"/>
      <c r="J159" s="81"/>
      <c r="K159" s="10"/>
      <c r="L159" s="53"/>
      <c r="M159" s="10"/>
      <c r="N159" s="10"/>
      <c r="O159" s="6"/>
      <c r="P159" s="10"/>
      <c r="Q159" s="10"/>
      <c r="R159" s="10"/>
      <c r="S159" s="6"/>
      <c r="T159" s="6"/>
      <c r="U159" s="10"/>
      <c r="V159" s="53"/>
      <c r="W159" s="10"/>
      <c r="X159" s="10"/>
      <c r="Y159" s="50">
        <v>47.324285978112002</v>
      </c>
      <c r="Z159" s="13">
        <f t="shared" si="17"/>
        <v>40</v>
      </c>
      <c r="AA159" s="6">
        <v>8.439499999976241E-2</v>
      </c>
      <c r="AB159" s="50">
        <v>28.798251710976</v>
      </c>
      <c r="AC159" s="10">
        <f t="shared" si="18"/>
        <v>0.86179749999688926</v>
      </c>
      <c r="AD159" s="10">
        <f t="array" ref="AD159">STDEVP(IF(($Y$4:$Y$2230=AB159),$AA$4:$AA$2230,""))</f>
        <v>4.2275000027357512E-3</v>
      </c>
      <c r="AE159" s="10">
        <f t="array" ref="AE159">MEDIAN(IF($Y$4:$Y$2230=AB159,$AA$4:$AA$2230,""))</f>
        <v>0.86179749999688926</v>
      </c>
      <c r="AF159" s="6"/>
      <c r="AG159" s="6"/>
      <c r="AH159" s="10"/>
      <c r="AI159" s="53"/>
      <c r="AJ159" s="10"/>
      <c r="AK159" s="10"/>
    </row>
    <row r="160" spans="1:37" x14ac:dyDescent="0.15">
      <c r="A160" s="50"/>
      <c r="B160" s="13"/>
      <c r="C160" s="6"/>
      <c r="D160" s="6"/>
      <c r="E160" s="6"/>
      <c r="F160" s="10"/>
      <c r="G160" s="10"/>
      <c r="H160" s="10"/>
      <c r="I160" s="6"/>
      <c r="J160" s="81"/>
      <c r="K160" s="10"/>
      <c r="L160" s="53"/>
      <c r="M160" s="10"/>
      <c r="N160" s="10"/>
      <c r="O160" s="6"/>
      <c r="P160" s="10"/>
      <c r="Q160" s="10"/>
      <c r="R160" s="10"/>
      <c r="S160" s="6"/>
      <c r="T160" s="6"/>
      <c r="U160" s="10"/>
      <c r="V160" s="53"/>
      <c r="W160" s="10"/>
      <c r="X160" s="10"/>
      <c r="Y160" s="50">
        <v>47.288243109887993</v>
      </c>
      <c r="Z160" s="13">
        <f t="shared" si="17"/>
        <v>40</v>
      </c>
      <c r="AA160" s="6">
        <v>8.2759999999762357E-2</v>
      </c>
      <c r="AB160" s="50">
        <v>28.978466052095996</v>
      </c>
      <c r="AC160" s="10">
        <f t="shared" si="18"/>
        <v>0.23487749999685448</v>
      </c>
      <c r="AD160" s="10">
        <f t="array" ref="AD160">STDEVP(IF(($Y$4:$Y$2230=AB160),$AA$4:$AA$2230,""))</f>
        <v>5.2724999973806641E-3</v>
      </c>
      <c r="AE160" s="10">
        <f t="array" ref="AE160">MEDIAN(IF($Y$4:$Y$2230=AB160,$AA$4:$AA$2230,""))</f>
        <v>0.23487749999685448</v>
      </c>
      <c r="AF160" s="6"/>
      <c r="AG160" s="6"/>
      <c r="AH160" s="10"/>
      <c r="AI160" s="53"/>
      <c r="AJ160" s="10"/>
      <c r="AK160" s="10"/>
    </row>
    <row r="161" spans="1:37" x14ac:dyDescent="0.15">
      <c r="A161" s="50"/>
      <c r="B161" s="13"/>
      <c r="C161" s="6"/>
      <c r="D161" s="6"/>
      <c r="E161" s="6"/>
      <c r="F161" s="10"/>
      <c r="G161" s="10"/>
      <c r="H161" s="10"/>
      <c r="I161" s="6"/>
      <c r="J161" s="81"/>
      <c r="K161" s="10"/>
      <c r="L161" s="53"/>
      <c r="M161" s="10"/>
      <c r="N161" s="10"/>
      <c r="O161" s="6"/>
      <c r="P161" s="10"/>
      <c r="Q161" s="10"/>
      <c r="R161" s="10"/>
      <c r="S161" s="6"/>
      <c r="T161" s="6"/>
      <c r="U161" s="10"/>
      <c r="V161" s="53"/>
      <c r="W161" s="10"/>
      <c r="X161" s="10"/>
      <c r="Y161" s="50">
        <v>46.8557286912</v>
      </c>
      <c r="Z161" s="13">
        <f t="shared" si="17"/>
        <v>40</v>
      </c>
      <c r="AA161" s="6">
        <v>9.1214999997957902E-2</v>
      </c>
      <c r="AB161" s="50">
        <v>29.050551788543999</v>
      </c>
      <c r="AC161" s="10">
        <f t="shared" si="18"/>
        <v>0.63374250000060528</v>
      </c>
      <c r="AD161" s="10">
        <f t="array" ref="AD161">STDEVP(IF(($Y$4:$Y$2230=AB161),$AA$4:$AA$2230,""))</f>
        <v>8.2274999999126797E-3</v>
      </c>
      <c r="AE161" s="10">
        <f t="array" ref="AE161">MEDIAN(IF($Y$4:$Y$2230=AB161,$AA$4:$AA$2230,""))</f>
        <v>0.63374250000060528</v>
      </c>
      <c r="AF161" s="6"/>
      <c r="AG161" s="6"/>
      <c r="AH161" s="10"/>
      <c r="AI161" s="53"/>
      <c r="AJ161" s="10"/>
      <c r="AK161" s="10"/>
    </row>
    <row r="162" spans="1:37" x14ac:dyDescent="0.15">
      <c r="A162" s="50"/>
      <c r="B162" s="13"/>
      <c r="C162" s="6"/>
      <c r="D162" s="6"/>
      <c r="E162" s="6"/>
      <c r="F162" s="10"/>
      <c r="G162" s="10"/>
      <c r="H162" s="10"/>
      <c r="I162" s="6"/>
      <c r="J162" s="81"/>
      <c r="K162" s="10"/>
      <c r="L162" s="53"/>
      <c r="M162" s="10"/>
      <c r="N162" s="10"/>
      <c r="O162" s="6"/>
      <c r="P162" s="10"/>
      <c r="Q162" s="10"/>
      <c r="R162" s="10"/>
      <c r="S162" s="6"/>
      <c r="T162" s="6"/>
      <c r="U162" s="10"/>
      <c r="V162" s="53"/>
      <c r="W162" s="10"/>
      <c r="X162" s="10"/>
      <c r="Y162" s="50">
        <v>45.954656985599996</v>
      </c>
      <c r="Z162" s="13">
        <f t="shared" si="17"/>
        <v>40</v>
      </c>
      <c r="AA162" s="6">
        <v>9.4669999998772791E-2</v>
      </c>
      <c r="AB162" s="50">
        <v>29.086594656768</v>
      </c>
      <c r="AC162" s="10">
        <f t="shared" si="18"/>
        <v>0.41779999999737782</v>
      </c>
      <c r="AD162" s="10">
        <f t="array" ref="AD162">STDEVP(IF(($Y$4:$Y$2230=AB162),$AA$4:$AA$2230,""))</f>
        <v>0</v>
      </c>
      <c r="AE162" s="10">
        <f t="array" ref="AE162">MEDIAN(IF($Y$4:$Y$2230=AB162,$AA$4:$AA$2230,""))</f>
        <v>0.41779999999737782</v>
      </c>
      <c r="AF162" s="6"/>
      <c r="AG162" s="6"/>
      <c r="AH162" s="10"/>
      <c r="AI162" s="53"/>
      <c r="AJ162" s="10"/>
      <c r="AK162" s="10"/>
    </row>
    <row r="163" spans="1:37" x14ac:dyDescent="0.15">
      <c r="A163" s="50"/>
      <c r="B163" s="13"/>
      <c r="C163" s="6"/>
      <c r="D163" s="6"/>
      <c r="E163" s="6"/>
      <c r="F163" s="10"/>
      <c r="G163" s="10"/>
      <c r="H163" s="10"/>
      <c r="I163" s="6"/>
      <c r="J163" s="81"/>
      <c r="K163" s="10"/>
      <c r="L163" s="53"/>
      <c r="M163" s="10"/>
      <c r="N163" s="10"/>
      <c r="O163" s="6"/>
      <c r="P163" s="10"/>
      <c r="Q163" s="10"/>
      <c r="R163" s="10"/>
      <c r="S163" s="6"/>
      <c r="T163" s="6"/>
      <c r="U163" s="10"/>
      <c r="V163" s="53"/>
      <c r="W163" s="10"/>
      <c r="X163" s="10"/>
      <c r="Y163" s="50">
        <v>46.170914194944004</v>
      </c>
      <c r="Z163" s="13">
        <f t="shared" si="17"/>
        <v>40</v>
      </c>
      <c r="AA163" s="6">
        <v>8.7125000000984665E-2</v>
      </c>
      <c r="AB163" s="50">
        <v>29.122637524992001</v>
      </c>
      <c r="AC163" s="10">
        <f t="shared" si="18"/>
        <v>0.33545249999669091</v>
      </c>
      <c r="AD163" s="10">
        <f t="array" ref="AD163">STDEVP(IF(($Y$4:$Y$2230=AB163),$AA$4:$AA$2230,""))</f>
        <v>6.7274999977881E-3</v>
      </c>
      <c r="AE163" s="10">
        <f t="array" ref="AE163">MEDIAN(IF($Y$4:$Y$2230=AB163,$AA$4:$AA$2230,""))</f>
        <v>0.33545249999669091</v>
      </c>
      <c r="AF163" s="6"/>
      <c r="AG163" s="6"/>
      <c r="AH163" s="10"/>
      <c r="AI163" s="53"/>
      <c r="AJ163" s="10"/>
      <c r="AK163" s="10"/>
    </row>
    <row r="164" spans="1:37" x14ac:dyDescent="0.15">
      <c r="A164" s="50"/>
      <c r="B164" s="13"/>
      <c r="C164" s="6"/>
      <c r="D164" s="6"/>
      <c r="E164" s="6"/>
      <c r="F164" s="10"/>
      <c r="G164" s="10"/>
      <c r="H164" s="10"/>
      <c r="I164" s="6"/>
      <c r="J164" s="81"/>
      <c r="K164" s="10"/>
      <c r="L164" s="53"/>
      <c r="M164" s="10"/>
      <c r="N164" s="10"/>
      <c r="O164" s="6"/>
      <c r="P164" s="10"/>
      <c r="Q164" s="10"/>
      <c r="R164" s="10"/>
      <c r="S164" s="6"/>
      <c r="T164" s="6"/>
      <c r="U164" s="10"/>
      <c r="V164" s="53"/>
      <c r="W164" s="10"/>
      <c r="X164" s="10"/>
      <c r="Y164" s="50">
        <v>46.206957063167998</v>
      </c>
      <c r="Z164" s="13">
        <f t="shared" si="17"/>
        <v>40</v>
      </c>
      <c r="AA164" s="6">
        <v>8.6580000000984647E-2</v>
      </c>
      <c r="AB164" s="50">
        <v>29.158680393216002</v>
      </c>
      <c r="AC164" s="10">
        <f t="shared" si="18"/>
        <v>0.33437166666547324</v>
      </c>
      <c r="AD164" s="10">
        <f t="array" ref="AD164">STDEVP(IF(($Y$4:$Y$2230=AB164),$AA$4:$AA$2230,""))</f>
        <v>0.4615947864815525</v>
      </c>
      <c r="AE164" s="10">
        <f t="array" ref="AE164">MEDIAN(IF($Y$4:$Y$2230=AB164,$AA$4:$AA$2230,""))</f>
        <v>1.0249999998146908E-2</v>
      </c>
      <c r="AF164" s="6"/>
      <c r="AG164" s="6"/>
      <c r="AH164" s="10"/>
      <c r="AI164" s="53"/>
      <c r="AJ164" s="10"/>
      <c r="AK164" s="10"/>
    </row>
    <row r="165" spans="1:37" x14ac:dyDescent="0.15">
      <c r="A165" s="50"/>
      <c r="B165" s="13"/>
      <c r="C165" s="6"/>
      <c r="D165" s="6"/>
      <c r="E165" s="6"/>
      <c r="F165" s="10"/>
      <c r="G165" s="10"/>
      <c r="H165" s="10"/>
      <c r="I165" s="6"/>
      <c r="J165" s="81"/>
      <c r="K165" s="10"/>
      <c r="L165" s="53"/>
      <c r="M165" s="10"/>
      <c r="N165" s="10"/>
      <c r="O165" s="6"/>
      <c r="P165" s="10"/>
      <c r="Q165" s="10"/>
      <c r="R165" s="10"/>
      <c r="S165" s="6"/>
      <c r="T165" s="6"/>
      <c r="U165" s="10"/>
      <c r="V165" s="53"/>
      <c r="W165" s="10"/>
      <c r="X165" s="10"/>
      <c r="Y165" s="50">
        <v>44.260642179072001</v>
      </c>
      <c r="Z165" s="13">
        <f t="shared" si="17"/>
        <v>40</v>
      </c>
      <c r="AA165" s="6">
        <v>0.18303499999528028</v>
      </c>
      <c r="AB165" s="50">
        <v>29.447023339007998</v>
      </c>
      <c r="AC165" s="10">
        <f t="shared" si="18"/>
        <v>0.68124874999807394</v>
      </c>
      <c r="AD165" s="10">
        <f t="array" ref="AD165">STDEVP(IF(($Y$4:$Y$2230=AB165),$AA$4:$AA$2230,""))</f>
        <v>0.26831751739721676</v>
      </c>
      <c r="AE165" s="10">
        <f t="array" ref="AE165">MEDIAN(IF($Y$4:$Y$2230=AB165,$AA$4:$AA$2230,""))</f>
        <v>0.83352749999882947</v>
      </c>
      <c r="AF165" s="6"/>
      <c r="AG165" s="6"/>
      <c r="AH165" s="10"/>
      <c r="AI165" s="53"/>
      <c r="AJ165" s="10"/>
      <c r="AK165" s="10"/>
    </row>
    <row r="166" spans="1:37" x14ac:dyDescent="0.15">
      <c r="A166" s="50"/>
      <c r="B166" s="13"/>
      <c r="C166" s="6"/>
      <c r="D166" s="6"/>
      <c r="E166" s="6"/>
      <c r="F166" s="10"/>
      <c r="G166" s="10"/>
      <c r="H166" s="10"/>
      <c r="I166" s="6"/>
      <c r="J166" s="81"/>
      <c r="K166" s="10"/>
      <c r="L166" s="53"/>
      <c r="M166" s="10"/>
      <c r="N166" s="10"/>
      <c r="O166" s="6"/>
      <c r="P166" s="10"/>
      <c r="Q166" s="10"/>
      <c r="R166" s="10"/>
      <c r="S166" s="6"/>
      <c r="T166" s="6"/>
      <c r="U166" s="10"/>
      <c r="V166" s="53"/>
      <c r="W166" s="10"/>
      <c r="X166" s="10"/>
      <c r="Y166" s="50">
        <v>43.395613341695991</v>
      </c>
      <c r="Z166" s="13">
        <f t="shared" si="17"/>
        <v>40</v>
      </c>
      <c r="AA166" s="6">
        <v>0.27248999999906376</v>
      </c>
      <c r="AB166" s="50">
        <v>29.627237680128001</v>
      </c>
      <c r="AC166" s="10">
        <f t="shared" si="18"/>
        <v>0.29260999999582582</v>
      </c>
      <c r="AD166" s="10">
        <f t="array" ref="AD166">STDEVP(IF(($Y$4:$Y$2230=AB166),$AA$4:$AA$2230,""))</f>
        <v>0</v>
      </c>
      <c r="AE166" s="10">
        <f t="array" ref="AE166">MEDIAN(IF($Y$4:$Y$2230=AB166,$AA$4:$AA$2230,""))</f>
        <v>0.29260999999582582</v>
      </c>
      <c r="AF166" s="6"/>
      <c r="AG166" s="6"/>
      <c r="AH166" s="10"/>
      <c r="AI166" s="53"/>
      <c r="AJ166" s="10"/>
      <c r="AK166" s="10"/>
    </row>
    <row r="167" spans="1:37" x14ac:dyDescent="0.15">
      <c r="A167" s="50"/>
      <c r="B167" s="13"/>
      <c r="C167" s="6"/>
      <c r="D167" s="6"/>
      <c r="E167" s="6"/>
      <c r="F167" s="10"/>
      <c r="G167" s="10"/>
      <c r="H167" s="10"/>
      <c r="I167" s="6"/>
      <c r="J167" s="81"/>
      <c r="K167" s="10"/>
      <c r="L167" s="53"/>
      <c r="M167" s="10"/>
      <c r="N167" s="10"/>
      <c r="O167" s="6"/>
      <c r="P167" s="10"/>
      <c r="Q167" s="10"/>
      <c r="R167" s="10"/>
      <c r="S167" s="6"/>
      <c r="T167" s="6"/>
      <c r="U167" s="10"/>
      <c r="V167" s="53"/>
      <c r="W167" s="10"/>
      <c r="X167" s="10"/>
      <c r="Y167" s="50">
        <v>40.944698302463998</v>
      </c>
      <c r="Z167" s="13">
        <f t="shared" si="17"/>
        <v>40</v>
      </c>
      <c r="AA167" s="6">
        <v>0.18194499999528024</v>
      </c>
      <c r="AB167" s="50">
        <v>29.843494889471994</v>
      </c>
      <c r="AC167" s="10">
        <f t="shared" si="18"/>
        <v>7.2257499997309682E-2</v>
      </c>
      <c r="AD167" s="10">
        <f t="array" ref="AD167">STDEVP(IF(($Y$4:$Y$2230=AB167),$AA$4:$AA$2230,""))</f>
        <v>2.2724999967694837E-3</v>
      </c>
      <c r="AE167" s="10">
        <f t="array" ref="AE167">MEDIAN(IF($Y$4:$Y$2230=AB167,$AA$4:$AA$2230,""))</f>
        <v>7.2257499997309682E-2</v>
      </c>
      <c r="AF167" s="6"/>
      <c r="AG167" s="6"/>
      <c r="AH167" s="10"/>
      <c r="AI167" s="53"/>
      <c r="AJ167" s="10"/>
      <c r="AK167" s="10"/>
    </row>
    <row r="168" spans="1:37" x14ac:dyDescent="0.15">
      <c r="A168" s="50"/>
      <c r="B168" s="13"/>
      <c r="C168" s="6"/>
      <c r="D168" s="6"/>
      <c r="E168" s="6"/>
      <c r="F168" s="10"/>
      <c r="G168" s="10"/>
      <c r="H168" s="10"/>
      <c r="I168" s="6"/>
      <c r="J168" s="81"/>
      <c r="K168" s="10"/>
      <c r="L168" s="53"/>
      <c r="M168" s="10"/>
      <c r="N168" s="10"/>
      <c r="O168" s="6"/>
      <c r="P168" s="10"/>
      <c r="Q168" s="10"/>
      <c r="R168" s="10"/>
      <c r="S168" s="6"/>
      <c r="T168" s="6"/>
      <c r="U168" s="10"/>
      <c r="V168" s="53"/>
      <c r="W168" s="10"/>
      <c r="X168" s="10"/>
      <c r="Y168" s="50">
        <v>40.944698302463998</v>
      </c>
      <c r="Z168" s="13">
        <f t="shared" si="17"/>
        <v>40</v>
      </c>
      <c r="AA168" s="6">
        <v>0.27394499999947119</v>
      </c>
      <c r="AB168" s="50">
        <v>29.915580625920001</v>
      </c>
      <c r="AC168" s="10">
        <f t="shared" si="18"/>
        <v>0.66763999999898438</v>
      </c>
      <c r="AD168" s="10">
        <f t="array" ref="AD168">STDEVP(IF(($Y$4:$Y$2230=AB168),$AA$4:$AA$2230,""))</f>
        <v>0.29600069647955246</v>
      </c>
      <c r="AE168" s="10">
        <f t="array" ref="AE168">MEDIAN(IF($Y$4:$Y$2230=AB168,$AA$4:$AA$2230,""))</f>
        <v>0.8696749999989366</v>
      </c>
      <c r="AF168" s="6"/>
      <c r="AG168" s="6"/>
      <c r="AH168" s="10"/>
      <c r="AI168" s="53"/>
      <c r="AJ168" s="10"/>
      <c r="AK168" s="10"/>
    </row>
    <row r="169" spans="1:37" x14ac:dyDescent="0.15">
      <c r="A169" s="50"/>
      <c r="B169" s="13"/>
      <c r="C169" s="6"/>
      <c r="D169" s="6"/>
      <c r="E169" s="6"/>
      <c r="F169" s="10"/>
      <c r="G169" s="10"/>
      <c r="H169" s="10"/>
      <c r="I169" s="6"/>
      <c r="J169" s="81"/>
      <c r="K169" s="10"/>
      <c r="L169" s="53"/>
      <c r="M169" s="10"/>
      <c r="N169" s="10"/>
      <c r="O169" s="6"/>
      <c r="P169" s="10"/>
      <c r="Q169" s="10"/>
      <c r="R169" s="10"/>
      <c r="S169" s="6"/>
      <c r="T169" s="6"/>
      <c r="U169" s="10"/>
      <c r="V169" s="53"/>
      <c r="W169" s="10"/>
      <c r="X169" s="10"/>
      <c r="Y169" s="50">
        <v>39.178597759487999</v>
      </c>
      <c r="Z169" s="13">
        <f t="shared" si="17"/>
        <v>30</v>
      </c>
      <c r="AA169" s="6">
        <v>0.27839999999685183</v>
      </c>
      <c r="AB169" s="50">
        <v>29.951623494144002</v>
      </c>
      <c r="AC169" s="10">
        <f t="shared" si="18"/>
        <v>0.57358249999837396</v>
      </c>
      <c r="AD169" s="10">
        <f t="array" ref="AD169">STDEVP(IF(($Y$4:$Y$2230=AB169),$AA$4:$AA$2230,""))</f>
        <v>0.34964200438657439</v>
      </c>
      <c r="AE169" s="10">
        <f t="array" ref="AE169">MEDIAN(IF($Y$4:$Y$2230=AB169,$AA$4:$AA$2230,""))</f>
        <v>0.57533249999782099</v>
      </c>
      <c r="AF169" s="6"/>
      <c r="AG169" s="6"/>
      <c r="AH169" s="10"/>
      <c r="AI169" s="53"/>
      <c r="AJ169" s="10"/>
      <c r="AK169" s="10"/>
    </row>
    <row r="170" spans="1:37" x14ac:dyDescent="0.15">
      <c r="A170" s="50"/>
      <c r="B170" s="13"/>
      <c r="C170" s="6"/>
      <c r="D170" s="6"/>
      <c r="E170" s="6"/>
      <c r="F170" s="10"/>
      <c r="G170" s="10"/>
      <c r="H170" s="10"/>
      <c r="I170" s="6"/>
      <c r="J170" s="81"/>
      <c r="K170" s="10"/>
      <c r="L170" s="53"/>
      <c r="M170" s="10"/>
      <c r="N170" s="10"/>
      <c r="O170" s="6"/>
      <c r="P170" s="10"/>
      <c r="Q170" s="10"/>
      <c r="R170" s="10"/>
      <c r="S170" s="6"/>
      <c r="T170" s="6"/>
      <c r="U170" s="10"/>
      <c r="V170" s="53"/>
      <c r="W170" s="10"/>
      <c r="X170" s="10"/>
      <c r="Y170" s="50">
        <v>35.033667913728003</v>
      </c>
      <c r="Z170" s="13">
        <f t="shared" si="17"/>
        <v>30</v>
      </c>
      <c r="AA170" s="6">
        <v>0.27485499999987861</v>
      </c>
      <c r="AB170" s="50">
        <v>29.987666362368</v>
      </c>
      <c r="AC170" s="10">
        <f t="shared" si="18"/>
        <v>0.31952249999801829</v>
      </c>
      <c r="AD170" s="10">
        <f t="array" ref="AD170">STDEVP(IF(($Y$4:$Y$2230=AB170),$AA$4:$AA$2230,""))</f>
        <v>2.2725000004074625E-3</v>
      </c>
      <c r="AE170" s="10">
        <f t="array" ref="AE170">MEDIAN(IF($Y$4:$Y$2230=AB170,$AA$4:$AA$2230,""))</f>
        <v>0.31952249999801829</v>
      </c>
      <c r="AF170" s="6"/>
      <c r="AG170" s="6"/>
      <c r="AH170" s="10"/>
      <c r="AI170" s="53"/>
      <c r="AJ170" s="10"/>
      <c r="AK170" s="10"/>
    </row>
    <row r="171" spans="1:37" x14ac:dyDescent="0.15">
      <c r="A171" s="50"/>
      <c r="B171" s="13"/>
      <c r="C171" s="6"/>
      <c r="D171" s="6"/>
      <c r="E171" s="6"/>
      <c r="F171" s="10"/>
      <c r="G171" s="10"/>
      <c r="H171" s="10"/>
      <c r="I171" s="6"/>
      <c r="J171" s="81"/>
      <c r="K171" s="10"/>
      <c r="L171" s="53"/>
      <c r="M171" s="10"/>
      <c r="N171" s="10"/>
      <c r="O171" s="6"/>
      <c r="P171" s="10"/>
      <c r="Q171" s="10"/>
      <c r="R171" s="10"/>
      <c r="S171" s="6"/>
      <c r="T171" s="6"/>
      <c r="U171" s="10"/>
      <c r="V171" s="53"/>
      <c r="W171" s="10"/>
      <c r="X171" s="10"/>
      <c r="Y171" s="50">
        <v>35.033667913728003</v>
      </c>
      <c r="Z171" s="13">
        <f t="shared" si="17"/>
        <v>30</v>
      </c>
      <c r="AA171" s="6">
        <v>0.27530999999644434</v>
      </c>
      <c r="AB171" s="50">
        <v>30.023709230591997</v>
      </c>
      <c r="AC171" s="10">
        <f t="shared" si="18"/>
        <v>0.33636749999757087</v>
      </c>
      <c r="AD171" s="10">
        <f t="array" ref="AD171">STDEVP(IF(($Y$4:$Y$2230=AB171),$AA$4:$AA$2230,""))</f>
        <v>1.7275000004074448E-3</v>
      </c>
      <c r="AE171" s="10">
        <f t="array" ref="AE171">MEDIAN(IF($Y$4:$Y$2230=AB171,$AA$4:$AA$2230,""))</f>
        <v>0.33636749999757087</v>
      </c>
      <c r="AF171" s="6"/>
      <c r="AG171" s="6"/>
      <c r="AH171" s="10"/>
      <c r="AI171" s="53"/>
      <c r="AJ171" s="10"/>
      <c r="AK171" s="10"/>
    </row>
    <row r="172" spans="1:37" x14ac:dyDescent="0.15">
      <c r="A172" s="50"/>
      <c r="B172" s="13"/>
      <c r="C172" s="6"/>
      <c r="D172" s="6"/>
      <c r="E172" s="6"/>
      <c r="F172" s="10"/>
      <c r="G172" s="10"/>
      <c r="H172" s="10"/>
      <c r="I172" s="6"/>
      <c r="J172" s="81"/>
      <c r="K172" s="10"/>
      <c r="L172" s="53"/>
      <c r="M172" s="10"/>
      <c r="N172" s="10"/>
      <c r="O172" s="6"/>
      <c r="P172" s="10"/>
      <c r="Q172" s="10"/>
      <c r="R172" s="10"/>
      <c r="S172" s="6"/>
      <c r="T172" s="6"/>
      <c r="U172" s="10"/>
      <c r="V172" s="53"/>
      <c r="W172" s="10"/>
      <c r="X172" s="10"/>
      <c r="Y172" s="50">
        <v>26.275250935296</v>
      </c>
      <c r="Z172" s="13">
        <f t="shared" si="17"/>
        <v>20</v>
      </c>
      <c r="AA172" s="6">
        <v>0.2877649999954548</v>
      </c>
      <c r="AB172" s="50">
        <v>30.059752098815999</v>
      </c>
      <c r="AC172" s="10">
        <f t="shared" si="18"/>
        <v>0.75996249999811838</v>
      </c>
      <c r="AD172" s="10">
        <f t="array" ref="AD172">STDEVP(IF(($Y$4:$Y$2230=AB172),$AA$4:$AA$2230,""))</f>
        <v>6.2724999975843909E-3</v>
      </c>
      <c r="AE172" s="10">
        <f t="array" ref="AE172">MEDIAN(IF($Y$4:$Y$2230=AB172,$AA$4:$AA$2230,""))</f>
        <v>0.75996249999811838</v>
      </c>
      <c r="AF172" s="6"/>
      <c r="AG172" s="6"/>
      <c r="AH172" s="10"/>
      <c r="AI172" s="53"/>
      <c r="AJ172" s="10"/>
      <c r="AK172" s="10"/>
    </row>
    <row r="173" spans="1:37" x14ac:dyDescent="0.15">
      <c r="A173" s="50"/>
      <c r="B173" s="13"/>
      <c r="C173" s="6"/>
      <c r="D173" s="6"/>
      <c r="E173" s="6"/>
      <c r="F173" s="10"/>
      <c r="G173" s="10"/>
      <c r="H173" s="10"/>
      <c r="I173" s="6"/>
      <c r="J173" s="81"/>
      <c r="K173" s="10"/>
      <c r="L173" s="53"/>
      <c r="M173" s="10"/>
      <c r="N173" s="10"/>
      <c r="O173" s="6"/>
      <c r="P173" s="10"/>
      <c r="Q173" s="10"/>
      <c r="R173" s="10"/>
      <c r="S173" s="6"/>
      <c r="T173" s="6"/>
      <c r="U173" s="10"/>
      <c r="V173" s="53"/>
      <c r="W173" s="10"/>
      <c r="X173" s="10"/>
      <c r="Y173" s="50">
        <v>26.275250935296</v>
      </c>
      <c r="Z173" s="13">
        <f t="shared" si="17"/>
        <v>20</v>
      </c>
      <c r="AA173" s="6">
        <v>0.2702199999956294</v>
      </c>
      <c r="AB173" s="50">
        <v>30.384137912831996</v>
      </c>
      <c r="AC173" s="10">
        <f t="shared" si="18"/>
        <v>0.30056249999828044</v>
      </c>
      <c r="AD173" s="10">
        <f t="array" ref="AD173">STDEVP(IF(($Y$4:$Y$2230=AB173),$AA$4:$AA$2230,""))</f>
        <v>6.7724999995052437E-3</v>
      </c>
      <c r="AE173" s="10">
        <f t="array" ref="AE173">MEDIAN(IF($Y$4:$Y$2230=AB173,$AA$4:$AA$2230,""))</f>
        <v>0.30056249999828044</v>
      </c>
      <c r="AF173" s="6"/>
      <c r="AG173" s="6"/>
      <c r="AH173" s="10"/>
      <c r="AI173" s="53"/>
      <c r="AJ173" s="10"/>
      <c r="AK173" s="10"/>
    </row>
    <row r="174" spans="1:37" x14ac:dyDescent="0.15">
      <c r="A174" s="50"/>
      <c r="B174" s="13"/>
      <c r="C174" s="6"/>
      <c r="D174" s="6"/>
      <c r="E174" s="6"/>
      <c r="F174" s="10"/>
      <c r="G174" s="10"/>
      <c r="H174" s="10"/>
      <c r="I174" s="6"/>
      <c r="J174" s="81"/>
      <c r="K174" s="10"/>
      <c r="L174" s="53"/>
      <c r="M174" s="10"/>
      <c r="N174" s="10"/>
      <c r="O174" s="6"/>
      <c r="P174" s="10"/>
      <c r="Q174" s="10"/>
      <c r="R174" s="10"/>
      <c r="S174" s="6"/>
      <c r="T174" s="6"/>
      <c r="U174" s="10"/>
      <c r="V174" s="53"/>
      <c r="W174" s="10"/>
      <c r="X174" s="10"/>
      <c r="Y174" s="50">
        <v>14.993833181184</v>
      </c>
      <c r="Z174" s="13">
        <f t="shared" si="17"/>
        <v>10</v>
      </c>
      <c r="AA174" s="6">
        <v>0.27367499999644429</v>
      </c>
      <c r="AB174" s="50">
        <v>30.420180781055997</v>
      </c>
      <c r="AC174" s="10">
        <f t="shared" si="18"/>
        <v>0.72817499999512303</v>
      </c>
      <c r="AD174" s="10">
        <f t="array" ref="AD174">STDEVP(IF(($Y$4:$Y$2230=AB174),$AA$4:$AA$2230,""))</f>
        <v>0</v>
      </c>
      <c r="AE174" s="10">
        <f t="array" ref="AE174">MEDIAN(IF($Y$4:$Y$2230=AB174,$AA$4:$AA$2230,""))</f>
        <v>0.72817499999512303</v>
      </c>
      <c r="AF174" s="6"/>
      <c r="AG174" s="6"/>
      <c r="AH174" s="10"/>
      <c r="AI174" s="53"/>
      <c r="AJ174" s="10"/>
      <c r="AK174" s="10"/>
    </row>
    <row r="175" spans="1:37" x14ac:dyDescent="0.15">
      <c r="A175" s="50"/>
      <c r="B175" s="13"/>
      <c r="C175" s="6"/>
      <c r="D175" s="6"/>
      <c r="E175" s="6"/>
      <c r="F175" s="10"/>
      <c r="G175" s="10"/>
      <c r="H175" s="10"/>
      <c r="I175" s="6"/>
      <c r="J175" s="81"/>
      <c r="K175" s="10"/>
      <c r="L175" s="53"/>
      <c r="M175" s="10"/>
      <c r="N175" s="10"/>
      <c r="O175" s="6"/>
      <c r="P175" s="10"/>
      <c r="Q175" s="10"/>
      <c r="R175" s="10"/>
      <c r="S175" s="6"/>
      <c r="T175" s="6"/>
      <c r="U175" s="10"/>
      <c r="V175" s="53"/>
      <c r="W175" s="10"/>
      <c r="X175" s="10"/>
      <c r="Y175" s="50">
        <v>14.993833181184</v>
      </c>
      <c r="Z175" s="13">
        <f t="shared" si="17"/>
        <v>10</v>
      </c>
      <c r="AA175" s="6">
        <v>0.27212999999987852</v>
      </c>
      <c r="AB175" s="50">
        <v>30.492266517504003</v>
      </c>
      <c r="AC175" s="10">
        <f t="shared" si="18"/>
        <v>9.1587499995788746E-2</v>
      </c>
      <c r="AD175" s="10">
        <f t="array" ref="AD175">STDEVP(IF(($Y$4:$Y$2230=AB175),$AA$4:$AA$2230,""))</f>
        <v>4.3577500000146048E-2</v>
      </c>
      <c r="AE175" s="10">
        <f t="array" ref="AE175">MEDIAN(IF($Y$4:$Y$2230=AB175,$AA$4:$AA$2230,""))</f>
        <v>9.1587499995788746E-2</v>
      </c>
      <c r="AF175" s="6"/>
      <c r="AG175" s="6"/>
      <c r="AH175" s="10"/>
      <c r="AI175" s="53"/>
      <c r="AJ175" s="10"/>
      <c r="AK175" s="10"/>
    </row>
    <row r="176" spans="1:37" x14ac:dyDescent="0.15">
      <c r="A176" s="50"/>
      <c r="B176" s="13"/>
      <c r="C176" s="6"/>
      <c r="D176" s="6"/>
      <c r="E176" s="6"/>
      <c r="F176" s="10"/>
      <c r="G176" s="10"/>
      <c r="H176" s="10"/>
      <c r="I176" s="6"/>
      <c r="J176" s="81"/>
      <c r="K176" s="10"/>
      <c r="L176" s="53"/>
      <c r="M176" s="10"/>
      <c r="N176" s="10"/>
      <c r="O176" s="6"/>
      <c r="P176" s="10"/>
      <c r="Q176" s="10"/>
      <c r="R176" s="10"/>
      <c r="S176" s="6"/>
      <c r="T176" s="6"/>
      <c r="U176" s="10"/>
      <c r="V176" s="53"/>
      <c r="W176" s="10"/>
      <c r="X176" s="10"/>
      <c r="Y176" s="50">
        <v>14.993833181184</v>
      </c>
      <c r="Z176" s="13">
        <f t="shared" si="17"/>
        <v>10</v>
      </c>
      <c r="AA176" s="6">
        <v>0.28458499999888898</v>
      </c>
      <c r="AB176" s="50">
        <v>30.528309385728001</v>
      </c>
      <c r="AC176" s="10">
        <f t="shared" si="18"/>
        <v>0.69403333333130701</v>
      </c>
      <c r="AD176" s="10">
        <f t="array" ref="AD176">STDEVP(IF(($Y$4:$Y$2230=AB176),$AA$4:$AA$2230,""))</f>
        <v>0.41904486315794387</v>
      </c>
      <c r="AE176" s="10">
        <f t="array" ref="AE176">MEDIAN(IF($Y$4:$Y$2230=AB176,$AA$4:$AA$2230,""))</f>
        <v>0.98961499999791402</v>
      </c>
      <c r="AF176" s="6"/>
      <c r="AG176" s="6"/>
      <c r="AH176" s="10"/>
      <c r="AI176" s="53"/>
      <c r="AJ176" s="10"/>
      <c r="AK176" s="10"/>
    </row>
    <row r="177" spans="1:37" x14ac:dyDescent="0.15">
      <c r="A177" s="50"/>
      <c r="B177" s="13"/>
      <c r="C177" s="6"/>
      <c r="D177" s="6"/>
      <c r="E177" s="6"/>
      <c r="F177" s="10"/>
      <c r="G177" s="10"/>
      <c r="H177" s="10"/>
      <c r="I177" s="6"/>
      <c r="J177" s="81"/>
      <c r="K177" s="10"/>
      <c r="L177" s="53"/>
      <c r="M177" s="10"/>
      <c r="N177" s="10"/>
      <c r="O177" s="6"/>
      <c r="P177" s="10"/>
      <c r="Q177" s="10"/>
      <c r="R177" s="10"/>
      <c r="S177" s="6"/>
      <c r="T177" s="6"/>
      <c r="U177" s="10"/>
      <c r="V177" s="53"/>
      <c r="W177" s="10"/>
      <c r="X177" s="10"/>
      <c r="Y177" s="50">
        <v>14.993833181184</v>
      </c>
      <c r="Z177" s="13">
        <f t="shared" si="17"/>
        <v>10</v>
      </c>
      <c r="AA177" s="6">
        <v>0.27449500000069338</v>
      </c>
      <c r="AB177" s="50">
        <v>30.564352253952002</v>
      </c>
      <c r="AC177" s="10">
        <f t="shared" si="18"/>
        <v>0.3242966666634331</v>
      </c>
      <c r="AD177" s="10">
        <f t="array" ref="AD177">STDEVP(IF(($Y$4:$Y$2230=AB177),$AA$4:$AA$2230,""))</f>
        <v>7.9100147527906589E-2</v>
      </c>
      <c r="AE177" s="10">
        <f t="array" ref="AE177">MEDIAN(IF($Y$4:$Y$2230=AB177,$AA$4:$AA$2230,""))</f>
        <v>0.37645999999986568</v>
      </c>
      <c r="AF177" s="6"/>
      <c r="AG177" s="6"/>
      <c r="AH177" s="10"/>
      <c r="AI177" s="53"/>
      <c r="AJ177" s="10"/>
      <c r="AK177" s="10"/>
    </row>
    <row r="178" spans="1:37" x14ac:dyDescent="0.15">
      <c r="A178" s="50"/>
      <c r="B178" s="13"/>
      <c r="C178" s="6"/>
      <c r="D178" s="6"/>
      <c r="E178" s="6"/>
      <c r="F178" s="10"/>
      <c r="G178" s="10"/>
      <c r="H178" s="10"/>
      <c r="I178" s="6"/>
      <c r="J178" s="81"/>
      <c r="K178" s="10"/>
      <c r="L178" s="53"/>
      <c r="M178" s="10"/>
      <c r="N178" s="10"/>
      <c r="O178" s="6"/>
      <c r="P178" s="10"/>
      <c r="Q178" s="10"/>
      <c r="R178" s="10"/>
      <c r="S178" s="6"/>
      <c r="T178" s="6"/>
      <c r="U178" s="10"/>
      <c r="V178" s="53"/>
      <c r="W178" s="10"/>
      <c r="X178" s="10"/>
      <c r="Y178" s="50">
        <v>14.993833181184</v>
      </c>
      <c r="Z178" s="13">
        <f t="shared" si="17"/>
        <v>10</v>
      </c>
      <c r="AA178" s="6">
        <v>0.27195000000028591</v>
      </c>
      <c r="AB178" s="50">
        <v>30.600395122176</v>
      </c>
      <c r="AC178" s="10">
        <f t="shared" si="18"/>
        <v>4.949499999712148E-2</v>
      </c>
      <c r="AD178" s="10">
        <f t="array" ref="AD178">STDEVP(IF(($Y$4:$Y$2230=AB178),$AA$4:$AA$2230,""))</f>
        <v>0</v>
      </c>
      <c r="AE178" s="10">
        <f t="array" ref="AE178">MEDIAN(IF($Y$4:$Y$2230=AB178,$AA$4:$AA$2230,""))</f>
        <v>4.949499999712148E-2</v>
      </c>
      <c r="AF178" s="6"/>
      <c r="AG178" s="6"/>
      <c r="AH178" s="10"/>
      <c r="AI178" s="53"/>
      <c r="AJ178" s="10"/>
      <c r="AK178" s="10"/>
    </row>
    <row r="179" spans="1:37" x14ac:dyDescent="0.15">
      <c r="A179" s="50"/>
      <c r="B179" s="13"/>
      <c r="C179" s="6"/>
      <c r="D179" s="6"/>
      <c r="E179" s="6"/>
      <c r="F179" s="10"/>
      <c r="G179" s="10"/>
      <c r="H179" s="10"/>
      <c r="I179" s="6"/>
      <c r="J179" s="81"/>
      <c r="K179" s="10"/>
      <c r="L179" s="53"/>
      <c r="M179" s="10"/>
      <c r="N179" s="10"/>
      <c r="O179" s="6"/>
      <c r="P179" s="10"/>
      <c r="Q179" s="10"/>
      <c r="R179" s="10"/>
      <c r="S179" s="6"/>
      <c r="T179" s="6"/>
      <c r="U179" s="10"/>
      <c r="V179" s="53"/>
      <c r="W179" s="10"/>
      <c r="X179" s="10"/>
      <c r="Y179" s="50">
        <v>14.993833181184</v>
      </c>
      <c r="Z179" s="13">
        <f t="shared" si="17"/>
        <v>10</v>
      </c>
      <c r="AA179" s="6">
        <v>0.27340500000069334</v>
      </c>
      <c r="AB179" s="50">
        <v>30.672480858623999</v>
      </c>
      <c r="AC179" s="10">
        <f t="shared" si="18"/>
        <v>0.35632749999740232</v>
      </c>
      <c r="AD179" s="10">
        <f t="array" ref="AD179">STDEVP(IF(($Y$4:$Y$2230=AB179),$AA$4:$AA$2230,""))</f>
        <v>0.13026750000217768</v>
      </c>
      <c r="AE179" s="10">
        <f t="array" ref="AE179">MEDIAN(IF($Y$4:$Y$2230=AB179,$AA$4:$AA$2230,""))</f>
        <v>0.35632749999740232</v>
      </c>
      <c r="AF179" s="6"/>
      <c r="AG179" s="6"/>
      <c r="AH179" s="10"/>
      <c r="AI179" s="53"/>
      <c r="AJ179" s="10"/>
      <c r="AK179" s="10"/>
    </row>
    <row r="180" spans="1:37" x14ac:dyDescent="0.15">
      <c r="A180" s="50"/>
      <c r="B180" s="13"/>
      <c r="C180" s="6"/>
      <c r="D180" s="6"/>
      <c r="E180" s="6"/>
      <c r="F180" s="10"/>
      <c r="G180" s="10"/>
      <c r="H180" s="10"/>
      <c r="I180" s="6"/>
      <c r="J180" s="81"/>
      <c r="K180" s="10"/>
      <c r="L180" s="53"/>
      <c r="M180" s="10"/>
      <c r="N180" s="10"/>
      <c r="O180" s="6"/>
      <c r="P180" s="10"/>
      <c r="Q180" s="10"/>
      <c r="R180" s="10"/>
      <c r="S180" s="6"/>
      <c r="T180" s="6"/>
      <c r="U180" s="10"/>
      <c r="V180" s="53"/>
      <c r="W180" s="10"/>
      <c r="X180" s="10"/>
      <c r="Y180" s="50">
        <v>14.993833181184</v>
      </c>
      <c r="Z180" s="13">
        <f t="shared" si="17"/>
        <v>10</v>
      </c>
      <c r="AA180" s="6">
        <v>0.27086000000028587</v>
      </c>
      <c r="AB180" s="50">
        <v>30.888738067968003</v>
      </c>
      <c r="AC180" s="10">
        <f t="shared" si="18"/>
        <v>0.10220499999486621</v>
      </c>
      <c r="AD180" s="10">
        <f t="array" ref="AD180">STDEVP(IF(($Y$4:$Y$2230=AB180),$AA$4:$AA$2230,""))</f>
        <v>0</v>
      </c>
      <c r="AE180" s="10">
        <f t="array" ref="AE180">MEDIAN(IF($Y$4:$Y$2230=AB180,$AA$4:$AA$2230,""))</f>
        <v>0.10220499999486621</v>
      </c>
      <c r="AF180" s="6"/>
      <c r="AG180" s="6"/>
      <c r="AH180" s="10"/>
      <c r="AI180" s="53"/>
      <c r="AJ180" s="10"/>
      <c r="AK180" s="10"/>
    </row>
    <row r="181" spans="1:37" x14ac:dyDescent="0.15">
      <c r="A181" s="50"/>
      <c r="B181" s="13"/>
      <c r="C181" s="6"/>
      <c r="D181" s="6"/>
      <c r="E181" s="6"/>
      <c r="F181" s="10"/>
      <c r="G181" s="10"/>
      <c r="H181" s="10"/>
      <c r="I181" s="6"/>
      <c r="J181" s="81"/>
      <c r="K181" s="10"/>
      <c r="L181" s="53"/>
      <c r="M181" s="10"/>
      <c r="N181" s="10"/>
      <c r="O181" s="6"/>
      <c r="P181" s="10"/>
      <c r="Q181" s="10"/>
      <c r="R181" s="10"/>
      <c r="S181" s="6"/>
      <c r="T181" s="6"/>
      <c r="U181" s="10"/>
      <c r="V181" s="53"/>
      <c r="W181" s="10"/>
      <c r="X181" s="10"/>
      <c r="Y181" s="50">
        <v>14.993833181184</v>
      </c>
      <c r="Z181" s="13">
        <f t="shared" si="17"/>
        <v>10</v>
      </c>
      <c r="AA181" s="6">
        <v>0.27231500000069331</v>
      </c>
      <c r="AB181" s="50">
        <v>30.924780936191997</v>
      </c>
      <c r="AC181" s="10">
        <f t="shared" si="18"/>
        <v>0.86647749999921764</v>
      </c>
      <c r="AD181" s="10">
        <f t="array" ref="AD181">STDEVP(IF(($Y$4:$Y$2230=AB181),$AA$4:$AA$2230,""))</f>
        <v>4.2725000008149161E-3</v>
      </c>
      <c r="AE181" s="10">
        <f t="array" ref="AE181">MEDIAN(IF($Y$4:$Y$2230=AB181,$AA$4:$AA$2230,""))</f>
        <v>0.86647749999921764</v>
      </c>
      <c r="AF181" s="6"/>
      <c r="AG181" s="6"/>
      <c r="AH181" s="10"/>
      <c r="AI181" s="53"/>
      <c r="AJ181" s="10"/>
      <c r="AK181" s="10"/>
    </row>
    <row r="182" spans="1:37" x14ac:dyDescent="0.15">
      <c r="A182" s="50"/>
      <c r="B182" s="13"/>
      <c r="C182" s="6"/>
      <c r="D182" s="6"/>
      <c r="E182" s="6"/>
      <c r="F182" s="10"/>
      <c r="G182" s="10"/>
      <c r="H182" s="10"/>
      <c r="I182" s="6"/>
      <c r="J182" s="81"/>
      <c r="K182" s="10"/>
      <c r="L182" s="53"/>
      <c r="M182" s="10"/>
      <c r="N182" s="10"/>
      <c r="O182" s="6"/>
      <c r="P182" s="10"/>
      <c r="Q182" s="10"/>
      <c r="R182" s="10"/>
      <c r="S182" s="6"/>
      <c r="T182" s="6"/>
      <c r="U182" s="10"/>
      <c r="V182" s="53"/>
      <c r="W182" s="10"/>
      <c r="X182" s="10"/>
      <c r="Y182" s="50">
        <v>14.993833181184</v>
      </c>
      <c r="Z182" s="13">
        <f t="shared" si="17"/>
        <v>10</v>
      </c>
      <c r="AA182" s="6">
        <v>0.27422499999766647</v>
      </c>
      <c r="AB182" s="50">
        <v>30.99686667264</v>
      </c>
      <c r="AC182" s="10">
        <f t="shared" si="18"/>
        <v>0.16497749999861433</v>
      </c>
      <c r="AD182" s="10">
        <f t="array" ref="AD182">STDEVP(IF(($Y$4:$Y$2230=AB182),$AA$4:$AA$2230,""))</f>
        <v>2.2275000023282976E-3</v>
      </c>
      <c r="AE182" s="10">
        <f t="array" ref="AE182">MEDIAN(IF($Y$4:$Y$2230=AB182,$AA$4:$AA$2230,""))</f>
        <v>0.16497749999861433</v>
      </c>
      <c r="AF182" s="6"/>
      <c r="AG182" s="6"/>
      <c r="AH182" s="10"/>
      <c r="AI182" s="53"/>
      <c r="AJ182" s="10"/>
      <c r="AK182" s="10"/>
    </row>
    <row r="183" spans="1:37" x14ac:dyDescent="0.15">
      <c r="A183" s="50"/>
      <c r="B183" s="13"/>
      <c r="C183" s="6"/>
      <c r="D183" s="6"/>
      <c r="E183" s="6"/>
      <c r="F183" s="10"/>
      <c r="G183" s="10"/>
      <c r="H183" s="10"/>
      <c r="I183" s="6"/>
      <c r="J183" s="81"/>
      <c r="K183" s="10"/>
      <c r="L183" s="53"/>
      <c r="M183" s="10"/>
      <c r="N183" s="10"/>
      <c r="O183" s="6"/>
      <c r="P183" s="10"/>
      <c r="Q183" s="10"/>
      <c r="R183" s="10"/>
      <c r="S183" s="6"/>
      <c r="T183" s="6"/>
      <c r="U183" s="10"/>
      <c r="V183" s="53"/>
      <c r="W183" s="10"/>
      <c r="X183" s="10"/>
      <c r="Y183" s="50">
        <v>14.993833181184</v>
      </c>
      <c r="Z183" s="13">
        <f t="shared" si="17"/>
        <v>10</v>
      </c>
      <c r="AA183" s="6">
        <v>0.32867999999795749</v>
      </c>
      <c r="AB183" s="50">
        <v>31.032909540864001</v>
      </c>
      <c r="AC183" s="10">
        <f t="shared" si="18"/>
        <v>0.83052999999882937</v>
      </c>
      <c r="AD183" s="10">
        <f t="array" ref="AD183">STDEVP(IF(($Y$4:$Y$2230=AB183),$AA$4:$AA$2230,""))</f>
        <v>0</v>
      </c>
      <c r="AE183" s="10">
        <f t="array" ref="AE183">MEDIAN(IF($Y$4:$Y$2230=AB183,$AA$4:$AA$2230,""))</f>
        <v>0.83052999999882937</v>
      </c>
      <c r="AF183" s="6"/>
      <c r="AG183" s="6"/>
      <c r="AH183" s="10"/>
      <c r="AI183" s="53"/>
      <c r="AJ183" s="10"/>
      <c r="AK183" s="10"/>
    </row>
    <row r="184" spans="1:37" x14ac:dyDescent="0.15">
      <c r="A184" s="50"/>
      <c r="B184" s="13"/>
      <c r="C184" s="6"/>
      <c r="D184" s="6"/>
      <c r="E184" s="6"/>
      <c r="F184" s="10"/>
      <c r="G184" s="10"/>
      <c r="H184" s="10"/>
      <c r="I184" s="6"/>
      <c r="J184" s="81"/>
      <c r="K184" s="10"/>
      <c r="L184" s="53"/>
      <c r="M184" s="10"/>
      <c r="N184" s="10"/>
      <c r="O184" s="6"/>
      <c r="P184" s="10"/>
      <c r="Q184" s="10"/>
      <c r="R184" s="10"/>
      <c r="S184" s="6"/>
      <c r="T184" s="6"/>
      <c r="U184" s="10"/>
      <c r="V184" s="53"/>
      <c r="W184" s="10"/>
      <c r="X184" s="10"/>
      <c r="Y184" s="50">
        <v>14.993833181184</v>
      </c>
      <c r="Z184" s="13">
        <f t="shared" si="17"/>
        <v>10</v>
      </c>
      <c r="AA184" s="6">
        <v>0.28013499999545455</v>
      </c>
      <c r="AB184" s="50">
        <v>31.068952409087995</v>
      </c>
      <c r="AC184" s="10">
        <f t="shared" si="18"/>
        <v>0.50952499999773126</v>
      </c>
      <c r="AD184" s="10">
        <f t="array" ref="AD184">STDEVP(IF(($Y$4:$Y$2230=AB184),$AA$4:$AA$2230,""))</f>
        <v>3.2747627651867638E-2</v>
      </c>
      <c r="AE184" s="10">
        <f t="array" ref="AE184">MEDIAN(IF($Y$4:$Y$2230=AB184,$AA$4:$AA$2230,""))</f>
        <v>0.5175550000005058</v>
      </c>
      <c r="AF184" s="6"/>
      <c r="AG184" s="6"/>
      <c r="AH184" s="10"/>
      <c r="AI184" s="53"/>
      <c r="AJ184" s="10"/>
      <c r="AK184" s="10"/>
    </row>
    <row r="185" spans="1:37" x14ac:dyDescent="0.15">
      <c r="A185" s="50"/>
      <c r="B185" s="13"/>
      <c r="C185" s="6"/>
      <c r="D185" s="6"/>
      <c r="E185" s="6"/>
      <c r="F185" s="10"/>
      <c r="G185" s="10"/>
      <c r="H185" s="10"/>
      <c r="I185" s="6"/>
      <c r="J185" s="81"/>
      <c r="K185" s="10"/>
      <c r="L185" s="53"/>
      <c r="M185" s="10"/>
      <c r="N185" s="10"/>
      <c r="O185" s="6"/>
      <c r="P185" s="10"/>
      <c r="Q185" s="10"/>
      <c r="R185" s="10"/>
      <c r="S185" s="6"/>
      <c r="T185" s="6"/>
      <c r="U185" s="10"/>
      <c r="V185" s="53"/>
      <c r="W185" s="10"/>
      <c r="X185" s="10"/>
      <c r="Y185" s="50">
        <v>14.993833181184</v>
      </c>
      <c r="Z185" s="13">
        <f t="shared" si="17"/>
        <v>10</v>
      </c>
      <c r="AA185" s="6">
        <v>0.36113499999376653</v>
      </c>
      <c r="AB185" s="50">
        <v>31.249166750207998</v>
      </c>
      <c r="AC185" s="10">
        <f t="shared" si="18"/>
        <v>0.13751249999562509</v>
      </c>
      <c r="AD185" s="10">
        <f t="array" ref="AD185">STDEVP(IF(($Y$4:$Y$2230=AB185),$AA$4:$AA$2230,""))</f>
        <v>2.2725000004074625E-3</v>
      </c>
      <c r="AE185" s="10">
        <f t="array" ref="AE185">MEDIAN(IF($Y$4:$Y$2230=AB185,$AA$4:$AA$2230,""))</f>
        <v>0.13751249999562509</v>
      </c>
      <c r="AF185" s="6"/>
      <c r="AG185" s="6"/>
      <c r="AH185" s="10"/>
      <c r="AI185" s="53"/>
      <c r="AJ185" s="10"/>
      <c r="AK185" s="10"/>
    </row>
    <row r="186" spans="1:37" x14ac:dyDescent="0.15">
      <c r="A186" s="50"/>
      <c r="B186" s="13"/>
      <c r="C186" s="6"/>
      <c r="D186" s="6"/>
      <c r="E186" s="6"/>
      <c r="F186" s="10"/>
      <c r="G186" s="10"/>
      <c r="H186" s="10"/>
      <c r="I186" s="6"/>
      <c r="J186" s="81"/>
      <c r="K186" s="10"/>
      <c r="L186" s="53"/>
      <c r="M186" s="10"/>
      <c r="N186" s="10"/>
      <c r="O186" s="6"/>
      <c r="P186" s="10"/>
      <c r="Q186" s="10"/>
      <c r="R186" s="10"/>
      <c r="S186" s="6"/>
      <c r="T186" s="6"/>
      <c r="U186" s="10"/>
      <c r="V186" s="53"/>
      <c r="W186" s="10"/>
      <c r="X186" s="10"/>
      <c r="Y186" s="50">
        <v>14.993833181184</v>
      </c>
      <c r="Z186" s="13">
        <f t="shared" si="17"/>
        <v>10</v>
      </c>
      <c r="AA186" s="6">
        <v>0.37058999999580378</v>
      </c>
      <c r="AB186" s="50">
        <v>31.285209618431999</v>
      </c>
      <c r="AC186" s="10">
        <f t="shared" si="18"/>
        <v>0.31281749999813424</v>
      </c>
      <c r="AD186" s="10">
        <f t="array" ref="AD186">STDEVP(IF(($Y$4:$Y$2230=AB186),$AA$4:$AA$2230,""))</f>
        <v>0.35725303015703219</v>
      </c>
      <c r="AE186" s="10">
        <f t="array" ref="AE186">MEDIAN(IF($Y$4:$Y$2230=AB186,$AA$4:$AA$2230,""))</f>
        <v>0.1628974999974816</v>
      </c>
      <c r="AF186" s="6"/>
      <c r="AG186" s="6"/>
      <c r="AH186" s="10"/>
      <c r="AI186" s="53"/>
      <c r="AJ186" s="10"/>
      <c r="AK186" s="10"/>
    </row>
    <row r="187" spans="1:37" x14ac:dyDescent="0.15">
      <c r="A187" s="50"/>
      <c r="B187" s="13"/>
      <c r="C187" s="6"/>
      <c r="D187" s="6"/>
      <c r="E187" s="6"/>
      <c r="F187" s="10"/>
      <c r="G187" s="10"/>
      <c r="H187" s="10"/>
      <c r="I187" s="6"/>
      <c r="J187" s="81"/>
      <c r="K187" s="10"/>
      <c r="L187" s="53"/>
      <c r="M187" s="10"/>
      <c r="N187" s="10"/>
      <c r="O187" s="6"/>
      <c r="P187" s="10"/>
      <c r="Q187" s="10"/>
      <c r="R187" s="10"/>
      <c r="S187" s="6"/>
      <c r="T187" s="6"/>
      <c r="U187" s="10"/>
      <c r="V187" s="53"/>
      <c r="W187" s="10"/>
      <c r="X187" s="10"/>
      <c r="Y187" s="50">
        <v>14.993833181184</v>
      </c>
      <c r="Z187" s="13">
        <f t="shared" si="17"/>
        <v>10</v>
      </c>
      <c r="AA187" s="6">
        <v>0.36704499999883056</v>
      </c>
      <c r="AB187" s="50">
        <v>31.321252486655997</v>
      </c>
      <c r="AC187" s="10">
        <f t="shared" si="18"/>
        <v>0.32577749999809391</v>
      </c>
      <c r="AD187" s="10">
        <f t="array" ref="AD187">STDEVP(IF(($Y$4:$Y$2230=AB187),$AA$4:$AA$2230,""))</f>
        <v>6.227499999505226E-3</v>
      </c>
      <c r="AE187" s="10">
        <f t="array" ref="AE187">MEDIAN(IF($Y$4:$Y$2230=AB187,$AA$4:$AA$2230,""))</f>
        <v>0.32577749999809391</v>
      </c>
      <c r="AF187" s="6"/>
      <c r="AG187" s="6"/>
      <c r="AH187" s="10"/>
      <c r="AI187" s="53"/>
      <c r="AJ187" s="10"/>
      <c r="AK187" s="10"/>
    </row>
    <row r="188" spans="1:37" x14ac:dyDescent="0.15">
      <c r="A188" s="50"/>
      <c r="B188" s="13"/>
      <c r="C188" s="6"/>
      <c r="D188" s="6"/>
      <c r="E188" s="6"/>
      <c r="F188" s="10"/>
      <c r="G188" s="10"/>
      <c r="H188" s="10"/>
      <c r="I188" s="6"/>
      <c r="J188" s="81"/>
      <c r="K188" s="10"/>
      <c r="L188" s="53"/>
      <c r="M188" s="10"/>
      <c r="N188" s="10"/>
      <c r="O188" s="6"/>
      <c r="P188" s="10"/>
      <c r="Q188" s="10"/>
      <c r="R188" s="10"/>
      <c r="S188" s="6"/>
      <c r="T188" s="6"/>
      <c r="U188" s="10"/>
      <c r="V188" s="53"/>
      <c r="W188" s="10"/>
      <c r="X188" s="10"/>
      <c r="Y188" s="50">
        <v>14.993833181184</v>
      </c>
      <c r="Z188" s="13">
        <f t="shared" si="17"/>
        <v>10</v>
      </c>
      <c r="AA188" s="6">
        <v>0.37949999999784101</v>
      </c>
      <c r="AB188" s="50">
        <v>31.357295354879994</v>
      </c>
      <c r="AC188" s="10">
        <f t="shared" si="18"/>
        <v>0.48905249999577516</v>
      </c>
      <c r="AD188" s="10">
        <f t="array" ref="AD188">STDEVP(IF(($Y$4:$Y$2230=AB188),$AA$4:$AA$2230,""))</f>
        <v>0.41342750000047379</v>
      </c>
      <c r="AE188" s="10">
        <f t="array" ref="AE188">MEDIAN(IF($Y$4:$Y$2230=AB188,$AA$4:$AA$2230,""))</f>
        <v>0.48905249999577516</v>
      </c>
      <c r="AF188" s="6"/>
      <c r="AG188" s="6"/>
      <c r="AH188" s="10"/>
      <c r="AI188" s="53"/>
      <c r="AJ188" s="10"/>
      <c r="AK188" s="10"/>
    </row>
    <row r="189" spans="1:37" x14ac:dyDescent="0.15">
      <c r="A189" s="50"/>
      <c r="B189" s="13"/>
      <c r="C189" s="6"/>
      <c r="D189" s="6"/>
      <c r="E189" s="6"/>
      <c r="F189" s="10"/>
      <c r="G189" s="10"/>
      <c r="H189" s="10"/>
      <c r="I189" s="6"/>
      <c r="J189" s="81"/>
      <c r="K189" s="10"/>
      <c r="L189" s="53"/>
      <c r="M189" s="10"/>
      <c r="N189" s="10"/>
      <c r="O189" s="6"/>
      <c r="P189" s="10"/>
      <c r="Q189" s="10"/>
      <c r="R189" s="10"/>
      <c r="S189" s="6"/>
      <c r="T189" s="6"/>
      <c r="U189" s="10"/>
      <c r="V189" s="53"/>
      <c r="W189" s="10"/>
      <c r="X189" s="10"/>
      <c r="Y189" s="50">
        <v>14.993833181184</v>
      </c>
      <c r="Z189" s="13">
        <f t="shared" si="17"/>
        <v>10</v>
      </c>
      <c r="AA189" s="6">
        <v>0.36595499999883052</v>
      </c>
      <c r="AB189" s="50">
        <v>31.465423959551998</v>
      </c>
      <c r="AC189" s="10">
        <f t="shared" si="18"/>
        <v>6.952749999683705E-2</v>
      </c>
      <c r="AD189" s="10">
        <f t="array" ref="AD189">STDEVP(IF(($Y$4:$Y$2230=AB189),$AA$4:$AA$2230,""))</f>
        <v>1.2725000002037357E-3</v>
      </c>
      <c r="AE189" s="10">
        <f t="array" ref="AE189">MEDIAN(IF($Y$4:$Y$2230=AB189,$AA$4:$AA$2230,""))</f>
        <v>6.952749999683705E-2</v>
      </c>
      <c r="AF189" s="6"/>
      <c r="AG189" s="6"/>
      <c r="AH189" s="10"/>
      <c r="AI189" s="53"/>
      <c r="AJ189" s="10"/>
      <c r="AK189" s="10"/>
    </row>
    <row r="190" spans="1:37" x14ac:dyDescent="0.15">
      <c r="A190" s="50"/>
      <c r="B190" s="13"/>
      <c r="C190" s="6"/>
      <c r="D190" s="6"/>
      <c r="E190" s="6"/>
      <c r="F190" s="10"/>
      <c r="G190" s="10"/>
      <c r="H190" s="10"/>
      <c r="I190" s="6"/>
      <c r="J190" s="81"/>
      <c r="K190" s="10"/>
      <c r="L190" s="53"/>
      <c r="M190" s="10"/>
      <c r="N190" s="10"/>
      <c r="O190" s="6"/>
      <c r="P190" s="10"/>
      <c r="Q190" s="10"/>
      <c r="R190" s="10"/>
      <c r="S190" s="6"/>
      <c r="T190" s="6"/>
      <c r="U190" s="10"/>
      <c r="V190" s="53"/>
      <c r="W190" s="10"/>
      <c r="X190" s="10"/>
      <c r="Y190" s="50">
        <v>14.993833181184</v>
      </c>
      <c r="Z190" s="13">
        <f t="shared" si="17"/>
        <v>10</v>
      </c>
      <c r="AA190" s="6">
        <v>0.32716499999417281</v>
      </c>
      <c r="AB190" s="50">
        <v>31.645638300671997</v>
      </c>
      <c r="AC190" s="10">
        <f t="shared" si="18"/>
        <v>0.52168666666387953</v>
      </c>
      <c r="AD190" s="10">
        <f t="array" ref="AD190">STDEVP(IF(($Y$4:$Y$2230=AB190),$AA$4:$AA$2230,""))</f>
        <v>3.6030487169165841E-2</v>
      </c>
      <c r="AE190" s="10">
        <f t="array" ref="AE190">MEDIAN(IF($Y$4:$Y$2230=AB190,$AA$4:$AA$2230,""))</f>
        <v>0.49950499999515618</v>
      </c>
      <c r="AF190" s="6"/>
      <c r="AG190" s="6"/>
      <c r="AH190" s="10"/>
      <c r="AI190" s="53"/>
      <c r="AJ190" s="10"/>
      <c r="AK190" s="10"/>
    </row>
    <row r="191" spans="1:37" x14ac:dyDescent="0.15">
      <c r="A191" s="50"/>
      <c r="B191" s="13"/>
      <c r="C191" s="6"/>
      <c r="D191" s="6"/>
      <c r="E191" s="6"/>
      <c r="F191" s="10"/>
      <c r="G191" s="10"/>
      <c r="H191" s="10"/>
      <c r="I191" s="6"/>
      <c r="J191" s="81"/>
      <c r="K191" s="10"/>
      <c r="L191" s="53"/>
      <c r="M191" s="10"/>
      <c r="N191" s="10"/>
      <c r="O191" s="6"/>
      <c r="P191" s="10"/>
      <c r="Q191" s="10"/>
      <c r="R191" s="10"/>
      <c r="S191" s="6"/>
      <c r="T191" s="6"/>
      <c r="U191" s="10"/>
      <c r="V191" s="53"/>
      <c r="W191" s="10"/>
      <c r="X191" s="10"/>
      <c r="Y191" s="50">
        <v>14.993833181184</v>
      </c>
      <c r="Z191" s="13">
        <f t="shared" si="17"/>
        <v>10</v>
      </c>
      <c r="AA191" s="6">
        <v>0.36677499999580365</v>
      </c>
      <c r="AB191" s="50">
        <v>31.681681168895999</v>
      </c>
      <c r="AC191" s="10">
        <f t="shared" si="18"/>
        <v>0.32188499999458409</v>
      </c>
      <c r="AD191" s="10">
        <f t="array" ref="AD191">STDEVP(IF(($Y$4:$Y$2230=AB191),$AA$4:$AA$2230,""))</f>
        <v>0</v>
      </c>
      <c r="AE191" s="10">
        <f t="array" ref="AE191">MEDIAN(IF($Y$4:$Y$2230=AB191,$AA$4:$AA$2230,""))</f>
        <v>0.32188499999458409</v>
      </c>
      <c r="AF191" s="6"/>
      <c r="AG191" s="6"/>
      <c r="AH191" s="10"/>
      <c r="AI191" s="53"/>
      <c r="AJ191" s="10"/>
      <c r="AK191" s="10"/>
    </row>
    <row r="192" spans="1:37" x14ac:dyDescent="0.15">
      <c r="A192" s="50"/>
      <c r="B192" s="13"/>
      <c r="C192" s="6"/>
      <c r="D192" s="6"/>
      <c r="E192" s="6"/>
      <c r="F192" s="10"/>
      <c r="G192" s="10"/>
      <c r="H192" s="10"/>
      <c r="I192" s="6"/>
      <c r="J192" s="81"/>
      <c r="K192" s="10"/>
      <c r="L192" s="53"/>
      <c r="M192" s="10"/>
      <c r="N192" s="10"/>
      <c r="O192" s="6"/>
      <c r="P192" s="10"/>
      <c r="Q192" s="10"/>
      <c r="R192" s="10"/>
      <c r="S192" s="6"/>
      <c r="T192" s="6"/>
      <c r="U192" s="10"/>
      <c r="V192" s="53"/>
      <c r="W192" s="10"/>
      <c r="X192" s="10"/>
      <c r="Y192" s="50">
        <v>14.993833181184</v>
      </c>
      <c r="Z192" s="13">
        <f t="shared" si="17"/>
        <v>10</v>
      </c>
      <c r="AA192" s="6">
        <v>0.36322999999883043</v>
      </c>
      <c r="AB192" s="50">
        <v>31.789809773567999</v>
      </c>
      <c r="AC192" s="10">
        <f t="shared" si="18"/>
        <v>0.74678749999634986</v>
      </c>
      <c r="AD192" s="10">
        <f t="array" ref="AD192">STDEVP(IF(($Y$4:$Y$2230=AB192),$AA$4:$AA$2230,""))</f>
        <v>5.2724999973806641E-3</v>
      </c>
      <c r="AE192" s="10">
        <f t="array" ref="AE192">MEDIAN(IF($Y$4:$Y$2230=AB192,$AA$4:$AA$2230,""))</f>
        <v>0.74678749999634986</v>
      </c>
      <c r="AF192" s="6"/>
      <c r="AG192" s="6"/>
      <c r="AH192" s="10"/>
      <c r="AI192" s="53"/>
      <c r="AJ192" s="10"/>
      <c r="AK192" s="10"/>
    </row>
    <row r="193" spans="1:37" x14ac:dyDescent="0.15">
      <c r="A193" s="50"/>
      <c r="B193" s="13"/>
      <c r="C193" s="6"/>
      <c r="D193" s="6"/>
      <c r="E193" s="6"/>
      <c r="F193" s="10"/>
      <c r="G193" s="10"/>
      <c r="H193" s="10"/>
      <c r="I193" s="6"/>
      <c r="J193" s="81"/>
      <c r="K193" s="10"/>
      <c r="L193" s="53"/>
      <c r="M193" s="10"/>
      <c r="N193" s="10"/>
      <c r="O193" s="6"/>
      <c r="P193" s="10"/>
      <c r="Q193" s="10"/>
      <c r="R193" s="10"/>
      <c r="S193" s="6"/>
      <c r="T193" s="6"/>
      <c r="U193" s="10"/>
      <c r="V193" s="53"/>
      <c r="W193" s="10"/>
      <c r="X193" s="10"/>
      <c r="Y193" s="50">
        <v>14.993833181184</v>
      </c>
      <c r="Z193" s="13">
        <f t="shared" si="17"/>
        <v>10</v>
      </c>
      <c r="AA193" s="6">
        <v>0.36268499999883042</v>
      </c>
      <c r="AB193" s="50">
        <v>31.933981246463997</v>
      </c>
      <c r="AC193" s="10">
        <f t="shared" si="18"/>
        <v>0.92001749999849636</v>
      </c>
      <c r="AD193" s="10">
        <f t="array" ref="AD193">STDEVP(IF(($Y$4:$Y$2230=AB193),$AA$4:$AA$2230,""))</f>
        <v>2.2275000023282976E-3</v>
      </c>
      <c r="AE193" s="10">
        <f t="array" ref="AE193">MEDIAN(IF($Y$4:$Y$2230=AB193,$AA$4:$AA$2230,""))</f>
        <v>0.92001749999849636</v>
      </c>
      <c r="AF193" s="6"/>
      <c r="AG193" s="6"/>
      <c r="AH193" s="10"/>
      <c r="AI193" s="53"/>
      <c r="AJ193" s="10"/>
      <c r="AK193" s="10"/>
    </row>
    <row r="194" spans="1:37" x14ac:dyDescent="0.15">
      <c r="A194" s="50"/>
      <c r="B194" s="13"/>
      <c r="C194" s="6"/>
      <c r="D194" s="6"/>
      <c r="E194" s="6"/>
      <c r="F194" s="10"/>
      <c r="G194" s="10"/>
      <c r="H194" s="10"/>
      <c r="I194" s="6"/>
      <c r="J194" s="81"/>
      <c r="K194" s="10"/>
      <c r="L194" s="53"/>
      <c r="M194" s="10"/>
      <c r="N194" s="10"/>
      <c r="O194" s="6"/>
      <c r="P194" s="10"/>
      <c r="Q194" s="10"/>
      <c r="R194" s="10"/>
      <c r="S194" s="6"/>
      <c r="T194" s="6"/>
      <c r="U194" s="10"/>
      <c r="V194" s="53"/>
      <c r="W194" s="10"/>
      <c r="X194" s="10"/>
      <c r="Y194" s="50">
        <v>14.993833181184</v>
      </c>
      <c r="Z194" s="13">
        <f t="shared" si="17"/>
        <v>10</v>
      </c>
      <c r="AA194" s="6">
        <v>0.3941399999980737</v>
      </c>
      <c r="AB194" s="50">
        <v>31.970024114687998</v>
      </c>
      <c r="AC194" s="10">
        <f t="shared" si="18"/>
        <v>0.32594749999987227</v>
      </c>
      <c r="AD194" s="10">
        <f t="array" ref="AD194">STDEVP(IF(($Y$4:$Y$2230=AB194),$AA$4:$AA$2230,""))</f>
        <v>2.7275000006111716E-3</v>
      </c>
      <c r="AE194" s="10">
        <f t="array" ref="AE194">MEDIAN(IF($Y$4:$Y$2230=AB194,$AA$4:$AA$2230,""))</f>
        <v>0.32594749999987227</v>
      </c>
      <c r="AF194" s="6"/>
      <c r="AG194" s="6"/>
      <c r="AH194" s="10"/>
      <c r="AI194" s="53"/>
      <c r="AJ194" s="10"/>
      <c r="AK194" s="10"/>
    </row>
    <row r="195" spans="1:37" x14ac:dyDescent="0.15">
      <c r="A195" s="50"/>
      <c r="B195" s="13"/>
      <c r="C195" s="6"/>
      <c r="D195" s="6"/>
      <c r="E195" s="6"/>
      <c r="F195" s="10"/>
      <c r="G195" s="10"/>
      <c r="H195" s="10"/>
      <c r="I195" s="6"/>
      <c r="J195" s="81"/>
      <c r="K195" s="10"/>
      <c r="L195" s="53"/>
      <c r="M195" s="10"/>
      <c r="N195" s="10"/>
      <c r="O195" s="6"/>
      <c r="P195" s="10"/>
      <c r="Q195" s="10"/>
      <c r="R195" s="10"/>
      <c r="S195" s="6"/>
      <c r="T195" s="6"/>
      <c r="U195" s="10"/>
      <c r="V195" s="53"/>
      <c r="W195" s="10"/>
      <c r="X195" s="10"/>
      <c r="Y195" s="50">
        <v>14.993833181184</v>
      </c>
      <c r="Z195" s="13">
        <f t="shared" si="17"/>
        <v>10</v>
      </c>
      <c r="AA195" s="6">
        <v>0.37059499999702594</v>
      </c>
      <c r="AB195" s="50">
        <v>32.186281324031995</v>
      </c>
      <c r="AC195" s="10">
        <f t="shared" si="18"/>
        <v>0.71152749999780907</v>
      </c>
      <c r="AD195" s="10">
        <f t="array" ref="AD195">STDEVP(IF(($Y$4:$Y$2230=AB195),$AA$4:$AA$2230,""))</f>
        <v>4.2274999990977724E-3</v>
      </c>
      <c r="AE195" s="10">
        <f t="array" ref="AE195">MEDIAN(IF($Y$4:$Y$2230=AB195,$AA$4:$AA$2230,""))</f>
        <v>0.71152749999780907</v>
      </c>
      <c r="AF195" s="6"/>
      <c r="AG195" s="6"/>
      <c r="AH195" s="10"/>
      <c r="AI195" s="53"/>
      <c r="AJ195" s="10"/>
      <c r="AK195" s="10"/>
    </row>
    <row r="196" spans="1:37" x14ac:dyDescent="0.15">
      <c r="A196" s="50"/>
      <c r="B196" s="13"/>
      <c r="C196" s="6"/>
      <c r="D196" s="6"/>
      <c r="E196" s="6"/>
      <c r="F196" s="10"/>
      <c r="G196" s="10"/>
      <c r="H196" s="10"/>
      <c r="I196" s="6"/>
      <c r="J196" s="81"/>
      <c r="K196" s="10"/>
      <c r="L196" s="53"/>
      <c r="M196" s="10"/>
      <c r="N196" s="10"/>
      <c r="O196" s="6"/>
      <c r="P196" s="10"/>
      <c r="Q196" s="10"/>
      <c r="R196" s="10"/>
      <c r="S196" s="6"/>
      <c r="T196" s="6"/>
      <c r="U196" s="10"/>
      <c r="V196" s="53"/>
      <c r="W196" s="10"/>
      <c r="X196" s="10"/>
      <c r="Y196" s="50">
        <v>14.993833181184</v>
      </c>
      <c r="Z196" s="13">
        <f t="shared" si="17"/>
        <v>10</v>
      </c>
      <c r="AA196" s="6">
        <v>0.3870499999968513</v>
      </c>
      <c r="AB196" s="50">
        <v>32.258367060479998</v>
      </c>
      <c r="AC196" s="10">
        <f t="shared" si="18"/>
        <v>0.70534749999699409</v>
      </c>
      <c r="AD196" s="10">
        <f t="array" ref="AD196">STDEVP(IF(($Y$4:$Y$2230=AB196),$AA$4:$AA$2230,""))</f>
        <v>1.7725000021245885E-3</v>
      </c>
      <c r="AE196" s="10">
        <f t="array" ref="AE196">MEDIAN(IF($Y$4:$Y$2230=AB196,$AA$4:$AA$2230,""))</f>
        <v>0.70534749999699409</v>
      </c>
      <c r="AF196" s="6"/>
      <c r="AG196" s="6"/>
      <c r="AH196" s="10"/>
      <c r="AI196" s="53"/>
      <c r="AJ196" s="10"/>
      <c r="AK196" s="10"/>
    </row>
    <row r="197" spans="1:37" x14ac:dyDescent="0.15">
      <c r="A197" s="50"/>
      <c r="B197" s="13"/>
      <c r="C197" s="6"/>
      <c r="D197" s="6"/>
      <c r="E197" s="6"/>
      <c r="F197" s="10"/>
      <c r="G197" s="10"/>
      <c r="H197" s="10"/>
      <c r="I197" s="6"/>
      <c r="J197" s="81"/>
      <c r="K197" s="10"/>
      <c r="L197" s="53"/>
      <c r="M197" s="10"/>
      <c r="N197" s="10"/>
      <c r="O197" s="6"/>
      <c r="P197" s="10"/>
      <c r="Q197" s="10"/>
      <c r="R197" s="10"/>
      <c r="S197" s="6"/>
      <c r="T197" s="6"/>
      <c r="U197" s="10"/>
      <c r="V197" s="53"/>
      <c r="W197" s="10"/>
      <c r="X197" s="10"/>
      <c r="Y197" s="50">
        <v>14.993833181184</v>
      </c>
      <c r="Z197" s="13">
        <f t="shared" ref="Z197:Z260" si="19">ROUNDDOWN(Y197/10,0)*10</f>
        <v>10</v>
      </c>
      <c r="AA197" s="6">
        <v>0.37395999999440654</v>
      </c>
      <c r="AB197" s="50">
        <v>32.294409928703999</v>
      </c>
      <c r="AC197" s="10">
        <f t="shared" ref="AC197:AC260" si="20">AVERAGEIF($Y$4:$Y$2230,AB197,$AA$4:$AA$2230)</f>
        <v>0.31735750000016327</v>
      </c>
      <c r="AD197" s="10">
        <f t="array" ref="AD197">STDEVP(IF(($Y$4:$Y$2230=AB197),$AA$4:$AA$2230,""))</f>
        <v>6.7724999995052437E-3</v>
      </c>
      <c r="AE197" s="10">
        <f t="array" ref="AE197">MEDIAN(IF($Y$4:$Y$2230=AB197,$AA$4:$AA$2230,""))</f>
        <v>0.31735750000016327</v>
      </c>
      <c r="AF197" s="6"/>
      <c r="AG197" s="6"/>
      <c r="AH197" s="10"/>
      <c r="AI197" s="53"/>
      <c r="AJ197" s="10"/>
      <c r="AK197" s="10"/>
    </row>
    <row r="198" spans="1:37" x14ac:dyDescent="0.15">
      <c r="A198" s="50"/>
      <c r="B198" s="13"/>
      <c r="C198" s="6"/>
      <c r="D198" s="6"/>
      <c r="E198" s="6"/>
      <c r="F198" s="10"/>
      <c r="G198" s="10"/>
      <c r="H198" s="10"/>
      <c r="I198" s="6"/>
      <c r="J198" s="81"/>
      <c r="K198" s="10"/>
      <c r="L198" s="53"/>
      <c r="M198" s="10"/>
      <c r="N198" s="10"/>
      <c r="O198" s="6"/>
      <c r="P198" s="10"/>
      <c r="Q198" s="10"/>
      <c r="R198" s="10"/>
      <c r="S198" s="6"/>
      <c r="T198" s="6"/>
      <c r="U198" s="10"/>
      <c r="V198" s="53"/>
      <c r="W198" s="10"/>
      <c r="X198" s="10"/>
      <c r="Y198" s="50">
        <v>14.993833181184</v>
      </c>
      <c r="Z198" s="13">
        <f t="shared" si="19"/>
        <v>10</v>
      </c>
      <c r="AA198" s="6">
        <v>0.45795999999696768</v>
      </c>
      <c r="AB198" s="50">
        <v>32.366495665152001</v>
      </c>
      <c r="AC198" s="10">
        <f t="shared" si="20"/>
        <v>4.3804999999928151E-2</v>
      </c>
      <c r="AD198" s="10">
        <f t="array" ref="AD198">STDEVP(IF(($Y$4:$Y$2230=AB198),$AA$4:$AA$2230,""))</f>
        <v>0</v>
      </c>
      <c r="AE198" s="10">
        <f t="array" ref="AE198">MEDIAN(IF($Y$4:$Y$2230=AB198,$AA$4:$AA$2230,""))</f>
        <v>4.3804999999928151E-2</v>
      </c>
      <c r="AF198" s="6"/>
      <c r="AG198" s="6"/>
      <c r="AH198" s="10"/>
      <c r="AI198" s="53"/>
      <c r="AJ198" s="10"/>
      <c r="AK198" s="10"/>
    </row>
    <row r="199" spans="1:37" x14ac:dyDescent="0.15">
      <c r="A199" s="50"/>
      <c r="B199" s="13"/>
      <c r="C199" s="6"/>
      <c r="D199" s="6"/>
      <c r="E199" s="6"/>
      <c r="F199" s="10"/>
      <c r="G199" s="10"/>
      <c r="H199" s="10"/>
      <c r="I199" s="6"/>
      <c r="J199" s="81"/>
      <c r="K199" s="10"/>
      <c r="L199" s="53"/>
      <c r="M199" s="10"/>
      <c r="N199" s="10"/>
      <c r="O199" s="6"/>
      <c r="P199" s="10"/>
      <c r="Q199" s="10"/>
      <c r="R199" s="10"/>
      <c r="S199" s="6"/>
      <c r="T199" s="6"/>
      <c r="U199" s="10"/>
      <c r="V199" s="53"/>
      <c r="W199" s="10"/>
      <c r="X199" s="10"/>
      <c r="Y199" s="50">
        <v>14.993833181184</v>
      </c>
      <c r="Z199" s="13">
        <f t="shared" si="19"/>
        <v>10</v>
      </c>
      <c r="AA199" s="6">
        <v>0.46141499999778257</v>
      </c>
      <c r="AB199" s="50">
        <v>32.438581401599997</v>
      </c>
      <c r="AC199" s="10">
        <f t="shared" si="20"/>
        <v>0.20211999999847485</v>
      </c>
      <c r="AD199" s="10">
        <f t="array" ref="AD199">STDEVP(IF(($Y$4:$Y$2230=AB199),$AA$4:$AA$2230,""))</f>
        <v>0</v>
      </c>
      <c r="AE199" s="10">
        <f t="array" ref="AE199">MEDIAN(IF($Y$4:$Y$2230=AB199,$AA$4:$AA$2230,""))</f>
        <v>0.20211999999847485</v>
      </c>
      <c r="AF199" s="6"/>
      <c r="AG199" s="6"/>
      <c r="AH199" s="10"/>
      <c r="AI199" s="53"/>
      <c r="AJ199" s="10"/>
      <c r="AK199" s="10"/>
    </row>
    <row r="200" spans="1:37" x14ac:dyDescent="0.15">
      <c r="A200" s="50"/>
      <c r="B200" s="13"/>
      <c r="C200" s="6"/>
      <c r="D200" s="6"/>
      <c r="E200" s="6"/>
      <c r="F200" s="10"/>
      <c r="G200" s="10"/>
      <c r="H200" s="10"/>
      <c r="I200" s="6"/>
      <c r="J200" s="81"/>
      <c r="K200" s="10"/>
      <c r="L200" s="53"/>
      <c r="M200" s="10"/>
      <c r="N200" s="10"/>
      <c r="O200" s="6"/>
      <c r="P200" s="10"/>
      <c r="Q200" s="10"/>
      <c r="R200" s="10"/>
      <c r="S200" s="6"/>
      <c r="T200" s="6"/>
      <c r="U200" s="10"/>
      <c r="V200" s="53"/>
      <c r="W200" s="10"/>
      <c r="X200" s="10"/>
      <c r="Y200" s="50">
        <v>14.993833181184</v>
      </c>
      <c r="Z200" s="13">
        <f t="shared" si="19"/>
        <v>10</v>
      </c>
      <c r="AA200" s="6">
        <v>0.50887000000028548</v>
      </c>
      <c r="AB200" s="50">
        <v>32.654838610944005</v>
      </c>
      <c r="AC200" s="10">
        <f t="shared" si="20"/>
        <v>0.22740249999960727</v>
      </c>
      <c r="AD200" s="10">
        <f t="array" ref="AD200">STDEVP(IF(($Y$4:$Y$2230=AB200),$AA$4:$AA$2230,""))</f>
        <v>0.12414022608099441</v>
      </c>
      <c r="AE200" s="10">
        <f t="array" ref="AE200">MEDIAN(IF($Y$4:$Y$2230=AB200,$AA$4:$AA$2230,""))</f>
        <v>0.23165249999956361</v>
      </c>
      <c r="AF200" s="6"/>
      <c r="AG200" s="6"/>
      <c r="AH200" s="10"/>
      <c r="AI200" s="53"/>
      <c r="AJ200" s="10"/>
      <c r="AK200" s="10"/>
    </row>
    <row r="201" spans="1:37" x14ac:dyDescent="0.15">
      <c r="A201" s="50"/>
      <c r="B201" s="13"/>
      <c r="C201" s="6"/>
      <c r="D201" s="6"/>
      <c r="E201" s="6"/>
      <c r="F201" s="10"/>
      <c r="G201" s="10"/>
      <c r="H201" s="10"/>
      <c r="I201" s="6"/>
      <c r="J201" s="81"/>
      <c r="K201" s="10"/>
      <c r="L201" s="53"/>
      <c r="M201" s="10"/>
      <c r="N201" s="10"/>
      <c r="O201" s="6"/>
      <c r="P201" s="10"/>
      <c r="Q201" s="10"/>
      <c r="R201" s="10"/>
      <c r="S201" s="6"/>
      <c r="T201" s="6"/>
      <c r="U201" s="10"/>
      <c r="V201" s="53"/>
      <c r="W201" s="10"/>
      <c r="X201" s="10"/>
      <c r="Y201" s="50">
        <v>14.993833181184</v>
      </c>
      <c r="Z201" s="13">
        <f t="shared" si="19"/>
        <v>10</v>
      </c>
      <c r="AA201" s="6">
        <v>0.46732499999557064</v>
      </c>
      <c r="AB201" s="50">
        <v>32.799010083839995</v>
      </c>
      <c r="AC201" s="10">
        <f t="shared" si="20"/>
        <v>0.45243999999815721</v>
      </c>
      <c r="AD201" s="10">
        <f t="array" ref="AD201">STDEVP(IF(($Y$4:$Y$2230=AB201),$AA$4:$AA$2230,""))</f>
        <v>0</v>
      </c>
      <c r="AE201" s="10">
        <f t="array" ref="AE201">MEDIAN(IF($Y$4:$Y$2230=AB201,$AA$4:$AA$2230,""))</f>
        <v>0.45243999999815721</v>
      </c>
      <c r="AF201" s="6"/>
      <c r="AG201" s="6"/>
      <c r="AH201" s="10"/>
      <c r="AI201" s="53"/>
      <c r="AJ201" s="10"/>
      <c r="AK201" s="10"/>
    </row>
    <row r="202" spans="1:37" x14ac:dyDescent="0.15">
      <c r="A202" s="50"/>
      <c r="B202" s="13"/>
      <c r="C202" s="6"/>
      <c r="D202" s="6"/>
      <c r="E202" s="6"/>
      <c r="F202" s="10"/>
      <c r="G202" s="10"/>
      <c r="H202" s="10"/>
      <c r="I202" s="6"/>
      <c r="J202" s="81"/>
      <c r="K202" s="10"/>
      <c r="L202" s="53"/>
      <c r="M202" s="10"/>
      <c r="N202" s="10"/>
      <c r="O202" s="6"/>
      <c r="P202" s="10"/>
      <c r="Q202" s="10"/>
      <c r="R202" s="10"/>
      <c r="S202" s="6"/>
      <c r="T202" s="6"/>
      <c r="U202" s="10"/>
      <c r="V202" s="53"/>
      <c r="W202" s="10"/>
      <c r="X202" s="10"/>
      <c r="Y202" s="50">
        <v>14.993833181184</v>
      </c>
      <c r="Z202" s="13">
        <f t="shared" si="19"/>
        <v>10</v>
      </c>
      <c r="AA202" s="6">
        <v>0.56532500000098396</v>
      </c>
      <c r="AB202" s="50">
        <v>32.979224424960002</v>
      </c>
      <c r="AC202" s="10">
        <f t="shared" si="20"/>
        <v>0.109177499996714</v>
      </c>
      <c r="AD202" s="10">
        <f t="array" ref="AD202">STDEVP(IF(($Y$4:$Y$2230=AB202),$AA$4:$AA$2230,""))</f>
        <v>3.2274999988940456E-3</v>
      </c>
      <c r="AE202" s="10">
        <f t="array" ref="AE202">MEDIAN(IF($Y$4:$Y$2230=AB202,$AA$4:$AA$2230,""))</f>
        <v>0.109177499996714</v>
      </c>
      <c r="AF202" s="6"/>
      <c r="AG202" s="6"/>
      <c r="AH202" s="10"/>
      <c r="AI202" s="53"/>
      <c r="AJ202" s="10"/>
      <c r="AK202" s="10"/>
    </row>
    <row r="203" spans="1:37" x14ac:dyDescent="0.15">
      <c r="A203" s="50"/>
      <c r="B203" s="13"/>
      <c r="C203" s="6"/>
      <c r="D203" s="6"/>
      <c r="E203" s="6"/>
      <c r="F203" s="10"/>
      <c r="G203" s="10"/>
      <c r="H203" s="10"/>
      <c r="I203" s="6"/>
      <c r="J203" s="81"/>
      <c r="K203" s="10"/>
      <c r="L203" s="53"/>
      <c r="M203" s="10"/>
      <c r="N203" s="10"/>
      <c r="O203" s="6"/>
      <c r="P203" s="10"/>
      <c r="Q203" s="10"/>
      <c r="R203" s="10"/>
      <c r="S203" s="6"/>
      <c r="T203" s="6"/>
      <c r="U203" s="10"/>
      <c r="V203" s="53"/>
      <c r="W203" s="10"/>
      <c r="X203" s="10"/>
      <c r="Y203" s="50">
        <v>14.993833181184</v>
      </c>
      <c r="Z203" s="13">
        <f t="shared" si="19"/>
        <v>10</v>
      </c>
      <c r="AA203" s="6">
        <v>0.56977999999836459</v>
      </c>
      <c r="AB203" s="50">
        <v>33.015267293184003</v>
      </c>
      <c r="AC203" s="10">
        <f t="shared" si="20"/>
        <v>0.39765416666373848</v>
      </c>
      <c r="AD203" s="10">
        <f t="array" ref="AD203">STDEVP(IF(($Y$4:$Y$2230=AB203),$AA$4:$AA$2230,""))</f>
        <v>0.12724186396440379</v>
      </c>
      <c r="AE203" s="10">
        <f t="array" ref="AE203">MEDIAN(IF($Y$4:$Y$2230=AB203,$AA$4:$AA$2230,""))</f>
        <v>0.39343499999671105</v>
      </c>
      <c r="AF203" s="6"/>
      <c r="AG203" s="6"/>
      <c r="AH203" s="10"/>
      <c r="AI203" s="53"/>
      <c r="AJ203" s="10"/>
      <c r="AK203" s="10"/>
    </row>
    <row r="204" spans="1:37" x14ac:dyDescent="0.15">
      <c r="A204" s="50"/>
      <c r="B204" s="13"/>
      <c r="C204" s="6"/>
      <c r="D204" s="6"/>
      <c r="E204" s="6"/>
      <c r="F204" s="10"/>
      <c r="G204" s="10"/>
      <c r="H204" s="10"/>
      <c r="I204" s="6"/>
      <c r="J204" s="81"/>
      <c r="K204" s="10"/>
      <c r="L204" s="53"/>
      <c r="M204" s="10"/>
      <c r="N204" s="10"/>
      <c r="O204" s="6"/>
      <c r="P204" s="10"/>
      <c r="Q204" s="10"/>
      <c r="R204" s="10"/>
      <c r="S204" s="6"/>
      <c r="T204" s="6"/>
      <c r="U204" s="10"/>
      <c r="V204" s="53"/>
      <c r="W204" s="10"/>
      <c r="X204" s="10"/>
      <c r="Y204" s="50">
        <v>14.993833181184</v>
      </c>
      <c r="Z204" s="13">
        <f t="shared" si="19"/>
        <v>10</v>
      </c>
      <c r="AA204" s="6">
        <v>0.56423500000098392</v>
      </c>
      <c r="AB204" s="50">
        <v>33.087353029631998</v>
      </c>
      <c r="AC204" s="10">
        <f t="shared" si="20"/>
        <v>0.48406785714041006</v>
      </c>
      <c r="AD204" s="10">
        <f t="array" ref="AD204">STDEVP(IF(($Y$4:$Y$2230=AB204),$AA$4:$AA$2230,""))</f>
        <v>0.32239253229215459</v>
      </c>
      <c r="AE204" s="10">
        <f t="array" ref="AE204">MEDIAN(IF($Y$4:$Y$2230=AB204,$AA$4:$AA$2230,""))</f>
        <v>0.74955499999533948</v>
      </c>
      <c r="AF204" s="6"/>
      <c r="AG204" s="6"/>
      <c r="AH204" s="10"/>
      <c r="AI204" s="53"/>
      <c r="AJ204" s="10"/>
      <c r="AK204" s="10"/>
    </row>
    <row r="205" spans="1:37" x14ac:dyDescent="0.15">
      <c r="A205" s="50"/>
      <c r="B205" s="13"/>
      <c r="C205" s="6"/>
      <c r="D205" s="6"/>
      <c r="E205" s="6"/>
      <c r="F205" s="10"/>
      <c r="G205" s="10"/>
      <c r="H205" s="10"/>
      <c r="I205" s="6"/>
      <c r="J205" s="81"/>
      <c r="K205" s="10"/>
      <c r="L205" s="53"/>
      <c r="M205" s="10"/>
      <c r="N205" s="10"/>
      <c r="O205" s="6"/>
      <c r="P205" s="10"/>
      <c r="Q205" s="10"/>
      <c r="R205" s="10"/>
      <c r="S205" s="6"/>
      <c r="T205" s="6"/>
      <c r="U205" s="10"/>
      <c r="V205" s="53"/>
      <c r="W205" s="10"/>
      <c r="X205" s="10"/>
      <c r="Y205" s="50">
        <v>14.993833181184</v>
      </c>
      <c r="Z205" s="13">
        <f t="shared" si="19"/>
        <v>10</v>
      </c>
      <c r="AA205" s="6">
        <v>0.55614499999591982</v>
      </c>
      <c r="AB205" s="50">
        <v>33.123395897856</v>
      </c>
      <c r="AC205" s="10">
        <f t="shared" si="20"/>
        <v>0.29824499999615584</v>
      </c>
      <c r="AD205" s="10">
        <f t="array" ref="AD205">STDEVP(IF(($Y$4:$Y$2230=AB205),$AA$4:$AA$2230,""))</f>
        <v>0</v>
      </c>
      <c r="AE205" s="10">
        <f t="array" ref="AE205">MEDIAN(IF($Y$4:$Y$2230=AB205,$AA$4:$AA$2230,""))</f>
        <v>0.29824499999615584</v>
      </c>
      <c r="AF205" s="6"/>
      <c r="AG205" s="6"/>
      <c r="AH205" s="10"/>
      <c r="AI205" s="53"/>
      <c r="AJ205" s="10"/>
      <c r="AK205" s="10"/>
    </row>
    <row r="206" spans="1:37" x14ac:dyDescent="0.15">
      <c r="A206" s="50"/>
      <c r="B206" s="13"/>
      <c r="C206" s="6"/>
      <c r="D206" s="6"/>
      <c r="E206" s="6"/>
      <c r="F206" s="10"/>
      <c r="G206" s="10"/>
      <c r="H206" s="10"/>
      <c r="I206" s="6"/>
      <c r="J206" s="81"/>
      <c r="K206" s="10"/>
      <c r="L206" s="53"/>
      <c r="M206" s="10"/>
      <c r="N206" s="10"/>
      <c r="O206" s="6"/>
      <c r="P206" s="10"/>
      <c r="Q206" s="10"/>
      <c r="R206" s="10"/>
      <c r="S206" s="6"/>
      <c r="T206" s="6"/>
      <c r="U206" s="10"/>
      <c r="V206" s="53"/>
      <c r="W206" s="10"/>
      <c r="X206" s="10"/>
      <c r="Y206" s="50">
        <v>14.993833181184</v>
      </c>
      <c r="Z206" s="13">
        <f t="shared" si="19"/>
        <v>10</v>
      </c>
      <c r="AA206" s="6">
        <v>0.5555999999959198</v>
      </c>
      <c r="AB206" s="50">
        <v>33.159438766080001</v>
      </c>
      <c r="AC206" s="10">
        <f t="shared" si="20"/>
        <v>0.3517974999952268</v>
      </c>
      <c r="AD206" s="10">
        <f t="array" ref="AD206">STDEVP(IF(($Y$4:$Y$2230=AB206),$AA$4:$AA$2230,""))</f>
        <v>2.2274999986903188E-3</v>
      </c>
      <c r="AE206" s="10">
        <f t="array" ref="AE206">MEDIAN(IF($Y$4:$Y$2230=AB206,$AA$4:$AA$2230,""))</f>
        <v>0.3517974999952268</v>
      </c>
      <c r="AF206" s="6"/>
      <c r="AG206" s="6"/>
      <c r="AH206" s="10"/>
      <c r="AI206" s="53"/>
      <c r="AJ206" s="10"/>
      <c r="AK206" s="10"/>
    </row>
    <row r="207" spans="1:37" x14ac:dyDescent="0.15">
      <c r="A207" s="50"/>
      <c r="B207" s="13"/>
      <c r="C207" s="6"/>
      <c r="D207" s="6"/>
      <c r="E207" s="6"/>
      <c r="F207" s="10"/>
      <c r="G207" s="10"/>
      <c r="H207" s="10"/>
      <c r="I207" s="6"/>
      <c r="J207" s="81"/>
      <c r="K207" s="10"/>
      <c r="L207" s="53"/>
      <c r="M207" s="10"/>
      <c r="N207" s="10"/>
      <c r="O207" s="6"/>
      <c r="P207" s="10"/>
      <c r="Q207" s="10"/>
      <c r="R207" s="10"/>
      <c r="S207" s="6"/>
      <c r="T207" s="6"/>
      <c r="U207" s="10"/>
      <c r="V207" s="53"/>
      <c r="W207" s="10"/>
      <c r="X207" s="10"/>
      <c r="Y207" s="50">
        <v>14.993833181184</v>
      </c>
      <c r="Z207" s="13">
        <f t="shared" si="19"/>
        <v>10</v>
      </c>
      <c r="AA207" s="6">
        <v>0.55205499999894658</v>
      </c>
      <c r="AB207" s="50">
        <v>33.303610238975999</v>
      </c>
      <c r="AC207" s="10">
        <f t="shared" si="20"/>
        <v>0.92333500000082469</v>
      </c>
      <c r="AD207" s="10">
        <f t="array" ref="AD207">STDEVP(IF(($Y$4:$Y$2230=AB207),$AA$4:$AA$2230,""))</f>
        <v>0</v>
      </c>
      <c r="AE207" s="10">
        <f t="array" ref="AE207">MEDIAN(IF($Y$4:$Y$2230=AB207,$AA$4:$AA$2230,""))</f>
        <v>0.92333500000082469</v>
      </c>
      <c r="AF207" s="6"/>
      <c r="AG207" s="6"/>
      <c r="AH207" s="10"/>
      <c r="AI207" s="53"/>
      <c r="AJ207" s="10"/>
      <c r="AK207" s="10"/>
    </row>
    <row r="208" spans="1:37" x14ac:dyDescent="0.15">
      <c r="A208" s="50"/>
      <c r="B208" s="13"/>
      <c r="C208" s="6"/>
      <c r="D208" s="6"/>
      <c r="E208" s="6"/>
      <c r="F208" s="10"/>
      <c r="G208" s="10"/>
      <c r="H208" s="10"/>
      <c r="I208" s="6"/>
      <c r="J208" s="81"/>
      <c r="K208" s="10"/>
      <c r="L208" s="53"/>
      <c r="M208" s="10"/>
      <c r="N208" s="10"/>
      <c r="O208" s="6"/>
      <c r="P208" s="10"/>
      <c r="Q208" s="10"/>
      <c r="R208" s="10"/>
      <c r="S208" s="6"/>
      <c r="T208" s="6"/>
      <c r="U208" s="10"/>
      <c r="V208" s="53"/>
      <c r="W208" s="10"/>
      <c r="X208" s="10"/>
      <c r="Y208" s="50">
        <v>14.993833181184</v>
      </c>
      <c r="Z208" s="13">
        <f t="shared" si="19"/>
        <v>10</v>
      </c>
      <c r="AA208" s="6">
        <v>0.56550999999452278</v>
      </c>
      <c r="AB208" s="50">
        <v>33.3396531072</v>
      </c>
      <c r="AC208" s="10">
        <f t="shared" si="20"/>
        <v>0.72207749999743054</v>
      </c>
      <c r="AD208" s="10">
        <f t="array" ref="AD208">STDEVP(IF(($Y$4:$Y$2230=AB208),$AA$4:$AA$2230,""))</f>
        <v>7.7250000192086166E-4</v>
      </c>
      <c r="AE208" s="10">
        <f t="array" ref="AE208">MEDIAN(IF($Y$4:$Y$2230=AB208,$AA$4:$AA$2230,""))</f>
        <v>0.72207749999743054</v>
      </c>
      <c r="AF208" s="6"/>
      <c r="AG208" s="6"/>
      <c r="AH208" s="10"/>
      <c r="AI208" s="53"/>
      <c r="AJ208" s="10"/>
      <c r="AK208" s="10"/>
    </row>
    <row r="209" spans="1:37" x14ac:dyDescent="0.15">
      <c r="A209" s="50"/>
      <c r="B209" s="13"/>
      <c r="C209" s="6"/>
      <c r="D209" s="6"/>
      <c r="E209" s="6"/>
      <c r="F209" s="10"/>
      <c r="G209" s="10"/>
      <c r="H209" s="10"/>
      <c r="I209" s="6"/>
      <c r="J209" s="81"/>
      <c r="K209" s="10"/>
      <c r="L209" s="53"/>
      <c r="M209" s="10"/>
      <c r="N209" s="10"/>
      <c r="O209" s="6"/>
      <c r="P209" s="10"/>
      <c r="Q209" s="10"/>
      <c r="R209" s="10"/>
      <c r="S209" s="6"/>
      <c r="T209" s="6"/>
      <c r="U209" s="10"/>
      <c r="V209" s="53"/>
      <c r="W209" s="10"/>
      <c r="X209" s="10"/>
      <c r="Y209" s="50">
        <v>14.993833181184</v>
      </c>
      <c r="Z209" s="13">
        <f t="shared" si="19"/>
        <v>10</v>
      </c>
      <c r="AA209" s="6">
        <v>0.56241999999411529</v>
      </c>
      <c r="AB209" s="50">
        <v>33.375695975424001</v>
      </c>
      <c r="AC209" s="10">
        <f t="shared" si="20"/>
        <v>0.81006499999949289</v>
      </c>
      <c r="AD209" s="10">
        <f t="array" ref="AD209">STDEVP(IF(($Y$4:$Y$2230=AB209),$AA$4:$AA$2230,""))</f>
        <v>0</v>
      </c>
      <c r="AE209" s="10">
        <f t="array" ref="AE209">MEDIAN(IF($Y$4:$Y$2230=AB209,$AA$4:$AA$2230,""))</f>
        <v>0.81006499999949289</v>
      </c>
      <c r="AF209" s="6"/>
      <c r="AG209" s="6"/>
      <c r="AH209" s="10"/>
      <c r="AI209" s="53"/>
      <c r="AJ209" s="10"/>
      <c r="AK209" s="10"/>
    </row>
    <row r="210" spans="1:37" x14ac:dyDescent="0.15">
      <c r="A210" s="50"/>
      <c r="B210" s="13"/>
      <c r="C210" s="6"/>
      <c r="D210" s="6"/>
      <c r="E210" s="6"/>
      <c r="F210" s="10"/>
      <c r="G210" s="10"/>
      <c r="H210" s="10"/>
      <c r="I210" s="6"/>
      <c r="J210" s="81"/>
      <c r="K210" s="10"/>
      <c r="L210" s="53"/>
      <c r="M210" s="10"/>
      <c r="N210" s="10"/>
      <c r="O210" s="6"/>
      <c r="P210" s="10"/>
      <c r="Q210" s="10"/>
      <c r="R210" s="10"/>
      <c r="S210" s="6"/>
      <c r="T210" s="6"/>
      <c r="U210" s="10"/>
      <c r="V210" s="53"/>
      <c r="W210" s="10"/>
      <c r="X210" s="10"/>
      <c r="Y210" s="50">
        <v>14.993833181184</v>
      </c>
      <c r="Z210" s="13">
        <f t="shared" si="19"/>
        <v>10</v>
      </c>
      <c r="AA210" s="6">
        <v>0.55887499999714207</v>
      </c>
      <c r="AB210" s="50">
        <v>33.411738843647996</v>
      </c>
      <c r="AC210" s="10">
        <f t="shared" si="20"/>
        <v>0.33511749999596574</v>
      </c>
      <c r="AD210" s="10">
        <f t="array" ref="AD210">STDEVP(IF(($Y$4:$Y$2230=AB210),$AA$4:$AA$2230,""))</f>
        <v>6.7275000014260788E-3</v>
      </c>
      <c r="AE210" s="10">
        <f t="array" ref="AE210">MEDIAN(IF($Y$4:$Y$2230=AB210,$AA$4:$AA$2230,""))</f>
        <v>0.33511749999596574</v>
      </c>
      <c r="AF210" s="6"/>
      <c r="AG210" s="6"/>
      <c r="AH210" s="10"/>
      <c r="AI210" s="53"/>
      <c r="AJ210" s="10"/>
      <c r="AK210" s="10"/>
    </row>
    <row r="211" spans="1:37" x14ac:dyDescent="0.15">
      <c r="A211" s="50"/>
      <c r="B211" s="13"/>
      <c r="C211" s="6"/>
      <c r="D211" s="6"/>
      <c r="E211" s="6"/>
      <c r="F211" s="10"/>
      <c r="G211" s="10"/>
      <c r="H211" s="10"/>
      <c r="I211" s="6"/>
      <c r="J211" s="81"/>
      <c r="K211" s="10"/>
      <c r="L211" s="53"/>
      <c r="M211" s="10"/>
      <c r="N211" s="10"/>
      <c r="O211" s="6"/>
      <c r="P211" s="10"/>
      <c r="Q211" s="10"/>
      <c r="R211" s="10"/>
      <c r="S211" s="6"/>
      <c r="T211" s="6"/>
      <c r="U211" s="10"/>
      <c r="V211" s="53"/>
      <c r="W211" s="10"/>
      <c r="X211" s="10"/>
      <c r="Y211" s="50">
        <v>14.993833181184</v>
      </c>
      <c r="Z211" s="13">
        <f t="shared" si="19"/>
        <v>10</v>
      </c>
      <c r="AA211" s="6">
        <v>0.56432999999836442</v>
      </c>
      <c r="AB211" s="50">
        <v>33.591953184768002</v>
      </c>
      <c r="AC211" s="10">
        <f t="shared" si="20"/>
        <v>0.30497499999776667</v>
      </c>
      <c r="AD211" s="10">
        <f t="array" ref="AD211">STDEVP(IF(($Y$4:$Y$2230=AB211),$AA$4:$AA$2230,""))</f>
        <v>9.4625881503858186E-2</v>
      </c>
      <c r="AE211" s="10">
        <f t="array" ref="AE211">MEDIAN(IF($Y$4:$Y$2230=AB211,$AA$4:$AA$2230,""))</f>
        <v>0.24335999999562041</v>
      </c>
      <c r="AF211" s="6"/>
      <c r="AG211" s="6"/>
      <c r="AH211" s="10"/>
      <c r="AI211" s="53"/>
      <c r="AJ211" s="10"/>
      <c r="AK211" s="10"/>
    </row>
    <row r="212" spans="1:37" x14ac:dyDescent="0.15">
      <c r="A212" s="50"/>
      <c r="B212" s="13"/>
      <c r="C212" s="6"/>
      <c r="D212" s="6"/>
      <c r="E212" s="6"/>
      <c r="F212" s="10"/>
      <c r="G212" s="10"/>
      <c r="H212" s="10"/>
      <c r="I212" s="6"/>
      <c r="J212" s="81"/>
      <c r="K212" s="10"/>
      <c r="L212" s="53"/>
      <c r="M212" s="10"/>
      <c r="N212" s="10"/>
      <c r="O212" s="6"/>
      <c r="P212" s="10"/>
      <c r="Q212" s="10"/>
      <c r="R212" s="10"/>
      <c r="S212" s="6"/>
      <c r="T212" s="6"/>
      <c r="U212" s="10"/>
      <c r="V212" s="53"/>
      <c r="W212" s="10"/>
      <c r="X212" s="10"/>
      <c r="Y212" s="50">
        <v>14.993833181184</v>
      </c>
      <c r="Z212" s="13">
        <f t="shared" si="19"/>
        <v>10</v>
      </c>
      <c r="AA212" s="6">
        <v>0.55978499999754949</v>
      </c>
      <c r="AB212" s="50">
        <v>33.664038921215997</v>
      </c>
      <c r="AC212" s="10">
        <f t="shared" si="20"/>
        <v>0.30295749999976962</v>
      </c>
      <c r="AD212" s="10">
        <f t="array" ref="AD212">STDEVP(IF(($Y$4:$Y$2230=AB212),$AA$4:$AA$2230,""))</f>
        <v>0.25313750000072927</v>
      </c>
      <c r="AE212" s="10">
        <f t="array" ref="AE212">MEDIAN(IF($Y$4:$Y$2230=AB212,$AA$4:$AA$2230,""))</f>
        <v>0.30295749999976962</v>
      </c>
      <c r="AF212" s="6"/>
      <c r="AG212" s="6"/>
      <c r="AH212" s="10"/>
      <c r="AI212" s="53"/>
      <c r="AJ212" s="10"/>
      <c r="AK212" s="10"/>
    </row>
    <row r="213" spans="1:37" x14ac:dyDescent="0.15">
      <c r="A213" s="50"/>
      <c r="B213" s="13"/>
      <c r="C213" s="6"/>
      <c r="D213" s="6"/>
      <c r="E213" s="6"/>
      <c r="F213" s="10"/>
      <c r="G213" s="10"/>
      <c r="H213" s="10"/>
      <c r="I213" s="6"/>
      <c r="J213" s="81"/>
      <c r="K213" s="10"/>
      <c r="L213" s="53"/>
      <c r="M213" s="10"/>
      <c r="N213" s="10"/>
      <c r="O213" s="6"/>
      <c r="P213" s="10"/>
      <c r="Q213" s="10"/>
      <c r="R213" s="10"/>
      <c r="S213" s="6"/>
      <c r="T213" s="6"/>
      <c r="U213" s="10"/>
      <c r="V213" s="53"/>
      <c r="W213" s="10"/>
      <c r="X213" s="10"/>
      <c r="Y213" s="50">
        <v>16.003033491456002</v>
      </c>
      <c r="Z213" s="13">
        <f t="shared" si="19"/>
        <v>10</v>
      </c>
      <c r="AA213" s="6">
        <v>0.55169499999976135</v>
      </c>
      <c r="AB213" s="50">
        <v>33.772167525887994</v>
      </c>
      <c r="AC213" s="10">
        <f t="shared" si="20"/>
        <v>0.87915249999617695</v>
      </c>
      <c r="AD213" s="10">
        <f t="array" ref="AD213">STDEVP(IF(($Y$4:$Y$2230=AB213),$AA$4:$AA$2230,""))</f>
        <v>7.2274999997089528E-3</v>
      </c>
      <c r="AE213" s="10">
        <f t="array" ref="AE213">MEDIAN(IF($Y$4:$Y$2230=AB213,$AA$4:$AA$2230,""))</f>
        <v>0.87915249999617695</v>
      </c>
      <c r="AF213" s="6"/>
      <c r="AG213" s="6"/>
      <c r="AH213" s="10"/>
      <c r="AI213" s="53"/>
      <c r="AJ213" s="10"/>
      <c r="AK213" s="10"/>
    </row>
    <row r="214" spans="1:37" x14ac:dyDescent="0.15">
      <c r="A214" s="50"/>
      <c r="B214" s="13"/>
      <c r="C214" s="6"/>
      <c r="D214" s="6"/>
      <c r="E214" s="6"/>
      <c r="F214" s="10"/>
      <c r="G214" s="10"/>
      <c r="H214" s="10"/>
      <c r="I214" s="6"/>
      <c r="J214" s="81"/>
      <c r="K214" s="10"/>
      <c r="L214" s="53"/>
      <c r="M214" s="10"/>
      <c r="N214" s="10"/>
      <c r="O214" s="6"/>
      <c r="P214" s="10"/>
      <c r="Q214" s="10"/>
      <c r="R214" s="10"/>
      <c r="S214" s="6"/>
      <c r="T214" s="6"/>
      <c r="U214" s="10"/>
      <c r="V214" s="53"/>
      <c r="W214" s="10"/>
      <c r="X214" s="10"/>
      <c r="Y214" s="50">
        <v>16.003033491456002</v>
      </c>
      <c r="Z214" s="13">
        <f t="shared" si="19"/>
        <v>10</v>
      </c>
      <c r="AA214" s="6">
        <v>0.55114999999976133</v>
      </c>
      <c r="AB214" s="50">
        <v>33.808210394112002</v>
      </c>
      <c r="AC214" s="10">
        <f t="shared" si="20"/>
        <v>4.1867499996100732E-2</v>
      </c>
      <c r="AD214" s="10">
        <f t="array" ref="AD214">STDEVP(IF(($Y$4:$Y$2230=AB214),$AA$4:$AA$2230,""))</f>
        <v>4.2274999990977724E-3</v>
      </c>
      <c r="AE214" s="10">
        <f t="array" ref="AE214">MEDIAN(IF($Y$4:$Y$2230=AB214,$AA$4:$AA$2230,""))</f>
        <v>4.1867499996100732E-2</v>
      </c>
      <c r="AF214" s="6"/>
      <c r="AG214" s="6"/>
      <c r="AH214" s="10"/>
      <c r="AI214" s="53"/>
      <c r="AJ214" s="10"/>
      <c r="AK214" s="10"/>
    </row>
    <row r="215" spans="1:37" x14ac:dyDescent="0.15">
      <c r="A215" s="50"/>
      <c r="B215" s="13"/>
      <c r="C215" s="6"/>
      <c r="D215" s="6"/>
      <c r="E215" s="6"/>
      <c r="F215" s="10"/>
      <c r="G215" s="10"/>
      <c r="H215" s="10"/>
      <c r="I215" s="6"/>
      <c r="J215" s="81"/>
      <c r="K215" s="10"/>
      <c r="L215" s="53"/>
      <c r="M215" s="10"/>
      <c r="N215" s="10"/>
      <c r="O215" s="6"/>
      <c r="P215" s="10"/>
      <c r="Q215" s="10"/>
      <c r="R215" s="10"/>
      <c r="S215" s="6"/>
      <c r="T215" s="6"/>
      <c r="U215" s="10"/>
      <c r="V215" s="53"/>
      <c r="W215" s="10"/>
      <c r="X215" s="10"/>
      <c r="Y215" s="50">
        <v>20.940906438143998</v>
      </c>
      <c r="Z215" s="13">
        <f t="shared" si="19"/>
        <v>20</v>
      </c>
      <c r="AA215" s="6">
        <v>0.55160499999632706</v>
      </c>
      <c r="AB215" s="50">
        <v>33.844253262336004</v>
      </c>
      <c r="AC215" s="10">
        <f t="shared" si="20"/>
        <v>0.33954999999838575</v>
      </c>
      <c r="AD215" s="10">
        <f t="array" ref="AD215">STDEVP(IF(($Y$4:$Y$2230=AB215),$AA$4:$AA$2230,""))</f>
        <v>0</v>
      </c>
      <c r="AE215" s="10">
        <f t="array" ref="AE215">MEDIAN(IF($Y$4:$Y$2230=AB215,$AA$4:$AA$2230,""))</f>
        <v>0.33954999999838575</v>
      </c>
      <c r="AF215" s="6"/>
      <c r="AG215" s="6"/>
      <c r="AH215" s="10"/>
      <c r="AI215" s="53"/>
      <c r="AJ215" s="10"/>
      <c r="AK215" s="10"/>
    </row>
    <row r="216" spans="1:37" x14ac:dyDescent="0.15">
      <c r="A216" s="50"/>
      <c r="B216" s="13"/>
      <c r="C216" s="6"/>
      <c r="D216" s="6"/>
      <c r="E216" s="6"/>
      <c r="F216" s="10"/>
      <c r="G216" s="10"/>
      <c r="H216" s="10"/>
      <c r="I216" s="6"/>
      <c r="J216" s="81"/>
      <c r="K216" s="10"/>
      <c r="L216" s="53"/>
      <c r="M216" s="10"/>
      <c r="N216" s="10"/>
      <c r="O216" s="6"/>
      <c r="P216" s="10"/>
      <c r="Q216" s="10"/>
      <c r="R216" s="10"/>
      <c r="S216" s="6"/>
      <c r="T216" s="6"/>
      <c r="U216" s="10"/>
      <c r="V216" s="53"/>
      <c r="W216" s="10"/>
      <c r="X216" s="10"/>
      <c r="Y216" s="50">
        <v>20.940906438143998</v>
      </c>
      <c r="Z216" s="13">
        <f t="shared" si="19"/>
        <v>20</v>
      </c>
      <c r="AA216" s="6">
        <v>0.54305999999469723</v>
      </c>
      <c r="AB216" s="50">
        <v>33.988424735232002</v>
      </c>
      <c r="AC216" s="10">
        <f t="shared" si="20"/>
        <v>0.50063749999612994</v>
      </c>
      <c r="AD216" s="10">
        <f t="array" ref="AD216">STDEVP(IF(($Y$4:$Y$2230=AB216),$AA$4:$AA$2230,""))</f>
        <v>0.45627249999831204</v>
      </c>
      <c r="AE216" s="10">
        <f t="array" ref="AE216">MEDIAN(IF($Y$4:$Y$2230=AB216,$AA$4:$AA$2230,""))</f>
        <v>0.50063749999612994</v>
      </c>
      <c r="AF216" s="6"/>
      <c r="AG216" s="6"/>
      <c r="AH216" s="10"/>
      <c r="AI216" s="53"/>
      <c r="AJ216" s="10"/>
      <c r="AK216" s="10"/>
    </row>
    <row r="217" spans="1:37" x14ac:dyDescent="0.15">
      <c r="A217" s="50"/>
      <c r="B217" s="13"/>
      <c r="C217" s="6"/>
      <c r="D217" s="6"/>
      <c r="E217" s="6"/>
      <c r="F217" s="10"/>
      <c r="G217" s="10"/>
      <c r="H217" s="10"/>
      <c r="I217" s="6"/>
      <c r="J217" s="81"/>
      <c r="K217" s="10"/>
      <c r="L217" s="53"/>
      <c r="M217" s="10"/>
      <c r="N217" s="10"/>
      <c r="O217" s="6"/>
      <c r="P217" s="10"/>
      <c r="Q217" s="10"/>
      <c r="R217" s="10"/>
      <c r="S217" s="6"/>
      <c r="T217" s="6"/>
      <c r="U217" s="10"/>
      <c r="V217" s="53"/>
      <c r="W217" s="10"/>
      <c r="X217" s="10"/>
      <c r="Y217" s="50">
        <v>29.050551788543999</v>
      </c>
      <c r="Z217" s="13">
        <f t="shared" si="19"/>
        <v>20</v>
      </c>
      <c r="AA217" s="6">
        <v>0.6255150000006926</v>
      </c>
      <c r="AB217" s="50">
        <v>34.024467603455996</v>
      </c>
      <c r="AC217" s="10">
        <f t="shared" si="20"/>
        <v>0.70441833332970349</v>
      </c>
      <c r="AD217" s="10">
        <f t="array" ref="AD217">STDEVP(IF(($Y$4:$Y$2230=AB217),$AA$4:$AA$2230,""))</f>
        <v>0.23335905383314398</v>
      </c>
      <c r="AE217" s="10">
        <f t="array" ref="AE217">MEDIAN(IF($Y$4:$Y$2230=AB217,$AA$4:$AA$2230,""))</f>
        <v>0.86865499999496865</v>
      </c>
      <c r="AF217" s="6"/>
      <c r="AG217" s="6"/>
      <c r="AH217" s="10"/>
      <c r="AI217" s="53"/>
      <c r="AJ217" s="10"/>
      <c r="AK217" s="10"/>
    </row>
    <row r="218" spans="1:37" x14ac:dyDescent="0.15">
      <c r="A218" s="50"/>
      <c r="B218" s="13"/>
      <c r="C218" s="6"/>
      <c r="D218" s="6"/>
      <c r="E218" s="6"/>
      <c r="F218" s="10"/>
      <c r="G218" s="10"/>
      <c r="H218" s="10"/>
      <c r="I218" s="6"/>
      <c r="J218" s="81"/>
      <c r="K218" s="10"/>
      <c r="L218" s="53"/>
      <c r="M218" s="10"/>
      <c r="N218" s="10"/>
      <c r="O218" s="6"/>
      <c r="P218" s="10"/>
      <c r="Q218" s="10"/>
      <c r="R218" s="10"/>
      <c r="S218" s="6"/>
      <c r="T218" s="6"/>
      <c r="U218" s="10"/>
      <c r="V218" s="53"/>
      <c r="W218" s="10"/>
      <c r="X218" s="10"/>
      <c r="Y218" s="50">
        <v>29.050551788543999</v>
      </c>
      <c r="Z218" s="13">
        <f t="shared" si="19"/>
        <v>20</v>
      </c>
      <c r="AA218" s="6">
        <v>0.64197000000051796</v>
      </c>
      <c r="AB218" s="50">
        <v>34.060510471679997</v>
      </c>
      <c r="AC218" s="10">
        <f t="shared" si="20"/>
        <v>0.7042099999983038</v>
      </c>
      <c r="AD218" s="10">
        <f t="array" ref="AD218">STDEVP(IF(($Y$4:$Y$2230=AB218),$AA$4:$AA$2230,""))</f>
        <v>0</v>
      </c>
      <c r="AE218" s="10">
        <f t="array" ref="AE218">MEDIAN(IF($Y$4:$Y$2230=AB218,$AA$4:$AA$2230,""))</f>
        <v>0.7042099999983038</v>
      </c>
      <c r="AF218" s="6"/>
      <c r="AG218" s="6"/>
      <c r="AH218" s="10"/>
      <c r="AI218" s="53"/>
      <c r="AJ218" s="10"/>
      <c r="AK218" s="10"/>
    </row>
    <row r="219" spans="1:37" x14ac:dyDescent="0.15">
      <c r="A219" s="50"/>
      <c r="B219" s="13"/>
      <c r="C219" s="6"/>
      <c r="D219" s="6"/>
      <c r="E219" s="6"/>
      <c r="F219" s="10"/>
      <c r="G219" s="10"/>
      <c r="H219" s="10"/>
      <c r="I219" s="6"/>
      <c r="J219" s="81"/>
      <c r="K219" s="10"/>
      <c r="L219" s="53"/>
      <c r="M219" s="10"/>
      <c r="N219" s="10"/>
      <c r="O219" s="6"/>
      <c r="P219" s="10"/>
      <c r="Q219" s="10"/>
      <c r="R219" s="10"/>
      <c r="S219" s="6"/>
      <c r="T219" s="6"/>
      <c r="U219" s="10"/>
      <c r="V219" s="53"/>
      <c r="W219" s="10"/>
      <c r="X219" s="10"/>
      <c r="Y219" s="50">
        <v>35.466182332416004</v>
      </c>
      <c r="Z219" s="13">
        <f t="shared" si="19"/>
        <v>30</v>
      </c>
      <c r="AA219" s="6">
        <v>0.63587999999586131</v>
      </c>
      <c r="AB219" s="50">
        <v>34.168639076352001</v>
      </c>
      <c r="AC219" s="10">
        <f t="shared" si="20"/>
        <v>6.5767499996500667E-2</v>
      </c>
      <c r="AD219" s="10">
        <f t="array" ref="AD219">STDEVP(IF(($Y$4:$Y$2230=AB219),$AA$4:$AA$2230,""))</f>
        <v>5.1227500001396975E-2</v>
      </c>
      <c r="AE219" s="10">
        <f t="array" ref="AE219">MEDIAN(IF($Y$4:$Y$2230=AB219,$AA$4:$AA$2230,""))</f>
        <v>6.5767499996500667E-2</v>
      </c>
      <c r="AF219" s="6"/>
      <c r="AG219" s="6"/>
      <c r="AH219" s="10"/>
      <c r="AI219" s="53"/>
      <c r="AJ219" s="10"/>
      <c r="AK219" s="10"/>
    </row>
    <row r="220" spans="1:37" x14ac:dyDescent="0.15">
      <c r="A220" s="50"/>
      <c r="B220" s="13"/>
      <c r="C220" s="6"/>
      <c r="D220" s="6"/>
      <c r="E220" s="6"/>
      <c r="F220" s="10"/>
      <c r="G220" s="10"/>
      <c r="H220" s="10"/>
      <c r="I220" s="6"/>
      <c r="J220" s="81"/>
      <c r="K220" s="10"/>
      <c r="L220" s="53"/>
      <c r="M220" s="10"/>
      <c r="N220" s="10"/>
      <c r="O220" s="6"/>
      <c r="P220" s="10"/>
      <c r="Q220" s="10"/>
      <c r="R220" s="10"/>
      <c r="S220" s="6"/>
      <c r="T220" s="6"/>
      <c r="U220" s="10"/>
      <c r="V220" s="53"/>
      <c r="W220" s="10"/>
      <c r="X220" s="10"/>
      <c r="Y220" s="50">
        <v>42.602670240767999</v>
      </c>
      <c r="Z220" s="13">
        <f t="shared" si="19"/>
        <v>40</v>
      </c>
      <c r="AA220" s="6">
        <v>0.64078999999708364</v>
      </c>
      <c r="AB220" s="50">
        <v>34.348853417472</v>
      </c>
      <c r="AC220" s="10">
        <f t="shared" si="20"/>
        <v>0.97111749999595787</v>
      </c>
      <c r="AD220" s="10">
        <f t="array" ref="AD220">STDEVP(IF(($Y$4:$Y$2230=AB220),$AA$4:$AA$2230,""))</f>
        <v>1.1272499998603025E-2</v>
      </c>
      <c r="AE220" s="10">
        <f t="array" ref="AE220">MEDIAN(IF($Y$4:$Y$2230=AB220,$AA$4:$AA$2230,""))</f>
        <v>0.97111749999595787</v>
      </c>
      <c r="AF220" s="6"/>
      <c r="AG220" s="6"/>
      <c r="AH220" s="10"/>
      <c r="AI220" s="53"/>
      <c r="AJ220" s="10"/>
      <c r="AK220" s="10"/>
    </row>
    <row r="221" spans="1:37" x14ac:dyDescent="0.15">
      <c r="A221" s="50"/>
      <c r="B221" s="13"/>
      <c r="C221" s="6"/>
      <c r="D221" s="6"/>
      <c r="E221" s="6"/>
      <c r="F221" s="10"/>
      <c r="G221" s="10"/>
      <c r="H221" s="10"/>
      <c r="I221" s="6"/>
      <c r="J221" s="81"/>
      <c r="K221" s="10"/>
      <c r="L221" s="53"/>
      <c r="M221" s="10"/>
      <c r="N221" s="10"/>
      <c r="O221" s="6"/>
      <c r="P221" s="10"/>
      <c r="Q221" s="10"/>
      <c r="R221" s="10"/>
      <c r="S221" s="6"/>
      <c r="T221" s="6"/>
      <c r="U221" s="10"/>
      <c r="V221" s="53"/>
      <c r="W221" s="10"/>
      <c r="X221" s="10"/>
      <c r="Y221" s="50">
        <v>49.919372490240001</v>
      </c>
      <c r="Z221" s="13">
        <f t="shared" si="19"/>
        <v>40</v>
      </c>
      <c r="AA221" s="6">
        <v>0.64324499999405682</v>
      </c>
      <c r="AB221" s="50">
        <v>34.384896285696001</v>
      </c>
      <c r="AC221" s="10">
        <f t="shared" si="20"/>
        <v>0.11455249999882045</v>
      </c>
      <c r="AD221" s="10">
        <f t="array" ref="AD221">STDEVP(IF(($Y$4:$Y$2230=AB221),$AA$4:$AA$2230,""))</f>
        <v>1.2275000021245708E-3</v>
      </c>
      <c r="AE221" s="10">
        <f t="array" ref="AE221">MEDIAN(IF($Y$4:$Y$2230=AB221,$AA$4:$AA$2230,""))</f>
        <v>0.11455249999882045</v>
      </c>
      <c r="AF221" s="6"/>
      <c r="AG221" s="6"/>
      <c r="AH221" s="10"/>
      <c r="AI221" s="53"/>
      <c r="AJ221" s="10"/>
      <c r="AK221" s="10"/>
    </row>
    <row r="222" spans="1:37" x14ac:dyDescent="0.15">
      <c r="A222" s="50"/>
      <c r="B222" s="13"/>
      <c r="C222" s="6"/>
      <c r="D222" s="6"/>
      <c r="E222" s="6"/>
      <c r="F222" s="10"/>
      <c r="G222" s="10"/>
      <c r="H222" s="10"/>
      <c r="I222" s="6"/>
      <c r="J222" s="81"/>
      <c r="K222" s="10"/>
      <c r="L222" s="53"/>
      <c r="M222" s="10"/>
      <c r="N222" s="10"/>
      <c r="O222" s="6"/>
      <c r="P222" s="10"/>
      <c r="Q222" s="10"/>
      <c r="R222" s="10"/>
      <c r="S222" s="6"/>
      <c r="T222" s="6"/>
      <c r="U222" s="10"/>
      <c r="V222" s="53"/>
      <c r="W222" s="10"/>
      <c r="X222" s="10"/>
      <c r="Y222" s="50">
        <v>49.631029544447998</v>
      </c>
      <c r="Z222" s="13">
        <f t="shared" si="19"/>
        <v>40</v>
      </c>
      <c r="AA222" s="6">
        <v>0.64015499999364933</v>
      </c>
      <c r="AB222" s="50">
        <v>34.420939153920003</v>
      </c>
      <c r="AC222" s="10">
        <f t="shared" si="20"/>
        <v>0.13714999999946675</v>
      </c>
      <c r="AD222" s="10">
        <f t="array" ref="AD222">STDEVP(IF(($Y$4:$Y$2230=AB222),$AA$4:$AA$2230,""))</f>
        <v>0</v>
      </c>
      <c r="AE222" s="10">
        <f t="array" ref="AE222">MEDIAN(IF($Y$4:$Y$2230=AB222,$AA$4:$AA$2230,""))</f>
        <v>0.13714999999946675</v>
      </c>
      <c r="AF222" s="6"/>
      <c r="AG222" s="6"/>
      <c r="AH222" s="10"/>
      <c r="AI222" s="53"/>
      <c r="AJ222" s="10"/>
      <c r="AK222" s="10"/>
    </row>
    <row r="223" spans="1:37" x14ac:dyDescent="0.15">
      <c r="A223" s="50"/>
      <c r="B223" s="13"/>
      <c r="C223" s="6"/>
      <c r="D223" s="6"/>
      <c r="E223" s="6"/>
      <c r="F223" s="10"/>
      <c r="G223" s="10"/>
      <c r="H223" s="10"/>
      <c r="I223" s="6"/>
      <c r="J223" s="81"/>
      <c r="K223" s="10"/>
      <c r="L223" s="53"/>
      <c r="M223" s="10"/>
      <c r="N223" s="10"/>
      <c r="O223" s="6"/>
      <c r="P223" s="10"/>
      <c r="Q223" s="10"/>
      <c r="R223" s="10"/>
      <c r="S223" s="6"/>
      <c r="T223" s="6"/>
      <c r="U223" s="10"/>
      <c r="V223" s="53"/>
      <c r="W223" s="10"/>
      <c r="X223" s="10"/>
      <c r="Y223" s="50">
        <v>52.298201793023999</v>
      </c>
      <c r="Z223" s="13">
        <f t="shared" si="19"/>
        <v>50</v>
      </c>
      <c r="AA223" s="6">
        <v>0.63160999999929546</v>
      </c>
      <c r="AB223" s="50">
        <v>34.493024890367998</v>
      </c>
      <c r="AC223" s="10">
        <f t="shared" si="20"/>
        <v>0.11099749999922659</v>
      </c>
      <c r="AD223" s="10">
        <f t="array" ref="AD223">STDEVP(IF(($Y$4:$Y$2230=AB223),$AA$4:$AA$2230,""))</f>
        <v>7.2151650185873903E-3</v>
      </c>
      <c r="AE223" s="10">
        <f t="array" ref="AE223">MEDIAN(IF($Y$4:$Y$2230=AB223,$AA$4:$AA$2230,""))</f>
        <v>0.11147499999846988</v>
      </c>
      <c r="AF223" s="6"/>
      <c r="AG223" s="6"/>
      <c r="AH223" s="10"/>
      <c r="AI223" s="53"/>
      <c r="AJ223" s="10"/>
      <c r="AK223" s="10"/>
    </row>
    <row r="224" spans="1:37" x14ac:dyDescent="0.15">
      <c r="A224" s="50"/>
      <c r="B224" s="13"/>
      <c r="C224" s="6"/>
      <c r="D224" s="6"/>
      <c r="E224" s="6"/>
      <c r="F224" s="10"/>
      <c r="G224" s="10"/>
      <c r="H224" s="10"/>
      <c r="I224" s="6"/>
      <c r="J224" s="81"/>
      <c r="K224" s="10"/>
      <c r="L224" s="53"/>
      <c r="M224" s="10"/>
      <c r="N224" s="10"/>
      <c r="O224" s="6"/>
      <c r="P224" s="10"/>
      <c r="Q224" s="10"/>
      <c r="R224" s="10"/>
      <c r="S224" s="6"/>
      <c r="T224" s="6"/>
      <c r="U224" s="10"/>
      <c r="V224" s="53"/>
      <c r="W224" s="10"/>
      <c r="X224" s="10"/>
      <c r="Y224" s="50">
        <v>52.658630475263998</v>
      </c>
      <c r="Z224" s="13">
        <f t="shared" si="19"/>
        <v>50</v>
      </c>
      <c r="AA224" s="6">
        <v>0.6390649999936493</v>
      </c>
      <c r="AB224" s="50">
        <v>34.601153495039995</v>
      </c>
      <c r="AC224" s="10">
        <f t="shared" si="20"/>
        <v>0.79269500000047799</v>
      </c>
      <c r="AD224" s="10">
        <f t="array" ref="AD224">STDEVP(IF(($Y$4:$Y$2230=AB224),$AA$4:$AA$2230,""))</f>
        <v>6.1286866048512537E-2</v>
      </c>
      <c r="AE224" s="10">
        <f t="array" ref="AE224">MEDIAN(IF($Y$4:$Y$2230=AB224,$AA$4:$AA$2230,""))</f>
        <v>0.82589000000063395</v>
      </c>
      <c r="AF224" s="6"/>
      <c r="AG224" s="6"/>
      <c r="AH224" s="10"/>
      <c r="AI224" s="53"/>
      <c r="AJ224" s="10"/>
      <c r="AK224" s="10"/>
    </row>
    <row r="225" spans="1:37" x14ac:dyDescent="0.15">
      <c r="A225" s="50"/>
      <c r="B225" s="13"/>
      <c r="C225" s="6"/>
      <c r="D225" s="6"/>
      <c r="E225" s="6"/>
      <c r="F225" s="10"/>
      <c r="G225" s="10"/>
      <c r="H225" s="10"/>
      <c r="I225" s="6"/>
      <c r="J225" s="81"/>
      <c r="K225" s="10"/>
      <c r="L225" s="53"/>
      <c r="M225" s="10"/>
      <c r="N225" s="10"/>
      <c r="O225" s="6"/>
      <c r="P225" s="10"/>
      <c r="Q225" s="10"/>
      <c r="R225" s="10"/>
      <c r="S225" s="6"/>
      <c r="T225" s="6"/>
      <c r="U225" s="10"/>
      <c r="V225" s="53"/>
      <c r="W225" s="10"/>
      <c r="X225" s="10"/>
      <c r="Y225" s="50">
        <v>52.370287529472002</v>
      </c>
      <c r="Z225" s="13">
        <f t="shared" si="19"/>
        <v>50</v>
      </c>
      <c r="AA225" s="6">
        <v>0.64351999999830589</v>
      </c>
      <c r="AB225" s="50">
        <v>34.709282099711999</v>
      </c>
      <c r="AC225" s="10">
        <f t="shared" si="20"/>
        <v>0.12887999999780853</v>
      </c>
      <c r="AD225" s="10">
        <f t="array" ref="AD225">STDEVP(IF(($Y$4:$Y$2230=AB225),$AA$4:$AA$2230,""))</f>
        <v>0</v>
      </c>
      <c r="AE225" s="10">
        <f t="array" ref="AE225">MEDIAN(IF($Y$4:$Y$2230=AB225,$AA$4:$AA$2230,""))</f>
        <v>0.12887999999780853</v>
      </c>
      <c r="AF225" s="6"/>
      <c r="AG225" s="6"/>
      <c r="AH225" s="10"/>
      <c r="AI225" s="53"/>
      <c r="AJ225" s="10"/>
      <c r="AK225" s="10"/>
    </row>
    <row r="226" spans="1:37" x14ac:dyDescent="0.15">
      <c r="A226" s="50"/>
      <c r="B226" s="13"/>
      <c r="C226" s="6"/>
      <c r="D226" s="6"/>
      <c r="E226" s="6"/>
      <c r="F226" s="10"/>
      <c r="G226" s="10"/>
      <c r="H226" s="10"/>
      <c r="I226" s="6"/>
      <c r="J226" s="81"/>
      <c r="K226" s="10"/>
      <c r="L226" s="53"/>
      <c r="M226" s="10"/>
      <c r="N226" s="10"/>
      <c r="O226" s="6"/>
      <c r="P226" s="10"/>
      <c r="Q226" s="10"/>
      <c r="R226" s="10"/>
      <c r="S226" s="6"/>
      <c r="T226" s="6"/>
      <c r="U226" s="10"/>
      <c r="V226" s="53"/>
      <c r="W226" s="10"/>
      <c r="X226" s="10"/>
      <c r="Y226" s="50">
        <v>51.973815979008002</v>
      </c>
      <c r="Z226" s="13">
        <f t="shared" si="19"/>
        <v>50</v>
      </c>
      <c r="AA226" s="6">
        <v>0.64597499999527908</v>
      </c>
      <c r="AB226" s="50">
        <v>34.961582177279993</v>
      </c>
      <c r="AC226" s="10">
        <f t="shared" si="20"/>
        <v>5.4005000000669989E-2</v>
      </c>
      <c r="AD226" s="10">
        <f t="array" ref="AD226">STDEVP(IF(($Y$4:$Y$2230=AB226),$AA$4:$AA$2230,""))</f>
        <v>0</v>
      </c>
      <c r="AE226" s="10">
        <f t="array" ref="AE226">MEDIAN(IF($Y$4:$Y$2230=AB226,$AA$4:$AA$2230,""))</f>
        <v>5.4005000000669989E-2</v>
      </c>
      <c r="AF226" s="6"/>
      <c r="AG226" s="6"/>
      <c r="AH226" s="10"/>
      <c r="AI226" s="53"/>
      <c r="AJ226" s="10"/>
      <c r="AK226" s="10"/>
    </row>
    <row r="227" spans="1:37" x14ac:dyDescent="0.15">
      <c r="A227" s="50"/>
      <c r="B227" s="13"/>
      <c r="C227" s="6"/>
      <c r="D227" s="6"/>
      <c r="E227" s="6"/>
      <c r="F227" s="10"/>
      <c r="G227" s="10"/>
      <c r="H227" s="10"/>
      <c r="I227" s="6"/>
      <c r="J227" s="81"/>
      <c r="K227" s="10"/>
      <c r="L227" s="53"/>
      <c r="M227" s="10"/>
      <c r="N227" s="10"/>
      <c r="O227" s="6"/>
      <c r="P227" s="10"/>
      <c r="Q227" s="10"/>
      <c r="R227" s="10"/>
      <c r="S227" s="6"/>
      <c r="T227" s="6"/>
      <c r="U227" s="10"/>
      <c r="V227" s="53"/>
      <c r="W227" s="10"/>
      <c r="X227" s="10"/>
      <c r="Y227" s="50">
        <v>52.009858847232003</v>
      </c>
      <c r="Z227" s="13">
        <f t="shared" si="19"/>
        <v>50</v>
      </c>
      <c r="AA227" s="6">
        <v>0.64642999999912076</v>
      </c>
      <c r="AB227" s="50">
        <v>35.033667913728003</v>
      </c>
      <c r="AC227" s="10">
        <f t="shared" si="20"/>
        <v>0.32885166666426707</v>
      </c>
      <c r="AD227" s="10">
        <f t="array" ref="AD227">STDEVP(IF(($Y$4:$Y$2230=AB227),$AA$4:$AA$2230,""))</f>
        <v>7.6041311614812646E-2</v>
      </c>
      <c r="AE227" s="10">
        <f t="array" ref="AE227">MEDIAN(IF($Y$4:$Y$2230=AB227,$AA$4:$AA$2230,""))</f>
        <v>0.27530999999644434</v>
      </c>
      <c r="AF227" s="6"/>
      <c r="AG227" s="6"/>
      <c r="AH227" s="10"/>
      <c r="AI227" s="53"/>
      <c r="AJ227" s="10"/>
      <c r="AK227" s="10"/>
    </row>
    <row r="228" spans="1:37" x14ac:dyDescent="0.15">
      <c r="A228" s="50"/>
      <c r="B228" s="13"/>
      <c r="C228" s="6"/>
      <c r="D228" s="6"/>
      <c r="E228" s="6"/>
      <c r="F228" s="10"/>
      <c r="G228" s="10"/>
      <c r="H228" s="10"/>
      <c r="I228" s="6"/>
      <c r="J228" s="81"/>
      <c r="K228" s="10"/>
      <c r="L228" s="53"/>
      <c r="M228" s="10"/>
      <c r="N228" s="10"/>
      <c r="O228" s="6"/>
      <c r="P228" s="10"/>
      <c r="Q228" s="10"/>
      <c r="R228" s="10"/>
      <c r="S228" s="6"/>
      <c r="T228" s="6"/>
      <c r="U228" s="10"/>
      <c r="V228" s="53"/>
      <c r="W228" s="10"/>
      <c r="X228" s="10"/>
      <c r="Y228" s="50">
        <v>50.351886908928002</v>
      </c>
      <c r="Z228" s="13">
        <f t="shared" si="19"/>
        <v>50</v>
      </c>
      <c r="AA228" s="6">
        <v>0.7223399999966178</v>
      </c>
      <c r="AB228" s="50">
        <v>35.069710781952004</v>
      </c>
      <c r="AC228" s="10">
        <f t="shared" si="20"/>
        <v>0.4343766666628297</v>
      </c>
      <c r="AD228" s="10">
        <f t="array" ref="AD228">STDEVP(IF(($Y$4:$Y$2230=AB228),$AA$4:$AA$2230,""))</f>
        <v>0.19727466784271519</v>
      </c>
      <c r="AE228" s="10">
        <f t="array" ref="AE228">MEDIAN(IF($Y$4:$Y$2230=AB228,$AA$4:$AA$2230,""))</f>
        <v>0.29515499999574835</v>
      </c>
      <c r="AF228" s="6"/>
      <c r="AG228" s="6"/>
      <c r="AH228" s="10"/>
      <c r="AI228" s="53"/>
      <c r="AJ228" s="10"/>
      <c r="AK228" s="10"/>
    </row>
    <row r="229" spans="1:37" x14ac:dyDescent="0.15">
      <c r="A229" s="50"/>
      <c r="B229" s="13"/>
      <c r="C229" s="6"/>
      <c r="D229" s="6"/>
      <c r="E229" s="6"/>
      <c r="F229" s="10"/>
      <c r="G229" s="10"/>
      <c r="H229" s="10"/>
      <c r="I229" s="6"/>
      <c r="J229" s="81"/>
      <c r="K229" s="10"/>
      <c r="L229" s="53"/>
      <c r="M229" s="10"/>
      <c r="N229" s="10"/>
      <c r="O229" s="6"/>
      <c r="P229" s="10"/>
      <c r="Q229" s="10"/>
      <c r="R229" s="10"/>
      <c r="S229" s="6"/>
      <c r="T229" s="6"/>
      <c r="U229" s="10"/>
      <c r="V229" s="53"/>
      <c r="W229" s="10"/>
      <c r="X229" s="10"/>
      <c r="Y229" s="50">
        <v>47.900971869696001</v>
      </c>
      <c r="Z229" s="13">
        <f t="shared" si="19"/>
        <v>40</v>
      </c>
      <c r="AA229" s="6">
        <v>0.71979499999621033</v>
      </c>
      <c r="AB229" s="50">
        <v>35.177839386624001</v>
      </c>
      <c r="AC229" s="10">
        <f t="shared" si="20"/>
        <v>0.21440999999578247</v>
      </c>
      <c r="AD229" s="10">
        <f t="array" ref="AD229">STDEVP(IF(($Y$4:$Y$2230=AB229),$AA$4:$AA$2230,""))</f>
        <v>0</v>
      </c>
      <c r="AE229" s="10">
        <f t="array" ref="AE229">MEDIAN(IF($Y$4:$Y$2230=AB229,$AA$4:$AA$2230,""))</f>
        <v>0.21440999999578247</v>
      </c>
      <c r="AF229" s="6"/>
      <c r="AG229" s="6"/>
      <c r="AH229" s="10"/>
      <c r="AI229" s="53"/>
      <c r="AJ229" s="10"/>
      <c r="AK229" s="10"/>
    </row>
    <row r="230" spans="1:37" x14ac:dyDescent="0.15">
      <c r="A230" s="50"/>
      <c r="B230" s="13"/>
      <c r="C230" s="6"/>
      <c r="D230" s="6"/>
      <c r="E230" s="6"/>
      <c r="F230" s="10"/>
      <c r="G230" s="10"/>
      <c r="H230" s="10"/>
      <c r="I230" s="6"/>
      <c r="J230" s="81"/>
      <c r="K230" s="10"/>
      <c r="L230" s="53"/>
      <c r="M230" s="10"/>
      <c r="N230" s="10"/>
      <c r="O230" s="6"/>
      <c r="P230" s="10"/>
      <c r="Q230" s="10"/>
      <c r="R230" s="10"/>
      <c r="S230" s="6"/>
      <c r="T230" s="6"/>
      <c r="U230" s="10"/>
      <c r="V230" s="53"/>
      <c r="W230" s="10"/>
      <c r="X230" s="10"/>
      <c r="Y230" s="50">
        <v>46.67551435008</v>
      </c>
      <c r="Z230" s="13">
        <f t="shared" si="19"/>
        <v>40</v>
      </c>
      <c r="AA230" s="6">
        <v>0.78424999999853862</v>
      </c>
      <c r="AB230" s="50">
        <v>35.322010859520006</v>
      </c>
      <c r="AC230" s="10">
        <f t="shared" si="20"/>
        <v>0.74062999999413348</v>
      </c>
      <c r="AD230" s="10">
        <f t="array" ref="AD230">STDEVP(IF(($Y$4:$Y$2230=AB230),$AA$4:$AA$2230,""))</f>
        <v>0</v>
      </c>
      <c r="AE230" s="10">
        <f t="array" ref="AE230">MEDIAN(IF($Y$4:$Y$2230=AB230,$AA$4:$AA$2230,""))</f>
        <v>0.74062999999413348</v>
      </c>
      <c r="AF230" s="6"/>
      <c r="AG230" s="6"/>
      <c r="AH230" s="10"/>
      <c r="AI230" s="53"/>
      <c r="AJ230" s="10"/>
      <c r="AK230" s="10"/>
    </row>
    <row r="231" spans="1:37" x14ac:dyDescent="0.15">
      <c r="A231" s="50"/>
      <c r="B231" s="13"/>
      <c r="C231" s="6"/>
      <c r="D231" s="6"/>
      <c r="E231" s="6"/>
      <c r="F231" s="10"/>
      <c r="G231" s="10"/>
      <c r="H231" s="10"/>
      <c r="I231" s="6"/>
      <c r="J231" s="81"/>
      <c r="K231" s="10"/>
      <c r="L231" s="53"/>
      <c r="M231" s="10"/>
      <c r="N231" s="10"/>
      <c r="O231" s="6"/>
      <c r="P231" s="10"/>
      <c r="Q231" s="10"/>
      <c r="R231" s="10"/>
      <c r="S231" s="6"/>
      <c r="T231" s="6"/>
      <c r="U231" s="10"/>
      <c r="V231" s="53"/>
      <c r="W231" s="10"/>
      <c r="X231" s="10"/>
      <c r="Y231" s="50">
        <v>46.387171404287997</v>
      </c>
      <c r="Z231" s="13">
        <f t="shared" si="19"/>
        <v>40</v>
      </c>
      <c r="AA231" s="6">
        <v>0.7257049999939984</v>
      </c>
      <c r="AB231" s="50">
        <v>35.394096595968001</v>
      </c>
      <c r="AC231" s="10">
        <f t="shared" si="20"/>
        <v>0.95172499999624649</v>
      </c>
      <c r="AD231" s="10">
        <f t="array" ref="AD231">STDEVP(IF(($Y$4:$Y$2230=AB231),$AA$4:$AA$2230,""))</f>
        <v>0</v>
      </c>
      <c r="AE231" s="10">
        <f t="array" ref="AE231">MEDIAN(IF($Y$4:$Y$2230=AB231,$AA$4:$AA$2230,""))</f>
        <v>0.95172499999624649</v>
      </c>
      <c r="AF231" s="6"/>
      <c r="AG231" s="6"/>
      <c r="AH231" s="10"/>
      <c r="AI231" s="53"/>
      <c r="AJ231" s="10"/>
      <c r="AK231" s="10"/>
    </row>
    <row r="232" spans="1:37" x14ac:dyDescent="0.15">
      <c r="A232" s="50"/>
      <c r="B232" s="13"/>
      <c r="C232" s="6"/>
      <c r="D232" s="6"/>
      <c r="E232" s="6"/>
      <c r="F232" s="10"/>
      <c r="G232" s="10"/>
      <c r="H232" s="10"/>
      <c r="I232" s="6"/>
      <c r="J232" s="81"/>
      <c r="K232" s="10"/>
      <c r="L232" s="53"/>
      <c r="M232" s="10"/>
      <c r="N232" s="10"/>
      <c r="O232" s="6"/>
      <c r="P232" s="10"/>
      <c r="Q232" s="10"/>
      <c r="R232" s="10"/>
      <c r="S232" s="6"/>
      <c r="T232" s="6"/>
      <c r="U232" s="10"/>
      <c r="V232" s="53"/>
      <c r="W232" s="10"/>
      <c r="X232" s="10"/>
      <c r="Y232" s="50">
        <v>46.387171404287997</v>
      </c>
      <c r="Z232" s="13">
        <f t="shared" si="19"/>
        <v>40</v>
      </c>
      <c r="AA232" s="6">
        <v>0.82570499999981917</v>
      </c>
      <c r="AB232" s="50">
        <v>35.466182332416004</v>
      </c>
      <c r="AC232" s="10">
        <f t="shared" si="20"/>
        <v>0.32117249999502617</v>
      </c>
      <c r="AD232" s="10">
        <f t="array" ref="AD232">STDEVP(IF(($Y$4:$Y$2230=AB232),$AA$4:$AA$2230,""))</f>
        <v>0.31470750000083514</v>
      </c>
      <c r="AE232" s="10">
        <f t="array" ref="AE232">MEDIAN(IF($Y$4:$Y$2230=AB232,$AA$4:$AA$2230,""))</f>
        <v>0.32117249999502617</v>
      </c>
      <c r="AF232" s="6"/>
      <c r="AG232" s="6"/>
      <c r="AH232" s="10"/>
      <c r="AI232" s="53"/>
      <c r="AJ232" s="10"/>
      <c r="AK232" s="10"/>
    </row>
    <row r="233" spans="1:37" x14ac:dyDescent="0.15">
      <c r="A233" s="50"/>
      <c r="B233" s="13"/>
      <c r="C233" s="6"/>
      <c r="D233" s="6"/>
      <c r="E233" s="6"/>
      <c r="F233" s="10"/>
      <c r="G233" s="10"/>
      <c r="H233" s="10"/>
      <c r="I233" s="6"/>
      <c r="J233" s="81"/>
      <c r="K233" s="10"/>
      <c r="L233" s="53"/>
      <c r="M233" s="10"/>
      <c r="N233" s="10"/>
      <c r="O233" s="6"/>
      <c r="P233" s="10"/>
      <c r="Q233" s="10"/>
      <c r="R233" s="10"/>
      <c r="S233" s="6"/>
      <c r="T233" s="6"/>
      <c r="U233" s="10"/>
      <c r="V233" s="53"/>
      <c r="W233" s="10"/>
      <c r="X233" s="10"/>
      <c r="Y233" s="50">
        <v>45.702356908031994</v>
      </c>
      <c r="Z233" s="13">
        <f t="shared" si="19"/>
        <v>40</v>
      </c>
      <c r="AA233" s="6">
        <v>0.84215999999964453</v>
      </c>
      <c r="AB233" s="50">
        <v>35.610353805312002</v>
      </c>
      <c r="AC233" s="10">
        <f t="shared" si="20"/>
        <v>0.31004000000065801</v>
      </c>
      <c r="AD233" s="10">
        <f t="array" ref="AD233">STDEVP(IF(($Y$4:$Y$2230=AB233),$AA$4:$AA$2230,""))</f>
        <v>0</v>
      </c>
      <c r="AE233" s="10">
        <f t="array" ref="AE233">MEDIAN(IF($Y$4:$Y$2230=AB233,$AA$4:$AA$2230,""))</f>
        <v>0.31004000000065801</v>
      </c>
      <c r="AF233" s="6"/>
      <c r="AG233" s="6"/>
      <c r="AH233" s="10"/>
      <c r="AI233" s="53"/>
      <c r="AJ233" s="10"/>
      <c r="AK233" s="10"/>
    </row>
    <row r="234" spans="1:37" x14ac:dyDescent="0.15">
      <c r="A234" s="50"/>
      <c r="B234" s="13"/>
      <c r="C234" s="6"/>
      <c r="D234" s="6"/>
      <c r="E234" s="6"/>
      <c r="F234" s="10"/>
      <c r="G234" s="10"/>
      <c r="H234" s="10"/>
      <c r="I234" s="6"/>
      <c r="J234" s="81"/>
      <c r="K234" s="10"/>
      <c r="L234" s="53"/>
      <c r="M234" s="10"/>
      <c r="N234" s="10"/>
      <c r="O234" s="6"/>
      <c r="P234" s="10"/>
      <c r="Q234" s="10"/>
      <c r="R234" s="10"/>
      <c r="S234" s="6"/>
      <c r="T234" s="6"/>
      <c r="U234" s="10"/>
      <c r="V234" s="53"/>
      <c r="W234" s="10"/>
      <c r="X234" s="10"/>
      <c r="Y234" s="50">
        <v>43.683956287487995</v>
      </c>
      <c r="Z234" s="13">
        <f t="shared" si="19"/>
        <v>40</v>
      </c>
      <c r="AA234" s="6">
        <v>0.84761500000086687</v>
      </c>
      <c r="AB234" s="50">
        <v>35.682439541760004</v>
      </c>
      <c r="AC234" s="10">
        <f t="shared" si="20"/>
        <v>0.14028249999734232</v>
      </c>
      <c r="AD234" s="10">
        <f t="array" ref="AD234">STDEVP(IF(($Y$4:$Y$2230=AB234),$AA$4:$AA$2230,""))</f>
        <v>1.2275000021245708E-3</v>
      </c>
      <c r="AE234" s="10">
        <f t="array" ref="AE234">MEDIAN(IF($Y$4:$Y$2230=AB234,$AA$4:$AA$2230,""))</f>
        <v>0.14028249999734232</v>
      </c>
      <c r="AF234" s="6"/>
      <c r="AG234" s="6"/>
      <c r="AH234" s="10"/>
      <c r="AI234" s="53"/>
      <c r="AJ234" s="10"/>
      <c r="AK234" s="10"/>
    </row>
    <row r="235" spans="1:37" x14ac:dyDescent="0.15">
      <c r="A235" s="50"/>
      <c r="B235" s="13"/>
      <c r="C235" s="6"/>
      <c r="D235" s="6"/>
      <c r="E235" s="6"/>
      <c r="F235" s="10"/>
      <c r="G235" s="10"/>
      <c r="H235" s="10"/>
      <c r="I235" s="6"/>
      <c r="J235" s="81"/>
      <c r="K235" s="10"/>
      <c r="L235" s="53"/>
      <c r="M235" s="10"/>
      <c r="N235" s="10"/>
      <c r="O235" s="6"/>
      <c r="P235" s="10"/>
      <c r="Q235" s="10"/>
      <c r="R235" s="10"/>
      <c r="S235" s="6"/>
      <c r="T235" s="6"/>
      <c r="U235" s="10"/>
      <c r="V235" s="53"/>
      <c r="W235" s="10"/>
      <c r="X235" s="10"/>
      <c r="Y235" s="50">
        <v>41.62951279872</v>
      </c>
      <c r="Z235" s="13">
        <f t="shared" si="19"/>
        <v>40</v>
      </c>
      <c r="AA235" s="6">
        <v>0.8480699999974326</v>
      </c>
      <c r="AB235" s="50">
        <v>35.790568146432001</v>
      </c>
      <c r="AC235" s="10">
        <f t="shared" si="20"/>
        <v>0.18456749999692634</v>
      </c>
      <c r="AD235" s="10">
        <f t="array" ref="AD235">STDEVP(IF(($Y$4:$Y$2230=AB235),$AA$4:$AA$2230,""))</f>
        <v>2.7250000000000885E-4</v>
      </c>
      <c r="AE235" s="10">
        <f t="array" ref="AE235">MEDIAN(IF($Y$4:$Y$2230=AB235,$AA$4:$AA$2230,""))</f>
        <v>0.18456749999692634</v>
      </c>
      <c r="AF235" s="6"/>
      <c r="AG235" s="6"/>
      <c r="AH235" s="10"/>
      <c r="AI235" s="53"/>
      <c r="AJ235" s="10"/>
      <c r="AK235" s="10"/>
    </row>
    <row r="236" spans="1:37" x14ac:dyDescent="0.15">
      <c r="A236" s="50"/>
      <c r="B236" s="13"/>
      <c r="C236" s="6"/>
      <c r="D236" s="6"/>
      <c r="E236" s="6"/>
      <c r="F236" s="10"/>
      <c r="G236" s="10"/>
      <c r="H236" s="10"/>
      <c r="I236" s="6"/>
      <c r="J236" s="81"/>
      <c r="K236" s="10"/>
      <c r="L236" s="53"/>
      <c r="M236" s="10"/>
      <c r="N236" s="10"/>
      <c r="O236" s="6"/>
      <c r="P236" s="10"/>
      <c r="Q236" s="10"/>
      <c r="R236" s="10"/>
      <c r="S236" s="6"/>
      <c r="T236" s="6"/>
      <c r="U236" s="10"/>
      <c r="V236" s="53"/>
      <c r="W236" s="10"/>
      <c r="X236" s="10"/>
      <c r="Y236" s="50">
        <v>41.62951279872</v>
      </c>
      <c r="Z236" s="13">
        <f t="shared" si="19"/>
        <v>40</v>
      </c>
      <c r="AA236" s="6">
        <v>0.83597999999882955</v>
      </c>
      <c r="AB236" s="50">
        <v>35.934739619327999</v>
      </c>
      <c r="AC236" s="10">
        <f t="shared" si="20"/>
        <v>0.67746499999604404</v>
      </c>
      <c r="AD236" s="10">
        <f t="array" ref="AD236">STDEVP(IF(($Y$4:$Y$2230=AB236),$AA$4:$AA$2230,""))</f>
        <v>6.2504999999083433E-2</v>
      </c>
      <c r="AE236" s="10">
        <f t="array" ref="AE236">MEDIAN(IF($Y$4:$Y$2230=AB236,$AA$4:$AA$2230,""))</f>
        <v>0.67746499999604404</v>
      </c>
      <c r="AF236" s="6"/>
      <c r="AG236" s="6"/>
      <c r="AH236" s="10"/>
      <c r="AI236" s="53"/>
      <c r="AJ236" s="10"/>
      <c r="AK236" s="10"/>
    </row>
    <row r="237" spans="1:37" x14ac:dyDescent="0.15">
      <c r="A237" s="50"/>
      <c r="B237" s="13"/>
      <c r="C237" s="6"/>
      <c r="D237" s="6"/>
      <c r="E237" s="6"/>
      <c r="F237" s="10"/>
      <c r="G237" s="10"/>
      <c r="H237" s="10"/>
      <c r="I237" s="6"/>
      <c r="J237" s="81"/>
      <c r="K237" s="10"/>
      <c r="L237" s="53"/>
      <c r="M237" s="10"/>
      <c r="N237" s="10"/>
      <c r="O237" s="6"/>
      <c r="P237" s="10"/>
      <c r="Q237" s="10"/>
      <c r="R237" s="10"/>
      <c r="S237" s="6"/>
      <c r="T237" s="6"/>
      <c r="U237" s="10"/>
      <c r="V237" s="53"/>
      <c r="W237" s="10"/>
      <c r="X237" s="10"/>
      <c r="Y237" s="50">
        <v>34.601153495039995</v>
      </c>
      <c r="Z237" s="13">
        <f t="shared" si="19"/>
        <v>30</v>
      </c>
      <c r="AA237" s="6">
        <v>0.8454350000008668</v>
      </c>
      <c r="AB237" s="50">
        <v>36.006825355776002</v>
      </c>
      <c r="AC237" s="10">
        <f t="shared" si="20"/>
        <v>0.20098499999523622</v>
      </c>
      <c r="AD237" s="10">
        <f t="array" ref="AD237">STDEVP(IF(($Y$4:$Y$2230=AB237),$AA$4:$AA$2230,""))</f>
        <v>0</v>
      </c>
      <c r="AE237" s="10">
        <f t="array" ref="AE237">MEDIAN(IF($Y$4:$Y$2230=AB237,$AA$4:$AA$2230,""))</f>
        <v>0.20098499999523622</v>
      </c>
      <c r="AF237" s="6"/>
      <c r="AG237" s="6"/>
      <c r="AH237" s="10"/>
      <c r="AI237" s="53"/>
      <c r="AJ237" s="10"/>
      <c r="AK237" s="10"/>
    </row>
    <row r="238" spans="1:37" x14ac:dyDescent="0.15">
      <c r="A238" s="50"/>
      <c r="B238" s="13"/>
      <c r="C238" s="6"/>
      <c r="D238" s="6"/>
      <c r="E238" s="6"/>
      <c r="F238" s="10"/>
      <c r="G238" s="10"/>
      <c r="H238" s="10"/>
      <c r="I238" s="6"/>
      <c r="J238" s="81"/>
      <c r="K238" s="10"/>
      <c r="L238" s="53"/>
      <c r="M238" s="10"/>
      <c r="N238" s="10"/>
      <c r="O238" s="6"/>
      <c r="P238" s="10"/>
      <c r="Q238" s="10"/>
      <c r="R238" s="10"/>
      <c r="S238" s="6"/>
      <c r="T238" s="6"/>
      <c r="U238" s="10"/>
      <c r="V238" s="53"/>
      <c r="W238" s="10"/>
      <c r="X238" s="10"/>
      <c r="Y238" s="50">
        <v>34.601153495039995</v>
      </c>
      <c r="Z238" s="13">
        <f t="shared" si="19"/>
        <v>30</v>
      </c>
      <c r="AA238" s="6">
        <v>0.82589000000063395</v>
      </c>
      <c r="AB238" s="50">
        <v>36.078911092223997</v>
      </c>
      <c r="AC238" s="10">
        <f t="shared" si="20"/>
        <v>0.94622749999755607</v>
      </c>
      <c r="AD238" s="10">
        <f t="array" ref="AD238">STDEVP(IF(($Y$4:$Y$2230=AB238),$AA$4:$AA$2230,""))</f>
        <v>7.7249999828288285E-4</v>
      </c>
      <c r="AE238" s="10">
        <f t="array" ref="AE238">MEDIAN(IF($Y$4:$Y$2230=AB238,$AA$4:$AA$2230,""))</f>
        <v>0.94622749999755607</v>
      </c>
      <c r="AF238" s="6"/>
      <c r="AG238" s="6"/>
      <c r="AH238" s="10"/>
      <c r="AI238" s="53"/>
      <c r="AJ238" s="10"/>
      <c r="AK238" s="10"/>
    </row>
    <row r="239" spans="1:37" x14ac:dyDescent="0.15">
      <c r="A239" s="50"/>
      <c r="B239" s="13"/>
      <c r="C239" s="6"/>
      <c r="D239" s="6"/>
      <c r="E239" s="6"/>
      <c r="F239" s="10"/>
      <c r="G239" s="10"/>
      <c r="H239" s="10"/>
      <c r="I239" s="6"/>
      <c r="J239" s="81"/>
      <c r="K239" s="10"/>
      <c r="L239" s="53"/>
      <c r="M239" s="10"/>
      <c r="N239" s="10"/>
      <c r="O239" s="6"/>
      <c r="P239" s="10"/>
      <c r="Q239" s="10"/>
      <c r="R239" s="10"/>
      <c r="S239" s="6"/>
      <c r="T239" s="6"/>
      <c r="U239" s="10"/>
      <c r="V239" s="53"/>
      <c r="W239" s="10"/>
      <c r="X239" s="10"/>
      <c r="Y239" s="50">
        <v>29.447023339007998</v>
      </c>
      <c r="Z239" s="13">
        <f t="shared" si="19"/>
        <v>20</v>
      </c>
      <c r="AA239" s="6">
        <v>0.8413449999966176</v>
      </c>
      <c r="AB239" s="50">
        <v>36.114953960447998</v>
      </c>
      <c r="AC239" s="10">
        <f t="shared" si="20"/>
        <v>8.4999999991408615E-3</v>
      </c>
      <c r="AD239" s="10">
        <f t="array" ref="AD239">STDEVP(IF(($Y$4:$Y$2230=AB239),$AA$4:$AA$2230,""))</f>
        <v>0</v>
      </c>
      <c r="AE239" s="10">
        <f t="array" ref="AE239">MEDIAN(IF($Y$4:$Y$2230=AB239,$AA$4:$AA$2230,""))</f>
        <v>8.4999999991408615E-3</v>
      </c>
      <c r="AF239" s="6"/>
      <c r="AG239" s="6"/>
      <c r="AH239" s="10"/>
      <c r="AI239" s="53"/>
      <c r="AJ239" s="10"/>
      <c r="AK239" s="10"/>
    </row>
    <row r="240" spans="1:37" x14ac:dyDescent="0.15">
      <c r="A240" s="50"/>
      <c r="B240" s="13"/>
      <c r="C240" s="6"/>
      <c r="D240" s="6"/>
      <c r="E240" s="6"/>
      <c r="F240" s="10"/>
      <c r="G240" s="10"/>
      <c r="H240" s="10"/>
      <c r="I240" s="6"/>
      <c r="J240" s="81"/>
      <c r="K240" s="10"/>
      <c r="L240" s="53"/>
      <c r="M240" s="10"/>
      <c r="N240" s="10"/>
      <c r="O240" s="6"/>
      <c r="P240" s="10"/>
      <c r="Q240" s="10"/>
      <c r="R240" s="10"/>
      <c r="S240" s="6"/>
      <c r="T240" s="6"/>
      <c r="U240" s="10"/>
      <c r="V240" s="53"/>
      <c r="W240" s="10"/>
      <c r="X240" s="10"/>
      <c r="Y240" s="50">
        <v>29.447023339007998</v>
      </c>
      <c r="Z240" s="13">
        <f t="shared" si="19"/>
        <v>20</v>
      </c>
      <c r="AA240" s="6">
        <v>0.82779999999760712</v>
      </c>
      <c r="AB240" s="50">
        <v>36.187039696895994</v>
      </c>
      <c r="AC240" s="10">
        <f t="shared" si="20"/>
        <v>0.79960249999694011</v>
      </c>
      <c r="AD240" s="10">
        <f t="array" ref="AD240">STDEVP(IF(($Y$4:$Y$2230=AB240),$AA$4:$AA$2230,""))</f>
        <v>4.6682499996944071E-2</v>
      </c>
      <c r="AE240" s="10">
        <f t="array" ref="AE240">MEDIAN(IF($Y$4:$Y$2230=AB240,$AA$4:$AA$2230,""))</f>
        <v>0.79960249999694011</v>
      </c>
      <c r="AF240" s="6"/>
      <c r="AG240" s="6"/>
      <c r="AH240" s="10"/>
      <c r="AI240" s="53"/>
      <c r="AJ240" s="10"/>
      <c r="AK240" s="10"/>
    </row>
    <row r="241" spans="1:37" x14ac:dyDescent="0.15">
      <c r="A241" s="50"/>
      <c r="B241" s="13"/>
      <c r="C241" s="6"/>
      <c r="D241" s="6"/>
      <c r="E241" s="6"/>
      <c r="F241" s="10"/>
      <c r="G241" s="10"/>
      <c r="H241" s="10"/>
      <c r="I241" s="6"/>
      <c r="J241" s="81"/>
      <c r="K241" s="10"/>
      <c r="L241" s="53"/>
      <c r="M241" s="10"/>
      <c r="N241" s="10"/>
      <c r="O241" s="6"/>
      <c r="P241" s="10"/>
      <c r="Q241" s="10"/>
      <c r="R241" s="10"/>
      <c r="S241" s="6"/>
      <c r="T241" s="6"/>
      <c r="U241" s="10"/>
      <c r="V241" s="53"/>
      <c r="W241" s="10"/>
      <c r="X241" s="10"/>
      <c r="Y241" s="50">
        <v>29.447023339007998</v>
      </c>
      <c r="Z241" s="13">
        <f t="shared" si="19"/>
        <v>20</v>
      </c>
      <c r="AA241" s="6">
        <v>0.83925500000005182</v>
      </c>
      <c r="AB241" s="50">
        <v>36.295168301567998</v>
      </c>
      <c r="AC241" s="10">
        <f t="shared" si="20"/>
        <v>0.30129249999909524</v>
      </c>
      <c r="AD241" s="10">
        <f t="array" ref="AD241">STDEVP(IF(($Y$4:$Y$2230=AB241),$AA$4:$AA$2230,""))</f>
        <v>6.227499999505226E-3</v>
      </c>
      <c r="AE241" s="10">
        <f t="array" ref="AE241">MEDIAN(IF($Y$4:$Y$2230=AB241,$AA$4:$AA$2230,""))</f>
        <v>0.30129249999909524</v>
      </c>
      <c r="AF241" s="6"/>
      <c r="AG241" s="6"/>
      <c r="AH241" s="10"/>
      <c r="AI241" s="53"/>
      <c r="AJ241" s="10"/>
      <c r="AK241" s="10"/>
    </row>
    <row r="242" spans="1:37" x14ac:dyDescent="0.15">
      <c r="A242" s="50"/>
      <c r="B242" s="13"/>
      <c r="C242" s="6"/>
      <c r="D242" s="6"/>
      <c r="E242" s="6"/>
      <c r="F242" s="10"/>
      <c r="G242" s="10"/>
      <c r="H242" s="10"/>
      <c r="I242" s="6"/>
      <c r="J242" s="81"/>
      <c r="K242" s="10"/>
      <c r="L242" s="53"/>
      <c r="M242" s="10"/>
      <c r="N242" s="10"/>
      <c r="O242" s="6"/>
      <c r="P242" s="10"/>
      <c r="Q242" s="10"/>
      <c r="R242" s="10"/>
      <c r="S242" s="6"/>
      <c r="T242" s="6"/>
      <c r="U242" s="10"/>
      <c r="V242" s="53"/>
      <c r="W242" s="10"/>
      <c r="X242" s="10"/>
      <c r="Y242" s="50">
        <v>27.969265741823996</v>
      </c>
      <c r="Z242" s="13">
        <f t="shared" si="19"/>
        <v>20</v>
      </c>
      <c r="AA242" s="6">
        <v>0.80416500000040103</v>
      </c>
      <c r="AB242" s="50">
        <v>36.331211169791999</v>
      </c>
      <c r="AC242" s="10">
        <f t="shared" si="20"/>
        <v>0.18698333332924935</v>
      </c>
      <c r="AD242" s="10">
        <f t="array" ref="AD242">STDEVP(IF(($Y$4:$Y$2230=AB242),$AA$4:$AA$2230,""))</f>
        <v>0.16431956083391983</v>
      </c>
      <c r="AE242" s="10">
        <f t="array" ref="AE242">MEDIAN(IF($Y$4:$Y$2230=AB242,$AA$4:$AA$2230,""))</f>
        <v>7.7074999994486637E-2</v>
      </c>
      <c r="AF242" s="6"/>
      <c r="AG242" s="6"/>
      <c r="AH242" s="10"/>
      <c r="AI242" s="53"/>
      <c r="AJ242" s="10"/>
      <c r="AK242" s="10"/>
    </row>
    <row r="243" spans="1:37" x14ac:dyDescent="0.15">
      <c r="A243" s="50"/>
      <c r="B243" s="13"/>
      <c r="C243" s="6"/>
      <c r="D243" s="6"/>
      <c r="E243" s="6"/>
      <c r="F243" s="10"/>
      <c r="G243" s="10"/>
      <c r="H243" s="10"/>
      <c r="I243" s="6"/>
      <c r="J243" s="81"/>
      <c r="K243" s="10"/>
      <c r="L243" s="53"/>
      <c r="M243" s="10"/>
      <c r="N243" s="10"/>
      <c r="O243" s="6"/>
      <c r="P243" s="10"/>
      <c r="Q243" s="10"/>
      <c r="R243" s="10"/>
      <c r="S243" s="6"/>
      <c r="T243" s="6"/>
      <c r="U243" s="10"/>
      <c r="V243" s="53"/>
      <c r="W243" s="10"/>
      <c r="X243" s="10"/>
      <c r="Y243" s="50">
        <v>27.969265741823996</v>
      </c>
      <c r="Z243" s="13">
        <f t="shared" si="19"/>
        <v>20</v>
      </c>
      <c r="AA243" s="6">
        <v>0.83461999999580261</v>
      </c>
      <c r="AB243" s="50">
        <v>36.403296906240001</v>
      </c>
      <c r="AC243" s="10">
        <f t="shared" si="20"/>
        <v>0.43184499999566328</v>
      </c>
      <c r="AD243" s="10">
        <f t="array" ref="AD243">STDEVP(IF(($Y$4:$Y$2230=AB243),$AA$4:$AA$2230,""))</f>
        <v>0</v>
      </c>
      <c r="AE243" s="10">
        <f t="array" ref="AE243">MEDIAN(IF($Y$4:$Y$2230=AB243,$AA$4:$AA$2230,""))</f>
        <v>0.43184499999566328</v>
      </c>
      <c r="AF243" s="6"/>
      <c r="AG243" s="6"/>
      <c r="AH243" s="10"/>
      <c r="AI243" s="53"/>
      <c r="AJ243" s="10"/>
      <c r="AK243" s="10"/>
    </row>
    <row r="244" spans="1:37" x14ac:dyDescent="0.15">
      <c r="A244" s="50"/>
      <c r="B244" s="13"/>
      <c r="C244" s="6"/>
      <c r="D244" s="6"/>
      <c r="E244" s="6"/>
      <c r="F244" s="10"/>
      <c r="G244" s="10"/>
      <c r="H244" s="10"/>
      <c r="I244" s="6"/>
      <c r="J244" s="81"/>
      <c r="K244" s="10"/>
      <c r="L244" s="53"/>
      <c r="M244" s="10"/>
      <c r="N244" s="10"/>
      <c r="O244" s="6"/>
      <c r="P244" s="10"/>
      <c r="Q244" s="10"/>
      <c r="R244" s="10"/>
      <c r="S244" s="6"/>
      <c r="T244" s="6"/>
      <c r="U244" s="10"/>
      <c r="V244" s="53"/>
      <c r="W244" s="10"/>
      <c r="X244" s="10"/>
      <c r="Y244" s="50">
        <v>31.032909540864001</v>
      </c>
      <c r="Z244" s="13">
        <f t="shared" si="19"/>
        <v>30</v>
      </c>
      <c r="AA244" s="6">
        <v>0.83052999999882937</v>
      </c>
      <c r="AB244" s="50">
        <v>36.439339774463996</v>
      </c>
      <c r="AC244" s="10">
        <f t="shared" si="20"/>
        <v>0.86352874999865437</v>
      </c>
      <c r="AD244" s="10">
        <f t="array" ref="AD244">STDEVP(IF(($Y$4:$Y$2230=AB244),$AA$4:$AA$2230,""))</f>
        <v>1.4984513410902615E-2</v>
      </c>
      <c r="AE244" s="10">
        <f t="array" ref="AE244">MEDIAN(IF($Y$4:$Y$2230=AB244,$AA$4:$AA$2230,""))</f>
        <v>0.86356749999840277</v>
      </c>
      <c r="AF244" s="6"/>
      <c r="AG244" s="6"/>
      <c r="AH244" s="10"/>
      <c r="AI244" s="53"/>
      <c r="AJ244" s="10"/>
      <c r="AK244" s="10"/>
    </row>
    <row r="245" spans="1:37" x14ac:dyDescent="0.15">
      <c r="A245" s="50"/>
      <c r="B245" s="13"/>
      <c r="C245" s="6"/>
      <c r="D245" s="6"/>
      <c r="E245" s="6"/>
      <c r="F245" s="10"/>
      <c r="G245" s="10"/>
      <c r="H245" s="10"/>
      <c r="I245" s="6"/>
      <c r="J245" s="81"/>
      <c r="K245" s="10"/>
      <c r="L245" s="53"/>
      <c r="M245" s="10"/>
      <c r="N245" s="10"/>
      <c r="O245" s="6"/>
      <c r="P245" s="10"/>
      <c r="Q245" s="10"/>
      <c r="R245" s="10"/>
      <c r="S245" s="6"/>
      <c r="T245" s="6"/>
      <c r="U245" s="10"/>
      <c r="V245" s="53"/>
      <c r="W245" s="10"/>
      <c r="X245" s="10"/>
      <c r="Y245" s="50">
        <v>36.907897061375998</v>
      </c>
      <c r="Z245" s="13">
        <f t="shared" si="19"/>
        <v>30</v>
      </c>
      <c r="AA245" s="6">
        <v>0.84198499999399812</v>
      </c>
      <c r="AB245" s="50">
        <v>36.475382642687997</v>
      </c>
      <c r="AC245" s="10">
        <f t="shared" si="20"/>
        <v>0.13085499999536832</v>
      </c>
      <c r="AD245" s="10">
        <f t="array" ref="AD245">STDEVP(IF(($Y$4:$Y$2230=AB245),$AA$4:$AA$2230,""))</f>
        <v>5.4288440912606345E-2</v>
      </c>
      <c r="AE245" s="10">
        <f t="array" ref="AE245">MEDIAN(IF($Y$4:$Y$2230=AB245,$AA$4:$AA$2230,""))</f>
        <v>0.1690149999938011</v>
      </c>
      <c r="AF245" s="6"/>
      <c r="AG245" s="6"/>
      <c r="AH245" s="10"/>
      <c r="AI245" s="53"/>
      <c r="AJ245" s="10"/>
      <c r="AK245" s="10"/>
    </row>
    <row r="246" spans="1:37" x14ac:dyDescent="0.15">
      <c r="A246" s="50"/>
      <c r="B246" s="13"/>
      <c r="C246" s="6"/>
      <c r="D246" s="6"/>
      <c r="E246" s="6"/>
      <c r="F246" s="10"/>
      <c r="G246" s="10"/>
      <c r="H246" s="10"/>
      <c r="I246" s="6"/>
      <c r="J246" s="81"/>
      <c r="K246" s="10"/>
      <c r="L246" s="53"/>
      <c r="M246" s="10"/>
      <c r="N246" s="10"/>
      <c r="O246" s="6"/>
      <c r="P246" s="10"/>
      <c r="Q246" s="10"/>
      <c r="R246" s="10"/>
      <c r="S246" s="6"/>
      <c r="T246" s="6"/>
      <c r="U246" s="10"/>
      <c r="V246" s="53"/>
      <c r="W246" s="10"/>
      <c r="X246" s="10"/>
      <c r="Y246" s="50">
        <v>39.178597759487999</v>
      </c>
      <c r="Z246" s="13">
        <f t="shared" si="19"/>
        <v>30</v>
      </c>
      <c r="AA246" s="6">
        <v>0.93543999999859651</v>
      </c>
      <c r="AB246" s="50">
        <v>36.619554115584002</v>
      </c>
      <c r="AC246" s="10">
        <f t="shared" si="20"/>
        <v>0.2290616666653571</v>
      </c>
      <c r="AD246" s="10">
        <f t="array" ref="AD246">STDEVP(IF(($Y$4:$Y$2230=AB246),$AA$4:$AA$2230,""))</f>
        <v>5.9751677010550716E-2</v>
      </c>
      <c r="AE246" s="10">
        <f t="array" ref="AE246">MEDIAN(IF($Y$4:$Y$2230=AB246,$AA$4:$AA$2230,""))</f>
        <v>0.19271499999785546</v>
      </c>
      <c r="AF246" s="6"/>
      <c r="AG246" s="6"/>
      <c r="AH246" s="10"/>
      <c r="AI246" s="53"/>
      <c r="AJ246" s="10"/>
      <c r="AK246" s="10"/>
    </row>
    <row r="247" spans="1:37" x14ac:dyDescent="0.15">
      <c r="A247" s="50"/>
      <c r="B247" s="13"/>
      <c r="C247" s="6"/>
      <c r="D247" s="6"/>
      <c r="E247" s="6"/>
      <c r="F247" s="10"/>
      <c r="G247" s="10"/>
      <c r="H247" s="10"/>
      <c r="I247" s="6"/>
      <c r="J247" s="81"/>
      <c r="K247" s="10"/>
      <c r="L247" s="53"/>
      <c r="M247" s="10"/>
      <c r="N247" s="10"/>
      <c r="O247" s="6"/>
      <c r="P247" s="10"/>
      <c r="Q247" s="10"/>
      <c r="R247" s="10"/>
      <c r="S247" s="6"/>
      <c r="T247" s="6"/>
      <c r="U247" s="10"/>
      <c r="V247" s="53"/>
      <c r="W247" s="10"/>
      <c r="X247" s="10"/>
      <c r="Y247" s="50">
        <v>40.980741170687992</v>
      </c>
      <c r="Z247" s="13">
        <f t="shared" si="19"/>
        <v>40</v>
      </c>
      <c r="AA247" s="6">
        <v>0.84189499999783979</v>
      </c>
      <c r="AB247" s="50">
        <v>36.691639852031997</v>
      </c>
      <c r="AC247" s="10">
        <f t="shared" si="20"/>
        <v>0.53620499999570748</v>
      </c>
      <c r="AD247" s="10">
        <f t="array" ref="AD247">STDEVP(IF(($Y$4:$Y$2230=AB247),$AA$4:$AA$2230,""))</f>
        <v>0</v>
      </c>
      <c r="AE247" s="10">
        <f t="array" ref="AE247">MEDIAN(IF($Y$4:$Y$2230=AB247,$AA$4:$AA$2230,""))</f>
        <v>0.53620499999570748</v>
      </c>
      <c r="AF247" s="6"/>
      <c r="AG247" s="6"/>
      <c r="AH247" s="10"/>
      <c r="AI247" s="53"/>
      <c r="AJ247" s="10"/>
      <c r="AK247" s="10"/>
    </row>
    <row r="248" spans="1:37" x14ac:dyDescent="0.15">
      <c r="A248" s="50"/>
      <c r="B248" s="13"/>
      <c r="C248" s="6"/>
      <c r="D248" s="6"/>
      <c r="E248" s="6"/>
      <c r="F248" s="10"/>
      <c r="G248" s="10"/>
      <c r="H248" s="10"/>
      <c r="I248" s="6"/>
      <c r="J248" s="81"/>
      <c r="K248" s="10"/>
      <c r="L248" s="53"/>
      <c r="M248" s="10"/>
      <c r="N248" s="10"/>
      <c r="O248" s="6"/>
      <c r="P248" s="10"/>
      <c r="Q248" s="10"/>
      <c r="R248" s="10"/>
      <c r="S248" s="6"/>
      <c r="T248" s="6"/>
      <c r="U248" s="10"/>
      <c r="V248" s="53"/>
      <c r="W248" s="10"/>
      <c r="X248" s="10"/>
      <c r="Y248" s="50">
        <v>40.980741170687992</v>
      </c>
      <c r="Z248" s="13">
        <f t="shared" si="19"/>
        <v>40</v>
      </c>
      <c r="AA248" s="6">
        <v>0.93489499999859649</v>
      </c>
      <c r="AB248" s="50">
        <v>36.76372558848</v>
      </c>
      <c r="AC248" s="10">
        <f t="shared" si="20"/>
        <v>0.61411249999727835</v>
      </c>
      <c r="AD248" s="10">
        <f t="array" ref="AD248">STDEVP(IF(($Y$4:$Y$2230=AB248),$AA$4:$AA$2230,""))</f>
        <v>7.2750000020371797E-4</v>
      </c>
      <c r="AE248" s="10">
        <f t="array" ref="AE248">MEDIAN(IF($Y$4:$Y$2230=AB248,$AA$4:$AA$2230,""))</f>
        <v>0.61411249999727835</v>
      </c>
      <c r="AF248" s="6"/>
      <c r="AG248" s="6"/>
      <c r="AH248" s="10"/>
      <c r="AI248" s="53"/>
      <c r="AJ248" s="10"/>
      <c r="AK248" s="10"/>
    </row>
    <row r="249" spans="1:37" x14ac:dyDescent="0.15">
      <c r="A249" s="50"/>
      <c r="B249" s="13"/>
      <c r="C249" s="6"/>
      <c r="D249" s="6"/>
      <c r="E249" s="6"/>
      <c r="F249" s="10"/>
      <c r="G249" s="10"/>
      <c r="H249" s="10"/>
      <c r="I249" s="6"/>
      <c r="J249" s="81"/>
      <c r="K249" s="10"/>
      <c r="L249" s="53"/>
      <c r="M249" s="10"/>
      <c r="N249" s="10"/>
      <c r="O249" s="6"/>
      <c r="P249" s="10"/>
      <c r="Q249" s="10"/>
      <c r="R249" s="10"/>
      <c r="S249" s="6"/>
      <c r="T249" s="6"/>
      <c r="U249" s="10"/>
      <c r="V249" s="53"/>
      <c r="W249" s="10"/>
      <c r="X249" s="10"/>
      <c r="Y249" s="50">
        <v>42.782884581887998</v>
      </c>
      <c r="Z249" s="13">
        <f t="shared" si="19"/>
        <v>40</v>
      </c>
      <c r="AA249" s="6">
        <v>0.93780499999941136</v>
      </c>
      <c r="AB249" s="50">
        <v>36.799768456704001</v>
      </c>
      <c r="AC249" s="10">
        <f t="shared" si="20"/>
        <v>0.46987249999972003</v>
      </c>
      <c r="AD249" s="10">
        <f t="array" ref="AD249">STDEVP(IF(($Y$4:$Y$2230=AB249),$AA$4:$AA$2230,""))</f>
        <v>8.7724999999126974E-3</v>
      </c>
      <c r="AE249" s="10">
        <f t="array" ref="AE249">MEDIAN(IF($Y$4:$Y$2230=AB249,$AA$4:$AA$2230,""))</f>
        <v>0.46987249999972003</v>
      </c>
      <c r="AF249" s="6"/>
      <c r="AG249" s="6"/>
      <c r="AH249" s="10"/>
      <c r="AI249" s="53"/>
      <c r="AJ249" s="10"/>
      <c r="AK249" s="10"/>
    </row>
    <row r="250" spans="1:37" x14ac:dyDescent="0.15">
      <c r="A250" s="50"/>
      <c r="B250" s="13"/>
      <c r="C250" s="6"/>
      <c r="D250" s="6"/>
      <c r="E250" s="6"/>
      <c r="F250" s="10"/>
      <c r="G250" s="10"/>
      <c r="H250" s="10"/>
      <c r="I250" s="6"/>
      <c r="J250" s="81"/>
      <c r="K250" s="10"/>
      <c r="L250" s="53"/>
      <c r="M250" s="10"/>
      <c r="N250" s="10"/>
      <c r="O250" s="6"/>
      <c r="P250" s="10"/>
      <c r="Q250" s="10"/>
      <c r="R250" s="10"/>
      <c r="S250" s="6"/>
      <c r="T250" s="6"/>
      <c r="U250" s="10"/>
      <c r="V250" s="53"/>
      <c r="W250" s="10"/>
      <c r="X250" s="10"/>
      <c r="Y250" s="50">
        <v>45.161713884671997</v>
      </c>
      <c r="Z250" s="13">
        <f t="shared" si="19"/>
        <v>40</v>
      </c>
      <c r="AA250" s="6">
        <v>0.93725999999941134</v>
      </c>
      <c r="AB250" s="50">
        <v>36.871854193152004</v>
      </c>
      <c r="AC250" s="10">
        <f t="shared" si="20"/>
        <v>0.1424599999973486</v>
      </c>
      <c r="AD250" s="10">
        <f t="array" ref="AD250">STDEVP(IF(($Y$4:$Y$2230=AB250),$AA$4:$AA$2230,""))</f>
        <v>2.1428889768329143E-2</v>
      </c>
      <c r="AE250" s="10">
        <f t="array" ref="AE250">MEDIAN(IF($Y$4:$Y$2230=AB250,$AA$4:$AA$2230,""))</f>
        <v>0.15426999999524282</v>
      </c>
      <c r="AF250" s="6"/>
      <c r="AG250" s="6"/>
      <c r="AH250" s="10"/>
      <c r="AI250" s="53"/>
      <c r="AJ250" s="10"/>
      <c r="AK250" s="10"/>
    </row>
    <row r="251" spans="1:37" x14ac:dyDescent="0.15">
      <c r="A251" s="50"/>
      <c r="B251" s="13"/>
      <c r="C251" s="6"/>
      <c r="D251" s="6"/>
      <c r="E251" s="6"/>
      <c r="F251" s="10"/>
      <c r="G251" s="10"/>
      <c r="H251" s="10"/>
      <c r="I251" s="6"/>
      <c r="J251" s="81"/>
      <c r="K251" s="10"/>
      <c r="L251" s="53"/>
      <c r="M251" s="10"/>
      <c r="N251" s="10"/>
      <c r="O251" s="6"/>
      <c r="P251" s="10"/>
      <c r="Q251" s="10"/>
      <c r="R251" s="10"/>
      <c r="S251" s="6"/>
      <c r="T251" s="6"/>
      <c r="U251" s="10"/>
      <c r="V251" s="53"/>
      <c r="W251" s="10"/>
      <c r="X251" s="10"/>
      <c r="Y251" s="50">
        <v>46.639471481855999</v>
      </c>
      <c r="Z251" s="13">
        <f t="shared" si="19"/>
        <v>40</v>
      </c>
      <c r="AA251" s="6">
        <v>0.93771499999597707</v>
      </c>
      <c r="AB251" s="50">
        <v>36.907897061375998</v>
      </c>
      <c r="AC251" s="10">
        <f t="shared" si="20"/>
        <v>0.59722249999398003</v>
      </c>
      <c r="AD251" s="10">
        <f t="array" ref="AD251">STDEVP(IF(($Y$4:$Y$2230=AB251),$AA$4:$AA$2230,""))</f>
        <v>0.24476250000001815</v>
      </c>
      <c r="AE251" s="10">
        <f t="array" ref="AE251">MEDIAN(IF($Y$4:$Y$2230=AB251,$AA$4:$AA$2230,""))</f>
        <v>0.59722249999398003</v>
      </c>
      <c r="AF251" s="6"/>
      <c r="AG251" s="6"/>
      <c r="AH251" s="10"/>
      <c r="AI251" s="53"/>
      <c r="AJ251" s="10"/>
      <c r="AK251" s="10"/>
    </row>
    <row r="252" spans="1:37" x14ac:dyDescent="0.15">
      <c r="A252" s="50"/>
      <c r="B252" s="13"/>
      <c r="C252" s="6"/>
      <c r="D252" s="6"/>
      <c r="E252" s="6"/>
      <c r="F252" s="10"/>
      <c r="G252" s="10"/>
      <c r="H252" s="10"/>
      <c r="I252" s="6"/>
      <c r="J252" s="81"/>
      <c r="K252" s="10"/>
      <c r="L252" s="53"/>
      <c r="M252" s="10"/>
      <c r="N252" s="10"/>
      <c r="O252" s="6"/>
      <c r="P252" s="10"/>
      <c r="Q252" s="10"/>
      <c r="R252" s="10"/>
      <c r="S252" s="6"/>
      <c r="T252" s="6"/>
      <c r="U252" s="10"/>
      <c r="V252" s="53"/>
      <c r="W252" s="10"/>
      <c r="X252" s="10"/>
      <c r="Y252" s="50">
        <v>48.333486288384002</v>
      </c>
      <c r="Z252" s="13">
        <f t="shared" si="19"/>
        <v>40</v>
      </c>
      <c r="AA252" s="6">
        <v>0.92416999999696658</v>
      </c>
      <c r="AB252" s="50">
        <v>36.943939929599999</v>
      </c>
      <c r="AC252" s="10">
        <f t="shared" si="20"/>
        <v>0.39637749999757677</v>
      </c>
      <c r="AD252" s="10">
        <f t="array" ref="AD252">STDEVP(IF(($Y$4:$Y$2230=AB252),$AA$4:$AA$2230,""))</f>
        <v>3.2725000006111893E-3</v>
      </c>
      <c r="AE252" s="10">
        <f t="array" ref="AE252">MEDIAN(IF($Y$4:$Y$2230=AB252,$AA$4:$AA$2230,""))</f>
        <v>0.39637749999757677</v>
      </c>
      <c r="AF252" s="6"/>
      <c r="AG252" s="6"/>
      <c r="AH252" s="10"/>
      <c r="AI252" s="53"/>
      <c r="AJ252" s="10"/>
      <c r="AK252" s="10"/>
    </row>
    <row r="253" spans="1:37" x14ac:dyDescent="0.15">
      <c r="A253" s="50"/>
      <c r="B253" s="13"/>
      <c r="C253" s="6"/>
      <c r="D253" s="6"/>
      <c r="E253" s="6"/>
      <c r="F253" s="10"/>
      <c r="G253" s="10"/>
      <c r="H253" s="10"/>
      <c r="I253" s="6"/>
      <c r="J253" s="81"/>
      <c r="K253" s="10"/>
      <c r="L253" s="53"/>
      <c r="M253" s="10"/>
      <c r="N253" s="10"/>
      <c r="O253" s="6"/>
      <c r="P253" s="10"/>
      <c r="Q253" s="10"/>
      <c r="R253" s="10"/>
      <c r="S253" s="6"/>
      <c r="T253" s="6"/>
      <c r="U253" s="10"/>
      <c r="V253" s="53"/>
      <c r="W253" s="10"/>
      <c r="X253" s="10"/>
      <c r="Y253" s="50">
        <v>48.261400551935999</v>
      </c>
      <c r="Z253" s="13">
        <f t="shared" si="19"/>
        <v>40</v>
      </c>
      <c r="AA253" s="6">
        <v>0.92462499999353231</v>
      </c>
      <c r="AB253" s="50">
        <v>37.016025666048002</v>
      </c>
      <c r="AC253" s="10">
        <f t="shared" si="20"/>
        <v>0.89892499999533215</v>
      </c>
      <c r="AD253" s="10">
        <f t="array" ref="AD253">STDEVP(IF(($Y$4:$Y$2230=AB253),$AA$4:$AA$2230,""))</f>
        <v>0</v>
      </c>
      <c r="AE253" s="10">
        <f t="array" ref="AE253">MEDIAN(IF($Y$4:$Y$2230=AB253,$AA$4:$AA$2230,""))</f>
        <v>0.89892499999533215</v>
      </c>
      <c r="AF253" s="6"/>
      <c r="AG253" s="6"/>
      <c r="AH253" s="10"/>
      <c r="AI253" s="53"/>
      <c r="AJ253" s="10"/>
      <c r="AK253" s="10"/>
    </row>
    <row r="254" spans="1:37" x14ac:dyDescent="0.15">
      <c r="A254" s="50"/>
      <c r="B254" s="13"/>
      <c r="C254" s="6"/>
      <c r="D254" s="6"/>
      <c r="E254" s="6"/>
      <c r="F254" s="10"/>
      <c r="G254" s="10"/>
      <c r="H254" s="10"/>
      <c r="I254" s="6"/>
      <c r="J254" s="81"/>
      <c r="K254" s="10"/>
      <c r="L254" s="53"/>
      <c r="M254" s="10"/>
      <c r="N254" s="10"/>
      <c r="O254" s="6"/>
      <c r="P254" s="10"/>
      <c r="Q254" s="10"/>
      <c r="R254" s="10"/>
      <c r="S254" s="6"/>
      <c r="T254" s="6"/>
      <c r="U254" s="10"/>
      <c r="V254" s="53"/>
      <c r="W254" s="10"/>
      <c r="X254" s="10"/>
      <c r="Y254" s="50">
        <v>49.090386521088</v>
      </c>
      <c r="Z254" s="13">
        <f t="shared" si="19"/>
        <v>40</v>
      </c>
      <c r="AA254" s="6">
        <v>0.93507999999941127</v>
      </c>
      <c r="AB254" s="50">
        <v>37.052068534271996</v>
      </c>
      <c r="AC254" s="10">
        <f t="shared" si="20"/>
        <v>0.90909499999826582</v>
      </c>
      <c r="AD254" s="10">
        <f t="array" ref="AD254">STDEVP(IF(($Y$4:$Y$2230=AB254),$AA$4:$AA$2230,""))</f>
        <v>0</v>
      </c>
      <c r="AE254" s="10">
        <f t="array" ref="AE254">MEDIAN(IF($Y$4:$Y$2230=AB254,$AA$4:$AA$2230,""))</f>
        <v>0.90909499999826582</v>
      </c>
      <c r="AF254" s="6"/>
      <c r="AG254" s="6"/>
      <c r="AH254" s="10"/>
      <c r="AI254" s="53"/>
      <c r="AJ254" s="10"/>
      <c r="AK254" s="10"/>
    </row>
    <row r="255" spans="1:37" x14ac:dyDescent="0.15">
      <c r="A255" s="50"/>
      <c r="B255" s="13"/>
      <c r="C255" s="6"/>
      <c r="D255" s="6"/>
      <c r="E255" s="6"/>
      <c r="F255" s="10"/>
      <c r="G255" s="10"/>
      <c r="H255" s="10"/>
      <c r="I255" s="6"/>
      <c r="J255" s="81"/>
      <c r="K255" s="10"/>
      <c r="L255" s="53"/>
      <c r="M255" s="10"/>
      <c r="N255" s="10"/>
      <c r="O255" s="6"/>
      <c r="P255" s="10"/>
      <c r="Q255" s="10"/>
      <c r="R255" s="10"/>
      <c r="S255" s="6"/>
      <c r="T255" s="6"/>
      <c r="U255" s="10"/>
      <c r="V255" s="53"/>
      <c r="W255" s="10"/>
      <c r="X255" s="10"/>
      <c r="Y255" s="50">
        <v>50.387929777151996</v>
      </c>
      <c r="Z255" s="13">
        <f t="shared" si="19"/>
        <v>50</v>
      </c>
      <c r="AA255" s="6">
        <v>0.92353499999353228</v>
      </c>
      <c r="AB255" s="50">
        <v>37.088111402495997</v>
      </c>
      <c r="AC255" s="10">
        <f t="shared" si="20"/>
        <v>4.8217499995695579E-2</v>
      </c>
      <c r="AD255" s="10">
        <f t="array" ref="AD255">STDEVP(IF(($Y$4:$Y$2230=AB255),$AA$4:$AA$2230,""))</f>
        <v>7.2725000014260879E-3</v>
      </c>
      <c r="AE255" s="10">
        <f t="array" ref="AE255">MEDIAN(IF($Y$4:$Y$2230=AB255,$AA$4:$AA$2230,""))</f>
        <v>4.8217499995695579E-2</v>
      </c>
      <c r="AF255" s="6"/>
      <c r="AG255" s="6"/>
      <c r="AH255" s="10"/>
      <c r="AI255" s="53"/>
      <c r="AJ255" s="10"/>
      <c r="AK255" s="10"/>
    </row>
    <row r="256" spans="1:37" x14ac:dyDescent="0.15">
      <c r="A256" s="50"/>
      <c r="B256" s="13"/>
      <c r="C256" s="6"/>
      <c r="D256" s="6"/>
      <c r="E256" s="6"/>
      <c r="F256" s="10"/>
      <c r="G256" s="10"/>
      <c r="H256" s="10"/>
      <c r="I256" s="6"/>
      <c r="J256" s="81"/>
      <c r="K256" s="10"/>
      <c r="L256" s="53"/>
      <c r="M256" s="10"/>
      <c r="N256" s="10"/>
      <c r="O256" s="6"/>
      <c r="P256" s="10"/>
      <c r="Q256" s="10"/>
      <c r="R256" s="10"/>
      <c r="S256" s="6"/>
      <c r="T256" s="6"/>
      <c r="U256" s="10"/>
      <c r="V256" s="53"/>
      <c r="W256" s="10"/>
      <c r="X256" s="10"/>
      <c r="Y256" s="50">
        <v>49.414772335104004</v>
      </c>
      <c r="Z256" s="13">
        <f t="shared" si="19"/>
        <v>40</v>
      </c>
      <c r="AA256" s="6">
        <v>0.92298999999353226</v>
      </c>
      <c r="AB256" s="50">
        <v>37.196240007168001</v>
      </c>
      <c r="AC256" s="10">
        <f t="shared" si="20"/>
        <v>0.22172749999742647</v>
      </c>
      <c r="AD256" s="10">
        <f t="array" ref="AD256">STDEVP(IF(($Y$4:$Y$2230=AB256),$AA$4:$AA$2230,""))</f>
        <v>0.16364249999720049</v>
      </c>
      <c r="AE256" s="10">
        <f t="array" ref="AE256">MEDIAN(IF($Y$4:$Y$2230=AB256,$AA$4:$AA$2230,""))</f>
        <v>0.22172749999742647</v>
      </c>
      <c r="AF256" s="6"/>
      <c r="AG256" s="6"/>
      <c r="AH256" s="10"/>
      <c r="AI256" s="53"/>
      <c r="AJ256" s="10"/>
      <c r="AK256" s="10"/>
    </row>
    <row r="257" spans="1:37" x14ac:dyDescent="0.15">
      <c r="A257" s="50"/>
      <c r="B257" s="13"/>
      <c r="C257" s="6"/>
      <c r="D257" s="6"/>
      <c r="E257" s="6"/>
      <c r="F257" s="10"/>
      <c r="G257" s="10"/>
      <c r="H257" s="10"/>
      <c r="I257" s="6"/>
      <c r="J257" s="81"/>
      <c r="K257" s="10"/>
      <c r="L257" s="53"/>
      <c r="M257" s="10"/>
      <c r="N257" s="10"/>
      <c r="O257" s="6"/>
      <c r="P257" s="10"/>
      <c r="Q257" s="10"/>
      <c r="R257" s="10"/>
      <c r="S257" s="6"/>
      <c r="T257" s="6"/>
      <c r="U257" s="10"/>
      <c r="V257" s="53"/>
      <c r="W257" s="10"/>
      <c r="X257" s="10"/>
      <c r="Y257" s="50">
        <v>48.225357683711998</v>
      </c>
      <c r="Z257" s="13">
        <f t="shared" si="19"/>
        <v>40</v>
      </c>
      <c r="AA257" s="6">
        <v>0.93089999999900375</v>
      </c>
      <c r="AB257" s="50">
        <v>37.340411480063999</v>
      </c>
      <c r="AC257" s="10">
        <f t="shared" si="20"/>
        <v>0.2008274999992693</v>
      </c>
      <c r="AD257" s="10">
        <f t="array" ref="AD257">STDEVP(IF(($Y$4:$Y$2230=AB257),$AA$4:$AA$2230,""))</f>
        <v>0.18390749999919928</v>
      </c>
      <c r="AE257" s="10">
        <f t="array" ref="AE257">MEDIAN(IF($Y$4:$Y$2230=AB257,$AA$4:$AA$2230,""))</f>
        <v>0.2008274999992693</v>
      </c>
      <c r="AF257" s="6"/>
      <c r="AG257" s="6"/>
      <c r="AH257" s="10"/>
      <c r="AI257" s="53"/>
      <c r="AJ257" s="10"/>
      <c r="AK257" s="10"/>
    </row>
    <row r="258" spans="1:37" x14ac:dyDescent="0.15">
      <c r="A258" s="50"/>
      <c r="B258" s="13"/>
      <c r="C258" s="6"/>
      <c r="D258" s="6"/>
      <c r="E258" s="6"/>
      <c r="F258" s="10"/>
      <c r="G258" s="10"/>
      <c r="H258" s="10"/>
      <c r="I258" s="6"/>
      <c r="J258" s="81"/>
      <c r="K258" s="10"/>
      <c r="L258" s="53"/>
      <c r="M258" s="10"/>
      <c r="N258" s="10"/>
      <c r="O258" s="6"/>
      <c r="P258" s="10"/>
      <c r="Q258" s="10"/>
      <c r="R258" s="10"/>
      <c r="S258" s="6"/>
      <c r="T258" s="6"/>
      <c r="U258" s="10"/>
      <c r="V258" s="53"/>
      <c r="W258" s="10"/>
      <c r="X258" s="10"/>
      <c r="Y258" s="50">
        <v>45.522142566912002</v>
      </c>
      <c r="Z258" s="13">
        <f t="shared" si="19"/>
        <v>40</v>
      </c>
      <c r="AA258" s="6">
        <v>0.93335499999597693</v>
      </c>
      <c r="AB258" s="50">
        <v>37.376454348287993</v>
      </c>
      <c r="AC258" s="10">
        <f t="shared" si="20"/>
        <v>0.55116999999785898</v>
      </c>
      <c r="AD258" s="10">
        <f t="array" ref="AD258">STDEVP(IF(($Y$4:$Y$2230=AB258),$AA$4:$AA$2230,""))</f>
        <v>0</v>
      </c>
      <c r="AE258" s="10">
        <f t="array" ref="AE258">MEDIAN(IF($Y$4:$Y$2230=AB258,$AA$4:$AA$2230,""))</f>
        <v>0.55116999999785898</v>
      </c>
      <c r="AF258" s="6"/>
      <c r="AG258" s="6"/>
      <c r="AH258" s="10"/>
      <c r="AI258" s="53"/>
      <c r="AJ258" s="10"/>
      <c r="AK258" s="10"/>
    </row>
    <row r="259" spans="1:37" x14ac:dyDescent="0.15">
      <c r="A259" s="50"/>
      <c r="B259" s="13"/>
      <c r="C259" s="6"/>
      <c r="D259" s="6"/>
      <c r="E259" s="6"/>
      <c r="F259" s="10"/>
      <c r="G259" s="10"/>
      <c r="H259" s="10"/>
      <c r="I259" s="6"/>
      <c r="J259" s="81"/>
      <c r="K259" s="10"/>
      <c r="L259" s="53"/>
      <c r="M259" s="10"/>
      <c r="N259" s="10"/>
      <c r="O259" s="6"/>
      <c r="P259" s="10"/>
      <c r="Q259" s="10"/>
      <c r="R259" s="10"/>
      <c r="S259" s="6"/>
      <c r="T259" s="6"/>
      <c r="U259" s="10"/>
      <c r="V259" s="53"/>
      <c r="W259" s="10"/>
      <c r="X259" s="10"/>
      <c r="Y259" s="50">
        <v>42.782884581887998</v>
      </c>
      <c r="Z259" s="13">
        <f t="shared" si="19"/>
        <v>40</v>
      </c>
      <c r="AA259" s="6">
        <v>1.0002649999952784</v>
      </c>
      <c r="AB259" s="50">
        <v>37.484582952960004</v>
      </c>
      <c r="AC259" s="10">
        <f t="shared" si="20"/>
        <v>0.64569499999681912</v>
      </c>
      <c r="AD259" s="10">
        <f t="array" ref="AD259">STDEVP(IF(($Y$4:$Y$2230=AB259),$AA$4:$AA$2230,""))</f>
        <v>0.30693999999983479</v>
      </c>
      <c r="AE259" s="10">
        <f t="array" ref="AE259">MEDIAN(IF($Y$4:$Y$2230=AB259,$AA$4:$AA$2230,""))</f>
        <v>0.64569499999681912</v>
      </c>
      <c r="AF259" s="6"/>
      <c r="AG259" s="6"/>
      <c r="AH259" s="10"/>
      <c r="AI259" s="53"/>
      <c r="AJ259" s="10"/>
      <c r="AK259" s="10"/>
    </row>
    <row r="260" spans="1:37" x14ac:dyDescent="0.15">
      <c r="A260" s="50"/>
      <c r="B260" s="13"/>
      <c r="C260" s="6"/>
      <c r="D260" s="6"/>
      <c r="E260" s="6"/>
      <c r="F260" s="10"/>
      <c r="G260" s="10"/>
      <c r="H260" s="10"/>
      <c r="I260" s="6"/>
      <c r="J260" s="81"/>
      <c r="K260" s="10"/>
      <c r="L260" s="53"/>
      <c r="M260" s="10"/>
      <c r="N260" s="10"/>
      <c r="O260" s="6"/>
      <c r="P260" s="10"/>
      <c r="Q260" s="10"/>
      <c r="R260" s="10"/>
      <c r="S260" s="6"/>
      <c r="T260" s="6"/>
      <c r="U260" s="10"/>
      <c r="V260" s="53"/>
      <c r="W260" s="10"/>
      <c r="X260" s="10"/>
      <c r="Y260" s="50">
        <v>41.917855744511996</v>
      </c>
      <c r="Z260" s="13">
        <f t="shared" si="19"/>
        <v>40</v>
      </c>
      <c r="AA260" s="6">
        <v>0.99871999999871264</v>
      </c>
      <c r="AB260" s="50">
        <v>37.556668689407999</v>
      </c>
      <c r="AC260" s="10">
        <f t="shared" si="20"/>
        <v>0.10223499999465857</v>
      </c>
      <c r="AD260" s="10">
        <f t="array" ref="AD260">STDEVP(IF(($Y$4:$Y$2230=AB260),$AA$4:$AA$2230,""))</f>
        <v>0</v>
      </c>
      <c r="AE260" s="10">
        <f t="array" ref="AE260">MEDIAN(IF($Y$4:$Y$2230=AB260,$AA$4:$AA$2230,""))</f>
        <v>0.10223499999465857</v>
      </c>
      <c r="AF260" s="6"/>
      <c r="AG260" s="6"/>
      <c r="AH260" s="10"/>
      <c r="AI260" s="53"/>
      <c r="AJ260" s="10"/>
      <c r="AK260" s="10"/>
    </row>
    <row r="261" spans="1:37" x14ac:dyDescent="0.15">
      <c r="A261" s="50"/>
      <c r="B261" s="13"/>
      <c r="C261" s="6"/>
      <c r="D261" s="6"/>
      <c r="E261" s="6"/>
      <c r="F261" s="10"/>
      <c r="G261" s="10"/>
      <c r="H261" s="10"/>
      <c r="I261" s="6"/>
      <c r="J261" s="81"/>
      <c r="K261" s="10"/>
      <c r="L261" s="53"/>
      <c r="M261" s="10"/>
      <c r="N261" s="10"/>
      <c r="O261" s="6"/>
      <c r="P261" s="10"/>
      <c r="Q261" s="10"/>
      <c r="R261" s="10"/>
      <c r="S261" s="6"/>
      <c r="T261" s="6"/>
      <c r="U261" s="10"/>
      <c r="V261" s="53"/>
      <c r="W261" s="10"/>
      <c r="X261" s="10"/>
      <c r="Y261" s="50">
        <v>40.404055279104007</v>
      </c>
      <c r="Z261" s="13">
        <f t="shared" ref="Z261:Z324" si="21">ROUNDDOWN(Y261/10,0)*10</f>
        <v>40</v>
      </c>
      <c r="AA261" s="6">
        <v>1.6299999995275094E-3</v>
      </c>
      <c r="AB261" s="50">
        <v>37.592711557632001</v>
      </c>
      <c r="AC261" s="10">
        <f t="shared" ref="AC261:AC324" si="22">AVERAGEIF($Y$4:$Y$2230,AB261,$AA$4:$AA$2230)</f>
        <v>0.30320749999753305</v>
      </c>
      <c r="AD261" s="10">
        <f t="array" ref="AD261">STDEVP(IF(($Y$4:$Y$2230=AB261),$AA$4:$AA$2230,""))</f>
        <v>9.5982500000353549E-2</v>
      </c>
      <c r="AE261" s="10">
        <f t="array" ref="AE261">MEDIAN(IF($Y$4:$Y$2230=AB261,$AA$4:$AA$2230,""))</f>
        <v>0.30320749999753305</v>
      </c>
      <c r="AF261" s="6"/>
      <c r="AG261" s="6"/>
      <c r="AH261" s="10"/>
      <c r="AI261" s="53"/>
      <c r="AJ261" s="10"/>
      <c r="AK261" s="10"/>
    </row>
    <row r="262" spans="1:37" x14ac:dyDescent="0.15">
      <c r="A262" s="50"/>
      <c r="B262" s="13"/>
      <c r="C262" s="6"/>
      <c r="D262" s="6"/>
      <c r="E262" s="6"/>
      <c r="F262" s="10"/>
      <c r="G262" s="10"/>
      <c r="H262" s="10"/>
      <c r="I262" s="6"/>
      <c r="J262" s="81"/>
      <c r="K262" s="10"/>
      <c r="L262" s="53"/>
      <c r="M262" s="10"/>
      <c r="N262" s="10"/>
      <c r="O262" s="6"/>
      <c r="P262" s="10"/>
      <c r="Q262" s="10"/>
      <c r="R262" s="10"/>
      <c r="S262" s="6"/>
      <c r="T262" s="6"/>
      <c r="U262" s="10"/>
      <c r="V262" s="53"/>
      <c r="W262" s="10"/>
      <c r="X262" s="10"/>
      <c r="Y262" s="50">
        <v>37.196240007168001</v>
      </c>
      <c r="Z262" s="13">
        <f t="shared" si="21"/>
        <v>30</v>
      </c>
      <c r="AA262" s="6">
        <v>5.8085000000225984E-2</v>
      </c>
      <c r="AB262" s="50">
        <v>37.664797294079996</v>
      </c>
      <c r="AC262" s="10">
        <f t="shared" si="22"/>
        <v>0.32312749999885371</v>
      </c>
      <c r="AD262" s="10">
        <f t="array" ref="AD262">STDEVP(IF(($Y$4:$Y$2230=AB262),$AA$4:$AA$2230,""))</f>
        <v>7.7275000016298057E-3</v>
      </c>
      <c r="AE262" s="10">
        <f t="array" ref="AE262">MEDIAN(IF($Y$4:$Y$2230=AB262,$AA$4:$AA$2230,""))</f>
        <v>0.32312749999885371</v>
      </c>
      <c r="AF262" s="6"/>
      <c r="AG262" s="6"/>
      <c r="AH262" s="10"/>
      <c r="AI262" s="53"/>
      <c r="AJ262" s="10"/>
      <c r="AK262" s="10"/>
    </row>
    <row r="263" spans="1:37" x14ac:dyDescent="0.15">
      <c r="A263" s="50"/>
      <c r="B263" s="13"/>
      <c r="C263" s="6"/>
      <c r="D263" s="6"/>
      <c r="E263" s="6"/>
      <c r="F263" s="10"/>
      <c r="G263" s="10"/>
      <c r="H263" s="10"/>
      <c r="I263" s="6"/>
      <c r="J263" s="81"/>
      <c r="K263" s="10"/>
      <c r="L263" s="53"/>
      <c r="M263" s="10"/>
      <c r="N263" s="10"/>
      <c r="O263" s="6"/>
      <c r="P263" s="10"/>
      <c r="Q263" s="10"/>
      <c r="R263" s="10"/>
      <c r="S263" s="6"/>
      <c r="T263" s="6"/>
      <c r="U263" s="10"/>
      <c r="V263" s="53"/>
      <c r="W263" s="10"/>
      <c r="X263" s="10"/>
      <c r="Y263" s="50">
        <v>34.168639076352001</v>
      </c>
      <c r="Z263" s="13">
        <f t="shared" si="21"/>
        <v>30</v>
      </c>
      <c r="AA263" s="6">
        <v>1.4539999995103692E-2</v>
      </c>
      <c r="AB263" s="50">
        <v>37.700840162304004</v>
      </c>
      <c r="AC263" s="10">
        <f t="shared" si="22"/>
        <v>0.7172939999959218</v>
      </c>
      <c r="AD263" s="10">
        <f t="array" ref="AD263">STDEVP(IF(($Y$4:$Y$2230=AB263),$AA$4:$AA$2230,""))</f>
        <v>3.578987557997329E-2</v>
      </c>
      <c r="AE263" s="10">
        <f t="array" ref="AE263">MEDIAN(IF($Y$4:$Y$2230=AB263,$AA$4:$AA$2230,""))</f>
        <v>0.73672999999469946</v>
      </c>
      <c r="AF263" s="6"/>
      <c r="AG263" s="6"/>
      <c r="AH263" s="10"/>
      <c r="AI263" s="53"/>
      <c r="AJ263" s="10"/>
      <c r="AK263" s="10"/>
    </row>
    <row r="264" spans="1:37" x14ac:dyDescent="0.15">
      <c r="A264" s="50"/>
      <c r="B264" s="13"/>
      <c r="C264" s="6"/>
      <c r="D264" s="6"/>
      <c r="E264" s="6"/>
      <c r="F264" s="10"/>
      <c r="G264" s="10"/>
      <c r="H264" s="10"/>
      <c r="I264" s="6"/>
      <c r="J264" s="81"/>
      <c r="K264" s="10"/>
      <c r="L264" s="53"/>
      <c r="M264" s="10"/>
      <c r="N264" s="10"/>
      <c r="O264" s="6"/>
      <c r="P264" s="10"/>
      <c r="Q264" s="10"/>
      <c r="R264" s="10"/>
      <c r="S264" s="6"/>
      <c r="T264" s="6"/>
      <c r="U264" s="10"/>
      <c r="V264" s="53"/>
      <c r="W264" s="10"/>
      <c r="X264" s="10"/>
      <c r="Y264" s="50">
        <v>34.168639076352001</v>
      </c>
      <c r="Z264" s="13">
        <f t="shared" si="21"/>
        <v>30</v>
      </c>
      <c r="AA264" s="6">
        <v>0.11699499999789764</v>
      </c>
      <c r="AB264" s="50">
        <v>37.808968766976001</v>
      </c>
      <c r="AC264" s="10">
        <f t="shared" si="22"/>
        <v>0.96529999999857719</v>
      </c>
      <c r="AD264" s="10">
        <f t="array" ref="AD264">STDEVP(IF(($Y$4:$Y$2230=AB264),$AA$4:$AA$2230,""))</f>
        <v>0</v>
      </c>
      <c r="AE264" s="10">
        <f t="array" ref="AE264">MEDIAN(IF($Y$4:$Y$2230=AB264,$AA$4:$AA$2230,""))</f>
        <v>0.96529999999857719</v>
      </c>
      <c r="AF264" s="6"/>
      <c r="AG264" s="6"/>
      <c r="AH264" s="10"/>
      <c r="AI264" s="53"/>
      <c r="AJ264" s="10"/>
      <c r="AK264" s="10"/>
    </row>
    <row r="265" spans="1:37" x14ac:dyDescent="0.15">
      <c r="A265" s="50"/>
      <c r="B265" s="13"/>
      <c r="C265" s="6"/>
      <c r="D265" s="6"/>
      <c r="E265" s="6"/>
      <c r="F265" s="10"/>
      <c r="G265" s="10"/>
      <c r="H265" s="10"/>
      <c r="I265" s="6"/>
      <c r="J265" s="81"/>
      <c r="K265" s="10"/>
      <c r="L265" s="53"/>
      <c r="M265" s="10"/>
      <c r="N265" s="10"/>
      <c r="O265" s="6"/>
      <c r="P265" s="10"/>
      <c r="Q265" s="10"/>
      <c r="R265" s="10"/>
      <c r="S265" s="6"/>
      <c r="T265" s="6"/>
      <c r="U265" s="10"/>
      <c r="V265" s="53"/>
      <c r="W265" s="10"/>
      <c r="X265" s="10"/>
      <c r="Y265" s="50">
        <v>25.518350702591999</v>
      </c>
      <c r="Z265" s="13">
        <f t="shared" si="21"/>
        <v>20</v>
      </c>
      <c r="AA265" s="6">
        <v>0.10344999999888715</v>
      </c>
      <c r="AB265" s="50">
        <v>37.881054503424004</v>
      </c>
      <c r="AC265" s="10">
        <f t="shared" si="22"/>
        <v>0.33521000000001111</v>
      </c>
      <c r="AD265" s="10">
        <f t="array" ref="AD265">STDEVP(IF(($Y$4:$Y$2230=AB265),$AA$4:$AA$2230,""))</f>
        <v>0</v>
      </c>
      <c r="AE265" s="10">
        <f t="array" ref="AE265">MEDIAN(IF($Y$4:$Y$2230=AB265,$AA$4:$AA$2230,""))</f>
        <v>0.33521000000001111</v>
      </c>
      <c r="AF265" s="6"/>
      <c r="AG265" s="6"/>
      <c r="AH265" s="10"/>
      <c r="AI265" s="53"/>
      <c r="AJ265" s="10"/>
      <c r="AK265" s="10"/>
    </row>
    <row r="266" spans="1:37" x14ac:dyDescent="0.15">
      <c r="A266" s="50"/>
      <c r="B266" s="13"/>
      <c r="C266" s="6"/>
      <c r="D266" s="6"/>
      <c r="E266" s="6"/>
      <c r="F266" s="10"/>
      <c r="G266" s="10"/>
      <c r="H266" s="10"/>
      <c r="I266" s="6"/>
      <c r="J266" s="81"/>
      <c r="K266" s="10"/>
      <c r="L266" s="53"/>
      <c r="M266" s="10"/>
      <c r="N266" s="10"/>
      <c r="O266" s="6"/>
      <c r="P266" s="10"/>
      <c r="Q266" s="10"/>
      <c r="R266" s="10"/>
      <c r="S266" s="6"/>
      <c r="T266" s="6"/>
      <c r="U266" s="10"/>
      <c r="V266" s="53"/>
      <c r="W266" s="10"/>
      <c r="X266" s="10"/>
      <c r="Y266" s="50">
        <v>20.90486356992</v>
      </c>
      <c r="Z266" s="13">
        <f t="shared" si="21"/>
        <v>20</v>
      </c>
      <c r="AA266" s="6">
        <v>0.11335999999749014</v>
      </c>
      <c r="AB266" s="50">
        <v>37.953140239871999</v>
      </c>
      <c r="AC266" s="10">
        <f t="shared" si="22"/>
        <v>0.72308499999430809</v>
      </c>
      <c r="AD266" s="10">
        <f t="array" ref="AD266">STDEVP(IF(($Y$4:$Y$2230=AB266),$AA$4:$AA$2230,""))</f>
        <v>0</v>
      </c>
      <c r="AE266" s="10">
        <f t="array" ref="AE266">MEDIAN(IF($Y$4:$Y$2230=AB266,$AA$4:$AA$2230,""))</f>
        <v>0.72308499999430809</v>
      </c>
      <c r="AF266" s="6"/>
      <c r="AG266" s="6"/>
      <c r="AH266" s="10"/>
      <c r="AI266" s="53"/>
      <c r="AJ266" s="10"/>
      <c r="AK266" s="10"/>
    </row>
    <row r="267" spans="1:37" x14ac:dyDescent="0.15">
      <c r="A267" s="50"/>
      <c r="B267" s="13"/>
      <c r="C267" s="6"/>
      <c r="D267" s="6"/>
      <c r="E267" s="6"/>
      <c r="F267" s="10"/>
      <c r="G267" s="10"/>
      <c r="H267" s="10"/>
      <c r="I267" s="6"/>
      <c r="J267" s="81"/>
      <c r="K267" s="10"/>
      <c r="L267" s="53"/>
      <c r="M267" s="10"/>
      <c r="N267" s="10"/>
      <c r="O267" s="6"/>
      <c r="P267" s="10"/>
      <c r="Q267" s="10"/>
      <c r="R267" s="10"/>
      <c r="S267" s="6"/>
      <c r="T267" s="6"/>
      <c r="U267" s="10"/>
      <c r="V267" s="53"/>
      <c r="W267" s="10"/>
      <c r="X267" s="10"/>
      <c r="Y267" s="50">
        <v>20.90486356992</v>
      </c>
      <c r="Z267" s="13">
        <f t="shared" si="21"/>
        <v>20</v>
      </c>
      <c r="AA267" s="6">
        <v>0.12481499999993484</v>
      </c>
      <c r="AB267" s="50">
        <v>38.133354580991998</v>
      </c>
      <c r="AC267" s="10">
        <f t="shared" si="22"/>
        <v>0.23804999999584231</v>
      </c>
      <c r="AD267" s="10">
        <f t="array" ref="AD267">STDEVP(IF(($Y$4:$Y$2230=AB267),$AA$4:$AA$2230,""))</f>
        <v>9.1445000001614291E-2</v>
      </c>
      <c r="AE267" s="10">
        <f t="array" ref="AE267">MEDIAN(IF($Y$4:$Y$2230=AB267,$AA$4:$AA$2230,""))</f>
        <v>0.23804999999584231</v>
      </c>
      <c r="AF267" s="6"/>
      <c r="AG267" s="6"/>
      <c r="AH267" s="10"/>
      <c r="AI267" s="53"/>
      <c r="AJ267" s="10"/>
      <c r="AK267" s="10"/>
    </row>
    <row r="268" spans="1:37" x14ac:dyDescent="0.15">
      <c r="A268" s="50"/>
      <c r="B268" s="13"/>
      <c r="C268" s="6"/>
      <c r="D268" s="6"/>
      <c r="E268" s="6"/>
      <c r="F268" s="10"/>
      <c r="G268" s="10"/>
      <c r="H268" s="10"/>
      <c r="I268" s="6"/>
      <c r="J268" s="81"/>
      <c r="K268" s="10"/>
      <c r="L268" s="53"/>
      <c r="M268" s="10"/>
      <c r="N268" s="10"/>
      <c r="O268" s="6"/>
      <c r="P268" s="10"/>
      <c r="Q268" s="10"/>
      <c r="R268" s="10"/>
      <c r="S268" s="6"/>
      <c r="T268" s="6"/>
      <c r="U268" s="10"/>
      <c r="V268" s="53"/>
      <c r="W268" s="10"/>
      <c r="X268" s="10"/>
      <c r="Y268" s="50">
        <v>34.493024890367998</v>
      </c>
      <c r="Z268" s="13">
        <f t="shared" si="21"/>
        <v>30</v>
      </c>
      <c r="AA268" s="6">
        <v>0.1021799999992945</v>
      </c>
      <c r="AB268" s="50">
        <v>38.349611790335999</v>
      </c>
      <c r="AC268" s="10">
        <f t="shared" si="22"/>
        <v>0.71241499999509794</v>
      </c>
      <c r="AD268" s="10">
        <f t="array" ref="AD268">STDEVP(IF(($Y$4:$Y$2230=AB268),$AA$4:$AA$2230,""))</f>
        <v>0</v>
      </c>
      <c r="AE268" s="10">
        <f t="array" ref="AE268">MEDIAN(IF($Y$4:$Y$2230=AB268,$AA$4:$AA$2230,""))</f>
        <v>0.71241499999509794</v>
      </c>
      <c r="AF268" s="6"/>
      <c r="AG268" s="6"/>
      <c r="AH268" s="10"/>
      <c r="AI268" s="53"/>
      <c r="AJ268" s="10"/>
      <c r="AK268" s="10"/>
    </row>
    <row r="269" spans="1:37" x14ac:dyDescent="0.15">
      <c r="A269" s="50"/>
      <c r="B269" s="13"/>
      <c r="C269" s="6"/>
      <c r="D269" s="6"/>
      <c r="E269" s="6"/>
      <c r="F269" s="10"/>
      <c r="G269" s="10"/>
      <c r="H269" s="10"/>
      <c r="I269" s="6"/>
      <c r="J269" s="81"/>
      <c r="K269" s="10"/>
      <c r="L269" s="53"/>
      <c r="M269" s="10"/>
      <c r="N269" s="10"/>
      <c r="O269" s="6"/>
      <c r="P269" s="10"/>
      <c r="Q269" s="10"/>
      <c r="R269" s="10"/>
      <c r="S269" s="6"/>
      <c r="T269" s="6"/>
      <c r="U269" s="10"/>
      <c r="V269" s="53"/>
      <c r="W269" s="10"/>
      <c r="X269" s="10"/>
      <c r="Y269" s="50">
        <v>34.493024890367998</v>
      </c>
      <c r="Z269" s="13">
        <f t="shared" si="21"/>
        <v>30</v>
      </c>
      <c r="AA269" s="6">
        <v>0.10563500000010939</v>
      </c>
      <c r="AB269" s="50">
        <v>38.38565465856</v>
      </c>
      <c r="AC269" s="10">
        <f t="shared" si="22"/>
        <v>0.43029999999909752</v>
      </c>
      <c r="AD269" s="10">
        <f t="array" ref="AD269">STDEVP(IF(($Y$4:$Y$2230=AB269),$AA$4:$AA$2230,""))</f>
        <v>0</v>
      </c>
      <c r="AE269" s="10">
        <f t="array" ref="AE269">MEDIAN(IF($Y$4:$Y$2230=AB269,$AA$4:$AA$2230,""))</f>
        <v>0.43029999999909752</v>
      </c>
      <c r="AF269" s="6"/>
      <c r="AG269" s="6"/>
      <c r="AH269" s="10"/>
      <c r="AI269" s="53"/>
      <c r="AJ269" s="10"/>
      <c r="AK269" s="10"/>
    </row>
    <row r="270" spans="1:37" x14ac:dyDescent="0.15">
      <c r="A270" s="50"/>
      <c r="B270" s="13"/>
      <c r="C270" s="6"/>
      <c r="D270" s="6"/>
      <c r="E270" s="6"/>
      <c r="F270" s="10"/>
      <c r="G270" s="10"/>
      <c r="H270" s="10"/>
      <c r="I270" s="6"/>
      <c r="J270" s="81"/>
      <c r="K270" s="10"/>
      <c r="L270" s="53"/>
      <c r="M270" s="10"/>
      <c r="N270" s="10"/>
      <c r="O270" s="6"/>
      <c r="P270" s="10"/>
      <c r="Q270" s="10"/>
      <c r="R270" s="10"/>
      <c r="S270" s="6"/>
      <c r="T270" s="6"/>
      <c r="U270" s="10"/>
      <c r="V270" s="53"/>
      <c r="W270" s="10"/>
      <c r="X270" s="10"/>
      <c r="Y270" s="50">
        <v>40.908655434239996</v>
      </c>
      <c r="Z270" s="13">
        <f t="shared" si="21"/>
        <v>40</v>
      </c>
      <c r="AA270" s="6">
        <v>0.10208999999586021</v>
      </c>
      <c r="AB270" s="50">
        <v>38.421697526784001</v>
      </c>
      <c r="AC270" s="10">
        <f t="shared" si="22"/>
        <v>0.39027999999584928</v>
      </c>
      <c r="AD270" s="10">
        <f t="array" ref="AD270">STDEVP(IF(($Y$4:$Y$2230=AB270),$AA$4:$AA$2230,""))</f>
        <v>0</v>
      </c>
      <c r="AE270" s="10">
        <f t="array" ref="AE270">MEDIAN(IF($Y$4:$Y$2230=AB270,$AA$4:$AA$2230,""))</f>
        <v>0.39027999999584928</v>
      </c>
      <c r="AF270" s="6"/>
      <c r="AG270" s="6"/>
      <c r="AH270" s="10"/>
      <c r="AI270" s="53"/>
      <c r="AJ270" s="10"/>
      <c r="AK270" s="10"/>
    </row>
    <row r="271" spans="1:37" x14ac:dyDescent="0.15">
      <c r="A271" s="50"/>
      <c r="B271" s="13"/>
      <c r="C271" s="6"/>
      <c r="D271" s="6"/>
      <c r="E271" s="6"/>
      <c r="F271" s="10"/>
      <c r="G271" s="10"/>
      <c r="H271" s="10"/>
      <c r="I271" s="6"/>
      <c r="J271" s="81"/>
      <c r="K271" s="10"/>
      <c r="L271" s="53"/>
      <c r="M271" s="10"/>
      <c r="N271" s="10"/>
      <c r="O271" s="6"/>
      <c r="P271" s="10"/>
      <c r="Q271" s="10"/>
      <c r="R271" s="10"/>
      <c r="S271" s="6"/>
      <c r="T271" s="6"/>
      <c r="U271" s="10"/>
      <c r="V271" s="53"/>
      <c r="W271" s="10"/>
      <c r="X271" s="10"/>
      <c r="Y271" s="50">
        <v>46.8557286912</v>
      </c>
      <c r="Z271" s="13">
        <f t="shared" si="21"/>
        <v>40</v>
      </c>
      <c r="AA271" s="6">
        <v>0.11845499999952724</v>
      </c>
      <c r="AB271" s="50">
        <v>38.457740395007995</v>
      </c>
      <c r="AC271" s="10">
        <f t="shared" si="22"/>
        <v>0.36236999999671005</v>
      </c>
      <c r="AD271" s="10">
        <f t="array" ref="AD271">STDEVP(IF(($Y$4:$Y$2230=AB271),$AA$4:$AA$2230,""))</f>
        <v>2.7455000002573504E-2</v>
      </c>
      <c r="AE271" s="10">
        <f t="array" ref="AE271">MEDIAN(IF($Y$4:$Y$2230=AB271,$AA$4:$AA$2230,""))</f>
        <v>0.36236999999671005</v>
      </c>
      <c r="AF271" s="6"/>
      <c r="AG271" s="6"/>
      <c r="AH271" s="10"/>
      <c r="AI271" s="53"/>
      <c r="AJ271" s="10"/>
      <c r="AK271" s="10"/>
    </row>
    <row r="272" spans="1:37" x14ac:dyDescent="0.15">
      <c r="A272" s="50"/>
      <c r="B272" s="13"/>
      <c r="C272" s="6"/>
      <c r="D272" s="6"/>
      <c r="E272" s="6"/>
      <c r="F272" s="10"/>
      <c r="G272" s="10"/>
      <c r="H272" s="10"/>
      <c r="I272" s="6"/>
      <c r="J272" s="81"/>
      <c r="K272" s="10"/>
      <c r="L272" s="53"/>
      <c r="M272" s="10"/>
      <c r="N272" s="10"/>
      <c r="O272" s="6"/>
      <c r="P272" s="10"/>
      <c r="Q272" s="10"/>
      <c r="R272" s="10"/>
      <c r="S272" s="6"/>
      <c r="T272" s="6"/>
      <c r="U272" s="10"/>
      <c r="V272" s="53"/>
      <c r="W272" s="10"/>
      <c r="X272" s="10"/>
      <c r="Y272" s="50">
        <v>48.477657761279993</v>
      </c>
      <c r="Z272" s="13">
        <f t="shared" si="21"/>
        <v>40</v>
      </c>
      <c r="AA272" s="6">
        <v>0.11790999999952723</v>
      </c>
      <c r="AB272" s="50">
        <v>38.493783263231997</v>
      </c>
      <c r="AC272" s="10">
        <f t="shared" si="22"/>
        <v>0.44856999999926517</v>
      </c>
      <c r="AD272" s="10">
        <f t="array" ref="AD272">STDEVP(IF(($Y$4:$Y$2230=AB272),$AA$4:$AA$2230,""))</f>
        <v>0</v>
      </c>
      <c r="AE272" s="10">
        <f t="array" ref="AE272">MEDIAN(IF($Y$4:$Y$2230=AB272,$AA$4:$AA$2230,""))</f>
        <v>0.44856999999926517</v>
      </c>
      <c r="AF272" s="6"/>
      <c r="AG272" s="6"/>
      <c r="AH272" s="10"/>
      <c r="AI272" s="53"/>
      <c r="AJ272" s="10"/>
      <c r="AK272" s="10"/>
    </row>
    <row r="273" spans="1:37" x14ac:dyDescent="0.15">
      <c r="A273" s="50"/>
      <c r="B273" s="13"/>
      <c r="C273" s="6"/>
      <c r="D273" s="6"/>
      <c r="E273" s="6"/>
      <c r="F273" s="10"/>
      <c r="G273" s="10"/>
      <c r="H273" s="10"/>
      <c r="I273" s="6"/>
      <c r="J273" s="81"/>
      <c r="K273" s="10"/>
      <c r="L273" s="53"/>
      <c r="M273" s="10"/>
      <c r="N273" s="10"/>
      <c r="O273" s="6"/>
      <c r="P273" s="10"/>
      <c r="Q273" s="10"/>
      <c r="R273" s="10"/>
      <c r="S273" s="6"/>
      <c r="T273" s="6"/>
      <c r="U273" s="10"/>
      <c r="V273" s="53"/>
      <c r="W273" s="10"/>
      <c r="X273" s="10"/>
      <c r="Y273" s="50">
        <v>50.712315591168</v>
      </c>
      <c r="Z273" s="13">
        <f t="shared" si="21"/>
        <v>50</v>
      </c>
      <c r="AA273" s="6">
        <v>0.11981999999650039</v>
      </c>
      <c r="AB273" s="50">
        <v>38.529826131455998</v>
      </c>
      <c r="AC273" s="10">
        <f t="shared" si="22"/>
        <v>9.106749999927588E-2</v>
      </c>
      <c r="AD273" s="10">
        <f t="array" ref="AD273">STDEVP(IF(($Y$4:$Y$2230=AB273),$AA$4:$AA$2230,""))</f>
        <v>3.2532499999958234E-2</v>
      </c>
      <c r="AE273" s="10">
        <f t="array" ref="AE273">MEDIAN(IF($Y$4:$Y$2230=AB273,$AA$4:$AA$2230,""))</f>
        <v>9.106749999927588E-2</v>
      </c>
      <c r="AF273" s="6"/>
      <c r="AG273" s="6"/>
      <c r="AH273" s="10"/>
      <c r="AI273" s="53"/>
      <c r="AJ273" s="10"/>
      <c r="AK273" s="10"/>
    </row>
    <row r="274" spans="1:37" x14ac:dyDescent="0.15">
      <c r="A274" s="50"/>
      <c r="B274" s="13"/>
      <c r="C274" s="6"/>
      <c r="D274" s="6"/>
      <c r="E274" s="6"/>
      <c r="F274" s="10"/>
      <c r="G274" s="10"/>
      <c r="H274" s="10"/>
      <c r="I274" s="6"/>
      <c r="J274" s="81"/>
      <c r="K274" s="10"/>
      <c r="L274" s="53"/>
      <c r="M274" s="10"/>
      <c r="N274" s="10"/>
      <c r="O274" s="6"/>
      <c r="P274" s="10"/>
      <c r="Q274" s="10"/>
      <c r="R274" s="10"/>
      <c r="S274" s="6"/>
      <c r="T274" s="6"/>
      <c r="U274" s="10"/>
      <c r="V274" s="53"/>
      <c r="W274" s="10"/>
      <c r="X274" s="10"/>
      <c r="Y274" s="50">
        <v>51.793601637887996</v>
      </c>
      <c r="Z274" s="13">
        <f t="shared" si="21"/>
        <v>50</v>
      </c>
      <c r="AA274" s="6">
        <v>0.16827499999556905</v>
      </c>
      <c r="AB274" s="50">
        <v>38.673997604352003</v>
      </c>
      <c r="AC274" s="10">
        <f t="shared" si="22"/>
        <v>0.87238500000003261</v>
      </c>
      <c r="AD274" s="10">
        <f t="array" ref="AD274">STDEVP(IF(($Y$4:$Y$2230=AB274),$AA$4:$AA$2230,""))</f>
        <v>0</v>
      </c>
      <c r="AE274" s="10">
        <f t="array" ref="AE274">MEDIAN(IF($Y$4:$Y$2230=AB274,$AA$4:$AA$2230,""))</f>
        <v>0.87238500000003261</v>
      </c>
      <c r="AF274" s="6"/>
      <c r="AG274" s="6"/>
      <c r="AH274" s="10"/>
      <c r="AI274" s="53"/>
      <c r="AJ274" s="10"/>
      <c r="AK274" s="10"/>
    </row>
    <row r="275" spans="1:37" x14ac:dyDescent="0.15">
      <c r="A275" s="50"/>
      <c r="B275" s="13"/>
      <c r="C275" s="6"/>
      <c r="D275" s="6"/>
      <c r="E275" s="6"/>
      <c r="F275" s="10"/>
      <c r="G275" s="10"/>
      <c r="H275" s="10"/>
      <c r="I275" s="6"/>
      <c r="J275" s="81"/>
      <c r="K275" s="10"/>
      <c r="L275" s="53"/>
      <c r="M275" s="10"/>
      <c r="N275" s="10"/>
      <c r="O275" s="6"/>
      <c r="P275" s="10"/>
      <c r="Q275" s="10"/>
      <c r="R275" s="10"/>
      <c r="S275" s="6"/>
      <c r="T275" s="6"/>
      <c r="U275" s="10"/>
      <c r="V275" s="53"/>
      <c r="W275" s="10"/>
      <c r="X275" s="10"/>
      <c r="Y275" s="50">
        <v>52.658630475263998</v>
      </c>
      <c r="Z275" s="13">
        <f t="shared" si="21"/>
        <v>50</v>
      </c>
      <c r="AA275" s="6">
        <v>0.21572999999807196</v>
      </c>
      <c r="AB275" s="50">
        <v>38.746083340799998</v>
      </c>
      <c r="AC275" s="10">
        <f t="shared" si="22"/>
        <v>0.38336166666444949</v>
      </c>
      <c r="AD275" s="10">
        <f t="array" ref="AD275">STDEVP(IF(($Y$4:$Y$2230=AB275),$AA$4:$AA$2230,""))</f>
        <v>0.13442957761916691</v>
      </c>
      <c r="AE275" s="10">
        <f t="array" ref="AE275">MEDIAN(IF($Y$4:$Y$2230=AB275,$AA$4:$AA$2230,""))</f>
        <v>0.47668500000097702</v>
      </c>
      <c r="AF275" s="6"/>
      <c r="AG275" s="6"/>
      <c r="AH275" s="10"/>
      <c r="AI275" s="53"/>
      <c r="AJ275" s="10"/>
      <c r="AK275" s="10"/>
    </row>
    <row r="276" spans="1:37" x14ac:dyDescent="0.15">
      <c r="A276" s="50"/>
      <c r="B276" s="13"/>
      <c r="C276" s="6"/>
      <c r="D276" s="6"/>
      <c r="E276" s="6"/>
      <c r="F276" s="10"/>
      <c r="G276" s="10"/>
      <c r="H276" s="10"/>
      <c r="I276" s="6"/>
      <c r="J276" s="81"/>
      <c r="K276" s="10"/>
      <c r="L276" s="53"/>
      <c r="M276" s="10"/>
      <c r="N276" s="10"/>
      <c r="O276" s="6"/>
      <c r="P276" s="10"/>
      <c r="Q276" s="10"/>
      <c r="R276" s="10"/>
      <c r="S276" s="6"/>
      <c r="T276" s="6"/>
      <c r="U276" s="10"/>
      <c r="V276" s="53"/>
      <c r="W276" s="10"/>
      <c r="X276" s="10"/>
      <c r="Y276" s="50">
        <v>53.34344497152</v>
      </c>
      <c r="Z276" s="13">
        <f t="shared" si="21"/>
        <v>50</v>
      </c>
      <c r="AA276" s="6">
        <v>0.2171849999984794</v>
      </c>
      <c r="AB276" s="50">
        <v>38.854211945471995</v>
      </c>
      <c r="AC276" s="10">
        <f t="shared" si="22"/>
        <v>0.49989749999562683</v>
      </c>
      <c r="AD276" s="10">
        <f t="array" ref="AD276">STDEVP(IF(($Y$4:$Y$2230=AB276),$AA$4:$AA$2230,""))</f>
        <v>0.33551249999934074</v>
      </c>
      <c r="AE276" s="10">
        <f t="array" ref="AE276">MEDIAN(IF($Y$4:$Y$2230=AB276,$AA$4:$AA$2230,""))</f>
        <v>0.49989749999562683</v>
      </c>
      <c r="AF276" s="6"/>
      <c r="AG276" s="6"/>
      <c r="AH276" s="10"/>
      <c r="AI276" s="53"/>
      <c r="AJ276" s="10"/>
      <c r="AK276" s="10"/>
    </row>
    <row r="277" spans="1:37" x14ac:dyDescent="0.15">
      <c r="A277" s="50"/>
      <c r="B277" s="13"/>
      <c r="C277" s="6"/>
      <c r="D277" s="6"/>
      <c r="E277" s="6"/>
      <c r="F277" s="10"/>
      <c r="G277" s="10"/>
      <c r="H277" s="10"/>
      <c r="I277" s="6"/>
      <c r="J277" s="81"/>
      <c r="K277" s="10"/>
      <c r="L277" s="53"/>
      <c r="M277" s="10"/>
      <c r="N277" s="10"/>
      <c r="O277" s="6"/>
      <c r="P277" s="10"/>
      <c r="Q277" s="10"/>
      <c r="R277" s="10"/>
      <c r="S277" s="6"/>
      <c r="T277" s="6"/>
      <c r="U277" s="10"/>
      <c r="V277" s="53"/>
      <c r="W277" s="10"/>
      <c r="X277" s="10"/>
      <c r="Y277" s="50">
        <v>54.388688150016002</v>
      </c>
      <c r="Z277" s="13">
        <f t="shared" si="21"/>
        <v>50</v>
      </c>
      <c r="AA277" s="6">
        <v>0.21363999999423022</v>
      </c>
      <c r="AB277" s="50">
        <v>38.926297681920005</v>
      </c>
      <c r="AC277" s="10">
        <f t="shared" si="22"/>
        <v>0.41570999999353608</v>
      </c>
      <c r="AD277" s="10">
        <f t="array" ref="AD277">STDEVP(IF(($Y$4:$Y$2230=AB277),$AA$4:$AA$2230,""))</f>
        <v>0</v>
      </c>
      <c r="AE277" s="10">
        <f t="array" ref="AE277">MEDIAN(IF($Y$4:$Y$2230=AB277,$AA$4:$AA$2230,""))</f>
        <v>0.41570999999353608</v>
      </c>
      <c r="AF277" s="6"/>
      <c r="AG277" s="6"/>
      <c r="AH277" s="10"/>
      <c r="AI277" s="53"/>
      <c r="AJ277" s="10"/>
      <c r="AK277" s="10"/>
    </row>
    <row r="278" spans="1:37" x14ac:dyDescent="0.15">
      <c r="A278" s="50"/>
      <c r="B278" s="13"/>
      <c r="C278" s="6"/>
      <c r="D278" s="6"/>
      <c r="E278" s="6"/>
      <c r="F278" s="10"/>
      <c r="G278" s="10"/>
      <c r="H278" s="10"/>
      <c r="I278" s="6"/>
      <c r="J278" s="81"/>
      <c r="K278" s="10"/>
      <c r="L278" s="53"/>
      <c r="M278" s="10"/>
      <c r="N278" s="10"/>
      <c r="O278" s="6"/>
      <c r="P278" s="10"/>
      <c r="Q278" s="10"/>
      <c r="R278" s="10"/>
      <c r="S278" s="6"/>
      <c r="T278" s="6"/>
      <c r="U278" s="10"/>
      <c r="V278" s="53"/>
      <c r="W278" s="10"/>
      <c r="X278" s="10"/>
      <c r="Y278" s="50">
        <v>55.433931328512003</v>
      </c>
      <c r="Z278" s="13">
        <f t="shared" si="21"/>
        <v>50</v>
      </c>
      <c r="AA278" s="6">
        <v>0.20009499999521974</v>
      </c>
      <c r="AB278" s="50">
        <v>38.998383418368</v>
      </c>
      <c r="AC278" s="10">
        <f t="shared" si="22"/>
        <v>0.71912499999550961</v>
      </c>
      <c r="AD278" s="10">
        <f t="array" ref="AD278">STDEVP(IF(($Y$4:$Y$2230=AB278),$AA$4:$AA$2230,""))</f>
        <v>0</v>
      </c>
      <c r="AE278" s="10">
        <f t="array" ref="AE278">MEDIAN(IF($Y$4:$Y$2230=AB278,$AA$4:$AA$2230,""))</f>
        <v>0.71912499999550961</v>
      </c>
      <c r="AF278" s="6"/>
      <c r="AG278" s="6"/>
      <c r="AH278" s="10"/>
      <c r="AI278" s="53"/>
      <c r="AJ278" s="10"/>
      <c r="AK278" s="10"/>
    </row>
    <row r="279" spans="1:37" x14ac:dyDescent="0.15">
      <c r="A279" s="50"/>
      <c r="B279" s="13"/>
      <c r="C279" s="6"/>
      <c r="D279" s="6"/>
      <c r="E279" s="6"/>
      <c r="F279" s="10"/>
      <c r="G279" s="10"/>
      <c r="H279" s="10"/>
      <c r="I279" s="6"/>
      <c r="J279" s="81"/>
      <c r="K279" s="10"/>
      <c r="L279" s="53"/>
      <c r="M279" s="10"/>
      <c r="N279" s="10"/>
      <c r="O279" s="6"/>
      <c r="P279" s="10"/>
      <c r="Q279" s="10"/>
      <c r="R279" s="10"/>
      <c r="S279" s="6"/>
      <c r="T279" s="6"/>
      <c r="U279" s="10"/>
      <c r="V279" s="53"/>
      <c r="W279" s="10"/>
      <c r="X279" s="10"/>
      <c r="Y279" s="50">
        <v>55.974574351871993</v>
      </c>
      <c r="Z279" s="13">
        <f t="shared" si="21"/>
        <v>50</v>
      </c>
      <c r="AA279" s="6">
        <v>0.23654999999911963</v>
      </c>
      <c r="AB279" s="50">
        <v>39.034426286592002</v>
      </c>
      <c r="AC279" s="10">
        <f t="shared" si="22"/>
        <v>0.67780249999700548</v>
      </c>
      <c r="AD279" s="10">
        <f t="array" ref="AD279">STDEVP(IF(($Y$4:$Y$2230=AB279),$AA$4:$AA$2230,""))</f>
        <v>0.21290749999983793</v>
      </c>
      <c r="AE279" s="10">
        <f t="array" ref="AE279">MEDIAN(IF($Y$4:$Y$2230=AB279,$AA$4:$AA$2230,""))</f>
        <v>0.67780249999700548</v>
      </c>
      <c r="AF279" s="6"/>
      <c r="AG279" s="6"/>
      <c r="AH279" s="10"/>
      <c r="AI279" s="53"/>
      <c r="AJ279" s="10"/>
      <c r="AK279" s="10"/>
    </row>
    <row r="280" spans="1:37" x14ac:dyDescent="0.15">
      <c r="A280" s="50"/>
      <c r="B280" s="13"/>
      <c r="C280" s="6"/>
      <c r="D280" s="6"/>
      <c r="E280" s="6"/>
      <c r="F280" s="10"/>
      <c r="G280" s="10"/>
      <c r="H280" s="10"/>
      <c r="I280" s="6"/>
      <c r="J280" s="81"/>
      <c r="K280" s="10"/>
      <c r="L280" s="53"/>
      <c r="M280" s="10"/>
      <c r="N280" s="10"/>
      <c r="O280" s="6"/>
      <c r="P280" s="10"/>
      <c r="Q280" s="10"/>
      <c r="R280" s="10"/>
      <c r="S280" s="6"/>
      <c r="T280" s="6"/>
      <c r="U280" s="10"/>
      <c r="V280" s="53"/>
      <c r="W280" s="10"/>
      <c r="X280" s="10"/>
      <c r="Y280" s="50">
        <v>56.731474584575999</v>
      </c>
      <c r="Z280" s="13">
        <f t="shared" si="21"/>
        <v>50</v>
      </c>
      <c r="AA280" s="6">
        <v>0.20200499999946886</v>
      </c>
      <c r="AB280" s="50">
        <v>39.178597759487999</v>
      </c>
      <c r="AC280" s="10">
        <f t="shared" si="22"/>
        <v>0.60691999999772417</v>
      </c>
      <c r="AD280" s="10">
        <f t="array" ref="AD280">STDEVP(IF(($Y$4:$Y$2230=AB280),$AA$4:$AA$2230,""))</f>
        <v>0.32852000000087239</v>
      </c>
      <c r="AE280" s="10">
        <f t="array" ref="AE280">MEDIAN(IF($Y$4:$Y$2230=AB280,$AA$4:$AA$2230,""))</f>
        <v>0.60691999999772417</v>
      </c>
      <c r="AF280" s="6"/>
      <c r="AG280" s="6"/>
      <c r="AH280" s="10"/>
      <c r="AI280" s="53"/>
      <c r="AJ280" s="10"/>
      <c r="AK280" s="10"/>
    </row>
    <row r="281" spans="1:37" x14ac:dyDescent="0.15">
      <c r="A281" s="50"/>
      <c r="B281" s="13"/>
      <c r="C281" s="6"/>
      <c r="D281" s="6"/>
      <c r="E281" s="6"/>
      <c r="F281" s="10"/>
      <c r="G281" s="10"/>
      <c r="H281" s="10"/>
      <c r="I281" s="6"/>
      <c r="J281" s="81"/>
      <c r="K281" s="10"/>
      <c r="L281" s="53"/>
      <c r="M281" s="10"/>
      <c r="N281" s="10"/>
      <c r="O281" s="6"/>
      <c r="P281" s="10"/>
      <c r="Q281" s="10"/>
      <c r="R281" s="10"/>
      <c r="S281" s="6"/>
      <c r="T281" s="6"/>
      <c r="U281" s="10"/>
      <c r="V281" s="53"/>
      <c r="W281" s="10"/>
      <c r="X281" s="10"/>
      <c r="Y281" s="50">
        <v>56.983774662144008</v>
      </c>
      <c r="Z281" s="13">
        <f t="shared" si="21"/>
        <v>50</v>
      </c>
      <c r="AA281" s="6">
        <v>0.21445999999847931</v>
      </c>
      <c r="AB281" s="50">
        <v>39.214640627712001</v>
      </c>
      <c r="AC281" s="10">
        <f t="shared" si="22"/>
        <v>0.60824999999930496</v>
      </c>
      <c r="AD281" s="10">
        <f t="array" ref="AD281">STDEVP(IF(($Y$4:$Y$2230=AB281),$AA$4:$AA$2230,""))</f>
        <v>0.36946000000007123</v>
      </c>
      <c r="AE281" s="10">
        <f t="array" ref="AE281">MEDIAN(IF($Y$4:$Y$2230=AB281,$AA$4:$AA$2230,""))</f>
        <v>0.60824999999930496</v>
      </c>
      <c r="AF281" s="6"/>
      <c r="AG281" s="6"/>
      <c r="AH281" s="10"/>
      <c r="AI281" s="53"/>
      <c r="AJ281" s="10"/>
      <c r="AK281" s="10"/>
    </row>
    <row r="282" spans="1:37" x14ac:dyDescent="0.15">
      <c r="A282" s="50"/>
      <c r="B282" s="13"/>
      <c r="C282" s="6"/>
      <c r="D282" s="6"/>
      <c r="E282" s="6"/>
      <c r="F282" s="10"/>
      <c r="G282" s="10"/>
      <c r="H282" s="10"/>
      <c r="I282" s="6"/>
      <c r="J282" s="81"/>
      <c r="K282" s="10"/>
      <c r="L282" s="53"/>
      <c r="M282" s="10"/>
      <c r="N282" s="10"/>
      <c r="O282" s="6"/>
      <c r="P282" s="10"/>
      <c r="Q282" s="10"/>
      <c r="R282" s="10"/>
      <c r="S282" s="6"/>
      <c r="T282" s="6"/>
      <c r="U282" s="10"/>
      <c r="V282" s="53"/>
      <c r="W282" s="10"/>
      <c r="X282" s="10"/>
      <c r="Y282" s="50">
        <v>53.812002258432003</v>
      </c>
      <c r="Z282" s="13">
        <f t="shared" si="21"/>
        <v>50</v>
      </c>
      <c r="AA282" s="6">
        <v>0.19982499999946879</v>
      </c>
      <c r="AB282" s="50">
        <v>39.358812100607999</v>
      </c>
      <c r="AC282" s="10">
        <f t="shared" si="22"/>
        <v>0.23633499999498464</v>
      </c>
      <c r="AD282" s="10">
        <f t="array" ref="AD282">STDEVP(IF(($Y$4:$Y$2230=AB282),$AA$4:$AA$2230,""))</f>
        <v>0</v>
      </c>
      <c r="AE282" s="10">
        <f t="array" ref="AE282">MEDIAN(IF($Y$4:$Y$2230=AB282,$AA$4:$AA$2230,""))</f>
        <v>0.23633499999498464</v>
      </c>
      <c r="AF282" s="6"/>
      <c r="AG282" s="6"/>
      <c r="AH282" s="10"/>
      <c r="AI282" s="53"/>
      <c r="AJ282" s="10"/>
      <c r="AK282" s="10"/>
    </row>
    <row r="283" spans="1:37" x14ac:dyDescent="0.15">
      <c r="A283" s="50"/>
      <c r="B283" s="13"/>
      <c r="C283" s="6"/>
      <c r="D283" s="6"/>
      <c r="E283" s="6"/>
      <c r="F283" s="10"/>
      <c r="G283" s="10"/>
      <c r="H283" s="10"/>
      <c r="I283" s="6"/>
      <c r="J283" s="81"/>
      <c r="K283" s="10"/>
      <c r="L283" s="53"/>
      <c r="M283" s="10"/>
      <c r="N283" s="10"/>
      <c r="O283" s="6"/>
      <c r="P283" s="10"/>
      <c r="Q283" s="10"/>
      <c r="R283" s="10"/>
      <c r="S283" s="6"/>
      <c r="T283" s="6"/>
      <c r="U283" s="10"/>
      <c r="V283" s="53"/>
      <c r="W283" s="10"/>
      <c r="X283" s="10"/>
      <c r="Y283" s="50">
        <v>54.136388072447993</v>
      </c>
      <c r="Z283" s="13">
        <f t="shared" si="21"/>
        <v>50</v>
      </c>
      <c r="AA283" s="6">
        <v>0.21027999999807179</v>
      </c>
      <c r="AB283" s="50">
        <v>39.394854968832</v>
      </c>
      <c r="AC283" s="10">
        <f t="shared" si="22"/>
        <v>0.31545999999433949</v>
      </c>
      <c r="AD283" s="10">
        <f t="array" ref="AD283">STDEVP(IF(($Y$4:$Y$2230=AB283),$AA$4:$AA$2230,""))</f>
        <v>0</v>
      </c>
      <c r="AE283" s="10">
        <f t="array" ref="AE283">MEDIAN(IF($Y$4:$Y$2230=AB283,$AA$4:$AA$2230,""))</f>
        <v>0.31545999999433949</v>
      </c>
      <c r="AF283" s="6"/>
      <c r="AG283" s="6"/>
      <c r="AH283" s="10"/>
      <c r="AI283" s="53"/>
      <c r="AJ283" s="10"/>
      <c r="AK283" s="10"/>
    </row>
    <row r="284" spans="1:37" x14ac:dyDescent="0.15">
      <c r="A284" s="50"/>
      <c r="B284" s="13"/>
      <c r="C284" s="6"/>
      <c r="D284" s="6"/>
      <c r="E284" s="6"/>
      <c r="F284" s="10"/>
      <c r="G284" s="10"/>
      <c r="H284" s="10"/>
      <c r="I284" s="6"/>
      <c r="J284" s="81"/>
      <c r="K284" s="10"/>
      <c r="L284" s="53"/>
      <c r="M284" s="10"/>
      <c r="N284" s="10"/>
      <c r="O284" s="6"/>
      <c r="P284" s="10"/>
      <c r="Q284" s="10"/>
      <c r="R284" s="10"/>
      <c r="S284" s="6"/>
      <c r="T284" s="6"/>
      <c r="U284" s="10"/>
      <c r="V284" s="53"/>
      <c r="W284" s="10"/>
      <c r="X284" s="10"/>
      <c r="Y284" s="50">
        <v>52.910930552831999</v>
      </c>
      <c r="Z284" s="13">
        <f t="shared" si="21"/>
        <v>50</v>
      </c>
      <c r="AA284" s="6">
        <v>0.20973499999807177</v>
      </c>
      <c r="AB284" s="50">
        <v>39.430897837056001</v>
      </c>
      <c r="AC284" s="10">
        <f t="shared" si="22"/>
        <v>0.10909999999834152</v>
      </c>
      <c r="AD284" s="10">
        <f t="array" ref="AD284">STDEVP(IF(($Y$4:$Y$2230=AB284),$AA$4:$AA$2230,""))</f>
        <v>0</v>
      </c>
      <c r="AE284" s="10">
        <f t="array" ref="AE284">MEDIAN(IF($Y$4:$Y$2230=AB284,$AA$4:$AA$2230,""))</f>
        <v>0.10909999999834152</v>
      </c>
      <c r="AF284" s="6"/>
      <c r="AG284" s="6"/>
      <c r="AH284" s="10"/>
      <c r="AI284" s="53"/>
      <c r="AJ284" s="10"/>
      <c r="AK284" s="10"/>
    </row>
    <row r="285" spans="1:37" x14ac:dyDescent="0.15">
      <c r="A285" s="50"/>
      <c r="B285" s="13"/>
      <c r="C285" s="6"/>
      <c r="D285" s="6"/>
      <c r="E285" s="6"/>
      <c r="F285" s="10"/>
      <c r="G285" s="10"/>
      <c r="H285" s="10"/>
      <c r="I285" s="6"/>
      <c r="J285" s="81"/>
      <c r="K285" s="10"/>
      <c r="L285" s="53"/>
      <c r="M285" s="10"/>
      <c r="N285" s="10"/>
      <c r="O285" s="6"/>
      <c r="P285" s="10"/>
      <c r="Q285" s="10"/>
      <c r="R285" s="10"/>
      <c r="S285" s="6"/>
      <c r="T285" s="6"/>
      <c r="U285" s="10"/>
      <c r="V285" s="53"/>
      <c r="W285" s="10"/>
      <c r="X285" s="10"/>
      <c r="Y285" s="50">
        <v>51.937773110784001</v>
      </c>
      <c r="Z285" s="13">
        <f t="shared" si="21"/>
        <v>50</v>
      </c>
      <c r="AA285" s="6">
        <v>0.21218999999504495</v>
      </c>
      <c r="AB285" s="50">
        <v>39.611112178176</v>
      </c>
      <c r="AC285" s="10">
        <f t="shared" si="22"/>
        <v>0.28600166666577986</v>
      </c>
      <c r="AD285" s="10">
        <f t="array" ref="AD285">STDEVP(IF(($Y$4:$Y$2230=AB285),$AA$4:$AA$2230,""))</f>
        <v>0.11891373801636576</v>
      </c>
      <c r="AE285" s="10">
        <f t="array" ref="AE285">MEDIAN(IF($Y$4:$Y$2230=AB285,$AA$4:$AA$2230,""))</f>
        <v>0.33966499999739175</v>
      </c>
      <c r="AF285" s="6"/>
      <c r="AG285" s="6"/>
      <c r="AH285" s="10"/>
      <c r="AI285" s="53"/>
      <c r="AJ285" s="10"/>
      <c r="AK285" s="10"/>
    </row>
    <row r="286" spans="1:37" x14ac:dyDescent="0.15">
      <c r="A286" s="50"/>
      <c r="B286" s="13"/>
      <c r="C286" s="6"/>
      <c r="D286" s="6"/>
      <c r="E286" s="6"/>
      <c r="F286" s="10"/>
      <c r="G286" s="10"/>
      <c r="H286" s="10"/>
      <c r="I286" s="6"/>
      <c r="J286" s="81"/>
      <c r="K286" s="10"/>
      <c r="L286" s="53"/>
      <c r="M286" s="10"/>
      <c r="N286" s="10"/>
      <c r="O286" s="6"/>
      <c r="P286" s="10"/>
      <c r="Q286" s="10"/>
      <c r="R286" s="10"/>
      <c r="S286" s="6"/>
      <c r="T286" s="6"/>
      <c r="U286" s="10"/>
      <c r="V286" s="53"/>
      <c r="W286" s="10"/>
      <c r="X286" s="10"/>
      <c r="Y286" s="50">
        <v>50.676272722943999</v>
      </c>
      <c r="Z286" s="13">
        <f t="shared" si="21"/>
        <v>50</v>
      </c>
      <c r="AA286" s="6">
        <v>0.27464499999696579</v>
      </c>
      <c r="AB286" s="50">
        <v>39.683197914623996</v>
      </c>
      <c r="AC286" s="10">
        <f t="shared" si="22"/>
        <v>0.31505999999829726</v>
      </c>
      <c r="AD286" s="10">
        <f t="array" ref="AD286">STDEVP(IF(($Y$4:$Y$2230=AB286),$AA$4:$AA$2230,""))</f>
        <v>0.10310499999948798</v>
      </c>
      <c r="AE286" s="10">
        <f t="array" ref="AE286">MEDIAN(IF($Y$4:$Y$2230=AB286,$AA$4:$AA$2230,""))</f>
        <v>0.31505999999829726</v>
      </c>
      <c r="AF286" s="6"/>
      <c r="AG286" s="6"/>
      <c r="AH286" s="10"/>
      <c r="AI286" s="53"/>
      <c r="AJ286" s="10"/>
      <c r="AK286" s="10"/>
    </row>
    <row r="287" spans="1:37" x14ac:dyDescent="0.15">
      <c r="A287" s="50"/>
      <c r="B287" s="13"/>
      <c r="C287" s="6"/>
      <c r="D287" s="6"/>
      <c r="E287" s="6"/>
      <c r="F287" s="10"/>
      <c r="G287" s="10"/>
      <c r="H287" s="10"/>
      <c r="I287" s="6"/>
      <c r="J287" s="81"/>
      <c r="K287" s="10"/>
      <c r="L287" s="53"/>
      <c r="M287" s="10"/>
      <c r="N287" s="10"/>
      <c r="O287" s="6"/>
      <c r="P287" s="10"/>
      <c r="Q287" s="10"/>
      <c r="R287" s="10"/>
      <c r="S287" s="6"/>
      <c r="T287" s="6"/>
      <c r="U287" s="10"/>
      <c r="V287" s="53"/>
      <c r="W287" s="10"/>
      <c r="X287" s="10"/>
      <c r="Y287" s="50">
        <v>48.045143342591999</v>
      </c>
      <c r="Z287" s="13">
        <f t="shared" si="21"/>
        <v>40</v>
      </c>
      <c r="AA287" s="6">
        <v>0.27655500000121491</v>
      </c>
      <c r="AB287" s="50">
        <v>39.719240782847997</v>
      </c>
      <c r="AC287" s="10">
        <f t="shared" si="22"/>
        <v>0.66778666666244624</v>
      </c>
      <c r="AD287" s="10">
        <f t="array" ref="AD287">STDEVP(IF(($Y$4:$Y$2230=AB287),$AA$4:$AA$2230,""))</f>
        <v>0.3753129467604171</v>
      </c>
      <c r="AE287" s="10">
        <f t="array" ref="AE287">MEDIAN(IF($Y$4:$Y$2230=AB287,$AA$4:$AA$2230,""))</f>
        <v>0.89583499999792315</v>
      </c>
      <c r="AF287" s="6"/>
      <c r="AG287" s="6"/>
      <c r="AH287" s="10"/>
      <c r="AI287" s="53"/>
      <c r="AJ287" s="10"/>
      <c r="AK287" s="10"/>
    </row>
    <row r="288" spans="1:37" x14ac:dyDescent="0.15">
      <c r="A288" s="50"/>
      <c r="B288" s="13"/>
      <c r="C288" s="6"/>
      <c r="D288" s="6"/>
      <c r="E288" s="6"/>
      <c r="F288" s="10"/>
      <c r="G288" s="10"/>
      <c r="H288" s="10"/>
      <c r="I288" s="6"/>
      <c r="J288" s="81"/>
      <c r="K288" s="10"/>
      <c r="L288" s="53"/>
      <c r="M288" s="10"/>
      <c r="N288" s="10"/>
      <c r="O288" s="6"/>
      <c r="P288" s="10"/>
      <c r="Q288" s="10"/>
      <c r="R288" s="10"/>
      <c r="S288" s="6"/>
      <c r="T288" s="6"/>
      <c r="U288" s="10"/>
      <c r="V288" s="53"/>
      <c r="W288" s="10"/>
      <c r="X288" s="10"/>
      <c r="Y288" s="50">
        <v>46.8557286912</v>
      </c>
      <c r="Z288" s="13">
        <f t="shared" si="21"/>
        <v>40</v>
      </c>
      <c r="AA288" s="6">
        <v>0.29101000000063282</v>
      </c>
      <c r="AB288" s="50">
        <v>39.755283651071998</v>
      </c>
      <c r="AC288" s="10">
        <f t="shared" si="22"/>
        <v>0.38040249999502607</v>
      </c>
      <c r="AD288" s="10">
        <f t="array" ref="AD288">STDEVP(IF(($Y$4:$Y$2230=AB288),$AA$4:$AA$2230,""))</f>
        <v>0.2212574999995755</v>
      </c>
      <c r="AE288" s="10">
        <f t="array" ref="AE288">MEDIAN(IF($Y$4:$Y$2230=AB288,$AA$4:$AA$2230,""))</f>
        <v>0.38040249999502607</v>
      </c>
      <c r="AF288" s="6"/>
      <c r="AG288" s="6"/>
      <c r="AH288" s="10"/>
      <c r="AI288" s="53"/>
      <c r="AJ288" s="10"/>
      <c r="AK288" s="10"/>
    </row>
    <row r="289" spans="1:37" x14ac:dyDescent="0.15">
      <c r="A289" s="50"/>
      <c r="B289" s="13"/>
      <c r="C289" s="6"/>
      <c r="D289" s="6"/>
      <c r="E289" s="6"/>
      <c r="F289" s="10"/>
      <c r="G289" s="10"/>
      <c r="H289" s="10"/>
      <c r="I289" s="6"/>
      <c r="J289" s="81"/>
      <c r="K289" s="10"/>
      <c r="L289" s="53"/>
      <c r="M289" s="10"/>
      <c r="N289" s="10"/>
      <c r="O289" s="6"/>
      <c r="P289" s="10"/>
      <c r="Q289" s="10"/>
      <c r="R289" s="10"/>
      <c r="S289" s="6"/>
      <c r="T289" s="6"/>
      <c r="U289" s="10"/>
      <c r="V289" s="53"/>
      <c r="W289" s="10"/>
      <c r="X289" s="10"/>
      <c r="Y289" s="50">
        <v>46.8557286912</v>
      </c>
      <c r="Z289" s="13">
        <f t="shared" si="21"/>
        <v>40</v>
      </c>
      <c r="AA289" s="6">
        <v>0.26376499999457814</v>
      </c>
      <c r="AB289" s="50">
        <v>39.827369387520001</v>
      </c>
      <c r="AC289" s="10">
        <f t="shared" si="22"/>
        <v>0.18043999999843763</v>
      </c>
      <c r="AD289" s="10">
        <f t="array" ref="AD289">STDEVP(IF(($Y$4:$Y$2230=AB289),$AA$4:$AA$2230,""))</f>
        <v>0</v>
      </c>
      <c r="AE289" s="10">
        <f t="array" ref="AE289">MEDIAN(IF($Y$4:$Y$2230=AB289,$AA$4:$AA$2230,""))</f>
        <v>0.18043999999843763</v>
      </c>
      <c r="AF289" s="6"/>
      <c r="AG289" s="6"/>
      <c r="AH289" s="10"/>
      <c r="AI289" s="53"/>
      <c r="AJ289" s="10"/>
      <c r="AK289" s="10"/>
    </row>
    <row r="290" spans="1:37" x14ac:dyDescent="0.15">
      <c r="A290" s="50"/>
      <c r="B290" s="13"/>
      <c r="C290" s="6"/>
      <c r="D290" s="6"/>
      <c r="E290" s="6"/>
      <c r="F290" s="10"/>
      <c r="G290" s="10"/>
      <c r="H290" s="10"/>
      <c r="I290" s="6"/>
      <c r="J290" s="81"/>
      <c r="K290" s="10"/>
      <c r="L290" s="53"/>
      <c r="M290" s="10"/>
      <c r="N290" s="10"/>
      <c r="O290" s="6"/>
      <c r="P290" s="10"/>
      <c r="Q290" s="10"/>
      <c r="R290" s="10"/>
      <c r="S290" s="6"/>
      <c r="T290" s="6"/>
      <c r="U290" s="10"/>
      <c r="V290" s="53"/>
      <c r="W290" s="10"/>
      <c r="X290" s="10"/>
      <c r="Y290" s="50">
        <v>45.017542411775999</v>
      </c>
      <c r="Z290" s="13">
        <f t="shared" si="21"/>
        <v>40</v>
      </c>
      <c r="AA290" s="6">
        <v>0.30591999999661645</v>
      </c>
      <c r="AB290" s="50">
        <v>39.863412255744002</v>
      </c>
      <c r="AC290" s="10">
        <f t="shared" si="22"/>
        <v>0.58587749999897631</v>
      </c>
      <c r="AD290" s="10">
        <f t="array" ref="AD290">STDEVP(IF(($Y$4:$Y$2230=AB290),$AA$4:$AA$2230,""))</f>
        <v>0.25105250000099816</v>
      </c>
      <c r="AE290" s="10">
        <f t="array" ref="AE290">MEDIAN(IF($Y$4:$Y$2230=AB290,$AA$4:$AA$2230,""))</f>
        <v>0.58587749999897631</v>
      </c>
      <c r="AF290" s="6"/>
      <c r="AG290" s="6"/>
      <c r="AH290" s="10"/>
      <c r="AI290" s="53"/>
      <c r="AJ290" s="10"/>
      <c r="AK290" s="10"/>
    </row>
    <row r="291" spans="1:37" x14ac:dyDescent="0.15">
      <c r="A291" s="50"/>
      <c r="B291" s="13"/>
      <c r="C291" s="6"/>
      <c r="D291" s="6"/>
      <c r="E291" s="6"/>
      <c r="F291" s="10"/>
      <c r="G291" s="10"/>
      <c r="H291" s="10"/>
      <c r="I291" s="6"/>
      <c r="J291" s="81"/>
      <c r="K291" s="10"/>
      <c r="L291" s="53"/>
      <c r="M291" s="10"/>
      <c r="N291" s="10"/>
      <c r="O291" s="6"/>
      <c r="P291" s="10"/>
      <c r="Q291" s="10"/>
      <c r="R291" s="10"/>
      <c r="S291" s="6"/>
      <c r="T291" s="6"/>
      <c r="U291" s="10"/>
      <c r="V291" s="53"/>
      <c r="W291" s="10"/>
      <c r="X291" s="10"/>
      <c r="Y291" s="50">
        <v>45.017542411775999</v>
      </c>
      <c r="Z291" s="13">
        <f t="shared" si="21"/>
        <v>40</v>
      </c>
      <c r="AA291" s="6">
        <v>0.39191999999958504</v>
      </c>
      <c r="AB291" s="50">
        <v>39.935497992191998</v>
      </c>
      <c r="AC291" s="10">
        <f t="shared" si="22"/>
        <v>0.61490624999767962</v>
      </c>
      <c r="AD291" s="10">
        <f t="array" ref="AD291">STDEVP(IF(($Y$4:$Y$2230=AB291),$AA$4:$AA$2230,""))</f>
        <v>0.30520612074712772</v>
      </c>
      <c r="AE291" s="10">
        <f t="array" ref="AE291">MEDIAN(IF($Y$4:$Y$2230=AB291,$AA$4:$AA$2230,""))</f>
        <v>0.61340499999744336</v>
      </c>
      <c r="AF291" s="6"/>
      <c r="AG291" s="6"/>
      <c r="AH291" s="10"/>
      <c r="AI291" s="53"/>
      <c r="AJ291" s="10"/>
      <c r="AK291" s="10"/>
    </row>
    <row r="292" spans="1:37" x14ac:dyDescent="0.15">
      <c r="A292" s="50"/>
      <c r="B292" s="13"/>
      <c r="C292" s="6"/>
      <c r="D292" s="6"/>
      <c r="E292" s="6"/>
      <c r="F292" s="10"/>
      <c r="G292" s="10"/>
      <c r="H292" s="10"/>
      <c r="I292" s="6"/>
      <c r="J292" s="81"/>
      <c r="K292" s="10"/>
      <c r="L292" s="53"/>
      <c r="M292" s="10"/>
      <c r="N292" s="10"/>
      <c r="O292" s="6"/>
      <c r="P292" s="10"/>
      <c r="Q292" s="10"/>
      <c r="R292" s="10"/>
      <c r="S292" s="6"/>
      <c r="T292" s="6"/>
      <c r="U292" s="10"/>
      <c r="V292" s="53"/>
      <c r="W292" s="10"/>
      <c r="X292" s="10"/>
      <c r="Y292" s="50">
        <v>44.296685047295995</v>
      </c>
      <c r="Z292" s="13">
        <f t="shared" si="21"/>
        <v>40</v>
      </c>
      <c r="AA292" s="6">
        <v>0.40237499999818804</v>
      </c>
      <c r="AB292" s="50">
        <v>39.971540860415999</v>
      </c>
      <c r="AC292" s="10">
        <f t="shared" si="22"/>
        <v>0.56746249999635012</v>
      </c>
      <c r="AD292" s="10">
        <f t="array" ref="AD292">STDEVP(IF(($Y$4:$Y$2230=AB292),$AA$4:$AA$2230,""))</f>
        <v>1.5772500001338785E-2</v>
      </c>
      <c r="AE292" s="10">
        <f t="array" ref="AE292">MEDIAN(IF($Y$4:$Y$2230=AB292,$AA$4:$AA$2230,""))</f>
        <v>0.56746249999635012</v>
      </c>
      <c r="AF292" s="6"/>
      <c r="AG292" s="6"/>
      <c r="AH292" s="10"/>
      <c r="AI292" s="53"/>
      <c r="AJ292" s="10"/>
      <c r="AK292" s="10"/>
    </row>
    <row r="293" spans="1:37" x14ac:dyDescent="0.15">
      <c r="A293" s="50"/>
      <c r="B293" s="13"/>
      <c r="C293" s="6"/>
      <c r="D293" s="6"/>
      <c r="E293" s="6"/>
      <c r="F293" s="10"/>
      <c r="G293" s="10"/>
      <c r="H293" s="10"/>
      <c r="I293" s="6"/>
      <c r="J293" s="81"/>
      <c r="K293" s="10"/>
      <c r="L293" s="53"/>
      <c r="M293" s="10"/>
      <c r="N293" s="10"/>
      <c r="O293" s="6"/>
      <c r="P293" s="10"/>
      <c r="Q293" s="10"/>
      <c r="R293" s="10"/>
      <c r="S293" s="6"/>
      <c r="T293" s="6"/>
      <c r="U293" s="10"/>
      <c r="V293" s="53"/>
      <c r="W293" s="10"/>
      <c r="X293" s="10"/>
      <c r="Y293" s="50">
        <v>43.359570473471997</v>
      </c>
      <c r="Z293" s="13">
        <f t="shared" si="21"/>
        <v>40</v>
      </c>
      <c r="AA293" s="6">
        <v>0.39328499999655819</v>
      </c>
      <c r="AB293" s="50">
        <v>40.043626596863994</v>
      </c>
      <c r="AC293" s="10">
        <f t="shared" si="22"/>
        <v>0.8966149999964077</v>
      </c>
      <c r="AD293" s="10">
        <f t="array" ref="AD293">STDEVP(IF(($Y$4:$Y$2230=AB293),$AA$4:$AA$2230,""))</f>
        <v>0</v>
      </c>
      <c r="AE293" s="10">
        <f t="array" ref="AE293">MEDIAN(IF($Y$4:$Y$2230=AB293,$AA$4:$AA$2230,""))</f>
        <v>0.8966149999964077</v>
      </c>
      <c r="AF293" s="6"/>
      <c r="AG293" s="6"/>
      <c r="AH293" s="10"/>
      <c r="AI293" s="53"/>
      <c r="AJ293" s="10"/>
      <c r="AK293" s="10"/>
    </row>
    <row r="294" spans="1:37" x14ac:dyDescent="0.15">
      <c r="A294" s="50"/>
      <c r="B294" s="13"/>
      <c r="C294" s="6"/>
      <c r="D294" s="6"/>
      <c r="E294" s="6"/>
      <c r="F294" s="10"/>
      <c r="G294" s="10"/>
      <c r="H294" s="10"/>
      <c r="I294" s="6"/>
      <c r="J294" s="81"/>
      <c r="K294" s="10"/>
      <c r="L294" s="53"/>
      <c r="M294" s="10"/>
      <c r="N294" s="10"/>
      <c r="O294" s="6"/>
      <c r="P294" s="10"/>
      <c r="Q294" s="10"/>
      <c r="R294" s="10"/>
      <c r="S294" s="6"/>
      <c r="T294" s="6"/>
      <c r="U294" s="10"/>
      <c r="V294" s="53"/>
      <c r="W294" s="10"/>
      <c r="X294" s="10"/>
      <c r="Y294" s="50">
        <v>41.701598535168003</v>
      </c>
      <c r="Z294" s="13">
        <f t="shared" si="21"/>
        <v>40</v>
      </c>
      <c r="AA294" s="6">
        <v>0.39774000000121479</v>
      </c>
      <c r="AB294" s="50">
        <v>40.079669465087996</v>
      </c>
      <c r="AC294" s="10">
        <f t="shared" si="22"/>
        <v>0.61386999999696057</v>
      </c>
      <c r="AD294" s="10">
        <f t="array" ref="AD294">STDEVP(IF(($Y$4:$Y$2230=AB294),$AA$4:$AA$2230,""))</f>
        <v>0</v>
      </c>
      <c r="AE294" s="10">
        <f t="array" ref="AE294">MEDIAN(IF($Y$4:$Y$2230=AB294,$AA$4:$AA$2230,""))</f>
        <v>0.61386999999696057</v>
      </c>
      <c r="AF294" s="6"/>
      <c r="AG294" s="6"/>
      <c r="AH294" s="10"/>
      <c r="AI294" s="53"/>
      <c r="AJ294" s="10"/>
      <c r="AK294" s="10"/>
    </row>
    <row r="295" spans="1:37" x14ac:dyDescent="0.15">
      <c r="A295" s="50"/>
      <c r="B295" s="13"/>
      <c r="C295" s="6"/>
      <c r="D295" s="6"/>
      <c r="E295" s="6"/>
      <c r="F295" s="10"/>
      <c r="G295" s="10"/>
      <c r="H295" s="10"/>
      <c r="I295" s="6"/>
      <c r="J295" s="81"/>
      <c r="K295" s="10"/>
      <c r="L295" s="53"/>
      <c r="M295" s="10"/>
      <c r="N295" s="10"/>
      <c r="O295" s="6"/>
      <c r="P295" s="10"/>
      <c r="Q295" s="10"/>
      <c r="R295" s="10"/>
      <c r="S295" s="6"/>
      <c r="T295" s="6"/>
      <c r="U295" s="10"/>
      <c r="V295" s="53"/>
      <c r="W295" s="10"/>
      <c r="X295" s="10"/>
      <c r="Y295" s="50">
        <v>39.611112178176</v>
      </c>
      <c r="Z295" s="13">
        <f t="shared" si="21"/>
        <v>30</v>
      </c>
      <c r="AA295" s="6">
        <v>0.39719500000121477</v>
      </c>
      <c r="AB295" s="50">
        <v>40.115712333312004</v>
      </c>
      <c r="AC295" s="10">
        <f t="shared" si="22"/>
        <v>0.11092999999608866</v>
      </c>
      <c r="AD295" s="10">
        <f t="array" ref="AD295">STDEVP(IF(($Y$4:$Y$2230=AB295),$AA$4:$AA$2230,""))</f>
        <v>0</v>
      </c>
      <c r="AE295" s="10">
        <f t="array" ref="AE295">MEDIAN(IF($Y$4:$Y$2230=AB295,$AA$4:$AA$2230,""))</f>
        <v>0.11092999999608866</v>
      </c>
      <c r="AF295" s="6"/>
      <c r="AG295" s="6"/>
      <c r="AH295" s="10"/>
      <c r="AI295" s="53"/>
      <c r="AJ295" s="10"/>
      <c r="AK295" s="10"/>
    </row>
    <row r="296" spans="1:37" x14ac:dyDescent="0.15">
      <c r="A296" s="50"/>
      <c r="B296" s="13"/>
      <c r="C296" s="6"/>
      <c r="D296" s="6"/>
      <c r="E296" s="6"/>
      <c r="F296" s="10"/>
      <c r="G296" s="10"/>
      <c r="H296" s="10"/>
      <c r="I296" s="6"/>
      <c r="J296" s="81"/>
      <c r="K296" s="10"/>
      <c r="L296" s="53"/>
      <c r="M296" s="10"/>
      <c r="N296" s="10"/>
      <c r="O296" s="6"/>
      <c r="P296" s="10"/>
      <c r="Q296" s="10"/>
      <c r="R296" s="10"/>
      <c r="S296" s="6"/>
      <c r="T296" s="6"/>
      <c r="U296" s="10"/>
      <c r="V296" s="53"/>
      <c r="W296" s="10"/>
      <c r="X296" s="10"/>
      <c r="Y296" s="50">
        <v>36.943939929599999</v>
      </c>
      <c r="Z296" s="13">
        <f t="shared" si="21"/>
        <v>30</v>
      </c>
      <c r="AA296" s="6">
        <v>0.39964999999818795</v>
      </c>
      <c r="AB296" s="50">
        <v>40.151755201536005</v>
      </c>
      <c r="AC296" s="10">
        <f t="shared" si="22"/>
        <v>6.9034999996132163E-2</v>
      </c>
      <c r="AD296" s="10">
        <f t="array" ref="AD296">STDEVP(IF(($Y$4:$Y$2230=AB296),$AA$4:$AA$2230,""))</f>
        <v>0</v>
      </c>
      <c r="AE296" s="10">
        <f t="array" ref="AE296">MEDIAN(IF($Y$4:$Y$2230=AB296,$AA$4:$AA$2230,""))</f>
        <v>6.9034999996132163E-2</v>
      </c>
      <c r="AF296" s="6"/>
      <c r="AG296" s="6"/>
      <c r="AH296" s="10"/>
      <c r="AI296" s="53"/>
      <c r="AJ296" s="10"/>
      <c r="AK296" s="10"/>
    </row>
    <row r="297" spans="1:37" x14ac:dyDescent="0.15">
      <c r="A297" s="50"/>
      <c r="B297" s="13"/>
      <c r="C297" s="6"/>
      <c r="D297" s="6"/>
      <c r="E297" s="6"/>
      <c r="F297" s="10"/>
      <c r="G297" s="10"/>
      <c r="H297" s="10"/>
      <c r="I297" s="6"/>
      <c r="J297" s="81"/>
      <c r="K297" s="10"/>
      <c r="L297" s="53"/>
      <c r="M297" s="10"/>
      <c r="N297" s="10"/>
      <c r="O297" s="6"/>
      <c r="P297" s="10"/>
      <c r="Q297" s="10"/>
      <c r="R297" s="10"/>
      <c r="S297" s="6"/>
      <c r="T297" s="6"/>
      <c r="U297" s="10"/>
      <c r="V297" s="53"/>
      <c r="W297" s="10"/>
      <c r="X297" s="10"/>
      <c r="Y297" s="50">
        <v>36.943939929599999</v>
      </c>
      <c r="Z297" s="13">
        <f t="shared" si="21"/>
        <v>30</v>
      </c>
      <c r="AA297" s="6">
        <v>0.39310499999696558</v>
      </c>
      <c r="AB297" s="50">
        <v>40.295926674432003</v>
      </c>
      <c r="AC297" s="10">
        <f t="shared" si="22"/>
        <v>0.7452449999967572</v>
      </c>
      <c r="AD297" s="10">
        <f t="array" ref="AD297">STDEVP(IF(($Y$4:$Y$2230=AB297),$AA$4:$AA$2230,""))</f>
        <v>0</v>
      </c>
      <c r="AE297" s="10">
        <f t="array" ref="AE297">MEDIAN(IF($Y$4:$Y$2230=AB297,$AA$4:$AA$2230,""))</f>
        <v>0.7452449999967572</v>
      </c>
      <c r="AF297" s="6"/>
      <c r="AG297" s="6"/>
      <c r="AH297" s="10"/>
      <c r="AI297" s="53"/>
      <c r="AJ297" s="10"/>
      <c r="AK297" s="10"/>
    </row>
    <row r="298" spans="1:37" x14ac:dyDescent="0.15">
      <c r="A298" s="50"/>
      <c r="B298" s="13"/>
      <c r="C298" s="6"/>
      <c r="D298" s="6"/>
      <c r="E298" s="6"/>
      <c r="F298" s="10"/>
      <c r="G298" s="10"/>
      <c r="H298" s="10"/>
      <c r="I298" s="6"/>
      <c r="J298" s="81"/>
      <c r="K298" s="10"/>
      <c r="L298" s="53"/>
      <c r="M298" s="10"/>
      <c r="N298" s="10"/>
      <c r="O298" s="6"/>
      <c r="P298" s="10"/>
      <c r="Q298" s="10"/>
      <c r="R298" s="10"/>
      <c r="S298" s="6"/>
      <c r="T298" s="6"/>
      <c r="U298" s="10"/>
      <c r="V298" s="53"/>
      <c r="W298" s="10"/>
      <c r="X298" s="10"/>
      <c r="Y298" s="50">
        <v>26.887979695104001</v>
      </c>
      <c r="Z298" s="13">
        <f t="shared" si="21"/>
        <v>20</v>
      </c>
      <c r="AA298" s="6">
        <v>0.39255999999696556</v>
      </c>
      <c r="AB298" s="50">
        <v>40.331969542655997</v>
      </c>
      <c r="AC298" s="10">
        <f t="shared" si="22"/>
        <v>0.88456499999479399</v>
      </c>
      <c r="AD298" s="10">
        <f t="array" ref="AD298">STDEVP(IF(($Y$4:$Y$2230=AB298),$AA$4:$AA$2230,""))</f>
        <v>0</v>
      </c>
      <c r="AE298" s="10">
        <f t="array" ref="AE298">MEDIAN(IF($Y$4:$Y$2230=AB298,$AA$4:$AA$2230,""))</f>
        <v>0.88456499999479399</v>
      </c>
      <c r="AF298" s="6"/>
      <c r="AG298" s="6"/>
      <c r="AH298" s="10"/>
      <c r="AI298" s="53"/>
      <c r="AJ298" s="10"/>
      <c r="AK298" s="10"/>
    </row>
    <row r="299" spans="1:37" x14ac:dyDescent="0.15">
      <c r="A299" s="50"/>
      <c r="B299" s="13"/>
      <c r="C299" s="6"/>
      <c r="D299" s="6"/>
      <c r="E299" s="6"/>
      <c r="F299" s="10"/>
      <c r="G299" s="10"/>
      <c r="H299" s="10"/>
      <c r="I299" s="6"/>
      <c r="J299" s="81"/>
      <c r="K299" s="10"/>
      <c r="L299" s="53"/>
      <c r="M299" s="10"/>
      <c r="N299" s="10"/>
      <c r="O299" s="6"/>
      <c r="P299" s="10"/>
      <c r="Q299" s="10"/>
      <c r="R299" s="10"/>
      <c r="S299" s="6"/>
      <c r="T299" s="6"/>
      <c r="U299" s="10"/>
      <c r="V299" s="53"/>
      <c r="W299" s="10"/>
      <c r="X299" s="10"/>
      <c r="Y299" s="50">
        <v>26.887979695104001</v>
      </c>
      <c r="Z299" s="13">
        <f t="shared" si="21"/>
        <v>20</v>
      </c>
      <c r="AA299" s="6">
        <v>0.39201499999696554</v>
      </c>
      <c r="AB299" s="50">
        <v>40.368012410879999</v>
      </c>
      <c r="AC299" s="10">
        <f t="shared" si="22"/>
        <v>0.85373999999551398</v>
      </c>
      <c r="AD299" s="10">
        <f t="array" ref="AD299">STDEVP(IF(($Y$4:$Y$2230=AB299),$AA$4:$AA$2230,""))</f>
        <v>0</v>
      </c>
      <c r="AE299" s="10">
        <f t="array" ref="AE299">MEDIAN(IF($Y$4:$Y$2230=AB299,$AA$4:$AA$2230,""))</f>
        <v>0.85373999999551398</v>
      </c>
      <c r="AF299" s="6"/>
      <c r="AG299" s="6"/>
      <c r="AH299" s="10"/>
      <c r="AI299" s="53"/>
      <c r="AJ299" s="10"/>
      <c r="AK299" s="10"/>
    </row>
    <row r="300" spans="1:37" x14ac:dyDescent="0.15">
      <c r="A300" s="50"/>
      <c r="B300" s="13"/>
      <c r="C300" s="6"/>
      <c r="D300" s="6"/>
      <c r="E300" s="6"/>
      <c r="F300" s="10"/>
      <c r="G300" s="10"/>
      <c r="H300" s="10"/>
      <c r="I300" s="6"/>
      <c r="J300" s="81"/>
      <c r="K300" s="10"/>
      <c r="L300" s="53"/>
      <c r="M300" s="10"/>
      <c r="N300" s="10"/>
      <c r="O300" s="6"/>
      <c r="P300" s="10"/>
      <c r="Q300" s="10"/>
      <c r="R300" s="10"/>
      <c r="S300" s="6"/>
      <c r="T300" s="6"/>
      <c r="U300" s="10"/>
      <c r="V300" s="53"/>
      <c r="W300" s="10"/>
      <c r="X300" s="10"/>
      <c r="Y300" s="50">
        <v>17.048276669952003</v>
      </c>
      <c r="Z300" s="13">
        <f t="shared" si="21"/>
        <v>10</v>
      </c>
      <c r="AA300" s="6">
        <v>0.38446999999917741</v>
      </c>
      <c r="AB300" s="50">
        <v>40.404055279104007</v>
      </c>
      <c r="AC300" s="10">
        <f t="shared" si="22"/>
        <v>0.22683166666586474</v>
      </c>
      <c r="AD300" s="10">
        <f t="array" ref="AD300">STDEVP(IF(($Y$4:$Y$2230=AB300),$AA$4:$AA$2230,""))</f>
        <v>0.1764856049991631</v>
      </c>
      <c r="AE300" s="10">
        <f t="array" ref="AE300">MEDIAN(IF($Y$4:$Y$2230=AB300,$AA$4:$AA$2230,""))</f>
        <v>0.24624500000086358</v>
      </c>
      <c r="AF300" s="6"/>
      <c r="AG300" s="6"/>
      <c r="AH300" s="10"/>
      <c r="AI300" s="53"/>
      <c r="AJ300" s="10"/>
      <c r="AK300" s="10"/>
    </row>
    <row r="301" spans="1:37" x14ac:dyDescent="0.15">
      <c r="A301" s="50"/>
      <c r="B301" s="13"/>
      <c r="C301" s="6"/>
      <c r="D301" s="6"/>
      <c r="E301" s="6"/>
      <c r="F301" s="10"/>
      <c r="G301" s="10"/>
      <c r="H301" s="10"/>
      <c r="I301" s="6"/>
      <c r="J301" s="81"/>
      <c r="K301" s="10"/>
      <c r="L301" s="53"/>
      <c r="M301" s="10"/>
      <c r="N301" s="10"/>
      <c r="O301" s="6"/>
      <c r="P301" s="10"/>
      <c r="Q301" s="10"/>
      <c r="R301" s="10"/>
      <c r="S301" s="6"/>
      <c r="T301" s="6"/>
      <c r="U301" s="10"/>
      <c r="V301" s="53"/>
      <c r="W301" s="10"/>
      <c r="X301" s="10"/>
      <c r="Y301" s="50">
        <v>17.048276669952003</v>
      </c>
      <c r="Z301" s="13">
        <f t="shared" si="21"/>
        <v>10</v>
      </c>
      <c r="AA301" s="6">
        <v>0.39037999999696549</v>
      </c>
      <c r="AB301" s="50">
        <v>40.440098147328001</v>
      </c>
      <c r="AC301" s="10">
        <f t="shared" si="22"/>
        <v>0.92518499999768378</v>
      </c>
      <c r="AD301" s="10">
        <f t="array" ref="AD301">STDEVP(IF(($Y$4:$Y$2230=AB301),$AA$4:$AA$2230,""))</f>
        <v>0</v>
      </c>
      <c r="AE301" s="10">
        <f t="array" ref="AE301">MEDIAN(IF($Y$4:$Y$2230=AB301,$AA$4:$AA$2230,""))</f>
        <v>0.92518499999768378</v>
      </c>
      <c r="AF301" s="6"/>
      <c r="AG301" s="6"/>
      <c r="AH301" s="10"/>
      <c r="AI301" s="53"/>
      <c r="AJ301" s="10"/>
      <c r="AK301" s="10"/>
    </row>
    <row r="302" spans="1:37" x14ac:dyDescent="0.15">
      <c r="A302" s="50"/>
      <c r="B302" s="13"/>
      <c r="C302" s="6"/>
      <c r="D302" s="6"/>
      <c r="E302" s="6"/>
      <c r="F302" s="10"/>
      <c r="G302" s="10"/>
      <c r="H302" s="10"/>
      <c r="I302" s="6"/>
      <c r="J302" s="81"/>
      <c r="K302" s="10"/>
      <c r="L302" s="53"/>
      <c r="M302" s="10"/>
      <c r="N302" s="10"/>
      <c r="O302" s="6"/>
      <c r="P302" s="10"/>
      <c r="Q302" s="10"/>
      <c r="R302" s="10"/>
      <c r="S302" s="6"/>
      <c r="T302" s="6"/>
      <c r="U302" s="10"/>
      <c r="V302" s="53"/>
      <c r="W302" s="10"/>
      <c r="X302" s="10"/>
      <c r="Y302" s="50">
        <v>17.048276669952003</v>
      </c>
      <c r="Z302" s="13">
        <f t="shared" si="21"/>
        <v>10</v>
      </c>
      <c r="AA302" s="6">
        <v>0.41919999999964297</v>
      </c>
      <c r="AB302" s="50">
        <v>40.656355356671995</v>
      </c>
      <c r="AC302" s="10">
        <f t="shared" si="22"/>
        <v>0.72453999999471552</v>
      </c>
      <c r="AD302" s="10">
        <f t="array" ref="AD302">STDEVP(IF(($Y$4:$Y$2230=AB302),$AA$4:$AA$2230,""))</f>
        <v>0</v>
      </c>
      <c r="AE302" s="10">
        <f t="array" ref="AE302">MEDIAN(IF($Y$4:$Y$2230=AB302,$AA$4:$AA$2230,""))</f>
        <v>0.72453999999471552</v>
      </c>
      <c r="AF302" s="6"/>
      <c r="AG302" s="6"/>
      <c r="AH302" s="10"/>
      <c r="AI302" s="53"/>
      <c r="AJ302" s="10"/>
      <c r="AK302" s="10"/>
    </row>
    <row r="303" spans="1:37" x14ac:dyDescent="0.15">
      <c r="A303" s="50"/>
      <c r="B303" s="13"/>
      <c r="C303" s="6"/>
      <c r="D303" s="6"/>
      <c r="E303" s="6"/>
      <c r="F303" s="10"/>
      <c r="G303" s="10"/>
      <c r="H303" s="10"/>
      <c r="I303" s="6"/>
      <c r="J303" s="81"/>
      <c r="K303" s="10"/>
      <c r="L303" s="53"/>
      <c r="M303" s="10"/>
      <c r="N303" s="10"/>
      <c r="O303" s="6"/>
      <c r="P303" s="10"/>
      <c r="Q303" s="10"/>
      <c r="R303" s="10"/>
      <c r="S303" s="6"/>
      <c r="T303" s="6"/>
      <c r="U303" s="10"/>
      <c r="V303" s="53"/>
      <c r="W303" s="10"/>
      <c r="X303" s="10"/>
      <c r="Y303" s="50">
        <v>17.048276669952003</v>
      </c>
      <c r="Z303" s="13">
        <f t="shared" si="21"/>
        <v>10</v>
      </c>
      <c r="AA303" s="6">
        <v>0.53565499999801314</v>
      </c>
      <c r="AB303" s="50">
        <v>40.764483961343998</v>
      </c>
      <c r="AC303" s="10">
        <f t="shared" si="22"/>
        <v>0.99637499999599544</v>
      </c>
      <c r="AD303" s="10">
        <f t="array" ref="AD303">STDEVP(IF(($Y$4:$Y$2230=AB303),$AA$4:$AA$2230,""))</f>
        <v>0</v>
      </c>
      <c r="AE303" s="10">
        <f t="array" ref="AE303">MEDIAN(IF($Y$4:$Y$2230=AB303,$AA$4:$AA$2230,""))</f>
        <v>0.99637499999599544</v>
      </c>
      <c r="AF303" s="6"/>
      <c r="AG303" s="6"/>
      <c r="AH303" s="10"/>
      <c r="AI303" s="53"/>
      <c r="AJ303" s="10"/>
      <c r="AK303" s="10"/>
    </row>
    <row r="304" spans="1:37" x14ac:dyDescent="0.15">
      <c r="A304" s="50"/>
      <c r="B304" s="13"/>
      <c r="C304" s="6"/>
      <c r="D304" s="6"/>
      <c r="E304" s="6"/>
      <c r="F304" s="10"/>
      <c r="G304" s="10"/>
      <c r="H304" s="10"/>
      <c r="I304" s="6"/>
      <c r="J304" s="81"/>
      <c r="K304" s="10"/>
      <c r="L304" s="53"/>
      <c r="M304" s="10"/>
      <c r="N304" s="10"/>
      <c r="O304" s="6"/>
      <c r="P304" s="10"/>
      <c r="Q304" s="10"/>
      <c r="R304" s="10"/>
      <c r="S304" s="6"/>
      <c r="T304" s="6"/>
      <c r="U304" s="10"/>
      <c r="V304" s="53"/>
      <c r="W304" s="10"/>
      <c r="X304" s="10"/>
      <c r="Y304" s="50">
        <v>17.048276669952003</v>
      </c>
      <c r="Z304" s="13">
        <f t="shared" si="21"/>
        <v>10</v>
      </c>
      <c r="AA304" s="6">
        <v>0.51701999999818771</v>
      </c>
      <c r="AB304" s="50">
        <v>40.836569697792001</v>
      </c>
      <c r="AC304" s="10">
        <f t="shared" si="22"/>
        <v>0.7265799999971394</v>
      </c>
      <c r="AD304" s="10">
        <f t="array" ref="AD304">STDEVP(IF(($Y$4:$Y$2230=AB304),$AA$4:$AA$2230,""))</f>
        <v>0</v>
      </c>
      <c r="AE304" s="10">
        <f t="array" ref="AE304">MEDIAN(IF($Y$4:$Y$2230=AB304,$AA$4:$AA$2230,""))</f>
        <v>0.7265799999971394</v>
      </c>
      <c r="AF304" s="6"/>
      <c r="AG304" s="6"/>
      <c r="AH304" s="10"/>
      <c r="AI304" s="53"/>
      <c r="AJ304" s="10"/>
      <c r="AK304" s="10"/>
    </row>
    <row r="305" spans="1:37" x14ac:dyDescent="0.15">
      <c r="A305" s="50"/>
      <c r="B305" s="13"/>
      <c r="C305" s="6"/>
      <c r="D305" s="6"/>
      <c r="E305" s="6"/>
      <c r="F305" s="10"/>
      <c r="G305" s="10"/>
      <c r="H305" s="10"/>
      <c r="I305" s="6"/>
      <c r="J305" s="81"/>
      <c r="K305" s="10"/>
      <c r="L305" s="53"/>
      <c r="M305" s="10"/>
      <c r="N305" s="10"/>
      <c r="O305" s="6"/>
      <c r="P305" s="10"/>
      <c r="Q305" s="10"/>
      <c r="R305" s="10"/>
      <c r="S305" s="6"/>
      <c r="T305" s="6"/>
      <c r="U305" s="10"/>
      <c r="V305" s="53"/>
      <c r="W305" s="10"/>
      <c r="X305" s="10"/>
      <c r="Y305" s="50">
        <v>17.048276669952003</v>
      </c>
      <c r="Z305" s="13">
        <f t="shared" si="21"/>
        <v>10</v>
      </c>
      <c r="AA305" s="6">
        <v>0.50392999999574295</v>
      </c>
      <c r="AB305" s="50">
        <v>40.872612566015995</v>
      </c>
      <c r="AC305" s="10">
        <f t="shared" si="22"/>
        <v>0.63643749999752763</v>
      </c>
      <c r="AD305" s="10">
        <f t="array" ref="AD305">STDEVP(IF(($Y$4:$Y$2230=AB305),$AA$4:$AA$2230,""))</f>
        <v>0.20541249999808792</v>
      </c>
      <c r="AE305" s="10">
        <f t="array" ref="AE305">MEDIAN(IF($Y$4:$Y$2230=AB305,$AA$4:$AA$2230,""))</f>
        <v>0.63643749999752763</v>
      </c>
      <c r="AF305" s="6"/>
      <c r="AG305" s="6"/>
      <c r="AH305" s="10"/>
      <c r="AI305" s="53"/>
      <c r="AJ305" s="10"/>
      <c r="AK305" s="10"/>
    </row>
    <row r="306" spans="1:37" x14ac:dyDescent="0.15">
      <c r="A306" s="50"/>
      <c r="B306" s="13"/>
      <c r="C306" s="6"/>
      <c r="D306" s="6"/>
      <c r="E306" s="6"/>
      <c r="F306" s="10"/>
      <c r="G306" s="10"/>
      <c r="H306" s="10"/>
      <c r="I306" s="6"/>
      <c r="J306" s="81"/>
      <c r="K306" s="10"/>
      <c r="L306" s="53"/>
      <c r="M306" s="10"/>
      <c r="N306" s="10"/>
      <c r="O306" s="6"/>
      <c r="P306" s="10"/>
      <c r="Q306" s="10"/>
      <c r="R306" s="10"/>
      <c r="S306" s="6"/>
      <c r="T306" s="6"/>
      <c r="U306" s="10"/>
      <c r="V306" s="53"/>
      <c r="W306" s="10"/>
      <c r="X306" s="10"/>
      <c r="Y306" s="50">
        <v>17.048276669952003</v>
      </c>
      <c r="Z306" s="13">
        <f t="shared" si="21"/>
        <v>10</v>
      </c>
      <c r="AA306" s="6">
        <v>0.49938499999492802</v>
      </c>
      <c r="AB306" s="50">
        <v>40.908655434239996</v>
      </c>
      <c r="AC306" s="10">
        <f t="shared" si="22"/>
        <v>0.43133999999557765</v>
      </c>
      <c r="AD306" s="10">
        <f t="array" ref="AD306">STDEVP(IF(($Y$4:$Y$2230=AB306),$AA$4:$AA$2230,""))</f>
        <v>0.30760730894609406</v>
      </c>
      <c r="AE306" s="10">
        <f t="array" ref="AE306">MEDIAN(IF($Y$4:$Y$2230=AB306,$AA$4:$AA$2230,""))</f>
        <v>0.34973499999396185</v>
      </c>
      <c r="AF306" s="6"/>
      <c r="AG306" s="6"/>
      <c r="AH306" s="10"/>
      <c r="AI306" s="53"/>
      <c r="AJ306" s="10"/>
      <c r="AK306" s="10"/>
    </row>
    <row r="307" spans="1:37" x14ac:dyDescent="0.15">
      <c r="A307" s="50"/>
      <c r="B307" s="13"/>
      <c r="C307" s="6"/>
      <c r="D307" s="6"/>
      <c r="E307" s="6"/>
      <c r="F307" s="10"/>
      <c r="G307" s="10"/>
      <c r="H307" s="10"/>
      <c r="I307" s="6"/>
      <c r="J307" s="81"/>
      <c r="K307" s="10"/>
      <c r="L307" s="53"/>
      <c r="M307" s="10"/>
      <c r="N307" s="10"/>
      <c r="O307" s="6"/>
      <c r="P307" s="10"/>
      <c r="Q307" s="10"/>
      <c r="R307" s="10"/>
      <c r="S307" s="6"/>
      <c r="T307" s="6"/>
      <c r="U307" s="10"/>
      <c r="V307" s="53"/>
      <c r="W307" s="10"/>
      <c r="X307" s="10"/>
      <c r="Y307" s="50">
        <v>17.048276669952003</v>
      </c>
      <c r="Z307" s="13">
        <f t="shared" si="21"/>
        <v>10</v>
      </c>
      <c r="AA307" s="6">
        <v>0.50029499999533544</v>
      </c>
      <c r="AB307" s="50">
        <v>40.944698302463998</v>
      </c>
      <c r="AC307" s="10">
        <f t="shared" si="22"/>
        <v>0.55660874999875842</v>
      </c>
      <c r="AD307" s="10">
        <f t="array" ref="AD307">STDEVP(IF(($Y$4:$Y$2230=AB307),$AA$4:$AA$2230,""))</f>
        <v>0.33045822893099103</v>
      </c>
      <c r="AE307" s="10">
        <f t="array" ref="AE307">MEDIAN(IF($Y$4:$Y$2230=AB307,$AA$4:$AA$2230,""))</f>
        <v>0.57170999999934446</v>
      </c>
      <c r="AF307" s="6"/>
      <c r="AG307" s="6"/>
      <c r="AH307" s="10"/>
      <c r="AI307" s="53"/>
      <c r="AJ307" s="10"/>
      <c r="AK307" s="10"/>
    </row>
    <row r="308" spans="1:37" x14ac:dyDescent="0.15">
      <c r="A308" s="50"/>
      <c r="B308" s="13"/>
      <c r="C308" s="6"/>
      <c r="D308" s="6"/>
      <c r="E308" s="6"/>
      <c r="F308" s="10"/>
      <c r="G308" s="10"/>
      <c r="H308" s="10"/>
      <c r="I308" s="6"/>
      <c r="J308" s="81"/>
      <c r="K308" s="10"/>
      <c r="L308" s="53"/>
      <c r="M308" s="10"/>
      <c r="N308" s="10"/>
      <c r="O308" s="6"/>
      <c r="P308" s="10"/>
      <c r="Q308" s="10"/>
      <c r="R308" s="10"/>
      <c r="S308" s="6"/>
      <c r="T308" s="6"/>
      <c r="U308" s="10"/>
      <c r="V308" s="53"/>
      <c r="W308" s="10"/>
      <c r="X308" s="10"/>
      <c r="Y308" s="50">
        <v>17.048276669952003</v>
      </c>
      <c r="Z308" s="13">
        <f t="shared" si="21"/>
        <v>10</v>
      </c>
      <c r="AA308" s="6">
        <v>0.5026599999961503</v>
      </c>
      <c r="AB308" s="50">
        <v>40.980741170687992</v>
      </c>
      <c r="AC308" s="10">
        <f t="shared" si="22"/>
        <v>0.71899333333102522</v>
      </c>
      <c r="AD308" s="10">
        <f t="array" ref="AD308">STDEVP(IF(($Y$4:$Y$2230=AB308),$AA$4:$AA$2230,""))</f>
        <v>0.24255999121716038</v>
      </c>
      <c r="AE308" s="10">
        <f t="array" ref="AE308">MEDIAN(IF($Y$4:$Y$2230=AB308,$AA$4:$AA$2230,""))</f>
        <v>0.84189499999783979</v>
      </c>
      <c r="AF308" s="6"/>
      <c r="AG308" s="6"/>
      <c r="AH308" s="10"/>
      <c r="AI308" s="53"/>
      <c r="AJ308" s="10"/>
      <c r="AK308" s="10"/>
    </row>
    <row r="309" spans="1:37" x14ac:dyDescent="0.15">
      <c r="A309" s="50"/>
      <c r="B309" s="13"/>
      <c r="C309" s="6"/>
      <c r="D309" s="6"/>
      <c r="E309" s="6"/>
      <c r="F309" s="10"/>
      <c r="G309" s="10"/>
      <c r="H309" s="10"/>
      <c r="I309" s="6"/>
      <c r="J309" s="81"/>
      <c r="K309" s="10"/>
      <c r="L309" s="53"/>
      <c r="M309" s="10"/>
      <c r="N309" s="10"/>
      <c r="O309" s="6"/>
      <c r="P309" s="10"/>
      <c r="Q309" s="10"/>
      <c r="R309" s="10"/>
      <c r="S309" s="6"/>
      <c r="T309" s="6"/>
      <c r="U309" s="10"/>
      <c r="V309" s="53"/>
      <c r="W309" s="10"/>
      <c r="X309" s="10"/>
      <c r="Y309" s="50">
        <v>13.804418529791999</v>
      </c>
      <c r="Z309" s="13">
        <f t="shared" si="21"/>
        <v>10</v>
      </c>
      <c r="AA309" s="6">
        <v>0.50756999999737262</v>
      </c>
      <c r="AB309" s="50">
        <v>41.052826907136001</v>
      </c>
      <c r="AC309" s="10">
        <f t="shared" si="22"/>
        <v>0.11349374999605216</v>
      </c>
      <c r="AD309" s="10">
        <f t="array" ref="AD309">STDEVP(IF(($Y$4:$Y$2230=AB309),$AA$4:$AA$2230,""))</f>
        <v>8.68488727886743E-2</v>
      </c>
      <c r="AE309" s="10">
        <f t="array" ref="AE309">MEDIAN(IF($Y$4:$Y$2230=AB309,$AA$4:$AA$2230,""))</f>
        <v>9.3434999994925105E-2</v>
      </c>
      <c r="AF309" s="6"/>
      <c r="AG309" s="6"/>
      <c r="AH309" s="10"/>
      <c r="AI309" s="53"/>
      <c r="AJ309" s="10"/>
      <c r="AK309" s="10"/>
    </row>
    <row r="310" spans="1:37" x14ac:dyDescent="0.15">
      <c r="A310" s="50"/>
      <c r="B310" s="13"/>
      <c r="C310" s="6"/>
      <c r="D310" s="6"/>
      <c r="E310" s="6"/>
      <c r="F310" s="10"/>
      <c r="G310" s="10"/>
      <c r="H310" s="10"/>
      <c r="I310" s="6"/>
      <c r="J310" s="81"/>
      <c r="K310" s="10"/>
      <c r="L310" s="53"/>
      <c r="M310" s="10"/>
      <c r="N310" s="10"/>
      <c r="O310" s="6"/>
      <c r="P310" s="10"/>
      <c r="Q310" s="10"/>
      <c r="R310" s="10"/>
      <c r="S310" s="6"/>
      <c r="T310" s="6"/>
      <c r="U310" s="10"/>
      <c r="V310" s="53"/>
      <c r="W310" s="10"/>
      <c r="X310" s="10"/>
      <c r="Y310" s="50">
        <v>21.661763802623998</v>
      </c>
      <c r="Z310" s="13">
        <f t="shared" si="21"/>
        <v>20</v>
      </c>
      <c r="AA310" s="6">
        <v>0.53093499999882776</v>
      </c>
      <c r="AB310" s="50">
        <v>41.088869775360003</v>
      </c>
      <c r="AC310" s="10">
        <f t="shared" si="22"/>
        <v>0.20113499999979889</v>
      </c>
      <c r="AD310" s="10">
        <f t="array" ref="AD310">STDEVP(IF(($Y$4:$Y$2230=AB310),$AA$4:$AA$2230,""))</f>
        <v>0</v>
      </c>
      <c r="AE310" s="10">
        <f t="array" ref="AE310">MEDIAN(IF($Y$4:$Y$2230=AB310,$AA$4:$AA$2230,""))</f>
        <v>0.20113499999979889</v>
      </c>
      <c r="AF310" s="6"/>
      <c r="AG310" s="6"/>
      <c r="AH310" s="10"/>
      <c r="AI310" s="53"/>
      <c r="AJ310" s="10"/>
      <c r="AK310" s="10"/>
    </row>
    <row r="311" spans="1:37" x14ac:dyDescent="0.15">
      <c r="A311" s="50"/>
      <c r="B311" s="13"/>
      <c r="C311" s="6"/>
      <c r="D311" s="6"/>
      <c r="E311" s="6"/>
      <c r="F311" s="10"/>
      <c r="G311" s="10"/>
      <c r="H311" s="10"/>
      <c r="I311" s="6"/>
      <c r="J311" s="81"/>
      <c r="K311" s="10"/>
      <c r="L311" s="53"/>
      <c r="M311" s="10"/>
      <c r="N311" s="10"/>
      <c r="O311" s="6"/>
      <c r="P311" s="10"/>
      <c r="Q311" s="10"/>
      <c r="R311" s="10"/>
      <c r="S311" s="6"/>
      <c r="T311" s="6"/>
      <c r="U311" s="10"/>
      <c r="V311" s="53"/>
      <c r="W311" s="10"/>
      <c r="X311" s="10"/>
      <c r="Y311" s="50">
        <v>21.661763802623998</v>
      </c>
      <c r="Z311" s="13">
        <f t="shared" si="21"/>
        <v>20</v>
      </c>
      <c r="AA311" s="6">
        <v>0.62793500000039937</v>
      </c>
      <c r="AB311" s="50">
        <v>41.124912643583997</v>
      </c>
      <c r="AC311" s="10">
        <f t="shared" si="22"/>
        <v>0.8099699999991139</v>
      </c>
      <c r="AD311" s="10">
        <f t="array" ref="AD311">STDEVP(IF(($Y$4:$Y$2230=AB311),$AA$4:$AA$2230,""))</f>
        <v>0</v>
      </c>
      <c r="AE311" s="10">
        <f t="array" ref="AE311">MEDIAN(IF($Y$4:$Y$2230=AB311,$AA$4:$AA$2230,""))</f>
        <v>0.8099699999991139</v>
      </c>
      <c r="AF311" s="6"/>
      <c r="AG311" s="6"/>
      <c r="AH311" s="10"/>
      <c r="AI311" s="53"/>
      <c r="AJ311" s="10"/>
      <c r="AK311" s="10"/>
    </row>
    <row r="312" spans="1:37" x14ac:dyDescent="0.15">
      <c r="A312" s="50"/>
      <c r="B312" s="13"/>
      <c r="C312" s="6"/>
      <c r="D312" s="6"/>
      <c r="E312" s="6"/>
      <c r="F312" s="10"/>
      <c r="G312" s="10"/>
      <c r="H312" s="10"/>
      <c r="I312" s="6"/>
      <c r="J312" s="81"/>
      <c r="K312" s="10"/>
      <c r="L312" s="53"/>
      <c r="M312" s="10"/>
      <c r="N312" s="10"/>
      <c r="O312" s="6"/>
      <c r="P312" s="10"/>
      <c r="Q312" s="10"/>
      <c r="R312" s="10"/>
      <c r="S312" s="6"/>
      <c r="T312" s="6"/>
      <c r="U312" s="10"/>
      <c r="V312" s="53"/>
      <c r="W312" s="10"/>
      <c r="X312" s="10"/>
      <c r="Y312" s="50">
        <v>21.661763802623998</v>
      </c>
      <c r="Z312" s="13">
        <f t="shared" si="21"/>
        <v>20</v>
      </c>
      <c r="AA312" s="6">
        <v>0.61239000000098143</v>
      </c>
      <c r="AB312" s="50">
        <v>41.196998380031999</v>
      </c>
      <c r="AC312" s="10">
        <f t="shared" si="22"/>
        <v>0.23842499999882638</v>
      </c>
      <c r="AD312" s="10">
        <f t="array" ref="AD312">STDEVP(IF(($Y$4:$Y$2230=AB312),$AA$4:$AA$2230,""))</f>
        <v>0</v>
      </c>
      <c r="AE312" s="10">
        <f t="array" ref="AE312">MEDIAN(IF($Y$4:$Y$2230=AB312,$AA$4:$AA$2230,""))</f>
        <v>0.23842499999882638</v>
      </c>
      <c r="AF312" s="6"/>
      <c r="AG312" s="6"/>
      <c r="AH312" s="10"/>
      <c r="AI312" s="53"/>
      <c r="AJ312" s="10"/>
      <c r="AK312" s="10"/>
    </row>
    <row r="313" spans="1:37" x14ac:dyDescent="0.15">
      <c r="A313" s="50"/>
      <c r="B313" s="13"/>
      <c r="C313" s="6"/>
      <c r="D313" s="6"/>
      <c r="E313" s="6"/>
      <c r="F313" s="10"/>
      <c r="G313" s="10"/>
      <c r="H313" s="10"/>
      <c r="I313" s="6"/>
      <c r="J313" s="81"/>
      <c r="K313" s="10"/>
      <c r="L313" s="53"/>
      <c r="M313" s="10"/>
      <c r="N313" s="10"/>
      <c r="O313" s="6"/>
      <c r="P313" s="10"/>
      <c r="Q313" s="10"/>
      <c r="R313" s="10"/>
      <c r="S313" s="6"/>
      <c r="T313" s="6"/>
      <c r="U313" s="10"/>
      <c r="V313" s="53"/>
      <c r="W313" s="10"/>
      <c r="X313" s="10"/>
      <c r="Y313" s="50">
        <v>26.022950857727995</v>
      </c>
      <c r="Z313" s="13">
        <f t="shared" si="21"/>
        <v>20</v>
      </c>
      <c r="AA313" s="6">
        <v>0.62484499999999188</v>
      </c>
      <c r="AB313" s="50">
        <v>41.269084116479995</v>
      </c>
      <c r="AC313" s="10">
        <f t="shared" si="22"/>
        <v>0.8773174999987291</v>
      </c>
      <c r="AD313" s="10">
        <f t="array" ref="AD313">STDEVP(IF(($Y$4:$Y$2230=AB313),$AA$4:$AA$2230,""))</f>
        <v>7.1892500000430126E-2</v>
      </c>
      <c r="AE313" s="10">
        <f t="array" ref="AE313">MEDIAN(IF($Y$4:$Y$2230=AB313,$AA$4:$AA$2230,""))</f>
        <v>0.8773174999987291</v>
      </c>
      <c r="AF313" s="6"/>
      <c r="AG313" s="6"/>
      <c r="AH313" s="10"/>
      <c r="AI313" s="53"/>
      <c r="AJ313" s="10"/>
      <c r="AK313" s="10"/>
    </row>
    <row r="314" spans="1:37" x14ac:dyDescent="0.15">
      <c r="A314" s="50"/>
      <c r="B314" s="13"/>
      <c r="C314" s="6"/>
      <c r="D314" s="6"/>
      <c r="E314" s="6"/>
      <c r="F314" s="10"/>
      <c r="G314" s="10"/>
      <c r="H314" s="10"/>
      <c r="I314" s="6"/>
      <c r="J314" s="81"/>
      <c r="K314" s="10"/>
      <c r="L314" s="53"/>
      <c r="M314" s="10"/>
      <c r="N314" s="10"/>
      <c r="O314" s="6"/>
      <c r="P314" s="10"/>
      <c r="Q314" s="10"/>
      <c r="R314" s="10"/>
      <c r="S314" s="6"/>
      <c r="T314" s="6"/>
      <c r="U314" s="10"/>
      <c r="V314" s="53"/>
      <c r="W314" s="10"/>
      <c r="X314" s="10"/>
      <c r="Y314" s="50">
        <v>32.186281324031995</v>
      </c>
      <c r="Z314" s="13">
        <f t="shared" si="21"/>
        <v>30</v>
      </c>
      <c r="AA314" s="6">
        <v>0.70729999999871129</v>
      </c>
      <c r="AB314" s="50">
        <v>41.377212721152006</v>
      </c>
      <c r="AC314" s="10">
        <f t="shared" si="22"/>
        <v>0.2389699999988264</v>
      </c>
      <c r="AD314" s="10">
        <f t="array" ref="AD314">STDEVP(IF(($Y$4:$Y$2230=AB314),$AA$4:$AA$2230,""))</f>
        <v>0</v>
      </c>
      <c r="AE314" s="10">
        <f t="array" ref="AE314">MEDIAN(IF($Y$4:$Y$2230=AB314,$AA$4:$AA$2230,""))</f>
        <v>0.2389699999988264</v>
      </c>
      <c r="AF314" s="6"/>
      <c r="AG314" s="6"/>
      <c r="AH314" s="10"/>
      <c r="AI314" s="53"/>
      <c r="AJ314" s="10"/>
      <c r="AK314" s="10"/>
    </row>
    <row r="315" spans="1:37" x14ac:dyDescent="0.15">
      <c r="A315" s="50"/>
      <c r="B315" s="13"/>
      <c r="C315" s="6"/>
      <c r="D315" s="6"/>
      <c r="E315" s="6"/>
      <c r="F315" s="10"/>
      <c r="G315" s="10"/>
      <c r="H315" s="10"/>
      <c r="I315" s="6"/>
      <c r="J315" s="81"/>
      <c r="K315" s="10"/>
      <c r="L315" s="53"/>
      <c r="M315" s="10"/>
      <c r="N315" s="10"/>
      <c r="O315" s="6"/>
      <c r="P315" s="10"/>
      <c r="Q315" s="10"/>
      <c r="R315" s="10"/>
      <c r="S315" s="6"/>
      <c r="T315" s="6"/>
      <c r="U315" s="10"/>
      <c r="V315" s="53"/>
      <c r="W315" s="10"/>
      <c r="X315" s="10"/>
      <c r="Y315" s="50">
        <v>32.186281324031995</v>
      </c>
      <c r="Z315" s="13">
        <f t="shared" si="21"/>
        <v>30</v>
      </c>
      <c r="AA315" s="6">
        <v>0.71575499999690684</v>
      </c>
      <c r="AB315" s="50">
        <v>41.413255589376</v>
      </c>
      <c r="AC315" s="10">
        <f t="shared" si="22"/>
        <v>0.71545500000083417</v>
      </c>
      <c r="AD315" s="10">
        <f t="array" ref="AD315">STDEVP(IF(($Y$4:$Y$2230=AB315),$AA$4:$AA$2230,""))</f>
        <v>0</v>
      </c>
      <c r="AE315" s="10">
        <f t="array" ref="AE315">MEDIAN(IF($Y$4:$Y$2230=AB315,$AA$4:$AA$2230,""))</f>
        <v>0.71545500000083417</v>
      </c>
      <c r="AF315" s="6"/>
      <c r="AG315" s="6"/>
      <c r="AH315" s="10"/>
      <c r="AI315" s="53"/>
      <c r="AJ315" s="10"/>
      <c r="AK315" s="10"/>
    </row>
    <row r="316" spans="1:37" x14ac:dyDescent="0.15">
      <c r="A316" s="50"/>
      <c r="B316" s="13"/>
      <c r="C316" s="6"/>
      <c r="D316" s="6"/>
      <c r="E316" s="6"/>
      <c r="F316" s="10"/>
      <c r="G316" s="10"/>
      <c r="H316" s="10"/>
      <c r="I316" s="6"/>
      <c r="J316" s="81"/>
      <c r="K316" s="10"/>
      <c r="L316" s="53"/>
      <c r="M316" s="10"/>
      <c r="N316" s="10"/>
      <c r="O316" s="6"/>
      <c r="P316" s="10"/>
      <c r="Q316" s="10"/>
      <c r="R316" s="10"/>
      <c r="S316" s="6"/>
      <c r="T316" s="6"/>
      <c r="U316" s="10"/>
      <c r="V316" s="53"/>
      <c r="W316" s="10"/>
      <c r="X316" s="10"/>
      <c r="Y316" s="50">
        <v>34.060510471679997</v>
      </c>
      <c r="Z316" s="13">
        <f t="shared" si="21"/>
        <v>30</v>
      </c>
      <c r="AA316" s="6">
        <v>0.7042099999983038</v>
      </c>
      <c r="AB316" s="50">
        <v>41.557427062271998</v>
      </c>
      <c r="AC316" s="10">
        <f t="shared" si="22"/>
        <v>0.30083249999852912</v>
      </c>
      <c r="AD316" s="10">
        <f t="array" ref="AD316">STDEVP(IF(($Y$4:$Y$2230=AB316),$AA$4:$AA$2230,""))</f>
        <v>0.13581249999880873</v>
      </c>
      <c r="AE316" s="10">
        <f t="array" ref="AE316">MEDIAN(IF($Y$4:$Y$2230=AB316,$AA$4:$AA$2230,""))</f>
        <v>0.30083249999852912</v>
      </c>
      <c r="AF316" s="6"/>
      <c r="AG316" s="6"/>
      <c r="AH316" s="10"/>
      <c r="AI316" s="53"/>
      <c r="AJ316" s="10"/>
      <c r="AK316" s="10"/>
    </row>
    <row r="317" spans="1:37" x14ac:dyDescent="0.15">
      <c r="A317" s="50"/>
      <c r="B317" s="13"/>
      <c r="C317" s="6"/>
      <c r="D317" s="6"/>
      <c r="E317" s="6"/>
      <c r="F317" s="10"/>
      <c r="G317" s="10"/>
      <c r="H317" s="10"/>
      <c r="I317" s="6"/>
      <c r="J317" s="81"/>
      <c r="K317" s="10"/>
      <c r="L317" s="53"/>
      <c r="M317" s="10"/>
      <c r="N317" s="10"/>
      <c r="O317" s="6"/>
      <c r="P317" s="10"/>
      <c r="Q317" s="10"/>
      <c r="R317" s="10"/>
      <c r="S317" s="6"/>
      <c r="T317" s="6"/>
      <c r="U317" s="10"/>
      <c r="V317" s="53"/>
      <c r="W317" s="10"/>
      <c r="X317" s="10"/>
      <c r="Y317" s="50">
        <v>32.258367060479998</v>
      </c>
      <c r="Z317" s="13">
        <f t="shared" si="21"/>
        <v>30</v>
      </c>
      <c r="AA317" s="6">
        <v>0.70711999999911868</v>
      </c>
      <c r="AB317" s="50">
        <v>41.62951279872</v>
      </c>
      <c r="AC317" s="10">
        <f t="shared" si="22"/>
        <v>0.84202499999813107</v>
      </c>
      <c r="AD317" s="10">
        <f t="array" ref="AD317">STDEVP(IF(($Y$4:$Y$2230=AB317),$AA$4:$AA$2230,""))</f>
        <v>6.0449999993015258E-3</v>
      </c>
      <c r="AE317" s="10">
        <f t="array" ref="AE317">MEDIAN(IF($Y$4:$Y$2230=AB317,$AA$4:$AA$2230,""))</f>
        <v>0.84202499999813107</v>
      </c>
      <c r="AF317" s="6"/>
      <c r="AG317" s="6"/>
      <c r="AH317" s="10"/>
      <c r="AI317" s="53"/>
      <c r="AJ317" s="10"/>
      <c r="AK317" s="10"/>
    </row>
    <row r="318" spans="1:37" x14ac:dyDescent="0.15">
      <c r="A318" s="50"/>
      <c r="B318" s="13"/>
      <c r="C318" s="6"/>
      <c r="D318" s="6"/>
      <c r="E318" s="6"/>
      <c r="F318" s="10"/>
      <c r="G318" s="10"/>
      <c r="H318" s="10"/>
      <c r="I318" s="6"/>
      <c r="J318" s="81"/>
      <c r="K318" s="10"/>
      <c r="L318" s="53"/>
      <c r="M318" s="10"/>
      <c r="N318" s="10"/>
      <c r="O318" s="6"/>
      <c r="P318" s="10"/>
      <c r="Q318" s="10"/>
      <c r="R318" s="10"/>
      <c r="S318" s="6"/>
      <c r="T318" s="6"/>
      <c r="U318" s="10"/>
      <c r="V318" s="53"/>
      <c r="W318" s="10"/>
      <c r="X318" s="10"/>
      <c r="Y318" s="50">
        <v>32.258367060479998</v>
      </c>
      <c r="Z318" s="13">
        <f t="shared" si="21"/>
        <v>30</v>
      </c>
      <c r="AA318" s="6">
        <v>0.7035749999948695</v>
      </c>
      <c r="AB318" s="50">
        <v>41.665555666944002</v>
      </c>
      <c r="AC318" s="10">
        <f t="shared" si="22"/>
        <v>0.59756999999762828</v>
      </c>
      <c r="AD318" s="10">
        <f t="array" ref="AD318">STDEVP(IF(($Y$4:$Y$2230=AB318),$AA$4:$AA$2230,""))</f>
        <v>0</v>
      </c>
      <c r="AE318" s="10">
        <f t="array" ref="AE318">MEDIAN(IF($Y$4:$Y$2230=AB318,$AA$4:$AA$2230,""))</f>
        <v>0.59756999999762828</v>
      </c>
      <c r="AF318" s="6"/>
      <c r="AG318" s="6"/>
      <c r="AH318" s="10"/>
      <c r="AI318" s="53"/>
      <c r="AJ318" s="10"/>
      <c r="AK318" s="10"/>
    </row>
    <row r="319" spans="1:37" x14ac:dyDescent="0.15">
      <c r="A319" s="50"/>
      <c r="B319" s="13"/>
      <c r="C319" s="6"/>
      <c r="D319" s="6"/>
      <c r="E319" s="6"/>
      <c r="F319" s="10"/>
      <c r="G319" s="10"/>
      <c r="H319" s="10"/>
      <c r="I319" s="6"/>
      <c r="J319" s="81"/>
      <c r="K319" s="10"/>
      <c r="L319" s="53"/>
      <c r="M319" s="10"/>
      <c r="N319" s="10"/>
      <c r="O319" s="6"/>
      <c r="P319" s="10"/>
      <c r="Q319" s="10"/>
      <c r="R319" s="10"/>
      <c r="S319" s="6"/>
      <c r="T319" s="6"/>
      <c r="U319" s="10"/>
      <c r="V319" s="53"/>
      <c r="W319" s="10"/>
      <c r="X319" s="10"/>
      <c r="Y319" s="50">
        <v>28.221565819392001</v>
      </c>
      <c r="Z319" s="13">
        <f t="shared" si="21"/>
        <v>20</v>
      </c>
      <c r="AA319" s="6">
        <v>0.72502999999935147</v>
      </c>
      <c r="AB319" s="50">
        <v>41.701598535168003</v>
      </c>
      <c r="AC319" s="10">
        <f t="shared" si="22"/>
        <v>0.50250999999746504</v>
      </c>
      <c r="AD319" s="10">
        <f t="array" ref="AD319">STDEVP(IF(($Y$4:$Y$2230=AB319),$AA$4:$AA$2230,""))</f>
        <v>0.36042670154227502</v>
      </c>
      <c r="AE319" s="10">
        <f t="array" ref="AE319">MEDIAN(IF($Y$4:$Y$2230=AB319,$AA$4:$AA$2230,""))</f>
        <v>0.39774000000121479</v>
      </c>
      <c r="AF319" s="6"/>
      <c r="AG319" s="6"/>
      <c r="AH319" s="10"/>
      <c r="AI319" s="53"/>
      <c r="AJ319" s="10"/>
      <c r="AK319" s="10"/>
    </row>
    <row r="320" spans="1:37" x14ac:dyDescent="0.15">
      <c r="A320" s="50"/>
      <c r="B320" s="13"/>
      <c r="C320" s="6"/>
      <c r="D320" s="6"/>
      <c r="E320" s="6"/>
      <c r="F320" s="10"/>
      <c r="G320" s="10"/>
      <c r="H320" s="10"/>
      <c r="I320" s="6"/>
      <c r="J320" s="81"/>
      <c r="K320" s="10"/>
      <c r="L320" s="53"/>
      <c r="M320" s="10"/>
      <c r="N320" s="10"/>
      <c r="O320" s="6"/>
      <c r="P320" s="10"/>
      <c r="Q320" s="10"/>
      <c r="R320" s="10"/>
      <c r="S320" s="6"/>
      <c r="T320" s="6"/>
      <c r="U320" s="10"/>
      <c r="V320" s="53"/>
      <c r="W320" s="10"/>
      <c r="X320" s="10"/>
      <c r="Y320" s="50">
        <v>28.221565819392001</v>
      </c>
      <c r="Z320" s="13">
        <f t="shared" si="21"/>
        <v>20</v>
      </c>
      <c r="AA320" s="6">
        <v>0.70639499999952604</v>
      </c>
      <c r="AB320" s="50">
        <v>41.737641403392004</v>
      </c>
      <c r="AC320" s="10">
        <f t="shared" si="22"/>
        <v>0.54871499999360984</v>
      </c>
      <c r="AD320" s="10">
        <f t="array" ref="AD320">STDEVP(IF(($Y$4:$Y$2230=AB320),$AA$4:$AA$2230,""))</f>
        <v>0</v>
      </c>
      <c r="AE320" s="10">
        <f t="array" ref="AE320">MEDIAN(IF($Y$4:$Y$2230=AB320,$AA$4:$AA$2230,""))</f>
        <v>0.54871499999360984</v>
      </c>
      <c r="AF320" s="6"/>
      <c r="AG320" s="6"/>
      <c r="AH320" s="10"/>
      <c r="AI320" s="53"/>
      <c r="AJ320" s="10"/>
      <c r="AK320" s="10"/>
    </row>
    <row r="321" spans="1:37" x14ac:dyDescent="0.15">
      <c r="A321" s="50"/>
      <c r="B321" s="13"/>
      <c r="C321" s="6"/>
      <c r="D321" s="6"/>
      <c r="E321" s="6"/>
      <c r="F321" s="10"/>
      <c r="G321" s="10"/>
      <c r="H321" s="10"/>
      <c r="I321" s="6"/>
      <c r="J321" s="81"/>
      <c r="K321" s="10"/>
      <c r="L321" s="53"/>
      <c r="M321" s="10"/>
      <c r="N321" s="10"/>
      <c r="O321" s="6"/>
      <c r="P321" s="10"/>
      <c r="Q321" s="10"/>
      <c r="R321" s="10"/>
      <c r="S321" s="6"/>
      <c r="T321" s="6"/>
      <c r="U321" s="10"/>
      <c r="V321" s="53"/>
      <c r="W321" s="10"/>
      <c r="X321" s="10"/>
      <c r="Y321" s="50">
        <v>33.3396531072</v>
      </c>
      <c r="Z321" s="13">
        <f t="shared" si="21"/>
        <v>30</v>
      </c>
      <c r="AA321" s="6">
        <v>0.7228499999993514</v>
      </c>
      <c r="AB321" s="50">
        <v>41.773684271615998</v>
      </c>
      <c r="AC321" s="10">
        <f t="shared" si="22"/>
        <v>0.3309149999975991</v>
      </c>
      <c r="AD321" s="10">
        <f t="array" ref="AD321">STDEVP(IF(($Y$4:$Y$2230=AB321),$AA$4:$AA$2230,""))</f>
        <v>0</v>
      </c>
      <c r="AE321" s="10">
        <f t="array" ref="AE321">MEDIAN(IF($Y$4:$Y$2230=AB321,$AA$4:$AA$2230,""))</f>
        <v>0.3309149999975991</v>
      </c>
      <c r="AF321" s="6"/>
      <c r="AG321" s="6"/>
      <c r="AH321" s="10"/>
      <c r="AI321" s="53"/>
      <c r="AJ321" s="10"/>
      <c r="AK321" s="10"/>
    </row>
    <row r="322" spans="1:37" x14ac:dyDescent="0.15">
      <c r="A322" s="50"/>
      <c r="B322" s="13"/>
      <c r="C322" s="6"/>
      <c r="D322" s="6"/>
      <c r="E322" s="6"/>
      <c r="F322" s="10"/>
      <c r="G322" s="10"/>
      <c r="H322" s="10"/>
      <c r="I322" s="6"/>
      <c r="J322" s="81"/>
      <c r="K322" s="10"/>
      <c r="L322" s="53"/>
      <c r="M322" s="10"/>
      <c r="N322" s="10"/>
      <c r="O322" s="6"/>
      <c r="P322" s="10"/>
      <c r="Q322" s="10"/>
      <c r="R322" s="10"/>
      <c r="S322" s="6"/>
      <c r="T322" s="6"/>
      <c r="U322" s="10"/>
      <c r="V322" s="53"/>
      <c r="W322" s="10"/>
      <c r="X322" s="10"/>
      <c r="Y322" s="50">
        <v>33.3396531072</v>
      </c>
      <c r="Z322" s="13">
        <f t="shared" si="21"/>
        <v>30</v>
      </c>
      <c r="AA322" s="6">
        <v>0.72130499999550968</v>
      </c>
      <c r="AB322" s="50">
        <v>41.845770008064001</v>
      </c>
      <c r="AC322" s="10">
        <f t="shared" si="22"/>
        <v>0.34775999999640206</v>
      </c>
      <c r="AD322" s="10">
        <f t="array" ref="AD322">STDEVP(IF(($Y$4:$Y$2230=AB322),$AA$4:$AA$2230,""))</f>
        <v>0</v>
      </c>
      <c r="AE322" s="10">
        <f t="array" ref="AE322">MEDIAN(IF($Y$4:$Y$2230=AB322,$AA$4:$AA$2230,""))</f>
        <v>0.34775999999640206</v>
      </c>
      <c r="AF322" s="6"/>
      <c r="AG322" s="6"/>
      <c r="AH322" s="10"/>
      <c r="AI322" s="53"/>
      <c r="AJ322" s="10"/>
      <c r="AK322" s="10"/>
    </row>
    <row r="323" spans="1:37" x14ac:dyDescent="0.15">
      <c r="A323" s="50"/>
      <c r="B323" s="13"/>
      <c r="C323" s="6"/>
      <c r="D323" s="6"/>
      <c r="E323" s="6"/>
      <c r="F323" s="10"/>
      <c r="G323" s="10"/>
      <c r="H323" s="10"/>
      <c r="I323" s="6"/>
      <c r="J323" s="81"/>
      <c r="K323" s="10"/>
      <c r="L323" s="53"/>
      <c r="M323" s="10"/>
      <c r="N323" s="10"/>
      <c r="O323" s="6"/>
      <c r="P323" s="10"/>
      <c r="Q323" s="10"/>
      <c r="R323" s="10"/>
      <c r="S323" s="6"/>
      <c r="T323" s="6"/>
      <c r="U323" s="10"/>
      <c r="V323" s="53"/>
      <c r="W323" s="10"/>
      <c r="X323" s="10"/>
      <c r="Y323" s="50">
        <v>34.601153495039995</v>
      </c>
      <c r="Z323" s="13">
        <f t="shared" si="21"/>
        <v>30</v>
      </c>
      <c r="AA323" s="6">
        <v>0.70675999999993344</v>
      </c>
      <c r="AB323" s="50">
        <v>41.917855744511996</v>
      </c>
      <c r="AC323" s="10">
        <f t="shared" si="22"/>
        <v>0.55587999999699234</v>
      </c>
      <c r="AD323" s="10">
        <f t="array" ref="AD323">STDEVP(IF(($Y$4:$Y$2230=AB323),$AA$4:$AA$2230,""))</f>
        <v>0.37365444753460336</v>
      </c>
      <c r="AE323" s="10">
        <f t="array" ref="AE323">MEDIAN(IF($Y$4:$Y$2230=AB323,$AA$4:$AA$2230,""))</f>
        <v>0.53566999999464615</v>
      </c>
      <c r="AF323" s="6"/>
      <c r="AG323" s="6"/>
      <c r="AH323" s="10"/>
      <c r="AI323" s="53"/>
      <c r="AJ323" s="10"/>
      <c r="AK323" s="10"/>
    </row>
    <row r="324" spans="1:37" x14ac:dyDescent="0.15">
      <c r="A324" s="50"/>
      <c r="B324" s="13"/>
      <c r="C324" s="6"/>
      <c r="D324" s="6"/>
      <c r="E324" s="6"/>
      <c r="F324" s="10"/>
      <c r="G324" s="10"/>
      <c r="H324" s="10"/>
      <c r="I324" s="6"/>
      <c r="J324" s="81"/>
      <c r="K324" s="10"/>
      <c r="L324" s="53"/>
      <c r="M324" s="10"/>
      <c r="N324" s="10"/>
      <c r="O324" s="6"/>
      <c r="P324" s="10"/>
      <c r="Q324" s="10"/>
      <c r="R324" s="10"/>
      <c r="S324" s="6"/>
      <c r="T324" s="6"/>
      <c r="U324" s="10"/>
      <c r="V324" s="53"/>
      <c r="W324" s="10"/>
      <c r="X324" s="10"/>
      <c r="Y324" s="50">
        <v>38.998383418368</v>
      </c>
      <c r="Z324" s="13">
        <f t="shared" si="21"/>
        <v>30</v>
      </c>
      <c r="AA324" s="6">
        <v>0.71912499999550961</v>
      </c>
      <c r="AB324" s="50">
        <v>41.953898612735998</v>
      </c>
      <c r="AC324" s="10">
        <f t="shared" si="22"/>
        <v>0.3562149999945976</v>
      </c>
      <c r="AD324" s="10">
        <f t="array" ref="AD324">STDEVP(IF(($Y$4:$Y$2230=AB324),$AA$4:$AA$2230,""))</f>
        <v>0</v>
      </c>
      <c r="AE324" s="10">
        <f t="array" ref="AE324">MEDIAN(IF($Y$4:$Y$2230=AB324,$AA$4:$AA$2230,""))</f>
        <v>0.3562149999945976</v>
      </c>
      <c r="AF324" s="6"/>
      <c r="AG324" s="6"/>
      <c r="AH324" s="10"/>
      <c r="AI324" s="53"/>
      <c r="AJ324" s="10"/>
      <c r="AK324" s="10"/>
    </row>
    <row r="325" spans="1:37" x14ac:dyDescent="0.15">
      <c r="A325" s="50"/>
      <c r="B325" s="13"/>
      <c r="C325" s="6"/>
      <c r="D325" s="6"/>
      <c r="E325" s="6"/>
      <c r="F325" s="10"/>
      <c r="G325" s="10"/>
      <c r="H325" s="10"/>
      <c r="I325" s="6"/>
      <c r="J325" s="81"/>
      <c r="K325" s="10"/>
      <c r="L325" s="53"/>
      <c r="M325" s="10"/>
      <c r="N325" s="10"/>
      <c r="O325" s="6"/>
      <c r="P325" s="10"/>
      <c r="Q325" s="10"/>
      <c r="R325" s="10"/>
      <c r="S325" s="6"/>
      <c r="T325" s="6"/>
      <c r="U325" s="10"/>
      <c r="V325" s="53"/>
      <c r="W325" s="10"/>
      <c r="X325" s="10"/>
      <c r="Y325" s="50">
        <v>40.836569697792001</v>
      </c>
      <c r="Z325" s="13">
        <f t="shared" ref="Z325:Z388" si="23">ROUNDDOWN(Y325/10,0)*10</f>
        <v>40</v>
      </c>
      <c r="AA325" s="6">
        <v>0.7265799999971394</v>
      </c>
      <c r="AB325" s="50">
        <v>41.989941480959999</v>
      </c>
      <c r="AC325" s="10">
        <f t="shared" ref="AC325:AC388" si="24">AVERAGEIF($Y$4:$Y$2230,AB325,$AA$4:$AA$2230)</f>
        <v>0.45010000000019001</v>
      </c>
      <c r="AD325" s="10">
        <f t="array" ref="AD325">STDEVP(IF(($Y$4:$Y$2230=AB325),$AA$4:$AA$2230,""))</f>
        <v>0</v>
      </c>
      <c r="AE325" s="10">
        <f t="array" ref="AE325">MEDIAN(IF($Y$4:$Y$2230=AB325,$AA$4:$AA$2230,""))</f>
        <v>0.45010000000019001</v>
      </c>
      <c r="AF325" s="6"/>
      <c r="AG325" s="6"/>
      <c r="AH325" s="10"/>
      <c r="AI325" s="53"/>
      <c r="AJ325" s="10"/>
      <c r="AK325" s="10"/>
    </row>
    <row r="326" spans="1:37" x14ac:dyDescent="0.15">
      <c r="A326" s="50"/>
      <c r="B326" s="13"/>
      <c r="C326" s="6"/>
      <c r="D326" s="6"/>
      <c r="E326" s="6"/>
      <c r="F326" s="10"/>
      <c r="G326" s="10"/>
      <c r="H326" s="10"/>
      <c r="I326" s="6"/>
      <c r="J326" s="81"/>
      <c r="K326" s="10"/>
      <c r="L326" s="53"/>
      <c r="M326" s="10"/>
      <c r="N326" s="10"/>
      <c r="O326" s="6"/>
      <c r="P326" s="10"/>
      <c r="Q326" s="10"/>
      <c r="R326" s="10"/>
      <c r="S326" s="6"/>
      <c r="T326" s="6"/>
      <c r="U326" s="10"/>
      <c r="V326" s="53"/>
      <c r="W326" s="10"/>
      <c r="X326" s="10"/>
      <c r="Y326" s="50">
        <v>42.386413031423999</v>
      </c>
      <c r="Z326" s="13">
        <f t="shared" si="23"/>
        <v>40</v>
      </c>
      <c r="AA326" s="6">
        <v>0.85203500000098109</v>
      </c>
      <c r="AB326" s="50">
        <v>42.062027217407994</v>
      </c>
      <c r="AC326" s="10">
        <f t="shared" si="24"/>
        <v>0.59333999999698239</v>
      </c>
      <c r="AD326" s="10">
        <f t="array" ref="AD326">STDEVP(IF(($Y$4:$Y$2230=AB326),$AA$4:$AA$2230,""))</f>
        <v>0.34032402534294354</v>
      </c>
      <c r="AE326" s="10">
        <f t="array" ref="AE326">MEDIAN(IF($Y$4:$Y$2230=AB326,$AA$4:$AA$2230,""))</f>
        <v>0.61539999999737827</v>
      </c>
      <c r="AF326" s="6"/>
      <c r="AG326" s="6"/>
      <c r="AH326" s="10"/>
      <c r="AI326" s="53"/>
      <c r="AJ326" s="10"/>
      <c r="AK326" s="10"/>
    </row>
    <row r="327" spans="1:37" x14ac:dyDescent="0.15">
      <c r="A327" s="50"/>
      <c r="B327" s="13"/>
      <c r="C327" s="6"/>
      <c r="D327" s="6"/>
      <c r="E327" s="6"/>
      <c r="F327" s="10"/>
      <c r="G327" s="10"/>
      <c r="H327" s="10"/>
      <c r="I327" s="6"/>
      <c r="J327" s="81"/>
      <c r="K327" s="10"/>
      <c r="L327" s="53"/>
      <c r="M327" s="10"/>
      <c r="N327" s="10"/>
      <c r="O327" s="6"/>
      <c r="P327" s="10"/>
      <c r="Q327" s="10"/>
      <c r="R327" s="10"/>
      <c r="S327" s="6"/>
      <c r="T327" s="6"/>
      <c r="U327" s="10"/>
      <c r="V327" s="53"/>
      <c r="W327" s="10"/>
      <c r="X327" s="10"/>
      <c r="Y327" s="50">
        <v>44.008342101504006</v>
      </c>
      <c r="Z327" s="13">
        <f t="shared" si="23"/>
        <v>40</v>
      </c>
      <c r="AA327" s="6">
        <v>0.72449000000057362</v>
      </c>
      <c r="AB327" s="50">
        <v>42.098070085631996</v>
      </c>
      <c r="AC327" s="10">
        <f t="shared" si="24"/>
        <v>0.32340500000007588</v>
      </c>
      <c r="AD327" s="10">
        <f t="array" ref="AD327">STDEVP(IF(($Y$4:$Y$2230=AB327),$AA$4:$AA$2230,""))</f>
        <v>0</v>
      </c>
      <c r="AE327" s="10">
        <f t="array" ref="AE327">MEDIAN(IF($Y$4:$Y$2230=AB327,$AA$4:$AA$2230,""))</f>
        <v>0.32340500000007588</v>
      </c>
      <c r="AF327" s="6"/>
      <c r="AG327" s="6"/>
      <c r="AH327" s="10"/>
      <c r="AI327" s="53"/>
      <c r="AJ327" s="10"/>
      <c r="AK327" s="10"/>
    </row>
    <row r="328" spans="1:37" x14ac:dyDescent="0.15">
      <c r="A328" s="50"/>
      <c r="B328" s="13"/>
      <c r="C328" s="6"/>
      <c r="D328" s="6"/>
      <c r="E328" s="6"/>
      <c r="F328" s="10"/>
      <c r="G328" s="10"/>
      <c r="H328" s="10"/>
      <c r="I328" s="6"/>
      <c r="J328" s="81"/>
      <c r="K328" s="10"/>
      <c r="L328" s="53"/>
      <c r="M328" s="10"/>
      <c r="N328" s="10"/>
      <c r="O328" s="6"/>
      <c r="P328" s="10"/>
      <c r="Q328" s="10"/>
      <c r="R328" s="10"/>
      <c r="S328" s="6"/>
      <c r="T328" s="6"/>
      <c r="U328" s="10"/>
      <c r="V328" s="53"/>
      <c r="W328" s="10"/>
      <c r="X328" s="10"/>
      <c r="Y328" s="50">
        <v>44.008342101504006</v>
      </c>
      <c r="Z328" s="13">
        <f t="shared" si="23"/>
        <v>40</v>
      </c>
      <c r="AA328" s="6">
        <v>0.81548999999364691</v>
      </c>
      <c r="AB328" s="50">
        <v>42.134112953855997</v>
      </c>
      <c r="AC328" s="10">
        <f t="shared" si="24"/>
        <v>0.75532500000053404</v>
      </c>
      <c r="AD328" s="10">
        <f t="array" ref="AD328">STDEVP(IF(($Y$4:$Y$2230=AB328),$AA$4:$AA$2230,""))</f>
        <v>0</v>
      </c>
      <c r="AE328" s="10">
        <f t="array" ref="AE328">MEDIAN(IF($Y$4:$Y$2230=AB328,$AA$4:$AA$2230,""))</f>
        <v>0.75532500000053404</v>
      </c>
      <c r="AF328" s="6"/>
      <c r="AG328" s="6"/>
      <c r="AH328" s="10"/>
      <c r="AI328" s="53"/>
      <c r="AJ328" s="10"/>
      <c r="AK328" s="10"/>
    </row>
    <row r="329" spans="1:37" x14ac:dyDescent="0.15">
      <c r="A329" s="50"/>
      <c r="B329" s="13"/>
      <c r="C329" s="6"/>
      <c r="D329" s="6"/>
      <c r="E329" s="6"/>
      <c r="F329" s="10"/>
      <c r="G329" s="10"/>
      <c r="H329" s="10"/>
      <c r="I329" s="6"/>
      <c r="J329" s="81"/>
      <c r="K329" s="10"/>
      <c r="L329" s="53"/>
      <c r="M329" s="10"/>
      <c r="N329" s="10"/>
      <c r="O329" s="6"/>
      <c r="P329" s="10"/>
      <c r="Q329" s="10"/>
      <c r="R329" s="10"/>
      <c r="S329" s="6"/>
      <c r="T329" s="6"/>
      <c r="U329" s="10"/>
      <c r="V329" s="53"/>
      <c r="W329" s="10"/>
      <c r="X329" s="10"/>
      <c r="Y329" s="50">
        <v>46.891771559423994</v>
      </c>
      <c r="Z329" s="13">
        <f t="shared" si="23"/>
        <v>40</v>
      </c>
      <c r="AA329" s="6">
        <v>0.81439999999364687</v>
      </c>
      <c r="AB329" s="50">
        <v>42.170155822079998</v>
      </c>
      <c r="AC329" s="10">
        <f t="shared" si="24"/>
        <v>0.35433124999677595</v>
      </c>
      <c r="AD329" s="10">
        <f t="array" ref="AD329">STDEVP(IF(($Y$4:$Y$2230=AB329),$AA$4:$AA$2230,""))</f>
        <v>0.35146085958108336</v>
      </c>
      <c r="AE329" s="10">
        <f t="array" ref="AE329">MEDIAN(IF($Y$4:$Y$2230=AB329,$AA$4:$AA$2230,""))</f>
        <v>0.1814199999971482</v>
      </c>
      <c r="AF329" s="6"/>
      <c r="AG329" s="6"/>
      <c r="AH329" s="10"/>
      <c r="AI329" s="53"/>
      <c r="AJ329" s="10"/>
      <c r="AK329" s="10"/>
    </row>
    <row r="330" spans="1:37" x14ac:dyDescent="0.15">
      <c r="A330" s="50"/>
      <c r="B330" s="13"/>
      <c r="C330" s="6"/>
      <c r="D330" s="6"/>
      <c r="E330" s="6"/>
      <c r="F330" s="10"/>
      <c r="G330" s="10"/>
      <c r="H330" s="10"/>
      <c r="I330" s="6"/>
      <c r="J330" s="81"/>
      <c r="K330" s="10"/>
      <c r="L330" s="53"/>
      <c r="M330" s="10"/>
      <c r="N330" s="10"/>
      <c r="O330" s="6"/>
      <c r="P330" s="10"/>
      <c r="Q330" s="10"/>
      <c r="R330" s="10"/>
      <c r="S330" s="6"/>
      <c r="T330" s="6"/>
      <c r="U330" s="10"/>
      <c r="V330" s="53"/>
      <c r="W330" s="10"/>
      <c r="X330" s="10"/>
      <c r="Y330" s="50">
        <v>48.081186210815993</v>
      </c>
      <c r="Z330" s="13">
        <f t="shared" si="23"/>
        <v>40</v>
      </c>
      <c r="AA330" s="6">
        <v>0.8088549999962662</v>
      </c>
      <c r="AB330" s="50">
        <v>42.206198690303999</v>
      </c>
      <c r="AC330" s="10">
        <f t="shared" si="24"/>
        <v>0.35512000000065136</v>
      </c>
      <c r="AD330" s="10">
        <f t="array" ref="AD330">STDEVP(IF(($Y$4:$Y$2230=AB330),$AA$4:$AA$2230,""))</f>
        <v>0</v>
      </c>
      <c r="AE330" s="10">
        <f t="array" ref="AE330">MEDIAN(IF($Y$4:$Y$2230=AB330,$AA$4:$AA$2230,""))</f>
        <v>0.35512000000065136</v>
      </c>
      <c r="AF330" s="6"/>
      <c r="AG330" s="6"/>
      <c r="AH330" s="10"/>
      <c r="AI330" s="53"/>
      <c r="AJ330" s="10"/>
      <c r="AK330" s="10"/>
    </row>
    <row r="331" spans="1:37" x14ac:dyDescent="0.15">
      <c r="A331" s="50"/>
      <c r="B331" s="13"/>
      <c r="C331" s="6"/>
      <c r="D331" s="6"/>
      <c r="E331" s="6"/>
      <c r="F331" s="10"/>
      <c r="G331" s="10"/>
      <c r="H331" s="10"/>
      <c r="I331" s="6"/>
      <c r="J331" s="81"/>
      <c r="K331" s="10"/>
      <c r="L331" s="53"/>
      <c r="M331" s="10"/>
      <c r="N331" s="10"/>
      <c r="O331" s="6"/>
      <c r="P331" s="10"/>
      <c r="Q331" s="10"/>
      <c r="R331" s="10"/>
      <c r="S331" s="6"/>
      <c r="T331" s="6"/>
      <c r="U331" s="10"/>
      <c r="V331" s="53"/>
      <c r="W331" s="10"/>
      <c r="X331" s="10"/>
      <c r="Y331" s="50">
        <v>49.414772335104004</v>
      </c>
      <c r="Z331" s="13">
        <f t="shared" si="23"/>
        <v>40</v>
      </c>
      <c r="AA331" s="6">
        <v>0.80931000000010789</v>
      </c>
      <c r="AB331" s="50">
        <v>42.242241558528001</v>
      </c>
      <c r="AC331" s="10">
        <f t="shared" si="24"/>
        <v>0.81587999999690197</v>
      </c>
      <c r="AD331" s="10">
        <f t="array" ref="AD331">STDEVP(IF(($Y$4:$Y$2230=AB331),$AA$4:$AA$2230,""))</f>
        <v>0</v>
      </c>
      <c r="AE331" s="10">
        <f t="array" ref="AE331">MEDIAN(IF($Y$4:$Y$2230=AB331,$AA$4:$AA$2230,""))</f>
        <v>0.81587999999690197</v>
      </c>
      <c r="AF331" s="6"/>
      <c r="AG331" s="6"/>
      <c r="AH331" s="10"/>
      <c r="AI331" s="53"/>
      <c r="AJ331" s="10"/>
      <c r="AK331" s="10"/>
    </row>
    <row r="332" spans="1:37" x14ac:dyDescent="0.15">
      <c r="A332" s="50"/>
      <c r="B332" s="13"/>
      <c r="C332" s="6"/>
      <c r="D332" s="6"/>
      <c r="E332" s="6"/>
      <c r="F332" s="10"/>
      <c r="G332" s="10"/>
      <c r="H332" s="10"/>
      <c r="I332" s="6"/>
      <c r="J332" s="81"/>
      <c r="K332" s="10"/>
      <c r="L332" s="53"/>
      <c r="M332" s="10"/>
      <c r="N332" s="10"/>
      <c r="O332" s="6"/>
      <c r="P332" s="10"/>
      <c r="Q332" s="10"/>
      <c r="R332" s="10"/>
      <c r="S332" s="6"/>
      <c r="T332" s="6"/>
      <c r="U332" s="10"/>
      <c r="V332" s="53"/>
      <c r="W332" s="10"/>
      <c r="X332" s="10"/>
      <c r="Y332" s="50">
        <v>50.856487064063998</v>
      </c>
      <c r="Z332" s="13">
        <f t="shared" si="23"/>
        <v>50</v>
      </c>
      <c r="AA332" s="6">
        <v>0.80412999999585866</v>
      </c>
      <c r="AB332" s="50">
        <v>42.278284426752002</v>
      </c>
      <c r="AC332" s="10">
        <f t="shared" si="24"/>
        <v>0.43555499999733782</v>
      </c>
      <c r="AD332" s="10">
        <f t="array" ref="AD332">STDEVP(IF(($Y$4:$Y$2230=AB332),$AA$4:$AA$2230,""))</f>
        <v>0</v>
      </c>
      <c r="AE332" s="10">
        <f t="array" ref="AE332">MEDIAN(IF($Y$4:$Y$2230=AB332,$AA$4:$AA$2230,""))</f>
        <v>0.43555499999733782</v>
      </c>
      <c r="AF332" s="6"/>
      <c r="AG332" s="6"/>
      <c r="AH332" s="10"/>
      <c r="AI332" s="53"/>
      <c r="AJ332" s="10"/>
      <c r="AK332" s="10"/>
    </row>
    <row r="333" spans="1:37" x14ac:dyDescent="0.15">
      <c r="A333" s="50"/>
      <c r="B333" s="13"/>
      <c r="C333" s="6"/>
      <c r="D333" s="6"/>
      <c r="E333" s="6"/>
      <c r="F333" s="10"/>
      <c r="G333" s="10"/>
      <c r="H333" s="10"/>
      <c r="I333" s="6"/>
      <c r="J333" s="81"/>
      <c r="K333" s="10"/>
      <c r="L333" s="53"/>
      <c r="M333" s="10"/>
      <c r="N333" s="10"/>
      <c r="O333" s="6"/>
      <c r="P333" s="10"/>
      <c r="Q333" s="10"/>
      <c r="R333" s="10"/>
      <c r="S333" s="6"/>
      <c r="T333" s="6"/>
      <c r="U333" s="10"/>
      <c r="V333" s="53"/>
      <c r="W333" s="10"/>
      <c r="X333" s="10"/>
      <c r="Y333" s="50">
        <v>51.000658536960003</v>
      </c>
      <c r="Z333" s="13">
        <f t="shared" si="23"/>
        <v>50</v>
      </c>
      <c r="AA333" s="6">
        <v>0.8065850000001078</v>
      </c>
      <c r="AB333" s="50">
        <v>42.314327294976003</v>
      </c>
      <c r="AC333" s="10">
        <f t="shared" si="24"/>
        <v>0.3391874999984793</v>
      </c>
      <c r="AD333" s="10">
        <f t="array" ref="AD333">STDEVP(IF(($Y$4:$Y$2230=AB333),$AA$4:$AA$2230,""))</f>
        <v>7.6342500002740121E-2</v>
      </c>
      <c r="AE333" s="10">
        <f t="array" ref="AE333">MEDIAN(IF($Y$4:$Y$2230=AB333,$AA$4:$AA$2230,""))</f>
        <v>0.3391874999984793</v>
      </c>
      <c r="AF333" s="6"/>
      <c r="AG333" s="6"/>
      <c r="AH333" s="10"/>
      <c r="AI333" s="53"/>
      <c r="AJ333" s="10"/>
      <c r="AK333" s="10"/>
    </row>
    <row r="334" spans="1:37" x14ac:dyDescent="0.15">
      <c r="A334" s="50"/>
      <c r="B334" s="13"/>
      <c r="C334" s="6"/>
      <c r="D334" s="6"/>
      <c r="E334" s="6"/>
      <c r="F334" s="10"/>
      <c r="G334" s="10"/>
      <c r="H334" s="10"/>
      <c r="I334" s="6"/>
      <c r="J334" s="81"/>
      <c r="K334" s="10"/>
      <c r="L334" s="53"/>
      <c r="M334" s="10"/>
      <c r="N334" s="10"/>
      <c r="O334" s="6"/>
      <c r="P334" s="10"/>
      <c r="Q334" s="10"/>
      <c r="R334" s="10"/>
      <c r="S334" s="6"/>
      <c r="T334" s="6"/>
      <c r="U334" s="10"/>
      <c r="V334" s="53"/>
      <c r="W334" s="10"/>
      <c r="X334" s="10"/>
      <c r="Y334" s="50">
        <v>50.243758304255998</v>
      </c>
      <c r="Z334" s="13">
        <f t="shared" si="23"/>
        <v>50</v>
      </c>
      <c r="AA334" s="6">
        <v>0.80449499999626606</v>
      </c>
      <c r="AB334" s="50">
        <v>42.386413031423999</v>
      </c>
      <c r="AC334" s="10">
        <f t="shared" si="24"/>
        <v>0.85203500000098109</v>
      </c>
      <c r="AD334" s="10">
        <f t="array" ref="AD334">STDEVP(IF(($Y$4:$Y$2230=AB334),$AA$4:$AA$2230,""))</f>
        <v>0</v>
      </c>
      <c r="AE334" s="10">
        <f t="array" ref="AE334">MEDIAN(IF($Y$4:$Y$2230=AB334,$AA$4:$AA$2230,""))</f>
        <v>0.85203500000098109</v>
      </c>
      <c r="AF334" s="6"/>
      <c r="AG334" s="6"/>
      <c r="AH334" s="10"/>
      <c r="AI334" s="53"/>
      <c r="AJ334" s="10"/>
      <c r="AK334" s="10"/>
    </row>
    <row r="335" spans="1:37" x14ac:dyDescent="0.15">
      <c r="A335" s="50"/>
      <c r="B335" s="13"/>
      <c r="C335" s="6"/>
      <c r="D335" s="6"/>
      <c r="E335" s="6"/>
      <c r="F335" s="10"/>
      <c r="G335" s="10"/>
      <c r="H335" s="10"/>
      <c r="I335" s="6"/>
      <c r="J335" s="81"/>
      <c r="K335" s="10"/>
      <c r="L335" s="53"/>
      <c r="M335" s="10"/>
      <c r="N335" s="10"/>
      <c r="O335" s="6"/>
      <c r="P335" s="10"/>
      <c r="Q335" s="10"/>
      <c r="R335" s="10"/>
      <c r="S335" s="6"/>
      <c r="T335" s="6"/>
      <c r="U335" s="10"/>
      <c r="V335" s="53"/>
      <c r="W335" s="10"/>
      <c r="X335" s="10"/>
      <c r="Y335" s="50">
        <v>48.405572024831997</v>
      </c>
      <c r="Z335" s="13">
        <f t="shared" si="23"/>
        <v>40</v>
      </c>
      <c r="AA335" s="6">
        <v>0.81685999999911818</v>
      </c>
      <c r="AB335" s="50">
        <v>42.422455899648</v>
      </c>
      <c r="AC335" s="10">
        <f t="shared" si="24"/>
        <v>0.1290549999969286</v>
      </c>
      <c r="AD335" s="10">
        <f t="array" ref="AD335">STDEVP(IF(($Y$4:$Y$2230=AB335),$AA$4:$AA$2230,""))</f>
        <v>0</v>
      </c>
      <c r="AE335" s="10">
        <f t="array" ref="AE335">MEDIAN(IF($Y$4:$Y$2230=AB335,$AA$4:$AA$2230,""))</f>
        <v>0.1290549999969286</v>
      </c>
      <c r="AF335" s="6"/>
      <c r="AG335" s="6"/>
      <c r="AH335" s="10"/>
      <c r="AI335" s="53"/>
      <c r="AJ335" s="10"/>
      <c r="AK335" s="10"/>
    </row>
    <row r="336" spans="1:37" x14ac:dyDescent="0.15">
      <c r="A336" s="50"/>
      <c r="B336" s="13"/>
      <c r="C336" s="6"/>
      <c r="D336" s="6"/>
      <c r="E336" s="6"/>
      <c r="F336" s="10"/>
      <c r="G336" s="10"/>
      <c r="H336" s="10"/>
      <c r="I336" s="6"/>
      <c r="J336" s="81"/>
      <c r="K336" s="10"/>
      <c r="L336" s="53"/>
      <c r="M336" s="10"/>
      <c r="N336" s="10"/>
      <c r="O336" s="6"/>
      <c r="P336" s="10"/>
      <c r="Q336" s="10"/>
      <c r="R336" s="10"/>
      <c r="S336" s="6"/>
      <c r="T336" s="6"/>
      <c r="U336" s="10"/>
      <c r="V336" s="53"/>
      <c r="W336" s="10"/>
      <c r="X336" s="10"/>
      <c r="Y336" s="50">
        <v>47.324285978112002</v>
      </c>
      <c r="Z336" s="13">
        <f t="shared" si="23"/>
        <v>40</v>
      </c>
      <c r="AA336" s="6">
        <v>0.82776999999428691</v>
      </c>
      <c r="AB336" s="50">
        <v>42.458498767871994</v>
      </c>
      <c r="AC336" s="10">
        <f t="shared" si="24"/>
        <v>0.16655999999682791</v>
      </c>
      <c r="AD336" s="10">
        <f t="array" ref="AD336">STDEVP(IF(($Y$4:$Y$2230=AB336),$AA$4:$AA$2230,""))</f>
        <v>0</v>
      </c>
      <c r="AE336" s="10">
        <f t="array" ref="AE336">MEDIAN(IF($Y$4:$Y$2230=AB336,$AA$4:$AA$2230,""))</f>
        <v>0.16655999999682791</v>
      </c>
      <c r="AF336" s="6"/>
      <c r="AG336" s="6"/>
      <c r="AH336" s="10"/>
      <c r="AI336" s="53"/>
      <c r="AJ336" s="10"/>
      <c r="AK336" s="10"/>
    </row>
    <row r="337" spans="1:37" x14ac:dyDescent="0.15">
      <c r="A337" s="50"/>
      <c r="B337" s="13"/>
      <c r="C337" s="6"/>
      <c r="D337" s="6"/>
      <c r="E337" s="6"/>
      <c r="F337" s="10"/>
      <c r="G337" s="10"/>
      <c r="H337" s="10"/>
      <c r="I337" s="6"/>
      <c r="J337" s="81"/>
      <c r="K337" s="10"/>
      <c r="L337" s="53"/>
      <c r="M337" s="10"/>
      <c r="N337" s="10"/>
      <c r="O337" s="6"/>
      <c r="P337" s="10"/>
      <c r="Q337" s="10"/>
      <c r="R337" s="10"/>
      <c r="S337" s="6"/>
      <c r="T337" s="6"/>
      <c r="U337" s="10"/>
      <c r="V337" s="53"/>
      <c r="W337" s="10"/>
      <c r="X337" s="10"/>
      <c r="Y337" s="50">
        <v>46.67551435008</v>
      </c>
      <c r="Z337" s="13">
        <f t="shared" si="23"/>
        <v>40</v>
      </c>
      <c r="AA337" s="6">
        <v>0.85322499999958379</v>
      </c>
      <c r="AB337" s="50">
        <v>42.566627372544005</v>
      </c>
      <c r="AC337" s="10">
        <f t="shared" si="24"/>
        <v>0.50405249999733182</v>
      </c>
      <c r="AD337" s="10">
        <f t="array" ref="AD337">STDEVP(IF(($Y$4:$Y$2230=AB337),$AA$4:$AA$2230,""))</f>
        <v>0.30146249999712549</v>
      </c>
      <c r="AE337" s="10">
        <f t="array" ref="AE337">MEDIAN(IF($Y$4:$Y$2230=AB337,$AA$4:$AA$2230,""))</f>
        <v>0.50405249999733182</v>
      </c>
      <c r="AF337" s="6"/>
      <c r="AG337" s="6"/>
      <c r="AH337" s="10"/>
      <c r="AI337" s="53"/>
      <c r="AJ337" s="10"/>
      <c r="AK337" s="10"/>
    </row>
    <row r="338" spans="1:37" x14ac:dyDescent="0.15">
      <c r="A338" s="50"/>
      <c r="B338" s="13"/>
      <c r="C338" s="6"/>
      <c r="D338" s="6"/>
      <c r="E338" s="6"/>
      <c r="F338" s="10"/>
      <c r="G338" s="10"/>
      <c r="H338" s="10"/>
      <c r="I338" s="6"/>
      <c r="J338" s="81"/>
      <c r="K338" s="10"/>
      <c r="L338" s="53"/>
      <c r="M338" s="10"/>
      <c r="N338" s="10"/>
      <c r="O338" s="6"/>
      <c r="P338" s="10"/>
      <c r="Q338" s="10"/>
      <c r="R338" s="10"/>
      <c r="S338" s="6"/>
      <c r="T338" s="6"/>
      <c r="U338" s="10"/>
      <c r="V338" s="53"/>
      <c r="W338" s="10"/>
      <c r="X338" s="10"/>
      <c r="Y338" s="50">
        <v>46.279042799616001</v>
      </c>
      <c r="Z338" s="13">
        <f t="shared" si="23"/>
        <v>40</v>
      </c>
      <c r="AA338" s="6">
        <v>0.83768000000016585</v>
      </c>
      <c r="AB338" s="50">
        <v>42.602670240767999</v>
      </c>
      <c r="AC338" s="10">
        <f t="shared" si="24"/>
        <v>0.73891499999817056</v>
      </c>
      <c r="AD338" s="10">
        <f t="array" ref="AD338">STDEVP(IF(($Y$4:$Y$2230=AB338),$AA$4:$AA$2230,""))</f>
        <v>9.8125000001086746E-2</v>
      </c>
      <c r="AE338" s="10">
        <f t="array" ref="AE338">MEDIAN(IF($Y$4:$Y$2230=AB338,$AA$4:$AA$2230,""))</f>
        <v>0.73891499999817056</v>
      </c>
      <c r="AF338" s="6"/>
      <c r="AG338" s="6"/>
      <c r="AH338" s="10"/>
      <c r="AI338" s="53"/>
      <c r="AJ338" s="10"/>
      <c r="AK338" s="10"/>
    </row>
    <row r="339" spans="1:37" x14ac:dyDescent="0.15">
      <c r="A339" s="50"/>
      <c r="B339" s="13"/>
      <c r="C339" s="6"/>
      <c r="D339" s="6"/>
      <c r="E339" s="6"/>
      <c r="F339" s="10"/>
      <c r="G339" s="10"/>
      <c r="H339" s="10"/>
      <c r="I339" s="6"/>
      <c r="J339" s="81"/>
      <c r="K339" s="10"/>
      <c r="L339" s="53"/>
      <c r="M339" s="10"/>
      <c r="N339" s="10"/>
      <c r="O339" s="6"/>
      <c r="P339" s="10"/>
      <c r="Q339" s="10"/>
      <c r="R339" s="10"/>
      <c r="S339" s="6"/>
      <c r="T339" s="6"/>
      <c r="U339" s="10"/>
      <c r="V339" s="53"/>
      <c r="W339" s="10"/>
      <c r="X339" s="10"/>
      <c r="Y339" s="50">
        <v>46.279042799616001</v>
      </c>
      <c r="Z339" s="13">
        <f t="shared" si="23"/>
        <v>40</v>
      </c>
      <c r="AA339" s="6">
        <v>0.92668000000010764</v>
      </c>
      <c r="AB339" s="50">
        <v>42.638713108992</v>
      </c>
      <c r="AC339" s="10">
        <f t="shared" si="24"/>
        <v>0.49739499999645037</v>
      </c>
      <c r="AD339" s="10">
        <f t="array" ref="AD339">STDEVP(IF(($Y$4:$Y$2230=AB339),$AA$4:$AA$2230,""))</f>
        <v>0.27580935380912253</v>
      </c>
      <c r="AE339" s="10">
        <f t="array" ref="AE339">MEDIAN(IF($Y$4:$Y$2230=AB339,$AA$4:$AA$2230,""))</f>
        <v>0.44666999999494683</v>
      </c>
      <c r="AF339" s="6"/>
      <c r="AG339" s="6"/>
      <c r="AH339" s="10"/>
      <c r="AI339" s="53"/>
      <c r="AJ339" s="10"/>
      <c r="AK339" s="10"/>
    </row>
    <row r="340" spans="1:37" x14ac:dyDescent="0.15">
      <c r="A340" s="50"/>
      <c r="B340" s="13"/>
      <c r="C340" s="6"/>
      <c r="D340" s="6"/>
      <c r="E340" s="6"/>
      <c r="F340" s="10"/>
      <c r="G340" s="10"/>
      <c r="H340" s="10"/>
      <c r="I340" s="6"/>
      <c r="J340" s="81"/>
      <c r="K340" s="10"/>
      <c r="L340" s="53"/>
      <c r="M340" s="10"/>
      <c r="N340" s="10"/>
      <c r="O340" s="6"/>
      <c r="P340" s="10"/>
      <c r="Q340" s="10"/>
      <c r="R340" s="10"/>
      <c r="S340" s="6"/>
      <c r="T340" s="6"/>
      <c r="U340" s="10"/>
      <c r="V340" s="53"/>
      <c r="W340" s="10"/>
      <c r="X340" s="10"/>
      <c r="Y340" s="50">
        <v>45.414013962239999</v>
      </c>
      <c r="Z340" s="13">
        <f t="shared" si="23"/>
        <v>40</v>
      </c>
      <c r="AA340" s="6">
        <v>0.94758999999731364</v>
      </c>
      <c r="AB340" s="50">
        <v>42.782884581887998</v>
      </c>
      <c r="AC340" s="10">
        <f t="shared" si="24"/>
        <v>0.63149124999879958</v>
      </c>
      <c r="AD340" s="10">
        <f t="array" ref="AD340">STDEVP(IF(($Y$4:$Y$2230=AB340),$AA$4:$AA$2230,""))</f>
        <v>0.34073419165995644</v>
      </c>
      <c r="AE340" s="10">
        <f t="array" ref="AE340">MEDIAN(IF($Y$4:$Y$2230=AB340,$AA$4:$AA$2230,""))</f>
        <v>0.64482750000003131</v>
      </c>
      <c r="AF340" s="6"/>
      <c r="AG340" s="6"/>
      <c r="AH340" s="10"/>
      <c r="AI340" s="53"/>
      <c r="AJ340" s="10"/>
      <c r="AK340" s="10"/>
    </row>
    <row r="341" spans="1:37" x14ac:dyDescent="0.15">
      <c r="A341" s="50"/>
      <c r="B341" s="13"/>
      <c r="C341" s="6"/>
      <c r="D341" s="6"/>
      <c r="E341" s="6"/>
      <c r="F341" s="10"/>
      <c r="G341" s="10"/>
      <c r="H341" s="10"/>
      <c r="I341" s="6"/>
      <c r="J341" s="81"/>
      <c r="K341" s="10"/>
      <c r="L341" s="53"/>
      <c r="M341" s="10"/>
      <c r="N341" s="10"/>
      <c r="O341" s="6"/>
      <c r="P341" s="10"/>
      <c r="Q341" s="10"/>
      <c r="R341" s="10"/>
      <c r="S341" s="6"/>
      <c r="T341" s="6"/>
      <c r="U341" s="10"/>
      <c r="V341" s="53"/>
      <c r="W341" s="10"/>
      <c r="X341" s="10"/>
      <c r="Y341" s="50">
        <v>44.945456675328003</v>
      </c>
      <c r="Z341" s="13">
        <f t="shared" si="23"/>
        <v>40</v>
      </c>
      <c r="AA341" s="6">
        <v>0.9350449999948689</v>
      </c>
      <c r="AB341" s="50">
        <v>42.818927450112007</v>
      </c>
      <c r="AC341" s="10">
        <f t="shared" si="24"/>
        <v>0.53723249999674627</v>
      </c>
      <c r="AD341" s="10">
        <f t="array" ref="AD341">STDEVP(IF(($Y$4:$Y$2230=AB341),$AA$4:$AA$2230,""))</f>
        <v>0.41490749999832705</v>
      </c>
      <c r="AE341" s="10">
        <f t="array" ref="AE341">MEDIAN(IF($Y$4:$Y$2230=AB341,$AA$4:$AA$2230,""))</f>
        <v>0.53723249999674627</v>
      </c>
      <c r="AF341" s="6"/>
      <c r="AG341" s="6"/>
      <c r="AH341" s="10"/>
      <c r="AI341" s="53"/>
      <c r="AJ341" s="10"/>
      <c r="AK341" s="10"/>
    </row>
    <row r="342" spans="1:37" x14ac:dyDescent="0.15">
      <c r="A342" s="50"/>
      <c r="B342" s="13"/>
      <c r="C342" s="6"/>
      <c r="D342" s="6"/>
      <c r="E342" s="6"/>
      <c r="F342" s="10"/>
      <c r="G342" s="10"/>
      <c r="H342" s="10"/>
      <c r="I342" s="6"/>
      <c r="J342" s="81"/>
      <c r="K342" s="10"/>
      <c r="L342" s="53"/>
      <c r="M342" s="10"/>
      <c r="N342" s="10"/>
      <c r="O342" s="6"/>
      <c r="P342" s="10"/>
      <c r="Q342" s="10"/>
      <c r="R342" s="10"/>
      <c r="S342" s="6"/>
      <c r="T342" s="6"/>
      <c r="U342" s="10"/>
      <c r="V342" s="53"/>
      <c r="W342" s="10"/>
      <c r="X342" s="10"/>
      <c r="Y342" s="50">
        <v>44.440856520192</v>
      </c>
      <c r="Z342" s="13">
        <f t="shared" si="23"/>
        <v>40</v>
      </c>
      <c r="AA342" s="6">
        <v>0.95540999999935083</v>
      </c>
      <c r="AB342" s="50">
        <v>42.854970318336001</v>
      </c>
      <c r="AC342" s="10">
        <f t="shared" si="24"/>
        <v>0.73499500000059448</v>
      </c>
      <c r="AD342" s="10">
        <f t="array" ref="AD342">STDEVP(IF(($Y$4:$Y$2230=AB342),$AA$4:$AA$2230,""))</f>
        <v>0</v>
      </c>
      <c r="AE342" s="10">
        <f t="array" ref="AE342">MEDIAN(IF($Y$4:$Y$2230=AB342,$AA$4:$AA$2230,""))</f>
        <v>0.73499500000059448</v>
      </c>
      <c r="AF342" s="6"/>
      <c r="AG342" s="6"/>
      <c r="AH342" s="10"/>
      <c r="AI342" s="53"/>
      <c r="AJ342" s="10"/>
      <c r="AK342" s="10"/>
    </row>
    <row r="343" spans="1:37" x14ac:dyDescent="0.15">
      <c r="A343" s="50"/>
      <c r="B343" s="13"/>
      <c r="C343" s="6"/>
      <c r="D343" s="6"/>
      <c r="E343" s="6"/>
      <c r="F343" s="10"/>
      <c r="G343" s="10"/>
      <c r="H343" s="10"/>
      <c r="I343" s="6"/>
      <c r="J343" s="81"/>
      <c r="K343" s="10"/>
      <c r="L343" s="53"/>
      <c r="M343" s="10"/>
      <c r="N343" s="10"/>
      <c r="O343" s="6"/>
      <c r="P343" s="10"/>
      <c r="Q343" s="10"/>
      <c r="R343" s="10"/>
      <c r="S343" s="6"/>
      <c r="T343" s="6"/>
      <c r="U343" s="10"/>
      <c r="V343" s="53"/>
      <c r="W343" s="10"/>
      <c r="X343" s="10"/>
      <c r="Y343" s="50">
        <v>44.044384969728007</v>
      </c>
      <c r="Z343" s="13">
        <f t="shared" si="23"/>
        <v>40</v>
      </c>
      <c r="AA343" s="6">
        <v>0.93131999999830306</v>
      </c>
      <c r="AB343" s="50">
        <v>42.891013186560002</v>
      </c>
      <c r="AC343" s="10">
        <f t="shared" si="24"/>
        <v>0.50026333333036499</v>
      </c>
      <c r="AD343" s="10">
        <f t="array" ref="AD343">STDEVP(IF(($Y$4:$Y$2230=AB343),$AA$4:$AA$2230,""))</f>
        <v>0.21074193603649877</v>
      </c>
      <c r="AE343" s="10">
        <f t="array" ref="AE343">MEDIAN(IF($Y$4:$Y$2230=AB343,$AA$4:$AA$2230,""))</f>
        <v>0.60802499999623127</v>
      </c>
      <c r="AF343" s="6"/>
      <c r="AG343" s="6"/>
      <c r="AH343" s="10"/>
      <c r="AI343" s="53"/>
      <c r="AJ343" s="10"/>
      <c r="AK343" s="10"/>
    </row>
    <row r="344" spans="1:37" x14ac:dyDescent="0.15">
      <c r="A344" s="50"/>
      <c r="B344" s="13"/>
      <c r="C344" s="6"/>
      <c r="D344" s="6"/>
      <c r="E344" s="6"/>
      <c r="F344" s="10"/>
      <c r="G344" s="10"/>
      <c r="H344" s="10"/>
      <c r="I344" s="6"/>
      <c r="J344" s="81"/>
      <c r="K344" s="10"/>
      <c r="L344" s="53"/>
      <c r="M344" s="10"/>
      <c r="N344" s="10"/>
      <c r="O344" s="6"/>
      <c r="P344" s="10"/>
      <c r="Q344" s="10"/>
      <c r="R344" s="10"/>
      <c r="S344" s="6"/>
      <c r="T344" s="6"/>
      <c r="U344" s="10"/>
      <c r="V344" s="53"/>
      <c r="W344" s="10"/>
      <c r="X344" s="10"/>
      <c r="Y344" s="50">
        <v>44.080427837952001</v>
      </c>
      <c r="Z344" s="13">
        <f t="shared" si="23"/>
        <v>40</v>
      </c>
      <c r="AA344" s="6">
        <v>0.93477499999911795</v>
      </c>
      <c r="AB344" s="50">
        <v>42.927056054784003</v>
      </c>
      <c r="AC344" s="10">
        <f t="shared" si="24"/>
        <v>0.71792666666671057</v>
      </c>
      <c r="AD344" s="10">
        <f t="array" ref="AD344">STDEVP(IF(($Y$4:$Y$2230=AB344),$AA$4:$AA$2230,""))</f>
        <v>0.37334379157169362</v>
      </c>
      <c r="AE344" s="10">
        <f t="array" ref="AE344">MEDIAN(IF($Y$4:$Y$2230=AB344,$AA$4:$AA$2230,""))</f>
        <v>0.96311999999857711</v>
      </c>
      <c r="AF344" s="6"/>
      <c r="AG344" s="6"/>
      <c r="AH344" s="10"/>
      <c r="AI344" s="53"/>
      <c r="AJ344" s="10"/>
      <c r="AK344" s="10"/>
    </row>
    <row r="345" spans="1:37" x14ac:dyDescent="0.15">
      <c r="A345" s="50"/>
      <c r="B345" s="13"/>
      <c r="C345" s="6"/>
      <c r="D345" s="6"/>
      <c r="E345" s="6"/>
      <c r="F345" s="10"/>
      <c r="G345" s="10"/>
      <c r="H345" s="10"/>
      <c r="I345" s="6"/>
      <c r="J345" s="81"/>
      <c r="K345" s="10"/>
      <c r="L345" s="53"/>
      <c r="M345" s="10"/>
      <c r="N345" s="10"/>
      <c r="O345" s="6"/>
      <c r="P345" s="10"/>
      <c r="Q345" s="10"/>
      <c r="R345" s="10"/>
      <c r="S345" s="6"/>
      <c r="T345" s="6"/>
      <c r="U345" s="10"/>
      <c r="V345" s="53"/>
      <c r="W345" s="10"/>
      <c r="X345" s="10"/>
      <c r="Y345" s="50">
        <v>44.296685047295995</v>
      </c>
      <c r="Z345" s="13">
        <f t="shared" si="23"/>
        <v>40</v>
      </c>
      <c r="AA345" s="6">
        <v>0.9472299999981284</v>
      </c>
      <c r="AB345" s="50">
        <v>43.071227527680001</v>
      </c>
      <c r="AC345" s="10">
        <f t="shared" si="24"/>
        <v>0.6186449999978747</v>
      </c>
      <c r="AD345" s="10">
        <f t="array" ref="AD345">STDEVP(IF(($Y$4:$Y$2230=AB345),$AA$4:$AA$2230,""))</f>
        <v>0.41819442322463968</v>
      </c>
      <c r="AE345" s="10">
        <f t="array" ref="AE345">MEDIAN(IF($Y$4:$Y$2230=AB345,$AA$4:$AA$2230,""))</f>
        <v>0.85822999999390914</v>
      </c>
      <c r="AF345" s="6"/>
      <c r="AG345" s="6"/>
      <c r="AH345" s="10"/>
      <c r="AI345" s="53"/>
      <c r="AJ345" s="10"/>
      <c r="AK345" s="10"/>
    </row>
    <row r="346" spans="1:37" x14ac:dyDescent="0.15">
      <c r="A346" s="50"/>
      <c r="B346" s="13"/>
      <c r="C346" s="6"/>
      <c r="D346" s="6"/>
      <c r="E346" s="6"/>
      <c r="F346" s="10"/>
      <c r="G346" s="10"/>
      <c r="H346" s="10"/>
      <c r="I346" s="6"/>
      <c r="J346" s="81"/>
      <c r="K346" s="10"/>
      <c r="L346" s="53"/>
      <c r="M346" s="10"/>
      <c r="N346" s="10"/>
      <c r="O346" s="6"/>
      <c r="P346" s="10"/>
      <c r="Q346" s="10"/>
      <c r="R346" s="10"/>
      <c r="S346" s="6"/>
      <c r="T346" s="6"/>
      <c r="U346" s="10"/>
      <c r="V346" s="53"/>
      <c r="W346" s="10"/>
      <c r="X346" s="10"/>
      <c r="Y346" s="50">
        <v>44.693156597760002</v>
      </c>
      <c r="Z346" s="13">
        <f t="shared" si="23"/>
        <v>40</v>
      </c>
      <c r="AA346" s="6">
        <v>0.92513999999748808</v>
      </c>
      <c r="AB346" s="50">
        <v>43.143313264127997</v>
      </c>
      <c r="AC346" s="10">
        <f t="shared" si="24"/>
        <v>0.65262333332932565</v>
      </c>
      <c r="AD346" s="10">
        <f t="array" ref="AD346">STDEVP(IF(($Y$4:$Y$2230=AB346),$AA$4:$AA$2230,""))</f>
        <v>0.19535918736528821</v>
      </c>
      <c r="AE346" s="10">
        <f t="array" ref="AE346">MEDIAN(IF($Y$4:$Y$2230=AB346,$AA$4:$AA$2230,""))</f>
        <v>0.61692999999404785</v>
      </c>
      <c r="AF346" s="6"/>
      <c r="AG346" s="6"/>
      <c r="AH346" s="10"/>
      <c r="AI346" s="53"/>
      <c r="AJ346" s="10"/>
      <c r="AK346" s="10"/>
    </row>
    <row r="347" spans="1:37" x14ac:dyDescent="0.15">
      <c r="A347" s="50"/>
      <c r="B347" s="13"/>
      <c r="C347" s="6"/>
      <c r="D347" s="6"/>
      <c r="E347" s="6"/>
      <c r="F347" s="10"/>
      <c r="G347" s="10"/>
      <c r="H347" s="10"/>
      <c r="I347" s="6"/>
      <c r="J347" s="81"/>
      <c r="K347" s="10"/>
      <c r="L347" s="53"/>
      <c r="M347" s="10"/>
      <c r="N347" s="10"/>
      <c r="O347" s="6"/>
      <c r="P347" s="10"/>
      <c r="Q347" s="10"/>
      <c r="R347" s="10"/>
      <c r="S347" s="6"/>
      <c r="T347" s="6"/>
      <c r="U347" s="10"/>
      <c r="V347" s="53"/>
      <c r="W347" s="10"/>
      <c r="X347" s="10"/>
      <c r="Y347" s="50">
        <v>45.450056830464</v>
      </c>
      <c r="Z347" s="13">
        <f t="shared" si="23"/>
        <v>40</v>
      </c>
      <c r="AA347" s="6">
        <v>0.9290499999948687</v>
      </c>
      <c r="AB347" s="50">
        <v>43.179356132351998</v>
      </c>
      <c r="AC347" s="10">
        <f t="shared" si="24"/>
        <v>0.90628999999352766</v>
      </c>
      <c r="AD347" s="10">
        <f t="array" ref="AD347">STDEVP(IF(($Y$4:$Y$2230=AB347),$AA$4:$AA$2230,""))</f>
        <v>0</v>
      </c>
      <c r="AE347" s="10">
        <f t="array" ref="AE347">MEDIAN(IF($Y$4:$Y$2230=AB347,$AA$4:$AA$2230,""))</f>
        <v>0.90628999999352766</v>
      </c>
      <c r="AF347" s="6"/>
      <c r="AG347" s="6"/>
      <c r="AH347" s="10"/>
      <c r="AI347" s="53"/>
      <c r="AJ347" s="10"/>
      <c r="AK347" s="10"/>
    </row>
    <row r="348" spans="1:37" x14ac:dyDescent="0.15">
      <c r="A348" s="50"/>
      <c r="B348" s="13"/>
      <c r="C348" s="6"/>
      <c r="D348" s="6"/>
      <c r="E348" s="6"/>
      <c r="F348" s="10"/>
      <c r="G348" s="10"/>
      <c r="H348" s="10"/>
      <c r="I348" s="6"/>
      <c r="J348" s="81"/>
      <c r="K348" s="10"/>
      <c r="L348" s="53"/>
      <c r="M348" s="10"/>
      <c r="N348" s="10"/>
      <c r="O348" s="6"/>
      <c r="P348" s="10"/>
      <c r="Q348" s="10"/>
      <c r="R348" s="10"/>
      <c r="S348" s="6"/>
      <c r="T348" s="6"/>
      <c r="U348" s="10"/>
      <c r="V348" s="53"/>
      <c r="W348" s="10"/>
      <c r="X348" s="10"/>
      <c r="Y348" s="50">
        <v>45.774442644479997</v>
      </c>
      <c r="Z348" s="13">
        <f t="shared" si="23"/>
        <v>40</v>
      </c>
      <c r="AA348" s="6">
        <v>0.92750499999830294</v>
      </c>
      <c r="AB348" s="50">
        <v>43.251441868800001</v>
      </c>
      <c r="AC348" s="10">
        <f t="shared" si="24"/>
        <v>0.12038249999925654</v>
      </c>
      <c r="AD348" s="10">
        <f t="array" ref="AD348">STDEVP(IF(($Y$4:$Y$2230=AB348),$AA$4:$AA$2230,""))</f>
        <v>4.5027499999706115E-2</v>
      </c>
      <c r="AE348" s="10">
        <f t="array" ref="AE348">MEDIAN(IF($Y$4:$Y$2230=AB348,$AA$4:$AA$2230,""))</f>
        <v>0.12038249999925654</v>
      </c>
      <c r="AF348" s="6"/>
      <c r="AG348" s="6"/>
      <c r="AH348" s="10"/>
      <c r="AI348" s="53"/>
      <c r="AJ348" s="10"/>
      <c r="AK348" s="10"/>
    </row>
    <row r="349" spans="1:37" x14ac:dyDescent="0.15">
      <c r="A349" s="50"/>
      <c r="B349" s="13"/>
      <c r="C349" s="6"/>
      <c r="D349" s="6"/>
      <c r="E349" s="6"/>
      <c r="F349" s="10"/>
      <c r="G349" s="10"/>
      <c r="H349" s="10"/>
      <c r="I349" s="6"/>
      <c r="J349" s="81"/>
      <c r="K349" s="10"/>
      <c r="L349" s="53"/>
      <c r="M349" s="10"/>
      <c r="N349" s="10"/>
      <c r="O349" s="6"/>
      <c r="P349" s="10"/>
      <c r="Q349" s="10"/>
      <c r="R349" s="10"/>
      <c r="S349" s="6"/>
      <c r="T349" s="6"/>
      <c r="U349" s="10"/>
      <c r="V349" s="53"/>
      <c r="W349" s="10"/>
      <c r="X349" s="10"/>
      <c r="Y349" s="50">
        <v>45.774442644479997</v>
      </c>
      <c r="Z349" s="13">
        <f t="shared" si="23"/>
        <v>40</v>
      </c>
      <c r="AA349" s="6">
        <v>5.9599999962074435E-3</v>
      </c>
      <c r="AB349" s="50">
        <v>43.287484737023995</v>
      </c>
      <c r="AC349" s="10">
        <f t="shared" si="24"/>
        <v>0.17791999999461616</v>
      </c>
      <c r="AD349" s="10">
        <f t="array" ref="AD349">STDEVP(IF(($Y$4:$Y$2230=AB349),$AA$4:$AA$2230,""))</f>
        <v>0</v>
      </c>
      <c r="AE349" s="10">
        <f t="array" ref="AE349">MEDIAN(IF($Y$4:$Y$2230=AB349,$AA$4:$AA$2230,""))</f>
        <v>0.17791999999461616</v>
      </c>
      <c r="AF349" s="6"/>
      <c r="AG349" s="6"/>
      <c r="AH349" s="10"/>
      <c r="AI349" s="53"/>
      <c r="AJ349" s="10"/>
      <c r="AK349" s="10"/>
    </row>
    <row r="350" spans="1:37" x14ac:dyDescent="0.15">
      <c r="A350" s="50"/>
      <c r="B350" s="13"/>
      <c r="C350" s="6"/>
      <c r="D350" s="6"/>
      <c r="E350" s="6"/>
      <c r="F350" s="10"/>
      <c r="G350" s="10"/>
      <c r="H350" s="10"/>
      <c r="I350" s="6"/>
      <c r="J350" s="81"/>
      <c r="K350" s="10"/>
      <c r="L350" s="53"/>
      <c r="M350" s="10"/>
      <c r="N350" s="10"/>
      <c r="O350" s="6"/>
      <c r="P350" s="10"/>
      <c r="Q350" s="10"/>
      <c r="R350" s="10"/>
      <c r="S350" s="6"/>
      <c r="T350" s="6"/>
      <c r="U350" s="10"/>
      <c r="V350" s="53"/>
      <c r="W350" s="10"/>
      <c r="X350" s="10"/>
      <c r="Y350" s="50">
        <v>45.954656985599996</v>
      </c>
      <c r="Z350" s="13">
        <f t="shared" si="23"/>
        <v>40</v>
      </c>
      <c r="AA350" s="6">
        <v>3.3414999994635819E-2</v>
      </c>
      <c r="AB350" s="50">
        <v>43.323527605247996</v>
      </c>
      <c r="AC350" s="10">
        <f t="shared" si="24"/>
        <v>0.87297999999920162</v>
      </c>
      <c r="AD350" s="10">
        <f t="array" ref="AD350">STDEVP(IF(($Y$4:$Y$2230=AB350),$AA$4:$AA$2230,""))</f>
        <v>0</v>
      </c>
      <c r="AE350" s="10">
        <f t="array" ref="AE350">MEDIAN(IF($Y$4:$Y$2230=AB350,$AA$4:$AA$2230,""))</f>
        <v>0.87297999999920162</v>
      </c>
      <c r="AF350" s="6"/>
      <c r="AG350" s="6"/>
      <c r="AH350" s="10"/>
      <c r="AI350" s="53"/>
      <c r="AJ350" s="10"/>
      <c r="AK350" s="10"/>
    </row>
    <row r="351" spans="1:37" x14ac:dyDescent="0.15">
      <c r="A351" s="50"/>
      <c r="B351" s="13"/>
      <c r="C351" s="6"/>
      <c r="D351" s="6"/>
      <c r="E351" s="6"/>
      <c r="F351" s="10"/>
      <c r="G351" s="10"/>
      <c r="H351" s="10"/>
      <c r="I351" s="6"/>
      <c r="J351" s="81"/>
      <c r="K351" s="10"/>
      <c r="L351" s="53"/>
      <c r="M351" s="10"/>
      <c r="N351" s="10"/>
      <c r="O351" s="6"/>
      <c r="P351" s="10"/>
      <c r="Q351" s="10"/>
      <c r="R351" s="10"/>
      <c r="S351" s="6"/>
      <c r="T351" s="6"/>
      <c r="U351" s="10"/>
      <c r="V351" s="53"/>
      <c r="W351" s="10"/>
      <c r="X351" s="10"/>
      <c r="Y351" s="50">
        <v>44.909413807104002</v>
      </c>
      <c r="Z351" s="13">
        <f t="shared" si="23"/>
        <v>40</v>
      </c>
      <c r="AA351" s="6">
        <v>5.1869999994868632E-2</v>
      </c>
      <c r="AB351" s="50">
        <v>43.359570473471997</v>
      </c>
      <c r="AC351" s="10">
        <f t="shared" si="24"/>
        <v>0.61675249999619075</v>
      </c>
      <c r="AD351" s="10">
        <f t="array" ref="AD351">STDEVP(IF(($Y$4:$Y$2230=AB351),$AA$4:$AA$2230,""))</f>
        <v>0.22346749999963256</v>
      </c>
      <c r="AE351" s="10">
        <f t="array" ref="AE351">MEDIAN(IF($Y$4:$Y$2230=AB351,$AA$4:$AA$2230,""))</f>
        <v>0.61675249999619075</v>
      </c>
      <c r="AF351" s="6"/>
      <c r="AG351" s="6"/>
      <c r="AH351" s="10"/>
      <c r="AI351" s="53"/>
      <c r="AJ351" s="10"/>
      <c r="AK351" s="10"/>
    </row>
    <row r="352" spans="1:37" x14ac:dyDescent="0.15">
      <c r="A352" s="50"/>
      <c r="B352" s="13"/>
      <c r="C352" s="6"/>
      <c r="D352" s="6"/>
      <c r="E352" s="6"/>
      <c r="F352" s="10"/>
      <c r="G352" s="10"/>
      <c r="H352" s="10"/>
      <c r="I352" s="6"/>
      <c r="J352" s="81"/>
      <c r="K352" s="10"/>
      <c r="L352" s="53"/>
      <c r="M352" s="10"/>
      <c r="N352" s="10"/>
      <c r="O352" s="6"/>
      <c r="P352" s="10"/>
      <c r="Q352" s="10"/>
      <c r="R352" s="10"/>
      <c r="S352" s="6"/>
      <c r="T352" s="6"/>
      <c r="U352" s="10"/>
      <c r="V352" s="53"/>
      <c r="W352" s="10"/>
      <c r="X352" s="10"/>
      <c r="Y352" s="50">
        <v>42.818927450112007</v>
      </c>
      <c r="Z352" s="13">
        <f t="shared" si="23"/>
        <v>40</v>
      </c>
      <c r="AA352" s="6">
        <v>0.12232499999841928</v>
      </c>
      <c r="AB352" s="50">
        <v>43.395613341695991</v>
      </c>
      <c r="AC352" s="10">
        <f t="shared" si="24"/>
        <v>0.376359999998507</v>
      </c>
      <c r="AD352" s="10">
        <f t="array" ref="AD352">STDEVP(IF(($Y$4:$Y$2230=AB352),$AA$4:$AA$2230,""))</f>
        <v>0.10386999999944324</v>
      </c>
      <c r="AE352" s="10">
        <f t="array" ref="AE352">MEDIAN(IF($Y$4:$Y$2230=AB352,$AA$4:$AA$2230,""))</f>
        <v>0.376359999998507</v>
      </c>
      <c r="AF352" s="6"/>
      <c r="AG352" s="6"/>
      <c r="AH352" s="10"/>
      <c r="AI352" s="53"/>
      <c r="AJ352" s="10"/>
      <c r="AK352" s="10"/>
    </row>
    <row r="353" spans="1:37" x14ac:dyDescent="0.15">
      <c r="A353" s="50"/>
      <c r="B353" s="13"/>
      <c r="C353" s="6"/>
      <c r="D353" s="6"/>
      <c r="E353" s="6"/>
      <c r="F353" s="10"/>
      <c r="G353" s="10"/>
      <c r="H353" s="10"/>
      <c r="I353" s="6"/>
      <c r="J353" s="81"/>
      <c r="K353" s="10"/>
      <c r="L353" s="53"/>
      <c r="M353" s="10"/>
      <c r="N353" s="10"/>
      <c r="O353" s="6"/>
      <c r="P353" s="10"/>
      <c r="Q353" s="10"/>
      <c r="R353" s="10"/>
      <c r="S353" s="6"/>
      <c r="T353" s="6"/>
      <c r="U353" s="10"/>
      <c r="V353" s="53"/>
      <c r="W353" s="10"/>
      <c r="X353" s="10"/>
      <c r="Y353" s="50">
        <v>39.719240782847997</v>
      </c>
      <c r="Z353" s="13">
        <f t="shared" si="23"/>
        <v>30</v>
      </c>
      <c r="AA353" s="6">
        <v>0.13868999999481035</v>
      </c>
      <c r="AB353" s="50">
        <v>43.43165620992</v>
      </c>
      <c r="AC353" s="10">
        <f t="shared" si="24"/>
        <v>0.86461874999783861</v>
      </c>
      <c r="AD353" s="10">
        <f t="array" ref="AD353">STDEVP(IF(($Y$4:$Y$2230=AB353),$AA$4:$AA$2230,""))</f>
        <v>6.5746627610378652E-2</v>
      </c>
      <c r="AE353" s="10">
        <f t="array" ref="AE353">MEDIAN(IF($Y$4:$Y$2230=AB353,$AA$4:$AA$2230,""))</f>
        <v>0.83405499999843236</v>
      </c>
      <c r="AF353" s="6"/>
      <c r="AG353" s="6"/>
      <c r="AH353" s="10"/>
      <c r="AI353" s="53"/>
      <c r="AJ353" s="10"/>
      <c r="AK353" s="10"/>
    </row>
    <row r="354" spans="1:37" x14ac:dyDescent="0.15">
      <c r="A354" s="50"/>
      <c r="B354" s="13"/>
      <c r="C354" s="6"/>
      <c r="D354" s="6"/>
      <c r="E354" s="6"/>
      <c r="F354" s="10"/>
      <c r="G354" s="10"/>
      <c r="H354" s="10"/>
      <c r="I354" s="6"/>
      <c r="J354" s="81"/>
      <c r="K354" s="10"/>
      <c r="L354" s="53"/>
      <c r="M354" s="10"/>
      <c r="N354" s="10"/>
      <c r="O354" s="6"/>
      <c r="P354" s="10"/>
      <c r="Q354" s="10"/>
      <c r="R354" s="10"/>
      <c r="S354" s="6"/>
      <c r="T354" s="6"/>
      <c r="U354" s="10"/>
      <c r="V354" s="53"/>
      <c r="W354" s="10"/>
      <c r="X354" s="10"/>
      <c r="Y354" s="50">
        <v>39.755283651071998</v>
      </c>
      <c r="Z354" s="13">
        <f t="shared" si="23"/>
        <v>30</v>
      </c>
      <c r="AA354" s="6">
        <v>0.15914499999545062</v>
      </c>
      <c r="AB354" s="50">
        <v>43.467699078144001</v>
      </c>
      <c r="AC354" s="10">
        <f t="shared" si="24"/>
        <v>0.43712499999675125</v>
      </c>
      <c r="AD354" s="10">
        <f t="array" ref="AD354">STDEVP(IF(($Y$4:$Y$2230=AB354),$AA$4:$AA$2230,""))</f>
        <v>0</v>
      </c>
      <c r="AE354" s="10">
        <f t="array" ref="AE354">MEDIAN(IF($Y$4:$Y$2230=AB354,$AA$4:$AA$2230,""))</f>
        <v>0.43712499999675125</v>
      </c>
      <c r="AF354" s="6"/>
      <c r="AG354" s="6"/>
      <c r="AH354" s="10"/>
      <c r="AI354" s="53"/>
      <c r="AJ354" s="10"/>
      <c r="AK354" s="10"/>
    </row>
    <row r="355" spans="1:37" x14ac:dyDescent="0.15">
      <c r="A355" s="50"/>
      <c r="B355" s="13"/>
      <c r="C355" s="6"/>
      <c r="D355" s="6"/>
      <c r="E355" s="6"/>
      <c r="F355" s="10"/>
      <c r="G355" s="10"/>
      <c r="H355" s="10"/>
      <c r="I355" s="6"/>
      <c r="J355" s="81"/>
      <c r="K355" s="10"/>
      <c r="L355" s="53"/>
      <c r="M355" s="10"/>
      <c r="N355" s="10"/>
      <c r="O355" s="6"/>
      <c r="P355" s="10"/>
      <c r="Q355" s="10"/>
      <c r="R355" s="10"/>
      <c r="S355" s="6"/>
      <c r="T355" s="6"/>
      <c r="U355" s="10"/>
      <c r="V355" s="53"/>
      <c r="W355" s="10"/>
      <c r="X355" s="10"/>
      <c r="Y355" s="50">
        <v>38.529826131455998</v>
      </c>
      <c r="Z355" s="13">
        <f t="shared" si="23"/>
        <v>30</v>
      </c>
      <c r="AA355" s="6">
        <v>0.1235999999992341</v>
      </c>
      <c r="AB355" s="50">
        <v>43.539784814591997</v>
      </c>
      <c r="AC355" s="10">
        <f t="shared" si="24"/>
        <v>0.47078749999506575</v>
      </c>
      <c r="AD355" s="10">
        <f t="array" ref="AD355">STDEVP(IF(($Y$4:$Y$2230=AB355),$AA$4:$AA$2230,""))</f>
        <v>0.37197750000116497</v>
      </c>
      <c r="AE355" s="10">
        <f t="array" ref="AE355">MEDIAN(IF($Y$4:$Y$2230=AB355,$AA$4:$AA$2230,""))</f>
        <v>0.47078749999506575</v>
      </c>
      <c r="AF355" s="6"/>
      <c r="AG355" s="6"/>
      <c r="AH355" s="10"/>
      <c r="AI355" s="53"/>
      <c r="AJ355" s="10"/>
      <c r="AK355" s="10"/>
    </row>
    <row r="356" spans="1:37" x14ac:dyDescent="0.15">
      <c r="A356" s="50"/>
      <c r="B356" s="13"/>
      <c r="C356" s="6"/>
      <c r="D356" s="6"/>
      <c r="E356" s="6"/>
      <c r="F356" s="10"/>
      <c r="G356" s="10"/>
      <c r="H356" s="10"/>
      <c r="I356" s="6"/>
      <c r="J356" s="81"/>
      <c r="K356" s="10"/>
      <c r="L356" s="53"/>
      <c r="M356" s="10"/>
      <c r="N356" s="10"/>
      <c r="O356" s="6"/>
      <c r="P356" s="10"/>
      <c r="Q356" s="10"/>
      <c r="R356" s="10"/>
      <c r="S356" s="6"/>
      <c r="T356" s="6"/>
      <c r="U356" s="10"/>
      <c r="V356" s="53"/>
      <c r="W356" s="10"/>
      <c r="X356" s="10"/>
      <c r="Y356" s="50">
        <v>35.682439541760004</v>
      </c>
      <c r="Z356" s="13">
        <f t="shared" si="23"/>
        <v>30</v>
      </c>
      <c r="AA356" s="6">
        <v>0.13905499999521775</v>
      </c>
      <c r="AB356" s="50">
        <v>43.575827682815998</v>
      </c>
      <c r="AC356" s="10">
        <f t="shared" si="24"/>
        <v>0.29656249999720086</v>
      </c>
      <c r="AD356" s="10">
        <f t="array" ref="AD356">STDEVP(IF(($Y$4:$Y$2230=AB356),$AA$4:$AA$2230,""))</f>
        <v>8.5531771909001644E-2</v>
      </c>
      <c r="AE356" s="10">
        <f t="array" ref="AE356">MEDIAN(IF($Y$4:$Y$2230=AB356,$AA$4:$AA$2230,""))</f>
        <v>0.26951249999716131</v>
      </c>
      <c r="AF356" s="6"/>
      <c r="AG356" s="6"/>
      <c r="AH356" s="10"/>
      <c r="AI356" s="53"/>
      <c r="AJ356" s="10"/>
      <c r="AK356" s="10"/>
    </row>
    <row r="357" spans="1:37" x14ac:dyDescent="0.15">
      <c r="A357" s="50"/>
      <c r="B357" s="13"/>
      <c r="C357" s="6"/>
      <c r="D357" s="6"/>
      <c r="E357" s="6"/>
      <c r="F357" s="10"/>
      <c r="G357" s="10"/>
      <c r="H357" s="10"/>
      <c r="I357" s="6"/>
      <c r="J357" s="81"/>
      <c r="K357" s="10"/>
      <c r="L357" s="53"/>
      <c r="M357" s="10"/>
      <c r="N357" s="10"/>
      <c r="O357" s="6"/>
      <c r="P357" s="10"/>
      <c r="Q357" s="10"/>
      <c r="R357" s="10"/>
      <c r="S357" s="6"/>
      <c r="T357" s="6"/>
      <c r="U357" s="10"/>
      <c r="V357" s="53"/>
      <c r="W357" s="10"/>
      <c r="X357" s="10"/>
      <c r="Y357" s="50">
        <v>35.682439541760004</v>
      </c>
      <c r="Z357" s="13">
        <f t="shared" si="23"/>
        <v>30</v>
      </c>
      <c r="AA357" s="6">
        <v>0.1415099999994669</v>
      </c>
      <c r="AB357" s="50">
        <v>43.611870551039999</v>
      </c>
      <c r="AC357" s="10">
        <f t="shared" si="24"/>
        <v>0.51566499999900661</v>
      </c>
      <c r="AD357" s="10">
        <f t="array" ref="AD357">STDEVP(IF(($Y$4:$Y$2230=AB357),$AA$4:$AA$2230,""))</f>
        <v>0.3356550000005486</v>
      </c>
      <c r="AE357" s="10">
        <f t="array" ref="AE357">MEDIAN(IF($Y$4:$Y$2230=AB357,$AA$4:$AA$2230,""))</f>
        <v>0.51566499999900661</v>
      </c>
      <c r="AF357" s="6"/>
      <c r="AG357" s="6"/>
      <c r="AH357" s="10"/>
      <c r="AI357" s="53"/>
      <c r="AJ357" s="10"/>
      <c r="AK357" s="10"/>
    </row>
    <row r="358" spans="1:37" x14ac:dyDescent="0.15">
      <c r="A358" s="50"/>
      <c r="B358" s="13"/>
      <c r="C358" s="6"/>
      <c r="D358" s="6"/>
      <c r="E358" s="6"/>
      <c r="F358" s="10"/>
      <c r="G358" s="10"/>
      <c r="H358" s="10"/>
      <c r="I358" s="6"/>
      <c r="J358" s="81"/>
      <c r="K358" s="10"/>
      <c r="L358" s="53"/>
      <c r="M358" s="10"/>
      <c r="N358" s="10"/>
      <c r="O358" s="6"/>
      <c r="P358" s="10"/>
      <c r="Q358" s="10"/>
      <c r="R358" s="10"/>
      <c r="S358" s="6"/>
      <c r="T358" s="6"/>
      <c r="U358" s="10"/>
      <c r="V358" s="53"/>
      <c r="W358" s="10"/>
      <c r="X358" s="10"/>
      <c r="Y358" s="50">
        <v>28.509908765183997</v>
      </c>
      <c r="Z358" s="13">
        <f t="shared" si="23"/>
        <v>20</v>
      </c>
      <c r="AA358" s="6">
        <v>0.15296499999463564</v>
      </c>
      <c r="AB358" s="50">
        <v>43.683956287487995</v>
      </c>
      <c r="AC358" s="10">
        <f t="shared" si="24"/>
        <v>0.84364499999834508</v>
      </c>
      <c r="AD358" s="10">
        <f t="array" ref="AD358">STDEVP(IF(($Y$4:$Y$2230=AB358),$AA$4:$AA$2230,""))</f>
        <v>3.9700000025217896E-3</v>
      </c>
      <c r="AE358" s="10">
        <f t="array" ref="AE358">MEDIAN(IF($Y$4:$Y$2230=AB358,$AA$4:$AA$2230,""))</f>
        <v>0.84364499999834508</v>
      </c>
      <c r="AF358" s="6"/>
      <c r="AG358" s="6"/>
      <c r="AH358" s="10"/>
      <c r="AI358" s="53"/>
      <c r="AJ358" s="10"/>
      <c r="AK358" s="10"/>
    </row>
    <row r="359" spans="1:37" x14ac:dyDescent="0.15">
      <c r="A359" s="50"/>
      <c r="B359" s="13"/>
      <c r="C359" s="6"/>
      <c r="D359" s="6"/>
      <c r="E359" s="6"/>
      <c r="F359" s="10"/>
      <c r="G359" s="10"/>
      <c r="H359" s="10"/>
      <c r="I359" s="6"/>
      <c r="J359" s="81"/>
      <c r="K359" s="10"/>
      <c r="L359" s="53"/>
      <c r="M359" s="10"/>
      <c r="N359" s="10"/>
      <c r="O359" s="6"/>
      <c r="P359" s="10"/>
      <c r="Q359" s="10"/>
      <c r="R359" s="10"/>
      <c r="S359" s="6"/>
      <c r="T359" s="6"/>
      <c r="U359" s="10"/>
      <c r="V359" s="53"/>
      <c r="W359" s="10"/>
      <c r="X359" s="10"/>
      <c r="Y359" s="50">
        <v>28.509908765183997</v>
      </c>
      <c r="Z359" s="13">
        <f t="shared" si="23"/>
        <v>20</v>
      </c>
      <c r="AA359" s="6">
        <v>0.14041999999946686</v>
      </c>
      <c r="AB359" s="50">
        <v>43.719999155712003</v>
      </c>
      <c r="AC359" s="10">
        <f t="shared" si="24"/>
        <v>0.17438750000069836</v>
      </c>
      <c r="AD359" s="10">
        <f t="array" ref="AD359">STDEVP(IF(($Y$4:$Y$2230=AB359),$AA$4:$AA$2230,""))</f>
        <v>0.16118749999972015</v>
      </c>
      <c r="AE359" s="10">
        <f t="array" ref="AE359">MEDIAN(IF($Y$4:$Y$2230=AB359,$AA$4:$AA$2230,""))</f>
        <v>0.17438750000069836</v>
      </c>
      <c r="AF359" s="6"/>
      <c r="AG359" s="6"/>
      <c r="AH359" s="10"/>
      <c r="AI359" s="53"/>
      <c r="AJ359" s="10"/>
      <c r="AK359" s="10"/>
    </row>
    <row r="360" spans="1:37" x14ac:dyDescent="0.15">
      <c r="A360" s="50"/>
      <c r="B360" s="13"/>
      <c r="C360" s="6"/>
      <c r="D360" s="6"/>
      <c r="E360" s="6"/>
      <c r="F360" s="10"/>
      <c r="G360" s="10"/>
      <c r="H360" s="10"/>
      <c r="I360" s="6"/>
      <c r="J360" s="81"/>
      <c r="K360" s="10"/>
      <c r="L360" s="53"/>
      <c r="M360" s="10"/>
      <c r="N360" s="10"/>
      <c r="O360" s="6"/>
      <c r="P360" s="10"/>
      <c r="Q360" s="10"/>
      <c r="R360" s="10"/>
      <c r="S360" s="6"/>
      <c r="T360" s="6"/>
      <c r="U360" s="10"/>
      <c r="V360" s="53"/>
      <c r="W360" s="10"/>
      <c r="X360" s="10"/>
      <c r="Y360" s="50">
        <v>28.113437214720001</v>
      </c>
      <c r="Z360" s="13">
        <f t="shared" si="23"/>
        <v>20</v>
      </c>
      <c r="AA360" s="6">
        <v>0.13887499999562514</v>
      </c>
      <c r="AB360" s="50">
        <v>43.756042023936004</v>
      </c>
      <c r="AC360" s="10">
        <f t="shared" si="24"/>
        <v>0.83612999999885007</v>
      </c>
      <c r="AD360" s="10">
        <f t="array" ref="AD360">STDEVP(IF(($Y$4:$Y$2230=AB360),$AA$4:$AA$2230,""))</f>
        <v>0</v>
      </c>
      <c r="AE360" s="10">
        <f t="array" ref="AE360">MEDIAN(IF($Y$4:$Y$2230=AB360,$AA$4:$AA$2230,""))</f>
        <v>0.83612999999885007</v>
      </c>
      <c r="AF360" s="6"/>
      <c r="AG360" s="6"/>
      <c r="AH360" s="10"/>
      <c r="AI360" s="53"/>
      <c r="AJ360" s="10"/>
      <c r="AK360" s="10"/>
    </row>
    <row r="361" spans="1:37" x14ac:dyDescent="0.15">
      <c r="A361" s="50"/>
      <c r="B361" s="13"/>
      <c r="C361" s="6"/>
      <c r="D361" s="6"/>
      <c r="E361" s="6"/>
      <c r="F361" s="10"/>
      <c r="G361" s="10"/>
      <c r="H361" s="10"/>
      <c r="I361" s="6"/>
      <c r="J361" s="81"/>
      <c r="K361" s="10"/>
      <c r="L361" s="53"/>
      <c r="M361" s="10"/>
      <c r="N361" s="10"/>
      <c r="O361" s="6"/>
      <c r="P361" s="10"/>
      <c r="Q361" s="10"/>
      <c r="R361" s="10"/>
      <c r="S361" s="6"/>
      <c r="T361" s="6"/>
      <c r="U361" s="10"/>
      <c r="V361" s="53"/>
      <c r="W361" s="10"/>
      <c r="X361" s="10"/>
      <c r="Y361" s="50">
        <v>28.113437214720001</v>
      </c>
      <c r="Z361" s="13">
        <f t="shared" si="23"/>
        <v>20</v>
      </c>
      <c r="AA361" s="6">
        <v>0.13932999999946682</v>
      </c>
      <c r="AB361" s="50">
        <v>43.792084892159998</v>
      </c>
      <c r="AC361" s="10">
        <f t="shared" si="24"/>
        <v>0.20519500000072788</v>
      </c>
      <c r="AD361" s="10">
        <f t="array" ref="AD361">STDEVP(IF(($Y$4:$Y$2230=AB361),$AA$4:$AA$2230,""))</f>
        <v>0</v>
      </c>
      <c r="AE361" s="10">
        <f t="array" ref="AE361">MEDIAN(IF($Y$4:$Y$2230=AB361,$AA$4:$AA$2230,""))</f>
        <v>0.20519500000072788</v>
      </c>
      <c r="AF361" s="6"/>
      <c r="AG361" s="6"/>
      <c r="AH361" s="10"/>
      <c r="AI361" s="53"/>
      <c r="AJ361" s="10"/>
      <c r="AK361" s="10"/>
    </row>
    <row r="362" spans="1:37" x14ac:dyDescent="0.15">
      <c r="A362" s="50"/>
      <c r="B362" s="13"/>
      <c r="C362" s="6"/>
      <c r="D362" s="6"/>
      <c r="E362" s="6"/>
      <c r="F362" s="10"/>
      <c r="G362" s="10"/>
      <c r="H362" s="10"/>
      <c r="I362" s="6"/>
      <c r="J362" s="81"/>
      <c r="K362" s="10"/>
      <c r="L362" s="53"/>
      <c r="M362" s="10"/>
      <c r="N362" s="10"/>
      <c r="O362" s="6"/>
      <c r="P362" s="10"/>
      <c r="Q362" s="10"/>
      <c r="R362" s="10"/>
      <c r="S362" s="6"/>
      <c r="T362" s="6"/>
      <c r="U362" s="10"/>
      <c r="V362" s="53"/>
      <c r="W362" s="10"/>
      <c r="X362" s="10"/>
      <c r="Y362" s="50">
        <v>31.249166750207998</v>
      </c>
      <c r="Z362" s="13">
        <f t="shared" si="23"/>
        <v>30</v>
      </c>
      <c r="AA362" s="6">
        <v>0.13978499999603256</v>
      </c>
      <c r="AB362" s="50">
        <v>43.864170628608001</v>
      </c>
      <c r="AC362" s="10">
        <f t="shared" si="24"/>
        <v>0.51605749999785677</v>
      </c>
      <c r="AD362" s="10">
        <f t="array" ref="AD362">STDEVP(IF(($Y$4:$Y$2230=AB362),$AA$4:$AA$2230,""))</f>
        <v>0.41459276040577442</v>
      </c>
      <c r="AE362" s="10">
        <f t="array" ref="AE362">MEDIAN(IF($Y$4:$Y$2230=AB362,$AA$4:$AA$2230,""))</f>
        <v>0.50388749999763538</v>
      </c>
      <c r="AF362" s="6"/>
      <c r="AG362" s="6"/>
      <c r="AH362" s="10"/>
      <c r="AI362" s="53"/>
      <c r="AJ362" s="10"/>
      <c r="AK362" s="10"/>
    </row>
    <row r="363" spans="1:37" x14ac:dyDescent="0.15">
      <c r="A363" s="50"/>
      <c r="B363" s="13"/>
      <c r="C363" s="6"/>
      <c r="D363" s="6"/>
      <c r="E363" s="6"/>
      <c r="F363" s="10"/>
      <c r="G363" s="10"/>
      <c r="H363" s="10"/>
      <c r="I363" s="6"/>
      <c r="J363" s="81"/>
      <c r="K363" s="10"/>
      <c r="L363" s="53"/>
      <c r="M363" s="10"/>
      <c r="N363" s="10"/>
      <c r="O363" s="6"/>
      <c r="P363" s="10"/>
      <c r="Q363" s="10"/>
      <c r="R363" s="10"/>
      <c r="S363" s="6"/>
      <c r="T363" s="6"/>
      <c r="U363" s="10"/>
      <c r="V363" s="53"/>
      <c r="W363" s="10"/>
      <c r="X363" s="10"/>
      <c r="Y363" s="50">
        <v>31.249166750207998</v>
      </c>
      <c r="Z363" s="13">
        <f t="shared" si="23"/>
        <v>30</v>
      </c>
      <c r="AA363" s="6">
        <v>0.13523999999521763</v>
      </c>
      <c r="AB363" s="50">
        <v>43.900213496832002</v>
      </c>
      <c r="AC363" s="10">
        <f t="shared" si="24"/>
        <v>0.1068099999987937</v>
      </c>
      <c r="AD363" s="10">
        <f t="array" ref="AD363">STDEVP(IF(($Y$4:$Y$2230=AB363),$AA$4:$AA$2230,""))</f>
        <v>0</v>
      </c>
      <c r="AE363" s="10">
        <f t="array" ref="AE363">MEDIAN(IF($Y$4:$Y$2230=AB363,$AA$4:$AA$2230,""))</f>
        <v>0.1068099999987937</v>
      </c>
      <c r="AF363" s="6"/>
      <c r="AG363" s="6"/>
      <c r="AH363" s="10"/>
      <c r="AI363" s="53"/>
      <c r="AJ363" s="10"/>
      <c r="AK363" s="10"/>
    </row>
    <row r="364" spans="1:37" x14ac:dyDescent="0.15">
      <c r="A364" s="50"/>
      <c r="B364" s="13"/>
      <c r="C364" s="6"/>
      <c r="D364" s="6"/>
      <c r="E364" s="6"/>
      <c r="F364" s="10"/>
      <c r="G364" s="10"/>
      <c r="H364" s="10"/>
      <c r="I364" s="6"/>
      <c r="J364" s="81"/>
      <c r="K364" s="10"/>
      <c r="L364" s="53"/>
      <c r="M364" s="10"/>
      <c r="N364" s="10"/>
      <c r="O364" s="6"/>
      <c r="P364" s="10"/>
      <c r="Q364" s="10"/>
      <c r="R364" s="10"/>
      <c r="S364" s="6"/>
      <c r="T364" s="6"/>
      <c r="U364" s="10"/>
      <c r="V364" s="53"/>
      <c r="W364" s="10"/>
      <c r="X364" s="10"/>
      <c r="Y364" s="50">
        <v>34.420939153920003</v>
      </c>
      <c r="Z364" s="13">
        <f t="shared" si="23"/>
        <v>30</v>
      </c>
      <c r="AA364" s="6">
        <v>0.13714999999946675</v>
      </c>
      <c r="AB364" s="50">
        <v>43.936256365055996</v>
      </c>
      <c r="AC364" s="10">
        <f t="shared" si="24"/>
        <v>0.40776999999576846</v>
      </c>
      <c r="AD364" s="10">
        <f t="array" ref="AD364">STDEVP(IF(($Y$4:$Y$2230=AB364),$AA$4:$AA$2230,""))</f>
        <v>0.11216500000017882</v>
      </c>
      <c r="AE364" s="10">
        <f t="array" ref="AE364">MEDIAN(IF($Y$4:$Y$2230=AB364,$AA$4:$AA$2230,""))</f>
        <v>0.40776999999576846</v>
      </c>
      <c r="AF364" s="6"/>
      <c r="AG364" s="6"/>
      <c r="AH364" s="10"/>
      <c r="AI364" s="53"/>
      <c r="AJ364" s="10"/>
      <c r="AK364" s="10"/>
    </row>
    <row r="365" spans="1:37" x14ac:dyDescent="0.15">
      <c r="A365" s="50"/>
      <c r="B365" s="13"/>
      <c r="C365" s="6"/>
      <c r="D365" s="6"/>
      <c r="E365" s="6"/>
      <c r="F365" s="10"/>
      <c r="G365" s="10"/>
      <c r="H365" s="10"/>
      <c r="I365" s="6"/>
      <c r="J365" s="81"/>
      <c r="K365" s="10"/>
      <c r="L365" s="53"/>
      <c r="M365" s="10"/>
      <c r="N365" s="10"/>
      <c r="O365" s="6"/>
      <c r="P365" s="10"/>
      <c r="Q365" s="10"/>
      <c r="R365" s="10"/>
      <c r="S365" s="6"/>
      <c r="T365" s="6"/>
      <c r="U365" s="10"/>
      <c r="V365" s="53"/>
      <c r="W365" s="10"/>
      <c r="X365" s="10"/>
      <c r="Y365" s="50">
        <v>38.133354580991998</v>
      </c>
      <c r="Z365" s="13">
        <f t="shared" si="23"/>
        <v>30</v>
      </c>
      <c r="AA365" s="6">
        <v>0.14660499999422805</v>
      </c>
      <c r="AB365" s="50">
        <v>43.972299233279998</v>
      </c>
      <c r="AC365" s="10">
        <f t="shared" si="24"/>
        <v>0.31194499999640901</v>
      </c>
      <c r="AD365" s="10">
        <f t="array" ref="AD365">STDEVP(IF(($Y$4:$Y$2230=AB365),$AA$4:$AA$2230,""))</f>
        <v>0</v>
      </c>
      <c r="AE365" s="10">
        <f t="array" ref="AE365">MEDIAN(IF($Y$4:$Y$2230=AB365,$AA$4:$AA$2230,""))</f>
        <v>0.31194499999640901</v>
      </c>
      <c r="AF365" s="6"/>
      <c r="AG365" s="6"/>
      <c r="AH365" s="10"/>
      <c r="AI365" s="53"/>
      <c r="AJ365" s="10"/>
      <c r="AK365" s="10"/>
    </row>
    <row r="366" spans="1:37" x14ac:dyDescent="0.15">
      <c r="A366" s="50"/>
      <c r="B366" s="13"/>
      <c r="C366" s="6"/>
      <c r="D366" s="6"/>
      <c r="E366" s="6"/>
      <c r="F366" s="10"/>
      <c r="G366" s="10"/>
      <c r="H366" s="10"/>
      <c r="I366" s="6"/>
      <c r="J366" s="81"/>
      <c r="K366" s="10"/>
      <c r="L366" s="53"/>
      <c r="M366" s="10"/>
      <c r="N366" s="10"/>
      <c r="O366" s="6"/>
      <c r="P366" s="10"/>
      <c r="Q366" s="10"/>
      <c r="R366" s="10"/>
      <c r="S366" s="6"/>
      <c r="T366" s="6"/>
      <c r="U366" s="10"/>
      <c r="V366" s="53"/>
      <c r="W366" s="10"/>
      <c r="X366" s="10"/>
      <c r="Y366" s="50">
        <v>39.935497992191998</v>
      </c>
      <c r="Z366" s="13">
        <f t="shared" si="23"/>
        <v>30</v>
      </c>
      <c r="AA366" s="6">
        <v>0.25705999999865181</v>
      </c>
      <c r="AB366" s="50">
        <v>44.008342101504006</v>
      </c>
      <c r="AC366" s="10">
        <f t="shared" si="24"/>
        <v>0.76998999999711026</v>
      </c>
      <c r="AD366" s="10">
        <f t="array" ref="AD366">STDEVP(IF(($Y$4:$Y$2230=AB366),$AA$4:$AA$2230,""))</f>
        <v>4.5499999996536644E-2</v>
      </c>
      <c r="AE366" s="10">
        <f t="array" ref="AE366">MEDIAN(IF($Y$4:$Y$2230=AB366,$AA$4:$AA$2230,""))</f>
        <v>0.76998999999711026</v>
      </c>
      <c r="AF366" s="6"/>
      <c r="AG366" s="6"/>
      <c r="AH366" s="10"/>
      <c r="AI366" s="53"/>
      <c r="AJ366" s="10"/>
      <c r="AK366" s="10"/>
    </row>
    <row r="367" spans="1:37" x14ac:dyDescent="0.15">
      <c r="A367" s="50"/>
      <c r="B367" s="13"/>
      <c r="C367" s="6"/>
      <c r="D367" s="6"/>
      <c r="E367" s="6"/>
      <c r="F367" s="10"/>
      <c r="G367" s="10"/>
      <c r="H367" s="10"/>
      <c r="I367" s="6"/>
      <c r="J367" s="81"/>
      <c r="K367" s="10"/>
      <c r="L367" s="53"/>
      <c r="M367" s="10"/>
      <c r="N367" s="10"/>
      <c r="O367" s="6"/>
      <c r="P367" s="10"/>
      <c r="Q367" s="10"/>
      <c r="R367" s="10"/>
      <c r="S367" s="6"/>
      <c r="T367" s="6"/>
      <c r="U367" s="10"/>
      <c r="V367" s="53"/>
      <c r="W367" s="10"/>
      <c r="X367" s="10"/>
      <c r="Y367" s="50">
        <v>41.052826907136001</v>
      </c>
      <c r="Z367" s="13">
        <f t="shared" si="23"/>
        <v>40</v>
      </c>
      <c r="AA367" s="6">
        <v>0.24651499999661453</v>
      </c>
      <c r="AB367" s="50">
        <v>44.044384969728007</v>
      </c>
      <c r="AC367" s="10">
        <f t="shared" si="24"/>
        <v>0.87302499999650196</v>
      </c>
      <c r="AD367" s="10">
        <f t="array" ref="AD367">STDEVP(IF(($Y$4:$Y$2230=AB367),$AA$4:$AA$2230,""))</f>
        <v>4.1221208337106609E-2</v>
      </c>
      <c r="AE367" s="10">
        <f t="array" ref="AE367">MEDIAN(IF($Y$4:$Y$2230=AB367,$AA$4:$AA$2230,""))</f>
        <v>0.84410499999388411</v>
      </c>
      <c r="AF367" s="6"/>
      <c r="AG367" s="6"/>
      <c r="AH367" s="10"/>
      <c r="AI367" s="53"/>
      <c r="AJ367" s="10"/>
      <c r="AK367" s="10"/>
    </row>
    <row r="368" spans="1:37" x14ac:dyDescent="0.15">
      <c r="A368" s="50"/>
      <c r="B368" s="13"/>
      <c r="C368" s="6"/>
      <c r="D368" s="6"/>
      <c r="E368" s="6"/>
      <c r="F368" s="10"/>
      <c r="G368" s="10"/>
      <c r="H368" s="10"/>
      <c r="I368" s="6"/>
      <c r="J368" s="81"/>
      <c r="K368" s="10"/>
      <c r="L368" s="53"/>
      <c r="M368" s="10"/>
      <c r="N368" s="10"/>
      <c r="O368" s="6"/>
      <c r="P368" s="10"/>
      <c r="Q368" s="10"/>
      <c r="R368" s="10"/>
      <c r="S368" s="6"/>
      <c r="T368" s="6"/>
      <c r="U368" s="10"/>
      <c r="V368" s="53"/>
      <c r="W368" s="10"/>
      <c r="X368" s="10"/>
      <c r="Y368" s="50">
        <v>41.377212721152006</v>
      </c>
      <c r="Z368" s="13">
        <f t="shared" si="23"/>
        <v>40</v>
      </c>
      <c r="AA368" s="6">
        <v>0.2389699999988264</v>
      </c>
      <c r="AB368" s="50">
        <v>44.080427837952001</v>
      </c>
      <c r="AC368" s="10">
        <f t="shared" si="24"/>
        <v>0.89968249999671734</v>
      </c>
      <c r="AD368" s="10">
        <f t="array" ref="AD368">STDEVP(IF(($Y$4:$Y$2230=AB368),$AA$4:$AA$2230,""))</f>
        <v>3.5092500002400606E-2</v>
      </c>
      <c r="AE368" s="10">
        <f t="array" ref="AE368">MEDIAN(IF($Y$4:$Y$2230=AB368,$AA$4:$AA$2230,""))</f>
        <v>0.89968249999671734</v>
      </c>
      <c r="AF368" s="6"/>
      <c r="AG368" s="6"/>
      <c r="AH368" s="10"/>
      <c r="AI368" s="53"/>
      <c r="AJ368" s="10"/>
      <c r="AK368" s="10"/>
    </row>
    <row r="369" spans="1:37" x14ac:dyDescent="0.15">
      <c r="A369" s="50"/>
      <c r="B369" s="13"/>
      <c r="C369" s="6"/>
      <c r="D369" s="6"/>
      <c r="E369" s="6"/>
      <c r="F369" s="10"/>
      <c r="G369" s="10"/>
      <c r="H369" s="10"/>
      <c r="I369" s="6"/>
      <c r="J369" s="81"/>
      <c r="K369" s="10"/>
      <c r="L369" s="53"/>
      <c r="M369" s="10"/>
      <c r="N369" s="10"/>
      <c r="O369" s="6"/>
      <c r="P369" s="10"/>
      <c r="Q369" s="10"/>
      <c r="R369" s="10"/>
      <c r="S369" s="6"/>
      <c r="T369" s="6"/>
      <c r="U369" s="10"/>
      <c r="V369" s="53"/>
      <c r="W369" s="10"/>
      <c r="X369" s="10"/>
      <c r="Y369" s="50">
        <v>41.196998380031999</v>
      </c>
      <c r="Z369" s="13">
        <f t="shared" si="23"/>
        <v>40</v>
      </c>
      <c r="AA369" s="6">
        <v>0.23842499999882638</v>
      </c>
      <c r="AB369" s="50">
        <v>44.116470706176003</v>
      </c>
      <c r="AC369" s="10">
        <f t="shared" si="24"/>
        <v>0.5546400000000915</v>
      </c>
      <c r="AD369" s="10">
        <f t="array" ref="AD369">STDEVP(IF(($Y$4:$Y$2230=AB369),$AA$4:$AA$2230,""))</f>
        <v>0</v>
      </c>
      <c r="AE369" s="10">
        <f t="array" ref="AE369">MEDIAN(IF($Y$4:$Y$2230=AB369,$AA$4:$AA$2230,""))</f>
        <v>0.5546400000000915</v>
      </c>
      <c r="AF369" s="6"/>
      <c r="AG369" s="6"/>
      <c r="AH369" s="10"/>
      <c r="AI369" s="53"/>
      <c r="AJ369" s="10"/>
      <c r="AK369" s="10"/>
    </row>
    <row r="370" spans="1:37" x14ac:dyDescent="0.15">
      <c r="A370" s="50"/>
      <c r="B370" s="13"/>
      <c r="C370" s="6"/>
      <c r="D370" s="6"/>
      <c r="E370" s="6"/>
      <c r="F370" s="10"/>
      <c r="G370" s="10"/>
      <c r="H370" s="10"/>
      <c r="I370" s="6"/>
      <c r="J370" s="81"/>
      <c r="K370" s="10"/>
      <c r="L370" s="53"/>
      <c r="M370" s="10"/>
      <c r="N370" s="10"/>
      <c r="O370" s="6"/>
      <c r="P370" s="10"/>
      <c r="Q370" s="10"/>
      <c r="R370" s="10"/>
      <c r="S370" s="6"/>
      <c r="T370" s="6"/>
      <c r="U370" s="10"/>
      <c r="V370" s="53"/>
      <c r="W370" s="10"/>
      <c r="X370" s="10"/>
      <c r="Y370" s="50">
        <v>39.358812100607999</v>
      </c>
      <c r="Z370" s="13">
        <f t="shared" si="23"/>
        <v>30</v>
      </c>
      <c r="AA370" s="6">
        <v>0.23633499999498464</v>
      </c>
      <c r="AB370" s="50">
        <v>44.188556442623998</v>
      </c>
      <c r="AC370" s="10">
        <f t="shared" si="24"/>
        <v>0.51362499999898614</v>
      </c>
      <c r="AD370" s="10">
        <f t="array" ref="AD370">STDEVP(IF(($Y$4:$Y$2230=AB370),$AA$4:$AA$2230,""))</f>
        <v>0.44796999999812431</v>
      </c>
      <c r="AE370" s="10">
        <f t="array" ref="AE370">MEDIAN(IF($Y$4:$Y$2230=AB370,$AA$4:$AA$2230,""))</f>
        <v>0.51362499999898614</v>
      </c>
      <c r="AF370" s="6"/>
      <c r="AG370" s="6"/>
      <c r="AH370" s="10"/>
      <c r="AI370" s="53"/>
      <c r="AJ370" s="10"/>
      <c r="AK370" s="10"/>
    </row>
    <row r="371" spans="1:37" x14ac:dyDescent="0.15">
      <c r="A371" s="50"/>
      <c r="B371" s="13"/>
      <c r="C371" s="6"/>
      <c r="D371" s="6"/>
      <c r="E371" s="6"/>
      <c r="F371" s="10"/>
      <c r="G371" s="10"/>
      <c r="H371" s="10"/>
      <c r="I371" s="6"/>
      <c r="J371" s="81"/>
      <c r="K371" s="10"/>
      <c r="L371" s="53"/>
      <c r="M371" s="10"/>
      <c r="N371" s="10"/>
      <c r="O371" s="6"/>
      <c r="P371" s="10"/>
      <c r="Q371" s="10"/>
      <c r="R371" s="10"/>
      <c r="S371" s="6"/>
      <c r="T371" s="6"/>
      <c r="U371" s="10"/>
      <c r="V371" s="53"/>
      <c r="W371" s="10"/>
      <c r="X371" s="10"/>
      <c r="Y371" s="50">
        <v>39.214640627712001</v>
      </c>
      <c r="Z371" s="13">
        <f t="shared" si="23"/>
        <v>30</v>
      </c>
      <c r="AA371" s="6">
        <v>0.23878999999923378</v>
      </c>
      <c r="AB371" s="50">
        <v>44.224599310847999</v>
      </c>
      <c r="AC371" s="10">
        <f t="shared" si="24"/>
        <v>0.68694499999929737</v>
      </c>
      <c r="AD371" s="10">
        <f t="array" ref="AD371">STDEVP(IF(($Y$4:$Y$2230=AB371),$AA$4:$AA$2230,""))</f>
        <v>0.27108499999846486</v>
      </c>
      <c r="AE371" s="10">
        <f t="array" ref="AE371">MEDIAN(IF($Y$4:$Y$2230=AB371,$AA$4:$AA$2230,""))</f>
        <v>0.68694499999929737</v>
      </c>
      <c r="AF371" s="6"/>
      <c r="AG371" s="6"/>
      <c r="AH371" s="10"/>
      <c r="AI371" s="53"/>
      <c r="AJ371" s="10"/>
      <c r="AK371" s="10"/>
    </row>
    <row r="372" spans="1:37" x14ac:dyDescent="0.15">
      <c r="A372" s="50"/>
      <c r="B372" s="13"/>
      <c r="C372" s="6"/>
      <c r="D372" s="6"/>
      <c r="E372" s="6"/>
      <c r="F372" s="10"/>
      <c r="G372" s="10"/>
      <c r="H372" s="10"/>
      <c r="I372" s="6"/>
      <c r="J372" s="81"/>
      <c r="K372" s="10"/>
      <c r="L372" s="53"/>
      <c r="M372" s="10"/>
      <c r="N372" s="10"/>
      <c r="O372" s="6"/>
      <c r="P372" s="10"/>
      <c r="Q372" s="10"/>
      <c r="R372" s="10"/>
      <c r="S372" s="6"/>
      <c r="T372" s="6"/>
      <c r="U372" s="10"/>
      <c r="V372" s="53"/>
      <c r="W372" s="10"/>
      <c r="X372" s="10"/>
      <c r="Y372" s="50">
        <v>40.404055279104007</v>
      </c>
      <c r="Z372" s="13">
        <f t="shared" si="23"/>
        <v>40</v>
      </c>
      <c r="AA372" s="6">
        <v>0.24624500000086358</v>
      </c>
      <c r="AB372" s="50">
        <v>44.260642179072001</v>
      </c>
      <c r="AC372" s="10">
        <f t="shared" si="24"/>
        <v>0.31480749999703439</v>
      </c>
      <c r="AD372" s="10">
        <f t="array" ref="AD372">STDEVP(IF(($Y$4:$Y$2230=AB372),$AA$4:$AA$2230,""))</f>
        <v>0.13177250000175417</v>
      </c>
      <c r="AE372" s="10">
        <f t="array" ref="AE372">MEDIAN(IF($Y$4:$Y$2230=AB372,$AA$4:$AA$2230,""))</f>
        <v>0.31480749999703439</v>
      </c>
      <c r="AF372" s="6"/>
      <c r="AG372" s="6"/>
      <c r="AH372" s="10"/>
      <c r="AI372" s="53"/>
      <c r="AJ372" s="10"/>
      <c r="AK372" s="10"/>
    </row>
    <row r="373" spans="1:37" x14ac:dyDescent="0.15">
      <c r="A373" s="50"/>
      <c r="B373" s="13"/>
      <c r="C373" s="6"/>
      <c r="D373" s="6"/>
      <c r="E373" s="6"/>
      <c r="F373" s="10"/>
      <c r="G373" s="10"/>
      <c r="H373" s="10"/>
      <c r="I373" s="6"/>
      <c r="J373" s="81"/>
      <c r="K373" s="10"/>
      <c r="L373" s="53"/>
      <c r="M373" s="10"/>
      <c r="N373" s="10"/>
      <c r="O373" s="6"/>
      <c r="P373" s="10"/>
      <c r="Q373" s="10"/>
      <c r="R373" s="10"/>
      <c r="S373" s="6"/>
      <c r="T373" s="6"/>
      <c r="U373" s="10"/>
      <c r="V373" s="53"/>
      <c r="W373" s="10"/>
      <c r="X373" s="10"/>
      <c r="Y373" s="50">
        <v>47.180114505215997</v>
      </c>
      <c r="Z373" s="13">
        <f t="shared" si="23"/>
        <v>40</v>
      </c>
      <c r="AA373" s="6">
        <v>0.24560999999742927</v>
      </c>
      <c r="AB373" s="50">
        <v>44.296685047295995</v>
      </c>
      <c r="AC373" s="10">
        <f t="shared" si="24"/>
        <v>0.68661874999832984</v>
      </c>
      <c r="AD373" s="10">
        <f t="array" ref="AD373">STDEVP(IF(($Y$4:$Y$2230=AB373),$AA$4:$AA$2230,""))</f>
        <v>0.25378431185286238</v>
      </c>
      <c r="AE373" s="10">
        <f t="array" ref="AE373">MEDIAN(IF($Y$4:$Y$2230=AB373,$AA$4:$AA$2230,""))</f>
        <v>0.69843499999850134</v>
      </c>
      <c r="AF373" s="6"/>
      <c r="AG373" s="6"/>
      <c r="AH373" s="10"/>
      <c r="AI373" s="53"/>
      <c r="AJ373" s="10"/>
      <c r="AK373" s="10"/>
    </row>
    <row r="374" spans="1:37" x14ac:dyDescent="0.15">
      <c r="A374" s="50"/>
      <c r="B374" s="13"/>
      <c r="C374" s="6"/>
      <c r="D374" s="6"/>
      <c r="E374" s="6"/>
      <c r="F374" s="10"/>
      <c r="G374" s="10"/>
      <c r="H374" s="10"/>
      <c r="I374" s="6"/>
      <c r="J374" s="81"/>
      <c r="K374" s="10"/>
      <c r="L374" s="53"/>
      <c r="M374" s="10"/>
      <c r="N374" s="10"/>
      <c r="O374" s="6"/>
      <c r="P374" s="10"/>
      <c r="Q374" s="10"/>
      <c r="R374" s="10"/>
      <c r="S374" s="6"/>
      <c r="T374" s="6"/>
      <c r="U374" s="10"/>
      <c r="V374" s="53"/>
      <c r="W374" s="10"/>
      <c r="X374" s="10"/>
      <c r="Y374" s="50">
        <v>47.216157373439998</v>
      </c>
      <c r="Z374" s="13">
        <f t="shared" si="23"/>
        <v>40</v>
      </c>
      <c r="AA374" s="6">
        <v>0.21236499999742819</v>
      </c>
      <c r="AB374" s="50">
        <v>44.332727915519996</v>
      </c>
      <c r="AC374" s="10">
        <f t="shared" si="24"/>
        <v>0.31936999999899607</v>
      </c>
      <c r="AD374" s="10">
        <f t="array" ref="AD374">STDEVP(IF(($Y$4:$Y$2230=AB374),$AA$4:$AA$2230,""))</f>
        <v>0</v>
      </c>
      <c r="AE374" s="10">
        <f t="array" ref="AE374">MEDIAN(IF($Y$4:$Y$2230=AB374,$AA$4:$AA$2230,""))</f>
        <v>0.31936999999899607</v>
      </c>
      <c r="AF374" s="6"/>
      <c r="AG374" s="6"/>
      <c r="AH374" s="10"/>
      <c r="AI374" s="53"/>
      <c r="AJ374" s="10"/>
      <c r="AK374" s="10"/>
    </row>
    <row r="375" spans="1:37" x14ac:dyDescent="0.15">
      <c r="A375" s="50"/>
      <c r="B375" s="13"/>
      <c r="C375" s="6"/>
      <c r="D375" s="6"/>
      <c r="E375" s="6"/>
      <c r="F375" s="10"/>
      <c r="G375" s="10"/>
      <c r="H375" s="10"/>
      <c r="I375" s="6"/>
      <c r="J375" s="81"/>
      <c r="K375" s="10"/>
      <c r="L375" s="53"/>
      <c r="M375" s="10"/>
      <c r="N375" s="10"/>
      <c r="O375" s="6"/>
      <c r="P375" s="10"/>
      <c r="Q375" s="10"/>
      <c r="R375" s="10"/>
      <c r="S375" s="6"/>
      <c r="T375" s="6"/>
      <c r="U375" s="10"/>
      <c r="V375" s="53"/>
      <c r="W375" s="10"/>
      <c r="X375" s="10"/>
      <c r="Y375" s="50">
        <v>47.216157373439998</v>
      </c>
      <c r="Z375" s="13">
        <f t="shared" si="23"/>
        <v>40</v>
      </c>
      <c r="AA375" s="6">
        <v>0.23843000000004855</v>
      </c>
      <c r="AB375" s="50">
        <v>44.368770783743997</v>
      </c>
      <c r="AC375" s="10">
        <f t="shared" si="24"/>
        <v>0.17064999999380115</v>
      </c>
      <c r="AD375" s="10">
        <f t="array" ref="AD375">STDEVP(IF(($Y$4:$Y$2230=AB375),$AA$4:$AA$2230,""))</f>
        <v>0</v>
      </c>
      <c r="AE375" s="10">
        <f t="array" ref="AE375">MEDIAN(IF($Y$4:$Y$2230=AB375,$AA$4:$AA$2230,""))</f>
        <v>0.17064999999380115</v>
      </c>
      <c r="AF375" s="6"/>
      <c r="AG375" s="6"/>
      <c r="AH375" s="10"/>
      <c r="AI375" s="53"/>
      <c r="AJ375" s="10"/>
      <c r="AK375" s="10"/>
    </row>
    <row r="376" spans="1:37" x14ac:dyDescent="0.15">
      <c r="A376" s="50"/>
      <c r="B376" s="13"/>
      <c r="C376" s="6"/>
      <c r="D376" s="6"/>
      <c r="E376" s="6"/>
      <c r="F376" s="10"/>
      <c r="G376" s="10"/>
      <c r="H376" s="10"/>
      <c r="I376" s="6"/>
      <c r="J376" s="81"/>
      <c r="K376" s="10"/>
      <c r="L376" s="53"/>
      <c r="M376" s="10"/>
      <c r="N376" s="10"/>
      <c r="O376" s="6"/>
      <c r="P376" s="10"/>
      <c r="Q376" s="10"/>
      <c r="R376" s="10"/>
      <c r="S376" s="6"/>
      <c r="T376" s="6"/>
      <c r="U376" s="10"/>
      <c r="V376" s="53"/>
      <c r="W376" s="10"/>
      <c r="X376" s="10"/>
      <c r="Y376" s="50">
        <v>47.216157373439998</v>
      </c>
      <c r="Z376" s="13">
        <f t="shared" si="23"/>
        <v>40</v>
      </c>
      <c r="AA376" s="6">
        <v>0.25988499999725456</v>
      </c>
      <c r="AB376" s="50">
        <v>44.440856520192</v>
      </c>
      <c r="AC376" s="10">
        <f t="shared" si="24"/>
        <v>0.69092499999786949</v>
      </c>
      <c r="AD376" s="10">
        <f t="array" ref="AD376">STDEVP(IF(($Y$4:$Y$2230=AB376),$AA$4:$AA$2230,""))</f>
        <v>0.2644850000014814</v>
      </c>
      <c r="AE376" s="10">
        <f t="array" ref="AE376">MEDIAN(IF($Y$4:$Y$2230=AB376,$AA$4:$AA$2230,""))</f>
        <v>0.69092499999786949</v>
      </c>
      <c r="AF376" s="6"/>
      <c r="AG376" s="6"/>
      <c r="AH376" s="10"/>
      <c r="AI376" s="53"/>
      <c r="AJ376" s="10"/>
      <c r="AK376" s="10"/>
    </row>
    <row r="377" spans="1:37" x14ac:dyDescent="0.15">
      <c r="A377" s="50"/>
      <c r="B377" s="13"/>
      <c r="C377" s="6"/>
      <c r="D377" s="6"/>
      <c r="E377" s="6"/>
      <c r="F377" s="10"/>
      <c r="G377" s="10"/>
      <c r="H377" s="10"/>
      <c r="I377" s="6"/>
      <c r="J377" s="81"/>
      <c r="K377" s="10"/>
      <c r="L377" s="53"/>
      <c r="M377" s="10"/>
      <c r="N377" s="10"/>
      <c r="O377" s="6"/>
      <c r="P377" s="10"/>
      <c r="Q377" s="10"/>
      <c r="R377" s="10"/>
      <c r="S377" s="6"/>
      <c r="T377" s="6"/>
      <c r="U377" s="10"/>
      <c r="V377" s="53"/>
      <c r="W377" s="10"/>
      <c r="X377" s="10"/>
      <c r="Y377" s="50">
        <v>47.216157373439998</v>
      </c>
      <c r="Z377" s="13">
        <f t="shared" si="23"/>
        <v>40</v>
      </c>
      <c r="AA377" s="6">
        <v>0.25479499999643962</v>
      </c>
      <c r="AB377" s="50">
        <v>44.476899388415994</v>
      </c>
      <c r="AC377" s="10">
        <f t="shared" si="24"/>
        <v>0.71347999999599843</v>
      </c>
      <c r="AD377" s="10">
        <f t="array" ref="AD377">STDEVP(IF(($Y$4:$Y$2230=AB377),$AA$4:$AA$2230,""))</f>
        <v>0</v>
      </c>
      <c r="AE377" s="10">
        <f t="array" ref="AE377">MEDIAN(IF($Y$4:$Y$2230=AB377,$AA$4:$AA$2230,""))</f>
        <v>0.71347999999599843</v>
      </c>
      <c r="AF377" s="6"/>
      <c r="AG377" s="6"/>
      <c r="AH377" s="10"/>
      <c r="AI377" s="53"/>
      <c r="AJ377" s="10"/>
      <c r="AK377" s="10"/>
    </row>
    <row r="378" spans="1:37" x14ac:dyDescent="0.15">
      <c r="A378" s="50"/>
      <c r="B378" s="13"/>
      <c r="C378" s="6"/>
      <c r="D378" s="6"/>
      <c r="E378" s="6"/>
      <c r="F378" s="10"/>
      <c r="G378" s="10"/>
      <c r="H378" s="10"/>
      <c r="I378" s="6"/>
      <c r="J378" s="81"/>
      <c r="K378" s="10"/>
      <c r="L378" s="53"/>
      <c r="M378" s="10"/>
      <c r="N378" s="10"/>
      <c r="O378" s="6"/>
      <c r="P378" s="10"/>
      <c r="Q378" s="10"/>
      <c r="R378" s="10"/>
      <c r="S378" s="6"/>
      <c r="T378" s="6"/>
      <c r="U378" s="10"/>
      <c r="V378" s="53"/>
      <c r="W378" s="10"/>
      <c r="X378" s="10"/>
      <c r="Y378" s="50">
        <v>47.216157373439998</v>
      </c>
      <c r="Z378" s="13">
        <f t="shared" si="23"/>
        <v>40</v>
      </c>
      <c r="AA378" s="6">
        <v>0.37224999999865149</v>
      </c>
      <c r="AB378" s="50">
        <v>44.585027993087998</v>
      </c>
      <c r="AC378" s="10">
        <f t="shared" si="24"/>
        <v>0.52917999999683563</v>
      </c>
      <c r="AD378" s="10">
        <f t="array" ref="AD378">STDEVP(IF(($Y$4:$Y$2230=AB378),$AA$4:$AA$2230,""))</f>
        <v>0.35907500000303449</v>
      </c>
      <c r="AE378" s="10">
        <f t="array" ref="AE378">MEDIAN(IF($Y$4:$Y$2230=AB378,$AA$4:$AA$2230,""))</f>
        <v>0.52917999999683563</v>
      </c>
      <c r="AF378" s="6"/>
      <c r="AG378" s="6"/>
      <c r="AH378" s="10"/>
      <c r="AI378" s="53"/>
      <c r="AJ378" s="10"/>
      <c r="AK378" s="10"/>
    </row>
    <row r="379" spans="1:37" x14ac:dyDescent="0.15">
      <c r="A379" s="50"/>
      <c r="B379" s="13"/>
      <c r="C379" s="6"/>
      <c r="D379" s="6"/>
      <c r="E379" s="6"/>
      <c r="F379" s="10"/>
      <c r="G379" s="10"/>
      <c r="H379" s="10"/>
      <c r="I379" s="6"/>
      <c r="J379" s="81"/>
      <c r="K379" s="10"/>
      <c r="L379" s="53"/>
      <c r="M379" s="10"/>
      <c r="N379" s="10"/>
      <c r="O379" s="6"/>
      <c r="P379" s="10"/>
      <c r="Q379" s="10"/>
      <c r="R379" s="10"/>
      <c r="S379" s="6"/>
      <c r="T379" s="6"/>
      <c r="U379" s="10"/>
      <c r="V379" s="53"/>
      <c r="W379" s="10"/>
      <c r="X379" s="10"/>
      <c r="Y379" s="50">
        <v>47.216157373439998</v>
      </c>
      <c r="Z379" s="13">
        <f t="shared" si="23"/>
        <v>40</v>
      </c>
      <c r="AA379" s="6">
        <v>0.35815999999964099</v>
      </c>
      <c r="AB379" s="50">
        <v>44.621070861311999</v>
      </c>
      <c r="AC379" s="10">
        <f t="shared" si="24"/>
        <v>1.0001949999972177</v>
      </c>
      <c r="AD379" s="10">
        <f t="array" ref="AD379">STDEVP(IF(($Y$4:$Y$2230=AB379),$AA$4:$AA$2230,""))</f>
        <v>0</v>
      </c>
      <c r="AE379" s="10">
        <f t="array" ref="AE379">MEDIAN(IF($Y$4:$Y$2230=AB379,$AA$4:$AA$2230,""))</f>
        <v>1.0001949999972177</v>
      </c>
      <c r="AF379" s="6"/>
      <c r="AG379" s="6"/>
      <c r="AH379" s="10"/>
      <c r="AI379" s="53"/>
      <c r="AJ379" s="10"/>
      <c r="AK379" s="10"/>
    </row>
    <row r="380" spans="1:37" x14ac:dyDescent="0.15">
      <c r="A380" s="50"/>
      <c r="B380" s="13"/>
      <c r="C380" s="6"/>
      <c r="D380" s="6"/>
      <c r="E380" s="6"/>
      <c r="F380" s="10"/>
      <c r="G380" s="10"/>
      <c r="H380" s="10"/>
      <c r="I380" s="6"/>
      <c r="J380" s="81"/>
      <c r="K380" s="10"/>
      <c r="L380" s="53"/>
      <c r="M380" s="10"/>
      <c r="N380" s="10"/>
      <c r="O380" s="6"/>
      <c r="P380" s="10"/>
      <c r="Q380" s="10"/>
      <c r="R380" s="10"/>
      <c r="S380" s="6"/>
      <c r="T380" s="6"/>
      <c r="U380" s="10"/>
      <c r="V380" s="53"/>
      <c r="W380" s="10"/>
      <c r="X380" s="10"/>
      <c r="Y380" s="50">
        <v>47.216157373439998</v>
      </c>
      <c r="Z380" s="13">
        <f t="shared" si="23"/>
        <v>40</v>
      </c>
      <c r="AA380" s="6">
        <v>0.35907000000004841</v>
      </c>
      <c r="AB380" s="50">
        <v>44.693156597760002</v>
      </c>
      <c r="AC380" s="10">
        <f t="shared" si="24"/>
        <v>0.92513999999748808</v>
      </c>
      <c r="AD380" s="10">
        <f t="array" ref="AD380">STDEVP(IF(($Y$4:$Y$2230=AB380),$AA$4:$AA$2230,""))</f>
        <v>0</v>
      </c>
      <c r="AE380" s="10">
        <f t="array" ref="AE380">MEDIAN(IF($Y$4:$Y$2230=AB380,$AA$4:$AA$2230,""))</f>
        <v>0.92513999999748808</v>
      </c>
      <c r="AF380" s="6"/>
      <c r="AG380" s="6"/>
      <c r="AH380" s="10"/>
      <c r="AI380" s="53"/>
      <c r="AJ380" s="10"/>
      <c r="AK380" s="10"/>
    </row>
    <row r="381" spans="1:37" x14ac:dyDescent="0.15">
      <c r="A381" s="50"/>
      <c r="B381" s="13"/>
      <c r="C381" s="6"/>
      <c r="D381" s="6"/>
      <c r="E381" s="6"/>
      <c r="F381" s="10"/>
      <c r="G381" s="10"/>
      <c r="H381" s="10"/>
      <c r="I381" s="6"/>
      <c r="J381" s="81"/>
      <c r="K381" s="10"/>
      <c r="L381" s="53"/>
      <c r="M381" s="10"/>
      <c r="N381" s="10"/>
      <c r="O381" s="6"/>
      <c r="P381" s="10"/>
      <c r="Q381" s="10"/>
      <c r="R381" s="10"/>
      <c r="S381" s="6"/>
      <c r="T381" s="6"/>
      <c r="U381" s="10"/>
      <c r="V381" s="53"/>
      <c r="W381" s="10"/>
      <c r="X381" s="10"/>
      <c r="Y381" s="50">
        <v>47.216157373439998</v>
      </c>
      <c r="Z381" s="13">
        <f t="shared" si="23"/>
        <v>40</v>
      </c>
      <c r="AA381" s="6">
        <v>0.34298000000063045</v>
      </c>
      <c r="AB381" s="50">
        <v>44.765242334207997</v>
      </c>
      <c r="AC381" s="10">
        <f t="shared" si="24"/>
        <v>0.1462649999996668</v>
      </c>
      <c r="AD381" s="10">
        <f t="array" ref="AD381">STDEVP(IF(($Y$4:$Y$2230=AB381),$AA$4:$AA$2230,""))</f>
        <v>0</v>
      </c>
      <c r="AE381" s="10">
        <f t="array" ref="AE381">MEDIAN(IF($Y$4:$Y$2230=AB381,$AA$4:$AA$2230,""))</f>
        <v>0.1462649999996668</v>
      </c>
      <c r="AF381" s="6"/>
      <c r="AG381" s="6"/>
      <c r="AH381" s="10"/>
      <c r="AI381" s="53"/>
      <c r="AJ381" s="10"/>
      <c r="AK381" s="10"/>
    </row>
    <row r="382" spans="1:37" x14ac:dyDescent="0.15">
      <c r="A382" s="50"/>
      <c r="B382" s="13"/>
      <c r="C382" s="6"/>
      <c r="D382" s="6"/>
      <c r="E382" s="6"/>
      <c r="F382" s="10"/>
      <c r="G382" s="10"/>
      <c r="H382" s="10"/>
      <c r="I382" s="6"/>
      <c r="J382" s="81"/>
      <c r="K382" s="10"/>
      <c r="L382" s="53"/>
      <c r="M382" s="10"/>
      <c r="N382" s="10"/>
      <c r="O382" s="6"/>
      <c r="P382" s="10"/>
      <c r="Q382" s="10"/>
      <c r="R382" s="10"/>
      <c r="S382" s="6"/>
      <c r="T382" s="6"/>
      <c r="U382" s="10"/>
      <c r="V382" s="53"/>
      <c r="W382" s="10"/>
      <c r="X382" s="10"/>
      <c r="Y382" s="50">
        <v>47.216157373439998</v>
      </c>
      <c r="Z382" s="13">
        <f t="shared" si="23"/>
        <v>40</v>
      </c>
      <c r="AA382" s="6">
        <v>0.35388999999579918</v>
      </c>
      <c r="AB382" s="50">
        <v>44.801285202431998</v>
      </c>
      <c r="AC382" s="10">
        <f t="shared" si="24"/>
        <v>0.35193999999680958</v>
      </c>
      <c r="AD382" s="10">
        <f t="array" ref="AD382">STDEVP(IF(($Y$4:$Y$2230=AB382),$AA$4:$AA$2230,""))</f>
        <v>0</v>
      </c>
      <c r="AE382" s="10">
        <f t="array" ref="AE382">MEDIAN(IF($Y$4:$Y$2230=AB382,$AA$4:$AA$2230,""))</f>
        <v>0.35193999999680958</v>
      </c>
      <c r="AF382" s="6"/>
      <c r="AG382" s="6"/>
      <c r="AH382" s="10"/>
      <c r="AI382" s="53"/>
      <c r="AJ382" s="10"/>
      <c r="AK382" s="10"/>
    </row>
    <row r="383" spans="1:37" x14ac:dyDescent="0.15">
      <c r="A383" s="50"/>
      <c r="B383" s="13"/>
      <c r="C383" s="6"/>
      <c r="D383" s="6"/>
      <c r="E383" s="6"/>
      <c r="F383" s="10"/>
      <c r="G383" s="10"/>
      <c r="H383" s="10"/>
      <c r="I383" s="6"/>
      <c r="J383" s="81"/>
      <c r="K383" s="10"/>
      <c r="L383" s="53"/>
      <c r="M383" s="10"/>
      <c r="N383" s="10"/>
      <c r="O383" s="6"/>
      <c r="P383" s="10"/>
      <c r="Q383" s="10"/>
      <c r="R383" s="10"/>
      <c r="S383" s="6"/>
      <c r="T383" s="6"/>
      <c r="U383" s="10"/>
      <c r="V383" s="53"/>
      <c r="W383" s="10"/>
      <c r="X383" s="10"/>
      <c r="Y383" s="50">
        <v>47.216157373439998</v>
      </c>
      <c r="Z383" s="13">
        <f t="shared" si="23"/>
        <v>40</v>
      </c>
      <c r="AA383" s="6">
        <v>0.34334499999376189</v>
      </c>
      <c r="AB383" s="50">
        <v>44.909413807104002</v>
      </c>
      <c r="AC383" s="10">
        <f t="shared" si="24"/>
        <v>0.46257166666267985</v>
      </c>
      <c r="AD383" s="10">
        <f t="array" ref="AD383">STDEVP(IF(($Y$4:$Y$2230=AB383),$AA$4:$AA$2230,""))</f>
        <v>0.34585116741936317</v>
      </c>
      <c r="AE383" s="10">
        <f t="array" ref="AE383">MEDIAN(IF($Y$4:$Y$2230=AB383,$AA$4:$AA$2230,""))</f>
        <v>0.43789499999883286</v>
      </c>
      <c r="AF383" s="6"/>
      <c r="AG383" s="6"/>
      <c r="AH383" s="10"/>
      <c r="AI383" s="53"/>
      <c r="AJ383" s="10"/>
      <c r="AK383" s="10"/>
    </row>
    <row r="384" spans="1:37" x14ac:dyDescent="0.15">
      <c r="A384" s="50"/>
      <c r="B384" s="13"/>
      <c r="C384" s="6"/>
      <c r="D384" s="6"/>
      <c r="E384" s="6"/>
      <c r="F384" s="10"/>
      <c r="G384" s="10"/>
      <c r="H384" s="10"/>
      <c r="I384" s="6"/>
      <c r="J384" s="81"/>
      <c r="K384" s="10"/>
      <c r="L384" s="53"/>
      <c r="M384" s="10"/>
      <c r="N384" s="10"/>
      <c r="O384" s="6"/>
      <c r="P384" s="10"/>
      <c r="Q384" s="10"/>
      <c r="R384" s="10"/>
      <c r="S384" s="6"/>
      <c r="T384" s="6"/>
      <c r="U384" s="10"/>
      <c r="V384" s="53"/>
      <c r="W384" s="10"/>
      <c r="X384" s="10"/>
      <c r="Y384" s="50">
        <v>47.216157373439998</v>
      </c>
      <c r="Z384" s="13">
        <f t="shared" si="23"/>
        <v>40</v>
      </c>
      <c r="AA384" s="6">
        <v>0.35025499999539167</v>
      </c>
      <c r="AB384" s="50">
        <v>44.945456675328003</v>
      </c>
      <c r="AC384" s="10">
        <f t="shared" si="24"/>
        <v>0.71590666666250213</v>
      </c>
      <c r="AD384" s="10">
        <f t="array" ref="AD384">STDEVP(IF(($Y$4:$Y$2230=AB384),$AA$4:$AA$2230,""))</f>
        <v>0.19232875570859295</v>
      </c>
      <c r="AE384" s="10">
        <f t="array" ref="AE384">MEDIAN(IF($Y$4:$Y$2230=AB384,$AA$4:$AA$2230,""))</f>
        <v>0.74586999999849679</v>
      </c>
      <c r="AF384" s="6"/>
      <c r="AG384" s="6"/>
      <c r="AH384" s="10"/>
      <c r="AI384" s="53"/>
      <c r="AJ384" s="10"/>
      <c r="AK384" s="10"/>
    </row>
    <row r="385" spans="1:37" x14ac:dyDescent="0.15">
      <c r="A385" s="50"/>
      <c r="B385" s="13"/>
      <c r="C385" s="6"/>
      <c r="D385" s="6"/>
      <c r="E385" s="6"/>
      <c r="F385" s="10"/>
      <c r="G385" s="10"/>
      <c r="H385" s="10"/>
      <c r="I385" s="6"/>
      <c r="J385" s="81"/>
      <c r="K385" s="10"/>
      <c r="L385" s="53"/>
      <c r="M385" s="10"/>
      <c r="N385" s="10"/>
      <c r="O385" s="6"/>
      <c r="P385" s="10"/>
      <c r="Q385" s="10"/>
      <c r="R385" s="10"/>
      <c r="S385" s="6"/>
      <c r="T385" s="6"/>
      <c r="U385" s="10"/>
      <c r="V385" s="53"/>
      <c r="W385" s="10"/>
      <c r="X385" s="10"/>
      <c r="Y385" s="50">
        <v>47.216157373439998</v>
      </c>
      <c r="Z385" s="13">
        <f t="shared" si="23"/>
        <v>40</v>
      </c>
      <c r="AA385" s="6">
        <v>0.35471000000004826</v>
      </c>
      <c r="AB385" s="50">
        <v>44.981499543552005</v>
      </c>
      <c r="AC385" s="10">
        <f t="shared" si="24"/>
        <v>0.48110999999766113</v>
      </c>
      <c r="AD385" s="10">
        <f t="array" ref="AD385">STDEVP(IF(($Y$4:$Y$2230=AB385),$AA$4:$AA$2230,""))</f>
        <v>2.7279999999683113E-2</v>
      </c>
      <c r="AE385" s="10">
        <f t="array" ref="AE385">MEDIAN(IF($Y$4:$Y$2230=AB385,$AA$4:$AA$2230,""))</f>
        <v>0.48110999999766113</v>
      </c>
      <c r="AF385" s="6"/>
      <c r="AG385" s="6"/>
      <c r="AH385" s="10"/>
      <c r="AI385" s="53"/>
      <c r="AJ385" s="10"/>
      <c r="AK385" s="10"/>
    </row>
    <row r="386" spans="1:37" x14ac:dyDescent="0.15">
      <c r="A386" s="50"/>
      <c r="B386" s="13"/>
      <c r="C386" s="6"/>
      <c r="D386" s="6"/>
      <c r="E386" s="6"/>
      <c r="F386" s="10"/>
      <c r="G386" s="10"/>
      <c r="H386" s="10"/>
      <c r="I386" s="6"/>
      <c r="J386" s="81"/>
      <c r="K386" s="10"/>
      <c r="L386" s="53"/>
      <c r="M386" s="10"/>
      <c r="N386" s="10"/>
      <c r="O386" s="6"/>
      <c r="P386" s="10"/>
      <c r="Q386" s="10"/>
      <c r="R386" s="10"/>
      <c r="S386" s="6"/>
      <c r="T386" s="6"/>
      <c r="U386" s="10"/>
      <c r="V386" s="53"/>
      <c r="W386" s="10"/>
      <c r="X386" s="10"/>
      <c r="Y386" s="50">
        <v>47.216157373439998</v>
      </c>
      <c r="Z386" s="13">
        <f t="shared" si="23"/>
        <v>40</v>
      </c>
      <c r="AA386" s="6">
        <v>0.35116499999579909</v>
      </c>
      <c r="AB386" s="50">
        <v>45.017542411775999</v>
      </c>
      <c r="AC386" s="10">
        <f t="shared" si="24"/>
        <v>0.28121624999738365</v>
      </c>
      <c r="AD386" s="10">
        <f t="array" ref="AD386">STDEVP(IF(($Y$4:$Y$2230=AB386),$AA$4:$AA$2230,""))</f>
        <v>9.4421092148823674E-2</v>
      </c>
      <c r="AE386" s="10">
        <f t="array" ref="AE386">MEDIAN(IF($Y$4:$Y$2230=AB386,$AA$4:$AA$2230,""))</f>
        <v>0.30098999999802389</v>
      </c>
      <c r="AF386" s="6"/>
      <c r="AG386" s="6"/>
      <c r="AH386" s="10"/>
      <c r="AI386" s="53"/>
      <c r="AJ386" s="10"/>
      <c r="AK386" s="10"/>
    </row>
    <row r="387" spans="1:37" x14ac:dyDescent="0.15">
      <c r="A387" s="50"/>
      <c r="B387" s="13"/>
      <c r="C387" s="6"/>
      <c r="D387" s="6"/>
      <c r="E387" s="6"/>
      <c r="F387" s="10"/>
      <c r="G387" s="10"/>
      <c r="H387" s="10"/>
      <c r="I387" s="6"/>
      <c r="J387" s="81"/>
      <c r="K387" s="10"/>
      <c r="L387" s="53"/>
      <c r="M387" s="10"/>
      <c r="N387" s="10"/>
      <c r="O387" s="6"/>
      <c r="P387" s="10"/>
      <c r="Q387" s="10"/>
      <c r="R387" s="10"/>
      <c r="S387" s="6"/>
      <c r="T387" s="6"/>
      <c r="U387" s="10"/>
      <c r="V387" s="53"/>
      <c r="W387" s="10"/>
      <c r="X387" s="10"/>
      <c r="Y387" s="50">
        <v>47.216157373439998</v>
      </c>
      <c r="Z387" s="13">
        <f t="shared" si="23"/>
        <v>40</v>
      </c>
      <c r="AA387" s="6">
        <v>0.3406199999937618</v>
      </c>
      <c r="AB387" s="50">
        <v>45.125671016447995</v>
      </c>
      <c r="AC387" s="10">
        <f t="shared" si="24"/>
        <v>0.83004249999945678</v>
      </c>
      <c r="AD387" s="10">
        <f t="array" ref="AD387">STDEVP(IF(($Y$4:$Y$2230=AB387),$AA$4:$AA$2230,""))</f>
        <v>0.13126249999952777</v>
      </c>
      <c r="AE387" s="10">
        <f t="array" ref="AE387">MEDIAN(IF($Y$4:$Y$2230=AB387,$AA$4:$AA$2230,""))</f>
        <v>0.83004249999945678</v>
      </c>
      <c r="AF387" s="6"/>
      <c r="AG387" s="6"/>
      <c r="AH387" s="10"/>
      <c r="AI387" s="53"/>
      <c r="AJ387" s="10"/>
      <c r="AK387" s="10"/>
    </row>
    <row r="388" spans="1:37" x14ac:dyDescent="0.15">
      <c r="A388" s="50"/>
      <c r="B388" s="13"/>
      <c r="C388" s="6"/>
      <c r="D388" s="6"/>
      <c r="E388" s="6"/>
      <c r="F388" s="10"/>
      <c r="G388" s="10"/>
      <c r="H388" s="10"/>
      <c r="I388" s="6"/>
      <c r="J388" s="81"/>
      <c r="K388" s="10"/>
      <c r="L388" s="53"/>
      <c r="M388" s="10"/>
      <c r="N388" s="10"/>
      <c r="O388" s="6"/>
      <c r="P388" s="10"/>
      <c r="Q388" s="10"/>
      <c r="R388" s="10"/>
      <c r="S388" s="6"/>
      <c r="T388" s="6"/>
      <c r="U388" s="10"/>
      <c r="V388" s="53"/>
      <c r="W388" s="10"/>
      <c r="X388" s="10"/>
      <c r="Y388" s="50">
        <v>47.216157373439998</v>
      </c>
      <c r="Z388" s="13">
        <f t="shared" si="23"/>
        <v>40</v>
      </c>
      <c r="AA388" s="6">
        <v>0.3480749999953916</v>
      </c>
      <c r="AB388" s="50">
        <v>45.161713884671997</v>
      </c>
      <c r="AC388" s="10">
        <f t="shared" si="24"/>
        <v>0.94887249999707335</v>
      </c>
      <c r="AD388" s="10">
        <f t="array" ref="AD388">STDEVP(IF(($Y$4:$Y$2230=AB388),$AA$4:$AA$2230,""))</f>
        <v>1.1612499997662007E-2</v>
      </c>
      <c r="AE388" s="10">
        <f t="array" ref="AE388">MEDIAN(IF($Y$4:$Y$2230=AB388,$AA$4:$AA$2230,""))</f>
        <v>0.94887249999707335</v>
      </c>
      <c r="AF388" s="6"/>
      <c r="AG388" s="6"/>
      <c r="AH388" s="10"/>
      <c r="AI388" s="53"/>
      <c r="AJ388" s="10"/>
      <c r="AK388" s="10"/>
    </row>
    <row r="389" spans="1:37" x14ac:dyDescent="0.15">
      <c r="A389" s="50"/>
      <c r="B389" s="13"/>
      <c r="C389" s="6"/>
      <c r="D389" s="6"/>
      <c r="E389" s="6"/>
      <c r="F389" s="10"/>
      <c r="G389" s="10"/>
      <c r="H389" s="10"/>
      <c r="I389" s="6"/>
      <c r="J389" s="81"/>
      <c r="K389" s="10"/>
      <c r="L389" s="53"/>
      <c r="M389" s="10"/>
      <c r="N389" s="10"/>
      <c r="O389" s="6"/>
      <c r="P389" s="10"/>
      <c r="Q389" s="10"/>
      <c r="R389" s="10"/>
      <c r="S389" s="6"/>
      <c r="T389" s="6"/>
      <c r="U389" s="10"/>
      <c r="V389" s="53"/>
      <c r="W389" s="10"/>
      <c r="X389" s="10"/>
      <c r="Y389" s="50">
        <v>47.216157373439998</v>
      </c>
      <c r="Z389" s="13">
        <f t="shared" ref="Z389:Z452" si="25">ROUNDDOWN(Y389/10,0)*10</f>
        <v>40</v>
      </c>
      <c r="AA389" s="6">
        <v>0.43152999999795272</v>
      </c>
      <c r="AB389" s="50">
        <v>45.197756752895998</v>
      </c>
      <c r="AC389" s="10">
        <f t="shared" ref="AC389:AC452" si="26">AVERAGEIF($Y$4:$Y$2230,AB389,$AA$4:$AA$2230)</f>
        <v>0.33679499999832863</v>
      </c>
      <c r="AD389" s="10">
        <f t="array" ref="AD389">STDEVP(IF(($Y$4:$Y$2230=AB389),$AA$4:$AA$2230,""))</f>
        <v>0.12346500000186576</v>
      </c>
      <c r="AE389" s="10">
        <f t="array" ref="AE389">MEDIAN(IF($Y$4:$Y$2230=AB389,$AA$4:$AA$2230,""))</f>
        <v>0.33679499999832863</v>
      </c>
      <c r="AF389" s="6"/>
      <c r="AG389" s="6"/>
      <c r="AH389" s="10"/>
      <c r="AI389" s="53"/>
      <c r="AJ389" s="10"/>
      <c r="AK389" s="10"/>
    </row>
    <row r="390" spans="1:37" x14ac:dyDescent="0.15">
      <c r="A390" s="50"/>
      <c r="B390" s="13"/>
      <c r="C390" s="6"/>
      <c r="D390" s="6"/>
      <c r="E390" s="6"/>
      <c r="F390" s="10"/>
      <c r="G390" s="10"/>
      <c r="H390" s="10"/>
      <c r="I390" s="6"/>
      <c r="J390" s="81"/>
      <c r="K390" s="10"/>
      <c r="L390" s="53"/>
      <c r="M390" s="10"/>
      <c r="N390" s="10"/>
      <c r="O390" s="6"/>
      <c r="P390" s="10"/>
      <c r="Q390" s="10"/>
      <c r="R390" s="10"/>
      <c r="S390" s="6"/>
      <c r="T390" s="6"/>
      <c r="U390" s="10"/>
      <c r="V390" s="53"/>
      <c r="W390" s="10"/>
      <c r="X390" s="10"/>
      <c r="Y390" s="50">
        <v>47.216157373439998</v>
      </c>
      <c r="Z390" s="13">
        <f t="shared" si="25"/>
        <v>40</v>
      </c>
      <c r="AA390" s="6">
        <v>0.43598499999533336</v>
      </c>
      <c r="AB390" s="50">
        <v>45.233799621120006</v>
      </c>
      <c r="AC390" s="10">
        <f t="shared" si="26"/>
        <v>1.299999996386525E-3</v>
      </c>
      <c r="AD390" s="10">
        <f t="array" ref="AD390">STDEVP(IF(($Y$4:$Y$2230=AB390),$AA$4:$AA$2230,""))</f>
        <v>0</v>
      </c>
      <c r="AE390" s="10">
        <f t="array" ref="AE390">MEDIAN(IF($Y$4:$Y$2230=AB390,$AA$4:$AA$2230,""))</f>
        <v>1.299999996386525E-3</v>
      </c>
      <c r="AF390" s="6"/>
      <c r="AG390" s="6"/>
      <c r="AH390" s="10"/>
      <c r="AI390" s="53"/>
      <c r="AJ390" s="10"/>
      <c r="AK390" s="10"/>
    </row>
    <row r="391" spans="1:37" x14ac:dyDescent="0.15">
      <c r="A391" s="50"/>
      <c r="B391" s="13"/>
      <c r="C391" s="6"/>
      <c r="D391" s="6"/>
      <c r="E391" s="6"/>
      <c r="F391" s="10"/>
      <c r="G391" s="10"/>
      <c r="H391" s="10"/>
      <c r="I391" s="6"/>
      <c r="J391" s="81"/>
      <c r="K391" s="10"/>
      <c r="L391" s="53"/>
      <c r="M391" s="10"/>
      <c r="N391" s="10"/>
      <c r="O391" s="6"/>
      <c r="P391" s="10"/>
      <c r="Q391" s="10"/>
      <c r="R391" s="10"/>
      <c r="S391" s="6"/>
      <c r="T391" s="6"/>
      <c r="U391" s="10"/>
      <c r="V391" s="53"/>
      <c r="W391" s="10"/>
      <c r="X391" s="10"/>
      <c r="Y391" s="50">
        <v>47.216157373439998</v>
      </c>
      <c r="Z391" s="13">
        <f t="shared" si="25"/>
        <v>40</v>
      </c>
      <c r="AA391" s="6">
        <v>0.48443999999440202</v>
      </c>
      <c r="AB391" s="50">
        <v>45.341928225792003</v>
      </c>
      <c r="AC391" s="10">
        <f t="shared" si="26"/>
        <v>0.95766999999857694</v>
      </c>
      <c r="AD391" s="10">
        <f t="array" ref="AD391">STDEVP(IF(($Y$4:$Y$2230=AB391),$AA$4:$AA$2230,""))</f>
        <v>0</v>
      </c>
      <c r="AE391" s="10">
        <f t="array" ref="AE391">MEDIAN(IF($Y$4:$Y$2230=AB391,$AA$4:$AA$2230,""))</f>
        <v>0.95766999999857694</v>
      </c>
      <c r="AF391" s="6"/>
      <c r="AG391" s="6"/>
      <c r="AH391" s="10"/>
      <c r="AI391" s="53"/>
      <c r="AJ391" s="10"/>
      <c r="AK391" s="10"/>
    </row>
    <row r="392" spans="1:37" x14ac:dyDescent="0.15">
      <c r="A392" s="50"/>
      <c r="B392" s="13"/>
      <c r="C392" s="6"/>
      <c r="D392" s="6"/>
      <c r="E392" s="6"/>
      <c r="F392" s="10"/>
      <c r="G392" s="10"/>
      <c r="H392" s="10"/>
      <c r="I392" s="6"/>
      <c r="J392" s="81"/>
      <c r="K392" s="10"/>
      <c r="L392" s="53"/>
      <c r="M392" s="10"/>
      <c r="N392" s="10"/>
      <c r="O392" s="6"/>
      <c r="P392" s="10"/>
      <c r="Q392" s="10"/>
      <c r="R392" s="10"/>
      <c r="S392" s="6"/>
      <c r="T392" s="6"/>
      <c r="U392" s="10"/>
      <c r="V392" s="53"/>
      <c r="W392" s="10"/>
      <c r="X392" s="10"/>
      <c r="Y392" s="50">
        <v>47.216157373439998</v>
      </c>
      <c r="Z392" s="13">
        <f t="shared" si="25"/>
        <v>40</v>
      </c>
      <c r="AA392" s="6">
        <v>0.53880499999853471</v>
      </c>
      <c r="AB392" s="50">
        <v>45.377971094016004</v>
      </c>
      <c r="AC392" s="10">
        <f t="shared" si="26"/>
        <v>0.5111800000004445</v>
      </c>
      <c r="AD392" s="10">
        <f t="array" ref="AD392">STDEVP(IF(($Y$4:$Y$2230=AB392),$AA$4:$AA$2230,""))</f>
        <v>0.3617486371088669</v>
      </c>
      <c r="AE392" s="10">
        <f t="array" ref="AE392">MEDIAN(IF($Y$4:$Y$2230=AB392,$AA$4:$AA$2230,""))</f>
        <v>0.71545000000036163</v>
      </c>
      <c r="AF392" s="6"/>
      <c r="AG392" s="6"/>
      <c r="AH392" s="10"/>
      <c r="AI392" s="53"/>
      <c r="AJ392" s="10"/>
      <c r="AK392" s="10"/>
    </row>
    <row r="393" spans="1:37" x14ac:dyDescent="0.15">
      <c r="A393" s="50"/>
      <c r="B393" s="13"/>
      <c r="C393" s="6"/>
      <c r="D393" s="6"/>
      <c r="E393" s="6"/>
      <c r="F393" s="10"/>
      <c r="G393" s="10"/>
      <c r="H393" s="10"/>
      <c r="I393" s="6"/>
      <c r="J393" s="81"/>
      <c r="K393" s="10"/>
      <c r="L393" s="53"/>
      <c r="M393" s="10"/>
      <c r="N393" s="10"/>
      <c r="O393" s="6"/>
      <c r="P393" s="10"/>
      <c r="Q393" s="10"/>
      <c r="R393" s="10"/>
      <c r="S393" s="6"/>
      <c r="T393" s="6"/>
      <c r="U393" s="10"/>
      <c r="V393" s="53"/>
      <c r="W393" s="10"/>
      <c r="X393" s="10"/>
      <c r="Y393" s="50">
        <v>47.216157373439998</v>
      </c>
      <c r="Z393" s="13">
        <f t="shared" si="25"/>
        <v>40</v>
      </c>
      <c r="AA393" s="6">
        <v>0.54671499999673023</v>
      </c>
      <c r="AB393" s="50">
        <v>45.414013962239999</v>
      </c>
      <c r="AC393" s="10">
        <f t="shared" si="26"/>
        <v>0.94758999999731364</v>
      </c>
      <c r="AD393" s="10">
        <f t="array" ref="AD393">STDEVP(IF(($Y$4:$Y$2230=AB393),$AA$4:$AA$2230,""))</f>
        <v>0</v>
      </c>
      <c r="AE393" s="10">
        <f t="array" ref="AE393">MEDIAN(IF($Y$4:$Y$2230=AB393,$AA$4:$AA$2230,""))</f>
        <v>0.94758999999731364</v>
      </c>
      <c r="AF393" s="6"/>
      <c r="AG393" s="6"/>
      <c r="AH393" s="10"/>
      <c r="AI393" s="53"/>
      <c r="AJ393" s="10"/>
      <c r="AK393" s="10"/>
    </row>
    <row r="394" spans="1:37" x14ac:dyDescent="0.15">
      <c r="A394" s="50"/>
      <c r="B394" s="13"/>
      <c r="C394" s="6"/>
      <c r="D394" s="6"/>
      <c r="E394" s="6"/>
      <c r="F394" s="10"/>
      <c r="G394" s="10"/>
      <c r="H394" s="10"/>
      <c r="I394" s="6"/>
      <c r="J394" s="81"/>
      <c r="K394" s="10"/>
      <c r="L394" s="53"/>
      <c r="M394" s="10"/>
      <c r="N394" s="10"/>
      <c r="O394" s="6"/>
      <c r="P394" s="10"/>
      <c r="Q394" s="10"/>
      <c r="R394" s="10"/>
      <c r="S394" s="6"/>
      <c r="T394" s="6"/>
      <c r="U394" s="10"/>
      <c r="V394" s="53"/>
      <c r="W394" s="10"/>
      <c r="X394" s="10"/>
      <c r="Y394" s="50">
        <v>47.216157373439998</v>
      </c>
      <c r="Z394" s="13">
        <f t="shared" si="25"/>
        <v>40</v>
      </c>
      <c r="AA394" s="6">
        <v>0.53462499999812718</v>
      </c>
      <c r="AB394" s="50">
        <v>45.450056830464</v>
      </c>
      <c r="AC394" s="10">
        <f t="shared" si="26"/>
        <v>0.9290499999948687</v>
      </c>
      <c r="AD394" s="10">
        <f t="array" ref="AD394">STDEVP(IF(($Y$4:$Y$2230=AB394),$AA$4:$AA$2230,""))</f>
        <v>0</v>
      </c>
      <c r="AE394" s="10">
        <f t="array" ref="AE394">MEDIAN(IF($Y$4:$Y$2230=AB394,$AA$4:$AA$2230,""))</f>
        <v>0.9290499999948687</v>
      </c>
      <c r="AF394" s="6"/>
      <c r="AG394" s="6"/>
      <c r="AH394" s="10"/>
      <c r="AI394" s="53"/>
      <c r="AJ394" s="10"/>
      <c r="AK394" s="10"/>
    </row>
    <row r="395" spans="1:37" x14ac:dyDescent="0.15">
      <c r="A395" s="50"/>
      <c r="B395" s="13"/>
      <c r="C395" s="6"/>
      <c r="D395" s="6"/>
      <c r="E395" s="6"/>
      <c r="F395" s="10"/>
      <c r="G395" s="10"/>
      <c r="H395" s="10"/>
      <c r="I395" s="6"/>
      <c r="J395" s="81"/>
      <c r="K395" s="10"/>
      <c r="L395" s="53"/>
      <c r="M395" s="10"/>
      <c r="N395" s="10"/>
      <c r="O395" s="6"/>
      <c r="P395" s="10"/>
      <c r="Q395" s="10"/>
      <c r="R395" s="10"/>
      <c r="S395" s="6"/>
      <c r="T395" s="6"/>
      <c r="U395" s="10"/>
      <c r="V395" s="53"/>
      <c r="W395" s="10"/>
      <c r="X395" s="10"/>
      <c r="Y395" s="50">
        <v>47.216157373439998</v>
      </c>
      <c r="Z395" s="13">
        <f t="shared" si="25"/>
        <v>40</v>
      </c>
      <c r="AA395" s="6">
        <v>0.54707999999713763</v>
      </c>
      <c r="AB395" s="50">
        <v>45.486099698688001</v>
      </c>
      <c r="AC395" s="10">
        <f t="shared" si="26"/>
        <v>0.89980749999891729</v>
      </c>
      <c r="AD395" s="10">
        <f t="array" ref="AD395">STDEVP(IF(($Y$4:$Y$2230=AB395),$AA$4:$AA$2230,""))</f>
        <v>6.0952500000067134E-2</v>
      </c>
      <c r="AE395" s="10">
        <f t="array" ref="AE395">MEDIAN(IF($Y$4:$Y$2230=AB395,$AA$4:$AA$2230,""))</f>
        <v>0.89980749999891729</v>
      </c>
      <c r="AF395" s="6"/>
      <c r="AG395" s="6"/>
      <c r="AH395" s="10"/>
      <c r="AI395" s="53"/>
      <c r="AJ395" s="10"/>
      <c r="AK395" s="10"/>
    </row>
    <row r="396" spans="1:37" x14ac:dyDescent="0.15">
      <c r="A396" s="50"/>
      <c r="B396" s="13"/>
      <c r="C396" s="6"/>
      <c r="D396" s="6"/>
      <c r="E396" s="6"/>
      <c r="F396" s="10"/>
      <c r="G396" s="10"/>
      <c r="H396" s="10"/>
      <c r="I396" s="6"/>
      <c r="J396" s="81"/>
      <c r="K396" s="10"/>
      <c r="L396" s="53"/>
      <c r="M396" s="10"/>
      <c r="N396" s="10"/>
      <c r="O396" s="6"/>
      <c r="P396" s="10"/>
      <c r="Q396" s="10"/>
      <c r="R396" s="10"/>
      <c r="S396" s="6"/>
      <c r="T396" s="6"/>
      <c r="U396" s="10"/>
      <c r="V396" s="53"/>
      <c r="W396" s="10"/>
      <c r="X396" s="10"/>
      <c r="Y396" s="50">
        <v>47.216157373439998</v>
      </c>
      <c r="Z396" s="13">
        <f t="shared" si="25"/>
        <v>40</v>
      </c>
      <c r="AA396" s="6">
        <v>0.53498999999853458</v>
      </c>
      <c r="AB396" s="50">
        <v>45.522142566912002</v>
      </c>
      <c r="AC396" s="10">
        <f t="shared" si="26"/>
        <v>0.59968499999855573</v>
      </c>
      <c r="AD396" s="10">
        <f t="array" ref="AD396">STDEVP(IF(($Y$4:$Y$2230=AB396),$AA$4:$AA$2230,""))</f>
        <v>0.23594706454161951</v>
      </c>
      <c r="AE396" s="10">
        <f t="array" ref="AE396">MEDIAN(IF($Y$4:$Y$2230=AB396,$AA$4:$AA$2230,""))</f>
        <v>0.43503500000018547</v>
      </c>
      <c r="AF396" s="6"/>
      <c r="AG396" s="6"/>
      <c r="AH396" s="10"/>
      <c r="AI396" s="53"/>
      <c r="AJ396" s="10"/>
      <c r="AK396" s="10"/>
    </row>
    <row r="397" spans="1:37" x14ac:dyDescent="0.15">
      <c r="A397" s="50"/>
      <c r="B397" s="13"/>
      <c r="C397" s="6"/>
      <c r="D397" s="6"/>
      <c r="E397" s="6"/>
      <c r="F397" s="10"/>
      <c r="G397" s="10"/>
      <c r="H397" s="10"/>
      <c r="I397" s="6"/>
      <c r="J397" s="81"/>
      <c r="K397" s="10"/>
      <c r="L397" s="53"/>
      <c r="M397" s="10"/>
      <c r="N397" s="10"/>
      <c r="O397" s="6"/>
      <c r="P397" s="10"/>
      <c r="Q397" s="10"/>
      <c r="R397" s="10"/>
      <c r="S397" s="6"/>
      <c r="T397" s="6"/>
      <c r="U397" s="10"/>
      <c r="V397" s="53"/>
      <c r="W397" s="10"/>
      <c r="X397" s="10"/>
      <c r="Y397" s="50">
        <v>47.216157373439998</v>
      </c>
      <c r="Z397" s="13">
        <f t="shared" si="25"/>
        <v>40</v>
      </c>
      <c r="AA397" s="6">
        <v>0.53144499999428541</v>
      </c>
      <c r="AB397" s="50">
        <v>45.558185435135996</v>
      </c>
      <c r="AC397" s="10">
        <f t="shared" si="26"/>
        <v>0.73467499999720798</v>
      </c>
      <c r="AD397" s="10">
        <f t="array" ref="AD397">STDEVP(IF(($Y$4:$Y$2230=AB397),$AA$4:$AA$2230,""))</f>
        <v>0.31085295776282673</v>
      </c>
      <c r="AE397" s="10">
        <f t="array" ref="AE397">MEDIAN(IF($Y$4:$Y$2230=AB397,$AA$4:$AA$2230,""))</f>
        <v>0.89130499999852586</v>
      </c>
      <c r="AF397" s="6"/>
      <c r="AG397" s="6"/>
      <c r="AH397" s="10"/>
      <c r="AI397" s="53"/>
      <c r="AJ397" s="10"/>
      <c r="AK397" s="10"/>
    </row>
    <row r="398" spans="1:37" x14ac:dyDescent="0.15">
      <c r="A398" s="50"/>
      <c r="B398" s="13"/>
      <c r="C398" s="6"/>
      <c r="D398" s="6"/>
      <c r="E398" s="6"/>
      <c r="F398" s="10"/>
      <c r="G398" s="10"/>
      <c r="H398" s="10"/>
      <c r="I398" s="6"/>
      <c r="J398" s="81"/>
      <c r="K398" s="10"/>
      <c r="L398" s="53"/>
      <c r="M398" s="10"/>
      <c r="N398" s="10"/>
      <c r="O398" s="6"/>
      <c r="P398" s="10"/>
      <c r="Q398" s="10"/>
      <c r="R398" s="10"/>
      <c r="S398" s="6"/>
      <c r="T398" s="6"/>
      <c r="U398" s="10"/>
      <c r="V398" s="53"/>
      <c r="W398" s="10"/>
      <c r="X398" s="10"/>
      <c r="Y398" s="50">
        <v>47.216157373439998</v>
      </c>
      <c r="Z398" s="13">
        <f t="shared" si="25"/>
        <v>40</v>
      </c>
      <c r="AA398" s="6">
        <v>0.53489999999510029</v>
      </c>
      <c r="AB398" s="50">
        <v>45.594228303359998</v>
      </c>
      <c r="AC398" s="10">
        <f t="shared" si="26"/>
        <v>0.99065999999696874</v>
      </c>
      <c r="AD398" s="10">
        <f t="array" ref="AD398">STDEVP(IF(($Y$4:$Y$2230=AB398),$AA$4:$AA$2230,""))</f>
        <v>0</v>
      </c>
      <c r="AE398" s="10">
        <f t="array" ref="AE398">MEDIAN(IF($Y$4:$Y$2230=AB398,$AA$4:$AA$2230,""))</f>
        <v>0.99065999999696874</v>
      </c>
      <c r="AF398" s="6"/>
      <c r="AG398" s="6"/>
      <c r="AH398" s="10"/>
      <c r="AI398" s="53"/>
      <c r="AJ398" s="10"/>
      <c r="AK398" s="10"/>
    </row>
    <row r="399" spans="1:37" x14ac:dyDescent="0.15">
      <c r="A399" s="50"/>
      <c r="B399" s="13"/>
      <c r="C399" s="6"/>
      <c r="D399" s="6"/>
      <c r="E399" s="6"/>
      <c r="F399" s="10"/>
      <c r="G399" s="10"/>
      <c r="H399" s="10"/>
      <c r="I399" s="6"/>
      <c r="J399" s="81"/>
      <c r="K399" s="10"/>
      <c r="L399" s="53"/>
      <c r="M399" s="10"/>
      <c r="N399" s="10"/>
      <c r="O399" s="6"/>
      <c r="P399" s="10"/>
      <c r="Q399" s="10"/>
      <c r="R399" s="10"/>
      <c r="S399" s="6"/>
      <c r="T399" s="6"/>
      <c r="U399" s="10"/>
      <c r="V399" s="53"/>
      <c r="W399" s="10"/>
      <c r="X399" s="10"/>
      <c r="Y399" s="50">
        <v>47.216157373439998</v>
      </c>
      <c r="Z399" s="13">
        <f t="shared" si="25"/>
        <v>40</v>
      </c>
      <c r="AA399" s="6">
        <v>0.52835499999387792</v>
      </c>
      <c r="AB399" s="50">
        <v>45.630271171583999</v>
      </c>
      <c r="AC399" s="10">
        <f t="shared" si="26"/>
        <v>0.91727499999948825</v>
      </c>
      <c r="AD399" s="10">
        <f t="array" ref="AD399">STDEVP(IF(($Y$4:$Y$2230=AB399),$AA$4:$AA$2230,""))</f>
        <v>0</v>
      </c>
      <c r="AE399" s="10">
        <f t="array" ref="AE399">MEDIAN(IF($Y$4:$Y$2230=AB399,$AA$4:$AA$2230,""))</f>
        <v>0.91727499999948825</v>
      </c>
      <c r="AF399" s="6"/>
      <c r="AG399" s="6"/>
      <c r="AH399" s="10"/>
      <c r="AI399" s="53"/>
      <c r="AJ399" s="10"/>
      <c r="AK399" s="10"/>
    </row>
    <row r="400" spans="1:37" x14ac:dyDescent="0.15">
      <c r="A400" s="50"/>
      <c r="B400" s="13"/>
      <c r="C400" s="6"/>
      <c r="D400" s="6"/>
      <c r="E400" s="6"/>
      <c r="F400" s="10"/>
      <c r="G400" s="10"/>
      <c r="H400" s="10"/>
      <c r="I400" s="6"/>
      <c r="J400" s="81"/>
      <c r="K400" s="10"/>
      <c r="L400" s="53"/>
      <c r="M400" s="10"/>
      <c r="N400" s="10"/>
      <c r="O400" s="6"/>
      <c r="P400" s="10"/>
      <c r="Q400" s="10"/>
      <c r="R400" s="10"/>
      <c r="S400" s="6"/>
      <c r="T400" s="6"/>
      <c r="U400" s="10"/>
      <c r="V400" s="53"/>
      <c r="W400" s="10"/>
      <c r="X400" s="10"/>
      <c r="Y400" s="50">
        <v>47.216157373439998</v>
      </c>
      <c r="Z400" s="13">
        <f t="shared" si="25"/>
        <v>40</v>
      </c>
      <c r="AA400" s="6">
        <v>0.5278099999938779</v>
      </c>
      <c r="AB400" s="50">
        <v>45.702356908031994</v>
      </c>
      <c r="AC400" s="10">
        <f t="shared" si="26"/>
        <v>0.90405499999814132</v>
      </c>
      <c r="AD400" s="10">
        <f t="array" ref="AD400">STDEVP(IF(($Y$4:$Y$2230=AB400),$AA$4:$AA$2230,""))</f>
        <v>6.1894999998496791E-2</v>
      </c>
      <c r="AE400" s="10">
        <f t="array" ref="AE400">MEDIAN(IF($Y$4:$Y$2230=AB400,$AA$4:$AA$2230,""))</f>
        <v>0.90405499999814132</v>
      </c>
      <c r="AF400" s="6"/>
      <c r="AG400" s="6"/>
      <c r="AH400" s="10"/>
      <c r="AI400" s="53"/>
      <c r="AJ400" s="10"/>
      <c r="AK400" s="10"/>
    </row>
    <row r="401" spans="1:37" x14ac:dyDescent="0.15">
      <c r="A401" s="50"/>
      <c r="B401" s="13"/>
      <c r="C401" s="6"/>
      <c r="D401" s="6"/>
      <c r="E401" s="6"/>
      <c r="F401" s="10"/>
      <c r="G401" s="10"/>
      <c r="H401" s="10"/>
      <c r="I401" s="6"/>
      <c r="J401" s="81"/>
      <c r="K401" s="10"/>
      <c r="L401" s="53"/>
      <c r="M401" s="10"/>
      <c r="N401" s="10"/>
      <c r="O401" s="6"/>
      <c r="P401" s="10"/>
      <c r="Q401" s="10"/>
      <c r="R401" s="10"/>
      <c r="S401" s="6"/>
      <c r="T401" s="6"/>
      <c r="U401" s="10"/>
      <c r="V401" s="53"/>
      <c r="W401" s="10"/>
      <c r="X401" s="10"/>
      <c r="Y401" s="50">
        <v>47.216157373439998</v>
      </c>
      <c r="Z401" s="13">
        <f t="shared" si="25"/>
        <v>40</v>
      </c>
      <c r="AA401" s="6">
        <v>0.52971999999812702</v>
      </c>
      <c r="AB401" s="50">
        <v>45.738399776255996</v>
      </c>
      <c r="AC401" s="10">
        <f t="shared" si="26"/>
        <v>0.80469999999870634</v>
      </c>
      <c r="AD401" s="10">
        <f t="array" ref="AD401">STDEVP(IF(($Y$4:$Y$2230=AB401),$AA$4:$AA$2230,""))</f>
        <v>0</v>
      </c>
      <c r="AE401" s="10">
        <f t="array" ref="AE401">MEDIAN(IF($Y$4:$Y$2230=AB401,$AA$4:$AA$2230,""))</f>
        <v>0.80469999999870634</v>
      </c>
      <c r="AF401" s="6"/>
      <c r="AG401" s="6"/>
      <c r="AH401" s="10"/>
      <c r="AI401" s="53"/>
      <c r="AJ401" s="10"/>
      <c r="AK401" s="10"/>
    </row>
    <row r="402" spans="1:37" x14ac:dyDescent="0.15">
      <c r="A402" s="50"/>
      <c r="B402" s="13"/>
      <c r="C402" s="6"/>
      <c r="D402" s="6"/>
      <c r="E402" s="6"/>
      <c r="F402" s="10"/>
      <c r="G402" s="10"/>
      <c r="H402" s="10"/>
      <c r="I402" s="6"/>
      <c r="J402" s="81"/>
      <c r="K402" s="10"/>
      <c r="L402" s="53"/>
      <c r="M402" s="10"/>
      <c r="N402" s="10"/>
      <c r="O402" s="6"/>
      <c r="P402" s="10"/>
      <c r="Q402" s="10"/>
      <c r="R402" s="10"/>
      <c r="S402" s="6"/>
      <c r="T402" s="6"/>
      <c r="U402" s="10"/>
      <c r="V402" s="53"/>
      <c r="W402" s="10"/>
      <c r="X402" s="10"/>
      <c r="Y402" s="50">
        <v>47.216157373439998</v>
      </c>
      <c r="Z402" s="13">
        <f t="shared" si="25"/>
        <v>40</v>
      </c>
      <c r="AA402" s="6">
        <v>0.53817499999632257</v>
      </c>
      <c r="AB402" s="50">
        <v>45.774442644479997</v>
      </c>
      <c r="AC402" s="10">
        <f t="shared" si="26"/>
        <v>0.38819249999719363</v>
      </c>
      <c r="AD402" s="10">
        <f t="array" ref="AD402">STDEVP(IF(($Y$4:$Y$2230=AB402),$AA$4:$AA$2230,""))</f>
        <v>0.34828414402846042</v>
      </c>
      <c r="AE402" s="10">
        <f t="array" ref="AE402">MEDIAN(IF($Y$4:$Y$2230=AB402,$AA$4:$AA$2230,""))</f>
        <v>0.30965249999713207</v>
      </c>
      <c r="AF402" s="6"/>
      <c r="AG402" s="6"/>
      <c r="AH402" s="10"/>
      <c r="AI402" s="53"/>
      <c r="AJ402" s="10"/>
      <c r="AK402" s="10"/>
    </row>
    <row r="403" spans="1:37" x14ac:dyDescent="0.15">
      <c r="A403" s="50"/>
      <c r="B403" s="13"/>
      <c r="C403" s="6"/>
      <c r="D403" s="6"/>
      <c r="E403" s="6"/>
      <c r="F403" s="10"/>
      <c r="G403" s="10"/>
      <c r="H403" s="10"/>
      <c r="I403" s="6"/>
      <c r="J403" s="81"/>
      <c r="K403" s="10"/>
      <c r="L403" s="53"/>
      <c r="M403" s="10"/>
      <c r="N403" s="10"/>
      <c r="O403" s="6"/>
      <c r="P403" s="10"/>
      <c r="Q403" s="10"/>
      <c r="R403" s="10"/>
      <c r="S403" s="6"/>
      <c r="T403" s="6"/>
      <c r="U403" s="10"/>
      <c r="V403" s="53"/>
      <c r="W403" s="10"/>
      <c r="X403" s="10"/>
      <c r="Y403" s="50">
        <v>47.216157373439998</v>
      </c>
      <c r="Z403" s="13">
        <f t="shared" si="25"/>
        <v>40</v>
      </c>
      <c r="AA403" s="6">
        <v>0.6286299999966718</v>
      </c>
      <c r="AB403" s="50">
        <v>45.810485512703998</v>
      </c>
      <c r="AC403" s="10">
        <f t="shared" si="26"/>
        <v>0.99429249999537606</v>
      </c>
      <c r="AD403" s="10">
        <f t="array" ref="AD403">STDEVP(IF(($Y$4:$Y$2230=AB403),$AA$4:$AA$2230,""))</f>
        <v>5.357500001841653E-3</v>
      </c>
      <c r="AE403" s="10">
        <f t="array" ref="AE403">MEDIAN(IF($Y$4:$Y$2230=AB403,$AA$4:$AA$2230,""))</f>
        <v>0.99429249999537606</v>
      </c>
      <c r="AF403" s="6"/>
      <c r="AG403" s="6"/>
      <c r="AH403" s="10"/>
      <c r="AI403" s="53"/>
      <c r="AJ403" s="10"/>
      <c r="AK403" s="10"/>
    </row>
    <row r="404" spans="1:37" x14ac:dyDescent="0.15">
      <c r="A404" s="50"/>
      <c r="B404" s="13"/>
      <c r="C404" s="6"/>
      <c r="D404" s="6"/>
      <c r="E404" s="6"/>
      <c r="F404" s="10"/>
      <c r="G404" s="10"/>
      <c r="H404" s="10"/>
      <c r="I404" s="6"/>
      <c r="J404" s="81"/>
      <c r="K404" s="10"/>
      <c r="L404" s="53"/>
      <c r="M404" s="10"/>
      <c r="N404" s="10"/>
      <c r="O404" s="6"/>
      <c r="P404" s="10"/>
      <c r="Q404" s="10"/>
      <c r="R404" s="10"/>
      <c r="S404" s="6"/>
      <c r="T404" s="6"/>
      <c r="U404" s="10"/>
      <c r="V404" s="53"/>
      <c r="W404" s="10"/>
      <c r="X404" s="10"/>
      <c r="Y404" s="50">
        <v>47.216157373439998</v>
      </c>
      <c r="Z404" s="13">
        <f t="shared" si="25"/>
        <v>40</v>
      </c>
      <c r="AA404" s="6">
        <v>0.54208500000097914</v>
      </c>
      <c r="AB404" s="50">
        <v>45.846528380928</v>
      </c>
      <c r="AC404" s="10">
        <f t="shared" si="26"/>
        <v>0.50793999999710593</v>
      </c>
      <c r="AD404" s="10">
        <f t="array" ref="AD404">STDEVP(IF(($Y$4:$Y$2230=AB404),$AA$4:$AA$2230,""))</f>
        <v>0.48080499999813964</v>
      </c>
      <c r="AE404" s="10">
        <f t="array" ref="AE404">MEDIAN(IF($Y$4:$Y$2230=AB404,$AA$4:$AA$2230,""))</f>
        <v>0.50793999999710593</v>
      </c>
      <c r="AF404" s="6"/>
      <c r="AG404" s="6"/>
      <c r="AH404" s="10"/>
      <c r="AI404" s="53"/>
      <c r="AJ404" s="10"/>
      <c r="AK404" s="10"/>
    </row>
    <row r="405" spans="1:37" x14ac:dyDescent="0.15">
      <c r="A405" s="50"/>
      <c r="B405" s="13"/>
      <c r="C405" s="6"/>
      <c r="D405" s="6"/>
      <c r="E405" s="6"/>
      <c r="F405" s="10"/>
      <c r="G405" s="10"/>
      <c r="H405" s="10"/>
      <c r="I405" s="6"/>
      <c r="J405" s="81"/>
      <c r="K405" s="10"/>
      <c r="L405" s="53"/>
      <c r="M405" s="10"/>
      <c r="N405" s="10"/>
      <c r="O405" s="6"/>
      <c r="P405" s="10"/>
      <c r="Q405" s="10"/>
      <c r="R405" s="10"/>
      <c r="S405" s="6"/>
      <c r="T405" s="6"/>
      <c r="U405" s="10"/>
      <c r="V405" s="53"/>
      <c r="W405" s="10"/>
      <c r="X405" s="10"/>
      <c r="Y405" s="50">
        <v>47.216157373439998</v>
      </c>
      <c r="Z405" s="13">
        <f t="shared" si="25"/>
        <v>40</v>
      </c>
      <c r="AA405" s="6">
        <v>0.62408499999585687</v>
      </c>
      <c r="AB405" s="50">
        <v>45.882571249152001</v>
      </c>
      <c r="AC405" s="10">
        <f t="shared" si="26"/>
        <v>0.21781499999716369</v>
      </c>
      <c r="AD405" s="10">
        <f t="array" ref="AD405">STDEVP(IF(($Y$4:$Y$2230=AB405),$AA$4:$AA$2230,""))</f>
        <v>0.2014999999972078</v>
      </c>
      <c r="AE405" s="10">
        <f t="array" ref="AE405">MEDIAN(IF($Y$4:$Y$2230=AB405,$AA$4:$AA$2230,""))</f>
        <v>0.21781499999716369</v>
      </c>
      <c r="AF405" s="6"/>
      <c r="AG405" s="6"/>
      <c r="AH405" s="10"/>
      <c r="AI405" s="53"/>
      <c r="AJ405" s="10"/>
      <c r="AK405" s="10"/>
    </row>
    <row r="406" spans="1:37" x14ac:dyDescent="0.15">
      <c r="A406" s="50"/>
      <c r="B406" s="13"/>
      <c r="C406" s="6"/>
      <c r="D406" s="6"/>
      <c r="E406" s="6"/>
      <c r="F406" s="10"/>
      <c r="G406" s="10"/>
      <c r="H406" s="10"/>
      <c r="I406" s="6"/>
      <c r="J406" s="81"/>
      <c r="K406" s="10"/>
      <c r="L406" s="53"/>
      <c r="M406" s="10"/>
      <c r="N406" s="10"/>
      <c r="O406" s="6"/>
      <c r="P406" s="10"/>
      <c r="Q406" s="10"/>
      <c r="R406" s="10"/>
      <c r="S406" s="6"/>
      <c r="T406" s="6"/>
      <c r="U406" s="10"/>
      <c r="V406" s="53"/>
      <c r="W406" s="10"/>
      <c r="X406" s="10"/>
      <c r="Y406" s="50">
        <v>47.216157373439998</v>
      </c>
      <c r="Z406" s="13">
        <f t="shared" si="25"/>
        <v>40</v>
      </c>
      <c r="AA406" s="6">
        <v>0.64153999999952394</v>
      </c>
      <c r="AB406" s="50">
        <v>45.918614117376002</v>
      </c>
      <c r="AC406" s="10">
        <f t="shared" si="26"/>
        <v>0.40924499999621394</v>
      </c>
      <c r="AD406" s="10">
        <f t="array" ref="AD406">STDEVP(IF(($Y$4:$Y$2230=AB406),$AA$4:$AA$2230,""))</f>
        <v>0.19451261223051686</v>
      </c>
      <c r="AE406" s="10">
        <f t="array" ref="AE406">MEDIAN(IF($Y$4:$Y$2230=AB406,$AA$4:$AA$2230,""))</f>
        <v>0.4435600000001898</v>
      </c>
      <c r="AF406" s="6"/>
      <c r="AG406" s="6"/>
      <c r="AH406" s="10"/>
      <c r="AI406" s="53"/>
      <c r="AJ406" s="10"/>
      <c r="AK406" s="10"/>
    </row>
    <row r="407" spans="1:37" x14ac:dyDescent="0.15">
      <c r="A407" s="50"/>
      <c r="B407" s="13"/>
      <c r="C407" s="6"/>
      <c r="D407" s="6"/>
      <c r="E407" s="6"/>
      <c r="F407" s="10"/>
      <c r="G407" s="10"/>
      <c r="H407" s="10"/>
      <c r="I407" s="6"/>
      <c r="J407" s="81"/>
      <c r="K407" s="10"/>
      <c r="L407" s="53"/>
      <c r="M407" s="10"/>
      <c r="N407" s="10"/>
      <c r="O407" s="6"/>
      <c r="P407" s="10"/>
      <c r="Q407" s="10"/>
      <c r="R407" s="10"/>
      <c r="S407" s="6"/>
      <c r="T407" s="6"/>
      <c r="U407" s="10"/>
      <c r="V407" s="53"/>
      <c r="W407" s="10"/>
      <c r="X407" s="10"/>
      <c r="Y407" s="50">
        <v>47.216157373439998</v>
      </c>
      <c r="Z407" s="13">
        <f t="shared" si="25"/>
        <v>40</v>
      </c>
      <c r="AA407" s="6">
        <v>0.62799500000051345</v>
      </c>
      <c r="AB407" s="50">
        <v>45.954656985599996</v>
      </c>
      <c r="AC407" s="10">
        <f t="shared" si="26"/>
        <v>0.3718549999979372</v>
      </c>
      <c r="AD407" s="10">
        <f t="array" ref="AD407">STDEVP(IF(($Y$4:$Y$2230=AB407),$AA$4:$AA$2230,""))</f>
        <v>0.43603031181131097</v>
      </c>
      <c r="AE407" s="10">
        <f t="array" ref="AE407">MEDIAN(IF($Y$4:$Y$2230=AB407,$AA$4:$AA$2230,""))</f>
        <v>9.4669999998772791E-2</v>
      </c>
      <c r="AF407" s="6"/>
      <c r="AG407" s="6"/>
      <c r="AH407" s="10"/>
      <c r="AI407" s="53"/>
      <c r="AJ407" s="10"/>
      <c r="AK407" s="10"/>
    </row>
    <row r="408" spans="1:37" x14ac:dyDescent="0.15">
      <c r="A408" s="50"/>
      <c r="B408" s="13"/>
      <c r="C408" s="6"/>
      <c r="D408" s="6"/>
      <c r="E408" s="6"/>
      <c r="F408" s="10"/>
      <c r="G408" s="10"/>
      <c r="H408" s="10"/>
      <c r="I408" s="6"/>
      <c r="J408" s="81"/>
      <c r="K408" s="10"/>
      <c r="L408" s="53"/>
      <c r="M408" s="10"/>
      <c r="N408" s="10"/>
      <c r="O408" s="6"/>
      <c r="P408" s="10"/>
      <c r="Q408" s="10"/>
      <c r="R408" s="10"/>
      <c r="S408" s="6"/>
      <c r="T408" s="6"/>
      <c r="U408" s="10"/>
      <c r="V408" s="53"/>
      <c r="W408" s="10"/>
      <c r="X408" s="10"/>
      <c r="Y408" s="50">
        <v>47.216157373439998</v>
      </c>
      <c r="Z408" s="13">
        <f t="shared" si="25"/>
        <v>40</v>
      </c>
      <c r="AA408" s="6">
        <v>0.62044999999544936</v>
      </c>
      <c r="AB408" s="50">
        <v>45.990699853823998</v>
      </c>
      <c r="AC408" s="10">
        <f t="shared" si="26"/>
        <v>0.96985000000061428</v>
      </c>
      <c r="AD408" s="10">
        <f t="array" ref="AD408">STDEVP(IF(($Y$4:$Y$2230=AB408),$AA$4:$AA$2230,""))</f>
        <v>0</v>
      </c>
      <c r="AE408" s="10">
        <f t="array" ref="AE408">MEDIAN(IF($Y$4:$Y$2230=AB408,$AA$4:$AA$2230,""))</f>
        <v>0.96985000000061428</v>
      </c>
      <c r="AF408" s="6"/>
      <c r="AG408" s="6"/>
      <c r="AH408" s="10"/>
      <c r="AI408" s="53"/>
      <c r="AJ408" s="10"/>
      <c r="AK408" s="10"/>
    </row>
    <row r="409" spans="1:37" x14ac:dyDescent="0.15">
      <c r="A409" s="50"/>
      <c r="B409" s="13"/>
      <c r="C409" s="6"/>
      <c r="D409" s="6"/>
      <c r="E409" s="6"/>
      <c r="F409" s="10"/>
      <c r="G409" s="10"/>
      <c r="H409" s="10"/>
      <c r="I409" s="6"/>
      <c r="J409" s="81"/>
      <c r="K409" s="10"/>
      <c r="L409" s="53"/>
      <c r="M409" s="10"/>
      <c r="N409" s="10"/>
      <c r="O409" s="6"/>
      <c r="P409" s="10"/>
      <c r="Q409" s="10"/>
      <c r="R409" s="10"/>
      <c r="S409" s="6"/>
      <c r="T409" s="6"/>
      <c r="U409" s="10"/>
      <c r="V409" s="53"/>
      <c r="W409" s="10"/>
      <c r="X409" s="10"/>
      <c r="Y409" s="50">
        <v>47.216157373439998</v>
      </c>
      <c r="Z409" s="13">
        <f t="shared" si="25"/>
        <v>40</v>
      </c>
      <c r="AA409" s="6">
        <v>0.65326999999894175</v>
      </c>
      <c r="AB409" s="50">
        <v>46.026742722047999</v>
      </c>
      <c r="AC409" s="10">
        <f t="shared" si="26"/>
        <v>0.37221999999533129</v>
      </c>
      <c r="AD409" s="10">
        <f t="array" ref="AD409">STDEVP(IF(($Y$4:$Y$2230=AB409),$AA$4:$AA$2230,""))</f>
        <v>0</v>
      </c>
      <c r="AE409" s="10">
        <f t="array" ref="AE409">MEDIAN(IF($Y$4:$Y$2230=AB409,$AA$4:$AA$2230,""))</f>
        <v>0.37221999999533129</v>
      </c>
      <c r="AF409" s="6"/>
      <c r="AG409" s="6"/>
      <c r="AH409" s="10"/>
      <c r="AI409" s="53"/>
      <c r="AJ409" s="10"/>
      <c r="AK409" s="10"/>
    </row>
    <row r="410" spans="1:37" x14ac:dyDescent="0.15">
      <c r="A410" s="50"/>
      <c r="B410" s="13"/>
      <c r="C410" s="6"/>
      <c r="D410" s="6"/>
      <c r="E410" s="6"/>
      <c r="F410" s="10"/>
      <c r="G410" s="10"/>
      <c r="H410" s="10"/>
      <c r="I410" s="6"/>
      <c r="J410" s="81"/>
      <c r="K410" s="10"/>
      <c r="L410" s="53"/>
      <c r="M410" s="10"/>
      <c r="N410" s="10"/>
      <c r="O410" s="6"/>
      <c r="P410" s="10"/>
      <c r="Q410" s="10"/>
      <c r="R410" s="10"/>
      <c r="S410" s="6"/>
      <c r="T410" s="6"/>
      <c r="U410" s="10"/>
      <c r="V410" s="53"/>
      <c r="W410" s="10"/>
      <c r="X410" s="10"/>
      <c r="Y410" s="50">
        <v>47.216157373439998</v>
      </c>
      <c r="Z410" s="13">
        <f t="shared" si="25"/>
        <v>40</v>
      </c>
      <c r="AA410" s="6">
        <v>0.63872499999608956</v>
      </c>
      <c r="AB410" s="50">
        <v>46.062785590271993</v>
      </c>
      <c r="AC410" s="10">
        <f t="shared" si="26"/>
        <v>7.9749999749256784E-4</v>
      </c>
      <c r="AD410" s="10">
        <f t="array" ref="AD410">STDEVP(IF(($Y$4:$Y$2230=AB410),$AA$4:$AA$2230,""))</f>
        <v>7.7250000192086166E-4</v>
      </c>
      <c r="AE410" s="10">
        <f t="array" ref="AE410">MEDIAN(IF($Y$4:$Y$2230=AB410,$AA$4:$AA$2230,""))</f>
        <v>7.9749999749256784E-4</v>
      </c>
      <c r="AF410" s="6"/>
      <c r="AG410" s="6"/>
      <c r="AH410" s="10"/>
      <c r="AI410" s="53"/>
      <c r="AJ410" s="10"/>
      <c r="AK410" s="10"/>
    </row>
    <row r="411" spans="1:37" x14ac:dyDescent="0.15">
      <c r="A411" s="50"/>
      <c r="B411" s="13"/>
      <c r="C411" s="6"/>
      <c r="D411" s="6"/>
      <c r="E411" s="6"/>
      <c r="F411" s="10"/>
      <c r="G411" s="10"/>
      <c r="H411" s="10"/>
      <c r="I411" s="6"/>
      <c r="J411" s="81"/>
      <c r="K411" s="10"/>
      <c r="L411" s="53"/>
      <c r="M411" s="10"/>
      <c r="N411" s="10"/>
      <c r="O411" s="6"/>
      <c r="P411" s="10"/>
      <c r="Q411" s="10"/>
      <c r="R411" s="10"/>
      <c r="S411" s="6"/>
      <c r="T411" s="6"/>
      <c r="U411" s="10"/>
      <c r="V411" s="53"/>
      <c r="W411" s="10"/>
      <c r="X411" s="10"/>
      <c r="Y411" s="50">
        <v>47.216157373439998</v>
      </c>
      <c r="Z411" s="13">
        <f t="shared" si="25"/>
        <v>40</v>
      </c>
      <c r="AA411" s="6">
        <v>0.64217999999690445</v>
      </c>
      <c r="AB411" s="50">
        <v>46.098828458495994</v>
      </c>
      <c r="AC411" s="10">
        <f t="shared" si="26"/>
        <v>0.99902499999900596</v>
      </c>
      <c r="AD411" s="10">
        <f t="array" ref="AD411">STDEVP(IF(($Y$4:$Y$2230=AB411),$AA$4:$AA$2230,""))</f>
        <v>0</v>
      </c>
      <c r="AE411" s="10">
        <f t="array" ref="AE411">MEDIAN(IF($Y$4:$Y$2230=AB411,$AA$4:$AA$2230,""))</f>
        <v>0.99902499999900596</v>
      </c>
      <c r="AF411" s="6"/>
      <c r="AG411" s="6"/>
      <c r="AH411" s="10"/>
      <c r="AI411" s="53"/>
      <c r="AJ411" s="10"/>
      <c r="AK411" s="10"/>
    </row>
    <row r="412" spans="1:37" x14ac:dyDescent="0.15">
      <c r="A412" s="50"/>
      <c r="B412" s="13"/>
      <c r="C412" s="6"/>
      <c r="D412" s="6"/>
      <c r="E412" s="6"/>
      <c r="F412" s="10"/>
      <c r="G412" s="10"/>
      <c r="H412" s="10"/>
      <c r="I412" s="6"/>
      <c r="J412" s="81"/>
      <c r="K412" s="10"/>
      <c r="L412" s="53"/>
      <c r="M412" s="10"/>
      <c r="N412" s="10"/>
      <c r="O412" s="6"/>
      <c r="P412" s="10"/>
      <c r="Q412" s="10"/>
      <c r="R412" s="10"/>
      <c r="S412" s="6"/>
      <c r="T412" s="6"/>
      <c r="U412" s="10"/>
      <c r="V412" s="53"/>
      <c r="W412" s="10"/>
      <c r="X412" s="10"/>
      <c r="Y412" s="50">
        <v>47.216157373439998</v>
      </c>
      <c r="Z412" s="13">
        <f t="shared" si="25"/>
        <v>40</v>
      </c>
      <c r="AA412" s="6">
        <v>0.64063500000033868</v>
      </c>
      <c r="AB412" s="50">
        <v>46.170914194944004</v>
      </c>
      <c r="AC412" s="10">
        <f t="shared" si="26"/>
        <v>8.7125000000984665E-2</v>
      </c>
      <c r="AD412" s="10">
        <f t="array" ref="AD412">STDEVP(IF(($Y$4:$Y$2230=AB412),$AA$4:$AA$2230,""))</f>
        <v>0</v>
      </c>
      <c r="AE412" s="10">
        <f t="array" ref="AE412">MEDIAN(IF($Y$4:$Y$2230=AB412,$AA$4:$AA$2230,""))</f>
        <v>8.7125000000984665E-2</v>
      </c>
      <c r="AF412" s="6"/>
      <c r="AG412" s="6"/>
      <c r="AH412" s="10"/>
      <c r="AI412" s="53"/>
      <c r="AJ412" s="10"/>
      <c r="AK412" s="10"/>
    </row>
    <row r="413" spans="1:37" x14ac:dyDescent="0.15">
      <c r="A413" s="50"/>
      <c r="B413" s="13"/>
      <c r="C413" s="6"/>
      <c r="D413" s="6"/>
      <c r="E413" s="6"/>
      <c r="F413" s="10"/>
      <c r="G413" s="10"/>
      <c r="H413" s="10"/>
      <c r="I413" s="6"/>
      <c r="J413" s="81"/>
      <c r="K413" s="10"/>
      <c r="L413" s="53"/>
      <c r="M413" s="10"/>
      <c r="N413" s="10"/>
      <c r="O413" s="6"/>
      <c r="P413" s="10"/>
      <c r="Q413" s="10"/>
      <c r="R413" s="10"/>
      <c r="S413" s="6"/>
      <c r="T413" s="6"/>
      <c r="U413" s="10"/>
      <c r="V413" s="53"/>
      <c r="W413" s="10"/>
      <c r="X413" s="10"/>
      <c r="Y413" s="50">
        <v>47.216157373439998</v>
      </c>
      <c r="Z413" s="13">
        <f t="shared" si="25"/>
        <v>40</v>
      </c>
      <c r="AA413" s="6">
        <v>0.63799999999649692</v>
      </c>
      <c r="AB413" s="50">
        <v>46.206957063167998</v>
      </c>
      <c r="AC413" s="10">
        <f t="shared" si="26"/>
        <v>8.6580000000984647E-2</v>
      </c>
      <c r="AD413" s="10">
        <f t="array" ref="AD413">STDEVP(IF(($Y$4:$Y$2230=AB413),$AA$4:$AA$2230,""))</f>
        <v>0</v>
      </c>
      <c r="AE413" s="10">
        <f t="array" ref="AE413">MEDIAN(IF($Y$4:$Y$2230=AB413,$AA$4:$AA$2230,""))</f>
        <v>8.6580000000984647E-2</v>
      </c>
      <c r="AF413" s="6"/>
      <c r="AG413" s="6"/>
      <c r="AH413" s="10"/>
      <c r="AI413" s="53"/>
      <c r="AJ413" s="10"/>
      <c r="AK413" s="10"/>
    </row>
    <row r="414" spans="1:37" x14ac:dyDescent="0.15">
      <c r="A414" s="50"/>
      <c r="B414" s="13"/>
      <c r="C414" s="6"/>
      <c r="D414" s="6"/>
      <c r="E414" s="6"/>
      <c r="F414" s="10"/>
      <c r="G414" s="10"/>
      <c r="H414" s="10"/>
      <c r="I414" s="6"/>
      <c r="J414" s="81"/>
      <c r="K414" s="10"/>
      <c r="L414" s="53"/>
      <c r="M414" s="10"/>
      <c r="N414" s="10"/>
      <c r="O414" s="6"/>
      <c r="P414" s="10"/>
      <c r="Q414" s="10"/>
      <c r="R414" s="10"/>
      <c r="S414" s="6"/>
      <c r="T414" s="6"/>
      <c r="U414" s="10"/>
      <c r="V414" s="53"/>
      <c r="W414" s="10"/>
      <c r="X414" s="10"/>
      <c r="Y414" s="50">
        <v>47.216157373439998</v>
      </c>
      <c r="Z414" s="13">
        <f t="shared" si="25"/>
        <v>40</v>
      </c>
      <c r="AA414" s="6">
        <v>0.63845500000033861</v>
      </c>
      <c r="AB414" s="50">
        <v>46.242999931391999</v>
      </c>
      <c r="AC414" s="10">
        <f t="shared" si="26"/>
        <v>0.46671499999798249</v>
      </c>
      <c r="AD414" s="10">
        <f t="array" ref="AD414">STDEVP(IF(($Y$4:$Y$2230=AB414),$AA$4:$AA$2230,""))</f>
        <v>0</v>
      </c>
      <c r="AE414" s="10">
        <f t="array" ref="AE414">MEDIAN(IF($Y$4:$Y$2230=AB414,$AA$4:$AA$2230,""))</f>
        <v>0.46671499999798249</v>
      </c>
      <c r="AF414" s="6"/>
      <c r="AG414" s="6"/>
      <c r="AH414" s="10"/>
      <c r="AI414" s="53"/>
      <c r="AJ414" s="10"/>
      <c r="AK414" s="10"/>
    </row>
    <row r="415" spans="1:37" x14ac:dyDescent="0.15">
      <c r="A415" s="50"/>
      <c r="B415" s="13"/>
      <c r="C415" s="6"/>
      <c r="D415" s="6"/>
      <c r="E415" s="6"/>
      <c r="F415" s="10"/>
      <c r="G415" s="10"/>
      <c r="H415" s="10"/>
      <c r="I415" s="6"/>
      <c r="J415" s="81"/>
      <c r="K415" s="10"/>
      <c r="L415" s="53"/>
      <c r="M415" s="10"/>
      <c r="N415" s="10"/>
      <c r="O415" s="6"/>
      <c r="P415" s="10"/>
      <c r="Q415" s="10"/>
      <c r="R415" s="10"/>
      <c r="S415" s="6"/>
      <c r="T415" s="6"/>
      <c r="U415" s="10"/>
      <c r="V415" s="53"/>
      <c r="W415" s="10"/>
      <c r="X415" s="10"/>
      <c r="Y415" s="50">
        <v>47.216157373439998</v>
      </c>
      <c r="Z415" s="13">
        <f t="shared" si="25"/>
        <v>40</v>
      </c>
      <c r="AA415" s="6">
        <v>0.63690999999649689</v>
      </c>
      <c r="AB415" s="50">
        <v>46.279042799616001</v>
      </c>
      <c r="AC415" s="10">
        <f t="shared" si="26"/>
        <v>0.88218000000013674</v>
      </c>
      <c r="AD415" s="10">
        <f t="array" ref="AD415">STDEVP(IF(($Y$4:$Y$2230=AB415),$AA$4:$AA$2230,""))</f>
        <v>4.4499999999970896E-2</v>
      </c>
      <c r="AE415" s="10">
        <f t="array" ref="AE415">MEDIAN(IF($Y$4:$Y$2230=AB415,$AA$4:$AA$2230,""))</f>
        <v>0.88218000000013674</v>
      </c>
      <c r="AF415" s="6"/>
      <c r="AG415" s="6"/>
      <c r="AH415" s="10"/>
      <c r="AI415" s="53"/>
      <c r="AJ415" s="10"/>
      <c r="AK415" s="10"/>
    </row>
    <row r="416" spans="1:37" x14ac:dyDescent="0.15">
      <c r="A416" s="50"/>
      <c r="B416" s="13"/>
      <c r="C416" s="6"/>
      <c r="D416" s="6"/>
      <c r="E416" s="6"/>
      <c r="F416" s="10"/>
      <c r="G416" s="10"/>
      <c r="H416" s="10"/>
      <c r="I416" s="6"/>
      <c r="J416" s="81"/>
      <c r="K416" s="10"/>
      <c r="L416" s="53"/>
      <c r="M416" s="10"/>
      <c r="N416" s="10"/>
      <c r="O416" s="6"/>
      <c r="P416" s="10"/>
      <c r="Q416" s="10"/>
      <c r="R416" s="10"/>
      <c r="S416" s="6"/>
      <c r="T416" s="6"/>
      <c r="U416" s="10"/>
      <c r="V416" s="53"/>
      <c r="W416" s="10"/>
      <c r="X416" s="10"/>
      <c r="Y416" s="50">
        <v>47.216157373439998</v>
      </c>
      <c r="Z416" s="13">
        <f t="shared" si="25"/>
        <v>40</v>
      </c>
      <c r="AA416" s="6">
        <v>0.63436499999608942</v>
      </c>
      <c r="AB416" s="50">
        <v>46.315085667840002</v>
      </c>
      <c r="AC416" s="10">
        <f t="shared" si="26"/>
        <v>0.96304999999751795</v>
      </c>
      <c r="AD416" s="10">
        <f t="array" ref="AD416">STDEVP(IF(($Y$4:$Y$2230=AB416),$AA$4:$AA$2230,""))</f>
        <v>0</v>
      </c>
      <c r="AE416" s="10">
        <f t="array" ref="AE416">MEDIAN(IF($Y$4:$Y$2230=AB416,$AA$4:$AA$2230,""))</f>
        <v>0.96304999999751795</v>
      </c>
      <c r="AF416" s="6"/>
      <c r="AG416" s="6"/>
      <c r="AH416" s="10"/>
      <c r="AI416" s="53"/>
      <c r="AJ416" s="10"/>
      <c r="AK416" s="10"/>
    </row>
    <row r="417" spans="1:37" x14ac:dyDescent="0.15">
      <c r="A417" s="50"/>
      <c r="B417" s="13"/>
      <c r="C417" s="6"/>
      <c r="D417" s="6"/>
      <c r="E417" s="6"/>
      <c r="F417" s="10"/>
      <c r="G417" s="10"/>
      <c r="H417" s="10"/>
      <c r="I417" s="6"/>
      <c r="J417" s="81"/>
      <c r="K417" s="10"/>
      <c r="L417" s="53"/>
      <c r="M417" s="10"/>
      <c r="N417" s="10"/>
      <c r="O417" s="6"/>
      <c r="P417" s="10"/>
      <c r="Q417" s="10"/>
      <c r="R417" s="10"/>
      <c r="S417" s="6"/>
      <c r="T417" s="6"/>
      <c r="U417" s="10"/>
      <c r="V417" s="53"/>
      <c r="W417" s="10"/>
      <c r="X417" s="10"/>
      <c r="Y417" s="50">
        <v>47.216157373439998</v>
      </c>
      <c r="Z417" s="13">
        <f t="shared" si="25"/>
        <v>40</v>
      </c>
      <c r="AA417" s="6">
        <v>0.70281999999923261</v>
      </c>
      <c r="AB417" s="50">
        <v>46.387171404287997</v>
      </c>
      <c r="AC417" s="10">
        <f t="shared" si="26"/>
        <v>0.75842499999662816</v>
      </c>
      <c r="AD417" s="10">
        <f t="array" ref="AD417">STDEVP(IF(($Y$4:$Y$2230=AB417),$AA$4:$AA$2230,""))</f>
        <v>0.15758280176770748</v>
      </c>
      <c r="AE417" s="10">
        <f t="array" ref="AE417">MEDIAN(IF($Y$4:$Y$2230=AB417,$AA$4:$AA$2230,""))</f>
        <v>0.77570499999690878</v>
      </c>
      <c r="AF417" s="6"/>
      <c r="AG417" s="6"/>
      <c r="AH417" s="10"/>
      <c r="AI417" s="53"/>
      <c r="AJ417" s="10"/>
      <c r="AK417" s="10"/>
    </row>
    <row r="418" spans="1:37" x14ac:dyDescent="0.15">
      <c r="A418" s="50"/>
      <c r="B418" s="13"/>
      <c r="C418" s="6"/>
      <c r="D418" s="6"/>
      <c r="E418" s="6"/>
      <c r="F418" s="10"/>
      <c r="G418" s="10"/>
      <c r="H418" s="10"/>
      <c r="I418" s="6"/>
      <c r="J418" s="81"/>
      <c r="K418" s="10"/>
      <c r="L418" s="53"/>
      <c r="M418" s="10"/>
      <c r="N418" s="10"/>
      <c r="O418" s="6"/>
      <c r="P418" s="10"/>
      <c r="Q418" s="10"/>
      <c r="R418" s="10"/>
      <c r="S418" s="6"/>
      <c r="T418" s="6"/>
      <c r="U418" s="10"/>
      <c r="V418" s="53"/>
      <c r="W418" s="10"/>
      <c r="X418" s="10"/>
      <c r="Y418" s="50">
        <v>47.216157373439998</v>
      </c>
      <c r="Z418" s="13">
        <f t="shared" si="25"/>
        <v>40</v>
      </c>
      <c r="AA418" s="6">
        <v>0.63127499999568193</v>
      </c>
      <c r="AB418" s="50">
        <v>46.423214272512006</v>
      </c>
      <c r="AC418" s="10">
        <f t="shared" si="26"/>
        <v>0.40476999999879526</v>
      </c>
      <c r="AD418" s="10">
        <f t="array" ref="AD418">STDEVP(IF(($Y$4:$Y$2230=AB418),$AA$4:$AA$2230,""))</f>
        <v>0</v>
      </c>
      <c r="AE418" s="10">
        <f t="array" ref="AE418">MEDIAN(IF($Y$4:$Y$2230=AB418,$AA$4:$AA$2230,""))</f>
        <v>0.40476999999879526</v>
      </c>
      <c r="AF418" s="6"/>
      <c r="AG418" s="6"/>
      <c r="AH418" s="10"/>
      <c r="AI418" s="53"/>
      <c r="AJ418" s="10"/>
      <c r="AK418" s="10"/>
    </row>
    <row r="419" spans="1:37" x14ac:dyDescent="0.15">
      <c r="A419" s="50"/>
      <c r="B419" s="13"/>
      <c r="C419" s="6"/>
      <c r="D419" s="6"/>
      <c r="E419" s="6"/>
      <c r="F419" s="10"/>
      <c r="G419" s="10"/>
      <c r="H419" s="10"/>
      <c r="I419" s="6"/>
      <c r="J419" s="81"/>
      <c r="K419" s="10"/>
      <c r="L419" s="53"/>
      <c r="M419" s="10"/>
      <c r="N419" s="10"/>
      <c r="O419" s="6"/>
      <c r="P419" s="10"/>
      <c r="Q419" s="10"/>
      <c r="R419" s="10"/>
      <c r="S419" s="6"/>
      <c r="T419" s="6"/>
      <c r="U419" s="10"/>
      <c r="V419" s="53"/>
      <c r="W419" s="10"/>
      <c r="X419" s="10"/>
      <c r="Y419" s="50">
        <v>47.216157373439998</v>
      </c>
      <c r="Z419" s="13">
        <f t="shared" si="25"/>
        <v>40</v>
      </c>
      <c r="AA419" s="6">
        <v>0.73000499999463409</v>
      </c>
      <c r="AB419" s="50">
        <v>46.459257140736007</v>
      </c>
      <c r="AC419" s="10">
        <f t="shared" si="26"/>
        <v>0.40022499999798034</v>
      </c>
      <c r="AD419" s="10">
        <f t="array" ref="AD419">STDEVP(IF(($Y$4:$Y$2230=AB419),$AA$4:$AA$2230,""))</f>
        <v>0</v>
      </c>
      <c r="AE419" s="10">
        <f t="array" ref="AE419">MEDIAN(IF($Y$4:$Y$2230=AB419,$AA$4:$AA$2230,""))</f>
        <v>0.40022499999798034</v>
      </c>
      <c r="AF419" s="6"/>
      <c r="AG419" s="6"/>
      <c r="AH419" s="10"/>
      <c r="AI419" s="53"/>
      <c r="AJ419" s="10"/>
      <c r="AK419" s="10"/>
    </row>
    <row r="420" spans="1:37" x14ac:dyDescent="0.15">
      <c r="A420" s="50"/>
      <c r="B420" s="13"/>
      <c r="C420" s="6"/>
      <c r="D420" s="6"/>
      <c r="E420" s="6"/>
      <c r="F420" s="10"/>
      <c r="G420" s="10"/>
      <c r="H420" s="10"/>
      <c r="I420" s="6"/>
      <c r="J420" s="81"/>
      <c r="K420" s="10"/>
      <c r="L420" s="53"/>
      <c r="M420" s="10"/>
      <c r="N420" s="10"/>
      <c r="O420" s="6"/>
      <c r="P420" s="10"/>
      <c r="Q420" s="10"/>
      <c r="R420" s="10"/>
      <c r="S420" s="6"/>
      <c r="T420" s="6"/>
      <c r="U420" s="10"/>
      <c r="V420" s="53"/>
      <c r="W420" s="10"/>
      <c r="X420" s="10"/>
      <c r="Y420" s="50">
        <v>47.216157373439998</v>
      </c>
      <c r="Z420" s="13">
        <f t="shared" si="25"/>
        <v>40</v>
      </c>
      <c r="AA420" s="6">
        <v>0.73045999999847577</v>
      </c>
      <c r="AB420" s="50">
        <v>46.495300008960001</v>
      </c>
      <c r="AC420" s="10">
        <f t="shared" si="26"/>
        <v>0.80415499999870632</v>
      </c>
      <c r="AD420" s="10">
        <f t="array" ref="AD420">STDEVP(IF(($Y$4:$Y$2230=AB420),$AA$4:$AA$2230,""))</f>
        <v>0</v>
      </c>
      <c r="AE420" s="10">
        <f t="array" ref="AE420">MEDIAN(IF($Y$4:$Y$2230=AB420,$AA$4:$AA$2230,""))</f>
        <v>0.80415499999870632</v>
      </c>
      <c r="AF420" s="6"/>
      <c r="AG420" s="6"/>
      <c r="AH420" s="10"/>
      <c r="AI420" s="53"/>
      <c r="AJ420" s="10"/>
      <c r="AK420" s="10"/>
    </row>
    <row r="421" spans="1:37" x14ac:dyDescent="0.15">
      <c r="A421" s="50"/>
      <c r="B421" s="13"/>
      <c r="C421" s="6"/>
      <c r="D421" s="6"/>
      <c r="E421" s="6"/>
      <c r="F421" s="10"/>
      <c r="G421" s="10"/>
      <c r="H421" s="10"/>
      <c r="I421" s="6"/>
      <c r="J421" s="81"/>
      <c r="K421" s="10"/>
      <c r="L421" s="53"/>
      <c r="M421" s="10"/>
      <c r="N421" s="10"/>
      <c r="O421" s="6"/>
      <c r="P421" s="10"/>
      <c r="Q421" s="10"/>
      <c r="R421" s="10"/>
      <c r="S421" s="6"/>
      <c r="T421" s="6"/>
      <c r="U421" s="10"/>
      <c r="V421" s="53"/>
      <c r="W421" s="10"/>
      <c r="X421" s="10"/>
      <c r="Y421" s="50">
        <v>47.216157373439998</v>
      </c>
      <c r="Z421" s="13">
        <f t="shared" si="25"/>
        <v>40</v>
      </c>
      <c r="AA421" s="6">
        <v>0.74391499999405197</v>
      </c>
      <c r="AB421" s="50">
        <v>46.567385745408004</v>
      </c>
      <c r="AC421" s="10">
        <f t="shared" si="26"/>
        <v>0.19941999999704496</v>
      </c>
      <c r="AD421" s="10">
        <f t="array" ref="AD421">STDEVP(IF(($Y$4:$Y$2230=AB421),$AA$4:$AA$2230,""))</f>
        <v>0</v>
      </c>
      <c r="AE421" s="10">
        <f t="array" ref="AE421">MEDIAN(IF($Y$4:$Y$2230=AB421,$AA$4:$AA$2230,""))</f>
        <v>0.19941999999704496</v>
      </c>
      <c r="AF421" s="6"/>
      <c r="AG421" s="6"/>
      <c r="AH421" s="10"/>
      <c r="AI421" s="53"/>
      <c r="AJ421" s="10"/>
      <c r="AK421" s="10"/>
    </row>
    <row r="422" spans="1:37" x14ac:dyDescent="0.15">
      <c r="A422" s="50"/>
      <c r="B422" s="13"/>
      <c r="C422" s="6"/>
      <c r="D422" s="6"/>
      <c r="E422" s="6"/>
      <c r="F422" s="10"/>
      <c r="G422" s="10"/>
      <c r="H422" s="10"/>
      <c r="I422" s="6"/>
      <c r="J422" s="81"/>
      <c r="K422" s="10"/>
      <c r="L422" s="53"/>
      <c r="M422" s="10"/>
      <c r="N422" s="10"/>
      <c r="O422" s="6"/>
      <c r="P422" s="10"/>
      <c r="Q422" s="10"/>
      <c r="R422" s="10"/>
      <c r="S422" s="6"/>
      <c r="T422" s="6"/>
      <c r="U422" s="10"/>
      <c r="V422" s="53"/>
      <c r="W422" s="10"/>
      <c r="X422" s="10"/>
      <c r="Y422" s="50">
        <v>47.216157373439998</v>
      </c>
      <c r="Z422" s="13">
        <f t="shared" si="25"/>
        <v>40</v>
      </c>
      <c r="AA422" s="6">
        <v>0.73182499999544892</v>
      </c>
      <c r="AB422" s="50">
        <v>46.603428613631998</v>
      </c>
      <c r="AC422" s="10">
        <f t="shared" si="26"/>
        <v>0.51849249999760316</v>
      </c>
      <c r="AD422" s="10">
        <f t="array" ref="AD422">STDEVP(IF(($Y$4:$Y$2230=AB422),$AA$4:$AA$2230,""))</f>
        <v>0.31143250000111211</v>
      </c>
      <c r="AE422" s="10">
        <f t="array" ref="AE422">MEDIAN(IF($Y$4:$Y$2230=AB422,$AA$4:$AA$2230,""))</f>
        <v>0.51849249999760316</v>
      </c>
      <c r="AF422" s="6"/>
      <c r="AG422" s="6"/>
      <c r="AH422" s="10"/>
      <c r="AI422" s="53"/>
      <c r="AJ422" s="10"/>
      <c r="AK422" s="10"/>
    </row>
    <row r="423" spans="1:37" x14ac:dyDescent="0.15">
      <c r="A423" s="50"/>
      <c r="B423" s="13"/>
      <c r="C423" s="6"/>
      <c r="D423" s="6"/>
      <c r="E423" s="6"/>
      <c r="F423" s="10"/>
      <c r="G423" s="10"/>
      <c r="H423" s="10"/>
      <c r="I423" s="6"/>
      <c r="J423" s="81"/>
      <c r="K423" s="10"/>
      <c r="L423" s="53"/>
      <c r="M423" s="10"/>
      <c r="N423" s="10"/>
      <c r="O423" s="6"/>
      <c r="P423" s="10"/>
      <c r="Q423" s="10"/>
      <c r="R423" s="10"/>
      <c r="S423" s="6"/>
      <c r="T423" s="6"/>
      <c r="U423" s="10"/>
      <c r="V423" s="53"/>
      <c r="W423" s="10"/>
      <c r="X423" s="10"/>
      <c r="Y423" s="50">
        <v>47.216157373439998</v>
      </c>
      <c r="Z423" s="13">
        <f t="shared" si="25"/>
        <v>40</v>
      </c>
      <c r="AA423" s="6">
        <v>0.73818999999707868</v>
      </c>
      <c r="AB423" s="50">
        <v>46.639471481855999</v>
      </c>
      <c r="AC423" s="10">
        <f t="shared" si="26"/>
        <v>0.93771499999597707</v>
      </c>
      <c r="AD423" s="10">
        <f t="array" ref="AD423">STDEVP(IF(($Y$4:$Y$2230=AB423),$AA$4:$AA$2230,""))</f>
        <v>0</v>
      </c>
      <c r="AE423" s="10">
        <f t="array" ref="AE423">MEDIAN(IF($Y$4:$Y$2230=AB423,$AA$4:$AA$2230,""))</f>
        <v>0.93771499999597707</v>
      </c>
      <c r="AF423" s="6"/>
      <c r="AG423" s="6"/>
      <c r="AH423" s="10"/>
      <c r="AI423" s="53"/>
      <c r="AJ423" s="10"/>
      <c r="AK423" s="10"/>
    </row>
    <row r="424" spans="1:37" x14ac:dyDescent="0.15">
      <c r="A424" s="50"/>
      <c r="B424" s="13"/>
      <c r="C424" s="6"/>
      <c r="D424" s="6"/>
      <c r="E424" s="6"/>
      <c r="F424" s="10"/>
      <c r="G424" s="10"/>
      <c r="H424" s="10"/>
      <c r="I424" s="6"/>
      <c r="J424" s="81"/>
      <c r="K424" s="10"/>
      <c r="L424" s="53"/>
      <c r="M424" s="10"/>
      <c r="N424" s="10"/>
      <c r="O424" s="6"/>
      <c r="P424" s="10"/>
      <c r="Q424" s="10"/>
      <c r="R424" s="10"/>
      <c r="S424" s="6"/>
      <c r="T424" s="6"/>
      <c r="U424" s="10"/>
      <c r="V424" s="53"/>
      <c r="W424" s="10"/>
      <c r="X424" s="10"/>
      <c r="Y424" s="50">
        <v>47.216157373439998</v>
      </c>
      <c r="Z424" s="13">
        <f t="shared" si="25"/>
        <v>40</v>
      </c>
      <c r="AA424" s="6">
        <v>0.81964499999923235</v>
      </c>
      <c r="AB424" s="50">
        <v>46.67551435008</v>
      </c>
      <c r="AC424" s="10">
        <f t="shared" si="26"/>
        <v>0.63281249999937705</v>
      </c>
      <c r="AD424" s="10">
        <f t="array" ref="AD424">STDEVP(IF(($Y$4:$Y$2230=AB424),$AA$4:$AA$2230,""))</f>
        <v>0.18751794835735133</v>
      </c>
      <c r="AE424" s="10">
        <f t="array" ref="AE424">MEDIAN(IF($Y$4:$Y$2230=AB424,$AA$4:$AA$2230,""))</f>
        <v>0.61586999999886727</v>
      </c>
      <c r="AF424" s="6"/>
      <c r="AG424" s="6"/>
      <c r="AH424" s="10"/>
      <c r="AI424" s="53"/>
      <c r="AJ424" s="10"/>
      <c r="AK424" s="10"/>
    </row>
    <row r="425" spans="1:37" x14ac:dyDescent="0.15">
      <c r="A425" s="50"/>
      <c r="B425" s="13"/>
      <c r="C425" s="6"/>
      <c r="D425" s="6"/>
      <c r="E425" s="6"/>
      <c r="F425" s="10"/>
      <c r="G425" s="10"/>
      <c r="H425" s="10"/>
      <c r="I425" s="6"/>
      <c r="J425" s="81"/>
      <c r="K425" s="10"/>
      <c r="L425" s="53"/>
      <c r="M425" s="10"/>
      <c r="N425" s="10"/>
      <c r="O425" s="6"/>
      <c r="P425" s="10"/>
      <c r="Q425" s="10"/>
      <c r="R425" s="10"/>
      <c r="S425" s="6"/>
      <c r="T425" s="6"/>
      <c r="U425" s="10"/>
      <c r="V425" s="53"/>
      <c r="W425" s="10"/>
      <c r="X425" s="10"/>
      <c r="Y425" s="50">
        <v>47.216157373439998</v>
      </c>
      <c r="Z425" s="13">
        <f t="shared" si="25"/>
        <v>40</v>
      </c>
      <c r="AA425" s="6">
        <v>0.81009999999376081</v>
      </c>
      <c r="AB425" s="50">
        <v>46.819685822975998</v>
      </c>
      <c r="AC425" s="10">
        <f t="shared" si="26"/>
        <v>0.99601999999353463</v>
      </c>
      <c r="AD425" s="10">
        <f t="array" ref="AD425">STDEVP(IF(($Y$4:$Y$2230=AB425),$AA$4:$AA$2230,""))</f>
        <v>0</v>
      </c>
      <c r="AE425" s="10">
        <f t="array" ref="AE425">MEDIAN(IF($Y$4:$Y$2230=AB425,$AA$4:$AA$2230,""))</f>
        <v>0.99601999999353463</v>
      </c>
      <c r="AF425" s="6"/>
      <c r="AG425" s="6"/>
      <c r="AH425" s="10"/>
      <c r="AI425" s="53"/>
      <c r="AJ425" s="10"/>
      <c r="AK425" s="10"/>
    </row>
    <row r="426" spans="1:37" x14ac:dyDescent="0.15">
      <c r="A426" s="50"/>
      <c r="B426" s="13"/>
      <c r="C426" s="6"/>
      <c r="D426" s="6"/>
      <c r="E426" s="6"/>
      <c r="F426" s="10"/>
      <c r="G426" s="10"/>
      <c r="H426" s="10"/>
      <c r="I426" s="6"/>
      <c r="J426" s="81"/>
      <c r="K426" s="10"/>
      <c r="L426" s="53"/>
      <c r="M426" s="10"/>
      <c r="N426" s="10"/>
      <c r="O426" s="6"/>
      <c r="P426" s="10"/>
      <c r="Q426" s="10"/>
      <c r="R426" s="10"/>
      <c r="S426" s="6"/>
      <c r="T426" s="6"/>
      <c r="U426" s="10"/>
      <c r="V426" s="53"/>
      <c r="W426" s="10"/>
      <c r="X426" s="10"/>
      <c r="Y426" s="50">
        <v>47.216157373439998</v>
      </c>
      <c r="Z426" s="13">
        <f t="shared" si="25"/>
        <v>40</v>
      </c>
      <c r="AA426" s="6">
        <v>0.83655499999562344</v>
      </c>
      <c r="AB426" s="50">
        <v>46.8557286912</v>
      </c>
      <c r="AC426" s="10">
        <f t="shared" si="26"/>
        <v>0.34419416666532471</v>
      </c>
      <c r="AD426" s="10">
        <f t="array" ref="AD426">STDEVP(IF(($Y$4:$Y$2230=AB426),$AA$4:$AA$2230,""))</f>
        <v>0.30226584315373128</v>
      </c>
      <c r="AE426" s="10">
        <f t="array" ref="AE426">MEDIAN(IF($Y$4:$Y$2230=AB426,$AA$4:$AA$2230,""))</f>
        <v>0.27738749999760548</v>
      </c>
      <c r="AF426" s="6"/>
      <c r="AG426" s="6"/>
      <c r="AH426" s="10"/>
      <c r="AI426" s="53"/>
      <c r="AJ426" s="10"/>
      <c r="AK426" s="10"/>
    </row>
    <row r="427" spans="1:37" x14ac:dyDescent="0.15">
      <c r="A427" s="50"/>
      <c r="B427" s="13"/>
      <c r="C427" s="6"/>
      <c r="D427" s="6"/>
      <c r="E427" s="6"/>
      <c r="F427" s="10"/>
      <c r="G427" s="10"/>
      <c r="H427" s="10"/>
      <c r="I427" s="6"/>
      <c r="J427" s="81"/>
      <c r="K427" s="10"/>
      <c r="L427" s="53"/>
      <c r="M427" s="10"/>
      <c r="N427" s="10"/>
      <c r="O427" s="6"/>
      <c r="P427" s="10"/>
      <c r="Q427" s="10"/>
      <c r="R427" s="10"/>
      <c r="S427" s="6"/>
      <c r="T427" s="6"/>
      <c r="U427" s="10"/>
      <c r="V427" s="53"/>
      <c r="W427" s="10"/>
      <c r="X427" s="10"/>
      <c r="Y427" s="50">
        <v>47.216157373439998</v>
      </c>
      <c r="Z427" s="13">
        <f t="shared" si="25"/>
        <v>40</v>
      </c>
      <c r="AA427" s="6">
        <v>0.82800999999399361</v>
      </c>
      <c r="AB427" s="50">
        <v>46.891771559423994</v>
      </c>
      <c r="AC427" s="10">
        <f t="shared" si="26"/>
        <v>0.81439999999364687</v>
      </c>
      <c r="AD427" s="10">
        <f t="array" ref="AD427">STDEVP(IF(($Y$4:$Y$2230=AB427),$AA$4:$AA$2230,""))</f>
        <v>0</v>
      </c>
      <c r="AE427" s="10">
        <f t="array" ref="AE427">MEDIAN(IF($Y$4:$Y$2230=AB427,$AA$4:$AA$2230,""))</f>
        <v>0.81439999999364687</v>
      </c>
      <c r="AF427" s="6"/>
      <c r="AG427" s="6"/>
      <c r="AH427" s="10"/>
      <c r="AI427" s="53"/>
      <c r="AJ427" s="10"/>
      <c r="AK427" s="10"/>
    </row>
    <row r="428" spans="1:37" x14ac:dyDescent="0.15">
      <c r="A428" s="50"/>
      <c r="B428" s="13"/>
      <c r="C428" s="6"/>
      <c r="D428" s="6"/>
      <c r="E428" s="6"/>
      <c r="F428" s="10"/>
      <c r="G428" s="10"/>
      <c r="H428" s="10"/>
      <c r="I428" s="6"/>
      <c r="J428" s="81"/>
      <c r="K428" s="10"/>
      <c r="L428" s="53"/>
      <c r="M428" s="10"/>
      <c r="N428" s="10"/>
      <c r="O428" s="6"/>
      <c r="P428" s="10"/>
      <c r="Q428" s="10"/>
      <c r="R428" s="10"/>
      <c r="S428" s="6"/>
      <c r="T428" s="6"/>
      <c r="U428" s="10"/>
      <c r="V428" s="53"/>
      <c r="W428" s="10"/>
      <c r="X428" s="10"/>
      <c r="Y428" s="50">
        <v>47.216157373439998</v>
      </c>
      <c r="Z428" s="13">
        <f t="shared" si="25"/>
        <v>40</v>
      </c>
      <c r="AA428" s="6">
        <v>0.9069199999957398</v>
      </c>
      <c r="AB428" s="50">
        <v>46.927814427647995</v>
      </c>
      <c r="AC428" s="10">
        <f t="shared" si="26"/>
        <v>0.55722666666413601</v>
      </c>
      <c r="AD428" s="10">
        <f t="array" ref="AD428">STDEVP(IF(($Y$4:$Y$2230=AB428),$AA$4:$AA$2230,""))</f>
        <v>0.34131155391659557</v>
      </c>
      <c r="AE428" s="10">
        <f t="array" ref="AE428">MEDIAN(IF($Y$4:$Y$2230=AB428,$AA$4:$AA$2230,""))</f>
        <v>0.51329999999856657</v>
      </c>
      <c r="AF428" s="6"/>
      <c r="AG428" s="6"/>
      <c r="AH428" s="10"/>
      <c r="AI428" s="53"/>
      <c r="AJ428" s="10"/>
      <c r="AK428" s="10"/>
    </row>
    <row r="429" spans="1:37" x14ac:dyDescent="0.15">
      <c r="A429" s="50"/>
      <c r="B429" s="13"/>
      <c r="C429" s="6"/>
      <c r="D429" s="6"/>
      <c r="E429" s="6"/>
      <c r="F429" s="10"/>
      <c r="G429" s="10"/>
      <c r="H429" s="10"/>
      <c r="I429" s="6"/>
      <c r="J429" s="81"/>
      <c r="K429" s="10"/>
      <c r="L429" s="53"/>
      <c r="M429" s="10"/>
      <c r="N429" s="10"/>
      <c r="O429" s="6"/>
      <c r="P429" s="10"/>
      <c r="Q429" s="10"/>
      <c r="R429" s="10"/>
      <c r="S429" s="6"/>
      <c r="T429" s="6"/>
      <c r="U429" s="10"/>
      <c r="V429" s="53"/>
      <c r="W429" s="10"/>
      <c r="X429" s="10"/>
      <c r="Y429" s="50">
        <v>47.216157373439998</v>
      </c>
      <c r="Z429" s="13">
        <f t="shared" si="25"/>
        <v>40</v>
      </c>
      <c r="AA429" s="6">
        <v>0.91937499999475025</v>
      </c>
      <c r="AB429" s="50">
        <v>46.963857295871996</v>
      </c>
      <c r="AC429" s="10">
        <f t="shared" si="26"/>
        <v>7.8754999997725283E-2</v>
      </c>
      <c r="AD429" s="10">
        <f t="array" ref="AD429">STDEVP(IF(($Y$4:$Y$2230=AB429),$AA$4:$AA$2230,""))</f>
        <v>0</v>
      </c>
      <c r="AE429" s="10">
        <f t="array" ref="AE429">MEDIAN(IF($Y$4:$Y$2230=AB429,$AA$4:$AA$2230,""))</f>
        <v>7.8754999997725283E-2</v>
      </c>
      <c r="AF429" s="6"/>
      <c r="AG429" s="6"/>
      <c r="AH429" s="10"/>
      <c r="AI429" s="53"/>
      <c r="AJ429" s="10"/>
      <c r="AK429" s="10"/>
    </row>
    <row r="430" spans="1:37" x14ac:dyDescent="0.15">
      <c r="A430" s="50"/>
      <c r="B430" s="13"/>
      <c r="C430" s="6"/>
      <c r="D430" s="6"/>
      <c r="E430" s="6"/>
      <c r="F430" s="10"/>
      <c r="G430" s="10"/>
      <c r="H430" s="10"/>
      <c r="I430" s="6"/>
      <c r="J430" s="81"/>
      <c r="K430" s="10"/>
      <c r="L430" s="53"/>
      <c r="M430" s="10"/>
      <c r="N430" s="10"/>
      <c r="O430" s="6"/>
      <c r="P430" s="10"/>
      <c r="Q430" s="10"/>
      <c r="R430" s="10"/>
      <c r="S430" s="6"/>
      <c r="T430" s="6"/>
      <c r="U430" s="10"/>
      <c r="V430" s="53"/>
      <c r="W430" s="10"/>
      <c r="X430" s="10"/>
      <c r="Y430" s="50">
        <v>19.174805895167999</v>
      </c>
      <c r="Z430" s="13">
        <f t="shared" si="25"/>
        <v>10</v>
      </c>
      <c r="AA430" s="6">
        <v>0.91664999999475016</v>
      </c>
      <c r="AB430" s="50">
        <v>46.99990016409599</v>
      </c>
      <c r="AC430" s="10">
        <f t="shared" si="26"/>
        <v>0.85639999999867555</v>
      </c>
      <c r="AD430" s="10">
        <f t="array" ref="AD430">STDEVP(IF(($Y$4:$Y$2230=AB430),$AA$4:$AA$2230,""))</f>
        <v>0</v>
      </c>
      <c r="AE430" s="10">
        <f t="array" ref="AE430">MEDIAN(IF($Y$4:$Y$2230=AB430,$AA$4:$AA$2230,""))</f>
        <v>0.85639999999867555</v>
      </c>
      <c r="AF430" s="6"/>
      <c r="AG430" s="6"/>
      <c r="AH430" s="10"/>
      <c r="AI430" s="53"/>
      <c r="AJ430" s="10"/>
      <c r="AK430" s="10"/>
    </row>
    <row r="431" spans="1:37" x14ac:dyDescent="0.15">
      <c r="A431" s="50"/>
      <c r="B431" s="13"/>
      <c r="C431" s="6"/>
      <c r="D431" s="6"/>
      <c r="E431" s="6"/>
      <c r="F431" s="10"/>
      <c r="G431" s="10"/>
      <c r="H431" s="10"/>
      <c r="I431" s="6"/>
      <c r="J431" s="81"/>
      <c r="K431" s="10"/>
      <c r="L431" s="53"/>
      <c r="M431" s="10"/>
      <c r="N431" s="10"/>
      <c r="O431" s="6"/>
      <c r="P431" s="10"/>
      <c r="Q431" s="10"/>
      <c r="R431" s="10"/>
      <c r="S431" s="6"/>
      <c r="T431" s="6"/>
      <c r="U431" s="10"/>
      <c r="V431" s="53"/>
      <c r="W431" s="10"/>
      <c r="X431" s="10"/>
      <c r="Y431" s="50">
        <v>25.121879152127999</v>
      </c>
      <c r="Z431" s="13">
        <f t="shared" si="25"/>
        <v>20</v>
      </c>
      <c r="AA431" s="6">
        <v>0.89210499999713666</v>
      </c>
      <c r="AB431" s="50">
        <v>47.071985900544</v>
      </c>
      <c r="AC431" s="10">
        <f t="shared" si="26"/>
        <v>0.95974999999772548</v>
      </c>
      <c r="AD431" s="10">
        <f t="array" ref="AD431">STDEVP(IF(($Y$4:$Y$2230=AB431),$AA$4:$AA$2230,""))</f>
        <v>0</v>
      </c>
      <c r="AE431" s="10">
        <f t="array" ref="AE431">MEDIAN(IF($Y$4:$Y$2230=AB431,$AA$4:$AA$2230,""))</f>
        <v>0.95974999999772548</v>
      </c>
      <c r="AF431" s="6"/>
      <c r="AG431" s="6"/>
      <c r="AH431" s="10"/>
      <c r="AI431" s="53"/>
      <c r="AJ431" s="10"/>
      <c r="AK431" s="10"/>
    </row>
    <row r="432" spans="1:37" x14ac:dyDescent="0.15">
      <c r="A432" s="50"/>
      <c r="B432" s="13"/>
      <c r="C432" s="6"/>
      <c r="D432" s="6"/>
      <c r="E432" s="6"/>
      <c r="F432" s="10"/>
      <c r="G432" s="10"/>
      <c r="H432" s="10"/>
      <c r="I432" s="6"/>
      <c r="J432" s="81"/>
      <c r="K432" s="10"/>
      <c r="L432" s="53"/>
      <c r="M432" s="10"/>
      <c r="N432" s="10"/>
      <c r="O432" s="6"/>
      <c r="P432" s="10"/>
      <c r="Q432" s="10"/>
      <c r="R432" s="10"/>
      <c r="S432" s="6"/>
      <c r="T432" s="6"/>
      <c r="U432" s="10"/>
      <c r="V432" s="53"/>
      <c r="W432" s="10"/>
      <c r="X432" s="10"/>
      <c r="Y432" s="50">
        <v>31.285209618431999</v>
      </c>
      <c r="Z432" s="13">
        <f t="shared" si="25"/>
        <v>30</v>
      </c>
      <c r="AA432" s="6">
        <v>0.90101499999917389</v>
      </c>
      <c r="AB432" s="50">
        <v>47.108028768768001</v>
      </c>
      <c r="AC432" s="10">
        <f t="shared" si="26"/>
        <v>0.54880499999982235</v>
      </c>
      <c r="AD432" s="10">
        <f t="array" ref="AD432">STDEVP(IF(($Y$4:$Y$2230=AB432),$AA$4:$AA$2230,""))</f>
        <v>0</v>
      </c>
      <c r="AE432" s="10">
        <f t="array" ref="AE432">MEDIAN(IF($Y$4:$Y$2230=AB432,$AA$4:$AA$2230,""))</f>
        <v>0.54880499999982235</v>
      </c>
      <c r="AF432" s="6"/>
      <c r="AG432" s="6"/>
      <c r="AH432" s="10"/>
      <c r="AI432" s="53"/>
      <c r="AJ432" s="10"/>
      <c r="AK432" s="10"/>
    </row>
    <row r="433" spans="1:37" x14ac:dyDescent="0.15">
      <c r="A433" s="50"/>
      <c r="B433" s="13"/>
      <c r="C433" s="6"/>
      <c r="D433" s="6"/>
      <c r="E433" s="6"/>
      <c r="F433" s="10"/>
      <c r="G433" s="10"/>
      <c r="H433" s="10"/>
      <c r="I433" s="6"/>
      <c r="J433" s="81"/>
      <c r="K433" s="10"/>
      <c r="L433" s="53"/>
      <c r="M433" s="10"/>
      <c r="N433" s="10"/>
      <c r="O433" s="6"/>
      <c r="P433" s="10"/>
      <c r="Q433" s="10"/>
      <c r="R433" s="10"/>
      <c r="S433" s="6"/>
      <c r="T433" s="6"/>
      <c r="U433" s="10"/>
      <c r="V433" s="53"/>
      <c r="W433" s="10"/>
      <c r="X433" s="10"/>
      <c r="Y433" s="50">
        <v>37.016025666048002</v>
      </c>
      <c r="Z433" s="13">
        <f t="shared" si="25"/>
        <v>30</v>
      </c>
      <c r="AA433" s="6">
        <v>0.89892499999533215</v>
      </c>
      <c r="AB433" s="50">
        <v>47.144071636991995</v>
      </c>
      <c r="AC433" s="10">
        <f t="shared" si="26"/>
        <v>0.32982499999759907</v>
      </c>
      <c r="AD433" s="10">
        <f t="array" ref="AD433">STDEVP(IF(($Y$4:$Y$2230=AB433),$AA$4:$AA$2230,""))</f>
        <v>0</v>
      </c>
      <c r="AE433" s="10">
        <f t="array" ref="AE433">MEDIAN(IF($Y$4:$Y$2230=AB433,$AA$4:$AA$2230,""))</f>
        <v>0.32982499999759907</v>
      </c>
      <c r="AF433" s="6"/>
      <c r="AG433" s="6"/>
      <c r="AH433" s="10"/>
      <c r="AI433" s="53"/>
      <c r="AJ433" s="10"/>
      <c r="AK433" s="10"/>
    </row>
    <row r="434" spans="1:37" x14ac:dyDescent="0.15">
      <c r="A434" s="50"/>
      <c r="B434" s="13"/>
      <c r="C434" s="6"/>
      <c r="D434" s="6"/>
      <c r="E434" s="6"/>
      <c r="F434" s="10"/>
      <c r="G434" s="10"/>
      <c r="H434" s="10"/>
      <c r="I434" s="6"/>
      <c r="J434" s="81"/>
      <c r="K434" s="10"/>
      <c r="L434" s="53"/>
      <c r="M434" s="10"/>
      <c r="N434" s="10"/>
      <c r="O434" s="6"/>
      <c r="P434" s="10"/>
      <c r="Q434" s="10"/>
      <c r="R434" s="10"/>
      <c r="S434" s="6"/>
      <c r="T434" s="6"/>
      <c r="U434" s="10"/>
      <c r="V434" s="53"/>
      <c r="W434" s="10"/>
      <c r="X434" s="10"/>
      <c r="Y434" s="50">
        <v>43.179356132351998</v>
      </c>
      <c r="Z434" s="13">
        <f t="shared" si="25"/>
        <v>40</v>
      </c>
      <c r="AA434" s="6">
        <v>0.90628999999352766</v>
      </c>
      <c r="AB434" s="50">
        <v>47.180114505215997</v>
      </c>
      <c r="AC434" s="10">
        <f t="shared" si="26"/>
        <v>0.14488999999888241</v>
      </c>
      <c r="AD434" s="10">
        <f t="array" ref="AD434">STDEVP(IF(($Y$4:$Y$2230=AB434),$AA$4:$AA$2230,""))</f>
        <v>0.10071999999854686</v>
      </c>
      <c r="AE434" s="10">
        <f t="array" ref="AE434">MEDIAN(IF($Y$4:$Y$2230=AB434,$AA$4:$AA$2230,""))</f>
        <v>0.14488999999888241</v>
      </c>
      <c r="AF434" s="6"/>
      <c r="AG434" s="6"/>
      <c r="AH434" s="10"/>
      <c r="AI434" s="53"/>
      <c r="AJ434" s="10"/>
      <c r="AK434" s="10"/>
    </row>
    <row r="435" spans="1:37" x14ac:dyDescent="0.15">
      <c r="A435" s="50"/>
      <c r="B435" s="13"/>
      <c r="C435" s="6"/>
      <c r="D435" s="6"/>
      <c r="E435" s="6"/>
      <c r="F435" s="10"/>
      <c r="G435" s="10"/>
      <c r="H435" s="10"/>
      <c r="I435" s="6"/>
      <c r="J435" s="81"/>
      <c r="K435" s="10"/>
      <c r="L435" s="53"/>
      <c r="M435" s="10"/>
      <c r="N435" s="10"/>
      <c r="O435" s="6"/>
      <c r="P435" s="10"/>
      <c r="Q435" s="10"/>
      <c r="R435" s="10"/>
      <c r="S435" s="6"/>
      <c r="T435" s="6"/>
      <c r="U435" s="10"/>
      <c r="V435" s="53"/>
      <c r="W435" s="10"/>
      <c r="X435" s="10"/>
      <c r="Y435" s="50">
        <v>43.719999155712003</v>
      </c>
      <c r="Z435" s="13">
        <f t="shared" si="25"/>
        <v>40</v>
      </c>
      <c r="AA435" s="6">
        <v>1.3200000000978207E-2</v>
      </c>
      <c r="AB435" s="50">
        <v>47.216157373439998</v>
      </c>
      <c r="AC435" s="10">
        <f t="shared" si="26"/>
        <v>0.55322359648816499</v>
      </c>
      <c r="AD435" s="10">
        <f t="array" ref="AD435">STDEVP(IF(($Y$4:$Y$2230=AB435),$AA$4:$AA$2230,""))</f>
        <v>0.17318032877131628</v>
      </c>
      <c r="AE435" s="10">
        <f t="array" ref="AE435">MEDIAN(IF($Y$4:$Y$2230=AB435,$AA$4:$AA$2230,""))</f>
        <v>0.54208500000097914</v>
      </c>
      <c r="AF435" s="6"/>
      <c r="AG435" s="6"/>
      <c r="AH435" s="10"/>
      <c r="AI435" s="53"/>
      <c r="AJ435" s="10"/>
      <c r="AK435" s="10"/>
    </row>
    <row r="436" spans="1:37" x14ac:dyDescent="0.15">
      <c r="A436" s="50"/>
      <c r="B436" s="13"/>
      <c r="C436" s="6"/>
      <c r="D436" s="6"/>
      <c r="E436" s="6"/>
      <c r="F436" s="10"/>
      <c r="G436" s="10"/>
      <c r="H436" s="10"/>
      <c r="I436" s="6"/>
      <c r="J436" s="81"/>
      <c r="K436" s="10"/>
      <c r="L436" s="53"/>
      <c r="M436" s="10"/>
      <c r="N436" s="10"/>
      <c r="O436" s="6"/>
      <c r="P436" s="10"/>
      <c r="Q436" s="10"/>
      <c r="R436" s="10"/>
      <c r="S436" s="6"/>
      <c r="T436" s="6"/>
      <c r="U436" s="10"/>
      <c r="V436" s="53"/>
      <c r="W436" s="10"/>
      <c r="X436" s="10"/>
      <c r="Y436" s="50">
        <v>44.188556442623998</v>
      </c>
      <c r="Z436" s="13">
        <f t="shared" si="25"/>
        <v>40</v>
      </c>
      <c r="AA436" s="6">
        <v>6.5655000000861774E-2</v>
      </c>
      <c r="AB436" s="50">
        <v>47.252200241663999</v>
      </c>
      <c r="AC436" s="10">
        <f t="shared" si="26"/>
        <v>0.98624999999740259</v>
      </c>
      <c r="AD436" s="10">
        <f t="array" ref="AD436">STDEVP(IF(($Y$4:$Y$2230=AB436),$AA$4:$AA$2230,""))</f>
        <v>1.3855000003656803E-2</v>
      </c>
      <c r="AE436" s="10">
        <f t="array" ref="AE436">MEDIAN(IF($Y$4:$Y$2230=AB436,$AA$4:$AA$2230,""))</f>
        <v>0.98624999999740259</v>
      </c>
      <c r="AF436" s="6"/>
      <c r="AG436" s="6"/>
      <c r="AH436" s="10"/>
      <c r="AI436" s="53"/>
      <c r="AJ436" s="10"/>
      <c r="AK436" s="10"/>
    </row>
    <row r="437" spans="1:37" x14ac:dyDescent="0.15">
      <c r="A437" s="50"/>
      <c r="B437" s="13"/>
      <c r="C437" s="6"/>
      <c r="D437" s="6"/>
      <c r="E437" s="6"/>
      <c r="F437" s="10"/>
      <c r="G437" s="10"/>
      <c r="H437" s="10"/>
      <c r="I437" s="6"/>
      <c r="J437" s="81"/>
      <c r="K437" s="10"/>
      <c r="L437" s="53"/>
      <c r="M437" s="10"/>
      <c r="N437" s="10"/>
      <c r="O437" s="6"/>
      <c r="P437" s="10"/>
      <c r="Q437" s="10"/>
      <c r="R437" s="10"/>
      <c r="S437" s="6"/>
      <c r="T437" s="6"/>
      <c r="U437" s="10"/>
      <c r="V437" s="53"/>
      <c r="W437" s="10"/>
      <c r="X437" s="10"/>
      <c r="Y437" s="50">
        <v>40.115712333312004</v>
      </c>
      <c r="Z437" s="13">
        <f t="shared" si="25"/>
        <v>40</v>
      </c>
      <c r="AA437" s="6">
        <v>0.11092999999608866</v>
      </c>
      <c r="AB437" s="50">
        <v>47.288243109887993</v>
      </c>
      <c r="AC437" s="10">
        <f t="shared" si="26"/>
        <v>0.43868500000013655</v>
      </c>
      <c r="AD437" s="10">
        <f t="array" ref="AD437">STDEVP(IF(($Y$4:$Y$2230=AB437),$AA$4:$AA$2230,""))</f>
        <v>0.35592500000037419</v>
      </c>
      <c r="AE437" s="10">
        <f t="array" ref="AE437">MEDIAN(IF($Y$4:$Y$2230=AB437,$AA$4:$AA$2230,""))</f>
        <v>0.43868500000013655</v>
      </c>
      <c r="AF437" s="6"/>
      <c r="AG437" s="6"/>
      <c r="AH437" s="10"/>
      <c r="AI437" s="53"/>
      <c r="AJ437" s="10"/>
      <c r="AK437" s="10"/>
    </row>
    <row r="438" spans="1:37" x14ac:dyDescent="0.15">
      <c r="A438" s="50"/>
      <c r="B438" s="13"/>
      <c r="C438" s="6"/>
      <c r="D438" s="6"/>
      <c r="E438" s="6"/>
      <c r="F438" s="10"/>
      <c r="G438" s="10"/>
      <c r="H438" s="10"/>
      <c r="I438" s="6"/>
      <c r="J438" s="81"/>
      <c r="K438" s="10"/>
      <c r="L438" s="53"/>
      <c r="M438" s="10"/>
      <c r="N438" s="10"/>
      <c r="O438" s="6"/>
      <c r="P438" s="10"/>
      <c r="Q438" s="10"/>
      <c r="R438" s="10"/>
      <c r="S438" s="6"/>
      <c r="T438" s="6"/>
      <c r="U438" s="10"/>
      <c r="V438" s="53"/>
      <c r="W438" s="10"/>
      <c r="X438" s="10"/>
      <c r="Y438" s="50">
        <v>36.871854193152004</v>
      </c>
      <c r="Z438" s="13">
        <f t="shared" si="25"/>
        <v>30</v>
      </c>
      <c r="AA438" s="6">
        <v>0.11238499999649609</v>
      </c>
      <c r="AB438" s="50">
        <v>47.324285978112002</v>
      </c>
      <c r="AC438" s="10">
        <f t="shared" si="26"/>
        <v>0.3530262499970947</v>
      </c>
      <c r="AD438" s="10">
        <f t="array" ref="AD438">STDEVP(IF(($Y$4:$Y$2230=AB438),$AA$4:$AA$2230,""))</f>
        <v>0.32765211656786625</v>
      </c>
      <c r="AE438" s="10">
        <f t="array" ref="AE438">MEDIAN(IF($Y$4:$Y$2230=AB438,$AA$4:$AA$2230,""))</f>
        <v>0.28478249999898886</v>
      </c>
      <c r="AF438" s="6"/>
      <c r="AG438" s="6"/>
      <c r="AH438" s="10"/>
      <c r="AI438" s="53"/>
      <c r="AJ438" s="10"/>
      <c r="AK438" s="10"/>
    </row>
    <row r="439" spans="1:37" x14ac:dyDescent="0.15">
      <c r="A439" s="50"/>
      <c r="B439" s="13"/>
      <c r="C439" s="6"/>
      <c r="D439" s="6"/>
      <c r="E439" s="6"/>
      <c r="F439" s="10"/>
      <c r="G439" s="10"/>
      <c r="H439" s="10"/>
      <c r="I439" s="6"/>
      <c r="J439" s="81"/>
      <c r="K439" s="10"/>
      <c r="L439" s="53"/>
      <c r="M439" s="10"/>
      <c r="N439" s="10"/>
      <c r="O439" s="6"/>
      <c r="P439" s="10"/>
      <c r="Q439" s="10"/>
      <c r="R439" s="10"/>
      <c r="S439" s="6"/>
      <c r="T439" s="6"/>
      <c r="U439" s="10"/>
      <c r="V439" s="53"/>
      <c r="W439" s="10"/>
      <c r="X439" s="10"/>
      <c r="Y439" s="50">
        <v>30.888738067968003</v>
      </c>
      <c r="Z439" s="13">
        <f t="shared" si="25"/>
        <v>30</v>
      </c>
      <c r="AA439" s="6">
        <v>0.10220499999486621</v>
      </c>
      <c r="AB439" s="50">
        <v>47.468457451008</v>
      </c>
      <c r="AC439" s="10">
        <f t="shared" si="26"/>
        <v>0.85183499999976298</v>
      </c>
      <c r="AD439" s="10">
        <f t="array" ref="AD439">STDEVP(IF(($Y$4:$Y$2230=AB439),$AA$4:$AA$2230,""))</f>
        <v>0</v>
      </c>
      <c r="AE439" s="10">
        <f t="array" ref="AE439">MEDIAN(IF($Y$4:$Y$2230=AB439,$AA$4:$AA$2230,""))</f>
        <v>0.85183499999976298</v>
      </c>
      <c r="AF439" s="6"/>
      <c r="AG439" s="6"/>
      <c r="AH439" s="10"/>
      <c r="AI439" s="53"/>
      <c r="AJ439" s="10"/>
      <c r="AK439" s="10"/>
    </row>
    <row r="440" spans="1:37" x14ac:dyDescent="0.15">
      <c r="A440" s="50"/>
      <c r="B440" s="13"/>
      <c r="C440" s="6"/>
      <c r="D440" s="6"/>
      <c r="E440" s="6"/>
      <c r="F440" s="10"/>
      <c r="G440" s="10"/>
      <c r="H440" s="10"/>
      <c r="I440" s="6"/>
      <c r="J440" s="81"/>
      <c r="K440" s="10"/>
      <c r="L440" s="53"/>
      <c r="M440" s="10"/>
      <c r="N440" s="10"/>
      <c r="O440" s="6"/>
      <c r="P440" s="10"/>
      <c r="Q440" s="10"/>
      <c r="R440" s="10"/>
      <c r="S440" s="6"/>
      <c r="T440" s="6"/>
      <c r="U440" s="10"/>
      <c r="V440" s="53"/>
      <c r="W440" s="10"/>
      <c r="X440" s="10"/>
      <c r="Y440" s="50">
        <v>42.314327294976003</v>
      </c>
      <c r="Z440" s="13">
        <f t="shared" si="25"/>
        <v>40</v>
      </c>
      <c r="AA440" s="6">
        <v>0.26284499999573918</v>
      </c>
      <c r="AB440" s="50">
        <v>47.576586055679996</v>
      </c>
      <c r="AC440" s="10">
        <f t="shared" si="26"/>
        <v>1.8839999994989753E-2</v>
      </c>
      <c r="AD440" s="10">
        <f t="array" ref="AD440">STDEVP(IF(($Y$4:$Y$2230=AB440),$AA$4:$AA$2230,""))</f>
        <v>0</v>
      </c>
      <c r="AE440" s="10">
        <f t="array" ref="AE440">MEDIAN(IF($Y$4:$Y$2230=AB440,$AA$4:$AA$2230,""))</f>
        <v>1.8839999994989753E-2</v>
      </c>
      <c r="AF440" s="6"/>
      <c r="AG440" s="6"/>
      <c r="AH440" s="10"/>
      <c r="AI440" s="53"/>
      <c r="AJ440" s="10"/>
      <c r="AK440" s="10"/>
    </row>
    <row r="441" spans="1:37" x14ac:dyDescent="0.15">
      <c r="A441" s="50"/>
      <c r="B441" s="13"/>
      <c r="C441" s="6"/>
      <c r="D441" s="6"/>
      <c r="E441" s="6"/>
      <c r="F441" s="10"/>
      <c r="G441" s="10"/>
      <c r="H441" s="10"/>
      <c r="I441" s="6"/>
      <c r="J441" s="81"/>
      <c r="K441" s="10"/>
      <c r="L441" s="53"/>
      <c r="M441" s="10"/>
      <c r="N441" s="10"/>
      <c r="O441" s="6"/>
      <c r="P441" s="10"/>
      <c r="Q441" s="10"/>
      <c r="R441" s="10"/>
      <c r="S441" s="6"/>
      <c r="T441" s="6"/>
      <c r="U441" s="10"/>
      <c r="V441" s="53"/>
      <c r="W441" s="10"/>
      <c r="X441" s="10"/>
      <c r="Y441" s="50">
        <v>41.917855744511996</v>
      </c>
      <c r="Z441" s="13">
        <f t="shared" si="25"/>
        <v>40</v>
      </c>
      <c r="AA441" s="6">
        <v>0.21975499999445858</v>
      </c>
      <c r="AB441" s="50">
        <v>47.612628923904005</v>
      </c>
      <c r="AC441" s="10">
        <f t="shared" si="26"/>
        <v>0.70838999999518348</v>
      </c>
      <c r="AD441" s="10">
        <f t="array" ref="AD441">STDEVP(IF(($Y$4:$Y$2230=AB441),$AA$4:$AA$2230,""))</f>
        <v>0</v>
      </c>
      <c r="AE441" s="10">
        <f t="array" ref="AE441">MEDIAN(IF($Y$4:$Y$2230=AB441,$AA$4:$AA$2230,""))</f>
        <v>0.70838999999518348</v>
      </c>
      <c r="AF441" s="6"/>
      <c r="AG441" s="6"/>
      <c r="AH441" s="10"/>
      <c r="AI441" s="53"/>
      <c r="AJ441" s="10"/>
      <c r="AK441" s="10"/>
    </row>
    <row r="442" spans="1:37" x14ac:dyDescent="0.15">
      <c r="A442" s="50"/>
      <c r="B442" s="13"/>
      <c r="C442" s="6"/>
      <c r="D442" s="6"/>
      <c r="E442" s="6"/>
      <c r="F442" s="10"/>
      <c r="G442" s="10"/>
      <c r="H442" s="10"/>
      <c r="I442" s="6"/>
      <c r="J442" s="81"/>
      <c r="K442" s="10"/>
      <c r="L442" s="53"/>
      <c r="M442" s="10"/>
      <c r="N442" s="10"/>
      <c r="O442" s="6"/>
      <c r="P442" s="10"/>
      <c r="Q442" s="10"/>
      <c r="R442" s="10"/>
      <c r="S442" s="6"/>
      <c r="T442" s="6"/>
      <c r="U442" s="10"/>
      <c r="V442" s="53"/>
      <c r="W442" s="10"/>
      <c r="X442" s="10"/>
      <c r="Y442" s="50">
        <v>32.438581401599997</v>
      </c>
      <c r="Z442" s="13">
        <f t="shared" si="25"/>
        <v>30</v>
      </c>
      <c r="AA442" s="6">
        <v>0.20211999999847485</v>
      </c>
      <c r="AB442" s="50">
        <v>47.684714660352</v>
      </c>
      <c r="AC442" s="10">
        <f t="shared" si="26"/>
        <v>0.83209999999974205</v>
      </c>
      <c r="AD442" s="10">
        <f t="array" ref="AD442">STDEVP(IF(($Y$4:$Y$2230=AB442),$AA$4:$AA$2230,""))</f>
        <v>1.9034999998998492E-2</v>
      </c>
      <c r="AE442" s="10">
        <f t="array" ref="AE442">MEDIAN(IF($Y$4:$Y$2230=AB442,$AA$4:$AA$2230,""))</f>
        <v>0.83209999999974205</v>
      </c>
      <c r="AF442" s="6"/>
      <c r="AG442" s="6"/>
      <c r="AH442" s="10"/>
      <c r="AI442" s="53"/>
      <c r="AJ442" s="10"/>
      <c r="AK442" s="10"/>
    </row>
    <row r="443" spans="1:37" x14ac:dyDescent="0.15">
      <c r="A443" s="50"/>
      <c r="B443" s="13"/>
      <c r="C443" s="6"/>
      <c r="D443" s="6"/>
      <c r="E443" s="6"/>
      <c r="F443" s="10"/>
      <c r="G443" s="10"/>
      <c r="H443" s="10"/>
      <c r="I443" s="6"/>
      <c r="J443" s="81"/>
      <c r="K443" s="10"/>
      <c r="L443" s="53"/>
      <c r="M443" s="10"/>
      <c r="N443" s="10"/>
      <c r="O443" s="6"/>
      <c r="P443" s="10"/>
      <c r="Q443" s="10"/>
      <c r="R443" s="10"/>
      <c r="S443" s="6"/>
      <c r="T443" s="6"/>
      <c r="U443" s="10"/>
      <c r="V443" s="53"/>
      <c r="W443" s="10"/>
      <c r="X443" s="10"/>
      <c r="Y443" s="50">
        <v>19.931706127872001</v>
      </c>
      <c r="Z443" s="13">
        <f t="shared" si="25"/>
        <v>10</v>
      </c>
      <c r="AA443" s="6">
        <v>0.20739500000010458</v>
      </c>
      <c r="AB443" s="50">
        <v>47.756800396800003</v>
      </c>
      <c r="AC443" s="10">
        <f t="shared" si="26"/>
        <v>0.4373116666643902</v>
      </c>
      <c r="AD443" s="10">
        <f t="array" ref="AD443">STDEVP(IF(($Y$4:$Y$2230=AB443),$AA$4:$AA$2230,""))</f>
        <v>0.30283848418615406</v>
      </c>
      <c r="AE443" s="10">
        <f t="array" ref="AE443">MEDIAN(IF($Y$4:$Y$2230=AB443,$AA$4:$AA$2230,""))</f>
        <v>0.56834999999727698</v>
      </c>
      <c r="AF443" s="6"/>
      <c r="AG443" s="6"/>
      <c r="AH443" s="10"/>
      <c r="AI443" s="53"/>
      <c r="AJ443" s="10"/>
      <c r="AK443" s="10"/>
    </row>
    <row r="444" spans="1:37" x14ac:dyDescent="0.15">
      <c r="A444" s="50"/>
      <c r="B444" s="13"/>
      <c r="C444" s="6"/>
      <c r="D444" s="6"/>
      <c r="E444" s="6"/>
      <c r="F444" s="10"/>
      <c r="G444" s="10"/>
      <c r="H444" s="10"/>
      <c r="I444" s="6"/>
      <c r="J444" s="81"/>
      <c r="K444" s="10"/>
      <c r="L444" s="53"/>
      <c r="M444" s="10"/>
      <c r="N444" s="10"/>
      <c r="O444" s="6"/>
      <c r="P444" s="10"/>
      <c r="Q444" s="10"/>
      <c r="R444" s="10"/>
      <c r="S444" s="6"/>
      <c r="T444" s="6"/>
      <c r="U444" s="10"/>
      <c r="V444" s="53"/>
      <c r="W444" s="10"/>
      <c r="X444" s="10"/>
      <c r="Y444" s="50">
        <v>19.931706127872001</v>
      </c>
      <c r="Z444" s="13">
        <f t="shared" si="25"/>
        <v>10</v>
      </c>
      <c r="AA444" s="6">
        <v>0.2038499999958554</v>
      </c>
      <c r="AB444" s="50">
        <v>47.792843265024004</v>
      </c>
      <c r="AC444" s="10">
        <f t="shared" si="26"/>
        <v>0.69899666666427374</v>
      </c>
      <c r="AD444" s="10">
        <f t="array" ref="AD444">STDEVP(IF(($Y$4:$Y$2230=AB444),$AA$4:$AA$2230,""))</f>
        <v>0.23020737091100257</v>
      </c>
      <c r="AE444" s="10">
        <f t="array" ref="AE444">MEDIAN(IF($Y$4:$Y$2230=AB444,$AA$4:$AA$2230,""))</f>
        <v>0.6780299999971624</v>
      </c>
      <c r="AF444" s="6"/>
      <c r="AG444" s="6"/>
      <c r="AH444" s="10"/>
      <c r="AI444" s="53"/>
      <c r="AJ444" s="10"/>
      <c r="AK444" s="10"/>
    </row>
    <row r="445" spans="1:37" x14ac:dyDescent="0.15">
      <c r="A445" s="50"/>
      <c r="B445" s="13"/>
      <c r="C445" s="6"/>
      <c r="D445" s="6"/>
      <c r="E445" s="6"/>
      <c r="F445" s="10"/>
      <c r="G445" s="10"/>
      <c r="H445" s="10"/>
      <c r="I445" s="6"/>
      <c r="J445" s="81"/>
      <c r="K445" s="10"/>
      <c r="L445" s="53"/>
      <c r="M445" s="10"/>
      <c r="N445" s="10"/>
      <c r="O445" s="6"/>
      <c r="P445" s="10"/>
      <c r="Q445" s="10"/>
      <c r="R445" s="10"/>
      <c r="S445" s="6"/>
      <c r="T445" s="6"/>
      <c r="U445" s="10"/>
      <c r="V445" s="53"/>
      <c r="W445" s="10"/>
      <c r="X445" s="10"/>
      <c r="Y445" s="50">
        <v>19.931706127872001</v>
      </c>
      <c r="Z445" s="13">
        <f t="shared" si="25"/>
        <v>10</v>
      </c>
      <c r="AA445" s="6">
        <v>0.19866999999888213</v>
      </c>
      <c r="AB445" s="50">
        <v>47.900971869696001</v>
      </c>
      <c r="AC445" s="10">
        <f t="shared" si="26"/>
        <v>0.75904249999804485</v>
      </c>
      <c r="AD445" s="10">
        <f t="array" ref="AD445">STDEVP(IF(($Y$4:$Y$2230=AB445),$AA$4:$AA$2230,""))</f>
        <v>3.9247500001834523E-2</v>
      </c>
      <c r="AE445" s="10">
        <f t="array" ref="AE445">MEDIAN(IF($Y$4:$Y$2230=AB445,$AA$4:$AA$2230,""))</f>
        <v>0.75904249999804485</v>
      </c>
      <c r="AF445" s="6"/>
      <c r="AG445" s="6"/>
      <c r="AH445" s="10"/>
      <c r="AI445" s="53"/>
      <c r="AJ445" s="10"/>
      <c r="AK445" s="10"/>
    </row>
    <row r="446" spans="1:37" x14ac:dyDescent="0.15">
      <c r="A446" s="50"/>
      <c r="B446" s="13"/>
      <c r="C446" s="6"/>
      <c r="D446" s="6"/>
      <c r="E446" s="6"/>
      <c r="F446" s="10"/>
      <c r="G446" s="10"/>
      <c r="H446" s="10"/>
      <c r="I446" s="6"/>
      <c r="J446" s="81"/>
      <c r="K446" s="10"/>
      <c r="L446" s="53"/>
      <c r="M446" s="10"/>
      <c r="N446" s="10"/>
      <c r="O446" s="6"/>
      <c r="P446" s="10"/>
      <c r="Q446" s="10"/>
      <c r="R446" s="10"/>
      <c r="S446" s="6"/>
      <c r="T446" s="6"/>
      <c r="U446" s="10"/>
      <c r="V446" s="53"/>
      <c r="W446" s="10"/>
      <c r="X446" s="10"/>
      <c r="Y446" s="50">
        <v>16.111162096127998</v>
      </c>
      <c r="Z446" s="13">
        <f t="shared" si="25"/>
        <v>10</v>
      </c>
      <c r="AA446" s="6">
        <v>0.3905799999981836</v>
      </c>
      <c r="AB446" s="50">
        <v>47.937014737920002</v>
      </c>
      <c r="AC446" s="10">
        <f t="shared" si="26"/>
        <v>0.99929499999475691</v>
      </c>
      <c r="AD446" s="10">
        <f t="array" ref="AD446">STDEVP(IF(($Y$4:$Y$2230=AB446),$AA$4:$AA$2230,""))</f>
        <v>0</v>
      </c>
      <c r="AE446" s="10">
        <f t="array" ref="AE446">MEDIAN(IF($Y$4:$Y$2230=AB446,$AA$4:$AA$2230,""))</f>
        <v>0.99929499999475691</v>
      </c>
      <c r="AF446" s="6"/>
      <c r="AG446" s="6"/>
      <c r="AH446" s="10"/>
      <c r="AI446" s="53"/>
      <c r="AJ446" s="10"/>
      <c r="AK446" s="10"/>
    </row>
    <row r="447" spans="1:37" x14ac:dyDescent="0.15">
      <c r="A447" s="50"/>
      <c r="B447" s="13"/>
      <c r="C447" s="6"/>
      <c r="D447" s="6"/>
      <c r="E447" s="6"/>
      <c r="F447" s="10"/>
      <c r="G447" s="10"/>
      <c r="H447" s="10"/>
      <c r="I447" s="6"/>
      <c r="J447" s="81"/>
      <c r="K447" s="10"/>
      <c r="L447" s="53"/>
      <c r="M447" s="10"/>
      <c r="N447" s="10"/>
      <c r="O447" s="6"/>
      <c r="P447" s="10"/>
      <c r="Q447" s="10"/>
      <c r="R447" s="10"/>
      <c r="S447" s="6"/>
      <c r="T447" s="6"/>
      <c r="U447" s="10"/>
      <c r="V447" s="53"/>
      <c r="W447" s="10"/>
      <c r="X447" s="10"/>
      <c r="Y447" s="50">
        <v>16.111162096127998</v>
      </c>
      <c r="Z447" s="13">
        <f t="shared" si="25"/>
        <v>10</v>
      </c>
      <c r="AA447" s="6">
        <v>0.40803499999457471</v>
      </c>
      <c r="AB447" s="50">
        <v>47.973057606143996</v>
      </c>
      <c r="AC447" s="10">
        <f t="shared" si="26"/>
        <v>0.28796999999436723</v>
      </c>
      <c r="AD447" s="10">
        <f t="array" ref="AD447">STDEVP(IF(($Y$4:$Y$2230=AB447),$AA$4:$AA$2230,""))</f>
        <v>0</v>
      </c>
      <c r="AE447" s="10">
        <f t="array" ref="AE447">MEDIAN(IF($Y$4:$Y$2230=AB447,$AA$4:$AA$2230,""))</f>
        <v>0.28796999999436723</v>
      </c>
      <c r="AF447" s="6"/>
      <c r="AG447" s="6"/>
      <c r="AH447" s="10"/>
      <c r="AI447" s="53"/>
      <c r="AJ447" s="10"/>
      <c r="AK447" s="10"/>
    </row>
    <row r="448" spans="1:37" x14ac:dyDescent="0.15">
      <c r="A448" s="50"/>
      <c r="B448" s="13"/>
      <c r="C448" s="6"/>
      <c r="D448" s="6"/>
      <c r="E448" s="6"/>
      <c r="F448" s="10"/>
      <c r="G448" s="10"/>
      <c r="H448" s="10"/>
      <c r="I448" s="6"/>
      <c r="J448" s="81"/>
      <c r="K448" s="10"/>
      <c r="L448" s="53"/>
      <c r="M448" s="10"/>
      <c r="N448" s="10"/>
      <c r="O448" s="6"/>
      <c r="P448" s="10"/>
      <c r="Q448" s="10"/>
      <c r="R448" s="10"/>
      <c r="S448" s="6"/>
      <c r="T448" s="6"/>
      <c r="U448" s="10"/>
      <c r="V448" s="53"/>
      <c r="W448" s="10"/>
      <c r="X448" s="10"/>
      <c r="Y448" s="50">
        <v>24.401021787647998</v>
      </c>
      <c r="Z448" s="13">
        <f t="shared" si="25"/>
        <v>20</v>
      </c>
      <c r="AA448" s="6">
        <v>0.28248999999457469</v>
      </c>
      <c r="AB448" s="50">
        <v>48.009100474367997</v>
      </c>
      <c r="AC448" s="10">
        <f t="shared" si="26"/>
        <v>0.43494499999675118</v>
      </c>
      <c r="AD448" s="10">
        <f t="array" ref="AD448">STDEVP(IF(($Y$4:$Y$2230=AB448),$AA$4:$AA$2230,""))</f>
        <v>0</v>
      </c>
      <c r="AE448" s="10">
        <f t="array" ref="AE448">MEDIAN(IF($Y$4:$Y$2230=AB448,$AA$4:$AA$2230,""))</f>
        <v>0.43494499999675118</v>
      </c>
      <c r="AF448" s="6"/>
      <c r="AG448" s="6"/>
      <c r="AH448" s="10"/>
      <c r="AI448" s="53"/>
      <c r="AJ448" s="10"/>
      <c r="AK448" s="10"/>
    </row>
    <row r="449" spans="1:37" x14ac:dyDescent="0.15">
      <c r="A449" s="50"/>
      <c r="B449" s="13"/>
      <c r="C449" s="6"/>
      <c r="D449" s="6"/>
      <c r="E449" s="6"/>
      <c r="F449" s="10"/>
      <c r="G449" s="10"/>
      <c r="H449" s="10"/>
      <c r="I449" s="6"/>
      <c r="J449" s="81"/>
      <c r="K449" s="10"/>
      <c r="L449" s="53"/>
      <c r="M449" s="10"/>
      <c r="N449" s="10"/>
      <c r="O449" s="6"/>
      <c r="P449" s="10"/>
      <c r="Q449" s="10"/>
      <c r="R449" s="10"/>
      <c r="S449" s="6"/>
      <c r="T449" s="6"/>
      <c r="U449" s="10"/>
      <c r="V449" s="53"/>
      <c r="W449" s="10"/>
      <c r="X449" s="10"/>
      <c r="Y449" s="50">
        <v>24.401021787647998</v>
      </c>
      <c r="Z449" s="13">
        <f t="shared" si="25"/>
        <v>20</v>
      </c>
      <c r="AA449" s="6">
        <v>0.37348999999492394</v>
      </c>
      <c r="AB449" s="50">
        <v>48.045143342591999</v>
      </c>
      <c r="AC449" s="10">
        <f t="shared" si="26"/>
        <v>0.27655500000121491</v>
      </c>
      <c r="AD449" s="10">
        <f t="array" ref="AD449">STDEVP(IF(($Y$4:$Y$2230=AB449),$AA$4:$AA$2230,""))</f>
        <v>0</v>
      </c>
      <c r="AE449" s="10">
        <f t="array" ref="AE449">MEDIAN(IF($Y$4:$Y$2230=AB449,$AA$4:$AA$2230,""))</f>
        <v>0.27655500000121491</v>
      </c>
      <c r="AF449" s="6"/>
      <c r="AG449" s="6"/>
      <c r="AH449" s="10"/>
      <c r="AI449" s="53"/>
      <c r="AJ449" s="10"/>
      <c r="AK449" s="10"/>
    </row>
    <row r="450" spans="1:37" x14ac:dyDescent="0.15">
      <c r="A450" s="50"/>
      <c r="B450" s="13"/>
      <c r="C450" s="6"/>
      <c r="D450" s="6"/>
      <c r="E450" s="6"/>
      <c r="F450" s="10"/>
      <c r="G450" s="10"/>
      <c r="H450" s="10"/>
      <c r="I450" s="6"/>
      <c r="J450" s="81"/>
      <c r="K450" s="10"/>
      <c r="L450" s="53"/>
      <c r="M450" s="10"/>
      <c r="N450" s="10"/>
      <c r="O450" s="6"/>
      <c r="P450" s="10"/>
      <c r="Q450" s="10"/>
      <c r="R450" s="10"/>
      <c r="S450" s="6"/>
      <c r="T450" s="6"/>
      <c r="U450" s="10"/>
      <c r="V450" s="53"/>
      <c r="W450" s="10"/>
      <c r="X450" s="10"/>
      <c r="Y450" s="50">
        <v>24.401021787647998</v>
      </c>
      <c r="Z450" s="13">
        <f t="shared" si="25"/>
        <v>20</v>
      </c>
      <c r="AA450" s="6">
        <v>0.34594500000033723</v>
      </c>
      <c r="AB450" s="50">
        <v>48.081186210815993</v>
      </c>
      <c r="AC450" s="10">
        <f t="shared" si="26"/>
        <v>0.49988499999880376</v>
      </c>
      <c r="AD450" s="10">
        <f t="array" ref="AD450">STDEVP(IF(($Y$4:$Y$2230=AB450),$AA$4:$AA$2230,""))</f>
        <v>0.34699892055442183</v>
      </c>
      <c r="AE450" s="10">
        <f t="array" ref="AE450">MEDIAN(IF($Y$4:$Y$2230=AB450,$AA$4:$AA$2230,""))</f>
        <v>0.67557500000018922</v>
      </c>
      <c r="AF450" s="6"/>
      <c r="AG450" s="6"/>
      <c r="AH450" s="10"/>
      <c r="AI450" s="53"/>
      <c r="AJ450" s="10"/>
      <c r="AK450" s="10"/>
    </row>
    <row r="451" spans="1:37" x14ac:dyDescent="0.15">
      <c r="A451" s="50"/>
      <c r="B451" s="13"/>
      <c r="C451" s="6"/>
      <c r="D451" s="6"/>
      <c r="E451" s="6"/>
      <c r="F451" s="10"/>
      <c r="G451" s="10"/>
      <c r="H451" s="10"/>
      <c r="I451" s="6"/>
      <c r="J451" s="81"/>
      <c r="K451" s="10"/>
      <c r="L451" s="53"/>
      <c r="M451" s="10"/>
      <c r="N451" s="10"/>
      <c r="O451" s="6"/>
      <c r="P451" s="10"/>
      <c r="Q451" s="10"/>
      <c r="R451" s="10"/>
      <c r="S451" s="6"/>
      <c r="T451" s="6"/>
      <c r="U451" s="10"/>
      <c r="V451" s="53"/>
      <c r="W451" s="10"/>
      <c r="X451" s="10"/>
      <c r="Y451" s="50">
        <v>34.024467603455996</v>
      </c>
      <c r="Z451" s="13">
        <f t="shared" si="25"/>
        <v>30</v>
      </c>
      <c r="AA451" s="6">
        <v>0.37439999999533136</v>
      </c>
      <c r="AB451" s="50">
        <v>48.225357683711998</v>
      </c>
      <c r="AC451" s="10">
        <f t="shared" si="26"/>
        <v>0.81800999999709356</v>
      </c>
      <c r="AD451" s="10">
        <f t="array" ref="AD451">STDEVP(IF(($Y$4:$Y$2230=AB451),$AA$4:$AA$2230,""))</f>
        <v>0.11289000000190995</v>
      </c>
      <c r="AE451" s="10">
        <f t="array" ref="AE451">MEDIAN(IF($Y$4:$Y$2230=AB451,$AA$4:$AA$2230,""))</f>
        <v>0.81800999999709356</v>
      </c>
      <c r="AF451" s="6"/>
      <c r="AG451" s="6"/>
      <c r="AH451" s="10"/>
      <c r="AI451" s="53"/>
      <c r="AJ451" s="10"/>
      <c r="AK451" s="10"/>
    </row>
    <row r="452" spans="1:37" x14ac:dyDescent="0.15">
      <c r="A452" s="50"/>
      <c r="B452" s="13"/>
      <c r="C452" s="6"/>
      <c r="D452" s="6"/>
      <c r="E452" s="6"/>
      <c r="F452" s="10"/>
      <c r="G452" s="10"/>
      <c r="H452" s="10"/>
      <c r="I452" s="6"/>
      <c r="J452" s="81"/>
      <c r="K452" s="10"/>
      <c r="L452" s="53"/>
      <c r="M452" s="10"/>
      <c r="N452" s="10"/>
      <c r="O452" s="6"/>
      <c r="P452" s="10"/>
      <c r="Q452" s="10"/>
      <c r="R452" s="10"/>
      <c r="S452" s="6"/>
      <c r="T452" s="6"/>
      <c r="U452" s="10"/>
      <c r="V452" s="53"/>
      <c r="W452" s="10"/>
      <c r="X452" s="10"/>
      <c r="Y452" s="50">
        <v>39.935497992191998</v>
      </c>
      <c r="Z452" s="13">
        <f t="shared" si="25"/>
        <v>30</v>
      </c>
      <c r="AA452" s="6">
        <v>0.37430999999917303</v>
      </c>
      <c r="AB452" s="50">
        <v>48.261400551935999</v>
      </c>
      <c r="AC452" s="10">
        <f t="shared" si="26"/>
        <v>0.92462499999353231</v>
      </c>
      <c r="AD452" s="10">
        <f t="array" ref="AD452">STDEVP(IF(($Y$4:$Y$2230=AB452),$AA$4:$AA$2230,""))</f>
        <v>0</v>
      </c>
      <c r="AE452" s="10">
        <f t="array" ref="AE452">MEDIAN(IF($Y$4:$Y$2230=AB452,$AA$4:$AA$2230,""))</f>
        <v>0.92462499999353231</v>
      </c>
      <c r="AF452" s="6"/>
      <c r="AG452" s="6"/>
      <c r="AH452" s="10"/>
      <c r="AI452" s="53"/>
      <c r="AJ452" s="10"/>
      <c r="AK452" s="10"/>
    </row>
    <row r="453" spans="1:37" x14ac:dyDescent="0.15">
      <c r="A453" s="50"/>
      <c r="B453" s="13"/>
      <c r="C453" s="6"/>
      <c r="D453" s="6"/>
      <c r="E453" s="6"/>
      <c r="F453" s="10"/>
      <c r="G453" s="10"/>
      <c r="H453" s="10"/>
      <c r="I453" s="6"/>
      <c r="J453" s="81"/>
      <c r="K453" s="10"/>
      <c r="L453" s="53"/>
      <c r="M453" s="10"/>
      <c r="N453" s="10"/>
      <c r="O453" s="6"/>
      <c r="P453" s="10"/>
      <c r="Q453" s="10"/>
      <c r="R453" s="10"/>
      <c r="S453" s="6"/>
      <c r="T453" s="6"/>
      <c r="U453" s="10"/>
      <c r="V453" s="53"/>
      <c r="W453" s="10"/>
      <c r="X453" s="10"/>
      <c r="Y453" s="50">
        <v>46.026742722047999</v>
      </c>
      <c r="Z453" s="13">
        <f t="shared" ref="Z453:Z516" si="27">ROUNDDOWN(Y453/10,0)*10</f>
        <v>40</v>
      </c>
      <c r="AA453" s="6">
        <v>0.37221999999533129</v>
      </c>
      <c r="AB453" s="50">
        <v>48.29744342016</v>
      </c>
      <c r="AC453" s="10">
        <f t="shared" ref="AC453:AC516" si="28">AVERAGEIF($Y$4:$Y$2230,AB453,$AA$4:$AA$2230)</f>
        <v>0.75700166666334823</v>
      </c>
      <c r="AD453" s="10">
        <f t="array" ref="AD453">STDEVP(IF(($Y$4:$Y$2230=AB453),$AA$4:$AA$2230,""))</f>
        <v>0.11466935861598809</v>
      </c>
      <c r="AE453" s="10">
        <f t="array" ref="AE453">MEDIAN(IF($Y$4:$Y$2230=AB453,$AA$4:$AA$2230,""))</f>
        <v>0.7382374999960114</v>
      </c>
      <c r="AF453" s="6"/>
      <c r="AG453" s="6"/>
      <c r="AH453" s="10"/>
      <c r="AI453" s="53"/>
      <c r="AJ453" s="10"/>
      <c r="AK453" s="10"/>
    </row>
    <row r="454" spans="1:37" x14ac:dyDescent="0.15">
      <c r="A454" s="50"/>
      <c r="B454" s="13"/>
      <c r="C454" s="6"/>
      <c r="D454" s="6"/>
      <c r="E454" s="6"/>
      <c r="F454" s="10"/>
      <c r="G454" s="10"/>
      <c r="H454" s="10"/>
      <c r="I454" s="6"/>
      <c r="J454" s="81"/>
      <c r="K454" s="10"/>
      <c r="L454" s="53"/>
      <c r="M454" s="10"/>
      <c r="N454" s="10"/>
      <c r="O454" s="6"/>
      <c r="P454" s="10"/>
      <c r="Q454" s="10"/>
      <c r="R454" s="10"/>
      <c r="S454" s="6"/>
      <c r="T454" s="6"/>
      <c r="U454" s="10"/>
      <c r="V454" s="53"/>
      <c r="W454" s="10"/>
      <c r="X454" s="10"/>
      <c r="Y454" s="50">
        <v>54.785159700480001</v>
      </c>
      <c r="Z454" s="13">
        <f t="shared" si="27"/>
        <v>50</v>
      </c>
      <c r="AA454" s="6">
        <v>0.38303999999434168</v>
      </c>
      <c r="AB454" s="50">
        <v>48.333486288384002</v>
      </c>
      <c r="AC454" s="10">
        <f t="shared" si="28"/>
        <v>0.81523499999779214</v>
      </c>
      <c r="AD454" s="10">
        <f t="array" ref="AD454">STDEVP(IF(($Y$4:$Y$2230=AB454),$AA$4:$AA$2230,""))</f>
        <v>0.10893499999917453</v>
      </c>
      <c r="AE454" s="10">
        <f t="array" ref="AE454">MEDIAN(IF($Y$4:$Y$2230=AB454,$AA$4:$AA$2230,""))</f>
        <v>0.81523499999779214</v>
      </c>
      <c r="AF454" s="6"/>
      <c r="AG454" s="6"/>
      <c r="AH454" s="10"/>
      <c r="AI454" s="53"/>
      <c r="AJ454" s="10"/>
      <c r="AK454" s="10"/>
    </row>
    <row r="455" spans="1:37" x14ac:dyDescent="0.15">
      <c r="A455" s="50"/>
      <c r="B455" s="13"/>
      <c r="C455" s="6"/>
      <c r="D455" s="6"/>
      <c r="E455" s="6"/>
      <c r="F455" s="10"/>
      <c r="G455" s="10"/>
      <c r="H455" s="10"/>
      <c r="I455" s="6"/>
      <c r="J455" s="81"/>
      <c r="K455" s="10"/>
      <c r="L455" s="53"/>
      <c r="M455" s="10"/>
      <c r="N455" s="10"/>
      <c r="O455" s="6"/>
      <c r="P455" s="10"/>
      <c r="Q455" s="10"/>
      <c r="R455" s="10"/>
      <c r="S455" s="6"/>
      <c r="T455" s="6"/>
      <c r="U455" s="10"/>
      <c r="V455" s="53"/>
      <c r="W455" s="10"/>
      <c r="X455" s="10"/>
      <c r="Y455" s="50">
        <v>56.911688925695991</v>
      </c>
      <c r="Z455" s="13">
        <f t="shared" si="27"/>
        <v>50</v>
      </c>
      <c r="AA455" s="6">
        <v>0.38449499999474912</v>
      </c>
      <c r="AB455" s="50">
        <v>48.369529156607996</v>
      </c>
      <c r="AC455" s="10">
        <f t="shared" si="28"/>
        <v>0.5322599999965627</v>
      </c>
      <c r="AD455" s="10">
        <f t="array" ref="AD455">STDEVP(IF(($Y$4:$Y$2230=AB455),$AA$4:$AA$2230,""))</f>
        <v>0</v>
      </c>
      <c r="AE455" s="10">
        <f t="array" ref="AE455">MEDIAN(IF($Y$4:$Y$2230=AB455,$AA$4:$AA$2230,""))</f>
        <v>0.5322599999965627</v>
      </c>
      <c r="AF455" s="6"/>
      <c r="AG455" s="6"/>
      <c r="AH455" s="10"/>
      <c r="AI455" s="53"/>
      <c r="AJ455" s="10"/>
      <c r="AK455" s="10"/>
    </row>
    <row r="456" spans="1:37" x14ac:dyDescent="0.15">
      <c r="A456" s="50"/>
      <c r="B456" s="13"/>
      <c r="C456" s="6"/>
      <c r="D456" s="6"/>
      <c r="E456" s="6"/>
      <c r="F456" s="10"/>
      <c r="G456" s="10"/>
      <c r="H456" s="10"/>
      <c r="I456" s="6"/>
      <c r="J456" s="81"/>
      <c r="K456" s="10"/>
      <c r="L456" s="53"/>
      <c r="M456" s="10"/>
      <c r="N456" s="10"/>
      <c r="O456" s="6"/>
      <c r="P456" s="10"/>
      <c r="Q456" s="10"/>
      <c r="R456" s="10"/>
      <c r="S456" s="6"/>
      <c r="T456" s="6"/>
      <c r="U456" s="10"/>
      <c r="V456" s="53"/>
      <c r="W456" s="10"/>
      <c r="X456" s="10"/>
      <c r="Y456" s="50">
        <v>60.984533035008006</v>
      </c>
      <c r="Z456" s="13">
        <f t="shared" si="27"/>
        <v>60</v>
      </c>
      <c r="AA456" s="6">
        <v>0.38085999999434161</v>
      </c>
      <c r="AB456" s="50">
        <v>48.405572024831997</v>
      </c>
      <c r="AC456" s="10">
        <f t="shared" si="28"/>
        <v>0.81685999999911818</v>
      </c>
      <c r="AD456" s="10">
        <f t="array" ref="AD456">STDEVP(IF(($Y$4:$Y$2230=AB456),$AA$4:$AA$2230,""))</f>
        <v>0</v>
      </c>
      <c r="AE456" s="10">
        <f t="array" ref="AE456">MEDIAN(IF($Y$4:$Y$2230=AB456,$AA$4:$AA$2230,""))</f>
        <v>0.81685999999911818</v>
      </c>
      <c r="AF456" s="6"/>
      <c r="AG456" s="6"/>
      <c r="AH456" s="10"/>
      <c r="AI456" s="53"/>
      <c r="AJ456" s="10"/>
      <c r="AK456" s="10"/>
    </row>
    <row r="457" spans="1:37" x14ac:dyDescent="0.15">
      <c r="A457" s="50"/>
      <c r="B457" s="13"/>
      <c r="C457" s="6"/>
      <c r="D457" s="6"/>
      <c r="E457" s="6"/>
      <c r="F457" s="10"/>
      <c r="G457" s="10"/>
      <c r="H457" s="10"/>
      <c r="I457" s="6"/>
      <c r="J457" s="81"/>
      <c r="K457" s="10"/>
      <c r="L457" s="53"/>
      <c r="M457" s="10"/>
      <c r="N457" s="10"/>
      <c r="O457" s="6"/>
      <c r="P457" s="10"/>
      <c r="Q457" s="10"/>
      <c r="R457" s="10"/>
      <c r="S457" s="6"/>
      <c r="T457" s="6"/>
      <c r="U457" s="10"/>
      <c r="V457" s="53"/>
      <c r="W457" s="10"/>
      <c r="X457" s="10"/>
      <c r="Y457" s="50">
        <v>61.993733345279999</v>
      </c>
      <c r="Z457" s="13">
        <f t="shared" si="27"/>
        <v>60</v>
      </c>
      <c r="AA457" s="6">
        <v>0.36976999999958027</v>
      </c>
      <c r="AB457" s="50">
        <v>48.441614893055998</v>
      </c>
      <c r="AC457" s="10">
        <f t="shared" si="28"/>
        <v>0.15108499999745484</v>
      </c>
      <c r="AD457" s="10">
        <f t="array" ref="AD457">STDEVP(IF(($Y$4:$Y$2230=AB457),$AA$4:$AA$2230,""))</f>
        <v>0</v>
      </c>
      <c r="AE457" s="10">
        <f t="array" ref="AE457">MEDIAN(IF($Y$4:$Y$2230=AB457,$AA$4:$AA$2230,""))</f>
        <v>0.15108499999745484</v>
      </c>
      <c r="AF457" s="6"/>
      <c r="AG457" s="6"/>
      <c r="AH457" s="10"/>
      <c r="AI457" s="53"/>
      <c r="AJ457" s="10"/>
      <c r="AK457" s="10"/>
    </row>
    <row r="458" spans="1:37" x14ac:dyDescent="0.15">
      <c r="A458" s="50"/>
      <c r="B458" s="13"/>
      <c r="C458" s="6"/>
      <c r="D458" s="6"/>
      <c r="E458" s="6"/>
      <c r="F458" s="10"/>
      <c r="G458" s="10"/>
      <c r="H458" s="10"/>
      <c r="I458" s="6"/>
      <c r="J458" s="81"/>
      <c r="K458" s="10"/>
      <c r="L458" s="53"/>
      <c r="M458" s="10"/>
      <c r="N458" s="10"/>
      <c r="O458" s="6"/>
      <c r="P458" s="10"/>
      <c r="Q458" s="10"/>
      <c r="R458" s="10"/>
      <c r="S458" s="6"/>
      <c r="T458" s="6"/>
      <c r="U458" s="10"/>
      <c r="V458" s="53"/>
      <c r="W458" s="10"/>
      <c r="X458" s="10"/>
      <c r="Y458" s="50">
        <v>61.561218926591991</v>
      </c>
      <c r="Z458" s="13">
        <f t="shared" si="27"/>
        <v>60</v>
      </c>
      <c r="AA458" s="6">
        <v>0.45922499999608779</v>
      </c>
      <c r="AB458" s="50">
        <v>48.477657761279993</v>
      </c>
      <c r="AC458" s="10">
        <f t="shared" si="28"/>
        <v>0.11790999999952723</v>
      </c>
      <c r="AD458" s="10">
        <f t="array" ref="AD458">STDEVP(IF(($Y$4:$Y$2230=AB458),$AA$4:$AA$2230,""))</f>
        <v>0</v>
      </c>
      <c r="AE458" s="10">
        <f t="array" ref="AE458">MEDIAN(IF($Y$4:$Y$2230=AB458,$AA$4:$AA$2230,""))</f>
        <v>0.11790999999952723</v>
      </c>
      <c r="AF458" s="6"/>
      <c r="AG458" s="6"/>
      <c r="AH458" s="10"/>
      <c r="AI458" s="53"/>
      <c r="AJ458" s="10"/>
      <c r="AK458" s="10"/>
    </row>
    <row r="459" spans="1:37" x14ac:dyDescent="0.15">
      <c r="A459" s="50"/>
      <c r="B459" s="13"/>
      <c r="C459" s="6"/>
      <c r="D459" s="6"/>
      <c r="E459" s="6"/>
      <c r="F459" s="10"/>
      <c r="G459" s="10"/>
      <c r="H459" s="10"/>
      <c r="I459" s="6"/>
      <c r="J459" s="81"/>
      <c r="K459" s="10"/>
      <c r="L459" s="53"/>
      <c r="M459" s="10"/>
      <c r="N459" s="10"/>
      <c r="O459" s="6"/>
      <c r="P459" s="10"/>
      <c r="Q459" s="10"/>
      <c r="R459" s="10"/>
      <c r="S459" s="6"/>
      <c r="T459" s="6"/>
      <c r="U459" s="10"/>
      <c r="V459" s="53"/>
      <c r="W459" s="10"/>
      <c r="X459" s="10"/>
      <c r="Y459" s="50">
        <v>61.453090321919994</v>
      </c>
      <c r="Z459" s="13">
        <f t="shared" si="27"/>
        <v>60</v>
      </c>
      <c r="AA459" s="6">
        <v>0.38267999999515645</v>
      </c>
      <c r="AB459" s="50">
        <v>48.513700629504001</v>
      </c>
      <c r="AC459" s="10">
        <f t="shared" si="28"/>
        <v>9.6029999994523774E-2</v>
      </c>
      <c r="AD459" s="10">
        <f t="array" ref="AD459">STDEVP(IF(($Y$4:$Y$2230=AB459),$AA$4:$AA$2230,""))</f>
        <v>0</v>
      </c>
      <c r="AE459" s="10">
        <f t="array" ref="AE459">MEDIAN(IF($Y$4:$Y$2230=AB459,$AA$4:$AA$2230,""))</f>
        <v>9.6029999994523774E-2</v>
      </c>
      <c r="AF459" s="6"/>
      <c r="AG459" s="6"/>
      <c r="AH459" s="10"/>
      <c r="AI459" s="53"/>
      <c r="AJ459" s="10"/>
      <c r="AK459" s="10"/>
    </row>
    <row r="460" spans="1:37" x14ac:dyDescent="0.15">
      <c r="A460" s="50"/>
      <c r="B460" s="13"/>
      <c r="C460" s="6"/>
      <c r="D460" s="6"/>
      <c r="E460" s="6"/>
      <c r="F460" s="10"/>
      <c r="G460" s="10"/>
      <c r="H460" s="10"/>
      <c r="I460" s="6"/>
      <c r="J460" s="81"/>
      <c r="K460" s="10"/>
      <c r="L460" s="53"/>
      <c r="M460" s="10"/>
      <c r="N460" s="10"/>
      <c r="O460" s="6"/>
      <c r="P460" s="10"/>
      <c r="Q460" s="10"/>
      <c r="R460" s="10"/>
      <c r="S460" s="6"/>
      <c r="T460" s="6"/>
      <c r="U460" s="10"/>
      <c r="V460" s="53"/>
      <c r="W460" s="10"/>
      <c r="X460" s="10"/>
      <c r="Y460" s="50">
        <v>61.092661639680003</v>
      </c>
      <c r="Z460" s="13">
        <f t="shared" si="27"/>
        <v>60</v>
      </c>
      <c r="AA460" s="6">
        <v>0.47413499999934738</v>
      </c>
      <c r="AB460" s="50">
        <v>48.549743497728002</v>
      </c>
      <c r="AC460" s="10">
        <f t="shared" si="28"/>
        <v>0.63090999999677377</v>
      </c>
      <c r="AD460" s="10">
        <f t="array" ref="AD460">STDEVP(IF(($Y$4:$Y$2230=AB460),$AA$4:$AA$2230,""))</f>
        <v>0.3499177075616729</v>
      </c>
      <c r="AE460" s="10">
        <f t="array" ref="AE460">MEDIAN(IF($Y$4:$Y$2230=AB460,$AA$4:$AA$2230,""))</f>
        <v>0.7955199999936422</v>
      </c>
      <c r="AF460" s="6"/>
      <c r="AG460" s="6"/>
      <c r="AH460" s="10"/>
      <c r="AI460" s="53"/>
      <c r="AJ460" s="10"/>
      <c r="AK460" s="10"/>
    </row>
    <row r="461" spans="1:37" x14ac:dyDescent="0.15">
      <c r="A461" s="50"/>
      <c r="B461" s="13"/>
      <c r="C461" s="6"/>
      <c r="D461" s="6"/>
      <c r="E461" s="6"/>
      <c r="F461" s="10"/>
      <c r="G461" s="10"/>
      <c r="H461" s="10"/>
      <c r="I461" s="6"/>
      <c r="J461" s="81"/>
      <c r="K461" s="10"/>
      <c r="L461" s="53"/>
      <c r="M461" s="10"/>
      <c r="N461" s="10"/>
      <c r="O461" s="6"/>
      <c r="P461" s="10"/>
      <c r="Q461" s="10"/>
      <c r="R461" s="10"/>
      <c r="S461" s="6"/>
      <c r="T461" s="6"/>
      <c r="U461" s="10"/>
      <c r="V461" s="53"/>
      <c r="W461" s="10"/>
      <c r="X461" s="10"/>
      <c r="Y461" s="50">
        <v>61.092661639680003</v>
      </c>
      <c r="Z461" s="13">
        <f t="shared" si="27"/>
        <v>60</v>
      </c>
      <c r="AA461" s="6">
        <v>0.46758999999812501</v>
      </c>
      <c r="AB461" s="50">
        <v>48.585786365952004</v>
      </c>
      <c r="AC461" s="10">
        <f t="shared" si="28"/>
        <v>0.83279749999448682</v>
      </c>
      <c r="AD461" s="10">
        <f t="array" ref="AD461">STDEVP(IF(($Y$4:$Y$2230=AB461),$AA$4:$AA$2230,""))</f>
        <v>0.15431250000075888</v>
      </c>
      <c r="AE461" s="10">
        <f t="array" ref="AE461">MEDIAN(IF($Y$4:$Y$2230=AB461,$AA$4:$AA$2230,""))</f>
        <v>0.83279749999448682</v>
      </c>
      <c r="AF461" s="6"/>
      <c r="AG461" s="6"/>
      <c r="AH461" s="10"/>
      <c r="AI461" s="53"/>
      <c r="AJ461" s="10"/>
      <c r="AK461" s="10"/>
    </row>
    <row r="462" spans="1:37" x14ac:dyDescent="0.15">
      <c r="A462" s="50"/>
      <c r="B462" s="13"/>
      <c r="C462" s="6"/>
      <c r="D462" s="6"/>
      <c r="E462" s="6"/>
      <c r="F462" s="10"/>
      <c r="G462" s="10"/>
      <c r="H462" s="10"/>
      <c r="I462" s="6"/>
      <c r="J462" s="81"/>
      <c r="K462" s="10"/>
      <c r="L462" s="53"/>
      <c r="M462" s="10"/>
      <c r="N462" s="10"/>
      <c r="O462" s="6"/>
      <c r="P462" s="10"/>
      <c r="Q462" s="10"/>
      <c r="R462" s="10"/>
      <c r="S462" s="6"/>
      <c r="T462" s="6"/>
      <c r="U462" s="10"/>
      <c r="V462" s="53"/>
      <c r="W462" s="10"/>
      <c r="X462" s="10"/>
      <c r="Y462" s="50">
        <v>61.056618771456002</v>
      </c>
      <c r="Z462" s="13">
        <f t="shared" si="27"/>
        <v>60</v>
      </c>
      <c r="AA462" s="6">
        <v>0.47704500000016226</v>
      </c>
      <c r="AB462" s="50">
        <v>48.657872102399999</v>
      </c>
      <c r="AC462" s="10">
        <f t="shared" si="28"/>
        <v>0.17219999999710112</v>
      </c>
      <c r="AD462" s="10">
        <f t="array" ref="AD462">STDEVP(IF(($Y$4:$Y$2230=AB462),$AA$4:$AA$2230,""))</f>
        <v>0</v>
      </c>
      <c r="AE462" s="10">
        <f t="array" ref="AE462">MEDIAN(IF($Y$4:$Y$2230=AB462,$AA$4:$AA$2230,""))</f>
        <v>0.17219999999710112</v>
      </c>
      <c r="AF462" s="6"/>
      <c r="AG462" s="6"/>
      <c r="AH462" s="10"/>
      <c r="AI462" s="53"/>
      <c r="AJ462" s="10"/>
      <c r="AK462" s="10"/>
    </row>
    <row r="463" spans="1:37" x14ac:dyDescent="0.15">
      <c r="A463" s="50"/>
      <c r="B463" s="13"/>
      <c r="C463" s="6"/>
      <c r="D463" s="6"/>
      <c r="E463" s="6"/>
      <c r="F463" s="10"/>
      <c r="G463" s="10"/>
      <c r="H463" s="10"/>
      <c r="I463" s="6"/>
      <c r="J463" s="81"/>
      <c r="K463" s="10"/>
      <c r="L463" s="53"/>
      <c r="M463" s="10"/>
      <c r="N463" s="10"/>
      <c r="O463" s="6"/>
      <c r="P463" s="10"/>
      <c r="Q463" s="10"/>
      <c r="R463" s="10"/>
      <c r="S463" s="6"/>
      <c r="T463" s="6"/>
      <c r="U463" s="10"/>
      <c r="V463" s="53"/>
      <c r="W463" s="10"/>
      <c r="X463" s="10"/>
      <c r="Y463" s="50">
        <v>59.831161251840001</v>
      </c>
      <c r="Z463" s="13">
        <f t="shared" si="27"/>
        <v>50</v>
      </c>
      <c r="AA463" s="6">
        <v>0.46849999999853242</v>
      </c>
      <c r="AB463" s="50">
        <v>48.693914970624</v>
      </c>
      <c r="AC463" s="10">
        <f t="shared" si="28"/>
        <v>0.4021349999949535</v>
      </c>
      <c r="AD463" s="10">
        <f t="array" ref="AD463">STDEVP(IF(($Y$4:$Y$2230=AB463),$AA$4:$AA$2230,""))</f>
        <v>0</v>
      </c>
      <c r="AE463" s="10">
        <f t="array" ref="AE463">MEDIAN(IF($Y$4:$Y$2230=AB463,$AA$4:$AA$2230,""))</f>
        <v>0.4021349999949535</v>
      </c>
      <c r="AF463" s="6"/>
      <c r="AG463" s="6"/>
      <c r="AH463" s="10"/>
      <c r="AI463" s="53"/>
      <c r="AJ463" s="10"/>
      <c r="AK463" s="10"/>
    </row>
    <row r="464" spans="1:37" x14ac:dyDescent="0.15">
      <c r="A464" s="50"/>
      <c r="B464" s="13"/>
      <c r="C464" s="6"/>
      <c r="D464" s="6"/>
      <c r="E464" s="6"/>
      <c r="F464" s="10"/>
      <c r="G464" s="10"/>
      <c r="H464" s="10"/>
      <c r="I464" s="6"/>
      <c r="J464" s="81"/>
      <c r="K464" s="10"/>
      <c r="L464" s="53"/>
      <c r="M464" s="10"/>
      <c r="N464" s="10"/>
      <c r="O464" s="6"/>
      <c r="P464" s="10"/>
      <c r="Q464" s="10"/>
      <c r="R464" s="10"/>
      <c r="S464" s="6"/>
      <c r="T464" s="6"/>
      <c r="U464" s="10"/>
      <c r="V464" s="53"/>
      <c r="W464" s="10"/>
      <c r="X464" s="10"/>
      <c r="Y464" s="50">
        <v>58.641746600448002</v>
      </c>
      <c r="Z464" s="13">
        <f t="shared" si="27"/>
        <v>50</v>
      </c>
      <c r="AA464" s="6">
        <v>0.46595499999812495</v>
      </c>
      <c r="AB464" s="50">
        <v>48.729957838848001</v>
      </c>
      <c r="AC464" s="10">
        <f t="shared" si="28"/>
        <v>0.84348999999582341</v>
      </c>
      <c r="AD464" s="10">
        <f t="array" ref="AD464">STDEVP(IF(($Y$4:$Y$2230=AB464),$AA$4:$AA$2230,""))</f>
        <v>0</v>
      </c>
      <c r="AE464" s="10">
        <f t="array" ref="AE464">MEDIAN(IF($Y$4:$Y$2230=AB464,$AA$4:$AA$2230,""))</f>
        <v>0.84348999999582341</v>
      </c>
      <c r="AF464" s="6"/>
      <c r="AG464" s="6"/>
      <c r="AH464" s="10"/>
      <c r="AI464" s="53"/>
      <c r="AJ464" s="10"/>
      <c r="AK464" s="10"/>
    </row>
    <row r="465" spans="1:37" x14ac:dyDescent="0.15">
      <c r="A465" s="50"/>
      <c r="B465" s="13"/>
      <c r="C465" s="6"/>
      <c r="D465" s="6"/>
      <c r="E465" s="6"/>
      <c r="F465" s="10"/>
      <c r="G465" s="10"/>
      <c r="H465" s="10"/>
      <c r="I465" s="6"/>
      <c r="J465" s="81"/>
      <c r="K465" s="10"/>
      <c r="L465" s="53"/>
      <c r="M465" s="10"/>
      <c r="N465" s="10"/>
      <c r="O465" s="6"/>
      <c r="P465" s="10"/>
      <c r="Q465" s="10"/>
      <c r="R465" s="10"/>
      <c r="S465" s="6"/>
      <c r="T465" s="6"/>
      <c r="U465" s="10"/>
      <c r="V465" s="53"/>
      <c r="W465" s="10"/>
      <c r="X465" s="10"/>
      <c r="Y465" s="50">
        <v>58.029017840640009</v>
      </c>
      <c r="Z465" s="13">
        <f t="shared" si="27"/>
        <v>50</v>
      </c>
      <c r="AA465" s="6">
        <v>0.47340999999975475</v>
      </c>
      <c r="AB465" s="50">
        <v>48.766000707071996</v>
      </c>
      <c r="AC465" s="10">
        <f t="shared" si="28"/>
        <v>0.72034999999713323</v>
      </c>
      <c r="AD465" s="10">
        <f t="array" ref="AD465">STDEVP(IF(($Y$4:$Y$2230=AB465),$AA$4:$AA$2230,""))</f>
        <v>3.7500000002182787E-2</v>
      </c>
      <c r="AE465" s="10">
        <f t="array" ref="AE465">MEDIAN(IF($Y$4:$Y$2230=AB465,$AA$4:$AA$2230,""))</f>
        <v>0.72034999999713323</v>
      </c>
      <c r="AF465" s="6"/>
      <c r="AG465" s="6"/>
      <c r="AH465" s="10"/>
      <c r="AI465" s="53"/>
      <c r="AJ465" s="10"/>
      <c r="AK465" s="10"/>
    </row>
    <row r="466" spans="1:37" x14ac:dyDescent="0.15">
      <c r="A466" s="50"/>
      <c r="B466" s="13"/>
      <c r="C466" s="6"/>
      <c r="D466" s="6"/>
      <c r="E466" s="6"/>
      <c r="F466" s="10"/>
      <c r="G466" s="10"/>
      <c r="H466" s="10"/>
      <c r="I466" s="6"/>
      <c r="J466" s="81"/>
      <c r="K466" s="10"/>
      <c r="L466" s="53"/>
      <c r="M466" s="10"/>
      <c r="N466" s="10"/>
      <c r="O466" s="6"/>
      <c r="P466" s="10"/>
      <c r="Q466" s="10"/>
      <c r="R466" s="10"/>
      <c r="S466" s="6"/>
      <c r="T466" s="6"/>
      <c r="U466" s="10"/>
      <c r="V466" s="53"/>
      <c r="W466" s="10"/>
      <c r="X466" s="10"/>
      <c r="Y466" s="50">
        <v>57.127946135039998</v>
      </c>
      <c r="Z466" s="13">
        <f t="shared" si="27"/>
        <v>50</v>
      </c>
      <c r="AA466" s="6">
        <v>0.47386499999632048</v>
      </c>
      <c r="AB466" s="50">
        <v>48.802043575295997</v>
      </c>
      <c r="AC466" s="10">
        <f t="shared" si="28"/>
        <v>0.68539249999838481</v>
      </c>
      <c r="AD466" s="10">
        <f t="array" ref="AD466">STDEVP(IF(($Y$4:$Y$2230=AB466),$AA$4:$AA$2230,""))</f>
        <v>6.4525000008149869E-3</v>
      </c>
      <c r="AE466" s="10">
        <f t="array" ref="AE466">MEDIAN(IF($Y$4:$Y$2230=AB466,$AA$4:$AA$2230,""))</f>
        <v>0.68539249999838481</v>
      </c>
      <c r="AF466" s="6"/>
      <c r="AG466" s="6"/>
      <c r="AH466" s="10"/>
      <c r="AI466" s="53"/>
      <c r="AJ466" s="10"/>
      <c r="AK466" s="10"/>
    </row>
    <row r="467" spans="1:37" x14ac:dyDescent="0.15">
      <c r="A467" s="50"/>
      <c r="B467" s="13"/>
      <c r="C467" s="6"/>
      <c r="D467" s="6"/>
      <c r="E467" s="6"/>
      <c r="F467" s="10"/>
      <c r="G467" s="10"/>
      <c r="H467" s="10"/>
      <c r="I467" s="6"/>
      <c r="J467" s="81"/>
      <c r="K467" s="10"/>
      <c r="L467" s="53"/>
      <c r="M467" s="10"/>
      <c r="N467" s="10"/>
      <c r="O467" s="6"/>
      <c r="P467" s="10"/>
      <c r="Q467" s="10"/>
      <c r="R467" s="10"/>
      <c r="S467" s="6"/>
      <c r="T467" s="6"/>
      <c r="U467" s="10"/>
      <c r="V467" s="53"/>
      <c r="W467" s="10"/>
      <c r="X467" s="10"/>
      <c r="Y467" s="50">
        <v>43.395613341695991</v>
      </c>
      <c r="Z467" s="13">
        <f t="shared" si="27"/>
        <v>40</v>
      </c>
      <c r="AA467" s="6">
        <v>0.48022999999795024</v>
      </c>
      <c r="AB467" s="50">
        <v>48.874129311744007</v>
      </c>
      <c r="AC467" s="10">
        <f t="shared" si="28"/>
        <v>0.40490499999693541</v>
      </c>
      <c r="AD467" s="10">
        <f t="array" ref="AD467">STDEVP(IF(($Y$4:$Y$2230=AB467),$AA$4:$AA$2230,""))</f>
        <v>0.30578500000200415</v>
      </c>
      <c r="AE467" s="10">
        <f t="array" ref="AE467">MEDIAN(IF($Y$4:$Y$2230=AB467,$AA$4:$AA$2230,""))</f>
        <v>0.40490499999693541</v>
      </c>
      <c r="AF467" s="6"/>
      <c r="AG467" s="6"/>
      <c r="AH467" s="10"/>
      <c r="AI467" s="53"/>
      <c r="AJ467" s="10"/>
      <c r="AK467" s="10"/>
    </row>
    <row r="468" spans="1:37" x14ac:dyDescent="0.15">
      <c r="A468" s="50"/>
      <c r="B468" s="13"/>
      <c r="C468" s="6"/>
      <c r="D468" s="6"/>
      <c r="E468" s="6"/>
      <c r="F468" s="10"/>
      <c r="G468" s="10"/>
      <c r="H468" s="10"/>
      <c r="I468" s="6"/>
      <c r="J468" s="81"/>
      <c r="K468" s="10"/>
      <c r="L468" s="53"/>
      <c r="M468" s="10"/>
      <c r="N468" s="10"/>
      <c r="O468" s="6"/>
      <c r="P468" s="10"/>
      <c r="Q468" s="10"/>
      <c r="R468" s="10"/>
      <c r="S468" s="6"/>
      <c r="T468" s="6"/>
      <c r="U468" s="10"/>
      <c r="V468" s="53"/>
      <c r="W468" s="10"/>
      <c r="X468" s="10"/>
      <c r="Y468" s="50">
        <v>38.746083340799998</v>
      </c>
      <c r="Z468" s="13">
        <f t="shared" si="27"/>
        <v>30</v>
      </c>
      <c r="AA468" s="6">
        <v>0.47668500000097702</v>
      </c>
      <c r="AB468" s="50">
        <v>48.910172179968001</v>
      </c>
      <c r="AC468" s="10">
        <f t="shared" si="28"/>
        <v>0.42130999999430641</v>
      </c>
      <c r="AD468" s="10">
        <f t="array" ref="AD468">STDEVP(IF(($Y$4:$Y$2230=AB468),$AA$4:$AA$2230,""))</f>
        <v>0</v>
      </c>
      <c r="AE468" s="10">
        <f t="array" ref="AE468">MEDIAN(IF($Y$4:$Y$2230=AB468,$AA$4:$AA$2230,""))</f>
        <v>0.42130999999430641</v>
      </c>
      <c r="AF468" s="6"/>
      <c r="AG468" s="6"/>
      <c r="AH468" s="10"/>
      <c r="AI468" s="53"/>
      <c r="AJ468" s="10"/>
      <c r="AK468" s="10"/>
    </row>
    <row r="469" spans="1:37" x14ac:dyDescent="0.15">
      <c r="A469" s="50"/>
      <c r="B469" s="13"/>
      <c r="C469" s="6"/>
      <c r="D469" s="6"/>
      <c r="E469" s="6"/>
      <c r="F469" s="10"/>
      <c r="G469" s="10"/>
      <c r="H469" s="10"/>
      <c r="I469" s="6"/>
      <c r="J469" s="81"/>
      <c r="K469" s="10"/>
      <c r="L469" s="53"/>
      <c r="M469" s="10"/>
      <c r="N469" s="10"/>
      <c r="O469" s="6"/>
      <c r="P469" s="10"/>
      <c r="Q469" s="10"/>
      <c r="R469" s="10"/>
      <c r="S469" s="6"/>
      <c r="T469" s="6"/>
      <c r="U469" s="10"/>
      <c r="V469" s="53"/>
      <c r="W469" s="10"/>
      <c r="X469" s="10"/>
      <c r="Y469" s="50">
        <v>38.746083340799998</v>
      </c>
      <c r="Z469" s="13">
        <f t="shared" si="27"/>
        <v>30</v>
      </c>
      <c r="AA469" s="6">
        <v>0.48013999999451595</v>
      </c>
      <c r="AB469" s="50">
        <v>49.018300784639997</v>
      </c>
      <c r="AC469" s="10">
        <f t="shared" si="28"/>
        <v>0.63862124999655911</v>
      </c>
      <c r="AD469" s="10">
        <f t="array" ref="AD469">STDEVP(IF(($Y$4:$Y$2230=AB469),$AA$4:$AA$2230,""))</f>
        <v>0.23429820244183636</v>
      </c>
      <c r="AE469" s="10">
        <f t="array" ref="AE469">MEDIAN(IF($Y$4:$Y$2230=AB469,$AA$4:$AA$2230,""))</f>
        <v>0.56807749999727697</v>
      </c>
      <c r="AF469" s="6"/>
      <c r="AG469" s="6"/>
      <c r="AH469" s="10"/>
      <c r="AI469" s="53"/>
      <c r="AJ469" s="10"/>
      <c r="AK469" s="10"/>
    </row>
    <row r="470" spans="1:37" x14ac:dyDescent="0.15">
      <c r="A470" s="50"/>
      <c r="B470" s="13"/>
      <c r="C470" s="6"/>
      <c r="D470" s="6"/>
      <c r="E470" s="6"/>
      <c r="F470" s="10"/>
      <c r="G470" s="10"/>
      <c r="H470" s="10"/>
      <c r="I470" s="6"/>
      <c r="J470" s="81"/>
      <c r="K470" s="10"/>
      <c r="L470" s="53"/>
      <c r="M470" s="10"/>
      <c r="N470" s="10"/>
      <c r="O470" s="6"/>
      <c r="P470" s="10"/>
      <c r="Q470" s="10"/>
      <c r="R470" s="10"/>
      <c r="S470" s="6"/>
      <c r="T470" s="6"/>
      <c r="U470" s="10"/>
      <c r="V470" s="53"/>
      <c r="W470" s="10"/>
      <c r="X470" s="10"/>
      <c r="Y470" s="50">
        <v>30.672480858623999</v>
      </c>
      <c r="Z470" s="13">
        <f t="shared" si="27"/>
        <v>30</v>
      </c>
      <c r="AA470" s="6">
        <v>0.48659499999958</v>
      </c>
      <c r="AB470" s="50">
        <v>49.054343652863999</v>
      </c>
      <c r="AC470" s="10">
        <f t="shared" si="28"/>
        <v>0.58441000000065069</v>
      </c>
      <c r="AD470" s="10">
        <f t="array" ref="AD470">STDEVP(IF(($Y$4:$Y$2230=AB470),$AA$4:$AA$2230,""))</f>
        <v>0</v>
      </c>
      <c r="AE470" s="10">
        <f t="array" ref="AE470">MEDIAN(IF($Y$4:$Y$2230=AB470,$AA$4:$AA$2230,""))</f>
        <v>0.58441000000065069</v>
      </c>
      <c r="AF470" s="6"/>
      <c r="AG470" s="6"/>
      <c r="AH470" s="10"/>
      <c r="AI470" s="53"/>
      <c r="AJ470" s="10"/>
      <c r="AK470" s="10"/>
    </row>
    <row r="471" spans="1:37" x14ac:dyDescent="0.15">
      <c r="A471" s="50"/>
      <c r="B471" s="13"/>
      <c r="C471" s="6"/>
      <c r="D471" s="6"/>
      <c r="E471" s="6"/>
      <c r="F471" s="10"/>
      <c r="G471" s="10"/>
      <c r="H471" s="10"/>
      <c r="I471" s="6"/>
      <c r="J471" s="81"/>
      <c r="K471" s="10"/>
      <c r="L471" s="53"/>
      <c r="M471" s="10"/>
      <c r="N471" s="10"/>
      <c r="O471" s="6"/>
      <c r="P471" s="10"/>
      <c r="Q471" s="10"/>
      <c r="R471" s="10"/>
      <c r="S471" s="6"/>
      <c r="T471" s="6"/>
      <c r="U471" s="10"/>
      <c r="V471" s="53"/>
      <c r="W471" s="10"/>
      <c r="X471" s="10"/>
      <c r="Y471" s="50">
        <v>31.645638300671997</v>
      </c>
      <c r="Z471" s="13">
        <f t="shared" si="27"/>
        <v>30</v>
      </c>
      <c r="AA471" s="6">
        <v>0.49304999999736809</v>
      </c>
      <c r="AB471" s="50">
        <v>49.090386521088</v>
      </c>
      <c r="AC471" s="10">
        <f t="shared" si="28"/>
        <v>0.70586833333013799</v>
      </c>
      <c r="AD471" s="10">
        <f t="array" ref="AD471">STDEVP(IF(($Y$4:$Y$2230=AB471),$AA$4:$AA$2230,""))</f>
        <v>0.21394551940410522</v>
      </c>
      <c r="AE471" s="10">
        <f t="array" ref="AE471">MEDIAN(IF($Y$4:$Y$2230=AB471,$AA$4:$AA$2230,""))</f>
        <v>0.76230499999669665</v>
      </c>
      <c r="AF471" s="6"/>
      <c r="AG471" s="6"/>
      <c r="AH471" s="10"/>
      <c r="AI471" s="53"/>
      <c r="AJ471" s="10"/>
      <c r="AK471" s="10"/>
    </row>
    <row r="472" spans="1:37" x14ac:dyDescent="0.15">
      <c r="A472" s="50"/>
      <c r="B472" s="13"/>
      <c r="C472" s="6"/>
      <c r="D472" s="6"/>
      <c r="E472" s="6"/>
      <c r="F472" s="10"/>
      <c r="G472" s="10"/>
      <c r="H472" s="10"/>
      <c r="I472" s="6"/>
      <c r="J472" s="81"/>
      <c r="K472" s="10"/>
      <c r="L472" s="53"/>
      <c r="M472" s="10"/>
      <c r="N472" s="10"/>
      <c r="O472" s="6"/>
      <c r="P472" s="10"/>
      <c r="Q472" s="10"/>
      <c r="R472" s="10"/>
      <c r="S472" s="6"/>
      <c r="T472" s="6"/>
      <c r="U472" s="10"/>
      <c r="V472" s="53"/>
      <c r="W472" s="10"/>
      <c r="X472" s="10"/>
      <c r="Y472" s="50">
        <v>31.645638300671997</v>
      </c>
      <c r="Z472" s="13">
        <f t="shared" si="27"/>
        <v>30</v>
      </c>
      <c r="AA472" s="6">
        <v>0.49950499999515618</v>
      </c>
      <c r="AB472" s="50">
        <v>49.126429389312001</v>
      </c>
      <c r="AC472" s="10">
        <f t="shared" si="28"/>
        <v>0.74675999999727871</v>
      </c>
      <c r="AD472" s="10">
        <f t="array" ref="AD472">STDEVP(IF(($Y$4:$Y$2230=AB472),$AA$4:$AA$2230,""))</f>
        <v>0</v>
      </c>
      <c r="AE472" s="10">
        <f t="array" ref="AE472">MEDIAN(IF($Y$4:$Y$2230=AB472,$AA$4:$AA$2230,""))</f>
        <v>0.74675999999727871</v>
      </c>
      <c r="AF472" s="6"/>
      <c r="AG472" s="6"/>
      <c r="AH472" s="10"/>
      <c r="AI472" s="53"/>
      <c r="AJ472" s="10"/>
      <c r="AK472" s="10"/>
    </row>
    <row r="473" spans="1:37" x14ac:dyDescent="0.15">
      <c r="A473" s="50"/>
      <c r="B473" s="13"/>
      <c r="C473" s="6"/>
      <c r="D473" s="6"/>
      <c r="E473" s="6"/>
      <c r="F473" s="10"/>
      <c r="G473" s="10"/>
      <c r="H473" s="10"/>
      <c r="I473" s="6"/>
      <c r="J473" s="81"/>
      <c r="K473" s="10"/>
      <c r="L473" s="53"/>
      <c r="M473" s="10"/>
      <c r="N473" s="10"/>
      <c r="O473" s="6"/>
      <c r="P473" s="10"/>
      <c r="Q473" s="10"/>
      <c r="R473" s="10"/>
      <c r="S473" s="6"/>
      <c r="T473" s="6"/>
      <c r="U473" s="10"/>
      <c r="V473" s="53"/>
      <c r="W473" s="10"/>
      <c r="X473" s="10"/>
      <c r="Y473" s="50">
        <v>31.645638300671997</v>
      </c>
      <c r="Z473" s="13">
        <f t="shared" si="27"/>
        <v>30</v>
      </c>
      <c r="AA473" s="6">
        <v>0.57250499999911431</v>
      </c>
      <c r="AB473" s="50">
        <v>49.162472257535995</v>
      </c>
      <c r="AC473" s="10">
        <f t="shared" si="28"/>
        <v>0.63903499999972158</v>
      </c>
      <c r="AD473" s="10">
        <f t="array" ref="AD473">STDEVP(IF(($Y$4:$Y$2230=AB473),$AA$4:$AA$2230,""))</f>
        <v>0.20617999999953618</v>
      </c>
      <c r="AE473" s="10">
        <f t="array" ref="AE473">MEDIAN(IF($Y$4:$Y$2230=AB473,$AA$4:$AA$2230,""))</f>
        <v>0.63903499999972158</v>
      </c>
      <c r="AF473" s="6"/>
      <c r="AG473" s="6"/>
      <c r="AH473" s="10"/>
      <c r="AI473" s="53"/>
      <c r="AJ473" s="10"/>
      <c r="AK473" s="10"/>
    </row>
    <row r="474" spans="1:37" x14ac:dyDescent="0.15">
      <c r="A474" s="50"/>
      <c r="B474" s="13"/>
      <c r="C474" s="6"/>
      <c r="D474" s="6"/>
      <c r="E474" s="6"/>
      <c r="F474" s="10"/>
      <c r="G474" s="10"/>
      <c r="H474" s="10"/>
      <c r="I474" s="6"/>
      <c r="J474" s="81"/>
      <c r="K474" s="10"/>
      <c r="L474" s="53"/>
      <c r="M474" s="10"/>
      <c r="N474" s="10"/>
      <c r="O474" s="6"/>
      <c r="P474" s="10"/>
      <c r="Q474" s="10"/>
      <c r="R474" s="10"/>
      <c r="S474" s="6"/>
      <c r="T474" s="6"/>
      <c r="U474" s="10"/>
      <c r="V474" s="53"/>
      <c r="W474" s="10"/>
      <c r="X474" s="10"/>
      <c r="Y474" s="50">
        <v>35.934739619327999</v>
      </c>
      <c r="Z474" s="13">
        <f t="shared" si="27"/>
        <v>30</v>
      </c>
      <c r="AA474" s="6">
        <v>0.6149599999969606</v>
      </c>
      <c r="AB474" s="50">
        <v>49.234557993983998</v>
      </c>
      <c r="AC474" s="10">
        <f t="shared" si="28"/>
        <v>0.46462499999414075</v>
      </c>
      <c r="AD474" s="10">
        <f t="array" ref="AD474">STDEVP(IF(($Y$4:$Y$2230=AB474),$AA$4:$AA$2230,""))</f>
        <v>0</v>
      </c>
      <c r="AE474" s="10">
        <f t="array" ref="AE474">MEDIAN(IF($Y$4:$Y$2230=AB474,$AA$4:$AA$2230,""))</f>
        <v>0.46462499999414075</v>
      </c>
      <c r="AF474" s="6"/>
      <c r="AG474" s="6"/>
      <c r="AH474" s="10"/>
      <c r="AI474" s="53"/>
      <c r="AJ474" s="10"/>
      <c r="AK474" s="10"/>
    </row>
    <row r="475" spans="1:37" x14ac:dyDescent="0.15">
      <c r="A475" s="50"/>
      <c r="B475" s="13"/>
      <c r="C475" s="6"/>
      <c r="D475" s="6"/>
      <c r="E475" s="6"/>
      <c r="F475" s="10"/>
      <c r="G475" s="10"/>
      <c r="H475" s="10"/>
      <c r="I475" s="6"/>
      <c r="J475" s="81"/>
      <c r="K475" s="10"/>
      <c r="L475" s="53"/>
      <c r="M475" s="10"/>
      <c r="N475" s="10"/>
      <c r="O475" s="6"/>
      <c r="P475" s="10"/>
      <c r="Q475" s="10"/>
      <c r="R475" s="10"/>
      <c r="S475" s="6"/>
      <c r="T475" s="6"/>
      <c r="U475" s="10"/>
      <c r="V475" s="53"/>
      <c r="W475" s="10"/>
      <c r="X475" s="10"/>
      <c r="Y475" s="50">
        <v>38.349611790335999</v>
      </c>
      <c r="Z475" s="13">
        <f t="shared" si="27"/>
        <v>30</v>
      </c>
      <c r="AA475" s="6">
        <v>0.71241499999509794</v>
      </c>
      <c r="AB475" s="50">
        <v>49.306643730431993</v>
      </c>
      <c r="AC475" s="10">
        <f t="shared" si="28"/>
        <v>0.33348999999704931</v>
      </c>
      <c r="AD475" s="10">
        <f t="array" ref="AD475">STDEVP(IF(($Y$4:$Y$2230=AB475),$AA$4:$AA$2230,""))</f>
        <v>0</v>
      </c>
      <c r="AE475" s="10">
        <f t="array" ref="AE475">MEDIAN(IF($Y$4:$Y$2230=AB475,$AA$4:$AA$2230,""))</f>
        <v>0.33348999999704931</v>
      </c>
      <c r="AF475" s="6"/>
      <c r="AG475" s="6"/>
      <c r="AH475" s="10"/>
      <c r="AI475" s="53"/>
      <c r="AJ475" s="10"/>
      <c r="AK475" s="10"/>
    </row>
    <row r="476" spans="1:37" x14ac:dyDescent="0.15">
      <c r="A476" s="50"/>
      <c r="B476" s="13"/>
      <c r="C476" s="6"/>
      <c r="D476" s="6"/>
      <c r="E476" s="6"/>
      <c r="F476" s="10"/>
      <c r="G476" s="10"/>
      <c r="H476" s="10"/>
      <c r="I476" s="6"/>
      <c r="J476" s="81"/>
      <c r="K476" s="10"/>
      <c r="L476" s="53"/>
      <c r="M476" s="10"/>
      <c r="N476" s="10"/>
      <c r="O476" s="6"/>
      <c r="P476" s="10"/>
      <c r="Q476" s="10"/>
      <c r="R476" s="10"/>
      <c r="S476" s="6"/>
      <c r="T476" s="6"/>
      <c r="U476" s="10"/>
      <c r="V476" s="53"/>
      <c r="W476" s="10"/>
      <c r="X476" s="10"/>
      <c r="Y476" s="50">
        <v>40.079669465087996</v>
      </c>
      <c r="Z476" s="13">
        <f t="shared" si="27"/>
        <v>40</v>
      </c>
      <c r="AA476" s="6">
        <v>0.61386999999696057</v>
      </c>
      <c r="AB476" s="50">
        <v>49.342686598655995</v>
      </c>
      <c r="AC476" s="10">
        <f t="shared" si="28"/>
        <v>0.53067999999593951</v>
      </c>
      <c r="AD476" s="10">
        <f t="array" ref="AD476">STDEVP(IF(($Y$4:$Y$2230=AB476),$AA$4:$AA$2230,""))</f>
        <v>0.38168500000232641</v>
      </c>
      <c r="AE476" s="10">
        <f t="array" ref="AE476">MEDIAN(IF($Y$4:$Y$2230=AB476,$AA$4:$AA$2230,""))</f>
        <v>0.53067999999593951</v>
      </c>
      <c r="AF476" s="6"/>
      <c r="AG476" s="6"/>
      <c r="AH476" s="10"/>
      <c r="AI476" s="53"/>
      <c r="AJ476" s="10"/>
      <c r="AK476" s="10"/>
    </row>
    <row r="477" spans="1:37" x14ac:dyDescent="0.15">
      <c r="A477" s="50"/>
      <c r="B477" s="13"/>
      <c r="C477" s="6"/>
      <c r="D477" s="6"/>
      <c r="E477" s="6"/>
      <c r="F477" s="10"/>
      <c r="G477" s="10"/>
      <c r="H477" s="10"/>
      <c r="I477" s="6"/>
      <c r="J477" s="81"/>
      <c r="K477" s="10"/>
      <c r="L477" s="53"/>
      <c r="M477" s="10"/>
      <c r="N477" s="10"/>
      <c r="O477" s="6"/>
      <c r="P477" s="10"/>
      <c r="Q477" s="10"/>
      <c r="R477" s="10"/>
      <c r="S477" s="6"/>
      <c r="T477" s="6"/>
      <c r="U477" s="10"/>
      <c r="V477" s="53"/>
      <c r="W477" s="10"/>
      <c r="X477" s="10"/>
      <c r="Y477" s="50">
        <v>45.125671016447995</v>
      </c>
      <c r="Z477" s="13">
        <f t="shared" si="27"/>
        <v>40</v>
      </c>
      <c r="AA477" s="6">
        <v>0.69877999999992912</v>
      </c>
      <c r="AB477" s="50">
        <v>49.378729466879996</v>
      </c>
      <c r="AC477" s="10">
        <f t="shared" si="28"/>
        <v>0.8873449999994627</v>
      </c>
      <c r="AD477" s="10">
        <f t="array" ref="AD477">STDEVP(IF(($Y$4:$Y$2230=AB477),$AA$4:$AA$2230,""))</f>
        <v>0</v>
      </c>
      <c r="AE477" s="10">
        <f t="array" ref="AE477">MEDIAN(IF($Y$4:$Y$2230=AB477,$AA$4:$AA$2230,""))</f>
        <v>0.8873449999994627</v>
      </c>
      <c r="AF477" s="6"/>
      <c r="AG477" s="6"/>
      <c r="AH477" s="10"/>
      <c r="AI477" s="53"/>
      <c r="AJ477" s="10"/>
      <c r="AK477" s="10"/>
    </row>
    <row r="478" spans="1:37" x14ac:dyDescent="0.15">
      <c r="A478" s="50"/>
      <c r="B478" s="13"/>
      <c r="C478" s="6"/>
      <c r="D478" s="6"/>
      <c r="E478" s="6"/>
      <c r="F478" s="10"/>
      <c r="G478" s="10"/>
      <c r="H478" s="10"/>
      <c r="I478" s="6"/>
      <c r="J478" s="81"/>
      <c r="K478" s="10"/>
      <c r="L478" s="53"/>
      <c r="M478" s="10"/>
      <c r="N478" s="10"/>
      <c r="O478" s="6"/>
      <c r="P478" s="10"/>
      <c r="Q478" s="10"/>
      <c r="R478" s="10"/>
      <c r="S478" s="6"/>
      <c r="T478" s="6"/>
      <c r="U478" s="10"/>
      <c r="V478" s="53"/>
      <c r="W478" s="10"/>
      <c r="X478" s="10"/>
      <c r="Y478" s="50">
        <v>48.874129311744007</v>
      </c>
      <c r="Z478" s="13">
        <f t="shared" si="27"/>
        <v>40</v>
      </c>
      <c r="AA478" s="6">
        <v>0.71068999999893956</v>
      </c>
      <c r="AB478" s="50">
        <v>49.414772335104004</v>
      </c>
      <c r="AC478" s="10">
        <f t="shared" si="28"/>
        <v>0.88049999999816964</v>
      </c>
      <c r="AD478" s="10">
        <f t="array" ref="AD478">STDEVP(IF(($Y$4:$Y$2230=AB478),$AA$4:$AA$2230,""))</f>
        <v>5.0652759712526634E-2</v>
      </c>
      <c r="AE478" s="10">
        <f t="array" ref="AE478">MEDIAN(IF($Y$4:$Y$2230=AB478,$AA$4:$AA$2230,""))</f>
        <v>0.90920000000086887</v>
      </c>
      <c r="AF478" s="6"/>
      <c r="AG478" s="6"/>
      <c r="AH478" s="10"/>
      <c r="AI478" s="53"/>
      <c r="AJ478" s="10"/>
      <c r="AK478" s="10"/>
    </row>
    <row r="479" spans="1:37" x14ac:dyDescent="0.15">
      <c r="A479" s="50"/>
      <c r="B479" s="13"/>
      <c r="C479" s="6"/>
      <c r="D479" s="6"/>
      <c r="E479" s="6"/>
      <c r="F479" s="10"/>
      <c r="G479" s="10"/>
      <c r="H479" s="10"/>
      <c r="I479" s="6"/>
      <c r="J479" s="81"/>
      <c r="K479" s="10"/>
      <c r="L479" s="53"/>
      <c r="M479" s="10"/>
      <c r="N479" s="10"/>
      <c r="O479" s="6"/>
      <c r="P479" s="10"/>
      <c r="Q479" s="10"/>
      <c r="R479" s="10"/>
      <c r="S479" s="6"/>
      <c r="T479" s="6"/>
      <c r="U479" s="10"/>
      <c r="V479" s="53"/>
      <c r="W479" s="10"/>
      <c r="X479" s="10"/>
      <c r="Y479" s="50">
        <v>50.532101250047994</v>
      </c>
      <c r="Z479" s="13">
        <f t="shared" si="27"/>
        <v>50</v>
      </c>
      <c r="AA479" s="6">
        <v>0.71314499999591274</v>
      </c>
      <c r="AB479" s="50">
        <v>49.450815203327998</v>
      </c>
      <c r="AC479" s="10">
        <f t="shared" si="28"/>
        <v>0.67191749999767758</v>
      </c>
      <c r="AD479" s="10">
        <f t="array" ref="AD479">STDEVP(IF(($Y$4:$Y$2230=AB479),$AA$4:$AA$2230,""))</f>
        <v>0.28546769257941035</v>
      </c>
      <c r="AE479" s="10">
        <f t="array" ref="AE479">MEDIAN(IF($Y$4:$Y$2230=AB479,$AA$4:$AA$2230,""))</f>
        <v>0.74190749999769812</v>
      </c>
      <c r="AF479" s="6"/>
      <c r="AG479" s="6"/>
      <c r="AH479" s="10"/>
      <c r="AI479" s="53"/>
      <c r="AJ479" s="10"/>
      <c r="AK479" s="10"/>
    </row>
    <row r="480" spans="1:37" x14ac:dyDescent="0.15">
      <c r="A480" s="50"/>
      <c r="B480" s="13"/>
      <c r="C480" s="6"/>
      <c r="D480" s="6"/>
      <c r="E480" s="6"/>
      <c r="F480" s="10"/>
      <c r="G480" s="10"/>
      <c r="H480" s="10"/>
      <c r="I480" s="6"/>
      <c r="J480" s="81"/>
      <c r="K480" s="10"/>
      <c r="L480" s="53"/>
      <c r="M480" s="10"/>
      <c r="N480" s="10"/>
      <c r="O480" s="6"/>
      <c r="P480" s="10"/>
      <c r="Q480" s="10"/>
      <c r="R480" s="10"/>
      <c r="S480" s="6"/>
      <c r="T480" s="6"/>
      <c r="U480" s="10"/>
      <c r="V480" s="53"/>
      <c r="W480" s="10"/>
      <c r="X480" s="10"/>
      <c r="Y480" s="50">
        <v>52.154030320128008</v>
      </c>
      <c r="Z480" s="13">
        <f t="shared" si="27"/>
        <v>50</v>
      </c>
      <c r="AA480" s="6">
        <v>0.70859999999509782</v>
      </c>
      <c r="AB480" s="50">
        <v>49.522900939776001</v>
      </c>
      <c r="AC480" s="10">
        <f t="shared" si="28"/>
        <v>0.56759399999844118</v>
      </c>
      <c r="AD480" s="10">
        <f t="array" ref="AD480">STDEVP(IF(($Y$4:$Y$2230=AB480),$AA$4:$AA$2230,""))</f>
        <v>0.16693757756590735</v>
      </c>
      <c r="AE480" s="10">
        <f t="array" ref="AE480">MEDIAN(IF($Y$4:$Y$2230=AB480,$AA$4:$AA$2230,""))</f>
        <v>0.598475000001091</v>
      </c>
      <c r="AF480" s="6"/>
      <c r="AG480" s="6"/>
      <c r="AH480" s="10"/>
      <c r="AI480" s="53"/>
      <c r="AJ480" s="10"/>
      <c r="AK480" s="10"/>
    </row>
    <row r="481" spans="1:37" x14ac:dyDescent="0.15">
      <c r="A481" s="50"/>
      <c r="B481" s="13"/>
      <c r="C481" s="6"/>
      <c r="D481" s="6"/>
      <c r="E481" s="6"/>
      <c r="F481" s="10"/>
      <c r="G481" s="10"/>
      <c r="H481" s="10"/>
      <c r="I481" s="6"/>
      <c r="J481" s="81"/>
      <c r="K481" s="10"/>
      <c r="L481" s="53"/>
      <c r="M481" s="10"/>
      <c r="N481" s="10"/>
      <c r="O481" s="6"/>
      <c r="P481" s="10"/>
      <c r="Q481" s="10"/>
      <c r="R481" s="10"/>
      <c r="S481" s="6"/>
      <c r="T481" s="6"/>
      <c r="U481" s="10"/>
      <c r="V481" s="53"/>
      <c r="W481" s="10"/>
      <c r="X481" s="10"/>
      <c r="Y481" s="50">
        <v>53.127187762175993</v>
      </c>
      <c r="Z481" s="13">
        <f t="shared" si="27"/>
        <v>50</v>
      </c>
      <c r="AA481" s="6">
        <v>0.72705499999533063</v>
      </c>
      <c r="AB481" s="50">
        <v>49.558943807999995</v>
      </c>
      <c r="AC481" s="10">
        <f t="shared" si="28"/>
        <v>0.84966999999663839</v>
      </c>
      <c r="AD481" s="10">
        <f t="array" ref="AD481">STDEVP(IF(($Y$4:$Y$2230=AB481),$AA$4:$AA$2230,""))</f>
        <v>0</v>
      </c>
      <c r="AE481" s="10">
        <f t="array" ref="AE481">MEDIAN(IF($Y$4:$Y$2230=AB481,$AA$4:$AA$2230,""))</f>
        <v>0.84966999999663839</v>
      </c>
      <c r="AF481" s="6"/>
      <c r="AG481" s="6"/>
      <c r="AH481" s="10"/>
      <c r="AI481" s="53"/>
      <c r="AJ481" s="10"/>
      <c r="AK481" s="10"/>
    </row>
    <row r="482" spans="1:37" x14ac:dyDescent="0.15">
      <c r="A482" s="50"/>
      <c r="B482" s="13"/>
      <c r="C482" s="6"/>
      <c r="D482" s="6"/>
      <c r="E482" s="6"/>
      <c r="F482" s="10"/>
      <c r="G482" s="10"/>
      <c r="H482" s="10"/>
      <c r="I482" s="6"/>
      <c r="J482" s="81"/>
      <c r="K482" s="10"/>
      <c r="L482" s="53"/>
      <c r="M482" s="10"/>
      <c r="N482" s="10"/>
      <c r="O482" s="6"/>
      <c r="P482" s="10"/>
      <c r="Q482" s="10"/>
      <c r="R482" s="10"/>
      <c r="S482" s="6"/>
      <c r="T482" s="6"/>
      <c r="U482" s="10"/>
      <c r="V482" s="53"/>
      <c r="W482" s="10"/>
      <c r="X482" s="10"/>
      <c r="Y482" s="50">
        <v>54.424731018240003</v>
      </c>
      <c r="Z482" s="13">
        <f t="shared" si="27"/>
        <v>50</v>
      </c>
      <c r="AA482" s="6">
        <v>0.7259649999953306</v>
      </c>
      <c r="AB482" s="50">
        <v>49.594986676223996</v>
      </c>
      <c r="AC482" s="10">
        <f t="shared" si="28"/>
        <v>0.28442499999739401</v>
      </c>
      <c r="AD482" s="10">
        <f t="array" ref="AD482">STDEVP(IF(($Y$4:$Y$2230=AB482),$AA$4:$AA$2230,""))</f>
        <v>0</v>
      </c>
      <c r="AE482" s="10">
        <f t="array" ref="AE482">MEDIAN(IF($Y$4:$Y$2230=AB482,$AA$4:$AA$2230,""))</f>
        <v>0.28442499999739401</v>
      </c>
      <c r="AF482" s="6"/>
      <c r="AG482" s="6"/>
      <c r="AH482" s="10"/>
      <c r="AI482" s="53"/>
      <c r="AJ482" s="10"/>
      <c r="AK482" s="10"/>
    </row>
    <row r="483" spans="1:37" x14ac:dyDescent="0.15">
      <c r="A483" s="50"/>
      <c r="B483" s="13"/>
      <c r="C483" s="6"/>
      <c r="D483" s="6"/>
      <c r="E483" s="6"/>
      <c r="F483" s="10"/>
      <c r="G483" s="10"/>
      <c r="H483" s="10"/>
      <c r="I483" s="6"/>
      <c r="J483" s="81"/>
      <c r="K483" s="10"/>
      <c r="L483" s="53"/>
      <c r="M483" s="10"/>
      <c r="N483" s="10"/>
      <c r="O483" s="6"/>
      <c r="P483" s="10"/>
      <c r="Q483" s="10"/>
      <c r="R483" s="10"/>
      <c r="S483" s="6"/>
      <c r="T483" s="6"/>
      <c r="U483" s="10"/>
      <c r="V483" s="53"/>
      <c r="W483" s="10"/>
      <c r="X483" s="10"/>
      <c r="Y483" s="50">
        <v>54.857245436928004</v>
      </c>
      <c r="Z483" s="13">
        <f t="shared" si="27"/>
        <v>50</v>
      </c>
      <c r="AA483" s="6">
        <v>0.70241999999428284</v>
      </c>
      <c r="AB483" s="50">
        <v>49.631029544447998</v>
      </c>
      <c r="AC483" s="10">
        <f t="shared" si="28"/>
        <v>0.64015499999364933</v>
      </c>
      <c r="AD483" s="10">
        <f t="array" ref="AD483">STDEVP(IF(($Y$4:$Y$2230=AB483),$AA$4:$AA$2230,""))</f>
        <v>0</v>
      </c>
      <c r="AE483" s="10">
        <f t="array" ref="AE483">MEDIAN(IF($Y$4:$Y$2230=AB483,$AA$4:$AA$2230,""))</f>
        <v>0.64015499999364933</v>
      </c>
      <c r="AF483" s="6"/>
      <c r="AG483" s="6"/>
      <c r="AH483" s="10"/>
      <c r="AI483" s="53"/>
      <c r="AJ483" s="10"/>
      <c r="AK483" s="10"/>
    </row>
    <row r="484" spans="1:37" x14ac:dyDescent="0.15">
      <c r="A484" s="50"/>
      <c r="B484" s="13"/>
      <c r="C484" s="6"/>
      <c r="D484" s="6"/>
      <c r="E484" s="6"/>
      <c r="F484" s="10"/>
      <c r="G484" s="10"/>
      <c r="H484" s="10"/>
      <c r="I484" s="6"/>
      <c r="J484" s="81"/>
      <c r="K484" s="10"/>
      <c r="L484" s="53"/>
      <c r="M484" s="10"/>
      <c r="N484" s="10"/>
      <c r="O484" s="6"/>
      <c r="P484" s="10"/>
      <c r="Q484" s="10"/>
      <c r="R484" s="10"/>
      <c r="S484" s="6"/>
      <c r="T484" s="6"/>
      <c r="U484" s="10"/>
      <c r="V484" s="53"/>
      <c r="W484" s="10"/>
      <c r="X484" s="10"/>
      <c r="Y484" s="50">
        <v>55.469974196736004</v>
      </c>
      <c r="Z484" s="13">
        <f t="shared" si="27"/>
        <v>50</v>
      </c>
      <c r="AA484" s="6">
        <v>0.70487499999853198</v>
      </c>
      <c r="AB484" s="50">
        <v>49.775201017344003</v>
      </c>
      <c r="AC484" s="10">
        <f t="shared" si="28"/>
        <v>0.31527999999474687</v>
      </c>
      <c r="AD484" s="10">
        <f t="array" ref="AD484">STDEVP(IF(($Y$4:$Y$2230=AB484),$AA$4:$AA$2230,""))</f>
        <v>0</v>
      </c>
      <c r="AE484" s="10">
        <f t="array" ref="AE484">MEDIAN(IF($Y$4:$Y$2230=AB484,$AA$4:$AA$2230,""))</f>
        <v>0.31527999999474687</v>
      </c>
      <c r="AF484" s="6"/>
      <c r="AG484" s="6"/>
      <c r="AH484" s="10"/>
      <c r="AI484" s="53"/>
      <c r="AJ484" s="10"/>
      <c r="AK484" s="10"/>
    </row>
    <row r="485" spans="1:37" x14ac:dyDescent="0.15">
      <c r="A485" s="50"/>
      <c r="B485" s="13"/>
      <c r="C485" s="6"/>
      <c r="D485" s="6"/>
      <c r="E485" s="6"/>
      <c r="F485" s="10"/>
      <c r="G485" s="10"/>
      <c r="H485" s="10"/>
      <c r="I485" s="6"/>
      <c r="J485" s="81"/>
      <c r="K485" s="10"/>
      <c r="L485" s="53"/>
      <c r="M485" s="10"/>
      <c r="N485" s="10"/>
      <c r="O485" s="6"/>
      <c r="P485" s="10"/>
      <c r="Q485" s="10"/>
      <c r="R485" s="10"/>
      <c r="S485" s="6"/>
      <c r="T485" s="6"/>
      <c r="U485" s="10"/>
      <c r="V485" s="53"/>
      <c r="W485" s="10"/>
      <c r="X485" s="10"/>
      <c r="Y485" s="50">
        <v>56.407088770560001</v>
      </c>
      <c r="Z485" s="13">
        <f t="shared" si="27"/>
        <v>50</v>
      </c>
      <c r="AA485" s="6">
        <v>0.70432999999853196</v>
      </c>
      <c r="AB485" s="50">
        <v>49.811243885568004</v>
      </c>
      <c r="AC485" s="10">
        <f t="shared" si="28"/>
        <v>0.77147999999836314</v>
      </c>
      <c r="AD485" s="10">
        <f t="array" ref="AD485">STDEVP(IF(($Y$4:$Y$2230=AB485),$AA$4:$AA$2230,""))</f>
        <v>0.14799759277121891</v>
      </c>
      <c r="AE485" s="10">
        <f t="array" ref="AE485">MEDIAN(IF($Y$4:$Y$2230=AB485,$AA$4:$AA$2230,""))</f>
        <v>0.82899999999913909</v>
      </c>
      <c r="AF485" s="6"/>
      <c r="AG485" s="6"/>
      <c r="AH485" s="10"/>
      <c r="AI485" s="53"/>
      <c r="AJ485" s="10"/>
      <c r="AK485" s="10"/>
    </row>
    <row r="486" spans="1:37" x14ac:dyDescent="0.15">
      <c r="A486" s="50"/>
      <c r="B486" s="13"/>
      <c r="C486" s="6"/>
      <c r="D486" s="6"/>
      <c r="E486" s="6"/>
      <c r="F486" s="10"/>
      <c r="G486" s="10"/>
      <c r="H486" s="10"/>
      <c r="I486" s="6"/>
      <c r="J486" s="81"/>
      <c r="K486" s="10"/>
      <c r="L486" s="53"/>
      <c r="M486" s="10"/>
      <c r="N486" s="10"/>
      <c r="O486" s="6"/>
      <c r="P486" s="10"/>
      <c r="Q486" s="10"/>
      <c r="R486" s="10"/>
      <c r="S486" s="6"/>
      <c r="T486" s="6"/>
      <c r="U486" s="10"/>
      <c r="V486" s="53"/>
      <c r="W486" s="10"/>
      <c r="X486" s="10"/>
      <c r="Y486" s="50">
        <v>56.731474584575999</v>
      </c>
      <c r="Z486" s="13">
        <f t="shared" si="27"/>
        <v>50</v>
      </c>
      <c r="AA486" s="6">
        <v>0.70678499999550515</v>
      </c>
      <c r="AB486" s="50">
        <v>49.919372490240001</v>
      </c>
      <c r="AC486" s="10">
        <f t="shared" si="28"/>
        <v>0.64324499999405682</v>
      </c>
      <c r="AD486" s="10">
        <f t="array" ref="AD486">STDEVP(IF(($Y$4:$Y$2230=AB486),$AA$4:$AA$2230,""))</f>
        <v>0</v>
      </c>
      <c r="AE486" s="10">
        <f t="array" ref="AE486">MEDIAN(IF($Y$4:$Y$2230=AB486,$AA$4:$AA$2230,""))</f>
        <v>0.64324499999405682</v>
      </c>
      <c r="AF486" s="6"/>
      <c r="AG486" s="6"/>
      <c r="AH486" s="10"/>
      <c r="AI486" s="53"/>
      <c r="AJ486" s="10"/>
      <c r="AK486" s="10"/>
    </row>
    <row r="487" spans="1:37" x14ac:dyDescent="0.15">
      <c r="A487" s="50"/>
      <c r="B487" s="13"/>
      <c r="C487" s="6"/>
      <c r="D487" s="6"/>
      <c r="E487" s="6"/>
      <c r="F487" s="10"/>
      <c r="G487" s="10"/>
      <c r="H487" s="10"/>
      <c r="I487" s="6"/>
      <c r="J487" s="81"/>
      <c r="K487" s="10"/>
      <c r="L487" s="53"/>
      <c r="M487" s="10"/>
      <c r="N487" s="10"/>
      <c r="O487" s="6"/>
      <c r="P487" s="10"/>
      <c r="Q487" s="10"/>
      <c r="R487" s="10"/>
      <c r="S487" s="6"/>
      <c r="T487" s="6"/>
      <c r="U487" s="10"/>
      <c r="V487" s="53"/>
      <c r="W487" s="10"/>
      <c r="X487" s="10"/>
      <c r="Y487" s="50">
        <v>57.236074739712002</v>
      </c>
      <c r="Z487" s="13">
        <f t="shared" si="27"/>
        <v>50</v>
      </c>
      <c r="AA487" s="6">
        <v>0.70623999999550513</v>
      </c>
      <c r="AB487" s="50">
        <v>49.955415358463995</v>
      </c>
      <c r="AC487" s="10">
        <f t="shared" si="28"/>
        <v>0.31136749999975366</v>
      </c>
      <c r="AD487" s="10">
        <f t="array" ref="AD487">STDEVP(IF(($Y$4:$Y$2230=AB487),$AA$4:$AA$2230,""))</f>
        <v>0.26995250000048954</v>
      </c>
      <c r="AE487" s="10">
        <f t="array" ref="AE487">MEDIAN(IF($Y$4:$Y$2230=AB487,$AA$4:$AA$2230,""))</f>
        <v>0.31136749999975366</v>
      </c>
      <c r="AF487" s="6"/>
      <c r="AG487" s="6"/>
      <c r="AH487" s="10"/>
      <c r="AI487" s="53"/>
      <c r="AJ487" s="10"/>
      <c r="AK487" s="10"/>
    </row>
    <row r="488" spans="1:37" x14ac:dyDescent="0.15">
      <c r="A488" s="50"/>
      <c r="B488" s="13"/>
      <c r="C488" s="6"/>
      <c r="D488" s="6"/>
      <c r="E488" s="6"/>
      <c r="F488" s="10"/>
      <c r="G488" s="10"/>
      <c r="H488" s="10"/>
      <c r="I488" s="6"/>
      <c r="J488" s="81"/>
      <c r="K488" s="10"/>
      <c r="L488" s="53"/>
      <c r="M488" s="10"/>
      <c r="N488" s="10"/>
      <c r="O488" s="6"/>
      <c r="P488" s="10"/>
      <c r="Q488" s="10"/>
      <c r="R488" s="10"/>
      <c r="S488" s="6"/>
      <c r="T488" s="6"/>
      <c r="U488" s="10"/>
      <c r="V488" s="53"/>
      <c r="W488" s="10"/>
      <c r="X488" s="10"/>
      <c r="Y488" s="50">
        <v>56.731474584575999</v>
      </c>
      <c r="Z488" s="13">
        <f t="shared" si="27"/>
        <v>50</v>
      </c>
      <c r="AA488" s="6">
        <v>0.70869499999975427</v>
      </c>
      <c r="AB488" s="50">
        <v>49.991458226687996</v>
      </c>
      <c r="AC488" s="10">
        <f t="shared" si="28"/>
        <v>0.98447499999867971</v>
      </c>
      <c r="AD488" s="10">
        <f t="array" ref="AD488">STDEVP(IF(($Y$4:$Y$2230=AB488),$AA$4:$AA$2230,""))</f>
        <v>0</v>
      </c>
      <c r="AE488" s="10">
        <f t="array" ref="AE488">MEDIAN(IF($Y$4:$Y$2230=AB488,$AA$4:$AA$2230,""))</f>
        <v>0.98447499999867971</v>
      </c>
      <c r="AF488" s="6"/>
      <c r="AG488" s="6"/>
      <c r="AH488" s="10"/>
      <c r="AI488" s="53"/>
      <c r="AJ488" s="10"/>
      <c r="AK488" s="10"/>
    </row>
    <row r="489" spans="1:37" x14ac:dyDescent="0.15">
      <c r="A489" s="50"/>
      <c r="B489" s="13"/>
      <c r="C489" s="6"/>
      <c r="D489" s="6"/>
      <c r="E489" s="6"/>
      <c r="F489" s="10"/>
      <c r="G489" s="10"/>
      <c r="H489" s="10"/>
      <c r="I489" s="6"/>
      <c r="J489" s="81"/>
      <c r="K489" s="10"/>
      <c r="L489" s="53"/>
      <c r="M489" s="10"/>
      <c r="N489" s="10"/>
      <c r="O489" s="6"/>
      <c r="P489" s="10"/>
      <c r="Q489" s="10"/>
      <c r="R489" s="10"/>
      <c r="S489" s="6"/>
      <c r="T489" s="6"/>
      <c r="U489" s="10"/>
      <c r="V489" s="53"/>
      <c r="W489" s="10"/>
      <c r="X489" s="10"/>
      <c r="Y489" s="50">
        <v>56.010617220095995</v>
      </c>
      <c r="Z489" s="13">
        <f t="shared" si="27"/>
        <v>50</v>
      </c>
      <c r="AA489" s="6">
        <v>0.72014999999492302</v>
      </c>
      <c r="AB489" s="50">
        <v>50.027501094912004</v>
      </c>
      <c r="AC489" s="10">
        <f t="shared" si="28"/>
        <v>0.75722166666526558</v>
      </c>
      <c r="AD489" s="10">
        <f t="array" ref="AD489">STDEVP(IF(($Y$4:$Y$2230=AB489),$AA$4:$AA$2230,""))</f>
        <v>0.17351436911536303</v>
      </c>
      <c r="AE489" s="10">
        <f t="array" ref="AE489">MEDIAN(IF($Y$4:$Y$2230=AB489,$AA$4:$AA$2230,""))</f>
        <v>0.83554500000036147</v>
      </c>
      <c r="AF489" s="6"/>
      <c r="AG489" s="6"/>
      <c r="AH489" s="10"/>
      <c r="AI489" s="53"/>
      <c r="AJ489" s="10"/>
      <c r="AK489" s="10"/>
    </row>
    <row r="490" spans="1:37" x14ac:dyDescent="0.15">
      <c r="A490" s="50"/>
      <c r="B490" s="13"/>
      <c r="C490" s="6"/>
      <c r="D490" s="6"/>
      <c r="E490" s="6"/>
      <c r="F490" s="10"/>
      <c r="G490" s="10"/>
      <c r="H490" s="10"/>
      <c r="I490" s="6"/>
      <c r="J490" s="81"/>
      <c r="K490" s="10"/>
      <c r="L490" s="53"/>
      <c r="M490" s="10"/>
      <c r="N490" s="10"/>
      <c r="O490" s="6"/>
      <c r="P490" s="10"/>
      <c r="Q490" s="10"/>
      <c r="R490" s="10"/>
      <c r="S490" s="6"/>
      <c r="T490" s="6"/>
      <c r="U490" s="10"/>
      <c r="V490" s="53"/>
      <c r="W490" s="10"/>
      <c r="X490" s="10"/>
      <c r="Y490" s="50">
        <v>54.244516677119996</v>
      </c>
      <c r="Z490" s="13">
        <f t="shared" si="27"/>
        <v>50</v>
      </c>
      <c r="AA490" s="6">
        <v>0.82260499999771697</v>
      </c>
      <c r="AB490" s="50">
        <v>50.063543963136006</v>
      </c>
      <c r="AC490" s="10">
        <f t="shared" si="28"/>
        <v>0.53024499999861807</v>
      </c>
      <c r="AD490" s="10">
        <f t="array" ref="AD490">STDEVP(IF(($Y$4:$Y$2230=AB490),$AA$4:$AA$2230,""))</f>
        <v>0.44432000000145866</v>
      </c>
      <c r="AE490" s="10">
        <f t="array" ref="AE490">MEDIAN(IF($Y$4:$Y$2230=AB490,$AA$4:$AA$2230,""))</f>
        <v>0.53024499999861807</v>
      </c>
      <c r="AF490" s="6"/>
      <c r="AG490" s="6"/>
      <c r="AH490" s="10"/>
      <c r="AI490" s="53"/>
      <c r="AJ490" s="10"/>
      <c r="AK490" s="10"/>
    </row>
    <row r="491" spans="1:37" x14ac:dyDescent="0.15">
      <c r="A491" s="50"/>
      <c r="B491" s="13"/>
      <c r="C491" s="6"/>
      <c r="D491" s="6"/>
      <c r="E491" s="6"/>
      <c r="F491" s="10"/>
      <c r="G491" s="10"/>
      <c r="H491" s="10"/>
      <c r="I491" s="6"/>
      <c r="J491" s="81"/>
      <c r="K491" s="10"/>
      <c r="L491" s="53"/>
      <c r="M491" s="10"/>
      <c r="N491" s="10"/>
      <c r="O491" s="6"/>
      <c r="P491" s="10"/>
      <c r="Q491" s="10"/>
      <c r="R491" s="10"/>
      <c r="S491" s="6"/>
      <c r="T491" s="6"/>
      <c r="U491" s="10"/>
      <c r="V491" s="53"/>
      <c r="W491" s="10"/>
      <c r="X491" s="10"/>
      <c r="Y491" s="50">
        <v>48.29744342016</v>
      </c>
      <c r="Z491" s="13">
        <f t="shared" si="27"/>
        <v>40</v>
      </c>
      <c r="AA491" s="6">
        <v>0.72105999999533044</v>
      </c>
      <c r="AB491" s="50">
        <v>50.09958683136</v>
      </c>
      <c r="AC491" s="10">
        <f t="shared" si="28"/>
        <v>0.84112499999500856</v>
      </c>
      <c r="AD491" s="10">
        <f t="array" ref="AD491">STDEVP(IF(($Y$4:$Y$2230=AB491),$AA$4:$AA$2230,""))</f>
        <v>0</v>
      </c>
      <c r="AE491" s="10">
        <f t="array" ref="AE491">MEDIAN(IF($Y$4:$Y$2230=AB491,$AA$4:$AA$2230,""))</f>
        <v>0.84112499999500856</v>
      </c>
      <c r="AF491" s="6"/>
      <c r="AG491" s="6"/>
      <c r="AH491" s="10"/>
      <c r="AI491" s="53"/>
      <c r="AJ491" s="10"/>
      <c r="AK491" s="10"/>
    </row>
    <row r="492" spans="1:37" x14ac:dyDescent="0.15">
      <c r="A492" s="50"/>
      <c r="B492" s="13"/>
      <c r="C492" s="6"/>
      <c r="D492" s="6"/>
      <c r="E492" s="6"/>
      <c r="F492" s="10"/>
      <c r="G492" s="10"/>
      <c r="H492" s="10"/>
      <c r="I492" s="6"/>
      <c r="J492" s="81"/>
      <c r="K492" s="10"/>
      <c r="L492" s="53"/>
      <c r="M492" s="10"/>
      <c r="N492" s="10"/>
      <c r="O492" s="6"/>
      <c r="P492" s="10"/>
      <c r="Q492" s="10"/>
      <c r="R492" s="10"/>
      <c r="S492" s="6"/>
      <c r="T492" s="6"/>
      <c r="U492" s="10"/>
      <c r="V492" s="53"/>
      <c r="W492" s="10"/>
      <c r="X492" s="10"/>
      <c r="Y492" s="50">
        <v>48.29744342016</v>
      </c>
      <c r="Z492" s="13">
        <f t="shared" si="27"/>
        <v>40</v>
      </c>
      <c r="AA492" s="6">
        <v>0.80205999999364241</v>
      </c>
      <c r="AB492" s="50">
        <v>50.135629699584001</v>
      </c>
      <c r="AC492" s="10">
        <f t="shared" si="28"/>
        <v>0.78457999999807837</v>
      </c>
      <c r="AD492" s="10">
        <f t="array" ref="AD492">STDEVP(IF(($Y$4:$Y$2230=AB492),$AA$4:$AA$2230,""))</f>
        <v>0.11242000444864649</v>
      </c>
      <c r="AE492" s="10">
        <f t="array" ref="AE492">MEDIAN(IF($Y$4:$Y$2230=AB492,$AA$4:$AA$2230,""))</f>
        <v>0.83757999999803534</v>
      </c>
      <c r="AF492" s="6"/>
      <c r="AG492" s="6"/>
      <c r="AH492" s="10"/>
      <c r="AI492" s="53"/>
      <c r="AJ492" s="10"/>
      <c r="AK492" s="10"/>
    </row>
    <row r="493" spans="1:37" x14ac:dyDescent="0.15">
      <c r="A493" s="50"/>
      <c r="B493" s="13"/>
      <c r="C493" s="6"/>
      <c r="D493" s="6"/>
      <c r="E493" s="6"/>
      <c r="F493" s="10"/>
      <c r="G493" s="10"/>
      <c r="H493" s="10"/>
      <c r="I493" s="6"/>
      <c r="J493" s="81"/>
      <c r="K493" s="10"/>
      <c r="L493" s="53"/>
      <c r="M493" s="10"/>
      <c r="N493" s="10"/>
      <c r="O493" s="6"/>
      <c r="P493" s="10"/>
      <c r="Q493" s="10"/>
      <c r="R493" s="10"/>
      <c r="S493" s="6"/>
      <c r="T493" s="6"/>
      <c r="U493" s="10"/>
      <c r="V493" s="53"/>
      <c r="W493" s="10"/>
      <c r="X493" s="10"/>
      <c r="Y493" s="50">
        <v>42.566627372544005</v>
      </c>
      <c r="Z493" s="13">
        <f t="shared" si="27"/>
        <v>40</v>
      </c>
      <c r="AA493" s="6">
        <v>0.8055149999944573</v>
      </c>
      <c r="AB493" s="50">
        <v>50.243758304255998</v>
      </c>
      <c r="AC493" s="10">
        <f t="shared" si="28"/>
        <v>0.61619399999833679</v>
      </c>
      <c r="AD493" s="10">
        <f t="array" ref="AD493">STDEVP(IF(($Y$4:$Y$2230=AB493),$AA$4:$AA$2230,""))</f>
        <v>0.31458421049668522</v>
      </c>
      <c r="AE493" s="10">
        <f t="array" ref="AE493">MEDIAN(IF($Y$4:$Y$2230=AB493,$AA$4:$AA$2230,""))</f>
        <v>0.79742999999789133</v>
      </c>
      <c r="AF493" s="6"/>
      <c r="AG493" s="6"/>
      <c r="AH493" s="10"/>
      <c r="AI493" s="53"/>
      <c r="AJ493" s="10"/>
      <c r="AK493" s="10"/>
    </row>
    <row r="494" spans="1:37" x14ac:dyDescent="0.15">
      <c r="A494" s="50"/>
      <c r="B494" s="13"/>
      <c r="C494" s="6"/>
      <c r="D494" s="6"/>
      <c r="E494" s="6"/>
      <c r="F494" s="10"/>
      <c r="G494" s="10"/>
      <c r="H494" s="10"/>
      <c r="I494" s="6"/>
      <c r="J494" s="81"/>
      <c r="K494" s="10"/>
      <c r="L494" s="53"/>
      <c r="M494" s="10"/>
      <c r="N494" s="10"/>
      <c r="O494" s="6"/>
      <c r="P494" s="10"/>
      <c r="Q494" s="10"/>
      <c r="R494" s="10"/>
      <c r="S494" s="6"/>
      <c r="T494" s="6"/>
      <c r="U494" s="10"/>
      <c r="V494" s="53"/>
      <c r="W494" s="10"/>
      <c r="X494" s="10"/>
      <c r="Y494" s="50">
        <v>41.124912643583997</v>
      </c>
      <c r="Z494" s="13">
        <f t="shared" si="27"/>
        <v>40</v>
      </c>
      <c r="AA494" s="6">
        <v>0.8099699999991139</v>
      </c>
      <c r="AB494" s="50">
        <v>50.279801172479999</v>
      </c>
      <c r="AC494" s="10">
        <f t="shared" si="28"/>
        <v>0.48948499999449191</v>
      </c>
      <c r="AD494" s="10">
        <f t="array" ref="AD494">STDEVP(IF(($Y$4:$Y$2230=AB494),$AA$4:$AA$2230,""))</f>
        <v>0</v>
      </c>
      <c r="AE494" s="10">
        <f t="array" ref="AE494">MEDIAN(IF($Y$4:$Y$2230=AB494,$AA$4:$AA$2230,""))</f>
        <v>0.48948499999449191</v>
      </c>
      <c r="AF494" s="6"/>
      <c r="AG494" s="6"/>
      <c r="AH494" s="10"/>
      <c r="AI494" s="53"/>
      <c r="AJ494" s="10"/>
      <c r="AK494" s="10"/>
    </row>
    <row r="495" spans="1:37" x14ac:dyDescent="0.15">
      <c r="A495" s="50"/>
      <c r="B495" s="13"/>
      <c r="C495" s="6"/>
      <c r="D495" s="6"/>
      <c r="E495" s="6"/>
      <c r="F495" s="10"/>
      <c r="G495" s="10"/>
      <c r="H495" s="10"/>
      <c r="I495" s="6"/>
      <c r="J495" s="81"/>
      <c r="K495" s="10"/>
      <c r="L495" s="53"/>
      <c r="M495" s="10"/>
      <c r="N495" s="10"/>
      <c r="O495" s="6"/>
      <c r="P495" s="10"/>
      <c r="Q495" s="10"/>
      <c r="R495" s="10"/>
      <c r="S495" s="6"/>
      <c r="T495" s="6"/>
      <c r="U495" s="10"/>
      <c r="V495" s="53"/>
      <c r="W495" s="10"/>
      <c r="X495" s="10"/>
      <c r="Y495" s="50">
        <v>41.269084116479995</v>
      </c>
      <c r="Z495" s="13">
        <f t="shared" si="27"/>
        <v>40</v>
      </c>
      <c r="AA495" s="6">
        <v>0.80542499999829897</v>
      </c>
      <c r="AB495" s="50">
        <v>50.315844040704</v>
      </c>
      <c r="AC495" s="10">
        <f t="shared" si="28"/>
        <v>0.92465499999685252</v>
      </c>
      <c r="AD495" s="10">
        <f t="array" ref="AD495">STDEVP(IF(($Y$4:$Y$2230=AB495),$AA$4:$AA$2230,""))</f>
        <v>0</v>
      </c>
      <c r="AE495" s="10">
        <f t="array" ref="AE495">MEDIAN(IF($Y$4:$Y$2230=AB495,$AA$4:$AA$2230,""))</f>
        <v>0.92465499999685252</v>
      </c>
      <c r="AF495" s="6"/>
      <c r="AG495" s="6"/>
      <c r="AH495" s="10"/>
      <c r="AI495" s="53"/>
      <c r="AJ495" s="10"/>
      <c r="AK495" s="10"/>
    </row>
    <row r="496" spans="1:37" x14ac:dyDescent="0.15">
      <c r="A496" s="50"/>
      <c r="B496" s="13"/>
      <c r="C496" s="6"/>
      <c r="D496" s="6"/>
      <c r="E496" s="6"/>
      <c r="F496" s="10"/>
      <c r="G496" s="10"/>
      <c r="H496" s="10"/>
      <c r="I496" s="6"/>
      <c r="J496" s="81"/>
      <c r="K496" s="10"/>
      <c r="L496" s="53"/>
      <c r="M496" s="10"/>
      <c r="N496" s="10"/>
      <c r="O496" s="6"/>
      <c r="P496" s="10"/>
      <c r="Q496" s="10"/>
      <c r="R496" s="10"/>
      <c r="S496" s="6"/>
      <c r="T496" s="6"/>
      <c r="U496" s="10"/>
      <c r="V496" s="53"/>
      <c r="W496" s="10"/>
      <c r="X496" s="10"/>
      <c r="Y496" s="50">
        <v>42.242241558528001</v>
      </c>
      <c r="Z496" s="13">
        <f t="shared" si="27"/>
        <v>40</v>
      </c>
      <c r="AA496" s="6">
        <v>0.81587999999690197</v>
      </c>
      <c r="AB496" s="50">
        <v>50.351886908928002</v>
      </c>
      <c r="AC496" s="10">
        <f t="shared" si="28"/>
        <v>0.8397074999969435</v>
      </c>
      <c r="AD496" s="10">
        <f t="array" ref="AD496">STDEVP(IF(($Y$4:$Y$2230=AB496),$AA$4:$AA$2230,""))</f>
        <v>0.11782575108538991</v>
      </c>
      <c r="AE496" s="10">
        <f t="array" ref="AE496">MEDIAN(IF($Y$4:$Y$2230=AB496,$AA$4:$AA$2230,""))</f>
        <v>0.82018999999709363</v>
      </c>
      <c r="AF496" s="6"/>
      <c r="AG496" s="6"/>
      <c r="AH496" s="10"/>
      <c r="AI496" s="53"/>
      <c r="AJ496" s="10"/>
      <c r="AK496" s="10"/>
    </row>
    <row r="497" spans="1:37" x14ac:dyDescent="0.15">
      <c r="A497" s="50"/>
      <c r="B497" s="13"/>
      <c r="C497" s="6"/>
      <c r="D497" s="6"/>
      <c r="E497" s="6"/>
      <c r="F497" s="10"/>
      <c r="G497" s="10"/>
      <c r="H497" s="10"/>
      <c r="I497" s="6"/>
      <c r="J497" s="81"/>
      <c r="K497" s="10"/>
      <c r="L497" s="53"/>
      <c r="M497" s="10"/>
      <c r="N497" s="10"/>
      <c r="O497" s="6"/>
      <c r="P497" s="10"/>
      <c r="Q497" s="10"/>
      <c r="R497" s="10"/>
      <c r="S497" s="6"/>
      <c r="T497" s="6"/>
      <c r="U497" s="10"/>
      <c r="V497" s="53"/>
      <c r="W497" s="10"/>
      <c r="X497" s="10"/>
      <c r="Y497" s="50">
        <v>43.43165620992</v>
      </c>
      <c r="Z497" s="13">
        <f t="shared" si="27"/>
        <v>40</v>
      </c>
      <c r="AA497" s="6">
        <v>0.81633500000074366</v>
      </c>
      <c r="AB497" s="50">
        <v>50.387929777151996</v>
      </c>
      <c r="AC497" s="10">
        <f t="shared" si="28"/>
        <v>0.66387999999436309</v>
      </c>
      <c r="AD497" s="10">
        <f t="array" ref="AD497">STDEVP(IF(($Y$4:$Y$2230=AB497),$AA$4:$AA$2230,""))</f>
        <v>0.18447506394209665</v>
      </c>
      <c r="AE497" s="10">
        <f t="array" ref="AE497">MEDIAN(IF($Y$4:$Y$2230=AB497,$AA$4:$AA$2230,""))</f>
        <v>0.55598499999442486</v>
      </c>
      <c r="AF497" s="6"/>
      <c r="AG497" s="6"/>
      <c r="AH497" s="10"/>
      <c r="AI497" s="53"/>
      <c r="AJ497" s="10"/>
      <c r="AK497" s="10"/>
    </row>
    <row r="498" spans="1:37" x14ac:dyDescent="0.15">
      <c r="A498" s="50"/>
      <c r="B498" s="13"/>
      <c r="C498" s="6"/>
      <c r="D498" s="6"/>
      <c r="E498" s="6"/>
      <c r="F498" s="10"/>
      <c r="G498" s="10"/>
      <c r="H498" s="10"/>
      <c r="I498" s="6"/>
      <c r="J498" s="81"/>
      <c r="K498" s="10"/>
      <c r="L498" s="53"/>
      <c r="M498" s="10"/>
      <c r="N498" s="10"/>
      <c r="O498" s="6"/>
      <c r="P498" s="10"/>
      <c r="Q498" s="10"/>
      <c r="R498" s="10"/>
      <c r="S498" s="6"/>
      <c r="T498" s="6"/>
      <c r="U498" s="10"/>
      <c r="V498" s="53"/>
      <c r="W498" s="10"/>
      <c r="X498" s="10"/>
      <c r="Y498" s="50">
        <v>43.43165620992</v>
      </c>
      <c r="Z498" s="13">
        <f t="shared" si="27"/>
        <v>40</v>
      </c>
      <c r="AA498" s="6">
        <v>0.81478999999690194</v>
      </c>
      <c r="AB498" s="50">
        <v>50.496058381823993</v>
      </c>
      <c r="AC498" s="10">
        <f t="shared" si="28"/>
        <v>0.49002999999449193</v>
      </c>
      <c r="AD498" s="10">
        <f t="array" ref="AD498">STDEVP(IF(($Y$4:$Y$2230=AB498),$AA$4:$AA$2230,""))</f>
        <v>0</v>
      </c>
      <c r="AE498" s="10">
        <f t="array" ref="AE498">MEDIAN(IF($Y$4:$Y$2230=AB498,$AA$4:$AA$2230,""))</f>
        <v>0.49002999999449193</v>
      </c>
      <c r="AF498" s="6"/>
      <c r="AG498" s="6"/>
      <c r="AH498" s="10"/>
      <c r="AI498" s="53"/>
      <c r="AJ498" s="10"/>
      <c r="AK498" s="10"/>
    </row>
    <row r="499" spans="1:37" x14ac:dyDescent="0.15">
      <c r="A499" s="50"/>
      <c r="B499" s="13"/>
      <c r="C499" s="6"/>
      <c r="D499" s="6"/>
      <c r="E499" s="6"/>
      <c r="F499" s="10"/>
      <c r="G499" s="10"/>
      <c r="H499" s="10"/>
      <c r="I499" s="6"/>
      <c r="J499" s="81"/>
      <c r="K499" s="10"/>
      <c r="L499" s="53"/>
      <c r="M499" s="10"/>
      <c r="N499" s="10"/>
      <c r="O499" s="6"/>
      <c r="P499" s="10"/>
      <c r="Q499" s="10"/>
      <c r="R499" s="10"/>
      <c r="S499" s="6"/>
      <c r="T499" s="6"/>
      <c r="U499" s="10"/>
      <c r="V499" s="53"/>
      <c r="W499" s="10"/>
      <c r="X499" s="10"/>
      <c r="Y499" s="50">
        <v>45.377971094016004</v>
      </c>
      <c r="Z499" s="13">
        <f t="shared" si="27"/>
        <v>40</v>
      </c>
      <c r="AA499" s="6">
        <v>0.81524500000074362</v>
      </c>
      <c r="AB499" s="50">
        <v>50.532101250047994</v>
      </c>
      <c r="AC499" s="10">
        <f t="shared" si="28"/>
        <v>0.66042249999762614</v>
      </c>
      <c r="AD499" s="10">
        <f t="array" ref="AD499">STDEVP(IF(($Y$4:$Y$2230=AB499),$AA$4:$AA$2230,""))</f>
        <v>0.15783759748856876</v>
      </c>
      <c r="AE499" s="10">
        <f t="array" ref="AE499">MEDIAN(IF($Y$4:$Y$2230=AB499,$AA$4:$AA$2230,""))</f>
        <v>0.63015749999786752</v>
      </c>
      <c r="AF499" s="6"/>
      <c r="AG499" s="6"/>
      <c r="AH499" s="10"/>
      <c r="AI499" s="53"/>
      <c r="AJ499" s="10"/>
      <c r="AK499" s="10"/>
    </row>
    <row r="500" spans="1:37" x14ac:dyDescent="0.15">
      <c r="A500" s="50"/>
      <c r="B500" s="13"/>
      <c r="C500" s="6"/>
      <c r="D500" s="6"/>
      <c r="E500" s="6"/>
      <c r="F500" s="10"/>
      <c r="G500" s="10"/>
      <c r="H500" s="10"/>
      <c r="I500" s="6"/>
      <c r="J500" s="81"/>
      <c r="K500" s="10"/>
      <c r="L500" s="53"/>
      <c r="M500" s="10"/>
      <c r="N500" s="10"/>
      <c r="O500" s="6"/>
      <c r="P500" s="10"/>
      <c r="Q500" s="10"/>
      <c r="R500" s="10"/>
      <c r="S500" s="6"/>
      <c r="T500" s="6"/>
      <c r="U500" s="10"/>
      <c r="V500" s="53"/>
      <c r="W500" s="10"/>
      <c r="X500" s="10"/>
      <c r="Y500" s="50">
        <v>45.738399776255996</v>
      </c>
      <c r="Z500" s="13">
        <f t="shared" si="27"/>
        <v>40</v>
      </c>
      <c r="AA500" s="6">
        <v>0.80469999999870634</v>
      </c>
      <c r="AB500" s="50">
        <v>50.568144118271995</v>
      </c>
      <c r="AC500" s="10">
        <f t="shared" si="28"/>
        <v>0.78902499999710085</v>
      </c>
      <c r="AD500" s="10">
        <f t="array" ref="AD500">STDEVP(IF(($Y$4:$Y$2230=AB500),$AA$4:$AA$2230,""))</f>
        <v>3.5065000000815916E-2</v>
      </c>
      <c r="AE500" s="10">
        <f t="array" ref="AE500">MEDIAN(IF($Y$4:$Y$2230=AB500,$AA$4:$AA$2230,""))</f>
        <v>0.78902499999710085</v>
      </c>
      <c r="AF500" s="6"/>
      <c r="AG500" s="6"/>
      <c r="AH500" s="10"/>
      <c r="AI500" s="53"/>
      <c r="AJ500" s="10"/>
      <c r="AK500" s="10"/>
    </row>
    <row r="501" spans="1:37" x14ac:dyDescent="0.15">
      <c r="A501" s="50"/>
      <c r="B501" s="13"/>
      <c r="C501" s="6"/>
      <c r="D501" s="6"/>
      <c r="E501" s="6"/>
      <c r="F501" s="10"/>
      <c r="G501" s="10"/>
      <c r="H501" s="10"/>
      <c r="I501" s="6"/>
      <c r="J501" s="81"/>
      <c r="K501" s="10"/>
      <c r="L501" s="53"/>
      <c r="M501" s="10"/>
      <c r="N501" s="10"/>
      <c r="O501" s="6"/>
      <c r="P501" s="10"/>
      <c r="Q501" s="10"/>
      <c r="R501" s="10"/>
      <c r="S501" s="6"/>
      <c r="T501" s="6"/>
      <c r="U501" s="10"/>
      <c r="V501" s="53"/>
      <c r="W501" s="10"/>
      <c r="X501" s="10"/>
      <c r="Y501" s="50">
        <v>46.495300008960001</v>
      </c>
      <c r="Z501" s="13">
        <f t="shared" si="27"/>
        <v>40</v>
      </c>
      <c r="AA501" s="6">
        <v>0.80415499999870632</v>
      </c>
      <c r="AB501" s="50">
        <v>50.676272722943999</v>
      </c>
      <c r="AC501" s="10">
        <f t="shared" si="28"/>
        <v>0.27464499999696579</v>
      </c>
      <c r="AD501" s="10">
        <f t="array" ref="AD501">STDEVP(IF(($Y$4:$Y$2230=AB501),$AA$4:$AA$2230,""))</f>
        <v>0</v>
      </c>
      <c r="AE501" s="10">
        <f t="array" ref="AE501">MEDIAN(IF($Y$4:$Y$2230=AB501,$AA$4:$AA$2230,""))</f>
        <v>0.27464499999696579</v>
      </c>
      <c r="AF501" s="6"/>
      <c r="AG501" s="6"/>
      <c r="AH501" s="10"/>
      <c r="AI501" s="53"/>
      <c r="AJ501" s="10"/>
      <c r="AK501" s="10"/>
    </row>
    <row r="502" spans="1:37" x14ac:dyDescent="0.15">
      <c r="A502" s="50"/>
      <c r="B502" s="13"/>
      <c r="C502" s="6"/>
      <c r="D502" s="6"/>
      <c r="E502" s="6"/>
      <c r="F502" s="10"/>
      <c r="G502" s="10"/>
      <c r="H502" s="10"/>
      <c r="I502" s="6"/>
      <c r="J502" s="81"/>
      <c r="K502" s="10"/>
      <c r="L502" s="53"/>
      <c r="M502" s="10"/>
      <c r="N502" s="10"/>
      <c r="O502" s="6"/>
      <c r="P502" s="10"/>
      <c r="Q502" s="10"/>
      <c r="R502" s="10"/>
      <c r="S502" s="6"/>
      <c r="T502" s="6"/>
      <c r="U502" s="10"/>
      <c r="V502" s="53"/>
      <c r="W502" s="10"/>
      <c r="X502" s="10"/>
      <c r="Y502" s="50">
        <v>47.288243109887993</v>
      </c>
      <c r="Z502" s="13">
        <f t="shared" si="27"/>
        <v>40</v>
      </c>
      <c r="AA502" s="6">
        <v>0.79461000000051074</v>
      </c>
      <c r="AB502" s="50">
        <v>50.712315591168</v>
      </c>
      <c r="AC502" s="10">
        <f t="shared" si="28"/>
        <v>8.9222499998126925E-2</v>
      </c>
      <c r="AD502" s="10">
        <f t="array" ref="AD502">STDEVP(IF(($Y$4:$Y$2230=AB502),$AA$4:$AA$2230,""))</f>
        <v>3.0597499998373454E-2</v>
      </c>
      <c r="AE502" s="10">
        <f t="array" ref="AE502">MEDIAN(IF($Y$4:$Y$2230=AB502,$AA$4:$AA$2230,""))</f>
        <v>8.9222499998126925E-2</v>
      </c>
      <c r="AF502" s="6"/>
      <c r="AG502" s="6"/>
      <c r="AH502" s="10"/>
      <c r="AI502" s="53"/>
      <c r="AJ502" s="10"/>
      <c r="AK502" s="10"/>
    </row>
    <row r="503" spans="1:37" x14ac:dyDescent="0.15">
      <c r="A503" s="50"/>
      <c r="B503" s="13"/>
      <c r="C503" s="6"/>
      <c r="D503" s="6"/>
      <c r="E503" s="6"/>
      <c r="F503" s="10"/>
      <c r="G503" s="10"/>
      <c r="H503" s="10"/>
      <c r="I503" s="6"/>
      <c r="J503" s="81"/>
      <c r="K503" s="10"/>
      <c r="L503" s="53"/>
      <c r="M503" s="10"/>
      <c r="N503" s="10"/>
      <c r="O503" s="6"/>
      <c r="P503" s="10"/>
      <c r="Q503" s="10"/>
      <c r="R503" s="10"/>
      <c r="S503" s="6"/>
      <c r="T503" s="6"/>
      <c r="U503" s="10"/>
      <c r="V503" s="53"/>
      <c r="W503" s="10"/>
      <c r="X503" s="10"/>
      <c r="Y503" s="50">
        <v>47.684714660352</v>
      </c>
      <c r="Z503" s="13">
        <f t="shared" si="27"/>
        <v>40</v>
      </c>
      <c r="AA503" s="6">
        <v>0.81306500000074355</v>
      </c>
      <c r="AB503" s="50">
        <v>50.748358459392001</v>
      </c>
      <c r="AC503" s="10">
        <f t="shared" si="28"/>
        <v>0.48539499999751867</v>
      </c>
      <c r="AD503" s="10">
        <f t="array" ref="AD503">STDEVP(IF(($Y$4:$Y$2230=AB503),$AA$4:$AA$2230,""))</f>
        <v>0</v>
      </c>
      <c r="AE503" s="10">
        <f t="array" ref="AE503">MEDIAN(IF($Y$4:$Y$2230=AB503,$AA$4:$AA$2230,""))</f>
        <v>0.48539499999751867</v>
      </c>
      <c r="AF503" s="6"/>
      <c r="AG503" s="6"/>
      <c r="AH503" s="10"/>
      <c r="AI503" s="53"/>
      <c r="AJ503" s="10"/>
      <c r="AK503" s="10"/>
    </row>
    <row r="504" spans="1:37" x14ac:dyDescent="0.15">
      <c r="A504" s="50"/>
      <c r="B504" s="13"/>
      <c r="C504" s="6"/>
      <c r="D504" s="6"/>
      <c r="E504" s="6"/>
      <c r="F504" s="10"/>
      <c r="G504" s="10"/>
      <c r="H504" s="10"/>
      <c r="I504" s="6"/>
      <c r="J504" s="81"/>
      <c r="K504" s="10"/>
      <c r="L504" s="53"/>
      <c r="M504" s="10"/>
      <c r="N504" s="10"/>
      <c r="O504" s="6"/>
      <c r="P504" s="10"/>
      <c r="Q504" s="10"/>
      <c r="R504" s="10"/>
      <c r="S504" s="6"/>
      <c r="T504" s="6"/>
      <c r="U504" s="10"/>
      <c r="V504" s="53"/>
      <c r="W504" s="10"/>
      <c r="X504" s="10"/>
      <c r="Y504" s="50">
        <v>48.549743497728002</v>
      </c>
      <c r="Z504" s="13">
        <f t="shared" si="27"/>
        <v>40</v>
      </c>
      <c r="AA504" s="6">
        <v>0.7955199999936422</v>
      </c>
      <c r="AB504" s="50">
        <v>50.784401327615996</v>
      </c>
      <c r="AC504" s="10">
        <f t="shared" si="28"/>
        <v>0.48140749999731181</v>
      </c>
      <c r="AD504" s="10">
        <f t="array" ref="AD504">STDEVP(IF(($Y$4:$Y$2230=AB504),$AA$4:$AA$2230,""))</f>
        <v>0.27413400447033004</v>
      </c>
      <c r="AE504" s="10">
        <f t="array" ref="AE504">MEDIAN(IF($Y$4:$Y$2230=AB504,$AA$4:$AA$2230,""))</f>
        <v>0.56510499999699371</v>
      </c>
      <c r="AF504" s="6"/>
      <c r="AG504" s="6"/>
      <c r="AH504" s="10"/>
      <c r="AI504" s="53"/>
      <c r="AJ504" s="10"/>
      <c r="AK504" s="10"/>
    </row>
    <row r="505" spans="1:37" x14ac:dyDescent="0.15">
      <c r="A505" s="50"/>
      <c r="B505" s="13"/>
      <c r="C505" s="6"/>
      <c r="D505" s="6"/>
      <c r="E505" s="6"/>
      <c r="F505" s="10"/>
      <c r="G505" s="10"/>
      <c r="H505" s="10"/>
      <c r="I505" s="6"/>
      <c r="J505" s="81"/>
      <c r="K505" s="10"/>
      <c r="L505" s="53"/>
      <c r="M505" s="10"/>
      <c r="N505" s="10"/>
      <c r="O505" s="6"/>
      <c r="P505" s="10"/>
      <c r="Q505" s="10"/>
      <c r="R505" s="10"/>
      <c r="S505" s="6"/>
      <c r="T505" s="6"/>
      <c r="U505" s="10"/>
      <c r="V505" s="53"/>
      <c r="W505" s="10"/>
      <c r="X505" s="10"/>
      <c r="Y505" s="50">
        <v>50.243758304255998</v>
      </c>
      <c r="Z505" s="13">
        <f t="shared" si="27"/>
        <v>50</v>
      </c>
      <c r="AA505" s="6">
        <v>0.79742999999789133</v>
      </c>
      <c r="AB505" s="50">
        <v>50.820444195839997</v>
      </c>
      <c r="AC505" s="10">
        <f t="shared" si="28"/>
        <v>3.79649999996714E-2</v>
      </c>
      <c r="AD505" s="10">
        <f t="array" ref="AD505">STDEVP(IF(($Y$4:$Y$2230=AB505),$AA$4:$AA$2230,""))</f>
        <v>0</v>
      </c>
      <c r="AE505" s="10">
        <f t="array" ref="AE505">MEDIAN(IF($Y$4:$Y$2230=AB505,$AA$4:$AA$2230,""))</f>
        <v>3.79649999996714E-2</v>
      </c>
      <c r="AF505" s="6"/>
      <c r="AG505" s="6"/>
      <c r="AH505" s="10"/>
      <c r="AI505" s="53"/>
      <c r="AJ505" s="10"/>
      <c r="AK505" s="10"/>
    </row>
    <row r="506" spans="1:37" x14ac:dyDescent="0.15">
      <c r="A506" s="50"/>
      <c r="B506" s="13"/>
      <c r="C506" s="6"/>
      <c r="D506" s="6"/>
      <c r="E506" s="6"/>
      <c r="F506" s="10"/>
      <c r="G506" s="10"/>
      <c r="H506" s="10"/>
      <c r="I506" s="6"/>
      <c r="J506" s="81"/>
      <c r="K506" s="10"/>
      <c r="L506" s="53"/>
      <c r="M506" s="10"/>
      <c r="N506" s="10"/>
      <c r="O506" s="6"/>
      <c r="P506" s="10"/>
      <c r="Q506" s="10"/>
      <c r="R506" s="10"/>
      <c r="S506" s="6"/>
      <c r="T506" s="6"/>
      <c r="U506" s="10"/>
      <c r="V506" s="53"/>
      <c r="W506" s="10"/>
      <c r="X506" s="10"/>
      <c r="Y506" s="50">
        <v>51.216915746304004</v>
      </c>
      <c r="Z506" s="13">
        <f t="shared" si="27"/>
        <v>50</v>
      </c>
      <c r="AA506" s="6">
        <v>0.79833999999829874</v>
      </c>
      <c r="AB506" s="50">
        <v>50.856487064063998</v>
      </c>
      <c r="AC506" s="10">
        <f t="shared" si="28"/>
        <v>0.80990499999707222</v>
      </c>
      <c r="AD506" s="10">
        <f t="array" ref="AD506">STDEVP(IF(($Y$4:$Y$2230=AB506),$AA$4:$AA$2230,""))</f>
        <v>0.16822716644619143</v>
      </c>
      <c r="AE506" s="10">
        <f t="array" ref="AE506">MEDIAN(IF($Y$4:$Y$2230=AB506,$AA$4:$AA$2230,""))</f>
        <v>0.89152499999987023</v>
      </c>
      <c r="AF506" s="6"/>
      <c r="AG506" s="6"/>
      <c r="AH506" s="10"/>
      <c r="AI506" s="53"/>
      <c r="AJ506" s="10"/>
      <c r="AK506" s="10"/>
    </row>
    <row r="507" spans="1:37" x14ac:dyDescent="0.15">
      <c r="A507" s="50"/>
      <c r="B507" s="13"/>
      <c r="C507" s="6"/>
      <c r="D507" s="6"/>
      <c r="E507" s="6"/>
      <c r="F507" s="10"/>
      <c r="G507" s="10"/>
      <c r="H507" s="10"/>
      <c r="I507" s="6"/>
      <c r="J507" s="81"/>
      <c r="K507" s="10"/>
      <c r="L507" s="53"/>
      <c r="M507" s="10"/>
      <c r="N507" s="10"/>
      <c r="O507" s="6"/>
      <c r="P507" s="10"/>
      <c r="Q507" s="10"/>
      <c r="R507" s="10"/>
      <c r="S507" s="6"/>
      <c r="T507" s="6"/>
      <c r="U507" s="10"/>
      <c r="V507" s="53"/>
      <c r="W507" s="10"/>
      <c r="X507" s="10"/>
      <c r="Y507" s="50">
        <v>51.216915746304004</v>
      </c>
      <c r="Z507" s="13">
        <f t="shared" si="27"/>
        <v>50</v>
      </c>
      <c r="AA507" s="6">
        <v>0.90479499999463164</v>
      </c>
      <c r="AB507" s="50">
        <v>50.928572800512001</v>
      </c>
      <c r="AC507" s="10">
        <f t="shared" si="28"/>
        <v>0.58272166666348235</v>
      </c>
      <c r="AD507" s="10">
        <f t="array" ref="AD507">STDEVP(IF(($Y$4:$Y$2230=AB507),$AA$4:$AA$2230,""))</f>
        <v>0.39010031539524381</v>
      </c>
      <c r="AE507" s="10">
        <f t="array" ref="AE507">MEDIAN(IF($Y$4:$Y$2230=AB507,$AA$4:$AA$2230,""))</f>
        <v>0.72672499999593776</v>
      </c>
      <c r="AF507" s="6"/>
      <c r="AG507" s="6"/>
      <c r="AH507" s="10"/>
      <c r="AI507" s="53"/>
      <c r="AJ507" s="10"/>
      <c r="AK507" s="10"/>
    </row>
    <row r="508" spans="1:37" x14ac:dyDescent="0.15">
      <c r="A508" s="50"/>
      <c r="B508" s="13"/>
      <c r="C508" s="6"/>
      <c r="D508" s="6"/>
      <c r="E508" s="6"/>
      <c r="F508" s="10"/>
      <c r="G508" s="10"/>
      <c r="H508" s="10"/>
      <c r="I508" s="6"/>
      <c r="J508" s="81"/>
      <c r="K508" s="10"/>
      <c r="L508" s="53"/>
      <c r="M508" s="10"/>
      <c r="N508" s="10"/>
      <c r="O508" s="6"/>
      <c r="P508" s="10"/>
      <c r="Q508" s="10"/>
      <c r="R508" s="10"/>
      <c r="S508" s="6"/>
      <c r="T508" s="6"/>
      <c r="U508" s="10"/>
      <c r="V508" s="53"/>
      <c r="W508" s="10"/>
      <c r="X508" s="10"/>
      <c r="Y508" s="50">
        <v>51.865687374335998</v>
      </c>
      <c r="Z508" s="13">
        <f t="shared" si="27"/>
        <v>50</v>
      </c>
      <c r="AA508" s="6">
        <v>0.80424999999608682</v>
      </c>
      <c r="AB508" s="50">
        <v>50.964615668736002</v>
      </c>
      <c r="AC508" s="10">
        <f t="shared" si="28"/>
        <v>5.0784999999089253E-2</v>
      </c>
      <c r="AD508" s="10">
        <f t="array" ref="AD508">STDEVP(IF(($Y$4:$Y$2230=AB508),$AA$4:$AA$2230,""))</f>
        <v>0</v>
      </c>
      <c r="AE508" s="10">
        <f t="array" ref="AE508">MEDIAN(IF($Y$4:$Y$2230=AB508,$AA$4:$AA$2230,""))</f>
        <v>5.0784999999089253E-2</v>
      </c>
      <c r="AF508" s="6"/>
      <c r="AG508" s="6"/>
      <c r="AH508" s="10"/>
      <c r="AI508" s="53"/>
      <c r="AJ508" s="10"/>
      <c r="AK508" s="10"/>
    </row>
    <row r="509" spans="1:37" x14ac:dyDescent="0.15">
      <c r="A509" s="50"/>
      <c r="B509" s="13"/>
      <c r="C509" s="6"/>
      <c r="D509" s="6"/>
      <c r="E509" s="6"/>
      <c r="F509" s="10"/>
      <c r="G509" s="10"/>
      <c r="H509" s="10"/>
      <c r="I509" s="6"/>
      <c r="J509" s="81"/>
      <c r="K509" s="10"/>
      <c r="L509" s="53"/>
      <c r="M509" s="10"/>
      <c r="N509" s="10"/>
      <c r="O509" s="6"/>
      <c r="P509" s="10"/>
      <c r="Q509" s="10"/>
      <c r="R509" s="10"/>
      <c r="S509" s="6"/>
      <c r="T509" s="6"/>
      <c r="U509" s="10"/>
      <c r="V509" s="53"/>
      <c r="W509" s="10"/>
      <c r="X509" s="10"/>
      <c r="Y509" s="50">
        <v>51.865687374335998</v>
      </c>
      <c r="Z509" s="13">
        <f t="shared" si="27"/>
        <v>50</v>
      </c>
      <c r="AA509" s="6">
        <v>0.89124999999562116</v>
      </c>
      <c r="AB509" s="50">
        <v>51.000658536960003</v>
      </c>
      <c r="AC509" s="10">
        <f t="shared" si="28"/>
        <v>0.8065850000001078</v>
      </c>
      <c r="AD509" s="10">
        <f t="array" ref="AD509">STDEVP(IF(($Y$4:$Y$2230=AB509),$AA$4:$AA$2230,""))</f>
        <v>0</v>
      </c>
      <c r="AE509" s="10">
        <f t="array" ref="AE509">MEDIAN(IF($Y$4:$Y$2230=AB509,$AA$4:$AA$2230,""))</f>
        <v>0.8065850000001078</v>
      </c>
      <c r="AF509" s="6"/>
      <c r="AG509" s="6"/>
      <c r="AH509" s="10"/>
      <c r="AI509" s="53"/>
      <c r="AJ509" s="10"/>
      <c r="AK509" s="10"/>
    </row>
    <row r="510" spans="1:37" x14ac:dyDescent="0.15">
      <c r="A510" s="50"/>
      <c r="B510" s="13"/>
      <c r="C510" s="6"/>
      <c r="D510" s="6"/>
      <c r="E510" s="6"/>
      <c r="F510" s="10"/>
      <c r="G510" s="10"/>
      <c r="H510" s="10"/>
      <c r="I510" s="6"/>
      <c r="J510" s="81"/>
      <c r="K510" s="10"/>
      <c r="L510" s="53"/>
      <c r="M510" s="10"/>
      <c r="N510" s="10"/>
      <c r="O510" s="6"/>
      <c r="P510" s="10"/>
      <c r="Q510" s="10"/>
      <c r="R510" s="10"/>
      <c r="S510" s="6"/>
      <c r="T510" s="6"/>
      <c r="U510" s="10"/>
      <c r="V510" s="53"/>
      <c r="W510" s="10"/>
      <c r="X510" s="10"/>
      <c r="Y510" s="50">
        <v>51.469215823871998</v>
      </c>
      <c r="Z510" s="13">
        <f t="shared" si="27"/>
        <v>50</v>
      </c>
      <c r="AA510" s="6">
        <v>0.9071599999954465</v>
      </c>
      <c r="AB510" s="50">
        <v>51.072744273407999</v>
      </c>
      <c r="AC510" s="10">
        <f t="shared" si="28"/>
        <v>0.58004499999942838</v>
      </c>
      <c r="AD510" s="10">
        <f t="array" ref="AD510">STDEVP(IF(($Y$4:$Y$2230=AB510),$AA$4:$AA$2230,""))</f>
        <v>0</v>
      </c>
      <c r="AE510" s="10">
        <f t="array" ref="AE510">MEDIAN(IF($Y$4:$Y$2230=AB510,$AA$4:$AA$2230,""))</f>
        <v>0.58004499999942838</v>
      </c>
      <c r="AF510" s="6"/>
      <c r="AG510" s="6"/>
      <c r="AH510" s="10"/>
      <c r="AI510" s="53"/>
      <c r="AJ510" s="10"/>
      <c r="AK510" s="10"/>
    </row>
    <row r="511" spans="1:37" x14ac:dyDescent="0.15">
      <c r="A511" s="50"/>
      <c r="B511" s="13"/>
      <c r="C511" s="6"/>
      <c r="D511" s="6"/>
      <c r="E511" s="6"/>
      <c r="F511" s="10"/>
      <c r="G511" s="10"/>
      <c r="H511" s="10"/>
      <c r="I511" s="6"/>
      <c r="J511" s="81"/>
      <c r="K511" s="10"/>
      <c r="L511" s="53"/>
      <c r="M511" s="10"/>
      <c r="N511" s="10"/>
      <c r="O511" s="6"/>
      <c r="P511" s="10"/>
      <c r="Q511" s="10"/>
      <c r="R511" s="10"/>
      <c r="S511" s="6"/>
      <c r="T511" s="6"/>
      <c r="U511" s="10"/>
      <c r="V511" s="53"/>
      <c r="W511" s="10"/>
      <c r="X511" s="10"/>
      <c r="Y511" s="50">
        <v>51.252958614528005</v>
      </c>
      <c r="Z511" s="13">
        <f t="shared" si="27"/>
        <v>50</v>
      </c>
      <c r="AA511" s="6">
        <v>0.90761499999928819</v>
      </c>
      <c r="AB511" s="50">
        <v>51.180872878079995</v>
      </c>
      <c r="AC511" s="10">
        <f t="shared" si="28"/>
        <v>0.50802499999652528</v>
      </c>
      <c r="AD511" s="10">
        <f t="array" ref="AD511">STDEVP(IF(($Y$4:$Y$2230=AB511),$AA$4:$AA$2230,""))</f>
        <v>0.32476332821008286</v>
      </c>
      <c r="AE511" s="10">
        <f t="array" ref="AE511">MEDIAN(IF($Y$4:$Y$2230=AB511,$AA$4:$AA$2230,""))</f>
        <v>0.54662499999982228</v>
      </c>
      <c r="AF511" s="6"/>
      <c r="AG511" s="6"/>
      <c r="AH511" s="10"/>
      <c r="AI511" s="53"/>
      <c r="AJ511" s="10"/>
      <c r="AK511" s="10"/>
    </row>
    <row r="512" spans="1:37" x14ac:dyDescent="0.15">
      <c r="A512" s="50"/>
      <c r="B512" s="13"/>
      <c r="C512" s="6"/>
      <c r="D512" s="6"/>
      <c r="E512" s="6"/>
      <c r="F512" s="10"/>
      <c r="G512" s="10"/>
      <c r="H512" s="10"/>
      <c r="I512" s="6"/>
      <c r="J512" s="81"/>
      <c r="K512" s="10"/>
      <c r="L512" s="53"/>
      <c r="M512" s="10"/>
      <c r="N512" s="10"/>
      <c r="O512" s="6"/>
      <c r="P512" s="10"/>
      <c r="Q512" s="10"/>
      <c r="R512" s="10"/>
      <c r="S512" s="6"/>
      <c r="T512" s="6"/>
      <c r="U512" s="10"/>
      <c r="V512" s="53"/>
      <c r="W512" s="10"/>
      <c r="X512" s="10"/>
      <c r="Y512" s="50">
        <v>51.180872878079995</v>
      </c>
      <c r="Z512" s="13">
        <f t="shared" si="27"/>
        <v>50</v>
      </c>
      <c r="AA512" s="6">
        <v>0.88506999999480618</v>
      </c>
      <c r="AB512" s="50">
        <v>51.216915746304004</v>
      </c>
      <c r="AC512" s="10">
        <f t="shared" si="28"/>
        <v>0.70005999999568969</v>
      </c>
      <c r="AD512" s="10">
        <f t="array" ref="AD512">STDEVP(IF(($Y$4:$Y$2230=AB512),$AA$4:$AA$2230,""))</f>
        <v>0.21862713223737776</v>
      </c>
      <c r="AE512" s="10">
        <f t="array" ref="AE512">MEDIAN(IF($Y$4:$Y$2230=AB512,$AA$4:$AA$2230,""))</f>
        <v>0.79833999999829874</v>
      </c>
      <c r="AF512" s="6"/>
      <c r="AG512" s="6"/>
      <c r="AH512" s="10"/>
      <c r="AI512" s="53"/>
      <c r="AJ512" s="10"/>
      <c r="AK512" s="10"/>
    </row>
    <row r="513" spans="1:37" x14ac:dyDescent="0.15">
      <c r="A513" s="50"/>
      <c r="B513" s="13"/>
      <c r="C513" s="6"/>
      <c r="D513" s="6"/>
      <c r="E513" s="6"/>
      <c r="F513" s="10"/>
      <c r="G513" s="10"/>
      <c r="H513" s="10"/>
      <c r="I513" s="6"/>
      <c r="J513" s="81"/>
      <c r="K513" s="10"/>
      <c r="L513" s="53"/>
      <c r="M513" s="10"/>
      <c r="N513" s="10"/>
      <c r="O513" s="6"/>
      <c r="P513" s="10"/>
      <c r="Q513" s="10"/>
      <c r="R513" s="10"/>
      <c r="S513" s="6"/>
      <c r="T513" s="6"/>
      <c r="U513" s="10"/>
      <c r="V513" s="53"/>
      <c r="W513" s="10"/>
      <c r="X513" s="10"/>
      <c r="Y513" s="50">
        <v>50.856487064063998</v>
      </c>
      <c r="Z513" s="13">
        <f t="shared" si="27"/>
        <v>50</v>
      </c>
      <c r="AA513" s="6">
        <v>0.89152499999987023</v>
      </c>
      <c r="AB513" s="50">
        <v>51.252958614528005</v>
      </c>
      <c r="AC513" s="10">
        <f t="shared" si="28"/>
        <v>0.48024499999747161</v>
      </c>
      <c r="AD513" s="10">
        <f t="array" ref="AD513">STDEVP(IF(($Y$4:$Y$2230=AB513),$AA$4:$AA$2230,""))</f>
        <v>0.42737000000181657</v>
      </c>
      <c r="AE513" s="10">
        <f t="array" ref="AE513">MEDIAN(IF($Y$4:$Y$2230=AB513,$AA$4:$AA$2230,""))</f>
        <v>0.48024499999747161</v>
      </c>
      <c r="AF513" s="6"/>
      <c r="AG513" s="6"/>
      <c r="AH513" s="10"/>
      <c r="AI513" s="53"/>
      <c r="AJ513" s="10"/>
      <c r="AK513" s="10"/>
    </row>
    <row r="514" spans="1:37" x14ac:dyDescent="0.15">
      <c r="A514" s="50"/>
      <c r="B514" s="13"/>
      <c r="C514" s="6"/>
      <c r="D514" s="6"/>
      <c r="E514" s="6"/>
      <c r="F514" s="10"/>
      <c r="G514" s="10"/>
      <c r="H514" s="10"/>
      <c r="I514" s="6"/>
      <c r="J514" s="81"/>
      <c r="K514" s="10"/>
      <c r="L514" s="53"/>
      <c r="M514" s="10"/>
      <c r="N514" s="10"/>
      <c r="O514" s="6"/>
      <c r="P514" s="10"/>
      <c r="Q514" s="10"/>
      <c r="R514" s="10"/>
      <c r="S514" s="6"/>
      <c r="T514" s="6"/>
      <c r="U514" s="10"/>
      <c r="V514" s="53"/>
      <c r="W514" s="10"/>
      <c r="X514" s="10"/>
      <c r="Y514" s="50">
        <v>50.856487064063998</v>
      </c>
      <c r="Z514" s="13">
        <f t="shared" si="27"/>
        <v>50</v>
      </c>
      <c r="AA514" s="6">
        <v>0.90597999999928813</v>
      </c>
      <c r="AB514" s="50">
        <v>51.289001482752006</v>
      </c>
      <c r="AC514" s="10">
        <f t="shared" si="28"/>
        <v>0.58203999999574751</v>
      </c>
      <c r="AD514" s="10">
        <f t="array" ref="AD514">STDEVP(IF(($Y$4:$Y$2230=AB514),$AA$4:$AA$2230,""))</f>
        <v>5.6504999999999805E-2</v>
      </c>
      <c r="AE514" s="10">
        <f t="array" ref="AE514">MEDIAN(IF($Y$4:$Y$2230=AB514,$AA$4:$AA$2230,""))</f>
        <v>0.58203999999574751</v>
      </c>
      <c r="AF514" s="6"/>
      <c r="AG514" s="6"/>
      <c r="AH514" s="10"/>
      <c r="AI514" s="53"/>
      <c r="AJ514" s="10"/>
      <c r="AK514" s="10"/>
    </row>
    <row r="515" spans="1:37" x14ac:dyDescent="0.15">
      <c r="A515" s="50"/>
      <c r="B515" s="13"/>
      <c r="C515" s="6"/>
      <c r="D515" s="6"/>
      <c r="E515" s="6"/>
      <c r="F515" s="10"/>
      <c r="G515" s="10"/>
      <c r="H515" s="10"/>
      <c r="I515" s="6"/>
      <c r="J515" s="81"/>
      <c r="K515" s="10"/>
      <c r="L515" s="53"/>
      <c r="M515" s="10"/>
      <c r="N515" s="10"/>
      <c r="O515" s="6"/>
      <c r="P515" s="10"/>
      <c r="Q515" s="10"/>
      <c r="R515" s="10"/>
      <c r="S515" s="6"/>
      <c r="T515" s="6"/>
      <c r="U515" s="10"/>
      <c r="V515" s="53"/>
      <c r="W515" s="10"/>
      <c r="X515" s="10"/>
      <c r="Y515" s="50">
        <v>50.532101250047994</v>
      </c>
      <c r="Z515" s="13">
        <f t="shared" si="27"/>
        <v>50</v>
      </c>
      <c r="AA515" s="6">
        <v>0.89343499999684339</v>
      </c>
      <c r="AB515" s="50">
        <v>51.361087219200002</v>
      </c>
      <c r="AC515" s="10">
        <f t="shared" si="28"/>
        <v>0.57184999999705299</v>
      </c>
      <c r="AD515" s="10">
        <f t="array" ref="AD515">STDEVP(IF(($Y$4:$Y$2230=AB515),$AA$4:$AA$2230,""))</f>
        <v>0</v>
      </c>
      <c r="AE515" s="10">
        <f t="array" ref="AE515">MEDIAN(IF($Y$4:$Y$2230=AB515,$AA$4:$AA$2230,""))</f>
        <v>0.57184999999705299</v>
      </c>
      <c r="AF515" s="6"/>
      <c r="AG515" s="6"/>
      <c r="AH515" s="10"/>
      <c r="AI515" s="53"/>
      <c r="AJ515" s="10"/>
      <c r="AK515" s="10"/>
    </row>
    <row r="516" spans="1:37" x14ac:dyDescent="0.15">
      <c r="A516" s="50"/>
      <c r="B516" s="13"/>
      <c r="C516" s="6"/>
      <c r="D516" s="6"/>
      <c r="E516" s="6"/>
      <c r="F516" s="10"/>
      <c r="G516" s="10"/>
      <c r="H516" s="10"/>
      <c r="I516" s="6"/>
      <c r="J516" s="81"/>
      <c r="K516" s="10"/>
      <c r="L516" s="53"/>
      <c r="M516" s="10"/>
      <c r="N516" s="10"/>
      <c r="O516" s="6"/>
      <c r="P516" s="10"/>
      <c r="Q516" s="10"/>
      <c r="R516" s="10"/>
      <c r="S516" s="6"/>
      <c r="T516" s="6"/>
      <c r="U516" s="10"/>
      <c r="V516" s="53"/>
      <c r="W516" s="10"/>
      <c r="X516" s="10"/>
      <c r="Y516" s="50">
        <v>50.135629699584001</v>
      </c>
      <c r="Z516" s="13">
        <f t="shared" si="27"/>
        <v>50</v>
      </c>
      <c r="AA516" s="6">
        <v>0.88788999999946272</v>
      </c>
      <c r="AB516" s="50">
        <v>51.397130087424003</v>
      </c>
      <c r="AC516" s="10">
        <f t="shared" si="28"/>
        <v>0.63572499999836674</v>
      </c>
      <c r="AD516" s="10">
        <f t="array" ref="AD516">STDEVP(IF(($Y$4:$Y$2230=AB516),$AA$4:$AA$2230,""))</f>
        <v>0</v>
      </c>
      <c r="AE516" s="10">
        <f t="array" ref="AE516">MEDIAN(IF($Y$4:$Y$2230=AB516,$AA$4:$AA$2230,""))</f>
        <v>0.63572499999836674</v>
      </c>
      <c r="AF516" s="6"/>
      <c r="AG516" s="6"/>
      <c r="AH516" s="10"/>
      <c r="AI516" s="53"/>
      <c r="AJ516" s="10"/>
      <c r="AK516" s="10"/>
    </row>
    <row r="517" spans="1:37" x14ac:dyDescent="0.15">
      <c r="A517" s="50"/>
      <c r="B517" s="13"/>
      <c r="C517" s="6"/>
      <c r="D517" s="6"/>
      <c r="E517" s="6"/>
      <c r="F517" s="10"/>
      <c r="G517" s="10"/>
      <c r="H517" s="10"/>
      <c r="I517" s="6"/>
      <c r="J517" s="81"/>
      <c r="K517" s="10"/>
      <c r="L517" s="53"/>
      <c r="M517" s="10"/>
      <c r="N517" s="10"/>
      <c r="O517" s="6"/>
      <c r="P517" s="10"/>
      <c r="Q517" s="10"/>
      <c r="R517" s="10"/>
      <c r="S517" s="6"/>
      <c r="T517" s="6"/>
      <c r="U517" s="10"/>
      <c r="V517" s="53"/>
      <c r="W517" s="10"/>
      <c r="X517" s="10"/>
      <c r="Y517" s="50">
        <v>49.378729466879996</v>
      </c>
      <c r="Z517" s="13">
        <f t="shared" ref="Z517:Z580" si="29">ROUNDDOWN(Y517/10,0)*10</f>
        <v>40</v>
      </c>
      <c r="AA517" s="6">
        <v>0.8873449999994627</v>
      </c>
      <c r="AB517" s="50">
        <v>51.433172955647997</v>
      </c>
      <c r="AC517" s="10">
        <f t="shared" ref="AC517:AC580" si="30">AVERAGEIF($Y$4:$Y$2230,AB517,$AA$4:$AA$2230)</f>
        <v>3.7099999997343147E-2</v>
      </c>
      <c r="AD517" s="10">
        <f t="array" ref="AD517">STDEVP(IF(($Y$4:$Y$2230=AB517),$AA$4:$AA$2230,""))</f>
        <v>7.6999999767179972E-4</v>
      </c>
      <c r="AE517" s="10">
        <f t="array" ref="AE517">MEDIAN(IF($Y$4:$Y$2230=AB517,$AA$4:$AA$2230,""))</f>
        <v>3.7099999997343147E-2</v>
      </c>
      <c r="AF517" s="6"/>
      <c r="AG517" s="6"/>
      <c r="AH517" s="10"/>
      <c r="AI517" s="53"/>
      <c r="AJ517" s="10"/>
      <c r="AK517" s="10"/>
    </row>
    <row r="518" spans="1:37" x14ac:dyDescent="0.15">
      <c r="A518" s="50"/>
      <c r="B518" s="13"/>
      <c r="C518" s="6"/>
      <c r="D518" s="6"/>
      <c r="E518" s="6"/>
      <c r="F518" s="10"/>
      <c r="G518" s="10"/>
      <c r="H518" s="10"/>
      <c r="I518" s="6"/>
      <c r="J518" s="81"/>
      <c r="K518" s="10"/>
      <c r="L518" s="53"/>
      <c r="M518" s="10"/>
      <c r="N518" s="10"/>
      <c r="O518" s="6"/>
      <c r="P518" s="10"/>
      <c r="Q518" s="10"/>
      <c r="R518" s="10"/>
      <c r="S518" s="6"/>
      <c r="T518" s="6"/>
      <c r="U518" s="10"/>
      <c r="V518" s="53"/>
      <c r="W518" s="10"/>
      <c r="X518" s="10"/>
      <c r="Y518" s="50">
        <v>44.585027993087998</v>
      </c>
      <c r="Z518" s="13">
        <f t="shared" si="29"/>
        <v>40</v>
      </c>
      <c r="AA518" s="6">
        <v>0.88825499999987012</v>
      </c>
      <c r="AB518" s="50">
        <v>51.469215823871998</v>
      </c>
      <c r="AC518" s="10">
        <f t="shared" si="30"/>
        <v>0.57212299999625371</v>
      </c>
      <c r="AD518" s="10">
        <f t="array" ref="AD518">STDEVP(IF(($Y$4:$Y$2230=AB518),$AA$4:$AA$2230,""))</f>
        <v>0.25443814506922102</v>
      </c>
      <c r="AE518" s="10">
        <f t="array" ref="AE518">MEDIAN(IF($Y$4:$Y$2230=AB518,$AA$4:$AA$2230,""))</f>
        <v>0.5434449999959805</v>
      </c>
      <c r="AF518" s="6"/>
      <c r="AG518" s="6"/>
      <c r="AH518" s="10"/>
      <c r="AI518" s="53"/>
      <c r="AJ518" s="10"/>
      <c r="AK518" s="10"/>
    </row>
    <row r="519" spans="1:37" x14ac:dyDescent="0.15">
      <c r="A519" s="50"/>
      <c r="B519" s="13"/>
      <c r="C519" s="6"/>
      <c r="D519" s="6"/>
      <c r="E519" s="6"/>
      <c r="F519" s="10"/>
      <c r="G519" s="10"/>
      <c r="H519" s="10"/>
      <c r="I519" s="6"/>
      <c r="J519" s="81"/>
      <c r="K519" s="10"/>
      <c r="L519" s="53"/>
      <c r="M519" s="10"/>
      <c r="N519" s="10"/>
      <c r="O519" s="6"/>
      <c r="P519" s="10"/>
      <c r="Q519" s="10"/>
      <c r="R519" s="10"/>
      <c r="S519" s="6"/>
      <c r="T519" s="6"/>
      <c r="U519" s="10"/>
      <c r="V519" s="53"/>
      <c r="W519" s="10"/>
      <c r="X519" s="10"/>
      <c r="Y519" s="50">
        <v>39.034426286592002</v>
      </c>
      <c r="Z519" s="13">
        <f t="shared" si="29"/>
        <v>30</v>
      </c>
      <c r="AA519" s="6">
        <v>0.8907099999968433</v>
      </c>
      <c r="AB519" s="50">
        <v>51.541301560320001</v>
      </c>
      <c r="AC519" s="10">
        <f t="shared" si="30"/>
        <v>9.1694999996731807E-2</v>
      </c>
      <c r="AD519" s="10">
        <f t="array" ref="AD519">STDEVP(IF(($Y$4:$Y$2230=AB519),$AA$4:$AA$2230,""))</f>
        <v>3.9999999997235143E-2</v>
      </c>
      <c r="AE519" s="10">
        <f t="array" ref="AE519">MEDIAN(IF($Y$4:$Y$2230=AB519,$AA$4:$AA$2230,""))</f>
        <v>9.1694999996731807E-2</v>
      </c>
      <c r="AF519" s="6"/>
      <c r="AG519" s="6"/>
      <c r="AH519" s="10"/>
      <c r="AI519" s="53"/>
      <c r="AJ519" s="10"/>
      <c r="AK519" s="10"/>
    </row>
    <row r="520" spans="1:37" x14ac:dyDescent="0.15">
      <c r="A520" s="50"/>
      <c r="B520" s="13"/>
      <c r="C520" s="6"/>
      <c r="D520" s="6"/>
      <c r="E520" s="6"/>
      <c r="F520" s="10"/>
      <c r="G520" s="10"/>
      <c r="H520" s="10"/>
      <c r="I520" s="6"/>
      <c r="J520" s="81"/>
      <c r="K520" s="10"/>
      <c r="L520" s="53"/>
      <c r="M520" s="10"/>
      <c r="N520" s="10"/>
      <c r="O520" s="6"/>
      <c r="P520" s="10"/>
      <c r="Q520" s="10"/>
      <c r="R520" s="10"/>
      <c r="S520" s="6"/>
      <c r="T520" s="6"/>
      <c r="U520" s="10"/>
      <c r="V520" s="53"/>
      <c r="W520" s="10"/>
      <c r="X520" s="10"/>
      <c r="Y520" s="50">
        <v>19.535234577408001</v>
      </c>
      <c r="Z520" s="13">
        <f t="shared" si="29"/>
        <v>10</v>
      </c>
      <c r="AA520" s="6">
        <v>0.97007499999515523</v>
      </c>
      <c r="AB520" s="50">
        <v>51.577344428544002</v>
      </c>
      <c r="AC520" s="10">
        <f t="shared" si="30"/>
        <v>0.22914249999441616</v>
      </c>
      <c r="AD520" s="10">
        <f t="array" ref="AD520">STDEVP(IF(($Y$4:$Y$2230=AB520),$AA$4:$AA$2230,""))</f>
        <v>8.5592500000330668E-2</v>
      </c>
      <c r="AE520" s="10">
        <f t="array" ref="AE520">MEDIAN(IF($Y$4:$Y$2230=AB520,$AA$4:$AA$2230,""))</f>
        <v>0.22914249999441616</v>
      </c>
      <c r="AF520" s="6"/>
      <c r="AG520" s="6"/>
      <c r="AH520" s="10"/>
      <c r="AI520" s="53"/>
      <c r="AJ520" s="10"/>
      <c r="AK520" s="10"/>
    </row>
    <row r="521" spans="1:37" x14ac:dyDescent="0.15">
      <c r="A521" s="50"/>
      <c r="B521" s="13"/>
      <c r="C521" s="6"/>
      <c r="D521" s="6"/>
      <c r="E521" s="6"/>
      <c r="F521" s="10"/>
      <c r="G521" s="10"/>
      <c r="H521" s="10"/>
      <c r="I521" s="6"/>
      <c r="J521" s="81"/>
      <c r="K521" s="10"/>
      <c r="L521" s="53"/>
      <c r="M521" s="10"/>
      <c r="N521" s="10"/>
      <c r="O521" s="6"/>
      <c r="P521" s="10"/>
      <c r="Q521" s="10"/>
      <c r="R521" s="10"/>
      <c r="S521" s="6"/>
      <c r="T521" s="6"/>
      <c r="U521" s="10"/>
      <c r="V521" s="53"/>
      <c r="W521" s="10"/>
      <c r="X521" s="10"/>
      <c r="Y521" s="50">
        <v>19.535234577408001</v>
      </c>
      <c r="Z521" s="13">
        <f t="shared" si="29"/>
        <v>10</v>
      </c>
      <c r="AA521" s="6">
        <v>0.9655299999943403</v>
      </c>
      <c r="AB521" s="50">
        <v>51.649430164991998</v>
      </c>
      <c r="AC521" s="10">
        <f t="shared" si="30"/>
        <v>0.62099999999967004</v>
      </c>
      <c r="AD521" s="10">
        <f t="array" ref="AD521">STDEVP(IF(($Y$4:$Y$2230=AB521),$AA$4:$AA$2230,""))</f>
        <v>0</v>
      </c>
      <c r="AE521" s="10">
        <f t="array" ref="AE521">MEDIAN(IF($Y$4:$Y$2230=AB521,$AA$4:$AA$2230,""))</f>
        <v>0.62099999999967004</v>
      </c>
      <c r="AF521" s="6"/>
      <c r="AG521" s="6"/>
      <c r="AH521" s="10"/>
      <c r="AI521" s="53"/>
      <c r="AJ521" s="10"/>
      <c r="AK521" s="10"/>
    </row>
    <row r="522" spans="1:37" x14ac:dyDescent="0.15">
      <c r="A522" s="50"/>
      <c r="B522" s="13"/>
      <c r="C522" s="6"/>
      <c r="D522" s="6"/>
      <c r="E522" s="6"/>
      <c r="F522" s="10"/>
      <c r="G522" s="10"/>
      <c r="H522" s="10"/>
      <c r="I522" s="6"/>
      <c r="J522" s="81"/>
      <c r="K522" s="10"/>
      <c r="L522" s="53"/>
      <c r="M522" s="10"/>
      <c r="N522" s="10"/>
      <c r="O522" s="6"/>
      <c r="P522" s="10"/>
      <c r="Q522" s="10"/>
      <c r="R522" s="10"/>
      <c r="S522" s="6"/>
      <c r="T522" s="6"/>
      <c r="U522" s="10"/>
      <c r="V522" s="53"/>
      <c r="W522" s="10"/>
      <c r="X522" s="10"/>
      <c r="Y522" s="50">
        <v>18.994591554048</v>
      </c>
      <c r="Z522" s="13">
        <f t="shared" si="29"/>
        <v>10</v>
      </c>
      <c r="AA522" s="6">
        <v>0.97498499999637755</v>
      </c>
      <c r="AB522" s="50">
        <v>51.757558769663994</v>
      </c>
      <c r="AC522" s="10">
        <f t="shared" si="30"/>
        <v>0.57007500000071132</v>
      </c>
      <c r="AD522" s="10">
        <f t="array" ref="AD522">STDEVP(IF(($Y$4:$Y$2230=AB522),$AA$4:$AA$2230,""))</f>
        <v>0</v>
      </c>
      <c r="AE522" s="10">
        <f t="array" ref="AE522">MEDIAN(IF($Y$4:$Y$2230=AB522,$AA$4:$AA$2230,""))</f>
        <v>0.57007500000071132</v>
      </c>
      <c r="AF522" s="6"/>
      <c r="AG522" s="6"/>
      <c r="AH522" s="10"/>
      <c r="AI522" s="53"/>
      <c r="AJ522" s="10"/>
      <c r="AK522" s="10"/>
    </row>
    <row r="523" spans="1:37" x14ac:dyDescent="0.15">
      <c r="A523" s="50"/>
      <c r="B523" s="13"/>
      <c r="C523" s="6"/>
      <c r="D523" s="6"/>
      <c r="E523" s="6"/>
      <c r="F523" s="10"/>
      <c r="G523" s="10"/>
      <c r="H523" s="10"/>
      <c r="I523" s="6"/>
      <c r="J523" s="81"/>
      <c r="K523" s="10"/>
      <c r="L523" s="53"/>
      <c r="M523" s="10"/>
      <c r="N523" s="10"/>
      <c r="O523" s="6"/>
      <c r="P523" s="10"/>
      <c r="Q523" s="10"/>
      <c r="R523" s="10"/>
      <c r="S523" s="6"/>
      <c r="T523" s="6"/>
      <c r="U523" s="10"/>
      <c r="V523" s="53"/>
      <c r="W523" s="10"/>
      <c r="X523" s="10"/>
      <c r="Y523" s="50">
        <v>18.994591554048</v>
      </c>
      <c r="Z523" s="13">
        <f t="shared" si="29"/>
        <v>10</v>
      </c>
      <c r="AA523" s="6">
        <v>0.96643999999474772</v>
      </c>
      <c r="AB523" s="50">
        <v>51.793601637887996</v>
      </c>
      <c r="AC523" s="10">
        <f t="shared" si="30"/>
        <v>0.16827499999556905</v>
      </c>
      <c r="AD523" s="10">
        <f t="array" ref="AD523">STDEVP(IF(($Y$4:$Y$2230=AB523),$AA$4:$AA$2230,""))</f>
        <v>0</v>
      </c>
      <c r="AE523" s="10">
        <f t="array" ref="AE523">MEDIAN(IF($Y$4:$Y$2230=AB523,$AA$4:$AA$2230,""))</f>
        <v>0.16827499999556905</v>
      </c>
      <c r="AF523" s="6"/>
      <c r="AG523" s="6"/>
      <c r="AH523" s="10"/>
      <c r="AI523" s="53"/>
      <c r="AJ523" s="10"/>
      <c r="AK523" s="10"/>
    </row>
    <row r="524" spans="1:37" x14ac:dyDescent="0.15">
      <c r="A524" s="50"/>
      <c r="B524" s="13"/>
      <c r="C524" s="6"/>
      <c r="D524" s="6"/>
      <c r="E524" s="6"/>
      <c r="F524" s="10"/>
      <c r="G524" s="10"/>
      <c r="H524" s="10"/>
      <c r="I524" s="6"/>
      <c r="J524" s="81"/>
      <c r="K524" s="10"/>
      <c r="L524" s="53"/>
      <c r="M524" s="10"/>
      <c r="N524" s="10"/>
      <c r="O524" s="6"/>
      <c r="P524" s="10"/>
      <c r="Q524" s="10"/>
      <c r="R524" s="10"/>
      <c r="S524" s="6"/>
      <c r="T524" s="6"/>
      <c r="U524" s="10"/>
      <c r="V524" s="53"/>
      <c r="W524" s="10"/>
      <c r="X524" s="10"/>
      <c r="Y524" s="50">
        <v>18.994591554048</v>
      </c>
      <c r="Z524" s="13">
        <f t="shared" si="29"/>
        <v>10</v>
      </c>
      <c r="AA524" s="6">
        <v>4.689500000033564E-2</v>
      </c>
      <c r="AB524" s="50">
        <v>51.865687374335998</v>
      </c>
      <c r="AC524" s="10">
        <f t="shared" si="30"/>
        <v>0.66388249999633397</v>
      </c>
      <c r="AD524" s="10">
        <f t="array" ref="AD524">STDEVP(IF(($Y$4:$Y$2230=AB524),$AA$4:$AA$2230,""))</f>
        <v>0.18654307212019583</v>
      </c>
      <c r="AE524" s="10">
        <f t="array" ref="AE524">MEDIAN(IF($Y$4:$Y$2230=AB524,$AA$4:$AA$2230,""))</f>
        <v>0.64687249999525476</v>
      </c>
      <c r="AF524" s="6"/>
      <c r="AG524" s="6"/>
      <c r="AH524" s="10"/>
      <c r="AI524" s="53"/>
      <c r="AJ524" s="10"/>
      <c r="AK524" s="10"/>
    </row>
    <row r="525" spans="1:37" x14ac:dyDescent="0.15">
      <c r="A525" s="50"/>
      <c r="B525" s="13"/>
      <c r="C525" s="6"/>
      <c r="D525" s="6"/>
      <c r="E525" s="6"/>
      <c r="F525" s="10"/>
      <c r="G525" s="10"/>
      <c r="H525" s="10"/>
      <c r="I525" s="6"/>
      <c r="J525" s="81"/>
      <c r="K525" s="10"/>
      <c r="L525" s="53"/>
      <c r="M525" s="10"/>
      <c r="N525" s="10"/>
      <c r="O525" s="6"/>
      <c r="P525" s="10"/>
      <c r="Q525" s="10"/>
      <c r="R525" s="10"/>
      <c r="S525" s="6"/>
      <c r="T525" s="6"/>
      <c r="U525" s="10"/>
      <c r="V525" s="53"/>
      <c r="W525" s="10"/>
      <c r="X525" s="10"/>
      <c r="Y525" s="50">
        <v>32.366495665152001</v>
      </c>
      <c r="Z525" s="13">
        <f t="shared" si="29"/>
        <v>30</v>
      </c>
      <c r="AA525" s="6">
        <v>4.3804999999928151E-2</v>
      </c>
      <c r="AB525" s="50">
        <v>51.901730242559999</v>
      </c>
      <c r="AC525" s="10">
        <f t="shared" si="30"/>
        <v>0.71417999999675619</v>
      </c>
      <c r="AD525" s="10">
        <f t="array" ref="AD525">STDEVP(IF(($Y$4:$Y$2230=AB525),$AA$4:$AA$2230,""))</f>
        <v>0.13758999999814261</v>
      </c>
      <c r="AE525" s="10">
        <f t="array" ref="AE525">MEDIAN(IF($Y$4:$Y$2230=AB525,$AA$4:$AA$2230,""))</f>
        <v>0.71417999999675619</v>
      </c>
      <c r="AF525" s="6"/>
      <c r="AG525" s="6"/>
      <c r="AH525" s="10"/>
      <c r="AI525" s="53"/>
      <c r="AJ525" s="10"/>
      <c r="AK525" s="10"/>
    </row>
    <row r="526" spans="1:37" x14ac:dyDescent="0.15">
      <c r="A526" s="50"/>
      <c r="B526" s="13"/>
      <c r="C526" s="6"/>
      <c r="D526" s="6"/>
      <c r="E526" s="6"/>
      <c r="F526" s="10"/>
      <c r="G526" s="10"/>
      <c r="H526" s="10"/>
      <c r="I526" s="6"/>
      <c r="J526" s="81"/>
      <c r="K526" s="10"/>
      <c r="L526" s="53"/>
      <c r="M526" s="10"/>
      <c r="N526" s="10"/>
      <c r="O526" s="6"/>
      <c r="P526" s="10"/>
      <c r="Q526" s="10"/>
      <c r="R526" s="10"/>
      <c r="S526" s="6"/>
      <c r="T526" s="6"/>
      <c r="U526" s="10"/>
      <c r="V526" s="53"/>
      <c r="W526" s="10"/>
      <c r="X526" s="10"/>
      <c r="Y526" s="50">
        <v>43.864170628608001</v>
      </c>
      <c r="Z526" s="13">
        <f t="shared" si="29"/>
        <v>40</v>
      </c>
      <c r="AA526" s="6">
        <v>5.7714999999346039E-2</v>
      </c>
      <c r="AB526" s="50">
        <v>51.937773110784001</v>
      </c>
      <c r="AC526" s="10">
        <f t="shared" si="30"/>
        <v>0.19873999999729541</v>
      </c>
      <c r="AD526" s="10">
        <f t="array" ref="AD526">STDEVP(IF(($Y$4:$Y$2230=AB526),$AA$4:$AA$2230,""))</f>
        <v>1.344999999774954E-2</v>
      </c>
      <c r="AE526" s="10">
        <f t="array" ref="AE526">MEDIAN(IF($Y$4:$Y$2230=AB526,$AA$4:$AA$2230,""))</f>
        <v>0.19873999999729541</v>
      </c>
      <c r="AF526" s="6"/>
      <c r="AG526" s="6"/>
      <c r="AH526" s="10"/>
      <c r="AI526" s="53"/>
      <c r="AJ526" s="10"/>
      <c r="AK526" s="10"/>
    </row>
    <row r="527" spans="1:37" x14ac:dyDescent="0.15">
      <c r="A527" s="50"/>
      <c r="B527" s="13"/>
      <c r="C527" s="6"/>
      <c r="D527" s="6"/>
      <c r="E527" s="6"/>
      <c r="F527" s="10"/>
      <c r="G527" s="10"/>
      <c r="H527" s="10"/>
      <c r="I527" s="6"/>
      <c r="J527" s="81"/>
      <c r="K527" s="10"/>
      <c r="L527" s="53"/>
      <c r="M527" s="10"/>
      <c r="N527" s="10"/>
      <c r="O527" s="6"/>
      <c r="P527" s="10"/>
      <c r="Q527" s="10"/>
      <c r="R527" s="10"/>
      <c r="S527" s="6"/>
      <c r="T527" s="6"/>
      <c r="U527" s="10"/>
      <c r="V527" s="53"/>
      <c r="W527" s="10"/>
      <c r="X527" s="10"/>
      <c r="Y527" s="50">
        <v>47.180114505215997</v>
      </c>
      <c r="Z527" s="13">
        <f t="shared" si="29"/>
        <v>40</v>
      </c>
      <c r="AA527" s="6">
        <v>4.4170000000335552E-2</v>
      </c>
      <c r="AB527" s="50">
        <v>51.973815979008002</v>
      </c>
      <c r="AC527" s="10">
        <f t="shared" si="30"/>
        <v>0.64597499999527908</v>
      </c>
      <c r="AD527" s="10">
        <f t="array" ref="AD527">STDEVP(IF(($Y$4:$Y$2230=AB527),$AA$4:$AA$2230,""))</f>
        <v>0</v>
      </c>
      <c r="AE527" s="10">
        <f t="array" ref="AE527">MEDIAN(IF($Y$4:$Y$2230=AB527,$AA$4:$AA$2230,""))</f>
        <v>0.64597499999527908</v>
      </c>
      <c r="AF527" s="6"/>
      <c r="AG527" s="6"/>
      <c r="AH527" s="10"/>
      <c r="AI527" s="53"/>
      <c r="AJ527" s="10"/>
      <c r="AK527" s="10"/>
    </row>
    <row r="528" spans="1:37" x14ac:dyDescent="0.15">
      <c r="A528" s="50"/>
      <c r="B528" s="13"/>
      <c r="C528" s="6"/>
      <c r="D528" s="6"/>
      <c r="E528" s="6"/>
      <c r="F528" s="10"/>
      <c r="G528" s="10"/>
      <c r="H528" s="10"/>
      <c r="I528" s="6"/>
      <c r="J528" s="81"/>
      <c r="K528" s="10"/>
      <c r="L528" s="53"/>
      <c r="M528" s="10"/>
      <c r="N528" s="10"/>
      <c r="O528" s="6"/>
      <c r="P528" s="10"/>
      <c r="Q528" s="10"/>
      <c r="R528" s="10"/>
      <c r="S528" s="6"/>
      <c r="T528" s="6"/>
      <c r="U528" s="10"/>
      <c r="V528" s="53"/>
      <c r="W528" s="10"/>
      <c r="X528" s="10"/>
      <c r="Y528" s="50">
        <v>50.712315591168</v>
      </c>
      <c r="Z528" s="13">
        <f t="shared" si="29"/>
        <v>50</v>
      </c>
      <c r="AA528" s="6">
        <v>5.8624999999753458E-2</v>
      </c>
      <c r="AB528" s="50">
        <v>52.009858847232003</v>
      </c>
      <c r="AC528" s="10">
        <f t="shared" si="30"/>
        <v>0.45347999999622485</v>
      </c>
      <c r="AD528" s="10">
        <f t="array" ref="AD528">STDEVP(IF(($Y$4:$Y$2230=AB528),$AA$4:$AA$2230,""))</f>
        <v>0.29163463360304492</v>
      </c>
      <c r="AE528" s="10">
        <f t="array" ref="AE528">MEDIAN(IF($Y$4:$Y$2230=AB528,$AA$4:$AA$2230,""))</f>
        <v>0.64642999999912076</v>
      </c>
      <c r="AF528" s="6"/>
      <c r="AG528" s="6"/>
      <c r="AH528" s="10"/>
      <c r="AI528" s="53"/>
      <c r="AJ528" s="10"/>
      <c r="AK528" s="10"/>
    </row>
    <row r="529" spans="1:37" x14ac:dyDescent="0.15">
      <c r="A529" s="50"/>
      <c r="B529" s="13"/>
      <c r="C529" s="6"/>
      <c r="D529" s="6"/>
      <c r="E529" s="6"/>
      <c r="F529" s="10"/>
      <c r="G529" s="10"/>
      <c r="H529" s="10"/>
      <c r="I529" s="6"/>
      <c r="J529" s="81"/>
      <c r="K529" s="10"/>
      <c r="L529" s="53"/>
      <c r="M529" s="10"/>
      <c r="N529" s="10"/>
      <c r="O529" s="6"/>
      <c r="P529" s="10"/>
      <c r="Q529" s="10"/>
      <c r="R529" s="10"/>
      <c r="S529" s="6"/>
      <c r="T529" s="6"/>
      <c r="U529" s="10"/>
      <c r="V529" s="53"/>
      <c r="W529" s="10"/>
      <c r="X529" s="10"/>
      <c r="Y529" s="50">
        <v>53.199273498623995</v>
      </c>
      <c r="Z529" s="13">
        <f t="shared" si="29"/>
        <v>50</v>
      </c>
      <c r="AA529" s="6">
        <v>5.9079999996319188E-2</v>
      </c>
      <c r="AB529" s="50">
        <v>52.154030320128008</v>
      </c>
      <c r="AC529" s="10">
        <f t="shared" si="30"/>
        <v>0.69836999999604066</v>
      </c>
      <c r="AD529" s="10">
        <f t="array" ref="AD529">STDEVP(IF(($Y$4:$Y$2230=AB529),$AA$4:$AA$2230,""))</f>
        <v>1.022999999905716E-2</v>
      </c>
      <c r="AE529" s="10">
        <f t="array" ref="AE529">MEDIAN(IF($Y$4:$Y$2230=AB529,$AA$4:$AA$2230,""))</f>
        <v>0.69836999999604066</v>
      </c>
      <c r="AF529" s="6"/>
      <c r="AG529" s="6"/>
      <c r="AH529" s="10"/>
      <c r="AI529" s="53"/>
      <c r="AJ529" s="10"/>
      <c r="AK529" s="10"/>
    </row>
    <row r="530" spans="1:37" x14ac:dyDescent="0.15">
      <c r="A530" s="50"/>
      <c r="B530" s="13"/>
      <c r="C530" s="6"/>
      <c r="D530" s="6"/>
      <c r="E530" s="6"/>
      <c r="F530" s="10"/>
      <c r="G530" s="10"/>
      <c r="H530" s="10"/>
      <c r="I530" s="6"/>
      <c r="J530" s="81"/>
      <c r="K530" s="10"/>
      <c r="L530" s="53"/>
      <c r="M530" s="10"/>
      <c r="N530" s="10"/>
      <c r="O530" s="6"/>
      <c r="P530" s="10"/>
      <c r="Q530" s="10"/>
      <c r="R530" s="10"/>
      <c r="S530" s="6"/>
      <c r="T530" s="6"/>
      <c r="U530" s="10"/>
      <c r="V530" s="53"/>
      <c r="W530" s="10"/>
      <c r="X530" s="10"/>
      <c r="Y530" s="50">
        <v>56.407088770560001</v>
      </c>
      <c r="Z530" s="13">
        <f t="shared" si="29"/>
        <v>50</v>
      </c>
      <c r="AA530" s="6">
        <v>2.3535000000102668E-2</v>
      </c>
      <c r="AB530" s="50">
        <v>52.190073188351995</v>
      </c>
      <c r="AC530" s="10">
        <f t="shared" si="30"/>
        <v>0.77204999999611035</v>
      </c>
      <c r="AD530" s="10">
        <f t="array" ref="AD530">STDEVP(IF(($Y$4:$Y$2230=AB530),$AA$4:$AA$2230,""))</f>
        <v>0</v>
      </c>
      <c r="AE530" s="10">
        <f t="array" ref="AE530">MEDIAN(IF($Y$4:$Y$2230=AB530,$AA$4:$AA$2230,""))</f>
        <v>0.77204999999611035</v>
      </c>
      <c r="AF530" s="6"/>
      <c r="AG530" s="6"/>
      <c r="AH530" s="10"/>
      <c r="AI530" s="53"/>
      <c r="AJ530" s="10"/>
      <c r="AK530" s="10"/>
    </row>
    <row r="531" spans="1:37" x14ac:dyDescent="0.15">
      <c r="A531" s="50"/>
      <c r="B531" s="13"/>
      <c r="C531" s="6"/>
      <c r="D531" s="6"/>
      <c r="E531" s="6"/>
      <c r="F531" s="10"/>
      <c r="G531" s="10"/>
      <c r="H531" s="10"/>
      <c r="I531" s="6"/>
      <c r="J531" s="81"/>
      <c r="K531" s="10"/>
      <c r="L531" s="53"/>
      <c r="M531" s="10"/>
      <c r="N531" s="10"/>
      <c r="O531" s="6"/>
      <c r="P531" s="10"/>
      <c r="Q531" s="10"/>
      <c r="R531" s="10"/>
      <c r="S531" s="6"/>
      <c r="T531" s="6"/>
      <c r="U531" s="10"/>
      <c r="V531" s="53"/>
      <c r="W531" s="10"/>
      <c r="X531" s="10"/>
      <c r="Y531" s="50">
        <v>58.785918073343993</v>
      </c>
      <c r="Z531" s="13">
        <f t="shared" si="29"/>
        <v>50</v>
      </c>
      <c r="AA531" s="6">
        <v>2.8989999994049054E-2</v>
      </c>
      <c r="AB531" s="50">
        <v>52.226116056575997</v>
      </c>
      <c r="AC531" s="10">
        <f t="shared" si="30"/>
        <v>0.9422149999945677</v>
      </c>
      <c r="AD531" s="10">
        <f t="array" ref="AD531">STDEVP(IF(($Y$4:$Y$2230=AB531),$AA$4:$AA$2230,""))</f>
        <v>0</v>
      </c>
      <c r="AE531" s="10">
        <f t="array" ref="AE531">MEDIAN(IF($Y$4:$Y$2230=AB531,$AA$4:$AA$2230,""))</f>
        <v>0.9422149999945677</v>
      </c>
      <c r="AF531" s="6"/>
      <c r="AG531" s="6"/>
      <c r="AH531" s="10"/>
      <c r="AI531" s="53"/>
      <c r="AJ531" s="10"/>
      <c r="AK531" s="10"/>
    </row>
    <row r="532" spans="1:37" x14ac:dyDescent="0.15">
      <c r="A532" s="50"/>
      <c r="B532" s="13"/>
      <c r="C532" s="6"/>
      <c r="D532" s="6"/>
      <c r="E532" s="6"/>
      <c r="F532" s="10"/>
      <c r="G532" s="10"/>
      <c r="H532" s="10"/>
      <c r="I532" s="6"/>
      <c r="J532" s="81"/>
      <c r="K532" s="10"/>
      <c r="L532" s="53"/>
      <c r="M532" s="10"/>
      <c r="N532" s="10"/>
      <c r="O532" s="6"/>
      <c r="P532" s="10"/>
      <c r="Q532" s="10"/>
      <c r="R532" s="10"/>
      <c r="S532" s="6"/>
      <c r="T532" s="6"/>
      <c r="U532" s="10"/>
      <c r="V532" s="53"/>
      <c r="W532" s="10"/>
      <c r="X532" s="10"/>
      <c r="Y532" s="50">
        <v>58.785918073343993</v>
      </c>
      <c r="Z532" s="13">
        <f t="shared" si="29"/>
        <v>50</v>
      </c>
      <c r="AA532" s="6">
        <v>0.12698999999946237</v>
      </c>
      <c r="AB532" s="50">
        <v>52.262158924799998</v>
      </c>
      <c r="AC532" s="10">
        <f t="shared" si="30"/>
        <v>9.9604999995552015E-2</v>
      </c>
      <c r="AD532" s="10">
        <f t="array" ref="AD532">STDEVP(IF(($Y$4:$Y$2230=AB532),$AA$4:$AA$2230,""))</f>
        <v>5.5842389515035118E-2</v>
      </c>
      <c r="AE532" s="10">
        <f t="array" ref="AE532">MEDIAN(IF($Y$4:$Y$2230=AB532,$AA$4:$AA$2230,""))</f>
        <v>8.5834999993725125E-2</v>
      </c>
      <c r="AF532" s="6"/>
      <c r="AG532" s="6"/>
      <c r="AH532" s="10"/>
      <c r="AI532" s="53"/>
      <c r="AJ532" s="10"/>
      <c r="AK532" s="10"/>
    </row>
    <row r="533" spans="1:37" x14ac:dyDescent="0.15">
      <c r="A533" s="50"/>
      <c r="B533" s="13"/>
      <c r="C533" s="6"/>
      <c r="D533" s="6"/>
      <c r="E533" s="6"/>
      <c r="F533" s="10"/>
      <c r="G533" s="10"/>
      <c r="H533" s="10"/>
      <c r="I533" s="6"/>
      <c r="J533" s="81"/>
      <c r="K533" s="10"/>
      <c r="L533" s="53"/>
      <c r="M533" s="10"/>
      <c r="N533" s="10"/>
      <c r="O533" s="6"/>
      <c r="P533" s="10"/>
      <c r="Q533" s="10"/>
      <c r="R533" s="10"/>
      <c r="S533" s="6"/>
      <c r="T533" s="6"/>
      <c r="U533" s="10"/>
      <c r="V533" s="53"/>
      <c r="W533" s="10"/>
      <c r="X533" s="10"/>
      <c r="Y533" s="50">
        <v>60.768275825663991</v>
      </c>
      <c r="Z533" s="13">
        <f t="shared" si="29"/>
        <v>60</v>
      </c>
      <c r="AA533" s="6">
        <v>0.13344499999725046</v>
      </c>
      <c r="AB533" s="50">
        <v>52.298201793023999</v>
      </c>
      <c r="AC533" s="10">
        <f t="shared" si="30"/>
        <v>0.63160999999929546</v>
      </c>
      <c r="AD533" s="10">
        <f t="array" ref="AD533">STDEVP(IF(($Y$4:$Y$2230=AB533),$AA$4:$AA$2230,""))</f>
        <v>0</v>
      </c>
      <c r="AE533" s="10">
        <f t="array" ref="AE533">MEDIAN(IF($Y$4:$Y$2230=AB533,$AA$4:$AA$2230,""))</f>
        <v>0.63160999999929546</v>
      </c>
      <c r="AF533" s="6"/>
      <c r="AG533" s="6"/>
      <c r="AH533" s="10"/>
      <c r="AI533" s="53"/>
      <c r="AJ533" s="10"/>
      <c r="AK533" s="10"/>
    </row>
    <row r="534" spans="1:37" x14ac:dyDescent="0.15">
      <c r="A534" s="50"/>
      <c r="B534" s="13"/>
      <c r="C534" s="6"/>
      <c r="D534" s="6"/>
      <c r="E534" s="6"/>
      <c r="F534" s="10"/>
      <c r="G534" s="10"/>
      <c r="H534" s="10"/>
      <c r="I534" s="6"/>
      <c r="J534" s="81"/>
      <c r="K534" s="10"/>
      <c r="L534" s="53"/>
      <c r="M534" s="10"/>
      <c r="N534" s="10"/>
      <c r="O534" s="6"/>
      <c r="P534" s="10"/>
      <c r="Q534" s="10"/>
      <c r="R534" s="10"/>
      <c r="S534" s="6"/>
      <c r="T534" s="6"/>
      <c r="U534" s="10"/>
      <c r="V534" s="53"/>
      <c r="W534" s="10"/>
      <c r="X534" s="10"/>
      <c r="Y534" s="50">
        <v>62.786676446208006</v>
      </c>
      <c r="Z534" s="13">
        <f t="shared" si="29"/>
        <v>60</v>
      </c>
      <c r="AA534" s="6">
        <v>0.13190000000068469</v>
      </c>
      <c r="AB534" s="50">
        <v>52.334244661248</v>
      </c>
      <c r="AC534" s="10">
        <f t="shared" si="30"/>
        <v>0.58130499999909024</v>
      </c>
      <c r="AD534" s="10">
        <f t="array" ref="AD534">STDEVP(IF(($Y$4:$Y$2230=AB534),$AA$4:$AA$2230,""))</f>
        <v>0</v>
      </c>
      <c r="AE534" s="10">
        <f t="array" ref="AE534">MEDIAN(IF($Y$4:$Y$2230=AB534,$AA$4:$AA$2230,""))</f>
        <v>0.58130499999909024</v>
      </c>
      <c r="AF534" s="6"/>
      <c r="AG534" s="6"/>
      <c r="AH534" s="10"/>
      <c r="AI534" s="53"/>
      <c r="AJ534" s="10"/>
      <c r="AK534" s="10"/>
    </row>
    <row r="535" spans="1:37" x14ac:dyDescent="0.15">
      <c r="A535" s="50"/>
      <c r="B535" s="13"/>
      <c r="C535" s="6"/>
      <c r="D535" s="6"/>
      <c r="E535" s="6"/>
      <c r="F535" s="10"/>
      <c r="G535" s="10"/>
      <c r="H535" s="10"/>
      <c r="I535" s="6"/>
      <c r="J535" s="81"/>
      <c r="K535" s="10"/>
      <c r="L535" s="53"/>
      <c r="M535" s="10"/>
      <c r="N535" s="10"/>
      <c r="O535" s="6"/>
      <c r="P535" s="10"/>
      <c r="Q535" s="10"/>
      <c r="R535" s="10"/>
      <c r="S535" s="6"/>
      <c r="T535" s="6"/>
      <c r="U535" s="10"/>
      <c r="V535" s="53"/>
      <c r="W535" s="10"/>
      <c r="X535" s="10"/>
      <c r="Y535" s="50">
        <v>64.37256264806399</v>
      </c>
      <c r="Z535" s="13">
        <f t="shared" si="29"/>
        <v>60</v>
      </c>
      <c r="AA535" s="6">
        <v>0.13035499999684297</v>
      </c>
      <c r="AB535" s="50">
        <v>52.370287529472002</v>
      </c>
      <c r="AC535" s="10">
        <f t="shared" si="30"/>
        <v>0.64351999999830589</v>
      </c>
      <c r="AD535" s="10">
        <f t="array" ref="AD535">STDEVP(IF(($Y$4:$Y$2230=AB535),$AA$4:$AA$2230,""))</f>
        <v>0</v>
      </c>
      <c r="AE535" s="10">
        <f t="array" ref="AE535">MEDIAN(IF($Y$4:$Y$2230=AB535,$AA$4:$AA$2230,""))</f>
        <v>0.64351999999830589</v>
      </c>
      <c r="AF535" s="6"/>
      <c r="AG535" s="6"/>
      <c r="AH535" s="10"/>
      <c r="AI535" s="53"/>
      <c r="AJ535" s="10"/>
      <c r="AK535" s="10"/>
    </row>
    <row r="536" spans="1:37" x14ac:dyDescent="0.15">
      <c r="A536" s="50"/>
      <c r="B536" s="13"/>
      <c r="C536" s="6"/>
      <c r="D536" s="6"/>
      <c r="E536" s="6"/>
      <c r="F536" s="10"/>
      <c r="G536" s="10"/>
      <c r="H536" s="10"/>
      <c r="I536" s="6"/>
      <c r="J536" s="81"/>
      <c r="K536" s="10"/>
      <c r="L536" s="53"/>
      <c r="M536" s="10"/>
      <c r="N536" s="10"/>
      <c r="O536" s="6"/>
      <c r="P536" s="10"/>
      <c r="Q536" s="10"/>
      <c r="R536" s="10"/>
      <c r="S536" s="6"/>
      <c r="T536" s="6"/>
      <c r="U536" s="10"/>
      <c r="V536" s="53"/>
      <c r="W536" s="10"/>
      <c r="X536" s="10"/>
      <c r="Y536" s="50">
        <v>65.634063035904006</v>
      </c>
      <c r="Z536" s="13">
        <f t="shared" si="29"/>
        <v>60</v>
      </c>
      <c r="AA536" s="6">
        <v>0.13081000000068466</v>
      </c>
      <c r="AB536" s="50">
        <v>52.442373265920004</v>
      </c>
      <c r="AC536" s="10">
        <f t="shared" si="30"/>
        <v>0.41747749999529826</v>
      </c>
      <c r="AD536" s="10">
        <f t="array" ref="AD536">STDEVP(IF(($Y$4:$Y$2230=AB536),$AA$4:$AA$2230,""))</f>
        <v>0.13314250000133857</v>
      </c>
      <c r="AE536" s="10">
        <f t="array" ref="AE536">MEDIAN(IF($Y$4:$Y$2230=AB536,$AA$4:$AA$2230,""))</f>
        <v>0.41747749999529826</v>
      </c>
      <c r="AF536" s="6"/>
      <c r="AG536" s="6"/>
      <c r="AH536" s="10"/>
      <c r="AI536" s="53"/>
      <c r="AJ536" s="10"/>
      <c r="AK536" s="10"/>
    </row>
    <row r="537" spans="1:37" x14ac:dyDescent="0.15">
      <c r="A537" s="50"/>
      <c r="B537" s="13"/>
      <c r="C537" s="6"/>
      <c r="D537" s="6"/>
      <c r="E537" s="6"/>
      <c r="F537" s="10"/>
      <c r="G537" s="10"/>
      <c r="H537" s="10"/>
      <c r="I537" s="6"/>
      <c r="J537" s="81"/>
      <c r="K537" s="10"/>
      <c r="L537" s="53"/>
      <c r="M537" s="10"/>
      <c r="N537" s="10"/>
      <c r="O537" s="6"/>
      <c r="P537" s="10"/>
      <c r="Q537" s="10"/>
      <c r="R537" s="10"/>
      <c r="S537" s="6"/>
      <c r="T537" s="6"/>
      <c r="U537" s="10"/>
      <c r="V537" s="53"/>
      <c r="W537" s="10"/>
      <c r="X537" s="10"/>
      <c r="Y537" s="50">
        <v>66.895563423743994</v>
      </c>
      <c r="Z537" s="13">
        <f t="shared" si="29"/>
        <v>60</v>
      </c>
      <c r="AA537" s="6">
        <v>8.5564999998238855E-2</v>
      </c>
      <c r="AB537" s="50">
        <v>52.514459002368007</v>
      </c>
      <c r="AC537" s="10">
        <f t="shared" si="30"/>
        <v>0.59713499999541209</v>
      </c>
      <c r="AD537" s="10">
        <f t="array" ref="AD537">STDEVP(IF(($Y$4:$Y$2230=AB537),$AA$4:$AA$2230,""))</f>
        <v>0</v>
      </c>
      <c r="AE537" s="10">
        <f t="array" ref="AE537">MEDIAN(IF($Y$4:$Y$2230=AB537,$AA$4:$AA$2230,""))</f>
        <v>0.59713499999541209</v>
      </c>
      <c r="AF537" s="6"/>
      <c r="AG537" s="6"/>
      <c r="AH537" s="10"/>
      <c r="AI537" s="53"/>
      <c r="AJ537" s="10"/>
      <c r="AK537" s="10"/>
    </row>
    <row r="538" spans="1:37" x14ac:dyDescent="0.15">
      <c r="A538" s="50"/>
      <c r="B538" s="13"/>
      <c r="C538" s="6"/>
      <c r="D538" s="6"/>
      <c r="E538" s="6"/>
      <c r="F538" s="10"/>
      <c r="G538" s="10"/>
      <c r="H538" s="10"/>
      <c r="I538" s="6"/>
      <c r="J538" s="81"/>
      <c r="K538" s="10"/>
      <c r="L538" s="53"/>
      <c r="M538" s="10"/>
      <c r="N538" s="10"/>
      <c r="O538" s="6"/>
      <c r="P538" s="10"/>
      <c r="Q538" s="10"/>
      <c r="R538" s="10"/>
      <c r="S538" s="6"/>
      <c r="T538" s="6"/>
      <c r="U538" s="10"/>
      <c r="V538" s="53"/>
      <c r="W538" s="10"/>
      <c r="X538" s="10"/>
      <c r="Y538" s="50">
        <v>67.652463656447992</v>
      </c>
      <c r="Z538" s="13">
        <f t="shared" si="29"/>
        <v>60</v>
      </c>
      <c r="AA538" s="6">
        <v>0.12471999999602801</v>
      </c>
      <c r="AB538" s="50">
        <v>52.550501870592001</v>
      </c>
      <c r="AC538" s="10">
        <f t="shared" si="30"/>
        <v>0.72259499999683796</v>
      </c>
      <c r="AD538" s="10">
        <f t="array" ref="AD538">STDEVP(IF(($Y$4:$Y$2230=AB538),$AA$4:$AA$2230,""))</f>
        <v>4.5000000001891749E-2</v>
      </c>
      <c r="AE538" s="10">
        <f t="array" ref="AE538">MEDIAN(IF($Y$4:$Y$2230=AB538,$AA$4:$AA$2230,""))</f>
        <v>0.72259499999683796</v>
      </c>
      <c r="AF538" s="6"/>
      <c r="AG538" s="6"/>
      <c r="AH538" s="10"/>
      <c r="AI538" s="53"/>
      <c r="AJ538" s="10"/>
      <c r="AK538" s="10"/>
    </row>
    <row r="539" spans="1:37" x14ac:dyDescent="0.15">
      <c r="A539" s="50"/>
      <c r="B539" s="13"/>
      <c r="C539" s="6"/>
      <c r="D539" s="6"/>
      <c r="E539" s="6"/>
      <c r="F539" s="10"/>
      <c r="G539" s="10"/>
      <c r="H539" s="10"/>
      <c r="I539" s="6"/>
      <c r="J539" s="81"/>
      <c r="K539" s="10"/>
      <c r="L539" s="53"/>
      <c r="M539" s="10"/>
      <c r="N539" s="10"/>
      <c r="O539" s="6"/>
      <c r="P539" s="10"/>
      <c r="Q539" s="10"/>
      <c r="R539" s="10"/>
      <c r="S539" s="6"/>
      <c r="T539" s="6"/>
      <c r="U539" s="10"/>
      <c r="V539" s="53"/>
      <c r="W539" s="10"/>
      <c r="X539" s="10"/>
      <c r="Y539" s="50">
        <v>67.652463656447992</v>
      </c>
      <c r="Z539" s="13">
        <f t="shared" si="29"/>
        <v>60</v>
      </c>
      <c r="AA539" s="6">
        <v>0.12717500000027715</v>
      </c>
      <c r="AB539" s="50">
        <v>52.586544738815995</v>
      </c>
      <c r="AC539" s="10">
        <f t="shared" si="30"/>
        <v>0.31854999999410749</v>
      </c>
      <c r="AD539" s="10">
        <f t="array" ref="AD539">STDEVP(IF(($Y$4:$Y$2230=AB539),$AA$4:$AA$2230,""))</f>
        <v>0.16839999999990771</v>
      </c>
      <c r="AE539" s="10">
        <f t="array" ref="AE539">MEDIAN(IF($Y$4:$Y$2230=AB539,$AA$4:$AA$2230,""))</f>
        <v>0.31854999999410749</v>
      </c>
      <c r="AF539" s="6"/>
      <c r="AG539" s="6"/>
      <c r="AH539" s="10"/>
      <c r="AI539" s="53"/>
      <c r="AJ539" s="10"/>
      <c r="AK539" s="10"/>
    </row>
    <row r="540" spans="1:37" x14ac:dyDescent="0.15">
      <c r="A540" s="50"/>
      <c r="B540" s="13"/>
      <c r="C540" s="6"/>
      <c r="D540" s="6"/>
      <c r="E540" s="6"/>
      <c r="F540" s="10"/>
      <c r="G540" s="10"/>
      <c r="H540" s="10"/>
      <c r="I540" s="6"/>
      <c r="J540" s="81"/>
      <c r="K540" s="10"/>
      <c r="L540" s="53"/>
      <c r="M540" s="10"/>
      <c r="N540" s="10"/>
      <c r="O540" s="6"/>
      <c r="P540" s="10"/>
      <c r="Q540" s="10"/>
      <c r="R540" s="10"/>
      <c r="S540" s="6"/>
      <c r="T540" s="6"/>
      <c r="U540" s="10"/>
      <c r="V540" s="53"/>
      <c r="W540" s="10"/>
      <c r="X540" s="10"/>
      <c r="Y540" s="50">
        <v>65.525934431232002</v>
      </c>
      <c r="Z540" s="13">
        <f t="shared" si="29"/>
        <v>60</v>
      </c>
      <c r="AA540" s="6">
        <v>0.22262999999800703</v>
      </c>
      <c r="AB540" s="50">
        <v>52.658630475263998</v>
      </c>
      <c r="AC540" s="10">
        <f t="shared" si="30"/>
        <v>0.42109833332943486</v>
      </c>
      <c r="AD540" s="10">
        <f t="array" ref="AD540">STDEVP(IF(($Y$4:$Y$2230=AB540),$AA$4:$AA$2230,""))</f>
        <v>0.17305523021545868</v>
      </c>
      <c r="AE540" s="10">
        <f t="array" ref="AE540">MEDIAN(IF($Y$4:$Y$2230=AB540,$AA$4:$AA$2230,""))</f>
        <v>0.40849999999658326</v>
      </c>
      <c r="AF540" s="6"/>
      <c r="AG540" s="6"/>
      <c r="AH540" s="10"/>
      <c r="AI540" s="53"/>
      <c r="AJ540" s="10"/>
      <c r="AK540" s="10"/>
    </row>
    <row r="541" spans="1:37" x14ac:dyDescent="0.15">
      <c r="A541" s="50"/>
      <c r="B541" s="13"/>
      <c r="C541" s="6"/>
      <c r="D541" s="6"/>
      <c r="E541" s="6"/>
      <c r="F541" s="10"/>
      <c r="G541" s="10"/>
      <c r="H541" s="10"/>
      <c r="I541" s="6"/>
      <c r="J541" s="81"/>
      <c r="K541" s="10"/>
      <c r="L541" s="53"/>
      <c r="M541" s="10"/>
      <c r="N541" s="10"/>
      <c r="O541" s="6"/>
      <c r="P541" s="10"/>
      <c r="Q541" s="10"/>
      <c r="R541" s="10"/>
      <c r="S541" s="6"/>
      <c r="T541" s="6"/>
      <c r="U541" s="10"/>
      <c r="V541" s="53"/>
      <c r="W541" s="10"/>
      <c r="X541" s="10"/>
      <c r="Y541" s="50">
        <v>61.525176058367997</v>
      </c>
      <c r="Z541" s="13">
        <f t="shared" si="29"/>
        <v>60</v>
      </c>
      <c r="AA541" s="6">
        <v>0.14008499999585333</v>
      </c>
      <c r="AB541" s="50">
        <v>52.730716211712</v>
      </c>
      <c r="AC541" s="10">
        <f t="shared" si="30"/>
        <v>0.65408999999516526</v>
      </c>
      <c r="AD541" s="10">
        <f t="array" ref="AD541">STDEVP(IF(($Y$4:$Y$2230=AB541),$AA$4:$AA$2230,""))</f>
        <v>0</v>
      </c>
      <c r="AE541" s="10">
        <f t="array" ref="AE541">MEDIAN(IF($Y$4:$Y$2230=AB541,$AA$4:$AA$2230,""))</f>
        <v>0.65408999999516526</v>
      </c>
      <c r="AF541" s="6"/>
      <c r="AG541" s="6"/>
      <c r="AH541" s="10"/>
      <c r="AI541" s="53"/>
      <c r="AJ541" s="10"/>
      <c r="AK541" s="10"/>
    </row>
    <row r="542" spans="1:37" x14ac:dyDescent="0.15">
      <c r="A542" s="50"/>
      <c r="B542" s="13"/>
      <c r="C542" s="6"/>
      <c r="D542" s="6"/>
      <c r="E542" s="6"/>
      <c r="F542" s="10"/>
      <c r="G542" s="10"/>
      <c r="H542" s="10"/>
      <c r="I542" s="6"/>
      <c r="J542" s="81"/>
      <c r="K542" s="10"/>
      <c r="L542" s="53"/>
      <c r="M542" s="10"/>
      <c r="N542" s="10"/>
      <c r="O542" s="6"/>
      <c r="P542" s="10"/>
      <c r="Q542" s="10"/>
      <c r="R542" s="10"/>
      <c r="S542" s="6"/>
      <c r="T542" s="6"/>
      <c r="U542" s="10"/>
      <c r="V542" s="53"/>
      <c r="W542" s="10"/>
      <c r="X542" s="10"/>
      <c r="Y542" s="50">
        <v>61.525176058367997</v>
      </c>
      <c r="Z542" s="13">
        <f t="shared" si="29"/>
        <v>60</v>
      </c>
      <c r="AA542" s="6">
        <v>0.22508499999498022</v>
      </c>
      <c r="AB542" s="50">
        <v>52.766759079936001</v>
      </c>
      <c r="AC542" s="10">
        <f t="shared" si="30"/>
        <v>0.53489999999435067</v>
      </c>
      <c r="AD542" s="10">
        <f t="array" ref="AD542">STDEVP(IF(($Y$4:$Y$2230=AB542),$AA$4:$AA$2230,""))</f>
        <v>0</v>
      </c>
      <c r="AE542" s="10">
        <f t="array" ref="AE542">MEDIAN(IF($Y$4:$Y$2230=AB542,$AA$4:$AA$2230,""))</f>
        <v>0.53489999999435067</v>
      </c>
      <c r="AF542" s="6"/>
      <c r="AG542" s="6"/>
      <c r="AH542" s="10"/>
      <c r="AI542" s="53"/>
      <c r="AJ542" s="10"/>
      <c r="AK542" s="10"/>
    </row>
    <row r="543" spans="1:37" x14ac:dyDescent="0.15">
      <c r="A543" s="50"/>
      <c r="B543" s="13"/>
      <c r="C543" s="6"/>
      <c r="D543" s="6"/>
      <c r="E543" s="6"/>
      <c r="F543" s="10"/>
      <c r="G543" s="10"/>
      <c r="H543" s="10"/>
      <c r="I543" s="6"/>
      <c r="J543" s="81"/>
      <c r="K543" s="10"/>
      <c r="L543" s="53"/>
      <c r="M543" s="10"/>
      <c r="N543" s="10"/>
      <c r="O543" s="6"/>
      <c r="P543" s="10"/>
      <c r="Q543" s="10"/>
      <c r="R543" s="10"/>
      <c r="S543" s="6"/>
      <c r="T543" s="6"/>
      <c r="U543" s="10"/>
      <c r="V543" s="53"/>
      <c r="W543" s="10"/>
      <c r="X543" s="10"/>
      <c r="Y543" s="50">
        <v>55.109545514495998</v>
      </c>
      <c r="Z543" s="13">
        <f t="shared" si="29"/>
        <v>50</v>
      </c>
      <c r="AA543" s="6">
        <v>0.23753999999399067</v>
      </c>
      <c r="AB543" s="50">
        <v>52.802801948159996</v>
      </c>
      <c r="AC543" s="10">
        <f t="shared" si="30"/>
        <v>2.077999999903124E-2</v>
      </c>
      <c r="AD543" s="10">
        <f t="array" ref="AD543">STDEVP(IF(($Y$4:$Y$2230=AB543),$AA$4:$AA$2230,""))</f>
        <v>0</v>
      </c>
      <c r="AE543" s="10">
        <f t="array" ref="AE543">MEDIAN(IF($Y$4:$Y$2230=AB543,$AA$4:$AA$2230,""))</f>
        <v>2.077999999903124E-2</v>
      </c>
      <c r="AF543" s="6"/>
      <c r="AG543" s="6"/>
      <c r="AH543" s="10"/>
      <c r="AI543" s="53"/>
      <c r="AJ543" s="10"/>
      <c r="AK543" s="10"/>
    </row>
    <row r="544" spans="1:37" x14ac:dyDescent="0.15">
      <c r="A544" s="50"/>
      <c r="B544" s="13"/>
      <c r="C544" s="6"/>
      <c r="D544" s="6"/>
      <c r="E544" s="6"/>
      <c r="F544" s="10"/>
      <c r="G544" s="10"/>
      <c r="H544" s="10"/>
      <c r="I544" s="6"/>
      <c r="J544" s="81"/>
      <c r="K544" s="10"/>
      <c r="L544" s="53"/>
      <c r="M544" s="10"/>
      <c r="N544" s="10"/>
      <c r="O544" s="6"/>
      <c r="P544" s="10"/>
      <c r="Q544" s="10"/>
      <c r="R544" s="10"/>
      <c r="S544" s="6"/>
      <c r="T544" s="6"/>
      <c r="U544" s="10"/>
      <c r="V544" s="53"/>
      <c r="W544" s="10"/>
      <c r="X544" s="10"/>
      <c r="Y544" s="50">
        <v>49.450815203327998</v>
      </c>
      <c r="Z544" s="13">
        <f t="shared" si="29"/>
        <v>40</v>
      </c>
      <c r="AA544" s="6">
        <v>0.24699499999602792</v>
      </c>
      <c r="AB544" s="50">
        <v>52.838844816383997</v>
      </c>
      <c r="AC544" s="10">
        <f t="shared" si="30"/>
        <v>0.6362799999981652</v>
      </c>
      <c r="AD544" s="10">
        <f t="array" ref="AD544">STDEVP(IF(($Y$4:$Y$2230=AB544),$AA$4:$AA$2230,""))</f>
        <v>0.33048999999972356</v>
      </c>
      <c r="AE544" s="10">
        <f t="array" ref="AE544">MEDIAN(IF($Y$4:$Y$2230=AB544,$AA$4:$AA$2230,""))</f>
        <v>0.6362799999981652</v>
      </c>
      <c r="AF544" s="6"/>
      <c r="AG544" s="6"/>
      <c r="AH544" s="10"/>
      <c r="AI544" s="53"/>
      <c r="AJ544" s="10"/>
      <c r="AK544" s="10"/>
    </row>
    <row r="545" spans="1:37" x14ac:dyDescent="0.15">
      <c r="A545" s="50"/>
      <c r="B545" s="13"/>
      <c r="C545" s="6"/>
      <c r="D545" s="6"/>
      <c r="E545" s="6"/>
      <c r="F545" s="10"/>
      <c r="G545" s="10"/>
      <c r="H545" s="10"/>
      <c r="I545" s="6"/>
      <c r="J545" s="81"/>
      <c r="K545" s="10"/>
      <c r="L545" s="53"/>
      <c r="M545" s="10"/>
      <c r="N545" s="10"/>
      <c r="O545" s="6"/>
      <c r="P545" s="10"/>
      <c r="Q545" s="10"/>
      <c r="R545" s="10"/>
      <c r="S545" s="6"/>
      <c r="T545" s="6"/>
      <c r="U545" s="10"/>
      <c r="V545" s="53"/>
      <c r="W545" s="10"/>
      <c r="X545" s="10"/>
      <c r="Y545" s="50">
        <v>41.701598535168003</v>
      </c>
      <c r="Z545" s="13">
        <f t="shared" si="29"/>
        <v>40</v>
      </c>
      <c r="AA545" s="6">
        <v>0.23644999999399063</v>
      </c>
      <c r="AB545" s="50">
        <v>52.910930552831999</v>
      </c>
      <c r="AC545" s="10">
        <f t="shared" si="30"/>
        <v>0.327882499998701</v>
      </c>
      <c r="AD545" s="10">
        <f t="array" ref="AD545">STDEVP(IF(($Y$4:$Y$2230=AB545),$AA$4:$AA$2230,""))</f>
        <v>0.11814750000062918</v>
      </c>
      <c r="AE545" s="10">
        <f t="array" ref="AE545">MEDIAN(IF($Y$4:$Y$2230=AB545,$AA$4:$AA$2230,""))</f>
        <v>0.327882499998701</v>
      </c>
      <c r="AF545" s="6"/>
      <c r="AG545" s="6"/>
      <c r="AH545" s="10"/>
      <c r="AI545" s="53"/>
      <c r="AJ545" s="10"/>
      <c r="AK545" s="10"/>
    </row>
    <row r="546" spans="1:37" x14ac:dyDescent="0.15">
      <c r="A546" s="50"/>
      <c r="B546" s="13"/>
      <c r="C546" s="6"/>
      <c r="D546" s="6"/>
      <c r="E546" s="6"/>
      <c r="F546" s="10"/>
      <c r="G546" s="10"/>
      <c r="H546" s="10"/>
      <c r="I546" s="6"/>
      <c r="J546" s="81"/>
      <c r="K546" s="10"/>
      <c r="L546" s="53"/>
      <c r="M546" s="10"/>
      <c r="N546" s="10"/>
      <c r="O546" s="6"/>
      <c r="P546" s="10"/>
      <c r="Q546" s="10"/>
      <c r="R546" s="10"/>
      <c r="S546" s="6"/>
      <c r="T546" s="6"/>
      <c r="U546" s="10"/>
      <c r="V546" s="53"/>
      <c r="W546" s="10"/>
      <c r="X546" s="10"/>
      <c r="Y546" s="50">
        <v>33.591953184768002</v>
      </c>
      <c r="Z546" s="13">
        <f t="shared" si="29"/>
        <v>30</v>
      </c>
      <c r="AA546" s="6">
        <v>0.23290499999701741</v>
      </c>
      <c r="AB546" s="50">
        <v>52.983016289279995</v>
      </c>
      <c r="AC546" s="10">
        <f t="shared" si="30"/>
        <v>0.53890499999561592</v>
      </c>
      <c r="AD546" s="10">
        <f t="array" ref="AD546">STDEVP(IF(($Y$4:$Y$2230=AB546),$AA$4:$AA$2230,""))</f>
        <v>4.2499999999563443E-2</v>
      </c>
      <c r="AE546" s="10">
        <f t="array" ref="AE546">MEDIAN(IF($Y$4:$Y$2230=AB546,$AA$4:$AA$2230,""))</f>
        <v>0.53890499999561592</v>
      </c>
      <c r="AF546" s="6"/>
      <c r="AG546" s="6"/>
      <c r="AH546" s="10"/>
      <c r="AI546" s="53"/>
      <c r="AJ546" s="10"/>
      <c r="AK546" s="10"/>
    </row>
    <row r="547" spans="1:37" x14ac:dyDescent="0.15">
      <c r="A547" s="50"/>
      <c r="B547" s="13"/>
      <c r="C547" s="6"/>
      <c r="D547" s="6"/>
      <c r="E547" s="6"/>
      <c r="F547" s="10"/>
      <c r="G547" s="10"/>
      <c r="H547" s="10"/>
      <c r="I547" s="6"/>
      <c r="J547" s="81"/>
      <c r="K547" s="10"/>
      <c r="L547" s="53"/>
      <c r="M547" s="10"/>
      <c r="N547" s="10"/>
      <c r="O547" s="6"/>
      <c r="P547" s="10"/>
      <c r="Q547" s="10"/>
      <c r="R547" s="10"/>
      <c r="S547" s="6"/>
      <c r="T547" s="6"/>
      <c r="U547" s="10"/>
      <c r="V547" s="53"/>
      <c r="W547" s="10"/>
      <c r="X547" s="10"/>
      <c r="Y547" s="50">
        <v>33.591953184768002</v>
      </c>
      <c r="Z547" s="13">
        <f t="shared" si="29"/>
        <v>30</v>
      </c>
      <c r="AA547" s="6">
        <v>0.24335999999562041</v>
      </c>
      <c r="AB547" s="50">
        <v>53.091144893952006</v>
      </c>
      <c r="AC547" s="10">
        <f t="shared" si="30"/>
        <v>0.58167999999942843</v>
      </c>
      <c r="AD547" s="10">
        <f t="array" ref="AD547">STDEVP(IF(($Y$4:$Y$2230=AB547),$AA$4:$AA$2230,""))</f>
        <v>0</v>
      </c>
      <c r="AE547" s="10">
        <f t="array" ref="AE547">MEDIAN(IF($Y$4:$Y$2230=AB547,$AA$4:$AA$2230,""))</f>
        <v>0.58167999999942843</v>
      </c>
      <c r="AF547" s="6"/>
      <c r="AG547" s="6"/>
      <c r="AH547" s="10"/>
      <c r="AI547" s="53"/>
      <c r="AJ547" s="10"/>
      <c r="AK547" s="10"/>
    </row>
    <row r="548" spans="1:37" x14ac:dyDescent="0.15">
      <c r="A548" s="50"/>
      <c r="B548" s="13"/>
      <c r="C548" s="6"/>
      <c r="D548" s="6"/>
      <c r="E548" s="6"/>
      <c r="F548" s="10"/>
      <c r="G548" s="10"/>
      <c r="H548" s="10"/>
      <c r="I548" s="6"/>
      <c r="J548" s="81"/>
      <c r="K548" s="10"/>
      <c r="L548" s="53"/>
      <c r="M548" s="10"/>
      <c r="N548" s="10"/>
      <c r="O548" s="6"/>
      <c r="P548" s="10"/>
      <c r="Q548" s="10"/>
      <c r="R548" s="10"/>
      <c r="S548" s="6"/>
      <c r="T548" s="6"/>
      <c r="U548" s="10"/>
      <c r="V548" s="53"/>
      <c r="W548" s="10"/>
      <c r="X548" s="10"/>
      <c r="Y548" s="50">
        <v>22.346578298880001</v>
      </c>
      <c r="Z548" s="13">
        <f t="shared" si="29"/>
        <v>20</v>
      </c>
      <c r="AA548" s="6">
        <v>0.23227000000085907</v>
      </c>
      <c r="AB548" s="50">
        <v>53.127187762175993</v>
      </c>
      <c r="AC548" s="10">
        <f t="shared" si="30"/>
        <v>0.45211166666292812</v>
      </c>
      <c r="AD548" s="10">
        <f t="array" ref="AD548">STDEVP(IF(($Y$4:$Y$2230=AB548),$AA$4:$AA$2230,""))</f>
        <v>0.19467753411391578</v>
      </c>
      <c r="AE548" s="10">
        <f t="array" ref="AE548">MEDIAN(IF($Y$4:$Y$2230=AB548,$AA$4:$AA$2230,""))</f>
        <v>0.32703499999926122</v>
      </c>
      <c r="AF548" s="6"/>
      <c r="AG548" s="6"/>
      <c r="AH548" s="10"/>
      <c r="AI548" s="53"/>
      <c r="AJ548" s="10"/>
      <c r="AK548" s="10"/>
    </row>
    <row r="549" spans="1:37" x14ac:dyDescent="0.15">
      <c r="A549" s="50"/>
      <c r="B549" s="13"/>
      <c r="C549" s="6"/>
      <c r="D549" s="6"/>
      <c r="E549" s="6"/>
      <c r="F549" s="10"/>
      <c r="G549" s="10"/>
      <c r="H549" s="10"/>
      <c r="I549" s="6"/>
      <c r="J549" s="81"/>
      <c r="K549" s="10"/>
      <c r="L549" s="53"/>
      <c r="M549" s="10"/>
      <c r="N549" s="10"/>
      <c r="O549" s="6"/>
      <c r="P549" s="10"/>
      <c r="Q549" s="10"/>
      <c r="R549" s="10"/>
      <c r="S549" s="6"/>
      <c r="T549" s="6"/>
      <c r="U549" s="10"/>
      <c r="V549" s="53"/>
      <c r="W549" s="10"/>
      <c r="X549" s="10"/>
      <c r="Y549" s="50">
        <v>22.346578298880001</v>
      </c>
      <c r="Z549" s="13">
        <f t="shared" si="29"/>
        <v>20</v>
      </c>
      <c r="AA549" s="6">
        <v>0.23072499999701734</v>
      </c>
      <c r="AB549" s="50">
        <v>53.199273498623995</v>
      </c>
      <c r="AC549" s="10">
        <f t="shared" si="30"/>
        <v>9.5342499997063901E-2</v>
      </c>
      <c r="AD549" s="10">
        <f t="array" ref="AD549">STDEVP(IF(($Y$4:$Y$2230=AB549),$AA$4:$AA$2230,""))</f>
        <v>3.626250000074472E-2</v>
      </c>
      <c r="AE549" s="10">
        <f t="array" ref="AE549">MEDIAN(IF($Y$4:$Y$2230=AB549,$AA$4:$AA$2230,""))</f>
        <v>9.5342499997063901E-2</v>
      </c>
      <c r="AF549" s="6"/>
      <c r="AG549" s="6"/>
      <c r="AH549" s="10"/>
      <c r="AI549" s="53"/>
      <c r="AJ549" s="10"/>
      <c r="AK549" s="10"/>
    </row>
    <row r="550" spans="1:37" x14ac:dyDescent="0.15">
      <c r="A550" s="50"/>
      <c r="B550" s="13"/>
      <c r="C550" s="6"/>
      <c r="D550" s="6"/>
      <c r="E550" s="6"/>
      <c r="F550" s="10"/>
      <c r="G550" s="10"/>
      <c r="H550" s="10"/>
      <c r="I550" s="6"/>
      <c r="J550" s="81"/>
      <c r="K550" s="10"/>
      <c r="L550" s="53"/>
      <c r="M550" s="10"/>
      <c r="N550" s="10"/>
      <c r="O550" s="6"/>
      <c r="P550" s="10"/>
      <c r="Q550" s="10"/>
      <c r="R550" s="10"/>
      <c r="S550" s="6"/>
      <c r="T550" s="6"/>
      <c r="U550" s="10"/>
      <c r="V550" s="53"/>
      <c r="W550" s="10"/>
      <c r="X550" s="10"/>
      <c r="Y550" s="50">
        <v>5.5506017064959998</v>
      </c>
      <c r="Z550" s="13">
        <v>1</v>
      </c>
      <c r="AA550" s="6">
        <v>0.24217999999946205</v>
      </c>
      <c r="AB550" s="50">
        <v>53.235316366847997</v>
      </c>
      <c r="AC550" s="10">
        <f t="shared" si="30"/>
        <v>0.57775999999484107</v>
      </c>
      <c r="AD550" s="10">
        <f t="array" ref="AD550">STDEVP(IF(($Y$4:$Y$2230=AB550),$AA$4:$AA$2230,""))</f>
        <v>0</v>
      </c>
      <c r="AE550" s="10">
        <f t="array" ref="AE550">MEDIAN(IF($Y$4:$Y$2230=AB550,$AA$4:$AA$2230,""))</f>
        <v>0.57775999999484107</v>
      </c>
      <c r="AF550" s="6"/>
      <c r="AG550" s="6"/>
      <c r="AH550" s="10"/>
      <c r="AI550" s="53"/>
      <c r="AJ550" s="10"/>
      <c r="AK550" s="10"/>
    </row>
    <row r="551" spans="1:37" x14ac:dyDescent="0.15">
      <c r="A551" s="50"/>
      <c r="B551" s="13"/>
      <c r="C551" s="6"/>
      <c r="D551" s="6"/>
      <c r="E551" s="6"/>
      <c r="F551" s="10"/>
      <c r="G551" s="10"/>
      <c r="H551" s="10"/>
      <c r="I551" s="6"/>
      <c r="J551" s="81"/>
      <c r="K551" s="10"/>
      <c r="L551" s="53"/>
      <c r="M551" s="10"/>
      <c r="N551" s="10"/>
      <c r="O551" s="6"/>
      <c r="P551" s="10"/>
      <c r="Q551" s="10"/>
      <c r="R551" s="10"/>
      <c r="S551" s="6"/>
      <c r="T551" s="6"/>
      <c r="U551" s="10"/>
      <c r="V551" s="53"/>
      <c r="W551" s="10"/>
      <c r="X551" s="10"/>
      <c r="Y551" s="50">
        <v>5.5506017064959998</v>
      </c>
      <c r="Z551" s="13">
        <v>1</v>
      </c>
      <c r="AA551" s="6">
        <v>0.24263499999602778</v>
      </c>
      <c r="AB551" s="50">
        <v>53.307402103295999</v>
      </c>
      <c r="AC551" s="10">
        <f t="shared" si="30"/>
        <v>0.40095499999879514</v>
      </c>
      <c r="AD551" s="10">
        <f t="array" ref="AD551">STDEVP(IF(($Y$4:$Y$2230=AB551),$AA$4:$AA$2230,""))</f>
        <v>0</v>
      </c>
      <c r="AE551" s="10">
        <f t="array" ref="AE551">MEDIAN(IF($Y$4:$Y$2230=AB551,$AA$4:$AA$2230,""))</f>
        <v>0.40095499999879514</v>
      </c>
      <c r="AF551" s="6"/>
      <c r="AG551" s="6"/>
      <c r="AH551" s="10"/>
      <c r="AI551" s="53"/>
      <c r="AJ551" s="10"/>
      <c r="AK551" s="10"/>
    </row>
    <row r="552" spans="1:37" x14ac:dyDescent="0.15">
      <c r="A552" s="50"/>
      <c r="B552" s="13"/>
      <c r="C552" s="6"/>
      <c r="D552" s="6"/>
      <c r="E552" s="6"/>
      <c r="F552" s="10"/>
      <c r="G552" s="10"/>
      <c r="H552" s="10"/>
      <c r="I552" s="6"/>
      <c r="J552" s="81"/>
      <c r="K552" s="10"/>
      <c r="L552" s="53"/>
      <c r="M552" s="10"/>
      <c r="N552" s="10"/>
      <c r="O552" s="6"/>
      <c r="P552" s="10"/>
      <c r="Q552" s="10"/>
      <c r="R552" s="10"/>
      <c r="S552" s="6"/>
      <c r="T552" s="6"/>
      <c r="U552" s="10"/>
      <c r="V552" s="53"/>
      <c r="W552" s="10"/>
      <c r="X552" s="10"/>
      <c r="Y552" s="50">
        <v>5.5506017064959998</v>
      </c>
      <c r="Z552" s="13">
        <v>1</v>
      </c>
      <c r="AA552" s="6">
        <v>0.22908999999701729</v>
      </c>
      <c r="AB552" s="50">
        <v>53.34344497152</v>
      </c>
      <c r="AC552" s="10">
        <f t="shared" si="30"/>
        <v>0.31589666666471744</v>
      </c>
      <c r="AD552" s="10">
        <f t="array" ref="AD552">STDEVP(IF(($Y$4:$Y$2230=AB552),$AA$4:$AA$2230,""))</f>
        <v>0.15325630027158291</v>
      </c>
      <c r="AE552" s="10">
        <f t="array" ref="AE552">MEDIAN(IF($Y$4:$Y$2230=AB552,$AA$4:$AA$2230,""))</f>
        <v>0.2171849999984794</v>
      </c>
      <c r="AF552" s="6"/>
      <c r="AG552" s="6"/>
      <c r="AH552" s="10"/>
      <c r="AI552" s="53"/>
      <c r="AJ552" s="10"/>
      <c r="AK552" s="10"/>
    </row>
    <row r="553" spans="1:37" x14ac:dyDescent="0.15">
      <c r="A553" s="50"/>
      <c r="B553" s="13"/>
      <c r="C553" s="6"/>
      <c r="D553" s="6"/>
      <c r="E553" s="6"/>
      <c r="F553" s="10"/>
      <c r="G553" s="10"/>
      <c r="H553" s="10"/>
      <c r="I553" s="6"/>
      <c r="J553" s="81"/>
      <c r="K553" s="10"/>
      <c r="L553" s="53"/>
      <c r="M553" s="10"/>
      <c r="N553" s="10"/>
      <c r="O553" s="6"/>
      <c r="P553" s="10"/>
      <c r="Q553" s="10"/>
      <c r="R553" s="10"/>
      <c r="S553" s="6"/>
      <c r="T553" s="6"/>
      <c r="U553" s="10"/>
      <c r="V553" s="53"/>
      <c r="W553" s="10"/>
      <c r="X553" s="10"/>
      <c r="Y553" s="50">
        <v>5.5506017064959998</v>
      </c>
      <c r="Z553" s="13">
        <v>1</v>
      </c>
      <c r="AA553" s="6">
        <v>0.23154499999399047</v>
      </c>
      <c r="AB553" s="50">
        <v>53.379487839744002</v>
      </c>
      <c r="AC553" s="10">
        <f t="shared" si="30"/>
        <v>0.72526999999879349</v>
      </c>
      <c r="AD553" s="10">
        <f t="array" ref="AD553">STDEVP(IF(($Y$4:$Y$2230=AB553),$AA$4:$AA$2230,""))</f>
        <v>0.13904499999855038</v>
      </c>
      <c r="AE553" s="10">
        <f t="array" ref="AE553">MEDIAN(IF($Y$4:$Y$2230=AB553,$AA$4:$AA$2230,""))</f>
        <v>0.72526999999879349</v>
      </c>
      <c r="AF553" s="6"/>
      <c r="AG553" s="6"/>
      <c r="AH553" s="10"/>
      <c r="AI553" s="53"/>
      <c r="AJ553" s="10"/>
      <c r="AK553" s="10"/>
    </row>
    <row r="554" spans="1:37" x14ac:dyDescent="0.15">
      <c r="A554" s="50"/>
      <c r="B554" s="13"/>
      <c r="C554" s="6"/>
      <c r="D554" s="6"/>
      <c r="E554" s="6"/>
      <c r="F554" s="10"/>
      <c r="G554" s="10"/>
      <c r="H554" s="10"/>
      <c r="I554" s="6"/>
      <c r="J554" s="81"/>
      <c r="K554" s="10"/>
      <c r="L554" s="53"/>
      <c r="M554" s="10"/>
      <c r="N554" s="10"/>
      <c r="O554" s="6"/>
      <c r="P554" s="10"/>
      <c r="Q554" s="10"/>
      <c r="R554" s="10"/>
      <c r="S554" s="6"/>
      <c r="T554" s="6"/>
      <c r="U554" s="10"/>
      <c r="V554" s="53"/>
      <c r="W554" s="10"/>
      <c r="X554" s="10"/>
      <c r="Y554" s="50">
        <v>5.5506017064959998</v>
      </c>
      <c r="Z554" s="13">
        <v>1</v>
      </c>
      <c r="AA554" s="6">
        <v>0.22945499999742469</v>
      </c>
      <c r="AB554" s="50">
        <v>53.415530707968003</v>
      </c>
      <c r="AC554" s="10">
        <f t="shared" si="30"/>
        <v>0.59885999999884643</v>
      </c>
      <c r="AD554" s="10">
        <f t="array" ref="AD554">STDEVP(IF(($Y$4:$Y$2230=AB554),$AA$4:$AA$2230,""))</f>
        <v>0</v>
      </c>
      <c r="AE554" s="10">
        <f t="array" ref="AE554">MEDIAN(IF($Y$4:$Y$2230=AB554,$AA$4:$AA$2230,""))</f>
        <v>0.59885999999884643</v>
      </c>
      <c r="AF554" s="6"/>
      <c r="AG554" s="6"/>
      <c r="AH554" s="10"/>
      <c r="AI554" s="53"/>
      <c r="AJ554" s="10"/>
      <c r="AK554" s="10"/>
    </row>
    <row r="555" spans="1:37" x14ac:dyDescent="0.15">
      <c r="A555" s="50"/>
      <c r="B555" s="13"/>
      <c r="C555" s="6"/>
      <c r="D555" s="6"/>
      <c r="E555" s="6"/>
      <c r="F555" s="10"/>
      <c r="G555" s="10"/>
      <c r="H555" s="10"/>
      <c r="I555" s="6"/>
      <c r="J555" s="81"/>
      <c r="K555" s="10"/>
      <c r="L555" s="53"/>
      <c r="M555" s="10"/>
      <c r="N555" s="10"/>
      <c r="O555" s="6"/>
      <c r="P555" s="10"/>
      <c r="Q555" s="10"/>
      <c r="R555" s="10"/>
      <c r="S555" s="6"/>
      <c r="T555" s="6"/>
      <c r="U555" s="10"/>
      <c r="V555" s="53"/>
      <c r="W555" s="10"/>
      <c r="X555" s="10"/>
      <c r="Y555" s="50">
        <v>5.5506017064959998</v>
      </c>
      <c r="Z555" s="13">
        <v>1</v>
      </c>
      <c r="AA555" s="6">
        <v>0.22736500000085891</v>
      </c>
      <c r="AB555" s="50">
        <v>53.451573576192004</v>
      </c>
      <c r="AC555" s="10">
        <f t="shared" si="30"/>
        <v>0.58677000000024337</v>
      </c>
      <c r="AD555" s="10">
        <f t="array" ref="AD555">STDEVP(IF(($Y$4:$Y$2230=AB555),$AA$4:$AA$2230,""))</f>
        <v>0</v>
      </c>
      <c r="AE555" s="10">
        <f t="array" ref="AE555">MEDIAN(IF($Y$4:$Y$2230=AB555,$AA$4:$AA$2230,""))</f>
        <v>0.58677000000024337</v>
      </c>
      <c r="AF555" s="6"/>
      <c r="AG555" s="6"/>
      <c r="AH555" s="10"/>
      <c r="AI555" s="53"/>
      <c r="AJ555" s="10"/>
      <c r="AK555" s="10"/>
    </row>
    <row r="556" spans="1:37" x14ac:dyDescent="0.15">
      <c r="A556" s="50"/>
      <c r="B556" s="13"/>
      <c r="C556" s="6"/>
      <c r="D556" s="6"/>
      <c r="E556" s="6"/>
      <c r="F556" s="10"/>
      <c r="G556" s="10"/>
      <c r="H556" s="10"/>
      <c r="I556" s="6"/>
      <c r="J556" s="81"/>
      <c r="K556" s="10"/>
      <c r="L556" s="53"/>
      <c r="M556" s="10"/>
      <c r="N556" s="10"/>
      <c r="O556" s="6"/>
      <c r="P556" s="10"/>
      <c r="Q556" s="10"/>
      <c r="R556" s="10"/>
      <c r="S556" s="6"/>
      <c r="T556" s="6"/>
      <c r="U556" s="10"/>
      <c r="V556" s="53"/>
      <c r="W556" s="10"/>
      <c r="X556" s="10"/>
      <c r="Y556" s="50">
        <v>5.5506017064959998</v>
      </c>
      <c r="Z556" s="13">
        <v>1</v>
      </c>
      <c r="AA556" s="6">
        <v>0.27481999999608586</v>
      </c>
      <c r="AB556" s="50">
        <v>53.559702180863994</v>
      </c>
      <c r="AC556" s="10">
        <f t="shared" si="30"/>
        <v>0.56718499999526029</v>
      </c>
      <c r="AD556" s="10">
        <f t="array" ref="AD556">STDEVP(IF(($Y$4:$Y$2230=AB556),$AA$4:$AA$2230,""))</f>
        <v>0</v>
      </c>
      <c r="AE556" s="10">
        <f t="array" ref="AE556">MEDIAN(IF($Y$4:$Y$2230=AB556,$AA$4:$AA$2230,""))</f>
        <v>0.56718499999526029</v>
      </c>
      <c r="AF556" s="6"/>
      <c r="AG556" s="6"/>
      <c r="AH556" s="10"/>
      <c r="AI556" s="53"/>
      <c r="AJ556" s="10"/>
      <c r="AK556" s="10"/>
    </row>
    <row r="557" spans="1:37" x14ac:dyDescent="0.15">
      <c r="A557" s="50"/>
      <c r="B557" s="13"/>
      <c r="C557" s="6"/>
      <c r="D557" s="6"/>
      <c r="E557" s="6"/>
      <c r="F557" s="10"/>
      <c r="G557" s="10"/>
      <c r="H557" s="10"/>
      <c r="I557" s="6"/>
      <c r="J557" s="81"/>
      <c r="K557" s="10"/>
      <c r="L557" s="53"/>
      <c r="M557" s="10"/>
      <c r="N557" s="10"/>
      <c r="O557" s="6"/>
      <c r="P557" s="10"/>
      <c r="Q557" s="10"/>
      <c r="R557" s="10"/>
      <c r="S557" s="6"/>
      <c r="T557" s="6"/>
      <c r="U557" s="10"/>
      <c r="V557" s="53"/>
      <c r="W557" s="10"/>
      <c r="X557" s="10"/>
      <c r="Y557" s="50">
        <v>5.5506017064959998</v>
      </c>
      <c r="Z557" s="13">
        <v>1</v>
      </c>
      <c r="AA557" s="6">
        <v>0.23127499999823953</v>
      </c>
      <c r="AB557" s="50">
        <v>53.595745049087995</v>
      </c>
      <c r="AC557" s="10">
        <f t="shared" si="30"/>
        <v>0.14605999999722652</v>
      </c>
      <c r="AD557" s="10">
        <f t="array" ref="AD557">STDEVP(IF(($Y$4:$Y$2230=AB557),$AA$4:$AA$2230,""))</f>
        <v>0</v>
      </c>
      <c r="AE557" s="10">
        <f t="array" ref="AE557">MEDIAN(IF($Y$4:$Y$2230=AB557,$AA$4:$AA$2230,""))</f>
        <v>0.14605999999722652</v>
      </c>
      <c r="AF557" s="6"/>
      <c r="AG557" s="6"/>
      <c r="AH557" s="10"/>
      <c r="AI557" s="53"/>
      <c r="AJ557" s="10"/>
      <c r="AK557" s="10"/>
    </row>
    <row r="558" spans="1:37" x14ac:dyDescent="0.15">
      <c r="A558" s="50"/>
      <c r="B558" s="13"/>
      <c r="C558" s="6"/>
      <c r="D558" s="6"/>
      <c r="E558" s="6"/>
      <c r="F558" s="10"/>
      <c r="G558" s="10"/>
      <c r="H558" s="10"/>
      <c r="I558" s="6"/>
      <c r="J558" s="81"/>
      <c r="K558" s="10"/>
      <c r="L558" s="53"/>
      <c r="M558" s="10"/>
      <c r="N558" s="10"/>
      <c r="O558" s="6"/>
      <c r="P558" s="10"/>
      <c r="Q558" s="10"/>
      <c r="R558" s="10"/>
      <c r="S558" s="6"/>
      <c r="T558" s="6"/>
      <c r="U558" s="10"/>
      <c r="V558" s="53"/>
      <c r="W558" s="10"/>
      <c r="X558" s="10"/>
      <c r="Y558" s="50">
        <v>5.5506017064959998</v>
      </c>
      <c r="Z558" s="13">
        <v>1</v>
      </c>
      <c r="AA558" s="6">
        <v>0.30327499999835594</v>
      </c>
      <c r="AB558" s="50">
        <v>53.631787917312003</v>
      </c>
      <c r="AC558" s="10">
        <f t="shared" si="30"/>
        <v>0.64163499999615481</v>
      </c>
      <c r="AD558" s="10">
        <f t="array" ref="AD558">STDEVP(IF(($Y$4:$Y$2230=AB558),$AA$4:$AA$2230,""))</f>
        <v>0</v>
      </c>
      <c r="AE558" s="10">
        <f t="array" ref="AE558">MEDIAN(IF($Y$4:$Y$2230=AB558,$AA$4:$AA$2230,""))</f>
        <v>0.64163499999615481</v>
      </c>
      <c r="AF558" s="6"/>
      <c r="AG558" s="6"/>
      <c r="AH558" s="10"/>
      <c r="AI558" s="53"/>
      <c r="AJ558" s="10"/>
      <c r="AK558" s="10"/>
    </row>
    <row r="559" spans="1:37" x14ac:dyDescent="0.15">
      <c r="A559" s="50"/>
      <c r="B559" s="13"/>
      <c r="C559" s="6"/>
      <c r="D559" s="6"/>
      <c r="E559" s="6"/>
      <c r="F559" s="10"/>
      <c r="G559" s="10"/>
      <c r="H559" s="10"/>
      <c r="I559" s="6"/>
      <c r="J559" s="81"/>
      <c r="K559" s="10"/>
      <c r="L559" s="53"/>
      <c r="M559" s="10"/>
      <c r="N559" s="10"/>
      <c r="O559" s="6"/>
      <c r="P559" s="10"/>
      <c r="Q559" s="10"/>
      <c r="R559" s="10"/>
      <c r="S559" s="6"/>
      <c r="T559" s="6"/>
      <c r="U559" s="10"/>
      <c r="V559" s="53"/>
      <c r="W559" s="10"/>
      <c r="X559" s="10"/>
      <c r="Y559" s="50">
        <v>5.5506017064959998</v>
      </c>
      <c r="Z559" s="13">
        <v>1</v>
      </c>
      <c r="AA559" s="6">
        <v>0.32172999999858876</v>
      </c>
      <c r="AB559" s="50">
        <v>53.812002258432003</v>
      </c>
      <c r="AC559" s="10">
        <f t="shared" si="30"/>
        <v>0.25198999999895522</v>
      </c>
      <c r="AD559" s="10">
        <f t="array" ref="AD559">STDEVP(IF(($Y$4:$Y$2230=AB559),$AA$4:$AA$2230,""))</f>
        <v>5.2164999999486331E-2</v>
      </c>
      <c r="AE559" s="10">
        <f t="array" ref="AE559">MEDIAN(IF($Y$4:$Y$2230=AB559,$AA$4:$AA$2230,""))</f>
        <v>0.25198999999895522</v>
      </c>
      <c r="AF559" s="6"/>
      <c r="AG559" s="6"/>
      <c r="AH559" s="10"/>
      <c r="AI559" s="53"/>
      <c r="AJ559" s="10"/>
      <c r="AK559" s="10"/>
    </row>
    <row r="560" spans="1:37" x14ac:dyDescent="0.15">
      <c r="A560" s="50"/>
      <c r="B560" s="13"/>
      <c r="C560" s="6"/>
      <c r="D560" s="6"/>
      <c r="E560" s="6"/>
      <c r="F560" s="10"/>
      <c r="G560" s="10"/>
      <c r="H560" s="10"/>
      <c r="I560" s="6"/>
      <c r="J560" s="81"/>
      <c r="K560" s="10"/>
      <c r="L560" s="53"/>
      <c r="M560" s="10"/>
      <c r="N560" s="10"/>
      <c r="O560" s="6"/>
      <c r="P560" s="10"/>
      <c r="Q560" s="10"/>
      <c r="R560" s="10"/>
      <c r="S560" s="6"/>
      <c r="T560" s="6"/>
      <c r="U560" s="10"/>
      <c r="V560" s="53"/>
      <c r="W560" s="10"/>
      <c r="X560" s="10"/>
      <c r="Y560" s="50">
        <v>5.5506017064959998</v>
      </c>
      <c r="Z560" s="13">
        <v>1</v>
      </c>
      <c r="AA560" s="6">
        <v>0.32118499999858874</v>
      </c>
      <c r="AB560" s="50">
        <v>53.884087994879998</v>
      </c>
      <c r="AC560" s="10">
        <f t="shared" si="30"/>
        <v>0.57721499999484105</v>
      </c>
      <c r="AD560" s="10">
        <f t="array" ref="AD560">STDEVP(IF(($Y$4:$Y$2230=AB560),$AA$4:$AA$2230,""))</f>
        <v>0</v>
      </c>
      <c r="AE560" s="10">
        <f t="array" ref="AE560">MEDIAN(IF($Y$4:$Y$2230=AB560,$AA$4:$AA$2230,""))</f>
        <v>0.57721499999484105</v>
      </c>
      <c r="AF560" s="6"/>
      <c r="AG560" s="6"/>
      <c r="AH560" s="10"/>
      <c r="AI560" s="53"/>
      <c r="AJ560" s="10"/>
      <c r="AK560" s="10"/>
    </row>
    <row r="561" spans="1:37" x14ac:dyDescent="0.15">
      <c r="A561" s="50"/>
      <c r="B561" s="13"/>
      <c r="C561" s="6"/>
      <c r="D561" s="6"/>
      <c r="E561" s="6"/>
      <c r="F561" s="10"/>
      <c r="G561" s="10"/>
      <c r="H561" s="10"/>
      <c r="I561" s="6"/>
      <c r="J561" s="81"/>
      <c r="K561" s="10"/>
      <c r="L561" s="53"/>
      <c r="M561" s="10"/>
      <c r="N561" s="10"/>
      <c r="O561" s="6"/>
      <c r="P561" s="10"/>
      <c r="Q561" s="10"/>
      <c r="R561" s="10"/>
      <c r="S561" s="6"/>
      <c r="T561" s="6"/>
      <c r="U561" s="10"/>
      <c r="V561" s="53"/>
      <c r="W561" s="10"/>
      <c r="X561" s="10"/>
      <c r="Y561" s="50">
        <v>22.454706903552001</v>
      </c>
      <c r="Z561" s="13">
        <f t="shared" si="29"/>
        <v>20</v>
      </c>
      <c r="AA561" s="6">
        <v>0.32263999999899617</v>
      </c>
      <c r="AB561" s="50">
        <v>54.064302335999997</v>
      </c>
      <c r="AC561" s="10">
        <f t="shared" si="30"/>
        <v>0.40058833333056404</v>
      </c>
      <c r="AD561" s="10">
        <f t="array" ref="AD561">STDEVP(IF(($Y$4:$Y$2230=AB561),$AA$4:$AA$2230,""))</f>
        <v>6.5398453135004725E-2</v>
      </c>
      <c r="AE561" s="10">
        <f t="array" ref="AE561">MEDIAN(IF($Y$4:$Y$2230=AB561,$AA$4:$AA$2230,""))</f>
        <v>0.40540999999617577</v>
      </c>
      <c r="AF561" s="6"/>
      <c r="AG561" s="6"/>
      <c r="AH561" s="10"/>
      <c r="AI561" s="53"/>
      <c r="AJ561" s="10"/>
      <c r="AK561" s="10"/>
    </row>
    <row r="562" spans="1:37" x14ac:dyDescent="0.15">
      <c r="A562" s="50"/>
      <c r="B562" s="13"/>
      <c r="C562" s="6"/>
      <c r="D562" s="6"/>
      <c r="E562" s="6"/>
      <c r="F562" s="10"/>
      <c r="G562" s="10"/>
      <c r="H562" s="10"/>
      <c r="I562" s="6"/>
      <c r="J562" s="81"/>
      <c r="K562" s="10"/>
      <c r="L562" s="53"/>
      <c r="M562" s="10"/>
      <c r="N562" s="10"/>
      <c r="O562" s="6"/>
      <c r="P562" s="10"/>
      <c r="Q562" s="10"/>
      <c r="R562" s="10"/>
      <c r="S562" s="6"/>
      <c r="T562" s="6"/>
      <c r="U562" s="10"/>
      <c r="V562" s="53"/>
      <c r="W562" s="10"/>
      <c r="X562" s="10"/>
      <c r="Y562" s="50">
        <v>22.454706903552001</v>
      </c>
      <c r="Z562" s="13">
        <f t="shared" si="29"/>
        <v>20</v>
      </c>
      <c r="AA562" s="6">
        <v>0.32109499999515445</v>
      </c>
      <c r="AB562" s="50">
        <v>54.100345204223999</v>
      </c>
      <c r="AC562" s="10">
        <f t="shared" si="30"/>
        <v>5.3679999993988758E-2</v>
      </c>
      <c r="AD562" s="10">
        <f t="array" ref="AD562">STDEVP(IF(($Y$4:$Y$2230=AB562),$AA$4:$AA$2230,""))</f>
        <v>0</v>
      </c>
      <c r="AE562" s="10">
        <f t="array" ref="AE562">MEDIAN(IF($Y$4:$Y$2230=AB562,$AA$4:$AA$2230,""))</f>
        <v>5.3679999993988758E-2</v>
      </c>
      <c r="AF562" s="6"/>
      <c r="AG562" s="6"/>
      <c r="AH562" s="10"/>
      <c r="AI562" s="53"/>
      <c r="AJ562" s="10"/>
      <c r="AK562" s="10"/>
    </row>
    <row r="563" spans="1:37" x14ac:dyDescent="0.15">
      <c r="A563" s="50"/>
      <c r="B563" s="13"/>
      <c r="C563" s="6"/>
      <c r="D563" s="6"/>
      <c r="E563" s="6"/>
      <c r="F563" s="10"/>
      <c r="G563" s="10"/>
      <c r="H563" s="10"/>
      <c r="I563" s="6"/>
      <c r="J563" s="81"/>
      <c r="K563" s="10"/>
      <c r="L563" s="53"/>
      <c r="M563" s="10"/>
      <c r="N563" s="10"/>
      <c r="O563" s="6"/>
      <c r="P563" s="10"/>
      <c r="Q563" s="10"/>
      <c r="R563" s="10"/>
      <c r="S563" s="6"/>
      <c r="T563" s="6"/>
      <c r="U563" s="10"/>
      <c r="V563" s="53"/>
      <c r="W563" s="10"/>
      <c r="X563" s="10"/>
      <c r="Y563" s="50">
        <v>31.321252486655997</v>
      </c>
      <c r="Z563" s="13">
        <f t="shared" si="29"/>
        <v>30</v>
      </c>
      <c r="AA563" s="6">
        <v>0.31954999999858869</v>
      </c>
      <c r="AB563" s="50">
        <v>54.136388072447993</v>
      </c>
      <c r="AC563" s="10">
        <f t="shared" si="30"/>
        <v>0.33613499999782337</v>
      </c>
      <c r="AD563" s="10">
        <f t="array" ref="AD563">STDEVP(IF(($Y$4:$Y$2230=AB563),$AA$4:$AA$2230,""))</f>
        <v>0.12585499999975153</v>
      </c>
      <c r="AE563" s="10">
        <f t="array" ref="AE563">MEDIAN(IF($Y$4:$Y$2230=AB563,$AA$4:$AA$2230,""))</f>
        <v>0.33613499999782337</v>
      </c>
      <c r="AF563" s="6"/>
      <c r="AG563" s="6"/>
      <c r="AH563" s="10"/>
      <c r="AI563" s="53"/>
      <c r="AJ563" s="10"/>
      <c r="AK563" s="10"/>
    </row>
    <row r="564" spans="1:37" x14ac:dyDescent="0.15">
      <c r="A564" s="50"/>
      <c r="B564" s="13"/>
      <c r="C564" s="6"/>
      <c r="D564" s="6"/>
      <c r="E564" s="6"/>
      <c r="F564" s="10"/>
      <c r="G564" s="10"/>
      <c r="H564" s="10"/>
      <c r="I564" s="6"/>
      <c r="J564" s="81"/>
      <c r="K564" s="10"/>
      <c r="L564" s="53"/>
      <c r="M564" s="10"/>
      <c r="N564" s="10"/>
      <c r="O564" s="6"/>
      <c r="P564" s="10"/>
      <c r="Q564" s="10"/>
      <c r="R564" s="10"/>
      <c r="S564" s="6"/>
      <c r="T564" s="6"/>
      <c r="U564" s="10"/>
      <c r="V564" s="53"/>
      <c r="W564" s="10"/>
      <c r="X564" s="10"/>
      <c r="Y564" s="50">
        <v>31.321252486655997</v>
      </c>
      <c r="Z564" s="13">
        <f t="shared" si="29"/>
        <v>30</v>
      </c>
      <c r="AA564" s="6">
        <v>0.33200499999759914</v>
      </c>
      <c r="AB564" s="50">
        <v>54.244516677119996</v>
      </c>
      <c r="AC564" s="10">
        <f t="shared" si="30"/>
        <v>0.45244999999747071</v>
      </c>
      <c r="AD564" s="10">
        <f t="array" ref="AD564">STDEVP(IF(($Y$4:$Y$2230=AB564),$AA$4:$AA$2230,""))</f>
        <v>0.3701550000002462</v>
      </c>
      <c r="AE564" s="10">
        <f t="array" ref="AE564">MEDIAN(IF($Y$4:$Y$2230=AB564,$AA$4:$AA$2230,""))</f>
        <v>0.45244999999747071</v>
      </c>
      <c r="AF564" s="6"/>
      <c r="AG564" s="6"/>
      <c r="AH564" s="10"/>
      <c r="AI564" s="53"/>
      <c r="AJ564" s="10"/>
      <c r="AK564" s="10"/>
    </row>
    <row r="565" spans="1:37" x14ac:dyDescent="0.15">
      <c r="A565" s="50"/>
      <c r="B565" s="13"/>
      <c r="C565" s="6"/>
      <c r="D565" s="6"/>
      <c r="E565" s="6"/>
      <c r="F565" s="10"/>
      <c r="G565" s="10"/>
      <c r="H565" s="10"/>
      <c r="I565" s="6"/>
      <c r="J565" s="81"/>
      <c r="K565" s="10"/>
      <c r="L565" s="53"/>
      <c r="M565" s="10"/>
      <c r="N565" s="10"/>
      <c r="O565" s="6"/>
      <c r="P565" s="10"/>
      <c r="Q565" s="10"/>
      <c r="R565" s="10"/>
      <c r="S565" s="6"/>
      <c r="T565" s="6"/>
      <c r="U565" s="10"/>
      <c r="V565" s="53"/>
      <c r="W565" s="10"/>
      <c r="X565" s="10"/>
      <c r="Y565" s="50">
        <v>39.394854968832</v>
      </c>
      <c r="Z565" s="13">
        <f t="shared" si="29"/>
        <v>30</v>
      </c>
      <c r="AA565" s="6">
        <v>0.31545999999433949</v>
      </c>
      <c r="AB565" s="50">
        <v>54.280559545343998</v>
      </c>
      <c r="AC565" s="10">
        <f t="shared" si="30"/>
        <v>0.31060999999622974</v>
      </c>
      <c r="AD565" s="10">
        <f t="array" ref="AD565">STDEVP(IF(($Y$4:$Y$2230=AB565),$AA$4:$AA$2230,""))</f>
        <v>0</v>
      </c>
      <c r="AE565" s="10">
        <f t="array" ref="AE565">MEDIAN(IF($Y$4:$Y$2230=AB565,$AA$4:$AA$2230,""))</f>
        <v>0.31060999999622974</v>
      </c>
      <c r="AF565" s="6"/>
      <c r="AG565" s="6"/>
      <c r="AH565" s="10"/>
      <c r="AI565" s="53"/>
      <c r="AJ565" s="10"/>
      <c r="AK565" s="10"/>
    </row>
    <row r="566" spans="1:37" x14ac:dyDescent="0.15">
      <c r="A566" s="50"/>
      <c r="B566" s="13"/>
      <c r="C566" s="6"/>
      <c r="D566" s="6"/>
      <c r="E566" s="6"/>
      <c r="F566" s="10"/>
      <c r="G566" s="10"/>
      <c r="H566" s="10"/>
      <c r="I566" s="6"/>
      <c r="J566" s="81"/>
      <c r="K566" s="10"/>
      <c r="L566" s="53"/>
      <c r="M566" s="10"/>
      <c r="N566" s="10"/>
      <c r="O566" s="6"/>
      <c r="P566" s="10"/>
      <c r="Q566" s="10"/>
      <c r="R566" s="10"/>
      <c r="S566" s="6"/>
      <c r="T566" s="6"/>
      <c r="U566" s="10"/>
      <c r="V566" s="53"/>
      <c r="W566" s="10"/>
      <c r="X566" s="10"/>
      <c r="Y566" s="50">
        <v>41.773684271615998</v>
      </c>
      <c r="Z566" s="13">
        <f t="shared" si="29"/>
        <v>40</v>
      </c>
      <c r="AA566" s="6">
        <v>0.3309149999975991</v>
      </c>
      <c r="AB566" s="50">
        <v>54.388688150016002</v>
      </c>
      <c r="AC566" s="10">
        <f t="shared" si="30"/>
        <v>0.21363999999423022</v>
      </c>
      <c r="AD566" s="10">
        <f t="array" ref="AD566">STDEVP(IF(($Y$4:$Y$2230=AB566),$AA$4:$AA$2230,""))</f>
        <v>0</v>
      </c>
      <c r="AE566" s="10">
        <f t="array" ref="AE566">MEDIAN(IF($Y$4:$Y$2230=AB566,$AA$4:$AA$2230,""))</f>
        <v>0.21363999999423022</v>
      </c>
      <c r="AF566" s="6"/>
      <c r="AG566" s="6"/>
      <c r="AH566" s="10"/>
      <c r="AI566" s="53"/>
      <c r="AJ566" s="10"/>
      <c r="AK566" s="10"/>
    </row>
    <row r="567" spans="1:37" x14ac:dyDescent="0.15">
      <c r="A567" s="50"/>
      <c r="B567" s="13"/>
      <c r="C567" s="6"/>
      <c r="D567" s="6"/>
      <c r="E567" s="6"/>
      <c r="F567" s="10"/>
      <c r="G567" s="10"/>
      <c r="H567" s="10"/>
      <c r="I567" s="6"/>
      <c r="J567" s="81"/>
      <c r="K567" s="10"/>
      <c r="L567" s="53"/>
      <c r="M567" s="10"/>
      <c r="N567" s="10"/>
      <c r="O567" s="6"/>
      <c r="P567" s="10"/>
      <c r="Q567" s="10"/>
      <c r="R567" s="10"/>
      <c r="S567" s="6"/>
      <c r="T567" s="6"/>
      <c r="U567" s="10"/>
      <c r="V567" s="53"/>
      <c r="W567" s="10"/>
      <c r="X567" s="10"/>
      <c r="Y567" s="50">
        <v>44.332727915519996</v>
      </c>
      <c r="Z567" s="13">
        <f t="shared" si="29"/>
        <v>40</v>
      </c>
      <c r="AA567" s="6">
        <v>0.31936999999899607</v>
      </c>
      <c r="AB567" s="50">
        <v>54.424731018240003</v>
      </c>
      <c r="AC567" s="10">
        <f t="shared" si="30"/>
        <v>0.7259649999953306</v>
      </c>
      <c r="AD567" s="10">
        <f t="array" ref="AD567">STDEVP(IF(($Y$4:$Y$2230=AB567),$AA$4:$AA$2230,""))</f>
        <v>0</v>
      </c>
      <c r="AE567" s="10">
        <f t="array" ref="AE567">MEDIAN(IF($Y$4:$Y$2230=AB567,$AA$4:$AA$2230,""))</f>
        <v>0.7259649999953306</v>
      </c>
      <c r="AF567" s="6"/>
      <c r="AG567" s="6"/>
      <c r="AH567" s="10"/>
      <c r="AI567" s="53"/>
      <c r="AJ567" s="10"/>
      <c r="AK567" s="10"/>
    </row>
    <row r="568" spans="1:37" x14ac:dyDescent="0.15">
      <c r="A568" s="50"/>
      <c r="B568" s="13"/>
      <c r="C568" s="6"/>
      <c r="D568" s="6"/>
      <c r="E568" s="6"/>
      <c r="F568" s="10"/>
      <c r="G568" s="10"/>
      <c r="H568" s="10"/>
      <c r="I568" s="6"/>
      <c r="J568" s="81"/>
      <c r="K568" s="10"/>
      <c r="L568" s="53"/>
      <c r="M568" s="10"/>
      <c r="N568" s="10"/>
      <c r="O568" s="6"/>
      <c r="P568" s="10"/>
      <c r="Q568" s="10"/>
      <c r="R568" s="10"/>
      <c r="S568" s="6"/>
      <c r="T568" s="6"/>
      <c r="U568" s="10"/>
      <c r="V568" s="53"/>
      <c r="W568" s="10"/>
      <c r="X568" s="10"/>
      <c r="Y568" s="50">
        <v>47.144071636991995</v>
      </c>
      <c r="Z568" s="13">
        <f t="shared" si="29"/>
        <v>40</v>
      </c>
      <c r="AA568" s="6">
        <v>0.32982499999759907</v>
      </c>
      <c r="AB568" s="50">
        <v>54.496816754687991</v>
      </c>
      <c r="AC568" s="10">
        <f t="shared" si="30"/>
        <v>0.15409499999612275</v>
      </c>
      <c r="AD568" s="10">
        <f t="array" ref="AD568">STDEVP(IF(($Y$4:$Y$2230=AB568),$AA$4:$AA$2230,""))</f>
        <v>0</v>
      </c>
      <c r="AE568" s="10">
        <f t="array" ref="AE568">MEDIAN(IF($Y$4:$Y$2230=AB568,$AA$4:$AA$2230,""))</f>
        <v>0.15409499999612275</v>
      </c>
      <c r="AF568" s="6"/>
      <c r="AG568" s="6"/>
      <c r="AH568" s="10"/>
      <c r="AI568" s="53"/>
      <c r="AJ568" s="10"/>
      <c r="AK568" s="10"/>
    </row>
    <row r="569" spans="1:37" x14ac:dyDescent="0.15">
      <c r="A569" s="50"/>
      <c r="B569" s="13"/>
      <c r="C569" s="6"/>
      <c r="D569" s="6"/>
      <c r="E569" s="6"/>
      <c r="F569" s="10"/>
      <c r="G569" s="10"/>
      <c r="H569" s="10"/>
      <c r="I569" s="6"/>
      <c r="J569" s="81"/>
      <c r="K569" s="10"/>
      <c r="L569" s="53"/>
      <c r="M569" s="10"/>
      <c r="N569" s="10"/>
      <c r="O569" s="6"/>
      <c r="P569" s="10"/>
      <c r="Q569" s="10"/>
      <c r="R569" s="10"/>
      <c r="S569" s="6"/>
      <c r="T569" s="6"/>
      <c r="U569" s="10"/>
      <c r="V569" s="53"/>
      <c r="W569" s="10"/>
      <c r="X569" s="10"/>
      <c r="Y569" s="50">
        <v>49.775201017344003</v>
      </c>
      <c r="Z569" s="13">
        <f t="shared" si="29"/>
        <v>40</v>
      </c>
      <c r="AA569" s="6">
        <v>0.31527999999474687</v>
      </c>
      <c r="AB569" s="50">
        <v>54.604945359359995</v>
      </c>
      <c r="AC569" s="10">
        <f t="shared" si="30"/>
        <v>0.62844999999632956</v>
      </c>
      <c r="AD569" s="10">
        <f t="array" ref="AD569">STDEVP(IF(($Y$4:$Y$2230=AB569),$AA$4:$AA$2230,""))</f>
        <v>0</v>
      </c>
      <c r="AE569" s="10">
        <f t="array" ref="AE569">MEDIAN(IF($Y$4:$Y$2230=AB569,$AA$4:$AA$2230,""))</f>
        <v>0.62844999999632956</v>
      </c>
      <c r="AF569" s="6"/>
      <c r="AG569" s="6"/>
      <c r="AH569" s="10"/>
      <c r="AI569" s="53"/>
      <c r="AJ569" s="10"/>
      <c r="AK569" s="10"/>
    </row>
    <row r="570" spans="1:37" x14ac:dyDescent="0.15">
      <c r="A570" s="50"/>
      <c r="B570" s="13"/>
      <c r="C570" s="6"/>
      <c r="D570" s="6"/>
      <c r="E570" s="6"/>
      <c r="F570" s="10"/>
      <c r="G570" s="10"/>
      <c r="H570" s="10"/>
      <c r="I570" s="6"/>
      <c r="J570" s="81"/>
      <c r="K570" s="10"/>
      <c r="L570" s="53"/>
      <c r="M570" s="10"/>
      <c r="N570" s="10"/>
      <c r="O570" s="6"/>
      <c r="P570" s="10"/>
      <c r="Q570" s="10"/>
      <c r="R570" s="10"/>
      <c r="S570" s="6"/>
      <c r="T570" s="6"/>
      <c r="U570" s="10"/>
      <c r="V570" s="53"/>
      <c r="W570" s="10"/>
      <c r="X570" s="10"/>
      <c r="Y570" s="50">
        <v>51.577344428544002</v>
      </c>
      <c r="Z570" s="13">
        <f t="shared" si="29"/>
        <v>50</v>
      </c>
      <c r="AA570" s="6">
        <v>0.31473499999474686</v>
      </c>
      <c r="AB570" s="50">
        <v>54.640988227583996</v>
      </c>
      <c r="AC570" s="10">
        <f t="shared" si="30"/>
        <v>0.49956499999778381</v>
      </c>
      <c r="AD570" s="10">
        <f t="array" ref="AD570">STDEVP(IF(($Y$4:$Y$2230=AB570),$AA$4:$AA$2230,""))</f>
        <v>0</v>
      </c>
      <c r="AE570" s="10">
        <f t="array" ref="AE570">MEDIAN(IF($Y$4:$Y$2230=AB570,$AA$4:$AA$2230,""))</f>
        <v>0.49956499999778381</v>
      </c>
      <c r="AF570" s="6"/>
      <c r="AG570" s="6"/>
      <c r="AH570" s="10"/>
      <c r="AI570" s="53"/>
      <c r="AJ570" s="10"/>
      <c r="AK570" s="10"/>
    </row>
    <row r="571" spans="1:37" x14ac:dyDescent="0.15">
      <c r="A571" s="50"/>
      <c r="B571" s="13"/>
      <c r="C571" s="6"/>
      <c r="D571" s="6"/>
      <c r="E571" s="6"/>
      <c r="F571" s="10"/>
      <c r="G571" s="10"/>
      <c r="H571" s="10"/>
      <c r="I571" s="6"/>
      <c r="J571" s="81"/>
      <c r="K571" s="10"/>
      <c r="L571" s="53"/>
      <c r="M571" s="10"/>
      <c r="N571" s="10"/>
      <c r="O571" s="6"/>
      <c r="P571" s="10"/>
      <c r="Q571" s="10"/>
      <c r="R571" s="10"/>
      <c r="S571" s="6"/>
      <c r="T571" s="6"/>
      <c r="U571" s="10"/>
      <c r="V571" s="53"/>
      <c r="W571" s="10"/>
      <c r="X571" s="10"/>
      <c r="Y571" s="50">
        <v>54.064302335999997</v>
      </c>
      <c r="Z571" s="13">
        <f t="shared" si="29"/>
        <v>50</v>
      </c>
      <c r="AA571" s="6">
        <v>0.31818999999556175</v>
      </c>
      <c r="AB571" s="50">
        <v>54.785159700480001</v>
      </c>
      <c r="AC571" s="10">
        <f t="shared" si="30"/>
        <v>0.38303999999434168</v>
      </c>
      <c r="AD571" s="10">
        <f t="array" ref="AD571">STDEVP(IF(($Y$4:$Y$2230=AB571),$AA$4:$AA$2230,""))</f>
        <v>0</v>
      </c>
      <c r="AE571" s="10">
        <f t="array" ref="AE571">MEDIAN(IF($Y$4:$Y$2230=AB571,$AA$4:$AA$2230,""))</f>
        <v>0.38303999999434168</v>
      </c>
      <c r="AF571" s="6"/>
      <c r="AG571" s="6"/>
      <c r="AH571" s="10"/>
      <c r="AI571" s="53"/>
      <c r="AJ571" s="10"/>
      <c r="AK571" s="10"/>
    </row>
    <row r="572" spans="1:37" x14ac:dyDescent="0.15">
      <c r="A572" s="50"/>
      <c r="B572" s="13"/>
      <c r="C572" s="6"/>
      <c r="D572" s="6"/>
      <c r="E572" s="6"/>
      <c r="F572" s="10"/>
      <c r="G572" s="10"/>
      <c r="H572" s="10"/>
      <c r="I572" s="6"/>
      <c r="J572" s="81"/>
      <c r="K572" s="10"/>
      <c r="L572" s="53"/>
      <c r="M572" s="10"/>
      <c r="N572" s="10"/>
      <c r="O572" s="6"/>
      <c r="P572" s="10"/>
      <c r="Q572" s="10"/>
      <c r="R572" s="10"/>
      <c r="S572" s="6"/>
      <c r="T572" s="6"/>
      <c r="U572" s="10"/>
      <c r="V572" s="53"/>
      <c r="W572" s="10"/>
      <c r="X572" s="10"/>
      <c r="Y572" s="50">
        <v>55.938531483647992</v>
      </c>
      <c r="Z572" s="13">
        <f t="shared" si="29"/>
        <v>50</v>
      </c>
      <c r="AA572" s="6">
        <v>0.31364499999474682</v>
      </c>
      <c r="AB572" s="50">
        <v>54.821202568704003</v>
      </c>
      <c r="AC572" s="10">
        <f t="shared" si="30"/>
        <v>0.63399500000098619</v>
      </c>
      <c r="AD572" s="10">
        <f t="array" ref="AD572">STDEVP(IF(($Y$4:$Y$2230=AB572),$AA$4:$AA$2230,""))</f>
        <v>0</v>
      </c>
      <c r="AE572" s="10">
        <f t="array" ref="AE572">MEDIAN(IF($Y$4:$Y$2230=AB572,$AA$4:$AA$2230,""))</f>
        <v>0.63399500000098619</v>
      </c>
      <c r="AF572" s="6"/>
      <c r="AG572" s="6"/>
      <c r="AH572" s="10"/>
      <c r="AI572" s="53"/>
      <c r="AJ572" s="10"/>
      <c r="AK572" s="10"/>
    </row>
    <row r="573" spans="1:37" x14ac:dyDescent="0.15">
      <c r="A573" s="50"/>
      <c r="B573" s="13"/>
      <c r="C573" s="6"/>
      <c r="D573" s="6"/>
      <c r="E573" s="6"/>
      <c r="F573" s="10"/>
      <c r="G573" s="10"/>
      <c r="H573" s="10"/>
      <c r="I573" s="6"/>
      <c r="J573" s="81"/>
      <c r="K573" s="10"/>
      <c r="L573" s="53"/>
      <c r="M573" s="10"/>
      <c r="N573" s="10"/>
      <c r="O573" s="6"/>
      <c r="P573" s="10"/>
      <c r="Q573" s="10"/>
      <c r="R573" s="10"/>
      <c r="S573" s="6"/>
      <c r="T573" s="6"/>
      <c r="U573" s="10"/>
      <c r="V573" s="53"/>
      <c r="W573" s="10"/>
      <c r="X573" s="10"/>
      <c r="Y573" s="50">
        <v>57.920889235968005</v>
      </c>
      <c r="Z573" s="13">
        <f t="shared" si="29"/>
        <v>50</v>
      </c>
      <c r="AA573" s="6">
        <v>0.40709999999934521</v>
      </c>
      <c r="AB573" s="50">
        <v>54.857245436928004</v>
      </c>
      <c r="AC573" s="10">
        <f t="shared" si="30"/>
        <v>0.46584999999461063</v>
      </c>
      <c r="AD573" s="10">
        <f t="array" ref="AD573">STDEVP(IF(($Y$4:$Y$2230=AB573),$AA$4:$AA$2230,""))</f>
        <v>0.17036093776606745</v>
      </c>
      <c r="AE573" s="10">
        <f t="array" ref="AE573">MEDIAN(IF($Y$4:$Y$2230=AB573,$AA$4:$AA$2230,""))</f>
        <v>0.38706499999372679</v>
      </c>
      <c r="AF573" s="6"/>
      <c r="AG573" s="6"/>
      <c r="AH573" s="10"/>
      <c r="AI573" s="53"/>
      <c r="AJ573" s="10"/>
      <c r="AK573" s="10"/>
    </row>
    <row r="574" spans="1:37" x14ac:dyDescent="0.15">
      <c r="A574" s="50"/>
      <c r="B574" s="13"/>
      <c r="C574" s="6"/>
      <c r="D574" s="6"/>
      <c r="E574" s="6"/>
      <c r="F574" s="10"/>
      <c r="G574" s="10"/>
      <c r="H574" s="10"/>
      <c r="I574" s="6"/>
      <c r="J574" s="81"/>
      <c r="K574" s="10"/>
      <c r="L574" s="53"/>
      <c r="M574" s="10"/>
      <c r="N574" s="10"/>
      <c r="O574" s="6"/>
      <c r="P574" s="10"/>
      <c r="Q574" s="10"/>
      <c r="R574" s="10"/>
      <c r="S574" s="6"/>
      <c r="T574" s="6"/>
      <c r="U574" s="10"/>
      <c r="V574" s="53"/>
      <c r="W574" s="10"/>
      <c r="X574" s="10"/>
      <c r="Y574" s="50">
        <v>59.362603964927992</v>
      </c>
      <c r="Z574" s="13">
        <f t="shared" si="29"/>
        <v>50</v>
      </c>
      <c r="AA574" s="6">
        <v>0.39655499999730792</v>
      </c>
      <c r="AB574" s="50">
        <v>55.037459778047996</v>
      </c>
      <c r="AC574" s="10">
        <f t="shared" si="30"/>
        <v>0.45545249999505499</v>
      </c>
      <c r="AD574" s="10">
        <f t="array" ref="AD574">STDEVP(IF(($Y$4:$Y$2230=AB574),$AA$4:$AA$2230,""))</f>
        <v>0.39740749999984393</v>
      </c>
      <c r="AE574" s="10">
        <f t="array" ref="AE574">MEDIAN(IF($Y$4:$Y$2230=AB574,$AA$4:$AA$2230,""))</f>
        <v>0.45545249999505499</v>
      </c>
      <c r="AF574" s="6"/>
      <c r="AG574" s="6"/>
      <c r="AH574" s="10"/>
      <c r="AI574" s="53"/>
      <c r="AJ574" s="10"/>
      <c r="AK574" s="10"/>
    </row>
    <row r="575" spans="1:37" x14ac:dyDescent="0.15">
      <c r="A575" s="50"/>
      <c r="B575" s="13"/>
      <c r="C575" s="6"/>
      <c r="D575" s="6"/>
      <c r="E575" s="6"/>
      <c r="F575" s="10"/>
      <c r="G575" s="10"/>
      <c r="H575" s="10"/>
      <c r="I575" s="6"/>
      <c r="J575" s="81"/>
      <c r="K575" s="10"/>
      <c r="L575" s="53"/>
      <c r="M575" s="10"/>
      <c r="N575" s="10"/>
      <c r="O575" s="6"/>
      <c r="P575" s="10"/>
      <c r="Q575" s="10"/>
      <c r="R575" s="10"/>
      <c r="S575" s="6"/>
      <c r="T575" s="6"/>
      <c r="U575" s="10"/>
      <c r="V575" s="53"/>
      <c r="W575" s="10"/>
      <c r="X575" s="10"/>
      <c r="Y575" s="50">
        <v>62.498333500415995</v>
      </c>
      <c r="Z575" s="13">
        <f t="shared" si="29"/>
        <v>60</v>
      </c>
      <c r="AA575" s="6">
        <v>0.48300999999684224</v>
      </c>
      <c r="AB575" s="50">
        <v>55.109545514495998</v>
      </c>
      <c r="AC575" s="10">
        <f t="shared" si="30"/>
        <v>0.23753999999399067</v>
      </c>
      <c r="AD575" s="10">
        <f t="array" ref="AD575">STDEVP(IF(($Y$4:$Y$2230=AB575),$AA$4:$AA$2230,""))</f>
        <v>0</v>
      </c>
      <c r="AE575" s="10">
        <f t="array" ref="AE575">MEDIAN(IF($Y$4:$Y$2230=AB575,$AA$4:$AA$2230,""))</f>
        <v>0.23753999999399067</v>
      </c>
      <c r="AF575" s="6"/>
      <c r="AG575" s="6"/>
      <c r="AH575" s="10"/>
      <c r="AI575" s="53"/>
      <c r="AJ575" s="10"/>
      <c r="AK575" s="10"/>
    </row>
    <row r="576" spans="1:37" x14ac:dyDescent="0.15">
      <c r="A576" s="50"/>
      <c r="B576" s="13"/>
      <c r="C576" s="6"/>
      <c r="D576" s="6"/>
      <c r="E576" s="6"/>
      <c r="F576" s="10"/>
      <c r="G576" s="10"/>
      <c r="H576" s="10"/>
      <c r="I576" s="6"/>
      <c r="J576" s="81"/>
      <c r="K576" s="10"/>
      <c r="L576" s="53"/>
      <c r="M576" s="10"/>
      <c r="N576" s="10"/>
      <c r="O576" s="6"/>
      <c r="P576" s="10"/>
      <c r="Q576" s="10"/>
      <c r="R576" s="10"/>
      <c r="S576" s="6"/>
      <c r="T576" s="6"/>
      <c r="U576" s="10"/>
      <c r="V576" s="53"/>
      <c r="W576" s="10"/>
      <c r="X576" s="10"/>
      <c r="Y576" s="50">
        <v>62.498333500415995</v>
      </c>
      <c r="Z576" s="13">
        <f t="shared" si="29"/>
        <v>60</v>
      </c>
      <c r="AA576" s="6">
        <v>0.41046499999672581</v>
      </c>
      <c r="AB576" s="50">
        <v>55.14558838272</v>
      </c>
      <c r="AC576" s="10">
        <f t="shared" si="30"/>
        <v>0.57860916666227358</v>
      </c>
      <c r="AD576" s="10">
        <f t="array" ref="AD576">STDEVP(IF(($Y$4:$Y$2230=AB576),$AA$4:$AA$2230,""))</f>
        <v>5.9416072349577014E-2</v>
      </c>
      <c r="AE576" s="10">
        <f t="array" ref="AE576">MEDIAN(IF($Y$4:$Y$2230=AB576,$AA$4:$AA$2230,""))</f>
        <v>0.5797799999971387</v>
      </c>
      <c r="AF576" s="6"/>
      <c r="AG576" s="6"/>
      <c r="AH576" s="10"/>
      <c r="AI576" s="53"/>
      <c r="AJ576" s="10"/>
      <c r="AK576" s="10"/>
    </row>
    <row r="577" spans="1:37" x14ac:dyDescent="0.15">
      <c r="A577" s="50"/>
      <c r="B577" s="13"/>
      <c r="C577" s="6"/>
      <c r="D577" s="6"/>
      <c r="E577" s="6"/>
      <c r="F577" s="10"/>
      <c r="G577" s="10"/>
      <c r="H577" s="10"/>
      <c r="I577" s="6"/>
      <c r="J577" s="81"/>
      <c r="K577" s="10"/>
      <c r="L577" s="53"/>
      <c r="M577" s="10"/>
      <c r="N577" s="10"/>
      <c r="O577" s="6"/>
      <c r="P577" s="10"/>
      <c r="Q577" s="10"/>
      <c r="R577" s="10"/>
      <c r="S577" s="6"/>
      <c r="T577" s="6"/>
      <c r="U577" s="10"/>
      <c r="V577" s="53"/>
      <c r="W577" s="10"/>
      <c r="X577" s="10"/>
      <c r="Y577" s="50">
        <v>64.37256264806399</v>
      </c>
      <c r="Z577" s="13">
        <f t="shared" si="29"/>
        <v>60</v>
      </c>
      <c r="AA577" s="6">
        <v>0.49146499999503779</v>
      </c>
      <c r="AB577" s="50">
        <v>55.181631250944001</v>
      </c>
      <c r="AC577" s="10">
        <f t="shared" si="30"/>
        <v>7.7749999996409525E-2</v>
      </c>
      <c r="AD577" s="10">
        <f t="array" ref="AD577">STDEVP(IF(($Y$4:$Y$2230=AB577),$AA$4:$AA$2230,""))</f>
        <v>0</v>
      </c>
      <c r="AE577" s="10">
        <f t="array" ref="AE577">MEDIAN(IF($Y$4:$Y$2230=AB577,$AA$4:$AA$2230,""))</f>
        <v>7.7749999996409525E-2</v>
      </c>
      <c r="AF577" s="6"/>
      <c r="AG577" s="6"/>
      <c r="AH577" s="10"/>
      <c r="AI577" s="53"/>
      <c r="AJ577" s="10"/>
      <c r="AK577" s="10"/>
    </row>
    <row r="578" spans="1:37" x14ac:dyDescent="0.15">
      <c r="A578" s="50"/>
      <c r="B578" s="13"/>
      <c r="C578" s="6"/>
      <c r="D578" s="6"/>
      <c r="E578" s="6"/>
      <c r="F578" s="10"/>
      <c r="G578" s="10"/>
      <c r="H578" s="10"/>
      <c r="I578" s="6"/>
      <c r="J578" s="81"/>
      <c r="K578" s="10"/>
      <c r="L578" s="53"/>
      <c r="M578" s="10"/>
      <c r="N578" s="10"/>
      <c r="O578" s="6"/>
      <c r="P578" s="10"/>
      <c r="Q578" s="10"/>
      <c r="R578" s="10"/>
      <c r="S578" s="6"/>
      <c r="T578" s="6"/>
      <c r="U578" s="10"/>
      <c r="V578" s="53"/>
      <c r="W578" s="10"/>
      <c r="X578" s="10"/>
      <c r="Y578" s="50">
        <v>65.021334276095999</v>
      </c>
      <c r="Z578" s="13">
        <f t="shared" si="29"/>
        <v>60</v>
      </c>
      <c r="AA578" s="6">
        <v>0.5099199999952706</v>
      </c>
      <c r="AB578" s="50">
        <v>55.253716987391996</v>
      </c>
      <c r="AC578" s="10">
        <f t="shared" si="30"/>
        <v>0.39551999999919829</v>
      </c>
      <c r="AD578" s="10">
        <f t="array" ref="AD578">STDEVP(IF(($Y$4:$Y$2230=AB578),$AA$4:$AA$2230,""))</f>
        <v>0</v>
      </c>
      <c r="AE578" s="10">
        <f t="array" ref="AE578">MEDIAN(IF($Y$4:$Y$2230=AB578,$AA$4:$AA$2230,""))</f>
        <v>0.39551999999919829</v>
      </c>
      <c r="AF578" s="6"/>
      <c r="AG578" s="6"/>
      <c r="AH578" s="10"/>
      <c r="AI578" s="53"/>
      <c r="AJ578" s="10"/>
      <c r="AK578" s="10"/>
    </row>
    <row r="579" spans="1:37" x14ac:dyDescent="0.15">
      <c r="A579" s="50"/>
      <c r="B579" s="13"/>
      <c r="C579" s="6"/>
      <c r="D579" s="6"/>
      <c r="E579" s="6"/>
      <c r="F579" s="10"/>
      <c r="G579" s="10"/>
      <c r="H579" s="10"/>
      <c r="I579" s="6"/>
      <c r="J579" s="81"/>
      <c r="K579" s="10"/>
      <c r="L579" s="53"/>
      <c r="M579" s="10"/>
      <c r="N579" s="10"/>
      <c r="O579" s="6"/>
      <c r="P579" s="10"/>
      <c r="Q579" s="10"/>
      <c r="R579" s="10"/>
      <c r="S579" s="6"/>
      <c r="T579" s="6"/>
      <c r="U579" s="10"/>
      <c r="V579" s="53"/>
      <c r="W579" s="10"/>
      <c r="X579" s="10"/>
      <c r="Y579" s="50">
        <v>67.688506524672007</v>
      </c>
      <c r="Z579" s="13">
        <f t="shared" si="29"/>
        <v>60</v>
      </c>
      <c r="AA579" s="6">
        <v>0.49782999999666755</v>
      </c>
      <c r="AB579" s="50">
        <v>55.325802723839999</v>
      </c>
      <c r="AC579" s="10">
        <f t="shared" si="30"/>
        <v>0.15566499999553618</v>
      </c>
      <c r="AD579" s="10">
        <f t="array" ref="AD579">STDEVP(IF(($Y$4:$Y$2230=AB579),$AA$4:$AA$2230,""))</f>
        <v>0</v>
      </c>
      <c r="AE579" s="10">
        <f t="array" ref="AE579">MEDIAN(IF($Y$4:$Y$2230=AB579,$AA$4:$AA$2230,""))</f>
        <v>0.15566499999553618</v>
      </c>
      <c r="AF579" s="6"/>
      <c r="AG579" s="6"/>
      <c r="AH579" s="10"/>
      <c r="AI579" s="53"/>
      <c r="AJ579" s="10"/>
      <c r="AK579" s="10"/>
    </row>
    <row r="580" spans="1:37" x14ac:dyDescent="0.15">
      <c r="A580" s="50"/>
      <c r="B580" s="13"/>
      <c r="C580" s="6"/>
      <c r="D580" s="6"/>
      <c r="E580" s="6"/>
      <c r="F580" s="10"/>
      <c r="G580" s="10"/>
      <c r="H580" s="10"/>
      <c r="I580" s="6"/>
      <c r="J580" s="81"/>
      <c r="K580" s="10"/>
      <c r="L580" s="53"/>
      <c r="M580" s="10"/>
      <c r="N580" s="10"/>
      <c r="O580" s="6"/>
      <c r="P580" s="10"/>
      <c r="Q580" s="10"/>
      <c r="R580" s="10"/>
      <c r="S580" s="6"/>
      <c r="T580" s="6"/>
      <c r="U580" s="10"/>
      <c r="V580" s="53"/>
      <c r="W580" s="10"/>
      <c r="X580" s="10"/>
      <c r="Y580" s="50">
        <v>68.986049780735996</v>
      </c>
      <c r="Z580" s="13">
        <f t="shared" si="29"/>
        <v>60</v>
      </c>
      <c r="AA580" s="6">
        <v>0.49528499999626008</v>
      </c>
      <c r="AB580" s="50">
        <v>55.361845592064</v>
      </c>
      <c r="AC580" s="10">
        <f t="shared" si="30"/>
        <v>0.15420999999512874</v>
      </c>
      <c r="AD580" s="10">
        <f t="array" ref="AD580">STDEVP(IF(($Y$4:$Y$2230=AB580),$AA$4:$AA$2230,""))</f>
        <v>0</v>
      </c>
      <c r="AE580" s="10">
        <f t="array" ref="AE580">MEDIAN(IF($Y$4:$Y$2230=AB580,$AA$4:$AA$2230,""))</f>
        <v>0.15420999999512874</v>
      </c>
      <c r="AF580" s="6"/>
      <c r="AG580" s="6"/>
      <c r="AH580" s="10"/>
      <c r="AI580" s="53"/>
      <c r="AJ580" s="10"/>
      <c r="AK580" s="10"/>
    </row>
    <row r="581" spans="1:37" x14ac:dyDescent="0.15">
      <c r="A581" s="50"/>
      <c r="B581" s="13"/>
      <c r="C581" s="6"/>
      <c r="D581" s="6"/>
      <c r="E581" s="6"/>
      <c r="F581" s="10"/>
      <c r="G581" s="10"/>
      <c r="H581" s="10"/>
      <c r="I581" s="6"/>
      <c r="J581" s="81"/>
      <c r="K581" s="10"/>
      <c r="L581" s="53"/>
      <c r="M581" s="10"/>
      <c r="N581" s="10"/>
      <c r="O581" s="6"/>
      <c r="P581" s="10"/>
      <c r="Q581" s="10"/>
      <c r="R581" s="10"/>
      <c r="S581" s="6"/>
      <c r="T581" s="6"/>
      <c r="U581" s="10"/>
      <c r="V581" s="53"/>
      <c r="W581" s="10"/>
      <c r="X581" s="10"/>
      <c r="Y581" s="50">
        <v>69.670864276991992</v>
      </c>
      <c r="Z581" s="13">
        <f t="shared" ref="Z581:Z644" si="31">ROUNDDOWN(Y581/10,0)*10</f>
        <v>60</v>
      </c>
      <c r="AA581" s="6">
        <v>0.50573999999486308</v>
      </c>
      <c r="AB581" s="50">
        <v>55.397888460287994</v>
      </c>
      <c r="AC581" s="10">
        <f t="shared" ref="AC581:AC644" si="32">AVERAGEIF($Y$4:$Y$2230,AB581,$AA$4:$AA$2230)</f>
        <v>0.31460999999693451</v>
      </c>
      <c r="AD581" s="10">
        <f t="array" ref="AD581">STDEVP(IF(($Y$4:$Y$2230=AB581),$AA$4:$AA$2230,""))</f>
        <v>0.2514750000009085</v>
      </c>
      <c r="AE581" s="10">
        <f t="array" ref="AE581">MEDIAN(IF($Y$4:$Y$2230=AB581,$AA$4:$AA$2230,""))</f>
        <v>0.31460999999693451</v>
      </c>
      <c r="AF581" s="6"/>
      <c r="AG581" s="6"/>
      <c r="AH581" s="10"/>
      <c r="AI581" s="53"/>
      <c r="AJ581" s="10"/>
      <c r="AK581" s="10"/>
    </row>
    <row r="582" spans="1:37" x14ac:dyDescent="0.15">
      <c r="A582" s="50"/>
      <c r="B582" s="13"/>
      <c r="C582" s="6"/>
      <c r="D582" s="6"/>
      <c r="E582" s="6"/>
      <c r="F582" s="10"/>
      <c r="G582" s="10"/>
      <c r="H582" s="10"/>
      <c r="I582" s="6"/>
      <c r="J582" s="81"/>
      <c r="K582" s="10"/>
      <c r="L582" s="53"/>
      <c r="M582" s="10"/>
      <c r="N582" s="10"/>
      <c r="O582" s="6"/>
      <c r="P582" s="10"/>
      <c r="Q582" s="10"/>
      <c r="R582" s="10"/>
      <c r="S582" s="6"/>
      <c r="T582" s="6"/>
      <c r="U582" s="10"/>
      <c r="V582" s="53"/>
      <c r="W582" s="10"/>
      <c r="X582" s="10"/>
      <c r="Y582" s="50">
        <v>71.653222029311991</v>
      </c>
      <c r="Z582" s="13">
        <f t="shared" si="31"/>
        <v>70</v>
      </c>
      <c r="AA582" s="6">
        <v>0.49465000000010173</v>
      </c>
      <c r="AB582" s="50">
        <v>55.433931328512003</v>
      </c>
      <c r="AC582" s="10">
        <f t="shared" si="32"/>
        <v>0.36713499999498889</v>
      </c>
      <c r="AD582" s="10">
        <f t="array" ref="AD582">STDEVP(IF(($Y$4:$Y$2230=AB582),$AA$4:$AA$2230,""))</f>
        <v>0.16703999999976915</v>
      </c>
      <c r="AE582" s="10">
        <f t="array" ref="AE582">MEDIAN(IF($Y$4:$Y$2230=AB582,$AA$4:$AA$2230,""))</f>
        <v>0.36713499999498889</v>
      </c>
      <c r="AF582" s="6"/>
      <c r="AG582" s="6"/>
      <c r="AH582" s="10"/>
      <c r="AI582" s="53"/>
      <c r="AJ582" s="10"/>
      <c r="AK582" s="10"/>
    </row>
    <row r="583" spans="1:37" x14ac:dyDescent="0.15">
      <c r="A583" s="50"/>
      <c r="B583" s="13"/>
      <c r="C583" s="6"/>
      <c r="D583" s="6"/>
      <c r="E583" s="6"/>
      <c r="F583" s="10"/>
      <c r="G583" s="10"/>
      <c r="H583" s="10"/>
      <c r="I583" s="6"/>
      <c r="J583" s="81"/>
      <c r="K583" s="10"/>
      <c r="L583" s="53"/>
      <c r="M583" s="10"/>
      <c r="N583" s="10"/>
      <c r="O583" s="6"/>
      <c r="P583" s="10"/>
      <c r="Q583" s="10"/>
      <c r="R583" s="10"/>
      <c r="S583" s="6"/>
      <c r="T583" s="6"/>
      <c r="U583" s="10"/>
      <c r="V583" s="53"/>
      <c r="W583" s="10"/>
      <c r="X583" s="10"/>
      <c r="Y583" s="50">
        <v>72.662422339583998</v>
      </c>
      <c r="Z583" s="13">
        <f t="shared" si="31"/>
        <v>70</v>
      </c>
      <c r="AA583" s="6">
        <v>0.50355999999486301</v>
      </c>
      <c r="AB583" s="50">
        <v>55.469974196736004</v>
      </c>
      <c r="AC583" s="10">
        <f t="shared" si="32"/>
        <v>0.70487499999853198</v>
      </c>
      <c r="AD583" s="10">
        <f t="array" ref="AD583">STDEVP(IF(($Y$4:$Y$2230=AB583),$AA$4:$AA$2230,""))</f>
        <v>0</v>
      </c>
      <c r="AE583" s="10">
        <f t="array" ref="AE583">MEDIAN(IF($Y$4:$Y$2230=AB583,$AA$4:$AA$2230,""))</f>
        <v>0.70487499999853198</v>
      </c>
      <c r="AF583" s="6"/>
      <c r="AG583" s="6"/>
      <c r="AH583" s="10"/>
      <c r="AI583" s="53"/>
      <c r="AJ583" s="10"/>
      <c r="AK583" s="10"/>
    </row>
    <row r="584" spans="1:37" x14ac:dyDescent="0.15">
      <c r="A584" s="50"/>
      <c r="B584" s="13"/>
      <c r="C584" s="6"/>
      <c r="D584" s="6"/>
      <c r="E584" s="6"/>
      <c r="F584" s="10"/>
      <c r="G584" s="10"/>
      <c r="H584" s="10"/>
      <c r="I584" s="6"/>
      <c r="J584" s="81"/>
      <c r="K584" s="10"/>
      <c r="L584" s="53"/>
      <c r="M584" s="10"/>
      <c r="N584" s="10"/>
      <c r="O584" s="6"/>
      <c r="P584" s="10"/>
      <c r="Q584" s="10"/>
      <c r="R584" s="10"/>
      <c r="S584" s="6"/>
      <c r="T584" s="6"/>
      <c r="U584" s="10"/>
      <c r="V584" s="53"/>
      <c r="W584" s="10"/>
      <c r="X584" s="10"/>
      <c r="Y584" s="50">
        <v>73.167022494720001</v>
      </c>
      <c r="Z584" s="13">
        <f t="shared" si="31"/>
        <v>70</v>
      </c>
      <c r="AA584" s="6">
        <v>0.50301499999486299</v>
      </c>
      <c r="AB584" s="50">
        <v>55.542059933183992</v>
      </c>
      <c r="AC584" s="10">
        <f t="shared" si="32"/>
        <v>0.48343500000036221</v>
      </c>
      <c r="AD584" s="10">
        <f t="array" ref="AD584">STDEVP(IF(($Y$4:$Y$2230=AB584),$AA$4:$AA$2230,""))</f>
        <v>0</v>
      </c>
      <c r="AE584" s="10">
        <f t="array" ref="AE584">MEDIAN(IF($Y$4:$Y$2230=AB584,$AA$4:$AA$2230,""))</f>
        <v>0.48343500000036221</v>
      </c>
      <c r="AF584" s="6"/>
      <c r="AG584" s="6"/>
      <c r="AH584" s="10"/>
      <c r="AI584" s="53"/>
      <c r="AJ584" s="10"/>
      <c r="AK584" s="10"/>
    </row>
    <row r="585" spans="1:37" x14ac:dyDescent="0.15">
      <c r="A585" s="50"/>
      <c r="B585" s="13"/>
      <c r="C585" s="6"/>
      <c r="D585" s="6"/>
      <c r="E585" s="6"/>
      <c r="F585" s="10"/>
      <c r="G585" s="10"/>
      <c r="H585" s="10"/>
      <c r="I585" s="6"/>
      <c r="J585" s="81"/>
      <c r="K585" s="10"/>
      <c r="L585" s="53"/>
      <c r="M585" s="10"/>
      <c r="N585" s="10"/>
      <c r="O585" s="6"/>
      <c r="P585" s="10"/>
      <c r="Q585" s="10"/>
      <c r="R585" s="10"/>
      <c r="S585" s="6"/>
      <c r="T585" s="6"/>
      <c r="U585" s="10"/>
      <c r="V585" s="53"/>
      <c r="W585" s="10"/>
      <c r="X585" s="10"/>
      <c r="Y585" s="50">
        <v>74.212265673215995</v>
      </c>
      <c r="Z585" s="13">
        <f t="shared" si="31"/>
        <v>70</v>
      </c>
      <c r="AA585" s="6">
        <v>0.52092499999509578</v>
      </c>
      <c r="AB585" s="50">
        <v>55.794360010752001</v>
      </c>
      <c r="AC585" s="10">
        <f t="shared" si="32"/>
        <v>0.15575499999897047</v>
      </c>
      <c r="AD585" s="10">
        <f t="array" ref="AD585">STDEVP(IF(($Y$4:$Y$2230=AB585),$AA$4:$AA$2230,""))</f>
        <v>0</v>
      </c>
      <c r="AE585" s="10">
        <f t="array" ref="AE585">MEDIAN(IF($Y$4:$Y$2230=AB585,$AA$4:$AA$2230,""))</f>
        <v>0.15575499999897047</v>
      </c>
      <c r="AF585" s="6"/>
      <c r="AG585" s="6"/>
      <c r="AH585" s="10"/>
      <c r="AI585" s="53"/>
      <c r="AJ585" s="10"/>
      <c r="AK585" s="10"/>
    </row>
    <row r="586" spans="1:37" x14ac:dyDescent="0.15">
      <c r="A586" s="50"/>
      <c r="B586" s="13"/>
      <c r="C586" s="6"/>
      <c r="D586" s="6"/>
      <c r="E586" s="6"/>
      <c r="F586" s="10"/>
      <c r="G586" s="10"/>
      <c r="H586" s="10"/>
      <c r="I586" s="6"/>
      <c r="J586" s="81"/>
      <c r="K586" s="10"/>
      <c r="L586" s="53"/>
      <c r="M586" s="10"/>
      <c r="N586" s="10"/>
      <c r="O586" s="6"/>
      <c r="P586" s="10"/>
      <c r="Q586" s="10"/>
      <c r="R586" s="10"/>
      <c r="S586" s="6"/>
      <c r="T586" s="6"/>
      <c r="U586" s="10"/>
      <c r="V586" s="53"/>
      <c r="W586" s="10"/>
      <c r="X586" s="10"/>
      <c r="Y586" s="50">
        <v>74.608737223679995</v>
      </c>
      <c r="Z586" s="13">
        <f t="shared" si="31"/>
        <v>70</v>
      </c>
      <c r="AA586" s="6">
        <v>0.50237999999870464</v>
      </c>
      <c r="AB586" s="50">
        <v>55.830402878976003</v>
      </c>
      <c r="AC586" s="10">
        <f t="shared" si="32"/>
        <v>0.63393833332906702</v>
      </c>
      <c r="AD586" s="10">
        <f t="array" ref="AD586">STDEVP(IF(($Y$4:$Y$2230=AB586),$AA$4:$AA$2230,""))</f>
        <v>0.21421227518359059</v>
      </c>
      <c r="AE586" s="10">
        <f t="array" ref="AE586">MEDIAN(IF($Y$4:$Y$2230=AB586,$AA$4:$AA$2230,""))</f>
        <v>0.49234499999512349</v>
      </c>
      <c r="AF586" s="6"/>
      <c r="AG586" s="6"/>
      <c r="AH586" s="10"/>
      <c r="AI586" s="53"/>
      <c r="AJ586" s="10"/>
      <c r="AK586" s="10"/>
    </row>
    <row r="587" spans="1:37" x14ac:dyDescent="0.15">
      <c r="A587" s="50"/>
      <c r="B587" s="13"/>
      <c r="C587" s="6"/>
      <c r="D587" s="6"/>
      <c r="E587" s="6"/>
      <c r="F587" s="10"/>
      <c r="G587" s="10"/>
      <c r="H587" s="10"/>
      <c r="I587" s="6"/>
      <c r="J587" s="81"/>
      <c r="K587" s="10"/>
      <c r="L587" s="53"/>
      <c r="M587" s="10"/>
      <c r="N587" s="10"/>
      <c r="O587" s="6"/>
      <c r="P587" s="10"/>
      <c r="Q587" s="10"/>
      <c r="R587" s="10"/>
      <c r="S587" s="6"/>
      <c r="T587" s="6"/>
      <c r="U587" s="10"/>
      <c r="V587" s="53"/>
      <c r="W587" s="10"/>
      <c r="X587" s="10"/>
      <c r="Y587" s="50">
        <v>74.680822960127998</v>
      </c>
      <c r="Z587" s="13">
        <f t="shared" si="31"/>
        <v>70</v>
      </c>
      <c r="AA587" s="6">
        <v>0.50383499999911208</v>
      </c>
      <c r="AB587" s="50">
        <v>55.902488615424005</v>
      </c>
      <c r="AC587" s="10">
        <f t="shared" si="32"/>
        <v>0.47436249999686952</v>
      </c>
      <c r="AD587" s="10">
        <f t="array" ref="AD587">STDEVP(IF(($Y$4:$Y$2230=AB587),$AA$4:$AA$2230,""))</f>
        <v>0.21027841952606349</v>
      </c>
      <c r="AE587" s="10">
        <f t="array" ref="AE587">MEDIAN(IF($Y$4:$Y$2230=AB587,$AA$4:$AA$2230,""))</f>
        <v>0.42817499999472619</v>
      </c>
      <c r="AF587" s="6"/>
      <c r="AG587" s="6"/>
      <c r="AH587" s="10"/>
      <c r="AI587" s="53"/>
      <c r="AJ587" s="10"/>
      <c r="AK587" s="10"/>
    </row>
    <row r="588" spans="1:37" x14ac:dyDescent="0.15">
      <c r="A588" s="50"/>
      <c r="B588" s="13"/>
      <c r="C588" s="6"/>
      <c r="D588" s="6"/>
      <c r="E588" s="6"/>
      <c r="F588" s="10"/>
      <c r="G588" s="10"/>
      <c r="H588" s="10"/>
      <c r="I588" s="6"/>
      <c r="J588" s="81"/>
      <c r="K588" s="10"/>
      <c r="L588" s="53"/>
      <c r="M588" s="10"/>
      <c r="N588" s="10"/>
      <c r="O588" s="6"/>
      <c r="P588" s="10"/>
      <c r="Q588" s="10"/>
      <c r="R588" s="10"/>
      <c r="S588" s="6"/>
      <c r="T588" s="6"/>
      <c r="U588" s="10"/>
      <c r="V588" s="53"/>
      <c r="W588" s="10"/>
      <c r="X588" s="10"/>
      <c r="Y588" s="50">
        <v>74.500608619008005</v>
      </c>
      <c r="Z588" s="13">
        <f t="shared" si="31"/>
        <v>70</v>
      </c>
      <c r="AA588" s="6">
        <v>0.50728999999992697</v>
      </c>
      <c r="AB588" s="50">
        <v>55.938531483647992</v>
      </c>
      <c r="AC588" s="10">
        <f t="shared" si="32"/>
        <v>0.31364499999474682</v>
      </c>
      <c r="AD588" s="10">
        <f t="array" ref="AD588">STDEVP(IF(($Y$4:$Y$2230=AB588),$AA$4:$AA$2230,""))</f>
        <v>0</v>
      </c>
      <c r="AE588" s="10">
        <f t="array" ref="AE588">MEDIAN(IF($Y$4:$Y$2230=AB588,$AA$4:$AA$2230,""))</f>
        <v>0.31364499999474682</v>
      </c>
      <c r="AF588" s="6"/>
      <c r="AG588" s="6"/>
      <c r="AH588" s="10"/>
      <c r="AI588" s="53"/>
      <c r="AJ588" s="10"/>
      <c r="AK588" s="10"/>
    </row>
    <row r="589" spans="1:37" x14ac:dyDescent="0.15">
      <c r="A589" s="50"/>
      <c r="B589" s="13"/>
      <c r="C589" s="6"/>
      <c r="D589" s="6"/>
      <c r="E589" s="6"/>
      <c r="F589" s="10"/>
      <c r="G589" s="10"/>
      <c r="H589" s="10"/>
      <c r="I589" s="6"/>
      <c r="J589" s="81"/>
      <c r="K589" s="10"/>
      <c r="L589" s="53"/>
      <c r="M589" s="10"/>
      <c r="N589" s="10"/>
      <c r="O589" s="6"/>
      <c r="P589" s="10"/>
      <c r="Q589" s="10"/>
      <c r="R589" s="10"/>
      <c r="S589" s="6"/>
      <c r="T589" s="6"/>
      <c r="U589" s="10"/>
      <c r="V589" s="53"/>
      <c r="W589" s="10"/>
      <c r="X589" s="10"/>
      <c r="Y589" s="50">
        <v>72.986808153599995</v>
      </c>
      <c r="Z589" s="13">
        <f t="shared" si="31"/>
        <v>70</v>
      </c>
      <c r="AA589" s="6">
        <v>0.5087450000003344</v>
      </c>
      <c r="AB589" s="50">
        <v>55.974574351871993</v>
      </c>
      <c r="AC589" s="10">
        <f t="shared" si="32"/>
        <v>0.31776249999956641</v>
      </c>
      <c r="AD589" s="10">
        <f t="array" ref="AD589">STDEVP(IF(($Y$4:$Y$2230=AB589),$AA$4:$AA$2230,""))</f>
        <v>8.1212500000446719E-2</v>
      </c>
      <c r="AE589" s="10">
        <f t="array" ref="AE589">MEDIAN(IF($Y$4:$Y$2230=AB589,$AA$4:$AA$2230,""))</f>
        <v>0.31776249999956641</v>
      </c>
      <c r="AF589" s="6"/>
      <c r="AG589" s="6"/>
      <c r="AH589" s="10"/>
      <c r="AI589" s="53"/>
      <c r="AJ589" s="10"/>
      <c r="AK589" s="10"/>
    </row>
    <row r="590" spans="1:37" x14ac:dyDescent="0.15">
      <c r="A590" s="50"/>
      <c r="B590" s="13"/>
      <c r="C590" s="6"/>
      <c r="D590" s="6"/>
      <c r="E590" s="6"/>
      <c r="F590" s="10"/>
      <c r="G590" s="10"/>
      <c r="H590" s="10"/>
      <c r="I590" s="6"/>
      <c r="J590" s="81"/>
      <c r="K590" s="10"/>
      <c r="L590" s="53"/>
      <c r="M590" s="10"/>
      <c r="N590" s="10"/>
      <c r="O590" s="6"/>
      <c r="P590" s="10"/>
      <c r="Q590" s="10"/>
      <c r="R590" s="10"/>
      <c r="S590" s="6"/>
      <c r="T590" s="6"/>
      <c r="U590" s="10"/>
      <c r="V590" s="53"/>
      <c r="W590" s="10"/>
      <c r="X590" s="10"/>
      <c r="Y590" s="50">
        <v>70.607978850815996</v>
      </c>
      <c r="Z590" s="13">
        <f t="shared" si="31"/>
        <v>70</v>
      </c>
      <c r="AA590" s="6">
        <v>0.51719999999852995</v>
      </c>
      <c r="AB590" s="50">
        <v>56.010617220095995</v>
      </c>
      <c r="AC590" s="10">
        <f t="shared" si="32"/>
        <v>0.38732499999658043</v>
      </c>
      <c r="AD590" s="10">
        <f t="array" ref="AD590">STDEVP(IF(($Y$4:$Y$2230=AB590),$AA$4:$AA$2230,""))</f>
        <v>0.33282499999834259</v>
      </c>
      <c r="AE590" s="10">
        <f t="array" ref="AE590">MEDIAN(IF($Y$4:$Y$2230=AB590,$AA$4:$AA$2230,""))</f>
        <v>0.38732499999658043</v>
      </c>
      <c r="AF590" s="6"/>
      <c r="AG590" s="6"/>
      <c r="AH590" s="10"/>
      <c r="AI590" s="53"/>
      <c r="AJ590" s="10"/>
      <c r="AK590" s="10"/>
    </row>
    <row r="591" spans="1:37" x14ac:dyDescent="0.15">
      <c r="A591" s="50"/>
      <c r="B591" s="13"/>
      <c r="C591" s="6"/>
      <c r="D591" s="6"/>
      <c r="E591" s="6"/>
      <c r="F591" s="10"/>
      <c r="G591" s="10"/>
      <c r="H591" s="10"/>
      <c r="I591" s="6"/>
      <c r="J591" s="81"/>
      <c r="K591" s="10"/>
      <c r="L591" s="53"/>
      <c r="M591" s="10"/>
      <c r="N591" s="10"/>
      <c r="O591" s="6"/>
      <c r="P591" s="10"/>
      <c r="Q591" s="10"/>
      <c r="R591" s="10"/>
      <c r="S591" s="6"/>
      <c r="T591" s="6"/>
      <c r="U591" s="10"/>
      <c r="V591" s="53"/>
      <c r="W591" s="10"/>
      <c r="X591" s="10"/>
      <c r="Y591" s="50">
        <v>67.255992105983992</v>
      </c>
      <c r="Z591" s="13">
        <f t="shared" si="31"/>
        <v>60</v>
      </c>
      <c r="AA591" s="6">
        <v>0.51165499999387332</v>
      </c>
      <c r="AB591" s="50">
        <v>56.046660088320003</v>
      </c>
      <c r="AC591" s="10">
        <f t="shared" si="32"/>
        <v>0.48197999999995478</v>
      </c>
      <c r="AD591" s="10">
        <f t="array" ref="AD591">STDEVP(IF(($Y$4:$Y$2230=AB591),$AA$4:$AA$2230,""))</f>
        <v>0</v>
      </c>
      <c r="AE591" s="10">
        <f t="array" ref="AE591">MEDIAN(IF($Y$4:$Y$2230=AB591,$AA$4:$AA$2230,""))</f>
        <v>0.48197999999995478</v>
      </c>
      <c r="AF591" s="6"/>
      <c r="AG591" s="6"/>
      <c r="AH591" s="10"/>
      <c r="AI591" s="53"/>
      <c r="AJ591" s="10"/>
      <c r="AK591" s="10"/>
    </row>
    <row r="592" spans="1:37" x14ac:dyDescent="0.15">
      <c r="A592" s="50"/>
      <c r="B592" s="13"/>
      <c r="C592" s="6"/>
      <c r="D592" s="6"/>
      <c r="E592" s="6"/>
      <c r="F592" s="10"/>
      <c r="G592" s="10"/>
      <c r="H592" s="10"/>
      <c r="I592" s="6"/>
      <c r="J592" s="81"/>
      <c r="K592" s="10"/>
      <c r="L592" s="53"/>
      <c r="M592" s="10"/>
      <c r="N592" s="10"/>
      <c r="O592" s="6"/>
      <c r="P592" s="10"/>
      <c r="Q592" s="10"/>
      <c r="R592" s="10"/>
      <c r="S592" s="6"/>
      <c r="T592" s="6"/>
      <c r="U592" s="10"/>
      <c r="V592" s="53"/>
      <c r="W592" s="10"/>
      <c r="X592" s="10"/>
      <c r="Y592" s="50">
        <v>67.255992105983992</v>
      </c>
      <c r="Z592" s="13">
        <f t="shared" si="31"/>
        <v>60</v>
      </c>
      <c r="AA592" s="6">
        <v>0.59865500000068361</v>
      </c>
      <c r="AB592" s="50">
        <v>56.118745824767998</v>
      </c>
      <c r="AC592" s="10">
        <f t="shared" si="32"/>
        <v>0.46288999999628766</v>
      </c>
      <c r="AD592" s="10">
        <f t="array" ref="AD592">STDEVP(IF(($Y$4:$Y$2230=AB592),$AA$4:$AA$2230,""))</f>
        <v>0</v>
      </c>
      <c r="AE592" s="10">
        <f t="array" ref="AE592">MEDIAN(IF($Y$4:$Y$2230=AB592,$AA$4:$AA$2230,""))</f>
        <v>0.46288999999628766</v>
      </c>
      <c r="AF592" s="6"/>
      <c r="AG592" s="6"/>
      <c r="AH592" s="10"/>
      <c r="AI592" s="53"/>
      <c r="AJ592" s="10"/>
      <c r="AK592" s="10"/>
    </row>
    <row r="593" spans="1:37" x14ac:dyDescent="0.15">
      <c r="A593" s="50"/>
      <c r="B593" s="13"/>
      <c r="C593" s="6"/>
      <c r="D593" s="6"/>
      <c r="E593" s="6"/>
      <c r="F593" s="10"/>
      <c r="G593" s="10"/>
      <c r="H593" s="10"/>
      <c r="I593" s="6"/>
      <c r="J593" s="81"/>
      <c r="K593" s="10"/>
      <c r="L593" s="53"/>
      <c r="M593" s="10"/>
      <c r="N593" s="10"/>
      <c r="O593" s="6"/>
      <c r="P593" s="10"/>
      <c r="Q593" s="10"/>
      <c r="R593" s="10"/>
      <c r="S593" s="6"/>
      <c r="T593" s="6"/>
      <c r="U593" s="10"/>
      <c r="V593" s="53"/>
      <c r="W593" s="10"/>
      <c r="X593" s="10"/>
      <c r="Y593" s="50">
        <v>58.930089546240005</v>
      </c>
      <c r="Z593" s="13">
        <f t="shared" si="31"/>
        <v>50</v>
      </c>
      <c r="AA593" s="6">
        <v>0.6155649999970747</v>
      </c>
      <c r="AB593" s="50">
        <v>56.298960165887998</v>
      </c>
      <c r="AC593" s="10">
        <f t="shared" si="32"/>
        <v>0.395429999995764</v>
      </c>
      <c r="AD593" s="10">
        <f t="array" ref="AD593">STDEVP(IF(($Y$4:$Y$2230=AB593),$AA$4:$AA$2230,""))</f>
        <v>0</v>
      </c>
      <c r="AE593" s="10">
        <f t="array" ref="AE593">MEDIAN(IF($Y$4:$Y$2230=AB593,$AA$4:$AA$2230,""))</f>
        <v>0.395429999995764</v>
      </c>
      <c r="AF593" s="6"/>
      <c r="AG593" s="6"/>
      <c r="AH593" s="10"/>
      <c r="AI593" s="53"/>
      <c r="AJ593" s="10"/>
      <c r="AK593" s="10"/>
    </row>
    <row r="594" spans="1:37" x14ac:dyDescent="0.15">
      <c r="A594" s="50"/>
      <c r="B594" s="13"/>
      <c r="C594" s="6"/>
      <c r="D594" s="6"/>
      <c r="E594" s="6"/>
      <c r="F594" s="10"/>
      <c r="G594" s="10"/>
      <c r="H594" s="10"/>
      <c r="I594" s="6"/>
      <c r="J594" s="81"/>
      <c r="K594" s="10"/>
      <c r="L594" s="53"/>
      <c r="M594" s="10"/>
      <c r="N594" s="10"/>
      <c r="O594" s="6"/>
      <c r="P594" s="10"/>
      <c r="Q594" s="10"/>
      <c r="R594" s="10"/>
      <c r="S594" s="6"/>
      <c r="T594" s="6"/>
      <c r="U594" s="10"/>
      <c r="V594" s="53"/>
      <c r="W594" s="10"/>
      <c r="X594" s="10"/>
      <c r="Y594" s="50">
        <v>55.14558838272</v>
      </c>
      <c r="Z594" s="13">
        <f t="shared" si="31"/>
        <v>50</v>
      </c>
      <c r="AA594" s="6">
        <v>0.61701999999748214</v>
      </c>
      <c r="AB594" s="50">
        <v>56.335003034111999</v>
      </c>
      <c r="AC594" s="10">
        <f t="shared" si="32"/>
        <v>0.38542249999678824</v>
      </c>
      <c r="AD594" s="10">
        <f t="array" ref="AD594">STDEVP(IF(($Y$4:$Y$2230=AB594),$AA$4:$AA$2230,""))</f>
        <v>0.23212250000206694</v>
      </c>
      <c r="AE594" s="10">
        <f t="array" ref="AE594">MEDIAN(IF($Y$4:$Y$2230=AB594,$AA$4:$AA$2230,""))</f>
        <v>0.38542249999678824</v>
      </c>
      <c r="AF594" s="6"/>
      <c r="AG594" s="6"/>
      <c r="AH594" s="10"/>
      <c r="AI594" s="53"/>
      <c r="AJ594" s="10"/>
      <c r="AK594" s="10"/>
    </row>
    <row r="595" spans="1:37" x14ac:dyDescent="0.15">
      <c r="A595" s="50"/>
      <c r="B595" s="13"/>
      <c r="C595" s="6"/>
      <c r="D595" s="6"/>
      <c r="E595" s="6"/>
      <c r="F595" s="10"/>
      <c r="G595" s="10"/>
      <c r="H595" s="10"/>
      <c r="I595" s="6"/>
      <c r="J595" s="81"/>
      <c r="K595" s="10"/>
      <c r="L595" s="53"/>
      <c r="M595" s="10"/>
      <c r="N595" s="10"/>
      <c r="O595" s="6"/>
      <c r="P595" s="10"/>
      <c r="Q595" s="10"/>
      <c r="R595" s="10"/>
      <c r="S595" s="6"/>
      <c r="T595" s="6"/>
      <c r="U595" s="10"/>
      <c r="V595" s="53"/>
      <c r="W595" s="10"/>
      <c r="X595" s="10"/>
      <c r="Y595" s="50">
        <v>49.522900939776001</v>
      </c>
      <c r="Z595" s="13">
        <f t="shared" si="31"/>
        <v>40</v>
      </c>
      <c r="AA595" s="6">
        <v>0.598475000001091</v>
      </c>
      <c r="AB595" s="50">
        <v>56.407088770560001</v>
      </c>
      <c r="AC595" s="10">
        <f t="shared" si="32"/>
        <v>0.36393249999931732</v>
      </c>
      <c r="AD595" s="10">
        <f t="array" ref="AD595">STDEVP(IF(($Y$4:$Y$2230=AB595),$AA$4:$AA$2230,""))</f>
        <v>0.34039749999921465</v>
      </c>
      <c r="AE595" s="10">
        <f t="array" ref="AE595">MEDIAN(IF($Y$4:$Y$2230=AB595,$AA$4:$AA$2230,""))</f>
        <v>0.36393249999931732</v>
      </c>
      <c r="AF595" s="6"/>
      <c r="AG595" s="6"/>
      <c r="AH595" s="10"/>
      <c r="AI595" s="53"/>
      <c r="AJ595" s="10"/>
      <c r="AK595" s="10"/>
    </row>
    <row r="596" spans="1:37" x14ac:dyDescent="0.15">
      <c r="A596" s="50"/>
      <c r="B596" s="13"/>
      <c r="C596" s="6"/>
      <c r="D596" s="6"/>
      <c r="E596" s="6"/>
      <c r="F596" s="10"/>
      <c r="G596" s="10"/>
      <c r="H596" s="10"/>
      <c r="I596" s="6"/>
      <c r="J596" s="81"/>
      <c r="K596" s="10"/>
      <c r="L596" s="53"/>
      <c r="M596" s="10"/>
      <c r="N596" s="10"/>
      <c r="O596" s="6"/>
      <c r="P596" s="10"/>
      <c r="Q596" s="10"/>
      <c r="R596" s="10"/>
      <c r="S596" s="6"/>
      <c r="T596" s="6"/>
      <c r="U596" s="10"/>
      <c r="V596" s="53"/>
      <c r="W596" s="10"/>
      <c r="X596" s="10"/>
      <c r="Y596" s="50">
        <v>43.143313264127997</v>
      </c>
      <c r="Z596" s="13">
        <f t="shared" si="31"/>
        <v>40</v>
      </c>
      <c r="AA596" s="6">
        <v>0.61692999999404785</v>
      </c>
      <c r="AB596" s="50">
        <v>56.515217375231998</v>
      </c>
      <c r="AC596" s="10">
        <f t="shared" si="32"/>
        <v>0.34857999999990152</v>
      </c>
      <c r="AD596" s="10">
        <f t="array" ref="AD596">STDEVP(IF(($Y$4:$Y$2230=AB596),$AA$4:$AA$2230,""))</f>
        <v>0</v>
      </c>
      <c r="AE596" s="10">
        <f t="array" ref="AE596">MEDIAN(IF($Y$4:$Y$2230=AB596,$AA$4:$AA$2230,""))</f>
        <v>0.34857999999990152</v>
      </c>
      <c r="AF596" s="6"/>
      <c r="AG596" s="6"/>
      <c r="AH596" s="10"/>
      <c r="AI596" s="53"/>
      <c r="AJ596" s="10"/>
      <c r="AK596" s="10"/>
    </row>
    <row r="597" spans="1:37" x14ac:dyDescent="0.15">
      <c r="A597" s="50"/>
      <c r="B597" s="13"/>
      <c r="C597" s="6"/>
      <c r="D597" s="6"/>
      <c r="E597" s="6"/>
      <c r="F597" s="10"/>
      <c r="G597" s="10"/>
      <c r="H597" s="10"/>
      <c r="I597" s="6"/>
      <c r="J597" s="81"/>
      <c r="K597" s="10"/>
      <c r="L597" s="53"/>
      <c r="M597" s="10"/>
      <c r="N597" s="10"/>
      <c r="O597" s="6"/>
      <c r="P597" s="10"/>
      <c r="Q597" s="10"/>
      <c r="R597" s="10"/>
      <c r="S597" s="6"/>
      <c r="T597" s="6"/>
      <c r="U597" s="10"/>
      <c r="V597" s="53"/>
      <c r="W597" s="10"/>
      <c r="X597" s="10"/>
      <c r="Y597" s="50">
        <v>36.76372558848</v>
      </c>
      <c r="Z597" s="13">
        <f t="shared" si="31"/>
        <v>30</v>
      </c>
      <c r="AA597" s="6">
        <v>0.61338499999707463</v>
      </c>
      <c r="AB597" s="50">
        <v>56.551260243455992</v>
      </c>
      <c r="AC597" s="10">
        <f t="shared" si="32"/>
        <v>0.15257499999512869</v>
      </c>
      <c r="AD597" s="10">
        <f t="array" ref="AD597">STDEVP(IF(($Y$4:$Y$2230=AB597),$AA$4:$AA$2230,""))</f>
        <v>0</v>
      </c>
      <c r="AE597" s="10">
        <f t="array" ref="AE597">MEDIAN(IF($Y$4:$Y$2230=AB597,$AA$4:$AA$2230,""))</f>
        <v>0.15257499999512869</v>
      </c>
      <c r="AF597" s="6"/>
      <c r="AG597" s="6"/>
      <c r="AH597" s="10"/>
      <c r="AI597" s="53"/>
      <c r="AJ597" s="10"/>
      <c r="AK597" s="10"/>
    </row>
    <row r="598" spans="1:37" x14ac:dyDescent="0.15">
      <c r="A598" s="50"/>
      <c r="B598" s="13"/>
      <c r="C598" s="6"/>
      <c r="D598" s="6"/>
      <c r="E598" s="6"/>
      <c r="F598" s="10"/>
      <c r="G598" s="10"/>
      <c r="H598" s="10"/>
      <c r="I598" s="6"/>
      <c r="J598" s="81"/>
      <c r="K598" s="10"/>
      <c r="L598" s="53"/>
      <c r="M598" s="10"/>
      <c r="N598" s="10"/>
      <c r="O598" s="6"/>
      <c r="P598" s="10"/>
      <c r="Q598" s="10"/>
      <c r="R598" s="10"/>
      <c r="S598" s="6"/>
      <c r="T598" s="6"/>
      <c r="U598" s="10"/>
      <c r="V598" s="53"/>
      <c r="W598" s="10"/>
      <c r="X598" s="10"/>
      <c r="Y598" s="50">
        <v>36.76372558848</v>
      </c>
      <c r="Z598" s="13">
        <f t="shared" si="31"/>
        <v>30</v>
      </c>
      <c r="AA598" s="6">
        <v>0.61483999999748207</v>
      </c>
      <c r="AB598" s="50">
        <v>56.731474584575999</v>
      </c>
      <c r="AC598" s="10">
        <f t="shared" si="32"/>
        <v>0.53916166666490939</v>
      </c>
      <c r="AD598" s="10">
        <f t="array" ref="AD598">STDEVP(IF(($Y$4:$Y$2230=AB598),$AA$4:$AA$2230,""))</f>
        <v>0.23840704048988329</v>
      </c>
      <c r="AE598" s="10">
        <f t="array" ref="AE598">MEDIAN(IF($Y$4:$Y$2230=AB598,$AA$4:$AA$2230,""))</f>
        <v>0.70678499999550515</v>
      </c>
      <c r="AF598" s="6"/>
      <c r="AG598" s="6"/>
      <c r="AH598" s="10"/>
      <c r="AI598" s="53"/>
      <c r="AJ598" s="10"/>
      <c r="AK598" s="10"/>
    </row>
    <row r="599" spans="1:37" x14ac:dyDescent="0.15">
      <c r="A599" s="50"/>
      <c r="B599" s="13"/>
      <c r="C599" s="6"/>
      <c r="D599" s="6"/>
      <c r="E599" s="6"/>
      <c r="F599" s="10"/>
      <c r="G599" s="10"/>
      <c r="H599" s="10"/>
      <c r="I599" s="6"/>
      <c r="J599" s="81"/>
      <c r="K599" s="10"/>
      <c r="L599" s="53"/>
      <c r="M599" s="10"/>
      <c r="N599" s="10"/>
      <c r="O599" s="6"/>
      <c r="P599" s="10"/>
      <c r="Q599" s="10"/>
      <c r="R599" s="10"/>
      <c r="S599" s="6"/>
      <c r="T599" s="6"/>
      <c r="U599" s="10"/>
      <c r="V599" s="53"/>
      <c r="W599" s="10"/>
      <c r="X599" s="10"/>
      <c r="Y599" s="50">
        <v>25.266050625023997</v>
      </c>
      <c r="Z599" s="13">
        <f t="shared" si="31"/>
        <v>20</v>
      </c>
      <c r="AA599" s="6">
        <v>0.60129499999847158</v>
      </c>
      <c r="AB599" s="50">
        <v>56.7675174528</v>
      </c>
      <c r="AC599" s="10">
        <f t="shared" si="32"/>
        <v>0.68112499999804244</v>
      </c>
      <c r="AD599" s="10">
        <f t="array" ref="AD599">STDEVP(IF(($Y$4:$Y$2230=AB599),$AA$4:$AA$2230,""))</f>
        <v>0</v>
      </c>
      <c r="AE599" s="10">
        <f t="array" ref="AE599">MEDIAN(IF($Y$4:$Y$2230=AB599,$AA$4:$AA$2230,""))</f>
        <v>0.68112499999804244</v>
      </c>
      <c r="AF599" s="6"/>
      <c r="AG599" s="6"/>
      <c r="AH599" s="10"/>
      <c r="AI599" s="53"/>
      <c r="AJ599" s="10"/>
      <c r="AK599" s="10"/>
    </row>
    <row r="600" spans="1:37" x14ac:dyDescent="0.15">
      <c r="A600" s="50"/>
      <c r="B600" s="13"/>
      <c r="C600" s="6"/>
      <c r="D600" s="6"/>
      <c r="E600" s="6"/>
      <c r="F600" s="10"/>
      <c r="G600" s="10"/>
      <c r="H600" s="10"/>
      <c r="I600" s="6"/>
      <c r="J600" s="81"/>
      <c r="K600" s="10"/>
      <c r="L600" s="53"/>
      <c r="M600" s="10"/>
      <c r="N600" s="10"/>
      <c r="O600" s="6"/>
      <c r="P600" s="10"/>
      <c r="Q600" s="10"/>
      <c r="R600" s="10"/>
      <c r="S600" s="6"/>
      <c r="T600" s="6"/>
      <c r="U600" s="10"/>
      <c r="V600" s="53"/>
      <c r="W600" s="10"/>
      <c r="X600" s="10"/>
      <c r="Y600" s="50">
        <v>25.266050625023997</v>
      </c>
      <c r="Z600" s="13">
        <f t="shared" si="31"/>
        <v>20</v>
      </c>
      <c r="AA600" s="6">
        <v>0.61374999999748203</v>
      </c>
      <c r="AB600" s="50">
        <v>56.87564605747199</v>
      </c>
      <c r="AC600" s="10">
        <f t="shared" si="32"/>
        <v>0.48888500000036239</v>
      </c>
      <c r="AD600" s="10">
        <f t="array" ref="AD600">STDEVP(IF(($Y$4:$Y$2230=AB600),$AA$4:$AA$2230,""))</f>
        <v>0</v>
      </c>
      <c r="AE600" s="10">
        <f t="array" ref="AE600">MEDIAN(IF($Y$4:$Y$2230=AB600,$AA$4:$AA$2230,""))</f>
        <v>0.48888500000036239</v>
      </c>
      <c r="AF600" s="6"/>
      <c r="AG600" s="6"/>
      <c r="AH600" s="10"/>
      <c r="AI600" s="53"/>
      <c r="AJ600" s="10"/>
      <c r="AK600" s="10"/>
    </row>
    <row r="601" spans="1:37" x14ac:dyDescent="0.15">
      <c r="A601" s="50"/>
      <c r="B601" s="13"/>
      <c r="C601" s="6"/>
      <c r="D601" s="6"/>
      <c r="E601" s="6"/>
      <c r="F601" s="10"/>
      <c r="G601" s="10"/>
      <c r="H601" s="10"/>
      <c r="I601" s="6"/>
      <c r="J601" s="81"/>
      <c r="K601" s="10"/>
      <c r="L601" s="53"/>
      <c r="M601" s="10"/>
      <c r="N601" s="10"/>
      <c r="O601" s="6"/>
      <c r="P601" s="10"/>
      <c r="Q601" s="10"/>
      <c r="R601" s="10"/>
      <c r="S601" s="6"/>
      <c r="T601" s="6"/>
      <c r="U601" s="10"/>
      <c r="V601" s="53"/>
      <c r="W601" s="10"/>
      <c r="X601" s="10"/>
      <c r="Y601" s="50">
        <v>17.697048297984001</v>
      </c>
      <c r="Z601" s="13">
        <f t="shared" si="31"/>
        <v>10</v>
      </c>
      <c r="AA601" s="6">
        <v>0.59520500000109089</v>
      </c>
      <c r="AB601" s="50">
        <v>56.911688925695991</v>
      </c>
      <c r="AC601" s="10">
        <f t="shared" si="32"/>
        <v>0.23145666666423001</v>
      </c>
      <c r="AD601" s="10">
        <f t="array" ref="AD601">STDEVP(IF(($Y$4:$Y$2230=AB601),$AA$4:$AA$2230,""))</f>
        <v>0.10822565055687218</v>
      </c>
      <c r="AE601" s="10">
        <f t="array" ref="AE601">MEDIAN(IF($Y$4:$Y$2230=AB601,$AA$4:$AA$2230,""))</f>
        <v>0.1568449999989705</v>
      </c>
      <c r="AF601" s="6"/>
      <c r="AG601" s="6"/>
      <c r="AH601" s="10"/>
      <c r="AI601" s="53"/>
      <c r="AJ601" s="10"/>
      <c r="AK601" s="10"/>
    </row>
    <row r="602" spans="1:37" x14ac:dyDescent="0.15">
      <c r="A602" s="50"/>
      <c r="B602" s="13"/>
      <c r="C602" s="6"/>
      <c r="D602" s="6"/>
      <c r="E602" s="6"/>
      <c r="F602" s="10"/>
      <c r="G602" s="10"/>
      <c r="H602" s="10"/>
      <c r="I602" s="6"/>
      <c r="J602" s="81"/>
      <c r="K602" s="10"/>
      <c r="L602" s="53"/>
      <c r="M602" s="10"/>
      <c r="N602" s="10"/>
      <c r="O602" s="6"/>
      <c r="P602" s="10"/>
      <c r="Q602" s="10"/>
      <c r="R602" s="10"/>
      <c r="S602" s="6"/>
      <c r="T602" s="6"/>
      <c r="U602" s="10"/>
      <c r="V602" s="53"/>
      <c r="W602" s="10"/>
      <c r="X602" s="10"/>
      <c r="Y602" s="50">
        <v>17.697048297984001</v>
      </c>
      <c r="Z602" s="13">
        <f t="shared" si="31"/>
        <v>10</v>
      </c>
      <c r="AA602" s="6">
        <v>0.59865999999462982</v>
      </c>
      <c r="AB602" s="50">
        <v>56.983774662144008</v>
      </c>
      <c r="AC602" s="10">
        <f t="shared" si="32"/>
        <v>0.21445999999847931</v>
      </c>
      <c r="AD602" s="10">
        <f t="array" ref="AD602">STDEVP(IF(($Y$4:$Y$2230=AB602),$AA$4:$AA$2230,""))</f>
        <v>0</v>
      </c>
      <c r="AE602" s="10">
        <f t="array" ref="AE602">MEDIAN(IF($Y$4:$Y$2230=AB602,$AA$4:$AA$2230,""))</f>
        <v>0.21445999999847931</v>
      </c>
      <c r="AF602" s="6"/>
      <c r="AG602" s="6"/>
      <c r="AH602" s="10"/>
      <c r="AI602" s="53"/>
      <c r="AJ602" s="10"/>
      <c r="AK602" s="10"/>
    </row>
    <row r="603" spans="1:37" x14ac:dyDescent="0.15">
      <c r="A603" s="50"/>
      <c r="B603" s="13"/>
      <c r="C603" s="6"/>
      <c r="D603" s="6"/>
      <c r="E603" s="6"/>
      <c r="F603" s="10"/>
      <c r="G603" s="10"/>
      <c r="H603" s="10"/>
      <c r="I603" s="6"/>
      <c r="J603" s="81"/>
      <c r="K603" s="10"/>
      <c r="L603" s="53"/>
      <c r="M603" s="10"/>
      <c r="N603" s="10"/>
      <c r="O603" s="6"/>
      <c r="P603" s="10"/>
      <c r="Q603" s="10"/>
      <c r="R603" s="10"/>
      <c r="S603" s="6"/>
      <c r="T603" s="6"/>
      <c r="U603" s="10"/>
      <c r="V603" s="53"/>
      <c r="W603" s="10"/>
      <c r="X603" s="10"/>
      <c r="Y603" s="50">
        <v>17.697048297984001</v>
      </c>
      <c r="Z603" s="13">
        <f t="shared" si="31"/>
        <v>10</v>
      </c>
      <c r="AA603" s="6">
        <v>0.59711499999806406</v>
      </c>
      <c r="AB603" s="50">
        <v>57.091903266815997</v>
      </c>
      <c r="AC603" s="10">
        <f t="shared" si="32"/>
        <v>0.15463999999612277</v>
      </c>
      <c r="AD603" s="10">
        <f t="array" ref="AD603">STDEVP(IF(($Y$4:$Y$2230=AB603),$AA$4:$AA$2230,""))</f>
        <v>0</v>
      </c>
      <c r="AE603" s="10">
        <f t="array" ref="AE603">MEDIAN(IF($Y$4:$Y$2230=AB603,$AA$4:$AA$2230,""))</f>
        <v>0.15463999999612277</v>
      </c>
      <c r="AF603" s="6"/>
      <c r="AG603" s="6"/>
      <c r="AH603" s="10"/>
      <c r="AI603" s="53"/>
      <c r="AJ603" s="10"/>
      <c r="AK603" s="10"/>
    </row>
    <row r="604" spans="1:37" x14ac:dyDescent="0.15">
      <c r="A604" s="50"/>
      <c r="B604" s="13"/>
      <c r="C604" s="6"/>
      <c r="D604" s="6"/>
      <c r="E604" s="6"/>
      <c r="F604" s="10"/>
      <c r="G604" s="10"/>
      <c r="H604" s="10"/>
      <c r="I604" s="6"/>
      <c r="J604" s="81"/>
      <c r="K604" s="10"/>
      <c r="L604" s="53"/>
      <c r="M604" s="10"/>
      <c r="N604" s="10"/>
      <c r="O604" s="6"/>
      <c r="P604" s="10"/>
      <c r="Q604" s="10"/>
      <c r="R604" s="10"/>
      <c r="S604" s="6"/>
      <c r="T604" s="6"/>
      <c r="U604" s="10"/>
      <c r="V604" s="53"/>
      <c r="W604" s="10"/>
      <c r="X604" s="10"/>
      <c r="Y604" s="50">
        <v>17.697048297984001</v>
      </c>
      <c r="Z604" s="13">
        <f t="shared" si="31"/>
        <v>10</v>
      </c>
      <c r="AA604" s="6">
        <v>0.59756999999462979</v>
      </c>
      <c r="AB604" s="50">
        <v>57.127946135039998</v>
      </c>
      <c r="AC604" s="10">
        <f t="shared" si="32"/>
        <v>0.26390999999727915</v>
      </c>
      <c r="AD604" s="10">
        <f t="array" ref="AD604">STDEVP(IF(($Y$4:$Y$2230=AB604),$AA$4:$AA$2230,""))</f>
        <v>0.20995499999904133</v>
      </c>
      <c r="AE604" s="10">
        <f t="array" ref="AE604">MEDIAN(IF($Y$4:$Y$2230=AB604,$AA$4:$AA$2230,""))</f>
        <v>0.26390999999727915</v>
      </c>
      <c r="AF604" s="6"/>
      <c r="AG604" s="6"/>
      <c r="AH604" s="10"/>
      <c r="AI604" s="53"/>
      <c r="AJ604" s="10"/>
      <c r="AK604" s="10"/>
    </row>
    <row r="605" spans="1:37" x14ac:dyDescent="0.15">
      <c r="A605" s="50"/>
      <c r="B605" s="13"/>
      <c r="C605" s="6"/>
      <c r="D605" s="6"/>
      <c r="E605" s="6"/>
      <c r="F605" s="10"/>
      <c r="G605" s="10"/>
      <c r="H605" s="10"/>
      <c r="I605" s="6"/>
      <c r="J605" s="81"/>
      <c r="K605" s="10"/>
      <c r="L605" s="53"/>
      <c r="M605" s="10"/>
      <c r="N605" s="10"/>
      <c r="O605" s="6"/>
      <c r="P605" s="10"/>
      <c r="Q605" s="10"/>
      <c r="R605" s="10"/>
      <c r="S605" s="6"/>
      <c r="T605" s="6"/>
      <c r="U605" s="10"/>
      <c r="V605" s="53"/>
      <c r="W605" s="10"/>
      <c r="X605" s="10"/>
      <c r="Y605" s="50">
        <v>17.697048297984001</v>
      </c>
      <c r="Z605" s="13">
        <f t="shared" si="31"/>
        <v>10</v>
      </c>
      <c r="AA605" s="6">
        <v>0.60302499999585213</v>
      </c>
      <c r="AB605" s="50">
        <v>57.236074739712002</v>
      </c>
      <c r="AC605" s="10">
        <f t="shared" si="32"/>
        <v>0.70623999999550513</v>
      </c>
      <c r="AD605" s="10">
        <f t="array" ref="AD605">STDEVP(IF(($Y$4:$Y$2230=AB605),$AA$4:$AA$2230,""))</f>
        <v>0</v>
      </c>
      <c r="AE605" s="10">
        <f t="array" ref="AE605">MEDIAN(IF($Y$4:$Y$2230=AB605,$AA$4:$AA$2230,""))</f>
        <v>0.70623999999550513</v>
      </c>
      <c r="AF605" s="6"/>
      <c r="AG605" s="6"/>
      <c r="AH605" s="10"/>
      <c r="AI605" s="53"/>
      <c r="AJ605" s="10"/>
      <c r="AK605" s="10"/>
    </row>
    <row r="606" spans="1:37" x14ac:dyDescent="0.15">
      <c r="A606" s="50"/>
      <c r="B606" s="13"/>
      <c r="C606" s="6"/>
      <c r="D606" s="6"/>
      <c r="E606" s="6"/>
      <c r="F606" s="10"/>
      <c r="G606" s="10"/>
      <c r="H606" s="10"/>
      <c r="I606" s="6"/>
      <c r="J606" s="81"/>
      <c r="K606" s="10"/>
      <c r="L606" s="53"/>
      <c r="M606" s="10"/>
      <c r="N606" s="10"/>
      <c r="O606" s="6"/>
      <c r="P606" s="10"/>
      <c r="Q606" s="10"/>
      <c r="R606" s="10"/>
      <c r="S606" s="6"/>
      <c r="T606" s="6"/>
      <c r="U606" s="10"/>
      <c r="V606" s="53"/>
      <c r="W606" s="10"/>
      <c r="X606" s="10"/>
      <c r="Y606" s="50">
        <v>2.6311293803519997</v>
      </c>
      <c r="Z606" s="13">
        <v>1</v>
      </c>
      <c r="AA606" s="6">
        <v>0.67547999999981023</v>
      </c>
      <c r="AB606" s="50">
        <v>57.272117607936003</v>
      </c>
      <c r="AC606" s="10">
        <f t="shared" si="32"/>
        <v>0.45790000000060171</v>
      </c>
      <c r="AD606" s="10">
        <f t="array" ref="AD606">STDEVP(IF(($Y$4:$Y$2230=AB606),$AA$4:$AA$2230,""))</f>
        <v>0</v>
      </c>
      <c r="AE606" s="10">
        <f t="array" ref="AE606">MEDIAN(IF($Y$4:$Y$2230=AB606,$AA$4:$AA$2230,""))</f>
        <v>0.45790000000060171</v>
      </c>
      <c r="AF606" s="6"/>
      <c r="AG606" s="6"/>
      <c r="AH606" s="10"/>
      <c r="AI606" s="53"/>
      <c r="AJ606" s="10"/>
      <c r="AK606" s="10"/>
    </row>
    <row r="607" spans="1:37" x14ac:dyDescent="0.15">
      <c r="A607" s="50"/>
      <c r="B607" s="13"/>
      <c r="C607" s="6"/>
      <c r="D607" s="6"/>
      <c r="E607" s="6"/>
      <c r="F607" s="10"/>
      <c r="G607" s="10"/>
      <c r="H607" s="10"/>
      <c r="I607" s="6"/>
      <c r="J607" s="81"/>
      <c r="K607" s="10"/>
      <c r="L607" s="53"/>
      <c r="M607" s="10"/>
      <c r="N607" s="10"/>
      <c r="O607" s="6"/>
      <c r="P607" s="10"/>
      <c r="Q607" s="10"/>
      <c r="R607" s="10"/>
      <c r="S607" s="6"/>
      <c r="T607" s="6"/>
      <c r="U607" s="10"/>
      <c r="V607" s="53"/>
      <c r="W607" s="10"/>
      <c r="X607" s="10"/>
      <c r="Y607" s="50">
        <v>2.6311293803519997</v>
      </c>
      <c r="Z607" s="13">
        <v>1</v>
      </c>
      <c r="AA607" s="6">
        <v>0.68893499999538643</v>
      </c>
      <c r="AB607" s="50">
        <v>57.344203344384006</v>
      </c>
      <c r="AC607" s="10">
        <f t="shared" si="32"/>
        <v>0.48333999999570576</v>
      </c>
      <c r="AD607" s="10">
        <f t="array" ref="AD607">STDEVP(IF(($Y$4:$Y$2230=AB607),$AA$4:$AA$2230,""))</f>
        <v>0</v>
      </c>
      <c r="AE607" s="10">
        <f t="array" ref="AE607">MEDIAN(IF($Y$4:$Y$2230=AB607,$AA$4:$AA$2230,""))</f>
        <v>0.48333999999570576</v>
      </c>
      <c r="AF607" s="6"/>
      <c r="AG607" s="6"/>
      <c r="AH607" s="10"/>
      <c r="AI607" s="53"/>
      <c r="AJ607" s="10"/>
      <c r="AK607" s="10"/>
    </row>
    <row r="608" spans="1:37" x14ac:dyDescent="0.15">
      <c r="A608" s="50"/>
      <c r="B608" s="13"/>
      <c r="C608" s="6"/>
      <c r="D608" s="6"/>
      <c r="E608" s="6"/>
      <c r="F608" s="10"/>
      <c r="G608" s="10"/>
      <c r="H608" s="10"/>
      <c r="I608" s="6"/>
      <c r="J608" s="81"/>
      <c r="K608" s="10"/>
      <c r="L608" s="53"/>
      <c r="M608" s="10"/>
      <c r="N608" s="10"/>
      <c r="O608" s="6"/>
      <c r="P608" s="10"/>
      <c r="Q608" s="10"/>
      <c r="R608" s="10"/>
      <c r="S608" s="6"/>
      <c r="T608" s="6"/>
      <c r="U608" s="10"/>
      <c r="V608" s="53"/>
      <c r="W608" s="10"/>
      <c r="X608" s="10"/>
      <c r="Y608" s="50">
        <v>2.6311293803519997</v>
      </c>
      <c r="Z608" s="13">
        <v>1</v>
      </c>
      <c r="AA608" s="6">
        <v>0.78338999999655057</v>
      </c>
      <c r="AB608" s="50">
        <v>57.380246212608</v>
      </c>
      <c r="AC608" s="10">
        <f t="shared" si="32"/>
        <v>0.28031833333035644</v>
      </c>
      <c r="AD608" s="10">
        <f t="array" ref="AD608">STDEVP(IF(($Y$4:$Y$2230=AB608),$AA$4:$AA$2230,""))</f>
        <v>0.24932889437866643</v>
      </c>
      <c r="AE608" s="10">
        <f t="array" ref="AE608">MEDIAN(IF($Y$4:$Y$2230=AB608,$AA$4:$AA$2230,""))</f>
        <v>0.1453899999965258</v>
      </c>
      <c r="AF608" s="6"/>
      <c r="AG608" s="6"/>
      <c r="AH608" s="10"/>
      <c r="AI608" s="53"/>
      <c r="AJ608" s="10"/>
      <c r="AK608" s="10"/>
    </row>
    <row r="609" spans="1:37" x14ac:dyDescent="0.15">
      <c r="A609" s="50"/>
      <c r="B609" s="13"/>
      <c r="C609" s="6"/>
      <c r="D609" s="6"/>
      <c r="E609" s="6"/>
      <c r="F609" s="10"/>
      <c r="G609" s="10"/>
      <c r="H609" s="10"/>
      <c r="I609" s="6"/>
      <c r="J609" s="81"/>
      <c r="K609" s="10"/>
      <c r="L609" s="53"/>
      <c r="M609" s="10"/>
      <c r="N609" s="10"/>
      <c r="O609" s="6"/>
      <c r="P609" s="10"/>
      <c r="Q609" s="10"/>
      <c r="R609" s="10"/>
      <c r="S609" s="6"/>
      <c r="T609" s="6"/>
      <c r="U609" s="10"/>
      <c r="V609" s="53"/>
      <c r="W609" s="10"/>
      <c r="X609" s="10"/>
      <c r="Y609" s="50">
        <v>2.6311293803519997</v>
      </c>
      <c r="Z609" s="13">
        <v>1</v>
      </c>
      <c r="AA609" s="6">
        <v>0.6918449999962013</v>
      </c>
      <c r="AB609" s="50">
        <v>57.524417685504005</v>
      </c>
      <c r="AC609" s="10">
        <f t="shared" si="32"/>
        <v>0.19234999999833002</v>
      </c>
      <c r="AD609" s="10">
        <f t="array" ref="AD609">STDEVP(IF(($Y$4:$Y$2230=AB609),$AA$4:$AA$2230,""))</f>
        <v>5.2864999998370098E-2</v>
      </c>
      <c r="AE609" s="10">
        <f t="array" ref="AE609">MEDIAN(IF($Y$4:$Y$2230=AB609,$AA$4:$AA$2230,""))</f>
        <v>0.19234999999833002</v>
      </c>
      <c r="AF609" s="6"/>
      <c r="AG609" s="6"/>
      <c r="AH609" s="10"/>
      <c r="AI609" s="53"/>
      <c r="AJ609" s="10"/>
      <c r="AK609" s="10"/>
    </row>
    <row r="610" spans="1:37" x14ac:dyDescent="0.15">
      <c r="A610" s="50"/>
      <c r="B610" s="13"/>
      <c r="C610" s="6"/>
      <c r="D610" s="6"/>
      <c r="E610" s="6"/>
      <c r="F610" s="10"/>
      <c r="G610" s="10"/>
      <c r="H610" s="10"/>
      <c r="I610" s="6"/>
      <c r="J610" s="81"/>
      <c r="K610" s="10"/>
      <c r="L610" s="53"/>
      <c r="M610" s="10"/>
      <c r="N610" s="10"/>
      <c r="O610" s="6"/>
      <c r="P610" s="10"/>
      <c r="Q610" s="10"/>
      <c r="R610" s="10"/>
      <c r="S610" s="6"/>
      <c r="T610" s="6"/>
      <c r="U610" s="10"/>
      <c r="V610" s="53"/>
      <c r="W610" s="10"/>
      <c r="X610" s="10"/>
      <c r="Y610" s="50">
        <v>2.6311293803519997</v>
      </c>
      <c r="Z610" s="13">
        <v>1</v>
      </c>
      <c r="AA610" s="6">
        <v>0.78584499999352375</v>
      </c>
      <c r="AB610" s="50">
        <v>57.560460553727999</v>
      </c>
      <c r="AC610" s="10">
        <f t="shared" si="32"/>
        <v>0.76572249999687803</v>
      </c>
      <c r="AD610" s="10">
        <f t="array" ref="AD610">STDEVP(IF(($Y$4:$Y$2230=AB610),$AA$4:$AA$2230,""))</f>
        <v>6.7725000031432225E-3</v>
      </c>
      <c r="AE610" s="10">
        <f t="array" ref="AE610">MEDIAN(IF($Y$4:$Y$2230=AB610,$AA$4:$AA$2230,""))</f>
        <v>0.76572249999687803</v>
      </c>
      <c r="AF610" s="6"/>
      <c r="AG610" s="6"/>
      <c r="AH610" s="10"/>
      <c r="AI610" s="53"/>
      <c r="AJ610" s="10"/>
      <c r="AK610" s="10"/>
    </row>
    <row r="611" spans="1:37" x14ac:dyDescent="0.15">
      <c r="A611" s="50"/>
      <c r="B611" s="13"/>
      <c r="C611" s="6"/>
      <c r="D611" s="6"/>
      <c r="E611" s="6"/>
      <c r="F611" s="10"/>
      <c r="G611" s="10"/>
      <c r="H611" s="10"/>
      <c r="I611" s="6"/>
      <c r="J611" s="81"/>
      <c r="K611" s="10"/>
      <c r="L611" s="53"/>
      <c r="M611" s="10"/>
      <c r="N611" s="10"/>
      <c r="O611" s="6"/>
      <c r="P611" s="10"/>
      <c r="Q611" s="10"/>
      <c r="R611" s="10"/>
      <c r="S611" s="6"/>
      <c r="T611" s="6"/>
      <c r="U611" s="10"/>
      <c r="V611" s="53"/>
      <c r="W611" s="10"/>
      <c r="X611" s="10"/>
      <c r="Y611" s="50">
        <v>2.6311293803519997</v>
      </c>
      <c r="Z611" s="13">
        <v>1</v>
      </c>
      <c r="AA611" s="6">
        <v>0.76875499999754004</v>
      </c>
      <c r="AB611" s="50">
        <v>57.776717763072</v>
      </c>
      <c r="AC611" s="10">
        <f t="shared" si="32"/>
        <v>0.48106999999954736</v>
      </c>
      <c r="AD611" s="10">
        <f t="array" ref="AD611">STDEVP(IF(($Y$4:$Y$2230=AB611),$AA$4:$AA$2230,""))</f>
        <v>0</v>
      </c>
      <c r="AE611" s="10">
        <f t="array" ref="AE611">MEDIAN(IF($Y$4:$Y$2230=AB611,$AA$4:$AA$2230,""))</f>
        <v>0.48106999999954736</v>
      </c>
      <c r="AF611" s="6"/>
      <c r="AG611" s="6"/>
      <c r="AH611" s="10"/>
      <c r="AI611" s="53"/>
      <c r="AJ611" s="10"/>
      <c r="AK611" s="10"/>
    </row>
    <row r="612" spans="1:37" x14ac:dyDescent="0.15">
      <c r="A612" s="50"/>
      <c r="B612" s="13"/>
      <c r="C612" s="6"/>
      <c r="D612" s="6"/>
      <c r="E612" s="6"/>
      <c r="F612" s="10"/>
      <c r="G612" s="10"/>
      <c r="H612" s="10"/>
      <c r="I612" s="6"/>
      <c r="J612" s="81"/>
      <c r="K612" s="10"/>
      <c r="L612" s="53"/>
      <c r="M612" s="10"/>
      <c r="N612" s="10"/>
      <c r="O612" s="6"/>
      <c r="P612" s="10"/>
      <c r="Q612" s="10"/>
      <c r="R612" s="10"/>
      <c r="S612" s="6"/>
      <c r="T612" s="6"/>
      <c r="U612" s="10"/>
      <c r="V612" s="53"/>
      <c r="W612" s="10"/>
      <c r="X612" s="10"/>
      <c r="Y612" s="50">
        <v>2.6311293803519997</v>
      </c>
      <c r="Z612" s="13">
        <v>1</v>
      </c>
      <c r="AA612" s="6">
        <v>0.78566500000120709</v>
      </c>
      <c r="AB612" s="50">
        <v>57.848803499520002</v>
      </c>
      <c r="AC612" s="10">
        <f t="shared" si="32"/>
        <v>0.35012499999646729</v>
      </c>
      <c r="AD612" s="10">
        <f t="array" ref="AD612">STDEVP(IF(($Y$4:$Y$2230=AB612),$AA$4:$AA$2230,""))</f>
        <v>0</v>
      </c>
      <c r="AE612" s="10">
        <f t="array" ref="AE612">MEDIAN(IF($Y$4:$Y$2230=AB612,$AA$4:$AA$2230,""))</f>
        <v>0.35012499999646729</v>
      </c>
      <c r="AF612" s="6"/>
      <c r="AG612" s="6"/>
      <c r="AH612" s="10"/>
      <c r="AI612" s="53"/>
      <c r="AJ612" s="10"/>
      <c r="AK612" s="10"/>
    </row>
    <row r="613" spans="1:37" x14ac:dyDescent="0.15">
      <c r="A613" s="50"/>
      <c r="B613" s="13"/>
      <c r="C613" s="6"/>
      <c r="D613" s="6"/>
      <c r="E613" s="6"/>
      <c r="F613" s="10"/>
      <c r="G613" s="10"/>
      <c r="H613" s="10"/>
      <c r="I613" s="6"/>
      <c r="J613" s="81"/>
      <c r="K613" s="10"/>
      <c r="L613" s="53"/>
      <c r="M613" s="10"/>
      <c r="N613" s="10"/>
      <c r="O613" s="6"/>
      <c r="P613" s="10"/>
      <c r="Q613" s="10"/>
      <c r="R613" s="10"/>
      <c r="S613" s="6"/>
      <c r="T613" s="6"/>
      <c r="U613" s="10"/>
      <c r="V613" s="53"/>
      <c r="W613" s="10"/>
      <c r="X613" s="10"/>
      <c r="Y613" s="50">
        <v>2.6311293803519997</v>
      </c>
      <c r="Z613" s="13">
        <v>1</v>
      </c>
      <c r="AA613" s="6">
        <v>0.77511999999916981</v>
      </c>
      <c r="AB613" s="50">
        <v>57.920889235968005</v>
      </c>
      <c r="AC613" s="10">
        <f t="shared" si="32"/>
        <v>0.40709999999934521</v>
      </c>
      <c r="AD613" s="10">
        <f t="array" ref="AD613">STDEVP(IF(($Y$4:$Y$2230=AB613),$AA$4:$AA$2230,""))</f>
        <v>0</v>
      </c>
      <c r="AE613" s="10">
        <f t="array" ref="AE613">MEDIAN(IF($Y$4:$Y$2230=AB613,$AA$4:$AA$2230,""))</f>
        <v>0.40709999999934521</v>
      </c>
      <c r="AF613" s="6"/>
      <c r="AG613" s="6"/>
      <c r="AH613" s="10"/>
      <c r="AI613" s="53"/>
      <c r="AJ613" s="10"/>
      <c r="AK613" s="10"/>
    </row>
    <row r="614" spans="1:37" x14ac:dyDescent="0.15">
      <c r="A614" s="50"/>
      <c r="B614" s="13"/>
      <c r="C614" s="6"/>
      <c r="D614" s="6"/>
      <c r="E614" s="6"/>
      <c r="F614" s="10"/>
      <c r="G614" s="10"/>
      <c r="H614" s="10"/>
      <c r="I614" s="6"/>
      <c r="J614" s="81"/>
      <c r="K614" s="10"/>
      <c r="L614" s="53"/>
      <c r="M614" s="10"/>
      <c r="N614" s="10"/>
      <c r="O614" s="6"/>
      <c r="P614" s="10"/>
      <c r="Q614" s="10"/>
      <c r="R614" s="10"/>
      <c r="S614" s="6"/>
      <c r="T614" s="6"/>
      <c r="U614" s="10"/>
      <c r="V614" s="53"/>
      <c r="W614" s="10"/>
      <c r="X614" s="10"/>
      <c r="Y614" s="50">
        <v>2.6311293803519997</v>
      </c>
      <c r="Z614" s="13">
        <v>1</v>
      </c>
      <c r="AA614" s="6">
        <v>0.77202999999876232</v>
      </c>
      <c r="AB614" s="50">
        <v>58.029017840640009</v>
      </c>
      <c r="AC614" s="10">
        <f t="shared" si="32"/>
        <v>0.47340999999975475</v>
      </c>
      <c r="AD614" s="10">
        <f t="array" ref="AD614">STDEVP(IF(($Y$4:$Y$2230=AB614),$AA$4:$AA$2230,""))</f>
        <v>0</v>
      </c>
      <c r="AE614" s="10">
        <f t="array" ref="AE614">MEDIAN(IF($Y$4:$Y$2230=AB614,$AA$4:$AA$2230,""))</f>
        <v>0.47340999999975475</v>
      </c>
      <c r="AF614" s="6"/>
      <c r="AG614" s="6"/>
      <c r="AH614" s="10"/>
      <c r="AI614" s="53"/>
      <c r="AJ614" s="10"/>
      <c r="AK614" s="10"/>
    </row>
    <row r="615" spans="1:37" x14ac:dyDescent="0.15">
      <c r="A615" s="50"/>
      <c r="B615" s="13"/>
      <c r="C615" s="6"/>
      <c r="D615" s="6"/>
      <c r="E615" s="6"/>
      <c r="F615" s="10"/>
      <c r="G615" s="10"/>
      <c r="H615" s="10"/>
      <c r="I615" s="6"/>
      <c r="J615" s="81"/>
      <c r="K615" s="10"/>
      <c r="L615" s="53"/>
      <c r="M615" s="10"/>
      <c r="N615" s="10"/>
      <c r="O615" s="6"/>
      <c r="P615" s="10"/>
      <c r="Q615" s="10"/>
      <c r="R615" s="10"/>
      <c r="S615" s="6"/>
      <c r="T615" s="6"/>
      <c r="U615" s="10"/>
      <c r="V615" s="53"/>
      <c r="W615" s="10"/>
      <c r="X615" s="10"/>
      <c r="Y615" s="50">
        <v>2.6311293803519997</v>
      </c>
      <c r="Z615" s="13">
        <v>1</v>
      </c>
      <c r="AA615" s="6">
        <v>0.78148499999352361</v>
      </c>
      <c r="AB615" s="50">
        <v>58.101103577087997</v>
      </c>
      <c r="AC615" s="10">
        <f t="shared" si="32"/>
        <v>0.34404500000044319</v>
      </c>
      <c r="AD615" s="10">
        <f t="array" ref="AD615">STDEVP(IF(($Y$4:$Y$2230=AB615),$AA$4:$AA$2230,""))</f>
        <v>9.5178505539409236E-2</v>
      </c>
      <c r="AE615" s="10">
        <f t="array" ref="AE615">MEDIAN(IF($Y$4:$Y$2230=AB615,$AA$4:$AA$2230,""))</f>
        <v>0.31366999999984335</v>
      </c>
      <c r="AF615" s="6"/>
      <c r="AG615" s="6"/>
      <c r="AH615" s="10"/>
      <c r="AI615" s="53"/>
      <c r="AJ615" s="10"/>
      <c r="AK615" s="10"/>
    </row>
    <row r="616" spans="1:37" x14ac:dyDescent="0.15">
      <c r="A616" s="50"/>
      <c r="B616" s="13"/>
      <c r="C616" s="6"/>
      <c r="D616" s="6"/>
      <c r="E616" s="6"/>
      <c r="F616" s="10"/>
      <c r="G616" s="10"/>
      <c r="H616" s="10"/>
      <c r="I616" s="6"/>
      <c r="J616" s="81"/>
      <c r="K616" s="10"/>
      <c r="L616" s="53"/>
      <c r="M616" s="10"/>
      <c r="N616" s="10"/>
      <c r="O616" s="6"/>
      <c r="P616" s="10"/>
      <c r="Q616" s="10"/>
      <c r="R616" s="10"/>
      <c r="S616" s="6"/>
      <c r="T616" s="6"/>
      <c r="U616" s="10"/>
      <c r="V616" s="53"/>
      <c r="W616" s="10"/>
      <c r="X616" s="10"/>
      <c r="Y616" s="50">
        <v>2.6311293803519997</v>
      </c>
      <c r="Z616" s="13">
        <v>1</v>
      </c>
      <c r="AA616" s="6">
        <v>0.78093999999352359</v>
      </c>
      <c r="AB616" s="50">
        <v>58.173189313536</v>
      </c>
      <c r="AC616" s="10">
        <f t="shared" si="32"/>
        <v>0.51698749999725491</v>
      </c>
      <c r="AD616" s="10">
        <f t="array" ref="AD616">STDEVP(IF(($Y$4:$Y$2230=AB616),$AA$4:$AA$2230,""))</f>
        <v>0.34805249999968135</v>
      </c>
      <c r="AE616" s="10">
        <f t="array" ref="AE616">MEDIAN(IF($Y$4:$Y$2230=AB616,$AA$4:$AA$2230,""))</f>
        <v>0.51698749999725491</v>
      </c>
      <c r="AF616" s="6"/>
      <c r="AG616" s="6"/>
      <c r="AH616" s="10"/>
      <c r="AI616" s="53"/>
      <c r="AJ616" s="10"/>
      <c r="AK616" s="10"/>
    </row>
    <row r="617" spans="1:37" x14ac:dyDescent="0.15">
      <c r="A617" s="50"/>
      <c r="B617" s="13"/>
      <c r="C617" s="6"/>
      <c r="D617" s="6"/>
      <c r="E617" s="6"/>
      <c r="F617" s="10"/>
      <c r="G617" s="10"/>
      <c r="H617" s="10"/>
      <c r="I617" s="6"/>
      <c r="J617" s="81"/>
      <c r="K617" s="10"/>
      <c r="L617" s="53"/>
      <c r="M617" s="10"/>
      <c r="N617" s="10"/>
      <c r="O617" s="6"/>
      <c r="P617" s="10"/>
      <c r="Q617" s="10"/>
      <c r="R617" s="10"/>
      <c r="S617" s="6"/>
      <c r="T617" s="6"/>
      <c r="U617" s="10"/>
      <c r="V617" s="53"/>
      <c r="W617" s="10"/>
      <c r="X617" s="10"/>
      <c r="Y617" s="50">
        <v>2.6311293803519997</v>
      </c>
      <c r="Z617" s="13">
        <v>1</v>
      </c>
      <c r="AA617" s="6">
        <v>0.78439499999433848</v>
      </c>
      <c r="AB617" s="50">
        <v>58.245275049984002</v>
      </c>
      <c r="AC617" s="10">
        <f t="shared" si="32"/>
        <v>0.24476000000013443</v>
      </c>
      <c r="AD617" s="10">
        <f t="array" ref="AD617">STDEVP(IF(($Y$4:$Y$2230=AB617),$AA$4:$AA$2230,""))</f>
        <v>0</v>
      </c>
      <c r="AE617" s="10">
        <f t="array" ref="AE617">MEDIAN(IF($Y$4:$Y$2230=AB617,$AA$4:$AA$2230,""))</f>
        <v>0.24476000000013443</v>
      </c>
      <c r="AF617" s="6"/>
      <c r="AG617" s="6"/>
      <c r="AH617" s="10"/>
      <c r="AI617" s="53"/>
      <c r="AJ617" s="10"/>
      <c r="AK617" s="10"/>
    </row>
    <row r="618" spans="1:37" x14ac:dyDescent="0.15">
      <c r="A618" s="50"/>
      <c r="B618" s="13"/>
      <c r="C618" s="6"/>
      <c r="D618" s="6"/>
      <c r="E618" s="6"/>
      <c r="F618" s="10"/>
      <c r="G618" s="10"/>
      <c r="H618" s="10"/>
      <c r="I618" s="6"/>
      <c r="J618" s="81"/>
      <c r="K618" s="10"/>
      <c r="L618" s="53"/>
      <c r="M618" s="10"/>
      <c r="N618" s="10"/>
      <c r="O618" s="6"/>
      <c r="P618" s="10"/>
      <c r="Q618" s="10"/>
      <c r="R618" s="10"/>
      <c r="S618" s="6"/>
      <c r="T618" s="6"/>
      <c r="U618" s="10"/>
      <c r="V618" s="53"/>
      <c r="W618" s="10"/>
      <c r="X618" s="10"/>
      <c r="Y618" s="50">
        <v>2.6311293803519997</v>
      </c>
      <c r="Z618" s="13">
        <v>1</v>
      </c>
      <c r="AA618" s="6">
        <v>0.78484999999818017</v>
      </c>
      <c r="AB618" s="50">
        <v>58.317360786432005</v>
      </c>
      <c r="AC618" s="10">
        <f t="shared" si="32"/>
        <v>0.47761499999873247</v>
      </c>
      <c r="AD618" s="10">
        <f t="array" ref="AD618">STDEVP(IF(($Y$4:$Y$2230=AB618),$AA$4:$AA$2230,""))</f>
        <v>0</v>
      </c>
      <c r="AE618" s="10">
        <f t="array" ref="AE618">MEDIAN(IF($Y$4:$Y$2230=AB618,$AA$4:$AA$2230,""))</f>
        <v>0.47761499999873247</v>
      </c>
      <c r="AF618" s="6"/>
      <c r="AG618" s="6"/>
      <c r="AH618" s="10"/>
      <c r="AI618" s="53"/>
      <c r="AJ618" s="10"/>
      <c r="AK618" s="10"/>
    </row>
    <row r="619" spans="1:37" x14ac:dyDescent="0.15">
      <c r="A619" s="50"/>
      <c r="B619" s="13"/>
      <c r="C619" s="6"/>
      <c r="D619" s="6"/>
      <c r="E619" s="6"/>
      <c r="F619" s="10"/>
      <c r="G619" s="10"/>
      <c r="H619" s="10"/>
      <c r="I619" s="6"/>
      <c r="J619" s="81"/>
      <c r="K619" s="10"/>
      <c r="L619" s="53"/>
      <c r="M619" s="10"/>
      <c r="N619" s="10"/>
      <c r="O619" s="6"/>
      <c r="P619" s="10"/>
      <c r="Q619" s="10"/>
      <c r="R619" s="10"/>
      <c r="S619" s="6"/>
      <c r="T619" s="6"/>
      <c r="U619" s="10"/>
      <c r="V619" s="53"/>
      <c r="W619" s="10"/>
      <c r="X619" s="10"/>
      <c r="Y619" s="50">
        <v>2.6311293803519997</v>
      </c>
      <c r="Z619" s="13">
        <v>1</v>
      </c>
      <c r="AA619" s="6">
        <v>0.78730499999515335</v>
      </c>
      <c r="AB619" s="50">
        <v>58.461532259327996</v>
      </c>
      <c r="AC619" s="10">
        <f t="shared" si="32"/>
        <v>0.48124999999913998</v>
      </c>
      <c r="AD619" s="10">
        <f t="array" ref="AD619">STDEVP(IF(($Y$4:$Y$2230=AB619),$AA$4:$AA$2230,""))</f>
        <v>0</v>
      </c>
      <c r="AE619" s="10">
        <f t="array" ref="AE619">MEDIAN(IF($Y$4:$Y$2230=AB619,$AA$4:$AA$2230,""))</f>
        <v>0.48124999999913998</v>
      </c>
      <c r="AF619" s="6"/>
      <c r="AG619" s="6"/>
      <c r="AH619" s="10"/>
      <c r="AI619" s="53"/>
      <c r="AJ619" s="10"/>
      <c r="AK619" s="10"/>
    </row>
    <row r="620" spans="1:37" x14ac:dyDescent="0.15">
      <c r="A620" s="50"/>
      <c r="B620" s="13"/>
      <c r="C620" s="6"/>
      <c r="D620" s="6"/>
      <c r="E620" s="6"/>
      <c r="F620" s="10"/>
      <c r="G620" s="10"/>
      <c r="H620" s="10"/>
      <c r="I620" s="6"/>
      <c r="J620" s="81"/>
      <c r="K620" s="10"/>
      <c r="L620" s="53"/>
      <c r="M620" s="10"/>
      <c r="N620" s="10"/>
      <c r="O620" s="6"/>
      <c r="P620" s="10"/>
      <c r="Q620" s="10"/>
      <c r="R620" s="10"/>
      <c r="S620" s="6"/>
      <c r="T620" s="6"/>
      <c r="U620" s="10"/>
      <c r="V620" s="53"/>
      <c r="W620" s="10"/>
      <c r="X620" s="10"/>
      <c r="Y620" s="50">
        <v>2.6311293803519997</v>
      </c>
      <c r="Z620" s="13">
        <v>1</v>
      </c>
      <c r="AA620" s="6">
        <v>0.77775999999695777</v>
      </c>
      <c r="AB620" s="50">
        <v>58.497575127551997</v>
      </c>
      <c r="AC620" s="10">
        <f t="shared" si="32"/>
        <v>0.1539399999993778</v>
      </c>
      <c r="AD620" s="10">
        <f t="array" ref="AD620">STDEVP(IF(($Y$4:$Y$2230=AB620),$AA$4:$AA$2230,""))</f>
        <v>0</v>
      </c>
      <c r="AE620" s="10">
        <f t="array" ref="AE620">MEDIAN(IF($Y$4:$Y$2230=AB620,$AA$4:$AA$2230,""))</f>
        <v>0.1539399999993778</v>
      </c>
      <c r="AF620" s="6"/>
      <c r="AG620" s="6"/>
      <c r="AH620" s="10"/>
      <c r="AI620" s="53"/>
      <c r="AJ620" s="10"/>
      <c r="AK620" s="10"/>
    </row>
    <row r="621" spans="1:37" x14ac:dyDescent="0.15">
      <c r="A621" s="50"/>
      <c r="B621" s="13"/>
      <c r="C621" s="6"/>
      <c r="D621" s="6"/>
      <c r="E621" s="6"/>
      <c r="F621" s="10"/>
      <c r="G621" s="10"/>
      <c r="H621" s="10"/>
      <c r="I621" s="6"/>
      <c r="J621" s="81"/>
      <c r="K621" s="10"/>
      <c r="L621" s="53"/>
      <c r="M621" s="10"/>
      <c r="N621" s="10"/>
      <c r="O621" s="6"/>
      <c r="P621" s="10"/>
      <c r="Q621" s="10"/>
      <c r="R621" s="10"/>
      <c r="S621" s="6"/>
      <c r="T621" s="6"/>
      <c r="U621" s="10"/>
      <c r="V621" s="53"/>
      <c r="W621" s="10"/>
      <c r="X621" s="10"/>
      <c r="Y621" s="50">
        <v>2.6311293803519997</v>
      </c>
      <c r="Z621" s="13">
        <v>1</v>
      </c>
      <c r="AA621" s="6">
        <v>0.78621499999515332</v>
      </c>
      <c r="AB621" s="50">
        <v>58.533617995775998</v>
      </c>
      <c r="AC621" s="10">
        <f t="shared" si="32"/>
        <v>0.67576499999420059</v>
      </c>
      <c r="AD621" s="10">
        <f t="array" ref="AD621">STDEVP(IF(($Y$4:$Y$2230=AB621),$AA$4:$AA$2230,""))</f>
        <v>0</v>
      </c>
      <c r="AE621" s="10">
        <f t="array" ref="AE621">MEDIAN(IF($Y$4:$Y$2230=AB621,$AA$4:$AA$2230,""))</f>
        <v>0.67576499999420059</v>
      </c>
      <c r="AF621" s="6"/>
      <c r="AG621" s="6"/>
      <c r="AH621" s="10"/>
      <c r="AI621" s="53"/>
      <c r="AJ621" s="10"/>
      <c r="AK621" s="10"/>
    </row>
    <row r="622" spans="1:37" x14ac:dyDescent="0.15">
      <c r="A622" s="50"/>
      <c r="B622" s="13"/>
      <c r="C622" s="6"/>
      <c r="D622" s="6"/>
      <c r="E622" s="6"/>
      <c r="F622" s="10"/>
      <c r="G622" s="10"/>
      <c r="H622" s="10"/>
      <c r="I622" s="6"/>
      <c r="J622" s="81"/>
      <c r="K622" s="10"/>
      <c r="L622" s="53"/>
      <c r="M622" s="10"/>
      <c r="N622" s="10"/>
      <c r="O622" s="6"/>
      <c r="P622" s="10"/>
      <c r="Q622" s="10"/>
      <c r="R622" s="10"/>
      <c r="S622" s="6"/>
      <c r="T622" s="6"/>
      <c r="U622" s="10"/>
      <c r="V622" s="53"/>
      <c r="W622" s="10"/>
      <c r="X622" s="10"/>
      <c r="Y622" s="50">
        <v>2.6311293803519997</v>
      </c>
      <c r="Z622" s="13">
        <v>1</v>
      </c>
      <c r="AA622" s="6">
        <v>0.80266999999497868</v>
      </c>
      <c r="AB622" s="50">
        <v>58.605703732224008</v>
      </c>
      <c r="AC622" s="10">
        <f t="shared" si="32"/>
        <v>0.48170499999570571</v>
      </c>
      <c r="AD622" s="10">
        <f t="array" ref="AD622">STDEVP(IF(($Y$4:$Y$2230=AB622),$AA$4:$AA$2230,""))</f>
        <v>0</v>
      </c>
      <c r="AE622" s="10">
        <f t="array" ref="AE622">MEDIAN(IF($Y$4:$Y$2230=AB622,$AA$4:$AA$2230,""))</f>
        <v>0.48170499999570571</v>
      </c>
      <c r="AF622" s="6"/>
      <c r="AG622" s="6"/>
      <c r="AH622" s="10"/>
      <c r="AI622" s="53"/>
      <c r="AJ622" s="10"/>
      <c r="AK622" s="10"/>
    </row>
    <row r="623" spans="1:37" x14ac:dyDescent="0.15">
      <c r="A623" s="50"/>
      <c r="B623" s="13"/>
      <c r="C623" s="6"/>
      <c r="D623" s="6"/>
      <c r="E623" s="6"/>
      <c r="F623" s="10"/>
      <c r="G623" s="10"/>
      <c r="H623" s="10"/>
      <c r="I623" s="6"/>
      <c r="J623" s="81"/>
      <c r="K623" s="10"/>
      <c r="L623" s="53"/>
      <c r="M623" s="10"/>
      <c r="N623" s="10"/>
      <c r="O623" s="6"/>
      <c r="P623" s="10"/>
      <c r="Q623" s="10"/>
      <c r="R623" s="10"/>
      <c r="S623" s="6"/>
      <c r="T623" s="6"/>
      <c r="U623" s="10"/>
      <c r="V623" s="53"/>
      <c r="W623" s="10"/>
      <c r="X623" s="10"/>
      <c r="Y623" s="50">
        <v>2.6311293803519997</v>
      </c>
      <c r="Z623" s="13">
        <v>1</v>
      </c>
      <c r="AA623" s="6">
        <v>0.80012499999457121</v>
      </c>
      <c r="AB623" s="50">
        <v>58.641746600448002</v>
      </c>
      <c r="AC623" s="10">
        <f t="shared" si="32"/>
        <v>0.46595499999812495</v>
      </c>
      <c r="AD623" s="10">
        <f t="array" ref="AD623">STDEVP(IF(($Y$4:$Y$2230=AB623),$AA$4:$AA$2230,""))</f>
        <v>0</v>
      </c>
      <c r="AE623" s="10">
        <f t="array" ref="AE623">MEDIAN(IF($Y$4:$Y$2230=AB623,$AA$4:$AA$2230,""))</f>
        <v>0.46595499999812495</v>
      </c>
      <c r="AF623" s="6"/>
      <c r="AG623" s="6"/>
      <c r="AH623" s="10"/>
      <c r="AI623" s="53"/>
      <c r="AJ623" s="10"/>
      <c r="AK623" s="10"/>
    </row>
    <row r="624" spans="1:37" x14ac:dyDescent="0.15">
      <c r="A624" s="50"/>
      <c r="B624" s="13"/>
      <c r="C624" s="6"/>
      <c r="D624" s="6"/>
      <c r="E624" s="6"/>
      <c r="F624" s="10"/>
      <c r="G624" s="10"/>
      <c r="H624" s="10"/>
      <c r="I624" s="6"/>
      <c r="J624" s="81"/>
      <c r="K624" s="10"/>
      <c r="L624" s="53"/>
      <c r="M624" s="10"/>
      <c r="N624" s="10"/>
      <c r="O624" s="6"/>
      <c r="P624" s="10"/>
      <c r="Q624" s="10"/>
      <c r="R624" s="10"/>
      <c r="S624" s="6"/>
      <c r="T624" s="6"/>
      <c r="U624" s="10"/>
      <c r="V624" s="53"/>
      <c r="W624" s="10"/>
      <c r="X624" s="10"/>
      <c r="Y624" s="50">
        <v>2.6311293803519997</v>
      </c>
      <c r="Z624" s="13">
        <v>1</v>
      </c>
      <c r="AA624" s="6">
        <v>0.88657999999410553</v>
      </c>
      <c r="AB624" s="50">
        <v>58.677789468672003</v>
      </c>
      <c r="AC624" s="10">
        <f t="shared" si="32"/>
        <v>0.41077499999396383</v>
      </c>
      <c r="AD624" s="10">
        <f t="array" ref="AD624">STDEVP(IF(($Y$4:$Y$2230=AB624),$AA$4:$AA$2230,""))</f>
        <v>0</v>
      </c>
      <c r="AE624" s="10">
        <f t="array" ref="AE624">MEDIAN(IF($Y$4:$Y$2230=AB624,$AA$4:$AA$2230,""))</f>
        <v>0.41077499999396383</v>
      </c>
      <c r="AF624" s="6"/>
      <c r="AG624" s="6"/>
      <c r="AH624" s="10"/>
      <c r="AI624" s="53"/>
      <c r="AJ624" s="10"/>
      <c r="AK624" s="10"/>
    </row>
    <row r="625" spans="1:37" x14ac:dyDescent="0.15">
      <c r="A625" s="50"/>
      <c r="B625" s="13"/>
      <c r="C625" s="6"/>
      <c r="D625" s="6"/>
      <c r="E625" s="6"/>
      <c r="F625" s="10"/>
      <c r="G625" s="10"/>
      <c r="H625" s="10"/>
      <c r="I625" s="6"/>
      <c r="J625" s="81"/>
      <c r="K625" s="10"/>
      <c r="L625" s="53"/>
      <c r="M625" s="10"/>
      <c r="N625" s="10"/>
      <c r="O625" s="6"/>
      <c r="P625" s="10"/>
      <c r="Q625" s="10"/>
      <c r="R625" s="10"/>
      <c r="S625" s="6"/>
      <c r="T625" s="6"/>
      <c r="U625" s="10"/>
      <c r="V625" s="53"/>
      <c r="W625" s="10"/>
      <c r="X625" s="10"/>
      <c r="Y625" s="50">
        <v>2.6311293803519997</v>
      </c>
      <c r="Z625" s="13">
        <v>1</v>
      </c>
      <c r="AA625" s="6">
        <v>0.80103499999497862</v>
      </c>
      <c r="AB625" s="50">
        <v>58.749875205119999</v>
      </c>
      <c r="AC625" s="10">
        <f t="shared" si="32"/>
        <v>0.21323999999730603</v>
      </c>
      <c r="AD625" s="10">
        <f t="array" ref="AD625">STDEVP(IF(($Y$4:$Y$2230=AB625),$AA$4:$AA$2230,""))</f>
        <v>0</v>
      </c>
      <c r="AE625" s="10">
        <f t="array" ref="AE625">MEDIAN(IF($Y$4:$Y$2230=AB625,$AA$4:$AA$2230,""))</f>
        <v>0.21323999999730603</v>
      </c>
      <c r="AF625" s="6"/>
      <c r="AG625" s="6"/>
      <c r="AH625" s="10"/>
      <c r="AI625" s="53"/>
      <c r="AJ625" s="10"/>
      <c r="AK625" s="10"/>
    </row>
    <row r="626" spans="1:37" x14ac:dyDescent="0.15">
      <c r="A626" s="50"/>
      <c r="B626" s="13"/>
      <c r="C626" s="6"/>
      <c r="D626" s="6"/>
      <c r="E626" s="6"/>
      <c r="F626" s="10"/>
      <c r="G626" s="10"/>
      <c r="H626" s="10"/>
      <c r="I626" s="6"/>
      <c r="J626" s="81"/>
      <c r="K626" s="10"/>
      <c r="L626" s="53"/>
      <c r="M626" s="10"/>
      <c r="N626" s="10"/>
      <c r="O626" s="6"/>
      <c r="P626" s="10"/>
      <c r="Q626" s="10"/>
      <c r="R626" s="10"/>
      <c r="S626" s="6"/>
      <c r="T626" s="6"/>
      <c r="U626" s="10"/>
      <c r="V626" s="53"/>
      <c r="W626" s="10"/>
      <c r="X626" s="10"/>
      <c r="Y626" s="50">
        <v>2.6311293803519997</v>
      </c>
      <c r="Z626" s="13">
        <v>1</v>
      </c>
      <c r="AA626" s="6">
        <v>0.89603499999614278</v>
      </c>
      <c r="AB626" s="50">
        <v>58.785918073343993</v>
      </c>
      <c r="AC626" s="10">
        <f t="shared" si="32"/>
        <v>7.798999999675571E-2</v>
      </c>
      <c r="AD626" s="10">
        <f t="array" ref="AD626">STDEVP(IF(($Y$4:$Y$2230=AB626),$AA$4:$AA$2230,""))</f>
        <v>4.9000000002706656E-2</v>
      </c>
      <c r="AE626" s="10">
        <f t="array" ref="AE626">MEDIAN(IF($Y$4:$Y$2230=AB626,$AA$4:$AA$2230,""))</f>
        <v>7.798999999675571E-2</v>
      </c>
      <c r="AF626" s="6"/>
      <c r="AG626" s="6"/>
      <c r="AH626" s="10"/>
      <c r="AI626" s="53"/>
      <c r="AJ626" s="10"/>
      <c r="AK626" s="10"/>
    </row>
    <row r="627" spans="1:37" x14ac:dyDescent="0.15">
      <c r="A627" s="50"/>
      <c r="B627" s="13"/>
      <c r="C627" s="6"/>
      <c r="D627" s="6"/>
      <c r="E627" s="6"/>
      <c r="F627" s="10"/>
      <c r="G627" s="10"/>
      <c r="H627" s="10"/>
      <c r="I627" s="6"/>
      <c r="J627" s="81"/>
      <c r="K627" s="10"/>
      <c r="L627" s="53"/>
      <c r="M627" s="10"/>
      <c r="N627" s="10"/>
      <c r="O627" s="6"/>
      <c r="P627" s="10"/>
      <c r="Q627" s="10"/>
      <c r="R627" s="10"/>
      <c r="S627" s="6"/>
      <c r="T627" s="6"/>
      <c r="U627" s="10"/>
      <c r="V627" s="53"/>
      <c r="W627" s="10"/>
      <c r="X627" s="10"/>
      <c r="Y627" s="50">
        <v>2.6311293803519997</v>
      </c>
      <c r="Z627" s="13">
        <v>1</v>
      </c>
      <c r="AA627" s="6">
        <v>0.88448999999753974</v>
      </c>
      <c r="AB627" s="50">
        <v>58.821960941568001</v>
      </c>
      <c r="AC627" s="10">
        <f t="shared" si="32"/>
        <v>0.67630999999420061</v>
      </c>
      <c r="AD627" s="10">
        <f t="array" ref="AD627">STDEVP(IF(($Y$4:$Y$2230=AB627),$AA$4:$AA$2230,""))</f>
        <v>0</v>
      </c>
      <c r="AE627" s="10">
        <f t="array" ref="AE627">MEDIAN(IF($Y$4:$Y$2230=AB627,$AA$4:$AA$2230,""))</f>
        <v>0.67630999999420061</v>
      </c>
      <c r="AF627" s="6"/>
      <c r="AG627" s="6"/>
      <c r="AH627" s="10"/>
      <c r="AI627" s="53"/>
      <c r="AJ627" s="10"/>
      <c r="AK627" s="10"/>
    </row>
    <row r="628" spans="1:37" x14ac:dyDescent="0.15">
      <c r="A628" s="50"/>
      <c r="B628" s="13"/>
      <c r="C628" s="6"/>
      <c r="D628" s="6"/>
      <c r="E628" s="6"/>
      <c r="F628" s="10"/>
      <c r="G628" s="10"/>
      <c r="H628" s="10"/>
      <c r="I628" s="6"/>
      <c r="J628" s="81"/>
      <c r="K628" s="10"/>
      <c r="L628" s="53"/>
      <c r="M628" s="10"/>
      <c r="N628" s="10"/>
      <c r="O628" s="6"/>
      <c r="P628" s="10"/>
      <c r="Q628" s="10"/>
      <c r="R628" s="10"/>
      <c r="S628" s="6"/>
      <c r="T628" s="6"/>
      <c r="U628" s="10"/>
      <c r="V628" s="53"/>
      <c r="W628" s="10"/>
      <c r="X628" s="10"/>
      <c r="Y628" s="50">
        <v>2.6311293803519997</v>
      </c>
      <c r="Z628" s="13">
        <v>1</v>
      </c>
      <c r="AA628" s="6">
        <v>0.88394499999753973</v>
      </c>
      <c r="AB628" s="50">
        <v>58.930089546240005</v>
      </c>
      <c r="AC628" s="10">
        <f t="shared" si="32"/>
        <v>0.30826999999760113</v>
      </c>
      <c r="AD628" s="10">
        <f t="array" ref="AD628">STDEVP(IF(($Y$4:$Y$2230=AB628),$AA$4:$AA$2230,""))</f>
        <v>0.21729268974473673</v>
      </c>
      <c r="AE628" s="10">
        <f t="array" ref="AE628">MEDIAN(IF($Y$4:$Y$2230=AB628,$AA$4:$AA$2230,""))</f>
        <v>0.15584999999635096</v>
      </c>
      <c r="AF628" s="6"/>
      <c r="AG628" s="6"/>
      <c r="AH628" s="10"/>
      <c r="AI628" s="53"/>
      <c r="AJ628" s="10"/>
      <c r="AK628" s="10"/>
    </row>
    <row r="629" spans="1:37" x14ac:dyDescent="0.15">
      <c r="A629" s="50"/>
      <c r="B629" s="13"/>
      <c r="C629" s="6"/>
      <c r="D629" s="6"/>
      <c r="E629" s="6"/>
      <c r="F629" s="10"/>
      <c r="G629" s="10"/>
      <c r="H629" s="10"/>
      <c r="I629" s="6"/>
      <c r="J629" s="81"/>
      <c r="K629" s="10"/>
      <c r="L629" s="53"/>
      <c r="M629" s="10"/>
      <c r="N629" s="10"/>
      <c r="O629" s="6"/>
      <c r="P629" s="10"/>
      <c r="Q629" s="10"/>
      <c r="R629" s="10"/>
      <c r="S629" s="6"/>
      <c r="T629" s="6"/>
      <c r="U629" s="10"/>
      <c r="V629" s="53"/>
      <c r="W629" s="10"/>
      <c r="X629" s="10"/>
      <c r="Y629" s="50">
        <v>2.6311293803519997</v>
      </c>
      <c r="Z629" s="13">
        <v>1</v>
      </c>
      <c r="AA629" s="6">
        <v>0.88539999999794716</v>
      </c>
      <c r="AB629" s="50">
        <v>58.966132414463992</v>
      </c>
      <c r="AC629" s="10">
        <f t="shared" si="32"/>
        <v>5.2114999998795986E-2</v>
      </c>
      <c r="AD629" s="10">
        <f t="array" ref="AD629">STDEVP(IF(($Y$4:$Y$2230=AB629),$AA$4:$AA$2230,""))</f>
        <v>0</v>
      </c>
      <c r="AE629" s="10">
        <f t="array" ref="AE629">MEDIAN(IF($Y$4:$Y$2230=AB629,$AA$4:$AA$2230,""))</f>
        <v>5.2114999998795986E-2</v>
      </c>
      <c r="AF629" s="6"/>
      <c r="AG629" s="6"/>
      <c r="AH629" s="10"/>
      <c r="AI629" s="53"/>
      <c r="AJ629" s="10"/>
      <c r="AK629" s="10"/>
    </row>
    <row r="630" spans="1:37" x14ac:dyDescent="0.15">
      <c r="A630" s="50"/>
      <c r="B630" s="13"/>
      <c r="C630" s="6"/>
      <c r="D630" s="6"/>
      <c r="E630" s="6"/>
      <c r="F630" s="10"/>
      <c r="G630" s="10"/>
      <c r="H630" s="10"/>
      <c r="I630" s="6"/>
      <c r="J630" s="81"/>
      <c r="K630" s="10"/>
      <c r="L630" s="53"/>
      <c r="M630" s="10"/>
      <c r="N630" s="10"/>
      <c r="O630" s="6"/>
      <c r="P630" s="10"/>
      <c r="Q630" s="10"/>
      <c r="R630" s="10"/>
      <c r="S630" s="6"/>
      <c r="T630" s="6"/>
      <c r="U630" s="10"/>
      <c r="V630" s="53"/>
      <c r="W630" s="10"/>
      <c r="X630" s="10"/>
      <c r="Y630" s="50">
        <v>2.6311293803519997</v>
      </c>
      <c r="Z630" s="13">
        <v>1</v>
      </c>
      <c r="AA630" s="6">
        <v>0.88485499999794714</v>
      </c>
      <c r="AB630" s="50">
        <v>59.074261019135996</v>
      </c>
      <c r="AC630" s="10">
        <f t="shared" si="32"/>
        <v>0.66962749999812965</v>
      </c>
      <c r="AD630" s="10">
        <f t="array" ref="AD630">STDEVP(IF(($Y$4:$Y$2230=AB630),$AA$4:$AA$2230,""))</f>
        <v>1.0592500000727534E-2</v>
      </c>
      <c r="AE630" s="10">
        <f t="array" ref="AE630">MEDIAN(IF($Y$4:$Y$2230=AB630,$AA$4:$AA$2230,""))</f>
        <v>0.66962749999812965</v>
      </c>
      <c r="AF630" s="6"/>
      <c r="AG630" s="6"/>
      <c r="AH630" s="10"/>
      <c r="AI630" s="53"/>
      <c r="AJ630" s="10"/>
      <c r="AK630" s="10"/>
    </row>
    <row r="631" spans="1:37" x14ac:dyDescent="0.15">
      <c r="A631" s="50"/>
      <c r="B631" s="13"/>
      <c r="C631" s="6"/>
      <c r="D631" s="6"/>
      <c r="E631" s="6"/>
      <c r="F631" s="10"/>
      <c r="G631" s="10"/>
      <c r="H631" s="10"/>
      <c r="I631" s="6"/>
      <c r="J631" s="81"/>
      <c r="K631" s="10"/>
      <c r="L631" s="53"/>
      <c r="M631" s="10"/>
      <c r="N631" s="10"/>
      <c r="O631" s="6"/>
      <c r="P631" s="10"/>
      <c r="Q631" s="10"/>
      <c r="R631" s="10"/>
      <c r="S631" s="6"/>
      <c r="T631" s="6"/>
      <c r="U631" s="10"/>
      <c r="V631" s="53"/>
      <c r="W631" s="10"/>
      <c r="X631" s="10"/>
      <c r="Y631" s="50">
        <v>2.6311293803519997</v>
      </c>
      <c r="Z631" s="13">
        <v>1</v>
      </c>
      <c r="AA631" s="6">
        <v>0.88230999999753967</v>
      </c>
      <c r="AB631" s="50">
        <v>59.146346755583998</v>
      </c>
      <c r="AC631" s="10">
        <f t="shared" si="32"/>
        <v>0.96412499999561541</v>
      </c>
      <c r="AD631" s="10">
        <f t="array" ref="AD631">STDEVP(IF(($Y$4:$Y$2230=AB631),$AA$4:$AA$2230,""))</f>
        <v>0</v>
      </c>
      <c r="AE631" s="10">
        <f t="array" ref="AE631">MEDIAN(IF($Y$4:$Y$2230=AB631,$AA$4:$AA$2230,""))</f>
        <v>0.96412499999561541</v>
      </c>
      <c r="AF631" s="6"/>
      <c r="AG631" s="6"/>
      <c r="AH631" s="10"/>
      <c r="AI631" s="53"/>
      <c r="AJ631" s="10"/>
      <c r="AK631" s="10"/>
    </row>
    <row r="632" spans="1:37" x14ac:dyDescent="0.15">
      <c r="A632" s="50"/>
      <c r="B632" s="13"/>
      <c r="C632" s="6"/>
      <c r="D632" s="6"/>
      <c r="E632" s="6"/>
      <c r="F632" s="10"/>
      <c r="G632" s="10"/>
      <c r="H632" s="10"/>
      <c r="I632" s="6"/>
      <c r="J632" s="81"/>
      <c r="K632" s="10"/>
      <c r="L632" s="53"/>
      <c r="M632" s="10"/>
      <c r="N632" s="10"/>
      <c r="O632" s="6"/>
      <c r="P632" s="10"/>
      <c r="Q632" s="10"/>
      <c r="R632" s="10"/>
      <c r="S632" s="6"/>
      <c r="T632" s="6"/>
      <c r="U632" s="10"/>
      <c r="V632" s="53"/>
      <c r="W632" s="10"/>
      <c r="X632" s="10"/>
      <c r="Y632" s="50">
        <v>22.418664035328</v>
      </c>
      <c r="Z632" s="13">
        <f t="shared" si="31"/>
        <v>20</v>
      </c>
      <c r="AA632" s="6">
        <v>0.88576499999835456</v>
      </c>
      <c r="AB632" s="50">
        <v>59.254475360256002</v>
      </c>
      <c r="AC632" s="10">
        <f t="shared" si="32"/>
        <v>0.65948999999396785</v>
      </c>
      <c r="AD632" s="10">
        <f t="array" ref="AD632">STDEVP(IF(($Y$4:$Y$2230=AB632),$AA$4:$AA$2230,""))</f>
        <v>0</v>
      </c>
      <c r="AE632" s="10">
        <f t="array" ref="AE632">MEDIAN(IF($Y$4:$Y$2230=AB632,$AA$4:$AA$2230,""))</f>
        <v>0.65948999999396785</v>
      </c>
      <c r="AF632" s="6"/>
      <c r="AG632" s="6"/>
      <c r="AH632" s="10"/>
      <c r="AI632" s="53"/>
      <c r="AJ632" s="10"/>
      <c r="AK632" s="10"/>
    </row>
    <row r="633" spans="1:37" x14ac:dyDescent="0.15">
      <c r="A633" s="50"/>
      <c r="B633" s="13"/>
      <c r="C633" s="6"/>
      <c r="D633" s="6"/>
      <c r="E633" s="6"/>
      <c r="F633" s="10"/>
      <c r="G633" s="10"/>
      <c r="H633" s="10"/>
      <c r="I633" s="6"/>
      <c r="J633" s="81"/>
      <c r="K633" s="10"/>
      <c r="L633" s="53"/>
      <c r="M633" s="10"/>
      <c r="N633" s="10"/>
      <c r="O633" s="6"/>
      <c r="P633" s="10"/>
      <c r="Q633" s="10"/>
      <c r="R633" s="10"/>
      <c r="S633" s="6"/>
      <c r="T633" s="6"/>
      <c r="U633" s="10"/>
      <c r="V633" s="53"/>
      <c r="W633" s="10"/>
      <c r="X633" s="10"/>
      <c r="Y633" s="50">
        <v>22.418664035328</v>
      </c>
      <c r="Z633" s="13">
        <f t="shared" si="31"/>
        <v>20</v>
      </c>
      <c r="AA633" s="6">
        <v>0.88221999999410539</v>
      </c>
      <c r="AB633" s="50">
        <v>59.362603964927992</v>
      </c>
      <c r="AC633" s="10">
        <f t="shared" si="32"/>
        <v>0.21435999999899469</v>
      </c>
      <c r="AD633" s="10">
        <f t="array" ref="AD633">STDEVP(IF(($Y$4:$Y$2230=AB633),$AA$4:$AA$2230,""))</f>
        <v>0.18219499999831326</v>
      </c>
      <c r="AE633" s="10">
        <f t="array" ref="AE633">MEDIAN(IF($Y$4:$Y$2230=AB633,$AA$4:$AA$2230,""))</f>
        <v>0.21435999999899469</v>
      </c>
      <c r="AF633" s="6"/>
      <c r="AG633" s="6"/>
      <c r="AH633" s="10"/>
      <c r="AI633" s="53"/>
      <c r="AJ633" s="10"/>
      <c r="AK633" s="10"/>
    </row>
    <row r="634" spans="1:37" x14ac:dyDescent="0.15">
      <c r="A634" s="50"/>
      <c r="B634" s="13"/>
      <c r="C634" s="6"/>
      <c r="D634" s="6"/>
      <c r="E634" s="6"/>
      <c r="F634" s="10"/>
      <c r="G634" s="10"/>
      <c r="H634" s="10"/>
      <c r="I634" s="6"/>
      <c r="J634" s="81"/>
      <c r="K634" s="10"/>
      <c r="L634" s="53"/>
      <c r="M634" s="10"/>
      <c r="N634" s="10"/>
      <c r="O634" s="6"/>
      <c r="P634" s="10"/>
      <c r="Q634" s="10"/>
      <c r="R634" s="10"/>
      <c r="S634" s="6"/>
      <c r="T634" s="6"/>
      <c r="U634" s="10"/>
      <c r="V634" s="53"/>
      <c r="W634" s="10"/>
      <c r="X634" s="10"/>
      <c r="Y634" s="50">
        <v>29.915580625920001</v>
      </c>
      <c r="Z634" s="13">
        <f t="shared" si="31"/>
        <v>20</v>
      </c>
      <c r="AA634" s="6">
        <v>0.8696749999989366</v>
      </c>
      <c r="AB634" s="50">
        <v>59.470732569599996</v>
      </c>
      <c r="AC634" s="10">
        <f t="shared" si="32"/>
        <v>0.41392999999859592</v>
      </c>
      <c r="AD634" s="10">
        <f t="array" ref="AD634">STDEVP(IF(($Y$4:$Y$2230=AB634),$AA$4:$AA$2230,""))</f>
        <v>0.27274499999804935</v>
      </c>
      <c r="AE634" s="10">
        <f t="array" ref="AE634">MEDIAN(IF($Y$4:$Y$2230=AB634,$AA$4:$AA$2230,""))</f>
        <v>0.41392999999859592</v>
      </c>
      <c r="AF634" s="6"/>
      <c r="AG634" s="6"/>
      <c r="AH634" s="10"/>
      <c r="AI634" s="53"/>
      <c r="AJ634" s="10"/>
      <c r="AK634" s="10"/>
    </row>
    <row r="635" spans="1:37" x14ac:dyDescent="0.15">
      <c r="A635" s="50"/>
      <c r="B635" s="13"/>
      <c r="C635" s="6"/>
      <c r="D635" s="6"/>
      <c r="E635" s="6"/>
      <c r="F635" s="10"/>
      <c r="G635" s="10"/>
      <c r="H635" s="10"/>
      <c r="I635" s="6"/>
      <c r="J635" s="81"/>
      <c r="K635" s="10"/>
      <c r="L635" s="53"/>
      <c r="M635" s="10"/>
      <c r="N635" s="10"/>
      <c r="O635" s="6"/>
      <c r="P635" s="10"/>
      <c r="Q635" s="10"/>
      <c r="R635" s="10"/>
      <c r="S635" s="6"/>
      <c r="T635" s="6"/>
      <c r="U635" s="10"/>
      <c r="V635" s="53"/>
      <c r="W635" s="10"/>
      <c r="X635" s="10"/>
      <c r="Y635" s="50">
        <v>29.915580625920001</v>
      </c>
      <c r="Z635" s="13">
        <f t="shared" si="31"/>
        <v>20</v>
      </c>
      <c r="AA635" s="6">
        <v>0.88412999999835451</v>
      </c>
      <c r="AB635" s="50">
        <v>59.578861174271999</v>
      </c>
      <c r="AC635" s="10">
        <f t="shared" si="32"/>
        <v>0.34760499999941463</v>
      </c>
      <c r="AD635" s="10">
        <f t="array" ref="AD635">STDEVP(IF(($Y$4:$Y$2230=AB635),$AA$4:$AA$2230,""))</f>
        <v>0.20212499999945455</v>
      </c>
      <c r="AE635" s="10">
        <f t="array" ref="AE635">MEDIAN(IF($Y$4:$Y$2230=AB635,$AA$4:$AA$2230,""))</f>
        <v>0.34760499999941463</v>
      </c>
      <c r="AF635" s="6"/>
      <c r="AG635" s="6"/>
      <c r="AH635" s="10"/>
      <c r="AI635" s="53"/>
      <c r="AJ635" s="10"/>
      <c r="AK635" s="10"/>
    </row>
    <row r="636" spans="1:37" x14ac:dyDescent="0.15">
      <c r="A636" s="50"/>
      <c r="B636" s="13"/>
      <c r="C636" s="6"/>
      <c r="D636" s="6"/>
      <c r="E636" s="6"/>
      <c r="F636" s="10"/>
      <c r="G636" s="10"/>
      <c r="H636" s="10"/>
      <c r="I636" s="6"/>
      <c r="J636" s="81"/>
      <c r="K636" s="10"/>
      <c r="L636" s="53"/>
      <c r="M636" s="10"/>
      <c r="N636" s="10"/>
      <c r="O636" s="6"/>
      <c r="P636" s="10"/>
      <c r="Q636" s="10"/>
      <c r="R636" s="10"/>
      <c r="S636" s="6"/>
      <c r="T636" s="6"/>
      <c r="U636" s="10"/>
      <c r="V636" s="53"/>
      <c r="W636" s="10"/>
      <c r="X636" s="10"/>
      <c r="Y636" s="50">
        <v>36.439339774463996</v>
      </c>
      <c r="Z636" s="13">
        <f t="shared" si="31"/>
        <v>30</v>
      </c>
      <c r="AA636" s="6">
        <v>0.88358499999835449</v>
      </c>
      <c r="AB636" s="50">
        <v>59.831161251840001</v>
      </c>
      <c r="AC636" s="10">
        <f t="shared" si="32"/>
        <v>0.46849999999853242</v>
      </c>
      <c r="AD636" s="10">
        <f t="array" ref="AD636">STDEVP(IF(($Y$4:$Y$2230=AB636),$AA$4:$AA$2230,""))</f>
        <v>0</v>
      </c>
      <c r="AE636" s="10">
        <f t="array" ref="AE636">MEDIAN(IF($Y$4:$Y$2230=AB636,$AA$4:$AA$2230,""))</f>
        <v>0.46849999999853242</v>
      </c>
      <c r="AF636" s="6"/>
      <c r="AG636" s="6"/>
      <c r="AH636" s="10"/>
      <c r="AI636" s="53"/>
      <c r="AJ636" s="10"/>
      <c r="AK636" s="10"/>
    </row>
    <row r="637" spans="1:37" x14ac:dyDescent="0.15">
      <c r="A637" s="50"/>
      <c r="B637" s="13"/>
      <c r="C637" s="6"/>
      <c r="D637" s="6"/>
      <c r="E637" s="6"/>
      <c r="F637" s="10"/>
      <c r="G637" s="10"/>
      <c r="H637" s="10"/>
      <c r="I637" s="6"/>
      <c r="J637" s="81"/>
      <c r="K637" s="10"/>
      <c r="L637" s="53"/>
      <c r="M637" s="10"/>
      <c r="N637" s="10"/>
      <c r="O637" s="6"/>
      <c r="P637" s="10"/>
      <c r="Q637" s="10"/>
      <c r="R637" s="10"/>
      <c r="S637" s="6"/>
      <c r="T637" s="6"/>
      <c r="U637" s="10"/>
      <c r="V637" s="53"/>
      <c r="W637" s="10"/>
      <c r="X637" s="10"/>
      <c r="Y637" s="50">
        <v>42.062027217407994</v>
      </c>
      <c r="Z637" s="13">
        <f t="shared" si="31"/>
        <v>40</v>
      </c>
      <c r="AA637" s="6">
        <v>0.88949499999614257</v>
      </c>
      <c r="AB637" s="50">
        <v>59.903246988288004</v>
      </c>
      <c r="AC637" s="10">
        <f t="shared" si="32"/>
        <v>5.1774999998237758E-2</v>
      </c>
      <c r="AD637" s="10">
        <f t="array" ref="AD637">STDEVP(IF(($Y$4:$Y$2230=AB637),$AA$4:$AA$2230,""))</f>
        <v>0</v>
      </c>
      <c r="AE637" s="10">
        <f t="array" ref="AE637">MEDIAN(IF($Y$4:$Y$2230=AB637,$AA$4:$AA$2230,""))</f>
        <v>5.1774999998237758E-2</v>
      </c>
      <c r="AF637" s="6"/>
      <c r="AG637" s="6"/>
      <c r="AH637" s="10"/>
      <c r="AI637" s="53"/>
      <c r="AJ637" s="10"/>
      <c r="AK637" s="10"/>
    </row>
    <row r="638" spans="1:37" x14ac:dyDescent="0.15">
      <c r="A638" s="50"/>
      <c r="B638" s="13"/>
      <c r="C638" s="6"/>
      <c r="D638" s="6"/>
      <c r="E638" s="6"/>
      <c r="F638" s="10"/>
      <c r="G638" s="10"/>
      <c r="H638" s="10"/>
      <c r="I638" s="6"/>
      <c r="J638" s="81"/>
      <c r="K638" s="10"/>
      <c r="L638" s="53"/>
      <c r="M638" s="10"/>
      <c r="N638" s="10"/>
      <c r="O638" s="6"/>
      <c r="P638" s="10"/>
      <c r="Q638" s="10"/>
      <c r="R638" s="10"/>
      <c r="S638" s="6"/>
      <c r="T638" s="6"/>
      <c r="U638" s="10"/>
      <c r="V638" s="53"/>
      <c r="W638" s="10"/>
      <c r="X638" s="10"/>
      <c r="Y638" s="50">
        <v>44.909413807104002</v>
      </c>
      <c r="Z638" s="13">
        <f t="shared" si="31"/>
        <v>40</v>
      </c>
      <c r="AA638" s="6">
        <v>0.89794999999433811</v>
      </c>
      <c r="AB638" s="50">
        <v>59.975332724735999</v>
      </c>
      <c r="AC638" s="10">
        <f t="shared" si="32"/>
        <v>0.67612999999460799</v>
      </c>
      <c r="AD638" s="10">
        <f t="array" ref="AD638">STDEVP(IF(($Y$4:$Y$2230=AB638),$AA$4:$AA$2230,""))</f>
        <v>0</v>
      </c>
      <c r="AE638" s="10">
        <f t="array" ref="AE638">MEDIAN(IF($Y$4:$Y$2230=AB638,$AA$4:$AA$2230,""))</f>
        <v>0.67612999999460799</v>
      </c>
      <c r="AF638" s="6"/>
      <c r="AG638" s="6"/>
      <c r="AH638" s="10"/>
      <c r="AI638" s="53"/>
      <c r="AJ638" s="10"/>
      <c r="AK638" s="10"/>
    </row>
    <row r="639" spans="1:37" x14ac:dyDescent="0.15">
      <c r="A639" s="50"/>
      <c r="B639" s="13"/>
      <c r="C639" s="6"/>
      <c r="D639" s="6"/>
      <c r="E639" s="6"/>
      <c r="F639" s="10"/>
      <c r="G639" s="10"/>
      <c r="H639" s="10"/>
      <c r="I639" s="6"/>
      <c r="J639" s="81"/>
      <c r="K639" s="10"/>
      <c r="L639" s="53"/>
      <c r="M639" s="10"/>
      <c r="N639" s="10"/>
      <c r="O639" s="6"/>
      <c r="P639" s="10"/>
      <c r="Q639" s="10"/>
      <c r="R639" s="10"/>
      <c r="S639" s="6"/>
      <c r="T639" s="6"/>
      <c r="U639" s="10"/>
      <c r="V639" s="53"/>
      <c r="W639" s="10"/>
      <c r="X639" s="10"/>
      <c r="Y639" s="50">
        <v>49.450815203327998</v>
      </c>
      <c r="Z639" s="13">
        <f t="shared" si="31"/>
        <v>40</v>
      </c>
      <c r="AA639" s="6">
        <v>0.90685999999637534</v>
      </c>
      <c r="AB639" s="50">
        <v>60.047418461183995</v>
      </c>
      <c r="AC639" s="10">
        <f t="shared" si="32"/>
        <v>6.3569999993964732E-2</v>
      </c>
      <c r="AD639" s="10">
        <f t="array" ref="AD639">STDEVP(IF(($Y$4:$Y$2230=AB639),$AA$4:$AA$2230,""))</f>
        <v>0</v>
      </c>
      <c r="AE639" s="10">
        <f t="array" ref="AE639">MEDIAN(IF($Y$4:$Y$2230=AB639,$AA$4:$AA$2230,""))</f>
        <v>6.3569999993964732E-2</v>
      </c>
      <c r="AF639" s="6"/>
      <c r="AG639" s="6"/>
      <c r="AH639" s="10"/>
      <c r="AI639" s="53"/>
      <c r="AJ639" s="10"/>
      <c r="AK639" s="10"/>
    </row>
    <row r="640" spans="1:37" x14ac:dyDescent="0.15">
      <c r="A640" s="50"/>
      <c r="B640" s="13"/>
      <c r="C640" s="6"/>
      <c r="D640" s="6"/>
      <c r="E640" s="6"/>
      <c r="F640" s="10"/>
      <c r="G640" s="10"/>
      <c r="H640" s="10"/>
      <c r="I640" s="6"/>
      <c r="J640" s="81"/>
      <c r="K640" s="10"/>
      <c r="L640" s="53"/>
      <c r="M640" s="10"/>
      <c r="N640" s="10"/>
      <c r="O640" s="6"/>
      <c r="P640" s="10"/>
      <c r="Q640" s="10"/>
      <c r="R640" s="10"/>
      <c r="S640" s="6"/>
      <c r="T640" s="6"/>
      <c r="U640" s="10"/>
      <c r="V640" s="53"/>
      <c r="W640" s="10"/>
      <c r="X640" s="10"/>
      <c r="Y640" s="50">
        <v>49.450815203327998</v>
      </c>
      <c r="Z640" s="13">
        <f t="shared" si="31"/>
        <v>40</v>
      </c>
      <c r="AA640" s="6">
        <v>0.95685999999928573</v>
      </c>
      <c r="AB640" s="50">
        <v>60.119504197631997</v>
      </c>
      <c r="AC640" s="10">
        <f t="shared" si="32"/>
        <v>0.49313999999652491</v>
      </c>
      <c r="AD640" s="10">
        <f t="array" ref="AD640">STDEVP(IF(($Y$4:$Y$2230=AB640),$AA$4:$AA$2230,""))</f>
        <v>0</v>
      </c>
      <c r="AE640" s="10">
        <f t="array" ref="AE640">MEDIAN(IF($Y$4:$Y$2230=AB640,$AA$4:$AA$2230,""))</f>
        <v>0.49313999999652491</v>
      </c>
      <c r="AF640" s="6"/>
      <c r="AG640" s="6"/>
      <c r="AH640" s="10"/>
      <c r="AI640" s="53"/>
      <c r="AJ640" s="10"/>
      <c r="AK640" s="10"/>
    </row>
    <row r="641" spans="1:37" x14ac:dyDescent="0.15">
      <c r="A641" s="50"/>
      <c r="B641" s="13"/>
      <c r="C641" s="6"/>
      <c r="D641" s="6"/>
      <c r="E641" s="6"/>
      <c r="F641" s="10"/>
      <c r="G641" s="10"/>
      <c r="H641" s="10"/>
      <c r="I641" s="6"/>
      <c r="J641" s="81"/>
      <c r="K641" s="10"/>
      <c r="L641" s="53"/>
      <c r="M641" s="10"/>
      <c r="N641" s="10"/>
      <c r="O641" s="6"/>
      <c r="P641" s="10"/>
      <c r="Q641" s="10"/>
      <c r="R641" s="10"/>
      <c r="S641" s="6"/>
      <c r="T641" s="6"/>
      <c r="U641" s="10"/>
      <c r="V641" s="53"/>
      <c r="W641" s="10"/>
      <c r="X641" s="10"/>
      <c r="Y641" s="50">
        <v>50.856487064063998</v>
      </c>
      <c r="Z641" s="13">
        <f t="shared" si="31"/>
        <v>50</v>
      </c>
      <c r="AA641" s="6">
        <v>0.95931499999625891</v>
      </c>
      <c r="AB641" s="50">
        <v>60.407847143424007</v>
      </c>
      <c r="AC641" s="10">
        <f t="shared" si="32"/>
        <v>0.46835499999920471</v>
      </c>
      <c r="AD641" s="10">
        <f t="array" ref="AD641">STDEVP(IF(($Y$4:$Y$2230=AB641),$AA$4:$AA$2230,""))</f>
        <v>0</v>
      </c>
      <c r="AE641" s="10">
        <f t="array" ref="AE641">MEDIAN(IF($Y$4:$Y$2230=AB641,$AA$4:$AA$2230,""))</f>
        <v>0.46835499999920471</v>
      </c>
      <c r="AF641" s="6"/>
      <c r="AG641" s="6"/>
      <c r="AH641" s="10"/>
      <c r="AI641" s="53"/>
      <c r="AJ641" s="10"/>
      <c r="AK641" s="10"/>
    </row>
    <row r="642" spans="1:37" x14ac:dyDescent="0.15">
      <c r="A642" s="50"/>
      <c r="B642" s="13"/>
      <c r="C642" s="6"/>
      <c r="D642" s="6"/>
      <c r="E642" s="6"/>
      <c r="F642" s="10"/>
      <c r="G642" s="10"/>
      <c r="H642" s="10"/>
      <c r="I642" s="6"/>
      <c r="J642" s="81"/>
      <c r="K642" s="10"/>
      <c r="L642" s="53"/>
      <c r="M642" s="10"/>
      <c r="N642" s="10"/>
      <c r="O642" s="6"/>
      <c r="P642" s="10"/>
      <c r="Q642" s="10"/>
      <c r="R642" s="10"/>
      <c r="S642" s="6"/>
      <c r="T642" s="6"/>
      <c r="U642" s="10"/>
      <c r="V642" s="53"/>
      <c r="W642" s="10"/>
      <c r="X642" s="10"/>
      <c r="Y642" s="50">
        <v>52.838844816383997</v>
      </c>
      <c r="Z642" s="13">
        <f t="shared" si="31"/>
        <v>50</v>
      </c>
      <c r="AA642" s="6">
        <v>0.96676999999788871</v>
      </c>
      <c r="AB642" s="50">
        <v>60.588061484543999</v>
      </c>
      <c r="AC642" s="10">
        <f t="shared" si="32"/>
        <v>5.6229999995618396E-2</v>
      </c>
      <c r="AD642" s="10">
        <f t="array" ref="AD642">STDEVP(IF(($Y$4:$Y$2230=AB642),$AA$4:$AA$2230,""))</f>
        <v>0</v>
      </c>
      <c r="AE642" s="10">
        <f t="array" ref="AE642">MEDIAN(IF($Y$4:$Y$2230=AB642,$AA$4:$AA$2230,""))</f>
        <v>5.6229999995618396E-2</v>
      </c>
      <c r="AF642" s="6"/>
      <c r="AG642" s="6"/>
      <c r="AH642" s="10"/>
      <c r="AI642" s="53"/>
      <c r="AJ642" s="10"/>
      <c r="AK642" s="10"/>
    </row>
    <row r="643" spans="1:37" x14ac:dyDescent="0.15">
      <c r="A643" s="50"/>
      <c r="B643" s="13"/>
      <c r="C643" s="6"/>
      <c r="D643" s="6"/>
      <c r="E643" s="6"/>
      <c r="F643" s="10"/>
      <c r="G643" s="10"/>
      <c r="H643" s="10"/>
      <c r="I643" s="6"/>
      <c r="J643" s="81"/>
      <c r="K643" s="10"/>
      <c r="L643" s="53"/>
      <c r="M643" s="10"/>
      <c r="N643" s="10"/>
      <c r="O643" s="6"/>
      <c r="P643" s="10"/>
      <c r="Q643" s="10"/>
      <c r="R643" s="10"/>
      <c r="S643" s="6"/>
      <c r="T643" s="6"/>
      <c r="U643" s="10"/>
      <c r="V643" s="53"/>
      <c r="W643" s="10"/>
      <c r="X643" s="10"/>
      <c r="Y643" s="50">
        <v>54.100345204223999</v>
      </c>
      <c r="Z643" s="13">
        <f t="shared" si="31"/>
        <v>50</v>
      </c>
      <c r="AA643" s="6">
        <v>5.3679999993988758E-2</v>
      </c>
      <c r="AB643" s="50">
        <v>60.732232957440004</v>
      </c>
      <c r="AC643" s="10">
        <f t="shared" si="32"/>
        <v>0.49305000000036658</v>
      </c>
      <c r="AD643" s="10">
        <f t="array" ref="AD643">STDEVP(IF(($Y$4:$Y$2230=AB643),$AA$4:$AA$2230,""))</f>
        <v>0</v>
      </c>
      <c r="AE643" s="10">
        <f t="array" ref="AE643">MEDIAN(IF($Y$4:$Y$2230=AB643,$AA$4:$AA$2230,""))</f>
        <v>0.49305000000036658</v>
      </c>
      <c r="AF643" s="6"/>
      <c r="AG643" s="6"/>
      <c r="AH643" s="10"/>
      <c r="AI643" s="53"/>
      <c r="AJ643" s="10"/>
      <c r="AK643" s="10"/>
    </row>
    <row r="644" spans="1:37" x14ac:dyDescent="0.15">
      <c r="A644" s="50"/>
      <c r="B644" s="13"/>
      <c r="C644" s="6"/>
      <c r="D644" s="6"/>
      <c r="E644" s="6"/>
      <c r="F644" s="10"/>
      <c r="G644" s="10"/>
      <c r="H644" s="10"/>
      <c r="I644" s="6"/>
      <c r="J644" s="81"/>
      <c r="K644" s="10"/>
      <c r="L644" s="53"/>
      <c r="M644" s="10"/>
      <c r="N644" s="10"/>
      <c r="O644" s="6"/>
      <c r="P644" s="10"/>
      <c r="Q644" s="10"/>
      <c r="R644" s="10"/>
      <c r="S644" s="6"/>
      <c r="T644" s="6"/>
      <c r="U644" s="10"/>
      <c r="V644" s="53"/>
      <c r="W644" s="10"/>
      <c r="X644" s="10"/>
      <c r="Y644" s="50">
        <v>55.397888460287994</v>
      </c>
      <c r="Z644" s="13">
        <f t="shared" si="31"/>
        <v>50</v>
      </c>
      <c r="AA644" s="6">
        <v>6.3134999996026009E-2</v>
      </c>
      <c r="AB644" s="50">
        <v>60.768275825663991</v>
      </c>
      <c r="AC644" s="10">
        <f t="shared" si="32"/>
        <v>0.13344499999725046</v>
      </c>
      <c r="AD644" s="10">
        <f t="array" ref="AD644">STDEVP(IF(($Y$4:$Y$2230=AB644),$AA$4:$AA$2230,""))</f>
        <v>0</v>
      </c>
      <c r="AE644" s="10">
        <f t="array" ref="AE644">MEDIAN(IF($Y$4:$Y$2230=AB644,$AA$4:$AA$2230,""))</f>
        <v>0.13344499999725046</v>
      </c>
      <c r="AF644" s="6"/>
      <c r="AG644" s="6"/>
      <c r="AH644" s="10"/>
      <c r="AI644" s="53"/>
      <c r="AJ644" s="10"/>
      <c r="AK644" s="10"/>
    </row>
    <row r="645" spans="1:37" x14ac:dyDescent="0.15">
      <c r="A645" s="50"/>
      <c r="B645" s="13"/>
      <c r="C645" s="6"/>
      <c r="D645" s="6"/>
      <c r="E645" s="6"/>
      <c r="F645" s="10"/>
      <c r="G645" s="10"/>
      <c r="H645" s="10"/>
      <c r="I645" s="6"/>
      <c r="J645" s="81"/>
      <c r="K645" s="10"/>
      <c r="L645" s="53"/>
      <c r="M645" s="10"/>
      <c r="N645" s="10"/>
      <c r="O645" s="6"/>
      <c r="P645" s="10"/>
      <c r="Q645" s="10"/>
      <c r="R645" s="10"/>
      <c r="S645" s="6"/>
      <c r="T645" s="6"/>
      <c r="U645" s="10"/>
      <c r="V645" s="53"/>
      <c r="W645" s="10"/>
      <c r="X645" s="10"/>
      <c r="Y645" s="50">
        <v>55.037459778047996</v>
      </c>
      <c r="Z645" s="13">
        <f t="shared" ref="Z645:Z708" si="33">ROUNDDOWN(Y645/10,0)*10</f>
        <v>50</v>
      </c>
      <c r="AA645" s="6">
        <v>5.8044999995211066E-2</v>
      </c>
      <c r="AB645" s="50">
        <v>60.948490166783998</v>
      </c>
      <c r="AC645" s="10">
        <f t="shared" ref="AC645:AC708" si="34">AVERAGEIF($Y$4:$Y$2230,AB645,$AA$4:$AA$2230)</f>
        <v>9.0024999995827359E-2</v>
      </c>
      <c r="AD645" s="10">
        <f t="array" ref="AD645">STDEVP(IF(($Y$4:$Y$2230=AB645),$AA$4:$AA$2230,""))</f>
        <v>0</v>
      </c>
      <c r="AE645" s="10">
        <f t="array" ref="AE645">MEDIAN(IF($Y$4:$Y$2230=AB645,$AA$4:$AA$2230,""))</f>
        <v>9.0024999995827359E-2</v>
      </c>
      <c r="AF645" s="6"/>
      <c r="AG645" s="6"/>
      <c r="AH645" s="10"/>
      <c r="AI645" s="53"/>
      <c r="AJ645" s="10"/>
      <c r="AK645" s="10"/>
    </row>
    <row r="646" spans="1:37" x14ac:dyDescent="0.15">
      <c r="A646" s="50"/>
      <c r="B646" s="13"/>
      <c r="C646" s="6"/>
      <c r="D646" s="6"/>
      <c r="E646" s="6"/>
      <c r="F646" s="10"/>
      <c r="G646" s="10"/>
      <c r="H646" s="10"/>
      <c r="I646" s="6"/>
      <c r="J646" s="81"/>
      <c r="K646" s="10"/>
      <c r="L646" s="53"/>
      <c r="M646" s="10"/>
      <c r="N646" s="10"/>
      <c r="O646" s="6"/>
      <c r="P646" s="10"/>
      <c r="Q646" s="10"/>
      <c r="R646" s="10"/>
      <c r="S646" s="6"/>
      <c r="T646" s="6"/>
      <c r="U646" s="10"/>
      <c r="V646" s="53"/>
      <c r="W646" s="10"/>
      <c r="X646" s="10"/>
      <c r="Y646" s="50">
        <v>56.010617220095995</v>
      </c>
      <c r="Z646" s="13">
        <f t="shared" si="33"/>
        <v>50</v>
      </c>
      <c r="AA646" s="6">
        <v>5.4499999998237847E-2</v>
      </c>
      <c r="AB646" s="50">
        <v>60.984533035008006</v>
      </c>
      <c r="AC646" s="10">
        <f t="shared" si="34"/>
        <v>0.46622749999598623</v>
      </c>
      <c r="AD646" s="10">
        <f t="array" ref="AD646">STDEVP(IF(($Y$4:$Y$2230=AB646),$AA$4:$AA$2230,""))</f>
        <v>8.5367500001644531E-2</v>
      </c>
      <c r="AE646" s="10">
        <f t="array" ref="AE646">MEDIAN(IF($Y$4:$Y$2230=AB646,$AA$4:$AA$2230,""))</f>
        <v>0.46622749999598623</v>
      </c>
      <c r="AF646" s="6"/>
      <c r="AG646" s="6"/>
      <c r="AH646" s="10"/>
      <c r="AI646" s="53"/>
      <c r="AJ646" s="10"/>
      <c r="AK646" s="10"/>
    </row>
    <row r="647" spans="1:37" x14ac:dyDescent="0.15">
      <c r="A647" s="50"/>
      <c r="B647" s="13"/>
      <c r="C647" s="6"/>
      <c r="D647" s="6"/>
      <c r="E647" s="6"/>
      <c r="F647" s="10"/>
      <c r="G647" s="10"/>
      <c r="H647" s="10"/>
      <c r="I647" s="6"/>
      <c r="J647" s="81"/>
      <c r="K647" s="10"/>
      <c r="L647" s="53"/>
      <c r="M647" s="10"/>
      <c r="N647" s="10"/>
      <c r="O647" s="6"/>
      <c r="P647" s="10"/>
      <c r="Q647" s="10"/>
      <c r="R647" s="10"/>
      <c r="S647" s="6"/>
      <c r="T647" s="6"/>
      <c r="U647" s="10"/>
      <c r="V647" s="53"/>
      <c r="W647" s="10"/>
      <c r="X647" s="10"/>
      <c r="Y647" s="50">
        <v>57.127946135039998</v>
      </c>
      <c r="Z647" s="13">
        <f t="shared" si="33"/>
        <v>50</v>
      </c>
      <c r="AA647" s="6">
        <v>5.3954999998237829E-2</v>
      </c>
      <c r="AB647" s="50">
        <v>61.020575903232</v>
      </c>
      <c r="AC647" s="10">
        <f t="shared" si="34"/>
        <v>4.9684999994396017E-2</v>
      </c>
      <c r="AD647" s="10">
        <f t="array" ref="AD647">STDEVP(IF(($Y$4:$Y$2230=AB647),$AA$4:$AA$2230,""))</f>
        <v>0</v>
      </c>
      <c r="AE647" s="10">
        <f t="array" ref="AE647">MEDIAN(IF($Y$4:$Y$2230=AB647,$AA$4:$AA$2230,""))</f>
        <v>4.9684999994396017E-2</v>
      </c>
      <c r="AF647" s="6"/>
      <c r="AG647" s="6"/>
      <c r="AH647" s="10"/>
      <c r="AI647" s="53"/>
      <c r="AJ647" s="10"/>
      <c r="AK647" s="10"/>
    </row>
    <row r="648" spans="1:37" x14ac:dyDescent="0.15">
      <c r="A648" s="50"/>
      <c r="B648" s="13"/>
      <c r="C648" s="6"/>
      <c r="D648" s="6"/>
      <c r="E648" s="6"/>
      <c r="F648" s="10"/>
      <c r="G648" s="10"/>
      <c r="H648" s="10"/>
      <c r="I648" s="6"/>
      <c r="J648" s="81"/>
      <c r="K648" s="10"/>
      <c r="L648" s="53"/>
      <c r="M648" s="10"/>
      <c r="N648" s="10"/>
      <c r="O648" s="6"/>
      <c r="P648" s="10"/>
      <c r="Q648" s="10"/>
      <c r="R648" s="10"/>
      <c r="S648" s="6"/>
      <c r="T648" s="6"/>
      <c r="U648" s="10"/>
      <c r="V648" s="53"/>
      <c r="W648" s="10"/>
      <c r="X648" s="10"/>
      <c r="Y648" s="50">
        <v>59.362603964927992</v>
      </c>
      <c r="Z648" s="13">
        <f t="shared" si="33"/>
        <v>50</v>
      </c>
      <c r="AA648" s="6">
        <v>3.2165000000681454E-2</v>
      </c>
      <c r="AB648" s="50">
        <v>61.056618771456002</v>
      </c>
      <c r="AC648" s="10">
        <f t="shared" si="34"/>
        <v>0.47704500000016226</v>
      </c>
      <c r="AD648" s="10">
        <f t="array" ref="AD648">STDEVP(IF(($Y$4:$Y$2230=AB648),$AA$4:$AA$2230,""))</f>
        <v>0</v>
      </c>
      <c r="AE648" s="10">
        <f t="array" ref="AE648">MEDIAN(IF($Y$4:$Y$2230=AB648,$AA$4:$AA$2230,""))</f>
        <v>0.47704500000016226</v>
      </c>
      <c r="AF648" s="6"/>
      <c r="AG648" s="6"/>
      <c r="AH648" s="10"/>
      <c r="AI648" s="53"/>
      <c r="AJ648" s="10"/>
      <c r="AK648" s="10"/>
    </row>
    <row r="649" spans="1:37" x14ac:dyDescent="0.15">
      <c r="A649" s="50"/>
      <c r="B649" s="13"/>
      <c r="C649" s="6"/>
      <c r="D649" s="6"/>
      <c r="E649" s="6"/>
      <c r="F649" s="10"/>
      <c r="G649" s="10"/>
      <c r="H649" s="10"/>
      <c r="I649" s="6"/>
      <c r="J649" s="81"/>
      <c r="K649" s="10"/>
      <c r="L649" s="53"/>
      <c r="M649" s="10"/>
      <c r="N649" s="10"/>
      <c r="O649" s="6"/>
      <c r="P649" s="10"/>
      <c r="Q649" s="10"/>
      <c r="R649" s="10"/>
      <c r="S649" s="6"/>
      <c r="T649" s="6"/>
      <c r="U649" s="10"/>
      <c r="V649" s="53"/>
      <c r="W649" s="10"/>
      <c r="X649" s="10"/>
      <c r="Y649" s="50">
        <v>59.903246988288004</v>
      </c>
      <c r="Z649" s="13">
        <f t="shared" si="33"/>
        <v>50</v>
      </c>
      <c r="AA649" s="6">
        <v>5.1774999998237758E-2</v>
      </c>
      <c r="AB649" s="50">
        <v>61.092661639680003</v>
      </c>
      <c r="AC649" s="10">
        <f t="shared" si="34"/>
        <v>0.48083499999906754</v>
      </c>
      <c r="AD649" s="10">
        <f t="array" ref="AD649">STDEVP(IF(($Y$4:$Y$2230=AB649),$AA$4:$AA$2230,""))</f>
        <v>0.32314913548176938</v>
      </c>
      <c r="AE649" s="10">
        <f t="array" ref="AE649">MEDIAN(IF($Y$4:$Y$2230=AB649,$AA$4:$AA$2230,""))</f>
        <v>0.47086249999873619</v>
      </c>
      <c r="AF649" s="6"/>
      <c r="AG649" s="6"/>
      <c r="AH649" s="10"/>
      <c r="AI649" s="53"/>
      <c r="AJ649" s="10"/>
      <c r="AK649" s="10"/>
    </row>
    <row r="650" spans="1:37" x14ac:dyDescent="0.15">
      <c r="A650" s="50"/>
      <c r="B650" s="13"/>
      <c r="C650" s="6"/>
      <c r="D650" s="6"/>
      <c r="E650" s="6"/>
      <c r="F650" s="10"/>
      <c r="G650" s="10"/>
      <c r="H650" s="10"/>
      <c r="I650" s="6"/>
      <c r="J650" s="81"/>
      <c r="K650" s="10"/>
      <c r="L650" s="53"/>
      <c r="M650" s="10"/>
      <c r="N650" s="10"/>
      <c r="O650" s="6"/>
      <c r="P650" s="10"/>
      <c r="Q650" s="10"/>
      <c r="R650" s="10"/>
      <c r="S650" s="6"/>
      <c r="T650" s="6"/>
      <c r="U650" s="10"/>
      <c r="V650" s="53"/>
      <c r="W650" s="10"/>
      <c r="X650" s="10"/>
      <c r="Y650" s="50">
        <v>60.588061484543999</v>
      </c>
      <c r="Z650" s="13">
        <f t="shared" si="33"/>
        <v>60</v>
      </c>
      <c r="AA650" s="6">
        <v>5.6229999995618396E-2</v>
      </c>
      <c r="AB650" s="50">
        <v>61.128704507904004</v>
      </c>
      <c r="AC650" s="10">
        <f t="shared" si="34"/>
        <v>6.0049999996840686E-2</v>
      </c>
      <c r="AD650" s="10">
        <f t="array" ref="AD650">STDEVP(IF(($Y$4:$Y$2230=AB650),$AA$4:$AA$2230,""))</f>
        <v>0</v>
      </c>
      <c r="AE650" s="10">
        <f t="array" ref="AE650">MEDIAN(IF($Y$4:$Y$2230=AB650,$AA$4:$AA$2230,""))</f>
        <v>6.0049999996840686E-2</v>
      </c>
      <c r="AF650" s="6"/>
      <c r="AG650" s="6"/>
      <c r="AH650" s="10"/>
      <c r="AI650" s="53"/>
      <c r="AJ650" s="10"/>
      <c r="AK650" s="10"/>
    </row>
    <row r="651" spans="1:37" x14ac:dyDescent="0.15">
      <c r="A651" s="50"/>
      <c r="B651" s="13"/>
      <c r="C651" s="6"/>
      <c r="D651" s="6"/>
      <c r="E651" s="6"/>
      <c r="F651" s="10"/>
      <c r="G651" s="10"/>
      <c r="H651" s="10"/>
      <c r="I651" s="6"/>
      <c r="J651" s="81"/>
      <c r="K651" s="10"/>
      <c r="L651" s="53"/>
      <c r="M651" s="10"/>
      <c r="N651" s="10"/>
      <c r="O651" s="6"/>
      <c r="P651" s="10"/>
      <c r="Q651" s="10"/>
      <c r="R651" s="10"/>
      <c r="S651" s="6"/>
      <c r="T651" s="6"/>
      <c r="U651" s="10"/>
      <c r="V651" s="53"/>
      <c r="W651" s="10"/>
      <c r="X651" s="10"/>
      <c r="Y651" s="50">
        <v>61.020575903232</v>
      </c>
      <c r="Z651" s="13">
        <f t="shared" si="33"/>
        <v>60</v>
      </c>
      <c r="AA651" s="6">
        <v>4.9684999994396017E-2</v>
      </c>
      <c r="AB651" s="50">
        <v>61.308918849024003</v>
      </c>
      <c r="AC651" s="10">
        <f t="shared" si="34"/>
        <v>0.29856249999560192</v>
      </c>
      <c r="AD651" s="10">
        <f t="array" ref="AD651">STDEVP(IF(($Y$4:$Y$2230=AB651),$AA$4:$AA$2230,""))</f>
        <v>0.14083249999907166</v>
      </c>
      <c r="AE651" s="10">
        <f t="array" ref="AE651">MEDIAN(IF($Y$4:$Y$2230=AB651,$AA$4:$AA$2230,""))</f>
        <v>0.29856249999560192</v>
      </c>
      <c r="AF651" s="6"/>
      <c r="AG651" s="6"/>
      <c r="AH651" s="10"/>
      <c r="AI651" s="53"/>
      <c r="AJ651" s="10"/>
      <c r="AK651" s="10"/>
    </row>
    <row r="652" spans="1:37" x14ac:dyDescent="0.15">
      <c r="A652" s="50"/>
      <c r="B652" s="13"/>
      <c r="C652" s="6"/>
      <c r="D652" s="6"/>
      <c r="E652" s="6"/>
      <c r="F652" s="10"/>
      <c r="G652" s="10"/>
      <c r="H652" s="10"/>
      <c r="I652" s="6"/>
      <c r="J652" s="81"/>
      <c r="K652" s="10"/>
      <c r="L652" s="53"/>
      <c r="M652" s="10"/>
      <c r="N652" s="10"/>
      <c r="O652" s="6"/>
      <c r="P652" s="10"/>
      <c r="Q652" s="10"/>
      <c r="R652" s="10"/>
      <c r="S652" s="6"/>
      <c r="T652" s="6"/>
      <c r="U652" s="10"/>
      <c r="V652" s="53"/>
      <c r="W652" s="10"/>
      <c r="X652" s="10"/>
      <c r="Y652" s="50">
        <v>61.128704507904004</v>
      </c>
      <c r="Z652" s="13">
        <f t="shared" si="33"/>
        <v>60</v>
      </c>
      <c r="AA652" s="6">
        <v>6.0049999996840686E-2</v>
      </c>
      <c r="AB652" s="50">
        <v>61.453090321919994</v>
      </c>
      <c r="AC652" s="10">
        <f t="shared" si="34"/>
        <v>0.38267999999515645</v>
      </c>
      <c r="AD652" s="10">
        <f t="array" ref="AD652">STDEVP(IF(($Y$4:$Y$2230=AB652),$AA$4:$AA$2230,""))</f>
        <v>0</v>
      </c>
      <c r="AE652" s="10">
        <f t="array" ref="AE652">MEDIAN(IF($Y$4:$Y$2230=AB652,$AA$4:$AA$2230,""))</f>
        <v>0.38267999999515645</v>
      </c>
      <c r="AF652" s="6"/>
      <c r="AG652" s="6"/>
      <c r="AH652" s="10"/>
      <c r="AI652" s="53"/>
      <c r="AJ652" s="10"/>
      <c r="AK652" s="10"/>
    </row>
    <row r="653" spans="1:37" x14ac:dyDescent="0.15">
      <c r="A653" s="50"/>
      <c r="B653" s="13"/>
      <c r="C653" s="6"/>
      <c r="D653" s="6"/>
      <c r="E653" s="6"/>
      <c r="F653" s="10"/>
      <c r="G653" s="10"/>
      <c r="H653" s="10"/>
      <c r="I653" s="6"/>
      <c r="J653" s="81"/>
      <c r="K653" s="10"/>
      <c r="L653" s="53"/>
      <c r="M653" s="10"/>
      <c r="N653" s="10"/>
      <c r="O653" s="6"/>
      <c r="P653" s="10"/>
      <c r="Q653" s="10"/>
      <c r="R653" s="10"/>
      <c r="S653" s="6"/>
      <c r="T653" s="6"/>
      <c r="U653" s="10"/>
      <c r="V653" s="53"/>
      <c r="W653" s="10"/>
      <c r="X653" s="10"/>
      <c r="Y653" s="50">
        <v>61.885604740608009</v>
      </c>
      <c r="Z653" s="13">
        <f t="shared" si="33"/>
        <v>60</v>
      </c>
      <c r="AA653" s="6">
        <v>5.0504999998645106E-2</v>
      </c>
      <c r="AB653" s="50">
        <v>61.525176058367997</v>
      </c>
      <c r="AC653" s="10">
        <f t="shared" si="34"/>
        <v>0.18258499999541677</v>
      </c>
      <c r="AD653" s="10">
        <f t="array" ref="AD653">STDEVP(IF(($Y$4:$Y$2230=AB653),$AA$4:$AA$2230,""))</f>
        <v>4.2499999999563449E-2</v>
      </c>
      <c r="AE653" s="10">
        <f t="array" ref="AE653">MEDIAN(IF($Y$4:$Y$2230=AB653,$AA$4:$AA$2230,""))</f>
        <v>0.18258499999541677</v>
      </c>
      <c r="AF653" s="6"/>
      <c r="AG653" s="6"/>
      <c r="AH653" s="10"/>
      <c r="AI653" s="53"/>
      <c r="AJ653" s="10"/>
      <c r="AK653" s="10"/>
    </row>
    <row r="654" spans="1:37" x14ac:dyDescent="0.15">
      <c r="A654" s="50"/>
      <c r="B654" s="13"/>
      <c r="C654" s="6"/>
      <c r="D654" s="6"/>
      <c r="E654" s="6"/>
      <c r="F654" s="10"/>
      <c r="G654" s="10"/>
      <c r="H654" s="10"/>
      <c r="I654" s="6"/>
      <c r="J654" s="81"/>
      <c r="K654" s="10"/>
      <c r="L654" s="53"/>
      <c r="M654" s="10"/>
      <c r="N654" s="10"/>
      <c r="O654" s="6"/>
      <c r="P654" s="10"/>
      <c r="Q654" s="10"/>
      <c r="R654" s="10"/>
      <c r="S654" s="6"/>
      <c r="T654" s="6"/>
      <c r="U654" s="10"/>
      <c r="V654" s="53"/>
      <c r="W654" s="10"/>
      <c r="X654" s="10"/>
      <c r="Y654" s="50">
        <v>62.426247763968</v>
      </c>
      <c r="Z654" s="13">
        <f t="shared" si="33"/>
        <v>60</v>
      </c>
      <c r="AA654" s="6">
        <v>4.9959999998645088E-2</v>
      </c>
      <c r="AB654" s="50">
        <v>61.561218926591991</v>
      </c>
      <c r="AC654" s="10">
        <f t="shared" si="34"/>
        <v>0.45922499999608779</v>
      </c>
      <c r="AD654" s="10">
        <f t="array" ref="AD654">STDEVP(IF(($Y$4:$Y$2230=AB654),$AA$4:$AA$2230,""))</f>
        <v>0</v>
      </c>
      <c r="AE654" s="10">
        <f t="array" ref="AE654">MEDIAN(IF($Y$4:$Y$2230=AB654,$AA$4:$AA$2230,""))</f>
        <v>0.45922499999608779</v>
      </c>
      <c r="AF654" s="6"/>
      <c r="AG654" s="6"/>
      <c r="AH654" s="10"/>
      <c r="AI654" s="53"/>
      <c r="AJ654" s="10"/>
      <c r="AK654" s="10"/>
    </row>
    <row r="655" spans="1:37" x14ac:dyDescent="0.15">
      <c r="A655" s="50"/>
      <c r="B655" s="13"/>
      <c r="C655" s="6"/>
      <c r="D655" s="6"/>
      <c r="E655" s="6"/>
      <c r="F655" s="10"/>
      <c r="G655" s="10"/>
      <c r="H655" s="10"/>
      <c r="I655" s="6"/>
      <c r="J655" s="81"/>
      <c r="K655" s="10"/>
      <c r="L655" s="53"/>
      <c r="M655" s="10"/>
      <c r="N655" s="10"/>
      <c r="O655" s="6"/>
      <c r="P655" s="10"/>
      <c r="Q655" s="10"/>
      <c r="R655" s="10"/>
      <c r="S655" s="6"/>
      <c r="T655" s="6"/>
      <c r="U655" s="10"/>
      <c r="V655" s="53"/>
      <c r="W655" s="10"/>
      <c r="X655" s="10"/>
      <c r="Y655" s="50">
        <v>62.606462105087999</v>
      </c>
      <c r="Z655" s="13">
        <f t="shared" si="33"/>
        <v>60</v>
      </c>
      <c r="AA655" s="6">
        <v>0.11641499999410487</v>
      </c>
      <c r="AB655" s="50">
        <v>61.885604740608009</v>
      </c>
      <c r="AC655" s="10">
        <f t="shared" si="34"/>
        <v>5.0504999998645106E-2</v>
      </c>
      <c r="AD655" s="10">
        <f t="array" ref="AD655">STDEVP(IF(($Y$4:$Y$2230=AB655),$AA$4:$AA$2230,""))</f>
        <v>0</v>
      </c>
      <c r="AE655" s="10">
        <f t="array" ref="AE655">MEDIAN(IF($Y$4:$Y$2230=AB655,$AA$4:$AA$2230,""))</f>
        <v>5.0504999998645106E-2</v>
      </c>
      <c r="AF655" s="6"/>
      <c r="AG655" s="6"/>
      <c r="AH655" s="10"/>
      <c r="AI655" s="53"/>
      <c r="AJ655" s="10"/>
      <c r="AK655" s="10"/>
    </row>
    <row r="656" spans="1:37" x14ac:dyDescent="0.15">
      <c r="A656" s="50"/>
      <c r="B656" s="13"/>
      <c r="C656" s="6"/>
      <c r="D656" s="6"/>
      <c r="E656" s="6"/>
      <c r="F656" s="10"/>
      <c r="G656" s="10"/>
      <c r="H656" s="10"/>
      <c r="I656" s="6"/>
      <c r="J656" s="81"/>
      <c r="K656" s="10"/>
      <c r="L656" s="53"/>
      <c r="M656" s="10"/>
      <c r="N656" s="10"/>
      <c r="O656" s="6"/>
      <c r="P656" s="10"/>
      <c r="Q656" s="10"/>
      <c r="R656" s="10"/>
      <c r="S656" s="6"/>
      <c r="T656" s="6"/>
      <c r="U656" s="10"/>
      <c r="V656" s="53"/>
      <c r="W656" s="10"/>
      <c r="X656" s="10"/>
      <c r="Y656" s="50">
        <v>63.038976523775986</v>
      </c>
      <c r="Z656" s="13">
        <f t="shared" si="33"/>
        <v>60</v>
      </c>
      <c r="AA656" s="6">
        <v>5.0869999999052506E-2</v>
      </c>
      <c r="AB656" s="50">
        <v>61.921647608831996</v>
      </c>
      <c r="AC656" s="10">
        <f t="shared" si="34"/>
        <v>0.13478499999940152</v>
      </c>
      <c r="AD656" s="10">
        <f t="array" ref="AD656">STDEVP(IF(($Y$4:$Y$2230=AB656),$AA$4:$AA$2230,""))</f>
        <v>0</v>
      </c>
      <c r="AE656" s="10">
        <f t="array" ref="AE656">MEDIAN(IF($Y$4:$Y$2230=AB656,$AA$4:$AA$2230,""))</f>
        <v>0.13478499999940152</v>
      </c>
      <c r="AF656" s="6"/>
      <c r="AG656" s="6"/>
      <c r="AH656" s="10"/>
      <c r="AI656" s="53"/>
      <c r="AJ656" s="10"/>
      <c r="AK656" s="10"/>
    </row>
    <row r="657" spans="1:37" x14ac:dyDescent="0.15">
      <c r="A657" s="50"/>
      <c r="B657" s="13"/>
      <c r="C657" s="6"/>
      <c r="D657" s="6"/>
      <c r="E657" s="6"/>
      <c r="F657" s="10"/>
      <c r="G657" s="10"/>
      <c r="H657" s="10"/>
      <c r="I657" s="6"/>
      <c r="J657" s="81"/>
      <c r="K657" s="10"/>
      <c r="L657" s="53"/>
      <c r="M657" s="10"/>
      <c r="N657" s="10"/>
      <c r="O657" s="6"/>
      <c r="P657" s="10"/>
      <c r="Q657" s="10"/>
      <c r="R657" s="10"/>
      <c r="S657" s="6"/>
      <c r="T657" s="6"/>
      <c r="U657" s="10"/>
      <c r="V657" s="53"/>
      <c r="W657" s="10"/>
      <c r="X657" s="10"/>
      <c r="Y657" s="50">
        <v>63.038976523775986</v>
      </c>
      <c r="Z657" s="13">
        <f t="shared" si="33"/>
        <v>60</v>
      </c>
      <c r="AA657" s="6">
        <v>0.11986999999491976</v>
      </c>
      <c r="AB657" s="50">
        <v>61.957690477056012</v>
      </c>
      <c r="AC657" s="10">
        <f t="shared" si="34"/>
        <v>0.5551800000003686</v>
      </c>
      <c r="AD657" s="10">
        <f t="array" ref="AD657">STDEVP(IF(($Y$4:$Y$2230=AB657),$AA$4:$AA$2230,""))</f>
        <v>0</v>
      </c>
      <c r="AE657" s="10">
        <f t="array" ref="AE657">MEDIAN(IF($Y$4:$Y$2230=AB657,$AA$4:$AA$2230,""))</f>
        <v>0.5551800000003686</v>
      </c>
      <c r="AF657" s="6"/>
      <c r="AG657" s="6"/>
      <c r="AH657" s="10"/>
      <c r="AI657" s="53"/>
      <c r="AJ657" s="10"/>
      <c r="AK657" s="10"/>
    </row>
    <row r="658" spans="1:37" x14ac:dyDescent="0.15">
      <c r="A658" s="50"/>
      <c r="B658" s="13"/>
      <c r="C658" s="6"/>
      <c r="D658" s="6"/>
      <c r="E658" s="6"/>
      <c r="F658" s="10"/>
      <c r="G658" s="10"/>
      <c r="H658" s="10"/>
      <c r="I658" s="6"/>
      <c r="J658" s="81"/>
      <c r="K658" s="10"/>
      <c r="L658" s="53"/>
      <c r="M658" s="10"/>
      <c r="N658" s="10"/>
      <c r="O658" s="6"/>
      <c r="P658" s="10"/>
      <c r="Q658" s="10"/>
      <c r="R658" s="10"/>
      <c r="S658" s="6"/>
      <c r="T658" s="6"/>
      <c r="U658" s="10"/>
      <c r="V658" s="53"/>
      <c r="W658" s="10"/>
      <c r="X658" s="10"/>
      <c r="Y658" s="50">
        <v>63.507533810688003</v>
      </c>
      <c r="Z658" s="13">
        <f t="shared" si="33"/>
        <v>60</v>
      </c>
      <c r="AA658" s="6">
        <v>0.12432499999957636</v>
      </c>
      <c r="AB658" s="50">
        <v>61.993733345279999</v>
      </c>
      <c r="AC658" s="10">
        <f t="shared" si="34"/>
        <v>0.36976999999958027</v>
      </c>
      <c r="AD658" s="10">
        <f t="array" ref="AD658">STDEVP(IF(($Y$4:$Y$2230=AB658),$AA$4:$AA$2230,""))</f>
        <v>0</v>
      </c>
      <c r="AE658" s="10">
        <f t="array" ref="AE658">MEDIAN(IF($Y$4:$Y$2230=AB658,$AA$4:$AA$2230,""))</f>
        <v>0.36976999999958027</v>
      </c>
      <c r="AF658" s="6"/>
      <c r="AG658" s="6"/>
      <c r="AH658" s="10"/>
      <c r="AI658" s="53"/>
      <c r="AJ658" s="10"/>
      <c r="AK658" s="10"/>
    </row>
    <row r="659" spans="1:37" x14ac:dyDescent="0.15">
      <c r="A659" s="50"/>
      <c r="B659" s="13"/>
      <c r="C659" s="6"/>
      <c r="D659" s="6"/>
      <c r="E659" s="6"/>
      <c r="F659" s="10"/>
      <c r="G659" s="10"/>
      <c r="H659" s="10"/>
      <c r="I659" s="6"/>
      <c r="J659" s="81"/>
      <c r="K659" s="10"/>
      <c r="L659" s="53"/>
      <c r="M659" s="10"/>
      <c r="N659" s="10"/>
      <c r="O659" s="6"/>
      <c r="P659" s="10"/>
      <c r="Q659" s="10"/>
      <c r="R659" s="10"/>
      <c r="S659" s="6"/>
      <c r="T659" s="6"/>
      <c r="U659" s="10"/>
      <c r="V659" s="53"/>
      <c r="W659" s="10"/>
      <c r="X659" s="10"/>
      <c r="Y659" s="50">
        <v>64.516734120959995</v>
      </c>
      <c r="Z659" s="13">
        <f t="shared" si="33"/>
        <v>60</v>
      </c>
      <c r="AA659" s="6">
        <v>0.10677999999975096</v>
      </c>
      <c r="AB659" s="50">
        <v>62.13790481817599</v>
      </c>
      <c r="AC659" s="10">
        <f t="shared" si="34"/>
        <v>0.12413499999427624</v>
      </c>
      <c r="AD659" s="10">
        <f t="array" ref="AD659">STDEVP(IF(($Y$4:$Y$2230=AB659),$AA$4:$AA$2230,""))</f>
        <v>0</v>
      </c>
      <c r="AE659" s="10">
        <f t="array" ref="AE659">MEDIAN(IF($Y$4:$Y$2230=AB659,$AA$4:$AA$2230,""))</f>
        <v>0.12413499999427624</v>
      </c>
      <c r="AF659" s="6"/>
      <c r="AG659" s="6"/>
      <c r="AH659" s="10"/>
      <c r="AI659" s="53"/>
      <c r="AJ659" s="10"/>
      <c r="AK659" s="10"/>
    </row>
    <row r="660" spans="1:37" x14ac:dyDescent="0.15">
      <c r="A660" s="50"/>
      <c r="B660" s="13"/>
      <c r="C660" s="6"/>
      <c r="D660" s="6"/>
      <c r="E660" s="6"/>
      <c r="F660" s="10"/>
      <c r="G660" s="10"/>
      <c r="H660" s="10"/>
      <c r="I660" s="6"/>
      <c r="J660" s="81"/>
      <c r="K660" s="10"/>
      <c r="L660" s="53"/>
      <c r="M660" s="10"/>
      <c r="N660" s="10"/>
      <c r="O660" s="6"/>
      <c r="P660" s="10"/>
      <c r="Q660" s="10"/>
      <c r="R660" s="10"/>
      <c r="S660" s="6"/>
      <c r="T660" s="6"/>
      <c r="U660" s="10"/>
      <c r="V660" s="53"/>
      <c r="W660" s="10"/>
      <c r="X660" s="10"/>
      <c r="Y660" s="50">
        <v>65.417805826559999</v>
      </c>
      <c r="Z660" s="13">
        <f t="shared" si="33"/>
        <v>60</v>
      </c>
      <c r="AA660" s="6">
        <v>0.14223499999980915</v>
      </c>
      <c r="AB660" s="50">
        <v>62.173947686400005</v>
      </c>
      <c r="AC660" s="10">
        <f t="shared" si="34"/>
        <v>0.45380999999635252</v>
      </c>
      <c r="AD660" s="10">
        <f t="array" ref="AD660">STDEVP(IF(($Y$4:$Y$2230=AB660),$AA$4:$AA$2230,""))</f>
        <v>0</v>
      </c>
      <c r="AE660" s="10">
        <f t="array" ref="AE660">MEDIAN(IF($Y$4:$Y$2230=AB660,$AA$4:$AA$2230,""))</f>
        <v>0.45380999999635252</v>
      </c>
      <c r="AF660" s="6"/>
      <c r="AG660" s="6"/>
      <c r="AH660" s="10"/>
      <c r="AI660" s="53"/>
      <c r="AJ660" s="10"/>
      <c r="AK660" s="10"/>
    </row>
    <row r="661" spans="1:37" x14ac:dyDescent="0.15">
      <c r="A661" s="50"/>
      <c r="B661" s="13"/>
      <c r="C661" s="6"/>
      <c r="D661" s="6"/>
      <c r="E661" s="6"/>
      <c r="F661" s="10"/>
      <c r="G661" s="10"/>
      <c r="H661" s="10"/>
      <c r="I661" s="6"/>
      <c r="J661" s="81"/>
      <c r="K661" s="10"/>
      <c r="L661" s="53"/>
      <c r="M661" s="10"/>
      <c r="N661" s="10"/>
      <c r="O661" s="6"/>
      <c r="P661" s="10"/>
      <c r="Q661" s="10"/>
      <c r="R661" s="10"/>
      <c r="S661" s="6"/>
      <c r="T661" s="6"/>
      <c r="U661" s="10"/>
      <c r="V661" s="53"/>
      <c r="W661" s="10"/>
      <c r="X661" s="10"/>
      <c r="Y661" s="50">
        <v>65.561977299456004</v>
      </c>
      <c r="Z661" s="13">
        <f t="shared" si="33"/>
        <v>60</v>
      </c>
      <c r="AA661" s="6">
        <v>0.13968999999940168</v>
      </c>
      <c r="AB661" s="50">
        <v>62.390204895743999</v>
      </c>
      <c r="AC661" s="10">
        <f t="shared" si="34"/>
        <v>7.7224999999049304E-2</v>
      </c>
      <c r="AD661" s="10">
        <f t="array" ref="AD661">STDEVP(IF(($Y$4:$Y$2230=AB661),$AA$4:$AA$2230,""))</f>
        <v>4.2999999997846323E-2</v>
      </c>
      <c r="AE661" s="10">
        <f t="array" ref="AE661">MEDIAN(IF($Y$4:$Y$2230=AB661,$AA$4:$AA$2230,""))</f>
        <v>7.7224999999049304E-2</v>
      </c>
      <c r="AF661" s="6"/>
      <c r="AG661" s="6"/>
      <c r="AH661" s="10"/>
      <c r="AI661" s="53"/>
      <c r="AJ661" s="10"/>
      <c r="AK661" s="10"/>
    </row>
    <row r="662" spans="1:37" x14ac:dyDescent="0.15">
      <c r="A662" s="50"/>
      <c r="B662" s="13"/>
      <c r="C662" s="6"/>
      <c r="D662" s="6"/>
      <c r="E662" s="6"/>
      <c r="F662" s="10"/>
      <c r="G662" s="10"/>
      <c r="H662" s="10"/>
      <c r="I662" s="6"/>
      <c r="J662" s="81"/>
      <c r="K662" s="10"/>
      <c r="L662" s="53"/>
      <c r="M662" s="10"/>
      <c r="N662" s="10"/>
      <c r="O662" s="6"/>
      <c r="P662" s="10"/>
      <c r="Q662" s="10"/>
      <c r="R662" s="10"/>
      <c r="S662" s="6"/>
      <c r="T662" s="6"/>
      <c r="U662" s="10"/>
      <c r="V662" s="53"/>
      <c r="W662" s="10"/>
      <c r="X662" s="10"/>
      <c r="Y662" s="50">
        <v>65.453848694784</v>
      </c>
      <c r="Z662" s="13">
        <f t="shared" si="33"/>
        <v>60</v>
      </c>
      <c r="AA662" s="6">
        <v>0.13814499999555996</v>
      </c>
      <c r="AB662" s="50">
        <v>62.426247763968</v>
      </c>
      <c r="AC662" s="10">
        <f t="shared" si="34"/>
        <v>4.9959999998645088E-2</v>
      </c>
      <c r="AD662" s="10">
        <f t="array" ref="AD662">STDEVP(IF(($Y$4:$Y$2230=AB662),$AA$4:$AA$2230,""))</f>
        <v>0</v>
      </c>
      <c r="AE662" s="10">
        <f t="array" ref="AE662">MEDIAN(IF($Y$4:$Y$2230=AB662,$AA$4:$AA$2230,""))</f>
        <v>4.9959999998645088E-2</v>
      </c>
      <c r="AF662" s="6"/>
      <c r="AG662" s="6"/>
      <c r="AH662" s="10"/>
      <c r="AI662" s="53"/>
      <c r="AJ662" s="10"/>
      <c r="AK662" s="10"/>
    </row>
    <row r="663" spans="1:37" x14ac:dyDescent="0.15">
      <c r="A663" s="50"/>
      <c r="B663" s="13"/>
      <c r="C663" s="6"/>
      <c r="D663" s="6"/>
      <c r="E663" s="6"/>
      <c r="F663" s="10"/>
      <c r="G663" s="10"/>
      <c r="H663" s="10"/>
      <c r="I663" s="6"/>
      <c r="J663" s="81"/>
      <c r="K663" s="10"/>
      <c r="L663" s="53"/>
      <c r="M663" s="10"/>
      <c r="N663" s="10"/>
      <c r="O663" s="6"/>
      <c r="P663" s="10"/>
      <c r="Q663" s="10"/>
      <c r="R663" s="10"/>
      <c r="S663" s="6"/>
      <c r="T663" s="6"/>
      <c r="U663" s="10"/>
      <c r="V663" s="53"/>
      <c r="W663" s="10"/>
      <c r="X663" s="10"/>
      <c r="Y663" s="50">
        <v>65.453848694784</v>
      </c>
      <c r="Z663" s="13">
        <f t="shared" si="33"/>
        <v>60</v>
      </c>
      <c r="AA663" s="6">
        <v>0.13559999999515249</v>
      </c>
      <c r="AB663" s="50">
        <v>62.498333500415995</v>
      </c>
      <c r="AC663" s="10">
        <f t="shared" si="34"/>
        <v>0.44673749999678403</v>
      </c>
      <c r="AD663" s="10">
        <f t="array" ref="AD663">STDEVP(IF(($Y$4:$Y$2230=AB663),$AA$4:$AA$2230,""))</f>
        <v>3.6272500000058217E-2</v>
      </c>
      <c r="AE663" s="10">
        <f t="array" ref="AE663">MEDIAN(IF($Y$4:$Y$2230=AB663,$AA$4:$AA$2230,""))</f>
        <v>0.44673749999678403</v>
      </c>
      <c r="AF663" s="6"/>
      <c r="AG663" s="6"/>
      <c r="AH663" s="10"/>
      <c r="AI663" s="53"/>
      <c r="AJ663" s="10"/>
      <c r="AK663" s="10"/>
    </row>
    <row r="664" spans="1:37" x14ac:dyDescent="0.15">
      <c r="A664" s="50"/>
      <c r="B664" s="13"/>
      <c r="C664" s="6"/>
      <c r="D664" s="6"/>
      <c r="E664" s="6"/>
      <c r="F664" s="10"/>
      <c r="G664" s="10"/>
      <c r="H664" s="10"/>
      <c r="I664" s="6"/>
      <c r="J664" s="81"/>
      <c r="K664" s="10"/>
      <c r="L664" s="53"/>
      <c r="M664" s="10"/>
      <c r="N664" s="10"/>
      <c r="O664" s="6"/>
      <c r="P664" s="10"/>
      <c r="Q664" s="10"/>
      <c r="R664" s="10"/>
      <c r="S664" s="6"/>
      <c r="T664" s="6"/>
      <c r="U664" s="10"/>
      <c r="V664" s="53"/>
      <c r="W664" s="10"/>
      <c r="X664" s="10"/>
      <c r="Y664" s="50">
        <v>65.489891563008001</v>
      </c>
      <c r="Z664" s="13">
        <f t="shared" si="33"/>
        <v>60</v>
      </c>
      <c r="AA664" s="6">
        <v>0.13950999999980906</v>
      </c>
      <c r="AB664" s="50">
        <v>62.606462105087999</v>
      </c>
      <c r="AC664" s="10">
        <f t="shared" si="34"/>
        <v>0.11641499999410487</v>
      </c>
      <c r="AD664" s="10">
        <f t="array" ref="AD664">STDEVP(IF(($Y$4:$Y$2230=AB664),$AA$4:$AA$2230,""))</f>
        <v>0</v>
      </c>
      <c r="AE664" s="10">
        <f t="array" ref="AE664">MEDIAN(IF($Y$4:$Y$2230=AB664,$AA$4:$AA$2230,""))</f>
        <v>0.11641499999410487</v>
      </c>
      <c r="AF664" s="6"/>
      <c r="AG664" s="6"/>
      <c r="AH664" s="10"/>
      <c r="AI664" s="53"/>
      <c r="AJ664" s="10"/>
      <c r="AK664" s="10"/>
    </row>
    <row r="665" spans="1:37" x14ac:dyDescent="0.15">
      <c r="A665" s="50"/>
      <c r="B665" s="13"/>
      <c r="C665" s="6"/>
      <c r="D665" s="6"/>
      <c r="E665" s="6"/>
      <c r="F665" s="10"/>
      <c r="G665" s="10"/>
      <c r="H665" s="10"/>
      <c r="I665" s="6"/>
      <c r="J665" s="81"/>
      <c r="K665" s="10"/>
      <c r="L665" s="53"/>
      <c r="M665" s="10"/>
      <c r="N665" s="10"/>
      <c r="O665" s="6"/>
      <c r="P665" s="10"/>
      <c r="Q665" s="10"/>
      <c r="R665" s="10"/>
      <c r="S665" s="6"/>
      <c r="T665" s="6"/>
      <c r="U665" s="10"/>
      <c r="V665" s="53"/>
      <c r="W665" s="10"/>
      <c r="X665" s="10"/>
      <c r="Y665" s="50">
        <v>65.706148772352009</v>
      </c>
      <c r="Z665" s="13">
        <f t="shared" si="33"/>
        <v>60</v>
      </c>
      <c r="AA665" s="6">
        <v>0.13796499999596734</v>
      </c>
      <c r="AB665" s="50">
        <v>62.786676446208006</v>
      </c>
      <c r="AC665" s="10">
        <f t="shared" si="34"/>
        <v>0.13190000000068469</v>
      </c>
      <c r="AD665" s="10">
        <f t="array" ref="AD665">STDEVP(IF(($Y$4:$Y$2230=AB665),$AA$4:$AA$2230,""))</f>
        <v>0</v>
      </c>
      <c r="AE665" s="10">
        <f t="array" ref="AE665">MEDIAN(IF($Y$4:$Y$2230=AB665,$AA$4:$AA$2230,""))</f>
        <v>0.13190000000068469</v>
      </c>
      <c r="AF665" s="6"/>
      <c r="AG665" s="6"/>
      <c r="AH665" s="10"/>
      <c r="AI665" s="53"/>
      <c r="AJ665" s="10"/>
      <c r="AK665" s="10"/>
    </row>
    <row r="666" spans="1:37" x14ac:dyDescent="0.15">
      <c r="A666" s="50"/>
      <c r="B666" s="13"/>
      <c r="C666" s="6"/>
      <c r="D666" s="6"/>
      <c r="E666" s="6"/>
      <c r="F666" s="10"/>
      <c r="G666" s="10"/>
      <c r="H666" s="10"/>
      <c r="I666" s="6"/>
      <c r="J666" s="81"/>
      <c r="K666" s="10"/>
      <c r="L666" s="53"/>
      <c r="M666" s="10"/>
      <c r="N666" s="10"/>
      <c r="O666" s="6"/>
      <c r="P666" s="10"/>
      <c r="Q666" s="10"/>
      <c r="R666" s="10"/>
      <c r="S666" s="6"/>
      <c r="T666" s="6"/>
      <c r="U666" s="10"/>
      <c r="V666" s="53"/>
      <c r="W666" s="10"/>
      <c r="X666" s="10"/>
      <c r="Y666" s="50">
        <v>65.093420012543987</v>
      </c>
      <c r="Z666" s="13">
        <f t="shared" si="33"/>
        <v>60</v>
      </c>
      <c r="AA666" s="6">
        <v>0.13841999999980903</v>
      </c>
      <c r="AB666" s="50">
        <v>63.038976523775986</v>
      </c>
      <c r="AC666" s="10">
        <f t="shared" si="34"/>
        <v>0.20319666666288194</v>
      </c>
      <c r="AD666" s="10">
        <f t="array" ref="AD666">STDEVP(IF(($Y$4:$Y$2230=AB666),$AA$4:$AA$2230,""))</f>
        <v>0.16899629213416842</v>
      </c>
      <c r="AE666" s="10">
        <f t="array" ref="AE666">MEDIAN(IF($Y$4:$Y$2230=AB666,$AA$4:$AA$2230,""))</f>
        <v>0.11986999999491976</v>
      </c>
      <c r="AF666" s="6"/>
      <c r="AG666" s="6"/>
      <c r="AH666" s="10"/>
      <c r="AI666" s="53"/>
      <c r="AJ666" s="10"/>
      <c r="AK666" s="10"/>
    </row>
    <row r="667" spans="1:37" x14ac:dyDescent="0.15">
      <c r="A667" s="50"/>
      <c r="B667" s="13"/>
      <c r="C667" s="6"/>
      <c r="D667" s="6"/>
      <c r="E667" s="6"/>
      <c r="F667" s="10"/>
      <c r="G667" s="10"/>
      <c r="H667" s="10"/>
      <c r="I667" s="6"/>
      <c r="J667" s="81"/>
      <c r="K667" s="10"/>
      <c r="L667" s="53"/>
      <c r="M667" s="10"/>
      <c r="N667" s="10"/>
      <c r="O667" s="6"/>
      <c r="P667" s="10"/>
      <c r="Q667" s="10"/>
      <c r="R667" s="10"/>
      <c r="S667" s="6"/>
      <c r="T667" s="6"/>
      <c r="U667" s="10"/>
      <c r="V667" s="53"/>
      <c r="W667" s="10"/>
      <c r="X667" s="10"/>
      <c r="Y667" s="50">
        <v>64.300476911616002</v>
      </c>
      <c r="Z667" s="13">
        <f t="shared" si="33"/>
        <v>60</v>
      </c>
      <c r="AA667" s="6">
        <v>0.14387499999375541</v>
      </c>
      <c r="AB667" s="50">
        <v>63.147105128448004</v>
      </c>
      <c r="AC667" s="10">
        <f t="shared" si="34"/>
        <v>0.54472499999448964</v>
      </c>
      <c r="AD667" s="10">
        <f t="array" ref="AD667">STDEVP(IF(($Y$4:$Y$2230=AB667),$AA$4:$AA$2230,""))</f>
        <v>0</v>
      </c>
      <c r="AE667" s="10">
        <f t="array" ref="AE667">MEDIAN(IF($Y$4:$Y$2230=AB667,$AA$4:$AA$2230,""))</f>
        <v>0.54472499999448964</v>
      </c>
      <c r="AF667" s="6"/>
      <c r="AG667" s="6"/>
      <c r="AH667" s="10"/>
      <c r="AI667" s="53"/>
      <c r="AJ667" s="10"/>
      <c r="AK667" s="10"/>
    </row>
    <row r="668" spans="1:37" x14ac:dyDescent="0.15">
      <c r="A668" s="50"/>
      <c r="B668" s="13"/>
      <c r="C668" s="6"/>
      <c r="D668" s="6"/>
      <c r="E668" s="6"/>
      <c r="F668" s="10"/>
      <c r="G668" s="10"/>
      <c r="H668" s="10"/>
      <c r="I668" s="6"/>
      <c r="J668" s="81"/>
      <c r="K668" s="10"/>
      <c r="L668" s="53"/>
      <c r="M668" s="10"/>
      <c r="N668" s="10"/>
      <c r="O668" s="6"/>
      <c r="P668" s="10"/>
      <c r="Q668" s="10"/>
      <c r="R668" s="10"/>
      <c r="S668" s="6"/>
      <c r="T668" s="6"/>
      <c r="U668" s="10"/>
      <c r="V668" s="53"/>
      <c r="W668" s="10"/>
      <c r="X668" s="10"/>
      <c r="Y668" s="50">
        <v>61.921647608831996</v>
      </c>
      <c r="Z668" s="13">
        <f t="shared" si="33"/>
        <v>60</v>
      </c>
      <c r="AA668" s="6">
        <v>0.13478499999940152</v>
      </c>
      <c r="AB668" s="50">
        <v>63.399405206015999</v>
      </c>
      <c r="AC668" s="10">
        <f t="shared" si="34"/>
        <v>3.9490000000388381E-2</v>
      </c>
      <c r="AD668" s="10">
        <f t="array" ref="AD668">STDEVP(IF(($Y$4:$Y$2230=AB668),$AA$4:$AA$2230,""))</f>
        <v>0</v>
      </c>
      <c r="AE668" s="10">
        <f t="array" ref="AE668">MEDIAN(IF($Y$4:$Y$2230=AB668,$AA$4:$AA$2230,""))</f>
        <v>3.9490000000388381E-2</v>
      </c>
      <c r="AF668" s="6"/>
      <c r="AG668" s="6"/>
      <c r="AH668" s="10"/>
      <c r="AI668" s="53"/>
      <c r="AJ668" s="10"/>
      <c r="AK668" s="10"/>
    </row>
    <row r="669" spans="1:37" x14ac:dyDescent="0.15">
      <c r="A669" s="50"/>
      <c r="B669" s="13"/>
      <c r="C669" s="6"/>
      <c r="D669" s="6"/>
      <c r="E669" s="6"/>
      <c r="F669" s="10"/>
      <c r="G669" s="10"/>
      <c r="H669" s="10"/>
      <c r="I669" s="6"/>
      <c r="J669" s="81"/>
      <c r="K669" s="10"/>
      <c r="L669" s="53"/>
      <c r="M669" s="10"/>
      <c r="N669" s="10"/>
      <c r="O669" s="6"/>
      <c r="P669" s="10"/>
      <c r="Q669" s="10"/>
      <c r="R669" s="10"/>
      <c r="S669" s="6"/>
      <c r="T669" s="6"/>
      <c r="U669" s="10"/>
      <c r="V669" s="53"/>
      <c r="W669" s="10"/>
      <c r="X669" s="10"/>
      <c r="Y669" s="50">
        <v>58.749875205119999</v>
      </c>
      <c r="Z669" s="13">
        <f t="shared" si="33"/>
        <v>50</v>
      </c>
      <c r="AA669" s="6">
        <v>0.21323999999730603</v>
      </c>
      <c r="AB669" s="50">
        <v>63.435448074240007</v>
      </c>
      <c r="AC669" s="10">
        <f t="shared" si="34"/>
        <v>0.12158999999386877</v>
      </c>
      <c r="AD669" s="10">
        <f t="array" ref="AD669">STDEVP(IF(($Y$4:$Y$2230=AB669),$AA$4:$AA$2230,""))</f>
        <v>0</v>
      </c>
      <c r="AE669" s="10">
        <f t="array" ref="AE669">MEDIAN(IF($Y$4:$Y$2230=AB669,$AA$4:$AA$2230,""))</f>
        <v>0.12158999999386877</v>
      </c>
      <c r="AF669" s="6"/>
      <c r="AG669" s="6"/>
      <c r="AH669" s="10"/>
      <c r="AI669" s="53"/>
      <c r="AJ669" s="10"/>
      <c r="AK669" s="10"/>
    </row>
    <row r="670" spans="1:37" x14ac:dyDescent="0.15">
      <c r="A670" s="50"/>
      <c r="B670" s="13"/>
      <c r="C670" s="6"/>
      <c r="D670" s="6"/>
      <c r="E670" s="6"/>
      <c r="F670" s="10"/>
      <c r="G670" s="10"/>
      <c r="H670" s="10"/>
      <c r="I670" s="6"/>
      <c r="J670" s="81"/>
      <c r="K670" s="10"/>
      <c r="L670" s="53"/>
      <c r="M670" s="10"/>
      <c r="N670" s="10"/>
      <c r="O670" s="6"/>
      <c r="P670" s="10"/>
      <c r="Q670" s="10"/>
      <c r="R670" s="10"/>
      <c r="S670" s="6"/>
      <c r="T670" s="6"/>
      <c r="U670" s="10"/>
      <c r="V670" s="53"/>
      <c r="W670" s="10"/>
      <c r="X670" s="10"/>
      <c r="Y670" s="50">
        <v>55.902488615424005</v>
      </c>
      <c r="Z670" s="13">
        <f t="shared" si="33"/>
        <v>50</v>
      </c>
      <c r="AA670" s="6">
        <v>0.23069500000097309</v>
      </c>
      <c r="AB670" s="50">
        <v>63.507533810688003</v>
      </c>
      <c r="AC670" s="10">
        <f t="shared" si="34"/>
        <v>0.12432499999957636</v>
      </c>
      <c r="AD670" s="10">
        <f t="array" ref="AD670">STDEVP(IF(($Y$4:$Y$2230=AB670),$AA$4:$AA$2230,""))</f>
        <v>0</v>
      </c>
      <c r="AE670" s="10">
        <f t="array" ref="AE670">MEDIAN(IF($Y$4:$Y$2230=AB670,$AA$4:$AA$2230,""))</f>
        <v>0.12432499999957636</v>
      </c>
      <c r="AF670" s="6"/>
      <c r="AG670" s="6"/>
      <c r="AH670" s="10"/>
      <c r="AI670" s="53"/>
      <c r="AJ670" s="10"/>
      <c r="AK670" s="10"/>
    </row>
    <row r="671" spans="1:37" x14ac:dyDescent="0.15">
      <c r="A671" s="50"/>
      <c r="B671" s="13"/>
      <c r="C671" s="6"/>
      <c r="D671" s="6"/>
      <c r="E671" s="6"/>
      <c r="F671" s="10"/>
      <c r="G671" s="10"/>
      <c r="H671" s="10"/>
      <c r="I671" s="6"/>
      <c r="J671" s="81"/>
      <c r="K671" s="10"/>
      <c r="L671" s="53"/>
      <c r="M671" s="10"/>
      <c r="N671" s="10"/>
      <c r="O671" s="6"/>
      <c r="P671" s="10"/>
      <c r="Q671" s="10"/>
      <c r="R671" s="10"/>
      <c r="S671" s="6"/>
      <c r="T671" s="6"/>
      <c r="U671" s="10"/>
      <c r="V671" s="53"/>
      <c r="W671" s="10"/>
      <c r="X671" s="10"/>
      <c r="Y671" s="50">
        <v>53.34344497152</v>
      </c>
      <c r="Z671" s="13">
        <f t="shared" si="33"/>
        <v>50</v>
      </c>
      <c r="AA671" s="6">
        <v>0.19814999999445382</v>
      </c>
      <c r="AB671" s="50">
        <v>63.723791020031996</v>
      </c>
      <c r="AC671" s="10">
        <f t="shared" si="34"/>
        <v>5.6769999998409038E-2</v>
      </c>
      <c r="AD671" s="10">
        <f t="array" ref="AD671">STDEVP(IF(($Y$4:$Y$2230=AB671),$AA$4:$AA$2230,""))</f>
        <v>0</v>
      </c>
      <c r="AE671" s="10">
        <f t="array" ref="AE671">MEDIAN(IF($Y$4:$Y$2230=AB671,$AA$4:$AA$2230,""))</f>
        <v>5.6769999998409038E-2</v>
      </c>
      <c r="AF671" s="6"/>
      <c r="AG671" s="6"/>
      <c r="AH671" s="10"/>
      <c r="AI671" s="53"/>
      <c r="AJ671" s="10"/>
      <c r="AK671" s="10"/>
    </row>
    <row r="672" spans="1:37" x14ac:dyDescent="0.15">
      <c r="A672" s="50"/>
      <c r="B672" s="13"/>
      <c r="C672" s="6"/>
      <c r="D672" s="6"/>
      <c r="E672" s="6"/>
      <c r="F672" s="10"/>
      <c r="G672" s="10"/>
      <c r="H672" s="10"/>
      <c r="I672" s="6"/>
      <c r="J672" s="81"/>
      <c r="K672" s="10"/>
      <c r="L672" s="53"/>
      <c r="M672" s="10"/>
      <c r="N672" s="10"/>
      <c r="O672" s="6"/>
      <c r="P672" s="10"/>
      <c r="Q672" s="10"/>
      <c r="R672" s="10"/>
      <c r="S672" s="6"/>
      <c r="T672" s="6"/>
      <c r="U672" s="10"/>
      <c r="V672" s="53"/>
      <c r="W672" s="10"/>
      <c r="X672" s="10"/>
      <c r="Y672" s="50">
        <v>49.522900939776001</v>
      </c>
      <c r="Z672" s="13">
        <f t="shared" si="33"/>
        <v>40</v>
      </c>
      <c r="AA672" s="6">
        <v>0.24860500000120589</v>
      </c>
      <c r="AB672" s="50">
        <v>63.904005361151995</v>
      </c>
      <c r="AC672" s="10">
        <f t="shared" si="34"/>
        <v>0.53027499999479466</v>
      </c>
      <c r="AD672" s="10">
        <f t="array" ref="AD672">STDEVP(IF(($Y$4:$Y$2230=AB672),$AA$4:$AA$2230,""))</f>
        <v>0</v>
      </c>
      <c r="AE672" s="10">
        <f t="array" ref="AE672">MEDIAN(IF($Y$4:$Y$2230=AB672,$AA$4:$AA$2230,""))</f>
        <v>0.53027499999479466</v>
      </c>
      <c r="AF672" s="6"/>
      <c r="AG672" s="6"/>
      <c r="AH672" s="10"/>
      <c r="AI672" s="53"/>
      <c r="AJ672" s="10"/>
      <c r="AK672" s="10"/>
    </row>
    <row r="673" spans="1:37" x14ac:dyDescent="0.15">
      <c r="A673" s="50"/>
      <c r="B673" s="13"/>
      <c r="C673" s="6"/>
      <c r="D673" s="6"/>
      <c r="E673" s="6"/>
      <c r="F673" s="10"/>
      <c r="G673" s="10"/>
      <c r="H673" s="10"/>
      <c r="I673" s="6"/>
      <c r="J673" s="81"/>
      <c r="K673" s="10"/>
      <c r="L673" s="53"/>
      <c r="M673" s="10"/>
      <c r="N673" s="10"/>
      <c r="O673" s="6"/>
      <c r="P673" s="10"/>
      <c r="Q673" s="10"/>
      <c r="R673" s="10"/>
      <c r="S673" s="6"/>
      <c r="T673" s="6"/>
      <c r="U673" s="10"/>
      <c r="V673" s="53"/>
      <c r="W673" s="10"/>
      <c r="X673" s="10"/>
      <c r="Y673" s="50">
        <v>46.603428613631998</v>
      </c>
      <c r="Z673" s="13">
        <f t="shared" si="33"/>
        <v>40</v>
      </c>
      <c r="AA673" s="6">
        <v>0.20705999999649105</v>
      </c>
      <c r="AB673" s="50">
        <v>63.976091097599998</v>
      </c>
      <c r="AC673" s="10">
        <f t="shared" si="34"/>
        <v>0.53927000000054326</v>
      </c>
      <c r="AD673" s="10">
        <f t="array" ref="AD673">STDEVP(IF(($Y$4:$Y$2230=AB673),$AA$4:$AA$2230,""))</f>
        <v>0</v>
      </c>
      <c r="AE673" s="10">
        <f t="array" ref="AE673">MEDIAN(IF($Y$4:$Y$2230=AB673,$AA$4:$AA$2230,""))</f>
        <v>0.53927000000054326</v>
      </c>
      <c r="AF673" s="6"/>
      <c r="AG673" s="6"/>
      <c r="AH673" s="10"/>
      <c r="AI673" s="53"/>
      <c r="AJ673" s="10"/>
      <c r="AK673" s="10"/>
    </row>
    <row r="674" spans="1:37" x14ac:dyDescent="0.15">
      <c r="A674" s="50"/>
      <c r="B674" s="13"/>
      <c r="C674" s="6"/>
      <c r="D674" s="6"/>
      <c r="E674" s="6"/>
      <c r="F674" s="10"/>
      <c r="G674" s="10"/>
      <c r="H674" s="10"/>
      <c r="I674" s="6"/>
      <c r="J674" s="81"/>
      <c r="K674" s="10"/>
      <c r="L674" s="53"/>
      <c r="M674" s="10"/>
      <c r="N674" s="10"/>
      <c r="O674" s="6"/>
      <c r="P674" s="10"/>
      <c r="Q674" s="10"/>
      <c r="R674" s="10"/>
      <c r="S674" s="6"/>
      <c r="T674" s="6"/>
      <c r="U674" s="10"/>
      <c r="V674" s="53"/>
      <c r="W674" s="10"/>
      <c r="X674" s="10"/>
      <c r="Y674" s="50">
        <v>18.706248608256001</v>
      </c>
      <c r="Z674" s="13">
        <f t="shared" si="33"/>
        <v>10</v>
      </c>
      <c r="AA674" s="6">
        <v>0.30469999999544317</v>
      </c>
      <c r="AB674" s="50">
        <v>64.300476911616002</v>
      </c>
      <c r="AC674" s="10">
        <f t="shared" si="34"/>
        <v>0.14387499999375541</v>
      </c>
      <c r="AD674" s="10">
        <f t="array" ref="AD674">STDEVP(IF(($Y$4:$Y$2230=AB674),$AA$4:$AA$2230,""))</f>
        <v>0</v>
      </c>
      <c r="AE674" s="10">
        <f t="array" ref="AE674">MEDIAN(IF($Y$4:$Y$2230=AB674,$AA$4:$AA$2230,""))</f>
        <v>0.14387499999375541</v>
      </c>
      <c r="AF674" s="6"/>
      <c r="AG674" s="6"/>
      <c r="AH674" s="10"/>
      <c r="AI674" s="53"/>
      <c r="AJ674" s="10"/>
      <c r="AK674" s="10"/>
    </row>
    <row r="675" spans="1:37" x14ac:dyDescent="0.15">
      <c r="A675" s="50"/>
      <c r="B675" s="13"/>
      <c r="C675" s="6"/>
      <c r="D675" s="6"/>
      <c r="E675" s="6"/>
      <c r="F675" s="10"/>
      <c r="G675" s="10"/>
      <c r="H675" s="10"/>
      <c r="I675" s="6"/>
      <c r="J675" s="81"/>
      <c r="K675" s="10"/>
      <c r="L675" s="53"/>
      <c r="M675" s="10"/>
      <c r="N675" s="10"/>
      <c r="O675" s="6"/>
      <c r="P675" s="10"/>
      <c r="Q675" s="10"/>
      <c r="R675" s="10"/>
      <c r="S675" s="6"/>
      <c r="T675" s="6"/>
      <c r="U675" s="10"/>
      <c r="V675" s="53"/>
      <c r="W675" s="10"/>
      <c r="X675" s="10"/>
      <c r="Y675" s="50">
        <v>18.706248608256001</v>
      </c>
      <c r="Z675" s="13">
        <f t="shared" si="33"/>
        <v>10</v>
      </c>
      <c r="AA675" s="6">
        <v>0.30060999999846993</v>
      </c>
      <c r="AB675" s="50">
        <v>64.336519779840003</v>
      </c>
      <c r="AC675" s="10">
        <f t="shared" si="34"/>
        <v>0.14027500000013915</v>
      </c>
      <c r="AD675" s="10">
        <f t="array" ref="AD675">STDEVP(IF(($Y$4:$Y$2230=AB675),$AA$4:$AA$2230,""))</f>
        <v>0</v>
      </c>
      <c r="AE675" s="10">
        <f t="array" ref="AE675">MEDIAN(IF($Y$4:$Y$2230=AB675,$AA$4:$AA$2230,""))</f>
        <v>0.14027500000013915</v>
      </c>
      <c r="AF675" s="6"/>
      <c r="AG675" s="6"/>
      <c r="AH675" s="10"/>
      <c r="AI675" s="53"/>
      <c r="AJ675" s="10"/>
      <c r="AK675" s="10"/>
    </row>
    <row r="676" spans="1:37" x14ac:dyDescent="0.15">
      <c r="A676" s="50"/>
      <c r="B676" s="13"/>
      <c r="C676" s="6"/>
      <c r="D676" s="6"/>
      <c r="E676" s="6"/>
      <c r="F676" s="10"/>
      <c r="G676" s="10"/>
      <c r="H676" s="10"/>
      <c r="I676" s="6"/>
      <c r="J676" s="81"/>
      <c r="K676" s="10"/>
      <c r="L676" s="53"/>
      <c r="M676" s="10"/>
      <c r="N676" s="10"/>
      <c r="O676" s="6"/>
      <c r="P676" s="10"/>
      <c r="Q676" s="10"/>
      <c r="R676" s="10"/>
      <c r="S676" s="6"/>
      <c r="T676" s="6"/>
      <c r="U676" s="10"/>
      <c r="V676" s="53"/>
      <c r="W676" s="10"/>
      <c r="X676" s="10"/>
      <c r="Y676" s="50">
        <v>18.706248608256001</v>
      </c>
      <c r="Z676" s="13">
        <f t="shared" si="33"/>
        <v>10</v>
      </c>
      <c r="AA676" s="6">
        <v>0.30506499999585057</v>
      </c>
      <c r="AB676" s="50">
        <v>64.37256264806399</v>
      </c>
      <c r="AC676" s="10">
        <f t="shared" si="34"/>
        <v>0.31090999999594038</v>
      </c>
      <c r="AD676" s="10">
        <f t="array" ref="AD676">STDEVP(IF(($Y$4:$Y$2230=AB676),$AA$4:$AA$2230,""))</f>
        <v>0.18055499999909738</v>
      </c>
      <c r="AE676" s="10">
        <f t="array" ref="AE676">MEDIAN(IF($Y$4:$Y$2230=AB676,$AA$4:$AA$2230,""))</f>
        <v>0.31090999999594038</v>
      </c>
      <c r="AF676" s="6"/>
      <c r="AG676" s="6"/>
      <c r="AH676" s="10"/>
      <c r="AI676" s="53"/>
      <c r="AJ676" s="10"/>
      <c r="AK676" s="10"/>
    </row>
    <row r="677" spans="1:37" x14ac:dyDescent="0.15">
      <c r="A677" s="50"/>
      <c r="B677" s="13"/>
      <c r="C677" s="6"/>
      <c r="D677" s="6"/>
      <c r="E677" s="6"/>
      <c r="F677" s="10"/>
      <c r="G677" s="10"/>
      <c r="H677" s="10"/>
      <c r="I677" s="6"/>
      <c r="J677" s="81"/>
      <c r="K677" s="10"/>
      <c r="L677" s="53"/>
      <c r="M677" s="10"/>
      <c r="N677" s="10"/>
      <c r="O677" s="6"/>
      <c r="P677" s="10"/>
      <c r="Q677" s="10"/>
      <c r="R677" s="10"/>
      <c r="S677" s="6"/>
      <c r="T677" s="6"/>
      <c r="U677" s="10"/>
      <c r="V677" s="53"/>
      <c r="W677" s="10"/>
      <c r="X677" s="10"/>
      <c r="Y677" s="50">
        <v>18.706248608256001</v>
      </c>
      <c r="Z677" s="13">
        <f t="shared" si="33"/>
        <v>10</v>
      </c>
      <c r="AA677" s="6">
        <v>0.29851999999462819</v>
      </c>
      <c r="AB677" s="50">
        <v>64.480691252735994</v>
      </c>
      <c r="AC677" s="10">
        <f t="shared" si="34"/>
        <v>0.51030499999478995</v>
      </c>
      <c r="AD677" s="10">
        <f t="array" ref="AD677">STDEVP(IF(($Y$4:$Y$2230=AB677),$AA$4:$AA$2230,""))</f>
        <v>0</v>
      </c>
      <c r="AE677" s="10">
        <f t="array" ref="AE677">MEDIAN(IF($Y$4:$Y$2230=AB677,$AA$4:$AA$2230,""))</f>
        <v>0.51030499999478995</v>
      </c>
      <c r="AF677" s="6"/>
      <c r="AG677" s="6"/>
      <c r="AH677" s="10"/>
      <c r="AI677" s="53"/>
      <c r="AJ677" s="10"/>
      <c r="AK677" s="10"/>
    </row>
    <row r="678" spans="1:37" x14ac:dyDescent="0.15">
      <c r="A678" s="50"/>
      <c r="B678" s="13"/>
      <c r="C678" s="6"/>
      <c r="D678" s="6"/>
      <c r="E678" s="6"/>
      <c r="F678" s="10"/>
      <c r="G678" s="10"/>
      <c r="H678" s="10"/>
      <c r="I678" s="6"/>
      <c r="J678" s="81"/>
      <c r="K678" s="10"/>
      <c r="L678" s="53"/>
      <c r="M678" s="10"/>
      <c r="N678" s="10"/>
      <c r="O678" s="6"/>
      <c r="P678" s="10"/>
      <c r="Q678" s="10"/>
      <c r="R678" s="10"/>
      <c r="S678" s="6"/>
      <c r="T678" s="6"/>
      <c r="U678" s="10"/>
      <c r="V678" s="53"/>
      <c r="W678" s="10"/>
      <c r="X678" s="10"/>
      <c r="Y678" s="50">
        <v>18.706248608256001</v>
      </c>
      <c r="Z678" s="13">
        <f t="shared" si="33"/>
        <v>10</v>
      </c>
      <c r="AA678" s="6">
        <v>0.30588500000009966</v>
      </c>
      <c r="AB678" s="50">
        <v>64.516734120959995</v>
      </c>
      <c r="AC678" s="10">
        <f t="shared" si="34"/>
        <v>0.10677999999975096</v>
      </c>
      <c r="AD678" s="10">
        <f t="array" ref="AD678">STDEVP(IF(($Y$4:$Y$2230=AB678),$AA$4:$AA$2230,""))</f>
        <v>0</v>
      </c>
      <c r="AE678" s="10">
        <f t="array" ref="AE678">MEDIAN(IF($Y$4:$Y$2230=AB678,$AA$4:$AA$2230,""))</f>
        <v>0.10677999999975096</v>
      </c>
      <c r="AF678" s="6"/>
      <c r="AG678" s="6"/>
      <c r="AH678" s="10"/>
      <c r="AI678" s="53"/>
      <c r="AJ678" s="10"/>
      <c r="AK678" s="10"/>
    </row>
    <row r="679" spans="1:37" x14ac:dyDescent="0.15">
      <c r="A679" s="50"/>
      <c r="B679" s="13"/>
      <c r="C679" s="6"/>
      <c r="D679" s="6"/>
      <c r="E679" s="6"/>
      <c r="F679" s="10"/>
      <c r="G679" s="10"/>
      <c r="H679" s="10"/>
      <c r="I679" s="6"/>
      <c r="J679" s="81"/>
      <c r="K679" s="10"/>
      <c r="L679" s="53"/>
      <c r="M679" s="10"/>
      <c r="N679" s="10"/>
      <c r="O679" s="6"/>
      <c r="P679" s="10"/>
      <c r="Q679" s="10"/>
      <c r="R679" s="10"/>
      <c r="S679" s="6"/>
      <c r="T679" s="6"/>
      <c r="U679" s="10"/>
      <c r="V679" s="53"/>
      <c r="W679" s="10"/>
      <c r="X679" s="10"/>
      <c r="Y679" s="50">
        <v>18.706248608256001</v>
      </c>
      <c r="Z679" s="13">
        <f t="shared" si="33"/>
        <v>10</v>
      </c>
      <c r="AA679" s="6">
        <v>0.30588500000009966</v>
      </c>
      <c r="AB679" s="50">
        <v>64.696948462079988</v>
      </c>
      <c r="AC679" s="10">
        <f t="shared" si="34"/>
        <v>0.54281499999751648</v>
      </c>
      <c r="AD679" s="10">
        <f t="array" ref="AD679">STDEVP(IF(($Y$4:$Y$2230=AB679),$AA$4:$AA$2230,""))</f>
        <v>0</v>
      </c>
      <c r="AE679" s="10">
        <f t="array" ref="AE679">MEDIAN(IF($Y$4:$Y$2230=AB679,$AA$4:$AA$2230,""))</f>
        <v>0.54281499999751648</v>
      </c>
      <c r="AF679" s="6"/>
      <c r="AG679" s="6"/>
      <c r="AH679" s="10"/>
      <c r="AI679" s="53"/>
      <c r="AJ679" s="10"/>
      <c r="AK679" s="10"/>
    </row>
    <row r="680" spans="1:37" x14ac:dyDescent="0.15">
      <c r="A680" s="50"/>
      <c r="B680" s="13"/>
      <c r="C680" s="6"/>
      <c r="D680" s="6"/>
      <c r="E680" s="6"/>
      <c r="F680" s="10"/>
      <c r="G680" s="10"/>
      <c r="H680" s="10"/>
      <c r="I680" s="6"/>
      <c r="J680" s="81"/>
      <c r="K680" s="10"/>
      <c r="L680" s="53"/>
      <c r="M680" s="10"/>
      <c r="N680" s="10"/>
      <c r="O680" s="6"/>
      <c r="P680" s="10"/>
      <c r="Q680" s="10"/>
      <c r="R680" s="10"/>
      <c r="S680" s="6"/>
      <c r="T680" s="6"/>
      <c r="U680" s="10"/>
      <c r="V680" s="53"/>
      <c r="W680" s="10"/>
      <c r="X680" s="10"/>
      <c r="Y680" s="50">
        <v>18.706248608256001</v>
      </c>
      <c r="Z680" s="13">
        <f t="shared" si="33"/>
        <v>10</v>
      </c>
      <c r="AA680" s="6">
        <v>0.40433999999480275</v>
      </c>
      <c r="AB680" s="50">
        <v>64.985291407871998</v>
      </c>
      <c r="AC680" s="10">
        <f t="shared" si="34"/>
        <v>0.51126499999725472</v>
      </c>
      <c r="AD680" s="10">
        <f t="array" ref="AD680">STDEVP(IF(($Y$4:$Y$2230=AB680),$AA$4:$AA$2230,""))</f>
        <v>4.5999999998457497E-2</v>
      </c>
      <c r="AE680" s="10">
        <f t="array" ref="AE680">MEDIAN(IF($Y$4:$Y$2230=AB680,$AA$4:$AA$2230,""))</f>
        <v>0.51126499999725472</v>
      </c>
      <c r="AF680" s="6"/>
      <c r="AG680" s="6"/>
      <c r="AH680" s="10"/>
      <c r="AI680" s="53"/>
      <c r="AJ680" s="10"/>
      <c r="AK680" s="10"/>
    </row>
    <row r="681" spans="1:37" x14ac:dyDescent="0.15">
      <c r="A681" s="50"/>
      <c r="B681" s="13"/>
      <c r="C681" s="6"/>
      <c r="D681" s="6"/>
      <c r="E681" s="6"/>
      <c r="F681" s="10"/>
      <c r="G681" s="10"/>
      <c r="H681" s="10"/>
      <c r="I681" s="6"/>
      <c r="J681" s="81"/>
      <c r="K681" s="10"/>
      <c r="L681" s="53"/>
      <c r="M681" s="10"/>
      <c r="N681" s="10"/>
      <c r="O681" s="6"/>
      <c r="P681" s="10"/>
      <c r="Q681" s="10"/>
      <c r="R681" s="10"/>
      <c r="S681" s="6"/>
      <c r="T681" s="6"/>
      <c r="U681" s="10"/>
      <c r="V681" s="53"/>
      <c r="W681" s="10"/>
      <c r="X681" s="10"/>
      <c r="Y681" s="50">
        <v>18.706248608256001</v>
      </c>
      <c r="Z681" s="13">
        <f t="shared" si="33"/>
        <v>10</v>
      </c>
      <c r="AA681" s="6">
        <v>0.49879499999596688</v>
      </c>
      <c r="AB681" s="50">
        <v>65.021334276095999</v>
      </c>
      <c r="AC681" s="10">
        <f t="shared" si="34"/>
        <v>0.5099199999952706</v>
      </c>
      <c r="AD681" s="10">
        <f t="array" ref="AD681">STDEVP(IF(($Y$4:$Y$2230=AB681),$AA$4:$AA$2230,""))</f>
        <v>0</v>
      </c>
      <c r="AE681" s="10">
        <f t="array" ref="AE681">MEDIAN(IF($Y$4:$Y$2230=AB681,$AA$4:$AA$2230,""))</f>
        <v>0.5099199999952706</v>
      </c>
      <c r="AF681" s="6"/>
      <c r="AG681" s="6"/>
      <c r="AH681" s="10"/>
      <c r="AI681" s="53"/>
      <c r="AJ681" s="10"/>
      <c r="AK681" s="10"/>
    </row>
    <row r="682" spans="1:37" x14ac:dyDescent="0.15">
      <c r="A682" s="50"/>
      <c r="B682" s="13"/>
      <c r="C682" s="6"/>
      <c r="D682" s="6"/>
      <c r="E682" s="6"/>
      <c r="F682" s="10"/>
      <c r="G682" s="10"/>
      <c r="H682" s="10"/>
      <c r="I682" s="6"/>
      <c r="J682" s="81"/>
      <c r="K682" s="10"/>
      <c r="L682" s="53"/>
      <c r="M682" s="10"/>
      <c r="N682" s="10"/>
      <c r="O682" s="6"/>
      <c r="P682" s="10"/>
      <c r="Q682" s="10"/>
      <c r="R682" s="10"/>
      <c r="S682" s="6"/>
      <c r="T682" s="6"/>
      <c r="U682" s="10"/>
      <c r="V682" s="53"/>
      <c r="W682" s="10"/>
      <c r="X682" s="10"/>
      <c r="Y682" s="50">
        <v>18.706248608256001</v>
      </c>
      <c r="Z682" s="13">
        <f t="shared" si="33"/>
        <v>10</v>
      </c>
      <c r="AA682" s="6">
        <v>0.41924999999806234</v>
      </c>
      <c r="AB682" s="50">
        <v>65.093420012543987</v>
      </c>
      <c r="AC682" s="10">
        <f t="shared" si="34"/>
        <v>0.13841999999980903</v>
      </c>
      <c r="AD682" s="10">
        <f t="array" ref="AD682">STDEVP(IF(($Y$4:$Y$2230=AB682),$AA$4:$AA$2230,""))</f>
        <v>0</v>
      </c>
      <c r="AE682" s="10">
        <f t="array" ref="AE682">MEDIAN(IF($Y$4:$Y$2230=AB682,$AA$4:$AA$2230,""))</f>
        <v>0.13841999999980903</v>
      </c>
      <c r="AF682" s="6"/>
      <c r="AG682" s="6"/>
      <c r="AH682" s="10"/>
      <c r="AI682" s="53"/>
      <c r="AJ682" s="10"/>
      <c r="AK682" s="10"/>
    </row>
    <row r="683" spans="1:37" x14ac:dyDescent="0.15">
      <c r="A683" s="50"/>
      <c r="B683" s="13"/>
      <c r="C683" s="6"/>
      <c r="D683" s="6"/>
      <c r="E683" s="6"/>
      <c r="F683" s="10"/>
      <c r="G683" s="10"/>
      <c r="H683" s="10"/>
      <c r="I683" s="6"/>
      <c r="J683" s="81"/>
      <c r="K683" s="10"/>
      <c r="L683" s="53"/>
      <c r="M683" s="10"/>
      <c r="N683" s="10"/>
      <c r="O683" s="6"/>
      <c r="P683" s="10"/>
      <c r="Q683" s="10"/>
      <c r="R683" s="10"/>
      <c r="S683" s="6"/>
      <c r="T683" s="6"/>
      <c r="U683" s="10"/>
      <c r="V683" s="53"/>
      <c r="W683" s="10"/>
      <c r="X683" s="10"/>
      <c r="Y683" s="50">
        <v>18.706248608256001</v>
      </c>
      <c r="Z683" s="13">
        <f t="shared" si="33"/>
        <v>10</v>
      </c>
      <c r="AA683" s="6">
        <v>0.50325000000062348</v>
      </c>
      <c r="AB683" s="50">
        <v>65.237591485440007</v>
      </c>
      <c r="AC683" s="10">
        <f t="shared" si="34"/>
        <v>0.54075999999746749</v>
      </c>
      <c r="AD683" s="10">
        <f t="array" ref="AD683">STDEVP(IF(($Y$4:$Y$2230=AB683),$AA$4:$AA$2230,""))</f>
        <v>0</v>
      </c>
      <c r="AE683" s="10">
        <f t="array" ref="AE683">MEDIAN(IF($Y$4:$Y$2230=AB683,$AA$4:$AA$2230,""))</f>
        <v>0.54075999999746749</v>
      </c>
      <c r="AF683" s="6"/>
      <c r="AG683" s="6"/>
      <c r="AH683" s="10"/>
      <c r="AI683" s="53"/>
      <c r="AJ683" s="10"/>
      <c r="AK683" s="10"/>
    </row>
    <row r="684" spans="1:37" x14ac:dyDescent="0.15">
      <c r="A684" s="50"/>
      <c r="B684" s="13"/>
      <c r="C684" s="6"/>
      <c r="D684" s="6"/>
      <c r="E684" s="6"/>
      <c r="F684" s="10"/>
      <c r="G684" s="10"/>
      <c r="H684" s="10"/>
      <c r="I684" s="6"/>
      <c r="J684" s="81"/>
      <c r="K684" s="10"/>
      <c r="L684" s="53"/>
      <c r="M684" s="10"/>
      <c r="N684" s="10"/>
      <c r="O684" s="6"/>
      <c r="P684" s="10"/>
      <c r="Q684" s="10"/>
      <c r="R684" s="10"/>
      <c r="S684" s="6"/>
      <c r="T684" s="6"/>
      <c r="U684" s="10"/>
      <c r="V684" s="53"/>
      <c r="W684" s="10"/>
      <c r="X684" s="10"/>
      <c r="Y684" s="50">
        <v>18.706248608256001</v>
      </c>
      <c r="Z684" s="13">
        <f t="shared" si="33"/>
        <v>10</v>
      </c>
      <c r="AA684" s="6">
        <v>0.51270499999538477</v>
      </c>
      <c r="AB684" s="50">
        <v>65.273634353663994</v>
      </c>
      <c r="AC684" s="10">
        <f t="shared" si="34"/>
        <v>0.54135999999710904</v>
      </c>
      <c r="AD684" s="10">
        <f t="array" ref="AD684">STDEVP(IF(($Y$4:$Y$2230=AB684),$AA$4:$AA$2230,""))</f>
        <v>0</v>
      </c>
      <c r="AE684" s="10">
        <f t="array" ref="AE684">MEDIAN(IF($Y$4:$Y$2230=AB684,$AA$4:$AA$2230,""))</f>
        <v>0.54135999999710904</v>
      </c>
      <c r="AF684" s="6"/>
      <c r="AG684" s="6"/>
      <c r="AH684" s="10"/>
      <c r="AI684" s="53"/>
      <c r="AJ684" s="10"/>
      <c r="AK684" s="10"/>
    </row>
    <row r="685" spans="1:37" x14ac:dyDescent="0.15">
      <c r="A685" s="50"/>
      <c r="B685" s="13"/>
      <c r="C685" s="6"/>
      <c r="D685" s="6"/>
      <c r="E685" s="6"/>
      <c r="F685" s="10"/>
      <c r="G685" s="10"/>
      <c r="H685" s="10"/>
      <c r="I685" s="6"/>
      <c r="J685" s="81"/>
      <c r="K685" s="10"/>
      <c r="L685" s="53"/>
      <c r="M685" s="10"/>
      <c r="N685" s="10"/>
      <c r="O685" s="6"/>
      <c r="P685" s="10"/>
      <c r="Q685" s="10"/>
      <c r="R685" s="10"/>
      <c r="S685" s="6"/>
      <c r="T685" s="6"/>
      <c r="U685" s="10"/>
      <c r="V685" s="53"/>
      <c r="W685" s="10"/>
      <c r="X685" s="10"/>
      <c r="Y685" s="50">
        <v>18.706248608256001</v>
      </c>
      <c r="Z685" s="13">
        <f t="shared" si="33"/>
        <v>10</v>
      </c>
      <c r="AA685" s="6">
        <v>0.51815999999660711</v>
      </c>
      <c r="AB685" s="50">
        <v>65.417805826559999</v>
      </c>
      <c r="AC685" s="10">
        <f t="shared" si="34"/>
        <v>0.25000500000020787</v>
      </c>
      <c r="AD685" s="10">
        <f t="array" ref="AD685">STDEVP(IF(($Y$4:$Y$2230=AB685),$AA$4:$AA$2230,""))</f>
        <v>0.10777000000039869</v>
      </c>
      <c r="AE685" s="10">
        <f t="array" ref="AE685">MEDIAN(IF($Y$4:$Y$2230=AB685,$AA$4:$AA$2230,""))</f>
        <v>0.25000500000020787</v>
      </c>
      <c r="AF685" s="6"/>
      <c r="AG685" s="6"/>
      <c r="AH685" s="10"/>
      <c r="AI685" s="53"/>
      <c r="AJ685" s="10"/>
      <c r="AK685" s="10"/>
    </row>
    <row r="686" spans="1:37" x14ac:dyDescent="0.15">
      <c r="A686" s="50"/>
      <c r="B686" s="13"/>
      <c r="C686" s="6"/>
      <c r="D686" s="6"/>
      <c r="E686" s="6"/>
      <c r="F686" s="10"/>
      <c r="G686" s="10"/>
      <c r="H686" s="10"/>
      <c r="I686" s="6"/>
      <c r="J686" s="81"/>
      <c r="K686" s="10"/>
      <c r="L686" s="53"/>
      <c r="M686" s="10"/>
      <c r="N686" s="10"/>
      <c r="O686" s="6"/>
      <c r="P686" s="10"/>
      <c r="Q686" s="10"/>
      <c r="R686" s="10"/>
      <c r="S686" s="6"/>
      <c r="T686" s="6"/>
      <c r="U686" s="10"/>
      <c r="V686" s="53"/>
      <c r="W686" s="10"/>
      <c r="X686" s="10"/>
      <c r="Y686" s="50">
        <v>18.706248608256001</v>
      </c>
      <c r="Z686" s="13">
        <f t="shared" si="33"/>
        <v>10</v>
      </c>
      <c r="AA686" s="6">
        <v>0.50661499999800408</v>
      </c>
      <c r="AB686" s="50">
        <v>65.453848694784</v>
      </c>
      <c r="AC686" s="10">
        <f t="shared" si="34"/>
        <v>0.13687249999535622</v>
      </c>
      <c r="AD686" s="10">
        <f t="array" ref="AD686">STDEVP(IF(($Y$4:$Y$2230=AB686),$AA$4:$AA$2230,""))</f>
        <v>1.2725000002037357E-3</v>
      </c>
      <c r="AE686" s="10">
        <f t="array" ref="AE686">MEDIAN(IF($Y$4:$Y$2230=AB686,$AA$4:$AA$2230,""))</f>
        <v>0.13687249999535622</v>
      </c>
      <c r="AF686" s="6"/>
      <c r="AG686" s="6"/>
      <c r="AH686" s="10"/>
      <c r="AI686" s="53"/>
      <c r="AJ686" s="10"/>
      <c r="AK686" s="10"/>
    </row>
    <row r="687" spans="1:37" x14ac:dyDescent="0.15">
      <c r="A687" s="50"/>
      <c r="B687" s="13"/>
      <c r="C687" s="6"/>
      <c r="D687" s="6"/>
      <c r="E687" s="6"/>
      <c r="F687" s="10"/>
      <c r="G687" s="10"/>
      <c r="H687" s="10"/>
      <c r="I687" s="6"/>
      <c r="J687" s="81"/>
      <c r="K687" s="10"/>
      <c r="L687" s="53"/>
      <c r="M687" s="10"/>
      <c r="N687" s="10"/>
      <c r="O687" s="6"/>
      <c r="P687" s="10"/>
      <c r="Q687" s="10"/>
      <c r="R687" s="10"/>
      <c r="S687" s="6"/>
      <c r="T687" s="6"/>
      <c r="U687" s="10"/>
      <c r="V687" s="53"/>
      <c r="W687" s="10"/>
      <c r="X687" s="10"/>
      <c r="Y687" s="50">
        <v>18.706248608256001</v>
      </c>
      <c r="Z687" s="13">
        <f t="shared" si="33"/>
        <v>10</v>
      </c>
      <c r="AA687" s="6">
        <v>0.50652499999456979</v>
      </c>
      <c r="AB687" s="50">
        <v>65.489891563008001</v>
      </c>
      <c r="AC687" s="10">
        <f t="shared" si="34"/>
        <v>0.13950999999980906</v>
      </c>
      <c r="AD687" s="10">
        <f t="array" ref="AD687">STDEVP(IF(($Y$4:$Y$2230=AB687),$AA$4:$AA$2230,""))</f>
        <v>0</v>
      </c>
      <c r="AE687" s="10">
        <f t="array" ref="AE687">MEDIAN(IF($Y$4:$Y$2230=AB687,$AA$4:$AA$2230,""))</f>
        <v>0.13950999999980906</v>
      </c>
      <c r="AF687" s="6"/>
      <c r="AG687" s="6"/>
      <c r="AH687" s="10"/>
      <c r="AI687" s="53"/>
      <c r="AJ687" s="10"/>
      <c r="AK687" s="10"/>
    </row>
    <row r="688" spans="1:37" x14ac:dyDescent="0.15">
      <c r="A688" s="50"/>
      <c r="B688" s="13"/>
      <c r="C688" s="6"/>
      <c r="D688" s="6"/>
      <c r="E688" s="6"/>
      <c r="F688" s="10"/>
      <c r="G688" s="10"/>
      <c r="H688" s="10"/>
      <c r="I688" s="6"/>
      <c r="J688" s="81"/>
      <c r="K688" s="10"/>
      <c r="L688" s="53"/>
      <c r="M688" s="10"/>
      <c r="N688" s="10"/>
      <c r="O688" s="6"/>
      <c r="P688" s="10"/>
      <c r="Q688" s="10"/>
      <c r="R688" s="10"/>
      <c r="S688" s="6"/>
      <c r="T688" s="6"/>
      <c r="U688" s="10"/>
      <c r="V688" s="53"/>
      <c r="W688" s="10"/>
      <c r="X688" s="10"/>
      <c r="Y688" s="50">
        <v>18.706248608256001</v>
      </c>
      <c r="Z688" s="13">
        <f t="shared" si="33"/>
        <v>10</v>
      </c>
      <c r="AA688" s="6">
        <v>0.49998000000062337</v>
      </c>
      <c r="AB688" s="50">
        <v>65.525934431232002</v>
      </c>
      <c r="AC688" s="10">
        <f t="shared" si="34"/>
        <v>0.22262999999800703</v>
      </c>
      <c r="AD688" s="10">
        <f t="array" ref="AD688">STDEVP(IF(($Y$4:$Y$2230=AB688),$AA$4:$AA$2230,""))</f>
        <v>0</v>
      </c>
      <c r="AE688" s="10">
        <f t="array" ref="AE688">MEDIAN(IF($Y$4:$Y$2230=AB688,$AA$4:$AA$2230,""))</f>
        <v>0.22262999999800703</v>
      </c>
      <c r="AF688" s="6"/>
      <c r="AG688" s="6"/>
      <c r="AH688" s="10"/>
      <c r="AI688" s="53"/>
      <c r="AJ688" s="10"/>
      <c r="AK688" s="10"/>
    </row>
    <row r="689" spans="1:37" x14ac:dyDescent="0.15">
      <c r="A689" s="50"/>
      <c r="B689" s="13"/>
      <c r="C689" s="6"/>
      <c r="D689" s="6"/>
      <c r="E689" s="6"/>
      <c r="F689" s="10"/>
      <c r="G689" s="10"/>
      <c r="H689" s="10"/>
      <c r="I689" s="6"/>
      <c r="J689" s="81"/>
      <c r="K689" s="10"/>
      <c r="L689" s="53"/>
      <c r="M689" s="10"/>
      <c r="N689" s="10"/>
      <c r="O689" s="6"/>
      <c r="P689" s="10"/>
      <c r="Q689" s="10"/>
      <c r="R689" s="10"/>
      <c r="S689" s="6"/>
      <c r="T689" s="6"/>
      <c r="U689" s="10"/>
      <c r="V689" s="53"/>
      <c r="W689" s="10"/>
      <c r="X689" s="10"/>
      <c r="Y689" s="50">
        <v>18.706248608256001</v>
      </c>
      <c r="Z689" s="13">
        <f t="shared" si="33"/>
        <v>10</v>
      </c>
      <c r="AA689" s="6">
        <v>0.4974350000002159</v>
      </c>
      <c r="AB689" s="50">
        <v>65.561977299456004</v>
      </c>
      <c r="AC689" s="10">
        <f t="shared" si="34"/>
        <v>8.881749999797417E-2</v>
      </c>
      <c r="AD689" s="10">
        <f t="array" ref="AD689">STDEVP(IF(($Y$4:$Y$2230=AB689),$AA$4:$AA$2230,""))</f>
        <v>5.0872500001427519E-2</v>
      </c>
      <c r="AE689" s="10">
        <f t="array" ref="AE689">MEDIAN(IF($Y$4:$Y$2230=AB689,$AA$4:$AA$2230,""))</f>
        <v>8.881749999797417E-2</v>
      </c>
      <c r="AF689" s="6"/>
      <c r="AG689" s="6"/>
      <c r="AH689" s="10"/>
      <c r="AI689" s="53"/>
      <c r="AJ689" s="10"/>
      <c r="AK689" s="10"/>
    </row>
    <row r="690" spans="1:37" x14ac:dyDescent="0.15">
      <c r="A690" s="50"/>
      <c r="B690" s="13"/>
      <c r="C690" s="6"/>
      <c r="D690" s="6"/>
      <c r="E690" s="6"/>
      <c r="F690" s="10"/>
      <c r="G690" s="10"/>
      <c r="H690" s="10"/>
      <c r="I690" s="6"/>
      <c r="J690" s="81"/>
      <c r="K690" s="10"/>
      <c r="L690" s="53"/>
      <c r="M690" s="10"/>
      <c r="N690" s="10"/>
      <c r="O690" s="6"/>
      <c r="P690" s="10"/>
      <c r="Q690" s="10"/>
      <c r="R690" s="10"/>
      <c r="S690" s="6"/>
      <c r="T690" s="6"/>
      <c r="U690" s="10"/>
      <c r="V690" s="53"/>
      <c r="W690" s="10"/>
      <c r="X690" s="10"/>
      <c r="Y690" s="50">
        <v>18.706248608256001</v>
      </c>
      <c r="Z690" s="13">
        <f t="shared" si="33"/>
        <v>10</v>
      </c>
      <c r="AA690" s="6">
        <v>0.51688999999701446</v>
      </c>
      <c r="AB690" s="50">
        <v>65.634063035904006</v>
      </c>
      <c r="AC690" s="10">
        <f t="shared" si="34"/>
        <v>0.12542749999899383</v>
      </c>
      <c r="AD690" s="10">
        <f t="array" ref="AD690">STDEVP(IF(($Y$4:$Y$2230=AB690),$AA$4:$AA$2230,""))</f>
        <v>5.3825000016908264E-3</v>
      </c>
      <c r="AE690" s="10">
        <f t="array" ref="AE690">MEDIAN(IF($Y$4:$Y$2230=AB690,$AA$4:$AA$2230,""))</f>
        <v>0.12542749999899383</v>
      </c>
      <c r="AF690" s="6"/>
      <c r="AG690" s="6"/>
      <c r="AH690" s="10"/>
      <c r="AI690" s="53"/>
      <c r="AJ690" s="10"/>
      <c r="AK690" s="10"/>
    </row>
    <row r="691" spans="1:37" x14ac:dyDescent="0.15">
      <c r="A691" s="50"/>
      <c r="B691" s="13"/>
      <c r="C691" s="6"/>
      <c r="D691" s="6"/>
      <c r="E691" s="6"/>
      <c r="F691" s="10"/>
      <c r="G691" s="10"/>
      <c r="H691" s="10"/>
      <c r="I691" s="6"/>
      <c r="J691" s="81"/>
      <c r="K691" s="10"/>
      <c r="L691" s="53"/>
      <c r="M691" s="10"/>
      <c r="N691" s="10"/>
      <c r="O691" s="6"/>
      <c r="P691" s="10"/>
      <c r="Q691" s="10"/>
      <c r="R691" s="10"/>
      <c r="S691" s="6"/>
      <c r="T691" s="6"/>
      <c r="U691" s="10"/>
      <c r="V691" s="53"/>
      <c r="W691" s="10"/>
      <c r="X691" s="10"/>
      <c r="Y691" s="50">
        <v>18.706248608256001</v>
      </c>
      <c r="Z691" s="13">
        <f t="shared" si="33"/>
        <v>10</v>
      </c>
      <c r="AA691" s="6">
        <v>0.50425499999841139</v>
      </c>
      <c r="AB691" s="50">
        <v>65.670105904127993</v>
      </c>
      <c r="AC691" s="10">
        <f t="shared" si="34"/>
        <v>0.35268499999979164</v>
      </c>
      <c r="AD691" s="10">
        <f t="array" ref="AD691">STDEVP(IF(($Y$4:$Y$2230=AB691),$AA$4:$AA$2230,""))</f>
        <v>0</v>
      </c>
      <c r="AE691" s="10">
        <f t="array" ref="AE691">MEDIAN(IF($Y$4:$Y$2230=AB691,$AA$4:$AA$2230,""))</f>
        <v>0.35268499999979164</v>
      </c>
      <c r="AF691" s="6"/>
      <c r="AG691" s="6"/>
      <c r="AH691" s="10"/>
      <c r="AI691" s="53"/>
      <c r="AJ691" s="10"/>
      <c r="AK691" s="10"/>
    </row>
    <row r="692" spans="1:37" x14ac:dyDescent="0.15">
      <c r="A692" s="50"/>
      <c r="B692" s="13"/>
      <c r="C692" s="6"/>
      <c r="D692" s="6"/>
      <c r="E692" s="6"/>
      <c r="F692" s="10"/>
      <c r="G692" s="10"/>
      <c r="H692" s="10"/>
      <c r="I692" s="6"/>
      <c r="J692" s="81"/>
      <c r="K692" s="10"/>
      <c r="L692" s="53"/>
      <c r="M692" s="10"/>
      <c r="N692" s="10"/>
      <c r="O692" s="6"/>
      <c r="P692" s="10"/>
      <c r="Q692" s="10"/>
      <c r="R692" s="10"/>
      <c r="S692" s="6"/>
      <c r="T692" s="6"/>
      <c r="U692" s="10"/>
      <c r="V692" s="53"/>
      <c r="W692" s="10"/>
      <c r="X692" s="10"/>
      <c r="Y692" s="50">
        <v>18.706248608256001</v>
      </c>
      <c r="Z692" s="13">
        <f t="shared" si="33"/>
        <v>10</v>
      </c>
      <c r="AA692" s="6">
        <v>0.48161999999777105</v>
      </c>
      <c r="AB692" s="50">
        <v>65.706148772352009</v>
      </c>
      <c r="AC692" s="10">
        <f t="shared" si="34"/>
        <v>0.13796499999596734</v>
      </c>
      <c r="AD692" s="10">
        <f t="array" ref="AD692">STDEVP(IF(($Y$4:$Y$2230=AB692),$AA$4:$AA$2230,""))</f>
        <v>0</v>
      </c>
      <c r="AE692" s="10">
        <f t="array" ref="AE692">MEDIAN(IF($Y$4:$Y$2230=AB692,$AA$4:$AA$2230,""))</f>
        <v>0.13796499999596734</v>
      </c>
      <c r="AF692" s="6"/>
      <c r="AG692" s="6"/>
      <c r="AH692" s="10"/>
      <c r="AI692" s="53"/>
      <c r="AJ692" s="10"/>
      <c r="AK692" s="10"/>
    </row>
    <row r="693" spans="1:37" x14ac:dyDescent="0.15">
      <c r="A693" s="50"/>
      <c r="B693" s="13"/>
      <c r="C693" s="6"/>
      <c r="D693" s="6"/>
      <c r="E693" s="6"/>
      <c r="F693" s="10"/>
      <c r="G693" s="10"/>
      <c r="H693" s="10"/>
      <c r="I693" s="6"/>
      <c r="J693" s="81"/>
      <c r="K693" s="10"/>
      <c r="L693" s="53"/>
      <c r="M693" s="10"/>
      <c r="N693" s="10"/>
      <c r="O693" s="6"/>
      <c r="P693" s="10"/>
      <c r="Q693" s="10"/>
      <c r="R693" s="10"/>
      <c r="S693" s="6"/>
      <c r="T693" s="6"/>
      <c r="U693" s="10"/>
      <c r="V693" s="53"/>
      <c r="W693" s="10"/>
      <c r="X693" s="10"/>
      <c r="Y693" s="50">
        <v>18.706248608256001</v>
      </c>
      <c r="Z693" s="13">
        <f t="shared" si="33"/>
        <v>10</v>
      </c>
      <c r="AA693" s="6">
        <v>0.52507499999945906</v>
      </c>
      <c r="AB693" s="50">
        <v>65.958448849920003</v>
      </c>
      <c r="AC693" s="10">
        <f t="shared" si="34"/>
        <v>0.53221499999583766</v>
      </c>
      <c r="AD693" s="10">
        <f t="array" ref="AD693">STDEVP(IF(($Y$4:$Y$2230=AB693),$AA$4:$AA$2230,""))</f>
        <v>0</v>
      </c>
      <c r="AE693" s="10">
        <f t="array" ref="AE693">MEDIAN(IF($Y$4:$Y$2230=AB693,$AA$4:$AA$2230,""))</f>
        <v>0.53221499999583766</v>
      </c>
      <c r="AF693" s="6"/>
      <c r="AG693" s="6"/>
      <c r="AH693" s="10"/>
      <c r="AI693" s="53"/>
      <c r="AJ693" s="10"/>
      <c r="AK693" s="10"/>
    </row>
    <row r="694" spans="1:37" x14ac:dyDescent="0.15">
      <c r="A694" s="50"/>
      <c r="B694" s="13"/>
      <c r="C694" s="6"/>
      <c r="D694" s="6"/>
      <c r="E694" s="6"/>
      <c r="F694" s="10"/>
      <c r="G694" s="10"/>
      <c r="H694" s="10"/>
      <c r="I694" s="6"/>
      <c r="J694" s="81"/>
      <c r="K694" s="10"/>
      <c r="L694" s="53"/>
      <c r="M694" s="10"/>
      <c r="N694" s="10"/>
      <c r="O694" s="6"/>
      <c r="P694" s="10"/>
      <c r="Q694" s="10"/>
      <c r="R694" s="10"/>
      <c r="S694" s="6"/>
      <c r="T694" s="6"/>
      <c r="U694" s="10"/>
      <c r="V694" s="53"/>
      <c r="W694" s="10"/>
      <c r="X694" s="10"/>
      <c r="Y694" s="50">
        <v>18.706248608256001</v>
      </c>
      <c r="Z694" s="13">
        <f t="shared" si="33"/>
        <v>10</v>
      </c>
      <c r="AA694" s="6">
        <v>0.5295299999968397</v>
      </c>
      <c r="AB694" s="50">
        <v>66.030534586368006</v>
      </c>
      <c r="AC694" s="10">
        <f t="shared" si="34"/>
        <v>0.34913999999554246</v>
      </c>
      <c r="AD694" s="10">
        <f t="array" ref="AD694">STDEVP(IF(($Y$4:$Y$2230=AB694),$AA$4:$AA$2230,""))</f>
        <v>0</v>
      </c>
      <c r="AE694" s="10">
        <f t="array" ref="AE694">MEDIAN(IF($Y$4:$Y$2230=AB694,$AA$4:$AA$2230,""))</f>
        <v>0.34913999999554246</v>
      </c>
      <c r="AF694" s="6"/>
      <c r="AG694" s="6"/>
      <c r="AH694" s="10"/>
      <c r="AI694" s="53"/>
      <c r="AJ694" s="10"/>
      <c r="AK694" s="10"/>
    </row>
    <row r="695" spans="1:37" x14ac:dyDescent="0.15">
      <c r="A695" s="50"/>
      <c r="B695" s="13"/>
      <c r="C695" s="6"/>
      <c r="D695" s="6"/>
      <c r="E695" s="6"/>
      <c r="F695" s="10"/>
      <c r="G695" s="10"/>
      <c r="H695" s="10"/>
      <c r="I695" s="6"/>
      <c r="J695" s="81"/>
      <c r="K695" s="10"/>
      <c r="L695" s="53"/>
      <c r="M695" s="10"/>
      <c r="N695" s="10"/>
      <c r="O695" s="6"/>
      <c r="P695" s="10"/>
      <c r="Q695" s="10"/>
      <c r="R695" s="10"/>
      <c r="S695" s="6"/>
      <c r="T695" s="6"/>
      <c r="U695" s="10"/>
      <c r="V695" s="53"/>
      <c r="W695" s="10"/>
      <c r="X695" s="10"/>
      <c r="Y695" s="50">
        <v>18.706248608256001</v>
      </c>
      <c r="Z695" s="13">
        <f t="shared" si="33"/>
        <v>10</v>
      </c>
      <c r="AA695" s="6">
        <v>0.69998499999893515</v>
      </c>
      <c r="AB695" s="50">
        <v>66.210748927488012</v>
      </c>
      <c r="AC695" s="10">
        <f t="shared" si="34"/>
        <v>2.6314999995731503E-2</v>
      </c>
      <c r="AD695" s="10">
        <f t="array" ref="AD695">STDEVP(IF(($Y$4:$Y$2230=AB695),$AA$4:$AA$2230,""))</f>
        <v>0</v>
      </c>
      <c r="AE695" s="10">
        <f t="array" ref="AE695">MEDIAN(IF($Y$4:$Y$2230=AB695,$AA$4:$AA$2230,""))</f>
        <v>2.6314999995731503E-2</v>
      </c>
      <c r="AF695" s="6"/>
      <c r="AG695" s="6"/>
      <c r="AH695" s="10"/>
      <c r="AI695" s="53"/>
      <c r="AJ695" s="10"/>
      <c r="AK695" s="10"/>
    </row>
    <row r="696" spans="1:37" x14ac:dyDescent="0.15">
      <c r="A696" s="50"/>
      <c r="B696" s="13"/>
      <c r="C696" s="6"/>
      <c r="D696" s="6"/>
      <c r="E696" s="6"/>
      <c r="F696" s="10"/>
      <c r="G696" s="10"/>
      <c r="H696" s="10"/>
      <c r="I696" s="6"/>
      <c r="J696" s="81"/>
      <c r="K696" s="10"/>
      <c r="L696" s="53"/>
      <c r="M696" s="10"/>
      <c r="N696" s="10"/>
      <c r="O696" s="6"/>
      <c r="P696" s="10"/>
      <c r="Q696" s="10"/>
      <c r="R696" s="10"/>
      <c r="S696" s="6"/>
      <c r="T696" s="6"/>
      <c r="U696" s="10"/>
      <c r="V696" s="53"/>
      <c r="W696" s="10"/>
      <c r="X696" s="10"/>
      <c r="Y696" s="50">
        <v>18.706248608256001</v>
      </c>
      <c r="Z696" s="13">
        <f t="shared" si="33"/>
        <v>10</v>
      </c>
      <c r="AA696" s="6">
        <v>0.53543999999462777</v>
      </c>
      <c r="AB696" s="50">
        <v>66.282834663936001</v>
      </c>
      <c r="AC696" s="10">
        <f t="shared" si="34"/>
        <v>0.56981999999910204</v>
      </c>
      <c r="AD696" s="10">
        <f t="array" ref="AD696">STDEVP(IF(($Y$4:$Y$2230=AB696),$AA$4:$AA$2230,""))</f>
        <v>0</v>
      </c>
      <c r="AE696" s="10">
        <f t="array" ref="AE696">MEDIAN(IF($Y$4:$Y$2230=AB696,$AA$4:$AA$2230,""))</f>
        <v>0.56981999999910204</v>
      </c>
      <c r="AF696" s="6"/>
      <c r="AG696" s="6"/>
      <c r="AH696" s="10"/>
      <c r="AI696" s="53"/>
      <c r="AJ696" s="10"/>
      <c r="AK696" s="10"/>
    </row>
    <row r="697" spans="1:37" x14ac:dyDescent="0.15">
      <c r="A697" s="50"/>
      <c r="B697" s="13"/>
      <c r="C697" s="6"/>
      <c r="D697" s="6"/>
      <c r="E697" s="6"/>
      <c r="F697" s="10"/>
      <c r="G697" s="10"/>
      <c r="H697" s="10"/>
      <c r="I697" s="6"/>
      <c r="J697" s="81"/>
      <c r="K697" s="10"/>
      <c r="L697" s="53"/>
      <c r="M697" s="10"/>
      <c r="N697" s="10"/>
      <c r="O697" s="6"/>
      <c r="P697" s="10"/>
      <c r="Q697" s="10"/>
      <c r="R697" s="10"/>
      <c r="S697" s="6"/>
      <c r="T697" s="6"/>
      <c r="U697" s="10"/>
      <c r="V697" s="53"/>
      <c r="W697" s="10"/>
      <c r="X697" s="10"/>
      <c r="Y697" s="50">
        <v>18.706248608256001</v>
      </c>
      <c r="Z697" s="13">
        <f t="shared" si="33"/>
        <v>10</v>
      </c>
      <c r="AA697" s="6">
        <v>0.625894999994977</v>
      </c>
      <c r="AB697" s="50">
        <v>66.535134741503995</v>
      </c>
      <c r="AC697" s="10">
        <f t="shared" si="34"/>
        <v>0.37332000000002452</v>
      </c>
      <c r="AD697" s="10">
        <f t="array" ref="AD697">STDEVP(IF(($Y$4:$Y$2230=AB697),$AA$4:$AA$2230,""))</f>
        <v>0</v>
      </c>
      <c r="AE697" s="10">
        <f t="array" ref="AE697">MEDIAN(IF($Y$4:$Y$2230=AB697,$AA$4:$AA$2230,""))</f>
        <v>0.37332000000002452</v>
      </c>
      <c r="AF697" s="6"/>
      <c r="AG697" s="6"/>
      <c r="AH697" s="10"/>
      <c r="AI697" s="53"/>
      <c r="AJ697" s="10"/>
      <c r="AK697" s="10"/>
    </row>
    <row r="698" spans="1:37" x14ac:dyDescent="0.15">
      <c r="A698" s="50"/>
      <c r="B698" s="13"/>
      <c r="C698" s="6"/>
      <c r="D698" s="6"/>
      <c r="E698" s="6"/>
      <c r="F698" s="10"/>
      <c r="G698" s="10"/>
      <c r="H698" s="10"/>
      <c r="I698" s="6"/>
      <c r="J698" s="81"/>
      <c r="K698" s="10"/>
      <c r="L698" s="53"/>
      <c r="M698" s="10"/>
      <c r="N698" s="10"/>
      <c r="O698" s="6"/>
      <c r="P698" s="10"/>
      <c r="Q698" s="10"/>
      <c r="R698" s="10"/>
      <c r="S698" s="6"/>
      <c r="T698" s="6"/>
      <c r="U698" s="10"/>
      <c r="V698" s="53"/>
      <c r="W698" s="10"/>
      <c r="X698" s="10"/>
      <c r="Y698" s="50">
        <v>18.706248608256001</v>
      </c>
      <c r="Z698" s="13">
        <f t="shared" si="33"/>
        <v>10</v>
      </c>
      <c r="AA698" s="6">
        <v>0.61634999999678142</v>
      </c>
      <c r="AB698" s="50">
        <v>66.643263346175999</v>
      </c>
      <c r="AC698" s="10">
        <f t="shared" si="34"/>
        <v>0.5567199999957122</v>
      </c>
      <c r="AD698" s="10">
        <f t="array" ref="AD698">STDEVP(IF(($Y$4:$Y$2230=AB698),$AA$4:$AA$2230,""))</f>
        <v>0</v>
      </c>
      <c r="AE698" s="10">
        <f t="array" ref="AE698">MEDIAN(IF($Y$4:$Y$2230=AB698,$AA$4:$AA$2230,""))</f>
        <v>0.5567199999957122</v>
      </c>
      <c r="AF698" s="6"/>
      <c r="AG698" s="6"/>
      <c r="AH698" s="10"/>
      <c r="AI698" s="53"/>
      <c r="AJ698" s="10"/>
      <c r="AK698" s="10"/>
    </row>
    <row r="699" spans="1:37" x14ac:dyDescent="0.15">
      <c r="A699" s="50"/>
      <c r="B699" s="13"/>
      <c r="C699" s="6"/>
      <c r="D699" s="6"/>
      <c r="E699" s="6"/>
      <c r="F699" s="10"/>
      <c r="G699" s="10"/>
      <c r="H699" s="10"/>
      <c r="I699" s="6"/>
      <c r="J699" s="81"/>
      <c r="K699" s="10"/>
      <c r="L699" s="53"/>
      <c r="M699" s="10"/>
      <c r="N699" s="10"/>
      <c r="O699" s="6"/>
      <c r="P699" s="10"/>
      <c r="Q699" s="10"/>
      <c r="R699" s="10"/>
      <c r="S699" s="6"/>
      <c r="T699" s="6"/>
      <c r="U699" s="10"/>
      <c r="V699" s="53"/>
      <c r="W699" s="10"/>
      <c r="X699" s="10"/>
      <c r="Y699" s="50">
        <v>18.706248608256001</v>
      </c>
      <c r="Z699" s="13">
        <f t="shared" si="33"/>
        <v>10</v>
      </c>
      <c r="AA699" s="6">
        <v>0.62825999999579185</v>
      </c>
      <c r="AB699" s="50">
        <v>66.6793062144</v>
      </c>
      <c r="AC699" s="10">
        <f t="shared" si="34"/>
        <v>0.54090500000054331</v>
      </c>
      <c r="AD699" s="10">
        <f t="array" ref="AD699">STDEVP(IF(($Y$4:$Y$2230=AB699),$AA$4:$AA$2230,""))</f>
        <v>0</v>
      </c>
      <c r="AE699" s="10">
        <f t="array" ref="AE699">MEDIAN(IF($Y$4:$Y$2230=AB699,$AA$4:$AA$2230,""))</f>
        <v>0.54090500000054331</v>
      </c>
      <c r="AF699" s="6"/>
      <c r="AG699" s="6"/>
      <c r="AH699" s="10"/>
      <c r="AI699" s="53"/>
      <c r="AJ699" s="10"/>
      <c r="AK699" s="10"/>
    </row>
    <row r="700" spans="1:37" x14ac:dyDescent="0.15">
      <c r="A700" s="50"/>
      <c r="B700" s="13"/>
      <c r="C700" s="6"/>
      <c r="D700" s="6"/>
      <c r="E700" s="6"/>
      <c r="F700" s="10"/>
      <c r="G700" s="10"/>
      <c r="H700" s="10"/>
      <c r="I700" s="6"/>
      <c r="J700" s="81"/>
      <c r="K700" s="10"/>
      <c r="L700" s="53"/>
      <c r="M700" s="10"/>
      <c r="N700" s="10"/>
      <c r="O700" s="6"/>
      <c r="P700" s="10"/>
      <c r="Q700" s="10"/>
      <c r="R700" s="10"/>
      <c r="S700" s="6"/>
      <c r="T700" s="6"/>
      <c r="U700" s="10"/>
      <c r="V700" s="53"/>
      <c r="W700" s="10"/>
      <c r="X700" s="10"/>
      <c r="Y700" s="50">
        <v>18.706248608256001</v>
      </c>
      <c r="Z700" s="13">
        <f t="shared" si="33"/>
        <v>10</v>
      </c>
      <c r="AA700" s="6">
        <v>0.6451699999994589</v>
      </c>
      <c r="AB700" s="50">
        <v>66.787434819072004</v>
      </c>
      <c r="AC700" s="10">
        <f t="shared" si="34"/>
        <v>0.36904999999618271</v>
      </c>
      <c r="AD700" s="10">
        <f t="array" ref="AD700">STDEVP(IF(($Y$4:$Y$2230=AB700),$AA$4:$AA$2230,""))</f>
        <v>0</v>
      </c>
      <c r="AE700" s="10">
        <f t="array" ref="AE700">MEDIAN(IF($Y$4:$Y$2230=AB700,$AA$4:$AA$2230,""))</f>
        <v>0.36904999999618271</v>
      </c>
      <c r="AF700" s="6"/>
      <c r="AG700" s="6"/>
      <c r="AH700" s="10"/>
      <c r="AI700" s="53"/>
      <c r="AJ700" s="10"/>
      <c r="AK700" s="10"/>
    </row>
    <row r="701" spans="1:37" x14ac:dyDescent="0.15">
      <c r="A701" s="50"/>
      <c r="B701" s="13"/>
      <c r="C701" s="6"/>
      <c r="D701" s="6"/>
      <c r="E701" s="6"/>
      <c r="F701" s="10"/>
      <c r="G701" s="10"/>
      <c r="H701" s="10"/>
      <c r="I701" s="6"/>
      <c r="J701" s="81"/>
      <c r="K701" s="10"/>
      <c r="L701" s="53"/>
      <c r="M701" s="10"/>
      <c r="N701" s="10"/>
      <c r="O701" s="6"/>
      <c r="P701" s="10"/>
      <c r="Q701" s="10"/>
      <c r="R701" s="10"/>
      <c r="S701" s="6"/>
      <c r="T701" s="6"/>
      <c r="U701" s="10"/>
      <c r="V701" s="53"/>
      <c r="W701" s="10"/>
      <c r="X701" s="10"/>
      <c r="Y701" s="50">
        <v>18.706248608256001</v>
      </c>
      <c r="Z701" s="13">
        <f t="shared" si="33"/>
        <v>10</v>
      </c>
      <c r="AA701" s="6">
        <v>0.6266249999957918</v>
      </c>
      <c r="AB701" s="50">
        <v>66.895563423743994</v>
      </c>
      <c r="AC701" s="10">
        <f t="shared" si="34"/>
        <v>8.5564999998238855E-2</v>
      </c>
      <c r="AD701" s="10">
        <f t="array" ref="AD701">STDEVP(IF(($Y$4:$Y$2230=AB701),$AA$4:$AA$2230,""))</f>
        <v>0</v>
      </c>
      <c r="AE701" s="10">
        <f t="array" ref="AE701">MEDIAN(IF($Y$4:$Y$2230=AB701,$AA$4:$AA$2230,""))</f>
        <v>8.5564999998238855E-2</v>
      </c>
      <c r="AF701" s="6"/>
      <c r="AG701" s="6"/>
      <c r="AH701" s="10"/>
      <c r="AI701" s="53"/>
      <c r="AJ701" s="10"/>
      <c r="AK701" s="10"/>
    </row>
    <row r="702" spans="1:37" x14ac:dyDescent="0.15">
      <c r="A702" s="50"/>
      <c r="B702" s="13"/>
      <c r="C702" s="6"/>
      <c r="D702" s="6"/>
      <c r="E702" s="6"/>
      <c r="F702" s="10"/>
      <c r="G702" s="10"/>
      <c r="H702" s="10"/>
      <c r="I702" s="6"/>
      <c r="J702" s="81"/>
      <c r="K702" s="10"/>
      <c r="L702" s="53"/>
      <c r="M702" s="10"/>
      <c r="N702" s="10"/>
      <c r="O702" s="6"/>
      <c r="P702" s="10"/>
      <c r="Q702" s="10"/>
      <c r="R702" s="10"/>
      <c r="S702" s="6"/>
      <c r="T702" s="6"/>
      <c r="U702" s="10"/>
      <c r="V702" s="53"/>
      <c r="W702" s="10"/>
      <c r="X702" s="10"/>
      <c r="Y702" s="50">
        <v>18.706248608256001</v>
      </c>
      <c r="Z702" s="13">
        <f t="shared" si="33"/>
        <v>10</v>
      </c>
      <c r="AA702" s="6">
        <v>0.61844499999456937</v>
      </c>
      <c r="AB702" s="50">
        <v>66.967649160191996</v>
      </c>
      <c r="AC702" s="10">
        <f t="shared" si="34"/>
        <v>0.28846999999642042</v>
      </c>
      <c r="AD702" s="10">
        <f t="array" ref="AD702">STDEVP(IF(($Y$4:$Y$2230=AB702),$AA$4:$AA$2230,""))</f>
        <v>0.18259914872723845</v>
      </c>
      <c r="AE702" s="10">
        <f t="array" ref="AE702">MEDIAN(IF($Y$4:$Y$2230=AB702,$AA$4:$AA$2230,""))</f>
        <v>0.3755049999939708</v>
      </c>
      <c r="AF702" s="6"/>
      <c r="AG702" s="6"/>
      <c r="AH702" s="10"/>
      <c r="AI702" s="53"/>
      <c r="AJ702" s="10"/>
      <c r="AK702" s="10"/>
    </row>
    <row r="703" spans="1:37" x14ac:dyDescent="0.15">
      <c r="A703" s="50"/>
      <c r="B703" s="13"/>
      <c r="C703" s="6"/>
      <c r="D703" s="6"/>
      <c r="E703" s="6"/>
      <c r="F703" s="10"/>
      <c r="G703" s="10"/>
      <c r="H703" s="10"/>
      <c r="I703" s="6"/>
      <c r="J703" s="81"/>
      <c r="K703" s="10"/>
      <c r="L703" s="53"/>
      <c r="M703" s="10"/>
      <c r="N703" s="10"/>
      <c r="O703" s="6"/>
      <c r="P703" s="10"/>
      <c r="Q703" s="10"/>
      <c r="R703" s="10"/>
      <c r="S703" s="6"/>
      <c r="T703" s="6"/>
      <c r="U703" s="10"/>
      <c r="V703" s="53"/>
      <c r="W703" s="10"/>
      <c r="X703" s="10"/>
      <c r="Y703" s="50">
        <v>18.706248608256001</v>
      </c>
      <c r="Z703" s="13">
        <f t="shared" si="33"/>
        <v>10</v>
      </c>
      <c r="AA703" s="6">
        <v>0.60789999999980804</v>
      </c>
      <c r="AB703" s="50">
        <v>67.039734896639999</v>
      </c>
      <c r="AC703" s="10">
        <f t="shared" si="34"/>
        <v>0.56166999999467349</v>
      </c>
      <c r="AD703" s="10">
        <f t="array" ref="AD703">STDEVP(IF(($Y$4:$Y$2230=AB703),$AA$4:$AA$2230,""))</f>
        <v>0</v>
      </c>
      <c r="AE703" s="10">
        <f t="array" ref="AE703">MEDIAN(IF($Y$4:$Y$2230=AB703,$AA$4:$AA$2230,""))</f>
        <v>0.56166999999467349</v>
      </c>
      <c r="AF703" s="6"/>
      <c r="AG703" s="6"/>
      <c r="AH703" s="10"/>
      <c r="AI703" s="53"/>
      <c r="AJ703" s="10"/>
      <c r="AK703" s="10"/>
    </row>
    <row r="704" spans="1:37" x14ac:dyDescent="0.15">
      <c r="A704" s="50"/>
      <c r="B704" s="13"/>
      <c r="C704" s="6"/>
      <c r="D704" s="6"/>
      <c r="E704" s="6"/>
      <c r="F704" s="10"/>
      <c r="G704" s="10"/>
      <c r="H704" s="10"/>
      <c r="I704" s="6"/>
      <c r="J704" s="81"/>
      <c r="K704" s="10"/>
      <c r="L704" s="53"/>
      <c r="M704" s="10"/>
      <c r="N704" s="10"/>
      <c r="O704" s="6"/>
      <c r="P704" s="10"/>
      <c r="Q704" s="10"/>
      <c r="R704" s="10"/>
      <c r="S704" s="6"/>
      <c r="T704" s="6"/>
      <c r="U704" s="10"/>
      <c r="V704" s="53"/>
      <c r="W704" s="10"/>
      <c r="X704" s="10"/>
      <c r="Y704" s="50">
        <v>18.706248608256001</v>
      </c>
      <c r="Z704" s="13">
        <f t="shared" si="33"/>
        <v>10</v>
      </c>
      <c r="AA704" s="6">
        <v>0.61335499999375442</v>
      </c>
      <c r="AB704" s="50">
        <v>67.255992105983992</v>
      </c>
      <c r="AC704" s="10">
        <f t="shared" si="34"/>
        <v>0.55515499999727846</v>
      </c>
      <c r="AD704" s="10">
        <f t="array" ref="AD704">STDEVP(IF(($Y$4:$Y$2230=AB704),$AA$4:$AA$2230,""))</f>
        <v>4.3500000003405148E-2</v>
      </c>
      <c r="AE704" s="10">
        <f t="array" ref="AE704">MEDIAN(IF($Y$4:$Y$2230=AB704,$AA$4:$AA$2230,""))</f>
        <v>0.55515499999727846</v>
      </c>
      <c r="AF704" s="6"/>
      <c r="AG704" s="6"/>
      <c r="AH704" s="10"/>
      <c r="AI704" s="53"/>
      <c r="AJ704" s="10"/>
      <c r="AK704" s="10"/>
    </row>
    <row r="705" spans="1:37" x14ac:dyDescent="0.15">
      <c r="A705" s="50"/>
      <c r="B705" s="13"/>
      <c r="C705" s="6"/>
      <c r="D705" s="6"/>
      <c r="E705" s="6"/>
      <c r="F705" s="10"/>
      <c r="G705" s="10"/>
      <c r="H705" s="10"/>
      <c r="I705" s="6"/>
      <c r="J705" s="81"/>
      <c r="K705" s="10"/>
      <c r="L705" s="53"/>
      <c r="M705" s="10"/>
      <c r="N705" s="10"/>
      <c r="O705" s="6"/>
      <c r="P705" s="10"/>
      <c r="Q705" s="10"/>
      <c r="R705" s="10"/>
      <c r="S705" s="6"/>
      <c r="T705" s="6"/>
      <c r="U705" s="10"/>
      <c r="V705" s="53"/>
      <c r="W705" s="10"/>
      <c r="X705" s="10"/>
      <c r="Y705" s="50">
        <v>18.706248608256001</v>
      </c>
      <c r="Z705" s="13">
        <f t="shared" si="33"/>
        <v>10</v>
      </c>
      <c r="AA705" s="6">
        <v>0.60780999999637375</v>
      </c>
      <c r="AB705" s="50">
        <v>67.328077842431995</v>
      </c>
      <c r="AC705" s="10">
        <f t="shared" si="34"/>
        <v>0.54444999999751653</v>
      </c>
      <c r="AD705" s="10">
        <f t="array" ref="AD705">STDEVP(IF(($Y$4:$Y$2230=AB705),$AA$4:$AA$2230,""))</f>
        <v>0</v>
      </c>
      <c r="AE705" s="10">
        <f t="array" ref="AE705">MEDIAN(IF($Y$4:$Y$2230=AB705,$AA$4:$AA$2230,""))</f>
        <v>0.54444999999751653</v>
      </c>
      <c r="AF705" s="6"/>
      <c r="AG705" s="6"/>
      <c r="AH705" s="10"/>
      <c r="AI705" s="53"/>
      <c r="AJ705" s="10"/>
      <c r="AK705" s="10"/>
    </row>
    <row r="706" spans="1:37" x14ac:dyDescent="0.15">
      <c r="A706" s="50"/>
      <c r="B706" s="13"/>
      <c r="C706" s="6"/>
      <c r="D706" s="6"/>
      <c r="E706" s="6"/>
      <c r="F706" s="10"/>
      <c r="G706" s="10"/>
      <c r="H706" s="10"/>
      <c r="I706" s="6"/>
      <c r="J706" s="81"/>
      <c r="K706" s="10"/>
      <c r="L706" s="53"/>
      <c r="M706" s="10"/>
      <c r="N706" s="10"/>
      <c r="O706" s="6"/>
      <c r="P706" s="10"/>
      <c r="Q706" s="10"/>
      <c r="R706" s="10"/>
      <c r="S706" s="6"/>
      <c r="T706" s="6"/>
      <c r="U706" s="10"/>
      <c r="V706" s="53"/>
      <c r="W706" s="10"/>
      <c r="X706" s="10"/>
      <c r="Y706" s="50">
        <v>18.706248608256001</v>
      </c>
      <c r="Z706" s="13">
        <f t="shared" si="33"/>
        <v>10</v>
      </c>
      <c r="AA706" s="6">
        <v>0.60526499999596628</v>
      </c>
      <c r="AB706" s="50">
        <v>67.400163578879997</v>
      </c>
      <c r="AC706" s="10">
        <f t="shared" si="34"/>
        <v>0.45795999999996617</v>
      </c>
      <c r="AD706" s="10">
        <f t="array" ref="AD706">STDEVP(IF(($Y$4:$Y$2230=AB706),$AA$4:$AA$2230,""))</f>
        <v>0</v>
      </c>
      <c r="AE706" s="10">
        <f t="array" ref="AE706">MEDIAN(IF($Y$4:$Y$2230=AB706,$AA$4:$AA$2230,""))</f>
        <v>0.45795999999996617</v>
      </c>
      <c r="AF706" s="6"/>
      <c r="AG706" s="6"/>
      <c r="AH706" s="10"/>
      <c r="AI706" s="53"/>
      <c r="AJ706" s="10"/>
      <c r="AK706" s="10"/>
    </row>
    <row r="707" spans="1:37" x14ac:dyDescent="0.15">
      <c r="A707" s="50"/>
      <c r="B707" s="13"/>
      <c r="C707" s="6"/>
      <c r="D707" s="6"/>
      <c r="E707" s="6"/>
      <c r="F707" s="10"/>
      <c r="G707" s="10"/>
      <c r="H707" s="10"/>
      <c r="I707" s="6"/>
      <c r="J707" s="81"/>
      <c r="K707" s="10"/>
      <c r="L707" s="53"/>
      <c r="M707" s="10"/>
      <c r="N707" s="10"/>
      <c r="O707" s="6"/>
      <c r="P707" s="10"/>
      <c r="Q707" s="10"/>
      <c r="R707" s="10"/>
      <c r="S707" s="6"/>
      <c r="T707" s="6"/>
      <c r="U707" s="10"/>
      <c r="V707" s="53"/>
      <c r="W707" s="10"/>
      <c r="X707" s="10"/>
      <c r="Y707" s="50">
        <v>18.706248608256001</v>
      </c>
      <c r="Z707" s="13">
        <f t="shared" si="33"/>
        <v>10</v>
      </c>
      <c r="AA707" s="6">
        <v>0.69571999999631551</v>
      </c>
      <c r="AB707" s="50">
        <v>67.652463656447992</v>
      </c>
      <c r="AC707" s="10">
        <f t="shared" si="34"/>
        <v>0.12594749999815258</v>
      </c>
      <c r="AD707" s="10">
        <f t="array" ref="AD707">STDEVP(IF(($Y$4:$Y$2230=AB707),$AA$4:$AA$2230,""))</f>
        <v>1.2275000021245708E-3</v>
      </c>
      <c r="AE707" s="10">
        <f t="array" ref="AE707">MEDIAN(IF($Y$4:$Y$2230=AB707,$AA$4:$AA$2230,""))</f>
        <v>0.12594749999815258</v>
      </c>
      <c r="AF707" s="6"/>
      <c r="AG707" s="6"/>
      <c r="AH707" s="10"/>
      <c r="AI707" s="53"/>
      <c r="AJ707" s="10"/>
      <c r="AK707" s="10"/>
    </row>
    <row r="708" spans="1:37" x14ac:dyDescent="0.15">
      <c r="A708" s="50"/>
      <c r="B708" s="13"/>
      <c r="C708" s="6"/>
      <c r="D708" s="6"/>
      <c r="E708" s="6"/>
      <c r="F708" s="10"/>
      <c r="G708" s="10"/>
      <c r="H708" s="10"/>
      <c r="I708" s="6"/>
      <c r="J708" s="81"/>
      <c r="K708" s="10"/>
      <c r="L708" s="53"/>
      <c r="M708" s="10"/>
      <c r="N708" s="10"/>
      <c r="O708" s="6"/>
      <c r="P708" s="10"/>
      <c r="Q708" s="10"/>
      <c r="R708" s="10"/>
      <c r="S708" s="6"/>
      <c r="T708" s="6"/>
      <c r="U708" s="10"/>
      <c r="V708" s="53"/>
      <c r="W708" s="10"/>
      <c r="X708" s="10"/>
      <c r="Y708" s="50">
        <v>18.706248608256001</v>
      </c>
      <c r="Z708" s="13">
        <f t="shared" si="33"/>
        <v>10</v>
      </c>
      <c r="AA708" s="6">
        <v>0.77317499999765427</v>
      </c>
      <c r="AB708" s="50">
        <v>67.688506524672007</v>
      </c>
      <c r="AC708" s="10">
        <f t="shared" si="34"/>
        <v>0.30816499999870239</v>
      </c>
      <c r="AD708" s="10">
        <f t="array" ref="AD708">STDEVP(IF(($Y$4:$Y$2230=AB708),$AA$4:$AA$2230,""))</f>
        <v>0.18966499999796518</v>
      </c>
      <c r="AE708" s="10">
        <f t="array" ref="AE708">MEDIAN(IF($Y$4:$Y$2230=AB708,$AA$4:$AA$2230,""))</f>
        <v>0.30816499999870239</v>
      </c>
      <c r="AF708" s="6"/>
      <c r="AG708" s="6"/>
      <c r="AH708" s="10"/>
      <c r="AI708" s="53"/>
      <c r="AJ708" s="10"/>
      <c r="AK708" s="10"/>
    </row>
    <row r="709" spans="1:37" x14ac:dyDescent="0.15">
      <c r="A709" s="50"/>
      <c r="B709" s="13"/>
      <c r="C709" s="6"/>
      <c r="D709" s="6"/>
      <c r="E709" s="6"/>
      <c r="F709" s="10"/>
      <c r="G709" s="10"/>
      <c r="H709" s="10"/>
      <c r="I709" s="6"/>
      <c r="J709" s="81"/>
      <c r="K709" s="10"/>
      <c r="L709" s="53"/>
      <c r="M709" s="10"/>
      <c r="N709" s="10"/>
      <c r="O709" s="6"/>
      <c r="P709" s="10"/>
      <c r="Q709" s="10"/>
      <c r="R709" s="10"/>
      <c r="S709" s="6"/>
      <c r="T709" s="6"/>
      <c r="U709" s="10"/>
      <c r="V709" s="53"/>
      <c r="W709" s="10"/>
      <c r="X709" s="10"/>
      <c r="Y709" s="50">
        <v>18.706248608256001</v>
      </c>
      <c r="Z709" s="13">
        <f t="shared" ref="Z709:Z772" si="35">ROUNDDOWN(Y709/10,0)*10</f>
        <v>10</v>
      </c>
      <c r="AA709" s="6">
        <v>0.69662999999672293</v>
      </c>
      <c r="AB709" s="50">
        <v>67.760592261119996</v>
      </c>
      <c r="AC709" s="10">
        <f t="shared" ref="AC709:AC772" si="36">AVERAGEIF($Y$4:$Y$2230,AB709,$AA$4:$AA$2230)</f>
        <v>0.36140999999373813</v>
      </c>
      <c r="AD709" s="10">
        <f t="array" ref="AD709">STDEVP(IF(($Y$4:$Y$2230=AB709),$AA$4:$AA$2230,""))</f>
        <v>0</v>
      </c>
      <c r="AE709" s="10">
        <f t="array" ref="AE709">MEDIAN(IF($Y$4:$Y$2230=AB709,$AA$4:$AA$2230,""))</f>
        <v>0.36140999999373813</v>
      </c>
      <c r="AF709" s="6"/>
      <c r="AG709" s="6"/>
      <c r="AH709" s="10"/>
      <c r="AI709" s="53"/>
      <c r="AJ709" s="10"/>
      <c r="AK709" s="10"/>
    </row>
    <row r="710" spans="1:37" x14ac:dyDescent="0.15">
      <c r="A710" s="50"/>
      <c r="B710" s="13"/>
      <c r="C710" s="6"/>
      <c r="D710" s="6"/>
      <c r="E710" s="6"/>
      <c r="F710" s="10"/>
      <c r="G710" s="10"/>
      <c r="H710" s="10"/>
      <c r="I710" s="6"/>
      <c r="J710" s="81"/>
      <c r="K710" s="10"/>
      <c r="L710" s="53"/>
      <c r="M710" s="10"/>
      <c r="N710" s="10"/>
      <c r="O710" s="6"/>
      <c r="P710" s="10"/>
      <c r="Q710" s="10"/>
      <c r="R710" s="10"/>
      <c r="S710" s="6"/>
      <c r="T710" s="6"/>
      <c r="U710" s="10"/>
      <c r="V710" s="53"/>
      <c r="W710" s="10"/>
      <c r="X710" s="10"/>
      <c r="Y710" s="50">
        <v>18.706248608256001</v>
      </c>
      <c r="Z710" s="13">
        <f t="shared" si="35"/>
        <v>10</v>
      </c>
      <c r="AA710" s="6">
        <v>0.81362999999509311</v>
      </c>
      <c r="AB710" s="50">
        <v>67.940806602240002</v>
      </c>
      <c r="AC710" s="10">
        <f t="shared" si="36"/>
        <v>0.52499500000071797</v>
      </c>
      <c r="AD710" s="10">
        <f t="array" ref="AD710">STDEVP(IF(($Y$4:$Y$2230=AB710),$AA$4:$AA$2230,""))</f>
        <v>0</v>
      </c>
      <c r="AE710" s="10">
        <f t="array" ref="AE710">MEDIAN(IF($Y$4:$Y$2230=AB710,$AA$4:$AA$2230,""))</f>
        <v>0.52499500000071797</v>
      </c>
      <c r="AF710" s="6"/>
      <c r="AG710" s="6"/>
      <c r="AH710" s="10"/>
      <c r="AI710" s="53"/>
      <c r="AJ710" s="10"/>
      <c r="AK710" s="10"/>
    </row>
    <row r="711" spans="1:37" x14ac:dyDescent="0.15">
      <c r="A711" s="50"/>
      <c r="B711" s="13"/>
      <c r="C711" s="6"/>
      <c r="D711" s="6"/>
      <c r="E711" s="6"/>
      <c r="F711" s="10"/>
      <c r="G711" s="10"/>
      <c r="H711" s="10"/>
      <c r="I711" s="6"/>
      <c r="J711" s="81"/>
      <c r="K711" s="10"/>
      <c r="L711" s="53"/>
      <c r="M711" s="10"/>
      <c r="N711" s="10"/>
      <c r="O711" s="6"/>
      <c r="P711" s="10"/>
      <c r="Q711" s="10"/>
      <c r="R711" s="10"/>
      <c r="S711" s="6"/>
      <c r="T711" s="6"/>
      <c r="U711" s="10"/>
      <c r="V711" s="53"/>
      <c r="W711" s="10"/>
      <c r="X711" s="10"/>
      <c r="Y711" s="50">
        <v>18.706248608256001</v>
      </c>
      <c r="Z711" s="13">
        <f t="shared" si="35"/>
        <v>10</v>
      </c>
      <c r="AA711" s="6">
        <v>0.81108499999468564</v>
      </c>
      <c r="AB711" s="50">
        <v>68.012892338688005</v>
      </c>
      <c r="AC711" s="10">
        <f t="shared" si="36"/>
        <v>0.54117499999629426</v>
      </c>
      <c r="AD711" s="10">
        <f t="array" ref="AD711">STDEVP(IF(($Y$4:$Y$2230=AB711),$AA$4:$AA$2230,""))</f>
        <v>0</v>
      </c>
      <c r="AE711" s="10">
        <f t="array" ref="AE711">MEDIAN(IF($Y$4:$Y$2230=AB711,$AA$4:$AA$2230,""))</f>
        <v>0.54117499999629426</v>
      </c>
      <c r="AF711" s="6"/>
      <c r="AG711" s="6"/>
      <c r="AH711" s="10"/>
      <c r="AI711" s="53"/>
      <c r="AJ711" s="10"/>
      <c r="AK711" s="10"/>
    </row>
    <row r="712" spans="1:37" x14ac:dyDescent="0.15">
      <c r="A712" s="50"/>
      <c r="B712" s="13"/>
      <c r="C712" s="6"/>
      <c r="D712" s="6"/>
      <c r="E712" s="6"/>
      <c r="F712" s="10"/>
      <c r="G712" s="10"/>
      <c r="H712" s="10"/>
      <c r="I712" s="6"/>
      <c r="J712" s="81"/>
      <c r="K712" s="10"/>
      <c r="L712" s="53"/>
      <c r="M712" s="10"/>
      <c r="N712" s="10"/>
      <c r="O712" s="6"/>
      <c r="P712" s="10"/>
      <c r="Q712" s="10"/>
      <c r="R712" s="10"/>
      <c r="S712" s="6"/>
      <c r="T712" s="6"/>
      <c r="U712" s="10"/>
      <c r="V712" s="53"/>
      <c r="W712" s="10"/>
      <c r="X712" s="10"/>
      <c r="Y712" s="50">
        <v>18.706248608256001</v>
      </c>
      <c r="Z712" s="13">
        <f t="shared" si="35"/>
        <v>10</v>
      </c>
      <c r="AA712" s="6">
        <v>0.8069949999977124</v>
      </c>
      <c r="AB712" s="50">
        <v>68.084978075136007</v>
      </c>
      <c r="AC712" s="10">
        <f t="shared" si="36"/>
        <v>0.46041499999693936</v>
      </c>
      <c r="AD712" s="10">
        <f t="array" ref="AD712">STDEVP(IF(($Y$4:$Y$2230=AB712),$AA$4:$AA$2230,""))</f>
        <v>0</v>
      </c>
      <c r="AE712" s="10">
        <f t="array" ref="AE712">MEDIAN(IF($Y$4:$Y$2230=AB712,$AA$4:$AA$2230,""))</f>
        <v>0.46041499999693936</v>
      </c>
      <c r="AF712" s="6"/>
      <c r="AG712" s="6"/>
      <c r="AH712" s="10"/>
      <c r="AI712" s="53"/>
      <c r="AJ712" s="10"/>
      <c r="AK712" s="10"/>
    </row>
    <row r="713" spans="1:37" x14ac:dyDescent="0.15">
      <c r="A713" s="50"/>
      <c r="B713" s="13"/>
      <c r="C713" s="6"/>
      <c r="D713" s="6"/>
      <c r="E713" s="6"/>
      <c r="F713" s="10"/>
      <c r="G713" s="10"/>
      <c r="H713" s="10"/>
      <c r="I713" s="6"/>
      <c r="J713" s="81"/>
      <c r="K713" s="10"/>
      <c r="L713" s="53"/>
      <c r="M713" s="10"/>
      <c r="N713" s="10"/>
      <c r="O713" s="6"/>
      <c r="P713" s="10"/>
      <c r="Q713" s="10"/>
      <c r="R713" s="10"/>
      <c r="S713" s="6"/>
      <c r="T713" s="6"/>
      <c r="U713" s="10"/>
      <c r="V713" s="53"/>
      <c r="W713" s="10"/>
      <c r="X713" s="10"/>
      <c r="Y713" s="50">
        <v>18.706248608256001</v>
      </c>
      <c r="Z713" s="13">
        <f t="shared" si="35"/>
        <v>10</v>
      </c>
      <c r="AA713" s="6">
        <v>0.80244999999689748</v>
      </c>
      <c r="AB713" s="50">
        <v>68.121020943359994</v>
      </c>
      <c r="AC713" s="10">
        <f t="shared" si="36"/>
        <v>0.37386500000002454</v>
      </c>
      <c r="AD713" s="10">
        <f t="array" ref="AD713">STDEVP(IF(($Y$4:$Y$2230=AB713),$AA$4:$AA$2230,""))</f>
        <v>0</v>
      </c>
      <c r="AE713" s="10">
        <f t="array" ref="AE713">MEDIAN(IF($Y$4:$Y$2230=AB713,$AA$4:$AA$2230,""))</f>
        <v>0.37386500000002454</v>
      </c>
      <c r="AF713" s="6"/>
      <c r="AG713" s="6"/>
      <c r="AH713" s="10"/>
      <c r="AI713" s="53"/>
      <c r="AJ713" s="10"/>
      <c r="AK713" s="10"/>
    </row>
    <row r="714" spans="1:37" x14ac:dyDescent="0.15">
      <c r="A714" s="50"/>
      <c r="B714" s="13"/>
      <c r="C714" s="6"/>
      <c r="D714" s="6"/>
      <c r="E714" s="6"/>
      <c r="F714" s="10"/>
      <c r="G714" s="10"/>
      <c r="H714" s="10"/>
      <c r="I714" s="6"/>
      <c r="J714" s="81"/>
      <c r="K714" s="10"/>
      <c r="L714" s="53"/>
      <c r="M714" s="10"/>
      <c r="N714" s="10"/>
      <c r="O714" s="6"/>
      <c r="P714" s="10"/>
      <c r="Q714" s="10"/>
      <c r="R714" s="10"/>
      <c r="S714" s="6"/>
      <c r="T714" s="6"/>
      <c r="U714" s="10"/>
      <c r="V714" s="53"/>
      <c r="W714" s="10"/>
      <c r="X714" s="10"/>
      <c r="Y714" s="50">
        <v>18.706248608256001</v>
      </c>
      <c r="Z714" s="13">
        <f t="shared" si="35"/>
        <v>10</v>
      </c>
      <c r="AA714" s="6">
        <v>0.79790499999608255</v>
      </c>
      <c r="AB714" s="50">
        <v>68.229149548031998</v>
      </c>
      <c r="AC714" s="10">
        <f t="shared" si="36"/>
        <v>0.57012499999650701</v>
      </c>
      <c r="AD714" s="10">
        <f t="array" ref="AD714">STDEVP(IF(($Y$4:$Y$2230=AB714),$AA$4:$AA$2230,""))</f>
        <v>4.5000000001891749E-2</v>
      </c>
      <c r="AE714" s="10">
        <f t="array" ref="AE714">MEDIAN(IF($Y$4:$Y$2230=AB714,$AA$4:$AA$2230,""))</f>
        <v>0.57012499999650701</v>
      </c>
      <c r="AF714" s="6"/>
      <c r="AG714" s="6"/>
      <c r="AH714" s="10"/>
      <c r="AI714" s="53"/>
      <c r="AJ714" s="10"/>
      <c r="AK714" s="10"/>
    </row>
    <row r="715" spans="1:37" x14ac:dyDescent="0.15">
      <c r="A715" s="50"/>
      <c r="B715" s="13"/>
      <c r="C715" s="6"/>
      <c r="D715" s="6"/>
      <c r="E715" s="6"/>
      <c r="F715" s="10"/>
      <c r="G715" s="10"/>
      <c r="H715" s="10"/>
      <c r="I715" s="6"/>
      <c r="J715" s="81"/>
      <c r="K715" s="10"/>
      <c r="L715" s="53"/>
      <c r="M715" s="10"/>
      <c r="N715" s="10"/>
      <c r="O715" s="6"/>
      <c r="P715" s="10"/>
      <c r="Q715" s="10"/>
      <c r="R715" s="10"/>
      <c r="S715" s="6"/>
      <c r="T715" s="6"/>
      <c r="U715" s="10"/>
      <c r="V715" s="53"/>
      <c r="W715" s="10"/>
      <c r="X715" s="10"/>
      <c r="Y715" s="50">
        <v>18.706248608256001</v>
      </c>
      <c r="Z715" s="13">
        <f t="shared" si="35"/>
        <v>10</v>
      </c>
      <c r="AA715" s="6">
        <v>0.80135999999689744</v>
      </c>
      <c r="AB715" s="50">
        <v>68.301235284480001</v>
      </c>
      <c r="AC715" s="10">
        <f t="shared" si="36"/>
        <v>0.54353999999710911</v>
      </c>
      <c r="AD715" s="10">
        <f t="array" ref="AD715">STDEVP(IF(($Y$4:$Y$2230=AB715),$AA$4:$AA$2230,""))</f>
        <v>0</v>
      </c>
      <c r="AE715" s="10">
        <f t="array" ref="AE715">MEDIAN(IF($Y$4:$Y$2230=AB715,$AA$4:$AA$2230,""))</f>
        <v>0.54353999999710911</v>
      </c>
      <c r="AF715" s="6"/>
      <c r="AG715" s="6"/>
      <c r="AH715" s="10"/>
      <c r="AI715" s="53"/>
      <c r="AJ715" s="10"/>
      <c r="AK715" s="10"/>
    </row>
    <row r="716" spans="1:37" x14ac:dyDescent="0.15">
      <c r="A716" s="50"/>
      <c r="B716" s="13"/>
      <c r="C716" s="6"/>
      <c r="D716" s="6"/>
      <c r="E716" s="6"/>
      <c r="F716" s="10"/>
      <c r="G716" s="10"/>
      <c r="H716" s="10"/>
      <c r="I716" s="6"/>
      <c r="J716" s="81"/>
      <c r="K716" s="10"/>
      <c r="L716" s="53"/>
      <c r="M716" s="10"/>
      <c r="N716" s="10"/>
      <c r="O716" s="6"/>
      <c r="P716" s="10"/>
      <c r="Q716" s="10"/>
      <c r="R716" s="10"/>
      <c r="S716" s="6"/>
      <c r="T716" s="6"/>
      <c r="U716" s="10"/>
      <c r="V716" s="53"/>
      <c r="W716" s="10"/>
      <c r="X716" s="10"/>
      <c r="Y716" s="50">
        <v>18.706248608256001</v>
      </c>
      <c r="Z716" s="13">
        <f t="shared" si="35"/>
        <v>10</v>
      </c>
      <c r="AA716" s="6">
        <v>0.80581499999427808</v>
      </c>
      <c r="AB716" s="50">
        <v>68.409363889152004</v>
      </c>
      <c r="AC716" s="10">
        <f t="shared" si="36"/>
        <v>3.985999999474199E-2</v>
      </c>
      <c r="AD716" s="10">
        <f t="array" ref="AD716">STDEVP(IF(($Y$4:$Y$2230=AB716),$AA$4:$AA$2230,""))</f>
        <v>0</v>
      </c>
      <c r="AE716" s="10">
        <f t="array" ref="AE716">MEDIAN(IF($Y$4:$Y$2230=AB716,$AA$4:$AA$2230,""))</f>
        <v>3.985999999474199E-2</v>
      </c>
      <c r="AF716" s="6"/>
      <c r="AG716" s="6"/>
      <c r="AH716" s="10"/>
      <c r="AI716" s="53"/>
      <c r="AJ716" s="10"/>
      <c r="AK716" s="10"/>
    </row>
    <row r="717" spans="1:37" x14ac:dyDescent="0.15">
      <c r="A717" s="50"/>
      <c r="B717" s="13"/>
      <c r="C717" s="6"/>
      <c r="D717" s="6"/>
      <c r="E717" s="6"/>
      <c r="F717" s="10"/>
      <c r="G717" s="10"/>
      <c r="H717" s="10"/>
      <c r="I717" s="6"/>
      <c r="J717" s="81"/>
      <c r="K717" s="10"/>
      <c r="L717" s="53"/>
      <c r="M717" s="10"/>
      <c r="N717" s="10"/>
      <c r="O717" s="6"/>
      <c r="P717" s="10"/>
      <c r="Q717" s="10"/>
      <c r="R717" s="10"/>
      <c r="S717" s="6"/>
      <c r="T717" s="6"/>
      <c r="U717" s="10"/>
      <c r="V717" s="53"/>
      <c r="W717" s="10"/>
      <c r="X717" s="10"/>
      <c r="Y717" s="50">
        <v>18.706248608256001</v>
      </c>
      <c r="Z717" s="13">
        <f t="shared" si="35"/>
        <v>10</v>
      </c>
      <c r="AA717" s="6">
        <v>0.80626999999811977</v>
      </c>
      <c r="AB717" s="50">
        <v>68.733749703168002</v>
      </c>
      <c r="AC717" s="10">
        <f t="shared" si="36"/>
        <v>0.51086499999971324</v>
      </c>
      <c r="AD717" s="10">
        <f t="array" ref="AD717">STDEVP(IF(($Y$4:$Y$2230=AB717),$AA$4:$AA$2230,""))</f>
        <v>4.2499999999563443E-2</v>
      </c>
      <c r="AE717" s="10">
        <f t="array" ref="AE717">MEDIAN(IF($Y$4:$Y$2230=AB717,$AA$4:$AA$2230,""))</f>
        <v>0.51086499999971324</v>
      </c>
      <c r="AF717" s="6"/>
      <c r="AG717" s="6"/>
      <c r="AH717" s="10"/>
      <c r="AI717" s="53"/>
      <c r="AJ717" s="10"/>
      <c r="AK717" s="10"/>
    </row>
    <row r="718" spans="1:37" x14ac:dyDescent="0.15">
      <c r="A718" s="50"/>
      <c r="B718" s="13"/>
      <c r="C718" s="6"/>
      <c r="D718" s="6"/>
      <c r="E718" s="6"/>
      <c r="F718" s="10"/>
      <c r="G718" s="10"/>
      <c r="H718" s="10"/>
      <c r="I718" s="6"/>
      <c r="J718" s="81"/>
      <c r="K718" s="10"/>
      <c r="L718" s="53"/>
      <c r="M718" s="10"/>
      <c r="N718" s="10"/>
      <c r="O718" s="6"/>
      <c r="P718" s="10"/>
      <c r="Q718" s="10"/>
      <c r="R718" s="10"/>
      <c r="S718" s="6"/>
      <c r="T718" s="6"/>
      <c r="U718" s="10"/>
      <c r="V718" s="53"/>
      <c r="W718" s="10"/>
      <c r="X718" s="10"/>
      <c r="Y718" s="50">
        <v>18.706248608256001</v>
      </c>
      <c r="Z718" s="13">
        <f t="shared" si="35"/>
        <v>10</v>
      </c>
      <c r="AA718" s="6">
        <v>0.81472499999631531</v>
      </c>
      <c r="AB718" s="50">
        <v>68.877921176064007</v>
      </c>
      <c r="AC718" s="10">
        <f t="shared" si="36"/>
        <v>0.35749999999635751</v>
      </c>
      <c r="AD718" s="10">
        <f t="array" ref="AD718">STDEVP(IF(($Y$4:$Y$2230=AB718),$AA$4:$AA$2230,""))</f>
        <v>0</v>
      </c>
      <c r="AE718" s="10">
        <f t="array" ref="AE718">MEDIAN(IF($Y$4:$Y$2230=AB718,$AA$4:$AA$2230,""))</f>
        <v>0.35749999999635751</v>
      </c>
      <c r="AF718" s="6"/>
      <c r="AG718" s="6"/>
      <c r="AH718" s="10"/>
      <c r="AI718" s="53"/>
      <c r="AJ718" s="10"/>
      <c r="AK718" s="10"/>
    </row>
    <row r="719" spans="1:37" x14ac:dyDescent="0.15">
      <c r="A719" s="50"/>
      <c r="B719" s="13"/>
      <c r="C719" s="6"/>
      <c r="D719" s="6"/>
      <c r="E719" s="6"/>
      <c r="F719" s="10"/>
      <c r="G719" s="10"/>
      <c r="H719" s="10"/>
      <c r="I719" s="6"/>
      <c r="J719" s="81"/>
      <c r="K719" s="10"/>
      <c r="L719" s="53"/>
      <c r="M719" s="10"/>
      <c r="N719" s="10"/>
      <c r="O719" s="6"/>
      <c r="P719" s="10"/>
      <c r="Q719" s="10"/>
      <c r="R719" s="10"/>
      <c r="S719" s="6"/>
      <c r="T719" s="6"/>
      <c r="U719" s="10"/>
      <c r="V719" s="53"/>
      <c r="W719" s="10"/>
      <c r="X719" s="10"/>
      <c r="Y719" s="50">
        <v>18.706248608256001</v>
      </c>
      <c r="Z719" s="13">
        <f t="shared" si="35"/>
        <v>10</v>
      </c>
      <c r="AA719" s="6">
        <v>0.81217999999590784</v>
      </c>
      <c r="AB719" s="50">
        <v>68.913964044288008</v>
      </c>
      <c r="AC719" s="10">
        <f t="shared" si="36"/>
        <v>2.4219999997943553E-2</v>
      </c>
      <c r="AD719" s="10">
        <f t="array" ref="AD719">STDEVP(IF(($Y$4:$Y$2230=AB719),$AA$4:$AA$2230,""))</f>
        <v>0</v>
      </c>
      <c r="AE719" s="10">
        <f t="array" ref="AE719">MEDIAN(IF($Y$4:$Y$2230=AB719,$AA$4:$AA$2230,""))</f>
        <v>2.4219999997943553E-2</v>
      </c>
      <c r="AF719" s="6"/>
      <c r="AG719" s="6"/>
      <c r="AH719" s="10"/>
      <c r="AI719" s="53"/>
      <c r="AJ719" s="10"/>
      <c r="AK719" s="10"/>
    </row>
    <row r="720" spans="1:37" x14ac:dyDescent="0.15">
      <c r="A720" s="50"/>
      <c r="B720" s="13"/>
      <c r="C720" s="6"/>
      <c r="D720" s="6"/>
      <c r="E720" s="6"/>
      <c r="F720" s="10"/>
      <c r="G720" s="10"/>
      <c r="H720" s="10"/>
      <c r="I720" s="6"/>
      <c r="J720" s="81"/>
      <c r="K720" s="10"/>
      <c r="L720" s="53"/>
      <c r="M720" s="10"/>
      <c r="N720" s="10"/>
      <c r="O720" s="6"/>
      <c r="P720" s="10"/>
      <c r="Q720" s="10"/>
      <c r="R720" s="10"/>
      <c r="S720" s="6"/>
      <c r="T720" s="6"/>
      <c r="U720" s="10"/>
      <c r="V720" s="53"/>
      <c r="W720" s="10"/>
      <c r="X720" s="10"/>
      <c r="Y720" s="50">
        <v>18.706248608256001</v>
      </c>
      <c r="Z720" s="13">
        <f t="shared" si="35"/>
        <v>10</v>
      </c>
      <c r="AA720" s="6">
        <v>0.81363499999631528</v>
      </c>
      <c r="AB720" s="50">
        <v>68.986049780735996</v>
      </c>
      <c r="AC720" s="10">
        <f t="shared" si="36"/>
        <v>0.51845749999819801</v>
      </c>
      <c r="AD720" s="10">
        <f t="array" ref="AD720">STDEVP(IF(($Y$4:$Y$2230=AB720),$AA$4:$AA$2230,""))</f>
        <v>2.3172500001937935E-2</v>
      </c>
      <c r="AE720" s="10">
        <f t="array" ref="AE720">MEDIAN(IF($Y$4:$Y$2230=AB720,$AA$4:$AA$2230,""))</f>
        <v>0.51845749999819801</v>
      </c>
      <c r="AF720" s="6"/>
      <c r="AG720" s="6"/>
      <c r="AH720" s="10"/>
      <c r="AI720" s="53"/>
      <c r="AJ720" s="10"/>
      <c r="AK720" s="10"/>
    </row>
    <row r="721" spans="1:37" x14ac:dyDescent="0.15">
      <c r="A721" s="50"/>
      <c r="B721" s="13"/>
      <c r="C721" s="6"/>
      <c r="D721" s="6"/>
      <c r="E721" s="6"/>
      <c r="F721" s="10"/>
      <c r="G721" s="10"/>
      <c r="H721" s="10"/>
      <c r="I721" s="6"/>
      <c r="J721" s="81"/>
      <c r="K721" s="10"/>
      <c r="L721" s="53"/>
      <c r="M721" s="10"/>
      <c r="N721" s="10"/>
      <c r="O721" s="6"/>
      <c r="P721" s="10"/>
      <c r="Q721" s="10"/>
      <c r="R721" s="10"/>
      <c r="S721" s="6"/>
      <c r="T721" s="6"/>
      <c r="U721" s="10"/>
      <c r="V721" s="53"/>
      <c r="W721" s="10"/>
      <c r="X721" s="10"/>
      <c r="Y721" s="50">
        <v>18.706248608256001</v>
      </c>
      <c r="Z721" s="13">
        <f t="shared" si="35"/>
        <v>10</v>
      </c>
      <c r="AA721" s="6">
        <v>0.80508999999468545</v>
      </c>
      <c r="AB721" s="50">
        <v>69.022092648959998</v>
      </c>
      <c r="AC721" s="10">
        <f t="shared" si="36"/>
        <v>0.60957999999374213</v>
      </c>
      <c r="AD721" s="10">
        <f t="array" ref="AD721">STDEVP(IF(($Y$4:$Y$2230=AB721),$AA$4:$AA$2230,""))</f>
        <v>0</v>
      </c>
      <c r="AE721" s="10">
        <f t="array" ref="AE721">MEDIAN(IF($Y$4:$Y$2230=AB721,$AA$4:$AA$2230,""))</f>
        <v>0.60957999999374213</v>
      </c>
      <c r="AF721" s="6"/>
      <c r="AG721" s="6"/>
      <c r="AH721" s="10"/>
      <c r="AI721" s="53"/>
      <c r="AJ721" s="10"/>
      <c r="AK721" s="10"/>
    </row>
    <row r="722" spans="1:37" x14ac:dyDescent="0.15">
      <c r="A722" s="50"/>
      <c r="B722" s="13"/>
      <c r="C722" s="6"/>
      <c r="D722" s="6"/>
      <c r="E722" s="6"/>
      <c r="F722" s="10"/>
      <c r="G722" s="10"/>
      <c r="H722" s="10"/>
      <c r="I722" s="6"/>
      <c r="J722" s="81"/>
      <c r="K722" s="10"/>
      <c r="L722" s="53"/>
      <c r="M722" s="10"/>
      <c r="N722" s="10"/>
      <c r="O722" s="6"/>
      <c r="P722" s="10"/>
      <c r="Q722" s="10"/>
      <c r="R722" s="10"/>
      <c r="S722" s="6"/>
      <c r="T722" s="6"/>
      <c r="U722" s="10"/>
      <c r="V722" s="53"/>
      <c r="W722" s="10"/>
      <c r="X722" s="10"/>
      <c r="Y722" s="50">
        <v>18.706248608256001</v>
      </c>
      <c r="Z722" s="13">
        <f t="shared" si="35"/>
        <v>10</v>
      </c>
      <c r="AA722" s="6">
        <v>0.77854499999666449</v>
      </c>
      <c r="AB722" s="50">
        <v>69.094178385408</v>
      </c>
      <c r="AC722" s="10">
        <f t="shared" si="36"/>
        <v>0.14482000000095407</v>
      </c>
      <c r="AD722" s="10">
        <f t="array" ref="AD722">STDEVP(IF(($Y$4:$Y$2230=AB722),$AA$4:$AA$2230,""))</f>
        <v>0</v>
      </c>
      <c r="AE722" s="10">
        <f t="array" ref="AE722">MEDIAN(IF($Y$4:$Y$2230=AB722,$AA$4:$AA$2230,""))</f>
        <v>0.14482000000095407</v>
      </c>
      <c r="AF722" s="6"/>
      <c r="AG722" s="6"/>
      <c r="AH722" s="10"/>
      <c r="AI722" s="53"/>
      <c r="AJ722" s="10"/>
      <c r="AK722" s="10"/>
    </row>
    <row r="723" spans="1:37" x14ac:dyDescent="0.15">
      <c r="A723" s="50"/>
      <c r="B723" s="13"/>
      <c r="C723" s="6"/>
      <c r="D723" s="6"/>
      <c r="E723" s="6"/>
      <c r="F723" s="10"/>
      <c r="G723" s="10"/>
      <c r="H723" s="10"/>
      <c r="I723" s="6"/>
      <c r="J723" s="81"/>
      <c r="K723" s="10"/>
      <c r="L723" s="53"/>
      <c r="M723" s="10"/>
      <c r="N723" s="10"/>
      <c r="O723" s="6"/>
      <c r="P723" s="10"/>
      <c r="Q723" s="10"/>
      <c r="R723" s="10"/>
      <c r="S723" s="6"/>
      <c r="T723" s="6"/>
      <c r="U723" s="10"/>
      <c r="V723" s="53"/>
      <c r="W723" s="10"/>
      <c r="X723" s="10"/>
      <c r="Y723" s="50">
        <v>18.706248608256001</v>
      </c>
      <c r="Z723" s="13">
        <f t="shared" si="35"/>
        <v>10</v>
      </c>
      <c r="AA723" s="6">
        <v>0.81199999999631522</v>
      </c>
      <c r="AB723" s="50">
        <v>69.346478462975995</v>
      </c>
      <c r="AC723" s="10">
        <f t="shared" si="36"/>
        <v>0.4473249999944946</v>
      </c>
      <c r="AD723" s="10">
        <f t="array" ref="AD723">STDEVP(IF(($Y$4:$Y$2230=AB723),$AA$4:$AA$2230,""))</f>
        <v>0</v>
      </c>
      <c r="AE723" s="10">
        <f t="array" ref="AE723">MEDIAN(IF($Y$4:$Y$2230=AB723,$AA$4:$AA$2230,""))</f>
        <v>0.4473249999944946</v>
      </c>
      <c r="AF723" s="6"/>
      <c r="AG723" s="6"/>
      <c r="AH723" s="10"/>
      <c r="AI723" s="53"/>
      <c r="AJ723" s="10"/>
      <c r="AK723" s="10"/>
    </row>
    <row r="724" spans="1:37" x14ac:dyDescent="0.15">
      <c r="A724" s="50"/>
      <c r="B724" s="13"/>
      <c r="C724" s="6"/>
      <c r="D724" s="6"/>
      <c r="E724" s="6"/>
      <c r="F724" s="10"/>
      <c r="G724" s="10"/>
      <c r="H724" s="10"/>
      <c r="I724" s="6"/>
      <c r="J724" s="81"/>
      <c r="K724" s="10"/>
      <c r="L724" s="53"/>
      <c r="M724" s="10"/>
      <c r="N724" s="10"/>
      <c r="O724" s="6"/>
      <c r="P724" s="10"/>
      <c r="Q724" s="10"/>
      <c r="R724" s="10"/>
      <c r="S724" s="6"/>
      <c r="T724" s="6"/>
      <c r="U724" s="10"/>
      <c r="V724" s="53"/>
      <c r="W724" s="10"/>
      <c r="X724" s="10"/>
      <c r="Y724" s="50">
        <v>18.706248608256001</v>
      </c>
      <c r="Z724" s="13">
        <f t="shared" si="35"/>
        <v>10</v>
      </c>
      <c r="AA724" s="6">
        <v>0.82845499999614058</v>
      </c>
      <c r="AB724" s="50">
        <v>69.382521331199996</v>
      </c>
      <c r="AC724" s="10">
        <f t="shared" si="36"/>
        <v>0.23449999999601534</v>
      </c>
      <c r="AD724" s="10">
        <f t="array" ref="AD724">STDEVP(IF(($Y$4:$Y$2230=AB724),$AA$4:$AA$2230,""))</f>
        <v>0.11554499999871237</v>
      </c>
      <c r="AE724" s="10">
        <f t="array" ref="AE724">MEDIAN(IF($Y$4:$Y$2230=AB724,$AA$4:$AA$2230,""))</f>
        <v>0.23449999999601534</v>
      </c>
      <c r="AF724" s="6"/>
      <c r="AG724" s="6"/>
      <c r="AH724" s="10"/>
      <c r="AI724" s="53"/>
      <c r="AJ724" s="10"/>
      <c r="AK724" s="10"/>
    </row>
    <row r="725" spans="1:37" x14ac:dyDescent="0.15">
      <c r="A725" s="50"/>
      <c r="B725" s="13"/>
      <c r="C725" s="6"/>
      <c r="D725" s="6"/>
      <c r="E725" s="6"/>
      <c r="F725" s="10"/>
      <c r="G725" s="10"/>
      <c r="H725" s="10"/>
      <c r="I725" s="6"/>
      <c r="J725" s="81"/>
      <c r="K725" s="10"/>
      <c r="L725" s="53"/>
      <c r="M725" s="10"/>
      <c r="N725" s="10"/>
      <c r="O725" s="6"/>
      <c r="P725" s="10"/>
      <c r="Q725" s="10"/>
      <c r="R725" s="10"/>
      <c r="S725" s="6"/>
      <c r="T725" s="6"/>
      <c r="U725" s="10"/>
      <c r="V725" s="53"/>
      <c r="W725" s="10"/>
      <c r="X725" s="10"/>
      <c r="Y725" s="50">
        <v>18.706248608256001</v>
      </c>
      <c r="Z725" s="13">
        <f t="shared" si="35"/>
        <v>10</v>
      </c>
      <c r="AA725" s="6">
        <v>0.81391000000056435</v>
      </c>
      <c r="AB725" s="50">
        <v>69.454607067647999</v>
      </c>
      <c r="AC725" s="10">
        <f t="shared" si="36"/>
        <v>0.54808499999792404</v>
      </c>
      <c r="AD725" s="10">
        <f t="array" ref="AD725">STDEVP(IF(($Y$4:$Y$2230=AB725),$AA$4:$AA$2230,""))</f>
        <v>0</v>
      </c>
      <c r="AE725" s="10">
        <f t="array" ref="AE725">MEDIAN(IF($Y$4:$Y$2230=AB725,$AA$4:$AA$2230,""))</f>
        <v>0.54808499999792404</v>
      </c>
      <c r="AF725" s="6"/>
      <c r="AG725" s="6"/>
      <c r="AH725" s="10"/>
      <c r="AI725" s="53"/>
      <c r="AJ725" s="10"/>
      <c r="AK725" s="10"/>
    </row>
    <row r="726" spans="1:37" x14ac:dyDescent="0.15">
      <c r="A726" s="50"/>
      <c r="B726" s="13"/>
      <c r="C726" s="6"/>
      <c r="D726" s="6"/>
      <c r="E726" s="6"/>
      <c r="F726" s="10"/>
      <c r="G726" s="10"/>
      <c r="H726" s="10"/>
      <c r="I726" s="6"/>
      <c r="J726" s="81"/>
      <c r="K726" s="10"/>
      <c r="L726" s="53"/>
      <c r="M726" s="10"/>
      <c r="N726" s="10"/>
      <c r="O726" s="6"/>
      <c r="P726" s="10"/>
      <c r="Q726" s="10"/>
      <c r="R726" s="10"/>
      <c r="S726" s="6"/>
      <c r="T726" s="6"/>
      <c r="U726" s="10"/>
      <c r="V726" s="53"/>
      <c r="W726" s="10"/>
      <c r="X726" s="10"/>
      <c r="Y726" s="50">
        <v>18.706248608256001</v>
      </c>
      <c r="Z726" s="13">
        <f t="shared" si="35"/>
        <v>10</v>
      </c>
      <c r="AA726" s="6">
        <v>0.81236499999672263</v>
      </c>
      <c r="AB726" s="50">
        <v>69.562735672320002</v>
      </c>
      <c r="AC726" s="10">
        <f t="shared" si="36"/>
        <v>0.60603499999676891</v>
      </c>
      <c r="AD726" s="10">
        <f t="array" ref="AD726">STDEVP(IF(($Y$4:$Y$2230=AB726),$AA$4:$AA$2230,""))</f>
        <v>0</v>
      </c>
      <c r="AE726" s="10">
        <f t="array" ref="AE726">MEDIAN(IF($Y$4:$Y$2230=AB726,$AA$4:$AA$2230,""))</f>
        <v>0.60603499999676891</v>
      </c>
      <c r="AF726" s="6"/>
      <c r="AG726" s="6"/>
      <c r="AH726" s="10"/>
      <c r="AI726" s="53"/>
      <c r="AJ726" s="10"/>
      <c r="AK726" s="10"/>
    </row>
    <row r="727" spans="1:37" x14ac:dyDescent="0.15">
      <c r="A727" s="50"/>
      <c r="B727" s="13"/>
      <c r="C727" s="6"/>
      <c r="D727" s="6"/>
      <c r="E727" s="6"/>
      <c r="F727" s="10"/>
      <c r="G727" s="10"/>
      <c r="H727" s="10"/>
      <c r="I727" s="6"/>
      <c r="J727" s="81"/>
      <c r="K727" s="10"/>
      <c r="L727" s="53"/>
      <c r="M727" s="10"/>
      <c r="N727" s="10"/>
      <c r="O727" s="6"/>
      <c r="P727" s="10"/>
      <c r="Q727" s="10"/>
      <c r="R727" s="10"/>
      <c r="S727" s="6"/>
      <c r="T727" s="6"/>
      <c r="U727" s="10"/>
      <c r="V727" s="53"/>
      <c r="W727" s="10"/>
      <c r="X727" s="10"/>
      <c r="Y727" s="50">
        <v>18.706248608256001</v>
      </c>
      <c r="Z727" s="13">
        <f t="shared" si="35"/>
        <v>10</v>
      </c>
      <c r="AA727" s="6">
        <v>0.38981999999806138</v>
      </c>
      <c r="AB727" s="50">
        <v>69.598778540543989</v>
      </c>
      <c r="AC727" s="10">
        <f t="shared" si="36"/>
        <v>0.36286249999717246</v>
      </c>
      <c r="AD727" s="10">
        <f t="array" ref="AD727">STDEVP(IF(($Y$4:$Y$2230=AB727),$AA$4:$AA$2230,""))</f>
        <v>7.2749999656573916E-4</v>
      </c>
      <c r="AE727" s="10">
        <f t="array" ref="AE727">MEDIAN(IF($Y$4:$Y$2230=AB727,$AA$4:$AA$2230,""))</f>
        <v>0.36286249999717246</v>
      </c>
      <c r="AF727" s="6"/>
      <c r="AG727" s="6"/>
      <c r="AH727" s="10"/>
      <c r="AI727" s="53"/>
      <c r="AJ727" s="10"/>
      <c r="AK727" s="10"/>
    </row>
    <row r="728" spans="1:37" x14ac:dyDescent="0.15">
      <c r="A728" s="50"/>
      <c r="B728" s="13"/>
      <c r="C728" s="6"/>
      <c r="D728" s="6"/>
      <c r="E728" s="6"/>
      <c r="F728" s="10"/>
      <c r="G728" s="10"/>
      <c r="H728" s="10"/>
      <c r="I728" s="6"/>
      <c r="J728" s="81"/>
      <c r="K728" s="10"/>
      <c r="L728" s="53"/>
      <c r="M728" s="10"/>
      <c r="N728" s="10"/>
      <c r="O728" s="6"/>
      <c r="P728" s="10"/>
      <c r="Q728" s="10"/>
      <c r="R728" s="10"/>
      <c r="S728" s="6"/>
      <c r="T728" s="6"/>
      <c r="U728" s="10"/>
      <c r="V728" s="53"/>
      <c r="W728" s="10"/>
      <c r="X728" s="10"/>
      <c r="Y728" s="50">
        <v>8.0375596139520002</v>
      </c>
      <c r="Z728" s="13">
        <v>1</v>
      </c>
      <c r="AA728" s="6">
        <v>0.37527499999520919</v>
      </c>
      <c r="AB728" s="50">
        <v>69.670864276991992</v>
      </c>
      <c r="AC728" s="10">
        <f t="shared" si="36"/>
        <v>0.50573999999486308</v>
      </c>
      <c r="AD728" s="10">
        <f t="array" ref="AD728">STDEVP(IF(($Y$4:$Y$2230=AB728),$AA$4:$AA$2230,""))</f>
        <v>0</v>
      </c>
      <c r="AE728" s="10">
        <f t="array" ref="AE728">MEDIAN(IF($Y$4:$Y$2230=AB728,$AA$4:$AA$2230,""))</f>
        <v>0.50573999999486308</v>
      </c>
      <c r="AF728" s="6"/>
      <c r="AG728" s="6"/>
      <c r="AH728" s="10"/>
      <c r="AI728" s="53"/>
      <c r="AJ728" s="10"/>
      <c r="AK728" s="10"/>
    </row>
    <row r="729" spans="1:37" x14ac:dyDescent="0.15">
      <c r="A729" s="50"/>
      <c r="B729" s="13"/>
      <c r="C729" s="6"/>
      <c r="D729" s="6"/>
      <c r="E729" s="6"/>
      <c r="F729" s="10"/>
      <c r="G729" s="10"/>
      <c r="H729" s="10"/>
      <c r="I729" s="6"/>
      <c r="J729" s="81"/>
      <c r="K729" s="10"/>
      <c r="L729" s="53"/>
      <c r="M729" s="10"/>
      <c r="N729" s="10"/>
      <c r="O729" s="6"/>
      <c r="P729" s="10"/>
      <c r="Q729" s="10"/>
      <c r="R729" s="10"/>
      <c r="S729" s="6"/>
      <c r="T729" s="6"/>
      <c r="U729" s="10"/>
      <c r="V729" s="53"/>
      <c r="W729" s="10"/>
      <c r="X729" s="10"/>
      <c r="Y729" s="50">
        <v>8.0375596139520002</v>
      </c>
      <c r="Z729" s="13">
        <v>1</v>
      </c>
      <c r="AA729" s="6">
        <v>0.37472999999520917</v>
      </c>
      <c r="AB729" s="50">
        <v>69.995250091008003</v>
      </c>
      <c r="AC729" s="10">
        <f t="shared" si="36"/>
        <v>0.36367999999717249</v>
      </c>
      <c r="AD729" s="10">
        <f t="array" ref="AD729">STDEVP(IF(($Y$4:$Y$2230=AB729),$AA$4:$AA$2230,""))</f>
        <v>0</v>
      </c>
      <c r="AE729" s="10">
        <f t="array" ref="AE729">MEDIAN(IF($Y$4:$Y$2230=AB729,$AA$4:$AA$2230,""))</f>
        <v>0.36367999999717249</v>
      </c>
      <c r="AF729" s="6"/>
      <c r="AG729" s="6"/>
      <c r="AH729" s="10"/>
      <c r="AI729" s="53"/>
      <c r="AJ729" s="10"/>
      <c r="AK729" s="10"/>
    </row>
    <row r="730" spans="1:37" x14ac:dyDescent="0.15">
      <c r="A730" s="50"/>
      <c r="B730" s="13"/>
      <c r="C730" s="6"/>
      <c r="D730" s="6"/>
      <c r="E730" s="6"/>
      <c r="F730" s="10"/>
      <c r="G730" s="10"/>
      <c r="H730" s="10"/>
      <c r="I730" s="6"/>
      <c r="J730" s="81"/>
      <c r="K730" s="10"/>
      <c r="L730" s="53"/>
      <c r="M730" s="10"/>
      <c r="N730" s="10"/>
      <c r="O730" s="6"/>
      <c r="P730" s="10"/>
      <c r="Q730" s="10"/>
      <c r="R730" s="10"/>
      <c r="S730" s="6"/>
      <c r="T730" s="6"/>
      <c r="U730" s="10"/>
      <c r="V730" s="53"/>
      <c r="W730" s="10"/>
      <c r="X730" s="10"/>
      <c r="Y730" s="50">
        <v>8.0375596139520002</v>
      </c>
      <c r="Z730" s="13">
        <v>1</v>
      </c>
      <c r="AA730" s="6">
        <v>0.37718499999945831</v>
      </c>
      <c r="AB730" s="50">
        <v>70.103378695679993</v>
      </c>
      <c r="AC730" s="10">
        <f t="shared" si="36"/>
        <v>0.36222499999676505</v>
      </c>
      <c r="AD730" s="10">
        <f t="array" ref="AD730">STDEVP(IF(($Y$4:$Y$2230=AB730),$AA$4:$AA$2230,""))</f>
        <v>0</v>
      </c>
      <c r="AE730" s="10">
        <f t="array" ref="AE730">MEDIAN(IF($Y$4:$Y$2230=AB730,$AA$4:$AA$2230,""))</f>
        <v>0.36222499999676505</v>
      </c>
      <c r="AF730" s="6"/>
      <c r="AG730" s="6"/>
      <c r="AH730" s="10"/>
      <c r="AI730" s="53"/>
      <c r="AJ730" s="10"/>
      <c r="AK730" s="10"/>
    </row>
    <row r="731" spans="1:37" x14ac:dyDescent="0.15">
      <c r="A731" s="50"/>
      <c r="B731" s="13"/>
      <c r="C731" s="6"/>
      <c r="D731" s="6"/>
      <c r="E731" s="6"/>
      <c r="F731" s="10"/>
      <c r="G731" s="10"/>
      <c r="H731" s="10"/>
      <c r="I731" s="6"/>
      <c r="J731" s="81"/>
      <c r="K731" s="10"/>
      <c r="L731" s="53"/>
      <c r="M731" s="10"/>
      <c r="N731" s="10"/>
      <c r="O731" s="6"/>
      <c r="P731" s="10"/>
      <c r="Q731" s="10"/>
      <c r="R731" s="10"/>
      <c r="S731" s="6"/>
      <c r="T731" s="6"/>
      <c r="U731" s="10"/>
      <c r="V731" s="53"/>
      <c r="W731" s="10"/>
      <c r="X731" s="10"/>
      <c r="Y731" s="50">
        <v>22.094278221311999</v>
      </c>
      <c r="Z731" s="13">
        <f t="shared" si="35"/>
        <v>20</v>
      </c>
      <c r="AA731" s="6">
        <v>0.37263999999864339</v>
      </c>
      <c r="AB731" s="50">
        <v>70.175464432127995</v>
      </c>
      <c r="AC731" s="10">
        <f t="shared" si="36"/>
        <v>0.31908249999645399</v>
      </c>
      <c r="AD731" s="10">
        <f t="array" ref="AD731">STDEVP(IF(($Y$4:$Y$2230=AB731),$AA$4:$AA$2230,""))</f>
        <v>0.28840750000072229</v>
      </c>
      <c r="AE731" s="10">
        <f t="array" ref="AE731">MEDIAN(IF($Y$4:$Y$2230=AB731,$AA$4:$AA$2230,""))</f>
        <v>0.31908249999645399</v>
      </c>
      <c r="AF731" s="6"/>
      <c r="AG731" s="6"/>
      <c r="AH731" s="10"/>
      <c r="AI731" s="53"/>
      <c r="AJ731" s="10"/>
      <c r="AK731" s="10"/>
    </row>
    <row r="732" spans="1:37" x14ac:dyDescent="0.15">
      <c r="A732" s="50"/>
      <c r="B732" s="13"/>
      <c r="C732" s="6"/>
      <c r="D732" s="6"/>
      <c r="E732" s="6"/>
      <c r="F732" s="10"/>
      <c r="G732" s="10"/>
      <c r="H732" s="10"/>
      <c r="I732" s="6"/>
      <c r="J732" s="81"/>
      <c r="K732" s="10"/>
      <c r="L732" s="53"/>
      <c r="M732" s="10"/>
      <c r="N732" s="10"/>
      <c r="O732" s="6"/>
      <c r="P732" s="10"/>
      <c r="Q732" s="10"/>
      <c r="R732" s="10"/>
      <c r="S732" s="6"/>
      <c r="T732" s="6"/>
      <c r="U732" s="10"/>
      <c r="V732" s="53"/>
      <c r="W732" s="10"/>
      <c r="X732" s="10"/>
      <c r="Y732" s="50">
        <v>22.094278221311999</v>
      </c>
      <c r="Z732" s="13">
        <f t="shared" si="35"/>
        <v>20</v>
      </c>
      <c r="AA732" s="6">
        <v>0.42709499999893441</v>
      </c>
      <c r="AB732" s="50">
        <v>70.463807377920006</v>
      </c>
      <c r="AC732" s="10">
        <f t="shared" si="36"/>
        <v>0.46790999999630811</v>
      </c>
      <c r="AD732" s="10">
        <f t="array" ref="AD732">STDEVP(IF(($Y$4:$Y$2230=AB732),$AA$4:$AA$2230,""))</f>
        <v>0</v>
      </c>
      <c r="AE732" s="10">
        <f t="array" ref="AE732">MEDIAN(IF($Y$4:$Y$2230=AB732,$AA$4:$AA$2230,""))</f>
        <v>0.46790999999630811</v>
      </c>
      <c r="AF732" s="6"/>
      <c r="AG732" s="6"/>
      <c r="AH732" s="10"/>
      <c r="AI732" s="53"/>
      <c r="AJ732" s="10"/>
      <c r="AK732" s="10"/>
    </row>
    <row r="733" spans="1:37" x14ac:dyDescent="0.15">
      <c r="A733" s="50"/>
      <c r="B733" s="13"/>
      <c r="C733" s="6"/>
      <c r="D733" s="6"/>
      <c r="E733" s="6"/>
      <c r="F733" s="10"/>
      <c r="G733" s="10"/>
      <c r="H733" s="10"/>
      <c r="I733" s="6"/>
      <c r="J733" s="81"/>
      <c r="K733" s="10"/>
      <c r="L733" s="53"/>
      <c r="M733" s="10"/>
      <c r="N733" s="10"/>
      <c r="O733" s="6"/>
      <c r="P733" s="10"/>
      <c r="Q733" s="10"/>
      <c r="R733" s="10"/>
      <c r="S733" s="6"/>
      <c r="T733" s="6"/>
      <c r="U733" s="10"/>
      <c r="V733" s="53"/>
      <c r="W733" s="10"/>
      <c r="X733" s="10"/>
      <c r="Y733" s="50">
        <v>26.239208067072003</v>
      </c>
      <c r="Z733" s="13">
        <f t="shared" si="35"/>
        <v>20</v>
      </c>
      <c r="AA733" s="6">
        <v>0.38300500000108806</v>
      </c>
      <c r="AB733" s="50">
        <v>70.535893114368008</v>
      </c>
      <c r="AC733" s="10">
        <f t="shared" si="36"/>
        <v>8.9409999995032852E-2</v>
      </c>
      <c r="AD733" s="10">
        <f t="array" ref="AD733">STDEVP(IF(($Y$4:$Y$2230=AB733),$AA$4:$AA$2230,""))</f>
        <v>0</v>
      </c>
      <c r="AE733" s="10">
        <f t="array" ref="AE733">MEDIAN(IF($Y$4:$Y$2230=AB733,$AA$4:$AA$2230,""))</f>
        <v>8.9409999995032852E-2</v>
      </c>
      <c r="AF733" s="6"/>
      <c r="AG733" s="6"/>
      <c r="AH733" s="10"/>
      <c r="AI733" s="53"/>
      <c r="AJ733" s="10"/>
      <c r="AK733" s="10"/>
    </row>
    <row r="734" spans="1:37" x14ac:dyDescent="0.15">
      <c r="A734" s="50"/>
      <c r="B734" s="13"/>
      <c r="C734" s="6"/>
      <c r="D734" s="6"/>
      <c r="E734" s="6"/>
      <c r="F734" s="10"/>
      <c r="G734" s="10"/>
      <c r="H734" s="10"/>
      <c r="I734" s="6"/>
      <c r="J734" s="81"/>
      <c r="K734" s="10"/>
      <c r="L734" s="53"/>
      <c r="M734" s="10"/>
      <c r="N734" s="10"/>
      <c r="O734" s="6"/>
      <c r="P734" s="10"/>
      <c r="Q734" s="10"/>
      <c r="R734" s="10"/>
      <c r="S734" s="6"/>
      <c r="T734" s="6"/>
      <c r="U734" s="10"/>
      <c r="V734" s="53"/>
      <c r="W734" s="10"/>
      <c r="X734" s="10"/>
      <c r="Y734" s="50">
        <v>30.564352253952002</v>
      </c>
      <c r="Z734" s="13">
        <f t="shared" si="35"/>
        <v>30</v>
      </c>
      <c r="AA734" s="6">
        <v>0.37645999999986568</v>
      </c>
      <c r="AB734" s="50">
        <v>70.607978850815996</v>
      </c>
      <c r="AC734" s="10">
        <f t="shared" si="36"/>
        <v>0.51719999999852995</v>
      </c>
      <c r="AD734" s="10">
        <f t="array" ref="AD734">STDEVP(IF(($Y$4:$Y$2230=AB734),$AA$4:$AA$2230,""))</f>
        <v>0</v>
      </c>
      <c r="AE734" s="10">
        <f t="array" ref="AE734">MEDIAN(IF($Y$4:$Y$2230=AB734,$AA$4:$AA$2230,""))</f>
        <v>0.51719999999852995</v>
      </c>
      <c r="AF734" s="6"/>
      <c r="AG734" s="6"/>
      <c r="AH734" s="10"/>
      <c r="AI734" s="53"/>
      <c r="AJ734" s="10"/>
      <c r="AK734" s="10"/>
    </row>
    <row r="735" spans="1:37" x14ac:dyDescent="0.15">
      <c r="A735" s="50"/>
      <c r="B735" s="13"/>
      <c r="C735" s="6"/>
      <c r="D735" s="6"/>
      <c r="E735" s="6"/>
      <c r="F735" s="10"/>
      <c r="G735" s="10"/>
      <c r="H735" s="10"/>
      <c r="I735" s="6"/>
      <c r="J735" s="81"/>
      <c r="K735" s="10"/>
      <c r="L735" s="53"/>
      <c r="M735" s="10"/>
      <c r="N735" s="10"/>
      <c r="O735" s="6"/>
      <c r="P735" s="10"/>
      <c r="Q735" s="10"/>
      <c r="R735" s="10"/>
      <c r="S735" s="6"/>
      <c r="T735" s="6"/>
      <c r="U735" s="10"/>
      <c r="V735" s="53"/>
      <c r="W735" s="10"/>
      <c r="X735" s="10"/>
      <c r="Y735" s="50">
        <v>30.564352253952002</v>
      </c>
      <c r="Z735" s="13">
        <f t="shared" si="35"/>
        <v>30</v>
      </c>
      <c r="AA735" s="6">
        <v>0.38391499999421952</v>
      </c>
      <c r="AB735" s="50">
        <v>70.716107455488</v>
      </c>
      <c r="AC735" s="10">
        <f t="shared" si="36"/>
        <v>0.4547799999961244</v>
      </c>
      <c r="AD735" s="10">
        <f t="array" ref="AD735">STDEVP(IF(($Y$4:$Y$2230=AB735),$AA$4:$AA$2230,""))</f>
        <v>0</v>
      </c>
      <c r="AE735" s="10">
        <f t="array" ref="AE735">MEDIAN(IF($Y$4:$Y$2230=AB735,$AA$4:$AA$2230,""))</f>
        <v>0.4547799999961244</v>
      </c>
      <c r="AF735" s="6"/>
      <c r="AG735" s="6"/>
      <c r="AH735" s="10"/>
      <c r="AI735" s="53"/>
      <c r="AJ735" s="10"/>
      <c r="AK735" s="10"/>
    </row>
    <row r="736" spans="1:37" x14ac:dyDescent="0.15">
      <c r="A736" s="50"/>
      <c r="B736" s="13"/>
      <c r="C736" s="6"/>
      <c r="D736" s="6"/>
      <c r="E736" s="6"/>
      <c r="F736" s="10"/>
      <c r="G736" s="10"/>
      <c r="H736" s="10"/>
      <c r="I736" s="6"/>
      <c r="J736" s="81"/>
      <c r="K736" s="10"/>
      <c r="L736" s="53"/>
      <c r="M736" s="10"/>
      <c r="N736" s="10"/>
      <c r="O736" s="6"/>
      <c r="P736" s="10"/>
      <c r="Q736" s="10"/>
      <c r="R736" s="10"/>
      <c r="S736" s="6"/>
      <c r="T736" s="6"/>
      <c r="U736" s="10"/>
      <c r="V736" s="53"/>
      <c r="W736" s="10"/>
      <c r="X736" s="10"/>
      <c r="Y736" s="50">
        <v>37.196240007168001</v>
      </c>
      <c r="Z736" s="13">
        <f t="shared" si="35"/>
        <v>30</v>
      </c>
      <c r="AA736" s="6">
        <v>0.38536999999462695</v>
      </c>
      <c r="AB736" s="50">
        <v>70.82423606015999</v>
      </c>
      <c r="AC736" s="10">
        <f t="shared" si="36"/>
        <v>3.513000000038824E-2</v>
      </c>
      <c r="AD736" s="10">
        <f t="array" ref="AD736">STDEVP(IF(($Y$4:$Y$2230=AB736),$AA$4:$AA$2230,""))</f>
        <v>0</v>
      </c>
      <c r="AE736" s="10">
        <f t="array" ref="AE736">MEDIAN(IF($Y$4:$Y$2230=AB736,$AA$4:$AA$2230,""))</f>
        <v>3.513000000038824E-2</v>
      </c>
      <c r="AF736" s="6"/>
      <c r="AG736" s="6"/>
      <c r="AH736" s="10"/>
      <c r="AI736" s="53"/>
      <c r="AJ736" s="10"/>
      <c r="AK736" s="10"/>
    </row>
    <row r="737" spans="1:37" x14ac:dyDescent="0.15">
      <c r="A737" s="50"/>
      <c r="B737" s="13"/>
      <c r="C737" s="6"/>
      <c r="D737" s="6"/>
      <c r="E737" s="6"/>
      <c r="F737" s="10"/>
      <c r="G737" s="10"/>
      <c r="H737" s="10"/>
      <c r="I737" s="6"/>
      <c r="J737" s="81"/>
      <c r="K737" s="10"/>
      <c r="L737" s="53"/>
      <c r="M737" s="10"/>
      <c r="N737" s="10"/>
      <c r="O737" s="6"/>
      <c r="P737" s="10"/>
      <c r="Q737" s="10"/>
      <c r="R737" s="10"/>
      <c r="S737" s="6"/>
      <c r="T737" s="6"/>
      <c r="U737" s="10"/>
      <c r="V737" s="53"/>
      <c r="W737" s="10"/>
      <c r="X737" s="10"/>
      <c r="Y737" s="50">
        <v>38.457740395007995</v>
      </c>
      <c r="Z737" s="13">
        <f t="shared" si="35"/>
        <v>30</v>
      </c>
      <c r="AA737" s="6">
        <v>0.38982499999928355</v>
      </c>
      <c r="AB737" s="50">
        <v>71.112579005952</v>
      </c>
      <c r="AC737" s="10">
        <f t="shared" si="36"/>
        <v>0.59894499999554651</v>
      </c>
      <c r="AD737" s="10">
        <f t="array" ref="AD737">STDEVP(IF(($Y$4:$Y$2230=AB737),$AA$4:$AA$2230,""))</f>
        <v>0</v>
      </c>
      <c r="AE737" s="10">
        <f t="array" ref="AE737">MEDIAN(IF($Y$4:$Y$2230=AB737,$AA$4:$AA$2230,""))</f>
        <v>0.59894499999554651</v>
      </c>
      <c r="AF737" s="6"/>
      <c r="AG737" s="6"/>
      <c r="AH737" s="10"/>
      <c r="AI737" s="53"/>
      <c r="AJ737" s="10"/>
      <c r="AK737" s="10"/>
    </row>
    <row r="738" spans="1:37" x14ac:dyDescent="0.15">
      <c r="A738" s="50"/>
      <c r="B738" s="13"/>
      <c r="C738" s="6"/>
      <c r="D738" s="6"/>
      <c r="E738" s="6"/>
      <c r="F738" s="10"/>
      <c r="G738" s="10"/>
      <c r="H738" s="10"/>
      <c r="I738" s="6"/>
      <c r="J738" s="81"/>
      <c r="K738" s="10"/>
      <c r="L738" s="53"/>
      <c r="M738" s="10"/>
      <c r="N738" s="10"/>
      <c r="O738" s="6"/>
      <c r="P738" s="10"/>
      <c r="Q738" s="10"/>
      <c r="R738" s="10"/>
      <c r="S738" s="6"/>
      <c r="T738" s="6"/>
      <c r="U738" s="10"/>
      <c r="V738" s="53"/>
      <c r="W738" s="10"/>
      <c r="X738" s="10"/>
      <c r="Y738" s="50">
        <v>38.421697526784001</v>
      </c>
      <c r="Z738" s="13">
        <f t="shared" si="35"/>
        <v>30</v>
      </c>
      <c r="AA738" s="6">
        <v>0.39027999999584928</v>
      </c>
      <c r="AB738" s="50">
        <v>71.436964819967997</v>
      </c>
      <c r="AC738" s="10">
        <f t="shared" si="36"/>
        <v>0.12286499999468359</v>
      </c>
      <c r="AD738" s="10">
        <f t="array" ref="AD738">STDEVP(IF(($Y$4:$Y$2230=AB738),$AA$4:$AA$2230,""))</f>
        <v>0</v>
      </c>
      <c r="AE738" s="10">
        <f t="array" ref="AE738">MEDIAN(IF($Y$4:$Y$2230=AB738,$AA$4:$AA$2230,""))</f>
        <v>0.12286499999468359</v>
      </c>
      <c r="AF738" s="6"/>
      <c r="AG738" s="6"/>
      <c r="AH738" s="10"/>
      <c r="AI738" s="53"/>
      <c r="AJ738" s="10"/>
      <c r="AK738" s="10"/>
    </row>
    <row r="739" spans="1:37" x14ac:dyDescent="0.15">
      <c r="A739" s="50"/>
      <c r="B739" s="13"/>
      <c r="C739" s="6"/>
      <c r="D739" s="6"/>
      <c r="E739" s="6"/>
      <c r="F739" s="10"/>
      <c r="G739" s="10"/>
      <c r="H739" s="10"/>
      <c r="I739" s="6"/>
      <c r="J739" s="81"/>
      <c r="K739" s="10"/>
      <c r="L739" s="53"/>
      <c r="M739" s="10"/>
      <c r="N739" s="10"/>
      <c r="O739" s="6"/>
      <c r="P739" s="10"/>
      <c r="Q739" s="10"/>
      <c r="R739" s="10"/>
      <c r="S739" s="6"/>
      <c r="T739" s="6"/>
      <c r="U739" s="10"/>
      <c r="V739" s="53"/>
      <c r="W739" s="10"/>
      <c r="X739" s="10"/>
      <c r="Y739" s="50">
        <v>37.340411480063999</v>
      </c>
      <c r="Z739" s="13">
        <f t="shared" si="35"/>
        <v>30</v>
      </c>
      <c r="AA739" s="6">
        <v>0.38473499999846861</v>
      </c>
      <c r="AB739" s="50">
        <v>71.653222029311991</v>
      </c>
      <c r="AC739" s="10">
        <f t="shared" si="36"/>
        <v>0.49465000000010173</v>
      </c>
      <c r="AD739" s="10">
        <f t="array" ref="AD739">STDEVP(IF(($Y$4:$Y$2230=AB739),$AA$4:$AA$2230,""))</f>
        <v>0</v>
      </c>
      <c r="AE739" s="10">
        <f t="array" ref="AE739">MEDIAN(IF($Y$4:$Y$2230=AB739,$AA$4:$AA$2230,""))</f>
        <v>0.49465000000010173</v>
      </c>
      <c r="AF739" s="6"/>
      <c r="AG739" s="6"/>
      <c r="AH739" s="10"/>
      <c r="AI739" s="53"/>
      <c r="AJ739" s="10"/>
      <c r="AK739" s="10"/>
    </row>
    <row r="740" spans="1:37" x14ac:dyDescent="0.15">
      <c r="A740" s="50"/>
      <c r="B740" s="13"/>
      <c r="C740" s="6"/>
      <c r="D740" s="6"/>
      <c r="E740" s="6"/>
      <c r="F740" s="10"/>
      <c r="G740" s="10"/>
      <c r="H740" s="10"/>
      <c r="I740" s="6"/>
      <c r="J740" s="81"/>
      <c r="K740" s="10"/>
      <c r="L740" s="53"/>
      <c r="M740" s="10"/>
      <c r="N740" s="10"/>
      <c r="O740" s="6"/>
      <c r="P740" s="10"/>
      <c r="Q740" s="10"/>
      <c r="R740" s="10"/>
      <c r="S740" s="6"/>
      <c r="T740" s="6"/>
      <c r="U740" s="10"/>
      <c r="V740" s="53"/>
      <c r="W740" s="10"/>
      <c r="X740" s="10"/>
      <c r="Y740" s="50">
        <v>37.592711557632001</v>
      </c>
      <c r="Z740" s="13">
        <f t="shared" si="35"/>
        <v>30</v>
      </c>
      <c r="AA740" s="6">
        <v>0.39918999999788651</v>
      </c>
      <c r="AB740" s="50">
        <v>71.761350633983994</v>
      </c>
      <c r="AC740" s="10">
        <f t="shared" si="36"/>
        <v>3.0584999999573315E-2</v>
      </c>
      <c r="AD740" s="10">
        <f t="array" ref="AD740">STDEVP(IF(($Y$4:$Y$2230=AB740),$AA$4:$AA$2230,""))</f>
        <v>0</v>
      </c>
      <c r="AE740" s="10">
        <f t="array" ref="AE740">MEDIAN(IF($Y$4:$Y$2230=AB740,$AA$4:$AA$2230,""))</f>
        <v>3.0584999999573315E-2</v>
      </c>
      <c r="AF740" s="6"/>
      <c r="AG740" s="6"/>
      <c r="AH740" s="10"/>
      <c r="AI740" s="53"/>
      <c r="AJ740" s="10"/>
      <c r="AK740" s="10"/>
    </row>
    <row r="741" spans="1:37" x14ac:dyDescent="0.15">
      <c r="A741" s="50"/>
      <c r="B741" s="13"/>
      <c r="C741" s="6"/>
      <c r="D741" s="6"/>
      <c r="E741" s="6"/>
      <c r="F741" s="10"/>
      <c r="G741" s="10"/>
      <c r="H741" s="10"/>
      <c r="I741" s="6"/>
      <c r="J741" s="81"/>
      <c r="K741" s="10"/>
      <c r="L741" s="53"/>
      <c r="M741" s="10"/>
      <c r="N741" s="10"/>
      <c r="O741" s="6"/>
      <c r="P741" s="10"/>
      <c r="Q741" s="10"/>
      <c r="R741" s="10"/>
      <c r="S741" s="6"/>
      <c r="T741" s="6"/>
      <c r="U741" s="10"/>
      <c r="V741" s="53"/>
      <c r="W741" s="10"/>
      <c r="X741" s="10"/>
      <c r="Y741" s="50">
        <v>36.799768456704001</v>
      </c>
      <c r="Z741" s="13">
        <f t="shared" si="35"/>
        <v>30</v>
      </c>
      <c r="AA741" s="6">
        <v>0.47864499999963273</v>
      </c>
      <c r="AB741" s="50">
        <v>71.941564975104001</v>
      </c>
      <c r="AC741" s="10">
        <f t="shared" si="36"/>
        <v>0.46023499999734674</v>
      </c>
      <c r="AD741" s="10">
        <f t="array" ref="AD741">STDEVP(IF(($Y$4:$Y$2230=AB741),$AA$4:$AA$2230,""))</f>
        <v>0</v>
      </c>
      <c r="AE741" s="10">
        <f t="array" ref="AE741">MEDIAN(IF($Y$4:$Y$2230=AB741,$AA$4:$AA$2230,""))</f>
        <v>0.46023499999734674</v>
      </c>
      <c r="AF741" s="6"/>
      <c r="AG741" s="6"/>
      <c r="AH741" s="10"/>
      <c r="AI741" s="53"/>
      <c r="AJ741" s="10"/>
      <c r="AK741" s="10"/>
    </row>
    <row r="742" spans="1:37" x14ac:dyDescent="0.15">
      <c r="A742" s="50"/>
      <c r="B742" s="13"/>
      <c r="C742" s="6"/>
      <c r="D742" s="6"/>
      <c r="E742" s="6"/>
      <c r="F742" s="10"/>
      <c r="G742" s="10"/>
      <c r="H742" s="10"/>
      <c r="I742" s="6"/>
      <c r="J742" s="81"/>
      <c r="K742" s="10"/>
      <c r="L742" s="53"/>
      <c r="M742" s="10"/>
      <c r="N742" s="10"/>
      <c r="O742" s="6"/>
      <c r="P742" s="10"/>
      <c r="Q742" s="10"/>
      <c r="R742" s="10"/>
      <c r="S742" s="6"/>
      <c r="T742" s="6"/>
      <c r="U742" s="10"/>
      <c r="V742" s="53"/>
      <c r="W742" s="10"/>
      <c r="X742" s="10"/>
      <c r="Y742" s="50">
        <v>36.799768456704001</v>
      </c>
      <c r="Z742" s="13">
        <f t="shared" si="35"/>
        <v>30</v>
      </c>
      <c r="AA742" s="6">
        <v>0.46109999999980733</v>
      </c>
      <c r="AB742" s="50">
        <v>72.265950789119998</v>
      </c>
      <c r="AC742" s="10">
        <f t="shared" si="36"/>
        <v>0.3198150000006359</v>
      </c>
      <c r="AD742" s="10">
        <f t="array" ref="AD742">STDEVP(IF(($Y$4:$Y$2230=AB742),$AA$4:$AA$2230,""))</f>
        <v>4.4499999999970716E-2</v>
      </c>
      <c r="AE742" s="10">
        <f t="array" ref="AE742">MEDIAN(IF($Y$4:$Y$2230=AB742,$AA$4:$AA$2230,""))</f>
        <v>0.3198150000006359</v>
      </c>
      <c r="AF742" s="6"/>
      <c r="AG742" s="6"/>
      <c r="AH742" s="10"/>
      <c r="AI742" s="53"/>
      <c r="AJ742" s="10"/>
      <c r="AK742" s="10"/>
    </row>
    <row r="743" spans="1:37" x14ac:dyDescent="0.15">
      <c r="A743" s="50"/>
      <c r="B743" s="13"/>
      <c r="C743" s="6"/>
      <c r="D743" s="6"/>
      <c r="E743" s="6"/>
      <c r="F743" s="10"/>
      <c r="G743" s="10"/>
      <c r="H743" s="10"/>
      <c r="I743" s="6"/>
      <c r="J743" s="81"/>
      <c r="K743" s="10"/>
      <c r="L743" s="53"/>
      <c r="M743" s="10"/>
      <c r="N743" s="10"/>
      <c r="O743" s="6"/>
      <c r="P743" s="10"/>
      <c r="Q743" s="10"/>
      <c r="R743" s="10"/>
      <c r="S743" s="6"/>
      <c r="T743" s="6"/>
      <c r="U743" s="10"/>
      <c r="V743" s="53"/>
      <c r="W743" s="10"/>
      <c r="X743" s="10"/>
      <c r="Y743" s="50">
        <v>31.068952409087995</v>
      </c>
      <c r="Z743" s="13">
        <f t="shared" si="35"/>
        <v>30</v>
      </c>
      <c r="AA743" s="6">
        <v>0.5175550000005058</v>
      </c>
      <c r="AB743" s="50">
        <v>72.338036525568</v>
      </c>
      <c r="AC743" s="10">
        <f t="shared" si="36"/>
        <v>2.9494999999573279E-2</v>
      </c>
      <c r="AD743" s="10">
        <f t="array" ref="AD743">STDEVP(IF(($Y$4:$Y$2230=AB743),$AA$4:$AA$2230,""))</f>
        <v>0</v>
      </c>
      <c r="AE743" s="10">
        <f t="array" ref="AE743">MEDIAN(IF($Y$4:$Y$2230=AB743,$AA$4:$AA$2230,""))</f>
        <v>2.9494999999573279E-2</v>
      </c>
      <c r="AF743" s="6"/>
      <c r="AG743" s="6"/>
      <c r="AH743" s="10"/>
      <c r="AI743" s="53"/>
      <c r="AJ743" s="10"/>
      <c r="AK743" s="10"/>
    </row>
    <row r="744" spans="1:37" x14ac:dyDescent="0.15">
      <c r="A744" s="50"/>
      <c r="B744" s="13"/>
      <c r="C744" s="6"/>
      <c r="D744" s="6"/>
      <c r="E744" s="6"/>
      <c r="F744" s="10"/>
      <c r="G744" s="10"/>
      <c r="H744" s="10"/>
      <c r="I744" s="6"/>
      <c r="J744" s="81"/>
      <c r="K744" s="10"/>
      <c r="L744" s="53"/>
      <c r="M744" s="10"/>
      <c r="N744" s="10"/>
      <c r="O744" s="6"/>
      <c r="P744" s="10"/>
      <c r="Q744" s="10"/>
      <c r="R744" s="10"/>
      <c r="S744" s="6"/>
      <c r="T744" s="6"/>
      <c r="U744" s="10"/>
      <c r="V744" s="53"/>
      <c r="W744" s="10"/>
      <c r="X744" s="10"/>
      <c r="Y744" s="50">
        <v>31.068952409087995</v>
      </c>
      <c r="Z744" s="13">
        <f t="shared" si="35"/>
        <v>30</v>
      </c>
      <c r="AA744" s="6">
        <v>0.4660099999937537</v>
      </c>
      <c r="AB744" s="50">
        <v>72.662422339583998</v>
      </c>
      <c r="AC744" s="10">
        <f t="shared" si="36"/>
        <v>0.50355999999486301</v>
      </c>
      <c r="AD744" s="10">
        <f t="array" ref="AD744">STDEVP(IF(($Y$4:$Y$2230=AB744),$AA$4:$AA$2230,""))</f>
        <v>0</v>
      </c>
      <c r="AE744" s="10">
        <f t="array" ref="AE744">MEDIAN(IF($Y$4:$Y$2230=AB744,$AA$4:$AA$2230,""))</f>
        <v>0.50355999999486301</v>
      </c>
      <c r="AF744" s="6"/>
      <c r="AG744" s="6"/>
      <c r="AH744" s="10"/>
      <c r="AI744" s="53"/>
      <c r="AJ744" s="10"/>
      <c r="AK744" s="10"/>
    </row>
    <row r="745" spans="1:37" x14ac:dyDescent="0.15">
      <c r="A745" s="50"/>
      <c r="B745" s="13"/>
      <c r="C745" s="6"/>
      <c r="D745" s="6"/>
      <c r="E745" s="6"/>
      <c r="F745" s="10"/>
      <c r="G745" s="10"/>
      <c r="H745" s="10"/>
      <c r="I745" s="6"/>
      <c r="J745" s="81"/>
      <c r="K745" s="10"/>
      <c r="L745" s="53"/>
      <c r="M745" s="10"/>
      <c r="N745" s="10"/>
      <c r="O745" s="6"/>
      <c r="P745" s="10"/>
      <c r="Q745" s="10"/>
      <c r="R745" s="10"/>
      <c r="S745" s="6"/>
      <c r="T745" s="6"/>
      <c r="U745" s="10"/>
      <c r="V745" s="53"/>
      <c r="W745" s="10"/>
      <c r="X745" s="10"/>
      <c r="Y745" s="50">
        <v>31.068952409087995</v>
      </c>
      <c r="Z745" s="13">
        <f t="shared" si="35"/>
        <v>30</v>
      </c>
      <c r="AA745" s="6">
        <v>0.54500999999893418</v>
      </c>
      <c r="AB745" s="50">
        <v>72.806593812480003</v>
      </c>
      <c r="AC745" s="10">
        <f t="shared" si="36"/>
        <v>0.13731999999410149</v>
      </c>
      <c r="AD745" s="10">
        <f t="array" ref="AD745">STDEVP(IF(($Y$4:$Y$2230=AB745),$AA$4:$AA$2230,""))</f>
        <v>0</v>
      </c>
      <c r="AE745" s="10">
        <f t="array" ref="AE745">MEDIAN(IF($Y$4:$Y$2230=AB745,$AA$4:$AA$2230,""))</f>
        <v>0.13731999999410149</v>
      </c>
      <c r="AF745" s="6"/>
      <c r="AG745" s="6"/>
      <c r="AH745" s="10"/>
      <c r="AI745" s="53"/>
      <c r="AJ745" s="10"/>
      <c r="AK745" s="10"/>
    </row>
    <row r="746" spans="1:37" x14ac:dyDescent="0.15">
      <c r="A746" s="50"/>
      <c r="B746" s="13"/>
      <c r="C746" s="6"/>
      <c r="D746" s="6"/>
      <c r="E746" s="6"/>
      <c r="F746" s="10"/>
      <c r="G746" s="10"/>
      <c r="H746" s="10"/>
      <c r="I746" s="6"/>
      <c r="J746" s="81"/>
      <c r="K746" s="10"/>
      <c r="L746" s="53"/>
      <c r="M746" s="10"/>
      <c r="N746" s="10"/>
      <c r="O746" s="6"/>
      <c r="P746" s="10"/>
      <c r="Q746" s="10"/>
      <c r="R746" s="10"/>
      <c r="S746" s="6"/>
      <c r="T746" s="6"/>
      <c r="U746" s="10"/>
      <c r="V746" s="53"/>
      <c r="W746" s="10"/>
      <c r="X746" s="10"/>
      <c r="Y746" s="50">
        <v>24.076635973631998</v>
      </c>
      <c r="Z746" s="13">
        <f t="shared" si="35"/>
        <v>20</v>
      </c>
      <c r="AA746" s="6">
        <v>0.51291999999625659</v>
      </c>
      <c r="AB746" s="50">
        <v>72.950765285375994</v>
      </c>
      <c r="AC746" s="10">
        <f t="shared" si="36"/>
        <v>0.46145499999852002</v>
      </c>
      <c r="AD746" s="10">
        <f t="array" ref="AD746">STDEVP(IF(($Y$4:$Y$2230=AB746),$AA$4:$AA$2230,""))</f>
        <v>0</v>
      </c>
      <c r="AE746" s="10">
        <f t="array" ref="AE746">MEDIAN(IF($Y$4:$Y$2230=AB746,$AA$4:$AA$2230,""))</f>
        <v>0.46145499999852002</v>
      </c>
      <c r="AF746" s="6"/>
      <c r="AG746" s="6"/>
      <c r="AH746" s="10"/>
      <c r="AI746" s="53"/>
      <c r="AJ746" s="10"/>
      <c r="AK746" s="10"/>
    </row>
    <row r="747" spans="1:37" x14ac:dyDescent="0.15">
      <c r="A747" s="50"/>
      <c r="B747" s="13"/>
      <c r="C747" s="6"/>
      <c r="D747" s="6"/>
      <c r="E747" s="6"/>
      <c r="F747" s="10"/>
      <c r="G747" s="10"/>
      <c r="H747" s="10"/>
      <c r="I747" s="6"/>
      <c r="J747" s="81"/>
      <c r="K747" s="10"/>
      <c r="L747" s="53"/>
      <c r="M747" s="10"/>
      <c r="N747" s="10"/>
      <c r="O747" s="6"/>
      <c r="P747" s="10"/>
      <c r="Q747" s="10"/>
      <c r="R747" s="10"/>
      <c r="S747" s="6"/>
      <c r="T747" s="6"/>
      <c r="U747" s="10"/>
      <c r="V747" s="53"/>
      <c r="W747" s="10"/>
      <c r="X747" s="10"/>
      <c r="Y747" s="50">
        <v>16.147204964351999</v>
      </c>
      <c r="Z747" s="13">
        <f t="shared" si="35"/>
        <v>10</v>
      </c>
      <c r="AA747" s="6">
        <v>0.54637499999590733</v>
      </c>
      <c r="AB747" s="50">
        <v>72.986808153599995</v>
      </c>
      <c r="AC747" s="10">
        <f t="shared" si="36"/>
        <v>0.5087450000003344</v>
      </c>
      <c r="AD747" s="10">
        <f t="array" ref="AD747">STDEVP(IF(($Y$4:$Y$2230=AB747),$AA$4:$AA$2230,""))</f>
        <v>0</v>
      </c>
      <c r="AE747" s="10">
        <f t="array" ref="AE747">MEDIAN(IF($Y$4:$Y$2230=AB747,$AA$4:$AA$2230,""))</f>
        <v>0.5087450000003344</v>
      </c>
      <c r="AF747" s="6"/>
      <c r="AG747" s="6"/>
      <c r="AH747" s="10"/>
      <c r="AI747" s="53"/>
      <c r="AJ747" s="10"/>
      <c r="AK747" s="10"/>
    </row>
    <row r="748" spans="1:37" x14ac:dyDescent="0.15">
      <c r="A748" s="50"/>
      <c r="B748" s="13"/>
      <c r="C748" s="6"/>
      <c r="D748" s="6"/>
      <c r="E748" s="6"/>
      <c r="F748" s="10"/>
      <c r="G748" s="10"/>
      <c r="H748" s="10"/>
      <c r="I748" s="6"/>
      <c r="J748" s="81"/>
      <c r="K748" s="10"/>
      <c r="L748" s="53"/>
      <c r="M748" s="10"/>
      <c r="N748" s="10"/>
      <c r="O748" s="6"/>
      <c r="P748" s="10"/>
      <c r="Q748" s="10"/>
      <c r="R748" s="10"/>
      <c r="S748" s="6"/>
      <c r="T748" s="6"/>
      <c r="U748" s="10"/>
      <c r="V748" s="53"/>
      <c r="W748" s="10"/>
      <c r="X748" s="10"/>
      <c r="Y748" s="50">
        <v>16.147204964351999</v>
      </c>
      <c r="Z748" s="13">
        <f t="shared" si="35"/>
        <v>10</v>
      </c>
      <c r="AA748" s="6">
        <v>0.54883000000015647</v>
      </c>
      <c r="AB748" s="50">
        <v>73.094936758272013</v>
      </c>
      <c r="AC748" s="10">
        <f t="shared" si="36"/>
        <v>0.14736499999408559</v>
      </c>
      <c r="AD748" s="10">
        <f t="array" ref="AD748">STDEVP(IF(($Y$4:$Y$2230=AB748),$AA$4:$AA$2230,""))</f>
        <v>0</v>
      </c>
      <c r="AE748" s="10">
        <f t="array" ref="AE748">MEDIAN(IF($Y$4:$Y$2230=AB748,$AA$4:$AA$2230,""))</f>
        <v>0.14736499999408559</v>
      </c>
      <c r="AF748" s="6"/>
      <c r="AG748" s="6"/>
      <c r="AH748" s="10"/>
      <c r="AI748" s="53"/>
      <c r="AJ748" s="10"/>
      <c r="AK748" s="10"/>
    </row>
    <row r="749" spans="1:37" x14ac:dyDescent="0.15">
      <c r="A749" s="50"/>
      <c r="B749" s="13"/>
      <c r="C749" s="6"/>
      <c r="D749" s="6"/>
      <c r="E749" s="6"/>
      <c r="F749" s="10"/>
      <c r="G749" s="10"/>
      <c r="H749" s="10"/>
      <c r="I749" s="6"/>
      <c r="J749" s="81"/>
      <c r="K749" s="10"/>
      <c r="L749" s="53"/>
      <c r="M749" s="10"/>
      <c r="N749" s="10"/>
      <c r="O749" s="6"/>
      <c r="P749" s="10"/>
      <c r="Q749" s="10"/>
      <c r="R749" s="10"/>
      <c r="S749" s="6"/>
      <c r="T749" s="6"/>
      <c r="U749" s="10"/>
      <c r="V749" s="53"/>
      <c r="W749" s="10"/>
      <c r="X749" s="10"/>
      <c r="Y749" s="50">
        <v>16.147204964351999</v>
      </c>
      <c r="Z749" s="13">
        <f t="shared" si="35"/>
        <v>10</v>
      </c>
      <c r="AA749" s="6">
        <v>0.546284999999749</v>
      </c>
      <c r="AB749" s="50">
        <v>73.167022494720001</v>
      </c>
      <c r="AC749" s="10">
        <f t="shared" si="36"/>
        <v>0.50301499999486299</v>
      </c>
      <c r="AD749" s="10">
        <f t="array" ref="AD749">STDEVP(IF(($Y$4:$Y$2230=AB749),$AA$4:$AA$2230,""))</f>
        <v>0</v>
      </c>
      <c r="AE749" s="10">
        <f t="array" ref="AE749">MEDIAN(IF($Y$4:$Y$2230=AB749,$AA$4:$AA$2230,""))</f>
        <v>0.50301499999486299</v>
      </c>
      <c r="AF749" s="6"/>
      <c r="AG749" s="6"/>
      <c r="AH749" s="10"/>
      <c r="AI749" s="53"/>
      <c r="AJ749" s="10"/>
      <c r="AK749" s="10"/>
    </row>
    <row r="750" spans="1:37" x14ac:dyDescent="0.15">
      <c r="A750" s="50"/>
      <c r="B750" s="13"/>
      <c r="C750" s="6"/>
      <c r="D750" s="6"/>
      <c r="E750" s="6"/>
      <c r="F750" s="10"/>
      <c r="G750" s="10"/>
      <c r="H750" s="10"/>
      <c r="I750" s="6"/>
      <c r="J750" s="81"/>
      <c r="K750" s="10"/>
      <c r="L750" s="53"/>
      <c r="M750" s="10"/>
      <c r="N750" s="10"/>
      <c r="O750" s="6"/>
      <c r="P750" s="10"/>
      <c r="Q750" s="10"/>
      <c r="R750" s="10"/>
      <c r="S750" s="6"/>
      <c r="T750" s="6"/>
      <c r="U750" s="10"/>
      <c r="V750" s="53"/>
      <c r="W750" s="10"/>
      <c r="X750" s="10"/>
      <c r="Y750" s="50">
        <v>10.668688994304</v>
      </c>
      <c r="Z750" s="13">
        <f t="shared" si="35"/>
        <v>10</v>
      </c>
      <c r="AA750" s="6">
        <v>0.54774000000015644</v>
      </c>
      <c r="AB750" s="50">
        <v>73.275151099391991</v>
      </c>
      <c r="AC750" s="10">
        <f t="shared" si="36"/>
        <v>0.46268999999431992</v>
      </c>
      <c r="AD750" s="10">
        <f t="array" ref="AD750">STDEVP(IF(($Y$4:$Y$2230=AB750),$AA$4:$AA$2230,""))</f>
        <v>0</v>
      </c>
      <c r="AE750" s="10">
        <f t="array" ref="AE750">MEDIAN(IF($Y$4:$Y$2230=AB750,$AA$4:$AA$2230,""))</f>
        <v>0.46268999999431992</v>
      </c>
      <c r="AF750" s="6"/>
      <c r="AG750" s="6"/>
      <c r="AH750" s="10"/>
      <c r="AI750" s="53"/>
      <c r="AJ750" s="10"/>
      <c r="AK750" s="10"/>
    </row>
    <row r="751" spans="1:37" x14ac:dyDescent="0.15">
      <c r="A751" s="50"/>
      <c r="B751" s="13"/>
      <c r="C751" s="6"/>
      <c r="D751" s="6"/>
      <c r="E751" s="6"/>
      <c r="F751" s="10"/>
      <c r="G751" s="10"/>
      <c r="H751" s="10"/>
      <c r="I751" s="6"/>
      <c r="J751" s="81"/>
      <c r="K751" s="10"/>
      <c r="L751" s="53"/>
      <c r="M751" s="10"/>
      <c r="N751" s="10"/>
      <c r="O751" s="6"/>
      <c r="P751" s="10"/>
      <c r="Q751" s="10"/>
      <c r="R751" s="10"/>
      <c r="S751" s="6"/>
      <c r="T751" s="6"/>
      <c r="U751" s="10"/>
      <c r="V751" s="53"/>
      <c r="W751" s="10"/>
      <c r="X751" s="10"/>
      <c r="Y751" s="50">
        <v>10.668688994304</v>
      </c>
      <c r="Z751" s="13">
        <f t="shared" si="35"/>
        <v>10</v>
      </c>
      <c r="AA751" s="6">
        <v>0.53719499999811915</v>
      </c>
      <c r="AB751" s="50">
        <v>73.491408308736013</v>
      </c>
      <c r="AC751" s="10">
        <f t="shared" si="36"/>
        <v>0.11177499999992224</v>
      </c>
      <c r="AD751" s="10">
        <f t="array" ref="AD751">STDEVP(IF(($Y$4:$Y$2230=AB751),$AA$4:$AA$2230,""))</f>
        <v>0</v>
      </c>
      <c r="AE751" s="10">
        <f t="array" ref="AE751">MEDIAN(IF($Y$4:$Y$2230=AB751,$AA$4:$AA$2230,""))</f>
        <v>0.11177499999992224</v>
      </c>
      <c r="AF751" s="6"/>
      <c r="AG751" s="6"/>
      <c r="AH751" s="10"/>
      <c r="AI751" s="53"/>
      <c r="AJ751" s="10"/>
      <c r="AK751" s="10"/>
    </row>
    <row r="752" spans="1:37" x14ac:dyDescent="0.15">
      <c r="A752" s="50"/>
      <c r="B752" s="13"/>
      <c r="C752" s="6"/>
      <c r="D752" s="6"/>
      <c r="E752" s="6"/>
      <c r="F752" s="10"/>
      <c r="G752" s="10"/>
      <c r="H752" s="10"/>
      <c r="I752" s="6"/>
      <c r="J752" s="81"/>
      <c r="K752" s="10"/>
      <c r="L752" s="53"/>
      <c r="M752" s="10"/>
      <c r="N752" s="10"/>
      <c r="O752" s="6"/>
      <c r="P752" s="10"/>
      <c r="Q752" s="10"/>
      <c r="R752" s="10"/>
      <c r="S752" s="6"/>
      <c r="T752" s="6"/>
      <c r="U752" s="10"/>
      <c r="V752" s="53"/>
      <c r="W752" s="10"/>
      <c r="X752" s="10"/>
      <c r="Y752" s="50">
        <v>10.668688994304</v>
      </c>
      <c r="Z752" s="13">
        <f t="shared" si="35"/>
        <v>10</v>
      </c>
      <c r="AA752" s="6">
        <v>0.54464999999974895</v>
      </c>
      <c r="AB752" s="50">
        <v>73.707665518080006</v>
      </c>
      <c r="AC752" s="10">
        <f t="shared" si="36"/>
        <v>0.64364249999411804</v>
      </c>
      <c r="AD752" s="10">
        <f t="array" ref="AD752">STDEVP(IF(($Y$4:$Y$2230=AB752),$AA$4:$AA$2230,""))</f>
        <v>3.4787499999968552E-2</v>
      </c>
      <c r="AE752" s="10">
        <f t="array" ref="AE752">MEDIAN(IF($Y$4:$Y$2230=AB752,$AA$4:$AA$2230,""))</f>
        <v>0.64364249999411804</v>
      </c>
      <c r="AF752" s="6"/>
      <c r="AG752" s="6"/>
      <c r="AH752" s="10"/>
      <c r="AI752" s="53"/>
      <c r="AJ752" s="10"/>
      <c r="AK752" s="10"/>
    </row>
    <row r="753" spans="1:37" x14ac:dyDescent="0.15">
      <c r="A753" s="50"/>
      <c r="B753" s="13"/>
      <c r="C753" s="6"/>
      <c r="D753" s="6"/>
      <c r="E753" s="6"/>
      <c r="F753" s="10"/>
      <c r="G753" s="10"/>
      <c r="H753" s="10"/>
      <c r="I753" s="6"/>
      <c r="J753" s="81"/>
      <c r="K753" s="10"/>
      <c r="L753" s="53"/>
      <c r="M753" s="10"/>
      <c r="N753" s="10"/>
      <c r="O753" s="6"/>
      <c r="P753" s="10"/>
      <c r="Q753" s="10"/>
      <c r="R753" s="10"/>
      <c r="S753" s="6"/>
      <c r="T753" s="6"/>
      <c r="U753" s="10"/>
      <c r="V753" s="53"/>
      <c r="W753" s="10"/>
      <c r="X753" s="10"/>
      <c r="Y753" s="50">
        <v>10.668688994304</v>
      </c>
      <c r="Z753" s="13">
        <f t="shared" si="35"/>
        <v>10</v>
      </c>
      <c r="AA753" s="6">
        <v>0.54610500000015638</v>
      </c>
      <c r="AB753" s="50">
        <v>74.06809420031999</v>
      </c>
      <c r="AC753" s="10">
        <f t="shared" si="36"/>
        <v>0.72088499999920885</v>
      </c>
      <c r="AD753" s="10">
        <f t="array" ref="AD753">STDEVP(IF(($Y$4:$Y$2230=AB753),$AA$4:$AA$2230,""))</f>
        <v>4.499999999825377E-2</v>
      </c>
      <c r="AE753" s="10">
        <f t="array" ref="AE753">MEDIAN(IF($Y$4:$Y$2230=AB753,$AA$4:$AA$2230,""))</f>
        <v>0.72088499999920885</v>
      </c>
      <c r="AF753" s="6"/>
      <c r="AG753" s="6"/>
      <c r="AH753" s="10"/>
      <c r="AI753" s="53"/>
      <c r="AJ753" s="10"/>
      <c r="AK753" s="10"/>
    </row>
    <row r="754" spans="1:37" x14ac:dyDescent="0.15">
      <c r="A754" s="50"/>
      <c r="B754" s="13"/>
      <c r="C754" s="6"/>
      <c r="D754" s="6"/>
      <c r="E754" s="6"/>
      <c r="F754" s="10"/>
      <c r="G754" s="10"/>
      <c r="H754" s="10"/>
      <c r="I754" s="6"/>
      <c r="J754" s="81"/>
      <c r="K754" s="10"/>
      <c r="L754" s="53"/>
      <c r="M754" s="10"/>
      <c r="N754" s="10"/>
      <c r="O754" s="6"/>
      <c r="P754" s="10"/>
      <c r="Q754" s="10"/>
      <c r="R754" s="10"/>
      <c r="S754" s="6"/>
      <c r="T754" s="6"/>
      <c r="U754" s="10"/>
      <c r="V754" s="53"/>
      <c r="W754" s="10"/>
      <c r="X754" s="10"/>
      <c r="Y754" s="50">
        <v>10.668688994304</v>
      </c>
      <c r="Z754" s="13">
        <f t="shared" si="35"/>
        <v>10</v>
      </c>
      <c r="AA754" s="6">
        <v>0.55755999999532513</v>
      </c>
      <c r="AB754" s="50">
        <v>74.212265673215995</v>
      </c>
      <c r="AC754" s="10">
        <f t="shared" si="36"/>
        <v>0.52092499999509578</v>
      </c>
      <c r="AD754" s="10">
        <f t="array" ref="AD754">STDEVP(IF(($Y$4:$Y$2230=AB754),$AA$4:$AA$2230,""))</f>
        <v>0</v>
      </c>
      <c r="AE754" s="10">
        <f t="array" ref="AE754">MEDIAN(IF($Y$4:$Y$2230=AB754,$AA$4:$AA$2230,""))</f>
        <v>0.52092499999509578</v>
      </c>
      <c r="AF754" s="6"/>
      <c r="AG754" s="6"/>
      <c r="AH754" s="10"/>
      <c r="AI754" s="53"/>
      <c r="AJ754" s="10"/>
      <c r="AK754" s="10"/>
    </row>
    <row r="755" spans="1:37" x14ac:dyDescent="0.15">
      <c r="A755" s="50"/>
      <c r="B755" s="13"/>
      <c r="C755" s="6"/>
      <c r="D755" s="6"/>
      <c r="E755" s="6"/>
      <c r="F755" s="10"/>
      <c r="G755" s="10"/>
      <c r="H755" s="10"/>
      <c r="I755" s="6"/>
      <c r="J755" s="81"/>
      <c r="K755" s="10"/>
      <c r="L755" s="53"/>
      <c r="M755" s="10"/>
      <c r="N755" s="10"/>
      <c r="O755" s="6"/>
      <c r="P755" s="10"/>
      <c r="Q755" s="10"/>
      <c r="R755" s="10"/>
      <c r="S755" s="6"/>
      <c r="T755" s="6"/>
      <c r="U755" s="10"/>
      <c r="V755" s="53"/>
      <c r="W755" s="10"/>
      <c r="X755" s="10"/>
      <c r="Y755" s="50">
        <v>10.668688994304</v>
      </c>
      <c r="Z755" s="13">
        <f t="shared" si="35"/>
        <v>10</v>
      </c>
      <c r="AA755" s="6">
        <v>0.55201499999794446</v>
      </c>
      <c r="AB755" s="50">
        <v>74.248308541439997</v>
      </c>
      <c r="AC755" s="10">
        <f t="shared" si="36"/>
        <v>0.13223000000056251</v>
      </c>
      <c r="AD755" s="10">
        <f t="array" ref="AD755">STDEVP(IF(($Y$4:$Y$2230=AB755),$AA$4:$AA$2230,""))</f>
        <v>0</v>
      </c>
      <c r="AE755" s="10">
        <f t="array" ref="AE755">MEDIAN(IF($Y$4:$Y$2230=AB755,$AA$4:$AA$2230,""))</f>
        <v>0.13223000000056251</v>
      </c>
      <c r="AF755" s="6"/>
      <c r="AG755" s="6"/>
      <c r="AH755" s="10"/>
      <c r="AI755" s="53"/>
      <c r="AJ755" s="10"/>
      <c r="AK755" s="10"/>
    </row>
    <row r="756" spans="1:37" x14ac:dyDescent="0.15">
      <c r="A756" s="50"/>
      <c r="B756" s="13"/>
      <c r="C756" s="6"/>
      <c r="D756" s="6"/>
      <c r="E756" s="6"/>
      <c r="F756" s="10"/>
      <c r="G756" s="10"/>
      <c r="H756" s="10"/>
      <c r="I756" s="6"/>
      <c r="J756" s="81"/>
      <c r="K756" s="10"/>
      <c r="L756" s="53"/>
      <c r="M756" s="10"/>
      <c r="N756" s="10"/>
      <c r="O756" s="6"/>
      <c r="P756" s="10"/>
      <c r="Q756" s="10"/>
      <c r="R756" s="10"/>
      <c r="S756" s="6"/>
      <c r="T756" s="6"/>
      <c r="U756" s="10"/>
      <c r="V756" s="53"/>
      <c r="W756" s="10"/>
      <c r="X756" s="10"/>
      <c r="Y756" s="50">
        <v>10.668688994304</v>
      </c>
      <c r="Z756" s="13">
        <f t="shared" si="35"/>
        <v>10</v>
      </c>
      <c r="AA756" s="6">
        <v>0.55546999999875935</v>
      </c>
      <c r="AB756" s="50">
        <v>74.500608619008005</v>
      </c>
      <c r="AC756" s="10">
        <f t="shared" si="36"/>
        <v>0.53994999999855109</v>
      </c>
      <c r="AD756" s="10">
        <f t="array" ref="AD756">STDEVP(IF(($Y$4:$Y$2230=AB756),$AA$4:$AA$2230,""))</f>
        <v>3.2659999998624123E-2</v>
      </c>
      <c r="AE756" s="10">
        <f t="array" ref="AE756">MEDIAN(IF($Y$4:$Y$2230=AB756,$AA$4:$AA$2230,""))</f>
        <v>0.53994999999855109</v>
      </c>
      <c r="AF756" s="6"/>
      <c r="AG756" s="6"/>
      <c r="AH756" s="10"/>
      <c r="AI756" s="53"/>
      <c r="AJ756" s="10"/>
      <c r="AK756" s="10"/>
    </row>
    <row r="757" spans="1:37" x14ac:dyDescent="0.15">
      <c r="A757" s="50"/>
      <c r="B757" s="13"/>
      <c r="C757" s="6"/>
      <c r="D757" s="6"/>
      <c r="E757" s="6"/>
      <c r="F757" s="10"/>
      <c r="G757" s="10"/>
      <c r="H757" s="10"/>
      <c r="I757" s="6"/>
      <c r="J757" s="81"/>
      <c r="K757" s="10"/>
      <c r="L757" s="53"/>
      <c r="M757" s="10"/>
      <c r="N757" s="10"/>
      <c r="O757" s="6"/>
      <c r="P757" s="10"/>
      <c r="Q757" s="10"/>
      <c r="R757" s="10"/>
      <c r="S757" s="6"/>
      <c r="T757" s="6"/>
      <c r="U757" s="10"/>
      <c r="V757" s="53"/>
      <c r="W757" s="10"/>
      <c r="X757" s="10"/>
      <c r="Y757" s="50">
        <v>10.668688994304</v>
      </c>
      <c r="Z757" s="13">
        <f t="shared" si="35"/>
        <v>10</v>
      </c>
      <c r="AA757" s="6">
        <v>0.54992499999410271</v>
      </c>
      <c r="AB757" s="50">
        <v>74.608737223679995</v>
      </c>
      <c r="AC757" s="10">
        <f t="shared" si="36"/>
        <v>0.47426249999852044</v>
      </c>
      <c r="AD757" s="10">
        <f t="array" ref="AD757">STDEVP(IF(($Y$4:$Y$2230=AB757),$AA$4:$AA$2230,""))</f>
        <v>2.8117500000184203E-2</v>
      </c>
      <c r="AE757" s="10">
        <f t="array" ref="AE757">MEDIAN(IF($Y$4:$Y$2230=AB757,$AA$4:$AA$2230,""))</f>
        <v>0.47426249999852044</v>
      </c>
      <c r="AF757" s="6"/>
      <c r="AG757" s="6"/>
      <c r="AH757" s="10"/>
      <c r="AI757" s="53"/>
      <c r="AJ757" s="10"/>
      <c r="AK757" s="10"/>
    </row>
    <row r="758" spans="1:37" x14ac:dyDescent="0.15">
      <c r="A758" s="50"/>
      <c r="B758" s="13"/>
      <c r="C758" s="6"/>
      <c r="D758" s="6"/>
      <c r="E758" s="6"/>
      <c r="F758" s="10"/>
      <c r="G758" s="10"/>
      <c r="H758" s="10"/>
      <c r="I758" s="6"/>
      <c r="J758" s="81"/>
      <c r="K758" s="10"/>
      <c r="L758" s="53"/>
      <c r="M758" s="10"/>
      <c r="N758" s="10"/>
      <c r="O758" s="6"/>
      <c r="P758" s="10"/>
      <c r="Q758" s="10"/>
      <c r="R758" s="10"/>
      <c r="S758" s="6"/>
      <c r="T758" s="6"/>
      <c r="U758" s="10"/>
      <c r="V758" s="53"/>
      <c r="W758" s="10"/>
      <c r="X758" s="10"/>
      <c r="Y758" s="50">
        <v>10.668688994304</v>
      </c>
      <c r="Z758" s="13">
        <f t="shared" si="35"/>
        <v>10</v>
      </c>
      <c r="AA758" s="6">
        <v>0.64883499999992345</v>
      </c>
      <c r="AB758" s="50">
        <v>74.680822960127998</v>
      </c>
      <c r="AC758" s="10">
        <f t="shared" si="36"/>
        <v>0.50383499999911208</v>
      </c>
      <c r="AD758" s="10">
        <f t="array" ref="AD758">STDEVP(IF(($Y$4:$Y$2230=AB758),$AA$4:$AA$2230,""))</f>
        <v>0</v>
      </c>
      <c r="AE758" s="10">
        <f t="array" ref="AE758">MEDIAN(IF($Y$4:$Y$2230=AB758,$AA$4:$AA$2230,""))</f>
        <v>0.50383499999911208</v>
      </c>
      <c r="AF758" s="6"/>
      <c r="AG758" s="6"/>
      <c r="AH758" s="10"/>
      <c r="AI758" s="53"/>
      <c r="AJ758" s="10"/>
      <c r="AK758" s="10"/>
    </row>
    <row r="759" spans="1:37" x14ac:dyDescent="0.15">
      <c r="A759" s="50"/>
      <c r="B759" s="13"/>
      <c r="C759" s="6"/>
      <c r="D759" s="6"/>
      <c r="E759" s="6"/>
      <c r="F759" s="10"/>
      <c r="G759" s="10"/>
      <c r="H759" s="10"/>
      <c r="I759" s="6"/>
      <c r="J759" s="81"/>
      <c r="K759" s="10"/>
      <c r="L759" s="53"/>
      <c r="M759" s="10"/>
      <c r="N759" s="10"/>
      <c r="O759" s="6"/>
      <c r="P759" s="10"/>
      <c r="Q759" s="10"/>
      <c r="R759" s="10"/>
      <c r="S759" s="6"/>
      <c r="T759" s="6"/>
      <c r="U759" s="10"/>
      <c r="V759" s="53"/>
      <c r="W759" s="10"/>
      <c r="X759" s="10"/>
      <c r="Y759" s="50">
        <v>10.668688994304</v>
      </c>
      <c r="Z759" s="13">
        <f t="shared" si="35"/>
        <v>10</v>
      </c>
      <c r="AA759" s="6">
        <v>0.63828999999788616</v>
      </c>
      <c r="AB759" s="50">
        <v>75.041251642367996</v>
      </c>
      <c r="AC759" s="10">
        <f t="shared" si="36"/>
        <v>0.11968499999811777</v>
      </c>
      <c r="AD759" s="10">
        <f t="array" ref="AD759">STDEVP(IF(($Y$4:$Y$2230=AB759),$AA$4:$AA$2230,""))</f>
        <v>0</v>
      </c>
      <c r="AE759" s="10">
        <f t="array" ref="AE759">MEDIAN(IF($Y$4:$Y$2230=AB759,$AA$4:$AA$2230,""))</f>
        <v>0.11968499999811777</v>
      </c>
      <c r="AF759" s="6"/>
      <c r="AG759" s="6"/>
      <c r="AH759" s="10"/>
      <c r="AI759" s="53"/>
      <c r="AJ759" s="10"/>
      <c r="AK759" s="10"/>
    </row>
    <row r="760" spans="1:37" x14ac:dyDescent="0.15">
      <c r="A760" s="50"/>
      <c r="B760" s="13"/>
      <c r="C760" s="6"/>
      <c r="D760" s="6"/>
      <c r="E760" s="6"/>
      <c r="F760" s="10"/>
      <c r="G760" s="10"/>
      <c r="H760" s="10"/>
      <c r="I760" s="6"/>
      <c r="J760" s="81"/>
      <c r="K760" s="10"/>
      <c r="L760" s="53"/>
      <c r="M760" s="10"/>
      <c r="N760" s="10"/>
      <c r="O760" s="6"/>
      <c r="P760" s="10"/>
      <c r="Q760" s="10"/>
      <c r="R760" s="10"/>
      <c r="S760" s="6"/>
      <c r="T760" s="6"/>
      <c r="U760" s="10"/>
      <c r="V760" s="53"/>
      <c r="W760" s="10"/>
      <c r="X760" s="10"/>
      <c r="Y760" s="50">
        <v>10.668688994304</v>
      </c>
      <c r="Z760" s="13">
        <f t="shared" si="35"/>
        <v>10</v>
      </c>
      <c r="AA760" s="6">
        <v>0.64774499999992341</v>
      </c>
      <c r="AB760" s="50">
        <v>75.257508851711989</v>
      </c>
      <c r="AC760" s="10">
        <f t="shared" si="36"/>
        <v>0.32093000000072758</v>
      </c>
      <c r="AD760" s="10">
        <f t="array" ref="AD760">STDEVP(IF(($Y$4:$Y$2230=AB760),$AA$4:$AA$2230,""))</f>
        <v>4.5070000000062539E-2</v>
      </c>
      <c r="AE760" s="10">
        <f t="array" ref="AE760">MEDIAN(IF($Y$4:$Y$2230=AB760,$AA$4:$AA$2230,""))</f>
        <v>0.32093000000072758</v>
      </c>
      <c r="AF760" s="6"/>
      <c r="AG760" s="6"/>
      <c r="AH760" s="10"/>
      <c r="AI760" s="53"/>
      <c r="AJ760" s="10"/>
      <c r="AK760" s="10"/>
    </row>
    <row r="761" spans="1:37" x14ac:dyDescent="0.15">
      <c r="A761" s="50"/>
      <c r="B761" s="13"/>
      <c r="C761" s="6"/>
      <c r="D761" s="6"/>
      <c r="E761" s="6"/>
      <c r="F761" s="10"/>
      <c r="G761" s="10"/>
      <c r="H761" s="10"/>
      <c r="I761" s="6"/>
      <c r="J761" s="81"/>
      <c r="K761" s="10"/>
      <c r="L761" s="53"/>
      <c r="M761" s="10"/>
      <c r="N761" s="10"/>
      <c r="O761" s="6"/>
      <c r="P761" s="10"/>
      <c r="Q761" s="10"/>
      <c r="R761" s="10"/>
      <c r="S761" s="6"/>
      <c r="T761" s="6"/>
      <c r="U761" s="10"/>
      <c r="V761" s="53"/>
      <c r="W761" s="10"/>
      <c r="X761" s="10"/>
      <c r="Y761" s="50">
        <v>10.668688994304</v>
      </c>
      <c r="Z761" s="13">
        <f t="shared" si="35"/>
        <v>10</v>
      </c>
      <c r="AA761" s="6">
        <v>0.6571999999946847</v>
      </c>
      <c r="AB761" s="50">
        <v>75.581894665728001</v>
      </c>
      <c r="AC761" s="10">
        <f t="shared" si="36"/>
        <v>0.81263999999682657</v>
      </c>
      <c r="AD761" s="10">
        <f t="array" ref="AD761">STDEVP(IF(($Y$4:$Y$2230=AB761),$AA$4:$AA$2230,""))</f>
        <v>4.5500000000174623E-2</v>
      </c>
      <c r="AE761" s="10">
        <f t="array" ref="AE761">MEDIAN(IF($Y$4:$Y$2230=AB761,$AA$4:$AA$2230,""))</f>
        <v>0.81263999999682657</v>
      </c>
      <c r="AF761" s="6"/>
      <c r="AG761" s="6"/>
      <c r="AH761" s="10"/>
      <c r="AI761" s="53"/>
      <c r="AJ761" s="10"/>
      <c r="AK761" s="10"/>
    </row>
    <row r="762" spans="1:37" x14ac:dyDescent="0.15">
      <c r="A762" s="50"/>
      <c r="B762" s="13"/>
      <c r="C762" s="6"/>
      <c r="D762" s="6"/>
      <c r="E762" s="6"/>
      <c r="F762" s="10"/>
      <c r="G762" s="10"/>
      <c r="H762" s="10"/>
      <c r="I762" s="6"/>
      <c r="J762" s="81"/>
      <c r="K762" s="10"/>
      <c r="L762" s="53"/>
      <c r="M762" s="10"/>
      <c r="N762" s="10"/>
      <c r="O762" s="6"/>
      <c r="P762" s="10"/>
      <c r="Q762" s="10"/>
      <c r="R762" s="10"/>
      <c r="S762" s="6"/>
      <c r="T762" s="6"/>
      <c r="U762" s="10"/>
      <c r="V762" s="53"/>
      <c r="W762" s="10"/>
      <c r="X762" s="10"/>
      <c r="Y762" s="50">
        <v>10.668688994304</v>
      </c>
      <c r="Z762" s="13">
        <f t="shared" si="35"/>
        <v>10</v>
      </c>
      <c r="AA762" s="6">
        <v>0.73419999999945773</v>
      </c>
      <c r="AB762" s="50">
        <v>75.690023270400005</v>
      </c>
      <c r="AC762" s="10">
        <f t="shared" si="36"/>
        <v>0.39516833333229662</v>
      </c>
      <c r="AD762" s="10">
        <f t="array" ref="AD762">STDEVP(IF(($Y$4:$Y$2230=AB762),$AA$4:$AA$2230,""))</f>
        <v>0.20748292284358102</v>
      </c>
      <c r="AE762" s="10">
        <f t="array" ref="AE762">MEDIAN(IF($Y$4:$Y$2230=AB762,$AA$4:$AA$2230,""))</f>
        <v>0.46259999999816159</v>
      </c>
      <c r="AF762" s="6"/>
      <c r="AG762" s="6"/>
      <c r="AH762" s="10"/>
      <c r="AI762" s="53"/>
      <c r="AJ762" s="10"/>
      <c r="AK762" s="10"/>
    </row>
    <row r="763" spans="1:37" x14ac:dyDescent="0.15">
      <c r="A763" s="50"/>
      <c r="B763" s="13"/>
      <c r="C763" s="6"/>
      <c r="D763" s="6"/>
      <c r="E763" s="6"/>
      <c r="F763" s="10"/>
      <c r="G763" s="10"/>
      <c r="H763" s="10"/>
      <c r="I763" s="6"/>
      <c r="J763" s="81"/>
      <c r="K763" s="10"/>
      <c r="L763" s="53"/>
      <c r="M763" s="10"/>
      <c r="N763" s="10"/>
      <c r="O763" s="6"/>
      <c r="P763" s="10"/>
      <c r="Q763" s="10"/>
      <c r="R763" s="10"/>
      <c r="S763" s="6"/>
      <c r="T763" s="6"/>
      <c r="U763" s="10"/>
      <c r="V763" s="53"/>
      <c r="W763" s="10"/>
      <c r="X763" s="10"/>
      <c r="Y763" s="50">
        <v>10.668688994304</v>
      </c>
      <c r="Z763" s="13">
        <f t="shared" si="35"/>
        <v>10</v>
      </c>
      <c r="AA763" s="6">
        <v>0.76365499999829356</v>
      </c>
      <c r="AB763" s="50">
        <v>75.798151875072008</v>
      </c>
      <c r="AC763" s="10">
        <f t="shared" si="36"/>
        <v>0.85059499999921306</v>
      </c>
      <c r="AD763" s="10">
        <f t="array" ref="AD763">STDEVP(IF(($Y$4:$Y$2230=AB763),$AA$4:$AA$2230,""))</f>
        <v>0</v>
      </c>
      <c r="AE763" s="10">
        <f t="array" ref="AE763">MEDIAN(IF($Y$4:$Y$2230=AB763,$AA$4:$AA$2230,""))</f>
        <v>0.85059499999921306</v>
      </c>
      <c r="AF763" s="6"/>
      <c r="AG763" s="6"/>
      <c r="AH763" s="10"/>
      <c r="AI763" s="53"/>
      <c r="AJ763" s="10"/>
      <c r="AK763" s="10"/>
    </row>
    <row r="764" spans="1:37" x14ac:dyDescent="0.15">
      <c r="A764" s="50"/>
      <c r="B764" s="13"/>
      <c r="C764" s="6"/>
      <c r="D764" s="6"/>
      <c r="E764" s="6"/>
      <c r="F764" s="10"/>
      <c r="G764" s="10"/>
      <c r="H764" s="10"/>
      <c r="I764" s="6"/>
      <c r="J764" s="81"/>
      <c r="K764" s="10"/>
      <c r="L764" s="53"/>
      <c r="M764" s="10"/>
      <c r="N764" s="10"/>
      <c r="O764" s="6"/>
      <c r="P764" s="10"/>
      <c r="Q764" s="10"/>
      <c r="R764" s="10"/>
      <c r="S764" s="6"/>
      <c r="T764" s="6"/>
      <c r="U764" s="10"/>
      <c r="V764" s="53"/>
      <c r="W764" s="10"/>
      <c r="X764" s="10"/>
      <c r="Y764" s="50">
        <v>10.668688994304</v>
      </c>
      <c r="Z764" s="13">
        <f t="shared" si="35"/>
        <v>10</v>
      </c>
      <c r="AA764" s="6">
        <v>0.75611000000050543</v>
      </c>
      <c r="AB764" s="50">
        <v>75.978366216192001</v>
      </c>
      <c r="AC764" s="10">
        <f t="shared" si="36"/>
        <v>0.66997499999589105</v>
      </c>
      <c r="AD764" s="10">
        <f t="array" ref="AD764">STDEVP(IF(($Y$4:$Y$2230=AB764),$AA$4:$AA$2230,""))</f>
        <v>0</v>
      </c>
      <c r="AE764" s="10">
        <f t="array" ref="AE764">MEDIAN(IF($Y$4:$Y$2230=AB764,$AA$4:$AA$2230,""))</f>
        <v>0.66997499999589105</v>
      </c>
      <c r="AF764" s="6"/>
      <c r="AG764" s="6"/>
      <c r="AH764" s="10"/>
      <c r="AI764" s="53"/>
      <c r="AJ764" s="10"/>
      <c r="AK764" s="10"/>
    </row>
    <row r="765" spans="1:37" x14ac:dyDescent="0.15">
      <c r="A765" s="50"/>
      <c r="B765" s="13"/>
      <c r="C765" s="6"/>
      <c r="D765" s="6"/>
      <c r="E765" s="6"/>
      <c r="F765" s="10"/>
      <c r="G765" s="10"/>
      <c r="H765" s="10"/>
      <c r="I765" s="6"/>
      <c r="J765" s="81"/>
      <c r="K765" s="10"/>
      <c r="L765" s="53"/>
      <c r="M765" s="10"/>
      <c r="N765" s="10"/>
      <c r="O765" s="6"/>
      <c r="P765" s="10"/>
      <c r="Q765" s="10"/>
      <c r="R765" s="10"/>
      <c r="S765" s="6"/>
      <c r="T765" s="6"/>
      <c r="U765" s="10"/>
      <c r="V765" s="53"/>
      <c r="W765" s="10"/>
      <c r="X765" s="10"/>
      <c r="Y765" s="50">
        <v>10.668688994304</v>
      </c>
      <c r="Z765" s="13">
        <f t="shared" si="35"/>
        <v>10</v>
      </c>
      <c r="AA765" s="6">
        <v>0.75456499999666371</v>
      </c>
      <c r="AB765" s="50">
        <v>76.194623425536008</v>
      </c>
      <c r="AC765" s="10">
        <f t="shared" si="36"/>
        <v>0.77068500000090112</v>
      </c>
      <c r="AD765" s="10">
        <f t="array" ref="AD765">STDEVP(IF(($Y$4:$Y$2230=AB765),$AA$4:$AA$2230,""))</f>
        <v>0</v>
      </c>
      <c r="AE765" s="10">
        <f t="array" ref="AE765">MEDIAN(IF($Y$4:$Y$2230=AB765,$AA$4:$AA$2230,""))</f>
        <v>0.77068500000090112</v>
      </c>
      <c r="AF765" s="6"/>
      <c r="AG765" s="6"/>
      <c r="AH765" s="10"/>
      <c r="AI765" s="53"/>
      <c r="AJ765" s="10"/>
      <c r="AK765" s="10"/>
    </row>
    <row r="766" spans="1:37" x14ac:dyDescent="0.15">
      <c r="A766" s="50"/>
      <c r="B766" s="13"/>
      <c r="C766" s="6"/>
      <c r="D766" s="6"/>
      <c r="E766" s="6"/>
      <c r="F766" s="10"/>
      <c r="G766" s="10"/>
      <c r="H766" s="10"/>
      <c r="I766" s="6"/>
      <c r="J766" s="81"/>
      <c r="K766" s="10"/>
      <c r="L766" s="53"/>
      <c r="M766" s="10"/>
      <c r="N766" s="10"/>
      <c r="O766" s="6"/>
      <c r="P766" s="10"/>
      <c r="Q766" s="10"/>
      <c r="R766" s="10"/>
      <c r="S766" s="6"/>
      <c r="T766" s="6"/>
      <c r="U766" s="10"/>
      <c r="V766" s="53"/>
      <c r="W766" s="10"/>
      <c r="X766" s="10"/>
      <c r="Y766" s="50">
        <v>10.668688994304</v>
      </c>
      <c r="Z766" s="13">
        <f t="shared" si="35"/>
        <v>10</v>
      </c>
      <c r="AA766" s="6">
        <v>0.7550200000005054</v>
      </c>
      <c r="AB766" s="50">
        <v>76.266709161983997</v>
      </c>
      <c r="AC766" s="10">
        <f t="shared" si="36"/>
        <v>0.87004999999601162</v>
      </c>
      <c r="AD766" s="10">
        <f t="array" ref="AD766">STDEVP(IF(($Y$4:$Y$2230=AB766),$AA$4:$AA$2230,""))</f>
        <v>0</v>
      </c>
      <c r="AE766" s="10">
        <f t="array" ref="AE766">MEDIAN(IF($Y$4:$Y$2230=AB766,$AA$4:$AA$2230,""))</f>
        <v>0.87004999999601162</v>
      </c>
      <c r="AF766" s="6"/>
      <c r="AG766" s="6"/>
      <c r="AH766" s="10"/>
      <c r="AI766" s="53"/>
      <c r="AJ766" s="10"/>
      <c r="AK766" s="10"/>
    </row>
    <row r="767" spans="1:37" x14ac:dyDescent="0.15">
      <c r="A767" s="50"/>
      <c r="B767" s="13"/>
      <c r="C767" s="6"/>
      <c r="D767" s="6"/>
      <c r="E767" s="6"/>
      <c r="F767" s="10"/>
      <c r="G767" s="10"/>
      <c r="H767" s="10"/>
      <c r="I767" s="6"/>
      <c r="J767" s="81"/>
      <c r="K767" s="10"/>
      <c r="L767" s="53"/>
      <c r="M767" s="10"/>
      <c r="N767" s="10"/>
      <c r="O767" s="6"/>
      <c r="P767" s="10"/>
      <c r="Q767" s="10"/>
      <c r="R767" s="10"/>
      <c r="S767" s="6"/>
      <c r="T767" s="6"/>
      <c r="U767" s="10"/>
      <c r="V767" s="53"/>
      <c r="W767" s="10"/>
      <c r="X767" s="10"/>
      <c r="Y767" s="50">
        <v>10.668688994304</v>
      </c>
      <c r="Z767" s="13">
        <f t="shared" si="35"/>
        <v>10</v>
      </c>
      <c r="AA767" s="6">
        <v>0.74447499999846811</v>
      </c>
      <c r="AB767" s="50">
        <v>76.374837766656</v>
      </c>
      <c r="AC767" s="10">
        <f t="shared" si="36"/>
        <v>0.4318099999951337</v>
      </c>
      <c r="AD767" s="10">
        <f t="array" ref="AD767">STDEVP(IF(($Y$4:$Y$2230=AB767),$AA$4:$AA$2230,""))</f>
        <v>0</v>
      </c>
      <c r="AE767" s="10">
        <f t="array" ref="AE767">MEDIAN(IF($Y$4:$Y$2230=AB767,$AA$4:$AA$2230,""))</f>
        <v>0.4318099999951337</v>
      </c>
      <c r="AF767" s="6"/>
      <c r="AG767" s="6"/>
      <c r="AH767" s="10"/>
      <c r="AI767" s="53"/>
      <c r="AJ767" s="10"/>
      <c r="AK767" s="10"/>
    </row>
    <row r="768" spans="1:37" x14ac:dyDescent="0.15">
      <c r="A768" s="50"/>
      <c r="B768" s="13"/>
      <c r="C768" s="6"/>
      <c r="D768" s="6"/>
      <c r="E768" s="6"/>
      <c r="F768" s="10"/>
      <c r="G768" s="10"/>
      <c r="H768" s="10"/>
      <c r="I768" s="6"/>
      <c r="J768" s="81"/>
      <c r="K768" s="10"/>
      <c r="L768" s="53"/>
      <c r="M768" s="10"/>
      <c r="N768" s="10"/>
      <c r="O768" s="6"/>
      <c r="P768" s="10"/>
      <c r="Q768" s="10"/>
      <c r="R768" s="10"/>
      <c r="S768" s="6"/>
      <c r="T768" s="6"/>
      <c r="U768" s="10"/>
      <c r="V768" s="53"/>
      <c r="W768" s="10"/>
      <c r="X768" s="10"/>
      <c r="Y768" s="50">
        <v>10.668688994304</v>
      </c>
      <c r="Z768" s="13">
        <f t="shared" si="35"/>
        <v>10</v>
      </c>
      <c r="AA768" s="6">
        <v>0.76292999999870093</v>
      </c>
      <c r="AB768" s="50">
        <v>76.446923503104003</v>
      </c>
      <c r="AC768" s="10">
        <f t="shared" si="36"/>
        <v>0.48605499999577506</v>
      </c>
      <c r="AD768" s="10">
        <f t="array" ref="AD768">STDEVP(IF(($Y$4:$Y$2230=AB768),$AA$4:$AA$2230,""))</f>
        <v>0</v>
      </c>
      <c r="AE768" s="10">
        <f t="array" ref="AE768">MEDIAN(IF($Y$4:$Y$2230=AB768,$AA$4:$AA$2230,""))</f>
        <v>0.48605499999577506</v>
      </c>
      <c r="AF768" s="6"/>
      <c r="AG768" s="6"/>
      <c r="AH768" s="10"/>
      <c r="AI768" s="53"/>
      <c r="AJ768" s="10"/>
      <c r="AK768" s="10"/>
    </row>
    <row r="769" spans="1:37" x14ac:dyDescent="0.15">
      <c r="A769" s="50"/>
      <c r="B769" s="13"/>
      <c r="C769" s="6"/>
      <c r="D769" s="6"/>
      <c r="E769" s="6"/>
      <c r="F769" s="10"/>
      <c r="G769" s="10"/>
      <c r="H769" s="10"/>
      <c r="I769" s="6"/>
      <c r="J769" s="81"/>
      <c r="K769" s="10"/>
      <c r="L769" s="53"/>
      <c r="M769" s="10"/>
      <c r="N769" s="10"/>
      <c r="O769" s="6"/>
      <c r="P769" s="10"/>
      <c r="Q769" s="10"/>
      <c r="R769" s="10"/>
      <c r="S769" s="6"/>
      <c r="T769" s="6"/>
      <c r="U769" s="10"/>
      <c r="V769" s="53"/>
      <c r="W769" s="10"/>
      <c r="X769" s="10"/>
      <c r="Y769" s="50">
        <v>10.668688994304</v>
      </c>
      <c r="Z769" s="13">
        <f t="shared" si="35"/>
        <v>10</v>
      </c>
      <c r="AA769" s="6">
        <v>0.74783999999584871</v>
      </c>
      <c r="AB769" s="50">
        <v>76.519009239551991</v>
      </c>
      <c r="AC769" s="10">
        <f t="shared" si="36"/>
        <v>0.6575199999968806</v>
      </c>
      <c r="AD769" s="10">
        <f t="array" ref="AD769">STDEVP(IF(($Y$4:$Y$2230=AB769),$AA$4:$AA$2230,""))</f>
        <v>0</v>
      </c>
      <c r="AE769" s="10">
        <f t="array" ref="AE769">MEDIAN(IF($Y$4:$Y$2230=AB769,$AA$4:$AA$2230,""))</f>
        <v>0.6575199999968806</v>
      </c>
      <c r="AF769" s="6"/>
      <c r="AG769" s="6"/>
      <c r="AH769" s="10"/>
      <c r="AI769" s="53"/>
      <c r="AJ769" s="10"/>
      <c r="AK769" s="10"/>
    </row>
    <row r="770" spans="1:37" x14ac:dyDescent="0.15">
      <c r="A770" s="50"/>
      <c r="B770" s="13"/>
      <c r="C770" s="6"/>
      <c r="D770" s="6"/>
      <c r="E770" s="6"/>
      <c r="F770" s="10"/>
      <c r="G770" s="10"/>
      <c r="H770" s="10"/>
      <c r="I770" s="6"/>
      <c r="J770" s="81"/>
      <c r="K770" s="10"/>
      <c r="L770" s="53"/>
      <c r="M770" s="10"/>
      <c r="N770" s="10"/>
      <c r="O770" s="6"/>
      <c r="P770" s="10"/>
      <c r="Q770" s="10"/>
      <c r="R770" s="10"/>
      <c r="S770" s="6"/>
      <c r="T770" s="6"/>
      <c r="U770" s="10"/>
      <c r="V770" s="53"/>
      <c r="W770" s="10"/>
      <c r="X770" s="10"/>
      <c r="Y770" s="50">
        <v>10.668688994304</v>
      </c>
      <c r="Z770" s="13">
        <f t="shared" si="35"/>
        <v>10</v>
      </c>
      <c r="AA770" s="6">
        <v>0.75929499999829342</v>
      </c>
      <c r="AB770" s="50">
        <v>76.555052107775992</v>
      </c>
      <c r="AC770" s="10">
        <f t="shared" si="36"/>
        <v>8.9399999945536379E-3</v>
      </c>
      <c r="AD770" s="10">
        <f t="array" ref="AD770">STDEVP(IF(($Y$4:$Y$2230=AB770),$AA$4:$AA$2230,""))</f>
        <v>0</v>
      </c>
      <c r="AE770" s="10">
        <f t="array" ref="AE770">MEDIAN(IF($Y$4:$Y$2230=AB770,$AA$4:$AA$2230,""))</f>
        <v>8.9399999945536379E-3</v>
      </c>
      <c r="AF770" s="6"/>
      <c r="AG770" s="6"/>
      <c r="AH770" s="10"/>
      <c r="AI770" s="53"/>
      <c r="AJ770" s="10"/>
      <c r="AK770" s="10"/>
    </row>
    <row r="771" spans="1:37" x14ac:dyDescent="0.15">
      <c r="A771" s="50"/>
      <c r="B771" s="13"/>
      <c r="C771" s="6"/>
      <c r="D771" s="6"/>
      <c r="E771" s="6"/>
      <c r="F771" s="10"/>
      <c r="G771" s="10"/>
      <c r="H771" s="10"/>
      <c r="I771" s="6"/>
      <c r="J771" s="81"/>
      <c r="K771" s="10"/>
      <c r="L771" s="53"/>
      <c r="M771" s="10"/>
      <c r="N771" s="10"/>
      <c r="O771" s="6"/>
      <c r="P771" s="10"/>
      <c r="Q771" s="10"/>
      <c r="R771" s="10"/>
      <c r="S771" s="6"/>
      <c r="T771" s="6"/>
      <c r="U771" s="10"/>
      <c r="V771" s="53"/>
      <c r="W771" s="10"/>
      <c r="X771" s="10"/>
      <c r="Y771" s="50">
        <v>10.668688994304</v>
      </c>
      <c r="Z771" s="13">
        <f t="shared" si="35"/>
        <v>10</v>
      </c>
      <c r="AA771" s="6">
        <v>0.76374999999567406</v>
      </c>
      <c r="AB771" s="50">
        <v>76.591094975999994</v>
      </c>
      <c r="AC771" s="10">
        <f t="shared" si="36"/>
        <v>0.59921999999979558</v>
      </c>
      <c r="AD771" s="10">
        <f t="array" ref="AD771">STDEVP(IF(($Y$4:$Y$2230=AB771),$AA$4:$AA$2230,""))</f>
        <v>0</v>
      </c>
      <c r="AE771" s="10">
        <f t="array" ref="AE771">MEDIAN(IF($Y$4:$Y$2230=AB771,$AA$4:$AA$2230,""))</f>
        <v>0.59921999999979558</v>
      </c>
      <c r="AF771" s="6"/>
      <c r="AG771" s="6"/>
      <c r="AH771" s="10"/>
      <c r="AI771" s="53"/>
      <c r="AJ771" s="10"/>
      <c r="AK771" s="10"/>
    </row>
    <row r="772" spans="1:37" x14ac:dyDescent="0.15">
      <c r="A772" s="50"/>
      <c r="B772" s="13"/>
      <c r="C772" s="6"/>
      <c r="D772" s="6"/>
      <c r="E772" s="6"/>
      <c r="F772" s="10"/>
      <c r="G772" s="10"/>
      <c r="H772" s="10"/>
      <c r="I772" s="6"/>
      <c r="J772" s="81"/>
      <c r="K772" s="10"/>
      <c r="L772" s="53"/>
      <c r="M772" s="10"/>
      <c r="N772" s="10"/>
      <c r="O772" s="6"/>
      <c r="P772" s="10"/>
      <c r="Q772" s="10"/>
      <c r="R772" s="10"/>
      <c r="S772" s="6"/>
      <c r="T772" s="6"/>
      <c r="U772" s="10"/>
      <c r="V772" s="53"/>
      <c r="W772" s="10"/>
      <c r="X772" s="10"/>
      <c r="Y772" s="50">
        <v>10.668688994304</v>
      </c>
      <c r="Z772" s="13">
        <f t="shared" si="35"/>
        <v>10</v>
      </c>
      <c r="AA772" s="6">
        <v>0.74920500000009782</v>
      </c>
      <c r="AB772" s="50">
        <v>76.663180712447996</v>
      </c>
      <c r="AC772" s="10">
        <f t="shared" si="36"/>
        <v>0.27240499999985013</v>
      </c>
      <c r="AD772" s="10">
        <f t="array" ref="AD772">STDEVP(IF(($Y$4:$Y$2230=AB772),$AA$4:$AA$2230,""))</f>
        <v>0</v>
      </c>
      <c r="AE772" s="10">
        <f t="array" ref="AE772">MEDIAN(IF($Y$4:$Y$2230=AB772,$AA$4:$AA$2230,""))</f>
        <v>0.27240499999985013</v>
      </c>
      <c r="AF772" s="6"/>
      <c r="AG772" s="6"/>
      <c r="AH772" s="10"/>
      <c r="AI772" s="53"/>
      <c r="AJ772" s="10"/>
      <c r="AK772" s="10"/>
    </row>
    <row r="773" spans="1:37" x14ac:dyDescent="0.15">
      <c r="A773" s="50"/>
      <c r="B773" s="13"/>
      <c r="C773" s="6"/>
      <c r="D773" s="6"/>
      <c r="E773" s="6"/>
      <c r="F773" s="10"/>
      <c r="G773" s="10"/>
      <c r="H773" s="10"/>
      <c r="I773" s="6"/>
      <c r="J773" s="81"/>
      <c r="K773" s="10"/>
      <c r="L773" s="53"/>
      <c r="M773" s="10"/>
      <c r="N773" s="10"/>
      <c r="O773" s="6"/>
      <c r="P773" s="10"/>
      <c r="Q773" s="10"/>
      <c r="R773" s="10"/>
      <c r="S773" s="6"/>
      <c r="T773" s="6"/>
      <c r="U773" s="10"/>
      <c r="V773" s="53"/>
      <c r="W773" s="10"/>
      <c r="X773" s="10"/>
      <c r="Y773" s="50">
        <v>7.3167022494719998</v>
      </c>
      <c r="Z773" s="13">
        <v>1</v>
      </c>
      <c r="AA773" s="6">
        <v>0.72811499999602325</v>
      </c>
      <c r="AB773" s="50">
        <v>76.735266448895985</v>
      </c>
      <c r="AC773" s="10">
        <f t="shared" ref="AC773:AC836" si="37">AVERAGEIF($Y$4:$Y$2230,AB773,$AA$4:$AA$2230)</f>
        <v>0.46896499999979135</v>
      </c>
      <c r="AD773" s="10">
        <f t="array" ref="AD773">STDEVP(IF(($Y$4:$Y$2230=AB773),$AA$4:$AA$2230,""))</f>
        <v>0</v>
      </c>
      <c r="AE773" s="10">
        <f t="array" ref="AE773">MEDIAN(IF($Y$4:$Y$2230=AB773,$AA$4:$AA$2230,""))</f>
        <v>0.46896499999979135</v>
      </c>
      <c r="AF773" s="6"/>
      <c r="AG773" s="6"/>
      <c r="AH773" s="10"/>
      <c r="AI773" s="53"/>
      <c r="AJ773" s="10"/>
      <c r="AK773" s="10"/>
    </row>
    <row r="774" spans="1:37" x14ac:dyDescent="0.15">
      <c r="A774" s="50"/>
      <c r="B774" s="13"/>
      <c r="C774" s="6"/>
      <c r="D774" s="6"/>
      <c r="E774" s="6"/>
      <c r="F774" s="10"/>
      <c r="G774" s="10"/>
      <c r="H774" s="10"/>
      <c r="I774" s="6"/>
      <c r="J774" s="81"/>
      <c r="K774" s="10"/>
      <c r="L774" s="53"/>
      <c r="M774" s="10"/>
      <c r="N774" s="10"/>
      <c r="O774" s="6"/>
      <c r="P774" s="10"/>
      <c r="Q774" s="10"/>
      <c r="R774" s="10"/>
      <c r="S774" s="6"/>
      <c r="T774" s="6"/>
      <c r="U774" s="10"/>
      <c r="V774" s="53"/>
      <c r="W774" s="10"/>
      <c r="X774" s="10"/>
      <c r="Y774" s="50">
        <v>7.3167022494719998</v>
      </c>
      <c r="Z774" s="13">
        <v>1</v>
      </c>
      <c r="AA774" s="6">
        <v>0.74656999999625606</v>
      </c>
      <c r="AB774" s="50">
        <v>76.87943792179199</v>
      </c>
      <c r="AC774" s="10">
        <f t="shared" si="37"/>
        <v>0.22444999999542636</v>
      </c>
      <c r="AD774" s="10">
        <f t="array" ref="AD774">STDEVP(IF(($Y$4:$Y$2230=AB774),$AA$4:$AA$2230,""))</f>
        <v>3.7499999998544836E-2</v>
      </c>
      <c r="AE774" s="10">
        <f t="array" ref="AE774">MEDIAN(IF($Y$4:$Y$2230=AB774,$AA$4:$AA$2230,""))</f>
        <v>0.22444999999542636</v>
      </c>
      <c r="AF774" s="6"/>
      <c r="AG774" s="6"/>
      <c r="AH774" s="10"/>
      <c r="AI774" s="53"/>
      <c r="AJ774" s="10"/>
      <c r="AK774" s="10"/>
    </row>
    <row r="775" spans="1:37" x14ac:dyDescent="0.15">
      <c r="A775" s="50"/>
      <c r="B775" s="13"/>
      <c r="C775" s="6"/>
      <c r="D775" s="6"/>
      <c r="E775" s="6"/>
      <c r="F775" s="10"/>
      <c r="G775" s="10"/>
      <c r="H775" s="10"/>
      <c r="I775" s="6"/>
      <c r="J775" s="81"/>
      <c r="K775" s="10"/>
      <c r="L775" s="53"/>
      <c r="M775" s="10"/>
      <c r="N775" s="10"/>
      <c r="O775" s="6"/>
      <c r="P775" s="10"/>
      <c r="Q775" s="10"/>
      <c r="R775" s="10"/>
      <c r="S775" s="6"/>
      <c r="T775" s="6"/>
      <c r="U775" s="10"/>
      <c r="V775" s="53"/>
      <c r="W775" s="10"/>
      <c r="X775" s="10"/>
      <c r="Y775" s="50">
        <v>7.3167022494719998</v>
      </c>
      <c r="Z775" s="13">
        <v>1</v>
      </c>
      <c r="AA775" s="6">
        <v>0.7480249999966635</v>
      </c>
      <c r="AB775" s="50">
        <v>76.915480790015991</v>
      </c>
      <c r="AC775" s="10">
        <f t="shared" si="37"/>
        <v>0.76422999999583707</v>
      </c>
      <c r="AD775" s="10">
        <f t="array" ref="AD775">STDEVP(IF(($Y$4:$Y$2230=AB775),$AA$4:$AA$2230,""))</f>
        <v>0</v>
      </c>
      <c r="AE775" s="10">
        <f t="array" ref="AE775">MEDIAN(IF($Y$4:$Y$2230=AB775,$AA$4:$AA$2230,""))</f>
        <v>0.76422999999583707</v>
      </c>
      <c r="AF775" s="6"/>
      <c r="AG775" s="6"/>
      <c r="AH775" s="10"/>
      <c r="AI775" s="53"/>
      <c r="AJ775" s="10"/>
      <c r="AK775" s="10"/>
    </row>
    <row r="776" spans="1:37" x14ac:dyDescent="0.15">
      <c r="A776" s="50"/>
      <c r="B776" s="13"/>
      <c r="C776" s="6"/>
      <c r="D776" s="6"/>
      <c r="E776" s="6"/>
      <c r="F776" s="10"/>
      <c r="G776" s="10"/>
      <c r="H776" s="10"/>
      <c r="I776" s="6"/>
      <c r="J776" s="81"/>
      <c r="K776" s="10"/>
      <c r="L776" s="53"/>
      <c r="M776" s="10"/>
      <c r="N776" s="10"/>
      <c r="O776" s="6"/>
      <c r="P776" s="10"/>
      <c r="Q776" s="10"/>
      <c r="R776" s="10"/>
      <c r="S776" s="6"/>
      <c r="T776" s="6"/>
      <c r="U776" s="10"/>
      <c r="V776" s="53"/>
      <c r="W776" s="10"/>
      <c r="X776" s="10"/>
      <c r="Y776" s="50">
        <v>7.3167022494719998</v>
      </c>
      <c r="Z776" s="13">
        <v>1</v>
      </c>
      <c r="AA776" s="6">
        <v>0.77847999999934103</v>
      </c>
      <c r="AB776" s="50">
        <v>76.951523658240006</v>
      </c>
      <c r="AC776" s="10">
        <f t="shared" si="37"/>
        <v>6.3909999998800426E-2</v>
      </c>
      <c r="AD776" s="10">
        <f t="array" ref="AD776">STDEVP(IF(($Y$4:$Y$2230=AB776),$AA$4:$AA$2230,""))</f>
        <v>0</v>
      </c>
      <c r="AE776" s="10">
        <f t="array" ref="AE776">MEDIAN(IF($Y$4:$Y$2230=AB776,$AA$4:$AA$2230,""))</f>
        <v>6.3909999998800426E-2</v>
      </c>
      <c r="AF776" s="6"/>
      <c r="AG776" s="6"/>
      <c r="AH776" s="10"/>
      <c r="AI776" s="53"/>
      <c r="AJ776" s="10"/>
      <c r="AK776" s="10"/>
    </row>
    <row r="777" spans="1:37" x14ac:dyDescent="0.15">
      <c r="A777" s="50"/>
      <c r="B777" s="13"/>
      <c r="C777" s="6"/>
      <c r="D777" s="6"/>
      <c r="E777" s="6"/>
      <c r="F777" s="10"/>
      <c r="G777" s="10"/>
      <c r="H777" s="10"/>
      <c r="I777" s="6"/>
      <c r="J777" s="81"/>
      <c r="K777" s="10"/>
      <c r="L777" s="53"/>
      <c r="M777" s="10"/>
      <c r="N777" s="10"/>
      <c r="O777" s="6"/>
      <c r="P777" s="10"/>
      <c r="Q777" s="10"/>
      <c r="R777" s="10"/>
      <c r="S777" s="6"/>
      <c r="T777" s="6"/>
      <c r="U777" s="10"/>
      <c r="V777" s="53"/>
      <c r="W777" s="10"/>
      <c r="X777" s="10"/>
      <c r="Y777" s="50">
        <v>7.3167022494719998</v>
      </c>
      <c r="Z777" s="13">
        <v>1</v>
      </c>
      <c r="AA777" s="6">
        <v>0.77993499999974847</v>
      </c>
      <c r="AB777" s="50">
        <v>76.987566526463993</v>
      </c>
      <c r="AC777" s="10">
        <f t="shared" si="37"/>
        <v>0.36654500000079016</v>
      </c>
      <c r="AD777" s="10">
        <f t="array" ref="AD777">STDEVP(IF(($Y$4:$Y$2230=AB777),$AA$4:$AA$2230,""))</f>
        <v>0</v>
      </c>
      <c r="AE777" s="10">
        <f t="array" ref="AE777">MEDIAN(IF($Y$4:$Y$2230=AB777,$AA$4:$AA$2230,""))</f>
        <v>0.36654500000079016</v>
      </c>
      <c r="AF777" s="6"/>
      <c r="AG777" s="6"/>
      <c r="AH777" s="10"/>
      <c r="AI777" s="53"/>
      <c r="AJ777" s="10"/>
      <c r="AK777" s="10"/>
    </row>
    <row r="778" spans="1:37" x14ac:dyDescent="0.15">
      <c r="A778" s="50"/>
      <c r="B778" s="12"/>
      <c r="C778" s="6"/>
      <c r="D778" s="6"/>
      <c r="E778" s="6"/>
      <c r="F778" s="10"/>
      <c r="G778" s="10"/>
      <c r="H778" s="10"/>
      <c r="I778" s="6"/>
      <c r="J778" s="81"/>
      <c r="K778" s="10"/>
      <c r="L778" s="53"/>
      <c r="M778" s="10"/>
      <c r="N778" s="10"/>
      <c r="O778" s="6"/>
      <c r="P778" s="10"/>
      <c r="Q778" s="10"/>
      <c r="R778" s="10"/>
      <c r="S778" s="6"/>
      <c r="T778" s="6"/>
      <c r="U778" s="10"/>
      <c r="V778" s="53"/>
      <c r="W778" s="10"/>
      <c r="X778" s="10"/>
      <c r="Y778" s="50">
        <v>7.3167022494719998</v>
      </c>
      <c r="Z778" s="13">
        <v>1</v>
      </c>
      <c r="AA778" s="6">
        <v>0.76238999999992307</v>
      </c>
      <c r="AB778" s="50">
        <v>77.023609394687995</v>
      </c>
      <c r="AC778" s="10">
        <f t="shared" si="37"/>
        <v>0.18149499999565921</v>
      </c>
      <c r="AD778" s="10">
        <f t="array" ref="AD778">STDEVP(IF(($Y$4:$Y$2230=AB778),$AA$4:$AA$2230,""))</f>
        <v>0</v>
      </c>
      <c r="AE778" s="10">
        <f t="array" ref="AE778">MEDIAN(IF($Y$4:$Y$2230=AB778,$AA$4:$AA$2230,""))</f>
        <v>0.18149499999565921</v>
      </c>
      <c r="AF778" s="6"/>
      <c r="AG778" s="6"/>
      <c r="AH778" s="10"/>
      <c r="AI778" s="53"/>
      <c r="AJ778" s="10"/>
      <c r="AK778" s="10"/>
    </row>
    <row r="779" spans="1:37" x14ac:dyDescent="0.15">
      <c r="A779" s="50"/>
      <c r="B779" s="12"/>
      <c r="C779" s="6"/>
      <c r="D779" s="6"/>
      <c r="E779" s="6"/>
      <c r="F779" s="10"/>
      <c r="G779" s="10"/>
      <c r="H779" s="10"/>
      <c r="I779" s="6"/>
      <c r="J779" s="81"/>
      <c r="K779" s="10"/>
      <c r="L779" s="53"/>
      <c r="M779" s="10"/>
      <c r="N779" s="10"/>
      <c r="O779" s="6"/>
      <c r="P779" s="10"/>
      <c r="Q779" s="10"/>
      <c r="R779" s="10"/>
      <c r="S779" s="6"/>
      <c r="T779" s="6"/>
      <c r="U779" s="10"/>
      <c r="V779" s="53"/>
      <c r="W779" s="10"/>
      <c r="X779" s="10"/>
      <c r="Y779" s="50">
        <v>7.3167022494719998</v>
      </c>
      <c r="Z779" s="13">
        <v>1</v>
      </c>
      <c r="AA779" s="6">
        <v>0.84338999999823505</v>
      </c>
      <c r="AB779" s="50">
        <v>77.095695131135997</v>
      </c>
      <c r="AC779" s="10">
        <f t="shared" si="37"/>
        <v>9.5897499996619895E-2</v>
      </c>
      <c r="AD779" s="10">
        <f t="array" ref="AD779">STDEVP(IF(($Y$4:$Y$2230=AB779),$AA$4:$AA$2230,""))</f>
        <v>9.1047499999039494E-2</v>
      </c>
      <c r="AE779" s="10">
        <f t="array" ref="AE779">MEDIAN(IF($Y$4:$Y$2230=AB779,$AA$4:$AA$2230,""))</f>
        <v>9.5897499996619895E-2</v>
      </c>
      <c r="AF779" s="6"/>
      <c r="AG779" s="6"/>
      <c r="AH779" s="10"/>
      <c r="AI779" s="53"/>
      <c r="AJ779" s="10"/>
      <c r="AK779" s="10"/>
    </row>
    <row r="780" spans="1:37" x14ac:dyDescent="0.15">
      <c r="A780" s="50"/>
      <c r="B780" s="12"/>
      <c r="C780" s="6"/>
      <c r="D780" s="6"/>
      <c r="E780" s="6"/>
      <c r="F780" s="10"/>
      <c r="G780" s="10"/>
      <c r="H780" s="10"/>
      <c r="I780" s="6"/>
      <c r="J780" s="81"/>
      <c r="K780" s="10"/>
      <c r="L780" s="53"/>
      <c r="M780" s="10"/>
      <c r="N780" s="10"/>
      <c r="O780" s="6"/>
      <c r="P780" s="10"/>
      <c r="Q780" s="10"/>
      <c r="R780" s="10"/>
      <c r="S780" s="6"/>
      <c r="T780" s="6"/>
      <c r="U780" s="10"/>
      <c r="V780" s="53"/>
      <c r="W780" s="10"/>
      <c r="X780" s="10"/>
      <c r="Y780" s="50">
        <v>7.3167022494719998</v>
      </c>
      <c r="Z780" s="13">
        <v>1</v>
      </c>
      <c r="AA780" s="6">
        <v>0.85884499999421871</v>
      </c>
      <c r="AB780" s="50">
        <v>77.167780867584</v>
      </c>
      <c r="AC780" s="10">
        <f t="shared" si="37"/>
        <v>0.46241999999856898</v>
      </c>
      <c r="AD780" s="10">
        <f t="array" ref="AD780">STDEVP(IF(($Y$4:$Y$2230=AB780),$AA$4:$AA$2230,""))</f>
        <v>0</v>
      </c>
      <c r="AE780" s="10">
        <f t="array" ref="AE780">MEDIAN(IF($Y$4:$Y$2230=AB780,$AA$4:$AA$2230,""))</f>
        <v>0.46241999999856898</v>
      </c>
      <c r="AF780" s="6"/>
      <c r="AG780" s="6"/>
      <c r="AH780" s="10"/>
      <c r="AI780" s="53"/>
      <c r="AJ780" s="10"/>
      <c r="AK780" s="10"/>
    </row>
    <row r="781" spans="1:37" x14ac:dyDescent="0.15">
      <c r="A781" s="50"/>
      <c r="B781" s="12"/>
      <c r="C781" s="6"/>
      <c r="D781" s="6"/>
      <c r="E781" s="6"/>
      <c r="F781" s="10"/>
      <c r="G781" s="10"/>
      <c r="H781" s="10"/>
      <c r="I781" s="6"/>
      <c r="J781" s="81"/>
      <c r="K781" s="10"/>
      <c r="L781" s="53"/>
      <c r="M781" s="10"/>
      <c r="N781" s="10"/>
      <c r="O781" s="6"/>
      <c r="P781" s="10"/>
      <c r="Q781" s="10"/>
      <c r="R781" s="10"/>
      <c r="S781" s="6"/>
      <c r="T781" s="6"/>
      <c r="U781" s="10"/>
      <c r="V781" s="53"/>
      <c r="W781" s="10"/>
      <c r="X781" s="10"/>
      <c r="Y781" s="50">
        <v>7.3167022494719998</v>
      </c>
      <c r="Z781" s="13">
        <v>1</v>
      </c>
      <c r="AA781" s="6">
        <v>0.84729999999561567</v>
      </c>
      <c r="AB781" s="50">
        <v>77.239866604032002</v>
      </c>
      <c r="AC781" s="10">
        <f t="shared" si="37"/>
        <v>7.6304999997696799E-2</v>
      </c>
      <c r="AD781" s="10">
        <f t="array" ref="AD781">STDEVP(IF(($Y$4:$Y$2230=AB781),$AA$4:$AA$2230,""))</f>
        <v>0</v>
      </c>
      <c r="AE781" s="10">
        <f t="array" ref="AE781">MEDIAN(IF($Y$4:$Y$2230=AB781,$AA$4:$AA$2230,""))</f>
        <v>7.6304999997696799E-2</v>
      </c>
      <c r="AF781" s="6"/>
      <c r="AG781" s="6"/>
      <c r="AH781" s="10"/>
      <c r="AI781" s="53"/>
      <c r="AJ781" s="10"/>
      <c r="AK781" s="10"/>
    </row>
    <row r="782" spans="1:37" x14ac:dyDescent="0.15">
      <c r="A782" s="50"/>
      <c r="B782" s="12"/>
      <c r="C782" s="6"/>
      <c r="D782" s="6"/>
      <c r="E782" s="6"/>
      <c r="F782" s="10"/>
      <c r="G782" s="10"/>
      <c r="H782" s="10"/>
      <c r="I782" s="6"/>
      <c r="J782" s="81"/>
      <c r="K782" s="10"/>
      <c r="L782" s="53"/>
      <c r="M782" s="10"/>
      <c r="N782" s="10"/>
      <c r="O782" s="6"/>
      <c r="P782" s="10"/>
      <c r="Q782" s="10"/>
      <c r="R782" s="10"/>
      <c r="S782" s="6"/>
      <c r="T782" s="6"/>
      <c r="U782" s="10"/>
      <c r="V782" s="53"/>
      <c r="W782" s="10"/>
      <c r="X782" s="10"/>
      <c r="Y782" s="50">
        <v>7.3167022494719998</v>
      </c>
      <c r="Z782" s="13">
        <v>1</v>
      </c>
      <c r="AA782" s="6">
        <v>0.84675499999561565</v>
      </c>
      <c r="AB782" s="50">
        <v>77.384038076927993</v>
      </c>
      <c r="AC782" s="10">
        <f t="shared" si="37"/>
        <v>0.75879499999624023</v>
      </c>
      <c r="AD782" s="10">
        <f t="array" ref="AD782">STDEVP(IF(($Y$4:$Y$2230=AB782),$AA$4:$AA$2230,""))</f>
        <v>0</v>
      </c>
      <c r="AE782" s="10">
        <f t="array" ref="AE782">MEDIAN(IF($Y$4:$Y$2230=AB782,$AA$4:$AA$2230,""))</f>
        <v>0.75879499999624023</v>
      </c>
      <c r="AF782" s="6"/>
      <c r="AG782" s="6"/>
      <c r="AH782" s="10"/>
      <c r="AI782" s="53"/>
      <c r="AJ782" s="10"/>
      <c r="AK782" s="10"/>
    </row>
    <row r="783" spans="1:37" x14ac:dyDescent="0.15">
      <c r="A783" s="50"/>
      <c r="B783" s="12"/>
      <c r="C783" s="6"/>
      <c r="D783" s="6"/>
      <c r="E783" s="6"/>
      <c r="F783" s="10"/>
      <c r="G783" s="10"/>
      <c r="H783" s="10"/>
      <c r="I783" s="6"/>
      <c r="J783" s="81"/>
      <c r="K783" s="10"/>
      <c r="L783" s="53"/>
      <c r="M783" s="10"/>
      <c r="N783" s="10"/>
      <c r="O783" s="6"/>
      <c r="P783" s="10"/>
      <c r="Q783" s="10"/>
      <c r="R783" s="10"/>
      <c r="S783" s="6"/>
      <c r="T783" s="6"/>
      <c r="U783" s="10"/>
      <c r="V783" s="53"/>
      <c r="W783" s="10"/>
      <c r="X783" s="10"/>
      <c r="Y783" s="50">
        <v>7.3167022494719998</v>
      </c>
      <c r="Z783" s="13">
        <v>1</v>
      </c>
      <c r="AA783" s="6">
        <v>0.84320999999864243</v>
      </c>
      <c r="AB783" s="50">
        <v>77.456123813375996</v>
      </c>
      <c r="AC783" s="10">
        <f t="shared" si="37"/>
        <v>0.42697749999774082</v>
      </c>
      <c r="AD783" s="10">
        <f t="array" ref="AD783">STDEVP(IF(($Y$4:$Y$2230=AB783),$AA$4:$AA$2230,""))</f>
        <v>0.29825006141092947</v>
      </c>
      <c r="AE783" s="10">
        <f t="array" ref="AE783">MEDIAN(IF($Y$4:$Y$2230=AB783,$AA$4:$AA$2230,""))</f>
        <v>0.42618749999900574</v>
      </c>
      <c r="AF783" s="6"/>
      <c r="AG783" s="6"/>
      <c r="AH783" s="10"/>
      <c r="AI783" s="53"/>
      <c r="AJ783" s="10"/>
      <c r="AK783" s="10"/>
    </row>
    <row r="784" spans="1:37" x14ac:dyDescent="0.15">
      <c r="A784" s="50"/>
      <c r="B784" s="12"/>
      <c r="C784" s="6"/>
      <c r="D784" s="6"/>
      <c r="E784" s="6"/>
      <c r="F784" s="10"/>
      <c r="G784" s="10"/>
      <c r="H784" s="10"/>
      <c r="I784" s="6"/>
      <c r="J784" s="81"/>
      <c r="K784" s="10"/>
      <c r="L784" s="53"/>
      <c r="M784" s="10"/>
      <c r="N784" s="10"/>
      <c r="O784" s="6"/>
      <c r="P784" s="10"/>
      <c r="Q784" s="10"/>
      <c r="R784" s="10"/>
      <c r="S784" s="6"/>
      <c r="T784" s="6"/>
      <c r="U784" s="10"/>
      <c r="V784" s="53"/>
      <c r="W784" s="10"/>
      <c r="X784" s="10"/>
      <c r="Y784" s="50">
        <v>18.237691321343998</v>
      </c>
      <c r="Z784" s="13">
        <f t="shared" ref="Z784:Z836" si="38">ROUNDDOWN(Y784/10,0)*10</f>
        <v>10</v>
      </c>
      <c r="AA784" s="6">
        <v>0.8451199999956156</v>
      </c>
      <c r="AB784" s="50">
        <v>77.70842389094399</v>
      </c>
      <c r="AC784" s="10">
        <f t="shared" si="37"/>
        <v>0.66274333333242896</v>
      </c>
      <c r="AD784" s="10">
        <f t="array" ref="AD784">STDEVP(IF(($Y$4:$Y$2230=AB784),$AA$4:$AA$2230,""))</f>
        <v>0.33302435887810911</v>
      </c>
      <c r="AE784" s="10">
        <f t="array" ref="AE784">MEDIAN(IF($Y$4:$Y$2230=AB784,$AA$4:$AA$2230,""))</f>
        <v>0.85550500000043539</v>
      </c>
      <c r="AF784" s="6"/>
      <c r="AG784" s="6"/>
      <c r="AH784" s="10"/>
      <c r="AI784" s="53"/>
      <c r="AJ784" s="10"/>
      <c r="AK784" s="10"/>
    </row>
    <row r="785" spans="1:37" x14ac:dyDescent="0.15">
      <c r="A785" s="50"/>
      <c r="B785" s="12"/>
      <c r="C785" s="6"/>
      <c r="D785" s="6"/>
      <c r="E785" s="6"/>
      <c r="F785" s="10"/>
      <c r="G785" s="10"/>
      <c r="H785" s="10"/>
      <c r="I785" s="6"/>
      <c r="J785" s="81"/>
      <c r="K785" s="10"/>
      <c r="L785" s="53"/>
      <c r="M785" s="10"/>
      <c r="N785" s="10"/>
      <c r="O785" s="6"/>
      <c r="P785" s="10"/>
      <c r="Q785" s="10"/>
      <c r="R785" s="10"/>
      <c r="S785" s="6"/>
      <c r="T785" s="6"/>
      <c r="U785" s="10"/>
      <c r="V785" s="53"/>
      <c r="W785" s="10"/>
      <c r="X785" s="10"/>
      <c r="Y785" s="50">
        <v>22.959307058688001</v>
      </c>
      <c r="Z785" s="13">
        <f t="shared" si="38"/>
        <v>20</v>
      </c>
      <c r="AA785" s="6">
        <v>0.84657499999602304</v>
      </c>
      <c r="AB785" s="50">
        <v>77.780509627391993</v>
      </c>
      <c r="AC785" s="10">
        <f t="shared" si="37"/>
        <v>0.19140749999776163</v>
      </c>
      <c r="AD785" s="10">
        <f t="array" ref="AD785">STDEVP(IF(($Y$4:$Y$2230=AB785),$AA$4:$AA$2230,""))</f>
        <v>1.6642499996863624E-2</v>
      </c>
      <c r="AE785" s="10">
        <f t="array" ref="AE785">MEDIAN(IF($Y$4:$Y$2230=AB785,$AA$4:$AA$2230,""))</f>
        <v>0.19140749999776163</v>
      </c>
      <c r="AF785" s="6"/>
      <c r="AG785" s="6"/>
      <c r="AH785" s="10"/>
      <c r="AI785" s="53"/>
      <c r="AJ785" s="10"/>
      <c r="AK785" s="10"/>
    </row>
    <row r="786" spans="1:37" x14ac:dyDescent="0.15">
      <c r="A786" s="50"/>
      <c r="B786" s="12"/>
      <c r="C786" s="6"/>
      <c r="D786" s="6"/>
      <c r="E786" s="6"/>
      <c r="F786" s="10"/>
      <c r="G786" s="10"/>
      <c r="H786" s="10"/>
      <c r="I786" s="6"/>
      <c r="J786" s="81"/>
      <c r="K786" s="10"/>
      <c r="L786" s="53"/>
      <c r="M786" s="10"/>
      <c r="N786" s="10"/>
      <c r="O786" s="6"/>
      <c r="P786" s="10"/>
      <c r="Q786" s="10"/>
      <c r="R786" s="10"/>
      <c r="S786" s="6"/>
      <c r="T786" s="6"/>
      <c r="U786" s="10"/>
      <c r="V786" s="53"/>
      <c r="W786" s="10"/>
      <c r="X786" s="10"/>
      <c r="Y786" s="50">
        <v>22.959307058688001</v>
      </c>
      <c r="Z786" s="13">
        <f t="shared" si="38"/>
        <v>20</v>
      </c>
      <c r="AA786" s="6">
        <v>0.84202999999520811</v>
      </c>
      <c r="AB786" s="50">
        <v>77.888638232063997</v>
      </c>
      <c r="AC786" s="10">
        <f t="shared" si="37"/>
        <v>0.14894499999883171</v>
      </c>
      <c r="AD786" s="10">
        <f t="array" ref="AD786">STDEVP(IF(($Y$4:$Y$2230=AB786),$AA$4:$AA$2230,""))</f>
        <v>5.4730000000902113E-2</v>
      </c>
      <c r="AE786" s="10">
        <f t="array" ref="AE786">MEDIAN(IF($Y$4:$Y$2230=AB786,$AA$4:$AA$2230,""))</f>
        <v>0.14894499999883171</v>
      </c>
      <c r="AF786" s="6"/>
      <c r="AG786" s="6"/>
      <c r="AH786" s="10"/>
      <c r="AI786" s="53"/>
      <c r="AJ786" s="10"/>
      <c r="AK786" s="10"/>
    </row>
    <row r="787" spans="1:37" x14ac:dyDescent="0.15">
      <c r="A787" s="50"/>
      <c r="B787" s="12"/>
      <c r="C787" s="6"/>
      <c r="D787" s="6"/>
      <c r="E787" s="6"/>
      <c r="F787" s="10"/>
      <c r="G787" s="10"/>
      <c r="H787" s="10"/>
      <c r="I787" s="6"/>
      <c r="J787" s="81"/>
      <c r="K787" s="10"/>
      <c r="L787" s="53"/>
      <c r="M787" s="10"/>
      <c r="N787" s="10"/>
      <c r="O787" s="6"/>
      <c r="P787" s="10"/>
      <c r="Q787" s="10"/>
      <c r="R787" s="10"/>
      <c r="S787" s="6"/>
      <c r="T787" s="6"/>
      <c r="U787" s="10"/>
      <c r="V787" s="53"/>
      <c r="W787" s="10"/>
      <c r="X787" s="10"/>
      <c r="Y787" s="50">
        <v>28.581994501632</v>
      </c>
      <c r="Z787" s="13">
        <f t="shared" si="38"/>
        <v>20</v>
      </c>
      <c r="AA787" s="6">
        <v>0.84448499999945725</v>
      </c>
      <c r="AB787" s="50">
        <v>77.996766836736001</v>
      </c>
      <c r="AC787" s="10">
        <f t="shared" si="37"/>
        <v>0.13512499999557215</v>
      </c>
      <c r="AD787" s="10">
        <f t="array" ref="AD787">STDEVP(IF(($Y$4:$Y$2230=AB787),$AA$4:$AA$2230,""))</f>
        <v>3.9000000000669353E-2</v>
      </c>
      <c r="AE787" s="10">
        <f t="array" ref="AE787">MEDIAN(IF($Y$4:$Y$2230=AB787,$AA$4:$AA$2230,""))</f>
        <v>0.13512499999557215</v>
      </c>
      <c r="AF787" s="6"/>
      <c r="AG787" s="6"/>
      <c r="AH787" s="10"/>
      <c r="AI787" s="53"/>
      <c r="AJ787" s="10"/>
      <c r="AK787" s="10"/>
    </row>
    <row r="788" spans="1:37" x14ac:dyDescent="0.15">
      <c r="A788" s="50"/>
      <c r="B788" s="12"/>
      <c r="C788" s="6"/>
      <c r="D788" s="6"/>
      <c r="E788" s="6"/>
      <c r="F788" s="10"/>
      <c r="G788" s="10"/>
      <c r="H788" s="10"/>
      <c r="I788" s="6"/>
      <c r="J788" s="81"/>
      <c r="K788" s="10"/>
      <c r="L788" s="53"/>
      <c r="M788" s="10"/>
      <c r="N788" s="10"/>
      <c r="O788" s="6"/>
      <c r="P788" s="10"/>
      <c r="Q788" s="10"/>
      <c r="R788" s="10"/>
      <c r="S788" s="6"/>
      <c r="T788" s="6"/>
      <c r="U788" s="10"/>
      <c r="V788" s="53"/>
      <c r="W788" s="10"/>
      <c r="X788" s="10"/>
      <c r="Y788" s="50">
        <v>28.581994501632</v>
      </c>
      <c r="Z788" s="13">
        <f t="shared" si="38"/>
        <v>20</v>
      </c>
      <c r="AA788" s="6">
        <v>0.84293999999561553</v>
      </c>
      <c r="AB788" s="50">
        <v>78.104895441408004</v>
      </c>
      <c r="AC788" s="10">
        <f t="shared" si="37"/>
        <v>0.20112999999932635</v>
      </c>
      <c r="AD788" s="10">
        <f t="array" ref="AD788">STDEVP(IF(($Y$4:$Y$2230=AB788),$AA$4:$AA$2230,""))</f>
        <v>0</v>
      </c>
      <c r="AE788" s="10">
        <f t="array" ref="AE788">MEDIAN(IF($Y$4:$Y$2230=AB788,$AA$4:$AA$2230,""))</f>
        <v>0.20112999999932635</v>
      </c>
      <c r="AF788" s="6"/>
      <c r="AG788" s="6"/>
      <c r="AH788" s="10"/>
      <c r="AI788" s="53"/>
      <c r="AJ788" s="10"/>
      <c r="AK788" s="10"/>
    </row>
    <row r="789" spans="1:37" x14ac:dyDescent="0.15">
      <c r="A789" s="50"/>
      <c r="B789" s="12"/>
      <c r="C789" s="6"/>
      <c r="D789" s="6"/>
      <c r="E789" s="6"/>
      <c r="F789" s="10"/>
      <c r="G789" s="10"/>
      <c r="H789" s="10"/>
      <c r="I789" s="6"/>
      <c r="J789" s="81"/>
      <c r="K789" s="10"/>
      <c r="L789" s="53"/>
      <c r="M789" s="10"/>
      <c r="N789" s="10"/>
      <c r="O789" s="6"/>
      <c r="P789" s="10"/>
      <c r="Q789" s="10"/>
      <c r="R789" s="10"/>
      <c r="S789" s="6"/>
      <c r="T789" s="6"/>
      <c r="U789" s="10"/>
      <c r="V789" s="53"/>
      <c r="W789" s="10"/>
      <c r="X789" s="10"/>
      <c r="Y789" s="50">
        <v>36.439339774463996</v>
      </c>
      <c r="Z789" s="13">
        <f t="shared" si="38"/>
        <v>30</v>
      </c>
      <c r="AA789" s="6">
        <v>0.84339499999945722</v>
      </c>
      <c r="AB789" s="50">
        <v>78.176981177856007</v>
      </c>
      <c r="AC789" s="10">
        <f t="shared" si="37"/>
        <v>0.18748999999565941</v>
      </c>
      <c r="AD789" s="10">
        <f t="array" ref="AD789">STDEVP(IF(($Y$4:$Y$2230=AB789),$AA$4:$AA$2230,""))</f>
        <v>0</v>
      </c>
      <c r="AE789" s="10">
        <f t="array" ref="AE789">MEDIAN(IF($Y$4:$Y$2230=AB789,$AA$4:$AA$2230,""))</f>
        <v>0.18748999999565941</v>
      </c>
      <c r="AF789" s="6"/>
      <c r="AG789" s="6"/>
      <c r="AH789" s="10"/>
      <c r="AI789" s="53"/>
      <c r="AJ789" s="10"/>
      <c r="AK789" s="10"/>
    </row>
    <row r="790" spans="1:37" x14ac:dyDescent="0.15">
      <c r="A790" s="50"/>
      <c r="B790" s="12"/>
      <c r="C790" s="6"/>
      <c r="D790" s="6"/>
      <c r="E790" s="6"/>
      <c r="F790" s="10"/>
      <c r="G790" s="10"/>
      <c r="H790" s="10"/>
      <c r="I790" s="6"/>
      <c r="J790" s="81"/>
      <c r="K790" s="10"/>
      <c r="L790" s="53"/>
      <c r="M790" s="10"/>
      <c r="N790" s="10"/>
      <c r="O790" s="6"/>
      <c r="P790" s="10"/>
      <c r="Q790" s="10"/>
      <c r="R790" s="10"/>
      <c r="S790" s="6"/>
      <c r="T790" s="6"/>
      <c r="U790" s="10"/>
      <c r="V790" s="53"/>
      <c r="W790" s="10"/>
      <c r="X790" s="10"/>
      <c r="Y790" s="50">
        <v>40.872612566015995</v>
      </c>
      <c r="Z790" s="13">
        <f t="shared" si="38"/>
        <v>40</v>
      </c>
      <c r="AA790" s="6">
        <v>0.84184999999561549</v>
      </c>
      <c r="AB790" s="50">
        <v>78.249066914304009</v>
      </c>
      <c r="AC790" s="10">
        <f t="shared" si="37"/>
        <v>0.19950500000027138</v>
      </c>
      <c r="AD790" s="10">
        <f t="array" ref="AD790">STDEVP(IF(($Y$4:$Y$2230=AB790),$AA$4:$AA$2230,""))</f>
        <v>0</v>
      </c>
      <c r="AE790" s="10">
        <f t="array" ref="AE790">MEDIAN(IF($Y$4:$Y$2230=AB790,$AA$4:$AA$2230,""))</f>
        <v>0.19950500000027138</v>
      </c>
      <c r="AF790" s="6"/>
      <c r="AG790" s="6"/>
      <c r="AH790" s="10"/>
      <c r="AI790" s="53"/>
      <c r="AJ790" s="10"/>
      <c r="AK790" s="10"/>
    </row>
    <row r="791" spans="1:37" x14ac:dyDescent="0.15">
      <c r="A791" s="50"/>
      <c r="B791" s="12"/>
      <c r="C791" s="6"/>
      <c r="D791" s="6"/>
      <c r="E791" s="6"/>
      <c r="F791" s="10"/>
      <c r="G791" s="10"/>
      <c r="H791" s="10"/>
      <c r="I791" s="6"/>
      <c r="J791" s="81"/>
      <c r="K791" s="10"/>
      <c r="L791" s="53"/>
      <c r="M791" s="10"/>
      <c r="N791" s="10"/>
      <c r="O791" s="6"/>
      <c r="P791" s="10"/>
      <c r="Q791" s="10"/>
      <c r="R791" s="10"/>
      <c r="S791" s="6"/>
      <c r="T791" s="6"/>
      <c r="U791" s="10"/>
      <c r="V791" s="53"/>
      <c r="W791" s="10"/>
      <c r="X791" s="10"/>
      <c r="Y791" s="50">
        <v>45.558185435135996</v>
      </c>
      <c r="Z791" s="13">
        <f t="shared" si="38"/>
        <v>40</v>
      </c>
      <c r="AA791" s="6">
        <v>0.84730499999683784</v>
      </c>
      <c r="AB791" s="50">
        <v>78.321152650752012</v>
      </c>
      <c r="AC791" s="10">
        <f t="shared" si="37"/>
        <v>0.14212499999699824</v>
      </c>
      <c r="AD791" s="10">
        <f t="array" ref="AD791">STDEVP(IF(($Y$4:$Y$2230=AB791),$AA$4:$AA$2230,""))</f>
        <v>3.8454999997031378E-2</v>
      </c>
      <c r="AE791" s="10">
        <f t="array" ref="AE791">MEDIAN(IF($Y$4:$Y$2230=AB791,$AA$4:$AA$2230,""))</f>
        <v>0.14212499999699824</v>
      </c>
      <c r="AF791" s="6"/>
      <c r="AG791" s="6"/>
      <c r="AH791" s="10"/>
      <c r="AI791" s="53"/>
      <c r="AJ791" s="10"/>
      <c r="AK791" s="10"/>
    </row>
    <row r="792" spans="1:37" x14ac:dyDescent="0.15">
      <c r="A792" s="50"/>
      <c r="B792" s="12"/>
      <c r="C792" s="6"/>
      <c r="D792" s="6"/>
      <c r="E792" s="6"/>
      <c r="F792" s="10"/>
      <c r="G792" s="10"/>
      <c r="H792" s="10"/>
      <c r="I792" s="6"/>
      <c r="J792" s="81"/>
      <c r="K792" s="10"/>
      <c r="L792" s="53"/>
      <c r="M792" s="10"/>
      <c r="N792" s="10"/>
      <c r="O792" s="6"/>
      <c r="P792" s="10"/>
      <c r="Q792" s="10"/>
      <c r="R792" s="10"/>
      <c r="S792" s="6"/>
      <c r="T792" s="6"/>
      <c r="U792" s="10"/>
      <c r="V792" s="53"/>
      <c r="W792" s="10"/>
      <c r="X792" s="10"/>
      <c r="Y792" s="50">
        <v>45.558185435135996</v>
      </c>
      <c r="Z792" s="13">
        <f t="shared" si="38"/>
        <v>40</v>
      </c>
      <c r="AA792" s="6">
        <v>0.93530500000021388</v>
      </c>
      <c r="AB792" s="50">
        <v>78.3932383872</v>
      </c>
      <c r="AC792" s="10">
        <f t="shared" si="37"/>
        <v>0.16903499999542659</v>
      </c>
      <c r="AD792" s="10">
        <f t="array" ref="AD792">STDEVP(IF(($Y$4:$Y$2230=AB792),$AA$4:$AA$2230,""))</f>
        <v>0</v>
      </c>
      <c r="AE792" s="10">
        <f t="array" ref="AE792">MEDIAN(IF($Y$4:$Y$2230=AB792,$AA$4:$AA$2230,""))</f>
        <v>0.16903499999542659</v>
      </c>
      <c r="AF792" s="6"/>
      <c r="AG792" s="6"/>
      <c r="AH792" s="10"/>
      <c r="AI792" s="53"/>
      <c r="AJ792" s="10"/>
      <c r="AK792" s="10"/>
    </row>
    <row r="793" spans="1:37" x14ac:dyDescent="0.15">
      <c r="A793" s="50"/>
      <c r="B793" s="12"/>
      <c r="C793" s="6"/>
      <c r="D793" s="6"/>
      <c r="E793" s="6"/>
      <c r="F793" s="10"/>
      <c r="G793" s="10"/>
      <c r="H793" s="10"/>
      <c r="I793" s="6"/>
      <c r="J793" s="81"/>
      <c r="K793" s="10"/>
      <c r="L793" s="53"/>
      <c r="M793" s="10"/>
      <c r="N793" s="10"/>
      <c r="O793" s="6"/>
      <c r="P793" s="10"/>
      <c r="Q793" s="10"/>
      <c r="R793" s="10"/>
      <c r="S793" s="6"/>
      <c r="T793" s="6"/>
      <c r="U793" s="10"/>
      <c r="V793" s="53"/>
      <c r="W793" s="10"/>
      <c r="X793" s="10"/>
      <c r="Y793" s="50">
        <v>48.549743497728002</v>
      </c>
      <c r="Z793" s="13">
        <f t="shared" si="38"/>
        <v>40</v>
      </c>
      <c r="AA793" s="6">
        <v>0.95275999999660499</v>
      </c>
      <c r="AB793" s="50">
        <v>78.429281255424002</v>
      </c>
      <c r="AC793" s="10">
        <f t="shared" si="37"/>
        <v>0.65615499999990745</v>
      </c>
      <c r="AD793" s="10">
        <f t="array" ref="AD793">STDEVP(IF(($Y$4:$Y$2230=AB793),$AA$4:$AA$2230,""))</f>
        <v>0</v>
      </c>
      <c r="AE793" s="10">
        <f t="array" ref="AE793">MEDIAN(IF($Y$4:$Y$2230=AB793,$AA$4:$AA$2230,""))</f>
        <v>0.65615499999990745</v>
      </c>
      <c r="AF793" s="6"/>
      <c r="AG793" s="6"/>
      <c r="AH793" s="10"/>
      <c r="AI793" s="53"/>
      <c r="AJ793" s="10"/>
      <c r="AK793" s="10"/>
    </row>
    <row r="794" spans="1:37" x14ac:dyDescent="0.15">
      <c r="A794" s="50"/>
      <c r="B794" s="12"/>
      <c r="C794" s="6"/>
      <c r="D794" s="6"/>
      <c r="E794" s="6"/>
      <c r="F794" s="10"/>
      <c r="G794" s="10"/>
      <c r="H794" s="10"/>
      <c r="I794" s="6"/>
      <c r="J794" s="81"/>
      <c r="K794" s="10"/>
      <c r="L794" s="53"/>
      <c r="M794" s="10"/>
      <c r="N794" s="10"/>
      <c r="O794" s="6"/>
      <c r="P794" s="10"/>
      <c r="Q794" s="10"/>
      <c r="R794" s="10"/>
      <c r="S794" s="6"/>
      <c r="T794" s="6"/>
      <c r="U794" s="10"/>
      <c r="V794" s="53"/>
      <c r="W794" s="10"/>
      <c r="X794" s="10"/>
      <c r="Y794" s="50">
        <v>52.226116056575997</v>
      </c>
      <c r="Z794" s="13">
        <f t="shared" si="38"/>
        <v>50</v>
      </c>
      <c r="AA794" s="6">
        <v>0.9422149999945677</v>
      </c>
      <c r="AB794" s="50">
        <v>78.609495596543994</v>
      </c>
      <c r="AC794" s="10">
        <f t="shared" si="37"/>
        <v>0.65169999999525086</v>
      </c>
      <c r="AD794" s="10">
        <f t="array" ref="AD794">STDEVP(IF(($Y$4:$Y$2230=AB794),$AA$4:$AA$2230,""))</f>
        <v>0</v>
      </c>
      <c r="AE794" s="10">
        <f t="array" ref="AE794">MEDIAN(IF($Y$4:$Y$2230=AB794,$AA$4:$AA$2230,""))</f>
        <v>0.65169999999525086</v>
      </c>
      <c r="AF794" s="6"/>
      <c r="AG794" s="6"/>
      <c r="AH794" s="10"/>
      <c r="AI794" s="53"/>
      <c r="AJ794" s="10"/>
      <c r="AK794" s="10"/>
    </row>
    <row r="795" spans="1:37" x14ac:dyDescent="0.15">
      <c r="A795" s="50"/>
      <c r="B795" s="12"/>
      <c r="C795" s="6"/>
      <c r="D795" s="6"/>
      <c r="E795" s="6"/>
      <c r="F795" s="10"/>
      <c r="G795" s="10"/>
      <c r="H795" s="10"/>
      <c r="I795" s="6"/>
      <c r="J795" s="81"/>
      <c r="K795" s="10"/>
      <c r="L795" s="53"/>
      <c r="M795" s="10"/>
      <c r="N795" s="10"/>
      <c r="O795" s="6"/>
      <c r="P795" s="10"/>
      <c r="Q795" s="10"/>
      <c r="R795" s="10"/>
      <c r="S795" s="6"/>
      <c r="T795" s="6"/>
      <c r="U795" s="10"/>
      <c r="V795" s="53"/>
      <c r="W795" s="10"/>
      <c r="X795" s="10"/>
      <c r="Y795" s="50">
        <v>55.830402878976003</v>
      </c>
      <c r="Z795" s="13">
        <f t="shared" si="38"/>
        <v>50</v>
      </c>
      <c r="AA795" s="6">
        <v>0.93666999999718703</v>
      </c>
      <c r="AB795" s="50">
        <v>78.681581332991996</v>
      </c>
      <c r="AC795" s="10">
        <f t="shared" si="37"/>
        <v>0.31030749999667984</v>
      </c>
      <c r="AD795" s="10">
        <f t="array" ref="AD795">STDEVP(IF(($Y$4:$Y$2230=AB795),$AA$4:$AA$2230,""))</f>
        <v>0.29582249999746957</v>
      </c>
      <c r="AE795" s="10">
        <f t="array" ref="AE795">MEDIAN(IF($Y$4:$Y$2230=AB795,$AA$4:$AA$2230,""))</f>
        <v>0.31030749999667984</v>
      </c>
      <c r="AF795" s="6"/>
      <c r="AG795" s="6"/>
      <c r="AH795" s="10"/>
      <c r="AI795" s="53"/>
      <c r="AJ795" s="10"/>
      <c r="AK795" s="10"/>
    </row>
    <row r="796" spans="1:37" x14ac:dyDescent="0.15">
      <c r="A796" s="50"/>
      <c r="B796" s="12"/>
      <c r="C796" s="6"/>
      <c r="D796" s="6"/>
      <c r="E796" s="6"/>
      <c r="F796" s="10"/>
      <c r="G796" s="10"/>
      <c r="H796" s="10"/>
      <c r="I796" s="6"/>
      <c r="J796" s="81"/>
      <c r="K796" s="10"/>
      <c r="L796" s="53"/>
      <c r="M796" s="10"/>
      <c r="N796" s="10"/>
      <c r="O796" s="6"/>
      <c r="P796" s="10"/>
      <c r="Q796" s="10"/>
      <c r="R796" s="10"/>
      <c r="S796" s="6"/>
      <c r="T796" s="6"/>
      <c r="U796" s="10"/>
      <c r="V796" s="53"/>
      <c r="W796" s="10"/>
      <c r="X796" s="10"/>
      <c r="Y796" s="50">
        <v>59.146346755583998</v>
      </c>
      <c r="Z796" s="13">
        <f t="shared" si="38"/>
        <v>50</v>
      </c>
      <c r="AA796" s="6">
        <v>0.96412499999561541</v>
      </c>
      <c r="AB796" s="50">
        <v>78.861795674112003</v>
      </c>
      <c r="AC796" s="10">
        <f t="shared" si="37"/>
        <v>0.77931999999868928</v>
      </c>
      <c r="AD796" s="10">
        <f t="array" ref="AD796">STDEVP(IF(($Y$4:$Y$2230=AB796),$AA$4:$AA$2230,""))</f>
        <v>0</v>
      </c>
      <c r="AE796" s="10">
        <f t="array" ref="AE796">MEDIAN(IF($Y$4:$Y$2230=AB796,$AA$4:$AA$2230,""))</f>
        <v>0.77931999999868928</v>
      </c>
      <c r="AF796" s="6"/>
      <c r="AG796" s="6"/>
      <c r="AH796" s="10"/>
      <c r="AI796" s="53"/>
      <c r="AJ796" s="10"/>
      <c r="AK796" s="10"/>
    </row>
    <row r="797" spans="1:37" x14ac:dyDescent="0.15">
      <c r="A797" s="50"/>
      <c r="B797" s="12"/>
      <c r="C797" s="6"/>
      <c r="D797" s="6"/>
      <c r="E797" s="6"/>
      <c r="F797" s="10"/>
      <c r="G797" s="10"/>
      <c r="H797" s="10"/>
      <c r="I797" s="6"/>
      <c r="J797" s="81"/>
      <c r="K797" s="10"/>
      <c r="L797" s="53"/>
      <c r="M797" s="10"/>
      <c r="N797" s="10"/>
      <c r="O797" s="6"/>
      <c r="P797" s="10"/>
      <c r="Q797" s="10"/>
      <c r="R797" s="10"/>
      <c r="S797" s="6"/>
      <c r="T797" s="6"/>
      <c r="U797" s="10"/>
      <c r="V797" s="53"/>
      <c r="W797" s="10"/>
      <c r="X797" s="10"/>
      <c r="Y797" s="50">
        <v>61.092661639680003</v>
      </c>
      <c r="Z797" s="13">
        <f t="shared" si="38"/>
        <v>60</v>
      </c>
      <c r="AA797" s="6">
        <v>0.94757999999963172</v>
      </c>
      <c r="AB797" s="50">
        <v>78.933881410559991</v>
      </c>
      <c r="AC797" s="10">
        <f t="shared" si="37"/>
        <v>0.54632999999769583</v>
      </c>
      <c r="AD797" s="10">
        <f t="array" ref="AD797">STDEVP(IF(($Y$4:$Y$2230=AB797),$AA$4:$AA$2230,""))</f>
        <v>0</v>
      </c>
      <c r="AE797" s="10">
        <f t="array" ref="AE797">MEDIAN(IF($Y$4:$Y$2230=AB797,$AA$4:$AA$2230,""))</f>
        <v>0.54632999999769583</v>
      </c>
      <c r="AF797" s="6"/>
      <c r="AG797" s="6"/>
      <c r="AH797" s="10"/>
      <c r="AI797" s="53"/>
      <c r="AJ797" s="10"/>
      <c r="AK797" s="10"/>
    </row>
    <row r="798" spans="1:37" x14ac:dyDescent="0.15">
      <c r="A798" s="50"/>
      <c r="B798" s="12"/>
      <c r="C798" s="6"/>
      <c r="D798" s="6"/>
      <c r="E798" s="6"/>
      <c r="F798" s="10"/>
      <c r="G798" s="10"/>
      <c r="H798" s="10"/>
      <c r="I798" s="6"/>
      <c r="J798" s="81"/>
      <c r="K798" s="10"/>
      <c r="L798" s="53"/>
      <c r="M798" s="10"/>
      <c r="N798" s="10"/>
      <c r="O798" s="6"/>
      <c r="P798" s="10"/>
      <c r="Q798" s="10"/>
      <c r="R798" s="10"/>
      <c r="S798" s="6"/>
      <c r="T798" s="6"/>
      <c r="U798" s="10"/>
      <c r="V798" s="53"/>
      <c r="W798" s="10"/>
      <c r="X798" s="10"/>
      <c r="Y798" s="50">
        <v>61.092661639680003</v>
      </c>
      <c r="Z798" s="13">
        <f t="shared" si="38"/>
        <v>60</v>
      </c>
      <c r="AA798" s="6">
        <v>3.4034999999166038E-2</v>
      </c>
      <c r="AB798" s="50">
        <v>79.042010015231995</v>
      </c>
      <c r="AC798" s="10">
        <f t="shared" si="37"/>
        <v>8.1454999998625821E-2</v>
      </c>
      <c r="AD798" s="10">
        <f t="array" ref="AD798">STDEVP(IF(($Y$4:$Y$2230=AB798),$AA$4:$AA$2230,""))</f>
        <v>0</v>
      </c>
      <c r="AE798" s="10">
        <f t="array" ref="AE798">MEDIAN(IF($Y$4:$Y$2230=AB798,$AA$4:$AA$2230,""))</f>
        <v>8.1454999998625821E-2</v>
      </c>
      <c r="AF798" s="6"/>
      <c r="AG798" s="6"/>
      <c r="AH798" s="10"/>
      <c r="AI798" s="53"/>
      <c r="AJ798" s="10"/>
      <c r="AK798" s="10"/>
    </row>
    <row r="799" spans="1:37" x14ac:dyDescent="0.15">
      <c r="A799" s="50"/>
      <c r="B799" s="12"/>
      <c r="C799" s="6"/>
      <c r="D799" s="6"/>
      <c r="E799" s="6"/>
      <c r="F799" s="10"/>
      <c r="G799" s="10"/>
      <c r="H799" s="10"/>
      <c r="I799" s="6"/>
      <c r="J799" s="81"/>
      <c r="K799" s="10"/>
      <c r="L799" s="53"/>
      <c r="M799" s="10"/>
      <c r="N799" s="10"/>
      <c r="O799" s="6"/>
      <c r="P799" s="10"/>
      <c r="Q799" s="10"/>
      <c r="R799" s="10"/>
      <c r="S799" s="6"/>
      <c r="T799" s="6"/>
      <c r="U799" s="10"/>
      <c r="V799" s="53"/>
      <c r="W799" s="10"/>
      <c r="X799" s="10"/>
      <c r="Y799" s="50">
        <v>63.399405206015999</v>
      </c>
      <c r="Z799" s="13">
        <f t="shared" si="38"/>
        <v>60</v>
      </c>
      <c r="AA799" s="6">
        <v>3.9490000000388381E-2</v>
      </c>
      <c r="AB799" s="50">
        <v>79.078052883455996</v>
      </c>
      <c r="AC799" s="10">
        <f t="shared" si="37"/>
        <v>0.36763500000079019</v>
      </c>
      <c r="AD799" s="10">
        <f t="array" ref="AD799">STDEVP(IF(($Y$4:$Y$2230=AB799),$AA$4:$AA$2230,""))</f>
        <v>0</v>
      </c>
      <c r="AE799" s="10">
        <f t="array" ref="AE799">MEDIAN(IF($Y$4:$Y$2230=AB799,$AA$4:$AA$2230,""))</f>
        <v>0.36763500000079019</v>
      </c>
      <c r="AF799" s="6"/>
      <c r="AG799" s="6"/>
      <c r="AH799" s="10"/>
      <c r="AI799" s="53"/>
      <c r="AJ799" s="10"/>
      <c r="AK799" s="10"/>
    </row>
    <row r="800" spans="1:37" x14ac:dyDescent="0.15">
      <c r="A800" s="50"/>
      <c r="B800" s="12"/>
      <c r="C800" s="6"/>
      <c r="D800" s="6"/>
      <c r="E800" s="6"/>
      <c r="F800" s="10"/>
      <c r="G800" s="10"/>
      <c r="H800" s="10"/>
      <c r="I800" s="6"/>
      <c r="J800" s="81"/>
      <c r="K800" s="10"/>
      <c r="L800" s="53"/>
      <c r="M800" s="10"/>
      <c r="N800" s="10"/>
      <c r="O800" s="6"/>
      <c r="P800" s="10"/>
      <c r="Q800" s="10"/>
      <c r="R800" s="10"/>
      <c r="S800" s="6"/>
      <c r="T800" s="6"/>
      <c r="U800" s="10"/>
      <c r="V800" s="53"/>
      <c r="W800" s="10"/>
      <c r="X800" s="10"/>
      <c r="Y800" s="50">
        <v>65.561977299456004</v>
      </c>
      <c r="Z800" s="13">
        <f t="shared" si="38"/>
        <v>60</v>
      </c>
      <c r="AA800" s="6">
        <v>3.7944999996546658E-2</v>
      </c>
      <c r="AB800" s="50">
        <v>79.114095751679997</v>
      </c>
      <c r="AC800" s="10">
        <f t="shared" si="37"/>
        <v>0.64324499999705531</v>
      </c>
      <c r="AD800" s="10">
        <f t="array" ref="AD800">STDEVP(IF(($Y$4:$Y$2230=AB800),$AA$4:$AA$2230,""))</f>
        <v>0</v>
      </c>
      <c r="AE800" s="10">
        <f t="array" ref="AE800">MEDIAN(IF($Y$4:$Y$2230=AB800,$AA$4:$AA$2230,""))</f>
        <v>0.64324499999705531</v>
      </c>
      <c r="AF800" s="6"/>
      <c r="AG800" s="6"/>
      <c r="AH800" s="10"/>
      <c r="AI800" s="53"/>
      <c r="AJ800" s="10"/>
      <c r="AK800" s="10"/>
    </row>
    <row r="801" spans="1:37" x14ac:dyDescent="0.15">
      <c r="A801" s="50"/>
      <c r="B801" s="12"/>
      <c r="C801" s="6"/>
      <c r="D801" s="6"/>
      <c r="E801" s="6"/>
      <c r="F801" s="10"/>
      <c r="G801" s="10"/>
      <c r="H801" s="10"/>
      <c r="I801" s="6"/>
      <c r="J801" s="81"/>
      <c r="K801" s="10"/>
      <c r="L801" s="53"/>
      <c r="M801" s="10"/>
      <c r="N801" s="10"/>
      <c r="O801" s="6"/>
      <c r="P801" s="10"/>
      <c r="Q801" s="10"/>
      <c r="R801" s="10"/>
      <c r="S801" s="6"/>
      <c r="T801" s="6"/>
      <c r="U801" s="10"/>
      <c r="V801" s="53"/>
      <c r="W801" s="10"/>
      <c r="X801" s="10"/>
      <c r="Y801" s="50">
        <v>66.967649160191996</v>
      </c>
      <c r="Z801" s="13">
        <f t="shared" si="38"/>
        <v>60</v>
      </c>
      <c r="AA801" s="6">
        <v>3.4399999999573438E-2</v>
      </c>
      <c r="AB801" s="50">
        <v>79.150138619903998</v>
      </c>
      <c r="AC801" s="10">
        <f t="shared" si="37"/>
        <v>0.21796000000050419</v>
      </c>
      <c r="AD801" s="10">
        <f t="array" ref="AD801">STDEVP(IF(($Y$4:$Y$2230=AB801),$AA$4:$AA$2230,""))</f>
        <v>0</v>
      </c>
      <c r="AE801" s="10">
        <f t="array" ref="AE801">MEDIAN(IF($Y$4:$Y$2230=AB801,$AA$4:$AA$2230,""))</f>
        <v>0.21796000000050419</v>
      </c>
      <c r="AF801" s="6"/>
      <c r="AG801" s="6"/>
      <c r="AH801" s="10"/>
      <c r="AI801" s="53"/>
      <c r="AJ801" s="10"/>
      <c r="AK801" s="10"/>
    </row>
    <row r="802" spans="1:37" x14ac:dyDescent="0.15">
      <c r="A802" s="50"/>
      <c r="B802" s="12"/>
      <c r="C802" s="6"/>
      <c r="D802" s="6"/>
      <c r="E802" s="6"/>
      <c r="F802" s="10"/>
      <c r="G802" s="10"/>
      <c r="H802" s="10"/>
      <c r="I802" s="6"/>
      <c r="J802" s="81"/>
      <c r="K802" s="10"/>
      <c r="L802" s="53"/>
      <c r="M802" s="10"/>
      <c r="N802" s="10"/>
      <c r="O802" s="6"/>
      <c r="P802" s="10"/>
      <c r="Q802" s="10"/>
      <c r="R802" s="10"/>
      <c r="S802" s="6"/>
      <c r="T802" s="6"/>
      <c r="U802" s="10"/>
      <c r="V802" s="53"/>
      <c r="W802" s="10"/>
      <c r="X802" s="10"/>
      <c r="Y802" s="50">
        <v>68.913964044288008</v>
      </c>
      <c r="Z802" s="13">
        <f t="shared" si="38"/>
        <v>60</v>
      </c>
      <c r="AA802" s="6">
        <v>2.4219999997943553E-2</v>
      </c>
      <c r="AB802" s="50">
        <v>79.222224356352001</v>
      </c>
      <c r="AC802" s="10">
        <f t="shared" si="37"/>
        <v>0.65278999999525089</v>
      </c>
      <c r="AD802" s="10">
        <f t="array" ref="AD802">STDEVP(IF(($Y$4:$Y$2230=AB802),$AA$4:$AA$2230,""))</f>
        <v>0</v>
      </c>
      <c r="AE802" s="10">
        <f t="array" ref="AE802">MEDIAN(IF($Y$4:$Y$2230=AB802,$AA$4:$AA$2230,""))</f>
        <v>0.65278999999525089</v>
      </c>
      <c r="AF802" s="6"/>
      <c r="AG802" s="6"/>
      <c r="AH802" s="10"/>
      <c r="AI802" s="53"/>
      <c r="AJ802" s="10"/>
      <c r="AK802" s="10"/>
    </row>
    <row r="803" spans="1:37" x14ac:dyDescent="0.15">
      <c r="A803" s="50"/>
      <c r="B803" s="12"/>
      <c r="C803" s="6"/>
      <c r="D803" s="6"/>
      <c r="E803" s="6"/>
      <c r="F803" s="10"/>
      <c r="G803" s="10"/>
      <c r="H803" s="10"/>
      <c r="I803" s="6"/>
      <c r="J803" s="81"/>
      <c r="K803" s="10"/>
      <c r="L803" s="53"/>
      <c r="M803" s="10"/>
      <c r="N803" s="10"/>
      <c r="O803" s="6"/>
      <c r="P803" s="10"/>
      <c r="Q803" s="10"/>
      <c r="R803" s="10"/>
      <c r="S803" s="6"/>
      <c r="T803" s="6"/>
      <c r="U803" s="10"/>
      <c r="V803" s="53"/>
      <c r="W803" s="10"/>
      <c r="X803" s="10"/>
      <c r="Y803" s="50">
        <v>70.175464432127995</v>
      </c>
      <c r="Z803" s="13">
        <f t="shared" si="38"/>
        <v>70</v>
      </c>
      <c r="AA803" s="6">
        <v>3.0674999995731644E-2</v>
      </c>
      <c r="AB803" s="50">
        <v>79.366395829247992</v>
      </c>
      <c r="AC803" s="10">
        <f t="shared" si="37"/>
        <v>0.94596000000078462</v>
      </c>
      <c r="AD803" s="10">
        <f t="array" ref="AD803">STDEVP(IF(($Y$4:$Y$2230=AB803),$AA$4:$AA$2230,""))</f>
        <v>0</v>
      </c>
      <c r="AE803" s="10">
        <f t="array" ref="AE803">MEDIAN(IF($Y$4:$Y$2230=AB803,$AA$4:$AA$2230,""))</f>
        <v>0.94596000000078462</v>
      </c>
      <c r="AF803" s="6"/>
      <c r="AG803" s="6"/>
      <c r="AH803" s="10"/>
      <c r="AI803" s="53"/>
      <c r="AJ803" s="10"/>
      <c r="AK803" s="10"/>
    </row>
    <row r="804" spans="1:37" x14ac:dyDescent="0.15">
      <c r="A804" s="50"/>
      <c r="B804" s="12"/>
      <c r="C804" s="6"/>
      <c r="D804" s="6"/>
      <c r="E804" s="6"/>
      <c r="F804" s="10"/>
      <c r="G804" s="10"/>
      <c r="H804" s="10"/>
      <c r="I804" s="6"/>
      <c r="J804" s="81"/>
      <c r="K804" s="10"/>
      <c r="L804" s="53"/>
      <c r="M804" s="10"/>
      <c r="N804" s="10"/>
      <c r="O804" s="6"/>
      <c r="P804" s="10"/>
      <c r="Q804" s="10"/>
      <c r="R804" s="10"/>
      <c r="S804" s="6"/>
      <c r="T804" s="6"/>
      <c r="U804" s="10"/>
      <c r="V804" s="53"/>
      <c r="W804" s="10"/>
      <c r="X804" s="10"/>
      <c r="Y804" s="50">
        <v>70.82423606015999</v>
      </c>
      <c r="Z804" s="13">
        <f t="shared" si="38"/>
        <v>70</v>
      </c>
      <c r="AA804" s="6">
        <v>3.513000000038824E-2</v>
      </c>
      <c r="AB804" s="50">
        <v>79.654738775040002</v>
      </c>
      <c r="AC804" s="10">
        <f t="shared" si="37"/>
        <v>0.63742499999542557</v>
      </c>
      <c r="AD804" s="10">
        <f t="array" ref="AD804">STDEVP(IF(($Y$4:$Y$2230=AB804),$AA$4:$AA$2230,""))</f>
        <v>0</v>
      </c>
      <c r="AE804" s="10">
        <f t="array" ref="AE804">MEDIAN(IF($Y$4:$Y$2230=AB804,$AA$4:$AA$2230,""))</f>
        <v>0.63742499999542557</v>
      </c>
      <c r="AF804" s="6"/>
      <c r="AG804" s="6"/>
      <c r="AH804" s="10"/>
      <c r="AI804" s="53"/>
      <c r="AJ804" s="10"/>
      <c r="AK804" s="10"/>
    </row>
    <row r="805" spans="1:37" x14ac:dyDescent="0.15">
      <c r="A805" s="50"/>
      <c r="B805" s="12"/>
      <c r="C805" s="6"/>
      <c r="D805" s="6"/>
      <c r="E805" s="6"/>
      <c r="F805" s="10"/>
      <c r="G805" s="10"/>
      <c r="H805" s="10"/>
      <c r="I805" s="6"/>
      <c r="J805" s="81"/>
      <c r="K805" s="10"/>
      <c r="L805" s="53"/>
      <c r="M805" s="10"/>
      <c r="N805" s="10"/>
      <c r="O805" s="6"/>
      <c r="P805" s="10"/>
      <c r="Q805" s="10"/>
      <c r="R805" s="10"/>
      <c r="S805" s="6"/>
      <c r="T805" s="6"/>
      <c r="U805" s="10"/>
      <c r="V805" s="53"/>
      <c r="W805" s="10"/>
      <c r="X805" s="10"/>
      <c r="Y805" s="50">
        <v>71.761350633983994</v>
      </c>
      <c r="Z805" s="13">
        <f t="shared" si="38"/>
        <v>70</v>
      </c>
      <c r="AA805" s="6">
        <v>3.0584999999573315E-2</v>
      </c>
      <c r="AB805" s="50">
        <v>79.762867379711992</v>
      </c>
      <c r="AC805" s="10">
        <f t="shared" si="37"/>
        <v>0.54978499999851072</v>
      </c>
      <c r="AD805" s="10">
        <f t="array" ref="AD805">STDEVP(IF(($Y$4:$Y$2230=AB805),$AA$4:$AA$2230,""))</f>
        <v>0</v>
      </c>
      <c r="AE805" s="10">
        <f t="array" ref="AE805">MEDIAN(IF($Y$4:$Y$2230=AB805,$AA$4:$AA$2230,""))</f>
        <v>0.54978499999851072</v>
      </c>
      <c r="AF805" s="6"/>
      <c r="AG805" s="6"/>
      <c r="AH805" s="10"/>
      <c r="AI805" s="53"/>
      <c r="AJ805" s="10"/>
      <c r="AK805" s="10"/>
    </row>
    <row r="806" spans="1:37" x14ac:dyDescent="0.15">
      <c r="A806" s="50"/>
      <c r="B806" s="12"/>
      <c r="C806" s="6"/>
      <c r="D806" s="6"/>
      <c r="E806" s="6"/>
      <c r="F806" s="10"/>
      <c r="G806" s="10"/>
      <c r="H806" s="10"/>
      <c r="I806" s="6"/>
      <c r="J806" s="81"/>
      <c r="K806" s="10"/>
      <c r="L806" s="53"/>
      <c r="M806" s="10"/>
      <c r="N806" s="10"/>
      <c r="O806" s="6"/>
      <c r="P806" s="10"/>
      <c r="Q806" s="10"/>
      <c r="R806" s="10"/>
      <c r="S806" s="6"/>
      <c r="T806" s="6"/>
      <c r="U806" s="10"/>
      <c r="V806" s="53"/>
      <c r="W806" s="10"/>
      <c r="X806" s="10"/>
      <c r="Y806" s="50">
        <v>72.338036525568</v>
      </c>
      <c r="Z806" s="13">
        <f t="shared" si="38"/>
        <v>70</v>
      </c>
      <c r="AA806" s="6">
        <v>2.9494999999573279E-2</v>
      </c>
      <c r="AB806" s="50">
        <v>79.870995984383995</v>
      </c>
      <c r="AC806" s="10">
        <f t="shared" si="37"/>
        <v>0.65596999999909267</v>
      </c>
      <c r="AD806" s="10">
        <f t="array" ref="AD806">STDEVP(IF(($Y$4:$Y$2230=AB806),$AA$4:$AA$2230,""))</f>
        <v>0</v>
      </c>
      <c r="AE806" s="10">
        <f t="array" ref="AE806">MEDIAN(IF($Y$4:$Y$2230=AB806,$AA$4:$AA$2230,""))</f>
        <v>0.65596999999909267</v>
      </c>
      <c r="AF806" s="6"/>
      <c r="AG806" s="6"/>
      <c r="AH806" s="10"/>
      <c r="AI806" s="53"/>
      <c r="AJ806" s="10"/>
      <c r="AK806" s="10"/>
    </row>
    <row r="807" spans="1:37" x14ac:dyDescent="0.15">
      <c r="A807" s="50"/>
      <c r="B807" s="12"/>
      <c r="C807" s="6"/>
      <c r="D807" s="6"/>
      <c r="E807" s="6"/>
      <c r="F807" s="10"/>
      <c r="G807" s="10"/>
      <c r="H807" s="10"/>
      <c r="I807" s="6"/>
      <c r="J807" s="81"/>
      <c r="K807" s="10"/>
      <c r="L807" s="53"/>
      <c r="M807" s="10"/>
      <c r="N807" s="10"/>
      <c r="O807" s="6"/>
      <c r="P807" s="10"/>
      <c r="Q807" s="10"/>
      <c r="R807" s="10"/>
      <c r="S807" s="6"/>
      <c r="T807" s="6"/>
      <c r="U807" s="10"/>
      <c r="V807" s="53"/>
      <c r="W807" s="10"/>
      <c r="X807" s="10"/>
      <c r="Y807" s="50">
        <v>68.409363889152004</v>
      </c>
      <c r="Z807" s="13">
        <f t="shared" si="38"/>
        <v>60</v>
      </c>
      <c r="AA807" s="6">
        <v>3.985999999474199E-2</v>
      </c>
      <c r="AB807" s="50">
        <v>79.943081720831998</v>
      </c>
      <c r="AC807" s="10">
        <f t="shared" si="37"/>
        <v>0.73882999999670806</v>
      </c>
      <c r="AD807" s="10">
        <f t="array" ref="AD807">STDEVP(IF(($Y$4:$Y$2230=AB807),$AA$4:$AA$2230,""))</f>
        <v>0</v>
      </c>
      <c r="AE807" s="10">
        <f t="array" ref="AE807">MEDIAN(IF($Y$4:$Y$2230=AB807,$AA$4:$AA$2230,""))</f>
        <v>0.73882999999670806</v>
      </c>
      <c r="AF807" s="6"/>
      <c r="AG807" s="6"/>
      <c r="AH807" s="10"/>
      <c r="AI807" s="53"/>
      <c r="AJ807" s="10"/>
      <c r="AK807" s="10"/>
    </row>
    <row r="808" spans="1:37" x14ac:dyDescent="0.15">
      <c r="A808" s="50"/>
      <c r="B808" s="12"/>
      <c r="C808" s="6"/>
      <c r="D808" s="6"/>
      <c r="E808" s="6"/>
      <c r="F808" s="10"/>
      <c r="G808" s="10"/>
      <c r="H808" s="10"/>
      <c r="I808" s="6"/>
      <c r="J808" s="81"/>
      <c r="K808" s="10"/>
      <c r="L808" s="53"/>
      <c r="M808" s="10"/>
      <c r="N808" s="10"/>
      <c r="O808" s="6"/>
      <c r="P808" s="10"/>
      <c r="Q808" s="10"/>
      <c r="R808" s="10"/>
      <c r="S808" s="6"/>
      <c r="T808" s="6"/>
      <c r="U808" s="10"/>
      <c r="V808" s="53"/>
      <c r="W808" s="10"/>
      <c r="X808" s="10"/>
      <c r="Y808" s="50">
        <v>66.210748927488012</v>
      </c>
      <c r="Z808" s="13">
        <f t="shared" si="38"/>
        <v>60</v>
      </c>
      <c r="AA808" s="6">
        <v>2.6314999995731503E-2</v>
      </c>
      <c r="AB808" s="50">
        <v>80.051210325504002</v>
      </c>
      <c r="AC808" s="10">
        <f t="shared" si="37"/>
        <v>0.75637499999653346</v>
      </c>
      <c r="AD808" s="10">
        <f t="array" ref="AD808">STDEVP(IF(($Y$4:$Y$2230=AB808),$AA$4:$AA$2230,""))</f>
        <v>0</v>
      </c>
      <c r="AE808" s="10">
        <f t="array" ref="AE808">MEDIAN(IF($Y$4:$Y$2230=AB808,$AA$4:$AA$2230,""))</f>
        <v>0.75637499999653346</v>
      </c>
      <c r="AF808" s="6"/>
      <c r="AG808" s="6"/>
      <c r="AH808" s="10"/>
      <c r="AI808" s="53"/>
      <c r="AJ808" s="10"/>
      <c r="AK808" s="10"/>
    </row>
    <row r="809" spans="1:37" x14ac:dyDescent="0.15">
      <c r="A809" s="50"/>
      <c r="B809" s="12"/>
      <c r="C809" s="6"/>
      <c r="D809" s="6"/>
      <c r="E809" s="6"/>
      <c r="F809" s="10"/>
      <c r="G809" s="10"/>
      <c r="H809" s="10"/>
      <c r="I809" s="6"/>
      <c r="J809" s="81"/>
      <c r="K809" s="10"/>
      <c r="L809" s="53"/>
      <c r="M809" s="10"/>
      <c r="N809" s="10"/>
      <c r="O809" s="6"/>
      <c r="P809" s="10"/>
      <c r="Q809" s="10"/>
      <c r="R809" s="10"/>
      <c r="S809" s="6"/>
      <c r="T809" s="6"/>
      <c r="U809" s="10"/>
      <c r="V809" s="53"/>
      <c r="W809" s="10"/>
      <c r="X809" s="10"/>
      <c r="Y809" s="50">
        <v>63.723791020031996</v>
      </c>
      <c r="Z809" s="13">
        <f t="shared" si="38"/>
        <v>60</v>
      </c>
      <c r="AA809" s="6">
        <v>5.6769999998409038E-2</v>
      </c>
      <c r="AB809" s="50">
        <v>80.087253193727989</v>
      </c>
      <c r="AC809" s="10">
        <f t="shared" si="37"/>
        <v>0.38463999999731779</v>
      </c>
      <c r="AD809" s="10">
        <f t="array" ref="AD809">STDEVP(IF(($Y$4:$Y$2230=AB809),$AA$4:$AA$2230,""))</f>
        <v>0.38060999999671047</v>
      </c>
      <c r="AE809" s="10">
        <f t="array" ref="AE809">MEDIAN(IF($Y$4:$Y$2230=AB809,$AA$4:$AA$2230,""))</f>
        <v>0.38463999999731779</v>
      </c>
      <c r="AF809" s="6"/>
      <c r="AG809" s="6"/>
      <c r="AH809" s="10"/>
      <c r="AI809" s="53"/>
      <c r="AJ809" s="10"/>
      <c r="AK809" s="10"/>
    </row>
    <row r="810" spans="1:37" x14ac:dyDescent="0.15">
      <c r="A810" s="50"/>
      <c r="B810" s="12"/>
      <c r="C810" s="6"/>
      <c r="D810" s="6"/>
      <c r="E810" s="6"/>
      <c r="F810" s="10"/>
      <c r="G810" s="10"/>
      <c r="H810" s="10"/>
      <c r="I810" s="6"/>
      <c r="J810" s="81"/>
      <c r="K810" s="10"/>
      <c r="L810" s="53"/>
      <c r="M810" s="10"/>
      <c r="N810" s="10"/>
      <c r="O810" s="6"/>
      <c r="P810" s="10"/>
      <c r="Q810" s="10"/>
      <c r="R810" s="10"/>
      <c r="S810" s="6"/>
      <c r="T810" s="6"/>
      <c r="U810" s="10"/>
      <c r="V810" s="53"/>
      <c r="W810" s="10"/>
      <c r="X810" s="10"/>
      <c r="Y810" s="50">
        <v>62.390204895743999</v>
      </c>
      <c r="Z810" s="13">
        <f t="shared" si="38"/>
        <v>60</v>
      </c>
      <c r="AA810" s="6">
        <v>3.4225000001202988E-2</v>
      </c>
      <c r="AB810" s="50">
        <v>80.195381798400007</v>
      </c>
      <c r="AC810" s="10">
        <f t="shared" si="37"/>
        <v>0.60158500000061044</v>
      </c>
      <c r="AD810" s="10">
        <f t="array" ref="AD810">STDEVP(IF(($Y$4:$Y$2230=AB810),$AA$4:$AA$2230,""))</f>
        <v>0</v>
      </c>
      <c r="AE810" s="10">
        <f t="array" ref="AE810">MEDIAN(IF($Y$4:$Y$2230=AB810,$AA$4:$AA$2230,""))</f>
        <v>0.60158500000061044</v>
      </c>
      <c r="AF810" s="6"/>
      <c r="AG810" s="6"/>
      <c r="AH810" s="10"/>
      <c r="AI810" s="53"/>
      <c r="AJ810" s="10"/>
      <c r="AK810" s="10"/>
    </row>
    <row r="811" spans="1:37" x14ac:dyDescent="0.15">
      <c r="A811" s="50"/>
      <c r="B811" s="12"/>
      <c r="C811" s="6"/>
      <c r="D811" s="6"/>
      <c r="E811" s="6"/>
      <c r="F811" s="10"/>
      <c r="G811" s="10"/>
      <c r="H811" s="10"/>
      <c r="I811" s="6"/>
      <c r="J811" s="81"/>
      <c r="K811" s="10"/>
      <c r="L811" s="53"/>
      <c r="M811" s="10"/>
      <c r="N811" s="10"/>
      <c r="O811" s="6"/>
      <c r="P811" s="10"/>
      <c r="Q811" s="10"/>
      <c r="R811" s="10"/>
      <c r="S811" s="6"/>
      <c r="T811" s="6"/>
      <c r="U811" s="10"/>
      <c r="V811" s="53"/>
      <c r="W811" s="10"/>
      <c r="X811" s="10"/>
      <c r="Y811" s="50">
        <v>62.390204895743999</v>
      </c>
      <c r="Z811" s="13">
        <f t="shared" si="38"/>
        <v>60</v>
      </c>
      <c r="AA811" s="6">
        <v>0.12022499999689562</v>
      </c>
      <c r="AB811" s="50">
        <v>80.339553271295998</v>
      </c>
      <c r="AC811" s="10">
        <f t="shared" si="37"/>
        <v>0.74932749999641712</v>
      </c>
      <c r="AD811" s="10">
        <f t="array" ref="AD811">STDEVP(IF(($Y$4:$Y$2230=AB811),$AA$4:$AA$2230,""))</f>
        <v>0.18408750000192267</v>
      </c>
      <c r="AE811" s="10">
        <f t="array" ref="AE811">MEDIAN(IF($Y$4:$Y$2230=AB811,$AA$4:$AA$2230,""))</f>
        <v>0.74932749999641712</v>
      </c>
      <c r="AF811" s="6"/>
      <c r="AG811" s="6"/>
      <c r="AH811" s="10"/>
      <c r="AI811" s="53"/>
      <c r="AJ811" s="10"/>
      <c r="AK811" s="10"/>
    </row>
    <row r="812" spans="1:37" x14ac:dyDescent="0.15">
      <c r="A812" s="50"/>
      <c r="B812" s="12"/>
      <c r="C812" s="6"/>
      <c r="D812" s="6"/>
      <c r="E812" s="6"/>
      <c r="F812" s="10"/>
      <c r="G812" s="10"/>
      <c r="H812" s="10"/>
      <c r="I812" s="6"/>
      <c r="J812" s="81"/>
      <c r="K812" s="10"/>
      <c r="L812" s="53"/>
      <c r="M812" s="10"/>
      <c r="N812" s="10"/>
      <c r="O812" s="6"/>
      <c r="P812" s="10"/>
      <c r="Q812" s="10"/>
      <c r="R812" s="10"/>
      <c r="S812" s="6"/>
      <c r="T812" s="6"/>
      <c r="U812" s="10"/>
      <c r="V812" s="53"/>
      <c r="W812" s="10"/>
      <c r="X812" s="10"/>
      <c r="Y812" s="50">
        <v>62.13790481817599</v>
      </c>
      <c r="Z812" s="13">
        <f t="shared" si="38"/>
        <v>60</v>
      </c>
      <c r="AA812" s="6">
        <v>0.12413499999427624</v>
      </c>
      <c r="AB812" s="50">
        <v>80.411639007744</v>
      </c>
      <c r="AC812" s="10">
        <f t="shared" si="37"/>
        <v>0.91786999999892194</v>
      </c>
      <c r="AD812" s="10">
        <f t="array" ref="AD812">STDEVP(IF(($Y$4:$Y$2230=AB812),$AA$4:$AA$2230,""))</f>
        <v>0</v>
      </c>
      <c r="AE812" s="10">
        <f t="array" ref="AE812">MEDIAN(IF($Y$4:$Y$2230=AB812,$AA$4:$AA$2230,""))</f>
        <v>0.91786999999892194</v>
      </c>
      <c r="AF812" s="6"/>
      <c r="AG812" s="6"/>
      <c r="AH812" s="10"/>
      <c r="AI812" s="53"/>
      <c r="AJ812" s="10"/>
      <c r="AK812" s="10"/>
    </row>
    <row r="813" spans="1:37" x14ac:dyDescent="0.15">
      <c r="A813" s="50"/>
      <c r="B813" s="12"/>
      <c r="C813" s="6"/>
      <c r="D813" s="6"/>
      <c r="E813" s="6"/>
      <c r="F813" s="10"/>
      <c r="G813" s="10"/>
      <c r="H813" s="10"/>
      <c r="I813" s="6"/>
      <c r="J813" s="81"/>
      <c r="K813" s="10"/>
      <c r="L813" s="53"/>
      <c r="M813" s="10"/>
      <c r="N813" s="10"/>
      <c r="O813" s="6"/>
      <c r="P813" s="10"/>
      <c r="Q813" s="10"/>
      <c r="R813" s="10"/>
      <c r="S813" s="6"/>
      <c r="T813" s="6"/>
      <c r="U813" s="10"/>
      <c r="V813" s="53"/>
      <c r="W813" s="10"/>
      <c r="X813" s="10"/>
      <c r="Y813" s="50">
        <v>63.435448074240007</v>
      </c>
      <c r="Z813" s="13">
        <f t="shared" si="38"/>
        <v>60</v>
      </c>
      <c r="AA813" s="6">
        <v>0.12158999999386877</v>
      </c>
      <c r="AB813" s="50">
        <v>80.519767612416004</v>
      </c>
      <c r="AC813" s="10">
        <f t="shared" si="37"/>
        <v>0.64351500000008222</v>
      </c>
      <c r="AD813" s="10">
        <f t="array" ref="AD813">STDEVP(IF(($Y$4:$Y$2230=AB813),$AA$4:$AA$2230,""))</f>
        <v>0</v>
      </c>
      <c r="AE813" s="10">
        <f t="array" ref="AE813">MEDIAN(IF($Y$4:$Y$2230=AB813,$AA$4:$AA$2230,""))</f>
        <v>0.64351500000008222</v>
      </c>
      <c r="AF813" s="6"/>
      <c r="AG813" s="6"/>
      <c r="AH813" s="10"/>
      <c r="AI813" s="53"/>
      <c r="AJ813" s="10"/>
      <c r="AK813" s="10"/>
    </row>
    <row r="814" spans="1:37" x14ac:dyDescent="0.15">
      <c r="A814" s="50"/>
      <c r="B814" s="12"/>
      <c r="C814" s="6"/>
      <c r="D814" s="6"/>
      <c r="E814" s="6"/>
      <c r="F814" s="10"/>
      <c r="G814" s="10"/>
      <c r="H814" s="10"/>
      <c r="I814" s="6"/>
      <c r="J814" s="81"/>
      <c r="K814" s="10"/>
      <c r="L814" s="53"/>
      <c r="M814" s="10"/>
      <c r="N814" s="10"/>
      <c r="O814" s="6"/>
      <c r="P814" s="10"/>
      <c r="Q814" s="10"/>
      <c r="R814" s="10"/>
      <c r="S814" s="6"/>
      <c r="T814" s="6"/>
      <c r="U814" s="10"/>
      <c r="V814" s="53"/>
      <c r="W814" s="10"/>
      <c r="X814" s="10"/>
      <c r="Y814" s="50">
        <v>65.634063035904006</v>
      </c>
      <c r="Z814" s="13">
        <f t="shared" si="38"/>
        <v>60</v>
      </c>
      <c r="AA814" s="6">
        <v>0.120044999997303</v>
      </c>
      <c r="AB814" s="50">
        <v>80.591853348864007</v>
      </c>
      <c r="AC814" s="10">
        <f t="shared" si="37"/>
        <v>0.50861999999548857</v>
      </c>
      <c r="AD814" s="10">
        <f t="array" ref="AD814">STDEVP(IF(($Y$4:$Y$2230=AB814),$AA$4:$AA$2230,""))</f>
        <v>0.14944000000016991</v>
      </c>
      <c r="AE814" s="10">
        <f t="array" ref="AE814">MEDIAN(IF($Y$4:$Y$2230=AB814,$AA$4:$AA$2230,""))</f>
        <v>0.50861999999548857</v>
      </c>
      <c r="AF814" s="6"/>
      <c r="AG814" s="6"/>
      <c r="AH814" s="10"/>
      <c r="AI814" s="53"/>
      <c r="AJ814" s="10"/>
      <c r="AK814" s="10"/>
    </row>
    <row r="815" spans="1:37" x14ac:dyDescent="0.15">
      <c r="A815" s="50"/>
      <c r="B815" s="12"/>
      <c r="C815" s="6"/>
      <c r="D815" s="6"/>
      <c r="E815" s="6"/>
      <c r="F815" s="10"/>
      <c r="G815" s="10"/>
      <c r="H815" s="10"/>
      <c r="I815" s="6"/>
      <c r="J815" s="81"/>
      <c r="K815" s="10"/>
      <c r="L815" s="53"/>
      <c r="M815" s="10"/>
      <c r="N815" s="10"/>
      <c r="O815" s="6"/>
      <c r="P815" s="10"/>
      <c r="Q815" s="10"/>
      <c r="R815" s="10"/>
      <c r="S815" s="6"/>
      <c r="T815" s="6"/>
      <c r="U815" s="10"/>
      <c r="V815" s="53"/>
      <c r="W815" s="10"/>
      <c r="X815" s="10"/>
      <c r="Y815" s="50">
        <v>67.688506524672007</v>
      </c>
      <c r="Z815" s="13">
        <f t="shared" si="38"/>
        <v>60</v>
      </c>
      <c r="AA815" s="6">
        <v>0.11850000000073724</v>
      </c>
      <c r="AB815" s="50">
        <v>80.627896217088008</v>
      </c>
      <c r="AC815" s="10">
        <f t="shared" si="37"/>
        <v>0.20441499999421775</v>
      </c>
      <c r="AD815" s="10">
        <f t="array" ref="AD815">STDEVP(IF(($Y$4:$Y$2230=AB815),$AA$4:$AA$2230,""))</f>
        <v>0</v>
      </c>
      <c r="AE815" s="10">
        <f t="array" ref="AE815">MEDIAN(IF($Y$4:$Y$2230=AB815,$AA$4:$AA$2230,""))</f>
        <v>0.20441499999421775</v>
      </c>
      <c r="AF815" s="6"/>
      <c r="AG815" s="6"/>
      <c r="AH815" s="10"/>
      <c r="AI815" s="53"/>
      <c r="AJ815" s="10"/>
      <c r="AK815" s="10"/>
    </row>
    <row r="816" spans="1:37" x14ac:dyDescent="0.15">
      <c r="A816" s="50"/>
      <c r="B816" s="12"/>
      <c r="C816" s="6"/>
      <c r="D816" s="6"/>
      <c r="E816" s="6"/>
      <c r="F816" s="10"/>
      <c r="G816" s="10"/>
      <c r="H816" s="10"/>
      <c r="I816" s="6"/>
      <c r="J816" s="81"/>
      <c r="K816" s="10"/>
      <c r="L816" s="53"/>
      <c r="M816" s="10"/>
      <c r="N816" s="10"/>
      <c r="O816" s="6"/>
      <c r="P816" s="10"/>
      <c r="Q816" s="10"/>
      <c r="R816" s="10"/>
      <c r="S816" s="6"/>
      <c r="T816" s="6"/>
      <c r="U816" s="10"/>
      <c r="V816" s="53"/>
      <c r="W816" s="10"/>
      <c r="X816" s="10"/>
      <c r="Y816" s="50">
        <v>69.382521331199996</v>
      </c>
      <c r="Z816" s="13">
        <f t="shared" si="38"/>
        <v>60</v>
      </c>
      <c r="AA816" s="6">
        <v>0.11895499999730297</v>
      </c>
      <c r="AB816" s="50">
        <v>80.663939085311995</v>
      </c>
      <c r="AC816" s="10">
        <f t="shared" si="37"/>
        <v>0.69421750000072346</v>
      </c>
      <c r="AD816" s="10">
        <f t="array" ref="AD816">STDEVP(IF(($Y$4:$Y$2230=AB816),$AA$4:$AA$2230,""))</f>
        <v>4.5067499999826288E-2</v>
      </c>
      <c r="AE816" s="10">
        <f t="array" ref="AE816">MEDIAN(IF($Y$4:$Y$2230=AB816,$AA$4:$AA$2230,""))</f>
        <v>0.69421750000072346</v>
      </c>
      <c r="AF816" s="6"/>
      <c r="AG816" s="6"/>
      <c r="AH816" s="10"/>
      <c r="AI816" s="53"/>
      <c r="AJ816" s="10"/>
      <c r="AK816" s="10"/>
    </row>
    <row r="817" spans="1:37" x14ac:dyDescent="0.15">
      <c r="A817" s="50"/>
      <c r="B817" s="12"/>
      <c r="C817" s="6"/>
      <c r="D817" s="6"/>
      <c r="E817" s="6"/>
      <c r="F817" s="10"/>
      <c r="G817" s="10"/>
      <c r="H817" s="10"/>
      <c r="I817" s="6"/>
      <c r="J817" s="81"/>
      <c r="K817" s="10"/>
      <c r="L817" s="53"/>
      <c r="M817" s="10"/>
      <c r="N817" s="10"/>
      <c r="O817" s="6"/>
      <c r="P817" s="10"/>
      <c r="Q817" s="10"/>
      <c r="R817" s="10"/>
      <c r="S817" s="6"/>
      <c r="T817" s="6"/>
      <c r="U817" s="10"/>
      <c r="V817" s="53"/>
      <c r="W817" s="10"/>
      <c r="X817" s="10"/>
      <c r="Y817" s="50">
        <v>70.535893114368008</v>
      </c>
      <c r="Z817" s="13">
        <f t="shared" si="38"/>
        <v>70</v>
      </c>
      <c r="AA817" s="6">
        <v>8.9409999995032852E-2</v>
      </c>
      <c r="AB817" s="50">
        <v>80.844153426432001</v>
      </c>
      <c r="AC817" s="10">
        <f t="shared" si="37"/>
        <v>0.94032499999996966</v>
      </c>
      <c r="AD817" s="10">
        <f t="array" ref="AD817">STDEVP(IF(($Y$4:$Y$2230=AB817),$AA$4:$AA$2230,""))</f>
        <v>0</v>
      </c>
      <c r="AE817" s="10">
        <f t="array" ref="AE817">MEDIAN(IF($Y$4:$Y$2230=AB817,$AA$4:$AA$2230,""))</f>
        <v>0.94032499999996966</v>
      </c>
      <c r="AF817" s="6"/>
      <c r="AG817" s="6"/>
      <c r="AH817" s="10"/>
      <c r="AI817" s="53"/>
      <c r="AJ817" s="10"/>
      <c r="AK817" s="10"/>
    </row>
    <row r="818" spans="1:37" x14ac:dyDescent="0.15">
      <c r="A818" s="50"/>
      <c r="B818" s="12"/>
      <c r="C818" s="6"/>
      <c r="D818" s="6"/>
      <c r="E818" s="6"/>
      <c r="F818" s="10"/>
      <c r="G818" s="10"/>
      <c r="H818" s="10"/>
      <c r="I818" s="6"/>
      <c r="J818" s="81"/>
      <c r="K818" s="10"/>
      <c r="L818" s="53"/>
      <c r="M818" s="10"/>
      <c r="N818" s="10"/>
      <c r="O818" s="6"/>
      <c r="P818" s="10"/>
      <c r="Q818" s="10"/>
      <c r="R818" s="10"/>
      <c r="S818" s="6"/>
      <c r="T818" s="6"/>
      <c r="U818" s="10"/>
      <c r="V818" s="53"/>
      <c r="W818" s="10"/>
      <c r="X818" s="10"/>
      <c r="Y818" s="50">
        <v>71.436964819967997</v>
      </c>
      <c r="Z818" s="13">
        <f t="shared" si="38"/>
        <v>70</v>
      </c>
      <c r="AA818" s="6">
        <v>0.12286499999468359</v>
      </c>
      <c r="AB818" s="50">
        <v>81.024367767552008</v>
      </c>
      <c r="AC818" s="10">
        <f t="shared" si="37"/>
        <v>6.1999999994551303E-2</v>
      </c>
      <c r="AD818" s="10">
        <f t="array" ref="AD818">STDEVP(IF(($Y$4:$Y$2230=AB818),$AA$4:$AA$2230,""))</f>
        <v>0</v>
      </c>
      <c r="AE818" s="10">
        <f t="array" ref="AE818">MEDIAN(IF($Y$4:$Y$2230=AB818,$AA$4:$AA$2230,""))</f>
        <v>6.1999999994551303E-2</v>
      </c>
      <c r="AF818" s="6"/>
      <c r="AG818" s="6"/>
      <c r="AH818" s="10"/>
      <c r="AI818" s="53"/>
      <c r="AJ818" s="10"/>
      <c r="AK818" s="10"/>
    </row>
    <row r="819" spans="1:37" x14ac:dyDescent="0.15">
      <c r="A819" s="50"/>
      <c r="B819" s="12"/>
      <c r="C819" s="6"/>
      <c r="D819" s="6"/>
      <c r="E819" s="6"/>
      <c r="F819" s="10"/>
      <c r="G819" s="10"/>
      <c r="H819" s="10"/>
      <c r="I819" s="6"/>
      <c r="J819" s="81"/>
      <c r="K819" s="10"/>
      <c r="L819" s="53"/>
      <c r="M819" s="10"/>
      <c r="N819" s="10"/>
      <c r="O819" s="6"/>
      <c r="P819" s="10"/>
      <c r="Q819" s="10"/>
      <c r="R819" s="10"/>
      <c r="S819" s="6"/>
      <c r="T819" s="6"/>
      <c r="U819" s="10"/>
      <c r="V819" s="53"/>
      <c r="W819" s="10"/>
      <c r="X819" s="10"/>
      <c r="Y819" s="50">
        <v>72.806593812480003</v>
      </c>
      <c r="Z819" s="13">
        <f t="shared" si="38"/>
        <v>70</v>
      </c>
      <c r="AA819" s="6">
        <v>0.13731999999410149</v>
      </c>
      <c r="AB819" s="50">
        <v>81.096453503999996</v>
      </c>
      <c r="AC819" s="10">
        <f t="shared" si="37"/>
        <v>0.74399499999929719</v>
      </c>
      <c r="AD819" s="10">
        <f t="array" ref="AD819">STDEVP(IF(($Y$4:$Y$2230=AB819),$AA$4:$AA$2230,""))</f>
        <v>0.11517499999833955</v>
      </c>
      <c r="AE819" s="10">
        <f t="array" ref="AE819">MEDIAN(IF($Y$4:$Y$2230=AB819,$AA$4:$AA$2230,""))</f>
        <v>0.74399499999929719</v>
      </c>
      <c r="AF819" s="6"/>
      <c r="AG819" s="6"/>
      <c r="AH819" s="10"/>
      <c r="AI819" s="53"/>
      <c r="AJ819" s="10"/>
      <c r="AK819" s="10"/>
    </row>
    <row r="820" spans="1:37" x14ac:dyDescent="0.15">
      <c r="A820" s="50"/>
      <c r="B820" s="12"/>
      <c r="C820" s="6"/>
      <c r="D820" s="6"/>
      <c r="E820" s="6"/>
      <c r="F820" s="10"/>
      <c r="G820" s="10"/>
      <c r="H820" s="10"/>
      <c r="I820" s="6"/>
      <c r="J820" s="81"/>
      <c r="K820" s="10"/>
      <c r="L820" s="53"/>
      <c r="M820" s="10"/>
      <c r="N820" s="10"/>
      <c r="O820" s="6"/>
      <c r="P820" s="10"/>
      <c r="Q820" s="10"/>
      <c r="R820" s="10"/>
      <c r="S820" s="6"/>
      <c r="T820" s="6"/>
      <c r="U820" s="10"/>
      <c r="V820" s="53"/>
      <c r="W820" s="10"/>
      <c r="X820" s="10"/>
      <c r="Y820" s="50">
        <v>73.491408308736013</v>
      </c>
      <c r="Z820" s="13">
        <f t="shared" si="38"/>
        <v>70</v>
      </c>
      <c r="AA820" s="6">
        <v>0.11177499999992224</v>
      </c>
      <c r="AB820" s="50">
        <v>81.132496372223997</v>
      </c>
      <c r="AC820" s="10">
        <f t="shared" si="37"/>
        <v>0.60569499999920917</v>
      </c>
      <c r="AD820" s="10">
        <f t="array" ref="AD820">STDEVP(IF(($Y$4:$Y$2230=AB820),$AA$4:$AA$2230,""))</f>
        <v>4.0000000000873115E-2</v>
      </c>
      <c r="AE820" s="10">
        <f t="array" ref="AE820">MEDIAN(IF($Y$4:$Y$2230=AB820,$AA$4:$AA$2230,""))</f>
        <v>0.60569499999920917</v>
      </c>
      <c r="AF820" s="6"/>
      <c r="AG820" s="6"/>
      <c r="AH820" s="10"/>
      <c r="AI820" s="53"/>
      <c r="AJ820" s="10"/>
      <c r="AK820" s="10"/>
    </row>
    <row r="821" spans="1:37" x14ac:dyDescent="0.15">
      <c r="A821" s="50"/>
      <c r="B821" s="12"/>
      <c r="C821" s="6"/>
      <c r="D821" s="6"/>
      <c r="E821" s="6"/>
      <c r="F821" s="10"/>
      <c r="G821" s="10"/>
      <c r="H821" s="10"/>
      <c r="I821" s="6"/>
      <c r="J821" s="81"/>
      <c r="K821" s="10"/>
      <c r="L821" s="53"/>
      <c r="M821" s="10"/>
      <c r="N821" s="10"/>
      <c r="O821" s="6"/>
      <c r="P821" s="10"/>
      <c r="Q821" s="10"/>
      <c r="R821" s="10"/>
      <c r="S821" s="6"/>
      <c r="T821" s="6"/>
      <c r="U821" s="10"/>
      <c r="V821" s="53"/>
      <c r="W821" s="10"/>
      <c r="X821" s="10"/>
      <c r="Y821" s="50">
        <v>74.248308541439997</v>
      </c>
      <c r="Z821" s="13">
        <f t="shared" si="38"/>
        <v>70</v>
      </c>
      <c r="AA821" s="6">
        <v>0.13223000000056251</v>
      </c>
      <c r="AB821" s="50">
        <v>81.168539240447998</v>
      </c>
      <c r="AC821" s="10">
        <f t="shared" si="37"/>
        <v>0.57501999999569442</v>
      </c>
      <c r="AD821" s="10">
        <f t="array" ref="AD821">STDEVP(IF(($Y$4:$Y$2230=AB821),$AA$4:$AA$2230,""))</f>
        <v>0.2986050000013602</v>
      </c>
      <c r="AE821" s="10">
        <f t="array" ref="AE821">MEDIAN(IF($Y$4:$Y$2230=AB821,$AA$4:$AA$2230,""))</f>
        <v>0.57501999999569442</v>
      </c>
      <c r="AF821" s="6"/>
      <c r="AG821" s="6"/>
      <c r="AH821" s="10"/>
      <c r="AI821" s="53"/>
      <c r="AJ821" s="10"/>
      <c r="AK821" s="10"/>
    </row>
    <row r="822" spans="1:37" x14ac:dyDescent="0.15">
      <c r="A822" s="50"/>
      <c r="B822" s="12"/>
      <c r="C822" s="6"/>
      <c r="D822" s="6"/>
      <c r="E822" s="6"/>
      <c r="F822" s="10"/>
      <c r="G822" s="10"/>
      <c r="H822" s="10"/>
      <c r="I822" s="6"/>
      <c r="J822" s="81"/>
      <c r="K822" s="10"/>
      <c r="L822" s="53"/>
      <c r="M822" s="10"/>
      <c r="N822" s="10"/>
      <c r="O822" s="6"/>
      <c r="P822" s="10"/>
      <c r="Q822" s="10"/>
      <c r="R822" s="10"/>
      <c r="S822" s="6"/>
      <c r="T822" s="6"/>
      <c r="U822" s="10"/>
      <c r="V822" s="53"/>
      <c r="W822" s="10"/>
      <c r="X822" s="10"/>
      <c r="Y822" s="50">
        <v>75.041251642367996</v>
      </c>
      <c r="Z822" s="13">
        <f t="shared" si="38"/>
        <v>70</v>
      </c>
      <c r="AA822" s="6">
        <v>0.11968499999811777</v>
      </c>
      <c r="AB822" s="50">
        <v>81.276667845120002</v>
      </c>
      <c r="AC822" s="10">
        <f t="shared" si="37"/>
        <v>0.5612099999972604</v>
      </c>
      <c r="AD822" s="10">
        <f t="array" ref="AD822">STDEVP(IF(($Y$4:$Y$2230=AB822),$AA$4:$AA$2230,""))</f>
        <v>3.7999999996827682E-2</v>
      </c>
      <c r="AE822" s="10">
        <f t="array" ref="AE822">MEDIAN(IF($Y$4:$Y$2230=AB822,$AA$4:$AA$2230,""))</f>
        <v>0.5612099999972604</v>
      </c>
      <c r="AF822" s="6"/>
      <c r="AG822" s="6"/>
      <c r="AH822" s="10"/>
      <c r="AI822" s="53"/>
      <c r="AJ822" s="10"/>
      <c r="AK822" s="10"/>
    </row>
    <row r="823" spans="1:37" x14ac:dyDescent="0.15">
      <c r="A823" s="50"/>
      <c r="B823" s="12"/>
      <c r="C823" s="6"/>
      <c r="D823" s="6"/>
      <c r="E823" s="6"/>
      <c r="F823" s="10"/>
      <c r="G823" s="10"/>
      <c r="H823" s="10"/>
      <c r="I823" s="6"/>
      <c r="J823" s="81"/>
      <c r="K823" s="10"/>
      <c r="L823" s="53"/>
      <c r="M823" s="10"/>
      <c r="N823" s="10"/>
      <c r="O823" s="6"/>
      <c r="P823" s="10"/>
      <c r="Q823" s="10"/>
      <c r="R823" s="10"/>
      <c r="S823" s="6"/>
      <c r="T823" s="6"/>
      <c r="U823" s="10"/>
      <c r="V823" s="53"/>
      <c r="W823" s="10"/>
      <c r="X823" s="10"/>
      <c r="Y823" s="50">
        <v>75.690023270400005</v>
      </c>
      <c r="Z823" s="13">
        <f t="shared" si="38"/>
        <v>70</v>
      </c>
      <c r="AA823" s="6">
        <v>0.1141400000007371</v>
      </c>
      <c r="AB823" s="50">
        <v>81.348753581567991</v>
      </c>
      <c r="AC823" s="10">
        <f t="shared" si="37"/>
        <v>0.64936499999775621</v>
      </c>
      <c r="AD823" s="10">
        <f t="array" ref="AD823">STDEVP(IF(($Y$4:$Y$2230=AB823),$AA$4:$AA$2230,""))</f>
        <v>0</v>
      </c>
      <c r="AE823" s="10">
        <f t="array" ref="AE823">MEDIAN(IF($Y$4:$Y$2230=AB823,$AA$4:$AA$2230,""))</f>
        <v>0.64936499999775621</v>
      </c>
      <c r="AF823" s="6"/>
      <c r="AG823" s="6"/>
      <c r="AH823" s="10"/>
      <c r="AI823" s="53"/>
      <c r="AJ823" s="10"/>
      <c r="AK823" s="10"/>
    </row>
    <row r="824" spans="1:37" x14ac:dyDescent="0.15">
      <c r="A824" s="50"/>
      <c r="B824" s="12"/>
      <c r="C824" s="6"/>
      <c r="D824" s="6"/>
      <c r="E824" s="6"/>
      <c r="F824" s="10"/>
      <c r="G824" s="10"/>
      <c r="H824" s="10"/>
      <c r="I824" s="6"/>
      <c r="J824" s="81"/>
      <c r="K824" s="10"/>
      <c r="L824" s="53"/>
      <c r="M824" s="10"/>
      <c r="N824" s="10"/>
      <c r="O824" s="6"/>
      <c r="P824" s="10"/>
      <c r="Q824" s="10"/>
      <c r="R824" s="10"/>
      <c r="S824" s="6"/>
      <c r="T824" s="6"/>
      <c r="U824" s="10"/>
      <c r="V824" s="53"/>
      <c r="W824" s="10"/>
      <c r="X824" s="10"/>
      <c r="Y824" s="50">
        <v>77.780509627391993</v>
      </c>
      <c r="Z824" s="13">
        <f t="shared" si="38"/>
        <v>70</v>
      </c>
      <c r="AA824" s="6">
        <v>0.20804999999462526</v>
      </c>
      <c r="AB824" s="50">
        <v>81.456882186239994</v>
      </c>
      <c r="AC824" s="10">
        <f t="shared" si="37"/>
        <v>0.85508000000066353</v>
      </c>
      <c r="AD824" s="10">
        <f t="array" ref="AD824">STDEVP(IF(($Y$4:$Y$2230=AB824),$AA$4:$AA$2230,""))</f>
        <v>0</v>
      </c>
      <c r="AE824" s="10">
        <f t="array" ref="AE824">MEDIAN(IF($Y$4:$Y$2230=AB824,$AA$4:$AA$2230,""))</f>
        <v>0.85508000000066353</v>
      </c>
      <c r="AF824" s="6"/>
      <c r="AG824" s="6"/>
      <c r="AH824" s="10"/>
      <c r="AI824" s="53"/>
      <c r="AJ824" s="10"/>
      <c r="AK824" s="10"/>
    </row>
    <row r="825" spans="1:37" x14ac:dyDescent="0.15">
      <c r="A825" s="50"/>
      <c r="B825" s="12"/>
      <c r="C825" s="6"/>
      <c r="D825" s="6"/>
      <c r="E825" s="6"/>
      <c r="F825" s="10"/>
      <c r="G825" s="10"/>
      <c r="H825" s="10"/>
      <c r="I825" s="6"/>
      <c r="J825" s="81"/>
      <c r="K825" s="10"/>
      <c r="L825" s="53"/>
      <c r="M825" s="10"/>
      <c r="N825" s="10"/>
      <c r="O825" s="6"/>
      <c r="P825" s="10"/>
      <c r="Q825" s="10"/>
      <c r="R825" s="10"/>
      <c r="S825" s="6"/>
      <c r="T825" s="6"/>
      <c r="U825" s="10"/>
      <c r="V825" s="53"/>
      <c r="W825" s="10"/>
      <c r="X825" s="10"/>
      <c r="Y825" s="50">
        <v>78.249066914304009</v>
      </c>
      <c r="Z825" s="13">
        <f t="shared" si="38"/>
        <v>70</v>
      </c>
      <c r="AA825" s="6">
        <v>0.19950500000027138</v>
      </c>
      <c r="AB825" s="50">
        <v>81.492925054463996</v>
      </c>
      <c r="AC825" s="10">
        <f t="shared" si="37"/>
        <v>0.60086499999697041</v>
      </c>
      <c r="AD825" s="10">
        <f t="array" ref="AD825">STDEVP(IF(($Y$4:$Y$2230=AB825),$AA$4:$AA$2230,""))</f>
        <v>2.9409999997118685E-2</v>
      </c>
      <c r="AE825" s="10">
        <f t="array" ref="AE825">MEDIAN(IF($Y$4:$Y$2230=AB825,$AA$4:$AA$2230,""))</f>
        <v>0.60086499999697041</v>
      </c>
      <c r="AF825" s="6"/>
      <c r="AG825" s="6"/>
      <c r="AH825" s="10"/>
      <c r="AI825" s="53"/>
      <c r="AJ825" s="10"/>
      <c r="AK825" s="10"/>
    </row>
    <row r="826" spans="1:37" x14ac:dyDescent="0.15">
      <c r="A826" s="50"/>
      <c r="B826" s="12"/>
      <c r="C826" s="6"/>
      <c r="D826" s="6"/>
      <c r="E826" s="6"/>
      <c r="F826" s="10"/>
      <c r="G826" s="10"/>
      <c r="H826" s="10"/>
      <c r="I826" s="6"/>
      <c r="J826" s="81"/>
      <c r="K826" s="10"/>
      <c r="L826" s="53"/>
      <c r="M826" s="10"/>
      <c r="N826" s="10"/>
      <c r="O826" s="6"/>
      <c r="P826" s="10"/>
      <c r="Q826" s="10"/>
      <c r="R826" s="10"/>
      <c r="S826" s="6"/>
      <c r="T826" s="6"/>
      <c r="U826" s="10"/>
      <c r="V826" s="53"/>
      <c r="W826" s="10"/>
      <c r="X826" s="10"/>
      <c r="Y826" s="50">
        <v>79.150138619903998</v>
      </c>
      <c r="Z826" s="13">
        <f t="shared" si="38"/>
        <v>70</v>
      </c>
      <c r="AA826" s="6">
        <v>0.21796000000050419</v>
      </c>
      <c r="AB826" s="50">
        <v>81.601053659135999</v>
      </c>
      <c r="AC826" s="10">
        <f t="shared" si="37"/>
        <v>0.90024749999708609</v>
      </c>
      <c r="AD826" s="10">
        <f t="array" ref="AD826">STDEVP(IF(($Y$4:$Y$2230=AB826),$AA$4:$AA$2230,""))</f>
        <v>4.2532499999856754E-2</v>
      </c>
      <c r="AE826" s="10">
        <f t="array" ref="AE826">MEDIAN(IF($Y$4:$Y$2230=AB826,$AA$4:$AA$2230,""))</f>
        <v>0.90024749999708609</v>
      </c>
      <c r="AF826" s="6"/>
      <c r="AG826" s="6"/>
      <c r="AH826" s="10"/>
      <c r="AI826" s="53"/>
      <c r="AJ826" s="10"/>
      <c r="AK826" s="10"/>
    </row>
    <row r="827" spans="1:37" x14ac:dyDescent="0.15">
      <c r="A827" s="50"/>
      <c r="B827" s="12"/>
      <c r="C827" s="6"/>
      <c r="D827" s="6"/>
      <c r="E827" s="6"/>
      <c r="F827" s="10"/>
      <c r="G827" s="10"/>
      <c r="H827" s="10"/>
      <c r="I827" s="6"/>
      <c r="J827" s="81"/>
      <c r="K827" s="10"/>
      <c r="L827" s="53"/>
      <c r="M827" s="10"/>
      <c r="N827" s="10"/>
      <c r="O827" s="6"/>
      <c r="P827" s="10"/>
      <c r="Q827" s="10"/>
      <c r="R827" s="10"/>
      <c r="S827" s="6"/>
      <c r="T827" s="6"/>
      <c r="U827" s="10"/>
      <c r="V827" s="53"/>
      <c r="W827" s="10"/>
      <c r="X827" s="10"/>
      <c r="Y827" s="50">
        <v>80.627896217088008</v>
      </c>
      <c r="Z827" s="13">
        <f t="shared" si="38"/>
        <v>80</v>
      </c>
      <c r="AA827" s="6">
        <v>0.20441499999421775</v>
      </c>
      <c r="AB827" s="50">
        <v>81.709182263808003</v>
      </c>
      <c r="AC827" s="10">
        <f t="shared" si="37"/>
        <v>0.75473999999653341</v>
      </c>
      <c r="AD827" s="10">
        <f t="array" ref="AD827">STDEVP(IF(($Y$4:$Y$2230=AB827),$AA$4:$AA$2230,""))</f>
        <v>0</v>
      </c>
      <c r="AE827" s="10">
        <f t="array" ref="AE827">MEDIAN(IF($Y$4:$Y$2230=AB827,$AA$4:$AA$2230,""))</f>
        <v>0.75473999999653341</v>
      </c>
      <c r="AF827" s="6"/>
      <c r="AG827" s="6"/>
      <c r="AH827" s="10"/>
      <c r="AI827" s="53"/>
      <c r="AJ827" s="10"/>
      <c r="AK827" s="10"/>
    </row>
    <row r="828" spans="1:37" x14ac:dyDescent="0.15">
      <c r="A828" s="50"/>
      <c r="B828" s="12"/>
      <c r="C828" s="6"/>
      <c r="D828" s="6"/>
      <c r="E828" s="6"/>
      <c r="F828" s="10"/>
      <c r="G828" s="10"/>
      <c r="H828" s="10"/>
      <c r="I828" s="6"/>
      <c r="J828" s="81"/>
      <c r="K828" s="10"/>
      <c r="L828" s="53"/>
      <c r="M828" s="10"/>
      <c r="N828" s="10"/>
      <c r="O828" s="6"/>
      <c r="P828" s="10"/>
      <c r="Q828" s="10"/>
      <c r="R828" s="10"/>
      <c r="S828" s="6"/>
      <c r="T828" s="6"/>
      <c r="U828" s="10"/>
      <c r="V828" s="53"/>
      <c r="W828" s="10"/>
      <c r="X828" s="10"/>
      <c r="Y828" s="50">
        <v>81.168539240447998</v>
      </c>
      <c r="Z828" s="13">
        <f t="shared" si="38"/>
        <v>80</v>
      </c>
      <c r="AA828" s="6">
        <v>0.27641499999433417</v>
      </c>
      <c r="AB828" s="50">
        <v>81.74522513203199</v>
      </c>
      <c r="AC828" s="10">
        <f t="shared" si="37"/>
        <v>0.60104000000061042</v>
      </c>
      <c r="AD828" s="10">
        <f t="array" ref="AD828">STDEVP(IF(($Y$4:$Y$2230=AB828),$AA$4:$AA$2230,""))</f>
        <v>0</v>
      </c>
      <c r="AE828" s="10">
        <f t="array" ref="AE828">MEDIAN(IF($Y$4:$Y$2230=AB828,$AA$4:$AA$2230,""))</f>
        <v>0.60104000000061042</v>
      </c>
      <c r="AF828" s="6"/>
      <c r="AG828" s="6"/>
      <c r="AH828" s="10"/>
      <c r="AI828" s="53"/>
      <c r="AJ828" s="10"/>
      <c r="AK828" s="10"/>
    </row>
    <row r="829" spans="1:37" x14ac:dyDescent="0.15">
      <c r="A829" s="50"/>
      <c r="B829" s="12"/>
      <c r="C829" s="6"/>
      <c r="D829" s="6"/>
      <c r="E829" s="6"/>
      <c r="F829" s="10"/>
      <c r="G829" s="10"/>
      <c r="H829" s="10"/>
      <c r="I829" s="6"/>
      <c r="J829" s="81"/>
      <c r="K829" s="10"/>
      <c r="L829" s="53"/>
      <c r="M829" s="10"/>
      <c r="N829" s="10"/>
      <c r="O829" s="6"/>
      <c r="P829" s="10"/>
      <c r="Q829" s="10"/>
      <c r="R829" s="10"/>
      <c r="S829" s="6"/>
      <c r="T829" s="6"/>
      <c r="U829" s="10"/>
      <c r="V829" s="53"/>
      <c r="W829" s="10"/>
      <c r="X829" s="10"/>
      <c r="Y829" s="50">
        <v>81.817310868479993</v>
      </c>
      <c r="Z829" s="13">
        <f t="shared" si="38"/>
        <v>80</v>
      </c>
      <c r="AA829" s="6">
        <v>0.30732500000085339</v>
      </c>
      <c r="AB829" s="50">
        <v>81.817310868479993</v>
      </c>
      <c r="AC829" s="10">
        <f t="shared" si="37"/>
        <v>0.46902749999939208</v>
      </c>
      <c r="AD829" s="10">
        <f t="array" ref="AD829">STDEVP(IF(($Y$4:$Y$2230=AB829),$AA$4:$AA$2230,""))</f>
        <v>0.16170249999853872</v>
      </c>
      <c r="AE829" s="10">
        <f t="array" ref="AE829">MEDIAN(IF($Y$4:$Y$2230=AB829,$AA$4:$AA$2230,""))</f>
        <v>0.46902749999939208</v>
      </c>
      <c r="AF829" s="6"/>
      <c r="AG829" s="6"/>
      <c r="AH829" s="10"/>
      <c r="AI829" s="53"/>
      <c r="AJ829" s="10"/>
      <c r="AK829" s="10"/>
    </row>
    <row r="830" spans="1:37" x14ac:dyDescent="0.15">
      <c r="A830" s="50"/>
      <c r="B830" s="12"/>
      <c r="C830" s="6"/>
      <c r="D830" s="6"/>
      <c r="E830" s="6"/>
      <c r="F830" s="10"/>
      <c r="G830" s="10"/>
      <c r="H830" s="10"/>
      <c r="I830" s="6"/>
      <c r="J830" s="81"/>
      <c r="K830" s="10"/>
      <c r="L830" s="53"/>
      <c r="M830" s="10"/>
      <c r="N830" s="10"/>
      <c r="O830" s="6"/>
      <c r="P830" s="10"/>
      <c r="Q830" s="10"/>
      <c r="R830" s="10"/>
      <c r="S830" s="6"/>
      <c r="T830" s="6"/>
      <c r="U830" s="10"/>
      <c r="V830" s="53"/>
      <c r="W830" s="10"/>
      <c r="X830" s="10"/>
      <c r="Y830" s="50">
        <v>82.213782418943993</v>
      </c>
      <c r="Z830" s="13">
        <f t="shared" si="38"/>
        <v>80</v>
      </c>
      <c r="AA830" s="6">
        <v>0.28677999999677883</v>
      </c>
      <c r="AB830" s="50">
        <v>81.997525209599999</v>
      </c>
      <c r="AC830" s="10">
        <f t="shared" si="37"/>
        <v>0.86153499999845162</v>
      </c>
      <c r="AD830" s="10">
        <f t="array" ref="AD830">STDEVP(IF(($Y$4:$Y$2230=AB830),$AA$4:$AA$2230,""))</f>
        <v>0</v>
      </c>
      <c r="AE830" s="10">
        <f t="array" ref="AE830">MEDIAN(IF($Y$4:$Y$2230=AB830,$AA$4:$AA$2230,""))</f>
        <v>0.86153499999845162</v>
      </c>
      <c r="AF830" s="6"/>
      <c r="AG830" s="6"/>
      <c r="AH830" s="10"/>
      <c r="AI830" s="53"/>
      <c r="AJ830" s="10"/>
      <c r="AK830" s="10"/>
    </row>
    <row r="831" spans="1:37" x14ac:dyDescent="0.15">
      <c r="A831" s="50"/>
      <c r="B831" s="12"/>
      <c r="C831" s="6"/>
      <c r="D831" s="6"/>
      <c r="E831" s="6"/>
      <c r="F831" s="10"/>
      <c r="G831" s="10"/>
      <c r="H831" s="10"/>
      <c r="I831" s="6"/>
      <c r="J831" s="81"/>
      <c r="K831" s="10"/>
      <c r="L831" s="53"/>
      <c r="M831" s="10"/>
      <c r="N831" s="10"/>
      <c r="O831" s="6"/>
      <c r="P831" s="10"/>
      <c r="Q831" s="10"/>
      <c r="R831" s="10"/>
      <c r="S831" s="6"/>
      <c r="T831" s="6"/>
      <c r="U831" s="10"/>
      <c r="V831" s="53"/>
      <c r="W831" s="10"/>
      <c r="X831" s="10"/>
      <c r="Y831" s="50">
        <v>82.213782418943993</v>
      </c>
      <c r="Z831" s="13">
        <f t="shared" si="38"/>
        <v>80</v>
      </c>
      <c r="AA831" s="6">
        <v>0.30623500000085335</v>
      </c>
      <c r="AB831" s="50">
        <v>82.177739550720005</v>
      </c>
      <c r="AC831" s="10">
        <f t="shared" si="37"/>
        <v>0.85825999999722935</v>
      </c>
      <c r="AD831" s="10">
        <f t="array" ref="AD831">STDEVP(IF(($Y$4:$Y$2230=AB831),$AA$4:$AA$2230,""))</f>
        <v>0</v>
      </c>
      <c r="AE831" s="10">
        <f t="array" ref="AE831">MEDIAN(IF($Y$4:$Y$2230=AB831,$AA$4:$AA$2230,""))</f>
        <v>0.85825999999722935</v>
      </c>
      <c r="AF831" s="6"/>
      <c r="AG831" s="6"/>
      <c r="AH831" s="10"/>
      <c r="AI831" s="53"/>
      <c r="AJ831" s="10"/>
      <c r="AK831" s="10"/>
    </row>
    <row r="832" spans="1:37" x14ac:dyDescent="0.15">
      <c r="A832" s="50"/>
      <c r="B832" s="12"/>
      <c r="C832" s="6"/>
      <c r="D832" s="6"/>
      <c r="E832" s="6"/>
      <c r="F832" s="10"/>
      <c r="G832" s="10"/>
      <c r="H832" s="10"/>
      <c r="I832" s="6"/>
      <c r="J832" s="81"/>
      <c r="K832" s="10"/>
      <c r="L832" s="53"/>
      <c r="M832" s="10"/>
      <c r="N832" s="10"/>
      <c r="O832" s="6"/>
      <c r="P832" s="10"/>
      <c r="Q832" s="10"/>
      <c r="R832" s="10"/>
      <c r="S832" s="6"/>
      <c r="T832" s="6"/>
      <c r="U832" s="10"/>
      <c r="V832" s="53"/>
      <c r="W832" s="10"/>
      <c r="X832" s="10"/>
      <c r="Y832" s="50">
        <v>83.006725519872006</v>
      </c>
      <c r="Z832" s="13">
        <f t="shared" si="38"/>
        <v>80</v>
      </c>
      <c r="AA832" s="6">
        <v>0.29268999999456691</v>
      </c>
      <c r="AB832" s="50">
        <v>82.213782418943993</v>
      </c>
      <c r="AC832" s="10">
        <f t="shared" si="37"/>
        <v>0.29650749999881609</v>
      </c>
      <c r="AD832" s="10">
        <f t="array" ref="AD832">STDEVP(IF(($Y$4:$Y$2230=AB832),$AA$4:$AA$2230,""))</f>
        <v>9.7275000020372593E-3</v>
      </c>
      <c r="AE832" s="10">
        <f t="array" ref="AE832">MEDIAN(IF($Y$4:$Y$2230=AB832,$AA$4:$AA$2230,""))</f>
        <v>0.29650749999881609</v>
      </c>
      <c r="AF832" s="6"/>
      <c r="AG832" s="6"/>
      <c r="AH832" s="10"/>
      <c r="AI832" s="53"/>
      <c r="AJ832" s="10"/>
      <c r="AK832" s="10"/>
    </row>
    <row r="833" spans="1:37" x14ac:dyDescent="0.15">
      <c r="A833" s="50"/>
      <c r="B833" s="12"/>
      <c r="C833" s="6"/>
      <c r="D833" s="6"/>
      <c r="E833" s="6"/>
      <c r="F833" s="10"/>
      <c r="G833" s="10"/>
      <c r="H833" s="10"/>
      <c r="I833" s="6"/>
      <c r="J833" s="81"/>
      <c r="K833" s="10"/>
      <c r="L833" s="53"/>
      <c r="M833" s="10"/>
      <c r="N833" s="10"/>
      <c r="O833" s="6"/>
      <c r="P833" s="10"/>
      <c r="Q833" s="10"/>
      <c r="R833" s="10"/>
      <c r="S833" s="6"/>
      <c r="T833" s="6"/>
      <c r="U833" s="10"/>
      <c r="V833" s="53"/>
      <c r="W833" s="10"/>
      <c r="X833" s="10"/>
      <c r="Y833" s="50">
        <v>83.439239938559993</v>
      </c>
      <c r="Z833" s="13">
        <f t="shared" si="38"/>
        <v>80</v>
      </c>
      <c r="AA833" s="6">
        <v>0.28514499999677878</v>
      </c>
      <c r="AB833" s="50">
        <v>82.393996760063999</v>
      </c>
      <c r="AC833" s="10">
        <f t="shared" si="37"/>
        <v>0.50322749999825456</v>
      </c>
      <c r="AD833" s="10">
        <f t="array" ref="AD833">STDEVP(IF(($Y$4:$Y$2230=AB833),$AA$4:$AA$2230,""))</f>
        <v>0.14095750000252838</v>
      </c>
      <c r="AE833" s="10">
        <f t="array" ref="AE833">MEDIAN(IF($Y$4:$Y$2230=AB833,$AA$4:$AA$2230,""))</f>
        <v>0.50322749999825456</v>
      </c>
      <c r="AF833" s="6"/>
      <c r="AG833" s="6"/>
      <c r="AH833" s="10"/>
      <c r="AI833" s="53"/>
      <c r="AJ833" s="10"/>
      <c r="AK833" s="10"/>
    </row>
    <row r="834" spans="1:37" x14ac:dyDescent="0.15">
      <c r="A834" s="50"/>
      <c r="B834" s="12"/>
      <c r="C834" s="6"/>
      <c r="D834" s="6"/>
      <c r="E834" s="6"/>
      <c r="F834" s="10"/>
      <c r="G834" s="10"/>
      <c r="H834" s="10"/>
      <c r="I834" s="6"/>
      <c r="J834" s="81"/>
      <c r="K834" s="10"/>
      <c r="L834" s="53"/>
      <c r="M834" s="10"/>
      <c r="N834" s="10"/>
      <c r="O834" s="6"/>
      <c r="P834" s="10"/>
      <c r="Q834" s="10"/>
      <c r="R834" s="10"/>
      <c r="S834" s="6"/>
      <c r="T834" s="6"/>
      <c r="U834" s="10"/>
      <c r="V834" s="53"/>
      <c r="W834" s="10"/>
      <c r="X834" s="10"/>
      <c r="Y834" s="50">
        <v>83.943840093695997</v>
      </c>
      <c r="Z834" s="13">
        <f t="shared" si="38"/>
        <v>80</v>
      </c>
      <c r="AA834" s="6">
        <v>0.29159999999456687</v>
      </c>
      <c r="AB834" s="50">
        <v>82.430039628288</v>
      </c>
      <c r="AC834" s="10">
        <f t="shared" si="37"/>
        <v>0.94123500000037708</v>
      </c>
      <c r="AD834" s="10">
        <f t="array" ref="AD834">STDEVP(IF(($Y$4:$Y$2230=AB834),$AA$4:$AA$2230,""))</f>
        <v>0</v>
      </c>
      <c r="AE834" s="10">
        <f t="array" ref="AE834">MEDIAN(IF($Y$4:$Y$2230=AB834,$AA$4:$AA$2230,""))</f>
        <v>0.94123500000037708</v>
      </c>
      <c r="AF834" s="6"/>
      <c r="AG834" s="6"/>
      <c r="AH834" s="10"/>
      <c r="AI834" s="53"/>
      <c r="AJ834" s="10"/>
      <c r="AK834" s="10"/>
    </row>
    <row r="835" spans="1:37" x14ac:dyDescent="0.15">
      <c r="A835" s="50"/>
      <c r="B835" s="12"/>
      <c r="C835" s="6"/>
      <c r="D835" s="6"/>
      <c r="E835" s="6"/>
      <c r="F835" s="10"/>
      <c r="G835" s="10"/>
      <c r="H835" s="10"/>
      <c r="I835" s="6"/>
      <c r="J835" s="81"/>
      <c r="K835" s="10"/>
      <c r="L835" s="53"/>
      <c r="M835" s="10"/>
      <c r="N835" s="10"/>
      <c r="O835" s="6"/>
      <c r="P835" s="10"/>
      <c r="Q835" s="10"/>
      <c r="R835" s="10"/>
      <c r="S835" s="6"/>
      <c r="T835" s="6"/>
      <c r="U835" s="10"/>
      <c r="V835" s="53"/>
      <c r="W835" s="10"/>
      <c r="X835" s="10"/>
      <c r="Y835" s="50">
        <v>84.520525985279988</v>
      </c>
      <c r="Z835" s="13">
        <f t="shared" si="38"/>
        <v>80</v>
      </c>
      <c r="AA835" s="6">
        <v>0.293509999998816</v>
      </c>
      <c r="AB835" s="50">
        <v>82.53816823295999</v>
      </c>
      <c r="AC835" s="10">
        <f t="shared" si="37"/>
        <v>0.75008499999667788</v>
      </c>
      <c r="AD835" s="10">
        <f t="array" ref="AD835">STDEVP(IF(($Y$4:$Y$2230=AB835),$AA$4:$AA$2230,""))</f>
        <v>7.6199999995623102E-3</v>
      </c>
      <c r="AE835" s="10">
        <f t="array" ref="AE835">MEDIAN(IF($Y$4:$Y$2230=AB835,$AA$4:$AA$2230,""))</f>
        <v>0.75008499999667788</v>
      </c>
      <c r="AF835" s="6"/>
      <c r="AG835" s="6"/>
      <c r="AH835" s="10"/>
      <c r="AI835" s="53"/>
      <c r="AJ835" s="10"/>
      <c r="AK835" s="10"/>
    </row>
    <row r="836" spans="1:37" x14ac:dyDescent="0.15">
      <c r="A836" s="50"/>
      <c r="B836" s="12"/>
      <c r="C836" s="6"/>
      <c r="D836" s="6"/>
      <c r="E836" s="6"/>
      <c r="F836" s="10"/>
      <c r="G836" s="10"/>
      <c r="H836" s="10"/>
      <c r="I836" s="6"/>
      <c r="J836" s="81"/>
      <c r="K836" s="10"/>
      <c r="L836" s="53"/>
      <c r="M836" s="10"/>
      <c r="N836" s="10"/>
      <c r="O836" s="6"/>
      <c r="P836" s="10"/>
      <c r="Q836" s="10"/>
      <c r="R836" s="10"/>
      <c r="S836" s="6"/>
      <c r="T836" s="6"/>
      <c r="U836" s="10"/>
      <c r="V836" s="53"/>
      <c r="W836" s="10"/>
      <c r="X836" s="10"/>
      <c r="Y836" s="50">
        <v>84.520525985279988</v>
      </c>
      <c r="Z836" s="13">
        <f t="shared" si="38"/>
        <v>80</v>
      </c>
      <c r="AA836" s="6">
        <v>0.27096499999433399</v>
      </c>
      <c r="AB836" s="50">
        <v>82.718382574079996</v>
      </c>
      <c r="AC836" s="10">
        <f t="shared" si="37"/>
        <v>0.86698999999967397</v>
      </c>
      <c r="AD836" s="10">
        <f t="array" ref="AD836">STDEVP(IF(($Y$4:$Y$2230=AB836),$AA$4:$AA$2230,""))</f>
        <v>0</v>
      </c>
      <c r="AE836" s="10">
        <f t="array" ref="AE836">MEDIAN(IF($Y$4:$Y$2230=AB836,$AA$4:$AA$2230,""))</f>
        <v>0.86698999999967397</v>
      </c>
      <c r="AF836" s="6"/>
      <c r="AG836" s="6"/>
      <c r="AH836" s="10"/>
      <c r="AI836" s="53"/>
      <c r="AJ836" s="10"/>
      <c r="AK836" s="10"/>
    </row>
    <row r="837" spans="1:37" x14ac:dyDescent="0.15">
      <c r="A837" s="50"/>
      <c r="B837" s="12"/>
      <c r="C837" s="6"/>
      <c r="D837" s="6"/>
      <c r="E837" s="6"/>
      <c r="F837" s="10"/>
      <c r="G837" s="10"/>
      <c r="H837" s="10"/>
      <c r="I837" s="6"/>
      <c r="J837" s="81"/>
      <c r="K837" s="10"/>
      <c r="L837" s="53"/>
      <c r="M837" s="10"/>
      <c r="N837" s="10"/>
      <c r="O837" s="6"/>
      <c r="P837" s="10"/>
      <c r="Q837" s="10"/>
      <c r="R837" s="10"/>
      <c r="S837" s="6"/>
      <c r="T837" s="6"/>
      <c r="U837" s="10"/>
      <c r="V837" s="53"/>
      <c r="W837" s="10"/>
      <c r="X837" s="10"/>
      <c r="Y837" s="50">
        <v>85.025126140416006</v>
      </c>
      <c r="Z837" s="13">
        <f t="shared" ref="Z837:Z900" si="39">ROUNDDOWN(Y837/10,0)*10</f>
        <v>80</v>
      </c>
      <c r="AA837" s="6">
        <v>0.2864199999975936</v>
      </c>
      <c r="AB837" s="50">
        <v>82.826511178752</v>
      </c>
      <c r="AC837" s="10">
        <f t="shared" ref="AC837:AC900" si="40">AVERAGEIF($Y$4:$Y$2230,AB837,$AA$4:$AA$2230)</f>
        <v>0.77141000000049376</v>
      </c>
      <c r="AD837" s="10">
        <f t="array" ref="AD837">STDEVP(IF(($Y$4:$Y$2230=AB837),$AA$4:$AA$2230,""))</f>
        <v>0</v>
      </c>
      <c r="AE837" s="10">
        <f t="array" ref="AE837">MEDIAN(IF($Y$4:$Y$2230=AB837,$AA$4:$AA$2230,""))</f>
        <v>0.77141000000049376</v>
      </c>
      <c r="AF837" s="6"/>
      <c r="AG837" s="6"/>
      <c r="AH837" s="10"/>
      <c r="AI837" s="53"/>
      <c r="AJ837" s="10"/>
      <c r="AK837" s="10"/>
    </row>
    <row r="838" spans="1:37" x14ac:dyDescent="0.15">
      <c r="A838" s="50"/>
      <c r="B838" s="12"/>
      <c r="C838" s="6"/>
      <c r="D838" s="6"/>
      <c r="E838" s="6"/>
      <c r="F838" s="10"/>
      <c r="G838" s="10"/>
      <c r="H838" s="10"/>
      <c r="I838" s="6"/>
      <c r="J838" s="81"/>
      <c r="K838" s="10"/>
      <c r="L838" s="53"/>
      <c r="M838" s="10"/>
      <c r="N838" s="10"/>
      <c r="O838" s="6"/>
      <c r="P838" s="10"/>
      <c r="Q838" s="10"/>
      <c r="R838" s="10"/>
      <c r="S838" s="6"/>
      <c r="T838" s="6"/>
      <c r="U838" s="10"/>
      <c r="V838" s="53"/>
      <c r="W838" s="10"/>
      <c r="X838" s="10"/>
      <c r="Y838" s="50">
        <v>85.854112109568007</v>
      </c>
      <c r="Z838" s="13">
        <f t="shared" si="39"/>
        <v>80</v>
      </c>
      <c r="AA838" s="6">
        <v>0.28587499999759358</v>
      </c>
      <c r="AB838" s="50">
        <v>82.862554046976001</v>
      </c>
      <c r="AC838" s="10">
        <f t="shared" si="40"/>
        <v>0.37544999999432926</v>
      </c>
      <c r="AD838" s="10">
        <f t="array" ref="AD838">STDEVP(IF(($Y$4:$Y$2230=AB838),$AA$4:$AA$2230,""))</f>
        <v>0</v>
      </c>
      <c r="AE838" s="10">
        <f t="array" ref="AE838">MEDIAN(IF($Y$4:$Y$2230=AB838,$AA$4:$AA$2230,""))</f>
        <v>0.37544999999432926</v>
      </c>
      <c r="AF838" s="6"/>
      <c r="AG838" s="6"/>
      <c r="AH838" s="10"/>
      <c r="AI838" s="53"/>
      <c r="AJ838" s="10"/>
      <c r="AK838" s="10"/>
    </row>
    <row r="839" spans="1:37" x14ac:dyDescent="0.15">
      <c r="A839" s="50"/>
      <c r="B839" s="12"/>
      <c r="C839" s="6"/>
      <c r="D839" s="6"/>
      <c r="E839" s="6"/>
      <c r="F839" s="10"/>
      <c r="G839" s="10"/>
      <c r="H839" s="10"/>
      <c r="I839" s="6"/>
      <c r="J839" s="81"/>
      <c r="K839" s="10"/>
      <c r="L839" s="53"/>
      <c r="M839" s="10"/>
      <c r="N839" s="10"/>
      <c r="O839" s="6"/>
      <c r="P839" s="10"/>
      <c r="Q839" s="10"/>
      <c r="R839" s="10"/>
      <c r="S839" s="6"/>
      <c r="T839" s="6"/>
      <c r="U839" s="10"/>
      <c r="V839" s="53"/>
      <c r="W839" s="10"/>
      <c r="X839" s="10"/>
      <c r="Y839" s="50">
        <v>88.052727071231999</v>
      </c>
      <c r="Z839" s="13">
        <f t="shared" si="39"/>
        <v>80</v>
      </c>
      <c r="AA839" s="6">
        <v>0.28478499999759355</v>
      </c>
      <c r="AB839" s="50">
        <v>82.898596915200002</v>
      </c>
      <c r="AC839" s="10">
        <f t="shared" si="40"/>
        <v>0.55299999999961891</v>
      </c>
      <c r="AD839" s="10">
        <f t="array" ref="AD839">STDEVP(IF(($Y$4:$Y$2230=AB839),$AA$4:$AA$2230,""))</f>
        <v>0</v>
      </c>
      <c r="AE839" s="10">
        <f t="array" ref="AE839">MEDIAN(IF($Y$4:$Y$2230=AB839,$AA$4:$AA$2230,""))</f>
        <v>0.55299999999961891</v>
      </c>
      <c r="AF839" s="6"/>
      <c r="AG839" s="6"/>
      <c r="AH839" s="10"/>
      <c r="AI839" s="53"/>
      <c r="AJ839" s="10"/>
      <c r="AK839" s="10"/>
    </row>
    <row r="840" spans="1:37" x14ac:dyDescent="0.15">
      <c r="A840" s="50"/>
      <c r="B840" s="12"/>
      <c r="C840" s="6"/>
      <c r="D840" s="6"/>
      <c r="E840" s="6"/>
      <c r="F840" s="10"/>
      <c r="G840" s="10"/>
      <c r="H840" s="10"/>
      <c r="I840" s="6"/>
      <c r="J840" s="81"/>
      <c r="K840" s="10"/>
      <c r="L840" s="53"/>
      <c r="M840" s="10"/>
      <c r="N840" s="10"/>
      <c r="O840" s="6"/>
      <c r="P840" s="10"/>
      <c r="Q840" s="10"/>
      <c r="R840" s="10"/>
      <c r="S840" s="6"/>
      <c r="T840" s="6"/>
      <c r="U840" s="10"/>
      <c r="V840" s="53"/>
      <c r="W840" s="10"/>
      <c r="X840" s="10"/>
      <c r="Y840" s="50">
        <v>88.737541567487995</v>
      </c>
      <c r="Z840" s="13">
        <f t="shared" si="39"/>
        <v>80</v>
      </c>
      <c r="AA840" s="6">
        <v>0.28223999999718608</v>
      </c>
      <c r="AB840" s="50">
        <v>82.970682651648005</v>
      </c>
      <c r="AC840" s="10">
        <f t="shared" si="40"/>
        <v>0.46051333333014366</v>
      </c>
      <c r="AD840" s="10">
        <f t="array" ref="AD840">STDEVP(IF(($Y$4:$Y$2230=AB840),$AA$4:$AA$2230,""))</f>
        <v>0.11959061852452418</v>
      </c>
      <c r="AE840" s="10">
        <f t="array" ref="AE840">MEDIAN(IF($Y$4:$Y$2230=AB840,$AA$4:$AA$2230,""))</f>
        <v>0.37599499999432928</v>
      </c>
      <c r="AF840" s="6"/>
      <c r="AG840" s="6"/>
      <c r="AH840" s="10"/>
      <c r="AI840" s="53"/>
      <c r="AJ840" s="10"/>
      <c r="AK840" s="10"/>
    </row>
    <row r="841" spans="1:37" x14ac:dyDescent="0.15">
      <c r="A841" s="50"/>
      <c r="B841" s="12"/>
      <c r="C841" s="6"/>
      <c r="D841" s="6"/>
      <c r="E841" s="6"/>
      <c r="F841" s="10"/>
      <c r="G841" s="10"/>
      <c r="H841" s="10"/>
      <c r="I841" s="6"/>
      <c r="J841" s="81"/>
      <c r="K841" s="10"/>
      <c r="L841" s="53"/>
      <c r="M841" s="10"/>
      <c r="N841" s="10"/>
      <c r="O841" s="6"/>
      <c r="P841" s="10"/>
      <c r="Q841" s="10"/>
      <c r="R841" s="10"/>
      <c r="S841" s="6"/>
      <c r="T841" s="6"/>
      <c r="U841" s="10"/>
      <c r="V841" s="53"/>
      <c r="W841" s="10"/>
      <c r="X841" s="10"/>
      <c r="Y841" s="50">
        <v>88.845670172159984</v>
      </c>
      <c r="Z841" s="13">
        <f t="shared" si="39"/>
        <v>80</v>
      </c>
      <c r="AA841" s="6">
        <v>0.38269499999957257</v>
      </c>
      <c r="AB841" s="50">
        <v>83.006725519872006</v>
      </c>
      <c r="AC841" s="10">
        <f t="shared" si="40"/>
        <v>0.29268999999456691</v>
      </c>
      <c r="AD841" s="10">
        <f t="array" ref="AD841">STDEVP(IF(($Y$4:$Y$2230=AB841),$AA$4:$AA$2230,""))</f>
        <v>0</v>
      </c>
      <c r="AE841" s="10">
        <f t="array" ref="AE841">MEDIAN(IF($Y$4:$Y$2230=AB841,$AA$4:$AA$2230,""))</f>
        <v>0.29268999999456691</v>
      </c>
      <c r="AF841" s="6"/>
      <c r="AG841" s="6"/>
      <c r="AH841" s="10"/>
      <c r="AI841" s="53"/>
      <c r="AJ841" s="10"/>
      <c r="AK841" s="10"/>
    </row>
    <row r="842" spans="1:37" x14ac:dyDescent="0.15">
      <c r="A842" s="50"/>
      <c r="B842" s="12"/>
      <c r="C842" s="6"/>
      <c r="D842" s="6"/>
      <c r="E842" s="6"/>
      <c r="F842" s="10"/>
      <c r="G842" s="10"/>
      <c r="H842" s="10"/>
      <c r="I842" s="6"/>
      <c r="J842" s="81"/>
      <c r="K842" s="10"/>
      <c r="L842" s="53"/>
      <c r="M842" s="10"/>
      <c r="N842" s="10"/>
      <c r="O842" s="6"/>
      <c r="P842" s="10"/>
      <c r="Q842" s="10"/>
      <c r="R842" s="10"/>
      <c r="S842" s="6"/>
      <c r="T842" s="6"/>
      <c r="U842" s="10"/>
      <c r="V842" s="53"/>
      <c r="W842" s="10"/>
      <c r="X842" s="10"/>
      <c r="Y842" s="50">
        <v>89.242141722623998</v>
      </c>
      <c r="Z842" s="13">
        <f t="shared" si="39"/>
        <v>80</v>
      </c>
      <c r="AA842" s="6">
        <v>0.33315000000050388</v>
      </c>
      <c r="AB842" s="50">
        <v>83.078811256320009</v>
      </c>
      <c r="AC842" s="10">
        <f t="shared" si="40"/>
        <v>0.86380499999461002</v>
      </c>
      <c r="AD842" s="10">
        <f t="array" ref="AD842">STDEVP(IF(($Y$4:$Y$2230=AB842),$AA$4:$AA$2230,""))</f>
        <v>0</v>
      </c>
      <c r="AE842" s="10">
        <f t="array" ref="AE842">MEDIAN(IF($Y$4:$Y$2230=AB842,$AA$4:$AA$2230,""))</f>
        <v>0.86380499999461002</v>
      </c>
      <c r="AF842" s="6"/>
      <c r="AG842" s="6"/>
      <c r="AH842" s="10"/>
      <c r="AI842" s="53"/>
      <c r="AJ842" s="10"/>
      <c r="AK842" s="10"/>
    </row>
    <row r="843" spans="1:37" x14ac:dyDescent="0.15">
      <c r="A843" s="50"/>
      <c r="B843" s="12"/>
      <c r="C843" s="6"/>
      <c r="D843" s="6"/>
      <c r="E843" s="6"/>
      <c r="F843" s="10"/>
      <c r="G843" s="10"/>
      <c r="H843" s="10"/>
      <c r="I843" s="6"/>
      <c r="J843" s="81"/>
      <c r="K843" s="10"/>
      <c r="L843" s="53"/>
      <c r="M843" s="10"/>
      <c r="N843" s="10"/>
      <c r="O843" s="6"/>
      <c r="P843" s="10"/>
      <c r="Q843" s="10"/>
      <c r="R843" s="10"/>
      <c r="S843" s="6"/>
      <c r="T843" s="6"/>
      <c r="U843" s="10"/>
      <c r="V843" s="53"/>
      <c r="W843" s="10"/>
      <c r="X843" s="10"/>
      <c r="Y843" s="50">
        <v>89.818827614208004</v>
      </c>
      <c r="Z843" s="13">
        <f t="shared" si="39"/>
        <v>80</v>
      </c>
      <c r="AA843" s="6">
        <v>0.3006049999939846</v>
      </c>
      <c r="AB843" s="50">
        <v>83.150896992768011</v>
      </c>
      <c r="AC843" s="10">
        <f t="shared" si="40"/>
        <v>0.35435999999753065</v>
      </c>
      <c r="AD843" s="10">
        <f t="array" ref="AD843">STDEVP(IF(($Y$4:$Y$2230=AB843),$AA$4:$AA$2230,""))</f>
        <v>0</v>
      </c>
      <c r="AE843" s="10">
        <f t="array" ref="AE843">MEDIAN(IF($Y$4:$Y$2230=AB843,$AA$4:$AA$2230,""))</f>
        <v>0.35435999999753065</v>
      </c>
      <c r="AF843" s="6"/>
      <c r="AG843" s="6"/>
      <c r="AH843" s="10"/>
      <c r="AI843" s="53"/>
      <c r="AJ843" s="10"/>
      <c r="AK843" s="10"/>
    </row>
    <row r="844" spans="1:37" x14ac:dyDescent="0.15">
      <c r="A844" s="50"/>
      <c r="B844" s="12"/>
      <c r="C844" s="6"/>
      <c r="D844" s="6"/>
      <c r="E844" s="6"/>
      <c r="F844" s="10"/>
      <c r="G844" s="10"/>
      <c r="H844" s="10"/>
      <c r="I844" s="6"/>
      <c r="J844" s="81"/>
      <c r="K844" s="10"/>
      <c r="L844" s="53"/>
      <c r="M844" s="10"/>
      <c r="N844" s="10"/>
      <c r="O844" s="6"/>
      <c r="P844" s="10"/>
      <c r="Q844" s="10"/>
      <c r="R844" s="10"/>
      <c r="S844" s="6"/>
      <c r="T844" s="6"/>
      <c r="U844" s="10"/>
      <c r="V844" s="53"/>
      <c r="W844" s="10"/>
      <c r="X844" s="10"/>
      <c r="Y844" s="50">
        <v>89.999041955327996</v>
      </c>
      <c r="Z844" s="13">
        <f t="shared" si="39"/>
        <v>80</v>
      </c>
      <c r="AA844" s="6">
        <v>0.38751499999736061</v>
      </c>
      <c r="AB844" s="50">
        <v>83.186939860991998</v>
      </c>
      <c r="AC844" s="10">
        <f t="shared" si="40"/>
        <v>0.87344499999746206</v>
      </c>
      <c r="AD844" s="10">
        <f t="array" ref="AD844">STDEVP(IF(($Y$4:$Y$2230=AB844),$AA$4:$AA$2230,""))</f>
        <v>0</v>
      </c>
      <c r="AE844" s="10">
        <f t="array" ref="AE844">MEDIAN(IF($Y$4:$Y$2230=AB844,$AA$4:$AA$2230,""))</f>
        <v>0.87344499999746206</v>
      </c>
      <c r="AF844" s="6"/>
      <c r="AG844" s="6"/>
      <c r="AH844" s="10"/>
      <c r="AI844" s="53"/>
      <c r="AJ844" s="10"/>
      <c r="AK844" s="10"/>
    </row>
    <row r="845" spans="1:37" x14ac:dyDescent="0.15">
      <c r="A845" s="50"/>
      <c r="B845" s="12"/>
      <c r="C845" s="6"/>
      <c r="D845" s="6"/>
      <c r="E845" s="6"/>
      <c r="F845" s="10"/>
      <c r="G845" s="10"/>
      <c r="H845" s="10"/>
      <c r="I845" s="6"/>
      <c r="J845" s="81"/>
      <c r="K845" s="10"/>
      <c r="L845" s="53"/>
      <c r="M845" s="10"/>
      <c r="N845" s="10"/>
      <c r="O845" s="6"/>
      <c r="P845" s="10"/>
      <c r="Q845" s="10"/>
      <c r="R845" s="10"/>
      <c r="S845" s="6"/>
      <c r="T845" s="6"/>
      <c r="U845" s="10"/>
      <c r="V845" s="53"/>
      <c r="W845" s="10"/>
      <c r="X845" s="10"/>
      <c r="Y845" s="50">
        <v>89.818827614208004</v>
      </c>
      <c r="Z845" s="13">
        <f t="shared" si="39"/>
        <v>80</v>
      </c>
      <c r="AA845" s="6">
        <v>0.37996999999957248</v>
      </c>
      <c r="AB845" s="50">
        <v>83.439239938559993</v>
      </c>
      <c r="AC845" s="10">
        <f t="shared" si="40"/>
        <v>0.45684749999735474</v>
      </c>
      <c r="AD845" s="10">
        <f t="array" ref="AD845">STDEVP(IF(($Y$4:$Y$2230=AB845),$AA$4:$AA$2230,""))</f>
        <v>0.17170250000057599</v>
      </c>
      <c r="AE845" s="10">
        <f t="array" ref="AE845">MEDIAN(IF($Y$4:$Y$2230=AB845,$AA$4:$AA$2230,""))</f>
        <v>0.45684749999735474</v>
      </c>
      <c r="AF845" s="6"/>
      <c r="AG845" s="6"/>
      <c r="AH845" s="10"/>
      <c r="AI845" s="53"/>
      <c r="AJ845" s="10"/>
      <c r="AK845" s="10"/>
    </row>
    <row r="846" spans="1:37" x14ac:dyDescent="0.15">
      <c r="A846" s="50"/>
      <c r="B846" s="12"/>
      <c r="C846" s="6"/>
      <c r="D846" s="6"/>
      <c r="E846" s="6"/>
      <c r="F846" s="10"/>
      <c r="G846" s="10"/>
      <c r="H846" s="10"/>
      <c r="I846" s="6"/>
      <c r="J846" s="81"/>
      <c r="K846" s="10"/>
      <c r="L846" s="53"/>
      <c r="M846" s="10"/>
      <c r="N846" s="10"/>
      <c r="O846" s="6"/>
      <c r="P846" s="10"/>
      <c r="Q846" s="10"/>
      <c r="R846" s="10"/>
      <c r="S846" s="6"/>
      <c r="T846" s="6"/>
      <c r="U846" s="10"/>
      <c r="V846" s="53"/>
      <c r="W846" s="10"/>
      <c r="X846" s="10"/>
      <c r="Y846" s="50">
        <v>89.674656141311999</v>
      </c>
      <c r="Z846" s="13">
        <f t="shared" si="39"/>
        <v>80</v>
      </c>
      <c r="AA846" s="6">
        <v>0.38442499999695312</v>
      </c>
      <c r="AB846" s="50">
        <v>83.511325675007996</v>
      </c>
      <c r="AC846" s="10">
        <f t="shared" si="40"/>
        <v>0.61500499999892022</v>
      </c>
      <c r="AD846" s="10">
        <f t="array" ref="AD846">STDEVP(IF(($Y$4:$Y$2230=AB846),$AA$4:$AA$2230,""))</f>
        <v>0</v>
      </c>
      <c r="AE846" s="10">
        <f t="array" ref="AE846">MEDIAN(IF($Y$4:$Y$2230=AB846,$AA$4:$AA$2230,""))</f>
        <v>0.61500499999892022</v>
      </c>
      <c r="AF846" s="6"/>
      <c r="AG846" s="6"/>
      <c r="AH846" s="10"/>
      <c r="AI846" s="53"/>
      <c r="AJ846" s="10"/>
      <c r="AK846" s="10"/>
    </row>
    <row r="847" spans="1:37" x14ac:dyDescent="0.15">
      <c r="A847" s="50"/>
      <c r="B847" s="12"/>
      <c r="C847" s="6"/>
      <c r="D847" s="6"/>
      <c r="E847" s="6"/>
      <c r="F847" s="10"/>
      <c r="G847" s="10"/>
      <c r="H847" s="10"/>
      <c r="I847" s="6"/>
      <c r="J847" s="81"/>
      <c r="K847" s="10"/>
      <c r="L847" s="53"/>
      <c r="M847" s="10"/>
      <c r="N847" s="10"/>
      <c r="O847" s="6"/>
      <c r="P847" s="10"/>
      <c r="Q847" s="10"/>
      <c r="R847" s="10"/>
      <c r="S847" s="6"/>
      <c r="T847" s="6"/>
      <c r="U847" s="10"/>
      <c r="V847" s="53"/>
      <c r="W847" s="10"/>
      <c r="X847" s="10"/>
      <c r="Y847" s="50">
        <v>89.061927381503992</v>
      </c>
      <c r="Z847" s="13">
        <f t="shared" si="39"/>
        <v>80</v>
      </c>
      <c r="AA847" s="6">
        <v>0.36533500000056196</v>
      </c>
      <c r="AB847" s="50">
        <v>83.547368543231997</v>
      </c>
      <c r="AC847" s="10">
        <f t="shared" si="40"/>
        <v>0.74464999999833781</v>
      </c>
      <c r="AD847" s="10">
        <f t="array" ref="AD847">STDEVP(IF(($Y$4:$Y$2230=AB847),$AA$4:$AA$2230,""))</f>
        <v>0</v>
      </c>
      <c r="AE847" s="10">
        <f t="array" ref="AE847">MEDIAN(IF($Y$4:$Y$2230=AB847,$AA$4:$AA$2230,""))</f>
        <v>0.74464999999833781</v>
      </c>
      <c r="AF847" s="6"/>
      <c r="AG847" s="6"/>
      <c r="AH847" s="10"/>
      <c r="AI847" s="53"/>
      <c r="AJ847" s="10"/>
      <c r="AK847" s="10"/>
    </row>
    <row r="848" spans="1:37" x14ac:dyDescent="0.15">
      <c r="A848" s="50"/>
      <c r="B848" s="12"/>
      <c r="C848" s="6"/>
      <c r="D848" s="6"/>
      <c r="E848" s="6"/>
      <c r="F848" s="10"/>
      <c r="G848" s="10"/>
      <c r="H848" s="10"/>
      <c r="I848" s="6"/>
      <c r="J848" s="81"/>
      <c r="K848" s="10"/>
      <c r="L848" s="53"/>
      <c r="M848" s="10"/>
      <c r="N848" s="10"/>
      <c r="O848" s="6"/>
      <c r="P848" s="10"/>
      <c r="Q848" s="10"/>
      <c r="R848" s="10"/>
      <c r="S848" s="6"/>
      <c r="T848" s="6"/>
      <c r="U848" s="10"/>
      <c r="V848" s="53"/>
      <c r="W848" s="10"/>
      <c r="X848" s="10"/>
      <c r="Y848" s="50">
        <v>88.449198621695999</v>
      </c>
      <c r="Z848" s="13">
        <f t="shared" si="39"/>
        <v>80</v>
      </c>
      <c r="AA848" s="6">
        <v>0.38478999999736052</v>
      </c>
      <c r="AB848" s="50">
        <v>83.655497147904001</v>
      </c>
      <c r="AC848" s="10">
        <f t="shared" si="40"/>
        <v>0.36553999999572628</v>
      </c>
      <c r="AD848" s="10">
        <f t="array" ref="AD848">STDEVP(IF(($Y$4:$Y$2230=AB848),$AA$4:$AA$2230,""))</f>
        <v>0</v>
      </c>
      <c r="AE848" s="10">
        <f t="array" ref="AE848">MEDIAN(IF($Y$4:$Y$2230=AB848,$AA$4:$AA$2230,""))</f>
        <v>0.36553999999572628</v>
      </c>
      <c r="AF848" s="6"/>
      <c r="AG848" s="6"/>
      <c r="AH848" s="10"/>
      <c r="AI848" s="53"/>
      <c r="AJ848" s="10"/>
      <c r="AK848" s="10"/>
    </row>
    <row r="849" spans="1:37" x14ac:dyDescent="0.15">
      <c r="A849" s="50"/>
      <c r="B849" s="12"/>
      <c r="C849" s="6"/>
      <c r="D849" s="6"/>
      <c r="E849" s="6"/>
      <c r="F849" s="10"/>
      <c r="G849" s="10"/>
      <c r="H849" s="10"/>
      <c r="I849" s="6"/>
      <c r="J849" s="81"/>
      <c r="K849" s="10"/>
      <c r="L849" s="53"/>
      <c r="M849" s="10"/>
      <c r="N849" s="10"/>
      <c r="O849" s="6"/>
      <c r="P849" s="10"/>
      <c r="Q849" s="10"/>
      <c r="R849" s="10"/>
      <c r="S849" s="6"/>
      <c r="T849" s="6"/>
      <c r="U849" s="10"/>
      <c r="V849" s="53"/>
      <c r="W849" s="10"/>
      <c r="X849" s="10"/>
      <c r="Y849" s="50">
        <v>88.449198621695999</v>
      </c>
      <c r="Z849" s="13">
        <f t="shared" si="39"/>
        <v>80</v>
      </c>
      <c r="AA849" s="6">
        <v>0.37724499999957239</v>
      </c>
      <c r="AB849" s="50">
        <v>83.727582884351989</v>
      </c>
      <c r="AC849" s="10">
        <f t="shared" si="40"/>
        <v>0.76695499999583716</v>
      </c>
      <c r="AD849" s="10">
        <f t="array" ref="AD849">STDEVP(IF(($Y$4:$Y$2230=AB849),$AA$4:$AA$2230,""))</f>
        <v>0</v>
      </c>
      <c r="AE849" s="10">
        <f t="array" ref="AE849">MEDIAN(IF($Y$4:$Y$2230=AB849,$AA$4:$AA$2230,""))</f>
        <v>0.76695499999583716</v>
      </c>
      <c r="AF849" s="6"/>
      <c r="AG849" s="6"/>
      <c r="AH849" s="10"/>
      <c r="AI849" s="53"/>
      <c r="AJ849" s="10"/>
      <c r="AK849" s="10"/>
    </row>
    <row r="850" spans="1:37" x14ac:dyDescent="0.15">
      <c r="A850" s="50"/>
      <c r="B850" s="12"/>
      <c r="C850" s="6"/>
      <c r="D850" s="6"/>
      <c r="E850" s="6"/>
      <c r="F850" s="10"/>
      <c r="G850" s="10"/>
      <c r="H850" s="10"/>
      <c r="I850" s="6"/>
      <c r="J850" s="81"/>
      <c r="K850" s="10"/>
      <c r="L850" s="53"/>
      <c r="M850" s="10"/>
      <c r="N850" s="10"/>
      <c r="O850" s="6"/>
      <c r="P850" s="10"/>
      <c r="Q850" s="10"/>
      <c r="R850" s="10"/>
      <c r="S850" s="6"/>
      <c r="T850" s="6"/>
      <c r="U850" s="10"/>
      <c r="V850" s="53"/>
      <c r="W850" s="10"/>
      <c r="X850" s="10"/>
      <c r="Y850" s="50">
        <v>88.341070017023995</v>
      </c>
      <c r="Z850" s="13">
        <f t="shared" si="39"/>
        <v>80</v>
      </c>
      <c r="AA850" s="6">
        <v>0.37969999999654558</v>
      </c>
      <c r="AB850" s="50">
        <v>83.799668620799991</v>
      </c>
      <c r="AC850" s="10">
        <f t="shared" si="40"/>
        <v>0.72600999999729021</v>
      </c>
      <c r="AD850" s="10">
        <f t="array" ref="AD850">STDEVP(IF(($Y$4:$Y$2230=AB850),$AA$4:$AA$2230,""))</f>
        <v>0</v>
      </c>
      <c r="AE850" s="10">
        <f t="array" ref="AE850">MEDIAN(IF($Y$4:$Y$2230=AB850,$AA$4:$AA$2230,""))</f>
        <v>0.72600999999729021</v>
      </c>
      <c r="AF850" s="6"/>
      <c r="AG850" s="6"/>
      <c r="AH850" s="10"/>
      <c r="AI850" s="53"/>
      <c r="AJ850" s="10"/>
      <c r="AK850" s="10"/>
    </row>
    <row r="851" spans="1:37" x14ac:dyDescent="0.15">
      <c r="A851" s="50"/>
      <c r="B851" s="12"/>
      <c r="C851" s="6"/>
      <c r="D851" s="6"/>
      <c r="E851" s="6"/>
      <c r="F851" s="10"/>
      <c r="G851" s="10"/>
      <c r="H851" s="10"/>
      <c r="I851" s="6"/>
      <c r="J851" s="81"/>
      <c r="K851" s="10"/>
      <c r="L851" s="53"/>
      <c r="M851" s="10"/>
      <c r="N851" s="10"/>
      <c r="O851" s="6"/>
      <c r="P851" s="10"/>
      <c r="Q851" s="10"/>
      <c r="R851" s="10"/>
      <c r="S851" s="6"/>
      <c r="T851" s="6"/>
      <c r="U851" s="10"/>
      <c r="V851" s="53"/>
      <c r="W851" s="10"/>
      <c r="X851" s="10"/>
      <c r="Y851" s="50">
        <v>87.872512730111993</v>
      </c>
      <c r="Z851" s="13">
        <f t="shared" si="39"/>
        <v>80</v>
      </c>
      <c r="AA851" s="6">
        <v>0.38315499999736047</v>
      </c>
      <c r="AB851" s="50">
        <v>83.943840093695997</v>
      </c>
      <c r="AC851" s="10">
        <f t="shared" si="40"/>
        <v>0.29159999999456687</v>
      </c>
      <c r="AD851" s="10">
        <f t="array" ref="AD851">STDEVP(IF(($Y$4:$Y$2230=AB851),$AA$4:$AA$2230,""))</f>
        <v>0</v>
      </c>
      <c r="AE851" s="10">
        <f t="array" ref="AE851">MEDIAN(IF($Y$4:$Y$2230=AB851,$AA$4:$AA$2230,""))</f>
        <v>0.29159999999456687</v>
      </c>
      <c r="AF851" s="6"/>
      <c r="AG851" s="6"/>
      <c r="AH851" s="10"/>
      <c r="AI851" s="53"/>
      <c r="AJ851" s="10"/>
      <c r="AK851" s="10"/>
    </row>
    <row r="852" spans="1:37" x14ac:dyDescent="0.15">
      <c r="A852" s="50"/>
      <c r="B852" s="12"/>
      <c r="C852" s="6"/>
      <c r="D852" s="6"/>
      <c r="E852" s="6"/>
      <c r="F852" s="10"/>
      <c r="G852" s="10"/>
      <c r="H852" s="10"/>
      <c r="I852" s="6"/>
      <c r="J852" s="81"/>
      <c r="K852" s="10"/>
      <c r="L852" s="53"/>
      <c r="M852" s="10"/>
      <c r="N852" s="10"/>
      <c r="O852" s="6"/>
      <c r="P852" s="10"/>
      <c r="Q852" s="10"/>
      <c r="R852" s="10"/>
      <c r="S852" s="6"/>
      <c r="T852" s="6"/>
      <c r="U852" s="10"/>
      <c r="V852" s="53"/>
      <c r="W852" s="10"/>
      <c r="X852" s="10"/>
      <c r="Y852" s="50">
        <v>87.656255520767999</v>
      </c>
      <c r="Z852" s="13">
        <f t="shared" si="39"/>
        <v>80</v>
      </c>
      <c r="AA852" s="6">
        <v>0.37360999999916489</v>
      </c>
      <c r="AB852" s="50">
        <v>84.015925830143985</v>
      </c>
      <c r="AC852" s="10">
        <f t="shared" si="40"/>
        <v>0.91289999999833515</v>
      </c>
      <c r="AD852" s="10">
        <f t="array" ref="AD852">STDEVP(IF(($Y$4:$Y$2230=AB852),$AA$4:$AA$2230,""))</f>
        <v>4.2999999997846317E-2</v>
      </c>
      <c r="AE852" s="10">
        <f t="array" ref="AE852">MEDIAN(IF($Y$4:$Y$2230=AB852,$AA$4:$AA$2230,""))</f>
        <v>0.91289999999833515</v>
      </c>
      <c r="AF852" s="6"/>
      <c r="AG852" s="6"/>
      <c r="AH852" s="10"/>
      <c r="AI852" s="53"/>
      <c r="AJ852" s="10"/>
      <c r="AK852" s="10"/>
    </row>
    <row r="853" spans="1:37" x14ac:dyDescent="0.15">
      <c r="A853" s="50"/>
      <c r="B853" s="12"/>
      <c r="C853" s="6"/>
      <c r="D853" s="6"/>
      <c r="E853" s="6"/>
      <c r="F853" s="10"/>
      <c r="G853" s="10"/>
      <c r="H853" s="10"/>
      <c r="I853" s="6"/>
      <c r="J853" s="81"/>
      <c r="K853" s="10"/>
      <c r="L853" s="53"/>
      <c r="M853" s="10"/>
      <c r="N853" s="10"/>
      <c r="O853" s="6"/>
      <c r="P853" s="10"/>
      <c r="Q853" s="10"/>
      <c r="R853" s="10"/>
      <c r="S853" s="6"/>
      <c r="T853" s="6"/>
      <c r="U853" s="10"/>
      <c r="V853" s="53"/>
      <c r="W853" s="10"/>
      <c r="X853" s="10"/>
      <c r="Y853" s="50">
        <v>87.728341257216002</v>
      </c>
      <c r="Z853" s="13">
        <f t="shared" si="39"/>
        <v>80</v>
      </c>
      <c r="AA853" s="6">
        <v>0.36751999999450824</v>
      </c>
      <c r="AB853" s="50">
        <v>84.124054434815989</v>
      </c>
      <c r="AC853" s="10">
        <f t="shared" si="40"/>
        <v>0.56016499999584668</v>
      </c>
      <c r="AD853" s="10">
        <f t="array" ref="AD853">STDEVP(IF(($Y$4:$Y$2230=AB853),$AA$4:$AA$2230,""))</f>
        <v>0</v>
      </c>
      <c r="AE853" s="10">
        <f t="array" ref="AE853">MEDIAN(IF($Y$4:$Y$2230=AB853,$AA$4:$AA$2230,""))</f>
        <v>0.56016499999584668</v>
      </c>
      <c r="AF853" s="6"/>
      <c r="AG853" s="6"/>
      <c r="AH853" s="10"/>
      <c r="AI853" s="53"/>
      <c r="AJ853" s="10"/>
      <c r="AK853" s="10"/>
    </row>
    <row r="854" spans="1:37" x14ac:dyDescent="0.15">
      <c r="A854" s="50"/>
      <c r="B854" s="12"/>
      <c r="C854" s="6"/>
      <c r="D854" s="6"/>
      <c r="E854" s="6"/>
      <c r="F854" s="10"/>
      <c r="G854" s="10"/>
      <c r="H854" s="10"/>
      <c r="I854" s="6"/>
      <c r="J854" s="81"/>
      <c r="K854" s="10"/>
      <c r="L854" s="53"/>
      <c r="M854" s="10"/>
      <c r="N854" s="10"/>
      <c r="O854" s="6"/>
      <c r="P854" s="10"/>
      <c r="Q854" s="10"/>
      <c r="R854" s="10"/>
      <c r="S854" s="6"/>
      <c r="T854" s="6"/>
      <c r="U854" s="10"/>
      <c r="V854" s="53"/>
      <c r="W854" s="10"/>
      <c r="X854" s="10"/>
      <c r="Y854" s="50">
        <v>88.196898544128004</v>
      </c>
      <c r="Z854" s="13">
        <f t="shared" si="39"/>
        <v>80</v>
      </c>
      <c r="AA854" s="6">
        <v>0.37542999999997972</v>
      </c>
      <c r="AB854" s="50">
        <v>84.160097303040004</v>
      </c>
      <c r="AC854" s="10">
        <f t="shared" si="40"/>
        <v>0.73610499999670798</v>
      </c>
      <c r="AD854" s="10">
        <f t="array" ref="AD854">STDEVP(IF(($Y$4:$Y$2230=AB854),$AA$4:$AA$2230,""))</f>
        <v>0</v>
      </c>
      <c r="AE854" s="10">
        <f t="array" ref="AE854">MEDIAN(IF($Y$4:$Y$2230=AB854,$AA$4:$AA$2230,""))</f>
        <v>0.73610499999670798</v>
      </c>
      <c r="AF854" s="6"/>
      <c r="AG854" s="6"/>
      <c r="AH854" s="10"/>
      <c r="AI854" s="53"/>
      <c r="AJ854" s="10"/>
      <c r="AK854" s="10"/>
    </row>
    <row r="855" spans="1:37" x14ac:dyDescent="0.15">
      <c r="A855" s="50"/>
      <c r="B855" s="12"/>
      <c r="C855" s="6"/>
      <c r="D855" s="6"/>
      <c r="E855" s="6"/>
      <c r="F855" s="10"/>
      <c r="G855" s="10"/>
      <c r="H855" s="10"/>
      <c r="I855" s="6"/>
      <c r="J855" s="81"/>
      <c r="K855" s="10"/>
      <c r="L855" s="53"/>
      <c r="M855" s="10"/>
      <c r="N855" s="10"/>
      <c r="O855" s="6"/>
      <c r="P855" s="10"/>
      <c r="Q855" s="10"/>
      <c r="R855" s="10"/>
      <c r="S855" s="6"/>
      <c r="T855" s="6"/>
      <c r="U855" s="10"/>
      <c r="V855" s="53"/>
      <c r="W855" s="10"/>
      <c r="X855" s="10"/>
      <c r="Y855" s="50">
        <v>88.196898544128004</v>
      </c>
      <c r="Z855" s="13">
        <f t="shared" si="39"/>
        <v>80</v>
      </c>
      <c r="AA855" s="6">
        <v>0.44943000000050359</v>
      </c>
      <c r="AB855" s="50">
        <v>84.304268775935995</v>
      </c>
      <c r="AC855" s="10">
        <f t="shared" si="40"/>
        <v>0.58145833333093655</v>
      </c>
      <c r="AD855" s="10">
        <f t="array" ref="AD855">STDEVP(IF(($Y$4:$Y$2230=AB855),$AA$4:$AA$2230,""))</f>
        <v>0.33159162530322561</v>
      </c>
      <c r="AE855" s="10">
        <f t="array" ref="AE855">MEDIAN(IF($Y$4:$Y$2230=AB855,$AA$4:$AA$2230,""))</f>
        <v>0.76849999999967888</v>
      </c>
      <c r="AF855" s="6"/>
      <c r="AG855" s="6"/>
      <c r="AH855" s="10"/>
      <c r="AI855" s="53"/>
      <c r="AJ855" s="10"/>
      <c r="AK855" s="10"/>
    </row>
    <row r="856" spans="1:37" x14ac:dyDescent="0.15">
      <c r="A856" s="50"/>
      <c r="B856" s="12"/>
      <c r="C856" s="6"/>
      <c r="D856" s="6"/>
      <c r="E856" s="6"/>
      <c r="F856" s="10"/>
      <c r="G856" s="10"/>
      <c r="H856" s="10"/>
      <c r="I856" s="6"/>
      <c r="J856" s="81"/>
      <c r="K856" s="10"/>
      <c r="L856" s="53"/>
      <c r="M856" s="10"/>
      <c r="N856" s="10"/>
      <c r="O856" s="6"/>
      <c r="P856" s="10"/>
      <c r="Q856" s="10"/>
      <c r="R856" s="10"/>
      <c r="S856" s="6"/>
      <c r="T856" s="6"/>
      <c r="U856" s="10"/>
      <c r="V856" s="53"/>
      <c r="W856" s="10"/>
      <c r="X856" s="10"/>
      <c r="Y856" s="50">
        <v>88.016684203008012</v>
      </c>
      <c r="Z856" s="13">
        <f t="shared" si="39"/>
        <v>80</v>
      </c>
      <c r="AA856" s="6">
        <v>0.46888499999730215</v>
      </c>
      <c r="AB856" s="50">
        <v>84.340311644159996</v>
      </c>
      <c r="AC856" s="10">
        <f t="shared" si="40"/>
        <v>0.56829499999822342</v>
      </c>
      <c r="AD856" s="10">
        <f t="array" ref="AD856">STDEVP(IF(($Y$4:$Y$2230=AB856),$AA$4:$AA$2230,""))</f>
        <v>0.35916907413707105</v>
      </c>
      <c r="AE856" s="10">
        <f t="array" ref="AE856">MEDIAN(IF($Y$4:$Y$2230=AB856,$AA$4:$AA$2230,""))</f>
        <v>0.63445999999571878</v>
      </c>
      <c r="AF856" s="6"/>
      <c r="AG856" s="6"/>
      <c r="AH856" s="10"/>
      <c r="AI856" s="53"/>
      <c r="AJ856" s="10"/>
      <c r="AK856" s="10"/>
    </row>
    <row r="857" spans="1:37" x14ac:dyDescent="0.15">
      <c r="A857" s="50"/>
      <c r="B857" s="12"/>
      <c r="C857" s="6"/>
      <c r="D857" s="6"/>
      <c r="E857" s="6"/>
      <c r="F857" s="10"/>
      <c r="G857" s="10"/>
      <c r="H857" s="10"/>
      <c r="I857" s="6"/>
      <c r="J857" s="81"/>
      <c r="K857" s="10"/>
      <c r="L857" s="53"/>
      <c r="M857" s="10"/>
      <c r="N857" s="10"/>
      <c r="O857" s="6"/>
      <c r="P857" s="10"/>
      <c r="Q857" s="10"/>
      <c r="R857" s="10"/>
      <c r="S857" s="6"/>
      <c r="T857" s="6"/>
      <c r="U857" s="10"/>
      <c r="V857" s="53"/>
      <c r="W857" s="10"/>
      <c r="X857" s="10"/>
      <c r="Y857" s="50">
        <v>87.764384125440003</v>
      </c>
      <c r="Z857" s="13">
        <f t="shared" si="39"/>
        <v>80</v>
      </c>
      <c r="AA857" s="6">
        <v>0.4743399999985245</v>
      </c>
      <c r="AB857" s="50">
        <v>84.412397380607999</v>
      </c>
      <c r="AC857" s="10">
        <f t="shared" si="40"/>
        <v>0.97980999999763663</v>
      </c>
      <c r="AD857" s="10">
        <f t="array" ref="AD857">STDEVP(IF(($Y$4:$Y$2230=AB857),$AA$4:$AA$2230,""))</f>
        <v>0</v>
      </c>
      <c r="AE857" s="10">
        <f t="array" ref="AE857">MEDIAN(IF($Y$4:$Y$2230=AB857,$AA$4:$AA$2230,""))</f>
        <v>0.97980999999763663</v>
      </c>
      <c r="AF857" s="6"/>
      <c r="AG857" s="6"/>
      <c r="AH857" s="10"/>
      <c r="AI857" s="53"/>
      <c r="AJ857" s="10"/>
      <c r="AK857" s="10"/>
    </row>
    <row r="858" spans="1:37" x14ac:dyDescent="0.15">
      <c r="A858" s="50"/>
      <c r="B858" s="12"/>
      <c r="C858" s="6"/>
      <c r="D858" s="6"/>
      <c r="E858" s="6"/>
      <c r="F858" s="10"/>
      <c r="G858" s="10"/>
      <c r="H858" s="10"/>
      <c r="I858" s="6"/>
      <c r="J858" s="81"/>
      <c r="K858" s="10"/>
      <c r="L858" s="53"/>
      <c r="M858" s="10"/>
      <c r="N858" s="10"/>
      <c r="O858" s="6"/>
      <c r="P858" s="10"/>
      <c r="Q858" s="10"/>
      <c r="R858" s="10"/>
      <c r="S858" s="6"/>
      <c r="T858" s="6"/>
      <c r="U858" s="10"/>
      <c r="V858" s="53"/>
      <c r="W858" s="10"/>
      <c r="X858" s="10"/>
      <c r="Y858" s="50">
        <v>87.728341257216002</v>
      </c>
      <c r="Z858" s="13">
        <f t="shared" si="39"/>
        <v>80</v>
      </c>
      <c r="AA858" s="6">
        <v>0.47279499999468277</v>
      </c>
      <c r="AB858" s="50">
        <v>84.484483117056001</v>
      </c>
      <c r="AC858" s="10">
        <f t="shared" si="40"/>
        <v>6.9719999997985838E-2</v>
      </c>
      <c r="AD858" s="10">
        <f t="array" ref="AD858">STDEVP(IF(($Y$4:$Y$2230=AB858),$AA$4:$AA$2230,""))</f>
        <v>0</v>
      </c>
      <c r="AE858" s="10">
        <f t="array" ref="AE858">MEDIAN(IF($Y$4:$Y$2230=AB858,$AA$4:$AA$2230,""))</f>
        <v>6.9719999997985838E-2</v>
      </c>
      <c r="AF858" s="6"/>
      <c r="AG858" s="6"/>
      <c r="AH858" s="10"/>
      <c r="AI858" s="53"/>
      <c r="AJ858" s="10"/>
      <c r="AK858" s="10"/>
    </row>
    <row r="859" spans="1:37" x14ac:dyDescent="0.15">
      <c r="A859" s="50"/>
      <c r="B859" s="12"/>
      <c r="C859" s="6"/>
      <c r="D859" s="6"/>
      <c r="E859" s="6"/>
      <c r="F859" s="10"/>
      <c r="G859" s="10"/>
      <c r="H859" s="10"/>
      <c r="I859" s="6"/>
      <c r="J859" s="81"/>
      <c r="K859" s="10"/>
      <c r="L859" s="53"/>
      <c r="M859" s="10"/>
      <c r="N859" s="10"/>
      <c r="O859" s="6"/>
      <c r="P859" s="10"/>
      <c r="Q859" s="10"/>
      <c r="R859" s="10"/>
      <c r="S859" s="6"/>
      <c r="T859" s="6"/>
      <c r="U859" s="10"/>
      <c r="V859" s="53"/>
      <c r="W859" s="10"/>
      <c r="X859" s="10"/>
      <c r="Y859" s="50">
        <v>87.836469861888006</v>
      </c>
      <c r="Z859" s="13">
        <f t="shared" si="39"/>
        <v>80</v>
      </c>
      <c r="AA859" s="6">
        <v>0.56824999999968862</v>
      </c>
      <c r="AB859" s="50">
        <v>84.520525985279988</v>
      </c>
      <c r="AC859" s="10">
        <f t="shared" si="40"/>
        <v>0.28223749999657499</v>
      </c>
      <c r="AD859" s="10">
        <f t="array" ref="AD859">STDEVP(IF(($Y$4:$Y$2230=AB859),$AA$4:$AA$2230,""))</f>
        <v>1.1272500002241004E-2</v>
      </c>
      <c r="AE859" s="10">
        <f t="array" ref="AE859">MEDIAN(IF($Y$4:$Y$2230=AB859,$AA$4:$AA$2230,""))</f>
        <v>0.28223749999657499</v>
      </c>
      <c r="AF859" s="6"/>
      <c r="AG859" s="6"/>
      <c r="AH859" s="10"/>
      <c r="AI859" s="53"/>
      <c r="AJ859" s="10"/>
      <c r="AK859" s="10"/>
    </row>
    <row r="860" spans="1:37" x14ac:dyDescent="0.15">
      <c r="A860" s="50"/>
      <c r="B860" s="12"/>
      <c r="C860" s="6"/>
      <c r="D860" s="6"/>
      <c r="E860" s="6"/>
      <c r="F860" s="10"/>
      <c r="G860" s="10"/>
      <c r="H860" s="10"/>
      <c r="I860" s="6"/>
      <c r="J860" s="81"/>
      <c r="K860" s="10"/>
      <c r="L860" s="53"/>
      <c r="M860" s="10"/>
      <c r="N860" s="10"/>
      <c r="O860" s="6"/>
      <c r="P860" s="10"/>
      <c r="Q860" s="10"/>
      <c r="R860" s="10"/>
      <c r="S860" s="6"/>
      <c r="T860" s="6"/>
      <c r="U860" s="10"/>
      <c r="V860" s="53"/>
      <c r="W860" s="10"/>
      <c r="X860" s="10"/>
      <c r="Y860" s="50">
        <v>88.341070017023995</v>
      </c>
      <c r="Z860" s="13">
        <f t="shared" si="39"/>
        <v>80</v>
      </c>
      <c r="AA860" s="6">
        <v>0.55815999999421706</v>
      </c>
      <c r="AB860" s="50">
        <v>84.592611721727991</v>
      </c>
      <c r="AC860" s="10">
        <f t="shared" si="40"/>
        <v>0.67294999999729255</v>
      </c>
      <c r="AD860" s="10">
        <f t="array" ref="AD860">STDEVP(IF(($Y$4:$Y$2230=AB860),$AA$4:$AA$2230,""))</f>
        <v>0</v>
      </c>
      <c r="AE860" s="10">
        <f t="array" ref="AE860">MEDIAN(IF($Y$4:$Y$2230=AB860,$AA$4:$AA$2230,""))</f>
        <v>0.67294999999729255</v>
      </c>
      <c r="AF860" s="6"/>
      <c r="AG860" s="6"/>
      <c r="AH860" s="10"/>
      <c r="AI860" s="53"/>
      <c r="AJ860" s="10"/>
      <c r="AK860" s="10"/>
    </row>
    <row r="861" spans="1:37" x14ac:dyDescent="0.15">
      <c r="A861" s="50"/>
      <c r="B861" s="12"/>
      <c r="C861" s="6"/>
      <c r="D861" s="6"/>
      <c r="E861" s="6"/>
      <c r="F861" s="10"/>
      <c r="G861" s="10"/>
      <c r="H861" s="10"/>
      <c r="I861" s="6"/>
      <c r="J861" s="81"/>
      <c r="K861" s="10"/>
      <c r="L861" s="53"/>
      <c r="M861" s="10"/>
      <c r="N861" s="10"/>
      <c r="O861" s="6"/>
      <c r="P861" s="10"/>
      <c r="Q861" s="10"/>
      <c r="R861" s="10"/>
      <c r="S861" s="6"/>
      <c r="T861" s="6"/>
      <c r="U861" s="10"/>
      <c r="V861" s="53"/>
      <c r="W861" s="10"/>
      <c r="X861" s="10"/>
      <c r="Y861" s="50">
        <v>88.701498699263993</v>
      </c>
      <c r="Z861" s="13">
        <f t="shared" si="39"/>
        <v>80</v>
      </c>
      <c r="AA861" s="6">
        <v>0.55861499999805875</v>
      </c>
      <c r="AB861" s="50">
        <v>84.628654589952006</v>
      </c>
      <c r="AC861" s="10">
        <f t="shared" si="40"/>
        <v>0.10198000000032525</v>
      </c>
      <c r="AD861" s="10">
        <f t="array" ref="AD861">STDEVP(IF(($Y$4:$Y$2230=AB861),$AA$4:$AA$2230,""))</f>
        <v>0</v>
      </c>
      <c r="AE861" s="10">
        <f t="array" ref="AE861">MEDIAN(IF($Y$4:$Y$2230=AB861,$AA$4:$AA$2230,""))</f>
        <v>0.10198000000032525</v>
      </c>
      <c r="AF861" s="6"/>
      <c r="AG861" s="6"/>
      <c r="AH861" s="10"/>
      <c r="AI861" s="53"/>
      <c r="AJ861" s="10"/>
      <c r="AK861" s="10"/>
    </row>
    <row r="862" spans="1:37" x14ac:dyDescent="0.15">
      <c r="A862" s="50"/>
      <c r="B862" s="12"/>
      <c r="C862" s="6"/>
      <c r="D862" s="6"/>
      <c r="E862" s="6"/>
      <c r="F862" s="10"/>
      <c r="G862" s="10"/>
      <c r="H862" s="10"/>
      <c r="I862" s="6"/>
      <c r="J862" s="81"/>
      <c r="K862" s="10"/>
      <c r="L862" s="53"/>
      <c r="M862" s="10"/>
      <c r="N862" s="10"/>
      <c r="O862" s="6"/>
      <c r="P862" s="10"/>
      <c r="Q862" s="10"/>
      <c r="R862" s="10"/>
      <c r="S862" s="6"/>
      <c r="T862" s="6"/>
      <c r="U862" s="10"/>
      <c r="V862" s="53"/>
      <c r="W862" s="10"/>
      <c r="X862" s="10"/>
      <c r="Y862" s="50">
        <v>88.845670172159984</v>
      </c>
      <c r="Z862" s="13">
        <f t="shared" si="39"/>
        <v>80</v>
      </c>
      <c r="AA862" s="6">
        <v>0.55706999999421702</v>
      </c>
      <c r="AB862" s="50">
        <v>84.808868931071999</v>
      </c>
      <c r="AC862" s="10">
        <f t="shared" si="40"/>
        <v>0.36108499999834565</v>
      </c>
      <c r="AD862" s="10">
        <f t="array" ref="AD862">STDEVP(IF(($Y$4:$Y$2230=AB862),$AA$4:$AA$2230,""))</f>
        <v>0</v>
      </c>
      <c r="AE862" s="10">
        <f t="array" ref="AE862">MEDIAN(IF($Y$4:$Y$2230=AB862,$AA$4:$AA$2230,""))</f>
        <v>0.36108499999834565</v>
      </c>
      <c r="AF862" s="6"/>
      <c r="AG862" s="6"/>
      <c r="AH862" s="10"/>
      <c r="AI862" s="53"/>
      <c r="AJ862" s="10"/>
      <c r="AK862" s="10"/>
    </row>
    <row r="863" spans="1:37" x14ac:dyDescent="0.15">
      <c r="A863" s="50"/>
      <c r="B863" s="12"/>
      <c r="C863" s="6"/>
      <c r="D863" s="6"/>
      <c r="E863" s="6"/>
      <c r="F863" s="10"/>
      <c r="G863" s="10"/>
      <c r="H863" s="10"/>
      <c r="I863" s="6"/>
      <c r="J863" s="81"/>
      <c r="K863" s="10"/>
      <c r="L863" s="53"/>
      <c r="M863" s="10"/>
      <c r="N863" s="10"/>
      <c r="O863" s="6"/>
      <c r="P863" s="10"/>
      <c r="Q863" s="10"/>
      <c r="R863" s="10"/>
      <c r="S863" s="6"/>
      <c r="T863" s="6"/>
      <c r="U863" s="10"/>
      <c r="V863" s="53"/>
      <c r="W863" s="10"/>
      <c r="X863" s="10"/>
      <c r="Y863" s="50">
        <v>89.097970249727993</v>
      </c>
      <c r="Z863" s="13">
        <f t="shared" si="39"/>
        <v>80</v>
      </c>
      <c r="AA863" s="6">
        <v>0.55552499999765126</v>
      </c>
      <c r="AB863" s="50">
        <v>84.844911799296</v>
      </c>
      <c r="AC863" s="10">
        <f t="shared" si="40"/>
        <v>0.37062999999654123</v>
      </c>
      <c r="AD863" s="10">
        <f t="array" ref="AD863">STDEVP(IF(($Y$4:$Y$2230=AB863),$AA$4:$AA$2230,""))</f>
        <v>0</v>
      </c>
      <c r="AE863" s="10">
        <f t="array" ref="AE863">MEDIAN(IF($Y$4:$Y$2230=AB863,$AA$4:$AA$2230,""))</f>
        <v>0.37062999999654123</v>
      </c>
      <c r="AF863" s="6"/>
      <c r="AG863" s="6"/>
      <c r="AH863" s="10"/>
      <c r="AI863" s="53"/>
      <c r="AJ863" s="10"/>
      <c r="AK863" s="10"/>
    </row>
    <row r="864" spans="1:37" x14ac:dyDescent="0.15">
      <c r="A864" s="50"/>
      <c r="B864" s="12"/>
      <c r="C864" s="6"/>
      <c r="D864" s="6"/>
      <c r="E864" s="6"/>
      <c r="F864" s="10"/>
      <c r="G864" s="10"/>
      <c r="H864" s="10"/>
      <c r="I864" s="6"/>
      <c r="J864" s="81"/>
      <c r="K864" s="10"/>
      <c r="L864" s="53"/>
      <c r="M864" s="10"/>
      <c r="N864" s="10"/>
      <c r="O864" s="6"/>
      <c r="P864" s="10"/>
      <c r="Q864" s="10"/>
      <c r="R864" s="10"/>
      <c r="S864" s="6"/>
      <c r="T864" s="6"/>
      <c r="U864" s="10"/>
      <c r="V864" s="53"/>
      <c r="W864" s="10"/>
      <c r="X864" s="10"/>
      <c r="Y864" s="50">
        <v>89.314227459072001</v>
      </c>
      <c r="Z864" s="13">
        <f t="shared" si="39"/>
        <v>80</v>
      </c>
      <c r="AA864" s="6">
        <v>0.55443499999765122</v>
      </c>
      <c r="AB864" s="50">
        <v>84.916997535743988</v>
      </c>
      <c r="AC864" s="10">
        <f t="shared" si="40"/>
        <v>0.56025499999928097</v>
      </c>
      <c r="AD864" s="10">
        <f t="array" ref="AD864">STDEVP(IF(($Y$4:$Y$2230=AB864),$AA$4:$AA$2230,""))</f>
        <v>0</v>
      </c>
      <c r="AE864" s="10">
        <f t="array" ref="AE864">MEDIAN(IF($Y$4:$Y$2230=AB864,$AA$4:$AA$2230,""))</f>
        <v>0.56025499999928097</v>
      </c>
      <c r="AF864" s="6"/>
      <c r="AG864" s="6"/>
      <c r="AH864" s="10"/>
      <c r="AI864" s="53"/>
      <c r="AJ864" s="10"/>
      <c r="AK864" s="10"/>
    </row>
    <row r="865" spans="1:37" x14ac:dyDescent="0.15">
      <c r="A865" s="50"/>
      <c r="B865" s="12"/>
      <c r="C865" s="6"/>
      <c r="D865" s="6"/>
      <c r="E865" s="6"/>
      <c r="F865" s="10"/>
      <c r="G865" s="10"/>
      <c r="H865" s="10"/>
      <c r="I865" s="6"/>
      <c r="J865" s="81"/>
      <c r="K865" s="10"/>
      <c r="L865" s="53"/>
      <c r="M865" s="10"/>
      <c r="N865" s="10"/>
      <c r="O865" s="6"/>
      <c r="P865" s="10"/>
      <c r="Q865" s="10"/>
      <c r="R865" s="10"/>
      <c r="S865" s="6"/>
      <c r="T865" s="6"/>
      <c r="U865" s="10"/>
      <c r="V865" s="53"/>
      <c r="W865" s="10"/>
      <c r="X865" s="10"/>
      <c r="Y865" s="50">
        <v>88.59337009459199</v>
      </c>
      <c r="Z865" s="13">
        <f t="shared" si="39"/>
        <v>80</v>
      </c>
      <c r="AA865" s="6">
        <v>0.56388999999968847</v>
      </c>
      <c r="AB865" s="50">
        <v>84.953040403968004</v>
      </c>
      <c r="AC865" s="10">
        <f t="shared" si="40"/>
        <v>0.73955999999752287</v>
      </c>
      <c r="AD865" s="10">
        <f t="array" ref="AD865">STDEVP(IF(($Y$4:$Y$2230=AB865),$AA$4:$AA$2230,""))</f>
        <v>0</v>
      </c>
      <c r="AE865" s="10">
        <f t="array" ref="AE865">MEDIAN(IF($Y$4:$Y$2230=AB865,$AA$4:$AA$2230,""))</f>
        <v>0.73955999999752287</v>
      </c>
      <c r="AF865" s="6"/>
      <c r="AG865" s="6"/>
      <c r="AH865" s="10"/>
      <c r="AI865" s="53"/>
      <c r="AJ865" s="10"/>
      <c r="AK865" s="10"/>
    </row>
    <row r="866" spans="1:37" x14ac:dyDescent="0.15">
      <c r="A866" s="50"/>
      <c r="B866" s="12"/>
      <c r="C866" s="6"/>
      <c r="D866" s="6"/>
      <c r="E866" s="6"/>
      <c r="F866" s="10"/>
      <c r="G866" s="10"/>
      <c r="H866" s="10"/>
      <c r="I866" s="6"/>
      <c r="J866" s="81"/>
      <c r="K866" s="10"/>
      <c r="L866" s="53"/>
      <c r="M866" s="10"/>
      <c r="N866" s="10"/>
      <c r="O866" s="6"/>
      <c r="P866" s="10"/>
      <c r="Q866" s="10"/>
      <c r="R866" s="10"/>
      <c r="S866" s="6"/>
      <c r="T866" s="6"/>
      <c r="U866" s="10"/>
      <c r="V866" s="53"/>
      <c r="W866" s="10"/>
      <c r="X866" s="10"/>
      <c r="Y866" s="50">
        <v>88.305027148800008</v>
      </c>
      <c r="Z866" s="13">
        <f t="shared" si="39"/>
        <v>80</v>
      </c>
      <c r="AA866" s="6">
        <v>0.56634499999666166</v>
      </c>
      <c r="AB866" s="50">
        <v>85.025126140416006</v>
      </c>
      <c r="AC866" s="10">
        <f t="shared" si="40"/>
        <v>0.46416749999747109</v>
      </c>
      <c r="AD866" s="10">
        <f t="array" ref="AD866">STDEVP(IF(($Y$4:$Y$2230=AB866),$AA$4:$AA$2230,""))</f>
        <v>0.17774749999987746</v>
      </c>
      <c r="AE866" s="10">
        <f t="array" ref="AE866">MEDIAN(IF($Y$4:$Y$2230=AB866,$AA$4:$AA$2230,""))</f>
        <v>0.46416749999747109</v>
      </c>
      <c r="AF866" s="6"/>
      <c r="AG866" s="6"/>
      <c r="AH866" s="10"/>
      <c r="AI866" s="53"/>
      <c r="AJ866" s="10"/>
      <c r="AK866" s="10"/>
    </row>
    <row r="867" spans="1:37" x14ac:dyDescent="0.15">
      <c r="A867" s="50"/>
      <c r="B867" s="12"/>
      <c r="C867" s="6"/>
      <c r="D867" s="6"/>
      <c r="E867" s="6"/>
      <c r="F867" s="10"/>
      <c r="G867" s="10"/>
      <c r="H867" s="10"/>
      <c r="I867" s="6"/>
      <c r="J867" s="81"/>
      <c r="K867" s="10"/>
      <c r="L867" s="53"/>
      <c r="M867" s="10"/>
      <c r="N867" s="10"/>
      <c r="O867" s="6"/>
      <c r="P867" s="10"/>
      <c r="Q867" s="10"/>
      <c r="R867" s="10"/>
      <c r="S867" s="6"/>
      <c r="T867" s="6"/>
      <c r="U867" s="10"/>
      <c r="V867" s="53"/>
      <c r="W867" s="10"/>
      <c r="X867" s="10"/>
      <c r="Y867" s="50">
        <v>84.916997535743988</v>
      </c>
      <c r="Z867" s="13">
        <f t="shared" si="39"/>
        <v>80</v>
      </c>
      <c r="AA867" s="6">
        <v>0.56025499999928097</v>
      </c>
      <c r="AB867" s="50">
        <v>85.061169008640007</v>
      </c>
      <c r="AC867" s="10">
        <f t="shared" si="40"/>
        <v>0.54391249999822533</v>
      </c>
      <c r="AD867" s="10">
        <f t="array" ref="AD867">STDEVP(IF(($Y$4:$Y$2230=AB867),$AA$4:$AA$2230,""))</f>
        <v>0.44329750000214918</v>
      </c>
      <c r="AE867" s="10">
        <f t="array" ref="AE867">MEDIAN(IF($Y$4:$Y$2230=AB867,$AA$4:$AA$2230,""))</f>
        <v>0.54391249999822533</v>
      </c>
      <c r="AF867" s="6"/>
      <c r="AG867" s="6"/>
      <c r="AH867" s="10"/>
      <c r="AI867" s="53"/>
      <c r="AJ867" s="10"/>
      <c r="AK867" s="10"/>
    </row>
    <row r="868" spans="1:37" x14ac:dyDescent="0.15">
      <c r="A868" s="50"/>
      <c r="B868" s="12"/>
      <c r="C868" s="6"/>
      <c r="D868" s="6"/>
      <c r="E868" s="6"/>
      <c r="F868" s="10"/>
      <c r="G868" s="10"/>
      <c r="H868" s="10"/>
      <c r="I868" s="6"/>
      <c r="J868" s="81"/>
      <c r="K868" s="10"/>
      <c r="L868" s="53"/>
      <c r="M868" s="10"/>
      <c r="N868" s="10"/>
      <c r="O868" s="6"/>
      <c r="P868" s="10"/>
      <c r="Q868" s="10"/>
      <c r="R868" s="10"/>
      <c r="S868" s="6"/>
      <c r="T868" s="6"/>
      <c r="U868" s="10"/>
      <c r="V868" s="53"/>
      <c r="W868" s="10"/>
      <c r="X868" s="10"/>
      <c r="Y868" s="50">
        <v>84.124054434815989</v>
      </c>
      <c r="Z868" s="13">
        <f t="shared" si="39"/>
        <v>80</v>
      </c>
      <c r="AA868" s="6">
        <v>0.56016499999584668</v>
      </c>
      <c r="AB868" s="50">
        <v>85.097211876863994</v>
      </c>
      <c r="AC868" s="10">
        <f t="shared" si="40"/>
        <v>0.22866166666409682</v>
      </c>
      <c r="AD868" s="10">
        <f t="array" ref="AD868">STDEVP(IF(($Y$4:$Y$2230=AB868),$AA$4:$AA$2230,""))</f>
        <v>0.11876663542125372</v>
      </c>
      <c r="AE868" s="10">
        <f t="array" ref="AE868">MEDIAN(IF($Y$4:$Y$2230=AB868,$AA$4:$AA$2230,""))</f>
        <v>0.27517499999881134</v>
      </c>
      <c r="AF868" s="6"/>
      <c r="AG868" s="6"/>
      <c r="AH868" s="10"/>
      <c r="AI868" s="53"/>
      <c r="AJ868" s="10"/>
      <c r="AK868" s="10"/>
    </row>
    <row r="869" spans="1:37" x14ac:dyDescent="0.15">
      <c r="A869" s="50"/>
      <c r="B869" s="12"/>
      <c r="C869" s="6"/>
      <c r="D869" s="6"/>
      <c r="E869" s="6"/>
      <c r="F869" s="10"/>
      <c r="G869" s="10"/>
      <c r="H869" s="10"/>
      <c r="I869" s="6"/>
      <c r="J869" s="81"/>
      <c r="K869" s="10"/>
      <c r="L869" s="53"/>
      <c r="M869" s="10"/>
      <c r="N869" s="10"/>
      <c r="O869" s="6"/>
      <c r="P869" s="10"/>
      <c r="Q869" s="10"/>
      <c r="R869" s="10"/>
      <c r="S869" s="6"/>
      <c r="T869" s="6"/>
      <c r="U869" s="10"/>
      <c r="V869" s="53"/>
      <c r="W869" s="10"/>
      <c r="X869" s="10"/>
      <c r="Y869" s="50">
        <v>85.926197846015995</v>
      </c>
      <c r="Z869" s="13">
        <f t="shared" si="39"/>
        <v>80</v>
      </c>
      <c r="AA869" s="6">
        <v>0.55952999999968833</v>
      </c>
      <c r="AB869" s="50">
        <v>85.169297613311997</v>
      </c>
      <c r="AC869" s="10">
        <f t="shared" si="40"/>
        <v>0.43716749999836446</v>
      </c>
      <c r="AD869" s="10">
        <f t="array" ref="AD869">STDEVP(IF(($Y$4:$Y$2230=AB869),$AA$4:$AA$2230,""))</f>
        <v>0.34699249999973841</v>
      </c>
      <c r="AE869" s="10">
        <f t="array" ref="AE869">MEDIAN(IF($Y$4:$Y$2230=AB869,$AA$4:$AA$2230,""))</f>
        <v>0.43716749999836446</v>
      </c>
      <c r="AF869" s="6"/>
      <c r="AG869" s="6"/>
      <c r="AH869" s="10"/>
      <c r="AI869" s="53"/>
      <c r="AJ869" s="10"/>
      <c r="AK869" s="10"/>
    </row>
    <row r="870" spans="1:37" x14ac:dyDescent="0.15">
      <c r="A870" s="50"/>
      <c r="B870" s="12"/>
      <c r="C870" s="6"/>
      <c r="D870" s="6"/>
      <c r="E870" s="6"/>
      <c r="F870" s="10"/>
      <c r="G870" s="10"/>
      <c r="H870" s="10"/>
      <c r="I870" s="6"/>
      <c r="J870" s="81"/>
      <c r="K870" s="10"/>
      <c r="L870" s="53"/>
      <c r="M870" s="10"/>
      <c r="N870" s="10"/>
      <c r="O870" s="6"/>
      <c r="P870" s="10"/>
      <c r="Q870" s="10"/>
      <c r="R870" s="10"/>
      <c r="S870" s="6"/>
      <c r="T870" s="6"/>
      <c r="U870" s="10"/>
      <c r="V870" s="53"/>
      <c r="W870" s="10"/>
      <c r="X870" s="10"/>
      <c r="Y870" s="50">
        <v>86.250583660031992</v>
      </c>
      <c r="Z870" s="13">
        <f t="shared" si="39"/>
        <v>80</v>
      </c>
      <c r="AA870" s="6">
        <v>0.56498499999363472</v>
      </c>
      <c r="AB870" s="50">
        <v>85.24138334976</v>
      </c>
      <c r="AC870" s="10">
        <f t="shared" si="40"/>
        <v>9.743499999951033E-2</v>
      </c>
      <c r="AD870" s="10">
        <f t="array" ref="AD870">STDEVP(IF(($Y$4:$Y$2230=AB870),$AA$4:$AA$2230,""))</f>
        <v>0</v>
      </c>
      <c r="AE870" s="10">
        <f t="array" ref="AE870">MEDIAN(IF($Y$4:$Y$2230=AB870,$AA$4:$AA$2230,""))</f>
        <v>9.743499999951033E-2</v>
      </c>
      <c r="AF870" s="6"/>
      <c r="AG870" s="6"/>
      <c r="AH870" s="10"/>
      <c r="AI870" s="53"/>
      <c r="AJ870" s="10"/>
      <c r="AK870" s="10"/>
    </row>
    <row r="871" spans="1:37" x14ac:dyDescent="0.15">
      <c r="A871" s="50"/>
      <c r="B871" s="12"/>
      <c r="C871" s="6"/>
      <c r="D871" s="6"/>
      <c r="E871" s="6"/>
      <c r="F871" s="10"/>
      <c r="G871" s="10"/>
      <c r="H871" s="10"/>
      <c r="I871" s="6"/>
      <c r="J871" s="81"/>
      <c r="K871" s="10"/>
      <c r="L871" s="53"/>
      <c r="M871" s="10"/>
      <c r="N871" s="10"/>
      <c r="O871" s="6"/>
      <c r="P871" s="10"/>
      <c r="Q871" s="10"/>
      <c r="R871" s="10"/>
      <c r="S871" s="6"/>
      <c r="T871" s="6"/>
      <c r="U871" s="10"/>
      <c r="V871" s="53"/>
      <c r="W871" s="10"/>
      <c r="X871" s="10"/>
      <c r="Y871" s="50">
        <v>86.250583660031992</v>
      </c>
      <c r="Z871" s="13">
        <f t="shared" si="39"/>
        <v>80</v>
      </c>
      <c r="AA871" s="6">
        <v>0.64498499999538095</v>
      </c>
      <c r="AB871" s="50">
        <v>85.313469086208002</v>
      </c>
      <c r="AC871" s="10">
        <f t="shared" si="40"/>
        <v>0.51863499999592277</v>
      </c>
      <c r="AD871" s="10">
        <f t="array" ref="AD871">STDEVP(IF(($Y$4:$Y$2230=AB871),$AA$4:$AA$2230,""))</f>
        <v>3.9000000000669388E-2</v>
      </c>
      <c r="AE871" s="10">
        <f t="array" ref="AE871">MEDIAN(IF($Y$4:$Y$2230=AB871,$AA$4:$AA$2230,""))</f>
        <v>0.51863499999592277</v>
      </c>
      <c r="AF871" s="6"/>
      <c r="AG871" s="6"/>
      <c r="AH871" s="10"/>
      <c r="AI871" s="53"/>
      <c r="AJ871" s="10"/>
      <c r="AK871" s="10"/>
    </row>
    <row r="872" spans="1:37" x14ac:dyDescent="0.15">
      <c r="A872" s="50"/>
      <c r="B872" s="12"/>
      <c r="C872" s="6"/>
      <c r="D872" s="6"/>
      <c r="E872" s="6"/>
      <c r="F872" s="10"/>
      <c r="G872" s="10"/>
      <c r="H872" s="10"/>
      <c r="I872" s="6"/>
      <c r="J872" s="81"/>
      <c r="K872" s="10"/>
      <c r="L872" s="53"/>
      <c r="M872" s="10"/>
      <c r="N872" s="10"/>
      <c r="O872" s="6"/>
      <c r="P872" s="10"/>
      <c r="Q872" s="10"/>
      <c r="R872" s="10"/>
      <c r="S872" s="6"/>
      <c r="T872" s="6"/>
      <c r="U872" s="10"/>
      <c r="V872" s="53"/>
      <c r="W872" s="10"/>
      <c r="X872" s="10"/>
      <c r="Y872" s="50">
        <v>89.602570404863997</v>
      </c>
      <c r="Z872" s="13">
        <f t="shared" si="39"/>
        <v>80</v>
      </c>
      <c r="AA872" s="6">
        <v>0.62380499999514805</v>
      </c>
      <c r="AB872" s="50">
        <v>85.349511954432003</v>
      </c>
      <c r="AC872" s="10">
        <f t="shared" si="40"/>
        <v>0.10515999999689107</v>
      </c>
      <c r="AD872" s="10">
        <f t="array" ref="AD872">STDEVP(IF(($Y$4:$Y$2230=AB872),$AA$4:$AA$2230,""))</f>
        <v>0</v>
      </c>
      <c r="AE872" s="10">
        <f t="array" ref="AE872">MEDIAN(IF($Y$4:$Y$2230=AB872,$AA$4:$AA$2230,""))</f>
        <v>0.10515999999689107</v>
      </c>
      <c r="AF872" s="6"/>
      <c r="AG872" s="6"/>
      <c r="AH872" s="10"/>
      <c r="AI872" s="53"/>
      <c r="AJ872" s="10"/>
      <c r="AK872" s="10"/>
    </row>
    <row r="873" spans="1:37" x14ac:dyDescent="0.15">
      <c r="A873" s="50"/>
      <c r="B873" s="12"/>
      <c r="C873" s="6"/>
      <c r="D873" s="6"/>
      <c r="E873" s="6"/>
      <c r="F873" s="10"/>
      <c r="G873" s="10"/>
      <c r="H873" s="10"/>
      <c r="I873" s="6"/>
      <c r="J873" s="81"/>
      <c r="K873" s="10"/>
      <c r="L873" s="53"/>
      <c r="M873" s="10"/>
      <c r="N873" s="10"/>
      <c r="O873" s="6"/>
      <c r="P873" s="10"/>
      <c r="Q873" s="10"/>
      <c r="R873" s="10"/>
      <c r="S873" s="6"/>
      <c r="T873" s="6"/>
      <c r="U873" s="10"/>
      <c r="V873" s="53"/>
      <c r="W873" s="10"/>
      <c r="X873" s="10"/>
      <c r="Y873" s="50">
        <v>90.539684978688001</v>
      </c>
      <c r="Z873" s="13">
        <f t="shared" si="39"/>
        <v>90</v>
      </c>
      <c r="AA873" s="6">
        <v>0.64625999999619577</v>
      </c>
      <c r="AB873" s="50">
        <v>85.385554822656005</v>
      </c>
      <c r="AC873" s="10">
        <f t="shared" si="40"/>
        <v>0.75155499999874542</v>
      </c>
      <c r="AD873" s="10">
        <f t="array" ref="AD873">STDEVP(IF(($Y$4:$Y$2230=AB873),$AA$4:$AA$2230,""))</f>
        <v>0</v>
      </c>
      <c r="AE873" s="10">
        <f t="array" ref="AE873">MEDIAN(IF($Y$4:$Y$2230=AB873,$AA$4:$AA$2230,""))</f>
        <v>0.75155499999874542</v>
      </c>
      <c r="AF873" s="6"/>
      <c r="AG873" s="6"/>
      <c r="AH873" s="10"/>
      <c r="AI873" s="53"/>
      <c r="AJ873" s="10"/>
      <c r="AK873" s="10"/>
    </row>
    <row r="874" spans="1:37" x14ac:dyDescent="0.15">
      <c r="A874" s="50"/>
      <c r="B874" s="12"/>
      <c r="C874" s="6"/>
      <c r="D874" s="6"/>
      <c r="E874" s="6"/>
      <c r="F874" s="10"/>
      <c r="G874" s="10"/>
      <c r="H874" s="10"/>
      <c r="I874" s="6"/>
      <c r="J874" s="81"/>
      <c r="K874" s="10"/>
      <c r="L874" s="53"/>
      <c r="M874" s="10"/>
      <c r="N874" s="10"/>
      <c r="O874" s="6"/>
      <c r="P874" s="10"/>
      <c r="Q874" s="10"/>
      <c r="R874" s="10"/>
      <c r="S874" s="6"/>
      <c r="T874" s="6"/>
      <c r="U874" s="10"/>
      <c r="V874" s="53"/>
      <c r="W874" s="10"/>
      <c r="X874" s="10"/>
      <c r="Y874" s="50">
        <v>91.044285133824005</v>
      </c>
      <c r="Z874" s="13">
        <f t="shared" si="39"/>
        <v>90</v>
      </c>
      <c r="AA874" s="6">
        <v>0.65571499999823302</v>
      </c>
      <c r="AB874" s="50">
        <v>85.457640559104007</v>
      </c>
      <c r="AC874" s="10">
        <f t="shared" si="40"/>
        <v>0.5907774999953731</v>
      </c>
      <c r="AD874" s="10">
        <f t="array" ref="AD874">STDEVP(IF(($Y$4:$Y$2230=AB874),$AA$4:$AA$2230,""))</f>
        <v>0.2500575000015095</v>
      </c>
      <c r="AE874" s="10">
        <f t="array" ref="AE874">MEDIAN(IF($Y$4:$Y$2230=AB874,$AA$4:$AA$2230,""))</f>
        <v>0.5907774999953731</v>
      </c>
      <c r="AF874" s="6"/>
      <c r="AG874" s="6"/>
      <c r="AH874" s="10"/>
      <c r="AI874" s="53"/>
      <c r="AJ874" s="10"/>
      <c r="AK874" s="10"/>
    </row>
    <row r="875" spans="1:37" x14ac:dyDescent="0.15">
      <c r="A875" s="50"/>
      <c r="B875" s="12"/>
      <c r="C875" s="6"/>
      <c r="D875" s="6"/>
      <c r="E875" s="6"/>
      <c r="F875" s="10"/>
      <c r="G875" s="10"/>
      <c r="H875" s="10"/>
      <c r="I875" s="6"/>
      <c r="J875" s="81"/>
      <c r="K875" s="10"/>
      <c r="L875" s="53"/>
      <c r="M875" s="10"/>
      <c r="N875" s="10"/>
      <c r="O875" s="6"/>
      <c r="P875" s="10"/>
      <c r="Q875" s="10"/>
      <c r="R875" s="10"/>
      <c r="S875" s="6"/>
      <c r="T875" s="6"/>
      <c r="U875" s="10"/>
      <c r="V875" s="53"/>
      <c r="W875" s="10"/>
      <c r="X875" s="10"/>
      <c r="Y875" s="50">
        <v>91.620971025407997</v>
      </c>
      <c r="Z875" s="13">
        <f t="shared" si="39"/>
        <v>90</v>
      </c>
      <c r="AA875" s="6">
        <v>0.64216999999922253</v>
      </c>
      <c r="AB875" s="50">
        <v>85.493683427327994</v>
      </c>
      <c r="AC875" s="10">
        <f t="shared" si="40"/>
        <v>0.87276666666682967</v>
      </c>
      <c r="AD875" s="10">
        <f t="array" ref="AD875">STDEVP(IF(($Y$4:$Y$2230=AB875),$AA$4:$AA$2230,""))</f>
        <v>8.5441183896238476E-2</v>
      </c>
      <c r="AE875" s="10">
        <f t="array" ref="AE875">MEDIAN(IF($Y$4:$Y$2230=AB875,$AA$4:$AA$2230,""))</f>
        <v>0.92865500000066592</v>
      </c>
      <c r="AF875" s="6"/>
      <c r="AG875" s="6"/>
      <c r="AH875" s="10"/>
      <c r="AI875" s="53"/>
      <c r="AJ875" s="10"/>
      <c r="AK875" s="10"/>
    </row>
    <row r="876" spans="1:37" x14ac:dyDescent="0.15">
      <c r="A876" s="50"/>
      <c r="B876" s="12"/>
      <c r="C876" s="6"/>
      <c r="D876" s="6"/>
      <c r="E876" s="6"/>
      <c r="F876" s="10"/>
      <c r="G876" s="10"/>
      <c r="H876" s="10"/>
      <c r="I876" s="6"/>
      <c r="J876" s="81"/>
      <c r="K876" s="10"/>
      <c r="L876" s="53"/>
      <c r="M876" s="10"/>
      <c r="N876" s="10"/>
      <c r="O876" s="6"/>
      <c r="P876" s="10"/>
      <c r="Q876" s="10"/>
      <c r="R876" s="10"/>
      <c r="S876" s="6"/>
      <c r="T876" s="6"/>
      <c r="U876" s="10"/>
      <c r="V876" s="53"/>
      <c r="W876" s="10"/>
      <c r="X876" s="10"/>
      <c r="Y876" s="50">
        <v>92.125571180543986</v>
      </c>
      <c r="Z876" s="13">
        <f t="shared" si="39"/>
        <v>90</v>
      </c>
      <c r="AA876" s="6">
        <v>0.65562499999479873</v>
      </c>
      <c r="AB876" s="50">
        <v>85.52972629555201</v>
      </c>
      <c r="AC876" s="10">
        <f t="shared" si="40"/>
        <v>0.26480999999636667</v>
      </c>
      <c r="AD876" s="10">
        <f t="array" ref="AD876">STDEVP(IF(($Y$4:$Y$2230=AB876),$AA$4:$AA$2230,""))</f>
        <v>0</v>
      </c>
      <c r="AE876" s="10">
        <f t="array" ref="AE876">MEDIAN(IF($Y$4:$Y$2230=AB876,$AA$4:$AA$2230,""))</f>
        <v>0.26480999999636667</v>
      </c>
      <c r="AF876" s="6"/>
      <c r="AG876" s="6"/>
      <c r="AH876" s="10"/>
      <c r="AI876" s="53"/>
      <c r="AJ876" s="10"/>
      <c r="AK876" s="10"/>
    </row>
    <row r="877" spans="1:37" x14ac:dyDescent="0.15">
      <c r="A877" s="50"/>
      <c r="B877" s="12"/>
      <c r="C877" s="6"/>
      <c r="D877" s="6"/>
      <c r="E877" s="6"/>
      <c r="F877" s="10"/>
      <c r="G877" s="10"/>
      <c r="H877" s="10"/>
      <c r="I877" s="6"/>
      <c r="J877" s="81"/>
      <c r="K877" s="10"/>
      <c r="L877" s="53"/>
      <c r="M877" s="10"/>
      <c r="N877" s="10"/>
      <c r="O877" s="6"/>
      <c r="P877" s="10"/>
      <c r="Q877" s="10"/>
      <c r="R877" s="10"/>
      <c r="S877" s="6"/>
      <c r="T877" s="6"/>
      <c r="U877" s="10"/>
      <c r="V877" s="53"/>
      <c r="W877" s="10"/>
      <c r="X877" s="10"/>
      <c r="Y877" s="50">
        <v>93.603328777727995</v>
      </c>
      <c r="Z877" s="13">
        <f t="shared" si="39"/>
        <v>90</v>
      </c>
      <c r="AA877" s="6">
        <v>0.65007999999741806</v>
      </c>
      <c r="AB877" s="50">
        <v>85.565769163775997</v>
      </c>
      <c r="AC877" s="10">
        <f t="shared" si="40"/>
        <v>0.11288999999549398</v>
      </c>
      <c r="AD877" s="10">
        <f t="array" ref="AD877">STDEVP(IF(($Y$4:$Y$2230=AB877),$AA$4:$AA$2230,""))</f>
        <v>0</v>
      </c>
      <c r="AE877" s="10">
        <f t="array" ref="AE877">MEDIAN(IF($Y$4:$Y$2230=AB877,$AA$4:$AA$2230,""))</f>
        <v>0.11288999999549398</v>
      </c>
      <c r="AF877" s="6"/>
      <c r="AG877" s="6"/>
      <c r="AH877" s="10"/>
      <c r="AI877" s="53"/>
      <c r="AJ877" s="10"/>
      <c r="AK877" s="10"/>
    </row>
    <row r="878" spans="1:37" x14ac:dyDescent="0.15">
      <c r="A878" s="50"/>
      <c r="B878" s="12"/>
      <c r="C878" s="6"/>
      <c r="D878" s="6"/>
      <c r="E878" s="6"/>
      <c r="F878" s="10"/>
      <c r="G878" s="10"/>
      <c r="H878" s="10"/>
      <c r="I878" s="6"/>
      <c r="J878" s="81"/>
      <c r="K878" s="10"/>
      <c r="L878" s="53"/>
      <c r="M878" s="10"/>
      <c r="N878" s="10"/>
      <c r="O878" s="6"/>
      <c r="P878" s="10"/>
      <c r="Q878" s="10"/>
      <c r="R878" s="10"/>
      <c r="S878" s="6"/>
      <c r="T878" s="6"/>
      <c r="U878" s="10"/>
      <c r="V878" s="53"/>
      <c r="W878" s="10"/>
      <c r="X878" s="10"/>
      <c r="Y878" s="50">
        <v>95.657772266495996</v>
      </c>
      <c r="Z878" s="13">
        <f t="shared" si="39"/>
        <v>90</v>
      </c>
      <c r="AA878" s="6">
        <v>0.64053499999922248</v>
      </c>
      <c r="AB878" s="50">
        <v>85.601812031999998</v>
      </c>
      <c r="AC878" s="10">
        <f t="shared" si="40"/>
        <v>0.73901499999752285</v>
      </c>
      <c r="AD878" s="10">
        <f t="array" ref="AD878">STDEVP(IF(($Y$4:$Y$2230=AB878),$AA$4:$AA$2230,""))</f>
        <v>0</v>
      </c>
      <c r="AE878" s="10">
        <f t="array" ref="AE878">MEDIAN(IF($Y$4:$Y$2230=AB878,$AA$4:$AA$2230,""))</f>
        <v>0.73901499999752285</v>
      </c>
      <c r="AF878" s="6"/>
      <c r="AG878" s="6"/>
      <c r="AH878" s="10"/>
      <c r="AI878" s="53"/>
      <c r="AJ878" s="10"/>
      <c r="AK878" s="10"/>
    </row>
    <row r="879" spans="1:37" x14ac:dyDescent="0.15">
      <c r="A879" s="50"/>
      <c r="B879" s="12"/>
      <c r="C879" s="6"/>
      <c r="D879" s="6"/>
      <c r="E879" s="6"/>
      <c r="F879" s="10"/>
      <c r="G879" s="10"/>
      <c r="H879" s="10"/>
      <c r="I879" s="6"/>
      <c r="J879" s="81"/>
      <c r="K879" s="10"/>
      <c r="L879" s="53"/>
      <c r="M879" s="10"/>
      <c r="N879" s="10"/>
      <c r="O879" s="6"/>
      <c r="P879" s="10"/>
      <c r="Q879" s="10"/>
      <c r="R879" s="10"/>
      <c r="S879" s="6"/>
      <c r="T879" s="6"/>
      <c r="U879" s="10"/>
      <c r="V879" s="53"/>
      <c r="W879" s="10"/>
      <c r="X879" s="10"/>
      <c r="Y879" s="50">
        <v>97.568044282368007</v>
      </c>
      <c r="Z879" s="13">
        <f t="shared" si="39"/>
        <v>90</v>
      </c>
      <c r="AA879" s="6">
        <v>0.64998999999398377</v>
      </c>
      <c r="AB879" s="50">
        <v>85.673897768448001</v>
      </c>
      <c r="AC879" s="10">
        <f t="shared" si="40"/>
        <v>0.6673699999953695</v>
      </c>
      <c r="AD879" s="10">
        <f t="array" ref="AD879">STDEVP(IF(($Y$4:$Y$2230=AB879),$AA$4:$AA$2230,""))</f>
        <v>0</v>
      </c>
      <c r="AE879" s="10">
        <f t="array" ref="AE879">MEDIAN(IF($Y$4:$Y$2230=AB879,$AA$4:$AA$2230,""))</f>
        <v>0.6673699999953695</v>
      </c>
      <c r="AF879" s="6"/>
      <c r="AG879" s="6"/>
      <c r="AH879" s="10"/>
      <c r="AI879" s="53"/>
      <c r="AJ879" s="10"/>
      <c r="AK879" s="10"/>
    </row>
    <row r="880" spans="1:37" x14ac:dyDescent="0.15">
      <c r="A880" s="50"/>
      <c r="B880" s="12"/>
      <c r="C880" s="6"/>
      <c r="D880" s="6"/>
      <c r="E880" s="6"/>
      <c r="F880" s="10"/>
      <c r="G880" s="10"/>
      <c r="H880" s="10"/>
      <c r="I880" s="6"/>
      <c r="J880" s="81"/>
      <c r="K880" s="10"/>
      <c r="L880" s="53"/>
      <c r="M880" s="10"/>
      <c r="N880" s="10"/>
      <c r="O880" s="6"/>
      <c r="P880" s="10"/>
      <c r="Q880" s="10"/>
      <c r="R880" s="10"/>
      <c r="S880" s="6"/>
      <c r="T880" s="6"/>
      <c r="U880" s="10"/>
      <c r="V880" s="53"/>
      <c r="W880" s="10"/>
      <c r="X880" s="10"/>
      <c r="Y880" s="50">
        <v>100.343345135616</v>
      </c>
      <c r="Z880" s="13">
        <f t="shared" si="39"/>
        <v>100</v>
      </c>
      <c r="AA880" s="6">
        <v>0.73880999999433294</v>
      </c>
      <c r="AB880" s="50">
        <v>85.709940636672002</v>
      </c>
      <c r="AC880" s="10">
        <f t="shared" si="40"/>
        <v>0.2723549999941548</v>
      </c>
      <c r="AD880" s="10">
        <f t="array" ref="AD880">STDEVP(IF(($Y$4:$Y$2230=AB880),$AA$4:$AA$2230,""))</f>
        <v>0</v>
      </c>
      <c r="AE880" s="10">
        <f t="array" ref="AE880">MEDIAN(IF($Y$4:$Y$2230=AB880,$AA$4:$AA$2230,""))</f>
        <v>0.2723549999941548</v>
      </c>
      <c r="AF880" s="6"/>
      <c r="AG880" s="6"/>
      <c r="AH880" s="10"/>
      <c r="AI880" s="53"/>
      <c r="AJ880" s="10"/>
      <c r="AK880" s="10"/>
    </row>
    <row r="881" spans="1:37" x14ac:dyDescent="0.15">
      <c r="A881" s="50"/>
      <c r="B881" s="12"/>
      <c r="C881" s="6"/>
      <c r="D881" s="6"/>
      <c r="E881" s="6"/>
      <c r="F881" s="10"/>
      <c r="G881" s="10"/>
      <c r="H881" s="10"/>
      <c r="I881" s="6"/>
      <c r="J881" s="81"/>
      <c r="K881" s="10"/>
      <c r="L881" s="53"/>
      <c r="M881" s="10"/>
      <c r="N881" s="10"/>
      <c r="O881" s="6"/>
      <c r="P881" s="10"/>
      <c r="Q881" s="10"/>
      <c r="R881" s="10"/>
      <c r="S881" s="6"/>
      <c r="T881" s="6"/>
      <c r="U881" s="10"/>
      <c r="V881" s="53"/>
      <c r="W881" s="10"/>
      <c r="X881" s="10"/>
      <c r="Y881" s="50">
        <v>100.487516608512</v>
      </c>
      <c r="Z881" s="13">
        <f t="shared" si="39"/>
        <v>100</v>
      </c>
      <c r="AA881" s="6">
        <v>0.75126500000061935</v>
      </c>
      <c r="AB881" s="50">
        <v>85.782026373120004</v>
      </c>
      <c r="AC881" s="10">
        <f t="shared" si="40"/>
        <v>0.91510999999437947</v>
      </c>
      <c r="AD881" s="10">
        <f t="array" ref="AD881">STDEVP(IF(($Y$4:$Y$2230=AB881),$AA$4:$AA$2230,""))</f>
        <v>0</v>
      </c>
      <c r="AE881" s="10">
        <f t="array" ref="AE881">MEDIAN(IF($Y$4:$Y$2230=AB881,$AA$4:$AA$2230,""))</f>
        <v>0.91510999999437947</v>
      </c>
      <c r="AF881" s="6"/>
      <c r="AG881" s="6"/>
      <c r="AH881" s="10"/>
      <c r="AI881" s="53"/>
      <c r="AJ881" s="10"/>
      <c r="AK881" s="10"/>
    </row>
    <row r="882" spans="1:37" x14ac:dyDescent="0.15">
      <c r="A882" s="50"/>
      <c r="B882" s="12"/>
      <c r="C882" s="6"/>
      <c r="D882" s="6"/>
      <c r="E882" s="6"/>
      <c r="F882" s="10"/>
      <c r="G882" s="10"/>
      <c r="H882" s="10"/>
      <c r="I882" s="6"/>
      <c r="J882" s="81"/>
      <c r="K882" s="10"/>
      <c r="L882" s="53"/>
      <c r="M882" s="10"/>
      <c r="N882" s="10"/>
      <c r="O882" s="6"/>
      <c r="P882" s="10"/>
      <c r="Q882" s="10"/>
      <c r="R882" s="10"/>
      <c r="S882" s="6"/>
      <c r="T882" s="6"/>
      <c r="U882" s="10"/>
      <c r="V882" s="53"/>
      <c r="W882" s="10"/>
      <c r="X882" s="10"/>
      <c r="Y882" s="50">
        <v>100.73981668607999</v>
      </c>
      <c r="Z882" s="13">
        <f t="shared" si="39"/>
        <v>100</v>
      </c>
      <c r="AA882" s="6">
        <v>0.7627199999957881</v>
      </c>
      <c r="AB882" s="50">
        <v>85.818069241344006</v>
      </c>
      <c r="AC882" s="10">
        <f t="shared" si="40"/>
        <v>0.44904249999735246</v>
      </c>
      <c r="AD882" s="10">
        <f t="array" ref="AD882">STDEVP(IF(($Y$4:$Y$2230=AB882),$AA$4:$AA$2230,""))</f>
        <v>0.38333750000133449</v>
      </c>
      <c r="AE882" s="10">
        <f t="array" ref="AE882">MEDIAN(IF($Y$4:$Y$2230=AB882,$AA$4:$AA$2230,""))</f>
        <v>0.44904249999735246</v>
      </c>
      <c r="AF882" s="6"/>
      <c r="AG882" s="6"/>
      <c r="AH882" s="10"/>
      <c r="AI882" s="53"/>
      <c r="AJ882" s="10"/>
      <c r="AK882" s="10"/>
    </row>
    <row r="883" spans="1:37" x14ac:dyDescent="0.15">
      <c r="A883" s="50"/>
      <c r="B883" s="12"/>
      <c r="C883" s="6"/>
      <c r="D883" s="6"/>
      <c r="E883" s="6"/>
      <c r="F883" s="10"/>
      <c r="G883" s="10"/>
      <c r="H883" s="10"/>
      <c r="I883" s="6"/>
      <c r="J883" s="81"/>
      <c r="K883" s="10"/>
      <c r="L883" s="53"/>
      <c r="M883" s="10"/>
      <c r="N883" s="10"/>
      <c r="O883" s="6"/>
      <c r="P883" s="10"/>
      <c r="Q883" s="10"/>
      <c r="R883" s="10"/>
      <c r="S883" s="6"/>
      <c r="T883" s="6"/>
      <c r="U883" s="10"/>
      <c r="V883" s="53"/>
      <c r="W883" s="10"/>
      <c r="X883" s="10"/>
      <c r="Y883" s="50">
        <v>101.24441684121599</v>
      </c>
      <c r="Z883" s="13">
        <f t="shared" si="39"/>
        <v>100</v>
      </c>
      <c r="AA883" s="6">
        <v>0.84817499999875667</v>
      </c>
      <c r="AB883" s="50">
        <v>85.854112109568007</v>
      </c>
      <c r="AC883" s="10">
        <f t="shared" si="40"/>
        <v>0.55617833332994848</v>
      </c>
      <c r="AD883" s="10">
        <f t="array" ref="AD883">STDEVP(IF(($Y$4:$Y$2230=AB883),$AA$4:$AA$2230,""))</f>
        <v>0.19529918690411729</v>
      </c>
      <c r="AE883" s="10">
        <f t="array" ref="AE883">MEDIAN(IF($Y$4:$Y$2230=AB883,$AA$4:$AA$2230,""))</f>
        <v>0.64218999999432169</v>
      </c>
      <c r="AF883" s="6"/>
      <c r="AG883" s="6"/>
      <c r="AH883" s="10"/>
      <c r="AI883" s="53"/>
      <c r="AJ883" s="10"/>
      <c r="AK883" s="10"/>
    </row>
    <row r="884" spans="1:37" x14ac:dyDescent="0.15">
      <c r="A884" s="50"/>
      <c r="B884" s="12"/>
      <c r="C884" s="6"/>
      <c r="D884" s="6"/>
      <c r="E884" s="6"/>
      <c r="F884" s="10"/>
      <c r="G884" s="10"/>
      <c r="H884" s="10"/>
      <c r="I884" s="6"/>
      <c r="J884" s="81"/>
      <c r="K884" s="10"/>
      <c r="L884" s="53"/>
      <c r="M884" s="10"/>
      <c r="N884" s="10"/>
      <c r="O884" s="6"/>
      <c r="P884" s="10"/>
      <c r="Q884" s="10"/>
      <c r="R884" s="10"/>
      <c r="S884" s="6"/>
      <c r="T884" s="6"/>
      <c r="U884" s="10"/>
      <c r="V884" s="53"/>
      <c r="W884" s="10"/>
      <c r="X884" s="10"/>
      <c r="Y884" s="50">
        <v>101.78505986457598</v>
      </c>
      <c r="Z884" s="13">
        <f t="shared" si="39"/>
        <v>100</v>
      </c>
      <c r="AA884" s="6">
        <v>0.85862999999735967</v>
      </c>
      <c r="AB884" s="50">
        <v>85.890154977791994</v>
      </c>
      <c r="AC884" s="10">
        <f t="shared" si="40"/>
        <v>0.68440499999973725</v>
      </c>
      <c r="AD884" s="10">
        <f t="array" ref="AD884">STDEVP(IF(($Y$4:$Y$2230=AB884),$AA$4:$AA$2230,""))</f>
        <v>0</v>
      </c>
      <c r="AE884" s="10">
        <f t="array" ref="AE884">MEDIAN(IF($Y$4:$Y$2230=AB884,$AA$4:$AA$2230,""))</f>
        <v>0.68440499999973725</v>
      </c>
      <c r="AF884" s="6"/>
      <c r="AG884" s="6"/>
      <c r="AH884" s="10"/>
      <c r="AI884" s="53"/>
      <c r="AJ884" s="10"/>
      <c r="AK884" s="10"/>
    </row>
    <row r="885" spans="1:37" x14ac:dyDescent="0.15">
      <c r="A885" s="50"/>
      <c r="B885" s="12"/>
      <c r="C885" s="6"/>
      <c r="D885" s="6"/>
      <c r="E885" s="6"/>
      <c r="F885" s="10"/>
      <c r="G885" s="10"/>
      <c r="H885" s="10"/>
      <c r="I885" s="6"/>
      <c r="J885" s="81"/>
      <c r="K885" s="10"/>
      <c r="L885" s="53"/>
      <c r="M885" s="10"/>
      <c r="N885" s="10"/>
      <c r="O885" s="6"/>
      <c r="P885" s="10"/>
      <c r="Q885" s="10"/>
      <c r="R885" s="10"/>
      <c r="S885" s="6"/>
      <c r="T885" s="6"/>
      <c r="U885" s="10"/>
      <c r="V885" s="53"/>
      <c r="W885" s="10"/>
      <c r="X885" s="10"/>
      <c r="Y885" s="50">
        <v>102.145488546816</v>
      </c>
      <c r="Z885" s="13">
        <f t="shared" si="39"/>
        <v>100</v>
      </c>
      <c r="AA885" s="6">
        <v>0.84508499999834918</v>
      </c>
      <c r="AB885" s="50">
        <v>85.926197846015995</v>
      </c>
      <c r="AC885" s="10">
        <f t="shared" si="40"/>
        <v>0.55952999999968833</v>
      </c>
      <c r="AD885" s="10">
        <f t="array" ref="AD885">STDEVP(IF(($Y$4:$Y$2230=AB885),$AA$4:$AA$2230,""))</f>
        <v>0</v>
      </c>
      <c r="AE885" s="10">
        <f t="array" ref="AE885">MEDIAN(IF($Y$4:$Y$2230=AB885,$AA$4:$AA$2230,""))</f>
        <v>0.55952999999968833</v>
      </c>
      <c r="AF885" s="6"/>
      <c r="AG885" s="6"/>
      <c r="AH885" s="10"/>
      <c r="AI885" s="53"/>
      <c r="AJ885" s="10"/>
      <c r="AK885" s="10"/>
    </row>
    <row r="886" spans="1:37" x14ac:dyDescent="0.15">
      <c r="A886" s="50"/>
      <c r="B886" s="12"/>
      <c r="C886" s="6"/>
      <c r="D886" s="6"/>
      <c r="E886" s="6"/>
      <c r="F886" s="10"/>
      <c r="G886" s="10"/>
      <c r="H886" s="10"/>
      <c r="I886" s="6"/>
      <c r="J886" s="81"/>
      <c r="K886" s="10"/>
      <c r="L886" s="53"/>
      <c r="M886" s="10"/>
      <c r="N886" s="10"/>
      <c r="O886" s="6"/>
      <c r="P886" s="10"/>
      <c r="Q886" s="10"/>
      <c r="R886" s="10"/>
      <c r="S886" s="6"/>
      <c r="T886" s="6"/>
      <c r="U886" s="10"/>
      <c r="V886" s="53"/>
      <c r="W886" s="10"/>
      <c r="X886" s="10"/>
      <c r="Y886" s="50">
        <v>103.046560252416</v>
      </c>
      <c r="Z886" s="13">
        <f t="shared" si="39"/>
        <v>100</v>
      </c>
      <c r="AA886" s="6">
        <v>0.86553999999898945</v>
      </c>
      <c r="AB886" s="50">
        <v>85.962240714239996</v>
      </c>
      <c r="AC886" s="10">
        <f t="shared" si="40"/>
        <v>0.46044624999755551</v>
      </c>
      <c r="AD886" s="10">
        <f t="array" ref="AD886">STDEVP(IF(($Y$4:$Y$2230=AB886),$AA$4:$AA$2230,""))</f>
        <v>0.30105299048328393</v>
      </c>
      <c r="AE886" s="10">
        <f t="array" ref="AE886">MEDIAN(IF($Y$4:$Y$2230=AB886,$AA$4:$AA$2230,""))</f>
        <v>0.45286249999857475</v>
      </c>
      <c r="AF886" s="6"/>
      <c r="AG886" s="6"/>
      <c r="AH886" s="10"/>
      <c r="AI886" s="53"/>
      <c r="AJ886" s="10"/>
      <c r="AK886" s="10"/>
    </row>
    <row r="887" spans="1:37" x14ac:dyDescent="0.15">
      <c r="A887" s="50"/>
      <c r="B887" s="12"/>
      <c r="C887" s="6"/>
      <c r="D887" s="6"/>
      <c r="E887" s="6"/>
      <c r="F887" s="10"/>
      <c r="G887" s="10"/>
      <c r="H887" s="10"/>
      <c r="I887" s="6"/>
      <c r="J887" s="81"/>
      <c r="K887" s="10"/>
      <c r="L887" s="53"/>
      <c r="M887" s="10"/>
      <c r="N887" s="10"/>
      <c r="O887" s="6"/>
      <c r="P887" s="10"/>
      <c r="Q887" s="10"/>
      <c r="R887" s="10"/>
      <c r="S887" s="6"/>
      <c r="T887" s="6"/>
      <c r="U887" s="10"/>
      <c r="V887" s="53"/>
      <c r="W887" s="10"/>
      <c r="X887" s="10"/>
      <c r="Y887" s="50">
        <v>103.875546221568</v>
      </c>
      <c r="Z887" s="13">
        <f t="shared" si="39"/>
        <v>100</v>
      </c>
      <c r="AA887" s="6">
        <v>0.8459949999987566</v>
      </c>
      <c r="AB887" s="50">
        <v>85.998283582463998</v>
      </c>
      <c r="AC887" s="10">
        <f t="shared" si="40"/>
        <v>0.64473499999472916</v>
      </c>
      <c r="AD887" s="10">
        <f t="array" ref="AD887">STDEVP(IF(($Y$4:$Y$2230=AB887),$AA$4:$AA$2230,""))</f>
        <v>0</v>
      </c>
      <c r="AE887" s="10">
        <f t="array" ref="AE887">MEDIAN(IF($Y$4:$Y$2230=AB887,$AA$4:$AA$2230,""))</f>
        <v>0.64473499999472916</v>
      </c>
      <c r="AF887" s="6"/>
      <c r="AG887" s="6"/>
      <c r="AH887" s="10"/>
      <c r="AI887" s="53"/>
      <c r="AJ887" s="10"/>
      <c r="AK887" s="10"/>
    </row>
    <row r="888" spans="1:37" x14ac:dyDescent="0.15">
      <c r="A888" s="50"/>
      <c r="B888" s="12"/>
      <c r="C888" s="6"/>
      <c r="D888" s="6"/>
      <c r="E888" s="6"/>
      <c r="F888" s="10"/>
      <c r="G888" s="10"/>
      <c r="H888" s="10"/>
      <c r="I888" s="6"/>
      <c r="J888" s="81"/>
      <c r="K888" s="10"/>
      <c r="L888" s="53"/>
      <c r="M888" s="10"/>
      <c r="N888" s="10"/>
      <c r="O888" s="6"/>
      <c r="P888" s="10"/>
      <c r="Q888" s="10"/>
      <c r="R888" s="10"/>
      <c r="S888" s="6"/>
      <c r="T888" s="6"/>
      <c r="U888" s="10"/>
      <c r="V888" s="53"/>
      <c r="W888" s="10"/>
      <c r="X888" s="10"/>
      <c r="Y888" s="50">
        <v>104.30806064025602</v>
      </c>
      <c r="Z888" s="13">
        <f t="shared" si="39"/>
        <v>100</v>
      </c>
      <c r="AA888" s="6">
        <v>0.85690500000120129</v>
      </c>
      <c r="AB888" s="50">
        <v>86.142455055360003</v>
      </c>
      <c r="AC888" s="10">
        <f t="shared" si="40"/>
        <v>0.10624999999689111</v>
      </c>
      <c r="AD888" s="10">
        <f t="array" ref="AD888">STDEVP(IF(($Y$4:$Y$2230=AB888),$AA$4:$AA$2230,""))</f>
        <v>0</v>
      </c>
      <c r="AE888" s="10">
        <f t="array" ref="AE888">MEDIAN(IF($Y$4:$Y$2230=AB888,$AA$4:$AA$2230,""))</f>
        <v>0.10624999999689111</v>
      </c>
      <c r="AF888" s="6"/>
      <c r="AG888" s="6"/>
      <c r="AH888" s="10"/>
      <c r="AI888" s="53"/>
      <c r="AJ888" s="10"/>
      <c r="AK888" s="10"/>
    </row>
    <row r="889" spans="1:37" x14ac:dyDescent="0.15">
      <c r="A889" s="50"/>
      <c r="B889" s="12"/>
      <c r="C889" s="6"/>
      <c r="D889" s="6"/>
      <c r="E889" s="6"/>
      <c r="F889" s="10"/>
      <c r="G889" s="10"/>
      <c r="H889" s="10"/>
      <c r="I889" s="6"/>
      <c r="J889" s="81"/>
      <c r="K889" s="10"/>
      <c r="L889" s="53"/>
      <c r="M889" s="10"/>
      <c r="N889" s="10"/>
      <c r="O889" s="6"/>
      <c r="P889" s="10"/>
      <c r="Q889" s="10"/>
      <c r="R889" s="10"/>
      <c r="S889" s="6"/>
      <c r="T889" s="6"/>
      <c r="U889" s="10"/>
      <c r="V889" s="53"/>
      <c r="W889" s="10"/>
      <c r="X889" s="10"/>
      <c r="Y889" s="50">
        <v>103.80346048512</v>
      </c>
      <c r="Z889" s="13">
        <f t="shared" si="39"/>
        <v>100</v>
      </c>
      <c r="AA889" s="6">
        <v>0.85281499999695209</v>
      </c>
      <c r="AB889" s="50">
        <v>86.17849792358399</v>
      </c>
      <c r="AC889" s="10">
        <f t="shared" si="40"/>
        <v>0.65264500000020065</v>
      </c>
      <c r="AD889" s="10">
        <f t="array" ref="AD889">STDEVP(IF(($Y$4:$Y$2230=AB889),$AA$4:$AA$2230,""))</f>
        <v>0</v>
      </c>
      <c r="AE889" s="10">
        <f t="array" ref="AE889">MEDIAN(IF($Y$4:$Y$2230=AB889,$AA$4:$AA$2230,""))</f>
        <v>0.65264500000020065</v>
      </c>
      <c r="AF889" s="6"/>
      <c r="AG889" s="6"/>
      <c r="AH889" s="10"/>
      <c r="AI889" s="53"/>
      <c r="AJ889" s="10"/>
      <c r="AK889" s="10"/>
    </row>
    <row r="890" spans="1:37" x14ac:dyDescent="0.15">
      <c r="A890" s="50"/>
      <c r="B890" s="12"/>
      <c r="C890" s="6"/>
      <c r="D890" s="6"/>
      <c r="E890" s="6"/>
      <c r="F890" s="10"/>
      <c r="G890" s="10"/>
      <c r="H890" s="10"/>
      <c r="I890" s="6"/>
      <c r="J890" s="81"/>
      <c r="K890" s="10"/>
      <c r="L890" s="53"/>
      <c r="M890" s="10"/>
      <c r="N890" s="10"/>
      <c r="O890" s="6"/>
      <c r="P890" s="10"/>
      <c r="Q890" s="10"/>
      <c r="R890" s="10"/>
      <c r="S890" s="6"/>
      <c r="T890" s="6"/>
      <c r="U890" s="10"/>
      <c r="V890" s="53"/>
      <c r="W890" s="10"/>
      <c r="X890" s="10"/>
      <c r="Y890" s="50">
        <v>103.55116040755199</v>
      </c>
      <c r="Z890" s="13">
        <f t="shared" si="39"/>
        <v>100</v>
      </c>
      <c r="AA890" s="6">
        <v>0.85426999999735953</v>
      </c>
      <c r="AB890" s="50">
        <v>86.250583660031992</v>
      </c>
      <c r="AC890" s="10">
        <f t="shared" si="40"/>
        <v>0.64896499999665758</v>
      </c>
      <c r="AD890" s="10">
        <f t="array" ref="AD890">STDEVP(IF(($Y$4:$Y$2230=AB890),$AA$4:$AA$2230,""))</f>
        <v>7.0250604745378614E-2</v>
      </c>
      <c r="AE890" s="10">
        <f t="array" ref="AE890">MEDIAN(IF($Y$4:$Y$2230=AB890,$AA$4:$AA$2230,""))</f>
        <v>0.64498499999538095</v>
      </c>
      <c r="AF890" s="6"/>
      <c r="AG890" s="6"/>
      <c r="AH890" s="10"/>
      <c r="AI890" s="53"/>
      <c r="AJ890" s="10"/>
      <c r="AK890" s="10"/>
    </row>
    <row r="891" spans="1:37" x14ac:dyDescent="0.15">
      <c r="A891" s="50"/>
      <c r="B891" s="12"/>
      <c r="C891" s="6"/>
      <c r="D891" s="6"/>
      <c r="E891" s="6"/>
      <c r="F891" s="10"/>
      <c r="G891" s="10"/>
      <c r="H891" s="10"/>
      <c r="I891" s="6"/>
      <c r="J891" s="81"/>
      <c r="K891" s="10"/>
      <c r="L891" s="53"/>
      <c r="M891" s="10"/>
      <c r="N891" s="10"/>
      <c r="O891" s="6"/>
      <c r="P891" s="10"/>
      <c r="Q891" s="10"/>
      <c r="R891" s="10"/>
      <c r="S891" s="6"/>
      <c r="T891" s="6"/>
      <c r="U891" s="10"/>
      <c r="V891" s="53"/>
      <c r="W891" s="10"/>
      <c r="X891" s="10"/>
      <c r="Y891" s="50">
        <v>103.08260312064</v>
      </c>
      <c r="Z891" s="13">
        <f t="shared" si="39"/>
        <v>100</v>
      </c>
      <c r="AA891" s="6">
        <v>0.8427249999987565</v>
      </c>
      <c r="AB891" s="50">
        <v>86.358712264703996</v>
      </c>
      <c r="AC891" s="10">
        <f t="shared" si="40"/>
        <v>6.6179999994958827E-2</v>
      </c>
      <c r="AD891" s="10">
        <f t="array" ref="AD891">STDEVP(IF(($Y$4:$Y$2230=AB891),$AA$4:$AA$2230,""))</f>
        <v>0</v>
      </c>
      <c r="AE891" s="10">
        <f t="array" ref="AE891">MEDIAN(IF($Y$4:$Y$2230=AB891,$AA$4:$AA$2230,""))</f>
        <v>6.6179999994958827E-2</v>
      </c>
      <c r="AF891" s="6"/>
      <c r="AG891" s="6"/>
      <c r="AH891" s="10"/>
      <c r="AI891" s="53"/>
      <c r="AJ891" s="10"/>
      <c r="AK891" s="10"/>
    </row>
    <row r="892" spans="1:37" x14ac:dyDescent="0.15">
      <c r="A892" s="50"/>
      <c r="B892" s="12"/>
      <c r="C892" s="6"/>
      <c r="D892" s="6"/>
      <c r="E892" s="6"/>
      <c r="F892" s="10"/>
      <c r="G892" s="10"/>
      <c r="H892" s="10"/>
      <c r="I892" s="6"/>
      <c r="J892" s="81"/>
      <c r="K892" s="10"/>
      <c r="L892" s="53"/>
      <c r="M892" s="10"/>
      <c r="N892" s="10"/>
      <c r="O892" s="6"/>
      <c r="P892" s="10"/>
      <c r="Q892" s="10"/>
      <c r="R892" s="10"/>
      <c r="S892" s="6"/>
      <c r="T892" s="6"/>
      <c r="U892" s="10"/>
      <c r="V892" s="53"/>
      <c r="W892" s="10"/>
      <c r="X892" s="10"/>
      <c r="Y892" s="50">
        <v>102.00131707392001</v>
      </c>
      <c r="Z892" s="13">
        <f t="shared" si="39"/>
        <v>100</v>
      </c>
      <c r="AA892" s="6">
        <v>0.86217999999555506</v>
      </c>
      <c r="AB892" s="50">
        <v>86.394755132927983</v>
      </c>
      <c r="AC892" s="10">
        <f t="shared" si="40"/>
        <v>0.698599999996941</v>
      </c>
      <c r="AD892" s="10">
        <f t="array" ref="AD892">STDEVP(IF(($Y$4:$Y$2230=AB892),$AA$4:$AA$2230,""))</f>
        <v>4.3499999999767169E-2</v>
      </c>
      <c r="AE892" s="10">
        <f t="array" ref="AE892">MEDIAN(IF($Y$4:$Y$2230=AB892,$AA$4:$AA$2230,""))</f>
        <v>0.698599999996941</v>
      </c>
      <c r="AF892" s="6"/>
      <c r="AG892" s="6"/>
      <c r="AH892" s="10"/>
      <c r="AI892" s="53"/>
      <c r="AJ892" s="10"/>
      <c r="AK892" s="10"/>
    </row>
    <row r="893" spans="1:37" x14ac:dyDescent="0.15">
      <c r="A893" s="50"/>
      <c r="B893" s="12"/>
      <c r="C893" s="6"/>
      <c r="D893" s="6"/>
      <c r="E893" s="6"/>
      <c r="F893" s="10"/>
      <c r="G893" s="10"/>
      <c r="H893" s="10"/>
      <c r="I893" s="6"/>
      <c r="J893" s="81"/>
      <c r="K893" s="10"/>
      <c r="L893" s="53"/>
      <c r="M893" s="10"/>
      <c r="N893" s="10"/>
      <c r="O893" s="6"/>
      <c r="P893" s="10"/>
      <c r="Q893" s="10"/>
      <c r="R893" s="10"/>
      <c r="S893" s="6"/>
      <c r="T893" s="6"/>
      <c r="U893" s="10"/>
      <c r="V893" s="53"/>
      <c r="W893" s="10"/>
      <c r="X893" s="10"/>
      <c r="Y893" s="50">
        <v>100.271259399168</v>
      </c>
      <c r="Z893" s="13">
        <f t="shared" si="39"/>
        <v>100</v>
      </c>
      <c r="AA893" s="6">
        <v>0.84363499999916391</v>
      </c>
      <c r="AB893" s="50">
        <v>86.430798001151999</v>
      </c>
      <c r="AC893" s="10">
        <f t="shared" si="40"/>
        <v>0.11134499999892822</v>
      </c>
      <c r="AD893" s="10">
        <f t="array" ref="AD893">STDEVP(IF(($Y$4:$Y$2230=AB893),$AA$4:$AA$2230,""))</f>
        <v>0</v>
      </c>
      <c r="AE893" s="10">
        <f t="array" ref="AE893">MEDIAN(IF($Y$4:$Y$2230=AB893,$AA$4:$AA$2230,""))</f>
        <v>0.11134499999892822</v>
      </c>
      <c r="AF893" s="6"/>
      <c r="AG893" s="6"/>
      <c r="AH893" s="10"/>
      <c r="AI893" s="53"/>
      <c r="AJ893" s="10"/>
      <c r="AK893" s="10"/>
    </row>
    <row r="894" spans="1:37" x14ac:dyDescent="0.15">
      <c r="A894" s="50"/>
      <c r="B894" s="12"/>
      <c r="C894" s="6"/>
      <c r="D894" s="6"/>
      <c r="E894" s="6"/>
      <c r="F894" s="10"/>
      <c r="G894" s="10"/>
      <c r="H894" s="10"/>
      <c r="I894" s="6"/>
      <c r="J894" s="81"/>
      <c r="K894" s="10"/>
      <c r="L894" s="53"/>
      <c r="M894" s="10"/>
      <c r="N894" s="10"/>
      <c r="O894" s="6"/>
      <c r="P894" s="10"/>
      <c r="Q894" s="10"/>
      <c r="R894" s="10"/>
      <c r="S894" s="6"/>
      <c r="T894" s="6"/>
      <c r="U894" s="10"/>
      <c r="V894" s="53"/>
      <c r="W894" s="10"/>
      <c r="X894" s="10"/>
      <c r="Y894" s="50">
        <v>98.216815910400001</v>
      </c>
      <c r="Z894" s="13">
        <f t="shared" si="39"/>
        <v>90</v>
      </c>
      <c r="AA894" s="6">
        <v>0.84208999999532219</v>
      </c>
      <c r="AB894" s="50">
        <v>86.466840869375986</v>
      </c>
      <c r="AC894" s="10">
        <f t="shared" si="40"/>
        <v>0.78214999999688262</v>
      </c>
      <c r="AD894" s="10">
        <f t="array" ref="AD894">STDEVP(IF(($Y$4:$Y$2230=AB894),$AA$4:$AA$2230,""))</f>
        <v>7.6289999999939351E-2</v>
      </c>
      <c r="AE894" s="10">
        <f t="array" ref="AE894">MEDIAN(IF($Y$4:$Y$2230=AB894,$AA$4:$AA$2230,""))</f>
        <v>0.78214999999688262</v>
      </c>
      <c r="AF894" s="6"/>
      <c r="AG894" s="6"/>
      <c r="AH894" s="10"/>
      <c r="AI894" s="53"/>
      <c r="AJ894" s="10"/>
      <c r="AK894" s="10"/>
    </row>
    <row r="895" spans="1:37" x14ac:dyDescent="0.15">
      <c r="A895" s="50"/>
      <c r="B895" s="12"/>
      <c r="C895" s="6"/>
      <c r="D895" s="6"/>
      <c r="E895" s="6"/>
      <c r="F895" s="10"/>
      <c r="G895" s="10"/>
      <c r="H895" s="10"/>
      <c r="I895" s="6"/>
      <c r="J895" s="81"/>
      <c r="K895" s="10"/>
      <c r="L895" s="53"/>
      <c r="M895" s="10"/>
      <c r="N895" s="10"/>
      <c r="O895" s="6"/>
      <c r="P895" s="10"/>
      <c r="Q895" s="10"/>
      <c r="R895" s="10"/>
      <c r="S895" s="6"/>
      <c r="T895" s="6"/>
      <c r="U895" s="10"/>
      <c r="V895" s="53"/>
      <c r="W895" s="10"/>
      <c r="X895" s="10"/>
      <c r="Y895" s="50">
        <v>95.045043506688003</v>
      </c>
      <c r="Z895" s="13">
        <f t="shared" si="39"/>
        <v>90</v>
      </c>
      <c r="AA895" s="6">
        <v>0.86745499999718478</v>
      </c>
      <c r="AB895" s="50">
        <v>86.538926605824003</v>
      </c>
      <c r="AC895" s="10">
        <f t="shared" si="40"/>
        <v>0.47317999999746529</v>
      </c>
      <c r="AD895" s="10">
        <f t="array" ref="AD895">STDEVP(IF(($Y$4:$Y$2230=AB895),$AA$4:$AA$2230,""))</f>
        <v>0</v>
      </c>
      <c r="AE895" s="10">
        <f t="array" ref="AE895">MEDIAN(IF($Y$4:$Y$2230=AB895,$AA$4:$AA$2230,""))</f>
        <v>0.47317999999746529</v>
      </c>
      <c r="AF895" s="6"/>
      <c r="AG895" s="6"/>
      <c r="AH895" s="10"/>
      <c r="AI895" s="53"/>
      <c r="AJ895" s="10"/>
      <c r="AK895" s="10"/>
    </row>
    <row r="896" spans="1:37" x14ac:dyDescent="0.15">
      <c r="A896" s="50"/>
      <c r="B896" s="12"/>
      <c r="C896" s="6"/>
      <c r="D896" s="6"/>
      <c r="E896" s="6"/>
      <c r="F896" s="10"/>
      <c r="G896" s="10"/>
      <c r="H896" s="10"/>
      <c r="I896" s="6"/>
      <c r="J896" s="81"/>
      <c r="K896" s="10"/>
      <c r="L896" s="53"/>
      <c r="M896" s="10"/>
      <c r="N896" s="10"/>
      <c r="O896" s="6"/>
      <c r="P896" s="10"/>
      <c r="Q896" s="10"/>
      <c r="R896" s="10"/>
      <c r="S896" s="6"/>
      <c r="T896" s="6"/>
      <c r="U896" s="10"/>
      <c r="V896" s="53"/>
      <c r="W896" s="10"/>
      <c r="X896" s="10"/>
      <c r="Y896" s="50">
        <v>94.720657692672006</v>
      </c>
      <c r="Z896" s="13">
        <f t="shared" si="39"/>
        <v>90</v>
      </c>
      <c r="AA896" s="6">
        <v>0.85520999999782399</v>
      </c>
      <c r="AB896" s="50">
        <v>86.611012342272005</v>
      </c>
      <c r="AC896" s="10">
        <f t="shared" si="40"/>
        <v>0.35814666666370992</v>
      </c>
      <c r="AD896" s="10">
        <f t="array" ref="AD896">STDEVP(IF(($Y$4:$Y$2230=AB896),$AA$4:$AA$2230,""))</f>
        <v>0.38850151613429051</v>
      </c>
      <c r="AE896" s="10">
        <f t="array" ref="AE896">MEDIAN(IF($Y$4:$Y$2230=AB896,$AA$4:$AA$2230,""))</f>
        <v>8.5619999997880392E-2</v>
      </c>
      <c r="AF896" s="6"/>
      <c r="AG896" s="6"/>
      <c r="AH896" s="10"/>
      <c r="AI896" s="53"/>
      <c r="AJ896" s="10"/>
      <c r="AK896" s="10"/>
    </row>
    <row r="897" spans="1:37" x14ac:dyDescent="0.15">
      <c r="A897" s="50"/>
      <c r="B897" s="12"/>
      <c r="C897" s="6"/>
      <c r="D897" s="6"/>
      <c r="E897" s="6"/>
      <c r="F897" s="10"/>
      <c r="G897" s="10"/>
      <c r="H897" s="10"/>
      <c r="I897" s="6"/>
      <c r="J897" s="81"/>
      <c r="K897" s="10"/>
      <c r="L897" s="53"/>
      <c r="M897" s="10"/>
      <c r="N897" s="10"/>
      <c r="O897" s="6"/>
      <c r="P897" s="10"/>
      <c r="Q897" s="10"/>
      <c r="R897" s="10"/>
      <c r="S897" s="6"/>
      <c r="T897" s="6"/>
      <c r="U897" s="10"/>
      <c r="V897" s="53"/>
      <c r="W897" s="10"/>
      <c r="X897" s="10"/>
      <c r="Y897" s="50">
        <v>94.828786297343996</v>
      </c>
      <c r="Z897" s="13">
        <f t="shared" si="39"/>
        <v>90</v>
      </c>
      <c r="AA897" s="6">
        <v>0.87236499999840711</v>
      </c>
      <c r="AB897" s="50">
        <v>86.647055210495992</v>
      </c>
      <c r="AC897" s="10">
        <f t="shared" si="40"/>
        <v>6.1558333330065475E-2</v>
      </c>
      <c r="AD897" s="10">
        <f t="array" ref="AD897">STDEVP(IF(($Y$4:$Y$2230=AB897),$AA$4:$AA$2230,""))</f>
        <v>3.6137773710622906E-2</v>
      </c>
      <c r="AE897" s="10">
        <f t="array" ref="AE897">MEDIAN(IF($Y$4:$Y$2230=AB897,$AA$4:$AA$2230,""))</f>
        <v>6.7084999994144079E-2</v>
      </c>
      <c r="AF897" s="6"/>
      <c r="AG897" s="6"/>
      <c r="AH897" s="10"/>
      <c r="AI897" s="53"/>
      <c r="AJ897" s="10"/>
      <c r="AK897" s="10"/>
    </row>
    <row r="898" spans="1:37" x14ac:dyDescent="0.15">
      <c r="A898" s="50"/>
      <c r="B898" s="12"/>
      <c r="C898" s="6"/>
      <c r="D898" s="6"/>
      <c r="E898" s="6"/>
      <c r="F898" s="10"/>
      <c r="G898" s="10"/>
      <c r="H898" s="10"/>
      <c r="I898" s="6"/>
      <c r="J898" s="81"/>
      <c r="K898" s="10"/>
      <c r="L898" s="53"/>
      <c r="M898" s="10"/>
      <c r="N898" s="10"/>
      <c r="O898" s="6"/>
      <c r="P898" s="10"/>
      <c r="Q898" s="10"/>
      <c r="R898" s="10"/>
      <c r="S898" s="6"/>
      <c r="T898" s="6"/>
      <c r="U898" s="10"/>
      <c r="V898" s="53"/>
      <c r="W898" s="10"/>
      <c r="X898" s="10"/>
      <c r="Y898" s="50">
        <v>94.828786297343996</v>
      </c>
      <c r="Z898" s="13">
        <f t="shared" si="39"/>
        <v>90</v>
      </c>
      <c r="AA898" s="6">
        <v>0.97636499999776682</v>
      </c>
      <c r="AB898" s="50">
        <v>86.791226683391983</v>
      </c>
      <c r="AC898" s="10">
        <f t="shared" si="40"/>
        <v>0.2688949999993937</v>
      </c>
      <c r="AD898" s="10">
        <f t="array" ref="AD898">STDEVP(IF(($Y$4:$Y$2230=AB898),$AA$4:$AA$2230,""))</f>
        <v>0</v>
      </c>
      <c r="AE898" s="10">
        <f t="array" ref="AE898">MEDIAN(IF($Y$4:$Y$2230=AB898,$AA$4:$AA$2230,""))</f>
        <v>0.2688949999993937</v>
      </c>
      <c r="AF898" s="6"/>
      <c r="AG898" s="6"/>
      <c r="AH898" s="10"/>
      <c r="AI898" s="53"/>
      <c r="AJ898" s="10"/>
      <c r="AK898" s="10"/>
    </row>
    <row r="899" spans="1:37" x14ac:dyDescent="0.15">
      <c r="A899" s="50"/>
      <c r="B899" s="12"/>
      <c r="C899" s="6"/>
      <c r="D899" s="6"/>
      <c r="E899" s="6"/>
      <c r="F899" s="10"/>
      <c r="G899" s="10"/>
      <c r="H899" s="10"/>
      <c r="I899" s="6"/>
      <c r="J899" s="81"/>
      <c r="K899" s="10"/>
      <c r="L899" s="53"/>
      <c r="M899" s="10"/>
      <c r="N899" s="10"/>
      <c r="O899" s="6"/>
      <c r="P899" s="10"/>
      <c r="Q899" s="10"/>
      <c r="R899" s="10"/>
      <c r="S899" s="6"/>
      <c r="T899" s="6"/>
      <c r="U899" s="10"/>
      <c r="V899" s="53"/>
      <c r="W899" s="10"/>
      <c r="X899" s="10"/>
      <c r="Y899" s="50">
        <v>94.684614824447991</v>
      </c>
      <c r="Z899" s="13">
        <f t="shared" si="39"/>
        <v>90</v>
      </c>
      <c r="AA899" s="6">
        <v>0.97781999999817426</v>
      </c>
      <c r="AB899" s="50">
        <v>86.86331241984</v>
      </c>
      <c r="AC899" s="10">
        <f t="shared" si="40"/>
        <v>0.26799000000020845</v>
      </c>
      <c r="AD899" s="10">
        <f t="array" ref="AD899">STDEVP(IF(($Y$4:$Y$2230=AB899),$AA$4:$AA$2230,""))</f>
        <v>0</v>
      </c>
      <c r="AE899" s="10">
        <f t="array" ref="AE899">MEDIAN(IF($Y$4:$Y$2230=AB899,$AA$4:$AA$2230,""))</f>
        <v>0.26799000000020845</v>
      </c>
      <c r="AF899" s="6"/>
      <c r="AG899" s="6"/>
      <c r="AH899" s="10"/>
      <c r="AI899" s="53"/>
      <c r="AJ899" s="10"/>
      <c r="AK899" s="10"/>
    </row>
    <row r="900" spans="1:37" x14ac:dyDescent="0.15">
      <c r="A900" s="50"/>
      <c r="B900" s="12"/>
      <c r="C900" s="6"/>
      <c r="D900" s="6"/>
      <c r="E900" s="6"/>
      <c r="F900" s="10"/>
      <c r="G900" s="10"/>
      <c r="H900" s="10"/>
      <c r="I900" s="6"/>
      <c r="J900" s="81"/>
      <c r="K900" s="10"/>
      <c r="L900" s="53"/>
      <c r="M900" s="10"/>
      <c r="N900" s="10"/>
      <c r="O900" s="6"/>
      <c r="P900" s="10"/>
      <c r="Q900" s="10"/>
      <c r="R900" s="10"/>
      <c r="S900" s="6"/>
      <c r="T900" s="6"/>
      <c r="U900" s="10"/>
      <c r="V900" s="53"/>
      <c r="W900" s="10"/>
      <c r="X900" s="10"/>
      <c r="Y900" s="50">
        <v>94.828786297343996</v>
      </c>
      <c r="Z900" s="13">
        <f t="shared" si="39"/>
        <v>90</v>
      </c>
      <c r="AA900" s="6">
        <v>0.97727499999817424</v>
      </c>
      <c r="AB900" s="50">
        <v>86.899355288064001</v>
      </c>
      <c r="AC900" s="10">
        <f t="shared" si="40"/>
        <v>0.76937499999918191</v>
      </c>
      <c r="AD900" s="10">
        <f t="array" ref="AD900">STDEVP(IF(($Y$4:$Y$2230=AB900),$AA$4:$AA$2230,""))</f>
        <v>1.37599999995075E-2</v>
      </c>
      <c r="AE900" s="10">
        <f t="array" ref="AE900">MEDIAN(IF($Y$4:$Y$2230=AB900,$AA$4:$AA$2230,""))</f>
        <v>0.76937499999918191</v>
      </c>
      <c r="AF900" s="6"/>
      <c r="AG900" s="6"/>
      <c r="AH900" s="10"/>
      <c r="AI900" s="53"/>
      <c r="AJ900" s="10"/>
      <c r="AK900" s="10"/>
    </row>
    <row r="901" spans="1:37" x14ac:dyDescent="0.15">
      <c r="A901" s="50"/>
      <c r="B901" s="12"/>
      <c r="C901" s="6"/>
      <c r="D901" s="6"/>
      <c r="E901" s="6"/>
      <c r="F901" s="10"/>
      <c r="G901" s="10"/>
      <c r="H901" s="10"/>
      <c r="I901" s="6"/>
      <c r="J901" s="81"/>
      <c r="K901" s="10"/>
      <c r="L901" s="53"/>
      <c r="M901" s="10"/>
      <c r="N901" s="10"/>
      <c r="O901" s="6"/>
      <c r="P901" s="10"/>
      <c r="Q901" s="10"/>
      <c r="R901" s="10"/>
      <c r="S901" s="6"/>
      <c r="T901" s="6"/>
      <c r="U901" s="10"/>
      <c r="V901" s="53"/>
      <c r="W901" s="10"/>
      <c r="X901" s="10"/>
      <c r="Y901" s="50">
        <v>94.576486219775987</v>
      </c>
      <c r="Z901" s="13">
        <f t="shared" ref="Z901:Z964" si="41">ROUNDDOWN(Y901/10,0)*10</f>
        <v>90</v>
      </c>
      <c r="AA901" s="6">
        <v>0.97672999999817423</v>
      </c>
      <c r="AB901" s="50">
        <v>86.935398156288002</v>
      </c>
      <c r="AC901" s="10">
        <f t="shared" ref="AC901:AC964" si="42">AVERAGEIF($Y$4:$Y$2230,AB901,$AA$4:$AA$2230)</f>
        <v>0.2864399999992191</v>
      </c>
      <c r="AD901" s="10">
        <f t="array" ref="AD901">STDEVP(IF(($Y$4:$Y$2230=AB901),$AA$4:$AA$2230,""))</f>
        <v>0</v>
      </c>
      <c r="AE901" s="10">
        <f t="array" ref="AE901">MEDIAN(IF($Y$4:$Y$2230=AB901,$AA$4:$AA$2230,""))</f>
        <v>0.2864399999992191</v>
      </c>
      <c r="AF901" s="6"/>
      <c r="AG901" s="6"/>
      <c r="AH901" s="10"/>
      <c r="AI901" s="53"/>
      <c r="AJ901" s="10"/>
      <c r="AK901" s="10"/>
    </row>
    <row r="902" spans="1:37" x14ac:dyDescent="0.15">
      <c r="A902" s="50"/>
      <c r="B902" s="12"/>
      <c r="C902" s="6"/>
      <c r="D902" s="6"/>
      <c r="E902" s="6"/>
      <c r="F902" s="10"/>
      <c r="G902" s="10"/>
      <c r="H902" s="10"/>
      <c r="I902" s="6"/>
      <c r="J902" s="81"/>
      <c r="K902" s="10"/>
      <c r="L902" s="53"/>
      <c r="M902" s="10"/>
      <c r="N902" s="10"/>
      <c r="O902" s="6"/>
      <c r="P902" s="10"/>
      <c r="Q902" s="10"/>
      <c r="R902" s="10"/>
      <c r="S902" s="6"/>
      <c r="T902" s="6"/>
      <c r="U902" s="10"/>
      <c r="V902" s="53"/>
      <c r="W902" s="10"/>
      <c r="X902" s="10"/>
      <c r="Y902" s="50">
        <v>94.468357615103997</v>
      </c>
      <c r="Z902" s="13">
        <f t="shared" si="41"/>
        <v>90</v>
      </c>
      <c r="AA902" s="6">
        <v>0.96218499999532203</v>
      </c>
      <c r="AB902" s="50">
        <v>86.971441024511989</v>
      </c>
      <c r="AC902" s="10">
        <f t="shared" si="42"/>
        <v>0.92829000000025852</v>
      </c>
      <c r="AD902" s="10">
        <f t="array" ref="AD902">STDEVP(IF(($Y$4:$Y$2230=AB902),$AA$4:$AA$2230,""))</f>
        <v>0</v>
      </c>
      <c r="AE902" s="10">
        <f t="array" ref="AE902">MEDIAN(IF($Y$4:$Y$2230=AB902,$AA$4:$AA$2230,""))</f>
        <v>0.92829000000025852</v>
      </c>
      <c r="AF902" s="6"/>
      <c r="AG902" s="6"/>
      <c r="AH902" s="10"/>
      <c r="AI902" s="53"/>
      <c r="AJ902" s="10"/>
      <c r="AK902" s="10"/>
    </row>
    <row r="903" spans="1:37" x14ac:dyDescent="0.15">
      <c r="A903" s="50"/>
      <c r="B903" s="12"/>
      <c r="C903" s="6"/>
      <c r="D903" s="6"/>
      <c r="E903" s="6"/>
      <c r="F903" s="10"/>
      <c r="G903" s="10"/>
      <c r="H903" s="10"/>
      <c r="I903" s="6"/>
      <c r="J903" s="81"/>
      <c r="K903" s="10"/>
      <c r="L903" s="53"/>
      <c r="M903" s="10"/>
      <c r="N903" s="10"/>
      <c r="O903" s="6"/>
      <c r="P903" s="10"/>
      <c r="Q903" s="10"/>
      <c r="R903" s="10"/>
      <c r="S903" s="6"/>
      <c r="T903" s="6"/>
      <c r="U903" s="10"/>
      <c r="V903" s="53"/>
      <c r="W903" s="10"/>
      <c r="X903" s="10"/>
      <c r="Y903" s="50">
        <v>94.756700560895993</v>
      </c>
      <c r="Z903" s="13">
        <f t="shared" si="41"/>
        <v>90</v>
      </c>
      <c r="AA903" s="6">
        <v>0.96609499999997861</v>
      </c>
      <c r="AB903" s="50">
        <v>87.007483892736005</v>
      </c>
      <c r="AC903" s="10">
        <f t="shared" si="42"/>
        <v>9.5799999999510277E-2</v>
      </c>
      <c r="AD903" s="10">
        <f t="array" ref="AD903">STDEVP(IF(($Y$4:$Y$2230=AB903),$AA$4:$AA$2230,""))</f>
        <v>0</v>
      </c>
      <c r="AE903" s="10">
        <f t="array" ref="AE903">MEDIAN(IF($Y$4:$Y$2230=AB903,$AA$4:$AA$2230,""))</f>
        <v>9.5799999999510277E-2</v>
      </c>
      <c r="AF903" s="6"/>
      <c r="AG903" s="6"/>
      <c r="AH903" s="10"/>
      <c r="AI903" s="53"/>
      <c r="AJ903" s="10"/>
      <c r="AK903" s="10"/>
    </row>
    <row r="904" spans="1:37" x14ac:dyDescent="0.15">
      <c r="A904" s="50"/>
      <c r="B904" s="12"/>
      <c r="C904" s="6"/>
      <c r="D904" s="6"/>
      <c r="E904" s="6"/>
      <c r="F904" s="10"/>
      <c r="G904" s="10"/>
      <c r="H904" s="10"/>
      <c r="I904" s="6"/>
      <c r="J904" s="81"/>
      <c r="K904" s="10"/>
      <c r="L904" s="53"/>
      <c r="M904" s="10"/>
      <c r="N904" s="10"/>
      <c r="O904" s="6"/>
      <c r="P904" s="10"/>
      <c r="Q904" s="10"/>
      <c r="R904" s="10"/>
      <c r="S904" s="6"/>
      <c r="T904" s="6"/>
      <c r="U904" s="10"/>
      <c r="V904" s="53"/>
      <c r="W904" s="10"/>
      <c r="X904" s="10"/>
      <c r="Y904" s="50">
        <v>94.972957770240001</v>
      </c>
      <c r="Z904" s="13">
        <f t="shared" si="41"/>
        <v>90</v>
      </c>
      <c r="AA904" s="6">
        <v>0.9755499999947399</v>
      </c>
      <c r="AB904" s="50">
        <v>87.043526760959992</v>
      </c>
      <c r="AC904" s="10">
        <f t="shared" si="42"/>
        <v>0.35709749999531659</v>
      </c>
      <c r="AD904" s="10">
        <f t="array" ref="AD904">STDEVP(IF(($Y$4:$Y$2230=AB904),$AA$4:$AA$2230,""))</f>
        <v>0.11044250000011152</v>
      </c>
      <c r="AE904" s="10">
        <f t="array" ref="AE904">MEDIAN(IF($Y$4:$Y$2230=AB904,$AA$4:$AA$2230,""))</f>
        <v>0.35709749999531659</v>
      </c>
      <c r="AF904" s="6"/>
      <c r="AG904" s="6"/>
      <c r="AH904" s="10"/>
      <c r="AI904" s="53"/>
      <c r="AJ904" s="10"/>
      <c r="AK904" s="10"/>
    </row>
    <row r="905" spans="1:37" x14ac:dyDescent="0.15">
      <c r="A905" s="50"/>
      <c r="B905" s="12"/>
      <c r="C905" s="6"/>
      <c r="D905" s="6"/>
      <c r="E905" s="6"/>
      <c r="F905" s="10"/>
      <c r="G905" s="10"/>
      <c r="H905" s="10"/>
      <c r="I905" s="6"/>
      <c r="J905" s="81"/>
      <c r="K905" s="10"/>
      <c r="L905" s="53"/>
      <c r="M905" s="10"/>
      <c r="N905" s="10"/>
      <c r="O905" s="6"/>
      <c r="P905" s="10"/>
      <c r="Q905" s="10"/>
      <c r="R905" s="10"/>
      <c r="S905" s="6"/>
      <c r="T905" s="6"/>
      <c r="U905" s="10"/>
      <c r="V905" s="53"/>
      <c r="W905" s="10"/>
      <c r="X905" s="10"/>
      <c r="Y905" s="50">
        <v>96.486758235647997</v>
      </c>
      <c r="Z905" s="13">
        <f t="shared" si="41"/>
        <v>90</v>
      </c>
      <c r="AA905" s="6">
        <v>0.95991499999916363</v>
      </c>
      <c r="AB905" s="50">
        <v>87.151655365631996</v>
      </c>
      <c r="AC905" s="10">
        <f t="shared" si="42"/>
        <v>0.24319999999439013</v>
      </c>
      <c r="AD905" s="10">
        <f t="array" ref="AD905">STDEVP(IF(($Y$4:$Y$2230=AB905),$AA$4:$AA$2230,""))</f>
        <v>0</v>
      </c>
      <c r="AE905" s="10">
        <f t="array" ref="AE905">MEDIAN(IF($Y$4:$Y$2230=AB905,$AA$4:$AA$2230,""))</f>
        <v>0.24319999999439013</v>
      </c>
      <c r="AF905" s="6"/>
      <c r="AG905" s="6"/>
      <c r="AH905" s="10"/>
      <c r="AI905" s="53"/>
      <c r="AJ905" s="10"/>
      <c r="AK905" s="10"/>
    </row>
    <row r="906" spans="1:37" x14ac:dyDescent="0.15">
      <c r="A906" s="50"/>
      <c r="B906" s="12"/>
      <c r="C906" s="6"/>
      <c r="D906" s="6"/>
      <c r="E906" s="6"/>
      <c r="F906" s="10"/>
      <c r="G906" s="10"/>
      <c r="H906" s="10"/>
      <c r="I906" s="6"/>
      <c r="J906" s="81"/>
      <c r="K906" s="10"/>
      <c r="L906" s="53"/>
      <c r="M906" s="10"/>
      <c r="N906" s="10"/>
      <c r="O906" s="6"/>
      <c r="P906" s="10"/>
      <c r="Q906" s="10"/>
      <c r="R906" s="10"/>
      <c r="S906" s="6"/>
      <c r="T906" s="6"/>
      <c r="U906" s="10"/>
      <c r="V906" s="53"/>
      <c r="W906" s="10"/>
      <c r="X906" s="10"/>
      <c r="Y906" s="50">
        <v>95.946115212287992</v>
      </c>
      <c r="Z906" s="13">
        <f t="shared" si="41"/>
        <v>90</v>
      </c>
      <c r="AA906" s="6">
        <v>0.97182499999817407</v>
      </c>
      <c r="AB906" s="50">
        <v>87.187698233855997</v>
      </c>
      <c r="AC906" s="10">
        <f t="shared" si="42"/>
        <v>0.12755666666297319</v>
      </c>
      <c r="AD906" s="10">
        <f t="array" ref="AD906">STDEVP(IF(($Y$4:$Y$2230=AB906),$AA$4:$AA$2230,""))</f>
        <v>4.3124629532518215E-2</v>
      </c>
      <c r="AE906" s="10">
        <f t="array" ref="AE906">MEDIAN(IF($Y$4:$Y$2230=AB906,$AA$4:$AA$2230,""))</f>
        <v>0.15419999999444833</v>
      </c>
      <c r="AF906" s="6"/>
      <c r="AG906" s="6"/>
      <c r="AH906" s="10"/>
      <c r="AI906" s="53"/>
      <c r="AJ906" s="10"/>
      <c r="AK906" s="10"/>
    </row>
    <row r="907" spans="1:37" x14ac:dyDescent="0.15">
      <c r="A907" s="50"/>
      <c r="B907" s="12"/>
      <c r="C907" s="6"/>
      <c r="D907" s="6"/>
      <c r="E907" s="6"/>
      <c r="F907" s="10"/>
      <c r="G907" s="10"/>
      <c r="H907" s="10"/>
      <c r="I907" s="6"/>
      <c r="J907" s="81"/>
      <c r="K907" s="10"/>
      <c r="L907" s="53"/>
      <c r="M907" s="10"/>
      <c r="N907" s="10"/>
      <c r="O907" s="6"/>
      <c r="P907" s="10"/>
      <c r="Q907" s="10"/>
      <c r="R907" s="10"/>
      <c r="S907" s="6"/>
      <c r="T907" s="6"/>
      <c r="U907" s="10"/>
      <c r="V907" s="53"/>
      <c r="W907" s="10"/>
      <c r="X907" s="10"/>
      <c r="Y907" s="50">
        <v>94.612529088000002</v>
      </c>
      <c r="Z907" s="13">
        <f t="shared" si="41"/>
        <v>90</v>
      </c>
      <c r="AA907" s="6">
        <v>0.95773499999916356</v>
      </c>
      <c r="AB907" s="50">
        <v>87.223741102079998</v>
      </c>
      <c r="AC907" s="10">
        <f t="shared" si="42"/>
        <v>0.32068666666469731</v>
      </c>
      <c r="AD907" s="10">
        <f t="array" ref="AD907">STDEVP(IF(($Y$4:$Y$2230=AB907),$AA$4:$AA$2230,""))</f>
        <v>0.21101729527608101</v>
      </c>
      <c r="AE907" s="10">
        <f t="array" ref="AE907">MEDIAN(IF($Y$4:$Y$2230=AB907,$AA$4:$AA$2230,""))</f>
        <v>0.46399499999845495</v>
      </c>
      <c r="AF907" s="6"/>
      <c r="AG907" s="6"/>
      <c r="AH907" s="10"/>
      <c r="AI907" s="53"/>
      <c r="AJ907" s="10"/>
      <c r="AK907" s="10"/>
    </row>
    <row r="908" spans="1:37" x14ac:dyDescent="0.15">
      <c r="A908" s="50"/>
      <c r="B908" s="12"/>
      <c r="C908" s="6"/>
      <c r="D908" s="6"/>
      <c r="E908" s="6"/>
      <c r="F908" s="10"/>
      <c r="G908" s="10"/>
      <c r="H908" s="10"/>
      <c r="I908" s="6"/>
      <c r="J908" s="81"/>
      <c r="K908" s="10"/>
      <c r="L908" s="53"/>
      <c r="M908" s="10"/>
      <c r="N908" s="10"/>
      <c r="O908" s="6"/>
      <c r="P908" s="10"/>
      <c r="Q908" s="10"/>
      <c r="R908" s="10"/>
      <c r="S908" s="6"/>
      <c r="T908" s="6"/>
      <c r="U908" s="10"/>
      <c r="V908" s="53"/>
      <c r="W908" s="10"/>
      <c r="X908" s="10"/>
      <c r="Y908" s="50">
        <v>94.143971801088</v>
      </c>
      <c r="Z908" s="13">
        <f t="shared" si="41"/>
        <v>90</v>
      </c>
      <c r="AA908" s="6">
        <v>0.95618999999532184</v>
      </c>
      <c r="AB908" s="50">
        <v>87.367912574975989</v>
      </c>
      <c r="AC908" s="10">
        <f t="shared" si="42"/>
        <v>0.26934999999595943</v>
      </c>
      <c r="AD908" s="10">
        <f t="array" ref="AD908">STDEVP(IF(($Y$4:$Y$2230=AB908),$AA$4:$AA$2230,""))</f>
        <v>0</v>
      </c>
      <c r="AE908" s="10">
        <f t="array" ref="AE908">MEDIAN(IF($Y$4:$Y$2230=AB908,$AA$4:$AA$2230,""))</f>
        <v>0.26934999999595943</v>
      </c>
      <c r="AF908" s="6"/>
      <c r="AG908" s="6"/>
      <c r="AH908" s="10"/>
      <c r="AI908" s="53"/>
      <c r="AJ908" s="10"/>
      <c r="AK908" s="10"/>
    </row>
    <row r="909" spans="1:37" x14ac:dyDescent="0.15">
      <c r="A909" s="50"/>
      <c r="B909" s="12"/>
      <c r="C909" s="6"/>
      <c r="D909" s="6"/>
      <c r="E909" s="6"/>
      <c r="F909" s="10"/>
      <c r="G909" s="10"/>
      <c r="H909" s="10"/>
      <c r="I909" s="6"/>
      <c r="J909" s="81"/>
      <c r="K909" s="10"/>
      <c r="L909" s="53"/>
      <c r="M909" s="10"/>
      <c r="N909" s="10"/>
      <c r="O909" s="6"/>
      <c r="P909" s="10"/>
      <c r="Q909" s="10"/>
      <c r="R909" s="10"/>
      <c r="S909" s="6"/>
      <c r="T909" s="6"/>
      <c r="U909" s="10"/>
      <c r="V909" s="53"/>
      <c r="W909" s="10"/>
      <c r="X909" s="10"/>
      <c r="Y909" s="50">
        <v>94.143971801088</v>
      </c>
      <c r="Z909" s="13">
        <f t="shared" si="41"/>
        <v>90</v>
      </c>
      <c r="AA909" s="6">
        <v>5.5644999993866628E-2</v>
      </c>
      <c r="AB909" s="50">
        <v>87.403955443200005</v>
      </c>
      <c r="AC909" s="10">
        <f t="shared" si="42"/>
        <v>0.72281499999868948</v>
      </c>
      <c r="AD909" s="10">
        <f t="array" ref="AD909">STDEVP(IF(($Y$4:$Y$2230=AB909),$AA$4:$AA$2230,""))</f>
        <v>3.7499999998544808E-2</v>
      </c>
      <c r="AE909" s="10">
        <f t="array" ref="AE909">MEDIAN(IF($Y$4:$Y$2230=AB909,$AA$4:$AA$2230,""))</f>
        <v>0.72281499999868948</v>
      </c>
      <c r="AF909" s="6"/>
      <c r="AG909" s="6"/>
      <c r="AH909" s="10"/>
      <c r="AI909" s="53"/>
      <c r="AJ909" s="10"/>
      <c r="AK909" s="10"/>
    </row>
    <row r="910" spans="1:37" x14ac:dyDescent="0.15">
      <c r="A910" s="50"/>
      <c r="B910" s="12"/>
      <c r="C910" s="6"/>
      <c r="D910" s="6"/>
      <c r="E910" s="6"/>
      <c r="F910" s="10"/>
      <c r="G910" s="10"/>
      <c r="H910" s="10"/>
      <c r="I910" s="6"/>
      <c r="J910" s="81"/>
      <c r="K910" s="10"/>
      <c r="L910" s="53"/>
      <c r="M910" s="10"/>
      <c r="N910" s="10"/>
      <c r="O910" s="6"/>
      <c r="P910" s="10"/>
      <c r="Q910" s="10"/>
      <c r="R910" s="10"/>
      <c r="S910" s="6"/>
      <c r="T910" s="6"/>
      <c r="U910" s="10"/>
      <c r="V910" s="53"/>
      <c r="W910" s="10"/>
      <c r="X910" s="10"/>
      <c r="Y910" s="50">
        <v>93.675414514175984</v>
      </c>
      <c r="Z910" s="13">
        <f t="shared" si="41"/>
        <v>90</v>
      </c>
      <c r="AA910" s="6">
        <v>6.1099999995088972E-2</v>
      </c>
      <c r="AB910" s="50">
        <v>87.548126916095995</v>
      </c>
      <c r="AC910" s="10">
        <f t="shared" si="42"/>
        <v>0.26853500000020847</v>
      </c>
      <c r="AD910" s="10">
        <f t="array" ref="AD910">STDEVP(IF(($Y$4:$Y$2230=AB910),$AA$4:$AA$2230,""))</f>
        <v>0</v>
      </c>
      <c r="AE910" s="10">
        <f t="array" ref="AE910">MEDIAN(IF($Y$4:$Y$2230=AB910,$AA$4:$AA$2230,""))</f>
        <v>0.26853500000020847</v>
      </c>
      <c r="AF910" s="6"/>
      <c r="AG910" s="6"/>
      <c r="AH910" s="10"/>
      <c r="AI910" s="53"/>
      <c r="AJ910" s="10"/>
      <c r="AK910" s="10"/>
    </row>
    <row r="911" spans="1:37" x14ac:dyDescent="0.15">
      <c r="A911" s="50"/>
      <c r="B911" s="12"/>
      <c r="C911" s="6"/>
      <c r="D911" s="6"/>
      <c r="E911" s="6"/>
      <c r="F911" s="10"/>
      <c r="G911" s="10"/>
      <c r="H911" s="10"/>
      <c r="I911" s="6"/>
      <c r="J911" s="81"/>
      <c r="K911" s="10"/>
      <c r="L911" s="53"/>
      <c r="M911" s="10"/>
      <c r="N911" s="10"/>
      <c r="O911" s="6"/>
      <c r="P911" s="10"/>
      <c r="Q911" s="10"/>
      <c r="R911" s="10"/>
      <c r="S911" s="6"/>
      <c r="T911" s="6"/>
      <c r="U911" s="10"/>
      <c r="V911" s="53"/>
      <c r="W911" s="10"/>
      <c r="X911" s="10"/>
      <c r="Y911" s="50">
        <v>94.360229010431993</v>
      </c>
      <c r="Z911" s="13">
        <f t="shared" si="41"/>
        <v>90</v>
      </c>
      <c r="AA911" s="6">
        <v>7.2554999997533676E-2</v>
      </c>
      <c r="AB911" s="50">
        <v>87.584169784319997</v>
      </c>
      <c r="AC911" s="10">
        <f t="shared" si="42"/>
        <v>0.15128999999363346</v>
      </c>
      <c r="AD911" s="10">
        <f t="array" ref="AD911">STDEVP(IF(($Y$4:$Y$2230=AB911),$AA$4:$AA$2230,""))</f>
        <v>0</v>
      </c>
      <c r="AE911" s="10">
        <f t="array" ref="AE911">MEDIAN(IF($Y$4:$Y$2230=AB911,$AA$4:$AA$2230,""))</f>
        <v>0.15128999999363346</v>
      </c>
      <c r="AF911" s="6"/>
      <c r="AG911" s="6"/>
      <c r="AH911" s="10"/>
      <c r="AI911" s="53"/>
      <c r="AJ911" s="10"/>
      <c r="AK911" s="10"/>
    </row>
    <row r="912" spans="1:37" x14ac:dyDescent="0.15">
      <c r="A912" s="50"/>
      <c r="B912" s="12"/>
      <c r="C912" s="6"/>
      <c r="D912" s="6"/>
      <c r="E912" s="6"/>
      <c r="F912" s="10"/>
      <c r="G912" s="10"/>
      <c r="H912" s="10"/>
      <c r="I912" s="6"/>
      <c r="J912" s="81"/>
      <c r="K912" s="10"/>
      <c r="L912" s="53"/>
      <c r="M912" s="10"/>
      <c r="N912" s="10"/>
      <c r="O912" s="6"/>
      <c r="P912" s="10"/>
      <c r="Q912" s="10"/>
      <c r="R912" s="10"/>
      <c r="S912" s="6"/>
      <c r="T912" s="6"/>
      <c r="U912" s="10"/>
      <c r="V912" s="53"/>
      <c r="W912" s="10"/>
      <c r="X912" s="10"/>
      <c r="Y912" s="50">
        <v>95.189214979584008</v>
      </c>
      <c r="Z912" s="13">
        <f t="shared" si="41"/>
        <v>90</v>
      </c>
      <c r="AA912" s="6">
        <v>0.16600999999485611</v>
      </c>
      <c r="AB912" s="50">
        <v>87.656255520767999</v>
      </c>
      <c r="AC912" s="10">
        <f t="shared" si="42"/>
        <v>0.57314499999962565</v>
      </c>
      <c r="AD912" s="10">
        <f t="array" ref="AD912">STDEVP(IF(($Y$4:$Y$2230=AB912),$AA$4:$AA$2230,""))</f>
        <v>0.19953500000046079</v>
      </c>
      <c r="AE912" s="10">
        <f t="array" ref="AE912">MEDIAN(IF($Y$4:$Y$2230=AB912,$AA$4:$AA$2230,""))</f>
        <v>0.57314499999962565</v>
      </c>
      <c r="AF912" s="6"/>
      <c r="AG912" s="6"/>
      <c r="AH912" s="10"/>
      <c r="AI912" s="53"/>
      <c r="AJ912" s="10"/>
      <c r="AK912" s="10"/>
    </row>
    <row r="913" spans="1:37" x14ac:dyDescent="0.15">
      <c r="A913" s="50"/>
      <c r="B913" s="12"/>
      <c r="C913" s="6"/>
      <c r="D913" s="6"/>
      <c r="E913" s="6"/>
      <c r="F913" s="10"/>
      <c r="G913" s="10"/>
      <c r="H913" s="10"/>
      <c r="I913" s="6"/>
      <c r="J913" s="81"/>
      <c r="K913" s="10"/>
      <c r="L913" s="53"/>
      <c r="M913" s="10"/>
      <c r="N913" s="10"/>
      <c r="O913" s="6"/>
      <c r="P913" s="10"/>
      <c r="Q913" s="10"/>
      <c r="R913" s="10"/>
      <c r="S913" s="6"/>
      <c r="T913" s="6"/>
      <c r="U913" s="10"/>
      <c r="V913" s="53"/>
      <c r="W913" s="10"/>
      <c r="X913" s="10"/>
      <c r="Y913" s="50">
        <v>95.693815134719998</v>
      </c>
      <c r="Z913" s="13">
        <f t="shared" si="41"/>
        <v>90</v>
      </c>
      <c r="AA913" s="6">
        <v>0.1704649999995127</v>
      </c>
      <c r="AB913" s="50">
        <v>87.728341257216002</v>
      </c>
      <c r="AC913" s="10">
        <f t="shared" si="42"/>
        <v>0.30152833332905887</v>
      </c>
      <c r="AD913" s="10">
        <f t="array" ref="AD913">STDEVP(IF(($Y$4:$Y$2230=AB913),$AA$4:$AA$2230,""))</f>
        <v>0.17318457197941189</v>
      </c>
      <c r="AE913" s="10">
        <f t="array" ref="AE913">MEDIAN(IF($Y$4:$Y$2230=AB913,$AA$4:$AA$2230,""))</f>
        <v>0.36751999999450824</v>
      </c>
      <c r="AF913" s="6"/>
      <c r="AG913" s="6"/>
      <c r="AH913" s="10"/>
      <c r="AI913" s="53"/>
      <c r="AJ913" s="10"/>
      <c r="AK913" s="10"/>
    </row>
    <row r="914" spans="1:37" x14ac:dyDescent="0.15">
      <c r="A914" s="50"/>
      <c r="B914" s="12"/>
      <c r="C914" s="6"/>
      <c r="D914" s="6"/>
      <c r="E914" s="6"/>
      <c r="F914" s="10"/>
      <c r="G914" s="10"/>
      <c r="H914" s="10"/>
      <c r="I914" s="6"/>
      <c r="J914" s="81"/>
      <c r="K914" s="10"/>
      <c r="L914" s="53"/>
      <c r="M914" s="10"/>
      <c r="N914" s="10"/>
      <c r="O914" s="6"/>
      <c r="P914" s="10"/>
      <c r="Q914" s="10"/>
      <c r="R914" s="10"/>
      <c r="S914" s="6"/>
      <c r="T914" s="6"/>
      <c r="U914" s="10"/>
      <c r="V914" s="53"/>
      <c r="W914" s="10"/>
      <c r="X914" s="10"/>
      <c r="Y914" s="50">
        <v>95.549643661824007</v>
      </c>
      <c r="Z914" s="13">
        <f t="shared" si="41"/>
        <v>90</v>
      </c>
      <c r="AA914" s="6">
        <v>0.15391999999625305</v>
      </c>
      <c r="AB914" s="50">
        <v>87.764384125440003</v>
      </c>
      <c r="AC914" s="10">
        <f t="shared" si="42"/>
        <v>0.43559699999837898</v>
      </c>
      <c r="AD914" s="10">
        <f t="array" ref="AD914">STDEVP(IF(($Y$4:$Y$2230=AB914),$AA$4:$AA$2230,""))</f>
        <v>0.20507470206143233</v>
      </c>
      <c r="AE914" s="10">
        <f t="array" ref="AE914">MEDIAN(IF($Y$4:$Y$2230=AB914,$AA$4:$AA$2230,""))</f>
        <v>0.4743399999985245</v>
      </c>
      <c r="AF914" s="6"/>
      <c r="AG914" s="6"/>
      <c r="AH914" s="10"/>
      <c r="AI914" s="53"/>
      <c r="AJ914" s="10"/>
      <c r="AK914" s="10"/>
    </row>
    <row r="915" spans="1:37" x14ac:dyDescent="0.15">
      <c r="A915" s="50"/>
      <c r="B915" s="12"/>
      <c r="C915" s="6"/>
      <c r="D915" s="6"/>
      <c r="E915" s="6"/>
      <c r="F915" s="10"/>
      <c r="G915" s="10"/>
      <c r="H915" s="10"/>
      <c r="I915" s="6"/>
      <c r="J915" s="81"/>
      <c r="K915" s="10"/>
      <c r="L915" s="53"/>
      <c r="M915" s="10"/>
      <c r="N915" s="10"/>
      <c r="O915" s="6"/>
      <c r="P915" s="10"/>
      <c r="Q915" s="10"/>
      <c r="R915" s="10"/>
      <c r="S915" s="6"/>
      <c r="T915" s="6"/>
      <c r="U915" s="10"/>
      <c r="V915" s="53"/>
      <c r="W915" s="10"/>
      <c r="X915" s="10"/>
      <c r="Y915" s="50">
        <v>95.621729398271995</v>
      </c>
      <c r="Z915" s="13">
        <f t="shared" si="41"/>
        <v>90</v>
      </c>
      <c r="AA915" s="6">
        <v>0.16637499999526351</v>
      </c>
      <c r="AB915" s="50">
        <v>87.800426993664004</v>
      </c>
      <c r="AC915" s="10">
        <f t="shared" si="42"/>
        <v>0.78576999999525521</v>
      </c>
      <c r="AD915" s="10">
        <f t="array" ref="AD915">STDEVP(IF(($Y$4:$Y$2230=AB915),$AA$4:$AA$2230,""))</f>
        <v>0</v>
      </c>
      <c r="AE915" s="10">
        <f t="array" ref="AE915">MEDIAN(IF($Y$4:$Y$2230=AB915,$AA$4:$AA$2230,""))</f>
        <v>0.78576999999525521</v>
      </c>
      <c r="AF915" s="6"/>
      <c r="AG915" s="6"/>
      <c r="AH915" s="10"/>
      <c r="AI915" s="53"/>
      <c r="AJ915" s="10"/>
      <c r="AK915" s="10"/>
    </row>
    <row r="916" spans="1:37" x14ac:dyDescent="0.15">
      <c r="A916" s="50"/>
      <c r="B916" s="12"/>
      <c r="C916" s="6"/>
      <c r="D916" s="6"/>
      <c r="E916" s="6"/>
      <c r="F916" s="10"/>
      <c r="G916" s="10"/>
      <c r="H916" s="10"/>
      <c r="I916" s="6"/>
      <c r="J916" s="81"/>
      <c r="K916" s="10"/>
      <c r="L916" s="53"/>
      <c r="M916" s="10"/>
      <c r="N916" s="10"/>
      <c r="O916" s="6"/>
      <c r="P916" s="10"/>
      <c r="Q916" s="10"/>
      <c r="R916" s="10"/>
      <c r="S916" s="6"/>
      <c r="T916" s="6"/>
      <c r="U916" s="10"/>
      <c r="V916" s="53"/>
      <c r="W916" s="10"/>
      <c r="X916" s="10"/>
      <c r="Y916" s="50">
        <v>95.441515057152003</v>
      </c>
      <c r="Z916" s="13">
        <f t="shared" si="41"/>
        <v>90</v>
      </c>
      <c r="AA916" s="6">
        <v>0.15082999999584557</v>
      </c>
      <c r="AB916" s="50">
        <v>87.836469861888006</v>
      </c>
      <c r="AC916" s="10">
        <f t="shared" si="42"/>
        <v>0.42681499999906342</v>
      </c>
      <c r="AD916" s="10">
        <f t="array" ref="AD916">STDEVP(IF(($Y$4:$Y$2230=AB916),$AA$4:$AA$2230,""))</f>
        <v>0.13495954844608662</v>
      </c>
      <c r="AE916" s="10">
        <f t="array" ref="AE916">MEDIAN(IF($Y$4:$Y$2230=AB916,$AA$4:$AA$2230,""))</f>
        <v>0.46708499999886244</v>
      </c>
      <c r="AF916" s="6"/>
      <c r="AG916" s="6"/>
      <c r="AH916" s="10"/>
      <c r="AI916" s="53"/>
      <c r="AJ916" s="10"/>
      <c r="AK916" s="10"/>
    </row>
    <row r="917" spans="1:37" x14ac:dyDescent="0.15">
      <c r="A917" s="50"/>
      <c r="B917" s="12"/>
      <c r="C917" s="6"/>
      <c r="D917" s="6"/>
      <c r="E917" s="6"/>
      <c r="F917" s="10"/>
      <c r="G917" s="10"/>
      <c r="H917" s="10"/>
      <c r="I917" s="6"/>
      <c r="J917" s="81"/>
      <c r="K917" s="10"/>
      <c r="L917" s="53"/>
      <c r="M917" s="10"/>
      <c r="N917" s="10"/>
      <c r="O917" s="6"/>
      <c r="P917" s="10"/>
      <c r="Q917" s="10"/>
      <c r="R917" s="10"/>
      <c r="S917" s="6"/>
      <c r="T917" s="6"/>
      <c r="U917" s="10"/>
      <c r="V917" s="53"/>
      <c r="W917" s="10"/>
      <c r="X917" s="10"/>
      <c r="Y917" s="50">
        <v>95.801943739392001</v>
      </c>
      <c r="Z917" s="13">
        <f t="shared" si="41"/>
        <v>90</v>
      </c>
      <c r="AA917" s="6">
        <v>0.14628499999503064</v>
      </c>
      <c r="AB917" s="50">
        <v>87.872512730111993</v>
      </c>
      <c r="AC917" s="10">
        <f t="shared" si="42"/>
        <v>0.41271749999801022</v>
      </c>
      <c r="AD917" s="10">
        <f t="array" ref="AD917">STDEVP(IF(($Y$4:$Y$2230=AB917),$AA$4:$AA$2230,""))</f>
        <v>0.30209382864645429</v>
      </c>
      <c r="AE917" s="10">
        <f t="array" ref="AE917">MEDIAN(IF($Y$4:$Y$2230=AB917,$AA$4:$AA$2230,""))</f>
        <v>0.28361499999860995</v>
      </c>
      <c r="AF917" s="6"/>
      <c r="AG917" s="6"/>
      <c r="AH917" s="10"/>
      <c r="AI917" s="53"/>
      <c r="AJ917" s="10"/>
      <c r="AK917" s="10"/>
    </row>
    <row r="918" spans="1:37" x14ac:dyDescent="0.15">
      <c r="A918" s="50"/>
      <c r="B918" s="12"/>
      <c r="C918" s="6"/>
      <c r="D918" s="6"/>
      <c r="E918" s="6"/>
      <c r="F918" s="10"/>
      <c r="G918" s="10"/>
      <c r="H918" s="10"/>
      <c r="I918" s="6"/>
      <c r="J918" s="81"/>
      <c r="K918" s="10"/>
      <c r="L918" s="53"/>
      <c r="M918" s="10"/>
      <c r="N918" s="10"/>
      <c r="O918" s="6"/>
      <c r="P918" s="10"/>
      <c r="Q918" s="10"/>
      <c r="R918" s="10"/>
      <c r="S918" s="6"/>
      <c r="T918" s="6"/>
      <c r="U918" s="10"/>
      <c r="V918" s="53"/>
      <c r="W918" s="10"/>
      <c r="X918" s="10"/>
      <c r="Y918" s="50">
        <v>95.874029475840004</v>
      </c>
      <c r="Z918" s="13">
        <f t="shared" si="41"/>
        <v>90</v>
      </c>
      <c r="AA918" s="6">
        <v>0.14473999999846487</v>
      </c>
      <c r="AB918" s="50">
        <v>87.908555598336008</v>
      </c>
      <c r="AC918" s="10">
        <f t="shared" si="42"/>
        <v>0.15183499999363348</v>
      </c>
      <c r="AD918" s="10">
        <f t="array" ref="AD918">STDEVP(IF(($Y$4:$Y$2230=AB918),$AA$4:$AA$2230,""))</f>
        <v>0</v>
      </c>
      <c r="AE918" s="10">
        <f t="array" ref="AE918">MEDIAN(IF($Y$4:$Y$2230=AB918,$AA$4:$AA$2230,""))</f>
        <v>0.15183499999363348</v>
      </c>
      <c r="AF918" s="6"/>
      <c r="AG918" s="6"/>
      <c r="AH918" s="10"/>
      <c r="AI918" s="53"/>
      <c r="AJ918" s="10"/>
      <c r="AK918" s="10"/>
    </row>
    <row r="919" spans="1:37" x14ac:dyDescent="0.15">
      <c r="A919" s="50"/>
      <c r="B919" s="12"/>
      <c r="C919" s="6"/>
      <c r="D919" s="6"/>
      <c r="E919" s="6"/>
      <c r="F919" s="10"/>
      <c r="G919" s="10"/>
      <c r="H919" s="10"/>
      <c r="I919" s="6"/>
      <c r="J919" s="81"/>
      <c r="K919" s="10"/>
      <c r="L919" s="53"/>
      <c r="M919" s="10"/>
      <c r="N919" s="10"/>
      <c r="O919" s="6"/>
      <c r="P919" s="10"/>
      <c r="Q919" s="10"/>
      <c r="R919" s="10"/>
      <c r="S919" s="6"/>
      <c r="T919" s="6"/>
      <c r="U919" s="10"/>
      <c r="V919" s="53"/>
      <c r="W919" s="10"/>
      <c r="X919" s="10"/>
      <c r="Y919" s="50">
        <v>95.621729398271995</v>
      </c>
      <c r="Z919" s="13">
        <f t="shared" si="41"/>
        <v>90</v>
      </c>
      <c r="AA919" s="6">
        <v>0.15319499999666042</v>
      </c>
      <c r="AB919" s="50">
        <v>87.944598466559995</v>
      </c>
      <c r="AC919" s="10">
        <f t="shared" si="42"/>
        <v>0.63099999999794809</v>
      </c>
      <c r="AD919" s="10">
        <f t="array" ref="AD919">STDEVP(IF(($Y$4:$Y$2230=AB919),$AA$4:$AA$2230,""))</f>
        <v>0.32398934899428966</v>
      </c>
      <c r="AE919" s="10">
        <f t="array" ref="AE919">MEDIAN(IF($Y$4:$Y$2230=AB919,$AA$4:$AA$2230,""))</f>
        <v>0.6987074999990085</v>
      </c>
      <c r="AF919" s="6"/>
      <c r="AG919" s="6"/>
      <c r="AH919" s="10"/>
      <c r="AI919" s="53"/>
      <c r="AJ919" s="10"/>
      <c r="AK919" s="10"/>
    </row>
    <row r="920" spans="1:37" x14ac:dyDescent="0.15">
      <c r="A920" s="50"/>
      <c r="B920" s="12"/>
      <c r="C920" s="6"/>
      <c r="D920" s="6"/>
      <c r="E920" s="6"/>
      <c r="F920" s="10"/>
      <c r="G920" s="10"/>
      <c r="H920" s="10"/>
      <c r="I920" s="6"/>
      <c r="J920" s="81"/>
      <c r="K920" s="10"/>
      <c r="L920" s="53"/>
      <c r="M920" s="10"/>
      <c r="N920" s="10"/>
      <c r="O920" s="6"/>
      <c r="P920" s="10"/>
      <c r="Q920" s="10"/>
      <c r="R920" s="10"/>
      <c r="S920" s="6"/>
      <c r="T920" s="6"/>
      <c r="U920" s="10"/>
      <c r="V920" s="53"/>
      <c r="W920" s="10"/>
      <c r="X920" s="10"/>
      <c r="Y920" s="50">
        <v>94.25210040575999</v>
      </c>
      <c r="Z920" s="13">
        <f t="shared" si="41"/>
        <v>90</v>
      </c>
      <c r="AA920" s="6">
        <v>0.16264999999869767</v>
      </c>
      <c r="AB920" s="50">
        <v>87.980641334783996</v>
      </c>
      <c r="AC920" s="10">
        <f t="shared" si="42"/>
        <v>0.23234999999607231</v>
      </c>
      <c r="AD920" s="10">
        <f t="array" ref="AD920">STDEVP(IF(($Y$4:$Y$2230=AB920),$AA$4:$AA$2230,""))</f>
        <v>0.22646499999813341</v>
      </c>
      <c r="AE920" s="10">
        <f t="array" ref="AE920">MEDIAN(IF($Y$4:$Y$2230=AB920,$AA$4:$AA$2230,""))</f>
        <v>0.23234999999607231</v>
      </c>
      <c r="AF920" s="6"/>
      <c r="AG920" s="6"/>
      <c r="AH920" s="10"/>
      <c r="AI920" s="53"/>
      <c r="AJ920" s="10"/>
      <c r="AK920" s="10"/>
    </row>
    <row r="921" spans="1:37" x14ac:dyDescent="0.15">
      <c r="A921" s="50"/>
      <c r="B921" s="12"/>
      <c r="C921" s="6"/>
      <c r="D921" s="6"/>
      <c r="E921" s="6"/>
      <c r="F921" s="10"/>
      <c r="G921" s="10"/>
      <c r="H921" s="10"/>
      <c r="I921" s="6"/>
      <c r="J921" s="81"/>
      <c r="K921" s="10"/>
      <c r="L921" s="53"/>
      <c r="M921" s="10"/>
      <c r="N921" s="10"/>
      <c r="O921" s="6"/>
      <c r="P921" s="10"/>
      <c r="Q921" s="10"/>
      <c r="R921" s="10"/>
      <c r="S921" s="6"/>
      <c r="T921" s="6"/>
      <c r="U921" s="10"/>
      <c r="V921" s="53"/>
      <c r="W921" s="10"/>
      <c r="X921" s="10"/>
      <c r="Y921" s="50">
        <v>90.972199397376002</v>
      </c>
      <c r="Z921" s="13">
        <f t="shared" si="41"/>
        <v>90</v>
      </c>
      <c r="AA921" s="6">
        <v>0.14855999999968716</v>
      </c>
      <c r="AB921" s="50">
        <v>88.016684203008012</v>
      </c>
      <c r="AC921" s="10">
        <f t="shared" si="42"/>
        <v>0.23754749999895475</v>
      </c>
      <c r="AD921" s="10">
        <f t="array" ref="AD921">STDEVP(IF(($Y$4:$Y$2230=AB921),$AA$4:$AA$2230,""))</f>
        <v>0.23133749999834741</v>
      </c>
      <c r="AE921" s="10">
        <f t="array" ref="AE921">MEDIAN(IF($Y$4:$Y$2230=AB921,$AA$4:$AA$2230,""))</f>
        <v>0.23754749999895475</v>
      </c>
      <c r="AF921" s="6"/>
      <c r="AG921" s="6"/>
      <c r="AH921" s="10"/>
      <c r="AI921" s="53"/>
      <c r="AJ921" s="10"/>
      <c r="AK921" s="10"/>
    </row>
    <row r="922" spans="1:37" x14ac:dyDescent="0.15">
      <c r="A922" s="50"/>
      <c r="B922" s="12"/>
      <c r="C922" s="6"/>
      <c r="D922" s="6"/>
      <c r="E922" s="6"/>
      <c r="F922" s="10"/>
      <c r="G922" s="10"/>
      <c r="H922" s="10"/>
      <c r="I922" s="6"/>
      <c r="J922" s="81"/>
      <c r="K922" s="10"/>
      <c r="L922" s="53"/>
      <c r="M922" s="10"/>
      <c r="N922" s="10"/>
      <c r="O922" s="6"/>
      <c r="P922" s="10"/>
      <c r="Q922" s="10"/>
      <c r="R922" s="10"/>
      <c r="S922" s="6"/>
      <c r="T922" s="6"/>
      <c r="U922" s="10"/>
      <c r="V922" s="53"/>
      <c r="W922" s="10"/>
      <c r="X922" s="10"/>
      <c r="Y922" s="50">
        <v>90.647813583359991</v>
      </c>
      <c r="Z922" s="13">
        <f t="shared" si="41"/>
        <v>90</v>
      </c>
      <c r="AA922" s="6">
        <v>0.1530149999970678</v>
      </c>
      <c r="AB922" s="50">
        <v>88.052727071231999</v>
      </c>
      <c r="AC922" s="10">
        <f t="shared" si="42"/>
        <v>0.28478499999759355</v>
      </c>
      <c r="AD922" s="10">
        <f t="array" ref="AD922">STDEVP(IF(($Y$4:$Y$2230=AB922),$AA$4:$AA$2230,""))</f>
        <v>0</v>
      </c>
      <c r="AE922" s="10">
        <f t="array" ref="AE922">MEDIAN(IF($Y$4:$Y$2230=AB922,$AA$4:$AA$2230,""))</f>
        <v>0.28478499999759355</v>
      </c>
      <c r="AF922" s="6"/>
      <c r="AG922" s="6"/>
      <c r="AH922" s="10"/>
      <c r="AI922" s="53"/>
      <c r="AJ922" s="10"/>
      <c r="AK922" s="10"/>
    </row>
    <row r="923" spans="1:37" x14ac:dyDescent="0.15">
      <c r="A923" s="50"/>
      <c r="B923" s="12"/>
      <c r="C923" s="6"/>
      <c r="D923" s="6"/>
      <c r="E923" s="6"/>
      <c r="F923" s="10"/>
      <c r="G923" s="10"/>
      <c r="H923" s="10"/>
      <c r="I923" s="6"/>
      <c r="J923" s="81"/>
      <c r="K923" s="10"/>
      <c r="L923" s="53"/>
      <c r="M923" s="10"/>
      <c r="N923" s="10"/>
      <c r="O923" s="6"/>
      <c r="P923" s="10"/>
      <c r="Q923" s="10"/>
      <c r="R923" s="10"/>
      <c r="S923" s="6"/>
      <c r="T923" s="6"/>
      <c r="U923" s="10"/>
      <c r="V923" s="53"/>
      <c r="W923" s="10"/>
      <c r="X923" s="10"/>
      <c r="Y923" s="50">
        <v>89.890913350656007</v>
      </c>
      <c r="Z923" s="13">
        <f t="shared" si="41"/>
        <v>80</v>
      </c>
      <c r="AA923" s="6">
        <v>0.14646999999584542</v>
      </c>
      <c r="AB923" s="50">
        <v>88.160855675904003</v>
      </c>
      <c r="AC923" s="10">
        <f t="shared" si="42"/>
        <v>0.26680499999555196</v>
      </c>
      <c r="AD923" s="10">
        <f t="array" ref="AD923">STDEVP(IF(($Y$4:$Y$2230=AB923),$AA$4:$AA$2230,""))</f>
        <v>0</v>
      </c>
      <c r="AE923" s="10">
        <f t="array" ref="AE923">MEDIAN(IF($Y$4:$Y$2230=AB923,$AA$4:$AA$2230,""))</f>
        <v>0.26680499999555196</v>
      </c>
      <c r="AF923" s="6"/>
      <c r="AG923" s="6"/>
      <c r="AH923" s="10"/>
      <c r="AI923" s="53"/>
      <c r="AJ923" s="10"/>
      <c r="AK923" s="10"/>
    </row>
    <row r="924" spans="1:37" x14ac:dyDescent="0.15">
      <c r="A924" s="50"/>
      <c r="B924" s="12"/>
      <c r="C924" s="6"/>
      <c r="D924" s="6"/>
      <c r="E924" s="6"/>
      <c r="F924" s="10"/>
      <c r="G924" s="10"/>
      <c r="H924" s="10"/>
      <c r="I924" s="6"/>
      <c r="J924" s="81"/>
      <c r="K924" s="10"/>
      <c r="L924" s="53"/>
      <c r="M924" s="10"/>
      <c r="N924" s="10"/>
      <c r="O924" s="6"/>
      <c r="P924" s="10"/>
      <c r="Q924" s="10"/>
      <c r="R924" s="10"/>
      <c r="S924" s="6"/>
      <c r="T924" s="6"/>
      <c r="U924" s="10"/>
      <c r="V924" s="53"/>
      <c r="W924" s="10"/>
      <c r="X924" s="10"/>
      <c r="Y924" s="50">
        <v>88.989841645056003</v>
      </c>
      <c r="Z924" s="13">
        <f t="shared" si="41"/>
        <v>80</v>
      </c>
      <c r="AA924" s="6">
        <v>0.16292499999567078</v>
      </c>
      <c r="AB924" s="50">
        <v>88.196898544128004</v>
      </c>
      <c r="AC924" s="10">
        <f t="shared" si="42"/>
        <v>0.41243000000024166</v>
      </c>
      <c r="AD924" s="10">
        <f t="array" ref="AD924">STDEVP(IF(($Y$4:$Y$2230=AB924),$AA$4:$AA$2230,""))</f>
        <v>3.7000000000261934E-2</v>
      </c>
      <c r="AE924" s="10">
        <f t="array" ref="AE924">MEDIAN(IF($Y$4:$Y$2230=AB924,$AA$4:$AA$2230,""))</f>
        <v>0.41243000000024166</v>
      </c>
      <c r="AF924" s="6"/>
      <c r="AG924" s="6"/>
      <c r="AH924" s="10"/>
      <c r="AI924" s="53"/>
      <c r="AJ924" s="10"/>
      <c r="AK924" s="10"/>
    </row>
    <row r="925" spans="1:37" x14ac:dyDescent="0.15">
      <c r="A925" s="50"/>
      <c r="B925" s="12"/>
      <c r="C925" s="6"/>
      <c r="D925" s="6"/>
      <c r="E925" s="6"/>
      <c r="F925" s="10"/>
      <c r="G925" s="10"/>
      <c r="H925" s="10"/>
      <c r="I925" s="6"/>
      <c r="J925" s="81"/>
      <c r="K925" s="10"/>
      <c r="L925" s="53"/>
      <c r="M925" s="10"/>
      <c r="N925" s="10"/>
      <c r="O925" s="6"/>
      <c r="P925" s="10"/>
      <c r="Q925" s="10"/>
      <c r="R925" s="10"/>
      <c r="S925" s="6"/>
      <c r="T925" s="6"/>
      <c r="U925" s="10"/>
      <c r="V925" s="53"/>
      <c r="W925" s="10"/>
      <c r="X925" s="10"/>
      <c r="Y925" s="50">
        <v>87.908555598336008</v>
      </c>
      <c r="Z925" s="13">
        <f t="shared" si="41"/>
        <v>80</v>
      </c>
      <c r="AA925" s="6">
        <v>0.15183499999363348</v>
      </c>
      <c r="AB925" s="50">
        <v>88.268984280575992</v>
      </c>
      <c r="AC925" s="10">
        <f t="shared" si="42"/>
        <v>5.9904999996763353E-2</v>
      </c>
      <c r="AD925" s="10">
        <f t="array" ref="AD925">STDEVP(IF(($Y$4:$Y$2230=AB925),$AA$4:$AA$2230,""))</f>
        <v>7.9099999981955549E-3</v>
      </c>
      <c r="AE925" s="10">
        <f t="array" ref="AE925">MEDIAN(IF($Y$4:$Y$2230=AB925,$AA$4:$AA$2230,""))</f>
        <v>5.9904999996763353E-2</v>
      </c>
      <c r="AF925" s="6"/>
      <c r="AG925" s="6"/>
      <c r="AH925" s="10"/>
      <c r="AI925" s="53"/>
      <c r="AJ925" s="10"/>
      <c r="AK925" s="10"/>
    </row>
    <row r="926" spans="1:37" x14ac:dyDescent="0.15">
      <c r="A926" s="50"/>
      <c r="B926" s="12"/>
      <c r="C926" s="6"/>
      <c r="D926" s="6"/>
      <c r="E926" s="6"/>
      <c r="F926" s="10"/>
      <c r="G926" s="10"/>
      <c r="H926" s="10"/>
      <c r="I926" s="6"/>
      <c r="J926" s="81"/>
      <c r="K926" s="10"/>
      <c r="L926" s="53"/>
      <c r="M926" s="10"/>
      <c r="N926" s="10"/>
      <c r="O926" s="6"/>
      <c r="P926" s="10"/>
      <c r="Q926" s="10"/>
      <c r="R926" s="10"/>
      <c r="S926" s="6"/>
      <c r="T926" s="6"/>
      <c r="U926" s="10"/>
      <c r="V926" s="53"/>
      <c r="W926" s="10"/>
      <c r="X926" s="10"/>
      <c r="Y926" s="50">
        <v>87.584169784319997</v>
      </c>
      <c r="Z926" s="13">
        <f t="shared" si="41"/>
        <v>80</v>
      </c>
      <c r="AA926" s="6">
        <v>0.15128999999363346</v>
      </c>
      <c r="AB926" s="50">
        <v>88.305027148800008</v>
      </c>
      <c r="AC926" s="10">
        <f t="shared" si="42"/>
        <v>0.69981749999787801</v>
      </c>
      <c r="AD926" s="10">
        <f t="array" ref="AD926">STDEVP(IF(($Y$4:$Y$2230=AB926),$AA$4:$AA$2230,""))</f>
        <v>0.13347250000121624</v>
      </c>
      <c r="AE926" s="10">
        <f t="array" ref="AE926">MEDIAN(IF($Y$4:$Y$2230=AB926,$AA$4:$AA$2230,""))</f>
        <v>0.69981749999787801</v>
      </c>
      <c r="AF926" s="6"/>
      <c r="AG926" s="6"/>
      <c r="AH926" s="10"/>
      <c r="AI926" s="53"/>
      <c r="AJ926" s="10"/>
      <c r="AK926" s="10"/>
    </row>
    <row r="927" spans="1:37" x14ac:dyDescent="0.15">
      <c r="A927" s="50"/>
      <c r="B927" s="12"/>
      <c r="C927" s="6"/>
      <c r="D927" s="6"/>
      <c r="E927" s="6"/>
      <c r="F927" s="10"/>
      <c r="G927" s="10"/>
      <c r="H927" s="10"/>
      <c r="I927" s="6"/>
      <c r="J927" s="81"/>
      <c r="K927" s="10"/>
      <c r="L927" s="53"/>
      <c r="M927" s="10"/>
      <c r="N927" s="10"/>
      <c r="O927" s="6"/>
      <c r="P927" s="10"/>
      <c r="Q927" s="10"/>
      <c r="R927" s="10"/>
      <c r="S927" s="6"/>
      <c r="T927" s="6"/>
      <c r="U927" s="10"/>
      <c r="V927" s="53"/>
      <c r="W927" s="10"/>
      <c r="X927" s="10"/>
      <c r="Y927" s="50">
        <v>87.187698233855997</v>
      </c>
      <c r="Z927" s="13">
        <f t="shared" si="41"/>
        <v>80</v>
      </c>
      <c r="AA927" s="6">
        <v>0.16174499999951242</v>
      </c>
      <c r="AB927" s="50">
        <v>88.341070017023995</v>
      </c>
      <c r="AC927" s="10">
        <f t="shared" si="42"/>
        <v>0.46892999999538132</v>
      </c>
      <c r="AD927" s="10">
        <f t="array" ref="AD927">STDEVP(IF(($Y$4:$Y$2230=AB927),$AA$4:$AA$2230,""))</f>
        <v>8.9229999998835519E-2</v>
      </c>
      <c r="AE927" s="10">
        <f t="array" ref="AE927">MEDIAN(IF($Y$4:$Y$2230=AB927,$AA$4:$AA$2230,""))</f>
        <v>0.46892999999538132</v>
      </c>
      <c r="AF927" s="6"/>
      <c r="AG927" s="6"/>
      <c r="AH927" s="10"/>
      <c r="AI927" s="53"/>
      <c r="AJ927" s="10"/>
      <c r="AK927" s="10"/>
    </row>
    <row r="928" spans="1:37" x14ac:dyDescent="0.15">
      <c r="A928" s="50"/>
      <c r="B928" s="12"/>
      <c r="C928" s="6"/>
      <c r="D928" s="6"/>
      <c r="E928" s="6"/>
      <c r="F928" s="10"/>
      <c r="G928" s="10"/>
      <c r="H928" s="10"/>
      <c r="I928" s="6"/>
      <c r="J928" s="81"/>
      <c r="K928" s="10"/>
      <c r="L928" s="53"/>
      <c r="M928" s="10"/>
      <c r="N928" s="10"/>
      <c r="O928" s="6"/>
      <c r="P928" s="10"/>
      <c r="Q928" s="10"/>
      <c r="R928" s="10"/>
      <c r="S928" s="6"/>
      <c r="T928" s="6"/>
      <c r="U928" s="10"/>
      <c r="V928" s="53"/>
      <c r="W928" s="10"/>
      <c r="X928" s="10"/>
      <c r="Y928" s="50">
        <v>87.187698233855997</v>
      </c>
      <c r="Z928" s="13">
        <f t="shared" si="41"/>
        <v>80</v>
      </c>
      <c r="AA928" s="6">
        <v>0.15419999999444833</v>
      </c>
      <c r="AB928" s="50">
        <v>88.449198621695999</v>
      </c>
      <c r="AC928" s="10">
        <f t="shared" si="42"/>
        <v>0.38101749999846646</v>
      </c>
      <c r="AD928" s="10">
        <f t="array" ref="AD928">STDEVP(IF(($Y$4:$Y$2230=AB928),$AA$4:$AA$2230,""))</f>
        <v>3.7724999988940633E-3</v>
      </c>
      <c r="AE928" s="10">
        <f t="array" ref="AE928">MEDIAN(IF($Y$4:$Y$2230=AB928,$AA$4:$AA$2230,""))</f>
        <v>0.38101749999846646</v>
      </c>
      <c r="AF928" s="6"/>
      <c r="AG928" s="6"/>
      <c r="AH928" s="10"/>
      <c r="AI928" s="53"/>
      <c r="AJ928" s="10"/>
      <c r="AK928" s="10"/>
    </row>
    <row r="929" spans="1:37" x14ac:dyDescent="0.15">
      <c r="A929" s="50"/>
      <c r="B929" s="12"/>
      <c r="C929" s="6"/>
      <c r="D929" s="6"/>
      <c r="E929" s="6"/>
      <c r="F929" s="10"/>
      <c r="G929" s="10"/>
      <c r="H929" s="10"/>
      <c r="I929" s="6"/>
      <c r="J929" s="81"/>
      <c r="K929" s="10"/>
      <c r="L929" s="53"/>
      <c r="M929" s="10"/>
      <c r="N929" s="10"/>
      <c r="O929" s="6"/>
      <c r="P929" s="10"/>
      <c r="Q929" s="10"/>
      <c r="R929" s="10"/>
      <c r="S929" s="6"/>
      <c r="T929" s="6"/>
      <c r="U929" s="10"/>
      <c r="V929" s="53"/>
      <c r="W929" s="10"/>
      <c r="X929" s="10"/>
      <c r="Y929" s="50">
        <v>87.151655365631996</v>
      </c>
      <c r="Z929" s="13">
        <f t="shared" si="41"/>
        <v>80</v>
      </c>
      <c r="AA929" s="6">
        <v>0.24319999999439013</v>
      </c>
      <c r="AB929" s="50">
        <v>88.521284358144001</v>
      </c>
      <c r="AC929" s="10">
        <f t="shared" si="42"/>
        <v>6.3449999993736572E-2</v>
      </c>
      <c r="AD929" s="10">
        <f t="array" ref="AD929">STDEVP(IF(($Y$4:$Y$2230=AB929),$AA$4:$AA$2230,""))</f>
        <v>0</v>
      </c>
      <c r="AE929" s="10">
        <f t="array" ref="AE929">MEDIAN(IF($Y$4:$Y$2230=AB929,$AA$4:$AA$2230,""))</f>
        <v>6.3449999993736572E-2</v>
      </c>
      <c r="AF929" s="6"/>
      <c r="AG929" s="6"/>
      <c r="AH929" s="10"/>
      <c r="AI929" s="53"/>
      <c r="AJ929" s="10"/>
      <c r="AK929" s="10"/>
    </row>
    <row r="930" spans="1:37" x14ac:dyDescent="0.15">
      <c r="A930" s="50"/>
      <c r="B930" s="12"/>
      <c r="C930" s="6"/>
      <c r="D930" s="6"/>
      <c r="E930" s="6"/>
      <c r="F930" s="10"/>
      <c r="G930" s="10"/>
      <c r="H930" s="10"/>
      <c r="I930" s="6"/>
      <c r="J930" s="81"/>
      <c r="K930" s="10"/>
      <c r="L930" s="53"/>
      <c r="M930" s="10"/>
      <c r="N930" s="10"/>
      <c r="O930" s="6"/>
      <c r="P930" s="10"/>
      <c r="Q930" s="10"/>
      <c r="R930" s="10"/>
      <c r="S930" s="6"/>
      <c r="T930" s="6"/>
      <c r="U930" s="10"/>
      <c r="V930" s="53"/>
      <c r="W930" s="10"/>
      <c r="X930" s="10"/>
      <c r="Y930" s="50">
        <v>87.043526760959992</v>
      </c>
      <c r="Z930" s="13">
        <f t="shared" si="41"/>
        <v>80</v>
      </c>
      <c r="AA930" s="6">
        <v>0.24665499999520502</v>
      </c>
      <c r="AB930" s="50">
        <v>88.557327226368002</v>
      </c>
      <c r="AC930" s="10">
        <f t="shared" si="42"/>
        <v>0.23556500000044367</v>
      </c>
      <c r="AD930" s="10">
        <f t="array" ref="AD930">STDEVP(IF(($Y$4:$Y$2230=AB930),$AA$4:$AA$2230,""))</f>
        <v>0</v>
      </c>
      <c r="AE930" s="10">
        <f t="array" ref="AE930">MEDIAN(IF($Y$4:$Y$2230=AB930,$AA$4:$AA$2230,""))</f>
        <v>0.23556500000044367</v>
      </c>
      <c r="AF930" s="6"/>
      <c r="AG930" s="6"/>
      <c r="AH930" s="10"/>
      <c r="AI930" s="53"/>
      <c r="AJ930" s="10"/>
      <c r="AK930" s="10"/>
    </row>
    <row r="931" spans="1:37" x14ac:dyDescent="0.15">
      <c r="A931" s="50"/>
      <c r="B931" s="12"/>
      <c r="C931" s="6"/>
      <c r="D931" s="6"/>
      <c r="E931" s="6"/>
      <c r="F931" s="10"/>
      <c r="G931" s="10"/>
      <c r="H931" s="10"/>
      <c r="I931" s="6"/>
      <c r="J931" s="81"/>
      <c r="K931" s="10"/>
      <c r="L931" s="53"/>
      <c r="M931" s="10"/>
      <c r="N931" s="10"/>
      <c r="O931" s="6"/>
      <c r="P931" s="10"/>
      <c r="Q931" s="10"/>
      <c r="R931" s="10"/>
      <c r="S931" s="6"/>
      <c r="T931" s="6"/>
      <c r="U931" s="10"/>
      <c r="V931" s="53"/>
      <c r="W931" s="10"/>
      <c r="X931" s="10"/>
      <c r="Y931" s="50">
        <v>87.836469861888006</v>
      </c>
      <c r="Z931" s="13">
        <f t="shared" si="41"/>
        <v>80</v>
      </c>
      <c r="AA931" s="6">
        <v>0.24510999999863925</v>
      </c>
      <c r="AB931" s="50">
        <v>88.59337009459199</v>
      </c>
      <c r="AC931" s="10">
        <f t="shared" si="42"/>
        <v>0.56388999999968847</v>
      </c>
      <c r="AD931" s="10">
        <f t="array" ref="AD931">STDEVP(IF(($Y$4:$Y$2230=AB931),$AA$4:$AA$2230,""))</f>
        <v>0</v>
      </c>
      <c r="AE931" s="10">
        <f t="array" ref="AE931">MEDIAN(IF($Y$4:$Y$2230=AB931,$AA$4:$AA$2230,""))</f>
        <v>0.56388999999968847</v>
      </c>
      <c r="AF931" s="6"/>
      <c r="AG931" s="6"/>
      <c r="AH931" s="10"/>
      <c r="AI931" s="53"/>
      <c r="AJ931" s="10"/>
      <c r="AK931" s="10"/>
    </row>
    <row r="932" spans="1:37" x14ac:dyDescent="0.15">
      <c r="A932" s="50"/>
      <c r="B932" s="12"/>
      <c r="C932" s="6"/>
      <c r="D932" s="6"/>
      <c r="E932" s="6"/>
      <c r="F932" s="10"/>
      <c r="G932" s="10"/>
      <c r="H932" s="10"/>
      <c r="I932" s="6"/>
      <c r="J932" s="81"/>
      <c r="K932" s="10"/>
      <c r="L932" s="53"/>
      <c r="M932" s="10"/>
      <c r="N932" s="10"/>
      <c r="O932" s="6"/>
      <c r="P932" s="10"/>
      <c r="Q932" s="10"/>
      <c r="R932" s="10"/>
      <c r="S932" s="6"/>
      <c r="T932" s="6"/>
      <c r="U932" s="10"/>
      <c r="V932" s="53"/>
      <c r="W932" s="10"/>
      <c r="X932" s="10"/>
      <c r="Y932" s="50">
        <v>88.557327226368002</v>
      </c>
      <c r="Z932" s="13">
        <f t="shared" si="41"/>
        <v>80</v>
      </c>
      <c r="AA932" s="6">
        <v>0.23556500000044367</v>
      </c>
      <c r="AB932" s="50">
        <v>88.701498699263993</v>
      </c>
      <c r="AC932" s="10">
        <f t="shared" si="42"/>
        <v>0.51862249999776211</v>
      </c>
      <c r="AD932" s="10">
        <f t="array" ref="AD932">STDEVP(IF(($Y$4:$Y$2230=AB932),$AA$4:$AA$2230,""))</f>
        <v>3.9992500000296638E-2</v>
      </c>
      <c r="AE932" s="10">
        <f t="array" ref="AE932">MEDIAN(IF($Y$4:$Y$2230=AB932,$AA$4:$AA$2230,""))</f>
        <v>0.51862249999776211</v>
      </c>
      <c r="AF932" s="6"/>
      <c r="AG932" s="6"/>
      <c r="AH932" s="10"/>
      <c r="AI932" s="53"/>
      <c r="AJ932" s="10"/>
      <c r="AK932" s="10"/>
    </row>
    <row r="933" spans="1:37" x14ac:dyDescent="0.15">
      <c r="A933" s="50"/>
      <c r="B933" s="12"/>
      <c r="C933" s="6"/>
      <c r="D933" s="6"/>
      <c r="E933" s="6"/>
      <c r="F933" s="10"/>
      <c r="G933" s="10"/>
      <c r="H933" s="10"/>
      <c r="I933" s="6"/>
      <c r="J933" s="81"/>
      <c r="K933" s="10"/>
      <c r="L933" s="53"/>
      <c r="M933" s="10"/>
      <c r="N933" s="10"/>
      <c r="O933" s="6"/>
      <c r="P933" s="10"/>
      <c r="Q933" s="10"/>
      <c r="R933" s="10"/>
      <c r="S933" s="6"/>
      <c r="T933" s="6"/>
      <c r="U933" s="10"/>
      <c r="V933" s="53"/>
      <c r="W933" s="10"/>
      <c r="X933" s="10"/>
      <c r="Y933" s="50">
        <v>88.989841645056003</v>
      </c>
      <c r="Z933" s="13">
        <f t="shared" si="41"/>
        <v>80</v>
      </c>
      <c r="AA933" s="6">
        <v>0.25501999999724223</v>
      </c>
      <c r="AB933" s="50">
        <v>88.737541567487995</v>
      </c>
      <c r="AC933" s="10">
        <f t="shared" si="42"/>
        <v>0.28223999999718608</v>
      </c>
      <c r="AD933" s="10">
        <f t="array" ref="AD933">STDEVP(IF(($Y$4:$Y$2230=AB933),$AA$4:$AA$2230,""))</f>
        <v>0</v>
      </c>
      <c r="AE933" s="10">
        <f t="array" ref="AE933">MEDIAN(IF($Y$4:$Y$2230=AB933,$AA$4:$AA$2230,""))</f>
        <v>0.28223999999718608</v>
      </c>
      <c r="AF933" s="6"/>
      <c r="AG933" s="6"/>
      <c r="AH933" s="10"/>
      <c r="AI933" s="53"/>
      <c r="AJ933" s="10"/>
      <c r="AK933" s="10"/>
    </row>
    <row r="934" spans="1:37" x14ac:dyDescent="0.15">
      <c r="A934" s="50"/>
      <c r="B934" s="12"/>
      <c r="C934" s="6"/>
      <c r="D934" s="6"/>
      <c r="E934" s="6"/>
      <c r="F934" s="10"/>
      <c r="G934" s="10"/>
      <c r="H934" s="10"/>
      <c r="I934" s="6"/>
      <c r="J934" s="81"/>
      <c r="K934" s="10"/>
      <c r="L934" s="53"/>
      <c r="M934" s="10"/>
      <c r="N934" s="10"/>
      <c r="O934" s="6"/>
      <c r="P934" s="10"/>
      <c r="Q934" s="10"/>
      <c r="R934" s="10"/>
      <c r="S934" s="6"/>
      <c r="T934" s="6"/>
      <c r="U934" s="10"/>
      <c r="V934" s="53"/>
      <c r="W934" s="10"/>
      <c r="X934" s="10"/>
      <c r="Y934" s="50">
        <v>90.431556374015997</v>
      </c>
      <c r="Z934" s="13">
        <f t="shared" si="41"/>
        <v>90</v>
      </c>
      <c r="AA934" s="6">
        <v>0.24447499999520494</v>
      </c>
      <c r="AB934" s="50">
        <v>88.809627303935997</v>
      </c>
      <c r="AC934" s="10">
        <f t="shared" si="42"/>
        <v>0.85853000000025625</v>
      </c>
      <c r="AD934" s="10">
        <f t="array" ref="AD934">STDEVP(IF(($Y$4:$Y$2230=AB934),$AA$4:$AA$2230,""))</f>
        <v>0</v>
      </c>
      <c r="AE934" s="10">
        <f t="array" ref="AE934">MEDIAN(IF($Y$4:$Y$2230=AB934,$AA$4:$AA$2230,""))</f>
        <v>0.85853000000025625</v>
      </c>
      <c r="AF934" s="6"/>
      <c r="AG934" s="6"/>
      <c r="AH934" s="10"/>
      <c r="AI934" s="53"/>
      <c r="AJ934" s="10"/>
      <c r="AK934" s="10"/>
    </row>
    <row r="935" spans="1:37" x14ac:dyDescent="0.15">
      <c r="A935" s="50"/>
      <c r="B935" s="12"/>
      <c r="C935" s="6"/>
      <c r="D935" s="6"/>
      <c r="E935" s="6"/>
      <c r="F935" s="10"/>
      <c r="G935" s="10"/>
      <c r="H935" s="10"/>
      <c r="I935" s="6"/>
      <c r="J935" s="81"/>
      <c r="K935" s="10"/>
      <c r="L935" s="53"/>
      <c r="M935" s="10"/>
      <c r="N935" s="10"/>
      <c r="O935" s="6"/>
      <c r="P935" s="10"/>
      <c r="Q935" s="10"/>
      <c r="R935" s="10"/>
      <c r="S935" s="6"/>
      <c r="T935" s="6"/>
      <c r="U935" s="10"/>
      <c r="V935" s="53"/>
      <c r="W935" s="10"/>
      <c r="X935" s="10"/>
      <c r="Y935" s="50">
        <v>91.188456606719996</v>
      </c>
      <c r="Z935" s="13">
        <f t="shared" si="41"/>
        <v>90</v>
      </c>
      <c r="AA935" s="6">
        <v>0.24092999999823173</v>
      </c>
      <c r="AB935" s="50">
        <v>88.845670172159984</v>
      </c>
      <c r="AC935" s="10">
        <f t="shared" si="42"/>
        <v>0.33570833333072758</v>
      </c>
      <c r="AD935" s="10">
        <f t="array" ref="AD935">STDEVP(IF(($Y$4:$Y$2230=AB935),$AA$4:$AA$2230,""))</f>
        <v>0.20266521023182432</v>
      </c>
      <c r="AE935" s="10">
        <f t="array" ref="AE935">MEDIAN(IF($Y$4:$Y$2230=AB935,$AA$4:$AA$2230,""))</f>
        <v>0.38269499999957257</v>
      </c>
      <c r="AF935" s="6"/>
      <c r="AG935" s="6"/>
      <c r="AH935" s="10"/>
      <c r="AI935" s="53"/>
      <c r="AJ935" s="10"/>
      <c r="AK935" s="10"/>
    </row>
    <row r="936" spans="1:37" x14ac:dyDescent="0.15">
      <c r="A936" s="50"/>
      <c r="B936" s="12"/>
      <c r="C936" s="6"/>
      <c r="D936" s="6"/>
      <c r="E936" s="6"/>
      <c r="F936" s="10"/>
      <c r="G936" s="10"/>
      <c r="H936" s="10"/>
      <c r="I936" s="6"/>
      <c r="J936" s="81"/>
      <c r="K936" s="10"/>
      <c r="L936" s="53"/>
      <c r="M936" s="10"/>
      <c r="N936" s="10"/>
      <c r="O936" s="6"/>
      <c r="P936" s="10"/>
      <c r="Q936" s="10"/>
      <c r="R936" s="10"/>
      <c r="S936" s="6"/>
      <c r="T936" s="6"/>
      <c r="U936" s="10"/>
      <c r="V936" s="53"/>
      <c r="W936" s="10"/>
      <c r="X936" s="10"/>
      <c r="Y936" s="50">
        <v>91.765142498304002</v>
      </c>
      <c r="Z936" s="13">
        <f t="shared" si="41"/>
        <v>90</v>
      </c>
      <c r="AA936" s="6">
        <v>0.22738499999922124</v>
      </c>
      <c r="AB936" s="50">
        <v>88.881713040384</v>
      </c>
      <c r="AC936" s="10">
        <f t="shared" si="42"/>
        <v>0.25007999999997566</v>
      </c>
      <c r="AD936" s="10">
        <f t="array" ref="AD936">STDEVP(IF(($Y$4:$Y$2230=AB936),$AA$4:$AA$2230,""))</f>
        <v>0</v>
      </c>
      <c r="AE936" s="10">
        <f t="array" ref="AE936">MEDIAN(IF($Y$4:$Y$2230=AB936,$AA$4:$AA$2230,""))</f>
        <v>0.25007999999997566</v>
      </c>
      <c r="AF936" s="6"/>
      <c r="AG936" s="6"/>
      <c r="AH936" s="10"/>
      <c r="AI936" s="53"/>
      <c r="AJ936" s="10"/>
      <c r="AK936" s="10"/>
    </row>
    <row r="937" spans="1:37" x14ac:dyDescent="0.15">
      <c r="A937" s="50"/>
      <c r="B937" s="12"/>
      <c r="C937" s="6"/>
      <c r="D937" s="6"/>
      <c r="E937" s="6"/>
      <c r="F937" s="10"/>
      <c r="G937" s="10"/>
      <c r="H937" s="10"/>
      <c r="I937" s="6"/>
      <c r="J937" s="81"/>
      <c r="K937" s="10"/>
      <c r="L937" s="53"/>
      <c r="M937" s="10"/>
      <c r="N937" s="10"/>
      <c r="O937" s="6"/>
      <c r="P937" s="10"/>
      <c r="Q937" s="10"/>
      <c r="R937" s="10"/>
      <c r="S937" s="6"/>
      <c r="T937" s="6"/>
      <c r="U937" s="10"/>
      <c r="V937" s="53"/>
      <c r="W937" s="10"/>
      <c r="X937" s="10"/>
      <c r="Y937" s="50">
        <v>92.161614048768001</v>
      </c>
      <c r="Z937" s="13">
        <f t="shared" si="41"/>
        <v>90</v>
      </c>
      <c r="AA937" s="6">
        <v>0.25384000000108387</v>
      </c>
      <c r="AB937" s="50">
        <v>88.989841645056003</v>
      </c>
      <c r="AC937" s="10">
        <f t="shared" si="42"/>
        <v>0.38628999999692304</v>
      </c>
      <c r="AD937" s="10">
        <f t="array" ref="AD937">STDEVP(IF(($Y$4:$Y$2230=AB937),$AA$4:$AA$2230,""))</f>
        <v>0.21379698718742343</v>
      </c>
      <c r="AE937" s="10">
        <f t="array" ref="AE937">MEDIAN(IF($Y$4:$Y$2230=AB937,$AA$4:$AA$2230,""))</f>
        <v>0.28525999999578477</v>
      </c>
      <c r="AF937" s="6"/>
      <c r="AG937" s="6"/>
      <c r="AH937" s="10"/>
      <c r="AI937" s="53"/>
      <c r="AJ937" s="10"/>
      <c r="AK937" s="10"/>
    </row>
    <row r="938" spans="1:37" x14ac:dyDescent="0.15">
      <c r="A938" s="50"/>
      <c r="B938" s="12"/>
      <c r="C938" s="6"/>
      <c r="D938" s="6"/>
      <c r="E938" s="6"/>
      <c r="F938" s="10"/>
      <c r="G938" s="10"/>
      <c r="H938" s="10"/>
      <c r="I938" s="6"/>
      <c r="J938" s="81"/>
      <c r="K938" s="10"/>
      <c r="L938" s="53"/>
      <c r="M938" s="10"/>
      <c r="N938" s="10"/>
      <c r="O938" s="6"/>
      <c r="P938" s="10"/>
      <c r="Q938" s="10"/>
      <c r="R938" s="10"/>
      <c r="S938" s="6"/>
      <c r="T938" s="6"/>
      <c r="U938" s="10"/>
      <c r="V938" s="53"/>
      <c r="W938" s="10"/>
      <c r="X938" s="10"/>
      <c r="Y938" s="50">
        <v>92.269742653440005</v>
      </c>
      <c r="Z938" s="13">
        <f t="shared" si="41"/>
        <v>90</v>
      </c>
      <c r="AA938" s="6">
        <v>0.23729499999782422</v>
      </c>
      <c r="AB938" s="50">
        <v>89.025884513279991</v>
      </c>
      <c r="AC938" s="10">
        <f t="shared" si="42"/>
        <v>3.7549999963581993E-3</v>
      </c>
      <c r="AD938" s="10">
        <f t="array" ref="AD938">STDEVP(IF(($Y$4:$Y$2230=AB938),$AA$4:$AA$2230,""))</f>
        <v>0</v>
      </c>
      <c r="AE938" s="10">
        <f t="array" ref="AE938">MEDIAN(IF($Y$4:$Y$2230=AB938,$AA$4:$AA$2230,""))</f>
        <v>3.7549999963581993E-3</v>
      </c>
      <c r="AF938" s="6"/>
      <c r="AG938" s="6"/>
      <c r="AH938" s="10"/>
      <c r="AI938" s="53"/>
      <c r="AJ938" s="10"/>
      <c r="AK938" s="10"/>
    </row>
    <row r="939" spans="1:37" x14ac:dyDescent="0.15">
      <c r="A939" s="50"/>
      <c r="B939" s="12"/>
      <c r="C939" s="6"/>
      <c r="D939" s="6"/>
      <c r="E939" s="6"/>
      <c r="F939" s="10"/>
      <c r="G939" s="10"/>
      <c r="H939" s="10"/>
      <c r="I939" s="6"/>
      <c r="J939" s="81"/>
      <c r="K939" s="10"/>
      <c r="L939" s="53"/>
      <c r="M939" s="10"/>
      <c r="N939" s="10"/>
      <c r="O939" s="6"/>
      <c r="P939" s="10"/>
      <c r="Q939" s="10"/>
      <c r="R939" s="10"/>
      <c r="S939" s="6"/>
      <c r="T939" s="6"/>
      <c r="U939" s="10"/>
      <c r="V939" s="53"/>
      <c r="W939" s="10"/>
      <c r="X939" s="10"/>
      <c r="Y939" s="50">
        <v>92.630171335680004</v>
      </c>
      <c r="Z939" s="13">
        <f t="shared" si="41"/>
        <v>90</v>
      </c>
      <c r="AA939" s="6">
        <v>0.22574999999922118</v>
      </c>
      <c r="AB939" s="50">
        <v>89.061927381503992</v>
      </c>
      <c r="AC939" s="10">
        <f t="shared" si="42"/>
        <v>0.36533500000056196</v>
      </c>
      <c r="AD939" s="10">
        <f t="array" ref="AD939">STDEVP(IF(($Y$4:$Y$2230=AB939),$AA$4:$AA$2230,""))</f>
        <v>0</v>
      </c>
      <c r="AE939" s="10">
        <f t="array" ref="AE939">MEDIAN(IF($Y$4:$Y$2230=AB939,$AA$4:$AA$2230,""))</f>
        <v>0.36533500000056196</v>
      </c>
      <c r="AF939" s="6"/>
      <c r="AG939" s="6"/>
      <c r="AH939" s="10"/>
      <c r="AI939" s="53"/>
      <c r="AJ939" s="10"/>
      <c r="AK939" s="10"/>
    </row>
    <row r="940" spans="1:37" x14ac:dyDescent="0.15">
      <c r="A940" s="50"/>
      <c r="B940" s="12"/>
      <c r="C940" s="6"/>
      <c r="D940" s="6"/>
      <c r="E940" s="6"/>
      <c r="F940" s="10"/>
      <c r="G940" s="10"/>
      <c r="H940" s="10"/>
      <c r="I940" s="6"/>
      <c r="J940" s="81"/>
      <c r="K940" s="10"/>
      <c r="L940" s="53"/>
      <c r="M940" s="10"/>
      <c r="N940" s="10"/>
      <c r="O940" s="6"/>
      <c r="P940" s="10"/>
      <c r="Q940" s="10"/>
      <c r="R940" s="10"/>
      <c r="S940" s="6"/>
      <c r="T940" s="6"/>
      <c r="U940" s="10"/>
      <c r="V940" s="53"/>
      <c r="W940" s="10"/>
      <c r="X940" s="10"/>
      <c r="Y940" s="50">
        <v>92.990600017920002</v>
      </c>
      <c r="Z940" s="13">
        <f t="shared" si="41"/>
        <v>90</v>
      </c>
      <c r="AA940" s="6">
        <v>0.24220499999904654</v>
      </c>
      <c r="AB940" s="50">
        <v>89.097970249727993</v>
      </c>
      <c r="AC940" s="10">
        <f t="shared" si="42"/>
        <v>0.55552499999765126</v>
      </c>
      <c r="AD940" s="10">
        <f t="array" ref="AD940">STDEVP(IF(($Y$4:$Y$2230=AB940),$AA$4:$AA$2230,""))</f>
        <v>0</v>
      </c>
      <c r="AE940" s="10">
        <f t="array" ref="AE940">MEDIAN(IF($Y$4:$Y$2230=AB940,$AA$4:$AA$2230,""))</f>
        <v>0.55552499999765126</v>
      </c>
      <c r="AF940" s="6"/>
      <c r="AG940" s="6"/>
      <c r="AH940" s="10"/>
      <c r="AI940" s="53"/>
      <c r="AJ940" s="10"/>
      <c r="AK940" s="10"/>
    </row>
    <row r="941" spans="1:37" x14ac:dyDescent="0.15">
      <c r="A941" s="50"/>
      <c r="B941" s="12"/>
      <c r="C941" s="6"/>
      <c r="D941" s="6"/>
      <c r="E941" s="6"/>
      <c r="F941" s="10"/>
      <c r="G941" s="10"/>
      <c r="H941" s="10"/>
      <c r="I941" s="6"/>
      <c r="J941" s="81"/>
      <c r="K941" s="10"/>
      <c r="L941" s="53"/>
      <c r="M941" s="10"/>
      <c r="N941" s="10"/>
      <c r="O941" s="6"/>
      <c r="P941" s="10"/>
      <c r="Q941" s="10"/>
      <c r="R941" s="10"/>
      <c r="S941" s="6"/>
      <c r="T941" s="6"/>
      <c r="U941" s="10"/>
      <c r="V941" s="53"/>
      <c r="W941" s="10"/>
      <c r="X941" s="10"/>
      <c r="Y941" s="50">
        <v>92.918514281472014</v>
      </c>
      <c r="Z941" s="13">
        <f t="shared" si="41"/>
        <v>90</v>
      </c>
      <c r="AA941" s="6">
        <v>0.24165999999904653</v>
      </c>
      <c r="AB941" s="50">
        <v>89.170055986175996</v>
      </c>
      <c r="AC941" s="10">
        <f t="shared" si="42"/>
        <v>0.90947500000084047</v>
      </c>
      <c r="AD941" s="10">
        <f t="array" ref="AD941">STDEVP(IF(($Y$4:$Y$2230=AB941),$AA$4:$AA$2230,""))</f>
        <v>0</v>
      </c>
      <c r="AE941" s="10">
        <f t="array" ref="AE941">MEDIAN(IF($Y$4:$Y$2230=AB941,$AA$4:$AA$2230,""))</f>
        <v>0.90947500000084047</v>
      </c>
      <c r="AF941" s="6"/>
      <c r="AG941" s="6"/>
      <c r="AH941" s="10"/>
      <c r="AI941" s="53"/>
      <c r="AJ941" s="10"/>
      <c r="AK941" s="10"/>
    </row>
    <row r="942" spans="1:37" x14ac:dyDescent="0.15">
      <c r="A942" s="50"/>
      <c r="B942" s="12"/>
      <c r="C942" s="6"/>
      <c r="D942" s="6"/>
      <c r="E942" s="6"/>
      <c r="F942" s="10"/>
      <c r="G942" s="10"/>
      <c r="H942" s="10"/>
      <c r="I942" s="6"/>
      <c r="J942" s="81"/>
      <c r="K942" s="10"/>
      <c r="L942" s="53"/>
      <c r="M942" s="10"/>
      <c r="N942" s="10"/>
      <c r="O942" s="6"/>
      <c r="P942" s="10"/>
      <c r="Q942" s="10"/>
      <c r="R942" s="10"/>
      <c r="S942" s="6"/>
      <c r="T942" s="6"/>
      <c r="U942" s="10"/>
      <c r="V942" s="53"/>
      <c r="W942" s="10"/>
      <c r="X942" s="10"/>
      <c r="Y942" s="50">
        <v>93.098728622591992</v>
      </c>
      <c r="Z942" s="13">
        <f t="shared" si="41"/>
        <v>90</v>
      </c>
      <c r="AA942" s="6">
        <v>0.23511499999782415</v>
      </c>
      <c r="AB942" s="50">
        <v>89.242141722623998</v>
      </c>
      <c r="AC942" s="10">
        <f t="shared" si="42"/>
        <v>0.33315000000050388</v>
      </c>
      <c r="AD942" s="10">
        <f t="array" ref="AD942">STDEVP(IF(($Y$4:$Y$2230=AB942),$AA$4:$AA$2230,""))</f>
        <v>0</v>
      </c>
      <c r="AE942" s="10">
        <f t="array" ref="AE942">MEDIAN(IF($Y$4:$Y$2230=AB942,$AA$4:$AA$2230,""))</f>
        <v>0.33315000000050388</v>
      </c>
      <c r="AF942" s="6"/>
      <c r="AG942" s="6"/>
      <c r="AH942" s="10"/>
      <c r="AI942" s="53"/>
      <c r="AJ942" s="10"/>
      <c r="AK942" s="10"/>
    </row>
    <row r="943" spans="1:37" x14ac:dyDescent="0.15">
      <c r="A943" s="50"/>
      <c r="B943" s="12"/>
      <c r="C943" s="6"/>
      <c r="D943" s="6"/>
      <c r="E943" s="6"/>
      <c r="F943" s="10"/>
      <c r="G943" s="10"/>
      <c r="H943" s="10"/>
      <c r="I943" s="6"/>
      <c r="J943" s="81"/>
      <c r="K943" s="10"/>
      <c r="L943" s="53"/>
      <c r="M943" s="10"/>
      <c r="N943" s="10"/>
      <c r="O943" s="6"/>
      <c r="P943" s="10"/>
      <c r="Q943" s="10"/>
      <c r="R943" s="10"/>
      <c r="S943" s="6"/>
      <c r="T943" s="6"/>
      <c r="U943" s="10"/>
      <c r="V943" s="53"/>
      <c r="W943" s="10"/>
      <c r="X943" s="10"/>
      <c r="Y943" s="50">
        <v>92.738299940352007</v>
      </c>
      <c r="Z943" s="13">
        <f t="shared" si="41"/>
        <v>90</v>
      </c>
      <c r="AA943" s="6">
        <v>0.23956999999520479</v>
      </c>
      <c r="AB943" s="50">
        <v>89.314227459072001</v>
      </c>
      <c r="AC943" s="10">
        <f t="shared" si="42"/>
        <v>0.73418249999793617</v>
      </c>
      <c r="AD943" s="10">
        <f t="array" ref="AD943">STDEVP(IF(($Y$4:$Y$2230=AB943),$AA$4:$AA$2230,""))</f>
        <v>0.17974750000028483</v>
      </c>
      <c r="AE943" s="10">
        <f t="array" ref="AE943">MEDIAN(IF($Y$4:$Y$2230=AB943,$AA$4:$AA$2230,""))</f>
        <v>0.73418249999793617</v>
      </c>
      <c r="AF943" s="6"/>
      <c r="AG943" s="6"/>
      <c r="AH943" s="10"/>
      <c r="AI943" s="53"/>
      <c r="AJ943" s="10"/>
      <c r="AK943" s="10"/>
    </row>
    <row r="944" spans="1:37" x14ac:dyDescent="0.15">
      <c r="A944" s="50"/>
      <c r="B944" s="12"/>
      <c r="C944" s="6"/>
      <c r="D944" s="6"/>
      <c r="E944" s="6"/>
      <c r="F944" s="10"/>
      <c r="G944" s="10"/>
      <c r="H944" s="10"/>
      <c r="I944" s="6"/>
      <c r="J944" s="81"/>
      <c r="K944" s="10"/>
      <c r="L944" s="53"/>
      <c r="M944" s="10"/>
      <c r="N944" s="10"/>
      <c r="O944" s="6"/>
      <c r="P944" s="10"/>
      <c r="Q944" s="10"/>
      <c r="R944" s="10"/>
      <c r="S944" s="6"/>
      <c r="T944" s="6"/>
      <c r="U944" s="10"/>
      <c r="V944" s="53"/>
      <c r="W944" s="10"/>
      <c r="X944" s="10"/>
      <c r="Y944" s="50">
        <v>92.702257072127992</v>
      </c>
      <c r="Z944" s="13">
        <f t="shared" si="41"/>
        <v>90</v>
      </c>
      <c r="AA944" s="6">
        <v>0.25102499999764949</v>
      </c>
      <c r="AB944" s="50">
        <v>89.386313195520003</v>
      </c>
      <c r="AC944" s="10">
        <f t="shared" si="42"/>
        <v>6.6904999994551462E-2</v>
      </c>
      <c r="AD944" s="10">
        <f t="array" ref="AD944">STDEVP(IF(($Y$4:$Y$2230=AB944),$AA$4:$AA$2230,""))</f>
        <v>0</v>
      </c>
      <c r="AE944" s="10">
        <f t="array" ref="AE944">MEDIAN(IF($Y$4:$Y$2230=AB944,$AA$4:$AA$2230,""))</f>
        <v>6.6904999994551462E-2</v>
      </c>
      <c r="AF944" s="6"/>
      <c r="AG944" s="6"/>
      <c r="AH944" s="10"/>
      <c r="AI944" s="53"/>
      <c r="AJ944" s="10"/>
      <c r="AK944" s="10"/>
    </row>
    <row r="945" spans="1:37" x14ac:dyDescent="0.15">
      <c r="A945" s="50"/>
      <c r="B945" s="12"/>
      <c r="C945" s="6"/>
      <c r="D945" s="6"/>
      <c r="E945" s="6"/>
      <c r="F945" s="10"/>
      <c r="G945" s="10"/>
      <c r="H945" s="10"/>
      <c r="I945" s="6"/>
      <c r="J945" s="81"/>
      <c r="K945" s="10"/>
      <c r="L945" s="53"/>
      <c r="M945" s="10"/>
      <c r="N945" s="10"/>
      <c r="O945" s="6"/>
      <c r="P945" s="10"/>
      <c r="Q945" s="10"/>
      <c r="R945" s="10"/>
      <c r="S945" s="6"/>
      <c r="T945" s="6"/>
      <c r="U945" s="10"/>
      <c r="V945" s="53"/>
      <c r="W945" s="10"/>
      <c r="X945" s="10"/>
      <c r="Y945" s="50">
        <v>92.558085599232001</v>
      </c>
      <c r="Z945" s="13">
        <f t="shared" si="41"/>
        <v>90</v>
      </c>
      <c r="AA945" s="6">
        <v>0.23347999999782409</v>
      </c>
      <c r="AB945" s="50">
        <v>89.56652753664001</v>
      </c>
      <c r="AC945" s="10">
        <f t="shared" si="42"/>
        <v>0.43122000000031768</v>
      </c>
      <c r="AD945" s="10">
        <f t="array" ref="AD945">STDEVP(IF(($Y$4:$Y$2230=AB945),$AA$4:$AA$2230,""))</f>
        <v>4.550000000017472E-2</v>
      </c>
      <c r="AE945" s="10">
        <f t="array" ref="AE945">MEDIAN(IF($Y$4:$Y$2230=AB945,$AA$4:$AA$2230,""))</f>
        <v>0.43122000000031768</v>
      </c>
      <c r="AF945" s="6"/>
      <c r="AG945" s="6"/>
      <c r="AH945" s="10"/>
      <c r="AI945" s="53"/>
      <c r="AJ945" s="10"/>
      <c r="AK945" s="10"/>
    </row>
    <row r="946" spans="1:37" x14ac:dyDescent="0.15">
      <c r="A946" s="50"/>
      <c r="B946" s="12"/>
      <c r="C946" s="6"/>
      <c r="D946" s="6"/>
      <c r="E946" s="6"/>
      <c r="F946" s="10"/>
      <c r="G946" s="10"/>
      <c r="H946" s="10"/>
      <c r="I946" s="6"/>
      <c r="J946" s="81"/>
      <c r="K946" s="10"/>
      <c r="L946" s="53"/>
      <c r="M946" s="10"/>
      <c r="N946" s="10"/>
      <c r="O946" s="6"/>
      <c r="P946" s="10"/>
      <c r="Q946" s="10"/>
      <c r="R946" s="10"/>
      <c r="S946" s="6"/>
      <c r="T946" s="6"/>
      <c r="U946" s="10"/>
      <c r="V946" s="53"/>
      <c r="W946" s="10"/>
      <c r="X946" s="10"/>
      <c r="Y946" s="50">
        <v>92.954557149696001</v>
      </c>
      <c r="Z946" s="13">
        <f t="shared" si="41"/>
        <v>90</v>
      </c>
      <c r="AA946" s="6">
        <v>0.23393499999438983</v>
      </c>
      <c r="AB946" s="50">
        <v>89.602570404863997</v>
      </c>
      <c r="AC946" s="10">
        <f t="shared" si="42"/>
        <v>0.44975999999636862</v>
      </c>
      <c r="AD946" s="10">
        <f t="array" ref="AD946">STDEVP(IF(($Y$4:$Y$2230=AB946),$AA$4:$AA$2230,""))</f>
        <v>0.1740449999987794</v>
      </c>
      <c r="AE946" s="10">
        <f t="array" ref="AE946">MEDIAN(IF($Y$4:$Y$2230=AB946,$AA$4:$AA$2230,""))</f>
        <v>0.44975999999636862</v>
      </c>
      <c r="AF946" s="6"/>
      <c r="AG946" s="6"/>
      <c r="AH946" s="10"/>
      <c r="AI946" s="53"/>
      <c r="AJ946" s="10"/>
      <c r="AK946" s="10"/>
    </row>
    <row r="947" spans="1:37" x14ac:dyDescent="0.15">
      <c r="A947" s="50"/>
      <c r="B947" s="12"/>
      <c r="C947" s="6"/>
      <c r="D947" s="6"/>
      <c r="E947" s="6"/>
      <c r="F947" s="10"/>
      <c r="G947" s="10"/>
      <c r="H947" s="10"/>
      <c r="I947" s="6"/>
      <c r="J947" s="81"/>
      <c r="K947" s="10"/>
      <c r="L947" s="53"/>
      <c r="M947" s="10"/>
      <c r="N947" s="10"/>
      <c r="O947" s="6"/>
      <c r="P947" s="10"/>
      <c r="Q947" s="10"/>
      <c r="R947" s="10"/>
      <c r="S947" s="6"/>
      <c r="T947" s="6"/>
      <c r="U947" s="10"/>
      <c r="V947" s="53"/>
      <c r="W947" s="10"/>
      <c r="X947" s="10"/>
      <c r="Y947" s="50">
        <v>93.134771490816007</v>
      </c>
      <c r="Z947" s="13">
        <f t="shared" si="41"/>
        <v>90</v>
      </c>
      <c r="AA947" s="6">
        <v>0.24238999999986133</v>
      </c>
      <c r="AB947" s="50">
        <v>89.638613273087998</v>
      </c>
      <c r="AC947" s="10">
        <f t="shared" si="42"/>
        <v>1.6429999999976186E-2</v>
      </c>
      <c r="AD947" s="10">
        <f t="array" ref="AD947">STDEVP(IF(($Y$4:$Y$2230=AB947),$AA$4:$AA$2230,""))</f>
        <v>0</v>
      </c>
      <c r="AE947" s="10">
        <f t="array" ref="AE947">MEDIAN(IF($Y$4:$Y$2230=AB947,$AA$4:$AA$2230,""))</f>
        <v>1.6429999999976186E-2</v>
      </c>
      <c r="AF947" s="6"/>
      <c r="AG947" s="6"/>
      <c r="AH947" s="10"/>
      <c r="AI947" s="53"/>
      <c r="AJ947" s="10"/>
      <c r="AK947" s="10"/>
    </row>
    <row r="948" spans="1:37" x14ac:dyDescent="0.15">
      <c r="A948" s="50"/>
      <c r="B948" s="12"/>
      <c r="C948" s="6"/>
      <c r="D948" s="6"/>
      <c r="E948" s="6"/>
      <c r="F948" s="10"/>
      <c r="G948" s="10"/>
      <c r="H948" s="10"/>
      <c r="I948" s="6"/>
      <c r="J948" s="81"/>
      <c r="K948" s="10"/>
      <c r="L948" s="53"/>
      <c r="M948" s="10"/>
      <c r="N948" s="10"/>
      <c r="O948" s="6"/>
      <c r="P948" s="10"/>
      <c r="Q948" s="10"/>
      <c r="R948" s="10"/>
      <c r="S948" s="6"/>
      <c r="T948" s="6"/>
      <c r="U948" s="10"/>
      <c r="V948" s="53"/>
      <c r="W948" s="10"/>
      <c r="X948" s="10"/>
      <c r="Y948" s="50">
        <v>93.134771490816007</v>
      </c>
      <c r="Z948" s="13">
        <f t="shared" si="41"/>
        <v>90</v>
      </c>
      <c r="AA948" s="6">
        <v>0.33138999999980312</v>
      </c>
      <c r="AB948" s="50">
        <v>89.674656141311999</v>
      </c>
      <c r="AC948" s="10">
        <f t="shared" si="42"/>
        <v>0.38442499999695312</v>
      </c>
      <c r="AD948" s="10">
        <f t="array" ref="AD948">STDEVP(IF(($Y$4:$Y$2230=AB948),$AA$4:$AA$2230,""))</f>
        <v>0</v>
      </c>
      <c r="AE948" s="10">
        <f t="array" ref="AE948">MEDIAN(IF($Y$4:$Y$2230=AB948,$AA$4:$AA$2230,""))</f>
        <v>0.38442499999695312</v>
      </c>
      <c r="AF948" s="6"/>
      <c r="AG948" s="6"/>
      <c r="AH948" s="10"/>
      <c r="AI948" s="53"/>
      <c r="AJ948" s="10"/>
      <c r="AK948" s="10"/>
    </row>
    <row r="949" spans="1:37" x14ac:dyDescent="0.15">
      <c r="A949" s="50"/>
      <c r="B949" s="12"/>
      <c r="C949" s="6"/>
      <c r="D949" s="6"/>
      <c r="E949" s="6"/>
      <c r="F949" s="10"/>
      <c r="G949" s="10"/>
      <c r="H949" s="10"/>
      <c r="I949" s="6"/>
      <c r="J949" s="81"/>
      <c r="K949" s="10"/>
      <c r="L949" s="53"/>
      <c r="M949" s="10"/>
      <c r="N949" s="10"/>
      <c r="O949" s="6"/>
      <c r="P949" s="10"/>
      <c r="Q949" s="10"/>
      <c r="R949" s="10"/>
      <c r="S949" s="6"/>
      <c r="T949" s="6"/>
      <c r="U949" s="10"/>
      <c r="V949" s="53"/>
      <c r="W949" s="10"/>
      <c r="X949" s="10"/>
      <c r="Y949" s="50">
        <v>94.107928932863999</v>
      </c>
      <c r="Z949" s="13">
        <f t="shared" si="41"/>
        <v>90</v>
      </c>
      <c r="AA949" s="6">
        <v>0.33430000000061799</v>
      </c>
      <c r="AB949" s="50">
        <v>89.710699009536</v>
      </c>
      <c r="AC949" s="10">
        <f t="shared" si="42"/>
        <v>0.28262499999921897</v>
      </c>
      <c r="AD949" s="10">
        <f t="array" ref="AD949">STDEVP(IF(($Y$4:$Y$2230=AB949),$AA$4:$AA$2230,""))</f>
        <v>0</v>
      </c>
      <c r="AE949" s="10">
        <f t="array" ref="AE949">MEDIAN(IF($Y$4:$Y$2230=AB949,$AA$4:$AA$2230,""))</f>
        <v>0.28262499999921897</v>
      </c>
      <c r="AF949" s="6"/>
      <c r="AG949" s="6"/>
      <c r="AH949" s="10"/>
      <c r="AI949" s="53"/>
      <c r="AJ949" s="10"/>
      <c r="AK949" s="10"/>
    </row>
    <row r="950" spans="1:37" x14ac:dyDescent="0.15">
      <c r="A950" s="50"/>
      <c r="B950" s="12"/>
      <c r="C950" s="6"/>
      <c r="D950" s="6"/>
      <c r="E950" s="6"/>
      <c r="F950" s="10"/>
      <c r="G950" s="10"/>
      <c r="H950" s="10"/>
      <c r="I950" s="6"/>
      <c r="J950" s="81"/>
      <c r="K950" s="10"/>
      <c r="L950" s="53"/>
      <c r="M950" s="10"/>
      <c r="N950" s="10"/>
      <c r="O950" s="6"/>
      <c r="P950" s="10"/>
      <c r="Q950" s="10"/>
      <c r="R950" s="10"/>
      <c r="S950" s="6"/>
      <c r="T950" s="6"/>
      <c r="U950" s="10"/>
      <c r="V950" s="53"/>
      <c r="W950" s="10"/>
      <c r="X950" s="10"/>
      <c r="Y950" s="50">
        <v>93.567285909503994</v>
      </c>
      <c r="Z950" s="13">
        <f t="shared" si="41"/>
        <v>90</v>
      </c>
      <c r="AA950" s="6">
        <v>0.33321000000061796</v>
      </c>
      <c r="AB950" s="50">
        <v>89.746741877759987</v>
      </c>
      <c r="AC950" s="10">
        <f t="shared" si="42"/>
        <v>0.28516999999962644</v>
      </c>
      <c r="AD950" s="10">
        <f t="array" ref="AD950">STDEVP(IF(($Y$4:$Y$2230=AB950),$AA$4:$AA$2230,""))</f>
        <v>0</v>
      </c>
      <c r="AE950" s="10">
        <f t="array" ref="AE950">MEDIAN(IF($Y$4:$Y$2230=AB950,$AA$4:$AA$2230,""))</f>
        <v>0.28516999999962644</v>
      </c>
      <c r="AF950" s="6"/>
      <c r="AG950" s="6"/>
      <c r="AH950" s="10"/>
      <c r="AI950" s="53"/>
      <c r="AJ950" s="10"/>
      <c r="AK950" s="10"/>
    </row>
    <row r="951" spans="1:37" x14ac:dyDescent="0.15">
      <c r="A951" s="50"/>
      <c r="B951" s="12"/>
      <c r="C951" s="6"/>
      <c r="D951" s="6"/>
      <c r="E951" s="6"/>
      <c r="F951" s="10"/>
      <c r="G951" s="10"/>
      <c r="H951" s="10"/>
      <c r="I951" s="6"/>
      <c r="J951" s="81"/>
      <c r="K951" s="10"/>
      <c r="L951" s="53"/>
      <c r="M951" s="10"/>
      <c r="N951" s="10"/>
      <c r="O951" s="6"/>
      <c r="P951" s="10"/>
      <c r="Q951" s="10"/>
      <c r="R951" s="10"/>
      <c r="S951" s="6"/>
      <c r="T951" s="6"/>
      <c r="U951" s="10"/>
      <c r="V951" s="53"/>
      <c r="W951" s="10"/>
      <c r="X951" s="10"/>
      <c r="Y951" s="50">
        <v>93.351028700160001</v>
      </c>
      <c r="Z951" s="13">
        <f t="shared" si="41"/>
        <v>90</v>
      </c>
      <c r="AA951" s="6">
        <v>0.33311999999718367</v>
      </c>
      <c r="AB951" s="50">
        <v>89.782784745984003</v>
      </c>
      <c r="AC951" s="10">
        <f t="shared" si="42"/>
        <v>0.91238499999437939</v>
      </c>
      <c r="AD951" s="10">
        <f t="array" ref="AD951">STDEVP(IF(($Y$4:$Y$2230=AB951),$AA$4:$AA$2230,""))</f>
        <v>0</v>
      </c>
      <c r="AE951" s="10">
        <f t="array" ref="AE951">MEDIAN(IF($Y$4:$Y$2230=AB951,$AA$4:$AA$2230,""))</f>
        <v>0.91238499999437939</v>
      </c>
      <c r="AF951" s="6"/>
      <c r="AG951" s="6"/>
      <c r="AH951" s="10"/>
      <c r="AI951" s="53"/>
      <c r="AJ951" s="10"/>
      <c r="AK951" s="10"/>
    </row>
    <row r="952" spans="1:37" x14ac:dyDescent="0.15">
      <c r="A952" s="50"/>
      <c r="B952" s="12"/>
      <c r="C952" s="6"/>
      <c r="D952" s="6"/>
      <c r="E952" s="6"/>
      <c r="F952" s="10"/>
      <c r="G952" s="10"/>
      <c r="H952" s="10"/>
      <c r="I952" s="6"/>
      <c r="J952" s="81"/>
      <c r="K952" s="10"/>
      <c r="L952" s="53"/>
      <c r="M952" s="10"/>
      <c r="N952" s="10"/>
      <c r="O952" s="6"/>
      <c r="P952" s="10"/>
      <c r="Q952" s="10"/>
      <c r="R952" s="10"/>
      <c r="S952" s="6"/>
      <c r="T952" s="6"/>
      <c r="U952" s="10"/>
      <c r="V952" s="53"/>
      <c r="W952" s="10"/>
      <c r="X952" s="10"/>
      <c r="Y952" s="50">
        <v>92.990600017920002</v>
      </c>
      <c r="Z952" s="13">
        <f t="shared" si="41"/>
        <v>90</v>
      </c>
      <c r="AA952" s="6">
        <v>0.30248499999491352</v>
      </c>
      <c r="AB952" s="50">
        <v>89.818827614208004</v>
      </c>
      <c r="AC952" s="10">
        <f t="shared" si="42"/>
        <v>0.42296333333046016</v>
      </c>
      <c r="AD952" s="10">
        <f t="array" ref="AD952">STDEVP(IF(($Y$4:$Y$2230=AB952),$AA$4:$AA$2230,""))</f>
        <v>0.1213276035059016</v>
      </c>
      <c r="AE952" s="10">
        <f t="array" ref="AE952">MEDIAN(IF($Y$4:$Y$2230=AB952,$AA$4:$AA$2230,""))</f>
        <v>0.37996999999957248</v>
      </c>
      <c r="AF952" s="6"/>
      <c r="AG952" s="6"/>
      <c r="AH952" s="10"/>
      <c r="AI952" s="53"/>
      <c r="AJ952" s="10"/>
      <c r="AK952" s="10"/>
    </row>
    <row r="953" spans="1:37" x14ac:dyDescent="0.15">
      <c r="A953" s="50"/>
      <c r="B953" s="12"/>
      <c r="C953" s="6"/>
      <c r="D953" s="6"/>
      <c r="E953" s="6"/>
      <c r="F953" s="10"/>
      <c r="G953" s="10"/>
      <c r="H953" s="10"/>
      <c r="I953" s="6"/>
      <c r="J953" s="81"/>
      <c r="K953" s="10"/>
      <c r="L953" s="53"/>
      <c r="M953" s="10"/>
      <c r="N953" s="10"/>
      <c r="O953" s="6"/>
      <c r="P953" s="10"/>
      <c r="Q953" s="10"/>
      <c r="R953" s="10"/>
      <c r="S953" s="6"/>
      <c r="T953" s="6"/>
      <c r="U953" s="10"/>
      <c r="V953" s="53"/>
      <c r="W953" s="10"/>
      <c r="X953" s="10"/>
      <c r="Y953" s="50">
        <v>93.170814359040008</v>
      </c>
      <c r="Z953" s="13">
        <f t="shared" si="41"/>
        <v>90</v>
      </c>
      <c r="AA953" s="6">
        <v>0.30893999999997757</v>
      </c>
      <c r="AB953" s="50">
        <v>89.890913350656007</v>
      </c>
      <c r="AC953" s="10">
        <f t="shared" si="42"/>
        <v>0.14646999999584542</v>
      </c>
      <c r="AD953" s="10">
        <f t="array" ref="AD953">STDEVP(IF(($Y$4:$Y$2230=AB953),$AA$4:$AA$2230,""))</f>
        <v>0</v>
      </c>
      <c r="AE953" s="10">
        <f t="array" ref="AE953">MEDIAN(IF($Y$4:$Y$2230=AB953,$AA$4:$AA$2230,""))</f>
        <v>0.14646999999584542</v>
      </c>
      <c r="AF953" s="6"/>
      <c r="AG953" s="6"/>
      <c r="AH953" s="10"/>
      <c r="AI953" s="53"/>
      <c r="AJ953" s="10"/>
      <c r="AK953" s="10"/>
    </row>
    <row r="954" spans="1:37" x14ac:dyDescent="0.15">
      <c r="A954" s="50"/>
      <c r="B954" s="12"/>
      <c r="C954" s="6"/>
      <c r="D954" s="6"/>
      <c r="E954" s="6"/>
      <c r="F954" s="10"/>
      <c r="G954" s="10"/>
      <c r="H954" s="10"/>
      <c r="I954" s="6"/>
      <c r="J954" s="81"/>
      <c r="K954" s="10"/>
      <c r="L954" s="53"/>
      <c r="M954" s="10"/>
      <c r="N954" s="10"/>
      <c r="O954" s="6"/>
      <c r="P954" s="10"/>
      <c r="Q954" s="10"/>
      <c r="R954" s="10"/>
      <c r="S954" s="6"/>
      <c r="T954" s="6"/>
      <c r="U954" s="10"/>
      <c r="V954" s="53"/>
      <c r="W954" s="10"/>
      <c r="X954" s="10"/>
      <c r="Y954" s="50">
        <v>93.567285909503994</v>
      </c>
      <c r="Z954" s="13">
        <f t="shared" si="41"/>
        <v>90</v>
      </c>
      <c r="AA954" s="6">
        <v>0.30839499999997755</v>
      </c>
      <c r="AB954" s="50">
        <v>89.926956218879994</v>
      </c>
      <c r="AC954" s="10">
        <f t="shared" si="42"/>
        <v>0.58485999999700855</v>
      </c>
      <c r="AD954" s="10">
        <f t="array" ref="AD954">STDEVP(IF(($Y$4:$Y$2230=AB954),$AA$4:$AA$2230,""))</f>
        <v>0</v>
      </c>
      <c r="AE954" s="10">
        <f t="array" ref="AE954">MEDIAN(IF($Y$4:$Y$2230=AB954,$AA$4:$AA$2230,""))</f>
        <v>0.58485999999700855</v>
      </c>
      <c r="AF954" s="6"/>
      <c r="AG954" s="6"/>
      <c r="AH954" s="10"/>
      <c r="AI954" s="53"/>
      <c r="AJ954" s="10"/>
      <c r="AK954" s="10"/>
    </row>
    <row r="955" spans="1:37" x14ac:dyDescent="0.15">
      <c r="A955" s="50"/>
      <c r="B955" s="12"/>
      <c r="C955" s="6"/>
      <c r="D955" s="6"/>
      <c r="E955" s="6"/>
      <c r="F955" s="10"/>
      <c r="G955" s="10"/>
      <c r="H955" s="10"/>
      <c r="I955" s="6"/>
      <c r="J955" s="81"/>
      <c r="K955" s="10"/>
      <c r="L955" s="53"/>
      <c r="M955" s="10"/>
      <c r="N955" s="10"/>
      <c r="O955" s="6"/>
      <c r="P955" s="10"/>
      <c r="Q955" s="10"/>
      <c r="R955" s="10"/>
      <c r="S955" s="6"/>
      <c r="T955" s="6"/>
      <c r="U955" s="10"/>
      <c r="V955" s="53"/>
      <c r="W955" s="10"/>
      <c r="X955" s="10"/>
      <c r="Y955" s="50">
        <v>94.143971801088</v>
      </c>
      <c r="Z955" s="13">
        <f t="shared" si="41"/>
        <v>90</v>
      </c>
      <c r="AA955" s="6">
        <v>0.30784999999997753</v>
      </c>
      <c r="AB955" s="50">
        <v>89.999041955327996</v>
      </c>
      <c r="AC955" s="10">
        <f t="shared" si="42"/>
        <v>0.38751499999736061</v>
      </c>
      <c r="AD955" s="10">
        <f t="array" ref="AD955">STDEVP(IF(($Y$4:$Y$2230=AB955),$AA$4:$AA$2230,""))</f>
        <v>0</v>
      </c>
      <c r="AE955" s="10">
        <f t="array" ref="AE955">MEDIAN(IF($Y$4:$Y$2230=AB955,$AA$4:$AA$2230,""))</f>
        <v>0.38751499999736061</v>
      </c>
      <c r="AF955" s="6"/>
      <c r="AG955" s="6"/>
      <c r="AH955" s="10"/>
      <c r="AI955" s="53"/>
      <c r="AJ955" s="10"/>
      <c r="AK955" s="10"/>
    </row>
    <row r="956" spans="1:37" x14ac:dyDescent="0.15">
      <c r="A956" s="50"/>
      <c r="B956" s="12"/>
      <c r="C956" s="6"/>
      <c r="D956" s="6"/>
      <c r="E956" s="6"/>
      <c r="F956" s="10"/>
      <c r="G956" s="10"/>
      <c r="H956" s="10"/>
      <c r="I956" s="6"/>
      <c r="J956" s="81"/>
      <c r="K956" s="10"/>
      <c r="L956" s="53"/>
      <c r="M956" s="10"/>
      <c r="N956" s="10"/>
      <c r="O956" s="6"/>
      <c r="P956" s="10"/>
      <c r="Q956" s="10"/>
      <c r="R956" s="10"/>
      <c r="S956" s="6"/>
      <c r="T956" s="6"/>
      <c r="U956" s="10"/>
      <c r="V956" s="53"/>
      <c r="W956" s="10"/>
      <c r="X956" s="10"/>
      <c r="Y956" s="50">
        <v>94.576486219775987</v>
      </c>
      <c r="Z956" s="13">
        <f t="shared" si="41"/>
        <v>90</v>
      </c>
      <c r="AA956" s="6">
        <v>0.30530499999957006</v>
      </c>
      <c r="AB956" s="50">
        <v>90.071127691775999</v>
      </c>
      <c r="AC956" s="10">
        <f t="shared" si="42"/>
        <v>0.93241999999572034</v>
      </c>
      <c r="AD956" s="10">
        <f t="array" ref="AD956">STDEVP(IF(($Y$4:$Y$2230=AB956),$AA$4:$AA$2230,""))</f>
        <v>0</v>
      </c>
      <c r="AE956" s="10">
        <f t="array" ref="AE956">MEDIAN(IF($Y$4:$Y$2230=AB956,$AA$4:$AA$2230,""))</f>
        <v>0.93241999999572034</v>
      </c>
      <c r="AF956" s="6"/>
      <c r="AG956" s="6"/>
      <c r="AH956" s="10"/>
      <c r="AI956" s="53"/>
      <c r="AJ956" s="10"/>
      <c r="AK956" s="10"/>
    </row>
    <row r="957" spans="1:37" x14ac:dyDescent="0.15">
      <c r="A957" s="50"/>
      <c r="B957" s="12"/>
      <c r="C957" s="6"/>
      <c r="D957" s="6"/>
      <c r="E957" s="6"/>
      <c r="F957" s="10"/>
      <c r="G957" s="10"/>
      <c r="H957" s="10"/>
      <c r="I957" s="6"/>
      <c r="J957" s="81"/>
      <c r="K957" s="10"/>
      <c r="L957" s="53"/>
      <c r="M957" s="10"/>
      <c r="N957" s="10"/>
      <c r="O957" s="6"/>
      <c r="P957" s="10"/>
      <c r="Q957" s="10"/>
      <c r="R957" s="10"/>
      <c r="S957" s="6"/>
      <c r="T957" s="6"/>
      <c r="U957" s="10"/>
      <c r="V957" s="53"/>
      <c r="W957" s="10"/>
      <c r="X957" s="10"/>
      <c r="Y957" s="50">
        <v>94.612529088000002</v>
      </c>
      <c r="Z957" s="13">
        <f t="shared" si="41"/>
        <v>90</v>
      </c>
      <c r="AA957" s="6">
        <v>0.374759999999279</v>
      </c>
      <c r="AB957" s="50">
        <v>90.143213428224001</v>
      </c>
      <c r="AC957" s="10">
        <f t="shared" si="42"/>
        <v>0.52340499999529144</v>
      </c>
      <c r="AD957" s="10">
        <f t="array" ref="AD957">STDEVP(IF(($Y$4:$Y$2230=AB957),$AA$4:$AA$2230,""))</f>
        <v>3.7000000000261934E-2</v>
      </c>
      <c r="AE957" s="10">
        <f t="array" ref="AE957">MEDIAN(IF($Y$4:$Y$2230=AB957,$AA$4:$AA$2230,""))</f>
        <v>0.52340499999529144</v>
      </c>
      <c r="AF957" s="6"/>
      <c r="AG957" s="6"/>
      <c r="AH957" s="10"/>
      <c r="AI957" s="53"/>
      <c r="AJ957" s="10"/>
      <c r="AK957" s="10"/>
    </row>
    <row r="958" spans="1:37" x14ac:dyDescent="0.15">
      <c r="A958" s="50"/>
      <c r="B958" s="12"/>
      <c r="C958" s="6"/>
      <c r="D958" s="6"/>
      <c r="E958" s="6"/>
      <c r="F958" s="10"/>
      <c r="G958" s="10"/>
      <c r="H958" s="10"/>
      <c r="I958" s="6"/>
      <c r="J958" s="81"/>
      <c r="K958" s="10"/>
      <c r="L958" s="53"/>
      <c r="M958" s="10"/>
      <c r="N958" s="10"/>
      <c r="O958" s="6"/>
      <c r="P958" s="10"/>
      <c r="Q958" s="10"/>
      <c r="R958" s="10"/>
      <c r="S958" s="6"/>
      <c r="T958" s="6"/>
      <c r="U958" s="10"/>
      <c r="V958" s="53"/>
      <c r="W958" s="10"/>
      <c r="X958" s="10"/>
      <c r="Y958" s="50">
        <v>95.261300716031997</v>
      </c>
      <c r="Z958" s="13">
        <f t="shared" si="41"/>
        <v>90</v>
      </c>
      <c r="AA958" s="6">
        <v>0.36866999999462235</v>
      </c>
      <c r="AB958" s="50">
        <v>90.215299164672004</v>
      </c>
      <c r="AC958" s="10">
        <f t="shared" si="42"/>
        <v>0.67076999999654285</v>
      </c>
      <c r="AD958" s="10">
        <f t="array" ref="AD958">STDEVP(IF(($Y$4:$Y$2230=AB958),$AA$4:$AA$2230,""))</f>
        <v>0</v>
      </c>
      <c r="AE958" s="10">
        <f t="array" ref="AE958">MEDIAN(IF($Y$4:$Y$2230=AB958,$AA$4:$AA$2230,""))</f>
        <v>0.67076999999654285</v>
      </c>
      <c r="AF958" s="6"/>
      <c r="AG958" s="6"/>
      <c r="AH958" s="10"/>
      <c r="AI958" s="53"/>
      <c r="AJ958" s="10"/>
      <c r="AK958" s="10"/>
    </row>
    <row r="959" spans="1:37" x14ac:dyDescent="0.15">
      <c r="A959" s="50"/>
      <c r="B959" s="12"/>
      <c r="C959" s="6"/>
      <c r="D959" s="6"/>
      <c r="E959" s="6"/>
      <c r="F959" s="10"/>
      <c r="G959" s="10"/>
      <c r="H959" s="10"/>
      <c r="I959" s="6"/>
      <c r="J959" s="81"/>
      <c r="K959" s="10"/>
      <c r="L959" s="53"/>
      <c r="M959" s="10"/>
      <c r="N959" s="10"/>
      <c r="O959" s="6"/>
      <c r="P959" s="10"/>
      <c r="Q959" s="10"/>
      <c r="R959" s="10"/>
      <c r="S959" s="6"/>
      <c r="T959" s="6"/>
      <c r="U959" s="10"/>
      <c r="V959" s="53"/>
      <c r="W959" s="10"/>
      <c r="X959" s="10"/>
      <c r="Y959" s="50">
        <v>95.946115212287992</v>
      </c>
      <c r="Z959" s="13">
        <f t="shared" si="41"/>
        <v>90</v>
      </c>
      <c r="AA959" s="6">
        <v>0.39812500000073414</v>
      </c>
      <c r="AB959" s="50">
        <v>90.431556374015997</v>
      </c>
      <c r="AC959" s="10">
        <f t="shared" si="42"/>
        <v>0.3378699999968009</v>
      </c>
      <c r="AD959" s="10">
        <f t="array" ref="AD959">STDEVP(IF(($Y$4:$Y$2230=AB959),$AA$4:$AA$2230,""))</f>
        <v>9.3395000001595951E-2</v>
      </c>
      <c r="AE959" s="10">
        <f t="array" ref="AE959">MEDIAN(IF($Y$4:$Y$2230=AB959,$AA$4:$AA$2230,""))</f>
        <v>0.3378699999968009</v>
      </c>
      <c r="AF959" s="6"/>
      <c r="AG959" s="6"/>
      <c r="AH959" s="10"/>
      <c r="AI959" s="53"/>
      <c r="AJ959" s="10"/>
      <c r="AK959" s="10"/>
    </row>
    <row r="960" spans="1:37" x14ac:dyDescent="0.15">
      <c r="A960" s="50"/>
      <c r="B960" s="12"/>
      <c r="C960" s="6"/>
      <c r="D960" s="6"/>
      <c r="E960" s="6"/>
      <c r="F960" s="10"/>
      <c r="G960" s="10"/>
      <c r="H960" s="10"/>
      <c r="I960" s="6"/>
      <c r="J960" s="81"/>
      <c r="K960" s="10"/>
      <c r="L960" s="53"/>
      <c r="M960" s="10"/>
      <c r="N960" s="10"/>
      <c r="O960" s="6"/>
      <c r="P960" s="10"/>
      <c r="Q960" s="10"/>
      <c r="R960" s="10"/>
      <c r="S960" s="6"/>
      <c r="T960" s="6"/>
      <c r="U960" s="10"/>
      <c r="V960" s="53"/>
      <c r="W960" s="10"/>
      <c r="X960" s="10"/>
      <c r="Y960" s="50">
        <v>96.378629630975993</v>
      </c>
      <c r="Z960" s="13">
        <f t="shared" si="41"/>
        <v>90</v>
      </c>
      <c r="AA960" s="6">
        <v>0.49657999999543723</v>
      </c>
      <c r="AB960" s="50">
        <v>90.539684978688001</v>
      </c>
      <c r="AC960" s="10">
        <f t="shared" si="42"/>
        <v>0.65363499999817321</v>
      </c>
      <c r="AD960" s="10">
        <f t="array" ref="AD960">STDEVP(IF(($Y$4:$Y$2230=AB960),$AA$4:$AA$2230,""))</f>
        <v>0.13675853836837817</v>
      </c>
      <c r="AE960" s="10">
        <f t="array" ref="AE960">MEDIAN(IF($Y$4:$Y$2230=AB960,$AA$4:$AA$2230,""))</f>
        <v>0.64625999999619577</v>
      </c>
      <c r="AF960" s="6"/>
      <c r="AG960" s="6"/>
      <c r="AH960" s="10"/>
      <c r="AI960" s="53"/>
      <c r="AJ960" s="10"/>
      <c r="AK960" s="10"/>
    </row>
    <row r="961" spans="1:37" x14ac:dyDescent="0.15">
      <c r="A961" s="50"/>
      <c r="B961" s="12"/>
      <c r="C961" s="6"/>
      <c r="D961" s="6"/>
      <c r="E961" s="6"/>
      <c r="F961" s="10"/>
      <c r="G961" s="10"/>
      <c r="H961" s="10"/>
      <c r="I961" s="6"/>
      <c r="J961" s="81"/>
      <c r="K961" s="10"/>
      <c r="L961" s="53"/>
      <c r="M961" s="10"/>
      <c r="N961" s="10"/>
      <c r="O961" s="6"/>
      <c r="P961" s="10"/>
      <c r="Q961" s="10"/>
      <c r="R961" s="10"/>
      <c r="S961" s="6"/>
      <c r="T961" s="6"/>
      <c r="U961" s="10"/>
      <c r="V961" s="53"/>
      <c r="W961" s="10"/>
      <c r="X961" s="10"/>
      <c r="Y961" s="50">
        <v>97.099486995456004</v>
      </c>
      <c r="Z961" s="13">
        <f t="shared" si="41"/>
        <v>90</v>
      </c>
      <c r="AA961" s="6">
        <v>0.49703499999927891</v>
      </c>
      <c r="AB961" s="50">
        <v>90.575727846912002</v>
      </c>
      <c r="AC961" s="10">
        <f t="shared" si="42"/>
        <v>0.82923999999986009</v>
      </c>
      <c r="AD961" s="10">
        <f t="array" ref="AD961">STDEVP(IF(($Y$4:$Y$2230=AB961),$AA$4:$AA$2230,""))</f>
        <v>0</v>
      </c>
      <c r="AE961" s="10">
        <f t="array" ref="AE961">MEDIAN(IF($Y$4:$Y$2230=AB961,$AA$4:$AA$2230,""))</f>
        <v>0.82923999999986009</v>
      </c>
      <c r="AF961" s="6"/>
      <c r="AG961" s="6"/>
      <c r="AH961" s="10"/>
      <c r="AI961" s="53"/>
      <c r="AJ961" s="10"/>
      <c r="AK961" s="10"/>
    </row>
    <row r="962" spans="1:37" x14ac:dyDescent="0.15">
      <c r="A962" s="50"/>
      <c r="B962" s="12"/>
      <c r="C962" s="6"/>
      <c r="D962" s="6"/>
      <c r="E962" s="6"/>
      <c r="F962" s="10"/>
      <c r="G962" s="10"/>
      <c r="H962" s="10"/>
      <c r="I962" s="6"/>
      <c r="J962" s="81"/>
      <c r="K962" s="10"/>
      <c r="L962" s="53"/>
      <c r="M962" s="10"/>
      <c r="N962" s="10"/>
      <c r="O962" s="6"/>
      <c r="P962" s="10"/>
      <c r="Q962" s="10"/>
      <c r="R962" s="10"/>
      <c r="S962" s="6"/>
      <c r="T962" s="6"/>
      <c r="U962" s="10"/>
      <c r="V962" s="53"/>
      <c r="W962" s="10"/>
      <c r="X962" s="10"/>
      <c r="Y962" s="50">
        <v>96.991358390784001</v>
      </c>
      <c r="Z962" s="13">
        <f t="shared" si="41"/>
        <v>90</v>
      </c>
      <c r="AA962" s="6">
        <v>0.49594499999927888</v>
      </c>
      <c r="AB962" s="50">
        <v>90.647813583359991</v>
      </c>
      <c r="AC962" s="10">
        <f t="shared" si="42"/>
        <v>0.1530149999970678</v>
      </c>
      <c r="AD962" s="10">
        <f t="array" ref="AD962">STDEVP(IF(($Y$4:$Y$2230=AB962),$AA$4:$AA$2230,""))</f>
        <v>0</v>
      </c>
      <c r="AE962" s="10">
        <f t="array" ref="AE962">MEDIAN(IF($Y$4:$Y$2230=AB962,$AA$4:$AA$2230,""))</f>
        <v>0.1530149999970678</v>
      </c>
      <c r="AF962" s="6"/>
      <c r="AG962" s="6"/>
      <c r="AH962" s="10"/>
      <c r="AI962" s="53"/>
      <c r="AJ962" s="10"/>
      <c r="AK962" s="10"/>
    </row>
    <row r="963" spans="1:37" x14ac:dyDescent="0.15">
      <c r="A963" s="50"/>
      <c r="B963" s="12"/>
      <c r="C963" s="6"/>
      <c r="D963" s="6"/>
      <c r="E963" s="6"/>
      <c r="F963" s="10"/>
      <c r="G963" s="10"/>
      <c r="H963" s="10"/>
      <c r="I963" s="6"/>
      <c r="J963" s="81"/>
      <c r="K963" s="10"/>
      <c r="L963" s="53"/>
      <c r="M963" s="10"/>
      <c r="N963" s="10"/>
      <c r="O963" s="6"/>
      <c r="P963" s="10"/>
      <c r="Q963" s="10"/>
      <c r="R963" s="10"/>
      <c r="S963" s="6"/>
      <c r="T963" s="6"/>
      <c r="U963" s="10"/>
      <c r="V963" s="53"/>
      <c r="W963" s="10"/>
      <c r="X963" s="10"/>
      <c r="Y963" s="50">
        <v>96.775101181440007</v>
      </c>
      <c r="Z963" s="13">
        <f t="shared" si="41"/>
        <v>90</v>
      </c>
      <c r="AA963" s="6">
        <v>0.48739999999764905</v>
      </c>
      <c r="AB963" s="50">
        <v>90.828027924479997</v>
      </c>
      <c r="AC963" s="10">
        <f t="shared" si="42"/>
        <v>3.8449999997924866E-3</v>
      </c>
      <c r="AD963" s="10">
        <f t="array" ref="AD963">STDEVP(IF(($Y$4:$Y$2230=AB963),$AA$4:$AA$2230,""))</f>
        <v>0</v>
      </c>
      <c r="AE963" s="10">
        <f t="array" ref="AE963">MEDIAN(IF($Y$4:$Y$2230=AB963,$AA$4:$AA$2230,""))</f>
        <v>3.8449999997924866E-3</v>
      </c>
      <c r="AF963" s="6"/>
      <c r="AG963" s="6"/>
      <c r="AH963" s="10"/>
      <c r="AI963" s="53"/>
      <c r="AJ963" s="10"/>
      <c r="AK963" s="10"/>
    </row>
    <row r="964" spans="1:37" x14ac:dyDescent="0.15">
      <c r="A964" s="50"/>
      <c r="B964" s="12"/>
      <c r="C964" s="6"/>
      <c r="D964" s="6"/>
      <c r="E964" s="6"/>
      <c r="F964" s="10"/>
      <c r="G964" s="10"/>
      <c r="H964" s="10"/>
      <c r="I964" s="6"/>
      <c r="J964" s="81"/>
      <c r="K964" s="10"/>
      <c r="L964" s="53"/>
      <c r="M964" s="10"/>
      <c r="N964" s="10"/>
      <c r="O964" s="6"/>
      <c r="P964" s="10"/>
      <c r="Q964" s="10"/>
      <c r="R964" s="10"/>
      <c r="S964" s="6"/>
      <c r="T964" s="6"/>
      <c r="U964" s="10"/>
      <c r="V964" s="53"/>
      <c r="W964" s="10"/>
      <c r="X964" s="10"/>
      <c r="Y964" s="50">
        <v>95.621729398271995</v>
      </c>
      <c r="Z964" s="13">
        <f t="shared" si="41"/>
        <v>90</v>
      </c>
      <c r="AA964" s="6">
        <v>0.48585499999380732</v>
      </c>
      <c r="AB964" s="50">
        <v>90.864070792703998</v>
      </c>
      <c r="AC964" s="10">
        <f t="shared" si="42"/>
        <v>0.7925999999969644</v>
      </c>
      <c r="AD964" s="10">
        <f t="array" ref="AD964">STDEVP(IF(($Y$4:$Y$2230=AB964),$AA$4:$AA$2230,""))</f>
        <v>0.17393938315537932</v>
      </c>
      <c r="AE964" s="10">
        <f t="array" ref="AE964">MEDIAN(IF($Y$4:$Y$2230=AB964,$AA$4:$AA$2230,""))</f>
        <v>0.87164999999598924</v>
      </c>
      <c r="AF964" s="6"/>
      <c r="AG964" s="6"/>
      <c r="AH964" s="10"/>
      <c r="AI964" s="53"/>
      <c r="AJ964" s="10"/>
      <c r="AK964" s="10"/>
    </row>
    <row r="965" spans="1:37" x14ac:dyDescent="0.15">
      <c r="A965" s="50"/>
      <c r="B965" s="12"/>
      <c r="C965" s="6"/>
      <c r="D965" s="6"/>
      <c r="E965" s="6"/>
      <c r="F965" s="10"/>
      <c r="G965" s="10"/>
      <c r="H965" s="10"/>
      <c r="I965" s="6"/>
      <c r="J965" s="81"/>
      <c r="K965" s="10"/>
      <c r="L965" s="53"/>
      <c r="M965" s="10"/>
      <c r="N965" s="10"/>
      <c r="O965" s="6"/>
      <c r="P965" s="10"/>
      <c r="Q965" s="10"/>
      <c r="R965" s="10"/>
      <c r="S965" s="6"/>
      <c r="T965" s="6"/>
      <c r="U965" s="10"/>
      <c r="V965" s="53"/>
      <c r="W965" s="10"/>
      <c r="X965" s="10"/>
      <c r="Y965" s="50">
        <v>94.432314746879996</v>
      </c>
      <c r="Z965" s="13">
        <f t="shared" ref="Z965:Z1028" si="43">ROUNDDOWN(Y965/10,0)*10</f>
        <v>90</v>
      </c>
      <c r="AA965" s="6">
        <v>0.48131000000026836</v>
      </c>
      <c r="AB965" s="50">
        <v>90.900113660928</v>
      </c>
      <c r="AC965" s="10">
        <f t="shared" ref="AC965:AC1028" si="44">AVERAGEIF($Y$4:$Y$2230,AB965,$AA$4:$AA$2230)</f>
        <v>0.92751999999619272</v>
      </c>
      <c r="AD965" s="10">
        <f t="array" ref="AD965">STDEVP(IF(($Y$4:$Y$2230=AB965),$AA$4:$AA$2230,""))</f>
        <v>0</v>
      </c>
      <c r="AE965" s="10">
        <f t="array" ref="AE965">MEDIAN(IF($Y$4:$Y$2230=AB965,$AA$4:$AA$2230,""))</f>
        <v>0.92751999999619272</v>
      </c>
      <c r="AF965" s="6"/>
      <c r="AG965" s="6"/>
      <c r="AH965" s="10"/>
      <c r="AI965" s="53"/>
      <c r="AJ965" s="10"/>
      <c r="AK965" s="10"/>
    </row>
    <row r="966" spans="1:37" x14ac:dyDescent="0.15">
      <c r="A966" s="50"/>
      <c r="B966" s="12"/>
      <c r="C966" s="6"/>
      <c r="D966" s="6"/>
      <c r="E966" s="6"/>
      <c r="F966" s="10"/>
      <c r="G966" s="10"/>
      <c r="H966" s="10"/>
      <c r="I966" s="6"/>
      <c r="J966" s="81"/>
      <c r="K966" s="10"/>
      <c r="L966" s="53"/>
      <c r="M966" s="10"/>
      <c r="N966" s="10"/>
      <c r="O966" s="6"/>
      <c r="P966" s="10"/>
      <c r="Q966" s="10"/>
      <c r="R966" s="10"/>
      <c r="S966" s="6"/>
      <c r="T966" s="6"/>
      <c r="U966" s="10"/>
      <c r="V966" s="53"/>
      <c r="W966" s="10"/>
      <c r="X966" s="10"/>
      <c r="Y966" s="50">
        <v>92.017442575871996</v>
      </c>
      <c r="Z966" s="13">
        <f t="shared" si="43"/>
        <v>90</v>
      </c>
      <c r="AA966" s="6">
        <v>0.48312999999380724</v>
      </c>
      <c r="AB966" s="50">
        <v>90.936156529152001</v>
      </c>
      <c r="AC966" s="10">
        <f t="shared" si="44"/>
        <v>0.90744999999758535</v>
      </c>
      <c r="AD966" s="10">
        <f t="array" ref="AD966">STDEVP(IF(($Y$4:$Y$2230=AB966),$AA$4:$AA$2230,""))</f>
        <v>1.9610000000819472E-2</v>
      </c>
      <c r="AE966" s="10">
        <f t="array" ref="AE966">MEDIAN(IF($Y$4:$Y$2230=AB966,$AA$4:$AA$2230,""))</f>
        <v>0.90744999999758535</v>
      </c>
      <c r="AF966" s="6"/>
      <c r="AG966" s="6"/>
      <c r="AH966" s="10"/>
      <c r="AI966" s="53"/>
      <c r="AJ966" s="10"/>
      <c r="AK966" s="10"/>
    </row>
    <row r="967" spans="1:37" x14ac:dyDescent="0.15">
      <c r="A967" s="50"/>
      <c r="B967" s="12"/>
      <c r="C967" s="6"/>
      <c r="D967" s="6"/>
      <c r="E967" s="6"/>
      <c r="F967" s="10"/>
      <c r="G967" s="10"/>
      <c r="H967" s="10"/>
      <c r="I967" s="6"/>
      <c r="J967" s="81"/>
      <c r="K967" s="10"/>
      <c r="L967" s="53"/>
      <c r="M967" s="10"/>
      <c r="N967" s="10"/>
      <c r="O967" s="6"/>
      <c r="P967" s="10"/>
      <c r="Q967" s="10"/>
      <c r="R967" s="10"/>
      <c r="S967" s="6"/>
      <c r="T967" s="6"/>
      <c r="U967" s="10"/>
      <c r="V967" s="53"/>
      <c r="W967" s="10"/>
      <c r="X967" s="10"/>
      <c r="Y967" s="50">
        <v>91.693056761855999</v>
      </c>
      <c r="Z967" s="13">
        <f t="shared" si="43"/>
        <v>90</v>
      </c>
      <c r="AA967" s="6">
        <v>0.48058500000067572</v>
      </c>
      <c r="AB967" s="50">
        <v>90.972199397376002</v>
      </c>
      <c r="AC967" s="10">
        <f t="shared" si="44"/>
        <v>0.14855999999968716</v>
      </c>
      <c r="AD967" s="10">
        <f t="array" ref="AD967">STDEVP(IF(($Y$4:$Y$2230=AB967),$AA$4:$AA$2230,""))</f>
        <v>0</v>
      </c>
      <c r="AE967" s="10">
        <f t="array" ref="AE967">MEDIAN(IF($Y$4:$Y$2230=AB967,$AA$4:$AA$2230,""))</f>
        <v>0.14855999999968716</v>
      </c>
      <c r="AF967" s="6"/>
      <c r="AG967" s="6"/>
      <c r="AH967" s="10"/>
      <c r="AI967" s="53"/>
      <c r="AJ967" s="10"/>
      <c r="AK967" s="10"/>
    </row>
    <row r="968" spans="1:37" x14ac:dyDescent="0.15">
      <c r="A968" s="50"/>
      <c r="B968" s="12"/>
      <c r="C968" s="6"/>
      <c r="D968" s="6"/>
      <c r="E968" s="6"/>
      <c r="F968" s="10"/>
      <c r="G968" s="10"/>
      <c r="H968" s="10"/>
      <c r="I968" s="6"/>
      <c r="J968" s="81"/>
      <c r="K968" s="10"/>
      <c r="L968" s="53"/>
      <c r="M968" s="10"/>
      <c r="N968" s="10"/>
      <c r="O968" s="6"/>
      <c r="P968" s="10"/>
      <c r="Q968" s="10"/>
      <c r="R968" s="10"/>
      <c r="S968" s="6"/>
      <c r="T968" s="6"/>
      <c r="U968" s="10"/>
      <c r="V968" s="53"/>
      <c r="W968" s="10"/>
      <c r="X968" s="10"/>
      <c r="Y968" s="50">
        <v>91.116370870271993</v>
      </c>
      <c r="Z968" s="13">
        <f t="shared" si="43"/>
        <v>90</v>
      </c>
      <c r="AA968" s="6">
        <v>0.48903999999887127</v>
      </c>
      <c r="AB968" s="50">
        <v>91.008242265599989</v>
      </c>
      <c r="AC968" s="10">
        <f t="shared" si="44"/>
        <v>0.89479499999610002</v>
      </c>
      <c r="AD968" s="10">
        <f t="array" ref="AD968">STDEVP(IF(($Y$4:$Y$2230=AB968),$AA$4:$AA$2230,""))</f>
        <v>3.2719999998870541E-2</v>
      </c>
      <c r="AE968" s="10">
        <f t="array" ref="AE968">MEDIAN(IF($Y$4:$Y$2230=AB968,$AA$4:$AA$2230,""))</f>
        <v>0.89479499999610002</v>
      </c>
      <c r="AF968" s="6"/>
      <c r="AG968" s="6"/>
      <c r="AH968" s="10"/>
      <c r="AI968" s="53"/>
      <c r="AJ968" s="10"/>
      <c r="AK968" s="10"/>
    </row>
    <row r="969" spans="1:37" x14ac:dyDescent="0.15">
      <c r="A969" s="50"/>
      <c r="B969" s="12"/>
      <c r="C969" s="6"/>
      <c r="D969" s="6"/>
      <c r="E969" s="6"/>
      <c r="F969" s="10"/>
      <c r="G969" s="10"/>
      <c r="H969" s="10"/>
      <c r="I969" s="6"/>
      <c r="J969" s="81"/>
      <c r="K969" s="10"/>
      <c r="L969" s="53"/>
      <c r="M969" s="10"/>
      <c r="N969" s="10"/>
      <c r="O969" s="6"/>
      <c r="P969" s="10"/>
      <c r="Q969" s="10"/>
      <c r="R969" s="10"/>
      <c r="S969" s="6"/>
      <c r="T969" s="6"/>
      <c r="U969" s="10"/>
      <c r="V969" s="53"/>
      <c r="W969" s="10"/>
      <c r="X969" s="10"/>
      <c r="Y969" s="50">
        <v>90.864070792703998</v>
      </c>
      <c r="Z969" s="13">
        <f t="shared" si="43"/>
        <v>90</v>
      </c>
      <c r="AA969" s="6">
        <v>0.49749499999706681</v>
      </c>
      <c r="AB969" s="50">
        <v>91.044285133824005</v>
      </c>
      <c r="AC969" s="10">
        <f t="shared" si="44"/>
        <v>0.69581999999930577</v>
      </c>
      <c r="AD969" s="10">
        <f t="array" ref="AD969">STDEVP(IF(($Y$4:$Y$2230=AB969),$AA$4:$AA$2230,""))</f>
        <v>0.20454395300937614</v>
      </c>
      <c r="AE969" s="10">
        <f t="array" ref="AE969">MEDIAN(IF($Y$4:$Y$2230=AB969,$AA$4:$AA$2230,""))</f>
        <v>0.74374999999925029</v>
      </c>
      <c r="AF969" s="6"/>
      <c r="AG969" s="6"/>
      <c r="AH969" s="10"/>
      <c r="AI969" s="53"/>
      <c r="AJ969" s="10"/>
      <c r="AK969" s="10"/>
    </row>
    <row r="970" spans="1:37" x14ac:dyDescent="0.15">
      <c r="A970" s="50"/>
      <c r="B970" s="12"/>
      <c r="C970" s="6"/>
      <c r="D970" s="6"/>
      <c r="E970" s="6"/>
      <c r="F970" s="10"/>
      <c r="G970" s="10"/>
      <c r="H970" s="10"/>
      <c r="I970" s="6"/>
      <c r="J970" s="81"/>
      <c r="K970" s="10"/>
      <c r="L970" s="53"/>
      <c r="M970" s="10"/>
      <c r="N970" s="10"/>
      <c r="O970" s="6"/>
      <c r="P970" s="10"/>
      <c r="Q970" s="10"/>
      <c r="R970" s="10"/>
      <c r="S970" s="6"/>
      <c r="T970" s="6"/>
      <c r="U970" s="10"/>
      <c r="V970" s="53"/>
      <c r="W970" s="10"/>
      <c r="X970" s="10"/>
      <c r="Y970" s="50">
        <v>90.539684978688001</v>
      </c>
      <c r="Z970" s="13">
        <f t="shared" si="43"/>
        <v>90</v>
      </c>
      <c r="AA970" s="6">
        <v>0.48994999999927868</v>
      </c>
      <c r="AB970" s="50">
        <v>91.080328002047992</v>
      </c>
      <c r="AC970" s="10">
        <f t="shared" si="44"/>
        <v>0.92142499999758987</v>
      </c>
      <c r="AD970" s="10">
        <f t="array" ref="AD970">STDEVP(IF(($Y$4:$Y$2230=AB970),$AA$4:$AA$2230,""))</f>
        <v>0</v>
      </c>
      <c r="AE970" s="10">
        <f t="array" ref="AE970">MEDIAN(IF($Y$4:$Y$2230=AB970,$AA$4:$AA$2230,""))</f>
        <v>0.92142499999758987</v>
      </c>
      <c r="AF970" s="6"/>
      <c r="AG970" s="6"/>
      <c r="AH970" s="10"/>
      <c r="AI970" s="53"/>
      <c r="AJ970" s="10"/>
      <c r="AK970" s="10"/>
    </row>
    <row r="971" spans="1:37" x14ac:dyDescent="0.15">
      <c r="A971" s="50"/>
      <c r="B971" s="12"/>
      <c r="C971" s="6"/>
      <c r="D971" s="6"/>
      <c r="E971" s="6"/>
      <c r="F971" s="10"/>
      <c r="G971" s="10"/>
      <c r="H971" s="10"/>
      <c r="I971" s="6"/>
      <c r="J971" s="81"/>
      <c r="K971" s="10"/>
      <c r="L971" s="53"/>
      <c r="M971" s="10"/>
      <c r="N971" s="10"/>
      <c r="O971" s="6"/>
      <c r="P971" s="10"/>
      <c r="Q971" s="10"/>
      <c r="R971" s="10"/>
      <c r="S971" s="6"/>
      <c r="T971" s="6"/>
      <c r="U971" s="10"/>
      <c r="V971" s="53"/>
      <c r="W971" s="10"/>
      <c r="X971" s="10"/>
      <c r="Y971" s="50">
        <v>90.143213428224001</v>
      </c>
      <c r="Z971" s="13">
        <f t="shared" si="43"/>
        <v>90</v>
      </c>
      <c r="AA971" s="6">
        <v>0.48640499999502951</v>
      </c>
      <c r="AB971" s="50">
        <v>91.116370870271993</v>
      </c>
      <c r="AC971" s="10">
        <f t="shared" si="44"/>
        <v>0.48903999999887127</v>
      </c>
      <c r="AD971" s="10">
        <f t="array" ref="AD971">STDEVP(IF(($Y$4:$Y$2230=AB971),$AA$4:$AA$2230,""))</f>
        <v>0</v>
      </c>
      <c r="AE971" s="10">
        <f t="array" ref="AE971">MEDIAN(IF($Y$4:$Y$2230=AB971,$AA$4:$AA$2230,""))</f>
        <v>0.48903999999887127</v>
      </c>
      <c r="AF971" s="6"/>
      <c r="AG971" s="6"/>
      <c r="AH971" s="10"/>
      <c r="AI971" s="53"/>
      <c r="AJ971" s="10"/>
      <c r="AK971" s="10"/>
    </row>
    <row r="972" spans="1:37" x14ac:dyDescent="0.15">
      <c r="A972" s="50"/>
      <c r="B972" s="12"/>
      <c r="C972" s="6"/>
      <c r="D972" s="6"/>
      <c r="E972" s="6"/>
      <c r="F972" s="10"/>
      <c r="G972" s="10"/>
      <c r="H972" s="10"/>
      <c r="I972" s="6"/>
      <c r="J972" s="81"/>
      <c r="K972" s="10"/>
      <c r="L972" s="53"/>
      <c r="M972" s="10"/>
      <c r="N972" s="10"/>
      <c r="O972" s="6"/>
      <c r="P972" s="10"/>
      <c r="Q972" s="10"/>
      <c r="R972" s="10"/>
      <c r="S972" s="6"/>
      <c r="T972" s="6"/>
      <c r="U972" s="10"/>
      <c r="V972" s="53"/>
      <c r="W972" s="10"/>
      <c r="X972" s="10"/>
      <c r="Y972" s="50">
        <v>90.143213428224001</v>
      </c>
      <c r="Z972" s="13">
        <f t="shared" si="43"/>
        <v>90</v>
      </c>
      <c r="AA972" s="6">
        <v>0.56040499999555338</v>
      </c>
      <c r="AB972" s="50">
        <v>91.188456606719996</v>
      </c>
      <c r="AC972" s="10">
        <f t="shared" si="44"/>
        <v>0.24092999999823173</v>
      </c>
      <c r="AD972" s="10">
        <f t="array" ref="AD972">STDEVP(IF(($Y$4:$Y$2230=AB972),$AA$4:$AA$2230,""))</f>
        <v>0</v>
      </c>
      <c r="AE972" s="10">
        <f t="array" ref="AE972">MEDIAN(IF($Y$4:$Y$2230=AB972,$AA$4:$AA$2230,""))</f>
        <v>0.24092999999823173</v>
      </c>
      <c r="AF972" s="6"/>
      <c r="AG972" s="6"/>
      <c r="AH972" s="10"/>
      <c r="AI972" s="53"/>
      <c r="AJ972" s="10"/>
      <c r="AK972" s="10"/>
    </row>
    <row r="973" spans="1:37" x14ac:dyDescent="0.15">
      <c r="A973" s="50"/>
      <c r="B973" s="12"/>
      <c r="C973" s="6"/>
      <c r="D973" s="6"/>
      <c r="E973" s="6"/>
      <c r="F973" s="10"/>
      <c r="G973" s="10"/>
      <c r="H973" s="10"/>
      <c r="I973" s="6"/>
      <c r="J973" s="81"/>
      <c r="K973" s="10"/>
      <c r="L973" s="53"/>
      <c r="M973" s="10"/>
      <c r="N973" s="10"/>
      <c r="O973" s="6"/>
      <c r="P973" s="10"/>
      <c r="Q973" s="10"/>
      <c r="R973" s="10"/>
      <c r="S973" s="6"/>
      <c r="T973" s="6"/>
      <c r="U973" s="10"/>
      <c r="V973" s="53"/>
      <c r="W973" s="10"/>
      <c r="X973" s="10"/>
      <c r="Y973" s="50">
        <v>89.926956218879994</v>
      </c>
      <c r="Z973" s="13">
        <f t="shared" si="43"/>
        <v>80</v>
      </c>
      <c r="AA973" s="6">
        <v>0.58485999999700855</v>
      </c>
      <c r="AB973" s="50">
        <v>91.224499474943997</v>
      </c>
      <c r="AC973" s="10">
        <f t="shared" si="44"/>
        <v>0.71560249999700265</v>
      </c>
      <c r="AD973" s="10">
        <f t="array" ref="AD973">STDEVP(IF(($Y$4:$Y$2230=AB973),$AA$4:$AA$2230,""))</f>
        <v>4.9922500001274739E-2</v>
      </c>
      <c r="AE973" s="10">
        <f t="array" ref="AE973">MEDIAN(IF($Y$4:$Y$2230=AB973,$AA$4:$AA$2230,""))</f>
        <v>0.71560249999700265</v>
      </c>
      <c r="AF973" s="6"/>
      <c r="AG973" s="6"/>
      <c r="AH973" s="10"/>
      <c r="AI973" s="53"/>
      <c r="AJ973" s="10"/>
      <c r="AK973" s="10"/>
    </row>
    <row r="974" spans="1:37" x14ac:dyDescent="0.15">
      <c r="A974" s="50"/>
      <c r="B974" s="12"/>
      <c r="C974" s="6"/>
      <c r="D974" s="6"/>
      <c r="E974" s="6"/>
      <c r="F974" s="10"/>
      <c r="G974" s="10"/>
      <c r="H974" s="10"/>
      <c r="I974" s="6"/>
      <c r="J974" s="81"/>
      <c r="K974" s="10"/>
      <c r="L974" s="53"/>
      <c r="M974" s="10"/>
      <c r="N974" s="10"/>
      <c r="O974" s="6"/>
      <c r="P974" s="10"/>
      <c r="Q974" s="10"/>
      <c r="R974" s="10"/>
      <c r="S974" s="6"/>
      <c r="T974" s="6"/>
      <c r="U974" s="10"/>
      <c r="V974" s="53"/>
      <c r="W974" s="10"/>
      <c r="X974" s="10"/>
      <c r="Y974" s="50">
        <v>89.818827614208004</v>
      </c>
      <c r="Z974" s="13">
        <f t="shared" si="43"/>
        <v>80</v>
      </c>
      <c r="AA974" s="6">
        <v>0.58831499999782344</v>
      </c>
      <c r="AB974" s="50">
        <v>91.260542343167998</v>
      </c>
      <c r="AC974" s="10">
        <f t="shared" si="44"/>
        <v>0.70913999999863808</v>
      </c>
      <c r="AD974" s="10">
        <f t="array" ref="AD974">STDEVP(IF(($Y$4:$Y$2230=AB974),$AA$4:$AA$2230,""))</f>
        <v>0</v>
      </c>
      <c r="AE974" s="10">
        <f t="array" ref="AE974">MEDIAN(IF($Y$4:$Y$2230=AB974,$AA$4:$AA$2230,""))</f>
        <v>0.70913999999863808</v>
      </c>
      <c r="AF974" s="6"/>
      <c r="AG974" s="6"/>
      <c r="AH974" s="10"/>
      <c r="AI974" s="53"/>
      <c r="AJ974" s="10"/>
      <c r="AK974" s="10"/>
    </row>
    <row r="975" spans="1:37" x14ac:dyDescent="0.15">
      <c r="A975" s="50"/>
      <c r="B975" s="12"/>
      <c r="C975" s="6"/>
      <c r="D975" s="6"/>
      <c r="E975" s="6"/>
      <c r="F975" s="10"/>
      <c r="G975" s="10"/>
      <c r="H975" s="10"/>
      <c r="I975" s="6"/>
      <c r="J975" s="81"/>
      <c r="K975" s="10"/>
      <c r="L975" s="53"/>
      <c r="M975" s="10"/>
      <c r="N975" s="10"/>
      <c r="O975" s="6"/>
      <c r="P975" s="10"/>
      <c r="Q975" s="10"/>
      <c r="R975" s="10"/>
      <c r="S975" s="6"/>
      <c r="T975" s="6"/>
      <c r="U975" s="10"/>
      <c r="V975" s="53"/>
      <c r="W975" s="10"/>
      <c r="X975" s="10"/>
      <c r="Y975" s="50">
        <v>90.215299164672004</v>
      </c>
      <c r="Z975" s="13">
        <f t="shared" si="43"/>
        <v>90</v>
      </c>
      <c r="AA975" s="6">
        <v>0.67076999999654285</v>
      </c>
      <c r="AB975" s="50">
        <v>91.332628079615986</v>
      </c>
      <c r="AC975" s="10">
        <f t="shared" si="44"/>
        <v>0.92633499999881219</v>
      </c>
      <c r="AD975" s="10">
        <f t="array" ref="AD975">STDEVP(IF(($Y$4:$Y$2230=AB975),$AA$4:$AA$2230,""))</f>
        <v>0</v>
      </c>
      <c r="AE975" s="10">
        <f t="array" ref="AE975">MEDIAN(IF($Y$4:$Y$2230=AB975,$AA$4:$AA$2230,""))</f>
        <v>0.92633499999881219</v>
      </c>
      <c r="AF975" s="6"/>
      <c r="AG975" s="6"/>
      <c r="AH975" s="10"/>
      <c r="AI975" s="53"/>
      <c r="AJ975" s="10"/>
      <c r="AK975" s="10"/>
    </row>
    <row r="976" spans="1:37" x14ac:dyDescent="0.15">
      <c r="A976" s="50"/>
      <c r="B976" s="12"/>
      <c r="C976" s="6"/>
      <c r="D976" s="6"/>
      <c r="E976" s="6"/>
      <c r="F976" s="10"/>
      <c r="G976" s="10"/>
      <c r="H976" s="10"/>
      <c r="I976" s="6"/>
      <c r="J976" s="81"/>
      <c r="K976" s="10"/>
      <c r="L976" s="53"/>
      <c r="M976" s="10"/>
      <c r="N976" s="10"/>
      <c r="O976" s="6"/>
      <c r="P976" s="10"/>
      <c r="Q976" s="10"/>
      <c r="R976" s="10"/>
      <c r="S976" s="6"/>
      <c r="T976" s="6"/>
      <c r="U976" s="10"/>
      <c r="V976" s="53"/>
      <c r="W976" s="10"/>
      <c r="X976" s="10"/>
      <c r="Y976" s="50">
        <v>91.224499474943997</v>
      </c>
      <c r="Z976" s="13">
        <f t="shared" si="43"/>
        <v>90</v>
      </c>
      <c r="AA976" s="6">
        <v>0.66567999999572791</v>
      </c>
      <c r="AB976" s="50">
        <v>91.440756684288004</v>
      </c>
      <c r="AC976" s="10">
        <f t="shared" si="44"/>
        <v>0.70923499999601858</v>
      </c>
      <c r="AD976" s="10">
        <f t="array" ref="AD976">STDEVP(IF(($Y$4:$Y$2230=AB976),$AA$4:$AA$2230,""))</f>
        <v>4.273000000209537E-2</v>
      </c>
      <c r="AE976" s="10">
        <f t="array" ref="AE976">MEDIAN(IF($Y$4:$Y$2230=AB976,$AA$4:$AA$2230,""))</f>
        <v>0.70923499999601858</v>
      </c>
      <c r="AF976" s="6"/>
      <c r="AG976" s="6"/>
      <c r="AH976" s="10"/>
      <c r="AI976" s="53"/>
      <c r="AJ976" s="10"/>
      <c r="AK976" s="10"/>
    </row>
    <row r="977" spans="1:37" x14ac:dyDescent="0.15">
      <c r="A977" s="50"/>
      <c r="B977" s="12"/>
      <c r="C977" s="6"/>
      <c r="D977" s="6"/>
      <c r="E977" s="6"/>
      <c r="F977" s="10"/>
      <c r="G977" s="10"/>
      <c r="H977" s="10"/>
      <c r="I977" s="6"/>
      <c r="J977" s="81"/>
      <c r="K977" s="10"/>
      <c r="L977" s="53"/>
      <c r="M977" s="10"/>
      <c r="N977" s="10"/>
      <c r="O977" s="6"/>
      <c r="P977" s="10"/>
      <c r="Q977" s="10"/>
      <c r="R977" s="10"/>
      <c r="S977" s="6"/>
      <c r="T977" s="6"/>
      <c r="U977" s="10"/>
      <c r="V977" s="53"/>
      <c r="W977" s="10"/>
      <c r="X977" s="10"/>
      <c r="Y977" s="50">
        <v>91.909313971199992</v>
      </c>
      <c r="Z977" s="13">
        <f t="shared" si="43"/>
        <v>90</v>
      </c>
      <c r="AA977" s="6">
        <v>0.68713500000020988</v>
      </c>
      <c r="AB977" s="50">
        <v>91.476799552511991</v>
      </c>
      <c r="AC977" s="10">
        <f t="shared" si="44"/>
        <v>0.8183299999974154</v>
      </c>
      <c r="AD977" s="10">
        <f t="array" ref="AD977">STDEVP(IF(($Y$4:$Y$2230=AB977),$AA$4:$AA$2230,""))</f>
        <v>0</v>
      </c>
      <c r="AE977" s="10">
        <f t="array" ref="AE977">MEDIAN(IF($Y$4:$Y$2230=AB977,$AA$4:$AA$2230,""))</f>
        <v>0.8183299999974154</v>
      </c>
      <c r="AF977" s="6"/>
      <c r="AG977" s="6"/>
      <c r="AH977" s="10"/>
      <c r="AI977" s="53"/>
      <c r="AJ977" s="10"/>
      <c r="AK977" s="10"/>
    </row>
    <row r="978" spans="1:37" x14ac:dyDescent="0.15">
      <c r="A978" s="50"/>
      <c r="B978" s="12"/>
      <c r="C978" s="6"/>
      <c r="D978" s="6"/>
      <c r="E978" s="6"/>
      <c r="F978" s="10"/>
      <c r="G978" s="10"/>
      <c r="H978" s="10"/>
      <c r="I978" s="6"/>
      <c r="J978" s="81"/>
      <c r="K978" s="10"/>
      <c r="L978" s="53"/>
      <c r="M978" s="10"/>
      <c r="N978" s="10"/>
      <c r="O978" s="6"/>
      <c r="P978" s="10"/>
      <c r="Q978" s="10"/>
      <c r="R978" s="10"/>
      <c r="S978" s="6"/>
      <c r="T978" s="6"/>
      <c r="U978" s="10"/>
      <c r="V978" s="53"/>
      <c r="W978" s="10"/>
      <c r="X978" s="10"/>
      <c r="Y978" s="50">
        <v>92.846428545024011</v>
      </c>
      <c r="Z978" s="13">
        <f t="shared" si="43"/>
        <v>90</v>
      </c>
      <c r="AA978" s="6">
        <v>0.65658999999409806</v>
      </c>
      <c r="AB978" s="50">
        <v>91.512842420735993</v>
      </c>
      <c r="AC978" s="10">
        <f t="shared" si="44"/>
        <v>0.66704999999392323</v>
      </c>
      <c r="AD978" s="10">
        <f t="array" ref="AD978">STDEVP(IF(($Y$4:$Y$2230=AB978),$AA$4:$AA$2230,""))</f>
        <v>0</v>
      </c>
      <c r="AE978" s="10">
        <f t="array" ref="AE978">MEDIAN(IF($Y$4:$Y$2230=AB978,$AA$4:$AA$2230,""))</f>
        <v>0.66704999999392323</v>
      </c>
      <c r="AF978" s="6"/>
      <c r="AG978" s="6"/>
      <c r="AH978" s="10"/>
      <c r="AI978" s="53"/>
      <c r="AJ978" s="10"/>
      <c r="AK978" s="10"/>
    </row>
    <row r="979" spans="1:37" x14ac:dyDescent="0.15">
      <c r="A979" s="50"/>
      <c r="B979" s="12"/>
      <c r="C979" s="6"/>
      <c r="D979" s="6"/>
      <c r="E979" s="6"/>
      <c r="F979" s="10"/>
      <c r="G979" s="10"/>
      <c r="H979" s="10"/>
      <c r="I979" s="6"/>
      <c r="J979" s="81"/>
      <c r="K979" s="10"/>
      <c r="L979" s="53"/>
      <c r="M979" s="10"/>
      <c r="N979" s="10"/>
      <c r="O979" s="6"/>
      <c r="P979" s="10"/>
      <c r="Q979" s="10"/>
      <c r="R979" s="10"/>
      <c r="S979" s="6"/>
      <c r="T979" s="6"/>
      <c r="U979" s="10"/>
      <c r="V979" s="53"/>
      <c r="W979" s="10"/>
      <c r="X979" s="10"/>
      <c r="Y979" s="50">
        <v>93.85562885529599</v>
      </c>
      <c r="Z979" s="13">
        <f t="shared" si="43"/>
        <v>90</v>
      </c>
      <c r="AA979" s="6">
        <v>0.67104500000079192</v>
      </c>
      <c r="AB979" s="50">
        <v>91.584928157183995</v>
      </c>
      <c r="AC979" s="10">
        <f t="shared" si="44"/>
        <v>0.72300749999694991</v>
      </c>
      <c r="AD979" s="10">
        <f t="array" ref="AD979">STDEVP(IF(($Y$4:$Y$2230=AB979),$AA$4:$AA$2230,""))</f>
        <v>4.5412500000989398E-2</v>
      </c>
      <c r="AE979" s="10">
        <f t="array" ref="AE979">MEDIAN(IF($Y$4:$Y$2230=AB979,$AA$4:$AA$2230,""))</f>
        <v>0.72300749999694991</v>
      </c>
      <c r="AF979" s="6"/>
      <c r="AG979" s="6"/>
      <c r="AH979" s="10"/>
      <c r="AI979" s="53"/>
      <c r="AJ979" s="10"/>
      <c r="AK979" s="10"/>
    </row>
    <row r="980" spans="1:37" x14ac:dyDescent="0.15">
      <c r="A980" s="50"/>
      <c r="B980" s="12"/>
      <c r="C980" s="6"/>
      <c r="D980" s="6"/>
      <c r="E980" s="6"/>
      <c r="F980" s="10"/>
      <c r="G980" s="10"/>
      <c r="H980" s="10"/>
      <c r="I980" s="6"/>
      <c r="J980" s="81"/>
      <c r="K980" s="10"/>
      <c r="L980" s="53"/>
      <c r="M980" s="10"/>
      <c r="N980" s="10"/>
      <c r="O980" s="6"/>
      <c r="P980" s="10"/>
      <c r="Q980" s="10"/>
      <c r="R980" s="10"/>
      <c r="S980" s="6"/>
      <c r="T980" s="6"/>
      <c r="U980" s="10"/>
      <c r="V980" s="53"/>
      <c r="W980" s="10"/>
      <c r="X980" s="10"/>
      <c r="Y980" s="50">
        <v>94.504400483327998</v>
      </c>
      <c r="Z980" s="13">
        <f t="shared" si="43"/>
        <v>90</v>
      </c>
      <c r="AA980" s="6">
        <v>0.67549999999817256</v>
      </c>
      <c r="AB980" s="50">
        <v>91.620971025407997</v>
      </c>
      <c r="AC980" s="10">
        <f t="shared" si="44"/>
        <v>0.69479249999764969</v>
      </c>
      <c r="AD980" s="10">
        <f t="array" ref="AD980">STDEVP(IF(($Y$4:$Y$2230=AB980),$AA$4:$AA$2230,""))</f>
        <v>5.2622499998427164E-2</v>
      </c>
      <c r="AE980" s="10">
        <f t="array" ref="AE980">MEDIAN(IF($Y$4:$Y$2230=AB980,$AA$4:$AA$2230,""))</f>
        <v>0.69479249999764969</v>
      </c>
      <c r="AF980" s="6"/>
      <c r="AG980" s="6"/>
      <c r="AH980" s="10"/>
      <c r="AI980" s="53"/>
      <c r="AJ980" s="10"/>
      <c r="AK980" s="10"/>
    </row>
    <row r="981" spans="1:37" x14ac:dyDescent="0.15">
      <c r="A981" s="50"/>
      <c r="B981" s="12"/>
      <c r="C981" s="6"/>
      <c r="D981" s="6"/>
      <c r="E981" s="6"/>
      <c r="F981" s="10"/>
      <c r="G981" s="10"/>
      <c r="H981" s="10"/>
      <c r="I981" s="6"/>
      <c r="J981" s="81"/>
      <c r="K981" s="10"/>
      <c r="L981" s="53"/>
      <c r="M981" s="10"/>
      <c r="N981" s="10"/>
      <c r="O981" s="6"/>
      <c r="P981" s="10"/>
      <c r="Q981" s="10"/>
      <c r="R981" s="10"/>
      <c r="S981" s="6"/>
      <c r="T981" s="6"/>
      <c r="U981" s="10"/>
      <c r="V981" s="53"/>
      <c r="W981" s="10"/>
      <c r="X981" s="10"/>
      <c r="Y981" s="50">
        <v>95.153172111359993</v>
      </c>
      <c r="Z981" s="13">
        <f t="shared" si="43"/>
        <v>90</v>
      </c>
      <c r="AA981" s="6">
        <v>0.68595499999677556</v>
      </c>
      <c r="AB981" s="50">
        <v>91.657013893631998</v>
      </c>
      <c r="AC981" s="10">
        <f t="shared" si="44"/>
        <v>0.75487499999892882</v>
      </c>
      <c r="AD981" s="10">
        <f t="array" ref="AD981">STDEVP(IF(($Y$4:$Y$2230=AB981),$AA$4:$AA$2230,""))</f>
        <v>0</v>
      </c>
      <c r="AE981" s="10">
        <f t="array" ref="AE981">MEDIAN(IF($Y$4:$Y$2230=AB981,$AA$4:$AA$2230,""))</f>
        <v>0.75487499999892882</v>
      </c>
      <c r="AF981" s="6"/>
      <c r="AG981" s="6"/>
      <c r="AH981" s="10"/>
      <c r="AI981" s="53"/>
      <c r="AJ981" s="10"/>
      <c r="AK981" s="10"/>
    </row>
    <row r="982" spans="1:37" x14ac:dyDescent="0.15">
      <c r="A982" s="50"/>
      <c r="B982" s="12"/>
      <c r="C982" s="6"/>
      <c r="D982" s="6"/>
      <c r="E982" s="6"/>
      <c r="F982" s="10"/>
      <c r="G982" s="10"/>
      <c r="H982" s="10"/>
      <c r="I982" s="6"/>
      <c r="J982" s="81"/>
      <c r="K982" s="10"/>
      <c r="L982" s="53"/>
      <c r="M982" s="10"/>
      <c r="N982" s="10"/>
      <c r="O982" s="6"/>
      <c r="P982" s="10"/>
      <c r="Q982" s="10"/>
      <c r="R982" s="10"/>
      <c r="S982" s="6"/>
      <c r="T982" s="6"/>
      <c r="U982" s="10"/>
      <c r="V982" s="53"/>
      <c r="W982" s="10"/>
      <c r="X982" s="10"/>
      <c r="Y982" s="50">
        <v>94.504400483327998</v>
      </c>
      <c r="Z982" s="13">
        <f t="shared" si="43"/>
        <v>90</v>
      </c>
      <c r="AA982" s="6">
        <v>0.67386499999817251</v>
      </c>
      <c r="AB982" s="50">
        <v>91.693056761855999</v>
      </c>
      <c r="AC982" s="10">
        <f t="shared" si="44"/>
        <v>0.69394000000075806</v>
      </c>
      <c r="AD982" s="10">
        <f t="array" ref="AD982">STDEVP(IF(($Y$4:$Y$2230=AB982),$AA$4:$AA$2230,""))</f>
        <v>0.21335500000008217</v>
      </c>
      <c r="AE982" s="10">
        <f t="array" ref="AE982">MEDIAN(IF($Y$4:$Y$2230=AB982,$AA$4:$AA$2230,""))</f>
        <v>0.69394000000075806</v>
      </c>
      <c r="AF982" s="6"/>
      <c r="AG982" s="6"/>
      <c r="AH982" s="10"/>
      <c r="AI982" s="53"/>
      <c r="AJ982" s="10"/>
      <c r="AK982" s="10"/>
    </row>
    <row r="983" spans="1:37" x14ac:dyDescent="0.15">
      <c r="A983" s="50"/>
      <c r="B983" s="12"/>
      <c r="C983" s="6"/>
      <c r="D983" s="6"/>
      <c r="E983" s="6"/>
      <c r="F983" s="10"/>
      <c r="G983" s="10"/>
      <c r="H983" s="10"/>
      <c r="I983" s="6"/>
      <c r="J983" s="81"/>
      <c r="K983" s="10"/>
      <c r="L983" s="53"/>
      <c r="M983" s="10"/>
      <c r="N983" s="10"/>
      <c r="O983" s="6"/>
      <c r="P983" s="10"/>
      <c r="Q983" s="10"/>
      <c r="R983" s="10"/>
      <c r="S983" s="6"/>
      <c r="T983" s="6"/>
      <c r="U983" s="10"/>
      <c r="V983" s="53"/>
      <c r="W983" s="10"/>
      <c r="X983" s="10"/>
      <c r="Y983" s="50">
        <v>94.288143273983991</v>
      </c>
      <c r="Z983" s="13">
        <f t="shared" si="43"/>
        <v>90</v>
      </c>
      <c r="AA983" s="6">
        <v>0.68231999999636805</v>
      </c>
      <c r="AB983" s="50">
        <v>91.765142498304002</v>
      </c>
      <c r="AC983" s="10">
        <f t="shared" si="44"/>
        <v>0.30336999999886727</v>
      </c>
      <c r="AD983" s="10">
        <f t="array" ref="AD983">STDEVP(IF(($Y$4:$Y$2230=AB983),$AA$4:$AA$2230,""))</f>
        <v>7.5984999999645961E-2</v>
      </c>
      <c r="AE983" s="10">
        <f t="array" ref="AE983">MEDIAN(IF($Y$4:$Y$2230=AB983,$AA$4:$AA$2230,""))</f>
        <v>0.30336999999886727</v>
      </c>
      <c r="AF983" s="6"/>
      <c r="AG983" s="6"/>
      <c r="AH983" s="10"/>
      <c r="AI983" s="53"/>
      <c r="AJ983" s="10"/>
      <c r="AK983" s="10"/>
    </row>
    <row r="984" spans="1:37" x14ac:dyDescent="0.15">
      <c r="A984" s="50"/>
      <c r="B984" s="12"/>
      <c r="C984" s="6"/>
      <c r="D984" s="6"/>
      <c r="E984" s="6"/>
      <c r="F984" s="10"/>
      <c r="G984" s="10"/>
      <c r="H984" s="10"/>
      <c r="I984" s="6"/>
      <c r="J984" s="81"/>
      <c r="K984" s="10"/>
      <c r="L984" s="53"/>
      <c r="M984" s="10"/>
      <c r="N984" s="10"/>
      <c r="O984" s="6"/>
      <c r="P984" s="10"/>
      <c r="Q984" s="10"/>
      <c r="R984" s="10"/>
      <c r="S984" s="6"/>
      <c r="T984" s="6"/>
      <c r="U984" s="10"/>
      <c r="V984" s="53"/>
      <c r="W984" s="10"/>
      <c r="X984" s="10"/>
      <c r="Y984" s="50">
        <v>93.423114436608003</v>
      </c>
      <c r="Z984" s="13">
        <f t="shared" si="43"/>
        <v>90</v>
      </c>
      <c r="AA984" s="6">
        <v>0.67377499999473822</v>
      </c>
      <c r="AB984" s="50">
        <v>91.801185366527989</v>
      </c>
      <c r="AC984" s="10">
        <f t="shared" si="44"/>
        <v>1.3059999994847082E-2</v>
      </c>
      <c r="AD984" s="10">
        <f t="array" ref="AD984">STDEVP(IF(($Y$4:$Y$2230=AB984),$AA$4:$AA$2230,""))</f>
        <v>0</v>
      </c>
      <c r="AE984" s="10">
        <f t="array" ref="AE984">MEDIAN(IF($Y$4:$Y$2230=AB984,$AA$4:$AA$2230,""))</f>
        <v>1.3059999994847082E-2</v>
      </c>
      <c r="AF984" s="6"/>
      <c r="AG984" s="6"/>
      <c r="AH984" s="10"/>
      <c r="AI984" s="53"/>
      <c r="AJ984" s="10"/>
      <c r="AK984" s="10"/>
    </row>
    <row r="985" spans="1:37" x14ac:dyDescent="0.15">
      <c r="A985" s="50"/>
      <c r="B985" s="12"/>
      <c r="C985" s="6"/>
      <c r="D985" s="6"/>
      <c r="E985" s="6"/>
      <c r="F985" s="10"/>
      <c r="G985" s="10"/>
      <c r="H985" s="10"/>
      <c r="I985" s="6"/>
      <c r="J985" s="81"/>
      <c r="K985" s="10"/>
      <c r="L985" s="53"/>
      <c r="M985" s="10"/>
      <c r="N985" s="10"/>
      <c r="O985" s="6"/>
      <c r="P985" s="10"/>
      <c r="Q985" s="10"/>
      <c r="R985" s="10"/>
      <c r="S985" s="6"/>
      <c r="T985" s="6"/>
      <c r="U985" s="10"/>
      <c r="V985" s="53"/>
      <c r="W985" s="10"/>
      <c r="X985" s="10"/>
      <c r="Y985" s="50">
        <v>92.449956994559997</v>
      </c>
      <c r="Z985" s="13">
        <f t="shared" si="43"/>
        <v>90</v>
      </c>
      <c r="AA985" s="6">
        <v>0.68223000000020972</v>
      </c>
      <c r="AB985" s="50">
        <v>91.909313971199992</v>
      </c>
      <c r="AC985" s="10">
        <f t="shared" si="44"/>
        <v>0.76117874999605994</v>
      </c>
      <c r="AD985" s="10">
        <f t="array" ref="AD985">STDEVP(IF(($Y$4:$Y$2230=AB985),$AA$4:$AA$2230,""))</f>
        <v>9.7518989391322961E-2</v>
      </c>
      <c r="AE985" s="10">
        <f t="array" ref="AE985">MEDIAN(IF($Y$4:$Y$2230=AB985,$AA$4:$AA$2230,""))</f>
        <v>0.71591499999511643</v>
      </c>
      <c r="AF985" s="6"/>
      <c r="AG985" s="6"/>
      <c r="AH985" s="10"/>
      <c r="AI985" s="53"/>
      <c r="AJ985" s="10"/>
      <c r="AK985" s="10"/>
    </row>
    <row r="986" spans="1:37" x14ac:dyDescent="0.15">
      <c r="A986" s="50"/>
      <c r="B986" s="12"/>
      <c r="C986" s="6"/>
      <c r="D986" s="6"/>
      <c r="E986" s="6"/>
      <c r="F986" s="10"/>
      <c r="G986" s="10"/>
      <c r="H986" s="10"/>
      <c r="I986" s="6"/>
      <c r="J986" s="81"/>
      <c r="K986" s="10"/>
      <c r="L986" s="53"/>
      <c r="M986" s="10"/>
      <c r="N986" s="10"/>
      <c r="O986" s="6"/>
      <c r="P986" s="10"/>
      <c r="Q986" s="10"/>
      <c r="R986" s="10"/>
      <c r="S986" s="6"/>
      <c r="T986" s="6"/>
      <c r="U986" s="10"/>
      <c r="V986" s="53"/>
      <c r="W986" s="10"/>
      <c r="X986" s="10"/>
      <c r="Y986" s="50">
        <v>91.909313971199992</v>
      </c>
      <c r="Z986" s="13">
        <f t="shared" si="43"/>
        <v>90</v>
      </c>
      <c r="AA986" s="6">
        <v>0.68968499999456356</v>
      </c>
      <c r="AB986" s="50">
        <v>91.945356839424008</v>
      </c>
      <c r="AC986" s="10">
        <f t="shared" si="44"/>
        <v>0.74595999999566942</v>
      </c>
      <c r="AD986" s="10">
        <f t="array" ref="AD986">STDEVP(IF(($Y$4:$Y$2230=AB986),$AA$4:$AA$2230,""))</f>
        <v>0</v>
      </c>
      <c r="AE986" s="10">
        <f t="array" ref="AE986">MEDIAN(IF($Y$4:$Y$2230=AB986,$AA$4:$AA$2230,""))</f>
        <v>0.74595999999566942</v>
      </c>
      <c r="AF986" s="6"/>
      <c r="AG986" s="6"/>
      <c r="AH986" s="10"/>
      <c r="AI986" s="53"/>
      <c r="AJ986" s="10"/>
      <c r="AK986" s="10"/>
    </row>
    <row r="987" spans="1:37" x14ac:dyDescent="0.15">
      <c r="A987" s="50"/>
      <c r="B987" s="12"/>
      <c r="C987" s="6"/>
      <c r="D987" s="6"/>
      <c r="E987" s="6"/>
      <c r="F987" s="10"/>
      <c r="G987" s="10"/>
      <c r="H987" s="10"/>
      <c r="I987" s="6"/>
      <c r="J987" s="81"/>
      <c r="K987" s="10"/>
      <c r="L987" s="53"/>
      <c r="M987" s="10"/>
      <c r="N987" s="10"/>
      <c r="O987" s="6"/>
      <c r="P987" s="10"/>
      <c r="Q987" s="10"/>
      <c r="R987" s="10"/>
      <c r="S987" s="6"/>
      <c r="T987" s="6"/>
      <c r="U987" s="10"/>
      <c r="V987" s="53"/>
      <c r="W987" s="10"/>
      <c r="X987" s="10"/>
      <c r="Y987" s="50">
        <v>91.260542343167998</v>
      </c>
      <c r="Z987" s="13">
        <f t="shared" si="43"/>
        <v>90</v>
      </c>
      <c r="AA987" s="6">
        <v>0.70913999999863808</v>
      </c>
      <c r="AB987" s="50">
        <v>91.981399707647995</v>
      </c>
      <c r="AC987" s="10">
        <f t="shared" si="44"/>
        <v>0.92478999999497047</v>
      </c>
      <c r="AD987" s="10">
        <f t="array" ref="AD987">STDEVP(IF(($Y$4:$Y$2230=AB987),$AA$4:$AA$2230,""))</f>
        <v>0</v>
      </c>
      <c r="AE987" s="10">
        <f t="array" ref="AE987">MEDIAN(IF($Y$4:$Y$2230=AB987,$AA$4:$AA$2230,""))</f>
        <v>0.92478999999497047</v>
      </c>
      <c r="AF987" s="6"/>
      <c r="AG987" s="6"/>
      <c r="AH987" s="10"/>
      <c r="AI987" s="53"/>
      <c r="AJ987" s="10"/>
      <c r="AK987" s="10"/>
    </row>
    <row r="988" spans="1:37" x14ac:dyDescent="0.15">
      <c r="A988" s="50"/>
      <c r="B988" s="12"/>
      <c r="C988" s="6"/>
      <c r="D988" s="6"/>
      <c r="E988" s="6"/>
      <c r="F988" s="10"/>
      <c r="G988" s="10"/>
      <c r="H988" s="10"/>
      <c r="I988" s="6"/>
      <c r="J988" s="81"/>
      <c r="K988" s="10"/>
      <c r="L988" s="53"/>
      <c r="M988" s="10"/>
      <c r="N988" s="10"/>
      <c r="O988" s="6"/>
      <c r="P988" s="10"/>
      <c r="Q988" s="10"/>
      <c r="R988" s="10"/>
      <c r="S988" s="6"/>
      <c r="T988" s="6"/>
      <c r="U988" s="10"/>
      <c r="V988" s="53"/>
      <c r="W988" s="10"/>
      <c r="X988" s="10"/>
      <c r="Y988" s="50">
        <v>91.584928157183995</v>
      </c>
      <c r="Z988" s="13">
        <f t="shared" si="43"/>
        <v>90</v>
      </c>
      <c r="AA988" s="6">
        <v>0.67759499999596051</v>
      </c>
      <c r="AB988" s="50">
        <v>92.017442575871996</v>
      </c>
      <c r="AC988" s="10">
        <f t="shared" si="44"/>
        <v>0.77963166666192851</v>
      </c>
      <c r="AD988" s="10">
        <f t="array" ref="AD988">STDEVP(IF(($Y$4:$Y$2230=AB988),$AA$4:$AA$2230,""))</f>
        <v>0.20967016638676933</v>
      </c>
      <c r="AE988" s="10">
        <f t="array" ref="AE988">MEDIAN(IF($Y$4:$Y$2230=AB988,$AA$4:$AA$2230,""))</f>
        <v>0.92515499999537787</v>
      </c>
      <c r="AF988" s="6"/>
      <c r="AG988" s="6"/>
      <c r="AH988" s="10"/>
      <c r="AI988" s="53"/>
      <c r="AJ988" s="10"/>
      <c r="AK988" s="10"/>
    </row>
    <row r="989" spans="1:37" x14ac:dyDescent="0.15">
      <c r="A989" s="50"/>
      <c r="B989" s="12"/>
      <c r="C989" s="6"/>
      <c r="D989" s="6"/>
      <c r="E989" s="6"/>
      <c r="F989" s="10"/>
      <c r="G989" s="10"/>
      <c r="H989" s="10"/>
      <c r="I989" s="6"/>
      <c r="J989" s="81"/>
      <c r="K989" s="10"/>
      <c r="L989" s="53"/>
      <c r="M989" s="10"/>
      <c r="N989" s="10"/>
      <c r="O989" s="6"/>
      <c r="P989" s="10"/>
      <c r="Q989" s="10"/>
      <c r="R989" s="10"/>
      <c r="S989" s="6"/>
      <c r="T989" s="6"/>
      <c r="U989" s="10"/>
      <c r="V989" s="53"/>
      <c r="W989" s="10"/>
      <c r="X989" s="10"/>
      <c r="Y989" s="50">
        <v>91.512842420735993</v>
      </c>
      <c r="Z989" s="13">
        <f t="shared" si="43"/>
        <v>90</v>
      </c>
      <c r="AA989" s="6">
        <v>0.66704999999392323</v>
      </c>
      <c r="AB989" s="50">
        <v>92.053485444095998</v>
      </c>
      <c r="AC989" s="10">
        <f t="shared" si="44"/>
        <v>0.80831666666413604</v>
      </c>
      <c r="AD989" s="10">
        <f t="array" ref="AD989">STDEVP(IF(($Y$4:$Y$2230=AB989),$AA$4:$AA$2230,""))</f>
        <v>9.1361233788653295E-2</v>
      </c>
      <c r="AE989" s="10">
        <f t="array" ref="AE989">MEDIAN(IF($Y$4:$Y$2230=AB989,$AA$4:$AA$2230,""))</f>
        <v>0.77507499999769514</v>
      </c>
      <c r="AF989" s="6"/>
      <c r="AG989" s="6"/>
      <c r="AH989" s="10"/>
      <c r="AI989" s="53"/>
      <c r="AJ989" s="10"/>
      <c r="AK989" s="10"/>
    </row>
    <row r="990" spans="1:37" x14ac:dyDescent="0.15">
      <c r="A990" s="50"/>
      <c r="B990" s="12"/>
      <c r="C990" s="6"/>
      <c r="D990" s="6"/>
      <c r="E990" s="6"/>
      <c r="F990" s="10"/>
      <c r="G990" s="10"/>
      <c r="H990" s="10"/>
      <c r="I990" s="6"/>
      <c r="J990" s="81"/>
      <c r="K990" s="10"/>
      <c r="L990" s="53"/>
      <c r="M990" s="10"/>
      <c r="N990" s="10"/>
      <c r="O990" s="6"/>
      <c r="P990" s="10"/>
      <c r="Q990" s="10"/>
      <c r="R990" s="10"/>
      <c r="S990" s="6"/>
      <c r="T990" s="6"/>
      <c r="U990" s="10"/>
      <c r="V990" s="53"/>
      <c r="W990" s="10"/>
      <c r="X990" s="10"/>
      <c r="Y990" s="50">
        <v>91.440756684288004</v>
      </c>
      <c r="Z990" s="13">
        <f t="shared" si="43"/>
        <v>90</v>
      </c>
      <c r="AA990" s="6">
        <v>0.66650499999392321</v>
      </c>
      <c r="AB990" s="50">
        <v>92.089528312319999</v>
      </c>
      <c r="AC990" s="10">
        <f t="shared" si="44"/>
        <v>0.922244999994563</v>
      </c>
      <c r="AD990" s="10">
        <f t="array" ref="AD990">STDEVP(IF(($Y$4:$Y$2230=AB990),$AA$4:$AA$2230,""))</f>
        <v>0</v>
      </c>
      <c r="AE990" s="10">
        <f t="array" ref="AE990">MEDIAN(IF($Y$4:$Y$2230=AB990,$AA$4:$AA$2230,""))</f>
        <v>0.922244999994563</v>
      </c>
      <c r="AF990" s="6"/>
      <c r="AG990" s="6"/>
      <c r="AH990" s="10"/>
      <c r="AI990" s="53"/>
      <c r="AJ990" s="10"/>
      <c r="AK990" s="10"/>
    </row>
    <row r="991" spans="1:37" x14ac:dyDescent="0.15">
      <c r="A991" s="50"/>
      <c r="B991" s="12"/>
      <c r="C991" s="6"/>
      <c r="D991" s="6"/>
      <c r="E991" s="6"/>
      <c r="F991" s="10"/>
      <c r="G991" s="10"/>
      <c r="H991" s="10"/>
      <c r="I991" s="6"/>
      <c r="J991" s="81"/>
      <c r="K991" s="10"/>
      <c r="L991" s="53"/>
      <c r="M991" s="10"/>
      <c r="N991" s="10"/>
      <c r="O991" s="6"/>
      <c r="P991" s="10"/>
      <c r="Q991" s="10"/>
      <c r="R991" s="10"/>
      <c r="S991" s="6"/>
      <c r="T991" s="6"/>
      <c r="U991" s="10"/>
      <c r="V991" s="53"/>
      <c r="W991" s="10"/>
      <c r="X991" s="10"/>
      <c r="Y991" s="50">
        <v>91.945356839424008</v>
      </c>
      <c r="Z991" s="13">
        <f t="shared" si="43"/>
        <v>90</v>
      </c>
      <c r="AA991" s="6">
        <v>0.74595999999566942</v>
      </c>
      <c r="AB991" s="50">
        <v>92.125571180543986</v>
      </c>
      <c r="AC991" s="10">
        <f t="shared" si="44"/>
        <v>0.65562499999479873</v>
      </c>
      <c r="AD991" s="10">
        <f t="array" ref="AD991">STDEVP(IF(($Y$4:$Y$2230=AB991),$AA$4:$AA$2230,""))</f>
        <v>0</v>
      </c>
      <c r="AE991" s="10">
        <f t="array" ref="AE991">MEDIAN(IF($Y$4:$Y$2230=AB991,$AA$4:$AA$2230,""))</f>
        <v>0.65562499999479873</v>
      </c>
      <c r="AF991" s="6"/>
      <c r="AG991" s="6"/>
      <c r="AH991" s="10"/>
      <c r="AI991" s="53"/>
      <c r="AJ991" s="10"/>
      <c r="AK991" s="10"/>
    </row>
    <row r="992" spans="1:37" x14ac:dyDescent="0.15">
      <c r="A992" s="50"/>
      <c r="B992" s="12"/>
      <c r="C992" s="6"/>
      <c r="D992" s="6"/>
      <c r="E992" s="6"/>
      <c r="F992" s="10"/>
      <c r="G992" s="10"/>
      <c r="H992" s="10"/>
      <c r="I992" s="6"/>
      <c r="J992" s="81"/>
      <c r="K992" s="10"/>
      <c r="L992" s="53"/>
      <c r="M992" s="10"/>
      <c r="N992" s="10"/>
      <c r="O992" s="6"/>
      <c r="P992" s="10"/>
      <c r="Q992" s="10"/>
      <c r="R992" s="10"/>
      <c r="S992" s="6"/>
      <c r="T992" s="6"/>
      <c r="U992" s="10"/>
      <c r="V992" s="53"/>
      <c r="W992" s="10"/>
      <c r="X992" s="10"/>
      <c r="Y992" s="50">
        <v>91.620971025407997</v>
      </c>
      <c r="Z992" s="13">
        <f t="shared" si="43"/>
        <v>90</v>
      </c>
      <c r="AA992" s="6">
        <v>0.74741499999607686</v>
      </c>
      <c r="AB992" s="50">
        <v>92.161614048768001</v>
      </c>
      <c r="AC992" s="10">
        <f t="shared" si="44"/>
        <v>0.589269999999948</v>
      </c>
      <c r="AD992" s="10">
        <f t="array" ref="AD992">STDEVP(IF(($Y$4:$Y$2230=AB992),$AA$4:$AA$2230,""))</f>
        <v>0.33542999999886414</v>
      </c>
      <c r="AE992" s="10">
        <f t="array" ref="AE992">MEDIAN(IF($Y$4:$Y$2230=AB992,$AA$4:$AA$2230,""))</f>
        <v>0.589269999999948</v>
      </c>
      <c r="AF992" s="6"/>
      <c r="AG992" s="6"/>
      <c r="AH992" s="10"/>
      <c r="AI992" s="53"/>
      <c r="AJ992" s="10"/>
      <c r="AK992" s="10"/>
    </row>
    <row r="993" spans="1:37" x14ac:dyDescent="0.15">
      <c r="A993" s="50"/>
      <c r="B993" s="12"/>
      <c r="C993" s="6"/>
      <c r="D993" s="6"/>
      <c r="E993" s="6"/>
      <c r="F993" s="10"/>
      <c r="G993" s="10"/>
      <c r="H993" s="10"/>
      <c r="I993" s="6"/>
      <c r="J993" s="81"/>
      <c r="K993" s="10"/>
      <c r="L993" s="53"/>
      <c r="M993" s="10"/>
      <c r="N993" s="10"/>
      <c r="O993" s="6"/>
      <c r="P993" s="10"/>
      <c r="Q993" s="10"/>
      <c r="R993" s="10"/>
      <c r="S993" s="6"/>
      <c r="T993" s="6"/>
      <c r="U993" s="10"/>
      <c r="V993" s="53"/>
      <c r="W993" s="10"/>
      <c r="X993" s="10"/>
      <c r="Y993" s="50">
        <v>92.341828389888008</v>
      </c>
      <c r="Z993" s="13">
        <f t="shared" si="43"/>
        <v>90</v>
      </c>
      <c r="AA993" s="6">
        <v>0.74486999999566939</v>
      </c>
      <c r="AB993" s="50">
        <v>92.233699785216004</v>
      </c>
      <c r="AC993" s="10">
        <f t="shared" si="44"/>
        <v>0.74505499999648417</v>
      </c>
      <c r="AD993" s="10">
        <f t="array" ref="AD993">STDEVP(IF(($Y$4:$Y$2230=AB993),$AA$4:$AA$2230,""))</f>
        <v>0</v>
      </c>
      <c r="AE993" s="10">
        <f t="array" ref="AE993">MEDIAN(IF($Y$4:$Y$2230=AB993,$AA$4:$AA$2230,""))</f>
        <v>0.74505499999648417</v>
      </c>
      <c r="AF993" s="6"/>
      <c r="AG993" s="6"/>
      <c r="AH993" s="10"/>
      <c r="AI993" s="53"/>
      <c r="AJ993" s="10"/>
      <c r="AK993" s="10"/>
    </row>
    <row r="994" spans="1:37" x14ac:dyDescent="0.15">
      <c r="A994" s="50"/>
      <c r="B994" s="12"/>
      <c r="C994" s="6"/>
      <c r="D994" s="6"/>
      <c r="E994" s="6"/>
      <c r="F994" s="10"/>
      <c r="G994" s="10"/>
      <c r="H994" s="10"/>
      <c r="I994" s="6"/>
      <c r="J994" s="81"/>
      <c r="K994" s="10"/>
      <c r="L994" s="53"/>
      <c r="M994" s="10"/>
      <c r="N994" s="10"/>
      <c r="O994" s="6"/>
      <c r="P994" s="10"/>
      <c r="Q994" s="10"/>
      <c r="R994" s="10"/>
      <c r="S994" s="6"/>
      <c r="T994" s="6"/>
      <c r="U994" s="10"/>
      <c r="V994" s="53"/>
      <c r="W994" s="10"/>
      <c r="X994" s="10"/>
      <c r="Y994" s="50">
        <v>92.774342808575994</v>
      </c>
      <c r="Z994" s="13">
        <f t="shared" si="43"/>
        <v>90</v>
      </c>
      <c r="AA994" s="6">
        <v>0.74532499999951107</v>
      </c>
      <c r="AB994" s="50">
        <v>92.269742653440005</v>
      </c>
      <c r="AC994" s="10">
        <f t="shared" si="44"/>
        <v>0.23729499999782422</v>
      </c>
      <c r="AD994" s="10">
        <f t="array" ref="AD994">STDEVP(IF(($Y$4:$Y$2230=AB994),$AA$4:$AA$2230,""))</f>
        <v>0</v>
      </c>
      <c r="AE994" s="10">
        <f t="array" ref="AE994">MEDIAN(IF($Y$4:$Y$2230=AB994,$AA$4:$AA$2230,""))</f>
        <v>0.23729499999782422</v>
      </c>
      <c r="AF994" s="6"/>
      <c r="AG994" s="6"/>
      <c r="AH994" s="10"/>
      <c r="AI994" s="53"/>
      <c r="AJ994" s="10"/>
      <c r="AK994" s="10"/>
    </row>
    <row r="995" spans="1:37" x14ac:dyDescent="0.15">
      <c r="A995" s="50"/>
      <c r="B995" s="12"/>
      <c r="C995" s="6"/>
      <c r="D995" s="6"/>
      <c r="E995" s="6"/>
      <c r="F995" s="10"/>
      <c r="G995" s="10"/>
      <c r="H995" s="10"/>
      <c r="I995" s="6"/>
      <c r="J995" s="81"/>
      <c r="K995" s="10"/>
      <c r="L995" s="53"/>
      <c r="M995" s="10"/>
      <c r="N995" s="10"/>
      <c r="O995" s="6"/>
      <c r="P995" s="10"/>
      <c r="Q995" s="10"/>
      <c r="R995" s="10"/>
      <c r="S995" s="6"/>
      <c r="T995" s="6"/>
      <c r="U995" s="10"/>
      <c r="V995" s="53"/>
      <c r="W995" s="10"/>
      <c r="X995" s="10"/>
      <c r="Y995" s="50">
        <v>93.170814359040008</v>
      </c>
      <c r="Z995" s="13">
        <f t="shared" si="43"/>
        <v>90</v>
      </c>
      <c r="AA995" s="6">
        <v>0.7457799999960768</v>
      </c>
      <c r="AB995" s="50">
        <v>92.305785521663992</v>
      </c>
      <c r="AC995" s="10">
        <f t="shared" si="44"/>
        <v>0.91920499999985084</v>
      </c>
      <c r="AD995" s="10">
        <f t="array" ref="AD995">STDEVP(IF(($Y$4:$Y$2230=AB995),$AA$4:$AA$2230,""))</f>
        <v>0</v>
      </c>
      <c r="AE995" s="10">
        <f t="array" ref="AE995">MEDIAN(IF($Y$4:$Y$2230=AB995,$AA$4:$AA$2230,""))</f>
        <v>0.91920499999985084</v>
      </c>
      <c r="AF995" s="6"/>
      <c r="AG995" s="6"/>
      <c r="AH995" s="10"/>
      <c r="AI995" s="53"/>
      <c r="AJ995" s="10"/>
      <c r="AK995" s="10"/>
    </row>
    <row r="996" spans="1:37" x14ac:dyDescent="0.15">
      <c r="A996" s="50"/>
      <c r="B996" s="12"/>
      <c r="C996" s="6"/>
      <c r="D996" s="6"/>
      <c r="E996" s="6"/>
      <c r="F996" s="10"/>
      <c r="G996" s="10"/>
      <c r="H996" s="10"/>
      <c r="I996" s="6"/>
      <c r="J996" s="81"/>
      <c r="K996" s="10"/>
      <c r="L996" s="53"/>
      <c r="M996" s="10"/>
      <c r="N996" s="10"/>
      <c r="O996" s="6"/>
      <c r="P996" s="10"/>
      <c r="Q996" s="10"/>
      <c r="R996" s="10"/>
      <c r="S996" s="6"/>
      <c r="T996" s="6"/>
      <c r="U996" s="10"/>
      <c r="V996" s="53"/>
      <c r="W996" s="10"/>
      <c r="X996" s="10"/>
      <c r="Y996" s="50">
        <v>93.242900095487997</v>
      </c>
      <c r="Z996" s="13">
        <f t="shared" si="43"/>
        <v>90</v>
      </c>
      <c r="AA996" s="6">
        <v>0.71223500000026774</v>
      </c>
      <c r="AB996" s="50">
        <v>92.341828389888008</v>
      </c>
      <c r="AC996" s="10">
        <f t="shared" si="44"/>
        <v>0.74486999999566939</v>
      </c>
      <c r="AD996" s="10">
        <f t="array" ref="AD996">STDEVP(IF(($Y$4:$Y$2230=AB996),$AA$4:$AA$2230,""))</f>
        <v>0</v>
      </c>
      <c r="AE996" s="10">
        <f t="array" ref="AE996">MEDIAN(IF($Y$4:$Y$2230=AB996,$AA$4:$AA$2230,""))</f>
        <v>0.74486999999566939</v>
      </c>
      <c r="AF996" s="6"/>
      <c r="AG996" s="6"/>
      <c r="AH996" s="10"/>
      <c r="AI996" s="53"/>
      <c r="AJ996" s="10"/>
      <c r="AK996" s="10"/>
    </row>
    <row r="997" spans="1:37" x14ac:dyDescent="0.15">
      <c r="A997" s="50"/>
      <c r="B997" s="12"/>
      <c r="C997" s="6"/>
      <c r="D997" s="6"/>
      <c r="E997" s="6"/>
      <c r="F997" s="10"/>
      <c r="G997" s="10"/>
      <c r="H997" s="10"/>
      <c r="I997" s="6"/>
      <c r="J997" s="81"/>
      <c r="K997" s="10"/>
      <c r="L997" s="53"/>
      <c r="M997" s="10"/>
      <c r="N997" s="10"/>
      <c r="O997" s="6"/>
      <c r="P997" s="10"/>
      <c r="Q997" s="10"/>
      <c r="R997" s="10"/>
      <c r="S997" s="6"/>
      <c r="T997" s="6"/>
      <c r="U997" s="10"/>
      <c r="V997" s="53"/>
      <c r="W997" s="10"/>
      <c r="X997" s="10"/>
      <c r="Y997" s="50">
        <v>91.909313971199992</v>
      </c>
      <c r="Z997" s="13">
        <f t="shared" si="43"/>
        <v>90</v>
      </c>
      <c r="AA997" s="6">
        <v>0.7421449999956693</v>
      </c>
      <c r="AB997" s="50">
        <v>92.377871258111995</v>
      </c>
      <c r="AC997" s="10">
        <f t="shared" si="44"/>
        <v>0.37299499999773089</v>
      </c>
      <c r="AD997" s="10">
        <f t="array" ref="AD997">STDEVP(IF(($Y$4:$Y$2230=AB997),$AA$4:$AA$2230,""))</f>
        <v>0.36460499999712342</v>
      </c>
      <c r="AE997" s="10">
        <f t="array" ref="AE997">MEDIAN(IF($Y$4:$Y$2230=AB997,$AA$4:$AA$2230,""))</f>
        <v>0.37299499999773089</v>
      </c>
      <c r="AF997" s="6"/>
      <c r="AG997" s="6"/>
      <c r="AH997" s="10"/>
      <c r="AI997" s="53"/>
      <c r="AJ997" s="10"/>
      <c r="AK997" s="10"/>
    </row>
    <row r="998" spans="1:37" x14ac:dyDescent="0.15">
      <c r="A998" s="50"/>
      <c r="B998" s="12"/>
      <c r="C998" s="6"/>
      <c r="D998" s="6"/>
      <c r="E998" s="6"/>
      <c r="F998" s="10"/>
      <c r="G998" s="10"/>
      <c r="H998" s="10"/>
      <c r="I998" s="6"/>
      <c r="J998" s="81"/>
      <c r="K998" s="10"/>
      <c r="L998" s="53"/>
      <c r="M998" s="10"/>
      <c r="N998" s="10"/>
      <c r="O998" s="6"/>
      <c r="P998" s="10"/>
      <c r="Q998" s="10"/>
      <c r="R998" s="10"/>
      <c r="S998" s="6"/>
      <c r="T998" s="6"/>
      <c r="U998" s="10"/>
      <c r="V998" s="53"/>
      <c r="W998" s="10"/>
      <c r="X998" s="10"/>
      <c r="Y998" s="50">
        <v>92.377871258111995</v>
      </c>
      <c r="Z998" s="13">
        <f t="shared" si="43"/>
        <v>90</v>
      </c>
      <c r="AA998" s="6">
        <v>0.73759999999485437</v>
      </c>
      <c r="AB998" s="50">
        <v>92.449956994559997</v>
      </c>
      <c r="AC998" s="10">
        <f t="shared" si="44"/>
        <v>0.68223000000020972</v>
      </c>
      <c r="AD998" s="10">
        <f t="array" ref="AD998">STDEVP(IF(($Y$4:$Y$2230=AB998),$AA$4:$AA$2230,""))</f>
        <v>0</v>
      </c>
      <c r="AE998" s="10">
        <f t="array" ref="AE998">MEDIAN(IF($Y$4:$Y$2230=AB998,$AA$4:$AA$2230,""))</f>
        <v>0.68223000000020972</v>
      </c>
      <c r="AF998" s="6"/>
      <c r="AG998" s="6"/>
      <c r="AH998" s="10"/>
      <c r="AI998" s="53"/>
      <c r="AJ998" s="10"/>
      <c r="AK998" s="10"/>
    </row>
    <row r="999" spans="1:37" x14ac:dyDescent="0.15">
      <c r="A999" s="50"/>
      <c r="B999" s="12"/>
      <c r="C999" s="6"/>
      <c r="D999" s="6"/>
      <c r="E999" s="6"/>
      <c r="F999" s="10"/>
      <c r="G999" s="10"/>
      <c r="H999" s="10"/>
      <c r="I999" s="6"/>
      <c r="J999" s="81"/>
      <c r="K999" s="10"/>
      <c r="L999" s="53"/>
      <c r="M999" s="10"/>
      <c r="N999" s="10"/>
      <c r="O999" s="6"/>
      <c r="P999" s="10"/>
      <c r="Q999" s="10"/>
      <c r="R999" s="10"/>
      <c r="S999" s="6"/>
      <c r="T999" s="6"/>
      <c r="U999" s="10"/>
      <c r="V999" s="53"/>
      <c r="W999" s="10"/>
      <c r="X999" s="10"/>
      <c r="Y999" s="50">
        <v>92.233699785216004</v>
      </c>
      <c r="Z999" s="13">
        <f t="shared" si="43"/>
        <v>90</v>
      </c>
      <c r="AA999" s="6">
        <v>0.74505499999648417</v>
      </c>
      <c r="AB999" s="50">
        <v>92.485999862783999</v>
      </c>
      <c r="AC999" s="10">
        <f t="shared" si="44"/>
        <v>0.9498749999993874</v>
      </c>
      <c r="AD999" s="10">
        <f t="array" ref="AD999">STDEVP(IF(($Y$4:$Y$2230=AB999),$AA$4:$AA$2230,""))</f>
        <v>0</v>
      </c>
      <c r="AE999" s="10">
        <f t="array" ref="AE999">MEDIAN(IF($Y$4:$Y$2230=AB999,$AA$4:$AA$2230,""))</f>
        <v>0.9498749999993874</v>
      </c>
      <c r="AF999" s="6"/>
      <c r="AG999" s="6"/>
      <c r="AH999" s="10"/>
      <c r="AI999" s="53"/>
      <c r="AJ999" s="10"/>
      <c r="AK999" s="10"/>
    </row>
    <row r="1000" spans="1:37" x14ac:dyDescent="0.15">
      <c r="A1000" s="50"/>
      <c r="B1000" s="12"/>
      <c r="C1000" s="6"/>
      <c r="D1000" s="6"/>
      <c r="E1000" s="6"/>
      <c r="F1000" s="10"/>
      <c r="G1000" s="10"/>
      <c r="H1000" s="10"/>
      <c r="I1000" s="6"/>
      <c r="J1000" s="81"/>
      <c r="K1000" s="10"/>
      <c r="L1000" s="53"/>
      <c r="M1000" s="10"/>
      <c r="N1000" s="10"/>
      <c r="O1000" s="6"/>
      <c r="P1000" s="10"/>
      <c r="Q1000" s="10"/>
      <c r="R1000" s="10"/>
      <c r="S1000" s="6"/>
      <c r="T1000" s="6"/>
      <c r="U1000" s="10"/>
      <c r="V1000" s="53"/>
      <c r="W1000" s="10"/>
      <c r="X1000" s="10"/>
      <c r="Y1000" s="50">
        <v>92.053485444095998</v>
      </c>
      <c r="Z1000" s="13">
        <f t="shared" si="43"/>
        <v>90</v>
      </c>
      <c r="AA1000" s="6">
        <v>0.71680999999386374</v>
      </c>
      <c r="AB1000" s="50">
        <v>92.558085599232001</v>
      </c>
      <c r="AC1000" s="10">
        <f t="shared" si="44"/>
        <v>0.23347999999782409</v>
      </c>
      <c r="AD1000" s="10">
        <f t="array" ref="AD1000">STDEVP(IF(($Y$4:$Y$2230=AB1000),$AA$4:$AA$2230,""))</f>
        <v>0</v>
      </c>
      <c r="AE1000" s="10">
        <f t="array" ref="AE1000">MEDIAN(IF($Y$4:$Y$2230=AB1000,$AA$4:$AA$2230,""))</f>
        <v>0.23347999999782409</v>
      </c>
      <c r="AF1000" s="6"/>
      <c r="AG1000" s="6"/>
      <c r="AH1000" s="10"/>
      <c r="AI1000" s="53"/>
      <c r="AJ1000" s="10"/>
      <c r="AK1000" s="10"/>
    </row>
    <row r="1001" spans="1:37" x14ac:dyDescent="0.15">
      <c r="A1001" s="50"/>
      <c r="B1001" s="12"/>
      <c r="C1001" s="6"/>
      <c r="D1001" s="6"/>
      <c r="E1001" s="6"/>
      <c r="F1001" s="10"/>
      <c r="G1001" s="10"/>
      <c r="H1001" s="10"/>
      <c r="I1001" s="6"/>
      <c r="J1001" s="81"/>
      <c r="K1001" s="10"/>
      <c r="L1001" s="53"/>
      <c r="M1001" s="10"/>
      <c r="N1001" s="10"/>
      <c r="O1001" s="6"/>
      <c r="P1001" s="10"/>
      <c r="Q1001" s="10"/>
      <c r="R1001" s="10"/>
      <c r="S1001" s="6"/>
      <c r="T1001" s="6"/>
      <c r="U1001" s="10"/>
      <c r="V1001" s="53"/>
      <c r="W1001" s="10"/>
      <c r="X1001" s="10"/>
      <c r="Y1001" s="50">
        <v>91.440756684288004</v>
      </c>
      <c r="Z1001" s="13">
        <f t="shared" si="43"/>
        <v>90</v>
      </c>
      <c r="AA1001" s="6">
        <v>0.75196499999811395</v>
      </c>
      <c r="AB1001" s="50">
        <v>92.630171335680004</v>
      </c>
      <c r="AC1001" s="10">
        <f t="shared" si="44"/>
        <v>0.20875166666345657</v>
      </c>
      <c r="AD1001" s="10">
        <f t="array" ref="AD1001">STDEVP(IF(($Y$4:$Y$2230=AB1001),$AA$4:$AA$2230,""))</f>
        <v>0.14961465337852278</v>
      </c>
      <c r="AE1001" s="10">
        <f t="array" ref="AE1001">MEDIAN(IF($Y$4:$Y$2230=AB1001,$AA$4:$AA$2230,""))</f>
        <v>0.22574999999922118</v>
      </c>
      <c r="AF1001" s="6"/>
      <c r="AG1001" s="6"/>
      <c r="AH1001" s="10"/>
      <c r="AI1001" s="53"/>
      <c r="AJ1001" s="10"/>
      <c r="AK1001" s="10"/>
    </row>
    <row r="1002" spans="1:37" x14ac:dyDescent="0.15">
      <c r="A1002" s="50"/>
      <c r="B1002" s="12"/>
      <c r="C1002" s="6"/>
      <c r="D1002" s="6"/>
      <c r="E1002" s="6"/>
      <c r="F1002" s="10"/>
      <c r="G1002" s="10"/>
      <c r="H1002" s="10"/>
      <c r="I1002" s="6"/>
      <c r="J1002" s="81"/>
      <c r="K1002" s="10"/>
      <c r="L1002" s="53"/>
      <c r="M1002" s="10"/>
      <c r="N1002" s="10"/>
      <c r="O1002" s="6"/>
      <c r="P1002" s="10"/>
      <c r="Q1002" s="10"/>
      <c r="R1002" s="10"/>
      <c r="S1002" s="6"/>
      <c r="T1002" s="6"/>
      <c r="U1002" s="10"/>
      <c r="V1002" s="53"/>
      <c r="W1002" s="10"/>
      <c r="X1002" s="10"/>
      <c r="Y1002" s="50">
        <v>91.584928157183995</v>
      </c>
      <c r="Z1002" s="13">
        <f t="shared" si="43"/>
        <v>90</v>
      </c>
      <c r="AA1002" s="6">
        <v>0.76841999999793931</v>
      </c>
      <c r="AB1002" s="50">
        <v>92.666214203904005</v>
      </c>
      <c r="AC1002" s="10">
        <f t="shared" si="44"/>
        <v>0.4665424999994735</v>
      </c>
      <c r="AD1002" s="10">
        <f t="array" ref="AD1002">STDEVP(IF(($Y$4:$Y$2230=AB1002),$AA$4:$AA$2230,""))</f>
        <v>0.45357250000078475</v>
      </c>
      <c r="AE1002" s="10">
        <f t="array" ref="AE1002">MEDIAN(IF($Y$4:$Y$2230=AB1002,$AA$4:$AA$2230,""))</f>
        <v>0.4665424999994735</v>
      </c>
      <c r="AF1002" s="6"/>
      <c r="AG1002" s="6"/>
      <c r="AH1002" s="10"/>
      <c r="AI1002" s="53"/>
      <c r="AJ1002" s="10"/>
      <c r="AK1002" s="10"/>
    </row>
    <row r="1003" spans="1:37" x14ac:dyDescent="0.15">
      <c r="A1003" s="50"/>
      <c r="B1003" s="12"/>
      <c r="C1003" s="6"/>
      <c r="D1003" s="6"/>
      <c r="E1003" s="6"/>
      <c r="F1003" s="10"/>
      <c r="G1003" s="10"/>
      <c r="H1003" s="10"/>
      <c r="I1003" s="6"/>
      <c r="J1003" s="81"/>
      <c r="K1003" s="10"/>
      <c r="L1003" s="53"/>
      <c r="M1003" s="10"/>
      <c r="N1003" s="10"/>
      <c r="O1003" s="6"/>
      <c r="P1003" s="10"/>
      <c r="Q1003" s="10"/>
      <c r="R1003" s="10"/>
      <c r="S1003" s="6"/>
      <c r="T1003" s="6"/>
      <c r="U1003" s="10"/>
      <c r="V1003" s="53"/>
      <c r="W1003" s="10"/>
      <c r="X1003" s="10"/>
      <c r="Y1003" s="50">
        <v>91.657013893631998</v>
      </c>
      <c r="Z1003" s="13">
        <f t="shared" si="43"/>
        <v>90</v>
      </c>
      <c r="AA1003" s="6">
        <v>0.75487499999892882</v>
      </c>
      <c r="AB1003" s="50">
        <v>92.702257072127992</v>
      </c>
      <c r="AC1003" s="10">
        <f t="shared" si="44"/>
        <v>0.25102499999764949</v>
      </c>
      <c r="AD1003" s="10">
        <f t="array" ref="AD1003">STDEVP(IF(($Y$4:$Y$2230=AB1003),$AA$4:$AA$2230,""))</f>
        <v>0</v>
      </c>
      <c r="AE1003" s="10">
        <f t="array" ref="AE1003">MEDIAN(IF($Y$4:$Y$2230=AB1003,$AA$4:$AA$2230,""))</f>
        <v>0.25102499999764949</v>
      </c>
      <c r="AF1003" s="6"/>
      <c r="AG1003" s="6"/>
      <c r="AH1003" s="10"/>
      <c r="AI1003" s="53"/>
      <c r="AJ1003" s="10"/>
      <c r="AK1003" s="10"/>
    </row>
    <row r="1004" spans="1:37" x14ac:dyDescent="0.15">
      <c r="A1004" s="50"/>
      <c r="B1004" s="12"/>
      <c r="C1004" s="6"/>
      <c r="D1004" s="6"/>
      <c r="E1004" s="6"/>
      <c r="F1004" s="10"/>
      <c r="G1004" s="10"/>
      <c r="H1004" s="10"/>
      <c r="I1004" s="6"/>
      <c r="J1004" s="81"/>
      <c r="K1004" s="10"/>
      <c r="L1004" s="53"/>
      <c r="M1004" s="10"/>
      <c r="N1004" s="10"/>
      <c r="O1004" s="6"/>
      <c r="P1004" s="10"/>
      <c r="Q1004" s="10"/>
      <c r="R1004" s="10"/>
      <c r="S1004" s="6"/>
      <c r="T1004" s="6"/>
      <c r="U1004" s="10"/>
      <c r="V1004" s="53"/>
      <c r="W1004" s="10"/>
      <c r="X1004" s="10"/>
      <c r="Y1004" s="50">
        <v>91.476799552511991</v>
      </c>
      <c r="Z1004" s="13">
        <f t="shared" si="43"/>
        <v>90</v>
      </c>
      <c r="AA1004" s="6">
        <v>0.8183299999974154</v>
      </c>
      <c r="AB1004" s="50">
        <v>92.738299940352007</v>
      </c>
      <c r="AC1004" s="10">
        <f t="shared" si="44"/>
        <v>0.23956999999520479</v>
      </c>
      <c r="AD1004" s="10">
        <f t="array" ref="AD1004">STDEVP(IF(($Y$4:$Y$2230=AB1004),$AA$4:$AA$2230,""))</f>
        <v>0</v>
      </c>
      <c r="AE1004" s="10">
        <f t="array" ref="AE1004">MEDIAN(IF($Y$4:$Y$2230=AB1004,$AA$4:$AA$2230,""))</f>
        <v>0.23956999999520479</v>
      </c>
      <c r="AF1004" s="6"/>
      <c r="AG1004" s="6"/>
      <c r="AH1004" s="10"/>
      <c r="AI1004" s="53"/>
      <c r="AJ1004" s="10"/>
      <c r="AK1004" s="10"/>
    </row>
    <row r="1005" spans="1:37" x14ac:dyDescent="0.15">
      <c r="A1005" s="50"/>
      <c r="B1005" s="12"/>
      <c r="C1005" s="6"/>
      <c r="D1005" s="6"/>
      <c r="E1005" s="6"/>
      <c r="F1005" s="10"/>
      <c r="G1005" s="10"/>
      <c r="H1005" s="10"/>
      <c r="I1005" s="6"/>
      <c r="J1005" s="81"/>
      <c r="K1005" s="10"/>
      <c r="L1005" s="53"/>
      <c r="M1005" s="10"/>
      <c r="N1005" s="10"/>
      <c r="O1005" s="6"/>
      <c r="P1005" s="10"/>
      <c r="Q1005" s="10"/>
      <c r="R1005" s="10"/>
      <c r="S1005" s="6"/>
      <c r="T1005" s="6"/>
      <c r="U1005" s="10"/>
      <c r="V1005" s="53"/>
      <c r="W1005" s="10"/>
      <c r="X1005" s="10"/>
      <c r="Y1005" s="50">
        <v>91.044285133824005</v>
      </c>
      <c r="Z1005" s="13">
        <f t="shared" si="43"/>
        <v>90</v>
      </c>
      <c r="AA1005" s="6">
        <v>0.83178500000026756</v>
      </c>
      <c r="AB1005" s="50">
        <v>92.774342808575994</v>
      </c>
      <c r="AC1005" s="10">
        <f t="shared" si="44"/>
        <v>0.74532499999951107</v>
      </c>
      <c r="AD1005" s="10">
        <f t="array" ref="AD1005">STDEVP(IF(($Y$4:$Y$2230=AB1005),$AA$4:$AA$2230,""))</f>
        <v>0</v>
      </c>
      <c r="AE1005" s="10">
        <f t="array" ref="AE1005">MEDIAN(IF($Y$4:$Y$2230=AB1005,$AA$4:$AA$2230,""))</f>
        <v>0.74532499999951107</v>
      </c>
      <c r="AF1005" s="6"/>
      <c r="AG1005" s="6"/>
      <c r="AH1005" s="10"/>
      <c r="AI1005" s="53"/>
      <c r="AJ1005" s="10"/>
      <c r="AK1005" s="10"/>
    </row>
    <row r="1006" spans="1:37" x14ac:dyDescent="0.15">
      <c r="A1006" s="50"/>
      <c r="B1006" s="12"/>
      <c r="C1006" s="6"/>
      <c r="D1006" s="6"/>
      <c r="E1006" s="6"/>
      <c r="F1006" s="10"/>
      <c r="G1006" s="10"/>
      <c r="H1006" s="10"/>
      <c r="I1006" s="6"/>
      <c r="J1006" s="81"/>
      <c r="K1006" s="10"/>
      <c r="L1006" s="53"/>
      <c r="M1006" s="10"/>
      <c r="N1006" s="10"/>
      <c r="O1006" s="6"/>
      <c r="P1006" s="10"/>
      <c r="Q1006" s="10"/>
      <c r="R1006" s="10"/>
      <c r="S1006" s="6"/>
      <c r="T1006" s="6"/>
      <c r="U1006" s="10"/>
      <c r="V1006" s="53"/>
      <c r="W1006" s="10"/>
      <c r="X1006" s="10"/>
      <c r="Y1006" s="50">
        <v>90.575727846912002</v>
      </c>
      <c r="Z1006" s="13">
        <f t="shared" si="43"/>
        <v>90</v>
      </c>
      <c r="AA1006" s="6">
        <v>0.82923999999986009</v>
      </c>
      <c r="AB1006" s="50">
        <v>92.846428545024011</v>
      </c>
      <c r="AC1006" s="10">
        <f t="shared" si="44"/>
        <v>0.72810499999470335</v>
      </c>
      <c r="AD1006" s="10">
        <f t="array" ref="AD1006">STDEVP(IF(($Y$4:$Y$2230=AB1006),$AA$4:$AA$2230,""))</f>
        <v>7.1515000000605289E-2</v>
      </c>
      <c r="AE1006" s="10">
        <f t="array" ref="AE1006">MEDIAN(IF($Y$4:$Y$2230=AB1006,$AA$4:$AA$2230,""))</f>
        <v>0.72810499999470335</v>
      </c>
      <c r="AF1006" s="6"/>
      <c r="AG1006" s="6"/>
      <c r="AH1006" s="10"/>
      <c r="AI1006" s="53"/>
      <c r="AJ1006" s="10"/>
      <c r="AK1006" s="10"/>
    </row>
    <row r="1007" spans="1:37" x14ac:dyDescent="0.15">
      <c r="A1007" s="50"/>
      <c r="B1007" s="12"/>
      <c r="C1007" s="6"/>
      <c r="D1007" s="6"/>
      <c r="E1007" s="6"/>
      <c r="F1007" s="10"/>
      <c r="G1007" s="10"/>
      <c r="H1007" s="10"/>
      <c r="I1007" s="6"/>
      <c r="J1007" s="81"/>
      <c r="K1007" s="10"/>
      <c r="L1007" s="53"/>
      <c r="M1007" s="10"/>
      <c r="N1007" s="10"/>
      <c r="O1007" s="6"/>
      <c r="P1007" s="10"/>
      <c r="Q1007" s="10"/>
      <c r="R1007" s="10"/>
      <c r="S1007" s="6"/>
      <c r="T1007" s="6"/>
      <c r="U1007" s="10"/>
      <c r="V1007" s="53"/>
      <c r="W1007" s="10"/>
      <c r="X1007" s="10"/>
      <c r="Y1007" s="50">
        <v>90.539684978688001</v>
      </c>
      <c r="Z1007" s="13">
        <f t="shared" si="43"/>
        <v>90</v>
      </c>
      <c r="AA1007" s="6">
        <v>0.82469499999904516</v>
      </c>
      <c r="AB1007" s="50">
        <v>92.882471413247998</v>
      </c>
      <c r="AC1007" s="10">
        <f t="shared" si="44"/>
        <v>2.5150000000726092E-2</v>
      </c>
      <c r="AD1007" s="10">
        <f t="array" ref="AD1007">STDEVP(IF(($Y$4:$Y$2230=AB1007),$AA$4:$AA$2230,""))</f>
        <v>0</v>
      </c>
      <c r="AE1007" s="10">
        <f t="array" ref="AE1007">MEDIAN(IF($Y$4:$Y$2230=AB1007,$AA$4:$AA$2230,""))</f>
        <v>2.5150000000726092E-2</v>
      </c>
      <c r="AF1007" s="6"/>
      <c r="AG1007" s="6"/>
      <c r="AH1007" s="10"/>
      <c r="AI1007" s="53"/>
      <c r="AJ1007" s="10"/>
      <c r="AK1007" s="10"/>
    </row>
    <row r="1008" spans="1:37" x14ac:dyDescent="0.15">
      <c r="A1008" s="50"/>
      <c r="B1008" s="12"/>
      <c r="C1008" s="6"/>
      <c r="D1008" s="6"/>
      <c r="E1008" s="6"/>
      <c r="F1008" s="10"/>
      <c r="G1008" s="10"/>
      <c r="H1008" s="10"/>
      <c r="I1008" s="6"/>
      <c r="J1008" s="81"/>
      <c r="K1008" s="10"/>
      <c r="L1008" s="53"/>
      <c r="M1008" s="10"/>
      <c r="N1008" s="10"/>
      <c r="O1008" s="6"/>
      <c r="P1008" s="10"/>
      <c r="Q1008" s="10"/>
      <c r="R1008" s="10"/>
      <c r="S1008" s="6"/>
      <c r="T1008" s="6"/>
      <c r="U1008" s="10"/>
      <c r="V1008" s="53"/>
      <c r="W1008" s="10"/>
      <c r="X1008" s="10"/>
      <c r="Y1008" s="50">
        <v>90.864070792703998</v>
      </c>
      <c r="Z1008" s="13">
        <f t="shared" si="43"/>
        <v>90</v>
      </c>
      <c r="AA1008" s="6">
        <v>0.83514999999764816</v>
      </c>
      <c r="AB1008" s="50">
        <v>92.918514281472014</v>
      </c>
      <c r="AC1008" s="10">
        <f t="shared" si="44"/>
        <v>0.24165999999904653</v>
      </c>
      <c r="AD1008" s="10">
        <f t="array" ref="AD1008">STDEVP(IF(($Y$4:$Y$2230=AB1008),$AA$4:$AA$2230,""))</f>
        <v>0</v>
      </c>
      <c r="AE1008" s="10">
        <f t="array" ref="AE1008">MEDIAN(IF($Y$4:$Y$2230=AB1008,$AA$4:$AA$2230,""))</f>
        <v>0.24165999999904653</v>
      </c>
      <c r="AF1008" s="6"/>
      <c r="AG1008" s="6"/>
      <c r="AH1008" s="10"/>
      <c r="AI1008" s="53"/>
      <c r="AJ1008" s="10"/>
      <c r="AK1008" s="10"/>
    </row>
    <row r="1009" spans="1:37" x14ac:dyDescent="0.15">
      <c r="A1009" s="50"/>
      <c r="B1009" s="12"/>
      <c r="C1009" s="6"/>
      <c r="D1009" s="6"/>
      <c r="E1009" s="6"/>
      <c r="F1009" s="10"/>
      <c r="G1009" s="10"/>
      <c r="H1009" s="10"/>
      <c r="I1009" s="6"/>
      <c r="J1009" s="81"/>
      <c r="K1009" s="10"/>
      <c r="L1009" s="53"/>
      <c r="M1009" s="10"/>
      <c r="N1009" s="10"/>
      <c r="O1009" s="6"/>
      <c r="P1009" s="10"/>
      <c r="Q1009" s="10"/>
      <c r="R1009" s="10"/>
      <c r="S1009" s="6"/>
      <c r="T1009" s="6"/>
      <c r="U1009" s="10"/>
      <c r="V1009" s="53"/>
      <c r="W1009" s="10"/>
      <c r="X1009" s="10"/>
      <c r="Y1009" s="50">
        <v>90.864070792703998</v>
      </c>
      <c r="Z1009" s="13">
        <f t="shared" si="43"/>
        <v>90</v>
      </c>
      <c r="AA1009" s="6">
        <v>0.90814999999433033</v>
      </c>
      <c r="AB1009" s="50">
        <v>92.954557149696001</v>
      </c>
      <c r="AC1009" s="10">
        <f t="shared" si="44"/>
        <v>0.49654999999612981</v>
      </c>
      <c r="AD1009" s="10">
        <f t="array" ref="AD1009">STDEVP(IF(($Y$4:$Y$2230=AB1009),$AA$4:$AA$2230,""))</f>
        <v>0.26261500000174004</v>
      </c>
      <c r="AE1009" s="10">
        <f t="array" ref="AE1009">MEDIAN(IF($Y$4:$Y$2230=AB1009,$AA$4:$AA$2230,""))</f>
        <v>0.49654999999612981</v>
      </c>
      <c r="AF1009" s="6"/>
      <c r="AG1009" s="6"/>
      <c r="AH1009" s="10"/>
      <c r="AI1009" s="53"/>
      <c r="AJ1009" s="10"/>
      <c r="AK1009" s="10"/>
    </row>
    <row r="1010" spans="1:37" x14ac:dyDescent="0.15">
      <c r="A1010" s="50"/>
      <c r="B1010" s="12"/>
      <c r="C1010" s="6"/>
      <c r="D1010" s="6"/>
      <c r="E1010" s="6"/>
      <c r="F1010" s="10"/>
      <c r="G1010" s="10"/>
      <c r="H1010" s="10"/>
      <c r="I1010" s="6"/>
      <c r="J1010" s="81"/>
      <c r="K1010" s="10"/>
      <c r="L1010" s="53"/>
      <c r="M1010" s="10"/>
      <c r="N1010" s="10"/>
      <c r="O1010" s="6"/>
      <c r="P1010" s="10"/>
      <c r="Q1010" s="10"/>
      <c r="R1010" s="10"/>
      <c r="S1010" s="6"/>
      <c r="T1010" s="6"/>
      <c r="U1010" s="10"/>
      <c r="V1010" s="53"/>
      <c r="W1010" s="10"/>
      <c r="X1010" s="10"/>
      <c r="Y1010" s="50">
        <v>90.864070792703998</v>
      </c>
      <c r="Z1010" s="13">
        <f t="shared" si="43"/>
        <v>90</v>
      </c>
      <c r="AA1010" s="6">
        <v>0.9296049999988123</v>
      </c>
      <c r="AB1010" s="50">
        <v>92.990600017920002</v>
      </c>
      <c r="AC1010" s="10">
        <f t="shared" si="44"/>
        <v>0.27234499999698003</v>
      </c>
      <c r="AD1010" s="10">
        <f t="array" ref="AD1010">STDEVP(IF(($Y$4:$Y$2230=AB1010),$AA$4:$AA$2230,""))</f>
        <v>3.0139999997933552E-2</v>
      </c>
      <c r="AE1010" s="10">
        <f t="array" ref="AE1010">MEDIAN(IF($Y$4:$Y$2230=AB1010,$AA$4:$AA$2230,""))</f>
        <v>0.27234499999698003</v>
      </c>
      <c r="AF1010" s="6"/>
      <c r="AG1010" s="6"/>
      <c r="AH1010" s="10"/>
      <c r="AI1010" s="53"/>
      <c r="AJ1010" s="10"/>
      <c r="AK1010" s="10"/>
    </row>
    <row r="1011" spans="1:37" x14ac:dyDescent="0.15">
      <c r="A1011" s="50"/>
      <c r="B1011" s="12"/>
      <c r="C1011" s="6"/>
      <c r="D1011" s="6"/>
      <c r="E1011" s="6"/>
      <c r="F1011" s="10"/>
      <c r="G1011" s="10"/>
      <c r="H1011" s="10"/>
      <c r="I1011" s="6"/>
      <c r="J1011" s="81"/>
      <c r="K1011" s="10"/>
      <c r="L1011" s="53"/>
      <c r="M1011" s="10"/>
      <c r="N1011" s="10"/>
      <c r="O1011" s="6"/>
      <c r="P1011" s="10"/>
      <c r="Q1011" s="10"/>
      <c r="R1011" s="10"/>
      <c r="S1011" s="6"/>
      <c r="T1011" s="6"/>
      <c r="U1011" s="10"/>
      <c r="V1011" s="53"/>
      <c r="W1011" s="10"/>
      <c r="X1011" s="10"/>
      <c r="Y1011" s="50">
        <v>90.936156529152001</v>
      </c>
      <c r="Z1011" s="13">
        <f t="shared" si="43"/>
        <v>90</v>
      </c>
      <c r="AA1011" s="6">
        <v>0.92705999999840483</v>
      </c>
      <c r="AB1011" s="50">
        <v>93.098728622591992</v>
      </c>
      <c r="AC1011" s="10">
        <f t="shared" si="44"/>
        <v>0.23511499999782415</v>
      </c>
      <c r="AD1011" s="10">
        <f t="array" ref="AD1011">STDEVP(IF(($Y$4:$Y$2230=AB1011),$AA$4:$AA$2230,""))</f>
        <v>0</v>
      </c>
      <c r="AE1011" s="10">
        <f t="array" ref="AE1011">MEDIAN(IF($Y$4:$Y$2230=AB1011,$AA$4:$AA$2230,""))</f>
        <v>0.23511499999782415</v>
      </c>
      <c r="AF1011" s="6"/>
      <c r="AG1011" s="6"/>
      <c r="AH1011" s="10"/>
      <c r="AI1011" s="53"/>
      <c r="AJ1011" s="10"/>
      <c r="AK1011" s="10"/>
    </row>
    <row r="1012" spans="1:37" x14ac:dyDescent="0.15">
      <c r="A1012" s="50"/>
      <c r="B1012" s="12"/>
      <c r="C1012" s="6"/>
      <c r="D1012" s="6"/>
      <c r="E1012" s="6"/>
      <c r="F1012" s="10"/>
      <c r="G1012" s="10"/>
      <c r="H1012" s="10"/>
      <c r="I1012" s="6"/>
      <c r="J1012" s="81"/>
      <c r="K1012" s="10"/>
      <c r="L1012" s="53"/>
      <c r="M1012" s="10"/>
      <c r="N1012" s="10"/>
      <c r="O1012" s="6"/>
      <c r="P1012" s="10"/>
      <c r="Q1012" s="10"/>
      <c r="R1012" s="10"/>
      <c r="S1012" s="6"/>
      <c r="T1012" s="6"/>
      <c r="U1012" s="10"/>
      <c r="V1012" s="53"/>
      <c r="W1012" s="10"/>
      <c r="X1012" s="10"/>
      <c r="Y1012" s="50">
        <v>91.008242265599989</v>
      </c>
      <c r="Z1012" s="13">
        <f t="shared" si="43"/>
        <v>90</v>
      </c>
      <c r="AA1012" s="6">
        <v>0.92751499999497056</v>
      </c>
      <c r="AB1012" s="50">
        <v>93.134771490816007</v>
      </c>
      <c r="AC1012" s="10">
        <f t="shared" si="44"/>
        <v>0.28688999999983222</v>
      </c>
      <c r="AD1012" s="10">
        <f t="array" ref="AD1012">STDEVP(IF(($Y$4:$Y$2230=AB1012),$AA$4:$AA$2230,""))</f>
        <v>4.4499999999970716E-2</v>
      </c>
      <c r="AE1012" s="10">
        <f t="array" ref="AE1012">MEDIAN(IF($Y$4:$Y$2230=AB1012,$AA$4:$AA$2230,""))</f>
        <v>0.28688999999983222</v>
      </c>
      <c r="AF1012" s="6"/>
      <c r="AG1012" s="6"/>
      <c r="AH1012" s="10"/>
      <c r="AI1012" s="53"/>
      <c r="AJ1012" s="10"/>
      <c r="AK1012" s="10"/>
    </row>
    <row r="1013" spans="1:37" x14ac:dyDescent="0.15">
      <c r="A1013" s="50"/>
      <c r="B1013" s="12"/>
      <c r="C1013" s="6"/>
      <c r="D1013" s="6"/>
      <c r="E1013" s="6"/>
      <c r="F1013" s="10"/>
      <c r="G1013" s="10"/>
      <c r="H1013" s="10"/>
      <c r="I1013" s="6"/>
      <c r="J1013" s="81"/>
      <c r="K1013" s="10"/>
      <c r="L1013" s="53"/>
      <c r="M1013" s="10"/>
      <c r="N1013" s="10"/>
      <c r="O1013" s="6"/>
      <c r="P1013" s="10"/>
      <c r="Q1013" s="10"/>
      <c r="R1013" s="10"/>
      <c r="S1013" s="6"/>
      <c r="T1013" s="6"/>
      <c r="U1013" s="10"/>
      <c r="V1013" s="53"/>
      <c r="W1013" s="10"/>
      <c r="X1013" s="10"/>
      <c r="Y1013" s="50">
        <v>91.044285133824005</v>
      </c>
      <c r="Z1013" s="13">
        <f t="shared" si="43"/>
        <v>90</v>
      </c>
      <c r="AA1013" s="6">
        <v>0.91496999999980178</v>
      </c>
      <c r="AB1013" s="50">
        <v>93.170814359040008</v>
      </c>
      <c r="AC1013" s="10">
        <f t="shared" si="44"/>
        <v>0.52735999999802718</v>
      </c>
      <c r="AD1013" s="10">
        <f t="array" ref="AD1013">STDEVP(IF(($Y$4:$Y$2230=AB1013),$AA$4:$AA$2230,""))</f>
        <v>0.21841999999804951</v>
      </c>
      <c r="AE1013" s="10">
        <f t="array" ref="AE1013">MEDIAN(IF($Y$4:$Y$2230=AB1013,$AA$4:$AA$2230,""))</f>
        <v>0.52735999999802718</v>
      </c>
      <c r="AF1013" s="6"/>
      <c r="AG1013" s="6"/>
      <c r="AH1013" s="10"/>
      <c r="AI1013" s="53"/>
      <c r="AJ1013" s="10"/>
      <c r="AK1013" s="10"/>
    </row>
    <row r="1014" spans="1:37" x14ac:dyDescent="0.15">
      <c r="A1014" s="50"/>
      <c r="B1014" s="12"/>
      <c r="C1014" s="6"/>
      <c r="D1014" s="6"/>
      <c r="E1014" s="6"/>
      <c r="F1014" s="10"/>
      <c r="G1014" s="10"/>
      <c r="H1014" s="10"/>
      <c r="I1014" s="6"/>
      <c r="J1014" s="81"/>
      <c r="K1014" s="10"/>
      <c r="L1014" s="53"/>
      <c r="M1014" s="10"/>
      <c r="N1014" s="10"/>
      <c r="O1014" s="6"/>
      <c r="P1014" s="10"/>
      <c r="Q1014" s="10"/>
      <c r="R1014" s="10"/>
      <c r="S1014" s="6"/>
      <c r="T1014" s="6"/>
      <c r="U1014" s="10"/>
      <c r="V1014" s="53"/>
      <c r="W1014" s="10"/>
      <c r="X1014" s="10"/>
      <c r="Y1014" s="50">
        <v>91.080328002047992</v>
      </c>
      <c r="Z1014" s="13">
        <f t="shared" si="43"/>
        <v>90</v>
      </c>
      <c r="AA1014" s="6">
        <v>0.92142499999758987</v>
      </c>
      <c r="AB1014" s="50">
        <v>93.242900095487997</v>
      </c>
      <c r="AC1014" s="10">
        <f t="shared" si="44"/>
        <v>0.8166300000004667</v>
      </c>
      <c r="AD1014" s="10">
        <f t="array" ref="AD1014">STDEVP(IF(($Y$4:$Y$2230=AB1014),$AA$4:$AA$2230,""))</f>
        <v>0.10439500000019897</v>
      </c>
      <c r="AE1014" s="10">
        <f t="array" ref="AE1014">MEDIAN(IF($Y$4:$Y$2230=AB1014,$AA$4:$AA$2230,""))</f>
        <v>0.8166300000004667</v>
      </c>
      <c r="AF1014" s="6"/>
      <c r="AG1014" s="6"/>
      <c r="AH1014" s="10"/>
      <c r="AI1014" s="53"/>
      <c r="AJ1014" s="10"/>
      <c r="AK1014" s="10"/>
    </row>
    <row r="1015" spans="1:37" x14ac:dyDescent="0.15">
      <c r="A1015" s="50"/>
      <c r="B1015" s="12"/>
      <c r="C1015" s="6"/>
      <c r="D1015" s="6"/>
      <c r="E1015" s="6"/>
      <c r="F1015" s="10"/>
      <c r="G1015" s="10"/>
      <c r="H1015" s="10"/>
      <c r="I1015" s="6"/>
      <c r="J1015" s="81"/>
      <c r="K1015" s="10"/>
      <c r="L1015" s="53"/>
      <c r="M1015" s="10"/>
      <c r="N1015" s="10"/>
      <c r="O1015" s="6"/>
      <c r="P1015" s="10"/>
      <c r="Q1015" s="10"/>
      <c r="R1015" s="10"/>
      <c r="S1015" s="6"/>
      <c r="T1015" s="6"/>
      <c r="U1015" s="10"/>
      <c r="V1015" s="53"/>
      <c r="W1015" s="10"/>
      <c r="X1015" s="10"/>
      <c r="Y1015" s="50">
        <v>91.332628079615986</v>
      </c>
      <c r="Z1015" s="13">
        <f t="shared" si="43"/>
        <v>90</v>
      </c>
      <c r="AA1015" s="6">
        <v>0.92633499999881219</v>
      </c>
      <c r="AB1015" s="50">
        <v>93.278942963711998</v>
      </c>
      <c r="AC1015" s="10">
        <f t="shared" si="44"/>
        <v>0.65805249999545679</v>
      </c>
      <c r="AD1015" s="10">
        <f t="array" ref="AD1015">STDEVP(IF(($Y$4:$Y$2230=AB1015),$AA$4:$AA$2230,""))</f>
        <v>0.28260750000160006</v>
      </c>
      <c r="AE1015" s="10">
        <f t="array" ref="AE1015">MEDIAN(IF($Y$4:$Y$2230=AB1015,$AA$4:$AA$2230,""))</f>
        <v>0.65805249999545679</v>
      </c>
      <c r="AF1015" s="6"/>
      <c r="AG1015" s="6"/>
      <c r="AH1015" s="10"/>
      <c r="AI1015" s="53"/>
      <c r="AJ1015" s="10"/>
      <c r="AK1015" s="10"/>
    </row>
    <row r="1016" spans="1:37" x14ac:dyDescent="0.15">
      <c r="A1016" s="50"/>
      <c r="B1016" s="12"/>
      <c r="C1016" s="6"/>
      <c r="D1016" s="6"/>
      <c r="E1016" s="6"/>
      <c r="F1016" s="10"/>
      <c r="G1016" s="10"/>
      <c r="H1016" s="10"/>
      <c r="I1016" s="6"/>
      <c r="J1016" s="81"/>
      <c r="K1016" s="10"/>
      <c r="L1016" s="53"/>
      <c r="M1016" s="10"/>
      <c r="N1016" s="10"/>
      <c r="O1016" s="6"/>
      <c r="P1016" s="10"/>
      <c r="Q1016" s="10"/>
      <c r="R1016" s="10"/>
      <c r="S1016" s="6"/>
      <c r="T1016" s="6"/>
      <c r="U1016" s="10"/>
      <c r="V1016" s="53"/>
      <c r="W1016" s="10"/>
      <c r="X1016" s="10"/>
      <c r="Y1016" s="50">
        <v>91.981399707647995</v>
      </c>
      <c r="Z1016" s="13">
        <f t="shared" si="43"/>
        <v>90</v>
      </c>
      <c r="AA1016" s="6">
        <v>0.92478999999497047</v>
      </c>
      <c r="AB1016" s="50">
        <v>93.314985831935999</v>
      </c>
      <c r="AC1016" s="10">
        <f t="shared" si="44"/>
        <v>0.38930166666304422</v>
      </c>
      <c r="AD1016" s="10">
        <f t="array" ref="AD1016">STDEVP(IF(($Y$4:$Y$2230=AB1016),$AA$4:$AA$2230,""))</f>
        <v>0.30541118824393593</v>
      </c>
      <c r="AE1016" s="10">
        <f t="array" ref="AE1016">MEDIAN(IF($Y$4:$Y$2230=AB1016,$AA$4:$AA$2230,""))</f>
        <v>0.38398999999548655</v>
      </c>
      <c r="AF1016" s="6"/>
      <c r="AG1016" s="6"/>
      <c r="AH1016" s="10"/>
      <c r="AI1016" s="53"/>
      <c r="AJ1016" s="10"/>
      <c r="AK1016" s="10"/>
    </row>
    <row r="1017" spans="1:37" x14ac:dyDescent="0.15">
      <c r="A1017" s="50"/>
      <c r="B1017" s="12"/>
      <c r="C1017" s="6"/>
      <c r="D1017" s="6"/>
      <c r="E1017" s="6"/>
      <c r="F1017" s="10"/>
      <c r="G1017" s="10"/>
      <c r="H1017" s="10"/>
      <c r="I1017" s="6"/>
      <c r="J1017" s="81"/>
      <c r="K1017" s="10"/>
      <c r="L1017" s="53"/>
      <c r="M1017" s="10"/>
      <c r="N1017" s="10"/>
      <c r="O1017" s="6"/>
      <c r="P1017" s="10"/>
      <c r="Q1017" s="10"/>
      <c r="R1017" s="10"/>
      <c r="S1017" s="6"/>
      <c r="T1017" s="6"/>
      <c r="U1017" s="10"/>
      <c r="V1017" s="53"/>
      <c r="W1017" s="10"/>
      <c r="X1017" s="10"/>
      <c r="Y1017" s="50">
        <v>92.089528312319999</v>
      </c>
      <c r="Z1017" s="13">
        <f t="shared" si="43"/>
        <v>90</v>
      </c>
      <c r="AA1017" s="6">
        <v>0.922244999994563</v>
      </c>
      <c r="AB1017" s="50">
        <v>93.351028700160001</v>
      </c>
      <c r="AC1017" s="10">
        <f t="shared" si="44"/>
        <v>0.33311999999718367</v>
      </c>
      <c r="AD1017" s="10">
        <f t="array" ref="AD1017">STDEVP(IF(($Y$4:$Y$2230=AB1017),$AA$4:$AA$2230,""))</f>
        <v>0</v>
      </c>
      <c r="AE1017" s="10">
        <f t="array" ref="AE1017">MEDIAN(IF($Y$4:$Y$2230=AB1017,$AA$4:$AA$2230,""))</f>
        <v>0.33311999999718367</v>
      </c>
      <c r="AF1017" s="6"/>
      <c r="AG1017" s="6"/>
      <c r="AH1017" s="10"/>
      <c r="AI1017" s="53"/>
      <c r="AJ1017" s="10"/>
      <c r="AK1017" s="10"/>
    </row>
    <row r="1018" spans="1:37" x14ac:dyDescent="0.15">
      <c r="A1018" s="50"/>
      <c r="B1018" s="12"/>
      <c r="C1018" s="6"/>
      <c r="D1018" s="6"/>
      <c r="E1018" s="6"/>
      <c r="F1018" s="10"/>
      <c r="G1018" s="10"/>
      <c r="H1018" s="10"/>
      <c r="I1018" s="6"/>
      <c r="J1018" s="81"/>
      <c r="K1018" s="10"/>
      <c r="L1018" s="53"/>
      <c r="M1018" s="10"/>
      <c r="N1018" s="10"/>
      <c r="O1018" s="6"/>
      <c r="P1018" s="10"/>
      <c r="Q1018" s="10"/>
      <c r="R1018" s="10"/>
      <c r="S1018" s="6"/>
      <c r="T1018" s="6"/>
      <c r="U1018" s="10"/>
      <c r="V1018" s="53"/>
      <c r="W1018" s="10"/>
      <c r="X1018" s="10"/>
      <c r="Y1018" s="50">
        <v>92.161614048768001</v>
      </c>
      <c r="Z1018" s="13">
        <f t="shared" si="43"/>
        <v>90</v>
      </c>
      <c r="AA1018" s="6">
        <v>0.92469999999881214</v>
      </c>
      <c r="AB1018" s="50">
        <v>93.423114436608003</v>
      </c>
      <c r="AC1018" s="10">
        <f t="shared" si="44"/>
        <v>0.80477999999755756</v>
      </c>
      <c r="AD1018" s="10">
        <f t="array" ref="AD1018">STDEVP(IF(($Y$4:$Y$2230=AB1018),$AA$4:$AA$2230,""))</f>
        <v>0.13100500000281959</v>
      </c>
      <c r="AE1018" s="10">
        <f t="array" ref="AE1018">MEDIAN(IF($Y$4:$Y$2230=AB1018,$AA$4:$AA$2230,""))</f>
        <v>0.80477999999755756</v>
      </c>
      <c r="AF1018" s="6"/>
      <c r="AG1018" s="6"/>
      <c r="AH1018" s="10"/>
      <c r="AI1018" s="53"/>
      <c r="AJ1018" s="10"/>
      <c r="AK1018" s="10"/>
    </row>
    <row r="1019" spans="1:37" x14ac:dyDescent="0.15">
      <c r="A1019" s="50"/>
      <c r="B1019" s="12"/>
      <c r="C1019" s="6"/>
      <c r="D1019" s="6"/>
      <c r="E1019" s="6"/>
      <c r="F1019" s="10"/>
      <c r="G1019" s="10"/>
      <c r="H1019" s="10"/>
      <c r="I1019" s="6"/>
      <c r="J1019" s="81"/>
      <c r="K1019" s="10"/>
      <c r="L1019" s="53"/>
      <c r="M1019" s="10"/>
      <c r="N1019" s="10"/>
      <c r="O1019" s="6"/>
      <c r="P1019" s="10"/>
      <c r="Q1019" s="10"/>
      <c r="R1019" s="10"/>
      <c r="S1019" s="6"/>
      <c r="T1019" s="6"/>
      <c r="U1019" s="10"/>
      <c r="V1019" s="53"/>
      <c r="W1019" s="10"/>
      <c r="X1019" s="10"/>
      <c r="Y1019" s="50">
        <v>92.017442575871996</v>
      </c>
      <c r="Z1019" s="13">
        <f t="shared" si="43"/>
        <v>90</v>
      </c>
      <c r="AA1019" s="6">
        <v>0.92515499999537787</v>
      </c>
      <c r="AB1019" s="50">
        <v>93.45915730483199</v>
      </c>
      <c r="AC1019" s="10">
        <f t="shared" si="44"/>
        <v>0.3715349999964761</v>
      </c>
      <c r="AD1019" s="10">
        <f t="array" ref="AD1019">STDEVP(IF(($Y$4:$Y$2230=AB1019),$AA$4:$AA$2230,""))</f>
        <v>0</v>
      </c>
      <c r="AE1019" s="10">
        <f t="array" ref="AE1019">MEDIAN(IF($Y$4:$Y$2230=AB1019,$AA$4:$AA$2230,""))</f>
        <v>0.3715349999964761</v>
      </c>
      <c r="AF1019" s="6"/>
      <c r="AG1019" s="6"/>
      <c r="AH1019" s="10"/>
      <c r="AI1019" s="53"/>
      <c r="AJ1019" s="10"/>
      <c r="AK1019" s="10"/>
    </row>
    <row r="1020" spans="1:37" x14ac:dyDescent="0.15">
      <c r="A1020" s="50"/>
      <c r="B1020" s="12"/>
      <c r="C1020" s="6"/>
      <c r="D1020" s="6"/>
      <c r="E1020" s="6"/>
      <c r="F1020" s="10"/>
      <c r="G1020" s="10"/>
      <c r="H1020" s="10"/>
      <c r="I1020" s="6"/>
      <c r="J1020" s="81"/>
      <c r="K1020" s="10"/>
      <c r="L1020" s="53"/>
      <c r="M1020" s="10"/>
      <c r="N1020" s="10"/>
      <c r="O1020" s="6"/>
      <c r="P1020" s="10"/>
      <c r="Q1020" s="10"/>
      <c r="R1020" s="10"/>
      <c r="S1020" s="6"/>
      <c r="T1020" s="6"/>
      <c r="U1020" s="10"/>
      <c r="V1020" s="53"/>
      <c r="W1020" s="10"/>
      <c r="X1020" s="10"/>
      <c r="Y1020" s="50">
        <v>92.017442575871996</v>
      </c>
      <c r="Z1020" s="13">
        <f t="shared" si="43"/>
        <v>90</v>
      </c>
      <c r="AA1020" s="6">
        <v>0.93060999999660021</v>
      </c>
      <c r="AB1020" s="50">
        <v>93.567285909503994</v>
      </c>
      <c r="AC1020" s="10">
        <f t="shared" si="44"/>
        <v>0.32080250000029775</v>
      </c>
      <c r="AD1020" s="10">
        <f t="array" ref="AD1020">STDEVP(IF(($Y$4:$Y$2230=AB1020),$AA$4:$AA$2230,""))</f>
        <v>1.2407500000320204E-2</v>
      </c>
      <c r="AE1020" s="10">
        <f t="array" ref="AE1020">MEDIAN(IF($Y$4:$Y$2230=AB1020,$AA$4:$AA$2230,""))</f>
        <v>0.32080250000029775</v>
      </c>
      <c r="AF1020" s="6"/>
      <c r="AG1020" s="6"/>
      <c r="AH1020" s="10"/>
      <c r="AI1020" s="53"/>
      <c r="AJ1020" s="10"/>
      <c r="AK1020" s="10"/>
    </row>
    <row r="1021" spans="1:37" x14ac:dyDescent="0.15">
      <c r="A1021" s="50"/>
      <c r="B1021" s="12"/>
      <c r="C1021" s="6"/>
      <c r="D1021" s="6"/>
      <c r="E1021" s="6"/>
      <c r="F1021" s="10"/>
      <c r="G1021" s="10"/>
      <c r="H1021" s="10"/>
      <c r="I1021" s="6"/>
      <c r="J1021" s="81"/>
      <c r="K1021" s="10"/>
      <c r="L1021" s="53"/>
      <c r="M1021" s="10"/>
      <c r="N1021" s="10"/>
      <c r="O1021" s="6"/>
      <c r="P1021" s="10"/>
      <c r="Q1021" s="10"/>
      <c r="R1021" s="10"/>
      <c r="S1021" s="6"/>
      <c r="T1021" s="6"/>
      <c r="U1021" s="10"/>
      <c r="V1021" s="53"/>
      <c r="W1021" s="10"/>
      <c r="X1021" s="10"/>
      <c r="Y1021" s="50">
        <v>92.053485444095998</v>
      </c>
      <c r="Z1021" s="13">
        <f t="shared" si="43"/>
        <v>90</v>
      </c>
      <c r="AA1021" s="6">
        <v>0.93306500000084935</v>
      </c>
      <c r="AB1021" s="50">
        <v>93.603328777727995</v>
      </c>
      <c r="AC1021" s="10">
        <f t="shared" si="44"/>
        <v>0.79382499999703371</v>
      </c>
      <c r="AD1021" s="10">
        <f t="array" ref="AD1021">STDEVP(IF(($Y$4:$Y$2230=AB1021),$AA$4:$AA$2230,""))</f>
        <v>0.14374499999961593</v>
      </c>
      <c r="AE1021" s="10">
        <f t="array" ref="AE1021">MEDIAN(IF($Y$4:$Y$2230=AB1021,$AA$4:$AA$2230,""))</f>
        <v>0.79382499999703371</v>
      </c>
      <c r="AF1021" s="6"/>
      <c r="AG1021" s="6"/>
      <c r="AH1021" s="10"/>
      <c r="AI1021" s="53"/>
      <c r="AJ1021" s="10"/>
      <c r="AK1021" s="10"/>
    </row>
    <row r="1022" spans="1:37" x14ac:dyDescent="0.15">
      <c r="A1022" s="50"/>
      <c r="B1022" s="12"/>
      <c r="C1022" s="6"/>
      <c r="D1022" s="6"/>
      <c r="E1022" s="6"/>
      <c r="F1022" s="10"/>
      <c r="G1022" s="10"/>
      <c r="H1022" s="10"/>
      <c r="I1022" s="6"/>
      <c r="J1022" s="81"/>
      <c r="K1022" s="10"/>
      <c r="L1022" s="53"/>
      <c r="M1022" s="10"/>
      <c r="N1022" s="10"/>
      <c r="O1022" s="6"/>
      <c r="P1022" s="10"/>
      <c r="Q1022" s="10"/>
      <c r="R1022" s="10"/>
      <c r="S1022" s="6"/>
      <c r="T1022" s="6"/>
      <c r="U1022" s="10"/>
      <c r="V1022" s="53"/>
      <c r="W1022" s="10"/>
      <c r="X1022" s="10"/>
      <c r="Y1022" s="50">
        <v>90.900113660928</v>
      </c>
      <c r="Z1022" s="13">
        <f t="shared" si="43"/>
        <v>90</v>
      </c>
      <c r="AA1022" s="6">
        <v>0.92751999999619272</v>
      </c>
      <c r="AB1022" s="50">
        <v>93.675414514175984</v>
      </c>
      <c r="AC1022" s="10">
        <f t="shared" si="44"/>
        <v>6.1099999995088972E-2</v>
      </c>
      <c r="AD1022" s="10">
        <f t="array" ref="AD1022">STDEVP(IF(($Y$4:$Y$2230=AB1022),$AA$4:$AA$2230,""))</f>
        <v>0</v>
      </c>
      <c r="AE1022" s="10">
        <f t="array" ref="AE1022">MEDIAN(IF($Y$4:$Y$2230=AB1022,$AA$4:$AA$2230,""))</f>
        <v>6.1099999995088972E-2</v>
      </c>
      <c r="AF1022" s="6"/>
      <c r="AG1022" s="6"/>
      <c r="AH1022" s="10"/>
      <c r="AI1022" s="53"/>
      <c r="AJ1022" s="10"/>
      <c r="AK1022" s="10"/>
    </row>
    <row r="1023" spans="1:37" x14ac:dyDescent="0.15">
      <c r="A1023" s="50"/>
      <c r="B1023" s="12"/>
      <c r="C1023" s="6"/>
      <c r="D1023" s="6"/>
      <c r="E1023" s="6"/>
      <c r="F1023" s="10"/>
      <c r="G1023" s="10"/>
      <c r="H1023" s="10"/>
      <c r="I1023" s="6"/>
      <c r="J1023" s="81"/>
      <c r="K1023" s="10"/>
      <c r="L1023" s="53"/>
      <c r="M1023" s="10"/>
      <c r="N1023" s="10"/>
      <c r="O1023" s="6"/>
      <c r="P1023" s="10"/>
      <c r="Q1023" s="10"/>
      <c r="R1023" s="10"/>
      <c r="S1023" s="6"/>
      <c r="T1023" s="6"/>
      <c r="U1023" s="10"/>
      <c r="V1023" s="53"/>
      <c r="W1023" s="10"/>
      <c r="X1023" s="10"/>
      <c r="Y1023" s="50">
        <v>89.638613273087998</v>
      </c>
      <c r="Z1023" s="13">
        <f t="shared" si="43"/>
        <v>80</v>
      </c>
      <c r="AA1023" s="6">
        <v>1.6429999999976186E-2</v>
      </c>
      <c r="AB1023" s="50">
        <v>93.819585987072003</v>
      </c>
      <c r="AC1023" s="10">
        <f t="shared" si="44"/>
        <v>0.95946749999991121</v>
      </c>
      <c r="AD1023" s="10">
        <f t="array" ref="AD1023">STDEVP(IF(($Y$4:$Y$2230=AB1023),$AA$4:$AA$2230,""))</f>
        <v>2.4772499999534348E-2</v>
      </c>
      <c r="AE1023" s="10">
        <f t="array" ref="AE1023">MEDIAN(IF($Y$4:$Y$2230=AB1023,$AA$4:$AA$2230,""))</f>
        <v>0.95946749999991121</v>
      </c>
      <c r="AF1023" s="6"/>
      <c r="AG1023" s="6"/>
      <c r="AH1023" s="10"/>
      <c r="AI1023" s="53"/>
      <c r="AJ1023" s="10"/>
      <c r="AK1023" s="10"/>
    </row>
    <row r="1024" spans="1:37" x14ac:dyDescent="0.15">
      <c r="A1024" s="50"/>
      <c r="B1024" s="12"/>
      <c r="C1024" s="6"/>
      <c r="D1024" s="6"/>
      <c r="E1024" s="6"/>
      <c r="F1024" s="10"/>
      <c r="G1024" s="10"/>
      <c r="H1024" s="10"/>
      <c r="I1024" s="6"/>
      <c r="J1024" s="81"/>
      <c r="K1024" s="10"/>
      <c r="L1024" s="53"/>
      <c r="M1024" s="10"/>
      <c r="N1024" s="10"/>
      <c r="O1024" s="6"/>
      <c r="P1024" s="10"/>
      <c r="Q1024" s="10"/>
      <c r="R1024" s="10"/>
      <c r="S1024" s="6"/>
      <c r="T1024" s="6"/>
      <c r="U1024" s="10"/>
      <c r="V1024" s="53"/>
      <c r="W1024" s="10"/>
      <c r="X1024" s="10"/>
      <c r="Y1024" s="50">
        <v>87.980641334783996</v>
      </c>
      <c r="Z1024" s="13">
        <f t="shared" si="43"/>
        <v>80</v>
      </c>
      <c r="AA1024" s="6">
        <v>5.8849999979389001E-3</v>
      </c>
      <c r="AB1024" s="50">
        <v>93.85562885529599</v>
      </c>
      <c r="AC1024" s="10">
        <f t="shared" si="44"/>
        <v>0.67104500000079192</v>
      </c>
      <c r="AD1024" s="10">
        <f t="array" ref="AD1024">STDEVP(IF(($Y$4:$Y$2230=AB1024),$AA$4:$AA$2230,""))</f>
        <v>0</v>
      </c>
      <c r="AE1024" s="10">
        <f t="array" ref="AE1024">MEDIAN(IF($Y$4:$Y$2230=AB1024,$AA$4:$AA$2230,""))</f>
        <v>0.67104500000079192</v>
      </c>
      <c r="AF1024" s="6"/>
      <c r="AG1024" s="6"/>
      <c r="AH1024" s="10"/>
      <c r="AI1024" s="53"/>
      <c r="AJ1024" s="10"/>
      <c r="AK1024" s="10"/>
    </row>
    <row r="1025" spans="1:37" x14ac:dyDescent="0.15">
      <c r="A1025" s="50"/>
      <c r="B1025" s="12"/>
      <c r="C1025" s="6"/>
      <c r="D1025" s="6"/>
      <c r="E1025" s="6"/>
      <c r="F1025" s="10"/>
      <c r="G1025" s="10"/>
      <c r="H1025" s="10"/>
      <c r="I1025" s="6"/>
      <c r="J1025" s="81"/>
      <c r="K1025" s="10"/>
      <c r="L1025" s="53"/>
      <c r="M1025" s="10"/>
      <c r="N1025" s="10"/>
      <c r="O1025" s="6"/>
      <c r="P1025" s="10"/>
      <c r="Q1025" s="10"/>
      <c r="R1025" s="10"/>
      <c r="S1025" s="6"/>
      <c r="T1025" s="6"/>
      <c r="U1025" s="10"/>
      <c r="V1025" s="53"/>
      <c r="W1025" s="10"/>
      <c r="X1025" s="10"/>
      <c r="Y1025" s="50">
        <v>87.223741102079998</v>
      </c>
      <c r="Z1025" s="13">
        <f t="shared" si="43"/>
        <v>80</v>
      </c>
      <c r="AA1025" s="6">
        <v>2.2339999997764259E-2</v>
      </c>
      <c r="AB1025" s="50">
        <v>94.035843196415996</v>
      </c>
      <c r="AC1025" s="10">
        <f t="shared" si="44"/>
        <v>0.76270999999484301</v>
      </c>
      <c r="AD1025" s="10">
        <f t="array" ref="AD1025">STDEVP(IF(($Y$4:$Y$2230=AB1025),$AA$4:$AA$2230,""))</f>
        <v>0</v>
      </c>
      <c r="AE1025" s="10">
        <f t="array" ref="AE1025">MEDIAN(IF($Y$4:$Y$2230=AB1025,$AA$4:$AA$2230,""))</f>
        <v>0.76270999999484301</v>
      </c>
      <c r="AF1025" s="6"/>
      <c r="AG1025" s="6"/>
      <c r="AH1025" s="10"/>
      <c r="AI1025" s="53"/>
      <c r="AJ1025" s="10"/>
      <c r="AK1025" s="10"/>
    </row>
    <row r="1026" spans="1:37" x14ac:dyDescent="0.15">
      <c r="A1026" s="50"/>
      <c r="B1026" s="12"/>
      <c r="C1026" s="6"/>
      <c r="D1026" s="6"/>
      <c r="E1026" s="6"/>
      <c r="F1026" s="10"/>
      <c r="G1026" s="10"/>
      <c r="H1026" s="10"/>
      <c r="I1026" s="6"/>
      <c r="J1026" s="81"/>
      <c r="K1026" s="10"/>
      <c r="L1026" s="53"/>
      <c r="M1026" s="10"/>
      <c r="N1026" s="10"/>
      <c r="O1026" s="6"/>
      <c r="P1026" s="10"/>
      <c r="Q1026" s="10"/>
      <c r="R1026" s="10"/>
      <c r="S1026" s="6"/>
      <c r="T1026" s="6"/>
      <c r="U1026" s="10"/>
      <c r="V1026" s="53"/>
      <c r="W1026" s="10"/>
      <c r="X1026" s="10"/>
      <c r="Y1026" s="50">
        <v>86.647055210495992</v>
      </c>
      <c r="Z1026" s="13">
        <f t="shared" si="43"/>
        <v>80</v>
      </c>
      <c r="AA1026" s="6">
        <v>1.4794999999976133E-2</v>
      </c>
      <c r="AB1026" s="50">
        <v>94.107928932863999</v>
      </c>
      <c r="AC1026" s="10">
        <f t="shared" si="44"/>
        <v>0.33430000000061799</v>
      </c>
      <c r="AD1026" s="10">
        <f t="array" ref="AD1026">STDEVP(IF(($Y$4:$Y$2230=AB1026),$AA$4:$AA$2230,""))</f>
        <v>0</v>
      </c>
      <c r="AE1026" s="10">
        <f t="array" ref="AE1026">MEDIAN(IF($Y$4:$Y$2230=AB1026,$AA$4:$AA$2230,""))</f>
        <v>0.33430000000061799</v>
      </c>
      <c r="AF1026" s="6"/>
      <c r="AG1026" s="6"/>
      <c r="AH1026" s="10"/>
      <c r="AI1026" s="53"/>
      <c r="AJ1026" s="10"/>
      <c r="AK1026" s="10"/>
    </row>
    <row r="1027" spans="1:37" x14ac:dyDescent="0.15">
      <c r="A1027" s="50"/>
      <c r="B1027" s="12"/>
      <c r="C1027" s="6"/>
      <c r="D1027" s="6"/>
      <c r="E1027" s="6"/>
      <c r="F1027" s="10"/>
      <c r="G1027" s="10"/>
      <c r="H1027" s="10"/>
      <c r="I1027" s="6"/>
      <c r="J1027" s="81"/>
      <c r="K1027" s="10"/>
      <c r="L1027" s="53"/>
      <c r="M1027" s="10"/>
      <c r="N1027" s="10"/>
      <c r="O1027" s="6"/>
      <c r="P1027" s="10"/>
      <c r="Q1027" s="10"/>
      <c r="R1027" s="10"/>
      <c r="S1027" s="6"/>
      <c r="T1027" s="6"/>
      <c r="U1027" s="10"/>
      <c r="V1027" s="53"/>
      <c r="W1027" s="10"/>
      <c r="X1027" s="10"/>
      <c r="Y1027" s="50">
        <v>86.647055210495992</v>
      </c>
      <c r="Z1027" s="13">
        <f t="shared" si="43"/>
        <v>80</v>
      </c>
      <c r="AA1027" s="6">
        <v>0.10279499999607622</v>
      </c>
      <c r="AB1027" s="50">
        <v>94.143971801088</v>
      </c>
      <c r="AC1027" s="10">
        <f t="shared" si="44"/>
        <v>0.43989499999638865</v>
      </c>
      <c r="AD1027" s="10">
        <f t="array" ref="AD1027">STDEVP(IF(($Y$4:$Y$2230=AB1027),$AA$4:$AA$2230,""))</f>
        <v>0.37931713712489923</v>
      </c>
      <c r="AE1027" s="10">
        <f t="array" ref="AE1027">MEDIAN(IF($Y$4:$Y$2230=AB1027,$AA$4:$AA$2230,""))</f>
        <v>0.30784999999997753</v>
      </c>
      <c r="AF1027" s="6"/>
      <c r="AG1027" s="6"/>
      <c r="AH1027" s="10"/>
      <c r="AI1027" s="53"/>
      <c r="AJ1027" s="10"/>
      <c r="AK1027" s="10"/>
    </row>
    <row r="1028" spans="1:37" x14ac:dyDescent="0.15">
      <c r="A1028" s="50"/>
      <c r="B1028" s="12"/>
      <c r="C1028" s="6"/>
      <c r="D1028" s="6"/>
      <c r="E1028" s="6"/>
      <c r="F1028" s="10"/>
      <c r="G1028" s="10"/>
      <c r="H1028" s="10"/>
      <c r="I1028" s="6"/>
      <c r="J1028" s="81"/>
      <c r="K1028" s="10"/>
      <c r="L1028" s="53"/>
      <c r="M1028" s="10"/>
      <c r="N1028" s="10"/>
      <c r="O1028" s="6"/>
      <c r="P1028" s="10"/>
      <c r="Q1028" s="10"/>
      <c r="R1028" s="10"/>
      <c r="S1028" s="6"/>
      <c r="T1028" s="6"/>
      <c r="U1028" s="10"/>
      <c r="V1028" s="53"/>
      <c r="W1028" s="10"/>
      <c r="X1028" s="10"/>
      <c r="Y1028" s="50">
        <v>86.142455055360003</v>
      </c>
      <c r="Z1028" s="13">
        <f t="shared" si="43"/>
        <v>80</v>
      </c>
      <c r="AA1028" s="6">
        <v>0.10624999999689111</v>
      </c>
      <c r="AB1028" s="50">
        <v>94.25210040575999</v>
      </c>
      <c r="AC1028" s="10">
        <f t="shared" si="44"/>
        <v>0.16264999999869767</v>
      </c>
      <c r="AD1028" s="10">
        <f t="array" ref="AD1028">STDEVP(IF(($Y$4:$Y$2230=AB1028),$AA$4:$AA$2230,""))</f>
        <v>0</v>
      </c>
      <c r="AE1028" s="10">
        <f t="array" ref="AE1028">MEDIAN(IF($Y$4:$Y$2230=AB1028,$AA$4:$AA$2230,""))</f>
        <v>0.16264999999869767</v>
      </c>
      <c r="AF1028" s="6"/>
      <c r="AG1028" s="6"/>
      <c r="AH1028" s="10"/>
      <c r="AI1028" s="53"/>
      <c r="AJ1028" s="10"/>
      <c r="AK1028" s="10"/>
    </row>
    <row r="1029" spans="1:37" x14ac:dyDescent="0.15">
      <c r="A1029" s="50"/>
      <c r="B1029" s="12"/>
      <c r="C1029" s="6"/>
      <c r="D1029" s="6"/>
      <c r="E1029" s="6"/>
      <c r="F1029" s="10"/>
      <c r="G1029" s="10"/>
      <c r="H1029" s="10"/>
      <c r="I1029" s="6"/>
      <c r="J1029" s="81"/>
      <c r="K1029" s="10"/>
      <c r="L1029" s="53"/>
      <c r="M1029" s="10"/>
      <c r="N1029" s="10"/>
      <c r="O1029" s="6"/>
      <c r="P1029" s="10"/>
      <c r="Q1029" s="10"/>
      <c r="R1029" s="10"/>
      <c r="S1029" s="6"/>
      <c r="T1029" s="6"/>
      <c r="U1029" s="10"/>
      <c r="V1029" s="53"/>
      <c r="W1029" s="10"/>
      <c r="X1029" s="10"/>
      <c r="Y1029" s="50">
        <v>85.818069241344006</v>
      </c>
      <c r="Z1029" s="13">
        <f t="shared" ref="Z1029:Z1092" si="45">ROUNDDOWN(Y1029/10,0)*10</f>
        <v>80</v>
      </c>
      <c r="AA1029" s="6">
        <v>6.5704999996017976E-2</v>
      </c>
      <c r="AB1029" s="50">
        <v>94.288143273983991</v>
      </c>
      <c r="AC1029" s="10">
        <f t="shared" ref="AC1029:AC1092" si="46">AVERAGEIF($Y$4:$Y$2230,AB1029,$AA$4:$AA$2230)</f>
        <v>0.68231999999636805</v>
      </c>
      <c r="AD1029" s="10">
        <f t="array" ref="AD1029">STDEVP(IF(($Y$4:$Y$2230=AB1029),$AA$4:$AA$2230,""))</f>
        <v>0</v>
      </c>
      <c r="AE1029" s="10">
        <f t="array" ref="AE1029">MEDIAN(IF($Y$4:$Y$2230=AB1029,$AA$4:$AA$2230,""))</f>
        <v>0.68231999999636805</v>
      </c>
      <c r="AF1029" s="6"/>
      <c r="AG1029" s="6"/>
      <c r="AH1029" s="10"/>
      <c r="AI1029" s="53"/>
      <c r="AJ1029" s="10"/>
      <c r="AK1029" s="10"/>
    </row>
    <row r="1030" spans="1:37" x14ac:dyDescent="0.15">
      <c r="A1030" s="50"/>
      <c r="B1030" s="12"/>
      <c r="C1030" s="6"/>
      <c r="D1030" s="6"/>
      <c r="E1030" s="6"/>
      <c r="F1030" s="10"/>
      <c r="G1030" s="10"/>
      <c r="H1030" s="10"/>
      <c r="I1030" s="6"/>
      <c r="J1030" s="81"/>
      <c r="K1030" s="10"/>
      <c r="L1030" s="53"/>
      <c r="M1030" s="10"/>
      <c r="N1030" s="10"/>
      <c r="O1030" s="6"/>
      <c r="P1030" s="10"/>
      <c r="Q1030" s="10"/>
      <c r="R1030" s="10"/>
      <c r="S1030" s="6"/>
      <c r="T1030" s="6"/>
      <c r="U1030" s="10"/>
      <c r="V1030" s="53"/>
      <c r="W1030" s="10"/>
      <c r="X1030" s="10"/>
      <c r="Y1030" s="50">
        <v>85.349511954432003</v>
      </c>
      <c r="Z1030" s="13">
        <f t="shared" si="45"/>
        <v>80</v>
      </c>
      <c r="AA1030" s="6">
        <v>0.10515999999689107</v>
      </c>
      <c r="AB1030" s="50">
        <v>94.360229010431993</v>
      </c>
      <c r="AC1030" s="10">
        <f t="shared" si="46"/>
        <v>4.9717499997820158E-2</v>
      </c>
      <c r="AD1030" s="10">
        <f t="array" ref="AD1030">STDEVP(IF(($Y$4:$Y$2230=AB1030),$AA$4:$AA$2230,""))</f>
        <v>2.2837499999713511E-2</v>
      </c>
      <c r="AE1030" s="10">
        <f t="array" ref="AE1030">MEDIAN(IF($Y$4:$Y$2230=AB1030,$AA$4:$AA$2230,""))</f>
        <v>4.9717499997820158E-2</v>
      </c>
      <c r="AF1030" s="6"/>
      <c r="AG1030" s="6"/>
      <c r="AH1030" s="10"/>
      <c r="AI1030" s="53"/>
      <c r="AJ1030" s="10"/>
      <c r="AK1030" s="10"/>
    </row>
    <row r="1031" spans="1:37" x14ac:dyDescent="0.15">
      <c r="A1031" s="50"/>
      <c r="B1031" s="12"/>
      <c r="C1031" s="6"/>
      <c r="D1031" s="6"/>
      <c r="E1031" s="6"/>
      <c r="F1031" s="10"/>
      <c r="G1031" s="10"/>
      <c r="H1031" s="10"/>
      <c r="I1031" s="6"/>
      <c r="J1031" s="81"/>
      <c r="K1031" s="10"/>
      <c r="L1031" s="53"/>
      <c r="M1031" s="10"/>
      <c r="N1031" s="10"/>
      <c r="O1031" s="6"/>
      <c r="P1031" s="10"/>
      <c r="Q1031" s="10"/>
      <c r="R1031" s="10"/>
      <c r="S1031" s="6"/>
      <c r="T1031" s="6"/>
      <c r="U1031" s="10"/>
      <c r="V1031" s="53"/>
      <c r="W1031" s="10"/>
      <c r="X1031" s="10"/>
      <c r="Y1031" s="50">
        <v>85.061169008640007</v>
      </c>
      <c r="Z1031" s="13">
        <f t="shared" si="45"/>
        <v>80</v>
      </c>
      <c r="AA1031" s="6">
        <v>0.10061499999607615</v>
      </c>
      <c r="AB1031" s="50">
        <v>94.396271878656009</v>
      </c>
      <c r="AC1031" s="10">
        <f t="shared" si="46"/>
        <v>0.75343499999967434</v>
      </c>
      <c r="AD1031" s="10">
        <f t="array" ref="AD1031">STDEVP(IF(($Y$4:$Y$2230=AB1031),$AA$4:$AA$2230,""))</f>
        <v>0</v>
      </c>
      <c r="AE1031" s="10">
        <f t="array" ref="AE1031">MEDIAN(IF($Y$4:$Y$2230=AB1031,$AA$4:$AA$2230,""))</f>
        <v>0.75343499999967434</v>
      </c>
      <c r="AF1031" s="6"/>
      <c r="AG1031" s="6"/>
      <c r="AH1031" s="10"/>
      <c r="AI1031" s="53"/>
      <c r="AJ1031" s="10"/>
      <c r="AK1031" s="10"/>
    </row>
    <row r="1032" spans="1:37" x14ac:dyDescent="0.15">
      <c r="A1032" s="50"/>
      <c r="B1032" s="12"/>
      <c r="C1032" s="6"/>
      <c r="D1032" s="6"/>
      <c r="E1032" s="6"/>
      <c r="F1032" s="10"/>
      <c r="G1032" s="10"/>
      <c r="H1032" s="10"/>
      <c r="I1032" s="6"/>
      <c r="J1032" s="81"/>
      <c r="K1032" s="10"/>
      <c r="L1032" s="53"/>
      <c r="M1032" s="10"/>
      <c r="N1032" s="10"/>
      <c r="O1032" s="6"/>
      <c r="P1032" s="10"/>
      <c r="Q1032" s="10"/>
      <c r="R1032" s="10"/>
      <c r="S1032" s="6"/>
      <c r="T1032" s="6"/>
      <c r="U1032" s="10"/>
      <c r="V1032" s="53"/>
      <c r="W1032" s="10"/>
      <c r="X1032" s="10"/>
      <c r="Y1032" s="50">
        <v>84.340311644159996</v>
      </c>
      <c r="Z1032" s="13">
        <f t="shared" si="45"/>
        <v>80</v>
      </c>
      <c r="AA1032" s="6">
        <v>9.9069999999510383E-2</v>
      </c>
      <c r="AB1032" s="50">
        <v>94.432314746879996</v>
      </c>
      <c r="AC1032" s="10">
        <f t="shared" si="46"/>
        <v>0.48131000000026836</v>
      </c>
      <c r="AD1032" s="10">
        <f t="array" ref="AD1032">STDEVP(IF(($Y$4:$Y$2230=AB1032),$AA$4:$AA$2230,""))</f>
        <v>0</v>
      </c>
      <c r="AE1032" s="10">
        <f t="array" ref="AE1032">MEDIAN(IF($Y$4:$Y$2230=AB1032,$AA$4:$AA$2230,""))</f>
        <v>0.48131000000026836</v>
      </c>
      <c r="AF1032" s="6"/>
      <c r="AG1032" s="6"/>
      <c r="AH1032" s="10"/>
      <c r="AI1032" s="53"/>
      <c r="AJ1032" s="10"/>
      <c r="AK1032" s="10"/>
    </row>
    <row r="1033" spans="1:37" x14ac:dyDescent="0.15">
      <c r="A1033" s="50"/>
      <c r="B1033" s="12"/>
      <c r="C1033" s="6"/>
      <c r="D1033" s="6"/>
      <c r="E1033" s="6"/>
      <c r="F1033" s="10"/>
      <c r="G1033" s="10"/>
      <c r="H1033" s="10"/>
      <c r="I1033" s="6"/>
      <c r="J1033" s="81"/>
      <c r="K1033" s="10"/>
      <c r="L1033" s="53"/>
      <c r="M1033" s="10"/>
      <c r="N1033" s="10"/>
      <c r="O1033" s="6"/>
      <c r="P1033" s="10"/>
      <c r="Q1033" s="10"/>
      <c r="R1033" s="10"/>
      <c r="S1033" s="6"/>
      <c r="T1033" s="6"/>
      <c r="U1033" s="10"/>
      <c r="V1033" s="53"/>
      <c r="W1033" s="10"/>
      <c r="X1033" s="10"/>
      <c r="Y1033" s="50">
        <v>84.304268775935995</v>
      </c>
      <c r="Z1033" s="13">
        <f t="shared" si="45"/>
        <v>80</v>
      </c>
      <c r="AA1033" s="6">
        <v>0.11552499999933574</v>
      </c>
      <c r="AB1033" s="50">
        <v>94.468357615103997</v>
      </c>
      <c r="AC1033" s="10">
        <f t="shared" si="46"/>
        <v>0.96218499999532203</v>
      </c>
      <c r="AD1033" s="10">
        <f t="array" ref="AD1033">STDEVP(IF(($Y$4:$Y$2230=AB1033),$AA$4:$AA$2230,""))</f>
        <v>0</v>
      </c>
      <c r="AE1033" s="10">
        <f t="array" ref="AE1033">MEDIAN(IF($Y$4:$Y$2230=AB1033,$AA$4:$AA$2230,""))</f>
        <v>0.96218499999532203</v>
      </c>
      <c r="AF1033" s="6"/>
      <c r="AG1033" s="6"/>
      <c r="AH1033" s="10"/>
      <c r="AI1033" s="53"/>
      <c r="AJ1033" s="10"/>
      <c r="AK1033" s="10"/>
    </row>
    <row r="1034" spans="1:37" x14ac:dyDescent="0.15">
      <c r="A1034" s="50"/>
      <c r="B1034" s="12"/>
      <c r="C1034" s="6"/>
      <c r="D1034" s="6"/>
      <c r="E1034" s="6"/>
      <c r="F1034" s="10"/>
      <c r="G1034" s="10"/>
      <c r="H1034" s="10"/>
      <c r="I1034" s="6"/>
      <c r="J1034" s="81"/>
      <c r="K1034" s="10"/>
      <c r="L1034" s="53"/>
      <c r="M1034" s="10"/>
      <c r="N1034" s="10"/>
      <c r="O1034" s="6"/>
      <c r="P1034" s="10"/>
      <c r="Q1034" s="10"/>
      <c r="R1034" s="10"/>
      <c r="S1034" s="6"/>
      <c r="T1034" s="6"/>
      <c r="U1034" s="10"/>
      <c r="V1034" s="53"/>
      <c r="W1034" s="10"/>
      <c r="X1034" s="10"/>
      <c r="Y1034" s="50">
        <v>84.628654589952006</v>
      </c>
      <c r="Z1034" s="13">
        <f t="shared" si="45"/>
        <v>80</v>
      </c>
      <c r="AA1034" s="6">
        <v>0.10198000000032525</v>
      </c>
      <c r="AB1034" s="50">
        <v>94.504400483327998</v>
      </c>
      <c r="AC1034" s="10">
        <f t="shared" si="46"/>
        <v>0.67468249999817254</v>
      </c>
      <c r="AD1034" s="10">
        <f t="array" ref="AD1034">STDEVP(IF(($Y$4:$Y$2230=AB1034),$AA$4:$AA$2230,""))</f>
        <v>8.1750000000002654E-4</v>
      </c>
      <c r="AE1034" s="10">
        <f t="array" ref="AE1034">MEDIAN(IF($Y$4:$Y$2230=AB1034,$AA$4:$AA$2230,""))</f>
        <v>0.67468249999817254</v>
      </c>
      <c r="AF1034" s="6"/>
      <c r="AG1034" s="6"/>
      <c r="AH1034" s="10"/>
      <c r="AI1034" s="53"/>
      <c r="AJ1034" s="10"/>
      <c r="AK1034" s="10"/>
    </row>
    <row r="1035" spans="1:37" x14ac:dyDescent="0.15">
      <c r="A1035" s="50"/>
      <c r="B1035" s="12"/>
      <c r="C1035" s="6"/>
      <c r="D1035" s="6"/>
      <c r="E1035" s="6"/>
      <c r="F1035" s="10"/>
      <c r="G1035" s="10"/>
      <c r="H1035" s="10"/>
      <c r="I1035" s="6"/>
      <c r="J1035" s="81"/>
      <c r="K1035" s="10"/>
      <c r="L1035" s="53"/>
      <c r="M1035" s="10"/>
      <c r="N1035" s="10"/>
      <c r="O1035" s="6"/>
      <c r="P1035" s="10"/>
      <c r="Q1035" s="10"/>
      <c r="R1035" s="10"/>
      <c r="S1035" s="6"/>
      <c r="T1035" s="6"/>
      <c r="U1035" s="10"/>
      <c r="V1035" s="53"/>
      <c r="W1035" s="10"/>
      <c r="X1035" s="10"/>
      <c r="Y1035" s="50">
        <v>85.24138334976</v>
      </c>
      <c r="Z1035" s="13">
        <f t="shared" si="45"/>
        <v>80</v>
      </c>
      <c r="AA1035" s="6">
        <v>9.743499999951033E-2</v>
      </c>
      <c r="AB1035" s="50">
        <v>94.540443351552</v>
      </c>
      <c r="AC1035" s="10">
        <f t="shared" si="46"/>
        <v>0.76225499999827728</v>
      </c>
      <c r="AD1035" s="10">
        <f t="array" ref="AD1035">STDEVP(IF(($Y$4:$Y$2230=AB1035),$AA$4:$AA$2230,""))</f>
        <v>0</v>
      </c>
      <c r="AE1035" s="10">
        <f t="array" ref="AE1035">MEDIAN(IF($Y$4:$Y$2230=AB1035,$AA$4:$AA$2230,""))</f>
        <v>0.76225499999827728</v>
      </c>
      <c r="AF1035" s="6"/>
      <c r="AG1035" s="6"/>
      <c r="AH1035" s="10"/>
      <c r="AI1035" s="53"/>
      <c r="AJ1035" s="10"/>
      <c r="AK1035" s="10"/>
    </row>
    <row r="1036" spans="1:37" x14ac:dyDescent="0.15">
      <c r="A1036" s="50"/>
      <c r="B1036" s="12"/>
      <c r="C1036" s="6"/>
      <c r="D1036" s="6"/>
      <c r="E1036" s="6"/>
      <c r="F1036" s="10"/>
      <c r="G1036" s="10"/>
      <c r="H1036" s="10"/>
      <c r="I1036" s="6"/>
      <c r="J1036" s="81"/>
      <c r="K1036" s="10"/>
      <c r="L1036" s="53"/>
      <c r="M1036" s="10"/>
      <c r="N1036" s="10"/>
      <c r="O1036" s="6"/>
      <c r="P1036" s="10"/>
      <c r="Q1036" s="10"/>
      <c r="R1036" s="10"/>
      <c r="S1036" s="6"/>
      <c r="T1036" s="6"/>
      <c r="U1036" s="10"/>
      <c r="V1036" s="53"/>
      <c r="W1036" s="10"/>
      <c r="X1036" s="10"/>
      <c r="Y1036" s="50">
        <v>85.565769163775997</v>
      </c>
      <c r="Z1036" s="13">
        <f t="shared" si="45"/>
        <v>80</v>
      </c>
      <c r="AA1036" s="6">
        <v>0.11288999999549398</v>
      </c>
      <c r="AB1036" s="50">
        <v>94.576486219775987</v>
      </c>
      <c r="AC1036" s="10">
        <f t="shared" si="46"/>
        <v>0.64101749999887214</v>
      </c>
      <c r="AD1036" s="10">
        <f t="array" ref="AD1036">STDEVP(IF(($Y$4:$Y$2230=AB1036),$AA$4:$AA$2230,""))</f>
        <v>0.33571249999930203</v>
      </c>
      <c r="AE1036" s="10">
        <f t="array" ref="AE1036">MEDIAN(IF($Y$4:$Y$2230=AB1036,$AA$4:$AA$2230,""))</f>
        <v>0.64101749999887214</v>
      </c>
      <c r="AF1036" s="6"/>
      <c r="AG1036" s="6"/>
      <c r="AH1036" s="10"/>
      <c r="AI1036" s="53"/>
      <c r="AJ1036" s="10"/>
      <c r="AK1036" s="10"/>
    </row>
    <row r="1037" spans="1:37" x14ac:dyDescent="0.15">
      <c r="A1037" s="50"/>
      <c r="B1037" s="12"/>
      <c r="C1037" s="6"/>
      <c r="D1037" s="6"/>
      <c r="E1037" s="6"/>
      <c r="F1037" s="10"/>
      <c r="G1037" s="10"/>
      <c r="H1037" s="10"/>
      <c r="I1037" s="6"/>
      <c r="J1037" s="81"/>
      <c r="K1037" s="10"/>
      <c r="L1037" s="53"/>
      <c r="M1037" s="10"/>
      <c r="N1037" s="10"/>
      <c r="O1037" s="6"/>
      <c r="P1037" s="10"/>
      <c r="Q1037" s="10"/>
      <c r="R1037" s="10"/>
      <c r="S1037" s="6"/>
      <c r="T1037" s="6"/>
      <c r="U1037" s="10"/>
      <c r="V1037" s="53"/>
      <c r="W1037" s="10"/>
      <c r="X1037" s="10"/>
      <c r="Y1037" s="50">
        <v>86.430798001151999</v>
      </c>
      <c r="Z1037" s="13">
        <f t="shared" si="45"/>
        <v>80</v>
      </c>
      <c r="AA1037" s="6">
        <v>0.11134499999892822</v>
      </c>
      <c r="AB1037" s="50">
        <v>94.612529088000002</v>
      </c>
      <c r="AC1037" s="10">
        <f t="shared" si="46"/>
        <v>0.66624749999922128</v>
      </c>
      <c r="AD1037" s="10">
        <f t="array" ref="AD1037">STDEVP(IF(($Y$4:$Y$2230=AB1037),$AA$4:$AA$2230,""))</f>
        <v>0.29148749999994228</v>
      </c>
      <c r="AE1037" s="10">
        <f t="array" ref="AE1037">MEDIAN(IF($Y$4:$Y$2230=AB1037,$AA$4:$AA$2230,""))</f>
        <v>0.66624749999922128</v>
      </c>
      <c r="AF1037" s="6"/>
      <c r="AG1037" s="6"/>
      <c r="AH1037" s="10"/>
      <c r="AI1037" s="53"/>
      <c r="AJ1037" s="10"/>
      <c r="AK1037" s="10"/>
    </row>
    <row r="1038" spans="1:37" x14ac:dyDescent="0.15">
      <c r="A1038" s="50"/>
      <c r="B1038" s="12"/>
      <c r="C1038" s="6"/>
      <c r="D1038" s="6"/>
      <c r="E1038" s="6"/>
      <c r="F1038" s="10"/>
      <c r="G1038" s="10"/>
      <c r="H1038" s="10"/>
      <c r="I1038" s="6"/>
      <c r="J1038" s="81"/>
      <c r="K1038" s="10"/>
      <c r="L1038" s="53"/>
      <c r="M1038" s="10"/>
      <c r="N1038" s="10"/>
      <c r="O1038" s="6"/>
      <c r="P1038" s="10"/>
      <c r="Q1038" s="10"/>
      <c r="R1038" s="10"/>
      <c r="S1038" s="6"/>
      <c r="T1038" s="6"/>
      <c r="U1038" s="10"/>
      <c r="V1038" s="53"/>
      <c r="W1038" s="10"/>
      <c r="X1038" s="10"/>
      <c r="Y1038" s="50">
        <v>87.007483892736005</v>
      </c>
      <c r="Z1038" s="13">
        <f t="shared" si="45"/>
        <v>80</v>
      </c>
      <c r="AA1038" s="6">
        <v>9.5799999999510277E-2</v>
      </c>
      <c r="AB1038" s="50">
        <v>94.684614824447991</v>
      </c>
      <c r="AC1038" s="10">
        <f t="shared" si="46"/>
        <v>0.97781999999817426</v>
      </c>
      <c r="AD1038" s="10">
        <f t="array" ref="AD1038">STDEVP(IF(($Y$4:$Y$2230=AB1038),$AA$4:$AA$2230,""))</f>
        <v>0</v>
      </c>
      <c r="AE1038" s="10">
        <f t="array" ref="AE1038">MEDIAN(IF($Y$4:$Y$2230=AB1038,$AA$4:$AA$2230,""))</f>
        <v>0.97781999999817426</v>
      </c>
      <c r="AF1038" s="6"/>
      <c r="AG1038" s="6"/>
      <c r="AH1038" s="10"/>
      <c r="AI1038" s="53"/>
      <c r="AJ1038" s="10"/>
      <c r="AK1038" s="10"/>
    </row>
    <row r="1039" spans="1:37" x14ac:dyDescent="0.15">
      <c r="A1039" s="50"/>
      <c r="B1039" s="12"/>
      <c r="C1039" s="6"/>
      <c r="D1039" s="6"/>
      <c r="E1039" s="6"/>
      <c r="F1039" s="10"/>
      <c r="G1039" s="10"/>
      <c r="H1039" s="10"/>
      <c r="I1039" s="6"/>
      <c r="J1039" s="81"/>
      <c r="K1039" s="10"/>
      <c r="L1039" s="53"/>
      <c r="M1039" s="10"/>
      <c r="N1039" s="10"/>
      <c r="O1039" s="6"/>
      <c r="P1039" s="10"/>
      <c r="Q1039" s="10"/>
      <c r="R1039" s="10"/>
      <c r="S1039" s="6"/>
      <c r="T1039" s="6"/>
      <c r="U1039" s="10"/>
      <c r="V1039" s="53"/>
      <c r="W1039" s="10"/>
      <c r="X1039" s="10"/>
      <c r="Y1039" s="50">
        <v>86.611012342272005</v>
      </c>
      <c r="Z1039" s="13">
        <f t="shared" si="45"/>
        <v>80</v>
      </c>
      <c r="AA1039" s="6">
        <v>8.1254999996658084E-2</v>
      </c>
      <c r="AB1039" s="50">
        <v>94.720657692672006</v>
      </c>
      <c r="AC1039" s="10">
        <f t="shared" si="46"/>
        <v>0.85520999999782399</v>
      </c>
      <c r="AD1039" s="10">
        <f t="array" ref="AD1039">STDEVP(IF(($Y$4:$Y$2230=AB1039),$AA$4:$AA$2230,""))</f>
        <v>0</v>
      </c>
      <c r="AE1039" s="10">
        <f t="array" ref="AE1039">MEDIAN(IF($Y$4:$Y$2230=AB1039,$AA$4:$AA$2230,""))</f>
        <v>0.85520999999782399</v>
      </c>
      <c r="AF1039" s="6"/>
      <c r="AG1039" s="6"/>
      <c r="AH1039" s="10"/>
      <c r="AI1039" s="53"/>
      <c r="AJ1039" s="10"/>
      <c r="AK1039" s="10"/>
    </row>
    <row r="1040" spans="1:37" x14ac:dyDescent="0.15">
      <c r="A1040" s="50"/>
      <c r="B1040" s="12"/>
      <c r="C1040" s="6"/>
      <c r="D1040" s="6"/>
      <c r="E1040" s="6"/>
      <c r="F1040" s="10"/>
      <c r="G1040" s="10"/>
      <c r="H1040" s="10"/>
      <c r="I1040" s="6"/>
      <c r="J1040" s="81"/>
      <c r="K1040" s="10"/>
      <c r="L1040" s="53"/>
      <c r="M1040" s="10"/>
      <c r="N1040" s="10"/>
      <c r="O1040" s="6"/>
      <c r="P1040" s="10"/>
      <c r="Q1040" s="10"/>
      <c r="R1040" s="10"/>
      <c r="S1040" s="6"/>
      <c r="T1040" s="6"/>
      <c r="U1040" s="10"/>
      <c r="V1040" s="53"/>
      <c r="W1040" s="10"/>
      <c r="X1040" s="10"/>
      <c r="Y1040" s="50">
        <v>85.962240714239996</v>
      </c>
      <c r="Z1040" s="13">
        <f t="shared" si="45"/>
        <v>80</v>
      </c>
      <c r="AA1040" s="6">
        <v>8.6164999997880409E-2</v>
      </c>
      <c r="AB1040" s="50">
        <v>94.756700560895993</v>
      </c>
      <c r="AC1040" s="10">
        <f t="shared" si="46"/>
        <v>0.96609499999997861</v>
      </c>
      <c r="AD1040" s="10">
        <f t="array" ref="AD1040">STDEVP(IF(($Y$4:$Y$2230=AB1040),$AA$4:$AA$2230,""))</f>
        <v>0</v>
      </c>
      <c r="AE1040" s="10">
        <f t="array" ref="AE1040">MEDIAN(IF($Y$4:$Y$2230=AB1040,$AA$4:$AA$2230,""))</f>
        <v>0.96609499999997861</v>
      </c>
      <c r="AF1040" s="6"/>
      <c r="AG1040" s="6"/>
      <c r="AH1040" s="10"/>
      <c r="AI1040" s="53"/>
      <c r="AJ1040" s="10"/>
      <c r="AK1040" s="10"/>
    </row>
    <row r="1041" spans="1:37" x14ac:dyDescent="0.15">
      <c r="A1041" s="50"/>
      <c r="B1041" s="12"/>
      <c r="C1041" s="6"/>
      <c r="D1041" s="6"/>
      <c r="E1041" s="6"/>
      <c r="F1041" s="10"/>
      <c r="G1041" s="10"/>
      <c r="H1041" s="10"/>
      <c r="I1041" s="6"/>
      <c r="J1041" s="81"/>
      <c r="K1041" s="10"/>
      <c r="L1041" s="53"/>
      <c r="M1041" s="10"/>
      <c r="N1041" s="10"/>
      <c r="O1041" s="6"/>
      <c r="P1041" s="10"/>
      <c r="Q1041" s="10"/>
      <c r="R1041" s="10"/>
      <c r="S1041" s="6"/>
      <c r="T1041" s="6"/>
      <c r="U1041" s="10"/>
      <c r="V1041" s="53"/>
      <c r="W1041" s="10"/>
      <c r="X1041" s="10"/>
      <c r="Y1041" s="50">
        <v>86.611012342272005</v>
      </c>
      <c r="Z1041" s="13">
        <f t="shared" si="45"/>
        <v>80</v>
      </c>
      <c r="AA1041" s="6">
        <v>8.5619999997880392E-2</v>
      </c>
      <c r="AB1041" s="50">
        <v>94.792743429120009</v>
      </c>
      <c r="AC1041" s="10">
        <f t="shared" si="46"/>
        <v>0.36807999999566121</v>
      </c>
      <c r="AD1041" s="10">
        <f t="array" ref="AD1041">STDEVP(IF(($Y$4:$Y$2230=AB1041),$AA$4:$AA$2230,""))</f>
        <v>0</v>
      </c>
      <c r="AE1041" s="10">
        <f t="array" ref="AE1041">MEDIAN(IF($Y$4:$Y$2230=AB1041,$AA$4:$AA$2230,""))</f>
        <v>0.36807999999566121</v>
      </c>
      <c r="AF1041" s="6"/>
      <c r="AG1041" s="6"/>
      <c r="AH1041" s="10"/>
      <c r="AI1041" s="53"/>
      <c r="AJ1041" s="10"/>
      <c r="AK1041" s="10"/>
    </row>
    <row r="1042" spans="1:37" x14ac:dyDescent="0.15">
      <c r="A1042" s="50"/>
      <c r="B1042" s="12"/>
      <c r="C1042" s="6"/>
      <c r="D1042" s="6"/>
      <c r="E1042" s="6"/>
      <c r="F1042" s="10"/>
      <c r="G1042" s="10"/>
      <c r="H1042" s="10"/>
      <c r="I1042" s="6"/>
      <c r="J1042" s="81"/>
      <c r="K1042" s="10"/>
      <c r="L1042" s="53"/>
      <c r="M1042" s="10"/>
      <c r="N1042" s="10"/>
      <c r="O1042" s="6"/>
      <c r="P1042" s="10"/>
      <c r="Q1042" s="10"/>
      <c r="R1042" s="10"/>
      <c r="S1042" s="6"/>
      <c r="T1042" s="6"/>
      <c r="U1042" s="10"/>
      <c r="V1042" s="53"/>
      <c r="W1042" s="10"/>
      <c r="X1042" s="10"/>
      <c r="Y1042" s="50">
        <v>87.872512730111993</v>
      </c>
      <c r="Z1042" s="13">
        <f t="shared" si="45"/>
        <v>80</v>
      </c>
      <c r="AA1042" s="6">
        <v>0.16861999999659982</v>
      </c>
      <c r="AB1042" s="50">
        <v>94.828786297343996</v>
      </c>
      <c r="AC1042" s="10">
        <f t="shared" si="46"/>
        <v>0.94200166666478269</v>
      </c>
      <c r="AD1042" s="10">
        <f t="array" ref="AD1042">STDEVP(IF(($Y$4:$Y$2230=AB1042),$AA$4:$AA$2230,""))</f>
        <v>4.9241960652158689E-2</v>
      </c>
      <c r="AE1042" s="10">
        <f t="array" ref="AE1042">MEDIAN(IF($Y$4:$Y$2230=AB1042,$AA$4:$AA$2230,""))</f>
        <v>0.97636499999776682</v>
      </c>
      <c r="AF1042" s="6"/>
      <c r="AG1042" s="6"/>
      <c r="AH1042" s="10"/>
      <c r="AI1042" s="53"/>
      <c r="AJ1042" s="10"/>
      <c r="AK1042" s="10"/>
    </row>
    <row r="1043" spans="1:37" x14ac:dyDescent="0.15">
      <c r="A1043" s="50"/>
      <c r="B1043" s="12"/>
      <c r="C1043" s="6"/>
      <c r="D1043" s="6"/>
      <c r="E1043" s="6"/>
      <c r="F1043" s="10"/>
      <c r="G1043" s="10"/>
      <c r="H1043" s="10"/>
      <c r="I1043" s="6"/>
      <c r="J1043" s="81"/>
      <c r="K1043" s="10"/>
      <c r="L1043" s="53"/>
      <c r="M1043" s="10"/>
      <c r="N1043" s="10"/>
      <c r="O1043" s="6"/>
      <c r="P1043" s="10"/>
      <c r="Q1043" s="10"/>
      <c r="R1043" s="10"/>
      <c r="S1043" s="6"/>
      <c r="T1043" s="6"/>
      <c r="U1043" s="10"/>
      <c r="V1043" s="53"/>
      <c r="W1043" s="10"/>
      <c r="X1043" s="10"/>
      <c r="Y1043" s="50">
        <v>87.872512730111993</v>
      </c>
      <c r="Z1043" s="13">
        <f t="shared" si="45"/>
        <v>80</v>
      </c>
      <c r="AA1043" s="6">
        <v>0.18407499999985943</v>
      </c>
      <c r="AB1043" s="50">
        <v>94.972957770240001</v>
      </c>
      <c r="AC1043" s="10">
        <f t="shared" si="46"/>
        <v>0.9755499999947399</v>
      </c>
      <c r="AD1043" s="10">
        <f t="array" ref="AD1043">STDEVP(IF(($Y$4:$Y$2230=AB1043),$AA$4:$AA$2230,""))</f>
        <v>0</v>
      </c>
      <c r="AE1043" s="10">
        <f t="array" ref="AE1043">MEDIAN(IF($Y$4:$Y$2230=AB1043,$AA$4:$AA$2230,""))</f>
        <v>0.9755499999947399</v>
      </c>
      <c r="AF1043" s="6"/>
      <c r="AG1043" s="6"/>
      <c r="AH1043" s="10"/>
      <c r="AI1043" s="53"/>
      <c r="AJ1043" s="10"/>
      <c r="AK1043" s="10"/>
    </row>
    <row r="1044" spans="1:37" x14ac:dyDescent="0.15">
      <c r="A1044" s="50"/>
      <c r="B1044" s="12"/>
      <c r="C1044" s="6"/>
      <c r="D1044" s="6"/>
      <c r="E1044" s="6"/>
      <c r="F1044" s="10"/>
      <c r="G1044" s="10"/>
      <c r="H1044" s="10"/>
      <c r="I1044" s="6"/>
      <c r="J1044" s="81"/>
      <c r="K1044" s="10"/>
      <c r="L1044" s="53"/>
      <c r="M1044" s="10"/>
      <c r="N1044" s="10"/>
      <c r="O1044" s="6"/>
      <c r="P1044" s="10"/>
      <c r="Q1044" s="10"/>
      <c r="R1044" s="10"/>
      <c r="S1044" s="6"/>
      <c r="T1044" s="6"/>
      <c r="U1044" s="10"/>
      <c r="V1044" s="53"/>
      <c r="W1044" s="10"/>
      <c r="X1044" s="10"/>
      <c r="Y1044" s="50">
        <v>87.944598466559995</v>
      </c>
      <c r="Z1044" s="13">
        <f t="shared" si="45"/>
        <v>80</v>
      </c>
      <c r="AA1044" s="6">
        <v>0.18352999999985942</v>
      </c>
      <c r="AB1044" s="50">
        <v>95.045043506688003</v>
      </c>
      <c r="AC1044" s="10">
        <f t="shared" si="46"/>
        <v>0.86745499999718478</v>
      </c>
      <c r="AD1044" s="10">
        <f t="array" ref="AD1044">STDEVP(IF(($Y$4:$Y$2230=AB1044),$AA$4:$AA$2230,""))</f>
        <v>0</v>
      </c>
      <c r="AE1044" s="10">
        <f t="array" ref="AE1044">MEDIAN(IF($Y$4:$Y$2230=AB1044,$AA$4:$AA$2230,""))</f>
        <v>0.86745499999718478</v>
      </c>
      <c r="AF1044" s="6"/>
      <c r="AG1044" s="6"/>
      <c r="AH1044" s="10"/>
      <c r="AI1044" s="53"/>
      <c r="AJ1044" s="10"/>
      <c r="AK1044" s="10"/>
    </row>
    <row r="1045" spans="1:37" x14ac:dyDescent="0.15">
      <c r="A1045" s="50"/>
      <c r="B1045" s="12"/>
      <c r="C1045" s="6"/>
      <c r="D1045" s="6"/>
      <c r="E1045" s="6"/>
      <c r="F1045" s="10"/>
      <c r="G1045" s="10"/>
      <c r="H1045" s="10"/>
      <c r="I1045" s="6"/>
      <c r="J1045" s="81"/>
      <c r="K1045" s="10"/>
      <c r="L1045" s="53"/>
      <c r="M1045" s="10"/>
      <c r="N1045" s="10"/>
      <c r="O1045" s="6"/>
      <c r="P1045" s="10"/>
      <c r="Q1045" s="10"/>
      <c r="R1045" s="10"/>
      <c r="S1045" s="6"/>
      <c r="T1045" s="6"/>
      <c r="U1045" s="10"/>
      <c r="V1045" s="53"/>
      <c r="W1045" s="10"/>
      <c r="X1045" s="10"/>
      <c r="Y1045" s="50">
        <v>87.764384125440003</v>
      </c>
      <c r="Z1045" s="13">
        <f t="shared" si="45"/>
        <v>80</v>
      </c>
      <c r="AA1045" s="6">
        <v>0.1829849999998594</v>
      </c>
      <c r="AB1045" s="50">
        <v>95.153172111359993</v>
      </c>
      <c r="AC1045" s="10">
        <f t="shared" si="46"/>
        <v>0.68595499999677556</v>
      </c>
      <c r="AD1045" s="10">
        <f t="array" ref="AD1045">STDEVP(IF(($Y$4:$Y$2230=AB1045),$AA$4:$AA$2230,""))</f>
        <v>0</v>
      </c>
      <c r="AE1045" s="10">
        <f t="array" ref="AE1045">MEDIAN(IF($Y$4:$Y$2230=AB1045,$AA$4:$AA$2230,""))</f>
        <v>0.68595499999677556</v>
      </c>
      <c r="AF1045" s="6"/>
      <c r="AG1045" s="6"/>
      <c r="AH1045" s="10"/>
      <c r="AI1045" s="53"/>
      <c r="AJ1045" s="10"/>
      <c r="AK1045" s="10"/>
    </row>
    <row r="1046" spans="1:37" x14ac:dyDescent="0.15">
      <c r="A1046" s="50"/>
      <c r="B1046" s="12"/>
      <c r="C1046" s="6"/>
      <c r="D1046" s="6"/>
      <c r="E1046" s="6"/>
      <c r="F1046" s="10"/>
      <c r="G1046" s="10"/>
      <c r="H1046" s="10"/>
      <c r="I1046" s="6"/>
      <c r="J1046" s="81"/>
      <c r="K1046" s="10"/>
      <c r="L1046" s="53"/>
      <c r="M1046" s="10"/>
      <c r="N1046" s="10"/>
      <c r="O1046" s="6"/>
      <c r="P1046" s="10"/>
      <c r="Q1046" s="10"/>
      <c r="R1046" s="10"/>
      <c r="S1046" s="6"/>
      <c r="T1046" s="6"/>
      <c r="U1046" s="10"/>
      <c r="V1046" s="53"/>
      <c r="W1046" s="10"/>
      <c r="X1046" s="10"/>
      <c r="Y1046" s="50">
        <v>87.764384125440003</v>
      </c>
      <c r="Z1046" s="13">
        <f t="shared" si="45"/>
        <v>80</v>
      </c>
      <c r="AA1046" s="6">
        <v>0.26998499999939374</v>
      </c>
      <c r="AB1046" s="50">
        <v>95.189214979584008</v>
      </c>
      <c r="AC1046" s="10">
        <f t="shared" si="46"/>
        <v>0.16600999999485611</v>
      </c>
      <c r="AD1046" s="10">
        <f t="array" ref="AD1046">STDEVP(IF(($Y$4:$Y$2230=AB1046),$AA$4:$AA$2230,""))</f>
        <v>0</v>
      </c>
      <c r="AE1046" s="10">
        <f t="array" ref="AE1046">MEDIAN(IF($Y$4:$Y$2230=AB1046,$AA$4:$AA$2230,""))</f>
        <v>0.16600999999485611</v>
      </c>
      <c r="AF1046" s="6"/>
      <c r="AG1046" s="6"/>
      <c r="AH1046" s="10"/>
      <c r="AI1046" s="53"/>
      <c r="AJ1046" s="10"/>
      <c r="AK1046" s="10"/>
    </row>
    <row r="1047" spans="1:37" x14ac:dyDescent="0.15">
      <c r="A1047" s="50"/>
      <c r="B1047" s="12"/>
      <c r="C1047" s="6"/>
      <c r="D1047" s="6"/>
      <c r="E1047" s="6"/>
      <c r="F1047" s="10"/>
      <c r="G1047" s="10"/>
      <c r="H1047" s="10"/>
      <c r="I1047" s="6"/>
      <c r="J1047" s="81"/>
      <c r="K1047" s="10"/>
      <c r="L1047" s="53"/>
      <c r="M1047" s="10"/>
      <c r="N1047" s="10"/>
      <c r="O1047" s="6"/>
      <c r="P1047" s="10"/>
      <c r="Q1047" s="10"/>
      <c r="R1047" s="10"/>
      <c r="S1047" s="6"/>
      <c r="T1047" s="6"/>
      <c r="U1047" s="10"/>
      <c r="V1047" s="53"/>
      <c r="W1047" s="10"/>
      <c r="X1047" s="10"/>
      <c r="Y1047" s="50">
        <v>86.935398156288002</v>
      </c>
      <c r="Z1047" s="13">
        <f t="shared" si="45"/>
        <v>80</v>
      </c>
      <c r="AA1047" s="6">
        <v>0.2864399999992191</v>
      </c>
      <c r="AB1047" s="50">
        <v>95.22525784780801</v>
      </c>
      <c r="AC1047" s="10">
        <f t="shared" si="46"/>
        <v>0.37062499999606868</v>
      </c>
      <c r="AD1047" s="10">
        <f t="array" ref="AD1047">STDEVP(IF(($Y$4:$Y$2230=AB1047),$AA$4:$AA$2230,""))</f>
        <v>0</v>
      </c>
      <c r="AE1047" s="10">
        <f t="array" ref="AE1047">MEDIAN(IF($Y$4:$Y$2230=AB1047,$AA$4:$AA$2230,""))</f>
        <v>0.37062499999606868</v>
      </c>
      <c r="AF1047" s="6"/>
      <c r="AG1047" s="6"/>
      <c r="AH1047" s="10"/>
      <c r="AI1047" s="53"/>
      <c r="AJ1047" s="10"/>
      <c r="AK1047" s="10"/>
    </row>
    <row r="1048" spans="1:37" x14ac:dyDescent="0.15">
      <c r="A1048" s="50"/>
      <c r="B1048" s="12"/>
      <c r="C1048" s="6"/>
      <c r="D1048" s="6"/>
      <c r="E1048" s="6"/>
      <c r="F1048" s="10"/>
      <c r="G1048" s="10"/>
      <c r="H1048" s="10"/>
      <c r="I1048" s="6"/>
      <c r="J1048" s="81"/>
      <c r="K1048" s="10"/>
      <c r="L1048" s="53"/>
      <c r="M1048" s="10"/>
      <c r="N1048" s="10"/>
      <c r="O1048" s="6"/>
      <c r="P1048" s="10"/>
      <c r="Q1048" s="10"/>
      <c r="R1048" s="10"/>
      <c r="S1048" s="6"/>
      <c r="T1048" s="6"/>
      <c r="U1048" s="10"/>
      <c r="V1048" s="53"/>
      <c r="W1048" s="10"/>
      <c r="X1048" s="10"/>
      <c r="Y1048" s="50">
        <v>86.791226683391983</v>
      </c>
      <c r="Z1048" s="13">
        <f t="shared" si="45"/>
        <v>80</v>
      </c>
      <c r="AA1048" s="6">
        <v>0.2688949999993937</v>
      </c>
      <c r="AB1048" s="50">
        <v>95.261300716031997</v>
      </c>
      <c r="AC1048" s="10">
        <f t="shared" si="46"/>
        <v>0.36866999999462235</v>
      </c>
      <c r="AD1048" s="10">
        <f t="array" ref="AD1048">STDEVP(IF(($Y$4:$Y$2230=AB1048),$AA$4:$AA$2230,""))</f>
        <v>0</v>
      </c>
      <c r="AE1048" s="10">
        <f t="array" ref="AE1048">MEDIAN(IF($Y$4:$Y$2230=AB1048,$AA$4:$AA$2230,""))</f>
        <v>0.36866999999462235</v>
      </c>
      <c r="AF1048" s="6"/>
      <c r="AG1048" s="6"/>
      <c r="AH1048" s="10"/>
      <c r="AI1048" s="53"/>
      <c r="AJ1048" s="10"/>
      <c r="AK1048" s="10"/>
    </row>
    <row r="1049" spans="1:37" x14ac:dyDescent="0.15">
      <c r="A1049" s="50"/>
      <c r="B1049" s="12"/>
      <c r="C1049" s="6"/>
      <c r="D1049" s="6"/>
      <c r="E1049" s="6"/>
      <c r="F1049" s="10"/>
      <c r="G1049" s="10"/>
      <c r="H1049" s="10"/>
      <c r="I1049" s="6"/>
      <c r="J1049" s="81"/>
      <c r="K1049" s="10"/>
      <c r="L1049" s="53"/>
      <c r="M1049" s="10"/>
      <c r="N1049" s="10"/>
      <c r="O1049" s="6"/>
      <c r="P1049" s="10"/>
      <c r="Q1049" s="10"/>
      <c r="R1049" s="10"/>
      <c r="S1049" s="6"/>
      <c r="T1049" s="6"/>
      <c r="U1049" s="10"/>
      <c r="V1049" s="53"/>
      <c r="W1049" s="10"/>
      <c r="X1049" s="10"/>
      <c r="Y1049" s="50">
        <v>87.367912574975989</v>
      </c>
      <c r="Z1049" s="13">
        <f t="shared" si="45"/>
        <v>80</v>
      </c>
      <c r="AA1049" s="6">
        <v>0.26934999999595943</v>
      </c>
      <c r="AB1049" s="50">
        <v>95.333386452479999</v>
      </c>
      <c r="AC1049" s="10">
        <f t="shared" si="46"/>
        <v>0.25673999999560326</v>
      </c>
      <c r="AD1049" s="10">
        <f t="array" ref="AD1049">STDEVP(IF(($Y$4:$Y$2230=AB1049),$AA$4:$AA$2230,""))</f>
        <v>0.16222444282602666</v>
      </c>
      <c r="AE1049" s="10">
        <f t="array" ref="AE1049">MEDIAN(IF($Y$4:$Y$2230=AB1049,$AA$4:$AA$2230,""))</f>
        <v>0.36916999999566125</v>
      </c>
      <c r="AF1049" s="6"/>
      <c r="AG1049" s="6"/>
      <c r="AH1049" s="10"/>
      <c r="AI1049" s="53"/>
      <c r="AJ1049" s="10"/>
      <c r="AK1049" s="10"/>
    </row>
    <row r="1050" spans="1:37" x14ac:dyDescent="0.15">
      <c r="A1050" s="50"/>
      <c r="B1050" s="12"/>
      <c r="C1050" s="6"/>
      <c r="D1050" s="6"/>
      <c r="E1050" s="6"/>
      <c r="F1050" s="10"/>
      <c r="G1050" s="10"/>
      <c r="H1050" s="10"/>
      <c r="I1050" s="6"/>
      <c r="J1050" s="81"/>
      <c r="K1050" s="10"/>
      <c r="L1050" s="53"/>
      <c r="M1050" s="10"/>
      <c r="N1050" s="10"/>
      <c r="O1050" s="6"/>
      <c r="P1050" s="10"/>
      <c r="Q1050" s="10"/>
      <c r="R1050" s="10"/>
      <c r="S1050" s="6"/>
      <c r="T1050" s="6"/>
      <c r="U1050" s="10"/>
      <c r="V1050" s="53"/>
      <c r="W1050" s="10"/>
      <c r="X1050" s="10"/>
      <c r="Y1050" s="50">
        <v>88.160855675904003</v>
      </c>
      <c r="Z1050" s="13">
        <f t="shared" si="45"/>
        <v>80</v>
      </c>
      <c r="AA1050" s="6">
        <v>0.26680499999555196</v>
      </c>
      <c r="AB1050" s="50">
        <v>95.441515057152003</v>
      </c>
      <c r="AC1050" s="10">
        <f t="shared" si="46"/>
        <v>0.15082999999584557</v>
      </c>
      <c r="AD1050" s="10">
        <f t="array" ref="AD1050">STDEVP(IF(($Y$4:$Y$2230=AB1050),$AA$4:$AA$2230,""))</f>
        <v>0</v>
      </c>
      <c r="AE1050" s="10">
        <f t="array" ref="AE1050">MEDIAN(IF($Y$4:$Y$2230=AB1050,$AA$4:$AA$2230,""))</f>
        <v>0.15082999999584557</v>
      </c>
      <c r="AF1050" s="6"/>
      <c r="AG1050" s="6"/>
      <c r="AH1050" s="10"/>
      <c r="AI1050" s="53"/>
      <c r="AJ1050" s="10"/>
      <c r="AK1050" s="10"/>
    </row>
    <row r="1051" spans="1:37" x14ac:dyDescent="0.15">
      <c r="A1051" s="50"/>
      <c r="B1051" s="12"/>
      <c r="C1051" s="6"/>
      <c r="D1051" s="6"/>
      <c r="E1051" s="6"/>
      <c r="F1051" s="10"/>
      <c r="G1051" s="10"/>
      <c r="H1051" s="10"/>
      <c r="I1051" s="6"/>
      <c r="J1051" s="81"/>
      <c r="K1051" s="10"/>
      <c r="L1051" s="53"/>
      <c r="M1051" s="10"/>
      <c r="N1051" s="10"/>
      <c r="O1051" s="6"/>
      <c r="P1051" s="10"/>
      <c r="Q1051" s="10"/>
      <c r="R1051" s="10"/>
      <c r="S1051" s="6"/>
      <c r="T1051" s="6"/>
      <c r="U1051" s="10"/>
      <c r="V1051" s="53"/>
      <c r="W1051" s="10"/>
      <c r="X1051" s="10"/>
      <c r="Y1051" s="50">
        <v>88.989841645056003</v>
      </c>
      <c r="Z1051" s="13">
        <f t="shared" si="45"/>
        <v>80</v>
      </c>
      <c r="AA1051" s="6">
        <v>0.28525999999578477</v>
      </c>
      <c r="AB1051" s="50">
        <v>95.549643661824007</v>
      </c>
      <c r="AC1051" s="10">
        <f t="shared" si="46"/>
        <v>0.15391999999625305</v>
      </c>
      <c r="AD1051" s="10">
        <f t="array" ref="AD1051">STDEVP(IF(($Y$4:$Y$2230=AB1051),$AA$4:$AA$2230,""))</f>
        <v>0</v>
      </c>
      <c r="AE1051" s="10">
        <f t="array" ref="AE1051">MEDIAN(IF($Y$4:$Y$2230=AB1051,$AA$4:$AA$2230,""))</f>
        <v>0.15391999999625305</v>
      </c>
      <c r="AF1051" s="6"/>
      <c r="AG1051" s="6"/>
      <c r="AH1051" s="10"/>
      <c r="AI1051" s="53"/>
      <c r="AJ1051" s="10"/>
      <c r="AK1051" s="10"/>
    </row>
    <row r="1052" spans="1:37" x14ac:dyDescent="0.15">
      <c r="A1052" s="50"/>
      <c r="B1052" s="12"/>
      <c r="C1052" s="6"/>
      <c r="D1052" s="6"/>
      <c r="E1052" s="6"/>
      <c r="F1052" s="10"/>
      <c r="G1052" s="10"/>
      <c r="H1052" s="10"/>
      <c r="I1052" s="6"/>
      <c r="J1052" s="81"/>
      <c r="K1052" s="10"/>
      <c r="L1052" s="53"/>
      <c r="M1052" s="10"/>
      <c r="N1052" s="10"/>
      <c r="O1052" s="6"/>
      <c r="P1052" s="10"/>
      <c r="Q1052" s="10"/>
      <c r="R1052" s="10"/>
      <c r="S1052" s="6"/>
      <c r="T1052" s="6"/>
      <c r="U1052" s="10"/>
      <c r="V1052" s="53"/>
      <c r="W1052" s="10"/>
      <c r="X1052" s="10"/>
      <c r="Y1052" s="50">
        <v>89.602570404863997</v>
      </c>
      <c r="Z1052" s="13">
        <f t="shared" si="45"/>
        <v>80</v>
      </c>
      <c r="AA1052" s="6">
        <v>0.27571499999758919</v>
      </c>
      <c r="AB1052" s="50">
        <v>95.621729398271995</v>
      </c>
      <c r="AC1052" s="10">
        <f t="shared" si="46"/>
        <v>0.26847499999524377</v>
      </c>
      <c r="AD1052" s="10">
        <f t="array" ref="AD1052">STDEVP(IF(($Y$4:$Y$2230=AB1052),$AA$4:$AA$2230,""))</f>
        <v>0.15380502028980811</v>
      </c>
      <c r="AE1052" s="10">
        <f t="array" ref="AE1052">MEDIAN(IF($Y$4:$Y$2230=AB1052,$AA$4:$AA$2230,""))</f>
        <v>0.16637499999526351</v>
      </c>
      <c r="AF1052" s="6"/>
      <c r="AG1052" s="6"/>
      <c r="AH1052" s="10"/>
      <c r="AI1052" s="53"/>
      <c r="AJ1052" s="10"/>
      <c r="AK1052" s="10"/>
    </row>
    <row r="1053" spans="1:37" x14ac:dyDescent="0.15">
      <c r="A1053" s="50"/>
      <c r="B1053" s="12"/>
      <c r="C1053" s="6"/>
      <c r="D1053" s="6"/>
      <c r="E1053" s="6"/>
      <c r="F1053" s="10"/>
      <c r="G1053" s="10"/>
      <c r="H1053" s="10"/>
      <c r="I1053" s="6"/>
      <c r="J1053" s="81"/>
      <c r="K1053" s="10"/>
      <c r="L1053" s="53"/>
      <c r="M1053" s="10"/>
      <c r="N1053" s="10"/>
      <c r="O1053" s="6"/>
      <c r="P1053" s="10"/>
      <c r="Q1053" s="10"/>
      <c r="R1053" s="10"/>
      <c r="S1053" s="6"/>
      <c r="T1053" s="6"/>
      <c r="U1053" s="10"/>
      <c r="V1053" s="53"/>
      <c r="W1053" s="10"/>
      <c r="X1053" s="10"/>
      <c r="Y1053" s="50">
        <v>89.746741877759987</v>
      </c>
      <c r="Z1053" s="13">
        <f t="shared" si="45"/>
        <v>80</v>
      </c>
      <c r="AA1053" s="6">
        <v>0.28516999999962644</v>
      </c>
      <c r="AB1053" s="50">
        <v>95.657772266495996</v>
      </c>
      <c r="AC1053" s="10">
        <f t="shared" si="46"/>
        <v>0.64053499999922248</v>
      </c>
      <c r="AD1053" s="10">
        <f t="array" ref="AD1053">STDEVP(IF(($Y$4:$Y$2230=AB1053),$AA$4:$AA$2230,""))</f>
        <v>0</v>
      </c>
      <c r="AE1053" s="10">
        <f t="array" ref="AE1053">MEDIAN(IF($Y$4:$Y$2230=AB1053,$AA$4:$AA$2230,""))</f>
        <v>0.64053499999922248</v>
      </c>
      <c r="AF1053" s="6"/>
      <c r="AG1053" s="6"/>
      <c r="AH1053" s="10"/>
      <c r="AI1053" s="53"/>
      <c r="AJ1053" s="10"/>
      <c r="AK1053" s="10"/>
    </row>
    <row r="1054" spans="1:37" x14ac:dyDescent="0.15">
      <c r="A1054" s="50"/>
      <c r="B1054" s="12"/>
      <c r="C1054" s="6"/>
      <c r="D1054" s="6"/>
      <c r="E1054" s="6"/>
      <c r="F1054" s="10"/>
      <c r="G1054" s="10"/>
      <c r="H1054" s="10"/>
      <c r="I1054" s="6"/>
      <c r="J1054" s="81"/>
      <c r="K1054" s="10"/>
      <c r="L1054" s="53"/>
      <c r="M1054" s="10"/>
      <c r="N1054" s="10"/>
      <c r="O1054" s="6"/>
      <c r="P1054" s="10"/>
      <c r="Q1054" s="10"/>
      <c r="R1054" s="10"/>
      <c r="S1054" s="6"/>
      <c r="T1054" s="6"/>
      <c r="U1054" s="10"/>
      <c r="V1054" s="53"/>
      <c r="W1054" s="10"/>
      <c r="X1054" s="10"/>
      <c r="Y1054" s="50">
        <v>89.710699009536</v>
      </c>
      <c r="Z1054" s="13">
        <f t="shared" si="45"/>
        <v>80</v>
      </c>
      <c r="AA1054" s="6">
        <v>0.28262499999921897</v>
      </c>
      <c r="AB1054" s="50">
        <v>95.693815134719998</v>
      </c>
      <c r="AC1054" s="10">
        <f t="shared" si="46"/>
        <v>0.1339024999975581</v>
      </c>
      <c r="AD1054" s="10">
        <f t="array" ref="AD1054">STDEVP(IF(($Y$4:$Y$2230=AB1054),$AA$4:$AA$2230,""))</f>
        <v>3.6562500001954608E-2</v>
      </c>
      <c r="AE1054" s="10">
        <f t="array" ref="AE1054">MEDIAN(IF($Y$4:$Y$2230=AB1054,$AA$4:$AA$2230,""))</f>
        <v>0.1339024999975581</v>
      </c>
      <c r="AF1054" s="6"/>
      <c r="AG1054" s="6"/>
      <c r="AH1054" s="10"/>
      <c r="AI1054" s="53"/>
      <c r="AJ1054" s="10"/>
      <c r="AK1054" s="10"/>
    </row>
    <row r="1055" spans="1:37" x14ac:dyDescent="0.15">
      <c r="A1055" s="50"/>
      <c r="B1055" s="12"/>
      <c r="C1055" s="6"/>
      <c r="D1055" s="6"/>
      <c r="E1055" s="6"/>
      <c r="F1055" s="10"/>
      <c r="G1055" s="10"/>
      <c r="H1055" s="10"/>
      <c r="I1055" s="6"/>
      <c r="J1055" s="81"/>
      <c r="K1055" s="10"/>
      <c r="L1055" s="53"/>
      <c r="M1055" s="10"/>
      <c r="N1055" s="10"/>
      <c r="O1055" s="6"/>
      <c r="P1055" s="10"/>
      <c r="Q1055" s="10"/>
      <c r="R1055" s="10"/>
      <c r="S1055" s="6"/>
      <c r="T1055" s="6"/>
      <c r="U1055" s="10"/>
      <c r="V1055" s="53"/>
      <c r="W1055" s="10"/>
      <c r="X1055" s="10"/>
      <c r="Y1055" s="50">
        <v>88.881713040384</v>
      </c>
      <c r="Z1055" s="13">
        <f t="shared" si="45"/>
        <v>80</v>
      </c>
      <c r="AA1055" s="6">
        <v>0.25007999999997566</v>
      </c>
      <c r="AB1055" s="50">
        <v>95.801943739392001</v>
      </c>
      <c r="AC1055" s="10">
        <f t="shared" si="46"/>
        <v>0.14628499999503064</v>
      </c>
      <c r="AD1055" s="10">
        <f t="array" ref="AD1055">STDEVP(IF(($Y$4:$Y$2230=AB1055),$AA$4:$AA$2230,""))</f>
        <v>0</v>
      </c>
      <c r="AE1055" s="10">
        <f t="array" ref="AE1055">MEDIAN(IF($Y$4:$Y$2230=AB1055,$AA$4:$AA$2230,""))</f>
        <v>0.14628499999503064</v>
      </c>
      <c r="AF1055" s="6"/>
      <c r="AG1055" s="6"/>
      <c r="AH1055" s="10"/>
      <c r="AI1055" s="53"/>
      <c r="AJ1055" s="10"/>
      <c r="AK1055" s="10"/>
    </row>
    <row r="1056" spans="1:37" x14ac:dyDescent="0.15">
      <c r="A1056" s="50"/>
      <c r="B1056" s="12"/>
      <c r="C1056" s="6"/>
      <c r="D1056" s="6"/>
      <c r="E1056" s="6"/>
      <c r="F1056" s="10"/>
      <c r="G1056" s="10"/>
      <c r="H1056" s="10"/>
      <c r="I1056" s="6"/>
      <c r="J1056" s="81"/>
      <c r="K1056" s="10"/>
      <c r="L1056" s="53"/>
      <c r="M1056" s="10"/>
      <c r="N1056" s="10"/>
      <c r="O1056" s="6"/>
      <c r="P1056" s="10"/>
      <c r="Q1056" s="10"/>
      <c r="R1056" s="10"/>
      <c r="S1056" s="6"/>
      <c r="T1056" s="6"/>
      <c r="U1056" s="10"/>
      <c r="V1056" s="53"/>
      <c r="W1056" s="10"/>
      <c r="X1056" s="10"/>
      <c r="Y1056" s="50">
        <v>87.548126916095995</v>
      </c>
      <c r="Z1056" s="13">
        <f t="shared" si="45"/>
        <v>80</v>
      </c>
      <c r="AA1056" s="6">
        <v>0.26853500000020847</v>
      </c>
      <c r="AB1056" s="50">
        <v>95.874029475840004</v>
      </c>
      <c r="AC1056" s="10">
        <f t="shared" si="46"/>
        <v>0.14473999999846487</v>
      </c>
      <c r="AD1056" s="10">
        <f t="array" ref="AD1056">STDEVP(IF(($Y$4:$Y$2230=AB1056),$AA$4:$AA$2230,""))</f>
        <v>0</v>
      </c>
      <c r="AE1056" s="10">
        <f t="array" ref="AE1056">MEDIAN(IF($Y$4:$Y$2230=AB1056,$AA$4:$AA$2230,""))</f>
        <v>0.14473999999846487</v>
      </c>
      <c r="AF1056" s="6"/>
      <c r="AG1056" s="6"/>
      <c r="AH1056" s="10"/>
      <c r="AI1056" s="53"/>
      <c r="AJ1056" s="10"/>
      <c r="AK1056" s="10"/>
    </row>
    <row r="1057" spans="1:37" x14ac:dyDescent="0.15">
      <c r="A1057" s="50"/>
      <c r="B1057" s="12"/>
      <c r="C1057" s="6"/>
      <c r="D1057" s="6"/>
      <c r="E1057" s="6"/>
      <c r="F1057" s="10"/>
      <c r="G1057" s="10"/>
      <c r="H1057" s="10"/>
      <c r="I1057" s="6"/>
      <c r="J1057" s="81"/>
      <c r="K1057" s="10"/>
      <c r="L1057" s="53"/>
      <c r="M1057" s="10"/>
      <c r="N1057" s="10"/>
      <c r="O1057" s="6"/>
      <c r="P1057" s="10"/>
      <c r="Q1057" s="10"/>
      <c r="R1057" s="10"/>
      <c r="S1057" s="6"/>
      <c r="T1057" s="6"/>
      <c r="U1057" s="10"/>
      <c r="V1057" s="53"/>
      <c r="W1057" s="10"/>
      <c r="X1057" s="10"/>
      <c r="Y1057" s="50">
        <v>86.86331241984</v>
      </c>
      <c r="Z1057" s="13">
        <f t="shared" si="45"/>
        <v>80</v>
      </c>
      <c r="AA1057" s="6">
        <v>0.26799000000020845</v>
      </c>
      <c r="AB1057" s="50">
        <v>95.910072344063991</v>
      </c>
      <c r="AC1057" s="10">
        <f t="shared" si="46"/>
        <v>0.18579499999554527</v>
      </c>
      <c r="AD1057" s="10">
        <f t="array" ref="AD1057">STDEVP(IF(($Y$4:$Y$2230=AB1057),$AA$4:$AA$2230,""))</f>
        <v>0</v>
      </c>
      <c r="AE1057" s="10">
        <f t="array" ref="AE1057">MEDIAN(IF($Y$4:$Y$2230=AB1057,$AA$4:$AA$2230,""))</f>
        <v>0.18579499999554527</v>
      </c>
      <c r="AF1057" s="6"/>
      <c r="AG1057" s="6"/>
      <c r="AH1057" s="10"/>
      <c r="AI1057" s="53"/>
      <c r="AJ1057" s="10"/>
      <c r="AK1057" s="10"/>
    </row>
    <row r="1058" spans="1:37" x14ac:dyDescent="0.15">
      <c r="A1058" s="50"/>
      <c r="B1058" s="12"/>
      <c r="C1058" s="6"/>
      <c r="D1058" s="6"/>
      <c r="E1058" s="6"/>
      <c r="F1058" s="10"/>
      <c r="G1058" s="10"/>
      <c r="H1058" s="10"/>
      <c r="I1058" s="6"/>
      <c r="J1058" s="81"/>
      <c r="K1058" s="10"/>
      <c r="L1058" s="53"/>
      <c r="M1058" s="10"/>
      <c r="N1058" s="10"/>
      <c r="O1058" s="6"/>
      <c r="P1058" s="10"/>
      <c r="Q1058" s="10"/>
      <c r="R1058" s="10"/>
      <c r="S1058" s="6"/>
      <c r="T1058" s="6"/>
      <c r="U1058" s="10"/>
      <c r="V1058" s="53"/>
      <c r="W1058" s="10"/>
      <c r="X1058" s="10"/>
      <c r="Y1058" s="50">
        <v>85.962240714239996</v>
      </c>
      <c r="Z1058" s="13">
        <f t="shared" si="45"/>
        <v>80</v>
      </c>
      <c r="AA1058" s="6">
        <v>0.26489999999980096</v>
      </c>
      <c r="AB1058" s="50">
        <v>95.946115212287992</v>
      </c>
      <c r="AC1058" s="10">
        <f t="shared" si="46"/>
        <v>0.6849749999994541</v>
      </c>
      <c r="AD1058" s="10">
        <f t="array" ref="AD1058">STDEVP(IF(($Y$4:$Y$2230=AB1058),$AA$4:$AA$2230,""))</f>
        <v>0.28684999999872002</v>
      </c>
      <c r="AE1058" s="10">
        <f t="array" ref="AE1058">MEDIAN(IF($Y$4:$Y$2230=AB1058,$AA$4:$AA$2230,""))</f>
        <v>0.6849749999994541</v>
      </c>
      <c r="AF1058" s="6"/>
      <c r="AG1058" s="6"/>
      <c r="AH1058" s="10"/>
      <c r="AI1058" s="53"/>
      <c r="AJ1058" s="10"/>
      <c r="AK1058" s="10"/>
    </row>
    <row r="1059" spans="1:37" x14ac:dyDescent="0.15">
      <c r="A1059" s="50"/>
      <c r="B1059" s="12"/>
      <c r="C1059" s="6"/>
      <c r="D1059" s="6"/>
      <c r="E1059" s="6"/>
      <c r="F1059" s="10"/>
      <c r="G1059" s="10"/>
      <c r="H1059" s="10"/>
      <c r="I1059" s="6"/>
      <c r="J1059" s="81"/>
      <c r="K1059" s="10"/>
      <c r="L1059" s="53"/>
      <c r="M1059" s="10"/>
      <c r="N1059" s="10"/>
      <c r="O1059" s="6"/>
      <c r="P1059" s="10"/>
      <c r="Q1059" s="10"/>
      <c r="R1059" s="10"/>
      <c r="S1059" s="6"/>
      <c r="T1059" s="6"/>
      <c r="U1059" s="10"/>
      <c r="V1059" s="53"/>
      <c r="W1059" s="10"/>
      <c r="X1059" s="10"/>
      <c r="Y1059" s="50">
        <v>85.709940636672002</v>
      </c>
      <c r="Z1059" s="13">
        <f t="shared" si="45"/>
        <v>80</v>
      </c>
      <c r="AA1059" s="6">
        <v>0.2723549999941548</v>
      </c>
      <c r="AB1059" s="50">
        <v>96.162372421631986</v>
      </c>
      <c r="AC1059" s="10">
        <f t="shared" si="46"/>
        <v>8.9884999993973702E-2</v>
      </c>
      <c r="AD1059" s="10">
        <f t="array" ref="AD1059">STDEVP(IF(($Y$4:$Y$2230=AB1059),$AA$4:$AA$2230,""))</f>
        <v>0</v>
      </c>
      <c r="AE1059" s="10">
        <f t="array" ref="AE1059">MEDIAN(IF($Y$4:$Y$2230=AB1059,$AA$4:$AA$2230,""))</f>
        <v>8.9884999993973702E-2</v>
      </c>
      <c r="AF1059" s="6"/>
      <c r="AG1059" s="6"/>
      <c r="AH1059" s="10"/>
      <c r="AI1059" s="53"/>
      <c r="AJ1059" s="10"/>
      <c r="AK1059" s="10"/>
    </row>
    <row r="1060" spans="1:37" x14ac:dyDescent="0.15">
      <c r="A1060" s="50"/>
      <c r="B1060" s="12"/>
      <c r="C1060" s="6"/>
      <c r="D1060" s="6"/>
      <c r="E1060" s="6"/>
      <c r="F1060" s="10"/>
      <c r="G1060" s="10"/>
      <c r="H1060" s="10"/>
      <c r="I1060" s="6"/>
      <c r="J1060" s="81"/>
      <c r="K1060" s="10"/>
      <c r="L1060" s="53"/>
      <c r="M1060" s="10"/>
      <c r="N1060" s="10"/>
      <c r="O1060" s="6"/>
      <c r="P1060" s="10"/>
      <c r="Q1060" s="10"/>
      <c r="R1060" s="10"/>
      <c r="S1060" s="6"/>
      <c r="T1060" s="6"/>
      <c r="U1060" s="10"/>
      <c r="V1060" s="53"/>
      <c r="W1060" s="10"/>
      <c r="X1060" s="10"/>
      <c r="Y1060" s="50">
        <v>85.52972629555201</v>
      </c>
      <c r="Z1060" s="13">
        <f t="shared" si="45"/>
        <v>80</v>
      </c>
      <c r="AA1060" s="6">
        <v>0.26480999999636667</v>
      </c>
      <c r="AB1060" s="50">
        <v>96.234458158079988</v>
      </c>
      <c r="AC1060" s="10">
        <f t="shared" si="46"/>
        <v>0.18424999999897951</v>
      </c>
      <c r="AD1060" s="10">
        <f t="array" ref="AD1060">STDEVP(IF(($Y$4:$Y$2230=AB1060),$AA$4:$AA$2230,""))</f>
        <v>0</v>
      </c>
      <c r="AE1060" s="10">
        <f t="array" ref="AE1060">MEDIAN(IF($Y$4:$Y$2230=AB1060,$AA$4:$AA$2230,""))</f>
        <v>0.18424999999897951</v>
      </c>
      <c r="AF1060" s="6"/>
      <c r="AG1060" s="6"/>
      <c r="AH1060" s="10"/>
      <c r="AI1060" s="53"/>
      <c r="AJ1060" s="10"/>
      <c r="AK1060" s="10"/>
    </row>
    <row r="1061" spans="1:37" x14ac:dyDescent="0.15">
      <c r="A1061" s="50"/>
      <c r="B1061" s="12"/>
      <c r="C1061" s="6"/>
      <c r="D1061" s="6"/>
      <c r="E1061" s="6"/>
      <c r="F1061" s="10"/>
      <c r="G1061" s="10"/>
      <c r="H1061" s="10"/>
      <c r="I1061" s="6"/>
      <c r="J1061" s="81"/>
      <c r="K1061" s="10"/>
      <c r="L1061" s="53"/>
      <c r="M1061" s="10"/>
      <c r="N1061" s="10"/>
      <c r="O1061" s="6"/>
      <c r="P1061" s="10"/>
      <c r="Q1061" s="10"/>
      <c r="R1061" s="10"/>
      <c r="S1061" s="6"/>
      <c r="T1061" s="6"/>
      <c r="U1061" s="10"/>
      <c r="V1061" s="53"/>
      <c r="W1061" s="10"/>
      <c r="X1061" s="10"/>
      <c r="Y1061" s="50">
        <v>85.457640559104007</v>
      </c>
      <c r="Z1061" s="13">
        <f t="shared" si="45"/>
        <v>80</v>
      </c>
      <c r="AA1061" s="6">
        <v>0.34071999999386371</v>
      </c>
      <c r="AB1061" s="50">
        <v>96.378629630975993</v>
      </c>
      <c r="AC1061" s="10">
        <f t="shared" si="46"/>
        <v>0.49657999999543723</v>
      </c>
      <c r="AD1061" s="10">
        <f t="array" ref="AD1061">STDEVP(IF(($Y$4:$Y$2230=AB1061),$AA$4:$AA$2230,""))</f>
        <v>0</v>
      </c>
      <c r="AE1061" s="10">
        <f t="array" ref="AE1061">MEDIAN(IF($Y$4:$Y$2230=AB1061,$AA$4:$AA$2230,""))</f>
        <v>0.49657999999543723</v>
      </c>
      <c r="AF1061" s="6"/>
      <c r="AG1061" s="6"/>
      <c r="AH1061" s="10"/>
      <c r="AI1061" s="53"/>
      <c r="AJ1061" s="10"/>
      <c r="AK1061" s="10"/>
    </row>
    <row r="1062" spans="1:37" x14ac:dyDescent="0.15">
      <c r="A1062" s="50"/>
      <c r="B1062" s="12"/>
      <c r="C1062" s="6"/>
      <c r="D1062" s="6"/>
      <c r="E1062" s="6"/>
      <c r="F1062" s="10"/>
      <c r="G1062" s="10"/>
      <c r="H1062" s="10"/>
      <c r="I1062" s="6"/>
      <c r="J1062" s="81"/>
      <c r="K1062" s="10"/>
      <c r="L1062" s="53"/>
      <c r="M1062" s="10"/>
      <c r="N1062" s="10"/>
      <c r="O1062" s="6"/>
      <c r="P1062" s="10"/>
      <c r="Q1062" s="10"/>
      <c r="R1062" s="10"/>
      <c r="S1062" s="6"/>
      <c r="T1062" s="6"/>
      <c r="U1062" s="10"/>
      <c r="V1062" s="53"/>
      <c r="W1062" s="10"/>
      <c r="X1062" s="10"/>
      <c r="Y1062" s="50">
        <v>85.097211876863994</v>
      </c>
      <c r="Z1062" s="13">
        <f t="shared" si="45"/>
        <v>80</v>
      </c>
      <c r="AA1062" s="6">
        <v>0.27517499999881134</v>
      </c>
      <c r="AB1062" s="50">
        <v>96.450715367423996</v>
      </c>
      <c r="AC1062" s="10">
        <f t="shared" si="46"/>
        <v>0.36580499999828064</v>
      </c>
      <c r="AD1062" s="10">
        <f t="array" ref="AD1062">STDEVP(IF(($Y$4:$Y$2230=AB1062),$AA$4:$AA$2230,""))</f>
        <v>0</v>
      </c>
      <c r="AE1062" s="10">
        <f t="array" ref="AE1062">MEDIAN(IF($Y$4:$Y$2230=AB1062,$AA$4:$AA$2230,""))</f>
        <v>0.36580499999828064</v>
      </c>
      <c r="AF1062" s="6"/>
      <c r="AG1062" s="6"/>
      <c r="AH1062" s="10"/>
      <c r="AI1062" s="53"/>
      <c r="AJ1062" s="10"/>
      <c r="AK1062" s="10"/>
    </row>
    <row r="1063" spans="1:37" x14ac:dyDescent="0.15">
      <c r="A1063" s="50"/>
      <c r="B1063" s="12"/>
      <c r="C1063" s="6"/>
      <c r="D1063" s="6"/>
      <c r="E1063" s="6"/>
      <c r="F1063" s="10"/>
      <c r="G1063" s="10"/>
      <c r="H1063" s="10"/>
      <c r="I1063" s="6"/>
      <c r="J1063" s="81"/>
      <c r="K1063" s="10"/>
      <c r="L1063" s="53"/>
      <c r="M1063" s="10"/>
      <c r="N1063" s="10"/>
      <c r="O1063" s="6"/>
      <c r="P1063" s="10"/>
      <c r="Q1063" s="10"/>
      <c r="R1063" s="10"/>
      <c r="S1063" s="6"/>
      <c r="T1063" s="6"/>
      <c r="U1063" s="10"/>
      <c r="V1063" s="53"/>
      <c r="W1063" s="10"/>
      <c r="X1063" s="10"/>
      <c r="Y1063" s="50">
        <v>85.097211876863994</v>
      </c>
      <c r="Z1063" s="13">
        <f t="shared" si="45"/>
        <v>80</v>
      </c>
      <c r="AA1063" s="6">
        <v>0.3451749999985203</v>
      </c>
      <c r="AB1063" s="50">
        <v>96.486758235647997</v>
      </c>
      <c r="AC1063" s="10">
        <f t="shared" si="46"/>
        <v>0.95991499999916363</v>
      </c>
      <c r="AD1063" s="10">
        <f t="array" ref="AD1063">STDEVP(IF(($Y$4:$Y$2230=AB1063),$AA$4:$AA$2230,""))</f>
        <v>0</v>
      </c>
      <c r="AE1063" s="10">
        <f t="array" ref="AE1063">MEDIAN(IF($Y$4:$Y$2230=AB1063,$AA$4:$AA$2230,""))</f>
        <v>0.95991499999916363</v>
      </c>
      <c r="AF1063" s="6"/>
      <c r="AG1063" s="6"/>
      <c r="AH1063" s="10"/>
      <c r="AI1063" s="53"/>
      <c r="AJ1063" s="10"/>
      <c r="AK1063" s="10"/>
    </row>
    <row r="1064" spans="1:37" x14ac:dyDescent="0.15">
      <c r="A1064" s="50"/>
      <c r="B1064" s="12"/>
      <c r="C1064" s="6"/>
      <c r="D1064" s="6"/>
      <c r="E1064" s="6"/>
      <c r="F1064" s="10"/>
      <c r="G1064" s="10"/>
      <c r="H1064" s="10"/>
      <c r="I1064" s="6"/>
      <c r="J1064" s="81"/>
      <c r="K1064" s="10"/>
      <c r="L1064" s="53"/>
      <c r="M1064" s="10"/>
      <c r="N1064" s="10"/>
      <c r="O1064" s="6"/>
      <c r="P1064" s="10"/>
      <c r="Q1064" s="10"/>
      <c r="R1064" s="10"/>
      <c r="S1064" s="6"/>
      <c r="T1064" s="6"/>
      <c r="U1064" s="10"/>
      <c r="V1064" s="53"/>
      <c r="W1064" s="10"/>
      <c r="X1064" s="10"/>
      <c r="Y1064" s="50">
        <v>84.844911799296</v>
      </c>
      <c r="Z1064" s="13">
        <f t="shared" si="45"/>
        <v>80</v>
      </c>
      <c r="AA1064" s="6">
        <v>0.37062999999654123</v>
      </c>
      <c r="AB1064" s="50">
        <v>96.703015444991991</v>
      </c>
      <c r="AC1064" s="10">
        <f t="shared" si="46"/>
        <v>0.18570499999938694</v>
      </c>
      <c r="AD1064" s="10">
        <f t="array" ref="AD1064">STDEVP(IF(($Y$4:$Y$2230=AB1064),$AA$4:$AA$2230,""))</f>
        <v>0</v>
      </c>
      <c r="AE1064" s="10">
        <f t="array" ref="AE1064">MEDIAN(IF($Y$4:$Y$2230=AB1064,$AA$4:$AA$2230,""))</f>
        <v>0.18570499999938694</v>
      </c>
      <c r="AF1064" s="6"/>
      <c r="AG1064" s="6"/>
      <c r="AH1064" s="10"/>
      <c r="AI1064" s="53"/>
      <c r="AJ1064" s="10"/>
      <c r="AK1064" s="10"/>
    </row>
    <row r="1065" spans="1:37" x14ac:dyDescent="0.15">
      <c r="A1065" s="50"/>
      <c r="B1065" s="12"/>
      <c r="C1065" s="6"/>
      <c r="D1065" s="6"/>
      <c r="E1065" s="6"/>
      <c r="F1065" s="10"/>
      <c r="G1065" s="10"/>
      <c r="H1065" s="10"/>
      <c r="I1065" s="6"/>
      <c r="J1065" s="81"/>
      <c r="K1065" s="10"/>
      <c r="L1065" s="53"/>
      <c r="M1065" s="10"/>
      <c r="N1065" s="10"/>
      <c r="O1065" s="6"/>
      <c r="P1065" s="10"/>
      <c r="Q1065" s="10"/>
      <c r="R1065" s="10"/>
      <c r="S1065" s="6"/>
      <c r="T1065" s="6"/>
      <c r="U1065" s="10"/>
      <c r="V1065" s="53"/>
      <c r="W1065" s="10"/>
      <c r="X1065" s="10"/>
      <c r="Y1065" s="50">
        <v>84.808868931071999</v>
      </c>
      <c r="Z1065" s="13">
        <f t="shared" si="45"/>
        <v>80</v>
      </c>
      <c r="AA1065" s="6">
        <v>0.36108499999834565</v>
      </c>
      <c r="AB1065" s="50">
        <v>96.775101181440007</v>
      </c>
      <c r="AC1065" s="10">
        <f t="shared" si="46"/>
        <v>0.48739999999764905</v>
      </c>
      <c r="AD1065" s="10">
        <f t="array" ref="AD1065">STDEVP(IF(($Y$4:$Y$2230=AB1065),$AA$4:$AA$2230,""))</f>
        <v>0</v>
      </c>
      <c r="AE1065" s="10">
        <f t="array" ref="AE1065">MEDIAN(IF($Y$4:$Y$2230=AB1065,$AA$4:$AA$2230,""))</f>
        <v>0.48739999999764905</v>
      </c>
      <c r="AF1065" s="6"/>
      <c r="AG1065" s="6"/>
      <c r="AH1065" s="10"/>
      <c r="AI1065" s="53"/>
      <c r="AJ1065" s="10"/>
      <c r="AK1065" s="10"/>
    </row>
    <row r="1066" spans="1:37" x14ac:dyDescent="0.15">
      <c r="A1066" s="50"/>
      <c r="B1066" s="12"/>
      <c r="C1066" s="6"/>
      <c r="D1066" s="6"/>
      <c r="E1066" s="6"/>
      <c r="F1066" s="10"/>
      <c r="G1066" s="10"/>
      <c r="H1066" s="10"/>
      <c r="I1066" s="6"/>
      <c r="J1066" s="81"/>
      <c r="K1066" s="10"/>
      <c r="L1066" s="53"/>
      <c r="M1066" s="10"/>
      <c r="N1066" s="10"/>
      <c r="O1066" s="6"/>
      <c r="P1066" s="10"/>
      <c r="Q1066" s="10"/>
      <c r="R1066" s="10"/>
      <c r="S1066" s="6"/>
      <c r="T1066" s="6"/>
      <c r="U1066" s="10"/>
      <c r="V1066" s="53"/>
      <c r="W1066" s="10"/>
      <c r="X1066" s="10"/>
      <c r="Y1066" s="50">
        <v>83.655497147904001</v>
      </c>
      <c r="Z1066" s="13">
        <f t="shared" si="45"/>
        <v>80</v>
      </c>
      <c r="AA1066" s="6">
        <v>0.36553999999572628</v>
      </c>
      <c r="AB1066" s="50">
        <v>96.811144049663994</v>
      </c>
      <c r="AC1066" s="10">
        <f t="shared" si="46"/>
        <v>1.1244999995254412E-2</v>
      </c>
      <c r="AD1066" s="10">
        <f t="array" ref="AD1066">STDEVP(IF(($Y$4:$Y$2230=AB1066),$AA$4:$AA$2230,""))</f>
        <v>0</v>
      </c>
      <c r="AE1066" s="10">
        <f t="array" ref="AE1066">MEDIAN(IF($Y$4:$Y$2230=AB1066,$AA$4:$AA$2230,""))</f>
        <v>1.1244999995254412E-2</v>
      </c>
      <c r="AF1066" s="6"/>
      <c r="AG1066" s="6"/>
      <c r="AH1066" s="10"/>
      <c r="AI1066" s="53"/>
      <c r="AJ1066" s="10"/>
      <c r="AK1066" s="10"/>
    </row>
    <row r="1067" spans="1:37" x14ac:dyDescent="0.15">
      <c r="A1067" s="50"/>
      <c r="B1067" s="12"/>
      <c r="C1067" s="6"/>
      <c r="D1067" s="6"/>
      <c r="E1067" s="6"/>
      <c r="F1067" s="10"/>
      <c r="G1067" s="10"/>
      <c r="H1067" s="10"/>
      <c r="I1067" s="6"/>
      <c r="J1067" s="81"/>
      <c r="K1067" s="10"/>
      <c r="L1067" s="53"/>
      <c r="M1067" s="10"/>
      <c r="N1067" s="10"/>
      <c r="O1067" s="6"/>
      <c r="P1067" s="10"/>
      <c r="Q1067" s="10"/>
      <c r="R1067" s="10"/>
      <c r="S1067" s="6"/>
      <c r="T1067" s="6"/>
      <c r="U1067" s="10"/>
      <c r="V1067" s="53"/>
      <c r="W1067" s="10"/>
      <c r="X1067" s="10"/>
      <c r="Y1067" s="50">
        <v>82.970682651648005</v>
      </c>
      <c r="Z1067" s="13">
        <f t="shared" si="45"/>
        <v>80</v>
      </c>
      <c r="AA1067" s="6">
        <v>0.37599499999432928</v>
      </c>
      <c r="AB1067" s="50">
        <v>96.991358390784001</v>
      </c>
      <c r="AC1067" s="10">
        <f t="shared" si="46"/>
        <v>0.49594499999927888</v>
      </c>
      <c r="AD1067" s="10">
        <f t="array" ref="AD1067">STDEVP(IF(($Y$4:$Y$2230=AB1067),$AA$4:$AA$2230,""))</f>
        <v>0</v>
      </c>
      <c r="AE1067" s="10">
        <f t="array" ref="AE1067">MEDIAN(IF($Y$4:$Y$2230=AB1067,$AA$4:$AA$2230,""))</f>
        <v>0.49594499999927888</v>
      </c>
      <c r="AF1067" s="6"/>
      <c r="AG1067" s="6"/>
      <c r="AH1067" s="10"/>
      <c r="AI1067" s="53"/>
      <c r="AJ1067" s="10"/>
      <c r="AK1067" s="10"/>
    </row>
    <row r="1068" spans="1:37" x14ac:dyDescent="0.15">
      <c r="A1068" s="50"/>
      <c r="B1068" s="12"/>
      <c r="C1068" s="6"/>
      <c r="D1068" s="6"/>
      <c r="E1068" s="6"/>
      <c r="F1068" s="10"/>
      <c r="G1068" s="10"/>
      <c r="H1068" s="10"/>
      <c r="I1068" s="6"/>
      <c r="J1068" s="81"/>
      <c r="K1068" s="10"/>
      <c r="L1068" s="53"/>
      <c r="M1068" s="10"/>
      <c r="N1068" s="10"/>
      <c r="O1068" s="6"/>
      <c r="P1068" s="10"/>
      <c r="Q1068" s="10"/>
      <c r="R1068" s="10"/>
      <c r="S1068" s="6"/>
      <c r="T1068" s="6"/>
      <c r="U1068" s="10"/>
      <c r="V1068" s="53"/>
      <c r="W1068" s="10"/>
      <c r="X1068" s="10"/>
      <c r="Y1068" s="50">
        <v>82.862554046976001</v>
      </c>
      <c r="Z1068" s="13">
        <f t="shared" si="45"/>
        <v>80</v>
      </c>
      <c r="AA1068" s="6">
        <v>0.37544999999432926</v>
      </c>
      <c r="AB1068" s="50">
        <v>97.099486995456004</v>
      </c>
      <c r="AC1068" s="10">
        <f t="shared" si="46"/>
        <v>0.29123249999793599</v>
      </c>
      <c r="AD1068" s="10">
        <f t="array" ref="AD1068">STDEVP(IF(($Y$4:$Y$2230=AB1068),$AA$4:$AA$2230,""))</f>
        <v>0.20580250000134293</v>
      </c>
      <c r="AE1068" s="10">
        <f t="array" ref="AE1068">MEDIAN(IF($Y$4:$Y$2230=AB1068,$AA$4:$AA$2230,""))</f>
        <v>0.29123249999793599</v>
      </c>
      <c r="AF1068" s="6"/>
      <c r="AG1068" s="6"/>
      <c r="AH1068" s="10"/>
      <c r="AI1068" s="53"/>
      <c r="AJ1068" s="10"/>
      <c r="AK1068" s="10"/>
    </row>
    <row r="1069" spans="1:37" x14ac:dyDescent="0.15">
      <c r="A1069" s="50"/>
      <c r="B1069" s="12"/>
      <c r="C1069" s="6"/>
      <c r="D1069" s="6"/>
      <c r="E1069" s="6"/>
      <c r="F1069" s="10"/>
      <c r="G1069" s="10"/>
      <c r="H1069" s="10"/>
      <c r="I1069" s="6"/>
      <c r="J1069" s="81"/>
      <c r="K1069" s="10"/>
      <c r="L1069" s="53"/>
      <c r="M1069" s="10"/>
      <c r="N1069" s="10"/>
      <c r="O1069" s="6"/>
      <c r="P1069" s="10"/>
      <c r="Q1069" s="10"/>
      <c r="R1069" s="10"/>
      <c r="S1069" s="6"/>
      <c r="T1069" s="6"/>
      <c r="U1069" s="10"/>
      <c r="V1069" s="53"/>
      <c r="W1069" s="10"/>
      <c r="X1069" s="10"/>
      <c r="Y1069" s="50">
        <v>82.970682651648005</v>
      </c>
      <c r="Z1069" s="13">
        <f t="shared" si="45"/>
        <v>80</v>
      </c>
      <c r="AA1069" s="6">
        <v>0.37590499999817095</v>
      </c>
      <c r="AB1069" s="50">
        <v>97.568044282368007</v>
      </c>
      <c r="AC1069" s="10">
        <f t="shared" si="46"/>
        <v>0.64998999999398377</v>
      </c>
      <c r="AD1069" s="10">
        <f t="array" ref="AD1069">STDEVP(IF(($Y$4:$Y$2230=AB1069),$AA$4:$AA$2230,""))</f>
        <v>0</v>
      </c>
      <c r="AE1069" s="10">
        <f t="array" ref="AE1069">MEDIAN(IF($Y$4:$Y$2230=AB1069,$AA$4:$AA$2230,""))</f>
        <v>0.64998999999398377</v>
      </c>
      <c r="AF1069" s="6"/>
      <c r="AG1069" s="6"/>
      <c r="AH1069" s="10"/>
      <c r="AI1069" s="53"/>
      <c r="AJ1069" s="10"/>
      <c r="AK1069" s="10"/>
    </row>
    <row r="1070" spans="1:37" x14ac:dyDescent="0.15">
      <c r="A1070" s="50"/>
      <c r="B1070" s="12"/>
      <c r="C1070" s="6"/>
      <c r="D1070" s="6"/>
      <c r="E1070" s="6"/>
      <c r="F1070" s="10"/>
      <c r="G1070" s="10"/>
      <c r="H1070" s="10"/>
      <c r="I1070" s="6"/>
      <c r="J1070" s="81"/>
      <c r="K1070" s="10"/>
      <c r="L1070" s="53"/>
      <c r="M1070" s="10"/>
      <c r="N1070" s="10"/>
      <c r="O1070" s="6"/>
      <c r="P1070" s="10"/>
      <c r="Q1070" s="10"/>
      <c r="R1070" s="10"/>
      <c r="S1070" s="6"/>
      <c r="T1070" s="6"/>
      <c r="U1070" s="10"/>
      <c r="V1070" s="53"/>
      <c r="W1070" s="10"/>
      <c r="X1070" s="10"/>
      <c r="Y1070" s="50">
        <v>83.150896992768011</v>
      </c>
      <c r="Z1070" s="13">
        <f t="shared" si="45"/>
        <v>80</v>
      </c>
      <c r="AA1070" s="6">
        <v>0.35435999999753065</v>
      </c>
      <c r="AB1070" s="50">
        <v>97.748258623488013</v>
      </c>
      <c r="AC1070" s="10">
        <f t="shared" si="46"/>
        <v>2.2699999997699116E-2</v>
      </c>
      <c r="AD1070" s="10">
        <f t="array" ref="AD1070">STDEVP(IF(($Y$4:$Y$2230=AB1070),$AA$4:$AA$2230,""))</f>
        <v>0</v>
      </c>
      <c r="AE1070" s="10">
        <f t="array" ref="AE1070">MEDIAN(IF($Y$4:$Y$2230=AB1070,$AA$4:$AA$2230,""))</f>
        <v>2.2699999997699116E-2</v>
      </c>
      <c r="AF1070" s="6"/>
      <c r="AG1070" s="6"/>
      <c r="AH1070" s="10"/>
      <c r="AI1070" s="53"/>
      <c r="AJ1070" s="10"/>
      <c r="AK1070" s="10"/>
    </row>
    <row r="1071" spans="1:37" x14ac:dyDescent="0.15">
      <c r="A1071" s="50"/>
      <c r="B1071" s="12"/>
      <c r="C1071" s="6"/>
      <c r="D1071" s="6"/>
      <c r="E1071" s="6"/>
      <c r="F1071" s="10"/>
      <c r="G1071" s="10"/>
      <c r="H1071" s="10"/>
      <c r="I1071" s="6"/>
      <c r="J1071" s="81"/>
      <c r="K1071" s="10"/>
      <c r="L1071" s="53"/>
      <c r="M1071" s="10"/>
      <c r="N1071" s="10"/>
      <c r="O1071" s="6"/>
      <c r="P1071" s="10"/>
      <c r="Q1071" s="10"/>
      <c r="R1071" s="10"/>
      <c r="S1071" s="6"/>
      <c r="T1071" s="6"/>
      <c r="U1071" s="10"/>
      <c r="V1071" s="53"/>
      <c r="W1071" s="10"/>
      <c r="X1071" s="10"/>
      <c r="Y1071" s="50">
        <v>82.393996760063999</v>
      </c>
      <c r="Z1071" s="13">
        <f t="shared" si="45"/>
        <v>80</v>
      </c>
      <c r="AA1071" s="6">
        <v>0.36226999999572618</v>
      </c>
      <c r="AB1071" s="50">
        <v>98.180773042176</v>
      </c>
      <c r="AC1071" s="10">
        <f t="shared" si="46"/>
        <v>0.18179749999534145</v>
      </c>
      <c r="AD1071" s="10">
        <f t="array" ref="AD1071">STDEVP(IF(($Y$4:$Y$2230=AB1071),$AA$4:$AA$2230,""))</f>
        <v>1.4272499999214205E-2</v>
      </c>
      <c r="AE1071" s="10">
        <f t="array" ref="AE1071">MEDIAN(IF($Y$4:$Y$2230=AB1071,$AA$4:$AA$2230,""))</f>
        <v>0.18179749999534145</v>
      </c>
      <c r="AF1071" s="6"/>
      <c r="AG1071" s="6"/>
      <c r="AH1071" s="10"/>
      <c r="AI1071" s="53"/>
      <c r="AJ1071" s="10"/>
      <c r="AK1071" s="10"/>
    </row>
    <row r="1072" spans="1:37" x14ac:dyDescent="0.15">
      <c r="A1072" s="50"/>
      <c r="B1072" s="12"/>
      <c r="C1072" s="6"/>
      <c r="D1072" s="6"/>
      <c r="E1072" s="6"/>
      <c r="F1072" s="10"/>
      <c r="G1072" s="10"/>
      <c r="H1072" s="10"/>
      <c r="I1072" s="6"/>
      <c r="J1072" s="81"/>
      <c r="K1072" s="10"/>
      <c r="L1072" s="53"/>
      <c r="M1072" s="10"/>
      <c r="N1072" s="10"/>
      <c r="O1072" s="6"/>
      <c r="P1072" s="10"/>
      <c r="Q1072" s="10"/>
      <c r="R1072" s="10"/>
      <c r="S1072" s="6"/>
      <c r="T1072" s="6"/>
      <c r="U1072" s="10"/>
      <c r="V1072" s="53"/>
      <c r="W1072" s="10"/>
      <c r="X1072" s="10"/>
      <c r="Y1072" s="50">
        <v>80.591853348864007</v>
      </c>
      <c r="Z1072" s="13">
        <f t="shared" si="45"/>
        <v>80</v>
      </c>
      <c r="AA1072" s="6">
        <v>0.35917999999531869</v>
      </c>
      <c r="AB1072" s="50">
        <v>98.216815910400001</v>
      </c>
      <c r="AC1072" s="10">
        <f t="shared" si="46"/>
        <v>0.84208999999532219</v>
      </c>
      <c r="AD1072" s="10">
        <f t="array" ref="AD1072">STDEVP(IF(($Y$4:$Y$2230=AB1072),$AA$4:$AA$2230,""))</f>
        <v>0</v>
      </c>
      <c r="AE1072" s="10">
        <f t="array" ref="AE1072">MEDIAN(IF($Y$4:$Y$2230=AB1072,$AA$4:$AA$2230,""))</f>
        <v>0.84208999999532219</v>
      </c>
      <c r="AF1072" s="6"/>
      <c r="AG1072" s="6"/>
      <c r="AH1072" s="10"/>
      <c r="AI1072" s="53"/>
      <c r="AJ1072" s="10"/>
      <c r="AK1072" s="10"/>
    </row>
    <row r="1073" spans="1:37" x14ac:dyDescent="0.15">
      <c r="A1073" s="50"/>
      <c r="B1073" s="12"/>
      <c r="C1073" s="6"/>
      <c r="D1073" s="6"/>
      <c r="E1073" s="6"/>
      <c r="F1073" s="10"/>
      <c r="G1073" s="10"/>
      <c r="H1073" s="10"/>
      <c r="I1073" s="6"/>
      <c r="J1073" s="81"/>
      <c r="K1073" s="10"/>
      <c r="L1073" s="53"/>
      <c r="M1073" s="10"/>
      <c r="N1073" s="10"/>
      <c r="O1073" s="6"/>
      <c r="P1073" s="10"/>
      <c r="Q1073" s="10"/>
      <c r="R1073" s="10"/>
      <c r="S1073" s="6"/>
      <c r="T1073" s="6"/>
      <c r="U1073" s="10"/>
      <c r="V1073" s="53"/>
      <c r="W1073" s="10"/>
      <c r="X1073" s="10"/>
      <c r="Y1073" s="50">
        <v>79.078052883455996</v>
      </c>
      <c r="Z1073" s="13">
        <f t="shared" si="45"/>
        <v>70</v>
      </c>
      <c r="AA1073" s="6">
        <v>0.36763500000079019</v>
      </c>
      <c r="AB1073" s="50">
        <v>98.324944515071991</v>
      </c>
      <c r="AC1073" s="10">
        <f t="shared" si="46"/>
        <v>2.6609999995079736E-2</v>
      </c>
      <c r="AD1073" s="10">
        <f t="array" ref="AD1073">STDEVP(IF(($Y$4:$Y$2230=AB1073),$AA$4:$AA$2230,""))</f>
        <v>0</v>
      </c>
      <c r="AE1073" s="10">
        <f t="array" ref="AE1073">MEDIAN(IF($Y$4:$Y$2230=AB1073,$AA$4:$AA$2230,""))</f>
        <v>2.6609999995079736E-2</v>
      </c>
      <c r="AF1073" s="6"/>
      <c r="AG1073" s="6"/>
      <c r="AH1073" s="10"/>
      <c r="AI1073" s="53"/>
      <c r="AJ1073" s="10"/>
      <c r="AK1073" s="10"/>
    </row>
    <row r="1074" spans="1:37" x14ac:dyDescent="0.15">
      <c r="A1074" s="50"/>
      <c r="B1074" s="12"/>
      <c r="C1074" s="6"/>
      <c r="D1074" s="6"/>
      <c r="E1074" s="6"/>
      <c r="F1074" s="10"/>
      <c r="G1074" s="10"/>
      <c r="H1074" s="10"/>
      <c r="I1074" s="6"/>
      <c r="J1074" s="81"/>
      <c r="K1074" s="10"/>
      <c r="L1074" s="53"/>
      <c r="M1074" s="10"/>
      <c r="N1074" s="10"/>
      <c r="O1074" s="6"/>
      <c r="P1074" s="10"/>
      <c r="Q1074" s="10"/>
      <c r="R1074" s="10"/>
      <c r="S1074" s="6"/>
      <c r="T1074" s="6"/>
      <c r="U1074" s="10"/>
      <c r="V1074" s="53"/>
      <c r="W1074" s="10"/>
      <c r="X1074" s="10"/>
      <c r="Y1074" s="50">
        <v>76.987566526463993</v>
      </c>
      <c r="Z1074" s="13">
        <f t="shared" si="45"/>
        <v>70</v>
      </c>
      <c r="AA1074" s="6">
        <v>0.36654500000079016</v>
      </c>
      <c r="AB1074" s="50">
        <v>98.360987383295992</v>
      </c>
      <c r="AC1074" s="10">
        <f t="shared" si="46"/>
        <v>2.1154999993857393E-2</v>
      </c>
      <c r="AD1074" s="10">
        <f t="array" ref="AD1074">STDEVP(IF(($Y$4:$Y$2230=AB1074),$AA$4:$AA$2230,""))</f>
        <v>0</v>
      </c>
      <c r="AE1074" s="10">
        <f t="array" ref="AE1074">MEDIAN(IF($Y$4:$Y$2230=AB1074,$AA$4:$AA$2230,""))</f>
        <v>2.1154999993857393E-2</v>
      </c>
      <c r="AF1074" s="6"/>
      <c r="AG1074" s="6"/>
      <c r="AH1074" s="10"/>
      <c r="AI1074" s="53"/>
      <c r="AJ1074" s="10"/>
      <c r="AK1074" s="10"/>
    </row>
    <row r="1075" spans="1:37" x14ac:dyDescent="0.15">
      <c r="A1075" s="50"/>
      <c r="B1075" s="12"/>
      <c r="C1075" s="6"/>
      <c r="D1075" s="6"/>
      <c r="E1075" s="6"/>
      <c r="F1075" s="10"/>
      <c r="G1075" s="10"/>
      <c r="H1075" s="10"/>
      <c r="I1075" s="6"/>
      <c r="J1075" s="81"/>
      <c r="K1075" s="10"/>
      <c r="L1075" s="53"/>
      <c r="M1075" s="10"/>
      <c r="N1075" s="10"/>
      <c r="O1075" s="6"/>
      <c r="P1075" s="10"/>
      <c r="Q1075" s="10"/>
      <c r="R1075" s="10"/>
      <c r="S1075" s="6"/>
      <c r="T1075" s="6"/>
      <c r="U1075" s="10"/>
      <c r="V1075" s="53"/>
      <c r="W1075" s="10"/>
      <c r="X1075" s="10"/>
      <c r="Y1075" s="50">
        <v>75.257508851711989</v>
      </c>
      <c r="Z1075" s="13">
        <f t="shared" si="45"/>
        <v>70</v>
      </c>
      <c r="AA1075" s="6">
        <v>0.36600000000079014</v>
      </c>
      <c r="AB1075" s="50">
        <v>98.433073119743995</v>
      </c>
      <c r="AC1075" s="10">
        <f t="shared" si="46"/>
        <v>9.1519999993973755E-2</v>
      </c>
      <c r="AD1075" s="10">
        <f t="array" ref="AD1075">STDEVP(IF(($Y$4:$Y$2230=AB1075),$AA$4:$AA$2230,""))</f>
        <v>0</v>
      </c>
      <c r="AE1075" s="10">
        <f t="array" ref="AE1075">MEDIAN(IF($Y$4:$Y$2230=AB1075,$AA$4:$AA$2230,""))</f>
        <v>9.1519999993973755E-2</v>
      </c>
      <c r="AF1075" s="6"/>
      <c r="AG1075" s="6"/>
      <c r="AH1075" s="10"/>
      <c r="AI1075" s="53"/>
      <c r="AJ1075" s="10"/>
      <c r="AK1075" s="10"/>
    </row>
    <row r="1076" spans="1:37" x14ac:dyDescent="0.15">
      <c r="A1076" s="50"/>
      <c r="B1076" s="12"/>
      <c r="C1076" s="6"/>
      <c r="D1076" s="6"/>
      <c r="E1076" s="6"/>
      <c r="F1076" s="10"/>
      <c r="G1076" s="10"/>
      <c r="H1076" s="10"/>
      <c r="I1076" s="6"/>
      <c r="J1076" s="81"/>
      <c r="K1076" s="10"/>
      <c r="L1076" s="53"/>
      <c r="M1076" s="10"/>
      <c r="N1076" s="10"/>
      <c r="O1076" s="6"/>
      <c r="P1076" s="10"/>
      <c r="Q1076" s="10"/>
      <c r="R1076" s="10"/>
      <c r="S1076" s="6"/>
      <c r="T1076" s="6"/>
      <c r="U1076" s="10"/>
      <c r="V1076" s="53"/>
      <c r="W1076" s="10"/>
      <c r="X1076" s="10"/>
      <c r="Y1076" s="50">
        <v>72.950765285375994</v>
      </c>
      <c r="Z1076" s="13">
        <f t="shared" si="45"/>
        <v>70</v>
      </c>
      <c r="AA1076" s="6">
        <v>0.46145499999852002</v>
      </c>
      <c r="AB1076" s="50">
        <v>98.57724459264</v>
      </c>
      <c r="AC1076" s="10">
        <f t="shared" si="46"/>
        <v>0.37166749999737847</v>
      </c>
      <c r="AD1076" s="10">
        <f t="array" ref="AD1076">STDEVP(IF(($Y$4:$Y$2230=AB1076),$AA$4:$AA$2230,""))</f>
        <v>2.2749999828286516E-4</v>
      </c>
      <c r="AE1076" s="10">
        <f t="array" ref="AE1076">MEDIAN(IF($Y$4:$Y$2230=AB1076,$AA$4:$AA$2230,""))</f>
        <v>0.37166749999737847</v>
      </c>
      <c r="AF1076" s="6"/>
      <c r="AG1076" s="6"/>
      <c r="AH1076" s="10"/>
      <c r="AI1076" s="53"/>
      <c r="AJ1076" s="10"/>
      <c r="AK1076" s="10"/>
    </row>
    <row r="1077" spans="1:37" x14ac:dyDescent="0.15">
      <c r="A1077" s="50"/>
      <c r="B1077" s="12"/>
      <c r="C1077" s="6"/>
      <c r="D1077" s="6"/>
      <c r="E1077" s="6"/>
      <c r="F1077" s="10"/>
      <c r="G1077" s="10"/>
      <c r="H1077" s="10"/>
      <c r="I1077" s="6"/>
      <c r="J1077" s="81"/>
      <c r="K1077" s="10"/>
      <c r="L1077" s="53"/>
      <c r="M1077" s="10"/>
      <c r="N1077" s="10"/>
      <c r="O1077" s="6"/>
      <c r="P1077" s="10"/>
      <c r="Q1077" s="10"/>
      <c r="R1077" s="10"/>
      <c r="S1077" s="6"/>
      <c r="T1077" s="6"/>
      <c r="U1077" s="10"/>
      <c r="V1077" s="53"/>
      <c r="W1077" s="10"/>
      <c r="X1077" s="10"/>
      <c r="Y1077" s="50">
        <v>70.463807377920006</v>
      </c>
      <c r="Z1077" s="13">
        <f t="shared" si="45"/>
        <v>70</v>
      </c>
      <c r="AA1077" s="6">
        <v>0.46790999999630811</v>
      </c>
      <c r="AB1077" s="50">
        <v>98.937673274879998</v>
      </c>
      <c r="AC1077" s="10">
        <f t="shared" si="46"/>
        <v>0.37098499999525392</v>
      </c>
      <c r="AD1077" s="10">
        <f t="array" ref="AD1077">STDEVP(IF(($Y$4:$Y$2230=AB1077),$AA$4:$AA$2230,""))</f>
        <v>0</v>
      </c>
      <c r="AE1077" s="10">
        <f t="array" ref="AE1077">MEDIAN(IF($Y$4:$Y$2230=AB1077,$AA$4:$AA$2230,""))</f>
        <v>0.37098499999525392</v>
      </c>
      <c r="AF1077" s="6"/>
      <c r="AG1077" s="6"/>
      <c r="AH1077" s="10"/>
      <c r="AI1077" s="53"/>
      <c r="AJ1077" s="10"/>
      <c r="AK1077" s="10"/>
    </row>
    <row r="1078" spans="1:37" x14ac:dyDescent="0.15">
      <c r="A1078" s="50"/>
      <c r="B1078" s="12"/>
      <c r="C1078" s="6"/>
      <c r="D1078" s="6"/>
      <c r="E1078" s="6"/>
      <c r="F1078" s="10"/>
      <c r="G1078" s="10"/>
      <c r="H1078" s="10"/>
      <c r="I1078" s="6"/>
      <c r="J1078" s="81"/>
      <c r="K1078" s="10"/>
      <c r="L1078" s="53"/>
      <c r="M1078" s="10"/>
      <c r="N1078" s="10"/>
      <c r="O1078" s="6"/>
      <c r="P1078" s="10"/>
      <c r="Q1078" s="10"/>
      <c r="R1078" s="10"/>
      <c r="S1078" s="6"/>
      <c r="T1078" s="6"/>
      <c r="U1078" s="10"/>
      <c r="V1078" s="53"/>
      <c r="W1078" s="10"/>
      <c r="X1078" s="10"/>
      <c r="Y1078" s="50">
        <v>68.733749703168002</v>
      </c>
      <c r="Z1078" s="13">
        <f t="shared" si="45"/>
        <v>60</v>
      </c>
      <c r="AA1078" s="6">
        <v>0.4683650000001498</v>
      </c>
      <c r="AB1078" s="50">
        <v>99.189973352447993</v>
      </c>
      <c r="AC1078" s="10">
        <f t="shared" si="46"/>
        <v>0.17943499999513768</v>
      </c>
      <c r="AD1078" s="10">
        <f t="array" ref="AD1078">STDEVP(IF(($Y$4:$Y$2230=AB1078),$AA$4:$AA$2230,""))</f>
        <v>0</v>
      </c>
      <c r="AE1078" s="10">
        <f t="array" ref="AE1078">MEDIAN(IF($Y$4:$Y$2230=AB1078,$AA$4:$AA$2230,""))</f>
        <v>0.17943499999513768</v>
      </c>
      <c r="AF1078" s="6"/>
      <c r="AG1078" s="6"/>
      <c r="AH1078" s="10"/>
      <c r="AI1078" s="53"/>
      <c r="AJ1078" s="10"/>
      <c r="AK1078" s="10"/>
    </row>
    <row r="1079" spans="1:37" x14ac:dyDescent="0.15">
      <c r="A1079" s="50"/>
      <c r="B1079" s="12"/>
      <c r="C1079" s="6"/>
      <c r="D1079" s="6"/>
      <c r="E1079" s="6"/>
      <c r="F1079" s="10"/>
      <c r="G1079" s="10"/>
      <c r="H1079" s="10"/>
      <c r="I1079" s="6"/>
      <c r="J1079" s="81"/>
      <c r="K1079" s="10"/>
      <c r="L1079" s="53"/>
      <c r="M1079" s="10"/>
      <c r="N1079" s="10"/>
      <c r="O1079" s="6"/>
      <c r="P1079" s="10"/>
      <c r="Q1079" s="10"/>
      <c r="R1079" s="10"/>
      <c r="S1079" s="6"/>
      <c r="T1079" s="6"/>
      <c r="U1079" s="10"/>
      <c r="V1079" s="53"/>
      <c r="W1079" s="10"/>
      <c r="X1079" s="10"/>
      <c r="Y1079" s="50">
        <v>68.733749703168002</v>
      </c>
      <c r="Z1079" s="13">
        <f t="shared" si="45"/>
        <v>60</v>
      </c>
      <c r="AA1079" s="6">
        <v>0.55336499999927669</v>
      </c>
      <c r="AB1079" s="50">
        <v>99.406230561791986</v>
      </c>
      <c r="AC1079" s="10">
        <f t="shared" si="46"/>
        <v>0.32353000000002696</v>
      </c>
      <c r="AD1079" s="10">
        <f t="array" ref="AD1079">STDEVP(IF(($Y$4:$Y$2230=AB1079),$AA$4:$AA$2230,""))</f>
        <v>3.8000000000465647E-2</v>
      </c>
      <c r="AE1079" s="10">
        <f t="array" ref="AE1079">MEDIAN(IF($Y$4:$Y$2230=AB1079,$AA$4:$AA$2230,""))</f>
        <v>0.32353000000002696</v>
      </c>
      <c r="AF1079" s="6"/>
      <c r="AG1079" s="6"/>
      <c r="AH1079" s="10"/>
      <c r="AI1079" s="53"/>
      <c r="AJ1079" s="10"/>
      <c r="AK1079" s="10"/>
    </row>
    <row r="1080" spans="1:37" x14ac:dyDescent="0.15">
      <c r="A1080" s="50"/>
      <c r="B1080" s="12"/>
      <c r="C1080" s="6"/>
      <c r="D1080" s="6"/>
      <c r="E1080" s="6"/>
      <c r="F1080" s="10"/>
      <c r="G1080" s="10"/>
      <c r="H1080" s="10"/>
      <c r="I1080" s="6"/>
      <c r="J1080" s="81"/>
      <c r="K1080" s="10"/>
      <c r="L1080" s="53"/>
      <c r="M1080" s="10"/>
      <c r="N1080" s="10"/>
      <c r="O1080" s="6"/>
      <c r="P1080" s="10"/>
      <c r="Q1080" s="10"/>
      <c r="R1080" s="10"/>
      <c r="S1080" s="6"/>
      <c r="T1080" s="6"/>
      <c r="U1080" s="10"/>
      <c r="V1080" s="53"/>
      <c r="W1080" s="10"/>
      <c r="X1080" s="10"/>
      <c r="Y1080" s="50">
        <v>66.282834663936001</v>
      </c>
      <c r="Z1080" s="13">
        <f t="shared" si="45"/>
        <v>60</v>
      </c>
      <c r="AA1080" s="6">
        <v>0.56981999999910204</v>
      </c>
      <c r="AB1080" s="50">
        <v>99.586444902911992</v>
      </c>
      <c r="AC1080" s="10">
        <f t="shared" si="46"/>
        <v>0.17711749999665105</v>
      </c>
      <c r="AD1080" s="10">
        <f t="array" ref="AD1080">STDEVP(IF(($Y$4:$Y$2230=AB1080),$AA$4:$AA$2230,""))</f>
        <v>2.7725000023283153E-3</v>
      </c>
      <c r="AE1080" s="10">
        <f t="array" ref="AE1080">MEDIAN(IF($Y$4:$Y$2230=AB1080,$AA$4:$AA$2230,""))</f>
        <v>0.17711749999665105</v>
      </c>
      <c r="AF1080" s="6"/>
      <c r="AG1080" s="6"/>
      <c r="AH1080" s="10"/>
      <c r="AI1080" s="53"/>
      <c r="AJ1080" s="10"/>
      <c r="AK1080" s="10"/>
    </row>
    <row r="1081" spans="1:37" x14ac:dyDescent="0.15">
      <c r="A1081" s="50"/>
      <c r="B1081" s="12"/>
      <c r="C1081" s="6"/>
      <c r="D1081" s="6"/>
      <c r="E1081" s="6"/>
      <c r="F1081" s="10"/>
      <c r="G1081" s="10"/>
      <c r="H1081" s="10"/>
      <c r="I1081" s="6"/>
      <c r="J1081" s="81"/>
      <c r="K1081" s="10"/>
      <c r="L1081" s="53"/>
      <c r="M1081" s="10"/>
      <c r="N1081" s="10"/>
      <c r="O1081" s="6"/>
      <c r="P1081" s="10"/>
      <c r="Q1081" s="10"/>
      <c r="R1081" s="10"/>
      <c r="S1081" s="6"/>
      <c r="T1081" s="6"/>
      <c r="U1081" s="10"/>
      <c r="V1081" s="53"/>
      <c r="W1081" s="10"/>
      <c r="X1081" s="10"/>
      <c r="Y1081" s="50">
        <v>63.904005361151995</v>
      </c>
      <c r="Z1081" s="13">
        <f t="shared" si="45"/>
        <v>60</v>
      </c>
      <c r="AA1081" s="6">
        <v>0.53027499999479466</v>
      </c>
      <c r="AB1081" s="50">
        <v>99.658530639359995</v>
      </c>
      <c r="AC1081" s="10">
        <f t="shared" si="46"/>
        <v>0.27961999999449727</v>
      </c>
      <c r="AD1081" s="10">
        <f t="array" ref="AD1081">STDEVP(IF(($Y$4:$Y$2230=AB1081),$AA$4:$AA$2230,""))</f>
        <v>0</v>
      </c>
      <c r="AE1081" s="10">
        <f t="array" ref="AE1081">MEDIAN(IF($Y$4:$Y$2230=AB1081,$AA$4:$AA$2230,""))</f>
        <v>0.27961999999449727</v>
      </c>
      <c r="AF1081" s="6"/>
      <c r="AG1081" s="6"/>
      <c r="AH1081" s="10"/>
      <c r="AI1081" s="53"/>
      <c r="AJ1081" s="10"/>
      <c r="AK1081" s="10"/>
    </row>
    <row r="1082" spans="1:37" x14ac:dyDescent="0.15">
      <c r="A1082" s="50"/>
      <c r="B1082" s="12"/>
      <c r="C1082" s="6"/>
      <c r="D1082" s="6"/>
      <c r="E1082" s="6"/>
      <c r="F1082" s="10"/>
      <c r="G1082" s="10"/>
      <c r="H1082" s="10"/>
      <c r="I1082" s="6"/>
      <c r="J1082" s="81"/>
      <c r="K1082" s="10"/>
      <c r="L1082" s="53"/>
      <c r="M1082" s="10"/>
      <c r="N1082" s="10"/>
      <c r="O1082" s="6"/>
      <c r="P1082" s="10"/>
      <c r="Q1082" s="10"/>
      <c r="R1082" s="10"/>
      <c r="S1082" s="6"/>
      <c r="T1082" s="6"/>
      <c r="U1082" s="10"/>
      <c r="V1082" s="53"/>
      <c r="W1082" s="10"/>
      <c r="X1082" s="10"/>
      <c r="Y1082" s="50">
        <v>59.578861174271999</v>
      </c>
      <c r="Z1082" s="13">
        <f t="shared" si="45"/>
        <v>50</v>
      </c>
      <c r="AA1082" s="6">
        <v>0.54972999999886918</v>
      </c>
      <c r="AB1082" s="50">
        <v>99.838744980480001</v>
      </c>
      <c r="AC1082" s="10">
        <f t="shared" si="46"/>
        <v>0.31607499999839717</v>
      </c>
      <c r="AD1082" s="10">
        <f t="array" ref="AD1082">STDEVP(IF(($Y$4:$Y$2230=AB1082),$AA$4:$AA$2230,""))</f>
        <v>0</v>
      </c>
      <c r="AE1082" s="10">
        <f t="array" ref="AE1082">MEDIAN(IF($Y$4:$Y$2230=AB1082,$AA$4:$AA$2230,""))</f>
        <v>0.31607499999839717</v>
      </c>
      <c r="AF1082" s="6"/>
      <c r="AG1082" s="6"/>
      <c r="AH1082" s="10"/>
      <c r="AI1082" s="53"/>
      <c r="AJ1082" s="10"/>
      <c r="AK1082" s="10"/>
    </row>
    <row r="1083" spans="1:37" x14ac:dyDescent="0.15">
      <c r="A1083" s="50"/>
      <c r="B1083" s="12"/>
      <c r="C1083" s="6"/>
      <c r="D1083" s="6"/>
      <c r="E1083" s="6"/>
      <c r="F1083" s="10"/>
      <c r="G1083" s="10"/>
      <c r="H1083" s="10"/>
      <c r="I1083" s="6"/>
      <c r="J1083" s="81"/>
      <c r="K1083" s="10"/>
      <c r="L1083" s="53"/>
      <c r="M1083" s="10"/>
      <c r="N1083" s="10"/>
      <c r="O1083" s="6"/>
      <c r="P1083" s="10"/>
      <c r="Q1083" s="10"/>
      <c r="R1083" s="10"/>
      <c r="S1083" s="6"/>
      <c r="T1083" s="6"/>
      <c r="U1083" s="10"/>
      <c r="V1083" s="53"/>
      <c r="W1083" s="10"/>
      <c r="X1083" s="10"/>
      <c r="Y1083" s="50">
        <v>53.559702180863994</v>
      </c>
      <c r="Z1083" s="13">
        <f t="shared" si="45"/>
        <v>50</v>
      </c>
      <c r="AA1083" s="6">
        <v>0.56718499999526029</v>
      </c>
      <c r="AB1083" s="50">
        <v>100.091045058048</v>
      </c>
      <c r="AC1083" s="10">
        <f t="shared" si="46"/>
        <v>0.18016499999595248</v>
      </c>
      <c r="AD1083" s="10">
        <f t="array" ref="AD1083">STDEVP(IF(($Y$4:$Y$2230=AB1083),$AA$4:$AA$2230,""))</f>
        <v>0</v>
      </c>
      <c r="AE1083" s="10">
        <f t="array" ref="AE1083">MEDIAN(IF($Y$4:$Y$2230=AB1083,$AA$4:$AA$2230,""))</f>
        <v>0.18016499999595248</v>
      </c>
      <c r="AF1083" s="6"/>
      <c r="AG1083" s="6"/>
      <c r="AH1083" s="10"/>
      <c r="AI1083" s="53"/>
      <c r="AJ1083" s="10"/>
      <c r="AK1083" s="10"/>
    </row>
    <row r="1084" spans="1:37" x14ac:dyDescent="0.15">
      <c r="A1084" s="50"/>
      <c r="B1084" s="12"/>
      <c r="C1084" s="6"/>
      <c r="D1084" s="6"/>
      <c r="E1084" s="6"/>
      <c r="F1084" s="10"/>
      <c r="G1084" s="10"/>
      <c r="H1084" s="10"/>
      <c r="I1084" s="6"/>
      <c r="J1084" s="81"/>
      <c r="K1084" s="10"/>
      <c r="L1084" s="53"/>
      <c r="M1084" s="10"/>
      <c r="N1084" s="10"/>
      <c r="O1084" s="6"/>
      <c r="P1084" s="10"/>
      <c r="Q1084" s="10"/>
      <c r="R1084" s="10"/>
      <c r="S1084" s="6"/>
      <c r="T1084" s="6"/>
      <c r="U1084" s="10"/>
      <c r="V1084" s="53"/>
      <c r="W1084" s="10"/>
      <c r="X1084" s="10"/>
      <c r="Y1084" s="50">
        <v>44.116470706176003</v>
      </c>
      <c r="Z1084" s="13">
        <f t="shared" si="45"/>
        <v>40</v>
      </c>
      <c r="AA1084" s="6">
        <v>0.5546400000000915</v>
      </c>
      <c r="AB1084" s="50">
        <v>100.12708792627201</v>
      </c>
      <c r="AC1084" s="10">
        <f t="shared" si="46"/>
        <v>0.17970999999938675</v>
      </c>
      <c r="AD1084" s="10">
        <f t="array" ref="AD1084">STDEVP(IF(($Y$4:$Y$2230=AB1084),$AA$4:$AA$2230,""))</f>
        <v>0</v>
      </c>
      <c r="AE1084" s="10">
        <f t="array" ref="AE1084">MEDIAN(IF($Y$4:$Y$2230=AB1084,$AA$4:$AA$2230,""))</f>
        <v>0.17970999999938675</v>
      </c>
      <c r="AF1084" s="6"/>
      <c r="AG1084" s="6"/>
      <c r="AH1084" s="10"/>
      <c r="AI1084" s="53"/>
      <c r="AJ1084" s="10"/>
      <c r="AK1084" s="10"/>
    </row>
    <row r="1085" spans="1:37" x14ac:dyDescent="0.15">
      <c r="A1085" s="50"/>
      <c r="B1085" s="12"/>
      <c r="C1085" s="6"/>
      <c r="D1085" s="6"/>
      <c r="E1085" s="6"/>
      <c r="F1085" s="10"/>
      <c r="G1085" s="10"/>
      <c r="H1085" s="10"/>
      <c r="I1085" s="6"/>
      <c r="J1085" s="81"/>
      <c r="K1085" s="10"/>
      <c r="L1085" s="53"/>
      <c r="M1085" s="10"/>
      <c r="N1085" s="10"/>
      <c r="O1085" s="6"/>
      <c r="P1085" s="10"/>
      <c r="Q1085" s="10"/>
      <c r="R1085" s="10"/>
      <c r="S1085" s="6"/>
      <c r="T1085" s="6"/>
      <c r="U1085" s="10"/>
      <c r="V1085" s="53"/>
      <c r="W1085" s="10"/>
      <c r="X1085" s="10"/>
      <c r="Y1085" s="50">
        <v>33.664038921215997</v>
      </c>
      <c r="Z1085" s="13">
        <f t="shared" si="45"/>
        <v>30</v>
      </c>
      <c r="AA1085" s="6">
        <v>0.55609500000049894</v>
      </c>
      <c r="AB1085" s="50">
        <v>100.271259399168</v>
      </c>
      <c r="AC1085" s="10">
        <f t="shared" si="46"/>
        <v>0.84363499999916391</v>
      </c>
      <c r="AD1085" s="10">
        <f t="array" ref="AD1085">STDEVP(IF(($Y$4:$Y$2230=AB1085),$AA$4:$AA$2230,""))</f>
        <v>0</v>
      </c>
      <c r="AE1085" s="10">
        <f t="array" ref="AE1085">MEDIAN(IF($Y$4:$Y$2230=AB1085,$AA$4:$AA$2230,""))</f>
        <v>0.84363499999916391</v>
      </c>
      <c r="AF1085" s="6"/>
      <c r="AG1085" s="6"/>
      <c r="AH1085" s="10"/>
      <c r="AI1085" s="53"/>
      <c r="AJ1085" s="10"/>
      <c r="AK1085" s="10"/>
    </row>
    <row r="1086" spans="1:37" x14ac:dyDescent="0.15">
      <c r="A1086" s="50"/>
      <c r="B1086" s="12"/>
      <c r="C1086" s="6"/>
      <c r="D1086" s="6"/>
      <c r="E1086" s="6"/>
      <c r="F1086" s="10"/>
      <c r="G1086" s="10"/>
      <c r="H1086" s="10"/>
      <c r="I1086" s="6"/>
      <c r="J1086" s="81"/>
      <c r="K1086" s="10"/>
      <c r="L1086" s="53"/>
      <c r="M1086" s="10"/>
      <c r="N1086" s="10"/>
      <c r="O1086" s="6"/>
      <c r="P1086" s="10"/>
      <c r="Q1086" s="10"/>
      <c r="R1086" s="10"/>
      <c r="S1086" s="6"/>
      <c r="T1086" s="6"/>
      <c r="U1086" s="10"/>
      <c r="V1086" s="53"/>
      <c r="W1086" s="10"/>
      <c r="X1086" s="10"/>
      <c r="Y1086" s="50">
        <v>14.453190157823999</v>
      </c>
      <c r="Z1086" s="13">
        <f t="shared" si="45"/>
        <v>10</v>
      </c>
      <c r="AA1086" s="6">
        <v>0.5550050000004989</v>
      </c>
      <c r="AB1086" s="50">
        <v>100.343345135616</v>
      </c>
      <c r="AC1086" s="10">
        <f t="shared" si="46"/>
        <v>0.73880999999433294</v>
      </c>
      <c r="AD1086" s="10">
        <f t="array" ref="AD1086">STDEVP(IF(($Y$4:$Y$2230=AB1086),$AA$4:$AA$2230,""))</f>
        <v>0</v>
      </c>
      <c r="AE1086" s="10">
        <f t="array" ref="AE1086">MEDIAN(IF($Y$4:$Y$2230=AB1086,$AA$4:$AA$2230,""))</f>
        <v>0.73880999999433294</v>
      </c>
      <c r="AF1086" s="6"/>
      <c r="AG1086" s="6"/>
      <c r="AH1086" s="10"/>
      <c r="AI1086" s="53"/>
      <c r="AJ1086" s="10"/>
      <c r="AK1086" s="10"/>
    </row>
    <row r="1087" spans="1:37" x14ac:dyDescent="0.15">
      <c r="A1087" s="50"/>
      <c r="B1087" s="12"/>
      <c r="C1087" s="6"/>
      <c r="D1087" s="6"/>
      <c r="E1087" s="6"/>
      <c r="F1087" s="10"/>
      <c r="G1087" s="10"/>
      <c r="H1087" s="10"/>
      <c r="I1087" s="6"/>
      <c r="J1087" s="81"/>
      <c r="K1087" s="10"/>
      <c r="L1087" s="53"/>
      <c r="M1087" s="10"/>
      <c r="N1087" s="10"/>
      <c r="O1087" s="6"/>
      <c r="P1087" s="10"/>
      <c r="Q1087" s="10"/>
      <c r="R1087" s="10"/>
      <c r="S1087" s="6"/>
      <c r="T1087" s="6"/>
      <c r="U1087" s="10"/>
      <c r="V1087" s="53"/>
      <c r="W1087" s="10"/>
      <c r="X1087" s="10"/>
      <c r="Y1087" s="50">
        <v>14.453190157823999</v>
      </c>
      <c r="Z1087" s="13">
        <f t="shared" si="45"/>
        <v>10</v>
      </c>
      <c r="AA1087" s="6">
        <v>0.52145999999741388</v>
      </c>
      <c r="AB1087" s="50">
        <v>100.487516608512</v>
      </c>
      <c r="AC1087" s="10">
        <f t="shared" si="46"/>
        <v>0.75126500000061935</v>
      </c>
      <c r="AD1087" s="10">
        <f t="array" ref="AD1087">STDEVP(IF(($Y$4:$Y$2230=AB1087),$AA$4:$AA$2230,""))</f>
        <v>0</v>
      </c>
      <c r="AE1087" s="10">
        <f t="array" ref="AE1087">MEDIAN(IF($Y$4:$Y$2230=AB1087,$AA$4:$AA$2230,""))</f>
        <v>0.75126500000061935</v>
      </c>
      <c r="AF1087" s="6"/>
      <c r="AG1087" s="6"/>
      <c r="AH1087" s="10"/>
      <c r="AI1087" s="53"/>
      <c r="AJ1087" s="10"/>
      <c r="AK1087" s="10"/>
    </row>
    <row r="1088" spans="1:37" x14ac:dyDescent="0.15">
      <c r="A1088" s="50"/>
      <c r="B1088" s="12"/>
      <c r="C1088" s="6"/>
      <c r="D1088" s="6"/>
      <c r="E1088" s="6"/>
      <c r="F1088" s="10"/>
      <c r="G1088" s="10"/>
      <c r="H1088" s="10"/>
      <c r="I1088" s="6"/>
      <c r="J1088" s="81"/>
      <c r="K1088" s="10"/>
      <c r="L1088" s="53"/>
      <c r="M1088" s="10"/>
      <c r="N1088" s="10"/>
      <c r="O1088" s="6"/>
      <c r="P1088" s="10"/>
      <c r="Q1088" s="10"/>
      <c r="R1088" s="10"/>
      <c r="S1088" s="6"/>
      <c r="T1088" s="6"/>
      <c r="U1088" s="10"/>
      <c r="V1088" s="53"/>
      <c r="W1088" s="10"/>
      <c r="X1088" s="10"/>
      <c r="Y1088" s="50">
        <v>14.453190157823999</v>
      </c>
      <c r="Z1088" s="13">
        <f t="shared" si="45"/>
        <v>10</v>
      </c>
      <c r="AA1088" s="6">
        <v>0.55491499999706462</v>
      </c>
      <c r="AB1088" s="50">
        <v>100.667730949632</v>
      </c>
      <c r="AC1088" s="10">
        <f t="shared" si="46"/>
        <v>0.18425500000020167</v>
      </c>
      <c r="AD1088" s="10">
        <f t="array" ref="AD1088">STDEVP(IF(($Y$4:$Y$2230=AB1088),$AA$4:$AA$2230,""))</f>
        <v>0</v>
      </c>
      <c r="AE1088" s="10">
        <f t="array" ref="AE1088">MEDIAN(IF($Y$4:$Y$2230=AB1088,$AA$4:$AA$2230,""))</f>
        <v>0.18425500000020167</v>
      </c>
      <c r="AF1088" s="6"/>
      <c r="AG1088" s="6"/>
      <c r="AH1088" s="10"/>
      <c r="AI1088" s="53"/>
      <c r="AJ1088" s="10"/>
      <c r="AK1088" s="10"/>
    </row>
    <row r="1089" spans="1:37" x14ac:dyDescent="0.15">
      <c r="A1089" s="50"/>
      <c r="B1089" s="12"/>
      <c r="C1089" s="6"/>
      <c r="D1089" s="6"/>
      <c r="E1089" s="6"/>
      <c r="F1089" s="10"/>
      <c r="G1089" s="10"/>
      <c r="H1089" s="10"/>
      <c r="I1089" s="6"/>
      <c r="J1089" s="81"/>
      <c r="K1089" s="10"/>
      <c r="L1089" s="53"/>
      <c r="M1089" s="10"/>
      <c r="N1089" s="10"/>
      <c r="O1089" s="6"/>
      <c r="P1089" s="10"/>
      <c r="Q1089" s="10"/>
      <c r="R1089" s="10"/>
      <c r="S1089" s="6"/>
      <c r="T1089" s="6"/>
      <c r="U1089" s="10"/>
      <c r="V1089" s="53"/>
      <c r="W1089" s="10"/>
      <c r="X1089" s="10"/>
      <c r="Y1089" s="50">
        <v>14.453190157823999</v>
      </c>
      <c r="Z1089" s="13">
        <f t="shared" si="45"/>
        <v>10</v>
      </c>
      <c r="AA1089" s="6">
        <v>0.55236999999665715</v>
      </c>
      <c r="AB1089" s="50">
        <v>100.73981668607999</v>
      </c>
      <c r="AC1089" s="10">
        <f t="shared" si="46"/>
        <v>0.7627199999957881</v>
      </c>
      <c r="AD1089" s="10">
        <f t="array" ref="AD1089">STDEVP(IF(($Y$4:$Y$2230=AB1089),$AA$4:$AA$2230,""))</f>
        <v>0</v>
      </c>
      <c r="AE1089" s="10">
        <f t="array" ref="AE1089">MEDIAN(IF($Y$4:$Y$2230=AB1089,$AA$4:$AA$2230,""))</f>
        <v>0.7627199999957881</v>
      </c>
      <c r="AF1089" s="6"/>
      <c r="AG1089" s="6"/>
      <c r="AH1089" s="10"/>
      <c r="AI1089" s="53"/>
      <c r="AJ1089" s="10"/>
      <c r="AK1089" s="10"/>
    </row>
    <row r="1090" spans="1:37" x14ac:dyDescent="0.15">
      <c r="A1090" s="50"/>
      <c r="B1090" s="12"/>
      <c r="C1090" s="6"/>
      <c r="D1090" s="6"/>
      <c r="E1090" s="6"/>
      <c r="F1090" s="10"/>
      <c r="G1090" s="10"/>
      <c r="H1090" s="10"/>
      <c r="I1090" s="6"/>
      <c r="J1090" s="81"/>
      <c r="K1090" s="10"/>
      <c r="L1090" s="53"/>
      <c r="M1090" s="10"/>
      <c r="N1090" s="10"/>
      <c r="O1090" s="6"/>
      <c r="P1090" s="10"/>
      <c r="Q1090" s="10"/>
      <c r="R1090" s="10"/>
      <c r="S1090" s="6"/>
      <c r="T1090" s="6"/>
      <c r="U1090" s="10"/>
      <c r="V1090" s="53"/>
      <c r="W1090" s="10"/>
      <c r="X1090" s="10"/>
      <c r="Y1090" s="50">
        <v>14.453190157823999</v>
      </c>
      <c r="Z1090" s="13">
        <f t="shared" si="45"/>
        <v>10</v>
      </c>
      <c r="AA1090" s="6">
        <v>0.54782499999584222</v>
      </c>
      <c r="AB1090" s="50">
        <v>101.24441684121599</v>
      </c>
      <c r="AC1090" s="10">
        <f t="shared" si="46"/>
        <v>0.84817499999875667</v>
      </c>
      <c r="AD1090" s="10">
        <f t="array" ref="AD1090">STDEVP(IF(($Y$4:$Y$2230=AB1090),$AA$4:$AA$2230,""))</f>
        <v>0</v>
      </c>
      <c r="AE1090" s="10">
        <f t="array" ref="AE1090">MEDIAN(IF($Y$4:$Y$2230=AB1090,$AA$4:$AA$2230,""))</f>
        <v>0.84817499999875667</v>
      </c>
      <c r="AF1090" s="6"/>
      <c r="AG1090" s="6"/>
      <c r="AH1090" s="10"/>
      <c r="AI1090" s="53"/>
      <c r="AJ1090" s="10"/>
      <c r="AK1090" s="10"/>
    </row>
    <row r="1091" spans="1:37" x14ac:dyDescent="0.15">
      <c r="A1091" s="50"/>
      <c r="B1091" s="12"/>
      <c r="C1091" s="6"/>
      <c r="D1091" s="6"/>
      <c r="E1091" s="6"/>
      <c r="F1091" s="10"/>
      <c r="G1091" s="10"/>
      <c r="H1091" s="10"/>
      <c r="I1091" s="6"/>
      <c r="J1091" s="81"/>
      <c r="K1091" s="10"/>
      <c r="L1091" s="53"/>
      <c r="M1091" s="10"/>
      <c r="N1091" s="10"/>
      <c r="O1091" s="6"/>
      <c r="P1091" s="10"/>
      <c r="Q1091" s="10"/>
      <c r="R1091" s="10"/>
      <c r="S1091" s="6"/>
      <c r="T1091" s="6"/>
      <c r="U1091" s="10"/>
      <c r="V1091" s="53"/>
      <c r="W1091" s="10"/>
      <c r="X1091" s="10"/>
      <c r="Y1091" s="50">
        <v>14.453190157823999</v>
      </c>
      <c r="Z1091" s="13">
        <f t="shared" si="45"/>
        <v>10</v>
      </c>
      <c r="AA1091" s="6">
        <v>0.58073499999549294</v>
      </c>
      <c r="AB1091" s="50">
        <v>101.78505986457598</v>
      </c>
      <c r="AC1091" s="10">
        <f t="shared" si="46"/>
        <v>0.85862999999735967</v>
      </c>
      <c r="AD1091" s="10">
        <f t="array" ref="AD1091">STDEVP(IF(($Y$4:$Y$2230=AB1091),$AA$4:$AA$2230,""))</f>
        <v>0</v>
      </c>
      <c r="AE1091" s="10">
        <f t="array" ref="AE1091">MEDIAN(IF($Y$4:$Y$2230=AB1091,$AA$4:$AA$2230,""))</f>
        <v>0.85862999999735967</v>
      </c>
      <c r="AF1091" s="6"/>
      <c r="AG1091" s="6"/>
      <c r="AH1091" s="10"/>
      <c r="AI1091" s="53"/>
      <c r="AJ1091" s="10"/>
      <c r="AK1091" s="10"/>
    </row>
    <row r="1092" spans="1:37" x14ac:dyDescent="0.15">
      <c r="A1092" s="50"/>
      <c r="B1092" s="12"/>
      <c r="C1092" s="6"/>
      <c r="D1092" s="6"/>
      <c r="E1092" s="6"/>
      <c r="F1092" s="10"/>
      <c r="G1092" s="10"/>
      <c r="H1092" s="10"/>
      <c r="I1092" s="6"/>
      <c r="J1092" s="81"/>
      <c r="K1092" s="10"/>
      <c r="L1092" s="53"/>
      <c r="M1092" s="10"/>
      <c r="N1092" s="10"/>
      <c r="O1092" s="6"/>
      <c r="P1092" s="10"/>
      <c r="Q1092" s="10"/>
      <c r="R1092" s="10"/>
      <c r="S1092" s="6"/>
      <c r="T1092" s="6"/>
      <c r="U1092" s="10"/>
      <c r="V1092" s="53"/>
      <c r="W1092" s="10"/>
      <c r="X1092" s="10"/>
      <c r="Y1092" s="50">
        <v>14.453190157823999</v>
      </c>
      <c r="Z1092" s="13">
        <f t="shared" si="45"/>
        <v>10</v>
      </c>
      <c r="AA1092" s="6">
        <v>0.56118999999526009</v>
      </c>
      <c r="AB1092" s="50">
        <v>102.00131707392001</v>
      </c>
      <c r="AC1092" s="10">
        <f t="shared" si="46"/>
        <v>0.86217999999555506</v>
      </c>
      <c r="AD1092" s="10">
        <f t="array" ref="AD1092">STDEVP(IF(($Y$4:$Y$2230=AB1092),$AA$4:$AA$2230,""))</f>
        <v>0</v>
      </c>
      <c r="AE1092" s="10">
        <f t="array" ref="AE1092">MEDIAN(IF($Y$4:$Y$2230=AB1092,$AA$4:$AA$2230,""))</f>
        <v>0.86217999999555506</v>
      </c>
      <c r="AF1092" s="6"/>
      <c r="AG1092" s="6"/>
      <c r="AH1092" s="10"/>
      <c r="AI1092" s="53"/>
      <c r="AJ1092" s="10"/>
      <c r="AK1092" s="10"/>
    </row>
    <row r="1093" spans="1:37" x14ac:dyDescent="0.15">
      <c r="A1093" s="50"/>
      <c r="B1093" s="12"/>
      <c r="C1093" s="6"/>
      <c r="D1093" s="6"/>
      <c r="E1093" s="6"/>
      <c r="F1093" s="10"/>
      <c r="G1093" s="10"/>
      <c r="H1093" s="10"/>
      <c r="I1093" s="6"/>
      <c r="J1093" s="81"/>
      <c r="K1093" s="10"/>
      <c r="L1093" s="53"/>
      <c r="M1093" s="10"/>
      <c r="N1093" s="10"/>
      <c r="O1093" s="6"/>
      <c r="P1093" s="10"/>
      <c r="Q1093" s="10"/>
      <c r="R1093" s="10"/>
      <c r="S1093" s="6"/>
      <c r="T1093" s="6"/>
      <c r="U1093" s="10"/>
      <c r="V1093" s="53"/>
      <c r="W1093" s="10"/>
      <c r="X1093" s="10"/>
      <c r="Y1093" s="50">
        <v>14.453190157823999</v>
      </c>
      <c r="Z1093" s="13">
        <f t="shared" ref="Z1093:Z1156" si="47">ROUNDDOWN(Y1093/10,0)*10</f>
        <v>10</v>
      </c>
      <c r="AA1093" s="6">
        <v>0.57909999999549289</v>
      </c>
      <c r="AB1093" s="50">
        <v>102.145488546816</v>
      </c>
      <c r="AC1093" s="10">
        <f t="shared" ref="AC1093:AC1099" si="48">AVERAGEIF($Y$4:$Y$2230,AB1093,$AA$4:$AA$2230)</f>
        <v>0.84508499999834918</v>
      </c>
      <c r="AD1093" s="10">
        <f t="array" ref="AD1093">STDEVP(IF(($Y$4:$Y$2230=AB1093),$AA$4:$AA$2230,""))</f>
        <v>0</v>
      </c>
      <c r="AE1093" s="10">
        <f t="array" ref="AE1093">MEDIAN(IF($Y$4:$Y$2230=AB1093,$AA$4:$AA$2230,""))</f>
        <v>0.84508499999834918</v>
      </c>
      <c r="AF1093" s="6"/>
      <c r="AG1093" s="6"/>
      <c r="AH1093" s="10"/>
      <c r="AI1093" s="53"/>
      <c r="AJ1093" s="10"/>
      <c r="AK1093" s="10"/>
    </row>
    <row r="1094" spans="1:37" x14ac:dyDescent="0.15">
      <c r="A1094" s="50"/>
      <c r="B1094" s="12"/>
      <c r="C1094" s="6"/>
      <c r="D1094" s="6"/>
      <c r="E1094" s="6"/>
      <c r="F1094" s="10"/>
      <c r="G1094" s="10"/>
      <c r="H1094" s="10"/>
      <c r="I1094" s="6"/>
      <c r="J1094" s="81"/>
      <c r="K1094" s="10"/>
      <c r="L1094" s="53"/>
      <c r="M1094" s="10"/>
      <c r="N1094" s="10"/>
      <c r="O1094" s="6"/>
      <c r="P1094" s="10"/>
      <c r="Q1094" s="10"/>
      <c r="R1094" s="10"/>
      <c r="S1094" s="6"/>
      <c r="T1094" s="6"/>
      <c r="U1094" s="10"/>
      <c r="V1094" s="53"/>
      <c r="W1094" s="10"/>
      <c r="X1094" s="10"/>
      <c r="Y1094" s="50">
        <v>14.453190157823999</v>
      </c>
      <c r="Z1094" s="13">
        <f t="shared" si="47"/>
        <v>10</v>
      </c>
      <c r="AA1094" s="6">
        <v>0.58555500000055694</v>
      </c>
      <c r="AB1094" s="50">
        <v>103.046560252416</v>
      </c>
      <c r="AC1094" s="10">
        <f t="shared" si="48"/>
        <v>0.86553999999898945</v>
      </c>
      <c r="AD1094" s="10">
        <f t="array" ref="AD1094">STDEVP(IF(($Y$4:$Y$2230=AB1094),$AA$4:$AA$2230,""))</f>
        <v>0</v>
      </c>
      <c r="AE1094" s="10">
        <f t="array" ref="AE1094">MEDIAN(IF($Y$4:$Y$2230=AB1094,$AA$4:$AA$2230,""))</f>
        <v>0.86553999999898945</v>
      </c>
      <c r="AF1094" s="6"/>
      <c r="AG1094" s="6"/>
      <c r="AH1094" s="10"/>
      <c r="AI1094" s="53"/>
      <c r="AJ1094" s="10"/>
      <c r="AK1094" s="10"/>
    </row>
    <row r="1095" spans="1:37" x14ac:dyDescent="0.15">
      <c r="A1095" s="50"/>
      <c r="B1095" s="12"/>
      <c r="C1095" s="6"/>
      <c r="D1095" s="6"/>
      <c r="E1095" s="6"/>
      <c r="F1095" s="10"/>
      <c r="G1095" s="10"/>
      <c r="H1095" s="10"/>
      <c r="I1095" s="6"/>
      <c r="J1095" s="81"/>
      <c r="K1095" s="10"/>
      <c r="L1095" s="53"/>
      <c r="M1095" s="10"/>
      <c r="N1095" s="10"/>
      <c r="O1095" s="6"/>
      <c r="P1095" s="10"/>
      <c r="Q1095" s="10"/>
      <c r="R1095" s="10"/>
      <c r="S1095" s="6"/>
      <c r="T1095" s="6"/>
      <c r="U1095" s="10"/>
      <c r="V1095" s="53"/>
      <c r="W1095" s="10"/>
      <c r="X1095" s="10"/>
      <c r="Y1095" s="50">
        <v>14.453190157823999</v>
      </c>
      <c r="Z1095" s="13">
        <f t="shared" si="47"/>
        <v>10</v>
      </c>
      <c r="AA1095" s="6">
        <v>0.66655499999886891</v>
      </c>
      <c r="AB1095" s="50">
        <v>103.08260312064</v>
      </c>
      <c r="AC1095" s="10">
        <f t="shared" si="48"/>
        <v>0.8427249999987565</v>
      </c>
      <c r="AD1095" s="10">
        <f t="array" ref="AD1095">STDEVP(IF(($Y$4:$Y$2230=AB1095),$AA$4:$AA$2230,""))</f>
        <v>0</v>
      </c>
      <c r="AE1095" s="10">
        <f t="array" ref="AE1095">MEDIAN(IF($Y$4:$Y$2230=AB1095,$AA$4:$AA$2230,""))</f>
        <v>0.8427249999987565</v>
      </c>
      <c r="AF1095" s="6"/>
      <c r="AG1095" s="6"/>
      <c r="AH1095" s="10"/>
      <c r="AI1095" s="53"/>
      <c r="AJ1095" s="10"/>
      <c r="AK1095" s="10"/>
    </row>
    <row r="1096" spans="1:37" x14ac:dyDescent="0.15">
      <c r="A1096" s="50"/>
      <c r="B1096" s="12"/>
      <c r="C1096" s="6"/>
      <c r="D1096" s="6"/>
      <c r="E1096" s="6"/>
      <c r="F1096" s="10"/>
      <c r="G1096" s="10"/>
      <c r="H1096" s="10"/>
      <c r="I1096" s="6"/>
      <c r="J1096" s="81"/>
      <c r="K1096" s="10"/>
      <c r="L1096" s="53"/>
      <c r="M1096" s="10"/>
      <c r="N1096" s="10"/>
      <c r="O1096" s="6"/>
      <c r="P1096" s="10"/>
      <c r="Q1096" s="10"/>
      <c r="R1096" s="10"/>
      <c r="S1096" s="6"/>
      <c r="T1096" s="6"/>
      <c r="U1096" s="10"/>
      <c r="V1096" s="53"/>
      <c r="W1096" s="10"/>
      <c r="X1096" s="10"/>
      <c r="Y1096" s="50">
        <v>14.453190157823999</v>
      </c>
      <c r="Z1096" s="13">
        <f t="shared" si="47"/>
        <v>10</v>
      </c>
      <c r="AA1096" s="6">
        <v>0.68500999999910173</v>
      </c>
      <c r="AB1096" s="50">
        <v>103.55116040755199</v>
      </c>
      <c r="AC1096" s="10">
        <f t="shared" si="48"/>
        <v>0.85426999999735953</v>
      </c>
      <c r="AD1096" s="10">
        <f t="array" ref="AD1096">STDEVP(IF(($Y$4:$Y$2230=AB1096),$AA$4:$AA$2230,""))</f>
        <v>0</v>
      </c>
      <c r="AE1096" s="10">
        <f t="array" ref="AE1096">MEDIAN(IF($Y$4:$Y$2230=AB1096,$AA$4:$AA$2230,""))</f>
        <v>0.85426999999735953</v>
      </c>
      <c r="AF1096" s="6"/>
      <c r="AG1096" s="6"/>
      <c r="AH1096" s="10"/>
      <c r="AI1096" s="53"/>
      <c r="AJ1096" s="10"/>
      <c r="AK1096" s="10"/>
    </row>
    <row r="1097" spans="1:37" x14ac:dyDescent="0.15">
      <c r="A1097" s="50"/>
      <c r="B1097" s="12"/>
      <c r="C1097" s="6"/>
      <c r="D1097" s="6"/>
      <c r="E1097" s="6"/>
      <c r="F1097" s="10"/>
      <c r="G1097" s="10"/>
      <c r="H1097" s="10"/>
      <c r="I1097" s="6"/>
      <c r="J1097" s="81"/>
      <c r="K1097" s="10"/>
      <c r="L1097" s="53"/>
      <c r="M1097" s="10"/>
      <c r="N1097" s="10"/>
      <c r="O1097" s="6"/>
      <c r="P1097" s="10"/>
      <c r="Q1097" s="10"/>
      <c r="R1097" s="10"/>
      <c r="S1097" s="6"/>
      <c r="T1097" s="6"/>
      <c r="U1097" s="10"/>
      <c r="V1097" s="53"/>
      <c r="W1097" s="10"/>
      <c r="X1097" s="10"/>
      <c r="Y1097" s="50">
        <v>14.453190157823999</v>
      </c>
      <c r="Z1097" s="13">
        <f t="shared" si="47"/>
        <v>10</v>
      </c>
      <c r="AA1097" s="6">
        <v>0.6619199999946197</v>
      </c>
      <c r="AB1097" s="50">
        <v>103.80346048512</v>
      </c>
      <c r="AC1097" s="10">
        <f t="shared" si="48"/>
        <v>0.85281499999695209</v>
      </c>
      <c r="AD1097" s="10">
        <f t="array" ref="AD1097">STDEVP(IF(($Y$4:$Y$2230=AB1097),$AA$4:$AA$2230,""))</f>
        <v>0</v>
      </c>
      <c r="AE1097" s="10">
        <f t="array" ref="AE1097">MEDIAN(IF($Y$4:$Y$2230=AB1097,$AA$4:$AA$2230,""))</f>
        <v>0.85281499999695209</v>
      </c>
      <c r="AF1097" s="6"/>
      <c r="AG1097" s="6"/>
      <c r="AH1097" s="10"/>
      <c r="AI1097" s="53"/>
      <c r="AJ1097" s="10"/>
      <c r="AK1097" s="10"/>
    </row>
    <row r="1098" spans="1:37" x14ac:dyDescent="0.15">
      <c r="A1098" s="50"/>
      <c r="B1098" s="12"/>
      <c r="C1098" s="6"/>
      <c r="D1098" s="6"/>
      <c r="E1098" s="6"/>
      <c r="F1098" s="10"/>
      <c r="G1098" s="10"/>
      <c r="H1098" s="10"/>
      <c r="I1098" s="6"/>
      <c r="J1098" s="81"/>
      <c r="K1098" s="10"/>
      <c r="L1098" s="53"/>
      <c r="M1098" s="10"/>
      <c r="N1098" s="10"/>
      <c r="O1098" s="6"/>
      <c r="P1098" s="10"/>
      <c r="Q1098" s="10"/>
      <c r="R1098" s="10"/>
      <c r="S1098" s="6"/>
      <c r="T1098" s="6"/>
      <c r="U1098" s="10"/>
      <c r="V1098" s="53"/>
      <c r="W1098" s="10"/>
      <c r="X1098" s="10"/>
      <c r="Y1098" s="50">
        <v>14.453190157823999</v>
      </c>
      <c r="Z1098" s="13">
        <f t="shared" si="47"/>
        <v>10</v>
      </c>
      <c r="AA1098" s="6">
        <v>0.64737499999904347</v>
      </c>
      <c r="AB1098" s="50">
        <v>103.875546221568</v>
      </c>
      <c r="AC1098" s="10">
        <f t="shared" si="48"/>
        <v>0.8459949999987566</v>
      </c>
      <c r="AD1098" s="10">
        <f t="array" ref="AD1098">STDEVP(IF(($Y$4:$Y$2230=AB1098),$AA$4:$AA$2230,""))</f>
        <v>0</v>
      </c>
      <c r="AE1098" s="10">
        <f t="array" ref="AE1098">MEDIAN(IF($Y$4:$Y$2230=AB1098,$AA$4:$AA$2230,""))</f>
        <v>0.8459949999987566</v>
      </c>
      <c r="AF1098" s="6"/>
      <c r="AG1098" s="6"/>
      <c r="AH1098" s="10"/>
      <c r="AI1098" s="53"/>
      <c r="AJ1098" s="10"/>
      <c r="AK1098" s="10"/>
    </row>
    <row r="1099" spans="1:37" x14ac:dyDescent="0.15">
      <c r="A1099" s="50"/>
      <c r="B1099" s="12"/>
      <c r="C1099" s="6"/>
      <c r="D1099" s="6"/>
      <c r="E1099" s="6"/>
      <c r="F1099" s="10"/>
      <c r="G1099" s="10"/>
      <c r="H1099" s="10"/>
      <c r="I1099" s="6"/>
      <c r="J1099" s="81"/>
      <c r="K1099" s="10"/>
      <c r="L1099" s="53"/>
      <c r="M1099" s="10"/>
      <c r="N1099" s="10"/>
      <c r="O1099" s="6"/>
      <c r="P1099" s="10"/>
      <c r="Q1099" s="10"/>
      <c r="R1099" s="10"/>
      <c r="S1099" s="6"/>
      <c r="T1099" s="6"/>
      <c r="U1099" s="10"/>
      <c r="V1099" s="53"/>
      <c r="W1099" s="10"/>
      <c r="X1099" s="10"/>
      <c r="Y1099" s="50">
        <v>14.453190157823999</v>
      </c>
      <c r="Z1099" s="13">
        <f t="shared" si="47"/>
        <v>10</v>
      </c>
      <c r="AA1099" s="6">
        <v>0.65382999999683156</v>
      </c>
      <c r="AB1099" s="50">
        <v>104.30806064025602</v>
      </c>
      <c r="AC1099" s="10">
        <f t="shared" si="48"/>
        <v>0.85690500000120129</v>
      </c>
      <c r="AD1099" s="10">
        <f t="array" ref="AD1099">STDEVP(IF(($Y$4:$Y$2230=AB1099),$AA$4:$AA$2230,""))</f>
        <v>0</v>
      </c>
      <c r="AE1099" s="10">
        <f t="array" ref="AE1099">MEDIAN(IF($Y$4:$Y$2230=AB1099,$AA$4:$AA$2230,""))</f>
        <v>0.85690500000120129</v>
      </c>
      <c r="AF1099" s="6"/>
      <c r="AG1099" s="6"/>
      <c r="AH1099" s="10"/>
      <c r="AI1099" s="53"/>
      <c r="AJ1099" s="10"/>
      <c r="AK1099" s="10"/>
    </row>
    <row r="1100" spans="1:37" x14ac:dyDescent="0.15">
      <c r="A1100" s="50"/>
      <c r="B1100" s="12"/>
      <c r="C1100" s="6"/>
      <c r="D1100" s="6"/>
      <c r="E1100" s="6"/>
      <c r="F1100" s="10"/>
      <c r="G1100" s="10"/>
      <c r="H1100" s="10"/>
      <c r="I1100" s="6"/>
      <c r="J1100" s="81"/>
      <c r="K1100" s="10"/>
      <c r="L1100" s="53"/>
      <c r="M1100" s="10"/>
      <c r="N1100" s="10"/>
      <c r="O1100" s="6"/>
      <c r="P1100" s="10"/>
      <c r="Q1100" s="10"/>
      <c r="R1100" s="10"/>
      <c r="S1100" s="6"/>
      <c r="T1100" s="6"/>
      <c r="U1100" s="10"/>
      <c r="V1100" s="53"/>
      <c r="W1100" s="10"/>
      <c r="X1100" s="10"/>
      <c r="Y1100" s="50">
        <v>14.453190157823999</v>
      </c>
      <c r="Z1100" s="13">
        <f t="shared" si="47"/>
        <v>10</v>
      </c>
      <c r="AA1100" s="6">
        <v>0.66528499999927626</v>
      </c>
      <c r="AF1100" s="6"/>
      <c r="AG1100" s="6"/>
      <c r="AH1100" s="10"/>
      <c r="AI1100" s="53"/>
      <c r="AJ1100" s="10"/>
      <c r="AK1100" s="10"/>
    </row>
    <row r="1101" spans="1:37" x14ac:dyDescent="0.15">
      <c r="A1101" s="50"/>
      <c r="B1101" s="12"/>
      <c r="C1101" s="6"/>
      <c r="D1101" s="6"/>
      <c r="E1101" s="6"/>
      <c r="F1101" s="10"/>
      <c r="G1101" s="10"/>
      <c r="H1101" s="10"/>
      <c r="I1101" s="6"/>
      <c r="J1101" s="81"/>
      <c r="K1101" s="10"/>
      <c r="L1101" s="53"/>
      <c r="M1101" s="10"/>
      <c r="N1101" s="10"/>
      <c r="O1101" s="6"/>
      <c r="P1101" s="10"/>
      <c r="Q1101" s="10"/>
      <c r="R1101" s="10"/>
      <c r="S1101" s="6"/>
      <c r="T1101" s="6"/>
      <c r="U1101" s="10"/>
      <c r="V1101" s="53"/>
      <c r="W1101" s="10"/>
      <c r="X1101" s="10"/>
      <c r="Y1101" s="50">
        <v>14.453190157823999</v>
      </c>
      <c r="Z1101" s="13">
        <f t="shared" si="47"/>
        <v>10</v>
      </c>
      <c r="AA1101" s="6">
        <v>0.66473999999927624</v>
      </c>
      <c r="AF1101" s="6"/>
      <c r="AG1101" s="6"/>
      <c r="AH1101" s="10"/>
      <c r="AI1101" s="53"/>
      <c r="AJ1101" s="10"/>
      <c r="AK1101" s="10"/>
    </row>
    <row r="1102" spans="1:37" x14ac:dyDescent="0.15">
      <c r="A1102" s="50"/>
      <c r="B1102" s="12"/>
      <c r="C1102" s="6"/>
      <c r="D1102" s="6"/>
      <c r="E1102" s="6"/>
      <c r="F1102" s="10"/>
      <c r="G1102" s="10"/>
      <c r="H1102" s="10"/>
      <c r="I1102" s="6"/>
      <c r="J1102" s="81"/>
      <c r="K1102" s="10"/>
      <c r="L1102" s="53"/>
      <c r="M1102" s="10"/>
      <c r="N1102" s="10"/>
      <c r="O1102" s="6"/>
      <c r="P1102" s="10"/>
      <c r="Q1102" s="10"/>
      <c r="R1102" s="10"/>
      <c r="S1102" s="6"/>
      <c r="T1102" s="6"/>
      <c r="U1102" s="10"/>
      <c r="V1102" s="53"/>
      <c r="W1102" s="10"/>
      <c r="X1102" s="10"/>
      <c r="Y1102" s="50">
        <v>14.453190157823999</v>
      </c>
      <c r="Z1102" s="13">
        <f t="shared" si="47"/>
        <v>10</v>
      </c>
      <c r="AA1102" s="6">
        <v>0.66119499999502707</v>
      </c>
      <c r="AF1102" s="6"/>
      <c r="AG1102" s="6"/>
      <c r="AH1102" s="10"/>
      <c r="AI1102" s="53"/>
      <c r="AJ1102" s="10"/>
      <c r="AK1102" s="10"/>
    </row>
    <row r="1103" spans="1:37" x14ac:dyDescent="0.15">
      <c r="A1103" s="50"/>
      <c r="B1103" s="12"/>
      <c r="C1103" s="6"/>
      <c r="D1103" s="6"/>
      <c r="E1103" s="6"/>
      <c r="F1103" s="10"/>
      <c r="G1103" s="10"/>
      <c r="H1103" s="10"/>
      <c r="I1103" s="6"/>
      <c r="J1103" s="81"/>
      <c r="K1103" s="10"/>
      <c r="L1103" s="53"/>
      <c r="M1103" s="10"/>
      <c r="N1103" s="10"/>
      <c r="O1103" s="6"/>
      <c r="P1103" s="10"/>
      <c r="Q1103" s="10"/>
      <c r="R1103" s="10"/>
      <c r="S1103" s="6"/>
      <c r="T1103" s="6"/>
      <c r="U1103" s="10"/>
      <c r="V1103" s="53"/>
      <c r="W1103" s="10"/>
      <c r="X1103" s="10"/>
      <c r="Y1103" s="50">
        <v>14.453190157823999</v>
      </c>
      <c r="Z1103" s="13">
        <f t="shared" si="47"/>
        <v>10</v>
      </c>
      <c r="AA1103" s="6">
        <v>0.65664999999421214</v>
      </c>
      <c r="AF1103" s="6"/>
      <c r="AG1103" s="6"/>
      <c r="AH1103" s="10"/>
      <c r="AI1103" s="53"/>
      <c r="AJ1103" s="10"/>
      <c r="AK1103" s="10"/>
    </row>
    <row r="1104" spans="1:37" x14ac:dyDescent="0.15">
      <c r="A1104" s="50"/>
      <c r="B1104" s="12"/>
      <c r="C1104" s="6"/>
      <c r="D1104" s="6"/>
      <c r="E1104" s="6"/>
      <c r="F1104" s="10"/>
      <c r="G1104" s="10"/>
      <c r="H1104" s="10"/>
      <c r="I1104" s="6"/>
      <c r="J1104" s="81"/>
      <c r="K1104" s="10"/>
      <c r="L1104" s="53"/>
      <c r="M1104" s="10"/>
      <c r="N1104" s="10"/>
      <c r="O1104" s="6"/>
      <c r="P1104" s="10"/>
      <c r="Q1104" s="10"/>
      <c r="R1104" s="10"/>
      <c r="S1104" s="6"/>
      <c r="T1104" s="6"/>
      <c r="U1104" s="10"/>
      <c r="V1104" s="53"/>
      <c r="W1104" s="10"/>
      <c r="X1104" s="10"/>
      <c r="Y1104" s="50">
        <v>14.453190157823999</v>
      </c>
      <c r="Z1104" s="13">
        <f t="shared" si="47"/>
        <v>10</v>
      </c>
      <c r="AA1104" s="6">
        <v>0.67455999999444494</v>
      </c>
      <c r="AF1104" s="6"/>
      <c r="AG1104" s="6"/>
      <c r="AH1104" s="10"/>
      <c r="AI1104" s="53"/>
      <c r="AJ1104" s="10"/>
      <c r="AK1104" s="10"/>
    </row>
    <row r="1105" spans="1:37" x14ac:dyDescent="0.15">
      <c r="A1105" s="50"/>
      <c r="B1105" s="12"/>
      <c r="C1105" s="6"/>
      <c r="D1105" s="6"/>
      <c r="E1105" s="6"/>
      <c r="F1105" s="10"/>
      <c r="G1105" s="10"/>
      <c r="H1105" s="10"/>
      <c r="I1105" s="6"/>
      <c r="J1105" s="81"/>
      <c r="K1105" s="10"/>
      <c r="L1105" s="53"/>
      <c r="M1105" s="10"/>
      <c r="N1105" s="10"/>
      <c r="O1105" s="6"/>
      <c r="P1105" s="10"/>
      <c r="Q1105" s="10"/>
      <c r="R1105" s="10"/>
      <c r="S1105" s="6"/>
      <c r="T1105" s="6"/>
      <c r="U1105" s="10"/>
      <c r="V1105" s="53"/>
      <c r="W1105" s="10"/>
      <c r="X1105" s="10"/>
      <c r="Y1105" s="50">
        <v>14.453190157823999</v>
      </c>
      <c r="Z1105" s="13">
        <f t="shared" si="47"/>
        <v>10</v>
      </c>
      <c r="AA1105" s="6">
        <v>0.68201499999607473</v>
      </c>
      <c r="AF1105" s="6"/>
      <c r="AG1105" s="6"/>
      <c r="AH1105" s="10"/>
      <c r="AI1105" s="53"/>
      <c r="AJ1105" s="10"/>
      <c r="AK1105" s="10"/>
    </row>
    <row r="1106" spans="1:37" x14ac:dyDescent="0.15">
      <c r="A1106" s="50"/>
      <c r="B1106" s="12"/>
      <c r="C1106" s="6"/>
      <c r="D1106" s="6"/>
      <c r="E1106" s="6"/>
      <c r="F1106" s="10"/>
      <c r="G1106" s="10"/>
      <c r="H1106" s="10"/>
      <c r="I1106" s="6"/>
      <c r="J1106" s="81"/>
      <c r="K1106" s="10"/>
      <c r="L1106" s="53"/>
      <c r="M1106" s="10"/>
      <c r="N1106" s="10"/>
      <c r="O1106" s="6"/>
      <c r="P1106" s="10"/>
      <c r="Q1106" s="10"/>
      <c r="R1106" s="10"/>
      <c r="S1106" s="6"/>
      <c r="T1106" s="6"/>
      <c r="U1106" s="10"/>
      <c r="V1106" s="53"/>
      <c r="W1106" s="10"/>
      <c r="X1106" s="10"/>
      <c r="Y1106" s="50">
        <v>18.309777057792001</v>
      </c>
      <c r="Z1106" s="13">
        <f t="shared" si="47"/>
        <v>10</v>
      </c>
      <c r="AA1106" s="6">
        <v>0.66246999999584189</v>
      </c>
      <c r="AF1106" s="6"/>
      <c r="AG1106" s="6"/>
      <c r="AH1106" s="10"/>
      <c r="AI1106" s="53"/>
      <c r="AJ1106" s="10"/>
      <c r="AK1106" s="10"/>
    </row>
    <row r="1107" spans="1:37" x14ac:dyDescent="0.15">
      <c r="A1107" s="50"/>
      <c r="B1107" s="12"/>
      <c r="C1107" s="6"/>
      <c r="D1107" s="6"/>
      <c r="E1107" s="6"/>
      <c r="F1107" s="10"/>
      <c r="G1107" s="10"/>
      <c r="H1107" s="10"/>
      <c r="I1107" s="6"/>
      <c r="J1107" s="81"/>
      <c r="K1107" s="10"/>
      <c r="L1107" s="53"/>
      <c r="M1107" s="10"/>
      <c r="N1107" s="10"/>
      <c r="O1107" s="6"/>
      <c r="P1107" s="10"/>
      <c r="Q1107" s="10"/>
      <c r="R1107" s="10"/>
      <c r="S1107" s="6"/>
      <c r="T1107" s="6"/>
      <c r="U1107" s="10"/>
      <c r="V1107" s="53"/>
      <c r="W1107" s="10"/>
      <c r="X1107" s="10"/>
      <c r="Y1107" s="50">
        <v>18.309777057792001</v>
      </c>
      <c r="Z1107" s="13">
        <f t="shared" si="47"/>
        <v>10</v>
      </c>
      <c r="AA1107" s="6">
        <v>0.66692500000049848</v>
      </c>
      <c r="AF1107" s="6"/>
      <c r="AG1107" s="6"/>
      <c r="AH1107" s="10"/>
      <c r="AI1107" s="53"/>
      <c r="AJ1107" s="10"/>
      <c r="AK1107" s="10"/>
    </row>
    <row r="1108" spans="1:37" x14ac:dyDescent="0.15">
      <c r="A1108" s="50"/>
      <c r="B1108" s="12"/>
      <c r="C1108" s="6"/>
      <c r="D1108" s="6"/>
      <c r="E1108" s="6"/>
      <c r="F1108" s="10"/>
      <c r="G1108" s="10"/>
      <c r="H1108" s="10"/>
      <c r="I1108" s="6"/>
      <c r="J1108" s="81"/>
      <c r="K1108" s="10"/>
      <c r="L1108" s="53"/>
      <c r="M1108" s="10"/>
      <c r="N1108" s="10"/>
      <c r="O1108" s="6"/>
      <c r="P1108" s="10"/>
      <c r="Q1108" s="10"/>
      <c r="R1108" s="10"/>
      <c r="S1108" s="6"/>
      <c r="T1108" s="6"/>
      <c r="U1108" s="10"/>
      <c r="V1108" s="53"/>
      <c r="W1108" s="10"/>
      <c r="X1108" s="10"/>
      <c r="Y1108" s="50">
        <v>22.022192484864004</v>
      </c>
      <c r="Z1108" s="13">
        <f t="shared" si="47"/>
        <v>20</v>
      </c>
      <c r="AA1108" s="6">
        <v>0.76637999999904327</v>
      </c>
      <c r="AF1108" s="6"/>
      <c r="AG1108" s="6"/>
      <c r="AH1108" s="10"/>
      <c r="AI1108" s="53"/>
      <c r="AJ1108" s="10"/>
      <c r="AK1108" s="10"/>
    </row>
    <row r="1109" spans="1:37" x14ac:dyDescent="0.15">
      <c r="A1109" s="50"/>
      <c r="B1109" s="12"/>
      <c r="C1109" s="6"/>
      <c r="D1109" s="6"/>
      <c r="E1109" s="6"/>
      <c r="F1109" s="10"/>
      <c r="G1109" s="10"/>
      <c r="H1109" s="10"/>
      <c r="I1109" s="6"/>
      <c r="J1109" s="81"/>
      <c r="K1109" s="10"/>
      <c r="L1109" s="53"/>
      <c r="M1109" s="10"/>
      <c r="N1109" s="10"/>
      <c r="O1109" s="6"/>
      <c r="P1109" s="10"/>
      <c r="Q1109" s="10"/>
      <c r="R1109" s="10"/>
      <c r="S1109" s="6"/>
      <c r="T1109" s="6"/>
      <c r="U1109" s="10"/>
      <c r="V1109" s="53"/>
      <c r="W1109" s="10"/>
      <c r="X1109" s="10"/>
      <c r="Y1109" s="50">
        <v>22.022192484864004</v>
      </c>
      <c r="Z1109" s="13">
        <f t="shared" si="47"/>
        <v>20</v>
      </c>
      <c r="AA1109" s="6">
        <v>0.76283499999479409</v>
      </c>
      <c r="AF1109" s="6"/>
      <c r="AG1109" s="6"/>
      <c r="AH1109" s="10"/>
      <c r="AI1109" s="53"/>
      <c r="AJ1109" s="10"/>
      <c r="AK1109" s="10"/>
    </row>
    <row r="1110" spans="1:37" x14ac:dyDescent="0.15">
      <c r="A1110" s="50"/>
      <c r="B1110" s="12"/>
      <c r="C1110" s="6"/>
      <c r="D1110" s="6"/>
      <c r="E1110" s="6"/>
      <c r="F1110" s="10"/>
      <c r="G1110" s="10"/>
      <c r="H1110" s="10"/>
      <c r="I1110" s="6"/>
      <c r="J1110" s="81"/>
      <c r="K1110" s="10"/>
      <c r="L1110" s="53"/>
      <c r="M1110" s="10"/>
      <c r="N1110" s="10"/>
      <c r="O1110" s="6"/>
      <c r="P1110" s="10"/>
      <c r="Q1110" s="10"/>
      <c r="R1110" s="10"/>
      <c r="S1110" s="6"/>
      <c r="T1110" s="6"/>
      <c r="U1110" s="10"/>
      <c r="V1110" s="53"/>
      <c r="W1110" s="10"/>
      <c r="X1110" s="10"/>
      <c r="Y1110" s="50">
        <v>27.789051400703997</v>
      </c>
      <c r="Z1110" s="13">
        <f t="shared" si="47"/>
        <v>20</v>
      </c>
      <c r="AA1110" s="6">
        <v>0.78428999999927607</v>
      </c>
      <c r="AF1110" s="6"/>
      <c r="AG1110" s="6"/>
      <c r="AH1110" s="10"/>
      <c r="AI1110" s="53"/>
      <c r="AJ1110" s="10"/>
      <c r="AK1110" s="10"/>
    </row>
    <row r="1111" spans="1:37" x14ac:dyDescent="0.15">
      <c r="A1111" s="50"/>
      <c r="B1111" s="12"/>
      <c r="C1111" s="6"/>
      <c r="D1111" s="6"/>
      <c r="E1111" s="6"/>
      <c r="F1111" s="10"/>
      <c r="G1111" s="10"/>
      <c r="H1111" s="10"/>
      <c r="I1111" s="6"/>
      <c r="J1111" s="81"/>
      <c r="K1111" s="10"/>
      <c r="L1111" s="53"/>
      <c r="M1111" s="10"/>
      <c r="N1111" s="10"/>
      <c r="O1111" s="6"/>
      <c r="P1111" s="10"/>
      <c r="Q1111" s="10"/>
      <c r="R1111" s="10"/>
      <c r="S1111" s="6"/>
      <c r="T1111" s="6"/>
      <c r="U1111" s="10"/>
      <c r="V1111" s="53"/>
      <c r="W1111" s="10"/>
      <c r="X1111" s="10"/>
      <c r="Y1111" s="50">
        <v>27.789051400703997</v>
      </c>
      <c r="Z1111" s="13">
        <f t="shared" si="47"/>
        <v>20</v>
      </c>
      <c r="AA1111" s="6">
        <v>0.77574499999764623</v>
      </c>
      <c r="AF1111" s="6"/>
      <c r="AG1111" s="6"/>
      <c r="AH1111" s="10"/>
      <c r="AI1111" s="53"/>
      <c r="AJ1111" s="10"/>
      <c r="AK1111" s="10"/>
    </row>
    <row r="1112" spans="1:37" x14ac:dyDescent="0.15">
      <c r="A1112" s="50"/>
      <c r="B1112" s="12"/>
      <c r="C1112" s="6"/>
      <c r="D1112" s="6"/>
      <c r="E1112" s="6"/>
      <c r="F1112" s="10"/>
      <c r="G1112" s="10"/>
      <c r="H1112" s="10"/>
      <c r="I1112" s="6"/>
      <c r="J1112" s="81"/>
      <c r="K1112" s="10"/>
      <c r="L1112" s="53"/>
      <c r="M1112" s="10"/>
      <c r="N1112" s="10"/>
      <c r="O1112" s="6"/>
      <c r="P1112" s="10"/>
      <c r="Q1112" s="10"/>
      <c r="R1112" s="10"/>
      <c r="S1112" s="6"/>
      <c r="T1112" s="6"/>
      <c r="U1112" s="10"/>
      <c r="V1112" s="53"/>
      <c r="W1112" s="10"/>
      <c r="X1112" s="10"/>
      <c r="Y1112" s="50">
        <v>34.024467603455996</v>
      </c>
      <c r="Z1112" s="13">
        <f t="shared" si="47"/>
        <v>30</v>
      </c>
      <c r="AA1112" s="6">
        <v>0.87019999999881037</v>
      </c>
      <c r="AF1112" s="6"/>
      <c r="AG1112" s="6"/>
      <c r="AH1112" s="10"/>
      <c r="AI1112" s="53"/>
      <c r="AJ1112" s="10"/>
      <c r="AK1112" s="10"/>
    </row>
    <row r="1113" spans="1:37" x14ac:dyDescent="0.15">
      <c r="A1113" s="50"/>
      <c r="B1113" s="12"/>
      <c r="C1113" s="6"/>
      <c r="D1113" s="6"/>
      <c r="E1113" s="6"/>
      <c r="F1113" s="10"/>
      <c r="G1113" s="10"/>
      <c r="H1113" s="10"/>
      <c r="I1113" s="6"/>
      <c r="J1113" s="81"/>
      <c r="K1113" s="10"/>
      <c r="L1113" s="53"/>
      <c r="M1113" s="10"/>
      <c r="N1113" s="10"/>
      <c r="O1113" s="6"/>
      <c r="P1113" s="10"/>
      <c r="Q1113" s="10"/>
      <c r="R1113" s="10"/>
      <c r="S1113" s="6"/>
      <c r="T1113" s="6"/>
      <c r="U1113" s="10"/>
      <c r="V1113" s="53"/>
      <c r="W1113" s="10"/>
      <c r="X1113" s="10"/>
      <c r="Y1113" s="50">
        <v>34.024467603455996</v>
      </c>
      <c r="Z1113" s="13">
        <f t="shared" si="47"/>
        <v>30</v>
      </c>
      <c r="AA1113" s="6">
        <v>0.86865499999496865</v>
      </c>
      <c r="AF1113" s="6"/>
      <c r="AG1113" s="6"/>
      <c r="AH1113" s="10"/>
      <c r="AI1113" s="53"/>
      <c r="AJ1113" s="10"/>
      <c r="AK1113" s="10"/>
    </row>
    <row r="1114" spans="1:37" x14ac:dyDescent="0.15">
      <c r="A1114" s="50"/>
      <c r="B1114" s="12"/>
      <c r="C1114" s="6"/>
      <c r="D1114" s="6"/>
      <c r="E1114" s="6"/>
      <c r="F1114" s="10"/>
      <c r="G1114" s="10"/>
      <c r="H1114" s="10"/>
      <c r="I1114" s="6"/>
      <c r="J1114" s="81"/>
      <c r="K1114" s="10"/>
      <c r="L1114" s="53"/>
      <c r="M1114" s="10"/>
      <c r="N1114" s="10"/>
      <c r="O1114" s="6"/>
      <c r="P1114" s="10"/>
      <c r="Q1114" s="10"/>
      <c r="R1114" s="10"/>
      <c r="S1114" s="6"/>
      <c r="T1114" s="6"/>
      <c r="U1114" s="10"/>
      <c r="V1114" s="53"/>
      <c r="W1114" s="10"/>
      <c r="X1114" s="10"/>
      <c r="Y1114" s="50">
        <v>38.854211945471995</v>
      </c>
      <c r="Z1114" s="13">
        <f t="shared" si="47"/>
        <v>30</v>
      </c>
      <c r="AA1114" s="6">
        <v>0.83540999999496757</v>
      </c>
      <c r="AF1114" s="6"/>
      <c r="AG1114" s="6"/>
      <c r="AH1114" s="10"/>
      <c r="AI1114" s="53"/>
      <c r="AJ1114" s="10"/>
      <c r="AK1114" s="10"/>
    </row>
    <row r="1115" spans="1:37" x14ac:dyDescent="0.15">
      <c r="A1115" s="50"/>
      <c r="B1115" s="12"/>
      <c r="C1115" s="6"/>
      <c r="D1115" s="6"/>
      <c r="E1115" s="6"/>
      <c r="F1115" s="10"/>
      <c r="G1115" s="10"/>
      <c r="H1115" s="10"/>
      <c r="I1115" s="6"/>
      <c r="J1115" s="81"/>
      <c r="K1115" s="10"/>
      <c r="L1115" s="53"/>
      <c r="M1115" s="10"/>
      <c r="N1115" s="10"/>
      <c r="O1115" s="6"/>
      <c r="P1115" s="10"/>
      <c r="Q1115" s="10"/>
      <c r="R1115" s="10"/>
      <c r="S1115" s="6"/>
      <c r="T1115" s="6"/>
      <c r="U1115" s="10"/>
      <c r="V1115" s="53"/>
      <c r="W1115" s="10"/>
      <c r="X1115" s="10"/>
      <c r="Y1115" s="50">
        <v>40.331969542655997</v>
      </c>
      <c r="Z1115" s="13">
        <f t="shared" si="47"/>
        <v>40</v>
      </c>
      <c r="AA1115" s="6">
        <v>0.88456499999479399</v>
      </c>
      <c r="AF1115" s="6"/>
      <c r="AG1115" s="6"/>
      <c r="AH1115" s="10"/>
      <c r="AI1115" s="53"/>
      <c r="AJ1115" s="10"/>
      <c r="AK1115" s="10"/>
    </row>
    <row r="1116" spans="1:37" x14ac:dyDescent="0.15">
      <c r="A1116" s="50"/>
      <c r="B1116" s="12"/>
      <c r="C1116" s="6"/>
      <c r="D1116" s="6"/>
      <c r="E1116" s="6"/>
      <c r="F1116" s="10"/>
      <c r="G1116" s="10"/>
      <c r="H1116" s="10"/>
      <c r="I1116" s="6"/>
      <c r="J1116" s="81"/>
      <c r="K1116" s="10"/>
      <c r="L1116" s="53"/>
      <c r="M1116" s="10"/>
      <c r="N1116" s="10"/>
      <c r="O1116" s="6"/>
      <c r="P1116" s="10"/>
      <c r="Q1116" s="10"/>
      <c r="R1116" s="10"/>
      <c r="S1116" s="6"/>
      <c r="T1116" s="6"/>
      <c r="U1116" s="10"/>
      <c r="V1116" s="53"/>
      <c r="W1116" s="10"/>
      <c r="X1116" s="10"/>
      <c r="Y1116" s="50">
        <v>41.701598535168003</v>
      </c>
      <c r="Z1116" s="13">
        <f t="shared" si="47"/>
        <v>40</v>
      </c>
      <c r="AA1116" s="6">
        <v>0.86501999999456114</v>
      </c>
      <c r="AF1116" s="6"/>
      <c r="AG1116" s="6"/>
      <c r="AH1116" s="10"/>
      <c r="AI1116" s="53"/>
      <c r="AJ1116" s="10"/>
      <c r="AK1116" s="10"/>
    </row>
    <row r="1117" spans="1:37" x14ac:dyDescent="0.15">
      <c r="A1117" s="50"/>
      <c r="B1117" s="12"/>
      <c r="C1117" s="6"/>
      <c r="D1117" s="6"/>
      <c r="E1117" s="6"/>
      <c r="F1117" s="10"/>
      <c r="G1117" s="10"/>
      <c r="H1117" s="10"/>
      <c r="I1117" s="6"/>
      <c r="J1117" s="81"/>
      <c r="K1117" s="10"/>
      <c r="L1117" s="53"/>
      <c r="M1117" s="10"/>
      <c r="N1117" s="10"/>
      <c r="O1117" s="6"/>
      <c r="P1117" s="10"/>
      <c r="Q1117" s="10"/>
      <c r="R1117" s="10"/>
      <c r="S1117" s="6"/>
      <c r="T1117" s="6"/>
      <c r="U1117" s="10"/>
      <c r="V1117" s="53"/>
      <c r="W1117" s="10"/>
      <c r="X1117" s="10"/>
      <c r="Y1117" s="50">
        <v>40.944698302463998</v>
      </c>
      <c r="Z1117" s="13">
        <f t="shared" si="47"/>
        <v>40</v>
      </c>
      <c r="AA1117" s="6">
        <v>0.86947499999921773</v>
      </c>
      <c r="AF1117" s="6"/>
      <c r="AG1117" s="6"/>
      <c r="AH1117" s="10"/>
      <c r="AI1117" s="53"/>
      <c r="AJ1117" s="10"/>
      <c r="AK1117" s="10"/>
    </row>
    <row r="1118" spans="1:37" x14ac:dyDescent="0.15">
      <c r="A1118" s="50"/>
      <c r="B1118" s="12"/>
      <c r="C1118" s="6"/>
      <c r="D1118" s="6"/>
      <c r="E1118" s="6"/>
      <c r="F1118" s="10"/>
      <c r="G1118" s="10"/>
      <c r="H1118" s="10"/>
      <c r="I1118" s="6"/>
      <c r="J1118" s="81"/>
      <c r="K1118" s="10"/>
      <c r="L1118" s="53"/>
      <c r="M1118" s="10"/>
      <c r="N1118" s="10"/>
      <c r="O1118" s="6"/>
      <c r="P1118" s="10"/>
      <c r="Q1118" s="10"/>
      <c r="R1118" s="10"/>
      <c r="S1118" s="6"/>
      <c r="T1118" s="6"/>
      <c r="U1118" s="10"/>
      <c r="V1118" s="53"/>
      <c r="W1118" s="10"/>
      <c r="X1118" s="10"/>
      <c r="Y1118" s="50">
        <v>39.863412255744002</v>
      </c>
      <c r="Z1118" s="13">
        <f t="shared" si="47"/>
        <v>30</v>
      </c>
      <c r="AA1118" s="6">
        <v>0.83692999999997442</v>
      </c>
      <c r="AF1118" s="6"/>
      <c r="AG1118" s="6"/>
      <c r="AH1118" s="10"/>
      <c r="AI1118" s="53"/>
      <c r="AJ1118" s="10"/>
      <c r="AK1118" s="10"/>
    </row>
    <row r="1119" spans="1:37" x14ac:dyDescent="0.15">
      <c r="A1119" s="50"/>
      <c r="B1119" s="12"/>
      <c r="C1119" s="6"/>
      <c r="D1119" s="6"/>
      <c r="E1119" s="6"/>
      <c r="F1119" s="10"/>
      <c r="G1119" s="10"/>
      <c r="H1119" s="10"/>
      <c r="I1119" s="6"/>
      <c r="J1119" s="81"/>
      <c r="K1119" s="10"/>
      <c r="L1119" s="53"/>
      <c r="M1119" s="10"/>
      <c r="N1119" s="10"/>
      <c r="O1119" s="6"/>
      <c r="P1119" s="10"/>
      <c r="Q1119" s="10"/>
      <c r="R1119" s="10"/>
      <c r="S1119" s="6"/>
      <c r="T1119" s="6"/>
      <c r="U1119" s="10"/>
      <c r="V1119" s="53"/>
      <c r="W1119" s="10"/>
      <c r="X1119" s="10"/>
      <c r="Y1119" s="50">
        <v>38.673997604352003</v>
      </c>
      <c r="Z1119" s="13">
        <f t="shared" si="47"/>
        <v>30</v>
      </c>
      <c r="AA1119" s="6">
        <v>0.87238500000003261</v>
      </c>
      <c r="AF1119" s="6"/>
      <c r="AG1119" s="6"/>
      <c r="AH1119" s="10"/>
      <c r="AI1119" s="53"/>
      <c r="AJ1119" s="10"/>
      <c r="AK1119" s="10"/>
    </row>
    <row r="1120" spans="1:37" x14ac:dyDescent="0.15">
      <c r="A1120" s="50"/>
      <c r="B1120" s="12"/>
      <c r="C1120" s="6"/>
      <c r="D1120" s="6"/>
      <c r="E1120" s="6"/>
      <c r="F1120" s="10"/>
      <c r="G1120" s="10"/>
      <c r="H1120" s="10"/>
      <c r="I1120" s="6"/>
      <c r="J1120" s="81"/>
      <c r="K1120" s="10"/>
      <c r="L1120" s="53"/>
      <c r="M1120" s="10"/>
      <c r="N1120" s="10"/>
      <c r="O1120" s="6"/>
      <c r="P1120" s="10"/>
      <c r="Q1120" s="10"/>
      <c r="R1120" s="10"/>
      <c r="S1120" s="6"/>
      <c r="T1120" s="6"/>
      <c r="U1120" s="10"/>
      <c r="V1120" s="53"/>
      <c r="W1120" s="10"/>
      <c r="X1120" s="10"/>
      <c r="Y1120" s="50">
        <v>36.439339774463996</v>
      </c>
      <c r="Z1120" s="13">
        <f t="shared" si="47"/>
        <v>30</v>
      </c>
      <c r="AA1120" s="6">
        <v>0.85684000000061467</v>
      </c>
      <c r="AF1120" s="6"/>
      <c r="AG1120" s="6"/>
      <c r="AH1120" s="10"/>
      <c r="AI1120" s="53"/>
      <c r="AJ1120" s="10"/>
      <c r="AK1120" s="10"/>
    </row>
    <row r="1121" spans="1:37" x14ac:dyDescent="0.15">
      <c r="A1121" s="50"/>
      <c r="B1121" s="12"/>
      <c r="C1121" s="6"/>
      <c r="D1121" s="6"/>
      <c r="E1121" s="6"/>
      <c r="F1121" s="10"/>
      <c r="G1121" s="10"/>
      <c r="H1121" s="10"/>
      <c r="I1121" s="6"/>
      <c r="J1121" s="81"/>
      <c r="K1121" s="10"/>
      <c r="L1121" s="53"/>
      <c r="M1121" s="10"/>
      <c r="N1121" s="10"/>
      <c r="O1121" s="6"/>
      <c r="P1121" s="10"/>
      <c r="Q1121" s="10"/>
      <c r="R1121" s="10"/>
      <c r="S1121" s="6"/>
      <c r="T1121" s="6"/>
      <c r="U1121" s="10"/>
      <c r="V1121" s="53"/>
      <c r="W1121" s="10"/>
      <c r="X1121" s="10"/>
      <c r="Y1121" s="50">
        <v>36.439339774463996</v>
      </c>
      <c r="Z1121" s="13">
        <f t="shared" si="47"/>
        <v>30</v>
      </c>
      <c r="AA1121" s="6">
        <v>0.87029499999619087</v>
      </c>
      <c r="AF1121" s="6"/>
      <c r="AG1121" s="6"/>
      <c r="AH1121" s="10"/>
      <c r="AI1121" s="53"/>
      <c r="AJ1121" s="10"/>
      <c r="AK1121" s="10"/>
    </row>
    <row r="1122" spans="1:37" x14ac:dyDescent="0.15">
      <c r="A1122" s="50"/>
      <c r="B1122" s="12"/>
      <c r="C1122" s="6"/>
      <c r="D1122" s="6"/>
      <c r="E1122" s="6"/>
      <c r="F1122" s="10"/>
      <c r="G1122" s="10"/>
      <c r="H1122" s="10"/>
      <c r="I1122" s="6"/>
      <c r="J1122" s="81"/>
      <c r="K1122" s="10"/>
      <c r="L1122" s="53"/>
      <c r="M1122" s="10"/>
      <c r="N1122" s="10"/>
      <c r="O1122" s="6"/>
      <c r="P1122" s="10"/>
      <c r="Q1122" s="10"/>
      <c r="R1122" s="10"/>
      <c r="S1122" s="6"/>
      <c r="T1122" s="6"/>
      <c r="U1122" s="10"/>
      <c r="V1122" s="53"/>
      <c r="W1122" s="10"/>
      <c r="X1122" s="10"/>
      <c r="Y1122" s="50">
        <v>30.924780936191997</v>
      </c>
      <c r="Z1122" s="13">
        <f t="shared" si="47"/>
        <v>30</v>
      </c>
      <c r="AA1122" s="6">
        <v>0.87075000000003255</v>
      </c>
      <c r="AF1122" s="6"/>
      <c r="AG1122" s="6"/>
      <c r="AH1122" s="10"/>
      <c r="AI1122" s="53"/>
      <c r="AJ1122" s="10"/>
      <c r="AK1122" s="10"/>
    </row>
    <row r="1123" spans="1:37" x14ac:dyDescent="0.15">
      <c r="A1123" s="50"/>
      <c r="B1123" s="12"/>
      <c r="C1123" s="6"/>
      <c r="D1123" s="6"/>
      <c r="E1123" s="6"/>
      <c r="F1123" s="10"/>
      <c r="G1123" s="10"/>
      <c r="H1123" s="10"/>
      <c r="I1123" s="6"/>
      <c r="J1123" s="81"/>
      <c r="K1123" s="10"/>
      <c r="L1123" s="53"/>
      <c r="M1123" s="10"/>
      <c r="N1123" s="10"/>
      <c r="O1123" s="6"/>
      <c r="P1123" s="10"/>
      <c r="Q1123" s="10"/>
      <c r="R1123" s="10"/>
      <c r="S1123" s="6"/>
      <c r="T1123" s="6"/>
      <c r="U1123" s="10"/>
      <c r="V1123" s="53"/>
      <c r="W1123" s="10"/>
      <c r="X1123" s="10"/>
      <c r="Y1123" s="50">
        <v>30.924780936191997</v>
      </c>
      <c r="Z1123" s="13">
        <f t="shared" si="47"/>
        <v>30</v>
      </c>
      <c r="AA1123" s="6">
        <v>0.86220499999840272</v>
      </c>
      <c r="AF1123" s="6"/>
      <c r="AG1123" s="6"/>
      <c r="AH1123" s="10"/>
      <c r="AI1123" s="53"/>
      <c r="AJ1123" s="10"/>
      <c r="AK1123" s="10"/>
    </row>
    <row r="1124" spans="1:37" x14ac:dyDescent="0.15">
      <c r="A1124" s="50"/>
      <c r="B1124" s="12"/>
      <c r="C1124" s="6"/>
      <c r="D1124" s="6"/>
      <c r="E1124" s="6"/>
      <c r="F1124" s="10"/>
      <c r="G1124" s="10"/>
      <c r="H1124" s="10"/>
      <c r="I1124" s="6"/>
      <c r="J1124" s="81"/>
      <c r="K1124" s="10"/>
      <c r="L1124" s="53"/>
      <c r="M1124" s="10"/>
      <c r="N1124" s="10"/>
      <c r="O1124" s="6"/>
      <c r="P1124" s="10"/>
      <c r="Q1124" s="10"/>
      <c r="R1124" s="10"/>
      <c r="S1124" s="6"/>
      <c r="T1124" s="6"/>
      <c r="U1124" s="10"/>
      <c r="V1124" s="53"/>
      <c r="W1124" s="10"/>
      <c r="X1124" s="10"/>
      <c r="Y1124" s="50">
        <v>28.401780160512001</v>
      </c>
      <c r="Z1124" s="13">
        <f t="shared" si="47"/>
        <v>20</v>
      </c>
      <c r="AA1124" s="6">
        <v>0.86966000000003252</v>
      </c>
      <c r="AF1124" s="6"/>
      <c r="AG1124" s="6"/>
      <c r="AH1124" s="10"/>
      <c r="AI1124" s="53"/>
      <c r="AJ1124" s="10"/>
      <c r="AK1124" s="10"/>
    </row>
    <row r="1125" spans="1:37" x14ac:dyDescent="0.15">
      <c r="A1125" s="50"/>
      <c r="B1125" s="12"/>
      <c r="C1125" s="6"/>
      <c r="D1125" s="6"/>
      <c r="E1125" s="6"/>
      <c r="F1125" s="10"/>
      <c r="G1125" s="10"/>
      <c r="H1125" s="10"/>
      <c r="I1125" s="6"/>
      <c r="J1125" s="81"/>
      <c r="K1125" s="10"/>
      <c r="L1125" s="53"/>
      <c r="M1125" s="10"/>
      <c r="N1125" s="10"/>
      <c r="O1125" s="6"/>
      <c r="P1125" s="10"/>
      <c r="Q1125" s="10"/>
      <c r="R1125" s="10"/>
      <c r="S1125" s="6"/>
      <c r="T1125" s="6"/>
      <c r="U1125" s="10"/>
      <c r="V1125" s="53"/>
      <c r="W1125" s="10"/>
      <c r="X1125" s="10"/>
      <c r="Y1125" s="50">
        <v>28.401780160512001</v>
      </c>
      <c r="Z1125" s="13">
        <f t="shared" si="47"/>
        <v>20</v>
      </c>
      <c r="AA1125" s="6">
        <v>0.86811499999619079</v>
      </c>
      <c r="AF1125" s="6"/>
      <c r="AG1125" s="6"/>
      <c r="AH1125" s="10"/>
      <c r="AI1125" s="53"/>
      <c r="AJ1125" s="10"/>
      <c r="AK1125" s="10"/>
    </row>
    <row r="1126" spans="1:37" x14ac:dyDescent="0.15">
      <c r="A1126" s="50"/>
      <c r="B1126" s="12"/>
      <c r="C1126" s="6"/>
      <c r="D1126" s="6"/>
      <c r="E1126" s="6"/>
      <c r="F1126" s="10"/>
      <c r="G1126" s="10"/>
      <c r="H1126" s="10"/>
      <c r="I1126" s="6"/>
      <c r="J1126" s="81"/>
      <c r="K1126" s="10"/>
      <c r="L1126" s="53"/>
      <c r="M1126" s="10"/>
      <c r="N1126" s="10"/>
      <c r="O1126" s="6"/>
      <c r="P1126" s="10"/>
      <c r="Q1126" s="10"/>
      <c r="R1126" s="10"/>
      <c r="S1126" s="6"/>
      <c r="T1126" s="6"/>
      <c r="U1126" s="10"/>
      <c r="V1126" s="53"/>
      <c r="W1126" s="10"/>
      <c r="X1126" s="10"/>
      <c r="Y1126" s="50">
        <v>28.798251710976</v>
      </c>
      <c r="Z1126" s="13">
        <f t="shared" si="47"/>
        <v>20</v>
      </c>
      <c r="AA1126" s="6">
        <v>0.85756999999415351</v>
      </c>
      <c r="AF1126" s="6"/>
      <c r="AG1126" s="6"/>
      <c r="AH1126" s="10"/>
      <c r="AI1126" s="53"/>
      <c r="AJ1126" s="10"/>
      <c r="AK1126" s="10"/>
    </row>
    <row r="1127" spans="1:37" x14ac:dyDescent="0.15">
      <c r="A1127" s="50"/>
      <c r="B1127" s="12"/>
      <c r="C1127" s="6"/>
      <c r="D1127" s="6"/>
      <c r="E1127" s="6"/>
      <c r="F1127" s="10"/>
      <c r="G1127" s="10"/>
      <c r="H1127" s="10"/>
      <c r="I1127" s="6"/>
      <c r="J1127" s="81"/>
      <c r="K1127" s="10"/>
      <c r="L1127" s="53"/>
      <c r="M1127" s="10"/>
      <c r="N1127" s="10"/>
      <c r="O1127" s="6"/>
      <c r="P1127" s="10"/>
      <c r="Q1127" s="10"/>
      <c r="R1127" s="10"/>
      <c r="S1127" s="6"/>
      <c r="T1127" s="6"/>
      <c r="U1127" s="10"/>
      <c r="V1127" s="53"/>
      <c r="W1127" s="10"/>
      <c r="X1127" s="10"/>
      <c r="Y1127" s="50">
        <v>28.798251710976</v>
      </c>
      <c r="Z1127" s="13">
        <f t="shared" si="47"/>
        <v>20</v>
      </c>
      <c r="AA1127" s="6">
        <v>0.86602499999962501</v>
      </c>
      <c r="AF1127" s="6"/>
      <c r="AG1127" s="6"/>
      <c r="AH1127" s="10"/>
      <c r="AI1127" s="53"/>
      <c r="AJ1127" s="10"/>
      <c r="AK1127" s="10"/>
    </row>
    <row r="1128" spans="1:37" x14ac:dyDescent="0.15">
      <c r="A1128" s="50"/>
      <c r="B1128" s="12"/>
      <c r="C1128" s="6"/>
      <c r="D1128" s="6"/>
      <c r="E1128" s="6"/>
      <c r="F1128" s="10"/>
      <c r="G1128" s="10"/>
      <c r="H1128" s="10"/>
      <c r="I1128" s="6"/>
      <c r="J1128" s="81"/>
      <c r="K1128" s="10"/>
      <c r="L1128" s="53"/>
      <c r="M1128" s="10"/>
      <c r="N1128" s="10"/>
      <c r="O1128" s="6"/>
      <c r="P1128" s="10"/>
      <c r="Q1128" s="10"/>
      <c r="R1128" s="10"/>
      <c r="S1128" s="6"/>
      <c r="T1128" s="6"/>
      <c r="U1128" s="10"/>
      <c r="V1128" s="53"/>
      <c r="W1128" s="10"/>
      <c r="X1128" s="10"/>
      <c r="Y1128" s="50">
        <v>31.357295354879994</v>
      </c>
      <c r="Z1128" s="13">
        <f t="shared" si="47"/>
        <v>30</v>
      </c>
      <c r="AA1128" s="6">
        <v>0.90247999999624895</v>
      </c>
      <c r="AF1128" s="6"/>
      <c r="AG1128" s="6"/>
      <c r="AH1128" s="10"/>
      <c r="AI1128" s="53"/>
      <c r="AJ1128" s="10"/>
      <c r="AK1128" s="10"/>
    </row>
    <row r="1129" spans="1:37" x14ac:dyDescent="0.15">
      <c r="A1129" s="50"/>
      <c r="B1129" s="12"/>
      <c r="C1129" s="6"/>
      <c r="D1129" s="6"/>
      <c r="E1129" s="6"/>
      <c r="F1129" s="10"/>
      <c r="G1129" s="10"/>
      <c r="H1129" s="10"/>
      <c r="I1129" s="6"/>
      <c r="J1129" s="81"/>
      <c r="K1129" s="10"/>
      <c r="L1129" s="53"/>
      <c r="M1129" s="10"/>
      <c r="N1129" s="10"/>
      <c r="O1129" s="6"/>
      <c r="P1129" s="10"/>
      <c r="Q1129" s="10"/>
      <c r="R1129" s="10"/>
      <c r="S1129" s="6"/>
      <c r="T1129" s="6"/>
      <c r="U1129" s="10"/>
      <c r="V1129" s="53"/>
      <c r="W1129" s="10"/>
      <c r="X1129" s="10"/>
      <c r="Y1129" s="50">
        <v>34.348853417472</v>
      </c>
      <c r="Z1129" s="13">
        <f t="shared" si="47"/>
        <v>30</v>
      </c>
      <c r="AA1129" s="6">
        <v>0.98238999999456089</v>
      </c>
      <c r="AF1129" s="6"/>
      <c r="AG1129" s="6"/>
      <c r="AH1129" s="10"/>
      <c r="AI1129" s="53"/>
      <c r="AJ1129" s="10"/>
      <c r="AK1129" s="10"/>
    </row>
    <row r="1130" spans="1:37" x14ac:dyDescent="0.15">
      <c r="A1130" s="50"/>
      <c r="B1130" s="12"/>
      <c r="C1130" s="6"/>
      <c r="D1130" s="6"/>
      <c r="E1130" s="6"/>
      <c r="F1130" s="10"/>
      <c r="G1130" s="10"/>
      <c r="H1130" s="10"/>
      <c r="I1130" s="6"/>
      <c r="J1130" s="81"/>
      <c r="K1130" s="10"/>
      <c r="L1130" s="53"/>
      <c r="M1130" s="10"/>
      <c r="N1130" s="10"/>
      <c r="O1130" s="6"/>
      <c r="P1130" s="10"/>
      <c r="Q1130" s="10"/>
      <c r="R1130" s="10"/>
      <c r="S1130" s="6"/>
      <c r="T1130" s="6"/>
      <c r="U1130" s="10"/>
      <c r="V1130" s="53"/>
      <c r="W1130" s="10"/>
      <c r="X1130" s="10"/>
      <c r="Y1130" s="50">
        <v>34.348853417472</v>
      </c>
      <c r="Z1130" s="13">
        <f t="shared" si="47"/>
        <v>30</v>
      </c>
      <c r="AA1130" s="6">
        <v>0.95984499999735484</v>
      </c>
      <c r="AF1130" s="6"/>
      <c r="AG1130" s="6"/>
      <c r="AH1130" s="10"/>
      <c r="AI1130" s="53"/>
      <c r="AJ1130" s="10"/>
      <c r="AK1130" s="10"/>
    </row>
    <row r="1131" spans="1:37" x14ac:dyDescent="0.15">
      <c r="A1131" s="50"/>
      <c r="B1131" s="12"/>
      <c r="C1131" s="6"/>
      <c r="D1131" s="6"/>
      <c r="E1131" s="6"/>
      <c r="F1131" s="10"/>
      <c r="G1131" s="10"/>
      <c r="H1131" s="10"/>
      <c r="I1131" s="6"/>
      <c r="J1131" s="81"/>
      <c r="K1131" s="10"/>
      <c r="L1131" s="53"/>
      <c r="M1131" s="10"/>
      <c r="N1131" s="10"/>
      <c r="O1131" s="6"/>
      <c r="P1131" s="10"/>
      <c r="Q1131" s="10"/>
      <c r="R1131" s="10"/>
      <c r="S1131" s="6"/>
      <c r="T1131" s="6"/>
      <c r="U1131" s="10"/>
      <c r="V1131" s="53"/>
      <c r="W1131" s="10"/>
      <c r="X1131" s="10"/>
      <c r="Y1131" s="50">
        <v>37.808968766976001</v>
      </c>
      <c r="Z1131" s="13">
        <f t="shared" si="47"/>
        <v>30</v>
      </c>
      <c r="AA1131" s="6">
        <v>0.96529999999857719</v>
      </c>
      <c r="AF1131" s="6"/>
      <c r="AG1131" s="6"/>
      <c r="AH1131" s="10"/>
      <c r="AI1131" s="53"/>
      <c r="AJ1131" s="10"/>
      <c r="AK1131" s="10"/>
    </row>
    <row r="1132" spans="1:37" x14ac:dyDescent="0.15">
      <c r="A1132" s="50"/>
      <c r="B1132" s="12"/>
      <c r="C1132" s="6"/>
      <c r="D1132" s="6"/>
      <c r="E1132" s="6"/>
      <c r="F1132" s="10"/>
      <c r="G1132" s="10"/>
      <c r="H1132" s="10"/>
      <c r="I1132" s="6"/>
      <c r="J1132" s="81"/>
      <c r="K1132" s="10"/>
      <c r="L1132" s="53"/>
      <c r="M1132" s="10"/>
      <c r="N1132" s="10"/>
      <c r="O1132" s="6"/>
      <c r="P1132" s="10"/>
      <c r="Q1132" s="10"/>
      <c r="R1132" s="10"/>
      <c r="S1132" s="6"/>
      <c r="T1132" s="6"/>
      <c r="U1132" s="10"/>
      <c r="V1132" s="53"/>
      <c r="W1132" s="10"/>
      <c r="X1132" s="10"/>
      <c r="Y1132" s="50">
        <v>39.935497992191998</v>
      </c>
      <c r="Z1132" s="13">
        <f t="shared" si="47"/>
        <v>30</v>
      </c>
      <c r="AA1132" s="6">
        <v>0.97575499999718018</v>
      </c>
      <c r="AF1132" s="6"/>
      <c r="AG1132" s="6"/>
      <c r="AH1132" s="10"/>
      <c r="AI1132" s="53"/>
      <c r="AJ1132" s="10"/>
      <c r="AK1132" s="10"/>
    </row>
    <row r="1133" spans="1:37" x14ac:dyDescent="0.15">
      <c r="A1133" s="50"/>
      <c r="B1133" s="12"/>
      <c r="C1133" s="6"/>
      <c r="D1133" s="6"/>
      <c r="E1133" s="6"/>
      <c r="F1133" s="10"/>
      <c r="G1133" s="10"/>
      <c r="H1133" s="10"/>
      <c r="I1133" s="6"/>
      <c r="J1133" s="81"/>
      <c r="K1133" s="10"/>
      <c r="L1133" s="53"/>
      <c r="M1133" s="10"/>
      <c r="N1133" s="10"/>
      <c r="O1133" s="6"/>
      <c r="P1133" s="10"/>
      <c r="Q1133" s="10"/>
      <c r="R1133" s="10"/>
      <c r="S1133" s="6"/>
      <c r="T1133" s="6"/>
      <c r="U1133" s="10"/>
      <c r="V1133" s="53"/>
      <c r="W1133" s="10"/>
      <c r="X1133" s="10"/>
      <c r="Y1133" s="50">
        <v>41.269084116479995</v>
      </c>
      <c r="Z1133" s="13">
        <f t="shared" si="47"/>
        <v>40</v>
      </c>
      <c r="AA1133" s="6">
        <v>0.94920999999915923</v>
      </c>
      <c r="AF1133" s="6"/>
      <c r="AG1133" s="6"/>
      <c r="AH1133" s="10"/>
      <c r="AI1133" s="53"/>
      <c r="AJ1133" s="10"/>
      <c r="AK1133" s="10"/>
    </row>
    <row r="1134" spans="1:37" x14ac:dyDescent="0.15">
      <c r="A1134" s="50"/>
      <c r="B1134" s="12"/>
      <c r="C1134" s="6"/>
      <c r="D1134" s="6"/>
      <c r="E1134" s="6"/>
      <c r="F1134" s="10"/>
      <c r="G1134" s="10"/>
      <c r="H1134" s="10"/>
      <c r="I1134" s="6"/>
      <c r="J1134" s="81"/>
      <c r="K1134" s="10"/>
      <c r="L1134" s="53"/>
      <c r="M1134" s="10"/>
      <c r="N1134" s="10"/>
      <c r="O1134" s="6"/>
      <c r="P1134" s="10"/>
      <c r="Q1134" s="10"/>
      <c r="R1134" s="10"/>
      <c r="S1134" s="6"/>
      <c r="T1134" s="6"/>
      <c r="U1134" s="10"/>
      <c r="V1134" s="53"/>
      <c r="W1134" s="10"/>
      <c r="X1134" s="10"/>
      <c r="Y1134" s="50">
        <v>42.062027217407994</v>
      </c>
      <c r="Z1134" s="13">
        <f t="shared" si="47"/>
        <v>40</v>
      </c>
      <c r="AA1134" s="6">
        <v>0.96566499999898459</v>
      </c>
      <c r="AF1134" s="6"/>
      <c r="AG1134" s="6"/>
      <c r="AH1134" s="10"/>
      <c r="AI1134" s="53"/>
      <c r="AJ1134" s="10"/>
      <c r="AK1134" s="10"/>
    </row>
    <row r="1135" spans="1:37" x14ac:dyDescent="0.15">
      <c r="A1135" s="50"/>
      <c r="B1135" s="12"/>
      <c r="C1135" s="6"/>
      <c r="D1135" s="6"/>
      <c r="E1135" s="6"/>
      <c r="F1135" s="10"/>
      <c r="G1135" s="10"/>
      <c r="H1135" s="10"/>
      <c r="I1135" s="6"/>
      <c r="J1135" s="81"/>
      <c r="K1135" s="10"/>
      <c r="L1135" s="53"/>
      <c r="M1135" s="10"/>
      <c r="N1135" s="10"/>
      <c r="O1135" s="6"/>
      <c r="P1135" s="10"/>
      <c r="Q1135" s="10"/>
      <c r="R1135" s="10"/>
      <c r="S1135" s="6"/>
      <c r="T1135" s="6"/>
      <c r="U1135" s="10"/>
      <c r="V1135" s="53"/>
      <c r="W1135" s="10"/>
      <c r="X1135" s="10"/>
      <c r="Y1135" s="50">
        <v>42.927056054784003</v>
      </c>
      <c r="Z1135" s="13">
        <f t="shared" si="47"/>
        <v>40</v>
      </c>
      <c r="AA1135" s="6">
        <v>0.96311999999857711</v>
      </c>
      <c r="AF1135" s="6"/>
      <c r="AG1135" s="6"/>
      <c r="AH1135" s="10"/>
      <c r="AI1135" s="53"/>
      <c r="AJ1135" s="10"/>
      <c r="AK1135" s="10"/>
    </row>
    <row r="1136" spans="1:37" x14ac:dyDescent="0.15">
      <c r="A1136" s="50"/>
      <c r="B1136" s="12"/>
      <c r="C1136" s="6"/>
      <c r="D1136" s="6"/>
      <c r="E1136" s="6"/>
      <c r="F1136" s="10"/>
      <c r="G1136" s="10"/>
      <c r="H1136" s="10"/>
      <c r="I1136" s="6"/>
      <c r="J1136" s="81"/>
      <c r="K1136" s="10"/>
      <c r="L1136" s="53"/>
      <c r="M1136" s="10"/>
      <c r="N1136" s="10"/>
      <c r="O1136" s="6"/>
      <c r="P1136" s="10"/>
      <c r="Q1136" s="10"/>
      <c r="R1136" s="10"/>
      <c r="S1136" s="6"/>
      <c r="T1136" s="6"/>
      <c r="U1136" s="10"/>
      <c r="V1136" s="53"/>
      <c r="W1136" s="10"/>
      <c r="X1136" s="10"/>
      <c r="Y1136" s="50">
        <v>43.43165620992</v>
      </c>
      <c r="Z1136" s="13">
        <f t="shared" si="47"/>
        <v>40</v>
      </c>
      <c r="AA1136" s="6">
        <v>0.97557499999758757</v>
      </c>
      <c r="AF1136" s="6"/>
      <c r="AG1136" s="6"/>
      <c r="AH1136" s="10"/>
      <c r="AI1136" s="53"/>
      <c r="AJ1136" s="10"/>
      <c r="AK1136" s="10"/>
    </row>
    <row r="1137" spans="1:37" x14ac:dyDescent="0.15">
      <c r="A1137" s="50"/>
      <c r="B1137" s="12"/>
      <c r="C1137" s="6"/>
      <c r="D1137" s="6"/>
      <c r="E1137" s="6"/>
      <c r="F1137" s="10"/>
      <c r="G1137" s="10"/>
      <c r="H1137" s="10"/>
      <c r="I1137" s="6"/>
      <c r="J1137" s="81"/>
      <c r="K1137" s="10"/>
      <c r="L1137" s="53"/>
      <c r="M1137" s="10"/>
      <c r="N1137" s="10"/>
      <c r="O1137" s="6"/>
      <c r="P1137" s="10"/>
      <c r="Q1137" s="10"/>
      <c r="R1137" s="10"/>
      <c r="S1137" s="6"/>
      <c r="T1137" s="6"/>
      <c r="U1137" s="10"/>
      <c r="V1137" s="53"/>
      <c r="W1137" s="10"/>
      <c r="X1137" s="10"/>
      <c r="Y1137" s="50">
        <v>44.224599310847999</v>
      </c>
      <c r="Z1137" s="13">
        <f t="shared" si="47"/>
        <v>40</v>
      </c>
      <c r="AA1137" s="6">
        <v>0.95802999999776217</v>
      </c>
      <c r="AF1137" s="6"/>
      <c r="AG1137" s="6"/>
      <c r="AH1137" s="10"/>
      <c r="AI1137" s="53"/>
      <c r="AJ1137" s="10"/>
      <c r="AK1137" s="10"/>
    </row>
    <row r="1138" spans="1:37" x14ac:dyDescent="0.15">
      <c r="A1138" s="50"/>
      <c r="B1138" s="12"/>
      <c r="C1138" s="6"/>
      <c r="D1138" s="6"/>
      <c r="E1138" s="6"/>
      <c r="F1138" s="10"/>
      <c r="G1138" s="10"/>
      <c r="H1138" s="10"/>
      <c r="I1138" s="6"/>
      <c r="J1138" s="81"/>
      <c r="K1138" s="10"/>
      <c r="L1138" s="53"/>
      <c r="M1138" s="10"/>
      <c r="N1138" s="10"/>
      <c r="O1138" s="6"/>
      <c r="P1138" s="10"/>
      <c r="Q1138" s="10"/>
      <c r="R1138" s="10"/>
      <c r="S1138" s="6"/>
      <c r="T1138" s="6"/>
      <c r="U1138" s="10"/>
      <c r="V1138" s="53"/>
      <c r="W1138" s="10"/>
      <c r="X1138" s="10"/>
      <c r="Y1138" s="50">
        <v>45.161713884671997</v>
      </c>
      <c r="Z1138" s="13">
        <f t="shared" si="47"/>
        <v>40</v>
      </c>
      <c r="AA1138" s="6">
        <v>0.96048499999473536</v>
      </c>
      <c r="AF1138" s="6"/>
      <c r="AG1138" s="6"/>
      <c r="AH1138" s="10"/>
      <c r="AI1138" s="53"/>
      <c r="AJ1138" s="10"/>
      <c r="AK1138" s="10"/>
    </row>
    <row r="1139" spans="1:37" x14ac:dyDescent="0.15">
      <c r="A1139" s="50"/>
      <c r="B1139" s="12"/>
      <c r="C1139" s="6"/>
      <c r="D1139" s="6"/>
      <c r="E1139" s="6"/>
      <c r="F1139" s="10"/>
      <c r="G1139" s="10"/>
      <c r="H1139" s="10"/>
      <c r="I1139" s="6"/>
      <c r="J1139" s="81"/>
      <c r="K1139" s="10"/>
      <c r="L1139" s="53"/>
      <c r="M1139" s="10"/>
      <c r="N1139" s="10"/>
      <c r="O1139" s="6"/>
      <c r="P1139" s="10"/>
      <c r="Q1139" s="10"/>
      <c r="R1139" s="10"/>
      <c r="S1139" s="6"/>
      <c r="T1139" s="6"/>
      <c r="U1139" s="10"/>
      <c r="V1139" s="53"/>
      <c r="W1139" s="10"/>
      <c r="X1139" s="10"/>
      <c r="Y1139" s="50">
        <v>46.387171404287997</v>
      </c>
      <c r="Z1139" s="13">
        <f t="shared" si="47"/>
        <v>40</v>
      </c>
      <c r="AA1139" s="6">
        <v>0.95693999999776214</v>
      </c>
      <c r="AF1139" s="6"/>
      <c r="AG1139" s="6"/>
      <c r="AH1139" s="10"/>
      <c r="AI1139" s="53"/>
      <c r="AJ1139" s="10"/>
      <c r="AK1139" s="10"/>
    </row>
    <row r="1140" spans="1:37" x14ac:dyDescent="0.15">
      <c r="A1140" s="50"/>
      <c r="B1140" s="12"/>
      <c r="C1140" s="6"/>
      <c r="D1140" s="6"/>
      <c r="E1140" s="6"/>
      <c r="F1140" s="10"/>
      <c r="G1140" s="10"/>
      <c r="H1140" s="10"/>
      <c r="I1140" s="6"/>
      <c r="J1140" s="81"/>
      <c r="K1140" s="10"/>
      <c r="L1140" s="53"/>
      <c r="M1140" s="10"/>
      <c r="N1140" s="10"/>
      <c r="O1140" s="6"/>
      <c r="P1140" s="10"/>
      <c r="Q1140" s="10"/>
      <c r="R1140" s="10"/>
      <c r="S1140" s="6"/>
      <c r="T1140" s="6"/>
      <c r="U1140" s="10"/>
      <c r="V1140" s="53"/>
      <c r="W1140" s="10"/>
      <c r="X1140" s="10"/>
      <c r="Y1140" s="50">
        <v>47.252200241663999</v>
      </c>
      <c r="Z1140" s="13">
        <f t="shared" si="47"/>
        <v>40</v>
      </c>
      <c r="AA1140" s="6">
        <v>0.97239499999374579</v>
      </c>
      <c r="AF1140" s="6"/>
      <c r="AG1140" s="6"/>
      <c r="AH1140" s="10"/>
      <c r="AI1140" s="53"/>
      <c r="AJ1140" s="10"/>
      <c r="AK1140" s="10"/>
    </row>
    <row r="1141" spans="1:37" x14ac:dyDescent="0.15">
      <c r="A1141" s="50"/>
      <c r="B1141" s="12"/>
      <c r="C1141" s="6"/>
      <c r="D1141" s="6"/>
      <c r="E1141" s="6"/>
      <c r="F1141" s="10"/>
      <c r="G1141" s="10"/>
      <c r="H1141" s="10"/>
      <c r="I1141" s="6"/>
      <c r="J1141" s="81"/>
      <c r="K1141" s="10"/>
      <c r="L1141" s="53"/>
      <c r="M1141" s="10"/>
      <c r="N1141" s="10"/>
      <c r="O1141" s="6"/>
      <c r="P1141" s="10"/>
      <c r="Q1141" s="10"/>
      <c r="R1141" s="10"/>
      <c r="S1141" s="6"/>
      <c r="T1141" s="6"/>
      <c r="U1141" s="10"/>
      <c r="V1141" s="53"/>
      <c r="W1141" s="10"/>
      <c r="X1141" s="10"/>
      <c r="Y1141" s="50">
        <v>45.990699853823998</v>
      </c>
      <c r="Z1141" s="13">
        <f t="shared" si="47"/>
        <v>40</v>
      </c>
      <c r="AA1141" s="6">
        <v>0.96985000000061428</v>
      </c>
      <c r="AF1141" s="6"/>
      <c r="AG1141" s="6"/>
      <c r="AH1141" s="10"/>
      <c r="AI1141" s="53"/>
      <c r="AJ1141" s="10"/>
      <c r="AK1141" s="10"/>
    </row>
    <row r="1142" spans="1:37" x14ac:dyDescent="0.15">
      <c r="A1142" s="50"/>
      <c r="B1142" s="12"/>
      <c r="C1142" s="6"/>
      <c r="D1142" s="6"/>
      <c r="E1142" s="6"/>
      <c r="F1142" s="10"/>
      <c r="G1142" s="10"/>
      <c r="H1142" s="10"/>
      <c r="I1142" s="6"/>
      <c r="J1142" s="81"/>
      <c r="K1142" s="10"/>
      <c r="L1142" s="53"/>
      <c r="M1142" s="10"/>
      <c r="N1142" s="10"/>
      <c r="O1142" s="6"/>
      <c r="P1142" s="10"/>
      <c r="Q1142" s="10"/>
      <c r="R1142" s="10"/>
      <c r="S1142" s="6"/>
      <c r="T1142" s="6"/>
      <c r="U1142" s="10"/>
      <c r="V1142" s="53"/>
      <c r="W1142" s="10"/>
      <c r="X1142" s="10"/>
      <c r="Y1142" s="50">
        <v>45.125671016447995</v>
      </c>
      <c r="Z1142" s="13">
        <f t="shared" si="47"/>
        <v>40</v>
      </c>
      <c r="AA1142" s="6">
        <v>0.96130499999898444</v>
      </c>
      <c r="AF1142" s="6"/>
      <c r="AG1142" s="6"/>
      <c r="AH1142" s="10"/>
      <c r="AI1142" s="53"/>
      <c r="AJ1142" s="10"/>
      <c r="AK1142" s="10"/>
    </row>
    <row r="1143" spans="1:37" x14ac:dyDescent="0.15">
      <c r="A1143" s="50"/>
      <c r="B1143" s="12"/>
      <c r="C1143" s="6"/>
      <c r="D1143" s="6"/>
      <c r="E1143" s="6"/>
      <c r="F1143" s="10"/>
      <c r="G1143" s="10"/>
      <c r="H1143" s="10"/>
      <c r="I1143" s="6"/>
      <c r="J1143" s="81"/>
      <c r="K1143" s="10"/>
      <c r="L1143" s="53"/>
      <c r="M1143" s="10"/>
      <c r="N1143" s="10"/>
      <c r="O1143" s="6"/>
      <c r="P1143" s="10"/>
      <c r="Q1143" s="10"/>
      <c r="R1143" s="10"/>
      <c r="S1143" s="6"/>
      <c r="T1143" s="6"/>
      <c r="U1143" s="10"/>
      <c r="V1143" s="53"/>
      <c r="W1143" s="10"/>
      <c r="X1143" s="10"/>
      <c r="Y1143" s="50">
        <v>45.486099698688001</v>
      </c>
      <c r="Z1143" s="13">
        <f t="shared" si="47"/>
        <v>40</v>
      </c>
      <c r="AA1143" s="6">
        <v>0.96075999999898443</v>
      </c>
      <c r="AF1143" s="6"/>
      <c r="AG1143" s="6"/>
      <c r="AH1143" s="10"/>
      <c r="AI1143" s="53"/>
      <c r="AJ1143" s="10"/>
      <c r="AK1143" s="10"/>
    </row>
    <row r="1144" spans="1:37" x14ac:dyDescent="0.15">
      <c r="A1144" s="50"/>
      <c r="B1144" s="12"/>
      <c r="C1144" s="6"/>
      <c r="D1144" s="6"/>
      <c r="E1144" s="6"/>
      <c r="F1144" s="10"/>
      <c r="G1144" s="10"/>
      <c r="H1144" s="10"/>
      <c r="I1144" s="6"/>
      <c r="J1144" s="81"/>
      <c r="K1144" s="10"/>
      <c r="L1144" s="53"/>
      <c r="M1144" s="10"/>
      <c r="N1144" s="10"/>
      <c r="O1144" s="6"/>
      <c r="P1144" s="10"/>
      <c r="Q1144" s="10"/>
      <c r="R1144" s="10"/>
      <c r="S1144" s="6"/>
      <c r="T1144" s="6"/>
      <c r="U1144" s="10"/>
      <c r="V1144" s="53"/>
      <c r="W1144" s="10"/>
      <c r="X1144" s="10"/>
      <c r="Y1144" s="50">
        <v>45.558185435135996</v>
      </c>
      <c r="Z1144" s="13">
        <f t="shared" si="47"/>
        <v>40</v>
      </c>
      <c r="AA1144" s="6">
        <v>0.9552149999943278</v>
      </c>
      <c r="AF1144" s="6"/>
      <c r="AG1144" s="6"/>
      <c r="AH1144" s="10"/>
      <c r="AI1144" s="53"/>
      <c r="AJ1144" s="10"/>
      <c r="AK1144" s="10"/>
    </row>
    <row r="1145" spans="1:37" x14ac:dyDescent="0.15">
      <c r="A1145" s="50"/>
      <c r="B1145" s="12"/>
      <c r="C1145" s="6"/>
      <c r="D1145" s="6"/>
      <c r="E1145" s="6"/>
      <c r="F1145" s="10"/>
      <c r="G1145" s="10"/>
      <c r="H1145" s="10"/>
      <c r="I1145" s="6"/>
      <c r="J1145" s="81"/>
      <c r="K1145" s="10"/>
      <c r="L1145" s="53"/>
      <c r="M1145" s="10"/>
      <c r="N1145" s="10"/>
      <c r="O1145" s="6"/>
      <c r="P1145" s="10"/>
      <c r="Q1145" s="10"/>
      <c r="R1145" s="10"/>
      <c r="S1145" s="6"/>
      <c r="T1145" s="6"/>
      <c r="U1145" s="10"/>
      <c r="V1145" s="53"/>
      <c r="W1145" s="10"/>
      <c r="X1145" s="10"/>
      <c r="Y1145" s="50">
        <v>45.341928225792003</v>
      </c>
      <c r="Z1145" s="13">
        <f t="shared" si="47"/>
        <v>40</v>
      </c>
      <c r="AA1145" s="6">
        <v>0.95766999999857694</v>
      </c>
      <c r="AF1145" s="6"/>
      <c r="AG1145" s="6"/>
      <c r="AH1145" s="10"/>
      <c r="AI1145" s="53"/>
      <c r="AJ1145" s="10"/>
      <c r="AK1145" s="10"/>
    </row>
    <row r="1146" spans="1:37" x14ac:dyDescent="0.15">
      <c r="A1146" s="50"/>
      <c r="B1146" s="12"/>
      <c r="C1146" s="6"/>
      <c r="D1146" s="6"/>
      <c r="E1146" s="6"/>
      <c r="F1146" s="10"/>
      <c r="G1146" s="10"/>
      <c r="H1146" s="10"/>
      <c r="I1146" s="6"/>
      <c r="J1146" s="81"/>
      <c r="K1146" s="10"/>
      <c r="L1146" s="53"/>
      <c r="M1146" s="10"/>
      <c r="N1146" s="10"/>
      <c r="O1146" s="6"/>
      <c r="P1146" s="10"/>
      <c r="Q1146" s="10"/>
      <c r="R1146" s="10"/>
      <c r="S1146" s="6"/>
      <c r="T1146" s="6"/>
      <c r="U1146" s="10"/>
      <c r="V1146" s="53"/>
      <c r="W1146" s="10"/>
      <c r="X1146" s="10"/>
      <c r="Y1146" s="50">
        <v>43.071227527680001</v>
      </c>
      <c r="Z1146" s="13">
        <f t="shared" si="47"/>
        <v>40</v>
      </c>
      <c r="AA1146" s="6">
        <v>0.96712500000061419</v>
      </c>
      <c r="AF1146" s="6"/>
      <c r="AG1146" s="6"/>
      <c r="AH1146" s="10"/>
      <c r="AI1146" s="53"/>
      <c r="AJ1146" s="10"/>
      <c r="AK1146" s="10"/>
    </row>
    <row r="1147" spans="1:37" x14ac:dyDescent="0.15">
      <c r="A1147" s="50"/>
      <c r="B1147" s="12"/>
      <c r="C1147" s="6"/>
      <c r="D1147" s="6"/>
      <c r="E1147" s="6"/>
      <c r="F1147" s="10"/>
      <c r="G1147" s="10"/>
      <c r="H1147" s="10"/>
      <c r="I1147" s="6"/>
      <c r="J1147" s="81"/>
      <c r="K1147" s="10"/>
      <c r="L1147" s="53"/>
      <c r="M1147" s="10"/>
      <c r="N1147" s="10"/>
      <c r="O1147" s="6"/>
      <c r="P1147" s="10"/>
      <c r="Q1147" s="10"/>
      <c r="R1147" s="10"/>
      <c r="S1147" s="6"/>
      <c r="T1147" s="6"/>
      <c r="U1147" s="10"/>
      <c r="V1147" s="53"/>
      <c r="W1147" s="10"/>
      <c r="X1147" s="10"/>
      <c r="Y1147" s="50">
        <v>43.071227527680001</v>
      </c>
      <c r="Z1147" s="13">
        <f t="shared" si="47"/>
        <v>40</v>
      </c>
      <c r="AA1147" s="6">
        <v>3.0579999999100771E-2</v>
      </c>
      <c r="AF1147" s="6"/>
      <c r="AG1147" s="6"/>
      <c r="AH1147" s="10"/>
      <c r="AI1147" s="53"/>
      <c r="AJ1147" s="10"/>
      <c r="AK1147" s="10"/>
    </row>
    <row r="1148" spans="1:37" x14ac:dyDescent="0.15">
      <c r="A1148" s="50"/>
      <c r="B1148" s="12"/>
      <c r="C1148" s="6"/>
      <c r="D1148" s="6"/>
      <c r="E1148" s="6"/>
      <c r="F1148" s="10"/>
      <c r="G1148" s="10"/>
      <c r="H1148" s="10"/>
      <c r="I1148" s="6"/>
      <c r="J1148" s="81"/>
      <c r="K1148" s="10"/>
      <c r="L1148" s="53"/>
      <c r="M1148" s="10"/>
      <c r="N1148" s="10"/>
      <c r="O1148" s="6"/>
      <c r="P1148" s="10"/>
      <c r="Q1148" s="10"/>
      <c r="R1148" s="10"/>
      <c r="S1148" s="6"/>
      <c r="T1148" s="6"/>
      <c r="U1148" s="10"/>
      <c r="V1148" s="53"/>
      <c r="W1148" s="10"/>
      <c r="X1148" s="10"/>
      <c r="Y1148" s="50">
        <v>40.151755201536005</v>
      </c>
      <c r="Z1148" s="13">
        <f t="shared" si="47"/>
        <v>40</v>
      </c>
      <c r="AA1148" s="6">
        <v>6.9034999996132163E-2</v>
      </c>
      <c r="AF1148" s="6"/>
      <c r="AG1148" s="6"/>
      <c r="AH1148" s="10"/>
      <c r="AI1148" s="53"/>
      <c r="AJ1148" s="10"/>
      <c r="AK1148" s="10"/>
    </row>
    <row r="1149" spans="1:37" x14ac:dyDescent="0.15">
      <c r="A1149" s="50"/>
      <c r="B1149" s="12"/>
      <c r="C1149" s="6"/>
      <c r="D1149" s="6"/>
      <c r="E1149" s="6"/>
      <c r="F1149" s="10"/>
      <c r="G1149" s="10"/>
      <c r="H1149" s="10"/>
      <c r="I1149" s="6"/>
      <c r="J1149" s="81"/>
      <c r="K1149" s="10"/>
      <c r="L1149" s="53"/>
      <c r="M1149" s="10"/>
      <c r="N1149" s="10"/>
      <c r="O1149" s="6"/>
      <c r="P1149" s="10"/>
      <c r="Q1149" s="10"/>
      <c r="R1149" s="10"/>
      <c r="S1149" s="6"/>
      <c r="T1149" s="6"/>
      <c r="U1149" s="10"/>
      <c r="V1149" s="53"/>
      <c r="W1149" s="10"/>
      <c r="X1149" s="10"/>
      <c r="Y1149" s="50">
        <v>37.088111402495997</v>
      </c>
      <c r="Z1149" s="13">
        <f t="shared" si="47"/>
        <v>30</v>
      </c>
      <c r="AA1149" s="6">
        <v>5.5489999997121675E-2</v>
      </c>
      <c r="AF1149" s="6"/>
      <c r="AG1149" s="6"/>
      <c r="AH1149" s="10"/>
      <c r="AI1149" s="53"/>
      <c r="AJ1149" s="10"/>
      <c r="AK1149" s="10"/>
    </row>
    <row r="1150" spans="1:37" x14ac:dyDescent="0.15">
      <c r="A1150" s="50"/>
      <c r="B1150" s="12"/>
      <c r="C1150" s="6"/>
      <c r="D1150" s="6"/>
      <c r="E1150" s="6"/>
      <c r="F1150" s="10"/>
      <c r="G1150" s="10"/>
      <c r="H1150" s="10"/>
      <c r="I1150" s="6"/>
      <c r="J1150" s="81"/>
      <c r="K1150" s="10"/>
      <c r="L1150" s="53"/>
      <c r="M1150" s="10"/>
      <c r="N1150" s="10"/>
      <c r="O1150" s="6"/>
      <c r="P1150" s="10"/>
      <c r="Q1150" s="10"/>
      <c r="R1150" s="10"/>
      <c r="S1150" s="6"/>
      <c r="T1150" s="6"/>
      <c r="U1150" s="10"/>
      <c r="V1150" s="53"/>
      <c r="W1150" s="10"/>
      <c r="X1150" s="10"/>
      <c r="Y1150" s="50">
        <v>37.088111402495997</v>
      </c>
      <c r="Z1150" s="13">
        <f t="shared" si="47"/>
        <v>30</v>
      </c>
      <c r="AA1150" s="6">
        <v>4.0944999994269482E-2</v>
      </c>
      <c r="AF1150" s="6"/>
      <c r="AG1150" s="6"/>
      <c r="AH1150" s="10"/>
      <c r="AI1150" s="53"/>
      <c r="AJ1150" s="10"/>
      <c r="AK1150" s="10"/>
    </row>
    <row r="1151" spans="1:37" x14ac:dyDescent="0.15">
      <c r="A1151" s="50"/>
      <c r="B1151" s="12"/>
      <c r="C1151" s="6"/>
      <c r="D1151" s="6"/>
      <c r="E1151" s="6"/>
      <c r="F1151" s="10"/>
      <c r="G1151" s="10"/>
      <c r="H1151" s="10"/>
      <c r="I1151" s="6"/>
      <c r="J1151" s="81"/>
      <c r="K1151" s="10"/>
      <c r="L1151" s="53"/>
      <c r="M1151" s="10"/>
      <c r="N1151" s="10"/>
      <c r="O1151" s="6"/>
      <c r="P1151" s="10"/>
      <c r="Q1151" s="10"/>
      <c r="R1151" s="10"/>
      <c r="S1151" s="6"/>
      <c r="T1151" s="6"/>
      <c r="U1151" s="10"/>
      <c r="V1151" s="53"/>
      <c r="W1151" s="10"/>
      <c r="X1151" s="10"/>
      <c r="Y1151" s="50">
        <v>24.437064655872003</v>
      </c>
      <c r="Z1151" s="13">
        <f t="shared" si="47"/>
        <v>20</v>
      </c>
      <c r="AA1151" s="6">
        <v>4.9399999999740984E-2</v>
      </c>
      <c r="AF1151" s="6"/>
      <c r="AG1151" s="6"/>
      <c r="AH1151" s="10"/>
      <c r="AI1151" s="53"/>
      <c r="AJ1151" s="10"/>
      <c r="AK1151" s="10"/>
    </row>
    <row r="1152" spans="1:37" x14ac:dyDescent="0.15">
      <c r="A1152" s="50"/>
      <c r="B1152" s="12"/>
      <c r="C1152" s="6"/>
      <c r="D1152" s="6"/>
      <c r="E1152" s="6"/>
      <c r="F1152" s="10"/>
      <c r="G1152" s="10"/>
      <c r="H1152" s="10"/>
      <c r="I1152" s="6"/>
      <c r="J1152" s="81"/>
      <c r="K1152" s="10"/>
      <c r="L1152" s="53"/>
      <c r="M1152" s="10"/>
      <c r="N1152" s="10"/>
      <c r="O1152" s="6"/>
      <c r="P1152" s="10"/>
      <c r="Q1152" s="10"/>
      <c r="R1152" s="10"/>
      <c r="S1152" s="6"/>
      <c r="T1152" s="6"/>
      <c r="U1152" s="10"/>
      <c r="V1152" s="53"/>
      <c r="W1152" s="10"/>
      <c r="X1152" s="10"/>
      <c r="Y1152" s="50">
        <v>24.437064655872003</v>
      </c>
      <c r="Z1152" s="13">
        <f t="shared" si="47"/>
        <v>20</v>
      </c>
      <c r="AA1152" s="6">
        <v>6.6854999996132092E-2</v>
      </c>
      <c r="AF1152" s="6"/>
      <c r="AG1152" s="6"/>
      <c r="AH1152" s="10"/>
      <c r="AI1152" s="53"/>
      <c r="AJ1152" s="10"/>
      <c r="AK1152" s="10"/>
    </row>
    <row r="1153" spans="1:37" x14ac:dyDescent="0.15">
      <c r="A1153" s="50"/>
      <c r="B1153" s="12"/>
      <c r="C1153" s="6"/>
      <c r="D1153" s="6"/>
      <c r="E1153" s="6"/>
      <c r="F1153" s="10"/>
      <c r="G1153" s="10"/>
      <c r="H1153" s="10"/>
      <c r="I1153" s="6"/>
      <c r="J1153" s="81"/>
      <c r="K1153" s="10"/>
      <c r="L1153" s="53"/>
      <c r="M1153" s="10"/>
      <c r="N1153" s="10"/>
      <c r="O1153" s="6"/>
      <c r="P1153" s="10"/>
      <c r="Q1153" s="10"/>
      <c r="R1153" s="10"/>
      <c r="S1153" s="6"/>
      <c r="T1153" s="6"/>
      <c r="U1153" s="10"/>
      <c r="V1153" s="53"/>
      <c r="W1153" s="10"/>
      <c r="X1153" s="10"/>
      <c r="Y1153" s="50">
        <v>17.408705352191998</v>
      </c>
      <c r="Z1153" s="13">
        <f t="shared" si="47"/>
        <v>10</v>
      </c>
      <c r="AA1153" s="6">
        <v>5.2310000000555856E-2</v>
      </c>
      <c r="AF1153" s="6"/>
      <c r="AG1153" s="6"/>
      <c r="AH1153" s="10"/>
      <c r="AI1153" s="53"/>
      <c r="AJ1153" s="10"/>
      <c r="AK1153" s="10"/>
    </row>
    <row r="1154" spans="1:37" x14ac:dyDescent="0.15">
      <c r="A1154" s="50"/>
      <c r="B1154" s="12"/>
      <c r="C1154" s="6"/>
      <c r="D1154" s="6"/>
      <c r="E1154" s="6"/>
      <c r="F1154" s="10"/>
      <c r="G1154" s="10"/>
      <c r="H1154" s="10"/>
      <c r="I1154" s="6"/>
      <c r="J1154" s="81"/>
      <c r="K1154" s="10"/>
      <c r="L1154" s="53"/>
      <c r="M1154" s="10"/>
      <c r="N1154" s="10"/>
      <c r="O1154" s="6"/>
      <c r="P1154" s="10"/>
      <c r="Q1154" s="10"/>
      <c r="R1154" s="10"/>
      <c r="S1154" s="6"/>
      <c r="T1154" s="6"/>
      <c r="U1154" s="10"/>
      <c r="V1154" s="53"/>
      <c r="W1154" s="10"/>
      <c r="X1154" s="10"/>
      <c r="Y1154" s="50">
        <v>17.408705352191998</v>
      </c>
      <c r="Z1154" s="13">
        <f t="shared" si="47"/>
        <v>10</v>
      </c>
      <c r="AA1154" s="6">
        <v>5.1765000000555839E-2</v>
      </c>
      <c r="AF1154" s="6"/>
      <c r="AG1154" s="6"/>
      <c r="AH1154" s="10"/>
      <c r="AI1154" s="53"/>
      <c r="AJ1154" s="10"/>
      <c r="AK1154" s="10"/>
    </row>
    <row r="1155" spans="1:37" x14ac:dyDescent="0.15">
      <c r="A1155" s="50"/>
      <c r="B1155" s="12"/>
      <c r="C1155" s="6"/>
      <c r="D1155" s="6"/>
      <c r="E1155" s="6"/>
      <c r="F1155" s="10"/>
      <c r="G1155" s="10"/>
      <c r="H1155" s="10"/>
      <c r="I1155" s="6"/>
      <c r="J1155" s="81"/>
      <c r="K1155" s="10"/>
      <c r="L1155" s="53"/>
      <c r="M1155" s="10"/>
      <c r="N1155" s="10"/>
      <c r="O1155" s="6"/>
      <c r="P1155" s="10"/>
      <c r="Q1155" s="10"/>
      <c r="R1155" s="10"/>
      <c r="S1155" s="6"/>
      <c r="T1155" s="6"/>
      <c r="U1155" s="10"/>
      <c r="V1155" s="53"/>
      <c r="W1155" s="10"/>
      <c r="X1155" s="10"/>
      <c r="Y1155" s="50">
        <v>17.408705352191998</v>
      </c>
      <c r="Z1155" s="13">
        <f t="shared" si="47"/>
        <v>10</v>
      </c>
      <c r="AA1155" s="6">
        <v>4.8219999996306662E-2</v>
      </c>
      <c r="AF1155" s="6"/>
      <c r="AG1155" s="6"/>
      <c r="AH1155" s="10"/>
      <c r="AI1155" s="53"/>
      <c r="AJ1155" s="10"/>
      <c r="AK1155" s="10"/>
    </row>
    <row r="1156" spans="1:37" x14ac:dyDescent="0.15">
      <c r="A1156" s="50"/>
      <c r="B1156" s="12"/>
      <c r="C1156" s="6"/>
      <c r="D1156" s="6"/>
      <c r="E1156" s="6"/>
      <c r="F1156" s="10"/>
      <c r="G1156" s="10"/>
      <c r="H1156" s="10"/>
      <c r="I1156" s="6"/>
      <c r="J1156" s="81"/>
      <c r="K1156" s="10"/>
      <c r="L1156" s="53"/>
      <c r="M1156" s="10"/>
      <c r="N1156" s="10"/>
      <c r="O1156" s="6"/>
      <c r="P1156" s="10"/>
      <c r="Q1156" s="10"/>
      <c r="R1156" s="10"/>
      <c r="S1156" s="6"/>
      <c r="T1156" s="6"/>
      <c r="U1156" s="10"/>
      <c r="V1156" s="53"/>
      <c r="W1156" s="10"/>
      <c r="X1156" s="10"/>
      <c r="Y1156" s="50">
        <v>21.049035042815998</v>
      </c>
      <c r="Z1156" s="13">
        <f t="shared" si="47"/>
        <v>20</v>
      </c>
      <c r="AA1156" s="6">
        <v>3.6674999997703628E-2</v>
      </c>
      <c r="AF1156" s="6"/>
      <c r="AG1156" s="6"/>
      <c r="AH1156" s="10"/>
      <c r="AI1156" s="53"/>
      <c r="AJ1156" s="10"/>
      <c r="AK1156" s="10"/>
    </row>
    <row r="1157" spans="1:37" x14ac:dyDescent="0.15">
      <c r="A1157" s="50"/>
      <c r="B1157" s="12"/>
      <c r="C1157" s="6"/>
      <c r="D1157" s="6"/>
      <c r="E1157" s="6"/>
      <c r="F1157" s="10"/>
      <c r="G1157" s="10"/>
      <c r="H1157" s="10"/>
      <c r="I1157" s="6"/>
      <c r="J1157" s="81"/>
      <c r="K1157" s="10"/>
      <c r="L1157" s="53"/>
      <c r="M1157" s="10"/>
      <c r="N1157" s="10"/>
      <c r="O1157" s="6"/>
      <c r="P1157" s="10"/>
      <c r="Q1157" s="10"/>
      <c r="R1157" s="10"/>
      <c r="S1157" s="6"/>
      <c r="T1157" s="6"/>
      <c r="U1157" s="10"/>
      <c r="V1157" s="53"/>
      <c r="W1157" s="10"/>
      <c r="X1157" s="10"/>
      <c r="Y1157" s="50">
        <v>21.049035042815998</v>
      </c>
      <c r="Z1157" s="13">
        <f t="shared" ref="Z1157:Z1220" si="49">ROUNDDOWN(Y1157/10,0)*10</f>
        <v>20</v>
      </c>
      <c r="AA1157" s="6">
        <v>4.2129999998925971E-2</v>
      </c>
      <c r="AF1157" s="6"/>
      <c r="AG1157" s="6"/>
      <c r="AH1157" s="10"/>
      <c r="AI1157" s="53"/>
      <c r="AJ1157" s="10"/>
      <c r="AK1157" s="10"/>
    </row>
    <row r="1158" spans="1:37" x14ac:dyDescent="0.15">
      <c r="A1158" s="50"/>
      <c r="B1158" s="12"/>
      <c r="C1158" s="6"/>
      <c r="D1158" s="6"/>
      <c r="E1158" s="6"/>
      <c r="F1158" s="10"/>
      <c r="G1158" s="10"/>
      <c r="H1158" s="10"/>
      <c r="I1158" s="6"/>
      <c r="J1158" s="81"/>
      <c r="K1158" s="10"/>
      <c r="L1158" s="53"/>
      <c r="M1158" s="10"/>
      <c r="N1158" s="10"/>
      <c r="O1158" s="6"/>
      <c r="P1158" s="10"/>
      <c r="Q1158" s="10"/>
      <c r="R1158" s="10"/>
      <c r="S1158" s="6"/>
      <c r="T1158" s="6"/>
      <c r="U1158" s="10"/>
      <c r="V1158" s="53"/>
      <c r="W1158" s="10"/>
      <c r="X1158" s="10"/>
      <c r="Y1158" s="50">
        <v>26.455465276416</v>
      </c>
      <c r="Z1158" s="13">
        <f t="shared" si="49"/>
        <v>20</v>
      </c>
      <c r="AA1158" s="6">
        <v>5.30399999940947E-2</v>
      </c>
      <c r="AF1158" s="6"/>
      <c r="AG1158" s="6"/>
      <c r="AH1158" s="10"/>
      <c r="AI1158" s="53"/>
      <c r="AJ1158" s="10"/>
      <c r="AK1158" s="10"/>
    </row>
    <row r="1159" spans="1:37" x14ac:dyDescent="0.15">
      <c r="A1159" s="50"/>
      <c r="B1159" s="12"/>
      <c r="C1159" s="6"/>
      <c r="D1159" s="6"/>
      <c r="E1159" s="6"/>
      <c r="F1159" s="10"/>
      <c r="G1159" s="10"/>
      <c r="H1159" s="10"/>
      <c r="I1159" s="6"/>
      <c r="J1159" s="81"/>
      <c r="K1159" s="10"/>
      <c r="L1159" s="53"/>
      <c r="M1159" s="10"/>
      <c r="N1159" s="10"/>
      <c r="O1159" s="6"/>
      <c r="P1159" s="10"/>
      <c r="Q1159" s="10"/>
      <c r="R1159" s="10"/>
      <c r="S1159" s="6"/>
      <c r="T1159" s="6"/>
      <c r="U1159" s="10"/>
      <c r="V1159" s="53"/>
      <c r="W1159" s="10"/>
      <c r="X1159" s="10"/>
      <c r="Y1159" s="50">
        <v>30.600395122176</v>
      </c>
      <c r="Z1159" s="13">
        <f t="shared" si="49"/>
        <v>30</v>
      </c>
      <c r="AA1159" s="6">
        <v>4.949499999712148E-2</v>
      </c>
      <c r="AF1159" s="6"/>
      <c r="AG1159" s="6"/>
      <c r="AH1159" s="10"/>
      <c r="AI1159" s="53"/>
      <c r="AJ1159" s="10"/>
      <c r="AK1159" s="10"/>
    </row>
    <row r="1160" spans="1:37" x14ac:dyDescent="0.15">
      <c r="A1160" s="50"/>
      <c r="B1160" s="12"/>
      <c r="C1160" s="6"/>
      <c r="D1160" s="6"/>
      <c r="E1160" s="6"/>
      <c r="F1160" s="10"/>
      <c r="G1160" s="10"/>
      <c r="H1160" s="10"/>
      <c r="I1160" s="6"/>
      <c r="J1160" s="81"/>
      <c r="K1160" s="10"/>
      <c r="L1160" s="53"/>
      <c r="M1160" s="10"/>
      <c r="N1160" s="10"/>
      <c r="O1160" s="6"/>
      <c r="P1160" s="10"/>
      <c r="Q1160" s="10"/>
      <c r="R1160" s="10"/>
      <c r="S1160" s="6"/>
      <c r="T1160" s="6"/>
      <c r="U1160" s="10"/>
      <c r="V1160" s="53"/>
      <c r="W1160" s="10"/>
      <c r="X1160" s="10"/>
      <c r="Y1160" s="50">
        <v>32.979224424960002</v>
      </c>
      <c r="Z1160" s="13">
        <f t="shared" si="49"/>
        <v>30</v>
      </c>
      <c r="AA1160" s="6">
        <v>0.10594999999781995</v>
      </c>
      <c r="AF1160" s="6"/>
      <c r="AG1160" s="6"/>
      <c r="AH1160" s="10"/>
      <c r="AI1160" s="53"/>
      <c r="AJ1160" s="10"/>
      <c r="AK1160" s="10"/>
    </row>
    <row r="1161" spans="1:37" x14ac:dyDescent="0.15">
      <c r="A1161" s="50"/>
      <c r="B1161" s="12"/>
      <c r="C1161" s="6"/>
      <c r="D1161" s="6"/>
      <c r="E1161" s="6"/>
      <c r="F1161" s="10"/>
      <c r="G1161" s="10"/>
      <c r="H1161" s="10"/>
      <c r="I1161" s="6"/>
      <c r="J1161" s="81"/>
      <c r="K1161" s="10"/>
      <c r="L1161" s="53"/>
      <c r="M1161" s="10"/>
      <c r="N1161" s="10"/>
      <c r="O1161" s="6"/>
      <c r="P1161" s="10"/>
      <c r="Q1161" s="10"/>
      <c r="R1161" s="10"/>
      <c r="S1161" s="6"/>
      <c r="T1161" s="6"/>
      <c r="U1161" s="10"/>
      <c r="V1161" s="53"/>
      <c r="W1161" s="10"/>
      <c r="X1161" s="10"/>
      <c r="Y1161" s="50">
        <v>32.979224424960002</v>
      </c>
      <c r="Z1161" s="13">
        <f t="shared" si="49"/>
        <v>30</v>
      </c>
      <c r="AA1161" s="6">
        <v>0.11240499999560805</v>
      </c>
      <c r="AF1161" s="6"/>
      <c r="AG1161" s="6"/>
      <c r="AH1161" s="10"/>
      <c r="AI1161" s="53"/>
      <c r="AJ1161" s="10"/>
      <c r="AK1161" s="10"/>
    </row>
    <row r="1162" spans="1:37" x14ac:dyDescent="0.15">
      <c r="A1162" s="50"/>
      <c r="B1162" s="12"/>
      <c r="C1162" s="6"/>
      <c r="D1162" s="6"/>
      <c r="E1162" s="6"/>
      <c r="F1162" s="10"/>
      <c r="G1162" s="10"/>
      <c r="H1162" s="10"/>
      <c r="I1162" s="6"/>
      <c r="J1162" s="81"/>
      <c r="K1162" s="10"/>
      <c r="L1162" s="53"/>
      <c r="M1162" s="10"/>
      <c r="N1162" s="10"/>
      <c r="O1162" s="6"/>
      <c r="P1162" s="10"/>
      <c r="Q1162" s="10"/>
      <c r="R1162" s="10"/>
      <c r="S1162" s="6"/>
      <c r="T1162" s="6"/>
      <c r="U1162" s="10"/>
      <c r="V1162" s="53"/>
      <c r="W1162" s="10"/>
      <c r="X1162" s="10"/>
      <c r="Y1162" s="50">
        <v>34.493024890367998</v>
      </c>
      <c r="Z1162" s="13">
        <f t="shared" si="49"/>
        <v>30</v>
      </c>
      <c r="AA1162" s="6">
        <v>0.11886000000067209</v>
      </c>
      <c r="AF1162" s="6"/>
      <c r="AG1162" s="6"/>
      <c r="AH1162" s="10"/>
      <c r="AI1162" s="53"/>
      <c r="AJ1162" s="10"/>
      <c r="AK1162" s="10"/>
    </row>
    <row r="1163" spans="1:37" x14ac:dyDescent="0.15">
      <c r="A1163" s="50"/>
      <c r="B1163" s="12"/>
      <c r="C1163" s="6"/>
      <c r="D1163" s="6"/>
      <c r="E1163" s="6"/>
      <c r="F1163" s="10"/>
      <c r="G1163" s="10"/>
      <c r="H1163" s="10"/>
      <c r="I1163" s="6"/>
      <c r="J1163" s="81"/>
      <c r="K1163" s="10"/>
      <c r="L1163" s="53"/>
      <c r="M1163" s="10"/>
      <c r="N1163" s="10"/>
      <c r="O1163" s="6"/>
      <c r="P1163" s="10"/>
      <c r="Q1163" s="10"/>
      <c r="R1163" s="10"/>
      <c r="S1163" s="6"/>
      <c r="T1163" s="6"/>
      <c r="U1163" s="10"/>
      <c r="V1163" s="53"/>
      <c r="W1163" s="10"/>
      <c r="X1163" s="10"/>
      <c r="Y1163" s="50">
        <v>34.493024890367998</v>
      </c>
      <c r="Z1163" s="13">
        <f t="shared" si="49"/>
        <v>30</v>
      </c>
      <c r="AA1163" s="6">
        <v>0.11731499999683037</v>
      </c>
      <c r="AF1163" s="6"/>
      <c r="AG1163" s="6"/>
      <c r="AH1163" s="10"/>
      <c r="AI1163" s="53"/>
      <c r="AJ1163" s="10"/>
      <c r="AK1163" s="10"/>
    </row>
    <row r="1164" spans="1:37" x14ac:dyDescent="0.15">
      <c r="A1164" s="50"/>
      <c r="B1164" s="12"/>
      <c r="C1164" s="6"/>
      <c r="D1164" s="6"/>
      <c r="E1164" s="6"/>
      <c r="F1164" s="10"/>
      <c r="G1164" s="10"/>
      <c r="H1164" s="10"/>
      <c r="I1164" s="6"/>
      <c r="J1164" s="81"/>
      <c r="K1164" s="10"/>
      <c r="L1164" s="53"/>
      <c r="M1164" s="10"/>
      <c r="N1164" s="10"/>
      <c r="O1164" s="6"/>
      <c r="P1164" s="10"/>
      <c r="Q1164" s="10"/>
      <c r="R1164" s="10"/>
      <c r="S1164" s="6"/>
      <c r="T1164" s="6"/>
      <c r="U1164" s="10"/>
      <c r="V1164" s="53"/>
      <c r="W1164" s="10"/>
      <c r="X1164" s="10"/>
      <c r="Y1164" s="50">
        <v>37.592711557632001</v>
      </c>
      <c r="Z1164" s="13">
        <f t="shared" si="49"/>
        <v>30</v>
      </c>
      <c r="AA1164" s="6">
        <v>0.20722499999717958</v>
      </c>
      <c r="AF1164" s="6"/>
      <c r="AG1164" s="6"/>
      <c r="AH1164" s="10"/>
      <c r="AI1164" s="53"/>
      <c r="AJ1164" s="10"/>
      <c r="AK1164" s="10"/>
    </row>
    <row r="1165" spans="1:37" x14ac:dyDescent="0.15">
      <c r="A1165" s="50"/>
      <c r="B1165" s="12"/>
      <c r="C1165" s="6"/>
      <c r="D1165" s="6"/>
      <c r="E1165" s="6"/>
      <c r="F1165" s="10"/>
      <c r="G1165" s="10"/>
      <c r="H1165" s="10"/>
      <c r="I1165" s="6"/>
      <c r="J1165" s="81"/>
      <c r="K1165" s="10"/>
      <c r="L1165" s="53"/>
      <c r="M1165" s="10"/>
      <c r="N1165" s="10"/>
      <c r="O1165" s="6"/>
      <c r="P1165" s="10"/>
      <c r="Q1165" s="10"/>
      <c r="R1165" s="10"/>
      <c r="S1165" s="6"/>
      <c r="T1165" s="6"/>
      <c r="U1165" s="10"/>
      <c r="V1165" s="53"/>
      <c r="W1165" s="10"/>
      <c r="X1165" s="10"/>
      <c r="Y1165" s="50">
        <v>41.088869775360003</v>
      </c>
      <c r="Z1165" s="13">
        <f t="shared" si="49"/>
        <v>40</v>
      </c>
      <c r="AA1165" s="6">
        <v>0.20113499999979889</v>
      </c>
      <c r="AF1165" s="6"/>
      <c r="AG1165" s="6"/>
      <c r="AH1165" s="10"/>
      <c r="AI1165" s="53"/>
      <c r="AJ1165" s="10"/>
      <c r="AK1165" s="10"/>
    </row>
    <row r="1166" spans="1:37" x14ac:dyDescent="0.15">
      <c r="A1166" s="50"/>
      <c r="B1166" s="12"/>
      <c r="C1166" s="6"/>
      <c r="D1166" s="6"/>
      <c r="E1166" s="6"/>
      <c r="F1166" s="10"/>
      <c r="G1166" s="10"/>
      <c r="H1166" s="10"/>
      <c r="I1166" s="6"/>
      <c r="J1166" s="81"/>
      <c r="K1166" s="10"/>
      <c r="L1166" s="53"/>
      <c r="M1166" s="10"/>
      <c r="N1166" s="10"/>
      <c r="O1166" s="6"/>
      <c r="P1166" s="10"/>
      <c r="Q1166" s="10"/>
      <c r="R1166" s="10"/>
      <c r="S1166" s="6"/>
      <c r="T1166" s="6"/>
      <c r="U1166" s="10"/>
      <c r="V1166" s="53"/>
      <c r="W1166" s="10"/>
      <c r="X1166" s="10"/>
      <c r="Y1166" s="50">
        <v>42.566627372544005</v>
      </c>
      <c r="Z1166" s="13">
        <f t="shared" si="49"/>
        <v>40</v>
      </c>
      <c r="AA1166" s="6">
        <v>0.20259000000020633</v>
      </c>
      <c r="AF1166" s="6"/>
      <c r="AG1166" s="6"/>
      <c r="AH1166" s="10"/>
      <c r="AI1166" s="53"/>
      <c r="AJ1166" s="10"/>
      <c r="AK1166" s="10"/>
    </row>
    <row r="1167" spans="1:37" x14ac:dyDescent="0.15">
      <c r="A1167" s="50"/>
      <c r="B1167" s="12"/>
      <c r="C1167" s="6"/>
      <c r="D1167" s="6"/>
      <c r="E1167" s="6"/>
      <c r="F1167" s="10"/>
      <c r="G1167" s="10"/>
      <c r="H1167" s="10"/>
      <c r="I1167" s="6"/>
      <c r="J1167" s="81"/>
      <c r="K1167" s="10"/>
      <c r="L1167" s="53"/>
      <c r="M1167" s="10"/>
      <c r="N1167" s="10"/>
      <c r="O1167" s="6"/>
      <c r="P1167" s="10"/>
      <c r="Q1167" s="10"/>
      <c r="R1167" s="10"/>
      <c r="S1167" s="6"/>
      <c r="T1167" s="6"/>
      <c r="U1167" s="10"/>
      <c r="V1167" s="53"/>
      <c r="W1167" s="10"/>
      <c r="X1167" s="10"/>
      <c r="Y1167" s="50">
        <v>42.782884581887998</v>
      </c>
      <c r="Z1167" s="13">
        <f t="shared" si="49"/>
        <v>40</v>
      </c>
      <c r="AA1167" s="6">
        <v>0.23604499999985706</v>
      </c>
      <c r="AF1167" s="6"/>
      <c r="AG1167" s="6"/>
      <c r="AH1167" s="10"/>
      <c r="AI1167" s="53"/>
      <c r="AJ1167" s="10"/>
      <c r="AK1167" s="10"/>
    </row>
    <row r="1168" spans="1:37" x14ac:dyDescent="0.15">
      <c r="A1168" s="50"/>
      <c r="B1168" s="12"/>
      <c r="C1168" s="6"/>
      <c r="D1168" s="6"/>
      <c r="E1168" s="6"/>
      <c r="F1168" s="10"/>
      <c r="G1168" s="10"/>
      <c r="H1168" s="10"/>
      <c r="I1168" s="6"/>
      <c r="J1168" s="81"/>
      <c r="K1168" s="10"/>
      <c r="L1168" s="53"/>
      <c r="M1168" s="10"/>
      <c r="N1168" s="10"/>
      <c r="O1168" s="6"/>
      <c r="P1168" s="10"/>
      <c r="Q1168" s="10"/>
      <c r="R1168" s="10"/>
      <c r="S1168" s="6"/>
      <c r="T1168" s="6"/>
      <c r="U1168" s="10"/>
      <c r="V1168" s="53"/>
      <c r="W1168" s="10"/>
      <c r="X1168" s="10"/>
      <c r="Y1168" s="50">
        <v>39.683197914623996</v>
      </c>
      <c r="Z1168" s="13">
        <f t="shared" si="49"/>
        <v>30</v>
      </c>
      <c r="AA1168" s="6">
        <v>0.21195499999880929</v>
      </c>
      <c r="AF1168" s="6"/>
      <c r="AG1168" s="6"/>
      <c r="AH1168" s="10"/>
      <c r="AI1168" s="53"/>
      <c r="AJ1168" s="10"/>
      <c r="AK1168" s="10"/>
    </row>
    <row r="1169" spans="1:37" x14ac:dyDescent="0.15">
      <c r="A1169" s="50"/>
      <c r="B1169" s="12"/>
      <c r="C1169" s="6"/>
      <c r="D1169" s="6"/>
      <c r="E1169" s="6"/>
      <c r="F1169" s="10"/>
      <c r="G1169" s="10"/>
      <c r="H1169" s="10"/>
      <c r="I1169" s="6"/>
      <c r="J1169" s="81"/>
      <c r="K1169" s="10"/>
      <c r="L1169" s="53"/>
      <c r="M1169" s="10"/>
      <c r="N1169" s="10"/>
      <c r="O1169" s="6"/>
      <c r="P1169" s="10"/>
      <c r="Q1169" s="10"/>
      <c r="R1169" s="10"/>
      <c r="S1169" s="6"/>
      <c r="T1169" s="6"/>
      <c r="U1169" s="10"/>
      <c r="V1169" s="53"/>
      <c r="W1169" s="10"/>
      <c r="X1169" s="10"/>
      <c r="Y1169" s="50">
        <v>35.177839386624001</v>
      </c>
      <c r="Z1169" s="13">
        <f t="shared" si="49"/>
        <v>30</v>
      </c>
      <c r="AA1169" s="6">
        <v>0.21440999999578247</v>
      </c>
      <c r="AF1169" s="6"/>
      <c r="AG1169" s="6"/>
      <c r="AH1169" s="10"/>
      <c r="AI1169" s="53"/>
      <c r="AJ1169" s="10"/>
      <c r="AK1169" s="10"/>
    </row>
    <row r="1170" spans="1:37" x14ac:dyDescent="0.15">
      <c r="A1170" s="50"/>
      <c r="B1170" s="12"/>
      <c r="C1170" s="6"/>
      <c r="D1170" s="6"/>
      <c r="E1170" s="6"/>
      <c r="F1170" s="10"/>
      <c r="G1170" s="10"/>
      <c r="H1170" s="10"/>
      <c r="I1170" s="6"/>
      <c r="J1170" s="81"/>
      <c r="K1170" s="10"/>
      <c r="L1170" s="53"/>
      <c r="M1170" s="10"/>
      <c r="N1170" s="10"/>
      <c r="O1170" s="6"/>
      <c r="P1170" s="10"/>
      <c r="Q1170" s="10"/>
      <c r="R1170" s="10"/>
      <c r="S1170" s="6"/>
      <c r="T1170" s="6"/>
      <c r="U1170" s="10"/>
      <c r="V1170" s="53"/>
      <c r="W1170" s="10"/>
      <c r="X1170" s="10"/>
      <c r="Y1170" s="50">
        <v>27.176322640896</v>
      </c>
      <c r="Z1170" s="13">
        <f t="shared" si="49"/>
        <v>20</v>
      </c>
      <c r="AA1170" s="6">
        <v>0.22577499999479289</v>
      </c>
      <c r="AF1170" s="6"/>
      <c r="AG1170" s="6"/>
      <c r="AH1170" s="10"/>
      <c r="AI1170" s="53"/>
      <c r="AJ1170" s="10"/>
      <c r="AK1170" s="10"/>
    </row>
    <row r="1171" spans="1:37" x14ac:dyDescent="0.15">
      <c r="A1171" s="50"/>
      <c r="B1171" s="12"/>
      <c r="C1171" s="6"/>
      <c r="D1171" s="6"/>
      <c r="E1171" s="6"/>
      <c r="F1171" s="10"/>
      <c r="G1171" s="10"/>
      <c r="H1171" s="10"/>
      <c r="I1171" s="6"/>
      <c r="J1171" s="81"/>
      <c r="K1171" s="10"/>
      <c r="L1171" s="53"/>
      <c r="M1171" s="10"/>
      <c r="N1171" s="10"/>
      <c r="O1171" s="6"/>
      <c r="P1171" s="10"/>
      <c r="Q1171" s="10"/>
      <c r="R1171" s="10"/>
      <c r="S1171" s="6"/>
      <c r="T1171" s="6"/>
      <c r="U1171" s="10"/>
      <c r="V1171" s="53"/>
      <c r="W1171" s="10"/>
      <c r="X1171" s="10"/>
      <c r="Y1171" s="50">
        <v>23.4278643456</v>
      </c>
      <c r="Z1171" s="13">
        <f t="shared" si="49"/>
        <v>20</v>
      </c>
      <c r="AA1171" s="6">
        <v>0.21022999999537495</v>
      </c>
      <c r="AF1171" s="6"/>
      <c r="AG1171" s="6"/>
      <c r="AH1171" s="10"/>
      <c r="AI1171" s="53"/>
      <c r="AJ1171" s="10"/>
      <c r="AK1171" s="10"/>
    </row>
    <row r="1172" spans="1:37" x14ac:dyDescent="0.15">
      <c r="A1172" s="50"/>
      <c r="B1172" s="12"/>
      <c r="C1172" s="6"/>
      <c r="D1172" s="6"/>
      <c r="E1172" s="6"/>
      <c r="F1172" s="10"/>
      <c r="G1172" s="10"/>
      <c r="H1172" s="10"/>
      <c r="I1172" s="6"/>
      <c r="J1172" s="81"/>
      <c r="K1172" s="10"/>
      <c r="L1172" s="53"/>
      <c r="M1172" s="10"/>
      <c r="N1172" s="10"/>
      <c r="O1172" s="6"/>
      <c r="P1172" s="10"/>
      <c r="Q1172" s="10"/>
      <c r="R1172" s="10"/>
      <c r="S1172" s="6"/>
      <c r="T1172" s="6"/>
      <c r="U1172" s="10"/>
      <c r="V1172" s="53"/>
      <c r="W1172" s="10"/>
      <c r="X1172" s="10"/>
      <c r="Y1172" s="50">
        <v>23.4278643456</v>
      </c>
      <c r="Z1172" s="13">
        <f t="shared" si="49"/>
        <v>20</v>
      </c>
      <c r="AA1172" s="6">
        <v>0.20968499999537493</v>
      </c>
      <c r="AF1172" s="6"/>
      <c r="AG1172" s="6"/>
      <c r="AH1172" s="10"/>
      <c r="AI1172" s="53"/>
      <c r="AJ1172" s="10"/>
      <c r="AK1172" s="10"/>
    </row>
    <row r="1173" spans="1:37" x14ac:dyDescent="0.15">
      <c r="A1173" s="50"/>
      <c r="B1173" s="12"/>
      <c r="C1173" s="6"/>
      <c r="D1173" s="6"/>
      <c r="E1173" s="6"/>
      <c r="F1173" s="10"/>
      <c r="G1173" s="10"/>
      <c r="H1173" s="10"/>
      <c r="I1173" s="6"/>
      <c r="J1173" s="81"/>
      <c r="K1173" s="10"/>
      <c r="L1173" s="53"/>
      <c r="M1173" s="10"/>
      <c r="N1173" s="10"/>
      <c r="O1173" s="6"/>
      <c r="P1173" s="10"/>
      <c r="Q1173" s="10"/>
      <c r="R1173" s="10"/>
      <c r="S1173" s="6"/>
      <c r="T1173" s="6"/>
      <c r="U1173" s="10"/>
      <c r="V1173" s="53"/>
      <c r="W1173" s="10"/>
      <c r="X1173" s="10"/>
      <c r="Y1173" s="50">
        <v>20.724649228800001</v>
      </c>
      <c r="Z1173" s="13">
        <f t="shared" si="49"/>
        <v>20</v>
      </c>
      <c r="AA1173" s="6">
        <v>0.20659499999496744</v>
      </c>
      <c r="AF1173" s="6"/>
      <c r="AG1173" s="6"/>
      <c r="AH1173" s="10"/>
      <c r="AI1173" s="53"/>
      <c r="AJ1173" s="10"/>
      <c r="AK1173" s="10"/>
    </row>
    <row r="1174" spans="1:37" x14ac:dyDescent="0.15">
      <c r="A1174" s="50"/>
      <c r="B1174" s="12"/>
      <c r="C1174" s="6"/>
      <c r="D1174" s="6"/>
      <c r="E1174" s="6"/>
      <c r="F1174" s="10"/>
      <c r="G1174" s="10"/>
      <c r="H1174" s="10"/>
      <c r="I1174" s="6"/>
      <c r="J1174" s="81"/>
      <c r="K1174" s="10"/>
      <c r="L1174" s="53"/>
      <c r="M1174" s="10"/>
      <c r="N1174" s="10"/>
      <c r="O1174" s="6"/>
      <c r="P1174" s="10"/>
      <c r="Q1174" s="10"/>
      <c r="R1174" s="10"/>
      <c r="S1174" s="6"/>
      <c r="T1174" s="6"/>
      <c r="U1174" s="10"/>
      <c r="V1174" s="53"/>
      <c r="W1174" s="10"/>
      <c r="X1174" s="10"/>
      <c r="Y1174" s="50">
        <v>20.724649228800001</v>
      </c>
      <c r="Z1174" s="13">
        <f t="shared" si="49"/>
        <v>20</v>
      </c>
      <c r="AA1174" s="6">
        <v>0.29759499999531669</v>
      </c>
      <c r="AF1174" s="6"/>
      <c r="AG1174" s="6"/>
      <c r="AH1174" s="10"/>
      <c r="AI1174" s="53"/>
      <c r="AJ1174" s="10"/>
      <c r="AK1174" s="10"/>
    </row>
    <row r="1175" spans="1:37" x14ac:dyDescent="0.15">
      <c r="A1175" s="50"/>
      <c r="B1175" s="12"/>
      <c r="C1175" s="6"/>
      <c r="D1175" s="6"/>
      <c r="E1175" s="6"/>
      <c r="F1175" s="10"/>
      <c r="G1175" s="10"/>
      <c r="H1175" s="10"/>
      <c r="I1175" s="6"/>
      <c r="J1175" s="81"/>
      <c r="K1175" s="10"/>
      <c r="L1175" s="53"/>
      <c r="M1175" s="10"/>
      <c r="N1175" s="10"/>
      <c r="O1175" s="6"/>
      <c r="P1175" s="10"/>
      <c r="Q1175" s="10"/>
      <c r="R1175" s="10"/>
      <c r="S1175" s="6"/>
      <c r="T1175" s="6"/>
      <c r="U1175" s="10"/>
      <c r="V1175" s="53"/>
      <c r="W1175" s="10"/>
      <c r="X1175" s="10"/>
      <c r="Y1175" s="50">
        <v>19.463148840960002</v>
      </c>
      <c r="Z1175" s="13">
        <f t="shared" si="49"/>
        <v>10</v>
      </c>
      <c r="AA1175" s="6">
        <v>0.30004999999956583</v>
      </c>
      <c r="AF1175" s="6"/>
      <c r="AG1175" s="6"/>
      <c r="AH1175" s="10"/>
      <c r="AI1175" s="53"/>
      <c r="AJ1175" s="10"/>
      <c r="AK1175" s="10"/>
    </row>
    <row r="1176" spans="1:37" x14ac:dyDescent="0.15">
      <c r="A1176" s="50"/>
      <c r="B1176" s="12"/>
      <c r="C1176" s="6"/>
      <c r="D1176" s="6"/>
      <c r="E1176" s="6"/>
      <c r="F1176" s="10"/>
      <c r="G1176" s="10"/>
      <c r="H1176" s="10"/>
      <c r="I1176" s="6"/>
      <c r="J1176" s="81"/>
      <c r="K1176" s="10"/>
      <c r="L1176" s="53"/>
      <c r="M1176" s="10"/>
      <c r="N1176" s="10"/>
      <c r="O1176" s="6"/>
      <c r="P1176" s="10"/>
      <c r="Q1176" s="10"/>
      <c r="R1176" s="10"/>
      <c r="S1176" s="6"/>
      <c r="T1176" s="6"/>
      <c r="U1176" s="10"/>
      <c r="V1176" s="53"/>
      <c r="W1176" s="10"/>
      <c r="X1176" s="10"/>
      <c r="Y1176" s="50">
        <v>19.463148840960002</v>
      </c>
      <c r="Z1176" s="13">
        <f t="shared" si="49"/>
        <v>10</v>
      </c>
      <c r="AA1176" s="6">
        <v>0.34150500000084638</v>
      </c>
      <c r="AF1176" s="6"/>
      <c r="AG1176" s="6"/>
      <c r="AH1176" s="10"/>
      <c r="AI1176" s="53"/>
      <c r="AJ1176" s="10"/>
      <c r="AK1176" s="10"/>
    </row>
    <row r="1177" spans="1:37" x14ac:dyDescent="0.15">
      <c r="A1177" s="50"/>
      <c r="B1177" s="12"/>
      <c r="C1177" s="6"/>
      <c r="D1177" s="6"/>
      <c r="E1177" s="6"/>
      <c r="F1177" s="10"/>
      <c r="G1177" s="10"/>
      <c r="H1177" s="10"/>
      <c r="I1177" s="6"/>
      <c r="J1177" s="81"/>
      <c r="K1177" s="10"/>
      <c r="L1177" s="53"/>
      <c r="M1177" s="10"/>
      <c r="N1177" s="10"/>
      <c r="O1177" s="6"/>
      <c r="P1177" s="10"/>
      <c r="Q1177" s="10"/>
      <c r="R1177" s="10"/>
      <c r="S1177" s="6"/>
      <c r="T1177" s="6"/>
      <c r="U1177" s="10"/>
      <c r="V1177" s="53"/>
      <c r="W1177" s="10"/>
      <c r="X1177" s="10"/>
      <c r="Y1177" s="50">
        <v>22.418664035328</v>
      </c>
      <c r="Z1177" s="13">
        <f t="shared" si="49"/>
        <v>20</v>
      </c>
      <c r="AA1177" s="6">
        <v>0.30395999999694645</v>
      </c>
      <c r="AF1177" s="6"/>
      <c r="AG1177" s="6"/>
      <c r="AH1177" s="10"/>
      <c r="AI1177" s="53"/>
      <c r="AJ1177" s="10"/>
      <c r="AK1177" s="10"/>
    </row>
    <row r="1178" spans="1:37" x14ac:dyDescent="0.15">
      <c r="A1178" s="50"/>
      <c r="B1178" s="12"/>
      <c r="C1178" s="6"/>
      <c r="D1178" s="6"/>
      <c r="E1178" s="6"/>
      <c r="F1178" s="10"/>
      <c r="G1178" s="10"/>
      <c r="H1178" s="10"/>
      <c r="I1178" s="6"/>
      <c r="J1178" s="81"/>
      <c r="K1178" s="10"/>
      <c r="L1178" s="53"/>
      <c r="M1178" s="10"/>
      <c r="N1178" s="10"/>
      <c r="O1178" s="6"/>
      <c r="P1178" s="10"/>
      <c r="Q1178" s="10"/>
      <c r="R1178" s="10"/>
      <c r="S1178" s="6"/>
      <c r="T1178" s="6"/>
      <c r="U1178" s="10"/>
      <c r="V1178" s="53"/>
      <c r="W1178" s="10"/>
      <c r="X1178" s="10"/>
      <c r="Y1178" s="50">
        <v>22.418664035328</v>
      </c>
      <c r="Z1178" s="13">
        <f t="shared" si="49"/>
        <v>20</v>
      </c>
      <c r="AA1178" s="6">
        <v>0.40841500000014785</v>
      </c>
      <c r="AF1178" s="6"/>
      <c r="AG1178" s="6"/>
      <c r="AH1178" s="10"/>
      <c r="AI1178" s="53"/>
      <c r="AJ1178" s="10"/>
      <c r="AK1178" s="10"/>
    </row>
    <row r="1179" spans="1:37" x14ac:dyDescent="0.15">
      <c r="A1179" s="50"/>
      <c r="B1179" s="12"/>
      <c r="C1179" s="6"/>
      <c r="D1179" s="6"/>
      <c r="E1179" s="6"/>
      <c r="F1179" s="10"/>
      <c r="G1179" s="10"/>
      <c r="H1179" s="10"/>
      <c r="I1179" s="6"/>
      <c r="J1179" s="81"/>
      <c r="K1179" s="10"/>
      <c r="L1179" s="53"/>
      <c r="M1179" s="10"/>
      <c r="N1179" s="10"/>
      <c r="O1179" s="6"/>
      <c r="P1179" s="10"/>
      <c r="Q1179" s="10"/>
      <c r="R1179" s="10"/>
      <c r="S1179" s="6"/>
      <c r="T1179" s="6"/>
      <c r="U1179" s="10"/>
      <c r="V1179" s="53"/>
      <c r="W1179" s="10"/>
      <c r="X1179" s="10"/>
      <c r="Y1179" s="50">
        <v>22.490749771776002</v>
      </c>
      <c r="Z1179" s="13">
        <f t="shared" si="49"/>
        <v>20</v>
      </c>
      <c r="AA1179" s="6">
        <v>0.37686999999747028</v>
      </c>
      <c r="AF1179" s="6"/>
      <c r="AG1179" s="6"/>
      <c r="AH1179" s="10"/>
      <c r="AI1179" s="53"/>
      <c r="AJ1179" s="10"/>
      <c r="AK1179" s="10"/>
    </row>
    <row r="1180" spans="1:37" x14ac:dyDescent="0.15">
      <c r="A1180" s="50"/>
      <c r="B1180" s="12"/>
      <c r="C1180" s="6"/>
      <c r="D1180" s="6"/>
      <c r="E1180" s="6"/>
      <c r="F1180" s="10"/>
      <c r="G1180" s="10"/>
      <c r="H1180" s="10"/>
      <c r="I1180" s="6"/>
      <c r="J1180" s="81"/>
      <c r="K1180" s="10"/>
      <c r="L1180" s="53"/>
      <c r="M1180" s="10"/>
      <c r="N1180" s="10"/>
      <c r="O1180" s="6"/>
      <c r="P1180" s="10"/>
      <c r="Q1180" s="10"/>
      <c r="R1180" s="10"/>
      <c r="S1180" s="6"/>
      <c r="T1180" s="6"/>
      <c r="U1180" s="10"/>
      <c r="V1180" s="53"/>
      <c r="W1180" s="10"/>
      <c r="X1180" s="10"/>
      <c r="Y1180" s="50">
        <v>17.336619615743999</v>
      </c>
      <c r="Z1180" s="13">
        <f t="shared" si="49"/>
        <v>10</v>
      </c>
      <c r="AA1180" s="6">
        <v>0.40277999999933289</v>
      </c>
      <c r="AF1180" s="6"/>
      <c r="AG1180" s="6"/>
      <c r="AH1180" s="10"/>
      <c r="AI1180" s="53"/>
      <c r="AJ1180" s="10"/>
      <c r="AK1180" s="10"/>
    </row>
    <row r="1181" spans="1:37" x14ac:dyDescent="0.15">
      <c r="A1181" s="50"/>
      <c r="B1181" s="12"/>
      <c r="C1181" s="6"/>
      <c r="D1181" s="6"/>
      <c r="E1181" s="6"/>
      <c r="F1181" s="10"/>
      <c r="G1181" s="10"/>
      <c r="H1181" s="10"/>
      <c r="I1181" s="6"/>
      <c r="J1181" s="81"/>
      <c r="K1181" s="10"/>
      <c r="L1181" s="53"/>
      <c r="M1181" s="10"/>
      <c r="N1181" s="10"/>
      <c r="O1181" s="6"/>
      <c r="P1181" s="10"/>
      <c r="Q1181" s="10"/>
      <c r="R1181" s="10"/>
      <c r="S1181" s="6"/>
      <c r="T1181" s="6"/>
      <c r="U1181" s="10"/>
      <c r="V1181" s="53"/>
      <c r="W1181" s="10"/>
      <c r="X1181" s="10"/>
      <c r="Y1181" s="50">
        <v>17.336619615743999</v>
      </c>
      <c r="Z1181" s="13">
        <f t="shared" si="49"/>
        <v>10</v>
      </c>
      <c r="AA1181" s="6">
        <v>0.39623499999811052</v>
      </c>
      <c r="AF1181" s="6"/>
      <c r="AG1181" s="6"/>
      <c r="AH1181" s="10"/>
      <c r="AI1181" s="53"/>
      <c r="AJ1181" s="10"/>
      <c r="AK1181" s="10"/>
    </row>
    <row r="1182" spans="1:37" x14ac:dyDescent="0.15">
      <c r="A1182" s="50"/>
      <c r="B1182" s="12"/>
      <c r="C1182" s="6"/>
      <c r="D1182" s="6"/>
      <c r="E1182" s="6"/>
      <c r="F1182" s="10"/>
      <c r="G1182" s="10"/>
      <c r="H1182" s="10"/>
      <c r="I1182" s="6"/>
      <c r="J1182" s="81"/>
      <c r="K1182" s="10"/>
      <c r="L1182" s="53"/>
      <c r="M1182" s="10"/>
      <c r="N1182" s="10"/>
      <c r="O1182" s="6"/>
      <c r="P1182" s="10"/>
      <c r="Q1182" s="10"/>
      <c r="R1182" s="10"/>
      <c r="S1182" s="6"/>
      <c r="T1182" s="6"/>
      <c r="U1182" s="10"/>
      <c r="V1182" s="53"/>
      <c r="W1182" s="10"/>
      <c r="X1182" s="10"/>
      <c r="Y1182" s="50">
        <v>17.552876825087999</v>
      </c>
      <c r="Z1182" s="13">
        <f t="shared" si="49"/>
        <v>10</v>
      </c>
      <c r="AA1182" s="6">
        <v>0.38760000000032235</v>
      </c>
      <c r="AF1182" s="6"/>
      <c r="AG1182" s="6"/>
      <c r="AH1182" s="10"/>
      <c r="AI1182" s="53"/>
      <c r="AJ1182" s="10"/>
      <c r="AK1182" s="10"/>
    </row>
    <row r="1183" spans="1:37" x14ac:dyDescent="0.15">
      <c r="A1183" s="50"/>
      <c r="B1183" s="12"/>
      <c r="C1183" s="6"/>
      <c r="D1183" s="6"/>
      <c r="E1183" s="6"/>
      <c r="F1183" s="10"/>
      <c r="G1183" s="10"/>
      <c r="H1183" s="10"/>
      <c r="I1183" s="6"/>
      <c r="J1183" s="81"/>
      <c r="K1183" s="10"/>
      <c r="L1183" s="53"/>
      <c r="M1183" s="10"/>
      <c r="N1183" s="10"/>
      <c r="O1183" s="6"/>
      <c r="P1183" s="10"/>
      <c r="Q1183" s="10"/>
      <c r="R1183" s="10"/>
      <c r="S1183" s="6"/>
      <c r="T1183" s="6"/>
      <c r="U1183" s="10"/>
      <c r="V1183" s="53"/>
      <c r="W1183" s="10"/>
      <c r="X1183" s="10"/>
      <c r="Y1183" s="50">
        <v>17.552876825087999</v>
      </c>
      <c r="Z1183" s="13">
        <f t="shared" si="49"/>
        <v>10</v>
      </c>
      <c r="AA1183" s="6">
        <v>0.39105499999386129</v>
      </c>
      <c r="AF1183" s="6"/>
      <c r="AG1183" s="6"/>
      <c r="AH1183" s="10"/>
      <c r="AI1183" s="53"/>
      <c r="AJ1183" s="10"/>
      <c r="AK1183" s="10"/>
    </row>
    <row r="1184" spans="1:37" x14ac:dyDescent="0.15">
      <c r="A1184" s="50"/>
      <c r="B1184" s="12"/>
      <c r="C1184" s="6"/>
      <c r="D1184" s="6"/>
      <c r="E1184" s="6"/>
      <c r="F1184" s="10"/>
      <c r="G1184" s="10"/>
      <c r="H1184" s="10"/>
      <c r="I1184" s="6"/>
      <c r="J1184" s="81"/>
      <c r="K1184" s="10"/>
      <c r="L1184" s="53"/>
      <c r="M1184" s="10"/>
      <c r="N1184" s="10"/>
      <c r="O1184" s="6"/>
      <c r="P1184" s="10"/>
      <c r="Q1184" s="10"/>
      <c r="R1184" s="10"/>
      <c r="S1184" s="6"/>
      <c r="T1184" s="6"/>
      <c r="U1184" s="10"/>
      <c r="V1184" s="53"/>
      <c r="W1184" s="10"/>
      <c r="X1184" s="10"/>
      <c r="Y1184" s="50">
        <v>16.363462173696</v>
      </c>
      <c r="Z1184" s="13">
        <f t="shared" si="49"/>
        <v>10</v>
      </c>
      <c r="AA1184" s="6">
        <v>0.39250999999426872</v>
      </c>
      <c r="AF1184" s="6"/>
      <c r="AG1184" s="6"/>
      <c r="AH1184" s="10"/>
      <c r="AI1184" s="53"/>
      <c r="AJ1184" s="10"/>
      <c r="AK1184" s="10"/>
    </row>
    <row r="1185" spans="1:37" x14ac:dyDescent="0.15">
      <c r="A1185" s="50"/>
      <c r="B1185" s="12"/>
      <c r="C1185" s="6"/>
      <c r="D1185" s="6"/>
      <c r="E1185" s="6"/>
      <c r="F1185" s="10"/>
      <c r="G1185" s="10"/>
      <c r="H1185" s="10"/>
      <c r="I1185" s="6"/>
      <c r="J1185" s="81"/>
      <c r="K1185" s="10"/>
      <c r="L1185" s="53"/>
      <c r="M1185" s="10"/>
      <c r="N1185" s="10"/>
      <c r="O1185" s="6"/>
      <c r="P1185" s="10"/>
      <c r="Q1185" s="10"/>
      <c r="R1185" s="10"/>
      <c r="S1185" s="6"/>
      <c r="T1185" s="6"/>
      <c r="U1185" s="10"/>
      <c r="V1185" s="53"/>
      <c r="W1185" s="10"/>
      <c r="X1185" s="10"/>
      <c r="Y1185" s="50">
        <v>16.363462173696</v>
      </c>
      <c r="Z1185" s="13">
        <f t="shared" si="49"/>
        <v>10</v>
      </c>
      <c r="AA1185" s="6">
        <v>0.40442000000055511</v>
      </c>
      <c r="AF1185" s="6"/>
      <c r="AG1185" s="6"/>
      <c r="AH1185" s="10"/>
      <c r="AI1185" s="53"/>
      <c r="AJ1185" s="10"/>
      <c r="AK1185" s="10"/>
    </row>
    <row r="1186" spans="1:37" x14ac:dyDescent="0.15">
      <c r="A1186" s="50"/>
      <c r="B1186" s="12"/>
      <c r="C1186" s="6"/>
      <c r="D1186" s="6"/>
      <c r="E1186" s="6"/>
      <c r="F1186" s="10"/>
      <c r="G1186" s="10"/>
      <c r="H1186" s="10"/>
      <c r="I1186" s="6"/>
      <c r="J1186" s="81"/>
      <c r="K1186" s="10"/>
      <c r="L1186" s="53"/>
      <c r="M1186" s="10"/>
      <c r="N1186" s="10"/>
      <c r="O1186" s="6"/>
      <c r="P1186" s="10"/>
      <c r="Q1186" s="10"/>
      <c r="R1186" s="10"/>
      <c r="S1186" s="6"/>
      <c r="T1186" s="6"/>
      <c r="U1186" s="10"/>
      <c r="V1186" s="53"/>
      <c r="W1186" s="10"/>
      <c r="X1186" s="10"/>
      <c r="Y1186" s="50">
        <v>14.561318762496001</v>
      </c>
      <c r="Z1186" s="13">
        <f t="shared" si="49"/>
        <v>10</v>
      </c>
      <c r="AA1186" s="6">
        <v>0.39078499999811034</v>
      </c>
      <c r="AF1186" s="6"/>
      <c r="AG1186" s="6"/>
      <c r="AH1186" s="10"/>
      <c r="AI1186" s="53"/>
      <c r="AJ1186" s="10"/>
      <c r="AK1186" s="10"/>
    </row>
    <row r="1187" spans="1:37" x14ac:dyDescent="0.15">
      <c r="A1187" s="50"/>
      <c r="B1187" s="12"/>
      <c r="C1187" s="6"/>
      <c r="D1187" s="6"/>
      <c r="E1187" s="6"/>
      <c r="F1187" s="10"/>
      <c r="G1187" s="10"/>
      <c r="H1187" s="10"/>
      <c r="I1187" s="6"/>
      <c r="J1187" s="81"/>
      <c r="K1187" s="10"/>
      <c r="L1187" s="53"/>
      <c r="M1187" s="10"/>
      <c r="N1187" s="10"/>
      <c r="O1187" s="6"/>
      <c r="P1187" s="10"/>
      <c r="Q1187" s="10"/>
      <c r="R1187" s="10"/>
      <c r="S1187" s="6"/>
      <c r="T1187" s="6"/>
      <c r="U1187" s="10"/>
      <c r="V1187" s="53"/>
      <c r="W1187" s="10"/>
      <c r="X1187" s="10"/>
      <c r="Y1187" s="50">
        <v>16.075119227904</v>
      </c>
      <c r="Z1187" s="13">
        <f t="shared" si="49"/>
        <v>10</v>
      </c>
      <c r="AA1187" s="6">
        <v>0.38623999999729541</v>
      </c>
      <c r="AF1187" s="6"/>
      <c r="AG1187" s="6"/>
      <c r="AH1187" s="10"/>
      <c r="AI1187" s="53"/>
      <c r="AJ1187" s="10"/>
      <c r="AK1187" s="10"/>
    </row>
    <row r="1188" spans="1:37" x14ac:dyDescent="0.15">
      <c r="A1188" s="50"/>
      <c r="B1188" s="12"/>
      <c r="C1188" s="6"/>
      <c r="D1188" s="6"/>
      <c r="E1188" s="6"/>
      <c r="F1188" s="10"/>
      <c r="G1188" s="10"/>
      <c r="H1188" s="10"/>
      <c r="I1188" s="6"/>
      <c r="J1188" s="81"/>
      <c r="K1188" s="10"/>
      <c r="L1188" s="53"/>
      <c r="M1188" s="10"/>
      <c r="N1188" s="10"/>
      <c r="O1188" s="6"/>
      <c r="P1188" s="10"/>
      <c r="Q1188" s="10"/>
      <c r="R1188" s="10"/>
      <c r="S1188" s="6"/>
      <c r="T1188" s="6"/>
      <c r="U1188" s="10"/>
      <c r="V1188" s="53"/>
      <c r="W1188" s="10"/>
      <c r="X1188" s="10"/>
      <c r="Y1188" s="50">
        <v>16.075119227904</v>
      </c>
      <c r="Z1188" s="13">
        <f t="shared" si="49"/>
        <v>10</v>
      </c>
      <c r="AA1188" s="6">
        <v>0.38669499999386114</v>
      </c>
      <c r="AF1188" s="6"/>
      <c r="AG1188" s="6"/>
      <c r="AH1188" s="10"/>
      <c r="AI1188" s="53"/>
      <c r="AJ1188" s="10"/>
      <c r="AK1188" s="10"/>
    </row>
    <row r="1189" spans="1:37" x14ac:dyDescent="0.15">
      <c r="A1189" s="50"/>
      <c r="B1189" s="12"/>
      <c r="C1189" s="6"/>
      <c r="D1189" s="6"/>
      <c r="E1189" s="6"/>
      <c r="F1189" s="10"/>
      <c r="G1189" s="10"/>
      <c r="H1189" s="10"/>
      <c r="I1189" s="6"/>
      <c r="J1189" s="81"/>
      <c r="K1189" s="10"/>
      <c r="L1189" s="53"/>
      <c r="M1189" s="10"/>
      <c r="N1189" s="10"/>
      <c r="O1189" s="6"/>
      <c r="P1189" s="10"/>
      <c r="Q1189" s="10"/>
      <c r="R1189" s="10"/>
      <c r="S1189" s="6"/>
      <c r="T1189" s="6"/>
      <c r="U1189" s="10"/>
      <c r="V1189" s="53"/>
      <c r="W1189" s="10"/>
      <c r="X1189" s="10"/>
      <c r="Y1189" s="50">
        <v>16.075119227904</v>
      </c>
      <c r="Z1189" s="13">
        <f t="shared" si="49"/>
        <v>10</v>
      </c>
      <c r="AA1189" s="6">
        <v>0.49914999999869236</v>
      </c>
      <c r="AF1189" s="6"/>
      <c r="AG1189" s="6"/>
      <c r="AH1189" s="10"/>
      <c r="AI1189" s="53"/>
      <c r="AJ1189" s="10"/>
      <c r="AK1189" s="10"/>
    </row>
    <row r="1190" spans="1:37" x14ac:dyDescent="0.15">
      <c r="A1190" s="50"/>
      <c r="B1190" s="12"/>
      <c r="C1190" s="6"/>
      <c r="D1190" s="6"/>
      <c r="E1190" s="6"/>
      <c r="F1190" s="10"/>
      <c r="G1190" s="10"/>
      <c r="H1190" s="10"/>
      <c r="I1190" s="6"/>
      <c r="J1190" s="81"/>
      <c r="K1190" s="10"/>
      <c r="L1190" s="53"/>
      <c r="M1190" s="10"/>
      <c r="N1190" s="10"/>
      <c r="O1190" s="6"/>
      <c r="P1190" s="10"/>
      <c r="Q1190" s="10"/>
      <c r="R1190" s="10"/>
      <c r="S1190" s="6"/>
      <c r="T1190" s="6"/>
      <c r="U1190" s="10"/>
      <c r="V1190" s="53"/>
      <c r="W1190" s="10"/>
      <c r="X1190" s="10"/>
      <c r="Y1190" s="50">
        <v>12.218532327936002</v>
      </c>
      <c r="Z1190" s="13">
        <f t="shared" si="49"/>
        <v>10</v>
      </c>
      <c r="AA1190" s="6">
        <v>0.4830599999992744</v>
      </c>
      <c r="AF1190" s="6"/>
      <c r="AG1190" s="6"/>
      <c r="AH1190" s="10"/>
      <c r="AI1190" s="53"/>
      <c r="AJ1190" s="10"/>
      <c r="AK1190" s="10"/>
    </row>
    <row r="1191" spans="1:37" x14ac:dyDescent="0.15">
      <c r="A1191" s="50"/>
      <c r="B1191" s="12"/>
      <c r="C1191" s="6"/>
      <c r="D1191" s="6"/>
      <c r="E1191" s="6"/>
      <c r="F1191" s="10"/>
      <c r="G1191" s="10"/>
      <c r="H1191" s="10"/>
      <c r="I1191" s="6"/>
      <c r="J1191" s="81"/>
      <c r="K1191" s="10"/>
      <c r="L1191" s="53"/>
      <c r="M1191" s="10"/>
      <c r="N1191" s="10"/>
      <c r="O1191" s="6"/>
      <c r="P1191" s="10"/>
      <c r="Q1191" s="10"/>
      <c r="R1191" s="10"/>
      <c r="S1191" s="6"/>
      <c r="T1191" s="6"/>
      <c r="U1191" s="10"/>
      <c r="V1191" s="53"/>
      <c r="W1191" s="10"/>
      <c r="X1191" s="10"/>
      <c r="Y1191" s="50">
        <v>13.443989847552</v>
      </c>
      <c r="Z1191" s="13">
        <f t="shared" si="49"/>
        <v>10</v>
      </c>
      <c r="AA1191" s="6">
        <v>0.47896999999502521</v>
      </c>
      <c r="AF1191" s="6"/>
      <c r="AG1191" s="6"/>
      <c r="AH1191" s="10"/>
      <c r="AI1191" s="53"/>
      <c r="AJ1191" s="10"/>
      <c r="AK1191" s="10"/>
    </row>
    <row r="1192" spans="1:37" x14ac:dyDescent="0.15">
      <c r="A1192" s="50"/>
      <c r="B1192" s="12"/>
      <c r="C1192" s="6"/>
      <c r="D1192" s="6"/>
      <c r="E1192" s="6"/>
      <c r="F1192" s="10"/>
      <c r="G1192" s="10"/>
      <c r="H1192" s="10"/>
      <c r="I1192" s="6"/>
      <c r="J1192" s="81"/>
      <c r="K1192" s="10"/>
      <c r="L1192" s="53"/>
      <c r="M1192" s="10"/>
      <c r="N1192" s="10"/>
      <c r="O1192" s="6"/>
      <c r="P1192" s="10"/>
      <c r="Q1192" s="10"/>
      <c r="R1192" s="10"/>
      <c r="S1192" s="6"/>
      <c r="T1192" s="6"/>
      <c r="U1192" s="10"/>
      <c r="V1192" s="53"/>
      <c r="W1192" s="10"/>
      <c r="X1192" s="10"/>
      <c r="Y1192" s="50">
        <v>13.443989847552</v>
      </c>
      <c r="Z1192" s="13">
        <f t="shared" si="49"/>
        <v>10</v>
      </c>
      <c r="AA1192" s="6">
        <v>0.49587999999869226</v>
      </c>
      <c r="AF1192" s="6"/>
      <c r="AG1192" s="6"/>
      <c r="AH1192" s="10"/>
      <c r="AI1192" s="53"/>
      <c r="AJ1192" s="10"/>
      <c r="AK1192" s="10"/>
    </row>
    <row r="1193" spans="1:37" x14ac:dyDescent="0.15">
      <c r="A1193" s="50"/>
      <c r="B1193" s="12"/>
      <c r="C1193" s="6"/>
      <c r="D1193" s="6"/>
      <c r="E1193" s="6"/>
      <c r="F1193" s="10"/>
      <c r="G1193" s="10"/>
      <c r="H1193" s="10"/>
      <c r="I1193" s="6"/>
      <c r="J1193" s="81"/>
      <c r="K1193" s="10"/>
      <c r="L1193" s="53"/>
      <c r="M1193" s="10"/>
      <c r="N1193" s="10"/>
      <c r="O1193" s="6"/>
      <c r="P1193" s="10"/>
      <c r="Q1193" s="10"/>
      <c r="R1193" s="10"/>
      <c r="S1193" s="6"/>
      <c r="T1193" s="6"/>
      <c r="U1193" s="10"/>
      <c r="V1193" s="53"/>
      <c r="W1193" s="10"/>
      <c r="X1193" s="10"/>
      <c r="Y1193" s="50">
        <v>14.669447367168001</v>
      </c>
      <c r="Z1193" s="13">
        <f t="shared" si="49"/>
        <v>10</v>
      </c>
      <c r="AA1193" s="6">
        <v>0.48433500000008922</v>
      </c>
      <c r="AF1193" s="6"/>
      <c r="AG1193" s="6"/>
      <c r="AH1193" s="10"/>
      <c r="AI1193" s="53"/>
      <c r="AJ1193" s="10"/>
      <c r="AK1193" s="10"/>
    </row>
    <row r="1194" spans="1:37" x14ac:dyDescent="0.15">
      <c r="A1194" s="50"/>
      <c r="B1194" s="12"/>
      <c r="C1194" s="6"/>
      <c r="D1194" s="6"/>
      <c r="E1194" s="6"/>
      <c r="F1194" s="10"/>
      <c r="G1194" s="10"/>
      <c r="H1194" s="10"/>
      <c r="I1194" s="6"/>
      <c r="J1194" s="81"/>
      <c r="K1194" s="10"/>
      <c r="L1194" s="53"/>
      <c r="M1194" s="10"/>
      <c r="N1194" s="10"/>
      <c r="O1194" s="6"/>
      <c r="P1194" s="10"/>
      <c r="Q1194" s="10"/>
      <c r="R1194" s="10"/>
      <c r="S1194" s="6"/>
      <c r="T1194" s="6"/>
      <c r="U1194" s="10"/>
      <c r="V1194" s="53"/>
      <c r="W1194" s="10"/>
      <c r="X1194" s="10"/>
      <c r="Y1194" s="50">
        <v>14.669447367168001</v>
      </c>
      <c r="Z1194" s="13">
        <f t="shared" si="49"/>
        <v>10</v>
      </c>
      <c r="AA1194" s="6">
        <v>0.48078999999584004</v>
      </c>
      <c r="AF1194" s="6"/>
      <c r="AG1194" s="6"/>
      <c r="AH1194" s="10"/>
      <c r="AI1194" s="53"/>
      <c r="AJ1194" s="10"/>
      <c r="AK1194" s="10"/>
    </row>
    <row r="1195" spans="1:37" x14ac:dyDescent="0.15">
      <c r="A1195" s="50"/>
      <c r="B1195" s="12"/>
      <c r="C1195" s="6"/>
      <c r="D1195" s="6"/>
      <c r="E1195" s="6"/>
      <c r="F1195" s="10"/>
      <c r="G1195" s="10"/>
      <c r="H1195" s="10"/>
      <c r="I1195" s="6"/>
      <c r="J1195" s="81"/>
      <c r="K1195" s="10"/>
      <c r="L1195" s="53"/>
      <c r="M1195" s="10"/>
      <c r="N1195" s="10"/>
      <c r="O1195" s="6"/>
      <c r="P1195" s="10"/>
      <c r="Q1195" s="10"/>
      <c r="R1195" s="10"/>
      <c r="S1195" s="6"/>
      <c r="T1195" s="6"/>
      <c r="U1195" s="10"/>
      <c r="V1195" s="53"/>
      <c r="W1195" s="10"/>
      <c r="X1195" s="10"/>
      <c r="Y1195" s="50">
        <v>14.669447367168001</v>
      </c>
      <c r="Z1195" s="13">
        <f t="shared" si="49"/>
        <v>10</v>
      </c>
      <c r="AA1195" s="6">
        <v>0.47724499999886683</v>
      </c>
      <c r="AF1195" s="6"/>
      <c r="AG1195" s="6"/>
      <c r="AH1195" s="10"/>
      <c r="AI1195" s="53"/>
      <c r="AJ1195" s="10"/>
      <c r="AK1195" s="10"/>
    </row>
    <row r="1196" spans="1:37" x14ac:dyDescent="0.15">
      <c r="A1196" s="50"/>
      <c r="B1196" s="12"/>
      <c r="C1196" s="6"/>
      <c r="D1196" s="6"/>
      <c r="E1196" s="6"/>
      <c r="F1196" s="10"/>
      <c r="G1196" s="10"/>
      <c r="H1196" s="10"/>
      <c r="I1196" s="6"/>
      <c r="J1196" s="81"/>
      <c r="K1196" s="10"/>
      <c r="L1196" s="53"/>
      <c r="M1196" s="10"/>
      <c r="N1196" s="10"/>
      <c r="O1196" s="6"/>
      <c r="P1196" s="10"/>
      <c r="Q1196" s="10"/>
      <c r="R1196" s="10"/>
      <c r="S1196" s="6"/>
      <c r="T1196" s="6"/>
      <c r="U1196" s="10"/>
      <c r="V1196" s="53"/>
      <c r="W1196" s="10"/>
      <c r="X1196" s="10"/>
      <c r="Y1196" s="50">
        <v>17.949348375551999</v>
      </c>
      <c r="Z1196" s="13">
        <f t="shared" si="49"/>
        <v>10</v>
      </c>
      <c r="AA1196" s="6">
        <v>0.48069999999968172</v>
      </c>
      <c r="AF1196" s="6"/>
      <c r="AG1196" s="6"/>
      <c r="AH1196" s="10"/>
      <c r="AI1196" s="53"/>
      <c r="AJ1196" s="10"/>
      <c r="AK1196" s="10"/>
    </row>
    <row r="1197" spans="1:37" x14ac:dyDescent="0.15">
      <c r="A1197" s="50"/>
      <c r="B1197" s="12"/>
      <c r="C1197" s="6"/>
      <c r="D1197" s="6"/>
      <c r="E1197" s="6"/>
      <c r="F1197" s="10"/>
      <c r="G1197" s="10"/>
      <c r="H1197" s="10"/>
      <c r="I1197" s="6"/>
      <c r="J1197" s="81"/>
      <c r="K1197" s="10"/>
      <c r="L1197" s="53"/>
      <c r="M1197" s="10"/>
      <c r="N1197" s="10"/>
      <c r="O1197" s="6"/>
      <c r="P1197" s="10"/>
      <c r="Q1197" s="10"/>
      <c r="R1197" s="10"/>
      <c r="S1197" s="6"/>
      <c r="T1197" s="6"/>
      <c r="U1197" s="10"/>
      <c r="V1197" s="53"/>
      <c r="W1197" s="10"/>
      <c r="X1197" s="10"/>
      <c r="Y1197" s="50">
        <v>17.949348375551999</v>
      </c>
      <c r="Z1197" s="13">
        <f t="shared" si="49"/>
        <v>10</v>
      </c>
      <c r="AA1197" s="6">
        <v>0.48115499999624745</v>
      </c>
      <c r="AF1197" s="6"/>
      <c r="AG1197" s="6"/>
      <c r="AH1197" s="10"/>
      <c r="AI1197" s="53"/>
      <c r="AJ1197" s="10"/>
      <c r="AK1197" s="10"/>
    </row>
    <row r="1198" spans="1:37" x14ac:dyDescent="0.15">
      <c r="A1198" s="50"/>
      <c r="B1198" s="12"/>
      <c r="C1198" s="6"/>
      <c r="D1198" s="6"/>
      <c r="E1198" s="6"/>
      <c r="F1198" s="10"/>
      <c r="G1198" s="10"/>
      <c r="H1198" s="10"/>
      <c r="I1198" s="6"/>
      <c r="J1198" s="81"/>
      <c r="K1198" s="10"/>
      <c r="L1198" s="53"/>
      <c r="M1198" s="10"/>
      <c r="N1198" s="10"/>
      <c r="O1198" s="6"/>
      <c r="P1198" s="10"/>
      <c r="Q1198" s="10"/>
      <c r="R1198" s="10"/>
      <c r="S1198" s="6"/>
      <c r="T1198" s="6"/>
      <c r="U1198" s="10"/>
      <c r="V1198" s="53"/>
      <c r="W1198" s="10"/>
      <c r="X1198" s="10"/>
      <c r="Y1198" s="50">
        <v>13.263775506432001</v>
      </c>
      <c r="Z1198" s="13">
        <f t="shared" si="49"/>
        <v>10</v>
      </c>
      <c r="AA1198" s="6">
        <v>0.47906499999968166</v>
      </c>
      <c r="AF1198" s="6"/>
      <c r="AG1198" s="6"/>
      <c r="AH1198" s="10"/>
      <c r="AI1198" s="53"/>
      <c r="AJ1198" s="10"/>
      <c r="AK1198" s="10"/>
    </row>
    <row r="1199" spans="1:37" x14ac:dyDescent="0.15">
      <c r="A1199" s="50"/>
      <c r="B1199" s="12"/>
      <c r="C1199" s="6"/>
      <c r="D1199" s="6"/>
      <c r="E1199" s="6"/>
      <c r="F1199" s="10"/>
      <c r="G1199" s="10"/>
      <c r="H1199" s="10"/>
      <c r="I1199" s="6"/>
      <c r="J1199" s="81"/>
      <c r="K1199" s="10"/>
      <c r="L1199" s="53"/>
      <c r="M1199" s="10"/>
      <c r="N1199" s="10"/>
      <c r="O1199" s="6"/>
      <c r="P1199" s="10"/>
      <c r="Q1199" s="10"/>
      <c r="R1199" s="10"/>
      <c r="S1199" s="6"/>
      <c r="T1199" s="6"/>
      <c r="U1199" s="10"/>
      <c r="V1199" s="53"/>
      <c r="W1199" s="10"/>
      <c r="X1199" s="10"/>
      <c r="Y1199" s="50">
        <v>13.263775506432001</v>
      </c>
      <c r="Z1199" s="13">
        <f t="shared" si="49"/>
        <v>10</v>
      </c>
      <c r="AA1199" s="6">
        <v>0.48797499999444294</v>
      </c>
      <c r="AF1199" s="6"/>
      <c r="AG1199" s="6"/>
      <c r="AH1199" s="10"/>
      <c r="AI1199" s="53"/>
      <c r="AJ1199" s="10"/>
      <c r="AK1199" s="10"/>
    </row>
    <row r="1200" spans="1:37" x14ac:dyDescent="0.15">
      <c r="A1200" s="50"/>
      <c r="B1200" s="12"/>
      <c r="C1200" s="6"/>
      <c r="D1200" s="6"/>
      <c r="E1200" s="6"/>
      <c r="F1200" s="10"/>
      <c r="G1200" s="10"/>
      <c r="H1200" s="10"/>
      <c r="I1200" s="6"/>
      <c r="J1200" s="81"/>
      <c r="K1200" s="10"/>
      <c r="L1200" s="53"/>
      <c r="M1200" s="10"/>
      <c r="N1200" s="10"/>
      <c r="O1200" s="6"/>
      <c r="P1200" s="10"/>
      <c r="Q1200" s="10"/>
      <c r="R1200" s="10"/>
      <c r="S1200" s="6"/>
      <c r="T1200" s="6"/>
      <c r="U1200" s="10"/>
      <c r="V1200" s="53"/>
      <c r="W1200" s="10"/>
      <c r="X1200" s="10"/>
      <c r="Y1200" s="50">
        <v>13.263775506432001</v>
      </c>
      <c r="Z1200" s="13">
        <f t="shared" si="49"/>
        <v>10</v>
      </c>
      <c r="AA1200" s="6">
        <v>0.59442999999805179</v>
      </c>
      <c r="AF1200" s="6"/>
      <c r="AG1200" s="6"/>
      <c r="AH1200" s="10"/>
      <c r="AI1200" s="53"/>
      <c r="AJ1200" s="10"/>
      <c r="AK1200" s="10"/>
    </row>
    <row r="1201" spans="1:37" x14ac:dyDescent="0.15">
      <c r="A1201" s="50"/>
      <c r="B1201" s="12"/>
      <c r="C1201" s="6"/>
      <c r="D1201" s="6"/>
      <c r="E1201" s="6"/>
      <c r="F1201" s="10"/>
      <c r="G1201" s="10"/>
      <c r="H1201" s="10"/>
      <c r="I1201" s="6"/>
      <c r="J1201" s="81"/>
      <c r="K1201" s="10"/>
      <c r="L1201" s="53"/>
      <c r="M1201" s="10"/>
      <c r="N1201" s="10"/>
      <c r="O1201" s="6"/>
      <c r="P1201" s="10"/>
      <c r="Q1201" s="10"/>
      <c r="R1201" s="10"/>
      <c r="S1201" s="6"/>
      <c r="T1201" s="6"/>
      <c r="U1201" s="10"/>
      <c r="V1201" s="53"/>
      <c r="W1201" s="10"/>
      <c r="X1201" s="10"/>
      <c r="Y1201" s="50">
        <v>13.263775506432001</v>
      </c>
      <c r="Z1201" s="13">
        <f t="shared" si="49"/>
        <v>10</v>
      </c>
      <c r="AA1201" s="6">
        <v>0.7048849999951996</v>
      </c>
      <c r="AF1201" s="6"/>
      <c r="AG1201" s="6"/>
      <c r="AH1201" s="10"/>
      <c r="AI1201" s="53"/>
      <c r="AJ1201" s="10"/>
      <c r="AK1201" s="10"/>
    </row>
    <row r="1202" spans="1:37" x14ac:dyDescent="0.15">
      <c r="A1202" s="50"/>
      <c r="B1202" s="12"/>
      <c r="C1202" s="6"/>
      <c r="D1202" s="6"/>
      <c r="E1202" s="6"/>
      <c r="F1202" s="10"/>
      <c r="G1202" s="10"/>
      <c r="H1202" s="10"/>
      <c r="I1202" s="6"/>
      <c r="J1202" s="81"/>
      <c r="K1202" s="10"/>
      <c r="L1202" s="53"/>
      <c r="M1202" s="10"/>
      <c r="N1202" s="10"/>
      <c r="O1202" s="6"/>
      <c r="P1202" s="10"/>
      <c r="Q1202" s="10"/>
      <c r="R1202" s="10"/>
      <c r="S1202" s="6"/>
      <c r="T1202" s="6"/>
      <c r="U1202" s="10"/>
      <c r="V1202" s="53"/>
      <c r="W1202" s="10"/>
      <c r="X1202" s="10"/>
      <c r="Y1202" s="50">
        <v>10.055960234496</v>
      </c>
      <c r="Z1202" s="13">
        <f t="shared" si="49"/>
        <v>10</v>
      </c>
      <c r="AA1202" s="6">
        <v>0.59733999999886667</v>
      </c>
      <c r="AF1202" s="6"/>
      <c r="AG1202" s="6"/>
      <c r="AH1202" s="10"/>
      <c r="AI1202" s="53"/>
      <c r="AJ1202" s="10"/>
      <c r="AK1202" s="10"/>
    </row>
    <row r="1203" spans="1:37" x14ac:dyDescent="0.15">
      <c r="A1203" s="50"/>
      <c r="B1203" s="12"/>
      <c r="C1203" s="6"/>
      <c r="D1203" s="6"/>
      <c r="E1203" s="6"/>
      <c r="F1203" s="10"/>
      <c r="G1203" s="10"/>
      <c r="H1203" s="10"/>
      <c r="I1203" s="6"/>
      <c r="J1203" s="81"/>
      <c r="K1203" s="10"/>
      <c r="L1203" s="53"/>
      <c r="M1203" s="10"/>
      <c r="N1203" s="10"/>
      <c r="O1203" s="6"/>
      <c r="P1203" s="10"/>
      <c r="Q1203" s="10"/>
      <c r="R1203" s="10"/>
      <c r="S1203" s="6"/>
      <c r="T1203" s="6"/>
      <c r="U1203" s="10"/>
      <c r="V1203" s="53"/>
      <c r="W1203" s="10"/>
      <c r="X1203" s="10"/>
      <c r="Y1203" s="50">
        <v>10.055960234496</v>
      </c>
      <c r="Z1203" s="13">
        <f t="shared" si="49"/>
        <v>10</v>
      </c>
      <c r="AA1203" s="6">
        <v>0.68533999999496675</v>
      </c>
      <c r="AF1203" s="6"/>
      <c r="AG1203" s="6"/>
      <c r="AH1203" s="10"/>
      <c r="AI1203" s="53"/>
      <c r="AJ1203" s="10"/>
      <c r="AK1203" s="10"/>
    </row>
    <row r="1204" spans="1:37" x14ac:dyDescent="0.15">
      <c r="A1204" s="50"/>
      <c r="B1204" s="12"/>
      <c r="C1204" s="6"/>
      <c r="D1204" s="6"/>
      <c r="E1204" s="6"/>
      <c r="F1204" s="10"/>
      <c r="G1204" s="10"/>
      <c r="H1204" s="10"/>
      <c r="I1204" s="6"/>
      <c r="J1204" s="81"/>
      <c r="K1204" s="10"/>
      <c r="L1204" s="53"/>
      <c r="M1204" s="10"/>
      <c r="N1204" s="10"/>
      <c r="O1204" s="6"/>
      <c r="P1204" s="10"/>
      <c r="Q1204" s="10"/>
      <c r="R1204" s="10"/>
      <c r="S1204" s="6"/>
      <c r="T1204" s="6"/>
      <c r="U1204" s="10"/>
      <c r="V1204" s="53"/>
      <c r="W1204" s="10"/>
      <c r="X1204" s="10"/>
      <c r="Y1204" s="50">
        <v>10.055960234496</v>
      </c>
      <c r="Z1204" s="13">
        <f t="shared" si="49"/>
        <v>10</v>
      </c>
      <c r="AA1204" s="6">
        <v>0.70779499999601447</v>
      </c>
      <c r="AF1204" s="6"/>
      <c r="AG1204" s="6"/>
      <c r="AH1204" s="10"/>
      <c r="AI1204" s="53"/>
      <c r="AJ1204" s="10"/>
      <c r="AK1204" s="10"/>
    </row>
    <row r="1205" spans="1:37" x14ac:dyDescent="0.15">
      <c r="A1205" s="50"/>
      <c r="B1205" s="12"/>
      <c r="C1205" s="6"/>
      <c r="D1205" s="6"/>
      <c r="E1205" s="6"/>
      <c r="F1205" s="10"/>
      <c r="G1205" s="10"/>
      <c r="H1205" s="10"/>
      <c r="I1205" s="6"/>
      <c r="J1205" s="81"/>
      <c r="K1205" s="10"/>
      <c r="L1205" s="53"/>
      <c r="M1205" s="10"/>
      <c r="N1205" s="10"/>
      <c r="O1205" s="6"/>
      <c r="P1205" s="10"/>
      <c r="Q1205" s="10"/>
      <c r="R1205" s="10"/>
      <c r="S1205" s="6"/>
      <c r="T1205" s="6"/>
      <c r="U1205" s="10"/>
      <c r="V1205" s="53"/>
      <c r="W1205" s="10"/>
      <c r="X1205" s="10"/>
      <c r="Y1205" s="50">
        <v>10.055960234496</v>
      </c>
      <c r="Z1205" s="13">
        <f t="shared" si="49"/>
        <v>10</v>
      </c>
      <c r="AA1205" s="6">
        <v>0.69125000000003078</v>
      </c>
      <c r="AF1205" s="6"/>
      <c r="AG1205" s="6"/>
      <c r="AH1205" s="10"/>
      <c r="AI1205" s="53"/>
      <c r="AJ1205" s="10"/>
      <c r="AK1205" s="10"/>
    </row>
    <row r="1206" spans="1:37" x14ac:dyDescent="0.15">
      <c r="A1206" s="50"/>
      <c r="B1206" s="12"/>
      <c r="C1206" s="6"/>
      <c r="D1206" s="6"/>
      <c r="E1206" s="6"/>
      <c r="F1206" s="10"/>
      <c r="G1206" s="10"/>
      <c r="H1206" s="10"/>
      <c r="I1206" s="6"/>
      <c r="J1206" s="81"/>
      <c r="K1206" s="10"/>
      <c r="L1206" s="53"/>
      <c r="M1206" s="10"/>
      <c r="N1206" s="10"/>
      <c r="O1206" s="6"/>
      <c r="P1206" s="10"/>
      <c r="Q1206" s="10"/>
      <c r="R1206" s="10"/>
      <c r="S1206" s="6"/>
      <c r="T1206" s="6"/>
      <c r="U1206" s="10"/>
      <c r="V1206" s="53"/>
      <c r="W1206" s="10"/>
      <c r="X1206" s="10"/>
      <c r="Y1206" s="50">
        <v>15.282176126976001</v>
      </c>
      <c r="Z1206" s="13">
        <f t="shared" si="49"/>
        <v>10</v>
      </c>
      <c r="AA1206" s="6">
        <v>0.69170499999659651</v>
      </c>
      <c r="AF1206" s="6"/>
      <c r="AG1206" s="6"/>
      <c r="AH1206" s="10"/>
      <c r="AI1206" s="53"/>
      <c r="AJ1206" s="10"/>
      <c r="AK1206" s="10"/>
    </row>
    <row r="1207" spans="1:37" x14ac:dyDescent="0.15">
      <c r="A1207" s="50"/>
      <c r="B1207" s="12"/>
      <c r="C1207" s="6"/>
      <c r="D1207" s="6"/>
      <c r="E1207" s="6"/>
      <c r="F1207" s="10"/>
      <c r="G1207" s="10"/>
      <c r="H1207" s="10"/>
      <c r="I1207" s="6"/>
      <c r="J1207" s="81"/>
      <c r="K1207" s="10"/>
      <c r="L1207" s="53"/>
      <c r="M1207" s="10"/>
      <c r="N1207" s="10"/>
      <c r="O1207" s="6"/>
      <c r="P1207" s="10"/>
      <c r="Q1207" s="10"/>
      <c r="R1207" s="10"/>
      <c r="S1207" s="6"/>
      <c r="T1207" s="6"/>
      <c r="U1207" s="10"/>
      <c r="V1207" s="53"/>
      <c r="W1207" s="10"/>
      <c r="X1207" s="10"/>
      <c r="Y1207" s="50">
        <v>15.282176126976001</v>
      </c>
      <c r="Z1207" s="13">
        <f t="shared" si="49"/>
        <v>10</v>
      </c>
      <c r="AA1207" s="6">
        <v>0.68715999999578159</v>
      </c>
      <c r="AF1207" s="6"/>
      <c r="AG1207" s="6"/>
      <c r="AH1207" s="10"/>
      <c r="AI1207" s="53"/>
      <c r="AJ1207" s="10"/>
      <c r="AK1207" s="10"/>
    </row>
    <row r="1208" spans="1:37" x14ac:dyDescent="0.15">
      <c r="A1208" s="50"/>
      <c r="B1208" s="12"/>
      <c r="C1208" s="6"/>
      <c r="D1208" s="6"/>
      <c r="E1208" s="6"/>
      <c r="F1208" s="10"/>
      <c r="G1208" s="10"/>
      <c r="H1208" s="10"/>
      <c r="I1208" s="6"/>
      <c r="J1208" s="81"/>
      <c r="K1208" s="10"/>
      <c r="L1208" s="53"/>
      <c r="M1208" s="10"/>
      <c r="N1208" s="10"/>
      <c r="O1208" s="6"/>
      <c r="P1208" s="10"/>
      <c r="Q1208" s="10"/>
      <c r="R1208" s="10"/>
      <c r="S1208" s="6"/>
      <c r="T1208" s="6"/>
      <c r="U1208" s="10"/>
      <c r="V1208" s="53"/>
      <c r="W1208" s="10"/>
      <c r="X1208" s="10"/>
      <c r="Y1208" s="50">
        <v>16.183247832576001</v>
      </c>
      <c r="Z1208" s="13">
        <f t="shared" si="49"/>
        <v>10</v>
      </c>
      <c r="AA1208" s="6">
        <v>0.67298000000061275</v>
      </c>
      <c r="AF1208" s="6"/>
      <c r="AG1208" s="6"/>
      <c r="AH1208" s="10"/>
      <c r="AI1208" s="53"/>
      <c r="AJ1208" s="10"/>
      <c r="AK1208" s="10"/>
    </row>
    <row r="1209" spans="1:37" x14ac:dyDescent="0.15">
      <c r="A1209" s="50"/>
      <c r="B1209" s="12"/>
      <c r="C1209" s="6"/>
      <c r="D1209" s="6"/>
      <c r="E1209" s="6"/>
      <c r="F1209" s="10"/>
      <c r="G1209" s="10"/>
      <c r="H1209" s="10"/>
      <c r="I1209" s="6"/>
      <c r="J1209" s="81"/>
      <c r="K1209" s="10"/>
      <c r="L1209" s="53"/>
      <c r="M1209" s="10"/>
      <c r="N1209" s="10"/>
      <c r="O1209" s="6"/>
      <c r="P1209" s="10"/>
      <c r="Q1209" s="10"/>
      <c r="R1209" s="10"/>
      <c r="S1209" s="6"/>
      <c r="T1209" s="6"/>
      <c r="U1209" s="10"/>
      <c r="V1209" s="53"/>
      <c r="W1209" s="10"/>
      <c r="X1209" s="10"/>
      <c r="Y1209" s="50">
        <v>19.787534654976</v>
      </c>
      <c r="Z1209" s="13">
        <f t="shared" si="49"/>
        <v>10</v>
      </c>
      <c r="AA1209" s="6">
        <v>0.69343499999397706</v>
      </c>
      <c r="AF1209" s="6"/>
      <c r="AG1209" s="6"/>
      <c r="AH1209" s="10"/>
      <c r="AI1209" s="53"/>
      <c r="AJ1209" s="10"/>
      <c r="AK1209" s="10"/>
    </row>
    <row r="1210" spans="1:37" x14ac:dyDescent="0.15">
      <c r="A1210" s="50"/>
      <c r="B1210" s="12"/>
      <c r="C1210" s="6"/>
      <c r="D1210" s="6"/>
      <c r="E1210" s="6"/>
      <c r="F1210" s="10"/>
      <c r="G1210" s="10"/>
      <c r="H1210" s="10"/>
      <c r="I1210" s="6"/>
      <c r="J1210" s="81"/>
      <c r="K1210" s="10"/>
      <c r="L1210" s="53"/>
      <c r="M1210" s="10"/>
      <c r="N1210" s="10"/>
      <c r="O1210" s="6"/>
      <c r="P1210" s="10"/>
      <c r="Q1210" s="10"/>
      <c r="R1210" s="10"/>
      <c r="S1210" s="6"/>
      <c r="T1210" s="6"/>
      <c r="U1210" s="10"/>
      <c r="V1210" s="53"/>
      <c r="W1210" s="10"/>
      <c r="X1210" s="10"/>
      <c r="Y1210" s="50">
        <v>21.733849539072001</v>
      </c>
      <c r="Z1210" s="13">
        <f t="shared" si="49"/>
        <v>20</v>
      </c>
      <c r="AA1210" s="6">
        <v>0.70179999999601428</v>
      </c>
      <c r="AF1210" s="6"/>
      <c r="AG1210" s="6"/>
      <c r="AH1210" s="10"/>
      <c r="AI1210" s="53"/>
      <c r="AJ1210" s="10"/>
      <c r="AK1210" s="10"/>
    </row>
    <row r="1211" spans="1:37" x14ac:dyDescent="0.15">
      <c r="A1211" s="50"/>
      <c r="B1211" s="12"/>
      <c r="C1211" s="6"/>
      <c r="D1211" s="6"/>
      <c r="E1211" s="6"/>
      <c r="F1211" s="10"/>
      <c r="G1211" s="10"/>
      <c r="H1211" s="10"/>
      <c r="I1211" s="6"/>
      <c r="J1211" s="81"/>
      <c r="K1211" s="10"/>
      <c r="L1211" s="53"/>
      <c r="M1211" s="10"/>
      <c r="N1211" s="10"/>
      <c r="O1211" s="6"/>
      <c r="P1211" s="10"/>
      <c r="Q1211" s="10"/>
      <c r="R1211" s="10"/>
      <c r="S1211" s="6"/>
      <c r="T1211" s="6"/>
      <c r="U1211" s="10"/>
      <c r="V1211" s="53"/>
      <c r="W1211" s="10"/>
      <c r="X1211" s="10"/>
      <c r="Y1211" s="50">
        <v>20.400263414784</v>
      </c>
      <c r="Z1211" s="13">
        <f t="shared" si="49"/>
        <v>20</v>
      </c>
      <c r="AA1211" s="6">
        <v>0.69925499999560681</v>
      </c>
      <c r="AF1211" s="6"/>
      <c r="AG1211" s="6"/>
      <c r="AH1211" s="10"/>
      <c r="AI1211" s="53"/>
      <c r="AJ1211" s="10"/>
      <c r="AK1211" s="10"/>
    </row>
    <row r="1212" spans="1:37" x14ac:dyDescent="0.15">
      <c r="A1212" s="50"/>
      <c r="B1212" s="12"/>
      <c r="C1212" s="6"/>
      <c r="D1212" s="6"/>
      <c r="E1212" s="6"/>
      <c r="F1212" s="10"/>
      <c r="G1212" s="10"/>
      <c r="H1212" s="10"/>
      <c r="I1212" s="6"/>
      <c r="J1212" s="81"/>
      <c r="K1212" s="10"/>
      <c r="L1212" s="53"/>
      <c r="M1212" s="10"/>
      <c r="N1212" s="10"/>
      <c r="O1212" s="6"/>
      <c r="P1212" s="10"/>
      <c r="Q1212" s="10"/>
      <c r="R1212" s="10"/>
      <c r="S1212" s="6"/>
      <c r="T1212" s="6"/>
      <c r="U1212" s="10"/>
      <c r="V1212" s="53"/>
      <c r="W1212" s="10"/>
      <c r="X1212" s="10"/>
      <c r="Y1212" s="50">
        <v>20.400263414784</v>
      </c>
      <c r="Z1212" s="13">
        <f t="shared" si="49"/>
        <v>20</v>
      </c>
      <c r="AA1212" s="6">
        <v>0.66700999999944743</v>
      </c>
      <c r="AF1212" s="6"/>
      <c r="AG1212" s="6"/>
      <c r="AH1212" s="10"/>
      <c r="AI1212" s="53"/>
      <c r="AJ1212" s="10"/>
      <c r="AK1212" s="10"/>
    </row>
    <row r="1213" spans="1:37" x14ac:dyDescent="0.15">
      <c r="A1213" s="50"/>
      <c r="B1213" s="12"/>
      <c r="C1213" s="6"/>
      <c r="D1213" s="6"/>
      <c r="E1213" s="6"/>
      <c r="F1213" s="10"/>
      <c r="G1213" s="10"/>
      <c r="H1213" s="10"/>
      <c r="I1213" s="6"/>
      <c r="J1213" s="81"/>
      <c r="K1213" s="10"/>
      <c r="L1213" s="53"/>
      <c r="M1213" s="10"/>
      <c r="N1213" s="10"/>
      <c r="O1213" s="6"/>
      <c r="P1213" s="10"/>
      <c r="Q1213" s="10"/>
      <c r="R1213" s="10"/>
      <c r="S1213" s="6"/>
      <c r="T1213" s="6"/>
      <c r="U1213" s="10"/>
      <c r="V1213" s="53"/>
      <c r="W1213" s="10"/>
      <c r="X1213" s="10"/>
      <c r="Y1213" s="50">
        <v>19.751491786752002</v>
      </c>
      <c r="Z1213" s="13">
        <f t="shared" si="49"/>
        <v>10</v>
      </c>
      <c r="AA1213" s="6">
        <v>0.6821649999996231</v>
      </c>
      <c r="AF1213" s="6"/>
      <c r="AG1213" s="6"/>
      <c r="AH1213" s="10"/>
      <c r="AI1213" s="53"/>
      <c r="AJ1213" s="10"/>
      <c r="AK1213" s="10"/>
    </row>
    <row r="1214" spans="1:37" x14ac:dyDescent="0.15">
      <c r="A1214" s="50"/>
      <c r="B1214" s="12"/>
      <c r="C1214" s="6"/>
      <c r="D1214" s="6"/>
      <c r="E1214" s="6"/>
      <c r="F1214" s="10"/>
      <c r="G1214" s="10"/>
      <c r="H1214" s="10"/>
      <c r="I1214" s="6"/>
      <c r="J1214" s="81"/>
      <c r="K1214" s="10"/>
      <c r="L1214" s="53"/>
      <c r="M1214" s="10"/>
      <c r="N1214" s="10"/>
      <c r="O1214" s="6"/>
      <c r="P1214" s="10"/>
      <c r="Q1214" s="10"/>
      <c r="R1214" s="10"/>
      <c r="S1214" s="6"/>
      <c r="T1214" s="6"/>
      <c r="U1214" s="10"/>
      <c r="V1214" s="53"/>
      <c r="W1214" s="10"/>
      <c r="X1214" s="10"/>
      <c r="Y1214" s="50">
        <v>19.751491786752002</v>
      </c>
      <c r="Z1214" s="13">
        <f t="shared" si="49"/>
        <v>10</v>
      </c>
      <c r="AA1214" s="6">
        <v>0.6926199999982261</v>
      </c>
      <c r="AF1214" s="6"/>
      <c r="AG1214" s="6"/>
      <c r="AH1214" s="10"/>
      <c r="AI1214" s="53"/>
      <c r="AJ1214" s="10"/>
      <c r="AK1214" s="10"/>
    </row>
    <row r="1215" spans="1:37" x14ac:dyDescent="0.15">
      <c r="A1215" s="50"/>
      <c r="B1215" s="12"/>
      <c r="C1215" s="6"/>
      <c r="D1215" s="6"/>
      <c r="E1215" s="6"/>
      <c r="F1215" s="10"/>
      <c r="G1215" s="10"/>
      <c r="H1215" s="10"/>
      <c r="I1215" s="6"/>
      <c r="J1215" s="81"/>
      <c r="K1215" s="10"/>
      <c r="L1215" s="53"/>
      <c r="M1215" s="10"/>
      <c r="N1215" s="10"/>
      <c r="O1215" s="6"/>
      <c r="P1215" s="10"/>
      <c r="Q1215" s="10"/>
      <c r="R1215" s="10"/>
      <c r="S1215" s="6"/>
      <c r="T1215" s="6"/>
      <c r="U1215" s="10"/>
      <c r="V1215" s="53"/>
      <c r="W1215" s="10"/>
      <c r="X1215" s="10"/>
      <c r="Y1215" s="50">
        <v>17.120362406400002</v>
      </c>
      <c r="Z1215" s="13">
        <f t="shared" si="49"/>
        <v>10</v>
      </c>
      <c r="AA1215" s="6">
        <v>0.71907500000008873</v>
      </c>
      <c r="AF1215" s="6"/>
      <c r="AG1215" s="6"/>
      <c r="AH1215" s="10"/>
      <c r="AI1215" s="53"/>
      <c r="AJ1215" s="10"/>
      <c r="AK1215" s="10"/>
    </row>
    <row r="1216" spans="1:37" x14ac:dyDescent="0.15">
      <c r="A1216" s="50"/>
      <c r="B1216" s="12"/>
      <c r="C1216" s="6"/>
      <c r="D1216" s="6"/>
      <c r="E1216" s="6"/>
      <c r="F1216" s="10"/>
      <c r="G1216" s="10"/>
      <c r="H1216" s="10"/>
      <c r="I1216" s="6"/>
      <c r="J1216" s="81"/>
      <c r="K1216" s="10"/>
      <c r="L1216" s="53"/>
      <c r="M1216" s="10"/>
      <c r="N1216" s="10"/>
      <c r="O1216" s="6"/>
      <c r="P1216" s="10"/>
      <c r="Q1216" s="10"/>
      <c r="R1216" s="10"/>
      <c r="S1216" s="6"/>
      <c r="T1216" s="6"/>
      <c r="U1216" s="10"/>
      <c r="V1216" s="53"/>
      <c r="W1216" s="10"/>
      <c r="X1216" s="10"/>
      <c r="Y1216" s="50">
        <v>17.120362406400002</v>
      </c>
      <c r="Z1216" s="13">
        <f t="shared" si="49"/>
        <v>10</v>
      </c>
      <c r="AA1216" s="6">
        <v>0.68453000000043795</v>
      </c>
      <c r="AF1216" s="6"/>
      <c r="AG1216" s="6"/>
      <c r="AH1216" s="10"/>
      <c r="AI1216" s="53"/>
      <c r="AJ1216" s="10"/>
      <c r="AK1216" s="10"/>
    </row>
    <row r="1217" spans="1:37" x14ac:dyDescent="0.15">
      <c r="A1217" s="50"/>
      <c r="B1217" s="12"/>
      <c r="C1217" s="6"/>
      <c r="D1217" s="6"/>
      <c r="E1217" s="6"/>
      <c r="F1217" s="10"/>
      <c r="G1217" s="10"/>
      <c r="H1217" s="10"/>
      <c r="I1217" s="6"/>
      <c r="J1217" s="81"/>
      <c r="K1217" s="10"/>
      <c r="L1217" s="53"/>
      <c r="M1217" s="10"/>
      <c r="N1217" s="10"/>
      <c r="O1217" s="6"/>
      <c r="P1217" s="10"/>
      <c r="Q1217" s="10"/>
      <c r="R1217" s="10"/>
      <c r="S1217" s="6"/>
      <c r="T1217" s="6"/>
      <c r="U1217" s="10"/>
      <c r="V1217" s="53"/>
      <c r="W1217" s="10"/>
      <c r="X1217" s="10"/>
      <c r="Y1217" s="50">
        <v>17.120362406400002</v>
      </c>
      <c r="Z1217" s="13">
        <f t="shared" si="49"/>
        <v>10</v>
      </c>
      <c r="AA1217" s="6">
        <v>0.78098499999473359</v>
      </c>
      <c r="AF1217" s="6"/>
      <c r="AG1217" s="6"/>
      <c r="AH1217" s="10"/>
      <c r="AI1217" s="53"/>
      <c r="AJ1217" s="10"/>
      <c r="AK1217" s="10"/>
    </row>
    <row r="1218" spans="1:37" x14ac:dyDescent="0.15">
      <c r="A1218" s="50"/>
      <c r="B1218" s="12"/>
      <c r="C1218" s="6"/>
      <c r="D1218" s="6"/>
      <c r="E1218" s="6"/>
      <c r="F1218" s="10"/>
      <c r="G1218" s="10"/>
      <c r="H1218" s="10"/>
      <c r="I1218" s="6"/>
      <c r="J1218" s="81"/>
      <c r="K1218" s="10"/>
      <c r="L1218" s="53"/>
      <c r="M1218" s="10"/>
      <c r="N1218" s="10"/>
      <c r="O1218" s="6"/>
      <c r="P1218" s="10"/>
      <c r="Q1218" s="10"/>
      <c r="R1218" s="10"/>
      <c r="S1218" s="6"/>
      <c r="T1218" s="6"/>
      <c r="U1218" s="10"/>
      <c r="V1218" s="53"/>
      <c r="W1218" s="10"/>
      <c r="X1218" s="10"/>
      <c r="Y1218" s="50">
        <v>13.443989847552</v>
      </c>
      <c r="Z1218" s="13">
        <f t="shared" si="49"/>
        <v>10</v>
      </c>
      <c r="AA1218" s="6">
        <v>0.77634999999776033</v>
      </c>
      <c r="AF1218" s="6"/>
      <c r="AG1218" s="6"/>
      <c r="AH1218" s="10"/>
      <c r="AI1218" s="53"/>
      <c r="AJ1218" s="10"/>
      <c r="AK1218" s="10"/>
    </row>
    <row r="1219" spans="1:37" x14ac:dyDescent="0.15">
      <c r="A1219" s="50"/>
      <c r="B1219" s="12"/>
      <c r="C1219" s="6"/>
      <c r="D1219" s="6"/>
      <c r="E1219" s="6"/>
      <c r="F1219" s="10"/>
      <c r="G1219" s="10"/>
      <c r="H1219" s="10"/>
      <c r="I1219" s="6"/>
      <c r="J1219" s="81"/>
      <c r="K1219" s="10"/>
      <c r="L1219" s="53"/>
      <c r="M1219" s="10"/>
      <c r="N1219" s="10"/>
      <c r="O1219" s="6"/>
      <c r="P1219" s="10"/>
      <c r="Q1219" s="10"/>
      <c r="R1219" s="10"/>
      <c r="S1219" s="6"/>
      <c r="T1219" s="6"/>
      <c r="U1219" s="10"/>
      <c r="V1219" s="53"/>
      <c r="W1219" s="10"/>
      <c r="X1219" s="10"/>
      <c r="Y1219" s="50">
        <v>15.750733413888</v>
      </c>
      <c r="Z1219" s="13">
        <f t="shared" si="49"/>
        <v>10</v>
      </c>
      <c r="AA1219" s="6">
        <v>0.75680499999752748</v>
      </c>
      <c r="AF1219" s="6"/>
      <c r="AG1219" s="6"/>
      <c r="AH1219" s="10"/>
      <c r="AI1219" s="53"/>
      <c r="AJ1219" s="10"/>
      <c r="AK1219" s="10"/>
    </row>
    <row r="1220" spans="1:37" x14ac:dyDescent="0.15">
      <c r="A1220" s="50"/>
      <c r="B1220" s="12"/>
      <c r="C1220" s="6"/>
      <c r="D1220" s="6"/>
      <c r="E1220" s="6"/>
      <c r="F1220" s="10"/>
      <c r="G1220" s="10"/>
      <c r="H1220" s="10"/>
      <c r="I1220" s="6"/>
      <c r="J1220" s="81"/>
      <c r="K1220" s="10"/>
      <c r="L1220" s="53"/>
      <c r="M1220" s="10"/>
      <c r="N1220" s="10"/>
      <c r="O1220" s="6"/>
      <c r="P1220" s="10"/>
      <c r="Q1220" s="10"/>
      <c r="R1220" s="10"/>
      <c r="S1220" s="6"/>
      <c r="T1220" s="6"/>
      <c r="U1220" s="10"/>
      <c r="V1220" s="53"/>
      <c r="W1220" s="10"/>
      <c r="X1220" s="10"/>
      <c r="Y1220" s="50">
        <v>15.750733413888</v>
      </c>
      <c r="Z1220" s="13">
        <f t="shared" si="49"/>
        <v>10</v>
      </c>
      <c r="AA1220" s="6">
        <v>0.76125999999490812</v>
      </c>
      <c r="AF1220" s="6"/>
      <c r="AG1220" s="6"/>
      <c r="AH1220" s="10"/>
      <c r="AI1220" s="53"/>
      <c r="AJ1220" s="10"/>
      <c r="AK1220" s="10"/>
    </row>
    <row r="1221" spans="1:37" x14ac:dyDescent="0.15">
      <c r="A1221" s="50"/>
      <c r="B1221" s="12"/>
      <c r="C1221" s="6"/>
      <c r="D1221" s="6"/>
      <c r="E1221" s="6"/>
      <c r="F1221" s="10"/>
      <c r="G1221" s="10"/>
      <c r="H1221" s="10"/>
      <c r="I1221" s="6"/>
      <c r="J1221" s="81"/>
      <c r="K1221" s="10"/>
      <c r="L1221" s="53"/>
      <c r="M1221" s="10"/>
      <c r="N1221" s="10"/>
      <c r="O1221" s="6"/>
      <c r="P1221" s="10"/>
      <c r="Q1221" s="10"/>
      <c r="R1221" s="10"/>
      <c r="S1221" s="6"/>
      <c r="T1221" s="6"/>
      <c r="U1221" s="10"/>
      <c r="V1221" s="53"/>
      <c r="W1221" s="10"/>
      <c r="X1221" s="10"/>
      <c r="Y1221" s="50">
        <v>15.750733413888</v>
      </c>
      <c r="Z1221" s="13">
        <f t="shared" ref="Z1221:Z1284" si="50">ROUNDDOWN(Y1221/10,0)*10</f>
        <v>10</v>
      </c>
      <c r="AA1221" s="6">
        <v>0.76671499999613046</v>
      </c>
      <c r="AF1221" s="6"/>
      <c r="AG1221" s="6"/>
      <c r="AH1221" s="10"/>
      <c r="AI1221" s="53"/>
      <c r="AJ1221" s="10"/>
      <c r="AK1221" s="10"/>
    </row>
    <row r="1222" spans="1:37" x14ac:dyDescent="0.15">
      <c r="A1222" s="50"/>
      <c r="B1222" s="12"/>
      <c r="C1222" s="6"/>
      <c r="D1222" s="6"/>
      <c r="E1222" s="6"/>
      <c r="F1222" s="10"/>
      <c r="G1222" s="10"/>
      <c r="H1222" s="10"/>
      <c r="I1222" s="6"/>
      <c r="J1222" s="81"/>
      <c r="K1222" s="10"/>
      <c r="L1222" s="53"/>
      <c r="M1222" s="10"/>
      <c r="N1222" s="10"/>
      <c r="O1222" s="6"/>
      <c r="P1222" s="10"/>
      <c r="Q1222" s="10"/>
      <c r="R1222" s="10"/>
      <c r="S1222" s="6"/>
      <c r="T1222" s="6"/>
      <c r="U1222" s="10"/>
      <c r="V1222" s="53"/>
      <c r="W1222" s="10"/>
      <c r="X1222" s="10"/>
      <c r="Y1222" s="50">
        <v>16.147204964351999</v>
      </c>
      <c r="Z1222" s="13">
        <f t="shared" si="50"/>
        <v>10</v>
      </c>
      <c r="AA1222" s="6">
        <v>0.76016999999490809</v>
      </c>
      <c r="AF1222" s="6"/>
      <c r="AG1222" s="6"/>
      <c r="AH1222" s="10"/>
      <c r="AI1222" s="53"/>
      <c r="AJ1222" s="10"/>
      <c r="AK1222" s="10"/>
    </row>
    <row r="1223" spans="1:37" x14ac:dyDescent="0.15">
      <c r="A1223" s="50"/>
      <c r="B1223" s="12"/>
      <c r="C1223" s="6"/>
      <c r="D1223" s="6"/>
      <c r="E1223" s="6"/>
      <c r="F1223" s="10"/>
      <c r="G1223" s="10"/>
      <c r="H1223" s="10"/>
      <c r="I1223" s="6"/>
      <c r="J1223" s="81"/>
      <c r="K1223" s="10"/>
      <c r="L1223" s="53"/>
      <c r="M1223" s="10"/>
      <c r="N1223" s="10"/>
      <c r="O1223" s="6"/>
      <c r="P1223" s="10"/>
      <c r="Q1223" s="10"/>
      <c r="R1223" s="10"/>
      <c r="S1223" s="6"/>
      <c r="T1223" s="6"/>
      <c r="U1223" s="10"/>
      <c r="V1223" s="53"/>
      <c r="W1223" s="10"/>
      <c r="X1223" s="10"/>
      <c r="Y1223" s="50">
        <v>16.147204964351999</v>
      </c>
      <c r="Z1223" s="13">
        <f t="shared" si="50"/>
        <v>10</v>
      </c>
      <c r="AA1223" s="6">
        <v>0.77662499999473344</v>
      </c>
      <c r="AF1223" s="6"/>
      <c r="AG1223" s="6"/>
      <c r="AH1223" s="10"/>
      <c r="AI1223" s="53"/>
      <c r="AJ1223" s="10"/>
      <c r="AK1223" s="10"/>
    </row>
    <row r="1224" spans="1:37" x14ac:dyDescent="0.15">
      <c r="A1224" s="50"/>
      <c r="B1224" s="12"/>
      <c r="C1224" s="6"/>
      <c r="D1224" s="6"/>
      <c r="E1224" s="6"/>
      <c r="F1224" s="10"/>
      <c r="G1224" s="10"/>
      <c r="H1224" s="10"/>
      <c r="I1224" s="6"/>
      <c r="J1224" s="81"/>
      <c r="K1224" s="10"/>
      <c r="L1224" s="53"/>
      <c r="M1224" s="10"/>
      <c r="N1224" s="10"/>
      <c r="O1224" s="6"/>
      <c r="P1224" s="10"/>
      <c r="Q1224" s="10"/>
      <c r="R1224" s="10"/>
      <c r="S1224" s="6"/>
      <c r="T1224" s="6"/>
      <c r="U1224" s="10"/>
      <c r="V1224" s="53"/>
      <c r="W1224" s="10"/>
      <c r="X1224" s="10"/>
      <c r="Y1224" s="50">
        <v>16.147204964351999</v>
      </c>
      <c r="Z1224" s="13">
        <f t="shared" si="50"/>
        <v>10</v>
      </c>
      <c r="AA1224" s="6">
        <v>0.77807999999514088</v>
      </c>
      <c r="AF1224" s="6"/>
      <c r="AG1224" s="6"/>
      <c r="AH1224" s="10"/>
      <c r="AI1224" s="53"/>
      <c r="AJ1224" s="10"/>
      <c r="AK1224" s="10"/>
    </row>
    <row r="1225" spans="1:37" x14ac:dyDescent="0.15">
      <c r="A1225" s="50"/>
      <c r="B1225" s="12"/>
      <c r="C1225" s="6"/>
      <c r="D1225" s="6"/>
      <c r="E1225" s="6"/>
      <c r="F1225" s="10"/>
      <c r="G1225" s="10"/>
      <c r="H1225" s="10"/>
      <c r="I1225" s="6"/>
      <c r="J1225" s="81"/>
      <c r="K1225" s="10"/>
      <c r="L1225" s="53"/>
      <c r="M1225" s="10"/>
      <c r="N1225" s="10"/>
      <c r="O1225" s="6"/>
      <c r="P1225" s="10"/>
      <c r="Q1225" s="10"/>
      <c r="R1225" s="10"/>
      <c r="S1225" s="6"/>
      <c r="T1225" s="6"/>
      <c r="U1225" s="10"/>
      <c r="V1225" s="53"/>
      <c r="W1225" s="10"/>
      <c r="X1225" s="10"/>
      <c r="Y1225" s="50">
        <v>13.047518297087999</v>
      </c>
      <c r="Z1225" s="13">
        <f t="shared" si="50"/>
        <v>10</v>
      </c>
      <c r="AA1225" s="6">
        <v>0.77353499999432596</v>
      </c>
      <c r="AF1225" s="6"/>
      <c r="AG1225" s="6"/>
      <c r="AH1225" s="10"/>
      <c r="AI1225" s="53"/>
      <c r="AJ1225" s="10"/>
      <c r="AK1225" s="10"/>
    </row>
    <row r="1226" spans="1:37" x14ac:dyDescent="0.15">
      <c r="A1226" s="50"/>
      <c r="B1226" s="12"/>
      <c r="C1226" s="6"/>
      <c r="D1226" s="6"/>
      <c r="E1226" s="6"/>
      <c r="F1226" s="10"/>
      <c r="G1226" s="10"/>
      <c r="H1226" s="10"/>
      <c r="I1226" s="6"/>
      <c r="J1226" s="81"/>
      <c r="K1226" s="10"/>
      <c r="L1226" s="53"/>
      <c r="M1226" s="10"/>
      <c r="N1226" s="10"/>
      <c r="O1226" s="6"/>
      <c r="P1226" s="10"/>
      <c r="Q1226" s="10"/>
      <c r="R1226" s="10"/>
      <c r="S1226" s="6"/>
      <c r="T1226" s="6"/>
      <c r="U1226" s="10"/>
      <c r="V1226" s="53"/>
      <c r="W1226" s="10"/>
      <c r="X1226" s="10"/>
      <c r="Y1226" s="50">
        <v>13.047518297087999</v>
      </c>
      <c r="Z1226" s="13">
        <f t="shared" si="50"/>
        <v>10</v>
      </c>
      <c r="AA1226" s="6">
        <v>0.77498999999473339</v>
      </c>
      <c r="AF1226" s="6"/>
      <c r="AG1226" s="6"/>
      <c r="AH1226" s="10"/>
      <c r="AI1226" s="53"/>
      <c r="AJ1226" s="10"/>
      <c r="AK1226" s="10"/>
    </row>
    <row r="1227" spans="1:37" x14ac:dyDescent="0.15">
      <c r="A1227" s="50"/>
      <c r="B1227" s="12"/>
      <c r="C1227" s="6"/>
      <c r="D1227" s="6"/>
      <c r="E1227" s="6"/>
      <c r="F1227" s="10"/>
      <c r="G1227" s="10"/>
      <c r="H1227" s="10"/>
      <c r="I1227" s="6"/>
      <c r="J1227" s="81"/>
      <c r="K1227" s="10"/>
      <c r="L1227" s="53"/>
      <c r="M1227" s="10"/>
      <c r="N1227" s="10"/>
      <c r="O1227" s="6"/>
      <c r="P1227" s="10"/>
      <c r="Q1227" s="10"/>
      <c r="R1227" s="10"/>
      <c r="S1227" s="6"/>
      <c r="T1227" s="6"/>
      <c r="U1227" s="10"/>
      <c r="V1227" s="53"/>
      <c r="W1227" s="10"/>
      <c r="X1227" s="10"/>
      <c r="Y1227" s="50">
        <v>13.047518297087999</v>
      </c>
      <c r="Z1227" s="13">
        <f t="shared" si="50"/>
        <v>10</v>
      </c>
      <c r="AA1227" s="6">
        <v>0.77044499999391847</v>
      </c>
      <c r="AF1227" s="6"/>
      <c r="AG1227" s="6"/>
      <c r="AH1227" s="10"/>
      <c r="AI1227" s="53"/>
      <c r="AJ1227" s="10"/>
      <c r="AK1227" s="10"/>
    </row>
    <row r="1228" spans="1:37" x14ac:dyDescent="0.15">
      <c r="A1228" s="50"/>
      <c r="B1228" s="12"/>
      <c r="C1228" s="6"/>
      <c r="D1228" s="6"/>
      <c r="E1228" s="6"/>
      <c r="F1228" s="10"/>
      <c r="G1228" s="10"/>
      <c r="H1228" s="10"/>
      <c r="I1228" s="6"/>
      <c r="J1228" s="81"/>
      <c r="K1228" s="10"/>
      <c r="L1228" s="53"/>
      <c r="M1228" s="10"/>
      <c r="N1228" s="10"/>
      <c r="O1228" s="6"/>
      <c r="P1228" s="10"/>
      <c r="Q1228" s="10"/>
      <c r="R1228" s="10"/>
      <c r="S1228" s="6"/>
      <c r="T1228" s="6"/>
      <c r="U1228" s="10"/>
      <c r="V1228" s="53"/>
      <c r="W1228" s="10"/>
      <c r="X1228" s="10"/>
      <c r="Y1228" s="50">
        <v>13.047518297087999</v>
      </c>
      <c r="Z1228" s="13">
        <f t="shared" si="50"/>
        <v>10</v>
      </c>
      <c r="AA1228" s="6">
        <v>0.77789999999554826</v>
      </c>
      <c r="AF1228" s="6"/>
      <c r="AG1228" s="6"/>
      <c r="AH1228" s="10"/>
      <c r="AI1228" s="53"/>
      <c r="AJ1228" s="10"/>
      <c r="AK1228" s="10"/>
    </row>
    <row r="1229" spans="1:37" x14ac:dyDescent="0.15">
      <c r="A1229" s="50"/>
      <c r="B1229" s="12"/>
      <c r="C1229" s="6"/>
      <c r="D1229" s="6"/>
      <c r="E1229" s="6"/>
      <c r="F1229" s="10"/>
      <c r="G1229" s="10"/>
      <c r="H1229" s="10"/>
      <c r="I1229" s="6"/>
      <c r="J1229" s="81"/>
      <c r="K1229" s="10"/>
      <c r="L1229" s="53"/>
      <c r="M1229" s="10"/>
      <c r="N1229" s="10"/>
      <c r="O1229" s="6"/>
      <c r="P1229" s="10"/>
      <c r="Q1229" s="10"/>
      <c r="R1229" s="10"/>
      <c r="S1229" s="6"/>
      <c r="T1229" s="6"/>
      <c r="U1229" s="10"/>
      <c r="V1229" s="53"/>
      <c r="W1229" s="10"/>
      <c r="X1229" s="10"/>
      <c r="Y1229" s="50">
        <v>13.047518297087999</v>
      </c>
      <c r="Z1229" s="13">
        <f t="shared" si="50"/>
        <v>10</v>
      </c>
      <c r="AA1229" s="6">
        <v>0.86580999999549002</v>
      </c>
      <c r="AF1229" s="6"/>
      <c r="AG1229" s="6"/>
      <c r="AH1229" s="10"/>
      <c r="AI1229" s="53"/>
      <c r="AJ1229" s="10"/>
      <c r="AK1229" s="10"/>
    </row>
    <row r="1230" spans="1:37" x14ac:dyDescent="0.15">
      <c r="A1230" s="50"/>
      <c r="B1230" s="12"/>
      <c r="C1230" s="6"/>
      <c r="D1230" s="6"/>
      <c r="E1230" s="6"/>
      <c r="F1230" s="10"/>
      <c r="G1230" s="10"/>
      <c r="H1230" s="10"/>
      <c r="I1230" s="6"/>
      <c r="J1230" s="81"/>
      <c r="K1230" s="10"/>
      <c r="L1230" s="53"/>
      <c r="M1230" s="10"/>
      <c r="N1230" s="10"/>
      <c r="O1230" s="6"/>
      <c r="P1230" s="10"/>
      <c r="Q1230" s="10"/>
      <c r="R1230" s="10"/>
      <c r="S1230" s="6"/>
      <c r="T1230" s="6"/>
      <c r="U1230" s="10"/>
      <c r="V1230" s="53"/>
      <c r="W1230" s="10"/>
      <c r="X1230" s="10"/>
      <c r="Y1230" s="50">
        <v>13.047518297087999</v>
      </c>
      <c r="Z1230" s="13">
        <f t="shared" si="50"/>
        <v>10</v>
      </c>
      <c r="AA1230" s="6">
        <v>0.88626499999613029</v>
      </c>
      <c r="AF1230" s="6"/>
      <c r="AG1230" s="6"/>
      <c r="AH1230" s="10"/>
      <c r="AI1230" s="53"/>
      <c r="AJ1230" s="10"/>
      <c r="AK1230" s="10"/>
    </row>
    <row r="1231" spans="1:37" x14ac:dyDescent="0.15">
      <c r="A1231" s="50"/>
      <c r="B1231" s="12"/>
      <c r="C1231" s="6"/>
      <c r="D1231" s="6"/>
      <c r="E1231" s="6"/>
      <c r="F1231" s="10"/>
      <c r="G1231" s="10"/>
      <c r="H1231" s="10"/>
      <c r="I1231" s="6"/>
      <c r="J1231" s="81"/>
      <c r="K1231" s="10"/>
      <c r="L1231" s="53"/>
      <c r="M1231" s="10"/>
      <c r="N1231" s="10"/>
      <c r="O1231" s="6"/>
      <c r="P1231" s="10"/>
      <c r="Q1231" s="10"/>
      <c r="R1231" s="10"/>
      <c r="S1231" s="6"/>
      <c r="T1231" s="6"/>
      <c r="U1231" s="10"/>
      <c r="V1231" s="53"/>
      <c r="W1231" s="10"/>
      <c r="X1231" s="10"/>
      <c r="Y1231" s="50">
        <v>13.047518297087999</v>
      </c>
      <c r="Z1231" s="13">
        <f t="shared" si="50"/>
        <v>10</v>
      </c>
      <c r="AA1231" s="6">
        <v>0.86771999999973914</v>
      </c>
      <c r="AF1231" s="6"/>
      <c r="AG1231" s="6"/>
      <c r="AH1231" s="10"/>
      <c r="AI1231" s="53"/>
      <c r="AJ1231" s="10"/>
      <c r="AK1231" s="10"/>
    </row>
    <row r="1232" spans="1:37" x14ac:dyDescent="0.15">
      <c r="A1232" s="50"/>
      <c r="B1232" s="12"/>
      <c r="C1232" s="6"/>
      <c r="D1232" s="6"/>
      <c r="E1232" s="6"/>
      <c r="F1232" s="10"/>
      <c r="G1232" s="10"/>
      <c r="H1232" s="10"/>
      <c r="I1232" s="6"/>
      <c r="J1232" s="81"/>
      <c r="K1232" s="10"/>
      <c r="L1232" s="53"/>
      <c r="M1232" s="10"/>
      <c r="N1232" s="10"/>
      <c r="O1232" s="6"/>
      <c r="P1232" s="10"/>
      <c r="Q1232" s="10"/>
      <c r="R1232" s="10"/>
      <c r="S1232" s="6"/>
      <c r="T1232" s="6"/>
      <c r="U1232" s="10"/>
      <c r="V1232" s="53"/>
      <c r="W1232" s="10"/>
      <c r="X1232" s="10"/>
      <c r="Y1232" s="50">
        <v>13.047518297087999</v>
      </c>
      <c r="Z1232" s="13">
        <f t="shared" si="50"/>
        <v>10</v>
      </c>
      <c r="AA1232" s="6">
        <v>0.94771999999420942</v>
      </c>
      <c r="AF1232" s="6"/>
      <c r="AG1232" s="6"/>
      <c r="AH1232" s="10"/>
      <c r="AI1232" s="53"/>
      <c r="AJ1232" s="10"/>
      <c r="AK1232" s="10"/>
    </row>
    <row r="1233" spans="1:37" x14ac:dyDescent="0.15">
      <c r="A1233" s="50"/>
      <c r="B1233" s="12"/>
      <c r="C1233" s="6"/>
      <c r="D1233" s="6"/>
      <c r="E1233" s="6"/>
      <c r="F1233" s="10"/>
      <c r="G1233" s="10"/>
      <c r="H1233" s="10"/>
      <c r="I1233" s="6"/>
      <c r="J1233" s="81"/>
      <c r="K1233" s="10"/>
      <c r="L1233" s="53"/>
      <c r="M1233" s="10"/>
      <c r="N1233" s="10"/>
      <c r="O1233" s="6"/>
      <c r="P1233" s="10"/>
      <c r="Q1233" s="10"/>
      <c r="R1233" s="10"/>
      <c r="S1233" s="6"/>
      <c r="T1233" s="6"/>
      <c r="U1233" s="10"/>
      <c r="V1233" s="53"/>
      <c r="W1233" s="10"/>
      <c r="X1233" s="10"/>
      <c r="Y1233" s="50">
        <v>13.047518297087999</v>
      </c>
      <c r="Z1233" s="13">
        <f t="shared" si="50"/>
        <v>10</v>
      </c>
      <c r="AA1233" s="6">
        <v>0.96217500000090328</v>
      </c>
      <c r="AF1233" s="6"/>
      <c r="AG1233" s="6"/>
      <c r="AH1233" s="10"/>
      <c r="AI1233" s="53"/>
      <c r="AJ1233" s="10"/>
      <c r="AK1233" s="10"/>
    </row>
    <row r="1234" spans="1:37" x14ac:dyDescent="0.15">
      <c r="A1234" s="50"/>
      <c r="B1234" s="12"/>
      <c r="C1234" s="6"/>
      <c r="D1234" s="6"/>
      <c r="E1234" s="6"/>
      <c r="F1234" s="10"/>
      <c r="G1234" s="10"/>
      <c r="H1234" s="10"/>
      <c r="I1234" s="6"/>
      <c r="J1234" s="81"/>
      <c r="K1234" s="10"/>
      <c r="L1234" s="53"/>
      <c r="M1234" s="10"/>
      <c r="N1234" s="10"/>
      <c r="O1234" s="6"/>
      <c r="P1234" s="10"/>
      <c r="Q1234" s="10"/>
      <c r="R1234" s="10"/>
      <c r="S1234" s="6"/>
      <c r="T1234" s="6"/>
      <c r="U1234" s="10"/>
      <c r="V1234" s="53"/>
      <c r="W1234" s="10"/>
      <c r="X1234" s="10"/>
      <c r="Y1234" s="50">
        <v>13.69628992512</v>
      </c>
      <c r="Z1234" s="13">
        <f t="shared" si="50"/>
        <v>10</v>
      </c>
      <c r="AA1234" s="6">
        <v>0.95062999999502429</v>
      </c>
      <c r="AF1234" s="6"/>
      <c r="AG1234" s="6"/>
      <c r="AH1234" s="10"/>
      <c r="AI1234" s="53"/>
      <c r="AJ1234" s="10"/>
      <c r="AK1234" s="10"/>
    </row>
    <row r="1235" spans="1:37" x14ac:dyDescent="0.15">
      <c r="A1235" s="50"/>
      <c r="B1235" s="12"/>
      <c r="C1235" s="6"/>
      <c r="D1235" s="6"/>
      <c r="E1235" s="6"/>
      <c r="F1235" s="10"/>
      <c r="G1235" s="10"/>
      <c r="H1235" s="10"/>
      <c r="I1235" s="6"/>
      <c r="J1235" s="81"/>
      <c r="K1235" s="10"/>
      <c r="L1235" s="53"/>
      <c r="M1235" s="10"/>
      <c r="N1235" s="10"/>
      <c r="O1235" s="6"/>
      <c r="P1235" s="10"/>
      <c r="Q1235" s="10"/>
      <c r="R1235" s="10"/>
      <c r="S1235" s="6"/>
      <c r="T1235" s="6"/>
      <c r="U1235" s="10"/>
      <c r="V1235" s="53"/>
      <c r="W1235" s="10"/>
      <c r="X1235" s="10"/>
      <c r="Y1235" s="50">
        <v>13.69628992512</v>
      </c>
      <c r="Z1235" s="13">
        <f t="shared" si="50"/>
        <v>10</v>
      </c>
      <c r="AA1235" s="6">
        <v>0.96808499999869135</v>
      </c>
      <c r="AF1235" s="6"/>
      <c r="AG1235" s="6"/>
      <c r="AH1235" s="10"/>
      <c r="AI1235" s="53"/>
      <c r="AJ1235" s="10"/>
      <c r="AK1235" s="10"/>
    </row>
    <row r="1236" spans="1:37" x14ac:dyDescent="0.15">
      <c r="A1236" s="50"/>
      <c r="B1236" s="12"/>
      <c r="C1236" s="6"/>
      <c r="D1236" s="6"/>
      <c r="E1236" s="6"/>
      <c r="F1236" s="10"/>
      <c r="G1236" s="10"/>
      <c r="H1236" s="10"/>
      <c r="I1236" s="6"/>
      <c r="J1236" s="81"/>
      <c r="K1236" s="10"/>
      <c r="L1236" s="53"/>
      <c r="M1236" s="10"/>
      <c r="N1236" s="10"/>
      <c r="O1236" s="6"/>
      <c r="P1236" s="10"/>
      <c r="Q1236" s="10"/>
      <c r="R1236" s="10"/>
      <c r="S1236" s="6"/>
      <c r="T1236" s="6"/>
      <c r="U1236" s="10"/>
      <c r="V1236" s="53"/>
      <c r="W1236" s="10"/>
      <c r="X1236" s="10"/>
      <c r="Y1236" s="50">
        <v>13.69628992512</v>
      </c>
      <c r="Z1236" s="13">
        <f t="shared" si="50"/>
        <v>10</v>
      </c>
      <c r="AA1236" s="6">
        <v>0.95453999999968087</v>
      </c>
      <c r="AF1236" s="6"/>
      <c r="AG1236" s="6"/>
      <c r="AH1236" s="10"/>
      <c r="AI1236" s="53"/>
      <c r="AJ1236" s="10"/>
      <c r="AK1236" s="10"/>
    </row>
    <row r="1237" spans="1:37" x14ac:dyDescent="0.15">
      <c r="A1237" s="50"/>
      <c r="B1237" s="12"/>
      <c r="C1237" s="6"/>
      <c r="D1237" s="6"/>
      <c r="E1237" s="6"/>
      <c r="F1237" s="10"/>
      <c r="G1237" s="10"/>
      <c r="H1237" s="10"/>
      <c r="I1237" s="6"/>
      <c r="J1237" s="81"/>
      <c r="K1237" s="10"/>
      <c r="L1237" s="53"/>
      <c r="M1237" s="10"/>
      <c r="N1237" s="10"/>
      <c r="O1237" s="6"/>
      <c r="P1237" s="10"/>
      <c r="Q1237" s="10"/>
      <c r="R1237" s="10"/>
      <c r="S1237" s="6"/>
      <c r="T1237" s="6"/>
      <c r="U1237" s="10"/>
      <c r="V1237" s="53"/>
      <c r="W1237" s="10"/>
      <c r="X1237" s="10"/>
      <c r="Y1237" s="50">
        <v>20.832777833472001</v>
      </c>
      <c r="Z1237" s="13">
        <f t="shared" si="50"/>
        <v>20</v>
      </c>
      <c r="AA1237" s="6">
        <v>0.96299499999787641</v>
      </c>
      <c r="AF1237" s="6"/>
      <c r="AG1237" s="6"/>
      <c r="AH1237" s="10"/>
      <c r="AI1237" s="53"/>
      <c r="AJ1237" s="10"/>
      <c r="AK1237" s="10"/>
    </row>
    <row r="1238" spans="1:37" x14ac:dyDescent="0.15">
      <c r="A1238" s="50"/>
      <c r="B1238" s="12"/>
      <c r="C1238" s="6"/>
      <c r="D1238" s="6"/>
      <c r="E1238" s="6"/>
      <c r="F1238" s="10"/>
      <c r="G1238" s="10"/>
      <c r="H1238" s="10"/>
      <c r="I1238" s="6"/>
      <c r="J1238" s="81"/>
      <c r="K1238" s="10"/>
      <c r="L1238" s="53"/>
      <c r="M1238" s="10"/>
      <c r="N1238" s="10"/>
      <c r="O1238" s="6"/>
      <c r="P1238" s="10"/>
      <c r="Q1238" s="10"/>
      <c r="R1238" s="10"/>
      <c r="S1238" s="6"/>
      <c r="T1238" s="6"/>
      <c r="U1238" s="10"/>
      <c r="V1238" s="53"/>
      <c r="W1238" s="10"/>
      <c r="X1238" s="10"/>
      <c r="Y1238" s="50">
        <v>24.977707679231997</v>
      </c>
      <c r="Z1238" s="13">
        <f t="shared" si="50"/>
        <v>20</v>
      </c>
      <c r="AA1238" s="6">
        <v>0.96490499999484958</v>
      </c>
      <c r="AF1238" s="6"/>
      <c r="AG1238" s="6"/>
      <c r="AH1238" s="10"/>
      <c r="AI1238" s="53"/>
      <c r="AJ1238" s="10"/>
      <c r="AK1238" s="10"/>
    </row>
    <row r="1239" spans="1:37" x14ac:dyDescent="0.15">
      <c r="A1239" s="50"/>
      <c r="B1239" s="12"/>
      <c r="C1239" s="6"/>
      <c r="D1239" s="6"/>
      <c r="E1239" s="6"/>
      <c r="F1239" s="10"/>
      <c r="G1239" s="10"/>
      <c r="H1239" s="10"/>
      <c r="I1239" s="6"/>
      <c r="J1239" s="81"/>
      <c r="K1239" s="10"/>
      <c r="L1239" s="53"/>
      <c r="M1239" s="10"/>
      <c r="N1239" s="10"/>
      <c r="O1239" s="6"/>
      <c r="P1239" s="10"/>
      <c r="Q1239" s="10"/>
      <c r="R1239" s="10"/>
      <c r="S1239" s="6"/>
      <c r="T1239" s="6"/>
      <c r="U1239" s="10"/>
      <c r="V1239" s="53"/>
      <c r="W1239" s="10"/>
      <c r="X1239" s="10"/>
      <c r="Y1239" s="50">
        <v>24.977707679231997</v>
      </c>
      <c r="Z1239" s="13">
        <f t="shared" si="50"/>
        <v>20</v>
      </c>
      <c r="AA1239" s="6">
        <v>0.95035999999927334</v>
      </c>
      <c r="AF1239" s="6"/>
      <c r="AG1239" s="6"/>
      <c r="AH1239" s="10"/>
      <c r="AI1239" s="53"/>
      <c r="AJ1239" s="10"/>
      <c r="AK1239" s="10"/>
    </row>
    <row r="1240" spans="1:37" x14ac:dyDescent="0.15">
      <c r="A1240" s="50"/>
      <c r="B1240" s="12"/>
      <c r="C1240" s="6"/>
      <c r="D1240" s="6"/>
      <c r="E1240" s="6"/>
      <c r="F1240" s="10"/>
      <c r="G1240" s="10"/>
      <c r="H1240" s="10"/>
      <c r="I1240" s="6"/>
      <c r="J1240" s="81"/>
      <c r="K1240" s="10"/>
      <c r="L1240" s="53"/>
      <c r="M1240" s="10"/>
      <c r="N1240" s="10"/>
      <c r="O1240" s="6"/>
      <c r="P1240" s="10"/>
      <c r="Q1240" s="10"/>
      <c r="R1240" s="10"/>
      <c r="S1240" s="6"/>
      <c r="T1240" s="6"/>
      <c r="U1240" s="10"/>
      <c r="V1240" s="53"/>
      <c r="W1240" s="10"/>
      <c r="X1240" s="10"/>
      <c r="Y1240" s="50">
        <v>35.394096595968001</v>
      </c>
      <c r="Z1240" s="13">
        <f t="shared" si="50"/>
        <v>30</v>
      </c>
      <c r="AA1240" s="6">
        <v>0.95172499999624649</v>
      </c>
      <c r="AF1240" s="6"/>
      <c r="AG1240" s="6"/>
      <c r="AH1240" s="10"/>
      <c r="AI1240" s="53"/>
      <c r="AJ1240" s="10"/>
      <c r="AK1240" s="10"/>
    </row>
    <row r="1241" spans="1:37" x14ac:dyDescent="0.15">
      <c r="A1241" s="50"/>
      <c r="B1241" s="12"/>
      <c r="C1241" s="6"/>
      <c r="D1241" s="6"/>
      <c r="E1241" s="6"/>
      <c r="F1241" s="10"/>
      <c r="G1241" s="10"/>
      <c r="H1241" s="10"/>
      <c r="I1241" s="6"/>
      <c r="J1241" s="81"/>
      <c r="K1241" s="10"/>
      <c r="L1241" s="53"/>
      <c r="M1241" s="10"/>
      <c r="N1241" s="10"/>
      <c r="O1241" s="6"/>
      <c r="P1241" s="10"/>
      <c r="Q1241" s="10"/>
      <c r="R1241" s="10"/>
      <c r="S1241" s="6"/>
      <c r="T1241" s="6"/>
      <c r="U1241" s="10"/>
      <c r="V1241" s="53"/>
      <c r="W1241" s="10"/>
      <c r="X1241" s="10"/>
      <c r="Y1241" s="50">
        <v>37.484582952960004</v>
      </c>
      <c r="Z1241" s="13">
        <f t="shared" si="50"/>
        <v>30</v>
      </c>
      <c r="AA1241" s="6">
        <v>0.95263499999665391</v>
      </c>
      <c r="AF1241" s="6"/>
      <c r="AG1241" s="6"/>
      <c r="AH1241" s="10"/>
      <c r="AI1241" s="53"/>
      <c r="AJ1241" s="10"/>
      <c r="AK1241" s="10"/>
    </row>
    <row r="1242" spans="1:37" x14ac:dyDescent="0.15">
      <c r="A1242" s="50"/>
      <c r="B1242" s="12"/>
      <c r="C1242" s="6"/>
      <c r="D1242" s="6"/>
      <c r="E1242" s="6"/>
      <c r="F1242" s="10"/>
      <c r="G1242" s="10"/>
      <c r="H1242" s="10"/>
      <c r="I1242" s="6"/>
      <c r="J1242" s="81"/>
      <c r="K1242" s="10"/>
      <c r="L1242" s="53"/>
      <c r="M1242" s="10"/>
      <c r="N1242" s="10"/>
      <c r="O1242" s="6"/>
      <c r="P1242" s="10"/>
      <c r="Q1242" s="10"/>
      <c r="R1242" s="10"/>
      <c r="S1242" s="6"/>
      <c r="T1242" s="6"/>
      <c r="U1242" s="10"/>
      <c r="V1242" s="53"/>
      <c r="W1242" s="10"/>
      <c r="X1242" s="10"/>
      <c r="Y1242" s="50">
        <v>36.078911092223997</v>
      </c>
      <c r="Z1242" s="13">
        <f t="shared" si="50"/>
        <v>30</v>
      </c>
      <c r="AA1242" s="6">
        <v>0.94699999999583895</v>
      </c>
      <c r="AF1242" s="6"/>
      <c r="AG1242" s="6"/>
      <c r="AH1242" s="10"/>
      <c r="AI1242" s="53"/>
      <c r="AJ1242" s="10"/>
      <c r="AK1242" s="10"/>
    </row>
    <row r="1243" spans="1:37" x14ac:dyDescent="0.15">
      <c r="A1243" s="50"/>
      <c r="B1243" s="12"/>
      <c r="C1243" s="6"/>
      <c r="D1243" s="6"/>
      <c r="E1243" s="6"/>
      <c r="F1243" s="10"/>
      <c r="G1243" s="10"/>
      <c r="H1243" s="10"/>
      <c r="I1243" s="6"/>
      <c r="J1243" s="81"/>
      <c r="K1243" s="10"/>
      <c r="L1243" s="53"/>
      <c r="M1243" s="10"/>
      <c r="N1243" s="10"/>
      <c r="O1243" s="6"/>
      <c r="P1243" s="10"/>
      <c r="Q1243" s="10"/>
      <c r="R1243" s="10"/>
      <c r="S1243" s="6"/>
      <c r="T1243" s="6"/>
      <c r="U1243" s="10"/>
      <c r="V1243" s="53"/>
      <c r="W1243" s="10"/>
      <c r="X1243" s="10"/>
      <c r="Y1243" s="50">
        <v>36.078911092223997</v>
      </c>
      <c r="Z1243" s="13">
        <f t="shared" si="50"/>
        <v>30</v>
      </c>
      <c r="AA1243" s="6">
        <v>0.94545499999927318</v>
      </c>
      <c r="AF1243" s="6"/>
      <c r="AG1243" s="6"/>
      <c r="AH1243" s="10"/>
      <c r="AI1243" s="53"/>
      <c r="AJ1243" s="10"/>
      <c r="AK1243" s="10"/>
    </row>
    <row r="1244" spans="1:37" x14ac:dyDescent="0.15">
      <c r="A1244" s="50"/>
      <c r="B1244" s="12"/>
      <c r="C1244" s="6"/>
      <c r="D1244" s="6"/>
      <c r="E1244" s="6"/>
      <c r="F1244" s="10"/>
      <c r="G1244" s="10"/>
      <c r="H1244" s="10"/>
      <c r="I1244" s="6"/>
      <c r="J1244" s="81"/>
      <c r="K1244" s="10"/>
      <c r="L1244" s="53"/>
      <c r="M1244" s="10"/>
      <c r="N1244" s="10"/>
      <c r="O1244" s="6"/>
      <c r="P1244" s="10"/>
      <c r="Q1244" s="10"/>
      <c r="R1244" s="10"/>
      <c r="S1244" s="6"/>
      <c r="T1244" s="6"/>
      <c r="U1244" s="10"/>
      <c r="V1244" s="53"/>
      <c r="W1244" s="10"/>
      <c r="X1244" s="10"/>
      <c r="Y1244" s="50">
        <v>33.988424735232002</v>
      </c>
      <c r="Z1244" s="13">
        <f t="shared" si="50"/>
        <v>30</v>
      </c>
      <c r="AA1244" s="6">
        <v>0.95690999999444193</v>
      </c>
      <c r="AF1244" s="6"/>
      <c r="AG1244" s="6"/>
      <c r="AH1244" s="10"/>
      <c r="AI1244" s="53"/>
      <c r="AJ1244" s="10"/>
      <c r="AK1244" s="10"/>
    </row>
    <row r="1245" spans="1:37" x14ac:dyDescent="0.15">
      <c r="A1245" s="50"/>
      <c r="B1245" s="12"/>
      <c r="C1245" s="6"/>
      <c r="D1245" s="6"/>
      <c r="E1245" s="6"/>
      <c r="F1245" s="10"/>
      <c r="G1245" s="10"/>
      <c r="H1245" s="10"/>
      <c r="I1245" s="6"/>
      <c r="J1245" s="81"/>
      <c r="K1245" s="10"/>
      <c r="L1245" s="53"/>
      <c r="M1245" s="10"/>
      <c r="N1245" s="10"/>
      <c r="O1245" s="6"/>
      <c r="P1245" s="10"/>
      <c r="Q1245" s="10"/>
      <c r="R1245" s="10"/>
      <c r="S1245" s="6"/>
      <c r="T1245" s="6"/>
      <c r="U1245" s="10"/>
      <c r="V1245" s="53"/>
      <c r="W1245" s="10"/>
      <c r="X1245" s="10"/>
      <c r="Y1245" s="50">
        <v>33.988424735232002</v>
      </c>
      <c r="Z1245" s="13">
        <f t="shared" si="50"/>
        <v>30</v>
      </c>
      <c r="AA1245" s="6">
        <v>4.4364999997817955E-2</v>
      </c>
      <c r="AF1245" s="6"/>
      <c r="AG1245" s="6"/>
      <c r="AH1245" s="10"/>
      <c r="AI1245" s="53"/>
      <c r="AJ1245" s="10"/>
      <c r="AK1245" s="10"/>
    </row>
    <row r="1246" spans="1:37" x14ac:dyDescent="0.15">
      <c r="A1246" s="50"/>
      <c r="B1246" s="12"/>
      <c r="C1246" s="6"/>
      <c r="D1246" s="6"/>
      <c r="E1246" s="6"/>
      <c r="F1246" s="10"/>
      <c r="G1246" s="10"/>
      <c r="H1246" s="10"/>
      <c r="I1246" s="6"/>
      <c r="J1246" s="81"/>
      <c r="K1246" s="10"/>
      <c r="L1246" s="53"/>
      <c r="M1246" s="10"/>
      <c r="N1246" s="10"/>
      <c r="O1246" s="6"/>
      <c r="P1246" s="10"/>
      <c r="Q1246" s="10"/>
      <c r="R1246" s="10"/>
      <c r="S1246" s="6"/>
      <c r="T1246" s="6"/>
      <c r="U1246" s="10"/>
      <c r="V1246" s="53"/>
      <c r="W1246" s="10"/>
      <c r="X1246" s="10"/>
      <c r="Y1246" s="50">
        <v>33.664038921215997</v>
      </c>
      <c r="Z1246" s="13">
        <f t="shared" si="50"/>
        <v>30</v>
      </c>
      <c r="AA1246" s="6">
        <v>4.9819999999040299E-2</v>
      </c>
      <c r="AF1246" s="6"/>
      <c r="AG1246" s="6"/>
      <c r="AH1246" s="10"/>
      <c r="AI1246" s="53"/>
      <c r="AJ1246" s="10"/>
      <c r="AK1246" s="10"/>
    </row>
    <row r="1247" spans="1:37" x14ac:dyDescent="0.15">
      <c r="A1247" s="50"/>
      <c r="B1247" s="12"/>
      <c r="C1247" s="6"/>
      <c r="D1247" s="6"/>
      <c r="E1247" s="6"/>
      <c r="F1247" s="10"/>
      <c r="G1247" s="10"/>
      <c r="H1247" s="10"/>
      <c r="I1247" s="6"/>
      <c r="J1247" s="81"/>
      <c r="K1247" s="10"/>
      <c r="L1247" s="53"/>
      <c r="M1247" s="10"/>
      <c r="N1247" s="10"/>
      <c r="O1247" s="6"/>
      <c r="P1247" s="10"/>
      <c r="Q1247" s="10"/>
      <c r="R1247" s="10"/>
      <c r="S1247" s="6"/>
      <c r="T1247" s="6"/>
      <c r="U1247" s="10"/>
      <c r="V1247" s="53"/>
      <c r="W1247" s="10"/>
      <c r="X1247" s="10"/>
      <c r="Y1247" s="50">
        <v>33.087353029631998</v>
      </c>
      <c r="Z1247" s="13">
        <f t="shared" si="50"/>
        <v>30</v>
      </c>
      <c r="AA1247" s="6">
        <v>3.8729999997002995E-2</v>
      </c>
      <c r="AF1247" s="6"/>
      <c r="AG1247" s="6"/>
      <c r="AH1247" s="10"/>
      <c r="AI1247" s="53"/>
      <c r="AJ1247" s="10"/>
      <c r="AK1247" s="10"/>
    </row>
    <row r="1248" spans="1:37" x14ac:dyDescent="0.15">
      <c r="A1248" s="50"/>
      <c r="B1248" s="12"/>
      <c r="C1248" s="6"/>
      <c r="D1248" s="6"/>
      <c r="E1248" s="6"/>
      <c r="F1248" s="10"/>
      <c r="G1248" s="10"/>
      <c r="H1248" s="10"/>
      <c r="I1248" s="6"/>
      <c r="J1248" s="81"/>
      <c r="K1248" s="10"/>
      <c r="L1248" s="53"/>
      <c r="M1248" s="10"/>
      <c r="N1248" s="10"/>
      <c r="O1248" s="6"/>
      <c r="P1248" s="10"/>
      <c r="Q1248" s="10"/>
      <c r="R1248" s="10"/>
      <c r="S1248" s="6"/>
      <c r="T1248" s="6"/>
      <c r="U1248" s="10"/>
      <c r="V1248" s="53"/>
      <c r="W1248" s="10"/>
      <c r="X1248" s="10"/>
      <c r="Y1248" s="50">
        <v>33.087353029631998</v>
      </c>
      <c r="Z1248" s="13">
        <f t="shared" si="50"/>
        <v>30</v>
      </c>
      <c r="AA1248" s="6">
        <v>2.7184999998399961E-2</v>
      </c>
      <c r="AF1248" s="6"/>
      <c r="AG1248" s="6"/>
      <c r="AH1248" s="10"/>
      <c r="AI1248" s="53"/>
      <c r="AJ1248" s="10"/>
      <c r="AK1248" s="10"/>
    </row>
    <row r="1249" spans="1:37" x14ac:dyDescent="0.15">
      <c r="A1249" s="50"/>
      <c r="B1249" s="12"/>
      <c r="C1249" s="6"/>
      <c r="D1249" s="6"/>
      <c r="E1249" s="6"/>
      <c r="F1249" s="10"/>
      <c r="G1249" s="10"/>
      <c r="H1249" s="10"/>
      <c r="I1249" s="6"/>
      <c r="J1249" s="81"/>
      <c r="K1249" s="10"/>
      <c r="L1249" s="53"/>
      <c r="M1249" s="10"/>
      <c r="N1249" s="10"/>
      <c r="O1249" s="6"/>
      <c r="P1249" s="10"/>
      <c r="Q1249" s="10"/>
      <c r="R1249" s="10"/>
      <c r="S1249" s="6"/>
      <c r="T1249" s="6"/>
      <c r="U1249" s="10"/>
      <c r="V1249" s="53"/>
      <c r="W1249" s="10"/>
      <c r="X1249" s="10"/>
      <c r="Y1249" s="50">
        <v>33.808210394112002</v>
      </c>
      <c r="Z1249" s="13">
        <f t="shared" si="50"/>
        <v>30</v>
      </c>
      <c r="AA1249" s="6">
        <v>3.763999999700296E-2</v>
      </c>
      <c r="AF1249" s="6"/>
      <c r="AG1249" s="6"/>
      <c r="AH1249" s="10"/>
      <c r="AI1249" s="53"/>
      <c r="AJ1249" s="10"/>
      <c r="AK1249" s="10"/>
    </row>
    <row r="1250" spans="1:37" x14ac:dyDescent="0.15">
      <c r="A1250" s="50"/>
      <c r="B1250" s="12"/>
      <c r="C1250" s="6"/>
      <c r="D1250" s="6"/>
      <c r="E1250" s="6"/>
      <c r="F1250" s="10"/>
      <c r="G1250" s="10"/>
      <c r="H1250" s="10"/>
      <c r="I1250" s="6"/>
      <c r="J1250" s="81"/>
      <c r="K1250" s="10"/>
      <c r="L1250" s="53"/>
      <c r="M1250" s="10"/>
      <c r="N1250" s="10"/>
      <c r="O1250" s="6"/>
      <c r="P1250" s="10"/>
      <c r="Q1250" s="10"/>
      <c r="R1250" s="10"/>
      <c r="S1250" s="6"/>
      <c r="T1250" s="6"/>
      <c r="U1250" s="10"/>
      <c r="V1250" s="53"/>
      <c r="W1250" s="10"/>
      <c r="X1250" s="10"/>
      <c r="Y1250" s="50">
        <v>33.808210394112002</v>
      </c>
      <c r="Z1250" s="13">
        <f t="shared" si="50"/>
        <v>30</v>
      </c>
      <c r="AA1250" s="6">
        <v>4.6094999995198505E-2</v>
      </c>
      <c r="AF1250" s="6"/>
      <c r="AG1250" s="6"/>
      <c r="AH1250" s="10"/>
      <c r="AI1250" s="53"/>
      <c r="AJ1250" s="10"/>
      <c r="AK1250" s="10"/>
    </row>
    <row r="1251" spans="1:37" x14ac:dyDescent="0.15">
      <c r="A1251" s="50"/>
      <c r="B1251" s="12"/>
      <c r="C1251" s="6"/>
      <c r="D1251" s="6"/>
      <c r="E1251" s="6"/>
      <c r="F1251" s="10"/>
      <c r="G1251" s="10"/>
      <c r="H1251" s="10"/>
      <c r="I1251" s="6"/>
      <c r="J1251" s="81"/>
      <c r="K1251" s="10"/>
      <c r="L1251" s="53"/>
      <c r="M1251" s="10"/>
      <c r="N1251" s="10"/>
      <c r="O1251" s="6"/>
      <c r="P1251" s="10"/>
      <c r="Q1251" s="10"/>
      <c r="R1251" s="10"/>
      <c r="S1251" s="6"/>
      <c r="T1251" s="6"/>
      <c r="U1251" s="10"/>
      <c r="V1251" s="53"/>
      <c r="W1251" s="10"/>
      <c r="X1251" s="10"/>
      <c r="Y1251" s="50">
        <v>34.961582177279993</v>
      </c>
      <c r="Z1251" s="13">
        <f t="shared" si="50"/>
        <v>30</v>
      </c>
      <c r="AA1251" s="6">
        <v>5.4005000000669989E-2</v>
      </c>
      <c r="AF1251" s="6"/>
      <c r="AG1251" s="6"/>
      <c r="AH1251" s="10"/>
      <c r="AI1251" s="53"/>
      <c r="AJ1251" s="10"/>
      <c r="AK1251" s="10"/>
    </row>
    <row r="1252" spans="1:37" x14ac:dyDescent="0.15">
      <c r="A1252" s="50"/>
      <c r="B1252" s="12"/>
      <c r="C1252" s="6"/>
      <c r="D1252" s="6"/>
      <c r="E1252" s="6"/>
      <c r="F1252" s="10"/>
      <c r="G1252" s="10"/>
      <c r="H1252" s="10"/>
      <c r="I1252" s="6"/>
      <c r="J1252" s="81"/>
      <c r="K1252" s="10"/>
      <c r="L1252" s="53"/>
      <c r="M1252" s="10"/>
      <c r="N1252" s="10"/>
      <c r="O1252" s="6"/>
      <c r="P1252" s="10"/>
      <c r="Q1252" s="10"/>
      <c r="R1252" s="10"/>
      <c r="S1252" s="6"/>
      <c r="T1252" s="6"/>
      <c r="U1252" s="10"/>
      <c r="V1252" s="53"/>
      <c r="W1252" s="10"/>
      <c r="X1252" s="10"/>
      <c r="Y1252" s="50">
        <v>31.285209618431999</v>
      </c>
      <c r="Z1252" s="13">
        <f t="shared" si="50"/>
        <v>30</v>
      </c>
      <c r="AA1252" s="6">
        <v>2.4459999998399873E-2</v>
      </c>
      <c r="AF1252" s="6"/>
      <c r="AG1252" s="6"/>
      <c r="AH1252" s="10"/>
      <c r="AI1252" s="53"/>
      <c r="AJ1252" s="10"/>
      <c r="AK1252" s="10"/>
    </row>
    <row r="1253" spans="1:37" x14ac:dyDescent="0.15">
      <c r="A1253" s="50"/>
      <c r="B1253" s="12"/>
      <c r="C1253" s="6"/>
      <c r="D1253" s="6"/>
      <c r="E1253" s="6"/>
      <c r="F1253" s="10"/>
      <c r="G1253" s="10"/>
      <c r="H1253" s="10"/>
      <c r="I1253" s="6"/>
      <c r="J1253" s="81"/>
      <c r="K1253" s="10"/>
      <c r="L1253" s="53"/>
      <c r="M1253" s="10"/>
      <c r="N1253" s="10"/>
      <c r="O1253" s="6"/>
      <c r="P1253" s="10"/>
      <c r="Q1253" s="10"/>
      <c r="R1253" s="10"/>
      <c r="S1253" s="6"/>
      <c r="T1253" s="6"/>
      <c r="U1253" s="10"/>
      <c r="V1253" s="53"/>
      <c r="W1253" s="10"/>
      <c r="X1253" s="10"/>
      <c r="Y1253" s="50">
        <v>31.285209618431999</v>
      </c>
      <c r="Z1253" s="13">
        <f t="shared" si="50"/>
        <v>30</v>
      </c>
      <c r="AA1253" s="6">
        <v>2.7914999999214762E-2</v>
      </c>
      <c r="AF1253" s="6"/>
      <c r="AG1253" s="6"/>
      <c r="AH1253" s="10"/>
      <c r="AI1253" s="53"/>
      <c r="AJ1253" s="10"/>
      <c r="AK1253" s="10"/>
    </row>
    <row r="1254" spans="1:37" x14ac:dyDescent="0.15">
      <c r="A1254" s="50"/>
      <c r="B1254" s="12"/>
      <c r="C1254" s="6"/>
      <c r="D1254" s="6"/>
      <c r="E1254" s="6"/>
      <c r="F1254" s="10"/>
      <c r="G1254" s="10"/>
      <c r="H1254" s="10"/>
      <c r="I1254" s="6"/>
      <c r="J1254" s="81"/>
      <c r="K1254" s="10"/>
      <c r="L1254" s="53"/>
      <c r="M1254" s="10"/>
      <c r="N1254" s="10"/>
      <c r="O1254" s="6"/>
      <c r="P1254" s="10"/>
      <c r="Q1254" s="10"/>
      <c r="R1254" s="10"/>
      <c r="S1254" s="6"/>
      <c r="T1254" s="6"/>
      <c r="U1254" s="10"/>
      <c r="V1254" s="53"/>
      <c r="W1254" s="10"/>
      <c r="X1254" s="10"/>
      <c r="Y1254" s="50">
        <v>25.085836283904001</v>
      </c>
      <c r="Z1254" s="13">
        <f t="shared" si="50"/>
        <v>20</v>
      </c>
      <c r="AA1254" s="6">
        <v>3.3370000000437106E-2</v>
      </c>
      <c r="AF1254" s="6"/>
      <c r="AG1254" s="6"/>
      <c r="AH1254" s="10"/>
      <c r="AI1254" s="53"/>
      <c r="AJ1254" s="10"/>
      <c r="AK1254" s="10"/>
    </row>
    <row r="1255" spans="1:37" x14ac:dyDescent="0.15">
      <c r="A1255" s="50"/>
      <c r="B1255" s="12"/>
      <c r="C1255" s="6"/>
      <c r="D1255" s="6"/>
      <c r="E1255" s="6"/>
      <c r="F1255" s="10"/>
      <c r="G1255" s="10"/>
      <c r="H1255" s="10"/>
      <c r="I1255" s="6"/>
      <c r="J1255" s="81"/>
      <c r="K1255" s="10"/>
      <c r="L1255" s="53"/>
      <c r="M1255" s="10"/>
      <c r="N1255" s="10"/>
      <c r="O1255" s="6"/>
      <c r="P1255" s="10"/>
      <c r="Q1255" s="10"/>
      <c r="R1255" s="10"/>
      <c r="S1255" s="6"/>
      <c r="T1255" s="6"/>
      <c r="U1255" s="10"/>
      <c r="V1255" s="53"/>
      <c r="W1255" s="10"/>
      <c r="X1255" s="10"/>
      <c r="Y1255" s="50">
        <v>27.644879927807999</v>
      </c>
      <c r="Z1255" s="13">
        <f t="shared" si="50"/>
        <v>20</v>
      </c>
      <c r="AA1255" s="6">
        <v>3.627999999397602E-2</v>
      </c>
      <c r="AF1255" s="6"/>
      <c r="AG1255" s="6"/>
      <c r="AH1255" s="10"/>
      <c r="AI1255" s="53"/>
      <c r="AJ1255" s="10"/>
      <c r="AK1255" s="10"/>
    </row>
    <row r="1256" spans="1:37" x14ac:dyDescent="0.15">
      <c r="A1256" s="50"/>
      <c r="B1256" s="12"/>
      <c r="C1256" s="6"/>
      <c r="D1256" s="6"/>
      <c r="E1256" s="6"/>
      <c r="F1256" s="10"/>
      <c r="G1256" s="10"/>
      <c r="H1256" s="10"/>
      <c r="I1256" s="6"/>
      <c r="J1256" s="81"/>
      <c r="K1256" s="10"/>
      <c r="L1256" s="53"/>
      <c r="M1256" s="10"/>
      <c r="N1256" s="10"/>
      <c r="O1256" s="6"/>
      <c r="P1256" s="10"/>
      <c r="Q1256" s="10"/>
      <c r="R1256" s="10"/>
      <c r="S1256" s="6"/>
      <c r="T1256" s="6"/>
      <c r="U1256" s="10"/>
      <c r="V1256" s="53"/>
      <c r="W1256" s="10"/>
      <c r="X1256" s="10"/>
      <c r="Y1256" s="50">
        <v>27.644879927807999</v>
      </c>
      <c r="Z1256" s="13">
        <f t="shared" si="50"/>
        <v>20</v>
      </c>
      <c r="AA1256" s="6">
        <v>9.4734999995081948E-2</v>
      </c>
      <c r="AF1256" s="6"/>
      <c r="AG1256" s="6"/>
      <c r="AH1256" s="10"/>
      <c r="AI1256" s="53"/>
      <c r="AJ1256" s="10"/>
      <c r="AK1256" s="10"/>
    </row>
    <row r="1257" spans="1:37" x14ac:dyDescent="0.15">
      <c r="A1257" s="50"/>
      <c r="B1257" s="12"/>
      <c r="C1257" s="6"/>
      <c r="D1257" s="6"/>
      <c r="E1257" s="6"/>
      <c r="F1257" s="10"/>
      <c r="G1257" s="10"/>
      <c r="H1257" s="10"/>
      <c r="I1257" s="6"/>
      <c r="J1257" s="81"/>
      <c r="K1257" s="10"/>
      <c r="L1257" s="53"/>
      <c r="M1257" s="10"/>
      <c r="N1257" s="10"/>
      <c r="O1257" s="6"/>
      <c r="P1257" s="10"/>
      <c r="Q1257" s="10"/>
      <c r="R1257" s="10"/>
      <c r="S1257" s="6"/>
      <c r="T1257" s="6"/>
      <c r="U1257" s="10"/>
      <c r="V1257" s="53"/>
      <c r="W1257" s="10"/>
      <c r="X1257" s="10"/>
      <c r="Y1257" s="50">
        <v>32.654838610944005</v>
      </c>
      <c r="Z1257" s="13">
        <f t="shared" si="50"/>
        <v>30</v>
      </c>
      <c r="AA1257" s="6">
        <v>0.11218999999874901</v>
      </c>
      <c r="AF1257" s="6"/>
      <c r="AG1257" s="6"/>
      <c r="AH1257" s="10"/>
      <c r="AI1257" s="53"/>
      <c r="AJ1257" s="10"/>
      <c r="AK1257" s="10"/>
    </row>
    <row r="1258" spans="1:37" x14ac:dyDescent="0.15">
      <c r="A1258" s="50"/>
      <c r="B1258" s="12"/>
      <c r="C1258" s="6"/>
      <c r="D1258" s="6"/>
      <c r="E1258" s="6"/>
      <c r="F1258" s="10"/>
      <c r="G1258" s="10"/>
      <c r="H1258" s="10"/>
      <c r="I1258" s="6"/>
      <c r="J1258" s="81"/>
      <c r="K1258" s="10"/>
      <c r="L1258" s="53"/>
      <c r="M1258" s="10"/>
      <c r="N1258" s="10"/>
      <c r="O1258" s="6"/>
      <c r="P1258" s="10"/>
      <c r="Q1258" s="10"/>
      <c r="R1258" s="10"/>
      <c r="S1258" s="6"/>
      <c r="T1258" s="6"/>
      <c r="U1258" s="10"/>
      <c r="V1258" s="53"/>
      <c r="W1258" s="10"/>
      <c r="X1258" s="10"/>
      <c r="Y1258" s="50">
        <v>32.654838610944005</v>
      </c>
      <c r="Z1258" s="13">
        <f t="shared" si="50"/>
        <v>30</v>
      </c>
      <c r="AA1258" s="6">
        <v>9.4644999998923618E-2</v>
      </c>
      <c r="AF1258" s="6"/>
      <c r="AG1258" s="6"/>
      <c r="AH1258" s="10"/>
      <c r="AI1258" s="53"/>
      <c r="AJ1258" s="10"/>
      <c r="AK1258" s="10"/>
    </row>
    <row r="1259" spans="1:37" x14ac:dyDescent="0.15">
      <c r="A1259" s="50"/>
      <c r="B1259" s="12"/>
      <c r="C1259" s="6"/>
      <c r="D1259" s="6"/>
      <c r="E1259" s="6"/>
      <c r="F1259" s="10"/>
      <c r="G1259" s="10"/>
      <c r="H1259" s="10"/>
      <c r="I1259" s="6"/>
      <c r="J1259" s="81"/>
      <c r="K1259" s="10"/>
      <c r="L1259" s="53"/>
      <c r="M1259" s="10"/>
      <c r="N1259" s="10"/>
      <c r="O1259" s="6"/>
      <c r="P1259" s="10"/>
      <c r="Q1259" s="10"/>
      <c r="R1259" s="10"/>
      <c r="S1259" s="6"/>
      <c r="T1259" s="6"/>
      <c r="U1259" s="10"/>
      <c r="V1259" s="53"/>
      <c r="W1259" s="10"/>
      <c r="X1259" s="10"/>
      <c r="Y1259" s="50">
        <v>39.430897837056001</v>
      </c>
      <c r="Z1259" s="13">
        <f t="shared" si="50"/>
        <v>30</v>
      </c>
      <c r="AA1259" s="6">
        <v>0.10909999999834152</v>
      </c>
      <c r="AF1259" s="6"/>
      <c r="AG1259" s="6"/>
      <c r="AH1259" s="10"/>
      <c r="AI1259" s="53"/>
      <c r="AJ1259" s="10"/>
      <c r="AK1259" s="10"/>
    </row>
    <row r="1260" spans="1:37" x14ac:dyDescent="0.15">
      <c r="A1260" s="50"/>
      <c r="B1260" s="12"/>
      <c r="C1260" s="6"/>
      <c r="D1260" s="6"/>
      <c r="E1260" s="6"/>
      <c r="F1260" s="10"/>
      <c r="G1260" s="10"/>
      <c r="H1260" s="10"/>
      <c r="I1260" s="6"/>
      <c r="J1260" s="81"/>
      <c r="K1260" s="10"/>
      <c r="L1260" s="53"/>
      <c r="M1260" s="10"/>
      <c r="N1260" s="10"/>
      <c r="O1260" s="6"/>
      <c r="P1260" s="10"/>
      <c r="Q1260" s="10"/>
      <c r="R1260" s="10"/>
      <c r="S1260" s="6"/>
      <c r="T1260" s="6"/>
      <c r="U1260" s="10"/>
      <c r="V1260" s="53"/>
      <c r="W1260" s="10"/>
      <c r="X1260" s="10"/>
      <c r="Y1260" s="50">
        <v>42.170155822079998</v>
      </c>
      <c r="Z1260" s="13">
        <f t="shared" si="50"/>
        <v>40</v>
      </c>
      <c r="AA1260" s="6">
        <v>9.4554999995489331E-2</v>
      </c>
      <c r="AF1260" s="6"/>
      <c r="AG1260" s="6"/>
      <c r="AH1260" s="10"/>
      <c r="AI1260" s="53"/>
      <c r="AJ1260" s="10"/>
      <c r="AK1260" s="10"/>
    </row>
    <row r="1261" spans="1:37" x14ac:dyDescent="0.15">
      <c r="A1261" s="50"/>
      <c r="B1261" s="12"/>
      <c r="C1261" s="6"/>
      <c r="D1261" s="6"/>
      <c r="E1261" s="6"/>
      <c r="F1261" s="10"/>
      <c r="G1261" s="10"/>
      <c r="H1261" s="10"/>
      <c r="I1261" s="6"/>
      <c r="J1261" s="81"/>
      <c r="K1261" s="10"/>
      <c r="L1261" s="53"/>
      <c r="M1261" s="10"/>
      <c r="N1261" s="10"/>
      <c r="O1261" s="6"/>
      <c r="P1261" s="10"/>
      <c r="Q1261" s="10"/>
      <c r="R1261" s="10"/>
      <c r="S1261" s="6"/>
      <c r="T1261" s="6"/>
      <c r="U1261" s="10"/>
      <c r="V1261" s="53"/>
      <c r="W1261" s="10"/>
      <c r="X1261" s="10"/>
      <c r="Y1261" s="50">
        <v>42.170155822079998</v>
      </c>
      <c r="Z1261" s="13">
        <f t="shared" si="50"/>
        <v>40</v>
      </c>
      <c r="AA1261" s="6">
        <v>0.17555499999380131</v>
      </c>
      <c r="AF1261" s="6"/>
      <c r="AG1261" s="6"/>
      <c r="AH1261" s="10"/>
      <c r="AI1261" s="53"/>
      <c r="AJ1261" s="10"/>
      <c r="AK1261" s="10"/>
    </row>
    <row r="1262" spans="1:37" x14ac:dyDescent="0.15">
      <c r="A1262" s="50"/>
      <c r="B1262" s="12"/>
      <c r="C1262" s="6"/>
      <c r="D1262" s="6"/>
      <c r="E1262" s="6"/>
      <c r="F1262" s="10"/>
      <c r="G1262" s="10"/>
      <c r="H1262" s="10"/>
      <c r="I1262" s="6"/>
      <c r="J1262" s="81"/>
      <c r="K1262" s="10"/>
      <c r="L1262" s="53"/>
      <c r="M1262" s="10"/>
      <c r="N1262" s="10"/>
      <c r="O1262" s="6"/>
      <c r="P1262" s="10"/>
      <c r="Q1262" s="10"/>
      <c r="R1262" s="10"/>
      <c r="S1262" s="6"/>
      <c r="T1262" s="6"/>
      <c r="U1262" s="10"/>
      <c r="V1262" s="53"/>
      <c r="W1262" s="10"/>
      <c r="X1262" s="10"/>
      <c r="Y1262" s="50">
        <v>43.611870551039999</v>
      </c>
      <c r="Z1262" s="13">
        <f t="shared" si="50"/>
        <v>40</v>
      </c>
      <c r="AA1262" s="6">
        <v>0.1800099999984579</v>
      </c>
      <c r="AF1262" s="6"/>
      <c r="AG1262" s="6"/>
      <c r="AH1262" s="10"/>
      <c r="AI1262" s="53"/>
      <c r="AJ1262" s="10"/>
      <c r="AK1262" s="10"/>
    </row>
    <row r="1263" spans="1:37" x14ac:dyDescent="0.15">
      <c r="A1263" s="50"/>
      <c r="B1263" s="12"/>
      <c r="C1263" s="6"/>
      <c r="D1263" s="6"/>
      <c r="E1263" s="6"/>
      <c r="F1263" s="10"/>
      <c r="G1263" s="10"/>
      <c r="H1263" s="10"/>
      <c r="I1263" s="6"/>
      <c r="J1263" s="81"/>
      <c r="K1263" s="10"/>
      <c r="L1263" s="53"/>
      <c r="M1263" s="10"/>
      <c r="N1263" s="10"/>
      <c r="O1263" s="6"/>
      <c r="P1263" s="10"/>
      <c r="Q1263" s="10"/>
      <c r="R1263" s="10"/>
      <c r="S1263" s="6"/>
      <c r="T1263" s="6"/>
      <c r="U1263" s="10"/>
      <c r="V1263" s="53"/>
      <c r="W1263" s="10"/>
      <c r="X1263" s="10"/>
      <c r="Y1263" s="50">
        <v>43.864170628608001</v>
      </c>
      <c r="Z1263" s="13">
        <f t="shared" si="50"/>
        <v>40</v>
      </c>
      <c r="AA1263" s="6">
        <v>0.15446499999700269</v>
      </c>
      <c r="AF1263" s="6"/>
      <c r="AG1263" s="6"/>
      <c r="AH1263" s="10"/>
      <c r="AI1263" s="53"/>
      <c r="AJ1263" s="10"/>
      <c r="AK1263" s="10"/>
    </row>
    <row r="1264" spans="1:37" x14ac:dyDescent="0.15">
      <c r="A1264" s="50"/>
      <c r="B1264" s="12"/>
      <c r="C1264" s="6"/>
      <c r="D1264" s="6"/>
      <c r="E1264" s="6"/>
      <c r="F1264" s="10"/>
      <c r="G1264" s="10"/>
      <c r="H1264" s="10"/>
      <c r="I1264" s="6"/>
      <c r="J1264" s="81"/>
      <c r="K1264" s="10"/>
      <c r="L1264" s="53"/>
      <c r="M1264" s="10"/>
      <c r="N1264" s="10"/>
      <c r="O1264" s="6"/>
      <c r="P1264" s="10"/>
      <c r="Q1264" s="10"/>
      <c r="R1264" s="10"/>
      <c r="S1264" s="6"/>
      <c r="T1264" s="6"/>
      <c r="U1264" s="10"/>
      <c r="V1264" s="53"/>
      <c r="W1264" s="10"/>
      <c r="X1264" s="10"/>
      <c r="Y1264" s="50">
        <v>43.287484737023995</v>
      </c>
      <c r="Z1264" s="13">
        <f t="shared" si="50"/>
        <v>40</v>
      </c>
      <c r="AA1264" s="6">
        <v>0.17791999999461616</v>
      </c>
      <c r="AF1264" s="6"/>
      <c r="AG1264" s="6"/>
      <c r="AH1264" s="10"/>
      <c r="AI1264" s="53"/>
      <c r="AJ1264" s="10"/>
      <c r="AK1264" s="10"/>
    </row>
    <row r="1265" spans="1:37" x14ac:dyDescent="0.15">
      <c r="A1265" s="50"/>
      <c r="B1265" s="12"/>
      <c r="C1265" s="6"/>
      <c r="D1265" s="6"/>
      <c r="E1265" s="6"/>
      <c r="F1265" s="10"/>
      <c r="G1265" s="10"/>
      <c r="H1265" s="10"/>
      <c r="I1265" s="6"/>
      <c r="J1265" s="81"/>
      <c r="K1265" s="10"/>
      <c r="L1265" s="53"/>
      <c r="M1265" s="10"/>
      <c r="N1265" s="10"/>
      <c r="O1265" s="6"/>
      <c r="P1265" s="10"/>
      <c r="Q1265" s="10"/>
      <c r="R1265" s="10"/>
      <c r="S1265" s="6"/>
      <c r="T1265" s="6"/>
      <c r="U1265" s="10"/>
      <c r="V1265" s="53"/>
      <c r="W1265" s="10"/>
      <c r="X1265" s="10"/>
      <c r="Y1265" s="50">
        <v>42.927056054784003</v>
      </c>
      <c r="Z1265" s="13">
        <f t="shared" si="50"/>
        <v>40</v>
      </c>
      <c r="AA1265" s="6">
        <v>0.19037500000090257</v>
      </c>
      <c r="AF1265" s="6"/>
      <c r="AG1265" s="6"/>
      <c r="AH1265" s="10"/>
      <c r="AI1265" s="53"/>
      <c r="AJ1265" s="10"/>
      <c r="AK1265" s="10"/>
    </row>
    <row r="1266" spans="1:37" x14ac:dyDescent="0.15">
      <c r="A1266" s="50"/>
      <c r="B1266" s="12"/>
      <c r="C1266" s="6"/>
      <c r="D1266" s="6"/>
      <c r="E1266" s="6"/>
      <c r="F1266" s="10"/>
      <c r="G1266" s="10"/>
      <c r="H1266" s="10"/>
      <c r="I1266" s="6"/>
      <c r="J1266" s="81"/>
      <c r="K1266" s="10"/>
      <c r="L1266" s="53"/>
      <c r="M1266" s="10"/>
      <c r="N1266" s="10"/>
      <c r="O1266" s="6"/>
      <c r="P1266" s="10"/>
      <c r="Q1266" s="10"/>
      <c r="R1266" s="10"/>
      <c r="S1266" s="6"/>
      <c r="T1266" s="6"/>
      <c r="U1266" s="10"/>
      <c r="V1266" s="53"/>
      <c r="W1266" s="10"/>
      <c r="X1266" s="10"/>
      <c r="Y1266" s="50">
        <v>42.638713108992</v>
      </c>
      <c r="Z1266" s="13">
        <f t="shared" si="50"/>
        <v>40</v>
      </c>
      <c r="AA1266" s="6">
        <v>0.1878300000004951</v>
      </c>
      <c r="AF1266" s="6"/>
      <c r="AG1266" s="6"/>
      <c r="AH1266" s="10"/>
      <c r="AI1266" s="53"/>
      <c r="AJ1266" s="10"/>
      <c r="AK1266" s="10"/>
    </row>
    <row r="1267" spans="1:37" x14ac:dyDescent="0.15">
      <c r="A1267" s="50"/>
      <c r="B1267" s="12"/>
      <c r="C1267" s="6"/>
      <c r="D1267" s="6"/>
      <c r="E1267" s="6"/>
      <c r="F1267" s="10"/>
      <c r="G1267" s="10"/>
      <c r="H1267" s="10"/>
      <c r="I1267" s="6"/>
      <c r="J1267" s="81"/>
      <c r="K1267" s="10"/>
      <c r="L1267" s="53"/>
      <c r="M1267" s="10"/>
      <c r="N1267" s="10"/>
      <c r="O1267" s="6"/>
      <c r="P1267" s="10"/>
      <c r="Q1267" s="10"/>
      <c r="R1267" s="10"/>
      <c r="S1267" s="6"/>
      <c r="T1267" s="6"/>
      <c r="U1267" s="10"/>
      <c r="V1267" s="53"/>
      <c r="W1267" s="10"/>
      <c r="X1267" s="10"/>
      <c r="Y1267" s="50">
        <v>42.170155822079998</v>
      </c>
      <c r="Z1267" s="13">
        <f t="shared" si="50"/>
        <v>40</v>
      </c>
      <c r="AA1267" s="6">
        <v>0.18728500000049508</v>
      </c>
      <c r="AF1267" s="6"/>
      <c r="AG1267" s="6"/>
      <c r="AH1267" s="10"/>
      <c r="AI1267" s="53"/>
      <c r="AJ1267" s="10"/>
      <c r="AK1267" s="10"/>
    </row>
    <row r="1268" spans="1:37" x14ac:dyDescent="0.15">
      <c r="A1268" s="50"/>
      <c r="B1268" s="12"/>
      <c r="C1268" s="6"/>
      <c r="D1268" s="6"/>
      <c r="E1268" s="6"/>
      <c r="F1268" s="10"/>
      <c r="G1268" s="10"/>
      <c r="H1268" s="10"/>
      <c r="I1268" s="6"/>
      <c r="J1268" s="81"/>
      <c r="K1268" s="10"/>
      <c r="L1268" s="53"/>
      <c r="M1268" s="10"/>
      <c r="N1268" s="10"/>
      <c r="O1268" s="6"/>
      <c r="P1268" s="10"/>
      <c r="Q1268" s="10"/>
      <c r="R1268" s="10"/>
      <c r="S1268" s="6"/>
      <c r="T1268" s="6"/>
      <c r="U1268" s="10"/>
      <c r="V1268" s="53"/>
      <c r="W1268" s="10"/>
      <c r="X1268" s="10"/>
      <c r="Y1268" s="50">
        <v>42.891013186560002</v>
      </c>
      <c r="Z1268" s="13">
        <f t="shared" si="50"/>
        <v>40</v>
      </c>
      <c r="AA1268" s="6">
        <v>0.2057400000007279</v>
      </c>
      <c r="AF1268" s="6"/>
      <c r="AG1268" s="6"/>
      <c r="AH1268" s="10"/>
      <c r="AI1268" s="53"/>
      <c r="AJ1268" s="10"/>
      <c r="AK1268" s="10"/>
    </row>
    <row r="1269" spans="1:37" x14ac:dyDescent="0.15">
      <c r="A1269" s="50"/>
      <c r="B1269" s="12"/>
      <c r="C1269" s="6"/>
      <c r="D1269" s="6"/>
      <c r="E1269" s="6"/>
      <c r="F1269" s="10"/>
      <c r="G1269" s="10"/>
      <c r="H1269" s="10"/>
      <c r="I1269" s="6"/>
      <c r="J1269" s="81"/>
      <c r="K1269" s="10"/>
      <c r="L1269" s="53"/>
      <c r="M1269" s="10"/>
      <c r="N1269" s="10"/>
      <c r="O1269" s="6"/>
      <c r="P1269" s="10"/>
      <c r="Q1269" s="10"/>
      <c r="R1269" s="10"/>
      <c r="S1269" s="6"/>
      <c r="T1269" s="6"/>
      <c r="U1269" s="10"/>
      <c r="V1269" s="53"/>
      <c r="W1269" s="10"/>
      <c r="X1269" s="10"/>
      <c r="Y1269" s="50">
        <v>43.792084892159998</v>
      </c>
      <c r="Z1269" s="13">
        <f t="shared" si="50"/>
        <v>40</v>
      </c>
      <c r="AA1269" s="6">
        <v>0.20519500000072788</v>
      </c>
      <c r="AF1269" s="6"/>
      <c r="AG1269" s="6"/>
      <c r="AH1269" s="10"/>
      <c r="AI1269" s="53"/>
      <c r="AJ1269" s="10"/>
      <c r="AK1269" s="10"/>
    </row>
    <row r="1270" spans="1:37" x14ac:dyDescent="0.15">
      <c r="A1270" s="50"/>
      <c r="B1270" s="12"/>
      <c r="C1270" s="6"/>
      <c r="D1270" s="6"/>
      <c r="E1270" s="6"/>
      <c r="F1270" s="10"/>
      <c r="G1270" s="10"/>
      <c r="H1270" s="10"/>
      <c r="I1270" s="6"/>
      <c r="J1270" s="81"/>
      <c r="K1270" s="10"/>
      <c r="L1270" s="53"/>
      <c r="M1270" s="10"/>
      <c r="N1270" s="10"/>
      <c r="O1270" s="6"/>
      <c r="P1270" s="10"/>
      <c r="Q1270" s="10"/>
      <c r="R1270" s="10"/>
      <c r="S1270" s="6"/>
      <c r="T1270" s="6"/>
      <c r="U1270" s="10"/>
      <c r="V1270" s="53"/>
      <c r="W1270" s="10"/>
      <c r="X1270" s="10"/>
      <c r="Y1270" s="50">
        <v>44.368770783743997</v>
      </c>
      <c r="Z1270" s="13">
        <f t="shared" si="50"/>
        <v>40</v>
      </c>
      <c r="AA1270" s="6">
        <v>0.17064999999380115</v>
      </c>
      <c r="AF1270" s="6"/>
      <c r="AG1270" s="6"/>
      <c r="AH1270" s="10"/>
      <c r="AI1270" s="53"/>
      <c r="AJ1270" s="10"/>
      <c r="AK1270" s="10"/>
    </row>
    <row r="1271" spans="1:37" x14ac:dyDescent="0.15">
      <c r="A1271" s="50"/>
      <c r="B1271" s="12"/>
      <c r="C1271" s="6"/>
      <c r="D1271" s="6"/>
      <c r="E1271" s="6"/>
      <c r="F1271" s="10"/>
      <c r="G1271" s="10"/>
      <c r="H1271" s="10"/>
      <c r="I1271" s="6"/>
      <c r="J1271" s="81"/>
      <c r="K1271" s="10"/>
      <c r="L1271" s="53"/>
      <c r="M1271" s="10"/>
      <c r="N1271" s="10"/>
      <c r="O1271" s="6"/>
      <c r="P1271" s="10"/>
      <c r="Q1271" s="10"/>
      <c r="R1271" s="10"/>
      <c r="S1271" s="6"/>
      <c r="T1271" s="6"/>
      <c r="U1271" s="10"/>
      <c r="V1271" s="53"/>
      <c r="W1271" s="10"/>
      <c r="X1271" s="10"/>
      <c r="Y1271" s="50">
        <v>44.585027993087998</v>
      </c>
      <c r="Z1271" s="13">
        <f t="shared" si="50"/>
        <v>40</v>
      </c>
      <c r="AA1271" s="6">
        <v>0.17010499999380113</v>
      </c>
      <c r="AF1271" s="6"/>
      <c r="AG1271" s="6"/>
      <c r="AH1271" s="10"/>
      <c r="AI1271" s="53"/>
      <c r="AJ1271" s="10"/>
      <c r="AK1271" s="10"/>
    </row>
    <row r="1272" spans="1:37" x14ac:dyDescent="0.15">
      <c r="A1272" s="50"/>
      <c r="B1272" s="12"/>
      <c r="C1272" s="6"/>
      <c r="D1272" s="6"/>
      <c r="E1272" s="6"/>
      <c r="F1272" s="10"/>
      <c r="G1272" s="10"/>
      <c r="H1272" s="10"/>
      <c r="I1272" s="6"/>
      <c r="J1272" s="81"/>
      <c r="K1272" s="10"/>
      <c r="L1272" s="53"/>
      <c r="M1272" s="10"/>
      <c r="N1272" s="10"/>
      <c r="O1272" s="6"/>
      <c r="P1272" s="10"/>
      <c r="Q1272" s="10"/>
      <c r="R1272" s="10"/>
      <c r="S1272" s="6"/>
      <c r="T1272" s="6"/>
      <c r="U1272" s="10"/>
      <c r="V1272" s="53"/>
      <c r="W1272" s="10"/>
      <c r="X1272" s="10"/>
      <c r="Y1272" s="50">
        <v>42.458498767871994</v>
      </c>
      <c r="Z1272" s="13">
        <f t="shared" si="50"/>
        <v>40</v>
      </c>
      <c r="AA1272" s="6">
        <v>0.16655999999682791</v>
      </c>
      <c r="AF1272" s="6"/>
      <c r="AG1272" s="6"/>
      <c r="AH1272" s="10"/>
      <c r="AI1272" s="53"/>
      <c r="AJ1272" s="10"/>
      <c r="AK1272" s="10"/>
    </row>
    <row r="1273" spans="1:37" x14ac:dyDescent="0.15">
      <c r="A1273" s="50"/>
      <c r="B1273" s="12"/>
      <c r="C1273" s="6"/>
      <c r="D1273" s="6"/>
      <c r="E1273" s="6"/>
      <c r="F1273" s="10"/>
      <c r="G1273" s="10"/>
      <c r="H1273" s="10"/>
      <c r="I1273" s="6"/>
      <c r="J1273" s="81"/>
      <c r="K1273" s="10"/>
      <c r="L1273" s="53"/>
      <c r="M1273" s="10"/>
      <c r="N1273" s="10"/>
      <c r="O1273" s="6"/>
      <c r="P1273" s="10"/>
      <c r="Q1273" s="10"/>
      <c r="R1273" s="10"/>
      <c r="S1273" s="6"/>
      <c r="T1273" s="6"/>
      <c r="U1273" s="10"/>
      <c r="V1273" s="53"/>
      <c r="W1273" s="10"/>
      <c r="X1273" s="10"/>
      <c r="Y1273" s="50">
        <v>36.475382642687997</v>
      </c>
      <c r="Z1273" s="13">
        <f t="shared" si="50"/>
        <v>30</v>
      </c>
      <c r="AA1273" s="6">
        <v>0.1690149999938011</v>
      </c>
      <c r="AF1273" s="6"/>
      <c r="AG1273" s="6"/>
      <c r="AH1273" s="10"/>
      <c r="AI1273" s="53"/>
      <c r="AJ1273" s="10"/>
      <c r="AK1273" s="10"/>
    </row>
    <row r="1274" spans="1:37" x14ac:dyDescent="0.15">
      <c r="A1274" s="50"/>
      <c r="B1274" s="12"/>
      <c r="C1274" s="6"/>
      <c r="D1274" s="6"/>
      <c r="E1274" s="6"/>
      <c r="F1274" s="10"/>
      <c r="G1274" s="10"/>
      <c r="H1274" s="10"/>
      <c r="I1274" s="6"/>
      <c r="J1274" s="81"/>
      <c r="K1274" s="10"/>
      <c r="L1274" s="53"/>
      <c r="M1274" s="10"/>
      <c r="N1274" s="10"/>
      <c r="O1274" s="6"/>
      <c r="P1274" s="10"/>
      <c r="Q1274" s="10"/>
      <c r="R1274" s="10"/>
      <c r="S1274" s="6"/>
      <c r="T1274" s="6"/>
      <c r="U1274" s="10"/>
      <c r="V1274" s="53"/>
      <c r="W1274" s="10"/>
      <c r="X1274" s="10"/>
      <c r="Y1274" s="50">
        <v>36.475382642687997</v>
      </c>
      <c r="Z1274" s="13">
        <f t="shared" si="50"/>
        <v>30</v>
      </c>
      <c r="AA1274" s="6">
        <v>0.16946999999764278</v>
      </c>
      <c r="AF1274" s="6"/>
      <c r="AG1274" s="6"/>
      <c r="AH1274" s="10"/>
      <c r="AI1274" s="53"/>
      <c r="AJ1274" s="10"/>
      <c r="AK1274" s="10"/>
    </row>
    <row r="1275" spans="1:37" x14ac:dyDescent="0.15">
      <c r="A1275" s="50"/>
      <c r="B1275" s="12"/>
      <c r="C1275" s="6"/>
      <c r="D1275" s="6"/>
      <c r="E1275" s="6"/>
      <c r="F1275" s="10"/>
      <c r="G1275" s="10"/>
      <c r="H1275" s="10"/>
      <c r="I1275" s="6"/>
      <c r="J1275" s="81"/>
      <c r="K1275" s="10"/>
      <c r="L1275" s="53"/>
      <c r="M1275" s="10"/>
      <c r="N1275" s="10"/>
      <c r="O1275" s="6"/>
      <c r="P1275" s="10"/>
      <c r="Q1275" s="10"/>
      <c r="R1275" s="10"/>
      <c r="S1275" s="6"/>
      <c r="T1275" s="6"/>
      <c r="U1275" s="10"/>
      <c r="V1275" s="53"/>
      <c r="W1275" s="10"/>
      <c r="X1275" s="10"/>
      <c r="Y1275" s="50">
        <v>22.887221322239998</v>
      </c>
      <c r="Z1275" s="13">
        <f t="shared" si="50"/>
        <v>20</v>
      </c>
      <c r="AA1275" s="6">
        <v>0.16992499999420851</v>
      </c>
      <c r="AF1275" s="6"/>
      <c r="AG1275" s="6"/>
      <c r="AH1275" s="10"/>
      <c r="AI1275" s="53"/>
      <c r="AJ1275" s="10"/>
      <c r="AK1275" s="10"/>
    </row>
    <row r="1276" spans="1:37" x14ac:dyDescent="0.15">
      <c r="A1276" s="50"/>
      <c r="B1276" s="12"/>
      <c r="C1276" s="6"/>
      <c r="D1276" s="6"/>
      <c r="E1276" s="6"/>
      <c r="F1276" s="10"/>
      <c r="G1276" s="10"/>
      <c r="H1276" s="10"/>
      <c r="I1276" s="6"/>
      <c r="J1276" s="81"/>
      <c r="K1276" s="10"/>
      <c r="L1276" s="53"/>
      <c r="M1276" s="10"/>
      <c r="N1276" s="10"/>
      <c r="O1276" s="6"/>
      <c r="P1276" s="10"/>
      <c r="Q1276" s="10"/>
      <c r="R1276" s="10"/>
      <c r="S1276" s="6"/>
      <c r="T1276" s="6"/>
      <c r="U1276" s="10"/>
      <c r="V1276" s="53"/>
      <c r="W1276" s="10"/>
      <c r="X1276" s="10"/>
      <c r="Y1276" s="50">
        <v>22.887221322239998</v>
      </c>
      <c r="Z1276" s="13">
        <f t="shared" si="50"/>
        <v>20</v>
      </c>
      <c r="AA1276" s="6">
        <v>0.24637999999898152</v>
      </c>
      <c r="AF1276" s="6"/>
      <c r="AG1276" s="6"/>
      <c r="AH1276" s="10"/>
      <c r="AI1276" s="53"/>
      <c r="AJ1276" s="10"/>
      <c r="AK1276" s="10"/>
    </row>
    <row r="1277" spans="1:37" x14ac:dyDescent="0.15">
      <c r="A1277" s="50"/>
      <c r="B1277" s="12"/>
      <c r="C1277" s="6"/>
      <c r="D1277" s="6"/>
      <c r="E1277" s="6"/>
      <c r="F1277" s="10"/>
      <c r="G1277" s="10"/>
      <c r="H1277" s="10"/>
      <c r="I1277" s="6"/>
      <c r="J1277" s="81"/>
      <c r="K1277" s="10"/>
      <c r="L1277" s="53"/>
      <c r="M1277" s="10"/>
      <c r="N1277" s="10"/>
      <c r="O1277" s="6"/>
      <c r="P1277" s="10"/>
      <c r="Q1277" s="10"/>
      <c r="R1277" s="10"/>
      <c r="S1277" s="6"/>
      <c r="T1277" s="6"/>
      <c r="U1277" s="10"/>
      <c r="V1277" s="53"/>
      <c r="W1277" s="10"/>
      <c r="X1277" s="10"/>
      <c r="Y1277" s="50">
        <v>22.887221322239998</v>
      </c>
      <c r="Z1277" s="13">
        <f t="shared" si="50"/>
        <v>20</v>
      </c>
      <c r="AA1277" s="6">
        <v>0.25183500000020387</v>
      </c>
      <c r="AF1277" s="6"/>
      <c r="AG1277" s="6"/>
      <c r="AH1277" s="10"/>
      <c r="AI1277" s="53"/>
      <c r="AJ1277" s="10"/>
      <c r="AK1277" s="10"/>
    </row>
    <row r="1278" spans="1:37" x14ac:dyDescent="0.15">
      <c r="A1278" s="50"/>
      <c r="B1278" s="12"/>
      <c r="C1278" s="6"/>
      <c r="D1278" s="6"/>
      <c r="E1278" s="6"/>
      <c r="F1278" s="10"/>
      <c r="G1278" s="10"/>
      <c r="H1278" s="10"/>
      <c r="I1278" s="6"/>
      <c r="J1278" s="81"/>
      <c r="K1278" s="10"/>
      <c r="L1278" s="53"/>
      <c r="M1278" s="10"/>
      <c r="N1278" s="10"/>
      <c r="O1278" s="6"/>
      <c r="P1278" s="10"/>
      <c r="Q1278" s="10"/>
      <c r="R1278" s="10"/>
      <c r="S1278" s="6"/>
      <c r="T1278" s="6"/>
      <c r="U1278" s="10"/>
      <c r="V1278" s="53"/>
      <c r="W1278" s="10"/>
      <c r="X1278" s="10"/>
      <c r="Y1278" s="50">
        <v>22.887221322239998</v>
      </c>
      <c r="Z1278" s="13">
        <f t="shared" si="50"/>
        <v>20</v>
      </c>
      <c r="AA1278" s="6">
        <v>0.28929000000066951</v>
      </c>
      <c r="AF1278" s="6"/>
      <c r="AG1278" s="6"/>
      <c r="AH1278" s="10"/>
      <c r="AI1278" s="53"/>
      <c r="AJ1278" s="10"/>
      <c r="AK1278" s="10"/>
    </row>
    <row r="1279" spans="1:37" x14ac:dyDescent="0.15">
      <c r="A1279" s="50"/>
      <c r="B1279" s="12"/>
      <c r="C1279" s="6"/>
      <c r="D1279" s="6"/>
      <c r="E1279" s="6"/>
      <c r="F1279" s="10"/>
      <c r="G1279" s="10"/>
      <c r="H1279" s="10"/>
      <c r="I1279" s="6"/>
      <c r="J1279" s="81"/>
      <c r="K1279" s="10"/>
      <c r="L1279" s="53"/>
      <c r="M1279" s="10"/>
      <c r="N1279" s="10"/>
      <c r="O1279" s="6"/>
      <c r="P1279" s="10"/>
      <c r="Q1279" s="10"/>
      <c r="R1279" s="10"/>
      <c r="S1279" s="6"/>
      <c r="T1279" s="6"/>
      <c r="U1279" s="10"/>
      <c r="V1279" s="53"/>
      <c r="W1279" s="10"/>
      <c r="X1279" s="10"/>
      <c r="Y1279" s="50">
        <v>22.887221322239998</v>
      </c>
      <c r="Z1279" s="13">
        <f t="shared" si="50"/>
        <v>20</v>
      </c>
      <c r="AA1279" s="6">
        <v>0.26574499999962176</v>
      </c>
      <c r="AF1279" s="6"/>
      <c r="AG1279" s="6"/>
      <c r="AH1279" s="10"/>
      <c r="AI1279" s="53"/>
      <c r="AJ1279" s="10"/>
      <c r="AK1279" s="10"/>
    </row>
    <row r="1280" spans="1:37" x14ac:dyDescent="0.15">
      <c r="A1280" s="50"/>
      <c r="B1280" s="12"/>
      <c r="C1280" s="6"/>
      <c r="D1280" s="6"/>
      <c r="E1280" s="6"/>
      <c r="F1280" s="10"/>
      <c r="G1280" s="10"/>
      <c r="H1280" s="10"/>
      <c r="I1280" s="6"/>
      <c r="J1280" s="81"/>
      <c r="K1280" s="10"/>
      <c r="L1280" s="53"/>
      <c r="M1280" s="10"/>
      <c r="N1280" s="10"/>
      <c r="O1280" s="6"/>
      <c r="P1280" s="10"/>
      <c r="Q1280" s="10"/>
      <c r="R1280" s="10"/>
      <c r="S1280" s="6"/>
      <c r="T1280" s="6"/>
      <c r="U1280" s="10"/>
      <c r="V1280" s="53"/>
      <c r="W1280" s="10"/>
      <c r="X1280" s="10"/>
      <c r="Y1280" s="50">
        <v>22.887221322239998</v>
      </c>
      <c r="Z1280" s="13">
        <f t="shared" si="50"/>
        <v>20</v>
      </c>
      <c r="AA1280" s="6">
        <v>0.34474499999752628</v>
      </c>
      <c r="AF1280" s="6"/>
      <c r="AG1280" s="6"/>
      <c r="AH1280" s="10"/>
      <c r="AI1280" s="53"/>
      <c r="AJ1280" s="10"/>
      <c r="AK1280" s="10"/>
    </row>
    <row r="1281" spans="1:37" x14ac:dyDescent="0.15">
      <c r="A1281" s="50"/>
      <c r="B1281" s="12"/>
      <c r="C1281" s="6"/>
      <c r="D1281" s="6"/>
      <c r="E1281" s="6"/>
      <c r="F1281" s="10"/>
      <c r="G1281" s="10"/>
      <c r="H1281" s="10"/>
      <c r="I1281" s="6"/>
      <c r="J1281" s="81"/>
      <c r="K1281" s="10"/>
      <c r="L1281" s="53"/>
      <c r="M1281" s="10"/>
      <c r="N1281" s="10"/>
      <c r="O1281" s="6"/>
      <c r="P1281" s="10"/>
      <c r="Q1281" s="10"/>
      <c r="R1281" s="10"/>
      <c r="S1281" s="6"/>
      <c r="T1281" s="6"/>
      <c r="U1281" s="10"/>
      <c r="V1281" s="53"/>
      <c r="W1281" s="10"/>
      <c r="X1281" s="10"/>
      <c r="Y1281" s="50">
        <v>22.887221322239998</v>
      </c>
      <c r="Z1281" s="13">
        <f t="shared" si="50"/>
        <v>20</v>
      </c>
      <c r="AA1281" s="6">
        <v>0.36919999999898145</v>
      </c>
      <c r="AF1281" s="6"/>
      <c r="AG1281" s="6"/>
      <c r="AH1281" s="10"/>
      <c r="AI1281" s="53"/>
      <c r="AJ1281" s="10"/>
      <c r="AK1281" s="10"/>
    </row>
    <row r="1282" spans="1:37" x14ac:dyDescent="0.15">
      <c r="A1282" s="50"/>
      <c r="B1282" s="12"/>
      <c r="C1282" s="6"/>
      <c r="D1282" s="6"/>
      <c r="E1282" s="6"/>
      <c r="F1282" s="10"/>
      <c r="G1282" s="10"/>
      <c r="H1282" s="10"/>
      <c r="I1282" s="6"/>
      <c r="J1282" s="81"/>
      <c r="K1282" s="10"/>
      <c r="L1282" s="53"/>
      <c r="M1282" s="10"/>
      <c r="N1282" s="10"/>
      <c r="O1282" s="6"/>
      <c r="P1282" s="10"/>
      <c r="Q1282" s="10"/>
      <c r="R1282" s="10"/>
      <c r="S1282" s="6"/>
      <c r="T1282" s="6"/>
      <c r="U1282" s="10"/>
      <c r="V1282" s="53"/>
      <c r="W1282" s="10"/>
      <c r="X1282" s="10"/>
      <c r="Y1282" s="50">
        <v>22.887221322239998</v>
      </c>
      <c r="Z1282" s="13">
        <f t="shared" si="50"/>
        <v>20</v>
      </c>
      <c r="AA1282" s="6">
        <v>0.36565499999473228</v>
      </c>
      <c r="AF1282" s="6"/>
      <c r="AG1282" s="6"/>
      <c r="AH1282" s="10"/>
      <c r="AI1282" s="53"/>
      <c r="AJ1282" s="10"/>
      <c r="AK1282" s="10"/>
    </row>
    <row r="1283" spans="1:37" x14ac:dyDescent="0.15">
      <c r="A1283" s="50"/>
      <c r="B1283" s="12"/>
      <c r="C1283" s="6"/>
      <c r="D1283" s="6"/>
      <c r="E1283" s="6"/>
      <c r="F1283" s="10"/>
      <c r="G1283" s="10"/>
      <c r="H1283" s="10"/>
      <c r="I1283" s="6"/>
      <c r="J1283" s="81"/>
      <c r="K1283" s="10"/>
      <c r="L1283" s="53"/>
      <c r="M1283" s="10"/>
      <c r="N1283" s="10"/>
      <c r="O1283" s="6"/>
      <c r="P1283" s="10"/>
      <c r="Q1283" s="10"/>
      <c r="R1283" s="10"/>
      <c r="S1283" s="6"/>
      <c r="T1283" s="6"/>
      <c r="U1283" s="10"/>
      <c r="V1283" s="53"/>
      <c r="W1283" s="10"/>
      <c r="X1283" s="10"/>
      <c r="Y1283" s="50">
        <v>22.887221322239998</v>
      </c>
      <c r="Z1283" s="13">
        <f t="shared" si="50"/>
        <v>20</v>
      </c>
      <c r="AA1283" s="6">
        <v>0.3601099999973516</v>
      </c>
      <c r="AF1283" s="6"/>
      <c r="AG1283" s="6"/>
      <c r="AH1283" s="10"/>
      <c r="AI1283" s="53"/>
      <c r="AJ1283" s="10"/>
      <c r="AK1283" s="10"/>
    </row>
    <row r="1284" spans="1:37" x14ac:dyDescent="0.15">
      <c r="A1284" s="50"/>
      <c r="B1284" s="12"/>
      <c r="C1284" s="6"/>
      <c r="D1284" s="6"/>
      <c r="E1284" s="6"/>
      <c r="F1284" s="10"/>
      <c r="G1284" s="10"/>
      <c r="H1284" s="10"/>
      <c r="I1284" s="6"/>
      <c r="J1284" s="81"/>
      <c r="K1284" s="10"/>
      <c r="L1284" s="53"/>
      <c r="M1284" s="10"/>
      <c r="N1284" s="10"/>
      <c r="O1284" s="6"/>
      <c r="P1284" s="10"/>
      <c r="Q1284" s="10"/>
      <c r="R1284" s="10"/>
      <c r="S1284" s="6"/>
      <c r="T1284" s="6"/>
      <c r="U1284" s="10"/>
      <c r="V1284" s="53"/>
      <c r="W1284" s="10"/>
      <c r="X1284" s="10"/>
      <c r="Y1284" s="50">
        <v>22.887221322239998</v>
      </c>
      <c r="Z1284" s="13">
        <f t="shared" si="50"/>
        <v>20</v>
      </c>
      <c r="AA1284" s="6">
        <v>0.35756499999694413</v>
      </c>
      <c r="AF1284" s="6"/>
      <c r="AG1284" s="6"/>
      <c r="AH1284" s="10"/>
      <c r="AI1284" s="53"/>
      <c r="AJ1284" s="10"/>
      <c r="AK1284" s="10"/>
    </row>
    <row r="1285" spans="1:37" x14ac:dyDescent="0.15">
      <c r="A1285" s="50"/>
      <c r="B1285" s="12"/>
      <c r="C1285" s="6"/>
      <c r="D1285" s="6"/>
      <c r="E1285" s="6"/>
      <c r="F1285" s="10"/>
      <c r="G1285" s="10"/>
      <c r="H1285" s="10"/>
      <c r="I1285" s="6"/>
      <c r="J1285" s="81"/>
      <c r="K1285" s="10"/>
      <c r="L1285" s="53"/>
      <c r="M1285" s="10"/>
      <c r="N1285" s="10"/>
      <c r="O1285" s="6"/>
      <c r="P1285" s="10"/>
      <c r="Q1285" s="10"/>
      <c r="R1285" s="10"/>
      <c r="S1285" s="6"/>
      <c r="T1285" s="6"/>
      <c r="U1285" s="10"/>
      <c r="V1285" s="53"/>
      <c r="W1285" s="10"/>
      <c r="X1285" s="10"/>
      <c r="Y1285" s="50">
        <v>22.887221322239998</v>
      </c>
      <c r="Z1285" s="13">
        <f t="shared" ref="Z1285:Z1348" si="51">ROUNDDOWN(Y1285/10,0)*10</f>
        <v>20</v>
      </c>
      <c r="AA1285" s="6">
        <v>0.35802000000078582</v>
      </c>
      <c r="AF1285" s="6"/>
      <c r="AG1285" s="6"/>
      <c r="AH1285" s="10"/>
      <c r="AI1285" s="53"/>
      <c r="AJ1285" s="10"/>
      <c r="AK1285" s="10"/>
    </row>
    <row r="1286" spans="1:37" x14ac:dyDescent="0.15">
      <c r="A1286" s="50"/>
      <c r="B1286" s="12"/>
      <c r="C1286" s="6"/>
      <c r="D1286" s="6"/>
      <c r="E1286" s="6"/>
      <c r="F1286" s="10"/>
      <c r="G1286" s="10"/>
      <c r="H1286" s="10"/>
      <c r="I1286" s="6"/>
      <c r="J1286" s="81"/>
      <c r="K1286" s="10"/>
      <c r="L1286" s="53"/>
      <c r="M1286" s="10"/>
      <c r="N1286" s="10"/>
      <c r="O1286" s="6"/>
      <c r="P1286" s="10"/>
      <c r="Q1286" s="10"/>
      <c r="R1286" s="10"/>
      <c r="S1286" s="6"/>
      <c r="T1286" s="6"/>
      <c r="U1286" s="10"/>
      <c r="V1286" s="53"/>
      <c r="W1286" s="10"/>
      <c r="X1286" s="10"/>
      <c r="Y1286" s="50">
        <v>6.7760592261119994</v>
      </c>
      <c r="Z1286" s="13">
        <v>1</v>
      </c>
      <c r="AA1286" s="6">
        <v>0.3389299999971187</v>
      </c>
      <c r="AF1286" s="6"/>
      <c r="AG1286" s="6"/>
      <c r="AH1286" s="10"/>
      <c r="AI1286" s="53"/>
      <c r="AJ1286" s="10"/>
      <c r="AK1286" s="10"/>
    </row>
    <row r="1287" spans="1:37" x14ac:dyDescent="0.15">
      <c r="A1287" s="50"/>
      <c r="B1287" s="12"/>
      <c r="C1287" s="6"/>
      <c r="D1287" s="6"/>
      <c r="E1287" s="6"/>
      <c r="F1287" s="10"/>
      <c r="G1287" s="10"/>
      <c r="H1287" s="10"/>
      <c r="I1287" s="6"/>
      <c r="J1287" s="81"/>
      <c r="K1287" s="10"/>
      <c r="L1287" s="53"/>
      <c r="M1287" s="10"/>
      <c r="N1287" s="10"/>
      <c r="O1287" s="6"/>
      <c r="P1287" s="10"/>
      <c r="Q1287" s="10"/>
      <c r="R1287" s="10"/>
      <c r="S1287" s="6"/>
      <c r="T1287" s="6"/>
      <c r="U1287" s="10"/>
      <c r="V1287" s="53"/>
      <c r="W1287" s="10"/>
      <c r="X1287" s="10"/>
      <c r="Y1287" s="50">
        <v>6.7760592261119994</v>
      </c>
      <c r="Z1287" s="13">
        <v>1</v>
      </c>
      <c r="AA1287" s="6">
        <v>0.37438499999717689</v>
      </c>
      <c r="AF1287" s="6"/>
      <c r="AG1287" s="6"/>
      <c r="AH1287" s="10"/>
      <c r="AI1287" s="53"/>
      <c r="AJ1287" s="10"/>
      <c r="AK1287" s="10"/>
    </row>
    <row r="1288" spans="1:37" x14ac:dyDescent="0.15">
      <c r="A1288" s="50"/>
      <c r="B1288" s="12"/>
      <c r="C1288" s="6"/>
      <c r="D1288" s="6"/>
      <c r="E1288" s="6"/>
      <c r="F1288" s="10"/>
      <c r="G1288" s="10"/>
      <c r="H1288" s="10"/>
      <c r="I1288" s="6"/>
      <c r="J1288" s="81"/>
      <c r="K1288" s="10"/>
      <c r="L1288" s="53"/>
      <c r="M1288" s="10"/>
      <c r="N1288" s="10"/>
      <c r="O1288" s="6"/>
      <c r="P1288" s="10"/>
      <c r="Q1288" s="10"/>
      <c r="R1288" s="10"/>
      <c r="S1288" s="6"/>
      <c r="T1288" s="6"/>
      <c r="U1288" s="10"/>
      <c r="V1288" s="53"/>
      <c r="W1288" s="10"/>
      <c r="X1288" s="10"/>
      <c r="Y1288" s="50">
        <v>21.80593527552</v>
      </c>
      <c r="Z1288" s="13">
        <f t="shared" si="51"/>
        <v>20</v>
      </c>
      <c r="AA1288" s="6">
        <v>0.3598399999943247</v>
      </c>
      <c r="AF1288" s="6"/>
      <c r="AG1288" s="6"/>
      <c r="AH1288" s="10"/>
      <c r="AI1288" s="53"/>
      <c r="AJ1288" s="10"/>
      <c r="AK1288" s="10"/>
    </row>
    <row r="1289" spans="1:37" x14ac:dyDescent="0.15">
      <c r="A1289" s="50"/>
      <c r="B1289" s="12"/>
      <c r="C1289" s="6"/>
      <c r="D1289" s="6"/>
      <c r="E1289" s="6"/>
      <c r="F1289" s="10"/>
      <c r="G1289" s="10"/>
      <c r="H1289" s="10"/>
      <c r="I1289" s="6"/>
      <c r="J1289" s="81"/>
      <c r="K1289" s="10"/>
      <c r="L1289" s="53"/>
      <c r="M1289" s="10"/>
      <c r="N1289" s="10"/>
      <c r="O1289" s="6"/>
      <c r="P1289" s="10"/>
      <c r="Q1289" s="10"/>
      <c r="R1289" s="10"/>
      <c r="S1289" s="6"/>
      <c r="T1289" s="6"/>
      <c r="U1289" s="10"/>
      <c r="V1289" s="53"/>
      <c r="W1289" s="10"/>
      <c r="X1289" s="10"/>
      <c r="Y1289" s="50">
        <v>21.80593527552</v>
      </c>
      <c r="Z1289" s="13">
        <f t="shared" si="51"/>
        <v>20</v>
      </c>
      <c r="AA1289" s="6">
        <v>0.34629499999531421</v>
      </c>
      <c r="AF1289" s="6"/>
      <c r="AG1289" s="6"/>
      <c r="AH1289" s="10"/>
      <c r="AI1289" s="53"/>
      <c r="AJ1289" s="10"/>
      <c r="AK1289" s="10"/>
    </row>
    <row r="1290" spans="1:37" x14ac:dyDescent="0.15">
      <c r="A1290" s="50"/>
      <c r="B1290" s="12"/>
      <c r="C1290" s="6"/>
      <c r="D1290" s="6"/>
      <c r="E1290" s="6"/>
      <c r="F1290" s="10"/>
      <c r="G1290" s="10"/>
      <c r="H1290" s="10"/>
      <c r="I1290" s="6"/>
      <c r="J1290" s="81"/>
      <c r="K1290" s="10"/>
      <c r="L1290" s="53"/>
      <c r="M1290" s="10"/>
      <c r="N1290" s="10"/>
      <c r="O1290" s="6"/>
      <c r="P1290" s="10"/>
      <c r="Q1290" s="10"/>
      <c r="R1290" s="10"/>
      <c r="S1290" s="6"/>
      <c r="T1290" s="6"/>
      <c r="U1290" s="10"/>
      <c r="V1290" s="53"/>
      <c r="W1290" s="10"/>
      <c r="X1290" s="10"/>
      <c r="Y1290" s="50">
        <v>28.473865896960003</v>
      </c>
      <c r="Z1290" s="13">
        <f t="shared" si="51"/>
        <v>20</v>
      </c>
      <c r="AA1290" s="6">
        <v>0.35275000000037826</v>
      </c>
      <c r="AF1290" s="6"/>
      <c r="AG1290" s="6"/>
      <c r="AH1290" s="10"/>
      <c r="AI1290" s="53"/>
      <c r="AJ1290" s="10"/>
      <c r="AK1290" s="10"/>
    </row>
    <row r="1291" spans="1:37" x14ac:dyDescent="0.15">
      <c r="A1291" s="50"/>
      <c r="B1291" s="12"/>
      <c r="C1291" s="6"/>
      <c r="D1291" s="6"/>
      <c r="E1291" s="6"/>
      <c r="F1291" s="10"/>
      <c r="G1291" s="10"/>
      <c r="H1291" s="10"/>
      <c r="I1291" s="6"/>
      <c r="J1291" s="81"/>
      <c r="K1291" s="10"/>
      <c r="L1291" s="53"/>
      <c r="M1291" s="10"/>
      <c r="N1291" s="10"/>
      <c r="O1291" s="6"/>
      <c r="P1291" s="10"/>
      <c r="Q1291" s="10"/>
      <c r="R1291" s="10"/>
      <c r="S1291" s="6"/>
      <c r="T1291" s="6"/>
      <c r="U1291" s="10"/>
      <c r="V1291" s="53"/>
      <c r="W1291" s="10"/>
      <c r="X1291" s="10"/>
      <c r="Y1291" s="50">
        <v>28.473865896960003</v>
      </c>
      <c r="Z1291" s="13">
        <f t="shared" si="51"/>
        <v>20</v>
      </c>
      <c r="AA1291" s="6">
        <v>0.3542050000007857</v>
      </c>
      <c r="AF1291" s="6"/>
      <c r="AG1291" s="6"/>
      <c r="AH1291" s="10"/>
      <c r="AI1291" s="53"/>
      <c r="AJ1291" s="10"/>
      <c r="AK1291" s="10"/>
    </row>
    <row r="1292" spans="1:37" x14ac:dyDescent="0.15">
      <c r="A1292" s="50"/>
      <c r="B1292" s="12"/>
      <c r="C1292" s="6"/>
      <c r="D1292" s="6"/>
      <c r="E1292" s="6"/>
      <c r="F1292" s="10"/>
      <c r="G1292" s="10"/>
      <c r="H1292" s="10"/>
      <c r="I1292" s="6"/>
      <c r="J1292" s="81"/>
      <c r="K1292" s="10"/>
      <c r="L1292" s="53"/>
      <c r="M1292" s="10"/>
      <c r="N1292" s="10"/>
      <c r="O1292" s="6"/>
      <c r="P1292" s="10"/>
      <c r="Q1292" s="10"/>
      <c r="R1292" s="10"/>
      <c r="S1292" s="6"/>
      <c r="T1292" s="6"/>
      <c r="U1292" s="10"/>
      <c r="V1292" s="53"/>
      <c r="W1292" s="10"/>
      <c r="X1292" s="10"/>
      <c r="Y1292" s="50">
        <v>32.654838610944005</v>
      </c>
      <c r="Z1292" s="13">
        <f t="shared" si="51"/>
        <v>30</v>
      </c>
      <c r="AA1292" s="6">
        <v>0.35166000000037823</v>
      </c>
      <c r="AF1292" s="6"/>
      <c r="AG1292" s="6"/>
      <c r="AH1292" s="10"/>
      <c r="AI1292" s="53"/>
      <c r="AJ1292" s="10"/>
      <c r="AK1292" s="10"/>
    </row>
    <row r="1293" spans="1:37" x14ac:dyDescent="0.15">
      <c r="A1293" s="50"/>
      <c r="B1293" s="12"/>
      <c r="C1293" s="6"/>
      <c r="D1293" s="6"/>
      <c r="E1293" s="6"/>
      <c r="F1293" s="10"/>
      <c r="G1293" s="10"/>
      <c r="H1293" s="10"/>
      <c r="I1293" s="6"/>
      <c r="J1293" s="81"/>
      <c r="K1293" s="10"/>
      <c r="L1293" s="53"/>
      <c r="M1293" s="10"/>
      <c r="N1293" s="10"/>
      <c r="O1293" s="6"/>
      <c r="P1293" s="10"/>
      <c r="Q1293" s="10"/>
      <c r="R1293" s="10"/>
      <c r="S1293" s="6"/>
      <c r="T1293" s="6"/>
      <c r="U1293" s="10"/>
      <c r="V1293" s="53"/>
      <c r="W1293" s="10"/>
      <c r="X1293" s="10"/>
      <c r="Y1293" s="50">
        <v>32.654838610944005</v>
      </c>
      <c r="Z1293" s="13">
        <f t="shared" si="51"/>
        <v>30</v>
      </c>
      <c r="AA1293" s="6">
        <v>0.35111500000037821</v>
      </c>
      <c r="AF1293" s="6"/>
      <c r="AG1293" s="6"/>
      <c r="AH1293" s="10"/>
      <c r="AI1293" s="53"/>
      <c r="AJ1293" s="10"/>
      <c r="AK1293" s="10"/>
    </row>
    <row r="1294" spans="1:37" x14ac:dyDescent="0.15">
      <c r="A1294" s="50"/>
      <c r="B1294" s="12"/>
      <c r="C1294" s="6"/>
      <c r="D1294" s="6"/>
      <c r="E1294" s="6"/>
      <c r="F1294" s="10"/>
      <c r="G1294" s="10"/>
      <c r="H1294" s="10"/>
      <c r="I1294" s="6"/>
      <c r="J1294" s="81"/>
      <c r="K1294" s="10"/>
      <c r="L1294" s="53"/>
      <c r="M1294" s="10"/>
      <c r="N1294" s="10"/>
      <c r="O1294" s="6"/>
      <c r="P1294" s="10"/>
      <c r="Q1294" s="10"/>
      <c r="R1294" s="10"/>
      <c r="S1294" s="6"/>
      <c r="T1294" s="6"/>
      <c r="U1294" s="10"/>
      <c r="V1294" s="53"/>
      <c r="W1294" s="10"/>
      <c r="X1294" s="10"/>
      <c r="Y1294" s="50">
        <v>33.159438766080001</v>
      </c>
      <c r="Z1294" s="13">
        <f t="shared" si="51"/>
        <v>30</v>
      </c>
      <c r="AA1294" s="6">
        <v>0.34956999999653648</v>
      </c>
      <c r="AF1294" s="6"/>
      <c r="AG1294" s="6"/>
      <c r="AH1294" s="10"/>
      <c r="AI1294" s="53"/>
      <c r="AJ1294" s="10"/>
      <c r="AK1294" s="10"/>
    </row>
    <row r="1295" spans="1:37" x14ac:dyDescent="0.15">
      <c r="A1295" s="50"/>
      <c r="B1295" s="12"/>
      <c r="C1295" s="6"/>
      <c r="D1295" s="6"/>
      <c r="E1295" s="6"/>
      <c r="F1295" s="10"/>
      <c r="G1295" s="10"/>
      <c r="H1295" s="10"/>
      <c r="I1295" s="6"/>
      <c r="J1295" s="81"/>
      <c r="K1295" s="10"/>
      <c r="L1295" s="53"/>
      <c r="M1295" s="10"/>
      <c r="N1295" s="10"/>
      <c r="O1295" s="6"/>
      <c r="P1295" s="10"/>
      <c r="Q1295" s="10"/>
      <c r="R1295" s="10"/>
      <c r="S1295" s="6"/>
      <c r="T1295" s="6"/>
      <c r="U1295" s="10"/>
      <c r="V1295" s="53"/>
      <c r="W1295" s="10"/>
      <c r="X1295" s="10"/>
      <c r="Y1295" s="50">
        <v>33.159438766080001</v>
      </c>
      <c r="Z1295" s="13">
        <f t="shared" si="51"/>
        <v>30</v>
      </c>
      <c r="AA1295" s="6">
        <v>0.35402499999391712</v>
      </c>
      <c r="AF1295" s="6"/>
      <c r="AG1295" s="6"/>
      <c r="AH1295" s="10"/>
      <c r="AI1295" s="53"/>
      <c r="AJ1295" s="10"/>
      <c r="AK1295" s="10"/>
    </row>
    <row r="1296" spans="1:37" x14ac:dyDescent="0.15">
      <c r="A1296" s="50"/>
      <c r="B1296" s="12"/>
      <c r="C1296" s="6"/>
      <c r="D1296" s="6"/>
      <c r="E1296" s="6"/>
      <c r="F1296" s="10"/>
      <c r="G1296" s="10"/>
      <c r="H1296" s="10"/>
      <c r="I1296" s="6"/>
      <c r="J1296" s="81"/>
      <c r="K1296" s="10"/>
      <c r="L1296" s="53"/>
      <c r="M1296" s="10"/>
      <c r="N1296" s="10"/>
      <c r="O1296" s="6"/>
      <c r="P1296" s="10"/>
      <c r="Q1296" s="10"/>
      <c r="R1296" s="10"/>
      <c r="S1296" s="6"/>
      <c r="T1296" s="6"/>
      <c r="U1296" s="10"/>
      <c r="V1296" s="53"/>
      <c r="W1296" s="10"/>
      <c r="X1296" s="10"/>
      <c r="Y1296" s="50">
        <v>33.015267293184003</v>
      </c>
      <c r="Z1296" s="13">
        <f t="shared" si="51"/>
        <v>30</v>
      </c>
      <c r="AA1296" s="6">
        <v>0.35148000000078561</v>
      </c>
      <c r="AF1296" s="6"/>
      <c r="AG1296" s="6"/>
      <c r="AH1296" s="10"/>
      <c r="AI1296" s="53"/>
      <c r="AJ1296" s="10"/>
      <c r="AK1296" s="10"/>
    </row>
    <row r="1297" spans="1:37" x14ac:dyDescent="0.15">
      <c r="A1297" s="50"/>
      <c r="B1297" s="12"/>
      <c r="C1297" s="6"/>
      <c r="D1297" s="6"/>
      <c r="E1297" s="6"/>
      <c r="F1297" s="10"/>
      <c r="G1297" s="10"/>
      <c r="H1297" s="10"/>
      <c r="I1297" s="6"/>
      <c r="J1297" s="81"/>
      <c r="K1297" s="10"/>
      <c r="L1297" s="53"/>
      <c r="M1297" s="10"/>
      <c r="N1297" s="10"/>
      <c r="O1297" s="6"/>
      <c r="P1297" s="10"/>
      <c r="Q1297" s="10"/>
      <c r="R1297" s="10"/>
      <c r="S1297" s="6"/>
      <c r="T1297" s="6"/>
      <c r="U1297" s="10"/>
      <c r="V1297" s="53"/>
      <c r="W1297" s="10"/>
      <c r="X1297" s="10"/>
      <c r="Y1297" s="50">
        <v>33.015267293184003</v>
      </c>
      <c r="Z1297" s="13">
        <f t="shared" si="51"/>
        <v>30</v>
      </c>
      <c r="AA1297" s="6">
        <v>0.35493499999432454</v>
      </c>
      <c r="AF1297" s="6"/>
      <c r="AG1297" s="6"/>
      <c r="AH1297" s="10"/>
      <c r="AI1297" s="53"/>
      <c r="AJ1297" s="10"/>
      <c r="AK1297" s="10"/>
    </row>
    <row r="1298" spans="1:37" x14ac:dyDescent="0.15">
      <c r="A1298" s="50"/>
      <c r="B1298" s="12"/>
      <c r="C1298" s="6"/>
      <c r="D1298" s="6"/>
      <c r="E1298" s="6"/>
      <c r="F1298" s="10"/>
      <c r="G1298" s="10"/>
      <c r="H1298" s="10"/>
      <c r="I1298" s="6"/>
      <c r="J1298" s="81"/>
      <c r="K1298" s="10"/>
      <c r="L1298" s="53"/>
      <c r="M1298" s="10"/>
      <c r="N1298" s="10"/>
      <c r="O1298" s="6"/>
      <c r="P1298" s="10"/>
      <c r="Q1298" s="10"/>
      <c r="R1298" s="10"/>
      <c r="S1298" s="6"/>
      <c r="T1298" s="6"/>
      <c r="U1298" s="10"/>
      <c r="V1298" s="53"/>
      <c r="W1298" s="10"/>
      <c r="X1298" s="10"/>
      <c r="Y1298" s="50">
        <v>33.015267293184003</v>
      </c>
      <c r="Z1298" s="13">
        <f t="shared" si="51"/>
        <v>30</v>
      </c>
      <c r="AA1298" s="6">
        <v>0.43193499999909757</v>
      </c>
      <c r="AF1298" s="6"/>
      <c r="AG1298" s="6"/>
      <c r="AH1298" s="10"/>
      <c r="AI1298" s="53"/>
      <c r="AJ1298" s="10"/>
      <c r="AK1298" s="10"/>
    </row>
    <row r="1299" spans="1:37" x14ac:dyDescent="0.15">
      <c r="A1299" s="50"/>
      <c r="B1299" s="12"/>
      <c r="C1299" s="6"/>
      <c r="D1299" s="6"/>
      <c r="E1299" s="6"/>
      <c r="F1299" s="10"/>
      <c r="G1299" s="10"/>
      <c r="H1299" s="10"/>
      <c r="I1299" s="6"/>
      <c r="J1299" s="81"/>
      <c r="K1299" s="10"/>
      <c r="L1299" s="53"/>
      <c r="M1299" s="10"/>
      <c r="N1299" s="10"/>
      <c r="O1299" s="6"/>
      <c r="P1299" s="10"/>
      <c r="Q1299" s="10"/>
      <c r="R1299" s="10"/>
      <c r="S1299" s="6"/>
      <c r="T1299" s="6"/>
      <c r="U1299" s="10"/>
      <c r="V1299" s="53"/>
      <c r="W1299" s="10"/>
      <c r="X1299" s="10"/>
      <c r="Y1299" s="50">
        <v>35.033667913728003</v>
      </c>
      <c r="Z1299" s="13">
        <f t="shared" si="51"/>
        <v>30</v>
      </c>
      <c r="AA1299" s="6">
        <v>0.43638999999647821</v>
      </c>
      <c r="AF1299" s="6"/>
      <c r="AG1299" s="6"/>
      <c r="AH1299" s="10"/>
      <c r="AI1299" s="53"/>
      <c r="AJ1299" s="10"/>
      <c r="AK1299" s="10"/>
    </row>
    <row r="1300" spans="1:37" x14ac:dyDescent="0.15">
      <c r="A1300" s="50"/>
      <c r="B1300" s="12"/>
      <c r="C1300" s="6"/>
      <c r="D1300" s="6"/>
      <c r="E1300" s="6"/>
      <c r="F1300" s="10"/>
      <c r="G1300" s="10"/>
      <c r="H1300" s="10"/>
      <c r="I1300" s="6"/>
      <c r="J1300" s="81"/>
      <c r="K1300" s="10"/>
      <c r="L1300" s="53"/>
      <c r="M1300" s="10"/>
      <c r="N1300" s="10"/>
      <c r="O1300" s="6"/>
      <c r="P1300" s="10"/>
      <c r="Q1300" s="10"/>
      <c r="R1300" s="10"/>
      <c r="S1300" s="6"/>
      <c r="T1300" s="6"/>
      <c r="U1300" s="10"/>
      <c r="V1300" s="53"/>
      <c r="W1300" s="10"/>
      <c r="X1300" s="10"/>
      <c r="Y1300" s="50">
        <v>36.403296906240001</v>
      </c>
      <c r="Z1300" s="13">
        <f t="shared" si="51"/>
        <v>30</v>
      </c>
      <c r="AA1300" s="6">
        <v>0.43184499999566328</v>
      </c>
      <c r="AF1300" s="6"/>
      <c r="AG1300" s="6"/>
      <c r="AH1300" s="10"/>
      <c r="AI1300" s="53"/>
      <c r="AJ1300" s="10"/>
      <c r="AK1300" s="10"/>
    </row>
    <row r="1301" spans="1:37" x14ac:dyDescent="0.15">
      <c r="A1301" s="50"/>
      <c r="B1301" s="12"/>
      <c r="C1301" s="6"/>
      <c r="D1301" s="6"/>
      <c r="E1301" s="6"/>
      <c r="F1301" s="10"/>
      <c r="G1301" s="10"/>
      <c r="H1301" s="10"/>
      <c r="I1301" s="6"/>
      <c r="J1301" s="81"/>
      <c r="K1301" s="10"/>
      <c r="L1301" s="53"/>
      <c r="M1301" s="10"/>
      <c r="N1301" s="10"/>
      <c r="O1301" s="6"/>
      <c r="P1301" s="10"/>
      <c r="Q1301" s="10"/>
      <c r="R1301" s="10"/>
      <c r="S1301" s="6"/>
      <c r="T1301" s="6"/>
      <c r="U1301" s="10"/>
      <c r="V1301" s="53"/>
      <c r="W1301" s="10"/>
      <c r="X1301" s="10"/>
      <c r="Y1301" s="50">
        <v>38.38565465856</v>
      </c>
      <c r="Z1301" s="13">
        <f t="shared" si="51"/>
        <v>30</v>
      </c>
      <c r="AA1301" s="6">
        <v>0.43029999999909752</v>
      </c>
      <c r="AF1301" s="6"/>
      <c r="AG1301" s="6"/>
      <c r="AH1301" s="10"/>
      <c r="AI1301" s="53"/>
      <c r="AJ1301" s="10"/>
      <c r="AK1301" s="10"/>
    </row>
    <row r="1302" spans="1:37" x14ac:dyDescent="0.15">
      <c r="A1302" s="50"/>
      <c r="B1302" s="12"/>
      <c r="C1302" s="6"/>
      <c r="D1302" s="6"/>
      <c r="E1302" s="6"/>
      <c r="F1302" s="10"/>
      <c r="G1302" s="10"/>
      <c r="H1302" s="10"/>
      <c r="I1302" s="6"/>
      <c r="J1302" s="81"/>
      <c r="K1302" s="10"/>
      <c r="L1302" s="53"/>
      <c r="M1302" s="10"/>
      <c r="N1302" s="10"/>
      <c r="O1302" s="6"/>
      <c r="P1302" s="10"/>
      <c r="Q1302" s="10"/>
      <c r="R1302" s="10"/>
      <c r="S1302" s="6"/>
      <c r="T1302" s="6"/>
      <c r="U1302" s="10"/>
      <c r="V1302" s="53"/>
      <c r="W1302" s="10"/>
      <c r="X1302" s="10"/>
      <c r="Y1302" s="50">
        <v>43.143313264127997</v>
      </c>
      <c r="Z1302" s="13">
        <f t="shared" si="51"/>
        <v>40</v>
      </c>
      <c r="AA1302" s="6">
        <v>0.43320999999991239</v>
      </c>
      <c r="AF1302" s="6"/>
      <c r="AG1302" s="6"/>
      <c r="AH1302" s="10"/>
      <c r="AI1302" s="53"/>
      <c r="AJ1302" s="10"/>
      <c r="AK1302" s="10"/>
    </row>
    <row r="1303" spans="1:37" x14ac:dyDescent="0.15">
      <c r="A1303" s="50"/>
      <c r="B1303" s="12"/>
      <c r="C1303" s="6"/>
      <c r="D1303" s="6"/>
      <c r="E1303" s="6"/>
      <c r="F1303" s="10"/>
      <c r="G1303" s="10"/>
      <c r="H1303" s="10"/>
      <c r="I1303" s="6"/>
      <c r="J1303" s="81"/>
      <c r="K1303" s="10"/>
      <c r="L1303" s="53"/>
      <c r="M1303" s="10"/>
      <c r="N1303" s="10"/>
      <c r="O1303" s="6"/>
      <c r="P1303" s="10"/>
      <c r="Q1303" s="10"/>
      <c r="R1303" s="10"/>
      <c r="S1303" s="6"/>
      <c r="T1303" s="6"/>
      <c r="U1303" s="10"/>
      <c r="V1303" s="53"/>
      <c r="W1303" s="10"/>
      <c r="X1303" s="10"/>
      <c r="Y1303" s="50">
        <v>45.522142566912002</v>
      </c>
      <c r="Z1303" s="13">
        <f t="shared" si="51"/>
        <v>40</v>
      </c>
      <c r="AA1303" s="6">
        <v>0.43066499999950492</v>
      </c>
      <c r="AF1303" s="6"/>
      <c r="AG1303" s="6"/>
      <c r="AH1303" s="10"/>
      <c r="AI1303" s="53"/>
      <c r="AJ1303" s="10"/>
      <c r="AK1303" s="10"/>
    </row>
    <row r="1304" spans="1:37" x14ac:dyDescent="0.15">
      <c r="A1304" s="50"/>
      <c r="B1304" s="12"/>
      <c r="C1304" s="6"/>
      <c r="D1304" s="6"/>
      <c r="E1304" s="6"/>
      <c r="F1304" s="10"/>
      <c r="G1304" s="10"/>
      <c r="H1304" s="10"/>
      <c r="I1304" s="6"/>
      <c r="J1304" s="81"/>
      <c r="K1304" s="10"/>
      <c r="L1304" s="53"/>
      <c r="M1304" s="10"/>
      <c r="N1304" s="10"/>
      <c r="O1304" s="6"/>
      <c r="P1304" s="10"/>
      <c r="Q1304" s="10"/>
      <c r="R1304" s="10"/>
      <c r="S1304" s="6"/>
      <c r="T1304" s="6"/>
      <c r="U1304" s="10"/>
      <c r="V1304" s="53"/>
      <c r="W1304" s="10"/>
      <c r="X1304" s="10"/>
      <c r="Y1304" s="50">
        <v>47.792843265024004</v>
      </c>
      <c r="Z1304" s="13">
        <f t="shared" si="51"/>
        <v>40</v>
      </c>
      <c r="AA1304" s="6">
        <v>0.42811999999909744</v>
      </c>
      <c r="AF1304" s="6"/>
      <c r="AG1304" s="6"/>
      <c r="AH1304" s="10"/>
      <c r="AI1304" s="53"/>
      <c r="AJ1304" s="10"/>
      <c r="AK1304" s="10"/>
    </row>
    <row r="1305" spans="1:37" x14ac:dyDescent="0.15">
      <c r="A1305" s="50"/>
      <c r="B1305" s="12"/>
      <c r="C1305" s="6"/>
      <c r="D1305" s="6"/>
      <c r="E1305" s="6"/>
      <c r="F1305" s="10"/>
      <c r="G1305" s="10"/>
      <c r="H1305" s="10"/>
      <c r="I1305" s="6"/>
      <c r="J1305" s="81"/>
      <c r="K1305" s="10"/>
      <c r="L1305" s="53"/>
      <c r="M1305" s="10"/>
      <c r="N1305" s="10"/>
      <c r="O1305" s="6"/>
      <c r="P1305" s="10"/>
      <c r="Q1305" s="10"/>
      <c r="R1305" s="10"/>
      <c r="S1305" s="6"/>
      <c r="T1305" s="6"/>
      <c r="U1305" s="10"/>
      <c r="V1305" s="53"/>
      <c r="W1305" s="10"/>
      <c r="X1305" s="10"/>
      <c r="Y1305" s="50">
        <v>50.784401327615996</v>
      </c>
      <c r="Z1305" s="13">
        <f t="shared" si="51"/>
        <v>50</v>
      </c>
      <c r="AA1305" s="6">
        <v>0.40257499999764224</v>
      </c>
      <c r="AF1305" s="6"/>
      <c r="AG1305" s="6"/>
      <c r="AH1305" s="10"/>
      <c r="AI1305" s="53"/>
      <c r="AJ1305" s="10"/>
      <c r="AK1305" s="10"/>
    </row>
    <row r="1306" spans="1:37" x14ac:dyDescent="0.15">
      <c r="A1306" s="50"/>
      <c r="B1306" s="12"/>
      <c r="C1306" s="6"/>
      <c r="D1306" s="6"/>
      <c r="E1306" s="6"/>
      <c r="F1306" s="10"/>
      <c r="G1306" s="10"/>
      <c r="H1306" s="10"/>
      <c r="I1306" s="6"/>
      <c r="J1306" s="81"/>
      <c r="K1306" s="10"/>
      <c r="L1306" s="53"/>
      <c r="M1306" s="10"/>
      <c r="N1306" s="10"/>
      <c r="O1306" s="6"/>
      <c r="P1306" s="10"/>
      <c r="Q1306" s="10"/>
      <c r="R1306" s="10"/>
      <c r="S1306" s="6"/>
      <c r="T1306" s="6"/>
      <c r="U1306" s="10"/>
      <c r="V1306" s="53"/>
      <c r="W1306" s="10"/>
      <c r="X1306" s="10"/>
      <c r="Y1306" s="50">
        <v>52.910930552831999</v>
      </c>
      <c r="Z1306" s="13">
        <f t="shared" si="51"/>
        <v>50</v>
      </c>
      <c r="AA1306" s="6">
        <v>0.44602999999933024</v>
      </c>
      <c r="AF1306" s="6"/>
      <c r="AG1306" s="6"/>
      <c r="AH1306" s="10"/>
      <c r="AI1306" s="53"/>
      <c r="AJ1306" s="10"/>
      <c r="AK1306" s="10"/>
    </row>
    <row r="1307" spans="1:37" x14ac:dyDescent="0.15">
      <c r="A1307" s="50"/>
      <c r="B1307" s="12"/>
      <c r="C1307" s="6"/>
      <c r="D1307" s="6"/>
      <c r="E1307" s="6"/>
      <c r="F1307" s="10"/>
      <c r="G1307" s="10"/>
      <c r="H1307" s="10"/>
      <c r="I1307" s="6"/>
      <c r="J1307" s="81"/>
      <c r="K1307" s="10"/>
      <c r="L1307" s="53"/>
      <c r="M1307" s="10"/>
      <c r="N1307" s="10"/>
      <c r="O1307" s="6"/>
      <c r="P1307" s="10"/>
      <c r="Q1307" s="10"/>
      <c r="R1307" s="10"/>
      <c r="S1307" s="6"/>
      <c r="T1307" s="6"/>
      <c r="U1307" s="10"/>
      <c r="V1307" s="53"/>
      <c r="W1307" s="10"/>
      <c r="X1307" s="10"/>
      <c r="Y1307" s="50">
        <v>55.902488615424005</v>
      </c>
      <c r="Z1307" s="13">
        <f t="shared" si="51"/>
        <v>50</v>
      </c>
      <c r="AA1307" s="6">
        <v>0.44048499999467361</v>
      </c>
      <c r="AF1307" s="6"/>
      <c r="AG1307" s="6"/>
      <c r="AH1307" s="10"/>
      <c r="AI1307" s="53"/>
      <c r="AJ1307" s="10"/>
      <c r="AK1307" s="10"/>
    </row>
    <row r="1308" spans="1:37" x14ac:dyDescent="0.15">
      <c r="A1308" s="50"/>
      <c r="B1308" s="12"/>
      <c r="C1308" s="6"/>
      <c r="D1308" s="6"/>
      <c r="E1308" s="6"/>
      <c r="F1308" s="10"/>
      <c r="G1308" s="10"/>
      <c r="H1308" s="10"/>
      <c r="I1308" s="6"/>
      <c r="J1308" s="81"/>
      <c r="K1308" s="10"/>
      <c r="L1308" s="53"/>
      <c r="M1308" s="10"/>
      <c r="N1308" s="10"/>
      <c r="O1308" s="6"/>
      <c r="P1308" s="10"/>
      <c r="Q1308" s="10"/>
      <c r="R1308" s="10"/>
      <c r="S1308" s="6"/>
      <c r="T1308" s="6"/>
      <c r="U1308" s="10"/>
      <c r="V1308" s="53"/>
      <c r="W1308" s="10"/>
      <c r="X1308" s="10"/>
      <c r="Y1308" s="50">
        <v>61.308918849024003</v>
      </c>
      <c r="Z1308" s="13">
        <f t="shared" si="51"/>
        <v>60</v>
      </c>
      <c r="AA1308" s="6">
        <v>0.43939499999467357</v>
      </c>
      <c r="AF1308" s="6"/>
      <c r="AG1308" s="6"/>
      <c r="AH1308" s="10"/>
      <c r="AI1308" s="53"/>
      <c r="AJ1308" s="10"/>
      <c r="AK1308" s="10"/>
    </row>
    <row r="1309" spans="1:37" x14ac:dyDescent="0.15">
      <c r="A1309" s="50"/>
      <c r="B1309" s="12"/>
      <c r="C1309" s="6"/>
      <c r="D1309" s="6"/>
      <c r="E1309" s="6"/>
      <c r="F1309" s="10"/>
      <c r="G1309" s="10"/>
      <c r="H1309" s="10"/>
      <c r="I1309" s="6"/>
      <c r="J1309" s="81"/>
      <c r="K1309" s="10"/>
      <c r="L1309" s="53"/>
      <c r="M1309" s="10"/>
      <c r="N1309" s="10"/>
      <c r="O1309" s="6"/>
      <c r="P1309" s="10"/>
      <c r="Q1309" s="10"/>
      <c r="R1309" s="10"/>
      <c r="S1309" s="6"/>
      <c r="T1309" s="6"/>
      <c r="U1309" s="10"/>
      <c r="V1309" s="53"/>
      <c r="W1309" s="10"/>
      <c r="X1309" s="10"/>
      <c r="Y1309" s="50">
        <v>63.038976523775986</v>
      </c>
      <c r="Z1309" s="13">
        <f t="shared" si="51"/>
        <v>60</v>
      </c>
      <c r="AA1309" s="6">
        <v>0.43884999999467356</v>
      </c>
      <c r="AF1309" s="6"/>
      <c r="AG1309" s="6"/>
      <c r="AH1309" s="10"/>
      <c r="AI1309" s="53"/>
      <c r="AJ1309" s="10"/>
      <c r="AK1309" s="10"/>
    </row>
    <row r="1310" spans="1:37" x14ac:dyDescent="0.15">
      <c r="A1310" s="50"/>
      <c r="B1310" s="12"/>
      <c r="C1310" s="6"/>
      <c r="D1310" s="6"/>
      <c r="E1310" s="6"/>
      <c r="F1310" s="10"/>
      <c r="G1310" s="10"/>
      <c r="H1310" s="10"/>
      <c r="I1310" s="6"/>
      <c r="J1310" s="81"/>
      <c r="K1310" s="10"/>
      <c r="L1310" s="53"/>
      <c r="M1310" s="10"/>
      <c r="N1310" s="10"/>
      <c r="O1310" s="6"/>
      <c r="P1310" s="10"/>
      <c r="Q1310" s="10"/>
      <c r="R1310" s="10"/>
      <c r="S1310" s="6"/>
      <c r="T1310" s="6"/>
      <c r="U1310" s="10"/>
      <c r="V1310" s="53"/>
      <c r="W1310" s="10"/>
      <c r="X1310" s="10"/>
      <c r="Y1310" s="50">
        <v>64.480691252735994</v>
      </c>
      <c r="Z1310" s="13">
        <f t="shared" si="51"/>
        <v>60</v>
      </c>
      <c r="AA1310" s="6">
        <v>0.51030499999478995</v>
      </c>
      <c r="AF1310" s="6"/>
      <c r="AG1310" s="6"/>
      <c r="AH1310" s="10"/>
      <c r="AI1310" s="53"/>
      <c r="AJ1310" s="10"/>
      <c r="AK1310" s="10"/>
    </row>
    <row r="1311" spans="1:37" x14ac:dyDescent="0.15">
      <c r="A1311" s="50"/>
      <c r="B1311" s="12"/>
      <c r="C1311" s="6"/>
      <c r="D1311" s="6"/>
      <c r="E1311" s="6"/>
      <c r="F1311" s="10"/>
      <c r="G1311" s="10"/>
      <c r="H1311" s="10"/>
      <c r="I1311" s="6"/>
      <c r="J1311" s="81"/>
      <c r="K1311" s="10"/>
      <c r="L1311" s="53"/>
      <c r="M1311" s="10"/>
      <c r="N1311" s="10"/>
      <c r="O1311" s="6"/>
      <c r="P1311" s="10"/>
      <c r="Q1311" s="10"/>
      <c r="R1311" s="10"/>
      <c r="S1311" s="6"/>
      <c r="T1311" s="6"/>
      <c r="U1311" s="10"/>
      <c r="V1311" s="53"/>
      <c r="W1311" s="10"/>
      <c r="X1311" s="10"/>
      <c r="Y1311" s="50">
        <v>65.237591485440007</v>
      </c>
      <c r="Z1311" s="13">
        <f t="shared" si="51"/>
        <v>60</v>
      </c>
      <c r="AA1311" s="6">
        <v>0.54075999999746749</v>
      </c>
      <c r="AF1311" s="6"/>
      <c r="AG1311" s="6"/>
      <c r="AH1311" s="10"/>
      <c r="AI1311" s="53"/>
      <c r="AJ1311" s="10"/>
      <c r="AK1311" s="10"/>
    </row>
    <row r="1312" spans="1:37" x14ac:dyDescent="0.15">
      <c r="A1312" s="50"/>
      <c r="B1312" s="12"/>
      <c r="C1312" s="6"/>
      <c r="D1312" s="6"/>
      <c r="E1312" s="6"/>
      <c r="F1312" s="10"/>
      <c r="G1312" s="10"/>
      <c r="H1312" s="10"/>
      <c r="I1312" s="6"/>
      <c r="J1312" s="81"/>
      <c r="K1312" s="10"/>
      <c r="L1312" s="53"/>
      <c r="M1312" s="10"/>
      <c r="N1312" s="10"/>
      <c r="O1312" s="6"/>
      <c r="P1312" s="10"/>
      <c r="Q1312" s="10"/>
      <c r="R1312" s="10"/>
      <c r="S1312" s="6"/>
      <c r="T1312" s="6"/>
      <c r="U1312" s="10"/>
      <c r="V1312" s="53"/>
      <c r="W1312" s="10"/>
      <c r="X1312" s="10"/>
      <c r="Y1312" s="50">
        <v>65.958448849920003</v>
      </c>
      <c r="Z1312" s="13">
        <f t="shared" si="51"/>
        <v>60</v>
      </c>
      <c r="AA1312" s="6">
        <v>0.53221499999583766</v>
      </c>
      <c r="AF1312" s="6"/>
      <c r="AG1312" s="6"/>
      <c r="AH1312" s="10"/>
      <c r="AI1312" s="53"/>
      <c r="AJ1312" s="10"/>
      <c r="AK1312" s="10"/>
    </row>
    <row r="1313" spans="1:37" x14ac:dyDescent="0.15">
      <c r="A1313" s="50"/>
      <c r="B1313" s="12"/>
      <c r="C1313" s="6"/>
      <c r="D1313" s="6"/>
      <c r="E1313" s="6"/>
      <c r="F1313" s="10"/>
      <c r="G1313" s="10"/>
      <c r="H1313" s="10"/>
      <c r="I1313" s="6"/>
      <c r="J1313" s="81"/>
      <c r="K1313" s="10"/>
      <c r="L1313" s="53"/>
      <c r="M1313" s="10"/>
      <c r="N1313" s="10"/>
      <c r="O1313" s="6"/>
      <c r="P1313" s="10"/>
      <c r="Q1313" s="10"/>
      <c r="R1313" s="10"/>
      <c r="S1313" s="6"/>
      <c r="T1313" s="6"/>
      <c r="U1313" s="10"/>
      <c r="V1313" s="53"/>
      <c r="W1313" s="10"/>
      <c r="X1313" s="10"/>
      <c r="Y1313" s="50">
        <v>67.039734896639999</v>
      </c>
      <c r="Z1313" s="13">
        <f t="shared" si="51"/>
        <v>60</v>
      </c>
      <c r="AA1313" s="6">
        <v>0.56166999999467349</v>
      </c>
      <c r="AF1313" s="6"/>
      <c r="AG1313" s="6"/>
      <c r="AH1313" s="10"/>
      <c r="AI1313" s="53"/>
      <c r="AJ1313" s="10"/>
      <c r="AK1313" s="10"/>
    </row>
    <row r="1314" spans="1:37" x14ac:dyDescent="0.15">
      <c r="A1314" s="50"/>
      <c r="B1314" s="12"/>
      <c r="C1314" s="6"/>
      <c r="D1314" s="6"/>
      <c r="E1314" s="6"/>
      <c r="F1314" s="10"/>
      <c r="G1314" s="10"/>
      <c r="H1314" s="10"/>
      <c r="I1314" s="6"/>
      <c r="J1314" s="81"/>
      <c r="K1314" s="10"/>
      <c r="L1314" s="53"/>
      <c r="M1314" s="10"/>
      <c r="N1314" s="10"/>
      <c r="O1314" s="6"/>
      <c r="P1314" s="10"/>
      <c r="Q1314" s="10"/>
      <c r="R1314" s="10"/>
      <c r="S1314" s="6"/>
      <c r="T1314" s="6"/>
      <c r="U1314" s="10"/>
      <c r="V1314" s="53"/>
      <c r="W1314" s="10"/>
      <c r="X1314" s="10"/>
      <c r="Y1314" s="50">
        <v>68.229149548031998</v>
      </c>
      <c r="Z1314" s="13">
        <f t="shared" si="51"/>
        <v>60</v>
      </c>
      <c r="AA1314" s="6">
        <v>0.52512499999461526</v>
      </c>
      <c r="AF1314" s="6"/>
      <c r="AG1314" s="6"/>
      <c r="AH1314" s="10"/>
      <c r="AI1314" s="53"/>
      <c r="AJ1314" s="10"/>
      <c r="AK1314" s="10"/>
    </row>
    <row r="1315" spans="1:37" x14ac:dyDescent="0.15">
      <c r="A1315" s="50"/>
      <c r="B1315" s="12"/>
      <c r="C1315" s="6"/>
      <c r="D1315" s="6"/>
      <c r="E1315" s="6"/>
      <c r="F1315" s="10"/>
      <c r="G1315" s="10"/>
      <c r="H1315" s="10"/>
      <c r="I1315" s="6"/>
      <c r="J1315" s="81"/>
      <c r="K1315" s="10"/>
      <c r="L1315" s="53"/>
      <c r="M1315" s="10"/>
      <c r="N1315" s="10"/>
      <c r="O1315" s="6"/>
      <c r="P1315" s="10"/>
      <c r="Q1315" s="10"/>
      <c r="R1315" s="10"/>
      <c r="S1315" s="6"/>
      <c r="T1315" s="6"/>
      <c r="U1315" s="10"/>
      <c r="V1315" s="53"/>
      <c r="W1315" s="10"/>
      <c r="X1315" s="10"/>
      <c r="Y1315" s="50">
        <v>68.229149548031998</v>
      </c>
      <c r="Z1315" s="13">
        <f t="shared" si="51"/>
        <v>60</v>
      </c>
      <c r="AA1315" s="6">
        <v>0.61512499999839876</v>
      </c>
      <c r="AF1315" s="6"/>
      <c r="AG1315" s="6"/>
      <c r="AH1315" s="10"/>
      <c r="AI1315" s="53"/>
      <c r="AJ1315" s="10"/>
      <c r="AK1315" s="10"/>
    </row>
    <row r="1316" spans="1:37" x14ac:dyDescent="0.15">
      <c r="A1316" s="50"/>
      <c r="B1316" s="12"/>
      <c r="C1316" s="6"/>
      <c r="D1316" s="6"/>
      <c r="E1316" s="6"/>
      <c r="F1316" s="10"/>
      <c r="G1316" s="10"/>
      <c r="H1316" s="10"/>
      <c r="I1316" s="6"/>
      <c r="J1316" s="81"/>
      <c r="K1316" s="10"/>
      <c r="L1316" s="53"/>
      <c r="M1316" s="10"/>
      <c r="N1316" s="10"/>
      <c r="O1316" s="6"/>
      <c r="P1316" s="10"/>
      <c r="Q1316" s="10"/>
      <c r="R1316" s="10"/>
      <c r="S1316" s="6"/>
      <c r="T1316" s="6"/>
      <c r="U1316" s="10"/>
      <c r="V1316" s="53"/>
      <c r="W1316" s="10"/>
      <c r="X1316" s="10"/>
      <c r="Y1316" s="50">
        <v>69.022092648959998</v>
      </c>
      <c r="Z1316" s="13">
        <f t="shared" si="51"/>
        <v>60</v>
      </c>
      <c r="AA1316" s="6">
        <v>0.60957999999374213</v>
      </c>
      <c r="AF1316" s="6"/>
      <c r="AG1316" s="6"/>
      <c r="AH1316" s="10"/>
      <c r="AI1316" s="53"/>
      <c r="AJ1316" s="10"/>
      <c r="AK1316" s="10"/>
    </row>
    <row r="1317" spans="1:37" x14ac:dyDescent="0.15">
      <c r="A1317" s="50"/>
      <c r="B1317" s="12"/>
      <c r="C1317" s="6"/>
      <c r="D1317" s="6"/>
      <c r="E1317" s="6"/>
      <c r="F1317" s="10"/>
      <c r="G1317" s="10"/>
      <c r="H1317" s="10"/>
      <c r="I1317" s="6"/>
      <c r="J1317" s="81"/>
      <c r="K1317" s="10"/>
      <c r="L1317" s="53"/>
      <c r="M1317" s="10"/>
      <c r="N1317" s="10"/>
      <c r="O1317" s="6"/>
      <c r="P1317" s="10"/>
      <c r="Q1317" s="10"/>
      <c r="R1317" s="10"/>
      <c r="S1317" s="6"/>
      <c r="T1317" s="6"/>
      <c r="U1317" s="10"/>
      <c r="V1317" s="53"/>
      <c r="W1317" s="10"/>
      <c r="X1317" s="10"/>
      <c r="Y1317" s="50">
        <v>69.562735672320002</v>
      </c>
      <c r="Z1317" s="13">
        <f t="shared" si="51"/>
        <v>60</v>
      </c>
      <c r="AA1317" s="6">
        <v>0.60603499999676891</v>
      </c>
      <c r="AF1317" s="6"/>
      <c r="AG1317" s="6"/>
      <c r="AH1317" s="10"/>
      <c r="AI1317" s="53"/>
      <c r="AJ1317" s="10"/>
      <c r="AK1317" s="10"/>
    </row>
    <row r="1318" spans="1:37" x14ac:dyDescent="0.15">
      <c r="A1318" s="50"/>
      <c r="B1318" s="12"/>
      <c r="C1318" s="6"/>
      <c r="D1318" s="6"/>
      <c r="E1318" s="6"/>
      <c r="F1318" s="10"/>
      <c r="G1318" s="10"/>
      <c r="H1318" s="10"/>
      <c r="I1318" s="6"/>
      <c r="J1318" s="81"/>
      <c r="K1318" s="10"/>
      <c r="L1318" s="53"/>
      <c r="M1318" s="10"/>
      <c r="N1318" s="10"/>
      <c r="O1318" s="6"/>
      <c r="P1318" s="10"/>
      <c r="Q1318" s="10"/>
      <c r="R1318" s="10"/>
      <c r="S1318" s="6"/>
      <c r="T1318" s="6"/>
      <c r="U1318" s="10"/>
      <c r="V1318" s="53"/>
      <c r="W1318" s="10"/>
      <c r="X1318" s="10"/>
      <c r="Y1318" s="50">
        <v>70.175464432127995</v>
      </c>
      <c r="Z1318" s="13">
        <f t="shared" si="51"/>
        <v>70</v>
      </c>
      <c r="AA1318" s="6">
        <v>0.60748999999717634</v>
      </c>
      <c r="AF1318" s="6"/>
      <c r="AG1318" s="6"/>
      <c r="AH1318" s="10"/>
      <c r="AI1318" s="53"/>
      <c r="AJ1318" s="10"/>
      <c r="AK1318" s="10"/>
    </row>
    <row r="1319" spans="1:37" x14ac:dyDescent="0.15">
      <c r="A1319" s="50"/>
      <c r="B1319" s="12"/>
      <c r="C1319" s="6"/>
      <c r="D1319" s="6"/>
      <c r="E1319" s="6"/>
      <c r="F1319" s="10"/>
      <c r="G1319" s="10"/>
      <c r="H1319" s="10"/>
      <c r="I1319" s="6"/>
      <c r="J1319" s="81"/>
      <c r="K1319" s="10"/>
      <c r="L1319" s="53"/>
      <c r="M1319" s="10"/>
      <c r="N1319" s="10"/>
      <c r="O1319" s="6"/>
      <c r="P1319" s="10"/>
      <c r="Q1319" s="10"/>
      <c r="R1319" s="10"/>
      <c r="S1319" s="6"/>
      <c r="T1319" s="6"/>
      <c r="U1319" s="10"/>
      <c r="V1319" s="53"/>
      <c r="W1319" s="10"/>
      <c r="X1319" s="10"/>
      <c r="Y1319" s="50">
        <v>71.112579005952</v>
      </c>
      <c r="Z1319" s="13">
        <f t="shared" si="51"/>
        <v>70</v>
      </c>
      <c r="AA1319" s="6">
        <v>0.59894499999554651</v>
      </c>
      <c r="AF1319" s="6"/>
      <c r="AG1319" s="6"/>
      <c r="AH1319" s="10"/>
      <c r="AI1319" s="53"/>
      <c r="AJ1319" s="10"/>
      <c r="AK1319" s="10"/>
    </row>
    <row r="1320" spans="1:37" x14ac:dyDescent="0.15">
      <c r="A1320" s="50"/>
      <c r="B1320" s="12"/>
      <c r="C1320" s="6"/>
      <c r="D1320" s="6"/>
      <c r="E1320" s="6"/>
      <c r="F1320" s="10"/>
      <c r="G1320" s="10"/>
      <c r="H1320" s="10"/>
      <c r="I1320" s="6"/>
      <c r="J1320" s="81"/>
      <c r="K1320" s="10"/>
      <c r="L1320" s="53"/>
      <c r="M1320" s="10"/>
      <c r="N1320" s="10"/>
      <c r="O1320" s="6"/>
      <c r="P1320" s="10"/>
      <c r="Q1320" s="10"/>
      <c r="R1320" s="10"/>
      <c r="S1320" s="6"/>
      <c r="T1320" s="6"/>
      <c r="U1320" s="10"/>
      <c r="V1320" s="53"/>
      <c r="W1320" s="10"/>
      <c r="X1320" s="10"/>
      <c r="Y1320" s="50">
        <v>73.707665518080006</v>
      </c>
      <c r="Z1320" s="13">
        <f t="shared" si="51"/>
        <v>70</v>
      </c>
      <c r="AA1320" s="6">
        <v>0.60885499999414949</v>
      </c>
      <c r="AF1320" s="6"/>
      <c r="AG1320" s="6"/>
      <c r="AH1320" s="10"/>
      <c r="AI1320" s="53"/>
      <c r="AJ1320" s="10"/>
      <c r="AK1320" s="10"/>
    </row>
    <row r="1321" spans="1:37" x14ac:dyDescent="0.15">
      <c r="A1321" s="50"/>
      <c r="B1321" s="12"/>
      <c r="C1321" s="6"/>
      <c r="D1321" s="6"/>
      <c r="E1321" s="6"/>
      <c r="F1321" s="10"/>
      <c r="G1321" s="10"/>
      <c r="H1321" s="10"/>
      <c r="I1321" s="6"/>
      <c r="J1321" s="81"/>
      <c r="K1321" s="10"/>
      <c r="L1321" s="53"/>
      <c r="M1321" s="10"/>
      <c r="N1321" s="10"/>
      <c r="O1321" s="6"/>
      <c r="P1321" s="10"/>
      <c r="Q1321" s="10"/>
      <c r="R1321" s="10"/>
      <c r="S1321" s="6"/>
      <c r="T1321" s="6"/>
      <c r="U1321" s="10"/>
      <c r="V1321" s="53"/>
      <c r="W1321" s="10"/>
      <c r="X1321" s="10"/>
      <c r="Y1321" s="50">
        <v>74.500608619008005</v>
      </c>
      <c r="Z1321" s="13">
        <f t="shared" si="51"/>
        <v>70</v>
      </c>
      <c r="AA1321" s="6">
        <v>0.57260999999717521</v>
      </c>
      <c r="AF1321" s="6"/>
      <c r="AG1321" s="6"/>
      <c r="AH1321" s="10"/>
      <c r="AI1321" s="53"/>
      <c r="AJ1321" s="10"/>
      <c r="AK1321" s="10"/>
    </row>
    <row r="1322" spans="1:37" x14ac:dyDescent="0.15">
      <c r="A1322" s="50"/>
      <c r="B1322" s="12"/>
      <c r="C1322" s="6"/>
      <c r="D1322" s="6"/>
      <c r="E1322" s="6"/>
      <c r="F1322" s="10"/>
      <c r="G1322" s="10"/>
      <c r="H1322" s="10"/>
      <c r="I1322" s="6"/>
      <c r="J1322" s="81"/>
      <c r="K1322" s="10"/>
      <c r="L1322" s="53"/>
      <c r="M1322" s="10"/>
      <c r="N1322" s="10"/>
      <c r="O1322" s="6"/>
      <c r="P1322" s="10"/>
      <c r="Q1322" s="10"/>
      <c r="R1322" s="10"/>
      <c r="S1322" s="6"/>
      <c r="T1322" s="6"/>
      <c r="U1322" s="10"/>
      <c r="V1322" s="53"/>
      <c r="W1322" s="10"/>
      <c r="X1322" s="10"/>
      <c r="Y1322" s="50">
        <v>75.690023270400005</v>
      </c>
      <c r="Z1322" s="13">
        <f t="shared" si="51"/>
        <v>70</v>
      </c>
      <c r="AA1322" s="6">
        <v>0.60876499999799116</v>
      </c>
      <c r="AF1322" s="6"/>
      <c r="AG1322" s="6"/>
      <c r="AH1322" s="10"/>
      <c r="AI1322" s="53"/>
      <c r="AJ1322" s="10"/>
      <c r="AK1322" s="10"/>
    </row>
    <row r="1323" spans="1:37" x14ac:dyDescent="0.15">
      <c r="A1323" s="50"/>
      <c r="B1323" s="12"/>
      <c r="C1323" s="6"/>
      <c r="D1323" s="6"/>
      <c r="E1323" s="6"/>
      <c r="F1323" s="10"/>
      <c r="G1323" s="10"/>
      <c r="H1323" s="10"/>
      <c r="I1323" s="6"/>
      <c r="J1323" s="81"/>
      <c r="K1323" s="10"/>
      <c r="L1323" s="53"/>
      <c r="M1323" s="10"/>
      <c r="N1323" s="10"/>
      <c r="O1323" s="6"/>
      <c r="P1323" s="10"/>
      <c r="Q1323" s="10"/>
      <c r="R1323" s="10"/>
      <c r="S1323" s="6"/>
      <c r="T1323" s="6"/>
      <c r="U1323" s="10"/>
      <c r="V1323" s="53"/>
      <c r="W1323" s="10"/>
      <c r="X1323" s="10"/>
      <c r="Y1323" s="50">
        <v>76.591094975999994</v>
      </c>
      <c r="Z1323" s="13">
        <f t="shared" si="51"/>
        <v>70</v>
      </c>
      <c r="AA1323" s="6">
        <v>0.59921999999979558</v>
      </c>
      <c r="AF1323" s="6"/>
      <c r="AG1323" s="6"/>
      <c r="AH1323" s="10"/>
      <c r="AI1323" s="53"/>
      <c r="AJ1323" s="10"/>
      <c r="AK1323" s="10"/>
    </row>
    <row r="1324" spans="1:37" x14ac:dyDescent="0.15">
      <c r="A1324" s="50"/>
      <c r="B1324" s="12"/>
      <c r="C1324" s="6"/>
      <c r="D1324" s="6"/>
      <c r="E1324" s="6"/>
      <c r="F1324" s="10"/>
      <c r="G1324" s="10"/>
      <c r="H1324" s="10"/>
      <c r="I1324" s="6"/>
      <c r="J1324" s="81"/>
      <c r="K1324" s="10"/>
      <c r="L1324" s="53"/>
      <c r="M1324" s="10"/>
      <c r="N1324" s="10"/>
      <c r="O1324" s="6"/>
      <c r="P1324" s="10"/>
      <c r="Q1324" s="10"/>
      <c r="R1324" s="10"/>
      <c r="S1324" s="6"/>
      <c r="T1324" s="6"/>
      <c r="U1324" s="10"/>
      <c r="V1324" s="53"/>
      <c r="W1324" s="10"/>
      <c r="X1324" s="10"/>
      <c r="Y1324" s="50">
        <v>78.681581332991996</v>
      </c>
      <c r="Z1324" s="13">
        <f t="shared" si="51"/>
        <v>70</v>
      </c>
      <c r="AA1324" s="6">
        <v>0.6061299999941494</v>
      </c>
      <c r="AF1324" s="6"/>
      <c r="AG1324" s="6"/>
      <c r="AH1324" s="10"/>
      <c r="AI1324" s="53"/>
      <c r="AJ1324" s="10"/>
      <c r="AK1324" s="10"/>
    </row>
    <row r="1325" spans="1:37" x14ac:dyDescent="0.15">
      <c r="A1325" s="50"/>
      <c r="B1325" s="12"/>
      <c r="C1325" s="6"/>
      <c r="D1325" s="6"/>
      <c r="E1325" s="6"/>
      <c r="F1325" s="10"/>
      <c r="G1325" s="10"/>
      <c r="H1325" s="10"/>
      <c r="I1325" s="6"/>
      <c r="J1325" s="81"/>
      <c r="K1325" s="10"/>
      <c r="L1325" s="53"/>
      <c r="M1325" s="10"/>
      <c r="N1325" s="10"/>
      <c r="O1325" s="6"/>
      <c r="P1325" s="10"/>
      <c r="Q1325" s="10"/>
      <c r="R1325" s="10"/>
      <c r="S1325" s="6"/>
      <c r="T1325" s="6"/>
      <c r="U1325" s="10"/>
      <c r="V1325" s="53"/>
      <c r="W1325" s="10"/>
      <c r="X1325" s="10"/>
      <c r="Y1325" s="50">
        <v>80.195381798400007</v>
      </c>
      <c r="Z1325" s="13">
        <f t="shared" si="51"/>
        <v>80</v>
      </c>
      <c r="AA1325" s="6">
        <v>0.60158500000061044</v>
      </c>
      <c r="AF1325" s="6"/>
      <c r="AG1325" s="6"/>
      <c r="AH1325" s="10"/>
      <c r="AI1325" s="53"/>
      <c r="AJ1325" s="10"/>
      <c r="AK1325" s="10"/>
    </row>
    <row r="1326" spans="1:37" x14ac:dyDescent="0.15">
      <c r="A1326" s="50"/>
      <c r="B1326" s="12"/>
      <c r="C1326" s="6"/>
      <c r="D1326" s="6"/>
      <c r="E1326" s="6"/>
      <c r="F1326" s="10"/>
      <c r="G1326" s="10"/>
      <c r="H1326" s="10"/>
      <c r="I1326" s="6"/>
      <c r="J1326" s="81"/>
      <c r="K1326" s="10"/>
      <c r="L1326" s="53"/>
      <c r="M1326" s="10"/>
      <c r="N1326" s="10"/>
      <c r="O1326" s="6"/>
      <c r="P1326" s="10"/>
      <c r="Q1326" s="10"/>
      <c r="R1326" s="10"/>
      <c r="S1326" s="6"/>
      <c r="T1326" s="6"/>
      <c r="U1326" s="10"/>
      <c r="V1326" s="53"/>
      <c r="W1326" s="10"/>
      <c r="X1326" s="10"/>
      <c r="Y1326" s="50">
        <v>81.74522513203199</v>
      </c>
      <c r="Z1326" s="13">
        <f t="shared" si="51"/>
        <v>80</v>
      </c>
      <c r="AA1326" s="6">
        <v>0.60104000000061042</v>
      </c>
      <c r="AF1326" s="6"/>
      <c r="AG1326" s="6"/>
      <c r="AH1326" s="10"/>
      <c r="AI1326" s="53"/>
      <c r="AJ1326" s="10"/>
      <c r="AK1326" s="10"/>
    </row>
    <row r="1327" spans="1:37" x14ac:dyDescent="0.15">
      <c r="A1327" s="50"/>
      <c r="B1327" s="12"/>
      <c r="C1327" s="6"/>
      <c r="D1327" s="6"/>
      <c r="E1327" s="6"/>
      <c r="F1327" s="10"/>
      <c r="G1327" s="10"/>
      <c r="H1327" s="10"/>
      <c r="I1327" s="6"/>
      <c r="J1327" s="81"/>
      <c r="K1327" s="10"/>
      <c r="L1327" s="53"/>
      <c r="M1327" s="10"/>
      <c r="N1327" s="10"/>
      <c r="O1327" s="6"/>
      <c r="P1327" s="10"/>
      <c r="Q1327" s="10"/>
      <c r="R1327" s="10"/>
      <c r="S1327" s="6"/>
      <c r="T1327" s="6"/>
      <c r="U1327" s="10"/>
      <c r="V1327" s="53"/>
      <c r="W1327" s="10"/>
      <c r="X1327" s="10"/>
      <c r="Y1327" s="50">
        <v>84.592611721727991</v>
      </c>
      <c r="Z1327" s="13">
        <f t="shared" si="51"/>
        <v>80</v>
      </c>
      <c r="AA1327" s="6">
        <v>0.67294999999729255</v>
      </c>
      <c r="AF1327" s="6"/>
      <c r="AG1327" s="6"/>
      <c r="AH1327" s="10"/>
      <c r="AI1327" s="53"/>
      <c r="AJ1327" s="10"/>
      <c r="AK1327" s="10"/>
    </row>
    <row r="1328" spans="1:37" x14ac:dyDescent="0.15">
      <c r="A1328" s="50"/>
      <c r="B1328" s="12"/>
      <c r="C1328" s="6"/>
      <c r="D1328" s="6"/>
      <c r="E1328" s="6"/>
      <c r="F1328" s="10"/>
      <c r="G1328" s="10"/>
      <c r="H1328" s="10"/>
      <c r="I1328" s="6"/>
      <c r="J1328" s="81"/>
      <c r="K1328" s="10"/>
      <c r="L1328" s="53"/>
      <c r="M1328" s="10"/>
      <c r="N1328" s="10"/>
      <c r="O1328" s="6"/>
      <c r="P1328" s="10"/>
      <c r="Q1328" s="10"/>
      <c r="R1328" s="10"/>
      <c r="S1328" s="6"/>
      <c r="T1328" s="6"/>
      <c r="U1328" s="10"/>
      <c r="V1328" s="53"/>
      <c r="W1328" s="10"/>
      <c r="X1328" s="10"/>
      <c r="Y1328" s="50">
        <v>85.890154977791994</v>
      </c>
      <c r="Z1328" s="13">
        <f t="shared" si="51"/>
        <v>80</v>
      </c>
      <c r="AA1328" s="6">
        <v>0.68440499999973725</v>
      </c>
      <c r="AF1328" s="6"/>
      <c r="AG1328" s="6"/>
      <c r="AH1328" s="10"/>
      <c r="AI1328" s="53"/>
      <c r="AJ1328" s="10"/>
      <c r="AK1328" s="10"/>
    </row>
    <row r="1329" spans="1:37" x14ac:dyDescent="0.15">
      <c r="A1329" s="50"/>
      <c r="B1329" s="12"/>
      <c r="C1329" s="6"/>
      <c r="D1329" s="6"/>
      <c r="E1329" s="6"/>
      <c r="F1329" s="10"/>
      <c r="G1329" s="10"/>
      <c r="H1329" s="10"/>
      <c r="I1329" s="6"/>
      <c r="J1329" s="81"/>
      <c r="K1329" s="10"/>
      <c r="L1329" s="53"/>
      <c r="M1329" s="10"/>
      <c r="N1329" s="10"/>
      <c r="O1329" s="6"/>
      <c r="P1329" s="10"/>
      <c r="Q1329" s="10"/>
      <c r="R1329" s="10"/>
      <c r="S1329" s="6"/>
      <c r="T1329" s="6"/>
      <c r="U1329" s="10"/>
      <c r="V1329" s="53"/>
      <c r="W1329" s="10"/>
      <c r="X1329" s="10"/>
      <c r="Y1329" s="50">
        <v>86.466840869375986</v>
      </c>
      <c r="Z1329" s="13">
        <f t="shared" si="51"/>
        <v>80</v>
      </c>
      <c r="AA1329" s="6">
        <v>0.70585999999694327</v>
      </c>
      <c r="AF1329" s="6"/>
      <c r="AG1329" s="6"/>
      <c r="AH1329" s="10"/>
      <c r="AI1329" s="53"/>
      <c r="AJ1329" s="10"/>
      <c r="AK1329" s="10"/>
    </row>
    <row r="1330" spans="1:37" x14ac:dyDescent="0.15">
      <c r="A1330" s="50"/>
      <c r="B1330" s="12"/>
      <c r="C1330" s="6"/>
      <c r="D1330" s="6"/>
      <c r="E1330" s="6"/>
      <c r="F1330" s="10"/>
      <c r="G1330" s="10"/>
      <c r="H1330" s="10"/>
      <c r="I1330" s="6"/>
      <c r="J1330" s="81"/>
      <c r="K1330" s="10"/>
      <c r="L1330" s="53"/>
      <c r="M1330" s="10"/>
      <c r="N1330" s="10"/>
      <c r="O1330" s="6"/>
      <c r="P1330" s="10"/>
      <c r="Q1330" s="10"/>
      <c r="R1330" s="10"/>
      <c r="S1330" s="6"/>
      <c r="T1330" s="6"/>
      <c r="U1330" s="10"/>
      <c r="V1330" s="53"/>
      <c r="W1330" s="10"/>
      <c r="X1330" s="10"/>
      <c r="Y1330" s="50">
        <v>87.403955443200005</v>
      </c>
      <c r="Z1330" s="13">
        <f t="shared" si="51"/>
        <v>80</v>
      </c>
      <c r="AA1330" s="6">
        <v>0.68531500000014467</v>
      </c>
      <c r="AF1330" s="6"/>
      <c r="AG1330" s="6"/>
      <c r="AH1330" s="10"/>
      <c r="AI1330" s="53"/>
      <c r="AJ1330" s="10"/>
      <c r="AK1330" s="10"/>
    </row>
    <row r="1331" spans="1:37" x14ac:dyDescent="0.15">
      <c r="A1331" s="50"/>
      <c r="B1331" s="12"/>
      <c r="C1331" s="6"/>
      <c r="D1331" s="6"/>
      <c r="E1331" s="6"/>
      <c r="F1331" s="10"/>
      <c r="G1331" s="10"/>
      <c r="H1331" s="10"/>
      <c r="I1331" s="6"/>
      <c r="J1331" s="81"/>
      <c r="K1331" s="10"/>
      <c r="L1331" s="53"/>
      <c r="M1331" s="10"/>
      <c r="N1331" s="10"/>
      <c r="O1331" s="6"/>
      <c r="P1331" s="10"/>
      <c r="Q1331" s="10"/>
      <c r="R1331" s="10"/>
      <c r="S1331" s="6"/>
      <c r="T1331" s="6"/>
      <c r="U1331" s="10"/>
      <c r="V1331" s="53"/>
      <c r="W1331" s="10"/>
      <c r="X1331" s="10"/>
      <c r="Y1331" s="50">
        <v>87.403955443200005</v>
      </c>
      <c r="Z1331" s="13">
        <f t="shared" si="51"/>
        <v>80</v>
      </c>
      <c r="AA1331" s="6">
        <v>0.76031499999723429</v>
      </c>
      <c r="AF1331" s="6"/>
      <c r="AG1331" s="6"/>
      <c r="AH1331" s="10"/>
      <c r="AI1331" s="53"/>
      <c r="AJ1331" s="10"/>
      <c r="AK1331" s="10"/>
    </row>
    <row r="1332" spans="1:37" x14ac:dyDescent="0.15">
      <c r="A1332" s="50"/>
      <c r="B1332" s="12"/>
      <c r="C1332" s="6"/>
      <c r="D1332" s="6"/>
      <c r="E1332" s="6"/>
      <c r="F1332" s="10"/>
      <c r="G1332" s="10"/>
      <c r="H1332" s="10"/>
      <c r="I1332" s="6"/>
      <c r="J1332" s="81"/>
      <c r="K1332" s="10"/>
      <c r="L1332" s="53"/>
      <c r="M1332" s="10"/>
      <c r="N1332" s="10"/>
      <c r="O1332" s="6"/>
      <c r="P1332" s="10"/>
      <c r="Q1332" s="10"/>
      <c r="R1332" s="10"/>
      <c r="S1332" s="6"/>
      <c r="T1332" s="6"/>
      <c r="U1332" s="10"/>
      <c r="V1332" s="53"/>
      <c r="W1332" s="10"/>
      <c r="X1332" s="10"/>
      <c r="Y1332" s="50">
        <v>87.800426993664004</v>
      </c>
      <c r="Z1332" s="13">
        <f t="shared" si="51"/>
        <v>80</v>
      </c>
      <c r="AA1332" s="6">
        <v>0.78576999999525521</v>
      </c>
      <c r="AF1332" s="6"/>
      <c r="AG1332" s="6"/>
      <c r="AH1332" s="10"/>
      <c r="AI1332" s="53"/>
      <c r="AJ1332" s="10"/>
      <c r="AK1332" s="10"/>
    </row>
    <row r="1333" spans="1:37" x14ac:dyDescent="0.15">
      <c r="A1333" s="50"/>
      <c r="B1333" s="12"/>
      <c r="C1333" s="6"/>
      <c r="D1333" s="6"/>
      <c r="E1333" s="6"/>
      <c r="F1333" s="10"/>
      <c r="G1333" s="10"/>
      <c r="H1333" s="10"/>
      <c r="I1333" s="6"/>
      <c r="J1333" s="81"/>
      <c r="K1333" s="10"/>
      <c r="L1333" s="53"/>
      <c r="M1333" s="10"/>
      <c r="N1333" s="10"/>
      <c r="O1333" s="6"/>
      <c r="P1333" s="10"/>
      <c r="Q1333" s="10"/>
      <c r="R1333" s="10"/>
      <c r="S1333" s="6"/>
      <c r="T1333" s="6"/>
      <c r="U1333" s="10"/>
      <c r="V1333" s="53"/>
      <c r="W1333" s="10"/>
      <c r="X1333" s="10"/>
      <c r="Y1333" s="50">
        <v>87.764384125440003</v>
      </c>
      <c r="Z1333" s="13">
        <f t="shared" si="51"/>
        <v>80</v>
      </c>
      <c r="AA1333" s="6">
        <v>0.77622499999705963</v>
      </c>
      <c r="AF1333" s="6"/>
      <c r="AG1333" s="6"/>
      <c r="AH1333" s="10"/>
      <c r="AI1333" s="53"/>
      <c r="AJ1333" s="10"/>
      <c r="AK1333" s="10"/>
    </row>
    <row r="1334" spans="1:37" x14ac:dyDescent="0.15">
      <c r="Y1334" s="50">
        <v>87.656255520767999</v>
      </c>
      <c r="Z1334" s="13">
        <f t="shared" si="51"/>
        <v>80</v>
      </c>
      <c r="AA1334" s="49">
        <v>0.77268000000008641</v>
      </c>
    </row>
    <row r="1335" spans="1:37" x14ac:dyDescent="0.15">
      <c r="Y1335" s="50">
        <v>86.899355288064001</v>
      </c>
      <c r="Z1335" s="13">
        <f t="shared" si="51"/>
        <v>80</v>
      </c>
      <c r="AA1335" s="49">
        <v>0.78313499999868941</v>
      </c>
    </row>
    <row r="1336" spans="1:37" x14ac:dyDescent="0.15">
      <c r="Y1336" s="50">
        <v>85.493683427327994</v>
      </c>
      <c r="Z1336" s="13">
        <f t="shared" si="51"/>
        <v>80</v>
      </c>
      <c r="AA1336" s="49">
        <v>0.75204499999985353</v>
      </c>
    </row>
    <row r="1337" spans="1:37" x14ac:dyDescent="0.15">
      <c r="Y1337" s="50">
        <v>84.304268775935995</v>
      </c>
      <c r="Z1337" s="13">
        <f t="shared" si="51"/>
        <v>80</v>
      </c>
      <c r="AA1337" s="49">
        <v>0.76849999999967888</v>
      </c>
    </row>
    <row r="1338" spans="1:37" x14ac:dyDescent="0.15">
      <c r="Y1338" s="50">
        <v>83.727582884351989</v>
      </c>
      <c r="Z1338" s="13">
        <f t="shared" si="51"/>
        <v>80</v>
      </c>
      <c r="AA1338" s="49">
        <v>0.76695499999583716</v>
      </c>
    </row>
    <row r="1339" spans="1:37" x14ac:dyDescent="0.15">
      <c r="Y1339" s="50">
        <v>82.826511178752</v>
      </c>
      <c r="Z1339" s="13">
        <f t="shared" si="51"/>
        <v>80</v>
      </c>
      <c r="AA1339" s="49">
        <v>0.77141000000049376</v>
      </c>
    </row>
    <row r="1340" spans="1:37" x14ac:dyDescent="0.15">
      <c r="Y1340" s="50">
        <v>78.861795674112003</v>
      </c>
      <c r="Z1340" s="13">
        <f t="shared" si="51"/>
        <v>70</v>
      </c>
      <c r="AA1340" s="49">
        <v>0.77931999999868928</v>
      </c>
    </row>
    <row r="1341" spans="1:37" x14ac:dyDescent="0.15">
      <c r="Y1341" s="50">
        <v>77.456123813375996</v>
      </c>
      <c r="Z1341" s="13">
        <f t="shared" si="51"/>
        <v>70</v>
      </c>
      <c r="AA1341" s="49">
        <v>0.77877499999868927</v>
      </c>
    </row>
    <row r="1342" spans="1:37" x14ac:dyDescent="0.15">
      <c r="Y1342" s="50">
        <v>76.915480790015991</v>
      </c>
      <c r="Z1342" s="13">
        <f t="shared" si="51"/>
        <v>70</v>
      </c>
      <c r="AA1342" s="49">
        <v>0.76422999999583707</v>
      </c>
    </row>
    <row r="1343" spans="1:37" x14ac:dyDescent="0.15">
      <c r="Y1343" s="50">
        <v>76.194623425536008</v>
      </c>
      <c r="Z1343" s="13">
        <f t="shared" si="51"/>
        <v>70</v>
      </c>
      <c r="AA1343" s="49">
        <v>0.77068500000090112</v>
      </c>
    </row>
    <row r="1344" spans="1:37" x14ac:dyDescent="0.15">
      <c r="Y1344" s="50">
        <v>75.581894665728001</v>
      </c>
      <c r="Z1344" s="13">
        <f t="shared" si="51"/>
        <v>70</v>
      </c>
      <c r="AA1344" s="49">
        <v>0.76713999999665194</v>
      </c>
    </row>
    <row r="1345" spans="25:27" x14ac:dyDescent="0.15">
      <c r="Y1345" s="50">
        <v>75.581894665728001</v>
      </c>
      <c r="Z1345" s="13">
        <f t="shared" si="51"/>
        <v>70</v>
      </c>
      <c r="AA1345" s="49">
        <v>0.85813999999700119</v>
      </c>
    </row>
    <row r="1346" spans="25:27" x14ac:dyDescent="0.15">
      <c r="Y1346" s="50">
        <v>75.798151875072008</v>
      </c>
      <c r="Z1346" s="13">
        <f t="shared" si="51"/>
        <v>70</v>
      </c>
      <c r="AA1346" s="49">
        <v>0.85059499999921306</v>
      </c>
    </row>
    <row r="1347" spans="25:27" x14ac:dyDescent="0.15">
      <c r="Y1347" s="50">
        <v>76.266709161983997</v>
      </c>
      <c r="Z1347" s="13">
        <f t="shared" si="51"/>
        <v>70</v>
      </c>
      <c r="AA1347" s="49">
        <v>0.87004999999601162</v>
      </c>
    </row>
    <row r="1348" spans="25:27" x14ac:dyDescent="0.15">
      <c r="Y1348" s="50">
        <v>77.70842389094399</v>
      </c>
      <c r="Z1348" s="13">
        <f t="shared" si="51"/>
        <v>70</v>
      </c>
      <c r="AA1348" s="49">
        <v>0.85550500000043539</v>
      </c>
    </row>
    <row r="1349" spans="25:27" x14ac:dyDescent="0.15">
      <c r="Y1349" s="50">
        <v>77.70842389094399</v>
      </c>
      <c r="Z1349" s="13">
        <f t="shared" ref="Z1349:Z1412" si="52">ROUNDDOWN(Y1349/10,0)*10</f>
        <v>70</v>
      </c>
      <c r="AA1349" s="49">
        <v>0.93850499999915482</v>
      </c>
    </row>
    <row r="1350" spans="25:27" x14ac:dyDescent="0.15">
      <c r="Y1350" s="50">
        <v>79.366395829247992</v>
      </c>
      <c r="Z1350" s="13">
        <f t="shared" si="52"/>
        <v>70</v>
      </c>
      <c r="AA1350" s="49">
        <v>0.94596000000078462</v>
      </c>
    </row>
    <row r="1351" spans="25:27" x14ac:dyDescent="0.15">
      <c r="Y1351" s="50">
        <v>80.339553271295998</v>
      </c>
      <c r="Z1351" s="13">
        <f t="shared" si="52"/>
        <v>80</v>
      </c>
      <c r="AA1351" s="49">
        <v>0.93341499999833988</v>
      </c>
    </row>
    <row r="1352" spans="25:27" x14ac:dyDescent="0.15">
      <c r="Y1352" s="50">
        <v>80.411639007744</v>
      </c>
      <c r="Z1352" s="13">
        <f t="shared" si="52"/>
        <v>80</v>
      </c>
      <c r="AA1352" s="49">
        <v>0.91786999999892194</v>
      </c>
    </row>
    <row r="1353" spans="25:27" x14ac:dyDescent="0.15">
      <c r="Y1353" s="50">
        <v>80.844153426432001</v>
      </c>
      <c r="Z1353" s="13">
        <f t="shared" si="52"/>
        <v>80</v>
      </c>
      <c r="AA1353" s="49">
        <v>0.94032499999996966</v>
      </c>
    </row>
    <row r="1354" spans="25:27" x14ac:dyDescent="0.15">
      <c r="Y1354" s="50">
        <v>81.601053659135999</v>
      </c>
      <c r="Z1354" s="13">
        <f t="shared" si="52"/>
        <v>80</v>
      </c>
      <c r="AA1354" s="49">
        <v>0.94277999999694284</v>
      </c>
    </row>
    <row r="1355" spans="25:27" x14ac:dyDescent="0.15">
      <c r="Y1355" s="50">
        <v>82.430039628288</v>
      </c>
      <c r="Z1355" s="13">
        <f t="shared" si="52"/>
        <v>80</v>
      </c>
      <c r="AA1355" s="49">
        <v>0.94123500000037708</v>
      </c>
    </row>
    <row r="1356" spans="25:27" x14ac:dyDescent="0.15">
      <c r="Y1356" s="50">
        <v>85.493683427327994</v>
      </c>
      <c r="Z1356" s="13">
        <f t="shared" si="52"/>
        <v>80</v>
      </c>
      <c r="AA1356" s="49">
        <v>0.93759999999996957</v>
      </c>
    </row>
    <row r="1357" spans="25:27" x14ac:dyDescent="0.15">
      <c r="Y1357" s="50">
        <v>87.944598466559995</v>
      </c>
      <c r="Z1357" s="13">
        <f t="shared" si="52"/>
        <v>80</v>
      </c>
      <c r="AA1357" s="49">
        <v>0.94305499999391595</v>
      </c>
    </row>
    <row r="1358" spans="25:27" x14ac:dyDescent="0.15">
      <c r="Y1358" s="50">
        <v>87.944598466559995</v>
      </c>
      <c r="Z1358" s="13">
        <f t="shared" si="52"/>
        <v>80</v>
      </c>
      <c r="AA1358" s="49">
        <v>0.93650999999996953</v>
      </c>
    </row>
    <row r="1359" spans="25:27" x14ac:dyDescent="0.15">
      <c r="Y1359" s="50">
        <v>90.071127691775999</v>
      </c>
      <c r="Z1359" s="13">
        <f t="shared" si="52"/>
        <v>90</v>
      </c>
      <c r="AA1359" s="49">
        <v>0.93241999999572034</v>
      </c>
    </row>
    <row r="1360" spans="25:27" x14ac:dyDescent="0.15">
      <c r="Y1360" s="50">
        <v>92.485999862783999</v>
      </c>
      <c r="Z1360" s="13">
        <f t="shared" si="52"/>
        <v>90</v>
      </c>
      <c r="AA1360" s="49">
        <v>0.9498749999993874</v>
      </c>
    </row>
    <row r="1361" spans="25:27" x14ac:dyDescent="0.15">
      <c r="Y1361" s="50">
        <v>93.423114436608003</v>
      </c>
      <c r="Z1361" s="13">
        <f t="shared" si="52"/>
        <v>90</v>
      </c>
      <c r="AA1361" s="49">
        <v>0.9357850000003769</v>
      </c>
    </row>
    <row r="1362" spans="25:27" x14ac:dyDescent="0.15">
      <c r="Y1362" s="50">
        <v>93.819585987072003</v>
      </c>
      <c r="Z1362" s="13">
        <f t="shared" si="52"/>
        <v>90</v>
      </c>
      <c r="AA1362" s="49">
        <v>0.98423999999944556</v>
      </c>
    </row>
    <row r="1363" spans="25:27" x14ac:dyDescent="0.15">
      <c r="Y1363" s="50">
        <v>93.819585987072003</v>
      </c>
      <c r="Z1363" s="13">
        <f t="shared" si="52"/>
        <v>90</v>
      </c>
      <c r="AA1363" s="49">
        <v>0.93469500000037686</v>
      </c>
    </row>
    <row r="1364" spans="25:27" x14ac:dyDescent="0.15">
      <c r="Y1364" s="50">
        <v>92.882471413247998</v>
      </c>
      <c r="Z1364" s="13">
        <f t="shared" si="52"/>
        <v>90</v>
      </c>
      <c r="AA1364" s="49">
        <v>2.5150000000726092E-2</v>
      </c>
    </row>
    <row r="1365" spans="25:27" x14ac:dyDescent="0.15">
      <c r="Y1365" s="50">
        <v>92.630171335680004</v>
      </c>
      <c r="Z1365" s="13">
        <f t="shared" si="52"/>
        <v>90</v>
      </c>
      <c r="AA1365" s="49">
        <v>1.7604999995662007E-2</v>
      </c>
    </row>
    <row r="1366" spans="25:27" x14ac:dyDescent="0.15">
      <c r="Y1366" s="50">
        <v>91.801185366527989</v>
      </c>
      <c r="Z1366" s="13">
        <f t="shared" si="52"/>
        <v>90</v>
      </c>
      <c r="AA1366" s="49">
        <v>1.3059999994847082E-2</v>
      </c>
    </row>
    <row r="1367" spans="25:27" x14ac:dyDescent="0.15">
      <c r="Y1367" s="50">
        <v>92.666214203904005</v>
      </c>
      <c r="Z1367" s="13">
        <f t="shared" si="52"/>
        <v>90</v>
      </c>
      <c r="AA1367" s="49">
        <v>1.2969999998688753E-2</v>
      </c>
    </row>
    <row r="1368" spans="25:27" x14ac:dyDescent="0.15">
      <c r="Y1368" s="50">
        <v>94.360229010431993</v>
      </c>
      <c r="Z1368" s="13">
        <f t="shared" si="52"/>
        <v>90</v>
      </c>
      <c r="AA1368" s="49">
        <v>2.6879999998106641E-2</v>
      </c>
    </row>
    <row r="1369" spans="25:27" x14ac:dyDescent="0.15">
      <c r="Y1369" s="50">
        <v>95.333386452479999</v>
      </c>
      <c r="Z1369" s="13">
        <f t="shared" si="52"/>
        <v>90</v>
      </c>
      <c r="AA1369" s="49">
        <v>2.7334999994672371E-2</v>
      </c>
    </row>
    <row r="1370" spans="25:27" x14ac:dyDescent="0.15">
      <c r="Y1370" s="50">
        <v>96.811144049663994</v>
      </c>
      <c r="Z1370" s="13">
        <f t="shared" si="52"/>
        <v>90</v>
      </c>
      <c r="AA1370" s="49">
        <v>1.1244999995254412E-2</v>
      </c>
    </row>
    <row r="1371" spans="25:27" x14ac:dyDescent="0.15">
      <c r="Y1371" s="50">
        <v>97.748258623488013</v>
      </c>
      <c r="Z1371" s="13">
        <f t="shared" si="52"/>
        <v>90</v>
      </c>
      <c r="AA1371" s="49">
        <v>2.2699999997699116E-2</v>
      </c>
    </row>
    <row r="1372" spans="25:27" x14ac:dyDescent="0.15">
      <c r="Y1372" s="50">
        <v>98.360987383295992</v>
      </c>
      <c r="Z1372" s="13">
        <f t="shared" si="52"/>
        <v>90</v>
      </c>
      <c r="AA1372" s="49">
        <v>2.1154999993857393E-2</v>
      </c>
    </row>
    <row r="1373" spans="25:27" x14ac:dyDescent="0.15">
      <c r="Y1373" s="50">
        <v>98.324944515071991</v>
      </c>
      <c r="Z1373" s="13">
        <f t="shared" si="52"/>
        <v>90</v>
      </c>
      <c r="AA1373" s="49">
        <v>2.6609999995079736E-2</v>
      </c>
    </row>
    <row r="1374" spans="25:27" x14ac:dyDescent="0.15">
      <c r="Y1374" s="50">
        <v>98.433073119743995</v>
      </c>
      <c r="Z1374" s="13">
        <f t="shared" si="52"/>
        <v>90</v>
      </c>
      <c r="AA1374" s="49">
        <v>9.1519999993973755E-2</v>
      </c>
    </row>
    <row r="1375" spans="25:27" x14ac:dyDescent="0.15">
      <c r="Y1375" s="50">
        <v>97.099486995456004</v>
      </c>
      <c r="Z1375" s="13">
        <f t="shared" si="52"/>
        <v>90</v>
      </c>
      <c r="AA1375" s="49">
        <v>8.5429999996593065E-2</v>
      </c>
    </row>
    <row r="1376" spans="25:27" x14ac:dyDescent="0.15">
      <c r="Y1376" s="50">
        <v>96.162372421631986</v>
      </c>
      <c r="Z1376" s="13">
        <f t="shared" si="52"/>
        <v>90</v>
      </c>
      <c r="AA1376" s="49">
        <v>8.9884999993973702E-2</v>
      </c>
    </row>
    <row r="1377" spans="25:27" x14ac:dyDescent="0.15">
      <c r="Y1377" s="50">
        <v>95.693815134719998</v>
      </c>
      <c r="Z1377" s="13">
        <f t="shared" si="52"/>
        <v>90</v>
      </c>
      <c r="AA1377" s="49">
        <v>9.7339999995603499E-2</v>
      </c>
    </row>
    <row r="1378" spans="25:27" x14ac:dyDescent="0.15">
      <c r="Y1378" s="50">
        <v>95.910072344063991</v>
      </c>
      <c r="Z1378" s="13">
        <f t="shared" si="52"/>
        <v>90</v>
      </c>
      <c r="AA1378" s="49">
        <v>0.18579499999554527</v>
      </c>
    </row>
    <row r="1379" spans="25:27" x14ac:dyDescent="0.15">
      <c r="Y1379" s="50">
        <v>96.234458158079988</v>
      </c>
      <c r="Z1379" s="13">
        <f t="shared" si="52"/>
        <v>90</v>
      </c>
      <c r="AA1379" s="49">
        <v>0.18424999999897951</v>
      </c>
    </row>
    <row r="1380" spans="25:27" x14ac:dyDescent="0.15">
      <c r="Y1380" s="50">
        <v>96.703015444991991</v>
      </c>
      <c r="Z1380" s="13">
        <f t="shared" si="52"/>
        <v>90</v>
      </c>
      <c r="AA1380" s="49">
        <v>0.18570499999938694</v>
      </c>
    </row>
    <row r="1381" spans="25:27" x14ac:dyDescent="0.15">
      <c r="Y1381" s="50">
        <v>98.180773042176</v>
      </c>
      <c r="Z1381" s="13">
        <f t="shared" si="52"/>
        <v>90</v>
      </c>
      <c r="AA1381" s="49">
        <v>0.19606999999455565</v>
      </c>
    </row>
    <row r="1382" spans="25:27" x14ac:dyDescent="0.15">
      <c r="Y1382" s="50">
        <v>98.180773042176</v>
      </c>
      <c r="Z1382" s="13">
        <f t="shared" si="52"/>
        <v>90</v>
      </c>
      <c r="AA1382" s="49">
        <v>0.16752499999612724</v>
      </c>
    </row>
    <row r="1383" spans="25:27" x14ac:dyDescent="0.15">
      <c r="Y1383" s="50">
        <v>99.189973352447993</v>
      </c>
      <c r="Z1383" s="13">
        <f t="shared" si="52"/>
        <v>90</v>
      </c>
      <c r="AA1383" s="49">
        <v>0.17943499999513768</v>
      </c>
    </row>
    <row r="1384" spans="25:27" x14ac:dyDescent="0.15">
      <c r="Y1384" s="50">
        <v>99.586444902911992</v>
      </c>
      <c r="Z1384" s="13">
        <f t="shared" si="52"/>
        <v>90</v>
      </c>
      <c r="AA1384" s="49">
        <v>0.17988999999897937</v>
      </c>
    </row>
    <row r="1385" spans="25:27" x14ac:dyDescent="0.15">
      <c r="Y1385" s="50">
        <v>99.586444902911992</v>
      </c>
      <c r="Z1385" s="13">
        <f t="shared" si="52"/>
        <v>90</v>
      </c>
      <c r="AA1385" s="49">
        <v>0.17434499999432274</v>
      </c>
    </row>
    <row r="1386" spans="25:27" x14ac:dyDescent="0.15">
      <c r="Y1386" s="50">
        <v>100.667730949632</v>
      </c>
      <c r="Z1386" s="13">
        <f t="shared" si="52"/>
        <v>100</v>
      </c>
      <c r="AA1386" s="49">
        <v>0.18425500000020167</v>
      </c>
    </row>
    <row r="1387" spans="25:27" x14ac:dyDescent="0.15">
      <c r="Y1387" s="50">
        <v>100.12708792627201</v>
      </c>
      <c r="Z1387" s="13">
        <f t="shared" si="52"/>
        <v>100</v>
      </c>
      <c r="AA1387" s="49">
        <v>0.17970999999938675</v>
      </c>
    </row>
    <row r="1388" spans="25:27" x14ac:dyDescent="0.15">
      <c r="Y1388" s="50">
        <v>100.091045058048</v>
      </c>
      <c r="Z1388" s="13">
        <f t="shared" si="52"/>
        <v>100</v>
      </c>
      <c r="AA1388" s="49">
        <v>0.18016499999595248</v>
      </c>
    </row>
    <row r="1389" spans="25:27" x14ac:dyDescent="0.15">
      <c r="Y1389" s="50">
        <v>99.658530639359995</v>
      </c>
      <c r="Z1389" s="13">
        <f t="shared" si="52"/>
        <v>90</v>
      </c>
      <c r="AA1389" s="49">
        <v>0.27961999999449727</v>
      </c>
    </row>
    <row r="1390" spans="25:27" x14ac:dyDescent="0.15">
      <c r="Y1390" s="50">
        <v>99.838744980480001</v>
      </c>
      <c r="Z1390" s="13">
        <f t="shared" si="52"/>
        <v>90</v>
      </c>
      <c r="AA1390" s="49">
        <v>0.31607499999839717</v>
      </c>
    </row>
    <row r="1391" spans="25:27" x14ac:dyDescent="0.15">
      <c r="Y1391" s="50">
        <v>99.406230561791986</v>
      </c>
      <c r="Z1391" s="13">
        <f t="shared" si="52"/>
        <v>90</v>
      </c>
      <c r="AA1391" s="49">
        <v>0.2855299999995613</v>
      </c>
    </row>
    <row r="1392" spans="25:27" x14ac:dyDescent="0.15">
      <c r="Y1392" s="50">
        <v>99.406230561791986</v>
      </c>
      <c r="Z1392" s="13">
        <f t="shared" si="52"/>
        <v>90</v>
      </c>
      <c r="AA1392" s="49">
        <v>0.36153000000049262</v>
      </c>
    </row>
    <row r="1393" spans="25:27" x14ac:dyDescent="0.15">
      <c r="Y1393" s="50">
        <v>98.937673274879998</v>
      </c>
      <c r="Z1393" s="13">
        <f t="shared" si="52"/>
        <v>90</v>
      </c>
      <c r="AA1393" s="49">
        <v>0.37098499999525392</v>
      </c>
    </row>
    <row r="1394" spans="25:27" x14ac:dyDescent="0.15">
      <c r="Y1394" s="50">
        <v>98.57724459264</v>
      </c>
      <c r="Z1394" s="13">
        <f t="shared" si="52"/>
        <v>90</v>
      </c>
      <c r="AA1394" s="49">
        <v>0.3714399999990956</v>
      </c>
    </row>
    <row r="1395" spans="25:27" x14ac:dyDescent="0.15">
      <c r="Y1395" s="50">
        <v>98.57724459264</v>
      </c>
      <c r="Z1395" s="13">
        <f t="shared" si="52"/>
        <v>90</v>
      </c>
      <c r="AA1395" s="49">
        <v>0.37189499999566134</v>
      </c>
    </row>
    <row r="1396" spans="25:27" x14ac:dyDescent="0.15">
      <c r="Y1396" s="50">
        <v>96.450715367423996</v>
      </c>
      <c r="Z1396" s="13">
        <f t="shared" si="52"/>
        <v>90</v>
      </c>
      <c r="AA1396" s="49">
        <v>0.36580499999828064</v>
      </c>
    </row>
    <row r="1397" spans="25:27" x14ac:dyDescent="0.15">
      <c r="Y1397" s="50">
        <v>95.333386452479999</v>
      </c>
      <c r="Z1397" s="13">
        <f t="shared" si="52"/>
        <v>90</v>
      </c>
      <c r="AA1397" s="49">
        <v>0.37371499999647617</v>
      </c>
    </row>
    <row r="1398" spans="25:27" x14ac:dyDescent="0.15">
      <c r="Y1398" s="50">
        <v>95.333386452479999</v>
      </c>
      <c r="Z1398" s="13">
        <f t="shared" si="52"/>
        <v>90</v>
      </c>
      <c r="AA1398" s="49">
        <v>0.36916999999566125</v>
      </c>
    </row>
    <row r="1399" spans="25:27" x14ac:dyDescent="0.15">
      <c r="Y1399" s="50">
        <v>95.22525784780801</v>
      </c>
      <c r="Z1399" s="13">
        <f t="shared" si="52"/>
        <v>90</v>
      </c>
      <c r="AA1399" s="49">
        <v>0.37062499999606868</v>
      </c>
    </row>
    <row r="1400" spans="25:27" x14ac:dyDescent="0.15">
      <c r="Y1400" s="50">
        <v>94.792743429120009</v>
      </c>
      <c r="Z1400" s="13">
        <f t="shared" si="52"/>
        <v>90</v>
      </c>
      <c r="AA1400" s="49">
        <v>0.36807999999566121</v>
      </c>
    </row>
    <row r="1401" spans="25:27" x14ac:dyDescent="0.15">
      <c r="Y1401" s="50">
        <v>93.45915730483199</v>
      </c>
      <c r="Z1401" s="13">
        <f t="shared" si="52"/>
        <v>90</v>
      </c>
      <c r="AA1401" s="49">
        <v>0.3715349999964761</v>
      </c>
    </row>
    <row r="1402" spans="25:27" x14ac:dyDescent="0.15">
      <c r="Y1402" s="50">
        <v>93.314985831935999</v>
      </c>
      <c r="Z1402" s="13">
        <f t="shared" si="52"/>
        <v>90</v>
      </c>
      <c r="AA1402" s="49">
        <v>0.38398999999548655</v>
      </c>
    </row>
    <row r="1403" spans="25:27" x14ac:dyDescent="0.15">
      <c r="Y1403" s="50">
        <v>93.278942963711998</v>
      </c>
      <c r="Z1403" s="13">
        <f t="shared" si="52"/>
        <v>90</v>
      </c>
      <c r="AA1403" s="49">
        <v>0.37544499999385672</v>
      </c>
    </row>
    <row r="1404" spans="25:27" x14ac:dyDescent="0.15">
      <c r="Y1404" s="50">
        <v>92.630171335680004</v>
      </c>
      <c r="Z1404" s="13">
        <f t="shared" si="52"/>
        <v>90</v>
      </c>
      <c r="AA1404" s="49">
        <v>0.38289999999548652</v>
      </c>
    </row>
    <row r="1405" spans="25:27" x14ac:dyDescent="0.15">
      <c r="Y1405" s="50">
        <v>91.765142498304002</v>
      </c>
      <c r="Z1405" s="13">
        <f t="shared" si="52"/>
        <v>90</v>
      </c>
      <c r="AA1405" s="49">
        <v>0.3793549999985133</v>
      </c>
    </row>
    <row r="1406" spans="25:27" x14ac:dyDescent="0.15">
      <c r="Y1406" s="50">
        <v>91.044285133824005</v>
      </c>
      <c r="Z1406" s="13">
        <f t="shared" si="52"/>
        <v>90</v>
      </c>
      <c r="AA1406" s="49">
        <v>0.38080999999892073</v>
      </c>
    </row>
    <row r="1407" spans="25:27" x14ac:dyDescent="0.15">
      <c r="Y1407" s="50">
        <v>90.431556374015997</v>
      </c>
      <c r="Z1407" s="13">
        <f t="shared" si="52"/>
        <v>90</v>
      </c>
      <c r="AA1407" s="49">
        <v>0.43126499999839685</v>
      </c>
    </row>
    <row r="1408" spans="25:27" x14ac:dyDescent="0.15">
      <c r="Y1408" s="50">
        <v>89.56652753664001</v>
      </c>
      <c r="Z1408" s="13">
        <f t="shared" si="52"/>
        <v>80</v>
      </c>
      <c r="AA1408" s="49">
        <v>0.38572000000014306</v>
      </c>
    </row>
    <row r="1409" spans="25:27" x14ac:dyDescent="0.15">
      <c r="Y1409" s="50">
        <v>89.56652753664001</v>
      </c>
      <c r="Z1409" s="13">
        <f t="shared" si="52"/>
        <v>80</v>
      </c>
      <c r="AA1409" s="49">
        <v>0.47672000000049231</v>
      </c>
    </row>
    <row r="1410" spans="25:27" x14ac:dyDescent="0.15">
      <c r="Y1410" s="50">
        <v>88.989841645056003</v>
      </c>
      <c r="Z1410" s="13">
        <f t="shared" si="52"/>
        <v>80</v>
      </c>
      <c r="AA1410" s="49">
        <v>0.46017499999723266</v>
      </c>
    </row>
    <row r="1411" spans="25:27" x14ac:dyDescent="0.15">
      <c r="Y1411" s="50">
        <v>88.701498699263993</v>
      </c>
      <c r="Z1411" s="13">
        <f t="shared" si="52"/>
        <v>80</v>
      </c>
      <c r="AA1411" s="49">
        <v>0.47862999999746547</v>
      </c>
    </row>
    <row r="1412" spans="25:27" x14ac:dyDescent="0.15">
      <c r="Y1412" s="50">
        <v>87.836469861888006</v>
      </c>
      <c r="Z1412" s="13">
        <f t="shared" si="52"/>
        <v>80</v>
      </c>
      <c r="AA1412" s="49">
        <v>0.46708499999886244</v>
      </c>
    </row>
    <row r="1413" spans="25:27" x14ac:dyDescent="0.15">
      <c r="Y1413" s="50">
        <v>87.043526760959992</v>
      </c>
      <c r="Z1413" s="13">
        <f t="shared" ref="Z1413:Z1476" si="53">ROUNDDOWN(Y1413/10,0)*10</f>
        <v>80</v>
      </c>
      <c r="AA1413" s="49">
        <v>0.46753999999542817</v>
      </c>
    </row>
    <row r="1414" spans="25:27" x14ac:dyDescent="0.15">
      <c r="Y1414" s="50">
        <v>87.223741102079998</v>
      </c>
      <c r="Z1414" s="13">
        <f t="shared" si="53"/>
        <v>80</v>
      </c>
      <c r="AA1414" s="49">
        <v>0.46399499999845495</v>
      </c>
    </row>
    <row r="1415" spans="25:27" x14ac:dyDescent="0.15">
      <c r="Y1415" s="50">
        <v>87.764384125440003</v>
      </c>
      <c r="Z1415" s="13">
        <f t="shared" si="53"/>
        <v>80</v>
      </c>
      <c r="AA1415" s="49">
        <v>0.47444999999705795</v>
      </c>
    </row>
    <row r="1416" spans="25:27" x14ac:dyDescent="0.15">
      <c r="Y1416" s="50">
        <v>87.944598466559995</v>
      </c>
      <c r="Z1416" s="13">
        <f t="shared" si="53"/>
        <v>80</v>
      </c>
      <c r="AA1416" s="49">
        <v>0.46090499999804746</v>
      </c>
    </row>
    <row r="1417" spans="25:27" x14ac:dyDescent="0.15">
      <c r="Y1417" s="50">
        <v>87.980641334783996</v>
      </c>
      <c r="Z1417" s="13">
        <f t="shared" si="53"/>
        <v>80</v>
      </c>
      <c r="AA1417" s="49">
        <v>0.45881499999420572</v>
      </c>
    </row>
    <row r="1418" spans="25:27" x14ac:dyDescent="0.15">
      <c r="Y1418" s="50">
        <v>87.223741102079998</v>
      </c>
      <c r="Z1418" s="13">
        <f t="shared" si="53"/>
        <v>80</v>
      </c>
      <c r="AA1418" s="49">
        <v>0.47572499999787277</v>
      </c>
    </row>
    <row r="1419" spans="25:27" x14ac:dyDescent="0.15">
      <c r="Y1419" s="50">
        <v>86.538926605824003</v>
      </c>
      <c r="Z1419" s="13">
        <f t="shared" si="53"/>
        <v>80</v>
      </c>
      <c r="AA1419" s="49">
        <v>0.47317999999746529</v>
      </c>
    </row>
    <row r="1420" spans="25:27" x14ac:dyDescent="0.15">
      <c r="Y1420" s="50">
        <v>85.313469086208002</v>
      </c>
      <c r="Z1420" s="13">
        <f t="shared" si="53"/>
        <v>80</v>
      </c>
      <c r="AA1420" s="49">
        <v>0.47963499999525339</v>
      </c>
    </row>
    <row r="1421" spans="25:27" x14ac:dyDescent="0.15">
      <c r="Y1421" s="50">
        <v>85.313469086208002</v>
      </c>
      <c r="Z1421" s="13">
        <f t="shared" si="53"/>
        <v>80</v>
      </c>
      <c r="AA1421" s="49">
        <v>0.55763499999659216</v>
      </c>
    </row>
    <row r="1422" spans="25:27" x14ac:dyDescent="0.15">
      <c r="Y1422" s="50">
        <v>82.898596915200002</v>
      </c>
      <c r="Z1422" s="13">
        <f t="shared" si="53"/>
        <v>80</v>
      </c>
      <c r="AA1422" s="49">
        <v>0.55299999999961891</v>
      </c>
    </row>
    <row r="1423" spans="25:27" x14ac:dyDescent="0.15">
      <c r="Y1423" s="50">
        <v>81.492925054463996</v>
      </c>
      <c r="Z1423" s="13">
        <f t="shared" si="53"/>
        <v>80</v>
      </c>
      <c r="AA1423" s="49">
        <v>0.57145499999985172</v>
      </c>
    </row>
    <row r="1424" spans="25:27" x14ac:dyDescent="0.15">
      <c r="Y1424" s="50">
        <v>81.276667845120002</v>
      </c>
      <c r="Z1424" s="13">
        <f t="shared" si="53"/>
        <v>80</v>
      </c>
      <c r="AA1424" s="49">
        <v>0.52321000000043272</v>
      </c>
    </row>
    <row r="1425" spans="25:27" x14ac:dyDescent="0.15">
      <c r="Y1425" s="50">
        <v>81.276667845120002</v>
      </c>
      <c r="Z1425" s="13">
        <f t="shared" si="53"/>
        <v>80</v>
      </c>
      <c r="AA1425" s="49">
        <v>0.59920999999408808</v>
      </c>
    </row>
    <row r="1426" spans="25:27" x14ac:dyDescent="0.15">
      <c r="Y1426" s="50">
        <v>81.348753581567991</v>
      </c>
      <c r="Z1426" s="13">
        <f t="shared" si="53"/>
        <v>80</v>
      </c>
      <c r="AA1426" s="49">
        <v>0.64936499999775621</v>
      </c>
    </row>
    <row r="1427" spans="25:27" x14ac:dyDescent="0.15">
      <c r="Y1427" s="50">
        <v>81.096453503999996</v>
      </c>
      <c r="Z1427" s="13">
        <f t="shared" si="53"/>
        <v>80</v>
      </c>
      <c r="AA1427" s="49">
        <v>0.62882000000095761</v>
      </c>
    </row>
    <row r="1428" spans="25:27" x14ac:dyDescent="0.15">
      <c r="Y1428" s="50">
        <v>81.492925054463996</v>
      </c>
      <c r="Z1428" s="13">
        <f t="shared" si="53"/>
        <v>80</v>
      </c>
      <c r="AA1428" s="49">
        <v>0.63027499999408909</v>
      </c>
    </row>
    <row r="1429" spans="25:27" x14ac:dyDescent="0.15">
      <c r="Y1429" s="50">
        <v>81.817310868479993</v>
      </c>
      <c r="Z1429" s="13">
        <f t="shared" si="53"/>
        <v>80</v>
      </c>
      <c r="AA1429" s="49">
        <v>0.63072999999793078</v>
      </c>
    </row>
    <row r="1430" spans="25:27" x14ac:dyDescent="0.15">
      <c r="Y1430" s="50">
        <v>82.393996760063999</v>
      </c>
      <c r="Z1430" s="13">
        <f t="shared" si="53"/>
        <v>80</v>
      </c>
      <c r="AA1430" s="49">
        <v>0.64418500000078294</v>
      </c>
    </row>
    <row r="1431" spans="25:27" x14ac:dyDescent="0.15">
      <c r="Y1431" s="50">
        <v>82.970682651648005</v>
      </c>
      <c r="Z1431" s="13">
        <f t="shared" si="53"/>
        <v>80</v>
      </c>
      <c r="AA1431" s="49">
        <v>0.62963999999793074</v>
      </c>
    </row>
    <row r="1432" spans="25:27" x14ac:dyDescent="0.15">
      <c r="Y1432" s="50">
        <v>83.439239938559993</v>
      </c>
      <c r="Z1432" s="13">
        <f t="shared" si="53"/>
        <v>80</v>
      </c>
      <c r="AA1432" s="49">
        <v>0.62854999999793071</v>
      </c>
    </row>
    <row r="1433" spans="25:27" x14ac:dyDescent="0.15">
      <c r="Y1433" s="50">
        <v>83.511325675007996</v>
      </c>
      <c r="Z1433" s="13">
        <f t="shared" si="53"/>
        <v>80</v>
      </c>
      <c r="AA1433" s="49">
        <v>0.61500499999892022</v>
      </c>
    </row>
    <row r="1434" spans="25:27" x14ac:dyDescent="0.15">
      <c r="Y1434" s="50">
        <v>84.340311644159996</v>
      </c>
      <c r="Z1434" s="13">
        <f t="shared" si="53"/>
        <v>80</v>
      </c>
      <c r="AA1434" s="49">
        <v>0.63445999999571878</v>
      </c>
    </row>
    <row r="1435" spans="25:27" x14ac:dyDescent="0.15">
      <c r="Y1435" s="50">
        <v>85.025126140416006</v>
      </c>
      <c r="Z1435" s="13">
        <f t="shared" si="53"/>
        <v>80</v>
      </c>
      <c r="AA1435" s="49">
        <v>0.64191499999734858</v>
      </c>
    </row>
    <row r="1436" spans="25:27" x14ac:dyDescent="0.15">
      <c r="Y1436" s="50">
        <v>85.673897768448001</v>
      </c>
      <c r="Z1436" s="13">
        <f t="shared" si="53"/>
        <v>80</v>
      </c>
      <c r="AA1436" s="49">
        <v>0.6673699999953695</v>
      </c>
    </row>
    <row r="1437" spans="25:27" x14ac:dyDescent="0.15">
      <c r="Y1437" s="50">
        <v>85.962240714239996</v>
      </c>
      <c r="Z1437" s="13">
        <f t="shared" si="53"/>
        <v>80</v>
      </c>
      <c r="AA1437" s="49">
        <v>0.64082499999734854</v>
      </c>
    </row>
    <row r="1438" spans="25:27" x14ac:dyDescent="0.15">
      <c r="Y1438" s="50">
        <v>85.998283582463998</v>
      </c>
      <c r="Z1438" s="13">
        <f t="shared" si="53"/>
        <v>80</v>
      </c>
      <c r="AA1438" s="49">
        <v>0.64473499999472916</v>
      </c>
    </row>
    <row r="1439" spans="25:27" x14ac:dyDescent="0.15">
      <c r="Y1439" s="50">
        <v>85.854112109568007</v>
      </c>
      <c r="Z1439" s="13">
        <f t="shared" si="53"/>
        <v>80</v>
      </c>
      <c r="AA1439" s="49">
        <v>0.64218999999432169</v>
      </c>
    </row>
    <row r="1440" spans="25:27" x14ac:dyDescent="0.15">
      <c r="Y1440" s="50">
        <v>86.17849792358399</v>
      </c>
      <c r="Z1440" s="13">
        <f t="shared" si="53"/>
        <v>80</v>
      </c>
      <c r="AA1440" s="49">
        <v>0.65264500000020065</v>
      </c>
    </row>
    <row r="1441" spans="25:27" x14ac:dyDescent="0.15">
      <c r="Y1441" s="50">
        <v>86.394755132927983</v>
      </c>
      <c r="Z1441" s="13">
        <f t="shared" si="53"/>
        <v>80</v>
      </c>
      <c r="AA1441" s="49">
        <v>0.65509999999717383</v>
      </c>
    </row>
    <row r="1442" spans="25:27" x14ac:dyDescent="0.15">
      <c r="Y1442" s="50">
        <v>86.394755132927983</v>
      </c>
      <c r="Z1442" s="13">
        <f t="shared" si="53"/>
        <v>80</v>
      </c>
      <c r="AA1442" s="49">
        <v>0.74209999999670817</v>
      </c>
    </row>
    <row r="1443" spans="25:27" x14ac:dyDescent="0.15">
      <c r="Y1443" s="50">
        <v>85.385554822656005</v>
      </c>
      <c r="Z1443" s="13">
        <f t="shared" si="53"/>
        <v>80</v>
      </c>
      <c r="AA1443" s="49">
        <v>0.75155499999874542</v>
      </c>
    </row>
    <row r="1444" spans="25:27" x14ac:dyDescent="0.15">
      <c r="Y1444" s="50">
        <v>83.799668620799991</v>
      </c>
      <c r="Z1444" s="13">
        <f t="shared" si="53"/>
        <v>80</v>
      </c>
      <c r="AA1444" s="49">
        <v>0.72600999999729021</v>
      </c>
    </row>
    <row r="1445" spans="25:27" x14ac:dyDescent="0.15">
      <c r="Y1445" s="50">
        <v>82.53816823295999</v>
      </c>
      <c r="Z1445" s="13">
        <f t="shared" si="53"/>
        <v>80</v>
      </c>
      <c r="AA1445" s="49">
        <v>0.74246499999711557</v>
      </c>
    </row>
    <row r="1446" spans="25:27" x14ac:dyDescent="0.15">
      <c r="Y1446" s="50">
        <v>80.051210325504002</v>
      </c>
      <c r="Z1446" s="13">
        <f t="shared" si="53"/>
        <v>80</v>
      </c>
      <c r="AA1446" s="49">
        <v>0.75637499999653346</v>
      </c>
    </row>
    <row r="1447" spans="25:27" x14ac:dyDescent="0.15">
      <c r="Y1447" s="50">
        <v>79.943081720831998</v>
      </c>
      <c r="Z1447" s="13">
        <f t="shared" si="53"/>
        <v>70</v>
      </c>
      <c r="AA1447" s="49">
        <v>0.73882999999670806</v>
      </c>
    </row>
    <row r="1448" spans="25:27" x14ac:dyDescent="0.15">
      <c r="Y1448" s="50">
        <v>80.663939085311995</v>
      </c>
      <c r="Z1448" s="13">
        <f t="shared" si="53"/>
        <v>80</v>
      </c>
      <c r="AA1448" s="49">
        <v>0.73928500000054975</v>
      </c>
    </row>
    <row r="1449" spans="25:27" x14ac:dyDescent="0.15">
      <c r="Y1449" s="50">
        <v>81.709182263808003</v>
      </c>
      <c r="Z1449" s="13">
        <f t="shared" si="53"/>
        <v>80</v>
      </c>
      <c r="AA1449" s="49">
        <v>0.75473999999653341</v>
      </c>
    </row>
    <row r="1450" spans="25:27" x14ac:dyDescent="0.15">
      <c r="Y1450" s="50">
        <v>83.547368543231997</v>
      </c>
      <c r="Z1450" s="13">
        <f t="shared" si="53"/>
        <v>80</v>
      </c>
      <c r="AA1450" s="49">
        <v>0.74464999999833781</v>
      </c>
    </row>
    <row r="1451" spans="25:27" x14ac:dyDescent="0.15">
      <c r="Y1451" s="50">
        <v>84.160097303040004</v>
      </c>
      <c r="Z1451" s="13">
        <f t="shared" si="53"/>
        <v>80</v>
      </c>
      <c r="AA1451" s="49">
        <v>0.73610499999670798</v>
      </c>
    </row>
    <row r="1452" spans="25:27" x14ac:dyDescent="0.15">
      <c r="Y1452" s="50">
        <v>84.953040403968004</v>
      </c>
      <c r="Z1452" s="13">
        <f t="shared" si="53"/>
        <v>80</v>
      </c>
      <c r="AA1452" s="49">
        <v>0.73955999999752287</v>
      </c>
    </row>
    <row r="1453" spans="25:27" x14ac:dyDescent="0.15">
      <c r="Y1453" s="50">
        <v>85.601812031999998</v>
      </c>
      <c r="Z1453" s="13">
        <f t="shared" si="53"/>
        <v>80</v>
      </c>
      <c r="AA1453" s="49">
        <v>0.73901499999752285</v>
      </c>
    </row>
    <row r="1454" spans="25:27" x14ac:dyDescent="0.15">
      <c r="Y1454" s="50">
        <v>85.854112109568007</v>
      </c>
      <c r="Z1454" s="13">
        <f t="shared" si="53"/>
        <v>80</v>
      </c>
      <c r="AA1454" s="49">
        <v>0.74046999999793028</v>
      </c>
    </row>
    <row r="1455" spans="25:27" x14ac:dyDescent="0.15">
      <c r="Y1455" s="50">
        <v>86.250583660031992</v>
      </c>
      <c r="Z1455" s="13">
        <f t="shared" si="53"/>
        <v>80</v>
      </c>
      <c r="AA1455" s="49">
        <v>0.73692500000095706</v>
      </c>
    </row>
    <row r="1456" spans="25:27" x14ac:dyDescent="0.15">
      <c r="Y1456" s="50">
        <v>85.818069241344006</v>
      </c>
      <c r="Z1456" s="13">
        <f t="shared" si="53"/>
        <v>80</v>
      </c>
      <c r="AA1456" s="49">
        <v>0.83237999999868695</v>
      </c>
    </row>
    <row r="1457" spans="25:27" x14ac:dyDescent="0.15">
      <c r="Y1457" s="50">
        <v>85.457640559104007</v>
      </c>
      <c r="Z1457" s="13">
        <f t="shared" si="53"/>
        <v>80</v>
      </c>
      <c r="AA1457" s="49">
        <v>0.84083499999688249</v>
      </c>
    </row>
    <row r="1458" spans="25:27" x14ac:dyDescent="0.15">
      <c r="Y1458" s="50">
        <v>88.305027148800008</v>
      </c>
      <c r="Z1458" s="13">
        <f t="shared" si="53"/>
        <v>80</v>
      </c>
      <c r="AA1458" s="49">
        <v>0.83328999999909437</v>
      </c>
    </row>
    <row r="1459" spans="25:27" x14ac:dyDescent="0.15">
      <c r="Y1459" s="50">
        <v>86.971441024511989</v>
      </c>
      <c r="Z1459" s="13">
        <f t="shared" si="53"/>
        <v>80</v>
      </c>
      <c r="AA1459" s="49">
        <v>0.92829000000025852</v>
      </c>
    </row>
    <row r="1460" spans="25:27" x14ac:dyDescent="0.15">
      <c r="Y1460" s="50">
        <v>85.493683427327994</v>
      </c>
      <c r="Z1460" s="13">
        <f t="shared" si="53"/>
        <v>80</v>
      </c>
      <c r="AA1460" s="49">
        <v>0.92865500000066592</v>
      </c>
    </row>
    <row r="1461" spans="25:27" x14ac:dyDescent="0.15">
      <c r="Y1461" s="50">
        <v>85.782026373120004</v>
      </c>
      <c r="Z1461" s="13">
        <f t="shared" si="53"/>
        <v>80</v>
      </c>
      <c r="AA1461" s="49">
        <v>0.91510999999437947</v>
      </c>
    </row>
    <row r="1462" spans="25:27" x14ac:dyDescent="0.15">
      <c r="Y1462" s="50">
        <v>86.611012342272005</v>
      </c>
      <c r="Z1462" s="13">
        <f t="shared" si="53"/>
        <v>80</v>
      </c>
      <c r="AA1462" s="49">
        <v>0.90756499999659135</v>
      </c>
    </row>
    <row r="1463" spans="25:27" x14ac:dyDescent="0.15">
      <c r="Y1463" s="50">
        <v>87.872512730111993</v>
      </c>
      <c r="Z1463" s="13">
        <f t="shared" si="53"/>
        <v>80</v>
      </c>
      <c r="AA1463" s="49">
        <v>0.91501999999822115</v>
      </c>
    </row>
    <row r="1464" spans="25:27" x14ac:dyDescent="0.15">
      <c r="Y1464" s="50">
        <v>89.170055986175996</v>
      </c>
      <c r="Z1464" s="13">
        <f t="shared" si="53"/>
        <v>80</v>
      </c>
      <c r="AA1464" s="49">
        <v>0.90947500000084047</v>
      </c>
    </row>
    <row r="1465" spans="25:27" x14ac:dyDescent="0.15">
      <c r="Y1465" s="50">
        <v>89.314227459072001</v>
      </c>
      <c r="Z1465" s="13">
        <f t="shared" si="53"/>
        <v>80</v>
      </c>
      <c r="AA1465" s="49">
        <v>0.91392999999822111</v>
      </c>
    </row>
    <row r="1466" spans="25:27" x14ac:dyDescent="0.15">
      <c r="Y1466" s="50">
        <v>89.782784745984003</v>
      </c>
      <c r="Z1466" s="13">
        <f t="shared" si="53"/>
        <v>80</v>
      </c>
      <c r="AA1466" s="49">
        <v>0.91238499999437939</v>
      </c>
    </row>
    <row r="1467" spans="25:27" x14ac:dyDescent="0.15">
      <c r="Y1467" s="50">
        <v>90.936156529152001</v>
      </c>
      <c r="Z1467" s="13">
        <f t="shared" si="53"/>
        <v>90</v>
      </c>
      <c r="AA1467" s="49">
        <v>0.88783999999676588</v>
      </c>
    </row>
    <row r="1468" spans="25:27" x14ac:dyDescent="0.15">
      <c r="Y1468" s="50">
        <v>91.693056761855999</v>
      </c>
      <c r="Z1468" s="13">
        <f t="shared" si="53"/>
        <v>90</v>
      </c>
      <c r="AA1468" s="49">
        <v>0.9072950000008404</v>
      </c>
    </row>
    <row r="1469" spans="25:27" x14ac:dyDescent="0.15">
      <c r="Y1469" s="50">
        <v>91.909313971199992</v>
      </c>
      <c r="Z1469" s="13">
        <f t="shared" si="53"/>
        <v>90</v>
      </c>
      <c r="AA1469" s="49">
        <v>0.92574999999379726</v>
      </c>
    </row>
    <row r="1470" spans="25:27" x14ac:dyDescent="0.15">
      <c r="Y1470" s="50">
        <v>92.305785521663992</v>
      </c>
      <c r="Z1470" s="13">
        <f t="shared" si="53"/>
        <v>90</v>
      </c>
      <c r="AA1470" s="49">
        <v>0.91920499999985084</v>
      </c>
    </row>
    <row r="1471" spans="25:27" x14ac:dyDescent="0.15">
      <c r="Y1471" s="50">
        <v>93.278942963711998</v>
      </c>
      <c r="Z1471" s="13">
        <f t="shared" si="53"/>
        <v>90</v>
      </c>
      <c r="AA1471" s="49">
        <v>0.94065999999705685</v>
      </c>
    </row>
    <row r="1472" spans="25:27" x14ac:dyDescent="0.15">
      <c r="Y1472" s="50">
        <v>92.666214203904005</v>
      </c>
      <c r="Z1472" s="13">
        <f t="shared" si="53"/>
        <v>90</v>
      </c>
      <c r="AA1472" s="49">
        <v>0.92011500000025825</v>
      </c>
    </row>
    <row r="1473" spans="25:27" x14ac:dyDescent="0.15">
      <c r="Y1473" s="50">
        <v>93.603328777727995</v>
      </c>
      <c r="Z1473" s="13">
        <f t="shared" si="53"/>
        <v>90</v>
      </c>
      <c r="AA1473" s="49">
        <v>0.93756999999664936</v>
      </c>
    </row>
    <row r="1474" spans="25:27" x14ac:dyDescent="0.15">
      <c r="Y1474" s="50">
        <v>93.242900095487997</v>
      </c>
      <c r="Z1474" s="13">
        <f t="shared" si="53"/>
        <v>90</v>
      </c>
      <c r="AA1474" s="49">
        <v>0.92102500000066567</v>
      </c>
    </row>
    <row r="1475" spans="25:27" x14ac:dyDescent="0.15">
      <c r="Y1475" s="50">
        <v>93.314985831935999</v>
      </c>
      <c r="Z1475" s="13">
        <f t="shared" si="53"/>
        <v>90</v>
      </c>
      <c r="AA1475" s="49">
        <v>1.7934999998802992E-2</v>
      </c>
    </row>
    <row r="1476" spans="25:27" x14ac:dyDescent="0.15">
      <c r="Y1476" s="50">
        <v>92.377871258111995</v>
      </c>
      <c r="Z1476" s="13">
        <f t="shared" si="53"/>
        <v>90</v>
      </c>
      <c r="AA1476" s="49">
        <v>8.3900000006074116E-3</v>
      </c>
    </row>
    <row r="1477" spans="25:27" x14ac:dyDescent="0.15">
      <c r="Y1477" s="50">
        <v>90.828027924479997</v>
      </c>
      <c r="Z1477" s="13">
        <f t="shared" ref="Z1477:Z1540" si="54">ROUNDDOWN(Y1477/10,0)*10</f>
        <v>90</v>
      </c>
      <c r="AA1477" s="49">
        <v>3.8449999997924866E-3</v>
      </c>
    </row>
    <row r="1478" spans="25:27" x14ac:dyDescent="0.15">
      <c r="Y1478" s="50">
        <v>89.025884513279991</v>
      </c>
      <c r="Z1478" s="13">
        <f t="shared" si="54"/>
        <v>80</v>
      </c>
      <c r="AA1478" s="49">
        <v>3.7549999963581993E-3</v>
      </c>
    </row>
    <row r="1479" spans="25:27" x14ac:dyDescent="0.15">
      <c r="Y1479" s="50">
        <v>88.016684203008012</v>
      </c>
      <c r="Z1479" s="13">
        <f t="shared" si="54"/>
        <v>80</v>
      </c>
      <c r="AA1479" s="49">
        <v>6.2100000006073408E-3</v>
      </c>
    </row>
    <row r="1480" spans="25:27" x14ac:dyDescent="0.15">
      <c r="Y1480" s="50">
        <v>85.061169008640007</v>
      </c>
      <c r="Z1480" s="13">
        <f t="shared" si="54"/>
        <v>80</v>
      </c>
      <c r="AA1480" s="49">
        <v>0.98721000000037451</v>
      </c>
    </row>
    <row r="1481" spans="25:27" x14ac:dyDescent="0.15">
      <c r="Y1481" s="50">
        <v>80.087253193727989</v>
      </c>
      <c r="Z1481" s="13">
        <f t="shared" si="54"/>
        <v>80</v>
      </c>
      <c r="AA1481" s="49">
        <v>4.03000000060727E-3</v>
      </c>
    </row>
    <row r="1482" spans="25:27" x14ac:dyDescent="0.15">
      <c r="Y1482" s="50">
        <v>78.681581332991996</v>
      </c>
      <c r="Z1482" s="13">
        <f t="shared" si="54"/>
        <v>70</v>
      </c>
      <c r="AA1482" s="49">
        <v>1.4484999999210268E-2</v>
      </c>
    </row>
    <row r="1483" spans="25:27" x14ac:dyDescent="0.15">
      <c r="Y1483" s="50">
        <v>76.555052107775992</v>
      </c>
      <c r="Z1483" s="13">
        <f t="shared" si="54"/>
        <v>70</v>
      </c>
      <c r="AA1483" s="49">
        <v>8.9399999945536379E-3</v>
      </c>
    </row>
    <row r="1484" spans="25:27" x14ac:dyDescent="0.15">
      <c r="Y1484" s="50">
        <v>77.095695131135997</v>
      </c>
      <c r="Z1484" s="13">
        <f t="shared" si="54"/>
        <v>70</v>
      </c>
      <c r="AA1484" s="49">
        <v>4.8499999975804009E-3</v>
      </c>
    </row>
    <row r="1485" spans="25:27" x14ac:dyDescent="0.15">
      <c r="Y1485" s="50">
        <v>77.239866604032002</v>
      </c>
      <c r="Z1485" s="13">
        <f t="shared" si="54"/>
        <v>70</v>
      </c>
      <c r="AA1485" s="49">
        <v>7.6304999997696799E-2</v>
      </c>
    </row>
    <row r="1486" spans="25:27" x14ac:dyDescent="0.15">
      <c r="Y1486" s="50">
        <v>77.456123813375996</v>
      </c>
      <c r="Z1486" s="13">
        <f t="shared" si="54"/>
        <v>70</v>
      </c>
      <c r="AA1486" s="49">
        <v>7.6759999994262529E-2</v>
      </c>
    </row>
    <row r="1487" spans="25:27" x14ac:dyDescent="0.15">
      <c r="Y1487" s="50">
        <v>77.888638232063997</v>
      </c>
      <c r="Z1487" s="13">
        <f t="shared" si="54"/>
        <v>70</v>
      </c>
      <c r="AA1487" s="49">
        <v>9.4214999997929594E-2</v>
      </c>
    </row>
    <row r="1488" spans="25:27" x14ac:dyDescent="0.15">
      <c r="Y1488" s="50">
        <v>78.321152650752012</v>
      </c>
      <c r="Z1488" s="13">
        <f t="shared" si="54"/>
        <v>70</v>
      </c>
      <c r="AA1488" s="49">
        <v>0.10366999999996684</v>
      </c>
    </row>
    <row r="1489" spans="25:27" x14ac:dyDescent="0.15">
      <c r="Y1489" s="50">
        <v>77.996766836736001</v>
      </c>
      <c r="Z1489" s="13">
        <f t="shared" si="54"/>
        <v>70</v>
      </c>
      <c r="AA1489" s="49">
        <v>9.612499999490276E-2</v>
      </c>
    </row>
    <row r="1490" spans="25:27" x14ac:dyDescent="0.15">
      <c r="Y1490" s="50">
        <v>77.996766836736001</v>
      </c>
      <c r="Z1490" s="13">
        <f t="shared" si="54"/>
        <v>70</v>
      </c>
      <c r="AA1490" s="49">
        <v>0.17412499999624154</v>
      </c>
    </row>
    <row r="1491" spans="25:27" x14ac:dyDescent="0.15">
      <c r="Y1491" s="50">
        <v>78.321152650752012</v>
      </c>
      <c r="Z1491" s="13">
        <f t="shared" si="54"/>
        <v>70</v>
      </c>
      <c r="AA1491" s="49">
        <v>0.18057999999402963</v>
      </c>
    </row>
    <row r="1492" spans="25:27" x14ac:dyDescent="0.15">
      <c r="Y1492" s="50">
        <v>78.3932383872</v>
      </c>
      <c r="Z1492" s="13">
        <f t="shared" si="54"/>
        <v>70</v>
      </c>
      <c r="AA1492" s="49">
        <v>0.16903499999542659</v>
      </c>
    </row>
    <row r="1493" spans="25:27" x14ac:dyDescent="0.15">
      <c r="Y1493" s="50">
        <v>78.176981177856007</v>
      </c>
      <c r="Z1493" s="13">
        <f t="shared" si="54"/>
        <v>70</v>
      </c>
      <c r="AA1493" s="49">
        <v>0.18748999999565941</v>
      </c>
    </row>
    <row r="1494" spans="25:27" x14ac:dyDescent="0.15">
      <c r="Y1494" s="50">
        <v>77.095695131135997</v>
      </c>
      <c r="Z1494" s="13">
        <f t="shared" si="54"/>
        <v>70</v>
      </c>
      <c r="AA1494" s="49">
        <v>0.18694499999565939</v>
      </c>
    </row>
    <row r="1495" spans="25:27" x14ac:dyDescent="0.15">
      <c r="Y1495" s="50">
        <v>77.456123813375996</v>
      </c>
      <c r="Z1495" s="13">
        <f t="shared" si="54"/>
        <v>70</v>
      </c>
      <c r="AA1495" s="49">
        <v>0.1923100000007234</v>
      </c>
    </row>
    <row r="1496" spans="25:27" x14ac:dyDescent="0.15">
      <c r="Y1496" s="50">
        <v>77.780509627391993</v>
      </c>
      <c r="Z1496" s="13">
        <f t="shared" si="54"/>
        <v>70</v>
      </c>
      <c r="AA1496" s="49">
        <v>0.17476500000089801</v>
      </c>
    </row>
    <row r="1497" spans="25:27" x14ac:dyDescent="0.15">
      <c r="Y1497" s="50">
        <v>77.70842389094399</v>
      </c>
      <c r="Z1497" s="13">
        <f t="shared" si="54"/>
        <v>70</v>
      </c>
      <c r="AA1497" s="49">
        <v>0.19421999999769657</v>
      </c>
    </row>
    <row r="1498" spans="25:27" x14ac:dyDescent="0.15">
      <c r="Y1498" s="50">
        <v>77.888638232063997</v>
      </c>
      <c r="Z1498" s="13">
        <f t="shared" si="54"/>
        <v>70</v>
      </c>
      <c r="AA1498" s="49">
        <v>0.20367499999973382</v>
      </c>
    </row>
    <row r="1499" spans="25:27" x14ac:dyDescent="0.15">
      <c r="Y1499" s="50">
        <v>78.104895441408004</v>
      </c>
      <c r="Z1499" s="13">
        <f t="shared" si="54"/>
        <v>70</v>
      </c>
      <c r="AA1499" s="49">
        <v>0.20112999999932635</v>
      </c>
    </row>
    <row r="1500" spans="25:27" x14ac:dyDescent="0.15">
      <c r="Y1500" s="50">
        <v>77.023609394687995</v>
      </c>
      <c r="Z1500" s="13">
        <f t="shared" si="54"/>
        <v>70</v>
      </c>
      <c r="AA1500" s="49">
        <v>0.18149499999565921</v>
      </c>
    </row>
    <row r="1501" spans="25:27" x14ac:dyDescent="0.15">
      <c r="Y1501" s="50">
        <v>76.87943792179199</v>
      </c>
      <c r="Z1501" s="13">
        <f t="shared" si="54"/>
        <v>70</v>
      </c>
      <c r="AA1501" s="49">
        <v>0.18694999999688156</v>
      </c>
    </row>
    <row r="1502" spans="25:27" x14ac:dyDescent="0.15">
      <c r="Y1502" s="50">
        <v>76.87943792179199</v>
      </c>
      <c r="Z1502" s="13">
        <f t="shared" si="54"/>
        <v>70</v>
      </c>
      <c r="AA1502" s="49">
        <v>0.26194999999397117</v>
      </c>
    </row>
    <row r="1503" spans="25:27" x14ac:dyDescent="0.15">
      <c r="Y1503" s="50">
        <v>76.663180712447996</v>
      </c>
      <c r="Z1503" s="13">
        <f t="shared" si="54"/>
        <v>70</v>
      </c>
      <c r="AA1503" s="49">
        <v>0.27240499999985013</v>
      </c>
    </row>
    <row r="1504" spans="25:27" x14ac:dyDescent="0.15">
      <c r="Y1504" s="50">
        <v>75.257508851711989</v>
      </c>
      <c r="Z1504" s="13">
        <f t="shared" si="54"/>
        <v>70</v>
      </c>
      <c r="AA1504" s="49">
        <v>0.27586000000066502</v>
      </c>
    </row>
    <row r="1505" spans="25:27" x14ac:dyDescent="0.15">
      <c r="Y1505" s="50">
        <v>72.265950789119998</v>
      </c>
      <c r="Z1505" s="13">
        <f t="shared" si="54"/>
        <v>70</v>
      </c>
      <c r="AA1505" s="49">
        <v>0.275315000000665</v>
      </c>
    </row>
    <row r="1506" spans="25:27" x14ac:dyDescent="0.15">
      <c r="Y1506" s="50">
        <v>72.265950789119998</v>
      </c>
      <c r="Z1506" s="13">
        <f t="shared" si="54"/>
        <v>70</v>
      </c>
      <c r="AA1506" s="49">
        <v>0.36431500000060679</v>
      </c>
    </row>
    <row r="1507" spans="25:27" x14ac:dyDescent="0.15">
      <c r="Y1507" s="50">
        <v>70.103378695679993</v>
      </c>
      <c r="Z1507" s="13">
        <f t="shared" si="54"/>
        <v>70</v>
      </c>
      <c r="AA1507" s="49">
        <v>0.36222499999676505</v>
      </c>
    </row>
    <row r="1508" spans="25:27" x14ac:dyDescent="0.15">
      <c r="Y1508" s="50">
        <v>69.995250091008003</v>
      </c>
      <c r="Z1508" s="13">
        <f t="shared" si="54"/>
        <v>60</v>
      </c>
      <c r="AA1508" s="49">
        <v>0.36367999999717249</v>
      </c>
    </row>
    <row r="1509" spans="25:27" x14ac:dyDescent="0.15">
      <c r="Y1509" s="50">
        <v>69.598778540543989</v>
      </c>
      <c r="Z1509" s="13">
        <f t="shared" si="54"/>
        <v>60</v>
      </c>
      <c r="AA1509" s="49">
        <v>0.36213500000060672</v>
      </c>
    </row>
    <row r="1510" spans="25:27" x14ac:dyDescent="0.15">
      <c r="Y1510" s="50">
        <v>69.598778540543989</v>
      </c>
      <c r="Z1510" s="13">
        <f t="shared" si="54"/>
        <v>60</v>
      </c>
      <c r="AA1510" s="49">
        <v>0.3635899999937382</v>
      </c>
    </row>
    <row r="1511" spans="25:27" x14ac:dyDescent="0.15">
      <c r="Y1511" s="50">
        <v>69.382521331199996</v>
      </c>
      <c r="Z1511" s="13">
        <f t="shared" si="54"/>
        <v>60</v>
      </c>
      <c r="AA1511" s="49">
        <v>0.35004499999472771</v>
      </c>
    </row>
    <row r="1512" spans="25:27" x14ac:dyDescent="0.15">
      <c r="Y1512" s="50">
        <v>68.877921176064007</v>
      </c>
      <c r="Z1512" s="13">
        <f t="shared" si="54"/>
        <v>60</v>
      </c>
      <c r="AA1512" s="49">
        <v>0.35749999999635751</v>
      </c>
    </row>
    <row r="1513" spans="25:27" x14ac:dyDescent="0.15">
      <c r="Y1513" s="50">
        <v>67.760592261119996</v>
      </c>
      <c r="Z1513" s="13">
        <f t="shared" si="54"/>
        <v>60</v>
      </c>
      <c r="AA1513" s="49">
        <v>0.36140999999373813</v>
      </c>
    </row>
    <row r="1514" spans="25:27" x14ac:dyDescent="0.15">
      <c r="Y1514" s="50">
        <v>68.121020943359994</v>
      </c>
      <c r="Z1514" s="13">
        <f t="shared" si="54"/>
        <v>60</v>
      </c>
      <c r="AA1514" s="49">
        <v>0.37386500000002454</v>
      </c>
    </row>
    <row r="1515" spans="25:27" x14ac:dyDescent="0.15">
      <c r="Y1515" s="50">
        <v>66.535134741503995</v>
      </c>
      <c r="Z1515" s="13">
        <f t="shared" si="54"/>
        <v>60</v>
      </c>
      <c r="AA1515" s="49">
        <v>0.37332000000002452</v>
      </c>
    </row>
    <row r="1516" spans="25:27" x14ac:dyDescent="0.15">
      <c r="Y1516" s="50">
        <v>65.417805826559999</v>
      </c>
      <c r="Z1516" s="13">
        <f t="shared" si="54"/>
        <v>60</v>
      </c>
      <c r="AA1516" s="49">
        <v>0.35777500000060658</v>
      </c>
    </row>
    <row r="1517" spans="25:27" x14ac:dyDescent="0.15">
      <c r="Y1517" s="50">
        <v>65.670105904127993</v>
      </c>
      <c r="Z1517" s="13">
        <f t="shared" si="54"/>
        <v>60</v>
      </c>
      <c r="AA1517" s="49">
        <v>0.35268499999979164</v>
      </c>
    </row>
    <row r="1518" spans="25:27" x14ac:dyDescent="0.15">
      <c r="Y1518" s="50">
        <v>66.030534586368006</v>
      </c>
      <c r="Z1518" s="13">
        <f t="shared" si="54"/>
        <v>60</v>
      </c>
      <c r="AA1518" s="49">
        <v>0.34913999999554246</v>
      </c>
    </row>
    <row r="1519" spans="25:27" x14ac:dyDescent="0.15">
      <c r="Y1519" s="50">
        <v>66.787434819072004</v>
      </c>
      <c r="Z1519" s="13">
        <f t="shared" si="54"/>
        <v>60</v>
      </c>
      <c r="AA1519" s="49">
        <v>0.36904999999618271</v>
      </c>
    </row>
    <row r="1520" spans="25:27" x14ac:dyDescent="0.15">
      <c r="Y1520" s="50">
        <v>66.967649160191996</v>
      </c>
      <c r="Z1520" s="13">
        <f t="shared" si="54"/>
        <v>60</v>
      </c>
      <c r="AA1520" s="49">
        <v>0.3755049999939708</v>
      </c>
    </row>
    <row r="1521" spans="25:27" x14ac:dyDescent="0.15">
      <c r="Y1521" s="50">
        <v>66.967649160191996</v>
      </c>
      <c r="Z1521" s="13">
        <f t="shared" si="54"/>
        <v>60</v>
      </c>
      <c r="AA1521" s="49">
        <v>0.45550499999571703</v>
      </c>
    </row>
    <row r="1522" spans="25:27" x14ac:dyDescent="0.15">
      <c r="Y1522" s="50">
        <v>67.400163578879997</v>
      </c>
      <c r="Z1522" s="13">
        <f t="shared" si="54"/>
        <v>60</v>
      </c>
      <c r="AA1522" s="49">
        <v>0.45795999999996617</v>
      </c>
    </row>
    <row r="1523" spans="25:27" x14ac:dyDescent="0.15">
      <c r="Y1523" s="50">
        <v>68.084978075136007</v>
      </c>
      <c r="Z1523" s="13">
        <f t="shared" si="54"/>
        <v>60</v>
      </c>
      <c r="AA1523" s="49">
        <v>0.46041499999693936</v>
      </c>
    </row>
    <row r="1524" spans="25:27" x14ac:dyDescent="0.15">
      <c r="Y1524" s="50">
        <v>69.346478462975995</v>
      </c>
      <c r="Z1524" s="13">
        <f t="shared" si="54"/>
        <v>60</v>
      </c>
      <c r="AA1524" s="49">
        <v>0.4473249999944946</v>
      </c>
    </row>
    <row r="1525" spans="25:27" x14ac:dyDescent="0.15">
      <c r="Y1525" s="50">
        <v>70.716107455488</v>
      </c>
      <c r="Z1525" s="13">
        <f t="shared" si="54"/>
        <v>70</v>
      </c>
      <c r="AA1525" s="49">
        <v>0.4547799999961244</v>
      </c>
    </row>
    <row r="1526" spans="25:27" x14ac:dyDescent="0.15">
      <c r="Y1526" s="50">
        <v>71.941564975104001</v>
      </c>
      <c r="Z1526" s="13">
        <f t="shared" si="54"/>
        <v>70</v>
      </c>
      <c r="AA1526" s="49">
        <v>0.46023499999734674</v>
      </c>
    </row>
    <row r="1527" spans="25:27" x14ac:dyDescent="0.15">
      <c r="Y1527" s="50">
        <v>73.275151099391991</v>
      </c>
      <c r="Z1527" s="13">
        <f t="shared" si="54"/>
        <v>70</v>
      </c>
      <c r="AA1527" s="49">
        <v>0.46268999999431992</v>
      </c>
    </row>
    <row r="1528" spans="25:27" x14ac:dyDescent="0.15">
      <c r="Y1528" s="50">
        <v>74.608737223679995</v>
      </c>
      <c r="Z1528" s="13">
        <f t="shared" si="54"/>
        <v>70</v>
      </c>
      <c r="AA1528" s="49">
        <v>0.44614499999833623</v>
      </c>
    </row>
    <row r="1529" spans="25:27" x14ac:dyDescent="0.15">
      <c r="Y1529" s="50">
        <v>75.690023270400005</v>
      </c>
      <c r="Z1529" s="13">
        <f t="shared" si="54"/>
        <v>70</v>
      </c>
      <c r="AA1529" s="49">
        <v>0.46259999999816159</v>
      </c>
    </row>
    <row r="1530" spans="25:27" x14ac:dyDescent="0.15">
      <c r="Y1530" s="50">
        <v>76.446923503104003</v>
      </c>
      <c r="Z1530" s="13">
        <f t="shared" si="54"/>
        <v>70</v>
      </c>
      <c r="AA1530" s="49">
        <v>0.48605499999577506</v>
      </c>
    </row>
    <row r="1531" spans="25:27" x14ac:dyDescent="0.15">
      <c r="Y1531" s="50">
        <v>76.374837766656</v>
      </c>
      <c r="Z1531" s="13">
        <f t="shared" si="54"/>
        <v>70</v>
      </c>
      <c r="AA1531" s="49">
        <v>0.4318099999951337</v>
      </c>
    </row>
    <row r="1532" spans="25:27" x14ac:dyDescent="0.15">
      <c r="Y1532" s="50">
        <v>76.735266448895985</v>
      </c>
      <c r="Z1532" s="13">
        <f t="shared" si="54"/>
        <v>70</v>
      </c>
      <c r="AA1532" s="49">
        <v>0.46896499999979135</v>
      </c>
    </row>
    <row r="1533" spans="25:27" x14ac:dyDescent="0.15">
      <c r="Y1533" s="50">
        <v>77.167780867584</v>
      </c>
      <c r="Z1533" s="13">
        <f t="shared" si="54"/>
        <v>70</v>
      </c>
      <c r="AA1533" s="49">
        <v>0.46241999999856898</v>
      </c>
    </row>
    <row r="1534" spans="25:27" x14ac:dyDescent="0.15">
      <c r="Y1534" s="50">
        <v>78.933881410559991</v>
      </c>
      <c r="Z1534" s="13">
        <f t="shared" si="54"/>
        <v>70</v>
      </c>
      <c r="AA1534" s="49">
        <v>0.54632999999769583</v>
      </c>
    </row>
    <row r="1535" spans="25:27" x14ac:dyDescent="0.15">
      <c r="Y1535" s="50">
        <v>79.762867379711992</v>
      </c>
      <c r="Z1535" s="13">
        <f t="shared" si="54"/>
        <v>70</v>
      </c>
      <c r="AA1535" s="49">
        <v>0.54978499999851072</v>
      </c>
    </row>
    <row r="1536" spans="25:27" x14ac:dyDescent="0.15">
      <c r="Y1536" s="50">
        <v>80.339553271295998</v>
      </c>
      <c r="Z1536" s="13">
        <f t="shared" si="54"/>
        <v>80</v>
      </c>
      <c r="AA1536" s="49">
        <v>0.56523999999449437</v>
      </c>
    </row>
    <row r="1537" spans="25:27" x14ac:dyDescent="0.15">
      <c r="Y1537" s="50">
        <v>81.132496372223997</v>
      </c>
      <c r="Z1537" s="13">
        <f t="shared" si="54"/>
        <v>80</v>
      </c>
      <c r="AA1537" s="49">
        <v>0.56569499999833606</v>
      </c>
    </row>
    <row r="1538" spans="25:27" x14ac:dyDescent="0.15">
      <c r="Y1538" s="50">
        <v>81.132496372223997</v>
      </c>
      <c r="Z1538" s="13">
        <f t="shared" si="54"/>
        <v>80</v>
      </c>
      <c r="AA1538" s="49">
        <v>0.64569500000008229</v>
      </c>
    </row>
    <row r="1539" spans="25:27" x14ac:dyDescent="0.15">
      <c r="Y1539" s="50">
        <v>80.663939085311995</v>
      </c>
      <c r="Z1539" s="13">
        <f t="shared" si="54"/>
        <v>80</v>
      </c>
      <c r="AA1539" s="49">
        <v>0.64915000000089718</v>
      </c>
    </row>
    <row r="1540" spans="25:27" x14ac:dyDescent="0.15">
      <c r="Y1540" s="50">
        <v>80.591853348864007</v>
      </c>
      <c r="Z1540" s="13">
        <f t="shared" si="54"/>
        <v>80</v>
      </c>
      <c r="AA1540" s="49">
        <v>0.65805999999565845</v>
      </c>
    </row>
    <row r="1541" spans="25:27" x14ac:dyDescent="0.15">
      <c r="Y1541" s="50">
        <v>80.519767612416004</v>
      </c>
      <c r="Z1541" s="13">
        <f t="shared" ref="Z1541:Z1604" si="55">ROUNDDOWN(Y1541/10,0)*10</f>
        <v>80</v>
      </c>
      <c r="AA1541" s="49">
        <v>0.64351500000008222</v>
      </c>
    </row>
    <row r="1542" spans="25:27" x14ac:dyDescent="0.15">
      <c r="Y1542" s="50">
        <v>79.870995984383995</v>
      </c>
      <c r="Z1542" s="13">
        <f t="shared" si="55"/>
        <v>70</v>
      </c>
      <c r="AA1542" s="49">
        <v>0.65596999999909267</v>
      </c>
    </row>
    <row r="1543" spans="25:27" x14ac:dyDescent="0.15">
      <c r="Y1543" s="50">
        <v>79.654738775040002</v>
      </c>
      <c r="Z1543" s="13">
        <f t="shared" si="55"/>
        <v>70</v>
      </c>
      <c r="AA1543" s="49">
        <v>0.63742499999542557</v>
      </c>
    </row>
    <row r="1544" spans="25:27" x14ac:dyDescent="0.15">
      <c r="Y1544" s="50">
        <v>79.222224356352001</v>
      </c>
      <c r="Z1544" s="13">
        <f t="shared" si="55"/>
        <v>70</v>
      </c>
      <c r="AA1544" s="49">
        <v>0.65278999999525089</v>
      </c>
    </row>
    <row r="1545" spans="25:27" x14ac:dyDescent="0.15">
      <c r="Y1545" s="50">
        <v>79.114095751679997</v>
      </c>
      <c r="Z1545" s="13">
        <f t="shared" si="55"/>
        <v>70</v>
      </c>
      <c r="AA1545" s="49">
        <v>0.64324499999705531</v>
      </c>
    </row>
    <row r="1546" spans="25:27" x14ac:dyDescent="0.15">
      <c r="Y1546" s="50">
        <v>78.609495596543994</v>
      </c>
      <c r="Z1546" s="13">
        <f t="shared" si="55"/>
        <v>70</v>
      </c>
      <c r="AA1546" s="49">
        <v>0.65169999999525086</v>
      </c>
    </row>
    <row r="1547" spans="25:27" x14ac:dyDescent="0.15">
      <c r="Y1547" s="50">
        <v>78.429281255424002</v>
      </c>
      <c r="Z1547" s="13">
        <f t="shared" si="55"/>
        <v>70</v>
      </c>
      <c r="AA1547" s="49">
        <v>0.65615499999990745</v>
      </c>
    </row>
    <row r="1548" spans="25:27" x14ac:dyDescent="0.15">
      <c r="Y1548" s="50">
        <v>77.456123813375996</v>
      </c>
      <c r="Z1548" s="13">
        <f t="shared" si="55"/>
        <v>70</v>
      </c>
      <c r="AA1548" s="49">
        <v>0.66006499999728807</v>
      </c>
    </row>
    <row r="1549" spans="25:27" x14ac:dyDescent="0.15">
      <c r="Y1549" s="50">
        <v>76.519009239551991</v>
      </c>
      <c r="Z1549" s="13">
        <f t="shared" si="55"/>
        <v>70</v>
      </c>
      <c r="AA1549" s="49">
        <v>0.6575199999968806</v>
      </c>
    </row>
    <row r="1550" spans="25:27" x14ac:dyDescent="0.15">
      <c r="Y1550" s="50">
        <v>75.978366216192001</v>
      </c>
      <c r="Z1550" s="13">
        <f t="shared" si="55"/>
        <v>70</v>
      </c>
      <c r="AA1550" s="49">
        <v>0.66997499999589105</v>
      </c>
    </row>
    <row r="1551" spans="25:27" x14ac:dyDescent="0.15">
      <c r="Y1551" s="50">
        <v>73.707665518080006</v>
      </c>
      <c r="Z1551" s="13">
        <f t="shared" si="55"/>
        <v>70</v>
      </c>
      <c r="AA1551" s="49">
        <v>0.6784299999940866</v>
      </c>
    </row>
    <row r="1552" spans="25:27" x14ac:dyDescent="0.15">
      <c r="Y1552" s="50">
        <v>74.06809420031999</v>
      </c>
      <c r="Z1552" s="13">
        <f t="shared" si="55"/>
        <v>70</v>
      </c>
      <c r="AA1552" s="49">
        <v>0.67588500000095508</v>
      </c>
    </row>
    <row r="1553" spans="25:27" x14ac:dyDescent="0.15">
      <c r="Y1553" s="50">
        <v>74.06809420031999</v>
      </c>
      <c r="Z1553" s="13">
        <f t="shared" si="55"/>
        <v>70</v>
      </c>
      <c r="AA1553" s="49">
        <v>0.76588499999746262</v>
      </c>
    </row>
    <row r="1554" spans="25:27" x14ac:dyDescent="0.15">
      <c r="Y1554" s="50">
        <v>77.384038076927993</v>
      </c>
      <c r="Z1554" s="13">
        <f t="shared" si="55"/>
        <v>70</v>
      </c>
      <c r="AA1554" s="49">
        <v>0.75879499999624023</v>
      </c>
    </row>
    <row r="1555" spans="25:27" x14ac:dyDescent="0.15">
      <c r="Y1555" s="50">
        <v>80.087253193727989</v>
      </c>
      <c r="Z1555" s="13">
        <f t="shared" si="55"/>
        <v>80</v>
      </c>
      <c r="AA1555" s="49">
        <v>0.76524999999402832</v>
      </c>
    </row>
    <row r="1556" spans="25:27" x14ac:dyDescent="0.15">
      <c r="Y1556" s="50">
        <v>82.53816823295999</v>
      </c>
      <c r="Z1556" s="13">
        <f t="shared" si="55"/>
        <v>80</v>
      </c>
      <c r="AA1556" s="49">
        <v>0.75770499999624019</v>
      </c>
    </row>
    <row r="1557" spans="25:27" x14ac:dyDescent="0.15">
      <c r="Y1557" s="50">
        <v>85.169297613311997</v>
      </c>
      <c r="Z1557" s="13">
        <f t="shared" si="55"/>
        <v>80</v>
      </c>
      <c r="AA1557" s="49">
        <v>0.78415999999810282</v>
      </c>
    </row>
    <row r="1558" spans="25:27" x14ac:dyDescent="0.15">
      <c r="Y1558" s="50">
        <v>86.899355288064001</v>
      </c>
      <c r="Z1558" s="13">
        <f t="shared" si="55"/>
        <v>80</v>
      </c>
      <c r="AA1558" s="49">
        <v>0.75561499999967441</v>
      </c>
    </row>
    <row r="1559" spans="25:27" x14ac:dyDescent="0.15">
      <c r="Y1559" s="50">
        <v>88.989841645056003</v>
      </c>
      <c r="Z1559" s="13">
        <f t="shared" si="55"/>
        <v>80</v>
      </c>
      <c r="AA1559" s="49">
        <v>0.76806999999868486</v>
      </c>
    </row>
    <row r="1560" spans="25:27" x14ac:dyDescent="0.15">
      <c r="Y1560" s="50">
        <v>91.224499474943997</v>
      </c>
      <c r="Z1560" s="13">
        <f t="shared" si="55"/>
        <v>90</v>
      </c>
      <c r="AA1560" s="49">
        <v>0.76552499999827739</v>
      </c>
    </row>
    <row r="1561" spans="25:27" x14ac:dyDescent="0.15">
      <c r="Y1561" s="50">
        <v>93.314985831935999</v>
      </c>
      <c r="Z1561" s="13">
        <f t="shared" si="55"/>
        <v>90</v>
      </c>
      <c r="AA1561" s="49">
        <v>0.76597999999484312</v>
      </c>
    </row>
    <row r="1562" spans="25:27" x14ac:dyDescent="0.15">
      <c r="Y1562" s="50">
        <v>94.396271878656009</v>
      </c>
      <c r="Z1562" s="13">
        <f t="shared" si="55"/>
        <v>90</v>
      </c>
      <c r="AA1562" s="49">
        <v>0.75343499999967434</v>
      </c>
    </row>
    <row r="1563" spans="25:27" x14ac:dyDescent="0.15">
      <c r="Y1563" s="50">
        <v>94.540443351552</v>
      </c>
      <c r="Z1563" s="13">
        <f t="shared" si="55"/>
        <v>90</v>
      </c>
      <c r="AA1563" s="49">
        <v>0.76225499999827728</v>
      </c>
    </row>
    <row r="1564" spans="25:27" x14ac:dyDescent="0.15">
      <c r="Y1564" s="50">
        <v>94.035843196415996</v>
      </c>
      <c r="Z1564" s="13">
        <f t="shared" si="55"/>
        <v>90</v>
      </c>
      <c r="AA1564" s="49">
        <v>0.76270999999484301</v>
      </c>
    </row>
    <row r="1565" spans="25:27" x14ac:dyDescent="0.15">
      <c r="Y1565" s="50">
        <v>92.954557149696001</v>
      </c>
      <c r="Z1565" s="13">
        <f t="shared" si="55"/>
        <v>90</v>
      </c>
      <c r="AA1565" s="49">
        <v>0.75916499999786979</v>
      </c>
    </row>
    <row r="1566" spans="25:27" x14ac:dyDescent="0.15">
      <c r="Y1566" s="50">
        <v>92.846428545024011</v>
      </c>
      <c r="Z1566" s="13">
        <f t="shared" si="55"/>
        <v>90</v>
      </c>
      <c r="AA1566" s="49">
        <v>0.79961999999530864</v>
      </c>
    </row>
    <row r="1567" spans="25:27" x14ac:dyDescent="0.15">
      <c r="Y1567" s="50">
        <v>92.053485444095998</v>
      </c>
      <c r="Z1567" s="13">
        <f t="shared" si="55"/>
        <v>90</v>
      </c>
      <c r="AA1567" s="49">
        <v>0.77507499999769514</v>
      </c>
    </row>
    <row r="1568" spans="25:27" x14ac:dyDescent="0.15">
      <c r="Y1568" s="50">
        <v>91.008242265599989</v>
      </c>
      <c r="Z1568" s="13">
        <f t="shared" si="55"/>
        <v>90</v>
      </c>
      <c r="AA1568" s="49">
        <v>0.86207499999722947</v>
      </c>
    </row>
    <row r="1569" spans="25:27" x14ac:dyDescent="0.15">
      <c r="Y1569" s="50">
        <v>88.809627303935997</v>
      </c>
      <c r="Z1569" s="13">
        <f t="shared" si="55"/>
        <v>80</v>
      </c>
      <c r="AA1569" s="49">
        <v>0.85853000000025625</v>
      </c>
    </row>
    <row r="1570" spans="25:27" x14ac:dyDescent="0.15">
      <c r="Y1570" s="50">
        <v>86.466840869375986</v>
      </c>
      <c r="Z1570" s="13">
        <f t="shared" si="55"/>
        <v>80</v>
      </c>
      <c r="AA1570" s="49">
        <v>0.85843999999682197</v>
      </c>
    </row>
    <row r="1571" spans="25:27" x14ac:dyDescent="0.15">
      <c r="Y1571" s="50">
        <v>85.962240714239996</v>
      </c>
      <c r="Z1571" s="13">
        <f t="shared" si="55"/>
        <v>80</v>
      </c>
      <c r="AA1571" s="49">
        <v>0.84989499999519214</v>
      </c>
    </row>
    <row r="1572" spans="25:27" x14ac:dyDescent="0.15">
      <c r="Y1572" s="50">
        <v>84.304268775935995</v>
      </c>
      <c r="Z1572" s="13">
        <f t="shared" si="55"/>
        <v>80</v>
      </c>
      <c r="AA1572" s="49">
        <v>0.86034999999379513</v>
      </c>
    </row>
    <row r="1573" spans="25:27" x14ac:dyDescent="0.15">
      <c r="Y1573" s="50">
        <v>83.078811256320009</v>
      </c>
      <c r="Z1573" s="13">
        <f t="shared" si="55"/>
        <v>80</v>
      </c>
      <c r="AA1573" s="49">
        <v>0.86380499999461002</v>
      </c>
    </row>
    <row r="1574" spans="25:27" x14ac:dyDescent="0.15">
      <c r="Y1574" s="50">
        <v>82.177739550720005</v>
      </c>
      <c r="Z1574" s="13">
        <f t="shared" si="55"/>
        <v>80</v>
      </c>
      <c r="AA1574" s="49">
        <v>0.85825999999722935</v>
      </c>
    </row>
    <row r="1575" spans="25:27" x14ac:dyDescent="0.15">
      <c r="Y1575" s="50">
        <v>81.601053659135999</v>
      </c>
      <c r="Z1575" s="13">
        <f t="shared" si="55"/>
        <v>80</v>
      </c>
      <c r="AA1575" s="49">
        <v>0.85771499999722933</v>
      </c>
    </row>
    <row r="1576" spans="25:27" x14ac:dyDescent="0.15">
      <c r="Y1576" s="50">
        <v>81.096453503999996</v>
      </c>
      <c r="Z1576" s="13">
        <f t="shared" si="55"/>
        <v>80</v>
      </c>
      <c r="AA1576" s="49">
        <v>0.85916999999763677</v>
      </c>
    </row>
    <row r="1577" spans="25:27" x14ac:dyDescent="0.15">
      <c r="Y1577" s="50">
        <v>81.168539240447998</v>
      </c>
      <c r="Z1577" s="13">
        <f t="shared" si="55"/>
        <v>80</v>
      </c>
      <c r="AA1577" s="49">
        <v>0.87362499999705467</v>
      </c>
    </row>
    <row r="1578" spans="25:27" x14ac:dyDescent="0.15">
      <c r="Y1578" s="50">
        <v>81.456882186239994</v>
      </c>
      <c r="Z1578" s="13">
        <f t="shared" si="55"/>
        <v>80</v>
      </c>
      <c r="AA1578" s="49">
        <v>0.85508000000066353</v>
      </c>
    </row>
    <row r="1579" spans="25:27" x14ac:dyDescent="0.15">
      <c r="Y1579" s="50">
        <v>81.997525209599999</v>
      </c>
      <c r="Z1579" s="13">
        <f t="shared" si="55"/>
        <v>80</v>
      </c>
      <c r="AA1579" s="49">
        <v>0.86153499999845162</v>
      </c>
    </row>
    <row r="1580" spans="25:27" x14ac:dyDescent="0.15">
      <c r="Y1580" s="50">
        <v>82.718382574079996</v>
      </c>
      <c r="Z1580" s="13">
        <f t="shared" si="55"/>
        <v>80</v>
      </c>
      <c r="AA1580" s="49">
        <v>0.86698999999967397</v>
      </c>
    </row>
    <row r="1581" spans="25:27" x14ac:dyDescent="0.15">
      <c r="Y1581" s="50">
        <v>83.186939860991998</v>
      </c>
      <c r="Z1581" s="13">
        <f t="shared" si="55"/>
        <v>80</v>
      </c>
      <c r="AA1581" s="49">
        <v>0.87344499999746206</v>
      </c>
    </row>
    <row r="1582" spans="25:27" x14ac:dyDescent="0.15">
      <c r="Y1582" s="50">
        <v>84.015925830143985</v>
      </c>
      <c r="Z1582" s="13">
        <f t="shared" si="55"/>
        <v>80</v>
      </c>
      <c r="AA1582" s="49">
        <v>0.86990000000048884</v>
      </c>
    </row>
    <row r="1583" spans="25:27" x14ac:dyDescent="0.15">
      <c r="Y1583" s="50">
        <v>84.015925830143985</v>
      </c>
      <c r="Z1583" s="13">
        <f t="shared" si="55"/>
        <v>80</v>
      </c>
      <c r="AA1583" s="49">
        <v>0.95589999999618147</v>
      </c>
    </row>
    <row r="1584" spans="25:27" x14ac:dyDescent="0.15">
      <c r="Y1584" s="50">
        <v>84.340311644159996</v>
      </c>
      <c r="Z1584" s="13">
        <f t="shared" si="55"/>
        <v>80</v>
      </c>
      <c r="AA1584" s="49">
        <v>0.97135499999944108</v>
      </c>
    </row>
    <row r="1585" spans="25:27" x14ac:dyDescent="0.15">
      <c r="Y1585" s="50">
        <v>84.412397380607999</v>
      </c>
      <c r="Z1585" s="13">
        <f t="shared" si="55"/>
        <v>80</v>
      </c>
      <c r="AA1585" s="49">
        <v>0.97980999999763663</v>
      </c>
    </row>
    <row r="1586" spans="25:27" x14ac:dyDescent="0.15">
      <c r="Y1586" s="50">
        <v>84.484483117056001</v>
      </c>
      <c r="Z1586" s="13">
        <f t="shared" si="55"/>
        <v>80</v>
      </c>
      <c r="AA1586" s="49">
        <v>6.9719999997985838E-2</v>
      </c>
    </row>
    <row r="1587" spans="25:27" x14ac:dyDescent="0.15">
      <c r="Y1587" s="50">
        <v>85.169297613311997</v>
      </c>
      <c r="Z1587" s="13">
        <f t="shared" si="55"/>
        <v>80</v>
      </c>
      <c r="AA1587" s="49">
        <v>9.0174999998626104E-2</v>
      </c>
    </row>
    <row r="1588" spans="25:27" x14ac:dyDescent="0.15">
      <c r="Y1588" s="50">
        <v>86.647055210495992</v>
      </c>
      <c r="Z1588" s="13">
        <f t="shared" si="55"/>
        <v>80</v>
      </c>
      <c r="AA1588" s="49">
        <v>6.7084999994144079E-2</v>
      </c>
    </row>
    <row r="1589" spans="25:27" x14ac:dyDescent="0.15">
      <c r="Y1589" s="50">
        <v>88.268984280575992</v>
      </c>
      <c r="Z1589" s="13">
        <f t="shared" si="55"/>
        <v>80</v>
      </c>
      <c r="AA1589" s="49">
        <v>5.1994999998567826E-2</v>
      </c>
    </row>
    <row r="1590" spans="25:27" x14ac:dyDescent="0.15">
      <c r="Y1590" s="50">
        <v>88.521284358144001</v>
      </c>
      <c r="Z1590" s="13">
        <f t="shared" si="55"/>
        <v>80</v>
      </c>
      <c r="AA1590" s="49">
        <v>6.3449999993736572E-2</v>
      </c>
    </row>
    <row r="1591" spans="25:27" x14ac:dyDescent="0.15">
      <c r="Y1591" s="50">
        <v>89.386313195520003</v>
      </c>
      <c r="Z1591" s="13">
        <f t="shared" si="55"/>
        <v>80</v>
      </c>
      <c r="AA1591" s="49">
        <v>6.6904999994551462E-2</v>
      </c>
    </row>
    <row r="1592" spans="25:27" x14ac:dyDescent="0.15">
      <c r="Y1592" s="50">
        <v>88.845670172159984</v>
      </c>
      <c r="Z1592" s="13">
        <f t="shared" si="55"/>
        <v>80</v>
      </c>
      <c r="AA1592" s="49">
        <v>6.735999999839315E-2</v>
      </c>
    </row>
    <row r="1593" spans="25:27" x14ac:dyDescent="0.15">
      <c r="Y1593" s="50">
        <v>88.268984280575992</v>
      </c>
      <c r="Z1593" s="13">
        <f t="shared" si="55"/>
        <v>80</v>
      </c>
      <c r="AA1593" s="49">
        <v>6.781499999495888E-2</v>
      </c>
    </row>
    <row r="1594" spans="25:27" x14ac:dyDescent="0.15">
      <c r="Y1594" s="50">
        <v>87.728341257216002</v>
      </c>
      <c r="Z1594" s="13">
        <f t="shared" si="55"/>
        <v>80</v>
      </c>
      <c r="AA1594" s="49">
        <v>6.4269999997985661E-2</v>
      </c>
    </row>
    <row r="1595" spans="25:27" x14ac:dyDescent="0.15">
      <c r="Y1595" s="50">
        <v>87.187698233855997</v>
      </c>
      <c r="Z1595" s="13">
        <f t="shared" si="55"/>
        <v>80</v>
      </c>
      <c r="AA1595" s="49">
        <v>6.6724999994958845E-2</v>
      </c>
    </row>
    <row r="1596" spans="25:27" x14ac:dyDescent="0.15">
      <c r="Y1596" s="50">
        <v>86.358712264703996</v>
      </c>
      <c r="Z1596" s="13">
        <f t="shared" si="55"/>
        <v>80</v>
      </c>
      <c r="AA1596" s="49">
        <v>6.6179999994958827E-2</v>
      </c>
    </row>
    <row r="1597" spans="25:27" x14ac:dyDescent="0.15">
      <c r="Y1597" s="50">
        <v>85.097211876863994</v>
      </c>
      <c r="Z1597" s="13">
        <f t="shared" si="55"/>
        <v>80</v>
      </c>
      <c r="AA1597" s="49">
        <v>6.5634999994958809E-2</v>
      </c>
    </row>
    <row r="1598" spans="25:27" x14ac:dyDescent="0.15">
      <c r="Y1598" s="50">
        <v>81.024367767552008</v>
      </c>
      <c r="Z1598" s="13">
        <f t="shared" si="55"/>
        <v>80</v>
      </c>
      <c r="AA1598" s="49">
        <v>6.1999999994551303E-2</v>
      </c>
    </row>
    <row r="1599" spans="25:27" x14ac:dyDescent="0.15">
      <c r="Y1599" s="50">
        <v>79.042010015231995</v>
      </c>
      <c r="Z1599" s="13">
        <f t="shared" si="55"/>
        <v>70</v>
      </c>
      <c r="AA1599" s="49">
        <v>8.1454999998625821E-2</v>
      </c>
    </row>
    <row r="1600" spans="25:27" x14ac:dyDescent="0.15">
      <c r="Y1600" s="50">
        <v>76.951523658240006</v>
      </c>
      <c r="Z1600" s="13">
        <f t="shared" si="55"/>
        <v>70</v>
      </c>
      <c r="AA1600" s="49">
        <v>6.3909999998800426E-2</v>
      </c>
    </row>
    <row r="1601" spans="25:27" x14ac:dyDescent="0.15">
      <c r="Y1601" s="50">
        <v>73.094936758272013</v>
      </c>
      <c r="Z1601" s="13">
        <f t="shared" si="55"/>
        <v>70</v>
      </c>
      <c r="AA1601" s="49">
        <v>0.14736499999408559</v>
      </c>
    </row>
    <row r="1602" spans="25:27" x14ac:dyDescent="0.15">
      <c r="Y1602" s="50">
        <v>69.094178385408</v>
      </c>
      <c r="Z1602" s="13">
        <f t="shared" si="55"/>
        <v>60</v>
      </c>
      <c r="AA1602" s="49">
        <v>0.14482000000095407</v>
      </c>
    </row>
    <row r="1603" spans="25:27" x14ac:dyDescent="0.15">
      <c r="Y1603" s="50">
        <v>64.336519779840003</v>
      </c>
      <c r="Z1603" s="13">
        <f t="shared" si="55"/>
        <v>60</v>
      </c>
      <c r="AA1603" s="49">
        <v>0.14027500000013915</v>
      </c>
    </row>
    <row r="1604" spans="25:27" x14ac:dyDescent="0.15">
      <c r="Y1604" s="50">
        <v>61.308918849024003</v>
      </c>
      <c r="Z1604" s="13">
        <f t="shared" si="55"/>
        <v>60</v>
      </c>
      <c r="AA1604" s="49">
        <v>0.15772999999653026</v>
      </c>
    </row>
    <row r="1605" spans="25:27" x14ac:dyDescent="0.15">
      <c r="Y1605" s="50">
        <v>59.470732569599996</v>
      </c>
      <c r="Z1605" s="13">
        <f t="shared" ref="Z1605:Z1668" si="56">ROUNDDOWN(Y1605/10,0)*10</f>
        <v>50</v>
      </c>
      <c r="AA1605" s="49">
        <v>0.14118500000054657</v>
      </c>
    </row>
    <row r="1606" spans="25:27" x14ac:dyDescent="0.15">
      <c r="Y1606" s="50">
        <v>57.091903266815997</v>
      </c>
      <c r="Z1606" s="13">
        <f t="shared" si="56"/>
        <v>50</v>
      </c>
      <c r="AA1606" s="49">
        <v>0.15463999999612277</v>
      </c>
    </row>
    <row r="1607" spans="25:27" x14ac:dyDescent="0.15">
      <c r="Y1607" s="50">
        <v>54.496816754687991</v>
      </c>
      <c r="Z1607" s="13">
        <f t="shared" si="56"/>
        <v>50</v>
      </c>
      <c r="AA1607" s="49">
        <v>0.15409499999612275</v>
      </c>
    </row>
    <row r="1608" spans="25:27" x14ac:dyDescent="0.15">
      <c r="Y1608" s="50">
        <v>51.577344428544002</v>
      </c>
      <c r="Z1608" s="13">
        <f t="shared" si="56"/>
        <v>50</v>
      </c>
      <c r="AA1608" s="49">
        <v>0.14354999999408546</v>
      </c>
    </row>
    <row r="1609" spans="25:27" x14ac:dyDescent="0.15">
      <c r="Y1609" s="50">
        <v>41.917855744511996</v>
      </c>
      <c r="Z1609" s="13">
        <f t="shared" si="56"/>
        <v>40</v>
      </c>
      <c r="AA1609" s="49">
        <v>0.1534599999999644</v>
      </c>
    </row>
    <row r="1610" spans="25:27" x14ac:dyDescent="0.15">
      <c r="Y1610" s="50">
        <v>26.275250935296</v>
      </c>
      <c r="Z1610" s="13">
        <f t="shared" si="56"/>
        <v>20</v>
      </c>
      <c r="AA1610" s="49">
        <v>0.14882499999571519</v>
      </c>
    </row>
    <row r="1611" spans="25:27" x14ac:dyDescent="0.15">
      <c r="Y1611" s="50">
        <v>26.275250935296</v>
      </c>
      <c r="Z1611" s="13">
        <f t="shared" si="56"/>
        <v>20</v>
      </c>
      <c r="AA1611" s="49">
        <v>0.15127999999996433</v>
      </c>
    </row>
    <row r="1612" spans="25:27" x14ac:dyDescent="0.15">
      <c r="Y1612" s="50">
        <v>14.525275894271999</v>
      </c>
      <c r="Z1612" s="13">
        <f t="shared" si="56"/>
        <v>10</v>
      </c>
      <c r="AA1612" s="49">
        <v>0.16173499999856733</v>
      </c>
    </row>
    <row r="1613" spans="25:27" x14ac:dyDescent="0.15">
      <c r="Y1613" s="50">
        <v>14.525275894271999</v>
      </c>
      <c r="Z1613" s="13">
        <f t="shared" si="56"/>
        <v>10</v>
      </c>
      <c r="AA1613" s="49">
        <v>0.16118999999856731</v>
      </c>
    </row>
    <row r="1614" spans="25:27" x14ac:dyDescent="0.15">
      <c r="Y1614" s="50">
        <v>14.525275894271999</v>
      </c>
      <c r="Z1614" s="13">
        <f t="shared" si="56"/>
        <v>10</v>
      </c>
      <c r="AA1614" s="49">
        <v>0.15564499999391068</v>
      </c>
    </row>
    <row r="1615" spans="25:27" x14ac:dyDescent="0.15">
      <c r="Y1615" s="50">
        <v>14.525275894271999</v>
      </c>
      <c r="Z1615" s="13">
        <f t="shared" si="56"/>
        <v>10</v>
      </c>
      <c r="AA1615" s="49">
        <v>0.16609999999978964</v>
      </c>
    </row>
    <row r="1616" spans="25:27" x14ac:dyDescent="0.15">
      <c r="Y1616" s="50">
        <v>14.525275894271999</v>
      </c>
      <c r="Z1616" s="13">
        <f t="shared" si="56"/>
        <v>10</v>
      </c>
      <c r="AA1616" s="49">
        <v>0.24609999999425991</v>
      </c>
    </row>
    <row r="1617" spans="25:27" x14ac:dyDescent="0.15">
      <c r="Y1617" s="50">
        <v>14.525275894271999</v>
      </c>
      <c r="Z1617" s="13">
        <f t="shared" si="56"/>
        <v>10</v>
      </c>
      <c r="AA1617" s="49">
        <v>0.27055499999571508</v>
      </c>
    </row>
    <row r="1618" spans="25:27" x14ac:dyDescent="0.15">
      <c r="Y1618" s="50">
        <v>14.525275894271999</v>
      </c>
      <c r="Z1618" s="13">
        <f t="shared" si="56"/>
        <v>10</v>
      </c>
      <c r="AA1618" s="49">
        <v>0.25100999999548224</v>
      </c>
    </row>
    <row r="1619" spans="25:27" x14ac:dyDescent="0.15">
      <c r="Y1619" s="50">
        <v>14.525275894271999</v>
      </c>
      <c r="Z1619" s="13">
        <f t="shared" si="56"/>
        <v>10</v>
      </c>
      <c r="AA1619" s="49">
        <v>0.25146499999932392</v>
      </c>
    </row>
    <row r="1620" spans="25:27" x14ac:dyDescent="0.15">
      <c r="Y1620" s="50">
        <v>5.0099586831359995</v>
      </c>
      <c r="Z1620" s="13">
        <f t="shared" si="56"/>
        <v>0</v>
      </c>
      <c r="AA1620" s="49">
        <v>0.26473999999530751</v>
      </c>
    </row>
    <row r="1621" spans="25:27" x14ac:dyDescent="0.15">
      <c r="Y1621" s="50">
        <v>5.0099586831359995</v>
      </c>
      <c r="Z1621" s="13">
        <f t="shared" si="56"/>
        <v>0</v>
      </c>
      <c r="AA1621" s="49">
        <v>0.25019499999973127</v>
      </c>
    </row>
    <row r="1622" spans="25:27" x14ac:dyDescent="0.15">
      <c r="Y1622" s="50">
        <v>5.0099586831359995</v>
      </c>
      <c r="Z1622" s="13">
        <f t="shared" si="56"/>
        <v>0</v>
      </c>
      <c r="AA1622" s="49">
        <v>0.25256000000054613</v>
      </c>
    </row>
    <row r="1623" spans="25:27" x14ac:dyDescent="0.15">
      <c r="Y1623" s="50">
        <v>5.0099586831359995</v>
      </c>
      <c r="Z1623" s="13">
        <f t="shared" si="56"/>
        <v>0</v>
      </c>
      <c r="AA1623" s="49">
        <v>0.26101499999874167</v>
      </c>
    </row>
    <row r="1624" spans="25:27" x14ac:dyDescent="0.15">
      <c r="Y1624" s="50">
        <v>5.0099586831359995</v>
      </c>
      <c r="Z1624" s="13">
        <f t="shared" si="56"/>
        <v>0</v>
      </c>
      <c r="AA1624" s="49">
        <v>0.3443799999978685</v>
      </c>
    </row>
    <row r="1625" spans="25:27" x14ac:dyDescent="0.15">
      <c r="Y1625" s="50">
        <v>5.0099586831359995</v>
      </c>
      <c r="Z1625" s="13">
        <f t="shared" si="56"/>
        <v>0</v>
      </c>
      <c r="AA1625" s="49">
        <v>0.35583500000031321</v>
      </c>
    </row>
    <row r="1626" spans="25:27" x14ac:dyDescent="0.15">
      <c r="Y1626" s="50">
        <v>5.0099586831359995</v>
      </c>
      <c r="Z1626" s="13">
        <f t="shared" si="56"/>
        <v>0</v>
      </c>
      <c r="AA1626" s="49">
        <v>0.43928999999559837</v>
      </c>
    </row>
    <row r="1627" spans="25:27" x14ac:dyDescent="0.15">
      <c r="Y1627" s="50">
        <v>16.904105197056001</v>
      </c>
      <c r="Z1627" s="13">
        <f t="shared" si="56"/>
        <v>10</v>
      </c>
      <c r="AA1627" s="49">
        <v>0.42340999999583007</v>
      </c>
    </row>
    <row r="1628" spans="25:27" x14ac:dyDescent="0.15">
      <c r="Y1628" s="50">
        <v>16.904105197056001</v>
      </c>
      <c r="Z1628" s="13">
        <f t="shared" si="56"/>
        <v>10</v>
      </c>
      <c r="AA1628" s="49">
        <v>0.42056499999961461</v>
      </c>
    </row>
    <row r="1629" spans="25:27" x14ac:dyDescent="0.15">
      <c r="Y1629" s="50">
        <v>15.894904886783999</v>
      </c>
      <c r="Z1629" s="13">
        <f t="shared" si="56"/>
        <v>10</v>
      </c>
      <c r="AA1629" s="49">
        <v>0.44302000000066233</v>
      </c>
    </row>
    <row r="1630" spans="25:27" x14ac:dyDescent="0.15">
      <c r="Y1630" s="50">
        <v>15.894904886783999</v>
      </c>
      <c r="Z1630" s="13">
        <f t="shared" si="56"/>
        <v>10</v>
      </c>
      <c r="AA1630" s="49">
        <v>0.42747499999396843</v>
      </c>
    </row>
    <row r="1631" spans="25:27" x14ac:dyDescent="0.15">
      <c r="Y1631" s="50">
        <v>20.688606360576003</v>
      </c>
      <c r="Z1631" s="13">
        <f t="shared" si="56"/>
        <v>20</v>
      </c>
      <c r="AA1631" s="49">
        <v>0.44193000000066229</v>
      </c>
    </row>
    <row r="1632" spans="25:27" x14ac:dyDescent="0.15">
      <c r="Y1632" s="50">
        <v>23.716207291391999</v>
      </c>
      <c r="Z1632" s="13">
        <f t="shared" si="56"/>
        <v>20</v>
      </c>
      <c r="AA1632" s="49">
        <v>0.45083999999542357</v>
      </c>
    </row>
    <row r="1633" spans="25:27" x14ac:dyDescent="0.15">
      <c r="Y1633" s="50">
        <v>23.716207291391999</v>
      </c>
      <c r="Z1633" s="13">
        <f t="shared" si="56"/>
        <v>20</v>
      </c>
      <c r="AA1633" s="49">
        <v>0.45329499999967271</v>
      </c>
    </row>
    <row r="1634" spans="25:27" x14ac:dyDescent="0.15">
      <c r="Y1634" s="50">
        <v>28.581994501632</v>
      </c>
      <c r="Z1634" s="13">
        <f t="shared" si="56"/>
        <v>20</v>
      </c>
      <c r="AA1634" s="49">
        <v>0.43420499999600559</v>
      </c>
    </row>
    <row r="1635" spans="25:27" x14ac:dyDescent="0.15">
      <c r="Y1635" s="50">
        <v>33.591953184768002</v>
      </c>
      <c r="Z1635" s="13">
        <f t="shared" si="56"/>
        <v>30</v>
      </c>
      <c r="AA1635" s="49">
        <v>0.43866000000066219</v>
      </c>
    </row>
    <row r="1636" spans="25:27" x14ac:dyDescent="0.15">
      <c r="Y1636" s="50">
        <v>38.493783263231997</v>
      </c>
      <c r="Z1636" s="13">
        <f t="shared" si="56"/>
        <v>30</v>
      </c>
      <c r="AA1636" s="49">
        <v>0.44856999999926517</v>
      </c>
    </row>
    <row r="1637" spans="25:27" x14ac:dyDescent="0.15">
      <c r="Y1637" s="50">
        <v>40.872612566015995</v>
      </c>
      <c r="Z1637" s="13">
        <f t="shared" si="56"/>
        <v>40</v>
      </c>
      <c r="AA1637" s="49">
        <v>0.43102499999943977</v>
      </c>
    </row>
    <row r="1638" spans="25:27" x14ac:dyDescent="0.15">
      <c r="Y1638" s="50">
        <v>43.936256365055996</v>
      </c>
      <c r="Z1638" s="13">
        <f t="shared" si="56"/>
        <v>40</v>
      </c>
      <c r="AA1638" s="49">
        <v>0.51993499999594728</v>
      </c>
    </row>
    <row r="1639" spans="25:27" x14ac:dyDescent="0.15">
      <c r="Y1639" s="50">
        <v>44.981499543552005</v>
      </c>
      <c r="Z1639" s="13">
        <f t="shared" si="56"/>
        <v>40</v>
      </c>
      <c r="AA1639" s="49">
        <v>0.50838999999734424</v>
      </c>
    </row>
    <row r="1640" spans="25:27" x14ac:dyDescent="0.15">
      <c r="Y1640" s="50">
        <v>46.927814427647995</v>
      </c>
      <c r="Z1640" s="13">
        <f t="shared" si="56"/>
        <v>40</v>
      </c>
      <c r="AA1640" s="49">
        <v>0.51329999999856657</v>
      </c>
    </row>
    <row r="1641" spans="25:27" x14ac:dyDescent="0.15">
      <c r="Y1641" s="50">
        <v>47.216157373439998</v>
      </c>
      <c r="Z1641" s="13">
        <f t="shared" si="56"/>
        <v>40</v>
      </c>
      <c r="AA1641" s="49">
        <v>0.51275499999856655</v>
      </c>
    </row>
    <row r="1642" spans="25:27" x14ac:dyDescent="0.15">
      <c r="Y1642" s="50">
        <v>50.027501094912004</v>
      </c>
      <c r="Z1642" s="13">
        <f t="shared" si="56"/>
        <v>50</v>
      </c>
      <c r="AA1642" s="49">
        <v>0.51666499999594717</v>
      </c>
    </row>
    <row r="1643" spans="25:27" x14ac:dyDescent="0.15">
      <c r="Y1643" s="50">
        <v>50.387929777151996</v>
      </c>
      <c r="Z1643" s="13">
        <f t="shared" si="56"/>
        <v>50</v>
      </c>
      <c r="AA1643" s="49">
        <v>0.51211999999513225</v>
      </c>
    </row>
    <row r="1644" spans="25:27" x14ac:dyDescent="0.15">
      <c r="Y1644" s="50">
        <v>50.856487064063998</v>
      </c>
      <c r="Z1644" s="13">
        <f t="shared" si="56"/>
        <v>50</v>
      </c>
      <c r="AA1644" s="49">
        <v>0.48857499999408449</v>
      </c>
    </row>
    <row r="1645" spans="25:27" x14ac:dyDescent="0.15">
      <c r="Y1645" s="50">
        <v>50.496058381823993</v>
      </c>
      <c r="Z1645" s="13">
        <f t="shared" si="56"/>
        <v>50</v>
      </c>
      <c r="AA1645" s="49">
        <v>0.49002999999449193</v>
      </c>
    </row>
    <row r="1646" spans="25:27" x14ac:dyDescent="0.15">
      <c r="Y1646" s="50">
        <v>50.279801172479999</v>
      </c>
      <c r="Z1646" s="13">
        <f t="shared" si="56"/>
        <v>50</v>
      </c>
      <c r="AA1646" s="49">
        <v>0.48948499999449191</v>
      </c>
    </row>
    <row r="1647" spans="25:27" x14ac:dyDescent="0.15">
      <c r="Y1647" s="50">
        <v>50.532101250047994</v>
      </c>
      <c r="Z1647" s="13">
        <f t="shared" si="56"/>
        <v>50</v>
      </c>
      <c r="AA1647" s="49">
        <v>0.48793999999792614</v>
      </c>
    </row>
    <row r="1648" spans="25:27" x14ac:dyDescent="0.15">
      <c r="Y1648" s="50">
        <v>50.748358459392001</v>
      </c>
      <c r="Z1648" s="13">
        <f t="shared" si="56"/>
        <v>50</v>
      </c>
      <c r="AA1648" s="49">
        <v>0.48539499999751867</v>
      </c>
    </row>
    <row r="1649" spans="25:27" x14ac:dyDescent="0.15">
      <c r="Y1649" s="50">
        <v>51.361087219200002</v>
      </c>
      <c r="Z1649" s="13">
        <f t="shared" si="56"/>
        <v>50</v>
      </c>
      <c r="AA1649" s="49">
        <v>0.57184999999705299</v>
      </c>
    </row>
    <row r="1650" spans="25:27" x14ac:dyDescent="0.15">
      <c r="Y1650" s="50">
        <v>52.334244661248</v>
      </c>
      <c r="Z1650" s="13">
        <f t="shared" si="56"/>
        <v>50</v>
      </c>
      <c r="AA1650" s="49">
        <v>0.58130499999909024</v>
      </c>
    </row>
    <row r="1651" spans="25:27" x14ac:dyDescent="0.15">
      <c r="Y1651" s="50">
        <v>53.235316366847997</v>
      </c>
      <c r="Z1651" s="13">
        <f t="shared" si="56"/>
        <v>50</v>
      </c>
      <c r="AA1651" s="49">
        <v>0.57775999999484107</v>
      </c>
    </row>
    <row r="1652" spans="25:27" x14ac:dyDescent="0.15">
      <c r="Y1652" s="50">
        <v>53.884087994879998</v>
      </c>
      <c r="Z1652" s="13">
        <f t="shared" si="56"/>
        <v>50</v>
      </c>
      <c r="AA1652" s="49">
        <v>0.57721499999484105</v>
      </c>
    </row>
    <row r="1653" spans="25:27" x14ac:dyDescent="0.15">
      <c r="Y1653" s="50">
        <v>55.14558838272</v>
      </c>
      <c r="Z1653" s="13">
        <f t="shared" si="56"/>
        <v>50</v>
      </c>
      <c r="AA1653" s="49">
        <v>0.66566999999478282</v>
      </c>
    </row>
    <row r="1654" spans="25:27" x14ac:dyDescent="0.15">
      <c r="Y1654" s="50">
        <v>56.7675174528</v>
      </c>
      <c r="Z1654" s="13">
        <f t="shared" si="56"/>
        <v>50</v>
      </c>
      <c r="AA1654" s="49">
        <v>0.68112499999804244</v>
      </c>
    </row>
    <row r="1655" spans="25:27" x14ac:dyDescent="0.15">
      <c r="Y1655" s="50">
        <v>59.074261019135996</v>
      </c>
      <c r="Z1655" s="13">
        <f t="shared" si="56"/>
        <v>50</v>
      </c>
      <c r="AA1655" s="49">
        <v>0.65903499999740212</v>
      </c>
    </row>
    <row r="1656" spans="25:27" x14ac:dyDescent="0.15">
      <c r="Y1656" s="50">
        <v>59.254475360256002</v>
      </c>
      <c r="Z1656" s="13">
        <f t="shared" si="56"/>
        <v>50</v>
      </c>
      <c r="AA1656" s="49">
        <v>0.65948999999396785</v>
      </c>
    </row>
    <row r="1657" spans="25:27" x14ac:dyDescent="0.15">
      <c r="Y1657" s="50">
        <v>58.821960941568001</v>
      </c>
      <c r="Z1657" s="13">
        <f t="shared" si="56"/>
        <v>50</v>
      </c>
      <c r="AA1657" s="49">
        <v>0.67630999999420061</v>
      </c>
    </row>
    <row r="1658" spans="25:27" x14ac:dyDescent="0.15">
      <c r="Y1658" s="50">
        <v>58.533617995775998</v>
      </c>
      <c r="Z1658" s="13">
        <f t="shared" si="56"/>
        <v>50</v>
      </c>
      <c r="AA1658" s="49">
        <v>0.67576499999420059</v>
      </c>
    </row>
    <row r="1659" spans="25:27" x14ac:dyDescent="0.15">
      <c r="Y1659" s="50">
        <v>59.074261019135996</v>
      </c>
      <c r="Z1659" s="13">
        <f t="shared" si="56"/>
        <v>50</v>
      </c>
      <c r="AA1659" s="49">
        <v>0.68021999999885718</v>
      </c>
    </row>
    <row r="1660" spans="25:27" x14ac:dyDescent="0.15">
      <c r="Y1660" s="50">
        <v>59.470732569599996</v>
      </c>
      <c r="Z1660" s="13">
        <f t="shared" si="56"/>
        <v>50</v>
      </c>
      <c r="AA1660" s="49">
        <v>0.68667499999664527</v>
      </c>
    </row>
    <row r="1661" spans="25:27" x14ac:dyDescent="0.15">
      <c r="Y1661" s="50">
        <v>59.975332724735999</v>
      </c>
      <c r="Z1661" s="13">
        <f t="shared" si="56"/>
        <v>50</v>
      </c>
      <c r="AA1661" s="49">
        <v>0.67612999999460799</v>
      </c>
    </row>
    <row r="1662" spans="25:27" x14ac:dyDescent="0.15">
      <c r="Y1662" s="50">
        <v>58.173189313536</v>
      </c>
      <c r="Z1662" s="13">
        <f t="shared" si="56"/>
        <v>50</v>
      </c>
      <c r="AA1662" s="49">
        <v>0.86503999999693626</v>
      </c>
    </row>
    <row r="1663" spans="25:27" x14ac:dyDescent="0.15">
      <c r="Y1663" s="50">
        <v>57.560460553727999</v>
      </c>
      <c r="Z1663" s="13">
        <f t="shared" si="56"/>
        <v>50</v>
      </c>
      <c r="AA1663" s="49">
        <v>0.77249500000002125</v>
      </c>
    </row>
    <row r="1664" spans="25:27" x14ac:dyDescent="0.15">
      <c r="Y1664" s="50">
        <v>57.560460553727999</v>
      </c>
      <c r="Z1664" s="13">
        <f t="shared" si="56"/>
        <v>50</v>
      </c>
      <c r="AA1664" s="49">
        <v>0.7589499999937348</v>
      </c>
    </row>
    <row r="1665" spans="25:27" x14ac:dyDescent="0.15">
      <c r="Y1665" s="50">
        <v>55.902488615424005</v>
      </c>
      <c r="Z1665" s="13">
        <f t="shared" si="56"/>
        <v>50</v>
      </c>
      <c r="AA1665" s="49">
        <v>0.81040499999705262</v>
      </c>
    </row>
    <row r="1666" spans="25:27" x14ac:dyDescent="0.15">
      <c r="Y1666" s="50">
        <v>55.037459778047996</v>
      </c>
      <c r="Z1666" s="13">
        <f t="shared" si="56"/>
        <v>50</v>
      </c>
      <c r="AA1666" s="49">
        <v>0.85285999999489892</v>
      </c>
    </row>
    <row r="1667" spans="25:27" x14ac:dyDescent="0.15">
      <c r="Y1667" s="50">
        <v>53.379487839744002</v>
      </c>
      <c r="Z1667" s="13">
        <f t="shared" si="56"/>
        <v>50</v>
      </c>
      <c r="AA1667" s="49">
        <v>0.86431499999734362</v>
      </c>
    </row>
    <row r="1668" spans="25:27" x14ac:dyDescent="0.15">
      <c r="Y1668" s="50">
        <v>51.901730242559999</v>
      </c>
      <c r="Z1668" s="13">
        <f t="shared" si="56"/>
        <v>50</v>
      </c>
      <c r="AA1668" s="49">
        <v>0.85176999999489889</v>
      </c>
    </row>
    <row r="1669" spans="25:27" x14ac:dyDescent="0.15">
      <c r="Y1669" s="50">
        <v>47.684714660352</v>
      </c>
      <c r="Z1669" s="13">
        <f t="shared" ref="Z1669:Z1732" si="57">ROUNDDOWN(Y1669/10,0)*10</f>
        <v>40</v>
      </c>
      <c r="AA1669" s="49">
        <v>0.85113499999874054</v>
      </c>
    </row>
    <row r="1670" spans="25:27" x14ac:dyDescent="0.15">
      <c r="Y1670" s="50">
        <v>44.080427837952001</v>
      </c>
      <c r="Z1670" s="13">
        <f t="shared" si="57"/>
        <v>40</v>
      </c>
      <c r="AA1670" s="49">
        <v>0.86458999999431674</v>
      </c>
    </row>
    <row r="1671" spans="25:27" x14ac:dyDescent="0.15">
      <c r="Y1671" s="50">
        <v>39.935497992191998</v>
      </c>
      <c r="Z1671" s="13">
        <f t="shared" si="57"/>
        <v>30</v>
      </c>
      <c r="AA1671" s="49">
        <v>0.85249999999571369</v>
      </c>
    </row>
    <row r="1672" spans="25:27" x14ac:dyDescent="0.15">
      <c r="Y1672" s="50">
        <v>43.611870551039999</v>
      </c>
      <c r="Z1672" s="13">
        <f t="shared" si="57"/>
        <v>40</v>
      </c>
      <c r="AA1672" s="49">
        <v>0.85131999999955532</v>
      </c>
    </row>
    <row r="1673" spans="25:27" x14ac:dyDescent="0.15">
      <c r="Y1673" s="50">
        <v>43.43165620992</v>
      </c>
      <c r="Z1673" s="13">
        <f t="shared" si="57"/>
        <v>40</v>
      </c>
      <c r="AA1673" s="49">
        <v>0.85177499999612105</v>
      </c>
    </row>
    <row r="1674" spans="25:27" x14ac:dyDescent="0.15">
      <c r="Y1674" s="50">
        <v>43.071227527680001</v>
      </c>
      <c r="Z1674" s="13">
        <f t="shared" si="57"/>
        <v>40</v>
      </c>
      <c r="AA1674" s="49">
        <v>0.85822999999390914</v>
      </c>
    </row>
    <row r="1675" spans="25:27" x14ac:dyDescent="0.15">
      <c r="Y1675" s="50">
        <v>42.638713108992</v>
      </c>
      <c r="Z1675" s="13">
        <f t="shared" si="57"/>
        <v>40</v>
      </c>
      <c r="AA1675" s="49">
        <v>0.85768499999390913</v>
      </c>
    </row>
    <row r="1676" spans="25:27" x14ac:dyDescent="0.15">
      <c r="Y1676" s="50">
        <v>42.818927450112007</v>
      </c>
      <c r="Z1676" s="13">
        <f t="shared" si="57"/>
        <v>40</v>
      </c>
      <c r="AA1676" s="49">
        <v>0.95213999999507326</v>
      </c>
    </row>
    <row r="1677" spans="25:27" x14ac:dyDescent="0.15">
      <c r="Y1677" s="50">
        <v>44.188556442623998</v>
      </c>
      <c r="Z1677" s="13">
        <f t="shared" si="57"/>
        <v>40</v>
      </c>
      <c r="AA1677" s="49">
        <v>0.96159499999711051</v>
      </c>
    </row>
    <row r="1678" spans="25:27" x14ac:dyDescent="0.15">
      <c r="Y1678" s="50">
        <v>46.315085667840002</v>
      </c>
      <c r="Z1678" s="13">
        <f t="shared" si="57"/>
        <v>40</v>
      </c>
      <c r="AA1678" s="49">
        <v>0.96304999999751795</v>
      </c>
    </row>
    <row r="1679" spans="25:27" x14ac:dyDescent="0.15">
      <c r="Y1679" s="50">
        <v>49.955415358463995</v>
      </c>
      <c r="Z1679" s="13">
        <f t="shared" si="57"/>
        <v>40</v>
      </c>
      <c r="AA1679" s="49">
        <v>4.1414999999264124E-2</v>
      </c>
    </row>
    <row r="1680" spans="25:27" x14ac:dyDescent="0.15">
      <c r="Y1680" s="50">
        <v>51.433172955647997</v>
      </c>
      <c r="Z1680" s="13">
        <f t="shared" si="57"/>
        <v>50</v>
      </c>
      <c r="AA1680" s="49">
        <v>3.7869999995014947E-2</v>
      </c>
    </row>
    <row r="1681" spans="25:27" x14ac:dyDescent="0.15">
      <c r="Y1681" s="50">
        <v>52.009858847232003</v>
      </c>
      <c r="Z1681" s="13">
        <f t="shared" si="57"/>
        <v>50</v>
      </c>
      <c r="AA1681" s="49">
        <v>4.1324999995829836E-2</v>
      </c>
    </row>
    <row r="1682" spans="25:27" x14ac:dyDescent="0.15">
      <c r="Y1682" s="50">
        <v>52.802801948159996</v>
      </c>
      <c r="Z1682" s="13">
        <f t="shared" si="57"/>
        <v>50</v>
      </c>
      <c r="AA1682" s="49">
        <v>2.077999999903124E-2</v>
      </c>
    </row>
    <row r="1683" spans="25:27" x14ac:dyDescent="0.15">
      <c r="Y1683" s="50">
        <v>52.262158924799998</v>
      </c>
      <c r="Z1683" s="13">
        <f t="shared" si="57"/>
        <v>50</v>
      </c>
      <c r="AA1683" s="49">
        <v>3.9144999995829766E-2</v>
      </c>
    </row>
    <row r="1684" spans="25:27" x14ac:dyDescent="0.15">
      <c r="Y1684" s="50">
        <v>50.928572800512001</v>
      </c>
      <c r="Z1684" s="13">
        <f t="shared" si="57"/>
        <v>50</v>
      </c>
      <c r="AA1684" s="49">
        <v>4.9509999998274434E-2</v>
      </c>
    </row>
    <row r="1685" spans="25:27" x14ac:dyDescent="0.15">
      <c r="Y1685" s="50">
        <v>50.820444195839997</v>
      </c>
      <c r="Z1685" s="13">
        <f t="shared" si="57"/>
        <v>50</v>
      </c>
      <c r="AA1685" s="49">
        <v>3.79649999996714E-2</v>
      </c>
    </row>
    <row r="1686" spans="25:27" x14ac:dyDescent="0.15">
      <c r="Y1686" s="50">
        <v>50.243758304255998</v>
      </c>
      <c r="Z1686" s="13">
        <f t="shared" si="57"/>
        <v>50</v>
      </c>
      <c r="AA1686" s="49">
        <v>3.3419999998856476E-2</v>
      </c>
    </row>
    <row r="1687" spans="25:27" x14ac:dyDescent="0.15">
      <c r="Y1687" s="50">
        <v>51.252958614528005</v>
      </c>
      <c r="Z1687" s="13">
        <f t="shared" si="57"/>
        <v>50</v>
      </c>
      <c r="AA1687" s="49">
        <v>5.2874999995655036E-2</v>
      </c>
    </row>
    <row r="1688" spans="25:27" x14ac:dyDescent="0.15">
      <c r="Y1688" s="50">
        <v>51.433172955647997</v>
      </c>
      <c r="Z1688" s="13">
        <f t="shared" si="57"/>
        <v>50</v>
      </c>
      <c r="AA1688" s="49">
        <v>3.6329999999671347E-2</v>
      </c>
    </row>
    <row r="1689" spans="25:27" x14ac:dyDescent="0.15">
      <c r="Y1689" s="50">
        <v>50.964615668736002</v>
      </c>
      <c r="Z1689" s="13">
        <f t="shared" si="57"/>
        <v>50</v>
      </c>
      <c r="AA1689" s="49">
        <v>5.0784999999089253E-2</v>
      </c>
    </row>
    <row r="1690" spans="25:27" x14ac:dyDescent="0.15">
      <c r="Y1690" s="50">
        <v>50.784401327615996</v>
      </c>
      <c r="Z1690" s="13">
        <f t="shared" si="57"/>
        <v>50</v>
      </c>
      <c r="AA1690" s="49">
        <v>6.6239999995072907E-2</v>
      </c>
    </row>
    <row r="1691" spans="25:27" x14ac:dyDescent="0.15">
      <c r="Y1691" s="50">
        <v>51.541301560320001</v>
      </c>
      <c r="Z1691" s="13">
        <f t="shared" si="57"/>
        <v>50</v>
      </c>
      <c r="AA1691" s="49">
        <v>5.1694999999496671E-2</v>
      </c>
    </row>
    <row r="1692" spans="25:27" x14ac:dyDescent="0.15">
      <c r="Y1692" s="50">
        <v>51.541301560320001</v>
      </c>
      <c r="Z1692" s="13">
        <f t="shared" si="57"/>
        <v>50</v>
      </c>
      <c r="AA1692" s="49">
        <v>0.13169499999396694</v>
      </c>
    </row>
    <row r="1693" spans="25:27" x14ac:dyDescent="0.15">
      <c r="Y1693" s="50">
        <v>52.586544738815995</v>
      </c>
      <c r="Z1693" s="13">
        <f t="shared" si="57"/>
        <v>50</v>
      </c>
      <c r="AA1693" s="49">
        <v>0.15014999999419976</v>
      </c>
    </row>
    <row r="1694" spans="25:27" x14ac:dyDescent="0.15">
      <c r="Y1694" s="50">
        <v>53.199273498623995</v>
      </c>
      <c r="Z1694" s="13">
        <f t="shared" si="57"/>
        <v>50</v>
      </c>
      <c r="AA1694" s="49">
        <v>0.13160499999780861</v>
      </c>
    </row>
    <row r="1695" spans="25:27" x14ac:dyDescent="0.15">
      <c r="Y1695" s="50">
        <v>53.595745049087995</v>
      </c>
      <c r="Z1695" s="13">
        <f t="shared" si="57"/>
        <v>50</v>
      </c>
      <c r="AA1695" s="49">
        <v>0.14605999999722652</v>
      </c>
    </row>
    <row r="1696" spans="25:27" x14ac:dyDescent="0.15">
      <c r="Y1696" s="50">
        <v>51.469215823871998</v>
      </c>
      <c r="Z1696" s="13">
        <f t="shared" si="57"/>
        <v>50</v>
      </c>
      <c r="AA1696" s="49">
        <v>0.14651499999379225</v>
      </c>
    </row>
    <row r="1697" spans="25:27" x14ac:dyDescent="0.15">
      <c r="Y1697" s="50">
        <v>41.052826907136001</v>
      </c>
      <c r="Z1697" s="13">
        <f t="shared" si="57"/>
        <v>40</v>
      </c>
      <c r="AA1697" s="49">
        <v>0.13242499999478174</v>
      </c>
    </row>
    <row r="1698" spans="25:27" x14ac:dyDescent="0.15">
      <c r="Y1698" s="50">
        <v>34.709282099711999</v>
      </c>
      <c r="Z1698" s="13">
        <f t="shared" si="57"/>
        <v>30</v>
      </c>
      <c r="AA1698" s="49">
        <v>0.12887999999780853</v>
      </c>
    </row>
    <row r="1699" spans="25:27" x14ac:dyDescent="0.15">
      <c r="Y1699" s="50">
        <v>24.364978919424001</v>
      </c>
      <c r="Z1699" s="13">
        <f t="shared" si="57"/>
        <v>20</v>
      </c>
      <c r="AA1699" s="49">
        <v>0.11378999999495631</v>
      </c>
    </row>
    <row r="1700" spans="25:27" x14ac:dyDescent="0.15">
      <c r="Y1700" s="50">
        <v>24.364978919424001</v>
      </c>
      <c r="Z1700" s="13">
        <f t="shared" si="57"/>
        <v>20</v>
      </c>
      <c r="AA1700" s="49">
        <v>0.11924499999617866</v>
      </c>
    </row>
    <row r="1701" spans="25:27" x14ac:dyDescent="0.15">
      <c r="Y1701" s="50">
        <v>14.993833181184</v>
      </c>
      <c r="Z1701" s="13">
        <f t="shared" si="57"/>
        <v>10</v>
      </c>
      <c r="AA1701" s="49">
        <v>0.12370000000083525</v>
      </c>
    </row>
    <row r="1702" spans="25:27" x14ac:dyDescent="0.15">
      <c r="Y1702" s="50">
        <v>14.993833181184</v>
      </c>
      <c r="Z1702" s="13">
        <f t="shared" si="57"/>
        <v>10</v>
      </c>
      <c r="AA1702" s="49">
        <v>0.12460999999396671</v>
      </c>
    </row>
    <row r="1703" spans="25:27" x14ac:dyDescent="0.15">
      <c r="Y1703" s="50">
        <v>14.993833181184</v>
      </c>
      <c r="Z1703" s="13">
        <f t="shared" si="57"/>
        <v>10</v>
      </c>
      <c r="AA1703" s="49">
        <v>0.20406499999571293</v>
      </c>
    </row>
    <row r="1704" spans="25:27" x14ac:dyDescent="0.15">
      <c r="Y1704" s="50">
        <v>14.993833181184</v>
      </c>
      <c r="Z1704" s="13">
        <f t="shared" si="57"/>
        <v>10</v>
      </c>
      <c r="AA1704" s="49">
        <v>0.18952000000013669</v>
      </c>
    </row>
    <row r="1705" spans="25:27" x14ac:dyDescent="0.15">
      <c r="Y1705" s="50">
        <v>14.993833181184</v>
      </c>
      <c r="Z1705" s="13">
        <f t="shared" si="57"/>
        <v>10</v>
      </c>
      <c r="AA1705" s="49">
        <v>0.18897500000013667</v>
      </c>
    </row>
    <row r="1706" spans="25:27" x14ac:dyDescent="0.15">
      <c r="Y1706" s="50">
        <v>14.993833181184</v>
      </c>
      <c r="Z1706" s="13">
        <f t="shared" si="57"/>
        <v>10</v>
      </c>
      <c r="AA1706" s="49">
        <v>0.22342999999635316</v>
      </c>
    </row>
    <row r="1707" spans="25:27" x14ac:dyDescent="0.15">
      <c r="Y1707" s="50">
        <v>14.993833181184</v>
      </c>
      <c r="Z1707" s="13">
        <f t="shared" si="57"/>
        <v>10</v>
      </c>
      <c r="AA1707" s="49">
        <v>0.19188500000095154</v>
      </c>
    </row>
    <row r="1708" spans="25:27" x14ac:dyDescent="0.15">
      <c r="Y1708" s="50">
        <v>14.993833181184</v>
      </c>
      <c r="Z1708" s="13">
        <f t="shared" si="57"/>
        <v>10</v>
      </c>
      <c r="AA1708" s="49">
        <v>0.27033999999885605</v>
      </c>
    </row>
    <row r="1709" spans="25:27" x14ac:dyDescent="0.15">
      <c r="Y1709" s="50">
        <v>14.993833181184</v>
      </c>
      <c r="Z1709" s="13">
        <f t="shared" si="57"/>
        <v>10</v>
      </c>
      <c r="AA1709" s="49">
        <v>0.26579499999804113</v>
      </c>
    </row>
    <row r="1710" spans="25:27" x14ac:dyDescent="0.15">
      <c r="Y1710" s="50">
        <v>14.993833181184</v>
      </c>
      <c r="Z1710" s="13">
        <f t="shared" si="57"/>
        <v>10</v>
      </c>
      <c r="AA1710" s="49">
        <v>0.27824999999705158</v>
      </c>
    </row>
    <row r="1711" spans="25:27" x14ac:dyDescent="0.15">
      <c r="Y1711" s="50">
        <v>14.993833181184</v>
      </c>
      <c r="Z1711" s="13">
        <f t="shared" si="57"/>
        <v>10</v>
      </c>
      <c r="AA1711" s="49">
        <v>0.27770499999705156</v>
      </c>
    </row>
    <row r="1712" spans="25:27" x14ac:dyDescent="0.15">
      <c r="Y1712" s="50">
        <v>14.993833181184</v>
      </c>
      <c r="Z1712" s="13">
        <f t="shared" si="57"/>
        <v>10</v>
      </c>
      <c r="AA1712" s="49">
        <v>0.27616000000048579</v>
      </c>
    </row>
    <row r="1713" spans="25:27" x14ac:dyDescent="0.15">
      <c r="Y1713" s="50">
        <v>14.993833181184</v>
      </c>
      <c r="Z1713" s="13">
        <f t="shared" si="57"/>
        <v>10</v>
      </c>
      <c r="AA1713" s="49">
        <v>0.27661499999705152</v>
      </c>
    </row>
    <row r="1714" spans="25:27" x14ac:dyDescent="0.15">
      <c r="Y1714" s="50">
        <v>14.993833181184</v>
      </c>
      <c r="Z1714" s="13">
        <f t="shared" si="57"/>
        <v>10</v>
      </c>
      <c r="AA1714" s="49">
        <v>0.26206999999419933</v>
      </c>
    </row>
    <row r="1715" spans="25:27" x14ac:dyDescent="0.15">
      <c r="Y1715" s="50">
        <v>14.993833181184</v>
      </c>
      <c r="Z1715" s="13">
        <f t="shared" si="57"/>
        <v>10</v>
      </c>
      <c r="AA1715" s="49">
        <v>0.27552499999705149</v>
      </c>
    </row>
    <row r="1716" spans="25:27" x14ac:dyDescent="0.15">
      <c r="Y1716" s="50">
        <v>14.993833181184</v>
      </c>
      <c r="Z1716" s="13">
        <f t="shared" si="57"/>
        <v>10</v>
      </c>
      <c r="AA1716" s="49">
        <v>0.27398000000048572</v>
      </c>
    </row>
    <row r="1717" spans="25:27" x14ac:dyDescent="0.15">
      <c r="Y1717" s="50">
        <v>14.993833181184</v>
      </c>
      <c r="Z1717" s="13">
        <f t="shared" si="57"/>
        <v>10</v>
      </c>
      <c r="AA1717" s="49">
        <v>0.27343500000048571</v>
      </c>
    </row>
    <row r="1718" spans="25:27" x14ac:dyDescent="0.15">
      <c r="Y1718" s="50">
        <v>14.993833181184</v>
      </c>
      <c r="Z1718" s="13">
        <f t="shared" si="57"/>
        <v>10</v>
      </c>
      <c r="AA1718" s="49">
        <v>0.27588999999745889</v>
      </c>
    </row>
    <row r="1719" spans="25:27" x14ac:dyDescent="0.15">
      <c r="Y1719" s="50">
        <v>14.993833181184</v>
      </c>
      <c r="Z1719" s="13">
        <f t="shared" si="57"/>
        <v>10</v>
      </c>
      <c r="AA1719" s="49">
        <v>0.27834499999443207</v>
      </c>
    </row>
    <row r="1720" spans="25:27" x14ac:dyDescent="0.15">
      <c r="Y1720" s="50">
        <v>16.471590778368</v>
      </c>
      <c r="Z1720" s="13">
        <f t="shared" si="57"/>
        <v>10</v>
      </c>
      <c r="AA1720" s="49">
        <v>0.28379999999565442</v>
      </c>
    </row>
    <row r="1721" spans="25:27" x14ac:dyDescent="0.15">
      <c r="Y1721" s="50">
        <v>16.471590778368</v>
      </c>
      <c r="Z1721" s="13">
        <f t="shared" si="57"/>
        <v>10</v>
      </c>
      <c r="AA1721" s="49">
        <v>0.27525499999402459</v>
      </c>
    </row>
    <row r="1722" spans="25:27" x14ac:dyDescent="0.15">
      <c r="Y1722" s="50">
        <v>23.211607136256003</v>
      </c>
      <c r="Z1722" s="13">
        <f t="shared" si="57"/>
        <v>20</v>
      </c>
      <c r="AA1722" s="49">
        <v>0.24500999999827267</v>
      </c>
    </row>
    <row r="1723" spans="25:27" x14ac:dyDescent="0.15">
      <c r="Y1723" s="50">
        <v>23.211607136256003</v>
      </c>
      <c r="Z1723" s="13">
        <f t="shared" si="57"/>
        <v>20</v>
      </c>
      <c r="AA1723" s="49">
        <v>0.32000999999536228</v>
      </c>
    </row>
    <row r="1724" spans="25:27" x14ac:dyDescent="0.15">
      <c r="Y1724" s="50">
        <v>23.211607136256003</v>
      </c>
      <c r="Z1724" s="13">
        <f t="shared" si="57"/>
        <v>20</v>
      </c>
      <c r="AA1724" s="49">
        <v>0.37116499999559616</v>
      </c>
    </row>
    <row r="1725" spans="25:27" x14ac:dyDescent="0.15">
      <c r="Y1725" s="50">
        <v>28.185522951168</v>
      </c>
      <c r="Z1725" s="13">
        <f t="shared" si="57"/>
        <v>20</v>
      </c>
      <c r="AA1725" s="49">
        <v>0.3766199999968185</v>
      </c>
    </row>
    <row r="1726" spans="25:27" x14ac:dyDescent="0.15">
      <c r="Y1726" s="50">
        <v>28.185522951168</v>
      </c>
      <c r="Z1726" s="13">
        <f t="shared" si="57"/>
        <v>20</v>
      </c>
      <c r="AA1726" s="49">
        <v>0.37507500000025273</v>
      </c>
    </row>
    <row r="1727" spans="25:27" x14ac:dyDescent="0.15">
      <c r="Y1727" s="50">
        <v>28.185522951168</v>
      </c>
      <c r="Z1727" s="13">
        <f t="shared" si="57"/>
        <v>20</v>
      </c>
      <c r="AA1727" s="49">
        <v>0.45707499999513046</v>
      </c>
    </row>
    <row r="1728" spans="25:27" x14ac:dyDescent="0.15">
      <c r="Y1728" s="50">
        <v>27.140279772671999</v>
      </c>
      <c r="Z1728" s="13">
        <f t="shared" si="57"/>
        <v>20</v>
      </c>
      <c r="AA1728" s="49">
        <v>0.47152999999454837</v>
      </c>
    </row>
    <row r="1729" spans="25:27" x14ac:dyDescent="0.15">
      <c r="Y1729" s="50">
        <v>27.140279772671999</v>
      </c>
      <c r="Z1729" s="13">
        <f t="shared" si="57"/>
        <v>20</v>
      </c>
      <c r="AA1729" s="49">
        <v>0.45898499999937958</v>
      </c>
    </row>
    <row r="1730" spans="25:27" x14ac:dyDescent="0.15">
      <c r="Y1730" s="50">
        <v>32.799010083839995</v>
      </c>
      <c r="Z1730" s="13">
        <f t="shared" si="57"/>
        <v>30</v>
      </c>
      <c r="AA1730" s="49">
        <v>0.45243999999815721</v>
      </c>
    </row>
    <row r="1731" spans="25:27" x14ac:dyDescent="0.15">
      <c r="Y1731" s="50">
        <v>39.034426286592002</v>
      </c>
      <c r="Z1731" s="13">
        <f t="shared" si="57"/>
        <v>30</v>
      </c>
      <c r="AA1731" s="49">
        <v>0.46489499999716766</v>
      </c>
    </row>
    <row r="1732" spans="25:27" x14ac:dyDescent="0.15">
      <c r="Y1732" s="50">
        <v>44.945456675328003</v>
      </c>
      <c r="Z1732" s="13">
        <f t="shared" si="57"/>
        <v>40</v>
      </c>
      <c r="AA1732" s="49">
        <v>0.46680499999414082</v>
      </c>
    </row>
    <row r="1733" spans="25:27" x14ac:dyDescent="0.15">
      <c r="Y1733" s="50">
        <v>45.197756752895998</v>
      </c>
      <c r="Z1733" s="13">
        <f t="shared" ref="Z1733:Z1796" si="58">ROUNDDOWN(Y1733/10,0)*10</f>
        <v>40</v>
      </c>
      <c r="AA1733" s="49">
        <v>0.4602600000001944</v>
      </c>
    </row>
    <row r="1734" spans="25:27" x14ac:dyDescent="0.15">
      <c r="Y1734" s="50">
        <v>46.242999931391999</v>
      </c>
      <c r="Z1734" s="13">
        <f t="shared" si="58"/>
        <v>40</v>
      </c>
      <c r="AA1734" s="49">
        <v>0.46671499999798249</v>
      </c>
    </row>
    <row r="1735" spans="25:27" x14ac:dyDescent="0.15">
      <c r="Y1735" s="50">
        <v>47.324285978112002</v>
      </c>
      <c r="Z1735" s="13">
        <f t="shared" si="58"/>
        <v>40</v>
      </c>
      <c r="AA1735" s="49">
        <v>0.48516999999821531</v>
      </c>
    </row>
    <row r="1736" spans="25:27" x14ac:dyDescent="0.15">
      <c r="Y1736" s="50">
        <v>49.234557993983998</v>
      </c>
      <c r="Z1736" s="13">
        <f t="shared" si="58"/>
        <v>40</v>
      </c>
      <c r="AA1736" s="49">
        <v>0.46462499999414075</v>
      </c>
    </row>
    <row r="1737" spans="25:27" x14ac:dyDescent="0.15">
      <c r="Y1737" s="50">
        <v>51.865687374335998</v>
      </c>
      <c r="Z1737" s="13">
        <f t="shared" si="58"/>
        <v>50</v>
      </c>
      <c r="AA1737" s="49">
        <v>0.47053499999920478</v>
      </c>
    </row>
    <row r="1738" spans="25:27" x14ac:dyDescent="0.15">
      <c r="Y1738" s="50">
        <v>54.136388072447993</v>
      </c>
      <c r="Z1738" s="13">
        <f t="shared" si="58"/>
        <v>50</v>
      </c>
      <c r="AA1738" s="49">
        <v>0.46198999999757495</v>
      </c>
    </row>
    <row r="1739" spans="25:27" x14ac:dyDescent="0.15">
      <c r="Y1739" s="50">
        <v>57.272117607936003</v>
      </c>
      <c r="Z1739" s="13">
        <f t="shared" si="58"/>
        <v>50</v>
      </c>
      <c r="AA1739" s="49">
        <v>0.45790000000060171</v>
      </c>
    </row>
    <row r="1740" spans="25:27" x14ac:dyDescent="0.15">
      <c r="Y1740" s="50">
        <v>60.407847143424007</v>
      </c>
      <c r="Z1740" s="13">
        <f t="shared" si="58"/>
        <v>60</v>
      </c>
      <c r="AA1740" s="49">
        <v>0.46835499999920471</v>
      </c>
    </row>
    <row r="1741" spans="25:27" x14ac:dyDescent="0.15">
      <c r="Y1741" s="50">
        <v>62.173947686400005</v>
      </c>
      <c r="Z1741" s="13">
        <f t="shared" si="58"/>
        <v>60</v>
      </c>
      <c r="AA1741" s="49">
        <v>0.45380999999635252</v>
      </c>
    </row>
    <row r="1742" spans="25:27" x14ac:dyDescent="0.15">
      <c r="Y1742" s="50">
        <v>64.985291407871998</v>
      </c>
      <c r="Z1742" s="13">
        <f t="shared" si="58"/>
        <v>60</v>
      </c>
      <c r="AA1742" s="49">
        <v>0.46526499999879722</v>
      </c>
    </row>
    <row r="1743" spans="25:27" x14ac:dyDescent="0.15">
      <c r="Y1743" s="50">
        <v>64.985291407871998</v>
      </c>
      <c r="Z1743" s="13">
        <f t="shared" si="58"/>
        <v>60</v>
      </c>
      <c r="AA1743" s="49">
        <v>0.55726499999571222</v>
      </c>
    </row>
    <row r="1744" spans="25:27" x14ac:dyDescent="0.15">
      <c r="Y1744" s="50">
        <v>66.643263346175999</v>
      </c>
      <c r="Z1744" s="13">
        <f t="shared" si="58"/>
        <v>60</v>
      </c>
      <c r="AA1744" s="49">
        <v>0.5567199999957122</v>
      </c>
    </row>
    <row r="1745" spans="25:27" x14ac:dyDescent="0.15">
      <c r="Y1745" s="50">
        <v>68.012892338688005</v>
      </c>
      <c r="Z1745" s="13">
        <f t="shared" si="58"/>
        <v>60</v>
      </c>
      <c r="AA1745" s="49">
        <v>0.54117499999629426</v>
      </c>
    </row>
    <row r="1746" spans="25:27" x14ac:dyDescent="0.15">
      <c r="Y1746" s="50">
        <v>68.986049780735996</v>
      </c>
      <c r="Z1746" s="13">
        <f t="shared" si="58"/>
        <v>60</v>
      </c>
      <c r="AA1746" s="49">
        <v>0.54163000000013595</v>
      </c>
    </row>
    <row r="1747" spans="25:27" x14ac:dyDescent="0.15">
      <c r="Y1747" s="50">
        <v>69.454607067647999</v>
      </c>
      <c r="Z1747" s="13">
        <f t="shared" si="58"/>
        <v>60</v>
      </c>
      <c r="AA1747" s="49">
        <v>0.54808499999792404</v>
      </c>
    </row>
    <row r="1748" spans="25:27" x14ac:dyDescent="0.15">
      <c r="Y1748" s="50">
        <v>68.301235284480001</v>
      </c>
      <c r="Z1748" s="13">
        <f t="shared" si="58"/>
        <v>60</v>
      </c>
      <c r="AA1748" s="49">
        <v>0.54353999999710911</v>
      </c>
    </row>
    <row r="1749" spans="25:27" x14ac:dyDescent="0.15">
      <c r="Y1749" s="50">
        <v>67.940806602240002</v>
      </c>
      <c r="Z1749" s="13">
        <f t="shared" si="58"/>
        <v>60</v>
      </c>
      <c r="AA1749" s="49">
        <v>0.52499500000071797</v>
      </c>
    </row>
    <row r="1750" spans="25:27" x14ac:dyDescent="0.15">
      <c r="Y1750" s="50">
        <v>67.328077842431995</v>
      </c>
      <c r="Z1750" s="13">
        <f t="shared" si="58"/>
        <v>60</v>
      </c>
      <c r="AA1750" s="49">
        <v>0.54444999999751653</v>
      </c>
    </row>
    <row r="1751" spans="25:27" x14ac:dyDescent="0.15">
      <c r="Y1751" s="50">
        <v>66.6793062144</v>
      </c>
      <c r="Z1751" s="13">
        <f t="shared" si="58"/>
        <v>60</v>
      </c>
      <c r="AA1751" s="49">
        <v>0.54090500000054331</v>
      </c>
    </row>
    <row r="1752" spans="25:27" x14ac:dyDescent="0.15">
      <c r="Y1752" s="50">
        <v>65.273634353663994</v>
      </c>
      <c r="Z1752" s="13">
        <f t="shared" si="58"/>
        <v>60</v>
      </c>
      <c r="AA1752" s="49">
        <v>0.54135999999710904</v>
      </c>
    </row>
    <row r="1753" spans="25:27" x14ac:dyDescent="0.15">
      <c r="Y1753" s="50">
        <v>64.696948462079988</v>
      </c>
      <c r="Z1753" s="13">
        <f t="shared" si="58"/>
        <v>60</v>
      </c>
      <c r="AA1753" s="49">
        <v>0.54281499999751648</v>
      </c>
    </row>
    <row r="1754" spans="25:27" x14ac:dyDescent="0.15">
      <c r="Y1754" s="50">
        <v>63.976091097599998</v>
      </c>
      <c r="Z1754" s="13">
        <f t="shared" si="58"/>
        <v>60</v>
      </c>
      <c r="AA1754" s="49">
        <v>0.53927000000054326</v>
      </c>
    </row>
    <row r="1755" spans="25:27" x14ac:dyDescent="0.15">
      <c r="Y1755" s="50">
        <v>63.147105128448004</v>
      </c>
      <c r="Z1755" s="13">
        <f t="shared" si="58"/>
        <v>60</v>
      </c>
      <c r="AA1755" s="49">
        <v>0.54472499999448964</v>
      </c>
    </row>
    <row r="1756" spans="25:27" x14ac:dyDescent="0.15">
      <c r="Y1756" s="50">
        <v>61.957690477056012</v>
      </c>
      <c r="Z1756" s="13">
        <f t="shared" si="58"/>
        <v>60</v>
      </c>
      <c r="AA1756" s="49">
        <v>0.5551800000003686</v>
      </c>
    </row>
    <row r="1757" spans="25:27" x14ac:dyDescent="0.15">
      <c r="Y1757" s="50">
        <v>56.335003034111999</v>
      </c>
      <c r="Z1757" s="13">
        <f t="shared" si="58"/>
        <v>50</v>
      </c>
      <c r="AA1757" s="49">
        <v>0.61754499999885515</v>
      </c>
    </row>
    <row r="1758" spans="25:27" x14ac:dyDescent="0.15">
      <c r="Y1758" s="50">
        <v>51.649430164991998</v>
      </c>
      <c r="Z1758" s="13">
        <f t="shared" si="58"/>
        <v>50</v>
      </c>
      <c r="AA1758" s="49">
        <v>0.62099999999967004</v>
      </c>
    </row>
    <row r="1759" spans="25:27" x14ac:dyDescent="0.15">
      <c r="Y1759" s="50">
        <v>45.918614117376002</v>
      </c>
      <c r="Z1759" s="13">
        <f t="shared" si="58"/>
        <v>40</v>
      </c>
      <c r="AA1759" s="49">
        <v>0.62845499999402388</v>
      </c>
    </row>
    <row r="1760" spans="25:27" x14ac:dyDescent="0.15">
      <c r="Y1760" s="50">
        <v>41.413255589376</v>
      </c>
      <c r="Z1760" s="13">
        <f t="shared" si="58"/>
        <v>40</v>
      </c>
      <c r="AA1760" s="49">
        <v>0.71545500000083417</v>
      </c>
    </row>
    <row r="1761" spans="25:27" x14ac:dyDescent="0.15">
      <c r="Y1761" s="50">
        <v>35.069710781952004</v>
      </c>
      <c r="Z1761" s="13">
        <f t="shared" si="58"/>
        <v>30</v>
      </c>
      <c r="AA1761" s="49">
        <v>0.71336499999699243</v>
      </c>
    </row>
    <row r="1762" spans="25:27" x14ac:dyDescent="0.15">
      <c r="Y1762" s="50">
        <v>23.4278643456</v>
      </c>
      <c r="Z1762" s="13">
        <f t="shared" si="58"/>
        <v>20</v>
      </c>
      <c r="AA1762" s="49">
        <v>0.70781999999961176</v>
      </c>
    </row>
    <row r="1763" spans="25:27" x14ac:dyDescent="0.15">
      <c r="Y1763" s="50">
        <v>23.4278643456</v>
      </c>
      <c r="Z1763" s="13">
        <f t="shared" si="58"/>
        <v>20</v>
      </c>
      <c r="AA1763" s="49">
        <v>0.69327499999675957</v>
      </c>
    </row>
    <row r="1764" spans="25:27" x14ac:dyDescent="0.15">
      <c r="Y1764" s="50">
        <v>23.4278643456</v>
      </c>
      <c r="Z1764" s="13">
        <f t="shared" si="58"/>
        <v>20</v>
      </c>
      <c r="AA1764" s="49">
        <v>0.70772999999617747</v>
      </c>
    </row>
    <row r="1765" spans="25:27" x14ac:dyDescent="0.15">
      <c r="Y1765" s="50">
        <v>8.9746741877759995</v>
      </c>
      <c r="Z1765" s="13">
        <f t="shared" si="58"/>
        <v>0</v>
      </c>
      <c r="AA1765" s="49">
        <v>0.72718500000025199</v>
      </c>
    </row>
    <row r="1766" spans="25:27" x14ac:dyDescent="0.15">
      <c r="Y1766" s="50">
        <v>8.9746741877759995</v>
      </c>
      <c r="Z1766" s="13">
        <f t="shared" si="58"/>
        <v>0</v>
      </c>
      <c r="AA1766" s="49">
        <v>0.71164000000083405</v>
      </c>
    </row>
    <row r="1767" spans="25:27" x14ac:dyDescent="0.15">
      <c r="Y1767" s="50">
        <v>8.9746741877759995</v>
      </c>
      <c r="Z1767" s="13">
        <f t="shared" si="58"/>
        <v>0</v>
      </c>
      <c r="AA1767" s="49">
        <v>0.72154999999943703</v>
      </c>
    </row>
    <row r="1768" spans="25:27" x14ac:dyDescent="0.15">
      <c r="Y1768" s="50">
        <v>8.9746741877759995</v>
      </c>
      <c r="Z1768" s="13">
        <f t="shared" si="58"/>
        <v>0</v>
      </c>
      <c r="AA1768" s="49">
        <v>0.70800500000042654</v>
      </c>
    </row>
    <row r="1769" spans="25:27" x14ac:dyDescent="0.15">
      <c r="Y1769" s="50">
        <v>8.9746741877759995</v>
      </c>
      <c r="Z1769" s="13">
        <f t="shared" si="58"/>
        <v>0</v>
      </c>
      <c r="AA1769" s="49">
        <v>0.71145999999396548</v>
      </c>
    </row>
    <row r="1770" spans="25:27" x14ac:dyDescent="0.15">
      <c r="Y1770" s="50">
        <v>8.9746741877759995</v>
      </c>
      <c r="Z1770" s="13">
        <f t="shared" si="58"/>
        <v>0</v>
      </c>
      <c r="AA1770" s="49">
        <v>0.70791499999699226</v>
      </c>
    </row>
    <row r="1771" spans="25:27" x14ac:dyDescent="0.15">
      <c r="Y1771" s="50">
        <v>8.9746741877759995</v>
      </c>
      <c r="Z1771" s="13">
        <f t="shared" si="58"/>
        <v>0</v>
      </c>
      <c r="AA1771" s="49">
        <v>0.71136999999780715</v>
      </c>
    </row>
    <row r="1772" spans="25:27" x14ac:dyDescent="0.15">
      <c r="Y1772" s="50">
        <v>8.9746741877759995</v>
      </c>
      <c r="Z1772" s="13">
        <f t="shared" si="58"/>
        <v>0</v>
      </c>
      <c r="AA1772" s="49">
        <v>0.70728000000083391</v>
      </c>
    </row>
    <row r="1773" spans="25:27" x14ac:dyDescent="0.15">
      <c r="Y1773" s="50">
        <v>8.9746741877759995</v>
      </c>
      <c r="Z1773" s="13">
        <f t="shared" si="58"/>
        <v>0</v>
      </c>
      <c r="AA1773" s="49">
        <v>0.79373500000036823</v>
      </c>
    </row>
    <row r="1774" spans="25:27" x14ac:dyDescent="0.15">
      <c r="Y1774" s="50">
        <v>8.9746741877759995</v>
      </c>
      <c r="Z1774" s="13">
        <f t="shared" si="58"/>
        <v>0</v>
      </c>
      <c r="AA1774" s="49">
        <v>0.80218999999856377</v>
      </c>
    </row>
    <row r="1775" spans="25:27" x14ac:dyDescent="0.15">
      <c r="Y1775" s="50">
        <v>8.9746741877759995</v>
      </c>
      <c r="Z1775" s="13">
        <f t="shared" si="58"/>
        <v>0</v>
      </c>
      <c r="AA1775" s="49">
        <v>0.7956449999973414</v>
      </c>
    </row>
    <row r="1776" spans="25:27" x14ac:dyDescent="0.15">
      <c r="Y1776" s="50">
        <v>8.9746741877759995</v>
      </c>
      <c r="Z1776" s="13">
        <f t="shared" si="58"/>
        <v>0</v>
      </c>
      <c r="AA1776" s="49">
        <v>0.88464499999728319</v>
      </c>
    </row>
    <row r="1777" spans="25:27" x14ac:dyDescent="0.15">
      <c r="Y1777" s="50">
        <v>8.9746741877759995</v>
      </c>
      <c r="Z1777" s="13">
        <f t="shared" si="58"/>
        <v>0</v>
      </c>
      <c r="AA1777" s="49">
        <v>0.88909999999466383</v>
      </c>
    </row>
    <row r="1778" spans="25:27" x14ac:dyDescent="0.15">
      <c r="Y1778" s="50">
        <v>8.9746741877759995</v>
      </c>
      <c r="Z1778" s="13">
        <f t="shared" si="58"/>
        <v>0</v>
      </c>
      <c r="AA1778" s="49">
        <v>0.88555499999769061</v>
      </c>
    </row>
    <row r="1779" spans="25:27" x14ac:dyDescent="0.15">
      <c r="Y1779" s="50">
        <v>13.480032715776</v>
      </c>
      <c r="Z1779" s="13">
        <f t="shared" si="58"/>
        <v>10</v>
      </c>
      <c r="AA1779" s="49">
        <v>0.87746499999990246</v>
      </c>
    </row>
    <row r="1780" spans="25:27" x14ac:dyDescent="0.15">
      <c r="Y1780" s="50">
        <v>20.544434887680001</v>
      </c>
      <c r="Z1780" s="13">
        <f t="shared" si="58"/>
        <v>20</v>
      </c>
      <c r="AA1780" s="49">
        <v>0.88037500000071733</v>
      </c>
    </row>
    <row r="1781" spans="25:27" x14ac:dyDescent="0.15">
      <c r="Y1781" s="50">
        <v>20.544434887680001</v>
      </c>
      <c r="Z1781" s="13">
        <f t="shared" si="58"/>
        <v>20</v>
      </c>
      <c r="AA1781" s="49">
        <v>0.87983000000071732</v>
      </c>
    </row>
    <row r="1782" spans="25:27" x14ac:dyDescent="0.15">
      <c r="Y1782" s="50">
        <v>21.733849539072001</v>
      </c>
      <c r="Z1782" s="13">
        <f t="shared" si="58"/>
        <v>20</v>
      </c>
      <c r="AA1782" s="49">
        <v>0.88028499999728305</v>
      </c>
    </row>
    <row r="1783" spans="25:27" x14ac:dyDescent="0.15">
      <c r="Y1783" s="50">
        <v>21.733849539072001</v>
      </c>
      <c r="Z1783" s="13">
        <f t="shared" si="58"/>
        <v>20</v>
      </c>
      <c r="AA1783" s="49">
        <v>0.87973999999728303</v>
      </c>
    </row>
    <row r="1784" spans="25:27" x14ac:dyDescent="0.15">
      <c r="Y1784" s="50">
        <v>24.040593105407996</v>
      </c>
      <c r="Z1784" s="13">
        <f t="shared" si="58"/>
        <v>20</v>
      </c>
      <c r="AA1784" s="49">
        <v>0.89364999999670092</v>
      </c>
    </row>
    <row r="1785" spans="25:27" x14ac:dyDescent="0.15">
      <c r="Y1785" s="50">
        <v>24.256850314752</v>
      </c>
      <c r="Z1785" s="13">
        <f t="shared" si="58"/>
        <v>20</v>
      </c>
      <c r="AA1785" s="49">
        <v>0.88810499999932024</v>
      </c>
    </row>
    <row r="1786" spans="25:27" x14ac:dyDescent="0.15">
      <c r="Y1786" s="50">
        <v>27.57279419136</v>
      </c>
      <c r="Z1786" s="13">
        <f t="shared" si="58"/>
        <v>20</v>
      </c>
      <c r="AA1786" s="49">
        <v>0.89146999999670085</v>
      </c>
    </row>
    <row r="1787" spans="25:27" x14ac:dyDescent="0.15">
      <c r="Y1787" s="50">
        <v>33.772167525887994</v>
      </c>
      <c r="Z1787" s="13">
        <f t="shared" si="58"/>
        <v>30</v>
      </c>
      <c r="AA1787" s="49">
        <v>0.871924999996468</v>
      </c>
    </row>
    <row r="1788" spans="25:27" x14ac:dyDescent="0.15">
      <c r="Y1788" s="50">
        <v>33.772167525887994</v>
      </c>
      <c r="Z1788" s="13">
        <f t="shared" si="58"/>
        <v>30</v>
      </c>
      <c r="AA1788" s="49">
        <v>0.8863799999958859</v>
      </c>
    </row>
    <row r="1789" spans="25:27" x14ac:dyDescent="0.15">
      <c r="Y1789" s="50">
        <v>39.719240782847997</v>
      </c>
      <c r="Z1789" s="13">
        <f t="shared" si="58"/>
        <v>30</v>
      </c>
      <c r="AA1789" s="49">
        <v>0.89583499999792315</v>
      </c>
    </row>
    <row r="1790" spans="25:27" x14ac:dyDescent="0.15">
      <c r="Y1790" s="50">
        <v>39.719240782847997</v>
      </c>
      <c r="Z1790" s="13">
        <f t="shared" si="58"/>
        <v>30</v>
      </c>
      <c r="AA1790" s="49">
        <v>0.96883499999460532</v>
      </c>
    </row>
    <row r="1791" spans="25:27" x14ac:dyDescent="0.15">
      <c r="Y1791" s="50">
        <v>45.846528380928</v>
      </c>
      <c r="Z1791" s="13">
        <f t="shared" si="58"/>
        <v>40</v>
      </c>
      <c r="AA1791" s="49">
        <v>0.98874499999524557</v>
      </c>
    </row>
    <row r="1792" spans="25:27" x14ac:dyDescent="0.15">
      <c r="Y1792" s="50">
        <v>48.29744342016</v>
      </c>
      <c r="Z1792" s="13">
        <f t="shared" si="58"/>
        <v>40</v>
      </c>
      <c r="AA1792" s="49">
        <v>0.97865499999704997</v>
      </c>
    </row>
    <row r="1793" spans="25:27" x14ac:dyDescent="0.15">
      <c r="Y1793" s="50">
        <v>48.585786365952004</v>
      </c>
      <c r="Z1793" s="13">
        <f t="shared" si="58"/>
        <v>40</v>
      </c>
      <c r="AA1793" s="49">
        <v>0.98710999999524551</v>
      </c>
    </row>
    <row r="1794" spans="25:27" x14ac:dyDescent="0.15">
      <c r="Y1794" s="50">
        <v>50.063543963136006</v>
      </c>
      <c r="Z1794" s="13">
        <f t="shared" si="58"/>
        <v>50</v>
      </c>
      <c r="AA1794" s="49">
        <v>0.97456500000007673</v>
      </c>
    </row>
    <row r="1795" spans="25:27" x14ac:dyDescent="0.15">
      <c r="Y1795" s="50">
        <v>49.991458226687996</v>
      </c>
      <c r="Z1795" s="13">
        <f t="shared" si="58"/>
        <v>40</v>
      </c>
      <c r="AA1795" s="49">
        <v>0.98447499999867971</v>
      </c>
    </row>
    <row r="1796" spans="25:27" x14ac:dyDescent="0.15">
      <c r="Y1796" s="50">
        <v>50.928572800512001</v>
      </c>
      <c r="Z1796" s="13">
        <f t="shared" si="58"/>
        <v>50</v>
      </c>
      <c r="AA1796" s="49">
        <v>0.97192999999623497</v>
      </c>
    </row>
    <row r="1797" spans="25:27" x14ac:dyDescent="0.15">
      <c r="Y1797" s="50">
        <v>54.244516677119996</v>
      </c>
      <c r="Z1797" s="13">
        <f t="shared" ref="Z1797:Z1860" si="59">ROUNDDOWN(Y1797/10,0)*10</f>
        <v>50</v>
      </c>
      <c r="AA1797" s="49">
        <v>8.2294999997224449E-2</v>
      </c>
    </row>
    <row r="1798" spans="25:27" x14ac:dyDescent="0.15">
      <c r="Y1798" s="50">
        <v>55.181631250944001</v>
      </c>
      <c r="Z1798" s="13">
        <f t="shared" si="59"/>
        <v>50</v>
      </c>
      <c r="AA1798" s="49">
        <v>7.7749999996409525E-2</v>
      </c>
    </row>
    <row r="1799" spans="25:27" x14ac:dyDescent="0.15">
      <c r="Y1799" s="50">
        <v>57.380246212608</v>
      </c>
      <c r="Z1799" s="13">
        <f t="shared" si="59"/>
        <v>50</v>
      </c>
      <c r="AA1799" s="49">
        <v>6.5659999997806473E-2</v>
      </c>
    </row>
    <row r="1800" spans="25:27" x14ac:dyDescent="0.15">
      <c r="Y1800" s="50">
        <v>58.966132414463992</v>
      </c>
      <c r="Z1800" s="13">
        <f t="shared" si="59"/>
        <v>50</v>
      </c>
      <c r="AA1800" s="49">
        <v>5.2114999998795986E-2</v>
      </c>
    </row>
    <row r="1801" spans="25:27" x14ac:dyDescent="0.15">
      <c r="Y1801" s="50">
        <v>60.047418461183995</v>
      </c>
      <c r="Z1801" s="13">
        <f t="shared" si="59"/>
        <v>60</v>
      </c>
      <c r="AA1801" s="49">
        <v>6.3569999993964732E-2</v>
      </c>
    </row>
    <row r="1802" spans="25:27" x14ac:dyDescent="0.15">
      <c r="Y1802" s="50">
        <v>60.948490166783998</v>
      </c>
      <c r="Z1802" s="13">
        <f t="shared" si="59"/>
        <v>60</v>
      </c>
      <c r="AA1802" s="49">
        <v>9.0024999995827359E-2</v>
      </c>
    </row>
    <row r="1803" spans="25:27" x14ac:dyDescent="0.15">
      <c r="Y1803" s="50">
        <v>59.578861174271999</v>
      </c>
      <c r="Z1803" s="13">
        <f t="shared" si="59"/>
        <v>50</v>
      </c>
      <c r="AA1803" s="49">
        <v>0.14547999999996009</v>
      </c>
    </row>
    <row r="1804" spans="25:27" x14ac:dyDescent="0.15">
      <c r="Y1804" s="50">
        <v>58.173189313536</v>
      </c>
      <c r="Z1804" s="13">
        <f t="shared" si="59"/>
        <v>50</v>
      </c>
      <c r="AA1804" s="49">
        <v>0.16893499999757355</v>
      </c>
    </row>
    <row r="1805" spans="25:27" x14ac:dyDescent="0.15">
      <c r="Y1805" s="50">
        <v>57.380246212608</v>
      </c>
      <c r="Z1805" s="13">
        <f t="shared" si="59"/>
        <v>50</v>
      </c>
      <c r="AA1805" s="49">
        <v>0.1453899999965258</v>
      </c>
    </row>
    <row r="1806" spans="25:27" x14ac:dyDescent="0.15">
      <c r="Y1806" s="50">
        <v>56.911688925695991</v>
      </c>
      <c r="Z1806" s="13">
        <f t="shared" si="59"/>
        <v>50</v>
      </c>
      <c r="AA1806" s="49">
        <v>0.1568449999989705</v>
      </c>
    </row>
    <row r="1807" spans="25:27" x14ac:dyDescent="0.15">
      <c r="Y1807" s="50">
        <v>56.335003034111999</v>
      </c>
      <c r="Z1807" s="13">
        <f t="shared" si="59"/>
        <v>50</v>
      </c>
      <c r="AA1807" s="49">
        <v>0.15329999999472133</v>
      </c>
    </row>
    <row r="1808" spans="25:27" x14ac:dyDescent="0.15">
      <c r="Y1808" s="50">
        <v>55.794360010752001</v>
      </c>
      <c r="Z1808" s="13">
        <f t="shared" si="59"/>
        <v>50</v>
      </c>
      <c r="AA1808" s="49">
        <v>0.15575499999897047</v>
      </c>
    </row>
    <row r="1809" spans="25:27" x14ac:dyDescent="0.15">
      <c r="Y1809" s="50">
        <v>55.361845592064</v>
      </c>
      <c r="Z1809" s="13">
        <f t="shared" si="59"/>
        <v>50</v>
      </c>
      <c r="AA1809" s="49">
        <v>0.15420999999512874</v>
      </c>
    </row>
    <row r="1810" spans="25:27" x14ac:dyDescent="0.15">
      <c r="Y1810" s="50">
        <v>55.325802723839999</v>
      </c>
      <c r="Z1810" s="13">
        <f t="shared" si="59"/>
        <v>50</v>
      </c>
      <c r="AA1810" s="49">
        <v>0.15566499999553618</v>
      </c>
    </row>
    <row r="1811" spans="25:27" x14ac:dyDescent="0.15">
      <c r="Y1811" s="50">
        <v>56.551260243455992</v>
      </c>
      <c r="Z1811" s="13">
        <f t="shared" si="59"/>
        <v>50</v>
      </c>
      <c r="AA1811" s="49">
        <v>0.15257499999512869</v>
      </c>
    </row>
    <row r="1812" spans="25:27" x14ac:dyDescent="0.15">
      <c r="Y1812" s="50">
        <v>56.911688925695991</v>
      </c>
      <c r="Z1812" s="13">
        <f t="shared" si="59"/>
        <v>50</v>
      </c>
      <c r="AA1812" s="49">
        <v>0.15302999999897038</v>
      </c>
    </row>
    <row r="1813" spans="25:27" x14ac:dyDescent="0.15">
      <c r="Y1813" s="50">
        <v>57.524417685504005</v>
      </c>
      <c r="Z1813" s="13">
        <f t="shared" si="59"/>
        <v>50</v>
      </c>
      <c r="AA1813" s="49">
        <v>0.13948499999995989</v>
      </c>
    </row>
    <row r="1814" spans="25:27" x14ac:dyDescent="0.15">
      <c r="Y1814" s="50">
        <v>58.497575127551997</v>
      </c>
      <c r="Z1814" s="13">
        <f t="shared" si="59"/>
        <v>50</v>
      </c>
      <c r="AA1814" s="49">
        <v>0.1539399999993778</v>
      </c>
    </row>
    <row r="1815" spans="25:27" x14ac:dyDescent="0.15">
      <c r="Y1815" s="50">
        <v>58.930089546240005</v>
      </c>
      <c r="Z1815" s="13">
        <f t="shared" si="59"/>
        <v>50</v>
      </c>
      <c r="AA1815" s="49">
        <v>0.15339499999937778</v>
      </c>
    </row>
    <row r="1816" spans="25:27" x14ac:dyDescent="0.15">
      <c r="Y1816" s="50">
        <v>58.930089546240005</v>
      </c>
      <c r="Z1816" s="13">
        <f t="shared" si="59"/>
        <v>50</v>
      </c>
      <c r="AA1816" s="49">
        <v>0.15584999999635096</v>
      </c>
    </row>
    <row r="1817" spans="25:27" x14ac:dyDescent="0.15">
      <c r="Y1817" s="50">
        <v>58.245275049984002</v>
      </c>
      <c r="Z1817" s="13">
        <f t="shared" si="59"/>
        <v>50</v>
      </c>
      <c r="AA1817" s="49">
        <v>0.24476000000013443</v>
      </c>
    </row>
    <row r="1818" spans="25:27" x14ac:dyDescent="0.15">
      <c r="Y1818" s="50">
        <v>57.524417685504005</v>
      </c>
      <c r="Z1818" s="13">
        <f t="shared" si="59"/>
        <v>50</v>
      </c>
      <c r="AA1818" s="49">
        <v>0.24521499999670016</v>
      </c>
    </row>
    <row r="1819" spans="25:27" x14ac:dyDescent="0.15">
      <c r="Y1819" s="50">
        <v>58.101103577087997</v>
      </c>
      <c r="Z1819" s="13">
        <f t="shared" si="59"/>
        <v>50</v>
      </c>
      <c r="AA1819" s="49">
        <v>0.24567000000054184</v>
      </c>
    </row>
    <row r="1820" spans="25:27" x14ac:dyDescent="0.15">
      <c r="Y1820" s="50">
        <v>58.101103577087997</v>
      </c>
      <c r="Z1820" s="13">
        <f t="shared" si="59"/>
        <v>50</v>
      </c>
      <c r="AA1820" s="49">
        <v>0.31366999999984335</v>
      </c>
    </row>
    <row r="1821" spans="25:27" x14ac:dyDescent="0.15">
      <c r="Y1821" s="50">
        <v>57.848803499520002</v>
      </c>
      <c r="Z1821" s="13">
        <f t="shared" si="59"/>
        <v>50</v>
      </c>
      <c r="AA1821" s="49">
        <v>0.35012499999646729</v>
      </c>
    </row>
    <row r="1822" spans="25:27" x14ac:dyDescent="0.15">
      <c r="Y1822" s="50">
        <v>56.515217375231998</v>
      </c>
      <c r="Z1822" s="13">
        <f t="shared" si="59"/>
        <v>50</v>
      </c>
      <c r="AA1822" s="49">
        <v>0.34857999999990152</v>
      </c>
    </row>
    <row r="1823" spans="25:27" x14ac:dyDescent="0.15">
      <c r="Y1823" s="50">
        <v>53.127187762175993</v>
      </c>
      <c r="Z1823" s="13">
        <f t="shared" si="59"/>
        <v>50</v>
      </c>
      <c r="AA1823" s="49">
        <v>0.32703499999926122</v>
      </c>
    </row>
    <row r="1824" spans="25:27" x14ac:dyDescent="0.15">
      <c r="Y1824" s="50">
        <v>49.306643730431993</v>
      </c>
      <c r="Z1824" s="13">
        <f t="shared" si="59"/>
        <v>40</v>
      </c>
      <c r="AA1824" s="49">
        <v>0.33348999999704931</v>
      </c>
    </row>
    <row r="1825" spans="25:27" x14ac:dyDescent="0.15">
      <c r="Y1825" s="50">
        <v>43.972299233279998</v>
      </c>
      <c r="Z1825" s="13">
        <f t="shared" si="59"/>
        <v>40</v>
      </c>
      <c r="AA1825" s="49">
        <v>0.31194499999640901</v>
      </c>
    </row>
    <row r="1826" spans="25:27" x14ac:dyDescent="0.15">
      <c r="Y1826" s="50">
        <v>37.664797294079996</v>
      </c>
      <c r="Z1826" s="13">
        <f t="shared" si="59"/>
        <v>30</v>
      </c>
      <c r="AA1826" s="49">
        <v>0.3153999999972239</v>
      </c>
    </row>
    <row r="1827" spans="25:27" x14ac:dyDescent="0.15">
      <c r="Y1827" s="50">
        <v>37.664797294079996</v>
      </c>
      <c r="Z1827" s="13">
        <f t="shared" si="59"/>
        <v>30</v>
      </c>
      <c r="AA1827" s="49">
        <v>0.33085500000048351</v>
      </c>
    </row>
    <row r="1828" spans="25:27" x14ac:dyDescent="0.15">
      <c r="Y1828" s="50">
        <v>29.627237680128001</v>
      </c>
      <c r="Z1828" s="13">
        <f t="shared" si="59"/>
        <v>20</v>
      </c>
      <c r="AA1828" s="49">
        <v>0.29260999999582582</v>
      </c>
    </row>
    <row r="1829" spans="25:27" x14ac:dyDescent="0.15">
      <c r="Y1829" s="50">
        <v>31.970024114687998</v>
      </c>
      <c r="Z1829" s="13">
        <f t="shared" si="59"/>
        <v>30</v>
      </c>
      <c r="AA1829" s="49">
        <v>0.3232199999992611</v>
      </c>
    </row>
    <row r="1830" spans="25:27" x14ac:dyDescent="0.15">
      <c r="Y1830" s="50">
        <v>31.970024114687998</v>
      </c>
      <c r="Z1830" s="13">
        <f t="shared" si="59"/>
        <v>30</v>
      </c>
      <c r="AA1830" s="49">
        <v>0.32867500000048344</v>
      </c>
    </row>
    <row r="1831" spans="25:27" x14ac:dyDescent="0.15">
      <c r="Y1831" s="50">
        <v>32.294409928703999</v>
      </c>
      <c r="Z1831" s="13">
        <f t="shared" si="59"/>
        <v>30</v>
      </c>
      <c r="AA1831" s="49">
        <v>0.32412999999966852</v>
      </c>
    </row>
    <row r="1832" spans="25:27" x14ac:dyDescent="0.15">
      <c r="Y1832" s="50">
        <v>32.294409928703999</v>
      </c>
      <c r="Z1832" s="13">
        <f t="shared" si="59"/>
        <v>30</v>
      </c>
      <c r="AA1832" s="49">
        <v>0.31058500000065803</v>
      </c>
    </row>
    <row r="1833" spans="25:27" x14ac:dyDescent="0.15">
      <c r="Y1833" s="50">
        <v>35.610353805312002</v>
      </c>
      <c r="Z1833" s="13">
        <f t="shared" si="59"/>
        <v>30</v>
      </c>
      <c r="AA1833" s="49">
        <v>0.31004000000065801</v>
      </c>
    </row>
    <row r="1834" spans="25:27" x14ac:dyDescent="0.15">
      <c r="Y1834" s="50">
        <v>38.133354580991998</v>
      </c>
      <c r="Z1834" s="13">
        <f t="shared" si="59"/>
        <v>30</v>
      </c>
      <c r="AA1834" s="49">
        <v>0.32949499999745657</v>
      </c>
    </row>
    <row r="1835" spans="25:27" x14ac:dyDescent="0.15">
      <c r="Y1835" s="50">
        <v>42.098070085631996</v>
      </c>
      <c r="Z1835" s="13">
        <f t="shared" si="59"/>
        <v>40</v>
      </c>
      <c r="AA1835" s="49">
        <v>0.32340500000007588</v>
      </c>
    </row>
    <row r="1836" spans="25:27" x14ac:dyDescent="0.15">
      <c r="Y1836" s="50">
        <v>44.224599310847999</v>
      </c>
      <c r="Z1836" s="13">
        <f t="shared" si="59"/>
        <v>40</v>
      </c>
      <c r="AA1836" s="49">
        <v>0.41586000000083256</v>
      </c>
    </row>
    <row r="1837" spans="25:27" x14ac:dyDescent="0.15">
      <c r="Y1837" s="50">
        <v>45.882571249152001</v>
      </c>
      <c r="Z1837" s="13">
        <f t="shared" si="59"/>
        <v>40</v>
      </c>
      <c r="AA1837" s="49">
        <v>0.4193149999943715</v>
      </c>
    </row>
    <row r="1838" spans="25:27" x14ac:dyDescent="0.15">
      <c r="Y1838" s="50">
        <v>46.423214272512006</v>
      </c>
      <c r="Z1838" s="13">
        <f t="shared" si="59"/>
        <v>40</v>
      </c>
      <c r="AA1838" s="49">
        <v>0.40476999999879526</v>
      </c>
    </row>
    <row r="1839" spans="25:27" x14ac:dyDescent="0.15">
      <c r="Y1839" s="50">
        <v>46.459257140736007</v>
      </c>
      <c r="Z1839" s="13">
        <f t="shared" si="59"/>
        <v>40</v>
      </c>
      <c r="AA1839" s="49">
        <v>0.40022499999798034</v>
      </c>
    </row>
    <row r="1840" spans="25:27" x14ac:dyDescent="0.15">
      <c r="Y1840" s="50">
        <v>48.693914970624</v>
      </c>
      <c r="Z1840" s="13">
        <f t="shared" si="59"/>
        <v>40</v>
      </c>
      <c r="AA1840" s="49">
        <v>0.4021349999949535</v>
      </c>
    </row>
    <row r="1841" spans="25:27" x14ac:dyDescent="0.15">
      <c r="Y1841" s="50">
        <v>51.216915746304004</v>
      </c>
      <c r="Z1841" s="13">
        <f t="shared" si="59"/>
        <v>50</v>
      </c>
      <c r="AA1841" s="49">
        <v>0.39704499999413856</v>
      </c>
    </row>
    <row r="1842" spans="25:27" x14ac:dyDescent="0.15">
      <c r="Y1842" s="50">
        <v>52.658630475263998</v>
      </c>
      <c r="Z1842" s="13">
        <f t="shared" si="59"/>
        <v>50</v>
      </c>
      <c r="AA1842" s="49">
        <v>0.40849999999658326</v>
      </c>
    </row>
    <row r="1843" spans="25:27" x14ac:dyDescent="0.15">
      <c r="Y1843" s="50">
        <v>53.307402103295999</v>
      </c>
      <c r="Z1843" s="13">
        <f t="shared" si="59"/>
        <v>50</v>
      </c>
      <c r="AA1843" s="49">
        <v>0.40095499999879514</v>
      </c>
    </row>
    <row r="1844" spans="25:27" x14ac:dyDescent="0.15">
      <c r="Y1844" s="50">
        <v>54.064302335999997</v>
      </c>
      <c r="Z1844" s="13">
        <f t="shared" si="59"/>
        <v>50</v>
      </c>
      <c r="AA1844" s="49">
        <v>0.40540999999617577</v>
      </c>
    </row>
    <row r="1845" spans="25:27" x14ac:dyDescent="0.15">
      <c r="Y1845" s="50">
        <v>55.902488615424005</v>
      </c>
      <c r="Z1845" s="13">
        <f t="shared" si="59"/>
        <v>50</v>
      </c>
      <c r="AA1845" s="49">
        <v>0.41586499999477877</v>
      </c>
    </row>
    <row r="1846" spans="25:27" x14ac:dyDescent="0.15">
      <c r="Y1846" s="50">
        <v>58.677789468672003</v>
      </c>
      <c r="Z1846" s="13">
        <f t="shared" si="59"/>
        <v>50</v>
      </c>
      <c r="AA1846" s="49">
        <v>0.41077499999396383</v>
      </c>
    </row>
    <row r="1847" spans="25:27" x14ac:dyDescent="0.15">
      <c r="Y1847" s="50">
        <v>60.119504197631997</v>
      </c>
      <c r="Z1847" s="13">
        <f t="shared" si="59"/>
        <v>60</v>
      </c>
      <c r="AA1847" s="49">
        <v>0.49313999999652491</v>
      </c>
    </row>
    <row r="1848" spans="25:27" x14ac:dyDescent="0.15">
      <c r="Y1848" s="50">
        <v>60.984533035008006</v>
      </c>
      <c r="Z1848" s="13">
        <f t="shared" si="59"/>
        <v>60</v>
      </c>
      <c r="AA1848" s="49">
        <v>0.55159499999763084</v>
      </c>
    </row>
    <row r="1849" spans="25:27" x14ac:dyDescent="0.15">
      <c r="Y1849" s="50">
        <v>60.732232957440004</v>
      </c>
      <c r="Z1849" s="13">
        <f t="shared" si="59"/>
        <v>60</v>
      </c>
      <c r="AA1849" s="49">
        <v>0.49305000000036658</v>
      </c>
    </row>
    <row r="1850" spans="25:27" x14ac:dyDescent="0.15">
      <c r="Y1850" s="50">
        <v>39.971540860415999</v>
      </c>
      <c r="Z1850" s="13">
        <f t="shared" si="59"/>
        <v>30</v>
      </c>
      <c r="AA1850" s="49">
        <v>0.58323499999768891</v>
      </c>
    </row>
    <row r="1851" spans="25:27" x14ac:dyDescent="0.15">
      <c r="Y1851" s="50">
        <v>39.971540860415999</v>
      </c>
      <c r="Z1851" s="13">
        <f t="shared" si="59"/>
        <v>30</v>
      </c>
      <c r="AA1851" s="49">
        <v>0.55168999999501134</v>
      </c>
    </row>
    <row r="1852" spans="25:27" x14ac:dyDescent="0.15">
      <c r="Y1852" s="50">
        <v>26.203165198848001</v>
      </c>
      <c r="Z1852" s="13">
        <f t="shared" si="59"/>
        <v>20</v>
      </c>
      <c r="AA1852" s="49">
        <v>0.58414499999809633</v>
      </c>
    </row>
    <row r="1853" spans="25:27" x14ac:dyDescent="0.15">
      <c r="Y1853" s="50">
        <v>23.968507368960001</v>
      </c>
      <c r="Z1853" s="13">
        <f t="shared" si="59"/>
        <v>20</v>
      </c>
      <c r="AA1853" s="49">
        <v>0.57196499999605899</v>
      </c>
    </row>
    <row r="1854" spans="25:27" x14ac:dyDescent="0.15">
      <c r="Y1854" s="50">
        <v>23.968507368960001</v>
      </c>
      <c r="Z1854" s="13">
        <f t="shared" si="59"/>
        <v>20</v>
      </c>
      <c r="AA1854" s="49">
        <v>0.56541999999483661</v>
      </c>
    </row>
    <row r="1855" spans="25:27" x14ac:dyDescent="0.15">
      <c r="Y1855" s="50">
        <v>22.598878376447999</v>
      </c>
      <c r="Z1855" s="13">
        <f t="shared" si="59"/>
        <v>20</v>
      </c>
      <c r="AA1855" s="49">
        <v>0.64487499999658282</v>
      </c>
    </row>
    <row r="1856" spans="25:27" x14ac:dyDescent="0.15">
      <c r="Y1856" s="50">
        <v>19.499191709184</v>
      </c>
      <c r="Z1856" s="13">
        <f t="shared" si="59"/>
        <v>10</v>
      </c>
      <c r="AA1856" s="49">
        <v>0.65132999999437091</v>
      </c>
    </row>
    <row r="1857" spans="25:27" x14ac:dyDescent="0.15">
      <c r="Y1857" s="50">
        <v>19.499191709184</v>
      </c>
      <c r="Z1857" s="13">
        <f t="shared" si="59"/>
        <v>10</v>
      </c>
      <c r="AA1857" s="49">
        <v>0.70778499999506939</v>
      </c>
    </row>
    <row r="1858" spans="25:27" x14ac:dyDescent="0.15">
      <c r="Y1858" s="50">
        <v>20.256091941888002</v>
      </c>
      <c r="Z1858" s="13">
        <f t="shared" si="59"/>
        <v>20</v>
      </c>
      <c r="AA1858" s="49">
        <v>0.75369499999373057</v>
      </c>
    </row>
    <row r="1859" spans="25:27" x14ac:dyDescent="0.15">
      <c r="Y1859" s="50">
        <v>31.789809773567999</v>
      </c>
      <c r="Z1859" s="13">
        <f t="shared" si="59"/>
        <v>30</v>
      </c>
      <c r="AA1859" s="49">
        <v>0.75205999999373052</v>
      </c>
    </row>
    <row r="1860" spans="25:27" x14ac:dyDescent="0.15">
      <c r="Y1860" s="50">
        <v>31.789809773567999</v>
      </c>
      <c r="Z1860" s="13">
        <f t="shared" si="59"/>
        <v>30</v>
      </c>
      <c r="AA1860" s="49">
        <v>0.74151499999896919</v>
      </c>
    </row>
    <row r="1861" spans="25:27" x14ac:dyDescent="0.15">
      <c r="Y1861" s="50">
        <v>35.934739619327999</v>
      </c>
      <c r="Z1861" s="13">
        <f t="shared" ref="Z1861:Z1924" si="60">ROUNDDOWN(Y1861/10,0)*10</f>
        <v>30</v>
      </c>
      <c r="AA1861" s="49">
        <v>0.73996999999512747</v>
      </c>
    </row>
    <row r="1862" spans="25:27" x14ac:dyDescent="0.15">
      <c r="Y1862" s="50">
        <v>40.295926674432003</v>
      </c>
      <c r="Z1862" s="13">
        <f t="shared" si="60"/>
        <v>40</v>
      </c>
      <c r="AA1862" s="49">
        <v>0.7452449999967572</v>
      </c>
    </row>
    <row r="1863" spans="25:27" x14ac:dyDescent="0.15">
      <c r="Y1863" s="50">
        <v>33.375695975424001</v>
      </c>
      <c r="Z1863" s="13">
        <f t="shared" si="60"/>
        <v>30</v>
      </c>
      <c r="AA1863" s="49">
        <v>0.81006499999949289</v>
      </c>
    </row>
    <row r="1864" spans="25:27" x14ac:dyDescent="0.15">
      <c r="Y1864" s="50">
        <v>28.437823028735995</v>
      </c>
      <c r="Z1864" s="13">
        <f t="shared" si="60"/>
        <v>20</v>
      </c>
      <c r="AA1864" s="49">
        <v>0.81651999999728098</v>
      </c>
    </row>
    <row r="1865" spans="25:27" x14ac:dyDescent="0.15">
      <c r="Y1865" s="50">
        <v>28.437823028735995</v>
      </c>
      <c r="Z1865" s="13">
        <f t="shared" si="60"/>
        <v>20</v>
      </c>
      <c r="AA1865" s="49">
        <v>0.93697499999646605</v>
      </c>
    </row>
    <row r="1866" spans="25:27" x14ac:dyDescent="0.15">
      <c r="Y1866" s="50">
        <v>40.043626596863994</v>
      </c>
      <c r="Z1866" s="13">
        <f t="shared" si="60"/>
        <v>40</v>
      </c>
      <c r="AA1866" s="49">
        <v>0.8966149999964077</v>
      </c>
    </row>
    <row r="1867" spans="25:27" x14ac:dyDescent="0.15">
      <c r="Y1867" s="50">
        <v>40.944698302463998</v>
      </c>
      <c r="Z1867" s="13">
        <f t="shared" si="60"/>
        <v>40</v>
      </c>
      <c r="AA1867" s="49">
        <v>0.9010700000010643</v>
      </c>
    </row>
    <row r="1868" spans="25:27" x14ac:dyDescent="0.15">
      <c r="Y1868" s="50">
        <v>43.323527605247996</v>
      </c>
      <c r="Z1868" s="13">
        <f t="shared" si="60"/>
        <v>40</v>
      </c>
      <c r="AA1868" s="49">
        <v>0.87297999999920162</v>
      </c>
    </row>
    <row r="1869" spans="25:27" x14ac:dyDescent="0.15">
      <c r="Y1869" s="50">
        <v>41.701598535168003</v>
      </c>
      <c r="Z1869" s="13">
        <f t="shared" si="60"/>
        <v>40</v>
      </c>
      <c r="AA1869" s="49">
        <v>0.88825499999559265</v>
      </c>
    </row>
    <row r="1870" spans="25:27" x14ac:dyDescent="0.15">
      <c r="Y1870" s="50">
        <v>41.701598535168003</v>
      </c>
      <c r="Z1870" s="13">
        <f t="shared" si="60"/>
        <v>40</v>
      </c>
      <c r="AA1870" s="49">
        <v>0.9472549999966986</v>
      </c>
    </row>
    <row r="1871" spans="25:27" x14ac:dyDescent="0.15">
      <c r="Y1871" s="50">
        <v>39.214640627712001</v>
      </c>
      <c r="Z1871" s="13">
        <f t="shared" si="60"/>
        <v>30</v>
      </c>
      <c r="AA1871" s="49">
        <v>0.97770999999937613</v>
      </c>
    </row>
    <row r="1872" spans="25:27" x14ac:dyDescent="0.15">
      <c r="Y1872" s="50">
        <v>36.331211169791999</v>
      </c>
      <c r="Z1872" s="13">
        <f t="shared" si="60"/>
        <v>30</v>
      </c>
      <c r="AA1872" s="49">
        <v>6.4619999995476185E-2</v>
      </c>
    </row>
    <row r="1873" spans="25:27" x14ac:dyDescent="0.15">
      <c r="Y1873" s="50">
        <v>36.331211169791999</v>
      </c>
      <c r="Z1873" s="13">
        <f t="shared" si="60"/>
        <v>30</v>
      </c>
      <c r="AA1873" s="49">
        <v>7.7074999994486637E-2</v>
      </c>
    </row>
    <row r="1874" spans="25:27" x14ac:dyDescent="0.15">
      <c r="Y1874" s="50">
        <v>29.843494889471994</v>
      </c>
      <c r="Z1874" s="13">
        <f t="shared" si="60"/>
        <v>20</v>
      </c>
      <c r="AA1874" s="49">
        <v>7.4529999994079166E-2</v>
      </c>
    </row>
    <row r="1875" spans="25:27" x14ac:dyDescent="0.15">
      <c r="Y1875" s="50">
        <v>29.843494889471994</v>
      </c>
      <c r="Z1875" s="13">
        <f t="shared" si="60"/>
        <v>20</v>
      </c>
      <c r="AA1875" s="49">
        <v>6.9985000000540198E-2</v>
      </c>
    </row>
    <row r="1876" spans="25:27" x14ac:dyDescent="0.15">
      <c r="Y1876" s="50">
        <v>21.914063880192</v>
      </c>
      <c r="Z1876" s="13">
        <f t="shared" si="60"/>
        <v>20</v>
      </c>
      <c r="AA1876" s="49">
        <v>6.389499999588355E-2</v>
      </c>
    </row>
    <row r="1877" spans="25:27" x14ac:dyDescent="0.15">
      <c r="Y1877" s="50">
        <v>22.382621167103999</v>
      </c>
      <c r="Z1877" s="13">
        <f t="shared" si="60"/>
        <v>20</v>
      </c>
      <c r="AA1877" s="49">
        <v>6.8350000000540145E-2</v>
      </c>
    </row>
    <row r="1878" spans="25:27" x14ac:dyDescent="0.15">
      <c r="Y1878" s="50">
        <v>22.382621167103999</v>
      </c>
      <c r="Z1878" s="13">
        <f t="shared" si="60"/>
        <v>20</v>
      </c>
      <c r="AA1878" s="49">
        <v>4.5804999996058138E-2</v>
      </c>
    </row>
    <row r="1879" spans="25:27" x14ac:dyDescent="0.15">
      <c r="Y1879" s="50">
        <v>27.104236904447998</v>
      </c>
      <c r="Z1879" s="13">
        <f t="shared" si="60"/>
        <v>20</v>
      </c>
      <c r="AA1879" s="49">
        <v>4.7259999996465574E-2</v>
      </c>
    </row>
    <row r="1880" spans="25:27" x14ac:dyDescent="0.15">
      <c r="Y1880" s="50">
        <v>31.357295354879994</v>
      </c>
      <c r="Z1880" s="13">
        <f t="shared" si="60"/>
        <v>30</v>
      </c>
      <c r="AA1880" s="49">
        <v>7.5624999995301367E-2</v>
      </c>
    </row>
    <row r="1881" spans="25:27" x14ac:dyDescent="0.15">
      <c r="Y1881" s="50">
        <v>36.475382642687997</v>
      </c>
      <c r="Z1881" s="13">
        <f t="shared" si="60"/>
        <v>30</v>
      </c>
      <c r="AA1881" s="49">
        <v>5.4079999994661065E-2</v>
      </c>
    </row>
    <row r="1882" spans="25:27" x14ac:dyDescent="0.15">
      <c r="Y1882" s="50">
        <v>38.529826131455998</v>
      </c>
      <c r="Z1882" s="13">
        <f t="shared" si="60"/>
        <v>30</v>
      </c>
      <c r="AA1882" s="49">
        <v>5.8534999999317661E-2</v>
      </c>
    </row>
    <row r="1883" spans="25:27" x14ac:dyDescent="0.15">
      <c r="Y1883" s="50">
        <v>41.052826907136001</v>
      </c>
      <c r="Z1883" s="13">
        <f t="shared" si="60"/>
        <v>40</v>
      </c>
      <c r="AA1883" s="49">
        <v>5.4444999995068466E-2</v>
      </c>
    </row>
    <row r="1884" spans="25:27" x14ac:dyDescent="0.15">
      <c r="Y1884" s="50">
        <v>43.251441868800001</v>
      </c>
      <c r="Z1884" s="13">
        <f t="shared" si="60"/>
        <v>40</v>
      </c>
      <c r="AA1884" s="49">
        <v>7.535499999955042E-2</v>
      </c>
    </row>
    <row r="1885" spans="25:27" x14ac:dyDescent="0.15">
      <c r="Y1885" s="50">
        <v>43.900213496832002</v>
      </c>
      <c r="Z1885" s="13">
        <f t="shared" si="60"/>
        <v>40</v>
      </c>
      <c r="AA1885" s="49">
        <v>0.1068099999987937</v>
      </c>
    </row>
    <row r="1886" spans="25:27" x14ac:dyDescent="0.15">
      <c r="Y1886" s="50">
        <v>44.765242334207997</v>
      </c>
      <c r="Z1886" s="13">
        <f t="shared" si="60"/>
        <v>40</v>
      </c>
      <c r="AA1886" s="49">
        <v>0.1462649999996668</v>
      </c>
    </row>
    <row r="1887" spans="25:27" x14ac:dyDescent="0.15">
      <c r="Y1887" s="50">
        <v>45.918614117376002</v>
      </c>
      <c r="Z1887" s="13">
        <f t="shared" si="60"/>
        <v>40</v>
      </c>
      <c r="AA1887" s="49">
        <v>0.15571999999442809</v>
      </c>
    </row>
    <row r="1888" spans="25:27" x14ac:dyDescent="0.15">
      <c r="Y1888" s="50">
        <v>48.441614893055998</v>
      </c>
      <c r="Z1888" s="13">
        <f t="shared" si="60"/>
        <v>40</v>
      </c>
      <c r="AA1888" s="49">
        <v>0.15108499999745484</v>
      </c>
    </row>
    <row r="1889" spans="25:27" x14ac:dyDescent="0.15">
      <c r="Y1889" s="50">
        <v>49.342686598655995</v>
      </c>
      <c r="Z1889" s="13">
        <f t="shared" si="60"/>
        <v>40</v>
      </c>
      <c r="AA1889" s="49">
        <v>0.1489949999936131</v>
      </c>
    </row>
    <row r="1890" spans="25:27" x14ac:dyDescent="0.15">
      <c r="Y1890" s="50">
        <v>48.549743497728002</v>
      </c>
      <c r="Z1890" s="13">
        <f t="shared" si="60"/>
        <v>40</v>
      </c>
      <c r="AA1890" s="49">
        <v>0.14445000000007413</v>
      </c>
    </row>
    <row r="1891" spans="25:27" x14ac:dyDescent="0.15">
      <c r="Y1891" s="50">
        <v>46.927814427647995</v>
      </c>
      <c r="Z1891" s="13">
        <f t="shared" si="60"/>
        <v>40</v>
      </c>
      <c r="AA1891" s="49">
        <v>0.16290500000030694</v>
      </c>
    </row>
    <row r="1892" spans="25:27" x14ac:dyDescent="0.15">
      <c r="Y1892" s="50">
        <v>36.871854193152004</v>
      </c>
      <c r="Z1892" s="13">
        <f t="shared" si="60"/>
        <v>30</v>
      </c>
      <c r="AA1892" s="49">
        <v>0.15426999999524282</v>
      </c>
    </row>
    <row r="1893" spans="25:27" x14ac:dyDescent="0.15">
      <c r="Y1893" s="50">
        <v>36.871854193152004</v>
      </c>
      <c r="Z1893" s="13">
        <f t="shared" si="60"/>
        <v>30</v>
      </c>
      <c r="AA1893" s="49">
        <v>0.16072500000030687</v>
      </c>
    </row>
    <row r="1894" spans="25:27" x14ac:dyDescent="0.15">
      <c r="Y1894" s="50">
        <v>25.121879152127999</v>
      </c>
      <c r="Z1894" s="13">
        <f t="shared" si="60"/>
        <v>20</v>
      </c>
      <c r="AA1894" s="49">
        <v>0.15917999999646515</v>
      </c>
    </row>
    <row r="1895" spans="25:27" x14ac:dyDescent="0.15">
      <c r="Y1895" s="50">
        <v>25.121879152127999</v>
      </c>
      <c r="Z1895" s="13">
        <f t="shared" si="60"/>
        <v>20</v>
      </c>
      <c r="AA1895" s="49">
        <v>0.14908999999826955</v>
      </c>
    </row>
    <row r="1896" spans="25:27" x14ac:dyDescent="0.15">
      <c r="Y1896" s="50">
        <v>25.121879152127999</v>
      </c>
      <c r="Z1896" s="13">
        <f t="shared" si="60"/>
        <v>20</v>
      </c>
      <c r="AA1896" s="49">
        <v>0.22909000000001578</v>
      </c>
    </row>
    <row r="1897" spans="25:27" x14ac:dyDescent="0.15">
      <c r="Y1897" s="50">
        <v>4.9378729466880005</v>
      </c>
      <c r="Z1897" s="13">
        <f t="shared" si="60"/>
        <v>0</v>
      </c>
      <c r="AA1897" s="49">
        <v>0.22754499999617406</v>
      </c>
    </row>
    <row r="1898" spans="25:27" x14ac:dyDescent="0.15">
      <c r="Y1898" s="50">
        <v>4.9378729466880005</v>
      </c>
      <c r="Z1898" s="13">
        <f t="shared" si="60"/>
        <v>0</v>
      </c>
      <c r="AA1898" s="49">
        <v>0.27199999999442781</v>
      </c>
    </row>
    <row r="1899" spans="25:27" x14ac:dyDescent="0.15">
      <c r="Y1899" s="50">
        <v>4.9378729466880005</v>
      </c>
      <c r="Z1899" s="13">
        <f t="shared" si="60"/>
        <v>0</v>
      </c>
      <c r="AA1899" s="49">
        <v>0.24945499999722176</v>
      </c>
    </row>
    <row r="1900" spans="25:27" x14ac:dyDescent="0.15">
      <c r="Y1900" s="50">
        <v>4.9378729466880005</v>
      </c>
      <c r="Z1900" s="13">
        <f t="shared" si="60"/>
        <v>0</v>
      </c>
      <c r="AA1900" s="49">
        <v>0.32245499999390392</v>
      </c>
    </row>
    <row r="1901" spans="25:27" x14ac:dyDescent="0.15">
      <c r="Y1901" s="50">
        <v>4.9378729466880005</v>
      </c>
      <c r="Z1901" s="13">
        <f t="shared" si="60"/>
        <v>0</v>
      </c>
      <c r="AA1901" s="49">
        <v>0.32820999999821021</v>
      </c>
    </row>
    <row r="1902" spans="25:27" x14ac:dyDescent="0.15">
      <c r="Y1902" s="50">
        <v>4.9378729466880005</v>
      </c>
      <c r="Z1902" s="13">
        <f t="shared" si="60"/>
        <v>0</v>
      </c>
      <c r="AA1902" s="49">
        <v>0.361364999994777</v>
      </c>
    </row>
    <row r="1903" spans="25:27" x14ac:dyDescent="0.15">
      <c r="Y1903" s="50">
        <v>17.012233801727998</v>
      </c>
      <c r="Z1903" s="13">
        <f t="shared" si="60"/>
        <v>10</v>
      </c>
      <c r="AA1903" s="49">
        <v>0.32527499999856047</v>
      </c>
    </row>
    <row r="1904" spans="25:27" x14ac:dyDescent="0.15">
      <c r="Y1904" s="50">
        <v>30.023709230591997</v>
      </c>
      <c r="Z1904" s="13">
        <f t="shared" si="60"/>
        <v>30</v>
      </c>
      <c r="AA1904" s="49">
        <v>0.33463999999716343</v>
      </c>
    </row>
    <row r="1905" spans="25:27" x14ac:dyDescent="0.15">
      <c r="Y1905" s="50">
        <v>30.023709230591997</v>
      </c>
      <c r="Z1905" s="13">
        <f t="shared" si="60"/>
        <v>30</v>
      </c>
      <c r="AA1905" s="49">
        <v>0.33809499999797832</v>
      </c>
    </row>
    <row r="1906" spans="25:27" x14ac:dyDescent="0.15">
      <c r="Y1906" s="50">
        <v>33.844253262336004</v>
      </c>
      <c r="Z1906" s="13">
        <f t="shared" si="60"/>
        <v>30</v>
      </c>
      <c r="AA1906" s="49">
        <v>0.33954999999838575</v>
      </c>
    </row>
    <row r="1907" spans="25:27" x14ac:dyDescent="0.15">
      <c r="Y1907" s="50">
        <v>36.907897061375998</v>
      </c>
      <c r="Z1907" s="13">
        <f t="shared" si="60"/>
        <v>30</v>
      </c>
      <c r="AA1907" s="49">
        <v>0.35245999999396194</v>
      </c>
    </row>
    <row r="1908" spans="25:27" x14ac:dyDescent="0.15">
      <c r="Y1908" s="50">
        <v>38.457740395007995</v>
      </c>
      <c r="Z1908" s="13">
        <f t="shared" si="60"/>
        <v>30</v>
      </c>
      <c r="AA1908" s="49">
        <v>0.33491499999413654</v>
      </c>
    </row>
    <row r="1909" spans="25:27" x14ac:dyDescent="0.15">
      <c r="Y1909" s="50">
        <v>39.863412255744002</v>
      </c>
      <c r="Z1909" s="13">
        <f t="shared" si="60"/>
        <v>30</v>
      </c>
      <c r="AA1909" s="49">
        <v>0.33482499999797821</v>
      </c>
    </row>
    <row r="1910" spans="25:27" x14ac:dyDescent="0.15">
      <c r="Y1910" s="50">
        <v>40.908655434239996</v>
      </c>
      <c r="Z1910" s="13">
        <f t="shared" si="60"/>
        <v>40</v>
      </c>
      <c r="AA1910" s="49">
        <v>0.34973499999396185</v>
      </c>
    </row>
    <row r="1911" spans="25:27" x14ac:dyDescent="0.15">
      <c r="Y1911" s="50">
        <v>40.980741170687992</v>
      </c>
      <c r="Z1911" s="13">
        <f t="shared" si="60"/>
        <v>40</v>
      </c>
      <c r="AA1911" s="49">
        <v>0.38018999999663938</v>
      </c>
    </row>
    <row r="1912" spans="25:27" x14ac:dyDescent="0.15">
      <c r="Y1912" s="50">
        <v>41.557427062271998</v>
      </c>
      <c r="Z1912" s="13">
        <f t="shared" si="60"/>
        <v>40</v>
      </c>
      <c r="AA1912" s="49">
        <v>0.43664499999733786</v>
      </c>
    </row>
    <row r="1913" spans="25:27" x14ac:dyDescent="0.15">
      <c r="Y1913" s="50">
        <v>41.989941480959999</v>
      </c>
      <c r="Z1913" s="13">
        <f t="shared" si="60"/>
        <v>40</v>
      </c>
      <c r="AA1913" s="49">
        <v>0.45010000000019001</v>
      </c>
    </row>
    <row r="1914" spans="25:27" x14ac:dyDescent="0.15">
      <c r="Y1914" s="50">
        <v>42.278284426752002</v>
      </c>
      <c r="Z1914" s="13">
        <f t="shared" si="60"/>
        <v>40</v>
      </c>
      <c r="AA1914" s="49">
        <v>0.43555499999733782</v>
      </c>
    </row>
    <row r="1915" spans="25:27" x14ac:dyDescent="0.15">
      <c r="Y1915" s="50">
        <v>44.296685047295995</v>
      </c>
      <c r="Z1915" s="13">
        <f t="shared" si="60"/>
        <v>40</v>
      </c>
      <c r="AA1915" s="49">
        <v>0.46537499999658105</v>
      </c>
    </row>
    <row r="1916" spans="25:27" x14ac:dyDescent="0.15">
      <c r="Y1916" s="50">
        <v>44.981499543552005</v>
      </c>
      <c r="Z1916" s="13">
        <f t="shared" si="60"/>
        <v>40</v>
      </c>
      <c r="AA1916" s="49">
        <v>0.45382999999797802</v>
      </c>
    </row>
    <row r="1917" spans="25:27" x14ac:dyDescent="0.15">
      <c r="Y1917" s="50">
        <v>46.67551435008</v>
      </c>
      <c r="Z1917" s="13">
        <f t="shared" si="60"/>
        <v>40</v>
      </c>
      <c r="AA1917" s="49">
        <v>0.44628500000018989</v>
      </c>
    </row>
    <row r="1918" spans="25:27" x14ac:dyDescent="0.15">
      <c r="Y1918" s="50">
        <v>45.774442644479997</v>
      </c>
      <c r="Z1918" s="13">
        <f t="shared" si="60"/>
        <v>40</v>
      </c>
      <c r="AA1918" s="49">
        <v>0.44364999999634813</v>
      </c>
    </row>
    <row r="1919" spans="25:27" x14ac:dyDescent="0.15">
      <c r="Y1919" s="50">
        <v>45.918614117376002</v>
      </c>
      <c r="Z1919" s="13">
        <f t="shared" si="60"/>
        <v>40</v>
      </c>
      <c r="AA1919" s="49">
        <v>0.4435600000001898</v>
      </c>
    </row>
    <row r="1920" spans="25:27" x14ac:dyDescent="0.15">
      <c r="Y1920" s="50">
        <v>20.652563492352002</v>
      </c>
      <c r="Z1920" s="13">
        <f t="shared" si="60"/>
        <v>20</v>
      </c>
      <c r="AA1920" s="49">
        <v>0.56737999999675548</v>
      </c>
    </row>
    <row r="1921" spans="25:27" x14ac:dyDescent="0.15">
      <c r="Y1921" s="50">
        <v>20.652563492352002</v>
      </c>
      <c r="Z1921" s="13">
        <f t="shared" si="60"/>
        <v>20</v>
      </c>
      <c r="AA1921" s="49">
        <v>0.52783499999972405</v>
      </c>
    </row>
    <row r="1922" spans="25:27" x14ac:dyDescent="0.15">
      <c r="Y1922" s="50">
        <v>20.652563492352002</v>
      </c>
      <c r="Z1922" s="13">
        <f t="shared" si="60"/>
        <v>20</v>
      </c>
      <c r="AA1922" s="49">
        <v>0.54228999999914196</v>
      </c>
    </row>
    <row r="1923" spans="25:27" x14ac:dyDescent="0.15">
      <c r="Y1923" s="50">
        <v>20.652563492352002</v>
      </c>
      <c r="Z1923" s="13">
        <f t="shared" si="60"/>
        <v>20</v>
      </c>
      <c r="AA1923" s="49">
        <v>0.53874499999489278</v>
      </c>
    </row>
    <row r="1924" spans="25:27" x14ac:dyDescent="0.15">
      <c r="Y1924" s="50">
        <v>13.011475428863998</v>
      </c>
      <c r="Z1924" s="13">
        <f t="shared" si="60"/>
        <v>10</v>
      </c>
      <c r="AA1924" s="49">
        <v>0.53365499999407784</v>
      </c>
    </row>
    <row r="1925" spans="25:27" x14ac:dyDescent="0.15">
      <c r="Y1925" s="50">
        <v>20.220049073664001</v>
      </c>
      <c r="Z1925" s="13">
        <f t="shared" ref="Z1925:Z1988" si="61">ROUNDDOWN(Y1925/10,0)*10</f>
        <v>20</v>
      </c>
      <c r="AA1925" s="49">
        <v>0.53556499999832696</v>
      </c>
    </row>
    <row r="1926" spans="25:27" x14ac:dyDescent="0.15">
      <c r="Y1926" s="50">
        <v>23.211607136256003</v>
      </c>
      <c r="Z1926" s="13">
        <f t="shared" si="61"/>
        <v>20</v>
      </c>
      <c r="AA1926" s="49">
        <v>0.5184749999950673</v>
      </c>
    </row>
    <row r="1927" spans="25:27" x14ac:dyDescent="0.15">
      <c r="Y1927" s="50">
        <v>28.690123106304</v>
      </c>
      <c r="Z1927" s="13">
        <f t="shared" si="61"/>
        <v>20</v>
      </c>
      <c r="AA1927" s="49">
        <v>0.57292999999535832</v>
      </c>
    </row>
    <row r="1928" spans="25:27" x14ac:dyDescent="0.15">
      <c r="Y1928" s="50">
        <v>28.690123106304</v>
      </c>
      <c r="Z1928" s="13">
        <f t="shared" si="61"/>
        <v>20</v>
      </c>
      <c r="AA1928" s="49">
        <v>0.52038499999931642</v>
      </c>
    </row>
    <row r="1929" spans="25:27" x14ac:dyDescent="0.15">
      <c r="Y1929" s="50">
        <v>33.015267293184003</v>
      </c>
      <c r="Z1929" s="13">
        <f t="shared" si="61"/>
        <v>30</v>
      </c>
      <c r="AA1929" s="49">
        <v>0.53929499999611497</v>
      </c>
    </row>
    <row r="1930" spans="25:27" x14ac:dyDescent="0.15">
      <c r="Y1930" s="50">
        <v>33.015267293184003</v>
      </c>
      <c r="Z1930" s="13">
        <f t="shared" si="61"/>
        <v>30</v>
      </c>
      <c r="AA1930" s="49">
        <v>0.53874999999611495</v>
      </c>
    </row>
    <row r="1931" spans="25:27" x14ac:dyDescent="0.15">
      <c r="Y1931" s="50">
        <v>36.691639852031997</v>
      </c>
      <c r="Z1931" s="13">
        <f t="shared" si="61"/>
        <v>30</v>
      </c>
      <c r="AA1931" s="49">
        <v>0.53620499999570748</v>
      </c>
    </row>
    <row r="1932" spans="25:27" x14ac:dyDescent="0.15">
      <c r="Y1932" s="50">
        <v>39.755283651071998</v>
      </c>
      <c r="Z1932" s="13">
        <f t="shared" si="61"/>
        <v>30</v>
      </c>
      <c r="AA1932" s="49">
        <v>0.60165999999460151</v>
      </c>
    </row>
    <row r="1933" spans="25:27" x14ac:dyDescent="0.15">
      <c r="Y1933" s="50">
        <v>41.665555666944002</v>
      </c>
      <c r="Z1933" s="13">
        <f t="shared" si="61"/>
        <v>40</v>
      </c>
      <c r="AA1933" s="49">
        <v>0.59756999999762828</v>
      </c>
    </row>
    <row r="1934" spans="25:27" x14ac:dyDescent="0.15">
      <c r="Y1934" s="50">
        <v>42.891013186560002</v>
      </c>
      <c r="Z1934" s="13">
        <f t="shared" si="61"/>
        <v>40</v>
      </c>
      <c r="AA1934" s="49">
        <v>0.60802499999623127</v>
      </c>
    </row>
    <row r="1935" spans="25:27" x14ac:dyDescent="0.15">
      <c r="Y1935" s="50">
        <v>42.891013186560002</v>
      </c>
      <c r="Z1935" s="13">
        <f t="shared" si="61"/>
        <v>40</v>
      </c>
      <c r="AA1935" s="49">
        <v>0.6870249999941358</v>
      </c>
    </row>
    <row r="1936" spans="25:27" x14ac:dyDescent="0.15">
      <c r="Y1936" s="50">
        <v>44.476899388415994</v>
      </c>
      <c r="Z1936" s="13">
        <f t="shared" si="61"/>
        <v>40</v>
      </c>
      <c r="AA1936" s="49">
        <v>0.71347999999599843</v>
      </c>
    </row>
    <row r="1937" spans="25:27" x14ac:dyDescent="0.15">
      <c r="Y1937" s="50">
        <v>47.612628923904005</v>
      </c>
      <c r="Z1937" s="13">
        <f t="shared" si="61"/>
        <v>40</v>
      </c>
      <c r="AA1937" s="49">
        <v>0.70838999999518348</v>
      </c>
    </row>
    <row r="1938" spans="25:27" x14ac:dyDescent="0.15">
      <c r="Y1938" s="50">
        <v>48.802043575295997</v>
      </c>
      <c r="Z1938" s="13">
        <f t="shared" si="61"/>
        <v>40</v>
      </c>
      <c r="AA1938" s="49">
        <v>0.69184499999919979</v>
      </c>
    </row>
    <row r="1939" spans="25:27" x14ac:dyDescent="0.15">
      <c r="Y1939" s="50">
        <v>48.333486288384002</v>
      </c>
      <c r="Z1939" s="13">
        <f t="shared" si="61"/>
        <v>40</v>
      </c>
      <c r="AA1939" s="49">
        <v>0.7062999999986177</v>
      </c>
    </row>
    <row r="1940" spans="25:27" x14ac:dyDescent="0.15">
      <c r="Y1940" s="50">
        <v>49.018300784639997</v>
      </c>
      <c r="Z1940" s="13">
        <f t="shared" si="61"/>
        <v>40</v>
      </c>
      <c r="AA1940" s="49">
        <v>0.70575499999861768</v>
      </c>
    </row>
    <row r="1941" spans="25:27" x14ac:dyDescent="0.15">
      <c r="Y1941" s="50">
        <v>49.522900939776001</v>
      </c>
      <c r="Z1941" s="13">
        <f t="shared" si="61"/>
        <v>40</v>
      </c>
      <c r="AA1941" s="49">
        <v>0.68820999999879229</v>
      </c>
    </row>
    <row r="1942" spans="25:27" x14ac:dyDescent="0.15">
      <c r="Y1942" s="50">
        <v>48.225357683711998</v>
      </c>
      <c r="Z1942" s="13">
        <f t="shared" si="61"/>
        <v>40</v>
      </c>
      <c r="AA1942" s="49">
        <v>0.70511999999518338</v>
      </c>
    </row>
    <row r="1943" spans="25:27" x14ac:dyDescent="0.15">
      <c r="Y1943" s="50">
        <v>48.081186210815993</v>
      </c>
      <c r="Z1943" s="13">
        <f t="shared" si="61"/>
        <v>40</v>
      </c>
      <c r="AA1943" s="49">
        <v>0.67557500000018922</v>
      </c>
    </row>
    <row r="1944" spans="25:27" x14ac:dyDescent="0.15">
      <c r="Y1944" s="50">
        <v>47.792843265024004</v>
      </c>
      <c r="Z1944" s="13">
        <f t="shared" si="61"/>
        <v>40</v>
      </c>
      <c r="AA1944" s="49">
        <v>0.6780299999971624</v>
      </c>
    </row>
    <row r="1945" spans="25:27" x14ac:dyDescent="0.15">
      <c r="Y1945" s="50">
        <v>48.585786365952004</v>
      </c>
      <c r="Z1945" s="13">
        <f t="shared" si="61"/>
        <v>40</v>
      </c>
      <c r="AA1945" s="49">
        <v>0.67848499999372813</v>
      </c>
    </row>
    <row r="1946" spans="25:27" x14ac:dyDescent="0.15">
      <c r="Y1946" s="50">
        <v>48.802043575295997</v>
      </c>
      <c r="Z1946" s="13">
        <f t="shared" si="61"/>
        <v>40</v>
      </c>
      <c r="AA1946" s="49">
        <v>0.67893999999756982</v>
      </c>
    </row>
    <row r="1947" spans="25:27" x14ac:dyDescent="0.15">
      <c r="Y1947" s="50">
        <v>48.766000707071996</v>
      </c>
      <c r="Z1947" s="13">
        <f t="shared" si="61"/>
        <v>40</v>
      </c>
      <c r="AA1947" s="49">
        <v>0.68284999999495044</v>
      </c>
    </row>
    <row r="1948" spans="25:27" x14ac:dyDescent="0.15">
      <c r="Y1948" s="50">
        <v>48.766000707071996</v>
      </c>
      <c r="Z1948" s="13">
        <f t="shared" si="61"/>
        <v>40</v>
      </c>
      <c r="AA1948" s="49">
        <v>0.75784999999931602</v>
      </c>
    </row>
    <row r="1949" spans="25:27" x14ac:dyDescent="0.15">
      <c r="Y1949" s="50">
        <v>49.090386521088</v>
      </c>
      <c r="Z1949" s="13">
        <f t="shared" si="61"/>
        <v>40</v>
      </c>
      <c r="AA1949" s="49">
        <v>0.76230499999669665</v>
      </c>
    </row>
    <row r="1950" spans="25:27" x14ac:dyDescent="0.15">
      <c r="Y1950" s="50">
        <v>49.126429389312001</v>
      </c>
      <c r="Z1950" s="13">
        <f t="shared" si="61"/>
        <v>40</v>
      </c>
      <c r="AA1950" s="49">
        <v>0.74675999999727871</v>
      </c>
    </row>
    <row r="1951" spans="25:27" x14ac:dyDescent="0.15">
      <c r="Y1951" s="50">
        <v>49.162472257535995</v>
      </c>
      <c r="Z1951" s="13">
        <f t="shared" si="61"/>
        <v>40</v>
      </c>
      <c r="AA1951" s="49">
        <v>0.84521499999925775</v>
      </c>
    </row>
    <row r="1952" spans="25:27" x14ac:dyDescent="0.15">
      <c r="Y1952" s="50">
        <v>49.558943807999995</v>
      </c>
      <c r="Z1952" s="13">
        <f t="shared" si="61"/>
        <v>40</v>
      </c>
      <c r="AA1952" s="49">
        <v>0.84966999999663839</v>
      </c>
    </row>
    <row r="1953" spans="25:27" x14ac:dyDescent="0.15">
      <c r="Y1953" s="50">
        <v>50.09958683136</v>
      </c>
      <c r="Z1953" s="13">
        <f t="shared" si="61"/>
        <v>50</v>
      </c>
      <c r="AA1953" s="49">
        <v>0.84112499999500856</v>
      </c>
    </row>
    <row r="1954" spans="25:27" x14ac:dyDescent="0.15">
      <c r="Y1954" s="50">
        <v>50.135629699584001</v>
      </c>
      <c r="Z1954" s="13">
        <f t="shared" si="61"/>
        <v>50</v>
      </c>
      <c r="AA1954" s="49">
        <v>0.83757999999803534</v>
      </c>
    </row>
    <row r="1955" spans="25:27" x14ac:dyDescent="0.15">
      <c r="Y1955" s="50">
        <v>48.729957838848001</v>
      </c>
      <c r="Z1955" s="13">
        <f t="shared" si="61"/>
        <v>40</v>
      </c>
      <c r="AA1955" s="49">
        <v>0.84348999999582341</v>
      </c>
    </row>
    <row r="1956" spans="25:27" x14ac:dyDescent="0.15">
      <c r="Y1956" s="50">
        <v>46.99990016409599</v>
      </c>
      <c r="Z1956" s="13">
        <f t="shared" si="61"/>
        <v>40</v>
      </c>
      <c r="AA1956" s="49">
        <v>0.85639999999867555</v>
      </c>
    </row>
    <row r="1957" spans="25:27" x14ac:dyDescent="0.15">
      <c r="Y1957" s="50">
        <v>45.486099698688001</v>
      </c>
      <c r="Z1957" s="13">
        <f t="shared" si="61"/>
        <v>40</v>
      </c>
      <c r="AA1957" s="49">
        <v>0.83885499999885016</v>
      </c>
    </row>
    <row r="1958" spans="25:27" x14ac:dyDescent="0.15">
      <c r="Y1958" s="50">
        <v>43.864170628608001</v>
      </c>
      <c r="Z1958" s="13">
        <f t="shared" si="61"/>
        <v>40</v>
      </c>
      <c r="AA1958" s="49">
        <v>0.85330999999826807</v>
      </c>
    </row>
    <row r="1959" spans="25:27" x14ac:dyDescent="0.15">
      <c r="Y1959" s="50">
        <v>43.539784814591997</v>
      </c>
      <c r="Z1959" s="13">
        <f t="shared" si="61"/>
        <v>40</v>
      </c>
      <c r="AA1959" s="49">
        <v>0.84276499999623078</v>
      </c>
    </row>
    <row r="1960" spans="25:27" x14ac:dyDescent="0.15">
      <c r="Y1960" s="50">
        <v>43.359570473471997</v>
      </c>
      <c r="Z1960" s="13">
        <f t="shared" si="61"/>
        <v>40</v>
      </c>
      <c r="AA1960" s="49">
        <v>0.84021999999582331</v>
      </c>
    </row>
    <row r="1961" spans="25:27" x14ac:dyDescent="0.15">
      <c r="Y1961" s="50">
        <v>43.683956287487995</v>
      </c>
      <c r="Z1961" s="13">
        <f t="shared" si="61"/>
        <v>40</v>
      </c>
      <c r="AA1961" s="49">
        <v>0.83967499999582329</v>
      </c>
    </row>
    <row r="1962" spans="25:27" x14ac:dyDescent="0.15">
      <c r="Y1962" s="50">
        <v>43.756042023936004</v>
      </c>
      <c r="Z1962" s="13">
        <f t="shared" si="61"/>
        <v>40</v>
      </c>
      <c r="AA1962" s="49">
        <v>0.83612999999885007</v>
      </c>
    </row>
    <row r="1963" spans="25:27" x14ac:dyDescent="0.15">
      <c r="Y1963" s="50">
        <v>41.917855744511996</v>
      </c>
      <c r="Z1963" s="13">
        <f t="shared" si="61"/>
        <v>40</v>
      </c>
      <c r="AA1963" s="49">
        <v>0.85158499999483372</v>
      </c>
    </row>
    <row r="1964" spans="25:27" x14ac:dyDescent="0.15">
      <c r="Y1964" s="50">
        <v>42.602670240767999</v>
      </c>
      <c r="Z1964" s="13">
        <f t="shared" si="61"/>
        <v>40</v>
      </c>
      <c r="AA1964" s="49">
        <v>0.83703999999925749</v>
      </c>
    </row>
    <row r="1965" spans="25:27" x14ac:dyDescent="0.15">
      <c r="Y1965" s="50">
        <v>44.296685047295995</v>
      </c>
      <c r="Z1965" s="13">
        <f t="shared" si="61"/>
        <v>40</v>
      </c>
      <c r="AA1965" s="49">
        <v>0.93149500000042162</v>
      </c>
    </row>
    <row r="1966" spans="25:27" x14ac:dyDescent="0.15">
      <c r="Y1966" s="50">
        <v>45.702356908031994</v>
      </c>
      <c r="Z1966" s="13">
        <f t="shared" si="61"/>
        <v>40</v>
      </c>
      <c r="AA1966" s="49">
        <v>0.96594999999663811</v>
      </c>
    </row>
    <row r="1967" spans="25:27" x14ac:dyDescent="0.15">
      <c r="Y1967" s="50">
        <v>45.882571249152001</v>
      </c>
      <c r="Z1967" s="13">
        <f t="shared" si="61"/>
        <v>40</v>
      </c>
      <c r="AA1967" s="49">
        <v>1.6314999999955893E-2</v>
      </c>
    </row>
    <row r="1968" spans="25:27" x14ac:dyDescent="0.15">
      <c r="Y1968" s="50">
        <v>47.324285978112002</v>
      </c>
      <c r="Z1968" s="13">
        <f t="shared" si="61"/>
        <v>40</v>
      </c>
      <c r="AA1968" s="49">
        <v>1.4769999996114169E-2</v>
      </c>
    </row>
    <row r="1969" spans="25:27" x14ac:dyDescent="0.15">
      <c r="Y1969" s="50">
        <v>48.081186210815993</v>
      </c>
      <c r="Z1969" s="13">
        <f t="shared" si="61"/>
        <v>40</v>
      </c>
      <c r="AA1969" s="49">
        <v>1.5224999999955857E-2</v>
      </c>
    </row>
    <row r="1970" spans="25:27" x14ac:dyDescent="0.15">
      <c r="Y1970" s="50">
        <v>47.756800396800003</v>
      </c>
      <c r="Z1970" s="13">
        <f t="shared" si="61"/>
        <v>40</v>
      </c>
      <c r="AA1970" s="49">
        <v>1.8680000000770747E-2</v>
      </c>
    </row>
    <row r="1971" spans="25:27" x14ac:dyDescent="0.15">
      <c r="Y1971" s="50">
        <v>45.846528380928</v>
      </c>
      <c r="Z1971" s="13">
        <f t="shared" si="61"/>
        <v>40</v>
      </c>
      <c r="AA1971" s="49">
        <v>2.7134999998966292E-2</v>
      </c>
    </row>
    <row r="1972" spans="25:27" x14ac:dyDescent="0.15">
      <c r="Y1972" s="50">
        <v>41.052826907136001</v>
      </c>
      <c r="Z1972" s="13">
        <f t="shared" si="61"/>
        <v>40</v>
      </c>
      <c r="AA1972" s="49">
        <v>2.0589999997743913E-2</v>
      </c>
    </row>
    <row r="1973" spans="25:27" x14ac:dyDescent="0.15">
      <c r="Y1973" s="50">
        <v>36.114953960447998</v>
      </c>
      <c r="Z1973" s="13">
        <f t="shared" si="61"/>
        <v>30</v>
      </c>
      <c r="AA1973" s="49">
        <v>8.4999999991408615E-3</v>
      </c>
    </row>
    <row r="1974" spans="25:27" x14ac:dyDescent="0.15">
      <c r="Y1974" s="50">
        <v>21.012992174592</v>
      </c>
      <c r="Z1974" s="13">
        <f t="shared" si="61"/>
        <v>20</v>
      </c>
      <c r="AA1974" s="49">
        <v>2.3409999995124497E-2</v>
      </c>
    </row>
    <row r="1975" spans="25:27" x14ac:dyDescent="0.15">
      <c r="Y1975" s="50">
        <v>8.866545583104001</v>
      </c>
      <c r="Z1975" s="13">
        <f t="shared" si="61"/>
        <v>0</v>
      </c>
      <c r="AA1975" s="49">
        <v>4.1319999995357293E-2</v>
      </c>
    </row>
    <row r="1976" spans="25:27" x14ac:dyDescent="0.15">
      <c r="Y1976" s="50">
        <v>8.866545583104001</v>
      </c>
      <c r="Z1976" s="13">
        <f t="shared" si="61"/>
        <v>0</v>
      </c>
      <c r="AA1976" s="49">
        <v>3.1229999997161695E-2</v>
      </c>
    </row>
    <row r="1977" spans="25:27" x14ac:dyDescent="0.15">
      <c r="Y1977" s="50">
        <v>8.866545583104001</v>
      </c>
      <c r="Z1977" s="13">
        <f t="shared" si="61"/>
        <v>0</v>
      </c>
      <c r="AA1977" s="49">
        <v>2.7685000000188476E-2</v>
      </c>
    </row>
    <row r="1978" spans="25:27" x14ac:dyDescent="0.15">
      <c r="Y1978" s="50">
        <v>8.866545583104001</v>
      </c>
      <c r="Z1978" s="13">
        <f t="shared" si="61"/>
        <v>0</v>
      </c>
      <c r="AA1978" s="49">
        <v>2.0139999995124391E-2</v>
      </c>
    </row>
    <row r="1979" spans="25:27" x14ac:dyDescent="0.15">
      <c r="Y1979" s="50">
        <v>18.526034267135998</v>
      </c>
      <c r="Z1979" s="13">
        <f t="shared" si="61"/>
        <v>10</v>
      </c>
      <c r="AA1979" s="49">
        <v>2.659500000018844E-2</v>
      </c>
    </row>
    <row r="1980" spans="25:27" x14ac:dyDescent="0.15">
      <c r="Y1980" s="50">
        <v>18.526034267135998</v>
      </c>
      <c r="Z1980" s="13">
        <f t="shared" si="61"/>
        <v>10</v>
      </c>
      <c r="AA1980" s="49">
        <v>0.10504999999809295</v>
      </c>
    </row>
    <row r="1981" spans="25:27" x14ac:dyDescent="0.15">
      <c r="Y1981" s="50">
        <v>30.528309385728001</v>
      </c>
      <c r="Z1981" s="13">
        <f t="shared" si="61"/>
        <v>30</v>
      </c>
      <c r="AA1981" s="49">
        <v>0.10141499999768544</v>
      </c>
    </row>
    <row r="1982" spans="25:27" x14ac:dyDescent="0.15">
      <c r="Y1982" s="50">
        <v>34.384896285696001</v>
      </c>
      <c r="Z1982" s="13">
        <f t="shared" si="61"/>
        <v>30</v>
      </c>
      <c r="AA1982" s="49">
        <v>0.11332499999669587</v>
      </c>
    </row>
    <row r="1983" spans="25:27" x14ac:dyDescent="0.15">
      <c r="Y1983" s="50">
        <v>34.384896285696001</v>
      </c>
      <c r="Z1983" s="13">
        <f t="shared" si="61"/>
        <v>30</v>
      </c>
      <c r="AA1983" s="49">
        <v>0.11578000000094502</v>
      </c>
    </row>
    <row r="1984" spans="25:27" x14ac:dyDescent="0.15">
      <c r="Y1984" s="50">
        <v>37.556668689407999</v>
      </c>
      <c r="Z1984" s="13">
        <f t="shared" si="61"/>
        <v>30</v>
      </c>
      <c r="AA1984" s="49">
        <v>0.10223499999465857</v>
      </c>
    </row>
    <row r="1985" spans="25:27" x14ac:dyDescent="0.15">
      <c r="Y1985" s="50">
        <v>39.611112178176</v>
      </c>
      <c r="Z1985" s="13">
        <f t="shared" si="61"/>
        <v>30</v>
      </c>
      <c r="AA1985" s="49">
        <v>0.12114499999873307</v>
      </c>
    </row>
    <row r="1986" spans="25:27" x14ac:dyDescent="0.15">
      <c r="Y1986" s="50">
        <v>42.422455899648</v>
      </c>
      <c r="Z1986" s="13">
        <f t="shared" si="61"/>
        <v>40</v>
      </c>
      <c r="AA1986" s="49">
        <v>0.1290549999969286</v>
      </c>
    </row>
    <row r="1987" spans="25:27" x14ac:dyDescent="0.15">
      <c r="Y1987" s="50">
        <v>43.539784814591997</v>
      </c>
      <c r="Z1987" s="13">
        <f t="shared" si="61"/>
        <v>40</v>
      </c>
      <c r="AA1987" s="49">
        <v>9.8809999993900721E-2</v>
      </c>
    </row>
    <row r="1988" spans="25:27" x14ac:dyDescent="0.15">
      <c r="Y1988" s="50">
        <v>45.017542411775999</v>
      </c>
      <c r="Z1988" s="13">
        <f t="shared" si="61"/>
        <v>40</v>
      </c>
      <c r="AA1988" s="49">
        <v>0.13096499999390177</v>
      </c>
    </row>
    <row r="1989" spans="25:27" x14ac:dyDescent="0.15">
      <c r="Y1989" s="50">
        <v>46.567385745408004</v>
      </c>
      <c r="Z1989" s="13">
        <f t="shared" ref="Z1989:Z2052" si="62">ROUNDDOWN(Y1989/10,0)*10</f>
        <v>40</v>
      </c>
      <c r="AA1989" s="49">
        <v>0.19941999999704496</v>
      </c>
    </row>
    <row r="1990" spans="25:27" x14ac:dyDescent="0.15">
      <c r="Y1990" s="50">
        <v>45.558185435135996</v>
      </c>
      <c r="Z1990" s="13">
        <f t="shared" si="62"/>
        <v>40</v>
      </c>
      <c r="AA1990" s="49">
        <v>0.2008749999974524</v>
      </c>
    </row>
    <row r="1991" spans="25:27" x14ac:dyDescent="0.15">
      <c r="Y1991" s="50">
        <v>45.197756752895998</v>
      </c>
      <c r="Z1991" s="13">
        <f t="shared" si="62"/>
        <v>40</v>
      </c>
      <c r="AA1991" s="49">
        <v>0.21332999999646285</v>
      </c>
    </row>
    <row r="1992" spans="25:27" x14ac:dyDescent="0.15">
      <c r="Y1992" s="50">
        <v>43.575827682815998</v>
      </c>
      <c r="Z1992" s="13">
        <f t="shared" si="62"/>
        <v>40</v>
      </c>
      <c r="AA1992" s="49">
        <v>0.23178499999669566</v>
      </c>
    </row>
    <row r="1993" spans="25:27" x14ac:dyDescent="0.15">
      <c r="Y1993" s="50">
        <v>43.575827682815998</v>
      </c>
      <c r="Z1993" s="13">
        <f t="shared" si="62"/>
        <v>40</v>
      </c>
      <c r="AA1993" s="49">
        <v>0.21524000000071197</v>
      </c>
    </row>
    <row r="1994" spans="25:27" x14ac:dyDescent="0.15">
      <c r="Y1994" s="50">
        <v>43.575827682815998</v>
      </c>
      <c r="Z1994" s="13">
        <f t="shared" si="62"/>
        <v>40</v>
      </c>
      <c r="AA1994" s="49">
        <v>0.30723999999762697</v>
      </c>
    </row>
    <row r="1995" spans="25:27" x14ac:dyDescent="0.15">
      <c r="Y1995" s="50">
        <v>43.936256365055996</v>
      </c>
      <c r="Z1995" s="13">
        <f t="shared" si="62"/>
        <v>40</v>
      </c>
      <c r="AA1995" s="49">
        <v>0.29560499999558965</v>
      </c>
    </row>
    <row r="1996" spans="25:27" x14ac:dyDescent="0.15">
      <c r="Y1996" s="50">
        <v>45.017542411775999</v>
      </c>
      <c r="Z1996" s="13">
        <f t="shared" si="62"/>
        <v>40</v>
      </c>
      <c r="AA1996" s="49">
        <v>0.29605999999943133</v>
      </c>
    </row>
    <row r="1997" spans="25:27" x14ac:dyDescent="0.15">
      <c r="Y1997" s="50">
        <v>46.8557286912</v>
      </c>
      <c r="Z1997" s="13">
        <f t="shared" si="62"/>
        <v>40</v>
      </c>
      <c r="AA1997" s="49">
        <v>0.30651499999803433</v>
      </c>
    </row>
    <row r="1998" spans="25:27" x14ac:dyDescent="0.15">
      <c r="Y1998" s="50">
        <v>47.973057606143996</v>
      </c>
      <c r="Z1998" s="13">
        <f t="shared" si="62"/>
        <v>40</v>
      </c>
      <c r="AA1998" s="49">
        <v>0.28796999999436723</v>
      </c>
    </row>
    <row r="1999" spans="25:27" x14ac:dyDescent="0.15">
      <c r="Y1999" s="50">
        <v>49.594986676223996</v>
      </c>
      <c r="Z1999" s="13">
        <f t="shared" si="62"/>
        <v>40</v>
      </c>
      <c r="AA1999" s="49">
        <v>0.28442499999739401</v>
      </c>
    </row>
    <row r="2000" spans="25:27" x14ac:dyDescent="0.15">
      <c r="Y2000" s="50">
        <v>52.442373265920004</v>
      </c>
      <c r="Z2000" s="13">
        <f t="shared" si="62"/>
        <v>50</v>
      </c>
      <c r="AA2000" s="49">
        <v>0.28433499999395973</v>
      </c>
    </row>
    <row r="2001" spans="25:27" x14ac:dyDescent="0.15">
      <c r="Y2001" s="50">
        <v>52.838844816383997</v>
      </c>
      <c r="Z2001" s="13">
        <f t="shared" si="62"/>
        <v>50</v>
      </c>
      <c r="AA2001" s="49">
        <v>0.3057899999984417</v>
      </c>
    </row>
    <row r="2002" spans="25:27" x14ac:dyDescent="0.15">
      <c r="Y2002" s="50">
        <v>53.127187762175993</v>
      </c>
      <c r="Z2002" s="13">
        <f t="shared" si="62"/>
        <v>50</v>
      </c>
      <c r="AA2002" s="49">
        <v>0.30224499999419252</v>
      </c>
    </row>
    <row r="2003" spans="25:27" x14ac:dyDescent="0.15">
      <c r="Y2003" s="50">
        <v>53.812002258432003</v>
      </c>
      <c r="Z2003" s="13">
        <f t="shared" si="62"/>
        <v>50</v>
      </c>
      <c r="AA2003" s="49">
        <v>0.30415499999844164</v>
      </c>
    </row>
    <row r="2004" spans="25:27" x14ac:dyDescent="0.15">
      <c r="Y2004" s="50">
        <v>54.280559545343998</v>
      </c>
      <c r="Z2004" s="13">
        <f t="shared" si="62"/>
        <v>50</v>
      </c>
      <c r="AA2004" s="49">
        <v>0.31060999999622974</v>
      </c>
    </row>
    <row r="2005" spans="25:27" x14ac:dyDescent="0.15">
      <c r="Y2005" s="50">
        <v>54.857245436928004</v>
      </c>
      <c r="Z2005" s="13">
        <f t="shared" si="62"/>
        <v>50</v>
      </c>
      <c r="AA2005" s="49">
        <v>0.30806499999582226</v>
      </c>
    </row>
    <row r="2006" spans="25:27" x14ac:dyDescent="0.15">
      <c r="Y2006" s="50">
        <v>54.857245436928004</v>
      </c>
      <c r="Z2006" s="13">
        <f t="shared" si="62"/>
        <v>50</v>
      </c>
      <c r="AA2006" s="49">
        <v>0.38706499999372679</v>
      </c>
    </row>
    <row r="2007" spans="25:27" x14ac:dyDescent="0.15">
      <c r="Y2007" s="50">
        <v>55.253716987391996</v>
      </c>
      <c r="Z2007" s="13">
        <f t="shared" si="62"/>
        <v>50</v>
      </c>
      <c r="AA2007" s="49">
        <v>0.39551999999919829</v>
      </c>
    </row>
    <row r="2008" spans="25:27" x14ac:dyDescent="0.15">
      <c r="Y2008" s="50">
        <v>55.974574351871993</v>
      </c>
      <c r="Z2008" s="13">
        <f t="shared" si="62"/>
        <v>50</v>
      </c>
      <c r="AA2008" s="49">
        <v>0.39897500000001318</v>
      </c>
    </row>
    <row r="2009" spans="25:27" x14ac:dyDescent="0.15">
      <c r="Y2009" s="50">
        <v>56.298960165887998</v>
      </c>
      <c r="Z2009" s="13">
        <f t="shared" si="62"/>
        <v>50</v>
      </c>
      <c r="AA2009" s="49">
        <v>0.395429999995764</v>
      </c>
    </row>
    <row r="2010" spans="25:27" x14ac:dyDescent="0.15">
      <c r="Y2010" s="50">
        <v>56.87564605747199</v>
      </c>
      <c r="Z2010" s="13">
        <f t="shared" si="62"/>
        <v>50</v>
      </c>
      <c r="AA2010" s="49">
        <v>0.48888500000036239</v>
      </c>
    </row>
    <row r="2011" spans="25:27" x14ac:dyDescent="0.15">
      <c r="Y2011" s="50">
        <v>57.344203344384006</v>
      </c>
      <c r="Z2011" s="13">
        <f t="shared" si="62"/>
        <v>50</v>
      </c>
      <c r="AA2011" s="49">
        <v>0.48333999999570576</v>
      </c>
    </row>
    <row r="2012" spans="25:27" x14ac:dyDescent="0.15">
      <c r="Y2012" s="50">
        <v>58.101103577087997</v>
      </c>
      <c r="Z2012" s="13">
        <f t="shared" si="62"/>
        <v>50</v>
      </c>
      <c r="AA2012" s="49">
        <v>0.47279500000094443</v>
      </c>
    </row>
    <row r="2013" spans="25:27" x14ac:dyDescent="0.15">
      <c r="Y2013" s="50">
        <v>58.461532259327996</v>
      </c>
      <c r="Z2013" s="13">
        <f t="shared" si="62"/>
        <v>50</v>
      </c>
      <c r="AA2013" s="49">
        <v>0.48124999999913998</v>
      </c>
    </row>
    <row r="2014" spans="25:27" x14ac:dyDescent="0.15">
      <c r="Y2014" s="50">
        <v>58.605703732224008</v>
      </c>
      <c r="Z2014" s="13">
        <f t="shared" si="62"/>
        <v>50</v>
      </c>
      <c r="AA2014" s="49">
        <v>0.48170499999570571</v>
      </c>
    </row>
    <row r="2015" spans="25:27" x14ac:dyDescent="0.15">
      <c r="Y2015" s="50">
        <v>58.317360786432005</v>
      </c>
      <c r="Z2015" s="13">
        <f t="shared" si="62"/>
        <v>50</v>
      </c>
      <c r="AA2015" s="49">
        <v>0.47761499999873247</v>
      </c>
    </row>
    <row r="2016" spans="25:27" x14ac:dyDescent="0.15">
      <c r="Y2016" s="50">
        <v>57.776717763072</v>
      </c>
      <c r="Z2016" s="13">
        <f t="shared" si="62"/>
        <v>50</v>
      </c>
      <c r="AA2016" s="49">
        <v>0.48106999999954736</v>
      </c>
    </row>
    <row r="2017" spans="25:27" x14ac:dyDescent="0.15">
      <c r="Y2017" s="50">
        <v>56.046660088320003</v>
      </c>
      <c r="Z2017" s="13">
        <f t="shared" si="62"/>
        <v>50</v>
      </c>
      <c r="AA2017" s="49">
        <v>0.48197999999995478</v>
      </c>
    </row>
    <row r="2018" spans="25:27" x14ac:dyDescent="0.15">
      <c r="Y2018" s="50">
        <v>55.542059933183992</v>
      </c>
      <c r="Z2018" s="13">
        <f t="shared" si="62"/>
        <v>50</v>
      </c>
      <c r="AA2018" s="49">
        <v>0.48343500000036221</v>
      </c>
    </row>
    <row r="2019" spans="25:27" x14ac:dyDescent="0.15">
      <c r="Y2019" s="50">
        <v>56.118745824767998</v>
      </c>
      <c r="Z2019" s="13">
        <f t="shared" si="62"/>
        <v>50</v>
      </c>
      <c r="AA2019" s="49">
        <v>0.46288999999628766</v>
      </c>
    </row>
    <row r="2020" spans="25:27" x14ac:dyDescent="0.15">
      <c r="Y2020" s="50">
        <v>55.830402878976003</v>
      </c>
      <c r="Z2020" s="13">
        <f t="shared" si="62"/>
        <v>50</v>
      </c>
      <c r="AA2020" s="49">
        <v>0.49234499999512349</v>
      </c>
    </row>
    <row r="2021" spans="25:27" x14ac:dyDescent="0.15">
      <c r="Y2021" s="50">
        <v>55.830402878976003</v>
      </c>
      <c r="Z2021" s="13">
        <f t="shared" si="62"/>
        <v>50</v>
      </c>
      <c r="AA2021" s="49">
        <v>0.47279999999489064</v>
      </c>
    </row>
    <row r="2022" spans="25:27" x14ac:dyDescent="0.15">
      <c r="Y2022" s="50">
        <v>55.14558838272</v>
      </c>
      <c r="Z2022" s="13">
        <f t="shared" si="62"/>
        <v>50</v>
      </c>
      <c r="AA2022" s="49">
        <v>0.49125499999512345</v>
      </c>
    </row>
    <row r="2023" spans="25:27" x14ac:dyDescent="0.15">
      <c r="Y2023" s="50">
        <v>54.064302335999997</v>
      </c>
      <c r="Z2023" s="13">
        <f t="shared" si="62"/>
        <v>50</v>
      </c>
      <c r="AA2023" s="49">
        <v>0.47816499999995465</v>
      </c>
    </row>
    <row r="2024" spans="25:27" x14ac:dyDescent="0.15">
      <c r="Y2024" s="50">
        <v>52.442373265920004</v>
      </c>
      <c r="Z2024" s="13">
        <f t="shared" si="62"/>
        <v>50</v>
      </c>
      <c r="AA2024" s="49">
        <v>0.5506199999966368</v>
      </c>
    </row>
    <row r="2025" spans="25:27" x14ac:dyDescent="0.15">
      <c r="Y2025" s="50">
        <v>51.757558769663994</v>
      </c>
      <c r="Z2025" s="13">
        <f t="shared" si="62"/>
        <v>50</v>
      </c>
      <c r="AA2025" s="49">
        <v>0.57007500000071132</v>
      </c>
    </row>
    <row r="2026" spans="25:27" x14ac:dyDescent="0.15">
      <c r="Y2026" s="50">
        <v>50.387929777151996</v>
      </c>
      <c r="Z2026" s="13">
        <f t="shared" si="62"/>
        <v>50</v>
      </c>
      <c r="AA2026" s="49">
        <v>0.55598499999442486</v>
      </c>
    </row>
    <row r="2027" spans="25:27" x14ac:dyDescent="0.15">
      <c r="Y2027" s="50">
        <v>49.811243885568004</v>
      </c>
      <c r="Z2027" s="13">
        <f t="shared" si="62"/>
        <v>40</v>
      </c>
      <c r="AA2027" s="49">
        <v>0.56844000000071127</v>
      </c>
    </row>
    <row r="2028" spans="25:27" x14ac:dyDescent="0.15">
      <c r="Y2028" s="50">
        <v>47.756800396800003</v>
      </c>
      <c r="Z2028" s="13">
        <f t="shared" si="62"/>
        <v>40</v>
      </c>
      <c r="AA2028" s="49">
        <v>0.56834999999727698</v>
      </c>
    </row>
    <row r="2029" spans="25:27" x14ac:dyDescent="0.15">
      <c r="Y2029" s="50">
        <v>41.737641403392004</v>
      </c>
      <c r="Z2029" s="13">
        <f t="shared" si="62"/>
        <v>40</v>
      </c>
      <c r="AA2029" s="49">
        <v>0.54871499999360984</v>
      </c>
    </row>
    <row r="2030" spans="25:27" x14ac:dyDescent="0.15">
      <c r="Y2030" s="50">
        <v>37.376454348287993</v>
      </c>
      <c r="Z2030" s="13">
        <f t="shared" si="62"/>
        <v>30</v>
      </c>
      <c r="AA2030" s="49">
        <v>0.55116999999785898</v>
      </c>
    </row>
    <row r="2031" spans="25:27" x14ac:dyDescent="0.15">
      <c r="Y2031" s="50">
        <v>25.518350702591999</v>
      </c>
      <c r="Z2031" s="13">
        <f t="shared" si="62"/>
        <v>20</v>
      </c>
      <c r="AA2031" s="49">
        <v>0.54907999999401724</v>
      </c>
    </row>
    <row r="2032" spans="25:27" x14ac:dyDescent="0.15">
      <c r="Y2032" s="50">
        <v>25.518350702591999</v>
      </c>
      <c r="Z2032" s="13">
        <f t="shared" si="62"/>
        <v>20</v>
      </c>
      <c r="AA2032" s="49">
        <v>0.55253499999483213</v>
      </c>
    </row>
    <row r="2033" spans="25:27" x14ac:dyDescent="0.15">
      <c r="Y2033" s="50">
        <v>21.553635197952001</v>
      </c>
      <c r="Z2033" s="13">
        <f t="shared" si="62"/>
        <v>20</v>
      </c>
      <c r="AA2033" s="49">
        <v>0.63544499999739323</v>
      </c>
    </row>
    <row r="2034" spans="25:27" x14ac:dyDescent="0.15">
      <c r="Y2034" s="50">
        <v>22.634921244672</v>
      </c>
      <c r="Z2034" s="13">
        <f t="shared" si="62"/>
        <v>20</v>
      </c>
      <c r="AA2034" s="49">
        <v>0.64089999999861558</v>
      </c>
    </row>
    <row r="2035" spans="25:27" x14ac:dyDescent="0.15">
      <c r="Y2035" s="50">
        <v>22.634921244672</v>
      </c>
      <c r="Z2035" s="13">
        <f t="shared" si="62"/>
        <v>20</v>
      </c>
      <c r="AA2035" s="49">
        <v>0.67435499999826631</v>
      </c>
    </row>
    <row r="2036" spans="25:27" x14ac:dyDescent="0.15">
      <c r="Y2036" s="50">
        <v>25.662522175488</v>
      </c>
      <c r="Z2036" s="13">
        <f t="shared" si="62"/>
        <v>20</v>
      </c>
      <c r="AA2036" s="49">
        <v>0.64680999999640365</v>
      </c>
    </row>
    <row r="2037" spans="25:27" x14ac:dyDescent="0.15">
      <c r="Y2037" s="50">
        <v>25.662522175488</v>
      </c>
      <c r="Z2037" s="13">
        <f t="shared" si="62"/>
        <v>20</v>
      </c>
      <c r="AA2037" s="49">
        <v>0.72926499999512306</v>
      </c>
    </row>
    <row r="2038" spans="25:27" x14ac:dyDescent="0.15">
      <c r="Y2038" s="50">
        <v>30.420180781055997</v>
      </c>
      <c r="Z2038" s="13">
        <f t="shared" si="62"/>
        <v>30</v>
      </c>
      <c r="AA2038" s="49">
        <v>0.72817499999512303</v>
      </c>
    </row>
    <row r="2039" spans="25:27" x14ac:dyDescent="0.15">
      <c r="Y2039" s="50">
        <v>35.322010859520006</v>
      </c>
      <c r="Z2039" s="13">
        <f t="shared" si="62"/>
        <v>30</v>
      </c>
      <c r="AA2039" s="49">
        <v>0.74062999999413348</v>
      </c>
    </row>
    <row r="2040" spans="25:27" x14ac:dyDescent="0.15">
      <c r="Y2040" s="50">
        <v>37.953140239871999</v>
      </c>
      <c r="Z2040" s="13">
        <f t="shared" si="62"/>
        <v>30</v>
      </c>
      <c r="AA2040" s="49">
        <v>0.72308499999430809</v>
      </c>
    </row>
    <row r="2041" spans="25:27" x14ac:dyDescent="0.15">
      <c r="Y2041" s="50">
        <v>40.656355356671995</v>
      </c>
      <c r="Z2041" s="13">
        <f t="shared" si="62"/>
        <v>40</v>
      </c>
      <c r="AA2041" s="49">
        <v>0.72453999999471552</v>
      </c>
    </row>
    <row r="2042" spans="25:27" x14ac:dyDescent="0.15">
      <c r="Y2042" s="50">
        <v>42.854970318336001</v>
      </c>
      <c r="Z2042" s="13">
        <f t="shared" si="62"/>
        <v>40</v>
      </c>
      <c r="AA2042" s="49">
        <v>0.73499500000059448</v>
      </c>
    </row>
    <row r="2043" spans="25:27" x14ac:dyDescent="0.15">
      <c r="Y2043" s="50">
        <v>45.377971094016004</v>
      </c>
      <c r="Z2043" s="13">
        <f t="shared" si="62"/>
        <v>40</v>
      </c>
      <c r="AA2043" s="49">
        <v>0.71545000000036163</v>
      </c>
    </row>
    <row r="2044" spans="25:27" x14ac:dyDescent="0.15">
      <c r="Y2044" s="50">
        <v>47.756800396800003</v>
      </c>
      <c r="Z2044" s="13">
        <f t="shared" si="62"/>
        <v>40</v>
      </c>
      <c r="AA2044" s="49">
        <v>0.72490499999512292</v>
      </c>
    </row>
    <row r="2045" spans="25:27" x14ac:dyDescent="0.15">
      <c r="Y2045" s="50">
        <v>49.522900939776001</v>
      </c>
      <c r="Z2045" s="13">
        <f t="shared" si="62"/>
        <v>40</v>
      </c>
      <c r="AA2045" s="49">
        <v>0.71481499999692732</v>
      </c>
    </row>
    <row r="2046" spans="25:27" x14ac:dyDescent="0.15">
      <c r="Y2046" s="50">
        <v>50.351886908928002</v>
      </c>
      <c r="Z2046" s="13">
        <f t="shared" si="62"/>
        <v>50</v>
      </c>
      <c r="AA2046" s="49">
        <v>0.72926999999634523</v>
      </c>
    </row>
    <row r="2047" spans="25:27" x14ac:dyDescent="0.15">
      <c r="Y2047" s="50">
        <v>50.928572800512001</v>
      </c>
      <c r="Z2047" s="13">
        <f t="shared" si="62"/>
        <v>50</v>
      </c>
      <c r="AA2047" s="49">
        <v>0.72672499999593776</v>
      </c>
    </row>
    <row r="2048" spans="25:27" x14ac:dyDescent="0.15">
      <c r="Y2048" s="50">
        <v>50.784401327615996</v>
      </c>
      <c r="Z2048" s="13">
        <f t="shared" si="62"/>
        <v>50</v>
      </c>
      <c r="AA2048" s="49">
        <v>0.7291800000001869</v>
      </c>
    </row>
    <row r="2049" spans="25:27" x14ac:dyDescent="0.15">
      <c r="Y2049" s="50">
        <v>50.784401327615996</v>
      </c>
      <c r="Z2049" s="13">
        <f t="shared" si="62"/>
        <v>50</v>
      </c>
      <c r="AA2049" s="49">
        <v>0.72763499999634518</v>
      </c>
    </row>
    <row r="2050" spans="25:27" x14ac:dyDescent="0.15">
      <c r="Y2050" s="50">
        <v>50.568144118271995</v>
      </c>
      <c r="Z2050" s="13">
        <f t="shared" si="62"/>
        <v>50</v>
      </c>
      <c r="AA2050" s="49">
        <v>0.82408999999791677</v>
      </c>
    </row>
    <row r="2051" spans="25:27" x14ac:dyDescent="0.15">
      <c r="Y2051" s="50">
        <v>50.027501094912004</v>
      </c>
      <c r="Z2051" s="13">
        <f t="shared" si="62"/>
        <v>50</v>
      </c>
      <c r="AA2051" s="49">
        <v>0.83554500000036147</v>
      </c>
    </row>
    <row r="2052" spans="25:27" x14ac:dyDescent="0.15">
      <c r="Y2052" s="50">
        <v>49.811243885568004</v>
      </c>
      <c r="Z2052" s="13">
        <f t="shared" si="62"/>
        <v>40</v>
      </c>
      <c r="AA2052" s="49">
        <v>0.82899999999913909</v>
      </c>
    </row>
    <row r="2053" spans="25:27" x14ac:dyDescent="0.15">
      <c r="Y2053" s="50">
        <v>49.811243885568004</v>
      </c>
      <c r="Z2053" s="13">
        <f t="shared" ref="Z2053:Z2116" si="63">ROUNDDOWN(Y2053/10,0)*10</f>
        <v>40</v>
      </c>
      <c r="AA2053" s="49">
        <v>0.91699999999523918</v>
      </c>
    </row>
    <row r="2054" spans="25:27" x14ac:dyDescent="0.15">
      <c r="Y2054" s="50">
        <v>50.027501094912004</v>
      </c>
      <c r="Z2054" s="13">
        <f t="shared" si="63"/>
        <v>50</v>
      </c>
      <c r="AA2054" s="49">
        <v>0.91945499999948832</v>
      </c>
    </row>
    <row r="2055" spans="25:27" x14ac:dyDescent="0.15">
      <c r="Y2055" s="50">
        <v>50.243758304255998</v>
      </c>
      <c r="Z2055" s="13">
        <f t="shared" si="63"/>
        <v>50</v>
      </c>
      <c r="AA2055" s="49">
        <v>0.90190999999966293</v>
      </c>
    </row>
    <row r="2056" spans="25:27" x14ac:dyDescent="0.15">
      <c r="Y2056" s="50">
        <v>49.342686598655995</v>
      </c>
      <c r="Z2056" s="13">
        <f t="shared" si="63"/>
        <v>40</v>
      </c>
      <c r="AA2056" s="49">
        <v>0.91236499999826592</v>
      </c>
    </row>
    <row r="2057" spans="25:27" x14ac:dyDescent="0.15">
      <c r="Y2057" s="50">
        <v>45.630271171583999</v>
      </c>
      <c r="Z2057" s="13">
        <f t="shared" si="63"/>
        <v>40</v>
      </c>
      <c r="AA2057" s="49">
        <v>0.91727499999948825</v>
      </c>
    </row>
    <row r="2058" spans="25:27" x14ac:dyDescent="0.15">
      <c r="Y2058" s="50">
        <v>43.143313264127997</v>
      </c>
      <c r="Z2058" s="13">
        <f t="shared" si="63"/>
        <v>40</v>
      </c>
      <c r="AA2058" s="49">
        <v>0.90772999999401671</v>
      </c>
    </row>
    <row r="2059" spans="25:27" x14ac:dyDescent="0.15">
      <c r="Y2059" s="50">
        <v>40.440098147328001</v>
      </c>
      <c r="Z2059" s="13">
        <f t="shared" si="63"/>
        <v>40</v>
      </c>
      <c r="AA2059" s="49">
        <v>0.92518499999768378</v>
      </c>
    </row>
    <row r="2060" spans="25:27" x14ac:dyDescent="0.15">
      <c r="Y2060" s="50">
        <v>37.052068534271996</v>
      </c>
      <c r="Z2060" s="13">
        <f t="shared" si="63"/>
        <v>30</v>
      </c>
      <c r="AA2060" s="49">
        <v>0.90909499999826582</v>
      </c>
    </row>
    <row r="2061" spans="25:27" x14ac:dyDescent="0.15">
      <c r="Y2061" s="50">
        <v>28.545951633407999</v>
      </c>
      <c r="Z2061" s="13">
        <f t="shared" si="63"/>
        <v>20</v>
      </c>
      <c r="AA2061" s="49">
        <v>0.90654999999785835</v>
      </c>
    </row>
    <row r="2062" spans="25:27" x14ac:dyDescent="0.15">
      <c r="Y2062" s="50">
        <v>28.545951633407999</v>
      </c>
      <c r="Z2062" s="13">
        <f t="shared" si="63"/>
        <v>20</v>
      </c>
      <c r="AA2062" s="49">
        <v>0.8900049999945987</v>
      </c>
    </row>
    <row r="2063" spans="25:27" x14ac:dyDescent="0.15">
      <c r="Y2063" s="50">
        <v>18.38186279424</v>
      </c>
      <c r="Z2063" s="13">
        <f t="shared" si="63"/>
        <v>10</v>
      </c>
      <c r="AA2063" s="49">
        <v>0.91045999999523897</v>
      </c>
    </row>
    <row r="2064" spans="25:27" x14ac:dyDescent="0.15">
      <c r="Y2064" s="50">
        <v>18.489991398912</v>
      </c>
      <c r="Z2064" s="13">
        <f t="shared" si="63"/>
        <v>10</v>
      </c>
      <c r="AA2064" s="49">
        <v>0.90636999999826573</v>
      </c>
    </row>
    <row r="2065" spans="25:27" x14ac:dyDescent="0.15">
      <c r="Y2065" s="50">
        <v>18.489991398912</v>
      </c>
      <c r="Z2065" s="13">
        <f t="shared" si="63"/>
        <v>10</v>
      </c>
      <c r="AA2065" s="49">
        <v>0.92082499999768364</v>
      </c>
    </row>
    <row r="2066" spans="25:27" x14ac:dyDescent="0.15">
      <c r="Y2066" s="50">
        <v>21.878021011968002</v>
      </c>
      <c r="Z2066" s="13">
        <f t="shared" si="63"/>
        <v>20</v>
      </c>
      <c r="AA2066" s="49">
        <v>0.91773499999727615</v>
      </c>
    </row>
    <row r="2067" spans="25:27" x14ac:dyDescent="0.15">
      <c r="Y2067" s="50">
        <v>26.67172248576</v>
      </c>
      <c r="Z2067" s="13">
        <f t="shared" si="63"/>
        <v>20</v>
      </c>
      <c r="AA2067" s="49">
        <v>0.9271899999993134</v>
      </c>
    </row>
    <row r="2068" spans="25:27" x14ac:dyDescent="0.15">
      <c r="Y2068" s="50">
        <v>26.67172248576</v>
      </c>
      <c r="Z2068" s="13">
        <f t="shared" si="63"/>
        <v>20</v>
      </c>
      <c r="AA2068" s="49">
        <v>6.6450000010596089E-3</v>
      </c>
    </row>
    <row r="2069" spans="25:27" x14ac:dyDescent="0.15">
      <c r="Y2069" s="50">
        <v>26.67172248576</v>
      </c>
      <c r="Z2069" s="13">
        <f t="shared" si="63"/>
        <v>20</v>
      </c>
      <c r="AA2069" s="49">
        <v>9.0999999980327928E-3</v>
      </c>
    </row>
    <row r="2070" spans="25:27" x14ac:dyDescent="0.15">
      <c r="Y2070" s="50">
        <v>35.466182332416004</v>
      </c>
      <c r="Z2070" s="13">
        <f t="shared" si="63"/>
        <v>30</v>
      </c>
      <c r="AA2070" s="49">
        <v>6.4649999941910341E-3</v>
      </c>
    </row>
    <row r="2071" spans="25:27" x14ac:dyDescent="0.15">
      <c r="Y2071" s="50">
        <v>37.340411480063999</v>
      </c>
      <c r="Z2071" s="13">
        <f t="shared" si="63"/>
        <v>30</v>
      </c>
      <c r="AA2071" s="49">
        <v>1.692000000006999E-2</v>
      </c>
    </row>
    <row r="2072" spans="25:27" x14ac:dyDescent="0.15">
      <c r="Y2072" s="50">
        <v>40.764483961343998</v>
      </c>
      <c r="Z2072" s="13">
        <f t="shared" si="63"/>
        <v>40</v>
      </c>
      <c r="AA2072" s="49">
        <v>0.99637499999599544</v>
      </c>
    </row>
    <row r="2073" spans="25:27" x14ac:dyDescent="0.15">
      <c r="Y2073" s="50">
        <v>41.701598535168003</v>
      </c>
      <c r="Z2073" s="13">
        <f t="shared" si="63"/>
        <v>40</v>
      </c>
      <c r="AA2073" s="49">
        <v>1.5285000000069937E-2</v>
      </c>
    </row>
    <row r="2074" spans="25:27" x14ac:dyDescent="0.15">
      <c r="Y2074" s="50">
        <v>42.927056054784003</v>
      </c>
      <c r="Z2074" s="13">
        <f t="shared" si="63"/>
        <v>40</v>
      </c>
      <c r="AA2074" s="49">
        <v>1.000285000000652</v>
      </c>
    </row>
    <row r="2075" spans="25:27" x14ac:dyDescent="0.15">
      <c r="Y2075" s="50">
        <v>43.864170628608001</v>
      </c>
      <c r="Z2075" s="13">
        <f t="shared" si="63"/>
        <v>40</v>
      </c>
      <c r="AA2075" s="49">
        <v>0.99873999999681029</v>
      </c>
    </row>
    <row r="2076" spans="25:27" x14ac:dyDescent="0.15">
      <c r="Y2076" s="50">
        <v>44.621070861311999</v>
      </c>
      <c r="Z2076" s="13">
        <f t="shared" si="63"/>
        <v>40</v>
      </c>
      <c r="AA2076" s="49">
        <v>1.0001949999972177</v>
      </c>
    </row>
    <row r="2077" spans="25:27" x14ac:dyDescent="0.15">
      <c r="Y2077" s="50">
        <v>45.810485512703998</v>
      </c>
      <c r="Z2077" s="13">
        <f t="shared" si="63"/>
        <v>40</v>
      </c>
      <c r="AA2077" s="49">
        <v>0.99964999999721771</v>
      </c>
    </row>
    <row r="2078" spans="25:27" x14ac:dyDescent="0.15">
      <c r="Y2078" s="50">
        <v>47.252200241663999</v>
      </c>
      <c r="Z2078" s="13">
        <f t="shared" si="63"/>
        <v>40</v>
      </c>
      <c r="AA2078" s="49">
        <v>1.0001050000010594</v>
      </c>
    </row>
    <row r="2079" spans="25:27" x14ac:dyDescent="0.15">
      <c r="Y2079" s="50">
        <v>50.063543963136006</v>
      </c>
      <c r="Z2079" s="13">
        <f t="shared" si="63"/>
        <v>50</v>
      </c>
      <c r="AA2079" s="49">
        <v>8.5924999997159413E-2</v>
      </c>
    </row>
    <row r="2080" spans="25:27" x14ac:dyDescent="0.15">
      <c r="Y2080" s="50">
        <v>51.180872878079995</v>
      </c>
      <c r="Z2080" s="13">
        <f t="shared" si="63"/>
        <v>50</v>
      </c>
      <c r="AA2080" s="49">
        <v>9.2379999994947504E-2</v>
      </c>
    </row>
    <row r="2081" spans="25:27" x14ac:dyDescent="0.15">
      <c r="Y2081" s="50">
        <v>52.262158924799998</v>
      </c>
      <c r="Z2081" s="13">
        <f t="shared" si="63"/>
        <v>50</v>
      </c>
      <c r="AA2081" s="49">
        <v>8.5834999993725125E-2</v>
      </c>
    </row>
    <row r="2082" spans="25:27" x14ac:dyDescent="0.15">
      <c r="Y2082" s="50">
        <v>52.262158924799998</v>
      </c>
      <c r="Z2082" s="13">
        <f t="shared" si="63"/>
        <v>50</v>
      </c>
      <c r="AA2082" s="49">
        <v>0.17383499999710117</v>
      </c>
    </row>
    <row r="2083" spans="25:27" x14ac:dyDescent="0.15">
      <c r="Y2083" s="50">
        <v>51.937773110784001</v>
      </c>
      <c r="Z2083" s="13">
        <f t="shared" si="63"/>
        <v>50</v>
      </c>
      <c r="AA2083" s="49">
        <v>0.18528999999954587</v>
      </c>
    </row>
    <row r="2084" spans="25:27" x14ac:dyDescent="0.15">
      <c r="Y2084" s="50">
        <v>48.657872102399999</v>
      </c>
      <c r="Z2084" s="13">
        <f t="shared" si="63"/>
        <v>40</v>
      </c>
      <c r="AA2084" s="49">
        <v>0.17219999999710112</v>
      </c>
    </row>
    <row r="2085" spans="25:27" x14ac:dyDescent="0.15">
      <c r="Y2085" s="50">
        <v>45.774442644479997</v>
      </c>
      <c r="Z2085" s="13">
        <f t="shared" si="63"/>
        <v>40</v>
      </c>
      <c r="AA2085" s="49">
        <v>0.17565499999791601</v>
      </c>
    </row>
    <row r="2086" spans="25:27" x14ac:dyDescent="0.15">
      <c r="Y2086" s="50">
        <v>43.251441868800001</v>
      </c>
      <c r="Z2086" s="13">
        <f t="shared" si="63"/>
        <v>40</v>
      </c>
      <c r="AA2086" s="49">
        <v>0.16540999999896266</v>
      </c>
    </row>
    <row r="2087" spans="25:27" x14ac:dyDescent="0.15">
      <c r="Y2087" s="50">
        <v>41.701598535168003</v>
      </c>
      <c r="Z2087" s="13">
        <f t="shared" si="63"/>
        <v>40</v>
      </c>
      <c r="AA2087" s="49">
        <v>0.16756500000012786</v>
      </c>
    </row>
    <row r="2088" spans="25:27" x14ac:dyDescent="0.15">
      <c r="Y2088" s="50">
        <v>41.557427062271998</v>
      </c>
      <c r="Z2088" s="13">
        <f t="shared" si="63"/>
        <v>40</v>
      </c>
      <c r="AA2088" s="49">
        <v>0.16501999999972039</v>
      </c>
    </row>
    <row r="2089" spans="25:27" x14ac:dyDescent="0.15">
      <c r="Y2089" s="50">
        <v>38.854211945471995</v>
      </c>
      <c r="Z2089" s="13">
        <f t="shared" si="63"/>
        <v>30</v>
      </c>
      <c r="AA2089" s="49">
        <v>0.16438499999628609</v>
      </c>
    </row>
    <row r="2090" spans="25:27" x14ac:dyDescent="0.15">
      <c r="Y2090" s="50">
        <v>35.790568146432001</v>
      </c>
      <c r="Z2090" s="13">
        <f t="shared" si="63"/>
        <v>30</v>
      </c>
      <c r="AA2090" s="49">
        <v>0.18483999999692635</v>
      </c>
    </row>
    <row r="2091" spans="25:27" x14ac:dyDescent="0.15">
      <c r="Y2091" s="50">
        <v>35.790568146432001</v>
      </c>
      <c r="Z2091" s="13">
        <f t="shared" si="63"/>
        <v>30</v>
      </c>
      <c r="AA2091" s="49">
        <v>0.18429499999692633</v>
      </c>
    </row>
    <row r="2092" spans="25:27" x14ac:dyDescent="0.15">
      <c r="Y2092" s="50">
        <v>30.99686667264</v>
      </c>
      <c r="Z2092" s="13">
        <f t="shared" si="63"/>
        <v>30</v>
      </c>
      <c r="AA2092" s="49">
        <v>0.16274999999628603</v>
      </c>
    </row>
    <row r="2093" spans="25:27" x14ac:dyDescent="0.15">
      <c r="Y2093" s="50">
        <v>30.99686667264</v>
      </c>
      <c r="Z2093" s="13">
        <f t="shared" si="63"/>
        <v>30</v>
      </c>
      <c r="AA2093" s="49">
        <v>0.16720500000094263</v>
      </c>
    </row>
    <row r="2094" spans="25:27" x14ac:dyDescent="0.15">
      <c r="Y2094" s="50">
        <v>29.915580625920001</v>
      </c>
      <c r="Z2094" s="13">
        <f t="shared" si="63"/>
        <v>20</v>
      </c>
      <c r="AA2094" s="49">
        <v>0.24911499999966202</v>
      </c>
    </row>
    <row r="2095" spans="25:27" x14ac:dyDescent="0.15">
      <c r="Y2095" s="50">
        <v>28.690123106304</v>
      </c>
      <c r="Z2095" s="13">
        <f t="shared" si="63"/>
        <v>20</v>
      </c>
      <c r="AA2095" s="49">
        <v>0.26256999999523822</v>
      </c>
    </row>
    <row r="2096" spans="25:27" x14ac:dyDescent="0.15">
      <c r="Y2096" s="50">
        <v>28.690123106304</v>
      </c>
      <c r="Z2096" s="13">
        <f t="shared" si="63"/>
        <v>20</v>
      </c>
      <c r="AA2096" s="49">
        <v>0.25402499999360839</v>
      </c>
    </row>
    <row r="2097" spans="25:27" x14ac:dyDescent="0.15">
      <c r="Y2097" s="50">
        <v>28.690123106304</v>
      </c>
      <c r="Z2097" s="13">
        <f t="shared" si="63"/>
        <v>20</v>
      </c>
      <c r="AA2097" s="49">
        <v>0.33502499999919633</v>
      </c>
    </row>
    <row r="2098" spans="25:27" x14ac:dyDescent="0.15">
      <c r="Y2098" s="50">
        <v>33.411738843647996</v>
      </c>
      <c r="Z2098" s="13">
        <f t="shared" si="63"/>
        <v>30</v>
      </c>
      <c r="AA2098" s="49">
        <v>0.32838999999453966</v>
      </c>
    </row>
    <row r="2099" spans="25:27" x14ac:dyDescent="0.15">
      <c r="Y2099" s="50">
        <v>33.411738843647996</v>
      </c>
      <c r="Z2099" s="13">
        <f t="shared" si="63"/>
        <v>30</v>
      </c>
      <c r="AA2099" s="49">
        <v>0.34184499999739182</v>
      </c>
    </row>
    <row r="2100" spans="25:27" x14ac:dyDescent="0.15">
      <c r="Y2100" s="50">
        <v>36.619554115584002</v>
      </c>
      <c r="Z2100" s="13">
        <f t="shared" si="63"/>
        <v>30</v>
      </c>
      <c r="AA2100" s="49">
        <v>0.31329999999896341</v>
      </c>
    </row>
    <row r="2101" spans="25:27" x14ac:dyDescent="0.15">
      <c r="Y2101" s="50">
        <v>37.484582952960004</v>
      </c>
      <c r="Z2101" s="13">
        <f t="shared" si="63"/>
        <v>30</v>
      </c>
      <c r="AA2101" s="49">
        <v>0.33875499999698433</v>
      </c>
    </row>
    <row r="2102" spans="25:27" x14ac:dyDescent="0.15">
      <c r="Y2102" s="50">
        <v>37.881054503424004</v>
      </c>
      <c r="Z2102" s="13">
        <f t="shared" si="63"/>
        <v>30</v>
      </c>
      <c r="AA2102" s="49">
        <v>0.33521000000001111</v>
      </c>
    </row>
    <row r="2103" spans="25:27" x14ac:dyDescent="0.15">
      <c r="Y2103" s="50">
        <v>39.611112178176</v>
      </c>
      <c r="Z2103" s="13">
        <f t="shared" si="63"/>
        <v>30</v>
      </c>
      <c r="AA2103" s="49">
        <v>0.33966499999739175</v>
      </c>
    </row>
    <row r="2104" spans="25:27" x14ac:dyDescent="0.15">
      <c r="Y2104" s="50">
        <v>42.206198690303999</v>
      </c>
      <c r="Z2104" s="13">
        <f t="shared" si="63"/>
        <v>40</v>
      </c>
      <c r="AA2104" s="49">
        <v>0.35512000000065136</v>
      </c>
    </row>
    <row r="2105" spans="25:27" x14ac:dyDescent="0.15">
      <c r="Y2105" s="50">
        <v>43.719999155712003</v>
      </c>
      <c r="Z2105" s="13">
        <f t="shared" si="63"/>
        <v>40</v>
      </c>
      <c r="AA2105" s="49">
        <v>0.33557500000041851</v>
      </c>
    </row>
    <row r="2106" spans="25:27" x14ac:dyDescent="0.15">
      <c r="Y2106" s="50">
        <v>44.801285202431998</v>
      </c>
      <c r="Z2106" s="13">
        <f t="shared" si="63"/>
        <v>40</v>
      </c>
      <c r="AA2106" s="49">
        <v>0.35193999999680958</v>
      </c>
    </row>
    <row r="2107" spans="25:27" x14ac:dyDescent="0.15">
      <c r="Y2107" s="50">
        <v>42.782884581887998</v>
      </c>
      <c r="Z2107" s="13">
        <f t="shared" si="63"/>
        <v>40</v>
      </c>
      <c r="AA2107" s="49">
        <v>0.35185000000065125</v>
      </c>
    </row>
    <row r="2108" spans="25:27" x14ac:dyDescent="0.15">
      <c r="Y2108" s="50">
        <v>42.062027217407994</v>
      </c>
      <c r="Z2108" s="13">
        <f t="shared" si="63"/>
        <v>40</v>
      </c>
      <c r="AA2108" s="49">
        <v>0.34130499999861397</v>
      </c>
    </row>
    <row r="2109" spans="25:27" x14ac:dyDescent="0.15">
      <c r="Y2109" s="50">
        <v>41.845770008064001</v>
      </c>
      <c r="Z2109" s="13">
        <f t="shared" si="63"/>
        <v>40</v>
      </c>
      <c r="AA2109" s="49">
        <v>0.34775999999640206</v>
      </c>
    </row>
    <row r="2110" spans="25:27" x14ac:dyDescent="0.15">
      <c r="Y2110" s="50">
        <v>41.953898612735998</v>
      </c>
      <c r="Z2110" s="13">
        <f t="shared" si="63"/>
        <v>40</v>
      </c>
      <c r="AA2110" s="49">
        <v>0.3562149999945976</v>
      </c>
    </row>
    <row r="2111" spans="25:27" x14ac:dyDescent="0.15">
      <c r="Y2111" s="50">
        <v>42.638713108992</v>
      </c>
      <c r="Z2111" s="13">
        <f t="shared" si="63"/>
        <v>40</v>
      </c>
      <c r="AA2111" s="49">
        <v>0.44666999999494683</v>
      </c>
    </row>
    <row r="2112" spans="25:27" x14ac:dyDescent="0.15">
      <c r="Y2112" s="50">
        <v>43.467699078144001</v>
      </c>
      <c r="Z2112" s="13">
        <f t="shared" si="63"/>
        <v>40</v>
      </c>
      <c r="AA2112" s="49">
        <v>0.43712499999675125</v>
      </c>
    </row>
    <row r="2113" spans="25:27" x14ac:dyDescent="0.15">
      <c r="Y2113" s="50">
        <v>44.260642179072001</v>
      </c>
      <c r="Z2113" s="13">
        <f t="shared" si="63"/>
        <v>40</v>
      </c>
      <c r="AA2113" s="49">
        <v>0.4465799999987885</v>
      </c>
    </row>
    <row r="2114" spans="25:27" x14ac:dyDescent="0.15">
      <c r="Y2114" s="50">
        <v>45.522142566912002</v>
      </c>
      <c r="Z2114" s="13">
        <f t="shared" si="63"/>
        <v>40</v>
      </c>
      <c r="AA2114" s="49">
        <v>0.43503500000018547</v>
      </c>
    </row>
    <row r="2115" spans="25:27" x14ac:dyDescent="0.15">
      <c r="Y2115" s="50">
        <v>46.67551435008</v>
      </c>
      <c r="Z2115" s="13">
        <f t="shared" si="63"/>
        <v>40</v>
      </c>
      <c r="AA2115" s="49">
        <v>0.44748999999919592</v>
      </c>
    </row>
    <row r="2116" spans="25:27" x14ac:dyDescent="0.15">
      <c r="Y2116" s="50">
        <v>48.009100474367997</v>
      </c>
      <c r="Z2116" s="13">
        <f t="shared" si="63"/>
        <v>40</v>
      </c>
      <c r="AA2116" s="49">
        <v>0.43494499999675118</v>
      </c>
    </row>
    <row r="2117" spans="25:27" x14ac:dyDescent="0.15">
      <c r="Y2117" s="50">
        <v>49.018300784639997</v>
      </c>
      <c r="Z2117" s="13">
        <f t="shared" ref="Z2117:Z2180" si="64">ROUNDDOWN(Y2117/10,0)*10</f>
        <v>40</v>
      </c>
      <c r="AA2117" s="49">
        <v>0.43039999999593626</v>
      </c>
    </row>
    <row r="2118" spans="25:27" x14ac:dyDescent="0.15">
      <c r="Y2118" s="50">
        <v>49.162472257535995</v>
      </c>
      <c r="Z2118" s="13">
        <f t="shared" si="64"/>
        <v>40</v>
      </c>
      <c r="AA2118" s="49">
        <v>0.4328550000001854</v>
      </c>
    </row>
    <row r="2119" spans="25:27" x14ac:dyDescent="0.15">
      <c r="Y2119" s="50">
        <v>48.910172179968001</v>
      </c>
      <c r="Z2119" s="13">
        <f t="shared" si="64"/>
        <v>40</v>
      </c>
      <c r="AA2119" s="49">
        <v>0.42130999999430641</v>
      </c>
    </row>
    <row r="2120" spans="25:27" x14ac:dyDescent="0.15">
      <c r="Y2120" s="50">
        <v>49.018300784639997</v>
      </c>
      <c r="Z2120" s="13">
        <f t="shared" si="64"/>
        <v>40</v>
      </c>
      <c r="AA2120" s="49">
        <v>0.4247649999951213</v>
      </c>
    </row>
    <row r="2121" spans="25:27" x14ac:dyDescent="0.15">
      <c r="Y2121" s="50">
        <v>49.090386521088</v>
      </c>
      <c r="Z2121" s="13">
        <f t="shared" si="64"/>
        <v>40</v>
      </c>
      <c r="AA2121" s="49">
        <v>0.42021999999430637</v>
      </c>
    </row>
    <row r="2122" spans="25:27" x14ac:dyDescent="0.15">
      <c r="Y2122" s="50">
        <v>51.865687374335998</v>
      </c>
      <c r="Z2122" s="13">
        <f t="shared" si="64"/>
        <v>50</v>
      </c>
      <c r="AA2122" s="49">
        <v>0.4894949999944227</v>
      </c>
    </row>
    <row r="2123" spans="25:27" x14ac:dyDescent="0.15">
      <c r="Y2123" s="50">
        <v>52.586544738815995</v>
      </c>
      <c r="Z2123" s="13">
        <f t="shared" si="64"/>
        <v>50</v>
      </c>
      <c r="AA2123" s="49">
        <v>0.48694999999401523</v>
      </c>
    </row>
    <row r="2124" spans="25:27" x14ac:dyDescent="0.15">
      <c r="Y2124" s="50">
        <v>52.983016289279995</v>
      </c>
      <c r="Z2124" s="13">
        <f t="shared" si="64"/>
        <v>50</v>
      </c>
      <c r="AA2124" s="49">
        <v>0.49640499999605248</v>
      </c>
    </row>
    <row r="2125" spans="25:27" x14ac:dyDescent="0.15">
      <c r="Y2125" s="50">
        <v>52.983016289279995</v>
      </c>
      <c r="Z2125" s="13">
        <f t="shared" si="64"/>
        <v>50</v>
      </c>
      <c r="AA2125" s="49">
        <v>0.58140499999517936</v>
      </c>
    </row>
    <row r="2126" spans="25:27" x14ac:dyDescent="0.15">
      <c r="Y2126" s="50">
        <v>53.415530707968003</v>
      </c>
      <c r="Z2126" s="13">
        <f t="shared" si="64"/>
        <v>50</v>
      </c>
      <c r="AA2126" s="49">
        <v>0.59885999999884643</v>
      </c>
    </row>
    <row r="2127" spans="25:27" x14ac:dyDescent="0.15">
      <c r="Y2127" s="50">
        <v>53.451573576192004</v>
      </c>
      <c r="Z2127" s="13">
        <f t="shared" si="64"/>
        <v>50</v>
      </c>
      <c r="AA2127" s="49">
        <v>0.58677000000024337</v>
      </c>
    </row>
    <row r="2128" spans="25:27" x14ac:dyDescent="0.15">
      <c r="Y2128" s="50">
        <v>53.379487839744002</v>
      </c>
      <c r="Z2128" s="13">
        <f t="shared" si="64"/>
        <v>50</v>
      </c>
      <c r="AA2128" s="49">
        <v>0.58622500000024336</v>
      </c>
    </row>
    <row r="2129" spans="25:27" x14ac:dyDescent="0.15">
      <c r="Y2129" s="50">
        <v>53.091144893952006</v>
      </c>
      <c r="Z2129" s="13">
        <f t="shared" si="64"/>
        <v>50</v>
      </c>
      <c r="AA2129" s="49">
        <v>0.58167999999942843</v>
      </c>
    </row>
    <row r="2130" spans="25:27" x14ac:dyDescent="0.15">
      <c r="Y2130" s="50">
        <v>52.514459002368007</v>
      </c>
      <c r="Z2130" s="13">
        <f t="shared" si="64"/>
        <v>50</v>
      </c>
      <c r="AA2130" s="49">
        <v>0.59713499999541209</v>
      </c>
    </row>
    <row r="2131" spans="25:27" x14ac:dyDescent="0.15">
      <c r="Y2131" s="50">
        <v>51.901730242559999</v>
      </c>
      <c r="Z2131" s="13">
        <f t="shared" si="64"/>
        <v>50</v>
      </c>
      <c r="AA2131" s="49">
        <v>0.57658999999861349</v>
      </c>
    </row>
    <row r="2132" spans="25:27" x14ac:dyDescent="0.15">
      <c r="Y2132" s="50">
        <v>51.072744273407999</v>
      </c>
      <c r="Z2132" s="13">
        <f t="shared" si="64"/>
        <v>50</v>
      </c>
      <c r="AA2132" s="49">
        <v>0.58004499999942838</v>
      </c>
    </row>
    <row r="2133" spans="25:27" x14ac:dyDescent="0.15">
      <c r="Y2133" s="50">
        <v>49.450815203327998</v>
      </c>
      <c r="Z2133" s="13">
        <f t="shared" si="64"/>
        <v>40</v>
      </c>
      <c r="AA2133" s="49">
        <v>0.57695499999902089</v>
      </c>
    </row>
    <row r="2134" spans="25:27" x14ac:dyDescent="0.15">
      <c r="Y2134" s="50">
        <v>49.054343652863999</v>
      </c>
      <c r="Z2134" s="13">
        <f t="shared" si="64"/>
        <v>40</v>
      </c>
      <c r="AA2134" s="49">
        <v>0.58441000000065069</v>
      </c>
    </row>
    <row r="2135" spans="25:27" x14ac:dyDescent="0.15">
      <c r="Y2135" s="50">
        <v>49.522900939776001</v>
      </c>
      <c r="Z2135" s="13">
        <f t="shared" si="64"/>
        <v>40</v>
      </c>
      <c r="AA2135" s="49">
        <v>0.58786499999418962</v>
      </c>
    </row>
    <row r="2136" spans="25:27" x14ac:dyDescent="0.15">
      <c r="Y2136" s="50">
        <v>49.955415358463995</v>
      </c>
      <c r="Z2136" s="13">
        <f t="shared" si="64"/>
        <v>40</v>
      </c>
      <c r="AA2136" s="49">
        <v>0.5813200000002432</v>
      </c>
    </row>
    <row r="2137" spans="25:27" x14ac:dyDescent="0.15">
      <c r="Y2137" s="50">
        <v>52.009858847232003</v>
      </c>
      <c r="Z2137" s="13">
        <f t="shared" si="64"/>
        <v>50</v>
      </c>
      <c r="AA2137" s="49">
        <v>0.67268499999372389</v>
      </c>
    </row>
    <row r="2138" spans="25:27" x14ac:dyDescent="0.15">
      <c r="Y2138" s="50">
        <v>52.154030320128008</v>
      </c>
      <c r="Z2138" s="13">
        <f t="shared" si="64"/>
        <v>50</v>
      </c>
      <c r="AA2138" s="49">
        <v>0.6881399999969835</v>
      </c>
    </row>
    <row r="2139" spans="25:27" x14ac:dyDescent="0.15">
      <c r="Y2139" s="50">
        <v>52.550501870592001</v>
      </c>
      <c r="Z2139" s="13">
        <f t="shared" si="64"/>
        <v>50</v>
      </c>
      <c r="AA2139" s="49">
        <v>0.67759499999494621</v>
      </c>
    </row>
    <row r="2140" spans="25:27" x14ac:dyDescent="0.15">
      <c r="Y2140" s="50">
        <v>52.550501870592001</v>
      </c>
      <c r="Z2140" s="13">
        <f t="shared" si="64"/>
        <v>50</v>
      </c>
      <c r="AA2140" s="49">
        <v>0.76759499999872971</v>
      </c>
    </row>
    <row r="2141" spans="25:27" x14ac:dyDescent="0.15">
      <c r="Y2141" s="50">
        <v>52.190073188351995</v>
      </c>
      <c r="Z2141" s="13">
        <f t="shared" si="64"/>
        <v>50</v>
      </c>
      <c r="AA2141" s="49">
        <v>0.77204999999611035</v>
      </c>
    </row>
    <row r="2142" spans="25:27" x14ac:dyDescent="0.15">
      <c r="Y2142" s="50">
        <v>51.469215823871998</v>
      </c>
      <c r="Z2142" s="13">
        <f t="shared" si="64"/>
        <v>50</v>
      </c>
      <c r="AA2142" s="49">
        <v>0.73750499999645958</v>
      </c>
    </row>
    <row r="2143" spans="25:27" x14ac:dyDescent="0.15">
      <c r="Y2143" s="50">
        <v>50.568144118271995</v>
      </c>
      <c r="Z2143" s="13">
        <f t="shared" si="64"/>
        <v>50</v>
      </c>
      <c r="AA2143" s="49">
        <v>0.75395999999628494</v>
      </c>
    </row>
    <row r="2144" spans="25:27" x14ac:dyDescent="0.15">
      <c r="Y2144" s="50">
        <v>48.29744342016</v>
      </c>
      <c r="Z2144" s="13">
        <f t="shared" si="64"/>
        <v>40</v>
      </c>
      <c r="AA2144" s="49">
        <v>0.75541499999669237</v>
      </c>
    </row>
    <row r="2145" spans="25:27" x14ac:dyDescent="0.15">
      <c r="Y2145" s="50">
        <v>44.945456675328003</v>
      </c>
      <c r="Z2145" s="13">
        <f t="shared" si="64"/>
        <v>40</v>
      </c>
      <c r="AA2145" s="49">
        <v>0.74586999999849679</v>
      </c>
    </row>
    <row r="2146" spans="25:27" x14ac:dyDescent="0.15">
      <c r="Y2146" s="50">
        <v>42.134112953855997</v>
      </c>
      <c r="Z2146" s="13">
        <f t="shared" si="64"/>
        <v>40</v>
      </c>
      <c r="AA2146" s="49">
        <v>0.75532500000053404</v>
      </c>
    </row>
    <row r="2147" spans="25:27" x14ac:dyDescent="0.15">
      <c r="Y2147" s="50">
        <v>30.059752098815999</v>
      </c>
      <c r="Z2147" s="13">
        <f t="shared" si="64"/>
        <v>30</v>
      </c>
      <c r="AA2147" s="49">
        <v>0.76623499999570277</v>
      </c>
    </row>
    <row r="2148" spans="25:27" x14ac:dyDescent="0.15">
      <c r="Y2148" s="50">
        <v>30.059752098815999</v>
      </c>
      <c r="Z2148" s="13">
        <f t="shared" si="64"/>
        <v>30</v>
      </c>
      <c r="AA2148" s="49">
        <v>0.75369000000053399</v>
      </c>
    </row>
    <row r="2149" spans="25:27" x14ac:dyDescent="0.15">
      <c r="Y2149" s="50">
        <v>20.220049073664001</v>
      </c>
      <c r="Z2149" s="13">
        <f t="shared" si="64"/>
        <v>20</v>
      </c>
      <c r="AA2149" s="49">
        <v>0.75414499999709972</v>
      </c>
    </row>
    <row r="2150" spans="25:27" x14ac:dyDescent="0.15">
      <c r="Y2150" s="50">
        <v>20.220049073664001</v>
      </c>
      <c r="Z2150" s="13">
        <f t="shared" si="64"/>
        <v>20</v>
      </c>
      <c r="AA2150" s="49">
        <v>0.75705499999791459</v>
      </c>
    </row>
    <row r="2151" spans="25:27" x14ac:dyDescent="0.15">
      <c r="Y2151" s="50">
        <v>20.220049073664001</v>
      </c>
      <c r="Z2151" s="13">
        <f t="shared" si="64"/>
        <v>20</v>
      </c>
      <c r="AA2151" s="49">
        <v>0.7395099999980892</v>
      </c>
    </row>
    <row r="2152" spans="25:27" x14ac:dyDescent="0.15">
      <c r="Y2152" s="50">
        <v>5.2622587607039994</v>
      </c>
      <c r="Z2152" s="13">
        <f t="shared" si="64"/>
        <v>0</v>
      </c>
      <c r="AA2152" s="49">
        <v>0.74596499999587729</v>
      </c>
    </row>
    <row r="2153" spans="25:27" x14ac:dyDescent="0.15">
      <c r="Y2153" s="50">
        <v>5.2622587607039994</v>
      </c>
      <c r="Z2153" s="13">
        <f t="shared" si="64"/>
        <v>0</v>
      </c>
      <c r="AA2153" s="49">
        <v>0.74041999999849661</v>
      </c>
    </row>
    <row r="2154" spans="25:27" x14ac:dyDescent="0.15">
      <c r="Y2154" s="50">
        <v>5.2622587607039994</v>
      </c>
      <c r="Z2154" s="13">
        <f t="shared" si="64"/>
        <v>0</v>
      </c>
      <c r="AA2154" s="49">
        <v>0.8284199999945967</v>
      </c>
    </row>
    <row r="2155" spans="25:27" x14ac:dyDescent="0.15">
      <c r="Y2155" s="50">
        <v>5.2622587607039994</v>
      </c>
      <c r="Z2155" s="13">
        <f t="shared" si="64"/>
        <v>0</v>
      </c>
      <c r="AA2155" s="49">
        <v>0.83087499999884584</v>
      </c>
    </row>
    <row r="2156" spans="25:27" x14ac:dyDescent="0.15">
      <c r="Y2156" s="50">
        <v>5.2622587607039994</v>
      </c>
      <c r="Z2156" s="13">
        <f t="shared" si="64"/>
        <v>0</v>
      </c>
      <c r="AA2156" s="49">
        <v>0.83432999999966073</v>
      </c>
    </row>
    <row r="2157" spans="25:27" x14ac:dyDescent="0.15">
      <c r="Y2157" s="50">
        <v>5.2622587607039994</v>
      </c>
      <c r="Z2157" s="13">
        <f t="shared" si="64"/>
        <v>0</v>
      </c>
      <c r="AA2157" s="49">
        <v>0.83578500000006817</v>
      </c>
    </row>
    <row r="2158" spans="25:27" x14ac:dyDescent="0.15">
      <c r="Y2158" s="50">
        <v>5.2622587607039994</v>
      </c>
      <c r="Z2158" s="13">
        <f t="shared" si="64"/>
        <v>0</v>
      </c>
      <c r="AA2158" s="49">
        <v>0.90378499999936968</v>
      </c>
    </row>
    <row r="2159" spans="25:27" x14ac:dyDescent="0.15">
      <c r="Y2159" s="50">
        <v>5.2622587607039994</v>
      </c>
      <c r="Z2159" s="13">
        <f t="shared" si="64"/>
        <v>0</v>
      </c>
      <c r="AA2159" s="49">
        <v>0.94023999999599361</v>
      </c>
    </row>
    <row r="2160" spans="25:27" x14ac:dyDescent="0.15">
      <c r="Y2160" s="50">
        <v>5.2622587607039994</v>
      </c>
      <c r="Z2160" s="13">
        <f t="shared" si="64"/>
        <v>0</v>
      </c>
      <c r="AA2160" s="49">
        <v>0.91569499999838011</v>
      </c>
    </row>
    <row r="2161" spans="25:27" x14ac:dyDescent="0.15">
      <c r="Y2161" s="50">
        <v>17.120362406400002</v>
      </c>
      <c r="Z2161" s="13">
        <f t="shared" si="64"/>
        <v>10</v>
      </c>
      <c r="AA2161" s="49">
        <v>0.92260500000000989</v>
      </c>
    </row>
    <row r="2162" spans="25:27" x14ac:dyDescent="0.15">
      <c r="Y2162" s="50">
        <v>23.788293027839998</v>
      </c>
      <c r="Z2162" s="13">
        <f t="shared" si="64"/>
        <v>20</v>
      </c>
      <c r="AA2162" s="49">
        <v>0.92305999999657562</v>
      </c>
    </row>
    <row r="2163" spans="25:27" x14ac:dyDescent="0.15">
      <c r="Y2163" s="50">
        <v>23.788293027839998</v>
      </c>
      <c r="Z2163" s="13">
        <f t="shared" si="64"/>
        <v>20</v>
      </c>
      <c r="AA2163" s="49">
        <v>0.91251499999453833</v>
      </c>
    </row>
    <row r="2164" spans="25:27" x14ac:dyDescent="0.15">
      <c r="Y2164" s="50">
        <v>29.951623494144002</v>
      </c>
      <c r="Z2164" s="13">
        <f t="shared" si="64"/>
        <v>20</v>
      </c>
      <c r="AA2164" s="49">
        <v>0.92097000000000984</v>
      </c>
    </row>
    <row r="2165" spans="25:27" x14ac:dyDescent="0.15">
      <c r="Y2165" s="50">
        <v>29.951623494144002</v>
      </c>
      <c r="Z2165" s="13">
        <f t="shared" si="64"/>
        <v>20</v>
      </c>
      <c r="AA2165" s="49">
        <v>0.92542499999739047</v>
      </c>
    </row>
    <row r="2166" spans="25:27" x14ac:dyDescent="0.15">
      <c r="Y2166" s="50">
        <v>33.303610238975999</v>
      </c>
      <c r="Z2166" s="13">
        <f t="shared" si="64"/>
        <v>30</v>
      </c>
      <c r="AA2166" s="49">
        <v>0.92333500000082469</v>
      </c>
    </row>
    <row r="2167" spans="25:27" x14ac:dyDescent="0.15">
      <c r="Y2167" s="50">
        <v>31.933981246463997</v>
      </c>
      <c r="Z2167" s="13">
        <f t="shared" si="64"/>
        <v>30</v>
      </c>
      <c r="AA2167" s="49">
        <v>0.91778999999616806</v>
      </c>
    </row>
    <row r="2168" spans="25:27" x14ac:dyDescent="0.15">
      <c r="Y2168" s="50">
        <v>31.933981246463997</v>
      </c>
      <c r="Z2168" s="13">
        <f t="shared" si="64"/>
        <v>30</v>
      </c>
      <c r="AA2168" s="49">
        <v>0.92224500000082466</v>
      </c>
    </row>
    <row r="2169" spans="25:27" x14ac:dyDescent="0.15">
      <c r="Y2169" s="50">
        <v>26.67172248576</v>
      </c>
      <c r="Z2169" s="13">
        <f t="shared" si="64"/>
        <v>20</v>
      </c>
      <c r="AA2169" s="49">
        <v>0.92315499999395612</v>
      </c>
    </row>
    <row r="2170" spans="25:27" x14ac:dyDescent="0.15">
      <c r="Y2170" s="50">
        <v>15.858862018560002</v>
      </c>
      <c r="Z2170" s="13">
        <f t="shared" si="64"/>
        <v>10</v>
      </c>
      <c r="AA2170" s="49">
        <v>0.9196099999969829</v>
      </c>
    </row>
    <row r="2171" spans="25:27" x14ac:dyDescent="0.15">
      <c r="Y2171" s="50">
        <v>15.858862018560002</v>
      </c>
      <c r="Z2171" s="13">
        <f t="shared" si="64"/>
        <v>10</v>
      </c>
      <c r="AA2171" s="49">
        <v>0.90006499999675005</v>
      </c>
    </row>
    <row r="2172" spans="25:27" x14ac:dyDescent="0.15">
      <c r="Y2172" s="50">
        <v>15.858862018560002</v>
      </c>
      <c r="Z2172" s="13">
        <f t="shared" si="64"/>
        <v>10</v>
      </c>
      <c r="AA2172" s="49">
        <v>0.90151999999715748</v>
      </c>
    </row>
    <row r="2173" spans="25:27" x14ac:dyDescent="0.15">
      <c r="Y2173" s="50">
        <v>18.526034267135998</v>
      </c>
      <c r="Z2173" s="13">
        <f t="shared" si="64"/>
        <v>10</v>
      </c>
      <c r="AA2173" s="49">
        <v>0.99697499999488737</v>
      </c>
    </row>
    <row r="2174" spans="25:27" x14ac:dyDescent="0.15">
      <c r="Y2174" s="50">
        <v>18.526034267135998</v>
      </c>
      <c r="Z2174" s="13">
        <f t="shared" si="64"/>
        <v>10</v>
      </c>
      <c r="AA2174" s="49">
        <v>2.8849999999513987E-3</v>
      </c>
    </row>
    <row r="2175" spans="25:27" x14ac:dyDescent="0.15">
      <c r="Y2175" s="50">
        <v>26.167122330624</v>
      </c>
      <c r="Z2175" s="13">
        <f t="shared" si="64"/>
        <v>20</v>
      </c>
      <c r="AA2175" s="49">
        <v>1.4339999995120145E-2</v>
      </c>
    </row>
    <row r="2176" spans="25:27" x14ac:dyDescent="0.15">
      <c r="Y2176" s="50">
        <v>26.167122330624</v>
      </c>
      <c r="Z2176" s="13">
        <f t="shared" si="64"/>
        <v>20</v>
      </c>
      <c r="AA2176" s="49">
        <v>1.1794999994712674E-2</v>
      </c>
    </row>
    <row r="2177" spans="25:27" x14ac:dyDescent="0.15">
      <c r="Y2177" s="50">
        <v>29.158680393216002</v>
      </c>
      <c r="Z2177" s="13">
        <f t="shared" si="64"/>
        <v>20</v>
      </c>
      <c r="AA2177" s="49">
        <v>1.0249999998146908E-2</v>
      </c>
    </row>
    <row r="2178" spans="25:27" x14ac:dyDescent="0.15">
      <c r="Y2178" s="50">
        <v>29.158680393216002</v>
      </c>
      <c r="Z2178" s="13">
        <f t="shared" si="64"/>
        <v>20</v>
      </c>
      <c r="AA2178" s="49">
        <v>5.7049999973319832E-3</v>
      </c>
    </row>
    <row r="2179" spans="25:27" x14ac:dyDescent="0.15">
      <c r="Y2179" s="50">
        <v>29.158680393216002</v>
      </c>
      <c r="Z2179" s="13">
        <f t="shared" si="64"/>
        <v>20</v>
      </c>
      <c r="AA2179" s="49">
        <v>0.98716000000094084</v>
      </c>
    </row>
    <row r="2180" spans="25:27" x14ac:dyDescent="0.15">
      <c r="Y2180" s="50">
        <v>30.528309385728001</v>
      </c>
      <c r="Z2180" s="13">
        <f t="shared" si="64"/>
        <v>30</v>
      </c>
      <c r="AA2180" s="49">
        <v>0.98961499999791402</v>
      </c>
    </row>
    <row r="2181" spans="25:27" x14ac:dyDescent="0.15">
      <c r="Y2181" s="50">
        <v>30.528309385728001</v>
      </c>
      <c r="Z2181" s="13">
        <f t="shared" ref="Z2181:Z2230" si="65">ROUNDDOWN(Y2181/10,0)*10</f>
        <v>30</v>
      </c>
      <c r="AA2181" s="49">
        <v>0.99106999999832146</v>
      </c>
    </row>
    <row r="2182" spans="25:27" x14ac:dyDescent="0.15">
      <c r="Y2182" s="50">
        <v>27.861137137151999</v>
      </c>
      <c r="Z2182" s="13">
        <f t="shared" si="65"/>
        <v>20</v>
      </c>
      <c r="AA2182" s="49">
        <v>0.99352499999529464</v>
      </c>
    </row>
    <row r="2183" spans="25:27" x14ac:dyDescent="0.15">
      <c r="Y2183" s="50">
        <v>27.861137137151999</v>
      </c>
      <c r="Z2183" s="13">
        <f t="shared" si="65"/>
        <v>20</v>
      </c>
      <c r="AA2183" s="49">
        <v>0.99897999999651699</v>
      </c>
    </row>
    <row r="2184" spans="25:27" x14ac:dyDescent="0.15">
      <c r="Y2184" s="50">
        <v>27.716965664256001</v>
      </c>
      <c r="Z2184" s="13">
        <f t="shared" si="65"/>
        <v>20</v>
      </c>
      <c r="AA2184" s="49">
        <v>0.99043499999488716</v>
      </c>
    </row>
    <row r="2185" spans="25:27" x14ac:dyDescent="0.15">
      <c r="Y2185" s="50">
        <v>27.716965664256001</v>
      </c>
      <c r="Z2185" s="13">
        <f t="shared" si="65"/>
        <v>20</v>
      </c>
      <c r="AA2185" s="49">
        <v>0.99088999999872884</v>
      </c>
    </row>
    <row r="2186" spans="25:27" x14ac:dyDescent="0.15">
      <c r="Y2186" s="50">
        <v>31.465423959551998</v>
      </c>
      <c r="Z2186" s="13">
        <f t="shared" si="65"/>
        <v>30</v>
      </c>
      <c r="AA2186" s="49">
        <v>7.0799999997040786E-2</v>
      </c>
    </row>
    <row r="2187" spans="25:27" x14ac:dyDescent="0.15">
      <c r="Y2187" s="50">
        <v>31.465423959551998</v>
      </c>
      <c r="Z2187" s="13">
        <f t="shared" si="65"/>
        <v>30</v>
      </c>
      <c r="AA2187" s="49">
        <v>6.8254999996633314E-2</v>
      </c>
    </row>
    <row r="2188" spans="25:27" x14ac:dyDescent="0.15">
      <c r="Y2188" s="50">
        <v>30.492266517504003</v>
      </c>
      <c r="Z2188" s="13">
        <f t="shared" si="65"/>
        <v>30</v>
      </c>
      <c r="AA2188" s="49">
        <v>4.8009999995642705E-2</v>
      </c>
    </row>
    <row r="2189" spans="25:27" x14ac:dyDescent="0.15">
      <c r="Y2189" s="50">
        <v>30.492266517504003</v>
      </c>
      <c r="Z2189" s="13">
        <f t="shared" si="65"/>
        <v>30</v>
      </c>
      <c r="AA2189" s="49">
        <v>0.13516499999593479</v>
      </c>
    </row>
    <row r="2190" spans="25:27" x14ac:dyDescent="0.15">
      <c r="Y2190" s="50">
        <v>28.473865896960003</v>
      </c>
      <c r="Z2190" s="13">
        <f t="shared" si="65"/>
        <v>20</v>
      </c>
      <c r="AA2190" s="49">
        <v>0.16461999999477062</v>
      </c>
    </row>
    <row r="2191" spans="25:27" x14ac:dyDescent="0.15">
      <c r="Y2191" s="50">
        <v>33.015267293184003</v>
      </c>
      <c r="Z2191" s="13">
        <f t="shared" si="65"/>
        <v>30</v>
      </c>
      <c r="AA2191" s="49">
        <v>0.16952999999599294</v>
      </c>
    </row>
    <row r="2192" spans="25:27" x14ac:dyDescent="0.15">
      <c r="Y2192" s="50">
        <v>36.006825355776002</v>
      </c>
      <c r="Z2192" s="13">
        <f t="shared" si="65"/>
        <v>30</v>
      </c>
      <c r="AA2192" s="49">
        <v>0.20098499999523622</v>
      </c>
    </row>
    <row r="2193" spans="25:27" x14ac:dyDescent="0.15">
      <c r="Y2193" s="50">
        <v>39.827369387520001</v>
      </c>
      <c r="Z2193" s="13">
        <f t="shared" si="65"/>
        <v>30</v>
      </c>
      <c r="AA2193" s="49">
        <v>0.18043999999843763</v>
      </c>
    </row>
    <row r="2194" spans="25:27" x14ac:dyDescent="0.15">
      <c r="Y2194" s="50">
        <v>42.062027217407994</v>
      </c>
      <c r="Z2194" s="13">
        <f t="shared" si="65"/>
        <v>40</v>
      </c>
      <c r="AA2194" s="49">
        <v>0.17689499999418845</v>
      </c>
    </row>
    <row r="2195" spans="25:27" x14ac:dyDescent="0.15">
      <c r="Y2195" s="50">
        <v>38.746083340799998</v>
      </c>
      <c r="Z2195" s="13">
        <f t="shared" si="65"/>
        <v>30</v>
      </c>
      <c r="AA2195" s="49">
        <v>0.19325999999785548</v>
      </c>
    </row>
    <row r="2196" spans="25:27" x14ac:dyDescent="0.15">
      <c r="Y2196" s="50">
        <v>36.619554115584002</v>
      </c>
      <c r="Z2196" s="13">
        <f t="shared" si="65"/>
        <v>30</v>
      </c>
      <c r="AA2196" s="49">
        <v>0.19271499999785546</v>
      </c>
    </row>
    <row r="2197" spans="25:27" x14ac:dyDescent="0.15">
      <c r="Y2197" s="50">
        <v>36.619554115584002</v>
      </c>
      <c r="Z2197" s="13">
        <f t="shared" si="65"/>
        <v>30</v>
      </c>
      <c r="AA2197" s="49">
        <v>0.18116999999925243</v>
      </c>
    </row>
    <row r="2198" spans="25:27" x14ac:dyDescent="0.15">
      <c r="Y2198" s="50">
        <v>24.14872171008</v>
      </c>
      <c r="Z2198" s="13">
        <f t="shared" si="65"/>
        <v>20</v>
      </c>
      <c r="AA2198" s="49">
        <v>0.14662499999960166</v>
      </c>
    </row>
    <row r="2199" spans="25:27" x14ac:dyDescent="0.15">
      <c r="Y2199" s="50">
        <v>24.14872171008</v>
      </c>
      <c r="Z2199" s="13">
        <f t="shared" si="65"/>
        <v>20</v>
      </c>
      <c r="AA2199" s="49">
        <v>0.15607999999436295</v>
      </c>
    </row>
    <row r="2200" spans="25:27" x14ac:dyDescent="0.15">
      <c r="Y2200" s="50">
        <v>24.14872171008</v>
      </c>
      <c r="Z2200" s="13">
        <f t="shared" si="65"/>
        <v>20</v>
      </c>
      <c r="AA2200" s="49">
        <v>0.15353499999395548</v>
      </c>
    </row>
    <row r="2201" spans="25:27" x14ac:dyDescent="0.15">
      <c r="Y2201" s="50">
        <v>5.478515970048</v>
      </c>
      <c r="Z2201" s="13">
        <f t="shared" si="65"/>
        <v>0</v>
      </c>
      <c r="AA2201" s="49">
        <v>0.23744500000035829</v>
      </c>
    </row>
    <row r="2202" spans="25:27" x14ac:dyDescent="0.15">
      <c r="Y2202" s="50">
        <v>5.478515970048</v>
      </c>
      <c r="Z2202" s="13">
        <f t="shared" si="65"/>
        <v>0</v>
      </c>
      <c r="AA2202" s="49">
        <v>0.24189999999773892</v>
      </c>
    </row>
    <row r="2203" spans="25:27" x14ac:dyDescent="0.15">
      <c r="Y2203" s="50">
        <v>5.478515970048</v>
      </c>
      <c r="Z2203" s="13">
        <f t="shared" si="65"/>
        <v>0</v>
      </c>
      <c r="AA2203" s="49">
        <v>0.25235499999634192</v>
      </c>
    </row>
    <row r="2204" spans="25:27" x14ac:dyDescent="0.15">
      <c r="Y2204" s="50">
        <v>5.478515970048</v>
      </c>
      <c r="Z2204" s="13">
        <f t="shared" si="65"/>
        <v>0</v>
      </c>
      <c r="AA2204" s="49">
        <v>0.25380999999674936</v>
      </c>
    </row>
    <row r="2205" spans="25:27" x14ac:dyDescent="0.15">
      <c r="Y2205" s="50">
        <v>5.478515970048</v>
      </c>
      <c r="Z2205" s="13">
        <f t="shared" si="65"/>
        <v>0</v>
      </c>
      <c r="AA2205" s="49">
        <v>0.32780999999727323</v>
      </c>
    </row>
    <row r="2206" spans="25:27" x14ac:dyDescent="0.15">
      <c r="Y2206" s="50">
        <v>14.417147289599999</v>
      </c>
      <c r="Z2206" s="13">
        <f t="shared" si="65"/>
        <v>10</v>
      </c>
      <c r="AA2206" s="49">
        <v>0.33271999999849555</v>
      </c>
    </row>
    <row r="2207" spans="25:27" x14ac:dyDescent="0.15">
      <c r="Y2207" s="50">
        <v>15.13800465408</v>
      </c>
      <c r="Z2207" s="13">
        <f t="shared" si="65"/>
        <v>10</v>
      </c>
      <c r="AA2207" s="49">
        <v>0.34208499999709852</v>
      </c>
    </row>
    <row r="2208" spans="25:27" x14ac:dyDescent="0.15">
      <c r="Y2208" s="50">
        <v>18.922505817600001</v>
      </c>
      <c r="Z2208" s="13">
        <f t="shared" si="65"/>
        <v>10</v>
      </c>
      <c r="AA2208" s="49">
        <v>0.34399499999407168</v>
      </c>
    </row>
    <row r="2209" spans="25:27" x14ac:dyDescent="0.15">
      <c r="Y2209" s="50">
        <v>18.922505817600001</v>
      </c>
      <c r="Z2209" s="13">
        <f t="shared" si="65"/>
        <v>10</v>
      </c>
      <c r="AA2209" s="49">
        <v>0.31544999999564327</v>
      </c>
    </row>
    <row r="2210" spans="25:27" x14ac:dyDescent="0.15">
      <c r="Y2210" s="50">
        <v>22.562835508223998</v>
      </c>
      <c r="Z2210" s="13">
        <f t="shared" si="65"/>
        <v>20</v>
      </c>
      <c r="AA2210" s="49">
        <v>0.34390499999791335</v>
      </c>
    </row>
    <row r="2211" spans="25:27" x14ac:dyDescent="0.15">
      <c r="Y2211" s="50">
        <v>22.562835508223998</v>
      </c>
      <c r="Z2211" s="13">
        <f t="shared" si="65"/>
        <v>20</v>
      </c>
      <c r="AA2211" s="49">
        <v>0.33035999999890286</v>
      </c>
    </row>
    <row r="2212" spans="25:27" x14ac:dyDescent="0.15">
      <c r="Y2212" s="50">
        <v>27.356536982015999</v>
      </c>
      <c r="Z2212" s="13">
        <f t="shared" si="65"/>
        <v>20</v>
      </c>
      <c r="AA2212" s="49">
        <v>0.34481499999832077</v>
      </c>
    </row>
    <row r="2213" spans="25:27" x14ac:dyDescent="0.15">
      <c r="Y2213" s="50">
        <v>27.356536982015999</v>
      </c>
      <c r="Z2213" s="13">
        <f t="shared" si="65"/>
        <v>20</v>
      </c>
      <c r="AA2213" s="49">
        <v>0.33126999999931028</v>
      </c>
    </row>
    <row r="2214" spans="25:27" x14ac:dyDescent="0.15">
      <c r="Y2214" s="50">
        <v>29.122637524992001</v>
      </c>
      <c r="Z2214" s="13">
        <f t="shared" si="65"/>
        <v>20</v>
      </c>
      <c r="AA2214" s="49">
        <v>0.32872499999890281</v>
      </c>
    </row>
    <row r="2215" spans="25:27" x14ac:dyDescent="0.15">
      <c r="Y2215" s="50">
        <v>29.122637524992001</v>
      </c>
      <c r="Z2215" s="13">
        <f t="shared" si="65"/>
        <v>20</v>
      </c>
      <c r="AA2215" s="49">
        <v>0.34217999999447901</v>
      </c>
    </row>
    <row r="2216" spans="25:27" x14ac:dyDescent="0.15">
      <c r="Y2216" s="50">
        <v>21.697806670847996</v>
      </c>
      <c r="Z2216" s="13">
        <f t="shared" si="65"/>
        <v>20</v>
      </c>
      <c r="AA2216" s="49">
        <v>0.34208999999832068</v>
      </c>
    </row>
    <row r="2217" spans="25:27" x14ac:dyDescent="0.15">
      <c r="Y2217" s="50">
        <v>21.697806670847996</v>
      </c>
      <c r="Z2217" s="13">
        <f t="shared" si="65"/>
        <v>20</v>
      </c>
      <c r="AA2217" s="49">
        <v>0.32754499999546849</v>
      </c>
    </row>
    <row r="2218" spans="25:27" x14ac:dyDescent="0.15">
      <c r="Y2218" s="50">
        <v>21.697806670847996</v>
      </c>
      <c r="Z2218" s="13">
        <f t="shared" si="65"/>
        <v>20</v>
      </c>
      <c r="AA2218" s="49">
        <v>0.34099999999832065</v>
      </c>
    </row>
    <row r="2219" spans="25:27" x14ac:dyDescent="0.15">
      <c r="Y2219" s="50">
        <v>8.7223741102079995</v>
      </c>
      <c r="Z2219" s="13">
        <f t="shared" si="65"/>
        <v>0</v>
      </c>
      <c r="AA2219" s="49">
        <v>0.35545499999773855</v>
      </c>
    </row>
    <row r="2220" spans="25:27" x14ac:dyDescent="0.15">
      <c r="Y2220" s="50">
        <v>8.7223741102079995</v>
      </c>
      <c r="Z2220" s="13">
        <f t="shared" si="65"/>
        <v>0</v>
      </c>
      <c r="AA2220" s="49">
        <v>0.35736499999471172</v>
      </c>
    </row>
    <row r="2221" spans="25:27" x14ac:dyDescent="0.15">
      <c r="Y2221" s="50">
        <v>16.687847987712001</v>
      </c>
      <c r="Z2221" s="13">
        <f t="shared" si="65"/>
        <v>10</v>
      </c>
      <c r="AA2221" s="49">
        <v>0.33127500000053245</v>
      </c>
    </row>
    <row r="2222" spans="25:27" x14ac:dyDescent="0.15">
      <c r="Y2222" s="50">
        <v>16.687847987712001</v>
      </c>
      <c r="Z2222" s="13">
        <f t="shared" si="65"/>
        <v>10</v>
      </c>
      <c r="AA2222" s="49">
        <v>0.33672999999447883</v>
      </c>
    </row>
    <row r="2223" spans="25:27" x14ac:dyDescent="0.15">
      <c r="Y2223" s="50">
        <v>16.687847987712001</v>
      </c>
      <c r="Z2223" s="13">
        <f t="shared" si="65"/>
        <v>10</v>
      </c>
      <c r="AA2223" s="49">
        <v>0.33718499999832052</v>
      </c>
    </row>
    <row r="2224" spans="25:27" x14ac:dyDescent="0.15">
      <c r="Y2224" s="50">
        <v>13.083561165312</v>
      </c>
      <c r="Z2224" s="13">
        <f t="shared" si="65"/>
        <v>10</v>
      </c>
      <c r="AA2224" s="49">
        <v>0.33409499999791303</v>
      </c>
    </row>
    <row r="2225" spans="25:27" x14ac:dyDescent="0.15">
      <c r="Y2225" s="50">
        <v>13.083561165312</v>
      </c>
      <c r="Z2225" s="13">
        <f t="shared" si="65"/>
        <v>10</v>
      </c>
      <c r="AA2225" s="49">
        <v>0.3360049999948862</v>
      </c>
    </row>
    <row r="2226" spans="25:27" x14ac:dyDescent="0.15">
      <c r="Y2226" s="50">
        <v>13.083561165312</v>
      </c>
      <c r="Z2226" s="13">
        <f t="shared" si="65"/>
        <v>10</v>
      </c>
      <c r="AA2226" s="49">
        <v>0.33645999999872789</v>
      </c>
    </row>
    <row r="2227" spans="25:27" x14ac:dyDescent="0.15">
      <c r="Y2227" s="50">
        <v>13.083561165312</v>
      </c>
      <c r="Z2227" s="13">
        <f t="shared" si="65"/>
        <v>10</v>
      </c>
      <c r="AA2227" s="49">
        <v>0.33991499999954278</v>
      </c>
    </row>
    <row r="2228" spans="25:27" x14ac:dyDescent="0.15">
      <c r="Y2228" s="50">
        <v>13.083561165312</v>
      </c>
      <c r="Z2228" s="13">
        <f t="shared" si="65"/>
        <v>10</v>
      </c>
      <c r="AA2228" s="49">
        <v>0.33236999999447869</v>
      </c>
    </row>
    <row r="2229" spans="25:27" x14ac:dyDescent="0.15">
      <c r="Y2229" s="50">
        <v>13.083561165312</v>
      </c>
      <c r="Z2229" s="13">
        <f t="shared" si="65"/>
        <v>10</v>
      </c>
      <c r="AA2229" s="49">
        <v>0.33382499999488613</v>
      </c>
    </row>
    <row r="2230" spans="25:27" x14ac:dyDescent="0.15">
      <c r="Y2230" s="50">
        <v>13.083561165312</v>
      </c>
      <c r="Z2230" s="13">
        <f t="shared" si="65"/>
        <v>10</v>
      </c>
      <c r="AA2230" s="49">
        <v>0.33473499999529355</v>
      </c>
    </row>
  </sheetData>
  <autoFilter ref="A3:AL2230"/>
  <mergeCells count="10">
    <mergeCell ref="A1:X1"/>
    <mergeCell ref="Y1:AK1"/>
    <mergeCell ref="A2:D2"/>
    <mergeCell ref="E2:H2"/>
    <mergeCell ref="I2:N2"/>
    <mergeCell ref="O2:R2"/>
    <mergeCell ref="S2:X2"/>
    <mergeCell ref="Y2:AA2"/>
    <mergeCell ref="AB2:AE2"/>
    <mergeCell ref="AF2:AK2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67"/>
  <sheetViews>
    <sheetView topLeftCell="AA1" workbookViewId="0">
      <selection activeCell="U8" sqref="U8"/>
    </sheetView>
  </sheetViews>
  <sheetFormatPr defaultRowHeight="15" x14ac:dyDescent="0.15"/>
  <cols>
    <col min="1" max="1" width="14.5" style="51" customWidth="1"/>
    <col min="2" max="2" width="19.625" style="7" customWidth="1"/>
    <col min="3" max="3" width="17.375" style="49" customWidth="1"/>
    <col min="4" max="5" width="22.375" style="49" customWidth="1"/>
    <col min="6" max="8" width="22.375" style="8" customWidth="1"/>
    <col min="9" max="9" width="22.375" style="49" customWidth="1"/>
    <col min="10" max="10" width="22.375" style="100" customWidth="1"/>
    <col min="11" max="11" width="22.375" style="8" customWidth="1"/>
    <col min="12" max="12" width="22.375" style="54" customWidth="1"/>
    <col min="13" max="14" width="22.375" style="8" customWidth="1"/>
    <col min="15" max="15" width="22.375" style="49" customWidth="1"/>
    <col min="16" max="18" width="22.375" style="8" customWidth="1"/>
    <col min="19" max="19" width="22.375" style="49" customWidth="1"/>
    <col min="20" max="20" width="22.375" style="100" customWidth="1"/>
    <col min="21" max="21" width="22.375" style="8" customWidth="1"/>
    <col min="22" max="22" width="22.375" style="54" customWidth="1"/>
    <col min="23" max="24" width="22.375" style="8" customWidth="1"/>
    <col min="25" max="26" width="14.125" style="23" customWidth="1"/>
    <col min="27" max="27" width="21.25" style="49" customWidth="1"/>
    <col min="28" max="28" width="18.5" style="49" customWidth="1"/>
    <col min="29" max="29" width="17.375" style="8" customWidth="1"/>
    <col min="30" max="30" width="14.375" style="8" customWidth="1"/>
    <col min="31" max="31" width="18" style="8" customWidth="1"/>
    <col min="32" max="32" width="22.375" style="49" customWidth="1"/>
    <col min="33" max="33" width="22.375" style="100" customWidth="1"/>
    <col min="34" max="34" width="22.375" style="8" customWidth="1"/>
    <col min="35" max="35" width="22.375" style="54" customWidth="1"/>
    <col min="36" max="37" width="22.375" style="8" customWidth="1"/>
    <col min="38" max="38" width="9" style="49"/>
    <col min="39" max="39" width="15" style="49" customWidth="1"/>
    <col min="40" max="16384" width="9" style="49"/>
  </cols>
  <sheetData>
    <row r="1" spans="1:38" x14ac:dyDescent="0.15">
      <c r="A1" s="113" t="s">
        <v>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 t="s">
        <v>19</v>
      </c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</row>
    <row r="2" spans="1:38" x14ac:dyDescent="0.15">
      <c r="A2" s="113" t="s">
        <v>9</v>
      </c>
      <c r="B2" s="113"/>
      <c r="C2" s="113"/>
      <c r="D2" s="113"/>
      <c r="E2" s="113" t="s">
        <v>8</v>
      </c>
      <c r="F2" s="113"/>
      <c r="G2" s="113"/>
      <c r="H2" s="113"/>
      <c r="I2" s="113" t="s">
        <v>17</v>
      </c>
      <c r="J2" s="113"/>
      <c r="K2" s="113"/>
      <c r="L2" s="113"/>
      <c r="M2" s="113"/>
      <c r="N2" s="113"/>
      <c r="O2" s="113" t="s">
        <v>10</v>
      </c>
      <c r="P2" s="113"/>
      <c r="Q2" s="113"/>
      <c r="R2" s="113"/>
      <c r="S2" s="113" t="s">
        <v>18</v>
      </c>
      <c r="T2" s="113"/>
      <c r="U2" s="113"/>
      <c r="V2" s="113"/>
      <c r="W2" s="113"/>
      <c r="X2" s="113"/>
      <c r="Y2" s="113" t="s">
        <v>9</v>
      </c>
      <c r="Z2" s="113"/>
      <c r="AA2" s="113"/>
      <c r="AB2" s="114" t="s">
        <v>20</v>
      </c>
      <c r="AC2" s="114"/>
      <c r="AD2" s="114"/>
      <c r="AE2" s="114"/>
      <c r="AF2" s="113" t="s">
        <v>21</v>
      </c>
      <c r="AG2" s="113"/>
      <c r="AH2" s="113"/>
      <c r="AI2" s="113"/>
      <c r="AJ2" s="113"/>
      <c r="AK2" s="113"/>
    </row>
    <row r="3" spans="1:38" ht="31.5" customHeight="1" x14ac:dyDescent="0.15">
      <c r="A3" s="51" t="s">
        <v>196</v>
      </c>
      <c r="B3" s="7" t="s">
        <v>197</v>
      </c>
      <c r="C3" s="48" t="s">
        <v>0</v>
      </c>
      <c r="D3" s="48" t="s">
        <v>1</v>
      </c>
      <c r="E3" s="48" t="s">
        <v>196</v>
      </c>
      <c r="F3" s="9" t="s">
        <v>5</v>
      </c>
      <c r="G3" s="9" t="s">
        <v>6</v>
      </c>
      <c r="H3" s="9" t="s">
        <v>7</v>
      </c>
      <c r="I3" s="7" t="s">
        <v>197</v>
      </c>
      <c r="J3" s="7"/>
      <c r="K3" s="9" t="s">
        <v>5</v>
      </c>
      <c r="L3" s="52" t="s">
        <v>198</v>
      </c>
      <c r="M3" s="9" t="s">
        <v>6</v>
      </c>
      <c r="N3" s="9" t="s">
        <v>7</v>
      </c>
      <c r="O3" s="48" t="s">
        <v>196</v>
      </c>
      <c r="P3" s="9" t="s">
        <v>5</v>
      </c>
      <c r="Q3" s="9" t="s">
        <v>6</v>
      </c>
      <c r="R3" s="9" t="s">
        <v>7</v>
      </c>
      <c r="S3" s="7" t="s">
        <v>197</v>
      </c>
      <c r="T3" s="7"/>
      <c r="U3" s="9" t="s">
        <v>5</v>
      </c>
      <c r="V3" s="52" t="s">
        <v>198</v>
      </c>
      <c r="W3" s="9" t="s">
        <v>6</v>
      </c>
      <c r="X3" s="9" t="s">
        <v>7</v>
      </c>
      <c r="Y3" s="48" t="s">
        <v>196</v>
      </c>
      <c r="Z3" s="7" t="s">
        <v>197</v>
      </c>
      <c r="AA3" s="48" t="s">
        <v>4</v>
      </c>
      <c r="AB3" s="48" t="s">
        <v>196</v>
      </c>
      <c r="AC3" s="9" t="s">
        <v>5</v>
      </c>
      <c r="AD3" s="9" t="s">
        <v>6</v>
      </c>
      <c r="AE3" s="9" t="s">
        <v>7</v>
      </c>
      <c r="AF3" s="7" t="s">
        <v>197</v>
      </c>
      <c r="AG3" s="7"/>
      <c r="AH3" s="9" t="s">
        <v>5</v>
      </c>
      <c r="AI3" s="52" t="s">
        <v>198</v>
      </c>
      <c r="AJ3" s="9" t="s">
        <v>6</v>
      </c>
      <c r="AK3" s="9" t="s">
        <v>7</v>
      </c>
      <c r="AL3" s="6"/>
    </row>
    <row r="4" spans="1:38" x14ac:dyDescent="0.15">
      <c r="A4" s="50">
        <v>0</v>
      </c>
      <c r="B4" s="13">
        <f>ROUNDDOWN(A4/10,0)*10</f>
        <v>0</v>
      </c>
      <c r="C4" s="26">
        <v>0.85899999999999999</v>
      </c>
      <c r="D4" s="6">
        <v>12.443</v>
      </c>
      <c r="E4" s="50">
        <v>0</v>
      </c>
      <c r="F4" s="10">
        <f>AVERAGEIF($A$4:$A$183,E4,$C$4:$C$183)</f>
        <v>1.3551666666666666</v>
      </c>
      <c r="G4" s="10">
        <f t="array" ref="G4">STDEVP(IF(($A$4:$A$183=E4),$C$4:$C$183,""))</f>
        <v>0.31410158477084399</v>
      </c>
      <c r="H4" s="10">
        <f t="array" ref="H4">MEDIAN(IF($A$4:$A$183=E4,$C$4:$C$183,""))</f>
        <v>1.4864999999999999</v>
      </c>
      <c r="I4" s="23">
        <v>0</v>
      </c>
      <c r="J4" s="29" t="s">
        <v>233</v>
      </c>
      <c r="K4" s="10">
        <f>AVERAGEIF($B$4:$B$183,I4,$C$4:$C$183)</f>
        <v>1.3551666666666666</v>
      </c>
      <c r="L4" s="53">
        <f>K4/$K$4-1</f>
        <v>0</v>
      </c>
      <c r="M4" s="10">
        <f t="array" ref="M4">STDEVP(IF(($B$4:$B$183=I4),$C$4:$C$183,""))</f>
        <v>0.31410158477084399</v>
      </c>
      <c r="N4" s="10">
        <f t="array" ref="N4">MEDIAN(IF($B$4:$B$183=I4,$C$4:$C$183,""))</f>
        <v>1.4864999999999999</v>
      </c>
      <c r="O4" s="50">
        <v>0</v>
      </c>
      <c r="P4" s="10">
        <f>AVERAGEIF($A$4:$A$183,O4,$D$4:$D$183)</f>
        <v>21.180333333333333</v>
      </c>
      <c r="Q4" s="10">
        <f t="array" ref="Q4">STDEVP(IF(($A$4:$A$183=O4),$D$4:$D$183,""))</f>
        <v>11.741782554431657</v>
      </c>
      <c r="R4" s="10">
        <f t="array" ref="R4">MEDIAN(IF($A$4:$A$183=O4,$D$4:$D$183,""))</f>
        <v>13.32</v>
      </c>
      <c r="S4" s="23">
        <v>0</v>
      </c>
      <c r="T4" s="29" t="s">
        <v>233</v>
      </c>
      <c r="U4" s="10">
        <f>AVERAGEIF($B$4:$B$183,S4,$D$4:$D$183)</f>
        <v>21.180333333333333</v>
      </c>
      <c r="V4" s="53">
        <f>U4/$U$4-1</f>
        <v>0</v>
      </c>
      <c r="W4" s="10">
        <f t="array" ref="W4">STDEVP(IF(($B$4:$B$183=S4),$D$4:$D$183,""))</f>
        <v>11.741782554431657</v>
      </c>
      <c r="X4" s="10">
        <f t="array" ref="X4">MEDIAN(IF($B$4:$B$183=S4,$D$4:$D$183,""))</f>
        <v>13.32</v>
      </c>
      <c r="Y4" s="50">
        <v>0</v>
      </c>
      <c r="Z4" s="13">
        <f>ROUNDDOWN(Y4/10,0)*10</f>
        <v>0</v>
      </c>
      <c r="AA4" s="6">
        <v>0.24648000000186165</v>
      </c>
      <c r="AB4" s="50">
        <v>0</v>
      </c>
      <c r="AC4" s="10">
        <f>AVERAGEIF($Y$4:$Y$2367,AB4,$AA$4:$AA$2367)</f>
        <v>0.23577571428910998</v>
      </c>
      <c r="AD4" s="10">
        <f t="array" ref="AD4">STDEVP(IF(($Y$4:$Y$2367=AB4),$AA$4:$AA$2367,""))</f>
        <v>5.0690918649785484E-3</v>
      </c>
      <c r="AE4" s="10">
        <f t="array" ref="AE4">MEDIAN(IF($Y$4:$Y$2367=AB4,$AA$4:$AA$2367,""))</f>
        <v>0.23602750000386974</v>
      </c>
      <c r="AF4" s="23">
        <v>0</v>
      </c>
      <c r="AG4" s="29" t="s">
        <v>233</v>
      </c>
      <c r="AH4" s="10">
        <f>AVERAGEIF($Z$4:$Z$2367,AF4,$AA$4:$AA$2367)</f>
        <v>0.31634617647409496</v>
      </c>
      <c r="AI4" s="53">
        <f>AH4/$AH$4-1</f>
        <v>0</v>
      </c>
      <c r="AJ4" s="10">
        <f t="array" ref="AJ4">STDEVP(IF(($Z$4:$Z$2367=AF4),$AA$4:$AA$2367,""))</f>
        <v>0.1741867275668802</v>
      </c>
      <c r="AK4" s="10">
        <f t="array" ref="AK4">MEDIAN(IF($Z$4:$Z$2367=AF4,$AA$4:$AA$2367,""))</f>
        <v>0.23775500000063921</v>
      </c>
      <c r="AL4" s="6"/>
    </row>
    <row r="5" spans="1:38" x14ac:dyDescent="0.15">
      <c r="A5" s="50">
        <v>0</v>
      </c>
      <c r="B5" s="13">
        <f t="shared" ref="B5:B68" si="0">ROUNDDOWN(A5/10,0)*10</f>
        <v>0</v>
      </c>
      <c r="C5" s="26">
        <v>1.01</v>
      </c>
      <c r="D5" s="6">
        <v>12.443</v>
      </c>
      <c r="E5" s="50">
        <v>3.8565868999680002</v>
      </c>
      <c r="F5" s="10">
        <f t="shared" ref="F5:F68" si="1">AVERAGEIF($A$4:$A$183,E5,$C$4:$C$183)</f>
        <v>2.2709999999999999</v>
      </c>
      <c r="G5" s="10">
        <f t="array" ref="G5">STDEVP(IF(($A$4:$A$183=E5),$C$4:$C$183,""))</f>
        <v>9.0999999999999956E-2</v>
      </c>
      <c r="H5" s="10">
        <f t="array" ref="H5">MEDIAN(IF($A$4:$A$183=E5,$C$4:$C$183,""))</f>
        <v>2.2709999999999999</v>
      </c>
      <c r="I5" s="23">
        <v>1</v>
      </c>
      <c r="J5" s="29" t="s">
        <v>234</v>
      </c>
      <c r="K5" s="10">
        <f t="shared" ref="K5:K15" si="2">AVERAGEIF($B$4:$B$183,I5,$C$4:$C$183)</f>
        <v>1.3185</v>
      </c>
      <c r="L5" s="53">
        <f t="shared" ref="L5:L15" si="3">K5/$K$4-1</f>
        <v>-2.7056942565490072E-2</v>
      </c>
      <c r="M5" s="10">
        <f t="array" ref="M5">STDEVP(IF(($B$4:$B$183=I5),$C$4:$C$183,""))</f>
        <v>0.67903282934872411</v>
      </c>
      <c r="N5" s="10">
        <f t="array" ref="N5">MEDIAN(IF($B$4:$B$183=I5,$C$4:$C$183,""))</f>
        <v>0.92199999999999993</v>
      </c>
      <c r="O5" s="50">
        <v>3.8565868999680002</v>
      </c>
      <c r="P5" s="10">
        <f t="shared" ref="P5:P68" si="4">AVERAGEIF($A$4:$A$183,O5,$D$4:$D$183)</f>
        <v>37.457999999999998</v>
      </c>
      <c r="Q5" s="10">
        <f t="array" ref="Q5">STDEVP(IF(($A$4:$A$183=O5),$D$4:$D$183,""))</f>
        <v>0</v>
      </c>
      <c r="R5" s="10">
        <f t="array" ref="R5">MEDIAN(IF($A$4:$A$183=O5,$D$4:$D$183,""))</f>
        <v>37.457999999999998</v>
      </c>
      <c r="S5" s="23">
        <v>1</v>
      </c>
      <c r="T5" s="29" t="s">
        <v>234</v>
      </c>
      <c r="U5" s="10">
        <f t="shared" ref="U5:U15" si="5">AVERAGEIF($B$4:$B$183,S5,$D$4:$D$183)</f>
        <v>26.987666666666666</v>
      </c>
      <c r="V5" s="53">
        <f t="shared" ref="V5:V15" si="6">U5/$U$4-1</f>
        <v>0.27418517177885149</v>
      </c>
      <c r="W5" s="10">
        <f t="array" ref="W5">STDEVP(IF(($B$4:$B$183=S5),$D$4:$D$183,""))</f>
        <v>10.933507285201562</v>
      </c>
      <c r="X5" s="10">
        <f t="array" ref="X5">MEDIAN(IF($B$4:$B$183=S5,$D$4:$D$183,""))</f>
        <v>31.606000000000002</v>
      </c>
      <c r="Y5" s="50">
        <v>0</v>
      </c>
      <c r="Z5" s="13">
        <f t="shared" ref="Z5:Z68" si="7">ROUNDDOWN(Y5/10,0)*10</f>
        <v>0</v>
      </c>
      <c r="AA5" s="6">
        <v>0.23539000000710031</v>
      </c>
      <c r="AB5" s="50">
        <v>2.234657829888</v>
      </c>
      <c r="AC5" s="10">
        <f t="shared" ref="AC5:AC68" si="8">AVERAGEIF($Y$4:$Y$2367,AB5,$AA$4:$AA$2367)</f>
        <v>0.56474448718290871</v>
      </c>
      <c r="AD5" s="10">
        <f t="array" ref="AD5">STDEVP(IF(($Y$4:$Y$2367=AB5),$AA$4:$AA$2367,""))</f>
        <v>0.11151454054818821</v>
      </c>
      <c r="AE5" s="10">
        <f t="array" ref="AE5">MEDIAN(IF($Y$4:$Y$2367=AB5,$AA$4:$AA$2367,""))</f>
        <v>0.57649500000149767</v>
      </c>
      <c r="AF5" s="23">
        <v>1</v>
      </c>
      <c r="AG5" s="29" t="s">
        <v>234</v>
      </c>
      <c r="AH5" s="10">
        <f t="shared" ref="AH5:AH15" si="9">AVERAGEIF($Z$4:$Z$2367,AF5,$AA$4:$AA$2367)</f>
        <v>0.47319087719682201</v>
      </c>
      <c r="AI5" s="53">
        <f t="shared" ref="AI5:AI15" si="10">AH5/$AH$4-1</f>
        <v>0.49580084220038234</v>
      </c>
      <c r="AJ5" s="10">
        <f t="array" ref="AJ5">STDEVP(IF(($Z$4:$Z$2367=AF5),$AA$4:$AA$2367,""))</f>
        <v>0.31942233155697131</v>
      </c>
      <c r="AK5" s="10">
        <f t="array" ref="AK5">MEDIAN(IF($Z$4:$Z$2367=AF5,$AA$4:$AA$2367,""))</f>
        <v>0.42860000000605147</v>
      </c>
      <c r="AL5" s="6"/>
    </row>
    <row r="6" spans="1:38" x14ac:dyDescent="0.15">
      <c r="A6" s="50">
        <v>0</v>
      </c>
      <c r="B6" s="13">
        <f t="shared" si="0"/>
        <v>0</v>
      </c>
      <c r="C6" s="26">
        <v>1.5620000000000001</v>
      </c>
      <c r="D6" s="6">
        <v>13.32</v>
      </c>
      <c r="E6" s="50">
        <v>5.5145588382720003</v>
      </c>
      <c r="F6" s="10">
        <f t="shared" si="1"/>
        <v>0.8165</v>
      </c>
      <c r="G6" s="10">
        <f t="array" ref="G6">STDEVP(IF(($A$4:$A$183=E6),$C$4:$C$183,""))</f>
        <v>8.4499999999999756E-2</v>
      </c>
      <c r="H6" s="10">
        <f t="array" ref="H6">MEDIAN(IF($A$4:$A$183=E6,$C$4:$C$183,""))</f>
        <v>0.8165</v>
      </c>
      <c r="I6" s="23">
        <v>10</v>
      </c>
      <c r="J6" s="29" t="s">
        <v>244</v>
      </c>
      <c r="K6" s="10">
        <f t="shared" si="2"/>
        <v>1.6146363636363636</v>
      </c>
      <c r="L6" s="53">
        <f t="shared" si="3"/>
        <v>0.19146700059256938</v>
      </c>
      <c r="M6" s="10">
        <f t="array" ref="M6">STDEVP(IF(($B$4:$B$183=I6),$C$4:$C$183,""))</f>
        <v>0.86986720749645796</v>
      </c>
      <c r="N6" s="10">
        <f t="array" ref="N6">MEDIAN(IF($B$4:$B$183=I6,$C$4:$C$183,""))</f>
        <v>1.24</v>
      </c>
      <c r="O6" s="50">
        <v>5.5145588382720003</v>
      </c>
      <c r="P6" s="10">
        <f t="shared" si="4"/>
        <v>31.606000000000002</v>
      </c>
      <c r="Q6" s="10">
        <f t="array" ref="Q6">STDEVP(IF(($A$4:$A$183=O6),$D$4:$D$183,""))</f>
        <v>0</v>
      </c>
      <c r="R6" s="10">
        <f t="array" ref="R6">MEDIAN(IF($A$4:$A$183=O6,$D$4:$D$183,""))</f>
        <v>31.606000000000002</v>
      </c>
      <c r="S6" s="23">
        <v>10</v>
      </c>
      <c r="T6" s="29" t="s">
        <v>244</v>
      </c>
      <c r="U6" s="10">
        <f t="shared" si="5"/>
        <v>19.481454545454543</v>
      </c>
      <c r="V6" s="53">
        <f t="shared" si="6"/>
        <v>-8.0210200715071678E-2</v>
      </c>
      <c r="W6" s="10">
        <f t="array" ref="W6">STDEVP(IF(($B$4:$B$183=S6),$D$4:$D$183,""))</f>
        <v>14.16881693504588</v>
      </c>
      <c r="X6" s="10">
        <f t="array" ref="X6">MEDIAN(IF($B$4:$B$183=S6,$D$4:$D$183,""))</f>
        <v>12.795999999999999</v>
      </c>
      <c r="Y6" s="50">
        <v>0</v>
      </c>
      <c r="Z6" s="13">
        <f t="shared" si="7"/>
        <v>0</v>
      </c>
      <c r="AA6" s="6">
        <v>0.23884500000063924</v>
      </c>
      <c r="AB6" s="50">
        <v>4.5774442644480002</v>
      </c>
      <c r="AC6" s="10">
        <f t="shared" si="8"/>
        <v>0.24080400000361896</v>
      </c>
      <c r="AD6" s="10">
        <f t="array" ref="AD6">STDEVP(IF(($Y$4:$Y$2367=AB6),$AA$4:$AA$2367,""))</f>
        <v>3.0129692994641448E-3</v>
      </c>
      <c r="AE6" s="10">
        <f t="array" ref="AE6">MEDIAN(IF($Y$4:$Y$2367=AB6,$AA$4:$AA$2367,""))</f>
        <v>0.23981250000581922</v>
      </c>
      <c r="AF6" s="23">
        <v>10</v>
      </c>
      <c r="AG6" s="29" t="s">
        <v>244</v>
      </c>
      <c r="AH6" s="10">
        <f t="shared" si="9"/>
        <v>0.46292387574337229</v>
      </c>
      <c r="AI6" s="53">
        <f t="shared" si="10"/>
        <v>0.46334588552006828</v>
      </c>
      <c r="AJ6" s="10">
        <f t="array" ref="AJ6">STDEVP(IF(($Z$4:$Z$2367=AF6),$AA$4:$AA$2367,""))</f>
        <v>0.32553440171320547</v>
      </c>
      <c r="AK6" s="10">
        <f t="array" ref="AK6">MEDIAN(IF($Z$4:$Z$2367=AF6,$AA$4:$AA$2367,""))</f>
        <v>0.35968250000437696</v>
      </c>
      <c r="AL6" s="6"/>
    </row>
    <row r="7" spans="1:38" x14ac:dyDescent="0.15">
      <c r="A7" s="50">
        <v>0</v>
      </c>
      <c r="B7" s="13">
        <f t="shared" si="0"/>
        <v>0</v>
      </c>
      <c r="C7" s="26">
        <v>1.7270000000000001</v>
      </c>
      <c r="D7" s="6">
        <v>13.32</v>
      </c>
      <c r="E7" s="50">
        <v>7.9294310092800009</v>
      </c>
      <c r="F7" s="10">
        <f t="shared" si="1"/>
        <v>0.86799999999999999</v>
      </c>
      <c r="G7" s="10">
        <f t="array" ref="G7">STDEVP(IF(($A$4:$A$183=E7),$C$4:$C$183,""))</f>
        <v>7.4999999999999956E-2</v>
      </c>
      <c r="H7" s="10">
        <f t="array" ref="H7">MEDIAN(IF($A$4:$A$183=E7,$C$4:$C$183,""))</f>
        <v>0.86799999999999999</v>
      </c>
      <c r="I7" s="23">
        <v>20</v>
      </c>
      <c r="J7" s="29" t="s">
        <v>245</v>
      </c>
      <c r="K7" s="10">
        <f t="shared" si="2"/>
        <v>1.2294799999999999</v>
      </c>
      <c r="L7" s="53">
        <f t="shared" si="3"/>
        <v>-9.274627967039728E-2</v>
      </c>
      <c r="M7" s="10">
        <f t="array" ref="M7">STDEVP(IF(($B$4:$B$183=I7),$C$4:$C$183,""))</f>
        <v>0.38993333994415058</v>
      </c>
      <c r="N7" s="10">
        <f t="array" ref="N7">MEDIAN(IF($B$4:$B$183=I7,$C$4:$C$183,""))</f>
        <v>1.097</v>
      </c>
      <c r="O7" s="50">
        <v>7.9294310092800009</v>
      </c>
      <c r="P7" s="10">
        <f t="shared" si="4"/>
        <v>11.898999999999999</v>
      </c>
      <c r="Q7" s="10">
        <f t="array" ref="Q7">STDEVP(IF(($A$4:$A$183=O7),$D$4:$D$183,""))</f>
        <v>0</v>
      </c>
      <c r="R7" s="10">
        <f t="array" ref="R7">MEDIAN(IF($A$4:$A$183=O7,$D$4:$D$183,""))</f>
        <v>11.898999999999999</v>
      </c>
      <c r="S7" s="23">
        <v>20</v>
      </c>
      <c r="T7" s="29" t="s">
        <v>245</v>
      </c>
      <c r="U7" s="10">
        <f t="shared" si="5"/>
        <v>21.398080000000004</v>
      </c>
      <c r="V7" s="53">
        <f t="shared" si="6"/>
        <v>1.0280606222754063E-2</v>
      </c>
      <c r="W7" s="10">
        <f t="array" ref="W7">STDEVP(IF(($B$4:$B$183=S7),$D$4:$D$183,""))</f>
        <v>18.666511506802763</v>
      </c>
      <c r="X7" s="10">
        <f t="array" ref="X7">MEDIAN(IF($B$4:$B$183=S7,$D$4:$D$183,""))</f>
        <v>12.353</v>
      </c>
      <c r="Y7" s="50">
        <v>0</v>
      </c>
      <c r="Z7" s="13">
        <f t="shared" si="7"/>
        <v>0</v>
      </c>
      <c r="AA7" s="6">
        <v>0.23830000000063922</v>
      </c>
      <c r="AB7" s="50">
        <v>4.8657872102400006</v>
      </c>
      <c r="AC7" s="10">
        <f t="shared" si="8"/>
        <v>0.33035500000306944</v>
      </c>
      <c r="AD7" s="10">
        <f t="array" ref="AD7">STDEVP(IF(($Y$4:$Y$2367=AB7),$AA$4:$AA$2367,""))</f>
        <v>5.574948428607375E-3</v>
      </c>
      <c r="AE7" s="10">
        <f t="array" ref="AE7">MEDIAN(IF($Y$4:$Y$2367=AB7,$AA$4:$AA$2367,""))</f>
        <v>0.33255500000133487</v>
      </c>
      <c r="AF7" s="23">
        <v>20</v>
      </c>
      <c r="AG7" s="29" t="s">
        <v>245</v>
      </c>
      <c r="AH7" s="10">
        <f t="shared" si="9"/>
        <v>0.58448265060598881</v>
      </c>
      <c r="AI7" s="53">
        <f t="shared" si="10"/>
        <v>0.84760459924146137</v>
      </c>
      <c r="AJ7" s="10">
        <f t="array" ref="AJ7">STDEVP(IF(($Z$4:$Z$2367=AF7),$AA$4:$AA$2367,""))</f>
        <v>0.2673347806026144</v>
      </c>
      <c r="AK7" s="10">
        <f t="array" ref="AK7">MEDIAN(IF($Z$4:$Z$2367=AF7,$AA$4:$AA$2367,""))</f>
        <v>0.651300000004853</v>
      </c>
      <c r="AL7" s="6"/>
    </row>
    <row r="8" spans="1:38" x14ac:dyDescent="0.15">
      <c r="A8" s="50">
        <v>0</v>
      </c>
      <c r="B8" s="13">
        <f t="shared" si="0"/>
        <v>0</v>
      </c>
      <c r="C8" s="26">
        <v>1.4119999999999999</v>
      </c>
      <c r="D8" s="6">
        <v>37.777999999999999</v>
      </c>
      <c r="E8" s="50">
        <v>10.993074808319999</v>
      </c>
      <c r="F8" s="10">
        <f t="shared" si="1"/>
        <v>1.1025</v>
      </c>
      <c r="G8" s="10">
        <f t="array" ref="G8">STDEVP(IF(($A$4:$A$183=E8),$C$4:$C$183,""))</f>
        <v>0.13749999999999965</v>
      </c>
      <c r="H8" s="10">
        <f t="array" ref="H8">MEDIAN(IF($A$4:$A$183=E8,$C$4:$C$183,""))</f>
        <v>1.1025</v>
      </c>
      <c r="I8" s="23">
        <v>30</v>
      </c>
      <c r="J8" s="29" t="s">
        <v>246</v>
      </c>
      <c r="K8" s="10">
        <f t="shared" si="2"/>
        <v>1.5905909090909092</v>
      </c>
      <c r="L8" s="53">
        <f t="shared" si="3"/>
        <v>0.17372346015809303</v>
      </c>
      <c r="M8" s="10">
        <f t="array" ref="M8">STDEVP(IF(($B$4:$B$183=I8),$C$4:$C$183,""))</f>
        <v>0.86931073318258645</v>
      </c>
      <c r="N8" s="10">
        <f t="array" ref="N8">MEDIAN(IF($B$4:$B$183=I8,$C$4:$C$183,""))</f>
        <v>1.23</v>
      </c>
      <c r="O8" s="50">
        <v>10.993074808319999</v>
      </c>
      <c r="P8" s="10">
        <f t="shared" si="4"/>
        <v>13.231999999999999</v>
      </c>
      <c r="Q8" s="10">
        <f t="array" ref="Q8">STDEVP(IF(($A$4:$A$183=O8),$D$4:$D$183,""))</f>
        <v>0</v>
      </c>
      <c r="R8" s="10">
        <f t="array" ref="R8">MEDIAN(IF($A$4:$A$183=O8,$D$4:$D$183,""))</f>
        <v>13.231999999999999</v>
      </c>
      <c r="S8" s="23">
        <v>30</v>
      </c>
      <c r="T8" s="29" t="s">
        <v>246</v>
      </c>
      <c r="U8" s="10">
        <f t="shared" si="5"/>
        <v>29.556545454545461</v>
      </c>
      <c r="V8" s="53">
        <f t="shared" si="6"/>
        <v>0.39547121328963009</v>
      </c>
      <c r="W8" s="10">
        <f t="array" ref="W8">STDEVP(IF(($B$4:$B$183=S8),$D$4:$D$183,""))</f>
        <v>34.17543436277434</v>
      </c>
      <c r="X8" s="10">
        <f t="array" ref="X8">MEDIAN(IF($B$4:$B$183=S8,$D$4:$D$183,""))</f>
        <v>13.426</v>
      </c>
      <c r="Y8" s="50">
        <v>0</v>
      </c>
      <c r="Z8" s="13">
        <f t="shared" si="7"/>
        <v>0</v>
      </c>
      <c r="AA8" s="6">
        <v>0.23775500000063921</v>
      </c>
      <c r="AB8" s="50">
        <v>5.0820444195839993</v>
      </c>
      <c r="AC8" s="10">
        <f t="shared" si="8"/>
        <v>0.32869888889234539</v>
      </c>
      <c r="AD8" s="10">
        <f t="array" ref="AD8">STDEVP(IF(($Y$4:$Y$2367=AB8),$AA$4:$AA$2367,""))</f>
        <v>0.36910900146585707</v>
      </c>
      <c r="AE8" s="10">
        <f t="array" ref="AE8">MEDIAN(IF($Y$4:$Y$2367=AB8,$AA$4:$AA$2367,""))</f>
        <v>0.20303000000214544</v>
      </c>
      <c r="AF8" s="23">
        <v>30</v>
      </c>
      <c r="AG8" s="29" t="s">
        <v>246</v>
      </c>
      <c r="AH8" s="10">
        <f t="shared" si="9"/>
        <v>0.56767443182181709</v>
      </c>
      <c r="AI8" s="53">
        <f t="shared" si="10"/>
        <v>0.79447223971206427</v>
      </c>
      <c r="AJ8" s="10">
        <f t="array" ref="AJ8">STDEVP(IF(($Z$4:$Z$2367=AF8),$AA$4:$AA$2367,""))</f>
        <v>0.28080220235127828</v>
      </c>
      <c r="AK8" s="10">
        <f t="array" ref="AK8">MEDIAN(IF($Z$4:$Z$2367=AF8,$AA$4:$AA$2367,""))</f>
        <v>0.53166500000464745</v>
      </c>
      <c r="AL8" s="6"/>
    </row>
    <row r="9" spans="1:38" x14ac:dyDescent="0.15">
      <c r="A9" s="50">
        <v>0</v>
      </c>
      <c r="B9" s="13">
        <f t="shared" si="0"/>
        <v>0</v>
      </c>
      <c r="C9" s="26">
        <v>1.5609999999999999</v>
      </c>
      <c r="D9" s="6">
        <v>37.777999999999999</v>
      </c>
      <c r="E9" s="50">
        <v>15.786776282112001</v>
      </c>
      <c r="F9" s="10">
        <f t="shared" si="1"/>
        <v>0.97199999999999998</v>
      </c>
      <c r="G9" s="10">
        <f t="array" ref="G9">STDEVP(IF(($A$4:$A$183=E9),$C$4:$C$183,""))</f>
        <v>0</v>
      </c>
      <c r="H9" s="10">
        <f t="array" ref="H9">MEDIAN(IF($A$4:$A$183=E9,$C$4:$C$183,""))</f>
        <v>0.97199999999999998</v>
      </c>
      <c r="I9" s="23">
        <v>40</v>
      </c>
      <c r="J9" s="29" t="s">
        <v>247</v>
      </c>
      <c r="K9" s="10">
        <f t="shared" si="2"/>
        <v>1.23753125</v>
      </c>
      <c r="L9" s="53">
        <f t="shared" si="3"/>
        <v>-8.6805128520477171E-2</v>
      </c>
      <c r="M9" s="10">
        <f t="array" ref="M9">STDEVP(IF(($B$4:$B$183=I9),$C$4:$C$183,""))</f>
        <v>0.74002183178838565</v>
      </c>
      <c r="N9" s="10">
        <f t="array" ref="N9">MEDIAN(IF($B$4:$B$183=I9,$C$4:$C$183,""))</f>
        <v>1.0004999999999999</v>
      </c>
      <c r="O9" s="50">
        <v>15.786776282112001</v>
      </c>
      <c r="P9" s="10">
        <f t="shared" si="4"/>
        <v>30.042999999999999</v>
      </c>
      <c r="Q9" s="10">
        <f t="array" ref="Q9">STDEVP(IF(($A$4:$A$183=O9),$D$4:$D$183,""))</f>
        <v>0</v>
      </c>
      <c r="R9" s="10">
        <f t="array" ref="R9">MEDIAN(IF($A$4:$A$183=O9,$D$4:$D$183,""))</f>
        <v>30.042999999999999</v>
      </c>
      <c r="S9" s="23">
        <v>40</v>
      </c>
      <c r="T9" s="29" t="s">
        <v>247</v>
      </c>
      <c r="U9" s="10">
        <f t="shared" si="5"/>
        <v>15.944875</v>
      </c>
      <c r="V9" s="53">
        <f t="shared" si="6"/>
        <v>-0.24718488849719078</v>
      </c>
      <c r="W9" s="10">
        <f t="array" ref="W9">STDEVP(IF(($B$4:$B$183=S9),$D$4:$D$183,""))</f>
        <v>17.175045625394265</v>
      </c>
      <c r="X9" s="10">
        <f t="array" ref="X9">MEDIAN(IF($B$4:$B$183=S9,$D$4:$D$183,""))</f>
        <v>11.872999999999999</v>
      </c>
      <c r="Y9" s="50">
        <v>0</v>
      </c>
      <c r="Z9" s="13">
        <f t="shared" si="7"/>
        <v>0</v>
      </c>
      <c r="AA9" s="6">
        <v>0.23221000000325853</v>
      </c>
      <c r="AB9" s="50">
        <v>5.1541301560320001</v>
      </c>
      <c r="AC9" s="10">
        <f t="shared" si="8"/>
        <v>7.5669000002758086E-2</v>
      </c>
      <c r="AD9" s="10">
        <f t="array" ref="AD9">STDEVP(IF(($Y$4:$Y$2367=AB9),$AA$4:$AA$2367,""))</f>
        <v>7.8935970252953201E-3</v>
      </c>
      <c r="AE9" s="10">
        <f t="array" ref="AE9">MEDIAN(IF($Y$4:$Y$2367=AB9,$AA$4:$AA$2367,""))</f>
        <v>7.6415000003770883E-2</v>
      </c>
      <c r="AF9" s="23">
        <v>40</v>
      </c>
      <c r="AG9" s="29" t="s">
        <v>247</v>
      </c>
      <c r="AH9" s="10">
        <f t="shared" si="9"/>
        <v>0.54131930595264177</v>
      </c>
      <c r="AI9" s="53">
        <f t="shared" si="10"/>
        <v>0.71116120948902783</v>
      </c>
      <c r="AJ9" s="10">
        <f t="array" ref="AJ9">STDEVP(IF(($Z$4:$Z$2367=AF9),$AA$4:$AA$2367,""))</f>
        <v>0.28356508481666681</v>
      </c>
      <c r="AK9" s="10">
        <f t="array" ref="AK9">MEDIAN(IF($Z$4:$Z$2367=AF9,$AA$4:$AA$2367,""))</f>
        <v>0.53593500000573324</v>
      </c>
    </row>
    <row r="10" spans="1:38" x14ac:dyDescent="0.15">
      <c r="A10" s="50">
        <v>3.8565868999680002</v>
      </c>
      <c r="B10" s="13">
        <v>1</v>
      </c>
      <c r="C10" s="26">
        <v>2.1800000000000002</v>
      </c>
      <c r="D10" s="6">
        <v>37.457999999999998</v>
      </c>
      <c r="E10" s="50">
        <v>15.822819150335999</v>
      </c>
      <c r="F10" s="10">
        <f t="shared" si="1"/>
        <v>2.7970000000000002</v>
      </c>
      <c r="G10" s="10">
        <f t="array" ref="G10">STDEVP(IF(($A$4:$A$183=E10),$C$4:$C$183,""))</f>
        <v>0</v>
      </c>
      <c r="H10" s="10">
        <f t="array" ref="H10">MEDIAN(IF($A$4:$A$183=E10,$C$4:$C$183,""))</f>
        <v>2.7970000000000002</v>
      </c>
      <c r="I10" s="23">
        <v>50</v>
      </c>
      <c r="J10" s="29" t="s">
        <v>248</v>
      </c>
      <c r="K10" s="10">
        <f t="shared" si="2"/>
        <v>1.3706521739130435</v>
      </c>
      <c r="L10" s="53">
        <f t="shared" si="3"/>
        <v>1.1427013095346439E-2</v>
      </c>
      <c r="M10" s="10">
        <f t="array" ref="M10">STDEVP(IF(($B$4:$B$183=I10),$C$4:$C$183,""))</f>
        <v>0.84937294562291288</v>
      </c>
      <c r="N10" s="10">
        <f t="array" ref="N10">MEDIAN(IF($B$4:$B$183=I10,$C$4:$C$183,""))</f>
        <v>1.03</v>
      </c>
      <c r="O10" s="50">
        <v>15.822819150335999</v>
      </c>
      <c r="P10" s="10">
        <f t="shared" si="4"/>
        <v>2.214</v>
      </c>
      <c r="Q10" s="10">
        <f t="array" ref="Q10">STDEVP(IF(($A$4:$A$183=O10),$D$4:$D$183,""))</f>
        <v>0</v>
      </c>
      <c r="R10" s="10">
        <f t="array" ref="R10">MEDIAN(IF($A$4:$A$183=O10,$D$4:$D$183,""))</f>
        <v>2.214</v>
      </c>
      <c r="S10" s="23">
        <v>50</v>
      </c>
      <c r="T10" s="29" t="s">
        <v>248</v>
      </c>
      <c r="U10" s="10">
        <f t="shared" si="5"/>
        <v>10.215695652173913</v>
      </c>
      <c r="V10" s="53">
        <f t="shared" si="6"/>
        <v>-0.51768012847575995</v>
      </c>
      <c r="W10" s="10">
        <f t="array" ref="W10">STDEVP(IF(($B$4:$B$183=S10),$D$4:$D$183,""))</f>
        <v>7.216307531254003</v>
      </c>
      <c r="X10" s="10">
        <f t="array" ref="X10">MEDIAN(IF($B$4:$B$183=S10,$D$4:$D$183,""))</f>
        <v>11.609</v>
      </c>
      <c r="Y10" s="50">
        <v>0</v>
      </c>
      <c r="Z10" s="13">
        <f t="shared" si="7"/>
        <v>0</v>
      </c>
      <c r="AA10" s="6">
        <v>0.23666500000063917</v>
      </c>
      <c r="AB10" s="50">
        <v>5.9470732569599996</v>
      </c>
      <c r="AC10" s="10">
        <f t="shared" si="8"/>
        <v>0.23359500000335642</v>
      </c>
      <c r="AD10" s="10">
        <f t="array" ref="AD10">STDEVP(IF(($Y$4:$Y$2367=AB10),$AA$4:$AA$2367,""))</f>
        <v>0</v>
      </c>
      <c r="AE10" s="10">
        <f t="array" ref="AE10">MEDIAN(IF($Y$4:$Y$2367=AB10,$AA$4:$AA$2367,""))</f>
        <v>0.23359500000335642</v>
      </c>
      <c r="AF10" s="23">
        <v>50</v>
      </c>
      <c r="AG10" s="29" t="s">
        <v>248</v>
      </c>
      <c r="AH10" s="10">
        <f t="shared" si="9"/>
        <v>0.44458647826473724</v>
      </c>
      <c r="AI10" s="53">
        <f t="shared" si="10"/>
        <v>0.4053796483964891</v>
      </c>
      <c r="AJ10" s="10">
        <f t="array" ref="AJ10">STDEVP(IF(($Z$4:$Z$2367=AF10),$AA$4:$AA$2367,""))</f>
        <v>0.24010531730664192</v>
      </c>
      <c r="AK10" s="10">
        <f t="array" ref="AK10">MEDIAN(IF($Z$4:$Z$2367=AF10,$AA$4:$AA$2367,""))</f>
        <v>0.45068250000421906</v>
      </c>
    </row>
    <row r="11" spans="1:38" x14ac:dyDescent="0.15">
      <c r="A11" s="50">
        <v>3.8565868999680002</v>
      </c>
      <c r="B11" s="13">
        <v>1</v>
      </c>
      <c r="C11" s="26">
        <v>2.3620000000000001</v>
      </c>
      <c r="D11" s="6">
        <v>37.457999999999998</v>
      </c>
      <c r="E11" s="50">
        <v>16.976190933504</v>
      </c>
      <c r="F11" s="10">
        <f t="shared" si="1"/>
        <v>1.0710000000000002</v>
      </c>
      <c r="G11" s="10">
        <f t="array" ref="G11">STDEVP(IF(($A$4:$A$183=E11),$C$4:$C$183,""))</f>
        <v>0.17799999999999888</v>
      </c>
      <c r="H11" s="10">
        <f t="array" ref="H11">MEDIAN(IF($A$4:$A$183=E11,$C$4:$C$183,""))</f>
        <v>1.0710000000000002</v>
      </c>
      <c r="I11" s="23">
        <v>60</v>
      </c>
      <c r="J11" s="29" t="s">
        <v>249</v>
      </c>
      <c r="K11" s="10">
        <f t="shared" si="2"/>
        <v>1.1258333333333335</v>
      </c>
      <c r="L11" s="53">
        <f t="shared" si="3"/>
        <v>-0.16922887713688339</v>
      </c>
      <c r="M11" s="10">
        <f t="array" ref="M11">STDEVP(IF(($B$4:$B$183=I11),$C$4:$C$183,""))</f>
        <v>0.45646044613842363</v>
      </c>
      <c r="N11" s="10">
        <f t="array" ref="N11">MEDIAN(IF($B$4:$B$183=I11,$C$4:$C$183,""))</f>
        <v>0.96799999999999997</v>
      </c>
      <c r="O11" s="50">
        <v>16.976190933504</v>
      </c>
      <c r="P11" s="10">
        <f t="shared" si="4"/>
        <v>12.587</v>
      </c>
      <c r="Q11" s="10">
        <f t="array" ref="Q11">STDEVP(IF(($A$4:$A$183=O11),$D$4:$D$183,""))</f>
        <v>0</v>
      </c>
      <c r="R11" s="10">
        <f t="array" ref="R11">MEDIAN(IF($A$4:$A$183=O11,$D$4:$D$183,""))</f>
        <v>12.587</v>
      </c>
      <c r="S11" s="23">
        <v>60</v>
      </c>
      <c r="T11" s="29" t="s">
        <v>249</v>
      </c>
      <c r="U11" s="10">
        <f t="shared" si="5"/>
        <v>8.9833333333333325</v>
      </c>
      <c r="V11" s="53">
        <f t="shared" si="6"/>
        <v>-0.57586440251176407</v>
      </c>
      <c r="W11" s="10">
        <f t="array" ref="W11">STDEVP(IF(($B$4:$B$183=S11),$D$4:$D$183,""))</f>
        <v>4.0581714136076386</v>
      </c>
      <c r="X11" s="10">
        <f t="array" ref="X11">MEDIAN(IF($B$4:$B$183=S11,$D$4:$D$183,""))</f>
        <v>11.843</v>
      </c>
      <c r="Y11" s="50">
        <v>0</v>
      </c>
      <c r="Z11" s="13">
        <f t="shared" si="7"/>
        <v>0</v>
      </c>
      <c r="AA11" s="6">
        <v>0.23012000000669275</v>
      </c>
      <c r="AB11" s="50">
        <v>6.992316435455999</v>
      </c>
      <c r="AC11" s="10">
        <f t="shared" si="8"/>
        <v>0.82183931818654454</v>
      </c>
      <c r="AD11" s="10">
        <f t="array" ref="AD11">STDEVP(IF(($Y$4:$Y$2367=AB11),$AA$4:$AA$2367,""))</f>
        <v>9.4041812234981856E-2</v>
      </c>
      <c r="AE11" s="10">
        <f t="array" ref="AE11">MEDIAN(IF($Y$4:$Y$2367=AB11,$AA$4:$AA$2367,""))</f>
        <v>0.79028500000641988</v>
      </c>
      <c r="AF11" s="23">
        <v>60</v>
      </c>
      <c r="AG11" s="29" t="s">
        <v>249</v>
      </c>
      <c r="AH11" s="10">
        <f t="shared" si="9"/>
        <v>0.40730021008775447</v>
      </c>
      <c r="AI11" s="53">
        <f t="shared" si="10"/>
        <v>0.28751424982406126</v>
      </c>
      <c r="AJ11" s="10">
        <f t="array" ref="AJ11">STDEVP(IF(($Z$4:$Z$2367=AF11),$AA$4:$AA$2367,""))</f>
        <v>0.28401577883160734</v>
      </c>
      <c r="AK11" s="10">
        <f t="array" ref="AK11">MEDIAN(IF($Z$4:$Z$2367=AF11,$AA$4:$AA$2367,""))</f>
        <v>0.40341500000501607</v>
      </c>
    </row>
    <row r="12" spans="1:38" x14ac:dyDescent="0.15">
      <c r="A12" s="50">
        <v>23.031392795135996</v>
      </c>
      <c r="B12" s="13">
        <f t="shared" si="0"/>
        <v>20</v>
      </c>
      <c r="C12" s="26">
        <v>1.343</v>
      </c>
      <c r="D12" s="6">
        <v>20.492999999999999</v>
      </c>
      <c r="E12" s="50">
        <v>17.408705352191998</v>
      </c>
      <c r="F12" s="10">
        <f t="shared" si="1"/>
        <v>0.90949999999999998</v>
      </c>
      <c r="G12" s="10">
        <f t="array" ref="G12">STDEVP(IF(($A$4:$A$183=E12),$C$4:$C$183,""))</f>
        <v>8.2500000000000018E-2</v>
      </c>
      <c r="H12" s="10">
        <f t="array" ref="H12">MEDIAN(IF($A$4:$A$183=E12,$C$4:$C$183,""))</f>
        <v>0.90949999999999998</v>
      </c>
      <c r="I12" s="23">
        <v>70</v>
      </c>
      <c r="J12" s="29" t="s">
        <v>250</v>
      </c>
      <c r="K12" s="10">
        <f t="shared" si="2"/>
        <v>1.5356428571428571</v>
      </c>
      <c r="L12" s="53">
        <f t="shared" si="3"/>
        <v>0.1331763796405292</v>
      </c>
      <c r="M12" s="10">
        <f t="array" ref="M12">STDEVP(IF(($B$4:$B$183=I12),$C$4:$C$183,""))</f>
        <v>0.64488023330392352</v>
      </c>
      <c r="N12" s="10">
        <f t="array" ref="N12">MEDIAN(IF($B$4:$B$183=I12,$C$4:$C$183,""))</f>
        <v>1.361</v>
      </c>
      <c r="O12" s="50">
        <v>17.408705352191998</v>
      </c>
      <c r="P12" s="10">
        <f t="shared" si="4"/>
        <v>46.622999999999998</v>
      </c>
      <c r="Q12" s="10">
        <f t="array" ref="Q12">STDEVP(IF(($A$4:$A$183=O12),$D$4:$D$183,""))</f>
        <v>0</v>
      </c>
      <c r="R12" s="10">
        <f t="array" ref="R12">MEDIAN(IF($A$4:$A$183=O12,$D$4:$D$183,""))</f>
        <v>46.622999999999998</v>
      </c>
      <c r="S12" s="23">
        <v>70</v>
      </c>
      <c r="T12" s="29" t="s">
        <v>250</v>
      </c>
      <c r="U12" s="10">
        <f t="shared" si="5"/>
        <v>11.718999999999998</v>
      </c>
      <c r="V12" s="53">
        <f t="shared" si="6"/>
        <v>-0.44670370312081975</v>
      </c>
      <c r="W12" s="10">
        <f t="array" ref="W12">STDEVP(IF(($B$4:$B$183=S12),$D$4:$D$183,""))</f>
        <v>2.3843712258910488</v>
      </c>
      <c r="X12" s="10">
        <f t="array" ref="X12">MEDIAN(IF($B$4:$B$183=S12,$D$4:$D$183,""))</f>
        <v>12.041</v>
      </c>
      <c r="Y12" s="50">
        <v>0</v>
      </c>
      <c r="Z12" s="13">
        <f t="shared" si="7"/>
        <v>0</v>
      </c>
      <c r="AA12" s="6">
        <v>0.23157500000710018</v>
      </c>
      <c r="AB12" s="50">
        <v>7.0644021719039998</v>
      </c>
      <c r="AC12" s="10">
        <f t="shared" si="8"/>
        <v>0.97025500000453735</v>
      </c>
      <c r="AD12" s="10">
        <f t="array" ref="AD12">STDEVP(IF(($Y$4:$Y$2367=AB12),$AA$4:$AA$2367,""))</f>
        <v>0</v>
      </c>
      <c r="AE12" s="10">
        <f t="array" ref="AE12">MEDIAN(IF($Y$4:$Y$2367=AB12,$AA$4:$AA$2367,""))</f>
        <v>0.97025500000453735</v>
      </c>
      <c r="AF12" s="23">
        <v>70</v>
      </c>
      <c r="AG12" s="29" t="s">
        <v>250</v>
      </c>
      <c r="AH12" s="10">
        <f t="shared" si="9"/>
        <v>0.58114758928954369</v>
      </c>
      <c r="AI12" s="53">
        <f t="shared" si="10"/>
        <v>0.83706215692837005</v>
      </c>
      <c r="AJ12" s="10">
        <f t="array" ref="AJ12">STDEVP(IF(($Z$4:$Z$2367=AF12),$AA$4:$AA$2367,""))</f>
        <v>0.30483973485309324</v>
      </c>
      <c r="AK12" s="10">
        <f t="array" ref="AK12">MEDIAN(IF($Z$4:$Z$2367=AF12,$AA$4:$AA$2367,""))</f>
        <v>0.6337525000060481</v>
      </c>
    </row>
    <row r="13" spans="1:38" x14ac:dyDescent="0.15">
      <c r="A13" s="50">
        <v>28.221565819392001</v>
      </c>
      <c r="B13" s="13">
        <f t="shared" si="0"/>
        <v>20</v>
      </c>
      <c r="C13" s="26">
        <v>2.1459999999999999</v>
      </c>
      <c r="D13" s="6">
        <v>65.748000000000005</v>
      </c>
      <c r="E13" s="50">
        <v>18.778334344704</v>
      </c>
      <c r="F13" s="10">
        <f t="shared" si="1"/>
        <v>3.5419999999999998</v>
      </c>
      <c r="G13" s="10">
        <f t="array" ref="G13">STDEVP(IF(($A$4:$A$183=E13),$C$4:$C$183,""))</f>
        <v>0</v>
      </c>
      <c r="H13" s="10">
        <f t="array" ref="H13">MEDIAN(IF($A$4:$A$183=E13,$C$4:$C$183,""))</f>
        <v>3.5419999999999998</v>
      </c>
      <c r="I13" s="23">
        <v>80</v>
      </c>
      <c r="J13" s="29" t="s">
        <v>251</v>
      </c>
      <c r="K13" s="10">
        <f t="shared" si="2"/>
        <v>1.2917826086956519</v>
      </c>
      <c r="L13" s="53">
        <f t="shared" si="3"/>
        <v>-4.6772149529712093E-2</v>
      </c>
      <c r="M13" s="10">
        <f t="array" ref="M13">STDEVP(IF(($B$4:$B$183=I13),$C$4:$C$183,""))</f>
        <v>0.57226642902104652</v>
      </c>
      <c r="N13" s="10">
        <f t="array" ref="N13">MEDIAN(IF($B$4:$B$183=I13,$C$4:$C$183,""))</f>
        <v>1.089</v>
      </c>
      <c r="O13" s="50">
        <v>18.778334344704</v>
      </c>
      <c r="P13" s="10">
        <f t="shared" si="4"/>
        <v>11.563000000000001</v>
      </c>
      <c r="Q13" s="10">
        <f t="array" ref="Q13">STDEVP(IF(($A$4:$A$183=O13),$D$4:$D$183,""))</f>
        <v>0</v>
      </c>
      <c r="R13" s="10">
        <f t="array" ref="R13">MEDIAN(IF($A$4:$A$183=O13,$D$4:$D$183,""))</f>
        <v>11.563000000000001</v>
      </c>
      <c r="S13" s="23">
        <v>80</v>
      </c>
      <c r="T13" s="29" t="s">
        <v>251</v>
      </c>
      <c r="U13" s="10">
        <f t="shared" si="5"/>
        <v>12.693739130434784</v>
      </c>
      <c r="V13" s="53">
        <f t="shared" si="6"/>
        <v>-0.40068274985750385</v>
      </c>
      <c r="W13" s="10">
        <f t="array" ref="W13">STDEVP(IF(($B$4:$B$183=S13),$D$4:$D$183,""))</f>
        <v>4.1113856885207385</v>
      </c>
      <c r="X13" s="10">
        <f t="array" ref="X13">MEDIAN(IF($B$4:$B$183=S13,$D$4:$D$183,""))</f>
        <v>12.340999999999999</v>
      </c>
      <c r="Y13" s="50">
        <v>0</v>
      </c>
      <c r="Z13" s="13">
        <f t="shared" si="7"/>
        <v>0</v>
      </c>
      <c r="AA13" s="6">
        <v>0.24203000000570318</v>
      </c>
      <c r="AB13" s="50">
        <v>7.172530776576</v>
      </c>
      <c r="AC13" s="10">
        <f t="shared" si="8"/>
        <v>0.24640000000572235</v>
      </c>
      <c r="AD13" s="10">
        <f t="array" ref="AD13">STDEVP(IF(($Y$4:$Y$2367=AB13),$AA$4:$AA$2367,""))</f>
        <v>6.9185342867809346E-3</v>
      </c>
      <c r="AE13" s="10">
        <f t="array" ref="AE13">MEDIAN(IF($Y$4:$Y$2367=AB13,$AA$4:$AA$2367,""))</f>
        <v>0.24349000000733279</v>
      </c>
      <c r="AF13" s="23">
        <v>80</v>
      </c>
      <c r="AG13" s="29" t="s">
        <v>251</v>
      </c>
      <c r="AH13" s="10">
        <f t="shared" si="9"/>
        <v>0.42249979021338951</v>
      </c>
      <c r="AI13" s="53">
        <f t="shared" si="10"/>
        <v>0.33556155134369803</v>
      </c>
      <c r="AJ13" s="10">
        <f t="array" ref="AJ13">STDEVP(IF(($Z$4:$Z$2367=AF13),$AA$4:$AA$2367,""))</f>
        <v>0.30016585020660902</v>
      </c>
      <c r="AK13" s="10">
        <f t="array" ref="AK13">MEDIAN(IF($Z$4:$Z$2367=AF13,$AA$4:$AA$2367,""))</f>
        <v>0.34004000000602019</v>
      </c>
    </row>
    <row r="14" spans="1:38" x14ac:dyDescent="0.15">
      <c r="A14" s="50">
        <v>46.387171404287997</v>
      </c>
      <c r="B14" s="13">
        <f t="shared" si="0"/>
        <v>40</v>
      </c>
      <c r="C14" s="26">
        <v>1.35</v>
      </c>
      <c r="D14" s="6">
        <v>29.771999999999998</v>
      </c>
      <c r="E14" s="50">
        <v>18.958548685823999</v>
      </c>
      <c r="F14" s="10">
        <f t="shared" si="1"/>
        <v>2.1420000000000003</v>
      </c>
      <c r="G14" s="10">
        <f t="array" ref="G14">STDEVP(IF(($A$4:$A$183=E14),$C$4:$C$183,""))</f>
        <v>9.0999999999999956E-2</v>
      </c>
      <c r="H14" s="10">
        <f t="array" ref="H14">MEDIAN(IF($A$4:$A$183=E14,$C$4:$C$183,""))</f>
        <v>2.1420000000000003</v>
      </c>
      <c r="I14" s="23">
        <v>90</v>
      </c>
      <c r="J14" s="29" t="s">
        <v>252</v>
      </c>
      <c r="K14" s="10">
        <f t="shared" si="2"/>
        <v>1.0067272727272727</v>
      </c>
      <c r="L14" s="53">
        <f t="shared" si="3"/>
        <v>-0.25711921825560979</v>
      </c>
      <c r="M14" s="10">
        <f t="array" ref="M14">STDEVP(IF(($B$4:$B$183=I14),$C$4:$C$183,""))</f>
        <v>0.19162467620044504</v>
      </c>
      <c r="N14" s="10">
        <f t="array" ref="N14">MEDIAN(IF($B$4:$B$183=I14,$C$4:$C$183,""))</f>
        <v>0.97199999999999998</v>
      </c>
      <c r="O14" s="50">
        <v>18.958548685823999</v>
      </c>
      <c r="P14" s="10">
        <f t="shared" si="4"/>
        <v>12.795999999999999</v>
      </c>
      <c r="Q14" s="10">
        <f t="array" ref="Q14">STDEVP(IF(($A$4:$A$183=O14),$D$4:$D$183,""))</f>
        <v>0</v>
      </c>
      <c r="R14" s="10">
        <f t="array" ref="R14">MEDIAN(IF($A$4:$A$183=O14,$D$4:$D$183,""))</f>
        <v>12.795999999999999</v>
      </c>
      <c r="S14" s="23">
        <v>90</v>
      </c>
      <c r="T14" s="29" t="s">
        <v>252</v>
      </c>
      <c r="U14" s="10">
        <f t="shared" si="5"/>
        <v>14.492181818181818</v>
      </c>
      <c r="V14" s="53">
        <f t="shared" si="6"/>
        <v>-0.31577177799302103</v>
      </c>
      <c r="W14" s="10">
        <f t="array" ref="W14">STDEVP(IF(($B$4:$B$183=S14),$D$4:$D$183,""))</f>
        <v>15.920713556520019</v>
      </c>
      <c r="X14" s="10">
        <f t="array" ref="X14">MEDIAN(IF($B$4:$B$183=S14,$D$4:$D$183,""))</f>
        <v>11.263999999999999</v>
      </c>
      <c r="Y14" s="50">
        <v>0</v>
      </c>
      <c r="Z14" s="13">
        <f t="shared" si="7"/>
        <v>0</v>
      </c>
      <c r="AA14" s="6">
        <v>0.23194000000023163</v>
      </c>
      <c r="AB14" s="50">
        <v>7.3167022494719998</v>
      </c>
      <c r="AC14" s="10">
        <f t="shared" si="8"/>
        <v>0.5641290000042527</v>
      </c>
      <c r="AD14" s="10">
        <f t="array" ref="AD14">STDEVP(IF(($Y$4:$Y$2367=AB14),$AA$4:$AA$2367,""))</f>
        <v>6.2823548044485172E-2</v>
      </c>
      <c r="AE14" s="10">
        <f t="array" ref="AE14">MEDIAN(IF($Y$4:$Y$2367=AB14,$AA$4:$AA$2367,""))</f>
        <v>0.57464750000538201</v>
      </c>
      <c r="AF14" s="23">
        <v>90</v>
      </c>
      <c r="AG14" s="29" t="s">
        <v>252</v>
      </c>
      <c r="AH14" s="10">
        <f t="shared" si="9"/>
        <v>0.54082989130795267</v>
      </c>
      <c r="AI14" s="53">
        <f t="shared" si="10"/>
        <v>0.70961412379276934</v>
      </c>
      <c r="AJ14" s="10">
        <f t="array" ref="AJ14">STDEVP(IF(($Z$4:$Z$2367=AF14),$AA$4:$AA$2367,""))</f>
        <v>0.27429177571809626</v>
      </c>
      <c r="AK14" s="10">
        <f t="array" ref="AK14">MEDIAN(IF($Z$4:$Z$2367=AF14,$AA$4:$AA$2367,""))</f>
        <v>0.56608000000325731</v>
      </c>
    </row>
    <row r="15" spans="1:38" x14ac:dyDescent="0.15">
      <c r="A15" s="50">
        <v>15.786776282112001</v>
      </c>
      <c r="B15" s="13">
        <f t="shared" si="0"/>
        <v>10</v>
      </c>
      <c r="C15" s="26">
        <v>0.97199999999999998</v>
      </c>
      <c r="D15" s="6">
        <v>30.042999999999999</v>
      </c>
      <c r="E15" s="50">
        <v>20.184006205439999</v>
      </c>
      <c r="F15" s="10">
        <f t="shared" si="1"/>
        <v>0.92049999999999987</v>
      </c>
      <c r="G15" s="10">
        <f t="array" ref="G15">STDEVP(IF(($A$4:$A$183=E15),$C$4:$C$183,""))</f>
        <v>9.6500000000000682E-2</v>
      </c>
      <c r="H15" s="10">
        <f t="array" ref="H15">MEDIAN(IF($A$4:$A$183=E15,$C$4:$C$183,""))</f>
        <v>0.92049999999999987</v>
      </c>
      <c r="I15" s="23">
        <v>100</v>
      </c>
      <c r="J15" s="29" t="s">
        <v>253</v>
      </c>
      <c r="K15" s="10">
        <f t="shared" si="2"/>
        <v>1.0580000000000001</v>
      </c>
      <c r="L15" s="53">
        <f t="shared" si="3"/>
        <v>-0.21928422088304012</v>
      </c>
      <c r="M15" s="10">
        <f t="array" ref="M15">STDEVP(IF(($B$4:$B$183=I15),$C$4:$C$183,""))</f>
        <v>0</v>
      </c>
      <c r="N15" s="10">
        <f t="array" ref="N15">MEDIAN(IF($B$4:$B$183=I15,$C$4:$C$183,""))</f>
        <v>1.0580000000000001</v>
      </c>
      <c r="O15" s="50">
        <v>20.184006205439999</v>
      </c>
      <c r="P15" s="10">
        <f t="shared" si="4"/>
        <v>29.404</v>
      </c>
      <c r="Q15" s="10">
        <f t="array" ref="Q15">STDEVP(IF(($A$4:$A$183=O15),$D$4:$D$183,""))</f>
        <v>0</v>
      </c>
      <c r="R15" s="10">
        <f t="array" ref="R15">MEDIAN(IF($A$4:$A$183=O15,$D$4:$D$183,""))</f>
        <v>29.404</v>
      </c>
      <c r="S15" s="23">
        <v>100</v>
      </c>
      <c r="T15" s="29" t="s">
        <v>253</v>
      </c>
      <c r="U15" s="10">
        <f t="shared" si="5"/>
        <v>11.218</v>
      </c>
      <c r="V15" s="53">
        <f t="shared" si="6"/>
        <v>-0.47035772178593349</v>
      </c>
      <c r="W15" s="10">
        <f t="array" ref="W15">STDEVP(IF(($B$4:$B$183=S15),$D$4:$D$183,""))</f>
        <v>0</v>
      </c>
      <c r="X15" s="10">
        <f t="array" ref="X15">MEDIAN(IF($B$4:$B$183=S15,$D$4:$D$183,""))</f>
        <v>11.218</v>
      </c>
      <c r="Y15" s="50">
        <v>0</v>
      </c>
      <c r="Z15" s="13">
        <f t="shared" si="7"/>
        <v>0</v>
      </c>
      <c r="AA15" s="6">
        <v>0.22939500000710011</v>
      </c>
      <c r="AB15" s="50">
        <v>7.4248308541440009</v>
      </c>
      <c r="AC15" s="10">
        <f t="shared" si="8"/>
        <v>0.23439750000509185</v>
      </c>
      <c r="AD15" s="10">
        <f t="array" ref="AD15">STDEVP(IF(($Y$4:$Y$2367=AB15),$AA$4:$AA$2367,""))</f>
        <v>2.0388324630628035E-2</v>
      </c>
      <c r="AE15" s="10">
        <f t="array" ref="AE15">MEDIAN(IF($Y$4:$Y$2367=AB15,$AA$4:$AA$2367,""))</f>
        <v>0.24562500000561571</v>
      </c>
      <c r="AF15" s="23">
        <v>100</v>
      </c>
      <c r="AG15" s="29" t="s">
        <v>253</v>
      </c>
      <c r="AH15" s="10">
        <f t="shared" si="9"/>
        <v>0.45932236111521552</v>
      </c>
      <c r="AI15" s="53">
        <f t="shared" si="10"/>
        <v>0.45196115924236135</v>
      </c>
      <c r="AJ15" s="10">
        <f t="array" ref="AJ15">STDEVP(IF(($Z$4:$Z$2367=AF15),$AA$4:$AA$2367,""))</f>
        <v>0.25247128193008056</v>
      </c>
      <c r="AK15" s="10">
        <f t="array" ref="AK15">MEDIAN(IF($Z$4:$Z$2367=AF15,$AA$4:$AA$2367,""))</f>
        <v>0.59041250000550483</v>
      </c>
    </row>
    <row r="16" spans="1:38" x14ac:dyDescent="0.15">
      <c r="A16" s="50">
        <v>20.688606360576003</v>
      </c>
      <c r="B16" s="13">
        <f t="shared" si="0"/>
        <v>20</v>
      </c>
      <c r="C16" s="26">
        <v>1.133</v>
      </c>
      <c r="D16" s="6">
        <v>30.042999999999999</v>
      </c>
      <c r="E16" s="50">
        <v>20.688606360576003</v>
      </c>
      <c r="F16" s="10">
        <f t="shared" si="1"/>
        <v>1.133</v>
      </c>
      <c r="G16" s="10">
        <f t="array" ref="G16">STDEVP(IF(($A$4:$A$183=E16),$C$4:$C$183,""))</f>
        <v>0</v>
      </c>
      <c r="H16" s="10">
        <f t="array" ref="H16">MEDIAN(IF($A$4:$A$183=E16,$C$4:$C$183,""))</f>
        <v>1.133</v>
      </c>
      <c r="I16" s="23"/>
      <c r="J16" s="23"/>
      <c r="K16" s="10"/>
      <c r="L16" s="53"/>
      <c r="M16" s="10"/>
      <c r="N16" s="10"/>
      <c r="O16" s="50">
        <v>20.688606360576003</v>
      </c>
      <c r="P16" s="10">
        <f t="shared" si="4"/>
        <v>30.042999999999999</v>
      </c>
      <c r="Q16" s="10">
        <f t="array" ref="Q16">STDEVP(IF(($A$4:$A$183=O16),$D$4:$D$183,""))</f>
        <v>0</v>
      </c>
      <c r="R16" s="10">
        <f t="array" ref="R16">MEDIAN(IF($A$4:$A$183=O16,$D$4:$D$183,""))</f>
        <v>30.042999999999999</v>
      </c>
      <c r="S16" s="23"/>
      <c r="T16" s="23"/>
      <c r="U16" s="10"/>
      <c r="V16" s="53"/>
      <c r="W16" s="10"/>
      <c r="X16" s="10"/>
      <c r="Y16" s="50">
        <v>0</v>
      </c>
      <c r="Z16" s="13">
        <f t="shared" si="7"/>
        <v>0</v>
      </c>
      <c r="AA16" s="6">
        <v>0.24085000000226886</v>
      </c>
      <c r="AB16" s="50">
        <v>7.6771309317119991</v>
      </c>
      <c r="AC16" s="10">
        <f t="shared" si="8"/>
        <v>0.25728000000261986</v>
      </c>
      <c r="AD16" s="10">
        <f t="array" ref="AD16">STDEVP(IF(($Y$4:$Y$2367=AB16),$AA$4:$AA$2367,""))</f>
        <v>5.4549999975843644E-3</v>
      </c>
      <c r="AE16" s="10">
        <f t="array" ref="AE16">MEDIAN(IF($Y$4:$Y$2367=AB16,$AA$4:$AA$2367,""))</f>
        <v>0.25728000000261986</v>
      </c>
      <c r="AF16" s="23"/>
      <c r="AG16" s="23"/>
      <c r="AH16" s="10"/>
      <c r="AI16" s="53"/>
      <c r="AJ16" s="10"/>
      <c r="AK16" s="10"/>
    </row>
    <row r="17" spans="1:37" x14ac:dyDescent="0.15">
      <c r="A17" s="50">
        <v>46.639471481855999</v>
      </c>
      <c r="B17" s="13">
        <f t="shared" si="0"/>
        <v>40</v>
      </c>
      <c r="C17" s="26">
        <v>0.74299999999999999</v>
      </c>
      <c r="D17" s="6">
        <v>11.803000000000001</v>
      </c>
      <c r="E17" s="50">
        <v>20.832777833472001</v>
      </c>
      <c r="F17" s="10">
        <f t="shared" si="1"/>
        <v>0.84450000000000003</v>
      </c>
      <c r="G17" s="10">
        <f t="array" ref="G17">STDEVP(IF(($A$4:$A$183=E17),$C$4:$C$183,""))</f>
        <v>8.5500000000000437E-2</v>
      </c>
      <c r="H17" s="10">
        <f t="array" ref="H17">MEDIAN(IF($A$4:$A$183=E17,$C$4:$C$183,""))</f>
        <v>0.84450000000000003</v>
      </c>
      <c r="I17" s="23"/>
      <c r="J17" s="23"/>
      <c r="K17" s="10"/>
      <c r="L17" s="53"/>
      <c r="M17" s="10"/>
      <c r="N17" s="10"/>
      <c r="O17" s="50">
        <v>20.832777833472001</v>
      </c>
      <c r="P17" s="10">
        <f t="shared" si="4"/>
        <v>12.009</v>
      </c>
      <c r="Q17" s="10">
        <f t="array" ref="Q17">STDEVP(IF(($A$4:$A$183=O17),$D$4:$D$183,""))</f>
        <v>0</v>
      </c>
      <c r="R17" s="10">
        <f t="array" ref="R17">MEDIAN(IF($A$4:$A$183=O17,$D$4:$D$183,""))</f>
        <v>12.009</v>
      </c>
      <c r="S17" s="23"/>
      <c r="T17" s="23"/>
      <c r="U17" s="10"/>
      <c r="V17" s="53"/>
      <c r="W17" s="10"/>
      <c r="X17" s="10"/>
      <c r="Y17" s="50">
        <v>0</v>
      </c>
      <c r="Z17" s="13">
        <f t="shared" si="7"/>
        <v>0</v>
      </c>
      <c r="AA17" s="6">
        <v>0.22930500000366583</v>
      </c>
      <c r="AB17" s="50">
        <v>7.9294310092800009</v>
      </c>
      <c r="AC17" s="10">
        <f t="shared" si="8"/>
        <v>0.34538333333829846</v>
      </c>
      <c r="AD17" s="10">
        <f t="array" ref="AD17">STDEVP(IF(($Y$4:$Y$2367=AB17),$AA$4:$AA$2367,""))</f>
        <v>3.0441592537251436E-3</v>
      </c>
      <c r="AE17" s="10">
        <f t="array" ref="AE17">MEDIAN(IF($Y$4:$Y$2367=AB17,$AA$4:$AA$2367,""))</f>
        <v>0.34405000000226815</v>
      </c>
      <c r="AF17" s="23"/>
      <c r="AG17" s="23"/>
      <c r="AH17" s="10"/>
      <c r="AI17" s="53"/>
      <c r="AJ17" s="10"/>
      <c r="AK17" s="10"/>
    </row>
    <row r="18" spans="1:37" x14ac:dyDescent="0.15">
      <c r="A18" s="50">
        <v>46.639471481855999</v>
      </c>
      <c r="B18" s="13">
        <f t="shared" si="0"/>
        <v>40</v>
      </c>
      <c r="C18" s="26">
        <v>0.9</v>
      </c>
      <c r="D18" s="6">
        <v>11.803000000000001</v>
      </c>
      <c r="E18" s="50">
        <v>21.265292252160002</v>
      </c>
      <c r="F18" s="10">
        <f t="shared" si="1"/>
        <v>1.538</v>
      </c>
      <c r="G18" s="10">
        <f t="array" ref="G18">STDEVP(IF(($A$4:$A$183=E18),$C$4:$C$183,""))</f>
        <v>9.6999999999999975E-2</v>
      </c>
      <c r="H18" s="10">
        <f t="array" ref="H18">MEDIAN(IF($A$4:$A$183=E18,$C$4:$C$183,""))</f>
        <v>1.538</v>
      </c>
      <c r="I18" s="23"/>
      <c r="J18" s="23"/>
      <c r="K18" s="10"/>
      <c r="L18" s="53"/>
      <c r="M18" s="10"/>
      <c r="N18" s="10"/>
      <c r="O18" s="50">
        <v>21.265292252160002</v>
      </c>
      <c r="P18" s="10">
        <f t="shared" si="4"/>
        <v>12.353</v>
      </c>
      <c r="Q18" s="10">
        <f t="array" ref="Q18">STDEVP(IF(($A$4:$A$183=O18),$D$4:$D$183,""))</f>
        <v>0</v>
      </c>
      <c r="R18" s="10">
        <f t="array" ref="R18">MEDIAN(IF($A$4:$A$183=O18,$D$4:$D$183,""))</f>
        <v>12.353</v>
      </c>
      <c r="S18" s="23"/>
      <c r="T18" s="23"/>
      <c r="U18" s="10"/>
      <c r="V18" s="53"/>
      <c r="W18" s="10"/>
      <c r="X18" s="10"/>
      <c r="Y18" s="50">
        <v>7.4248308541440009</v>
      </c>
      <c r="Z18" s="13">
        <v>1</v>
      </c>
      <c r="AA18" s="6">
        <v>0.24721500000389862</v>
      </c>
      <c r="AB18" s="50">
        <v>8.0375596139520002</v>
      </c>
      <c r="AC18" s="10">
        <f t="shared" si="8"/>
        <v>0.37740880000417448</v>
      </c>
      <c r="AD18" s="10">
        <f t="array" ref="AD18">STDEVP(IF(($Y$4:$Y$2367=AB18),$AA$4:$AA$2367,""))</f>
        <v>0.40820097414676454</v>
      </c>
      <c r="AE18" s="10">
        <f t="array" ref="AE18">MEDIAN(IF($Y$4:$Y$2367=AB18,$AA$4:$AA$2367,""))</f>
        <v>0.18148500000701717</v>
      </c>
      <c r="AF18" s="23"/>
      <c r="AG18" s="23"/>
      <c r="AH18" s="10"/>
      <c r="AI18" s="53"/>
      <c r="AJ18" s="10"/>
      <c r="AK18" s="10"/>
    </row>
    <row r="19" spans="1:37" x14ac:dyDescent="0.15">
      <c r="A19" s="50">
        <v>45.846528380928</v>
      </c>
      <c r="B19" s="13">
        <f t="shared" si="0"/>
        <v>40</v>
      </c>
      <c r="C19" s="26">
        <v>0.91800000000000004</v>
      </c>
      <c r="D19" s="6">
        <v>11.651999999999999</v>
      </c>
      <c r="E19" s="50">
        <v>21.373420856831999</v>
      </c>
      <c r="F19" s="10">
        <f t="shared" si="1"/>
        <v>0.96099999999999997</v>
      </c>
      <c r="G19" s="10">
        <f t="array" ref="G19">STDEVP(IF(($A$4:$A$183=E19),$C$4:$C$183,""))</f>
        <v>0</v>
      </c>
      <c r="H19" s="10">
        <f t="array" ref="H19">MEDIAN(IF($A$4:$A$183=E19,$C$4:$C$183,""))</f>
        <v>0.96099999999999997</v>
      </c>
      <c r="I19" s="23"/>
      <c r="J19" s="23"/>
      <c r="K19" s="10"/>
      <c r="L19" s="53"/>
      <c r="M19" s="10"/>
      <c r="N19" s="10"/>
      <c r="O19" s="50">
        <v>21.373420856831999</v>
      </c>
      <c r="P19" s="10">
        <f t="shared" si="4"/>
        <v>1.7030000000000001</v>
      </c>
      <c r="Q19" s="10">
        <f t="array" ref="Q19">STDEVP(IF(($A$4:$A$183=O19),$D$4:$D$183,""))</f>
        <v>0</v>
      </c>
      <c r="R19" s="10">
        <f t="array" ref="R19">MEDIAN(IF($A$4:$A$183=O19,$D$4:$D$183,""))</f>
        <v>1.7030000000000001</v>
      </c>
      <c r="S19" s="23"/>
      <c r="T19" s="23"/>
      <c r="U19" s="10"/>
      <c r="V19" s="53"/>
      <c r="W19" s="10"/>
      <c r="X19" s="10"/>
      <c r="Y19" s="50">
        <v>7.4248308541440009</v>
      </c>
      <c r="Z19" s="13">
        <v>1</v>
      </c>
      <c r="AA19" s="6">
        <v>0.2466700000038986</v>
      </c>
      <c r="AB19" s="50">
        <v>8.686331241984</v>
      </c>
      <c r="AC19" s="10">
        <f t="shared" si="8"/>
        <v>0.94454875000473781</v>
      </c>
      <c r="AD19" s="10">
        <f t="array" ref="AD19">STDEVP(IF(($Y$4:$Y$2367=AB19),$AA$4:$AA$2367,""))</f>
        <v>9.3525510385647579E-3</v>
      </c>
      <c r="AE19" s="10">
        <f t="array" ref="AE19">MEDIAN(IF($Y$4:$Y$2367=AB19,$AA$4:$AA$2367,""))</f>
        <v>0.94349250000602558</v>
      </c>
      <c r="AF19" s="23"/>
      <c r="AG19" s="23"/>
      <c r="AH19" s="10"/>
      <c r="AI19" s="53"/>
      <c r="AJ19" s="10"/>
      <c r="AK19" s="10"/>
    </row>
    <row r="20" spans="1:37" x14ac:dyDescent="0.15">
      <c r="A20" s="50">
        <v>45.810485512703998</v>
      </c>
      <c r="B20" s="13">
        <f t="shared" si="0"/>
        <v>40</v>
      </c>
      <c r="C20" s="26">
        <v>1.087</v>
      </c>
      <c r="D20" s="6">
        <v>11.651999999999999</v>
      </c>
      <c r="E20" s="50">
        <v>22.310535430656</v>
      </c>
      <c r="F20" s="10">
        <f t="shared" si="1"/>
        <v>1.091</v>
      </c>
      <c r="G20" s="10">
        <f t="array" ref="G20">STDEVP(IF(($A$4:$A$183=E20),$C$4:$C$183,""))</f>
        <v>0</v>
      </c>
      <c r="H20" s="10">
        <f t="array" ref="H20">MEDIAN(IF($A$4:$A$183=E20,$C$4:$C$183,""))</f>
        <v>1.091</v>
      </c>
      <c r="I20" s="23"/>
      <c r="J20" s="23"/>
      <c r="K20" s="10"/>
      <c r="L20" s="53"/>
      <c r="M20" s="10"/>
      <c r="N20" s="10"/>
      <c r="O20" s="50">
        <v>22.310535430656</v>
      </c>
      <c r="P20" s="10">
        <f t="shared" si="4"/>
        <v>11.878</v>
      </c>
      <c r="Q20" s="10">
        <f t="array" ref="Q20">STDEVP(IF(($A$4:$A$183=O20),$D$4:$D$183,""))</f>
        <v>0</v>
      </c>
      <c r="R20" s="10">
        <f t="array" ref="R20">MEDIAN(IF($A$4:$A$183=O20,$D$4:$D$183,""))</f>
        <v>11.878</v>
      </c>
      <c r="S20" s="23"/>
      <c r="T20" s="23"/>
      <c r="U20" s="10"/>
      <c r="V20" s="53"/>
      <c r="W20" s="10"/>
      <c r="X20" s="10"/>
      <c r="Y20" s="50">
        <v>7.4248308541440009</v>
      </c>
      <c r="Z20" s="13">
        <v>1</v>
      </c>
      <c r="AA20" s="6">
        <v>0.19912500000523736</v>
      </c>
      <c r="AB20" s="50">
        <v>9.1188456606719992</v>
      </c>
      <c r="AC20" s="10">
        <f t="shared" si="8"/>
        <v>7.2143333335030466E-2</v>
      </c>
      <c r="AD20" s="10">
        <f t="array" ref="AD20">STDEVP(IF(($Y$4:$Y$2367=AB20),$AA$4:$AA$2367,""))</f>
        <v>6.1835141479451563E-3</v>
      </c>
      <c r="AE20" s="10">
        <f t="array" ref="AE20">MEDIAN(IF($Y$4:$Y$2367=AB20,$AA$4:$AA$2367,""))</f>
        <v>7.0265000002638134E-2</v>
      </c>
      <c r="AF20" s="23"/>
      <c r="AG20" s="23"/>
      <c r="AH20" s="10"/>
      <c r="AI20" s="53"/>
      <c r="AJ20" s="10"/>
      <c r="AK20" s="10"/>
    </row>
    <row r="21" spans="1:37" x14ac:dyDescent="0.15">
      <c r="A21" s="50">
        <v>22.310535430656</v>
      </c>
      <c r="B21" s="13">
        <f t="shared" si="0"/>
        <v>20</v>
      </c>
      <c r="C21" s="26">
        <v>1.091</v>
      </c>
      <c r="D21" s="6">
        <v>11.878</v>
      </c>
      <c r="E21" s="50">
        <v>22.923264190464</v>
      </c>
      <c r="F21" s="10">
        <f t="shared" si="1"/>
        <v>1.877</v>
      </c>
      <c r="G21" s="10">
        <f t="array" ref="G21">STDEVP(IF(($A$4:$A$183=E21),$C$4:$C$183,""))</f>
        <v>0</v>
      </c>
      <c r="H21" s="10">
        <f t="array" ref="H21">MEDIAN(IF($A$4:$A$183=E21,$C$4:$C$183,""))</f>
        <v>1.877</v>
      </c>
      <c r="I21" s="23"/>
      <c r="J21" s="23"/>
      <c r="K21" s="10"/>
      <c r="L21" s="53"/>
      <c r="M21" s="10"/>
      <c r="N21" s="10"/>
      <c r="O21" s="50">
        <v>22.923264190464</v>
      </c>
      <c r="P21" s="10">
        <f t="shared" si="4"/>
        <v>46.816000000000003</v>
      </c>
      <c r="Q21" s="10">
        <f t="array" ref="Q21">STDEVP(IF(($A$4:$A$183=O21),$D$4:$D$183,""))</f>
        <v>0</v>
      </c>
      <c r="R21" s="10">
        <f t="array" ref="R21">MEDIAN(IF($A$4:$A$183=O21,$D$4:$D$183,""))</f>
        <v>46.816000000000003</v>
      </c>
      <c r="S21" s="23"/>
      <c r="T21" s="23"/>
      <c r="U21" s="10"/>
      <c r="V21" s="53"/>
      <c r="W21" s="10"/>
      <c r="X21" s="10"/>
      <c r="Y21" s="50">
        <v>7.4248308541440009</v>
      </c>
      <c r="Z21" s="13">
        <v>1</v>
      </c>
      <c r="AA21" s="6">
        <v>0.24458000000733282</v>
      </c>
      <c r="AB21" s="50">
        <v>9.3351028700159997</v>
      </c>
      <c r="AC21" s="10">
        <f t="shared" si="8"/>
        <v>0.6923416666706913</v>
      </c>
      <c r="AD21" s="10">
        <f t="array" ref="AD21">STDEVP(IF(($Y$4:$Y$2367=AB21),$AA$4:$AA$2367,""))</f>
        <v>1.2073609191562546E-2</v>
      </c>
      <c r="AE21" s="10">
        <f t="array" ref="AE21">MEDIAN(IF($Y$4:$Y$2367=AB21,$AA$4:$AA$2367,""))</f>
        <v>0.69310000000315153</v>
      </c>
      <c r="AF21" s="23"/>
      <c r="AG21" s="23"/>
      <c r="AH21" s="10"/>
      <c r="AI21" s="53"/>
      <c r="AJ21" s="10"/>
      <c r="AK21" s="10"/>
    </row>
    <row r="22" spans="1:37" x14ac:dyDescent="0.15">
      <c r="A22" s="50">
        <v>22.923264190464</v>
      </c>
      <c r="B22" s="13">
        <f t="shared" si="0"/>
        <v>20</v>
      </c>
      <c r="C22" s="26">
        <v>1.877</v>
      </c>
      <c r="D22" s="6">
        <v>46.816000000000003</v>
      </c>
      <c r="E22" s="50">
        <v>23.031392795135996</v>
      </c>
      <c r="F22" s="10">
        <f t="shared" si="1"/>
        <v>1.343</v>
      </c>
      <c r="G22" s="10">
        <f t="array" ref="G22">STDEVP(IF(($A$4:$A$183=E22),$C$4:$C$183,""))</f>
        <v>0</v>
      </c>
      <c r="H22" s="10">
        <f t="array" ref="H22">MEDIAN(IF($A$4:$A$183=E22,$C$4:$C$183,""))</f>
        <v>1.343</v>
      </c>
      <c r="I22" s="23"/>
      <c r="J22" s="23"/>
      <c r="K22" s="10"/>
      <c r="L22" s="53"/>
      <c r="M22" s="10"/>
      <c r="N22" s="10"/>
      <c r="O22" s="50">
        <v>23.031392795135996</v>
      </c>
      <c r="P22" s="10">
        <f t="shared" si="4"/>
        <v>20.492999999999999</v>
      </c>
      <c r="Q22" s="10">
        <f t="array" ref="Q22">STDEVP(IF(($A$4:$A$183=O22),$D$4:$D$183,""))</f>
        <v>0</v>
      </c>
      <c r="R22" s="10">
        <f t="array" ref="R22">MEDIAN(IF($A$4:$A$183=O22,$D$4:$D$183,""))</f>
        <v>20.492999999999999</v>
      </c>
      <c r="S22" s="23"/>
      <c r="T22" s="23"/>
      <c r="U22" s="10"/>
      <c r="V22" s="53"/>
      <c r="W22" s="10"/>
      <c r="X22" s="10"/>
      <c r="Y22" s="50">
        <v>7.172530776576</v>
      </c>
      <c r="Z22" s="13">
        <v>1</v>
      </c>
      <c r="AA22" s="6">
        <v>0.24349000000733279</v>
      </c>
      <c r="AB22" s="50">
        <v>11.389546358783999</v>
      </c>
      <c r="AC22" s="10">
        <f t="shared" si="8"/>
        <v>0.11097166666966207</v>
      </c>
      <c r="AD22" s="10">
        <f t="array" ref="AD22">STDEVP(IF(($Y$4:$Y$2367=AB22),$AA$4:$AA$2367,""))</f>
        <v>6.4807591280379049E-3</v>
      </c>
      <c r="AE22" s="10">
        <f t="array" ref="AE22">MEDIAN(IF($Y$4:$Y$2367=AB22,$AA$4:$AA$2367,""))</f>
        <v>0.11476000000024023</v>
      </c>
      <c r="AF22" s="23"/>
      <c r="AG22" s="23"/>
      <c r="AH22" s="10"/>
      <c r="AI22" s="53"/>
      <c r="AJ22" s="10"/>
      <c r="AK22" s="10"/>
    </row>
    <row r="23" spans="1:37" x14ac:dyDescent="0.15">
      <c r="A23" s="50">
        <v>47.648671792128006</v>
      </c>
      <c r="B23" s="13">
        <f t="shared" si="0"/>
        <v>40</v>
      </c>
      <c r="C23" s="26">
        <v>0.78600000000000003</v>
      </c>
      <c r="D23" s="6">
        <v>11.347</v>
      </c>
      <c r="E23" s="50">
        <v>23.752250159616001</v>
      </c>
      <c r="F23" s="10">
        <f t="shared" si="1"/>
        <v>1.6004999999999998</v>
      </c>
      <c r="G23" s="10">
        <f t="array" ref="G23">STDEVP(IF(($A$4:$A$183=E23),$C$4:$C$183,""))</f>
        <v>7.9500000000000015E-2</v>
      </c>
      <c r="H23" s="10">
        <f t="array" ref="H23">MEDIAN(IF($A$4:$A$183=E23,$C$4:$C$183,""))</f>
        <v>1.6004999999999998</v>
      </c>
      <c r="I23" s="23"/>
      <c r="J23" s="23"/>
      <c r="K23" s="10"/>
      <c r="L23" s="53"/>
      <c r="M23" s="10"/>
      <c r="N23" s="10"/>
      <c r="O23" s="50">
        <v>23.752250159616001</v>
      </c>
      <c r="P23" s="10">
        <f t="shared" si="4"/>
        <v>12.855</v>
      </c>
      <c r="Q23" s="10">
        <f t="array" ref="Q23">STDEVP(IF(($A$4:$A$183=O23),$D$4:$D$183,""))</f>
        <v>0</v>
      </c>
      <c r="R23" s="10">
        <f t="array" ref="R23">MEDIAN(IF($A$4:$A$183=O23,$D$4:$D$183,""))</f>
        <v>12.855</v>
      </c>
      <c r="S23" s="23"/>
      <c r="T23" s="23"/>
      <c r="U23" s="10"/>
      <c r="V23" s="53"/>
      <c r="W23" s="10"/>
      <c r="X23" s="10"/>
      <c r="Y23" s="50">
        <v>7.172530776576</v>
      </c>
      <c r="Z23" s="13">
        <v>1</v>
      </c>
      <c r="AA23" s="6">
        <v>0.25594500000634324</v>
      </c>
      <c r="AB23" s="50">
        <v>11.533717831680001</v>
      </c>
      <c r="AC23" s="10">
        <f t="shared" si="8"/>
        <v>0.42850928571670932</v>
      </c>
      <c r="AD23" s="10">
        <f t="array" ref="AD23">STDEVP(IF(($Y$4:$Y$2367=AB23),$AA$4:$AA$2367,""))</f>
        <v>0.43079633793955185</v>
      </c>
      <c r="AE23" s="10">
        <f t="array" ref="AE23">MEDIAN(IF($Y$4:$Y$2367=AB23,$AA$4:$AA$2367,""))</f>
        <v>0.13455000000065231</v>
      </c>
      <c r="AF23" s="23"/>
      <c r="AG23" s="23"/>
      <c r="AH23" s="10"/>
      <c r="AI23" s="53"/>
      <c r="AJ23" s="10"/>
      <c r="AK23" s="10"/>
    </row>
    <row r="24" spans="1:37" x14ac:dyDescent="0.15">
      <c r="A24" s="50">
        <v>47.648671792128006</v>
      </c>
      <c r="B24" s="13">
        <f t="shared" si="0"/>
        <v>40</v>
      </c>
      <c r="C24" s="26">
        <v>0.95599999999999996</v>
      </c>
      <c r="D24" s="6">
        <v>11.347</v>
      </c>
      <c r="E24" s="50">
        <v>23.932464500736</v>
      </c>
      <c r="F24" s="10">
        <f t="shared" si="1"/>
        <v>1.0133333333333334</v>
      </c>
      <c r="G24" s="10">
        <f t="array" ref="G24">STDEVP(IF(($A$4:$A$183=E24),$C$4:$C$183,""))</f>
        <v>0.19949825953014103</v>
      </c>
      <c r="H24" s="10">
        <f t="array" ref="H24">MEDIAN(IF($A$4:$A$183=E24,$C$4:$C$183,""))</f>
        <v>0.97099999999999997</v>
      </c>
      <c r="I24" s="23"/>
      <c r="J24" s="23"/>
      <c r="K24" s="10"/>
      <c r="L24" s="53"/>
      <c r="M24" s="10"/>
      <c r="N24" s="10"/>
      <c r="O24" s="50">
        <v>23.932464500736</v>
      </c>
      <c r="P24" s="10">
        <f t="shared" si="4"/>
        <v>11.958333333333334</v>
      </c>
      <c r="Q24" s="10">
        <f t="array" ref="Q24">STDEVP(IF(($A$4:$A$183=O24),$D$4:$D$183,""))</f>
        <v>0.35174075049040832</v>
      </c>
      <c r="R24" s="10">
        <f t="array" ref="R24">MEDIAN(IF($A$4:$A$183=O24,$D$4:$D$183,""))</f>
        <v>11.913</v>
      </c>
      <c r="S24" s="23"/>
      <c r="T24" s="23"/>
      <c r="U24" s="10"/>
      <c r="V24" s="53"/>
      <c r="W24" s="10"/>
      <c r="X24" s="10"/>
      <c r="Y24" s="50">
        <v>7.172530776576</v>
      </c>
      <c r="Z24" s="13">
        <v>1</v>
      </c>
      <c r="AA24" s="6">
        <v>0.23976500000349099</v>
      </c>
      <c r="AB24" s="50">
        <v>11.605803568128001</v>
      </c>
      <c r="AC24" s="10">
        <f t="shared" si="8"/>
        <v>5.4427727277059329E-2</v>
      </c>
      <c r="AD24" s="10">
        <f t="array" ref="AD24">STDEVP(IF(($Y$4:$Y$2367=AB24),$AA$4:$AA$2367,""))</f>
        <v>4.0181501304709433E-2</v>
      </c>
      <c r="AE24" s="10">
        <f t="array" ref="AE24">MEDIAN(IF($Y$4:$Y$2367=AB24,$AA$4:$AA$2367,""))</f>
        <v>8.5815000005152298E-2</v>
      </c>
      <c r="AF24" s="23"/>
      <c r="AG24" s="23"/>
      <c r="AH24" s="10"/>
      <c r="AI24" s="53"/>
      <c r="AJ24" s="10"/>
      <c r="AK24" s="10"/>
    </row>
    <row r="25" spans="1:37" x14ac:dyDescent="0.15">
      <c r="A25" s="50">
        <v>43.756042023936004</v>
      </c>
      <c r="B25" s="13">
        <f t="shared" si="0"/>
        <v>40</v>
      </c>
      <c r="C25" s="26">
        <v>0.72599999999999998</v>
      </c>
      <c r="D25" s="6">
        <v>11.94</v>
      </c>
      <c r="E25" s="50">
        <v>26.347336671743999</v>
      </c>
      <c r="F25" s="10">
        <f t="shared" si="1"/>
        <v>1.0549999999999999</v>
      </c>
      <c r="G25" s="10">
        <f t="array" ref="G25">STDEVP(IF(($A$4:$A$183=E25),$C$4:$C$183,""))</f>
        <v>9.099999999999997E-2</v>
      </c>
      <c r="H25" s="10">
        <f t="array" ref="H25">MEDIAN(IF($A$4:$A$183=E25,$C$4:$C$183,""))</f>
        <v>1.0549999999999999</v>
      </c>
      <c r="I25" s="23"/>
      <c r="J25" s="23"/>
      <c r="K25" s="10"/>
      <c r="L25" s="53"/>
      <c r="M25" s="10"/>
      <c r="N25" s="10"/>
      <c r="O25" s="50">
        <v>26.347336671743999</v>
      </c>
      <c r="P25" s="10">
        <f t="shared" si="4"/>
        <v>64.98</v>
      </c>
      <c r="Q25" s="10">
        <f t="array" ref="Q25">STDEVP(IF(($A$4:$A$183=O25),$D$4:$D$183,""))</f>
        <v>0</v>
      </c>
      <c r="R25" s="10">
        <f t="array" ref="R25">MEDIAN(IF($A$4:$A$183=O25,$D$4:$D$183,""))</f>
        <v>64.98</v>
      </c>
      <c r="S25" s="23"/>
      <c r="T25" s="23"/>
      <c r="U25" s="10"/>
      <c r="V25" s="53"/>
      <c r="W25" s="10"/>
      <c r="X25" s="10"/>
      <c r="Y25" s="50">
        <v>4.5774442644480002</v>
      </c>
      <c r="Z25" s="13">
        <v>1</v>
      </c>
      <c r="AA25" s="6">
        <v>0.24322000000430588</v>
      </c>
      <c r="AB25" s="50">
        <v>11.7139321728</v>
      </c>
      <c r="AC25" s="10">
        <f t="shared" si="8"/>
        <v>0.15842000000154646</v>
      </c>
      <c r="AD25" s="10">
        <f t="array" ref="AD25">STDEVP(IF(($Y$4:$Y$2367=AB25),$AA$4:$AA$2367,""))</f>
        <v>4.4948949005813234E-2</v>
      </c>
      <c r="AE25" s="10">
        <f t="array" ref="AE25">MEDIAN(IF($Y$4:$Y$2367=AB25,$AA$4:$AA$2367,""))</f>
        <v>0.18687500000139123</v>
      </c>
      <c r="AF25" s="23"/>
      <c r="AG25" s="23"/>
      <c r="AH25" s="10"/>
      <c r="AI25" s="53"/>
      <c r="AJ25" s="10"/>
      <c r="AK25" s="10"/>
    </row>
    <row r="26" spans="1:37" x14ac:dyDescent="0.15">
      <c r="A26" s="50">
        <v>43.756042023936004</v>
      </c>
      <c r="B26" s="13">
        <f t="shared" si="0"/>
        <v>40</v>
      </c>
      <c r="C26" s="26">
        <v>0.91900000000000004</v>
      </c>
      <c r="D26" s="6">
        <v>11.94</v>
      </c>
      <c r="E26" s="50">
        <v>27.933222873600002</v>
      </c>
      <c r="F26" s="10">
        <f t="shared" si="1"/>
        <v>2.0920000000000001</v>
      </c>
      <c r="G26" s="10">
        <f t="array" ref="G26">STDEVP(IF(($A$4:$A$183=E26),$C$4:$C$183,""))</f>
        <v>0</v>
      </c>
      <c r="H26" s="10">
        <f t="array" ref="H26">MEDIAN(IF($A$4:$A$183=E26,$C$4:$C$183,""))</f>
        <v>2.0920000000000001</v>
      </c>
      <c r="I26" s="23"/>
      <c r="J26" s="23"/>
      <c r="K26" s="10"/>
      <c r="L26" s="53"/>
      <c r="M26" s="10"/>
      <c r="N26" s="10"/>
      <c r="O26" s="50">
        <v>27.933222873600002</v>
      </c>
      <c r="P26" s="10">
        <f t="shared" si="4"/>
        <v>7.8040000000000003</v>
      </c>
      <c r="Q26" s="10">
        <f t="array" ref="Q26">STDEVP(IF(($A$4:$A$183=O26),$D$4:$D$183,""))</f>
        <v>0</v>
      </c>
      <c r="R26" s="10">
        <f t="array" ref="R26">MEDIAN(IF($A$4:$A$183=O26,$D$4:$D$183,""))</f>
        <v>7.8040000000000003</v>
      </c>
      <c r="S26" s="23"/>
      <c r="T26" s="23"/>
      <c r="U26" s="10"/>
      <c r="V26" s="53"/>
      <c r="W26" s="10"/>
      <c r="X26" s="10"/>
      <c r="Y26" s="50">
        <v>4.5774442644480002</v>
      </c>
      <c r="Z26" s="13">
        <v>1</v>
      </c>
      <c r="AA26" s="6">
        <v>0.23967500000733266</v>
      </c>
      <c r="AB26" s="50">
        <v>11.894146513919999</v>
      </c>
      <c r="AC26" s="10">
        <f t="shared" si="8"/>
        <v>0.23138700000338247</v>
      </c>
      <c r="AD26" s="10">
        <f t="array" ref="AD26">STDEVP(IF(($Y$4:$Y$2367=AB26),$AA$4:$AA$2367,""))</f>
        <v>3.8530721586389642E-2</v>
      </c>
      <c r="AE26" s="10">
        <f t="array" ref="AE26">MEDIAN(IF($Y$4:$Y$2367=AB26,$AA$4:$AA$2367,""))</f>
        <v>0.25400500000503556</v>
      </c>
      <c r="AF26" s="23"/>
      <c r="AG26" s="23"/>
      <c r="AH26" s="10"/>
      <c r="AI26" s="53"/>
      <c r="AJ26" s="10"/>
      <c r="AK26" s="10"/>
    </row>
    <row r="27" spans="1:37" x14ac:dyDescent="0.15">
      <c r="A27" s="50">
        <v>18.958548685823999</v>
      </c>
      <c r="B27" s="13">
        <f t="shared" si="0"/>
        <v>10</v>
      </c>
      <c r="C27" s="26">
        <v>2.0510000000000002</v>
      </c>
      <c r="D27" s="6">
        <v>12.795999999999999</v>
      </c>
      <c r="E27" s="50">
        <v>28.221565819392001</v>
      </c>
      <c r="F27" s="10">
        <f t="shared" si="1"/>
        <v>2.1459999999999999</v>
      </c>
      <c r="G27" s="10">
        <f t="array" ref="G27">STDEVP(IF(($A$4:$A$183=E27),$C$4:$C$183,""))</f>
        <v>0</v>
      </c>
      <c r="H27" s="10">
        <f t="array" ref="H27">MEDIAN(IF($A$4:$A$183=E27,$C$4:$C$183,""))</f>
        <v>2.1459999999999999</v>
      </c>
      <c r="I27" s="23"/>
      <c r="J27" s="23"/>
      <c r="K27" s="10"/>
      <c r="L27" s="53"/>
      <c r="M27" s="10"/>
      <c r="N27" s="10"/>
      <c r="O27" s="50">
        <v>28.221565819392001</v>
      </c>
      <c r="P27" s="10">
        <f t="shared" si="4"/>
        <v>65.748000000000005</v>
      </c>
      <c r="Q27" s="10">
        <f t="array" ref="Q27">STDEVP(IF(($A$4:$A$183=O27),$D$4:$D$183,""))</f>
        <v>0</v>
      </c>
      <c r="R27" s="10">
        <f t="array" ref="R27">MEDIAN(IF($A$4:$A$183=O27,$D$4:$D$183,""))</f>
        <v>65.748000000000005</v>
      </c>
      <c r="S27" s="23"/>
      <c r="T27" s="23"/>
      <c r="U27" s="10"/>
      <c r="V27" s="53"/>
      <c r="W27" s="10"/>
      <c r="X27" s="10"/>
      <c r="Y27" s="50">
        <v>4.5774442644480002</v>
      </c>
      <c r="Z27" s="13">
        <v>1</v>
      </c>
      <c r="AA27" s="6">
        <v>0.23913000000733264</v>
      </c>
      <c r="AB27" s="50">
        <v>12.038317986815999</v>
      </c>
      <c r="AC27" s="10">
        <f t="shared" si="8"/>
        <v>0.84749833333753555</v>
      </c>
      <c r="AD27" s="10">
        <f t="array" ref="AD27">STDEVP(IF(($Y$4:$Y$2367=AB27),$AA$4:$AA$2367,""))</f>
        <v>1.3539580454573888E-2</v>
      </c>
      <c r="AE27" s="10">
        <f t="array" ref="AE27">MEDIAN(IF($Y$4:$Y$2367=AB27,$AA$4:$AA$2367,""))</f>
        <v>0.85416500000556028</v>
      </c>
      <c r="AF27" s="23"/>
      <c r="AG27" s="23"/>
      <c r="AH27" s="10"/>
      <c r="AI27" s="53"/>
      <c r="AJ27" s="10"/>
      <c r="AK27" s="10"/>
    </row>
    <row r="28" spans="1:37" x14ac:dyDescent="0.15">
      <c r="A28" s="50">
        <v>18.958548685823999</v>
      </c>
      <c r="B28" s="13">
        <f t="shared" si="0"/>
        <v>10</v>
      </c>
      <c r="C28" s="26">
        <v>2.2330000000000001</v>
      </c>
      <c r="D28" s="6">
        <v>12.795999999999999</v>
      </c>
      <c r="E28" s="50">
        <v>28.581994501632</v>
      </c>
      <c r="F28" s="10">
        <f t="shared" si="1"/>
        <v>1</v>
      </c>
      <c r="G28" s="10">
        <f t="array" ref="G28">STDEVP(IF(($A$4:$A$183=E28),$C$4:$C$183,""))</f>
        <v>0</v>
      </c>
      <c r="H28" s="10">
        <f t="array" ref="H28">MEDIAN(IF($A$4:$A$183=E28,$C$4:$C$183,""))</f>
        <v>1</v>
      </c>
      <c r="I28" s="23"/>
      <c r="J28" s="23"/>
      <c r="K28" s="10"/>
      <c r="L28" s="53"/>
      <c r="M28" s="10"/>
      <c r="N28" s="10"/>
      <c r="O28" s="50">
        <v>28.581994501632</v>
      </c>
      <c r="P28" s="10">
        <f t="shared" si="4"/>
        <v>3.3580000000000001</v>
      </c>
      <c r="Q28" s="10">
        <f t="array" ref="Q28">STDEVP(IF(($A$4:$A$183=O28),$D$4:$D$183,""))</f>
        <v>0</v>
      </c>
      <c r="R28" s="10">
        <f t="array" ref="R28">MEDIAN(IF($A$4:$A$183=O28,$D$4:$D$183,""))</f>
        <v>3.3580000000000001</v>
      </c>
      <c r="S28" s="23"/>
      <c r="T28" s="23"/>
      <c r="U28" s="10"/>
      <c r="V28" s="53"/>
      <c r="W28" s="10"/>
      <c r="X28" s="10"/>
      <c r="Y28" s="50">
        <v>4.5774442644480002</v>
      </c>
      <c r="Z28" s="13">
        <v>1</v>
      </c>
      <c r="AA28" s="6">
        <v>0.24058500000046412</v>
      </c>
      <c r="AB28" s="50">
        <v>13.155646901759999</v>
      </c>
      <c r="AC28" s="10">
        <f t="shared" si="8"/>
        <v>0.6521673387138277</v>
      </c>
      <c r="AD28" s="10">
        <f t="array" ref="AD28">STDEVP(IF(($Y$4:$Y$2367=AB28),$AA$4:$AA$2367,""))</f>
        <v>0.15986372482521491</v>
      </c>
      <c r="AE28" s="10">
        <f t="array" ref="AE28">MEDIAN(IF($Y$4:$Y$2367=AB28,$AA$4:$AA$2367,""))</f>
        <v>0.62658250000421056</v>
      </c>
      <c r="AF28" s="23"/>
      <c r="AG28" s="23"/>
      <c r="AH28" s="10"/>
      <c r="AI28" s="53"/>
      <c r="AJ28" s="10"/>
      <c r="AK28" s="10"/>
    </row>
    <row r="29" spans="1:37" x14ac:dyDescent="0.15">
      <c r="A29" s="50">
        <v>57.236074739712002</v>
      </c>
      <c r="B29" s="13">
        <f t="shared" si="0"/>
        <v>50</v>
      </c>
      <c r="C29" s="26">
        <v>1.377</v>
      </c>
      <c r="D29" s="6">
        <v>11.609</v>
      </c>
      <c r="E29" s="50">
        <v>29.771409153023999</v>
      </c>
      <c r="F29" s="10">
        <f t="shared" si="1"/>
        <v>1.097</v>
      </c>
      <c r="G29" s="10">
        <f t="array" ref="G29">STDEVP(IF(($A$4:$A$183=E29),$C$4:$C$183,""))</f>
        <v>0</v>
      </c>
      <c r="H29" s="10">
        <f t="array" ref="H29">MEDIAN(IF($A$4:$A$183=E29,$C$4:$C$183,""))</f>
        <v>1.097</v>
      </c>
      <c r="I29" s="23"/>
      <c r="J29" s="23"/>
      <c r="K29" s="10"/>
      <c r="L29" s="53"/>
      <c r="M29" s="10"/>
      <c r="N29" s="10"/>
      <c r="O29" s="50">
        <v>29.771409153023999</v>
      </c>
      <c r="P29" s="10">
        <f t="shared" si="4"/>
        <v>12.157</v>
      </c>
      <c r="Q29" s="10">
        <f t="array" ref="Q29">STDEVP(IF(($A$4:$A$183=O29),$D$4:$D$183,""))</f>
        <v>0</v>
      </c>
      <c r="R29" s="10">
        <f t="array" ref="R29">MEDIAN(IF($A$4:$A$183=O29,$D$4:$D$183,""))</f>
        <v>12.157</v>
      </c>
      <c r="S29" s="23"/>
      <c r="T29" s="23"/>
      <c r="U29" s="10"/>
      <c r="V29" s="53"/>
      <c r="W29" s="10"/>
      <c r="X29" s="10"/>
      <c r="Y29" s="50">
        <v>4.5774442644480002</v>
      </c>
      <c r="Z29" s="13">
        <v>1</v>
      </c>
      <c r="AA29" s="6">
        <v>0.24104000000430581</v>
      </c>
      <c r="AB29" s="50">
        <v>13.299818374655999</v>
      </c>
      <c r="AC29" s="10">
        <f t="shared" si="8"/>
        <v>0.34514250000651725</v>
      </c>
      <c r="AD29" s="10">
        <f t="array" ref="AD29">STDEVP(IF(($Y$4:$Y$2367=AB29),$AA$4:$AA$2367,""))</f>
        <v>2.7250000000000885E-4</v>
      </c>
      <c r="AE29" s="10">
        <f t="array" ref="AE29">MEDIAN(IF($Y$4:$Y$2367=AB29,$AA$4:$AA$2367,""))</f>
        <v>0.34514250000651725</v>
      </c>
      <c r="AF29" s="23"/>
      <c r="AG29" s="23"/>
      <c r="AH29" s="10"/>
      <c r="AI29" s="53"/>
      <c r="AJ29" s="10"/>
      <c r="AK29" s="10"/>
    </row>
    <row r="30" spans="1:37" x14ac:dyDescent="0.15">
      <c r="A30" s="50">
        <v>57.236074739712002</v>
      </c>
      <c r="B30" s="13">
        <f t="shared" si="0"/>
        <v>50</v>
      </c>
      <c r="C30" s="26">
        <v>1.544</v>
      </c>
      <c r="D30" s="6">
        <v>11.609</v>
      </c>
      <c r="E30" s="50">
        <v>30.09579496704</v>
      </c>
      <c r="F30" s="10">
        <f t="shared" si="1"/>
        <v>2.3525</v>
      </c>
      <c r="G30" s="10">
        <f t="array" ref="G30">STDEVP(IF(($A$4:$A$183=E30),$C$4:$C$183,""))</f>
        <v>8.9500000000000135E-2</v>
      </c>
      <c r="H30" s="10">
        <f t="array" ref="H30">MEDIAN(IF($A$4:$A$183=E30,$C$4:$C$183,""))</f>
        <v>2.3525</v>
      </c>
      <c r="I30" s="23"/>
      <c r="J30" s="23"/>
      <c r="K30" s="10"/>
      <c r="L30" s="53"/>
      <c r="M30" s="10"/>
      <c r="N30" s="10"/>
      <c r="O30" s="50">
        <v>30.09579496704</v>
      </c>
      <c r="P30" s="10">
        <f t="shared" si="4"/>
        <v>13.426</v>
      </c>
      <c r="Q30" s="10">
        <f t="array" ref="Q30">STDEVP(IF(($A$4:$A$183=O30),$D$4:$D$183,""))</f>
        <v>0</v>
      </c>
      <c r="R30" s="10">
        <f t="array" ref="R30">MEDIAN(IF($A$4:$A$183=O30,$D$4:$D$183,""))</f>
        <v>13.426</v>
      </c>
      <c r="S30" s="23"/>
      <c r="T30" s="23"/>
      <c r="U30" s="10"/>
      <c r="V30" s="53"/>
      <c r="W30" s="10"/>
      <c r="X30" s="10"/>
      <c r="Y30" s="50">
        <v>4.5774442644480002</v>
      </c>
      <c r="Z30" s="13">
        <v>1</v>
      </c>
      <c r="AA30" s="6">
        <v>0.23949500000046409</v>
      </c>
      <c r="AB30" s="50">
        <v>14.164847212031999</v>
      </c>
      <c r="AC30" s="10">
        <f t="shared" si="8"/>
        <v>0.78847000000594525</v>
      </c>
      <c r="AD30" s="10">
        <f t="array" ref="AD30">STDEVP(IF(($Y$4:$Y$2367=AB30),$AA$4:$AA$2367,""))</f>
        <v>0</v>
      </c>
      <c r="AE30" s="10">
        <f t="array" ref="AE30">MEDIAN(IF($Y$4:$Y$2367=AB30,$AA$4:$AA$2367,""))</f>
        <v>0.78847000000594525</v>
      </c>
      <c r="AF30" s="23"/>
      <c r="AG30" s="23"/>
      <c r="AH30" s="10"/>
      <c r="AI30" s="53"/>
      <c r="AJ30" s="10"/>
      <c r="AK30" s="10"/>
    </row>
    <row r="31" spans="1:37" x14ac:dyDescent="0.15">
      <c r="A31" s="50">
        <v>17.408705352191998</v>
      </c>
      <c r="B31" s="13">
        <f t="shared" si="0"/>
        <v>10</v>
      </c>
      <c r="C31" s="26">
        <v>0.82699999999999996</v>
      </c>
      <c r="D31" s="6">
        <v>46.622999999999998</v>
      </c>
      <c r="E31" s="50">
        <v>30.672480858623999</v>
      </c>
      <c r="F31" s="10">
        <f t="shared" si="1"/>
        <v>0.83950000000000002</v>
      </c>
      <c r="G31" s="10">
        <f t="array" ref="G31">STDEVP(IF(($A$4:$A$183=E31),$C$4:$C$183,""))</f>
        <v>7.8500000000000014E-2</v>
      </c>
      <c r="H31" s="10">
        <f t="array" ref="H31">MEDIAN(IF($A$4:$A$183=E31,$C$4:$C$183,""))</f>
        <v>0.83950000000000002</v>
      </c>
      <c r="I31" s="23"/>
      <c r="J31" s="23"/>
      <c r="K31" s="10"/>
      <c r="L31" s="53"/>
      <c r="M31" s="10"/>
      <c r="N31" s="10"/>
      <c r="O31" s="50">
        <v>30.672480858623999</v>
      </c>
      <c r="P31" s="10">
        <f t="shared" si="4"/>
        <v>118.74299999999999</v>
      </c>
      <c r="Q31" s="10">
        <f t="array" ref="Q31">STDEVP(IF(($A$4:$A$183=O31),$D$4:$D$183,""))</f>
        <v>0</v>
      </c>
      <c r="R31" s="10">
        <f t="array" ref="R31">MEDIAN(IF($A$4:$A$183=O31,$D$4:$D$183,""))</f>
        <v>118.74299999999999</v>
      </c>
      <c r="S31" s="23"/>
      <c r="T31" s="23"/>
      <c r="U31" s="10"/>
      <c r="V31" s="53"/>
      <c r="W31" s="10"/>
      <c r="X31" s="10"/>
      <c r="Y31" s="50">
        <v>4.5774442644480002</v>
      </c>
      <c r="Z31" s="13">
        <v>1</v>
      </c>
      <c r="AA31" s="6">
        <v>0.23995000000430577</v>
      </c>
      <c r="AB31" s="50">
        <v>14.200890080256</v>
      </c>
      <c r="AC31" s="10">
        <f t="shared" si="8"/>
        <v>0.24568000000250123</v>
      </c>
      <c r="AD31" s="10">
        <f t="array" ref="AD31">STDEVP(IF(($Y$4:$Y$2367=AB31),$AA$4:$AA$2367,""))</f>
        <v>0</v>
      </c>
      <c r="AE31" s="10">
        <f t="array" ref="AE31">MEDIAN(IF($Y$4:$Y$2367=AB31,$AA$4:$AA$2367,""))</f>
        <v>0.24568000000250123</v>
      </c>
      <c r="AF31" s="23"/>
      <c r="AG31" s="23"/>
      <c r="AH31" s="10"/>
      <c r="AI31" s="53"/>
      <c r="AJ31" s="10"/>
      <c r="AK31" s="10"/>
    </row>
    <row r="32" spans="1:37" x14ac:dyDescent="0.15">
      <c r="A32" s="50">
        <v>17.408705352191998</v>
      </c>
      <c r="B32" s="13">
        <f t="shared" si="0"/>
        <v>10</v>
      </c>
      <c r="C32" s="26">
        <v>0.99199999999999999</v>
      </c>
      <c r="D32" s="6">
        <v>46.622999999999998</v>
      </c>
      <c r="E32" s="50">
        <v>30.960823804415998</v>
      </c>
      <c r="F32" s="10">
        <f t="shared" si="1"/>
        <v>0.92700000000000005</v>
      </c>
      <c r="G32" s="10">
        <f t="array" ref="G32">STDEVP(IF(($A$4:$A$183=E32),$C$4:$C$183,""))</f>
        <v>0</v>
      </c>
      <c r="H32" s="10">
        <f t="array" ref="H32">MEDIAN(IF($A$4:$A$183=E32,$C$4:$C$183,""))</f>
        <v>0.92700000000000005</v>
      </c>
      <c r="I32" s="23"/>
      <c r="J32" s="23"/>
      <c r="K32" s="10"/>
      <c r="L32" s="53"/>
      <c r="M32" s="10"/>
      <c r="N32" s="10"/>
      <c r="O32" s="50">
        <v>30.960823804415998</v>
      </c>
      <c r="P32" s="10">
        <f t="shared" si="4"/>
        <v>12.157</v>
      </c>
      <c r="Q32" s="10">
        <f t="array" ref="Q32">STDEVP(IF(($A$4:$A$183=O32),$D$4:$D$183,""))</f>
        <v>0</v>
      </c>
      <c r="R32" s="10">
        <f t="array" ref="R32">MEDIAN(IF($A$4:$A$183=O32,$D$4:$D$183,""))</f>
        <v>12.157</v>
      </c>
      <c r="S32" s="23"/>
      <c r="T32" s="23"/>
      <c r="U32" s="10"/>
      <c r="V32" s="53"/>
      <c r="W32" s="10"/>
      <c r="X32" s="10"/>
      <c r="Y32" s="50">
        <v>4.5774442644480002</v>
      </c>
      <c r="Z32" s="13">
        <v>1</v>
      </c>
      <c r="AA32" s="6">
        <v>0.23786000000046403</v>
      </c>
      <c r="AB32" s="50">
        <v>14.309018684928001</v>
      </c>
      <c r="AC32" s="10">
        <f t="shared" si="8"/>
        <v>0.83880000000209698</v>
      </c>
      <c r="AD32" s="10">
        <f t="array" ref="AD32">STDEVP(IF(($Y$4:$Y$2367=AB32),$AA$4:$AA$2367,""))</f>
        <v>7.5450000014261054E-3</v>
      </c>
      <c r="AE32" s="10">
        <f t="array" ref="AE32">MEDIAN(IF($Y$4:$Y$2367=AB32,$AA$4:$AA$2367,""))</f>
        <v>0.83880000000209698</v>
      </c>
      <c r="AF32" s="23"/>
      <c r="AG32" s="23"/>
      <c r="AH32" s="10"/>
      <c r="AI32" s="53"/>
      <c r="AJ32" s="10"/>
      <c r="AK32" s="10"/>
    </row>
    <row r="33" spans="1:37" x14ac:dyDescent="0.15">
      <c r="A33" s="50">
        <v>49.414772335104004</v>
      </c>
      <c r="B33" s="13">
        <f t="shared" si="0"/>
        <v>40</v>
      </c>
      <c r="C33" s="26">
        <v>1.282</v>
      </c>
      <c r="D33" s="6">
        <v>12.404</v>
      </c>
      <c r="E33" s="50">
        <v>31.357295354879994</v>
      </c>
      <c r="F33" s="10">
        <f t="shared" si="1"/>
        <v>2.9460000000000002</v>
      </c>
      <c r="G33" s="10">
        <f t="array" ref="G33">STDEVP(IF(($A$4:$A$183=E33),$C$4:$C$183,""))</f>
        <v>8.8999999999999968E-2</v>
      </c>
      <c r="H33" s="10">
        <f t="array" ref="H33">MEDIAN(IF($A$4:$A$183=E33,$C$4:$C$183,""))</f>
        <v>2.9460000000000002</v>
      </c>
      <c r="I33" s="23"/>
      <c r="J33" s="23"/>
      <c r="K33" s="10"/>
      <c r="L33" s="53"/>
      <c r="M33" s="10"/>
      <c r="N33" s="10"/>
      <c r="O33" s="50">
        <v>31.357295354879994</v>
      </c>
      <c r="P33" s="10">
        <f t="shared" si="4"/>
        <v>14.098000000000001</v>
      </c>
      <c r="Q33" s="10">
        <f t="array" ref="Q33">STDEVP(IF(($A$4:$A$183=O33),$D$4:$D$183,""))</f>
        <v>0</v>
      </c>
      <c r="R33" s="10">
        <f t="array" ref="R33">MEDIAN(IF($A$4:$A$183=O33,$D$4:$D$183,""))</f>
        <v>14.098000000000001</v>
      </c>
      <c r="S33" s="23"/>
      <c r="T33" s="23"/>
      <c r="U33" s="10"/>
      <c r="V33" s="53"/>
      <c r="W33" s="10"/>
      <c r="X33" s="10"/>
      <c r="Y33" s="50">
        <v>4.5774442644480002</v>
      </c>
      <c r="Z33" s="13">
        <v>1</v>
      </c>
      <c r="AA33" s="6">
        <v>0.23831500000430572</v>
      </c>
      <c r="AB33" s="50">
        <v>14.489233026047998</v>
      </c>
      <c r="AC33" s="10">
        <f t="shared" si="8"/>
        <v>9.9336666670050075E-2</v>
      </c>
      <c r="AD33" s="10">
        <f t="array" ref="AD33">STDEVP(IF(($Y$4:$Y$2367=AB33),$AA$4:$AA$2367,""))</f>
        <v>4.4784936721525542E-3</v>
      </c>
      <c r="AE33" s="10">
        <f t="array" ref="AE33">MEDIAN(IF($Y$4:$Y$2367=AB33,$AA$4:$AA$2367,""))</f>
        <v>9.6215000003849083E-2</v>
      </c>
      <c r="AF33" s="23"/>
      <c r="AG33" s="23"/>
      <c r="AH33" s="10"/>
      <c r="AI33" s="53"/>
      <c r="AJ33" s="10"/>
      <c r="AK33" s="10"/>
    </row>
    <row r="34" spans="1:37" x14ac:dyDescent="0.15">
      <c r="A34" s="50">
        <v>49.414772335104004</v>
      </c>
      <c r="B34" s="13">
        <f t="shared" si="0"/>
        <v>40</v>
      </c>
      <c r="C34" s="26">
        <v>1.4470000000000001</v>
      </c>
      <c r="D34" s="6">
        <v>12.404</v>
      </c>
      <c r="E34" s="50">
        <v>32.114195587584</v>
      </c>
      <c r="F34" s="10">
        <f t="shared" si="1"/>
        <v>0.84299999999999997</v>
      </c>
      <c r="G34" s="10">
        <f t="array" ref="G34">STDEVP(IF(($A$4:$A$183=E34),$C$4:$C$183,""))</f>
        <v>8.0000000000000016E-2</v>
      </c>
      <c r="H34" s="10">
        <f t="array" ref="H34">MEDIAN(IF($A$4:$A$183=E34,$C$4:$C$183,""))</f>
        <v>0.84299999999999997</v>
      </c>
      <c r="I34" s="23"/>
      <c r="J34" s="23"/>
      <c r="K34" s="10"/>
      <c r="L34" s="53"/>
      <c r="M34" s="10"/>
      <c r="N34" s="10"/>
      <c r="O34" s="50">
        <v>32.114195587584</v>
      </c>
      <c r="P34" s="10">
        <f t="shared" si="4"/>
        <v>11.629</v>
      </c>
      <c r="Q34" s="10">
        <f t="array" ref="Q34">STDEVP(IF(($A$4:$A$183=O34),$D$4:$D$183,""))</f>
        <v>0</v>
      </c>
      <c r="R34" s="10">
        <f t="array" ref="R34">MEDIAN(IF($A$4:$A$183=O34,$D$4:$D$183,""))</f>
        <v>11.629</v>
      </c>
      <c r="S34" s="23"/>
      <c r="T34" s="23"/>
      <c r="U34" s="10"/>
      <c r="V34" s="53"/>
      <c r="W34" s="10"/>
      <c r="X34" s="10"/>
      <c r="Y34" s="50">
        <v>4.5774442644480002</v>
      </c>
      <c r="Z34" s="13">
        <v>1</v>
      </c>
      <c r="AA34" s="6">
        <v>0.24877000000290872</v>
      </c>
      <c r="AB34" s="50">
        <v>14.669447367168001</v>
      </c>
      <c r="AC34" s="10">
        <f t="shared" si="8"/>
        <v>7.272250000386038E-2</v>
      </c>
      <c r="AD34" s="10">
        <f t="array" ref="AD34">STDEVP(IF(($Y$4:$Y$2367=AB34),$AA$4:$AA$2367,""))</f>
        <v>3.7274999971769196E-3</v>
      </c>
      <c r="AE34" s="10">
        <f t="array" ref="AE34">MEDIAN(IF($Y$4:$Y$2367=AB34,$AA$4:$AA$2367,""))</f>
        <v>7.272250000386038E-2</v>
      </c>
      <c r="AF34" s="23"/>
      <c r="AG34" s="23"/>
      <c r="AH34" s="10"/>
      <c r="AI34" s="53"/>
      <c r="AJ34" s="10"/>
      <c r="AK34" s="10"/>
    </row>
    <row r="35" spans="1:37" x14ac:dyDescent="0.15">
      <c r="A35" s="50">
        <v>40.295926674432003</v>
      </c>
      <c r="B35" s="13">
        <f t="shared" si="0"/>
        <v>40</v>
      </c>
      <c r="C35" s="26">
        <v>0.77600000000000002</v>
      </c>
      <c r="D35" s="6">
        <v>30.004999999999999</v>
      </c>
      <c r="E35" s="50">
        <v>32.943181556736</v>
      </c>
      <c r="F35" s="10">
        <f t="shared" si="1"/>
        <v>0.76400000000000001</v>
      </c>
      <c r="G35" s="10">
        <f t="array" ref="G35">STDEVP(IF(($A$4:$A$183=E35),$C$4:$C$183,""))</f>
        <v>0</v>
      </c>
      <c r="H35" s="10">
        <f t="array" ref="H35">MEDIAN(IF($A$4:$A$183=E35,$C$4:$C$183,""))</f>
        <v>0.76400000000000001</v>
      </c>
      <c r="I35" s="23"/>
      <c r="J35" s="23"/>
      <c r="K35" s="10"/>
      <c r="L35" s="53"/>
      <c r="M35" s="10"/>
      <c r="N35" s="10"/>
      <c r="O35" s="50">
        <v>32.943181556736</v>
      </c>
      <c r="P35" s="10">
        <f t="shared" si="4"/>
        <v>11.2</v>
      </c>
      <c r="Q35" s="10">
        <f t="array" ref="Q35">STDEVP(IF(($A$4:$A$183=O35),$D$4:$D$183,""))</f>
        <v>0</v>
      </c>
      <c r="R35" s="10">
        <f t="array" ref="R35">MEDIAN(IF($A$4:$A$183=O35,$D$4:$D$183,""))</f>
        <v>11.2</v>
      </c>
      <c r="S35" s="23"/>
      <c r="T35" s="23"/>
      <c r="U35" s="10"/>
      <c r="V35" s="53"/>
      <c r="W35" s="10"/>
      <c r="X35" s="10"/>
      <c r="Y35" s="50">
        <v>14.200890080256</v>
      </c>
      <c r="Z35" s="13">
        <f t="shared" si="7"/>
        <v>10</v>
      </c>
      <c r="AA35" s="6">
        <v>0.24568000000250123</v>
      </c>
      <c r="AB35" s="50">
        <v>14.777575971839999</v>
      </c>
      <c r="AC35" s="10">
        <f t="shared" si="8"/>
        <v>0.3601850000069089</v>
      </c>
      <c r="AD35" s="10">
        <f t="array" ref="AD35">STDEVP(IF(($Y$4:$Y$2367=AB35),$AA$4:$AA$2367,""))</f>
        <v>0</v>
      </c>
      <c r="AE35" s="10">
        <f t="array" ref="AE35">MEDIAN(IF($Y$4:$Y$2367=AB35,$AA$4:$AA$2367,""))</f>
        <v>0.3601850000069089</v>
      </c>
      <c r="AF35" s="23"/>
      <c r="AG35" s="23"/>
      <c r="AH35" s="10"/>
      <c r="AI35" s="53"/>
      <c r="AJ35" s="10"/>
      <c r="AK35" s="10"/>
    </row>
    <row r="36" spans="1:37" x14ac:dyDescent="0.15">
      <c r="A36" s="50">
        <v>40.259883806208002</v>
      </c>
      <c r="B36" s="13">
        <f t="shared" si="0"/>
        <v>40</v>
      </c>
      <c r="C36" s="26">
        <v>1.093</v>
      </c>
      <c r="D36" s="6">
        <v>30.004999999999999</v>
      </c>
      <c r="E36" s="50">
        <v>34.060510471679997</v>
      </c>
      <c r="F36" s="10">
        <f t="shared" si="1"/>
        <v>1.3605</v>
      </c>
      <c r="G36" s="10">
        <f t="array" ref="G36">STDEVP(IF(($A$4:$A$183=E36),$C$4:$C$183,""))</f>
        <v>9.7500000000000045E-2</v>
      </c>
      <c r="H36" s="10">
        <f t="array" ref="H36">MEDIAN(IF($A$4:$A$183=E36,$C$4:$C$183,""))</f>
        <v>1.3605</v>
      </c>
      <c r="I36" s="23"/>
      <c r="J36" s="23"/>
      <c r="K36" s="10"/>
      <c r="L36" s="53"/>
      <c r="M36" s="10"/>
      <c r="N36" s="10"/>
      <c r="O36" s="50">
        <v>34.060510471679997</v>
      </c>
      <c r="P36" s="10">
        <f t="shared" si="4"/>
        <v>11.944000000000001</v>
      </c>
      <c r="Q36" s="10">
        <f t="array" ref="Q36">STDEVP(IF(($A$4:$A$183=O36),$D$4:$D$183,""))</f>
        <v>0</v>
      </c>
      <c r="R36" s="10">
        <f t="array" ref="R36">MEDIAN(IF($A$4:$A$183=O36,$D$4:$D$183,""))</f>
        <v>11.944000000000001</v>
      </c>
      <c r="S36" s="23"/>
      <c r="T36" s="23"/>
      <c r="U36" s="10"/>
      <c r="V36" s="53"/>
      <c r="W36" s="10"/>
      <c r="X36" s="10"/>
      <c r="Y36" s="50">
        <v>22.562835508223998</v>
      </c>
      <c r="Z36" s="13">
        <f t="shared" si="7"/>
        <v>20</v>
      </c>
      <c r="AA36" s="6">
        <v>0.24713500000290867</v>
      </c>
      <c r="AB36" s="50">
        <v>14.813618840064001</v>
      </c>
      <c r="AC36" s="10">
        <f t="shared" si="8"/>
        <v>0.85319666666993743</v>
      </c>
      <c r="AD36" s="10">
        <f t="array" ref="AD36">STDEVP(IF(($Y$4:$Y$2367=AB36),$AA$4:$AA$2367,""))</f>
        <v>9.0454540439711909E-3</v>
      </c>
      <c r="AE36" s="10">
        <f t="array" ref="AE36">MEDIAN(IF($Y$4:$Y$2367=AB36,$AA$4:$AA$2367,""))</f>
        <v>0.84707500000433789</v>
      </c>
      <c r="AF36" s="23"/>
      <c r="AG36" s="23"/>
      <c r="AH36" s="10"/>
      <c r="AI36" s="53"/>
      <c r="AJ36" s="10"/>
      <c r="AK36" s="10"/>
    </row>
    <row r="37" spans="1:37" x14ac:dyDescent="0.15">
      <c r="A37" s="50">
        <v>31.357295354879994</v>
      </c>
      <c r="B37" s="13">
        <f t="shared" si="0"/>
        <v>30</v>
      </c>
      <c r="C37" s="26">
        <v>2.8570000000000002</v>
      </c>
      <c r="D37" s="6">
        <v>14.098000000000001</v>
      </c>
      <c r="E37" s="50">
        <v>34.709282099711999</v>
      </c>
      <c r="F37" s="10">
        <f t="shared" si="1"/>
        <v>2.1669999999999998</v>
      </c>
      <c r="G37" s="10">
        <f t="array" ref="G37">STDEVP(IF(($A$4:$A$183=E37),$C$4:$C$183,""))</f>
        <v>0</v>
      </c>
      <c r="H37" s="10">
        <f t="array" ref="H37">MEDIAN(IF($A$4:$A$183=E37,$C$4:$C$183,""))</f>
        <v>2.1669999999999998</v>
      </c>
      <c r="I37" s="23"/>
      <c r="J37" s="23"/>
      <c r="K37" s="10"/>
      <c r="L37" s="53"/>
      <c r="M37" s="10"/>
      <c r="N37" s="10"/>
      <c r="O37" s="50">
        <v>34.709282099711999</v>
      </c>
      <c r="P37" s="10">
        <f t="shared" si="4"/>
        <v>19.222000000000001</v>
      </c>
      <c r="Q37" s="10">
        <f t="array" ref="Q37">STDEVP(IF(($A$4:$A$183=O37),$D$4:$D$183,""))</f>
        <v>0</v>
      </c>
      <c r="R37" s="10">
        <f t="array" ref="R37">MEDIAN(IF($A$4:$A$183=O37,$D$4:$D$183,""))</f>
        <v>19.222000000000001</v>
      </c>
      <c r="S37" s="23"/>
      <c r="T37" s="23"/>
      <c r="U37" s="10"/>
      <c r="V37" s="53"/>
      <c r="W37" s="10"/>
      <c r="X37" s="10"/>
      <c r="Y37" s="50">
        <v>27.068194036223996</v>
      </c>
      <c r="Z37" s="13">
        <f t="shared" si="7"/>
        <v>20</v>
      </c>
      <c r="AA37" s="6">
        <v>0.24404500000250118</v>
      </c>
      <c r="AB37" s="50">
        <v>14.921747444735997</v>
      </c>
      <c r="AC37" s="10">
        <f t="shared" si="8"/>
        <v>0.43817985294491851</v>
      </c>
      <c r="AD37" s="10">
        <f t="array" ref="AD37">STDEVP(IF(($Y$4:$Y$2367=AB37),$AA$4:$AA$2367,""))</f>
        <v>0.39256734087574491</v>
      </c>
      <c r="AE37" s="10">
        <f t="array" ref="AE37">MEDIAN(IF($Y$4:$Y$2367=AB37,$AA$4:$AA$2367,""))</f>
        <v>0.15708500000533587</v>
      </c>
      <c r="AF37" s="23"/>
      <c r="AG37" s="23"/>
      <c r="AH37" s="10"/>
      <c r="AI37" s="53"/>
      <c r="AJ37" s="10"/>
      <c r="AK37" s="10"/>
    </row>
    <row r="38" spans="1:37" x14ac:dyDescent="0.15">
      <c r="A38" s="50">
        <v>31.357295354879994</v>
      </c>
      <c r="B38" s="13">
        <f t="shared" si="0"/>
        <v>30</v>
      </c>
      <c r="C38" s="26">
        <v>3.0350000000000001</v>
      </c>
      <c r="D38" s="6">
        <v>14.098000000000001</v>
      </c>
      <c r="E38" s="50">
        <v>34.745324967936</v>
      </c>
      <c r="F38" s="10">
        <f t="shared" si="1"/>
        <v>1.0189999999999999</v>
      </c>
      <c r="G38" s="10">
        <f t="array" ref="G38">STDEVP(IF(($A$4:$A$183=E38),$C$4:$C$183,""))</f>
        <v>0</v>
      </c>
      <c r="H38" s="10">
        <f t="array" ref="H38">MEDIAN(IF($A$4:$A$183=E38,$C$4:$C$183,""))</f>
        <v>1.0189999999999999</v>
      </c>
      <c r="I38" s="23"/>
      <c r="J38" s="23"/>
      <c r="K38" s="10"/>
      <c r="L38" s="53"/>
      <c r="M38" s="10"/>
      <c r="N38" s="10"/>
      <c r="O38" s="50">
        <v>34.745324967936</v>
      </c>
      <c r="P38" s="10">
        <f t="shared" si="4"/>
        <v>11.933999999999999</v>
      </c>
      <c r="Q38" s="10">
        <f t="array" ref="Q38">STDEVP(IF(($A$4:$A$183=O38),$D$4:$D$183,""))</f>
        <v>0</v>
      </c>
      <c r="R38" s="10">
        <f t="array" ref="R38">MEDIAN(IF($A$4:$A$183=O38,$D$4:$D$183,""))</f>
        <v>11.933999999999999</v>
      </c>
      <c r="S38" s="23"/>
      <c r="T38" s="23"/>
      <c r="U38" s="10"/>
      <c r="V38" s="53"/>
      <c r="W38" s="10"/>
      <c r="X38" s="10"/>
      <c r="Y38" s="50">
        <v>27.068194036223996</v>
      </c>
      <c r="Z38" s="13">
        <f t="shared" si="7"/>
        <v>20</v>
      </c>
      <c r="AA38" s="6">
        <v>0.24550000000290861</v>
      </c>
      <c r="AB38" s="50">
        <v>15.13800465408</v>
      </c>
      <c r="AC38" s="10">
        <f t="shared" si="8"/>
        <v>0.17436750000308565</v>
      </c>
      <c r="AD38" s="10">
        <f t="array" ref="AD38">STDEVP(IF(($Y$4:$Y$2367=AB38),$AA$4:$AA$2367,""))</f>
        <v>7.2750000020371797E-4</v>
      </c>
      <c r="AE38" s="10">
        <f t="array" ref="AE38">MEDIAN(IF($Y$4:$Y$2367=AB38,$AA$4:$AA$2367,""))</f>
        <v>0.17436750000308565</v>
      </c>
      <c r="AF38" s="23"/>
      <c r="AG38" s="23"/>
      <c r="AH38" s="10"/>
      <c r="AI38" s="53"/>
      <c r="AJ38" s="10"/>
      <c r="AK38" s="10"/>
    </row>
    <row r="39" spans="1:37" x14ac:dyDescent="0.15">
      <c r="A39" s="50">
        <v>30.672480858623999</v>
      </c>
      <c r="B39" s="13">
        <f t="shared" si="0"/>
        <v>30</v>
      </c>
      <c r="C39" s="26">
        <v>0.76100000000000001</v>
      </c>
      <c r="D39" s="6">
        <v>118.74299999999999</v>
      </c>
      <c r="E39" s="50">
        <v>35.358053727744</v>
      </c>
      <c r="F39" s="10">
        <f t="shared" si="1"/>
        <v>0.87650000000000006</v>
      </c>
      <c r="G39" s="10">
        <f t="array" ref="G39">STDEVP(IF(($A$4:$A$183=E39),$C$4:$C$183,""))</f>
        <v>8.3499999999999963E-2</v>
      </c>
      <c r="H39" s="10">
        <f t="array" ref="H39">MEDIAN(IF($A$4:$A$183=E39,$C$4:$C$183,""))</f>
        <v>0.87650000000000006</v>
      </c>
      <c r="I39" s="23"/>
      <c r="J39" s="23"/>
      <c r="K39" s="10"/>
      <c r="L39" s="53"/>
      <c r="M39" s="10"/>
      <c r="N39" s="10"/>
      <c r="O39" s="50">
        <v>35.358053727744</v>
      </c>
      <c r="P39" s="10">
        <f t="shared" si="4"/>
        <v>28.484999999999999</v>
      </c>
      <c r="Q39" s="10">
        <f t="array" ref="Q39">STDEVP(IF(($A$4:$A$183=O39),$D$4:$D$183,""))</f>
        <v>0</v>
      </c>
      <c r="R39" s="10">
        <f t="array" ref="R39">MEDIAN(IF($A$4:$A$183=O39,$D$4:$D$183,""))</f>
        <v>28.484999999999999</v>
      </c>
      <c r="S39" s="23"/>
      <c r="T39" s="23"/>
      <c r="U39" s="10"/>
      <c r="V39" s="53"/>
      <c r="W39" s="10"/>
      <c r="X39" s="10"/>
      <c r="Y39" s="50">
        <v>28.221565819392001</v>
      </c>
      <c r="Z39" s="13">
        <f t="shared" si="7"/>
        <v>20</v>
      </c>
      <c r="AA39" s="6">
        <v>0.2459550000067503</v>
      </c>
      <c r="AB39" s="50">
        <v>15.318218995200001</v>
      </c>
      <c r="AC39" s="10">
        <f t="shared" si="8"/>
        <v>0.85039500000363932</v>
      </c>
      <c r="AD39" s="10">
        <f t="array" ref="AD39">STDEVP(IF(($Y$4:$Y$2367=AB39),$AA$4:$AA$2367,""))</f>
        <v>8.9550000001163976E-3</v>
      </c>
      <c r="AE39" s="10">
        <f t="array" ref="AE39">MEDIAN(IF($Y$4:$Y$2367=AB39,$AA$4:$AA$2367,""))</f>
        <v>0.85039500000363932</v>
      </c>
      <c r="AF39" s="23"/>
      <c r="AG39" s="23"/>
      <c r="AH39" s="10"/>
      <c r="AI39" s="53"/>
      <c r="AJ39" s="10"/>
      <c r="AK39" s="10"/>
    </row>
    <row r="40" spans="1:37" x14ac:dyDescent="0.15">
      <c r="A40" s="50">
        <v>30.672480858623999</v>
      </c>
      <c r="B40" s="13">
        <f t="shared" si="0"/>
        <v>30</v>
      </c>
      <c r="C40" s="26">
        <v>0.91800000000000004</v>
      </c>
      <c r="D40" s="6">
        <v>118.74299999999999</v>
      </c>
      <c r="E40" s="50">
        <v>35.610353805312002</v>
      </c>
      <c r="F40" s="10">
        <f t="shared" si="1"/>
        <v>1.236</v>
      </c>
      <c r="G40" s="10">
        <f t="array" ref="G40">STDEVP(IF(($A$4:$A$183=E40),$C$4:$C$183,""))</f>
        <v>0</v>
      </c>
      <c r="H40" s="10">
        <f t="array" ref="H40">MEDIAN(IF($A$4:$A$183=E40,$C$4:$C$183,""))</f>
        <v>1.236</v>
      </c>
      <c r="I40" s="23"/>
      <c r="J40" s="23"/>
      <c r="K40" s="10"/>
      <c r="L40" s="53"/>
      <c r="M40" s="10"/>
      <c r="N40" s="10"/>
      <c r="O40" s="50">
        <v>35.610353805312002</v>
      </c>
      <c r="P40" s="10">
        <f t="shared" si="4"/>
        <v>46.805</v>
      </c>
      <c r="Q40" s="10">
        <f t="array" ref="Q40">STDEVP(IF(($A$4:$A$183=O40),$D$4:$D$183,""))</f>
        <v>0</v>
      </c>
      <c r="R40" s="10">
        <f t="array" ref="R40">MEDIAN(IF($A$4:$A$183=O40,$D$4:$D$183,""))</f>
        <v>46.805</v>
      </c>
      <c r="S40" s="23"/>
      <c r="T40" s="23"/>
      <c r="U40" s="10"/>
      <c r="V40" s="53"/>
      <c r="W40" s="10"/>
      <c r="X40" s="10"/>
      <c r="Y40" s="50">
        <v>22.454706903552001</v>
      </c>
      <c r="Z40" s="13">
        <f t="shared" si="7"/>
        <v>20</v>
      </c>
      <c r="AA40" s="6">
        <v>0.24286500000634281</v>
      </c>
      <c r="AB40" s="50">
        <v>15.390304731647998</v>
      </c>
      <c r="AC40" s="10">
        <f t="shared" si="8"/>
        <v>0.24581291667089777</v>
      </c>
      <c r="AD40" s="10">
        <f t="array" ref="AD40">STDEVP(IF(($Y$4:$Y$2367=AB40),$AA$4:$AA$2367,""))</f>
        <v>9.5843618048416124E-2</v>
      </c>
      <c r="AE40" s="10">
        <f t="array" ref="AE40">MEDIAN(IF($Y$4:$Y$2367=AB40,$AA$4:$AA$2367,""))</f>
        <v>0.20984000000490788</v>
      </c>
      <c r="AF40" s="23"/>
      <c r="AG40" s="23"/>
      <c r="AH40" s="10"/>
      <c r="AI40" s="53"/>
      <c r="AJ40" s="10"/>
      <c r="AK40" s="10"/>
    </row>
    <row r="41" spans="1:37" x14ac:dyDescent="0.15">
      <c r="A41" s="50">
        <v>41.485341325824002</v>
      </c>
      <c r="B41" s="13">
        <f t="shared" si="0"/>
        <v>40</v>
      </c>
      <c r="C41" s="26">
        <v>1.0549999999999999</v>
      </c>
      <c r="D41" s="6">
        <v>100.68</v>
      </c>
      <c r="E41" s="50">
        <v>36.943939929599999</v>
      </c>
      <c r="F41" s="10">
        <f t="shared" si="1"/>
        <v>1.224</v>
      </c>
      <c r="G41" s="10">
        <f t="array" ref="G41">STDEVP(IF(($A$4:$A$183=E41),$C$4:$C$183,""))</f>
        <v>0</v>
      </c>
      <c r="H41" s="10">
        <f t="array" ref="H41">MEDIAN(IF($A$4:$A$183=E41,$C$4:$C$183,""))</f>
        <v>1.224</v>
      </c>
      <c r="I41" s="23"/>
      <c r="J41" s="23"/>
      <c r="K41" s="10"/>
      <c r="L41" s="53"/>
      <c r="M41" s="10"/>
      <c r="N41" s="10"/>
      <c r="O41" s="50">
        <v>36.943939929599999</v>
      </c>
      <c r="P41" s="10">
        <f t="shared" si="4"/>
        <v>11.933999999999999</v>
      </c>
      <c r="Q41" s="10">
        <f t="array" ref="Q41">STDEVP(IF(($A$4:$A$183=O41),$D$4:$D$183,""))</f>
        <v>0</v>
      </c>
      <c r="R41" s="10">
        <f t="array" ref="R41">MEDIAN(IF($A$4:$A$183=O41,$D$4:$D$183,""))</f>
        <v>11.933999999999999</v>
      </c>
      <c r="S41" s="23"/>
      <c r="T41" s="23"/>
      <c r="U41" s="10"/>
      <c r="V41" s="53"/>
      <c r="W41" s="10"/>
      <c r="X41" s="10"/>
      <c r="Y41" s="50">
        <v>22.454706903552001</v>
      </c>
      <c r="Z41" s="13">
        <f t="shared" si="7"/>
        <v>20</v>
      </c>
      <c r="AA41" s="6">
        <v>0.25832000000232647</v>
      </c>
      <c r="AB41" s="50">
        <v>15.858862018560002</v>
      </c>
      <c r="AC41" s="10">
        <f t="shared" si="8"/>
        <v>0.21547250000307447</v>
      </c>
      <c r="AD41" s="10">
        <f t="array" ref="AD41">STDEVP(IF(($Y$4:$Y$2367=AB41),$AA$4:$AA$2367,""))</f>
        <v>1.0798694654148644E-2</v>
      </c>
      <c r="AE41" s="10">
        <f t="array" ref="AE41">MEDIAN(IF($Y$4:$Y$2367=AB41,$AA$4:$AA$2367,""))</f>
        <v>0.21763000000274291</v>
      </c>
      <c r="AF41" s="23"/>
      <c r="AG41" s="23"/>
      <c r="AH41" s="10"/>
      <c r="AI41" s="53"/>
      <c r="AJ41" s="10"/>
      <c r="AK41" s="10"/>
    </row>
    <row r="42" spans="1:37" x14ac:dyDescent="0.15">
      <c r="A42" s="50">
        <v>37.124154270719998</v>
      </c>
      <c r="B42" s="13">
        <f t="shared" si="0"/>
        <v>30</v>
      </c>
      <c r="C42" s="26">
        <v>3.266</v>
      </c>
      <c r="D42" s="6">
        <v>100.663</v>
      </c>
      <c r="E42" s="50">
        <v>37.124154270719998</v>
      </c>
      <c r="F42" s="10">
        <f t="shared" si="1"/>
        <v>3.266</v>
      </c>
      <c r="G42" s="10">
        <f t="array" ref="G42">STDEVP(IF(($A$4:$A$183=E42),$C$4:$C$183,""))</f>
        <v>0</v>
      </c>
      <c r="H42" s="10">
        <f t="array" ref="H42">MEDIAN(IF($A$4:$A$183=E42,$C$4:$C$183,""))</f>
        <v>3.266</v>
      </c>
      <c r="I42" s="23"/>
      <c r="J42" s="23"/>
      <c r="K42" s="10"/>
      <c r="L42" s="53"/>
      <c r="M42" s="10"/>
      <c r="N42" s="10"/>
      <c r="O42" s="50">
        <v>37.124154270719998</v>
      </c>
      <c r="P42" s="10">
        <f t="shared" si="4"/>
        <v>100.663</v>
      </c>
      <c r="Q42" s="10">
        <f t="array" ref="Q42">STDEVP(IF(($A$4:$A$183=O42),$D$4:$D$183,""))</f>
        <v>0</v>
      </c>
      <c r="R42" s="10">
        <f t="array" ref="R42">MEDIAN(IF($A$4:$A$183=O42,$D$4:$D$183,""))</f>
        <v>100.663</v>
      </c>
      <c r="S42" s="23"/>
      <c r="T42" s="23"/>
      <c r="U42" s="10"/>
      <c r="V42" s="53"/>
      <c r="W42" s="10"/>
      <c r="X42" s="10"/>
      <c r="Y42" s="50">
        <v>21.914063880192</v>
      </c>
      <c r="Z42" s="13">
        <f t="shared" si="7"/>
        <v>20</v>
      </c>
      <c r="AA42" s="6">
        <v>0.26777500000436372</v>
      </c>
      <c r="AB42" s="50">
        <v>16.075119227904</v>
      </c>
      <c r="AC42" s="10">
        <f t="shared" si="8"/>
        <v>0.44973500000173394</v>
      </c>
      <c r="AD42" s="10">
        <f t="array" ref="AD42">STDEVP(IF(($Y$4:$Y$2367=AB42),$AA$4:$AA$2367,""))</f>
        <v>5.0230503804335004E-2</v>
      </c>
      <c r="AE42" s="10">
        <f t="array" ref="AE42">MEDIAN(IF($Y$4:$Y$2367=AB42,$AA$4:$AA$2367,""))</f>
        <v>0.44950750000163209</v>
      </c>
      <c r="AF42" s="23"/>
      <c r="AG42" s="23"/>
      <c r="AH42" s="10"/>
      <c r="AI42" s="53"/>
      <c r="AJ42" s="10"/>
      <c r="AK42" s="10"/>
    </row>
    <row r="43" spans="1:37" x14ac:dyDescent="0.15">
      <c r="A43" s="50">
        <v>26.347336671743999</v>
      </c>
      <c r="B43" s="13">
        <f t="shared" si="0"/>
        <v>20</v>
      </c>
      <c r="C43" s="26">
        <v>0.96399999999999997</v>
      </c>
      <c r="D43" s="6">
        <v>64.98</v>
      </c>
      <c r="E43" s="50">
        <v>38.241483185663995</v>
      </c>
      <c r="F43" s="10">
        <f t="shared" si="1"/>
        <v>1.9846666666666666</v>
      </c>
      <c r="G43" s="10">
        <f t="array" ref="G43">STDEVP(IF(($A$4:$A$183=E43),$C$4:$C$183,""))</f>
        <v>1.0021364954713288</v>
      </c>
      <c r="H43" s="10">
        <f t="array" ref="H43">MEDIAN(IF($A$4:$A$183=E43,$C$4:$C$183,""))</f>
        <v>1.3560000000000001</v>
      </c>
      <c r="I43" s="23"/>
      <c r="J43" s="23"/>
      <c r="K43" s="10"/>
      <c r="L43" s="53"/>
      <c r="M43" s="10"/>
      <c r="N43" s="10"/>
      <c r="O43" s="50">
        <v>38.241483185663995</v>
      </c>
      <c r="P43" s="10">
        <f t="shared" si="4"/>
        <v>13.226333333333335</v>
      </c>
      <c r="Q43" s="10">
        <f t="array" ref="Q43">STDEVP(IF(($A$4:$A$183=O43),$D$4:$D$183,""))</f>
        <v>0.72596296201818922</v>
      </c>
      <c r="R43" s="10">
        <f t="array" ref="R43">MEDIAN(IF($A$4:$A$183=O43,$D$4:$D$183,""))</f>
        <v>12.712999999999999</v>
      </c>
      <c r="S43" s="23"/>
      <c r="T43" s="23"/>
      <c r="U43" s="10"/>
      <c r="V43" s="53"/>
      <c r="W43" s="10"/>
      <c r="X43" s="10"/>
      <c r="Y43" s="50">
        <v>21.914063880192</v>
      </c>
      <c r="Z43" s="13">
        <f t="shared" si="7"/>
        <v>20</v>
      </c>
      <c r="AA43" s="6">
        <v>0.26623000000052199</v>
      </c>
      <c r="AB43" s="50">
        <v>16.147204964351999</v>
      </c>
      <c r="AC43" s="10">
        <f t="shared" si="8"/>
        <v>0.22459500000414656</v>
      </c>
      <c r="AD43" s="10">
        <f t="array" ref="AD43">STDEVP(IF(($Y$4:$Y$2367=AB43),$AA$4:$AA$2367,""))</f>
        <v>0</v>
      </c>
      <c r="AE43" s="10">
        <f t="array" ref="AE43">MEDIAN(IF($Y$4:$Y$2367=AB43,$AA$4:$AA$2367,""))</f>
        <v>0.22459500000414656</v>
      </c>
      <c r="AF43" s="23"/>
      <c r="AG43" s="23"/>
      <c r="AH43" s="10"/>
      <c r="AI43" s="53"/>
      <c r="AJ43" s="10"/>
      <c r="AK43" s="10"/>
    </row>
    <row r="44" spans="1:37" x14ac:dyDescent="0.15">
      <c r="A44" s="50">
        <v>26.347336671743999</v>
      </c>
      <c r="B44" s="13">
        <f t="shared" si="0"/>
        <v>20</v>
      </c>
      <c r="C44" s="26">
        <v>1.1459999999999999</v>
      </c>
      <c r="D44" s="6">
        <v>64.98</v>
      </c>
      <c r="E44" s="50">
        <v>40.259883806208002</v>
      </c>
      <c r="F44" s="10">
        <f t="shared" si="1"/>
        <v>1.093</v>
      </c>
      <c r="G44" s="10">
        <f t="array" ref="G44">STDEVP(IF(($A$4:$A$183=E44),$C$4:$C$183,""))</f>
        <v>0</v>
      </c>
      <c r="H44" s="10">
        <f t="array" ref="H44">MEDIAN(IF($A$4:$A$183=E44,$C$4:$C$183,""))</f>
        <v>1.093</v>
      </c>
      <c r="I44" s="23"/>
      <c r="J44" s="23"/>
      <c r="K44" s="10"/>
      <c r="L44" s="53"/>
      <c r="M44" s="10"/>
      <c r="N44" s="10"/>
      <c r="O44" s="50">
        <v>40.259883806208002</v>
      </c>
      <c r="P44" s="10">
        <f t="shared" si="4"/>
        <v>30.004999999999999</v>
      </c>
      <c r="Q44" s="10">
        <f t="array" ref="Q44">STDEVP(IF(($A$4:$A$183=O44),$D$4:$D$183,""))</f>
        <v>0</v>
      </c>
      <c r="R44" s="10">
        <f t="array" ref="R44">MEDIAN(IF($A$4:$A$183=O44,$D$4:$D$183,""))</f>
        <v>30.004999999999999</v>
      </c>
      <c r="S44" s="23"/>
      <c r="T44" s="23"/>
      <c r="U44" s="10"/>
      <c r="V44" s="53"/>
      <c r="W44" s="10"/>
      <c r="X44" s="10"/>
      <c r="Y44" s="50">
        <v>21.914063880192</v>
      </c>
      <c r="Z44" s="13">
        <f t="shared" si="7"/>
        <v>20</v>
      </c>
      <c r="AA44" s="6">
        <v>0.34968500000308311</v>
      </c>
      <c r="AB44" s="50">
        <v>16.219290700799998</v>
      </c>
      <c r="AC44" s="10">
        <f t="shared" si="8"/>
        <v>0.65642333333778591</v>
      </c>
      <c r="AD44" s="10">
        <f t="array" ref="AD44">STDEVP(IF(($Y$4:$Y$2367=AB44),$AA$4:$AA$2367,""))</f>
        <v>3.4275880813228958E-2</v>
      </c>
      <c r="AE44" s="10">
        <f t="array" ref="AE44">MEDIAN(IF($Y$4:$Y$2367=AB44,$AA$4:$AA$2367,""))</f>
        <v>0.6491200000041033</v>
      </c>
      <c r="AF44" s="23"/>
      <c r="AG44" s="23"/>
      <c r="AH44" s="10"/>
      <c r="AI44" s="53"/>
      <c r="AJ44" s="10"/>
      <c r="AK44" s="10"/>
    </row>
    <row r="45" spans="1:37" x14ac:dyDescent="0.15">
      <c r="A45" s="50">
        <v>35.610353805312002</v>
      </c>
      <c r="B45" s="13">
        <f t="shared" si="0"/>
        <v>30</v>
      </c>
      <c r="C45" s="26">
        <v>1.236</v>
      </c>
      <c r="D45" s="6">
        <v>46.805</v>
      </c>
      <c r="E45" s="50">
        <v>40.295926674432003</v>
      </c>
      <c r="F45" s="10">
        <f t="shared" si="1"/>
        <v>0.77600000000000002</v>
      </c>
      <c r="G45" s="10">
        <f t="array" ref="G45">STDEVP(IF(($A$4:$A$183=E45),$C$4:$C$183,""))</f>
        <v>0</v>
      </c>
      <c r="H45" s="10">
        <f t="array" ref="H45">MEDIAN(IF($A$4:$A$183=E45,$C$4:$C$183,""))</f>
        <v>0.77600000000000002</v>
      </c>
      <c r="I45" s="23"/>
      <c r="J45" s="23"/>
      <c r="K45" s="10"/>
      <c r="L45" s="53"/>
      <c r="M45" s="10"/>
      <c r="N45" s="10"/>
      <c r="O45" s="50">
        <v>40.295926674432003</v>
      </c>
      <c r="P45" s="10">
        <f t="shared" si="4"/>
        <v>30.004999999999999</v>
      </c>
      <c r="Q45" s="10">
        <f t="array" ref="Q45">STDEVP(IF(($A$4:$A$183=O45),$D$4:$D$183,""))</f>
        <v>0</v>
      </c>
      <c r="R45" s="10">
        <f t="array" ref="R45">MEDIAN(IF($A$4:$A$183=O45,$D$4:$D$183,""))</f>
        <v>30.004999999999999</v>
      </c>
      <c r="S45" s="23"/>
      <c r="T45" s="23"/>
      <c r="U45" s="10"/>
      <c r="V45" s="53"/>
      <c r="W45" s="10"/>
      <c r="X45" s="10"/>
      <c r="Y45" s="50">
        <v>7.9294310092800009</v>
      </c>
      <c r="Z45" s="13">
        <v>1</v>
      </c>
      <c r="AA45" s="6">
        <v>0.34959500000692478</v>
      </c>
      <c r="AB45" s="50">
        <v>16.291376437247997</v>
      </c>
      <c r="AC45" s="10">
        <f t="shared" si="8"/>
        <v>0.83741000000465737</v>
      </c>
      <c r="AD45" s="10">
        <f t="array" ref="AD45">STDEVP(IF(($Y$4:$Y$2367=AB45),$AA$4:$AA$2367,""))</f>
        <v>1.8395000002125128E-2</v>
      </c>
      <c r="AE45" s="10">
        <f t="array" ref="AE45">MEDIAN(IF($Y$4:$Y$2367=AB45,$AA$4:$AA$2367,""))</f>
        <v>0.83741000000465737</v>
      </c>
      <c r="AF45" s="23"/>
      <c r="AG45" s="23"/>
      <c r="AH45" s="10"/>
      <c r="AI45" s="53"/>
      <c r="AJ45" s="10"/>
      <c r="AK45" s="10"/>
    </row>
    <row r="46" spans="1:37" x14ac:dyDescent="0.15">
      <c r="A46" s="50">
        <v>20.184006205439999</v>
      </c>
      <c r="B46" s="13">
        <f t="shared" si="0"/>
        <v>20</v>
      </c>
      <c r="C46" s="26">
        <v>0.82399999999999995</v>
      </c>
      <c r="D46" s="6">
        <v>29.404</v>
      </c>
      <c r="E46" s="50">
        <v>40.800526829568</v>
      </c>
      <c r="F46" s="10">
        <f t="shared" si="1"/>
        <v>1.1480000000000001</v>
      </c>
      <c r="G46" s="10">
        <f t="array" ref="G46">STDEVP(IF(($A$4:$A$183=E46),$C$4:$C$183,""))</f>
        <v>7.7000000000000068E-2</v>
      </c>
      <c r="H46" s="10">
        <f t="array" ref="H46">MEDIAN(IF($A$4:$A$183=E46,$C$4:$C$183,""))</f>
        <v>1.1480000000000001</v>
      </c>
      <c r="I46" s="23"/>
      <c r="J46" s="23"/>
      <c r="K46" s="10"/>
      <c r="L46" s="53"/>
      <c r="M46" s="10"/>
      <c r="N46" s="10"/>
      <c r="O46" s="50">
        <v>40.800526829568</v>
      </c>
      <c r="P46" s="10">
        <f t="shared" si="4"/>
        <v>12.151999999999999</v>
      </c>
      <c r="Q46" s="10">
        <f t="array" ref="Q46">STDEVP(IF(($A$4:$A$183=O46),$D$4:$D$183,""))</f>
        <v>0</v>
      </c>
      <c r="R46" s="10">
        <f t="array" ref="R46">MEDIAN(IF($A$4:$A$183=O46,$D$4:$D$183,""))</f>
        <v>12.151999999999999</v>
      </c>
      <c r="S46" s="23"/>
      <c r="T46" s="23"/>
      <c r="U46" s="10"/>
      <c r="V46" s="53"/>
      <c r="W46" s="10"/>
      <c r="X46" s="10"/>
      <c r="Y46" s="50">
        <v>7.9294310092800009</v>
      </c>
      <c r="Z46" s="13">
        <v>1</v>
      </c>
      <c r="AA46" s="6">
        <v>0.34405000000226815</v>
      </c>
      <c r="AB46" s="50">
        <v>16.327419305472002</v>
      </c>
      <c r="AC46" s="10">
        <f t="shared" si="8"/>
        <v>0.25391750000585034</v>
      </c>
      <c r="AD46" s="10">
        <f t="array" ref="AD46">STDEVP(IF(($Y$4:$Y$2367=AB46),$AA$4:$AA$2367,""))</f>
        <v>4.2725000008149161E-3</v>
      </c>
      <c r="AE46" s="10">
        <f t="array" ref="AE46">MEDIAN(IF($Y$4:$Y$2367=AB46,$AA$4:$AA$2367,""))</f>
        <v>0.25391750000585034</v>
      </c>
      <c r="AF46" s="23"/>
      <c r="AG46" s="23"/>
      <c r="AH46" s="10"/>
      <c r="AI46" s="53"/>
      <c r="AJ46" s="10"/>
      <c r="AK46" s="10"/>
    </row>
    <row r="47" spans="1:37" x14ac:dyDescent="0.15">
      <c r="A47" s="50">
        <v>20.184006205439999</v>
      </c>
      <c r="B47" s="13">
        <f t="shared" si="0"/>
        <v>20</v>
      </c>
      <c r="C47" s="26">
        <v>1.0169999999999999</v>
      </c>
      <c r="D47" s="6">
        <v>29.404</v>
      </c>
      <c r="E47" s="50">
        <v>41.485341325824002</v>
      </c>
      <c r="F47" s="10">
        <f t="shared" si="1"/>
        <v>1.0549999999999999</v>
      </c>
      <c r="G47" s="10">
        <f t="array" ref="G47">STDEVP(IF(($A$4:$A$183=E47),$C$4:$C$183,""))</f>
        <v>0</v>
      </c>
      <c r="H47" s="10">
        <f t="array" ref="H47">MEDIAN(IF($A$4:$A$183=E47,$C$4:$C$183,""))</f>
        <v>1.0549999999999999</v>
      </c>
      <c r="I47" s="23"/>
      <c r="J47" s="23"/>
      <c r="K47" s="10"/>
      <c r="L47" s="53"/>
      <c r="M47" s="10"/>
      <c r="N47" s="10"/>
      <c r="O47" s="50">
        <v>41.485341325824002</v>
      </c>
      <c r="P47" s="10">
        <f t="shared" si="4"/>
        <v>100.68</v>
      </c>
      <c r="Q47" s="10">
        <f t="array" ref="Q47">STDEVP(IF(($A$4:$A$183=O47),$D$4:$D$183,""))</f>
        <v>0</v>
      </c>
      <c r="R47" s="10">
        <f t="array" ref="R47">MEDIAN(IF($A$4:$A$183=O47,$D$4:$D$183,""))</f>
        <v>100.68</v>
      </c>
      <c r="S47" s="23"/>
      <c r="T47" s="23"/>
      <c r="U47" s="10"/>
      <c r="V47" s="53"/>
      <c r="W47" s="10"/>
      <c r="X47" s="10"/>
      <c r="Y47" s="50">
        <v>7.9294310092800009</v>
      </c>
      <c r="Z47" s="13">
        <v>1</v>
      </c>
      <c r="AA47" s="6">
        <v>0.34250500000570239</v>
      </c>
      <c r="AB47" s="50">
        <v>16.399505041919998</v>
      </c>
      <c r="AC47" s="10">
        <f t="shared" si="8"/>
        <v>0.22316833333538452</v>
      </c>
      <c r="AD47" s="10">
        <f t="array" ref="AD47">STDEVP(IF(($Y$4:$Y$2367=AB47),$AA$4:$AA$2367,""))</f>
        <v>1.4297768085371223E-2</v>
      </c>
      <c r="AE47" s="10">
        <f t="array" ref="AE47">MEDIAN(IF($Y$4:$Y$2367=AB47,$AA$4:$AA$2367,""))</f>
        <v>0.22577500000030493</v>
      </c>
      <c r="AF47" s="23"/>
      <c r="AG47" s="23"/>
      <c r="AH47" s="10"/>
      <c r="AI47" s="53"/>
      <c r="AJ47" s="10"/>
      <c r="AK47" s="10"/>
    </row>
    <row r="48" spans="1:37" x14ac:dyDescent="0.15">
      <c r="A48" s="50">
        <v>52.226116056575997</v>
      </c>
      <c r="B48" s="13">
        <f t="shared" si="0"/>
        <v>50</v>
      </c>
      <c r="C48" s="26">
        <v>0.74299999999999999</v>
      </c>
      <c r="D48" s="6">
        <v>11.459</v>
      </c>
      <c r="E48" s="50">
        <v>42.242241558528001</v>
      </c>
      <c r="F48" s="10">
        <f t="shared" si="1"/>
        <v>0.82250000000000001</v>
      </c>
      <c r="G48" s="10">
        <f t="array" ref="G48">STDEVP(IF(($A$4:$A$183=E48),$C$4:$C$183,""))</f>
        <v>8.6500000000000132E-2</v>
      </c>
      <c r="H48" s="10">
        <f t="array" ref="H48">MEDIAN(IF($A$4:$A$183=E48,$C$4:$C$183,""))</f>
        <v>0.82250000000000001</v>
      </c>
      <c r="I48" s="23"/>
      <c r="J48" s="23"/>
      <c r="K48" s="10"/>
      <c r="L48" s="53"/>
      <c r="M48" s="10"/>
      <c r="N48" s="10"/>
      <c r="O48" s="50">
        <v>42.242241558528001</v>
      </c>
      <c r="P48" s="10">
        <f t="shared" si="4"/>
        <v>11.538</v>
      </c>
      <c r="Q48" s="10">
        <f t="array" ref="Q48">STDEVP(IF(($A$4:$A$183=O48),$D$4:$D$183,""))</f>
        <v>0</v>
      </c>
      <c r="R48" s="10">
        <f t="array" ref="R48">MEDIAN(IF($A$4:$A$183=O48,$D$4:$D$183,""))</f>
        <v>11.538</v>
      </c>
      <c r="S48" s="23"/>
      <c r="T48" s="23"/>
      <c r="U48" s="10"/>
      <c r="V48" s="53"/>
      <c r="W48" s="10"/>
      <c r="X48" s="10"/>
      <c r="Y48" s="50">
        <v>13.299818374655999</v>
      </c>
      <c r="Z48" s="13">
        <f t="shared" si="7"/>
        <v>10</v>
      </c>
      <c r="AA48" s="6">
        <v>0.34541500000651726</v>
      </c>
      <c r="AB48" s="50">
        <v>17.120362406400002</v>
      </c>
      <c r="AC48" s="10">
        <f t="shared" si="8"/>
        <v>0.50817652174279448</v>
      </c>
      <c r="AD48" s="10">
        <f t="array" ref="AD48">STDEVP(IF(($Y$4:$Y$2367=AB48),$AA$4:$AA$2367,""))</f>
        <v>0.45953141162717032</v>
      </c>
      <c r="AE48" s="10">
        <f t="array" ref="AE48">MEDIAN(IF($Y$4:$Y$2367=AB48,$AA$4:$AA$2367,""))</f>
        <v>0.8839550000024976</v>
      </c>
      <c r="AF48" s="23"/>
      <c r="AG48" s="23"/>
      <c r="AH48" s="10"/>
      <c r="AI48" s="53"/>
      <c r="AJ48" s="10"/>
      <c r="AK48" s="10"/>
    </row>
    <row r="49" spans="1:37" x14ac:dyDescent="0.15">
      <c r="A49" s="50">
        <v>52.226116056575997</v>
      </c>
      <c r="B49" s="13">
        <f t="shared" si="0"/>
        <v>50</v>
      </c>
      <c r="C49" s="26">
        <v>0.91900000000000004</v>
      </c>
      <c r="D49" s="6">
        <v>11.459</v>
      </c>
      <c r="E49" s="50">
        <v>42.314327294976003</v>
      </c>
      <c r="F49" s="10">
        <f t="shared" si="1"/>
        <v>1.3720000000000001</v>
      </c>
      <c r="G49" s="10">
        <f t="array" ref="G49">STDEVP(IF(($A$4:$A$183=E49),$C$4:$C$183,""))</f>
        <v>0</v>
      </c>
      <c r="H49" s="10">
        <f t="array" ref="H49">MEDIAN(IF($A$4:$A$183=E49,$C$4:$C$183,""))</f>
        <v>1.3720000000000001</v>
      </c>
      <c r="I49" s="23"/>
      <c r="J49" s="23"/>
      <c r="K49" s="10"/>
      <c r="L49" s="53"/>
      <c r="M49" s="10"/>
      <c r="N49" s="10"/>
      <c r="O49" s="50">
        <v>42.314327294976003</v>
      </c>
      <c r="P49" s="10">
        <f t="shared" si="4"/>
        <v>29.84</v>
      </c>
      <c r="Q49" s="10">
        <f t="array" ref="Q49">STDEVP(IF(($A$4:$A$183=O49),$D$4:$D$183,""))</f>
        <v>0</v>
      </c>
      <c r="R49" s="10">
        <f t="array" ref="R49">MEDIAN(IF($A$4:$A$183=O49,$D$4:$D$183,""))</f>
        <v>29.84</v>
      </c>
      <c r="S49" s="23"/>
      <c r="T49" s="23"/>
      <c r="U49" s="10"/>
      <c r="V49" s="53"/>
      <c r="W49" s="10"/>
      <c r="X49" s="10"/>
      <c r="Y49" s="50">
        <v>13.299818374655999</v>
      </c>
      <c r="Z49" s="13">
        <f t="shared" si="7"/>
        <v>10</v>
      </c>
      <c r="AA49" s="6">
        <v>0.34487000000651724</v>
      </c>
      <c r="AB49" s="50">
        <v>17.156405274623999</v>
      </c>
      <c r="AC49" s="10">
        <f t="shared" si="8"/>
        <v>0.10150250000427896</v>
      </c>
      <c r="AD49" s="10">
        <f t="array" ref="AD49">STDEVP(IF(($Y$4:$Y$2367=AB49),$AA$4:$AA$2367,""))</f>
        <v>7.7250000192086166E-4</v>
      </c>
      <c r="AE49" s="10">
        <f t="array" ref="AE49">MEDIAN(IF($Y$4:$Y$2367=AB49,$AA$4:$AA$2367,""))</f>
        <v>0.10150250000427896</v>
      </c>
      <c r="AF49" s="23"/>
      <c r="AG49" s="23"/>
      <c r="AH49" s="10"/>
      <c r="AI49" s="53"/>
      <c r="AJ49" s="10"/>
      <c r="AK49" s="10"/>
    </row>
    <row r="50" spans="1:37" x14ac:dyDescent="0.15">
      <c r="A50" s="50">
        <v>38.241483185663995</v>
      </c>
      <c r="B50" s="13">
        <f t="shared" si="0"/>
        <v>30</v>
      </c>
      <c r="C50" s="26">
        <v>3.399</v>
      </c>
      <c r="D50" s="6">
        <v>14.253</v>
      </c>
      <c r="E50" s="50">
        <v>42.458498767871994</v>
      </c>
      <c r="F50" s="10">
        <f t="shared" si="1"/>
        <v>0.77100000000000002</v>
      </c>
      <c r="G50" s="10">
        <f t="array" ref="G50">STDEVP(IF(($A$4:$A$183=E50),$C$4:$C$183,""))</f>
        <v>0</v>
      </c>
      <c r="H50" s="10">
        <f t="array" ref="H50">MEDIAN(IF($A$4:$A$183=E50,$C$4:$C$183,""))</f>
        <v>0.77100000000000002</v>
      </c>
      <c r="I50" s="23"/>
      <c r="J50" s="23"/>
      <c r="K50" s="10"/>
      <c r="L50" s="53"/>
      <c r="M50" s="10"/>
      <c r="N50" s="10"/>
      <c r="O50" s="50">
        <v>42.458498767871994</v>
      </c>
      <c r="P50" s="10">
        <f t="shared" si="4"/>
        <v>1.173</v>
      </c>
      <c r="Q50" s="10">
        <f t="array" ref="Q50">STDEVP(IF(($A$4:$A$183=O50),$D$4:$D$183,""))</f>
        <v>0</v>
      </c>
      <c r="R50" s="10">
        <f t="array" ref="R50">MEDIAN(IF($A$4:$A$183=O50,$D$4:$D$183,""))</f>
        <v>1.173</v>
      </c>
      <c r="S50" s="23"/>
      <c r="T50" s="23"/>
      <c r="U50" s="10"/>
      <c r="V50" s="53"/>
      <c r="W50" s="10"/>
      <c r="X50" s="10"/>
      <c r="Y50" s="50">
        <v>20.976949306367999</v>
      </c>
      <c r="Z50" s="13">
        <f t="shared" si="7"/>
        <v>20</v>
      </c>
      <c r="AA50" s="6">
        <v>0.35132500000430533</v>
      </c>
      <c r="AB50" s="50">
        <v>17.228491011072002</v>
      </c>
      <c r="AC50" s="10">
        <f t="shared" si="8"/>
        <v>0.70421250000116375</v>
      </c>
      <c r="AD50" s="10">
        <f t="array" ref="AD50">STDEVP(IF(($Y$4:$Y$2367=AB50),$AA$4:$AA$2367,""))</f>
        <v>1.2725000002037357E-3</v>
      </c>
      <c r="AE50" s="10">
        <f t="array" ref="AE50">MEDIAN(IF($Y$4:$Y$2367=AB50,$AA$4:$AA$2367,""))</f>
        <v>0.70421250000116375</v>
      </c>
      <c r="AF50" s="23"/>
      <c r="AG50" s="23"/>
      <c r="AH50" s="10"/>
      <c r="AI50" s="53"/>
      <c r="AJ50" s="10"/>
      <c r="AK50" s="10"/>
    </row>
    <row r="51" spans="1:37" x14ac:dyDescent="0.15">
      <c r="A51" s="50">
        <v>55.469974196736004</v>
      </c>
      <c r="B51" s="13">
        <f t="shared" si="0"/>
        <v>50</v>
      </c>
      <c r="C51" s="26">
        <v>1.0129999999999999</v>
      </c>
      <c r="D51" s="6">
        <v>3.9849999999999999</v>
      </c>
      <c r="E51" s="50">
        <v>42.566627372544005</v>
      </c>
      <c r="F51" s="10">
        <f t="shared" si="1"/>
        <v>0.88200000000000001</v>
      </c>
      <c r="G51" s="10">
        <f t="array" ref="G51">STDEVP(IF(($A$4:$A$183=E51),$C$4:$C$183,""))</f>
        <v>8.2999999999999963E-2</v>
      </c>
      <c r="H51" s="10">
        <f t="array" ref="H51">MEDIAN(IF($A$4:$A$183=E51,$C$4:$C$183,""))</f>
        <v>0.88200000000000001</v>
      </c>
      <c r="I51" s="23"/>
      <c r="J51" s="23"/>
      <c r="K51" s="10"/>
      <c r="L51" s="53"/>
      <c r="M51" s="10"/>
      <c r="N51" s="10"/>
      <c r="O51" s="50">
        <v>42.566627372544005</v>
      </c>
      <c r="P51" s="10">
        <f t="shared" si="4"/>
        <v>12.271000000000001</v>
      </c>
      <c r="Q51" s="10">
        <f t="array" ref="Q51">STDEVP(IF(($A$4:$A$183=O51),$D$4:$D$183,""))</f>
        <v>0</v>
      </c>
      <c r="R51" s="10">
        <f t="array" ref="R51">MEDIAN(IF($A$4:$A$183=O51,$D$4:$D$183,""))</f>
        <v>12.271000000000001</v>
      </c>
      <c r="S51" s="23"/>
      <c r="T51" s="23"/>
      <c r="U51" s="10"/>
      <c r="V51" s="53"/>
      <c r="W51" s="10"/>
      <c r="X51" s="10"/>
      <c r="Y51" s="50">
        <v>20.976949306367999</v>
      </c>
      <c r="Z51" s="13">
        <f t="shared" si="7"/>
        <v>20</v>
      </c>
      <c r="AA51" s="6">
        <v>0.35278000000471277</v>
      </c>
      <c r="AB51" s="50">
        <v>17.300576747519997</v>
      </c>
      <c r="AC51" s="10">
        <f t="shared" si="8"/>
        <v>0.82033500000473347</v>
      </c>
      <c r="AD51" s="10">
        <f t="array" ref="AD51">STDEVP(IF(($Y$4:$Y$2367=AB51),$AA$4:$AA$2367,""))</f>
        <v>8.6089025724773061E-2</v>
      </c>
      <c r="AE51" s="10">
        <f t="array" ref="AE51">MEDIAN(IF($Y$4:$Y$2367=AB51,$AA$4:$AA$2367,""))</f>
        <v>0.76023500000202104</v>
      </c>
      <c r="AF51" s="23"/>
      <c r="AG51" s="23"/>
      <c r="AH51" s="10"/>
      <c r="AI51" s="53"/>
      <c r="AJ51" s="10"/>
      <c r="AK51" s="10"/>
    </row>
    <row r="52" spans="1:37" x14ac:dyDescent="0.15">
      <c r="A52" s="50">
        <v>40.800526829568</v>
      </c>
      <c r="B52" s="13">
        <f t="shared" si="0"/>
        <v>40</v>
      </c>
      <c r="C52" s="26">
        <v>1.071</v>
      </c>
      <c r="D52" s="6">
        <v>12.151999999999999</v>
      </c>
      <c r="E52" s="50">
        <v>42.963098923007998</v>
      </c>
      <c r="F52" s="10">
        <f t="shared" si="1"/>
        <v>1.2869999999999999</v>
      </c>
      <c r="G52" s="10">
        <f t="array" ref="G52">STDEVP(IF(($A$4:$A$183=E52),$C$4:$C$183,""))</f>
        <v>0</v>
      </c>
      <c r="H52" s="10">
        <f t="array" ref="H52">MEDIAN(IF($A$4:$A$183=E52,$C$4:$C$183,""))</f>
        <v>1.2869999999999999</v>
      </c>
      <c r="I52" s="23"/>
      <c r="J52" s="23"/>
      <c r="K52" s="10"/>
      <c r="L52" s="53"/>
      <c r="M52" s="10"/>
      <c r="N52" s="10"/>
      <c r="O52" s="50">
        <v>42.963098923007998</v>
      </c>
      <c r="P52" s="10">
        <f t="shared" si="4"/>
        <v>1.173</v>
      </c>
      <c r="Q52" s="10">
        <f t="array" ref="Q52">STDEVP(IF(($A$4:$A$183=O52),$D$4:$D$183,""))</f>
        <v>0</v>
      </c>
      <c r="R52" s="10">
        <f t="array" ref="R52">MEDIAN(IF($A$4:$A$183=O52,$D$4:$D$183,""))</f>
        <v>1.173</v>
      </c>
      <c r="S52" s="23"/>
      <c r="T52" s="23"/>
      <c r="U52" s="10"/>
      <c r="V52" s="53"/>
      <c r="W52" s="10"/>
      <c r="X52" s="10"/>
      <c r="Y52" s="50">
        <v>21.878021011968002</v>
      </c>
      <c r="Z52" s="13">
        <f t="shared" si="7"/>
        <v>20</v>
      </c>
      <c r="AA52" s="6">
        <v>0.3502350000043053</v>
      </c>
      <c r="AB52" s="50">
        <v>17.408705352191998</v>
      </c>
      <c r="AC52" s="10">
        <f t="shared" si="8"/>
        <v>0.12746000000670588</v>
      </c>
      <c r="AD52" s="10">
        <f t="array" ref="AD52">STDEVP(IF(($Y$4:$Y$2367=AB52),$AA$4:$AA$2367,""))</f>
        <v>0</v>
      </c>
      <c r="AE52" s="10">
        <f t="array" ref="AE52">MEDIAN(IF($Y$4:$Y$2367=AB52,$AA$4:$AA$2367,""))</f>
        <v>0.12746000000670588</v>
      </c>
      <c r="AF52" s="23"/>
      <c r="AG52" s="23"/>
      <c r="AH52" s="10"/>
      <c r="AI52" s="53"/>
      <c r="AJ52" s="10"/>
      <c r="AK52" s="10"/>
    </row>
    <row r="53" spans="1:37" x14ac:dyDescent="0.15">
      <c r="A53" s="50">
        <v>40.800526829568</v>
      </c>
      <c r="B53" s="13">
        <f t="shared" si="0"/>
        <v>40</v>
      </c>
      <c r="C53" s="26">
        <v>1.2250000000000001</v>
      </c>
      <c r="D53" s="6">
        <v>12.151999999999999</v>
      </c>
      <c r="E53" s="50">
        <v>43.143313264127997</v>
      </c>
      <c r="F53" s="10">
        <f t="shared" si="1"/>
        <v>3.7440000000000002</v>
      </c>
      <c r="G53" s="10">
        <f t="array" ref="G53">STDEVP(IF(($A$4:$A$183=E53),$C$4:$C$183,""))</f>
        <v>0</v>
      </c>
      <c r="H53" s="10">
        <f t="array" ref="H53">MEDIAN(IF($A$4:$A$183=E53,$C$4:$C$183,""))</f>
        <v>3.7440000000000002</v>
      </c>
      <c r="I53" s="23"/>
      <c r="J53" s="23"/>
      <c r="K53" s="10"/>
      <c r="L53" s="53"/>
      <c r="M53" s="10"/>
      <c r="N53" s="10"/>
      <c r="O53" s="50">
        <v>43.143313264127997</v>
      </c>
      <c r="P53" s="10">
        <f t="shared" si="4"/>
        <v>4.4130000000000003</v>
      </c>
      <c r="Q53" s="10">
        <f t="array" ref="Q53">STDEVP(IF(($A$4:$A$183=O53),$D$4:$D$183,""))</f>
        <v>0</v>
      </c>
      <c r="R53" s="10">
        <f t="array" ref="R53">MEDIAN(IF($A$4:$A$183=O53,$D$4:$D$183,""))</f>
        <v>4.4130000000000003</v>
      </c>
      <c r="S53" s="23"/>
      <c r="T53" s="23"/>
      <c r="U53" s="10"/>
      <c r="V53" s="53"/>
      <c r="W53" s="10"/>
      <c r="X53" s="10"/>
      <c r="Y53" s="50">
        <v>21.878021011968002</v>
      </c>
      <c r="Z53" s="13">
        <f t="shared" si="7"/>
        <v>20</v>
      </c>
      <c r="AA53" s="6">
        <v>0.34969000000430528</v>
      </c>
      <c r="AB53" s="50">
        <v>18.201648453120001</v>
      </c>
      <c r="AC53" s="10">
        <f t="shared" si="8"/>
        <v>0.54444833333889442</v>
      </c>
      <c r="AD53" s="10">
        <f t="array" ref="AD53">STDEVP(IF(($Y$4:$Y$2367=AB53),$AA$4:$AA$2367,""))</f>
        <v>3.2662455595116012E-2</v>
      </c>
      <c r="AE53" s="10">
        <f t="array" ref="AE53">MEDIAN(IF($Y$4:$Y$2367=AB53,$AA$4:$AA$2367,""))</f>
        <v>0.53714500000521181</v>
      </c>
      <c r="AF53" s="23"/>
      <c r="AG53" s="23"/>
      <c r="AH53" s="10"/>
      <c r="AI53" s="53"/>
      <c r="AJ53" s="10"/>
      <c r="AK53" s="10"/>
    </row>
    <row r="54" spans="1:37" x14ac:dyDescent="0.15">
      <c r="A54" s="50">
        <v>54.677031095807997</v>
      </c>
      <c r="B54" s="13">
        <f t="shared" si="0"/>
        <v>50</v>
      </c>
      <c r="C54" s="26">
        <v>0.72899999999999998</v>
      </c>
      <c r="D54" s="6">
        <v>11.846</v>
      </c>
      <c r="E54" s="50">
        <v>43.756042023936004</v>
      </c>
      <c r="F54" s="10">
        <f t="shared" si="1"/>
        <v>0.82250000000000001</v>
      </c>
      <c r="G54" s="10">
        <f t="array" ref="G54">STDEVP(IF(($A$4:$A$183=E54),$C$4:$C$183,""))</f>
        <v>9.6500000000000682E-2</v>
      </c>
      <c r="H54" s="10">
        <f t="array" ref="H54">MEDIAN(IF($A$4:$A$183=E54,$C$4:$C$183,""))</f>
        <v>0.82250000000000001</v>
      </c>
      <c r="I54" s="23"/>
      <c r="J54" s="23"/>
      <c r="K54" s="10"/>
      <c r="L54" s="53"/>
      <c r="M54" s="10"/>
      <c r="N54" s="10"/>
      <c r="O54" s="50">
        <v>43.756042023936004</v>
      </c>
      <c r="P54" s="10">
        <f t="shared" si="4"/>
        <v>11.94</v>
      </c>
      <c r="Q54" s="10">
        <f t="array" ref="Q54">STDEVP(IF(($A$4:$A$183=O54),$D$4:$D$183,""))</f>
        <v>0</v>
      </c>
      <c r="R54" s="10">
        <f t="array" ref="R54">MEDIAN(IF($A$4:$A$183=O54,$D$4:$D$183,""))</f>
        <v>11.94</v>
      </c>
      <c r="S54" s="23"/>
      <c r="T54" s="23"/>
      <c r="U54" s="10"/>
      <c r="V54" s="53"/>
      <c r="W54" s="10"/>
      <c r="X54" s="10"/>
      <c r="Y54" s="50">
        <v>21.878021011968002</v>
      </c>
      <c r="Z54" s="13">
        <f t="shared" si="7"/>
        <v>20</v>
      </c>
      <c r="AA54" s="6">
        <v>0.42314500000482913</v>
      </c>
      <c r="AB54" s="50">
        <v>18.309777057792001</v>
      </c>
      <c r="AC54" s="10">
        <f t="shared" si="8"/>
        <v>0.48230657143209665</v>
      </c>
      <c r="AD54" s="10">
        <f t="array" ref="AD54">STDEVP(IF(($Y$4:$Y$2367=AB54),$AA$4:$AA$2367,""))</f>
        <v>0.3508489114047027</v>
      </c>
      <c r="AE54" s="10">
        <f t="array" ref="AE54">MEDIAN(IF($Y$4:$Y$2367=AB54,$AA$4:$AA$2367,""))</f>
        <v>0.32427000000178685</v>
      </c>
      <c r="AF54" s="23"/>
      <c r="AG54" s="23"/>
      <c r="AH54" s="10"/>
      <c r="AI54" s="53"/>
      <c r="AJ54" s="10"/>
      <c r="AK54" s="10"/>
    </row>
    <row r="55" spans="1:37" x14ac:dyDescent="0.15">
      <c r="A55" s="50">
        <v>54.677031095807997</v>
      </c>
      <c r="B55" s="13">
        <f t="shared" si="0"/>
        <v>50</v>
      </c>
      <c r="C55" s="26">
        <v>1.03</v>
      </c>
      <c r="D55" s="6">
        <v>11.846</v>
      </c>
      <c r="E55" s="50">
        <v>44.008342101504006</v>
      </c>
      <c r="F55" s="10">
        <f t="shared" si="1"/>
        <v>0.85749999999999993</v>
      </c>
      <c r="G55" s="10">
        <f t="array" ref="G55">STDEVP(IF(($A$4:$A$183=E55),$C$4:$C$183,""))</f>
        <v>0.10450000000000036</v>
      </c>
      <c r="H55" s="10">
        <f t="array" ref="H55">MEDIAN(IF($A$4:$A$183=E55,$C$4:$C$183,""))</f>
        <v>0.85749999999999993</v>
      </c>
      <c r="I55" s="23"/>
      <c r="J55" s="23"/>
      <c r="K55" s="10"/>
      <c r="L55" s="53"/>
      <c r="M55" s="10"/>
      <c r="N55" s="10"/>
      <c r="O55" s="50">
        <v>44.008342101504006</v>
      </c>
      <c r="P55" s="10">
        <f t="shared" si="4"/>
        <v>11.805999999999999</v>
      </c>
      <c r="Q55" s="10">
        <f t="array" ref="Q55">STDEVP(IF(($A$4:$A$183=O55),$D$4:$D$183,""))</f>
        <v>0</v>
      </c>
      <c r="R55" s="10">
        <f t="array" ref="R55">MEDIAN(IF($A$4:$A$183=O55,$D$4:$D$183,""))</f>
        <v>11.805999999999999</v>
      </c>
      <c r="S55" s="23"/>
      <c r="T55" s="23"/>
      <c r="U55" s="10"/>
      <c r="V55" s="53"/>
      <c r="W55" s="10"/>
      <c r="X55" s="10"/>
      <c r="Y55" s="50">
        <v>7.3167022494719998</v>
      </c>
      <c r="Z55" s="13">
        <v>1</v>
      </c>
      <c r="AA55" s="6">
        <v>0.42860000000605147</v>
      </c>
      <c r="AB55" s="50">
        <v>18.598120003584</v>
      </c>
      <c r="AC55" s="10">
        <f t="shared" si="8"/>
        <v>0.30085500000191234</v>
      </c>
      <c r="AD55" s="10">
        <f t="array" ref="AD55">STDEVP(IF(($Y$4:$Y$2367=AB55),$AA$4:$AA$2367,""))</f>
        <v>0</v>
      </c>
      <c r="AE55" s="10">
        <f t="array" ref="AE55">MEDIAN(IF($Y$4:$Y$2367=AB55,$AA$4:$AA$2367,""))</f>
        <v>0.30085500000191234</v>
      </c>
      <c r="AF55" s="23"/>
      <c r="AG55" s="23"/>
      <c r="AH55" s="10"/>
      <c r="AI55" s="53"/>
      <c r="AJ55" s="10"/>
      <c r="AK55" s="10"/>
    </row>
    <row r="56" spans="1:37" x14ac:dyDescent="0.15">
      <c r="A56" s="50">
        <v>69.238349858303991</v>
      </c>
      <c r="B56" s="13">
        <f t="shared" si="0"/>
        <v>60</v>
      </c>
      <c r="C56" s="26">
        <v>1.0880000000000001</v>
      </c>
      <c r="D56" s="6">
        <v>3.7810000000000001</v>
      </c>
      <c r="E56" s="50">
        <v>44.801285202431998</v>
      </c>
      <c r="F56" s="10">
        <f t="shared" si="1"/>
        <v>0.94850000000000001</v>
      </c>
      <c r="G56" s="10">
        <f t="array" ref="G56">STDEVP(IF(($A$4:$A$183=E56),$C$4:$C$183,""))</f>
        <v>8.7500000000000022E-2</v>
      </c>
      <c r="H56" s="10">
        <f t="array" ref="H56">MEDIAN(IF($A$4:$A$183=E56,$C$4:$C$183,""))</f>
        <v>0.94850000000000001</v>
      </c>
      <c r="I56" s="23"/>
      <c r="J56" s="23"/>
      <c r="K56" s="10"/>
      <c r="L56" s="53"/>
      <c r="M56" s="10"/>
      <c r="N56" s="10"/>
      <c r="O56" s="50">
        <v>44.801285202431998</v>
      </c>
      <c r="P56" s="10">
        <f t="shared" si="4"/>
        <v>5.15</v>
      </c>
      <c r="Q56" s="10">
        <f t="array" ref="Q56">STDEVP(IF(($A$4:$A$183=O56),$D$4:$D$183,""))</f>
        <v>0</v>
      </c>
      <c r="R56" s="10">
        <f t="array" ref="R56">MEDIAN(IF($A$4:$A$183=O56,$D$4:$D$183,""))</f>
        <v>5.15</v>
      </c>
      <c r="S56" s="23"/>
      <c r="T56" s="23"/>
      <c r="U56" s="10"/>
      <c r="V56" s="53"/>
      <c r="W56" s="10"/>
      <c r="X56" s="10"/>
      <c r="Y56" s="50">
        <v>7.3167022494719998</v>
      </c>
      <c r="Z56" s="13">
        <v>1</v>
      </c>
      <c r="AA56" s="6">
        <v>0.51760000000599327</v>
      </c>
      <c r="AB56" s="50">
        <v>18.850420081152002</v>
      </c>
      <c r="AC56" s="10">
        <f t="shared" si="8"/>
        <v>0.82610166667311946</v>
      </c>
      <c r="AD56" s="10">
        <f t="array" ref="AD56">STDEVP(IF(($Y$4:$Y$2367=AB56),$AA$4:$AA$2367,""))</f>
        <v>3.9490170577534033E-2</v>
      </c>
      <c r="AE56" s="10">
        <f t="array" ref="AE56">MEDIAN(IF($Y$4:$Y$2367=AB56,$AA$4:$AA$2367,""))</f>
        <v>0.84589000000695735</v>
      </c>
      <c r="AF56" s="23"/>
      <c r="AG56" s="23"/>
      <c r="AH56" s="10"/>
      <c r="AI56" s="53"/>
      <c r="AJ56" s="10"/>
      <c r="AK56" s="10"/>
    </row>
    <row r="57" spans="1:37" x14ac:dyDescent="0.15">
      <c r="A57" s="50">
        <v>58.785918073343993</v>
      </c>
      <c r="B57" s="13">
        <f t="shared" si="0"/>
        <v>50</v>
      </c>
      <c r="C57" s="26">
        <v>3.7559999999999998</v>
      </c>
      <c r="D57" s="6">
        <v>3.3650000000000002</v>
      </c>
      <c r="E57" s="50">
        <v>45.810485512703998</v>
      </c>
      <c r="F57" s="10">
        <f t="shared" si="1"/>
        <v>1.087</v>
      </c>
      <c r="G57" s="10">
        <f t="array" ref="G57">STDEVP(IF(($A$4:$A$183=E57),$C$4:$C$183,""))</f>
        <v>0</v>
      </c>
      <c r="H57" s="10">
        <f t="array" ref="H57">MEDIAN(IF($A$4:$A$183=E57,$C$4:$C$183,""))</f>
        <v>1.087</v>
      </c>
      <c r="I57" s="23"/>
      <c r="J57" s="23"/>
      <c r="K57" s="10"/>
      <c r="L57" s="53"/>
      <c r="M57" s="10"/>
      <c r="N57" s="10"/>
      <c r="O57" s="50">
        <v>45.810485512703998</v>
      </c>
      <c r="P57" s="10">
        <f t="shared" si="4"/>
        <v>11.651999999999999</v>
      </c>
      <c r="Q57" s="10">
        <f t="array" ref="Q57">STDEVP(IF(($A$4:$A$183=O57),$D$4:$D$183,""))</f>
        <v>0</v>
      </c>
      <c r="R57" s="10">
        <f t="array" ref="R57">MEDIAN(IF($A$4:$A$183=O57,$D$4:$D$183,""))</f>
        <v>11.651999999999999</v>
      </c>
      <c r="S57" s="23"/>
      <c r="T57" s="23"/>
      <c r="U57" s="10"/>
      <c r="V57" s="53"/>
      <c r="W57" s="10"/>
      <c r="X57" s="10"/>
      <c r="Y57" s="50">
        <v>7.3167022494719998</v>
      </c>
      <c r="Z57" s="13">
        <v>1</v>
      </c>
      <c r="AA57" s="6">
        <v>0.53605500000622608</v>
      </c>
      <c r="AB57" s="50">
        <v>18.994591554048</v>
      </c>
      <c r="AC57" s="10">
        <f t="shared" si="8"/>
        <v>0.90222500000165096</v>
      </c>
      <c r="AD57" s="10">
        <f t="array" ref="AD57">STDEVP(IF(($Y$4:$Y$2367=AB57),$AA$4:$AA$2367,""))</f>
        <v>0</v>
      </c>
      <c r="AE57" s="10">
        <f t="array" ref="AE57">MEDIAN(IF($Y$4:$Y$2367=AB57,$AA$4:$AA$2367,""))</f>
        <v>0.90222500000165096</v>
      </c>
      <c r="AF57" s="23"/>
      <c r="AG57" s="23"/>
      <c r="AH57" s="10"/>
      <c r="AI57" s="53"/>
      <c r="AJ57" s="10"/>
      <c r="AK57" s="10"/>
    </row>
    <row r="58" spans="1:37" x14ac:dyDescent="0.15">
      <c r="A58" s="50">
        <v>78.249066914304009</v>
      </c>
      <c r="B58" s="13">
        <f t="shared" si="0"/>
        <v>70</v>
      </c>
      <c r="C58" s="26">
        <v>0.91500000000000004</v>
      </c>
      <c r="D58" s="6">
        <v>11.683999999999999</v>
      </c>
      <c r="E58" s="50">
        <v>45.846528380928</v>
      </c>
      <c r="F58" s="10">
        <f t="shared" si="1"/>
        <v>0.91800000000000004</v>
      </c>
      <c r="G58" s="10">
        <f t="array" ref="G58">STDEVP(IF(($A$4:$A$183=E58),$C$4:$C$183,""))</f>
        <v>0</v>
      </c>
      <c r="H58" s="10">
        <f t="array" ref="H58">MEDIAN(IF($A$4:$A$183=E58,$C$4:$C$183,""))</f>
        <v>0.91800000000000004</v>
      </c>
      <c r="I58" s="23"/>
      <c r="J58" s="23"/>
      <c r="K58" s="10"/>
      <c r="L58" s="53"/>
      <c r="M58" s="10"/>
      <c r="N58" s="10"/>
      <c r="O58" s="50">
        <v>45.846528380928</v>
      </c>
      <c r="P58" s="10">
        <f t="shared" si="4"/>
        <v>11.651999999999999</v>
      </c>
      <c r="Q58" s="10">
        <f t="array" ref="Q58">STDEVP(IF(($A$4:$A$183=O58),$D$4:$D$183,""))</f>
        <v>0</v>
      </c>
      <c r="R58" s="10">
        <f t="array" ref="R58">MEDIAN(IF($A$4:$A$183=O58,$D$4:$D$183,""))</f>
        <v>11.651999999999999</v>
      </c>
      <c r="S58" s="23"/>
      <c r="T58" s="23"/>
      <c r="U58" s="10"/>
      <c r="V58" s="53"/>
      <c r="W58" s="10"/>
      <c r="X58" s="10"/>
      <c r="Y58" s="50">
        <v>7.3167022494719998</v>
      </c>
      <c r="Z58" s="13">
        <v>1</v>
      </c>
      <c r="AA58" s="6">
        <v>0.53051000000156945</v>
      </c>
      <c r="AB58" s="50">
        <v>19.138763026943998</v>
      </c>
      <c r="AC58" s="10">
        <f t="shared" si="8"/>
        <v>0.69232500000425756</v>
      </c>
      <c r="AD58" s="10">
        <f t="array" ref="AD58">STDEVP(IF(($Y$4:$Y$2367=AB58),$AA$4:$AA$2367,""))</f>
        <v>2.0449999984866185E-3</v>
      </c>
      <c r="AE58" s="10">
        <f t="array" ref="AE58">MEDIAN(IF($Y$4:$Y$2367=AB58,$AA$4:$AA$2367,""))</f>
        <v>0.69232500000425756</v>
      </c>
      <c r="AF58" s="23"/>
      <c r="AG58" s="23"/>
      <c r="AH58" s="10"/>
      <c r="AI58" s="53"/>
      <c r="AJ58" s="10"/>
      <c r="AK58" s="10"/>
    </row>
    <row r="59" spans="1:37" x14ac:dyDescent="0.15">
      <c r="A59" s="50">
        <v>78.104895441408004</v>
      </c>
      <c r="B59" s="13">
        <f t="shared" si="0"/>
        <v>70</v>
      </c>
      <c r="C59" s="26">
        <v>1.1040000000000001</v>
      </c>
      <c r="D59" s="6">
        <v>11.683999999999999</v>
      </c>
      <c r="E59" s="50">
        <v>46.026742722047999</v>
      </c>
      <c r="F59" s="10">
        <f t="shared" si="1"/>
        <v>3.6869999999999998</v>
      </c>
      <c r="G59" s="10">
        <f t="array" ref="G59">STDEVP(IF(($A$4:$A$183=E59),$C$4:$C$183,""))</f>
        <v>0</v>
      </c>
      <c r="H59" s="10">
        <f t="array" ref="H59">MEDIAN(IF($A$4:$A$183=E59,$C$4:$C$183,""))</f>
        <v>3.6869999999999998</v>
      </c>
      <c r="I59" s="23"/>
      <c r="J59" s="23"/>
      <c r="K59" s="10"/>
      <c r="L59" s="53"/>
      <c r="M59" s="10"/>
      <c r="N59" s="10"/>
      <c r="O59" s="50">
        <v>46.026742722047999</v>
      </c>
      <c r="P59" s="10">
        <f t="shared" si="4"/>
        <v>14.366</v>
      </c>
      <c r="Q59" s="10">
        <f t="array" ref="Q59">STDEVP(IF(($A$4:$A$183=O59),$D$4:$D$183,""))</f>
        <v>0</v>
      </c>
      <c r="R59" s="10">
        <f t="array" ref="R59">MEDIAN(IF($A$4:$A$183=O59,$D$4:$D$183,""))</f>
        <v>14.366</v>
      </c>
      <c r="S59" s="23"/>
      <c r="T59" s="23"/>
      <c r="U59" s="10"/>
      <c r="V59" s="53"/>
      <c r="W59" s="10"/>
      <c r="X59" s="10"/>
      <c r="Y59" s="50">
        <v>7.3167022494719998</v>
      </c>
      <c r="Z59" s="13">
        <v>1</v>
      </c>
      <c r="AA59" s="6">
        <v>0.52896500000500368</v>
      </c>
      <c r="AB59" s="50">
        <v>19.355020236287999</v>
      </c>
      <c r="AC59" s="10">
        <f t="shared" si="8"/>
        <v>0.64919300000279134</v>
      </c>
      <c r="AD59" s="10">
        <f t="array" ref="AD59">STDEVP(IF(($Y$4:$Y$2367=AB59),$AA$4:$AA$2367,""))</f>
        <v>0.32589286884713659</v>
      </c>
      <c r="AE59" s="10">
        <f t="array" ref="AE59">MEDIAN(IF($Y$4:$Y$2367=AB59,$AA$4:$AA$2367,""))</f>
        <v>0.62606000000395579</v>
      </c>
      <c r="AF59" s="23"/>
      <c r="AG59" s="23"/>
      <c r="AH59" s="10"/>
      <c r="AI59" s="53"/>
      <c r="AJ59" s="10"/>
      <c r="AK59" s="10"/>
    </row>
    <row r="60" spans="1:37" x14ac:dyDescent="0.15">
      <c r="A60" s="50">
        <v>23.932464500736</v>
      </c>
      <c r="B60" s="13">
        <f t="shared" si="0"/>
        <v>20</v>
      </c>
      <c r="C60" s="26">
        <v>1.181</v>
      </c>
      <c r="D60" s="6">
        <v>12.41</v>
      </c>
      <c r="E60" s="50">
        <v>46.387171404287997</v>
      </c>
      <c r="F60" s="10">
        <f t="shared" si="1"/>
        <v>1.35</v>
      </c>
      <c r="G60" s="10">
        <f t="array" ref="G60">STDEVP(IF(($A$4:$A$183=E60),$C$4:$C$183,""))</f>
        <v>0</v>
      </c>
      <c r="H60" s="10">
        <f t="array" ref="H60">MEDIAN(IF($A$4:$A$183=E60,$C$4:$C$183,""))</f>
        <v>1.35</v>
      </c>
      <c r="I60" s="23"/>
      <c r="J60" s="23"/>
      <c r="K60" s="10"/>
      <c r="L60" s="53"/>
      <c r="M60" s="10"/>
      <c r="N60" s="10"/>
      <c r="O60" s="50">
        <v>46.387171404287997</v>
      </c>
      <c r="P60" s="10">
        <f t="shared" si="4"/>
        <v>29.771999999999998</v>
      </c>
      <c r="Q60" s="10">
        <f t="array" ref="Q60">STDEVP(IF(($A$4:$A$183=O60),$D$4:$D$183,""))</f>
        <v>0</v>
      </c>
      <c r="R60" s="10">
        <f t="array" ref="R60">MEDIAN(IF($A$4:$A$183=O60,$D$4:$D$183,""))</f>
        <v>29.771999999999998</v>
      </c>
      <c r="S60" s="23"/>
      <c r="T60" s="23"/>
      <c r="U60" s="10"/>
      <c r="V60" s="53"/>
      <c r="W60" s="10"/>
      <c r="X60" s="10"/>
      <c r="Y60" s="50">
        <v>7.3167022494719998</v>
      </c>
      <c r="Z60" s="13">
        <v>1</v>
      </c>
      <c r="AA60" s="6">
        <v>0.61596500000453802</v>
      </c>
      <c r="AB60" s="50">
        <v>19.391063104512</v>
      </c>
      <c r="AC60" s="10">
        <f t="shared" si="8"/>
        <v>0.59545750000372066</v>
      </c>
      <c r="AD60" s="10">
        <f t="array" ref="AD60">STDEVP(IF(($Y$4:$Y$2367=AB60),$AA$4:$AA$2367,""))</f>
        <v>0.19236859373572121</v>
      </c>
      <c r="AE60" s="10">
        <f t="array" ref="AE60">MEDIAN(IF($Y$4:$Y$2367=AB60,$AA$4:$AA$2367,""))</f>
        <v>0.59923000000261473</v>
      </c>
      <c r="AF60" s="23"/>
      <c r="AG60" s="23"/>
      <c r="AH60" s="10"/>
      <c r="AI60" s="53"/>
      <c r="AJ60" s="10"/>
      <c r="AK60" s="10"/>
    </row>
    <row r="61" spans="1:37" x14ac:dyDescent="0.15">
      <c r="A61" s="50">
        <v>23.932464500736</v>
      </c>
      <c r="B61" s="13">
        <f t="shared" si="0"/>
        <v>20</v>
      </c>
      <c r="C61" s="26">
        <v>1.355</v>
      </c>
      <c r="D61" s="6">
        <v>12.41</v>
      </c>
      <c r="E61" s="50">
        <v>46.639471481855999</v>
      </c>
      <c r="F61" s="10">
        <f t="shared" si="1"/>
        <v>0.82150000000000001</v>
      </c>
      <c r="G61" s="10">
        <f t="array" ref="G61">STDEVP(IF(($A$4:$A$183=E61),$C$4:$C$183,""))</f>
        <v>7.8500000000000014E-2</v>
      </c>
      <c r="H61" s="10">
        <f t="array" ref="H61">MEDIAN(IF($A$4:$A$183=E61,$C$4:$C$183,""))</f>
        <v>0.82150000000000001</v>
      </c>
      <c r="I61" s="23"/>
      <c r="J61" s="23"/>
      <c r="K61" s="10"/>
      <c r="L61" s="53"/>
      <c r="M61" s="10"/>
      <c r="N61" s="10"/>
      <c r="O61" s="50">
        <v>46.639471481855999</v>
      </c>
      <c r="P61" s="10">
        <f t="shared" si="4"/>
        <v>11.803000000000001</v>
      </c>
      <c r="Q61" s="10">
        <f t="array" ref="Q61">STDEVP(IF(($A$4:$A$183=O61),$D$4:$D$183,""))</f>
        <v>0</v>
      </c>
      <c r="R61" s="10">
        <f t="array" ref="R61">MEDIAN(IF($A$4:$A$183=O61,$D$4:$D$183,""))</f>
        <v>11.803000000000001</v>
      </c>
      <c r="S61" s="23"/>
      <c r="T61" s="23"/>
      <c r="U61" s="10"/>
      <c r="V61" s="53"/>
      <c r="W61" s="10"/>
      <c r="X61" s="10"/>
      <c r="Y61" s="50">
        <v>7.3167022494719998</v>
      </c>
      <c r="Z61" s="13">
        <v>1</v>
      </c>
      <c r="AA61" s="6">
        <v>0.62442000000273357</v>
      </c>
      <c r="AB61" s="50">
        <v>19.463148840960002</v>
      </c>
      <c r="AC61" s="10">
        <f t="shared" si="8"/>
        <v>0.23223250000699436</v>
      </c>
      <c r="AD61" s="10">
        <f t="array" ref="AD61">STDEVP(IF(($Y$4:$Y$2367=AB61),$AA$4:$AA$2367,""))</f>
        <v>1.2725000002037357E-3</v>
      </c>
      <c r="AE61" s="10">
        <f t="array" ref="AE61">MEDIAN(IF($Y$4:$Y$2367=AB61,$AA$4:$AA$2367,""))</f>
        <v>0.23223250000699436</v>
      </c>
      <c r="AF61" s="23"/>
      <c r="AG61" s="23"/>
      <c r="AH61" s="10"/>
      <c r="AI61" s="53"/>
      <c r="AJ61" s="10"/>
      <c r="AK61" s="10"/>
    </row>
    <row r="62" spans="1:37" x14ac:dyDescent="0.15">
      <c r="A62" s="50">
        <v>23.932464500736</v>
      </c>
      <c r="B62" s="13">
        <f t="shared" si="0"/>
        <v>20</v>
      </c>
      <c r="C62" s="26">
        <v>0.79200000000000004</v>
      </c>
      <c r="D62" s="6">
        <v>11.913</v>
      </c>
      <c r="E62" s="50">
        <v>47.648671792128006</v>
      </c>
      <c r="F62" s="10">
        <f t="shared" si="1"/>
        <v>0.871</v>
      </c>
      <c r="G62" s="10">
        <f t="array" ref="G62">STDEVP(IF(($A$4:$A$183=E62),$C$4:$C$183,""))</f>
        <v>8.4999999999999964E-2</v>
      </c>
      <c r="H62" s="10">
        <f t="array" ref="H62">MEDIAN(IF($A$4:$A$183=E62,$C$4:$C$183,""))</f>
        <v>0.871</v>
      </c>
      <c r="I62" s="23"/>
      <c r="J62" s="23"/>
      <c r="K62" s="10"/>
      <c r="L62" s="53"/>
      <c r="M62" s="10"/>
      <c r="N62" s="10"/>
      <c r="O62" s="50">
        <v>47.648671792128006</v>
      </c>
      <c r="P62" s="10">
        <f t="shared" si="4"/>
        <v>11.347</v>
      </c>
      <c r="Q62" s="10">
        <f t="array" ref="Q62">STDEVP(IF(($A$4:$A$183=O62),$D$4:$D$183,""))</f>
        <v>0</v>
      </c>
      <c r="R62" s="10">
        <f t="array" ref="R62">MEDIAN(IF($A$4:$A$183=O62,$D$4:$D$183,""))</f>
        <v>11.347</v>
      </c>
      <c r="S62" s="23"/>
      <c r="T62" s="23"/>
      <c r="U62" s="10"/>
      <c r="V62" s="53"/>
      <c r="W62" s="10"/>
      <c r="X62" s="10"/>
      <c r="Y62" s="50">
        <v>7.3167022494719998</v>
      </c>
      <c r="Z62" s="13">
        <v>1</v>
      </c>
      <c r="AA62" s="6">
        <v>0.63078500000436333</v>
      </c>
      <c r="AB62" s="50">
        <v>19.499191709184</v>
      </c>
      <c r="AC62" s="10">
        <f t="shared" si="8"/>
        <v>0.40346333333487694</v>
      </c>
      <c r="AD62" s="10">
        <f t="array" ref="AD62">STDEVP(IF(($Y$4:$Y$2367=AB62),$AA$4:$AA$2367,""))</f>
        <v>0.28836708475758621</v>
      </c>
      <c r="AE62" s="10">
        <f t="array" ref="AE62">MEDIAN(IF($Y$4:$Y$2367=AB62,$AA$4:$AA$2367,""))</f>
        <v>0.20033000000424339</v>
      </c>
      <c r="AF62" s="23"/>
      <c r="AG62" s="23"/>
      <c r="AH62" s="10"/>
      <c r="AI62" s="53"/>
      <c r="AJ62" s="10"/>
      <c r="AK62" s="10"/>
    </row>
    <row r="63" spans="1:37" x14ac:dyDescent="0.15">
      <c r="A63" s="50">
        <v>23.932464500736</v>
      </c>
      <c r="B63" s="13">
        <f t="shared" si="0"/>
        <v>20</v>
      </c>
      <c r="C63" s="26">
        <v>0.96699999999999997</v>
      </c>
      <c r="D63" s="6">
        <v>11.913</v>
      </c>
      <c r="E63" s="50">
        <v>47.684714660352</v>
      </c>
      <c r="F63" s="10">
        <f t="shared" si="1"/>
        <v>1.59</v>
      </c>
      <c r="G63" s="10">
        <f t="array" ref="G63">STDEVP(IF(($A$4:$A$183=E63),$C$4:$C$183,""))</f>
        <v>0</v>
      </c>
      <c r="H63" s="10">
        <f t="array" ref="H63">MEDIAN(IF($A$4:$A$183=E63,$C$4:$C$183,""))</f>
        <v>1.59</v>
      </c>
      <c r="I63" s="23"/>
      <c r="J63" s="23"/>
      <c r="K63" s="10"/>
      <c r="L63" s="53"/>
      <c r="M63" s="10"/>
      <c r="N63" s="10"/>
      <c r="O63" s="50">
        <v>47.684714660352</v>
      </c>
      <c r="P63" s="10">
        <f t="shared" si="4"/>
        <v>2.76</v>
      </c>
      <c r="Q63" s="10">
        <f t="array" ref="Q63">STDEVP(IF(($A$4:$A$183=O63),$D$4:$D$183,""))</f>
        <v>0</v>
      </c>
      <c r="R63" s="10">
        <f t="array" ref="R63">MEDIAN(IF($A$4:$A$183=O63,$D$4:$D$183,""))</f>
        <v>2.76</v>
      </c>
      <c r="S63" s="23"/>
      <c r="T63" s="23"/>
      <c r="U63" s="10"/>
      <c r="V63" s="53"/>
      <c r="W63" s="10"/>
      <c r="X63" s="10"/>
      <c r="Y63" s="50">
        <v>7.3167022494719998</v>
      </c>
      <c r="Z63" s="13">
        <v>1</v>
      </c>
      <c r="AA63" s="6">
        <v>0.61324000000453793</v>
      </c>
      <c r="AB63" s="50">
        <v>19.751491786752002</v>
      </c>
      <c r="AC63" s="10">
        <f t="shared" si="8"/>
        <v>0.72932000000380448</v>
      </c>
      <c r="AD63" s="10">
        <f t="array" ref="AD63">STDEVP(IF(($Y$4:$Y$2367=AB63),$AA$4:$AA$2367,""))</f>
        <v>5.73374425361887E-2</v>
      </c>
      <c r="AE63" s="10">
        <f t="array" ref="AE63">MEDIAN(IF($Y$4:$Y$2367=AB63,$AA$4:$AA$2367,""))</f>
        <v>0.69001000000274404</v>
      </c>
      <c r="AF63" s="23"/>
      <c r="AG63" s="23"/>
      <c r="AH63" s="10"/>
      <c r="AI63" s="53"/>
      <c r="AJ63" s="10"/>
      <c r="AK63" s="10"/>
    </row>
    <row r="64" spans="1:37" x14ac:dyDescent="0.15">
      <c r="A64" s="50">
        <v>42.242241558528001</v>
      </c>
      <c r="B64" s="13">
        <f t="shared" si="0"/>
        <v>40</v>
      </c>
      <c r="C64" s="26">
        <v>0.73599999999999999</v>
      </c>
      <c r="D64" s="6">
        <v>11.538</v>
      </c>
      <c r="E64" s="50">
        <v>49.414772335104004</v>
      </c>
      <c r="F64" s="10">
        <f t="shared" si="1"/>
        <v>1.3645</v>
      </c>
      <c r="G64" s="10">
        <f t="array" ref="G64">STDEVP(IF(($A$4:$A$183=E64),$C$4:$C$183,""))</f>
        <v>8.2500000000000018E-2</v>
      </c>
      <c r="H64" s="10">
        <f t="array" ref="H64">MEDIAN(IF($A$4:$A$183=E64,$C$4:$C$183,""))</f>
        <v>1.3645</v>
      </c>
      <c r="I64" s="23"/>
      <c r="J64" s="23"/>
      <c r="K64" s="10"/>
      <c r="L64" s="53"/>
      <c r="M64" s="10"/>
      <c r="N64" s="10"/>
      <c r="O64" s="50">
        <v>49.414772335104004</v>
      </c>
      <c r="P64" s="10">
        <f t="shared" si="4"/>
        <v>12.404</v>
      </c>
      <c r="Q64" s="10">
        <f t="array" ref="Q64">STDEVP(IF(($A$4:$A$183=O64),$D$4:$D$183,""))</f>
        <v>0</v>
      </c>
      <c r="R64" s="10">
        <f t="array" ref="R64">MEDIAN(IF($A$4:$A$183=O64,$D$4:$D$183,""))</f>
        <v>12.404</v>
      </c>
      <c r="S64" s="23"/>
      <c r="T64" s="23"/>
      <c r="U64" s="10"/>
      <c r="V64" s="53"/>
      <c r="W64" s="10"/>
      <c r="X64" s="10"/>
      <c r="Y64" s="50">
        <v>7.3167022494719998</v>
      </c>
      <c r="Z64" s="13">
        <v>1</v>
      </c>
      <c r="AA64" s="6">
        <v>0.6151500000015111</v>
      </c>
      <c r="AB64" s="50">
        <v>19.787534654976</v>
      </c>
      <c r="AC64" s="10">
        <f t="shared" si="8"/>
        <v>0.33044625000231359</v>
      </c>
      <c r="AD64" s="10">
        <f t="array" ref="AD64">STDEVP(IF(($Y$4:$Y$2367=AB64),$AA$4:$AA$2367,""))</f>
        <v>0.10090508989524404</v>
      </c>
      <c r="AE64" s="10">
        <f t="array" ref="AE64">MEDIAN(IF($Y$4:$Y$2367=AB64,$AA$4:$AA$2367,""))</f>
        <v>0.38757750000097413</v>
      </c>
      <c r="AF64" s="23"/>
      <c r="AG64" s="23"/>
      <c r="AH64" s="10"/>
      <c r="AI64" s="53"/>
      <c r="AJ64" s="10"/>
      <c r="AK64" s="10"/>
    </row>
    <row r="65" spans="1:37" x14ac:dyDescent="0.15">
      <c r="A65" s="50">
        <v>42.242241558528001</v>
      </c>
      <c r="B65" s="13">
        <f t="shared" si="0"/>
        <v>40</v>
      </c>
      <c r="C65" s="26">
        <v>0.90900000000000003</v>
      </c>
      <c r="D65" s="6">
        <v>11.538</v>
      </c>
      <c r="E65" s="50">
        <v>49.522900939776001</v>
      </c>
      <c r="F65" s="10">
        <f t="shared" si="1"/>
        <v>2.7360000000000002</v>
      </c>
      <c r="G65" s="10">
        <f t="array" ref="G65">STDEVP(IF(($A$4:$A$183=E65),$C$4:$C$183,""))</f>
        <v>0</v>
      </c>
      <c r="H65" s="10">
        <f t="array" ref="H65">MEDIAN(IF($A$4:$A$183=E65,$C$4:$C$183,""))</f>
        <v>2.7360000000000002</v>
      </c>
      <c r="I65" s="23"/>
      <c r="J65" s="23"/>
      <c r="K65" s="10"/>
      <c r="L65" s="53"/>
      <c r="M65" s="10"/>
      <c r="N65" s="10"/>
      <c r="O65" s="50">
        <v>49.522900939776001</v>
      </c>
      <c r="P65" s="10">
        <f t="shared" si="4"/>
        <v>29.655000000000001</v>
      </c>
      <c r="Q65" s="10">
        <f t="array" ref="Q65">STDEVP(IF(($A$4:$A$183=O65),$D$4:$D$183,""))</f>
        <v>0</v>
      </c>
      <c r="R65" s="10">
        <f t="array" ref="R65">MEDIAN(IF($A$4:$A$183=O65,$D$4:$D$183,""))</f>
        <v>29.655000000000001</v>
      </c>
      <c r="S65" s="23"/>
      <c r="T65" s="23"/>
      <c r="U65" s="10"/>
      <c r="V65" s="53"/>
      <c r="W65" s="10"/>
      <c r="X65" s="10"/>
      <c r="Y65" s="50">
        <v>19.355020236287999</v>
      </c>
      <c r="Z65" s="13">
        <f t="shared" si="7"/>
        <v>10</v>
      </c>
      <c r="AA65" s="6">
        <v>0.61460500000151108</v>
      </c>
      <c r="AB65" s="50">
        <v>20.472349151231999</v>
      </c>
      <c r="AC65" s="10">
        <f t="shared" si="8"/>
        <v>0.76843000000439643</v>
      </c>
      <c r="AD65" s="10">
        <f t="array" ref="AD65">STDEVP(IF(($Y$4:$Y$2367=AB65),$AA$4:$AA$2367,""))</f>
        <v>0</v>
      </c>
      <c r="AE65" s="10">
        <f t="array" ref="AE65">MEDIAN(IF($Y$4:$Y$2367=AB65,$AA$4:$AA$2367,""))</f>
        <v>0.76843000000439643</v>
      </c>
      <c r="AF65" s="23"/>
      <c r="AG65" s="23"/>
      <c r="AH65" s="10"/>
      <c r="AI65" s="53"/>
      <c r="AJ65" s="10"/>
      <c r="AK65" s="10"/>
    </row>
    <row r="66" spans="1:37" x14ac:dyDescent="0.15">
      <c r="A66" s="50">
        <v>23.932464500736</v>
      </c>
      <c r="B66" s="13">
        <f t="shared" si="0"/>
        <v>20</v>
      </c>
      <c r="C66" s="26">
        <v>0.81</v>
      </c>
      <c r="D66" s="6">
        <v>11.552</v>
      </c>
      <c r="E66" s="50">
        <v>49.919372490240001</v>
      </c>
      <c r="F66" s="10">
        <f t="shared" si="1"/>
        <v>1.0589999999999999</v>
      </c>
      <c r="G66" s="10">
        <f t="array" ref="G66">STDEVP(IF(($A$4:$A$183=E66),$C$4:$C$183,""))</f>
        <v>0</v>
      </c>
      <c r="H66" s="10">
        <f t="array" ref="H66">MEDIAN(IF($A$4:$A$183=E66,$C$4:$C$183,""))</f>
        <v>1.0589999999999999</v>
      </c>
      <c r="I66" s="23"/>
      <c r="J66" s="23"/>
      <c r="K66" s="10"/>
      <c r="L66" s="53"/>
      <c r="M66" s="10"/>
      <c r="N66" s="10"/>
      <c r="O66" s="50">
        <v>49.919372490240001</v>
      </c>
      <c r="P66" s="10">
        <f t="shared" si="4"/>
        <v>12.268000000000001</v>
      </c>
      <c r="Q66" s="10">
        <f t="array" ref="Q66">STDEVP(IF(($A$4:$A$183=O66),$D$4:$D$183,""))</f>
        <v>0</v>
      </c>
      <c r="R66" s="10">
        <f t="array" ref="R66">MEDIAN(IF($A$4:$A$183=O66,$D$4:$D$183,""))</f>
        <v>12.268000000000001</v>
      </c>
      <c r="S66" s="23"/>
      <c r="T66" s="23"/>
      <c r="U66" s="10"/>
      <c r="V66" s="53"/>
      <c r="W66" s="10"/>
      <c r="X66" s="10"/>
      <c r="Y66" s="50">
        <v>19.355020236287999</v>
      </c>
      <c r="Z66" s="13">
        <f t="shared" si="7"/>
        <v>10</v>
      </c>
      <c r="AA66" s="6">
        <v>7.5060000004479654E-2</v>
      </c>
      <c r="AB66" s="50">
        <v>20.760692097023998</v>
      </c>
      <c r="AC66" s="10">
        <f t="shared" si="8"/>
        <v>0.875556666667343</v>
      </c>
      <c r="AD66" s="10">
        <f t="array" ref="AD66">STDEVP(IF(($Y$4:$Y$2367=AB66),$AA$4:$AA$2367,""))</f>
        <v>1.6503340234229825E-2</v>
      </c>
      <c r="AE66" s="10">
        <f t="array" ref="AE66">MEDIAN(IF($Y$4:$Y$2367=AB66,$AA$4:$AA$2367,""))</f>
        <v>0.86434500000092851</v>
      </c>
      <c r="AF66" s="23"/>
      <c r="AG66" s="23"/>
      <c r="AH66" s="10"/>
      <c r="AI66" s="53"/>
      <c r="AJ66" s="10"/>
      <c r="AK66" s="10"/>
    </row>
    <row r="67" spans="1:37" x14ac:dyDescent="0.15">
      <c r="A67" s="50">
        <v>23.932464500736</v>
      </c>
      <c r="B67" s="13">
        <f t="shared" si="0"/>
        <v>20</v>
      </c>
      <c r="C67" s="26">
        <v>0.97499999999999998</v>
      </c>
      <c r="D67" s="6">
        <v>11.552</v>
      </c>
      <c r="E67" s="50">
        <v>50.09958683136</v>
      </c>
      <c r="F67" s="10">
        <f t="shared" si="1"/>
        <v>0.95250000000000001</v>
      </c>
      <c r="G67" s="10">
        <f t="array" ref="G67">STDEVP(IF(($A$4:$A$183=E67),$C$4:$C$183,""))</f>
        <v>7.9500000000000015E-2</v>
      </c>
      <c r="H67" s="10">
        <f t="array" ref="H67">MEDIAN(IF($A$4:$A$183=E67,$C$4:$C$183,""))</f>
        <v>0.95250000000000001</v>
      </c>
      <c r="I67" s="23"/>
      <c r="J67" s="23"/>
      <c r="K67" s="10"/>
      <c r="L67" s="53"/>
      <c r="M67" s="10"/>
      <c r="N67" s="10"/>
      <c r="O67" s="50">
        <v>50.09958683136</v>
      </c>
      <c r="P67" s="10">
        <f t="shared" si="4"/>
        <v>11.941000000000001</v>
      </c>
      <c r="Q67" s="10">
        <f t="array" ref="Q67">STDEVP(IF(($A$4:$A$183=O67),$D$4:$D$183,""))</f>
        <v>0</v>
      </c>
      <c r="R67" s="10">
        <f t="array" ref="R67">MEDIAN(IF($A$4:$A$183=O67,$D$4:$D$183,""))</f>
        <v>11.941000000000001</v>
      </c>
      <c r="S67" s="23"/>
      <c r="T67" s="23"/>
      <c r="U67" s="10"/>
      <c r="V67" s="53"/>
      <c r="W67" s="10"/>
      <c r="X67" s="10"/>
      <c r="Y67" s="50">
        <v>19.355020236287999</v>
      </c>
      <c r="Z67" s="13">
        <f t="shared" si="7"/>
        <v>10</v>
      </c>
      <c r="AA67" s="6">
        <v>0.62606000000395579</v>
      </c>
      <c r="AB67" s="50">
        <v>20.976949306367999</v>
      </c>
      <c r="AC67" s="10">
        <f t="shared" si="8"/>
        <v>0.31740166667007058</v>
      </c>
      <c r="AD67" s="10">
        <f t="array" ref="AD67">STDEVP(IF(($Y$4:$Y$2367=AB67),$AA$4:$AA$2367,""))</f>
        <v>4.900727842925226E-2</v>
      </c>
      <c r="AE67" s="10">
        <f t="array" ref="AE67">MEDIAN(IF($Y$4:$Y$2367=AB67,$AA$4:$AA$2367,""))</f>
        <v>0.35132500000430533</v>
      </c>
      <c r="AF67" s="23"/>
      <c r="AG67" s="23"/>
      <c r="AH67" s="10"/>
      <c r="AI67" s="53"/>
      <c r="AJ67" s="10"/>
      <c r="AK67" s="10"/>
    </row>
    <row r="68" spans="1:37" x14ac:dyDescent="0.15">
      <c r="A68" s="50">
        <v>68.084978075136007</v>
      </c>
      <c r="B68" s="13">
        <f t="shared" si="0"/>
        <v>60</v>
      </c>
      <c r="C68" s="26">
        <v>0.873</v>
      </c>
      <c r="D68" s="6">
        <v>11.843</v>
      </c>
      <c r="E68" s="50">
        <v>50.676272722943999</v>
      </c>
      <c r="F68" s="10">
        <f t="shared" si="1"/>
        <v>1.224</v>
      </c>
      <c r="G68" s="10">
        <f t="array" ref="G68">STDEVP(IF(($A$4:$A$183=E68),$C$4:$C$183,""))</f>
        <v>0</v>
      </c>
      <c r="H68" s="10">
        <f t="array" ref="H68">MEDIAN(IF($A$4:$A$183=E68,$C$4:$C$183,""))</f>
        <v>1.224</v>
      </c>
      <c r="I68" s="23"/>
      <c r="J68" s="23"/>
      <c r="K68" s="10"/>
      <c r="L68" s="53"/>
      <c r="M68" s="10"/>
      <c r="N68" s="10"/>
      <c r="O68" s="50">
        <v>50.676272722943999</v>
      </c>
      <c r="P68" s="10">
        <f t="shared" si="4"/>
        <v>12.268000000000001</v>
      </c>
      <c r="Q68" s="10">
        <f t="array" ref="Q68">STDEVP(IF(($A$4:$A$183=O68),$D$4:$D$183,""))</f>
        <v>0</v>
      </c>
      <c r="R68" s="10">
        <f t="array" ref="R68">MEDIAN(IF($A$4:$A$183=O68,$D$4:$D$183,""))</f>
        <v>12.268000000000001</v>
      </c>
      <c r="S68" s="23"/>
      <c r="T68" s="23"/>
      <c r="U68" s="10"/>
      <c r="V68" s="53"/>
      <c r="W68" s="10"/>
      <c r="X68" s="10"/>
      <c r="Y68" s="50">
        <v>22.418664035328</v>
      </c>
      <c r="Z68" s="13">
        <f t="shared" si="7"/>
        <v>20</v>
      </c>
      <c r="AA68" s="6">
        <v>0.61651500000576021</v>
      </c>
      <c r="AB68" s="50">
        <v>21.049035042815998</v>
      </c>
      <c r="AC68" s="10">
        <f t="shared" si="8"/>
        <v>0.79801500000414083</v>
      </c>
      <c r="AD68" s="10">
        <f t="array" ref="AD68">STDEVP(IF(($Y$4:$Y$2367=AB68),$AA$4:$AA$2367,""))</f>
        <v>0</v>
      </c>
      <c r="AE68" s="10">
        <f t="array" ref="AE68">MEDIAN(IF($Y$4:$Y$2367=AB68,$AA$4:$AA$2367,""))</f>
        <v>0.79801500000414083</v>
      </c>
      <c r="AF68" s="23"/>
      <c r="AG68" s="23"/>
      <c r="AH68" s="10"/>
      <c r="AI68" s="53"/>
      <c r="AJ68" s="10"/>
      <c r="AK68" s="10"/>
    </row>
    <row r="69" spans="1:37" x14ac:dyDescent="0.15">
      <c r="A69" s="50">
        <v>69.742950013440009</v>
      </c>
      <c r="B69" s="13">
        <f t="shared" ref="B69:B132" si="11">ROUNDDOWN(A69/10,0)*10</f>
        <v>60</v>
      </c>
      <c r="C69" s="26">
        <v>1.028</v>
      </c>
      <c r="D69" s="6">
        <v>11.843</v>
      </c>
      <c r="E69" s="50">
        <v>51.721515901439993</v>
      </c>
      <c r="F69" s="10">
        <f t="shared" ref="F69:F120" si="12">AVERAGEIF($A$4:$A$183,E69,$C$4:$C$183)</f>
        <v>1.169</v>
      </c>
      <c r="G69" s="10">
        <f t="array" ref="G69">STDEVP(IF(($A$4:$A$183=E69),$C$4:$C$183,""))</f>
        <v>0</v>
      </c>
      <c r="H69" s="10">
        <f t="array" ref="H69">MEDIAN(IF($A$4:$A$183=E69,$C$4:$C$183,""))</f>
        <v>1.169</v>
      </c>
      <c r="I69" s="23"/>
      <c r="J69" s="23"/>
      <c r="K69" s="10"/>
      <c r="L69" s="53"/>
      <c r="M69" s="10"/>
      <c r="N69" s="10"/>
      <c r="O69" s="50">
        <v>51.721515901439993</v>
      </c>
      <c r="P69" s="10">
        <f t="shared" ref="P69:P120" si="13">AVERAGEIF($A$4:$A$183,O69,$D$4:$D$183)</f>
        <v>29.655000000000001</v>
      </c>
      <c r="Q69" s="10">
        <f t="array" ref="Q69">STDEVP(IF(($A$4:$A$183=O69),$D$4:$D$183,""))</f>
        <v>0</v>
      </c>
      <c r="R69" s="10">
        <f t="array" ref="R69">MEDIAN(IF($A$4:$A$183=O69,$D$4:$D$183,""))</f>
        <v>29.655000000000001</v>
      </c>
      <c r="S69" s="23"/>
      <c r="T69" s="23"/>
      <c r="U69" s="10"/>
      <c r="V69" s="53"/>
      <c r="W69" s="10"/>
      <c r="X69" s="10"/>
      <c r="Y69" s="50">
        <v>24.473107524096001</v>
      </c>
      <c r="Z69" s="13">
        <f t="shared" ref="Z69:Z132" si="14">ROUNDDOWN(Y69/10,0)*10</f>
        <v>20</v>
      </c>
      <c r="AA69" s="6">
        <v>0.61242500000151101</v>
      </c>
      <c r="AB69" s="50">
        <v>21.229249383935997</v>
      </c>
      <c r="AC69" s="10">
        <f t="shared" ref="AC69:AC132" si="15">AVERAGEIF($Y$4:$Y$2367,AB69,$AA$4:$AA$2367)</f>
        <v>0.97888250000461519</v>
      </c>
      <c r="AD69" s="10">
        <f t="array" ref="AD69">STDEVP(IF(($Y$4:$Y$2367=AB69),$AA$4:$AA$2367,""))</f>
        <v>1.1727500002444713E-2</v>
      </c>
      <c r="AE69" s="10">
        <f t="array" ref="AE69">MEDIAN(IF($Y$4:$Y$2367=AB69,$AA$4:$AA$2367,""))</f>
        <v>0.97888250000461519</v>
      </c>
      <c r="AF69" s="23"/>
      <c r="AG69" s="23"/>
      <c r="AH69" s="10"/>
      <c r="AI69" s="53"/>
      <c r="AJ69" s="10"/>
      <c r="AK69" s="10"/>
    </row>
    <row r="70" spans="1:37" x14ac:dyDescent="0.15">
      <c r="A70" s="50">
        <v>90.972199397376002</v>
      </c>
      <c r="B70" s="13">
        <f t="shared" si="11"/>
        <v>90</v>
      </c>
      <c r="C70" s="26">
        <v>0.82099999999999995</v>
      </c>
      <c r="D70" s="6">
        <v>13.018000000000001</v>
      </c>
      <c r="E70" s="50">
        <v>52.009858847232003</v>
      </c>
      <c r="F70" s="10">
        <f t="shared" si="12"/>
        <v>0.97099999999999997</v>
      </c>
      <c r="G70" s="10">
        <f t="array" ref="G70">STDEVP(IF(($A$4:$A$183=E70),$C$4:$C$183,""))</f>
        <v>0</v>
      </c>
      <c r="H70" s="10">
        <f t="array" ref="H70">MEDIAN(IF($A$4:$A$183=E70,$C$4:$C$183,""))</f>
        <v>0.97099999999999997</v>
      </c>
      <c r="I70" s="23"/>
      <c r="J70" s="23"/>
      <c r="K70" s="10"/>
      <c r="L70" s="53"/>
      <c r="M70" s="10"/>
      <c r="N70" s="10"/>
      <c r="O70" s="50">
        <v>52.009858847232003</v>
      </c>
      <c r="P70" s="10">
        <f t="shared" si="13"/>
        <v>1.6930000000000001</v>
      </c>
      <c r="Q70" s="10">
        <f t="array" ref="Q70">STDEVP(IF(($A$4:$A$183=O70),$D$4:$D$183,""))</f>
        <v>0</v>
      </c>
      <c r="R70" s="10">
        <f t="array" ref="R70">MEDIAN(IF($A$4:$A$183=O70,$D$4:$D$183,""))</f>
        <v>1.6930000000000001</v>
      </c>
      <c r="S70" s="23"/>
      <c r="T70" s="23"/>
      <c r="U70" s="10"/>
      <c r="V70" s="53"/>
      <c r="W70" s="10"/>
      <c r="X70" s="10"/>
      <c r="Y70" s="50">
        <v>24.473107524096001</v>
      </c>
      <c r="Z70" s="13">
        <f t="shared" si="14"/>
        <v>20</v>
      </c>
      <c r="AA70" s="6">
        <v>0.63088000000174382</v>
      </c>
      <c r="AB70" s="50">
        <v>21.301335120384</v>
      </c>
      <c r="AC70" s="10">
        <f t="shared" si="15"/>
        <v>0.80636500000603939</v>
      </c>
      <c r="AD70" s="10">
        <f t="array" ref="AD70">STDEVP(IF(($Y$4:$Y$2367=AB70),$AA$4:$AA$2367,""))</f>
        <v>0</v>
      </c>
      <c r="AE70" s="10">
        <f t="array" ref="AE70">MEDIAN(IF($Y$4:$Y$2367=AB70,$AA$4:$AA$2367,""))</f>
        <v>0.80636500000603939</v>
      </c>
      <c r="AF70" s="23"/>
      <c r="AG70" s="23"/>
      <c r="AH70" s="10"/>
      <c r="AI70" s="53"/>
      <c r="AJ70" s="10"/>
      <c r="AK70" s="10"/>
    </row>
    <row r="71" spans="1:37" x14ac:dyDescent="0.15">
      <c r="A71" s="50">
        <v>91.476799552511991</v>
      </c>
      <c r="B71" s="13">
        <f t="shared" si="11"/>
        <v>90</v>
      </c>
      <c r="C71" s="26">
        <v>1.0189999999999999</v>
      </c>
      <c r="D71" s="6">
        <v>13.018000000000001</v>
      </c>
      <c r="E71" s="50">
        <v>52.226116056575997</v>
      </c>
      <c r="F71" s="10">
        <f t="shared" si="12"/>
        <v>0.83099999999999996</v>
      </c>
      <c r="G71" s="10">
        <f t="array" ref="G71">STDEVP(IF(($A$4:$A$183=E71),$C$4:$C$183,""))</f>
        <v>8.8000000000000481E-2</v>
      </c>
      <c r="H71" s="10">
        <f t="array" ref="H71">MEDIAN(IF($A$4:$A$183=E71,$C$4:$C$183,""))</f>
        <v>0.83099999999999996</v>
      </c>
      <c r="K71" s="10"/>
      <c r="L71" s="53"/>
      <c r="M71" s="10"/>
      <c r="N71" s="10"/>
      <c r="O71" s="50">
        <v>52.226116056575997</v>
      </c>
      <c r="P71" s="10">
        <f t="shared" si="13"/>
        <v>11.459</v>
      </c>
      <c r="Q71" s="10">
        <f t="array" ref="Q71">STDEVP(IF(($A$4:$A$183=O71),$D$4:$D$183,""))</f>
        <v>0</v>
      </c>
      <c r="R71" s="10">
        <f t="array" ref="R71">MEDIAN(IF($A$4:$A$183=O71,$D$4:$D$183,""))</f>
        <v>11.459</v>
      </c>
      <c r="U71" s="10"/>
      <c r="V71" s="53"/>
      <c r="W71" s="10"/>
      <c r="X71" s="10"/>
      <c r="Y71" s="50">
        <v>26.815893958656002</v>
      </c>
      <c r="Z71" s="13">
        <f t="shared" si="14"/>
        <v>20</v>
      </c>
      <c r="AA71" s="6">
        <v>0.62933500000517806</v>
      </c>
      <c r="AB71" s="50">
        <v>21.661763802623998</v>
      </c>
      <c r="AC71" s="10">
        <f t="shared" si="15"/>
        <v>0.76883750000227191</v>
      </c>
      <c r="AD71" s="10">
        <f t="array" ref="AD71">STDEVP(IF(($Y$4:$Y$2367=AB71),$AA$4:$AA$2367,""))</f>
        <v>6.7724999995052437E-3</v>
      </c>
      <c r="AE71" s="10">
        <f t="array" ref="AE71">MEDIAN(IF($Y$4:$Y$2367=AB71,$AA$4:$AA$2367,""))</f>
        <v>0.76883750000227191</v>
      </c>
      <c r="AH71" s="10"/>
      <c r="AI71" s="53"/>
      <c r="AJ71" s="10"/>
      <c r="AK71" s="10"/>
    </row>
    <row r="72" spans="1:37" x14ac:dyDescent="0.15">
      <c r="A72" s="50">
        <v>91.296585211391985</v>
      </c>
      <c r="B72" s="13">
        <f t="shared" si="11"/>
        <v>90</v>
      </c>
      <c r="C72" s="26">
        <v>1.3879999999999999</v>
      </c>
      <c r="D72" s="6">
        <v>11.582000000000001</v>
      </c>
      <c r="E72" s="50">
        <v>52.766759079936001</v>
      </c>
      <c r="F72" s="10">
        <f t="shared" si="12"/>
        <v>0.92100000000000004</v>
      </c>
      <c r="G72" s="10">
        <f t="array" ref="G72">STDEVP(IF(($A$4:$A$183=E72),$C$4:$C$183,""))</f>
        <v>0</v>
      </c>
      <c r="H72" s="10">
        <f t="array" ref="H72">MEDIAN(IF($A$4:$A$183=E72,$C$4:$C$183,""))</f>
        <v>0.92100000000000004</v>
      </c>
      <c r="I72" s="6"/>
      <c r="J72" s="6"/>
      <c r="K72" s="10"/>
      <c r="L72" s="53"/>
      <c r="M72" s="10"/>
      <c r="N72" s="10"/>
      <c r="O72" s="50">
        <v>52.766759079936001</v>
      </c>
      <c r="P72" s="10">
        <f t="shared" si="13"/>
        <v>1.5740000000000001</v>
      </c>
      <c r="Q72" s="10">
        <f t="array" ref="Q72">STDEVP(IF(($A$4:$A$183=O72),$D$4:$D$183,""))</f>
        <v>0</v>
      </c>
      <c r="R72" s="10">
        <f t="array" ref="R72">MEDIAN(IF($A$4:$A$183=O72,$D$4:$D$183,""))</f>
        <v>1.5740000000000001</v>
      </c>
      <c r="S72" s="6"/>
      <c r="T72" s="6"/>
      <c r="U72" s="10"/>
      <c r="V72" s="53"/>
      <c r="W72" s="10"/>
      <c r="X72" s="10"/>
      <c r="Y72" s="50">
        <v>26.815893958656002</v>
      </c>
      <c r="Z72" s="13">
        <f t="shared" si="14"/>
        <v>20</v>
      </c>
      <c r="AA72" s="6">
        <v>0.62279000000395568</v>
      </c>
      <c r="AB72" s="50">
        <v>21.733849539072001</v>
      </c>
      <c r="AC72" s="10">
        <f t="shared" si="15"/>
        <v>0.11013250000624686</v>
      </c>
      <c r="AD72" s="10">
        <f t="array" ref="AD72">STDEVP(IF(($Y$4:$Y$2367=AB72),$AA$4:$AA$2367,""))</f>
        <v>2.9227500000552981E-2</v>
      </c>
      <c r="AE72" s="10">
        <f t="array" ref="AE72">MEDIAN(IF($Y$4:$Y$2367=AB72,$AA$4:$AA$2367,""))</f>
        <v>0.11013250000624686</v>
      </c>
      <c r="AF72" s="6"/>
      <c r="AG72" s="6"/>
      <c r="AH72" s="10"/>
      <c r="AI72" s="53"/>
      <c r="AJ72" s="10"/>
      <c r="AK72" s="10"/>
    </row>
    <row r="73" spans="1:37" x14ac:dyDescent="0.15">
      <c r="A73" s="50">
        <v>89.350270327295988</v>
      </c>
      <c r="B73" s="13">
        <f t="shared" si="11"/>
        <v>80</v>
      </c>
      <c r="C73" s="26">
        <v>1.254</v>
      </c>
      <c r="D73" s="6">
        <v>12.295</v>
      </c>
      <c r="E73" s="50">
        <v>53.379487839744002</v>
      </c>
      <c r="F73" s="10">
        <f t="shared" si="12"/>
        <v>0.88</v>
      </c>
      <c r="G73" s="10">
        <f t="array" ref="G73">STDEVP(IF(($A$4:$A$183=E73),$C$4:$C$183,""))</f>
        <v>8.2999999999999963E-2</v>
      </c>
      <c r="H73" s="10">
        <f t="array" ref="H73">MEDIAN(IF($A$4:$A$183=E73,$C$4:$C$183,""))</f>
        <v>0.88</v>
      </c>
      <c r="I73" s="6"/>
      <c r="J73" s="6"/>
      <c r="K73" s="10"/>
      <c r="L73" s="53"/>
      <c r="M73" s="10"/>
      <c r="N73" s="10"/>
      <c r="O73" s="50">
        <v>53.379487839744002</v>
      </c>
      <c r="P73" s="10">
        <f t="shared" si="13"/>
        <v>11.744</v>
      </c>
      <c r="Q73" s="10">
        <f t="array" ref="Q73">STDEVP(IF(($A$4:$A$183=O73),$D$4:$D$183,""))</f>
        <v>0</v>
      </c>
      <c r="R73" s="10">
        <f t="array" ref="R73">MEDIAN(IF($A$4:$A$183=O73,$D$4:$D$183,""))</f>
        <v>11.744</v>
      </c>
      <c r="S73" s="6"/>
      <c r="T73" s="6"/>
      <c r="U73" s="10"/>
      <c r="V73" s="53"/>
      <c r="W73" s="10"/>
      <c r="X73" s="10"/>
      <c r="Y73" s="50">
        <v>24.112678841855999</v>
      </c>
      <c r="Z73" s="13">
        <f t="shared" si="14"/>
        <v>20</v>
      </c>
      <c r="AA73" s="6">
        <v>0.65224500000279151</v>
      </c>
      <c r="AB73" s="50">
        <v>21.769892407295998</v>
      </c>
      <c r="AC73" s="10">
        <f t="shared" si="15"/>
        <v>0.66710750000257624</v>
      </c>
      <c r="AD73" s="10">
        <f t="array" ref="AD73">STDEVP(IF(($Y$4:$Y$2367=AB73),$AA$4:$AA$2367,""))</f>
        <v>1.4727499999417915E-2</v>
      </c>
      <c r="AE73" s="10">
        <f t="array" ref="AE73">MEDIAN(IF($Y$4:$Y$2367=AB73,$AA$4:$AA$2367,""))</f>
        <v>0.66710750000257624</v>
      </c>
      <c r="AF73" s="6"/>
      <c r="AG73" s="6"/>
      <c r="AH73" s="10"/>
      <c r="AI73" s="53"/>
      <c r="AJ73" s="10"/>
      <c r="AK73" s="10"/>
    </row>
    <row r="74" spans="1:37" x14ac:dyDescent="0.15">
      <c r="A74" s="50">
        <v>89.350270327295988</v>
      </c>
      <c r="B74" s="13">
        <f t="shared" si="11"/>
        <v>80</v>
      </c>
      <c r="C74" s="26">
        <v>1.4139999999999999</v>
      </c>
      <c r="D74" s="6">
        <v>12.295</v>
      </c>
      <c r="E74" s="50">
        <v>53.451573576192004</v>
      </c>
      <c r="F74" s="10">
        <f t="shared" si="12"/>
        <v>3.52</v>
      </c>
      <c r="G74" s="10">
        <f t="array" ref="G74">STDEVP(IF(($A$4:$A$183=E74),$C$4:$C$183,""))</f>
        <v>0</v>
      </c>
      <c r="H74" s="10">
        <f t="array" ref="H74">MEDIAN(IF($A$4:$A$183=E74,$C$4:$C$183,""))</f>
        <v>3.52</v>
      </c>
      <c r="I74" s="6"/>
      <c r="J74" s="6"/>
      <c r="K74" s="10"/>
      <c r="L74" s="53"/>
      <c r="M74" s="10"/>
      <c r="N74" s="10"/>
      <c r="O74" s="50">
        <v>53.451573576192004</v>
      </c>
      <c r="P74" s="10">
        <f t="shared" si="13"/>
        <v>28.488</v>
      </c>
      <c r="Q74" s="10">
        <f t="array" ref="Q74">STDEVP(IF(($A$4:$A$183=O74),$D$4:$D$183,""))</f>
        <v>0</v>
      </c>
      <c r="R74" s="10">
        <f t="array" ref="R74">MEDIAN(IF($A$4:$A$183=O74,$D$4:$D$183,""))</f>
        <v>28.488</v>
      </c>
      <c r="S74" s="6"/>
      <c r="T74" s="6"/>
      <c r="U74" s="10"/>
      <c r="V74" s="53"/>
      <c r="W74" s="10"/>
      <c r="X74" s="10"/>
      <c r="Y74" s="50">
        <v>24.112678841855999</v>
      </c>
      <c r="Z74" s="13">
        <f t="shared" si="14"/>
        <v>20</v>
      </c>
      <c r="AA74" s="6">
        <v>0.65770000000401385</v>
      </c>
      <c r="AB74" s="50">
        <v>21.878021011968002</v>
      </c>
      <c r="AC74" s="10">
        <f t="shared" si="15"/>
        <v>0.72409319149260432</v>
      </c>
      <c r="AD74" s="10">
        <f t="array" ref="AD74">STDEVP(IF(($Y$4:$Y$2367=AB74),$AA$4:$AA$2367,""))</f>
        <v>0.15114329562434678</v>
      </c>
      <c r="AE74" s="10">
        <f t="array" ref="AE74">MEDIAN(IF($Y$4:$Y$2367=AB74,$AA$4:$AA$2367,""))</f>
        <v>0.73712000000095301</v>
      </c>
      <c r="AF74" s="6"/>
      <c r="AG74" s="6"/>
      <c r="AH74" s="10"/>
      <c r="AI74" s="53"/>
      <c r="AJ74" s="10"/>
      <c r="AK74" s="10"/>
    </row>
    <row r="75" spans="1:37" x14ac:dyDescent="0.15">
      <c r="A75" s="50">
        <v>98.469115987967996</v>
      </c>
      <c r="B75" s="13">
        <f t="shared" si="11"/>
        <v>90</v>
      </c>
      <c r="C75" s="26">
        <v>0.90800000000000003</v>
      </c>
      <c r="D75" s="6">
        <v>11.218</v>
      </c>
      <c r="E75" s="50">
        <v>53.631787917312003</v>
      </c>
      <c r="F75" s="10">
        <f t="shared" si="12"/>
        <v>1.091</v>
      </c>
      <c r="G75" s="10">
        <f t="array" ref="G75">STDEVP(IF(($A$4:$A$183=E75),$C$4:$C$183,""))</f>
        <v>0</v>
      </c>
      <c r="H75" s="10">
        <f t="array" ref="H75">MEDIAN(IF($A$4:$A$183=E75,$C$4:$C$183,""))</f>
        <v>1.091</v>
      </c>
      <c r="I75" s="6"/>
      <c r="J75" s="6"/>
      <c r="K75" s="10"/>
      <c r="L75" s="53"/>
      <c r="M75" s="10"/>
      <c r="N75" s="10"/>
      <c r="O75" s="50">
        <v>53.631787917312003</v>
      </c>
      <c r="P75" s="10">
        <f t="shared" si="13"/>
        <v>1.5740000000000001</v>
      </c>
      <c r="Q75" s="10">
        <f t="array" ref="Q75">STDEVP(IF(($A$4:$A$183=O75),$D$4:$D$183,""))</f>
        <v>0</v>
      </c>
      <c r="R75" s="10">
        <f t="array" ref="R75">MEDIAN(IF($A$4:$A$183=O75,$D$4:$D$183,""))</f>
        <v>1.5740000000000001</v>
      </c>
      <c r="S75" s="6"/>
      <c r="T75" s="6"/>
      <c r="U75" s="10"/>
      <c r="V75" s="53"/>
      <c r="W75" s="10"/>
      <c r="X75" s="10"/>
      <c r="Y75" s="50">
        <v>22.815135585792</v>
      </c>
      <c r="Z75" s="13">
        <f t="shared" si="14"/>
        <v>20</v>
      </c>
      <c r="AA75" s="6">
        <v>0.65315500000319893</v>
      </c>
      <c r="AB75" s="50">
        <v>21.914063880192</v>
      </c>
      <c r="AC75" s="10">
        <f t="shared" si="15"/>
        <v>0.21128714286032979</v>
      </c>
      <c r="AD75" s="10">
        <f t="array" ref="AD75">STDEVP(IF(($Y$4:$Y$2367=AB75),$AA$4:$AA$2367,""))</f>
        <v>8.120605646210205E-2</v>
      </c>
      <c r="AE75" s="10">
        <f t="array" ref="AE75">MEDIAN(IF($Y$4:$Y$2367=AB75,$AA$4:$AA$2367,""))</f>
        <v>0.18612500000521259</v>
      </c>
      <c r="AF75" s="6"/>
      <c r="AG75" s="6"/>
      <c r="AH75" s="10"/>
      <c r="AI75" s="53"/>
      <c r="AJ75" s="10"/>
      <c r="AK75" s="10"/>
    </row>
    <row r="76" spans="1:37" x14ac:dyDescent="0.15">
      <c r="A76" s="50">
        <v>100.01895932160001</v>
      </c>
      <c r="B76" s="13">
        <f t="shared" si="11"/>
        <v>100</v>
      </c>
      <c r="C76" s="26">
        <v>1.0580000000000001</v>
      </c>
      <c r="D76" s="6">
        <v>11.218</v>
      </c>
      <c r="E76" s="50">
        <v>54.677031095807997</v>
      </c>
      <c r="F76" s="10">
        <f t="shared" si="12"/>
        <v>0.87949999999999995</v>
      </c>
      <c r="G76" s="10">
        <f t="array" ref="G76">STDEVP(IF(($A$4:$A$183=E76),$C$4:$C$183,""))</f>
        <v>0.15049999999999994</v>
      </c>
      <c r="H76" s="10">
        <f t="array" ref="H76">MEDIAN(IF($A$4:$A$183=E76,$C$4:$C$183,""))</f>
        <v>0.87949999999999995</v>
      </c>
      <c r="I76" s="6"/>
      <c r="J76" s="6"/>
      <c r="K76" s="10"/>
      <c r="L76" s="53"/>
      <c r="M76" s="10"/>
      <c r="N76" s="10"/>
      <c r="O76" s="50">
        <v>54.677031095807997</v>
      </c>
      <c r="P76" s="10">
        <f t="shared" si="13"/>
        <v>11.846</v>
      </c>
      <c r="Q76" s="10">
        <f t="array" ref="Q76">STDEVP(IF(($A$4:$A$183=O76),$D$4:$D$183,""))</f>
        <v>0</v>
      </c>
      <c r="R76" s="10">
        <f t="array" ref="R76">MEDIAN(IF($A$4:$A$183=O76,$D$4:$D$183,""))</f>
        <v>11.846</v>
      </c>
      <c r="S76" s="6"/>
      <c r="T76" s="6"/>
      <c r="U76" s="10"/>
      <c r="V76" s="53"/>
      <c r="W76" s="10"/>
      <c r="X76" s="10"/>
      <c r="Y76" s="50">
        <v>22.815135585792</v>
      </c>
      <c r="Z76" s="13">
        <f t="shared" si="14"/>
        <v>20</v>
      </c>
      <c r="AA76" s="6">
        <v>0.73715500000576006</v>
      </c>
      <c r="AB76" s="50">
        <v>22.058235353088001</v>
      </c>
      <c r="AC76" s="10">
        <f t="shared" si="15"/>
        <v>0.79248500000266575</v>
      </c>
      <c r="AD76" s="10">
        <f t="array" ref="AD76">STDEVP(IF(($Y$4:$Y$2367=AB76),$AA$4:$AA$2367,""))</f>
        <v>0</v>
      </c>
      <c r="AE76" s="10">
        <f t="array" ref="AE76">MEDIAN(IF($Y$4:$Y$2367=AB76,$AA$4:$AA$2367,""))</f>
        <v>0.79248500000266575</v>
      </c>
      <c r="AF76" s="6"/>
      <c r="AG76" s="6"/>
      <c r="AH76" s="10"/>
      <c r="AI76" s="53"/>
      <c r="AJ76" s="10"/>
      <c r="AK76" s="10"/>
    </row>
    <row r="77" spans="1:37" x14ac:dyDescent="0.15">
      <c r="A77" s="50">
        <v>97.640130018815995</v>
      </c>
      <c r="B77" s="13">
        <f t="shared" si="11"/>
        <v>90</v>
      </c>
      <c r="C77" s="26">
        <v>0.97199999999999998</v>
      </c>
      <c r="D77" s="6">
        <v>63.192</v>
      </c>
      <c r="E77" s="50">
        <v>55.14558838272</v>
      </c>
      <c r="F77" s="10">
        <f t="shared" si="12"/>
        <v>0.90500000000000003</v>
      </c>
      <c r="G77" s="10">
        <f t="array" ref="G77">STDEVP(IF(($A$4:$A$183=E77),$C$4:$C$183,""))</f>
        <v>0</v>
      </c>
      <c r="H77" s="10">
        <f t="array" ref="H77">MEDIAN(IF($A$4:$A$183=E77,$C$4:$C$183,""))</f>
        <v>0.90500000000000003</v>
      </c>
      <c r="I77" s="6"/>
      <c r="J77" s="6"/>
      <c r="K77" s="10"/>
      <c r="L77" s="53"/>
      <c r="M77" s="10"/>
      <c r="N77" s="10"/>
      <c r="O77" s="50">
        <v>55.14558838272</v>
      </c>
      <c r="P77" s="10">
        <f t="shared" si="13"/>
        <v>1.9590000000000001</v>
      </c>
      <c r="Q77" s="10">
        <f t="array" ref="Q77">STDEVP(IF(($A$4:$A$183=O77),$D$4:$D$183,""))</f>
        <v>0</v>
      </c>
      <c r="R77" s="10">
        <f t="array" ref="R77">MEDIAN(IF($A$4:$A$183=O77,$D$4:$D$183,""))</f>
        <v>1.9590000000000001</v>
      </c>
      <c r="S77" s="6"/>
      <c r="T77" s="6"/>
      <c r="U77" s="10"/>
      <c r="V77" s="53"/>
      <c r="W77" s="10"/>
      <c r="X77" s="10"/>
      <c r="Y77" s="50">
        <v>22.815135585792</v>
      </c>
      <c r="Z77" s="13">
        <f t="shared" si="14"/>
        <v>20</v>
      </c>
      <c r="AA77" s="6">
        <v>0.76061000000337353</v>
      </c>
      <c r="AB77" s="50">
        <v>22.094278221311999</v>
      </c>
      <c r="AC77" s="10">
        <f t="shared" si="15"/>
        <v>0.22977750000173092</v>
      </c>
      <c r="AD77" s="10">
        <f t="array" ref="AD77">STDEVP(IF(($Y$4:$Y$2367=AB77),$AA$4:$AA$2367,""))</f>
        <v>5.2725000010186429E-3</v>
      </c>
      <c r="AE77" s="10">
        <f t="array" ref="AE77">MEDIAN(IF($Y$4:$Y$2367=AB77,$AA$4:$AA$2367,""))</f>
        <v>0.22977750000173092</v>
      </c>
      <c r="AF77" s="6"/>
      <c r="AG77" s="6"/>
      <c r="AH77" s="10"/>
      <c r="AI77" s="53"/>
      <c r="AJ77" s="10"/>
      <c r="AK77" s="10"/>
    </row>
    <row r="78" spans="1:37" x14ac:dyDescent="0.15">
      <c r="A78" s="50">
        <v>88.557327226368002</v>
      </c>
      <c r="B78" s="13">
        <f t="shared" si="11"/>
        <v>80</v>
      </c>
      <c r="C78" s="26">
        <v>1.8029999999999999</v>
      </c>
      <c r="D78" s="6">
        <v>28.635000000000002</v>
      </c>
      <c r="E78" s="50">
        <v>55.433931328512003</v>
      </c>
      <c r="F78" s="10">
        <f t="shared" si="12"/>
        <v>0.89700000000000002</v>
      </c>
      <c r="G78" s="10">
        <f t="array" ref="G78">STDEVP(IF(($A$4:$A$183=E78),$C$4:$C$183,""))</f>
        <v>0.15700000000000011</v>
      </c>
      <c r="H78" s="10">
        <f t="array" ref="H78">MEDIAN(IF($A$4:$A$183=E78,$C$4:$C$183,""))</f>
        <v>0.89700000000000002</v>
      </c>
      <c r="I78" s="6"/>
      <c r="J78" s="6"/>
      <c r="K78" s="10"/>
      <c r="L78" s="53"/>
      <c r="M78" s="10"/>
      <c r="N78" s="10"/>
      <c r="O78" s="50">
        <v>55.433931328512003</v>
      </c>
      <c r="P78" s="10">
        <f t="shared" si="13"/>
        <v>12.430999999999999</v>
      </c>
      <c r="Q78" s="10">
        <f t="array" ref="Q78">STDEVP(IF(($A$4:$A$183=O78),$D$4:$D$183,""))</f>
        <v>0</v>
      </c>
      <c r="R78" s="10">
        <f t="array" ref="R78">MEDIAN(IF($A$4:$A$183=O78,$D$4:$D$183,""))</f>
        <v>12.430999999999999</v>
      </c>
      <c r="S78" s="6"/>
      <c r="T78" s="6"/>
      <c r="U78" s="10"/>
      <c r="V78" s="53"/>
      <c r="W78" s="10"/>
      <c r="X78" s="10"/>
      <c r="Y78" s="50">
        <v>29.122637524992001</v>
      </c>
      <c r="Z78" s="13">
        <f t="shared" si="14"/>
        <v>20</v>
      </c>
      <c r="AA78" s="6">
        <v>0.74706500000436304</v>
      </c>
      <c r="AB78" s="50">
        <v>22.238449694207997</v>
      </c>
      <c r="AC78" s="10">
        <f t="shared" si="15"/>
        <v>0.61903700000515838</v>
      </c>
      <c r="AD78" s="10">
        <f t="array" ref="AD78">STDEVP(IF(($Y$4:$Y$2367=AB78),$AA$4:$AA$2367,""))</f>
        <v>0.44130482116919223</v>
      </c>
      <c r="AE78" s="10">
        <f t="array" ref="AE78">MEDIAN(IF($Y$4:$Y$2367=AB78,$AA$4:$AA$2367,""))</f>
        <v>0.97117000000691656</v>
      </c>
      <c r="AF78" s="6"/>
      <c r="AG78" s="6"/>
      <c r="AH78" s="10"/>
      <c r="AI78" s="53"/>
      <c r="AJ78" s="10"/>
      <c r="AK78" s="10"/>
    </row>
    <row r="79" spans="1:37" x14ac:dyDescent="0.15">
      <c r="A79" s="50">
        <v>93.819585987072003</v>
      </c>
      <c r="B79" s="13">
        <f t="shared" si="11"/>
        <v>90</v>
      </c>
      <c r="C79" s="26">
        <v>0.81299999999999994</v>
      </c>
      <c r="D79" s="6">
        <v>11.263999999999999</v>
      </c>
      <c r="E79" s="50">
        <v>55.469974196736004</v>
      </c>
      <c r="F79" s="10">
        <f t="shared" si="12"/>
        <v>1.0129999999999999</v>
      </c>
      <c r="G79" s="10">
        <f t="array" ref="G79">STDEVP(IF(($A$4:$A$183=E79),$C$4:$C$183,""))</f>
        <v>0</v>
      </c>
      <c r="H79" s="10">
        <f t="array" ref="H79">MEDIAN(IF($A$4:$A$183=E79,$C$4:$C$183,""))</f>
        <v>1.0129999999999999</v>
      </c>
      <c r="I79" s="6"/>
      <c r="J79" s="6"/>
      <c r="K79" s="10"/>
      <c r="L79" s="53"/>
      <c r="M79" s="10"/>
      <c r="N79" s="10"/>
      <c r="O79" s="50">
        <v>55.469974196736004</v>
      </c>
      <c r="P79" s="10">
        <f t="shared" si="13"/>
        <v>3.9849999999999999</v>
      </c>
      <c r="Q79" s="10">
        <f t="array" ref="Q79">STDEVP(IF(($A$4:$A$183=O79),$D$4:$D$183,""))</f>
        <v>0</v>
      </c>
      <c r="R79" s="10">
        <f t="array" ref="R79">MEDIAN(IF($A$4:$A$183=O79,$D$4:$D$183,""))</f>
        <v>3.9849999999999999</v>
      </c>
      <c r="S79" s="6"/>
      <c r="T79" s="6"/>
      <c r="U79" s="10"/>
      <c r="V79" s="53"/>
      <c r="W79" s="10"/>
      <c r="X79" s="10"/>
      <c r="Y79" s="50">
        <v>32.546710006271994</v>
      </c>
      <c r="Z79" s="13">
        <f t="shared" si="14"/>
        <v>30</v>
      </c>
      <c r="AA79" s="6">
        <v>0.74397500000395556</v>
      </c>
      <c r="AB79" s="50">
        <v>22.418664035328</v>
      </c>
      <c r="AC79" s="10">
        <f t="shared" si="15"/>
        <v>0.61651500000576021</v>
      </c>
      <c r="AD79" s="10">
        <f t="array" ref="AD79">STDEVP(IF(($Y$4:$Y$2367=AB79),$AA$4:$AA$2367,""))</f>
        <v>0</v>
      </c>
      <c r="AE79" s="10">
        <f t="array" ref="AE79">MEDIAN(IF($Y$4:$Y$2367=AB79,$AA$4:$AA$2367,""))</f>
        <v>0.61651500000576021</v>
      </c>
      <c r="AF79" s="6"/>
      <c r="AG79" s="6"/>
      <c r="AH79" s="10"/>
      <c r="AI79" s="53"/>
      <c r="AJ79" s="10"/>
      <c r="AK79" s="10"/>
    </row>
    <row r="80" spans="1:37" x14ac:dyDescent="0.15">
      <c r="A80" s="50">
        <v>93.819585987072003</v>
      </c>
      <c r="B80" s="13">
        <f t="shared" si="11"/>
        <v>90</v>
      </c>
      <c r="C80" s="26">
        <v>0.97899999999999998</v>
      </c>
      <c r="D80" s="6">
        <v>11.263999999999999</v>
      </c>
      <c r="E80" s="50">
        <v>57.236074739712002</v>
      </c>
      <c r="F80" s="10">
        <f t="shared" si="12"/>
        <v>1.4605000000000001</v>
      </c>
      <c r="G80" s="10">
        <f t="array" ref="G80">STDEVP(IF(($A$4:$A$183=E80),$C$4:$C$183,""))</f>
        <v>8.3500000000000019E-2</v>
      </c>
      <c r="H80" s="10">
        <f t="array" ref="H80">MEDIAN(IF($A$4:$A$183=E80,$C$4:$C$183,""))</f>
        <v>1.4605000000000001</v>
      </c>
      <c r="I80" s="6"/>
      <c r="J80" s="6"/>
      <c r="K80" s="10"/>
      <c r="L80" s="53"/>
      <c r="M80" s="10"/>
      <c r="N80" s="10"/>
      <c r="O80" s="50">
        <v>57.236074739712002</v>
      </c>
      <c r="P80" s="10">
        <f t="shared" si="13"/>
        <v>11.609</v>
      </c>
      <c r="Q80" s="10">
        <f t="array" ref="Q80">STDEVP(IF(($A$4:$A$183=O80),$D$4:$D$183,""))</f>
        <v>0</v>
      </c>
      <c r="R80" s="10">
        <f t="array" ref="R80">MEDIAN(IF($A$4:$A$183=O80,$D$4:$D$183,""))</f>
        <v>11.609</v>
      </c>
      <c r="S80" s="6"/>
      <c r="T80" s="6"/>
      <c r="U80" s="10"/>
      <c r="V80" s="53"/>
      <c r="W80" s="10"/>
      <c r="X80" s="10"/>
      <c r="Y80" s="50">
        <v>32.546710006271994</v>
      </c>
      <c r="Z80" s="13">
        <f t="shared" si="14"/>
        <v>30</v>
      </c>
      <c r="AA80" s="6">
        <v>0.7494300000051779</v>
      </c>
      <c r="AB80" s="50">
        <v>22.454706903552001</v>
      </c>
      <c r="AC80" s="10">
        <f t="shared" si="15"/>
        <v>0.25059250000433464</v>
      </c>
      <c r="AD80" s="10">
        <f t="array" ref="AD80">STDEVP(IF(($Y$4:$Y$2367=AB80),$AA$4:$AA$2367,""))</f>
        <v>7.7274999979918269E-3</v>
      </c>
      <c r="AE80" s="10">
        <f t="array" ref="AE80">MEDIAN(IF($Y$4:$Y$2367=AB80,$AA$4:$AA$2367,""))</f>
        <v>0.25059250000433464</v>
      </c>
      <c r="AF80" s="6"/>
      <c r="AG80" s="6"/>
      <c r="AH80" s="10"/>
      <c r="AI80" s="53"/>
      <c r="AJ80" s="10"/>
      <c r="AK80" s="10"/>
    </row>
    <row r="81" spans="1:37" x14ac:dyDescent="0.15">
      <c r="A81" s="50">
        <v>89.025884513279991</v>
      </c>
      <c r="B81" s="13">
        <f t="shared" si="11"/>
        <v>80</v>
      </c>
      <c r="C81" s="26">
        <v>1.089</v>
      </c>
      <c r="D81" s="6">
        <v>12.353999999999999</v>
      </c>
      <c r="E81" s="50">
        <v>57.88484636774399</v>
      </c>
      <c r="F81" s="10">
        <f t="shared" si="12"/>
        <v>2.577</v>
      </c>
      <c r="G81" s="10">
        <f t="array" ref="G81">STDEVP(IF(($A$4:$A$183=E81),$C$4:$C$183,""))</f>
        <v>8.4999999999999964E-2</v>
      </c>
      <c r="H81" s="10">
        <f t="array" ref="H81">MEDIAN(IF($A$4:$A$183=E81,$C$4:$C$183,""))</f>
        <v>2.577</v>
      </c>
      <c r="I81" s="6"/>
      <c r="J81" s="6"/>
      <c r="K81" s="10"/>
      <c r="L81" s="53"/>
      <c r="M81" s="10"/>
      <c r="N81" s="10"/>
      <c r="O81" s="50">
        <v>57.88484636774399</v>
      </c>
      <c r="P81" s="10">
        <f t="shared" si="13"/>
        <v>4.17</v>
      </c>
      <c r="Q81" s="10">
        <f t="array" ref="Q81">STDEVP(IF(($A$4:$A$183=O81),$D$4:$D$183,""))</f>
        <v>0</v>
      </c>
      <c r="R81" s="10">
        <f t="array" ref="R81">MEDIAN(IF($A$4:$A$183=O81,$D$4:$D$183,""))</f>
        <v>4.17</v>
      </c>
      <c r="S81" s="6"/>
      <c r="T81" s="6"/>
      <c r="U81" s="10"/>
      <c r="V81" s="53"/>
      <c r="W81" s="10"/>
      <c r="X81" s="10"/>
      <c r="Y81" s="50">
        <v>34.709282099711999</v>
      </c>
      <c r="Z81" s="13">
        <f t="shared" si="14"/>
        <v>30</v>
      </c>
      <c r="AA81" s="6">
        <v>0.74388500000052127</v>
      </c>
      <c r="AB81" s="50">
        <v>22.490749771776002</v>
      </c>
      <c r="AC81" s="10">
        <f t="shared" si="15"/>
        <v>0.78379500000422175</v>
      </c>
      <c r="AD81" s="10">
        <f t="array" ref="AD81">STDEVP(IF(($Y$4:$Y$2367=AB81),$AA$4:$AA$2367,""))</f>
        <v>0</v>
      </c>
      <c r="AE81" s="10">
        <f t="array" ref="AE81">MEDIAN(IF($Y$4:$Y$2367=AB81,$AA$4:$AA$2367,""))</f>
        <v>0.78379500000422175</v>
      </c>
      <c r="AF81" s="6"/>
      <c r="AG81" s="6"/>
      <c r="AH81" s="10"/>
      <c r="AI81" s="53"/>
      <c r="AJ81" s="10"/>
      <c r="AK81" s="10"/>
    </row>
    <row r="82" spans="1:37" x14ac:dyDescent="0.15">
      <c r="A82" s="50">
        <v>89.025884513279991</v>
      </c>
      <c r="B82" s="13">
        <f t="shared" si="11"/>
        <v>80</v>
      </c>
      <c r="C82" s="26">
        <v>1.29</v>
      </c>
      <c r="D82" s="6">
        <v>12.353999999999999</v>
      </c>
      <c r="E82" s="50">
        <v>58.785918073343993</v>
      </c>
      <c r="F82" s="10">
        <f t="shared" si="12"/>
        <v>3.7559999999999998</v>
      </c>
      <c r="G82" s="10">
        <f t="array" ref="G82">STDEVP(IF(($A$4:$A$183=E82),$C$4:$C$183,""))</f>
        <v>0</v>
      </c>
      <c r="H82" s="10">
        <f t="array" ref="H82">MEDIAN(IF($A$4:$A$183=E82,$C$4:$C$183,""))</f>
        <v>3.7559999999999998</v>
      </c>
      <c r="I82" s="6"/>
      <c r="J82" s="6"/>
      <c r="K82" s="10"/>
      <c r="L82" s="53"/>
      <c r="M82" s="10"/>
      <c r="N82" s="10"/>
      <c r="O82" s="50">
        <v>58.785918073343993</v>
      </c>
      <c r="P82" s="10">
        <f t="shared" si="13"/>
        <v>3.3650000000000002</v>
      </c>
      <c r="Q82" s="10">
        <f t="array" ref="Q82">STDEVP(IF(($A$4:$A$183=O82),$D$4:$D$183,""))</f>
        <v>0</v>
      </c>
      <c r="R82" s="10">
        <f t="array" ref="R82">MEDIAN(IF($A$4:$A$183=O82,$D$4:$D$183,""))</f>
        <v>3.3650000000000002</v>
      </c>
      <c r="S82" s="6"/>
      <c r="T82" s="6"/>
      <c r="U82" s="10"/>
      <c r="V82" s="53"/>
      <c r="W82" s="10"/>
      <c r="X82" s="10"/>
      <c r="Y82" s="50">
        <v>31.501466827775999</v>
      </c>
      <c r="Z82" s="13">
        <f t="shared" si="14"/>
        <v>30</v>
      </c>
      <c r="AA82" s="6">
        <v>0.75579500000680766</v>
      </c>
      <c r="AB82" s="50">
        <v>22.562835508223998</v>
      </c>
      <c r="AC82" s="10">
        <f t="shared" si="15"/>
        <v>0.24713500000290867</v>
      </c>
      <c r="AD82" s="10">
        <f t="array" ref="AD82">STDEVP(IF(($Y$4:$Y$2367=AB82),$AA$4:$AA$2367,""))</f>
        <v>0</v>
      </c>
      <c r="AE82" s="10">
        <f t="array" ref="AE82">MEDIAN(IF($Y$4:$Y$2367=AB82,$AA$4:$AA$2367,""))</f>
        <v>0.24713500000290867</v>
      </c>
      <c r="AF82" s="6"/>
      <c r="AG82" s="6"/>
      <c r="AH82" s="10"/>
      <c r="AI82" s="53"/>
      <c r="AJ82" s="10"/>
      <c r="AK82" s="10"/>
    </row>
    <row r="83" spans="1:37" x14ac:dyDescent="0.15">
      <c r="A83" s="50">
        <v>81.709182263808003</v>
      </c>
      <c r="B83" s="13">
        <f t="shared" si="11"/>
        <v>80</v>
      </c>
      <c r="C83" s="26">
        <v>2.6819999999999999</v>
      </c>
      <c r="D83" s="6">
        <v>12.340999999999999</v>
      </c>
      <c r="E83" s="50">
        <v>64.228391175167999</v>
      </c>
      <c r="F83" s="10">
        <f t="shared" si="12"/>
        <v>2.1160000000000001</v>
      </c>
      <c r="G83" s="10">
        <f t="array" ref="G83">STDEVP(IF(($A$4:$A$183=E83),$C$4:$C$183,""))</f>
        <v>0</v>
      </c>
      <c r="H83" s="10">
        <f t="array" ref="H83">MEDIAN(IF($A$4:$A$183=E83,$C$4:$C$183,""))</f>
        <v>2.1160000000000001</v>
      </c>
      <c r="I83" s="6"/>
      <c r="J83" s="6"/>
      <c r="K83" s="10"/>
      <c r="L83" s="53"/>
      <c r="M83" s="10"/>
      <c r="N83" s="10"/>
      <c r="O83" s="50">
        <v>64.228391175167999</v>
      </c>
      <c r="P83" s="10">
        <f t="shared" si="13"/>
        <v>2.7389999999999999</v>
      </c>
      <c r="Q83" s="10">
        <f t="array" ref="Q83">STDEVP(IF(($A$4:$A$183=O83),$D$4:$D$183,""))</f>
        <v>0</v>
      </c>
      <c r="R83" s="10">
        <f t="array" ref="R83">MEDIAN(IF($A$4:$A$183=O83,$D$4:$D$183,""))</f>
        <v>2.7389999999999999</v>
      </c>
      <c r="S83" s="6"/>
      <c r="T83" s="6"/>
      <c r="U83" s="10"/>
      <c r="V83" s="53"/>
      <c r="W83" s="10"/>
      <c r="X83" s="10"/>
      <c r="Y83" s="50">
        <v>31.501466827775999</v>
      </c>
      <c r="Z83" s="13">
        <f t="shared" si="14"/>
        <v>30</v>
      </c>
      <c r="AA83" s="6">
        <v>0.74525000000477037</v>
      </c>
      <c r="AB83" s="50">
        <v>22.743049849344001</v>
      </c>
      <c r="AC83" s="10">
        <f t="shared" si="15"/>
        <v>0.33706833333878161</v>
      </c>
      <c r="AD83" s="10">
        <f t="array" ref="AD83">STDEVP(IF(($Y$4:$Y$2367=AB83),$AA$4:$AA$2367,""))</f>
        <v>3.7327700474814656E-3</v>
      </c>
      <c r="AE83" s="10">
        <f t="array" ref="AE83">MEDIAN(IF($Y$4:$Y$2367=AB83,$AA$4:$AA$2367,""))</f>
        <v>0.33519000000517662</v>
      </c>
      <c r="AF83" s="6"/>
      <c r="AG83" s="6"/>
      <c r="AH83" s="10"/>
      <c r="AI83" s="53"/>
      <c r="AJ83" s="10"/>
      <c r="AK83" s="10"/>
    </row>
    <row r="84" spans="1:37" x14ac:dyDescent="0.15">
      <c r="A84" s="50">
        <v>81.709182263808003</v>
      </c>
      <c r="B84" s="13">
        <f t="shared" si="11"/>
        <v>80</v>
      </c>
      <c r="C84" s="26">
        <v>2.84</v>
      </c>
      <c r="D84" s="6">
        <v>12.340999999999999</v>
      </c>
      <c r="E84" s="50">
        <v>65.237591485440007</v>
      </c>
      <c r="F84" s="10">
        <f t="shared" si="12"/>
        <v>0.82499999999999996</v>
      </c>
      <c r="G84" s="10">
        <f t="array" ref="G84">STDEVP(IF(($A$4:$A$183=E84),$C$4:$C$183,""))</f>
        <v>8.3000000000000199E-2</v>
      </c>
      <c r="H84" s="10">
        <f t="array" ref="H84">MEDIAN(IF($A$4:$A$183=E84,$C$4:$C$183,""))</f>
        <v>0.82499999999999996</v>
      </c>
      <c r="I84" s="6"/>
      <c r="J84" s="6"/>
      <c r="K84" s="10"/>
      <c r="L84" s="53"/>
      <c r="M84" s="10"/>
      <c r="N84" s="10"/>
      <c r="O84" s="50">
        <v>65.237591485440007</v>
      </c>
      <c r="P84" s="10">
        <f t="shared" si="13"/>
        <v>11.847</v>
      </c>
      <c r="Q84" s="10">
        <f t="array" ref="Q84">STDEVP(IF(($A$4:$A$183=O84),$D$4:$D$183,""))</f>
        <v>0</v>
      </c>
      <c r="R84" s="10">
        <f t="array" ref="R84">MEDIAN(IF($A$4:$A$183=O84,$D$4:$D$183,""))</f>
        <v>11.847</v>
      </c>
      <c r="S84" s="6"/>
      <c r="T84" s="6"/>
      <c r="U84" s="10"/>
      <c r="V84" s="53"/>
      <c r="W84" s="10"/>
      <c r="X84" s="10"/>
      <c r="Y84" s="50">
        <v>28.762208842752003</v>
      </c>
      <c r="Z84" s="13">
        <f t="shared" si="14"/>
        <v>20</v>
      </c>
      <c r="AA84" s="6">
        <v>0.74116000000052118</v>
      </c>
      <c r="AB84" s="50">
        <v>22.815135585792</v>
      </c>
      <c r="AC84" s="10">
        <f t="shared" si="15"/>
        <v>0.71697333333744417</v>
      </c>
      <c r="AD84" s="10">
        <f t="array" ref="AD84">STDEVP(IF(($Y$4:$Y$2367=AB84),$AA$4:$AA$2367,""))</f>
        <v>4.6131110315365563E-2</v>
      </c>
      <c r="AE84" s="10">
        <f t="array" ref="AE84">MEDIAN(IF($Y$4:$Y$2367=AB84,$AA$4:$AA$2367,""))</f>
        <v>0.73715500000576006</v>
      </c>
      <c r="AF84" s="6"/>
      <c r="AG84" s="6"/>
      <c r="AH84" s="10"/>
      <c r="AI84" s="53"/>
      <c r="AJ84" s="10"/>
      <c r="AK84" s="10"/>
    </row>
    <row r="85" spans="1:37" x14ac:dyDescent="0.15">
      <c r="A85" s="50">
        <v>83.799668620799991</v>
      </c>
      <c r="B85" s="13">
        <f t="shared" si="11"/>
        <v>80</v>
      </c>
      <c r="C85" s="26">
        <v>0.81899999999999995</v>
      </c>
      <c r="D85" s="6">
        <v>12.287000000000001</v>
      </c>
      <c r="E85" s="50">
        <v>68.084978075136007</v>
      </c>
      <c r="F85" s="10">
        <f t="shared" si="12"/>
        <v>0.873</v>
      </c>
      <c r="G85" s="10">
        <f t="array" ref="G85">STDEVP(IF(($A$4:$A$183=E85),$C$4:$C$183,""))</f>
        <v>0</v>
      </c>
      <c r="H85" s="10">
        <f t="array" ref="H85">MEDIAN(IF($A$4:$A$183=E85,$C$4:$C$183,""))</f>
        <v>0.873</v>
      </c>
      <c r="I85" s="6"/>
      <c r="J85" s="6"/>
      <c r="K85" s="10"/>
      <c r="L85" s="53"/>
      <c r="M85" s="10"/>
      <c r="N85" s="10"/>
      <c r="O85" s="50">
        <v>68.084978075136007</v>
      </c>
      <c r="P85" s="10">
        <f t="shared" si="13"/>
        <v>11.843</v>
      </c>
      <c r="Q85" s="10">
        <f t="array" ref="Q85">STDEVP(IF(($A$4:$A$183=O85),$D$4:$D$183,""))</f>
        <v>0</v>
      </c>
      <c r="R85" s="10">
        <f t="array" ref="R85">MEDIAN(IF($A$4:$A$183=O85,$D$4:$D$183,""))</f>
        <v>11.843</v>
      </c>
      <c r="S85" s="6"/>
      <c r="T85" s="6"/>
      <c r="U85" s="10"/>
      <c r="V85" s="53"/>
      <c r="W85" s="10"/>
      <c r="X85" s="10"/>
      <c r="Y85" s="50">
        <v>29.519109075455997</v>
      </c>
      <c r="Z85" s="13">
        <f t="shared" si="14"/>
        <v>20</v>
      </c>
      <c r="AA85" s="6">
        <v>0.73561500000314051</v>
      </c>
      <c r="AB85" s="50">
        <v>22.959307058688001</v>
      </c>
      <c r="AC85" s="10">
        <f t="shared" si="15"/>
        <v>0.68814250000412092</v>
      </c>
      <c r="AD85" s="10">
        <f t="array" ref="AD85">STDEVP(IF(($Y$4:$Y$2367=AB85),$AA$4:$AA$2367,""))</f>
        <v>9.2725000018335502E-3</v>
      </c>
      <c r="AE85" s="10">
        <f t="array" ref="AE85">MEDIAN(IF($Y$4:$Y$2367=AB85,$AA$4:$AA$2367,""))</f>
        <v>0.68814250000412092</v>
      </c>
      <c r="AF85" s="6"/>
      <c r="AG85" s="6"/>
      <c r="AH85" s="10"/>
      <c r="AI85" s="53"/>
      <c r="AJ85" s="10"/>
      <c r="AK85" s="10"/>
    </row>
    <row r="86" spans="1:37" x14ac:dyDescent="0.15">
      <c r="A86" s="50">
        <v>64.228391175167999</v>
      </c>
      <c r="B86" s="13">
        <f t="shared" si="11"/>
        <v>60</v>
      </c>
      <c r="C86" s="26">
        <v>2.1160000000000001</v>
      </c>
      <c r="D86" s="6">
        <v>2.7389999999999999</v>
      </c>
      <c r="E86" s="50">
        <v>69.238349858303991</v>
      </c>
      <c r="F86" s="10">
        <f t="shared" si="12"/>
        <v>1.0880000000000001</v>
      </c>
      <c r="G86" s="10">
        <f t="array" ref="G86">STDEVP(IF(($A$4:$A$183=E86),$C$4:$C$183,""))</f>
        <v>0</v>
      </c>
      <c r="H86" s="10">
        <f t="array" ref="H86">MEDIAN(IF($A$4:$A$183=E86,$C$4:$C$183,""))</f>
        <v>1.0880000000000001</v>
      </c>
      <c r="I86" s="6"/>
      <c r="J86" s="6"/>
      <c r="K86" s="10"/>
      <c r="L86" s="53"/>
      <c r="M86" s="10"/>
      <c r="N86" s="10"/>
      <c r="O86" s="50">
        <v>69.238349858303991</v>
      </c>
      <c r="P86" s="10">
        <f t="shared" si="13"/>
        <v>3.7810000000000001</v>
      </c>
      <c r="Q86" s="10">
        <f t="array" ref="Q86">STDEVP(IF(($A$4:$A$183=O86),$D$4:$D$183,""))</f>
        <v>0</v>
      </c>
      <c r="R86" s="10">
        <f t="array" ref="R86">MEDIAN(IF($A$4:$A$183=O86,$D$4:$D$183,""))</f>
        <v>3.7810000000000001</v>
      </c>
      <c r="S86" s="6"/>
      <c r="T86" s="6"/>
      <c r="U86" s="10"/>
      <c r="V86" s="53"/>
      <c r="W86" s="10"/>
      <c r="X86" s="10"/>
      <c r="Y86" s="50">
        <v>29.519109075455997</v>
      </c>
      <c r="Z86" s="13">
        <f t="shared" si="14"/>
        <v>20</v>
      </c>
      <c r="AA86" s="6">
        <v>0.75007000000255841</v>
      </c>
      <c r="AB86" s="50">
        <v>23.067435663360001</v>
      </c>
      <c r="AC86" s="10">
        <f t="shared" si="15"/>
        <v>0.3646166666701034</v>
      </c>
      <c r="AD86" s="10">
        <f t="array" ref="AD86">STDEVP(IF(($Y$4:$Y$2367=AB86),$AA$4:$AA$2367,""))</f>
        <v>0.13949992367497385</v>
      </c>
      <c r="AE86" s="10">
        <f t="array" ref="AE86">MEDIAN(IF($Y$4:$Y$2367=AB86,$AA$4:$AA$2367,""))</f>
        <v>0.31069000000550995</v>
      </c>
      <c r="AF86" s="6"/>
      <c r="AG86" s="6"/>
      <c r="AH86" s="10"/>
      <c r="AI86" s="53"/>
      <c r="AJ86" s="10"/>
      <c r="AK86" s="10"/>
    </row>
    <row r="87" spans="1:37" x14ac:dyDescent="0.15">
      <c r="A87" s="50">
        <v>74.428522882559989</v>
      </c>
      <c r="B87" s="13">
        <f t="shared" si="11"/>
        <v>70</v>
      </c>
      <c r="C87" s="26">
        <v>2.7789999999999999</v>
      </c>
      <c r="D87" s="6">
        <v>14.061999999999999</v>
      </c>
      <c r="E87" s="50">
        <v>69.742950013440009</v>
      </c>
      <c r="F87" s="10">
        <f t="shared" si="12"/>
        <v>1.028</v>
      </c>
      <c r="G87" s="10">
        <f t="array" ref="G87">STDEVP(IF(($A$4:$A$183=E87),$C$4:$C$183,""))</f>
        <v>0</v>
      </c>
      <c r="H87" s="10">
        <f t="array" ref="H87">MEDIAN(IF($A$4:$A$183=E87,$C$4:$C$183,""))</f>
        <v>1.028</v>
      </c>
      <c r="I87" s="6"/>
      <c r="J87" s="6"/>
      <c r="K87" s="10"/>
      <c r="L87" s="53"/>
      <c r="M87" s="10"/>
      <c r="N87" s="10"/>
      <c r="O87" s="50">
        <v>69.742950013440009</v>
      </c>
      <c r="P87" s="10">
        <f t="shared" si="13"/>
        <v>11.843</v>
      </c>
      <c r="Q87" s="10">
        <f t="array" ref="Q87">STDEVP(IF(($A$4:$A$183=O87),$D$4:$D$183,""))</f>
        <v>0</v>
      </c>
      <c r="R87" s="10">
        <f t="array" ref="R87">MEDIAN(IF($A$4:$A$183=O87,$D$4:$D$183,""))</f>
        <v>11.843</v>
      </c>
      <c r="S87" s="6"/>
      <c r="T87" s="6"/>
      <c r="U87" s="10"/>
      <c r="V87" s="53"/>
      <c r="W87" s="10"/>
      <c r="X87" s="10"/>
      <c r="Y87" s="50">
        <v>28.726165974527998</v>
      </c>
      <c r="Z87" s="13">
        <f t="shared" si="14"/>
        <v>20</v>
      </c>
      <c r="AA87" s="6">
        <v>0.7609800000050031</v>
      </c>
      <c r="AB87" s="50">
        <v>23.247650004480001</v>
      </c>
      <c r="AC87" s="10">
        <f t="shared" si="15"/>
        <v>0.78129750000250453</v>
      </c>
      <c r="AD87" s="10">
        <f t="array" ref="AD87">STDEVP(IF(($Y$4:$Y$2367=AB87),$AA$4:$AA$2367,""))</f>
        <v>1.2227500000727587E-2</v>
      </c>
      <c r="AE87" s="10">
        <f t="array" ref="AE87">MEDIAN(IF($Y$4:$Y$2367=AB87,$AA$4:$AA$2367,""))</f>
        <v>0.78129750000250453</v>
      </c>
      <c r="AF87" s="6"/>
      <c r="AG87" s="6"/>
      <c r="AH87" s="10"/>
      <c r="AI87" s="53"/>
      <c r="AJ87" s="10"/>
      <c r="AK87" s="10"/>
    </row>
    <row r="88" spans="1:37" x14ac:dyDescent="0.15">
      <c r="A88" s="50">
        <v>74.428522882559989</v>
      </c>
      <c r="B88" s="13">
        <f t="shared" si="11"/>
        <v>70</v>
      </c>
      <c r="C88" s="26">
        <v>2.9420000000000002</v>
      </c>
      <c r="D88" s="6">
        <v>14.061999999999999</v>
      </c>
      <c r="E88" s="50">
        <v>70.391721641472003</v>
      </c>
      <c r="F88" s="10">
        <f t="shared" si="12"/>
        <v>0.88850000000000007</v>
      </c>
      <c r="G88" s="10">
        <f t="array" ref="G88">STDEVP(IF(($A$4:$A$183=E88),$C$4:$C$183,""))</f>
        <v>8.1499999999999961E-2</v>
      </c>
      <c r="H88" s="10">
        <f t="array" ref="H88">MEDIAN(IF($A$4:$A$183=E88,$C$4:$C$183,""))</f>
        <v>0.88850000000000007</v>
      </c>
      <c r="I88" s="6"/>
      <c r="J88" s="6"/>
      <c r="K88" s="10"/>
      <c r="L88" s="53"/>
      <c r="M88" s="10"/>
      <c r="N88" s="10"/>
      <c r="O88" s="50">
        <v>70.391721641472003</v>
      </c>
      <c r="P88" s="10">
        <f t="shared" si="13"/>
        <v>11.510999999999999</v>
      </c>
      <c r="Q88" s="10">
        <f t="array" ref="Q88">STDEVP(IF(($A$4:$A$183=O88),$D$4:$D$183,""))</f>
        <v>0</v>
      </c>
      <c r="R88" s="10">
        <f t="array" ref="R88">MEDIAN(IF($A$4:$A$183=O88,$D$4:$D$183,""))</f>
        <v>11.510999999999999</v>
      </c>
      <c r="S88" s="6"/>
      <c r="T88" s="6"/>
      <c r="U88" s="10"/>
      <c r="V88" s="53"/>
      <c r="W88" s="10"/>
      <c r="X88" s="10"/>
      <c r="Y88" s="50">
        <v>20.760692097023998</v>
      </c>
      <c r="Z88" s="13">
        <f t="shared" si="14"/>
        <v>20</v>
      </c>
      <c r="AA88" s="6">
        <v>0.86343500000052109</v>
      </c>
      <c r="AB88" s="50">
        <v>23.283692872704002</v>
      </c>
      <c r="AC88" s="10">
        <f t="shared" si="15"/>
        <v>0.33755750000660256</v>
      </c>
      <c r="AD88" s="10">
        <f t="array" ref="AD88">STDEVP(IF(($Y$4:$Y$2367=AB88),$AA$4:$AA$2367,""))</f>
        <v>2.7275000006111716E-3</v>
      </c>
      <c r="AE88" s="10">
        <f t="array" ref="AE88">MEDIAN(IF($Y$4:$Y$2367=AB88,$AA$4:$AA$2367,""))</f>
        <v>0.33755750000660256</v>
      </c>
      <c r="AF88" s="6"/>
      <c r="AG88" s="6"/>
      <c r="AH88" s="10"/>
      <c r="AI88" s="53"/>
      <c r="AJ88" s="10"/>
      <c r="AK88" s="10"/>
    </row>
    <row r="89" spans="1:37" x14ac:dyDescent="0.15">
      <c r="A89" s="50">
        <v>88.953798776831988</v>
      </c>
      <c r="B89" s="13">
        <f t="shared" si="11"/>
        <v>80</v>
      </c>
      <c r="C89" s="26">
        <v>0.8</v>
      </c>
      <c r="D89" s="6">
        <v>14.291</v>
      </c>
      <c r="E89" s="50">
        <v>70.82423606015999</v>
      </c>
      <c r="F89" s="10">
        <f t="shared" si="12"/>
        <v>1.4590000000000001</v>
      </c>
      <c r="G89" s="10">
        <f t="array" ref="G89">STDEVP(IF(($A$4:$A$183=E89),$C$4:$C$183,""))</f>
        <v>8.1000000000000072E-2</v>
      </c>
      <c r="H89" s="10">
        <f t="array" ref="H89">MEDIAN(IF($A$4:$A$183=E89,$C$4:$C$183,""))</f>
        <v>1.4590000000000001</v>
      </c>
      <c r="I89" s="6"/>
      <c r="J89" s="6"/>
      <c r="K89" s="10"/>
      <c r="L89" s="53"/>
      <c r="M89" s="10"/>
      <c r="N89" s="10"/>
      <c r="O89" s="50">
        <v>70.82423606015999</v>
      </c>
      <c r="P89" s="10">
        <f t="shared" si="13"/>
        <v>11.984</v>
      </c>
      <c r="Q89" s="10">
        <f t="array" ref="Q89">STDEVP(IF(($A$4:$A$183=O89),$D$4:$D$183,""))</f>
        <v>0</v>
      </c>
      <c r="R89" s="10">
        <f t="array" ref="R89">MEDIAN(IF($A$4:$A$183=O89,$D$4:$D$183,""))</f>
        <v>11.984</v>
      </c>
      <c r="S89" s="6"/>
      <c r="T89" s="6"/>
      <c r="U89" s="10"/>
      <c r="V89" s="53"/>
      <c r="W89" s="10"/>
      <c r="X89" s="10"/>
      <c r="Y89" s="50">
        <v>20.760692097023998</v>
      </c>
      <c r="Z89" s="13">
        <f t="shared" si="14"/>
        <v>20</v>
      </c>
      <c r="AA89" s="6">
        <v>0.89889000000057928</v>
      </c>
      <c r="AB89" s="50">
        <v>23.4278643456</v>
      </c>
      <c r="AC89" s="10">
        <f t="shared" si="15"/>
        <v>0.12059750000376634</v>
      </c>
      <c r="AD89" s="10">
        <f t="array" ref="AD89">STDEVP(IF(($Y$4:$Y$2367=AB89),$AA$4:$AA$2367,""))</f>
        <v>3.2275000025320244E-3</v>
      </c>
      <c r="AE89" s="10">
        <f t="array" ref="AE89">MEDIAN(IF($Y$4:$Y$2367=AB89,$AA$4:$AA$2367,""))</f>
        <v>0.12059750000376634</v>
      </c>
      <c r="AF89" s="6"/>
      <c r="AG89" s="6"/>
      <c r="AH89" s="10"/>
      <c r="AI89" s="53"/>
      <c r="AJ89" s="10"/>
      <c r="AK89" s="10"/>
    </row>
    <row r="90" spans="1:37" x14ac:dyDescent="0.15">
      <c r="A90" s="50">
        <v>88.953798776831988</v>
      </c>
      <c r="B90" s="13">
        <f t="shared" si="11"/>
        <v>80</v>
      </c>
      <c r="C90" s="26">
        <v>0.96299999999999997</v>
      </c>
      <c r="D90" s="6">
        <v>14.291</v>
      </c>
      <c r="E90" s="50">
        <v>73.239108231168004</v>
      </c>
      <c r="F90" s="10">
        <f t="shared" si="12"/>
        <v>2.101</v>
      </c>
      <c r="G90" s="10">
        <f t="array" ref="G90">STDEVP(IF(($A$4:$A$183=E90),$C$4:$C$183,""))</f>
        <v>0</v>
      </c>
      <c r="H90" s="10">
        <f t="array" ref="H90">MEDIAN(IF($A$4:$A$183=E90,$C$4:$C$183,""))</f>
        <v>2.101</v>
      </c>
      <c r="I90" s="6"/>
      <c r="J90" s="6"/>
      <c r="K90" s="10"/>
      <c r="L90" s="53"/>
      <c r="M90" s="10"/>
      <c r="N90" s="10"/>
      <c r="O90" s="50">
        <v>73.239108231168004</v>
      </c>
      <c r="P90" s="10">
        <f t="shared" si="13"/>
        <v>3.6709999999999998</v>
      </c>
      <c r="Q90" s="10">
        <f t="array" ref="Q90">STDEVP(IF(($A$4:$A$183=O90),$D$4:$D$183,""))</f>
        <v>0</v>
      </c>
      <c r="R90" s="10">
        <f t="array" ref="R90">MEDIAN(IF($A$4:$A$183=O90,$D$4:$D$183,""))</f>
        <v>3.6709999999999998</v>
      </c>
      <c r="S90" s="6"/>
      <c r="T90" s="6"/>
      <c r="U90" s="10"/>
      <c r="V90" s="53"/>
      <c r="W90" s="10"/>
      <c r="X90" s="10"/>
      <c r="Y90" s="50">
        <v>20.760692097023998</v>
      </c>
      <c r="Z90" s="13">
        <f t="shared" si="14"/>
        <v>20</v>
      </c>
      <c r="AA90" s="6">
        <v>0.86434500000092851</v>
      </c>
      <c r="AB90" s="50">
        <v>23.463907213823997</v>
      </c>
      <c r="AC90" s="10">
        <f t="shared" si="15"/>
        <v>0.55326000000380271</v>
      </c>
      <c r="AD90" s="10">
        <f t="array" ref="AD90">STDEVP(IF(($Y$4:$Y$2367=AB90),$AA$4:$AA$2367,""))</f>
        <v>4.8601335544434916E-2</v>
      </c>
      <c r="AE90" s="10">
        <f t="array" ref="AE90">MEDIAN(IF($Y$4:$Y$2367=AB90,$AA$4:$AA$2367,""))</f>
        <v>0.57517500000348565</v>
      </c>
      <c r="AF90" s="6"/>
      <c r="AG90" s="6"/>
      <c r="AH90" s="10"/>
      <c r="AI90" s="53"/>
      <c r="AJ90" s="10"/>
      <c r="AK90" s="10"/>
    </row>
    <row r="91" spans="1:37" x14ac:dyDescent="0.15">
      <c r="A91" s="50">
        <v>52.009858847232003</v>
      </c>
      <c r="B91" s="13">
        <f t="shared" si="11"/>
        <v>50</v>
      </c>
      <c r="C91" s="26">
        <v>0.97099999999999997</v>
      </c>
      <c r="D91" s="6">
        <v>1.6930000000000001</v>
      </c>
      <c r="E91" s="50">
        <v>73.635579781632003</v>
      </c>
      <c r="F91" s="10">
        <f t="shared" si="12"/>
        <v>1.006</v>
      </c>
      <c r="G91" s="10">
        <f t="array" ref="G91">STDEVP(IF(($A$4:$A$183=E91),$C$4:$C$183,""))</f>
        <v>0</v>
      </c>
      <c r="H91" s="10">
        <f t="array" ref="H91">MEDIAN(IF($A$4:$A$183=E91,$C$4:$C$183,""))</f>
        <v>1.006</v>
      </c>
      <c r="I91" s="6"/>
      <c r="J91" s="6"/>
      <c r="K91" s="10"/>
      <c r="L91" s="53"/>
      <c r="M91" s="10"/>
      <c r="N91" s="10"/>
      <c r="O91" s="50">
        <v>73.635579781632003</v>
      </c>
      <c r="P91" s="10">
        <f t="shared" si="13"/>
        <v>13.445</v>
      </c>
      <c r="Q91" s="10">
        <f t="array" ref="Q91">STDEVP(IF(($A$4:$A$183=O91),$D$4:$D$183,""))</f>
        <v>0</v>
      </c>
      <c r="R91" s="10">
        <f t="array" ref="R91">MEDIAN(IF($A$4:$A$183=O91,$D$4:$D$183,""))</f>
        <v>13.445</v>
      </c>
      <c r="S91" s="6"/>
      <c r="T91" s="6"/>
      <c r="U91" s="10"/>
      <c r="V91" s="53"/>
      <c r="W91" s="10"/>
      <c r="X91" s="10"/>
      <c r="Y91" s="50">
        <v>7.0644021719039998</v>
      </c>
      <c r="Z91" s="13">
        <v>1</v>
      </c>
      <c r="AA91" s="6">
        <v>0.97025500000453735</v>
      </c>
      <c r="AB91" s="50">
        <v>23.716207291391999</v>
      </c>
      <c r="AC91" s="10">
        <f t="shared" si="15"/>
        <v>0.10394000000122983</v>
      </c>
      <c r="AD91" s="10">
        <f t="array" ref="AD91">STDEVP(IF(($Y$4:$Y$2367=AB91),$AA$4:$AA$2367,""))</f>
        <v>1.4550000004074359E-3</v>
      </c>
      <c r="AE91" s="10">
        <f t="array" ref="AE91">MEDIAN(IF($Y$4:$Y$2367=AB91,$AA$4:$AA$2367,""))</f>
        <v>0.10394000000122983</v>
      </c>
      <c r="AF91" s="6"/>
      <c r="AG91" s="6"/>
      <c r="AH91" s="10"/>
      <c r="AI91" s="53"/>
      <c r="AJ91" s="10"/>
      <c r="AK91" s="10"/>
    </row>
    <row r="92" spans="1:37" x14ac:dyDescent="0.15">
      <c r="A92" s="50">
        <v>34.709282099711999</v>
      </c>
      <c r="B92" s="13">
        <f t="shared" si="11"/>
        <v>30</v>
      </c>
      <c r="C92" s="26">
        <v>2.1669999999999998</v>
      </c>
      <c r="D92" s="6">
        <v>19.222000000000001</v>
      </c>
      <c r="E92" s="50">
        <v>74.428522882559989</v>
      </c>
      <c r="F92" s="10">
        <f t="shared" si="12"/>
        <v>2.8605</v>
      </c>
      <c r="G92" s="10">
        <f t="array" ref="G92">STDEVP(IF(($A$4:$A$183=E92),$C$4:$C$183,""))</f>
        <v>8.1500000000000128E-2</v>
      </c>
      <c r="H92" s="10">
        <f t="array" ref="H92">MEDIAN(IF($A$4:$A$183=E92,$C$4:$C$183,""))</f>
        <v>2.8605</v>
      </c>
      <c r="I92" s="6"/>
      <c r="J92" s="6"/>
      <c r="K92" s="10"/>
      <c r="L92" s="53"/>
      <c r="M92" s="10"/>
      <c r="N92" s="10"/>
      <c r="O92" s="50">
        <v>74.428522882559989</v>
      </c>
      <c r="P92" s="10">
        <f t="shared" si="13"/>
        <v>14.061999999999999</v>
      </c>
      <c r="Q92" s="10">
        <f t="array" ref="Q92">STDEVP(IF(($A$4:$A$183=O92),$D$4:$D$183,""))</f>
        <v>0</v>
      </c>
      <c r="R92" s="10">
        <f t="array" ref="R92">MEDIAN(IF($A$4:$A$183=O92,$D$4:$D$183,""))</f>
        <v>14.061999999999999</v>
      </c>
      <c r="S92" s="6"/>
      <c r="T92" s="6"/>
      <c r="U92" s="10"/>
      <c r="V92" s="53"/>
      <c r="W92" s="10"/>
      <c r="X92" s="10"/>
      <c r="Y92" s="50">
        <v>19.355020236287999</v>
      </c>
      <c r="Z92" s="13">
        <f t="shared" si="14"/>
        <v>10</v>
      </c>
      <c r="AA92" s="6">
        <v>0.97016500000110306</v>
      </c>
      <c r="AB92" s="50">
        <v>24.112678841855999</v>
      </c>
      <c r="AC92" s="10">
        <f t="shared" si="15"/>
        <v>0.65497250000340268</v>
      </c>
      <c r="AD92" s="10">
        <f t="array" ref="AD92">STDEVP(IF(($Y$4:$Y$2367=AB92),$AA$4:$AA$2367,""))</f>
        <v>2.7275000006111716E-3</v>
      </c>
      <c r="AE92" s="10">
        <f t="array" ref="AE92">MEDIAN(IF($Y$4:$Y$2367=AB92,$AA$4:$AA$2367,""))</f>
        <v>0.65497250000340268</v>
      </c>
      <c r="AF92" s="6"/>
      <c r="AG92" s="6"/>
      <c r="AH92" s="10"/>
      <c r="AI92" s="53"/>
      <c r="AJ92" s="10"/>
      <c r="AK92" s="10"/>
    </row>
    <row r="93" spans="1:37" x14ac:dyDescent="0.15">
      <c r="A93" s="50">
        <v>15.822819150335999</v>
      </c>
      <c r="B93" s="13">
        <f t="shared" si="11"/>
        <v>10</v>
      </c>
      <c r="C93" s="26">
        <v>2.7970000000000002</v>
      </c>
      <c r="D93" s="6">
        <v>2.214</v>
      </c>
      <c r="E93" s="50">
        <v>78.104895441408004</v>
      </c>
      <c r="F93" s="10">
        <f t="shared" si="12"/>
        <v>1.1040000000000001</v>
      </c>
      <c r="G93" s="10">
        <f t="array" ref="G93">STDEVP(IF(($A$4:$A$183=E93),$C$4:$C$183,""))</f>
        <v>0</v>
      </c>
      <c r="H93" s="10">
        <f t="array" ref="H93">MEDIAN(IF($A$4:$A$183=E93,$C$4:$C$183,""))</f>
        <v>1.1040000000000001</v>
      </c>
      <c r="I93" s="6"/>
      <c r="J93" s="6"/>
      <c r="K93" s="10"/>
      <c r="L93" s="53"/>
      <c r="M93" s="10"/>
      <c r="N93" s="10"/>
      <c r="O93" s="50">
        <v>78.104895441408004</v>
      </c>
      <c r="P93" s="10">
        <f t="shared" si="13"/>
        <v>11.683999999999999</v>
      </c>
      <c r="Q93" s="10">
        <f t="array" ref="Q93">STDEVP(IF(($A$4:$A$183=O93),$D$4:$D$183,""))</f>
        <v>0</v>
      </c>
      <c r="R93" s="10">
        <f t="array" ref="R93">MEDIAN(IF($A$4:$A$183=O93,$D$4:$D$183,""))</f>
        <v>11.683999999999999</v>
      </c>
      <c r="S93" s="6"/>
      <c r="T93" s="6"/>
      <c r="U93" s="10"/>
      <c r="V93" s="53"/>
      <c r="W93" s="10"/>
      <c r="X93" s="10"/>
      <c r="Y93" s="50">
        <v>19.355020236287999</v>
      </c>
      <c r="Z93" s="13">
        <f t="shared" si="14"/>
        <v>10</v>
      </c>
      <c r="AA93" s="6">
        <v>0.96007500000290746</v>
      </c>
      <c r="AB93" s="50">
        <v>24.220807446527999</v>
      </c>
      <c r="AC93" s="10">
        <f t="shared" si="15"/>
        <v>0.55483500000185138</v>
      </c>
      <c r="AD93" s="10">
        <f t="array" ref="AD93">STDEVP(IF(($Y$4:$Y$2367=AB93),$AA$4:$AA$2367,""))</f>
        <v>0</v>
      </c>
      <c r="AE93" s="10">
        <f t="array" ref="AE93">MEDIAN(IF($Y$4:$Y$2367=AB93,$AA$4:$AA$2367,""))</f>
        <v>0.55483500000185138</v>
      </c>
      <c r="AF93" s="6"/>
      <c r="AG93" s="6"/>
      <c r="AH93" s="10"/>
      <c r="AI93" s="53"/>
      <c r="AJ93" s="10"/>
      <c r="AK93" s="10"/>
    </row>
    <row r="94" spans="1:37" x14ac:dyDescent="0.15">
      <c r="A94" s="50">
        <v>27.933222873600002</v>
      </c>
      <c r="B94" s="13">
        <f t="shared" si="11"/>
        <v>20</v>
      </c>
      <c r="C94" s="26">
        <v>2.0920000000000001</v>
      </c>
      <c r="D94" s="6">
        <v>7.8040000000000003</v>
      </c>
      <c r="E94" s="50">
        <v>78.249066914304009</v>
      </c>
      <c r="F94" s="10">
        <f t="shared" si="12"/>
        <v>0.91500000000000004</v>
      </c>
      <c r="G94" s="10">
        <f t="array" ref="G94">STDEVP(IF(($A$4:$A$183=E94),$C$4:$C$183,""))</f>
        <v>0</v>
      </c>
      <c r="H94" s="10">
        <f t="array" ref="H94">MEDIAN(IF($A$4:$A$183=E94,$C$4:$C$183,""))</f>
        <v>0.91500000000000004</v>
      </c>
      <c r="I94" s="6"/>
      <c r="J94" s="6"/>
      <c r="K94" s="10"/>
      <c r="L94" s="53"/>
      <c r="M94" s="10"/>
      <c r="N94" s="10"/>
      <c r="O94" s="50">
        <v>78.249066914304009</v>
      </c>
      <c r="P94" s="10">
        <f t="shared" si="13"/>
        <v>11.683999999999999</v>
      </c>
      <c r="Q94" s="10">
        <f t="array" ref="Q94">STDEVP(IF(($A$4:$A$183=O94),$D$4:$D$183,""))</f>
        <v>0</v>
      </c>
      <c r="R94" s="10">
        <f t="array" ref="R94">MEDIAN(IF($A$4:$A$183=O94,$D$4:$D$183,""))</f>
        <v>11.683999999999999</v>
      </c>
      <c r="S94" s="6"/>
      <c r="T94" s="6"/>
      <c r="U94" s="10"/>
      <c r="V94" s="53"/>
      <c r="W94" s="10"/>
      <c r="X94" s="10"/>
      <c r="Y94" s="50">
        <v>27.753008532480003</v>
      </c>
      <c r="Z94" s="13">
        <f t="shared" si="14"/>
        <v>20</v>
      </c>
      <c r="AA94" s="6">
        <v>0.95398500000552677</v>
      </c>
      <c r="AB94" s="50">
        <v>24.401021787647998</v>
      </c>
      <c r="AC94" s="10">
        <f t="shared" si="15"/>
        <v>0.77416000000259189</v>
      </c>
      <c r="AD94" s="10">
        <f t="array" ref="AD94">STDEVP(IF(($Y$4:$Y$2367=AB94),$AA$4:$AA$2367,""))</f>
        <v>0</v>
      </c>
      <c r="AE94" s="10">
        <f t="array" ref="AE94">MEDIAN(IF($Y$4:$Y$2367=AB94,$AA$4:$AA$2367,""))</f>
        <v>0.77416000000259189</v>
      </c>
      <c r="AF94" s="6"/>
      <c r="AG94" s="6"/>
      <c r="AH94" s="10"/>
      <c r="AI94" s="53"/>
      <c r="AJ94" s="10"/>
      <c r="AK94" s="10"/>
    </row>
    <row r="95" spans="1:37" x14ac:dyDescent="0.15">
      <c r="A95" s="50">
        <v>30.960823804415998</v>
      </c>
      <c r="B95" s="13">
        <f t="shared" si="11"/>
        <v>30</v>
      </c>
      <c r="C95" s="26">
        <v>0.92700000000000005</v>
      </c>
      <c r="D95" s="6">
        <v>12.157</v>
      </c>
      <c r="E95" s="50">
        <v>78.681581332991996</v>
      </c>
      <c r="F95" s="10">
        <f t="shared" si="12"/>
        <v>1.2585000000000002</v>
      </c>
      <c r="G95" s="10">
        <f t="array" ref="G95">STDEVP(IF(($A$4:$A$183=E95),$C$4:$C$183,""))</f>
        <v>8.550000000000002E-2</v>
      </c>
      <c r="H95" s="10">
        <f t="array" ref="H95">MEDIAN(IF($A$4:$A$183=E95,$C$4:$C$183,""))</f>
        <v>1.2585000000000002</v>
      </c>
      <c r="I95" s="6"/>
      <c r="J95" s="6"/>
      <c r="K95" s="10"/>
      <c r="L95" s="53"/>
      <c r="M95" s="10"/>
      <c r="N95" s="10"/>
      <c r="O95" s="50">
        <v>78.681581332991996</v>
      </c>
      <c r="P95" s="10">
        <f t="shared" si="13"/>
        <v>12.098000000000001</v>
      </c>
      <c r="Q95" s="10">
        <f t="array" ref="Q95">STDEVP(IF(($A$4:$A$183=O95),$D$4:$D$183,""))</f>
        <v>0</v>
      </c>
      <c r="R95" s="10">
        <f t="array" ref="R95">MEDIAN(IF($A$4:$A$183=O95,$D$4:$D$183,""))</f>
        <v>12.098000000000001</v>
      </c>
      <c r="S95" s="6"/>
      <c r="T95" s="6"/>
      <c r="U95" s="10"/>
      <c r="V95" s="53"/>
      <c r="W95" s="10"/>
      <c r="X95" s="10"/>
      <c r="Y95" s="50">
        <v>37.016025666048002</v>
      </c>
      <c r="Z95" s="13">
        <f t="shared" si="14"/>
        <v>30</v>
      </c>
      <c r="AA95" s="6">
        <v>0.96344000000756402</v>
      </c>
      <c r="AB95" s="50">
        <v>24.473107524096001</v>
      </c>
      <c r="AC95" s="10">
        <f t="shared" si="15"/>
        <v>0.43844500000318587</v>
      </c>
      <c r="AD95" s="10">
        <f t="array" ref="AD95">STDEVP(IF(($Y$4:$Y$2367=AB95),$AA$4:$AA$2367,""))</f>
        <v>0.1833304184033169</v>
      </c>
      <c r="AE95" s="10">
        <f t="array" ref="AE95">MEDIAN(IF($Y$4:$Y$2367=AB95,$AA$4:$AA$2367,""))</f>
        <v>0.43494500000429182</v>
      </c>
      <c r="AF95" s="6"/>
      <c r="AG95" s="6"/>
      <c r="AH95" s="10"/>
      <c r="AI95" s="53"/>
      <c r="AJ95" s="10"/>
      <c r="AK95" s="10"/>
    </row>
    <row r="96" spans="1:37" x14ac:dyDescent="0.15">
      <c r="A96" s="50">
        <v>29.771409153023999</v>
      </c>
      <c r="B96" s="13">
        <f t="shared" si="11"/>
        <v>20</v>
      </c>
      <c r="C96" s="26">
        <v>1.097</v>
      </c>
      <c r="D96" s="6">
        <v>12.157</v>
      </c>
      <c r="E96" s="50">
        <v>79.582653038591985</v>
      </c>
      <c r="F96" s="10">
        <f t="shared" si="12"/>
        <v>1.72</v>
      </c>
      <c r="G96" s="10">
        <f t="array" ref="G96">STDEVP(IF(($A$4:$A$183=E96),$C$4:$C$183,""))</f>
        <v>8.6000000000000076E-2</v>
      </c>
      <c r="H96" s="10">
        <f t="array" ref="H96">MEDIAN(IF($A$4:$A$183=E96,$C$4:$C$183,""))</f>
        <v>1.72</v>
      </c>
      <c r="I96" s="6"/>
      <c r="J96" s="6"/>
      <c r="K96" s="10"/>
      <c r="L96" s="53"/>
      <c r="M96" s="10"/>
      <c r="N96" s="10"/>
      <c r="O96" s="50">
        <v>79.582653038591985</v>
      </c>
      <c r="P96" s="10">
        <f t="shared" si="13"/>
        <v>12.135999999999999</v>
      </c>
      <c r="Q96" s="10">
        <f t="array" ref="Q96">STDEVP(IF(($A$4:$A$183=O96),$D$4:$D$183,""))</f>
        <v>0</v>
      </c>
      <c r="R96" s="10">
        <f t="array" ref="R96">MEDIAN(IF($A$4:$A$183=O96,$D$4:$D$183,""))</f>
        <v>12.135999999999999</v>
      </c>
      <c r="S96" s="6"/>
      <c r="T96" s="6"/>
      <c r="U96" s="10"/>
      <c r="V96" s="53"/>
      <c r="W96" s="10"/>
      <c r="X96" s="10"/>
      <c r="Y96" s="50">
        <v>40.151755201536005</v>
      </c>
      <c r="Z96" s="13">
        <f t="shared" si="14"/>
        <v>40</v>
      </c>
      <c r="AA96" s="6">
        <v>0.96689500000110296</v>
      </c>
      <c r="AB96" s="50">
        <v>24.581236128767998</v>
      </c>
      <c r="AC96" s="10">
        <f t="shared" si="15"/>
        <v>0.96464250000205631</v>
      </c>
      <c r="AD96" s="10">
        <f t="array" ref="AD96">STDEVP(IF(($Y$4:$Y$2367=AB96),$AA$4:$AA$2367,""))</f>
        <v>3.7275000008148984E-3</v>
      </c>
      <c r="AE96" s="10">
        <f t="array" ref="AE96">MEDIAN(IF($Y$4:$Y$2367=AB96,$AA$4:$AA$2367,""))</f>
        <v>0.96464250000205631</v>
      </c>
      <c r="AF96" s="6"/>
      <c r="AG96" s="6"/>
      <c r="AH96" s="10"/>
      <c r="AI96" s="53"/>
      <c r="AJ96" s="10"/>
      <c r="AK96" s="10"/>
    </row>
    <row r="97" spans="1:37" x14ac:dyDescent="0.15">
      <c r="A97" s="50">
        <v>7.9294310092800009</v>
      </c>
      <c r="B97" s="13">
        <v>1</v>
      </c>
      <c r="C97" s="26">
        <v>0.79300000000000004</v>
      </c>
      <c r="D97" s="6">
        <v>11.898999999999999</v>
      </c>
      <c r="E97" s="50">
        <v>81.709182263808003</v>
      </c>
      <c r="F97" s="10">
        <f t="shared" si="12"/>
        <v>2.7610000000000001</v>
      </c>
      <c r="G97" s="10">
        <f t="array" ref="G97">STDEVP(IF(($A$4:$A$183=E97),$C$4:$C$183,""))</f>
        <v>7.8999999999999959E-2</v>
      </c>
      <c r="H97" s="10">
        <f t="array" ref="H97">MEDIAN(IF($A$4:$A$183=E97,$C$4:$C$183,""))</f>
        <v>2.7610000000000001</v>
      </c>
      <c r="I97" s="6"/>
      <c r="J97" s="6"/>
      <c r="K97" s="10"/>
      <c r="L97" s="53"/>
      <c r="M97" s="10"/>
      <c r="N97" s="10"/>
      <c r="O97" s="50">
        <v>81.709182263808003</v>
      </c>
      <c r="P97" s="10">
        <f t="shared" si="13"/>
        <v>12.340999999999999</v>
      </c>
      <c r="Q97" s="10">
        <f t="array" ref="Q97">STDEVP(IF(($A$4:$A$183=O97),$D$4:$D$183,""))</f>
        <v>0</v>
      </c>
      <c r="R97" s="10">
        <f t="array" ref="R97">MEDIAN(IF($A$4:$A$183=O97,$D$4:$D$183,""))</f>
        <v>12.340999999999999</v>
      </c>
      <c r="S97" s="6"/>
      <c r="T97" s="6"/>
      <c r="U97" s="10"/>
      <c r="V97" s="53"/>
      <c r="W97" s="10"/>
      <c r="X97" s="10"/>
      <c r="Y97" s="50">
        <v>41.341169852928005</v>
      </c>
      <c r="Z97" s="13">
        <f t="shared" si="14"/>
        <v>40</v>
      </c>
      <c r="AA97" s="6">
        <v>0.96535000000453719</v>
      </c>
      <c r="AB97" s="50">
        <v>24.725407601663999</v>
      </c>
      <c r="AC97" s="10">
        <f t="shared" si="15"/>
        <v>0.71939500000078538</v>
      </c>
      <c r="AD97" s="10">
        <f t="array" ref="AD97">STDEVP(IF(($Y$4:$Y$2367=AB97),$AA$4:$AA$2367,""))</f>
        <v>0</v>
      </c>
      <c r="AE97" s="10">
        <f t="array" ref="AE97">MEDIAN(IF($Y$4:$Y$2367=AB97,$AA$4:$AA$2367,""))</f>
        <v>0.71939500000078538</v>
      </c>
      <c r="AF97" s="6"/>
      <c r="AG97" s="6"/>
      <c r="AH97" s="10"/>
      <c r="AI97" s="53"/>
      <c r="AJ97" s="10"/>
      <c r="AK97" s="10"/>
    </row>
    <row r="98" spans="1:37" x14ac:dyDescent="0.15">
      <c r="A98" s="50">
        <v>7.9294310092800009</v>
      </c>
      <c r="B98" s="13">
        <v>1</v>
      </c>
      <c r="C98" s="26">
        <v>0.94299999999999995</v>
      </c>
      <c r="D98" s="6">
        <v>11.898999999999999</v>
      </c>
      <c r="E98" s="50">
        <v>81.74522513203199</v>
      </c>
      <c r="F98" s="10">
        <f t="shared" si="12"/>
        <v>0.85850000000000004</v>
      </c>
      <c r="G98" s="10">
        <f t="array" ref="G98">STDEVP(IF(($A$4:$A$183=E98),$C$4:$C$183,""))</f>
        <v>7.6500000000000012E-2</v>
      </c>
      <c r="H98" s="10">
        <f t="array" ref="H98">MEDIAN(IF($A$4:$A$183=E98,$C$4:$C$183,""))</f>
        <v>0.85850000000000004</v>
      </c>
      <c r="I98" s="6"/>
      <c r="J98" s="6"/>
      <c r="K98" s="10"/>
      <c r="L98" s="53"/>
      <c r="M98" s="10"/>
      <c r="N98" s="10"/>
      <c r="O98" s="50">
        <v>81.74522513203199</v>
      </c>
      <c r="P98" s="10">
        <f t="shared" si="13"/>
        <v>12.773</v>
      </c>
      <c r="Q98" s="10">
        <f t="array" ref="Q98">STDEVP(IF(($A$4:$A$183=O98),$D$4:$D$183,""))</f>
        <v>0</v>
      </c>
      <c r="R98" s="10">
        <f t="array" ref="R98">MEDIAN(IF($A$4:$A$183=O98,$D$4:$D$183,""))</f>
        <v>12.773</v>
      </c>
      <c r="S98" s="6"/>
      <c r="T98" s="6"/>
      <c r="U98" s="10"/>
      <c r="V98" s="53"/>
      <c r="W98" s="10"/>
      <c r="X98" s="10"/>
      <c r="Y98" s="50">
        <v>41.341169852928005</v>
      </c>
      <c r="Z98" s="13">
        <f t="shared" si="14"/>
        <v>40</v>
      </c>
      <c r="AA98" s="6">
        <v>0.94580500000430434</v>
      </c>
      <c r="AB98" s="50">
        <v>24.905621942784002</v>
      </c>
      <c r="AC98" s="10">
        <f t="shared" si="15"/>
        <v>0.42686750000428952</v>
      </c>
      <c r="AD98" s="10">
        <f t="array" ref="AD98">STDEVP(IF(($Y$4:$Y$2367=AB98),$AA$4:$AA$2367,""))</f>
        <v>7.7250000192086166E-4</v>
      </c>
      <c r="AE98" s="10">
        <f t="array" ref="AE98">MEDIAN(IF($Y$4:$Y$2367=AB98,$AA$4:$AA$2367,""))</f>
        <v>0.42686750000428952</v>
      </c>
      <c r="AF98" s="6"/>
      <c r="AG98" s="6"/>
      <c r="AH98" s="10"/>
      <c r="AI98" s="53"/>
      <c r="AJ98" s="10"/>
      <c r="AK98" s="10"/>
    </row>
    <row r="99" spans="1:37" x14ac:dyDescent="0.15">
      <c r="A99" s="50">
        <v>18.778334344704</v>
      </c>
      <c r="B99" s="13">
        <f t="shared" si="11"/>
        <v>10</v>
      </c>
      <c r="C99" s="26">
        <v>3.5419999999999998</v>
      </c>
      <c r="D99" s="6">
        <v>11.563000000000001</v>
      </c>
      <c r="E99" s="50">
        <v>83.799668620799991</v>
      </c>
      <c r="F99" s="10">
        <f t="shared" si="12"/>
        <v>0.81899999999999995</v>
      </c>
      <c r="G99" s="10">
        <f t="array" ref="G99">STDEVP(IF(($A$4:$A$183=E99),$C$4:$C$183,""))</f>
        <v>0</v>
      </c>
      <c r="H99" s="10">
        <f t="array" ref="H99">MEDIAN(IF($A$4:$A$183=E99,$C$4:$C$183,""))</f>
        <v>0.81899999999999995</v>
      </c>
      <c r="I99" s="6"/>
      <c r="J99" s="6"/>
      <c r="K99" s="10"/>
      <c r="L99" s="53"/>
      <c r="M99" s="10"/>
      <c r="N99" s="10"/>
      <c r="O99" s="50">
        <v>83.799668620799991</v>
      </c>
      <c r="P99" s="10">
        <f t="shared" si="13"/>
        <v>12.287000000000001</v>
      </c>
      <c r="Q99" s="10">
        <f t="array" ref="Q99">STDEVP(IF(($A$4:$A$183=O99),$D$4:$D$183,""))</f>
        <v>0</v>
      </c>
      <c r="R99" s="10">
        <f t="array" ref="R99">MEDIAN(IF($A$4:$A$183=O99,$D$4:$D$183,""))</f>
        <v>12.287000000000001</v>
      </c>
      <c r="S99" s="6"/>
      <c r="T99" s="6"/>
      <c r="U99" s="10"/>
      <c r="V99" s="53"/>
      <c r="W99" s="10"/>
      <c r="X99" s="10"/>
      <c r="Y99" s="50">
        <v>41.881812876287995</v>
      </c>
      <c r="Z99" s="13">
        <f t="shared" si="14"/>
        <v>40</v>
      </c>
      <c r="AA99" s="6">
        <v>0.95126000000552668</v>
      </c>
      <c r="AB99" s="50">
        <v>25.013750547456002</v>
      </c>
      <c r="AC99" s="10">
        <f t="shared" si="15"/>
        <v>0.61180500000365401</v>
      </c>
      <c r="AD99" s="10">
        <f t="array" ref="AD99">STDEVP(IF(($Y$4:$Y$2367=AB99),$AA$4:$AA$2367,""))</f>
        <v>0.15847334512926367</v>
      </c>
      <c r="AE99" s="10">
        <f t="array" ref="AE99">MEDIAN(IF($Y$4:$Y$2367=AB99,$AA$4:$AA$2367,""))</f>
        <v>0.49997500000239969</v>
      </c>
      <c r="AF99" s="6"/>
      <c r="AG99" s="6"/>
      <c r="AH99" s="10"/>
      <c r="AI99" s="53"/>
      <c r="AJ99" s="10"/>
      <c r="AK99" s="10"/>
    </row>
    <row r="100" spans="1:37" x14ac:dyDescent="0.15">
      <c r="A100" s="50">
        <v>21.265292252160002</v>
      </c>
      <c r="B100" s="13">
        <f t="shared" si="11"/>
        <v>20</v>
      </c>
      <c r="C100" s="26">
        <v>1.4410000000000001</v>
      </c>
      <c r="D100" s="6">
        <v>12.353</v>
      </c>
      <c r="E100" s="50">
        <v>84.051968698368</v>
      </c>
      <c r="F100" s="10">
        <f t="shared" si="12"/>
        <v>0.875</v>
      </c>
      <c r="G100" s="10">
        <f t="array" ref="G100">STDEVP(IF(($A$4:$A$183=E100),$C$4:$C$183,""))</f>
        <v>0</v>
      </c>
      <c r="H100" s="10">
        <f t="array" ref="H100">MEDIAN(IF($A$4:$A$183=E100,$C$4:$C$183,""))</f>
        <v>0.875</v>
      </c>
      <c r="I100" s="6"/>
      <c r="J100" s="6"/>
      <c r="K100" s="10"/>
      <c r="L100" s="53"/>
      <c r="M100" s="10"/>
      <c r="N100" s="10"/>
      <c r="O100" s="50">
        <v>84.051968698368</v>
      </c>
      <c r="P100" s="10">
        <f t="shared" si="13"/>
        <v>1.696</v>
      </c>
      <c r="Q100" s="10">
        <f t="array" ref="Q100">STDEVP(IF(($A$4:$A$183=O100),$D$4:$D$183,""))</f>
        <v>0</v>
      </c>
      <c r="R100" s="10">
        <f t="array" ref="R100">MEDIAN(IF($A$4:$A$183=O100,$D$4:$D$183,""))</f>
        <v>1.696</v>
      </c>
      <c r="S100" s="6"/>
      <c r="T100" s="6"/>
      <c r="U100" s="10"/>
      <c r="V100" s="53"/>
      <c r="W100" s="10"/>
      <c r="X100" s="10"/>
      <c r="Y100" s="50">
        <v>42.999141791231999</v>
      </c>
      <c r="Z100" s="13">
        <f t="shared" si="14"/>
        <v>40</v>
      </c>
      <c r="AA100" s="6">
        <v>0.95271500000593412</v>
      </c>
      <c r="AB100" s="50">
        <v>25.157922020352</v>
      </c>
      <c r="AC100" s="10">
        <f t="shared" si="15"/>
        <v>0.22131000000122958</v>
      </c>
      <c r="AD100" s="10">
        <f t="array" ref="AD100">STDEVP(IF(($Y$4:$Y$2367=AB100),$AA$4:$AA$2367,""))</f>
        <v>0</v>
      </c>
      <c r="AE100" s="10">
        <f t="array" ref="AE100">MEDIAN(IF($Y$4:$Y$2367=AB100,$AA$4:$AA$2367,""))</f>
        <v>0.22131000000122958</v>
      </c>
      <c r="AF100" s="6"/>
      <c r="AG100" s="6"/>
      <c r="AH100" s="10"/>
      <c r="AI100" s="53"/>
      <c r="AJ100" s="10"/>
      <c r="AK100" s="10"/>
    </row>
    <row r="101" spans="1:37" x14ac:dyDescent="0.15">
      <c r="A101" s="50">
        <v>21.265292252160002</v>
      </c>
      <c r="B101" s="13">
        <f t="shared" si="11"/>
        <v>20</v>
      </c>
      <c r="C101" s="26">
        <v>1.635</v>
      </c>
      <c r="D101" s="6">
        <v>12.353</v>
      </c>
      <c r="E101" s="50">
        <v>84.232183039487992</v>
      </c>
      <c r="F101" s="10">
        <f t="shared" si="12"/>
        <v>0.90949999999999998</v>
      </c>
      <c r="G101" s="10">
        <f t="array" ref="G101">STDEVP(IF(($A$4:$A$183=E101),$C$4:$C$183,""))</f>
        <v>8.3500000000000019E-2</v>
      </c>
      <c r="H101" s="10">
        <f t="array" ref="H101">MEDIAN(IF($A$4:$A$183=E101,$C$4:$C$183,""))</f>
        <v>0.90949999999999998</v>
      </c>
      <c r="I101" s="6"/>
      <c r="J101" s="6"/>
      <c r="K101" s="10"/>
      <c r="L101" s="53"/>
      <c r="M101" s="10"/>
      <c r="N101" s="10"/>
      <c r="O101" s="50">
        <v>84.232183039487992</v>
      </c>
      <c r="P101" s="10">
        <f t="shared" si="13"/>
        <v>11.757999999999999</v>
      </c>
      <c r="Q101" s="10">
        <f t="array" ref="Q101">STDEVP(IF(($A$4:$A$183=O101),$D$4:$D$183,""))</f>
        <v>0</v>
      </c>
      <c r="R101" s="10">
        <f t="array" ref="R101">MEDIAN(IF($A$4:$A$183=O101,$D$4:$D$183,""))</f>
        <v>11.757999999999999</v>
      </c>
      <c r="S101" s="6"/>
      <c r="T101" s="6"/>
      <c r="U101" s="10"/>
      <c r="V101" s="53"/>
      <c r="W101" s="10"/>
      <c r="X101" s="10"/>
      <c r="Y101" s="50">
        <v>44.080427837952001</v>
      </c>
      <c r="Z101" s="13">
        <f t="shared" si="14"/>
        <v>40</v>
      </c>
      <c r="AA101" s="6">
        <v>0.95017000000552665</v>
      </c>
      <c r="AB101" s="50">
        <v>25.230007756799999</v>
      </c>
      <c r="AC101" s="10">
        <f t="shared" si="15"/>
        <v>0.60005500000369838</v>
      </c>
      <c r="AD101" s="10">
        <f t="array" ref="AD101">STDEVP(IF(($Y$4:$Y$2367=AB101),$AA$4:$AA$2367,""))</f>
        <v>0</v>
      </c>
      <c r="AE101" s="10">
        <f t="array" ref="AE101">MEDIAN(IF($Y$4:$Y$2367=AB101,$AA$4:$AA$2367,""))</f>
        <v>0.60005500000369838</v>
      </c>
      <c r="AF101" s="6"/>
      <c r="AG101" s="6"/>
      <c r="AH101" s="10"/>
      <c r="AI101" s="53"/>
      <c r="AJ101" s="10"/>
      <c r="AK101" s="10"/>
    </row>
    <row r="102" spans="1:37" x14ac:dyDescent="0.15">
      <c r="A102" s="50">
        <v>38.241483185663995</v>
      </c>
      <c r="B102" s="13">
        <f t="shared" si="11"/>
        <v>30</v>
      </c>
      <c r="C102" s="26">
        <v>1.1990000000000001</v>
      </c>
      <c r="D102" s="6">
        <v>12.712999999999999</v>
      </c>
      <c r="E102" s="50">
        <v>86.935398156288002</v>
      </c>
      <c r="F102" s="10">
        <f t="shared" si="12"/>
        <v>1.9675</v>
      </c>
      <c r="G102" s="10">
        <f t="array" ref="G102">STDEVP(IF(($A$4:$A$183=E102),$C$4:$C$183,""))</f>
        <v>7.5500000000000123E-2</v>
      </c>
      <c r="H102" s="10">
        <f t="array" ref="H102">MEDIAN(IF($A$4:$A$183=E102,$C$4:$C$183,""))</f>
        <v>1.9675</v>
      </c>
      <c r="I102" s="6"/>
      <c r="J102" s="6"/>
      <c r="K102" s="10"/>
      <c r="L102" s="53"/>
      <c r="M102" s="10"/>
      <c r="N102" s="10"/>
      <c r="O102" s="50">
        <v>86.935398156288002</v>
      </c>
      <c r="P102" s="10">
        <f t="shared" si="13"/>
        <v>12.875999999999999</v>
      </c>
      <c r="Q102" s="10">
        <f t="array" ref="Q102">STDEVP(IF(($A$4:$A$183=O102),$D$4:$D$183,""))</f>
        <v>0</v>
      </c>
      <c r="R102" s="10">
        <f t="array" ref="R102">MEDIAN(IF($A$4:$A$183=O102,$D$4:$D$183,""))</f>
        <v>12.875999999999999</v>
      </c>
      <c r="S102" s="6"/>
      <c r="T102" s="6"/>
      <c r="U102" s="10"/>
      <c r="V102" s="53"/>
      <c r="W102" s="10"/>
      <c r="X102" s="10"/>
      <c r="Y102" s="50">
        <v>44.729199465983996</v>
      </c>
      <c r="Z102" s="13">
        <f t="shared" si="14"/>
        <v>40</v>
      </c>
      <c r="AA102" s="6">
        <v>0.94962500000552663</v>
      </c>
      <c r="AB102" s="50">
        <v>25.374179229696001</v>
      </c>
      <c r="AC102" s="10">
        <f t="shared" si="15"/>
        <v>0.22805250000294885</v>
      </c>
      <c r="AD102" s="10">
        <f t="array" ref="AD102">STDEVP(IF(($Y$4:$Y$2367=AB102),$AA$4:$AA$2367,""))</f>
        <v>2.7250000000000885E-4</v>
      </c>
      <c r="AE102" s="10">
        <f t="array" ref="AE102">MEDIAN(IF($Y$4:$Y$2367=AB102,$AA$4:$AA$2367,""))</f>
        <v>0.22805250000294885</v>
      </c>
      <c r="AF102" s="6"/>
      <c r="AG102" s="6"/>
      <c r="AH102" s="10"/>
      <c r="AI102" s="53"/>
      <c r="AJ102" s="10"/>
      <c r="AK102" s="10"/>
    </row>
    <row r="103" spans="1:37" x14ac:dyDescent="0.15">
      <c r="A103" s="50">
        <v>38.241483185663995</v>
      </c>
      <c r="B103" s="13">
        <f t="shared" si="11"/>
        <v>30</v>
      </c>
      <c r="C103" s="26">
        <v>1.3560000000000001</v>
      </c>
      <c r="D103" s="6">
        <v>12.712999999999999</v>
      </c>
      <c r="E103" s="50">
        <v>87.980641334783996</v>
      </c>
      <c r="F103" s="10">
        <f t="shared" si="12"/>
        <v>0.85050000000000003</v>
      </c>
      <c r="G103" s="10">
        <f t="array" ref="G103">STDEVP(IF(($A$4:$A$183=E103),$C$4:$C$183,""))</f>
        <v>7.8500000000000014E-2</v>
      </c>
      <c r="H103" s="10">
        <f t="array" ref="H103">MEDIAN(IF($A$4:$A$183=E103,$C$4:$C$183,""))</f>
        <v>0.85050000000000003</v>
      </c>
      <c r="I103" s="6"/>
      <c r="J103" s="6"/>
      <c r="K103" s="10"/>
      <c r="L103" s="53"/>
      <c r="M103" s="10"/>
      <c r="N103" s="10"/>
      <c r="O103" s="50">
        <v>87.980641334783996</v>
      </c>
      <c r="P103" s="10">
        <f t="shared" si="13"/>
        <v>11.356999999999999</v>
      </c>
      <c r="Q103" s="10">
        <f t="array" ref="Q103">STDEVP(IF(($A$4:$A$183=O103),$D$4:$D$183,""))</f>
        <v>0</v>
      </c>
      <c r="R103" s="10">
        <f t="array" ref="R103">MEDIAN(IF($A$4:$A$183=O103,$D$4:$D$183,""))</f>
        <v>11.356999999999999</v>
      </c>
      <c r="S103" s="6"/>
      <c r="T103" s="6"/>
      <c r="U103" s="10"/>
      <c r="V103" s="53"/>
      <c r="W103" s="10"/>
      <c r="X103" s="10"/>
      <c r="Y103" s="50">
        <v>47.360328846336003</v>
      </c>
      <c r="Z103" s="13">
        <f t="shared" si="14"/>
        <v>40</v>
      </c>
      <c r="AA103" s="6">
        <v>0.98208000000133566</v>
      </c>
      <c r="AB103" s="50">
        <v>25.446264966143996</v>
      </c>
      <c r="AC103" s="10">
        <f t="shared" si="15"/>
        <v>0.93134250000265617</v>
      </c>
      <c r="AD103" s="10">
        <f t="array" ref="AD103">STDEVP(IF(($Y$4:$Y$2367=AB103),$AA$4:$AA$2367,""))</f>
        <v>2.2274999986903188E-3</v>
      </c>
      <c r="AE103" s="10">
        <f t="array" ref="AE103">MEDIAN(IF($Y$4:$Y$2367=AB103,$AA$4:$AA$2367,""))</f>
        <v>0.93134250000265617</v>
      </c>
      <c r="AF103" s="6"/>
      <c r="AG103" s="6"/>
      <c r="AH103" s="10"/>
      <c r="AI103" s="53"/>
      <c r="AJ103" s="10"/>
      <c r="AK103" s="10"/>
    </row>
    <row r="104" spans="1:37" x14ac:dyDescent="0.15">
      <c r="A104" s="50">
        <v>20.832777833472001</v>
      </c>
      <c r="B104" s="13">
        <f t="shared" si="11"/>
        <v>20</v>
      </c>
      <c r="C104" s="26">
        <v>0.75900000000000001</v>
      </c>
      <c r="D104" s="6">
        <v>12.009</v>
      </c>
      <c r="E104" s="50">
        <v>88.268984280575992</v>
      </c>
      <c r="F104" s="10">
        <f t="shared" si="12"/>
        <v>1.1600000000000001</v>
      </c>
      <c r="G104" s="10">
        <f t="array" ref="G104">STDEVP(IF(($A$4:$A$183=E104),$C$4:$C$183,""))</f>
        <v>6.9000000000000061E-2</v>
      </c>
      <c r="H104" s="10">
        <f t="array" ref="H104">MEDIAN(IF($A$4:$A$183=E104,$C$4:$C$183,""))</f>
        <v>1.1600000000000001</v>
      </c>
      <c r="I104" s="6"/>
      <c r="J104" s="6"/>
      <c r="K104" s="10"/>
      <c r="L104" s="53"/>
      <c r="M104" s="10"/>
      <c r="N104" s="10"/>
      <c r="O104" s="50">
        <v>88.268984280575992</v>
      </c>
      <c r="P104" s="10">
        <f t="shared" si="13"/>
        <v>12.955</v>
      </c>
      <c r="Q104" s="10">
        <f t="array" ref="Q104">STDEVP(IF(($A$4:$A$183=O104),$D$4:$D$183,""))</f>
        <v>0</v>
      </c>
      <c r="R104" s="10">
        <f t="array" ref="R104">MEDIAN(IF($A$4:$A$183=O104,$D$4:$D$183,""))</f>
        <v>12.955</v>
      </c>
      <c r="S104" s="6"/>
      <c r="T104" s="6"/>
      <c r="U104" s="10"/>
      <c r="V104" s="53"/>
      <c r="W104" s="10"/>
      <c r="X104" s="10"/>
      <c r="Y104" s="50">
        <v>47.360328846336003</v>
      </c>
      <c r="Z104" s="13">
        <f t="shared" si="14"/>
        <v>40</v>
      </c>
      <c r="AA104" s="6">
        <v>0.95453500000674896</v>
      </c>
      <c r="AB104" s="50">
        <v>25.482307834368001</v>
      </c>
      <c r="AC104" s="10">
        <f t="shared" si="15"/>
        <v>0.63970333333681717</v>
      </c>
      <c r="AD104" s="10">
        <f t="array" ref="AD104">STDEVP(IF(($Y$4:$Y$2367=AB104),$AA$4:$AA$2367,""))</f>
        <v>3.2666231375399285E-2</v>
      </c>
      <c r="AE104" s="10">
        <f t="array" ref="AE104">MEDIAN(IF($Y$4:$Y$2367=AB104,$AA$4:$AA$2367,""))</f>
        <v>0.61840000000513307</v>
      </c>
      <c r="AF104" s="6"/>
      <c r="AG104" s="6"/>
      <c r="AH104" s="10"/>
      <c r="AI104" s="53"/>
      <c r="AJ104" s="10"/>
      <c r="AK104" s="10"/>
    </row>
    <row r="105" spans="1:37" x14ac:dyDescent="0.15">
      <c r="A105" s="50">
        <v>20.832777833472001</v>
      </c>
      <c r="B105" s="13">
        <f t="shared" si="11"/>
        <v>20</v>
      </c>
      <c r="C105" s="26">
        <v>0.93</v>
      </c>
      <c r="D105" s="6">
        <v>12.009</v>
      </c>
      <c r="E105" s="50">
        <v>88.557327226368002</v>
      </c>
      <c r="F105" s="10">
        <f t="shared" si="12"/>
        <v>1.8029999999999999</v>
      </c>
      <c r="G105" s="10">
        <f t="array" ref="G105">STDEVP(IF(($A$4:$A$183=E105),$C$4:$C$183,""))</f>
        <v>0</v>
      </c>
      <c r="H105" s="10">
        <f t="array" ref="H105">MEDIAN(IF($A$4:$A$183=E105,$C$4:$C$183,""))</f>
        <v>1.8029999999999999</v>
      </c>
      <c r="I105" s="6"/>
      <c r="J105" s="6"/>
      <c r="K105" s="10"/>
      <c r="L105" s="53"/>
      <c r="M105" s="10"/>
      <c r="N105" s="10"/>
      <c r="O105" s="50">
        <v>88.557327226368002</v>
      </c>
      <c r="P105" s="10">
        <f t="shared" si="13"/>
        <v>28.635000000000002</v>
      </c>
      <c r="Q105" s="10">
        <f t="array" ref="Q105">STDEVP(IF(($A$4:$A$183=O105),$D$4:$D$183,""))</f>
        <v>0</v>
      </c>
      <c r="R105" s="10">
        <f t="array" ref="R105">MEDIAN(IF($A$4:$A$183=O105,$D$4:$D$183,""))</f>
        <v>28.635000000000002</v>
      </c>
      <c r="S105" s="6"/>
      <c r="T105" s="6"/>
      <c r="U105" s="10"/>
      <c r="V105" s="53"/>
      <c r="W105" s="10"/>
      <c r="X105" s="10"/>
      <c r="Y105" s="50">
        <v>48.838086443520005</v>
      </c>
      <c r="Z105" s="13">
        <f t="shared" si="14"/>
        <v>40</v>
      </c>
      <c r="AA105" s="6">
        <v>4.5990000003663933E-2</v>
      </c>
      <c r="AB105" s="50">
        <v>25.518350702591999</v>
      </c>
      <c r="AC105" s="10">
        <f t="shared" si="15"/>
        <v>0.55874250000589687</v>
      </c>
      <c r="AD105" s="10">
        <f t="array" ref="AD105">STDEVP(IF(($Y$4:$Y$2367=AB105),$AA$4:$AA$2367,""))</f>
        <v>6.7275000014260788E-3</v>
      </c>
      <c r="AE105" s="10">
        <f t="array" ref="AE105">MEDIAN(IF($Y$4:$Y$2367=AB105,$AA$4:$AA$2367,""))</f>
        <v>0.55874250000589687</v>
      </c>
      <c r="AF105" s="6"/>
      <c r="AG105" s="6"/>
      <c r="AH105" s="10"/>
      <c r="AI105" s="53"/>
      <c r="AJ105" s="10"/>
      <c r="AK105" s="10"/>
    </row>
    <row r="106" spans="1:37" x14ac:dyDescent="0.15">
      <c r="A106" s="50">
        <v>55.433931328512003</v>
      </c>
      <c r="B106" s="13">
        <f t="shared" si="11"/>
        <v>50</v>
      </c>
      <c r="C106" s="26">
        <v>0.74</v>
      </c>
      <c r="D106" s="6">
        <v>12.430999999999999</v>
      </c>
      <c r="E106" s="50">
        <v>88.917755908608001</v>
      </c>
      <c r="F106" s="10">
        <f t="shared" si="12"/>
        <v>1.0309999999999999</v>
      </c>
      <c r="G106" s="10">
        <f t="array" ref="G106">STDEVP(IF(($A$4:$A$183=E106),$C$4:$C$183,""))</f>
        <v>0</v>
      </c>
      <c r="H106" s="10">
        <f t="array" ref="H106">MEDIAN(IF($A$4:$A$183=E106,$C$4:$C$183,""))</f>
        <v>1.0309999999999999</v>
      </c>
      <c r="I106" s="6"/>
      <c r="J106" s="6"/>
      <c r="K106" s="10"/>
      <c r="L106" s="53"/>
      <c r="M106" s="10"/>
      <c r="N106" s="10"/>
      <c r="O106" s="50">
        <v>88.917755908608001</v>
      </c>
      <c r="P106" s="10">
        <f t="shared" si="13"/>
        <v>11.669</v>
      </c>
      <c r="Q106" s="10">
        <f t="array" ref="Q106">STDEVP(IF(($A$4:$A$183=O106),$D$4:$D$183,""))</f>
        <v>0</v>
      </c>
      <c r="R106" s="10">
        <f t="array" ref="R106">MEDIAN(IF($A$4:$A$183=O106,$D$4:$D$183,""))</f>
        <v>11.669</v>
      </c>
      <c r="S106" s="6"/>
      <c r="T106" s="6"/>
      <c r="U106" s="10"/>
      <c r="V106" s="53"/>
      <c r="W106" s="10"/>
      <c r="X106" s="10"/>
      <c r="Y106" s="50">
        <v>48.405572024831997</v>
      </c>
      <c r="Z106" s="13">
        <f t="shared" si="14"/>
        <v>40</v>
      </c>
      <c r="AA106" s="6">
        <v>5.5445000005701184E-2</v>
      </c>
      <c r="AB106" s="50">
        <v>25.590436439039998</v>
      </c>
      <c r="AC106" s="10">
        <f t="shared" si="15"/>
        <v>0.67951750000350752</v>
      </c>
      <c r="AD106" s="10">
        <f t="array" ref="AD106">STDEVP(IF(($Y$4:$Y$2367=AB106),$AA$4:$AA$2367,""))</f>
        <v>1.3772500000931331E-2</v>
      </c>
      <c r="AE106" s="10">
        <f t="array" ref="AE106">MEDIAN(IF($Y$4:$Y$2367=AB106,$AA$4:$AA$2367,""))</f>
        <v>0.67951750000350752</v>
      </c>
      <c r="AF106" s="6"/>
      <c r="AG106" s="6"/>
      <c r="AH106" s="10"/>
      <c r="AI106" s="53"/>
      <c r="AJ106" s="10"/>
      <c r="AK106" s="10"/>
    </row>
    <row r="107" spans="1:37" x14ac:dyDescent="0.15">
      <c r="A107" s="50">
        <v>55.433931328512003</v>
      </c>
      <c r="B107" s="13">
        <f t="shared" si="11"/>
        <v>50</v>
      </c>
      <c r="C107" s="26">
        <v>1.054</v>
      </c>
      <c r="D107" s="6">
        <v>12.430999999999999</v>
      </c>
      <c r="E107" s="50">
        <v>88.953798776831988</v>
      </c>
      <c r="F107" s="10">
        <f t="shared" si="12"/>
        <v>0.88149999999999995</v>
      </c>
      <c r="G107" s="10">
        <f t="array" ref="G107">STDEVP(IF(($A$4:$A$183=E107),$C$4:$C$183,""))</f>
        <v>8.1499999999999961E-2</v>
      </c>
      <c r="H107" s="10">
        <f t="array" ref="H107">MEDIAN(IF($A$4:$A$183=E107,$C$4:$C$183,""))</f>
        <v>0.88149999999999995</v>
      </c>
      <c r="I107" s="6"/>
      <c r="J107" s="6"/>
      <c r="K107" s="10"/>
      <c r="L107" s="53"/>
      <c r="M107" s="10"/>
      <c r="N107" s="10"/>
      <c r="O107" s="50">
        <v>88.953798776831988</v>
      </c>
      <c r="P107" s="10">
        <f t="shared" si="13"/>
        <v>14.291</v>
      </c>
      <c r="Q107" s="10">
        <f t="array" ref="Q107">STDEVP(IF(($A$4:$A$183=O107),$D$4:$D$183,""))</f>
        <v>0</v>
      </c>
      <c r="R107" s="10">
        <f t="array" ref="R107">MEDIAN(IF($A$4:$A$183=O107,$D$4:$D$183,""))</f>
        <v>14.291</v>
      </c>
      <c r="S107" s="6"/>
      <c r="T107" s="6"/>
      <c r="U107" s="10"/>
      <c r="V107" s="53"/>
      <c r="W107" s="10"/>
      <c r="X107" s="10"/>
      <c r="Y107" s="50">
        <v>48.009100474367997</v>
      </c>
      <c r="Z107" s="13">
        <f t="shared" si="14"/>
        <v>40</v>
      </c>
      <c r="AA107" s="6">
        <v>4.5900000000229646E-2</v>
      </c>
      <c r="AB107" s="50">
        <v>25.626479307264002</v>
      </c>
      <c r="AC107" s="10">
        <f t="shared" si="15"/>
        <v>0.55683250000528572</v>
      </c>
      <c r="AD107" s="10">
        <f t="array" ref="AD107">STDEVP(IF(($Y$4:$Y$2367=AB107),$AA$4:$AA$2367,""))</f>
        <v>5.727500001222352E-3</v>
      </c>
      <c r="AE107" s="10">
        <f t="array" ref="AE107">MEDIAN(IF($Y$4:$Y$2367=AB107,$AA$4:$AA$2367,""))</f>
        <v>0.55683250000528572</v>
      </c>
      <c r="AF107" s="6"/>
      <c r="AG107" s="6"/>
      <c r="AH107" s="10"/>
      <c r="AI107" s="53"/>
      <c r="AJ107" s="10"/>
      <c r="AK107" s="10"/>
    </row>
    <row r="108" spans="1:37" x14ac:dyDescent="0.15">
      <c r="A108" s="50">
        <v>81.74522513203199</v>
      </c>
      <c r="B108" s="13">
        <f t="shared" si="11"/>
        <v>80</v>
      </c>
      <c r="C108" s="26">
        <v>0.78200000000000003</v>
      </c>
      <c r="D108" s="6">
        <v>12.773</v>
      </c>
      <c r="E108" s="50">
        <v>89.025884513279991</v>
      </c>
      <c r="F108" s="10">
        <f t="shared" si="12"/>
        <v>1.1895</v>
      </c>
      <c r="G108" s="10">
        <f t="array" ref="G108">STDEVP(IF(($A$4:$A$183=E108),$C$4:$C$183,""))</f>
        <v>0.10050000000000003</v>
      </c>
      <c r="H108" s="10">
        <f t="array" ref="H108">MEDIAN(IF($A$4:$A$183=E108,$C$4:$C$183,""))</f>
        <v>1.1895</v>
      </c>
      <c r="I108" s="6"/>
      <c r="J108" s="6"/>
      <c r="K108" s="10"/>
      <c r="L108" s="53"/>
      <c r="M108" s="10"/>
      <c r="N108" s="10"/>
      <c r="O108" s="50">
        <v>89.025884513279991</v>
      </c>
      <c r="P108" s="10">
        <f t="shared" si="13"/>
        <v>12.353999999999999</v>
      </c>
      <c r="Q108" s="10">
        <f t="array" ref="Q108">STDEVP(IF(($A$4:$A$183=O108),$D$4:$D$183,""))</f>
        <v>0</v>
      </c>
      <c r="R108" s="10">
        <f t="array" ref="R108">MEDIAN(IF($A$4:$A$183=O108,$D$4:$D$183,""))</f>
        <v>12.353999999999999</v>
      </c>
      <c r="S108" s="6"/>
      <c r="T108" s="6"/>
      <c r="U108" s="10"/>
      <c r="V108" s="53"/>
      <c r="W108" s="10"/>
      <c r="X108" s="10"/>
      <c r="Y108" s="50">
        <v>47.612628923904005</v>
      </c>
      <c r="Z108" s="13">
        <f t="shared" si="14"/>
        <v>40</v>
      </c>
      <c r="AA108" s="6">
        <v>4.1810000003256409E-2</v>
      </c>
      <c r="AB108" s="50">
        <v>25.698565043712001</v>
      </c>
      <c r="AC108" s="10">
        <f t="shared" si="15"/>
        <v>0.2346425000022504</v>
      </c>
      <c r="AD108" s="10">
        <f t="array" ref="AD108">STDEVP(IF(($Y$4:$Y$2367=AB108),$AA$4:$AA$2367,""))</f>
        <v>7.7724999997089705E-3</v>
      </c>
      <c r="AE108" s="10">
        <f t="array" ref="AE108">MEDIAN(IF($Y$4:$Y$2367=AB108,$AA$4:$AA$2367,""))</f>
        <v>0.2346425000022504</v>
      </c>
      <c r="AF108" s="6"/>
      <c r="AG108" s="6"/>
      <c r="AH108" s="10"/>
      <c r="AI108" s="53"/>
      <c r="AJ108" s="10"/>
      <c r="AK108" s="10"/>
    </row>
    <row r="109" spans="1:37" x14ac:dyDescent="0.15">
      <c r="A109" s="50">
        <v>81.74522513203199</v>
      </c>
      <c r="B109" s="13">
        <f t="shared" si="11"/>
        <v>80</v>
      </c>
      <c r="C109" s="26">
        <v>0.93500000000000005</v>
      </c>
      <c r="D109" s="6">
        <v>12.773</v>
      </c>
      <c r="E109" s="50">
        <v>89.206098854399997</v>
      </c>
      <c r="F109" s="10">
        <f t="shared" si="12"/>
        <v>1.359</v>
      </c>
      <c r="G109" s="10">
        <f t="array" ref="G109">STDEVP(IF(($A$4:$A$183=E109),$C$4:$C$183,""))</f>
        <v>0</v>
      </c>
      <c r="H109" s="10">
        <f t="array" ref="H109">MEDIAN(IF($A$4:$A$183=E109,$C$4:$C$183,""))</f>
        <v>1.359</v>
      </c>
      <c r="I109" s="6"/>
      <c r="J109" s="6"/>
      <c r="K109" s="10"/>
      <c r="L109" s="53"/>
      <c r="M109" s="10"/>
      <c r="N109" s="10"/>
      <c r="O109" s="50">
        <v>89.206098854399997</v>
      </c>
      <c r="P109" s="10">
        <f t="shared" si="13"/>
        <v>11.669</v>
      </c>
      <c r="Q109" s="10">
        <f t="array" ref="Q109">STDEVP(IF(($A$4:$A$183=O109),$D$4:$D$183,""))</f>
        <v>0</v>
      </c>
      <c r="R109" s="10">
        <f t="array" ref="R109">MEDIAN(IF($A$4:$A$183=O109,$D$4:$D$183,""))</f>
        <v>11.669</v>
      </c>
      <c r="S109" s="6"/>
      <c r="T109" s="6"/>
      <c r="U109" s="10"/>
      <c r="V109" s="53"/>
      <c r="W109" s="10"/>
      <c r="X109" s="10"/>
      <c r="Y109" s="50">
        <v>47.612628923904005</v>
      </c>
      <c r="Z109" s="13">
        <f t="shared" si="14"/>
        <v>40</v>
      </c>
      <c r="AA109" s="6">
        <v>5.2265000001859407E-2</v>
      </c>
      <c r="AB109" s="50">
        <v>25.77065078016</v>
      </c>
      <c r="AC109" s="10">
        <f t="shared" si="15"/>
        <v>0.36765750000578279</v>
      </c>
      <c r="AD109" s="10">
        <f t="array" ref="AD109">STDEVP(IF(($Y$4:$Y$2367=AB109),$AA$4:$AA$2367,""))</f>
        <v>1.7724999984866097E-3</v>
      </c>
      <c r="AE109" s="10">
        <f t="array" ref="AE109">MEDIAN(IF($Y$4:$Y$2367=AB109,$AA$4:$AA$2367,""))</f>
        <v>0.36765750000578279</v>
      </c>
      <c r="AF109" s="6"/>
      <c r="AG109" s="6"/>
      <c r="AH109" s="10"/>
      <c r="AI109" s="53"/>
      <c r="AJ109" s="10"/>
      <c r="AK109" s="10"/>
    </row>
    <row r="110" spans="1:37" x14ac:dyDescent="0.15">
      <c r="A110" s="50">
        <v>65.237591485440007</v>
      </c>
      <c r="B110" s="13">
        <f t="shared" si="11"/>
        <v>60</v>
      </c>
      <c r="C110" s="26">
        <v>0.74199999999999999</v>
      </c>
      <c r="D110" s="6">
        <v>11.847</v>
      </c>
      <c r="E110" s="50">
        <v>89.350270327295988</v>
      </c>
      <c r="F110" s="10">
        <f t="shared" si="12"/>
        <v>1.3340000000000001</v>
      </c>
      <c r="G110" s="10">
        <f t="array" ref="G110">STDEVP(IF(($A$4:$A$183=E110),$C$4:$C$183,""))</f>
        <v>7.999999999999996E-2</v>
      </c>
      <c r="H110" s="10">
        <f t="array" ref="H110">MEDIAN(IF($A$4:$A$183=E110,$C$4:$C$183,""))</f>
        <v>1.3340000000000001</v>
      </c>
      <c r="I110" s="6"/>
      <c r="J110" s="6"/>
      <c r="K110" s="10"/>
      <c r="L110" s="53"/>
      <c r="M110" s="10"/>
      <c r="N110" s="10"/>
      <c r="O110" s="50">
        <v>89.350270327295988</v>
      </c>
      <c r="P110" s="10">
        <f t="shared" si="13"/>
        <v>12.295</v>
      </c>
      <c r="Q110" s="10">
        <f t="array" ref="Q110">STDEVP(IF(($A$4:$A$183=O110),$D$4:$D$183,""))</f>
        <v>0</v>
      </c>
      <c r="R110" s="10">
        <f t="array" ref="R110">MEDIAN(IF($A$4:$A$183=O110,$D$4:$D$183,""))</f>
        <v>12.295</v>
      </c>
      <c r="S110" s="6"/>
      <c r="T110" s="6"/>
      <c r="U110" s="10"/>
      <c r="V110" s="53"/>
      <c r="W110" s="10"/>
      <c r="X110" s="10"/>
      <c r="Y110" s="50">
        <v>51.108787141632</v>
      </c>
      <c r="Z110" s="13">
        <f t="shared" si="14"/>
        <v>50</v>
      </c>
      <c r="AA110" s="6">
        <v>4.2720000003663827E-2</v>
      </c>
      <c r="AB110" s="50">
        <v>25.842736516607996</v>
      </c>
      <c r="AC110" s="10">
        <f t="shared" si="15"/>
        <v>0.33587250000353086</v>
      </c>
      <c r="AD110" s="10">
        <f t="array" ref="AD110">STDEVP(IF(($Y$4:$Y$2367=AB110),$AA$4:$AA$2367,""))</f>
        <v>9.7275000020372593E-3</v>
      </c>
      <c r="AE110" s="10">
        <f t="array" ref="AE110">MEDIAN(IF($Y$4:$Y$2367=AB110,$AA$4:$AA$2367,""))</f>
        <v>0.33587250000353086</v>
      </c>
      <c r="AF110" s="6"/>
      <c r="AG110" s="6"/>
      <c r="AH110" s="10"/>
      <c r="AI110" s="53"/>
      <c r="AJ110" s="10"/>
      <c r="AK110" s="10"/>
    </row>
    <row r="111" spans="1:37" x14ac:dyDescent="0.15">
      <c r="A111" s="50">
        <v>65.237591485440007</v>
      </c>
      <c r="B111" s="13">
        <f t="shared" si="11"/>
        <v>60</v>
      </c>
      <c r="C111" s="26">
        <v>0.90800000000000003</v>
      </c>
      <c r="D111" s="6">
        <v>11.847</v>
      </c>
      <c r="E111" s="50">
        <v>90.972199397376002</v>
      </c>
      <c r="F111" s="10">
        <f t="shared" si="12"/>
        <v>0.82099999999999995</v>
      </c>
      <c r="G111" s="10">
        <f t="array" ref="G111">STDEVP(IF(($A$4:$A$183=E111),$C$4:$C$183,""))</f>
        <v>0</v>
      </c>
      <c r="H111" s="10">
        <f t="array" ref="H111">MEDIAN(IF($A$4:$A$183=E111,$C$4:$C$183,""))</f>
        <v>0.82099999999999995</v>
      </c>
      <c r="I111" s="6"/>
      <c r="J111" s="6"/>
      <c r="K111" s="10"/>
      <c r="L111" s="53"/>
      <c r="M111" s="10"/>
      <c r="N111" s="10"/>
      <c r="O111" s="50">
        <v>90.972199397376002</v>
      </c>
      <c r="P111" s="10">
        <f t="shared" si="13"/>
        <v>13.018000000000001</v>
      </c>
      <c r="Q111" s="10">
        <f t="array" ref="Q111">STDEVP(IF(($A$4:$A$183=O111),$D$4:$D$183,""))</f>
        <v>0</v>
      </c>
      <c r="R111" s="10">
        <f t="array" ref="R111">MEDIAN(IF($A$4:$A$183=O111,$D$4:$D$183,""))</f>
        <v>13.018000000000001</v>
      </c>
      <c r="S111" s="6"/>
      <c r="T111" s="6"/>
      <c r="U111" s="10"/>
      <c r="V111" s="53"/>
      <c r="W111" s="10"/>
      <c r="X111" s="10"/>
      <c r="Y111" s="50">
        <v>52.910930552831999</v>
      </c>
      <c r="Z111" s="13">
        <f t="shared" si="14"/>
        <v>50</v>
      </c>
      <c r="AA111" s="6">
        <v>4.7175000001044465E-2</v>
      </c>
      <c r="AB111" s="50">
        <v>26.491508144639997</v>
      </c>
      <c r="AC111" s="10">
        <f t="shared" si="15"/>
        <v>0.94381250000376782</v>
      </c>
      <c r="AD111" s="10">
        <f t="array" ref="AD111">STDEVP(IF(($Y$4:$Y$2367=AB111),$AA$4:$AA$2367,""))</f>
        <v>2.7264908423032745E-2</v>
      </c>
      <c r="AE111" s="10">
        <f t="array" ref="AE111">MEDIAN(IF($Y$4:$Y$2367=AB111,$AA$4:$AA$2367,""))</f>
        <v>0.93879000000370949</v>
      </c>
      <c r="AF111" s="6"/>
      <c r="AG111" s="6"/>
      <c r="AH111" s="10"/>
      <c r="AI111" s="53"/>
      <c r="AJ111" s="10"/>
      <c r="AK111" s="10"/>
    </row>
    <row r="112" spans="1:37" x14ac:dyDescent="0.15">
      <c r="A112" s="50">
        <v>42.458498767871994</v>
      </c>
      <c r="B112" s="13">
        <f t="shared" si="11"/>
        <v>40</v>
      </c>
      <c r="C112" s="26">
        <v>0.77100000000000002</v>
      </c>
      <c r="D112" s="6">
        <v>1.173</v>
      </c>
      <c r="E112" s="50">
        <v>91.296585211391985</v>
      </c>
      <c r="F112" s="10">
        <f t="shared" si="12"/>
        <v>1.3879999999999999</v>
      </c>
      <c r="G112" s="10">
        <f t="array" ref="G112">STDEVP(IF(($A$4:$A$183=E112),$C$4:$C$183,""))</f>
        <v>0</v>
      </c>
      <c r="H112" s="10">
        <f t="array" ref="H112">MEDIAN(IF($A$4:$A$183=E112,$C$4:$C$183,""))</f>
        <v>1.3879999999999999</v>
      </c>
      <c r="I112" s="6"/>
      <c r="J112" s="6"/>
      <c r="K112" s="10"/>
      <c r="L112" s="53"/>
      <c r="M112" s="10"/>
      <c r="N112" s="10"/>
      <c r="O112" s="50">
        <v>91.296585211391985</v>
      </c>
      <c r="P112" s="10">
        <f t="shared" si="13"/>
        <v>11.582000000000001</v>
      </c>
      <c r="Q112" s="10">
        <f t="array" ref="Q112">STDEVP(IF(($A$4:$A$183=O112),$D$4:$D$183,""))</f>
        <v>0</v>
      </c>
      <c r="R112" s="10">
        <f t="array" ref="R112">MEDIAN(IF($A$4:$A$183=O112,$D$4:$D$183,""))</f>
        <v>11.582000000000001</v>
      </c>
      <c r="S112" s="6"/>
      <c r="T112" s="6"/>
      <c r="U112" s="10"/>
      <c r="V112" s="53"/>
      <c r="W112" s="10"/>
      <c r="X112" s="10"/>
      <c r="Y112" s="50">
        <v>53.920130863103999</v>
      </c>
      <c r="Z112" s="13">
        <f t="shared" si="14"/>
        <v>50</v>
      </c>
      <c r="AA112" s="6">
        <v>4.6630000001044447E-2</v>
      </c>
      <c r="AB112" s="50">
        <v>26.527551012864002</v>
      </c>
      <c r="AC112" s="10">
        <f t="shared" si="15"/>
        <v>0.71907666666974979</v>
      </c>
      <c r="AD112" s="10">
        <f t="array" ref="AD112">STDEVP(IF(($Y$4:$Y$2367=AB112),$AA$4:$AA$2367,""))</f>
        <v>1.7779554896057221E-2</v>
      </c>
      <c r="AE112" s="10">
        <f t="array" ref="AE112">MEDIAN(IF($Y$4:$Y$2367=AB112,$AA$4:$AA$2367,""))</f>
        <v>0.71331000000286293</v>
      </c>
      <c r="AF112" s="6"/>
      <c r="AG112" s="6"/>
      <c r="AH112" s="10"/>
      <c r="AI112" s="53"/>
      <c r="AJ112" s="10"/>
      <c r="AK112" s="10"/>
    </row>
    <row r="113" spans="1:37" x14ac:dyDescent="0.15">
      <c r="A113" s="50">
        <v>42.963098923007998</v>
      </c>
      <c r="B113" s="13">
        <f t="shared" si="11"/>
        <v>40</v>
      </c>
      <c r="C113" s="26">
        <v>1.2869999999999999</v>
      </c>
      <c r="D113" s="6">
        <v>1.173</v>
      </c>
      <c r="E113" s="50">
        <v>91.476799552511991</v>
      </c>
      <c r="F113" s="10">
        <f t="shared" si="12"/>
        <v>1.0189999999999999</v>
      </c>
      <c r="G113" s="10">
        <f t="array" ref="G113">STDEVP(IF(($A$4:$A$183=E113),$C$4:$C$183,""))</f>
        <v>0</v>
      </c>
      <c r="H113" s="10">
        <f t="array" ref="H113">MEDIAN(IF($A$4:$A$183=E113,$C$4:$C$183,""))</f>
        <v>1.0189999999999999</v>
      </c>
      <c r="I113" s="6"/>
      <c r="J113" s="6"/>
      <c r="K113" s="10"/>
      <c r="L113" s="53"/>
      <c r="M113" s="10"/>
      <c r="N113" s="10"/>
      <c r="O113" s="50">
        <v>91.476799552511991</v>
      </c>
      <c r="P113" s="10">
        <f t="shared" si="13"/>
        <v>13.018000000000001</v>
      </c>
      <c r="Q113" s="10">
        <f t="array" ref="Q113">STDEVP(IF(($A$4:$A$183=O113),$D$4:$D$183,""))</f>
        <v>0</v>
      </c>
      <c r="R113" s="10">
        <f t="array" ref="R113">MEDIAN(IF($A$4:$A$183=O113,$D$4:$D$183,""))</f>
        <v>13.018000000000001</v>
      </c>
      <c r="S113" s="6"/>
      <c r="T113" s="6"/>
      <c r="U113" s="10"/>
      <c r="V113" s="53"/>
      <c r="W113" s="10"/>
      <c r="X113" s="10"/>
      <c r="Y113" s="50">
        <v>55.109545514495998</v>
      </c>
      <c r="Z113" s="13">
        <f t="shared" si="14"/>
        <v>50</v>
      </c>
      <c r="AA113" s="6">
        <v>4.3450000004478628E-2</v>
      </c>
      <c r="AB113" s="50">
        <v>26.563593881087996</v>
      </c>
      <c r="AC113" s="10">
        <f t="shared" si="15"/>
        <v>0.83091250000388917</v>
      </c>
      <c r="AD113" s="10">
        <f t="array" ref="AD113">STDEVP(IF(($Y$4:$Y$2367=AB113),$AA$4:$AA$2367,""))</f>
        <v>5.4779155308033317E-2</v>
      </c>
      <c r="AE113" s="10">
        <f t="array" ref="AE113">MEDIAN(IF($Y$4:$Y$2367=AB113,$AA$4:$AA$2367,""))</f>
        <v>0.83441250000278322</v>
      </c>
      <c r="AF113" s="6"/>
      <c r="AG113" s="6"/>
      <c r="AH113" s="10"/>
      <c r="AI113" s="53"/>
      <c r="AJ113" s="10"/>
      <c r="AK113" s="10"/>
    </row>
    <row r="114" spans="1:37" x14ac:dyDescent="0.15">
      <c r="A114" s="50">
        <v>70.82423606015999</v>
      </c>
      <c r="B114" s="13">
        <f t="shared" si="11"/>
        <v>70</v>
      </c>
      <c r="C114" s="26">
        <v>1.3779999999999999</v>
      </c>
      <c r="D114" s="6">
        <v>11.984</v>
      </c>
      <c r="E114" s="50">
        <v>91.584928157183995</v>
      </c>
      <c r="F114" s="10">
        <f t="shared" si="12"/>
        <v>0.88500000000000001</v>
      </c>
      <c r="G114" s="10">
        <f t="array" ref="G114">STDEVP(IF(($A$4:$A$183=E114),$C$4:$C$183,""))</f>
        <v>0</v>
      </c>
      <c r="H114" s="10">
        <f t="array" ref="H114">MEDIAN(IF($A$4:$A$183=E114,$C$4:$C$183,""))</f>
        <v>0.88500000000000001</v>
      </c>
      <c r="I114" s="6"/>
      <c r="J114" s="6"/>
      <c r="K114" s="10"/>
      <c r="L114" s="53"/>
      <c r="M114" s="10"/>
      <c r="N114" s="10"/>
      <c r="O114" s="50">
        <v>91.584928157183995</v>
      </c>
      <c r="P114" s="10">
        <f t="shared" si="13"/>
        <v>1.264</v>
      </c>
      <c r="Q114" s="10">
        <f t="array" ref="Q114">STDEVP(IF(($A$4:$A$183=O114),$D$4:$D$183,""))</f>
        <v>0</v>
      </c>
      <c r="R114" s="10">
        <f t="array" ref="R114">MEDIAN(IF($A$4:$A$183=O114,$D$4:$D$183,""))</f>
        <v>1.264</v>
      </c>
      <c r="S114" s="6"/>
      <c r="T114" s="6"/>
      <c r="U114" s="10"/>
      <c r="V114" s="53"/>
      <c r="W114" s="10"/>
      <c r="X114" s="10"/>
      <c r="Y114" s="50">
        <v>55.758317142528</v>
      </c>
      <c r="Z114" s="13">
        <f t="shared" si="14"/>
        <v>50</v>
      </c>
      <c r="AA114" s="6">
        <v>4.2905000004478611E-2</v>
      </c>
      <c r="AB114" s="50">
        <v>26.599636749311998</v>
      </c>
      <c r="AC114" s="10">
        <f t="shared" si="15"/>
        <v>0.49756750000411676</v>
      </c>
      <c r="AD114" s="10">
        <f t="array" ref="AD114">STDEVP(IF(($Y$4:$Y$2367=AB114),$AA$4:$AA$2367,""))</f>
        <v>1.2275000021245708E-3</v>
      </c>
      <c r="AE114" s="10">
        <f t="array" ref="AE114">MEDIAN(IF($Y$4:$Y$2367=AB114,$AA$4:$AA$2367,""))</f>
        <v>0.49756750000411676</v>
      </c>
      <c r="AF114" s="6"/>
      <c r="AG114" s="6"/>
      <c r="AH114" s="10"/>
      <c r="AI114" s="53"/>
      <c r="AJ114" s="10"/>
      <c r="AK114" s="10"/>
    </row>
    <row r="115" spans="1:37" x14ac:dyDescent="0.15">
      <c r="A115" s="50">
        <v>70.82423606015999</v>
      </c>
      <c r="B115" s="13">
        <f t="shared" si="11"/>
        <v>70</v>
      </c>
      <c r="C115" s="26">
        <v>1.54</v>
      </c>
      <c r="D115" s="6">
        <v>11.984</v>
      </c>
      <c r="E115" s="50">
        <v>92.558085599232001</v>
      </c>
      <c r="F115" s="10">
        <f t="shared" si="12"/>
        <v>1.383</v>
      </c>
      <c r="G115" s="10">
        <f t="array" ref="G115">STDEVP(IF(($A$4:$A$183=E115),$C$4:$C$183,""))</f>
        <v>0</v>
      </c>
      <c r="H115" s="10">
        <f t="array" ref="H115">MEDIAN(IF($A$4:$A$183=E115,$C$4:$C$183,""))</f>
        <v>1.383</v>
      </c>
      <c r="I115" s="6"/>
      <c r="J115" s="6"/>
      <c r="K115" s="10"/>
      <c r="L115" s="53"/>
      <c r="M115" s="10"/>
      <c r="N115" s="10"/>
      <c r="O115" s="50">
        <v>92.558085599232001</v>
      </c>
      <c r="P115" s="10">
        <f t="shared" si="13"/>
        <v>1.264</v>
      </c>
      <c r="Q115" s="10">
        <f t="array" ref="Q115">STDEVP(IF(($A$4:$A$183=O115),$D$4:$D$183,""))</f>
        <v>0</v>
      </c>
      <c r="R115" s="10">
        <f t="array" ref="R115">MEDIAN(IF($A$4:$A$183=O115,$D$4:$D$183,""))</f>
        <v>1.264</v>
      </c>
      <c r="S115" s="6"/>
      <c r="T115" s="6"/>
      <c r="U115" s="10"/>
      <c r="V115" s="53"/>
      <c r="W115" s="10"/>
      <c r="X115" s="10"/>
      <c r="Y115" s="50">
        <v>55.217674119167995</v>
      </c>
      <c r="Z115" s="13">
        <f t="shared" si="14"/>
        <v>50</v>
      </c>
      <c r="AA115" s="6">
        <v>4.0360000004071139E-2</v>
      </c>
      <c r="AB115" s="50">
        <v>26.67172248576</v>
      </c>
      <c r="AC115" s="10">
        <f t="shared" si="15"/>
        <v>0.34098000000348616</v>
      </c>
      <c r="AD115" s="10">
        <f t="array" ref="AD115">STDEVP(IF(($Y$4:$Y$2367=AB115),$AA$4:$AA$2367,""))</f>
        <v>4.2000000001280575E-2</v>
      </c>
      <c r="AE115" s="10">
        <f t="array" ref="AE115">MEDIAN(IF($Y$4:$Y$2367=AB115,$AA$4:$AA$2367,""))</f>
        <v>0.34098000000348616</v>
      </c>
      <c r="AF115" s="6"/>
      <c r="AG115" s="6"/>
      <c r="AH115" s="10"/>
      <c r="AI115" s="53"/>
      <c r="AJ115" s="10"/>
      <c r="AK115" s="10"/>
    </row>
    <row r="116" spans="1:37" x14ac:dyDescent="0.15">
      <c r="A116" s="50">
        <v>88.268984280575992</v>
      </c>
      <c r="B116" s="13">
        <f t="shared" si="11"/>
        <v>80</v>
      </c>
      <c r="C116" s="26">
        <v>1.091</v>
      </c>
      <c r="D116" s="6">
        <v>12.955</v>
      </c>
      <c r="E116" s="50">
        <v>93.819585987072003</v>
      </c>
      <c r="F116" s="10">
        <f t="shared" si="12"/>
        <v>0.89599999999999991</v>
      </c>
      <c r="G116" s="10">
        <f t="array" ref="G116">STDEVP(IF(($A$4:$A$183=E116),$C$4:$C$183,""))</f>
        <v>8.3000000000000018E-2</v>
      </c>
      <c r="H116" s="10">
        <f t="array" ref="H116">MEDIAN(IF($A$4:$A$183=E116,$C$4:$C$183,""))</f>
        <v>0.89599999999999991</v>
      </c>
      <c r="I116" s="6"/>
      <c r="J116" s="6"/>
      <c r="K116" s="10"/>
      <c r="L116" s="53"/>
      <c r="M116" s="10"/>
      <c r="N116" s="10"/>
      <c r="O116" s="50">
        <v>93.819585987072003</v>
      </c>
      <c r="P116" s="10">
        <f t="shared" si="13"/>
        <v>11.263999999999999</v>
      </c>
      <c r="Q116" s="10">
        <f t="array" ref="Q116">STDEVP(IF(($A$4:$A$183=O116),$D$4:$D$183,""))</f>
        <v>0</v>
      </c>
      <c r="R116" s="10">
        <f t="array" ref="R116">MEDIAN(IF($A$4:$A$183=O116,$D$4:$D$183,""))</f>
        <v>11.263999999999999</v>
      </c>
      <c r="S116" s="6"/>
      <c r="T116" s="6"/>
      <c r="U116" s="10"/>
      <c r="V116" s="53"/>
      <c r="W116" s="10"/>
      <c r="X116" s="10"/>
      <c r="Y116" s="50">
        <v>54.46077388646399</v>
      </c>
      <c r="Z116" s="13">
        <f t="shared" si="14"/>
        <v>50</v>
      </c>
      <c r="AA116" s="6">
        <v>5.1270000006515826E-2</v>
      </c>
      <c r="AB116" s="50">
        <v>26.707765353984001</v>
      </c>
      <c r="AC116" s="10">
        <f t="shared" si="15"/>
        <v>0.69210500000705832</v>
      </c>
      <c r="AD116" s="10">
        <f t="array" ref="AD116">STDEVP(IF(($Y$4:$Y$2367=AB116),$AA$4:$AA$2367,""))</f>
        <v>0</v>
      </c>
      <c r="AE116" s="10">
        <f t="array" ref="AE116">MEDIAN(IF($Y$4:$Y$2367=AB116,$AA$4:$AA$2367,""))</f>
        <v>0.69210500000705832</v>
      </c>
      <c r="AF116" s="6"/>
      <c r="AG116" s="6"/>
      <c r="AH116" s="10"/>
      <c r="AI116" s="53"/>
      <c r="AJ116" s="10"/>
      <c r="AK116" s="10"/>
    </row>
    <row r="117" spans="1:37" x14ac:dyDescent="0.15">
      <c r="A117" s="50">
        <v>88.268984280575992</v>
      </c>
      <c r="B117" s="13">
        <f t="shared" si="11"/>
        <v>80</v>
      </c>
      <c r="C117" s="26">
        <v>1.2290000000000001</v>
      </c>
      <c r="D117" s="6">
        <v>12.955</v>
      </c>
      <c r="E117" s="50">
        <v>94.324186142208006</v>
      </c>
      <c r="F117" s="10">
        <f t="shared" si="12"/>
        <v>0.95300000000000007</v>
      </c>
      <c r="G117" s="10">
        <f t="array" ref="G117">STDEVP(IF(($A$4:$A$183=E117),$C$4:$C$183,""))</f>
        <v>7.9000000000000015E-2</v>
      </c>
      <c r="H117" s="10">
        <f t="array" ref="H117">MEDIAN(IF($A$4:$A$183=E117,$C$4:$C$183,""))</f>
        <v>0.95300000000000007</v>
      </c>
      <c r="I117" s="6"/>
      <c r="J117" s="6"/>
      <c r="K117" s="10"/>
      <c r="L117" s="53"/>
      <c r="M117" s="10"/>
      <c r="N117" s="10"/>
      <c r="O117" s="50">
        <v>94.324186142208006</v>
      </c>
      <c r="P117" s="10">
        <f t="shared" si="13"/>
        <v>11.164999999999999</v>
      </c>
      <c r="Q117" s="10">
        <f t="array" ref="Q117">STDEVP(IF(($A$4:$A$183=O117),$D$4:$D$183,""))</f>
        <v>0</v>
      </c>
      <c r="R117" s="10">
        <f t="array" ref="R117">MEDIAN(IF($A$4:$A$183=O117,$D$4:$D$183,""))</f>
        <v>11.164999999999999</v>
      </c>
      <c r="S117" s="6"/>
      <c r="T117" s="6"/>
      <c r="U117" s="10"/>
      <c r="V117" s="53"/>
      <c r="W117" s="10"/>
      <c r="X117" s="10"/>
      <c r="Y117" s="50">
        <v>54.100345204223999</v>
      </c>
      <c r="Z117" s="13">
        <f t="shared" si="14"/>
        <v>50</v>
      </c>
      <c r="AA117" s="6">
        <v>6.5725000005933731E-2</v>
      </c>
      <c r="AB117" s="50">
        <v>26.743808222208003</v>
      </c>
      <c r="AC117" s="10">
        <f t="shared" si="15"/>
        <v>0.11271750000236469</v>
      </c>
      <c r="AD117" s="10">
        <f t="array" ref="AD117">STDEVP(IF(($Y$4:$Y$2367=AB117),$AA$4:$AA$2367,""))</f>
        <v>2.2749999828286516E-4</v>
      </c>
      <c r="AE117" s="10">
        <f t="array" ref="AE117">MEDIAN(IF($Y$4:$Y$2367=AB117,$AA$4:$AA$2367,""))</f>
        <v>0.11271750000236469</v>
      </c>
      <c r="AF117" s="6"/>
      <c r="AG117" s="6"/>
      <c r="AH117" s="10"/>
      <c r="AI117" s="53"/>
      <c r="AJ117" s="10"/>
      <c r="AK117" s="10"/>
    </row>
    <row r="118" spans="1:37" x14ac:dyDescent="0.15">
      <c r="A118" s="50">
        <v>91.584928157183995</v>
      </c>
      <c r="B118" s="13">
        <f t="shared" si="11"/>
        <v>90</v>
      </c>
      <c r="C118" s="26">
        <v>0.88500000000000001</v>
      </c>
      <c r="D118" s="6">
        <v>1.264</v>
      </c>
      <c r="E118" s="50">
        <v>97.640130018815995</v>
      </c>
      <c r="F118" s="10">
        <f t="shared" si="12"/>
        <v>0.97199999999999998</v>
      </c>
      <c r="G118" s="10">
        <f t="array" ref="G118">STDEVP(IF(($A$4:$A$183=E118),$C$4:$C$183,""))</f>
        <v>0</v>
      </c>
      <c r="H118" s="10">
        <f t="array" ref="H118">MEDIAN(IF($A$4:$A$183=E118,$C$4:$C$183,""))</f>
        <v>0.97199999999999998</v>
      </c>
      <c r="I118" s="6"/>
      <c r="J118" s="6"/>
      <c r="K118" s="10"/>
      <c r="L118" s="53"/>
      <c r="M118" s="10"/>
      <c r="N118" s="10"/>
      <c r="O118" s="50">
        <v>97.640130018815995</v>
      </c>
      <c r="P118" s="10">
        <f t="shared" si="13"/>
        <v>63.192</v>
      </c>
      <c r="Q118" s="10">
        <f t="array" ref="Q118">STDEVP(IF(($A$4:$A$183=O118),$D$4:$D$183,""))</f>
        <v>0</v>
      </c>
      <c r="R118" s="10">
        <f t="array" ref="R118">MEDIAN(IF($A$4:$A$183=O118,$D$4:$D$183,""))</f>
        <v>63.192</v>
      </c>
      <c r="S118" s="6"/>
      <c r="T118" s="6"/>
      <c r="U118" s="10"/>
      <c r="V118" s="53"/>
      <c r="W118" s="10"/>
      <c r="X118" s="10"/>
      <c r="Y118" s="50">
        <v>53.884087994879998</v>
      </c>
      <c r="Z118" s="13">
        <f t="shared" si="14"/>
        <v>50</v>
      </c>
      <c r="AA118" s="6">
        <v>5.3180000003488992E-2</v>
      </c>
      <c r="AB118" s="50">
        <v>26.779851090431997</v>
      </c>
      <c r="AC118" s="10">
        <f t="shared" si="15"/>
        <v>0.87765500000670182</v>
      </c>
      <c r="AD118" s="10">
        <f t="array" ref="AD118">STDEVP(IF(($Y$4:$Y$2367=AB118),$AA$4:$AA$2367,""))</f>
        <v>0</v>
      </c>
      <c r="AE118" s="10">
        <f t="array" ref="AE118">MEDIAN(IF($Y$4:$Y$2367=AB118,$AA$4:$AA$2367,""))</f>
        <v>0.87765500000670182</v>
      </c>
      <c r="AF118" s="6"/>
      <c r="AG118" s="6"/>
      <c r="AH118" s="10"/>
      <c r="AI118" s="53"/>
      <c r="AJ118" s="10"/>
      <c r="AK118" s="10"/>
    </row>
    <row r="119" spans="1:37" x14ac:dyDescent="0.15">
      <c r="A119" s="50">
        <v>92.558085599232001</v>
      </c>
      <c r="B119" s="13">
        <f t="shared" si="11"/>
        <v>90</v>
      </c>
      <c r="C119" s="26">
        <v>1.383</v>
      </c>
      <c r="D119" s="6">
        <v>1.264</v>
      </c>
      <c r="E119" s="50">
        <v>98.469115987967996</v>
      </c>
      <c r="F119" s="10">
        <f t="shared" si="12"/>
        <v>0.90800000000000003</v>
      </c>
      <c r="G119" s="10">
        <f t="array" ref="G119">STDEVP(IF(($A$4:$A$183=E119),$C$4:$C$183,""))</f>
        <v>0</v>
      </c>
      <c r="H119" s="10">
        <f t="array" ref="H119">MEDIAN(IF($A$4:$A$183=E119,$C$4:$C$183,""))</f>
        <v>0.90800000000000003</v>
      </c>
      <c r="I119" s="6"/>
      <c r="J119" s="6"/>
      <c r="K119" s="10"/>
      <c r="L119" s="53"/>
      <c r="M119" s="10"/>
      <c r="N119" s="10"/>
      <c r="O119" s="50">
        <v>98.469115987967996</v>
      </c>
      <c r="P119" s="10">
        <f t="shared" si="13"/>
        <v>11.218</v>
      </c>
      <c r="Q119" s="10">
        <f t="array" ref="Q119">STDEVP(IF(($A$4:$A$183=O119),$D$4:$D$183,""))</f>
        <v>0</v>
      </c>
      <c r="R119" s="10">
        <f t="array" ref="R119">MEDIAN(IF($A$4:$A$183=O119,$D$4:$D$183,""))</f>
        <v>11.218</v>
      </c>
      <c r="S119" s="6"/>
      <c r="T119" s="6"/>
      <c r="U119" s="10"/>
      <c r="V119" s="53"/>
      <c r="W119" s="10"/>
      <c r="X119" s="10"/>
      <c r="Y119" s="50">
        <v>53.884087994879998</v>
      </c>
      <c r="Z119" s="13">
        <f t="shared" si="14"/>
        <v>50</v>
      </c>
      <c r="AA119" s="6">
        <v>0.13418000000180097</v>
      </c>
      <c r="AB119" s="50">
        <v>26.815893958656002</v>
      </c>
      <c r="AC119" s="10">
        <f t="shared" si="15"/>
        <v>0.62606250000456687</v>
      </c>
      <c r="AD119" s="10">
        <f t="array" ref="AD119">STDEVP(IF(($Y$4:$Y$2367=AB119),$AA$4:$AA$2367,""))</f>
        <v>3.2725000006111893E-3</v>
      </c>
      <c r="AE119" s="10">
        <f t="array" ref="AE119">MEDIAN(IF($Y$4:$Y$2367=AB119,$AA$4:$AA$2367,""))</f>
        <v>0.62606250000456687</v>
      </c>
      <c r="AF119" s="6"/>
      <c r="AG119" s="6"/>
      <c r="AH119" s="10"/>
      <c r="AI119" s="53"/>
      <c r="AJ119" s="10"/>
      <c r="AK119" s="10"/>
    </row>
    <row r="120" spans="1:37" x14ac:dyDescent="0.15">
      <c r="A120" s="50">
        <v>84.051968698368</v>
      </c>
      <c r="B120" s="13">
        <f t="shared" si="11"/>
        <v>80</v>
      </c>
      <c r="C120" s="26">
        <v>0.875</v>
      </c>
      <c r="D120" s="6">
        <v>1.696</v>
      </c>
      <c r="E120" s="50">
        <v>100.01895932160001</v>
      </c>
      <c r="F120" s="10">
        <f t="shared" si="12"/>
        <v>1.0580000000000001</v>
      </c>
      <c r="G120" s="10">
        <f t="array" ref="G120">STDEVP(IF(($A$4:$A$183=E120),$C$4:$C$183,""))</f>
        <v>0</v>
      </c>
      <c r="H120" s="10">
        <f t="array" ref="H120">MEDIAN(IF($A$4:$A$183=E120,$C$4:$C$183,""))</f>
        <v>1.0580000000000001</v>
      </c>
      <c r="I120" s="6"/>
      <c r="J120" s="6"/>
      <c r="K120" s="10"/>
      <c r="L120" s="53"/>
      <c r="M120" s="10"/>
      <c r="N120" s="10"/>
      <c r="O120" s="50">
        <v>100.01895932160001</v>
      </c>
      <c r="P120" s="10">
        <f t="shared" si="13"/>
        <v>11.218</v>
      </c>
      <c r="Q120" s="10">
        <f t="array" ref="Q120">STDEVP(IF(($A$4:$A$183=O120),$D$4:$D$183,""))</f>
        <v>0</v>
      </c>
      <c r="R120" s="10">
        <f t="array" ref="R120">MEDIAN(IF($A$4:$A$183=O120,$D$4:$D$183,""))</f>
        <v>11.218</v>
      </c>
      <c r="S120" s="6"/>
      <c r="T120" s="6"/>
      <c r="U120" s="10"/>
      <c r="V120" s="53"/>
      <c r="W120" s="10"/>
      <c r="X120" s="10"/>
      <c r="Y120" s="50">
        <v>51.180872878079995</v>
      </c>
      <c r="Z120" s="13">
        <f t="shared" si="14"/>
        <v>50</v>
      </c>
      <c r="AA120" s="6">
        <v>0.13509000000220839</v>
      </c>
      <c r="AB120" s="50">
        <v>27.032151167999999</v>
      </c>
      <c r="AC120" s="10">
        <f t="shared" si="15"/>
        <v>0.33444750000368761</v>
      </c>
      <c r="AD120" s="10">
        <f t="array" ref="AD120">STDEVP(IF(($Y$4:$Y$2367=AB120),$AA$4:$AA$2367,""))</f>
        <v>2.3227499999330603E-2</v>
      </c>
      <c r="AE120" s="10">
        <f t="array" ref="AE120">MEDIAN(IF($Y$4:$Y$2367=AB120,$AA$4:$AA$2367,""))</f>
        <v>0.33444750000368761</v>
      </c>
      <c r="AF120" s="6"/>
      <c r="AG120" s="6"/>
      <c r="AH120" s="10"/>
      <c r="AI120" s="53"/>
      <c r="AJ120" s="10"/>
      <c r="AK120" s="10"/>
    </row>
    <row r="121" spans="1:37" x14ac:dyDescent="0.15">
      <c r="A121" s="50">
        <v>88.917755908608001</v>
      </c>
      <c r="B121" s="13">
        <f t="shared" si="11"/>
        <v>80</v>
      </c>
      <c r="C121" s="26">
        <v>1.0309999999999999</v>
      </c>
      <c r="D121" s="6">
        <v>11.669</v>
      </c>
      <c r="E121" s="6"/>
      <c r="F121" s="10"/>
      <c r="G121" s="10"/>
      <c r="H121" s="10"/>
      <c r="I121" s="6"/>
      <c r="J121" s="6"/>
      <c r="K121" s="10"/>
      <c r="L121" s="53"/>
      <c r="M121" s="10"/>
      <c r="N121" s="10"/>
      <c r="O121" s="50"/>
      <c r="P121" s="10"/>
      <c r="Q121" s="10"/>
      <c r="R121" s="10"/>
      <c r="S121" s="6"/>
      <c r="T121" s="6"/>
      <c r="U121" s="10"/>
      <c r="V121" s="53"/>
      <c r="W121" s="10"/>
      <c r="X121" s="10"/>
      <c r="Y121" s="50">
        <v>49.883329622015999</v>
      </c>
      <c r="Z121" s="13">
        <f t="shared" si="14"/>
        <v>40</v>
      </c>
      <c r="AA121" s="6">
        <v>0.14854500000506055</v>
      </c>
      <c r="AB121" s="50">
        <v>27.068194036223996</v>
      </c>
      <c r="AC121" s="10">
        <f t="shared" si="15"/>
        <v>0.2447725000027049</v>
      </c>
      <c r="AD121" s="10">
        <f t="array" ref="AD121">STDEVP(IF(($Y$4:$Y$2367=AB121),$AA$4:$AA$2367,""))</f>
        <v>7.2750000020371797E-4</v>
      </c>
      <c r="AE121" s="10">
        <f t="array" ref="AE121">MEDIAN(IF($Y$4:$Y$2367=AB121,$AA$4:$AA$2367,""))</f>
        <v>0.2447725000027049</v>
      </c>
      <c r="AF121" s="6"/>
      <c r="AG121" s="6"/>
      <c r="AH121" s="10"/>
      <c r="AI121" s="53"/>
      <c r="AJ121" s="10"/>
      <c r="AK121" s="10"/>
    </row>
    <row r="122" spans="1:37" x14ac:dyDescent="0.15">
      <c r="A122" s="50">
        <v>89.206098854399997</v>
      </c>
      <c r="B122" s="13">
        <f t="shared" si="11"/>
        <v>80</v>
      </c>
      <c r="C122" s="26">
        <v>1.359</v>
      </c>
      <c r="D122" s="6">
        <v>11.669</v>
      </c>
      <c r="E122" s="6"/>
      <c r="F122" s="10"/>
      <c r="G122" s="10"/>
      <c r="H122" s="10"/>
      <c r="I122" s="6"/>
      <c r="J122" s="6"/>
      <c r="K122" s="10"/>
      <c r="L122" s="53"/>
      <c r="M122" s="10"/>
      <c r="N122" s="10"/>
      <c r="O122" s="50"/>
      <c r="P122" s="10"/>
      <c r="Q122" s="10"/>
      <c r="R122" s="10"/>
      <c r="S122" s="6"/>
      <c r="T122" s="6"/>
      <c r="U122" s="10"/>
      <c r="V122" s="53"/>
      <c r="W122" s="10"/>
      <c r="X122" s="10"/>
      <c r="Y122" s="50">
        <v>49.270600862207999</v>
      </c>
      <c r="Z122" s="13">
        <f t="shared" si="14"/>
        <v>40</v>
      </c>
      <c r="AA122" s="6">
        <v>0.13800000000302326</v>
      </c>
      <c r="AB122" s="50">
        <v>27.140279772671999</v>
      </c>
      <c r="AC122" s="10">
        <f t="shared" si="15"/>
        <v>0.68278750000350763</v>
      </c>
      <c r="AD122" s="10">
        <f t="array" ref="AD122">STDEVP(IF(($Y$4:$Y$2367=AB122),$AA$4:$AA$2367,""))</f>
        <v>2.2275000023282976E-3</v>
      </c>
      <c r="AE122" s="10">
        <f t="array" ref="AE122">MEDIAN(IF($Y$4:$Y$2367=AB122,$AA$4:$AA$2367,""))</f>
        <v>0.68278750000350763</v>
      </c>
      <c r="AF122" s="6"/>
      <c r="AG122" s="6"/>
      <c r="AH122" s="10"/>
      <c r="AI122" s="53"/>
      <c r="AJ122" s="10"/>
      <c r="AK122" s="10"/>
    </row>
    <row r="123" spans="1:37" x14ac:dyDescent="0.15">
      <c r="A123" s="50">
        <v>87.980641334783996</v>
      </c>
      <c r="B123" s="13">
        <f t="shared" si="11"/>
        <v>80</v>
      </c>
      <c r="C123" s="26">
        <v>0.77200000000000002</v>
      </c>
      <c r="D123" s="6">
        <v>11.356999999999999</v>
      </c>
      <c r="E123" s="6"/>
      <c r="F123" s="10"/>
      <c r="G123" s="10"/>
      <c r="H123" s="10"/>
      <c r="I123" s="6"/>
      <c r="J123" s="6"/>
      <c r="K123" s="10"/>
      <c r="L123" s="53"/>
      <c r="M123" s="10"/>
      <c r="N123" s="10"/>
      <c r="O123" s="50"/>
      <c r="P123" s="10"/>
      <c r="Q123" s="10"/>
      <c r="R123" s="10"/>
      <c r="S123" s="6"/>
      <c r="T123" s="6"/>
      <c r="U123" s="10"/>
      <c r="V123" s="53"/>
      <c r="W123" s="10"/>
      <c r="X123" s="10"/>
      <c r="Y123" s="50">
        <v>50.135629699584001</v>
      </c>
      <c r="Z123" s="13">
        <f t="shared" si="14"/>
        <v>50</v>
      </c>
      <c r="AA123" s="6">
        <v>0.14091000000383813</v>
      </c>
      <c r="AB123" s="50">
        <v>27.212365509120001</v>
      </c>
      <c r="AC123" s="10">
        <f t="shared" si="15"/>
        <v>0.5665975000037452</v>
      </c>
      <c r="AD123" s="10">
        <f t="array" ref="AD123">STDEVP(IF(($Y$4:$Y$2367=AB123),$AA$4:$AA$2367,""))</f>
        <v>0.370893974379713</v>
      </c>
      <c r="AE123" s="10">
        <f t="array" ref="AE123">MEDIAN(IF($Y$4:$Y$2367=AB123,$AA$4:$AA$2367,""))</f>
        <v>0.57062000000359969</v>
      </c>
      <c r="AF123" s="6"/>
      <c r="AG123" s="6"/>
      <c r="AH123" s="10"/>
      <c r="AI123" s="53"/>
      <c r="AJ123" s="10"/>
      <c r="AK123" s="10"/>
    </row>
    <row r="124" spans="1:37" x14ac:dyDescent="0.15">
      <c r="A124" s="50">
        <v>87.980641334783996</v>
      </c>
      <c r="B124" s="13">
        <f t="shared" si="11"/>
        <v>80</v>
      </c>
      <c r="C124" s="26">
        <v>0.92900000000000005</v>
      </c>
      <c r="D124" s="6">
        <v>11.356999999999999</v>
      </c>
      <c r="E124" s="6"/>
      <c r="F124" s="10"/>
      <c r="G124" s="10"/>
      <c r="H124" s="10"/>
      <c r="I124" s="6"/>
      <c r="J124" s="6"/>
      <c r="K124" s="10"/>
      <c r="L124" s="53"/>
      <c r="M124" s="10"/>
      <c r="N124" s="10"/>
      <c r="O124" s="50"/>
      <c r="P124" s="10"/>
      <c r="Q124" s="10"/>
      <c r="R124" s="10"/>
      <c r="S124" s="6"/>
      <c r="T124" s="6"/>
      <c r="U124" s="10"/>
      <c r="V124" s="53"/>
      <c r="W124" s="10"/>
      <c r="X124" s="10"/>
      <c r="Y124" s="50">
        <v>51.289001482752006</v>
      </c>
      <c r="Z124" s="13">
        <f t="shared" si="14"/>
        <v>50</v>
      </c>
      <c r="AA124" s="6">
        <v>0.13436500000261575</v>
      </c>
      <c r="AB124" s="50">
        <v>27.248408377343996</v>
      </c>
      <c r="AC124" s="10">
        <f t="shared" si="15"/>
        <v>0.33751666667038771</v>
      </c>
      <c r="AD124" s="10">
        <f t="array" ref="AD124">STDEVP(IF(($Y$4:$Y$2367=AB124),$AA$4:$AA$2367,""))</f>
        <v>0.2491961426370877</v>
      </c>
      <c r="AE124" s="10">
        <f t="array" ref="AE124">MEDIAN(IF($Y$4:$Y$2367=AB124,$AA$4:$AA$2367,""))</f>
        <v>0.1772700000038312</v>
      </c>
      <c r="AF124" s="6"/>
      <c r="AG124" s="6"/>
      <c r="AH124" s="10"/>
      <c r="AI124" s="53"/>
      <c r="AJ124" s="10"/>
      <c r="AK124" s="10"/>
    </row>
    <row r="125" spans="1:37" x14ac:dyDescent="0.15">
      <c r="A125" s="50">
        <v>78.681581332991996</v>
      </c>
      <c r="B125" s="13">
        <f t="shared" si="11"/>
        <v>70</v>
      </c>
      <c r="C125" s="26">
        <v>1.173</v>
      </c>
      <c r="D125" s="6">
        <v>12.098000000000001</v>
      </c>
      <c r="E125" s="6"/>
      <c r="F125" s="10"/>
      <c r="G125" s="10"/>
      <c r="H125" s="10"/>
      <c r="I125" s="6"/>
      <c r="J125" s="6"/>
      <c r="K125" s="10"/>
      <c r="L125" s="53"/>
      <c r="M125" s="10"/>
      <c r="N125" s="10"/>
      <c r="O125" s="50"/>
      <c r="P125" s="10"/>
      <c r="Q125" s="10"/>
      <c r="R125" s="10"/>
      <c r="S125" s="6"/>
      <c r="T125" s="6"/>
      <c r="U125" s="10"/>
      <c r="V125" s="53"/>
      <c r="W125" s="10"/>
      <c r="X125" s="10"/>
      <c r="Y125" s="50">
        <v>51.973815979008002</v>
      </c>
      <c r="Z125" s="13">
        <f t="shared" si="14"/>
        <v>50</v>
      </c>
      <c r="AA125" s="6">
        <v>0.13682000000686489</v>
      </c>
      <c r="AB125" s="50">
        <v>27.356536982015999</v>
      </c>
      <c r="AC125" s="10">
        <f t="shared" si="15"/>
        <v>0.4769225000033358</v>
      </c>
      <c r="AD125" s="10">
        <f t="array" ref="AD125">STDEVP(IF(($Y$4:$Y$2367=AB125),$AA$4:$AA$2367,""))</f>
        <v>1.6727500003463347E-2</v>
      </c>
      <c r="AE125" s="10">
        <f t="array" ref="AE125">MEDIAN(IF($Y$4:$Y$2367=AB125,$AA$4:$AA$2367,""))</f>
        <v>0.4769225000033358</v>
      </c>
      <c r="AF125" s="6"/>
      <c r="AG125" s="6"/>
      <c r="AH125" s="10"/>
      <c r="AI125" s="53"/>
      <c r="AJ125" s="10"/>
      <c r="AK125" s="10"/>
    </row>
    <row r="126" spans="1:37" x14ac:dyDescent="0.15">
      <c r="A126" s="50">
        <v>78.681581332991996</v>
      </c>
      <c r="B126" s="13">
        <f t="shared" si="11"/>
        <v>70</v>
      </c>
      <c r="C126" s="26">
        <v>1.3440000000000001</v>
      </c>
      <c r="D126" s="6">
        <v>12.098000000000001</v>
      </c>
      <c r="E126" s="6"/>
      <c r="F126" s="10"/>
      <c r="G126" s="10"/>
      <c r="H126" s="10"/>
      <c r="I126" s="6"/>
      <c r="J126" s="6"/>
      <c r="K126" s="10"/>
      <c r="L126" s="53"/>
      <c r="M126" s="10"/>
      <c r="N126" s="10"/>
      <c r="O126" s="50"/>
      <c r="P126" s="10"/>
      <c r="Q126" s="10"/>
      <c r="R126" s="10"/>
      <c r="S126" s="6"/>
      <c r="T126" s="6"/>
      <c r="U126" s="10"/>
      <c r="V126" s="53"/>
      <c r="W126" s="10"/>
      <c r="X126" s="10"/>
      <c r="Y126" s="50">
        <v>51.469215823871998</v>
      </c>
      <c r="Z126" s="13">
        <f t="shared" si="14"/>
        <v>50</v>
      </c>
      <c r="AA126" s="6">
        <v>0.12727500000139336</v>
      </c>
      <c r="AB126" s="50">
        <v>27.464665586688003</v>
      </c>
      <c r="AC126" s="10">
        <f t="shared" si="15"/>
        <v>0.96379250000176298</v>
      </c>
      <c r="AD126" s="10">
        <f t="array" ref="AD126">STDEVP(IF(($Y$4:$Y$2367=AB126),$AA$4:$AA$2367,""))</f>
        <v>2.2725000004074625E-3</v>
      </c>
      <c r="AE126" s="10">
        <f t="array" ref="AE126">MEDIAN(IF($Y$4:$Y$2367=AB126,$AA$4:$AA$2367,""))</f>
        <v>0.96379250000176298</v>
      </c>
      <c r="AF126" s="6"/>
      <c r="AG126" s="6"/>
      <c r="AH126" s="10"/>
      <c r="AI126" s="53"/>
      <c r="AJ126" s="10"/>
      <c r="AK126" s="10"/>
    </row>
    <row r="127" spans="1:37" x14ac:dyDescent="0.15">
      <c r="A127" s="50">
        <v>84.232183039487992</v>
      </c>
      <c r="B127" s="13">
        <f t="shared" si="11"/>
        <v>80</v>
      </c>
      <c r="C127" s="26">
        <v>0.82599999999999996</v>
      </c>
      <c r="D127" s="6">
        <v>11.757999999999999</v>
      </c>
      <c r="E127" s="6"/>
      <c r="F127" s="10"/>
      <c r="G127" s="10"/>
      <c r="H127" s="10"/>
      <c r="I127" s="6"/>
      <c r="J127" s="6"/>
      <c r="K127" s="10"/>
      <c r="L127" s="53"/>
      <c r="M127" s="10"/>
      <c r="N127" s="10"/>
      <c r="O127" s="50"/>
      <c r="P127" s="10"/>
      <c r="Q127" s="10"/>
      <c r="R127" s="10"/>
      <c r="S127" s="6"/>
      <c r="T127" s="6"/>
      <c r="U127" s="10"/>
      <c r="V127" s="53"/>
      <c r="W127" s="10"/>
      <c r="X127" s="10"/>
      <c r="Y127" s="50">
        <v>49.342686598655995</v>
      </c>
      <c r="Z127" s="13">
        <f t="shared" si="14"/>
        <v>40</v>
      </c>
      <c r="AA127" s="6">
        <v>0.1327300000026157</v>
      </c>
      <c r="AB127" s="50">
        <v>27.500708454911997</v>
      </c>
      <c r="AC127" s="10">
        <f t="shared" si="15"/>
        <v>0.64924250000274875</v>
      </c>
      <c r="AD127" s="10">
        <f t="array" ref="AD127">STDEVP(IF(($Y$4:$Y$2367=AB127),$AA$4:$AA$2367,""))</f>
        <v>0.188666888074948</v>
      </c>
      <c r="AE127" s="10">
        <f t="array" ref="AE127">MEDIAN(IF($Y$4:$Y$2367=AB127,$AA$4:$AA$2367,""))</f>
        <v>0.63301500000302524</v>
      </c>
      <c r="AF127" s="6"/>
      <c r="AG127" s="6"/>
      <c r="AH127" s="10"/>
      <c r="AI127" s="53"/>
      <c r="AJ127" s="10"/>
      <c r="AK127" s="10"/>
    </row>
    <row r="128" spans="1:37" x14ac:dyDescent="0.15">
      <c r="A128" s="50">
        <v>84.232183039487992</v>
      </c>
      <c r="B128" s="13">
        <f t="shared" si="11"/>
        <v>80</v>
      </c>
      <c r="C128" s="26">
        <v>0.99299999999999999</v>
      </c>
      <c r="D128" s="6">
        <v>11.757999999999999</v>
      </c>
      <c r="E128" s="6"/>
      <c r="F128" s="10"/>
      <c r="G128" s="10"/>
      <c r="H128" s="10"/>
      <c r="I128" s="6"/>
      <c r="J128" s="6"/>
      <c r="K128" s="10"/>
      <c r="L128" s="53"/>
      <c r="M128" s="10"/>
      <c r="N128" s="10"/>
      <c r="O128" s="50"/>
      <c r="P128" s="10"/>
      <c r="Q128" s="10"/>
      <c r="R128" s="10"/>
      <c r="S128" s="6"/>
      <c r="T128" s="6"/>
      <c r="U128" s="10"/>
      <c r="V128" s="53"/>
      <c r="W128" s="10"/>
      <c r="X128" s="10"/>
      <c r="Y128" s="50">
        <v>46.8557286912</v>
      </c>
      <c r="Z128" s="13">
        <f t="shared" si="14"/>
        <v>40</v>
      </c>
      <c r="AA128" s="6">
        <v>0.1441850000050604</v>
      </c>
      <c r="AB128" s="50">
        <v>27.644879927807999</v>
      </c>
      <c r="AC128" s="10">
        <f t="shared" si="15"/>
        <v>0.70274000000525394</v>
      </c>
      <c r="AD128" s="10">
        <f t="array" ref="AD128">STDEVP(IF(($Y$4:$Y$2367=AB128),$AA$4:$AA$2367,""))</f>
        <v>0</v>
      </c>
      <c r="AE128" s="10">
        <f t="array" ref="AE128">MEDIAN(IF($Y$4:$Y$2367=AB128,$AA$4:$AA$2367,""))</f>
        <v>0.70274000000525394</v>
      </c>
      <c r="AF128" s="6"/>
      <c r="AG128" s="6"/>
      <c r="AH128" s="10"/>
      <c r="AI128" s="53"/>
      <c r="AJ128" s="10"/>
      <c r="AK128" s="10"/>
    </row>
    <row r="129" spans="1:37" x14ac:dyDescent="0.15">
      <c r="A129" s="50">
        <v>94.324186142208006</v>
      </c>
      <c r="B129" s="13">
        <f t="shared" si="11"/>
        <v>90</v>
      </c>
      <c r="C129" s="26">
        <v>0.874</v>
      </c>
      <c r="D129" s="6">
        <v>11.164999999999999</v>
      </c>
      <c r="E129" s="6"/>
      <c r="F129" s="10"/>
      <c r="G129" s="10"/>
      <c r="H129" s="10"/>
      <c r="I129" s="6"/>
      <c r="J129" s="6"/>
      <c r="K129" s="10"/>
      <c r="L129" s="53"/>
      <c r="M129" s="10"/>
      <c r="N129" s="10"/>
      <c r="O129" s="50"/>
      <c r="P129" s="10"/>
      <c r="Q129" s="10"/>
      <c r="R129" s="10"/>
      <c r="S129" s="6"/>
      <c r="T129" s="6"/>
      <c r="U129" s="10"/>
      <c r="V129" s="53"/>
      <c r="W129" s="10"/>
      <c r="X129" s="10"/>
      <c r="Y129" s="50">
        <v>43.900213496832002</v>
      </c>
      <c r="Z129" s="13">
        <f t="shared" si="14"/>
        <v>40</v>
      </c>
      <c r="AA129" s="6">
        <v>0.14564000000546784</v>
      </c>
      <c r="AB129" s="50">
        <v>27.753008532480003</v>
      </c>
      <c r="AC129" s="10">
        <f t="shared" si="15"/>
        <v>0.95398500000552677</v>
      </c>
      <c r="AD129" s="10">
        <f t="array" ref="AD129">STDEVP(IF(($Y$4:$Y$2367=AB129),$AA$4:$AA$2367,""))</f>
        <v>0</v>
      </c>
      <c r="AE129" s="10">
        <f t="array" ref="AE129">MEDIAN(IF($Y$4:$Y$2367=AB129,$AA$4:$AA$2367,""))</f>
        <v>0.95398500000552677</v>
      </c>
      <c r="AF129" s="6"/>
      <c r="AG129" s="6"/>
      <c r="AH129" s="10"/>
      <c r="AI129" s="53"/>
      <c r="AJ129" s="10"/>
      <c r="AK129" s="10"/>
    </row>
    <row r="130" spans="1:37" x14ac:dyDescent="0.15">
      <c r="A130" s="50">
        <v>94.324186142208006</v>
      </c>
      <c r="B130" s="13">
        <f t="shared" si="11"/>
        <v>90</v>
      </c>
      <c r="C130" s="26">
        <v>1.032</v>
      </c>
      <c r="D130" s="6">
        <v>11.164999999999999</v>
      </c>
      <c r="E130" s="6"/>
      <c r="F130" s="10"/>
      <c r="G130" s="10"/>
      <c r="H130" s="10"/>
      <c r="I130" s="6"/>
      <c r="J130" s="6"/>
      <c r="K130" s="10"/>
      <c r="L130" s="53"/>
      <c r="M130" s="10"/>
      <c r="N130" s="10"/>
      <c r="O130" s="50"/>
      <c r="P130" s="10"/>
      <c r="Q130" s="10"/>
      <c r="R130" s="10"/>
      <c r="S130" s="6"/>
      <c r="T130" s="6"/>
      <c r="U130" s="10"/>
      <c r="V130" s="53"/>
      <c r="W130" s="10"/>
      <c r="X130" s="10"/>
      <c r="Y130" s="50">
        <v>40.764483961343998</v>
      </c>
      <c r="Z130" s="13">
        <f t="shared" si="14"/>
        <v>40</v>
      </c>
      <c r="AA130" s="6">
        <v>0.16409500000570065</v>
      </c>
      <c r="AB130" s="50">
        <v>27.825094268927998</v>
      </c>
      <c r="AC130" s="10">
        <f t="shared" si="15"/>
        <v>0.40616250000238019</v>
      </c>
      <c r="AD130" s="10">
        <f t="array" ref="AD130">STDEVP(IF(($Y$4:$Y$2367=AB130),$AA$4:$AA$2367,""))</f>
        <v>3.7275000008148984E-3</v>
      </c>
      <c r="AE130" s="10">
        <f t="array" ref="AE130">MEDIAN(IF($Y$4:$Y$2367=AB130,$AA$4:$AA$2367,""))</f>
        <v>0.40616250000238019</v>
      </c>
      <c r="AF130" s="6"/>
      <c r="AG130" s="6"/>
      <c r="AH130" s="10"/>
      <c r="AI130" s="53"/>
      <c r="AJ130" s="10"/>
      <c r="AK130" s="10"/>
    </row>
    <row r="131" spans="1:37" x14ac:dyDescent="0.15">
      <c r="A131" s="50">
        <v>86.935398156288002</v>
      </c>
      <c r="B131" s="13">
        <f t="shared" si="11"/>
        <v>80</v>
      </c>
      <c r="C131" s="26">
        <v>1.8919999999999999</v>
      </c>
      <c r="D131" s="6">
        <v>12.875999999999999</v>
      </c>
      <c r="E131" s="6"/>
      <c r="F131" s="10"/>
      <c r="G131" s="10"/>
      <c r="H131" s="10"/>
      <c r="I131" s="6"/>
      <c r="J131" s="6"/>
      <c r="K131" s="10"/>
      <c r="L131" s="53"/>
      <c r="M131" s="10"/>
      <c r="N131" s="10"/>
      <c r="O131" s="50"/>
      <c r="P131" s="10"/>
      <c r="Q131" s="10"/>
      <c r="R131" s="10"/>
      <c r="S131" s="6"/>
      <c r="T131" s="6"/>
      <c r="U131" s="10"/>
      <c r="V131" s="53"/>
      <c r="W131" s="10"/>
      <c r="X131" s="10"/>
      <c r="Y131" s="50">
        <v>38.637954736128002</v>
      </c>
      <c r="Z131" s="13">
        <f t="shared" si="14"/>
        <v>30</v>
      </c>
      <c r="AA131" s="6">
        <v>0.1435500000016261</v>
      </c>
      <c r="AB131" s="50">
        <v>27.897180005376001</v>
      </c>
      <c r="AC131" s="10">
        <f t="shared" si="15"/>
        <v>3.6655000001590166E-2</v>
      </c>
      <c r="AD131" s="10">
        <f t="array" ref="AD131">STDEVP(IF(($Y$4:$Y$2367=AB131),$AA$4:$AA$2367,""))</f>
        <v>0</v>
      </c>
      <c r="AE131" s="10">
        <f t="array" ref="AE131">MEDIAN(IF($Y$4:$Y$2367=AB131,$AA$4:$AA$2367,""))</f>
        <v>3.6655000001590166E-2</v>
      </c>
      <c r="AF131" s="6"/>
      <c r="AG131" s="6"/>
      <c r="AH131" s="10"/>
      <c r="AI131" s="53"/>
      <c r="AJ131" s="10"/>
      <c r="AK131" s="10"/>
    </row>
    <row r="132" spans="1:37" x14ac:dyDescent="0.15">
      <c r="A132" s="50">
        <v>86.935398156288002</v>
      </c>
      <c r="B132" s="13">
        <f t="shared" si="11"/>
        <v>80</v>
      </c>
      <c r="C132" s="26">
        <v>2.0430000000000001</v>
      </c>
      <c r="D132" s="6">
        <v>12.875999999999999</v>
      </c>
      <c r="E132" s="6"/>
      <c r="F132" s="10"/>
      <c r="G132" s="10"/>
      <c r="H132" s="10"/>
      <c r="I132" s="6"/>
      <c r="J132" s="6"/>
      <c r="K132" s="10"/>
      <c r="L132" s="53"/>
      <c r="M132" s="10"/>
      <c r="N132" s="10"/>
      <c r="O132" s="50"/>
      <c r="P132" s="10"/>
      <c r="Q132" s="10"/>
      <c r="R132" s="10"/>
      <c r="S132" s="6"/>
      <c r="T132" s="6"/>
      <c r="U132" s="10"/>
      <c r="V132" s="53"/>
      <c r="W132" s="10"/>
      <c r="X132" s="10"/>
      <c r="Y132" s="50">
        <v>37.376454348287993</v>
      </c>
      <c r="Z132" s="13">
        <f t="shared" si="14"/>
        <v>30</v>
      </c>
      <c r="AA132" s="6">
        <v>0.14600500000587524</v>
      </c>
      <c r="AB132" s="50">
        <v>27.969265741823996</v>
      </c>
      <c r="AC132" s="10">
        <f t="shared" si="15"/>
        <v>0.21941500000717329</v>
      </c>
      <c r="AD132" s="10">
        <f t="array" ref="AD132">STDEVP(IF(($Y$4:$Y$2367=AB132),$AA$4:$AA$2367,""))</f>
        <v>0</v>
      </c>
      <c r="AE132" s="10">
        <f t="array" ref="AE132">MEDIAN(IF($Y$4:$Y$2367=AB132,$AA$4:$AA$2367,""))</f>
        <v>0.21941500000717329</v>
      </c>
      <c r="AF132" s="6"/>
      <c r="AG132" s="6"/>
      <c r="AH132" s="10"/>
      <c r="AI132" s="53"/>
      <c r="AJ132" s="10"/>
      <c r="AK132" s="10"/>
    </row>
    <row r="133" spans="1:37" x14ac:dyDescent="0.15">
      <c r="A133" s="50">
        <v>79.582653038591985</v>
      </c>
      <c r="B133" s="13">
        <f t="shared" ref="B133:B183" si="16">ROUNDDOWN(A133/10,0)*10</f>
        <v>70</v>
      </c>
      <c r="C133" s="26">
        <v>1.6339999999999999</v>
      </c>
      <c r="D133" s="6">
        <v>12.135999999999999</v>
      </c>
      <c r="E133" s="6"/>
      <c r="F133" s="10"/>
      <c r="G133" s="10"/>
      <c r="H133" s="10"/>
      <c r="I133" s="6"/>
      <c r="J133" s="6"/>
      <c r="K133" s="10"/>
      <c r="L133" s="53"/>
      <c r="M133" s="10"/>
      <c r="N133" s="10"/>
      <c r="O133" s="50"/>
      <c r="P133" s="10"/>
      <c r="Q133" s="10"/>
      <c r="R133" s="10"/>
      <c r="S133" s="6"/>
      <c r="T133" s="6"/>
      <c r="U133" s="10"/>
      <c r="V133" s="53"/>
      <c r="W133" s="10"/>
      <c r="X133" s="10"/>
      <c r="Y133" s="50">
        <v>37.376454348287993</v>
      </c>
      <c r="Z133" s="13">
        <f t="shared" ref="Z133:Z196" si="17">ROUNDDOWN(Y133/10,0)*10</f>
        <v>30</v>
      </c>
      <c r="AA133" s="6">
        <v>0.24000500000319769</v>
      </c>
      <c r="AB133" s="50">
        <v>28.005308610047997</v>
      </c>
      <c r="AC133" s="10">
        <f t="shared" ref="AC133:AC196" si="18">AVERAGEIF($Y$4:$Y$2367,AB133,$AA$4:$AA$2367)</f>
        <v>0.29539166667100819</v>
      </c>
      <c r="AD133" s="10">
        <f t="array" ref="AD133">STDEVP(IF(($Y$4:$Y$2367=AB133),$AA$4:$AA$2367,""))</f>
        <v>7.7901760822299937E-2</v>
      </c>
      <c r="AE133" s="10">
        <f t="array" ref="AE133">MEDIAN(IF($Y$4:$Y$2367=AB133,$AA$4:$AA$2367,""))</f>
        <v>0.34874000000540928</v>
      </c>
      <c r="AF133" s="6"/>
      <c r="AG133" s="6"/>
      <c r="AH133" s="10"/>
      <c r="AI133" s="53"/>
      <c r="AJ133" s="10"/>
      <c r="AK133" s="10"/>
    </row>
    <row r="134" spans="1:37" x14ac:dyDescent="0.15">
      <c r="A134" s="50">
        <v>79.582653038591985</v>
      </c>
      <c r="B134" s="13">
        <f t="shared" si="16"/>
        <v>70</v>
      </c>
      <c r="C134" s="26">
        <v>1.806</v>
      </c>
      <c r="D134" s="6">
        <v>12.135999999999999</v>
      </c>
      <c r="E134" s="6"/>
      <c r="F134" s="10"/>
      <c r="G134" s="10"/>
      <c r="H134" s="10"/>
      <c r="I134" s="6"/>
      <c r="J134" s="6"/>
      <c r="K134" s="10"/>
      <c r="L134" s="53"/>
      <c r="M134" s="10"/>
      <c r="N134" s="10"/>
      <c r="O134" s="50"/>
      <c r="P134" s="10"/>
      <c r="Q134" s="10"/>
      <c r="R134" s="10"/>
      <c r="S134" s="6"/>
      <c r="T134" s="6"/>
      <c r="U134" s="10"/>
      <c r="V134" s="53"/>
      <c r="W134" s="10"/>
      <c r="X134" s="10"/>
      <c r="Y134" s="50">
        <v>36.655596983808003</v>
      </c>
      <c r="Z134" s="13">
        <f t="shared" si="17"/>
        <v>30</v>
      </c>
      <c r="AA134" s="6">
        <v>0.23146000000156786</v>
      </c>
      <c r="AB134" s="50">
        <v>28.041351478271999</v>
      </c>
      <c r="AC134" s="10">
        <f t="shared" si="18"/>
        <v>0.87988499999987391</v>
      </c>
      <c r="AD134" s="10">
        <f t="array" ref="AD134">STDEVP(IF(($Y$4:$Y$2367=AB134),$AA$4:$AA$2367,""))</f>
        <v>0</v>
      </c>
      <c r="AE134" s="10">
        <f t="array" ref="AE134">MEDIAN(IF($Y$4:$Y$2367=AB134,$AA$4:$AA$2367,""))</f>
        <v>0.87988499999987391</v>
      </c>
      <c r="AF134" s="6"/>
      <c r="AG134" s="6"/>
      <c r="AH134" s="10"/>
      <c r="AI134" s="53"/>
      <c r="AJ134" s="10"/>
      <c r="AK134" s="10"/>
    </row>
    <row r="135" spans="1:37" x14ac:dyDescent="0.15">
      <c r="A135" s="50">
        <v>55.14558838272</v>
      </c>
      <c r="B135" s="13">
        <f t="shared" si="16"/>
        <v>50</v>
      </c>
      <c r="C135" s="26">
        <v>0.90500000000000003</v>
      </c>
      <c r="D135" s="6">
        <v>1.9590000000000001</v>
      </c>
      <c r="E135" s="6"/>
      <c r="F135" s="10"/>
      <c r="G135" s="10"/>
      <c r="H135" s="10"/>
      <c r="I135" s="6"/>
      <c r="J135" s="6"/>
      <c r="K135" s="10"/>
      <c r="L135" s="53"/>
      <c r="M135" s="10"/>
      <c r="N135" s="10"/>
      <c r="O135" s="50"/>
      <c r="P135" s="10"/>
      <c r="Q135" s="10"/>
      <c r="R135" s="10"/>
      <c r="S135" s="6"/>
      <c r="T135" s="6"/>
      <c r="U135" s="10"/>
      <c r="V135" s="53"/>
      <c r="W135" s="10"/>
      <c r="X135" s="10"/>
      <c r="Y135" s="50">
        <v>36.655596983808003</v>
      </c>
      <c r="Z135" s="13">
        <f t="shared" si="17"/>
        <v>30</v>
      </c>
      <c r="AA135" s="6">
        <v>0.26191500000424539</v>
      </c>
      <c r="AB135" s="50">
        <v>28.149480082943999</v>
      </c>
      <c r="AC135" s="10">
        <f t="shared" si="18"/>
        <v>0.80331250000487631</v>
      </c>
      <c r="AD135" s="10">
        <f t="array" ref="AD135">STDEVP(IF(($Y$4:$Y$2367=AB135),$AA$4:$AA$2367,""))</f>
        <v>0.18436749999974331</v>
      </c>
      <c r="AE135" s="10">
        <f t="array" ref="AE135">MEDIAN(IF($Y$4:$Y$2367=AB135,$AA$4:$AA$2367,""))</f>
        <v>0.80331250000487631</v>
      </c>
      <c r="AF135" s="6"/>
      <c r="AG135" s="6"/>
      <c r="AH135" s="10"/>
      <c r="AI135" s="53"/>
      <c r="AJ135" s="10"/>
      <c r="AK135" s="10"/>
    </row>
    <row r="136" spans="1:37" x14ac:dyDescent="0.15">
      <c r="A136" s="50">
        <v>57.88484636774399</v>
      </c>
      <c r="B136" s="13">
        <f t="shared" si="16"/>
        <v>50</v>
      </c>
      <c r="C136" s="26">
        <v>2.492</v>
      </c>
      <c r="D136" s="6">
        <v>4.17</v>
      </c>
      <c r="E136" s="6"/>
      <c r="F136" s="10"/>
      <c r="G136" s="10"/>
      <c r="H136" s="10"/>
      <c r="I136" s="6"/>
      <c r="J136" s="6"/>
      <c r="K136" s="10"/>
      <c r="L136" s="53"/>
      <c r="M136" s="10"/>
      <c r="N136" s="10"/>
      <c r="O136" s="50"/>
      <c r="P136" s="10"/>
      <c r="Q136" s="10"/>
      <c r="R136" s="10"/>
      <c r="S136" s="6"/>
      <c r="T136" s="6"/>
      <c r="U136" s="10"/>
      <c r="V136" s="53"/>
      <c r="W136" s="10"/>
      <c r="X136" s="10"/>
      <c r="Y136" s="50">
        <v>31.321252486655997</v>
      </c>
      <c r="Z136" s="13">
        <f t="shared" si="17"/>
        <v>30</v>
      </c>
      <c r="AA136" s="6">
        <v>0.23837000000319764</v>
      </c>
      <c r="AB136" s="50">
        <v>28.221565819392001</v>
      </c>
      <c r="AC136" s="10">
        <f t="shared" si="18"/>
        <v>0.2459550000067503</v>
      </c>
      <c r="AD136" s="10">
        <f t="array" ref="AD136">STDEVP(IF(($Y$4:$Y$2367=AB136),$AA$4:$AA$2367,""))</f>
        <v>0</v>
      </c>
      <c r="AE136" s="10">
        <f t="array" ref="AE136">MEDIAN(IF($Y$4:$Y$2367=AB136,$AA$4:$AA$2367,""))</f>
        <v>0.2459550000067503</v>
      </c>
      <c r="AF136" s="6"/>
      <c r="AG136" s="6"/>
      <c r="AH136" s="10"/>
      <c r="AI136" s="53"/>
      <c r="AJ136" s="10"/>
      <c r="AK136" s="10"/>
    </row>
    <row r="137" spans="1:37" x14ac:dyDescent="0.15">
      <c r="A137" s="50">
        <v>57.88484636774399</v>
      </c>
      <c r="B137" s="13">
        <f t="shared" si="16"/>
        <v>50</v>
      </c>
      <c r="C137" s="26">
        <v>2.6619999999999999</v>
      </c>
      <c r="D137" s="6">
        <v>4.17</v>
      </c>
      <c r="E137" s="6"/>
      <c r="F137" s="10"/>
      <c r="G137" s="10"/>
      <c r="H137" s="10"/>
      <c r="I137" s="6"/>
      <c r="J137" s="6"/>
      <c r="K137" s="10"/>
      <c r="L137" s="53"/>
      <c r="M137" s="10"/>
      <c r="N137" s="10"/>
      <c r="O137" s="50"/>
      <c r="P137" s="10"/>
      <c r="Q137" s="10"/>
      <c r="R137" s="10"/>
      <c r="S137" s="6"/>
      <c r="T137" s="6"/>
      <c r="U137" s="10"/>
      <c r="V137" s="53"/>
      <c r="W137" s="10"/>
      <c r="X137" s="10"/>
      <c r="Y137" s="50">
        <v>31.321252486655997</v>
      </c>
      <c r="Z137" s="13">
        <f t="shared" si="17"/>
        <v>30</v>
      </c>
      <c r="AA137" s="6">
        <v>0.33637000000133499</v>
      </c>
      <c r="AB137" s="50">
        <v>28.329694424063998</v>
      </c>
      <c r="AC137" s="10">
        <f t="shared" si="18"/>
        <v>0.12050750000397004</v>
      </c>
      <c r="AD137" s="10">
        <f t="array" ref="AD137">STDEVP(IF(($Y$4:$Y$2367=AB137),$AA$4:$AA$2367,""))</f>
        <v>3.2274999988940456E-3</v>
      </c>
      <c r="AE137" s="10">
        <f t="array" ref="AE137">MEDIAN(IF($Y$4:$Y$2367=AB137,$AA$4:$AA$2367,""))</f>
        <v>0.12050750000397004</v>
      </c>
      <c r="AF137" s="6"/>
      <c r="AG137" s="6"/>
      <c r="AH137" s="10"/>
      <c r="AI137" s="53"/>
      <c r="AJ137" s="10"/>
      <c r="AK137" s="10"/>
    </row>
    <row r="138" spans="1:37" x14ac:dyDescent="0.15">
      <c r="A138" s="50">
        <v>70.391721641472003</v>
      </c>
      <c r="B138" s="13">
        <f t="shared" si="16"/>
        <v>70</v>
      </c>
      <c r="C138" s="26">
        <v>0.80700000000000005</v>
      </c>
      <c r="D138" s="6">
        <v>11.510999999999999</v>
      </c>
      <c r="E138" s="6"/>
      <c r="F138" s="10"/>
      <c r="G138" s="10"/>
      <c r="H138" s="10"/>
      <c r="I138" s="6"/>
      <c r="J138" s="6"/>
      <c r="K138" s="10"/>
      <c r="L138" s="53"/>
      <c r="M138" s="10"/>
      <c r="N138" s="10"/>
      <c r="O138" s="50"/>
      <c r="P138" s="10"/>
      <c r="Q138" s="10"/>
      <c r="R138" s="10"/>
      <c r="S138" s="6"/>
      <c r="T138" s="6"/>
      <c r="U138" s="10"/>
      <c r="V138" s="53"/>
      <c r="W138" s="10"/>
      <c r="X138" s="10"/>
      <c r="Y138" s="50">
        <v>31.321252486655997</v>
      </c>
      <c r="Z138" s="13">
        <f t="shared" si="17"/>
        <v>30</v>
      </c>
      <c r="AA138" s="6">
        <v>0.33482500000476922</v>
      </c>
      <c r="AB138" s="50">
        <v>28.473865896960003</v>
      </c>
      <c r="AC138" s="10">
        <f t="shared" si="18"/>
        <v>0.31125750000499053</v>
      </c>
      <c r="AD138" s="10">
        <f t="array" ref="AD138">STDEVP(IF(($Y$4:$Y$2367=AB138),$AA$4:$AA$2367,""))</f>
        <v>3.7724999988940633E-3</v>
      </c>
      <c r="AE138" s="10">
        <f t="array" ref="AE138">MEDIAN(IF($Y$4:$Y$2367=AB138,$AA$4:$AA$2367,""))</f>
        <v>0.31125750000499053</v>
      </c>
      <c r="AF138" s="6"/>
      <c r="AG138" s="6"/>
      <c r="AH138" s="10"/>
      <c r="AI138" s="53"/>
      <c r="AJ138" s="10"/>
      <c r="AK138" s="10"/>
    </row>
    <row r="139" spans="1:37" x14ac:dyDescent="0.15">
      <c r="A139" s="50">
        <v>70.391721641472003</v>
      </c>
      <c r="B139" s="13">
        <f t="shared" si="16"/>
        <v>70</v>
      </c>
      <c r="C139" s="26">
        <v>0.97</v>
      </c>
      <c r="D139" s="6">
        <v>11.510999999999999</v>
      </c>
      <c r="E139" s="6"/>
      <c r="F139" s="10"/>
      <c r="G139" s="10"/>
      <c r="H139" s="10"/>
      <c r="I139" s="6"/>
      <c r="J139" s="6"/>
      <c r="K139" s="10"/>
      <c r="L139" s="53"/>
      <c r="M139" s="10"/>
      <c r="N139" s="10"/>
      <c r="O139" s="50"/>
      <c r="P139" s="10"/>
      <c r="Q139" s="10"/>
      <c r="R139" s="10"/>
      <c r="S139" s="6"/>
      <c r="T139" s="6"/>
      <c r="U139" s="10"/>
      <c r="V139" s="53"/>
      <c r="W139" s="10"/>
      <c r="X139" s="10"/>
      <c r="Y139" s="50">
        <v>22.743049849344001</v>
      </c>
      <c r="Z139" s="13">
        <f t="shared" si="17"/>
        <v>20</v>
      </c>
      <c r="AA139" s="6">
        <v>0.34228000000639902</v>
      </c>
      <c r="AB139" s="50">
        <v>28.545951633407999</v>
      </c>
      <c r="AC139" s="10">
        <f t="shared" si="18"/>
        <v>0.23345500000150277</v>
      </c>
      <c r="AD139" s="10">
        <f t="array" ref="AD139">STDEVP(IF(($Y$4:$Y$2367=AB139),$AA$4:$AA$2367,""))</f>
        <v>0</v>
      </c>
      <c r="AE139" s="10">
        <f t="array" ref="AE139">MEDIAN(IF($Y$4:$Y$2367=AB139,$AA$4:$AA$2367,""))</f>
        <v>0.23345500000150277</v>
      </c>
      <c r="AF139" s="6"/>
      <c r="AG139" s="6"/>
      <c r="AH139" s="10"/>
      <c r="AI139" s="53"/>
      <c r="AJ139" s="10"/>
      <c r="AK139" s="10"/>
    </row>
    <row r="140" spans="1:37" x14ac:dyDescent="0.15">
      <c r="A140" s="50">
        <v>73.635579781632003</v>
      </c>
      <c r="B140" s="13">
        <f t="shared" si="16"/>
        <v>70</v>
      </c>
      <c r="C140" s="26">
        <v>1.006</v>
      </c>
      <c r="D140" s="6">
        <v>13.445</v>
      </c>
      <c r="E140" s="6"/>
      <c r="F140" s="10"/>
      <c r="G140" s="10"/>
      <c r="H140" s="10"/>
      <c r="I140" s="6"/>
      <c r="J140" s="6"/>
      <c r="K140" s="10"/>
      <c r="L140" s="53"/>
      <c r="M140" s="10"/>
      <c r="N140" s="10"/>
      <c r="O140" s="50"/>
      <c r="P140" s="10"/>
      <c r="Q140" s="10"/>
      <c r="R140" s="10"/>
      <c r="S140" s="6"/>
      <c r="T140" s="6"/>
      <c r="U140" s="10"/>
      <c r="V140" s="53"/>
      <c r="W140" s="10"/>
      <c r="X140" s="10"/>
      <c r="Y140" s="50">
        <v>22.743049849344001</v>
      </c>
      <c r="Z140" s="13">
        <f t="shared" si="17"/>
        <v>20</v>
      </c>
      <c r="AA140" s="6">
        <v>0.33373500000476919</v>
      </c>
      <c r="AB140" s="50">
        <v>28.618037369856001</v>
      </c>
      <c r="AC140" s="10">
        <f t="shared" si="18"/>
        <v>0.5246191666698854</v>
      </c>
      <c r="AD140" s="10">
        <f t="array" ref="AD140">STDEVP(IF(($Y$4:$Y$2367=AB140),$AA$4:$AA$2367,""))</f>
        <v>0.36067752722489166</v>
      </c>
      <c r="AE140" s="10">
        <f t="array" ref="AE140">MEDIAN(IF($Y$4:$Y$2367=AB140,$AA$4:$AA$2367,""))</f>
        <v>0.54121000000233588</v>
      </c>
      <c r="AF140" s="6"/>
      <c r="AG140" s="6"/>
      <c r="AH140" s="10"/>
      <c r="AI140" s="53"/>
      <c r="AJ140" s="10"/>
      <c r="AK140" s="10"/>
    </row>
    <row r="141" spans="1:37" x14ac:dyDescent="0.15">
      <c r="A141" s="50">
        <v>73.239108231168004</v>
      </c>
      <c r="B141" s="13">
        <f t="shared" si="16"/>
        <v>70</v>
      </c>
      <c r="C141" s="26">
        <v>2.101</v>
      </c>
      <c r="D141" s="6">
        <v>3.6709999999999998</v>
      </c>
      <c r="E141" s="6"/>
      <c r="F141" s="10"/>
      <c r="G141" s="10"/>
      <c r="H141" s="10"/>
      <c r="I141" s="6"/>
      <c r="J141" s="6"/>
      <c r="K141" s="10"/>
      <c r="L141" s="53"/>
      <c r="M141" s="10"/>
      <c r="N141" s="10"/>
      <c r="O141" s="50"/>
      <c r="P141" s="10"/>
      <c r="Q141" s="10"/>
      <c r="R141" s="10"/>
      <c r="S141" s="6"/>
      <c r="T141" s="6"/>
      <c r="U141" s="10"/>
      <c r="V141" s="53"/>
      <c r="W141" s="10"/>
      <c r="X141" s="10"/>
      <c r="Y141" s="50">
        <v>22.743049849344001</v>
      </c>
      <c r="Z141" s="13">
        <f t="shared" si="17"/>
        <v>20</v>
      </c>
      <c r="AA141" s="6">
        <v>0.33519000000517662</v>
      </c>
      <c r="AB141" s="50">
        <v>28.654080238080002</v>
      </c>
      <c r="AC141" s="10">
        <f t="shared" si="18"/>
        <v>0.94048000000297627</v>
      </c>
      <c r="AD141" s="10">
        <f t="array" ref="AD141">STDEVP(IF(($Y$4:$Y$2367=AB141),$AA$4:$AA$2367,""))</f>
        <v>0</v>
      </c>
      <c r="AE141" s="10">
        <f t="array" ref="AE141">MEDIAN(IF($Y$4:$Y$2367=AB141,$AA$4:$AA$2367,""))</f>
        <v>0.94048000000297627</v>
      </c>
      <c r="AF141" s="6"/>
      <c r="AG141" s="6"/>
      <c r="AH141" s="10"/>
      <c r="AI141" s="53"/>
      <c r="AJ141" s="10"/>
      <c r="AK141" s="10"/>
    </row>
    <row r="142" spans="1:37" x14ac:dyDescent="0.15">
      <c r="A142" s="50">
        <v>21.373420856831999</v>
      </c>
      <c r="B142" s="13">
        <f t="shared" si="16"/>
        <v>20</v>
      </c>
      <c r="C142" s="26">
        <v>0.96099999999999997</v>
      </c>
      <c r="D142" s="6">
        <v>1.7030000000000001</v>
      </c>
      <c r="E142" s="6"/>
      <c r="F142" s="10"/>
      <c r="G142" s="10"/>
      <c r="H142" s="10"/>
      <c r="I142" s="6"/>
      <c r="J142" s="6"/>
      <c r="K142" s="10"/>
      <c r="L142" s="53"/>
      <c r="M142" s="10"/>
      <c r="N142" s="10"/>
      <c r="O142" s="50"/>
      <c r="P142" s="10"/>
      <c r="Q142" s="10"/>
      <c r="R142" s="10"/>
      <c r="S142" s="6"/>
      <c r="T142" s="6"/>
      <c r="U142" s="10"/>
      <c r="V142" s="53"/>
      <c r="W142" s="10"/>
      <c r="X142" s="10"/>
      <c r="Y142" s="50">
        <v>4.8657872102400006</v>
      </c>
      <c r="Z142" s="13">
        <v>1</v>
      </c>
      <c r="AA142" s="6">
        <v>0.33764500000214981</v>
      </c>
      <c r="AB142" s="50">
        <v>28.690123106304</v>
      </c>
      <c r="AC142" s="10">
        <f t="shared" si="18"/>
        <v>0.67968750000140543</v>
      </c>
      <c r="AD142" s="10">
        <f t="array" ref="AD142">STDEVP(IF(($Y$4:$Y$2367=AB142),$AA$4:$AA$2367,""))</f>
        <v>3.2274999988940456E-3</v>
      </c>
      <c r="AE142" s="10">
        <f t="array" ref="AE142">MEDIAN(IF($Y$4:$Y$2367=AB142,$AA$4:$AA$2367,""))</f>
        <v>0.67968750000140543</v>
      </c>
      <c r="AF142" s="6"/>
      <c r="AG142" s="6"/>
      <c r="AH142" s="10"/>
      <c r="AI142" s="53"/>
      <c r="AJ142" s="10"/>
      <c r="AK142" s="10"/>
    </row>
    <row r="143" spans="1:37" x14ac:dyDescent="0.15">
      <c r="A143" s="50">
        <v>47.684714660352</v>
      </c>
      <c r="B143" s="13">
        <f t="shared" si="16"/>
        <v>40</v>
      </c>
      <c r="C143" s="26">
        <v>1.59</v>
      </c>
      <c r="D143" s="6">
        <v>2.76</v>
      </c>
      <c r="E143" s="6"/>
      <c r="F143" s="10"/>
      <c r="G143" s="10"/>
      <c r="H143" s="10"/>
      <c r="I143" s="6"/>
      <c r="J143" s="6"/>
      <c r="K143" s="10"/>
      <c r="L143" s="53"/>
      <c r="M143" s="10"/>
      <c r="N143" s="10"/>
      <c r="O143" s="50"/>
      <c r="P143" s="10"/>
      <c r="Q143" s="10"/>
      <c r="R143" s="10"/>
      <c r="S143" s="6"/>
      <c r="T143" s="6"/>
      <c r="U143" s="10"/>
      <c r="V143" s="53"/>
      <c r="W143" s="10"/>
      <c r="X143" s="10"/>
      <c r="Y143" s="50">
        <v>4.8657872102400006</v>
      </c>
      <c r="Z143" s="13">
        <v>1</v>
      </c>
      <c r="AA143" s="6">
        <v>0.32610000000354677</v>
      </c>
      <c r="AB143" s="50">
        <v>28.726165974527998</v>
      </c>
      <c r="AC143" s="10">
        <f t="shared" si="18"/>
        <v>0.7609800000050031</v>
      </c>
      <c r="AD143" s="10">
        <f t="array" ref="AD143">STDEVP(IF(($Y$4:$Y$2367=AB143),$AA$4:$AA$2367,""))</f>
        <v>0</v>
      </c>
      <c r="AE143" s="10">
        <f t="array" ref="AE143">MEDIAN(IF($Y$4:$Y$2367=AB143,$AA$4:$AA$2367,""))</f>
        <v>0.7609800000050031</v>
      </c>
      <c r="AF143" s="6"/>
      <c r="AG143" s="6"/>
      <c r="AH143" s="10"/>
      <c r="AI143" s="53"/>
      <c r="AJ143" s="10"/>
      <c r="AK143" s="10"/>
    </row>
    <row r="144" spans="1:37" x14ac:dyDescent="0.15">
      <c r="A144" s="50">
        <v>52.766759079936001</v>
      </c>
      <c r="B144" s="13">
        <f t="shared" si="16"/>
        <v>50</v>
      </c>
      <c r="C144" s="26">
        <v>0.92100000000000004</v>
      </c>
      <c r="D144" s="6">
        <v>1.5740000000000001</v>
      </c>
      <c r="E144" s="6"/>
      <c r="F144" s="10"/>
      <c r="G144" s="10"/>
      <c r="H144" s="10"/>
      <c r="I144" s="6"/>
      <c r="J144" s="6"/>
      <c r="K144" s="10"/>
      <c r="L144" s="53"/>
      <c r="M144" s="10"/>
      <c r="N144" s="10"/>
      <c r="O144" s="50"/>
      <c r="P144" s="10"/>
      <c r="Q144" s="10"/>
      <c r="R144" s="10"/>
      <c r="S144" s="6"/>
      <c r="T144" s="6"/>
      <c r="U144" s="10"/>
      <c r="V144" s="53"/>
      <c r="W144" s="10"/>
      <c r="X144" s="10"/>
      <c r="Y144" s="50">
        <v>4.8657872102400006</v>
      </c>
      <c r="Z144" s="13">
        <v>1</v>
      </c>
      <c r="AA144" s="6">
        <v>0.33255500000133487</v>
      </c>
      <c r="AB144" s="50">
        <v>28.762208842752003</v>
      </c>
      <c r="AC144" s="10">
        <f t="shared" si="18"/>
        <v>0.57401000000171143</v>
      </c>
      <c r="AD144" s="10">
        <f t="array" ref="AD144">STDEVP(IF(($Y$4:$Y$2367=AB144),$AA$4:$AA$2367,""))</f>
        <v>0.16714999999880964</v>
      </c>
      <c r="AE144" s="10">
        <f t="array" ref="AE144">MEDIAN(IF($Y$4:$Y$2367=AB144,$AA$4:$AA$2367,""))</f>
        <v>0.57401000000171143</v>
      </c>
      <c r="AF144" s="6"/>
      <c r="AG144" s="6"/>
      <c r="AH144" s="10"/>
      <c r="AI144" s="53"/>
      <c r="AJ144" s="10"/>
      <c r="AK144" s="10"/>
    </row>
    <row r="145" spans="1:37" x14ac:dyDescent="0.15">
      <c r="A145" s="50">
        <v>53.631787917312003</v>
      </c>
      <c r="B145" s="13">
        <f t="shared" si="16"/>
        <v>50</v>
      </c>
      <c r="C145" s="26">
        <v>1.091</v>
      </c>
      <c r="D145" s="6">
        <v>1.5740000000000001</v>
      </c>
      <c r="E145" s="6"/>
      <c r="F145" s="10"/>
      <c r="G145" s="10"/>
      <c r="H145" s="10"/>
      <c r="I145" s="6"/>
      <c r="J145" s="6"/>
      <c r="K145" s="10"/>
      <c r="L145" s="53"/>
      <c r="M145" s="10"/>
      <c r="N145" s="10"/>
      <c r="O145" s="50"/>
      <c r="P145" s="10"/>
      <c r="Q145" s="10"/>
      <c r="R145" s="10"/>
      <c r="S145" s="6"/>
      <c r="T145" s="6"/>
      <c r="U145" s="10"/>
      <c r="V145" s="53"/>
      <c r="W145" s="10"/>
      <c r="X145" s="10"/>
      <c r="Y145" s="50">
        <v>4.8657872102400006</v>
      </c>
      <c r="Z145" s="13">
        <v>1</v>
      </c>
      <c r="AA145" s="6">
        <v>0.32201000000657354</v>
      </c>
      <c r="AB145" s="50">
        <v>28.834294579199998</v>
      </c>
      <c r="AC145" s="10">
        <f t="shared" si="18"/>
        <v>0.96694000000632574</v>
      </c>
      <c r="AD145" s="10">
        <f t="array" ref="AD145">STDEVP(IF(($Y$4:$Y$2367=AB145),$AA$4:$AA$2367,""))</f>
        <v>0</v>
      </c>
      <c r="AE145" s="10">
        <f t="array" ref="AE145">MEDIAN(IF($Y$4:$Y$2367=AB145,$AA$4:$AA$2367,""))</f>
        <v>0.96694000000632574</v>
      </c>
      <c r="AF145" s="6"/>
      <c r="AG145" s="6"/>
      <c r="AH145" s="10"/>
      <c r="AI145" s="53"/>
      <c r="AJ145" s="10"/>
      <c r="AK145" s="10"/>
    </row>
    <row r="146" spans="1:37" x14ac:dyDescent="0.15">
      <c r="A146" s="50">
        <v>32.114195587584</v>
      </c>
      <c r="B146" s="13">
        <f t="shared" si="16"/>
        <v>30</v>
      </c>
      <c r="C146" s="26">
        <v>0.76300000000000001</v>
      </c>
      <c r="D146" s="6">
        <v>11.629</v>
      </c>
      <c r="E146" s="6"/>
      <c r="F146" s="10"/>
      <c r="G146" s="10"/>
      <c r="H146" s="10"/>
      <c r="I146" s="6"/>
      <c r="J146" s="6"/>
      <c r="K146" s="10"/>
      <c r="L146" s="53"/>
      <c r="M146" s="10"/>
      <c r="N146" s="10"/>
      <c r="O146" s="50"/>
      <c r="P146" s="10"/>
      <c r="Q146" s="10"/>
      <c r="R146" s="10"/>
      <c r="S146" s="6"/>
      <c r="T146" s="6"/>
      <c r="U146" s="10"/>
      <c r="V146" s="53"/>
      <c r="W146" s="10"/>
      <c r="X146" s="10"/>
      <c r="Y146" s="50">
        <v>4.8657872102400006</v>
      </c>
      <c r="Z146" s="13">
        <v>1</v>
      </c>
      <c r="AA146" s="6">
        <v>0.33346500000174228</v>
      </c>
      <c r="AB146" s="50">
        <v>28.870337447423999</v>
      </c>
      <c r="AC146" s="10">
        <f t="shared" si="18"/>
        <v>0.60835750000677435</v>
      </c>
      <c r="AD146" s="10">
        <f t="array" ref="AD146">STDEVP(IF(($Y$4:$Y$2367=AB146),$AA$4:$AA$2367,""))</f>
        <v>7.2750000020371797E-4</v>
      </c>
      <c r="AE146" s="10">
        <f t="array" ref="AE146">MEDIAN(IF($Y$4:$Y$2367=AB146,$AA$4:$AA$2367,""))</f>
        <v>0.60835750000677435</v>
      </c>
      <c r="AF146" s="6"/>
      <c r="AG146" s="6"/>
      <c r="AH146" s="10"/>
      <c r="AI146" s="53"/>
      <c r="AJ146" s="10"/>
      <c r="AK146" s="10"/>
    </row>
    <row r="147" spans="1:37" x14ac:dyDescent="0.15">
      <c r="A147" s="50">
        <v>32.114195587584</v>
      </c>
      <c r="B147" s="13">
        <f t="shared" si="16"/>
        <v>30</v>
      </c>
      <c r="C147" s="26">
        <v>0.92300000000000004</v>
      </c>
      <c r="D147" s="6">
        <v>11.629</v>
      </c>
      <c r="E147" s="6"/>
      <c r="F147" s="10"/>
      <c r="G147" s="10"/>
      <c r="H147" s="10"/>
      <c r="I147" s="6"/>
      <c r="J147" s="6"/>
      <c r="K147" s="10"/>
      <c r="L147" s="53"/>
      <c r="M147" s="10"/>
      <c r="N147" s="10"/>
      <c r="O147" s="50"/>
      <c r="P147" s="10"/>
      <c r="Q147" s="10"/>
      <c r="R147" s="10"/>
      <c r="S147" s="6"/>
      <c r="T147" s="6"/>
      <c r="U147" s="10"/>
      <c r="V147" s="53"/>
      <c r="W147" s="10"/>
      <c r="X147" s="10"/>
      <c r="Y147" s="50">
        <v>23.283692872704002</v>
      </c>
      <c r="Z147" s="13">
        <f t="shared" si="17"/>
        <v>20</v>
      </c>
      <c r="AA147" s="6">
        <v>0.33483000000599139</v>
      </c>
      <c r="AB147" s="50">
        <v>29.122637524992001</v>
      </c>
      <c r="AC147" s="10">
        <f t="shared" si="18"/>
        <v>0.48416000000429849</v>
      </c>
      <c r="AD147" s="10">
        <f t="array" ref="AD147">STDEVP(IF(($Y$4:$Y$2367=AB147),$AA$4:$AA$2367,""))</f>
        <v>0.24333328982719438</v>
      </c>
      <c r="AE147" s="10">
        <f t="array" ref="AE147">MEDIAN(IF($Y$4:$Y$2367=AB147,$AA$4:$AA$2367,""))</f>
        <v>0.47701500000374319</v>
      </c>
      <c r="AF147" s="6"/>
      <c r="AG147" s="6"/>
      <c r="AH147" s="10"/>
      <c r="AI147" s="53"/>
      <c r="AJ147" s="10"/>
      <c r="AK147" s="10"/>
    </row>
    <row r="148" spans="1:37" x14ac:dyDescent="0.15">
      <c r="A148" s="50">
        <v>53.451573576192004</v>
      </c>
      <c r="B148" s="13">
        <f t="shared" si="16"/>
        <v>50</v>
      </c>
      <c r="C148" s="26">
        <v>3.52</v>
      </c>
      <c r="D148" s="6">
        <v>28.488</v>
      </c>
      <c r="E148" s="6"/>
      <c r="F148" s="10"/>
      <c r="G148" s="10"/>
      <c r="H148" s="10"/>
      <c r="I148" s="6"/>
      <c r="J148" s="6"/>
      <c r="K148" s="10"/>
      <c r="L148" s="53"/>
      <c r="M148" s="10"/>
      <c r="N148" s="10"/>
      <c r="O148" s="50"/>
      <c r="P148" s="10"/>
      <c r="Q148" s="10"/>
      <c r="R148" s="10"/>
      <c r="S148" s="6"/>
      <c r="T148" s="6"/>
      <c r="U148" s="10"/>
      <c r="V148" s="53"/>
      <c r="W148" s="10"/>
      <c r="X148" s="10"/>
      <c r="Y148" s="50">
        <v>23.283692872704002</v>
      </c>
      <c r="Z148" s="13">
        <f t="shared" si="17"/>
        <v>20</v>
      </c>
      <c r="AA148" s="6">
        <v>0.34028500000721373</v>
      </c>
      <c r="AB148" s="50">
        <v>29.194723261439997</v>
      </c>
      <c r="AC148" s="10">
        <f t="shared" si="18"/>
        <v>0.86345750000350729</v>
      </c>
      <c r="AD148" s="10">
        <f t="array" ref="AD148">STDEVP(IF(($Y$4:$Y$2367=AB148),$AA$4:$AA$2367,""))</f>
        <v>5.1727499999679849E-2</v>
      </c>
      <c r="AE148" s="10">
        <f t="array" ref="AE148">MEDIAN(IF($Y$4:$Y$2367=AB148,$AA$4:$AA$2367,""))</f>
        <v>0.86345750000350729</v>
      </c>
      <c r="AF148" s="6"/>
      <c r="AG148" s="6"/>
      <c r="AH148" s="10"/>
      <c r="AI148" s="53"/>
      <c r="AJ148" s="10"/>
      <c r="AK148" s="10"/>
    </row>
    <row r="149" spans="1:37" x14ac:dyDescent="0.15">
      <c r="A149" s="50">
        <v>34.745324967936</v>
      </c>
      <c r="B149" s="13">
        <f t="shared" si="16"/>
        <v>30</v>
      </c>
      <c r="C149" s="26">
        <v>1.0189999999999999</v>
      </c>
      <c r="D149" s="6">
        <v>11.933999999999999</v>
      </c>
      <c r="E149" s="6"/>
      <c r="F149" s="10"/>
      <c r="G149" s="10"/>
      <c r="H149" s="10"/>
      <c r="I149" s="6"/>
      <c r="J149" s="6"/>
      <c r="K149" s="10"/>
      <c r="L149" s="53"/>
      <c r="M149" s="10"/>
      <c r="N149" s="10"/>
      <c r="O149" s="50"/>
      <c r="P149" s="10"/>
      <c r="Q149" s="10"/>
      <c r="R149" s="10"/>
      <c r="S149" s="6"/>
      <c r="T149" s="6"/>
      <c r="U149" s="10"/>
      <c r="V149" s="53"/>
      <c r="W149" s="10"/>
      <c r="X149" s="10"/>
      <c r="Y149" s="50">
        <v>28.005308610047997</v>
      </c>
      <c r="Z149" s="13">
        <f t="shared" si="17"/>
        <v>20</v>
      </c>
      <c r="AA149" s="6">
        <v>0.34874000000540928</v>
      </c>
      <c r="AB149" s="50">
        <v>29.230766129663998</v>
      </c>
      <c r="AC149" s="10">
        <f t="shared" si="18"/>
        <v>0.47820600000270935</v>
      </c>
      <c r="AD149" s="10">
        <f t="array" ref="AD149">STDEVP(IF(($Y$4:$Y$2367=AB149),$AA$4:$AA$2367,""))</f>
        <v>7.0199491835385666E-2</v>
      </c>
      <c r="AE149" s="10">
        <f t="array" ref="AE149">MEDIAN(IF($Y$4:$Y$2367=AB149,$AA$4:$AA$2367,""))</f>
        <v>0.42993000000474391</v>
      </c>
      <c r="AF149" s="6"/>
      <c r="AG149" s="6"/>
      <c r="AH149" s="10"/>
      <c r="AI149" s="53"/>
      <c r="AJ149" s="10"/>
      <c r="AK149" s="10"/>
    </row>
    <row r="150" spans="1:37" x14ac:dyDescent="0.15">
      <c r="A150" s="50">
        <v>36.943939929599999</v>
      </c>
      <c r="B150" s="13">
        <f t="shared" si="16"/>
        <v>30</v>
      </c>
      <c r="C150" s="26">
        <v>1.224</v>
      </c>
      <c r="D150" s="6">
        <v>11.933999999999999</v>
      </c>
      <c r="E150" s="6"/>
      <c r="F150" s="10"/>
      <c r="G150" s="10"/>
      <c r="H150" s="10"/>
      <c r="I150" s="6"/>
      <c r="J150" s="6"/>
      <c r="K150" s="10"/>
      <c r="L150" s="53"/>
      <c r="M150" s="10"/>
      <c r="N150" s="10"/>
      <c r="O150" s="50"/>
      <c r="P150" s="10"/>
      <c r="Q150" s="10"/>
      <c r="R150" s="10"/>
      <c r="S150" s="6"/>
      <c r="T150" s="6"/>
      <c r="U150" s="10"/>
      <c r="V150" s="53"/>
      <c r="W150" s="10"/>
      <c r="X150" s="10"/>
      <c r="Y150" s="50">
        <v>28.005308610047997</v>
      </c>
      <c r="Z150" s="13">
        <f t="shared" si="17"/>
        <v>20</v>
      </c>
      <c r="AA150" s="6">
        <v>0.35219500000622417</v>
      </c>
      <c r="AB150" s="50">
        <v>29.374937602559999</v>
      </c>
      <c r="AC150" s="10">
        <f t="shared" si="18"/>
        <v>0.89284500000114542</v>
      </c>
      <c r="AD150" s="10">
        <f t="array" ref="AD150">STDEVP(IF(($Y$4:$Y$2367=AB150),$AA$4:$AA$2367,""))</f>
        <v>0</v>
      </c>
      <c r="AE150" s="10">
        <f t="array" ref="AE150">MEDIAN(IF($Y$4:$Y$2367=AB150,$AA$4:$AA$2367,""))</f>
        <v>0.89284500000114542</v>
      </c>
      <c r="AF150" s="6"/>
      <c r="AG150" s="6"/>
      <c r="AH150" s="10"/>
      <c r="AI150" s="53"/>
      <c r="AJ150" s="10"/>
      <c r="AK150" s="10"/>
    </row>
    <row r="151" spans="1:37" x14ac:dyDescent="0.15">
      <c r="A151" s="50">
        <v>32.943181556736</v>
      </c>
      <c r="B151" s="13">
        <f t="shared" si="16"/>
        <v>30</v>
      </c>
      <c r="C151" s="26">
        <v>0.76400000000000001</v>
      </c>
      <c r="D151" s="6">
        <v>11.2</v>
      </c>
      <c r="E151" s="6"/>
      <c r="F151" s="10"/>
      <c r="G151" s="10"/>
      <c r="H151" s="10"/>
      <c r="I151" s="6"/>
      <c r="J151" s="6"/>
      <c r="K151" s="10"/>
      <c r="L151" s="53"/>
      <c r="M151" s="10"/>
      <c r="N151" s="10"/>
      <c r="O151" s="50"/>
      <c r="P151" s="10"/>
      <c r="Q151" s="10"/>
      <c r="R151" s="10"/>
      <c r="S151" s="6"/>
      <c r="T151" s="6"/>
      <c r="U151" s="10"/>
      <c r="V151" s="53"/>
      <c r="W151" s="10"/>
      <c r="X151" s="10"/>
      <c r="Y151" s="50">
        <v>31.429381091328004</v>
      </c>
      <c r="Z151" s="13">
        <f t="shared" si="17"/>
        <v>30</v>
      </c>
      <c r="AA151" s="6">
        <v>0.33965000000377943</v>
      </c>
      <c r="AB151" s="50">
        <v>29.410980470784001</v>
      </c>
      <c r="AC151" s="10">
        <f t="shared" si="18"/>
        <v>0.95948750000429273</v>
      </c>
      <c r="AD151" s="10">
        <f t="array" ref="AD151">STDEVP(IF(($Y$4:$Y$2367=AB151),$AA$4:$AA$2367,""))</f>
        <v>1.2725000002037357E-3</v>
      </c>
      <c r="AE151" s="10">
        <f t="array" ref="AE151">MEDIAN(IF($Y$4:$Y$2367=AB151,$AA$4:$AA$2367,""))</f>
        <v>0.95948750000429273</v>
      </c>
      <c r="AF151" s="6"/>
      <c r="AG151" s="6"/>
      <c r="AH151" s="10"/>
      <c r="AI151" s="53"/>
      <c r="AJ151" s="10"/>
      <c r="AK151" s="10"/>
    </row>
    <row r="152" spans="1:37" x14ac:dyDescent="0.15">
      <c r="A152" s="50">
        <v>42.314327294976003</v>
      </c>
      <c r="B152" s="13">
        <f t="shared" si="16"/>
        <v>40</v>
      </c>
      <c r="C152" s="26">
        <v>1.3720000000000001</v>
      </c>
      <c r="D152" s="6">
        <v>29.84</v>
      </c>
      <c r="E152" s="6"/>
      <c r="F152" s="10"/>
      <c r="G152" s="10"/>
      <c r="H152" s="10"/>
      <c r="I152" s="6"/>
      <c r="J152" s="6"/>
      <c r="K152" s="10"/>
      <c r="L152" s="53"/>
      <c r="M152" s="10"/>
      <c r="N152" s="10"/>
      <c r="O152" s="50"/>
      <c r="P152" s="10"/>
      <c r="Q152" s="10"/>
      <c r="R152" s="10"/>
      <c r="S152" s="6"/>
      <c r="T152" s="6"/>
      <c r="U152" s="10"/>
      <c r="V152" s="53"/>
      <c r="W152" s="10"/>
      <c r="X152" s="10"/>
      <c r="Y152" s="50">
        <v>31.429381091328004</v>
      </c>
      <c r="Z152" s="13">
        <f t="shared" si="17"/>
        <v>30</v>
      </c>
      <c r="AA152" s="6">
        <v>0.3601050000044197</v>
      </c>
      <c r="AB152" s="50">
        <v>29.447023339007998</v>
      </c>
      <c r="AC152" s="10">
        <f t="shared" si="18"/>
        <v>0.48720000000420666</v>
      </c>
      <c r="AD152" s="10">
        <f t="array" ref="AD152">STDEVP(IF(($Y$4:$Y$2367=AB152),$AA$4:$AA$2367,""))</f>
        <v>0.18418373249558978</v>
      </c>
      <c r="AE152" s="10">
        <f t="array" ref="AE152">MEDIAN(IF($Y$4:$Y$2367=AB152,$AA$4:$AA$2367,""))</f>
        <v>0.61721000000101833</v>
      </c>
      <c r="AF152" s="6"/>
      <c r="AG152" s="6"/>
      <c r="AH152" s="10"/>
      <c r="AI152" s="53"/>
      <c r="AJ152" s="10"/>
      <c r="AK152" s="10"/>
    </row>
    <row r="153" spans="1:37" x14ac:dyDescent="0.15">
      <c r="A153" s="50">
        <v>28.581994501632</v>
      </c>
      <c r="B153" s="13">
        <f t="shared" si="16"/>
        <v>20</v>
      </c>
      <c r="C153" s="26">
        <v>1</v>
      </c>
      <c r="D153" s="6">
        <v>3.3580000000000001</v>
      </c>
      <c r="E153" s="6"/>
      <c r="F153" s="10"/>
      <c r="G153" s="10"/>
      <c r="H153" s="10"/>
      <c r="I153" s="6"/>
      <c r="J153" s="6"/>
      <c r="K153" s="10"/>
      <c r="L153" s="53"/>
      <c r="M153" s="10"/>
      <c r="N153" s="10"/>
      <c r="O153" s="50"/>
      <c r="P153" s="10"/>
      <c r="Q153" s="10"/>
      <c r="R153" s="10"/>
      <c r="S153" s="6"/>
      <c r="T153" s="6"/>
      <c r="U153" s="10"/>
      <c r="V153" s="53"/>
      <c r="W153" s="10"/>
      <c r="X153" s="10"/>
      <c r="Y153" s="50">
        <v>33.267567370751998</v>
      </c>
      <c r="Z153" s="13">
        <f t="shared" si="17"/>
        <v>30</v>
      </c>
      <c r="AA153" s="6">
        <v>0.34656000000540921</v>
      </c>
      <c r="AB153" s="50">
        <v>29.483066207231996</v>
      </c>
      <c r="AC153" s="10">
        <f t="shared" si="18"/>
        <v>0.73927500000245627</v>
      </c>
      <c r="AD153" s="10">
        <f t="array" ref="AD153">STDEVP(IF(($Y$4:$Y$2367=AB153),$AA$4:$AA$2367,""))</f>
        <v>4.1833683997648245E-2</v>
      </c>
      <c r="AE153" s="10">
        <f t="array" ref="AE153">MEDIAN(IF($Y$4:$Y$2367=AB153,$AA$4:$AA$2367,""))</f>
        <v>0.76079000000195185</v>
      </c>
      <c r="AF153" s="6"/>
      <c r="AG153" s="6"/>
      <c r="AH153" s="10"/>
      <c r="AI153" s="53"/>
      <c r="AJ153" s="10"/>
      <c r="AK153" s="10"/>
    </row>
    <row r="154" spans="1:37" x14ac:dyDescent="0.15">
      <c r="A154" s="50">
        <v>43.143313264127997</v>
      </c>
      <c r="B154" s="13">
        <f t="shared" si="16"/>
        <v>40</v>
      </c>
      <c r="C154" s="26">
        <v>3.7440000000000002</v>
      </c>
      <c r="D154" s="6">
        <v>4.4130000000000003</v>
      </c>
      <c r="E154" s="6"/>
      <c r="F154" s="10"/>
      <c r="G154" s="10"/>
      <c r="H154" s="10"/>
      <c r="I154" s="6"/>
      <c r="J154" s="6"/>
      <c r="K154" s="10"/>
      <c r="L154" s="53"/>
      <c r="M154" s="10"/>
      <c r="N154" s="10"/>
      <c r="O154" s="50"/>
      <c r="P154" s="10"/>
      <c r="Q154" s="10"/>
      <c r="R154" s="10"/>
      <c r="S154" s="6"/>
      <c r="T154" s="6"/>
      <c r="U154" s="10"/>
      <c r="V154" s="53"/>
      <c r="W154" s="10"/>
      <c r="X154" s="10"/>
      <c r="Y154" s="50">
        <v>33.267567370751998</v>
      </c>
      <c r="Z154" s="13">
        <f t="shared" si="17"/>
        <v>30</v>
      </c>
      <c r="AA154" s="6">
        <v>0.435560000005351</v>
      </c>
      <c r="AB154" s="50">
        <v>29.519109075455997</v>
      </c>
      <c r="AC154" s="10">
        <f t="shared" si="18"/>
        <v>0.74284250000284946</v>
      </c>
      <c r="AD154" s="10">
        <f t="array" ref="AD154">STDEVP(IF(($Y$4:$Y$2367=AB154),$AA$4:$AA$2367,""))</f>
        <v>7.2274999997089528E-3</v>
      </c>
      <c r="AE154" s="10">
        <f t="array" ref="AE154">MEDIAN(IF($Y$4:$Y$2367=AB154,$AA$4:$AA$2367,""))</f>
        <v>0.74284250000284946</v>
      </c>
      <c r="AF154" s="6"/>
      <c r="AG154" s="6"/>
      <c r="AH154" s="10"/>
      <c r="AI154" s="53"/>
      <c r="AJ154" s="10"/>
      <c r="AK154" s="10"/>
    </row>
    <row r="155" spans="1:37" x14ac:dyDescent="0.15">
      <c r="A155" s="50">
        <v>44.801285202431998</v>
      </c>
      <c r="B155" s="13">
        <f t="shared" si="16"/>
        <v>40</v>
      </c>
      <c r="C155" s="6">
        <v>0.86099999999999999</v>
      </c>
      <c r="D155" s="6">
        <v>5.15</v>
      </c>
      <c r="E155" s="6"/>
      <c r="F155" s="10"/>
      <c r="G155" s="10"/>
      <c r="H155" s="10"/>
      <c r="I155" s="6"/>
      <c r="J155" s="6"/>
      <c r="K155" s="10"/>
      <c r="L155" s="53"/>
      <c r="M155" s="10"/>
      <c r="N155" s="10"/>
      <c r="O155" s="6"/>
      <c r="P155" s="10"/>
      <c r="Q155" s="10"/>
      <c r="R155" s="10"/>
      <c r="S155" s="6"/>
      <c r="T155" s="6"/>
      <c r="U155" s="10"/>
      <c r="V155" s="53"/>
      <c r="W155" s="10"/>
      <c r="X155" s="10"/>
      <c r="Y155" s="50">
        <v>35.285967991295998</v>
      </c>
      <c r="Z155" s="13">
        <f t="shared" si="17"/>
        <v>30</v>
      </c>
      <c r="AA155" s="6">
        <v>0.42546999999987944</v>
      </c>
      <c r="AB155" s="50">
        <v>29.627237680128001</v>
      </c>
      <c r="AC155" s="10">
        <f t="shared" si="18"/>
        <v>0.96848750000438455</v>
      </c>
      <c r="AD155" s="10">
        <f t="array" ref="AD155">STDEVP(IF(($Y$4:$Y$2367=AB155),$AA$4:$AA$2367,""))</f>
        <v>2.7724999986903365E-3</v>
      </c>
      <c r="AE155" s="10">
        <f t="array" ref="AE155">MEDIAN(IF($Y$4:$Y$2367=AB155,$AA$4:$AA$2367,""))</f>
        <v>0.96848750000438455</v>
      </c>
      <c r="AF155" s="6"/>
      <c r="AG155" s="6"/>
      <c r="AH155" s="10"/>
      <c r="AI155" s="53"/>
      <c r="AJ155" s="10"/>
      <c r="AK155" s="10"/>
    </row>
    <row r="156" spans="1:37" x14ac:dyDescent="0.15">
      <c r="A156" s="50">
        <v>44.801285202431998</v>
      </c>
      <c r="B156" s="13">
        <f t="shared" si="16"/>
        <v>40</v>
      </c>
      <c r="C156" s="6">
        <v>1.036</v>
      </c>
      <c r="D156" s="6">
        <v>5.15</v>
      </c>
      <c r="E156" s="6"/>
      <c r="F156" s="10"/>
      <c r="G156" s="10"/>
      <c r="H156" s="10"/>
      <c r="I156" s="6"/>
      <c r="J156" s="6"/>
      <c r="K156" s="10"/>
      <c r="L156" s="53"/>
      <c r="M156" s="10"/>
      <c r="N156" s="10"/>
      <c r="O156" s="6"/>
      <c r="P156" s="10"/>
      <c r="Q156" s="10"/>
      <c r="R156" s="10"/>
      <c r="S156" s="6"/>
      <c r="T156" s="6"/>
      <c r="U156" s="10"/>
      <c r="V156" s="53"/>
      <c r="W156" s="10"/>
      <c r="X156" s="10"/>
      <c r="Y156" s="50">
        <v>35.970782487552</v>
      </c>
      <c r="Z156" s="13">
        <f t="shared" si="17"/>
        <v>30</v>
      </c>
      <c r="AA156" s="6">
        <v>0.4493800000013346</v>
      </c>
      <c r="AB156" s="50">
        <v>29.735366284799998</v>
      </c>
      <c r="AC156" s="10">
        <f t="shared" si="18"/>
        <v>0.16925000000507362</v>
      </c>
      <c r="AD156" s="10">
        <f t="array" ref="AD156">STDEVP(IF(($Y$4:$Y$2367=AB156),$AA$4:$AA$2367,""))</f>
        <v>0</v>
      </c>
      <c r="AE156" s="10">
        <f t="array" ref="AE156">MEDIAN(IF($Y$4:$Y$2367=AB156,$AA$4:$AA$2367,""))</f>
        <v>0.16925000000507362</v>
      </c>
      <c r="AF156" s="6"/>
      <c r="AG156" s="6"/>
      <c r="AH156" s="10"/>
      <c r="AI156" s="53"/>
      <c r="AJ156" s="10"/>
      <c r="AK156" s="10"/>
    </row>
    <row r="157" spans="1:37" x14ac:dyDescent="0.15">
      <c r="A157" s="50">
        <v>42.566627372544005</v>
      </c>
      <c r="B157" s="13">
        <f t="shared" si="16"/>
        <v>40</v>
      </c>
      <c r="C157" s="6">
        <v>0.79900000000000004</v>
      </c>
      <c r="D157" s="6">
        <v>12.271000000000001</v>
      </c>
      <c r="E157" s="6"/>
      <c r="F157" s="10"/>
      <c r="G157" s="10"/>
      <c r="H157" s="10"/>
      <c r="I157" s="6"/>
      <c r="J157" s="6"/>
      <c r="K157" s="10"/>
      <c r="L157" s="53"/>
      <c r="M157" s="10"/>
      <c r="N157" s="10"/>
      <c r="O157" s="6"/>
      <c r="P157" s="10"/>
      <c r="Q157" s="10"/>
      <c r="R157" s="10"/>
      <c r="S157" s="6"/>
      <c r="T157" s="6"/>
      <c r="U157" s="10"/>
      <c r="V157" s="53"/>
      <c r="W157" s="10"/>
      <c r="X157" s="10"/>
      <c r="Y157" s="50">
        <v>35.970782487552</v>
      </c>
      <c r="Z157" s="13">
        <f t="shared" si="17"/>
        <v>30</v>
      </c>
      <c r="AA157" s="6">
        <v>0.44783500000476884</v>
      </c>
      <c r="AB157" s="50">
        <v>29.771409153023999</v>
      </c>
      <c r="AC157" s="10">
        <f t="shared" si="18"/>
        <v>0.8193850000037356</v>
      </c>
      <c r="AD157" s="10">
        <f t="array" ref="AD157">STDEVP(IF(($Y$4:$Y$2367=AB157),$AA$4:$AA$2367,""))</f>
        <v>3.8531291828152903E-2</v>
      </c>
      <c r="AE157" s="10">
        <f t="array" ref="AE157">MEDIAN(IF($Y$4:$Y$2367=AB157,$AA$4:$AA$2367,""))</f>
        <v>0.79287000000443397</v>
      </c>
      <c r="AF157" s="6"/>
      <c r="AG157" s="6"/>
      <c r="AH157" s="10"/>
      <c r="AI157" s="53"/>
      <c r="AJ157" s="10"/>
      <c r="AK157" s="10"/>
    </row>
    <row r="158" spans="1:37" x14ac:dyDescent="0.15">
      <c r="A158" s="50">
        <v>42.566627372544005</v>
      </c>
      <c r="B158" s="13">
        <f t="shared" si="16"/>
        <v>40</v>
      </c>
      <c r="C158" s="6">
        <v>0.96499999999999997</v>
      </c>
      <c r="D158" s="6">
        <v>12.271000000000001</v>
      </c>
      <c r="E158" s="6"/>
      <c r="F158" s="10"/>
      <c r="G158" s="10"/>
      <c r="H158" s="10"/>
      <c r="I158" s="6"/>
      <c r="J158" s="6"/>
      <c r="K158" s="10"/>
      <c r="L158" s="53"/>
      <c r="M158" s="10"/>
      <c r="N158" s="10"/>
      <c r="O158" s="6"/>
      <c r="P158" s="10"/>
      <c r="Q158" s="10"/>
      <c r="R158" s="10"/>
      <c r="S158" s="6"/>
      <c r="T158" s="6"/>
      <c r="U158" s="10"/>
      <c r="V158" s="53"/>
      <c r="W158" s="10"/>
      <c r="X158" s="10"/>
      <c r="Y158" s="50">
        <v>36.799768456704001</v>
      </c>
      <c r="Z158" s="13">
        <f t="shared" si="17"/>
        <v>30</v>
      </c>
      <c r="AA158" s="6">
        <v>0.44829000000133457</v>
      </c>
      <c r="AB158" s="50">
        <v>29.843494889471994</v>
      </c>
      <c r="AC158" s="10">
        <f t="shared" si="18"/>
        <v>0.48446500000527526</v>
      </c>
      <c r="AD158" s="10">
        <f t="array" ref="AD158">STDEVP(IF(($Y$4:$Y$2367=AB158),$AA$4:$AA$2367,""))</f>
        <v>8.1680917907283143E-2</v>
      </c>
      <c r="AE158" s="10">
        <f t="array" ref="AE158">MEDIAN(IF($Y$4:$Y$2367=AB158,$AA$4:$AA$2367,""))</f>
        <v>0.45156500000154254</v>
      </c>
      <c r="AF158" s="6"/>
      <c r="AG158" s="6"/>
      <c r="AH158" s="10"/>
      <c r="AI158" s="53"/>
      <c r="AJ158" s="10"/>
      <c r="AK158" s="10"/>
    </row>
    <row r="159" spans="1:37" x14ac:dyDescent="0.15">
      <c r="A159" s="50">
        <v>5.5145588382720003</v>
      </c>
      <c r="B159" s="13">
        <v>1</v>
      </c>
      <c r="C159" s="6">
        <v>0.73199999999999998</v>
      </c>
      <c r="D159" s="6">
        <v>31.606000000000002</v>
      </c>
      <c r="E159" s="6"/>
      <c r="F159" s="10"/>
      <c r="G159" s="10"/>
      <c r="H159" s="10"/>
      <c r="I159" s="6"/>
      <c r="J159" s="6"/>
      <c r="K159" s="10"/>
      <c r="L159" s="53"/>
      <c r="M159" s="10"/>
      <c r="N159" s="10"/>
      <c r="O159" s="6"/>
      <c r="P159" s="10"/>
      <c r="Q159" s="10"/>
      <c r="R159" s="10"/>
      <c r="S159" s="6"/>
      <c r="T159" s="6"/>
      <c r="U159" s="10"/>
      <c r="V159" s="53"/>
      <c r="W159" s="10"/>
      <c r="X159" s="10"/>
      <c r="Y159" s="50">
        <v>38.241483185663995</v>
      </c>
      <c r="Z159" s="13">
        <f t="shared" si="17"/>
        <v>30</v>
      </c>
      <c r="AA159" s="6">
        <v>0.44774500000133455</v>
      </c>
      <c r="AB159" s="50">
        <v>30.023709230591997</v>
      </c>
      <c r="AC159" s="10">
        <f t="shared" si="18"/>
        <v>0.58542000000468786</v>
      </c>
      <c r="AD159" s="10">
        <f t="array" ref="AD159">STDEVP(IF(($Y$4:$Y$2367=AB159),$AA$4:$AA$2367,""))</f>
        <v>0</v>
      </c>
      <c r="AE159" s="10">
        <f t="array" ref="AE159">MEDIAN(IF($Y$4:$Y$2367=AB159,$AA$4:$AA$2367,""))</f>
        <v>0.58542000000468786</v>
      </c>
      <c r="AF159" s="6"/>
      <c r="AG159" s="6"/>
      <c r="AH159" s="10"/>
      <c r="AI159" s="53"/>
      <c r="AJ159" s="10"/>
      <c r="AK159" s="10"/>
    </row>
    <row r="160" spans="1:37" x14ac:dyDescent="0.15">
      <c r="A160" s="50">
        <v>5.5145588382720003</v>
      </c>
      <c r="B160" s="13">
        <v>1</v>
      </c>
      <c r="C160" s="6">
        <v>0.90100000000000002</v>
      </c>
      <c r="D160" s="6">
        <v>31.606000000000002</v>
      </c>
      <c r="E160" s="6"/>
      <c r="F160" s="10"/>
      <c r="G160" s="10"/>
      <c r="H160" s="10"/>
      <c r="I160" s="6"/>
      <c r="J160" s="6"/>
      <c r="K160" s="10"/>
      <c r="L160" s="53"/>
      <c r="M160" s="10"/>
      <c r="N160" s="10"/>
      <c r="O160" s="6"/>
      <c r="P160" s="10"/>
      <c r="Q160" s="10"/>
      <c r="R160" s="10"/>
      <c r="S160" s="6"/>
      <c r="T160" s="6"/>
      <c r="U160" s="10"/>
      <c r="V160" s="53"/>
      <c r="W160" s="10"/>
      <c r="X160" s="10"/>
      <c r="Y160" s="50">
        <v>39.466940705279995</v>
      </c>
      <c r="Z160" s="13">
        <f t="shared" si="17"/>
        <v>30</v>
      </c>
      <c r="AA160" s="6">
        <v>0.44620000000476878</v>
      </c>
      <c r="AB160" s="50">
        <v>30.059752098815999</v>
      </c>
      <c r="AC160" s="10">
        <f t="shared" si="18"/>
        <v>0.16588000000095882</v>
      </c>
      <c r="AD160" s="10">
        <f t="array" ref="AD160">STDEVP(IF(($Y$4:$Y$2367=AB160),$AA$4:$AA$2367,""))</f>
        <v>4.3502083293098497E-3</v>
      </c>
      <c r="AE160" s="10">
        <f t="array" ref="AE160">MEDIAN(IF($Y$4:$Y$2367=AB160,$AA$4:$AA$2367,""))</f>
        <v>0.16488000000075509</v>
      </c>
      <c r="AF160" s="6"/>
      <c r="AG160" s="6"/>
      <c r="AH160" s="10"/>
      <c r="AI160" s="53"/>
      <c r="AJ160" s="10"/>
      <c r="AK160" s="10"/>
    </row>
    <row r="161" spans="1:37" x14ac:dyDescent="0.15">
      <c r="A161" s="50">
        <v>46.026742722047999</v>
      </c>
      <c r="B161" s="13">
        <f t="shared" si="16"/>
        <v>40</v>
      </c>
      <c r="C161" s="6">
        <v>3.6869999999999998</v>
      </c>
      <c r="D161" s="6">
        <v>14.366</v>
      </c>
      <c r="E161" s="6"/>
      <c r="F161" s="10"/>
      <c r="G161" s="10"/>
      <c r="H161" s="10"/>
      <c r="I161" s="6"/>
      <c r="J161" s="6"/>
      <c r="K161" s="10"/>
      <c r="L161" s="53"/>
      <c r="M161" s="10"/>
      <c r="N161" s="10"/>
      <c r="O161" s="6"/>
      <c r="P161" s="10"/>
      <c r="Q161" s="10"/>
      <c r="R161" s="10"/>
      <c r="S161" s="6"/>
      <c r="T161" s="6"/>
      <c r="U161" s="10"/>
      <c r="V161" s="53"/>
      <c r="W161" s="10"/>
      <c r="X161" s="10"/>
      <c r="Y161" s="50">
        <v>41.124912643583997</v>
      </c>
      <c r="Z161" s="13">
        <f t="shared" si="17"/>
        <v>40</v>
      </c>
      <c r="AA161" s="6">
        <v>0.44565500000476876</v>
      </c>
      <c r="AB161" s="50">
        <v>30.203923571712004</v>
      </c>
      <c r="AC161" s="10">
        <f t="shared" si="18"/>
        <v>0.46597750000336002</v>
      </c>
      <c r="AD161" s="10">
        <f t="array" ref="AD161">STDEVP(IF(($Y$4:$Y$2367=AB161),$AA$4:$AA$2367,""))</f>
        <v>3.7274999971769196E-3</v>
      </c>
      <c r="AE161" s="10">
        <f t="array" ref="AE161">MEDIAN(IF($Y$4:$Y$2367=AB161,$AA$4:$AA$2367,""))</f>
        <v>0.46597750000336002</v>
      </c>
      <c r="AF161" s="6"/>
      <c r="AG161" s="6"/>
      <c r="AH161" s="10"/>
      <c r="AI161" s="53"/>
      <c r="AJ161" s="10"/>
      <c r="AK161" s="10"/>
    </row>
    <row r="162" spans="1:37" x14ac:dyDescent="0.15">
      <c r="A162" s="50">
        <v>51.721515901439993</v>
      </c>
      <c r="B162" s="13">
        <f t="shared" si="16"/>
        <v>50</v>
      </c>
      <c r="C162" s="6">
        <v>1.169</v>
      </c>
      <c r="D162" s="6">
        <v>29.655000000000001</v>
      </c>
      <c r="E162" s="6"/>
      <c r="F162" s="10"/>
      <c r="G162" s="10"/>
      <c r="H162" s="10"/>
      <c r="I162" s="6"/>
      <c r="J162" s="6"/>
      <c r="K162" s="10"/>
      <c r="L162" s="53"/>
      <c r="M162" s="10"/>
      <c r="N162" s="10"/>
      <c r="O162" s="6"/>
      <c r="P162" s="10"/>
      <c r="Q162" s="10"/>
      <c r="R162" s="10"/>
      <c r="S162" s="6"/>
      <c r="T162" s="6"/>
      <c r="U162" s="10"/>
      <c r="V162" s="53"/>
      <c r="W162" s="10"/>
      <c r="X162" s="10"/>
      <c r="Y162" s="50">
        <v>42.314327294976003</v>
      </c>
      <c r="Z162" s="13">
        <f t="shared" si="17"/>
        <v>40</v>
      </c>
      <c r="AA162" s="6">
        <v>0.44511000000476875</v>
      </c>
      <c r="AB162" s="50">
        <v>30.239966439936005</v>
      </c>
      <c r="AC162" s="10">
        <f t="shared" si="18"/>
        <v>0.88893250000403568</v>
      </c>
      <c r="AD162" s="10">
        <f t="array" ref="AD162">STDEVP(IF(($Y$4:$Y$2367=AB162),$AA$4:$AA$2367,""))</f>
        <v>4.7724999990977901E-3</v>
      </c>
      <c r="AE162" s="10">
        <f t="array" ref="AE162">MEDIAN(IF($Y$4:$Y$2367=AB162,$AA$4:$AA$2367,""))</f>
        <v>0.88893250000403568</v>
      </c>
      <c r="AF162" s="6"/>
      <c r="AG162" s="6"/>
      <c r="AH162" s="10"/>
      <c r="AI162" s="53"/>
      <c r="AJ162" s="10"/>
      <c r="AK162" s="10"/>
    </row>
    <row r="163" spans="1:37" x14ac:dyDescent="0.15">
      <c r="A163" s="50">
        <v>49.522900939776001</v>
      </c>
      <c r="B163" s="13">
        <f t="shared" si="16"/>
        <v>40</v>
      </c>
      <c r="C163" s="6">
        <v>2.7360000000000002</v>
      </c>
      <c r="D163" s="6">
        <v>29.655000000000001</v>
      </c>
      <c r="E163" s="6"/>
      <c r="F163" s="10"/>
      <c r="G163" s="10"/>
      <c r="H163" s="10"/>
      <c r="I163" s="6"/>
      <c r="J163" s="6"/>
      <c r="K163" s="10"/>
      <c r="L163" s="53"/>
      <c r="M163" s="10"/>
      <c r="N163" s="10"/>
      <c r="O163" s="6"/>
      <c r="P163" s="10"/>
      <c r="Q163" s="10"/>
      <c r="R163" s="10"/>
      <c r="S163" s="6"/>
      <c r="T163" s="6"/>
      <c r="U163" s="10"/>
      <c r="V163" s="53"/>
      <c r="W163" s="10"/>
      <c r="X163" s="10"/>
      <c r="Y163" s="50">
        <v>44.008342101504006</v>
      </c>
      <c r="Z163" s="13">
        <f t="shared" si="17"/>
        <v>40</v>
      </c>
      <c r="AA163" s="6">
        <v>0.44456500000476873</v>
      </c>
      <c r="AB163" s="50">
        <v>30.384137912831996</v>
      </c>
      <c r="AC163" s="10">
        <f t="shared" si="18"/>
        <v>0.81373250000294972</v>
      </c>
      <c r="AD163" s="10">
        <f t="array" ref="AD163">STDEVP(IF(($Y$4:$Y$2367=AB163),$AA$4:$AA$2367,""))</f>
        <v>1.6772500001542512E-2</v>
      </c>
      <c r="AE163" s="10">
        <f t="array" ref="AE163">MEDIAN(IF($Y$4:$Y$2367=AB163,$AA$4:$AA$2367,""))</f>
        <v>0.81373250000294972</v>
      </c>
      <c r="AF163" s="6"/>
      <c r="AG163" s="6"/>
      <c r="AH163" s="10"/>
      <c r="AI163" s="53"/>
      <c r="AJ163" s="10"/>
      <c r="AK163" s="10"/>
    </row>
    <row r="164" spans="1:37" x14ac:dyDescent="0.15">
      <c r="A164" s="50">
        <v>35.358053727744</v>
      </c>
      <c r="B164" s="13">
        <f t="shared" si="16"/>
        <v>30</v>
      </c>
      <c r="C164" s="6">
        <v>0.79300000000000004</v>
      </c>
      <c r="D164" s="6">
        <v>28.484999999999999</v>
      </c>
      <c r="E164" s="6"/>
      <c r="F164" s="10"/>
      <c r="G164" s="10"/>
      <c r="H164" s="10"/>
      <c r="I164" s="6"/>
      <c r="J164" s="6"/>
      <c r="K164" s="10"/>
      <c r="L164" s="53"/>
      <c r="M164" s="10"/>
      <c r="N164" s="10"/>
      <c r="O164" s="6"/>
      <c r="P164" s="10"/>
      <c r="Q164" s="10"/>
      <c r="R164" s="10"/>
      <c r="S164" s="6"/>
      <c r="T164" s="6"/>
      <c r="U164" s="10"/>
      <c r="V164" s="53"/>
      <c r="W164" s="10"/>
      <c r="X164" s="10"/>
      <c r="Y164" s="50">
        <v>45.702356908031994</v>
      </c>
      <c r="Z164" s="13">
        <f t="shared" si="17"/>
        <v>40</v>
      </c>
      <c r="AA164" s="6">
        <v>0.4330200000061657</v>
      </c>
      <c r="AB164" s="50">
        <v>30.456223649279998</v>
      </c>
      <c r="AC164" s="10">
        <f t="shared" si="18"/>
        <v>0.98013750000481881</v>
      </c>
      <c r="AD164" s="10">
        <f t="array" ref="AD164">STDEVP(IF(($Y$4:$Y$2367=AB164),$AA$4:$AA$2367,""))</f>
        <v>4.7274999973806464E-3</v>
      </c>
      <c r="AE164" s="10">
        <f t="array" ref="AE164">MEDIAN(IF($Y$4:$Y$2367=AB164,$AA$4:$AA$2367,""))</f>
        <v>0.98013750000481881</v>
      </c>
      <c r="AF164" s="6"/>
      <c r="AG164" s="6"/>
      <c r="AH164" s="10"/>
      <c r="AI164" s="53"/>
      <c r="AJ164" s="10"/>
      <c r="AK164" s="10"/>
    </row>
    <row r="165" spans="1:37" x14ac:dyDescent="0.15">
      <c r="A165" s="50">
        <v>35.358053727744</v>
      </c>
      <c r="B165" s="13">
        <f t="shared" si="16"/>
        <v>30</v>
      </c>
      <c r="C165" s="6">
        <v>0.96</v>
      </c>
      <c r="D165" s="6">
        <v>28.484999999999999</v>
      </c>
      <c r="E165" s="6"/>
      <c r="F165" s="10"/>
      <c r="G165" s="10"/>
      <c r="H165" s="10"/>
      <c r="I165" s="6"/>
      <c r="J165" s="6"/>
      <c r="K165" s="10"/>
      <c r="L165" s="53"/>
      <c r="M165" s="10"/>
      <c r="N165" s="10"/>
      <c r="O165" s="6"/>
      <c r="P165" s="10"/>
      <c r="Q165" s="10"/>
      <c r="R165" s="10"/>
      <c r="S165" s="6"/>
      <c r="T165" s="6"/>
      <c r="U165" s="10"/>
      <c r="V165" s="53"/>
      <c r="W165" s="10"/>
      <c r="X165" s="10"/>
      <c r="Y165" s="50">
        <v>46.783642954751997</v>
      </c>
      <c r="Z165" s="13">
        <f t="shared" si="17"/>
        <v>40</v>
      </c>
      <c r="AA165" s="6">
        <v>0.44147500000436124</v>
      </c>
      <c r="AB165" s="50">
        <v>30.672480858623999</v>
      </c>
      <c r="AC165" s="10">
        <f t="shared" si="18"/>
        <v>0.95143000000315991</v>
      </c>
      <c r="AD165" s="10">
        <f t="array" ref="AD165">STDEVP(IF(($Y$4:$Y$2367=AB165),$AA$4:$AA$2367,""))</f>
        <v>0</v>
      </c>
      <c r="AE165" s="10">
        <f t="array" ref="AE165">MEDIAN(IF($Y$4:$Y$2367=AB165,$AA$4:$AA$2367,""))</f>
        <v>0.95143000000315991</v>
      </c>
      <c r="AF165" s="6"/>
      <c r="AG165" s="6"/>
      <c r="AH165" s="10"/>
      <c r="AI165" s="53"/>
      <c r="AJ165" s="10"/>
      <c r="AK165" s="10"/>
    </row>
    <row r="166" spans="1:37" x14ac:dyDescent="0.15">
      <c r="A166" s="50">
        <v>50.09958683136</v>
      </c>
      <c r="B166" s="13">
        <f t="shared" si="16"/>
        <v>50</v>
      </c>
      <c r="C166" s="6">
        <v>0.873</v>
      </c>
      <c r="D166" s="6">
        <v>11.941000000000001</v>
      </c>
      <c r="E166" s="6"/>
      <c r="F166" s="10"/>
      <c r="G166" s="10"/>
      <c r="H166" s="10"/>
      <c r="I166" s="6"/>
      <c r="J166" s="6"/>
      <c r="K166" s="10"/>
      <c r="L166" s="53"/>
      <c r="M166" s="10"/>
      <c r="N166" s="10"/>
      <c r="O166" s="6"/>
      <c r="P166" s="10"/>
      <c r="Q166" s="10"/>
      <c r="R166" s="10"/>
      <c r="S166" s="6"/>
      <c r="T166" s="6"/>
      <c r="U166" s="10"/>
      <c r="V166" s="53"/>
      <c r="W166" s="10"/>
      <c r="X166" s="10"/>
      <c r="Y166" s="50">
        <v>48.081186210815993</v>
      </c>
      <c r="Z166" s="13">
        <f t="shared" si="17"/>
        <v>40</v>
      </c>
      <c r="AA166" s="6">
        <v>0.44293000000476868</v>
      </c>
      <c r="AB166" s="50">
        <v>30.81665233152</v>
      </c>
      <c r="AC166" s="10">
        <f t="shared" si="18"/>
        <v>0.47216333333602395</v>
      </c>
      <c r="AD166" s="10">
        <f t="array" ref="AD166">STDEVP(IF(($Y$4:$Y$2367=AB166),$AA$4:$AA$2367,""))</f>
        <v>4.4623865126771911E-2</v>
      </c>
      <c r="AE166" s="10">
        <f t="array" ref="AE166">MEDIAN(IF($Y$4:$Y$2367=AB166,$AA$4:$AA$2367,""))</f>
        <v>0.49834500000313686</v>
      </c>
      <c r="AF166" s="6"/>
      <c r="AG166" s="6"/>
      <c r="AH166" s="10"/>
      <c r="AI166" s="53"/>
      <c r="AJ166" s="10"/>
      <c r="AK166" s="10"/>
    </row>
    <row r="167" spans="1:37" x14ac:dyDescent="0.15">
      <c r="A167" s="50">
        <v>50.09958683136</v>
      </c>
      <c r="B167" s="13">
        <f t="shared" si="16"/>
        <v>50</v>
      </c>
      <c r="C167" s="6">
        <v>1.032</v>
      </c>
      <c r="D167" s="6">
        <v>11.941000000000001</v>
      </c>
      <c r="E167" s="6"/>
      <c r="F167" s="10"/>
      <c r="G167" s="10"/>
      <c r="H167" s="10"/>
      <c r="I167" s="6"/>
      <c r="J167" s="6"/>
      <c r="K167" s="10"/>
      <c r="L167" s="53"/>
      <c r="M167" s="10"/>
      <c r="N167" s="10"/>
      <c r="O167" s="6"/>
      <c r="P167" s="10"/>
      <c r="Q167" s="10"/>
      <c r="R167" s="10"/>
      <c r="S167" s="6"/>
      <c r="T167" s="6"/>
      <c r="U167" s="10"/>
      <c r="V167" s="53"/>
      <c r="W167" s="10"/>
      <c r="X167" s="10"/>
      <c r="Y167" s="50">
        <v>48.946215048192002</v>
      </c>
      <c r="Z167" s="13">
        <f t="shared" si="17"/>
        <v>40</v>
      </c>
      <c r="AA167" s="6">
        <v>0.44338500000133441</v>
      </c>
      <c r="AB167" s="50">
        <v>30.852695199744002</v>
      </c>
      <c r="AC167" s="10">
        <f t="shared" si="18"/>
        <v>0.39164750000159143</v>
      </c>
      <c r="AD167" s="10">
        <f t="array" ref="AD167">STDEVP(IF(($Y$4:$Y$2367=AB167),$AA$4:$AA$2367,""))</f>
        <v>1.5577500001717648E-2</v>
      </c>
      <c r="AE167" s="10">
        <f t="array" ref="AE167">MEDIAN(IF($Y$4:$Y$2367=AB167,$AA$4:$AA$2367,""))</f>
        <v>0.39164750000159143</v>
      </c>
      <c r="AF167" s="6"/>
      <c r="AG167" s="6"/>
      <c r="AH167" s="10"/>
      <c r="AI167" s="53"/>
      <c r="AJ167" s="10"/>
      <c r="AK167" s="10"/>
    </row>
    <row r="168" spans="1:37" x14ac:dyDescent="0.15">
      <c r="A168" s="50">
        <v>44.008342101504006</v>
      </c>
      <c r="B168" s="13">
        <f t="shared" si="16"/>
        <v>40</v>
      </c>
      <c r="C168" s="6">
        <v>0.753</v>
      </c>
      <c r="D168" s="6">
        <v>11.805999999999999</v>
      </c>
      <c r="E168" s="6"/>
      <c r="F168" s="10"/>
      <c r="G168" s="10"/>
      <c r="H168" s="10"/>
      <c r="I168" s="6"/>
      <c r="J168" s="6"/>
      <c r="K168" s="10"/>
      <c r="L168" s="53"/>
      <c r="M168" s="10"/>
      <c r="N168" s="10"/>
      <c r="O168" s="6"/>
      <c r="P168" s="10"/>
      <c r="Q168" s="10"/>
      <c r="R168" s="10"/>
      <c r="S168" s="6"/>
      <c r="T168" s="6"/>
      <c r="U168" s="10"/>
      <c r="V168" s="53"/>
      <c r="W168" s="10"/>
      <c r="X168" s="10"/>
      <c r="Y168" s="50">
        <v>49.090386521088</v>
      </c>
      <c r="Z168" s="13">
        <f t="shared" si="17"/>
        <v>40</v>
      </c>
      <c r="AA168" s="6">
        <v>0.42729500000191645</v>
      </c>
      <c r="AB168" s="50">
        <v>30.888738067968003</v>
      </c>
      <c r="AC168" s="10">
        <f t="shared" si="18"/>
        <v>0.22209750000242934</v>
      </c>
      <c r="AD168" s="10">
        <f t="array" ref="AD168">STDEVP(IF(($Y$4:$Y$2367=AB168),$AA$4:$AA$2367,""))</f>
        <v>7.7249999828288285E-4</v>
      </c>
      <c r="AE168" s="10">
        <f t="array" ref="AE168">MEDIAN(IF($Y$4:$Y$2367=AB168,$AA$4:$AA$2367,""))</f>
        <v>0.22209750000242934</v>
      </c>
      <c r="AF168" s="6"/>
      <c r="AG168" s="6"/>
      <c r="AH168" s="10"/>
      <c r="AI168" s="53"/>
      <c r="AJ168" s="10"/>
      <c r="AK168" s="10"/>
    </row>
    <row r="169" spans="1:37" x14ac:dyDescent="0.15">
      <c r="A169" s="50">
        <v>44.008342101504006</v>
      </c>
      <c r="B169" s="13">
        <f t="shared" si="16"/>
        <v>40</v>
      </c>
      <c r="C169" s="6">
        <v>0.96199999999999997</v>
      </c>
      <c r="D169" s="6">
        <v>11.805999999999999</v>
      </c>
      <c r="E169" s="6"/>
      <c r="F169" s="10"/>
      <c r="G169" s="10"/>
      <c r="H169" s="10"/>
      <c r="I169" s="6"/>
      <c r="J169" s="6"/>
      <c r="K169" s="10"/>
      <c r="L169" s="53"/>
      <c r="M169" s="10"/>
      <c r="N169" s="10"/>
      <c r="O169" s="6"/>
      <c r="P169" s="10"/>
      <c r="Q169" s="10"/>
      <c r="R169" s="10"/>
      <c r="S169" s="6"/>
      <c r="T169" s="6"/>
      <c r="U169" s="10"/>
      <c r="V169" s="53"/>
      <c r="W169" s="10"/>
      <c r="X169" s="10"/>
      <c r="Y169" s="50">
        <v>49.811243885568004</v>
      </c>
      <c r="Z169" s="13">
        <f t="shared" si="17"/>
        <v>40</v>
      </c>
      <c r="AA169" s="6">
        <v>0.43475000000354624</v>
      </c>
      <c r="AB169" s="50">
        <v>30.924780936191997</v>
      </c>
      <c r="AC169" s="10">
        <f t="shared" si="18"/>
        <v>0.94720250000318018</v>
      </c>
      <c r="AD169" s="10">
        <f t="array" ref="AD169">STDEVP(IF(($Y$4:$Y$2367=AB169),$AA$4:$AA$2367,""))</f>
        <v>5.7274999975843732E-3</v>
      </c>
      <c r="AE169" s="10">
        <f t="array" ref="AE169">MEDIAN(IF($Y$4:$Y$2367=AB169,$AA$4:$AA$2367,""))</f>
        <v>0.94720250000318018</v>
      </c>
      <c r="AF169" s="6"/>
      <c r="AG169" s="6"/>
      <c r="AH169" s="10"/>
      <c r="AI169" s="53"/>
      <c r="AJ169" s="10"/>
      <c r="AK169" s="10"/>
    </row>
    <row r="170" spans="1:37" x14ac:dyDescent="0.15">
      <c r="A170" s="50">
        <v>30.09579496704</v>
      </c>
      <c r="B170" s="13">
        <f t="shared" si="16"/>
        <v>30</v>
      </c>
      <c r="C170" s="6">
        <v>2.2629999999999999</v>
      </c>
      <c r="D170" s="6">
        <v>13.426</v>
      </c>
      <c r="E170" s="6"/>
      <c r="F170" s="10"/>
      <c r="G170" s="10"/>
      <c r="H170" s="10"/>
      <c r="I170" s="6"/>
      <c r="J170" s="6"/>
      <c r="K170" s="10"/>
      <c r="L170" s="53"/>
      <c r="M170" s="10"/>
      <c r="N170" s="10"/>
      <c r="O170" s="6"/>
      <c r="P170" s="10"/>
      <c r="Q170" s="10"/>
      <c r="R170" s="10"/>
      <c r="S170" s="6"/>
      <c r="T170" s="6"/>
      <c r="U170" s="10"/>
      <c r="V170" s="53"/>
      <c r="W170" s="10"/>
      <c r="X170" s="10"/>
      <c r="Y170" s="50">
        <v>49.811243885568004</v>
      </c>
      <c r="Z170" s="13">
        <f t="shared" si="17"/>
        <v>40</v>
      </c>
      <c r="AA170" s="6">
        <v>0.52375000000348804</v>
      </c>
      <c r="AB170" s="50">
        <v>31.068952409087995</v>
      </c>
      <c r="AC170" s="10">
        <f t="shared" si="18"/>
        <v>0.70203250000480166</v>
      </c>
      <c r="AD170" s="10">
        <f t="array" ref="AD170">STDEVP(IF(($Y$4:$Y$2367=AB170),$AA$4:$AA$2367,""))</f>
        <v>1.7275000004074448E-3</v>
      </c>
      <c r="AE170" s="10">
        <f t="array" ref="AE170">MEDIAN(IF($Y$4:$Y$2367=AB170,$AA$4:$AA$2367,""))</f>
        <v>0.70203250000480166</v>
      </c>
      <c r="AF170" s="6"/>
      <c r="AG170" s="6"/>
      <c r="AH170" s="10"/>
      <c r="AI170" s="53"/>
      <c r="AJ170" s="10"/>
      <c r="AK170" s="10"/>
    </row>
    <row r="171" spans="1:37" x14ac:dyDescent="0.15">
      <c r="A171" s="50">
        <v>30.09579496704</v>
      </c>
      <c r="B171" s="13">
        <f t="shared" si="16"/>
        <v>30</v>
      </c>
      <c r="C171" s="6">
        <v>2.4420000000000002</v>
      </c>
      <c r="D171" s="6">
        <v>13.426</v>
      </c>
      <c r="E171" s="6"/>
      <c r="F171" s="10"/>
      <c r="G171" s="10"/>
      <c r="H171" s="10"/>
      <c r="I171" s="6"/>
      <c r="J171" s="6"/>
      <c r="K171" s="10"/>
      <c r="L171" s="53"/>
      <c r="M171" s="10"/>
      <c r="N171" s="10"/>
      <c r="O171" s="6"/>
      <c r="P171" s="10"/>
      <c r="Q171" s="10"/>
      <c r="R171" s="10"/>
      <c r="S171" s="6"/>
      <c r="T171" s="6"/>
      <c r="U171" s="10"/>
      <c r="V171" s="53"/>
      <c r="W171" s="10"/>
      <c r="X171" s="10"/>
      <c r="Y171" s="50">
        <v>47.108028768768001</v>
      </c>
      <c r="Z171" s="13">
        <f t="shared" si="17"/>
        <v>40</v>
      </c>
      <c r="AA171" s="6">
        <v>0.52611500000430289</v>
      </c>
      <c r="AB171" s="50">
        <v>31.104995277312003</v>
      </c>
      <c r="AC171" s="10">
        <f t="shared" si="18"/>
        <v>0.7944225000012014</v>
      </c>
      <c r="AD171" s="10">
        <f t="array" ref="AD171">STDEVP(IF(($Y$4:$Y$2367=AB171),$AA$4:$AA$2367,""))</f>
        <v>8.7724999999126974E-3</v>
      </c>
      <c r="AE171" s="10">
        <f t="array" ref="AE171">MEDIAN(IF($Y$4:$Y$2367=AB171,$AA$4:$AA$2367,""))</f>
        <v>0.7944225000012014</v>
      </c>
      <c r="AF171" s="6"/>
      <c r="AG171" s="6"/>
      <c r="AH171" s="10"/>
      <c r="AI171" s="53"/>
      <c r="AJ171" s="10"/>
      <c r="AK171" s="10"/>
    </row>
    <row r="172" spans="1:37" x14ac:dyDescent="0.15">
      <c r="A172" s="50">
        <v>53.379487839744002</v>
      </c>
      <c r="B172" s="13">
        <f t="shared" si="16"/>
        <v>50</v>
      </c>
      <c r="C172" s="6">
        <v>0.79700000000000004</v>
      </c>
      <c r="D172" s="6">
        <v>11.744</v>
      </c>
      <c r="E172" s="6"/>
      <c r="F172" s="10"/>
      <c r="G172" s="10"/>
      <c r="H172" s="10"/>
      <c r="I172" s="6"/>
      <c r="J172" s="6"/>
      <c r="K172" s="10"/>
      <c r="L172" s="53"/>
      <c r="M172" s="10"/>
      <c r="N172" s="10"/>
      <c r="O172" s="6"/>
      <c r="P172" s="10"/>
      <c r="Q172" s="10"/>
      <c r="R172" s="10"/>
      <c r="S172" s="6"/>
      <c r="T172" s="6"/>
      <c r="U172" s="10"/>
      <c r="V172" s="53"/>
      <c r="W172" s="10"/>
      <c r="X172" s="10"/>
      <c r="Y172" s="50">
        <v>47.071985900544</v>
      </c>
      <c r="Z172" s="13">
        <f t="shared" si="17"/>
        <v>40</v>
      </c>
      <c r="AA172" s="6">
        <v>0.50387000000290483</v>
      </c>
      <c r="AB172" s="50">
        <v>31.249166750207998</v>
      </c>
      <c r="AC172" s="10">
        <f t="shared" si="18"/>
        <v>0.75409500000219332</v>
      </c>
      <c r="AD172" s="10">
        <f t="array" ref="AD172">STDEVP(IF(($Y$4:$Y$2367=AB172),$AA$4:$AA$2367,""))</f>
        <v>8.7382223690118416E-2</v>
      </c>
      <c r="AE172" s="10">
        <f t="array" ref="AE172">MEDIAN(IF($Y$4:$Y$2367=AB172,$AA$4:$AA$2367,""))</f>
        <v>0.69967500000041816</v>
      </c>
      <c r="AF172" s="6"/>
      <c r="AG172" s="6"/>
      <c r="AH172" s="10"/>
      <c r="AI172" s="53"/>
      <c r="AJ172" s="10"/>
      <c r="AK172" s="10"/>
    </row>
    <row r="173" spans="1:37" x14ac:dyDescent="0.15">
      <c r="A173" s="50">
        <v>53.379487839744002</v>
      </c>
      <c r="B173" s="13">
        <f t="shared" si="16"/>
        <v>50</v>
      </c>
      <c r="C173" s="6">
        <v>0.96299999999999997</v>
      </c>
      <c r="D173" s="6">
        <v>11.744</v>
      </c>
      <c r="E173" s="6"/>
      <c r="F173" s="10"/>
      <c r="G173" s="10"/>
      <c r="H173" s="10"/>
      <c r="I173" s="6"/>
      <c r="J173" s="6"/>
      <c r="K173" s="10"/>
      <c r="L173" s="53"/>
      <c r="M173" s="10"/>
      <c r="N173" s="10"/>
      <c r="O173" s="6"/>
      <c r="P173" s="10"/>
      <c r="Q173" s="10"/>
      <c r="R173" s="10"/>
      <c r="S173" s="6"/>
      <c r="T173" s="6"/>
      <c r="U173" s="10"/>
      <c r="V173" s="53"/>
      <c r="W173" s="10"/>
      <c r="X173" s="10"/>
      <c r="Y173" s="50">
        <v>44.260642179072001</v>
      </c>
      <c r="Z173" s="13">
        <f t="shared" si="17"/>
        <v>40</v>
      </c>
      <c r="AA173" s="6">
        <v>0.53802500000331333</v>
      </c>
      <c r="AB173" s="50">
        <v>31.321252486655997</v>
      </c>
      <c r="AC173" s="10">
        <f t="shared" si="18"/>
        <v>0.30318833333643397</v>
      </c>
      <c r="AD173" s="10">
        <f t="array" ref="AD173">STDEVP(IF(($Y$4:$Y$2367=AB173),$AA$4:$AA$2367,""))</f>
        <v>4.5837822870938225E-2</v>
      </c>
      <c r="AE173" s="10">
        <f t="array" ref="AE173">MEDIAN(IF($Y$4:$Y$2367=AB173,$AA$4:$AA$2367,""))</f>
        <v>0.33482500000476922</v>
      </c>
      <c r="AF173" s="6"/>
      <c r="AG173" s="6"/>
      <c r="AH173" s="10"/>
      <c r="AI173" s="53"/>
      <c r="AJ173" s="10"/>
      <c r="AK173" s="10"/>
    </row>
    <row r="174" spans="1:37" x14ac:dyDescent="0.15">
      <c r="A174" s="50">
        <v>49.919372490240001</v>
      </c>
      <c r="B174" s="13">
        <f t="shared" si="16"/>
        <v>40</v>
      </c>
      <c r="C174" s="6">
        <v>1.0589999999999999</v>
      </c>
      <c r="D174" s="6">
        <v>12.268000000000001</v>
      </c>
      <c r="E174" s="6"/>
      <c r="F174" s="10"/>
      <c r="G174" s="10"/>
      <c r="H174" s="10"/>
      <c r="I174" s="6"/>
      <c r="J174" s="6"/>
      <c r="K174" s="10"/>
      <c r="L174" s="53"/>
      <c r="M174" s="10"/>
      <c r="N174" s="10"/>
      <c r="O174" s="6"/>
      <c r="P174" s="10"/>
      <c r="Q174" s="10"/>
      <c r="R174" s="10"/>
      <c r="S174" s="6"/>
      <c r="T174" s="6"/>
      <c r="U174" s="10"/>
      <c r="V174" s="53"/>
      <c r="W174" s="10"/>
      <c r="X174" s="10"/>
      <c r="Y174" s="50">
        <v>42.854970318336001</v>
      </c>
      <c r="Z174" s="13">
        <f t="shared" si="17"/>
        <v>40</v>
      </c>
      <c r="AA174" s="6">
        <v>0.53847999999987906</v>
      </c>
      <c r="AB174" s="50">
        <v>31.429381091328004</v>
      </c>
      <c r="AC174" s="10">
        <f t="shared" si="18"/>
        <v>0.34987750000409956</v>
      </c>
      <c r="AD174" s="10">
        <f t="array" ref="AD174">STDEVP(IF(($Y$4:$Y$2367=AB174),$AA$4:$AA$2367,""))</f>
        <v>1.0227500000320133E-2</v>
      </c>
      <c r="AE174" s="10">
        <f t="array" ref="AE174">MEDIAN(IF($Y$4:$Y$2367=AB174,$AA$4:$AA$2367,""))</f>
        <v>0.34987750000409956</v>
      </c>
      <c r="AF174" s="6"/>
      <c r="AG174" s="6"/>
      <c r="AH174" s="10"/>
      <c r="AI174" s="53"/>
      <c r="AJ174" s="10"/>
      <c r="AK174" s="10"/>
    </row>
    <row r="175" spans="1:37" x14ac:dyDescent="0.15">
      <c r="A175" s="50">
        <v>50.676272722943999</v>
      </c>
      <c r="B175" s="13">
        <f t="shared" si="16"/>
        <v>50</v>
      </c>
      <c r="C175" s="6">
        <v>1.224</v>
      </c>
      <c r="D175" s="6">
        <v>12.268000000000001</v>
      </c>
      <c r="E175" s="6"/>
      <c r="F175" s="10"/>
      <c r="G175" s="10"/>
      <c r="H175" s="10"/>
      <c r="I175" s="6"/>
      <c r="J175" s="6"/>
      <c r="K175" s="10"/>
      <c r="L175" s="53"/>
      <c r="M175" s="10"/>
      <c r="N175" s="10"/>
      <c r="O175" s="6"/>
      <c r="P175" s="10"/>
      <c r="Q175" s="10"/>
      <c r="R175" s="10"/>
      <c r="S175" s="6"/>
      <c r="T175" s="6"/>
      <c r="U175" s="10"/>
      <c r="V175" s="53"/>
      <c r="W175" s="10"/>
      <c r="X175" s="10"/>
      <c r="Y175" s="50">
        <v>40.764483961343998</v>
      </c>
      <c r="Z175" s="13">
        <f t="shared" si="17"/>
        <v>40</v>
      </c>
      <c r="AA175" s="6">
        <v>0.53639000000331327</v>
      </c>
      <c r="AB175" s="50">
        <v>31.465423959551998</v>
      </c>
      <c r="AC175" s="10">
        <f t="shared" si="18"/>
        <v>0.22982000000109526</v>
      </c>
      <c r="AD175" s="10">
        <f t="array" ref="AD175">STDEVP(IF(($Y$4:$Y$2367=AB175),$AA$4:$AA$2367,""))</f>
        <v>0</v>
      </c>
      <c r="AE175" s="10">
        <f t="array" ref="AE175">MEDIAN(IF($Y$4:$Y$2367=AB175,$AA$4:$AA$2367,""))</f>
        <v>0.22982000000109526</v>
      </c>
      <c r="AF175" s="6"/>
      <c r="AG175" s="6"/>
      <c r="AH175" s="10"/>
      <c r="AI175" s="53"/>
      <c r="AJ175" s="10"/>
      <c r="AK175" s="10"/>
    </row>
    <row r="176" spans="1:37" x14ac:dyDescent="0.15">
      <c r="A176" s="50">
        <v>23.752250159616001</v>
      </c>
      <c r="B176" s="13">
        <f t="shared" si="16"/>
        <v>20</v>
      </c>
      <c r="C176" s="6">
        <v>1.5209999999999999</v>
      </c>
      <c r="D176" s="6">
        <v>12.855</v>
      </c>
      <c r="E176" s="6"/>
      <c r="F176" s="10"/>
      <c r="G176" s="10"/>
      <c r="H176" s="10"/>
      <c r="I176" s="6"/>
      <c r="J176" s="6"/>
      <c r="K176" s="10"/>
      <c r="L176" s="53"/>
      <c r="M176" s="10"/>
      <c r="N176" s="10"/>
      <c r="O176" s="6"/>
      <c r="P176" s="10"/>
      <c r="Q176" s="10"/>
      <c r="R176" s="10"/>
      <c r="S176" s="6"/>
      <c r="T176" s="6"/>
      <c r="U176" s="10"/>
      <c r="V176" s="53"/>
      <c r="W176" s="10"/>
      <c r="X176" s="10"/>
      <c r="Y176" s="50">
        <v>42.674755977216002</v>
      </c>
      <c r="Z176" s="13">
        <f t="shared" si="17"/>
        <v>40</v>
      </c>
      <c r="AA176" s="6">
        <v>0.52530000000127597</v>
      </c>
      <c r="AB176" s="50">
        <v>31.501466827775999</v>
      </c>
      <c r="AC176" s="10">
        <f t="shared" si="18"/>
        <v>0.65380666667277298</v>
      </c>
      <c r="AD176" s="10">
        <f t="array" ref="AD176">STDEVP(IF(($Y$4:$Y$2367=AB176),$AA$4:$AA$2367,""))</f>
        <v>0.13684457487276075</v>
      </c>
      <c r="AE176" s="10">
        <f t="array" ref="AE176">MEDIAN(IF($Y$4:$Y$2367=AB176,$AA$4:$AA$2367,""))</f>
        <v>0.74525000000477037</v>
      </c>
      <c r="AF176" s="6"/>
      <c r="AG176" s="6"/>
      <c r="AH176" s="10"/>
      <c r="AI176" s="53"/>
      <c r="AJ176" s="10"/>
      <c r="AK176" s="10"/>
    </row>
    <row r="177" spans="1:37" x14ac:dyDescent="0.15">
      <c r="A177" s="50">
        <v>23.752250159616001</v>
      </c>
      <c r="B177" s="13">
        <f t="shared" si="16"/>
        <v>20</v>
      </c>
      <c r="C177" s="6">
        <v>1.68</v>
      </c>
      <c r="D177" s="6">
        <v>12.855</v>
      </c>
      <c r="E177" s="6"/>
      <c r="F177" s="10"/>
      <c r="G177" s="10"/>
      <c r="H177" s="10"/>
      <c r="I177" s="6"/>
      <c r="J177" s="6"/>
      <c r="K177" s="10"/>
      <c r="L177" s="53"/>
      <c r="M177" s="10"/>
      <c r="N177" s="10"/>
      <c r="O177" s="6"/>
      <c r="P177" s="10"/>
      <c r="Q177" s="10"/>
      <c r="R177" s="10"/>
      <c r="S177" s="6"/>
      <c r="T177" s="6"/>
      <c r="U177" s="10"/>
      <c r="V177" s="53"/>
      <c r="W177" s="10"/>
      <c r="X177" s="10"/>
      <c r="Y177" s="50">
        <v>43.179356132351998</v>
      </c>
      <c r="Z177" s="13">
        <f t="shared" si="17"/>
        <v>40</v>
      </c>
      <c r="AA177" s="6">
        <v>0.51875500000732955</v>
      </c>
      <c r="AB177" s="50">
        <v>31.573552564224002</v>
      </c>
      <c r="AC177" s="10">
        <f t="shared" si="18"/>
        <v>0.42627750000257236</v>
      </c>
      <c r="AD177" s="10">
        <f t="array" ref="AD177">STDEVP(IF(($Y$4:$Y$2367=AB177),$AA$4:$AA$2367,""))</f>
        <v>1.2725000002037357E-3</v>
      </c>
      <c r="AE177" s="10">
        <f t="array" ref="AE177">MEDIAN(IF($Y$4:$Y$2367=AB177,$AA$4:$AA$2367,""))</f>
        <v>0.42627750000257236</v>
      </c>
      <c r="AF177" s="6"/>
      <c r="AG177" s="6"/>
      <c r="AH177" s="10"/>
      <c r="AI177" s="53"/>
      <c r="AJ177" s="10"/>
      <c r="AK177" s="10"/>
    </row>
    <row r="178" spans="1:37" x14ac:dyDescent="0.15">
      <c r="A178" s="50">
        <v>34.060510471679997</v>
      </c>
      <c r="B178" s="13">
        <f t="shared" si="16"/>
        <v>30</v>
      </c>
      <c r="C178" s="6">
        <v>1.2629999999999999</v>
      </c>
      <c r="D178" s="6">
        <v>11.944000000000001</v>
      </c>
      <c r="E178" s="6"/>
      <c r="F178" s="10"/>
      <c r="G178" s="10"/>
      <c r="H178" s="10"/>
      <c r="I178" s="6"/>
      <c r="J178" s="6"/>
      <c r="K178" s="10"/>
      <c r="L178" s="53"/>
      <c r="M178" s="10"/>
      <c r="N178" s="10"/>
      <c r="O178" s="6"/>
      <c r="P178" s="10"/>
      <c r="Q178" s="10"/>
      <c r="R178" s="10"/>
      <c r="S178" s="6"/>
      <c r="T178" s="6"/>
      <c r="U178" s="10"/>
      <c r="V178" s="53"/>
      <c r="W178" s="10"/>
      <c r="X178" s="10"/>
      <c r="Y178" s="50">
        <v>43.756042023936004</v>
      </c>
      <c r="Z178" s="13">
        <f t="shared" si="17"/>
        <v>40</v>
      </c>
      <c r="AA178" s="6">
        <v>0.52021000000046103</v>
      </c>
      <c r="AB178" s="50">
        <v>31.753766905344001</v>
      </c>
      <c r="AC178" s="10">
        <f t="shared" si="18"/>
        <v>0.9655800000022845</v>
      </c>
      <c r="AD178" s="10">
        <f t="array" ref="AD178">STDEVP(IF(($Y$4:$Y$2367=AB178),$AA$4:$AA$2367,""))</f>
        <v>0</v>
      </c>
      <c r="AE178" s="10">
        <f t="array" ref="AE178">MEDIAN(IF($Y$4:$Y$2367=AB178,$AA$4:$AA$2367,""))</f>
        <v>0.9655800000022845</v>
      </c>
      <c r="AF178" s="6"/>
      <c r="AG178" s="6"/>
      <c r="AH178" s="10"/>
      <c r="AI178" s="53"/>
      <c r="AJ178" s="10"/>
      <c r="AK178" s="10"/>
    </row>
    <row r="179" spans="1:37" x14ac:dyDescent="0.15">
      <c r="A179" s="50">
        <v>34.060510471679997</v>
      </c>
      <c r="B179" s="13">
        <f t="shared" si="16"/>
        <v>30</v>
      </c>
      <c r="C179" s="6">
        <v>1.458</v>
      </c>
      <c r="D179" s="6">
        <v>11.944000000000001</v>
      </c>
      <c r="E179" s="6"/>
      <c r="F179" s="10"/>
      <c r="G179" s="10"/>
      <c r="H179" s="10"/>
      <c r="I179" s="6"/>
      <c r="J179" s="6"/>
      <c r="K179" s="10"/>
      <c r="L179" s="53"/>
      <c r="M179" s="10"/>
      <c r="N179" s="10"/>
      <c r="O179" s="6"/>
      <c r="P179" s="10"/>
      <c r="Q179" s="10"/>
      <c r="R179" s="10"/>
      <c r="S179" s="6"/>
      <c r="T179" s="6"/>
      <c r="U179" s="10"/>
      <c r="V179" s="53"/>
      <c r="W179" s="10"/>
      <c r="X179" s="10"/>
      <c r="Y179" s="50">
        <v>44.440856520192</v>
      </c>
      <c r="Z179" s="13">
        <f t="shared" si="17"/>
        <v>40</v>
      </c>
      <c r="AA179" s="6">
        <v>0.51966500000046101</v>
      </c>
      <c r="AB179" s="50">
        <v>31.789809773567999</v>
      </c>
      <c r="AC179" s="10">
        <f t="shared" si="18"/>
        <v>0.60979833333821343</v>
      </c>
      <c r="AD179" s="10">
        <f t="array" ref="AD179">STDEVP(IF(($Y$4:$Y$2367=AB179),$AA$4:$AA$2367,""))</f>
        <v>0.37859146275763966</v>
      </c>
      <c r="AE179" s="10">
        <f t="array" ref="AE179">MEDIAN(IF($Y$4:$Y$2367=AB179,$AA$4:$AA$2367,""))</f>
        <v>0.8717550000043468</v>
      </c>
      <c r="AF179" s="6"/>
      <c r="AG179" s="6"/>
      <c r="AH179" s="10"/>
      <c r="AI179" s="53"/>
      <c r="AJ179" s="10"/>
      <c r="AK179" s="10"/>
    </row>
    <row r="180" spans="1:37" x14ac:dyDescent="0.15">
      <c r="A180" s="50">
        <v>16.976190933504</v>
      </c>
      <c r="B180" s="13">
        <f t="shared" si="16"/>
        <v>10</v>
      </c>
      <c r="C180" s="6">
        <v>0.89300000000000002</v>
      </c>
      <c r="D180" s="6">
        <v>12.587</v>
      </c>
      <c r="E180" s="6"/>
      <c r="F180" s="10"/>
      <c r="G180" s="10"/>
      <c r="H180" s="10"/>
      <c r="I180" s="6"/>
      <c r="J180" s="6"/>
      <c r="K180" s="10"/>
      <c r="L180" s="53"/>
      <c r="M180" s="10"/>
      <c r="N180" s="10"/>
      <c r="O180" s="6"/>
      <c r="P180" s="10"/>
      <c r="Q180" s="10"/>
      <c r="R180" s="10"/>
      <c r="S180" s="6"/>
      <c r="T180" s="6"/>
      <c r="U180" s="10"/>
      <c r="V180" s="53"/>
      <c r="W180" s="10"/>
      <c r="X180" s="10"/>
      <c r="Y180" s="50">
        <v>45.197756752895998</v>
      </c>
      <c r="Z180" s="13">
        <f t="shared" si="17"/>
        <v>40</v>
      </c>
      <c r="AA180" s="6">
        <v>0.60012000000604893</v>
      </c>
      <c r="AB180" s="50">
        <v>31.825852641792</v>
      </c>
      <c r="AC180" s="10">
        <f t="shared" si="18"/>
        <v>0.39635750000560843</v>
      </c>
      <c r="AD180" s="10">
        <f t="array" ref="AD180">STDEVP(IF(($Y$4:$Y$2367=AB180),$AA$4:$AA$2367,""))</f>
        <v>7.7249999828288285E-4</v>
      </c>
      <c r="AE180" s="10">
        <f t="array" ref="AE180">MEDIAN(IF($Y$4:$Y$2367=AB180,$AA$4:$AA$2367,""))</f>
        <v>0.39635750000560843</v>
      </c>
      <c r="AF180" s="6"/>
      <c r="AG180" s="6"/>
      <c r="AH180" s="10"/>
      <c r="AI180" s="53"/>
      <c r="AJ180" s="10"/>
      <c r="AK180" s="10"/>
    </row>
    <row r="181" spans="1:37" x14ac:dyDescent="0.15">
      <c r="A181" s="50">
        <v>16.976190933504</v>
      </c>
      <c r="B181" s="13">
        <f t="shared" si="16"/>
        <v>10</v>
      </c>
      <c r="C181" s="6">
        <v>1.2490000000000001</v>
      </c>
      <c r="D181" s="6">
        <v>12.587</v>
      </c>
      <c r="E181" s="6"/>
      <c r="F181" s="10"/>
      <c r="G181" s="10"/>
      <c r="H181" s="10"/>
      <c r="I181" s="6"/>
      <c r="J181" s="6"/>
      <c r="K181" s="10"/>
      <c r="L181" s="53"/>
      <c r="M181" s="10"/>
      <c r="N181" s="10"/>
      <c r="O181" s="6"/>
      <c r="P181" s="10"/>
      <c r="Q181" s="10"/>
      <c r="R181" s="10"/>
      <c r="S181" s="6"/>
      <c r="T181" s="6"/>
      <c r="U181" s="10"/>
      <c r="V181" s="53"/>
      <c r="W181" s="10"/>
      <c r="X181" s="10"/>
      <c r="Y181" s="50">
        <v>46.098828458495994</v>
      </c>
      <c r="Z181" s="13">
        <f t="shared" si="17"/>
        <v>40</v>
      </c>
      <c r="AA181" s="6">
        <v>0.61057500000465192</v>
      </c>
      <c r="AB181" s="50">
        <v>32.078152719359998</v>
      </c>
      <c r="AC181" s="10">
        <f t="shared" si="18"/>
        <v>0.78924900000358567</v>
      </c>
      <c r="AD181" s="10">
        <f t="array" ref="AD181">STDEVP(IF(($Y$4:$Y$2367=AB181),$AA$4:$AA$2367,""))</f>
        <v>8.912121438734727E-2</v>
      </c>
      <c r="AE181" s="10">
        <f t="array" ref="AE181">MEDIAN(IF($Y$4:$Y$2367=AB181,$AA$4:$AA$2367,""))</f>
        <v>0.79228500000594537</v>
      </c>
      <c r="AF181" s="6"/>
      <c r="AG181" s="6"/>
      <c r="AH181" s="10"/>
      <c r="AI181" s="53"/>
      <c r="AJ181" s="10"/>
      <c r="AK181" s="10"/>
    </row>
    <row r="182" spans="1:37" x14ac:dyDescent="0.15">
      <c r="A182" s="50">
        <v>10.993074808319999</v>
      </c>
      <c r="B182" s="13">
        <f t="shared" si="16"/>
        <v>10</v>
      </c>
      <c r="C182" s="6">
        <v>0.96499999999999997</v>
      </c>
      <c r="D182" s="6">
        <v>13.231999999999999</v>
      </c>
      <c r="E182" s="6"/>
      <c r="F182" s="10"/>
      <c r="G182" s="10"/>
      <c r="H182" s="10"/>
      <c r="I182" s="6"/>
      <c r="J182" s="6"/>
      <c r="K182" s="10"/>
      <c r="L182" s="53"/>
      <c r="M182" s="10"/>
      <c r="N182" s="10"/>
      <c r="O182" s="6"/>
      <c r="P182" s="10"/>
      <c r="Q182" s="10"/>
      <c r="R182" s="10"/>
      <c r="S182" s="6"/>
      <c r="T182" s="6"/>
      <c r="U182" s="10"/>
      <c r="V182" s="53"/>
      <c r="W182" s="10"/>
      <c r="X182" s="10"/>
      <c r="Y182" s="50">
        <v>46.711557218304002</v>
      </c>
      <c r="Z182" s="13">
        <f t="shared" si="17"/>
        <v>40</v>
      </c>
      <c r="AA182" s="6">
        <v>0.62003000000668917</v>
      </c>
      <c r="AB182" s="50">
        <v>32.114195587584</v>
      </c>
      <c r="AC182" s="10">
        <f t="shared" si="18"/>
        <v>0.18467250000177826</v>
      </c>
      <c r="AD182" s="10">
        <f t="array" ref="AD182">STDEVP(IF(($Y$4:$Y$2367=AB182),$AA$4:$AA$2367,""))</f>
        <v>2.7250000000000885E-4</v>
      </c>
      <c r="AE182" s="10">
        <f t="array" ref="AE182">MEDIAN(IF($Y$4:$Y$2367=AB182,$AA$4:$AA$2367,""))</f>
        <v>0.18467250000177826</v>
      </c>
      <c r="AF182" s="6"/>
      <c r="AG182" s="6"/>
      <c r="AH182" s="10"/>
      <c r="AI182" s="53"/>
      <c r="AJ182" s="10"/>
      <c r="AK182" s="10"/>
    </row>
    <row r="183" spans="1:37" x14ac:dyDescent="0.15">
      <c r="A183" s="50">
        <v>10.993074808319999</v>
      </c>
      <c r="B183" s="13">
        <f t="shared" si="16"/>
        <v>10</v>
      </c>
      <c r="C183" s="6">
        <v>1.24</v>
      </c>
      <c r="D183" s="6">
        <v>13.231999999999999</v>
      </c>
      <c r="E183" s="6"/>
      <c r="F183" s="10"/>
      <c r="G183" s="10"/>
      <c r="H183" s="10"/>
      <c r="I183" s="6"/>
      <c r="J183" s="6"/>
      <c r="K183" s="10"/>
      <c r="L183" s="53"/>
      <c r="M183" s="10"/>
      <c r="N183" s="10"/>
      <c r="O183" s="6"/>
      <c r="P183" s="10"/>
      <c r="Q183" s="10"/>
      <c r="R183" s="10"/>
      <c r="S183" s="6"/>
      <c r="T183" s="6"/>
      <c r="U183" s="10"/>
      <c r="V183" s="53"/>
      <c r="W183" s="10"/>
      <c r="X183" s="10"/>
      <c r="Y183" s="50">
        <v>46.062785590271993</v>
      </c>
      <c r="Z183" s="13">
        <f t="shared" si="17"/>
        <v>40</v>
      </c>
      <c r="AA183" s="6">
        <v>0.65648500000331311</v>
      </c>
      <c r="AB183" s="50">
        <v>32.258367060479998</v>
      </c>
      <c r="AC183" s="10">
        <f t="shared" si="18"/>
        <v>0.73601166667191364</v>
      </c>
      <c r="AD183" s="10">
        <f t="array" ref="AD183">STDEVP(IF(($Y$4:$Y$2367=AB183),$AA$4:$AA$2367,""))</f>
        <v>4.4456488154212805E-2</v>
      </c>
      <c r="AE183" s="10">
        <f t="array" ref="AE183">MEDIAN(IF($Y$4:$Y$2367=AB183,$AA$4:$AA$2367,""))</f>
        <v>0.7068300000029768</v>
      </c>
      <c r="AF183" s="6"/>
      <c r="AG183" s="6"/>
      <c r="AH183" s="10"/>
      <c r="AI183" s="53"/>
      <c r="AJ183" s="10"/>
      <c r="AK183" s="10"/>
    </row>
    <row r="184" spans="1:37" x14ac:dyDescent="0.15">
      <c r="A184" s="50"/>
      <c r="B184" s="13"/>
      <c r="C184" s="6"/>
      <c r="D184" s="6"/>
      <c r="E184" s="6"/>
      <c r="F184" s="10"/>
      <c r="G184" s="10"/>
      <c r="H184" s="10"/>
      <c r="I184" s="6"/>
      <c r="J184" s="6"/>
      <c r="K184" s="10"/>
      <c r="L184" s="53"/>
      <c r="M184" s="10"/>
      <c r="N184" s="10"/>
      <c r="O184" s="6"/>
      <c r="P184" s="10"/>
      <c r="Q184" s="10"/>
      <c r="R184" s="10"/>
      <c r="S184" s="6"/>
      <c r="T184" s="6"/>
      <c r="U184" s="10"/>
      <c r="V184" s="53"/>
      <c r="W184" s="10"/>
      <c r="X184" s="10"/>
      <c r="Y184" s="50">
        <v>45.774442644479997</v>
      </c>
      <c r="Z184" s="13">
        <f t="shared" si="17"/>
        <v>40</v>
      </c>
      <c r="AA184" s="6">
        <v>0.61794000000284743</v>
      </c>
      <c r="AB184" s="50">
        <v>32.330452796928</v>
      </c>
      <c r="AC184" s="10">
        <f t="shared" si="18"/>
        <v>0.38187333333552537</v>
      </c>
      <c r="AD184" s="10">
        <f t="array" ref="AD184">STDEVP(IF(($Y$4:$Y$2367=AB184),$AA$4:$AA$2367,""))</f>
        <v>3.8805059879276897E-2</v>
      </c>
      <c r="AE184" s="10">
        <f t="array" ref="AE184">MEDIAN(IF($Y$4:$Y$2367=AB184,$AA$4:$AA$2367,""))</f>
        <v>0.40705500000364725</v>
      </c>
      <c r="AF184" s="6"/>
      <c r="AG184" s="6"/>
      <c r="AH184" s="10"/>
      <c r="AI184" s="53"/>
      <c r="AJ184" s="10"/>
      <c r="AK184" s="10"/>
    </row>
    <row r="185" spans="1:37" x14ac:dyDescent="0.15">
      <c r="A185" s="50"/>
      <c r="B185" s="13"/>
      <c r="C185" s="6"/>
      <c r="D185" s="6"/>
      <c r="E185" s="6"/>
      <c r="F185" s="10"/>
      <c r="G185" s="10"/>
      <c r="H185" s="10"/>
      <c r="I185" s="6"/>
      <c r="J185" s="6"/>
      <c r="K185" s="10"/>
      <c r="L185" s="53"/>
      <c r="M185" s="10"/>
      <c r="N185" s="10"/>
      <c r="O185" s="6"/>
      <c r="P185" s="10"/>
      <c r="Q185" s="10"/>
      <c r="R185" s="10"/>
      <c r="S185" s="6"/>
      <c r="T185" s="6"/>
      <c r="U185" s="10"/>
      <c r="V185" s="53"/>
      <c r="W185" s="10"/>
      <c r="X185" s="10"/>
      <c r="Y185" s="50">
        <v>45.774442644479997</v>
      </c>
      <c r="Z185" s="13">
        <f t="shared" si="17"/>
        <v>40</v>
      </c>
      <c r="AA185" s="6">
        <v>0.69794000000459366</v>
      </c>
      <c r="AB185" s="50">
        <v>32.366495665152001</v>
      </c>
      <c r="AC185" s="10">
        <f t="shared" si="18"/>
        <v>0.15049166666894634</v>
      </c>
      <c r="AD185" s="10">
        <f t="array" ref="AD185">STDEVP(IF(($Y$4:$Y$2367=AB185),$AA$4:$AA$2367,""))</f>
        <v>4.8224813864532465E-2</v>
      </c>
      <c r="AE185" s="10">
        <f t="array" ref="AE185">MEDIAN(IF($Y$4:$Y$2367=AB185,$AA$4:$AA$2367,""))</f>
        <v>0.18234000000024242</v>
      </c>
      <c r="AF185" s="6"/>
      <c r="AG185" s="6"/>
      <c r="AH185" s="10"/>
      <c r="AI185" s="53"/>
      <c r="AJ185" s="10"/>
      <c r="AK185" s="10"/>
    </row>
    <row r="186" spans="1:37" x14ac:dyDescent="0.15">
      <c r="A186" s="50"/>
      <c r="B186" s="13"/>
      <c r="C186" s="6"/>
      <c r="D186" s="6"/>
      <c r="E186" s="6"/>
      <c r="F186" s="10"/>
      <c r="G186" s="10"/>
      <c r="H186" s="10"/>
      <c r="I186" s="6"/>
      <c r="J186" s="6"/>
      <c r="K186" s="10"/>
      <c r="L186" s="53"/>
      <c r="M186" s="10"/>
      <c r="N186" s="10"/>
      <c r="O186" s="6"/>
      <c r="P186" s="10"/>
      <c r="Q186" s="10"/>
      <c r="R186" s="10"/>
      <c r="S186" s="6"/>
      <c r="T186" s="6"/>
      <c r="U186" s="10"/>
      <c r="V186" s="53"/>
      <c r="W186" s="10"/>
      <c r="X186" s="10"/>
      <c r="Y186" s="50">
        <v>46.026742722047999</v>
      </c>
      <c r="Z186" s="13">
        <f t="shared" si="17"/>
        <v>40</v>
      </c>
      <c r="AA186" s="6">
        <v>0.71439500000441902</v>
      </c>
      <c r="AB186" s="50">
        <v>32.546710006271994</v>
      </c>
      <c r="AC186" s="10">
        <f t="shared" si="18"/>
        <v>0.74670250000456673</v>
      </c>
      <c r="AD186" s="10">
        <f t="array" ref="AD186">STDEVP(IF(($Y$4:$Y$2367=AB186),$AA$4:$AA$2367,""))</f>
        <v>2.7275000006111716E-3</v>
      </c>
      <c r="AE186" s="10">
        <f t="array" ref="AE186">MEDIAN(IF($Y$4:$Y$2367=AB186,$AA$4:$AA$2367,""))</f>
        <v>0.74670250000456673</v>
      </c>
      <c r="AF186" s="6"/>
      <c r="AG186" s="6"/>
      <c r="AH186" s="10"/>
      <c r="AI186" s="53"/>
      <c r="AJ186" s="10"/>
      <c r="AK186" s="10"/>
    </row>
    <row r="187" spans="1:37" x14ac:dyDescent="0.15">
      <c r="A187" s="50"/>
      <c r="B187" s="13"/>
      <c r="C187" s="6"/>
      <c r="D187" s="6"/>
      <c r="E187" s="6"/>
      <c r="F187" s="10"/>
      <c r="G187" s="10"/>
      <c r="H187" s="10"/>
      <c r="I187" s="6"/>
      <c r="J187" s="6"/>
      <c r="K187" s="10"/>
      <c r="L187" s="53"/>
      <c r="M187" s="10"/>
      <c r="N187" s="10"/>
      <c r="O187" s="6"/>
      <c r="P187" s="10"/>
      <c r="Q187" s="10"/>
      <c r="R187" s="10"/>
      <c r="S187" s="6"/>
      <c r="T187" s="6"/>
      <c r="U187" s="10"/>
      <c r="V187" s="53"/>
      <c r="W187" s="10"/>
      <c r="X187" s="10"/>
      <c r="Y187" s="50">
        <v>46.459257140736007</v>
      </c>
      <c r="Z187" s="13">
        <f t="shared" si="17"/>
        <v>40</v>
      </c>
      <c r="AA187" s="6">
        <v>0.71185000000401155</v>
      </c>
      <c r="AB187" s="50">
        <v>32.799010083839995</v>
      </c>
      <c r="AC187" s="10">
        <f t="shared" si="18"/>
        <v>0.55588250000074535</v>
      </c>
      <c r="AD187" s="10">
        <f t="array" ref="AD187">STDEVP(IF(($Y$4:$Y$2367=AB187),$AA$4:$AA$2367,""))</f>
        <v>9.2275000001164065E-3</v>
      </c>
      <c r="AE187" s="10">
        <f t="array" ref="AE187">MEDIAN(IF($Y$4:$Y$2367=AB187,$AA$4:$AA$2367,""))</f>
        <v>0.55588250000074535</v>
      </c>
      <c r="AF187" s="6"/>
      <c r="AG187" s="6"/>
      <c r="AH187" s="10"/>
      <c r="AI187" s="53"/>
      <c r="AJ187" s="10"/>
      <c r="AK187" s="10"/>
    </row>
    <row r="188" spans="1:37" x14ac:dyDescent="0.15">
      <c r="A188" s="50"/>
      <c r="B188" s="13"/>
      <c r="C188" s="6"/>
      <c r="D188" s="6"/>
      <c r="E188" s="6"/>
      <c r="F188" s="10"/>
      <c r="G188" s="10"/>
      <c r="H188" s="10"/>
      <c r="I188" s="6"/>
      <c r="J188" s="6"/>
      <c r="K188" s="10"/>
      <c r="L188" s="53"/>
      <c r="M188" s="10"/>
      <c r="N188" s="10"/>
      <c r="O188" s="6"/>
      <c r="P188" s="10"/>
      <c r="Q188" s="10"/>
      <c r="R188" s="10"/>
      <c r="S188" s="6"/>
      <c r="T188" s="6"/>
      <c r="U188" s="10"/>
      <c r="V188" s="53"/>
      <c r="W188" s="10"/>
      <c r="X188" s="10"/>
      <c r="Y188" s="50">
        <v>49.378729466879996</v>
      </c>
      <c r="Z188" s="13">
        <f t="shared" si="17"/>
        <v>40</v>
      </c>
      <c r="AA188" s="6">
        <v>0.72566999999999515</v>
      </c>
      <c r="AB188" s="50">
        <v>33.087353029631998</v>
      </c>
      <c r="AC188" s="10">
        <f t="shared" si="18"/>
        <v>0.58487500000468784</v>
      </c>
      <c r="AD188" s="10">
        <f t="array" ref="AD188">STDEVP(IF(($Y$4:$Y$2367=AB188),$AA$4:$AA$2367,""))</f>
        <v>0</v>
      </c>
      <c r="AE188" s="10">
        <f t="array" ref="AE188">MEDIAN(IF($Y$4:$Y$2367=AB188,$AA$4:$AA$2367,""))</f>
        <v>0.58487500000468784</v>
      </c>
      <c r="AF188" s="6"/>
      <c r="AG188" s="6"/>
      <c r="AH188" s="10"/>
      <c r="AI188" s="53"/>
      <c r="AJ188" s="10"/>
      <c r="AK188" s="10"/>
    </row>
    <row r="189" spans="1:37" x14ac:dyDescent="0.15">
      <c r="A189" s="50"/>
      <c r="B189" s="13"/>
      <c r="C189" s="6"/>
      <c r="D189" s="6"/>
      <c r="E189" s="6"/>
      <c r="F189" s="10"/>
      <c r="G189" s="10"/>
      <c r="H189" s="10"/>
      <c r="I189" s="6"/>
      <c r="J189" s="6"/>
      <c r="K189" s="10"/>
      <c r="L189" s="53"/>
      <c r="M189" s="10"/>
      <c r="N189" s="10"/>
      <c r="O189" s="6"/>
      <c r="P189" s="10"/>
      <c r="Q189" s="10"/>
      <c r="R189" s="10"/>
      <c r="S189" s="6"/>
      <c r="T189" s="6"/>
      <c r="U189" s="10"/>
      <c r="V189" s="53"/>
      <c r="W189" s="10"/>
      <c r="X189" s="10"/>
      <c r="Y189" s="50">
        <v>49.703115280895993</v>
      </c>
      <c r="Z189" s="13">
        <f t="shared" si="17"/>
        <v>40</v>
      </c>
      <c r="AA189" s="6">
        <v>0.7031250000027891</v>
      </c>
      <c r="AB189" s="50">
        <v>33.123395897856</v>
      </c>
      <c r="AC189" s="10">
        <f t="shared" si="18"/>
        <v>0.70244250000328823</v>
      </c>
      <c r="AD189" s="10">
        <f t="array" ref="AD189">STDEVP(IF(($Y$4:$Y$2367=AB189),$AA$4:$AA$2367,""))</f>
        <v>5.7724999993015169E-3</v>
      </c>
      <c r="AE189" s="10">
        <f t="array" ref="AE189">MEDIAN(IF($Y$4:$Y$2367=AB189,$AA$4:$AA$2367,""))</f>
        <v>0.70244250000328823</v>
      </c>
      <c r="AF189" s="6"/>
      <c r="AG189" s="6"/>
      <c r="AH189" s="10"/>
      <c r="AI189" s="53"/>
      <c r="AJ189" s="10"/>
      <c r="AK189" s="10"/>
    </row>
    <row r="190" spans="1:37" x14ac:dyDescent="0.15">
      <c r="A190" s="50"/>
      <c r="B190" s="13"/>
      <c r="C190" s="6"/>
      <c r="D190" s="6"/>
      <c r="E190" s="6"/>
      <c r="F190" s="10"/>
      <c r="G190" s="10"/>
      <c r="H190" s="10"/>
      <c r="I190" s="6"/>
      <c r="J190" s="6"/>
      <c r="K190" s="10"/>
      <c r="L190" s="53"/>
      <c r="M190" s="10"/>
      <c r="N190" s="10"/>
      <c r="O190" s="6"/>
      <c r="P190" s="10"/>
      <c r="Q190" s="10"/>
      <c r="R190" s="10"/>
      <c r="S190" s="6"/>
      <c r="T190" s="6"/>
      <c r="U190" s="10"/>
      <c r="V190" s="53"/>
      <c r="W190" s="10"/>
      <c r="X190" s="10"/>
      <c r="Y190" s="50">
        <v>49.667072412671999</v>
      </c>
      <c r="Z190" s="13">
        <f t="shared" si="17"/>
        <v>40</v>
      </c>
      <c r="AA190" s="6">
        <v>0.72457999999999512</v>
      </c>
      <c r="AB190" s="50">
        <v>33.159438766080001</v>
      </c>
      <c r="AC190" s="10">
        <f t="shared" si="18"/>
        <v>0.88720250000665513</v>
      </c>
      <c r="AD190" s="10">
        <f t="array" ref="AD190">STDEVP(IF(($Y$4:$Y$2367=AB190),$AA$4:$AA$2367,""))</f>
        <v>8.2274999999126797E-3</v>
      </c>
      <c r="AE190" s="10">
        <f t="array" ref="AE190">MEDIAN(IF($Y$4:$Y$2367=AB190,$AA$4:$AA$2367,""))</f>
        <v>0.88720250000665513</v>
      </c>
      <c r="AF190" s="6"/>
      <c r="AG190" s="6"/>
      <c r="AH190" s="10"/>
      <c r="AI190" s="53"/>
      <c r="AJ190" s="10"/>
      <c r="AK190" s="10"/>
    </row>
    <row r="191" spans="1:37" x14ac:dyDescent="0.15">
      <c r="A191" s="50"/>
      <c r="B191" s="13"/>
      <c r="C191" s="6"/>
      <c r="D191" s="6"/>
      <c r="E191" s="6"/>
      <c r="F191" s="10"/>
      <c r="G191" s="10"/>
      <c r="H191" s="10"/>
      <c r="I191" s="6"/>
      <c r="J191" s="6"/>
      <c r="K191" s="10"/>
      <c r="L191" s="53"/>
      <c r="M191" s="10"/>
      <c r="N191" s="10"/>
      <c r="O191" s="6"/>
      <c r="P191" s="10"/>
      <c r="Q191" s="10"/>
      <c r="R191" s="10"/>
      <c r="S191" s="6"/>
      <c r="T191" s="6"/>
      <c r="U191" s="10"/>
      <c r="V191" s="53"/>
      <c r="W191" s="10"/>
      <c r="X191" s="10"/>
      <c r="Y191" s="50">
        <v>48.333486288384002</v>
      </c>
      <c r="Z191" s="13">
        <f t="shared" si="17"/>
        <v>40</v>
      </c>
      <c r="AA191" s="6">
        <v>0.70849000000057716</v>
      </c>
      <c r="AB191" s="50">
        <v>33.195481634304002</v>
      </c>
      <c r="AC191" s="10">
        <f t="shared" si="18"/>
        <v>0.891130000002607</v>
      </c>
      <c r="AD191" s="10">
        <f t="array" ref="AD191">STDEVP(IF(($Y$4:$Y$2367=AB191),$AA$4:$AA$2367,""))</f>
        <v>5.0793808776647922E-2</v>
      </c>
      <c r="AE191" s="10">
        <f t="array" ref="AE191">MEDIAN(IF($Y$4:$Y$2367=AB191,$AA$4:$AA$2367,""))</f>
        <v>0.90702000000311767</v>
      </c>
      <c r="AF191" s="6"/>
      <c r="AG191" s="6"/>
      <c r="AH191" s="10"/>
      <c r="AI191" s="53"/>
      <c r="AJ191" s="10"/>
      <c r="AK191" s="10"/>
    </row>
    <row r="192" spans="1:37" x14ac:dyDescent="0.15">
      <c r="A192" s="50"/>
      <c r="B192" s="13"/>
      <c r="C192" s="6"/>
      <c r="D192" s="6"/>
      <c r="E192" s="6"/>
      <c r="F192" s="10"/>
      <c r="G192" s="10"/>
      <c r="H192" s="10"/>
      <c r="I192" s="6"/>
      <c r="J192" s="6"/>
      <c r="K192" s="10"/>
      <c r="L192" s="53"/>
      <c r="M192" s="10"/>
      <c r="N192" s="10"/>
      <c r="O192" s="6"/>
      <c r="P192" s="10"/>
      <c r="Q192" s="10"/>
      <c r="R192" s="10"/>
      <c r="S192" s="6"/>
      <c r="T192" s="6"/>
      <c r="U192" s="10"/>
      <c r="V192" s="53"/>
      <c r="W192" s="10"/>
      <c r="X192" s="10"/>
      <c r="Y192" s="50">
        <v>47.576586055679996</v>
      </c>
      <c r="Z192" s="13">
        <f t="shared" si="17"/>
        <v>40</v>
      </c>
      <c r="AA192" s="6">
        <v>0.7109450000048263</v>
      </c>
      <c r="AB192" s="50">
        <v>33.267567370751998</v>
      </c>
      <c r="AC192" s="10">
        <f t="shared" si="18"/>
        <v>0.3910600000053801</v>
      </c>
      <c r="AD192" s="10">
        <f t="array" ref="AD192">STDEVP(IF(($Y$4:$Y$2367=AB192),$AA$4:$AA$2367,""))</f>
        <v>4.4499999999970875E-2</v>
      </c>
      <c r="AE192" s="10">
        <f t="array" ref="AE192">MEDIAN(IF($Y$4:$Y$2367=AB192,$AA$4:$AA$2367,""))</f>
        <v>0.3910600000053801</v>
      </c>
      <c r="AF192" s="6"/>
      <c r="AG192" s="6"/>
      <c r="AH192" s="10"/>
      <c r="AI192" s="53"/>
      <c r="AJ192" s="10"/>
      <c r="AK192" s="10"/>
    </row>
    <row r="193" spans="1:37" x14ac:dyDescent="0.15">
      <c r="A193" s="50"/>
      <c r="B193" s="13"/>
      <c r="C193" s="6"/>
      <c r="D193" s="6"/>
      <c r="E193" s="6"/>
      <c r="F193" s="10"/>
      <c r="G193" s="10"/>
      <c r="H193" s="10"/>
      <c r="I193" s="6"/>
      <c r="J193" s="6"/>
      <c r="K193" s="10"/>
      <c r="L193" s="53"/>
      <c r="M193" s="10"/>
      <c r="N193" s="10"/>
      <c r="O193" s="6"/>
      <c r="P193" s="10"/>
      <c r="Q193" s="10"/>
      <c r="R193" s="10"/>
      <c r="S193" s="6"/>
      <c r="T193" s="6"/>
      <c r="U193" s="10"/>
      <c r="V193" s="53"/>
      <c r="W193" s="10"/>
      <c r="X193" s="10"/>
      <c r="Y193" s="50">
        <v>45.594228303359998</v>
      </c>
      <c r="Z193" s="13">
        <f t="shared" si="17"/>
        <v>40</v>
      </c>
      <c r="AA193" s="6">
        <v>0.71985500000686353</v>
      </c>
      <c r="AB193" s="50">
        <v>33.303610238975999</v>
      </c>
      <c r="AC193" s="10">
        <f t="shared" si="18"/>
        <v>0.44843250000379931</v>
      </c>
      <c r="AD193" s="10">
        <f t="array" ref="AD193">STDEVP(IF(($Y$4:$Y$2367=AB193),$AA$4:$AA$2367,""))</f>
        <v>2.7275000006111716E-3</v>
      </c>
      <c r="AE193" s="10">
        <f t="array" ref="AE193">MEDIAN(IF($Y$4:$Y$2367=AB193,$AA$4:$AA$2367,""))</f>
        <v>0.44843250000379931</v>
      </c>
      <c r="AF193" s="6"/>
      <c r="AG193" s="6"/>
      <c r="AH193" s="10"/>
      <c r="AI193" s="53"/>
      <c r="AJ193" s="10"/>
      <c r="AK193" s="10"/>
    </row>
    <row r="194" spans="1:37" x14ac:dyDescent="0.15">
      <c r="A194" s="50"/>
      <c r="B194" s="13"/>
      <c r="C194" s="6"/>
      <c r="D194" s="6"/>
      <c r="E194" s="6"/>
      <c r="F194" s="10"/>
      <c r="G194" s="10"/>
      <c r="H194" s="10"/>
      <c r="I194" s="6"/>
      <c r="J194" s="6"/>
      <c r="K194" s="10"/>
      <c r="L194" s="53"/>
      <c r="M194" s="10"/>
      <c r="N194" s="10"/>
      <c r="O194" s="6"/>
      <c r="P194" s="10"/>
      <c r="Q194" s="10"/>
      <c r="R194" s="10"/>
      <c r="S194" s="6"/>
      <c r="T194" s="6"/>
      <c r="U194" s="10"/>
      <c r="V194" s="53"/>
      <c r="W194" s="10"/>
      <c r="X194" s="10"/>
      <c r="Y194" s="50">
        <v>45.594228303359998</v>
      </c>
      <c r="Z194" s="13">
        <f t="shared" si="17"/>
        <v>40</v>
      </c>
      <c r="AA194" s="6">
        <v>0.81385500000418598</v>
      </c>
      <c r="AB194" s="50">
        <v>33.375695975424001</v>
      </c>
      <c r="AC194" s="10">
        <f t="shared" si="18"/>
        <v>0.46839000000160835</v>
      </c>
      <c r="AD194" s="10">
        <f t="array" ref="AD194">STDEVP(IF(($Y$4:$Y$2367=AB194),$AA$4:$AA$2367,""))</f>
        <v>0.46354499999973808</v>
      </c>
      <c r="AE194" s="10">
        <f t="array" ref="AE194">MEDIAN(IF($Y$4:$Y$2367=AB194,$AA$4:$AA$2367,""))</f>
        <v>0.46839000000160835</v>
      </c>
      <c r="AF194" s="6"/>
      <c r="AG194" s="6"/>
      <c r="AH194" s="10"/>
      <c r="AI194" s="53"/>
      <c r="AJ194" s="10"/>
      <c r="AK194" s="10"/>
    </row>
    <row r="195" spans="1:37" x14ac:dyDescent="0.15">
      <c r="A195" s="50"/>
      <c r="B195" s="13"/>
      <c r="C195" s="6"/>
      <c r="D195" s="6"/>
      <c r="E195" s="6"/>
      <c r="F195" s="10"/>
      <c r="G195" s="10"/>
      <c r="H195" s="10"/>
      <c r="I195" s="6"/>
      <c r="J195" s="6"/>
      <c r="K195" s="10"/>
      <c r="L195" s="53"/>
      <c r="M195" s="10"/>
      <c r="N195" s="10"/>
      <c r="O195" s="6"/>
      <c r="P195" s="10"/>
      <c r="Q195" s="10"/>
      <c r="R195" s="10"/>
      <c r="S195" s="6"/>
      <c r="T195" s="6"/>
      <c r="U195" s="10"/>
      <c r="V195" s="53"/>
      <c r="W195" s="10"/>
      <c r="X195" s="10"/>
      <c r="Y195" s="50">
        <v>44.116470706176003</v>
      </c>
      <c r="Z195" s="13">
        <f t="shared" si="17"/>
        <v>40</v>
      </c>
      <c r="AA195" s="6">
        <v>0.82031000000197407</v>
      </c>
      <c r="AB195" s="50">
        <v>33.411738843647996</v>
      </c>
      <c r="AC195" s="10">
        <f t="shared" si="18"/>
        <v>0.21157000000504445</v>
      </c>
      <c r="AD195" s="10">
        <f t="array" ref="AD195">STDEVP(IF(($Y$4:$Y$2367=AB195),$AA$4:$AA$2367,""))</f>
        <v>4.6500000000378329E-2</v>
      </c>
      <c r="AE195" s="10">
        <f t="array" ref="AE195">MEDIAN(IF($Y$4:$Y$2367=AB195,$AA$4:$AA$2367,""))</f>
        <v>0.21157000000504445</v>
      </c>
      <c r="AF195" s="6"/>
      <c r="AG195" s="6"/>
      <c r="AH195" s="10"/>
      <c r="AI195" s="53"/>
      <c r="AJ195" s="10"/>
      <c r="AK195" s="10"/>
    </row>
    <row r="196" spans="1:37" x14ac:dyDescent="0.15">
      <c r="A196" s="50"/>
      <c r="B196" s="13"/>
      <c r="C196" s="6"/>
      <c r="D196" s="6"/>
      <c r="E196" s="6"/>
      <c r="F196" s="10"/>
      <c r="G196" s="10"/>
      <c r="H196" s="10"/>
      <c r="I196" s="6"/>
      <c r="J196" s="6"/>
      <c r="K196" s="10"/>
      <c r="L196" s="53"/>
      <c r="M196" s="10"/>
      <c r="N196" s="10"/>
      <c r="O196" s="6"/>
      <c r="P196" s="10"/>
      <c r="Q196" s="10"/>
      <c r="R196" s="10"/>
      <c r="S196" s="6"/>
      <c r="T196" s="6"/>
      <c r="U196" s="10"/>
      <c r="V196" s="53"/>
      <c r="W196" s="10"/>
      <c r="X196" s="10"/>
      <c r="Y196" s="50">
        <v>44.044384969728007</v>
      </c>
      <c r="Z196" s="13">
        <f t="shared" si="17"/>
        <v>40</v>
      </c>
      <c r="AA196" s="6">
        <v>0.81876500000540831</v>
      </c>
      <c r="AB196" s="50">
        <v>33.519867448319999</v>
      </c>
      <c r="AC196" s="10">
        <f t="shared" si="18"/>
        <v>0.62201000000488671</v>
      </c>
      <c r="AD196" s="10">
        <f t="array" ref="AD196">STDEVP(IF(($Y$4:$Y$2367=AB196),$AA$4:$AA$2367,""))</f>
        <v>0.31614474495502015</v>
      </c>
      <c r="AE196" s="10">
        <f t="array" ref="AE196">MEDIAN(IF($Y$4:$Y$2367=AB196,$AA$4:$AA$2367,""))</f>
        <v>0.61873750000609451</v>
      </c>
      <c r="AF196" s="6"/>
      <c r="AG196" s="6"/>
      <c r="AH196" s="10"/>
      <c r="AI196" s="53"/>
      <c r="AJ196" s="10"/>
      <c r="AK196" s="10"/>
    </row>
    <row r="197" spans="1:37" x14ac:dyDescent="0.15">
      <c r="A197" s="50"/>
      <c r="B197" s="13"/>
      <c r="C197" s="6"/>
      <c r="D197" s="6"/>
      <c r="E197" s="6"/>
      <c r="F197" s="10"/>
      <c r="G197" s="10"/>
      <c r="H197" s="10"/>
      <c r="I197" s="6"/>
      <c r="J197" s="6"/>
      <c r="K197" s="10"/>
      <c r="L197" s="53"/>
      <c r="M197" s="10"/>
      <c r="N197" s="10"/>
      <c r="O197" s="6"/>
      <c r="P197" s="10"/>
      <c r="Q197" s="10"/>
      <c r="R197" s="10"/>
      <c r="S197" s="6"/>
      <c r="T197" s="6"/>
      <c r="U197" s="10"/>
      <c r="V197" s="53"/>
      <c r="W197" s="10"/>
      <c r="X197" s="10"/>
      <c r="Y197" s="50">
        <v>43.287484737023995</v>
      </c>
      <c r="Z197" s="13">
        <f t="shared" ref="Z197:Z260" si="19">ROUNDDOWN(Y197/10,0)*10</f>
        <v>40</v>
      </c>
      <c r="AA197" s="6">
        <v>0.797220000004768</v>
      </c>
      <c r="AB197" s="50">
        <v>33.555910316544001</v>
      </c>
      <c r="AC197" s="10">
        <f t="shared" ref="AC197:AC260" si="20">AVERAGEIF($Y$4:$Y$2367,AB197,$AA$4:$AA$2367)</f>
        <v>0.47738500000360884</v>
      </c>
      <c r="AD197" s="10">
        <f t="array" ref="AD197">STDEVP(IF(($Y$4:$Y$2367=AB197),$AA$4:$AA$2367,""))</f>
        <v>4.1000000001076842E-2</v>
      </c>
      <c r="AE197" s="10">
        <f t="array" ref="AE197">MEDIAN(IF($Y$4:$Y$2367=AB197,$AA$4:$AA$2367,""))</f>
        <v>0.47738500000360884</v>
      </c>
      <c r="AF197" s="6"/>
      <c r="AG197" s="6"/>
      <c r="AH197" s="10"/>
      <c r="AI197" s="53"/>
      <c r="AJ197" s="10"/>
      <c r="AK197" s="10"/>
    </row>
    <row r="198" spans="1:37" x14ac:dyDescent="0.15">
      <c r="A198" s="50"/>
      <c r="B198" s="13"/>
      <c r="C198" s="6"/>
      <c r="D198" s="6"/>
      <c r="E198" s="6"/>
      <c r="F198" s="10"/>
      <c r="G198" s="10"/>
      <c r="H198" s="10"/>
      <c r="I198" s="6"/>
      <c r="J198" s="6"/>
      <c r="K198" s="10"/>
      <c r="L198" s="53"/>
      <c r="M198" s="10"/>
      <c r="N198" s="10"/>
      <c r="O198" s="6"/>
      <c r="P198" s="10"/>
      <c r="Q198" s="10"/>
      <c r="R198" s="10"/>
      <c r="S198" s="6"/>
      <c r="T198" s="6"/>
      <c r="U198" s="10"/>
      <c r="V198" s="53"/>
      <c r="W198" s="10"/>
      <c r="X198" s="10"/>
      <c r="Y198" s="50">
        <v>42.602670240767999</v>
      </c>
      <c r="Z198" s="13">
        <f t="shared" si="19"/>
        <v>40</v>
      </c>
      <c r="AA198" s="6">
        <v>0.82367500000663063</v>
      </c>
      <c r="AB198" s="50">
        <v>33.627996052991996</v>
      </c>
      <c r="AC198" s="10">
        <f t="shared" si="20"/>
        <v>0.77020500000699976</v>
      </c>
      <c r="AD198" s="10">
        <f t="array" ref="AD198">STDEVP(IF(($Y$4:$Y$2367=AB198),$AA$4:$AA$2367,""))</f>
        <v>0</v>
      </c>
      <c r="AE198" s="10">
        <f t="array" ref="AE198">MEDIAN(IF($Y$4:$Y$2367=AB198,$AA$4:$AA$2367,""))</f>
        <v>0.77020500000699976</v>
      </c>
      <c r="AF198" s="6"/>
      <c r="AG198" s="6"/>
      <c r="AH198" s="10"/>
      <c r="AI198" s="53"/>
      <c r="AJ198" s="10"/>
      <c r="AK198" s="10"/>
    </row>
    <row r="199" spans="1:37" x14ac:dyDescent="0.15">
      <c r="A199" s="50"/>
      <c r="B199" s="13"/>
      <c r="C199" s="6"/>
      <c r="D199" s="6"/>
      <c r="E199" s="6"/>
      <c r="F199" s="10"/>
      <c r="G199" s="10"/>
      <c r="H199" s="10"/>
      <c r="I199" s="6"/>
      <c r="J199" s="6"/>
      <c r="K199" s="10"/>
      <c r="L199" s="53"/>
      <c r="M199" s="10"/>
      <c r="N199" s="10"/>
      <c r="O199" s="6"/>
      <c r="P199" s="10"/>
      <c r="Q199" s="10"/>
      <c r="R199" s="10"/>
      <c r="S199" s="6"/>
      <c r="T199" s="6"/>
      <c r="U199" s="10"/>
      <c r="V199" s="53"/>
      <c r="W199" s="10"/>
      <c r="X199" s="10"/>
      <c r="Y199" s="50">
        <v>42.350370163199997</v>
      </c>
      <c r="Z199" s="13">
        <f t="shared" si="19"/>
        <v>40</v>
      </c>
      <c r="AA199" s="6">
        <v>0.80413000000639778</v>
      </c>
      <c r="AB199" s="50">
        <v>33.664038921215997</v>
      </c>
      <c r="AC199" s="10">
        <f t="shared" si="20"/>
        <v>0.30649750000266429</v>
      </c>
      <c r="AD199" s="10">
        <f t="array" ref="AD199">STDEVP(IF(($Y$4:$Y$2367=AB199),$AA$4:$AA$2367,""))</f>
        <v>7.7249999828288285E-4</v>
      </c>
      <c r="AE199" s="10">
        <f t="array" ref="AE199">MEDIAN(IF($Y$4:$Y$2367=AB199,$AA$4:$AA$2367,""))</f>
        <v>0.30649750000266429</v>
      </c>
      <c r="AF199" s="6"/>
      <c r="AG199" s="6"/>
      <c r="AH199" s="10"/>
      <c r="AI199" s="53"/>
      <c r="AJ199" s="10"/>
      <c r="AK199" s="10"/>
    </row>
    <row r="200" spans="1:37" x14ac:dyDescent="0.15">
      <c r="A200" s="50"/>
      <c r="B200" s="13"/>
      <c r="C200" s="6"/>
      <c r="D200" s="6"/>
      <c r="E200" s="6"/>
      <c r="F200" s="10"/>
      <c r="G200" s="10"/>
      <c r="H200" s="10"/>
      <c r="I200" s="6"/>
      <c r="J200" s="6"/>
      <c r="K200" s="10"/>
      <c r="L200" s="53"/>
      <c r="M200" s="10"/>
      <c r="N200" s="10"/>
      <c r="O200" s="6"/>
      <c r="P200" s="10"/>
      <c r="Q200" s="10"/>
      <c r="R200" s="10"/>
      <c r="S200" s="6"/>
      <c r="T200" s="6"/>
      <c r="U200" s="10"/>
      <c r="V200" s="53"/>
      <c r="W200" s="10"/>
      <c r="X200" s="10"/>
      <c r="Y200" s="50">
        <v>42.350370163199997</v>
      </c>
      <c r="Z200" s="13">
        <f t="shared" si="19"/>
        <v>40</v>
      </c>
      <c r="AA200" s="6">
        <v>0.89712999999987852</v>
      </c>
      <c r="AB200" s="50">
        <v>33.700081789439999</v>
      </c>
      <c r="AC200" s="10">
        <f t="shared" si="20"/>
        <v>0.21350750000635832</v>
      </c>
      <c r="AD200" s="10">
        <f t="array" ref="AD200">STDEVP(IF(($Y$4:$Y$2367=AB200),$AA$4:$AA$2367,""))</f>
        <v>2.7250000000000885E-4</v>
      </c>
      <c r="AE200" s="10">
        <f t="array" ref="AE200">MEDIAN(IF($Y$4:$Y$2367=AB200,$AA$4:$AA$2367,""))</f>
        <v>0.21350750000635832</v>
      </c>
      <c r="AF200" s="6"/>
      <c r="AG200" s="6"/>
      <c r="AH200" s="10"/>
      <c r="AI200" s="53"/>
      <c r="AJ200" s="10"/>
      <c r="AK200" s="10"/>
    </row>
    <row r="201" spans="1:37" x14ac:dyDescent="0.15">
      <c r="A201" s="50"/>
      <c r="B201" s="13"/>
      <c r="C201" s="6"/>
      <c r="D201" s="6"/>
      <c r="E201" s="6"/>
      <c r="F201" s="10"/>
      <c r="G201" s="10"/>
      <c r="H201" s="10"/>
      <c r="I201" s="6"/>
      <c r="J201" s="6"/>
      <c r="K201" s="10"/>
      <c r="L201" s="53"/>
      <c r="M201" s="10"/>
      <c r="N201" s="10"/>
      <c r="O201" s="6"/>
      <c r="P201" s="10"/>
      <c r="Q201" s="10"/>
      <c r="R201" s="10"/>
      <c r="S201" s="6"/>
      <c r="T201" s="6"/>
      <c r="U201" s="10"/>
      <c r="V201" s="53"/>
      <c r="W201" s="10"/>
      <c r="X201" s="10"/>
      <c r="Y201" s="50">
        <v>40.115712333312004</v>
      </c>
      <c r="Z201" s="13">
        <f t="shared" si="19"/>
        <v>40</v>
      </c>
      <c r="AA201" s="6">
        <v>0.90058500000069341</v>
      </c>
      <c r="AB201" s="50">
        <v>33.772167525887994</v>
      </c>
      <c r="AC201" s="10">
        <f t="shared" si="20"/>
        <v>0.88261500000109616</v>
      </c>
      <c r="AD201" s="10">
        <f t="array" ref="AD201">STDEVP(IF(($Y$4:$Y$2367=AB201),$AA$4:$AA$2367,""))</f>
        <v>0</v>
      </c>
      <c r="AE201" s="10">
        <f t="array" ref="AE201">MEDIAN(IF($Y$4:$Y$2367=AB201,$AA$4:$AA$2367,""))</f>
        <v>0.88261500000109616</v>
      </c>
      <c r="AF201" s="6"/>
      <c r="AG201" s="6"/>
      <c r="AH201" s="10"/>
      <c r="AI201" s="53"/>
      <c r="AJ201" s="10"/>
      <c r="AK201" s="10"/>
    </row>
    <row r="202" spans="1:37" x14ac:dyDescent="0.15">
      <c r="A202" s="50"/>
      <c r="B202" s="13"/>
      <c r="C202" s="6"/>
      <c r="D202" s="6"/>
      <c r="E202" s="6"/>
      <c r="F202" s="10"/>
      <c r="G202" s="10"/>
      <c r="H202" s="10"/>
      <c r="I202" s="6"/>
      <c r="J202" s="6"/>
      <c r="K202" s="10"/>
      <c r="L202" s="53"/>
      <c r="M202" s="10"/>
      <c r="N202" s="10"/>
      <c r="O202" s="6"/>
      <c r="P202" s="10"/>
      <c r="Q202" s="10"/>
      <c r="R202" s="10"/>
      <c r="S202" s="6"/>
      <c r="T202" s="6"/>
      <c r="U202" s="10"/>
      <c r="V202" s="53"/>
      <c r="W202" s="10"/>
      <c r="X202" s="10"/>
      <c r="Y202" s="50">
        <v>40.115712333312004</v>
      </c>
      <c r="Z202" s="13">
        <f t="shared" si="19"/>
        <v>40</v>
      </c>
      <c r="AA202" s="6">
        <v>0.88904000000209038</v>
      </c>
      <c r="AB202" s="50">
        <v>34.637196363263996</v>
      </c>
      <c r="AC202" s="10">
        <f t="shared" si="20"/>
        <v>0.76811500000315802</v>
      </c>
      <c r="AD202" s="10">
        <f t="array" ref="AD202">STDEVP(IF(($Y$4:$Y$2367=AB202),$AA$4:$AA$2367,""))</f>
        <v>0</v>
      </c>
      <c r="AE202" s="10">
        <f t="array" ref="AE202">MEDIAN(IF($Y$4:$Y$2367=AB202,$AA$4:$AA$2367,""))</f>
        <v>0.76811500000315802</v>
      </c>
      <c r="AF202" s="6"/>
      <c r="AG202" s="6"/>
      <c r="AH202" s="10"/>
      <c r="AI202" s="53"/>
      <c r="AJ202" s="10"/>
      <c r="AK202" s="10"/>
    </row>
    <row r="203" spans="1:37" x14ac:dyDescent="0.15">
      <c r="A203" s="50"/>
      <c r="B203" s="13"/>
      <c r="C203" s="6"/>
      <c r="D203" s="6"/>
      <c r="E203" s="6"/>
      <c r="F203" s="10"/>
      <c r="G203" s="10"/>
      <c r="H203" s="10"/>
      <c r="I203" s="6"/>
      <c r="J203" s="6"/>
      <c r="K203" s="10"/>
      <c r="L203" s="53"/>
      <c r="M203" s="10"/>
      <c r="N203" s="10"/>
      <c r="O203" s="6"/>
      <c r="P203" s="10"/>
      <c r="Q203" s="10"/>
      <c r="R203" s="10"/>
      <c r="S203" s="6"/>
      <c r="T203" s="6"/>
      <c r="U203" s="10"/>
      <c r="V203" s="53"/>
      <c r="W203" s="10"/>
      <c r="X203" s="10"/>
      <c r="Y203" s="50">
        <v>40.692398224895996</v>
      </c>
      <c r="Z203" s="13">
        <f t="shared" si="19"/>
        <v>40</v>
      </c>
      <c r="AA203" s="6">
        <v>0.88349500000470971</v>
      </c>
      <c r="AB203" s="50">
        <v>34.673239231487997</v>
      </c>
      <c r="AC203" s="10">
        <f t="shared" si="20"/>
        <v>0.5938875000041749</v>
      </c>
      <c r="AD203" s="10">
        <f t="array" ref="AD203">STDEVP(IF(($Y$4:$Y$2367=AB203),$AA$4:$AA$2367,""))</f>
        <v>2.1727500000844002E-2</v>
      </c>
      <c r="AE203" s="10">
        <f t="array" ref="AE203">MEDIAN(IF($Y$4:$Y$2367=AB203,$AA$4:$AA$2367,""))</f>
        <v>0.5938875000041749</v>
      </c>
      <c r="AF203" s="6"/>
      <c r="AG203" s="6"/>
      <c r="AH203" s="10"/>
      <c r="AI203" s="53"/>
      <c r="AJ203" s="10"/>
      <c r="AK203" s="10"/>
    </row>
    <row r="204" spans="1:37" x14ac:dyDescent="0.15">
      <c r="A204" s="50"/>
      <c r="B204" s="13"/>
      <c r="C204" s="6"/>
      <c r="D204" s="6"/>
      <c r="E204" s="6"/>
      <c r="F204" s="10"/>
      <c r="G204" s="10"/>
      <c r="H204" s="10"/>
      <c r="I204" s="6"/>
      <c r="J204" s="6"/>
      <c r="K204" s="10"/>
      <c r="L204" s="53"/>
      <c r="M204" s="10"/>
      <c r="N204" s="10"/>
      <c r="O204" s="6"/>
      <c r="P204" s="10"/>
      <c r="Q204" s="10"/>
      <c r="R204" s="10"/>
      <c r="S204" s="6"/>
      <c r="T204" s="6"/>
      <c r="U204" s="10"/>
      <c r="V204" s="53"/>
      <c r="W204" s="10"/>
      <c r="X204" s="10"/>
      <c r="Y204" s="50">
        <v>41.341169852928005</v>
      </c>
      <c r="Z204" s="13">
        <f t="shared" si="19"/>
        <v>40</v>
      </c>
      <c r="AA204" s="6">
        <v>0.8869500000055246</v>
      </c>
      <c r="AB204" s="50">
        <v>34.709282099711999</v>
      </c>
      <c r="AC204" s="10">
        <f t="shared" si="20"/>
        <v>0.74388500000052127</v>
      </c>
      <c r="AD204" s="10">
        <f t="array" ref="AD204">STDEVP(IF(($Y$4:$Y$2367=AB204),$AA$4:$AA$2367,""))</f>
        <v>0</v>
      </c>
      <c r="AE204" s="10">
        <f t="array" ref="AE204">MEDIAN(IF($Y$4:$Y$2367=AB204,$AA$4:$AA$2367,""))</f>
        <v>0.74388500000052127</v>
      </c>
      <c r="AF204" s="6"/>
      <c r="AG204" s="6"/>
      <c r="AH204" s="10"/>
      <c r="AI204" s="53"/>
      <c r="AJ204" s="10"/>
      <c r="AK204" s="10"/>
    </row>
    <row r="205" spans="1:37" x14ac:dyDescent="0.15">
      <c r="A205" s="50"/>
      <c r="B205" s="13"/>
      <c r="C205" s="6"/>
      <c r="D205" s="6"/>
      <c r="E205" s="6"/>
      <c r="F205" s="10"/>
      <c r="G205" s="10"/>
      <c r="H205" s="10"/>
      <c r="I205" s="6"/>
      <c r="J205" s="6"/>
      <c r="K205" s="10"/>
      <c r="L205" s="53"/>
      <c r="M205" s="10"/>
      <c r="N205" s="10"/>
      <c r="O205" s="6"/>
      <c r="P205" s="10"/>
      <c r="Q205" s="10"/>
      <c r="R205" s="10"/>
      <c r="S205" s="6"/>
      <c r="T205" s="6"/>
      <c r="U205" s="10"/>
      <c r="V205" s="53"/>
      <c r="W205" s="10"/>
      <c r="X205" s="10"/>
      <c r="Y205" s="50">
        <v>38.673997604352003</v>
      </c>
      <c r="Z205" s="13">
        <f t="shared" si="19"/>
        <v>30</v>
      </c>
      <c r="AA205" s="6">
        <v>0.89840500000069334</v>
      </c>
      <c r="AB205" s="50">
        <v>34.889496440831998</v>
      </c>
      <c r="AC205" s="10">
        <f t="shared" si="20"/>
        <v>0.91820333333788673</v>
      </c>
      <c r="AD205" s="10">
        <f t="array" ref="AD205">STDEVP(IF(($Y$4:$Y$2367=AB205),$AA$4:$AA$2367,""))</f>
        <v>4.3873048738522449E-2</v>
      </c>
      <c r="AE205" s="10">
        <f t="array" ref="AE205">MEDIAN(IF($Y$4:$Y$2367=AB205,$AA$4:$AA$2367,""))</f>
        <v>0.89366500000539451</v>
      </c>
      <c r="AF205" s="6"/>
      <c r="AG205" s="6"/>
      <c r="AH205" s="10"/>
      <c r="AI205" s="53"/>
      <c r="AJ205" s="10"/>
      <c r="AK205" s="10"/>
    </row>
    <row r="206" spans="1:37" x14ac:dyDescent="0.15">
      <c r="A206" s="50"/>
      <c r="B206" s="13"/>
      <c r="C206" s="6"/>
      <c r="D206" s="6"/>
      <c r="E206" s="6"/>
      <c r="F206" s="10"/>
      <c r="G206" s="10"/>
      <c r="H206" s="10"/>
      <c r="I206" s="6"/>
      <c r="J206" s="6"/>
      <c r="K206" s="10"/>
      <c r="L206" s="53"/>
      <c r="M206" s="10"/>
      <c r="N206" s="10"/>
      <c r="O206" s="6"/>
      <c r="P206" s="10"/>
      <c r="Q206" s="10"/>
      <c r="R206" s="10"/>
      <c r="S206" s="6"/>
      <c r="T206" s="6"/>
      <c r="U206" s="10"/>
      <c r="V206" s="53"/>
      <c r="W206" s="10"/>
      <c r="X206" s="10"/>
      <c r="Y206" s="50">
        <v>36.259125433344003</v>
      </c>
      <c r="Z206" s="13">
        <f t="shared" si="19"/>
        <v>30</v>
      </c>
      <c r="AA206" s="6">
        <v>0.89786000000069333</v>
      </c>
      <c r="AB206" s="50">
        <v>34.961582177279993</v>
      </c>
      <c r="AC206" s="10">
        <f t="shared" si="20"/>
        <v>0.38946250000368743</v>
      </c>
      <c r="AD206" s="10">
        <f t="array" ref="AD206">STDEVP(IF(($Y$4:$Y$2367=AB206),$AA$4:$AA$2367,""))</f>
        <v>2.0946789281813333E-2</v>
      </c>
      <c r="AE206" s="10">
        <f t="array" ref="AE206">MEDIAN(IF($Y$4:$Y$2367=AB206,$AA$4:$AA$2367,""))</f>
        <v>0.39296250000440047</v>
      </c>
      <c r="AF206" s="6"/>
      <c r="AG206" s="6"/>
      <c r="AH206" s="10"/>
      <c r="AI206" s="53"/>
      <c r="AJ206" s="10"/>
      <c r="AK206" s="10"/>
    </row>
    <row r="207" spans="1:37" x14ac:dyDescent="0.15">
      <c r="A207" s="50"/>
      <c r="B207" s="13"/>
      <c r="C207" s="6"/>
      <c r="D207" s="6"/>
      <c r="E207" s="6"/>
      <c r="F207" s="10"/>
      <c r="G207" s="10"/>
      <c r="H207" s="10"/>
      <c r="I207" s="6"/>
      <c r="J207" s="6"/>
      <c r="K207" s="10"/>
      <c r="L207" s="53"/>
      <c r="M207" s="10"/>
      <c r="N207" s="10"/>
      <c r="O207" s="6"/>
      <c r="P207" s="10"/>
      <c r="Q207" s="10"/>
      <c r="R207" s="10"/>
      <c r="S207" s="6"/>
      <c r="T207" s="6"/>
      <c r="U207" s="10"/>
      <c r="V207" s="53"/>
      <c r="W207" s="10"/>
      <c r="X207" s="10"/>
      <c r="Y207" s="50">
        <v>36.259125433344003</v>
      </c>
      <c r="Z207" s="13">
        <f t="shared" si="19"/>
        <v>30</v>
      </c>
      <c r="AA207" s="6">
        <v>0.887315000005932</v>
      </c>
      <c r="AB207" s="50">
        <v>35.069710781952004</v>
      </c>
      <c r="AC207" s="10">
        <f t="shared" si="20"/>
        <v>0.98625500000127064</v>
      </c>
      <c r="AD207" s="10">
        <f t="array" ref="AD207">STDEVP(IF(($Y$4:$Y$2367=AB207),$AA$4:$AA$2367,""))</f>
        <v>0</v>
      </c>
      <c r="AE207" s="10">
        <f t="array" ref="AE207">MEDIAN(IF($Y$4:$Y$2367=AB207,$AA$4:$AA$2367,""))</f>
        <v>0.98625500000127064</v>
      </c>
      <c r="AF207" s="6"/>
      <c r="AG207" s="6"/>
      <c r="AH207" s="10"/>
      <c r="AI207" s="53"/>
      <c r="AJ207" s="10"/>
      <c r="AK207" s="10"/>
    </row>
    <row r="208" spans="1:37" x14ac:dyDescent="0.15">
      <c r="A208" s="50"/>
      <c r="B208" s="13"/>
      <c r="C208" s="6"/>
      <c r="D208" s="6"/>
      <c r="E208" s="6"/>
      <c r="F208" s="10"/>
      <c r="G208" s="10"/>
      <c r="H208" s="10"/>
      <c r="I208" s="6"/>
      <c r="J208" s="6"/>
      <c r="K208" s="10"/>
      <c r="L208" s="53"/>
      <c r="M208" s="10"/>
      <c r="N208" s="10"/>
      <c r="O208" s="6"/>
      <c r="P208" s="10"/>
      <c r="Q208" s="10"/>
      <c r="R208" s="10"/>
      <c r="S208" s="6"/>
      <c r="T208" s="6"/>
      <c r="U208" s="10"/>
      <c r="V208" s="53"/>
      <c r="W208" s="10"/>
      <c r="X208" s="10"/>
      <c r="Y208" s="50">
        <v>36.259125433344003</v>
      </c>
      <c r="Z208" s="13">
        <f t="shared" si="19"/>
        <v>30</v>
      </c>
      <c r="AA208" s="6">
        <v>0.88677000000593198</v>
      </c>
      <c r="AB208" s="50">
        <v>35.249925123071996</v>
      </c>
      <c r="AC208" s="10">
        <f t="shared" si="20"/>
        <v>0.14431750000481613</v>
      </c>
      <c r="AD208" s="10">
        <f t="array" ref="AD208">STDEVP(IF(($Y$4:$Y$2367=AB208),$AA$4:$AA$2367,""))</f>
        <v>1.0727500002240986E-2</v>
      </c>
      <c r="AE208" s="10">
        <f t="array" ref="AE208">MEDIAN(IF($Y$4:$Y$2367=AB208,$AA$4:$AA$2367,""))</f>
        <v>0.14431750000481613</v>
      </c>
      <c r="AF208" s="6"/>
      <c r="AG208" s="6"/>
      <c r="AH208" s="10"/>
      <c r="AI208" s="53"/>
      <c r="AJ208" s="10"/>
      <c r="AK208" s="10"/>
    </row>
    <row r="209" spans="1:37" x14ac:dyDescent="0.15">
      <c r="A209" s="50"/>
      <c r="B209" s="13"/>
      <c r="C209" s="6"/>
      <c r="D209" s="6"/>
      <c r="E209" s="6"/>
      <c r="F209" s="10"/>
      <c r="G209" s="10"/>
      <c r="H209" s="10"/>
      <c r="I209" s="6"/>
      <c r="J209" s="6"/>
      <c r="K209" s="10"/>
      <c r="L209" s="53"/>
      <c r="M209" s="10"/>
      <c r="N209" s="10"/>
      <c r="O209" s="6"/>
      <c r="P209" s="10"/>
      <c r="Q209" s="10"/>
      <c r="R209" s="10"/>
      <c r="S209" s="6"/>
      <c r="T209" s="6"/>
      <c r="U209" s="10"/>
      <c r="V209" s="53"/>
      <c r="W209" s="10"/>
      <c r="X209" s="10"/>
      <c r="Y209" s="50">
        <v>26.563593881087996</v>
      </c>
      <c r="Z209" s="13">
        <f t="shared" si="19"/>
        <v>20</v>
      </c>
      <c r="AA209" s="6">
        <v>0.88522500000209026</v>
      </c>
      <c r="AB209" s="50">
        <v>35.285967991295998</v>
      </c>
      <c r="AC209" s="10">
        <f t="shared" si="20"/>
        <v>0.43274500000366573</v>
      </c>
      <c r="AD209" s="10">
        <f t="array" ref="AD209">STDEVP(IF(($Y$4:$Y$2367=AB209),$AA$4:$AA$2367,""))</f>
        <v>5.1490112346169918E-3</v>
      </c>
      <c r="AE209" s="10">
        <f t="array" ref="AE209">MEDIAN(IF($Y$4:$Y$2367=AB209,$AA$4:$AA$2367,""))</f>
        <v>0.43611000000555888</v>
      </c>
      <c r="AF209" s="6"/>
      <c r="AG209" s="6"/>
      <c r="AH209" s="10"/>
      <c r="AI209" s="53"/>
      <c r="AJ209" s="10"/>
      <c r="AK209" s="10"/>
    </row>
    <row r="210" spans="1:37" x14ac:dyDescent="0.15">
      <c r="A210" s="50"/>
      <c r="B210" s="13"/>
      <c r="C210" s="6"/>
      <c r="D210" s="6"/>
      <c r="E210" s="6"/>
      <c r="F210" s="10"/>
      <c r="G210" s="10"/>
      <c r="H210" s="10"/>
      <c r="I210" s="6"/>
      <c r="J210" s="6"/>
      <c r="K210" s="10"/>
      <c r="L210" s="53"/>
      <c r="M210" s="10"/>
      <c r="N210" s="10"/>
      <c r="O210" s="6"/>
      <c r="P210" s="10"/>
      <c r="Q210" s="10"/>
      <c r="R210" s="10"/>
      <c r="S210" s="6"/>
      <c r="T210" s="6"/>
      <c r="U210" s="10"/>
      <c r="V210" s="53"/>
      <c r="W210" s="10"/>
      <c r="X210" s="10"/>
      <c r="Y210" s="50">
        <v>26.563593881087996</v>
      </c>
      <c r="Z210" s="13">
        <f t="shared" si="19"/>
        <v>20</v>
      </c>
      <c r="AA210" s="6">
        <v>0.88568000000593194</v>
      </c>
      <c r="AB210" s="50">
        <v>35.322010859520006</v>
      </c>
      <c r="AC210" s="10">
        <f t="shared" si="20"/>
        <v>0.11710000000548337</v>
      </c>
      <c r="AD210" s="10">
        <f t="array" ref="AD210">STDEVP(IF(($Y$4:$Y$2367=AB210),$AA$4:$AA$2367,""))</f>
        <v>0</v>
      </c>
      <c r="AE210" s="10">
        <f t="array" ref="AE210">MEDIAN(IF($Y$4:$Y$2367=AB210,$AA$4:$AA$2367,""))</f>
        <v>0.11710000000548337</v>
      </c>
      <c r="AF210" s="6"/>
      <c r="AG210" s="6"/>
      <c r="AH210" s="10"/>
      <c r="AI210" s="53"/>
      <c r="AJ210" s="10"/>
      <c r="AK210" s="10"/>
    </row>
    <row r="211" spans="1:37" x14ac:dyDescent="0.15">
      <c r="A211" s="50"/>
      <c r="B211" s="13"/>
      <c r="C211" s="6"/>
      <c r="D211" s="6"/>
      <c r="E211" s="6"/>
      <c r="F211" s="10"/>
      <c r="G211" s="10"/>
      <c r="H211" s="10"/>
      <c r="I211" s="6"/>
      <c r="J211" s="6"/>
      <c r="K211" s="10"/>
      <c r="L211" s="53"/>
      <c r="M211" s="10"/>
      <c r="N211" s="10"/>
      <c r="O211" s="6"/>
      <c r="P211" s="10"/>
      <c r="Q211" s="10"/>
      <c r="R211" s="10"/>
      <c r="S211" s="6"/>
      <c r="T211" s="6"/>
      <c r="U211" s="10"/>
      <c r="V211" s="53"/>
      <c r="W211" s="10"/>
      <c r="X211" s="10"/>
      <c r="Y211" s="50">
        <v>17.120362406400002</v>
      </c>
      <c r="Z211" s="13">
        <f t="shared" si="19"/>
        <v>10</v>
      </c>
      <c r="AA211" s="6">
        <v>0.89313500000756174</v>
      </c>
      <c r="AB211" s="50">
        <v>35.394096595968001</v>
      </c>
      <c r="AC211" s="10">
        <f t="shared" si="20"/>
        <v>0.70558000000602394</v>
      </c>
      <c r="AD211" s="10">
        <f t="array" ref="AD211">STDEVP(IF(($Y$4:$Y$2367=AB211),$AA$4:$AA$2367,""))</f>
        <v>0</v>
      </c>
      <c r="AE211" s="10">
        <f t="array" ref="AE211">MEDIAN(IF($Y$4:$Y$2367=AB211,$AA$4:$AA$2367,""))</f>
        <v>0.70558000000602394</v>
      </c>
      <c r="AF211" s="6"/>
      <c r="AG211" s="6"/>
      <c r="AH211" s="10"/>
      <c r="AI211" s="53"/>
      <c r="AJ211" s="10"/>
      <c r="AK211" s="10"/>
    </row>
    <row r="212" spans="1:37" x14ac:dyDescent="0.15">
      <c r="A212" s="50"/>
      <c r="B212" s="13"/>
      <c r="C212" s="6"/>
      <c r="D212" s="6"/>
      <c r="E212" s="6"/>
      <c r="F212" s="10"/>
      <c r="G212" s="10"/>
      <c r="H212" s="10"/>
      <c r="I212" s="6"/>
      <c r="J212" s="6"/>
      <c r="K212" s="10"/>
      <c r="L212" s="53"/>
      <c r="M212" s="10"/>
      <c r="N212" s="10"/>
      <c r="O212" s="6"/>
      <c r="P212" s="10"/>
      <c r="Q212" s="10"/>
      <c r="R212" s="10"/>
      <c r="S212" s="6"/>
      <c r="T212" s="6"/>
      <c r="U212" s="10"/>
      <c r="V212" s="53"/>
      <c r="W212" s="10"/>
      <c r="X212" s="10"/>
      <c r="Y212" s="50">
        <v>17.120362406400002</v>
      </c>
      <c r="Z212" s="13">
        <f t="shared" si="19"/>
        <v>10</v>
      </c>
      <c r="AA212" s="6">
        <v>0.89659000000110067</v>
      </c>
      <c r="AB212" s="50">
        <v>35.430139464192003</v>
      </c>
      <c r="AC212" s="10">
        <f t="shared" si="20"/>
        <v>0.46769250000624629</v>
      </c>
      <c r="AD212" s="10">
        <f t="array" ref="AD212">STDEVP(IF(($Y$4:$Y$2367=AB212),$AA$4:$AA$2367,""))</f>
        <v>6.7724999995052437E-3</v>
      </c>
      <c r="AE212" s="10">
        <f t="array" ref="AE212">MEDIAN(IF($Y$4:$Y$2367=AB212,$AA$4:$AA$2367,""))</f>
        <v>0.46769250000624629</v>
      </c>
      <c r="AF212" s="6"/>
      <c r="AG212" s="6"/>
      <c r="AH212" s="10"/>
      <c r="AI212" s="53"/>
      <c r="AJ212" s="10"/>
      <c r="AK212" s="10"/>
    </row>
    <row r="213" spans="1:37" x14ac:dyDescent="0.15">
      <c r="A213" s="50"/>
      <c r="B213" s="13"/>
      <c r="C213" s="6"/>
      <c r="D213" s="6"/>
      <c r="E213" s="6"/>
      <c r="F213" s="10"/>
      <c r="G213" s="10"/>
      <c r="H213" s="10"/>
      <c r="I213" s="6"/>
      <c r="J213" s="6"/>
      <c r="K213" s="10"/>
      <c r="L213" s="53"/>
      <c r="M213" s="10"/>
      <c r="N213" s="10"/>
      <c r="O213" s="6"/>
      <c r="P213" s="10"/>
      <c r="Q213" s="10"/>
      <c r="R213" s="10"/>
      <c r="S213" s="6"/>
      <c r="T213" s="6"/>
      <c r="U213" s="10"/>
      <c r="V213" s="53"/>
      <c r="W213" s="10"/>
      <c r="X213" s="10"/>
      <c r="Y213" s="50">
        <v>17.120362406400002</v>
      </c>
      <c r="Z213" s="13">
        <f t="shared" si="19"/>
        <v>10</v>
      </c>
      <c r="AA213" s="6">
        <v>0.90104500000575727</v>
      </c>
      <c r="AB213" s="50">
        <v>35.466182332416004</v>
      </c>
      <c r="AC213" s="10">
        <f t="shared" si="20"/>
        <v>0.51625500000336966</v>
      </c>
      <c r="AD213" s="10">
        <f t="array" ref="AD213">STDEVP(IF(($Y$4:$Y$2367=AB213),$AA$4:$AA$2367,""))</f>
        <v>0</v>
      </c>
      <c r="AE213" s="10">
        <f t="array" ref="AE213">MEDIAN(IF($Y$4:$Y$2367=AB213,$AA$4:$AA$2367,""))</f>
        <v>0.51625500000336966</v>
      </c>
      <c r="AF213" s="6"/>
      <c r="AG213" s="6"/>
      <c r="AH213" s="10"/>
      <c r="AI213" s="53"/>
      <c r="AJ213" s="10"/>
      <c r="AK213" s="10"/>
    </row>
    <row r="214" spans="1:37" x14ac:dyDescent="0.15">
      <c r="A214" s="50"/>
      <c r="B214" s="13"/>
      <c r="C214" s="6"/>
      <c r="D214" s="6"/>
      <c r="E214" s="6"/>
      <c r="F214" s="10"/>
      <c r="G214" s="10"/>
      <c r="H214" s="10"/>
      <c r="I214" s="6"/>
      <c r="J214" s="6"/>
      <c r="K214" s="10"/>
      <c r="L214" s="53"/>
      <c r="M214" s="10"/>
      <c r="N214" s="10"/>
      <c r="O214" s="6"/>
      <c r="P214" s="10"/>
      <c r="Q214" s="10"/>
      <c r="R214" s="10"/>
      <c r="S214" s="6"/>
      <c r="T214" s="6"/>
      <c r="U214" s="10"/>
      <c r="V214" s="53"/>
      <c r="W214" s="10"/>
      <c r="X214" s="10"/>
      <c r="Y214" s="50">
        <v>17.120362406400002</v>
      </c>
      <c r="Z214" s="13">
        <f t="shared" si="19"/>
        <v>10</v>
      </c>
      <c r="AA214" s="6">
        <v>0.8839550000024976</v>
      </c>
      <c r="AB214" s="50">
        <v>35.502225200639998</v>
      </c>
      <c r="AC214" s="10">
        <f t="shared" si="20"/>
        <v>0.97662000000449145</v>
      </c>
      <c r="AD214" s="10">
        <f t="array" ref="AD214">STDEVP(IF(($Y$4:$Y$2367=AB214),$AA$4:$AA$2367,""))</f>
        <v>1.482570967047522E-3</v>
      </c>
      <c r="AE214" s="10">
        <f t="array" ref="AE214">MEDIAN(IF($Y$4:$Y$2367=AB214,$AA$4:$AA$2367,""))</f>
        <v>0.97616500000307505</v>
      </c>
      <c r="AF214" s="6"/>
      <c r="AG214" s="6"/>
      <c r="AH214" s="10"/>
      <c r="AI214" s="53"/>
      <c r="AJ214" s="10"/>
      <c r="AK214" s="10"/>
    </row>
    <row r="215" spans="1:37" x14ac:dyDescent="0.15">
      <c r="A215" s="50"/>
      <c r="B215" s="13"/>
      <c r="C215" s="6"/>
      <c r="D215" s="6"/>
      <c r="E215" s="6"/>
      <c r="F215" s="10"/>
      <c r="G215" s="10"/>
      <c r="H215" s="10"/>
      <c r="I215" s="6"/>
      <c r="J215" s="6"/>
      <c r="K215" s="10"/>
      <c r="L215" s="53"/>
      <c r="M215" s="10"/>
      <c r="N215" s="10"/>
      <c r="O215" s="6"/>
      <c r="P215" s="10"/>
      <c r="Q215" s="10"/>
      <c r="R215" s="10"/>
      <c r="S215" s="6"/>
      <c r="T215" s="6"/>
      <c r="U215" s="10"/>
      <c r="V215" s="53"/>
      <c r="W215" s="10"/>
      <c r="X215" s="10"/>
      <c r="Y215" s="50">
        <v>17.120362406400002</v>
      </c>
      <c r="Z215" s="13">
        <f t="shared" si="19"/>
        <v>10</v>
      </c>
      <c r="AA215" s="6">
        <v>0.89486500000494229</v>
      </c>
      <c r="AB215" s="50">
        <v>35.538268068863999</v>
      </c>
      <c r="AC215" s="10">
        <f t="shared" si="20"/>
        <v>0.96631750000418293</v>
      </c>
      <c r="AD215" s="10">
        <f t="array" ref="AD215">STDEVP(IF(($Y$4:$Y$2367=AB215),$AA$4:$AA$2367,""))</f>
        <v>1.2725000002037357E-3</v>
      </c>
      <c r="AE215" s="10">
        <f t="array" ref="AE215">MEDIAN(IF($Y$4:$Y$2367=AB215,$AA$4:$AA$2367,""))</f>
        <v>0.96631750000418293</v>
      </c>
      <c r="AF215" s="6"/>
      <c r="AG215" s="6"/>
      <c r="AH215" s="10"/>
      <c r="AI215" s="53"/>
      <c r="AJ215" s="10"/>
      <c r="AK215" s="10"/>
    </row>
    <row r="216" spans="1:37" x14ac:dyDescent="0.15">
      <c r="A216" s="50"/>
      <c r="B216" s="13"/>
      <c r="C216" s="6"/>
      <c r="D216" s="6"/>
      <c r="E216" s="6"/>
      <c r="F216" s="10"/>
      <c r="G216" s="10"/>
      <c r="H216" s="10"/>
      <c r="I216" s="6"/>
      <c r="J216" s="6"/>
      <c r="K216" s="10"/>
      <c r="L216" s="53"/>
      <c r="M216" s="10"/>
      <c r="N216" s="10"/>
      <c r="O216" s="6"/>
      <c r="P216" s="10"/>
      <c r="Q216" s="10"/>
      <c r="R216" s="10"/>
      <c r="S216" s="6"/>
      <c r="T216" s="6"/>
      <c r="U216" s="10"/>
      <c r="V216" s="53"/>
      <c r="W216" s="10"/>
      <c r="X216" s="10"/>
      <c r="Y216" s="50">
        <v>17.120362406400002</v>
      </c>
      <c r="Z216" s="13">
        <f t="shared" si="19"/>
        <v>10</v>
      </c>
      <c r="AA216" s="6">
        <v>0.90632000000011104</v>
      </c>
      <c r="AB216" s="50">
        <v>35.610353805312002</v>
      </c>
      <c r="AC216" s="10">
        <f t="shared" si="20"/>
        <v>0.66986600000427832</v>
      </c>
      <c r="AD216" s="10">
        <f t="array" ref="AD216">STDEVP(IF(($Y$4:$Y$2367=AB216),$AA$4:$AA$2367,""))</f>
        <v>0.31286738649841589</v>
      </c>
      <c r="AE216" s="10">
        <f t="array" ref="AE216">MEDIAN(IF($Y$4:$Y$2367=AB216,$AA$4:$AA$2367,""))</f>
        <v>0.87803000000254228</v>
      </c>
      <c r="AF216" s="6"/>
      <c r="AG216" s="6"/>
      <c r="AH216" s="10"/>
      <c r="AI216" s="53"/>
      <c r="AJ216" s="10"/>
      <c r="AK216" s="10"/>
    </row>
    <row r="217" spans="1:37" x14ac:dyDescent="0.15">
      <c r="A217" s="50"/>
      <c r="B217" s="13"/>
      <c r="C217" s="6"/>
      <c r="D217" s="6"/>
      <c r="E217" s="6"/>
      <c r="F217" s="10"/>
      <c r="G217" s="10"/>
      <c r="H217" s="10"/>
      <c r="I217" s="6"/>
      <c r="J217" s="6"/>
      <c r="K217" s="10"/>
      <c r="L217" s="53"/>
      <c r="M217" s="10"/>
      <c r="N217" s="10"/>
      <c r="O217" s="6"/>
      <c r="P217" s="10"/>
      <c r="Q217" s="10"/>
      <c r="R217" s="10"/>
      <c r="S217" s="6"/>
      <c r="T217" s="6"/>
      <c r="U217" s="10"/>
      <c r="V217" s="53"/>
      <c r="W217" s="10"/>
      <c r="X217" s="10"/>
      <c r="Y217" s="50">
        <v>17.120362406400002</v>
      </c>
      <c r="Z217" s="13">
        <f t="shared" si="19"/>
        <v>10</v>
      </c>
      <c r="AA217" s="6">
        <v>0.99232000000307963</v>
      </c>
      <c r="AB217" s="50">
        <v>35.718482409983999</v>
      </c>
      <c r="AC217" s="10">
        <f t="shared" si="20"/>
        <v>0.44761500000743726</v>
      </c>
      <c r="AD217" s="10">
        <f t="array" ref="AD217">STDEVP(IF(($Y$4:$Y$2367=AB217),$AA$4:$AA$2367,""))</f>
        <v>0</v>
      </c>
      <c r="AE217" s="10">
        <f t="array" ref="AE217">MEDIAN(IF($Y$4:$Y$2367=AB217,$AA$4:$AA$2367,""))</f>
        <v>0.44761500000743726</v>
      </c>
      <c r="AF217" s="6"/>
      <c r="AG217" s="6"/>
      <c r="AH217" s="10"/>
      <c r="AI217" s="53"/>
      <c r="AJ217" s="10"/>
      <c r="AK217" s="10"/>
    </row>
    <row r="218" spans="1:37" x14ac:dyDescent="0.15">
      <c r="A218" s="50"/>
      <c r="B218" s="13"/>
      <c r="C218" s="6"/>
      <c r="D218" s="6"/>
      <c r="E218" s="6"/>
      <c r="F218" s="10"/>
      <c r="G218" s="10"/>
      <c r="H218" s="10"/>
      <c r="I218" s="6"/>
      <c r="J218" s="6"/>
      <c r="K218" s="10"/>
      <c r="L218" s="53"/>
      <c r="M218" s="10"/>
      <c r="N218" s="10"/>
      <c r="O218" s="6"/>
      <c r="P218" s="10"/>
      <c r="Q218" s="10"/>
      <c r="R218" s="10"/>
      <c r="S218" s="6"/>
      <c r="T218" s="6"/>
      <c r="U218" s="10"/>
      <c r="V218" s="53"/>
      <c r="W218" s="10"/>
      <c r="X218" s="10"/>
      <c r="Y218" s="50">
        <v>17.120362406400002</v>
      </c>
      <c r="Z218" s="13">
        <f t="shared" si="19"/>
        <v>10</v>
      </c>
      <c r="AA218" s="6">
        <v>1.1229999999878171E-2</v>
      </c>
      <c r="AB218" s="50">
        <v>35.754525278208</v>
      </c>
      <c r="AC218" s="10">
        <f t="shared" si="20"/>
        <v>0.24227500000010571</v>
      </c>
      <c r="AD218" s="10">
        <f t="array" ref="AD218">STDEVP(IF(($Y$4:$Y$2367=AB218),$AA$4:$AA$2367,""))</f>
        <v>0</v>
      </c>
      <c r="AE218" s="10">
        <f t="array" ref="AE218">MEDIAN(IF($Y$4:$Y$2367=AB218,$AA$4:$AA$2367,""))</f>
        <v>0.24227500000010571</v>
      </c>
      <c r="AF218" s="6"/>
      <c r="AG218" s="6"/>
      <c r="AH218" s="10"/>
      <c r="AI218" s="53"/>
      <c r="AJ218" s="10"/>
      <c r="AK218" s="10"/>
    </row>
    <row r="219" spans="1:37" x14ac:dyDescent="0.15">
      <c r="A219" s="50"/>
      <c r="B219" s="13"/>
      <c r="C219" s="6"/>
      <c r="D219" s="6"/>
      <c r="E219" s="6"/>
      <c r="F219" s="10"/>
      <c r="G219" s="10"/>
      <c r="H219" s="10"/>
      <c r="I219" s="6"/>
      <c r="J219" s="6"/>
      <c r="K219" s="10"/>
      <c r="L219" s="53"/>
      <c r="M219" s="10"/>
      <c r="N219" s="10"/>
      <c r="O219" s="6"/>
      <c r="P219" s="10"/>
      <c r="Q219" s="10"/>
      <c r="R219" s="10"/>
      <c r="S219" s="6"/>
      <c r="T219" s="6"/>
      <c r="U219" s="10"/>
      <c r="V219" s="53"/>
      <c r="W219" s="10"/>
      <c r="X219" s="10"/>
      <c r="Y219" s="50">
        <v>17.120362406400002</v>
      </c>
      <c r="Z219" s="13">
        <f t="shared" si="19"/>
        <v>10</v>
      </c>
      <c r="AA219" s="6">
        <v>1.0684999999878153E-2</v>
      </c>
      <c r="AB219" s="50">
        <v>35.790568146432001</v>
      </c>
      <c r="AC219" s="10">
        <f t="shared" si="20"/>
        <v>0.29033000000500619</v>
      </c>
      <c r="AD219" s="10">
        <f t="array" ref="AD219">STDEVP(IF(($Y$4:$Y$2367=AB219),$AA$4:$AA$2367,""))</f>
        <v>3.8499999998748355E-2</v>
      </c>
      <c r="AE219" s="10">
        <f t="array" ref="AE219">MEDIAN(IF($Y$4:$Y$2367=AB219,$AA$4:$AA$2367,""))</f>
        <v>0.29033000000500619</v>
      </c>
      <c r="AF219" s="6"/>
      <c r="AG219" s="6"/>
      <c r="AH219" s="10"/>
      <c r="AI219" s="53"/>
      <c r="AJ219" s="10"/>
      <c r="AK219" s="10"/>
    </row>
    <row r="220" spans="1:37" x14ac:dyDescent="0.15">
      <c r="A220" s="50"/>
      <c r="B220" s="13"/>
      <c r="C220" s="6"/>
      <c r="D220" s="6"/>
      <c r="E220" s="6"/>
      <c r="F220" s="10"/>
      <c r="G220" s="10"/>
      <c r="H220" s="10"/>
      <c r="I220" s="6"/>
      <c r="J220" s="6"/>
      <c r="K220" s="10"/>
      <c r="L220" s="53"/>
      <c r="M220" s="10"/>
      <c r="N220" s="10"/>
      <c r="O220" s="6"/>
      <c r="P220" s="10"/>
      <c r="Q220" s="10"/>
      <c r="R220" s="10"/>
      <c r="S220" s="6"/>
      <c r="T220" s="6"/>
      <c r="U220" s="10"/>
      <c r="V220" s="53"/>
      <c r="W220" s="10"/>
      <c r="X220" s="10"/>
      <c r="Y220" s="50">
        <v>17.120362406400002</v>
      </c>
      <c r="Z220" s="13">
        <f t="shared" si="19"/>
        <v>10</v>
      </c>
      <c r="AA220" s="6">
        <v>8.1400000067466394E-3</v>
      </c>
      <c r="AB220" s="50">
        <v>35.826611014655995</v>
      </c>
      <c r="AC220" s="10">
        <f t="shared" si="20"/>
        <v>0.78822250000253125</v>
      </c>
      <c r="AD220" s="10">
        <f t="array" ref="AD220">STDEVP(IF(($Y$4:$Y$2367=AB220),$AA$4:$AA$2367,""))</f>
        <v>9.7012499999225454E-2</v>
      </c>
      <c r="AE220" s="10">
        <f t="array" ref="AE220">MEDIAN(IF($Y$4:$Y$2367=AB220,$AA$4:$AA$2367,""))</f>
        <v>0.78822250000253125</v>
      </c>
      <c r="AF220" s="6"/>
      <c r="AG220" s="6"/>
      <c r="AH220" s="10"/>
      <c r="AI220" s="53"/>
      <c r="AJ220" s="10"/>
      <c r="AK220" s="10"/>
    </row>
    <row r="221" spans="1:37" x14ac:dyDescent="0.15">
      <c r="A221" s="50"/>
      <c r="B221" s="13"/>
      <c r="C221" s="6"/>
      <c r="D221" s="6"/>
      <c r="E221" s="6"/>
      <c r="F221" s="10"/>
      <c r="G221" s="10"/>
      <c r="H221" s="10"/>
      <c r="I221" s="6"/>
      <c r="J221" s="6"/>
      <c r="K221" s="10"/>
      <c r="L221" s="53"/>
      <c r="M221" s="10"/>
      <c r="N221" s="10"/>
      <c r="O221" s="6"/>
      <c r="P221" s="10"/>
      <c r="Q221" s="10"/>
      <c r="R221" s="10"/>
      <c r="S221" s="6"/>
      <c r="T221" s="6"/>
      <c r="U221" s="10"/>
      <c r="V221" s="53"/>
      <c r="W221" s="10"/>
      <c r="X221" s="10"/>
      <c r="Y221" s="50">
        <v>17.120362406400002</v>
      </c>
      <c r="Z221" s="13">
        <f t="shared" si="19"/>
        <v>10</v>
      </c>
      <c r="AA221" s="6">
        <v>0.99659500000086765</v>
      </c>
      <c r="AB221" s="50">
        <v>35.970782487552</v>
      </c>
      <c r="AC221" s="10">
        <f t="shared" si="20"/>
        <v>0.52811500000378431</v>
      </c>
      <c r="AD221" s="10">
        <f t="array" ref="AD221">STDEVP(IF(($Y$4:$Y$2367=AB221),$AA$4:$AA$2367,""))</f>
        <v>0.11244235389848072</v>
      </c>
      <c r="AE221" s="10">
        <f t="array" ref="AE221">MEDIAN(IF($Y$4:$Y$2367=AB221,$AA$4:$AA$2367,""))</f>
        <v>0.4493800000013346</v>
      </c>
      <c r="AF221" s="6"/>
      <c r="AG221" s="6"/>
      <c r="AH221" s="10"/>
      <c r="AI221" s="53"/>
      <c r="AJ221" s="10"/>
      <c r="AK221" s="10"/>
    </row>
    <row r="222" spans="1:37" x14ac:dyDescent="0.15">
      <c r="A222" s="50"/>
      <c r="B222" s="13"/>
      <c r="C222" s="6"/>
      <c r="D222" s="6"/>
      <c r="E222" s="6"/>
      <c r="F222" s="10"/>
      <c r="G222" s="10"/>
      <c r="H222" s="10"/>
      <c r="I222" s="6"/>
      <c r="J222" s="6"/>
      <c r="K222" s="10"/>
      <c r="L222" s="53"/>
      <c r="M222" s="10"/>
      <c r="N222" s="10"/>
      <c r="O222" s="6"/>
      <c r="P222" s="10"/>
      <c r="Q222" s="10"/>
      <c r="R222" s="10"/>
      <c r="S222" s="6"/>
      <c r="T222" s="6"/>
      <c r="U222" s="10"/>
      <c r="V222" s="53"/>
      <c r="W222" s="10"/>
      <c r="X222" s="10"/>
      <c r="Y222" s="50">
        <v>17.120362406400002</v>
      </c>
      <c r="Z222" s="13">
        <f t="shared" si="19"/>
        <v>10</v>
      </c>
      <c r="AA222" s="6">
        <v>7.5050000033123343E-3</v>
      </c>
      <c r="AB222" s="50">
        <v>36.042868223999996</v>
      </c>
      <c r="AC222" s="10">
        <f t="shared" si="20"/>
        <v>0.97235000000307492</v>
      </c>
      <c r="AD222" s="10">
        <f t="array" ref="AD222">STDEVP(IF(($Y$4:$Y$2367=AB222),$AA$4:$AA$2367,""))</f>
        <v>0</v>
      </c>
      <c r="AE222" s="10">
        <f t="array" ref="AE222">MEDIAN(IF($Y$4:$Y$2367=AB222,$AA$4:$AA$2367,""))</f>
        <v>0.97235000000307492</v>
      </c>
      <c r="AF222" s="6"/>
      <c r="AG222" s="6"/>
      <c r="AH222" s="10"/>
      <c r="AI222" s="53"/>
      <c r="AJ222" s="10"/>
      <c r="AK222" s="10"/>
    </row>
    <row r="223" spans="1:37" x14ac:dyDescent="0.15">
      <c r="A223" s="50"/>
      <c r="B223" s="13"/>
      <c r="C223" s="6"/>
      <c r="D223" s="6"/>
      <c r="E223" s="6"/>
      <c r="F223" s="10"/>
      <c r="G223" s="10"/>
      <c r="H223" s="10"/>
      <c r="I223" s="6"/>
      <c r="J223" s="6"/>
      <c r="K223" s="10"/>
      <c r="L223" s="53"/>
      <c r="M223" s="10"/>
      <c r="N223" s="10"/>
      <c r="O223" s="6"/>
      <c r="P223" s="10"/>
      <c r="Q223" s="10"/>
      <c r="R223" s="10"/>
      <c r="S223" s="6"/>
      <c r="T223" s="6"/>
      <c r="U223" s="10"/>
      <c r="V223" s="53"/>
      <c r="W223" s="10"/>
      <c r="X223" s="10"/>
      <c r="Y223" s="50">
        <v>17.120362406400002</v>
      </c>
      <c r="Z223" s="13">
        <f t="shared" si="19"/>
        <v>10</v>
      </c>
      <c r="AA223" s="6">
        <v>6.9600000033123166E-3</v>
      </c>
      <c r="AB223" s="50">
        <v>36.187039696895994</v>
      </c>
      <c r="AC223" s="10">
        <f t="shared" si="20"/>
        <v>0.93758500000170497</v>
      </c>
      <c r="AD223" s="10">
        <f t="array" ref="AD223">STDEVP(IF(($Y$4:$Y$2367=AB223),$AA$4:$AA$2367,""))</f>
        <v>3.6945000001370021E-2</v>
      </c>
      <c r="AE223" s="10">
        <f t="array" ref="AE223">MEDIAN(IF($Y$4:$Y$2367=AB223,$AA$4:$AA$2367,""))</f>
        <v>0.93758500000170497</v>
      </c>
      <c r="AF223" s="6"/>
      <c r="AG223" s="6"/>
      <c r="AH223" s="10"/>
      <c r="AI223" s="53"/>
      <c r="AJ223" s="10"/>
      <c r="AK223" s="10"/>
    </row>
    <row r="224" spans="1:37" x14ac:dyDescent="0.15">
      <c r="A224" s="50"/>
      <c r="B224" s="13"/>
      <c r="C224" s="6"/>
      <c r="D224" s="6"/>
      <c r="E224" s="6"/>
      <c r="F224" s="10"/>
      <c r="G224" s="10"/>
      <c r="H224" s="10"/>
      <c r="I224" s="6"/>
      <c r="J224" s="6"/>
      <c r="K224" s="10"/>
      <c r="L224" s="53"/>
      <c r="M224" s="10"/>
      <c r="N224" s="10"/>
      <c r="O224" s="6"/>
      <c r="P224" s="10"/>
      <c r="Q224" s="10"/>
      <c r="R224" s="10"/>
      <c r="S224" s="6"/>
      <c r="T224" s="6"/>
      <c r="U224" s="10"/>
      <c r="V224" s="53"/>
      <c r="W224" s="10"/>
      <c r="X224" s="10"/>
      <c r="Y224" s="50">
        <v>17.120362406400002</v>
      </c>
      <c r="Z224" s="13">
        <f t="shared" si="19"/>
        <v>10</v>
      </c>
      <c r="AA224" s="6">
        <v>0.99496000000086759</v>
      </c>
      <c r="AB224" s="50">
        <v>36.223082565120002</v>
      </c>
      <c r="AC224" s="10">
        <f t="shared" si="20"/>
        <v>0.88606500000068888</v>
      </c>
      <c r="AD224" s="10">
        <f t="array" ref="AD224">STDEVP(IF(($Y$4:$Y$2367=AB224),$AA$4:$AA$2367,""))</f>
        <v>0</v>
      </c>
      <c r="AE224" s="10">
        <f t="array" ref="AE224">MEDIAN(IF($Y$4:$Y$2367=AB224,$AA$4:$AA$2367,""))</f>
        <v>0.88606500000068888</v>
      </c>
      <c r="AF224" s="6"/>
      <c r="AG224" s="6"/>
      <c r="AH224" s="10"/>
      <c r="AI224" s="53"/>
      <c r="AJ224" s="10"/>
      <c r="AK224" s="10"/>
    </row>
    <row r="225" spans="1:37" x14ac:dyDescent="0.15">
      <c r="A225" s="50"/>
      <c r="B225" s="13"/>
      <c r="C225" s="6"/>
      <c r="D225" s="6"/>
      <c r="E225" s="6"/>
      <c r="F225" s="10"/>
      <c r="G225" s="10"/>
      <c r="H225" s="10"/>
      <c r="I225" s="6"/>
      <c r="J225" s="6"/>
      <c r="K225" s="10"/>
      <c r="L225" s="53"/>
      <c r="M225" s="10"/>
      <c r="N225" s="10"/>
      <c r="O225" s="6"/>
      <c r="P225" s="10"/>
      <c r="Q225" s="10"/>
      <c r="R225" s="10"/>
      <c r="S225" s="6"/>
      <c r="T225" s="6"/>
      <c r="U225" s="10"/>
      <c r="V225" s="53"/>
      <c r="W225" s="10"/>
      <c r="X225" s="10"/>
      <c r="Y225" s="50">
        <v>17.120362406400002</v>
      </c>
      <c r="Z225" s="13">
        <f t="shared" si="19"/>
        <v>10</v>
      </c>
      <c r="AA225" s="6">
        <v>4.8700000067465332E-3</v>
      </c>
      <c r="AB225" s="50">
        <v>36.259125433344003</v>
      </c>
      <c r="AC225" s="10">
        <f t="shared" si="20"/>
        <v>0.91244875000325931</v>
      </c>
      <c r="AD225" s="10">
        <f t="array" ref="AD225">STDEVP(IF(($Y$4:$Y$2367=AB225),$AA$4:$AA$2367,""))</f>
        <v>3.8017294479584351E-2</v>
      </c>
      <c r="AE225" s="10">
        <f t="array" ref="AE225">MEDIAN(IF($Y$4:$Y$2367=AB225,$AA$4:$AA$2367,""))</f>
        <v>0.89258750000331266</v>
      </c>
      <c r="AF225" s="6"/>
      <c r="AG225" s="6"/>
      <c r="AH225" s="10"/>
      <c r="AI225" s="53"/>
      <c r="AJ225" s="10"/>
      <c r="AK225" s="10"/>
    </row>
    <row r="226" spans="1:37" x14ac:dyDescent="0.15">
      <c r="A226" s="50"/>
      <c r="B226" s="13"/>
      <c r="C226" s="6"/>
      <c r="D226" s="6"/>
      <c r="E226" s="6"/>
      <c r="F226" s="10"/>
      <c r="G226" s="10"/>
      <c r="H226" s="10"/>
      <c r="I226" s="6"/>
      <c r="J226" s="6"/>
      <c r="K226" s="10"/>
      <c r="L226" s="53"/>
      <c r="M226" s="10"/>
      <c r="N226" s="10"/>
      <c r="O226" s="6"/>
      <c r="P226" s="10"/>
      <c r="Q226" s="10"/>
      <c r="R226" s="10"/>
      <c r="S226" s="6"/>
      <c r="T226" s="6"/>
      <c r="U226" s="10"/>
      <c r="V226" s="53"/>
      <c r="W226" s="10"/>
      <c r="X226" s="10"/>
      <c r="Y226" s="50">
        <v>17.120362406400002</v>
      </c>
      <c r="Z226" s="13">
        <f t="shared" si="19"/>
        <v>10</v>
      </c>
      <c r="AA226" s="6">
        <v>4.3250000067465155E-3</v>
      </c>
      <c r="AB226" s="50">
        <v>36.295168301567998</v>
      </c>
      <c r="AC226" s="10">
        <f t="shared" si="20"/>
        <v>0.31358750000388669</v>
      </c>
      <c r="AD226" s="10">
        <f t="array" ref="AD226">STDEVP(IF(($Y$4:$Y$2367=AB226),$AA$4:$AA$2367,""))</f>
        <v>1.7725000021245885E-3</v>
      </c>
      <c r="AE226" s="10">
        <f t="array" ref="AE226">MEDIAN(IF($Y$4:$Y$2367=AB226,$AA$4:$AA$2367,""))</f>
        <v>0.31358750000388669</v>
      </c>
      <c r="AF226" s="6"/>
      <c r="AG226" s="6"/>
      <c r="AH226" s="10"/>
      <c r="AI226" s="53"/>
      <c r="AJ226" s="10"/>
      <c r="AK226" s="10"/>
    </row>
    <row r="227" spans="1:37" x14ac:dyDescent="0.15">
      <c r="A227" s="50"/>
      <c r="B227" s="13"/>
      <c r="C227" s="6"/>
      <c r="D227" s="6"/>
      <c r="E227" s="6"/>
      <c r="F227" s="10"/>
      <c r="G227" s="10"/>
      <c r="H227" s="10"/>
      <c r="I227" s="6"/>
      <c r="J227" s="6"/>
      <c r="K227" s="10"/>
      <c r="L227" s="53"/>
      <c r="M227" s="10"/>
      <c r="N227" s="10"/>
      <c r="O227" s="6"/>
      <c r="P227" s="10"/>
      <c r="Q227" s="10"/>
      <c r="R227" s="10"/>
      <c r="S227" s="6"/>
      <c r="T227" s="6"/>
      <c r="U227" s="10"/>
      <c r="V227" s="53"/>
      <c r="W227" s="10"/>
      <c r="X227" s="10"/>
      <c r="Y227" s="50">
        <v>17.120362406400002</v>
      </c>
      <c r="Z227" s="13">
        <f t="shared" si="19"/>
        <v>10</v>
      </c>
      <c r="AA227" s="6">
        <v>3.7800000067464978E-3</v>
      </c>
      <c r="AB227" s="50">
        <v>36.331211169791999</v>
      </c>
      <c r="AC227" s="10">
        <f t="shared" si="20"/>
        <v>0.59478500000329082</v>
      </c>
      <c r="AD227" s="10">
        <f t="array" ref="AD227">STDEVP(IF(($Y$4:$Y$2367=AB227),$AA$4:$AA$2367,""))</f>
        <v>0</v>
      </c>
      <c r="AE227" s="10">
        <f t="array" ref="AE227">MEDIAN(IF($Y$4:$Y$2367=AB227,$AA$4:$AA$2367,""))</f>
        <v>0.59478500000329082</v>
      </c>
      <c r="AF227" s="6"/>
      <c r="AG227" s="6"/>
      <c r="AH227" s="10"/>
      <c r="AI227" s="53"/>
      <c r="AJ227" s="10"/>
      <c r="AK227" s="10"/>
    </row>
    <row r="228" spans="1:37" x14ac:dyDescent="0.15">
      <c r="A228" s="50"/>
      <c r="B228" s="13"/>
      <c r="C228" s="6"/>
      <c r="D228" s="6"/>
      <c r="E228" s="6"/>
      <c r="F228" s="10"/>
      <c r="G228" s="10"/>
      <c r="H228" s="10"/>
      <c r="I228" s="6"/>
      <c r="J228" s="6"/>
      <c r="K228" s="10"/>
      <c r="L228" s="53"/>
      <c r="M228" s="10"/>
      <c r="N228" s="10"/>
      <c r="O228" s="6"/>
      <c r="P228" s="10"/>
      <c r="Q228" s="10"/>
      <c r="R228" s="10"/>
      <c r="S228" s="6"/>
      <c r="T228" s="6"/>
      <c r="U228" s="10"/>
      <c r="V228" s="53"/>
      <c r="W228" s="10"/>
      <c r="X228" s="10"/>
      <c r="Y228" s="50">
        <v>17.120362406400002</v>
      </c>
      <c r="Z228" s="13">
        <f t="shared" si="19"/>
        <v>10</v>
      </c>
      <c r="AA228" s="6">
        <v>0.99478000000127498</v>
      </c>
      <c r="AB228" s="50">
        <v>36.439339774463996</v>
      </c>
      <c r="AC228" s="10">
        <f t="shared" si="20"/>
        <v>0.43497250000323062</v>
      </c>
      <c r="AD228" s="10">
        <f t="array" ref="AD228">STDEVP(IF(($Y$4:$Y$2367=AB228),$AA$4:$AA$2367,""))</f>
        <v>7.7250000192086166E-4</v>
      </c>
      <c r="AE228" s="10">
        <f t="array" ref="AE228">MEDIAN(IF($Y$4:$Y$2367=AB228,$AA$4:$AA$2367,""))</f>
        <v>0.43497250000323062</v>
      </c>
      <c r="AF228" s="6"/>
      <c r="AG228" s="6"/>
      <c r="AH228" s="10"/>
      <c r="AI228" s="53"/>
      <c r="AJ228" s="10"/>
      <c r="AK228" s="10"/>
    </row>
    <row r="229" spans="1:37" x14ac:dyDescent="0.15">
      <c r="A229" s="50"/>
      <c r="B229" s="13"/>
      <c r="C229" s="6"/>
      <c r="D229" s="6"/>
      <c r="E229" s="6"/>
      <c r="F229" s="10"/>
      <c r="G229" s="10"/>
      <c r="H229" s="10"/>
      <c r="I229" s="6"/>
      <c r="J229" s="6"/>
      <c r="K229" s="10"/>
      <c r="L229" s="53"/>
      <c r="M229" s="10"/>
      <c r="N229" s="10"/>
      <c r="O229" s="6"/>
      <c r="P229" s="10"/>
      <c r="Q229" s="10"/>
      <c r="R229" s="10"/>
      <c r="S229" s="6"/>
      <c r="T229" s="6"/>
      <c r="U229" s="10"/>
      <c r="V229" s="53"/>
      <c r="W229" s="10"/>
      <c r="X229" s="10"/>
      <c r="Y229" s="50">
        <v>17.120362406400002</v>
      </c>
      <c r="Z229" s="13">
        <f t="shared" si="19"/>
        <v>10</v>
      </c>
      <c r="AA229" s="6">
        <v>0.9996900000024973</v>
      </c>
      <c r="AB229" s="50">
        <v>36.511425510912005</v>
      </c>
      <c r="AC229" s="10">
        <f t="shared" si="20"/>
        <v>0.700490000005209</v>
      </c>
      <c r="AD229" s="10">
        <f t="array" ref="AD229">STDEVP(IF(($Y$4:$Y$2367=AB229),$AA$4:$AA$2367,""))</f>
        <v>0</v>
      </c>
      <c r="AE229" s="10">
        <f t="array" ref="AE229">MEDIAN(IF($Y$4:$Y$2367=AB229,$AA$4:$AA$2367,""))</f>
        <v>0.700490000005209</v>
      </c>
      <c r="AF229" s="6"/>
      <c r="AG229" s="6"/>
      <c r="AH229" s="10"/>
      <c r="AI229" s="53"/>
      <c r="AJ229" s="10"/>
      <c r="AK229" s="10"/>
    </row>
    <row r="230" spans="1:37" x14ac:dyDescent="0.15">
      <c r="A230" s="50"/>
      <c r="B230" s="13"/>
      <c r="C230" s="6"/>
      <c r="D230" s="6"/>
      <c r="E230" s="6"/>
      <c r="F230" s="10"/>
      <c r="G230" s="10"/>
      <c r="H230" s="10"/>
      <c r="I230" s="6"/>
      <c r="J230" s="6"/>
      <c r="K230" s="10"/>
      <c r="L230" s="53"/>
      <c r="M230" s="10"/>
      <c r="N230" s="10"/>
      <c r="O230" s="6"/>
      <c r="P230" s="10"/>
      <c r="Q230" s="10"/>
      <c r="R230" s="10"/>
      <c r="S230" s="6"/>
      <c r="T230" s="6"/>
      <c r="U230" s="10"/>
      <c r="V230" s="53"/>
      <c r="W230" s="10"/>
      <c r="X230" s="10"/>
      <c r="Y230" s="50">
        <v>17.120362406400002</v>
      </c>
      <c r="Z230" s="13">
        <f t="shared" si="19"/>
        <v>10</v>
      </c>
      <c r="AA230" s="6">
        <v>0.99814500000593154</v>
      </c>
      <c r="AB230" s="50">
        <v>36.547468379136006</v>
      </c>
      <c r="AC230" s="10">
        <f t="shared" si="20"/>
        <v>0.97288500000036593</v>
      </c>
      <c r="AD230" s="10">
        <f t="array" ref="AD230">STDEVP(IF(($Y$4:$Y$2367=AB230),$AA$4:$AA$2367,""))</f>
        <v>0</v>
      </c>
      <c r="AE230" s="10">
        <f t="array" ref="AE230">MEDIAN(IF($Y$4:$Y$2367=AB230,$AA$4:$AA$2367,""))</f>
        <v>0.97288500000036593</v>
      </c>
      <c r="AF230" s="6"/>
      <c r="AG230" s="6"/>
      <c r="AH230" s="10"/>
      <c r="AI230" s="53"/>
      <c r="AJ230" s="10"/>
      <c r="AK230" s="10"/>
    </row>
    <row r="231" spans="1:37" x14ac:dyDescent="0.15">
      <c r="A231" s="50"/>
      <c r="B231" s="13"/>
      <c r="C231" s="6"/>
      <c r="D231" s="6"/>
      <c r="E231" s="6"/>
      <c r="F231" s="10"/>
      <c r="G231" s="10"/>
      <c r="H231" s="10"/>
      <c r="I231" s="6"/>
      <c r="J231" s="6"/>
      <c r="K231" s="10"/>
      <c r="L231" s="53"/>
      <c r="M231" s="10"/>
      <c r="N231" s="10"/>
      <c r="O231" s="6"/>
      <c r="P231" s="10"/>
      <c r="Q231" s="10"/>
      <c r="R231" s="10"/>
      <c r="S231" s="6"/>
      <c r="T231" s="6"/>
      <c r="U231" s="10"/>
      <c r="V231" s="53"/>
      <c r="W231" s="10"/>
      <c r="X231" s="10"/>
      <c r="Y231" s="50">
        <v>17.120362406400002</v>
      </c>
      <c r="Z231" s="13">
        <f t="shared" si="19"/>
        <v>10</v>
      </c>
      <c r="AA231" s="6">
        <v>8.4600000005465859E-2</v>
      </c>
      <c r="AB231" s="50">
        <v>36.619554115584002</v>
      </c>
      <c r="AC231" s="10">
        <f t="shared" si="20"/>
        <v>0.80767000000252365</v>
      </c>
      <c r="AD231" s="10">
        <f t="array" ref="AD231">STDEVP(IF(($Y$4:$Y$2367=AB231),$AA$4:$AA$2367,""))</f>
        <v>0.18112999999915441</v>
      </c>
      <c r="AE231" s="10">
        <f t="array" ref="AE231">MEDIAN(IF($Y$4:$Y$2367=AB231,$AA$4:$AA$2367,""))</f>
        <v>0.80767000000252365</v>
      </c>
      <c r="AF231" s="6"/>
      <c r="AG231" s="6"/>
      <c r="AH231" s="10"/>
      <c r="AI231" s="53"/>
      <c r="AJ231" s="10"/>
      <c r="AK231" s="10"/>
    </row>
    <row r="232" spans="1:37" x14ac:dyDescent="0.15">
      <c r="A232" s="50"/>
      <c r="B232" s="13"/>
      <c r="C232" s="6"/>
      <c r="D232" s="6"/>
      <c r="E232" s="6"/>
      <c r="F232" s="10"/>
      <c r="G232" s="10"/>
      <c r="H232" s="10"/>
      <c r="I232" s="6"/>
      <c r="J232" s="6"/>
      <c r="K232" s="10"/>
      <c r="L232" s="53"/>
      <c r="M232" s="10"/>
      <c r="N232" s="10"/>
      <c r="O232" s="6"/>
      <c r="P232" s="10"/>
      <c r="Q232" s="10"/>
      <c r="R232" s="10"/>
      <c r="S232" s="6"/>
      <c r="T232" s="6"/>
      <c r="U232" s="10"/>
      <c r="V232" s="53"/>
      <c r="W232" s="10"/>
      <c r="X232" s="10"/>
      <c r="Y232" s="50">
        <v>17.120362406400002</v>
      </c>
      <c r="Z232" s="13">
        <f t="shared" si="19"/>
        <v>10</v>
      </c>
      <c r="AA232" s="6">
        <v>9.7055000004476311E-2</v>
      </c>
      <c r="AB232" s="50">
        <v>36.655596983808003</v>
      </c>
      <c r="AC232" s="10">
        <f t="shared" si="20"/>
        <v>0.24668750000290662</v>
      </c>
      <c r="AD232" s="10">
        <f t="array" ref="AD232">STDEVP(IF(($Y$4:$Y$2367=AB232),$AA$4:$AA$2367,""))</f>
        <v>1.5227500001338767E-2</v>
      </c>
      <c r="AE232" s="10">
        <f t="array" ref="AE232">MEDIAN(IF($Y$4:$Y$2367=AB232,$AA$4:$AA$2367,""))</f>
        <v>0.24668750000290662</v>
      </c>
      <c r="AF232" s="6"/>
      <c r="AG232" s="6"/>
      <c r="AH232" s="10"/>
      <c r="AI232" s="53"/>
      <c r="AJ232" s="10"/>
      <c r="AK232" s="10"/>
    </row>
    <row r="233" spans="1:37" x14ac:dyDescent="0.15">
      <c r="A233" s="50"/>
      <c r="B233" s="13"/>
      <c r="C233" s="6"/>
      <c r="D233" s="6"/>
      <c r="E233" s="6"/>
      <c r="F233" s="10"/>
      <c r="G233" s="10"/>
      <c r="H233" s="10"/>
      <c r="I233" s="6"/>
      <c r="J233" s="6"/>
      <c r="K233" s="10"/>
      <c r="L233" s="53"/>
      <c r="M233" s="10"/>
      <c r="N233" s="10"/>
      <c r="O233" s="6"/>
      <c r="P233" s="10"/>
      <c r="Q233" s="10"/>
      <c r="R233" s="10"/>
      <c r="S233" s="6"/>
      <c r="T233" s="6"/>
      <c r="U233" s="10"/>
      <c r="V233" s="53"/>
      <c r="W233" s="10"/>
      <c r="X233" s="10"/>
      <c r="Y233" s="50">
        <v>17.120362406400002</v>
      </c>
      <c r="Z233" s="13">
        <f t="shared" si="19"/>
        <v>10</v>
      </c>
      <c r="AA233" s="6">
        <v>9.6510000004476293E-2</v>
      </c>
      <c r="AB233" s="50">
        <v>36.691639852031997</v>
      </c>
      <c r="AC233" s="10">
        <f t="shared" si="20"/>
        <v>0.50274500000136091</v>
      </c>
      <c r="AD233" s="10">
        <f t="array" ref="AD233">STDEVP(IF(($Y$4:$Y$2367=AB233),$AA$4:$AA$2367,""))</f>
        <v>0</v>
      </c>
      <c r="AE233" s="10">
        <f t="array" ref="AE233">MEDIAN(IF($Y$4:$Y$2367=AB233,$AA$4:$AA$2367,""))</f>
        <v>0.50274500000136091</v>
      </c>
      <c r="AF233" s="6"/>
      <c r="AG233" s="6"/>
      <c r="AH233" s="10"/>
      <c r="AI233" s="53"/>
      <c r="AJ233" s="10"/>
      <c r="AK233" s="10"/>
    </row>
    <row r="234" spans="1:37" x14ac:dyDescent="0.15">
      <c r="A234" s="50"/>
      <c r="B234" s="13"/>
      <c r="C234" s="6"/>
      <c r="D234" s="6"/>
      <c r="E234" s="6"/>
      <c r="F234" s="10"/>
      <c r="G234" s="10"/>
      <c r="H234" s="10"/>
      <c r="I234" s="6"/>
      <c r="J234" s="6"/>
      <c r="K234" s="10"/>
      <c r="L234" s="53"/>
      <c r="M234" s="10"/>
      <c r="N234" s="10"/>
      <c r="O234" s="6"/>
      <c r="P234" s="10"/>
      <c r="Q234" s="10"/>
      <c r="R234" s="10"/>
      <c r="S234" s="6"/>
      <c r="T234" s="6"/>
      <c r="U234" s="10"/>
      <c r="V234" s="53"/>
      <c r="W234" s="10"/>
      <c r="X234" s="10"/>
      <c r="Y234" s="50">
        <v>11.7139321728</v>
      </c>
      <c r="Z234" s="13">
        <f t="shared" si="19"/>
        <v>10</v>
      </c>
      <c r="AA234" s="6">
        <v>9.496500000063457E-2</v>
      </c>
      <c r="AB234" s="50">
        <v>36.76372558848</v>
      </c>
      <c r="AC234" s="10">
        <f t="shared" si="20"/>
        <v>0.69123250000452841</v>
      </c>
      <c r="AD234" s="10">
        <f t="array" ref="AD234">STDEVP(IF(($Y$4:$Y$2367=AB234),$AA$4:$AA$2367,""))</f>
        <v>7.2750000020371797E-4</v>
      </c>
      <c r="AE234" s="10">
        <f t="array" ref="AE234">MEDIAN(IF($Y$4:$Y$2367=AB234,$AA$4:$AA$2367,""))</f>
        <v>0.69123250000452841</v>
      </c>
      <c r="AF234" s="6"/>
      <c r="AG234" s="6"/>
      <c r="AH234" s="10"/>
      <c r="AI234" s="53"/>
      <c r="AJ234" s="10"/>
      <c r="AK234" s="10"/>
    </row>
    <row r="235" spans="1:37" x14ac:dyDescent="0.15">
      <c r="A235" s="50"/>
      <c r="B235" s="13"/>
      <c r="C235" s="6"/>
      <c r="D235" s="6"/>
      <c r="E235" s="6"/>
      <c r="F235" s="10"/>
      <c r="G235" s="10"/>
      <c r="H235" s="10"/>
      <c r="I235" s="6"/>
      <c r="J235" s="6"/>
      <c r="K235" s="10"/>
      <c r="L235" s="53"/>
      <c r="M235" s="10"/>
      <c r="N235" s="10"/>
      <c r="O235" s="6"/>
      <c r="P235" s="10"/>
      <c r="Q235" s="10"/>
      <c r="R235" s="10"/>
      <c r="S235" s="6"/>
      <c r="T235" s="6"/>
      <c r="U235" s="10"/>
      <c r="V235" s="53"/>
      <c r="W235" s="10"/>
      <c r="X235" s="10"/>
      <c r="Y235" s="50">
        <v>11.7139321728</v>
      </c>
      <c r="Z235" s="13">
        <f t="shared" si="19"/>
        <v>10</v>
      </c>
      <c r="AA235" s="6">
        <v>0.19342000000261361</v>
      </c>
      <c r="AB235" s="50">
        <v>36.799768456704001</v>
      </c>
      <c r="AC235" s="10">
        <f t="shared" si="20"/>
        <v>0.44829000000133457</v>
      </c>
      <c r="AD235" s="10">
        <f t="array" ref="AD235">STDEVP(IF(($Y$4:$Y$2367=AB235),$AA$4:$AA$2367,""))</f>
        <v>0</v>
      </c>
      <c r="AE235" s="10">
        <f t="array" ref="AE235">MEDIAN(IF($Y$4:$Y$2367=AB235,$AA$4:$AA$2367,""))</f>
        <v>0.44829000000133457</v>
      </c>
      <c r="AF235" s="6"/>
      <c r="AG235" s="6"/>
      <c r="AH235" s="10"/>
      <c r="AI235" s="53"/>
      <c r="AJ235" s="10"/>
      <c r="AK235" s="10"/>
    </row>
    <row r="236" spans="1:37" x14ac:dyDescent="0.15">
      <c r="A236" s="50"/>
      <c r="B236" s="13"/>
      <c r="C236" s="6"/>
      <c r="D236" s="6"/>
      <c r="E236" s="6"/>
      <c r="F236" s="10"/>
      <c r="G236" s="10"/>
      <c r="H236" s="10"/>
      <c r="I236" s="6"/>
      <c r="J236" s="6"/>
      <c r="K236" s="10"/>
      <c r="L236" s="53"/>
      <c r="M236" s="10"/>
      <c r="N236" s="10"/>
      <c r="O236" s="6"/>
      <c r="P236" s="10"/>
      <c r="Q236" s="10"/>
      <c r="R236" s="10"/>
      <c r="S236" s="6"/>
      <c r="T236" s="6"/>
      <c r="U236" s="10"/>
      <c r="V236" s="53"/>
      <c r="W236" s="10"/>
      <c r="X236" s="10"/>
      <c r="Y236" s="50">
        <v>11.7139321728</v>
      </c>
      <c r="Z236" s="13">
        <f t="shared" si="19"/>
        <v>10</v>
      </c>
      <c r="AA236" s="6">
        <v>0.18687500000139123</v>
      </c>
      <c r="AB236" s="50">
        <v>36.835811324928002</v>
      </c>
      <c r="AC236" s="10">
        <f t="shared" si="20"/>
        <v>0.43483500000474407</v>
      </c>
      <c r="AD236" s="10">
        <f t="array" ref="AD236">STDEVP(IF(($Y$4:$Y$2367=AB236),$AA$4:$AA$2367,""))</f>
        <v>0</v>
      </c>
      <c r="AE236" s="10">
        <f t="array" ref="AE236">MEDIAN(IF($Y$4:$Y$2367=AB236,$AA$4:$AA$2367,""))</f>
        <v>0.43483500000474407</v>
      </c>
      <c r="AF236" s="6"/>
      <c r="AG236" s="6"/>
      <c r="AH236" s="10"/>
      <c r="AI236" s="53"/>
      <c r="AJ236" s="10"/>
      <c r="AK236" s="10"/>
    </row>
    <row r="237" spans="1:37" x14ac:dyDescent="0.15">
      <c r="A237" s="50"/>
      <c r="B237" s="13"/>
      <c r="C237" s="6"/>
      <c r="D237" s="6"/>
      <c r="E237" s="6"/>
      <c r="F237" s="10"/>
      <c r="G237" s="10"/>
      <c r="H237" s="10"/>
      <c r="I237" s="6"/>
      <c r="J237" s="6"/>
      <c r="K237" s="10"/>
      <c r="L237" s="53"/>
      <c r="M237" s="10"/>
      <c r="N237" s="10"/>
      <c r="O237" s="6"/>
      <c r="P237" s="10"/>
      <c r="Q237" s="10"/>
      <c r="R237" s="10"/>
      <c r="S237" s="6"/>
      <c r="T237" s="6"/>
      <c r="U237" s="10"/>
      <c r="V237" s="53"/>
      <c r="W237" s="10"/>
      <c r="X237" s="10"/>
      <c r="Y237" s="50">
        <v>19.499191709184</v>
      </c>
      <c r="Z237" s="13">
        <f t="shared" si="19"/>
        <v>10</v>
      </c>
      <c r="AA237" s="6">
        <v>0.20033000000424339</v>
      </c>
      <c r="AB237" s="50">
        <v>36.871854193152004</v>
      </c>
      <c r="AC237" s="10">
        <f t="shared" si="20"/>
        <v>0.3033425000064548</v>
      </c>
      <c r="AD237" s="10">
        <f t="array" ref="AD237">STDEVP(IF(($Y$4:$Y$2367=AB237),$AA$4:$AA$2367,""))</f>
        <v>2.7250000000000885E-4</v>
      </c>
      <c r="AE237" s="10">
        <f t="array" ref="AE237">MEDIAN(IF($Y$4:$Y$2367=AB237,$AA$4:$AA$2367,""))</f>
        <v>0.3033425000064548</v>
      </c>
      <c r="AF237" s="6"/>
      <c r="AG237" s="6"/>
      <c r="AH237" s="10"/>
      <c r="AI237" s="53"/>
      <c r="AJ237" s="10"/>
      <c r="AK237" s="10"/>
    </row>
    <row r="238" spans="1:37" x14ac:dyDescent="0.15">
      <c r="A238" s="50"/>
      <c r="B238" s="13"/>
      <c r="C238" s="6"/>
      <c r="D238" s="6"/>
      <c r="E238" s="6"/>
      <c r="F238" s="10"/>
      <c r="G238" s="10"/>
      <c r="H238" s="10"/>
      <c r="I238" s="6"/>
      <c r="J238" s="6"/>
      <c r="K238" s="10"/>
      <c r="L238" s="53"/>
      <c r="M238" s="10"/>
      <c r="N238" s="10"/>
      <c r="O238" s="6"/>
      <c r="P238" s="10"/>
      <c r="Q238" s="10"/>
      <c r="R238" s="10"/>
      <c r="S238" s="6"/>
      <c r="T238" s="6"/>
      <c r="U238" s="10"/>
      <c r="V238" s="53"/>
      <c r="W238" s="10"/>
      <c r="X238" s="10"/>
      <c r="Y238" s="50">
        <v>19.499191709184</v>
      </c>
      <c r="Z238" s="13">
        <f t="shared" si="19"/>
        <v>10</v>
      </c>
      <c r="AA238" s="6">
        <v>0.19878500000040167</v>
      </c>
      <c r="AB238" s="50">
        <v>36.943939929599999</v>
      </c>
      <c r="AC238" s="10">
        <f t="shared" si="20"/>
        <v>0.42229000000229933</v>
      </c>
      <c r="AD238" s="10">
        <f t="array" ref="AD238">STDEVP(IF(($Y$4:$Y$2367=AB238),$AA$4:$AA$2367,""))</f>
        <v>0</v>
      </c>
      <c r="AE238" s="10">
        <f t="array" ref="AE238">MEDIAN(IF($Y$4:$Y$2367=AB238,$AA$4:$AA$2367,""))</f>
        <v>0.42229000000229933</v>
      </c>
      <c r="AF238" s="6"/>
      <c r="AG238" s="6"/>
      <c r="AH238" s="10"/>
      <c r="AI238" s="53"/>
      <c r="AJ238" s="10"/>
      <c r="AK238" s="10"/>
    </row>
    <row r="239" spans="1:37" x14ac:dyDescent="0.15">
      <c r="A239" s="50"/>
      <c r="B239" s="13"/>
      <c r="C239" s="6"/>
      <c r="D239" s="6"/>
      <c r="E239" s="6"/>
      <c r="F239" s="10"/>
      <c r="G239" s="10"/>
      <c r="H239" s="10"/>
      <c r="I239" s="6"/>
      <c r="J239" s="6"/>
      <c r="K239" s="10"/>
      <c r="L239" s="53"/>
      <c r="M239" s="10"/>
      <c r="N239" s="10"/>
      <c r="O239" s="6"/>
      <c r="P239" s="10"/>
      <c r="Q239" s="10"/>
      <c r="R239" s="10"/>
      <c r="S239" s="6"/>
      <c r="T239" s="6"/>
      <c r="U239" s="10"/>
      <c r="V239" s="53"/>
      <c r="W239" s="10"/>
      <c r="X239" s="10"/>
      <c r="Y239" s="50">
        <v>28.005308610047997</v>
      </c>
      <c r="Z239" s="13">
        <f t="shared" si="19"/>
        <v>20</v>
      </c>
      <c r="AA239" s="6">
        <v>0.18524000000139118</v>
      </c>
      <c r="AB239" s="50">
        <v>37.016025666048002</v>
      </c>
      <c r="AC239" s="10">
        <f t="shared" si="20"/>
        <v>0.92102500000694953</v>
      </c>
      <c r="AD239" s="10">
        <f t="array" ref="AD239">STDEVP(IF(($Y$4:$Y$2367=AB239),$AA$4:$AA$2367,""))</f>
        <v>4.2415000000614489E-2</v>
      </c>
      <c r="AE239" s="10">
        <f t="array" ref="AE239">MEDIAN(IF($Y$4:$Y$2367=AB239,$AA$4:$AA$2367,""))</f>
        <v>0.92102500000694953</v>
      </c>
      <c r="AF239" s="6"/>
      <c r="AG239" s="6"/>
      <c r="AH239" s="10"/>
      <c r="AI239" s="53"/>
      <c r="AJ239" s="10"/>
      <c r="AK239" s="10"/>
    </row>
    <row r="240" spans="1:37" x14ac:dyDescent="0.15">
      <c r="A240" s="50"/>
      <c r="B240" s="13"/>
      <c r="C240" s="6"/>
      <c r="D240" s="6"/>
      <c r="E240" s="6"/>
      <c r="F240" s="10"/>
      <c r="G240" s="10"/>
      <c r="H240" s="10"/>
      <c r="I240" s="6"/>
      <c r="J240" s="6"/>
      <c r="K240" s="10"/>
      <c r="L240" s="53"/>
      <c r="M240" s="10"/>
      <c r="N240" s="10"/>
      <c r="O240" s="6"/>
      <c r="P240" s="10"/>
      <c r="Q240" s="10"/>
      <c r="R240" s="10"/>
      <c r="S240" s="6"/>
      <c r="T240" s="6"/>
      <c r="U240" s="10"/>
      <c r="V240" s="53"/>
      <c r="W240" s="10"/>
      <c r="X240" s="10"/>
      <c r="Y240" s="50">
        <v>39.863412255744002</v>
      </c>
      <c r="Z240" s="13">
        <f t="shared" si="19"/>
        <v>30</v>
      </c>
      <c r="AA240" s="6">
        <v>0.1966050000004016</v>
      </c>
      <c r="AB240" s="50">
        <v>37.160197138944</v>
      </c>
      <c r="AC240" s="10">
        <f t="shared" si="20"/>
        <v>0.35488333333676847</v>
      </c>
      <c r="AD240" s="10">
        <f t="array" ref="AD240">STDEVP(IF(($Y$4:$Y$2367=AB240),$AA$4:$AA$2367,""))</f>
        <v>0.12960306428616875</v>
      </c>
      <c r="AE240" s="10">
        <f t="array" ref="AE240">MEDIAN(IF($Y$4:$Y$2367=AB240,$AA$4:$AA$2367,""))</f>
        <v>0.30390500000356657</v>
      </c>
      <c r="AF240" s="6"/>
      <c r="AG240" s="6"/>
      <c r="AH240" s="10"/>
      <c r="AI240" s="53"/>
      <c r="AJ240" s="10"/>
      <c r="AK240" s="10"/>
    </row>
    <row r="241" spans="1:37" x14ac:dyDescent="0.15">
      <c r="A241" s="50"/>
      <c r="B241" s="13"/>
      <c r="C241" s="6"/>
      <c r="D241" s="6"/>
      <c r="E241" s="6"/>
      <c r="F241" s="10"/>
      <c r="G241" s="10"/>
      <c r="H241" s="10"/>
      <c r="I241" s="6"/>
      <c r="J241" s="6"/>
      <c r="K241" s="10"/>
      <c r="L241" s="53"/>
      <c r="M241" s="10"/>
      <c r="N241" s="10"/>
      <c r="O241" s="6"/>
      <c r="P241" s="10"/>
      <c r="Q241" s="10"/>
      <c r="R241" s="10"/>
      <c r="S241" s="6"/>
      <c r="T241" s="6"/>
      <c r="U241" s="10"/>
      <c r="V241" s="53"/>
      <c r="W241" s="10"/>
      <c r="X241" s="10"/>
      <c r="Y241" s="50">
        <v>43.251441868800001</v>
      </c>
      <c r="Z241" s="13">
        <f t="shared" si="19"/>
        <v>40</v>
      </c>
      <c r="AA241" s="6">
        <v>0.19006000000645518</v>
      </c>
      <c r="AB241" s="50">
        <v>37.268325743615996</v>
      </c>
      <c r="AC241" s="10">
        <f t="shared" si="20"/>
        <v>0.3020900000039739</v>
      </c>
      <c r="AD241" s="10">
        <f t="array" ref="AD241">STDEVP(IF(($Y$4:$Y$2367=AB241),$AA$4:$AA$2367,""))</f>
        <v>0</v>
      </c>
      <c r="AE241" s="10">
        <f t="array" ref="AE241">MEDIAN(IF($Y$4:$Y$2367=AB241,$AA$4:$AA$2367,""))</f>
        <v>0.3020900000039739</v>
      </c>
      <c r="AF241" s="6"/>
      <c r="AG241" s="6"/>
      <c r="AH241" s="10"/>
      <c r="AI241" s="53"/>
      <c r="AJ241" s="10"/>
      <c r="AK241" s="10"/>
    </row>
    <row r="242" spans="1:37" x14ac:dyDescent="0.15">
      <c r="A242" s="50"/>
      <c r="B242" s="13"/>
      <c r="C242" s="6"/>
      <c r="D242" s="6"/>
      <c r="E242" s="6"/>
      <c r="F242" s="10"/>
      <c r="G242" s="10"/>
      <c r="H242" s="10"/>
      <c r="I242" s="6"/>
      <c r="J242" s="6"/>
      <c r="K242" s="10"/>
      <c r="L242" s="53"/>
      <c r="M242" s="10"/>
      <c r="N242" s="10"/>
      <c r="O242" s="6"/>
      <c r="P242" s="10"/>
      <c r="Q242" s="10"/>
      <c r="R242" s="10"/>
      <c r="S242" s="6"/>
      <c r="T242" s="6"/>
      <c r="U242" s="10"/>
      <c r="V242" s="53"/>
      <c r="W242" s="10"/>
      <c r="X242" s="10"/>
      <c r="Y242" s="50">
        <v>47.360328846336003</v>
      </c>
      <c r="Z242" s="13">
        <f t="shared" si="19"/>
        <v>40</v>
      </c>
      <c r="AA242" s="6">
        <v>0.19597000000424325</v>
      </c>
      <c r="AB242" s="50">
        <v>37.376454348287993</v>
      </c>
      <c r="AC242" s="10">
        <f t="shared" si="20"/>
        <v>0.27046333333725991</v>
      </c>
      <c r="AD242" s="10">
        <f t="array" ref="AD242">STDEVP(IF(($Y$4:$Y$2367=AB242),$AA$4:$AA$2367,""))</f>
        <v>0.11607003692576891</v>
      </c>
      <c r="AE242" s="10">
        <f t="array" ref="AE242">MEDIAN(IF($Y$4:$Y$2367=AB242,$AA$4:$AA$2367,""))</f>
        <v>0.24000500000319769</v>
      </c>
      <c r="AF242" s="6"/>
      <c r="AG242" s="6"/>
      <c r="AH242" s="10"/>
      <c r="AI242" s="53"/>
      <c r="AJ242" s="10"/>
      <c r="AK242" s="10"/>
    </row>
    <row r="243" spans="1:37" x14ac:dyDescent="0.15">
      <c r="A243" s="50"/>
      <c r="B243" s="13"/>
      <c r="C243" s="6"/>
      <c r="D243" s="6"/>
      <c r="E243" s="6"/>
      <c r="F243" s="10"/>
      <c r="G243" s="10"/>
      <c r="H243" s="10"/>
      <c r="I243" s="6"/>
      <c r="J243" s="6"/>
      <c r="K243" s="10"/>
      <c r="L243" s="53"/>
      <c r="M243" s="10"/>
      <c r="N243" s="10"/>
      <c r="O243" s="6"/>
      <c r="P243" s="10"/>
      <c r="Q243" s="10"/>
      <c r="R243" s="10"/>
      <c r="S243" s="6"/>
      <c r="T243" s="6"/>
      <c r="U243" s="10"/>
      <c r="V243" s="53"/>
      <c r="W243" s="10"/>
      <c r="X243" s="10"/>
      <c r="Y243" s="50">
        <v>48.477657761279993</v>
      </c>
      <c r="Z243" s="13">
        <f t="shared" si="19"/>
        <v>40</v>
      </c>
      <c r="AA243" s="6">
        <v>0.19542500000424323</v>
      </c>
      <c r="AB243" s="50">
        <v>37.448540084736003</v>
      </c>
      <c r="AC243" s="10">
        <f t="shared" si="20"/>
        <v>0.57230071428896956</v>
      </c>
      <c r="AD243" s="10">
        <f t="array" ref="AD243">STDEVP(IF(($Y$4:$Y$2367=AB243),$AA$4:$AA$2367,""))</f>
        <v>0.35055903838761004</v>
      </c>
      <c r="AE243" s="10">
        <f t="array" ref="AE243">MEDIAN(IF($Y$4:$Y$2367=AB243,$AA$4:$AA$2367,""))</f>
        <v>0.68533500000102054</v>
      </c>
      <c r="AF243" s="6"/>
      <c r="AG243" s="6"/>
      <c r="AH243" s="10"/>
      <c r="AI243" s="53"/>
      <c r="AJ243" s="10"/>
      <c r="AK243" s="10"/>
    </row>
    <row r="244" spans="1:37" x14ac:dyDescent="0.15">
      <c r="A244" s="50"/>
      <c r="B244" s="13"/>
      <c r="C244" s="6"/>
      <c r="D244" s="6"/>
      <c r="E244" s="6"/>
      <c r="F244" s="10"/>
      <c r="G244" s="10"/>
      <c r="H244" s="10"/>
      <c r="I244" s="6"/>
      <c r="J244" s="6"/>
      <c r="K244" s="10"/>
      <c r="L244" s="53"/>
      <c r="M244" s="10"/>
      <c r="N244" s="10"/>
      <c r="O244" s="6"/>
      <c r="P244" s="10"/>
      <c r="Q244" s="10"/>
      <c r="R244" s="10"/>
      <c r="S244" s="6"/>
      <c r="T244" s="6"/>
      <c r="U244" s="10"/>
      <c r="V244" s="53"/>
      <c r="W244" s="10"/>
      <c r="X244" s="10"/>
      <c r="Y244" s="50">
        <v>49.270600862207999</v>
      </c>
      <c r="Z244" s="13">
        <f t="shared" si="19"/>
        <v>40</v>
      </c>
      <c r="AA244" s="6">
        <v>0.17388000000360293</v>
      </c>
      <c r="AB244" s="50">
        <v>37.484582952960004</v>
      </c>
      <c r="AC244" s="10">
        <f t="shared" si="20"/>
        <v>0.69522750000187228</v>
      </c>
      <c r="AD244" s="10">
        <f t="array" ref="AD244">STDEVP(IF(($Y$4:$Y$2367=AB244),$AA$4:$AA$2367,""))</f>
        <v>0.25521250000015511</v>
      </c>
      <c r="AE244" s="10">
        <f t="array" ref="AE244">MEDIAN(IF($Y$4:$Y$2367=AB244,$AA$4:$AA$2367,""))</f>
        <v>0.69522750000187228</v>
      </c>
      <c r="AF244" s="6"/>
      <c r="AG244" s="6"/>
      <c r="AH244" s="10"/>
      <c r="AI244" s="53"/>
      <c r="AJ244" s="10"/>
      <c r="AK244" s="10"/>
    </row>
    <row r="245" spans="1:37" x14ac:dyDescent="0.15">
      <c r="A245" s="50"/>
      <c r="B245" s="13"/>
      <c r="C245" s="6"/>
      <c r="D245" s="6"/>
      <c r="E245" s="6"/>
      <c r="F245" s="10"/>
      <c r="G245" s="10"/>
      <c r="H245" s="10"/>
      <c r="I245" s="6"/>
      <c r="J245" s="6"/>
      <c r="K245" s="10"/>
      <c r="L245" s="53"/>
      <c r="M245" s="10"/>
      <c r="N245" s="10"/>
      <c r="O245" s="6"/>
      <c r="P245" s="10"/>
      <c r="Q245" s="10"/>
      <c r="R245" s="10"/>
      <c r="S245" s="6"/>
      <c r="T245" s="6"/>
      <c r="U245" s="10"/>
      <c r="V245" s="53"/>
      <c r="W245" s="10"/>
      <c r="X245" s="10"/>
      <c r="Y245" s="50">
        <v>50.351886908928002</v>
      </c>
      <c r="Z245" s="13">
        <f t="shared" si="19"/>
        <v>50</v>
      </c>
      <c r="AA245" s="6">
        <v>0.19233500000383574</v>
      </c>
      <c r="AB245" s="50">
        <v>37.520625821183998</v>
      </c>
      <c r="AC245" s="10">
        <f t="shared" si="20"/>
        <v>0.83892000000647027</v>
      </c>
      <c r="AD245" s="10">
        <f t="array" ref="AD245">STDEVP(IF(($Y$4:$Y$2367=AB245),$AA$4:$AA$2367,""))</f>
        <v>0.13297500000003928</v>
      </c>
      <c r="AE245" s="10">
        <f t="array" ref="AE245">MEDIAN(IF($Y$4:$Y$2367=AB245,$AA$4:$AA$2367,""))</f>
        <v>0.83892000000647027</v>
      </c>
      <c r="AF245" s="6"/>
      <c r="AG245" s="6"/>
      <c r="AH245" s="10"/>
      <c r="AI245" s="53"/>
      <c r="AJ245" s="10"/>
      <c r="AK245" s="10"/>
    </row>
    <row r="246" spans="1:37" x14ac:dyDescent="0.15">
      <c r="A246" s="50"/>
      <c r="B246" s="13"/>
      <c r="C246" s="6"/>
      <c r="D246" s="6"/>
      <c r="E246" s="6"/>
      <c r="F246" s="10"/>
      <c r="G246" s="10"/>
      <c r="H246" s="10"/>
      <c r="I246" s="6"/>
      <c r="J246" s="6"/>
      <c r="K246" s="10"/>
      <c r="L246" s="53"/>
      <c r="M246" s="10"/>
      <c r="N246" s="10"/>
      <c r="O246" s="6"/>
      <c r="P246" s="10"/>
      <c r="Q246" s="10"/>
      <c r="R246" s="10"/>
      <c r="S246" s="6"/>
      <c r="T246" s="6"/>
      <c r="U246" s="10"/>
      <c r="V246" s="53"/>
      <c r="W246" s="10"/>
      <c r="X246" s="10"/>
      <c r="Y246" s="50">
        <v>50.568144118271995</v>
      </c>
      <c r="Z246" s="13">
        <f t="shared" si="19"/>
        <v>50</v>
      </c>
      <c r="AA246" s="6">
        <v>0.19379000000424318</v>
      </c>
      <c r="AB246" s="50">
        <v>37.592711557632001</v>
      </c>
      <c r="AC246" s="10">
        <f t="shared" si="20"/>
        <v>0.25722500000367643</v>
      </c>
      <c r="AD246" s="10">
        <f t="array" ref="AD246">STDEVP(IF(($Y$4:$Y$2367=AB246),$AA$4:$AA$2367,""))</f>
        <v>0.22486329517463458</v>
      </c>
      <c r="AE246" s="10">
        <f t="array" ref="AE246">MEDIAN(IF($Y$4:$Y$2367=AB246,$AA$4:$AA$2367,""))</f>
        <v>0.10703000000163732</v>
      </c>
      <c r="AF246" s="6"/>
      <c r="AG246" s="6"/>
      <c r="AH246" s="10"/>
      <c r="AI246" s="53"/>
      <c r="AJ246" s="10"/>
      <c r="AK246" s="10"/>
    </row>
    <row r="247" spans="1:37" x14ac:dyDescent="0.15">
      <c r="A247" s="50"/>
      <c r="B247" s="13"/>
      <c r="C247" s="6"/>
      <c r="D247" s="6"/>
      <c r="E247" s="6"/>
      <c r="F247" s="10"/>
      <c r="G247" s="10"/>
      <c r="H247" s="10"/>
      <c r="I247" s="6"/>
      <c r="J247" s="6"/>
      <c r="K247" s="10"/>
      <c r="L247" s="53"/>
      <c r="M247" s="10"/>
      <c r="N247" s="10"/>
      <c r="O247" s="6"/>
      <c r="P247" s="10"/>
      <c r="Q247" s="10"/>
      <c r="R247" s="10"/>
      <c r="S247" s="6"/>
      <c r="T247" s="6"/>
      <c r="U247" s="10"/>
      <c r="V247" s="53"/>
      <c r="W247" s="10"/>
      <c r="X247" s="10"/>
      <c r="Y247" s="50">
        <v>51.036701405183997</v>
      </c>
      <c r="Z247" s="13">
        <f t="shared" si="19"/>
        <v>50</v>
      </c>
      <c r="AA247" s="6">
        <v>0.19524500000465062</v>
      </c>
      <c r="AB247" s="50">
        <v>37.628754425855995</v>
      </c>
      <c r="AC247" s="10">
        <f t="shared" si="20"/>
        <v>0.7063075000053457</v>
      </c>
      <c r="AD247" s="10">
        <f t="array" ref="AD247">STDEVP(IF(($Y$4:$Y$2367=AB247),$AA$4:$AA$2367,""))</f>
        <v>0.27738249999838982</v>
      </c>
      <c r="AE247" s="10">
        <f t="array" ref="AE247">MEDIAN(IF($Y$4:$Y$2367=AB247,$AA$4:$AA$2367,""))</f>
        <v>0.7063075000053457</v>
      </c>
      <c r="AF247" s="6"/>
      <c r="AG247" s="6"/>
      <c r="AH247" s="10"/>
      <c r="AI247" s="53"/>
      <c r="AJ247" s="10"/>
      <c r="AK247" s="10"/>
    </row>
    <row r="248" spans="1:37" x14ac:dyDescent="0.15">
      <c r="A248" s="50"/>
      <c r="B248" s="13"/>
      <c r="C248" s="6"/>
      <c r="D248" s="6"/>
      <c r="E248" s="6"/>
      <c r="F248" s="10"/>
      <c r="G248" s="10"/>
      <c r="H248" s="10"/>
      <c r="I248" s="6"/>
      <c r="J248" s="6"/>
      <c r="K248" s="10"/>
      <c r="L248" s="53"/>
      <c r="M248" s="10"/>
      <c r="N248" s="10"/>
      <c r="O248" s="6"/>
      <c r="P248" s="10"/>
      <c r="Q248" s="10"/>
      <c r="R248" s="10"/>
      <c r="S248" s="6"/>
      <c r="T248" s="6"/>
      <c r="U248" s="10"/>
      <c r="V248" s="53"/>
      <c r="W248" s="10"/>
      <c r="X248" s="10"/>
      <c r="Y248" s="50">
        <v>51.541301560320001</v>
      </c>
      <c r="Z248" s="13">
        <f t="shared" si="19"/>
        <v>50</v>
      </c>
      <c r="AA248" s="6">
        <v>0.2597000000069789</v>
      </c>
      <c r="AB248" s="50">
        <v>37.736883030528006</v>
      </c>
      <c r="AC248" s="10">
        <f t="shared" si="20"/>
        <v>0.90315500000394855</v>
      </c>
      <c r="AD248" s="10">
        <f t="array" ref="AD248">STDEVP(IF(($Y$4:$Y$2367=AB248),$AA$4:$AA$2367,""))</f>
        <v>0</v>
      </c>
      <c r="AE248" s="10">
        <f t="array" ref="AE248">MEDIAN(IF($Y$4:$Y$2367=AB248,$AA$4:$AA$2367,""))</f>
        <v>0.90315500000394855</v>
      </c>
      <c r="AF248" s="6"/>
      <c r="AG248" s="6"/>
      <c r="AH248" s="10"/>
      <c r="AI248" s="53"/>
      <c r="AJ248" s="10"/>
      <c r="AK248" s="10"/>
    </row>
    <row r="249" spans="1:37" x14ac:dyDescent="0.15">
      <c r="A249" s="50"/>
      <c r="B249" s="13"/>
      <c r="C249" s="6"/>
      <c r="D249" s="6"/>
      <c r="E249" s="6"/>
      <c r="F249" s="10"/>
      <c r="G249" s="10"/>
      <c r="H249" s="10"/>
      <c r="I249" s="6"/>
      <c r="J249" s="6"/>
      <c r="K249" s="10"/>
      <c r="L249" s="53"/>
      <c r="M249" s="10"/>
      <c r="N249" s="10"/>
      <c r="O249" s="6"/>
      <c r="P249" s="10"/>
      <c r="Q249" s="10"/>
      <c r="R249" s="10"/>
      <c r="S249" s="6"/>
      <c r="T249" s="6"/>
      <c r="U249" s="10"/>
      <c r="V249" s="53"/>
      <c r="W249" s="10"/>
      <c r="X249" s="10"/>
      <c r="Y249" s="50">
        <v>52.334244661248</v>
      </c>
      <c r="Z249" s="13">
        <f t="shared" si="19"/>
        <v>50</v>
      </c>
      <c r="AA249" s="6">
        <v>0.20315500000284614</v>
      </c>
      <c r="AB249" s="50">
        <v>37.772925898752</v>
      </c>
      <c r="AC249" s="10">
        <f t="shared" si="20"/>
        <v>0.29768500000615927</v>
      </c>
      <c r="AD249" s="10">
        <f t="array" ref="AD249">STDEVP(IF(($Y$4:$Y$2367=AB249),$AA$4:$AA$2367,""))</f>
        <v>4.7500000000582007E-2</v>
      </c>
      <c r="AE249" s="10">
        <f t="array" ref="AE249">MEDIAN(IF($Y$4:$Y$2367=AB249,$AA$4:$AA$2367,""))</f>
        <v>0.29768500000615927</v>
      </c>
      <c r="AF249" s="6"/>
      <c r="AG249" s="6"/>
      <c r="AH249" s="10"/>
      <c r="AI249" s="53"/>
      <c r="AJ249" s="10"/>
      <c r="AK249" s="10"/>
    </row>
    <row r="250" spans="1:37" x14ac:dyDescent="0.15">
      <c r="A250" s="50"/>
      <c r="B250" s="13"/>
      <c r="C250" s="6"/>
      <c r="D250" s="6"/>
      <c r="E250" s="6"/>
      <c r="F250" s="10"/>
      <c r="G250" s="10"/>
      <c r="H250" s="10"/>
      <c r="I250" s="6"/>
      <c r="J250" s="6"/>
      <c r="K250" s="10"/>
      <c r="L250" s="53"/>
      <c r="M250" s="10"/>
      <c r="N250" s="10"/>
      <c r="O250" s="6"/>
      <c r="P250" s="10"/>
      <c r="Q250" s="10"/>
      <c r="R250" s="10"/>
      <c r="S250" s="6"/>
      <c r="T250" s="6"/>
      <c r="U250" s="10"/>
      <c r="V250" s="53"/>
      <c r="W250" s="10"/>
      <c r="X250" s="10"/>
      <c r="Y250" s="50">
        <v>53.055102025728004</v>
      </c>
      <c r="Z250" s="13">
        <f t="shared" si="19"/>
        <v>50</v>
      </c>
      <c r="AA250" s="6">
        <v>0.29261000000662962</v>
      </c>
      <c r="AB250" s="50">
        <v>37.845011635200002</v>
      </c>
      <c r="AC250" s="10">
        <f t="shared" si="20"/>
        <v>0.64017500000255079</v>
      </c>
      <c r="AD250" s="10">
        <f t="array" ref="AD250">STDEVP(IF(($Y$4:$Y$2367=AB250),$AA$4:$AA$2367,""))</f>
        <v>0.30196103668315805</v>
      </c>
      <c r="AE250" s="10">
        <f t="array" ref="AE250">MEDIAN(IF($Y$4:$Y$2367=AB250,$AA$4:$AA$2367,""))</f>
        <v>0.67254000000220149</v>
      </c>
      <c r="AF250" s="6"/>
      <c r="AG250" s="6"/>
      <c r="AH250" s="10"/>
      <c r="AI250" s="53"/>
      <c r="AJ250" s="10"/>
      <c r="AK250" s="10"/>
    </row>
    <row r="251" spans="1:37" x14ac:dyDescent="0.15">
      <c r="A251" s="50"/>
      <c r="B251" s="13"/>
      <c r="C251" s="6"/>
      <c r="D251" s="6"/>
      <c r="E251" s="6"/>
      <c r="F251" s="10"/>
      <c r="G251" s="10"/>
      <c r="H251" s="10"/>
      <c r="I251" s="6"/>
      <c r="J251" s="6"/>
      <c r="K251" s="10"/>
      <c r="L251" s="53"/>
      <c r="M251" s="10"/>
      <c r="N251" s="10"/>
      <c r="O251" s="6"/>
      <c r="P251" s="10"/>
      <c r="Q251" s="10"/>
      <c r="R251" s="10"/>
      <c r="S251" s="6"/>
      <c r="T251" s="6"/>
      <c r="U251" s="10"/>
      <c r="V251" s="53"/>
      <c r="W251" s="10"/>
      <c r="X251" s="10"/>
      <c r="Y251" s="50">
        <v>53.091144893952006</v>
      </c>
      <c r="Z251" s="13">
        <f t="shared" si="19"/>
        <v>50</v>
      </c>
      <c r="AA251" s="6">
        <v>0.29706500000401026</v>
      </c>
      <c r="AB251" s="50">
        <v>37.917097371647998</v>
      </c>
      <c r="AC251" s="10">
        <f t="shared" si="20"/>
        <v>0.98150000000481885</v>
      </c>
      <c r="AD251" s="10">
        <f t="array" ref="AD251">STDEVP(IF(($Y$4:$Y$2367=AB251),$AA$4:$AA$2367,""))</f>
        <v>0</v>
      </c>
      <c r="AE251" s="10">
        <f t="array" ref="AE251">MEDIAN(IF($Y$4:$Y$2367=AB251,$AA$4:$AA$2367,""))</f>
        <v>0.98150000000481885</v>
      </c>
      <c r="AF251" s="6"/>
      <c r="AG251" s="6"/>
      <c r="AH251" s="10"/>
      <c r="AI251" s="53"/>
      <c r="AJ251" s="10"/>
      <c r="AK251" s="10"/>
    </row>
    <row r="252" spans="1:37" x14ac:dyDescent="0.15">
      <c r="A252" s="50"/>
      <c r="B252" s="13"/>
      <c r="C252" s="6"/>
      <c r="D252" s="6"/>
      <c r="E252" s="6"/>
      <c r="F252" s="10"/>
      <c r="G252" s="10"/>
      <c r="H252" s="10"/>
      <c r="I252" s="6"/>
      <c r="J252" s="6"/>
      <c r="K252" s="10"/>
      <c r="L252" s="53"/>
      <c r="M252" s="10"/>
      <c r="N252" s="10"/>
      <c r="O252" s="6"/>
      <c r="P252" s="10"/>
      <c r="Q252" s="10"/>
      <c r="R252" s="10"/>
      <c r="S252" s="6"/>
      <c r="T252" s="6"/>
      <c r="U252" s="10"/>
      <c r="V252" s="53"/>
      <c r="W252" s="10"/>
      <c r="X252" s="10"/>
      <c r="Y252" s="50">
        <v>53.127187762175993</v>
      </c>
      <c r="Z252" s="13">
        <f t="shared" si="19"/>
        <v>50</v>
      </c>
      <c r="AA252" s="6">
        <v>0.29797500000441768</v>
      </c>
      <c r="AB252" s="50">
        <v>37.953140239871999</v>
      </c>
      <c r="AC252" s="10">
        <f t="shared" si="20"/>
        <v>0.53276000000562718</v>
      </c>
      <c r="AD252" s="10">
        <f t="array" ref="AD252">STDEVP(IF(($Y$4:$Y$2367=AB252),$AA$4:$AA$2367,""))</f>
        <v>8.6479999999118623E-2</v>
      </c>
      <c r="AE252" s="10">
        <f t="array" ref="AE252">MEDIAN(IF($Y$4:$Y$2367=AB252,$AA$4:$AA$2367,""))</f>
        <v>0.53276000000562718</v>
      </c>
      <c r="AF252" s="6"/>
      <c r="AG252" s="6"/>
      <c r="AH252" s="10"/>
      <c r="AI252" s="53"/>
      <c r="AJ252" s="10"/>
      <c r="AK252" s="10"/>
    </row>
    <row r="253" spans="1:37" x14ac:dyDescent="0.15">
      <c r="A253" s="50"/>
      <c r="B253" s="13"/>
      <c r="C253" s="6"/>
      <c r="D253" s="6"/>
      <c r="E253" s="6"/>
      <c r="F253" s="10"/>
      <c r="G253" s="10"/>
      <c r="H253" s="10"/>
      <c r="I253" s="6"/>
      <c r="J253" s="6"/>
      <c r="K253" s="10"/>
      <c r="L253" s="53"/>
      <c r="M253" s="10"/>
      <c r="N253" s="10"/>
      <c r="O253" s="6"/>
      <c r="P253" s="10"/>
      <c r="Q253" s="10"/>
      <c r="R253" s="10"/>
      <c r="S253" s="6"/>
      <c r="T253" s="6"/>
      <c r="U253" s="10"/>
      <c r="V253" s="53"/>
      <c r="W253" s="10"/>
      <c r="X253" s="10"/>
      <c r="Y253" s="50">
        <v>52.009858847232003</v>
      </c>
      <c r="Z253" s="13">
        <f t="shared" si="19"/>
        <v>50</v>
      </c>
      <c r="AA253" s="6">
        <v>0.29543000000401021</v>
      </c>
      <c r="AB253" s="50">
        <v>37.989183108096</v>
      </c>
      <c r="AC253" s="10">
        <f t="shared" si="20"/>
        <v>0.35164000000452944</v>
      </c>
      <c r="AD253" s="10">
        <f t="array" ref="AD253">STDEVP(IF(($Y$4:$Y$2367=AB253),$AA$4:$AA$2367,""))</f>
        <v>0</v>
      </c>
      <c r="AE253" s="10">
        <f t="array" ref="AE253">MEDIAN(IF($Y$4:$Y$2367=AB253,$AA$4:$AA$2367,""))</f>
        <v>0.35164000000452944</v>
      </c>
      <c r="AF253" s="6"/>
      <c r="AG253" s="6"/>
      <c r="AH253" s="10"/>
      <c r="AI253" s="53"/>
      <c r="AJ253" s="10"/>
      <c r="AK253" s="10"/>
    </row>
    <row r="254" spans="1:37" x14ac:dyDescent="0.15">
      <c r="A254" s="50"/>
      <c r="B254" s="13"/>
      <c r="C254" s="6"/>
      <c r="D254" s="6"/>
      <c r="E254" s="6"/>
      <c r="F254" s="10"/>
      <c r="G254" s="10"/>
      <c r="H254" s="10"/>
      <c r="I254" s="6"/>
      <c r="J254" s="6"/>
      <c r="K254" s="10"/>
      <c r="L254" s="53"/>
      <c r="M254" s="10"/>
      <c r="N254" s="10"/>
      <c r="O254" s="6"/>
      <c r="P254" s="10"/>
      <c r="Q254" s="10"/>
      <c r="R254" s="10"/>
      <c r="S254" s="6"/>
      <c r="T254" s="6"/>
      <c r="U254" s="10"/>
      <c r="V254" s="53"/>
      <c r="W254" s="10"/>
      <c r="X254" s="10"/>
      <c r="Y254" s="50">
        <v>49.847286753791998</v>
      </c>
      <c r="Z254" s="13">
        <f t="shared" si="19"/>
        <v>40</v>
      </c>
      <c r="AA254" s="6">
        <v>0.30388500000220575</v>
      </c>
      <c r="AB254" s="50">
        <v>38.025225976320002</v>
      </c>
      <c r="AC254" s="10">
        <f t="shared" si="20"/>
        <v>0.45313000000476089</v>
      </c>
      <c r="AD254" s="10">
        <f t="array" ref="AD254">STDEVP(IF(($Y$4:$Y$2367=AB254),$AA$4:$AA$2367,""))</f>
        <v>5.8799999977310335E-3</v>
      </c>
      <c r="AE254" s="10">
        <f t="array" ref="AE254">MEDIAN(IF($Y$4:$Y$2367=AB254,$AA$4:$AA$2367,""))</f>
        <v>0.45313000000476089</v>
      </c>
      <c r="AF254" s="6"/>
      <c r="AG254" s="6"/>
      <c r="AH254" s="10"/>
      <c r="AI254" s="53"/>
      <c r="AJ254" s="10"/>
      <c r="AK254" s="10"/>
    </row>
    <row r="255" spans="1:37" x14ac:dyDescent="0.15">
      <c r="A255" s="50"/>
      <c r="B255" s="13"/>
      <c r="C255" s="6"/>
      <c r="D255" s="6"/>
      <c r="E255" s="6"/>
      <c r="F255" s="10"/>
      <c r="G255" s="10"/>
      <c r="H255" s="10"/>
      <c r="I255" s="6"/>
      <c r="J255" s="6"/>
      <c r="K255" s="10"/>
      <c r="L255" s="53"/>
      <c r="M255" s="10"/>
      <c r="N255" s="10"/>
      <c r="O255" s="6"/>
      <c r="P255" s="10"/>
      <c r="Q255" s="10"/>
      <c r="R255" s="10"/>
      <c r="S255" s="6"/>
      <c r="T255" s="6"/>
      <c r="U255" s="10"/>
      <c r="V255" s="53"/>
      <c r="W255" s="10"/>
      <c r="X255" s="10"/>
      <c r="Y255" s="50">
        <v>47.900971869696001</v>
      </c>
      <c r="Z255" s="13">
        <f t="shared" si="19"/>
        <v>40</v>
      </c>
      <c r="AA255" s="6">
        <v>0.30634000000645489</v>
      </c>
      <c r="AB255" s="50">
        <v>38.097311712768004</v>
      </c>
      <c r="AC255" s="10">
        <f t="shared" si="20"/>
        <v>0.18785500000259314</v>
      </c>
      <c r="AD255" s="10">
        <f t="array" ref="AD255">STDEVP(IF(($Y$4:$Y$2367=AB255),$AA$4:$AA$2367,""))</f>
        <v>0</v>
      </c>
      <c r="AE255" s="10">
        <f t="array" ref="AE255">MEDIAN(IF($Y$4:$Y$2367=AB255,$AA$4:$AA$2367,""))</f>
        <v>0.18785500000259314</v>
      </c>
      <c r="AF255" s="6"/>
      <c r="AG255" s="6"/>
      <c r="AH255" s="10"/>
      <c r="AI255" s="53"/>
      <c r="AJ255" s="10"/>
      <c r="AK255" s="10"/>
    </row>
    <row r="256" spans="1:37" x14ac:dyDescent="0.15">
      <c r="A256" s="50"/>
      <c r="B256" s="13"/>
      <c r="C256" s="6"/>
      <c r="D256" s="6"/>
      <c r="E256" s="6"/>
      <c r="F256" s="10"/>
      <c r="G256" s="10"/>
      <c r="H256" s="10"/>
      <c r="I256" s="6"/>
      <c r="J256" s="6"/>
      <c r="K256" s="10"/>
      <c r="L256" s="53"/>
      <c r="M256" s="10"/>
      <c r="N256" s="10"/>
      <c r="O256" s="6"/>
      <c r="P256" s="10"/>
      <c r="Q256" s="10"/>
      <c r="R256" s="10"/>
      <c r="S256" s="6"/>
      <c r="T256" s="6"/>
      <c r="U256" s="10"/>
      <c r="V256" s="53"/>
      <c r="W256" s="10"/>
      <c r="X256" s="10"/>
      <c r="Y256" s="50">
        <v>47.612628923904005</v>
      </c>
      <c r="Z256" s="13">
        <f t="shared" si="19"/>
        <v>40</v>
      </c>
      <c r="AA256" s="6">
        <v>0.30679500000302062</v>
      </c>
      <c r="AB256" s="50">
        <v>38.133354580991998</v>
      </c>
      <c r="AC256" s="10">
        <f t="shared" si="20"/>
        <v>0.34428500000701434</v>
      </c>
      <c r="AD256" s="10">
        <f t="array" ref="AD256">STDEVP(IF(($Y$4:$Y$2367=AB256),$AA$4:$AA$2367,""))</f>
        <v>0</v>
      </c>
      <c r="AE256" s="10">
        <f t="array" ref="AE256">MEDIAN(IF($Y$4:$Y$2367=AB256,$AA$4:$AA$2367,""))</f>
        <v>0.34428500000701434</v>
      </c>
      <c r="AF256" s="6"/>
      <c r="AG256" s="6"/>
      <c r="AH256" s="10"/>
      <c r="AI256" s="53"/>
      <c r="AJ256" s="10"/>
      <c r="AK256" s="10"/>
    </row>
    <row r="257" spans="1:37" x14ac:dyDescent="0.15">
      <c r="A257" s="50"/>
      <c r="B257" s="13"/>
      <c r="C257" s="6"/>
      <c r="D257" s="6"/>
      <c r="E257" s="6"/>
      <c r="F257" s="10"/>
      <c r="G257" s="10"/>
      <c r="H257" s="10"/>
      <c r="I257" s="6"/>
      <c r="J257" s="6"/>
      <c r="K257" s="10"/>
      <c r="L257" s="53"/>
      <c r="M257" s="10"/>
      <c r="N257" s="10"/>
      <c r="O257" s="6"/>
      <c r="P257" s="10"/>
      <c r="Q257" s="10"/>
      <c r="R257" s="10"/>
      <c r="S257" s="6"/>
      <c r="T257" s="6"/>
      <c r="U257" s="10"/>
      <c r="V257" s="53"/>
      <c r="W257" s="10"/>
      <c r="X257" s="10"/>
      <c r="Y257" s="50">
        <v>44.008342101504006</v>
      </c>
      <c r="Z257" s="13">
        <f t="shared" si="19"/>
        <v>40</v>
      </c>
      <c r="AA257" s="6">
        <v>0.29370500000057587</v>
      </c>
      <c r="AB257" s="50">
        <v>38.169397449216</v>
      </c>
      <c r="AC257" s="10">
        <f t="shared" si="20"/>
        <v>0.88175250000213501</v>
      </c>
      <c r="AD257" s="10">
        <f t="array" ref="AD257">STDEVP(IF(($Y$4:$Y$2367=AB257),$AA$4:$AA$2367,""))</f>
        <v>3.7275000008148984E-3</v>
      </c>
      <c r="AE257" s="10">
        <f t="array" ref="AE257">MEDIAN(IF($Y$4:$Y$2367=AB257,$AA$4:$AA$2367,""))</f>
        <v>0.88175250000213501</v>
      </c>
      <c r="AF257" s="6"/>
      <c r="AG257" s="6"/>
      <c r="AH257" s="10"/>
      <c r="AI257" s="53"/>
      <c r="AJ257" s="10"/>
      <c r="AK257" s="10"/>
    </row>
    <row r="258" spans="1:37" x14ac:dyDescent="0.15">
      <c r="A258" s="50"/>
      <c r="B258" s="13"/>
      <c r="C258" s="6"/>
      <c r="D258" s="6"/>
      <c r="E258" s="6"/>
      <c r="F258" s="10"/>
      <c r="G258" s="10"/>
      <c r="H258" s="10"/>
      <c r="I258" s="6"/>
      <c r="J258" s="6"/>
      <c r="K258" s="10"/>
      <c r="L258" s="53"/>
      <c r="M258" s="10"/>
      <c r="N258" s="10"/>
      <c r="O258" s="6"/>
      <c r="P258" s="10"/>
      <c r="Q258" s="10"/>
      <c r="R258" s="10"/>
      <c r="S258" s="6"/>
      <c r="T258" s="6"/>
      <c r="U258" s="10"/>
      <c r="V258" s="53"/>
      <c r="W258" s="10"/>
      <c r="X258" s="10"/>
      <c r="Y258" s="50">
        <v>36.871854193152004</v>
      </c>
      <c r="Z258" s="13">
        <f t="shared" si="19"/>
        <v>30</v>
      </c>
      <c r="AA258" s="6">
        <v>0.3036150000064548</v>
      </c>
      <c r="AB258" s="50">
        <v>38.241483185663995</v>
      </c>
      <c r="AC258" s="10">
        <f t="shared" si="20"/>
        <v>0.66263500000444586</v>
      </c>
      <c r="AD258" s="10">
        <f t="array" ref="AD258">STDEVP(IF(($Y$4:$Y$2367=AB258),$AA$4:$AA$2367,""))</f>
        <v>0.21489000000311134</v>
      </c>
      <c r="AE258" s="10">
        <f t="array" ref="AE258">MEDIAN(IF($Y$4:$Y$2367=AB258,$AA$4:$AA$2367,""))</f>
        <v>0.66263500000444586</v>
      </c>
      <c r="AF258" s="6"/>
      <c r="AG258" s="6"/>
      <c r="AH258" s="10"/>
      <c r="AI258" s="53"/>
      <c r="AJ258" s="10"/>
      <c r="AK258" s="10"/>
    </row>
    <row r="259" spans="1:37" x14ac:dyDescent="0.15">
      <c r="A259" s="50"/>
      <c r="B259" s="13"/>
      <c r="C259" s="6"/>
      <c r="D259" s="6"/>
      <c r="E259" s="6"/>
      <c r="F259" s="10"/>
      <c r="G259" s="10"/>
      <c r="H259" s="10"/>
      <c r="I259" s="6"/>
      <c r="J259" s="6"/>
      <c r="K259" s="10"/>
      <c r="L259" s="53"/>
      <c r="M259" s="10"/>
      <c r="N259" s="10"/>
      <c r="O259" s="6"/>
      <c r="P259" s="10"/>
      <c r="Q259" s="10"/>
      <c r="R259" s="10"/>
      <c r="S259" s="6"/>
      <c r="T259" s="6"/>
      <c r="U259" s="10"/>
      <c r="V259" s="53"/>
      <c r="W259" s="10"/>
      <c r="X259" s="10"/>
      <c r="Y259" s="50">
        <v>36.871854193152004</v>
      </c>
      <c r="Z259" s="13">
        <f t="shared" si="19"/>
        <v>30</v>
      </c>
      <c r="AA259" s="6">
        <v>0.30307000000645479</v>
      </c>
      <c r="AB259" s="50">
        <v>38.313568922111997</v>
      </c>
      <c r="AC259" s="10">
        <f t="shared" si="20"/>
        <v>0.69356500000141197</v>
      </c>
      <c r="AD259" s="10">
        <f t="array" ref="AD259">STDEVP(IF(($Y$4:$Y$2367=AB259),$AA$4:$AA$2367,""))</f>
        <v>0</v>
      </c>
      <c r="AE259" s="10">
        <f t="array" ref="AE259">MEDIAN(IF($Y$4:$Y$2367=AB259,$AA$4:$AA$2367,""))</f>
        <v>0.69356500000141197</v>
      </c>
      <c r="AF259" s="6"/>
      <c r="AG259" s="6"/>
      <c r="AH259" s="10"/>
      <c r="AI259" s="53"/>
      <c r="AJ259" s="10"/>
      <c r="AK259" s="10"/>
    </row>
    <row r="260" spans="1:37" x14ac:dyDescent="0.15">
      <c r="A260" s="50"/>
      <c r="B260" s="13"/>
      <c r="C260" s="6"/>
      <c r="D260" s="6"/>
      <c r="E260" s="6"/>
      <c r="F260" s="10"/>
      <c r="G260" s="10"/>
      <c r="H260" s="10"/>
      <c r="I260" s="6"/>
      <c r="J260" s="6"/>
      <c r="K260" s="10"/>
      <c r="L260" s="53"/>
      <c r="M260" s="10"/>
      <c r="N260" s="10"/>
      <c r="O260" s="6"/>
      <c r="P260" s="10"/>
      <c r="Q260" s="10"/>
      <c r="R260" s="10"/>
      <c r="S260" s="6"/>
      <c r="T260" s="6"/>
      <c r="U260" s="10"/>
      <c r="V260" s="53"/>
      <c r="W260" s="10"/>
      <c r="X260" s="10"/>
      <c r="Y260" s="50">
        <v>26.67172248576</v>
      </c>
      <c r="Z260" s="13">
        <f t="shared" si="19"/>
        <v>20</v>
      </c>
      <c r="AA260" s="6">
        <v>0.29898000000220559</v>
      </c>
      <c r="AB260" s="50">
        <v>38.38565465856</v>
      </c>
      <c r="AC260" s="10">
        <f t="shared" si="20"/>
        <v>0.60412750000342752</v>
      </c>
      <c r="AD260" s="10">
        <f t="array" ref="AD260">STDEVP(IF(($Y$4:$Y$2367=AB260),$AA$4:$AA$2367,""))</f>
        <v>4.7725000027357689E-3</v>
      </c>
      <c r="AE260" s="10">
        <f t="array" ref="AE260">MEDIAN(IF($Y$4:$Y$2367=AB260,$AA$4:$AA$2367,""))</f>
        <v>0.60412750000342752</v>
      </c>
      <c r="AF260" s="6"/>
      <c r="AG260" s="6"/>
      <c r="AH260" s="10"/>
      <c r="AI260" s="53"/>
      <c r="AJ260" s="10"/>
      <c r="AK260" s="10"/>
    </row>
    <row r="261" spans="1:37" x14ac:dyDescent="0.15">
      <c r="A261" s="50"/>
      <c r="B261" s="13"/>
      <c r="C261" s="6"/>
      <c r="D261" s="6"/>
      <c r="E261" s="6"/>
      <c r="F261" s="10"/>
      <c r="G261" s="10"/>
      <c r="H261" s="10"/>
      <c r="I261" s="6"/>
      <c r="J261" s="6"/>
      <c r="K261" s="10"/>
      <c r="L261" s="53"/>
      <c r="M261" s="10"/>
      <c r="N261" s="10"/>
      <c r="O261" s="6"/>
      <c r="P261" s="10"/>
      <c r="Q261" s="10"/>
      <c r="R261" s="10"/>
      <c r="S261" s="6"/>
      <c r="T261" s="6"/>
      <c r="U261" s="10"/>
      <c r="V261" s="53"/>
      <c r="W261" s="10"/>
      <c r="X261" s="10"/>
      <c r="Y261" s="50">
        <v>26.67172248576</v>
      </c>
      <c r="Z261" s="13">
        <f t="shared" ref="Z261:Z317" si="21">ROUNDDOWN(Y261/10,0)*10</f>
        <v>20</v>
      </c>
      <c r="AA261" s="6">
        <v>0.38298000000476673</v>
      </c>
      <c r="AB261" s="50">
        <v>38.493783263231997</v>
      </c>
      <c r="AC261" s="10">
        <f t="shared" ref="AC261:AC324" si="22">AVERAGEIF($Y$4:$Y$2367,AB261,$AA$4:$AA$2367)</f>
        <v>8.7247500002308853E-2</v>
      </c>
      <c r="AD261" s="10">
        <f t="array" ref="AD261">STDEVP(IF(($Y$4:$Y$2367=AB261),$AA$4:$AA$2367,""))</f>
        <v>7.2750000020371797E-4</v>
      </c>
      <c r="AE261" s="10">
        <f t="array" ref="AE261">MEDIAN(IF($Y$4:$Y$2367=AB261,$AA$4:$AA$2367,""))</f>
        <v>8.7247500002308853E-2</v>
      </c>
      <c r="AF261" s="6"/>
      <c r="AG261" s="6"/>
      <c r="AH261" s="10"/>
      <c r="AI261" s="53"/>
      <c r="AJ261" s="10"/>
      <c r="AK261" s="10"/>
    </row>
    <row r="262" spans="1:37" x14ac:dyDescent="0.15">
      <c r="A262" s="50"/>
      <c r="B262" s="13"/>
      <c r="C262" s="6"/>
      <c r="D262" s="6"/>
      <c r="E262" s="6"/>
      <c r="F262" s="10"/>
      <c r="G262" s="10"/>
      <c r="H262" s="10"/>
      <c r="I262" s="6"/>
      <c r="J262" s="6"/>
      <c r="K262" s="10"/>
      <c r="L262" s="53"/>
      <c r="M262" s="10"/>
      <c r="N262" s="10"/>
      <c r="O262" s="6"/>
      <c r="P262" s="10"/>
      <c r="Q262" s="10"/>
      <c r="R262" s="10"/>
      <c r="S262" s="6"/>
      <c r="T262" s="6"/>
      <c r="U262" s="10"/>
      <c r="V262" s="53"/>
      <c r="W262" s="10"/>
      <c r="X262" s="10"/>
      <c r="Y262" s="50">
        <v>27.825094268927998</v>
      </c>
      <c r="Z262" s="13">
        <f t="shared" si="21"/>
        <v>20</v>
      </c>
      <c r="AA262" s="6">
        <v>0.40243500000156529</v>
      </c>
      <c r="AB262" s="50">
        <v>38.529826131455998</v>
      </c>
      <c r="AC262" s="10">
        <f t="shared" si="22"/>
        <v>0.44252500000662232</v>
      </c>
      <c r="AD262" s="10">
        <f t="array" ref="AD262">STDEVP(IF(($Y$4:$Y$2367=AB262),$AA$4:$AA$2367,""))</f>
        <v>0</v>
      </c>
      <c r="AE262" s="10">
        <f t="array" ref="AE262">MEDIAN(IF($Y$4:$Y$2367=AB262,$AA$4:$AA$2367,""))</f>
        <v>0.44252500000662232</v>
      </c>
      <c r="AF262" s="6"/>
      <c r="AG262" s="6"/>
      <c r="AH262" s="10"/>
      <c r="AI262" s="53"/>
      <c r="AJ262" s="10"/>
      <c r="AK262" s="10"/>
    </row>
    <row r="263" spans="1:37" x14ac:dyDescent="0.15">
      <c r="A263" s="50"/>
      <c r="B263" s="13"/>
      <c r="C263" s="6"/>
      <c r="D263" s="6"/>
      <c r="E263" s="6"/>
      <c r="F263" s="10"/>
      <c r="G263" s="10"/>
      <c r="H263" s="10"/>
      <c r="I263" s="6"/>
      <c r="J263" s="6"/>
      <c r="K263" s="10"/>
      <c r="L263" s="53"/>
      <c r="M263" s="10"/>
      <c r="N263" s="10"/>
      <c r="O263" s="6"/>
      <c r="P263" s="10"/>
      <c r="Q263" s="10"/>
      <c r="R263" s="10"/>
      <c r="S263" s="6"/>
      <c r="T263" s="6"/>
      <c r="U263" s="10"/>
      <c r="V263" s="53"/>
      <c r="W263" s="10"/>
      <c r="X263" s="10"/>
      <c r="Y263" s="50">
        <v>27.825094268927998</v>
      </c>
      <c r="Z263" s="13">
        <f t="shared" si="21"/>
        <v>20</v>
      </c>
      <c r="AA263" s="6">
        <v>0.40989000000319509</v>
      </c>
      <c r="AB263" s="50">
        <v>38.565868999679992</v>
      </c>
      <c r="AC263" s="10">
        <f t="shared" si="22"/>
        <v>0.41218750000281223</v>
      </c>
      <c r="AD263" s="10">
        <f t="array" ref="AD263">STDEVP(IF(($Y$4:$Y$2367=AB263),$AA$4:$AA$2367,""))</f>
        <v>0.10952250000177978</v>
      </c>
      <c r="AE263" s="10">
        <f t="array" ref="AE263">MEDIAN(IF($Y$4:$Y$2367=AB263,$AA$4:$AA$2367,""))</f>
        <v>0.41218750000281223</v>
      </c>
      <c r="AF263" s="6"/>
      <c r="AG263" s="6"/>
      <c r="AH263" s="10"/>
      <c r="AI263" s="53"/>
      <c r="AJ263" s="10"/>
      <c r="AK263" s="10"/>
    </row>
    <row r="264" spans="1:37" x14ac:dyDescent="0.15">
      <c r="A264" s="50"/>
      <c r="B264" s="13"/>
      <c r="C264" s="6"/>
      <c r="D264" s="6"/>
      <c r="E264" s="6"/>
      <c r="F264" s="10"/>
      <c r="G264" s="10"/>
      <c r="H264" s="10"/>
      <c r="I264" s="6"/>
      <c r="J264" s="6"/>
      <c r="K264" s="10"/>
      <c r="L264" s="53"/>
      <c r="M264" s="10"/>
      <c r="N264" s="10"/>
      <c r="O264" s="6"/>
      <c r="P264" s="10"/>
      <c r="Q264" s="10"/>
      <c r="R264" s="10"/>
      <c r="S264" s="6"/>
      <c r="T264" s="6"/>
      <c r="U264" s="10"/>
      <c r="V264" s="53"/>
      <c r="W264" s="10"/>
      <c r="X264" s="10"/>
      <c r="Y264" s="50">
        <v>30.81665233152</v>
      </c>
      <c r="Z264" s="13">
        <f t="shared" si="21"/>
        <v>30</v>
      </c>
      <c r="AA264" s="6">
        <v>0.40934500000319507</v>
      </c>
      <c r="AB264" s="50">
        <v>38.601911867904001</v>
      </c>
      <c r="AC264" s="10">
        <f t="shared" si="22"/>
        <v>0.7947000000072082</v>
      </c>
      <c r="AD264" s="10">
        <f t="array" ref="AD264">STDEVP(IF(($Y$4:$Y$2367=AB264),$AA$4:$AA$2367,""))</f>
        <v>0</v>
      </c>
      <c r="AE264" s="10">
        <f t="array" ref="AE264">MEDIAN(IF($Y$4:$Y$2367=AB264,$AA$4:$AA$2367,""))</f>
        <v>0.7947000000072082</v>
      </c>
      <c r="AF264" s="6"/>
      <c r="AG264" s="6"/>
      <c r="AH264" s="10"/>
      <c r="AI264" s="53"/>
      <c r="AJ264" s="10"/>
      <c r="AK264" s="10"/>
    </row>
    <row r="265" spans="1:37" x14ac:dyDescent="0.15">
      <c r="A265" s="50"/>
      <c r="B265" s="13"/>
      <c r="C265" s="6"/>
      <c r="D265" s="6"/>
      <c r="E265" s="6"/>
      <c r="F265" s="10"/>
      <c r="G265" s="10"/>
      <c r="H265" s="10"/>
      <c r="I265" s="6"/>
      <c r="J265" s="6"/>
      <c r="K265" s="10"/>
      <c r="L265" s="53"/>
      <c r="M265" s="10"/>
      <c r="N265" s="10"/>
      <c r="O265" s="6"/>
      <c r="P265" s="10"/>
      <c r="Q265" s="10"/>
      <c r="R265" s="10"/>
      <c r="S265" s="6"/>
      <c r="T265" s="6"/>
      <c r="U265" s="10"/>
      <c r="V265" s="53"/>
      <c r="W265" s="10"/>
      <c r="X265" s="10"/>
      <c r="Y265" s="50">
        <v>30.81665233152</v>
      </c>
      <c r="Z265" s="13">
        <f t="shared" si="21"/>
        <v>30</v>
      </c>
      <c r="AA265" s="6">
        <v>0.49834500000313686</v>
      </c>
      <c r="AB265" s="50">
        <v>38.637954736128002</v>
      </c>
      <c r="AC265" s="10">
        <f t="shared" si="22"/>
        <v>0.6036750000019534</v>
      </c>
      <c r="AD265" s="10">
        <f t="array" ref="AD265">STDEVP(IF(($Y$4:$Y$2367=AB265),$AA$4:$AA$2367,""))</f>
        <v>0.32535804992369688</v>
      </c>
      <c r="AE265" s="10">
        <f t="array" ref="AE265">MEDIAN(IF($Y$4:$Y$2367=AB265,$AA$4:$AA$2367,""))</f>
        <v>0.83301000000191339</v>
      </c>
      <c r="AF265" s="6"/>
      <c r="AG265" s="6"/>
      <c r="AH265" s="10"/>
      <c r="AI265" s="53"/>
      <c r="AJ265" s="10"/>
      <c r="AK265" s="10"/>
    </row>
    <row r="266" spans="1:37" x14ac:dyDescent="0.15">
      <c r="A266" s="50"/>
      <c r="B266" s="13"/>
      <c r="C266" s="6"/>
      <c r="D266" s="6"/>
      <c r="E266" s="6"/>
      <c r="F266" s="10"/>
      <c r="G266" s="10"/>
      <c r="H266" s="10"/>
      <c r="I266" s="6"/>
      <c r="J266" s="6"/>
      <c r="K266" s="10"/>
      <c r="L266" s="53"/>
      <c r="M266" s="10"/>
      <c r="N266" s="10"/>
      <c r="O266" s="6"/>
      <c r="P266" s="10"/>
      <c r="Q266" s="10"/>
      <c r="R266" s="10"/>
      <c r="S266" s="6"/>
      <c r="T266" s="6"/>
      <c r="U266" s="10"/>
      <c r="V266" s="53"/>
      <c r="W266" s="10"/>
      <c r="X266" s="10"/>
      <c r="Y266" s="50">
        <v>30.81665233152</v>
      </c>
      <c r="Z266" s="13">
        <f t="shared" si="21"/>
        <v>30</v>
      </c>
      <c r="AA266" s="6">
        <v>0.50880000000173986</v>
      </c>
      <c r="AB266" s="50">
        <v>38.673997604352003</v>
      </c>
      <c r="AC266" s="10">
        <f t="shared" si="22"/>
        <v>0.54823000000051492</v>
      </c>
      <c r="AD266" s="10">
        <f t="array" ref="AD266">STDEVP(IF(($Y$4:$Y$2367=AB266),$AA$4:$AA$2367,""))</f>
        <v>0.35017500000017837</v>
      </c>
      <c r="AE266" s="10">
        <f t="array" ref="AE266">MEDIAN(IF($Y$4:$Y$2367=AB266,$AA$4:$AA$2367,""))</f>
        <v>0.54823000000051492</v>
      </c>
      <c r="AF266" s="6"/>
      <c r="AG266" s="6"/>
      <c r="AH266" s="10"/>
      <c r="AI266" s="53"/>
      <c r="AJ266" s="10"/>
      <c r="AK266" s="10"/>
    </row>
    <row r="267" spans="1:37" x14ac:dyDescent="0.15">
      <c r="A267" s="50"/>
      <c r="B267" s="13"/>
      <c r="C267" s="6"/>
      <c r="D267" s="6"/>
      <c r="E267" s="6"/>
      <c r="F267" s="10"/>
      <c r="G267" s="10"/>
      <c r="H267" s="10"/>
      <c r="I267" s="6"/>
      <c r="J267" s="6"/>
      <c r="K267" s="10"/>
      <c r="L267" s="53"/>
      <c r="M267" s="10"/>
      <c r="N267" s="10"/>
      <c r="O267" s="6"/>
      <c r="P267" s="10"/>
      <c r="Q267" s="10"/>
      <c r="R267" s="10"/>
      <c r="S267" s="6"/>
      <c r="T267" s="6"/>
      <c r="U267" s="10"/>
      <c r="V267" s="53"/>
      <c r="W267" s="10"/>
      <c r="X267" s="10"/>
      <c r="Y267" s="50">
        <v>35.466182332416004</v>
      </c>
      <c r="Z267" s="13">
        <f t="shared" si="21"/>
        <v>30</v>
      </c>
      <c r="AA267" s="6">
        <v>0.51625500000336966</v>
      </c>
      <c r="AB267" s="50">
        <v>38.782126209024</v>
      </c>
      <c r="AC267" s="10">
        <f t="shared" si="22"/>
        <v>0.29105666666982816</v>
      </c>
      <c r="AD267" s="10">
        <f t="array" ref="AD267">STDEVP(IF(($Y$4:$Y$2367=AB267),$AA$4:$AA$2367,""))</f>
        <v>0.12547945663921553</v>
      </c>
      <c r="AE267" s="10">
        <f t="array" ref="AE267">MEDIAN(IF($Y$4:$Y$2367=AB267,$AA$4:$AA$2367,""))</f>
        <v>0.29705500000205087</v>
      </c>
      <c r="AF267" s="6"/>
      <c r="AG267" s="6"/>
      <c r="AH267" s="10"/>
      <c r="AI267" s="53"/>
      <c r="AJ267" s="10"/>
      <c r="AK267" s="10"/>
    </row>
    <row r="268" spans="1:37" x14ac:dyDescent="0.15">
      <c r="A268" s="50"/>
      <c r="B268" s="13"/>
      <c r="C268" s="6"/>
      <c r="D268" s="6"/>
      <c r="E268" s="6"/>
      <c r="F268" s="10"/>
      <c r="G268" s="10"/>
      <c r="H268" s="10"/>
      <c r="I268" s="6"/>
      <c r="J268" s="6"/>
      <c r="K268" s="10"/>
      <c r="L268" s="53"/>
      <c r="M268" s="10"/>
      <c r="N268" s="10"/>
      <c r="O268" s="6"/>
      <c r="P268" s="10"/>
      <c r="Q268" s="10"/>
      <c r="R268" s="10"/>
      <c r="S268" s="6"/>
      <c r="T268" s="6"/>
      <c r="U268" s="10"/>
      <c r="V268" s="53"/>
      <c r="W268" s="10"/>
      <c r="X268" s="10"/>
      <c r="Y268" s="50">
        <v>38.565868999679992</v>
      </c>
      <c r="Z268" s="13">
        <f t="shared" si="21"/>
        <v>30</v>
      </c>
      <c r="AA268" s="6">
        <v>0.521710000004592</v>
      </c>
      <c r="AB268" s="50">
        <v>38.818169077248001</v>
      </c>
      <c r="AC268" s="10">
        <f t="shared" si="22"/>
        <v>0.611066666670394</v>
      </c>
      <c r="AD268" s="10">
        <f t="array" ref="AD268">STDEVP(IF(($Y$4:$Y$2367=AB268),$AA$4:$AA$2367,""))</f>
        <v>0.10717497409322693</v>
      </c>
      <c r="AE268" s="10">
        <f t="array" ref="AE268">MEDIAN(IF($Y$4:$Y$2367=AB268,$AA$4:$AA$2367,""))</f>
        <v>0.68100500000332631</v>
      </c>
      <c r="AF268" s="6"/>
      <c r="AG268" s="6"/>
      <c r="AH268" s="10"/>
      <c r="AI268" s="53"/>
      <c r="AJ268" s="10"/>
      <c r="AK268" s="10"/>
    </row>
    <row r="269" spans="1:37" x14ac:dyDescent="0.15">
      <c r="A269" s="50"/>
      <c r="B269" s="13"/>
      <c r="C269" s="6"/>
      <c r="D269" s="6"/>
      <c r="E269" s="6"/>
      <c r="F269" s="10"/>
      <c r="G269" s="10"/>
      <c r="H269" s="10"/>
      <c r="I269" s="6"/>
      <c r="J269" s="6"/>
      <c r="K269" s="10"/>
      <c r="L269" s="53"/>
      <c r="M269" s="10"/>
      <c r="N269" s="10"/>
      <c r="O269" s="6"/>
      <c r="P269" s="10"/>
      <c r="Q269" s="10"/>
      <c r="R269" s="10"/>
      <c r="S269" s="6"/>
      <c r="T269" s="6"/>
      <c r="U269" s="10"/>
      <c r="V269" s="53"/>
      <c r="W269" s="10"/>
      <c r="X269" s="10"/>
      <c r="Y269" s="50">
        <v>41.773684271615998</v>
      </c>
      <c r="Z269" s="13">
        <f t="shared" si="21"/>
        <v>40</v>
      </c>
      <c r="AA269" s="6">
        <v>0.51916500000418453</v>
      </c>
      <c r="AB269" s="50">
        <v>38.854211945471995</v>
      </c>
      <c r="AC269" s="10">
        <f t="shared" si="22"/>
        <v>0.39250000000086427</v>
      </c>
      <c r="AD269" s="10">
        <f t="array" ref="AD269">STDEVP(IF(($Y$4:$Y$2367=AB269),$AA$4:$AA$2367,""))</f>
        <v>0</v>
      </c>
      <c r="AE269" s="10">
        <f t="array" ref="AE269">MEDIAN(IF($Y$4:$Y$2367=AB269,$AA$4:$AA$2367,""))</f>
        <v>0.39250000000086427</v>
      </c>
      <c r="AF269" s="6"/>
      <c r="AG269" s="6"/>
      <c r="AH269" s="10"/>
      <c r="AI269" s="53"/>
      <c r="AJ269" s="10"/>
      <c r="AK269" s="10"/>
    </row>
    <row r="270" spans="1:37" x14ac:dyDescent="0.15">
      <c r="A270" s="50"/>
      <c r="B270" s="13"/>
      <c r="C270" s="6"/>
      <c r="D270" s="6"/>
      <c r="E270" s="6"/>
      <c r="F270" s="10"/>
      <c r="G270" s="10"/>
      <c r="H270" s="10"/>
      <c r="I270" s="6"/>
      <c r="J270" s="6"/>
      <c r="K270" s="10"/>
      <c r="L270" s="53"/>
      <c r="M270" s="10"/>
      <c r="N270" s="10"/>
      <c r="O270" s="6"/>
      <c r="P270" s="10"/>
      <c r="Q270" s="10"/>
      <c r="R270" s="10"/>
      <c r="S270" s="6"/>
      <c r="T270" s="6"/>
      <c r="U270" s="10"/>
      <c r="V270" s="53"/>
      <c r="W270" s="10"/>
      <c r="X270" s="10"/>
      <c r="Y270" s="50">
        <v>43.719999155712003</v>
      </c>
      <c r="Z270" s="13">
        <f t="shared" si="21"/>
        <v>40</v>
      </c>
      <c r="AA270" s="6">
        <v>0.48362000000069205</v>
      </c>
      <c r="AB270" s="50">
        <v>38.890254813695996</v>
      </c>
      <c r="AC270" s="10">
        <f t="shared" si="22"/>
        <v>0.20576500000482492</v>
      </c>
      <c r="AD270" s="10">
        <f t="array" ref="AD270">STDEVP(IF(($Y$4:$Y$2367=AB270),$AA$4:$AA$2367,""))</f>
        <v>0.13795171117550387</v>
      </c>
      <c r="AE270" s="10">
        <f t="array" ref="AE270">MEDIAN(IF($Y$4:$Y$2367=AB270,$AA$4:$AA$2367,""))</f>
        <v>0.28945000000414867</v>
      </c>
      <c r="AF270" s="6"/>
      <c r="AG270" s="6"/>
      <c r="AH270" s="10"/>
      <c r="AI270" s="53"/>
      <c r="AJ270" s="10"/>
      <c r="AK270" s="10"/>
    </row>
    <row r="271" spans="1:37" x14ac:dyDescent="0.15">
      <c r="A271" s="50"/>
      <c r="B271" s="13"/>
      <c r="C271" s="6"/>
      <c r="D271" s="6"/>
      <c r="E271" s="6"/>
      <c r="F271" s="10"/>
      <c r="G271" s="10"/>
      <c r="H271" s="10"/>
      <c r="I271" s="6"/>
      <c r="J271" s="6"/>
      <c r="K271" s="10"/>
      <c r="L271" s="53"/>
      <c r="M271" s="10"/>
      <c r="N271" s="10"/>
      <c r="O271" s="6"/>
      <c r="P271" s="10"/>
      <c r="Q271" s="10"/>
      <c r="R271" s="10"/>
      <c r="S271" s="6"/>
      <c r="T271" s="6"/>
      <c r="U271" s="10"/>
      <c r="V271" s="53"/>
      <c r="W271" s="10"/>
      <c r="X271" s="10"/>
      <c r="Y271" s="50">
        <v>45.918614117376002</v>
      </c>
      <c r="Z271" s="13">
        <f t="shared" si="21"/>
        <v>40</v>
      </c>
      <c r="AA271" s="6">
        <v>0.50907500000598893</v>
      </c>
      <c r="AB271" s="50">
        <v>38.962340550144006</v>
      </c>
      <c r="AC271" s="10">
        <f t="shared" si="22"/>
        <v>0.42910500000654861</v>
      </c>
      <c r="AD271" s="10">
        <f t="array" ref="AD271">STDEVP(IF(($Y$4:$Y$2367=AB271),$AA$4:$AA$2367,""))</f>
        <v>0</v>
      </c>
      <c r="AE271" s="10">
        <f t="array" ref="AE271">MEDIAN(IF($Y$4:$Y$2367=AB271,$AA$4:$AA$2367,""))</f>
        <v>0.42910500000654861</v>
      </c>
      <c r="AF271" s="6"/>
      <c r="AG271" s="6"/>
      <c r="AH271" s="10"/>
      <c r="AI271" s="53"/>
      <c r="AJ271" s="10"/>
      <c r="AK271" s="10"/>
    </row>
    <row r="272" spans="1:37" x14ac:dyDescent="0.15">
      <c r="A272" s="50"/>
      <c r="B272" s="13"/>
      <c r="C272" s="6"/>
      <c r="D272" s="6"/>
      <c r="E272" s="6"/>
      <c r="F272" s="10"/>
      <c r="G272" s="10"/>
      <c r="H272" s="10"/>
      <c r="I272" s="6"/>
      <c r="J272" s="6"/>
      <c r="K272" s="10"/>
      <c r="L272" s="53"/>
      <c r="M272" s="10"/>
      <c r="N272" s="10"/>
      <c r="O272" s="6"/>
      <c r="P272" s="10"/>
      <c r="Q272" s="10"/>
      <c r="R272" s="10"/>
      <c r="S272" s="6"/>
      <c r="T272" s="6"/>
      <c r="U272" s="10"/>
      <c r="V272" s="53"/>
      <c r="W272" s="10"/>
      <c r="X272" s="10"/>
      <c r="Y272" s="50">
        <v>51.289001482752006</v>
      </c>
      <c r="Z272" s="13">
        <f t="shared" si="21"/>
        <v>50</v>
      </c>
      <c r="AA272" s="6">
        <v>0.50198500000476654</v>
      </c>
      <c r="AB272" s="50">
        <v>39.070469154816003</v>
      </c>
      <c r="AC272" s="10">
        <f t="shared" si="22"/>
        <v>0.51058000000430115</v>
      </c>
      <c r="AD272" s="10">
        <f t="array" ref="AD272">STDEVP(IF(($Y$4:$Y$2367=AB272),$AA$4:$AA$2367,""))</f>
        <v>7.2308756041389949E-2</v>
      </c>
      <c r="AE272" s="10">
        <f t="array" ref="AE272">MEDIAN(IF($Y$4:$Y$2367=AB272,$AA$4:$AA$2367,""))</f>
        <v>0.53049000000519131</v>
      </c>
      <c r="AF272" s="6"/>
      <c r="AG272" s="6"/>
      <c r="AH272" s="10"/>
      <c r="AI272" s="53"/>
      <c r="AJ272" s="10"/>
      <c r="AK272" s="10"/>
    </row>
    <row r="273" spans="1:37" x14ac:dyDescent="0.15">
      <c r="A273" s="50"/>
      <c r="B273" s="13"/>
      <c r="C273" s="6"/>
      <c r="D273" s="6"/>
      <c r="E273" s="6"/>
      <c r="F273" s="10"/>
      <c r="G273" s="10"/>
      <c r="H273" s="10"/>
      <c r="I273" s="6"/>
      <c r="J273" s="6"/>
      <c r="K273" s="10"/>
      <c r="L273" s="53"/>
      <c r="M273" s="10"/>
      <c r="N273" s="10"/>
      <c r="O273" s="6"/>
      <c r="P273" s="10"/>
      <c r="Q273" s="10"/>
      <c r="R273" s="10"/>
      <c r="S273" s="6"/>
      <c r="T273" s="6"/>
      <c r="U273" s="10"/>
      <c r="V273" s="53"/>
      <c r="W273" s="10"/>
      <c r="X273" s="10"/>
      <c r="Y273" s="50">
        <v>53.199273498623995</v>
      </c>
      <c r="Z273" s="13">
        <f t="shared" si="21"/>
        <v>50</v>
      </c>
      <c r="AA273" s="6">
        <v>0.51644000000418444</v>
      </c>
      <c r="AB273" s="50">
        <v>39.106512023039997</v>
      </c>
      <c r="AC273" s="10">
        <f t="shared" si="22"/>
        <v>0.7519000000031717</v>
      </c>
      <c r="AD273" s="10">
        <f t="array" ref="AD273">STDEVP(IF(($Y$4:$Y$2367=AB273),$AA$4:$AA$2367,""))</f>
        <v>4.3499999999767169E-2</v>
      </c>
      <c r="AE273" s="10">
        <f t="array" ref="AE273">MEDIAN(IF($Y$4:$Y$2367=AB273,$AA$4:$AA$2367,""))</f>
        <v>0.7519000000031717</v>
      </c>
      <c r="AF273" s="6"/>
      <c r="AG273" s="6"/>
      <c r="AH273" s="10"/>
      <c r="AI273" s="53"/>
      <c r="AJ273" s="10"/>
      <c r="AK273" s="10"/>
    </row>
    <row r="274" spans="1:37" x14ac:dyDescent="0.15">
      <c r="A274" s="50"/>
      <c r="B274" s="13"/>
      <c r="C274" s="6"/>
      <c r="D274" s="6"/>
      <c r="E274" s="6"/>
      <c r="F274" s="10"/>
      <c r="G274" s="10"/>
      <c r="H274" s="10"/>
      <c r="I274" s="6"/>
      <c r="J274" s="6"/>
      <c r="K274" s="10"/>
      <c r="L274" s="53"/>
      <c r="M274" s="10"/>
      <c r="N274" s="10"/>
      <c r="O274" s="6"/>
      <c r="P274" s="10"/>
      <c r="Q274" s="10"/>
      <c r="R274" s="10"/>
      <c r="S274" s="6"/>
      <c r="T274" s="6"/>
      <c r="U274" s="10"/>
      <c r="V274" s="53"/>
      <c r="W274" s="10"/>
      <c r="X274" s="10"/>
      <c r="Y274" s="50">
        <v>54.496816754687991</v>
      </c>
      <c r="Z274" s="13">
        <f t="shared" si="21"/>
        <v>50</v>
      </c>
      <c r="AA274" s="6">
        <v>0.51489500000034272</v>
      </c>
      <c r="AB274" s="50">
        <v>39.178597759487999</v>
      </c>
      <c r="AC274" s="10">
        <f t="shared" si="22"/>
        <v>0.34554999999987279</v>
      </c>
      <c r="AD274" s="10">
        <f t="array" ref="AD274">STDEVP(IF(($Y$4:$Y$2367=AB274),$AA$4:$AA$2367,""))</f>
        <v>0</v>
      </c>
      <c r="AE274" s="10">
        <f t="array" ref="AE274">MEDIAN(IF($Y$4:$Y$2367=AB274,$AA$4:$AA$2367,""))</f>
        <v>0.34554999999987279</v>
      </c>
      <c r="AF274" s="6"/>
      <c r="AG274" s="6"/>
      <c r="AH274" s="10"/>
      <c r="AI274" s="53"/>
      <c r="AJ274" s="10"/>
      <c r="AK274" s="10"/>
    </row>
    <row r="275" spans="1:37" x14ac:dyDescent="0.15">
      <c r="A275" s="50"/>
      <c r="B275" s="13"/>
      <c r="C275" s="6"/>
      <c r="D275" s="6"/>
      <c r="E275" s="6"/>
      <c r="F275" s="10"/>
      <c r="G275" s="10"/>
      <c r="H275" s="10"/>
      <c r="I275" s="6"/>
      <c r="J275" s="6"/>
      <c r="K275" s="10"/>
      <c r="L275" s="53"/>
      <c r="M275" s="10"/>
      <c r="N275" s="10"/>
      <c r="O275" s="6"/>
      <c r="P275" s="10"/>
      <c r="Q275" s="10"/>
      <c r="R275" s="10"/>
      <c r="S275" s="6"/>
      <c r="T275" s="6"/>
      <c r="U275" s="10"/>
      <c r="V275" s="53"/>
      <c r="W275" s="10"/>
      <c r="X275" s="10"/>
      <c r="Y275" s="50">
        <v>54.965374041600001</v>
      </c>
      <c r="Z275" s="13">
        <f t="shared" si="21"/>
        <v>50</v>
      </c>
      <c r="AA275" s="6">
        <v>0.5143500000003427</v>
      </c>
      <c r="AB275" s="50">
        <v>39.214640627712001</v>
      </c>
      <c r="AC275" s="10">
        <f t="shared" si="22"/>
        <v>0.88526250000259143</v>
      </c>
      <c r="AD275" s="10">
        <f t="array" ref="AD275">STDEVP(IF(($Y$4:$Y$2367=AB275),$AA$4:$AA$2367,""))</f>
        <v>8.868250000173028E-2</v>
      </c>
      <c r="AE275" s="10">
        <f t="array" ref="AE275">MEDIAN(IF($Y$4:$Y$2367=AB275,$AA$4:$AA$2367,""))</f>
        <v>0.88526250000259143</v>
      </c>
      <c r="AF275" s="6"/>
      <c r="AG275" s="6"/>
      <c r="AH275" s="10"/>
      <c r="AI275" s="53"/>
      <c r="AJ275" s="10"/>
      <c r="AK275" s="10"/>
    </row>
    <row r="276" spans="1:37" x14ac:dyDescent="0.15">
      <c r="A276" s="50"/>
      <c r="B276" s="13"/>
      <c r="C276" s="6"/>
      <c r="D276" s="6"/>
      <c r="E276" s="6"/>
      <c r="F276" s="10"/>
      <c r="G276" s="10"/>
      <c r="H276" s="10"/>
      <c r="I276" s="6"/>
      <c r="J276" s="6"/>
      <c r="K276" s="10"/>
      <c r="L276" s="53"/>
      <c r="M276" s="10"/>
      <c r="N276" s="10"/>
      <c r="O276" s="6"/>
      <c r="P276" s="10"/>
      <c r="Q276" s="10"/>
      <c r="R276" s="10"/>
      <c r="S276" s="6"/>
      <c r="T276" s="6"/>
      <c r="U276" s="10"/>
      <c r="V276" s="53"/>
      <c r="W276" s="10"/>
      <c r="X276" s="10"/>
      <c r="Y276" s="50">
        <v>53.163230630399994</v>
      </c>
      <c r="Z276" s="13">
        <f t="shared" si="21"/>
        <v>50</v>
      </c>
      <c r="AA276" s="6">
        <v>0.51226000000377692</v>
      </c>
      <c r="AB276" s="50">
        <v>39.358812100607999</v>
      </c>
      <c r="AC276" s="10">
        <f t="shared" si="22"/>
        <v>0.63222000000263812</v>
      </c>
      <c r="AD276" s="10">
        <f t="array" ref="AD276">STDEVP(IF(($Y$4:$Y$2367=AB276),$AA$4:$AA$2367,""))</f>
        <v>0.26076000000090266</v>
      </c>
      <c r="AE276" s="10">
        <f t="array" ref="AE276">MEDIAN(IF($Y$4:$Y$2367=AB276,$AA$4:$AA$2367,""))</f>
        <v>0.63222000000263812</v>
      </c>
      <c r="AF276" s="6"/>
      <c r="AG276" s="6"/>
      <c r="AH276" s="10"/>
      <c r="AI276" s="53"/>
      <c r="AJ276" s="10"/>
      <c r="AK276" s="10"/>
    </row>
    <row r="277" spans="1:37" x14ac:dyDescent="0.15">
      <c r="A277" s="50"/>
      <c r="B277" s="13"/>
      <c r="C277" s="6"/>
      <c r="D277" s="6"/>
      <c r="E277" s="6"/>
      <c r="F277" s="10"/>
      <c r="G277" s="10"/>
      <c r="H277" s="10"/>
      <c r="I277" s="6"/>
      <c r="J277" s="6"/>
      <c r="K277" s="10"/>
      <c r="L277" s="53"/>
      <c r="M277" s="10"/>
      <c r="N277" s="10"/>
      <c r="O277" s="6"/>
      <c r="P277" s="10"/>
      <c r="Q277" s="10"/>
      <c r="R277" s="10"/>
      <c r="S277" s="6"/>
      <c r="T277" s="6"/>
      <c r="U277" s="10"/>
      <c r="V277" s="53"/>
      <c r="W277" s="10"/>
      <c r="X277" s="10"/>
      <c r="Y277" s="50">
        <v>50.09958683136</v>
      </c>
      <c r="Z277" s="13">
        <f t="shared" si="21"/>
        <v>50</v>
      </c>
      <c r="AA277" s="6">
        <v>0.46447000000092364</v>
      </c>
      <c r="AB277" s="50">
        <v>39.394854968832</v>
      </c>
      <c r="AC277" s="10">
        <f t="shared" si="22"/>
        <v>0.59369500000329078</v>
      </c>
      <c r="AD277" s="10">
        <f t="array" ref="AD277">STDEVP(IF(($Y$4:$Y$2367=AB277),$AA$4:$AA$2367,""))</f>
        <v>0</v>
      </c>
      <c r="AE277" s="10">
        <f t="array" ref="AE277">MEDIAN(IF($Y$4:$Y$2367=AB277,$AA$4:$AA$2367,""))</f>
        <v>0.59369500000329078</v>
      </c>
      <c r="AF277" s="6"/>
      <c r="AG277" s="6"/>
      <c r="AH277" s="10"/>
      <c r="AI277" s="53"/>
      <c r="AJ277" s="10"/>
      <c r="AK277" s="10"/>
    </row>
    <row r="278" spans="1:37" x14ac:dyDescent="0.15">
      <c r="A278" s="50"/>
      <c r="B278" s="13"/>
      <c r="C278" s="6"/>
      <c r="D278" s="6"/>
      <c r="E278" s="6"/>
      <c r="F278" s="10"/>
      <c r="G278" s="10"/>
      <c r="H278" s="10"/>
      <c r="I278" s="6"/>
      <c r="J278" s="6"/>
      <c r="K278" s="10"/>
      <c r="L278" s="53"/>
      <c r="M278" s="10"/>
      <c r="N278" s="10"/>
      <c r="O278" s="6"/>
      <c r="P278" s="10"/>
      <c r="Q278" s="10"/>
      <c r="R278" s="10"/>
      <c r="S278" s="6"/>
      <c r="T278" s="6"/>
      <c r="U278" s="10"/>
      <c r="V278" s="53"/>
      <c r="W278" s="10"/>
      <c r="X278" s="10"/>
      <c r="Y278" s="50">
        <v>49.162472257535995</v>
      </c>
      <c r="Z278" s="13">
        <f t="shared" si="21"/>
        <v>40</v>
      </c>
      <c r="AA278" s="6">
        <v>0.51662500000499922</v>
      </c>
      <c r="AB278" s="50">
        <v>39.430897837056001</v>
      </c>
      <c r="AC278" s="10">
        <f t="shared" si="22"/>
        <v>0.55153583333766099</v>
      </c>
      <c r="AD278" s="10">
        <f t="array" ref="AD278">STDEVP(IF(($Y$4:$Y$2367=AB278),$AA$4:$AA$2367,""))</f>
        <v>0.34738243073891556</v>
      </c>
      <c r="AE278" s="10">
        <f t="array" ref="AE278">MEDIAN(IF($Y$4:$Y$2367=AB278,$AA$4:$AA$2367,""))</f>
        <v>0.63655750000615619</v>
      </c>
      <c r="AF278" s="6"/>
      <c r="AG278" s="6"/>
      <c r="AH278" s="10"/>
      <c r="AI278" s="53"/>
      <c r="AJ278" s="10"/>
      <c r="AK278" s="10"/>
    </row>
    <row r="279" spans="1:37" x14ac:dyDescent="0.15">
      <c r="A279" s="50"/>
      <c r="B279" s="13"/>
      <c r="C279" s="6"/>
      <c r="D279" s="6"/>
      <c r="E279" s="6"/>
      <c r="F279" s="10"/>
      <c r="G279" s="10"/>
      <c r="H279" s="10"/>
      <c r="I279" s="6"/>
      <c r="J279" s="6"/>
      <c r="K279" s="10"/>
      <c r="L279" s="53"/>
      <c r="M279" s="10"/>
      <c r="N279" s="10"/>
      <c r="O279" s="6"/>
      <c r="P279" s="10"/>
      <c r="Q279" s="10"/>
      <c r="R279" s="10"/>
      <c r="S279" s="6"/>
      <c r="T279" s="6"/>
      <c r="U279" s="10"/>
      <c r="V279" s="53"/>
      <c r="W279" s="10"/>
      <c r="X279" s="10"/>
      <c r="Y279" s="50">
        <v>47.792843265024004</v>
      </c>
      <c r="Z279" s="13">
        <f t="shared" si="21"/>
        <v>40</v>
      </c>
      <c r="AA279" s="6">
        <v>0.54808000000424251</v>
      </c>
      <c r="AB279" s="50">
        <v>39.466940705279995</v>
      </c>
      <c r="AC279" s="10">
        <f t="shared" si="22"/>
        <v>0.4221016666712758</v>
      </c>
      <c r="AD279" s="10">
        <f t="array" ref="AD279">STDEVP(IF(($Y$4:$Y$2367=AB279),$AA$4:$AA$2367,""))</f>
        <v>4.6544491321557038E-2</v>
      </c>
      <c r="AE279" s="10">
        <f t="array" ref="AE279">MEDIAN(IF($Y$4:$Y$2367=AB279,$AA$4:$AA$2367,""))</f>
        <v>0.44620000000476878</v>
      </c>
      <c r="AF279" s="6"/>
      <c r="AG279" s="6"/>
      <c r="AH279" s="10"/>
      <c r="AI279" s="53"/>
      <c r="AJ279" s="10"/>
      <c r="AK279" s="10"/>
    </row>
    <row r="280" spans="1:37" x14ac:dyDescent="0.15">
      <c r="A280" s="50"/>
      <c r="B280" s="13"/>
      <c r="C280" s="6"/>
      <c r="D280" s="6"/>
      <c r="E280" s="6"/>
      <c r="F280" s="10"/>
      <c r="G280" s="10"/>
      <c r="H280" s="10"/>
      <c r="I280" s="6"/>
      <c r="J280" s="6"/>
      <c r="K280" s="10"/>
      <c r="L280" s="53"/>
      <c r="M280" s="10"/>
      <c r="N280" s="10"/>
      <c r="O280" s="6"/>
      <c r="P280" s="10"/>
      <c r="Q280" s="10"/>
      <c r="R280" s="10"/>
      <c r="S280" s="6"/>
      <c r="T280" s="6"/>
      <c r="U280" s="10"/>
      <c r="V280" s="53"/>
      <c r="W280" s="10"/>
      <c r="X280" s="10"/>
      <c r="Y280" s="50">
        <v>46.531342877184002</v>
      </c>
      <c r="Z280" s="13">
        <f t="shared" si="21"/>
        <v>40</v>
      </c>
      <c r="AA280" s="6">
        <v>0.51453500000115748</v>
      </c>
      <c r="AB280" s="50">
        <v>39.539026441727998</v>
      </c>
      <c r="AC280" s="10">
        <f t="shared" si="22"/>
        <v>0.83090166667044318</v>
      </c>
      <c r="AD280" s="10">
        <f t="array" ref="AD280">STDEVP(IF(($Y$4:$Y$2367=AB280),$AA$4:$AA$2367,""))</f>
        <v>0.11246587781150023</v>
      </c>
      <c r="AE280" s="10">
        <f t="array" ref="AE280">MEDIAN(IF($Y$4:$Y$2367=AB280,$AA$4:$AA$2367,""))</f>
        <v>0.90309000000309725</v>
      </c>
      <c r="AF280" s="6"/>
      <c r="AG280" s="6"/>
      <c r="AH280" s="10"/>
      <c r="AI280" s="53"/>
      <c r="AJ280" s="10"/>
      <c r="AK280" s="10"/>
    </row>
    <row r="281" spans="1:37" x14ac:dyDescent="0.15">
      <c r="A281" s="50"/>
      <c r="B281" s="13"/>
      <c r="C281" s="6"/>
      <c r="D281" s="6"/>
      <c r="E281" s="6"/>
      <c r="F281" s="10"/>
      <c r="G281" s="10"/>
      <c r="H281" s="10"/>
      <c r="I281" s="6"/>
      <c r="J281" s="6"/>
      <c r="K281" s="10"/>
      <c r="L281" s="53"/>
      <c r="M281" s="10"/>
      <c r="N281" s="10"/>
      <c r="O281" s="6"/>
      <c r="P281" s="10"/>
      <c r="Q281" s="10"/>
      <c r="R281" s="10"/>
      <c r="S281" s="6"/>
      <c r="T281" s="6"/>
      <c r="U281" s="10"/>
      <c r="V281" s="53"/>
      <c r="W281" s="10"/>
      <c r="X281" s="10"/>
      <c r="Y281" s="50">
        <v>44.260642179072001</v>
      </c>
      <c r="Z281" s="13">
        <f t="shared" si="21"/>
        <v>40</v>
      </c>
      <c r="AA281" s="6">
        <v>0.59999000000412606</v>
      </c>
      <c r="AB281" s="50">
        <v>39.575069309951999</v>
      </c>
      <c r="AC281" s="10">
        <f t="shared" si="22"/>
        <v>0.50093166667051803</v>
      </c>
      <c r="AD281" s="10">
        <f t="array" ref="AD281">STDEVP(IF(($Y$4:$Y$2367=AB281),$AA$4:$AA$2367,""))</f>
        <v>0.11057883102981259</v>
      </c>
      <c r="AE281" s="10">
        <f t="array" ref="AE281">MEDIAN(IF($Y$4:$Y$2367=AB281,$AA$4:$AA$2367,""))</f>
        <v>0.5383000000065481</v>
      </c>
      <c r="AF281" s="6"/>
      <c r="AG281" s="6"/>
      <c r="AH281" s="10"/>
      <c r="AI281" s="53"/>
      <c r="AJ281" s="10"/>
      <c r="AK281" s="10"/>
    </row>
    <row r="282" spans="1:37" x14ac:dyDescent="0.15">
      <c r="A282" s="50"/>
      <c r="B282" s="13"/>
      <c r="C282" s="6"/>
      <c r="D282" s="6"/>
      <c r="E282" s="6"/>
      <c r="F282" s="10"/>
      <c r="G282" s="10"/>
      <c r="H282" s="10"/>
      <c r="I282" s="6"/>
      <c r="J282" s="6"/>
      <c r="K282" s="10"/>
      <c r="L282" s="53"/>
      <c r="M282" s="10"/>
      <c r="N282" s="10"/>
      <c r="O282" s="6"/>
      <c r="P282" s="10"/>
      <c r="Q282" s="10"/>
      <c r="R282" s="10"/>
      <c r="S282" s="6"/>
      <c r="T282" s="6"/>
      <c r="U282" s="10"/>
      <c r="V282" s="53"/>
      <c r="W282" s="10"/>
      <c r="X282" s="10"/>
      <c r="Y282" s="50">
        <v>42.638713108992</v>
      </c>
      <c r="Z282" s="13">
        <f t="shared" si="21"/>
        <v>40</v>
      </c>
      <c r="AA282" s="6">
        <v>0.60044500000069179</v>
      </c>
      <c r="AB282" s="50">
        <v>39.683197914623996</v>
      </c>
      <c r="AC282" s="10">
        <f t="shared" si="22"/>
        <v>0.97114500000129067</v>
      </c>
      <c r="AD282" s="10">
        <f t="array" ref="AD282">STDEVP(IF(($Y$4:$Y$2367=AB282),$AA$4:$AA$2367,""))</f>
        <v>0</v>
      </c>
      <c r="AE282" s="10">
        <f t="array" ref="AE282">MEDIAN(IF($Y$4:$Y$2367=AB282,$AA$4:$AA$2367,""))</f>
        <v>0.97114500000129067</v>
      </c>
      <c r="AF282" s="6"/>
      <c r="AG282" s="6"/>
      <c r="AH282" s="10"/>
      <c r="AI282" s="53"/>
      <c r="AJ282" s="10"/>
      <c r="AK282" s="10"/>
    </row>
    <row r="283" spans="1:37" x14ac:dyDescent="0.15">
      <c r="A283" s="50"/>
      <c r="B283" s="13"/>
      <c r="C283" s="6"/>
      <c r="D283" s="6"/>
      <c r="E283" s="6"/>
      <c r="F283" s="10"/>
      <c r="G283" s="10"/>
      <c r="H283" s="10"/>
      <c r="I283" s="6"/>
      <c r="J283" s="6"/>
      <c r="K283" s="10"/>
      <c r="L283" s="53"/>
      <c r="M283" s="10"/>
      <c r="N283" s="10"/>
      <c r="O283" s="6"/>
      <c r="P283" s="10"/>
      <c r="Q283" s="10"/>
      <c r="R283" s="10"/>
      <c r="S283" s="6"/>
      <c r="T283" s="6"/>
      <c r="U283" s="10"/>
      <c r="V283" s="53"/>
      <c r="W283" s="10"/>
      <c r="X283" s="10"/>
      <c r="Y283" s="50">
        <v>38.38565465856</v>
      </c>
      <c r="Z283" s="13">
        <f t="shared" si="21"/>
        <v>30</v>
      </c>
      <c r="AA283" s="6">
        <v>0.60890000000616329</v>
      </c>
      <c r="AB283" s="50">
        <v>39.827369387520001</v>
      </c>
      <c r="AC283" s="10">
        <f t="shared" si="22"/>
        <v>0.97728000000490844</v>
      </c>
      <c r="AD283" s="10">
        <f t="array" ref="AD283">STDEVP(IF(($Y$4:$Y$2367=AB283),$AA$4:$AA$2367,""))</f>
        <v>0</v>
      </c>
      <c r="AE283" s="10">
        <f t="array" ref="AE283">MEDIAN(IF($Y$4:$Y$2367=AB283,$AA$4:$AA$2367,""))</f>
        <v>0.97728000000490844</v>
      </c>
      <c r="AF283" s="6"/>
      <c r="AG283" s="6"/>
      <c r="AH283" s="10"/>
      <c r="AI283" s="53"/>
      <c r="AJ283" s="10"/>
      <c r="AK283" s="10"/>
    </row>
    <row r="284" spans="1:37" x14ac:dyDescent="0.15">
      <c r="A284" s="50"/>
      <c r="B284" s="13"/>
      <c r="C284" s="6"/>
      <c r="D284" s="6"/>
      <c r="E284" s="6"/>
      <c r="F284" s="10"/>
      <c r="G284" s="10"/>
      <c r="H284" s="10"/>
      <c r="I284" s="6"/>
      <c r="J284" s="6"/>
      <c r="K284" s="10"/>
      <c r="L284" s="53"/>
      <c r="M284" s="10"/>
      <c r="N284" s="10"/>
      <c r="O284" s="6"/>
      <c r="P284" s="10"/>
      <c r="Q284" s="10"/>
      <c r="R284" s="10"/>
      <c r="S284" s="6"/>
      <c r="T284" s="6"/>
      <c r="U284" s="10"/>
      <c r="V284" s="53"/>
      <c r="W284" s="10"/>
      <c r="X284" s="10"/>
      <c r="Y284" s="50">
        <v>38.38565465856</v>
      </c>
      <c r="Z284" s="13">
        <f t="shared" si="21"/>
        <v>30</v>
      </c>
      <c r="AA284" s="6">
        <v>0.59935500000069175</v>
      </c>
      <c r="AB284" s="50">
        <v>39.863412255744002</v>
      </c>
      <c r="AC284" s="10">
        <f t="shared" si="22"/>
        <v>0.33608000000307658</v>
      </c>
      <c r="AD284" s="10">
        <f t="array" ref="AD284">STDEVP(IF(($Y$4:$Y$2367=AB284),$AA$4:$AA$2367,""))</f>
        <v>0.13947500000267496</v>
      </c>
      <c r="AE284" s="10">
        <f t="array" ref="AE284">MEDIAN(IF($Y$4:$Y$2367=AB284,$AA$4:$AA$2367,""))</f>
        <v>0.33608000000307658</v>
      </c>
      <c r="AF284" s="6"/>
      <c r="AG284" s="6"/>
      <c r="AH284" s="10"/>
      <c r="AI284" s="53"/>
      <c r="AJ284" s="10"/>
      <c r="AK284" s="10"/>
    </row>
    <row r="285" spans="1:37" x14ac:dyDescent="0.15">
      <c r="A285" s="50"/>
      <c r="B285" s="13"/>
      <c r="C285" s="6"/>
      <c r="D285" s="6"/>
      <c r="E285" s="6"/>
      <c r="F285" s="10"/>
      <c r="G285" s="10"/>
      <c r="H285" s="10"/>
      <c r="I285" s="6"/>
      <c r="J285" s="6"/>
      <c r="K285" s="10"/>
      <c r="L285" s="53"/>
      <c r="M285" s="10"/>
      <c r="N285" s="10"/>
      <c r="O285" s="6"/>
      <c r="P285" s="10"/>
      <c r="Q285" s="10"/>
      <c r="R285" s="10"/>
      <c r="S285" s="6"/>
      <c r="T285" s="6"/>
      <c r="U285" s="10"/>
      <c r="V285" s="53"/>
      <c r="W285" s="10"/>
      <c r="X285" s="10"/>
      <c r="Y285" s="50">
        <v>29.843494889471994</v>
      </c>
      <c r="Z285" s="13">
        <f t="shared" si="21"/>
        <v>20</v>
      </c>
      <c r="AA285" s="6">
        <v>0.59681000000756024</v>
      </c>
      <c r="AB285" s="50">
        <v>40.00758372864</v>
      </c>
      <c r="AC285" s="10">
        <f t="shared" si="22"/>
        <v>0.19131000000340803</v>
      </c>
      <c r="AD285" s="10">
        <f t="array" ref="AD285">STDEVP(IF(($Y$4:$Y$2367=AB285),$AA$4:$AA$2367,""))</f>
        <v>0</v>
      </c>
      <c r="AE285" s="10">
        <f t="array" ref="AE285">MEDIAN(IF($Y$4:$Y$2367=AB285,$AA$4:$AA$2367,""))</f>
        <v>0.19131000000340803</v>
      </c>
      <c r="AF285" s="6"/>
      <c r="AG285" s="6"/>
      <c r="AH285" s="10"/>
      <c r="AI285" s="53"/>
      <c r="AJ285" s="10"/>
      <c r="AK285" s="10"/>
    </row>
    <row r="286" spans="1:37" x14ac:dyDescent="0.15">
      <c r="A286" s="50"/>
      <c r="B286" s="13"/>
      <c r="C286" s="6"/>
      <c r="D286" s="6"/>
      <c r="E286" s="6"/>
      <c r="F286" s="10"/>
      <c r="G286" s="10"/>
      <c r="H286" s="10"/>
      <c r="I286" s="6"/>
      <c r="J286" s="6"/>
      <c r="K286" s="10"/>
      <c r="L286" s="53"/>
      <c r="M286" s="10"/>
      <c r="N286" s="10"/>
      <c r="O286" s="6"/>
      <c r="P286" s="10"/>
      <c r="Q286" s="10"/>
      <c r="R286" s="10"/>
      <c r="S286" s="6"/>
      <c r="T286" s="6"/>
      <c r="U286" s="10"/>
      <c r="V286" s="53"/>
      <c r="W286" s="10"/>
      <c r="X286" s="10"/>
      <c r="Y286" s="50">
        <v>23.463907213823997</v>
      </c>
      <c r="Z286" s="13">
        <f t="shared" si="21"/>
        <v>20</v>
      </c>
      <c r="AA286" s="6">
        <v>0.5987200000045334</v>
      </c>
      <c r="AB286" s="50">
        <v>40.079669465087996</v>
      </c>
      <c r="AC286" s="10">
        <f t="shared" si="22"/>
        <v>0.74579250000665065</v>
      </c>
      <c r="AD286" s="10">
        <f t="array" ref="AD286">STDEVP(IF(($Y$4:$Y$2367=AB286),$AA$4:$AA$2367,""))</f>
        <v>0.22454750000058379</v>
      </c>
      <c r="AE286" s="10">
        <f t="array" ref="AE286">MEDIAN(IF($Y$4:$Y$2367=AB286,$AA$4:$AA$2367,""))</f>
        <v>0.74579250000665065</v>
      </c>
      <c r="AF286" s="6"/>
      <c r="AG286" s="6"/>
      <c r="AH286" s="10"/>
      <c r="AI286" s="53"/>
      <c r="AJ286" s="10"/>
      <c r="AK286" s="10"/>
    </row>
    <row r="287" spans="1:37" x14ac:dyDescent="0.15">
      <c r="A287" s="50"/>
      <c r="B287" s="13"/>
      <c r="C287" s="6"/>
      <c r="D287" s="6"/>
      <c r="E287" s="6"/>
      <c r="F287" s="10"/>
      <c r="G287" s="10"/>
      <c r="H287" s="10"/>
      <c r="I287" s="6"/>
      <c r="J287" s="6"/>
      <c r="K287" s="10"/>
      <c r="L287" s="53"/>
      <c r="M287" s="10"/>
      <c r="N287" s="10"/>
      <c r="O287" s="6"/>
      <c r="P287" s="10"/>
      <c r="Q287" s="10"/>
      <c r="R287" s="10"/>
      <c r="S287" s="6"/>
      <c r="T287" s="6"/>
      <c r="U287" s="10"/>
      <c r="V287" s="53"/>
      <c r="W287" s="10"/>
      <c r="X287" s="10"/>
      <c r="Y287" s="50">
        <v>23.463907213823997</v>
      </c>
      <c r="Z287" s="13">
        <f t="shared" si="21"/>
        <v>20</v>
      </c>
      <c r="AA287" s="6">
        <v>0.57517500000348565</v>
      </c>
      <c r="AB287" s="50">
        <v>40.115712333312004</v>
      </c>
      <c r="AC287" s="10">
        <f t="shared" si="22"/>
        <v>0.48883214286054194</v>
      </c>
      <c r="AD287" s="10">
        <f t="array" ref="AD287">STDEVP(IF(($Y$4:$Y$2367=AB287),$AA$4:$AA$2367,""))</f>
        <v>0.31693405112449258</v>
      </c>
      <c r="AE287" s="10">
        <f t="array" ref="AE287">MEDIAN(IF($Y$4:$Y$2367=AB287,$AA$4:$AA$2367,""))</f>
        <v>0.44396000000364033</v>
      </c>
      <c r="AF287" s="6"/>
      <c r="AG287" s="6"/>
      <c r="AH287" s="10"/>
      <c r="AI287" s="53"/>
      <c r="AJ287" s="10"/>
      <c r="AK287" s="10"/>
    </row>
    <row r="288" spans="1:37" x14ac:dyDescent="0.15">
      <c r="A288" s="50"/>
      <c r="B288" s="13"/>
      <c r="C288" s="6"/>
      <c r="D288" s="6"/>
      <c r="E288" s="6"/>
      <c r="F288" s="10"/>
      <c r="G288" s="10"/>
      <c r="H288" s="10"/>
      <c r="I288" s="6"/>
      <c r="J288" s="6"/>
      <c r="K288" s="10"/>
      <c r="L288" s="53"/>
      <c r="M288" s="10"/>
      <c r="N288" s="10"/>
      <c r="O288" s="6"/>
      <c r="P288" s="10"/>
      <c r="Q288" s="10"/>
      <c r="R288" s="10"/>
      <c r="S288" s="6"/>
      <c r="T288" s="6"/>
      <c r="U288" s="10"/>
      <c r="V288" s="53"/>
      <c r="W288" s="10"/>
      <c r="X288" s="10"/>
      <c r="Y288" s="50">
        <v>28.870337447423999</v>
      </c>
      <c r="Z288" s="13">
        <f t="shared" si="21"/>
        <v>20</v>
      </c>
      <c r="AA288" s="6">
        <v>0.60763000000657064</v>
      </c>
      <c r="AB288" s="50">
        <v>40.151755201536005</v>
      </c>
      <c r="AC288" s="10">
        <f t="shared" si="22"/>
        <v>0.88107000000415558</v>
      </c>
      <c r="AD288" s="10">
        <f t="array" ref="AD288">STDEVP(IF(($Y$4:$Y$2367=AB288),$AA$4:$AA$2367,""))</f>
        <v>8.5824999996947371E-2</v>
      </c>
      <c r="AE288" s="10">
        <f t="array" ref="AE288">MEDIAN(IF($Y$4:$Y$2367=AB288,$AA$4:$AA$2367,""))</f>
        <v>0.88107000000415558</v>
      </c>
      <c r="AF288" s="6"/>
      <c r="AG288" s="6"/>
      <c r="AH288" s="10"/>
      <c r="AI288" s="53"/>
      <c r="AJ288" s="10"/>
      <c r="AK288" s="10"/>
    </row>
    <row r="289" spans="1:37" x14ac:dyDescent="0.15">
      <c r="A289" s="50"/>
      <c r="B289" s="13"/>
      <c r="C289" s="6"/>
      <c r="D289" s="6"/>
      <c r="E289" s="6"/>
      <c r="F289" s="10"/>
      <c r="G289" s="10"/>
      <c r="H289" s="10"/>
      <c r="I289" s="6"/>
      <c r="J289" s="6"/>
      <c r="K289" s="10"/>
      <c r="L289" s="53"/>
      <c r="M289" s="10"/>
      <c r="N289" s="10"/>
      <c r="O289" s="6"/>
      <c r="P289" s="10"/>
      <c r="Q289" s="10"/>
      <c r="R289" s="10"/>
      <c r="S289" s="6"/>
      <c r="T289" s="6"/>
      <c r="U289" s="10"/>
      <c r="V289" s="53"/>
      <c r="W289" s="10"/>
      <c r="X289" s="10"/>
      <c r="Y289" s="50">
        <v>28.870337447423999</v>
      </c>
      <c r="Z289" s="13">
        <f t="shared" si="21"/>
        <v>20</v>
      </c>
      <c r="AA289" s="6">
        <v>0.60908500000697807</v>
      </c>
      <c r="AB289" s="50">
        <v>40.187798069759999</v>
      </c>
      <c r="AC289" s="10">
        <f t="shared" si="22"/>
        <v>0.60799500000697804</v>
      </c>
      <c r="AD289" s="10">
        <f t="array" ref="AD289">STDEVP(IF(($Y$4:$Y$2367=AB289),$AA$4:$AA$2367,""))</f>
        <v>0</v>
      </c>
      <c r="AE289" s="10">
        <f t="array" ref="AE289">MEDIAN(IF($Y$4:$Y$2367=AB289,$AA$4:$AA$2367,""))</f>
        <v>0.60799500000697804</v>
      </c>
      <c r="AF289" s="6"/>
      <c r="AG289" s="6"/>
      <c r="AH289" s="10"/>
      <c r="AI289" s="53"/>
      <c r="AJ289" s="10"/>
      <c r="AK289" s="10"/>
    </row>
    <row r="290" spans="1:37" x14ac:dyDescent="0.15">
      <c r="A290" s="50"/>
      <c r="B290" s="13"/>
      <c r="C290" s="6"/>
      <c r="D290" s="6"/>
      <c r="E290" s="6"/>
      <c r="F290" s="10"/>
      <c r="G290" s="10"/>
      <c r="H290" s="10"/>
      <c r="I290" s="6"/>
      <c r="J290" s="6"/>
      <c r="K290" s="10"/>
      <c r="L290" s="53"/>
      <c r="M290" s="10"/>
      <c r="N290" s="10"/>
      <c r="O290" s="6"/>
      <c r="P290" s="10"/>
      <c r="Q290" s="10"/>
      <c r="R290" s="10"/>
      <c r="S290" s="6"/>
      <c r="T290" s="6"/>
      <c r="U290" s="10"/>
      <c r="V290" s="53"/>
      <c r="W290" s="10"/>
      <c r="X290" s="10"/>
      <c r="Y290" s="50">
        <v>36.619554115584002</v>
      </c>
      <c r="Z290" s="13">
        <f t="shared" si="21"/>
        <v>30</v>
      </c>
      <c r="AA290" s="6">
        <v>0.62654000000336918</v>
      </c>
      <c r="AB290" s="50">
        <v>40.259883806208002</v>
      </c>
      <c r="AC290" s="10">
        <f t="shared" si="22"/>
        <v>0.24434500000681969</v>
      </c>
      <c r="AD290" s="10">
        <f t="array" ref="AD290">STDEVP(IF(($Y$4:$Y$2367=AB290),$AA$4:$AA$2367,""))</f>
        <v>0</v>
      </c>
      <c r="AE290" s="10">
        <f t="array" ref="AE290">MEDIAN(IF($Y$4:$Y$2367=AB290,$AA$4:$AA$2367,""))</f>
        <v>0.24434500000681969</v>
      </c>
      <c r="AF290" s="6"/>
      <c r="AG290" s="6"/>
      <c r="AH290" s="10"/>
      <c r="AI290" s="53"/>
      <c r="AJ290" s="10"/>
      <c r="AK290" s="10"/>
    </row>
    <row r="291" spans="1:37" x14ac:dyDescent="0.15">
      <c r="A291" s="50"/>
      <c r="B291" s="13"/>
      <c r="C291" s="6"/>
      <c r="D291" s="6"/>
      <c r="E291" s="6"/>
      <c r="F291" s="10"/>
      <c r="G291" s="10"/>
      <c r="H291" s="10"/>
      <c r="I291" s="6"/>
      <c r="J291" s="6"/>
      <c r="K291" s="10"/>
      <c r="L291" s="53"/>
      <c r="M291" s="10"/>
      <c r="N291" s="10"/>
      <c r="O291" s="6"/>
      <c r="P291" s="10"/>
      <c r="Q291" s="10"/>
      <c r="R291" s="10"/>
      <c r="S291" s="6"/>
      <c r="T291" s="6"/>
      <c r="U291" s="10"/>
      <c r="V291" s="53"/>
      <c r="W291" s="10"/>
      <c r="X291" s="10"/>
      <c r="Y291" s="50">
        <v>40.187798069759999</v>
      </c>
      <c r="Z291" s="13">
        <f t="shared" si="21"/>
        <v>40</v>
      </c>
      <c r="AA291" s="6">
        <v>0.60799500000697804</v>
      </c>
      <c r="AB291" s="50">
        <v>40.404055279104007</v>
      </c>
      <c r="AC291" s="10">
        <f t="shared" si="22"/>
        <v>0.99277000000644877</v>
      </c>
      <c r="AD291" s="10">
        <f t="array" ref="AD291">STDEVP(IF(($Y$4:$Y$2367=AB291),$AA$4:$AA$2367,""))</f>
        <v>0</v>
      </c>
      <c r="AE291" s="10">
        <f t="array" ref="AE291">MEDIAN(IF($Y$4:$Y$2367=AB291,$AA$4:$AA$2367,""))</f>
        <v>0.99277000000644877</v>
      </c>
      <c r="AF291" s="6"/>
      <c r="AG291" s="6"/>
      <c r="AH291" s="10"/>
      <c r="AI291" s="53"/>
      <c r="AJ291" s="10"/>
      <c r="AK291" s="10"/>
    </row>
    <row r="292" spans="1:37" x14ac:dyDescent="0.15">
      <c r="A292" s="50"/>
      <c r="B292" s="13"/>
      <c r="C292" s="6"/>
      <c r="D292" s="6"/>
      <c r="E292" s="6"/>
      <c r="F292" s="10"/>
      <c r="G292" s="10"/>
      <c r="H292" s="10"/>
      <c r="I292" s="6"/>
      <c r="J292" s="6"/>
      <c r="K292" s="10"/>
      <c r="L292" s="53"/>
      <c r="M292" s="10"/>
      <c r="N292" s="10"/>
      <c r="O292" s="6"/>
      <c r="P292" s="10"/>
      <c r="Q292" s="10"/>
      <c r="R292" s="10"/>
      <c r="S292" s="6"/>
      <c r="T292" s="6"/>
      <c r="U292" s="10"/>
      <c r="V292" s="53"/>
      <c r="W292" s="10"/>
      <c r="X292" s="10"/>
      <c r="Y292" s="50">
        <v>43.828127760384</v>
      </c>
      <c r="Z292" s="13">
        <f t="shared" si="21"/>
        <v>40</v>
      </c>
      <c r="AA292" s="6">
        <v>0.62290500000296167</v>
      </c>
      <c r="AB292" s="50">
        <v>40.440098147328001</v>
      </c>
      <c r="AC292" s="10">
        <f t="shared" si="22"/>
        <v>0.73791500000336874</v>
      </c>
      <c r="AD292" s="10">
        <f t="array" ref="AD292">STDEVP(IF(($Y$4:$Y$2367=AB292),$AA$4:$AA$2367,""))</f>
        <v>0</v>
      </c>
      <c r="AE292" s="10">
        <f t="array" ref="AE292">MEDIAN(IF($Y$4:$Y$2367=AB292,$AA$4:$AA$2367,""))</f>
        <v>0.73791500000336874</v>
      </c>
      <c r="AF292" s="6"/>
      <c r="AG292" s="6"/>
      <c r="AH292" s="10"/>
      <c r="AI292" s="53"/>
      <c r="AJ292" s="10"/>
      <c r="AK292" s="10"/>
    </row>
    <row r="293" spans="1:37" x14ac:dyDescent="0.15">
      <c r="A293" s="50"/>
      <c r="B293" s="13"/>
      <c r="C293" s="6"/>
      <c r="D293" s="6"/>
      <c r="E293" s="6"/>
      <c r="F293" s="10"/>
      <c r="G293" s="10"/>
      <c r="H293" s="10"/>
      <c r="I293" s="6"/>
      <c r="J293" s="6"/>
      <c r="K293" s="10"/>
      <c r="L293" s="53"/>
      <c r="M293" s="10"/>
      <c r="N293" s="10"/>
      <c r="O293" s="6"/>
      <c r="P293" s="10"/>
      <c r="Q293" s="10"/>
      <c r="R293" s="10"/>
      <c r="S293" s="6"/>
      <c r="T293" s="6"/>
      <c r="U293" s="10"/>
      <c r="V293" s="53"/>
      <c r="W293" s="10"/>
      <c r="X293" s="10"/>
      <c r="Y293" s="50">
        <v>46.495300008960001</v>
      </c>
      <c r="Z293" s="13">
        <f t="shared" si="21"/>
        <v>40</v>
      </c>
      <c r="AA293" s="6">
        <v>0.62181500000296164</v>
      </c>
      <c r="AB293" s="50">
        <v>40.512183883776004</v>
      </c>
      <c r="AC293" s="10">
        <f t="shared" si="22"/>
        <v>0.2665425000027587</v>
      </c>
      <c r="AD293" s="10">
        <f t="array" ref="AD293">STDEVP(IF(($Y$4:$Y$2367=AB293),$AA$4:$AA$2367,""))</f>
        <v>0.1464224999986766</v>
      </c>
      <c r="AE293" s="10">
        <f t="array" ref="AE293">MEDIAN(IF($Y$4:$Y$2367=AB293,$AA$4:$AA$2367,""))</f>
        <v>0.2665425000027587</v>
      </c>
      <c r="AF293" s="6"/>
      <c r="AG293" s="6"/>
      <c r="AH293" s="10"/>
      <c r="AI293" s="53"/>
      <c r="AJ293" s="10"/>
      <c r="AK293" s="10"/>
    </row>
    <row r="294" spans="1:37" x14ac:dyDescent="0.15">
      <c r="A294" s="50"/>
      <c r="B294" s="13"/>
      <c r="C294" s="6"/>
      <c r="D294" s="6"/>
      <c r="E294" s="6"/>
      <c r="F294" s="10"/>
      <c r="G294" s="10"/>
      <c r="H294" s="10"/>
      <c r="I294" s="6"/>
      <c r="J294" s="6"/>
      <c r="K294" s="10"/>
      <c r="L294" s="53"/>
      <c r="M294" s="10"/>
      <c r="N294" s="10"/>
      <c r="O294" s="6"/>
      <c r="P294" s="10"/>
      <c r="Q294" s="10"/>
      <c r="R294" s="10"/>
      <c r="S294" s="6"/>
      <c r="T294" s="6"/>
      <c r="U294" s="10"/>
      <c r="V294" s="53"/>
      <c r="W294" s="10"/>
      <c r="X294" s="10"/>
      <c r="Y294" s="50">
        <v>46.783642954751997</v>
      </c>
      <c r="Z294" s="13">
        <f t="shared" si="21"/>
        <v>40</v>
      </c>
      <c r="AA294" s="6">
        <v>0.67627000000325266</v>
      </c>
      <c r="AB294" s="50">
        <v>40.548226751999998</v>
      </c>
      <c r="AC294" s="10">
        <f t="shared" si="22"/>
        <v>0.99004500000644868</v>
      </c>
      <c r="AD294" s="10">
        <f t="array" ref="AD294">STDEVP(IF(($Y$4:$Y$2367=AB294),$AA$4:$AA$2367,""))</f>
        <v>0</v>
      </c>
      <c r="AE294" s="10">
        <f t="array" ref="AE294">MEDIAN(IF($Y$4:$Y$2367=AB294,$AA$4:$AA$2367,""))</f>
        <v>0.99004500000644868</v>
      </c>
      <c r="AF294" s="6"/>
      <c r="AG294" s="6"/>
      <c r="AH294" s="10"/>
      <c r="AI294" s="53"/>
      <c r="AJ294" s="10"/>
      <c r="AK294" s="10"/>
    </row>
    <row r="295" spans="1:37" x14ac:dyDescent="0.15">
      <c r="A295" s="50"/>
      <c r="B295" s="13"/>
      <c r="C295" s="6"/>
      <c r="D295" s="6"/>
      <c r="E295" s="6"/>
      <c r="F295" s="10"/>
      <c r="G295" s="10"/>
      <c r="H295" s="10"/>
      <c r="I295" s="6"/>
      <c r="J295" s="6"/>
      <c r="K295" s="10"/>
      <c r="L295" s="53"/>
      <c r="M295" s="10"/>
      <c r="N295" s="10"/>
      <c r="O295" s="6"/>
      <c r="P295" s="10"/>
      <c r="Q295" s="10"/>
      <c r="R295" s="10"/>
      <c r="S295" s="6"/>
      <c r="T295" s="6"/>
      <c r="U295" s="10"/>
      <c r="V295" s="53"/>
      <c r="W295" s="10"/>
      <c r="X295" s="10"/>
      <c r="Y295" s="50">
        <v>47.288243109887993</v>
      </c>
      <c r="Z295" s="13">
        <f t="shared" si="21"/>
        <v>40</v>
      </c>
      <c r="AA295" s="6">
        <v>0.63272500000540632</v>
      </c>
      <c r="AB295" s="50">
        <v>40.656355356671995</v>
      </c>
      <c r="AC295" s="10">
        <f t="shared" si="22"/>
        <v>0.40998000000010304</v>
      </c>
      <c r="AD295" s="10">
        <f t="array" ref="AD295">STDEVP(IF(($Y$4:$Y$2367=AB295),$AA$4:$AA$2367,""))</f>
        <v>0</v>
      </c>
      <c r="AE295" s="10">
        <f t="array" ref="AE295">MEDIAN(IF($Y$4:$Y$2367=AB295,$AA$4:$AA$2367,""))</f>
        <v>0.40998000000010304</v>
      </c>
      <c r="AF295" s="6"/>
      <c r="AG295" s="6"/>
      <c r="AH295" s="10"/>
      <c r="AI295" s="53"/>
      <c r="AJ295" s="10"/>
      <c r="AK295" s="10"/>
    </row>
    <row r="296" spans="1:37" x14ac:dyDescent="0.15">
      <c r="A296" s="50"/>
      <c r="B296" s="13"/>
      <c r="C296" s="6"/>
      <c r="D296" s="6"/>
      <c r="E296" s="6"/>
      <c r="F296" s="10"/>
      <c r="G296" s="10"/>
      <c r="H296" s="10"/>
      <c r="I296" s="6"/>
      <c r="J296" s="6"/>
      <c r="K296" s="10"/>
      <c r="L296" s="53"/>
      <c r="M296" s="10"/>
      <c r="N296" s="10"/>
      <c r="O296" s="6"/>
      <c r="P296" s="10"/>
      <c r="Q296" s="10"/>
      <c r="R296" s="10"/>
      <c r="S296" s="6"/>
      <c r="T296" s="6"/>
      <c r="U296" s="10"/>
      <c r="V296" s="53"/>
      <c r="W296" s="10"/>
      <c r="X296" s="10"/>
      <c r="Y296" s="50">
        <v>49.631029544447998</v>
      </c>
      <c r="Z296" s="13">
        <f t="shared" si="21"/>
        <v>40</v>
      </c>
      <c r="AA296" s="6">
        <v>0.72363500000232128</v>
      </c>
      <c r="AB296" s="50">
        <v>40.692398224895996</v>
      </c>
      <c r="AC296" s="10">
        <f t="shared" si="22"/>
        <v>0.88349500000470971</v>
      </c>
      <c r="AD296" s="10">
        <f t="array" ref="AD296">STDEVP(IF(($Y$4:$Y$2367=AB296),$AA$4:$AA$2367,""))</f>
        <v>0</v>
      </c>
      <c r="AE296" s="10">
        <f t="array" ref="AE296">MEDIAN(IF($Y$4:$Y$2367=AB296,$AA$4:$AA$2367,""))</f>
        <v>0.88349500000470971</v>
      </c>
      <c r="AF296" s="6"/>
      <c r="AG296" s="6"/>
      <c r="AH296" s="10"/>
      <c r="AI296" s="53"/>
      <c r="AJ296" s="10"/>
      <c r="AK296" s="10"/>
    </row>
    <row r="297" spans="1:37" x14ac:dyDescent="0.15">
      <c r="A297" s="50"/>
      <c r="B297" s="13"/>
      <c r="C297" s="6"/>
      <c r="D297" s="6"/>
      <c r="E297" s="6"/>
      <c r="F297" s="10"/>
      <c r="G297" s="10"/>
      <c r="H297" s="10"/>
      <c r="I297" s="6"/>
      <c r="J297" s="6"/>
      <c r="K297" s="10"/>
      <c r="L297" s="53"/>
      <c r="M297" s="10"/>
      <c r="N297" s="10"/>
      <c r="O297" s="6"/>
      <c r="P297" s="10"/>
      <c r="Q297" s="10"/>
      <c r="R297" s="10"/>
      <c r="S297" s="6"/>
      <c r="T297" s="6"/>
      <c r="U297" s="10"/>
      <c r="V297" s="53"/>
      <c r="W297" s="10"/>
      <c r="X297" s="10"/>
      <c r="Y297" s="50">
        <v>53.163230630399994</v>
      </c>
      <c r="Z297" s="13">
        <f t="shared" si="21"/>
        <v>50</v>
      </c>
      <c r="AA297" s="6">
        <v>0.73954500000214662</v>
      </c>
      <c r="AB297" s="50">
        <v>40.728441093119997</v>
      </c>
      <c r="AC297" s="10">
        <f t="shared" si="22"/>
        <v>0.43145500000345449</v>
      </c>
      <c r="AD297" s="10">
        <f t="array" ref="AD297">STDEVP(IF(($Y$4:$Y$2367=AB297),$AA$4:$AA$2367,""))</f>
        <v>4.0499999999155989E-2</v>
      </c>
      <c r="AE297" s="10">
        <f t="array" ref="AE297">MEDIAN(IF($Y$4:$Y$2367=AB297,$AA$4:$AA$2367,""))</f>
        <v>0.43145500000345449</v>
      </c>
      <c r="AF297" s="6"/>
      <c r="AG297" s="6"/>
      <c r="AH297" s="10"/>
      <c r="AI297" s="53"/>
      <c r="AJ297" s="10"/>
      <c r="AK297" s="10"/>
    </row>
    <row r="298" spans="1:37" x14ac:dyDescent="0.15">
      <c r="A298" s="50"/>
      <c r="B298" s="13"/>
      <c r="C298" s="6"/>
      <c r="D298" s="6"/>
      <c r="E298" s="6"/>
      <c r="F298" s="10"/>
      <c r="G298" s="10"/>
      <c r="H298" s="10"/>
      <c r="I298" s="6"/>
      <c r="J298" s="6"/>
      <c r="K298" s="10"/>
      <c r="L298" s="53"/>
      <c r="M298" s="10"/>
      <c r="N298" s="10"/>
      <c r="O298" s="6"/>
      <c r="P298" s="10"/>
      <c r="Q298" s="10"/>
      <c r="R298" s="10"/>
      <c r="S298" s="6"/>
      <c r="T298" s="6"/>
      <c r="U298" s="10"/>
      <c r="V298" s="53"/>
      <c r="W298" s="10"/>
      <c r="X298" s="10"/>
      <c r="Y298" s="50">
        <v>56.010617220095995</v>
      </c>
      <c r="Z298" s="13">
        <f t="shared" si="21"/>
        <v>50</v>
      </c>
      <c r="AA298" s="6">
        <v>0.71900000000534803</v>
      </c>
      <c r="AB298" s="50">
        <v>40.764483961343998</v>
      </c>
      <c r="AC298" s="10">
        <f t="shared" si="22"/>
        <v>0.50895166667077485</v>
      </c>
      <c r="AD298" s="10">
        <f t="array" ref="AD298">STDEVP(IF(($Y$4:$Y$2367=AB298),$AA$4:$AA$2367,""))</f>
        <v>0.27106787650268105</v>
      </c>
      <c r="AE298" s="10">
        <f t="array" ref="AE298">MEDIAN(IF($Y$4:$Y$2367=AB298,$AA$4:$AA$2367,""))</f>
        <v>0.53639000000331327</v>
      </c>
      <c r="AF298" s="6"/>
      <c r="AG298" s="6"/>
      <c r="AH298" s="10"/>
      <c r="AI298" s="53"/>
      <c r="AJ298" s="10"/>
      <c r="AK298" s="10"/>
    </row>
    <row r="299" spans="1:37" x14ac:dyDescent="0.15">
      <c r="A299" s="50"/>
      <c r="B299" s="13"/>
      <c r="C299" s="6"/>
      <c r="D299" s="6"/>
      <c r="E299" s="6"/>
      <c r="F299" s="10"/>
      <c r="G299" s="10"/>
      <c r="H299" s="10"/>
      <c r="I299" s="6"/>
      <c r="J299" s="6"/>
      <c r="K299" s="10"/>
      <c r="L299" s="53"/>
      <c r="M299" s="10"/>
      <c r="N299" s="10"/>
      <c r="O299" s="6"/>
      <c r="P299" s="10"/>
      <c r="Q299" s="10"/>
      <c r="R299" s="10"/>
      <c r="S299" s="6"/>
      <c r="T299" s="6"/>
      <c r="U299" s="10"/>
      <c r="V299" s="53"/>
      <c r="W299" s="10"/>
      <c r="X299" s="10"/>
      <c r="Y299" s="50">
        <v>57.452331949055996</v>
      </c>
      <c r="Z299" s="13">
        <f t="shared" si="21"/>
        <v>50</v>
      </c>
      <c r="AA299" s="6">
        <v>0.73845500000214659</v>
      </c>
      <c r="AB299" s="50">
        <v>40.872612566015995</v>
      </c>
      <c r="AC299" s="10">
        <f t="shared" si="22"/>
        <v>0.29299750000499614</v>
      </c>
      <c r="AD299" s="10">
        <f t="array" ref="AD299">STDEVP(IF(($Y$4:$Y$2367=AB299),$AA$4:$AA$2367,""))</f>
        <v>0.21929750000230888</v>
      </c>
      <c r="AE299" s="10">
        <f t="array" ref="AE299">MEDIAN(IF($Y$4:$Y$2367=AB299,$AA$4:$AA$2367,""))</f>
        <v>0.29299750000499614</v>
      </c>
      <c r="AF299" s="6"/>
      <c r="AG299" s="6"/>
      <c r="AH299" s="10"/>
      <c r="AI299" s="53"/>
      <c r="AJ299" s="10"/>
      <c r="AK299" s="10"/>
    </row>
    <row r="300" spans="1:37" x14ac:dyDescent="0.15">
      <c r="A300" s="50"/>
      <c r="B300" s="13"/>
      <c r="C300" s="6"/>
      <c r="D300" s="6"/>
      <c r="E300" s="6"/>
      <c r="F300" s="10"/>
      <c r="G300" s="10"/>
      <c r="H300" s="10"/>
      <c r="I300" s="6"/>
      <c r="J300" s="6"/>
      <c r="K300" s="10"/>
      <c r="L300" s="53"/>
      <c r="M300" s="10"/>
      <c r="N300" s="10"/>
      <c r="O300" s="6"/>
      <c r="P300" s="10"/>
      <c r="Q300" s="10"/>
      <c r="R300" s="10"/>
      <c r="S300" s="6"/>
      <c r="T300" s="6"/>
      <c r="U300" s="10"/>
      <c r="V300" s="53"/>
      <c r="W300" s="10"/>
      <c r="X300" s="10"/>
      <c r="Y300" s="50">
        <v>57.704632026623997</v>
      </c>
      <c r="Z300" s="13">
        <f t="shared" si="21"/>
        <v>50</v>
      </c>
      <c r="AA300" s="6">
        <v>0.73691000000558082</v>
      </c>
      <c r="AB300" s="50">
        <v>40.944698302463998</v>
      </c>
      <c r="AC300" s="10">
        <f t="shared" si="22"/>
        <v>0.81882500000552239</v>
      </c>
      <c r="AD300" s="10">
        <f t="array" ref="AD300">STDEVP(IF(($Y$4:$Y$2367=AB300),$AA$4:$AA$2367,""))</f>
        <v>0</v>
      </c>
      <c r="AE300" s="10">
        <f t="array" ref="AE300">MEDIAN(IF($Y$4:$Y$2367=AB300,$AA$4:$AA$2367,""))</f>
        <v>0.81882500000552239</v>
      </c>
      <c r="AF300" s="6"/>
      <c r="AG300" s="6"/>
      <c r="AH300" s="10"/>
      <c r="AI300" s="53"/>
      <c r="AJ300" s="10"/>
      <c r="AK300" s="10"/>
    </row>
    <row r="301" spans="1:37" x14ac:dyDescent="0.15">
      <c r="A301" s="50"/>
      <c r="B301" s="13"/>
      <c r="C301" s="6"/>
      <c r="D301" s="6"/>
      <c r="E301" s="6"/>
      <c r="F301" s="10"/>
      <c r="G301" s="10"/>
      <c r="H301" s="10"/>
      <c r="I301" s="6"/>
      <c r="J301" s="6"/>
      <c r="K301" s="10"/>
      <c r="L301" s="53"/>
      <c r="M301" s="10"/>
      <c r="N301" s="10"/>
      <c r="O301" s="6"/>
      <c r="P301" s="10"/>
      <c r="Q301" s="10"/>
      <c r="R301" s="10"/>
      <c r="S301" s="6"/>
      <c r="T301" s="6"/>
      <c r="U301" s="10"/>
      <c r="V301" s="53"/>
      <c r="W301" s="10"/>
      <c r="X301" s="10"/>
      <c r="Y301" s="50">
        <v>57.668589158399996</v>
      </c>
      <c r="Z301" s="13">
        <f t="shared" si="21"/>
        <v>50</v>
      </c>
      <c r="AA301" s="6">
        <v>0.72536500000697779</v>
      </c>
      <c r="AB301" s="50">
        <v>41.016784038912</v>
      </c>
      <c r="AC301" s="10">
        <f t="shared" si="22"/>
        <v>0.13668250000372606</v>
      </c>
      <c r="AD301" s="10">
        <f t="array" ref="AD301">STDEVP(IF(($Y$4:$Y$2367=AB301),$AA$4:$AA$2367,""))</f>
        <v>0.12582749999893869</v>
      </c>
      <c r="AE301" s="10">
        <f t="array" ref="AE301">MEDIAN(IF($Y$4:$Y$2367=AB301,$AA$4:$AA$2367,""))</f>
        <v>0.13668250000372606</v>
      </c>
      <c r="AF301" s="6"/>
      <c r="AG301" s="6"/>
      <c r="AH301" s="10"/>
      <c r="AI301" s="53"/>
      <c r="AJ301" s="10"/>
      <c r="AK301" s="10"/>
    </row>
    <row r="302" spans="1:37" x14ac:dyDescent="0.15">
      <c r="A302" s="50"/>
      <c r="B302" s="13"/>
      <c r="C302" s="6"/>
      <c r="D302" s="6"/>
      <c r="E302" s="6"/>
      <c r="F302" s="10"/>
      <c r="G302" s="10"/>
      <c r="H302" s="10"/>
      <c r="I302" s="6"/>
      <c r="J302" s="6"/>
      <c r="K302" s="10"/>
      <c r="L302" s="53"/>
      <c r="M302" s="10"/>
      <c r="N302" s="10"/>
      <c r="O302" s="6"/>
      <c r="P302" s="10"/>
      <c r="Q302" s="10"/>
      <c r="R302" s="10"/>
      <c r="S302" s="6"/>
      <c r="T302" s="6"/>
      <c r="U302" s="10"/>
      <c r="V302" s="53"/>
      <c r="W302" s="10"/>
      <c r="X302" s="10"/>
      <c r="Y302" s="50">
        <v>56.371045902336</v>
      </c>
      <c r="Z302" s="13">
        <f t="shared" si="21"/>
        <v>50</v>
      </c>
      <c r="AA302" s="6">
        <v>0.73627500000214652</v>
      </c>
      <c r="AB302" s="50">
        <v>41.052826907136001</v>
      </c>
      <c r="AC302" s="10">
        <f t="shared" si="22"/>
        <v>0.72274750000388577</v>
      </c>
      <c r="AD302" s="10">
        <f t="array" ref="AD302">STDEVP(IF(($Y$4:$Y$2367=AB302),$AA$4:$AA$2367,""))</f>
        <v>2.4272500001251474E-2</v>
      </c>
      <c r="AE302" s="10">
        <f t="array" ref="AE302">MEDIAN(IF($Y$4:$Y$2367=AB302,$AA$4:$AA$2367,""))</f>
        <v>0.72274750000388577</v>
      </c>
      <c r="AF302" s="6"/>
      <c r="AG302" s="6"/>
      <c r="AH302" s="10"/>
      <c r="AI302" s="53"/>
      <c r="AJ302" s="10"/>
      <c r="AK302" s="10"/>
    </row>
    <row r="303" spans="1:37" x14ac:dyDescent="0.15">
      <c r="A303" s="50"/>
      <c r="B303" s="13"/>
      <c r="C303" s="6"/>
      <c r="D303" s="6"/>
      <c r="E303" s="6"/>
      <c r="F303" s="10"/>
      <c r="G303" s="10"/>
      <c r="H303" s="10"/>
      <c r="I303" s="6"/>
      <c r="J303" s="6"/>
      <c r="K303" s="10"/>
      <c r="L303" s="53"/>
      <c r="M303" s="10"/>
      <c r="N303" s="10"/>
      <c r="O303" s="6"/>
      <c r="P303" s="10"/>
      <c r="Q303" s="10"/>
      <c r="R303" s="10"/>
      <c r="S303" s="6"/>
      <c r="T303" s="6"/>
      <c r="U303" s="10"/>
      <c r="V303" s="53"/>
      <c r="W303" s="10"/>
      <c r="X303" s="10"/>
      <c r="Y303" s="50">
        <v>55.001416909823995</v>
      </c>
      <c r="Z303" s="13">
        <f t="shared" si="21"/>
        <v>50</v>
      </c>
      <c r="AA303" s="6">
        <v>0.72173000000657028</v>
      </c>
      <c r="AB303" s="50">
        <v>41.088869775360003</v>
      </c>
      <c r="AC303" s="10">
        <f t="shared" si="22"/>
        <v>0.5207275000027568</v>
      </c>
      <c r="AD303" s="10">
        <f t="array" ref="AD303">STDEVP(IF(($Y$4:$Y$2367=AB303),$AA$4:$AA$2367,""))</f>
        <v>0.44977250000244468</v>
      </c>
      <c r="AE303" s="10">
        <f t="array" ref="AE303">MEDIAN(IF($Y$4:$Y$2367=AB303,$AA$4:$AA$2367,""))</f>
        <v>0.5207275000027568</v>
      </c>
      <c r="AF303" s="6"/>
      <c r="AG303" s="6"/>
      <c r="AH303" s="10"/>
      <c r="AI303" s="53"/>
      <c r="AJ303" s="10"/>
      <c r="AK303" s="10"/>
    </row>
    <row r="304" spans="1:37" x14ac:dyDescent="0.15">
      <c r="A304" s="50"/>
      <c r="B304" s="13"/>
      <c r="C304" s="6"/>
      <c r="D304" s="6"/>
      <c r="E304" s="6"/>
      <c r="F304" s="10"/>
      <c r="G304" s="10"/>
      <c r="H304" s="10"/>
      <c r="I304" s="6"/>
      <c r="J304" s="6"/>
      <c r="K304" s="10"/>
      <c r="L304" s="53"/>
      <c r="M304" s="10"/>
      <c r="N304" s="10"/>
      <c r="O304" s="6"/>
      <c r="P304" s="10"/>
      <c r="Q304" s="10"/>
      <c r="R304" s="10"/>
      <c r="S304" s="6"/>
      <c r="T304" s="6"/>
      <c r="U304" s="10"/>
      <c r="V304" s="53"/>
      <c r="W304" s="10"/>
      <c r="X304" s="10"/>
      <c r="Y304" s="50">
        <v>53.055102025728004</v>
      </c>
      <c r="Z304" s="13">
        <f t="shared" si="21"/>
        <v>50</v>
      </c>
      <c r="AA304" s="6">
        <v>0.73418500000558073</v>
      </c>
      <c r="AB304" s="50">
        <v>41.124912643583997</v>
      </c>
      <c r="AC304" s="10">
        <f t="shared" si="22"/>
        <v>0.42511666666998993</v>
      </c>
      <c r="AD304" s="10">
        <f t="array" ref="AD304">STDEVP(IF(($Y$4:$Y$2367=AB304),$AA$4:$AA$2367,""))</f>
        <v>0.33855554567460316</v>
      </c>
      <c r="AE304" s="10">
        <f t="array" ref="AE304">MEDIAN(IF($Y$4:$Y$2367=AB304,$AA$4:$AA$2367,""))</f>
        <v>0.44565500000476876</v>
      </c>
      <c r="AF304" s="6"/>
      <c r="AG304" s="6"/>
      <c r="AH304" s="10"/>
      <c r="AI304" s="53"/>
      <c r="AJ304" s="10"/>
      <c r="AK304" s="10"/>
    </row>
    <row r="305" spans="1:37" x14ac:dyDescent="0.15">
      <c r="A305" s="50"/>
      <c r="B305" s="13"/>
      <c r="C305" s="6"/>
      <c r="D305" s="6"/>
      <c r="E305" s="6"/>
      <c r="F305" s="10"/>
      <c r="G305" s="10"/>
      <c r="H305" s="10"/>
      <c r="I305" s="6"/>
      <c r="J305" s="6"/>
      <c r="K305" s="10"/>
      <c r="L305" s="53"/>
      <c r="M305" s="10"/>
      <c r="N305" s="10"/>
      <c r="O305" s="6"/>
      <c r="P305" s="10"/>
      <c r="Q305" s="10"/>
      <c r="R305" s="10"/>
      <c r="S305" s="6"/>
      <c r="T305" s="6"/>
      <c r="U305" s="10"/>
      <c r="V305" s="53"/>
      <c r="W305" s="10"/>
      <c r="X305" s="10"/>
      <c r="Y305" s="50">
        <v>50.820444195839997</v>
      </c>
      <c r="Z305" s="13">
        <f t="shared" si="21"/>
        <v>50</v>
      </c>
      <c r="AA305" s="6">
        <v>0.7226400000069777</v>
      </c>
      <c r="AB305" s="50">
        <v>41.160955511807998</v>
      </c>
      <c r="AC305" s="10">
        <f t="shared" si="22"/>
        <v>0.75884500000193555</v>
      </c>
      <c r="AD305" s="10">
        <f t="array" ref="AD305">STDEVP(IF(($Y$4:$Y$2367=AB305),$AA$4:$AA$2367,""))</f>
        <v>0</v>
      </c>
      <c r="AE305" s="10">
        <f t="array" ref="AE305">MEDIAN(IF($Y$4:$Y$2367=AB305,$AA$4:$AA$2367,""))</f>
        <v>0.75884500000193555</v>
      </c>
      <c r="AF305" s="6"/>
      <c r="AG305" s="6"/>
      <c r="AH305" s="10"/>
      <c r="AI305" s="53"/>
      <c r="AJ305" s="10"/>
      <c r="AK305" s="10"/>
    </row>
    <row r="306" spans="1:37" x14ac:dyDescent="0.15">
      <c r="A306" s="50"/>
      <c r="B306" s="13"/>
      <c r="C306" s="6"/>
      <c r="D306" s="6"/>
      <c r="E306" s="6"/>
      <c r="F306" s="10"/>
      <c r="G306" s="10"/>
      <c r="H306" s="10"/>
      <c r="I306" s="6"/>
      <c r="J306" s="6"/>
      <c r="K306" s="10"/>
      <c r="L306" s="53"/>
      <c r="M306" s="10"/>
      <c r="N306" s="10"/>
      <c r="O306" s="6"/>
      <c r="P306" s="10"/>
      <c r="Q306" s="10"/>
      <c r="R306" s="10"/>
      <c r="S306" s="6"/>
      <c r="T306" s="6"/>
      <c r="U306" s="10"/>
      <c r="V306" s="53"/>
      <c r="W306" s="10"/>
      <c r="X306" s="10"/>
      <c r="Y306" s="50">
        <v>48.261400551935999</v>
      </c>
      <c r="Z306" s="13">
        <f t="shared" si="21"/>
        <v>40</v>
      </c>
      <c r="AA306" s="6">
        <v>0.72309500000354343</v>
      </c>
      <c r="AB306" s="50">
        <v>41.196998380031999</v>
      </c>
      <c r="AC306" s="10">
        <f t="shared" si="22"/>
        <v>0.81585500000357913</v>
      </c>
      <c r="AD306" s="10">
        <f t="array" ref="AD306">STDEVP(IF(($Y$4:$Y$2367=AB306),$AA$4:$AA$2367,""))</f>
        <v>0</v>
      </c>
      <c r="AE306" s="10">
        <f t="array" ref="AE306">MEDIAN(IF($Y$4:$Y$2367=AB306,$AA$4:$AA$2367,""))</f>
        <v>0.81585500000357913</v>
      </c>
      <c r="AF306" s="6"/>
      <c r="AG306" s="6"/>
      <c r="AH306" s="10"/>
      <c r="AI306" s="53"/>
      <c r="AJ306" s="10"/>
      <c r="AK306" s="10"/>
    </row>
    <row r="307" spans="1:37" x14ac:dyDescent="0.15">
      <c r="A307" s="50"/>
      <c r="B307" s="13"/>
      <c r="C307" s="6"/>
      <c r="D307" s="6"/>
      <c r="E307" s="6"/>
      <c r="F307" s="10"/>
      <c r="G307" s="10"/>
      <c r="H307" s="10"/>
      <c r="I307" s="6"/>
      <c r="J307" s="6"/>
      <c r="K307" s="10"/>
      <c r="L307" s="53"/>
      <c r="M307" s="10"/>
      <c r="N307" s="10"/>
      <c r="O307" s="6"/>
      <c r="P307" s="10"/>
      <c r="Q307" s="10"/>
      <c r="R307" s="10"/>
      <c r="S307" s="6"/>
      <c r="T307" s="6"/>
      <c r="U307" s="10"/>
      <c r="V307" s="53"/>
      <c r="W307" s="10"/>
      <c r="X307" s="10"/>
      <c r="Y307" s="50">
        <v>44.080427837952001</v>
      </c>
      <c r="Z307" s="13">
        <f t="shared" si="21"/>
        <v>40</v>
      </c>
      <c r="AA307" s="6">
        <v>0.7220050000035434</v>
      </c>
      <c r="AB307" s="50">
        <v>41.233041248256001</v>
      </c>
      <c r="AC307" s="10">
        <f t="shared" si="22"/>
        <v>0.29331500000395727</v>
      </c>
      <c r="AD307" s="10">
        <f t="array" ref="AD307">STDEVP(IF(($Y$4:$Y$2367=AB307),$AA$4:$AA$2367,""))</f>
        <v>0.22570499999865068</v>
      </c>
      <c r="AE307" s="10">
        <f t="array" ref="AE307">MEDIAN(IF($Y$4:$Y$2367=AB307,$AA$4:$AA$2367,""))</f>
        <v>0.29331500000395727</v>
      </c>
      <c r="AF307" s="6"/>
      <c r="AG307" s="6"/>
      <c r="AH307" s="10"/>
      <c r="AI307" s="53"/>
      <c r="AJ307" s="10"/>
      <c r="AK307" s="10"/>
    </row>
    <row r="308" spans="1:37" x14ac:dyDescent="0.15">
      <c r="A308" s="50"/>
      <c r="B308" s="13"/>
      <c r="C308" s="6"/>
      <c r="D308" s="6"/>
      <c r="E308" s="6"/>
      <c r="F308" s="10"/>
      <c r="G308" s="10"/>
      <c r="H308" s="10"/>
      <c r="I308" s="6"/>
      <c r="J308" s="6"/>
      <c r="K308" s="10"/>
      <c r="L308" s="53"/>
      <c r="M308" s="10"/>
      <c r="N308" s="10"/>
      <c r="O308" s="6"/>
      <c r="P308" s="10"/>
      <c r="Q308" s="10"/>
      <c r="R308" s="10"/>
      <c r="S308" s="6"/>
      <c r="T308" s="6"/>
      <c r="U308" s="10"/>
      <c r="V308" s="53"/>
      <c r="W308" s="10"/>
      <c r="X308" s="10"/>
      <c r="Y308" s="50">
        <v>41.845770008064001</v>
      </c>
      <c r="Z308" s="13">
        <f t="shared" si="21"/>
        <v>40</v>
      </c>
      <c r="AA308" s="6">
        <v>0.73546000000639555</v>
      </c>
      <c r="AB308" s="50">
        <v>41.269084116479995</v>
      </c>
      <c r="AC308" s="10">
        <f t="shared" si="22"/>
        <v>0.69104000000262999</v>
      </c>
      <c r="AD308" s="10">
        <f t="array" ref="AD308">STDEVP(IF(($Y$4:$Y$2367=AB308),$AA$4:$AA$2367,""))</f>
        <v>0</v>
      </c>
      <c r="AE308" s="10">
        <f t="array" ref="AE308">MEDIAN(IF($Y$4:$Y$2367=AB308,$AA$4:$AA$2367,""))</f>
        <v>0.69104000000262999</v>
      </c>
      <c r="AF308" s="6"/>
      <c r="AG308" s="6"/>
      <c r="AH308" s="10"/>
      <c r="AI308" s="53"/>
      <c r="AJ308" s="10"/>
      <c r="AK308" s="10"/>
    </row>
    <row r="309" spans="1:37" x14ac:dyDescent="0.15">
      <c r="A309" s="50"/>
      <c r="B309" s="13"/>
      <c r="C309" s="6"/>
      <c r="D309" s="6"/>
      <c r="E309" s="6"/>
      <c r="F309" s="10"/>
      <c r="G309" s="10"/>
      <c r="H309" s="10"/>
      <c r="I309" s="6"/>
      <c r="J309" s="6"/>
      <c r="K309" s="10"/>
      <c r="L309" s="53"/>
      <c r="M309" s="10"/>
      <c r="N309" s="10"/>
      <c r="O309" s="6"/>
      <c r="P309" s="10"/>
      <c r="Q309" s="10"/>
      <c r="R309" s="10"/>
      <c r="S309" s="6"/>
      <c r="T309" s="6"/>
      <c r="U309" s="10"/>
      <c r="V309" s="53"/>
      <c r="W309" s="10"/>
      <c r="X309" s="10"/>
      <c r="Y309" s="50">
        <v>40.440098147328001</v>
      </c>
      <c r="Z309" s="13">
        <f t="shared" si="21"/>
        <v>40</v>
      </c>
      <c r="AA309" s="6">
        <v>0.73791500000336874</v>
      </c>
      <c r="AB309" s="50">
        <v>41.305126984704003</v>
      </c>
      <c r="AC309" s="10">
        <f t="shared" si="22"/>
        <v>0.65698000000286516</v>
      </c>
      <c r="AD309" s="10">
        <f t="array" ref="AD309">STDEVP(IF(($Y$4:$Y$2367=AB309),$AA$4:$AA$2367,""))</f>
        <v>0</v>
      </c>
      <c r="AE309" s="10">
        <f t="array" ref="AE309">MEDIAN(IF($Y$4:$Y$2367=AB309,$AA$4:$AA$2367,""))</f>
        <v>0.65698000000286516</v>
      </c>
      <c r="AF309" s="6"/>
      <c r="AG309" s="6"/>
      <c r="AH309" s="10"/>
      <c r="AI309" s="53"/>
      <c r="AJ309" s="10"/>
      <c r="AK309" s="10"/>
    </row>
    <row r="310" spans="1:37" x14ac:dyDescent="0.15">
      <c r="A310" s="50"/>
      <c r="B310" s="13"/>
      <c r="C310" s="6"/>
      <c r="D310" s="6"/>
      <c r="E310" s="6"/>
      <c r="F310" s="10"/>
      <c r="G310" s="10"/>
      <c r="H310" s="10"/>
      <c r="I310" s="6"/>
      <c r="J310" s="6"/>
      <c r="K310" s="10"/>
      <c r="L310" s="53"/>
      <c r="M310" s="10"/>
      <c r="N310" s="10"/>
      <c r="O310" s="6"/>
      <c r="P310" s="10"/>
      <c r="Q310" s="10"/>
      <c r="R310" s="10"/>
      <c r="S310" s="6"/>
      <c r="T310" s="6"/>
      <c r="U310" s="10"/>
      <c r="V310" s="53"/>
      <c r="W310" s="10"/>
      <c r="X310" s="10"/>
      <c r="Y310" s="50">
        <v>40.764483961343998</v>
      </c>
      <c r="Z310" s="13">
        <f t="shared" si="21"/>
        <v>40</v>
      </c>
      <c r="AA310" s="6">
        <v>0.82637000000331051</v>
      </c>
      <c r="AB310" s="50">
        <v>41.341169852928005</v>
      </c>
      <c r="AC310" s="10">
        <f t="shared" si="22"/>
        <v>0.93270166667145527</v>
      </c>
      <c r="AD310" s="10">
        <f t="array" ref="AD310">STDEVP(IF(($Y$4:$Y$2367=AB310),$AA$4:$AA$2367,""))</f>
        <v>3.3320794391141662E-2</v>
      </c>
      <c r="AE310" s="10">
        <f t="array" ref="AE310">MEDIAN(IF($Y$4:$Y$2367=AB310,$AA$4:$AA$2367,""))</f>
        <v>0.94580500000430434</v>
      </c>
      <c r="AF310" s="6"/>
      <c r="AG310" s="6"/>
      <c r="AH310" s="10"/>
      <c r="AI310" s="53"/>
      <c r="AJ310" s="10"/>
      <c r="AK310" s="10"/>
    </row>
    <row r="311" spans="1:37" x14ac:dyDescent="0.15">
      <c r="A311" s="50"/>
      <c r="B311" s="13"/>
      <c r="C311" s="6"/>
      <c r="D311" s="6"/>
      <c r="E311" s="6"/>
      <c r="F311" s="10"/>
      <c r="G311" s="10"/>
      <c r="H311" s="10"/>
      <c r="I311" s="6"/>
      <c r="J311" s="6"/>
      <c r="K311" s="10"/>
      <c r="L311" s="53"/>
      <c r="M311" s="10"/>
      <c r="N311" s="10"/>
      <c r="O311" s="6"/>
      <c r="P311" s="10"/>
      <c r="Q311" s="10"/>
      <c r="R311" s="10"/>
      <c r="S311" s="6"/>
      <c r="T311" s="6"/>
      <c r="U311" s="10"/>
      <c r="V311" s="53"/>
      <c r="W311" s="10"/>
      <c r="X311" s="10"/>
      <c r="Y311" s="50">
        <v>40.944698302463998</v>
      </c>
      <c r="Z311" s="13">
        <f t="shared" si="21"/>
        <v>40</v>
      </c>
      <c r="AA311" s="6">
        <v>0.81882500000552239</v>
      </c>
      <c r="AB311" s="50">
        <v>41.377212721152006</v>
      </c>
      <c r="AC311" s="10">
        <f t="shared" si="22"/>
        <v>0.97460000000210556</v>
      </c>
      <c r="AD311" s="10">
        <f t="array" ref="AD311">STDEVP(IF(($Y$4:$Y$2367=AB311),$AA$4:$AA$2367,""))</f>
        <v>0</v>
      </c>
      <c r="AE311" s="10">
        <f t="array" ref="AE311">MEDIAN(IF($Y$4:$Y$2367=AB311,$AA$4:$AA$2367,""))</f>
        <v>0.97460000000210556</v>
      </c>
      <c r="AF311" s="6"/>
      <c r="AG311" s="6"/>
      <c r="AH311" s="10"/>
      <c r="AI311" s="53"/>
      <c r="AJ311" s="10"/>
      <c r="AK311" s="10"/>
    </row>
    <row r="312" spans="1:37" x14ac:dyDescent="0.15">
      <c r="A312" s="50"/>
      <c r="B312" s="13"/>
      <c r="C312" s="6"/>
      <c r="D312" s="6"/>
      <c r="E312" s="6"/>
      <c r="F312" s="10"/>
      <c r="G312" s="10"/>
      <c r="H312" s="10"/>
      <c r="I312" s="6"/>
      <c r="J312" s="6"/>
      <c r="K312" s="10"/>
      <c r="L312" s="53"/>
      <c r="M312" s="10"/>
      <c r="N312" s="10"/>
      <c r="O312" s="6"/>
      <c r="P312" s="10"/>
      <c r="Q312" s="10"/>
      <c r="R312" s="10"/>
      <c r="S312" s="6"/>
      <c r="T312" s="6"/>
      <c r="U312" s="10"/>
      <c r="V312" s="53"/>
      <c r="W312" s="10"/>
      <c r="X312" s="10"/>
      <c r="Y312" s="50">
        <v>42.927056054784003</v>
      </c>
      <c r="Z312" s="13">
        <f t="shared" si="21"/>
        <v>40</v>
      </c>
      <c r="AA312" s="6">
        <v>0.8187350000020881</v>
      </c>
      <c r="AB312" s="50">
        <v>41.413255589376</v>
      </c>
      <c r="AC312" s="10">
        <f t="shared" si="22"/>
        <v>0.5239150000009134</v>
      </c>
      <c r="AD312" s="10">
        <f t="array" ref="AD312">STDEVP(IF(($Y$4:$Y$2367=AB312),$AA$4:$AA$2367,""))</f>
        <v>0</v>
      </c>
      <c r="AE312" s="10">
        <f t="array" ref="AE312">MEDIAN(IF($Y$4:$Y$2367=AB312,$AA$4:$AA$2367,""))</f>
        <v>0.5239150000009134</v>
      </c>
      <c r="AF312" s="6"/>
      <c r="AG312" s="6"/>
      <c r="AH312" s="10"/>
      <c r="AI312" s="53"/>
      <c r="AJ312" s="10"/>
      <c r="AK312" s="10"/>
    </row>
    <row r="313" spans="1:37" x14ac:dyDescent="0.15">
      <c r="A313" s="50"/>
      <c r="B313" s="13"/>
      <c r="C313" s="6"/>
      <c r="D313" s="6"/>
      <c r="E313" s="6"/>
      <c r="F313" s="10"/>
      <c r="G313" s="10"/>
      <c r="H313" s="10"/>
      <c r="I313" s="6"/>
      <c r="J313" s="6"/>
      <c r="K313" s="10"/>
      <c r="L313" s="53"/>
      <c r="M313" s="10"/>
      <c r="N313" s="10"/>
      <c r="O313" s="6"/>
      <c r="P313" s="10"/>
      <c r="Q313" s="10"/>
      <c r="R313" s="10"/>
      <c r="S313" s="6"/>
      <c r="T313" s="6"/>
      <c r="U313" s="10"/>
      <c r="V313" s="53"/>
      <c r="W313" s="10"/>
      <c r="X313" s="10"/>
      <c r="Y313" s="50">
        <v>44.657113729536</v>
      </c>
      <c r="Z313" s="13">
        <f t="shared" si="21"/>
        <v>40</v>
      </c>
      <c r="AA313" s="6">
        <v>0.82819000000412535</v>
      </c>
      <c r="AB313" s="50">
        <v>41.449298457600001</v>
      </c>
      <c r="AC313" s="10">
        <f t="shared" si="22"/>
        <v>6.515500000105745E-2</v>
      </c>
      <c r="AD313" s="10">
        <f t="array" ref="AD313">STDEVP(IF(($Y$4:$Y$2367=AB313),$AA$4:$AA$2367,""))</f>
        <v>0</v>
      </c>
      <c r="AE313" s="10">
        <f t="array" ref="AE313">MEDIAN(IF($Y$4:$Y$2367=AB313,$AA$4:$AA$2367,""))</f>
        <v>6.515500000105745E-2</v>
      </c>
      <c r="AF313" s="6"/>
      <c r="AG313" s="6"/>
      <c r="AH313" s="10"/>
      <c r="AI313" s="53"/>
      <c r="AJ313" s="10"/>
      <c r="AK313" s="10"/>
    </row>
    <row r="314" spans="1:37" x14ac:dyDescent="0.15">
      <c r="A314" s="50"/>
      <c r="B314" s="13"/>
      <c r="C314" s="6"/>
      <c r="D314" s="6"/>
      <c r="E314" s="6"/>
      <c r="F314" s="10"/>
      <c r="G314" s="10"/>
      <c r="H314" s="10"/>
      <c r="I314" s="6"/>
      <c r="J314" s="6"/>
      <c r="K314" s="10"/>
      <c r="L314" s="53"/>
      <c r="M314" s="10"/>
      <c r="N314" s="10"/>
      <c r="O314" s="6"/>
      <c r="P314" s="10"/>
      <c r="Q314" s="10"/>
      <c r="R314" s="10"/>
      <c r="S314" s="6"/>
      <c r="T314" s="6"/>
      <c r="U314" s="10"/>
      <c r="V314" s="53"/>
      <c r="W314" s="10"/>
      <c r="X314" s="10"/>
      <c r="Y314" s="50">
        <v>43.359570473471997</v>
      </c>
      <c r="Z314" s="13">
        <f t="shared" si="21"/>
        <v>40</v>
      </c>
      <c r="AA314" s="6">
        <v>0.83855500000657002</v>
      </c>
      <c r="AB314" s="50">
        <v>41.593469930495999</v>
      </c>
      <c r="AC314" s="10">
        <f t="shared" si="22"/>
        <v>5.4210000001346348E-2</v>
      </c>
      <c r="AD314" s="10">
        <f t="array" ref="AD314">STDEVP(IF(($Y$4:$Y$2367=AB314),$AA$4:$AA$2367,""))</f>
        <v>0</v>
      </c>
      <c r="AE314" s="10">
        <f t="array" ref="AE314">MEDIAN(IF($Y$4:$Y$2367=AB314,$AA$4:$AA$2367,""))</f>
        <v>5.4210000001346348E-2</v>
      </c>
      <c r="AF314" s="6"/>
      <c r="AG314" s="6"/>
      <c r="AH314" s="10"/>
      <c r="AI314" s="53"/>
      <c r="AJ314" s="10"/>
      <c r="AK314" s="10"/>
    </row>
    <row r="315" spans="1:37" x14ac:dyDescent="0.15">
      <c r="A315" s="50"/>
      <c r="B315" s="13"/>
      <c r="C315" s="6"/>
      <c r="D315" s="6"/>
      <c r="E315" s="6"/>
      <c r="F315" s="10"/>
      <c r="G315" s="10"/>
      <c r="H315" s="10"/>
      <c r="I315" s="6"/>
      <c r="J315" s="6"/>
      <c r="K315" s="10"/>
      <c r="L315" s="53"/>
      <c r="M315" s="10"/>
      <c r="N315" s="10"/>
      <c r="O315" s="6"/>
      <c r="P315" s="10"/>
      <c r="Q315" s="10"/>
      <c r="R315" s="10"/>
      <c r="S315" s="6"/>
      <c r="T315" s="6"/>
      <c r="U315" s="10"/>
      <c r="V315" s="53"/>
      <c r="W315" s="10"/>
      <c r="X315" s="10"/>
      <c r="Y315" s="50">
        <v>38.637954736128002</v>
      </c>
      <c r="Z315" s="13">
        <f t="shared" si="21"/>
        <v>30</v>
      </c>
      <c r="AA315" s="6">
        <v>0.83301000000191339</v>
      </c>
      <c r="AB315" s="50">
        <v>41.773684271615998</v>
      </c>
      <c r="AC315" s="10">
        <f t="shared" si="22"/>
        <v>0.51916500000418453</v>
      </c>
      <c r="AD315" s="10">
        <f t="array" ref="AD315">STDEVP(IF(($Y$4:$Y$2367=AB315),$AA$4:$AA$2367,""))</f>
        <v>0</v>
      </c>
      <c r="AE315" s="10">
        <f t="array" ref="AE315">MEDIAN(IF($Y$4:$Y$2367=AB315,$AA$4:$AA$2367,""))</f>
        <v>0.51916500000418453</v>
      </c>
      <c r="AF315" s="6"/>
      <c r="AG315" s="6"/>
      <c r="AH315" s="10"/>
      <c r="AI315" s="53"/>
      <c r="AJ315" s="10"/>
      <c r="AK315" s="10"/>
    </row>
    <row r="316" spans="1:37" x14ac:dyDescent="0.15">
      <c r="A316" s="50"/>
      <c r="B316" s="13"/>
      <c r="C316" s="6"/>
      <c r="D316" s="6"/>
      <c r="E316" s="6"/>
      <c r="F316" s="10"/>
      <c r="G316" s="10"/>
      <c r="H316" s="10"/>
      <c r="I316" s="6"/>
      <c r="J316" s="6"/>
      <c r="K316" s="10"/>
      <c r="L316" s="53"/>
      <c r="M316" s="10"/>
      <c r="N316" s="10"/>
      <c r="O316" s="6"/>
      <c r="P316" s="10"/>
      <c r="Q316" s="10"/>
      <c r="R316" s="10"/>
      <c r="S316" s="6"/>
      <c r="T316" s="6"/>
      <c r="U316" s="10"/>
      <c r="V316" s="53"/>
      <c r="W316" s="10"/>
      <c r="X316" s="10"/>
      <c r="Y316" s="50">
        <v>38.637954736128002</v>
      </c>
      <c r="Z316" s="13">
        <f t="shared" si="21"/>
        <v>30</v>
      </c>
      <c r="AA316" s="6">
        <v>0.83446500000232082</v>
      </c>
      <c r="AB316" s="50">
        <v>41.845770008064001</v>
      </c>
      <c r="AC316" s="10">
        <f t="shared" si="22"/>
        <v>0.73546000000639555</v>
      </c>
      <c r="AD316" s="10">
        <f t="array" ref="AD316">STDEVP(IF(($Y$4:$Y$2367=AB316),$AA$4:$AA$2367,""))</f>
        <v>0</v>
      </c>
      <c r="AE316" s="10">
        <f t="array" ref="AE316">MEDIAN(IF($Y$4:$Y$2367=AB316,$AA$4:$AA$2367,""))</f>
        <v>0.73546000000639555</v>
      </c>
      <c r="AF316" s="6"/>
      <c r="AG316" s="6"/>
      <c r="AH316" s="10"/>
      <c r="AI316" s="53"/>
      <c r="AJ316" s="10"/>
      <c r="AK316" s="10"/>
    </row>
    <row r="317" spans="1:37" x14ac:dyDescent="0.15">
      <c r="A317" s="50"/>
      <c r="B317" s="13"/>
      <c r="C317" s="6"/>
      <c r="D317" s="6"/>
      <c r="E317" s="6"/>
      <c r="F317" s="10"/>
      <c r="G317" s="10"/>
      <c r="H317" s="10"/>
      <c r="I317" s="6"/>
      <c r="J317" s="6"/>
      <c r="K317" s="10"/>
      <c r="L317" s="53"/>
      <c r="M317" s="10"/>
      <c r="N317" s="10"/>
      <c r="O317" s="6"/>
      <c r="P317" s="10"/>
      <c r="Q317" s="10"/>
      <c r="R317" s="10"/>
      <c r="S317" s="6"/>
      <c r="T317" s="6"/>
      <c r="U317" s="10"/>
      <c r="V317" s="53"/>
      <c r="W317" s="10"/>
      <c r="X317" s="10"/>
      <c r="Y317" s="50">
        <v>25.013750547456002</v>
      </c>
      <c r="Z317" s="13">
        <f t="shared" si="21"/>
        <v>20</v>
      </c>
      <c r="AA317" s="6">
        <v>0.83592000000272826</v>
      </c>
      <c r="AB317" s="50">
        <v>41.881812876287995</v>
      </c>
      <c r="AC317" s="10">
        <f t="shared" si="22"/>
        <v>0.95126000000552668</v>
      </c>
      <c r="AD317" s="10">
        <f t="array" ref="AD317">STDEVP(IF(($Y$4:$Y$2367=AB317),$AA$4:$AA$2367,""))</f>
        <v>0</v>
      </c>
      <c r="AE317" s="10">
        <f t="array" ref="AE317">MEDIAN(IF($Y$4:$Y$2367=AB317,$AA$4:$AA$2367,""))</f>
        <v>0.95126000000552668</v>
      </c>
      <c r="AF317" s="6"/>
      <c r="AG317" s="6"/>
      <c r="AH317" s="10"/>
      <c r="AI317" s="53"/>
      <c r="AJ317" s="10"/>
      <c r="AK317" s="10"/>
    </row>
    <row r="318" spans="1:37" x14ac:dyDescent="0.15">
      <c r="A318" s="50"/>
      <c r="B318" s="13"/>
      <c r="C318" s="6"/>
      <c r="D318" s="6"/>
      <c r="E318" s="6"/>
      <c r="F318" s="10"/>
      <c r="G318" s="10"/>
      <c r="H318" s="10"/>
      <c r="I318" s="6"/>
      <c r="J318" s="6"/>
      <c r="K318" s="10"/>
      <c r="L318" s="53"/>
      <c r="M318" s="10"/>
      <c r="N318" s="10"/>
      <c r="O318" s="6"/>
      <c r="P318" s="10"/>
      <c r="Q318" s="10"/>
      <c r="R318" s="10"/>
      <c r="S318" s="6"/>
      <c r="T318" s="6"/>
      <c r="U318" s="10"/>
      <c r="V318" s="53"/>
      <c r="W318" s="10"/>
      <c r="X318" s="10"/>
      <c r="Y318" s="50">
        <v>5.0820444195839993</v>
      </c>
      <c r="Z318" s="13">
        <v>1</v>
      </c>
      <c r="AA318" s="6">
        <v>0.83628500000313566</v>
      </c>
      <c r="AB318" s="50">
        <v>41.917855744511996</v>
      </c>
      <c r="AC318" s="10">
        <f t="shared" si="22"/>
        <v>0.70239000000150176</v>
      </c>
      <c r="AD318" s="10">
        <f t="array" ref="AD318">STDEVP(IF(($Y$4:$Y$2367=AB318),$AA$4:$AA$2367,""))</f>
        <v>0</v>
      </c>
      <c r="AE318" s="10">
        <f t="array" ref="AE318">MEDIAN(IF($Y$4:$Y$2367=AB318,$AA$4:$AA$2367,""))</f>
        <v>0.70239000000150176</v>
      </c>
      <c r="AF318" s="6"/>
      <c r="AG318" s="6"/>
      <c r="AH318" s="10"/>
      <c r="AI318" s="53"/>
      <c r="AJ318" s="10"/>
      <c r="AK318" s="10"/>
    </row>
    <row r="319" spans="1:37" x14ac:dyDescent="0.15">
      <c r="A319" s="50"/>
      <c r="B319" s="13"/>
      <c r="C319" s="6"/>
      <c r="D319" s="6"/>
      <c r="E319" s="6"/>
      <c r="F319" s="10"/>
      <c r="G319" s="10"/>
      <c r="H319" s="10"/>
      <c r="I319" s="6"/>
      <c r="J319" s="6"/>
      <c r="K319" s="10"/>
      <c r="L319" s="53"/>
      <c r="M319" s="10"/>
      <c r="N319" s="10"/>
      <c r="O319" s="6"/>
      <c r="P319" s="10"/>
      <c r="Q319" s="10"/>
      <c r="R319" s="10"/>
      <c r="S319" s="6"/>
      <c r="T319" s="6"/>
      <c r="U319" s="10"/>
      <c r="V319" s="53"/>
      <c r="W319" s="10"/>
      <c r="X319" s="10"/>
      <c r="Y319" s="50">
        <v>5.0820444195839993</v>
      </c>
      <c r="Z319" s="13">
        <v>1</v>
      </c>
      <c r="AA319" s="6">
        <v>0.89173999999999243</v>
      </c>
      <c r="AB319" s="50">
        <v>41.953898612735998</v>
      </c>
      <c r="AC319" s="10">
        <f t="shared" si="22"/>
        <v>0.62160500000556085</v>
      </c>
      <c r="AD319" s="10">
        <f t="array" ref="AD319">STDEVP(IF(($Y$4:$Y$2367=AB319),$AA$4:$AA$2367,""))</f>
        <v>0</v>
      </c>
      <c r="AE319" s="10">
        <f t="array" ref="AE319">MEDIAN(IF($Y$4:$Y$2367=AB319,$AA$4:$AA$2367,""))</f>
        <v>0.62160500000556085</v>
      </c>
      <c r="AF319" s="6"/>
      <c r="AG319" s="6"/>
      <c r="AH319" s="10"/>
      <c r="AI319" s="53"/>
      <c r="AJ319" s="10"/>
      <c r="AK319" s="10"/>
    </row>
    <row r="320" spans="1:37" x14ac:dyDescent="0.15">
      <c r="A320" s="50"/>
      <c r="B320" s="13"/>
      <c r="C320" s="6"/>
      <c r="D320" s="6"/>
      <c r="E320" s="6"/>
      <c r="F320" s="10"/>
      <c r="G320" s="10"/>
      <c r="H320" s="10"/>
      <c r="I320" s="6"/>
      <c r="J320" s="6"/>
      <c r="K320" s="10"/>
      <c r="L320" s="53"/>
      <c r="M320" s="10"/>
      <c r="N320" s="10"/>
      <c r="O320" s="6"/>
      <c r="P320" s="10"/>
      <c r="Q320" s="10"/>
      <c r="R320" s="10"/>
      <c r="S320" s="6"/>
      <c r="T320" s="6"/>
      <c r="U320" s="10"/>
      <c r="V320" s="53"/>
      <c r="W320" s="10"/>
      <c r="X320" s="10"/>
      <c r="Y320" s="50">
        <v>5.0820444195839993</v>
      </c>
      <c r="Z320" s="13">
        <v>1</v>
      </c>
      <c r="AA320" s="6">
        <v>0.91719500000528931</v>
      </c>
      <c r="AB320" s="50">
        <v>41.989941480959999</v>
      </c>
      <c r="AC320" s="10">
        <f t="shared" si="22"/>
        <v>0.71678250000420729</v>
      </c>
      <c r="AD320" s="10">
        <f t="array" ref="AD320">STDEVP(IF(($Y$4:$Y$2367=AB320),$AA$4:$AA$2367,""))</f>
        <v>0.27644249999880721</v>
      </c>
      <c r="AE320" s="10">
        <f t="array" ref="AE320">MEDIAN(IF($Y$4:$Y$2367=AB320,$AA$4:$AA$2367,""))</f>
        <v>0.71678250000420729</v>
      </c>
      <c r="AF320" s="6"/>
      <c r="AG320" s="6"/>
      <c r="AH320" s="10"/>
      <c r="AI320" s="53"/>
      <c r="AJ320" s="10"/>
      <c r="AK320" s="10"/>
    </row>
    <row r="321" spans="1:37" x14ac:dyDescent="0.15">
      <c r="A321" s="50"/>
      <c r="B321" s="13"/>
      <c r="C321" s="6"/>
      <c r="D321" s="6"/>
      <c r="E321" s="6"/>
      <c r="F321" s="10"/>
      <c r="G321" s="10"/>
      <c r="H321" s="10"/>
      <c r="I321" s="6"/>
      <c r="J321" s="6"/>
      <c r="K321" s="10"/>
      <c r="L321" s="53"/>
      <c r="M321" s="10"/>
      <c r="N321" s="10"/>
      <c r="O321" s="6"/>
      <c r="P321" s="10"/>
      <c r="Q321" s="10"/>
      <c r="R321" s="10"/>
      <c r="S321" s="6"/>
      <c r="T321" s="6"/>
      <c r="U321" s="10"/>
      <c r="V321" s="53"/>
      <c r="W321" s="10"/>
      <c r="X321" s="10"/>
      <c r="Y321" s="50">
        <v>5.0820444195839993</v>
      </c>
      <c r="Z321" s="13">
        <v>1</v>
      </c>
      <c r="AA321" s="6">
        <v>0.93865000000249532</v>
      </c>
      <c r="AB321" s="50">
        <v>42.025984349184</v>
      </c>
      <c r="AC321" s="10">
        <f t="shared" si="22"/>
        <v>0.47925750000621015</v>
      </c>
      <c r="AD321" s="10">
        <f t="array" ref="AD321">STDEVP(IF(($Y$4:$Y$2367=AB321),$AA$4:$AA$2367,""))</f>
        <v>0.34388250000008658</v>
      </c>
      <c r="AE321" s="10">
        <f t="array" ref="AE321">MEDIAN(IF($Y$4:$Y$2367=AB321,$AA$4:$AA$2367,""))</f>
        <v>0.47925750000621015</v>
      </c>
      <c r="AF321" s="6"/>
      <c r="AG321" s="6"/>
      <c r="AH321" s="10"/>
      <c r="AI321" s="53"/>
      <c r="AJ321" s="10"/>
      <c r="AK321" s="10"/>
    </row>
    <row r="322" spans="1:37" x14ac:dyDescent="0.15">
      <c r="A322" s="50"/>
      <c r="B322" s="13"/>
      <c r="C322" s="6"/>
      <c r="D322" s="6"/>
      <c r="E322" s="6"/>
      <c r="F322" s="10"/>
      <c r="G322" s="10"/>
      <c r="H322" s="10"/>
      <c r="I322" s="6"/>
      <c r="J322" s="6"/>
      <c r="K322" s="10"/>
      <c r="L322" s="53"/>
      <c r="M322" s="10"/>
      <c r="N322" s="10"/>
      <c r="O322" s="6"/>
      <c r="P322" s="10"/>
      <c r="Q322" s="10"/>
      <c r="R322" s="10"/>
      <c r="S322" s="6"/>
      <c r="T322" s="6"/>
      <c r="U322" s="10"/>
      <c r="V322" s="53"/>
      <c r="W322" s="10"/>
      <c r="X322" s="10"/>
      <c r="Y322" s="50">
        <v>5.0820444195839993</v>
      </c>
      <c r="Z322" s="13">
        <v>1</v>
      </c>
      <c r="AA322" s="6">
        <v>0.91910500000226247</v>
      </c>
      <c r="AB322" s="50">
        <v>42.242241558528001</v>
      </c>
      <c r="AC322" s="10">
        <f t="shared" si="22"/>
        <v>0.75381000000728848</v>
      </c>
      <c r="AD322" s="10">
        <f t="array" ref="AD322">STDEVP(IF(($Y$4:$Y$2367=AB322),$AA$4:$AA$2367,""))</f>
        <v>0</v>
      </c>
      <c r="AE322" s="10">
        <f t="array" ref="AE322">MEDIAN(IF($Y$4:$Y$2367=AB322,$AA$4:$AA$2367,""))</f>
        <v>0.75381000000728848</v>
      </c>
      <c r="AF322" s="6"/>
      <c r="AG322" s="6"/>
      <c r="AH322" s="10"/>
      <c r="AI322" s="53"/>
      <c r="AJ322" s="10"/>
      <c r="AK322" s="10"/>
    </row>
    <row r="323" spans="1:37" x14ac:dyDescent="0.15">
      <c r="A323" s="50"/>
      <c r="B323" s="13"/>
      <c r="C323" s="6"/>
      <c r="D323" s="6"/>
      <c r="E323" s="6"/>
      <c r="F323" s="10"/>
      <c r="G323" s="10"/>
      <c r="H323" s="10"/>
      <c r="I323" s="6"/>
      <c r="J323" s="6"/>
      <c r="K323" s="10"/>
      <c r="L323" s="53"/>
      <c r="M323" s="10"/>
      <c r="N323" s="10"/>
      <c r="O323" s="6"/>
      <c r="P323" s="10"/>
      <c r="Q323" s="10"/>
      <c r="R323" s="10"/>
      <c r="S323" s="6"/>
      <c r="T323" s="6"/>
      <c r="U323" s="10"/>
      <c r="V323" s="53"/>
      <c r="W323" s="10"/>
      <c r="X323" s="10"/>
      <c r="Y323" s="50">
        <v>5.0820444195839993</v>
      </c>
      <c r="Z323" s="13">
        <v>1</v>
      </c>
      <c r="AA323" s="6">
        <v>1.2015000006860843E-2</v>
      </c>
      <c r="AB323" s="50">
        <v>42.278284426752002</v>
      </c>
      <c r="AC323" s="10">
        <f t="shared" si="22"/>
        <v>4.8680000006882551E-2</v>
      </c>
      <c r="AD323" s="10">
        <f t="array" ref="AD323">STDEVP(IF(($Y$4:$Y$2367=AB323),$AA$4:$AA$2367,""))</f>
        <v>0</v>
      </c>
      <c r="AE323" s="10">
        <f t="array" ref="AE323">MEDIAN(IF($Y$4:$Y$2367=AB323,$AA$4:$AA$2367,""))</f>
        <v>4.8680000006882551E-2</v>
      </c>
      <c r="AF323" s="6"/>
      <c r="AG323" s="6"/>
      <c r="AH323" s="10"/>
      <c r="AI323" s="53"/>
      <c r="AJ323" s="10"/>
      <c r="AK323" s="10"/>
    </row>
    <row r="324" spans="1:37" x14ac:dyDescent="0.15">
      <c r="A324" s="50"/>
      <c r="B324" s="13"/>
      <c r="C324" s="6"/>
      <c r="D324" s="6"/>
      <c r="E324" s="6"/>
      <c r="F324" s="10"/>
      <c r="G324" s="10"/>
      <c r="H324" s="10"/>
      <c r="I324" s="6"/>
      <c r="J324" s="6"/>
      <c r="K324" s="10"/>
      <c r="L324" s="53"/>
      <c r="M324" s="10"/>
      <c r="N324" s="10"/>
      <c r="O324" s="6"/>
      <c r="P324" s="10"/>
      <c r="Q324" s="10"/>
      <c r="R324" s="10"/>
      <c r="S324" s="6"/>
      <c r="T324" s="6"/>
      <c r="U324" s="10"/>
      <c r="V324" s="53"/>
      <c r="W324" s="10"/>
      <c r="X324" s="10"/>
      <c r="Y324" s="50">
        <v>5.0820444195839993</v>
      </c>
      <c r="Z324" s="13">
        <v>1</v>
      </c>
      <c r="AA324" s="6">
        <v>7.4700000060459182E-3</v>
      </c>
      <c r="AB324" s="50">
        <v>42.314327294976003</v>
      </c>
      <c r="AC324" s="10">
        <f t="shared" si="22"/>
        <v>0.33706250000451476</v>
      </c>
      <c r="AD324" s="10">
        <f t="array" ref="AD324">STDEVP(IF(($Y$4:$Y$2367=AB324),$AA$4:$AA$2367,""))</f>
        <v>0.10804750000025393</v>
      </c>
      <c r="AE324" s="10">
        <f t="array" ref="AE324">MEDIAN(IF($Y$4:$Y$2367=AB324,$AA$4:$AA$2367,""))</f>
        <v>0.33706250000451476</v>
      </c>
      <c r="AF324" s="6"/>
      <c r="AG324" s="6"/>
      <c r="AH324" s="10"/>
      <c r="AI324" s="53"/>
      <c r="AJ324" s="10"/>
      <c r="AK324" s="10"/>
    </row>
    <row r="325" spans="1:37" x14ac:dyDescent="0.15">
      <c r="A325" s="50"/>
      <c r="B325" s="13"/>
      <c r="C325" s="6"/>
      <c r="D325" s="6"/>
      <c r="E325" s="6"/>
      <c r="F325" s="10"/>
      <c r="G325" s="10"/>
      <c r="H325" s="10"/>
      <c r="I325" s="6"/>
      <c r="J325" s="6"/>
      <c r="K325" s="10"/>
      <c r="L325" s="53"/>
      <c r="M325" s="10"/>
      <c r="N325" s="10"/>
      <c r="O325" s="6"/>
      <c r="P325" s="10"/>
      <c r="Q325" s="10"/>
      <c r="R325" s="10"/>
      <c r="S325" s="6"/>
      <c r="T325" s="6"/>
      <c r="U325" s="10"/>
      <c r="V325" s="53"/>
      <c r="W325" s="10"/>
      <c r="X325" s="10"/>
      <c r="Y325" s="50">
        <v>5.0820444195839993</v>
      </c>
      <c r="Z325" s="13">
        <v>1</v>
      </c>
      <c r="AA325" s="6">
        <v>0.98347000000115647</v>
      </c>
      <c r="AB325" s="50">
        <v>42.350370163199997</v>
      </c>
      <c r="AC325" s="10">
        <f t="shared" ref="AC325:AC388" si="23">AVERAGEIF($Y$4:$Y$2367,AB325,$AA$4:$AA$2367)</f>
        <v>0.58750166666998438</v>
      </c>
      <c r="AD325" s="10">
        <f t="array" ref="AD325">STDEVP(IF(($Y$4:$Y$2367=AB325),$AA$4:$AA$2367,""))</f>
        <v>0.37405151998777458</v>
      </c>
      <c r="AE325" s="10">
        <f t="array" ref="AE325">MEDIAN(IF($Y$4:$Y$2367=AB325,$AA$4:$AA$2367,""))</f>
        <v>0.80413000000639778</v>
      </c>
      <c r="AF325" s="6"/>
      <c r="AG325" s="6"/>
      <c r="AH325" s="10"/>
      <c r="AI325" s="53"/>
      <c r="AJ325" s="10"/>
      <c r="AK325" s="10"/>
    </row>
    <row r="326" spans="1:37" x14ac:dyDescent="0.15">
      <c r="A326" s="50"/>
      <c r="B326" s="13"/>
      <c r="C326" s="6"/>
      <c r="D326" s="6"/>
      <c r="E326" s="6"/>
      <c r="F326" s="10"/>
      <c r="G326" s="10"/>
      <c r="H326" s="10"/>
      <c r="I326" s="6"/>
      <c r="J326" s="6"/>
      <c r="K326" s="10"/>
      <c r="L326" s="53"/>
      <c r="M326" s="10"/>
      <c r="N326" s="10"/>
      <c r="O326" s="6"/>
      <c r="P326" s="10"/>
      <c r="Q326" s="10"/>
      <c r="R326" s="10"/>
      <c r="S326" s="6"/>
      <c r="T326" s="6"/>
      <c r="U326" s="10"/>
      <c r="V326" s="53"/>
      <c r="W326" s="10"/>
      <c r="X326" s="10"/>
      <c r="Y326" s="50">
        <v>5.0820444195839993</v>
      </c>
      <c r="Z326" s="13">
        <v>1</v>
      </c>
      <c r="AA326" s="6">
        <v>6.3800000060458828E-3</v>
      </c>
      <c r="AB326" s="50">
        <v>42.386413031423999</v>
      </c>
      <c r="AC326" s="10">
        <f t="shared" si="23"/>
        <v>0.89780500000388874</v>
      </c>
      <c r="AD326" s="10">
        <f t="array" ref="AD326">STDEVP(IF(($Y$4:$Y$2367=AB326),$AA$4:$AA$2367,""))</f>
        <v>7.5347681562783791E-2</v>
      </c>
      <c r="AE326" s="10">
        <f t="array" ref="AE326">MEDIAN(IF($Y$4:$Y$2367=AB326,$AA$4:$AA$2367,""))</f>
        <v>0.89679000000231879</v>
      </c>
      <c r="AF326" s="6"/>
      <c r="AG326" s="6"/>
      <c r="AH326" s="10"/>
      <c r="AI326" s="53"/>
      <c r="AJ326" s="10"/>
      <c r="AK326" s="10"/>
    </row>
    <row r="327" spans="1:37" x14ac:dyDescent="0.15">
      <c r="A327" s="50"/>
      <c r="B327" s="13"/>
      <c r="C327" s="6"/>
      <c r="D327" s="6"/>
      <c r="E327" s="6"/>
      <c r="F327" s="10"/>
      <c r="G327" s="10"/>
      <c r="H327" s="10"/>
      <c r="I327" s="6"/>
      <c r="J327" s="6"/>
      <c r="K327" s="10"/>
      <c r="L327" s="53"/>
      <c r="M327" s="10"/>
      <c r="N327" s="10"/>
      <c r="O327" s="6"/>
      <c r="P327" s="10"/>
      <c r="Q327" s="10"/>
      <c r="R327" s="10"/>
      <c r="S327" s="6"/>
      <c r="T327" s="6"/>
      <c r="U327" s="10"/>
      <c r="V327" s="53"/>
      <c r="W327" s="10"/>
      <c r="X327" s="10"/>
      <c r="Y327" s="50">
        <v>5.0820444195839993</v>
      </c>
      <c r="Z327" s="13">
        <v>1</v>
      </c>
      <c r="AA327" s="6">
        <v>1.4835000004241428E-2</v>
      </c>
      <c r="AB327" s="50">
        <v>42.422455899648</v>
      </c>
      <c r="AC327" s="10">
        <f t="shared" si="23"/>
        <v>0.2194700000060652</v>
      </c>
      <c r="AD327" s="10">
        <f t="array" ref="AD327">STDEVP(IF(($Y$4:$Y$2367=AB327),$AA$4:$AA$2367,""))</f>
        <v>0</v>
      </c>
      <c r="AE327" s="10">
        <f t="array" ref="AE327">MEDIAN(IF($Y$4:$Y$2367=AB327,$AA$4:$AA$2367,""))</f>
        <v>0.2194700000060652</v>
      </c>
      <c r="AF327" s="6"/>
      <c r="AG327" s="6"/>
      <c r="AH327" s="10"/>
      <c r="AI327" s="53"/>
      <c r="AJ327" s="10"/>
      <c r="AK327" s="10"/>
    </row>
    <row r="328" spans="1:37" x14ac:dyDescent="0.15">
      <c r="A328" s="50"/>
      <c r="B328" s="13"/>
      <c r="C328" s="6"/>
      <c r="D328" s="6"/>
      <c r="E328" s="6"/>
      <c r="F328" s="10"/>
      <c r="G328" s="10"/>
      <c r="H328" s="10"/>
      <c r="I328" s="6"/>
      <c r="J328" s="6"/>
      <c r="K328" s="10"/>
      <c r="L328" s="53"/>
      <c r="M328" s="10"/>
      <c r="N328" s="10"/>
      <c r="O328" s="6"/>
      <c r="P328" s="10"/>
      <c r="Q328" s="10"/>
      <c r="R328" s="10"/>
      <c r="S328" s="6"/>
      <c r="T328" s="6"/>
      <c r="U328" s="10"/>
      <c r="V328" s="53"/>
      <c r="W328" s="10"/>
      <c r="X328" s="10"/>
      <c r="Y328" s="50">
        <v>5.0820444195839993</v>
      </c>
      <c r="Z328" s="13">
        <v>1</v>
      </c>
      <c r="AA328" s="6">
        <v>1.7290000001214612E-2</v>
      </c>
      <c r="AB328" s="50">
        <v>42.458498767871994</v>
      </c>
      <c r="AC328" s="10">
        <f t="shared" si="23"/>
        <v>0.35360500000390016</v>
      </c>
      <c r="AD328" s="10">
        <f t="array" ref="AD328">STDEVP(IF(($Y$4:$Y$2367=AB328),$AA$4:$AA$2367,""))</f>
        <v>0.12780500000074754</v>
      </c>
      <c r="AE328" s="10">
        <f t="array" ref="AE328">MEDIAN(IF($Y$4:$Y$2367=AB328,$AA$4:$AA$2367,""))</f>
        <v>0.35360500000390016</v>
      </c>
      <c r="AF328" s="6"/>
      <c r="AG328" s="6"/>
      <c r="AH328" s="10"/>
      <c r="AI328" s="53"/>
      <c r="AJ328" s="10"/>
      <c r="AK328" s="10"/>
    </row>
    <row r="329" spans="1:37" x14ac:dyDescent="0.15">
      <c r="A329" s="50"/>
      <c r="B329" s="13"/>
      <c r="C329" s="6"/>
      <c r="D329" s="6"/>
      <c r="E329" s="6"/>
      <c r="F329" s="10"/>
      <c r="G329" s="10"/>
      <c r="H329" s="10"/>
      <c r="I329" s="6"/>
      <c r="J329" s="6"/>
      <c r="K329" s="10"/>
      <c r="L329" s="53"/>
      <c r="M329" s="10"/>
      <c r="N329" s="10"/>
      <c r="O329" s="6"/>
      <c r="P329" s="10"/>
      <c r="Q329" s="10"/>
      <c r="R329" s="10"/>
      <c r="S329" s="6"/>
      <c r="T329" s="6"/>
      <c r="U329" s="10"/>
      <c r="V329" s="53"/>
      <c r="W329" s="10"/>
      <c r="X329" s="10"/>
      <c r="Y329" s="50">
        <v>5.0820444195839993</v>
      </c>
      <c r="Z329" s="13">
        <v>1</v>
      </c>
      <c r="AA329" s="6">
        <v>3.1100000060457766E-3</v>
      </c>
      <c r="AB329" s="50">
        <v>42.494541636095995</v>
      </c>
      <c r="AC329" s="10">
        <f t="shared" si="23"/>
        <v>0.26758500000131247</v>
      </c>
      <c r="AD329" s="10">
        <f t="array" ref="AD329">STDEVP(IF(($Y$4:$Y$2367=AB329),$AA$4:$AA$2367,""))</f>
        <v>0</v>
      </c>
      <c r="AE329" s="10">
        <f t="array" ref="AE329">MEDIAN(IF($Y$4:$Y$2367=AB329,$AA$4:$AA$2367,""))</f>
        <v>0.26758500000131247</v>
      </c>
      <c r="AF329" s="6"/>
      <c r="AG329" s="6"/>
      <c r="AH329" s="10"/>
      <c r="AI329" s="53"/>
      <c r="AJ329" s="10"/>
      <c r="AK329" s="10"/>
    </row>
    <row r="330" spans="1:37" x14ac:dyDescent="0.15">
      <c r="A330" s="50"/>
      <c r="B330" s="13"/>
      <c r="C330" s="6"/>
      <c r="D330" s="6"/>
      <c r="E330" s="6"/>
      <c r="F330" s="10"/>
      <c r="G330" s="10"/>
      <c r="H330" s="10"/>
      <c r="I330" s="6"/>
      <c r="J330" s="6"/>
      <c r="K330" s="10"/>
      <c r="L330" s="53"/>
      <c r="M330" s="10"/>
      <c r="N330" s="10"/>
      <c r="O330" s="6"/>
      <c r="P330" s="10"/>
      <c r="Q330" s="10"/>
      <c r="R330" s="10"/>
      <c r="S330" s="6"/>
      <c r="T330" s="6"/>
      <c r="U330" s="10"/>
      <c r="V330" s="53"/>
      <c r="W330" s="10"/>
      <c r="X330" s="10"/>
      <c r="Y330" s="50">
        <v>5.0820444195839993</v>
      </c>
      <c r="Z330" s="13">
        <v>1</v>
      </c>
      <c r="AA330" s="6">
        <v>3.565000002611507E-3</v>
      </c>
      <c r="AB330" s="50">
        <v>42.530584504320004</v>
      </c>
      <c r="AC330" s="10">
        <f t="shared" si="23"/>
        <v>0.11569833333748177</v>
      </c>
      <c r="AD330" s="10">
        <f t="array" ref="AD330">STDEVP(IF(($Y$4:$Y$2367=AB330),$AA$4:$AA$2367,""))</f>
        <v>8.4854790998796767E-2</v>
      </c>
      <c r="AE330" s="10">
        <f t="array" ref="AE330">MEDIAN(IF($Y$4:$Y$2367=AB330,$AA$4:$AA$2367,""))</f>
        <v>8.7665000000997084E-2</v>
      </c>
      <c r="AF330" s="6"/>
      <c r="AG330" s="6"/>
      <c r="AH330" s="10"/>
      <c r="AI330" s="53"/>
      <c r="AJ330" s="10"/>
      <c r="AK330" s="10"/>
    </row>
    <row r="331" spans="1:37" x14ac:dyDescent="0.15">
      <c r="A331" s="50"/>
      <c r="B331" s="13"/>
      <c r="C331" s="6"/>
      <c r="D331" s="6"/>
      <c r="E331" s="6"/>
      <c r="F331" s="10"/>
      <c r="G331" s="10"/>
      <c r="H331" s="10"/>
      <c r="I331" s="6"/>
      <c r="J331" s="6"/>
      <c r="K331" s="10"/>
      <c r="L331" s="53"/>
      <c r="M331" s="10"/>
      <c r="N331" s="10"/>
      <c r="O331" s="6"/>
      <c r="P331" s="10"/>
      <c r="Q331" s="10"/>
      <c r="R331" s="10"/>
      <c r="S331" s="6"/>
      <c r="T331" s="6"/>
      <c r="U331" s="10"/>
      <c r="V331" s="53"/>
      <c r="W331" s="10"/>
      <c r="X331" s="10"/>
      <c r="Y331" s="50">
        <v>5.0820444195839993</v>
      </c>
      <c r="Z331" s="13">
        <v>1</v>
      </c>
      <c r="AA331" s="6">
        <v>1.4020000001214505E-2</v>
      </c>
      <c r="AB331" s="50">
        <v>42.602670240767999</v>
      </c>
      <c r="AC331" s="10">
        <f t="shared" si="23"/>
        <v>0.82367500000663063</v>
      </c>
      <c r="AD331" s="10">
        <f t="array" ref="AD331">STDEVP(IF(($Y$4:$Y$2367=AB331),$AA$4:$AA$2367,""))</f>
        <v>0</v>
      </c>
      <c r="AE331" s="10">
        <f t="array" ref="AE331">MEDIAN(IF($Y$4:$Y$2367=AB331,$AA$4:$AA$2367,""))</f>
        <v>0.82367500000663063</v>
      </c>
      <c r="AF331" s="6"/>
      <c r="AG331" s="6"/>
      <c r="AH331" s="10"/>
      <c r="AI331" s="53"/>
      <c r="AJ331" s="10"/>
      <c r="AK331" s="10"/>
    </row>
    <row r="332" spans="1:37" x14ac:dyDescent="0.15">
      <c r="A332" s="50"/>
      <c r="B332" s="13"/>
      <c r="C332" s="6"/>
      <c r="D332" s="6"/>
      <c r="E332" s="6"/>
      <c r="F332" s="10"/>
      <c r="G332" s="10"/>
      <c r="H332" s="10"/>
      <c r="I332" s="6"/>
      <c r="J332" s="6"/>
      <c r="K332" s="10"/>
      <c r="L332" s="53"/>
      <c r="M332" s="10"/>
      <c r="N332" s="10"/>
      <c r="O332" s="6"/>
      <c r="P332" s="10"/>
      <c r="Q332" s="10"/>
      <c r="R332" s="10"/>
      <c r="S332" s="6"/>
      <c r="T332" s="6"/>
      <c r="U332" s="10"/>
      <c r="V332" s="53"/>
      <c r="W332" s="10"/>
      <c r="X332" s="10"/>
      <c r="Y332" s="50">
        <v>5.0820444195839993</v>
      </c>
      <c r="Z332" s="13">
        <v>1</v>
      </c>
      <c r="AA332" s="6">
        <v>2.3850000064531418E-3</v>
      </c>
      <c r="AB332" s="50">
        <v>42.638713108992</v>
      </c>
      <c r="AC332" s="10">
        <f t="shared" si="23"/>
        <v>0.51264000000257381</v>
      </c>
      <c r="AD332" s="10">
        <f t="array" ref="AD332">STDEVP(IF(($Y$4:$Y$2367=AB332),$AA$4:$AA$2367,""))</f>
        <v>0.16611047533886752</v>
      </c>
      <c r="AE332" s="10">
        <f t="array" ref="AE332">MEDIAN(IF($Y$4:$Y$2367=AB332,$AA$4:$AA$2367,""))</f>
        <v>0.60044500000069179</v>
      </c>
      <c r="AF332" s="6"/>
      <c r="AG332" s="6"/>
      <c r="AH332" s="10"/>
      <c r="AI332" s="53"/>
      <c r="AJ332" s="10"/>
      <c r="AK332" s="10"/>
    </row>
    <row r="333" spans="1:37" x14ac:dyDescent="0.15">
      <c r="A333" s="50"/>
      <c r="B333" s="13"/>
      <c r="C333" s="6"/>
      <c r="D333" s="6"/>
      <c r="E333" s="6"/>
      <c r="F333" s="10"/>
      <c r="G333" s="10"/>
      <c r="H333" s="10"/>
      <c r="I333" s="6"/>
      <c r="J333" s="6"/>
      <c r="K333" s="10"/>
      <c r="L333" s="53"/>
      <c r="M333" s="10"/>
      <c r="N333" s="10"/>
      <c r="O333" s="6"/>
      <c r="P333" s="10"/>
      <c r="Q333" s="10"/>
      <c r="R333" s="10"/>
      <c r="S333" s="6"/>
      <c r="T333" s="6"/>
      <c r="U333" s="10"/>
      <c r="V333" s="53"/>
      <c r="W333" s="10"/>
      <c r="X333" s="10"/>
      <c r="Y333" s="50">
        <v>5.0820444195839993</v>
      </c>
      <c r="Z333" s="13">
        <v>1</v>
      </c>
      <c r="AA333" s="6">
        <v>0.99184000000441586</v>
      </c>
      <c r="AB333" s="50">
        <v>42.674755977216002</v>
      </c>
      <c r="AC333" s="10">
        <f t="shared" si="23"/>
        <v>0.52530000000127597</v>
      </c>
      <c r="AD333" s="10">
        <f t="array" ref="AD333">STDEVP(IF(($Y$4:$Y$2367=AB333),$AA$4:$AA$2367,""))</f>
        <v>0</v>
      </c>
      <c r="AE333" s="10">
        <f t="array" ref="AE333">MEDIAN(IF($Y$4:$Y$2367=AB333,$AA$4:$AA$2367,""))</f>
        <v>0.52530000000127597</v>
      </c>
      <c r="AF333" s="6"/>
      <c r="AG333" s="6"/>
      <c r="AH333" s="10"/>
      <c r="AI333" s="53"/>
      <c r="AJ333" s="10"/>
      <c r="AK333" s="10"/>
    </row>
    <row r="334" spans="1:37" x14ac:dyDescent="0.15">
      <c r="A334" s="50"/>
      <c r="B334" s="13"/>
      <c r="C334" s="6"/>
      <c r="D334" s="6"/>
      <c r="E334" s="6"/>
      <c r="F334" s="10"/>
      <c r="G334" s="10"/>
      <c r="H334" s="10"/>
      <c r="I334" s="6"/>
      <c r="J334" s="6"/>
      <c r="K334" s="10"/>
      <c r="L334" s="53"/>
      <c r="M334" s="10"/>
      <c r="N334" s="10"/>
      <c r="O334" s="6"/>
      <c r="P334" s="10"/>
      <c r="Q334" s="10"/>
      <c r="R334" s="10"/>
      <c r="S334" s="6"/>
      <c r="T334" s="6"/>
      <c r="U334" s="10"/>
      <c r="V334" s="53"/>
      <c r="W334" s="10"/>
      <c r="X334" s="10"/>
      <c r="Y334" s="50">
        <v>5.0820444195839993</v>
      </c>
      <c r="Z334" s="13">
        <v>1</v>
      </c>
      <c r="AA334" s="6">
        <v>7.6660000003950124E-2</v>
      </c>
      <c r="AB334" s="50">
        <v>42.746841713663997</v>
      </c>
      <c r="AC334" s="10">
        <f t="shared" si="23"/>
        <v>0.56276000000483783</v>
      </c>
      <c r="AD334" s="10">
        <f t="array" ref="AD334">STDEVP(IF(($Y$4:$Y$2367=AB334),$AA$4:$AA$2367,""))</f>
        <v>0.27354999999938157</v>
      </c>
      <c r="AE334" s="10">
        <f t="array" ref="AE334">MEDIAN(IF($Y$4:$Y$2367=AB334,$AA$4:$AA$2367,""))</f>
        <v>0.56276000000483783</v>
      </c>
      <c r="AF334" s="6"/>
      <c r="AG334" s="6"/>
      <c r="AH334" s="10"/>
      <c r="AI334" s="53"/>
      <c r="AJ334" s="10"/>
      <c r="AK334" s="10"/>
    </row>
    <row r="335" spans="1:37" x14ac:dyDescent="0.15">
      <c r="A335" s="50"/>
      <c r="B335" s="13"/>
      <c r="C335" s="6"/>
      <c r="D335" s="6"/>
      <c r="E335" s="6"/>
      <c r="F335" s="10"/>
      <c r="G335" s="10"/>
      <c r="H335" s="10"/>
      <c r="I335" s="6"/>
      <c r="J335" s="6"/>
      <c r="K335" s="10"/>
      <c r="L335" s="53"/>
      <c r="M335" s="10"/>
      <c r="N335" s="10"/>
      <c r="O335" s="6"/>
      <c r="P335" s="10"/>
      <c r="Q335" s="10"/>
      <c r="R335" s="10"/>
      <c r="S335" s="6"/>
      <c r="T335" s="6"/>
      <c r="U335" s="10"/>
      <c r="V335" s="53"/>
      <c r="W335" s="10"/>
      <c r="X335" s="10"/>
      <c r="Y335" s="50">
        <v>5.0820444195839993</v>
      </c>
      <c r="Z335" s="13">
        <v>1</v>
      </c>
      <c r="AA335" s="6">
        <v>8.9115000002960576E-2</v>
      </c>
      <c r="AB335" s="50">
        <v>42.782884581887998</v>
      </c>
      <c r="AC335" s="10">
        <f t="shared" si="23"/>
        <v>0.44543500000743719</v>
      </c>
      <c r="AD335" s="10">
        <f t="array" ref="AD335">STDEVP(IF(($Y$4:$Y$2367=AB335),$AA$4:$AA$2367,""))</f>
        <v>0</v>
      </c>
      <c r="AE335" s="10">
        <f t="array" ref="AE335">MEDIAN(IF($Y$4:$Y$2367=AB335,$AA$4:$AA$2367,""))</f>
        <v>0.44543500000743719</v>
      </c>
      <c r="AF335" s="6"/>
      <c r="AG335" s="6"/>
      <c r="AH335" s="10"/>
      <c r="AI335" s="53"/>
      <c r="AJ335" s="10"/>
      <c r="AK335" s="10"/>
    </row>
    <row r="336" spans="1:37" x14ac:dyDescent="0.15">
      <c r="A336" s="50"/>
      <c r="B336" s="13"/>
      <c r="C336" s="6"/>
      <c r="D336" s="6"/>
      <c r="E336" s="6"/>
      <c r="F336" s="10"/>
      <c r="G336" s="10"/>
      <c r="H336" s="10"/>
      <c r="I336" s="6"/>
      <c r="J336" s="6"/>
      <c r="K336" s="10"/>
      <c r="L336" s="53"/>
      <c r="M336" s="10"/>
      <c r="N336" s="10"/>
      <c r="O336" s="6"/>
      <c r="P336" s="10"/>
      <c r="Q336" s="10"/>
      <c r="R336" s="10"/>
      <c r="S336" s="6"/>
      <c r="T336" s="6"/>
      <c r="U336" s="10"/>
      <c r="V336" s="53"/>
      <c r="W336" s="10"/>
      <c r="X336" s="10"/>
      <c r="Y336" s="50">
        <v>5.0820444195839993</v>
      </c>
      <c r="Z336" s="13">
        <v>1</v>
      </c>
      <c r="AA336" s="6">
        <v>0.10584500000703501</v>
      </c>
      <c r="AB336" s="50">
        <v>42.854970318336001</v>
      </c>
      <c r="AC336" s="10">
        <f t="shared" si="23"/>
        <v>0.28738500000053091</v>
      </c>
      <c r="AD336" s="10">
        <f t="array" ref="AD336">STDEVP(IF(($Y$4:$Y$2367=AB336),$AA$4:$AA$2367,""))</f>
        <v>0.25109499999934815</v>
      </c>
      <c r="AE336" s="10">
        <f t="array" ref="AE336">MEDIAN(IF($Y$4:$Y$2367=AB336,$AA$4:$AA$2367,""))</f>
        <v>0.28738500000053091</v>
      </c>
      <c r="AF336" s="6"/>
      <c r="AG336" s="6"/>
      <c r="AH336" s="10"/>
      <c r="AI336" s="53"/>
      <c r="AJ336" s="10"/>
      <c r="AK336" s="10"/>
    </row>
    <row r="337" spans="1:37" x14ac:dyDescent="0.15">
      <c r="A337" s="50"/>
      <c r="B337" s="13"/>
      <c r="C337" s="6"/>
      <c r="D337" s="6"/>
      <c r="E337" s="6"/>
      <c r="F337" s="10"/>
      <c r="G337" s="10"/>
      <c r="H337" s="10"/>
      <c r="I337" s="6"/>
      <c r="J337" s="6"/>
      <c r="K337" s="10"/>
      <c r="L337" s="53"/>
      <c r="M337" s="10"/>
      <c r="N337" s="10"/>
      <c r="O337" s="6"/>
      <c r="P337" s="10"/>
      <c r="Q337" s="10"/>
      <c r="R337" s="10"/>
      <c r="S337" s="6"/>
      <c r="T337" s="6"/>
      <c r="U337" s="10"/>
      <c r="V337" s="53"/>
      <c r="W337" s="10"/>
      <c r="X337" s="10"/>
      <c r="Y337" s="50">
        <v>5.0820444195839993</v>
      </c>
      <c r="Z337" s="13">
        <v>1</v>
      </c>
      <c r="AA337" s="6">
        <v>0.10875500000057392</v>
      </c>
      <c r="AB337" s="50">
        <v>42.891013186560002</v>
      </c>
      <c r="AC337" s="10">
        <f t="shared" si="23"/>
        <v>0.4157033333377706</v>
      </c>
      <c r="AD337" s="10">
        <f t="array" ref="AD337">STDEVP(IF(($Y$4:$Y$2367=AB337),$AA$4:$AA$2367,""))</f>
        <v>0.29132886709939565</v>
      </c>
      <c r="AE337" s="10">
        <f t="array" ref="AE337">MEDIAN(IF($Y$4:$Y$2367=AB337,$AA$4:$AA$2367,""))</f>
        <v>0.34049250000561282</v>
      </c>
      <c r="AF337" s="6"/>
      <c r="AG337" s="6"/>
      <c r="AH337" s="10"/>
      <c r="AI337" s="53"/>
      <c r="AJ337" s="10"/>
      <c r="AK337" s="10"/>
    </row>
    <row r="338" spans="1:37" x14ac:dyDescent="0.15">
      <c r="A338" s="50"/>
      <c r="B338" s="13"/>
      <c r="C338" s="6"/>
      <c r="D338" s="6"/>
      <c r="E338" s="6"/>
      <c r="F338" s="10"/>
      <c r="G338" s="10"/>
      <c r="H338" s="10"/>
      <c r="I338" s="6"/>
      <c r="J338" s="6"/>
      <c r="K338" s="10"/>
      <c r="L338" s="53"/>
      <c r="M338" s="10"/>
      <c r="N338" s="10"/>
      <c r="O338" s="6"/>
      <c r="P338" s="10"/>
      <c r="Q338" s="10"/>
      <c r="R338" s="10"/>
      <c r="S338" s="6"/>
      <c r="T338" s="6"/>
      <c r="U338" s="10"/>
      <c r="V338" s="53"/>
      <c r="W338" s="10"/>
      <c r="X338" s="10"/>
      <c r="Y338" s="50">
        <v>5.0820444195839993</v>
      </c>
      <c r="Z338" s="13">
        <v>1</v>
      </c>
      <c r="AA338" s="6">
        <v>0.20303000000214544</v>
      </c>
      <c r="AB338" s="50">
        <v>42.927056054784003</v>
      </c>
      <c r="AC338" s="10">
        <f t="shared" si="23"/>
        <v>0.443360000001985</v>
      </c>
      <c r="AD338" s="10">
        <f t="array" ref="AD338">STDEVP(IF(($Y$4:$Y$2367=AB338),$AA$4:$AA$2367,""))</f>
        <v>0.26782287271645244</v>
      </c>
      <c r="AE338" s="10">
        <f t="array" ref="AE338">MEDIAN(IF($Y$4:$Y$2367=AB338,$AA$4:$AA$2367,""))</f>
        <v>0.29942000000286573</v>
      </c>
      <c r="AF338" s="6"/>
      <c r="AG338" s="6"/>
      <c r="AH338" s="10"/>
      <c r="AI338" s="53"/>
      <c r="AJ338" s="10"/>
      <c r="AK338" s="10"/>
    </row>
    <row r="339" spans="1:37" x14ac:dyDescent="0.15">
      <c r="A339" s="50"/>
      <c r="B339" s="13"/>
      <c r="C339" s="6"/>
      <c r="D339" s="6"/>
      <c r="E339" s="6"/>
      <c r="F339" s="10"/>
      <c r="G339" s="10"/>
      <c r="H339" s="10"/>
      <c r="I339" s="6"/>
      <c r="J339" s="6"/>
      <c r="K339" s="10"/>
      <c r="L339" s="53"/>
      <c r="M339" s="10"/>
      <c r="N339" s="10"/>
      <c r="O339" s="6"/>
      <c r="P339" s="10"/>
      <c r="Q339" s="10"/>
      <c r="R339" s="10"/>
      <c r="S339" s="6"/>
      <c r="T339" s="6"/>
      <c r="U339" s="10"/>
      <c r="V339" s="53"/>
      <c r="W339" s="10"/>
      <c r="X339" s="10"/>
      <c r="Y339" s="50">
        <v>5.0820444195839993</v>
      </c>
      <c r="Z339" s="13">
        <v>1</v>
      </c>
      <c r="AA339" s="6">
        <v>0.23648500000179618</v>
      </c>
      <c r="AB339" s="50">
        <v>42.999141791231999</v>
      </c>
      <c r="AC339" s="10">
        <f t="shared" si="23"/>
        <v>0.58283500000295496</v>
      </c>
      <c r="AD339" s="10">
        <f t="array" ref="AD339">STDEVP(IF(($Y$4:$Y$2367=AB339),$AA$4:$AA$2367,""))</f>
        <v>0.27946132374257493</v>
      </c>
      <c r="AE339" s="10">
        <f t="array" ref="AE339">MEDIAN(IF($Y$4:$Y$2367=AB339,$AA$4:$AA$2367,""))</f>
        <v>0.51847500000260793</v>
      </c>
      <c r="AF339" s="6"/>
      <c r="AG339" s="6"/>
      <c r="AH339" s="10"/>
      <c r="AI339" s="53"/>
      <c r="AJ339" s="10"/>
      <c r="AK339" s="10"/>
    </row>
    <row r="340" spans="1:37" x14ac:dyDescent="0.15">
      <c r="A340" s="50"/>
      <c r="B340" s="13"/>
      <c r="C340" s="6"/>
      <c r="D340" s="6"/>
      <c r="E340" s="6"/>
      <c r="F340" s="10"/>
      <c r="G340" s="10"/>
      <c r="H340" s="10"/>
      <c r="I340" s="6"/>
      <c r="J340" s="6"/>
      <c r="K340" s="10"/>
      <c r="L340" s="53"/>
      <c r="M340" s="10"/>
      <c r="N340" s="10"/>
      <c r="O340" s="6"/>
      <c r="P340" s="10"/>
      <c r="Q340" s="10"/>
      <c r="R340" s="10"/>
      <c r="S340" s="6"/>
      <c r="T340" s="6"/>
      <c r="U340" s="10"/>
      <c r="V340" s="53"/>
      <c r="W340" s="10"/>
      <c r="X340" s="10"/>
      <c r="Y340" s="50">
        <v>5.0820444195839993</v>
      </c>
      <c r="Z340" s="13">
        <v>1</v>
      </c>
      <c r="AA340" s="6">
        <v>0.30230500000109761</v>
      </c>
      <c r="AB340" s="50">
        <v>43.035184659456</v>
      </c>
      <c r="AC340" s="10">
        <f t="shared" si="23"/>
        <v>0.71590666667070424</v>
      </c>
      <c r="AD340" s="10">
        <f t="array" ref="AD340">STDEVP(IF(($Y$4:$Y$2367=AB340),$AA$4:$AA$2367,""))</f>
        <v>0.32227483975724713</v>
      </c>
      <c r="AE340" s="10">
        <f t="array" ref="AE340">MEDIAN(IF($Y$4:$Y$2367=AB340,$AA$4:$AA$2367,""))</f>
        <v>0.90255000000458407</v>
      </c>
      <c r="AF340" s="6"/>
      <c r="AG340" s="6"/>
      <c r="AH340" s="10"/>
      <c r="AI340" s="53"/>
      <c r="AJ340" s="10"/>
      <c r="AK340" s="10"/>
    </row>
    <row r="341" spans="1:37" x14ac:dyDescent="0.15">
      <c r="A341" s="50"/>
      <c r="B341" s="13"/>
      <c r="C341" s="6"/>
      <c r="D341" s="6"/>
      <c r="E341" s="6"/>
      <c r="F341" s="10"/>
      <c r="G341" s="10"/>
      <c r="H341" s="10"/>
      <c r="I341" s="6"/>
      <c r="J341" s="6"/>
      <c r="K341" s="10"/>
      <c r="L341" s="53"/>
      <c r="M341" s="10"/>
      <c r="N341" s="10"/>
      <c r="O341" s="6"/>
      <c r="P341" s="10"/>
      <c r="Q341" s="10"/>
      <c r="R341" s="10"/>
      <c r="S341" s="6"/>
      <c r="T341" s="6"/>
      <c r="U341" s="10"/>
      <c r="V341" s="53"/>
      <c r="W341" s="10"/>
      <c r="X341" s="10"/>
      <c r="Y341" s="50">
        <v>5.0820444195839993</v>
      </c>
      <c r="Z341" s="13">
        <v>1</v>
      </c>
      <c r="AA341" s="6">
        <v>0.31876000000092297</v>
      </c>
      <c r="AB341" s="50">
        <v>43.107270395904003</v>
      </c>
      <c r="AC341" s="10">
        <f t="shared" si="23"/>
        <v>0.31345500000298432</v>
      </c>
      <c r="AD341" s="10">
        <f t="array" ref="AD341">STDEVP(IF(($Y$4:$Y$2367=AB341),$AA$4:$AA$2367,""))</f>
        <v>0</v>
      </c>
      <c r="AE341" s="10">
        <f t="array" ref="AE341">MEDIAN(IF($Y$4:$Y$2367=AB341,$AA$4:$AA$2367,""))</f>
        <v>0.31345500000298432</v>
      </c>
      <c r="AF341" s="6"/>
      <c r="AG341" s="6"/>
      <c r="AH341" s="10"/>
      <c r="AI341" s="53"/>
      <c r="AJ341" s="10"/>
      <c r="AK341" s="10"/>
    </row>
    <row r="342" spans="1:37" x14ac:dyDescent="0.15">
      <c r="A342" s="50"/>
      <c r="B342" s="13"/>
      <c r="C342" s="6"/>
      <c r="D342" s="6"/>
      <c r="E342" s="6"/>
      <c r="F342" s="10"/>
      <c r="G342" s="10"/>
      <c r="H342" s="10"/>
      <c r="I342" s="6"/>
      <c r="J342" s="6"/>
      <c r="K342" s="10"/>
      <c r="L342" s="53"/>
      <c r="M342" s="10"/>
      <c r="N342" s="10"/>
      <c r="O342" s="6"/>
      <c r="P342" s="10"/>
      <c r="Q342" s="10"/>
      <c r="R342" s="10"/>
      <c r="S342" s="6"/>
      <c r="T342" s="6"/>
      <c r="U342" s="10"/>
      <c r="V342" s="53"/>
      <c r="W342" s="10"/>
      <c r="X342" s="10"/>
      <c r="Y342" s="50">
        <v>5.0820444195839993</v>
      </c>
      <c r="Z342" s="13">
        <v>1</v>
      </c>
      <c r="AA342" s="6">
        <v>0.28812500000592878</v>
      </c>
      <c r="AB342" s="50">
        <v>43.143313264127997</v>
      </c>
      <c r="AC342" s="10">
        <f t="shared" si="23"/>
        <v>0.2768600000037571</v>
      </c>
      <c r="AD342" s="10">
        <f t="array" ref="AD342">STDEVP(IF(($Y$4:$Y$2367=AB342),$AA$4:$AA$2367,""))</f>
        <v>0</v>
      </c>
      <c r="AE342" s="10">
        <f t="array" ref="AE342">MEDIAN(IF($Y$4:$Y$2367=AB342,$AA$4:$AA$2367,""))</f>
        <v>0.2768600000037571</v>
      </c>
      <c r="AF342" s="6"/>
      <c r="AG342" s="6"/>
      <c r="AH342" s="10"/>
      <c r="AI342" s="53"/>
      <c r="AJ342" s="10"/>
      <c r="AK342" s="10"/>
    </row>
    <row r="343" spans="1:37" x14ac:dyDescent="0.15">
      <c r="A343" s="50"/>
      <c r="B343" s="13"/>
      <c r="C343" s="6"/>
      <c r="D343" s="6"/>
      <c r="E343" s="6"/>
      <c r="F343" s="10"/>
      <c r="G343" s="10"/>
      <c r="H343" s="10"/>
      <c r="I343" s="6"/>
      <c r="J343" s="6"/>
      <c r="K343" s="10"/>
      <c r="L343" s="53"/>
      <c r="M343" s="10"/>
      <c r="N343" s="10"/>
      <c r="O343" s="6"/>
      <c r="P343" s="10"/>
      <c r="Q343" s="10"/>
      <c r="R343" s="10"/>
      <c r="S343" s="6"/>
      <c r="T343" s="6"/>
      <c r="U343" s="10"/>
      <c r="V343" s="53"/>
      <c r="W343" s="10"/>
      <c r="X343" s="10"/>
      <c r="Y343" s="50">
        <v>5.0820444195839993</v>
      </c>
      <c r="Z343" s="13">
        <v>1</v>
      </c>
      <c r="AA343" s="6">
        <v>0.30149000000534665</v>
      </c>
      <c r="AB343" s="50">
        <v>43.179356132351998</v>
      </c>
      <c r="AC343" s="10">
        <f t="shared" si="23"/>
        <v>0.51875500000732955</v>
      </c>
      <c r="AD343" s="10">
        <f t="array" ref="AD343">STDEVP(IF(($Y$4:$Y$2367=AB343),$AA$4:$AA$2367,""))</f>
        <v>0</v>
      </c>
      <c r="AE343" s="10">
        <f t="array" ref="AE343">MEDIAN(IF($Y$4:$Y$2367=AB343,$AA$4:$AA$2367,""))</f>
        <v>0.51875500000732955</v>
      </c>
      <c r="AF343" s="6"/>
      <c r="AG343" s="6"/>
      <c r="AH343" s="10"/>
      <c r="AI343" s="53"/>
      <c r="AJ343" s="10"/>
      <c r="AK343" s="10"/>
    </row>
    <row r="344" spans="1:37" x14ac:dyDescent="0.15">
      <c r="A344" s="50"/>
      <c r="B344" s="13"/>
      <c r="C344" s="6"/>
      <c r="D344" s="6"/>
      <c r="E344" s="6"/>
      <c r="F344" s="10"/>
      <c r="G344" s="10"/>
      <c r="H344" s="10"/>
      <c r="I344" s="6"/>
      <c r="J344" s="6"/>
      <c r="K344" s="10"/>
      <c r="L344" s="53"/>
      <c r="M344" s="10"/>
      <c r="N344" s="10"/>
      <c r="O344" s="6"/>
      <c r="P344" s="10"/>
      <c r="Q344" s="10"/>
      <c r="R344" s="10"/>
      <c r="S344" s="6"/>
      <c r="T344" s="6"/>
      <c r="U344" s="10"/>
      <c r="V344" s="53"/>
      <c r="W344" s="10"/>
      <c r="X344" s="10"/>
      <c r="Y344" s="50">
        <v>5.0820444195839993</v>
      </c>
      <c r="Z344" s="13">
        <v>1</v>
      </c>
      <c r="AA344" s="6">
        <v>0.284945000002087</v>
      </c>
      <c r="AB344" s="50">
        <v>43.251441868800001</v>
      </c>
      <c r="AC344" s="10">
        <f t="shared" si="23"/>
        <v>0.35290500000364955</v>
      </c>
      <c r="AD344" s="10">
        <f t="array" ref="AD344">STDEVP(IF(($Y$4:$Y$2367=AB344),$AA$4:$AA$2367,""))</f>
        <v>0.16284499999719435</v>
      </c>
      <c r="AE344" s="10">
        <f t="array" ref="AE344">MEDIAN(IF($Y$4:$Y$2367=AB344,$AA$4:$AA$2367,""))</f>
        <v>0.35290500000364955</v>
      </c>
      <c r="AF344" s="6"/>
      <c r="AG344" s="6"/>
      <c r="AH344" s="10"/>
      <c r="AI344" s="53"/>
      <c r="AJ344" s="10"/>
      <c r="AK344" s="10"/>
    </row>
    <row r="345" spans="1:37" x14ac:dyDescent="0.15">
      <c r="A345" s="50"/>
      <c r="B345" s="13"/>
      <c r="C345" s="6"/>
      <c r="D345" s="6"/>
      <c r="E345" s="6"/>
      <c r="F345" s="10"/>
      <c r="G345" s="10"/>
      <c r="H345" s="10"/>
      <c r="I345" s="6"/>
      <c r="J345" s="6"/>
      <c r="K345" s="10"/>
      <c r="L345" s="53"/>
      <c r="M345" s="10"/>
      <c r="N345" s="10"/>
      <c r="O345" s="6"/>
      <c r="P345" s="10"/>
      <c r="Q345" s="10"/>
      <c r="R345" s="10"/>
      <c r="S345" s="6"/>
      <c r="T345" s="6"/>
      <c r="U345" s="10"/>
      <c r="V345" s="53"/>
      <c r="W345" s="10"/>
      <c r="X345" s="10"/>
      <c r="Y345" s="50">
        <v>18.598120003584</v>
      </c>
      <c r="Z345" s="13">
        <f t="shared" ref="Z345:Z388" si="24">ROUNDDOWN(Y345/10,0)*10</f>
        <v>10</v>
      </c>
      <c r="AA345" s="6">
        <v>0.30085500000191234</v>
      </c>
      <c r="AB345" s="50">
        <v>43.287484737023995</v>
      </c>
      <c r="AC345" s="10">
        <f t="shared" si="23"/>
        <v>0.52340500000545576</v>
      </c>
      <c r="AD345" s="10">
        <f t="array" ref="AD345">STDEVP(IF(($Y$4:$Y$2367=AB345),$AA$4:$AA$2367,""))</f>
        <v>0.27381499999931219</v>
      </c>
      <c r="AE345" s="10">
        <f t="array" ref="AE345">MEDIAN(IF($Y$4:$Y$2367=AB345,$AA$4:$AA$2367,""))</f>
        <v>0.52340500000545576</v>
      </c>
      <c r="AF345" s="6"/>
      <c r="AG345" s="6"/>
      <c r="AH345" s="10"/>
      <c r="AI345" s="53"/>
      <c r="AJ345" s="10"/>
      <c r="AK345" s="10"/>
    </row>
    <row r="346" spans="1:37" x14ac:dyDescent="0.15">
      <c r="A346" s="50"/>
      <c r="B346" s="13"/>
      <c r="C346" s="6"/>
      <c r="D346" s="6"/>
      <c r="E346" s="6"/>
      <c r="F346" s="10"/>
      <c r="G346" s="10"/>
      <c r="H346" s="10"/>
      <c r="I346" s="6"/>
      <c r="J346" s="6"/>
      <c r="K346" s="10"/>
      <c r="L346" s="53"/>
      <c r="M346" s="10"/>
      <c r="N346" s="10"/>
      <c r="O346" s="6"/>
      <c r="P346" s="10"/>
      <c r="Q346" s="10"/>
      <c r="R346" s="10"/>
      <c r="S346" s="6"/>
      <c r="T346" s="6"/>
      <c r="U346" s="10"/>
      <c r="V346" s="53"/>
      <c r="W346" s="10"/>
      <c r="X346" s="10"/>
      <c r="Y346" s="50">
        <v>27.032151167999999</v>
      </c>
      <c r="Z346" s="13">
        <f t="shared" si="24"/>
        <v>20</v>
      </c>
      <c r="AA346" s="6">
        <v>0.31122000000435701</v>
      </c>
      <c r="AB346" s="50">
        <v>43.323527605247996</v>
      </c>
      <c r="AC346" s="10">
        <f t="shared" si="23"/>
        <v>0.80054500000440965</v>
      </c>
      <c r="AD346" s="10">
        <f t="array" ref="AD346">STDEVP(IF(($Y$4:$Y$2367=AB346),$AA$4:$AA$2367,""))</f>
        <v>0</v>
      </c>
      <c r="AE346" s="10">
        <f t="array" ref="AE346">MEDIAN(IF($Y$4:$Y$2367=AB346,$AA$4:$AA$2367,""))</f>
        <v>0.80054500000440965</v>
      </c>
      <c r="AF346" s="6"/>
      <c r="AG346" s="6"/>
      <c r="AH346" s="10"/>
      <c r="AI346" s="53"/>
      <c r="AJ346" s="10"/>
      <c r="AK346" s="10"/>
    </row>
    <row r="347" spans="1:37" x14ac:dyDescent="0.15">
      <c r="A347" s="50"/>
      <c r="B347" s="13"/>
      <c r="C347" s="6"/>
      <c r="D347" s="6"/>
      <c r="E347" s="6"/>
      <c r="F347" s="10"/>
      <c r="G347" s="10"/>
      <c r="H347" s="10"/>
      <c r="I347" s="6"/>
      <c r="J347" s="6"/>
      <c r="K347" s="10"/>
      <c r="L347" s="53"/>
      <c r="M347" s="10"/>
      <c r="N347" s="10"/>
      <c r="O347" s="6"/>
      <c r="P347" s="10"/>
      <c r="Q347" s="10"/>
      <c r="R347" s="10"/>
      <c r="S347" s="6"/>
      <c r="T347" s="6"/>
      <c r="U347" s="10"/>
      <c r="V347" s="53"/>
      <c r="W347" s="10"/>
      <c r="X347" s="10"/>
      <c r="Y347" s="50">
        <v>27.032151167999999</v>
      </c>
      <c r="Z347" s="13">
        <f t="shared" si="24"/>
        <v>20</v>
      </c>
      <c r="AA347" s="6">
        <v>0.35767500000301822</v>
      </c>
      <c r="AB347" s="50">
        <v>43.359570473471997</v>
      </c>
      <c r="AC347" s="10">
        <f t="shared" si="23"/>
        <v>0.52438625000502292</v>
      </c>
      <c r="AD347" s="10">
        <f t="array" ref="AD347">STDEVP(IF(($Y$4:$Y$2367=AB347),$AA$4:$AA$2367,""))</f>
        <v>0.27270409903537435</v>
      </c>
      <c r="AE347" s="10">
        <f t="array" ref="AE347">MEDIAN(IF($Y$4:$Y$2367=AB347,$AA$4:$AA$2367,""))</f>
        <v>0.50442750000368919</v>
      </c>
      <c r="AF347" s="6"/>
      <c r="AG347" s="6"/>
      <c r="AH347" s="10"/>
      <c r="AI347" s="53"/>
      <c r="AJ347" s="10"/>
      <c r="AK347" s="10"/>
    </row>
    <row r="348" spans="1:37" x14ac:dyDescent="0.15">
      <c r="A348" s="50"/>
      <c r="B348" s="13"/>
      <c r="C348" s="6"/>
      <c r="D348" s="6"/>
      <c r="E348" s="6"/>
      <c r="F348" s="10"/>
      <c r="G348" s="10"/>
      <c r="H348" s="10"/>
      <c r="I348" s="6"/>
      <c r="J348" s="6"/>
      <c r="K348" s="10"/>
      <c r="L348" s="53"/>
      <c r="M348" s="10"/>
      <c r="N348" s="10"/>
      <c r="O348" s="6"/>
      <c r="P348" s="10"/>
      <c r="Q348" s="10"/>
      <c r="R348" s="10"/>
      <c r="S348" s="6"/>
      <c r="T348" s="6"/>
      <c r="U348" s="10"/>
      <c r="V348" s="53"/>
      <c r="W348" s="10"/>
      <c r="X348" s="10"/>
      <c r="Y348" s="50">
        <v>31.825852641792</v>
      </c>
      <c r="Z348" s="13">
        <f t="shared" si="24"/>
        <v>30</v>
      </c>
      <c r="AA348" s="6">
        <v>0.39713000000389131</v>
      </c>
      <c r="AB348" s="50">
        <v>43.395613341695991</v>
      </c>
      <c r="AC348" s="10">
        <f t="shared" si="23"/>
        <v>0.8670750000046421</v>
      </c>
      <c r="AD348" s="10">
        <f t="array" ref="AD348">STDEVP(IF(($Y$4:$Y$2367=AB348),$AA$4:$AA$2367,""))</f>
        <v>0.11572000000160299</v>
      </c>
      <c r="AE348" s="10">
        <f t="array" ref="AE348">MEDIAN(IF($Y$4:$Y$2367=AB348,$AA$4:$AA$2367,""))</f>
        <v>0.8670750000046421</v>
      </c>
      <c r="AF348" s="6"/>
      <c r="AG348" s="6"/>
      <c r="AH348" s="10"/>
      <c r="AI348" s="53"/>
      <c r="AJ348" s="10"/>
      <c r="AK348" s="10"/>
    </row>
    <row r="349" spans="1:37" x14ac:dyDescent="0.15">
      <c r="A349" s="50"/>
      <c r="B349" s="13"/>
      <c r="C349" s="6"/>
      <c r="D349" s="6"/>
      <c r="E349" s="6"/>
      <c r="F349" s="10"/>
      <c r="G349" s="10"/>
      <c r="H349" s="10"/>
      <c r="I349" s="6"/>
      <c r="J349" s="6"/>
      <c r="K349" s="10"/>
      <c r="L349" s="53"/>
      <c r="M349" s="10"/>
      <c r="N349" s="10"/>
      <c r="O349" s="6"/>
      <c r="P349" s="10"/>
      <c r="Q349" s="10"/>
      <c r="R349" s="10"/>
      <c r="S349" s="6"/>
      <c r="T349" s="6"/>
      <c r="U349" s="10"/>
      <c r="V349" s="53"/>
      <c r="W349" s="10"/>
      <c r="X349" s="10"/>
      <c r="Y349" s="50">
        <v>31.825852641792</v>
      </c>
      <c r="Z349" s="13">
        <f t="shared" si="24"/>
        <v>30</v>
      </c>
      <c r="AA349" s="6">
        <v>0.39558500000732555</v>
      </c>
      <c r="AB349" s="50">
        <v>43.43165620992</v>
      </c>
      <c r="AC349" s="10">
        <f t="shared" si="23"/>
        <v>0.70709500000478154</v>
      </c>
      <c r="AD349" s="10">
        <f t="array" ref="AD349">STDEVP(IF(($Y$4:$Y$2367=AB349),$AA$4:$AA$2367,""))</f>
        <v>0</v>
      </c>
      <c r="AE349" s="10">
        <f t="array" ref="AE349">MEDIAN(IF($Y$4:$Y$2367=AB349,$AA$4:$AA$2367,""))</f>
        <v>0.70709500000478154</v>
      </c>
      <c r="AF349" s="6"/>
      <c r="AG349" s="6"/>
      <c r="AH349" s="10"/>
      <c r="AI349" s="53"/>
      <c r="AJ349" s="10"/>
      <c r="AK349" s="10"/>
    </row>
    <row r="350" spans="1:37" x14ac:dyDescent="0.15">
      <c r="A350" s="50"/>
      <c r="B350" s="13"/>
      <c r="C350" s="6"/>
      <c r="D350" s="6"/>
      <c r="E350" s="6"/>
      <c r="F350" s="10"/>
      <c r="G350" s="10"/>
      <c r="H350" s="10"/>
      <c r="I350" s="6"/>
      <c r="J350" s="6"/>
      <c r="K350" s="10"/>
      <c r="L350" s="53"/>
      <c r="M350" s="10"/>
      <c r="N350" s="10"/>
      <c r="O350" s="6"/>
      <c r="P350" s="10"/>
      <c r="Q350" s="10"/>
      <c r="R350" s="10"/>
      <c r="S350" s="6"/>
      <c r="T350" s="6"/>
      <c r="U350" s="10"/>
      <c r="V350" s="53"/>
      <c r="W350" s="10"/>
      <c r="X350" s="10"/>
      <c r="Y350" s="50">
        <v>34.961582177279993</v>
      </c>
      <c r="Z350" s="13">
        <f t="shared" si="24"/>
        <v>30</v>
      </c>
      <c r="AA350" s="6">
        <v>0.40895000000674342</v>
      </c>
      <c r="AB350" s="50">
        <v>43.467699078144001</v>
      </c>
      <c r="AC350" s="10">
        <f t="shared" si="23"/>
        <v>0.57585250000374855</v>
      </c>
      <c r="AD350" s="10">
        <f t="array" ref="AD350">STDEVP(IF(($Y$4:$Y$2367=AB350),$AA$4:$AA$2367,""))</f>
        <v>0.28990249999836165</v>
      </c>
      <c r="AE350" s="10">
        <f t="array" ref="AE350">MEDIAN(IF($Y$4:$Y$2367=AB350,$AA$4:$AA$2367,""))</f>
        <v>0.57585250000374855</v>
      </c>
      <c r="AF350" s="6"/>
      <c r="AG350" s="6"/>
      <c r="AH350" s="10"/>
      <c r="AI350" s="53"/>
      <c r="AJ350" s="10"/>
      <c r="AK350" s="10"/>
    </row>
    <row r="351" spans="1:37" x14ac:dyDescent="0.15">
      <c r="A351" s="50"/>
      <c r="B351" s="13"/>
      <c r="C351" s="6"/>
      <c r="D351" s="6"/>
      <c r="E351" s="6"/>
      <c r="F351" s="10"/>
      <c r="G351" s="10"/>
      <c r="H351" s="10"/>
      <c r="I351" s="6"/>
      <c r="J351" s="6"/>
      <c r="K351" s="10"/>
      <c r="L351" s="53"/>
      <c r="M351" s="10"/>
      <c r="N351" s="10"/>
      <c r="O351" s="6"/>
      <c r="P351" s="10"/>
      <c r="Q351" s="10"/>
      <c r="R351" s="10"/>
      <c r="S351" s="6"/>
      <c r="T351" s="6"/>
      <c r="U351" s="10"/>
      <c r="V351" s="53"/>
      <c r="W351" s="10"/>
      <c r="X351" s="10"/>
      <c r="Y351" s="50">
        <v>34.961582177279993</v>
      </c>
      <c r="Z351" s="13">
        <f t="shared" si="24"/>
        <v>30</v>
      </c>
      <c r="AA351" s="6">
        <v>0.4104049999998749</v>
      </c>
      <c r="AB351" s="50">
        <v>43.503741946368002</v>
      </c>
      <c r="AC351" s="10">
        <f t="shared" si="23"/>
        <v>0.21956000000222353</v>
      </c>
      <c r="AD351" s="10">
        <f t="array" ref="AD351">STDEVP(IF(($Y$4:$Y$2367=AB351),$AA$4:$AA$2367,""))</f>
        <v>0</v>
      </c>
      <c r="AE351" s="10">
        <f t="array" ref="AE351">MEDIAN(IF($Y$4:$Y$2367=AB351,$AA$4:$AA$2367,""))</f>
        <v>0.21956000000222353</v>
      </c>
      <c r="AF351" s="6"/>
      <c r="AG351" s="6"/>
      <c r="AH351" s="10"/>
      <c r="AI351" s="53"/>
      <c r="AJ351" s="10"/>
      <c r="AK351" s="10"/>
    </row>
    <row r="352" spans="1:37" x14ac:dyDescent="0.15">
      <c r="A352" s="50"/>
      <c r="B352" s="13"/>
      <c r="C352" s="6"/>
      <c r="D352" s="6"/>
      <c r="E352" s="6"/>
      <c r="F352" s="10"/>
      <c r="G352" s="10"/>
      <c r="H352" s="10"/>
      <c r="I352" s="6"/>
      <c r="J352" s="6"/>
      <c r="K352" s="10"/>
      <c r="L352" s="53"/>
      <c r="M352" s="10"/>
      <c r="N352" s="10"/>
      <c r="O352" s="6"/>
      <c r="P352" s="10"/>
      <c r="Q352" s="10"/>
      <c r="R352" s="10"/>
      <c r="S352" s="6"/>
      <c r="T352" s="6"/>
      <c r="U352" s="10"/>
      <c r="V352" s="53"/>
      <c r="W352" s="10"/>
      <c r="X352" s="10"/>
      <c r="Y352" s="50">
        <v>28.762208842752003</v>
      </c>
      <c r="Z352" s="13">
        <f t="shared" si="24"/>
        <v>20</v>
      </c>
      <c r="AA352" s="6">
        <v>0.40686000000290168</v>
      </c>
      <c r="AB352" s="50">
        <v>43.575827682815998</v>
      </c>
      <c r="AC352" s="10">
        <f t="shared" si="23"/>
        <v>0.16383000000111769</v>
      </c>
      <c r="AD352" s="10">
        <f t="array" ref="AD352">STDEVP(IF(($Y$4:$Y$2367=AB352),$AA$4:$AA$2367,""))</f>
        <v>0</v>
      </c>
      <c r="AE352" s="10">
        <f t="array" ref="AE352">MEDIAN(IF($Y$4:$Y$2367=AB352,$AA$4:$AA$2367,""))</f>
        <v>0.16383000000111769</v>
      </c>
      <c r="AF352" s="6"/>
      <c r="AG352" s="6"/>
      <c r="AH352" s="10"/>
      <c r="AI352" s="53"/>
      <c r="AJ352" s="10"/>
      <c r="AK352" s="10"/>
    </row>
    <row r="353" spans="1:37" x14ac:dyDescent="0.15">
      <c r="A353" s="50"/>
      <c r="B353" s="13"/>
      <c r="C353" s="6"/>
      <c r="D353" s="6"/>
      <c r="E353" s="6"/>
      <c r="F353" s="10"/>
      <c r="G353" s="10"/>
      <c r="H353" s="10"/>
      <c r="I353" s="6"/>
      <c r="J353" s="6"/>
      <c r="K353" s="10"/>
      <c r="L353" s="53"/>
      <c r="M353" s="10"/>
      <c r="N353" s="10"/>
      <c r="O353" s="6"/>
      <c r="P353" s="10"/>
      <c r="Q353" s="10"/>
      <c r="R353" s="10"/>
      <c r="S353" s="6"/>
      <c r="T353" s="6"/>
      <c r="U353" s="10"/>
      <c r="V353" s="53"/>
      <c r="W353" s="10"/>
      <c r="X353" s="10"/>
      <c r="Y353" s="50">
        <v>30.852695199744002</v>
      </c>
      <c r="Z353" s="13">
        <f t="shared" si="24"/>
        <v>30</v>
      </c>
      <c r="AA353" s="6">
        <v>0.37606999999987378</v>
      </c>
      <c r="AB353" s="50">
        <v>43.611870551039999</v>
      </c>
      <c r="AC353" s="10">
        <f t="shared" si="23"/>
        <v>0.69205000000089045</v>
      </c>
      <c r="AD353" s="10">
        <f t="array" ref="AD353">STDEVP(IF(($Y$4:$Y$2367=AB353),$AA$4:$AA$2367,""))</f>
        <v>0</v>
      </c>
      <c r="AE353" s="10">
        <f t="array" ref="AE353">MEDIAN(IF($Y$4:$Y$2367=AB353,$AA$4:$AA$2367,""))</f>
        <v>0.69205000000089045</v>
      </c>
      <c r="AF353" s="6"/>
      <c r="AG353" s="6"/>
      <c r="AH353" s="10"/>
      <c r="AI353" s="53"/>
      <c r="AJ353" s="10"/>
      <c r="AK353" s="10"/>
    </row>
    <row r="354" spans="1:37" x14ac:dyDescent="0.15">
      <c r="A354" s="50"/>
      <c r="B354" s="13"/>
      <c r="C354" s="6"/>
      <c r="D354" s="6"/>
      <c r="E354" s="6"/>
      <c r="F354" s="10"/>
      <c r="G354" s="10"/>
      <c r="H354" s="10"/>
      <c r="I354" s="6"/>
      <c r="J354" s="6"/>
      <c r="K354" s="10"/>
      <c r="L354" s="53"/>
      <c r="M354" s="10"/>
      <c r="N354" s="10"/>
      <c r="O354" s="6"/>
      <c r="P354" s="10"/>
      <c r="Q354" s="10"/>
      <c r="R354" s="10"/>
      <c r="S354" s="6"/>
      <c r="T354" s="6"/>
      <c r="U354" s="10"/>
      <c r="V354" s="53"/>
      <c r="W354" s="10"/>
      <c r="X354" s="10"/>
      <c r="Y354" s="50">
        <v>30.852695199744002</v>
      </c>
      <c r="Z354" s="13">
        <f t="shared" si="24"/>
        <v>30</v>
      </c>
      <c r="AA354" s="6">
        <v>0.40722500000330908</v>
      </c>
      <c r="AB354" s="50">
        <v>43.719999155712003</v>
      </c>
      <c r="AC354" s="10">
        <f t="shared" si="23"/>
        <v>0.48362000000069205</v>
      </c>
      <c r="AD354" s="10">
        <f t="array" ref="AD354">STDEVP(IF(($Y$4:$Y$2367=AB354),$AA$4:$AA$2367,""))</f>
        <v>0</v>
      </c>
      <c r="AE354" s="10">
        <f t="array" ref="AE354">MEDIAN(IF($Y$4:$Y$2367=AB354,$AA$4:$AA$2367,""))</f>
        <v>0.48362000000069205</v>
      </c>
      <c r="AF354" s="6"/>
      <c r="AG354" s="6"/>
      <c r="AH354" s="10"/>
      <c r="AI354" s="53"/>
      <c r="AJ354" s="10"/>
      <c r="AK354" s="10"/>
    </row>
    <row r="355" spans="1:37" x14ac:dyDescent="0.15">
      <c r="A355" s="50"/>
      <c r="B355" s="13"/>
      <c r="C355" s="6"/>
      <c r="D355" s="6"/>
      <c r="E355" s="6"/>
      <c r="F355" s="10"/>
      <c r="G355" s="10"/>
      <c r="H355" s="10"/>
      <c r="I355" s="6"/>
      <c r="J355" s="6"/>
      <c r="K355" s="10"/>
      <c r="L355" s="53"/>
      <c r="M355" s="10"/>
      <c r="N355" s="10"/>
      <c r="O355" s="6"/>
      <c r="P355" s="10"/>
      <c r="Q355" s="10"/>
      <c r="R355" s="10"/>
      <c r="S355" s="6"/>
      <c r="T355" s="6"/>
      <c r="U355" s="10"/>
      <c r="V355" s="53"/>
      <c r="W355" s="10"/>
      <c r="X355" s="10"/>
      <c r="Y355" s="50">
        <v>38.854211945471995</v>
      </c>
      <c r="Z355" s="13">
        <f t="shared" si="24"/>
        <v>30</v>
      </c>
      <c r="AA355" s="6">
        <v>0.39250000000086427</v>
      </c>
      <c r="AB355" s="50">
        <v>43.756042023936004</v>
      </c>
      <c r="AC355" s="10">
        <f t="shared" si="23"/>
        <v>0.39380750000109044</v>
      </c>
      <c r="AD355" s="10">
        <f t="array" ref="AD355">STDEVP(IF(($Y$4:$Y$2367=AB355),$AA$4:$AA$2367,""))</f>
        <v>0.1264024999993705</v>
      </c>
      <c r="AE355" s="10">
        <f t="array" ref="AE355">MEDIAN(IF($Y$4:$Y$2367=AB355,$AA$4:$AA$2367,""))</f>
        <v>0.39380750000109044</v>
      </c>
      <c r="AF355" s="6"/>
      <c r="AG355" s="6"/>
      <c r="AH355" s="10"/>
      <c r="AI355" s="53"/>
      <c r="AJ355" s="10"/>
      <c r="AK355" s="10"/>
    </row>
    <row r="356" spans="1:37" x14ac:dyDescent="0.15">
      <c r="A356" s="50"/>
      <c r="B356" s="13"/>
      <c r="C356" s="6"/>
      <c r="D356" s="6"/>
      <c r="E356" s="6"/>
      <c r="F356" s="10"/>
      <c r="G356" s="10"/>
      <c r="H356" s="10"/>
      <c r="I356" s="6"/>
      <c r="J356" s="6"/>
      <c r="K356" s="10"/>
      <c r="L356" s="53"/>
      <c r="M356" s="10"/>
      <c r="N356" s="10"/>
      <c r="O356" s="6"/>
      <c r="P356" s="10"/>
      <c r="Q356" s="10"/>
      <c r="R356" s="10"/>
      <c r="S356" s="6"/>
      <c r="T356" s="6"/>
      <c r="U356" s="10"/>
      <c r="V356" s="53"/>
      <c r="W356" s="10"/>
      <c r="X356" s="10"/>
      <c r="Y356" s="50">
        <v>40.728441093119997</v>
      </c>
      <c r="Z356" s="13">
        <f t="shared" si="24"/>
        <v>40</v>
      </c>
      <c r="AA356" s="6">
        <v>0.3909550000042985</v>
      </c>
      <c r="AB356" s="50">
        <v>43.792084892159998</v>
      </c>
      <c r="AC356" s="10">
        <f t="shared" si="23"/>
        <v>0.76774000000520104</v>
      </c>
      <c r="AD356" s="10">
        <f t="array" ref="AD356">STDEVP(IF(($Y$4:$Y$2367=AB356),$AA$4:$AA$2367,""))</f>
        <v>0.19676999999870903</v>
      </c>
      <c r="AE356" s="10">
        <f t="array" ref="AE356">MEDIAN(IF($Y$4:$Y$2367=AB356,$AA$4:$AA$2367,""))</f>
        <v>0.76774000000520104</v>
      </c>
      <c r="AF356" s="6"/>
      <c r="AG356" s="6"/>
      <c r="AH356" s="10"/>
      <c r="AI356" s="53"/>
      <c r="AJ356" s="10"/>
      <c r="AK356" s="10"/>
    </row>
    <row r="357" spans="1:37" x14ac:dyDescent="0.15">
      <c r="A357" s="50"/>
      <c r="B357" s="13"/>
      <c r="C357" s="6"/>
      <c r="D357" s="6"/>
      <c r="E357" s="6"/>
      <c r="F357" s="10"/>
      <c r="G357" s="10"/>
      <c r="H357" s="10"/>
      <c r="I357" s="6"/>
      <c r="J357" s="6"/>
      <c r="K357" s="10"/>
      <c r="L357" s="53"/>
      <c r="M357" s="10"/>
      <c r="N357" s="10"/>
      <c r="O357" s="6"/>
      <c r="P357" s="10"/>
      <c r="Q357" s="10"/>
      <c r="R357" s="10"/>
      <c r="S357" s="6"/>
      <c r="T357" s="6"/>
      <c r="U357" s="10"/>
      <c r="V357" s="53"/>
      <c r="W357" s="10"/>
      <c r="X357" s="10"/>
      <c r="Y357" s="50">
        <v>40.728441093119997</v>
      </c>
      <c r="Z357" s="13">
        <f t="shared" si="24"/>
        <v>40</v>
      </c>
      <c r="AA357" s="6">
        <v>0.47195500000261048</v>
      </c>
      <c r="AB357" s="50">
        <v>43.828127760384</v>
      </c>
      <c r="AC357" s="10">
        <f t="shared" si="23"/>
        <v>0.57619250000181543</v>
      </c>
      <c r="AD357" s="10">
        <f t="array" ref="AD357">STDEVP(IF(($Y$4:$Y$2367=AB357),$AA$4:$AA$2367,""))</f>
        <v>4.671250000114624E-2</v>
      </c>
      <c r="AE357" s="10">
        <f t="array" ref="AE357">MEDIAN(IF($Y$4:$Y$2367=AB357,$AA$4:$AA$2367,""))</f>
        <v>0.57619250000181543</v>
      </c>
      <c r="AF357" s="6"/>
      <c r="AG357" s="6"/>
      <c r="AH357" s="10"/>
      <c r="AI357" s="53"/>
      <c r="AJ357" s="10"/>
      <c r="AK357" s="10"/>
    </row>
    <row r="358" spans="1:37" x14ac:dyDescent="0.15">
      <c r="A358" s="50"/>
      <c r="B358" s="13"/>
      <c r="C358" s="6"/>
      <c r="D358" s="6"/>
      <c r="E358" s="6"/>
      <c r="F358" s="10"/>
      <c r="G358" s="10"/>
      <c r="H358" s="10"/>
      <c r="I358" s="6"/>
      <c r="J358" s="6"/>
      <c r="K358" s="10"/>
      <c r="L358" s="53"/>
      <c r="M358" s="10"/>
      <c r="N358" s="10"/>
      <c r="O358" s="6"/>
      <c r="P358" s="10"/>
      <c r="Q358" s="10"/>
      <c r="R358" s="10"/>
      <c r="S358" s="6"/>
      <c r="T358" s="6"/>
      <c r="U358" s="10"/>
      <c r="V358" s="53"/>
      <c r="W358" s="10"/>
      <c r="X358" s="10"/>
      <c r="Y358" s="50">
        <v>42.458498767871994</v>
      </c>
      <c r="Z358" s="13">
        <f t="shared" si="24"/>
        <v>40</v>
      </c>
      <c r="AA358" s="6">
        <v>0.48141000000464773</v>
      </c>
      <c r="AB358" s="50">
        <v>43.864170628608001</v>
      </c>
      <c r="AC358" s="10">
        <f t="shared" si="23"/>
        <v>0.53002500000066921</v>
      </c>
      <c r="AD358" s="10">
        <f t="array" ref="AD358">STDEVP(IF(($Y$4:$Y$2367=AB358),$AA$4:$AA$2367,""))</f>
        <v>0</v>
      </c>
      <c r="AE358" s="10">
        <f t="array" ref="AE358">MEDIAN(IF($Y$4:$Y$2367=AB358,$AA$4:$AA$2367,""))</f>
        <v>0.53002500000066921</v>
      </c>
      <c r="AF358" s="6"/>
      <c r="AG358" s="6"/>
      <c r="AH358" s="10"/>
      <c r="AI358" s="53"/>
      <c r="AJ358" s="10"/>
      <c r="AK358" s="10"/>
    </row>
    <row r="359" spans="1:37" x14ac:dyDescent="0.15">
      <c r="A359" s="50"/>
      <c r="B359" s="13"/>
      <c r="C359" s="6"/>
      <c r="D359" s="6"/>
      <c r="E359" s="6"/>
      <c r="F359" s="10"/>
      <c r="G359" s="10"/>
      <c r="H359" s="10"/>
      <c r="I359" s="6"/>
      <c r="J359" s="6"/>
      <c r="K359" s="10"/>
      <c r="L359" s="53"/>
      <c r="M359" s="10"/>
      <c r="N359" s="10"/>
      <c r="O359" s="6"/>
      <c r="P359" s="10"/>
      <c r="Q359" s="10"/>
      <c r="R359" s="10"/>
      <c r="S359" s="6"/>
      <c r="T359" s="6"/>
      <c r="U359" s="10"/>
      <c r="V359" s="53"/>
      <c r="W359" s="10"/>
      <c r="X359" s="10"/>
      <c r="Y359" s="50">
        <v>44.008342101504006</v>
      </c>
      <c r="Z359" s="13">
        <f t="shared" si="24"/>
        <v>40</v>
      </c>
      <c r="AA359" s="6">
        <v>0.51086500000348356</v>
      </c>
      <c r="AB359" s="50">
        <v>43.900213496832002</v>
      </c>
      <c r="AC359" s="10">
        <f t="shared" si="23"/>
        <v>0.56188750000645304</v>
      </c>
      <c r="AD359" s="10">
        <f t="array" ref="AD359">STDEVP(IF(($Y$4:$Y$2367=AB359),$AA$4:$AA$2367,""))</f>
        <v>0.41624750000098526</v>
      </c>
      <c r="AE359" s="10">
        <f t="array" ref="AE359">MEDIAN(IF($Y$4:$Y$2367=AB359,$AA$4:$AA$2367,""))</f>
        <v>0.56188750000645304</v>
      </c>
      <c r="AF359" s="6"/>
      <c r="AG359" s="6"/>
      <c r="AH359" s="10"/>
      <c r="AI359" s="53"/>
      <c r="AJ359" s="10"/>
      <c r="AK359" s="10"/>
    </row>
    <row r="360" spans="1:37" x14ac:dyDescent="0.15">
      <c r="A360" s="50"/>
      <c r="B360" s="13"/>
      <c r="C360" s="6"/>
      <c r="D360" s="6"/>
      <c r="E360" s="6"/>
      <c r="F360" s="10"/>
      <c r="G360" s="10"/>
      <c r="H360" s="10"/>
      <c r="I360" s="6"/>
      <c r="J360" s="6"/>
      <c r="K360" s="10"/>
      <c r="L360" s="53"/>
      <c r="M360" s="10"/>
      <c r="N360" s="10"/>
      <c r="O360" s="6"/>
      <c r="P360" s="10"/>
      <c r="Q360" s="10"/>
      <c r="R360" s="10"/>
      <c r="S360" s="6"/>
      <c r="T360" s="6"/>
      <c r="U360" s="10"/>
      <c r="V360" s="53"/>
      <c r="W360" s="10"/>
      <c r="X360" s="10"/>
      <c r="Y360" s="50">
        <v>44.476899388415994</v>
      </c>
      <c r="Z360" s="13">
        <f t="shared" si="24"/>
        <v>40</v>
      </c>
      <c r="AA360" s="6">
        <v>0.4843200000054626</v>
      </c>
      <c r="AB360" s="50">
        <v>43.936256365055996</v>
      </c>
      <c r="AC360" s="10">
        <f t="shared" si="23"/>
        <v>0.29554500000288386</v>
      </c>
      <c r="AD360" s="10">
        <f t="array" ref="AD360">STDEVP(IF(($Y$4:$Y$2367=AB360),$AA$4:$AA$2367,""))</f>
        <v>4.3499999999767246E-2</v>
      </c>
      <c r="AE360" s="10">
        <f t="array" ref="AE360">MEDIAN(IF($Y$4:$Y$2367=AB360,$AA$4:$AA$2367,""))</f>
        <v>0.29554500000288386</v>
      </c>
      <c r="AF360" s="6"/>
      <c r="AG360" s="6"/>
      <c r="AH360" s="10"/>
      <c r="AI360" s="53"/>
      <c r="AJ360" s="10"/>
      <c r="AK360" s="10"/>
    </row>
    <row r="361" spans="1:37" x14ac:dyDescent="0.15">
      <c r="A361" s="50"/>
      <c r="B361" s="13"/>
      <c r="C361" s="6"/>
      <c r="D361" s="6"/>
      <c r="E361" s="6"/>
      <c r="F361" s="10"/>
      <c r="G361" s="10"/>
      <c r="H361" s="10"/>
      <c r="I361" s="6"/>
      <c r="J361" s="6"/>
      <c r="K361" s="10"/>
      <c r="L361" s="53"/>
      <c r="M361" s="10"/>
      <c r="N361" s="10"/>
      <c r="O361" s="6"/>
      <c r="P361" s="10"/>
      <c r="Q361" s="10"/>
      <c r="R361" s="10"/>
      <c r="S361" s="6"/>
      <c r="T361" s="6"/>
      <c r="U361" s="10"/>
      <c r="V361" s="53"/>
      <c r="W361" s="10"/>
      <c r="X361" s="10"/>
      <c r="Y361" s="50">
        <v>44.476899388415994</v>
      </c>
      <c r="Z361" s="13">
        <f t="shared" si="24"/>
        <v>40</v>
      </c>
      <c r="AA361" s="6">
        <v>0.56632000000034033</v>
      </c>
      <c r="AB361" s="50">
        <v>43.972299233279998</v>
      </c>
      <c r="AC361" s="10">
        <f t="shared" si="23"/>
        <v>0.3515650000021599</v>
      </c>
      <c r="AD361" s="10">
        <f t="array" ref="AD361">STDEVP(IF(($Y$4:$Y$2367=AB361),$AA$4:$AA$2367,""))</f>
        <v>0.14185809123860951</v>
      </c>
      <c r="AE361" s="10">
        <f t="array" ref="AE361">MEDIAN(IF($Y$4:$Y$2367=AB361,$AA$4:$AA$2367,""))</f>
        <v>0.26513000000433928</v>
      </c>
      <c r="AF361" s="6"/>
      <c r="AG361" s="6"/>
      <c r="AH361" s="10"/>
      <c r="AI361" s="53"/>
      <c r="AJ361" s="10"/>
      <c r="AK361" s="10"/>
    </row>
    <row r="362" spans="1:37" x14ac:dyDescent="0.15">
      <c r="A362" s="50"/>
      <c r="B362" s="13"/>
      <c r="C362" s="6"/>
      <c r="D362" s="6"/>
      <c r="E362" s="6"/>
      <c r="F362" s="10"/>
      <c r="G362" s="10"/>
      <c r="H362" s="10"/>
      <c r="I362" s="6"/>
      <c r="J362" s="6"/>
      <c r="K362" s="10"/>
      <c r="L362" s="53"/>
      <c r="M362" s="10"/>
      <c r="N362" s="10"/>
      <c r="O362" s="6"/>
      <c r="P362" s="10"/>
      <c r="Q362" s="10"/>
      <c r="R362" s="10"/>
      <c r="S362" s="6"/>
      <c r="T362" s="6"/>
      <c r="U362" s="10"/>
      <c r="V362" s="53"/>
      <c r="W362" s="10"/>
      <c r="X362" s="10"/>
      <c r="Y362" s="50">
        <v>44.729199465983996</v>
      </c>
      <c r="Z362" s="13">
        <f t="shared" si="24"/>
        <v>40</v>
      </c>
      <c r="AA362" s="6">
        <v>0.56777500000074776</v>
      </c>
      <c r="AB362" s="50">
        <v>44.008342101504006</v>
      </c>
      <c r="AC362" s="10">
        <f t="shared" si="23"/>
        <v>0.41637833333627605</v>
      </c>
      <c r="AD362" s="10">
        <f t="array" ref="AD362">STDEVP(IF(($Y$4:$Y$2367=AB362),$AA$4:$AA$2367,""))</f>
        <v>9.0867972112386772E-2</v>
      </c>
      <c r="AE362" s="10">
        <f t="array" ref="AE362">MEDIAN(IF($Y$4:$Y$2367=AB362,$AA$4:$AA$2367,""))</f>
        <v>0.44456500000476873</v>
      </c>
      <c r="AF362" s="6"/>
      <c r="AG362" s="6"/>
      <c r="AH362" s="10"/>
      <c r="AI362" s="53"/>
      <c r="AJ362" s="10"/>
      <c r="AK362" s="10"/>
    </row>
    <row r="363" spans="1:37" x14ac:dyDescent="0.15">
      <c r="A363" s="50"/>
      <c r="B363" s="13"/>
      <c r="C363" s="6"/>
      <c r="D363" s="6"/>
      <c r="E363" s="6"/>
      <c r="F363" s="10"/>
      <c r="G363" s="10"/>
      <c r="H363" s="10"/>
      <c r="I363" s="6"/>
      <c r="J363" s="6"/>
      <c r="K363" s="10"/>
      <c r="L363" s="53"/>
      <c r="M363" s="10"/>
      <c r="N363" s="10"/>
      <c r="O363" s="6"/>
      <c r="P363" s="10"/>
      <c r="Q363" s="10"/>
      <c r="R363" s="10"/>
      <c r="S363" s="6"/>
      <c r="T363" s="6"/>
      <c r="U363" s="10"/>
      <c r="V363" s="53"/>
      <c r="W363" s="10"/>
      <c r="X363" s="10"/>
      <c r="Y363" s="50">
        <v>50.027501094912004</v>
      </c>
      <c r="Z363" s="13">
        <f t="shared" si="24"/>
        <v>50</v>
      </c>
      <c r="AA363" s="6">
        <v>0.57905000000359985</v>
      </c>
      <c r="AB363" s="50">
        <v>44.044384969728007</v>
      </c>
      <c r="AC363" s="10">
        <f t="shared" si="23"/>
        <v>0.53737500000410576</v>
      </c>
      <c r="AD363" s="10">
        <f t="array" ref="AD363">STDEVP(IF(($Y$4:$Y$2367=AB363),$AA$4:$AA$2367,""))</f>
        <v>0.28139000000130254</v>
      </c>
      <c r="AE363" s="10">
        <f t="array" ref="AE363">MEDIAN(IF($Y$4:$Y$2367=AB363,$AA$4:$AA$2367,""))</f>
        <v>0.53737500000410576</v>
      </c>
      <c r="AF363" s="6"/>
      <c r="AG363" s="6"/>
      <c r="AH363" s="10"/>
      <c r="AI363" s="53"/>
      <c r="AJ363" s="10"/>
      <c r="AK363" s="10"/>
    </row>
    <row r="364" spans="1:37" x14ac:dyDescent="0.15">
      <c r="A364" s="50"/>
      <c r="B364" s="13"/>
      <c r="C364" s="6"/>
      <c r="D364" s="6"/>
      <c r="E364" s="6"/>
      <c r="F364" s="10"/>
      <c r="G364" s="10"/>
      <c r="H364" s="10"/>
      <c r="I364" s="6"/>
      <c r="J364" s="6"/>
      <c r="K364" s="10"/>
      <c r="L364" s="53"/>
      <c r="M364" s="10"/>
      <c r="N364" s="10"/>
      <c r="O364" s="6"/>
      <c r="P364" s="10"/>
      <c r="Q364" s="10"/>
      <c r="R364" s="10"/>
      <c r="S364" s="6"/>
      <c r="T364" s="6"/>
      <c r="U364" s="10"/>
      <c r="V364" s="53"/>
      <c r="W364" s="10"/>
      <c r="X364" s="10"/>
      <c r="Y364" s="50">
        <v>50.063543963136006</v>
      </c>
      <c r="Z364" s="13">
        <f t="shared" si="24"/>
        <v>50</v>
      </c>
      <c r="AA364" s="6">
        <v>0.59432499999999089</v>
      </c>
      <c r="AB364" s="50">
        <v>44.080427837952001</v>
      </c>
      <c r="AC364" s="10">
        <f t="shared" si="23"/>
        <v>0.73603666667160106</v>
      </c>
      <c r="AD364" s="10">
        <f t="array" ref="AD364">STDEVP(IF(($Y$4:$Y$2367=AB364),$AA$4:$AA$2367,""))</f>
        <v>0.16940154379131231</v>
      </c>
      <c r="AE364" s="10">
        <f t="array" ref="AE364">MEDIAN(IF($Y$4:$Y$2367=AB364,$AA$4:$AA$2367,""))</f>
        <v>0.7220050000035434</v>
      </c>
      <c r="AF364" s="6"/>
      <c r="AG364" s="6"/>
      <c r="AH364" s="10"/>
      <c r="AI364" s="53"/>
      <c r="AJ364" s="10"/>
      <c r="AK364" s="10"/>
    </row>
    <row r="365" spans="1:37" x14ac:dyDescent="0.15">
      <c r="A365" s="50"/>
      <c r="B365" s="13"/>
      <c r="C365" s="6"/>
      <c r="D365" s="6"/>
      <c r="E365" s="6"/>
      <c r="F365" s="10"/>
      <c r="G365" s="10"/>
      <c r="H365" s="10"/>
      <c r="I365" s="6"/>
      <c r="J365" s="6"/>
      <c r="K365" s="10"/>
      <c r="L365" s="53"/>
      <c r="M365" s="10"/>
      <c r="N365" s="10"/>
      <c r="O365" s="6"/>
      <c r="P365" s="10"/>
      <c r="Q365" s="10"/>
      <c r="R365" s="10"/>
      <c r="S365" s="6"/>
      <c r="T365" s="6"/>
      <c r="U365" s="10"/>
      <c r="V365" s="53"/>
      <c r="W365" s="10"/>
      <c r="X365" s="10"/>
      <c r="Y365" s="50">
        <v>49.162472257535995</v>
      </c>
      <c r="Z365" s="13">
        <f t="shared" si="24"/>
        <v>40</v>
      </c>
      <c r="AA365" s="6">
        <v>0.57123500000278482</v>
      </c>
      <c r="AB365" s="50">
        <v>44.116470706176003</v>
      </c>
      <c r="AC365" s="10">
        <f t="shared" si="23"/>
        <v>0.82031000000197407</v>
      </c>
      <c r="AD365" s="10">
        <f t="array" ref="AD365">STDEVP(IF(($Y$4:$Y$2367=AB365),$AA$4:$AA$2367,""))</f>
        <v>0</v>
      </c>
      <c r="AE365" s="10">
        <f t="array" ref="AE365">MEDIAN(IF($Y$4:$Y$2367=AB365,$AA$4:$AA$2367,""))</f>
        <v>0.82031000000197407</v>
      </c>
      <c r="AF365" s="6"/>
      <c r="AG365" s="6"/>
      <c r="AH365" s="10"/>
      <c r="AI365" s="53"/>
      <c r="AJ365" s="10"/>
      <c r="AK365" s="10"/>
    </row>
    <row r="366" spans="1:37" x14ac:dyDescent="0.15">
      <c r="A366" s="50"/>
      <c r="B366" s="13"/>
      <c r="C366" s="6"/>
      <c r="D366" s="6"/>
      <c r="E366" s="6"/>
      <c r="F366" s="10"/>
      <c r="G366" s="10"/>
      <c r="H366" s="10"/>
      <c r="I366" s="6"/>
      <c r="J366" s="6"/>
      <c r="K366" s="10"/>
      <c r="L366" s="53"/>
      <c r="M366" s="10"/>
      <c r="N366" s="10"/>
      <c r="O366" s="6"/>
      <c r="P366" s="10"/>
      <c r="Q366" s="10"/>
      <c r="R366" s="10"/>
      <c r="S366" s="6"/>
      <c r="T366" s="6"/>
      <c r="U366" s="10"/>
      <c r="V366" s="53"/>
      <c r="W366" s="10"/>
      <c r="X366" s="10"/>
      <c r="Y366" s="50">
        <v>47.144071636991995</v>
      </c>
      <c r="Z366" s="13">
        <f t="shared" si="24"/>
        <v>40</v>
      </c>
      <c r="AA366" s="6">
        <v>0.58905500000685929</v>
      </c>
      <c r="AB366" s="50">
        <v>44.188556442623998</v>
      </c>
      <c r="AC366" s="10">
        <f t="shared" si="23"/>
        <v>0.58462250000355731</v>
      </c>
      <c r="AD366" s="10">
        <f t="array" ref="AD366">STDEVP(IF(($Y$4:$Y$2367=AB366),$AA$4:$AA$2367,""))</f>
        <v>0.3119475000014299</v>
      </c>
      <c r="AE366" s="10">
        <f t="array" ref="AE366">MEDIAN(IF($Y$4:$Y$2367=AB366,$AA$4:$AA$2367,""))</f>
        <v>0.58462250000355731</v>
      </c>
      <c r="AF366" s="6"/>
      <c r="AG366" s="6"/>
      <c r="AH366" s="10"/>
      <c r="AI366" s="53"/>
      <c r="AJ366" s="10"/>
      <c r="AK366" s="10"/>
    </row>
    <row r="367" spans="1:37" x14ac:dyDescent="0.15">
      <c r="A367" s="50"/>
      <c r="B367" s="13"/>
      <c r="C367" s="6"/>
      <c r="D367" s="6"/>
      <c r="E367" s="6"/>
      <c r="F367" s="10"/>
      <c r="G367" s="10"/>
      <c r="H367" s="10"/>
      <c r="I367" s="6"/>
      <c r="J367" s="6"/>
      <c r="K367" s="10"/>
      <c r="L367" s="53"/>
      <c r="M367" s="10"/>
      <c r="N367" s="10"/>
      <c r="O367" s="6"/>
      <c r="P367" s="10"/>
      <c r="Q367" s="10"/>
      <c r="R367" s="10"/>
      <c r="S367" s="6"/>
      <c r="T367" s="6"/>
      <c r="U367" s="10"/>
      <c r="V367" s="53"/>
      <c r="W367" s="10"/>
      <c r="X367" s="10"/>
      <c r="Y367" s="50">
        <v>46.639471481855999</v>
      </c>
      <c r="Z367" s="13">
        <f t="shared" si="24"/>
        <v>40</v>
      </c>
      <c r="AA367" s="6">
        <v>0.59651000000121313</v>
      </c>
      <c r="AB367" s="50">
        <v>44.224599310847999</v>
      </c>
      <c r="AC367" s="10">
        <f t="shared" si="23"/>
        <v>0.22730833333621572</v>
      </c>
      <c r="AD367" s="10">
        <f t="array" ref="AD367">STDEVP(IF(($Y$4:$Y$2367=AB367),$AA$4:$AA$2367,""))</f>
        <v>1.2856810346000325E-2</v>
      </c>
      <c r="AE367" s="10">
        <f t="array" ref="AE367">MEDIAN(IF($Y$4:$Y$2367=AB367,$AA$4:$AA$2367,""))</f>
        <v>0.23365000000123404</v>
      </c>
      <c r="AF367" s="6"/>
      <c r="AG367" s="6"/>
      <c r="AH367" s="10"/>
      <c r="AI367" s="53"/>
      <c r="AJ367" s="10"/>
      <c r="AK367" s="10"/>
    </row>
    <row r="368" spans="1:37" x14ac:dyDescent="0.15">
      <c r="A368" s="50"/>
      <c r="B368" s="13"/>
      <c r="C368" s="6"/>
      <c r="D368" s="6"/>
      <c r="E368" s="6"/>
      <c r="F368" s="10"/>
      <c r="G368" s="10"/>
      <c r="H368" s="10"/>
      <c r="I368" s="6"/>
      <c r="J368" s="6"/>
      <c r="K368" s="10"/>
      <c r="L368" s="53"/>
      <c r="M368" s="10"/>
      <c r="N368" s="10"/>
      <c r="O368" s="6"/>
      <c r="P368" s="10"/>
      <c r="Q368" s="10"/>
      <c r="R368" s="10"/>
      <c r="S368" s="6"/>
      <c r="T368" s="6"/>
      <c r="U368" s="10"/>
      <c r="V368" s="53"/>
      <c r="W368" s="10"/>
      <c r="X368" s="10"/>
      <c r="Y368" s="50">
        <v>45.666314039807993</v>
      </c>
      <c r="Z368" s="13">
        <f t="shared" si="24"/>
        <v>40</v>
      </c>
      <c r="AA368" s="6">
        <v>0.67787500000720846</v>
      </c>
      <c r="AB368" s="50">
        <v>44.260642179072001</v>
      </c>
      <c r="AC368" s="10">
        <f t="shared" si="23"/>
        <v>0.4594850000036082</v>
      </c>
      <c r="AD368" s="10">
        <f t="array" ref="AD368">STDEVP(IF(($Y$4:$Y$2367=AB368),$AA$4:$AA$2367,""))</f>
        <v>0.15694043312692119</v>
      </c>
      <c r="AE368" s="10">
        <f t="array" ref="AE368">MEDIAN(IF($Y$4:$Y$2367=AB368,$AA$4:$AA$2367,""))</f>
        <v>0.53802500000331333</v>
      </c>
      <c r="AF368" s="6"/>
      <c r="AG368" s="6"/>
      <c r="AH368" s="10"/>
      <c r="AI368" s="53"/>
      <c r="AJ368" s="10"/>
      <c r="AK368" s="10"/>
    </row>
    <row r="369" spans="1:37" x14ac:dyDescent="0.15">
      <c r="A369" s="50"/>
      <c r="B369" s="13"/>
      <c r="C369" s="6"/>
      <c r="D369" s="6"/>
      <c r="E369" s="6"/>
      <c r="F369" s="10"/>
      <c r="G369" s="10"/>
      <c r="H369" s="10"/>
      <c r="I369" s="6"/>
      <c r="J369" s="6"/>
      <c r="K369" s="10"/>
      <c r="L369" s="53"/>
      <c r="M369" s="10"/>
      <c r="N369" s="10"/>
      <c r="O369" s="6"/>
      <c r="P369" s="10"/>
      <c r="Q369" s="10"/>
      <c r="R369" s="10"/>
      <c r="S369" s="6"/>
      <c r="T369" s="6"/>
      <c r="U369" s="10"/>
      <c r="V369" s="53"/>
      <c r="W369" s="10"/>
      <c r="X369" s="10"/>
      <c r="Y369" s="50">
        <v>46.062785590271993</v>
      </c>
      <c r="Z369" s="13">
        <f t="shared" si="24"/>
        <v>40</v>
      </c>
      <c r="AA369" s="6">
        <v>0.67833000000377419</v>
      </c>
      <c r="AB369" s="50">
        <v>44.296685047295995</v>
      </c>
      <c r="AC369" s="10">
        <f t="shared" si="23"/>
        <v>0.68349000000237037</v>
      </c>
      <c r="AD369" s="10">
        <f t="array" ref="AD369">STDEVP(IF(($Y$4:$Y$2367=AB369),$AA$4:$AA$2367,""))</f>
        <v>0.19832580623080345</v>
      </c>
      <c r="AE369" s="10">
        <f t="array" ref="AE369">MEDIAN(IF($Y$4:$Y$2367=AB369,$AA$4:$AA$2367,""))</f>
        <v>0.54339000000008708</v>
      </c>
      <c r="AF369" s="6"/>
      <c r="AG369" s="6"/>
      <c r="AH369" s="10"/>
      <c r="AI369" s="53"/>
      <c r="AJ369" s="10"/>
      <c r="AK369" s="10"/>
    </row>
    <row r="370" spans="1:37" x14ac:dyDescent="0.15">
      <c r="A370" s="50"/>
      <c r="B370" s="13"/>
      <c r="C370" s="6"/>
      <c r="D370" s="6"/>
      <c r="E370" s="6"/>
      <c r="F370" s="10"/>
      <c r="G370" s="10"/>
      <c r="H370" s="10"/>
      <c r="I370" s="6"/>
      <c r="J370" s="6"/>
      <c r="K370" s="10"/>
      <c r="L370" s="53"/>
      <c r="M370" s="10"/>
      <c r="N370" s="10"/>
      <c r="O370" s="6"/>
      <c r="P370" s="10"/>
      <c r="Q370" s="10"/>
      <c r="R370" s="10"/>
      <c r="S370" s="6"/>
      <c r="T370" s="6"/>
      <c r="U370" s="10"/>
      <c r="V370" s="53"/>
      <c r="W370" s="10"/>
      <c r="X370" s="10"/>
      <c r="Y370" s="50">
        <v>46.531342877184002</v>
      </c>
      <c r="Z370" s="13">
        <f t="shared" si="24"/>
        <v>40</v>
      </c>
      <c r="AA370" s="6">
        <v>0.70578500000220257</v>
      </c>
      <c r="AB370" s="50">
        <v>44.332727915519996</v>
      </c>
      <c r="AC370" s="10">
        <f t="shared" si="23"/>
        <v>0.59951500000492053</v>
      </c>
      <c r="AD370" s="10">
        <f t="array" ref="AD370">STDEVP(IF(($Y$4:$Y$2367=AB370),$AA$4:$AA$2367,""))</f>
        <v>0</v>
      </c>
      <c r="AE370" s="10">
        <f t="array" ref="AE370">MEDIAN(IF($Y$4:$Y$2367=AB370,$AA$4:$AA$2367,""))</f>
        <v>0.59951500000492053</v>
      </c>
      <c r="AF370" s="6"/>
      <c r="AG370" s="6"/>
      <c r="AH370" s="10"/>
      <c r="AI370" s="53"/>
      <c r="AJ370" s="10"/>
      <c r="AK370" s="10"/>
    </row>
    <row r="371" spans="1:37" x14ac:dyDescent="0.15">
      <c r="A371" s="50"/>
      <c r="B371" s="13"/>
      <c r="C371" s="6"/>
      <c r="D371" s="6"/>
      <c r="E371" s="6"/>
      <c r="F371" s="10"/>
      <c r="G371" s="10"/>
      <c r="H371" s="10"/>
      <c r="I371" s="6"/>
      <c r="J371" s="6"/>
      <c r="K371" s="10"/>
      <c r="L371" s="53"/>
      <c r="M371" s="10"/>
      <c r="N371" s="10"/>
      <c r="O371" s="6"/>
      <c r="P371" s="10"/>
      <c r="Q371" s="10"/>
      <c r="R371" s="10"/>
      <c r="S371" s="6"/>
      <c r="T371" s="6"/>
      <c r="U371" s="10"/>
      <c r="V371" s="53"/>
      <c r="W371" s="10"/>
      <c r="X371" s="10"/>
      <c r="Y371" s="50">
        <v>47.071985900544</v>
      </c>
      <c r="Z371" s="13">
        <f t="shared" si="24"/>
        <v>40</v>
      </c>
      <c r="AA371" s="6">
        <v>0.68469500000540395</v>
      </c>
      <c r="AB371" s="50">
        <v>44.368770783743997</v>
      </c>
      <c r="AC371" s="10">
        <f t="shared" si="23"/>
        <v>0.94473500000566513</v>
      </c>
      <c r="AD371" s="10">
        <f t="array" ref="AD371">STDEVP(IF(($Y$4:$Y$2367=AB371),$AA$4:$AA$2367,""))</f>
        <v>0</v>
      </c>
      <c r="AE371" s="10">
        <f t="array" ref="AE371">MEDIAN(IF($Y$4:$Y$2367=AB371,$AA$4:$AA$2367,""))</f>
        <v>0.94473500000566513</v>
      </c>
      <c r="AF371" s="6"/>
      <c r="AG371" s="6"/>
      <c r="AH371" s="10"/>
      <c r="AI371" s="53"/>
      <c r="AJ371" s="10"/>
      <c r="AK371" s="10"/>
    </row>
    <row r="372" spans="1:37" x14ac:dyDescent="0.15">
      <c r="A372" s="50"/>
      <c r="B372" s="13"/>
      <c r="C372" s="6"/>
      <c r="D372" s="6"/>
      <c r="E372" s="6"/>
      <c r="F372" s="10"/>
      <c r="G372" s="10"/>
      <c r="H372" s="10"/>
      <c r="I372" s="6"/>
      <c r="J372" s="6"/>
      <c r="K372" s="10"/>
      <c r="L372" s="53"/>
      <c r="M372" s="10"/>
      <c r="N372" s="10"/>
      <c r="O372" s="6"/>
      <c r="P372" s="10"/>
      <c r="Q372" s="10"/>
      <c r="R372" s="10"/>
      <c r="S372" s="6"/>
      <c r="T372" s="6"/>
      <c r="U372" s="10"/>
      <c r="V372" s="53"/>
      <c r="W372" s="10"/>
      <c r="X372" s="10"/>
      <c r="Y372" s="50">
        <v>47.144071636991995</v>
      </c>
      <c r="Z372" s="13">
        <f t="shared" si="24"/>
        <v>40</v>
      </c>
      <c r="AA372" s="6">
        <v>0.7039700000026099</v>
      </c>
      <c r="AB372" s="50">
        <v>44.404813651967999</v>
      </c>
      <c r="AC372" s="10">
        <f t="shared" si="23"/>
        <v>0.28334750000133135</v>
      </c>
      <c r="AD372" s="10">
        <f t="array" ref="AD372">STDEVP(IF(($Y$4:$Y$2367=AB372),$AA$4:$AA$2367,""))</f>
        <v>6.4152499999515153E-2</v>
      </c>
      <c r="AE372" s="10">
        <f t="array" ref="AE372">MEDIAN(IF($Y$4:$Y$2367=AB372,$AA$4:$AA$2367,""))</f>
        <v>0.28334750000133135</v>
      </c>
      <c r="AF372" s="6"/>
      <c r="AG372" s="6"/>
      <c r="AH372" s="10"/>
      <c r="AI372" s="53"/>
      <c r="AJ372" s="10"/>
      <c r="AK372" s="10"/>
    </row>
    <row r="373" spans="1:37" x14ac:dyDescent="0.15">
      <c r="A373" s="50"/>
      <c r="B373" s="13"/>
      <c r="C373" s="6"/>
      <c r="D373" s="6"/>
      <c r="E373" s="6"/>
      <c r="F373" s="10"/>
      <c r="G373" s="10"/>
      <c r="H373" s="10"/>
      <c r="I373" s="6"/>
      <c r="J373" s="6"/>
      <c r="K373" s="10"/>
      <c r="L373" s="53"/>
      <c r="M373" s="10"/>
      <c r="N373" s="10"/>
      <c r="O373" s="6"/>
      <c r="P373" s="10"/>
      <c r="Q373" s="10"/>
      <c r="R373" s="10"/>
      <c r="S373" s="6"/>
      <c r="T373" s="6"/>
      <c r="U373" s="10"/>
      <c r="V373" s="53"/>
      <c r="W373" s="10"/>
      <c r="X373" s="10"/>
      <c r="Y373" s="50">
        <v>46.927814427647995</v>
      </c>
      <c r="Z373" s="13">
        <f t="shared" si="24"/>
        <v>40</v>
      </c>
      <c r="AA373" s="6">
        <v>0.70342500000260988</v>
      </c>
      <c r="AB373" s="50">
        <v>44.440856520192</v>
      </c>
      <c r="AC373" s="10">
        <f t="shared" si="23"/>
        <v>0.642000000000575</v>
      </c>
      <c r="AD373" s="10">
        <f t="array" ref="AD373">STDEVP(IF(($Y$4:$Y$2367=AB373),$AA$4:$AA$2367,""))</f>
        <v>0.12233500000011398</v>
      </c>
      <c r="AE373" s="10">
        <f t="array" ref="AE373">MEDIAN(IF($Y$4:$Y$2367=AB373,$AA$4:$AA$2367,""))</f>
        <v>0.642000000000575</v>
      </c>
      <c r="AF373" s="6"/>
      <c r="AG373" s="6"/>
      <c r="AH373" s="10"/>
      <c r="AI373" s="53"/>
      <c r="AJ373" s="10"/>
      <c r="AK373" s="10"/>
    </row>
    <row r="374" spans="1:37" x14ac:dyDescent="0.15">
      <c r="A374" s="50"/>
      <c r="B374" s="13"/>
      <c r="C374" s="6"/>
      <c r="D374" s="6"/>
      <c r="E374" s="6"/>
      <c r="F374" s="10"/>
      <c r="G374" s="10"/>
      <c r="H374" s="10"/>
      <c r="I374" s="6"/>
      <c r="J374" s="6"/>
      <c r="K374" s="10"/>
      <c r="L374" s="53"/>
      <c r="M374" s="10"/>
      <c r="N374" s="10"/>
      <c r="O374" s="6"/>
      <c r="P374" s="10"/>
      <c r="Q374" s="10"/>
      <c r="R374" s="10"/>
      <c r="S374" s="6"/>
      <c r="T374" s="6"/>
      <c r="U374" s="10"/>
      <c r="V374" s="53"/>
      <c r="W374" s="10"/>
      <c r="X374" s="10"/>
      <c r="Y374" s="50">
        <v>46.495300008960001</v>
      </c>
      <c r="Z374" s="13">
        <f t="shared" si="24"/>
        <v>40</v>
      </c>
      <c r="AA374" s="6">
        <v>0.67288000000377401</v>
      </c>
      <c r="AB374" s="50">
        <v>44.476899388415994</v>
      </c>
      <c r="AC374" s="10">
        <f t="shared" si="23"/>
        <v>0.5325450000020544</v>
      </c>
      <c r="AD374" s="10">
        <f t="array" ref="AD374">STDEVP(IF(($Y$4:$Y$2367=AB374),$AA$4:$AA$2367,""))</f>
        <v>0.15830953990514407</v>
      </c>
      <c r="AE374" s="10">
        <f t="array" ref="AE374">MEDIAN(IF($Y$4:$Y$2367=AB374,$AA$4:$AA$2367,""))</f>
        <v>0.52532000000290147</v>
      </c>
      <c r="AF374" s="6"/>
      <c r="AG374" s="6"/>
      <c r="AH374" s="10"/>
      <c r="AI374" s="53"/>
      <c r="AJ374" s="10"/>
      <c r="AK374" s="10"/>
    </row>
    <row r="375" spans="1:37" x14ac:dyDescent="0.15">
      <c r="A375" s="50"/>
      <c r="B375" s="13"/>
      <c r="C375" s="6"/>
      <c r="D375" s="6"/>
      <c r="E375" s="6"/>
      <c r="F375" s="10"/>
      <c r="G375" s="10"/>
      <c r="H375" s="10"/>
      <c r="I375" s="6"/>
      <c r="J375" s="6"/>
      <c r="K375" s="10"/>
      <c r="L375" s="53"/>
      <c r="M375" s="10"/>
      <c r="N375" s="10"/>
      <c r="O375" s="6"/>
      <c r="P375" s="10"/>
      <c r="Q375" s="10"/>
      <c r="R375" s="10"/>
      <c r="S375" s="6"/>
      <c r="T375" s="6"/>
      <c r="U375" s="10"/>
      <c r="V375" s="53"/>
      <c r="W375" s="10"/>
      <c r="X375" s="10"/>
      <c r="Y375" s="50">
        <v>45.738399776255996</v>
      </c>
      <c r="Z375" s="13">
        <f t="shared" si="24"/>
        <v>40</v>
      </c>
      <c r="AA375" s="6">
        <v>0.67933500000156211</v>
      </c>
      <c r="AB375" s="50">
        <v>44.548985124863997</v>
      </c>
      <c r="AC375" s="10">
        <f t="shared" si="23"/>
        <v>0.89522000000365498</v>
      </c>
      <c r="AD375" s="10">
        <f t="array" ref="AD375">STDEVP(IF(($Y$4:$Y$2367=AB375),$AA$4:$AA$2367,""))</f>
        <v>0</v>
      </c>
      <c r="AE375" s="10">
        <f t="array" ref="AE375">MEDIAN(IF($Y$4:$Y$2367=AB375,$AA$4:$AA$2367,""))</f>
        <v>0.89522000000365498</v>
      </c>
      <c r="AF375" s="6"/>
      <c r="AG375" s="6"/>
      <c r="AH375" s="10"/>
      <c r="AI375" s="53"/>
      <c r="AJ375" s="10"/>
      <c r="AK375" s="10"/>
    </row>
    <row r="376" spans="1:37" x14ac:dyDescent="0.15">
      <c r="A376" s="50"/>
      <c r="B376" s="13"/>
      <c r="C376" s="6"/>
      <c r="D376" s="6"/>
      <c r="E376" s="6"/>
      <c r="F376" s="10"/>
      <c r="G376" s="10"/>
      <c r="H376" s="10"/>
      <c r="I376" s="6"/>
      <c r="J376" s="6"/>
      <c r="K376" s="10"/>
      <c r="L376" s="53"/>
      <c r="M376" s="10"/>
      <c r="N376" s="10"/>
      <c r="O376" s="6"/>
      <c r="P376" s="10"/>
      <c r="Q376" s="10"/>
      <c r="R376" s="10"/>
      <c r="S376" s="6"/>
      <c r="T376" s="6"/>
      <c r="U376" s="10"/>
      <c r="V376" s="53"/>
      <c r="W376" s="10"/>
      <c r="X376" s="10"/>
      <c r="Y376" s="50">
        <v>44.440856520192</v>
      </c>
      <c r="Z376" s="13">
        <f t="shared" si="24"/>
        <v>40</v>
      </c>
      <c r="AA376" s="6">
        <v>0.76433500000068899</v>
      </c>
      <c r="AB376" s="50">
        <v>44.621070861311999</v>
      </c>
      <c r="AC376" s="10">
        <f t="shared" si="23"/>
        <v>0.87521000000414739</v>
      </c>
      <c r="AD376" s="10">
        <f t="array" ref="AD376">STDEVP(IF(($Y$4:$Y$2367=AB376),$AA$4:$AA$2367,""))</f>
        <v>0</v>
      </c>
      <c r="AE376" s="10">
        <f t="array" ref="AE376">MEDIAN(IF($Y$4:$Y$2367=AB376,$AA$4:$AA$2367,""))</f>
        <v>0.87521000000414739</v>
      </c>
      <c r="AF376" s="6"/>
      <c r="AG376" s="6"/>
      <c r="AH376" s="10"/>
      <c r="AI376" s="53"/>
      <c r="AJ376" s="10"/>
      <c r="AK376" s="10"/>
    </row>
    <row r="377" spans="1:37" x14ac:dyDescent="0.15">
      <c r="A377" s="50"/>
      <c r="B377" s="13"/>
      <c r="C377" s="6"/>
      <c r="D377" s="6"/>
      <c r="E377" s="6"/>
      <c r="F377" s="10"/>
      <c r="G377" s="10"/>
      <c r="H377" s="10"/>
      <c r="I377" s="6"/>
      <c r="J377" s="6"/>
      <c r="K377" s="10"/>
      <c r="L377" s="53"/>
      <c r="M377" s="10"/>
      <c r="N377" s="10"/>
      <c r="O377" s="6"/>
      <c r="P377" s="10"/>
      <c r="Q377" s="10"/>
      <c r="R377" s="10"/>
      <c r="S377" s="6"/>
      <c r="T377" s="6"/>
      <c r="U377" s="10"/>
      <c r="V377" s="53"/>
      <c r="W377" s="10"/>
      <c r="X377" s="10"/>
      <c r="Y377" s="50">
        <v>42.386413031423999</v>
      </c>
      <c r="Z377" s="13">
        <f t="shared" si="24"/>
        <v>40</v>
      </c>
      <c r="AA377" s="6">
        <v>0.89679000000231879</v>
      </c>
      <c r="AB377" s="50">
        <v>44.657113729536</v>
      </c>
      <c r="AC377" s="10">
        <f t="shared" si="23"/>
        <v>0.82819000000412535</v>
      </c>
      <c r="AD377" s="10">
        <f t="array" ref="AD377">STDEVP(IF(($Y$4:$Y$2367=AB377),$AA$4:$AA$2367,""))</f>
        <v>0</v>
      </c>
      <c r="AE377" s="10">
        <f t="array" ref="AE377">MEDIAN(IF($Y$4:$Y$2367=AB377,$AA$4:$AA$2367,""))</f>
        <v>0.82819000000412535</v>
      </c>
      <c r="AF377" s="6"/>
      <c r="AG377" s="6"/>
      <c r="AH377" s="10"/>
      <c r="AI377" s="53"/>
      <c r="AJ377" s="10"/>
      <c r="AK377" s="10"/>
    </row>
    <row r="378" spans="1:37" x14ac:dyDescent="0.15">
      <c r="A378" s="50"/>
      <c r="B378" s="13"/>
      <c r="C378" s="6"/>
      <c r="D378" s="6"/>
      <c r="E378" s="6"/>
      <c r="F378" s="10"/>
      <c r="G378" s="10"/>
      <c r="H378" s="10"/>
      <c r="I378" s="6"/>
      <c r="J378" s="6"/>
      <c r="K378" s="10"/>
      <c r="L378" s="53"/>
      <c r="M378" s="10"/>
      <c r="N378" s="10"/>
      <c r="O378" s="6"/>
      <c r="P378" s="10"/>
      <c r="Q378" s="10"/>
      <c r="R378" s="10"/>
      <c r="S378" s="6"/>
      <c r="T378" s="6"/>
      <c r="U378" s="10"/>
      <c r="V378" s="53"/>
      <c r="W378" s="10"/>
      <c r="X378" s="10"/>
      <c r="Y378" s="50">
        <v>40.151755201536005</v>
      </c>
      <c r="Z378" s="13">
        <f t="shared" si="24"/>
        <v>40</v>
      </c>
      <c r="AA378" s="6">
        <v>0.79524500000720821</v>
      </c>
      <c r="AB378" s="50">
        <v>44.693156597760002</v>
      </c>
      <c r="AC378" s="10">
        <f t="shared" si="23"/>
        <v>0.12200500000636549</v>
      </c>
      <c r="AD378" s="10">
        <f t="array" ref="AD378">STDEVP(IF(($Y$4:$Y$2367=AB378),$AA$4:$AA$2367,""))</f>
        <v>6.5215000000069315E-2</v>
      </c>
      <c r="AE378" s="10">
        <f t="array" ref="AE378">MEDIAN(IF($Y$4:$Y$2367=AB378,$AA$4:$AA$2367,""))</f>
        <v>0.12200500000636549</v>
      </c>
      <c r="AF378" s="6"/>
      <c r="AG378" s="6"/>
      <c r="AH378" s="10"/>
      <c r="AI378" s="53"/>
      <c r="AJ378" s="10"/>
      <c r="AK378" s="10"/>
    </row>
    <row r="379" spans="1:37" x14ac:dyDescent="0.15">
      <c r="A379" s="50"/>
      <c r="B379" s="13"/>
      <c r="C379" s="6"/>
      <c r="D379" s="6"/>
      <c r="E379" s="6"/>
      <c r="F379" s="10"/>
      <c r="G379" s="10"/>
      <c r="H379" s="10"/>
      <c r="I379" s="6"/>
      <c r="J379" s="6"/>
      <c r="K379" s="10"/>
      <c r="L379" s="53"/>
      <c r="M379" s="10"/>
      <c r="N379" s="10"/>
      <c r="O379" s="6"/>
      <c r="P379" s="10"/>
      <c r="Q379" s="10"/>
      <c r="R379" s="10"/>
      <c r="S379" s="6"/>
      <c r="T379" s="6"/>
      <c r="U379" s="10"/>
      <c r="V379" s="53"/>
      <c r="W379" s="10"/>
      <c r="X379" s="10"/>
      <c r="Y379" s="50">
        <v>38.601911867904001</v>
      </c>
      <c r="Z379" s="13">
        <f t="shared" si="24"/>
        <v>30</v>
      </c>
      <c r="AA379" s="6">
        <v>0.7947000000072082</v>
      </c>
      <c r="AB379" s="50">
        <v>44.729199465983996</v>
      </c>
      <c r="AC379" s="10">
        <f t="shared" si="23"/>
        <v>0.7587000000031372</v>
      </c>
      <c r="AD379" s="10">
        <f t="array" ref="AD379">STDEVP(IF(($Y$4:$Y$2367=AB379),$AA$4:$AA$2367,""))</f>
        <v>0.19092500000238949</v>
      </c>
      <c r="AE379" s="10">
        <f t="array" ref="AE379">MEDIAN(IF($Y$4:$Y$2367=AB379,$AA$4:$AA$2367,""))</f>
        <v>0.7587000000031372</v>
      </c>
      <c r="AF379" s="6"/>
      <c r="AG379" s="6"/>
      <c r="AH379" s="10"/>
      <c r="AI379" s="53"/>
      <c r="AJ379" s="10"/>
      <c r="AK379" s="10"/>
    </row>
    <row r="380" spans="1:37" x14ac:dyDescent="0.15">
      <c r="A380" s="50"/>
      <c r="B380" s="13"/>
      <c r="C380" s="6"/>
      <c r="D380" s="6"/>
      <c r="E380" s="6"/>
      <c r="F380" s="10"/>
      <c r="G380" s="10"/>
      <c r="H380" s="10"/>
      <c r="I380" s="6"/>
      <c r="J380" s="6"/>
      <c r="K380" s="10"/>
      <c r="L380" s="53"/>
      <c r="M380" s="10"/>
      <c r="N380" s="10"/>
      <c r="O380" s="6"/>
      <c r="P380" s="10"/>
      <c r="Q380" s="10"/>
      <c r="R380" s="10"/>
      <c r="S380" s="6"/>
      <c r="T380" s="6"/>
      <c r="U380" s="10"/>
      <c r="V380" s="53"/>
      <c r="W380" s="10"/>
      <c r="X380" s="10"/>
      <c r="Y380" s="50">
        <v>37.736883030528006</v>
      </c>
      <c r="Z380" s="13">
        <f t="shared" si="24"/>
        <v>30</v>
      </c>
      <c r="AA380" s="6">
        <v>0.90315500000394855</v>
      </c>
      <c r="AB380" s="50">
        <v>44.837328070656</v>
      </c>
      <c r="AC380" s="10">
        <f t="shared" si="23"/>
        <v>0.80709000000563202</v>
      </c>
      <c r="AD380" s="10">
        <f t="array" ref="AD380">STDEVP(IF(($Y$4:$Y$2367=AB380),$AA$4:$AA$2367,""))</f>
        <v>0</v>
      </c>
      <c r="AE380" s="10">
        <f t="array" ref="AE380">MEDIAN(IF($Y$4:$Y$2367=AB380,$AA$4:$AA$2367,""))</f>
        <v>0.80709000000563202</v>
      </c>
      <c r="AF380" s="6"/>
      <c r="AG380" s="6"/>
      <c r="AH380" s="10"/>
      <c r="AI380" s="53"/>
      <c r="AJ380" s="10"/>
      <c r="AK380" s="10"/>
    </row>
    <row r="381" spans="1:37" x14ac:dyDescent="0.15">
      <c r="A381" s="50"/>
      <c r="B381" s="13"/>
      <c r="C381" s="6"/>
      <c r="D381" s="6"/>
      <c r="E381" s="6"/>
      <c r="F381" s="10"/>
      <c r="G381" s="10"/>
      <c r="H381" s="10"/>
      <c r="I381" s="6"/>
      <c r="J381" s="6"/>
      <c r="K381" s="10"/>
      <c r="L381" s="53"/>
      <c r="M381" s="10"/>
      <c r="N381" s="10"/>
      <c r="O381" s="6"/>
      <c r="P381" s="10"/>
      <c r="Q381" s="10"/>
      <c r="R381" s="10"/>
      <c r="S381" s="6"/>
      <c r="T381" s="6"/>
      <c r="U381" s="10"/>
      <c r="V381" s="53"/>
      <c r="W381" s="10"/>
      <c r="X381" s="10"/>
      <c r="Y381" s="50">
        <v>37.016025666048002</v>
      </c>
      <c r="Z381" s="13">
        <f t="shared" si="24"/>
        <v>30</v>
      </c>
      <c r="AA381" s="6">
        <v>0.87861000000633505</v>
      </c>
      <c r="AB381" s="50">
        <v>44.909413807104002</v>
      </c>
      <c r="AC381" s="10">
        <f t="shared" si="23"/>
        <v>0.24539250000207569</v>
      </c>
      <c r="AD381" s="10">
        <f t="array" ref="AD381">STDEVP(IF(($Y$4:$Y$2367=AB381),$AA$4:$AA$2367,""))</f>
        <v>2.8625000021246239E-3</v>
      </c>
      <c r="AE381" s="10">
        <f t="array" ref="AE381">MEDIAN(IF($Y$4:$Y$2367=AB381,$AA$4:$AA$2367,""))</f>
        <v>0.24539250000207569</v>
      </c>
      <c r="AF381" s="6"/>
      <c r="AG381" s="6"/>
      <c r="AH381" s="10"/>
      <c r="AI381" s="53"/>
      <c r="AJ381" s="10"/>
      <c r="AK381" s="10"/>
    </row>
    <row r="382" spans="1:37" x14ac:dyDescent="0.15">
      <c r="A382" s="50"/>
      <c r="B382" s="13"/>
      <c r="C382" s="6"/>
      <c r="D382" s="6"/>
      <c r="E382" s="6"/>
      <c r="F382" s="10"/>
      <c r="G382" s="10"/>
      <c r="H382" s="10"/>
      <c r="I382" s="6"/>
      <c r="J382" s="6"/>
      <c r="K382" s="10"/>
      <c r="L382" s="53"/>
      <c r="M382" s="10"/>
      <c r="N382" s="10"/>
      <c r="O382" s="6"/>
      <c r="P382" s="10"/>
      <c r="Q382" s="10"/>
      <c r="R382" s="10"/>
      <c r="S382" s="6"/>
      <c r="T382" s="6"/>
      <c r="U382" s="10"/>
      <c r="V382" s="53"/>
      <c r="W382" s="10"/>
      <c r="X382" s="10"/>
      <c r="Y382" s="50">
        <v>36.223082565120002</v>
      </c>
      <c r="Z382" s="13">
        <f t="shared" si="24"/>
        <v>30</v>
      </c>
      <c r="AA382" s="6">
        <v>0.88606500000068888</v>
      </c>
      <c r="AB382" s="50">
        <v>44.945456675328003</v>
      </c>
      <c r="AC382" s="10">
        <f t="shared" si="23"/>
        <v>0.44450500000364035</v>
      </c>
      <c r="AD382" s="10">
        <f t="array" ref="AD382">STDEVP(IF(($Y$4:$Y$2367=AB382),$AA$4:$AA$2367,""))</f>
        <v>0</v>
      </c>
      <c r="AE382" s="10">
        <f t="array" ref="AE382">MEDIAN(IF($Y$4:$Y$2367=AB382,$AA$4:$AA$2367,""))</f>
        <v>0.44450500000364035</v>
      </c>
      <c r="AF382" s="6"/>
      <c r="AG382" s="6"/>
      <c r="AH382" s="10"/>
      <c r="AI382" s="53"/>
      <c r="AJ382" s="10"/>
      <c r="AK382" s="10"/>
    </row>
    <row r="383" spans="1:37" x14ac:dyDescent="0.15">
      <c r="A383" s="50"/>
      <c r="B383" s="13"/>
      <c r="C383" s="6"/>
      <c r="D383" s="6"/>
      <c r="E383" s="6"/>
      <c r="F383" s="10"/>
      <c r="G383" s="10"/>
      <c r="H383" s="10"/>
      <c r="I383" s="6"/>
      <c r="J383" s="6"/>
      <c r="K383" s="10"/>
      <c r="L383" s="53"/>
      <c r="M383" s="10"/>
      <c r="N383" s="10"/>
      <c r="O383" s="6"/>
      <c r="P383" s="10"/>
      <c r="Q383" s="10"/>
      <c r="R383" s="10"/>
      <c r="S383" s="6"/>
      <c r="T383" s="6"/>
      <c r="U383" s="10"/>
      <c r="V383" s="53"/>
      <c r="W383" s="10"/>
      <c r="X383" s="10"/>
      <c r="Y383" s="50">
        <v>33.159438766080001</v>
      </c>
      <c r="Z383" s="13">
        <f t="shared" si="24"/>
        <v>30</v>
      </c>
      <c r="AA383" s="6">
        <v>0.87897500000674245</v>
      </c>
      <c r="AB383" s="50">
        <v>45.017542411775999</v>
      </c>
      <c r="AC383" s="10">
        <f t="shared" si="23"/>
        <v>0.30858750000300039</v>
      </c>
      <c r="AD383" s="10">
        <f t="array" ref="AD383">STDEVP(IF(($Y$4:$Y$2367=AB383),$AA$4:$AA$2367,""))</f>
        <v>4.4367499999068527E-2</v>
      </c>
      <c r="AE383" s="10">
        <f t="array" ref="AE383">MEDIAN(IF($Y$4:$Y$2367=AB383,$AA$4:$AA$2367,""))</f>
        <v>0.30858750000300039</v>
      </c>
      <c r="AF383" s="6"/>
      <c r="AG383" s="6"/>
      <c r="AH383" s="10"/>
      <c r="AI383" s="53"/>
      <c r="AJ383" s="10"/>
      <c r="AK383" s="10"/>
    </row>
    <row r="384" spans="1:37" x14ac:dyDescent="0.15">
      <c r="A384" s="50"/>
      <c r="B384" s="13"/>
      <c r="C384" s="6"/>
      <c r="D384" s="6"/>
      <c r="E384" s="6"/>
      <c r="F384" s="10"/>
      <c r="G384" s="10"/>
      <c r="H384" s="10"/>
      <c r="I384" s="6"/>
      <c r="J384" s="6"/>
      <c r="K384" s="10"/>
      <c r="L384" s="53"/>
      <c r="M384" s="10"/>
      <c r="N384" s="10"/>
      <c r="O384" s="6"/>
      <c r="P384" s="10"/>
      <c r="Q384" s="10"/>
      <c r="R384" s="10"/>
      <c r="S384" s="6"/>
      <c r="T384" s="6"/>
      <c r="U384" s="10"/>
      <c r="V384" s="53"/>
      <c r="W384" s="10"/>
      <c r="X384" s="10"/>
      <c r="Y384" s="50">
        <v>33.159438766080001</v>
      </c>
      <c r="Z384" s="13">
        <f t="shared" si="24"/>
        <v>30</v>
      </c>
      <c r="AA384" s="6">
        <v>0.89543000000656781</v>
      </c>
      <c r="AB384" s="50">
        <v>45.197756752895998</v>
      </c>
      <c r="AC384" s="10">
        <f t="shared" si="23"/>
        <v>0.40279500000358737</v>
      </c>
      <c r="AD384" s="10">
        <f t="array" ref="AD384">STDEVP(IF(($Y$4:$Y$2367=AB384),$AA$4:$AA$2367,""))</f>
        <v>0.22347593118102013</v>
      </c>
      <c r="AE384" s="10">
        <f t="array" ref="AE384">MEDIAN(IF($Y$4:$Y$2367=AB384,$AA$4:$AA$2367,""))</f>
        <v>0.51793000000260792</v>
      </c>
      <c r="AF384" s="6"/>
      <c r="AG384" s="6"/>
      <c r="AH384" s="10"/>
      <c r="AI384" s="53"/>
      <c r="AJ384" s="10"/>
      <c r="AK384" s="10"/>
    </row>
    <row r="385" spans="1:37" x14ac:dyDescent="0.15">
      <c r="A385" s="50"/>
      <c r="B385" s="13"/>
      <c r="C385" s="6"/>
      <c r="D385" s="6"/>
      <c r="E385" s="6"/>
      <c r="F385" s="10"/>
      <c r="G385" s="10"/>
      <c r="H385" s="10"/>
      <c r="I385" s="6"/>
      <c r="J385" s="6"/>
      <c r="K385" s="10"/>
      <c r="L385" s="53"/>
      <c r="M385" s="10"/>
      <c r="N385" s="10"/>
      <c r="O385" s="6"/>
      <c r="P385" s="10"/>
      <c r="Q385" s="10"/>
      <c r="R385" s="10"/>
      <c r="S385" s="6"/>
      <c r="T385" s="6"/>
      <c r="U385" s="10"/>
      <c r="V385" s="53"/>
      <c r="W385" s="10"/>
      <c r="X385" s="10"/>
      <c r="Y385" s="50">
        <v>28.041351478271999</v>
      </c>
      <c r="Z385" s="13">
        <f t="shared" si="24"/>
        <v>20</v>
      </c>
      <c r="AA385" s="6">
        <v>0.87988499999987391</v>
      </c>
      <c r="AB385" s="50">
        <v>45.269842489344001</v>
      </c>
      <c r="AC385" s="10">
        <f t="shared" si="23"/>
        <v>0.49139000000417754</v>
      </c>
      <c r="AD385" s="10">
        <f t="array" ref="AD385">STDEVP(IF(($Y$4:$Y$2367=AB385),$AA$4:$AA$2367,""))</f>
        <v>3.3499999997729901E-2</v>
      </c>
      <c r="AE385" s="10">
        <f t="array" ref="AE385">MEDIAN(IF($Y$4:$Y$2367=AB385,$AA$4:$AA$2367,""))</f>
        <v>0.49139000000417754</v>
      </c>
      <c r="AF385" s="6"/>
      <c r="AG385" s="6"/>
      <c r="AH385" s="10"/>
      <c r="AI385" s="53"/>
      <c r="AJ385" s="10"/>
      <c r="AK385" s="10"/>
    </row>
    <row r="386" spans="1:37" x14ac:dyDescent="0.15">
      <c r="A386" s="50"/>
      <c r="B386" s="13"/>
      <c r="C386" s="6"/>
      <c r="D386" s="6"/>
      <c r="E386" s="6"/>
      <c r="F386" s="10"/>
      <c r="G386" s="10"/>
      <c r="H386" s="10"/>
      <c r="I386" s="6"/>
      <c r="J386" s="6"/>
      <c r="K386" s="10"/>
      <c r="L386" s="53"/>
      <c r="M386" s="10"/>
      <c r="N386" s="10"/>
      <c r="O386" s="6"/>
      <c r="P386" s="10"/>
      <c r="Q386" s="10"/>
      <c r="R386" s="10"/>
      <c r="S386" s="6"/>
      <c r="T386" s="6"/>
      <c r="U386" s="10"/>
      <c r="V386" s="53"/>
      <c r="W386" s="10"/>
      <c r="X386" s="10"/>
      <c r="Y386" s="50">
        <v>30.239966439936005</v>
      </c>
      <c r="Z386" s="13">
        <f t="shared" si="24"/>
        <v>30</v>
      </c>
      <c r="AA386" s="6">
        <v>0.89370500000313347</v>
      </c>
      <c r="AB386" s="50">
        <v>45.341928225792003</v>
      </c>
      <c r="AC386" s="10">
        <f t="shared" si="23"/>
        <v>0.91600500000743623</v>
      </c>
      <c r="AD386" s="10">
        <f t="array" ref="AD386">STDEVP(IF(($Y$4:$Y$2367=AB386),$AA$4:$AA$2367,""))</f>
        <v>0</v>
      </c>
      <c r="AE386" s="10">
        <f t="array" ref="AE386">MEDIAN(IF($Y$4:$Y$2367=AB386,$AA$4:$AA$2367,""))</f>
        <v>0.91600500000743623</v>
      </c>
      <c r="AF386" s="6"/>
      <c r="AG386" s="6"/>
      <c r="AH386" s="10"/>
      <c r="AI386" s="53"/>
      <c r="AJ386" s="10"/>
      <c r="AK386" s="10"/>
    </row>
    <row r="387" spans="1:37" x14ac:dyDescent="0.15">
      <c r="A387" s="50"/>
      <c r="B387" s="13"/>
      <c r="C387" s="6"/>
      <c r="D387" s="6"/>
      <c r="E387" s="6"/>
      <c r="F387" s="10"/>
      <c r="G387" s="10"/>
      <c r="H387" s="10"/>
      <c r="I387" s="6"/>
      <c r="J387" s="6"/>
      <c r="K387" s="10"/>
      <c r="L387" s="53"/>
      <c r="M387" s="10"/>
      <c r="N387" s="10"/>
      <c r="O387" s="6"/>
      <c r="P387" s="10"/>
      <c r="Q387" s="10"/>
      <c r="R387" s="10"/>
      <c r="S387" s="6"/>
      <c r="T387" s="6"/>
      <c r="U387" s="10"/>
      <c r="V387" s="53"/>
      <c r="W387" s="10"/>
      <c r="X387" s="10"/>
      <c r="Y387" s="50">
        <v>30.239966439936005</v>
      </c>
      <c r="Z387" s="13">
        <f t="shared" si="24"/>
        <v>30</v>
      </c>
      <c r="AA387" s="6">
        <v>0.88416000000493788</v>
      </c>
      <c r="AB387" s="50">
        <v>45.377971094016004</v>
      </c>
      <c r="AC387" s="10">
        <f t="shared" si="23"/>
        <v>0.34472333333467686</v>
      </c>
      <c r="AD387" s="10">
        <f t="array" ref="AD387">STDEVP(IF(($Y$4:$Y$2367=AB387),$AA$4:$AA$2367,""))</f>
        <v>7.7227432661787776E-2</v>
      </c>
      <c r="AE387" s="10">
        <f t="array" ref="AE387">MEDIAN(IF($Y$4:$Y$2367=AB387,$AA$4:$AA$2367,""))</f>
        <v>0.34841000000125399</v>
      </c>
      <c r="AF387" s="6"/>
      <c r="AG387" s="6"/>
      <c r="AH387" s="10"/>
      <c r="AI387" s="53"/>
      <c r="AJ387" s="10"/>
      <c r="AK387" s="10"/>
    </row>
    <row r="388" spans="1:37" x14ac:dyDescent="0.15">
      <c r="A388" s="50"/>
      <c r="B388" s="13"/>
      <c r="C388" s="6"/>
      <c r="D388" s="6"/>
      <c r="E388" s="6"/>
      <c r="F388" s="10"/>
      <c r="G388" s="10"/>
      <c r="H388" s="10"/>
      <c r="I388" s="6"/>
      <c r="J388" s="6"/>
      <c r="K388" s="10"/>
      <c r="L388" s="53"/>
      <c r="M388" s="10"/>
      <c r="N388" s="10"/>
      <c r="O388" s="6"/>
      <c r="P388" s="10"/>
      <c r="Q388" s="10"/>
      <c r="R388" s="10"/>
      <c r="S388" s="6"/>
      <c r="T388" s="6"/>
      <c r="U388" s="10"/>
      <c r="V388" s="53"/>
      <c r="W388" s="10"/>
      <c r="X388" s="10"/>
      <c r="Y388" s="50">
        <v>33.772167525887994</v>
      </c>
      <c r="Z388" s="13">
        <f t="shared" si="24"/>
        <v>30</v>
      </c>
      <c r="AA388" s="6">
        <v>0.88261500000109616</v>
      </c>
      <c r="AB388" s="50">
        <v>45.450056830464</v>
      </c>
      <c r="AC388" s="10">
        <f t="shared" si="23"/>
        <v>0.52558000000396898</v>
      </c>
      <c r="AD388" s="10">
        <f t="array" ref="AD388">STDEVP(IF(($Y$4:$Y$2367=AB388),$AA$4:$AA$2367,""))</f>
        <v>0</v>
      </c>
      <c r="AE388" s="10">
        <f t="array" ref="AE388">MEDIAN(IF($Y$4:$Y$2367=AB388,$AA$4:$AA$2367,""))</f>
        <v>0.52558000000396898</v>
      </c>
      <c r="AF388" s="6"/>
      <c r="AG388" s="6"/>
      <c r="AH388" s="10"/>
      <c r="AI388" s="53"/>
      <c r="AJ388" s="10"/>
      <c r="AK388" s="10"/>
    </row>
    <row r="389" spans="1:37" x14ac:dyDescent="0.15">
      <c r="A389" s="50"/>
      <c r="B389" s="13"/>
      <c r="C389" s="6"/>
      <c r="D389" s="6"/>
      <c r="E389" s="6"/>
      <c r="F389" s="10"/>
      <c r="G389" s="10"/>
      <c r="H389" s="10"/>
      <c r="I389" s="6"/>
      <c r="J389" s="6"/>
      <c r="K389" s="10"/>
      <c r="L389" s="53"/>
      <c r="M389" s="10"/>
      <c r="N389" s="10"/>
      <c r="O389" s="6"/>
      <c r="P389" s="10"/>
      <c r="Q389" s="10"/>
      <c r="R389" s="10"/>
      <c r="S389" s="6"/>
      <c r="T389" s="6"/>
      <c r="U389" s="10"/>
      <c r="V389" s="53"/>
      <c r="W389" s="10"/>
      <c r="X389" s="10"/>
      <c r="Y389" s="50">
        <v>38.241483185663995</v>
      </c>
      <c r="Z389" s="13">
        <f t="shared" ref="Z389:Z452" si="25">ROUNDDOWN(Y389/10,0)*10</f>
        <v>30</v>
      </c>
      <c r="AA389" s="6">
        <v>0.87752500000755718</v>
      </c>
      <c r="AB389" s="50">
        <v>45.522142566912002</v>
      </c>
      <c r="AC389" s="10">
        <f t="shared" ref="AC389:AC452" si="26">AVERAGEIF($Y$4:$Y$2367,AB389,$AA$4:$AA$2367)</f>
        <v>0.39267000000502383</v>
      </c>
      <c r="AD389" s="10">
        <f t="array" ref="AD389">STDEVP(IF(($Y$4:$Y$2367=AB389),$AA$4:$AA$2367,""))</f>
        <v>0</v>
      </c>
      <c r="AE389" s="10">
        <f t="array" ref="AE389">MEDIAN(IF($Y$4:$Y$2367=AB389,$AA$4:$AA$2367,""))</f>
        <v>0.39267000000502383</v>
      </c>
      <c r="AF389" s="6"/>
      <c r="AG389" s="6"/>
      <c r="AH389" s="10"/>
      <c r="AI389" s="53"/>
      <c r="AJ389" s="10"/>
      <c r="AK389" s="10"/>
    </row>
    <row r="390" spans="1:37" x14ac:dyDescent="0.15">
      <c r="A390" s="50"/>
      <c r="B390" s="13"/>
      <c r="C390" s="6"/>
      <c r="D390" s="6"/>
      <c r="E390" s="6"/>
      <c r="F390" s="10"/>
      <c r="G390" s="10"/>
      <c r="H390" s="10"/>
      <c r="I390" s="6"/>
      <c r="J390" s="6"/>
      <c r="K390" s="10"/>
      <c r="L390" s="53"/>
      <c r="M390" s="10"/>
      <c r="N390" s="10"/>
      <c r="O390" s="6"/>
      <c r="P390" s="10"/>
      <c r="Q390" s="10"/>
      <c r="R390" s="10"/>
      <c r="S390" s="6"/>
      <c r="T390" s="6"/>
      <c r="U390" s="10"/>
      <c r="V390" s="53"/>
      <c r="W390" s="10"/>
      <c r="X390" s="10"/>
      <c r="Y390" s="50">
        <v>39.358812100607999</v>
      </c>
      <c r="Z390" s="13">
        <f t="shared" si="25"/>
        <v>30</v>
      </c>
      <c r="AA390" s="6">
        <v>0.89298000000354083</v>
      </c>
      <c r="AB390" s="50">
        <v>45.558185435135996</v>
      </c>
      <c r="AC390" s="10">
        <f t="shared" si="26"/>
        <v>0.59762750000641363</v>
      </c>
      <c r="AD390" s="10">
        <f t="array" ref="AD390">STDEVP(IF(($Y$4:$Y$2367=AB390),$AA$4:$AA$2367,""))</f>
        <v>0.38179250000075599</v>
      </c>
      <c r="AE390" s="10">
        <f t="array" ref="AE390">MEDIAN(IF($Y$4:$Y$2367=AB390,$AA$4:$AA$2367,""))</f>
        <v>0.59762750000641363</v>
      </c>
      <c r="AF390" s="6"/>
      <c r="AG390" s="6"/>
      <c r="AH390" s="10"/>
      <c r="AI390" s="53"/>
      <c r="AJ390" s="10"/>
      <c r="AK390" s="10"/>
    </row>
    <row r="391" spans="1:37" x14ac:dyDescent="0.15">
      <c r="A391" s="50"/>
      <c r="B391" s="13"/>
      <c r="C391" s="6"/>
      <c r="D391" s="6"/>
      <c r="E391" s="6"/>
      <c r="F391" s="10"/>
      <c r="G391" s="10"/>
      <c r="H391" s="10"/>
      <c r="I391" s="6"/>
      <c r="J391" s="6"/>
      <c r="K391" s="10"/>
      <c r="L391" s="53"/>
      <c r="M391" s="10"/>
      <c r="N391" s="10"/>
      <c r="O391" s="6"/>
      <c r="P391" s="10"/>
      <c r="Q391" s="10"/>
      <c r="R391" s="10"/>
      <c r="S391" s="6"/>
      <c r="T391" s="6"/>
      <c r="U391" s="10"/>
      <c r="V391" s="53"/>
      <c r="W391" s="10"/>
      <c r="X391" s="10"/>
      <c r="Y391" s="50">
        <v>39.430897837056001</v>
      </c>
      <c r="Z391" s="13">
        <f t="shared" si="25"/>
        <v>30</v>
      </c>
      <c r="AA391" s="6">
        <v>0.89243500000354081</v>
      </c>
      <c r="AB391" s="50">
        <v>45.594228303359998</v>
      </c>
      <c r="AC391" s="10">
        <f t="shared" si="26"/>
        <v>0.76620333333769974</v>
      </c>
      <c r="AD391" s="10">
        <f t="array" ref="AD391">STDEVP(IF(($Y$4:$Y$2367=AB391),$AA$4:$AA$2367,""))</f>
        <v>3.8386403914337668E-2</v>
      </c>
      <c r="AE391" s="10">
        <f t="array" ref="AE391">MEDIAN(IF($Y$4:$Y$2367=AB391,$AA$4:$AA$2367,""))</f>
        <v>0.76490000000204983</v>
      </c>
      <c r="AF391" s="6"/>
      <c r="AG391" s="6"/>
      <c r="AH391" s="10"/>
      <c r="AI391" s="53"/>
      <c r="AJ391" s="10"/>
      <c r="AK391" s="10"/>
    </row>
    <row r="392" spans="1:37" x14ac:dyDescent="0.15">
      <c r="A392" s="50"/>
      <c r="B392" s="13"/>
      <c r="C392" s="6"/>
      <c r="D392" s="6"/>
      <c r="E392" s="6"/>
      <c r="F392" s="10"/>
      <c r="G392" s="10"/>
      <c r="H392" s="10"/>
      <c r="I392" s="6"/>
      <c r="J392" s="6"/>
      <c r="K392" s="10"/>
      <c r="L392" s="53"/>
      <c r="M392" s="10"/>
      <c r="N392" s="10"/>
      <c r="O392" s="6"/>
      <c r="P392" s="10"/>
      <c r="Q392" s="10"/>
      <c r="R392" s="10"/>
      <c r="S392" s="6"/>
      <c r="T392" s="6"/>
      <c r="U392" s="10"/>
      <c r="V392" s="53"/>
      <c r="W392" s="10"/>
      <c r="X392" s="10"/>
      <c r="Y392" s="50">
        <v>37.845011635200002</v>
      </c>
      <c r="Z392" s="13">
        <f t="shared" si="25"/>
        <v>30</v>
      </c>
      <c r="AA392" s="6">
        <v>0.88589000000231843</v>
      </c>
      <c r="AB392" s="50">
        <v>45.666314039807993</v>
      </c>
      <c r="AC392" s="10">
        <f t="shared" si="26"/>
        <v>0.55024500000466225</v>
      </c>
      <c r="AD392" s="10">
        <f t="array" ref="AD392">STDEVP(IF(($Y$4:$Y$2367=AB392),$AA$4:$AA$2367,""))</f>
        <v>0.37216692016846087</v>
      </c>
      <c r="AE392" s="10">
        <f t="array" ref="AE392">MEDIAN(IF($Y$4:$Y$2367=AB392,$AA$4:$AA$2367,""))</f>
        <v>0.67787500000720846</v>
      </c>
      <c r="AF392" s="6"/>
      <c r="AG392" s="6"/>
      <c r="AH392" s="10"/>
      <c r="AI392" s="53"/>
      <c r="AJ392" s="10"/>
      <c r="AK392" s="10"/>
    </row>
    <row r="393" spans="1:37" x14ac:dyDescent="0.15">
      <c r="A393" s="50"/>
      <c r="B393" s="13"/>
      <c r="C393" s="6"/>
      <c r="D393" s="6"/>
      <c r="E393" s="6"/>
      <c r="F393" s="10"/>
      <c r="G393" s="10"/>
      <c r="H393" s="10"/>
      <c r="I393" s="6"/>
      <c r="J393" s="6"/>
      <c r="K393" s="10"/>
      <c r="L393" s="53"/>
      <c r="M393" s="10"/>
      <c r="N393" s="10"/>
      <c r="O393" s="6"/>
      <c r="P393" s="10"/>
      <c r="Q393" s="10"/>
      <c r="R393" s="10"/>
      <c r="S393" s="6"/>
      <c r="T393" s="6"/>
      <c r="U393" s="10"/>
      <c r="V393" s="53"/>
      <c r="W393" s="10"/>
      <c r="X393" s="10"/>
      <c r="Y393" s="50">
        <v>37.845011635200002</v>
      </c>
      <c r="Z393" s="13">
        <f t="shared" si="25"/>
        <v>30</v>
      </c>
      <c r="AA393" s="6">
        <v>0.97489000000226023</v>
      </c>
      <c r="AB393" s="50">
        <v>45.702356908031994</v>
      </c>
      <c r="AC393" s="10">
        <f t="shared" si="26"/>
        <v>0.36719250000527348</v>
      </c>
      <c r="AD393" s="10">
        <f t="array" ref="AD393">STDEVP(IF(($Y$4:$Y$2367=AB393),$AA$4:$AA$2367,""))</f>
        <v>6.5827500000892297E-2</v>
      </c>
      <c r="AE393" s="10">
        <f t="array" ref="AE393">MEDIAN(IF($Y$4:$Y$2367=AB393,$AA$4:$AA$2367,""))</f>
        <v>0.36719250000527348</v>
      </c>
      <c r="AF393" s="6"/>
      <c r="AG393" s="6"/>
      <c r="AH393" s="10"/>
      <c r="AI393" s="53"/>
      <c r="AJ393" s="10"/>
      <c r="AK393" s="10"/>
    </row>
    <row r="394" spans="1:37" x14ac:dyDescent="0.15">
      <c r="A394" s="50"/>
      <c r="B394" s="13"/>
      <c r="C394" s="6"/>
      <c r="D394" s="6"/>
      <c r="E394" s="6"/>
      <c r="F394" s="10"/>
      <c r="G394" s="10"/>
      <c r="H394" s="10"/>
      <c r="I394" s="6"/>
      <c r="J394" s="6"/>
      <c r="K394" s="10"/>
      <c r="L394" s="53"/>
      <c r="M394" s="10"/>
      <c r="N394" s="10"/>
      <c r="O394" s="6"/>
      <c r="P394" s="10"/>
      <c r="Q394" s="10"/>
      <c r="R394" s="10"/>
      <c r="S394" s="6"/>
      <c r="T394" s="6"/>
      <c r="U394" s="10"/>
      <c r="V394" s="53"/>
      <c r="W394" s="10"/>
      <c r="X394" s="10"/>
      <c r="Y394" s="50">
        <v>36.619554115584002</v>
      </c>
      <c r="Z394" s="13">
        <f t="shared" si="25"/>
        <v>30</v>
      </c>
      <c r="AA394" s="6">
        <v>0.98880000000167811</v>
      </c>
      <c r="AB394" s="50">
        <v>45.738399776255996</v>
      </c>
      <c r="AC394" s="10">
        <f t="shared" si="26"/>
        <v>0.78705000000432568</v>
      </c>
      <c r="AD394" s="10">
        <f t="array" ref="AD394">STDEVP(IF(($Y$4:$Y$2367=AB394),$AA$4:$AA$2367,""))</f>
        <v>0.10771500000276356</v>
      </c>
      <c r="AE394" s="10">
        <f t="array" ref="AE394">MEDIAN(IF($Y$4:$Y$2367=AB394,$AA$4:$AA$2367,""))</f>
        <v>0.78705000000432568</v>
      </c>
      <c r="AF394" s="6"/>
      <c r="AG394" s="6"/>
      <c r="AH394" s="10"/>
      <c r="AI394" s="53"/>
      <c r="AJ394" s="10"/>
      <c r="AK394" s="10"/>
    </row>
    <row r="395" spans="1:37" x14ac:dyDescent="0.15">
      <c r="A395" s="50"/>
      <c r="B395" s="13"/>
      <c r="C395" s="6"/>
      <c r="D395" s="6"/>
      <c r="E395" s="6"/>
      <c r="F395" s="10"/>
      <c r="G395" s="10"/>
      <c r="H395" s="10"/>
      <c r="I395" s="6"/>
      <c r="J395" s="6"/>
      <c r="K395" s="10"/>
      <c r="L395" s="53"/>
      <c r="M395" s="10"/>
      <c r="N395" s="10"/>
      <c r="O395" s="6"/>
      <c r="P395" s="10"/>
      <c r="Q395" s="10"/>
      <c r="R395" s="10"/>
      <c r="S395" s="6"/>
      <c r="T395" s="6"/>
      <c r="U395" s="10"/>
      <c r="V395" s="53"/>
      <c r="W395" s="10"/>
      <c r="X395" s="10"/>
      <c r="Y395" s="50">
        <v>35.069710781952004</v>
      </c>
      <c r="Z395" s="13">
        <f t="shared" si="25"/>
        <v>30</v>
      </c>
      <c r="AA395" s="6">
        <v>0.98625500000127064</v>
      </c>
      <c r="AB395" s="50">
        <v>45.774442644479997</v>
      </c>
      <c r="AC395" s="10">
        <f t="shared" si="26"/>
        <v>0.5442216666701799</v>
      </c>
      <c r="AD395" s="10">
        <f t="array" ref="AD395">STDEVP(IF(($Y$4:$Y$2367=AB395),$AA$4:$AA$2367,""))</f>
        <v>0.16410479986590806</v>
      </c>
      <c r="AE395" s="10">
        <f t="array" ref="AE395">MEDIAN(IF($Y$4:$Y$2367=AB395,$AA$4:$AA$2367,""))</f>
        <v>0.61794000000284743</v>
      </c>
      <c r="AF395" s="6"/>
      <c r="AG395" s="6"/>
      <c r="AH395" s="10"/>
      <c r="AI395" s="53"/>
      <c r="AJ395" s="10"/>
      <c r="AK395" s="10"/>
    </row>
    <row r="396" spans="1:37" x14ac:dyDescent="0.15">
      <c r="A396" s="50"/>
      <c r="B396" s="13"/>
      <c r="C396" s="6"/>
      <c r="D396" s="6"/>
      <c r="E396" s="6"/>
      <c r="F396" s="10"/>
      <c r="G396" s="10"/>
      <c r="H396" s="10"/>
      <c r="I396" s="6"/>
      <c r="J396" s="6"/>
      <c r="K396" s="10"/>
      <c r="L396" s="53"/>
      <c r="M396" s="10"/>
      <c r="N396" s="10"/>
      <c r="O396" s="6"/>
      <c r="P396" s="10"/>
      <c r="Q396" s="10"/>
      <c r="R396" s="10"/>
      <c r="S396" s="6"/>
      <c r="T396" s="6"/>
      <c r="U396" s="10"/>
      <c r="V396" s="53"/>
      <c r="W396" s="10"/>
      <c r="X396" s="10"/>
      <c r="Y396" s="50">
        <v>35.502225200639998</v>
      </c>
      <c r="Z396" s="13">
        <f t="shared" si="25"/>
        <v>30</v>
      </c>
      <c r="AA396" s="6">
        <v>0.97616500000307505</v>
      </c>
      <c r="AB396" s="50">
        <v>45.810485512703998</v>
      </c>
      <c r="AC396" s="10">
        <f t="shared" si="26"/>
        <v>0.89926000000303186</v>
      </c>
      <c r="AD396" s="10">
        <f t="array" ref="AD396">STDEVP(IF(($Y$4:$Y$2367=AB396),$AA$4:$AA$2367,""))</f>
        <v>6.0584459365229625E-2</v>
      </c>
      <c r="AE396" s="10">
        <f t="array" ref="AE396">MEDIAN(IF($Y$4:$Y$2367=AB396,$AA$4:$AA$2367,""))</f>
        <v>0.90876500000090155</v>
      </c>
      <c r="AF396" s="6"/>
      <c r="AG396" s="6"/>
      <c r="AH396" s="10"/>
      <c r="AI396" s="53"/>
      <c r="AJ396" s="10"/>
      <c r="AK396" s="10"/>
    </row>
    <row r="397" spans="1:37" x14ac:dyDescent="0.15">
      <c r="A397" s="50"/>
      <c r="B397" s="13"/>
      <c r="C397" s="6"/>
      <c r="D397" s="6"/>
      <c r="E397" s="6"/>
      <c r="F397" s="10"/>
      <c r="G397" s="10"/>
      <c r="H397" s="10"/>
      <c r="I397" s="6"/>
      <c r="J397" s="6"/>
      <c r="K397" s="10"/>
      <c r="L397" s="53"/>
      <c r="M397" s="10"/>
      <c r="N397" s="10"/>
      <c r="O397" s="6"/>
      <c r="P397" s="10"/>
      <c r="Q397" s="10"/>
      <c r="R397" s="10"/>
      <c r="S397" s="6"/>
      <c r="T397" s="6"/>
      <c r="U397" s="10"/>
      <c r="V397" s="53"/>
      <c r="W397" s="10"/>
      <c r="X397" s="10"/>
      <c r="Y397" s="50">
        <v>35.502225200639998</v>
      </c>
      <c r="Z397" s="13">
        <f t="shared" si="25"/>
        <v>30</v>
      </c>
      <c r="AA397" s="6">
        <v>0.97862000000732419</v>
      </c>
      <c r="AB397" s="50">
        <v>45.846528380928</v>
      </c>
      <c r="AC397" s="10">
        <f t="shared" si="26"/>
        <v>0.55297500000592126</v>
      </c>
      <c r="AD397" s="10">
        <f t="array" ref="AD397">STDEVP(IF(($Y$4:$Y$2367=AB397),$AA$4:$AA$2367,""))</f>
        <v>0.32368999999863357</v>
      </c>
      <c r="AE397" s="10">
        <f t="array" ref="AE397">MEDIAN(IF($Y$4:$Y$2367=AB397,$AA$4:$AA$2367,""))</f>
        <v>0.55297500000592126</v>
      </c>
      <c r="AF397" s="6"/>
      <c r="AG397" s="6"/>
      <c r="AH397" s="10"/>
      <c r="AI397" s="53"/>
      <c r="AJ397" s="10"/>
      <c r="AK397" s="10"/>
    </row>
    <row r="398" spans="1:37" x14ac:dyDescent="0.15">
      <c r="A398" s="50"/>
      <c r="B398" s="13"/>
      <c r="C398" s="6"/>
      <c r="D398" s="6"/>
      <c r="E398" s="6"/>
      <c r="F398" s="10"/>
      <c r="G398" s="10"/>
      <c r="H398" s="10"/>
      <c r="I398" s="6"/>
      <c r="J398" s="6"/>
      <c r="K398" s="10"/>
      <c r="L398" s="53"/>
      <c r="M398" s="10"/>
      <c r="N398" s="10"/>
      <c r="O398" s="6"/>
      <c r="P398" s="10"/>
      <c r="Q398" s="10"/>
      <c r="R398" s="10"/>
      <c r="S398" s="6"/>
      <c r="T398" s="6"/>
      <c r="U398" s="10"/>
      <c r="V398" s="53"/>
      <c r="W398" s="10"/>
      <c r="X398" s="10"/>
      <c r="Y398" s="50">
        <v>35.502225200639998</v>
      </c>
      <c r="Z398" s="13">
        <f t="shared" si="25"/>
        <v>30</v>
      </c>
      <c r="AA398" s="6">
        <v>0.97507500000307501</v>
      </c>
      <c r="AB398" s="50">
        <v>45.918614117376002</v>
      </c>
      <c r="AC398" s="10">
        <f t="shared" si="26"/>
        <v>0.71280750000535809</v>
      </c>
      <c r="AD398" s="10">
        <f t="array" ref="AD398">STDEVP(IF(($Y$4:$Y$2367=AB398),$AA$4:$AA$2367,""))</f>
        <v>0.2037324999993694</v>
      </c>
      <c r="AE398" s="10">
        <f t="array" ref="AE398">MEDIAN(IF($Y$4:$Y$2367=AB398,$AA$4:$AA$2367,""))</f>
        <v>0.71280750000535809</v>
      </c>
      <c r="AF398" s="6"/>
      <c r="AG398" s="6"/>
      <c r="AH398" s="10"/>
      <c r="AI398" s="53"/>
      <c r="AJ398" s="10"/>
      <c r="AK398" s="10"/>
    </row>
    <row r="399" spans="1:37" x14ac:dyDescent="0.15">
      <c r="A399" s="50"/>
      <c r="B399" s="13"/>
      <c r="C399" s="6"/>
      <c r="D399" s="6"/>
      <c r="E399" s="6"/>
      <c r="F399" s="10"/>
      <c r="G399" s="10"/>
      <c r="H399" s="10"/>
      <c r="I399" s="6"/>
      <c r="J399" s="6"/>
      <c r="K399" s="10"/>
      <c r="L399" s="53"/>
      <c r="M399" s="10"/>
      <c r="N399" s="10"/>
      <c r="O399" s="6"/>
      <c r="P399" s="10"/>
      <c r="Q399" s="10"/>
      <c r="R399" s="10"/>
      <c r="S399" s="6"/>
      <c r="T399" s="6"/>
      <c r="U399" s="10"/>
      <c r="V399" s="53"/>
      <c r="W399" s="10"/>
      <c r="X399" s="10"/>
      <c r="Y399" s="50">
        <v>36.187039696895994</v>
      </c>
      <c r="Z399" s="13">
        <f t="shared" si="25"/>
        <v>30</v>
      </c>
      <c r="AA399" s="6">
        <v>0.97453000000307499</v>
      </c>
      <c r="AB399" s="50">
        <v>46.026742722047999</v>
      </c>
      <c r="AC399" s="10">
        <f t="shared" si="26"/>
        <v>0.71439500000441902</v>
      </c>
      <c r="AD399" s="10">
        <f t="array" ref="AD399">STDEVP(IF(($Y$4:$Y$2367=AB399),$AA$4:$AA$2367,""))</f>
        <v>0</v>
      </c>
      <c r="AE399" s="10">
        <f t="array" ref="AE399">MEDIAN(IF($Y$4:$Y$2367=AB399,$AA$4:$AA$2367,""))</f>
        <v>0.71439500000441902</v>
      </c>
      <c r="AF399" s="6"/>
      <c r="AG399" s="6"/>
      <c r="AH399" s="10"/>
      <c r="AI399" s="53"/>
      <c r="AJ399" s="10"/>
      <c r="AK399" s="10"/>
    </row>
    <row r="400" spans="1:37" x14ac:dyDescent="0.15">
      <c r="A400" s="50"/>
      <c r="B400" s="13"/>
      <c r="C400" s="6"/>
      <c r="D400" s="6"/>
      <c r="E400" s="6"/>
      <c r="F400" s="10"/>
      <c r="G400" s="10"/>
      <c r="H400" s="10"/>
      <c r="I400" s="6"/>
      <c r="J400" s="6"/>
      <c r="K400" s="10"/>
      <c r="L400" s="53"/>
      <c r="M400" s="10"/>
      <c r="N400" s="10"/>
      <c r="O400" s="6"/>
      <c r="P400" s="10"/>
      <c r="Q400" s="10"/>
      <c r="R400" s="10"/>
      <c r="S400" s="6"/>
      <c r="T400" s="6"/>
      <c r="U400" s="10"/>
      <c r="V400" s="53"/>
      <c r="W400" s="10"/>
      <c r="X400" s="10"/>
      <c r="Y400" s="50">
        <v>37.484582952960004</v>
      </c>
      <c r="Z400" s="13">
        <f t="shared" si="25"/>
        <v>30</v>
      </c>
      <c r="AA400" s="6">
        <v>0.95044000000202722</v>
      </c>
      <c r="AB400" s="50">
        <v>46.062785590271993</v>
      </c>
      <c r="AC400" s="10">
        <f t="shared" si="26"/>
        <v>0.66740750000354365</v>
      </c>
      <c r="AD400" s="10">
        <f t="array" ref="AD400">STDEVP(IF(($Y$4:$Y$2367=AB400),$AA$4:$AA$2367,""))</f>
        <v>1.0922500000230539E-2</v>
      </c>
      <c r="AE400" s="10">
        <f t="array" ref="AE400">MEDIAN(IF($Y$4:$Y$2367=AB400,$AA$4:$AA$2367,""))</f>
        <v>0.66740750000354365</v>
      </c>
      <c r="AF400" s="6"/>
      <c r="AG400" s="6"/>
      <c r="AH400" s="10"/>
      <c r="AI400" s="53"/>
      <c r="AJ400" s="10"/>
      <c r="AK400" s="10"/>
    </row>
    <row r="401" spans="1:37" x14ac:dyDescent="0.15">
      <c r="A401" s="50"/>
      <c r="B401" s="13"/>
      <c r="C401" s="6"/>
      <c r="D401" s="6"/>
      <c r="E401" s="6"/>
      <c r="F401" s="10"/>
      <c r="G401" s="10"/>
      <c r="H401" s="10"/>
      <c r="I401" s="6"/>
      <c r="J401" s="6"/>
      <c r="K401" s="10"/>
      <c r="L401" s="53"/>
      <c r="M401" s="10"/>
      <c r="N401" s="10"/>
      <c r="O401" s="6"/>
      <c r="P401" s="10"/>
      <c r="Q401" s="10"/>
      <c r="R401" s="10"/>
      <c r="S401" s="6"/>
      <c r="T401" s="6"/>
      <c r="U401" s="10"/>
      <c r="V401" s="53"/>
      <c r="W401" s="10"/>
      <c r="X401" s="10"/>
      <c r="Y401" s="50">
        <v>37.520625821183998</v>
      </c>
      <c r="Z401" s="13">
        <f t="shared" si="25"/>
        <v>30</v>
      </c>
      <c r="AA401" s="6">
        <v>0.97189500000650919</v>
      </c>
      <c r="AB401" s="50">
        <v>46.098828458495994</v>
      </c>
      <c r="AC401" s="10">
        <f t="shared" si="26"/>
        <v>0.61057500000465192</v>
      </c>
      <c r="AD401" s="10">
        <f t="array" ref="AD401">STDEVP(IF(($Y$4:$Y$2367=AB401),$AA$4:$AA$2367,""))</f>
        <v>0</v>
      </c>
      <c r="AE401" s="10">
        <f t="array" ref="AE401">MEDIAN(IF($Y$4:$Y$2367=AB401,$AA$4:$AA$2367,""))</f>
        <v>0.61057500000465192</v>
      </c>
      <c r="AF401" s="6"/>
      <c r="AG401" s="6"/>
      <c r="AH401" s="10"/>
      <c r="AI401" s="53"/>
      <c r="AJ401" s="10"/>
      <c r="AK401" s="10"/>
    </row>
    <row r="402" spans="1:37" x14ac:dyDescent="0.15">
      <c r="A402" s="50"/>
      <c r="B402" s="13"/>
      <c r="C402" s="6"/>
      <c r="D402" s="6"/>
      <c r="E402" s="6"/>
      <c r="F402" s="10"/>
      <c r="G402" s="10"/>
      <c r="H402" s="10"/>
      <c r="I402" s="6"/>
      <c r="J402" s="6"/>
      <c r="K402" s="10"/>
      <c r="L402" s="53"/>
      <c r="M402" s="10"/>
      <c r="N402" s="10"/>
      <c r="O402" s="6"/>
      <c r="P402" s="10"/>
      <c r="Q402" s="10"/>
      <c r="R402" s="10"/>
      <c r="S402" s="6"/>
      <c r="T402" s="6"/>
      <c r="U402" s="10"/>
      <c r="V402" s="53"/>
      <c r="W402" s="10"/>
      <c r="X402" s="10"/>
      <c r="Y402" s="50">
        <v>36.042868223999996</v>
      </c>
      <c r="Z402" s="13">
        <f t="shared" si="25"/>
        <v>30</v>
      </c>
      <c r="AA402" s="6">
        <v>0.97235000000307492</v>
      </c>
      <c r="AB402" s="50">
        <v>46.134871326720003</v>
      </c>
      <c r="AC402" s="10">
        <f t="shared" si="26"/>
        <v>0.58537500000647635</v>
      </c>
      <c r="AD402" s="10">
        <f t="array" ref="AD402">STDEVP(IF(($Y$4:$Y$2367=AB402),$AA$4:$AA$2367,""))</f>
        <v>0</v>
      </c>
      <c r="AE402" s="10">
        <f t="array" ref="AE402">MEDIAN(IF($Y$4:$Y$2367=AB402,$AA$4:$AA$2367,""))</f>
        <v>0.58537500000647635</v>
      </c>
      <c r="AF402" s="6"/>
      <c r="AG402" s="6"/>
      <c r="AH402" s="10"/>
      <c r="AI402" s="53"/>
      <c r="AJ402" s="10"/>
      <c r="AK402" s="10"/>
    </row>
    <row r="403" spans="1:37" x14ac:dyDescent="0.15">
      <c r="A403" s="50"/>
      <c r="B403" s="13"/>
      <c r="C403" s="6"/>
      <c r="D403" s="6"/>
      <c r="E403" s="6"/>
      <c r="F403" s="10"/>
      <c r="G403" s="10"/>
      <c r="H403" s="10"/>
      <c r="I403" s="6"/>
      <c r="J403" s="6"/>
      <c r="K403" s="10"/>
      <c r="L403" s="53"/>
      <c r="M403" s="10"/>
      <c r="N403" s="10"/>
      <c r="O403" s="6"/>
      <c r="P403" s="10"/>
      <c r="Q403" s="10"/>
      <c r="R403" s="10"/>
      <c r="S403" s="6"/>
      <c r="T403" s="6"/>
      <c r="U403" s="10"/>
      <c r="V403" s="53"/>
      <c r="W403" s="10"/>
      <c r="X403" s="10"/>
      <c r="Y403" s="50">
        <v>29.627237680128001</v>
      </c>
      <c r="Z403" s="13">
        <f t="shared" si="25"/>
        <v>20</v>
      </c>
      <c r="AA403" s="6">
        <v>0.97126000000307489</v>
      </c>
      <c r="AB403" s="50">
        <v>46.170914194944004</v>
      </c>
      <c r="AC403" s="10">
        <f t="shared" si="26"/>
        <v>0.44642500000129393</v>
      </c>
      <c r="AD403" s="10">
        <f t="array" ref="AD403">STDEVP(IF(($Y$4:$Y$2367=AB403),$AA$4:$AA$2367,""))</f>
        <v>0</v>
      </c>
      <c r="AE403" s="10">
        <f t="array" ref="AE403">MEDIAN(IF($Y$4:$Y$2367=AB403,$AA$4:$AA$2367,""))</f>
        <v>0.44642500000129393</v>
      </c>
      <c r="AF403" s="6"/>
      <c r="AG403" s="6"/>
      <c r="AH403" s="10"/>
      <c r="AI403" s="53"/>
      <c r="AJ403" s="10"/>
      <c r="AK403" s="10"/>
    </row>
    <row r="404" spans="1:37" x14ac:dyDescent="0.15">
      <c r="A404" s="50"/>
      <c r="B404" s="13"/>
      <c r="C404" s="6"/>
      <c r="D404" s="6"/>
      <c r="E404" s="6"/>
      <c r="F404" s="10"/>
      <c r="G404" s="10"/>
      <c r="H404" s="10"/>
      <c r="I404" s="6"/>
      <c r="J404" s="6"/>
      <c r="K404" s="10"/>
      <c r="L404" s="53"/>
      <c r="M404" s="10"/>
      <c r="N404" s="10"/>
      <c r="O404" s="6"/>
      <c r="P404" s="10"/>
      <c r="Q404" s="10"/>
      <c r="R404" s="10"/>
      <c r="S404" s="6"/>
      <c r="T404" s="6"/>
      <c r="U404" s="10"/>
      <c r="V404" s="53"/>
      <c r="W404" s="10"/>
      <c r="X404" s="10"/>
      <c r="Y404" s="50">
        <v>29.627237680128001</v>
      </c>
      <c r="Z404" s="13">
        <f t="shared" si="25"/>
        <v>20</v>
      </c>
      <c r="AA404" s="6">
        <v>0.96571500000569421</v>
      </c>
      <c r="AB404" s="50">
        <v>46.315085667840002</v>
      </c>
      <c r="AC404" s="10">
        <f t="shared" si="26"/>
        <v>0.32602250000402766</v>
      </c>
      <c r="AD404" s="10">
        <f t="array" ref="AD404">STDEVP(IF(($Y$4:$Y$2367=AB404),$AA$4:$AA$2367,""))</f>
        <v>7.8947500003261756E-2</v>
      </c>
      <c r="AE404" s="10">
        <f t="array" ref="AE404">MEDIAN(IF($Y$4:$Y$2367=AB404,$AA$4:$AA$2367,""))</f>
        <v>0.32602250000402766</v>
      </c>
      <c r="AF404" s="6"/>
      <c r="AG404" s="6"/>
      <c r="AH404" s="10"/>
      <c r="AI404" s="53"/>
      <c r="AJ404" s="10"/>
      <c r="AK404" s="10"/>
    </row>
    <row r="405" spans="1:37" x14ac:dyDescent="0.15">
      <c r="A405" s="50"/>
      <c r="B405" s="13"/>
      <c r="C405" s="6"/>
      <c r="D405" s="6"/>
      <c r="E405" s="6"/>
      <c r="F405" s="10"/>
      <c r="G405" s="10"/>
      <c r="H405" s="10"/>
      <c r="I405" s="6"/>
      <c r="J405" s="6"/>
      <c r="K405" s="10"/>
      <c r="L405" s="53"/>
      <c r="M405" s="10"/>
      <c r="N405" s="10"/>
      <c r="O405" s="6"/>
      <c r="P405" s="10"/>
      <c r="Q405" s="10"/>
      <c r="R405" s="10"/>
      <c r="S405" s="6"/>
      <c r="T405" s="6"/>
      <c r="U405" s="10"/>
      <c r="V405" s="53"/>
      <c r="W405" s="10"/>
      <c r="X405" s="10"/>
      <c r="Y405" s="50">
        <v>22.238449694207997</v>
      </c>
      <c r="Z405" s="13">
        <f t="shared" si="25"/>
        <v>20</v>
      </c>
      <c r="AA405" s="6">
        <v>0.97117000000691656</v>
      </c>
      <c r="AB405" s="50">
        <v>46.351128536063996</v>
      </c>
      <c r="AC405" s="10">
        <f t="shared" si="26"/>
        <v>0.68811500000167647</v>
      </c>
      <c r="AD405" s="10">
        <f t="array" ref="AD405">STDEVP(IF(($Y$4:$Y$2367=AB405),$AA$4:$AA$2367,""))</f>
        <v>0</v>
      </c>
      <c r="AE405" s="10">
        <f t="array" ref="AE405">MEDIAN(IF($Y$4:$Y$2367=AB405,$AA$4:$AA$2367,""))</f>
        <v>0.68811500000167647</v>
      </c>
      <c r="AF405" s="6"/>
      <c r="AG405" s="6"/>
      <c r="AH405" s="10"/>
      <c r="AI405" s="53"/>
      <c r="AJ405" s="10"/>
      <c r="AK405" s="10"/>
    </row>
    <row r="406" spans="1:37" x14ac:dyDescent="0.15">
      <c r="A406" s="50"/>
      <c r="B406" s="13"/>
      <c r="C406" s="6"/>
      <c r="D406" s="6"/>
      <c r="E406" s="6"/>
      <c r="F406" s="10"/>
      <c r="G406" s="10"/>
      <c r="H406" s="10"/>
      <c r="I406" s="6"/>
      <c r="J406" s="6"/>
      <c r="K406" s="10"/>
      <c r="L406" s="53"/>
      <c r="M406" s="10"/>
      <c r="N406" s="10"/>
      <c r="O406" s="6"/>
      <c r="P406" s="10"/>
      <c r="Q406" s="10"/>
      <c r="R406" s="10"/>
      <c r="S406" s="6"/>
      <c r="T406" s="6"/>
      <c r="U406" s="10"/>
      <c r="V406" s="53"/>
      <c r="W406" s="10"/>
      <c r="X406" s="10"/>
      <c r="Y406" s="50">
        <v>22.238449694207997</v>
      </c>
      <c r="Z406" s="13">
        <f t="shared" si="25"/>
        <v>20</v>
      </c>
      <c r="AA406" s="6">
        <v>0.9796250000051121</v>
      </c>
      <c r="AB406" s="50">
        <v>46.387171404287997</v>
      </c>
      <c r="AC406" s="10">
        <f t="shared" si="26"/>
        <v>0.68094625000490683</v>
      </c>
      <c r="AD406" s="10">
        <f t="array" ref="AD406">STDEVP(IF(($Y$4:$Y$2367=AB406),$AA$4:$AA$2367,""))</f>
        <v>0.20679841804345778</v>
      </c>
      <c r="AE406" s="10">
        <f t="array" ref="AE406">MEDIAN(IF($Y$4:$Y$2367=AB406,$AA$4:$AA$2367,""))</f>
        <v>0.66288500000534012</v>
      </c>
      <c r="AF406" s="6"/>
      <c r="AG406" s="6"/>
      <c r="AH406" s="10"/>
      <c r="AI406" s="53"/>
      <c r="AJ406" s="10"/>
      <c r="AK406" s="10"/>
    </row>
    <row r="407" spans="1:37" x14ac:dyDescent="0.15">
      <c r="A407" s="50"/>
      <c r="B407" s="13"/>
      <c r="C407" s="6"/>
      <c r="D407" s="6"/>
      <c r="E407" s="6"/>
      <c r="F407" s="10"/>
      <c r="G407" s="10"/>
      <c r="H407" s="10"/>
      <c r="I407" s="6"/>
      <c r="J407" s="6"/>
      <c r="K407" s="10"/>
      <c r="L407" s="53"/>
      <c r="M407" s="10"/>
      <c r="N407" s="10"/>
      <c r="O407" s="6"/>
      <c r="P407" s="10"/>
      <c r="Q407" s="10"/>
      <c r="R407" s="10"/>
      <c r="S407" s="6"/>
      <c r="T407" s="6"/>
      <c r="U407" s="10"/>
      <c r="V407" s="53"/>
      <c r="W407" s="10"/>
      <c r="X407" s="10"/>
      <c r="Y407" s="50">
        <v>22.238449694207997</v>
      </c>
      <c r="Z407" s="13">
        <f t="shared" si="25"/>
        <v>20</v>
      </c>
      <c r="AA407" s="6">
        <v>0.9870800000067419</v>
      </c>
      <c r="AB407" s="50">
        <v>46.459257140736007</v>
      </c>
      <c r="AC407" s="10">
        <f t="shared" si="26"/>
        <v>0.71185000000401155</v>
      </c>
      <c r="AD407" s="10">
        <f t="array" ref="AD407">STDEVP(IF(($Y$4:$Y$2367=AB407),$AA$4:$AA$2367,""))</f>
        <v>0</v>
      </c>
      <c r="AE407" s="10">
        <f t="array" ref="AE407">MEDIAN(IF($Y$4:$Y$2367=AB407,$AA$4:$AA$2367,""))</f>
        <v>0.71185000000401155</v>
      </c>
      <c r="AF407" s="6"/>
      <c r="AG407" s="6"/>
      <c r="AH407" s="10"/>
      <c r="AI407" s="53"/>
      <c r="AJ407" s="10"/>
      <c r="AK407" s="10"/>
    </row>
    <row r="408" spans="1:37" x14ac:dyDescent="0.15">
      <c r="A408" s="50"/>
      <c r="B408" s="13"/>
      <c r="C408" s="6"/>
      <c r="D408" s="6"/>
      <c r="E408" s="6"/>
      <c r="F408" s="10"/>
      <c r="G408" s="10"/>
      <c r="H408" s="10"/>
      <c r="I408" s="6"/>
      <c r="J408" s="6"/>
      <c r="K408" s="10"/>
      <c r="L408" s="53"/>
      <c r="M408" s="10"/>
      <c r="N408" s="10"/>
      <c r="O408" s="6"/>
      <c r="P408" s="10"/>
      <c r="Q408" s="10"/>
      <c r="R408" s="10"/>
      <c r="S408" s="6"/>
      <c r="T408" s="6"/>
      <c r="U408" s="10"/>
      <c r="V408" s="53"/>
      <c r="W408" s="10"/>
      <c r="X408" s="10"/>
      <c r="Y408" s="50">
        <v>22.238449694207997</v>
      </c>
      <c r="Z408" s="13">
        <f t="shared" si="25"/>
        <v>20</v>
      </c>
      <c r="AA408" s="6">
        <v>6.7535000005053858E-2</v>
      </c>
      <c r="AB408" s="50">
        <v>46.495300008960001</v>
      </c>
      <c r="AC408" s="10">
        <f t="shared" si="26"/>
        <v>0.59670375000365961</v>
      </c>
      <c r="AD408" s="10">
        <f t="array" ref="AD408">STDEVP(IF(($Y$4:$Y$2367=AB408),$AA$4:$AA$2367,""))</f>
        <v>9.4404329839635218E-2</v>
      </c>
      <c r="AE408" s="10">
        <f t="array" ref="AE408">MEDIAN(IF($Y$4:$Y$2367=AB408,$AA$4:$AA$2367,""))</f>
        <v>0.63880750000483422</v>
      </c>
      <c r="AF408" s="6"/>
      <c r="AG408" s="6"/>
      <c r="AH408" s="10"/>
      <c r="AI408" s="53"/>
      <c r="AJ408" s="10"/>
      <c r="AK408" s="10"/>
    </row>
    <row r="409" spans="1:37" x14ac:dyDescent="0.15">
      <c r="A409" s="50"/>
      <c r="B409" s="13"/>
      <c r="C409" s="6"/>
      <c r="D409" s="6"/>
      <c r="E409" s="6"/>
      <c r="F409" s="10"/>
      <c r="G409" s="10"/>
      <c r="H409" s="10"/>
      <c r="I409" s="6"/>
      <c r="J409" s="6"/>
      <c r="K409" s="10"/>
      <c r="L409" s="53"/>
      <c r="M409" s="10"/>
      <c r="N409" s="10"/>
      <c r="O409" s="6"/>
      <c r="P409" s="10"/>
      <c r="Q409" s="10"/>
      <c r="R409" s="10"/>
      <c r="S409" s="6"/>
      <c r="T409" s="6"/>
      <c r="U409" s="10"/>
      <c r="V409" s="53"/>
      <c r="W409" s="10"/>
      <c r="X409" s="10"/>
      <c r="Y409" s="50">
        <v>9.1188456606719992</v>
      </c>
      <c r="Z409" s="13">
        <v>1</v>
      </c>
      <c r="AA409" s="6">
        <v>6.9990000002027042E-2</v>
      </c>
      <c r="AB409" s="50">
        <v>46.531342877184002</v>
      </c>
      <c r="AC409" s="10">
        <f t="shared" si="26"/>
        <v>0.61016000000168003</v>
      </c>
      <c r="AD409" s="10">
        <f t="array" ref="AD409">STDEVP(IF(($Y$4:$Y$2367=AB409),$AA$4:$AA$2367,""))</f>
        <v>9.5625000000522556E-2</v>
      </c>
      <c r="AE409" s="10">
        <f t="array" ref="AE409">MEDIAN(IF($Y$4:$Y$2367=AB409,$AA$4:$AA$2367,""))</f>
        <v>0.61016000000168003</v>
      </c>
      <c r="AF409" s="6"/>
      <c r="AG409" s="6"/>
      <c r="AH409" s="10"/>
      <c r="AI409" s="53"/>
      <c r="AJ409" s="10"/>
      <c r="AK409" s="10"/>
    </row>
    <row r="410" spans="1:37" x14ac:dyDescent="0.15">
      <c r="A410" s="50"/>
      <c r="B410" s="13"/>
      <c r="C410" s="6"/>
      <c r="D410" s="6"/>
      <c r="E410" s="6"/>
      <c r="F410" s="10"/>
      <c r="G410" s="10"/>
      <c r="H410" s="10"/>
      <c r="I410" s="6"/>
      <c r="J410" s="6"/>
      <c r="K410" s="10"/>
      <c r="L410" s="53"/>
      <c r="M410" s="10"/>
      <c r="N410" s="10"/>
      <c r="O410" s="6"/>
      <c r="P410" s="10"/>
      <c r="Q410" s="10"/>
      <c r="R410" s="10"/>
      <c r="S410" s="6"/>
      <c r="T410" s="6"/>
      <c r="U410" s="10"/>
      <c r="V410" s="53"/>
      <c r="W410" s="10"/>
      <c r="X410" s="10"/>
      <c r="Y410" s="50">
        <v>9.1188456606719992</v>
      </c>
      <c r="Z410" s="13">
        <v>1</v>
      </c>
      <c r="AA410" s="6">
        <v>6.9445000002027024E-2</v>
      </c>
      <c r="AB410" s="50">
        <v>46.567385745408004</v>
      </c>
      <c r="AC410" s="10">
        <f t="shared" si="26"/>
        <v>0.65221750000370926</v>
      </c>
      <c r="AD410" s="10">
        <f t="array" ref="AD410">STDEVP(IF(($Y$4:$Y$2367=AB410),$AA$4:$AA$2367,""))</f>
        <v>4.0368905190282994E-2</v>
      </c>
      <c r="AE410" s="10">
        <f t="array" ref="AE410">MEDIAN(IF($Y$4:$Y$2367=AB410,$AA$4:$AA$2367,""))</f>
        <v>0.65079500000272428</v>
      </c>
      <c r="AF410" s="6"/>
      <c r="AG410" s="6"/>
      <c r="AH410" s="10"/>
      <c r="AI410" s="53"/>
      <c r="AJ410" s="10"/>
      <c r="AK410" s="10"/>
    </row>
    <row r="411" spans="1:37" x14ac:dyDescent="0.15">
      <c r="A411" s="50"/>
      <c r="B411" s="13"/>
      <c r="C411" s="6"/>
      <c r="D411" s="6"/>
      <c r="E411" s="6"/>
      <c r="F411" s="10"/>
      <c r="G411" s="10"/>
      <c r="H411" s="10"/>
      <c r="I411" s="6"/>
      <c r="J411" s="6"/>
      <c r="K411" s="10"/>
      <c r="L411" s="53"/>
      <c r="M411" s="10"/>
      <c r="N411" s="10"/>
      <c r="O411" s="6"/>
      <c r="P411" s="10"/>
      <c r="Q411" s="10"/>
      <c r="R411" s="10"/>
      <c r="S411" s="6"/>
      <c r="T411" s="6"/>
      <c r="U411" s="10"/>
      <c r="V411" s="53"/>
      <c r="W411" s="10"/>
      <c r="X411" s="10"/>
      <c r="Y411" s="50">
        <v>9.1188456606719992</v>
      </c>
      <c r="Z411" s="13">
        <v>1</v>
      </c>
      <c r="AA411" s="6">
        <v>7.9900000000630023E-2</v>
      </c>
      <c r="AB411" s="50">
        <v>46.603428613631998</v>
      </c>
      <c r="AC411" s="10">
        <f t="shared" si="26"/>
        <v>0.59852750000250265</v>
      </c>
      <c r="AD411" s="10">
        <f t="array" ref="AD411">STDEVP(IF(($Y$4:$Y$2367=AB411),$AA$4:$AA$2367,""))</f>
        <v>0.16964249999954722</v>
      </c>
      <c r="AE411" s="10">
        <f t="array" ref="AE411">MEDIAN(IF($Y$4:$Y$2367=AB411,$AA$4:$AA$2367,""))</f>
        <v>0.59852750000250265</v>
      </c>
      <c r="AF411" s="6"/>
      <c r="AG411" s="6"/>
      <c r="AH411" s="10"/>
      <c r="AI411" s="53"/>
      <c r="AJ411" s="10"/>
      <c r="AK411" s="10"/>
    </row>
    <row r="412" spans="1:37" x14ac:dyDescent="0.15">
      <c r="A412" s="50"/>
      <c r="B412" s="13"/>
      <c r="C412" s="6"/>
      <c r="D412" s="6"/>
      <c r="E412" s="6"/>
      <c r="F412" s="10"/>
      <c r="G412" s="10"/>
      <c r="H412" s="10"/>
      <c r="I412" s="6"/>
      <c r="J412" s="6"/>
      <c r="K412" s="10"/>
      <c r="L412" s="53"/>
      <c r="M412" s="10"/>
      <c r="N412" s="10"/>
      <c r="O412" s="6"/>
      <c r="P412" s="10"/>
      <c r="Q412" s="10"/>
      <c r="R412" s="10"/>
      <c r="S412" s="6"/>
      <c r="T412" s="6"/>
      <c r="U412" s="10"/>
      <c r="V412" s="53"/>
      <c r="W412" s="10"/>
      <c r="X412" s="10"/>
      <c r="Y412" s="50">
        <v>9.1188456606719992</v>
      </c>
      <c r="Z412" s="13">
        <v>1</v>
      </c>
      <c r="AA412" s="6">
        <v>8.0265000001037423E-2</v>
      </c>
      <c r="AB412" s="50">
        <v>46.639471481855999</v>
      </c>
      <c r="AC412" s="10">
        <f t="shared" si="26"/>
        <v>0.59651000000121313</v>
      </c>
      <c r="AD412" s="10">
        <f t="array" ref="AD412">STDEVP(IF(($Y$4:$Y$2367=AB412),$AA$4:$AA$2367,""))</f>
        <v>0</v>
      </c>
      <c r="AE412" s="10">
        <f t="array" ref="AE412">MEDIAN(IF($Y$4:$Y$2367=AB412,$AA$4:$AA$2367,""))</f>
        <v>0.59651000000121313</v>
      </c>
      <c r="AF412" s="6"/>
      <c r="AG412" s="6"/>
      <c r="AH412" s="10"/>
      <c r="AI412" s="53"/>
      <c r="AJ412" s="10"/>
      <c r="AK412" s="10"/>
    </row>
    <row r="413" spans="1:37" x14ac:dyDescent="0.15">
      <c r="A413" s="50"/>
      <c r="B413" s="13"/>
      <c r="C413" s="6"/>
      <c r="D413" s="6"/>
      <c r="E413" s="6"/>
      <c r="F413" s="10"/>
      <c r="G413" s="10"/>
      <c r="H413" s="10"/>
      <c r="I413" s="6"/>
      <c r="J413" s="6"/>
      <c r="K413" s="10"/>
      <c r="L413" s="53"/>
      <c r="M413" s="10"/>
      <c r="N413" s="10"/>
      <c r="O413" s="6"/>
      <c r="P413" s="10"/>
      <c r="Q413" s="10"/>
      <c r="R413" s="10"/>
      <c r="S413" s="6"/>
      <c r="T413" s="6"/>
      <c r="U413" s="10"/>
      <c r="V413" s="53"/>
      <c r="W413" s="10"/>
      <c r="X413" s="10"/>
      <c r="Y413" s="50">
        <v>9.1188456606719992</v>
      </c>
      <c r="Z413" s="13">
        <v>1</v>
      </c>
      <c r="AA413" s="6">
        <v>6.2720000001212028E-2</v>
      </c>
      <c r="AB413" s="50">
        <v>46.67551435008</v>
      </c>
      <c r="AC413" s="10">
        <f t="shared" si="26"/>
        <v>0.2588050000001838</v>
      </c>
      <c r="AD413" s="10">
        <f t="array" ref="AD413">STDEVP(IF(($Y$4:$Y$2367=AB413),$AA$4:$AA$2367,""))</f>
        <v>0</v>
      </c>
      <c r="AE413" s="10">
        <f t="array" ref="AE413">MEDIAN(IF($Y$4:$Y$2367=AB413,$AA$4:$AA$2367,""))</f>
        <v>0.2588050000001838</v>
      </c>
      <c r="AF413" s="6"/>
      <c r="AG413" s="6"/>
      <c r="AH413" s="10"/>
      <c r="AI413" s="53"/>
      <c r="AJ413" s="10"/>
      <c r="AK413" s="10"/>
    </row>
    <row r="414" spans="1:37" x14ac:dyDescent="0.15">
      <c r="A414" s="50"/>
      <c r="B414" s="13"/>
      <c r="C414" s="6"/>
      <c r="D414" s="6"/>
      <c r="E414" s="6"/>
      <c r="F414" s="10"/>
      <c r="G414" s="10"/>
      <c r="H414" s="10"/>
      <c r="I414" s="6"/>
      <c r="J414" s="6"/>
      <c r="K414" s="10"/>
      <c r="L414" s="53"/>
      <c r="M414" s="10"/>
      <c r="N414" s="10"/>
      <c r="O414" s="6"/>
      <c r="P414" s="10"/>
      <c r="Q414" s="10"/>
      <c r="R414" s="10"/>
      <c r="S414" s="6"/>
      <c r="T414" s="6"/>
      <c r="U414" s="10"/>
      <c r="V414" s="53"/>
      <c r="W414" s="10"/>
      <c r="X414" s="10"/>
      <c r="Y414" s="50">
        <v>9.1188456606719992</v>
      </c>
      <c r="Z414" s="13">
        <v>1</v>
      </c>
      <c r="AA414" s="6">
        <v>7.0540000003249226E-2</v>
      </c>
      <c r="AB414" s="50">
        <v>46.711557218304002</v>
      </c>
      <c r="AC414" s="10">
        <f t="shared" si="26"/>
        <v>0.52858250000564333</v>
      </c>
      <c r="AD414" s="10">
        <f t="array" ref="AD414">STDEVP(IF(($Y$4:$Y$2367=AB414),$AA$4:$AA$2367,""))</f>
        <v>9.3378355529545445E-2</v>
      </c>
      <c r="AE414" s="10">
        <f t="array" ref="AE414">MEDIAN(IF($Y$4:$Y$2367=AB414,$AA$4:$AA$2367,""))</f>
        <v>0.52885750000606702</v>
      </c>
      <c r="AF414" s="6"/>
      <c r="AG414" s="6"/>
      <c r="AH414" s="10"/>
      <c r="AI414" s="53"/>
      <c r="AJ414" s="10"/>
      <c r="AK414" s="10"/>
    </row>
    <row r="415" spans="1:37" x14ac:dyDescent="0.15">
      <c r="A415" s="50"/>
      <c r="B415" s="13"/>
      <c r="C415" s="6"/>
      <c r="D415" s="6"/>
      <c r="E415" s="6"/>
      <c r="F415" s="10"/>
      <c r="G415" s="10"/>
      <c r="H415" s="10"/>
      <c r="I415" s="6"/>
      <c r="J415" s="6"/>
      <c r="K415" s="10"/>
      <c r="L415" s="53"/>
      <c r="M415" s="10"/>
      <c r="N415" s="10"/>
      <c r="O415" s="6"/>
      <c r="P415" s="10"/>
      <c r="Q415" s="10"/>
      <c r="R415" s="10"/>
      <c r="S415" s="6"/>
      <c r="T415" s="6"/>
      <c r="U415" s="10"/>
      <c r="V415" s="53"/>
      <c r="W415" s="10"/>
      <c r="X415" s="10"/>
      <c r="Y415" s="50">
        <v>14.669447367168001</v>
      </c>
      <c r="Z415" s="13">
        <f t="shared" si="25"/>
        <v>10</v>
      </c>
      <c r="AA415" s="6">
        <v>6.899500000668346E-2</v>
      </c>
      <c r="AB415" s="50">
        <v>46.747600086527996</v>
      </c>
      <c r="AC415" s="10">
        <f t="shared" si="26"/>
        <v>0.68526000000676479</v>
      </c>
      <c r="AD415" s="10">
        <f t="array" ref="AD415">STDEVP(IF(($Y$4:$Y$2367=AB415),$AA$4:$AA$2367,""))</f>
        <v>0</v>
      </c>
      <c r="AE415" s="10">
        <f t="array" ref="AE415">MEDIAN(IF($Y$4:$Y$2367=AB415,$AA$4:$AA$2367,""))</f>
        <v>0.68526000000676479</v>
      </c>
      <c r="AF415" s="6"/>
      <c r="AG415" s="6"/>
      <c r="AH415" s="10"/>
      <c r="AI415" s="53"/>
      <c r="AJ415" s="10"/>
      <c r="AK415" s="10"/>
    </row>
    <row r="416" spans="1:37" x14ac:dyDescent="0.15">
      <c r="A416" s="50"/>
      <c r="B416" s="13"/>
      <c r="C416" s="6"/>
      <c r="D416" s="6"/>
      <c r="E416" s="6"/>
      <c r="F416" s="10"/>
      <c r="G416" s="10"/>
      <c r="H416" s="10"/>
      <c r="I416" s="6"/>
      <c r="J416" s="6"/>
      <c r="K416" s="10"/>
      <c r="L416" s="53"/>
      <c r="M416" s="10"/>
      <c r="N416" s="10"/>
      <c r="O416" s="6"/>
      <c r="P416" s="10"/>
      <c r="Q416" s="10"/>
      <c r="R416" s="10"/>
      <c r="S416" s="6"/>
      <c r="T416" s="6"/>
      <c r="U416" s="10"/>
      <c r="V416" s="53"/>
      <c r="W416" s="10"/>
      <c r="X416" s="10"/>
      <c r="Y416" s="50">
        <v>14.669447367168001</v>
      </c>
      <c r="Z416" s="13">
        <f t="shared" si="25"/>
        <v>10</v>
      </c>
      <c r="AA416" s="6">
        <v>7.6450000001037299E-2</v>
      </c>
      <c r="AB416" s="50">
        <v>46.783642954751997</v>
      </c>
      <c r="AC416" s="10">
        <f t="shared" si="26"/>
        <v>0.55887250000380695</v>
      </c>
      <c r="AD416" s="10">
        <f t="array" ref="AD416">STDEVP(IF(($Y$4:$Y$2367=AB416),$AA$4:$AA$2367,""))</f>
        <v>0.11739749999944563</v>
      </c>
      <c r="AE416" s="10">
        <f t="array" ref="AE416">MEDIAN(IF($Y$4:$Y$2367=AB416,$AA$4:$AA$2367,""))</f>
        <v>0.55887250000380695</v>
      </c>
      <c r="AF416" s="6"/>
      <c r="AG416" s="6"/>
      <c r="AH416" s="10"/>
      <c r="AI416" s="53"/>
      <c r="AJ416" s="10"/>
      <c r="AK416" s="10"/>
    </row>
    <row r="417" spans="1:37" x14ac:dyDescent="0.15">
      <c r="A417" s="50"/>
      <c r="B417" s="13"/>
      <c r="C417" s="6"/>
      <c r="D417" s="6"/>
      <c r="E417" s="6"/>
      <c r="F417" s="10"/>
      <c r="G417" s="10"/>
      <c r="H417" s="10"/>
      <c r="I417" s="6"/>
      <c r="J417" s="6"/>
      <c r="K417" s="10"/>
      <c r="L417" s="53"/>
      <c r="M417" s="10"/>
      <c r="N417" s="10"/>
      <c r="O417" s="6"/>
      <c r="P417" s="10"/>
      <c r="Q417" s="10"/>
      <c r="R417" s="10"/>
      <c r="S417" s="6"/>
      <c r="T417" s="6"/>
      <c r="U417" s="10"/>
      <c r="V417" s="53"/>
      <c r="W417" s="10"/>
      <c r="X417" s="10"/>
      <c r="Y417" s="50">
        <v>21.733849539072001</v>
      </c>
      <c r="Z417" s="13">
        <f t="shared" si="25"/>
        <v>20</v>
      </c>
      <c r="AA417" s="6">
        <v>8.0905000005693894E-2</v>
      </c>
      <c r="AB417" s="50">
        <v>46.819685822975998</v>
      </c>
      <c r="AC417" s="10">
        <f t="shared" si="26"/>
        <v>0.30903000000202274</v>
      </c>
      <c r="AD417" s="10">
        <f t="array" ref="AD417">STDEVP(IF(($Y$4:$Y$2367=AB417),$AA$4:$AA$2367,""))</f>
        <v>7.2100000010757448E-3</v>
      </c>
      <c r="AE417" s="10">
        <f t="array" ref="AE417">MEDIAN(IF($Y$4:$Y$2367=AB417,$AA$4:$AA$2367,""))</f>
        <v>0.30903000000202274</v>
      </c>
      <c r="AF417" s="6"/>
      <c r="AG417" s="6"/>
      <c r="AH417" s="10"/>
      <c r="AI417" s="53"/>
      <c r="AJ417" s="10"/>
      <c r="AK417" s="10"/>
    </row>
    <row r="418" spans="1:37" x14ac:dyDescent="0.15">
      <c r="A418" s="50"/>
      <c r="B418" s="13"/>
      <c r="C418" s="6"/>
      <c r="D418" s="6"/>
      <c r="E418" s="6"/>
      <c r="F418" s="10"/>
      <c r="G418" s="10"/>
      <c r="H418" s="10"/>
      <c r="I418" s="6"/>
      <c r="J418" s="6"/>
      <c r="K418" s="10"/>
      <c r="L418" s="53"/>
      <c r="M418" s="10"/>
      <c r="N418" s="10"/>
      <c r="O418" s="6"/>
      <c r="P418" s="10"/>
      <c r="Q418" s="10"/>
      <c r="R418" s="10"/>
      <c r="S418" s="6"/>
      <c r="T418" s="6"/>
      <c r="U418" s="10"/>
      <c r="V418" s="53"/>
      <c r="W418" s="10"/>
      <c r="X418" s="10"/>
      <c r="Y418" s="50">
        <v>21.733849539072001</v>
      </c>
      <c r="Z418" s="13">
        <f t="shared" si="25"/>
        <v>20</v>
      </c>
      <c r="AA418" s="6">
        <v>0.13936000000679982</v>
      </c>
      <c r="AB418" s="50">
        <v>46.8557286912</v>
      </c>
      <c r="AC418" s="10">
        <f t="shared" si="26"/>
        <v>0.50209000000282744</v>
      </c>
      <c r="AD418" s="10">
        <f t="array" ref="AD418">STDEVP(IF(($Y$4:$Y$2367=AB418),$AA$4:$AA$2367,""))</f>
        <v>0.35790499999776704</v>
      </c>
      <c r="AE418" s="10">
        <f t="array" ref="AE418">MEDIAN(IF($Y$4:$Y$2367=AB418,$AA$4:$AA$2367,""))</f>
        <v>0.50209000000282744</v>
      </c>
      <c r="AF418" s="6"/>
      <c r="AG418" s="6"/>
      <c r="AH418" s="10"/>
      <c r="AI418" s="53"/>
      <c r="AJ418" s="10"/>
      <c r="AK418" s="10"/>
    </row>
    <row r="419" spans="1:37" x14ac:dyDescent="0.15">
      <c r="A419" s="50"/>
      <c r="B419" s="13"/>
      <c r="C419" s="6"/>
      <c r="D419" s="6"/>
      <c r="E419" s="6"/>
      <c r="F419" s="10"/>
      <c r="G419" s="10"/>
      <c r="H419" s="10"/>
      <c r="I419" s="6"/>
      <c r="J419" s="6"/>
      <c r="K419" s="10"/>
      <c r="L419" s="53"/>
      <c r="M419" s="10"/>
      <c r="N419" s="10"/>
      <c r="O419" s="6"/>
      <c r="P419" s="10"/>
      <c r="Q419" s="10"/>
      <c r="R419" s="10"/>
      <c r="S419" s="6"/>
      <c r="T419" s="6"/>
      <c r="U419" s="10"/>
      <c r="V419" s="53"/>
      <c r="W419" s="10"/>
      <c r="X419" s="10"/>
      <c r="Y419" s="50">
        <v>27.248408377343996</v>
      </c>
      <c r="Z419" s="13">
        <f t="shared" si="25"/>
        <v>20</v>
      </c>
      <c r="AA419" s="6">
        <v>0.14581500000458791</v>
      </c>
      <c r="AB419" s="50">
        <v>46.927814427647995</v>
      </c>
      <c r="AC419" s="10">
        <f t="shared" si="26"/>
        <v>0.70331500000356928</v>
      </c>
      <c r="AD419" s="10">
        <f t="array" ref="AD419">STDEVP(IF(($Y$4:$Y$2367=AB419),$AA$4:$AA$2367,""))</f>
        <v>1.0999999904059976E-4</v>
      </c>
      <c r="AE419" s="10">
        <f t="array" ref="AE419">MEDIAN(IF($Y$4:$Y$2367=AB419,$AA$4:$AA$2367,""))</f>
        <v>0.70331500000356928</v>
      </c>
      <c r="AF419" s="6"/>
      <c r="AG419" s="6"/>
      <c r="AH419" s="10"/>
      <c r="AI419" s="53"/>
      <c r="AJ419" s="10"/>
      <c r="AK419" s="10"/>
    </row>
    <row r="420" spans="1:37" x14ac:dyDescent="0.15">
      <c r="A420" s="50"/>
      <c r="B420" s="13"/>
      <c r="C420" s="6"/>
      <c r="D420" s="6"/>
      <c r="E420" s="6"/>
      <c r="F420" s="10"/>
      <c r="G420" s="10"/>
      <c r="H420" s="10"/>
      <c r="I420" s="6"/>
      <c r="J420" s="6"/>
      <c r="K420" s="10"/>
      <c r="L420" s="53"/>
      <c r="M420" s="10"/>
      <c r="N420" s="10"/>
      <c r="O420" s="6"/>
      <c r="P420" s="10"/>
      <c r="Q420" s="10"/>
      <c r="R420" s="10"/>
      <c r="S420" s="6"/>
      <c r="T420" s="6"/>
      <c r="U420" s="10"/>
      <c r="V420" s="53"/>
      <c r="W420" s="10"/>
      <c r="X420" s="10"/>
      <c r="Y420" s="50">
        <v>27.248408377343996</v>
      </c>
      <c r="Z420" s="13">
        <f t="shared" si="25"/>
        <v>20</v>
      </c>
      <c r="AA420" s="6">
        <v>0.1772700000038312</v>
      </c>
      <c r="AB420" s="50">
        <v>46.963857295871996</v>
      </c>
      <c r="AC420" s="10">
        <f t="shared" si="26"/>
        <v>6.4865000002931383E-2</v>
      </c>
      <c r="AD420" s="10">
        <f t="array" ref="AD420">STDEVP(IF(($Y$4:$Y$2367=AB420),$AA$4:$AA$2367,""))</f>
        <v>0</v>
      </c>
      <c r="AE420" s="10">
        <f t="array" ref="AE420">MEDIAN(IF($Y$4:$Y$2367=AB420,$AA$4:$AA$2367,""))</f>
        <v>6.4865000002931383E-2</v>
      </c>
      <c r="AF420" s="6"/>
      <c r="AG420" s="6"/>
      <c r="AH420" s="10"/>
      <c r="AI420" s="53"/>
      <c r="AJ420" s="10"/>
      <c r="AK420" s="10"/>
    </row>
    <row r="421" spans="1:37" x14ac:dyDescent="0.15">
      <c r="A421" s="50"/>
      <c r="B421" s="13"/>
      <c r="C421" s="6"/>
      <c r="D421" s="6"/>
      <c r="E421" s="6"/>
      <c r="F421" s="10"/>
      <c r="G421" s="10"/>
      <c r="H421" s="10"/>
      <c r="I421" s="6"/>
      <c r="J421" s="6"/>
      <c r="K421" s="10"/>
      <c r="L421" s="53"/>
      <c r="M421" s="10"/>
      <c r="N421" s="10"/>
      <c r="O421" s="6"/>
      <c r="P421" s="10"/>
      <c r="Q421" s="10"/>
      <c r="R421" s="10"/>
      <c r="S421" s="6"/>
      <c r="T421" s="6"/>
      <c r="U421" s="10"/>
      <c r="V421" s="53"/>
      <c r="W421" s="10"/>
      <c r="X421" s="10"/>
      <c r="Y421" s="50">
        <v>29.447023339007998</v>
      </c>
      <c r="Z421" s="13">
        <f t="shared" si="25"/>
        <v>20</v>
      </c>
      <c r="AA421" s="6">
        <v>0.22672500000674156</v>
      </c>
      <c r="AB421" s="50">
        <v>46.99990016409599</v>
      </c>
      <c r="AC421" s="10">
        <f t="shared" si="26"/>
        <v>0.54784333333599389</v>
      </c>
      <c r="AD421" s="10">
        <f t="array" ref="AD421">STDEVP(IF(($Y$4:$Y$2367=AB421),$AA$4:$AA$2367,""))</f>
        <v>0.35923481558875436</v>
      </c>
      <c r="AE421" s="10">
        <f t="array" ref="AE421">MEDIAN(IF($Y$4:$Y$2367=AB421,$AA$4:$AA$2367,""))</f>
        <v>0.48808500000289823</v>
      </c>
      <c r="AF421" s="6"/>
      <c r="AG421" s="6"/>
      <c r="AH421" s="10"/>
      <c r="AI421" s="53"/>
      <c r="AJ421" s="10"/>
      <c r="AK421" s="10"/>
    </row>
    <row r="422" spans="1:37" x14ac:dyDescent="0.15">
      <c r="A422" s="50"/>
      <c r="B422" s="13"/>
      <c r="C422" s="6"/>
      <c r="D422" s="6"/>
      <c r="E422" s="6"/>
      <c r="F422" s="10"/>
      <c r="G422" s="10"/>
      <c r="H422" s="10"/>
      <c r="I422" s="6"/>
      <c r="J422" s="6"/>
      <c r="K422" s="10"/>
      <c r="L422" s="53"/>
      <c r="M422" s="10"/>
      <c r="N422" s="10"/>
      <c r="O422" s="6"/>
      <c r="P422" s="10"/>
      <c r="Q422" s="10"/>
      <c r="R422" s="10"/>
      <c r="S422" s="6"/>
      <c r="T422" s="6"/>
      <c r="U422" s="10"/>
      <c r="V422" s="53"/>
      <c r="W422" s="10"/>
      <c r="X422" s="10"/>
      <c r="Y422" s="50">
        <v>29.122637524992001</v>
      </c>
      <c r="Z422" s="13">
        <f t="shared" si="25"/>
        <v>20</v>
      </c>
      <c r="AA422" s="6">
        <v>0.23554500000534451</v>
      </c>
      <c r="AB422" s="50">
        <v>47.071985900544</v>
      </c>
      <c r="AC422" s="10">
        <f t="shared" si="26"/>
        <v>0.78348125000241797</v>
      </c>
      <c r="AD422" s="10">
        <f t="array" ref="AD422">STDEVP(IF(($Y$4:$Y$2367=AB422),$AA$4:$AA$2367,""))</f>
        <v>0.19990186061953302</v>
      </c>
      <c r="AE422" s="10">
        <f t="array" ref="AE422">MEDIAN(IF($Y$4:$Y$2367=AB422,$AA$4:$AA$2367,""))</f>
        <v>0.82246750000273605</v>
      </c>
      <c r="AF422" s="6"/>
      <c r="AG422" s="6"/>
      <c r="AH422" s="10"/>
      <c r="AI422" s="53"/>
      <c r="AJ422" s="10"/>
      <c r="AK422" s="10"/>
    </row>
    <row r="423" spans="1:37" x14ac:dyDescent="0.15">
      <c r="A423" s="50"/>
      <c r="B423" s="13"/>
      <c r="C423" s="6"/>
      <c r="D423" s="6"/>
      <c r="E423" s="6"/>
      <c r="F423" s="10"/>
      <c r="G423" s="10"/>
      <c r="H423" s="10"/>
      <c r="I423" s="6"/>
      <c r="J423" s="6"/>
      <c r="K423" s="10"/>
      <c r="L423" s="53"/>
      <c r="M423" s="10"/>
      <c r="N423" s="10"/>
      <c r="O423" s="6"/>
      <c r="P423" s="10"/>
      <c r="Q423" s="10"/>
      <c r="R423" s="10"/>
      <c r="S423" s="6"/>
      <c r="T423" s="6"/>
      <c r="U423" s="10"/>
      <c r="V423" s="53"/>
      <c r="W423" s="10"/>
      <c r="X423" s="10"/>
      <c r="Y423" s="50">
        <v>29.122637524992001</v>
      </c>
      <c r="Z423" s="13">
        <f t="shared" si="25"/>
        <v>20</v>
      </c>
      <c r="AA423" s="6">
        <v>0.24700000000051325</v>
      </c>
      <c r="AB423" s="50">
        <v>47.108028768768001</v>
      </c>
      <c r="AC423" s="10">
        <f t="shared" si="26"/>
        <v>0.52611500000430289</v>
      </c>
      <c r="AD423" s="10">
        <f t="array" ref="AD423">STDEVP(IF(($Y$4:$Y$2367=AB423),$AA$4:$AA$2367,""))</f>
        <v>0</v>
      </c>
      <c r="AE423" s="10">
        <f t="array" ref="AE423">MEDIAN(IF($Y$4:$Y$2367=AB423,$AA$4:$AA$2367,""))</f>
        <v>0.52611500000430289</v>
      </c>
      <c r="AF423" s="6"/>
      <c r="AG423" s="6"/>
      <c r="AH423" s="10"/>
      <c r="AI423" s="53"/>
      <c r="AJ423" s="10"/>
      <c r="AK423" s="10"/>
    </row>
    <row r="424" spans="1:37" x14ac:dyDescent="0.15">
      <c r="A424" s="50"/>
      <c r="B424" s="13"/>
      <c r="C424" s="6"/>
      <c r="D424" s="6"/>
      <c r="E424" s="6"/>
      <c r="F424" s="10"/>
      <c r="G424" s="10"/>
      <c r="H424" s="10"/>
      <c r="I424" s="6"/>
      <c r="J424" s="6"/>
      <c r="K424" s="10"/>
      <c r="L424" s="53"/>
      <c r="M424" s="10"/>
      <c r="N424" s="10"/>
      <c r="O424" s="6"/>
      <c r="P424" s="10"/>
      <c r="Q424" s="10"/>
      <c r="R424" s="10"/>
      <c r="S424" s="6"/>
      <c r="T424" s="6"/>
      <c r="U424" s="10"/>
      <c r="V424" s="53"/>
      <c r="W424" s="10"/>
      <c r="X424" s="10"/>
      <c r="Y424" s="50">
        <v>28.545951633407999</v>
      </c>
      <c r="Z424" s="13">
        <f t="shared" si="25"/>
        <v>20</v>
      </c>
      <c r="AA424" s="6">
        <v>0.23345500000150277</v>
      </c>
      <c r="AB424" s="50">
        <v>47.144071636991995</v>
      </c>
      <c r="AC424" s="10">
        <f t="shared" si="26"/>
        <v>0.63094750000374622</v>
      </c>
      <c r="AD424" s="10">
        <f t="array" ref="AD424">STDEVP(IF(($Y$4:$Y$2367=AB424),$AA$4:$AA$2367,""))</f>
        <v>0.12600785007666346</v>
      </c>
      <c r="AE424" s="10">
        <f t="array" ref="AE424">MEDIAN(IF($Y$4:$Y$2367=AB424,$AA$4:$AA$2367,""))</f>
        <v>0.64651250000473459</v>
      </c>
      <c r="AF424" s="6"/>
      <c r="AG424" s="6"/>
      <c r="AH424" s="10"/>
      <c r="AI424" s="53"/>
      <c r="AJ424" s="10"/>
      <c r="AK424" s="10"/>
    </row>
    <row r="425" spans="1:37" x14ac:dyDescent="0.15">
      <c r="A425" s="50"/>
      <c r="B425" s="13"/>
      <c r="C425" s="6"/>
      <c r="D425" s="6"/>
      <c r="E425" s="6"/>
      <c r="F425" s="10"/>
      <c r="G425" s="10"/>
      <c r="H425" s="10"/>
      <c r="I425" s="6"/>
      <c r="J425" s="6"/>
      <c r="K425" s="10"/>
      <c r="L425" s="53"/>
      <c r="M425" s="10"/>
      <c r="N425" s="10"/>
      <c r="O425" s="6"/>
      <c r="P425" s="10"/>
      <c r="Q425" s="10"/>
      <c r="R425" s="10"/>
      <c r="S425" s="6"/>
      <c r="T425" s="6"/>
      <c r="U425" s="10"/>
      <c r="V425" s="53"/>
      <c r="W425" s="10"/>
      <c r="X425" s="10"/>
      <c r="Y425" s="50">
        <v>31.465423959551998</v>
      </c>
      <c r="Z425" s="13">
        <f t="shared" si="25"/>
        <v>30</v>
      </c>
      <c r="AA425" s="6">
        <v>0.22982000000109526</v>
      </c>
      <c r="AB425" s="50">
        <v>47.180114505215997</v>
      </c>
      <c r="AC425" s="10">
        <f t="shared" si="26"/>
        <v>0.335030000003814</v>
      </c>
      <c r="AD425" s="10">
        <f t="array" ref="AD425">STDEVP(IF(($Y$4:$Y$2367=AB425),$AA$4:$AA$2367,""))</f>
        <v>0.27635500000339225</v>
      </c>
      <c r="AE425" s="10">
        <f t="array" ref="AE425">MEDIAN(IF($Y$4:$Y$2367=AB425,$AA$4:$AA$2367,""))</f>
        <v>0.335030000003814</v>
      </c>
      <c r="AF425" s="6"/>
      <c r="AG425" s="6"/>
      <c r="AH425" s="10"/>
      <c r="AI425" s="53"/>
      <c r="AJ425" s="10"/>
      <c r="AK425" s="10"/>
    </row>
    <row r="426" spans="1:37" x14ac:dyDescent="0.15">
      <c r="A426" s="50"/>
      <c r="B426" s="13"/>
      <c r="C426" s="6"/>
      <c r="D426" s="6"/>
      <c r="E426" s="6"/>
      <c r="F426" s="10"/>
      <c r="G426" s="10"/>
      <c r="H426" s="10"/>
      <c r="I426" s="6"/>
      <c r="J426" s="6"/>
      <c r="K426" s="10"/>
      <c r="L426" s="53"/>
      <c r="M426" s="10"/>
      <c r="N426" s="10"/>
      <c r="O426" s="6"/>
      <c r="P426" s="10"/>
      <c r="Q426" s="10"/>
      <c r="R426" s="10"/>
      <c r="S426" s="6"/>
      <c r="T426" s="6"/>
      <c r="U426" s="10"/>
      <c r="V426" s="53"/>
      <c r="W426" s="10"/>
      <c r="X426" s="10"/>
      <c r="Y426" s="50">
        <v>35.754525278208</v>
      </c>
      <c r="Z426" s="13">
        <f t="shared" si="25"/>
        <v>30</v>
      </c>
      <c r="AA426" s="6">
        <v>0.24227500000010571</v>
      </c>
      <c r="AB426" s="50">
        <v>47.216157373439998</v>
      </c>
      <c r="AC426" s="10">
        <f t="shared" si="26"/>
        <v>0.31615000000694016</v>
      </c>
      <c r="AD426" s="10">
        <f t="array" ref="AD426">STDEVP(IF(($Y$4:$Y$2367=AB426),$AA$4:$AA$2367,""))</f>
        <v>0</v>
      </c>
      <c r="AE426" s="10">
        <f t="array" ref="AE426">MEDIAN(IF($Y$4:$Y$2367=AB426,$AA$4:$AA$2367,""))</f>
        <v>0.31615000000694016</v>
      </c>
      <c r="AF426" s="6"/>
      <c r="AG426" s="6"/>
      <c r="AH426" s="10"/>
      <c r="AI426" s="53"/>
      <c r="AJ426" s="10"/>
      <c r="AK426" s="10"/>
    </row>
    <row r="427" spans="1:37" x14ac:dyDescent="0.15">
      <c r="A427" s="50"/>
      <c r="B427" s="13"/>
      <c r="C427" s="6"/>
      <c r="D427" s="6"/>
      <c r="E427" s="6"/>
      <c r="F427" s="10"/>
      <c r="G427" s="10"/>
      <c r="H427" s="10"/>
      <c r="I427" s="6"/>
      <c r="J427" s="6"/>
      <c r="K427" s="10"/>
      <c r="L427" s="53"/>
      <c r="M427" s="10"/>
      <c r="N427" s="10"/>
      <c r="O427" s="6"/>
      <c r="P427" s="10"/>
      <c r="Q427" s="10"/>
      <c r="R427" s="10"/>
      <c r="S427" s="6"/>
      <c r="T427" s="6"/>
      <c r="U427" s="10"/>
      <c r="V427" s="53"/>
      <c r="W427" s="10"/>
      <c r="X427" s="10"/>
      <c r="Y427" s="50">
        <v>37.845011635200002</v>
      </c>
      <c r="Z427" s="13">
        <f t="shared" si="25"/>
        <v>30</v>
      </c>
      <c r="AA427" s="6">
        <v>0.24073000000353995</v>
      </c>
      <c r="AB427" s="50">
        <v>47.288243109887993</v>
      </c>
      <c r="AC427" s="10">
        <f t="shared" si="26"/>
        <v>0.61117833333910299</v>
      </c>
      <c r="AD427" s="10">
        <f t="array" ref="AD427">STDEVP(IF(($Y$4:$Y$2367=AB427),$AA$4:$AA$2367,""))</f>
        <v>0.2778513275807446</v>
      </c>
      <c r="AE427" s="10">
        <f t="array" ref="AE427">MEDIAN(IF($Y$4:$Y$2367=AB427,$AA$4:$AA$2367,""))</f>
        <v>0.63272500000540632</v>
      </c>
      <c r="AF427" s="6"/>
      <c r="AG427" s="6"/>
      <c r="AH427" s="10"/>
      <c r="AI427" s="53"/>
      <c r="AJ427" s="10"/>
      <c r="AK427" s="10"/>
    </row>
    <row r="428" spans="1:37" x14ac:dyDescent="0.15">
      <c r="A428" s="50"/>
      <c r="B428" s="13"/>
      <c r="C428" s="6"/>
      <c r="D428" s="6"/>
      <c r="E428" s="6"/>
      <c r="F428" s="10"/>
      <c r="G428" s="10"/>
      <c r="H428" s="10"/>
      <c r="I428" s="6"/>
      <c r="J428" s="6"/>
      <c r="K428" s="10"/>
      <c r="L428" s="53"/>
      <c r="M428" s="10"/>
      <c r="N428" s="10"/>
      <c r="O428" s="6"/>
      <c r="P428" s="10"/>
      <c r="Q428" s="10"/>
      <c r="R428" s="10"/>
      <c r="S428" s="6"/>
      <c r="T428" s="6"/>
      <c r="U428" s="10"/>
      <c r="V428" s="53"/>
      <c r="W428" s="10"/>
      <c r="X428" s="10"/>
      <c r="Y428" s="50">
        <v>37.772925898752</v>
      </c>
      <c r="Z428" s="13">
        <f t="shared" si="25"/>
        <v>30</v>
      </c>
      <c r="AA428" s="6">
        <v>0.2501850000055772</v>
      </c>
      <c r="AB428" s="50">
        <v>47.360328846336003</v>
      </c>
      <c r="AC428" s="10">
        <f t="shared" si="26"/>
        <v>0.64104500000327902</v>
      </c>
      <c r="AD428" s="10">
        <f t="array" ref="AD428">STDEVP(IF(($Y$4:$Y$2367=AB428),$AA$4:$AA$2367,""))</f>
        <v>0.33783942541207179</v>
      </c>
      <c r="AE428" s="10">
        <f t="array" ref="AE428">MEDIAN(IF($Y$4:$Y$2367=AB428,$AA$4:$AA$2367,""))</f>
        <v>0.69306500000376858</v>
      </c>
      <c r="AF428" s="6"/>
      <c r="AG428" s="6"/>
      <c r="AH428" s="10"/>
      <c r="AI428" s="53"/>
      <c r="AJ428" s="10"/>
      <c r="AK428" s="10"/>
    </row>
    <row r="429" spans="1:37" x14ac:dyDescent="0.15">
      <c r="A429" s="50"/>
      <c r="B429" s="13"/>
      <c r="C429" s="6"/>
      <c r="D429" s="6"/>
      <c r="E429" s="6"/>
      <c r="F429" s="10"/>
      <c r="G429" s="10"/>
      <c r="H429" s="10"/>
      <c r="I429" s="6"/>
      <c r="J429" s="6"/>
      <c r="K429" s="10"/>
      <c r="L429" s="53"/>
      <c r="M429" s="10"/>
      <c r="N429" s="10"/>
      <c r="O429" s="6"/>
      <c r="P429" s="10"/>
      <c r="Q429" s="10"/>
      <c r="R429" s="10"/>
      <c r="S429" s="6"/>
      <c r="T429" s="6"/>
      <c r="U429" s="10"/>
      <c r="V429" s="53"/>
      <c r="W429" s="10"/>
      <c r="X429" s="10"/>
      <c r="Y429" s="50">
        <v>37.772925898752</v>
      </c>
      <c r="Z429" s="13">
        <f t="shared" si="25"/>
        <v>30</v>
      </c>
      <c r="AA429" s="6">
        <v>0.34518500000674135</v>
      </c>
      <c r="AB429" s="50">
        <v>47.432414582783998</v>
      </c>
      <c r="AC429" s="10">
        <f t="shared" si="26"/>
        <v>0.44567500000160964</v>
      </c>
      <c r="AD429" s="10">
        <f t="array" ref="AD429">STDEVP(IF(($Y$4:$Y$2367=AB429),$AA$4:$AA$2367,""))</f>
        <v>0.18950999999921378</v>
      </c>
      <c r="AE429" s="10">
        <f t="array" ref="AE429">MEDIAN(IF($Y$4:$Y$2367=AB429,$AA$4:$AA$2367,""))</f>
        <v>0.44567500000160964</v>
      </c>
      <c r="AF429" s="6"/>
      <c r="AG429" s="6"/>
      <c r="AH429" s="10"/>
      <c r="AI429" s="53"/>
      <c r="AJ429" s="10"/>
      <c r="AK429" s="10"/>
    </row>
    <row r="430" spans="1:37" x14ac:dyDescent="0.15">
      <c r="A430" s="50"/>
      <c r="B430" s="13"/>
      <c r="C430" s="6"/>
      <c r="D430" s="6"/>
      <c r="E430" s="6"/>
      <c r="F430" s="10"/>
      <c r="G430" s="10"/>
      <c r="H430" s="10"/>
      <c r="I430" s="6"/>
      <c r="J430" s="6"/>
      <c r="K430" s="10"/>
      <c r="L430" s="53"/>
      <c r="M430" s="10"/>
      <c r="N430" s="10"/>
      <c r="O430" s="6"/>
      <c r="P430" s="10"/>
      <c r="Q430" s="10"/>
      <c r="R430" s="10"/>
      <c r="S430" s="6"/>
      <c r="T430" s="6"/>
      <c r="U430" s="10"/>
      <c r="V430" s="53"/>
      <c r="W430" s="10"/>
      <c r="X430" s="10"/>
      <c r="Y430" s="50">
        <v>37.989183108096</v>
      </c>
      <c r="Z430" s="13">
        <f t="shared" si="25"/>
        <v>30</v>
      </c>
      <c r="AA430" s="6">
        <v>0.35164000000452944</v>
      </c>
      <c r="AB430" s="50">
        <v>47.468457451008</v>
      </c>
      <c r="AC430" s="10">
        <f t="shared" si="26"/>
        <v>0.77844500000106032</v>
      </c>
      <c r="AD430" s="10">
        <f t="array" ref="AD430">STDEVP(IF(($Y$4:$Y$2367=AB430),$AA$4:$AA$2367,""))</f>
        <v>0</v>
      </c>
      <c r="AE430" s="10">
        <f t="array" ref="AE430">MEDIAN(IF($Y$4:$Y$2367=AB430,$AA$4:$AA$2367,""))</f>
        <v>0.77844500000106032</v>
      </c>
      <c r="AF430" s="6"/>
      <c r="AG430" s="6"/>
      <c r="AH430" s="10"/>
      <c r="AI430" s="53"/>
      <c r="AJ430" s="10"/>
      <c r="AK430" s="10"/>
    </row>
    <row r="431" spans="1:37" x14ac:dyDescent="0.15">
      <c r="A431" s="50"/>
      <c r="B431" s="13"/>
      <c r="C431" s="6"/>
      <c r="D431" s="6"/>
      <c r="E431" s="6"/>
      <c r="F431" s="10"/>
      <c r="G431" s="10"/>
      <c r="H431" s="10"/>
      <c r="I431" s="6"/>
      <c r="J431" s="6"/>
      <c r="K431" s="10"/>
      <c r="L431" s="53"/>
      <c r="M431" s="10"/>
      <c r="N431" s="10"/>
      <c r="O431" s="6"/>
      <c r="P431" s="10"/>
      <c r="Q431" s="10"/>
      <c r="R431" s="10"/>
      <c r="S431" s="6"/>
      <c r="T431" s="6"/>
      <c r="U431" s="10"/>
      <c r="V431" s="53"/>
      <c r="W431" s="10"/>
      <c r="X431" s="10"/>
      <c r="Y431" s="50">
        <v>39.178597759487999</v>
      </c>
      <c r="Z431" s="13">
        <f t="shared" si="25"/>
        <v>30</v>
      </c>
      <c r="AA431" s="6">
        <v>0.34554999999987279</v>
      </c>
      <c r="AB431" s="50">
        <v>47.576586055679996</v>
      </c>
      <c r="AC431" s="10">
        <f t="shared" si="26"/>
        <v>0.7109450000048263</v>
      </c>
      <c r="AD431" s="10">
        <f t="array" ref="AD431">STDEVP(IF(($Y$4:$Y$2367=AB431),$AA$4:$AA$2367,""))</f>
        <v>0</v>
      </c>
      <c r="AE431" s="10">
        <f t="array" ref="AE431">MEDIAN(IF($Y$4:$Y$2367=AB431,$AA$4:$AA$2367,""))</f>
        <v>0.7109450000048263</v>
      </c>
      <c r="AF431" s="6"/>
      <c r="AG431" s="6"/>
      <c r="AH431" s="10"/>
      <c r="AI431" s="53"/>
      <c r="AJ431" s="10"/>
      <c r="AK431" s="10"/>
    </row>
    <row r="432" spans="1:37" x14ac:dyDescent="0.15">
      <c r="A432" s="50"/>
      <c r="B432" s="13"/>
      <c r="C432" s="6"/>
      <c r="D432" s="6"/>
      <c r="E432" s="6"/>
      <c r="F432" s="10"/>
      <c r="G432" s="10"/>
      <c r="H432" s="10"/>
      <c r="I432" s="6"/>
      <c r="J432" s="6"/>
      <c r="K432" s="10"/>
      <c r="L432" s="53"/>
      <c r="M432" s="10"/>
      <c r="N432" s="10"/>
      <c r="O432" s="6"/>
      <c r="P432" s="10"/>
      <c r="Q432" s="10"/>
      <c r="R432" s="10"/>
      <c r="S432" s="6"/>
      <c r="T432" s="6"/>
      <c r="U432" s="10"/>
      <c r="V432" s="53"/>
      <c r="W432" s="10"/>
      <c r="X432" s="10"/>
      <c r="Y432" s="50">
        <v>39.466940705279995</v>
      </c>
      <c r="Z432" s="13">
        <f t="shared" si="25"/>
        <v>30</v>
      </c>
      <c r="AA432" s="6">
        <v>0.3570050000023175</v>
      </c>
      <c r="AB432" s="50">
        <v>47.612628923904005</v>
      </c>
      <c r="AC432" s="10">
        <f t="shared" si="26"/>
        <v>0.38976000000380662</v>
      </c>
      <c r="AD432" s="10">
        <f t="array" ref="AD432">STDEVP(IF(($Y$4:$Y$2367=AB432),$AA$4:$AA$2367,""))</f>
        <v>0.36243705379442664</v>
      </c>
      <c r="AE432" s="10">
        <f t="array" ref="AE432">MEDIAN(IF($Y$4:$Y$2367=AB432,$AA$4:$AA$2367,""))</f>
        <v>0.30753500000451583</v>
      </c>
      <c r="AF432" s="6"/>
      <c r="AG432" s="6"/>
      <c r="AH432" s="10"/>
      <c r="AI432" s="53"/>
      <c r="AJ432" s="10"/>
      <c r="AK432" s="10"/>
    </row>
    <row r="433" spans="1:37" x14ac:dyDescent="0.15">
      <c r="A433" s="50"/>
      <c r="B433" s="13"/>
      <c r="C433" s="6"/>
      <c r="D433" s="6"/>
      <c r="E433" s="6"/>
      <c r="F433" s="10"/>
      <c r="G433" s="10"/>
      <c r="H433" s="10"/>
      <c r="I433" s="6"/>
      <c r="J433" s="6"/>
      <c r="K433" s="10"/>
      <c r="L433" s="53"/>
      <c r="M433" s="10"/>
      <c r="N433" s="10"/>
      <c r="O433" s="6"/>
      <c r="P433" s="10"/>
      <c r="Q433" s="10"/>
      <c r="R433" s="10"/>
      <c r="S433" s="6"/>
      <c r="T433" s="6"/>
      <c r="U433" s="10"/>
      <c r="V433" s="53"/>
      <c r="W433" s="10"/>
      <c r="X433" s="10"/>
      <c r="Y433" s="50">
        <v>39.358812100607999</v>
      </c>
      <c r="Z433" s="13">
        <f t="shared" si="25"/>
        <v>30</v>
      </c>
      <c r="AA433" s="6">
        <v>0.3714600000017354</v>
      </c>
      <c r="AB433" s="50">
        <v>47.684714660352</v>
      </c>
      <c r="AC433" s="10">
        <f t="shared" si="26"/>
        <v>0.79623000000059241</v>
      </c>
      <c r="AD433" s="10">
        <f t="array" ref="AD433">STDEVP(IF(($Y$4:$Y$2367=AB433),$AA$4:$AA$2367,""))</f>
        <v>0</v>
      </c>
      <c r="AE433" s="10">
        <f t="array" ref="AE433">MEDIAN(IF($Y$4:$Y$2367=AB433,$AA$4:$AA$2367,""))</f>
        <v>0.79623000000059241</v>
      </c>
      <c r="AF433" s="6"/>
      <c r="AG433" s="6"/>
      <c r="AH433" s="10"/>
      <c r="AI433" s="53"/>
      <c r="AJ433" s="10"/>
      <c r="AK433" s="10"/>
    </row>
    <row r="434" spans="1:37" x14ac:dyDescent="0.15">
      <c r="A434" s="50"/>
      <c r="B434" s="13"/>
      <c r="C434" s="6"/>
      <c r="D434" s="6"/>
      <c r="E434" s="6"/>
      <c r="F434" s="10"/>
      <c r="G434" s="10"/>
      <c r="H434" s="10"/>
      <c r="I434" s="6"/>
      <c r="J434" s="6"/>
      <c r="K434" s="10"/>
      <c r="L434" s="53"/>
      <c r="M434" s="10"/>
      <c r="N434" s="10"/>
      <c r="O434" s="6"/>
      <c r="P434" s="10"/>
      <c r="Q434" s="10"/>
      <c r="R434" s="10"/>
      <c r="S434" s="6"/>
      <c r="T434" s="6"/>
      <c r="U434" s="10"/>
      <c r="V434" s="53"/>
      <c r="W434" s="10"/>
      <c r="X434" s="10"/>
      <c r="Y434" s="50">
        <v>37.953140239871999</v>
      </c>
      <c r="Z434" s="13">
        <f t="shared" si="25"/>
        <v>30</v>
      </c>
      <c r="AA434" s="6">
        <v>0.44628000000650836</v>
      </c>
      <c r="AB434" s="50">
        <v>47.792843265024004</v>
      </c>
      <c r="AC434" s="10">
        <f t="shared" si="26"/>
        <v>0.54808000000424251</v>
      </c>
      <c r="AD434" s="10">
        <f t="array" ref="AD434">STDEVP(IF(($Y$4:$Y$2367=AB434),$AA$4:$AA$2367,""))</f>
        <v>0</v>
      </c>
      <c r="AE434" s="10">
        <f t="array" ref="AE434">MEDIAN(IF($Y$4:$Y$2367=AB434,$AA$4:$AA$2367,""))</f>
        <v>0.54808000000424251</v>
      </c>
      <c r="AF434" s="6"/>
      <c r="AG434" s="6"/>
      <c r="AH434" s="10"/>
      <c r="AI434" s="53"/>
      <c r="AJ434" s="10"/>
      <c r="AK434" s="10"/>
    </row>
    <row r="435" spans="1:37" x14ac:dyDescent="0.15">
      <c r="A435" s="50"/>
      <c r="B435" s="13"/>
      <c r="C435" s="6"/>
      <c r="D435" s="6"/>
      <c r="E435" s="6"/>
      <c r="F435" s="10"/>
      <c r="G435" s="10"/>
      <c r="H435" s="10"/>
      <c r="I435" s="6"/>
      <c r="J435" s="6"/>
      <c r="K435" s="10"/>
      <c r="L435" s="53"/>
      <c r="M435" s="10"/>
      <c r="N435" s="10"/>
      <c r="O435" s="6"/>
      <c r="P435" s="10"/>
      <c r="Q435" s="10"/>
      <c r="R435" s="10"/>
      <c r="S435" s="6"/>
      <c r="T435" s="6"/>
      <c r="U435" s="10"/>
      <c r="V435" s="53"/>
      <c r="W435" s="10"/>
      <c r="X435" s="10"/>
      <c r="Y435" s="50">
        <v>37.845011635200002</v>
      </c>
      <c r="Z435" s="13">
        <f t="shared" si="25"/>
        <v>30</v>
      </c>
      <c r="AA435" s="6">
        <v>0.45919000000208454</v>
      </c>
      <c r="AB435" s="50">
        <v>47.900971869696001</v>
      </c>
      <c r="AC435" s="10">
        <f t="shared" si="26"/>
        <v>0.30634000000645489</v>
      </c>
      <c r="AD435" s="10">
        <f t="array" ref="AD435">STDEVP(IF(($Y$4:$Y$2367=AB435),$AA$4:$AA$2367,""))</f>
        <v>0</v>
      </c>
      <c r="AE435" s="10">
        <f t="array" ref="AE435">MEDIAN(IF($Y$4:$Y$2367=AB435,$AA$4:$AA$2367,""))</f>
        <v>0.30634000000645489</v>
      </c>
      <c r="AF435" s="6"/>
      <c r="AG435" s="6"/>
      <c r="AH435" s="10"/>
      <c r="AI435" s="53"/>
      <c r="AJ435" s="10"/>
      <c r="AK435" s="10"/>
    </row>
    <row r="436" spans="1:37" x14ac:dyDescent="0.15">
      <c r="A436" s="50"/>
      <c r="B436" s="13"/>
      <c r="C436" s="6"/>
      <c r="D436" s="6"/>
      <c r="E436" s="6"/>
      <c r="F436" s="10"/>
      <c r="G436" s="10"/>
      <c r="H436" s="10"/>
      <c r="I436" s="6"/>
      <c r="J436" s="6"/>
      <c r="K436" s="10"/>
      <c r="L436" s="53"/>
      <c r="M436" s="10"/>
      <c r="N436" s="10"/>
      <c r="O436" s="6"/>
      <c r="P436" s="10"/>
      <c r="Q436" s="10"/>
      <c r="R436" s="10"/>
      <c r="S436" s="6"/>
      <c r="T436" s="6"/>
      <c r="U436" s="10"/>
      <c r="V436" s="53"/>
      <c r="W436" s="10"/>
      <c r="X436" s="10"/>
      <c r="Y436" s="50">
        <v>38.818169077248001</v>
      </c>
      <c r="Z436" s="13">
        <f t="shared" si="25"/>
        <v>30</v>
      </c>
      <c r="AA436" s="6">
        <v>0.45964500000592623</v>
      </c>
      <c r="AB436" s="50">
        <v>47.937014737920002</v>
      </c>
      <c r="AC436" s="10">
        <f t="shared" si="26"/>
        <v>0.60373000000158017</v>
      </c>
      <c r="AD436" s="10">
        <f t="array" ref="AD436">STDEVP(IF(($Y$4:$Y$2367=AB436),$AA$4:$AA$2367,""))</f>
        <v>0</v>
      </c>
      <c r="AE436" s="10">
        <f t="array" ref="AE436">MEDIAN(IF($Y$4:$Y$2367=AB436,$AA$4:$AA$2367,""))</f>
        <v>0.60373000000158017</v>
      </c>
      <c r="AF436" s="6"/>
      <c r="AG436" s="6"/>
      <c r="AH436" s="10"/>
      <c r="AI436" s="53"/>
      <c r="AJ436" s="10"/>
      <c r="AK436" s="10"/>
    </row>
    <row r="437" spans="1:37" x14ac:dyDescent="0.15">
      <c r="A437" s="50"/>
      <c r="B437" s="13"/>
      <c r="C437" s="6"/>
      <c r="D437" s="6"/>
      <c r="E437" s="6"/>
      <c r="F437" s="10"/>
      <c r="G437" s="10"/>
      <c r="H437" s="10"/>
      <c r="I437" s="6"/>
      <c r="J437" s="6"/>
      <c r="K437" s="10"/>
      <c r="L437" s="53"/>
      <c r="M437" s="10"/>
      <c r="N437" s="10"/>
      <c r="O437" s="6"/>
      <c r="P437" s="10"/>
      <c r="Q437" s="10"/>
      <c r="R437" s="10"/>
      <c r="S437" s="6"/>
      <c r="T437" s="6"/>
      <c r="U437" s="10"/>
      <c r="V437" s="53"/>
      <c r="W437" s="10"/>
      <c r="X437" s="10"/>
      <c r="Y437" s="50">
        <v>39.466940705279995</v>
      </c>
      <c r="Z437" s="13">
        <f t="shared" si="25"/>
        <v>30</v>
      </c>
      <c r="AA437" s="6">
        <v>0.46310000000674112</v>
      </c>
      <c r="AB437" s="50">
        <v>47.973057606143996</v>
      </c>
      <c r="AC437" s="10">
        <f t="shared" si="26"/>
        <v>0.82018000000080082</v>
      </c>
      <c r="AD437" s="10">
        <f t="array" ref="AD437">STDEVP(IF(($Y$4:$Y$2367=AB437),$AA$4:$AA$2367,""))</f>
        <v>0</v>
      </c>
      <c r="AE437" s="10">
        <f t="array" ref="AE437">MEDIAN(IF($Y$4:$Y$2367=AB437,$AA$4:$AA$2367,""))</f>
        <v>0.82018000000080082</v>
      </c>
      <c r="AF437" s="6"/>
      <c r="AG437" s="6"/>
      <c r="AH437" s="10"/>
      <c r="AI437" s="53"/>
      <c r="AJ437" s="10"/>
      <c r="AK437" s="10"/>
    </row>
    <row r="438" spans="1:37" x14ac:dyDescent="0.15">
      <c r="A438" s="50"/>
      <c r="B438" s="13"/>
      <c r="C438" s="6"/>
      <c r="D438" s="6"/>
      <c r="E438" s="6"/>
      <c r="F438" s="10"/>
      <c r="G438" s="10"/>
      <c r="H438" s="10"/>
      <c r="I438" s="6"/>
      <c r="J438" s="6"/>
      <c r="K438" s="10"/>
      <c r="L438" s="53"/>
      <c r="M438" s="10"/>
      <c r="N438" s="10"/>
      <c r="O438" s="6"/>
      <c r="P438" s="10"/>
      <c r="Q438" s="10"/>
      <c r="R438" s="10"/>
      <c r="S438" s="6"/>
      <c r="T438" s="6"/>
      <c r="U438" s="10"/>
      <c r="V438" s="53"/>
      <c r="W438" s="10"/>
      <c r="X438" s="10"/>
      <c r="Y438" s="50">
        <v>39.863412255744002</v>
      </c>
      <c r="Z438" s="13">
        <f t="shared" si="25"/>
        <v>30</v>
      </c>
      <c r="AA438" s="6">
        <v>0.47555500000575157</v>
      </c>
      <c r="AB438" s="50">
        <v>48.009100474367997</v>
      </c>
      <c r="AC438" s="10">
        <f t="shared" si="26"/>
        <v>4.5900000000229646E-2</v>
      </c>
      <c r="AD438" s="10">
        <f t="array" ref="AD438">STDEVP(IF(($Y$4:$Y$2367=AB438),$AA$4:$AA$2367,""))</f>
        <v>0</v>
      </c>
      <c r="AE438" s="10">
        <f t="array" ref="AE438">MEDIAN(IF($Y$4:$Y$2367=AB438,$AA$4:$AA$2367,""))</f>
        <v>4.5900000000229646E-2</v>
      </c>
      <c r="AF438" s="6"/>
      <c r="AG438" s="6"/>
      <c r="AH438" s="10"/>
      <c r="AI438" s="53"/>
      <c r="AJ438" s="10"/>
      <c r="AK438" s="10"/>
    </row>
    <row r="439" spans="1:37" x14ac:dyDescent="0.15">
      <c r="A439" s="50"/>
      <c r="B439" s="13"/>
      <c r="C439" s="6"/>
      <c r="D439" s="6"/>
      <c r="E439" s="6"/>
      <c r="F439" s="10"/>
      <c r="G439" s="10"/>
      <c r="H439" s="10"/>
      <c r="I439" s="6"/>
      <c r="J439" s="6"/>
      <c r="K439" s="10"/>
      <c r="L439" s="53"/>
      <c r="M439" s="10"/>
      <c r="N439" s="10"/>
      <c r="O439" s="6"/>
      <c r="P439" s="10"/>
      <c r="Q439" s="10"/>
      <c r="R439" s="10"/>
      <c r="S439" s="6"/>
      <c r="T439" s="6"/>
      <c r="U439" s="10"/>
      <c r="V439" s="53"/>
      <c r="W439" s="10"/>
      <c r="X439" s="10"/>
      <c r="Y439" s="50">
        <v>38.025225976320002</v>
      </c>
      <c r="Z439" s="13">
        <f t="shared" si="25"/>
        <v>30</v>
      </c>
      <c r="AA439" s="6">
        <v>0.45901000000249192</v>
      </c>
      <c r="AB439" s="50">
        <v>48.081186210815993</v>
      </c>
      <c r="AC439" s="10">
        <f t="shared" si="26"/>
        <v>0.44293000000476868</v>
      </c>
      <c r="AD439" s="10">
        <f t="array" ref="AD439">STDEVP(IF(($Y$4:$Y$2367=AB439),$AA$4:$AA$2367,""))</f>
        <v>0</v>
      </c>
      <c r="AE439" s="10">
        <f t="array" ref="AE439">MEDIAN(IF($Y$4:$Y$2367=AB439,$AA$4:$AA$2367,""))</f>
        <v>0.44293000000476868</v>
      </c>
      <c r="AF439" s="6"/>
      <c r="AG439" s="6"/>
      <c r="AH439" s="10"/>
      <c r="AI439" s="53"/>
      <c r="AJ439" s="10"/>
      <c r="AK439" s="10"/>
    </row>
    <row r="440" spans="1:37" x14ac:dyDescent="0.15">
      <c r="A440" s="50"/>
      <c r="B440" s="13"/>
      <c r="C440" s="6"/>
      <c r="D440" s="6"/>
      <c r="E440" s="6"/>
      <c r="F440" s="10"/>
      <c r="G440" s="10"/>
      <c r="H440" s="10"/>
      <c r="I440" s="6"/>
      <c r="J440" s="6"/>
      <c r="K440" s="10"/>
      <c r="L440" s="53"/>
      <c r="M440" s="10"/>
      <c r="N440" s="10"/>
      <c r="O440" s="6"/>
      <c r="P440" s="10"/>
      <c r="Q440" s="10"/>
      <c r="R440" s="10"/>
      <c r="S440" s="6"/>
      <c r="T440" s="6"/>
      <c r="U440" s="10"/>
      <c r="V440" s="53"/>
      <c r="W440" s="10"/>
      <c r="X440" s="10"/>
      <c r="Y440" s="50">
        <v>35.430139464192003</v>
      </c>
      <c r="Z440" s="13">
        <f t="shared" si="25"/>
        <v>30</v>
      </c>
      <c r="AA440" s="6">
        <v>0.47446500000575154</v>
      </c>
      <c r="AB440" s="50">
        <v>48.117229079039994</v>
      </c>
      <c r="AC440" s="10">
        <f t="shared" si="26"/>
        <v>0.62137666667152136</v>
      </c>
      <c r="AD440" s="10">
        <f t="array" ref="AD440">STDEVP(IF(($Y$4:$Y$2367=AB440),$AA$4:$AA$2367,""))</f>
        <v>7.6391844713331117E-2</v>
      </c>
      <c r="AE440" s="10">
        <f t="array" ref="AE440">MEDIAN(IF($Y$4:$Y$2367=AB440,$AA$4:$AA$2367,""))</f>
        <v>0.65225500000245762</v>
      </c>
      <c r="AF440" s="6"/>
      <c r="AG440" s="6"/>
      <c r="AH440" s="10"/>
      <c r="AI440" s="53"/>
      <c r="AJ440" s="10"/>
      <c r="AK440" s="10"/>
    </row>
    <row r="441" spans="1:37" x14ac:dyDescent="0.15">
      <c r="A441" s="50"/>
      <c r="B441" s="13"/>
      <c r="C441" s="6"/>
      <c r="D441" s="6"/>
      <c r="E441" s="6"/>
      <c r="F441" s="10"/>
      <c r="G441" s="10"/>
      <c r="H441" s="10"/>
      <c r="I441" s="6"/>
      <c r="J441" s="6"/>
      <c r="K441" s="10"/>
      <c r="L441" s="53"/>
      <c r="M441" s="10"/>
      <c r="N441" s="10"/>
      <c r="O441" s="6"/>
      <c r="P441" s="10"/>
      <c r="Q441" s="10"/>
      <c r="R441" s="10"/>
      <c r="S441" s="6"/>
      <c r="T441" s="6"/>
      <c r="U441" s="10"/>
      <c r="V441" s="53"/>
      <c r="W441" s="10"/>
      <c r="X441" s="10"/>
      <c r="Y441" s="50">
        <v>35.430139464192003</v>
      </c>
      <c r="Z441" s="13">
        <f t="shared" si="25"/>
        <v>30</v>
      </c>
      <c r="AA441" s="6">
        <v>0.46092000000674105</v>
      </c>
      <c r="AB441" s="50">
        <v>48.189314815487997</v>
      </c>
      <c r="AC441" s="10">
        <f t="shared" si="26"/>
        <v>0.77953500000106035</v>
      </c>
      <c r="AD441" s="10">
        <f t="array" ref="AD441">STDEVP(IF(($Y$4:$Y$2367=AB441),$AA$4:$AA$2367,""))</f>
        <v>0</v>
      </c>
      <c r="AE441" s="10">
        <f t="array" ref="AE441">MEDIAN(IF($Y$4:$Y$2367=AB441,$AA$4:$AA$2367,""))</f>
        <v>0.77953500000106035</v>
      </c>
      <c r="AF441" s="6"/>
      <c r="AG441" s="6"/>
      <c r="AH441" s="10"/>
      <c r="AI441" s="53"/>
      <c r="AJ441" s="10"/>
      <c r="AK441" s="10"/>
    </row>
    <row r="442" spans="1:37" x14ac:dyDescent="0.15">
      <c r="A442" s="50"/>
      <c r="B442" s="13"/>
      <c r="C442" s="6"/>
      <c r="D442" s="6"/>
      <c r="E442" s="6"/>
      <c r="F442" s="10"/>
      <c r="G442" s="10"/>
      <c r="H442" s="10"/>
      <c r="I442" s="6"/>
      <c r="J442" s="6"/>
      <c r="K442" s="10"/>
      <c r="L442" s="53"/>
      <c r="M442" s="10"/>
      <c r="N442" s="10"/>
      <c r="O442" s="6"/>
      <c r="P442" s="10"/>
      <c r="Q442" s="10"/>
      <c r="R442" s="10"/>
      <c r="S442" s="6"/>
      <c r="T442" s="6"/>
      <c r="U442" s="10"/>
      <c r="V442" s="53"/>
      <c r="W442" s="10"/>
      <c r="X442" s="10"/>
      <c r="Y442" s="50">
        <v>31.501466827775999</v>
      </c>
      <c r="Z442" s="13">
        <f t="shared" si="25"/>
        <v>30</v>
      </c>
      <c r="AA442" s="6">
        <v>0.46037500000674103</v>
      </c>
      <c r="AB442" s="50">
        <v>48.225357683711998</v>
      </c>
      <c r="AC442" s="10">
        <f t="shared" si="26"/>
        <v>0.78092500000414433</v>
      </c>
      <c r="AD442" s="10">
        <f t="array" ref="AD442">STDEVP(IF(($Y$4:$Y$2367=AB442),$AA$4:$AA$2367,""))</f>
        <v>0.18664999999732546</v>
      </c>
      <c r="AE442" s="10">
        <f t="array" ref="AE442">MEDIAN(IF($Y$4:$Y$2367=AB442,$AA$4:$AA$2367,""))</f>
        <v>0.78092500000414433</v>
      </c>
      <c r="AF442" s="6"/>
      <c r="AG442" s="6"/>
      <c r="AH442" s="10"/>
      <c r="AI442" s="53"/>
      <c r="AJ442" s="10"/>
      <c r="AK442" s="10"/>
    </row>
    <row r="443" spans="1:37" x14ac:dyDescent="0.15">
      <c r="A443" s="50"/>
      <c r="B443" s="13"/>
      <c r="C443" s="6"/>
      <c r="D443" s="6"/>
      <c r="E443" s="6"/>
      <c r="F443" s="10"/>
      <c r="G443" s="10"/>
      <c r="H443" s="10"/>
      <c r="I443" s="6"/>
      <c r="J443" s="6"/>
      <c r="K443" s="10"/>
      <c r="L443" s="53"/>
      <c r="M443" s="10"/>
      <c r="N443" s="10"/>
      <c r="O443" s="6"/>
      <c r="P443" s="10"/>
      <c r="Q443" s="10"/>
      <c r="R443" s="10"/>
      <c r="S443" s="6"/>
      <c r="T443" s="6"/>
      <c r="U443" s="10"/>
      <c r="V443" s="53"/>
      <c r="W443" s="10"/>
      <c r="X443" s="10"/>
      <c r="Y443" s="50">
        <v>27.500708454911997</v>
      </c>
      <c r="Z443" s="13">
        <f t="shared" si="25"/>
        <v>20</v>
      </c>
      <c r="AA443" s="6">
        <v>0.47228500000575147</v>
      </c>
      <c r="AB443" s="50">
        <v>48.261400551935999</v>
      </c>
      <c r="AC443" s="10">
        <f t="shared" si="26"/>
        <v>0.72309500000354343</v>
      </c>
      <c r="AD443" s="10">
        <f t="array" ref="AD443">STDEVP(IF(($Y$4:$Y$2367=AB443),$AA$4:$AA$2367,""))</f>
        <v>0</v>
      </c>
      <c r="AE443" s="10">
        <f t="array" ref="AE443">MEDIAN(IF($Y$4:$Y$2367=AB443,$AA$4:$AA$2367,""))</f>
        <v>0.72309500000354343</v>
      </c>
      <c r="AF443" s="6"/>
      <c r="AG443" s="6"/>
      <c r="AH443" s="10"/>
      <c r="AI443" s="53"/>
      <c r="AJ443" s="10"/>
      <c r="AK443" s="10"/>
    </row>
    <row r="444" spans="1:37" x14ac:dyDescent="0.15">
      <c r="A444" s="50"/>
      <c r="B444" s="13"/>
      <c r="C444" s="6"/>
      <c r="D444" s="6"/>
      <c r="E444" s="6"/>
      <c r="F444" s="10"/>
      <c r="G444" s="10"/>
      <c r="H444" s="10"/>
      <c r="I444" s="6"/>
      <c r="J444" s="6"/>
      <c r="K444" s="10"/>
      <c r="L444" s="53"/>
      <c r="M444" s="10"/>
      <c r="N444" s="10"/>
      <c r="O444" s="6"/>
      <c r="P444" s="10"/>
      <c r="Q444" s="10"/>
      <c r="R444" s="10"/>
      <c r="S444" s="6"/>
      <c r="T444" s="6"/>
      <c r="U444" s="10"/>
      <c r="V444" s="53"/>
      <c r="W444" s="10"/>
      <c r="X444" s="10"/>
      <c r="Y444" s="50">
        <v>27.500708454911997</v>
      </c>
      <c r="Z444" s="13">
        <f t="shared" si="25"/>
        <v>20</v>
      </c>
      <c r="AA444" s="6">
        <v>0.45374000000208436</v>
      </c>
      <c r="AB444" s="50">
        <v>48.333486288384002</v>
      </c>
      <c r="AC444" s="10">
        <f t="shared" si="26"/>
        <v>0.86813666666774203</v>
      </c>
      <c r="AD444" s="10">
        <f t="array" ref="AD444">STDEVP(IF(($Y$4:$Y$2367=AB444),$AA$4:$AA$2367,""))</f>
        <v>0.11560145222126682</v>
      </c>
      <c r="AE444" s="10">
        <f t="array" ref="AE444">MEDIAN(IF($Y$4:$Y$2367=AB444,$AA$4:$AA$2367,""))</f>
        <v>0.91746000000056771</v>
      </c>
      <c r="AF444" s="6"/>
      <c r="AG444" s="6"/>
      <c r="AH444" s="10"/>
      <c r="AI444" s="53"/>
      <c r="AJ444" s="10"/>
      <c r="AK444" s="10"/>
    </row>
    <row r="445" spans="1:37" x14ac:dyDescent="0.15">
      <c r="A445" s="50"/>
      <c r="B445" s="13"/>
      <c r="C445" s="6"/>
      <c r="D445" s="6"/>
      <c r="E445" s="6"/>
      <c r="F445" s="10"/>
      <c r="G445" s="10"/>
      <c r="H445" s="10"/>
      <c r="I445" s="6"/>
      <c r="J445" s="6"/>
      <c r="K445" s="10"/>
      <c r="L445" s="53"/>
      <c r="M445" s="10"/>
      <c r="N445" s="10"/>
      <c r="O445" s="6"/>
      <c r="P445" s="10"/>
      <c r="Q445" s="10"/>
      <c r="R445" s="10"/>
      <c r="S445" s="6"/>
      <c r="T445" s="6"/>
      <c r="U445" s="10"/>
      <c r="V445" s="53"/>
      <c r="W445" s="10"/>
      <c r="X445" s="10"/>
      <c r="Y445" s="50">
        <v>27.356536982015999</v>
      </c>
      <c r="Z445" s="13">
        <f t="shared" si="25"/>
        <v>20</v>
      </c>
      <c r="AA445" s="6">
        <v>0.46019499999987246</v>
      </c>
      <c r="AB445" s="50">
        <v>48.405572024831997</v>
      </c>
      <c r="AC445" s="10">
        <f t="shared" si="26"/>
        <v>0.47028000000412185</v>
      </c>
      <c r="AD445" s="10">
        <f t="array" ref="AD445">STDEVP(IF(($Y$4:$Y$2367=AB445),$AA$4:$AA$2367,""))</f>
        <v>0.41483499999842066</v>
      </c>
      <c r="AE445" s="10">
        <f t="array" ref="AE445">MEDIAN(IF($Y$4:$Y$2367=AB445,$AA$4:$AA$2367,""))</f>
        <v>0.47028000000412185</v>
      </c>
      <c r="AF445" s="6"/>
      <c r="AG445" s="6"/>
      <c r="AH445" s="10"/>
      <c r="AI445" s="53"/>
      <c r="AJ445" s="10"/>
      <c r="AK445" s="10"/>
    </row>
    <row r="446" spans="1:37" x14ac:dyDescent="0.15">
      <c r="A446" s="50"/>
      <c r="B446" s="13"/>
      <c r="C446" s="6"/>
      <c r="D446" s="6"/>
      <c r="E446" s="6"/>
      <c r="F446" s="10"/>
      <c r="G446" s="10"/>
      <c r="H446" s="10"/>
      <c r="I446" s="6"/>
      <c r="J446" s="6"/>
      <c r="K446" s="10"/>
      <c r="L446" s="53"/>
      <c r="M446" s="10"/>
      <c r="N446" s="10"/>
      <c r="O446" s="6"/>
      <c r="P446" s="10"/>
      <c r="Q446" s="10"/>
      <c r="R446" s="10"/>
      <c r="S446" s="6"/>
      <c r="T446" s="6"/>
      <c r="U446" s="10"/>
      <c r="V446" s="53"/>
      <c r="W446" s="10"/>
      <c r="X446" s="10"/>
      <c r="Y446" s="50">
        <v>27.356536982015999</v>
      </c>
      <c r="Z446" s="13">
        <f t="shared" si="25"/>
        <v>20</v>
      </c>
      <c r="AA446" s="6">
        <v>0.49365000000679915</v>
      </c>
      <c r="AB446" s="50">
        <v>48.477657761279993</v>
      </c>
      <c r="AC446" s="10">
        <f t="shared" si="26"/>
        <v>0.58456500000442913</v>
      </c>
      <c r="AD446" s="10">
        <f t="array" ref="AD446">STDEVP(IF(($Y$4:$Y$2367=AB446),$AA$4:$AA$2367,""))</f>
        <v>0.38914000000018589</v>
      </c>
      <c r="AE446" s="10">
        <f t="array" ref="AE446">MEDIAN(IF($Y$4:$Y$2367=AB446,$AA$4:$AA$2367,""))</f>
        <v>0.58456500000442913</v>
      </c>
      <c r="AF446" s="6"/>
      <c r="AG446" s="6"/>
      <c r="AH446" s="10"/>
      <c r="AI446" s="53"/>
      <c r="AJ446" s="10"/>
      <c r="AK446" s="10"/>
    </row>
    <row r="447" spans="1:37" x14ac:dyDescent="0.15">
      <c r="A447" s="50"/>
      <c r="B447" s="13"/>
      <c r="C447" s="6"/>
      <c r="D447" s="6"/>
      <c r="E447" s="6"/>
      <c r="F447" s="10"/>
      <c r="G447" s="10"/>
      <c r="H447" s="10"/>
      <c r="I447" s="6"/>
      <c r="J447" s="6"/>
      <c r="K447" s="10"/>
      <c r="L447" s="53"/>
      <c r="M447" s="10"/>
      <c r="N447" s="10"/>
      <c r="O447" s="6"/>
      <c r="P447" s="10"/>
      <c r="Q447" s="10"/>
      <c r="R447" s="10"/>
      <c r="S447" s="6"/>
      <c r="T447" s="6"/>
      <c r="U447" s="10"/>
      <c r="V447" s="53"/>
      <c r="W447" s="10"/>
      <c r="X447" s="10"/>
      <c r="Y447" s="50">
        <v>25.626479307264002</v>
      </c>
      <c r="Z447" s="13">
        <f t="shared" si="25"/>
        <v>20</v>
      </c>
      <c r="AA447" s="6">
        <v>0.55110500000406337</v>
      </c>
      <c r="AB447" s="50">
        <v>48.513700629504001</v>
      </c>
      <c r="AC447" s="10">
        <f t="shared" si="26"/>
        <v>4.5130000001411208E-2</v>
      </c>
      <c r="AD447" s="10">
        <f t="array" ref="AD447">STDEVP(IF(($Y$4:$Y$2367=AB447),$AA$4:$AA$2367,""))</f>
        <v>0</v>
      </c>
      <c r="AE447" s="10">
        <f t="array" ref="AE447">MEDIAN(IF($Y$4:$Y$2367=AB447,$AA$4:$AA$2367,""))</f>
        <v>4.5130000001411208E-2</v>
      </c>
      <c r="AF447" s="6"/>
      <c r="AG447" s="6"/>
      <c r="AH447" s="10"/>
      <c r="AI447" s="53"/>
      <c r="AJ447" s="10"/>
      <c r="AK447" s="10"/>
    </row>
    <row r="448" spans="1:37" x14ac:dyDescent="0.15">
      <c r="A448" s="50"/>
      <c r="B448" s="13"/>
      <c r="C448" s="6"/>
      <c r="D448" s="6"/>
      <c r="E448" s="6"/>
      <c r="F448" s="10"/>
      <c r="G448" s="10"/>
      <c r="H448" s="10"/>
      <c r="I448" s="6"/>
      <c r="J448" s="6"/>
      <c r="K448" s="10"/>
      <c r="L448" s="53"/>
      <c r="M448" s="10"/>
      <c r="N448" s="10"/>
      <c r="O448" s="6"/>
      <c r="P448" s="10"/>
      <c r="Q448" s="10"/>
      <c r="R448" s="10"/>
      <c r="S448" s="6"/>
      <c r="T448" s="6"/>
      <c r="U448" s="10"/>
      <c r="V448" s="53"/>
      <c r="W448" s="10"/>
      <c r="X448" s="10"/>
      <c r="Y448" s="50">
        <v>25.626479307264002</v>
      </c>
      <c r="Z448" s="13">
        <f t="shared" si="25"/>
        <v>20</v>
      </c>
      <c r="AA448" s="6">
        <v>0.56256000000650808</v>
      </c>
      <c r="AB448" s="50">
        <v>48.585786365952004</v>
      </c>
      <c r="AC448" s="10">
        <f t="shared" si="26"/>
        <v>0.91322000000555814</v>
      </c>
      <c r="AD448" s="10">
        <f t="array" ref="AD448">STDEVP(IF(($Y$4:$Y$2367=AB448),$AA$4:$AA$2367,""))</f>
        <v>0</v>
      </c>
      <c r="AE448" s="10">
        <f t="array" ref="AE448">MEDIAN(IF($Y$4:$Y$2367=AB448,$AA$4:$AA$2367,""))</f>
        <v>0.91322000000555814</v>
      </c>
      <c r="AF448" s="6"/>
      <c r="AG448" s="6"/>
      <c r="AH448" s="10"/>
      <c r="AI448" s="53"/>
      <c r="AJ448" s="10"/>
      <c r="AK448" s="10"/>
    </row>
    <row r="449" spans="1:37" x14ac:dyDescent="0.15">
      <c r="A449" s="50"/>
      <c r="B449" s="13"/>
      <c r="C449" s="6"/>
      <c r="D449" s="6"/>
      <c r="E449" s="6"/>
      <c r="F449" s="10"/>
      <c r="G449" s="10"/>
      <c r="H449" s="10"/>
      <c r="I449" s="6"/>
      <c r="J449" s="6"/>
      <c r="K449" s="10"/>
      <c r="L449" s="53"/>
      <c r="M449" s="10"/>
      <c r="N449" s="10"/>
      <c r="O449" s="6"/>
      <c r="P449" s="10"/>
      <c r="Q449" s="10"/>
      <c r="R449" s="10"/>
      <c r="S449" s="6"/>
      <c r="T449" s="6"/>
      <c r="U449" s="10"/>
      <c r="V449" s="53"/>
      <c r="W449" s="10"/>
      <c r="X449" s="10"/>
      <c r="Y449" s="50">
        <v>25.518350702591999</v>
      </c>
      <c r="Z449" s="13">
        <f t="shared" si="25"/>
        <v>20</v>
      </c>
      <c r="AA449" s="6">
        <v>0.55201500000447079</v>
      </c>
      <c r="AB449" s="50">
        <v>48.621829234175998</v>
      </c>
      <c r="AC449" s="10">
        <f t="shared" si="26"/>
        <v>0.31160500000612523</v>
      </c>
      <c r="AD449" s="10">
        <f t="array" ref="AD449">STDEVP(IF(($Y$4:$Y$2367=AB449),$AA$4:$AA$2367,""))</f>
        <v>0</v>
      </c>
      <c r="AE449" s="10">
        <f t="array" ref="AE449">MEDIAN(IF($Y$4:$Y$2367=AB449,$AA$4:$AA$2367,""))</f>
        <v>0.31160500000612523</v>
      </c>
      <c r="AF449" s="6"/>
      <c r="AG449" s="6"/>
      <c r="AH449" s="10"/>
      <c r="AI449" s="53"/>
      <c r="AJ449" s="10"/>
      <c r="AK449" s="10"/>
    </row>
    <row r="450" spans="1:37" x14ac:dyDescent="0.15">
      <c r="A450" s="50"/>
      <c r="B450" s="13"/>
      <c r="C450" s="6"/>
      <c r="D450" s="6"/>
      <c r="E450" s="6"/>
      <c r="F450" s="10"/>
      <c r="G450" s="10"/>
      <c r="H450" s="10"/>
      <c r="I450" s="6"/>
      <c r="J450" s="6"/>
      <c r="K450" s="10"/>
      <c r="L450" s="53"/>
      <c r="M450" s="10"/>
      <c r="N450" s="10"/>
      <c r="O450" s="6"/>
      <c r="P450" s="10"/>
      <c r="Q450" s="10"/>
      <c r="R450" s="10"/>
      <c r="S450" s="6"/>
      <c r="T450" s="6"/>
      <c r="U450" s="10"/>
      <c r="V450" s="53"/>
      <c r="W450" s="10"/>
      <c r="X450" s="10"/>
      <c r="Y450" s="50">
        <v>25.518350702591999</v>
      </c>
      <c r="Z450" s="13">
        <f t="shared" si="25"/>
        <v>20</v>
      </c>
      <c r="AA450" s="6">
        <v>0.56547000000732295</v>
      </c>
      <c r="AB450" s="50">
        <v>48.693914970624</v>
      </c>
      <c r="AC450" s="10">
        <f t="shared" si="26"/>
        <v>0.25614750000515174</v>
      </c>
      <c r="AD450" s="10">
        <f t="array" ref="AD450">STDEVP(IF(($Y$4:$Y$2367=AB450),$AA$4:$AA$2367,""))</f>
        <v>2.7607499999082016E-2</v>
      </c>
      <c r="AE450" s="10">
        <f t="array" ref="AE450">MEDIAN(IF($Y$4:$Y$2367=AB450,$AA$4:$AA$2367,""))</f>
        <v>0.25614750000515174</v>
      </c>
      <c r="AF450" s="6"/>
      <c r="AG450" s="6"/>
      <c r="AH450" s="10"/>
      <c r="AI450" s="53"/>
      <c r="AJ450" s="10"/>
      <c r="AK450" s="10"/>
    </row>
    <row r="451" spans="1:37" x14ac:dyDescent="0.15">
      <c r="A451" s="50"/>
      <c r="B451" s="13"/>
      <c r="C451" s="6"/>
      <c r="D451" s="6"/>
      <c r="E451" s="6"/>
      <c r="F451" s="10"/>
      <c r="G451" s="10"/>
      <c r="H451" s="10"/>
      <c r="I451" s="6"/>
      <c r="J451" s="6"/>
      <c r="K451" s="10"/>
      <c r="L451" s="53"/>
      <c r="M451" s="10"/>
      <c r="N451" s="10"/>
      <c r="O451" s="6"/>
      <c r="P451" s="10"/>
      <c r="Q451" s="10"/>
      <c r="R451" s="10"/>
      <c r="S451" s="6"/>
      <c r="T451" s="6"/>
      <c r="U451" s="10"/>
      <c r="V451" s="53"/>
      <c r="W451" s="10"/>
      <c r="X451" s="10"/>
      <c r="Y451" s="50">
        <v>23.067435663360001</v>
      </c>
      <c r="Z451" s="13">
        <f t="shared" si="25"/>
        <v>20</v>
      </c>
      <c r="AA451" s="6">
        <v>0.55592500000185141</v>
      </c>
      <c r="AB451" s="50">
        <v>48.729957838848001</v>
      </c>
      <c r="AC451" s="10">
        <f t="shared" si="26"/>
        <v>0.83545000000298097</v>
      </c>
      <c r="AD451" s="10">
        <f t="array" ref="AD451">STDEVP(IF(($Y$4:$Y$2367=AB451),$AA$4:$AA$2367,""))</f>
        <v>0</v>
      </c>
      <c r="AE451" s="10">
        <f t="array" ref="AE451">MEDIAN(IF($Y$4:$Y$2367=AB451,$AA$4:$AA$2367,""))</f>
        <v>0.83545000000298097</v>
      </c>
      <c r="AF451" s="6"/>
      <c r="AG451" s="6"/>
      <c r="AH451" s="10"/>
      <c r="AI451" s="53"/>
      <c r="AJ451" s="10"/>
      <c r="AK451" s="10"/>
    </row>
    <row r="452" spans="1:37" x14ac:dyDescent="0.15">
      <c r="A452" s="50"/>
      <c r="B452" s="13"/>
      <c r="C452" s="6"/>
      <c r="D452" s="6"/>
      <c r="E452" s="6"/>
      <c r="F452" s="10"/>
      <c r="G452" s="10"/>
      <c r="H452" s="10"/>
      <c r="I452" s="6"/>
      <c r="J452" s="6"/>
      <c r="K452" s="10"/>
      <c r="L452" s="53"/>
      <c r="M452" s="10"/>
      <c r="N452" s="10"/>
      <c r="O452" s="6"/>
      <c r="P452" s="10"/>
      <c r="Q452" s="10"/>
      <c r="R452" s="10"/>
      <c r="S452" s="6"/>
      <c r="T452" s="6"/>
      <c r="U452" s="10"/>
      <c r="V452" s="53"/>
      <c r="W452" s="10"/>
      <c r="X452" s="10"/>
      <c r="Y452" s="50">
        <v>24.220807446527999</v>
      </c>
      <c r="Z452" s="13">
        <f t="shared" si="25"/>
        <v>20</v>
      </c>
      <c r="AA452" s="6">
        <v>0.55483500000185138</v>
      </c>
      <c r="AB452" s="50">
        <v>48.766000707071996</v>
      </c>
      <c r="AC452" s="10">
        <f t="shared" si="26"/>
        <v>0.49949750000359738</v>
      </c>
      <c r="AD452" s="10">
        <f t="array" ref="AD452">STDEVP(IF(($Y$4:$Y$2367=AB452),$AA$4:$AA$2367,""))</f>
        <v>0.46766249999979526</v>
      </c>
      <c r="AE452" s="10">
        <f t="array" ref="AE452">MEDIAN(IF($Y$4:$Y$2367=AB452,$AA$4:$AA$2367,""))</f>
        <v>0.49949750000359738</v>
      </c>
      <c r="AF452" s="6"/>
      <c r="AG452" s="6"/>
      <c r="AH452" s="10"/>
      <c r="AI452" s="53"/>
      <c r="AJ452" s="10"/>
      <c r="AK452" s="10"/>
    </row>
    <row r="453" spans="1:37" x14ac:dyDescent="0.15">
      <c r="A453" s="50"/>
      <c r="B453" s="13"/>
      <c r="C453" s="6"/>
      <c r="D453" s="6"/>
      <c r="E453" s="6"/>
      <c r="F453" s="10"/>
      <c r="G453" s="10"/>
      <c r="H453" s="10"/>
      <c r="I453" s="6"/>
      <c r="J453" s="6"/>
      <c r="K453" s="10"/>
      <c r="L453" s="53"/>
      <c r="M453" s="10"/>
      <c r="N453" s="10"/>
      <c r="O453" s="6"/>
      <c r="P453" s="10"/>
      <c r="Q453" s="10"/>
      <c r="R453" s="10"/>
      <c r="S453" s="6"/>
      <c r="T453" s="6"/>
      <c r="U453" s="10"/>
      <c r="V453" s="53"/>
      <c r="W453" s="10"/>
      <c r="X453" s="10"/>
      <c r="Y453" s="50">
        <v>29.230766129663998</v>
      </c>
      <c r="Z453" s="13">
        <f t="shared" ref="Z453:Z516" si="27">ROUNDDOWN(Y453/10,0)*10</f>
        <v>20</v>
      </c>
      <c r="AA453" s="6">
        <v>0.56474500000045436</v>
      </c>
      <c r="AB453" s="50">
        <v>48.838086443520005</v>
      </c>
      <c r="AC453" s="10">
        <f t="shared" ref="AC453:AC516" si="28">AVERAGEIF($Y$4:$Y$2367,AB453,$AA$4:$AA$2367)</f>
        <v>0.4893616666684793</v>
      </c>
      <c r="AD453" s="10">
        <f t="array" ref="AD453">STDEVP(IF(($Y$4:$Y$2367=AB453),$AA$4:$AA$2367,""))</f>
        <v>0.3908840425728437</v>
      </c>
      <c r="AE453" s="10">
        <f t="array" ref="AE453">MEDIAN(IF($Y$4:$Y$2367=AB453,$AA$4:$AA$2367,""))</f>
        <v>0.42512500000083286</v>
      </c>
      <c r="AF453" s="6"/>
      <c r="AG453" s="6"/>
      <c r="AH453" s="10"/>
      <c r="AI453" s="53"/>
      <c r="AJ453" s="10"/>
      <c r="AK453" s="10"/>
    </row>
    <row r="454" spans="1:37" x14ac:dyDescent="0.15">
      <c r="A454" s="50"/>
      <c r="B454" s="13"/>
      <c r="C454" s="6"/>
      <c r="D454" s="6"/>
      <c r="E454" s="6"/>
      <c r="F454" s="10"/>
      <c r="G454" s="10"/>
      <c r="H454" s="10"/>
      <c r="I454" s="6"/>
      <c r="J454" s="6"/>
      <c r="K454" s="10"/>
      <c r="L454" s="53"/>
      <c r="M454" s="10"/>
      <c r="N454" s="10"/>
      <c r="O454" s="6"/>
      <c r="P454" s="10"/>
      <c r="Q454" s="10"/>
      <c r="R454" s="10"/>
      <c r="S454" s="6"/>
      <c r="T454" s="6"/>
      <c r="U454" s="10"/>
      <c r="V454" s="53"/>
      <c r="W454" s="10"/>
      <c r="X454" s="10"/>
      <c r="Y454" s="50">
        <v>29.230766129663998</v>
      </c>
      <c r="Z454" s="13">
        <f t="shared" si="27"/>
        <v>20</v>
      </c>
      <c r="AA454" s="6">
        <v>0.56320000000388859</v>
      </c>
      <c r="AB454" s="50">
        <v>48.874129311744007</v>
      </c>
      <c r="AC454" s="10">
        <f t="shared" si="28"/>
        <v>0.34926000000053303</v>
      </c>
      <c r="AD454" s="10">
        <f t="array" ref="AD454">STDEVP(IF(($Y$4:$Y$2367=AB454),$AA$4:$AA$2367,""))</f>
        <v>0</v>
      </c>
      <c r="AE454" s="10">
        <f t="array" ref="AE454">MEDIAN(IF($Y$4:$Y$2367=AB454,$AA$4:$AA$2367,""))</f>
        <v>0.34926000000053303</v>
      </c>
      <c r="AF454" s="6"/>
      <c r="AG454" s="6"/>
      <c r="AH454" s="10"/>
      <c r="AI454" s="53"/>
      <c r="AJ454" s="10"/>
      <c r="AK454" s="10"/>
    </row>
    <row r="455" spans="1:37" x14ac:dyDescent="0.15">
      <c r="A455" s="50"/>
      <c r="B455" s="13"/>
      <c r="C455" s="6"/>
      <c r="D455" s="6"/>
      <c r="E455" s="6"/>
      <c r="F455" s="10"/>
      <c r="G455" s="10"/>
      <c r="H455" s="10"/>
      <c r="I455" s="6"/>
      <c r="J455" s="6"/>
      <c r="K455" s="10"/>
      <c r="L455" s="53"/>
      <c r="M455" s="10"/>
      <c r="N455" s="10"/>
      <c r="O455" s="6"/>
      <c r="P455" s="10"/>
      <c r="Q455" s="10"/>
      <c r="R455" s="10"/>
      <c r="S455" s="6"/>
      <c r="T455" s="6"/>
      <c r="U455" s="10"/>
      <c r="V455" s="53"/>
      <c r="W455" s="10"/>
      <c r="X455" s="10"/>
      <c r="Y455" s="50">
        <v>32.799010083839995</v>
      </c>
      <c r="Z455" s="13">
        <f t="shared" si="27"/>
        <v>30</v>
      </c>
      <c r="AA455" s="6">
        <v>0.54665500000062894</v>
      </c>
      <c r="AB455" s="50">
        <v>48.910172179968001</v>
      </c>
      <c r="AC455" s="10">
        <f t="shared" si="28"/>
        <v>0.21574500000222341</v>
      </c>
      <c r="AD455" s="10">
        <f t="array" ref="AD455">STDEVP(IF(($Y$4:$Y$2367=AB455),$AA$4:$AA$2367,""))</f>
        <v>0</v>
      </c>
      <c r="AE455" s="10">
        <f t="array" ref="AE455">MEDIAN(IF($Y$4:$Y$2367=AB455,$AA$4:$AA$2367,""))</f>
        <v>0.21574500000222341</v>
      </c>
      <c r="AF455" s="6"/>
      <c r="AG455" s="6"/>
      <c r="AH455" s="10"/>
      <c r="AI455" s="53"/>
      <c r="AJ455" s="10"/>
      <c r="AK455" s="10"/>
    </row>
    <row r="456" spans="1:37" x14ac:dyDescent="0.15">
      <c r="A456" s="50"/>
      <c r="B456" s="13"/>
      <c r="C456" s="6"/>
      <c r="D456" s="6"/>
      <c r="E456" s="6"/>
      <c r="F456" s="10"/>
      <c r="G456" s="10"/>
      <c r="H456" s="10"/>
      <c r="I456" s="6"/>
      <c r="J456" s="6"/>
      <c r="K456" s="10"/>
      <c r="L456" s="53"/>
      <c r="M456" s="10"/>
      <c r="N456" s="10"/>
      <c r="O456" s="6"/>
      <c r="P456" s="10"/>
      <c r="Q456" s="10"/>
      <c r="R456" s="10"/>
      <c r="S456" s="6"/>
      <c r="T456" s="6"/>
      <c r="U456" s="10"/>
      <c r="V456" s="53"/>
      <c r="W456" s="10"/>
      <c r="X456" s="10"/>
      <c r="Y456" s="50">
        <v>32.799010083839995</v>
      </c>
      <c r="Z456" s="13">
        <f t="shared" si="27"/>
        <v>30</v>
      </c>
      <c r="AA456" s="6">
        <v>0.56511000000086176</v>
      </c>
      <c r="AB456" s="50">
        <v>48.946215048192002</v>
      </c>
      <c r="AC456" s="10">
        <f t="shared" si="28"/>
        <v>0.44338500000133441</v>
      </c>
      <c r="AD456" s="10">
        <f t="array" ref="AD456">STDEVP(IF(($Y$4:$Y$2367=AB456),$AA$4:$AA$2367,""))</f>
        <v>0</v>
      </c>
      <c r="AE456" s="10">
        <f t="array" ref="AE456">MEDIAN(IF($Y$4:$Y$2367=AB456,$AA$4:$AA$2367,""))</f>
        <v>0.44338500000133441</v>
      </c>
      <c r="AF456" s="6"/>
      <c r="AG456" s="6"/>
      <c r="AH456" s="10"/>
      <c r="AI456" s="53"/>
      <c r="AJ456" s="10"/>
      <c r="AK456" s="10"/>
    </row>
    <row r="457" spans="1:37" x14ac:dyDescent="0.15">
      <c r="A457" s="50"/>
      <c r="B457" s="13"/>
      <c r="C457" s="6"/>
      <c r="D457" s="6"/>
      <c r="E457" s="6"/>
      <c r="F457" s="10"/>
      <c r="G457" s="10"/>
      <c r="H457" s="10"/>
      <c r="I457" s="6"/>
      <c r="J457" s="6"/>
      <c r="K457" s="10"/>
      <c r="L457" s="53"/>
      <c r="M457" s="10"/>
      <c r="N457" s="10"/>
      <c r="O457" s="6"/>
      <c r="P457" s="10"/>
      <c r="Q457" s="10"/>
      <c r="R457" s="10"/>
      <c r="S457" s="6"/>
      <c r="T457" s="6"/>
      <c r="U457" s="10"/>
      <c r="V457" s="53"/>
      <c r="W457" s="10"/>
      <c r="X457" s="10"/>
      <c r="Y457" s="50">
        <v>41.233041248256001</v>
      </c>
      <c r="Z457" s="13">
        <f t="shared" si="27"/>
        <v>40</v>
      </c>
      <c r="AA457" s="6">
        <v>0.51902000000260795</v>
      </c>
      <c r="AB457" s="50">
        <v>49.018300784639997</v>
      </c>
      <c r="AC457" s="10">
        <f t="shared" si="28"/>
        <v>0.44238875000372285</v>
      </c>
      <c r="AD457" s="10">
        <f t="array" ref="AD457">STDEVP(IF(($Y$4:$Y$2367=AB457),$AA$4:$AA$2367,""))</f>
        <v>8.9354979322269545E-2</v>
      </c>
      <c r="AE457" s="10">
        <f t="array" ref="AE457">MEDIAN(IF($Y$4:$Y$2367=AB457,$AA$4:$AA$2367,""))</f>
        <v>0.46500250000562915</v>
      </c>
      <c r="AF457" s="6"/>
      <c r="AG457" s="6"/>
      <c r="AH457" s="10"/>
      <c r="AI457" s="53"/>
      <c r="AJ457" s="10"/>
      <c r="AK457" s="10"/>
    </row>
    <row r="458" spans="1:37" x14ac:dyDescent="0.15">
      <c r="A458" s="50"/>
      <c r="B458" s="13"/>
      <c r="C458" s="6"/>
      <c r="D458" s="6"/>
      <c r="E458" s="6"/>
      <c r="F458" s="10"/>
      <c r="G458" s="10"/>
      <c r="H458" s="10"/>
      <c r="I458" s="6"/>
      <c r="J458" s="6"/>
      <c r="K458" s="10"/>
      <c r="L458" s="53"/>
      <c r="M458" s="10"/>
      <c r="N458" s="10"/>
      <c r="O458" s="6"/>
      <c r="P458" s="10"/>
      <c r="Q458" s="10"/>
      <c r="R458" s="10"/>
      <c r="S458" s="6"/>
      <c r="T458" s="6"/>
      <c r="U458" s="10"/>
      <c r="V458" s="53"/>
      <c r="W458" s="10"/>
      <c r="X458" s="10"/>
      <c r="Y458" s="50">
        <v>42.999141791231999</v>
      </c>
      <c r="Z458" s="13">
        <f t="shared" si="27"/>
        <v>40</v>
      </c>
      <c r="AA458" s="6">
        <v>0.51847500000260793</v>
      </c>
      <c r="AB458" s="50">
        <v>49.090386521088</v>
      </c>
      <c r="AC458" s="10">
        <f t="shared" si="28"/>
        <v>0.59605000000329289</v>
      </c>
      <c r="AD458" s="10">
        <f t="array" ref="AD458">STDEVP(IF(($Y$4:$Y$2367=AB458),$AA$4:$AA$2367,""))</f>
        <v>0.16875500000137625</v>
      </c>
      <c r="AE458" s="10">
        <f t="array" ref="AE458">MEDIAN(IF($Y$4:$Y$2367=AB458,$AA$4:$AA$2367,""))</f>
        <v>0.59605000000329289</v>
      </c>
      <c r="AF458" s="6"/>
      <c r="AG458" s="6"/>
      <c r="AH458" s="10"/>
      <c r="AI458" s="53"/>
      <c r="AJ458" s="10"/>
      <c r="AK458" s="10"/>
    </row>
    <row r="459" spans="1:37" x14ac:dyDescent="0.15">
      <c r="A459" s="50"/>
      <c r="B459" s="13"/>
      <c r="C459" s="6"/>
      <c r="D459" s="6"/>
      <c r="E459" s="6"/>
      <c r="F459" s="10"/>
      <c r="G459" s="10"/>
      <c r="H459" s="10"/>
      <c r="I459" s="6"/>
      <c r="J459" s="6"/>
      <c r="K459" s="10"/>
      <c r="L459" s="53"/>
      <c r="M459" s="10"/>
      <c r="N459" s="10"/>
      <c r="O459" s="6"/>
      <c r="P459" s="10"/>
      <c r="Q459" s="10"/>
      <c r="R459" s="10"/>
      <c r="S459" s="6"/>
      <c r="T459" s="6"/>
      <c r="U459" s="10"/>
      <c r="V459" s="53"/>
      <c r="W459" s="10"/>
      <c r="X459" s="10"/>
      <c r="Y459" s="50">
        <v>45.197756752895998</v>
      </c>
      <c r="Z459" s="13">
        <f t="shared" si="27"/>
        <v>40</v>
      </c>
      <c r="AA459" s="6">
        <v>0.51793000000260792</v>
      </c>
      <c r="AB459" s="50">
        <v>49.162472257535995</v>
      </c>
      <c r="AC459" s="10">
        <f t="shared" si="28"/>
        <v>0.54393000000389202</v>
      </c>
      <c r="AD459" s="10">
        <f t="array" ref="AD459">STDEVP(IF(($Y$4:$Y$2367=AB459),$AA$4:$AA$2367,""))</f>
        <v>2.7304999998892798E-2</v>
      </c>
      <c r="AE459" s="10">
        <f t="array" ref="AE459">MEDIAN(IF($Y$4:$Y$2367=AB459,$AA$4:$AA$2367,""))</f>
        <v>0.54393000000389202</v>
      </c>
      <c r="AF459" s="6"/>
      <c r="AG459" s="6"/>
      <c r="AH459" s="10"/>
      <c r="AI459" s="53"/>
      <c r="AJ459" s="10"/>
      <c r="AK459" s="10"/>
    </row>
    <row r="460" spans="1:37" x14ac:dyDescent="0.15">
      <c r="A460" s="50"/>
      <c r="B460" s="13"/>
      <c r="C460" s="6"/>
      <c r="D460" s="6"/>
      <c r="E460" s="6"/>
      <c r="F460" s="10"/>
      <c r="G460" s="10"/>
      <c r="H460" s="10"/>
      <c r="I460" s="6"/>
      <c r="J460" s="6"/>
      <c r="K460" s="10"/>
      <c r="L460" s="53"/>
      <c r="M460" s="10"/>
      <c r="N460" s="10"/>
      <c r="O460" s="6"/>
      <c r="P460" s="10"/>
      <c r="Q460" s="10"/>
      <c r="R460" s="10"/>
      <c r="S460" s="6"/>
      <c r="T460" s="6"/>
      <c r="U460" s="10"/>
      <c r="V460" s="53"/>
      <c r="W460" s="10"/>
      <c r="X460" s="10"/>
      <c r="Y460" s="50">
        <v>47.180114505215997</v>
      </c>
      <c r="Z460" s="13">
        <f t="shared" si="27"/>
        <v>40</v>
      </c>
      <c r="AA460" s="6">
        <v>0.6113850000072063</v>
      </c>
      <c r="AB460" s="50">
        <v>49.198515125759997</v>
      </c>
      <c r="AC460" s="10">
        <f t="shared" si="28"/>
        <v>0.76665750000628463</v>
      </c>
      <c r="AD460" s="10">
        <f t="array" ref="AD460">STDEVP(IF(($Y$4:$Y$2367=AB460),$AA$4:$AA$2367,""))</f>
        <v>0.20785750000088477</v>
      </c>
      <c r="AE460" s="10">
        <f t="array" ref="AE460">MEDIAN(IF($Y$4:$Y$2367=AB460,$AA$4:$AA$2367,""))</f>
        <v>0.76665750000628463</v>
      </c>
      <c r="AF460" s="6"/>
      <c r="AG460" s="6"/>
      <c r="AH460" s="10"/>
      <c r="AI460" s="53"/>
      <c r="AJ460" s="10"/>
      <c r="AK460" s="10"/>
    </row>
    <row r="461" spans="1:37" x14ac:dyDescent="0.15">
      <c r="A461" s="50"/>
      <c r="B461" s="13"/>
      <c r="C461" s="6"/>
      <c r="D461" s="6"/>
      <c r="E461" s="6"/>
      <c r="F461" s="10"/>
      <c r="G461" s="10"/>
      <c r="H461" s="10"/>
      <c r="I461" s="6"/>
      <c r="J461" s="6"/>
      <c r="K461" s="10"/>
      <c r="L461" s="53"/>
      <c r="M461" s="10"/>
      <c r="N461" s="10"/>
      <c r="O461" s="6"/>
      <c r="P461" s="10"/>
      <c r="Q461" s="10"/>
      <c r="R461" s="10"/>
      <c r="S461" s="6"/>
      <c r="T461" s="6"/>
      <c r="U461" s="10"/>
      <c r="V461" s="53"/>
      <c r="W461" s="10"/>
      <c r="X461" s="10"/>
      <c r="Y461" s="50">
        <v>46.711557218304002</v>
      </c>
      <c r="Z461" s="13">
        <f t="shared" si="27"/>
        <v>40</v>
      </c>
      <c r="AA461" s="6">
        <v>0.62384000000621675</v>
      </c>
      <c r="AB461" s="50">
        <v>49.234557993983998</v>
      </c>
      <c r="AC461" s="10">
        <f t="shared" si="28"/>
        <v>6.9585000002866382E-2</v>
      </c>
      <c r="AD461" s="10">
        <f t="array" ref="AD461">STDEVP(IF(($Y$4:$Y$2367=AB461),$AA$4:$AA$2367,""))</f>
        <v>0</v>
      </c>
      <c r="AE461" s="10">
        <f t="array" ref="AE461">MEDIAN(IF($Y$4:$Y$2367=AB461,$AA$4:$AA$2367,""))</f>
        <v>6.9585000002866382E-2</v>
      </c>
      <c r="AF461" s="6"/>
      <c r="AG461" s="6"/>
      <c r="AH461" s="10"/>
      <c r="AI461" s="53"/>
      <c r="AJ461" s="10"/>
      <c r="AK461" s="10"/>
    </row>
    <row r="462" spans="1:37" x14ac:dyDescent="0.15">
      <c r="A462" s="50"/>
      <c r="B462" s="13"/>
      <c r="C462" s="6"/>
      <c r="D462" s="6"/>
      <c r="E462" s="6"/>
      <c r="F462" s="10"/>
      <c r="G462" s="10"/>
      <c r="H462" s="10"/>
      <c r="I462" s="6"/>
      <c r="J462" s="6"/>
      <c r="K462" s="10"/>
      <c r="L462" s="53"/>
      <c r="M462" s="10"/>
      <c r="N462" s="10"/>
      <c r="O462" s="6"/>
      <c r="P462" s="10"/>
      <c r="Q462" s="10"/>
      <c r="R462" s="10"/>
      <c r="S462" s="6"/>
      <c r="T462" s="6"/>
      <c r="U462" s="10"/>
      <c r="V462" s="53"/>
      <c r="W462" s="10"/>
      <c r="X462" s="10"/>
      <c r="Y462" s="50">
        <v>46.567385745408004</v>
      </c>
      <c r="Z462" s="13">
        <f t="shared" si="27"/>
        <v>40</v>
      </c>
      <c r="AA462" s="6">
        <v>0.61329500000417947</v>
      </c>
      <c r="AB462" s="50">
        <v>49.270600862207999</v>
      </c>
      <c r="AC462" s="10">
        <f t="shared" si="28"/>
        <v>0.33585333333581718</v>
      </c>
      <c r="AD462" s="10">
        <f t="array" ref="AD462">STDEVP(IF(($Y$4:$Y$2367=AB462),$AA$4:$AA$2367,""))</f>
        <v>0.25485717063020297</v>
      </c>
      <c r="AE462" s="10">
        <f t="array" ref="AE462">MEDIAN(IF($Y$4:$Y$2367=AB462,$AA$4:$AA$2367,""))</f>
        <v>0.17388000000360293</v>
      </c>
      <c r="AF462" s="6"/>
      <c r="AG462" s="6"/>
      <c r="AH462" s="10"/>
      <c r="AI462" s="53"/>
      <c r="AJ462" s="10"/>
      <c r="AK462" s="10"/>
    </row>
    <row r="463" spans="1:37" x14ac:dyDescent="0.15">
      <c r="A463" s="50"/>
      <c r="B463" s="13"/>
      <c r="C463" s="6"/>
      <c r="D463" s="6"/>
      <c r="E463" s="6"/>
      <c r="F463" s="10"/>
      <c r="G463" s="10"/>
      <c r="H463" s="10"/>
      <c r="I463" s="6"/>
      <c r="J463" s="6"/>
      <c r="K463" s="10"/>
      <c r="L463" s="53"/>
      <c r="M463" s="10"/>
      <c r="N463" s="10"/>
      <c r="O463" s="6"/>
      <c r="P463" s="10"/>
      <c r="Q463" s="10"/>
      <c r="R463" s="10"/>
      <c r="S463" s="6"/>
      <c r="T463" s="6"/>
      <c r="U463" s="10"/>
      <c r="V463" s="53"/>
      <c r="W463" s="10"/>
      <c r="X463" s="10"/>
      <c r="Y463" s="50">
        <v>46.567385745408004</v>
      </c>
      <c r="Z463" s="13">
        <f t="shared" si="27"/>
        <v>40</v>
      </c>
      <c r="AA463" s="6">
        <v>0.68829500000126909</v>
      </c>
      <c r="AB463" s="50">
        <v>49.342686598655995</v>
      </c>
      <c r="AC463" s="10">
        <f t="shared" si="28"/>
        <v>0.1327300000026157</v>
      </c>
      <c r="AD463" s="10">
        <f t="array" ref="AD463">STDEVP(IF(($Y$4:$Y$2367=AB463),$AA$4:$AA$2367,""))</f>
        <v>0</v>
      </c>
      <c r="AE463" s="10">
        <f t="array" ref="AE463">MEDIAN(IF($Y$4:$Y$2367=AB463,$AA$4:$AA$2367,""))</f>
        <v>0.1327300000026157</v>
      </c>
      <c r="AF463" s="6"/>
      <c r="AG463" s="6"/>
      <c r="AH463" s="10"/>
      <c r="AI463" s="53"/>
      <c r="AJ463" s="10"/>
      <c r="AK463" s="10"/>
    </row>
    <row r="464" spans="1:37" x14ac:dyDescent="0.15">
      <c r="A464" s="50"/>
      <c r="B464" s="13"/>
      <c r="C464" s="6"/>
      <c r="D464" s="6"/>
      <c r="E464" s="6"/>
      <c r="F464" s="10"/>
      <c r="G464" s="10"/>
      <c r="H464" s="10"/>
      <c r="I464" s="6"/>
      <c r="J464" s="6"/>
      <c r="K464" s="10"/>
      <c r="L464" s="53"/>
      <c r="M464" s="10"/>
      <c r="N464" s="10"/>
      <c r="O464" s="6"/>
      <c r="P464" s="10"/>
      <c r="Q464" s="10"/>
      <c r="R464" s="10"/>
      <c r="S464" s="6"/>
      <c r="T464" s="6"/>
      <c r="U464" s="10"/>
      <c r="V464" s="53"/>
      <c r="W464" s="10"/>
      <c r="X464" s="10"/>
      <c r="Y464" s="50">
        <v>46.99990016409599</v>
      </c>
      <c r="Z464" s="13">
        <f t="shared" si="27"/>
        <v>40</v>
      </c>
      <c r="AA464" s="6">
        <v>0.7077500000053436</v>
      </c>
      <c r="AB464" s="50">
        <v>49.378729466879996</v>
      </c>
      <c r="AC464" s="10">
        <f t="shared" si="28"/>
        <v>0.72566999999999515</v>
      </c>
      <c r="AD464" s="10">
        <f t="array" ref="AD464">STDEVP(IF(($Y$4:$Y$2367=AB464),$AA$4:$AA$2367,""))</f>
        <v>0</v>
      </c>
      <c r="AE464" s="10">
        <f t="array" ref="AE464">MEDIAN(IF($Y$4:$Y$2367=AB464,$AA$4:$AA$2367,""))</f>
        <v>0.72566999999999515</v>
      </c>
      <c r="AF464" s="6"/>
      <c r="AG464" s="6"/>
      <c r="AH464" s="10"/>
      <c r="AI464" s="53"/>
      <c r="AJ464" s="10"/>
      <c r="AK464" s="10"/>
    </row>
    <row r="465" spans="1:37" x14ac:dyDescent="0.15">
      <c r="A465" s="50"/>
      <c r="B465" s="13"/>
      <c r="C465" s="6"/>
      <c r="D465" s="6"/>
      <c r="E465" s="6"/>
      <c r="F465" s="10"/>
      <c r="G465" s="10"/>
      <c r="H465" s="10"/>
      <c r="I465" s="6"/>
      <c r="J465" s="6"/>
      <c r="K465" s="10"/>
      <c r="L465" s="53"/>
      <c r="M465" s="10"/>
      <c r="N465" s="10"/>
      <c r="O465" s="6"/>
      <c r="P465" s="10"/>
      <c r="Q465" s="10"/>
      <c r="R465" s="10"/>
      <c r="S465" s="6"/>
      <c r="T465" s="6"/>
      <c r="U465" s="10"/>
      <c r="V465" s="53"/>
      <c r="W465" s="10"/>
      <c r="X465" s="10"/>
      <c r="Y465" s="50">
        <v>46.927814427647995</v>
      </c>
      <c r="Z465" s="13">
        <f t="shared" si="27"/>
        <v>40</v>
      </c>
      <c r="AA465" s="6">
        <v>0.70320500000452868</v>
      </c>
      <c r="AB465" s="50">
        <v>49.594986676223996</v>
      </c>
      <c r="AC465" s="10">
        <f t="shared" si="28"/>
        <v>0.71622500000489997</v>
      </c>
      <c r="AD465" s="10">
        <f t="array" ref="AD465">STDEVP(IF(($Y$4:$Y$2367=AB465),$AA$4:$AA$2367,""))</f>
        <v>0</v>
      </c>
      <c r="AE465" s="10">
        <f t="array" ref="AE465">MEDIAN(IF($Y$4:$Y$2367=AB465,$AA$4:$AA$2367,""))</f>
        <v>0.71622500000489997</v>
      </c>
      <c r="AF465" s="6"/>
      <c r="AG465" s="6"/>
      <c r="AH465" s="10"/>
      <c r="AI465" s="53"/>
      <c r="AJ465" s="10"/>
      <c r="AK465" s="10"/>
    </row>
    <row r="466" spans="1:37" x14ac:dyDescent="0.15">
      <c r="A466" s="50"/>
      <c r="B466" s="13"/>
      <c r="C466" s="6"/>
      <c r="D466" s="6"/>
      <c r="E466" s="6"/>
      <c r="F466" s="10"/>
      <c r="G466" s="10"/>
      <c r="H466" s="10"/>
      <c r="I466" s="6"/>
      <c r="J466" s="6"/>
      <c r="K466" s="10"/>
      <c r="L466" s="53"/>
      <c r="M466" s="10"/>
      <c r="N466" s="10"/>
      <c r="O466" s="6"/>
      <c r="P466" s="10"/>
      <c r="Q466" s="10"/>
      <c r="R466" s="10"/>
      <c r="S466" s="6"/>
      <c r="T466" s="6"/>
      <c r="U466" s="10"/>
      <c r="V466" s="53"/>
      <c r="W466" s="10"/>
      <c r="X466" s="10"/>
      <c r="Y466" s="50">
        <v>46.351128536063996</v>
      </c>
      <c r="Z466" s="13">
        <f t="shared" si="27"/>
        <v>40</v>
      </c>
      <c r="AA466" s="6">
        <v>0.68811500000167647</v>
      </c>
      <c r="AB466" s="50">
        <v>49.631029544447998</v>
      </c>
      <c r="AC466" s="10">
        <f t="shared" si="28"/>
        <v>0.76570500000439634</v>
      </c>
      <c r="AD466" s="10">
        <f t="array" ref="AD466">STDEVP(IF(($Y$4:$Y$2367=AB466),$AA$4:$AA$2367,""))</f>
        <v>4.2070000002075059E-2</v>
      </c>
      <c r="AE466" s="10">
        <f t="array" ref="AE466">MEDIAN(IF($Y$4:$Y$2367=AB466,$AA$4:$AA$2367,""))</f>
        <v>0.76570500000439634</v>
      </c>
      <c r="AF466" s="6"/>
      <c r="AG466" s="6"/>
      <c r="AH466" s="10"/>
      <c r="AI466" s="53"/>
      <c r="AJ466" s="10"/>
      <c r="AK466" s="10"/>
    </row>
    <row r="467" spans="1:37" x14ac:dyDescent="0.15">
      <c r="A467" s="50"/>
      <c r="B467" s="13"/>
      <c r="C467" s="6"/>
      <c r="D467" s="6"/>
      <c r="E467" s="6"/>
      <c r="F467" s="10"/>
      <c r="G467" s="10"/>
      <c r="H467" s="10"/>
      <c r="I467" s="6"/>
      <c r="J467" s="6"/>
      <c r="K467" s="10"/>
      <c r="L467" s="53"/>
      <c r="M467" s="10"/>
      <c r="N467" s="10"/>
      <c r="O467" s="6"/>
      <c r="P467" s="10"/>
      <c r="Q467" s="10"/>
      <c r="R467" s="10"/>
      <c r="S467" s="6"/>
      <c r="T467" s="6"/>
      <c r="U467" s="10"/>
      <c r="V467" s="53"/>
      <c r="W467" s="10"/>
      <c r="X467" s="10"/>
      <c r="Y467" s="50">
        <v>41.917855744511996</v>
      </c>
      <c r="Z467" s="13">
        <f t="shared" si="27"/>
        <v>40</v>
      </c>
      <c r="AA467" s="6">
        <v>0.70239000000150176</v>
      </c>
      <c r="AB467" s="50">
        <v>49.667072412671999</v>
      </c>
      <c r="AC467" s="10">
        <f t="shared" si="28"/>
        <v>0.8480975000003842</v>
      </c>
      <c r="AD467" s="10">
        <f t="array" ref="AD467">STDEVP(IF(($Y$4:$Y$2367=AB467),$AA$4:$AA$2367,""))</f>
        <v>0.12351750000038889</v>
      </c>
      <c r="AE467" s="10">
        <f t="array" ref="AE467">MEDIAN(IF($Y$4:$Y$2367=AB467,$AA$4:$AA$2367,""))</f>
        <v>0.8480975000003842</v>
      </c>
      <c r="AF467" s="6"/>
      <c r="AG467" s="6"/>
      <c r="AH467" s="10"/>
      <c r="AI467" s="53"/>
      <c r="AJ467" s="10"/>
      <c r="AK467" s="10"/>
    </row>
    <row r="468" spans="1:37" x14ac:dyDescent="0.15">
      <c r="A468" s="50"/>
      <c r="B468" s="13"/>
      <c r="C468" s="6"/>
      <c r="D468" s="6"/>
      <c r="E468" s="6"/>
      <c r="F468" s="10"/>
      <c r="G468" s="10"/>
      <c r="H468" s="10"/>
      <c r="I468" s="6"/>
      <c r="J468" s="6"/>
      <c r="K468" s="10"/>
      <c r="L468" s="53"/>
      <c r="M468" s="10"/>
      <c r="N468" s="10"/>
      <c r="O468" s="6"/>
      <c r="P468" s="10"/>
      <c r="Q468" s="10"/>
      <c r="R468" s="10"/>
      <c r="S468" s="6"/>
      <c r="T468" s="6"/>
      <c r="U468" s="10"/>
      <c r="V468" s="53"/>
      <c r="W468" s="10"/>
      <c r="X468" s="10"/>
      <c r="Y468" s="50">
        <v>35.826611014655995</v>
      </c>
      <c r="Z468" s="13">
        <f t="shared" si="27"/>
        <v>30</v>
      </c>
      <c r="AA468" s="6">
        <v>0.69121000000330612</v>
      </c>
      <c r="AB468" s="50">
        <v>49.703115280895993</v>
      </c>
      <c r="AC468" s="10">
        <f t="shared" si="28"/>
        <v>0.7031250000027891</v>
      </c>
      <c r="AD468" s="10">
        <f t="array" ref="AD468">STDEVP(IF(($Y$4:$Y$2367=AB468),$AA$4:$AA$2367,""))</f>
        <v>0</v>
      </c>
      <c r="AE468" s="10">
        <f t="array" ref="AE468">MEDIAN(IF($Y$4:$Y$2367=AB468,$AA$4:$AA$2367,""))</f>
        <v>0.7031250000027891</v>
      </c>
      <c r="AF468" s="6"/>
      <c r="AG468" s="6"/>
      <c r="AH468" s="10"/>
      <c r="AI468" s="53"/>
      <c r="AJ468" s="10"/>
      <c r="AK468" s="10"/>
    </row>
    <row r="469" spans="1:37" x14ac:dyDescent="0.15">
      <c r="A469" s="50"/>
      <c r="B469" s="13"/>
      <c r="C469" s="6"/>
      <c r="D469" s="6"/>
      <c r="E469" s="6"/>
      <c r="F469" s="10"/>
      <c r="G469" s="10"/>
      <c r="H469" s="10"/>
      <c r="I469" s="6"/>
      <c r="J469" s="6"/>
      <c r="K469" s="10"/>
      <c r="L469" s="53"/>
      <c r="M469" s="10"/>
      <c r="N469" s="10"/>
      <c r="O469" s="6"/>
      <c r="P469" s="10"/>
      <c r="Q469" s="10"/>
      <c r="R469" s="10"/>
      <c r="S469" s="6"/>
      <c r="T469" s="6"/>
      <c r="U469" s="10"/>
      <c r="V469" s="53"/>
      <c r="W469" s="10"/>
      <c r="X469" s="10"/>
      <c r="Y469" s="50">
        <v>29.122637524992001</v>
      </c>
      <c r="Z469" s="13">
        <f t="shared" si="27"/>
        <v>20</v>
      </c>
      <c r="AA469" s="6">
        <v>0.70703000000697314</v>
      </c>
      <c r="AB469" s="50">
        <v>49.811243885568004</v>
      </c>
      <c r="AC469" s="10">
        <f t="shared" si="28"/>
        <v>0.47925000000351714</v>
      </c>
      <c r="AD469" s="10">
        <f t="array" ref="AD469">STDEVP(IF(($Y$4:$Y$2367=AB469),$AA$4:$AA$2367,""))</f>
        <v>4.4499999999970896E-2</v>
      </c>
      <c r="AE469" s="10">
        <f t="array" ref="AE469">MEDIAN(IF($Y$4:$Y$2367=AB469,$AA$4:$AA$2367,""))</f>
        <v>0.47925000000351714</v>
      </c>
      <c r="AF469" s="6"/>
      <c r="AG469" s="6"/>
      <c r="AH469" s="10"/>
      <c r="AI469" s="53"/>
      <c r="AJ469" s="10"/>
      <c r="AK469" s="10"/>
    </row>
    <row r="470" spans="1:37" x14ac:dyDescent="0.15">
      <c r="A470" s="50"/>
      <c r="B470" s="13"/>
      <c r="C470" s="6"/>
      <c r="D470" s="6"/>
      <c r="E470" s="6"/>
      <c r="F470" s="10"/>
      <c r="G470" s="10"/>
      <c r="H470" s="10"/>
      <c r="I470" s="6"/>
      <c r="J470" s="6"/>
      <c r="K470" s="10"/>
      <c r="L470" s="53"/>
      <c r="M470" s="10"/>
      <c r="N470" s="10"/>
      <c r="O470" s="6"/>
      <c r="P470" s="10"/>
      <c r="Q470" s="10"/>
      <c r="R470" s="10"/>
      <c r="S470" s="6"/>
      <c r="T470" s="6"/>
      <c r="U470" s="10"/>
      <c r="V470" s="53"/>
      <c r="W470" s="10"/>
      <c r="X470" s="10"/>
      <c r="Y470" s="50">
        <v>22.058235353088001</v>
      </c>
      <c r="Z470" s="13">
        <f t="shared" si="27"/>
        <v>20</v>
      </c>
      <c r="AA470" s="6">
        <v>0.79248500000266575</v>
      </c>
      <c r="AB470" s="50">
        <v>49.847286753791998</v>
      </c>
      <c r="AC470" s="10">
        <f t="shared" si="28"/>
        <v>0.30388500000220575</v>
      </c>
      <c r="AD470" s="10">
        <f t="array" ref="AD470">STDEVP(IF(($Y$4:$Y$2367=AB470),$AA$4:$AA$2367,""))</f>
        <v>0</v>
      </c>
      <c r="AE470" s="10">
        <f t="array" ref="AE470">MEDIAN(IF($Y$4:$Y$2367=AB470,$AA$4:$AA$2367,""))</f>
        <v>0.30388500000220575</v>
      </c>
      <c r="AF470" s="6"/>
      <c r="AG470" s="6"/>
      <c r="AH470" s="10"/>
      <c r="AI470" s="53"/>
      <c r="AJ470" s="10"/>
      <c r="AK470" s="10"/>
    </row>
    <row r="471" spans="1:37" x14ac:dyDescent="0.15">
      <c r="A471" s="50"/>
      <c r="B471" s="13"/>
      <c r="C471" s="6"/>
      <c r="D471" s="6"/>
      <c r="E471" s="6"/>
      <c r="F471" s="10"/>
      <c r="G471" s="10"/>
      <c r="H471" s="10"/>
      <c r="I471" s="6"/>
      <c r="J471" s="6"/>
      <c r="K471" s="10"/>
      <c r="L471" s="53"/>
      <c r="M471" s="10"/>
      <c r="N471" s="10"/>
      <c r="O471" s="6"/>
      <c r="P471" s="10"/>
      <c r="Q471" s="10"/>
      <c r="R471" s="10"/>
      <c r="S471" s="6"/>
      <c r="T471" s="6"/>
      <c r="U471" s="10"/>
      <c r="V471" s="53"/>
      <c r="W471" s="10"/>
      <c r="X471" s="10"/>
      <c r="Y471" s="50">
        <v>19.751491786752002</v>
      </c>
      <c r="Z471" s="13">
        <f t="shared" si="27"/>
        <v>10</v>
      </c>
      <c r="AA471" s="6">
        <v>0.81039500000289855</v>
      </c>
      <c r="AB471" s="50">
        <v>49.883329622015999</v>
      </c>
      <c r="AC471" s="10">
        <f t="shared" si="28"/>
        <v>0.14854500000506055</v>
      </c>
      <c r="AD471" s="10">
        <f t="array" ref="AD471">STDEVP(IF(($Y$4:$Y$2367=AB471),$AA$4:$AA$2367,""))</f>
        <v>0</v>
      </c>
      <c r="AE471" s="10">
        <f t="array" ref="AE471">MEDIAN(IF($Y$4:$Y$2367=AB471,$AA$4:$AA$2367,""))</f>
        <v>0.14854500000506055</v>
      </c>
      <c r="AF471" s="6"/>
      <c r="AG471" s="6"/>
      <c r="AH471" s="10"/>
      <c r="AI471" s="53"/>
      <c r="AJ471" s="10"/>
      <c r="AK471" s="10"/>
    </row>
    <row r="472" spans="1:37" x14ac:dyDescent="0.15">
      <c r="A472" s="50"/>
      <c r="B472" s="13"/>
      <c r="C472" s="6"/>
      <c r="D472" s="6"/>
      <c r="E472" s="6"/>
      <c r="F472" s="10"/>
      <c r="G472" s="10"/>
      <c r="H472" s="10"/>
      <c r="I472" s="6"/>
      <c r="J472" s="6"/>
      <c r="K472" s="10"/>
      <c r="L472" s="53"/>
      <c r="M472" s="10"/>
      <c r="N472" s="10"/>
      <c r="O472" s="6"/>
      <c r="P472" s="10"/>
      <c r="Q472" s="10"/>
      <c r="R472" s="10"/>
      <c r="S472" s="6"/>
      <c r="T472" s="6"/>
      <c r="U472" s="10"/>
      <c r="V472" s="53"/>
      <c r="W472" s="10"/>
      <c r="X472" s="10"/>
      <c r="Y472" s="50">
        <v>39.214640627712001</v>
      </c>
      <c r="Z472" s="13">
        <f t="shared" si="27"/>
        <v>30</v>
      </c>
      <c r="AA472" s="6">
        <v>0.79658000000086115</v>
      </c>
      <c r="AB472" s="50">
        <v>50.027501094912004</v>
      </c>
      <c r="AC472" s="10">
        <f t="shared" si="28"/>
        <v>0.57905000000359985</v>
      </c>
      <c r="AD472" s="10">
        <f t="array" ref="AD472">STDEVP(IF(($Y$4:$Y$2367=AB472),$AA$4:$AA$2367,""))</f>
        <v>0</v>
      </c>
      <c r="AE472" s="10">
        <f t="array" ref="AE472">MEDIAN(IF($Y$4:$Y$2367=AB472,$AA$4:$AA$2367,""))</f>
        <v>0.57905000000359985</v>
      </c>
      <c r="AF472" s="6"/>
      <c r="AG472" s="6"/>
      <c r="AH472" s="10"/>
      <c r="AI472" s="53"/>
      <c r="AJ472" s="10"/>
      <c r="AK472" s="10"/>
    </row>
    <row r="473" spans="1:37" x14ac:dyDescent="0.15">
      <c r="A473" s="50"/>
      <c r="B473" s="13"/>
      <c r="C473" s="6"/>
      <c r="D473" s="6"/>
      <c r="E473" s="6"/>
      <c r="F473" s="10"/>
      <c r="G473" s="10"/>
      <c r="H473" s="10"/>
      <c r="I473" s="6"/>
      <c r="J473" s="6"/>
      <c r="K473" s="10"/>
      <c r="L473" s="53"/>
      <c r="M473" s="10"/>
      <c r="N473" s="10"/>
      <c r="O473" s="6"/>
      <c r="P473" s="10"/>
      <c r="Q473" s="10"/>
      <c r="R473" s="10"/>
      <c r="S473" s="6"/>
      <c r="T473" s="6"/>
      <c r="U473" s="10"/>
      <c r="V473" s="53"/>
      <c r="W473" s="10"/>
      <c r="X473" s="10"/>
      <c r="Y473" s="50">
        <v>42.386413031423999</v>
      </c>
      <c r="Z473" s="13">
        <f t="shared" si="27"/>
        <v>40</v>
      </c>
      <c r="AA473" s="6">
        <v>0.80603500000289841</v>
      </c>
      <c r="AB473" s="50">
        <v>50.063543963136006</v>
      </c>
      <c r="AC473" s="10">
        <f t="shared" si="28"/>
        <v>0.45867000000279345</v>
      </c>
      <c r="AD473" s="10">
        <f t="array" ref="AD473">STDEVP(IF(($Y$4:$Y$2367=AB473),$AA$4:$AA$2367,""))</f>
        <v>0.13565499999719741</v>
      </c>
      <c r="AE473" s="10">
        <f t="array" ref="AE473">MEDIAN(IF($Y$4:$Y$2367=AB473,$AA$4:$AA$2367,""))</f>
        <v>0.45867000000279345</v>
      </c>
      <c r="AF473" s="6"/>
      <c r="AG473" s="6"/>
      <c r="AH473" s="10"/>
      <c r="AI473" s="53"/>
      <c r="AJ473" s="10"/>
      <c r="AK473" s="10"/>
    </row>
    <row r="474" spans="1:37" x14ac:dyDescent="0.15">
      <c r="A474" s="50"/>
      <c r="B474" s="13"/>
      <c r="C474" s="6"/>
      <c r="D474" s="6"/>
      <c r="E474" s="6"/>
      <c r="F474" s="10"/>
      <c r="G474" s="10"/>
      <c r="H474" s="10"/>
      <c r="I474" s="6"/>
      <c r="J474" s="6"/>
      <c r="K474" s="10"/>
      <c r="L474" s="53"/>
      <c r="M474" s="10"/>
      <c r="N474" s="10"/>
      <c r="O474" s="6"/>
      <c r="P474" s="10"/>
      <c r="Q474" s="10"/>
      <c r="R474" s="10"/>
      <c r="S474" s="6"/>
      <c r="T474" s="6"/>
      <c r="U474" s="10"/>
      <c r="V474" s="53"/>
      <c r="W474" s="10"/>
      <c r="X474" s="10"/>
      <c r="Y474" s="50">
        <v>46.387171404287997</v>
      </c>
      <c r="Z474" s="13">
        <f t="shared" si="27"/>
        <v>40</v>
      </c>
      <c r="AA474" s="6">
        <v>0.79794500000511026</v>
      </c>
      <c r="AB474" s="50">
        <v>50.09958683136</v>
      </c>
      <c r="AC474" s="10">
        <f t="shared" si="28"/>
        <v>0.50275750000360053</v>
      </c>
      <c r="AD474" s="10">
        <f t="array" ref="AD474">STDEVP(IF(($Y$4:$Y$2367=AB474),$AA$4:$AA$2367,""))</f>
        <v>0.14425719282176411</v>
      </c>
      <c r="AE474" s="10">
        <f t="array" ref="AE474">MEDIAN(IF($Y$4:$Y$2367=AB474,$AA$4:$AA$2367,""))</f>
        <v>0.49291750000360934</v>
      </c>
      <c r="AF474" s="6"/>
      <c r="AG474" s="6"/>
      <c r="AH474" s="10"/>
      <c r="AI474" s="53"/>
      <c r="AJ474" s="10"/>
      <c r="AK474" s="10"/>
    </row>
    <row r="475" spans="1:37" x14ac:dyDescent="0.15">
      <c r="A475" s="50"/>
      <c r="B475" s="13"/>
      <c r="C475" s="6"/>
      <c r="D475" s="6"/>
      <c r="E475" s="6"/>
      <c r="F475" s="10"/>
      <c r="G475" s="10"/>
      <c r="H475" s="10"/>
      <c r="I475" s="6"/>
      <c r="J475" s="6"/>
      <c r="K475" s="10"/>
      <c r="L475" s="53"/>
      <c r="M475" s="10"/>
      <c r="N475" s="10"/>
      <c r="O475" s="6"/>
      <c r="P475" s="10"/>
      <c r="Q475" s="10"/>
      <c r="R475" s="10"/>
      <c r="S475" s="6"/>
      <c r="T475" s="6"/>
      <c r="U475" s="10"/>
      <c r="V475" s="53"/>
      <c r="W475" s="10"/>
      <c r="X475" s="10"/>
      <c r="Y475" s="50">
        <v>45.738399776255996</v>
      </c>
      <c r="Z475" s="13">
        <f t="shared" si="27"/>
        <v>40</v>
      </c>
      <c r="AA475" s="6">
        <v>0.89476500000708925</v>
      </c>
      <c r="AB475" s="50">
        <v>50.135629699584001</v>
      </c>
      <c r="AC475" s="10">
        <f t="shared" si="28"/>
        <v>0.14091000000383813</v>
      </c>
      <c r="AD475" s="10">
        <f t="array" ref="AD475">STDEVP(IF(($Y$4:$Y$2367=AB475),$AA$4:$AA$2367,""))</f>
        <v>0</v>
      </c>
      <c r="AE475" s="10">
        <f t="array" ref="AE475">MEDIAN(IF($Y$4:$Y$2367=AB475,$AA$4:$AA$2367,""))</f>
        <v>0.14091000000383813</v>
      </c>
      <c r="AF475" s="6"/>
      <c r="AG475" s="6"/>
      <c r="AH475" s="10"/>
      <c r="AI475" s="53"/>
      <c r="AJ475" s="10"/>
      <c r="AK475" s="10"/>
    </row>
    <row r="476" spans="1:37" x14ac:dyDescent="0.15">
      <c r="A476" s="50"/>
      <c r="B476" s="13"/>
      <c r="C476" s="6"/>
      <c r="D476" s="6"/>
      <c r="E476" s="6"/>
      <c r="F476" s="10"/>
      <c r="G476" s="10"/>
      <c r="H476" s="10"/>
      <c r="I476" s="6"/>
      <c r="J476" s="6"/>
      <c r="K476" s="10"/>
      <c r="L476" s="53"/>
      <c r="M476" s="10"/>
      <c r="N476" s="10"/>
      <c r="O476" s="6"/>
      <c r="P476" s="10"/>
      <c r="Q476" s="10"/>
      <c r="R476" s="10"/>
      <c r="S476" s="6"/>
      <c r="T476" s="6"/>
      <c r="U476" s="10"/>
      <c r="V476" s="53"/>
      <c r="W476" s="10"/>
      <c r="X476" s="10"/>
      <c r="Y476" s="50">
        <v>44.548985124863997</v>
      </c>
      <c r="Z476" s="13">
        <f t="shared" si="27"/>
        <v>40</v>
      </c>
      <c r="AA476" s="6">
        <v>0.89522000000365498</v>
      </c>
      <c r="AB476" s="50">
        <v>50.207715436032004</v>
      </c>
      <c r="AC476" s="10">
        <f t="shared" si="28"/>
        <v>0.92390500000292275</v>
      </c>
      <c r="AD476" s="10">
        <f t="array" ref="AD476">STDEVP(IF(($Y$4:$Y$2367=AB476),$AA$4:$AA$2367,""))</f>
        <v>0</v>
      </c>
      <c r="AE476" s="10">
        <f t="array" ref="AE476">MEDIAN(IF($Y$4:$Y$2367=AB476,$AA$4:$AA$2367,""))</f>
        <v>0.92390500000292275</v>
      </c>
      <c r="AF476" s="6"/>
      <c r="AG476" s="6"/>
      <c r="AH476" s="10"/>
      <c r="AI476" s="53"/>
      <c r="AJ476" s="10"/>
      <c r="AK476" s="10"/>
    </row>
    <row r="477" spans="1:37" x14ac:dyDescent="0.15">
      <c r="A477" s="50"/>
      <c r="B477" s="13"/>
      <c r="C477" s="6"/>
      <c r="D477" s="6"/>
      <c r="E477" s="6"/>
      <c r="F477" s="10"/>
      <c r="G477" s="10"/>
      <c r="H477" s="10"/>
      <c r="I477" s="6"/>
      <c r="J477" s="6"/>
      <c r="K477" s="10"/>
      <c r="L477" s="53"/>
      <c r="M477" s="10"/>
      <c r="N477" s="10"/>
      <c r="O477" s="6"/>
      <c r="P477" s="10"/>
      <c r="Q477" s="10"/>
      <c r="R477" s="10"/>
      <c r="S477" s="6"/>
      <c r="T477" s="6"/>
      <c r="U477" s="10"/>
      <c r="V477" s="53"/>
      <c r="W477" s="10"/>
      <c r="X477" s="10"/>
      <c r="Y477" s="50">
        <v>43.035184659456</v>
      </c>
      <c r="Z477" s="13">
        <f t="shared" si="27"/>
        <v>40</v>
      </c>
      <c r="AA477" s="6">
        <v>0.98267500000703101</v>
      </c>
      <c r="AB477" s="50">
        <v>50.351886908928002</v>
      </c>
      <c r="AC477" s="10">
        <f t="shared" si="28"/>
        <v>0.19233500000383574</v>
      </c>
      <c r="AD477" s="10">
        <f t="array" ref="AD477">STDEVP(IF(($Y$4:$Y$2367=AB477),$AA$4:$AA$2367,""))</f>
        <v>0</v>
      </c>
      <c r="AE477" s="10">
        <f t="array" ref="AE477">MEDIAN(IF($Y$4:$Y$2367=AB477,$AA$4:$AA$2367,""))</f>
        <v>0.19233500000383574</v>
      </c>
      <c r="AF477" s="6"/>
      <c r="AG477" s="6"/>
      <c r="AH477" s="10"/>
      <c r="AI477" s="53"/>
      <c r="AJ477" s="10"/>
      <c r="AK477" s="10"/>
    </row>
    <row r="478" spans="1:37" x14ac:dyDescent="0.15">
      <c r="A478" s="50"/>
      <c r="B478" s="13"/>
      <c r="C478" s="6"/>
      <c r="D478" s="6"/>
      <c r="E478" s="6"/>
      <c r="F478" s="10"/>
      <c r="G478" s="10"/>
      <c r="H478" s="10"/>
      <c r="I478" s="6"/>
      <c r="J478" s="6"/>
      <c r="K478" s="10"/>
      <c r="L478" s="53"/>
      <c r="M478" s="10"/>
      <c r="N478" s="10"/>
      <c r="O478" s="6"/>
      <c r="P478" s="10"/>
      <c r="Q478" s="10"/>
      <c r="R478" s="10"/>
      <c r="S478" s="6"/>
      <c r="T478" s="6"/>
      <c r="U478" s="10"/>
      <c r="V478" s="53"/>
      <c r="W478" s="10"/>
      <c r="X478" s="10"/>
      <c r="Y478" s="50">
        <v>41.124912643583997</v>
      </c>
      <c r="Z478" s="13">
        <f t="shared" si="27"/>
        <v>40</v>
      </c>
      <c r="AA478" s="6">
        <v>5.8499999998784524E-4</v>
      </c>
      <c r="AB478" s="50">
        <v>50.387929777151996</v>
      </c>
      <c r="AC478" s="10">
        <f t="shared" si="28"/>
        <v>0.694770000000418</v>
      </c>
      <c r="AD478" s="10">
        <f t="array" ref="AD478">STDEVP(IF(($Y$4:$Y$2367=AB478),$AA$4:$AA$2367,""))</f>
        <v>0</v>
      </c>
      <c r="AE478" s="10">
        <f t="array" ref="AE478">MEDIAN(IF($Y$4:$Y$2367=AB478,$AA$4:$AA$2367,""))</f>
        <v>0.694770000000418</v>
      </c>
      <c r="AF478" s="6"/>
      <c r="AG478" s="6"/>
      <c r="AH478" s="10"/>
      <c r="AI478" s="53"/>
      <c r="AJ478" s="10"/>
      <c r="AK478" s="10"/>
    </row>
    <row r="479" spans="1:37" x14ac:dyDescent="0.15">
      <c r="A479" s="50"/>
      <c r="B479" s="13"/>
      <c r="C479" s="6"/>
      <c r="D479" s="6"/>
      <c r="E479" s="6"/>
      <c r="F479" s="10"/>
      <c r="G479" s="10"/>
      <c r="H479" s="10"/>
      <c r="I479" s="6"/>
      <c r="J479" s="6"/>
      <c r="K479" s="10"/>
      <c r="L479" s="53"/>
      <c r="M479" s="10"/>
      <c r="N479" s="10"/>
      <c r="O479" s="6"/>
      <c r="P479" s="10"/>
      <c r="Q479" s="10"/>
      <c r="R479" s="10"/>
      <c r="S479" s="6"/>
      <c r="T479" s="6"/>
      <c r="U479" s="10"/>
      <c r="V479" s="53"/>
      <c r="W479" s="10"/>
      <c r="X479" s="10"/>
      <c r="Y479" s="50">
        <v>40.404055279104007</v>
      </c>
      <c r="Z479" s="13">
        <f t="shared" si="27"/>
        <v>40</v>
      </c>
      <c r="AA479" s="6">
        <v>0.99277000000644877</v>
      </c>
      <c r="AB479" s="50">
        <v>50.423972645375997</v>
      </c>
      <c r="AC479" s="10">
        <f t="shared" si="28"/>
        <v>6.6320000003338819E-2</v>
      </c>
      <c r="AD479" s="10">
        <f t="array" ref="AD479">STDEVP(IF(($Y$4:$Y$2367=AB479),$AA$4:$AA$2367,""))</f>
        <v>0</v>
      </c>
      <c r="AE479" s="10">
        <f t="array" ref="AE479">MEDIAN(IF($Y$4:$Y$2367=AB479,$AA$4:$AA$2367,""))</f>
        <v>6.6320000003338819E-2</v>
      </c>
      <c r="AF479" s="6"/>
      <c r="AG479" s="6"/>
      <c r="AH479" s="10"/>
      <c r="AI479" s="53"/>
      <c r="AJ479" s="10"/>
      <c r="AK479" s="10"/>
    </row>
    <row r="480" spans="1:37" x14ac:dyDescent="0.15">
      <c r="A480" s="50"/>
      <c r="B480" s="13"/>
      <c r="C480" s="6"/>
      <c r="D480" s="6"/>
      <c r="E480" s="6"/>
      <c r="F480" s="10"/>
      <c r="G480" s="10"/>
      <c r="H480" s="10"/>
      <c r="I480" s="6"/>
      <c r="J480" s="6"/>
      <c r="K480" s="10"/>
      <c r="L480" s="53"/>
      <c r="M480" s="10"/>
      <c r="N480" s="10"/>
      <c r="O480" s="6"/>
      <c r="P480" s="10"/>
      <c r="Q480" s="10"/>
      <c r="R480" s="10"/>
      <c r="S480" s="6"/>
      <c r="T480" s="6"/>
      <c r="U480" s="10"/>
      <c r="V480" s="53"/>
      <c r="W480" s="10"/>
      <c r="X480" s="10"/>
      <c r="Y480" s="50">
        <v>41.989941480959999</v>
      </c>
      <c r="Z480" s="13">
        <f t="shared" si="27"/>
        <v>40</v>
      </c>
      <c r="AA480" s="6">
        <v>0.9932250000030145</v>
      </c>
      <c r="AB480" s="50">
        <v>50.460015513599998</v>
      </c>
      <c r="AC480" s="10">
        <f t="shared" si="28"/>
        <v>0.40118500000333346</v>
      </c>
      <c r="AD480" s="10">
        <f t="array" ref="AD480">STDEVP(IF(($Y$4:$Y$2367=AB480),$AA$4:$AA$2367,""))</f>
        <v>0</v>
      </c>
      <c r="AE480" s="10">
        <f t="array" ref="AE480">MEDIAN(IF($Y$4:$Y$2367=AB480,$AA$4:$AA$2367,""))</f>
        <v>0.40118500000333346</v>
      </c>
      <c r="AF480" s="6"/>
      <c r="AG480" s="6"/>
      <c r="AH480" s="10"/>
      <c r="AI480" s="53"/>
      <c r="AJ480" s="10"/>
      <c r="AK480" s="10"/>
    </row>
    <row r="481" spans="1:37" x14ac:dyDescent="0.15">
      <c r="A481" s="50"/>
      <c r="B481" s="13"/>
      <c r="C481" s="6"/>
      <c r="D481" s="6"/>
      <c r="E481" s="6"/>
      <c r="F481" s="10"/>
      <c r="G481" s="10"/>
      <c r="H481" s="10"/>
      <c r="I481" s="6"/>
      <c r="J481" s="6"/>
      <c r="K481" s="10"/>
      <c r="L481" s="53"/>
      <c r="M481" s="10"/>
      <c r="N481" s="10"/>
      <c r="O481" s="6"/>
      <c r="P481" s="10"/>
      <c r="Q481" s="10"/>
      <c r="R481" s="10"/>
      <c r="S481" s="6"/>
      <c r="T481" s="6"/>
      <c r="U481" s="10"/>
      <c r="V481" s="53"/>
      <c r="W481" s="10"/>
      <c r="X481" s="10"/>
      <c r="Y481" s="50">
        <v>43.900213496832002</v>
      </c>
      <c r="Z481" s="13">
        <f t="shared" si="27"/>
        <v>40</v>
      </c>
      <c r="AA481" s="6">
        <v>0.97813500000743825</v>
      </c>
      <c r="AB481" s="50">
        <v>50.496058381823993</v>
      </c>
      <c r="AC481" s="10">
        <f t="shared" si="28"/>
        <v>0.44643000000278077</v>
      </c>
      <c r="AD481" s="10">
        <f t="array" ref="AD481">STDEVP(IF(($Y$4:$Y$2367=AB481),$AA$4:$AA$2367,""))</f>
        <v>0</v>
      </c>
      <c r="AE481" s="10">
        <f t="array" ref="AE481">MEDIAN(IF($Y$4:$Y$2367=AB481,$AA$4:$AA$2367,""))</f>
        <v>0.44643000000278077</v>
      </c>
      <c r="AF481" s="6"/>
      <c r="AG481" s="6"/>
      <c r="AH481" s="10"/>
      <c r="AI481" s="53"/>
      <c r="AJ481" s="10"/>
      <c r="AK481" s="10"/>
    </row>
    <row r="482" spans="1:37" x14ac:dyDescent="0.15">
      <c r="A482" s="50"/>
      <c r="B482" s="13"/>
      <c r="C482" s="6"/>
      <c r="D482" s="6"/>
      <c r="E482" s="6"/>
      <c r="F482" s="10"/>
      <c r="G482" s="10"/>
      <c r="H482" s="10"/>
      <c r="I482" s="6"/>
      <c r="J482" s="6"/>
      <c r="K482" s="10"/>
      <c r="L482" s="53"/>
      <c r="M482" s="10"/>
      <c r="N482" s="10"/>
      <c r="O482" s="6"/>
      <c r="P482" s="10"/>
      <c r="Q482" s="10"/>
      <c r="R482" s="10"/>
      <c r="S482" s="6"/>
      <c r="T482" s="6"/>
      <c r="U482" s="10"/>
      <c r="V482" s="53"/>
      <c r="W482" s="10"/>
      <c r="X482" s="10"/>
      <c r="Y482" s="50">
        <v>42.386413031423999</v>
      </c>
      <c r="Z482" s="13">
        <f t="shared" si="27"/>
        <v>40</v>
      </c>
      <c r="AA482" s="6">
        <v>0.9905900000064487</v>
      </c>
      <c r="AB482" s="50">
        <v>50.532101250047994</v>
      </c>
      <c r="AC482" s="10">
        <f t="shared" si="28"/>
        <v>0.5602550000058073</v>
      </c>
      <c r="AD482" s="10">
        <f t="array" ref="AD482">STDEVP(IF(($Y$4:$Y$2367=AB482),$AA$4:$AA$2367,""))</f>
        <v>0</v>
      </c>
      <c r="AE482" s="10">
        <f t="array" ref="AE482">MEDIAN(IF($Y$4:$Y$2367=AB482,$AA$4:$AA$2367,""))</f>
        <v>0.5602550000058073</v>
      </c>
      <c r="AF482" s="6"/>
      <c r="AG482" s="6"/>
      <c r="AH482" s="10"/>
      <c r="AI482" s="53"/>
      <c r="AJ482" s="10"/>
      <c r="AK482" s="10"/>
    </row>
    <row r="483" spans="1:37" x14ac:dyDescent="0.15">
      <c r="A483" s="50"/>
      <c r="B483" s="13"/>
      <c r="C483" s="6"/>
      <c r="D483" s="6"/>
      <c r="E483" s="6"/>
      <c r="F483" s="10"/>
      <c r="G483" s="10"/>
      <c r="H483" s="10"/>
      <c r="I483" s="6"/>
      <c r="J483" s="6"/>
      <c r="K483" s="10"/>
      <c r="L483" s="53"/>
      <c r="M483" s="10"/>
      <c r="N483" s="10"/>
      <c r="O483" s="6"/>
      <c r="P483" s="10"/>
      <c r="Q483" s="10"/>
      <c r="R483" s="10"/>
      <c r="S483" s="6"/>
      <c r="T483" s="6"/>
      <c r="U483" s="10"/>
      <c r="V483" s="53"/>
      <c r="W483" s="10"/>
      <c r="X483" s="10"/>
      <c r="Y483" s="50">
        <v>40.548226751999998</v>
      </c>
      <c r="Z483" s="13">
        <f t="shared" si="27"/>
        <v>40</v>
      </c>
      <c r="AA483" s="6">
        <v>0.99004500000644868</v>
      </c>
      <c r="AB483" s="50">
        <v>50.568144118271995</v>
      </c>
      <c r="AC483" s="10">
        <f t="shared" si="28"/>
        <v>0.35539500000465796</v>
      </c>
      <c r="AD483" s="10">
        <f t="array" ref="AD483">STDEVP(IF(($Y$4:$Y$2367=AB483),$AA$4:$AA$2367,""))</f>
        <v>0.16160500000041475</v>
      </c>
      <c r="AE483" s="10">
        <f t="array" ref="AE483">MEDIAN(IF($Y$4:$Y$2367=AB483,$AA$4:$AA$2367,""))</f>
        <v>0.35539500000465796</v>
      </c>
      <c r="AF483" s="6"/>
      <c r="AG483" s="6"/>
      <c r="AH483" s="10"/>
      <c r="AI483" s="53"/>
      <c r="AJ483" s="10"/>
      <c r="AK483" s="10"/>
    </row>
    <row r="484" spans="1:37" x14ac:dyDescent="0.15">
      <c r="A484" s="50"/>
      <c r="B484" s="13"/>
      <c r="C484" s="6"/>
      <c r="D484" s="6"/>
      <c r="E484" s="6"/>
      <c r="F484" s="10"/>
      <c r="G484" s="10"/>
      <c r="H484" s="10"/>
      <c r="I484" s="6"/>
      <c r="J484" s="6"/>
      <c r="K484" s="10"/>
      <c r="L484" s="53"/>
      <c r="M484" s="10"/>
      <c r="N484" s="10"/>
      <c r="O484" s="6"/>
      <c r="P484" s="10"/>
      <c r="Q484" s="10"/>
      <c r="R484" s="10"/>
      <c r="S484" s="6"/>
      <c r="T484" s="6"/>
      <c r="U484" s="10"/>
      <c r="V484" s="53"/>
      <c r="W484" s="10"/>
      <c r="X484" s="10"/>
      <c r="Y484" s="50">
        <v>37.917097371647998</v>
      </c>
      <c r="Z484" s="13">
        <f t="shared" si="27"/>
        <v>30</v>
      </c>
      <c r="AA484" s="6">
        <v>0.98150000000481885</v>
      </c>
      <c r="AB484" s="50">
        <v>50.604186986495996</v>
      </c>
      <c r="AC484" s="10">
        <f t="shared" si="28"/>
        <v>0.52545500000326828</v>
      </c>
      <c r="AD484" s="10">
        <f t="array" ref="AD484">STDEVP(IF(($Y$4:$Y$2367=AB484),$AA$4:$AA$2367,""))</f>
        <v>0</v>
      </c>
      <c r="AE484" s="10">
        <f t="array" ref="AE484">MEDIAN(IF($Y$4:$Y$2367=AB484,$AA$4:$AA$2367,""))</f>
        <v>0.52545500000326828</v>
      </c>
      <c r="AF484" s="6"/>
      <c r="AG484" s="6"/>
      <c r="AH484" s="10"/>
      <c r="AI484" s="53"/>
      <c r="AJ484" s="10"/>
      <c r="AK484" s="10"/>
    </row>
    <row r="485" spans="1:37" x14ac:dyDescent="0.15">
      <c r="A485" s="50"/>
      <c r="B485" s="13"/>
      <c r="C485" s="6"/>
      <c r="D485" s="6"/>
      <c r="E485" s="6"/>
      <c r="F485" s="10"/>
      <c r="G485" s="10"/>
      <c r="H485" s="10"/>
      <c r="I485" s="6"/>
      <c r="J485" s="6"/>
      <c r="K485" s="10"/>
      <c r="L485" s="53"/>
      <c r="M485" s="10"/>
      <c r="N485" s="10"/>
      <c r="O485" s="6"/>
      <c r="P485" s="10"/>
      <c r="Q485" s="10"/>
      <c r="R485" s="10"/>
      <c r="S485" s="6"/>
      <c r="T485" s="6"/>
      <c r="U485" s="10"/>
      <c r="V485" s="53"/>
      <c r="W485" s="10"/>
      <c r="X485" s="10"/>
      <c r="Y485" s="50">
        <v>30.456223649279998</v>
      </c>
      <c r="Z485" s="13">
        <f t="shared" si="27"/>
        <v>30</v>
      </c>
      <c r="AA485" s="6">
        <v>0.97541000000743816</v>
      </c>
      <c r="AB485" s="50">
        <v>50.640229854719998</v>
      </c>
      <c r="AC485" s="10">
        <f t="shared" si="28"/>
        <v>0.24973500000483173</v>
      </c>
      <c r="AD485" s="10">
        <f t="array" ref="AD485">STDEVP(IF(($Y$4:$Y$2367=AB485),$AA$4:$AA$2367,""))</f>
        <v>0.18287500000196541</v>
      </c>
      <c r="AE485" s="10">
        <f t="array" ref="AE485">MEDIAN(IF($Y$4:$Y$2367=AB485,$AA$4:$AA$2367,""))</f>
        <v>0.24973500000483173</v>
      </c>
      <c r="AF485" s="6"/>
      <c r="AG485" s="6"/>
      <c r="AH485" s="10"/>
      <c r="AI485" s="53"/>
      <c r="AJ485" s="10"/>
      <c r="AK485" s="10"/>
    </row>
    <row r="486" spans="1:37" x14ac:dyDescent="0.15">
      <c r="A486" s="50"/>
      <c r="B486" s="13"/>
      <c r="C486" s="6"/>
      <c r="D486" s="6"/>
      <c r="E486" s="6"/>
      <c r="F486" s="10"/>
      <c r="G486" s="10"/>
      <c r="H486" s="10"/>
      <c r="I486" s="6"/>
      <c r="J486" s="6"/>
      <c r="K486" s="10"/>
      <c r="L486" s="53"/>
      <c r="M486" s="10"/>
      <c r="N486" s="10"/>
      <c r="O486" s="6"/>
      <c r="P486" s="10"/>
      <c r="Q486" s="10"/>
      <c r="R486" s="10"/>
      <c r="S486" s="6"/>
      <c r="T486" s="6"/>
      <c r="U486" s="10"/>
      <c r="V486" s="53"/>
      <c r="W486" s="10"/>
      <c r="X486" s="10"/>
      <c r="Y486" s="50">
        <v>30.456223649279998</v>
      </c>
      <c r="Z486" s="13">
        <f t="shared" si="27"/>
        <v>30</v>
      </c>
      <c r="AA486" s="6">
        <v>0.98486500000219945</v>
      </c>
      <c r="AB486" s="50">
        <v>50.712315591168</v>
      </c>
      <c r="AC486" s="10">
        <f t="shared" si="28"/>
        <v>0.45215500000703002</v>
      </c>
      <c r="AD486" s="10">
        <f t="array" ref="AD486">STDEVP(IF(($Y$4:$Y$2367=AB486),$AA$4:$AA$2367,""))</f>
        <v>0</v>
      </c>
      <c r="AE486" s="10">
        <f t="array" ref="AE486">MEDIAN(IF($Y$4:$Y$2367=AB486,$AA$4:$AA$2367,""))</f>
        <v>0.45215500000703002</v>
      </c>
      <c r="AF486" s="6"/>
      <c r="AG486" s="6"/>
      <c r="AH486" s="10"/>
      <c r="AI486" s="53"/>
      <c r="AJ486" s="10"/>
      <c r="AK486" s="10"/>
    </row>
    <row r="487" spans="1:37" x14ac:dyDescent="0.15">
      <c r="A487" s="50"/>
      <c r="B487" s="13"/>
      <c r="C487" s="6"/>
      <c r="D487" s="6"/>
      <c r="E487" s="6"/>
      <c r="F487" s="10"/>
      <c r="G487" s="10"/>
      <c r="H487" s="10"/>
      <c r="I487" s="6"/>
      <c r="J487" s="6"/>
      <c r="K487" s="10"/>
      <c r="L487" s="53"/>
      <c r="M487" s="10"/>
      <c r="N487" s="10"/>
      <c r="O487" s="6"/>
      <c r="P487" s="10"/>
      <c r="Q487" s="10"/>
      <c r="R487" s="10"/>
      <c r="S487" s="6"/>
      <c r="T487" s="6"/>
      <c r="U487" s="10"/>
      <c r="V487" s="53"/>
      <c r="W487" s="10"/>
      <c r="X487" s="10"/>
      <c r="Y487" s="50">
        <v>22.238449694207997</v>
      </c>
      <c r="Z487" s="13">
        <f t="shared" si="27"/>
        <v>20</v>
      </c>
      <c r="AA487" s="6">
        <v>8.9775000001966587E-2</v>
      </c>
      <c r="AB487" s="50">
        <v>50.748358459392001</v>
      </c>
      <c r="AC487" s="10">
        <f t="shared" si="28"/>
        <v>0.6853150000056567</v>
      </c>
      <c r="AD487" s="10">
        <f t="array" ref="AD487">STDEVP(IF(($Y$4:$Y$2367=AB487),$AA$4:$AA$2367,""))</f>
        <v>0</v>
      </c>
      <c r="AE487" s="10">
        <f t="array" ref="AE487">MEDIAN(IF($Y$4:$Y$2367=AB487,$AA$4:$AA$2367,""))</f>
        <v>0.6853150000056567</v>
      </c>
      <c r="AF487" s="6"/>
      <c r="AG487" s="6"/>
      <c r="AH487" s="10"/>
      <c r="AI487" s="53"/>
      <c r="AJ487" s="10"/>
      <c r="AK487" s="10"/>
    </row>
    <row r="488" spans="1:37" x14ac:dyDescent="0.15">
      <c r="A488" s="50"/>
      <c r="B488" s="13"/>
      <c r="C488" s="6"/>
      <c r="D488" s="6"/>
      <c r="E488" s="6"/>
      <c r="F488" s="10"/>
      <c r="G488" s="10"/>
      <c r="H488" s="10"/>
      <c r="I488" s="6"/>
      <c r="J488" s="6"/>
      <c r="K488" s="10"/>
      <c r="L488" s="53"/>
      <c r="M488" s="10"/>
      <c r="N488" s="10"/>
      <c r="O488" s="6"/>
      <c r="P488" s="10"/>
      <c r="Q488" s="10"/>
      <c r="R488" s="10"/>
      <c r="S488" s="6"/>
      <c r="T488" s="6"/>
      <c r="U488" s="10"/>
      <c r="V488" s="53"/>
      <c r="W488" s="10"/>
      <c r="X488" s="10"/>
      <c r="Y488" s="50">
        <v>5.1541301560320001</v>
      </c>
      <c r="Z488" s="13">
        <v>1</v>
      </c>
      <c r="AA488" s="6">
        <v>7.1595000005982845E-2</v>
      </c>
      <c r="AB488" s="50">
        <v>50.784401327615996</v>
      </c>
      <c r="AC488" s="10">
        <f t="shared" si="28"/>
        <v>0.58191750000178721</v>
      </c>
      <c r="AD488" s="10">
        <f t="array" ref="AD488">STDEVP(IF(($Y$4:$Y$2367=AB488),$AA$4:$AA$2367,""))</f>
        <v>6.9792500000670457E-2</v>
      </c>
      <c r="AE488" s="10">
        <f t="array" ref="AE488">MEDIAN(IF($Y$4:$Y$2367=AB488,$AA$4:$AA$2367,""))</f>
        <v>0.58191750000178721</v>
      </c>
      <c r="AF488" s="6"/>
      <c r="AG488" s="6"/>
      <c r="AH488" s="10"/>
      <c r="AI488" s="53"/>
      <c r="AJ488" s="10"/>
      <c r="AK488" s="10"/>
    </row>
    <row r="489" spans="1:37" x14ac:dyDescent="0.15">
      <c r="A489" s="50"/>
      <c r="B489" s="13"/>
      <c r="C489" s="6"/>
      <c r="D489" s="6"/>
      <c r="E489" s="6"/>
      <c r="F489" s="10"/>
      <c r="G489" s="10"/>
      <c r="H489" s="10"/>
      <c r="I489" s="6"/>
      <c r="J489" s="6"/>
      <c r="K489" s="10"/>
      <c r="L489" s="53"/>
      <c r="M489" s="10"/>
      <c r="N489" s="10"/>
      <c r="O489" s="6"/>
      <c r="P489" s="10"/>
      <c r="Q489" s="10"/>
      <c r="R489" s="10"/>
      <c r="S489" s="6"/>
      <c r="T489" s="6"/>
      <c r="U489" s="10"/>
      <c r="V489" s="53"/>
      <c r="W489" s="10"/>
      <c r="X489" s="10"/>
      <c r="Y489" s="50">
        <v>5.1541301560320001</v>
      </c>
      <c r="Z489" s="13">
        <v>1</v>
      </c>
      <c r="AA489" s="6">
        <v>8.7050000001966499E-2</v>
      </c>
      <c r="AB489" s="50">
        <v>50.820444195839997</v>
      </c>
      <c r="AC489" s="10">
        <f t="shared" si="28"/>
        <v>0.69718625000416912</v>
      </c>
      <c r="AD489" s="10">
        <f t="array" ref="AD489">STDEVP(IF(($Y$4:$Y$2367=AB489),$AA$4:$AA$2367,""))</f>
        <v>2.984773303475103E-2</v>
      </c>
      <c r="AE489" s="10">
        <f t="array" ref="AE489">MEDIAN(IF($Y$4:$Y$2367=AB489,$AA$4:$AA$2367,""))</f>
        <v>0.70649500000364074</v>
      </c>
      <c r="AF489" s="6"/>
      <c r="AG489" s="6"/>
      <c r="AH489" s="10"/>
      <c r="AI489" s="53"/>
      <c r="AJ489" s="10"/>
      <c r="AK489" s="10"/>
    </row>
    <row r="490" spans="1:37" x14ac:dyDescent="0.15">
      <c r="A490" s="50"/>
      <c r="B490" s="13"/>
      <c r="C490" s="6"/>
      <c r="D490" s="6"/>
      <c r="E490" s="6"/>
      <c r="F490" s="10"/>
      <c r="G490" s="10"/>
      <c r="H490" s="10"/>
      <c r="I490" s="6"/>
      <c r="J490" s="6"/>
      <c r="K490" s="10"/>
      <c r="L490" s="53"/>
      <c r="M490" s="10"/>
      <c r="N490" s="10"/>
      <c r="O490" s="6"/>
      <c r="P490" s="10"/>
      <c r="Q490" s="10"/>
      <c r="R490" s="10"/>
      <c r="S490" s="6"/>
      <c r="T490" s="6"/>
      <c r="U490" s="10"/>
      <c r="V490" s="53"/>
      <c r="W490" s="10"/>
      <c r="X490" s="10"/>
      <c r="Y490" s="50">
        <v>5.1541301560320001</v>
      </c>
      <c r="Z490" s="13">
        <v>1</v>
      </c>
      <c r="AA490" s="6">
        <v>6.3505000000918743E-2</v>
      </c>
      <c r="AB490" s="50">
        <v>50.856487064063998</v>
      </c>
      <c r="AC490" s="10">
        <f t="shared" si="28"/>
        <v>0.60729750000581706</v>
      </c>
      <c r="AD490" s="10">
        <f t="array" ref="AD490">STDEVP(IF(($Y$4:$Y$2367=AB490),$AA$4:$AA$2367,""))</f>
        <v>9.5562499999665068E-2</v>
      </c>
      <c r="AE490" s="10">
        <f t="array" ref="AE490">MEDIAN(IF($Y$4:$Y$2367=AB490,$AA$4:$AA$2367,""))</f>
        <v>0.60729750000581706</v>
      </c>
      <c r="AF490" s="6"/>
      <c r="AG490" s="6"/>
      <c r="AH490" s="10"/>
      <c r="AI490" s="53"/>
      <c r="AJ490" s="10"/>
      <c r="AK490" s="10"/>
    </row>
    <row r="491" spans="1:37" x14ac:dyDescent="0.15">
      <c r="A491" s="50"/>
      <c r="B491" s="13"/>
      <c r="C491" s="6"/>
      <c r="D491" s="6"/>
      <c r="E491" s="6"/>
      <c r="F491" s="10"/>
      <c r="G491" s="10"/>
      <c r="H491" s="10"/>
      <c r="I491" s="6"/>
      <c r="J491" s="6"/>
      <c r="K491" s="10"/>
      <c r="L491" s="53"/>
      <c r="M491" s="10"/>
      <c r="N491" s="10"/>
      <c r="O491" s="6"/>
      <c r="P491" s="10"/>
      <c r="Q491" s="10"/>
      <c r="R491" s="10"/>
      <c r="S491" s="6"/>
      <c r="T491" s="6"/>
      <c r="U491" s="10"/>
      <c r="V491" s="53"/>
      <c r="W491" s="10"/>
      <c r="X491" s="10"/>
      <c r="Y491" s="50">
        <v>5.1541301560320001</v>
      </c>
      <c r="Z491" s="13">
        <v>1</v>
      </c>
      <c r="AA491" s="6">
        <v>7.6415000003770883E-2</v>
      </c>
      <c r="AB491" s="50">
        <v>50.892529932287992</v>
      </c>
      <c r="AC491" s="10">
        <f t="shared" si="28"/>
        <v>0.71781500000144116</v>
      </c>
      <c r="AD491" s="10">
        <f t="array" ref="AD491">STDEVP(IF(($Y$4:$Y$2367=AB491),$AA$4:$AA$2367,""))</f>
        <v>0</v>
      </c>
      <c r="AE491" s="10">
        <f t="array" ref="AE491">MEDIAN(IF($Y$4:$Y$2367=AB491,$AA$4:$AA$2367,""))</f>
        <v>0.71781500000144116</v>
      </c>
      <c r="AF491" s="6"/>
      <c r="AG491" s="6"/>
      <c r="AH491" s="10"/>
      <c r="AI491" s="53"/>
      <c r="AJ491" s="10"/>
      <c r="AK491" s="10"/>
    </row>
    <row r="492" spans="1:37" x14ac:dyDescent="0.15">
      <c r="A492" s="50"/>
      <c r="B492" s="13"/>
      <c r="C492" s="6"/>
      <c r="D492" s="6"/>
      <c r="E492" s="6"/>
      <c r="F492" s="10"/>
      <c r="G492" s="10"/>
      <c r="H492" s="10"/>
      <c r="I492" s="6"/>
      <c r="J492" s="6"/>
      <c r="K492" s="10"/>
      <c r="L492" s="53"/>
      <c r="M492" s="10"/>
      <c r="N492" s="10"/>
      <c r="O492" s="6"/>
      <c r="P492" s="10"/>
      <c r="Q492" s="10"/>
      <c r="R492" s="10"/>
      <c r="S492" s="6"/>
      <c r="T492" s="6"/>
      <c r="U492" s="10"/>
      <c r="V492" s="53"/>
      <c r="W492" s="10"/>
      <c r="X492" s="10"/>
      <c r="Y492" s="50">
        <v>5.1541301560320001</v>
      </c>
      <c r="Z492" s="13">
        <v>1</v>
      </c>
      <c r="AA492" s="6">
        <v>7.9780000001151485E-2</v>
      </c>
      <c r="AB492" s="50">
        <v>50.928572800512001</v>
      </c>
      <c r="AC492" s="10">
        <f t="shared" si="28"/>
        <v>0.21520000000222339</v>
      </c>
      <c r="AD492" s="10">
        <f t="array" ref="AD492">STDEVP(IF(($Y$4:$Y$2367=AB492),$AA$4:$AA$2367,""))</f>
        <v>0</v>
      </c>
      <c r="AE492" s="10">
        <f t="array" ref="AE492">MEDIAN(IF($Y$4:$Y$2367=AB492,$AA$4:$AA$2367,""))</f>
        <v>0.21520000000222339</v>
      </c>
      <c r="AF492" s="6"/>
      <c r="AG492" s="6"/>
      <c r="AH492" s="10"/>
      <c r="AI492" s="53"/>
      <c r="AJ492" s="10"/>
      <c r="AK492" s="10"/>
    </row>
    <row r="493" spans="1:37" x14ac:dyDescent="0.15">
      <c r="A493" s="50"/>
      <c r="B493" s="13"/>
      <c r="C493" s="6"/>
      <c r="D493" s="6"/>
      <c r="E493" s="6"/>
      <c r="F493" s="10"/>
      <c r="G493" s="10"/>
      <c r="H493" s="10"/>
      <c r="I493" s="6"/>
      <c r="J493" s="6"/>
      <c r="K493" s="10"/>
      <c r="L493" s="53"/>
      <c r="M493" s="10"/>
      <c r="N493" s="10"/>
      <c r="O493" s="6"/>
      <c r="P493" s="10"/>
      <c r="Q493" s="10"/>
      <c r="R493" s="10"/>
      <c r="S493" s="6"/>
      <c r="T493" s="6"/>
      <c r="U493" s="10"/>
      <c r="V493" s="53"/>
      <c r="W493" s="10"/>
      <c r="X493" s="10"/>
      <c r="Y493" s="50">
        <v>19.787534654976</v>
      </c>
      <c r="Z493" s="13">
        <f t="shared" si="27"/>
        <v>10</v>
      </c>
      <c r="AA493" s="6">
        <v>0.15569000000592448</v>
      </c>
      <c r="AB493" s="50">
        <v>51.000658536960003</v>
      </c>
      <c r="AC493" s="10">
        <f t="shared" si="28"/>
        <v>0.51954500000548021</v>
      </c>
      <c r="AD493" s="10">
        <f t="array" ref="AD493">STDEVP(IF(($Y$4:$Y$2367=AB493),$AA$4:$AA$2367,""))</f>
        <v>0</v>
      </c>
      <c r="AE493" s="10">
        <f t="array" ref="AE493">MEDIAN(IF($Y$4:$Y$2367=AB493,$AA$4:$AA$2367,""))</f>
        <v>0.51954500000548021</v>
      </c>
      <c r="AF493" s="6"/>
      <c r="AG493" s="6"/>
      <c r="AH493" s="10"/>
      <c r="AI493" s="53"/>
      <c r="AJ493" s="10"/>
      <c r="AK493" s="10"/>
    </row>
    <row r="494" spans="1:37" x14ac:dyDescent="0.15">
      <c r="A494" s="50"/>
      <c r="B494" s="13"/>
      <c r="C494" s="6"/>
      <c r="D494" s="6"/>
      <c r="E494" s="6"/>
      <c r="F494" s="10"/>
      <c r="G494" s="10"/>
      <c r="H494" s="10"/>
      <c r="I494" s="6"/>
      <c r="J494" s="6"/>
      <c r="K494" s="10"/>
      <c r="L494" s="53"/>
      <c r="M494" s="10"/>
      <c r="N494" s="10"/>
      <c r="O494" s="6"/>
      <c r="P494" s="10"/>
      <c r="Q494" s="10"/>
      <c r="R494" s="10"/>
      <c r="S494" s="6"/>
      <c r="T494" s="6"/>
      <c r="U494" s="10"/>
      <c r="V494" s="53"/>
      <c r="W494" s="10"/>
      <c r="X494" s="10"/>
      <c r="Y494" s="50">
        <v>30.059752098815999</v>
      </c>
      <c r="Z494" s="13">
        <f t="shared" si="27"/>
        <v>30</v>
      </c>
      <c r="AA494" s="6">
        <v>0.16114499999987086</v>
      </c>
      <c r="AB494" s="50">
        <v>51.036701405183997</v>
      </c>
      <c r="AC494" s="10">
        <f t="shared" si="28"/>
        <v>0.50393375000392449</v>
      </c>
      <c r="AD494" s="10">
        <f t="array" ref="AD494">STDEVP(IF(($Y$4:$Y$2367=AB494),$AA$4:$AA$2367,""))</f>
        <v>0.38924863407597604</v>
      </c>
      <c r="AE494" s="10">
        <f t="array" ref="AE494">MEDIAN(IF($Y$4:$Y$2367=AB494,$AA$4:$AA$2367,""))</f>
        <v>0.50278250000576474</v>
      </c>
      <c r="AF494" s="6"/>
      <c r="AG494" s="6"/>
      <c r="AH494" s="10"/>
      <c r="AI494" s="53"/>
      <c r="AJ494" s="10"/>
      <c r="AK494" s="10"/>
    </row>
    <row r="495" spans="1:37" x14ac:dyDescent="0.15">
      <c r="A495" s="50"/>
      <c r="B495" s="13"/>
      <c r="C495" s="6"/>
      <c r="D495" s="6"/>
      <c r="E495" s="6"/>
      <c r="F495" s="10"/>
      <c r="G495" s="10"/>
      <c r="H495" s="10"/>
      <c r="I495" s="6"/>
      <c r="J495" s="6"/>
      <c r="K495" s="10"/>
      <c r="L495" s="53"/>
      <c r="M495" s="10"/>
      <c r="N495" s="10"/>
      <c r="O495" s="6"/>
      <c r="P495" s="10"/>
      <c r="Q495" s="10"/>
      <c r="R495" s="10"/>
      <c r="S495" s="6"/>
      <c r="T495" s="6"/>
      <c r="U495" s="10"/>
      <c r="V495" s="53"/>
      <c r="W495" s="10"/>
      <c r="X495" s="10"/>
      <c r="Y495" s="50">
        <v>30.059752098815999</v>
      </c>
      <c r="Z495" s="13">
        <f t="shared" si="27"/>
        <v>30</v>
      </c>
      <c r="AA495" s="6">
        <v>0.16660000000109321</v>
      </c>
      <c r="AB495" s="50">
        <v>51.072744273407999</v>
      </c>
      <c r="AC495" s="10">
        <f t="shared" si="28"/>
        <v>0.8656550000052714</v>
      </c>
      <c r="AD495" s="10">
        <f t="array" ref="AD495">STDEVP(IF(($Y$4:$Y$2367=AB495),$AA$4:$AA$2367,""))</f>
        <v>0</v>
      </c>
      <c r="AE495" s="10">
        <f t="array" ref="AE495">MEDIAN(IF($Y$4:$Y$2367=AB495,$AA$4:$AA$2367,""))</f>
        <v>0.8656550000052714</v>
      </c>
      <c r="AF495" s="6"/>
      <c r="AG495" s="6"/>
      <c r="AH495" s="10"/>
      <c r="AI495" s="53"/>
      <c r="AJ495" s="10"/>
      <c r="AK495" s="10"/>
    </row>
    <row r="496" spans="1:37" x14ac:dyDescent="0.15">
      <c r="A496" s="50"/>
      <c r="B496" s="13"/>
      <c r="C496" s="6"/>
      <c r="D496" s="6"/>
      <c r="E496" s="6"/>
      <c r="F496" s="10"/>
      <c r="G496" s="10"/>
      <c r="H496" s="10"/>
      <c r="I496" s="6"/>
      <c r="J496" s="6"/>
      <c r="K496" s="10"/>
      <c r="L496" s="53"/>
      <c r="M496" s="10"/>
      <c r="N496" s="10"/>
      <c r="O496" s="6"/>
      <c r="P496" s="10"/>
      <c r="Q496" s="10"/>
      <c r="R496" s="10"/>
      <c r="S496" s="6"/>
      <c r="T496" s="6"/>
      <c r="U496" s="10"/>
      <c r="V496" s="53"/>
      <c r="W496" s="10"/>
      <c r="X496" s="10"/>
      <c r="Y496" s="50">
        <v>38.673997604352003</v>
      </c>
      <c r="Z496" s="13">
        <f t="shared" si="27"/>
        <v>30</v>
      </c>
      <c r="AA496" s="6">
        <v>0.19805500000033649</v>
      </c>
      <c r="AB496" s="50">
        <v>51.108787141632</v>
      </c>
      <c r="AC496" s="10">
        <f t="shared" si="28"/>
        <v>4.9562500003963561E-2</v>
      </c>
      <c r="AD496" s="10">
        <f t="array" ref="AD496">STDEVP(IF(($Y$4:$Y$2367=AB496),$AA$4:$AA$2367,""))</f>
        <v>6.8425000002997338E-3</v>
      </c>
      <c r="AE496" s="10">
        <f t="array" ref="AE496">MEDIAN(IF($Y$4:$Y$2367=AB496,$AA$4:$AA$2367,""))</f>
        <v>4.9562500003963561E-2</v>
      </c>
      <c r="AF496" s="6"/>
      <c r="AG496" s="6"/>
      <c r="AH496" s="10"/>
      <c r="AI496" s="53"/>
      <c r="AJ496" s="10"/>
      <c r="AK496" s="10"/>
    </row>
    <row r="497" spans="1:37" x14ac:dyDescent="0.15">
      <c r="A497" s="50"/>
      <c r="B497" s="13"/>
      <c r="C497" s="6"/>
      <c r="D497" s="6"/>
      <c r="E497" s="6"/>
      <c r="F497" s="10"/>
      <c r="G497" s="10"/>
      <c r="H497" s="10"/>
      <c r="I497" s="6"/>
      <c r="J497" s="6"/>
      <c r="K497" s="10"/>
      <c r="L497" s="53"/>
      <c r="M497" s="10"/>
      <c r="N497" s="10"/>
      <c r="O497" s="6"/>
      <c r="P497" s="10"/>
      <c r="Q497" s="10"/>
      <c r="R497" s="10"/>
      <c r="S497" s="6"/>
      <c r="T497" s="6"/>
      <c r="U497" s="10"/>
      <c r="V497" s="53"/>
      <c r="W497" s="10"/>
      <c r="X497" s="10"/>
      <c r="Y497" s="50">
        <v>41.016784038912</v>
      </c>
      <c r="Z497" s="13">
        <f t="shared" si="27"/>
        <v>40</v>
      </c>
      <c r="AA497" s="6">
        <v>0.26251000000266478</v>
      </c>
      <c r="AB497" s="50">
        <v>51.180872878079995</v>
      </c>
      <c r="AC497" s="10">
        <f t="shared" si="28"/>
        <v>9.4020000002828397E-2</v>
      </c>
      <c r="AD497" s="10">
        <f t="array" ref="AD497">STDEVP(IF(($Y$4:$Y$2367=AB497),$AA$4:$AA$2367,""))</f>
        <v>4.1069999999379991E-2</v>
      </c>
      <c r="AE497" s="10">
        <f t="array" ref="AE497">MEDIAN(IF($Y$4:$Y$2367=AB497,$AA$4:$AA$2367,""))</f>
        <v>9.4020000002828397E-2</v>
      </c>
      <c r="AF497" s="6"/>
      <c r="AG497" s="6"/>
      <c r="AH497" s="10"/>
      <c r="AI497" s="53"/>
      <c r="AJ497" s="10"/>
      <c r="AK497" s="10"/>
    </row>
    <row r="498" spans="1:37" x14ac:dyDescent="0.15">
      <c r="A498" s="50"/>
      <c r="B498" s="13"/>
      <c r="C498" s="6"/>
      <c r="D498" s="6"/>
      <c r="E498" s="6"/>
      <c r="F498" s="10"/>
      <c r="G498" s="10"/>
      <c r="H498" s="10"/>
      <c r="I498" s="6"/>
      <c r="J498" s="6"/>
      <c r="K498" s="10"/>
      <c r="L498" s="53"/>
      <c r="M498" s="10"/>
      <c r="N498" s="10"/>
      <c r="O498" s="6"/>
      <c r="P498" s="10"/>
      <c r="Q498" s="10"/>
      <c r="R498" s="10"/>
      <c r="S498" s="6"/>
      <c r="T498" s="6"/>
      <c r="U498" s="10"/>
      <c r="V498" s="53"/>
      <c r="W498" s="10"/>
      <c r="X498" s="10"/>
      <c r="Y498" s="50">
        <v>46.99990016409599</v>
      </c>
      <c r="Z498" s="13">
        <f t="shared" si="27"/>
        <v>40</v>
      </c>
      <c r="AA498" s="6">
        <v>0.26842000000045285</v>
      </c>
      <c r="AB498" s="50">
        <v>51.289001482752006</v>
      </c>
      <c r="AC498" s="10">
        <f t="shared" si="28"/>
        <v>0.31817500000369114</v>
      </c>
      <c r="AD498" s="10">
        <f t="array" ref="AD498">STDEVP(IF(($Y$4:$Y$2367=AB498),$AA$4:$AA$2367,""))</f>
        <v>0.18381000000107536</v>
      </c>
      <c r="AE498" s="10">
        <f t="array" ref="AE498">MEDIAN(IF($Y$4:$Y$2367=AB498,$AA$4:$AA$2367,""))</f>
        <v>0.31817500000369114</v>
      </c>
      <c r="AF498" s="6"/>
      <c r="AG498" s="6"/>
      <c r="AH498" s="10"/>
      <c r="AI498" s="53"/>
      <c r="AJ498" s="10"/>
      <c r="AK498" s="10"/>
    </row>
    <row r="499" spans="1:37" x14ac:dyDescent="0.15">
      <c r="A499" s="50"/>
      <c r="B499" s="13"/>
      <c r="C499" s="6"/>
      <c r="D499" s="6"/>
      <c r="E499" s="6"/>
      <c r="F499" s="10"/>
      <c r="G499" s="10"/>
      <c r="H499" s="10"/>
      <c r="I499" s="6"/>
      <c r="J499" s="6"/>
      <c r="K499" s="10"/>
      <c r="L499" s="53"/>
      <c r="M499" s="10"/>
      <c r="N499" s="10"/>
      <c r="O499" s="6"/>
      <c r="P499" s="10"/>
      <c r="Q499" s="10"/>
      <c r="R499" s="10"/>
      <c r="S499" s="6"/>
      <c r="T499" s="6"/>
      <c r="U499" s="10"/>
      <c r="V499" s="53"/>
      <c r="W499" s="10"/>
      <c r="X499" s="10"/>
      <c r="Y499" s="50">
        <v>53.487616444416005</v>
      </c>
      <c r="Z499" s="13">
        <f t="shared" si="27"/>
        <v>50</v>
      </c>
      <c r="AA499" s="6">
        <v>0.26278500000691385</v>
      </c>
      <c r="AB499" s="50">
        <v>51.325044350976</v>
      </c>
      <c r="AC499" s="10">
        <f t="shared" si="28"/>
        <v>0.62632333333624635</v>
      </c>
      <c r="AD499" s="10">
        <f t="array" ref="AD499">STDEVP(IF(($Y$4:$Y$2367=AB499),$AA$4:$AA$2367,""))</f>
        <v>0.20901811159092648</v>
      </c>
      <c r="AE499" s="10">
        <f t="array" ref="AE499">MEDIAN(IF($Y$4:$Y$2367=AB499,$AA$4:$AA$2367,""))</f>
        <v>0.52309000000245343</v>
      </c>
      <c r="AF499" s="6"/>
      <c r="AG499" s="6"/>
      <c r="AH499" s="10"/>
      <c r="AI499" s="53"/>
      <c r="AJ499" s="10"/>
      <c r="AK499" s="10"/>
    </row>
    <row r="500" spans="1:37" x14ac:dyDescent="0.15">
      <c r="A500" s="50"/>
      <c r="B500" s="13"/>
      <c r="C500" s="6"/>
      <c r="D500" s="6"/>
      <c r="E500" s="6"/>
      <c r="F500" s="10"/>
      <c r="G500" s="10"/>
      <c r="H500" s="10"/>
      <c r="I500" s="6"/>
      <c r="J500" s="6"/>
      <c r="K500" s="10"/>
      <c r="L500" s="53"/>
      <c r="M500" s="10"/>
      <c r="N500" s="10"/>
      <c r="O500" s="6"/>
      <c r="P500" s="10"/>
      <c r="Q500" s="10"/>
      <c r="R500" s="10"/>
      <c r="S500" s="6"/>
      <c r="T500" s="6"/>
      <c r="U500" s="10"/>
      <c r="V500" s="53"/>
      <c r="W500" s="10"/>
      <c r="X500" s="10"/>
      <c r="Y500" s="50">
        <v>58.317360786432005</v>
      </c>
      <c r="Z500" s="13">
        <f t="shared" si="27"/>
        <v>50</v>
      </c>
      <c r="AA500" s="6">
        <v>0.26460500000045273</v>
      </c>
      <c r="AB500" s="50">
        <v>51.361087219200002</v>
      </c>
      <c r="AC500" s="10">
        <f t="shared" si="28"/>
        <v>0.53918000000187138</v>
      </c>
      <c r="AD500" s="10">
        <f t="array" ref="AD500">STDEVP(IF(($Y$4:$Y$2367=AB500),$AA$4:$AA$2367,""))</f>
        <v>0</v>
      </c>
      <c r="AE500" s="10">
        <f t="array" ref="AE500">MEDIAN(IF($Y$4:$Y$2367=AB500,$AA$4:$AA$2367,""))</f>
        <v>0.53918000000187138</v>
      </c>
      <c r="AF500" s="6"/>
      <c r="AG500" s="6"/>
      <c r="AH500" s="10"/>
      <c r="AI500" s="53"/>
      <c r="AJ500" s="10"/>
      <c r="AK500" s="10"/>
    </row>
    <row r="501" spans="1:37" x14ac:dyDescent="0.15">
      <c r="A501" s="50"/>
      <c r="B501" s="13"/>
      <c r="C501" s="6"/>
      <c r="D501" s="6"/>
      <c r="E501" s="6"/>
      <c r="F501" s="10"/>
      <c r="G501" s="10"/>
      <c r="H501" s="10"/>
      <c r="I501" s="6"/>
      <c r="J501" s="6"/>
      <c r="K501" s="10"/>
      <c r="L501" s="53"/>
      <c r="M501" s="10"/>
      <c r="N501" s="10"/>
      <c r="O501" s="6"/>
      <c r="P501" s="10"/>
      <c r="Q501" s="10"/>
      <c r="R501" s="10"/>
      <c r="S501" s="6"/>
      <c r="T501" s="6"/>
      <c r="U501" s="10"/>
      <c r="V501" s="53"/>
      <c r="W501" s="10"/>
      <c r="X501" s="10"/>
      <c r="Y501" s="50">
        <v>59.398646833152007</v>
      </c>
      <c r="Z501" s="13">
        <f t="shared" si="27"/>
        <v>50</v>
      </c>
      <c r="AA501" s="6">
        <v>0.26106000000347951</v>
      </c>
      <c r="AB501" s="50">
        <v>51.397130087424003</v>
      </c>
      <c r="AC501" s="10">
        <f t="shared" si="28"/>
        <v>0.8100450000026298</v>
      </c>
      <c r="AD501" s="10">
        <f t="array" ref="AD501">STDEVP(IF(($Y$4:$Y$2367=AB501),$AA$4:$AA$2367,""))</f>
        <v>0</v>
      </c>
      <c r="AE501" s="10">
        <f t="array" ref="AE501">MEDIAN(IF($Y$4:$Y$2367=AB501,$AA$4:$AA$2367,""))</f>
        <v>0.8100450000026298</v>
      </c>
      <c r="AF501" s="6"/>
      <c r="AG501" s="6"/>
      <c r="AH501" s="10"/>
      <c r="AI501" s="53"/>
      <c r="AJ501" s="10"/>
      <c r="AK501" s="10"/>
    </row>
    <row r="502" spans="1:37" x14ac:dyDescent="0.15">
      <c r="A502" s="50"/>
      <c r="B502" s="13"/>
      <c r="C502" s="6"/>
      <c r="D502" s="6"/>
      <c r="E502" s="6"/>
      <c r="F502" s="10"/>
      <c r="G502" s="10"/>
      <c r="H502" s="10"/>
      <c r="I502" s="6"/>
      <c r="J502" s="6"/>
      <c r="K502" s="10"/>
      <c r="L502" s="53"/>
      <c r="M502" s="10"/>
      <c r="N502" s="10"/>
      <c r="O502" s="6"/>
      <c r="P502" s="10"/>
      <c r="Q502" s="10"/>
      <c r="R502" s="10"/>
      <c r="S502" s="6"/>
      <c r="T502" s="6"/>
      <c r="U502" s="10"/>
      <c r="V502" s="53"/>
      <c r="W502" s="10"/>
      <c r="X502" s="10"/>
      <c r="Y502" s="50">
        <v>61.344961717247998</v>
      </c>
      <c r="Z502" s="13">
        <f t="shared" si="27"/>
        <v>60</v>
      </c>
      <c r="AA502" s="6">
        <v>0.24127000000633059</v>
      </c>
      <c r="AB502" s="50">
        <v>51.469215823871998</v>
      </c>
      <c r="AC502" s="10">
        <f t="shared" si="28"/>
        <v>0.12727500000139336</v>
      </c>
      <c r="AD502" s="10">
        <f t="array" ref="AD502">STDEVP(IF(($Y$4:$Y$2367=AB502),$AA$4:$AA$2367,""))</f>
        <v>0</v>
      </c>
      <c r="AE502" s="10">
        <f t="array" ref="AE502">MEDIAN(IF($Y$4:$Y$2367=AB502,$AA$4:$AA$2367,""))</f>
        <v>0.12727500000139336</v>
      </c>
      <c r="AF502" s="6"/>
      <c r="AG502" s="6"/>
      <c r="AH502" s="10"/>
      <c r="AI502" s="53"/>
      <c r="AJ502" s="10"/>
      <c r="AK502" s="10"/>
    </row>
    <row r="503" spans="1:37" x14ac:dyDescent="0.15">
      <c r="A503" s="50"/>
      <c r="B503" s="13"/>
      <c r="C503" s="6"/>
      <c r="D503" s="6"/>
      <c r="E503" s="6"/>
      <c r="F503" s="10"/>
      <c r="G503" s="10"/>
      <c r="H503" s="10"/>
      <c r="I503" s="6"/>
      <c r="J503" s="6"/>
      <c r="K503" s="10"/>
      <c r="L503" s="53"/>
      <c r="M503" s="10"/>
      <c r="N503" s="10"/>
      <c r="O503" s="6"/>
      <c r="P503" s="10"/>
      <c r="Q503" s="10"/>
      <c r="R503" s="10"/>
      <c r="S503" s="6"/>
      <c r="T503" s="6"/>
      <c r="U503" s="10"/>
      <c r="V503" s="53"/>
      <c r="W503" s="10"/>
      <c r="X503" s="10"/>
      <c r="Y503" s="50">
        <v>60.227632802304001</v>
      </c>
      <c r="Z503" s="13">
        <f t="shared" si="27"/>
        <v>60</v>
      </c>
      <c r="AA503" s="6">
        <v>0.257425000003072</v>
      </c>
      <c r="AB503" s="50">
        <v>51.505258692095993</v>
      </c>
      <c r="AC503" s="10">
        <f t="shared" si="28"/>
        <v>0.3491700000043747</v>
      </c>
      <c r="AD503" s="10">
        <f t="array" ref="AD503">STDEVP(IF(($Y$4:$Y$2367=AB503),$AA$4:$AA$2367,""))</f>
        <v>0</v>
      </c>
      <c r="AE503" s="10">
        <f t="array" ref="AE503">MEDIAN(IF($Y$4:$Y$2367=AB503,$AA$4:$AA$2367,""))</f>
        <v>0.3491700000043747</v>
      </c>
      <c r="AF503" s="6"/>
      <c r="AG503" s="6"/>
      <c r="AH503" s="10"/>
      <c r="AI503" s="53"/>
      <c r="AJ503" s="10"/>
      <c r="AK503" s="10"/>
    </row>
    <row r="504" spans="1:37" x14ac:dyDescent="0.15">
      <c r="A504" s="50"/>
      <c r="B504" s="13"/>
      <c r="C504" s="6"/>
      <c r="D504" s="6"/>
      <c r="E504" s="6"/>
      <c r="F504" s="10"/>
      <c r="G504" s="10"/>
      <c r="H504" s="10"/>
      <c r="I504" s="6"/>
      <c r="J504" s="6"/>
      <c r="K504" s="10"/>
      <c r="L504" s="53"/>
      <c r="M504" s="10"/>
      <c r="N504" s="10"/>
      <c r="O504" s="6"/>
      <c r="P504" s="10"/>
      <c r="Q504" s="10"/>
      <c r="R504" s="10"/>
      <c r="S504" s="6"/>
      <c r="T504" s="6"/>
      <c r="U504" s="10"/>
      <c r="V504" s="53"/>
      <c r="W504" s="10"/>
      <c r="X504" s="10"/>
      <c r="Y504" s="50">
        <v>56.551260243455992</v>
      </c>
      <c r="Z504" s="13">
        <f t="shared" si="27"/>
        <v>50</v>
      </c>
      <c r="AA504" s="6">
        <v>0.25833500000347942</v>
      </c>
      <c r="AB504" s="50">
        <v>51.541301560320001</v>
      </c>
      <c r="AC504" s="10">
        <f t="shared" si="28"/>
        <v>0.58668750000455139</v>
      </c>
      <c r="AD504" s="10">
        <f t="array" ref="AD504">STDEVP(IF(($Y$4:$Y$2367=AB504),$AA$4:$AA$2367,""))</f>
        <v>0.32698749999757243</v>
      </c>
      <c r="AE504" s="10">
        <f t="array" ref="AE504">MEDIAN(IF($Y$4:$Y$2367=AB504,$AA$4:$AA$2367,""))</f>
        <v>0.58668750000455139</v>
      </c>
      <c r="AF504" s="6"/>
      <c r="AG504" s="6"/>
      <c r="AH504" s="10"/>
      <c r="AI504" s="53"/>
      <c r="AJ504" s="10"/>
      <c r="AK504" s="10"/>
    </row>
    <row r="505" spans="1:37" x14ac:dyDescent="0.15">
      <c r="A505" s="50"/>
      <c r="B505" s="13"/>
      <c r="C505" s="6"/>
      <c r="D505" s="6"/>
      <c r="E505" s="6"/>
      <c r="F505" s="10"/>
      <c r="G505" s="10"/>
      <c r="H505" s="10"/>
      <c r="I505" s="6"/>
      <c r="J505" s="6"/>
      <c r="K505" s="10"/>
      <c r="L505" s="53"/>
      <c r="M505" s="10"/>
      <c r="N505" s="10"/>
      <c r="O505" s="6"/>
      <c r="P505" s="10"/>
      <c r="Q505" s="10"/>
      <c r="R505" s="10"/>
      <c r="S505" s="6"/>
      <c r="T505" s="6"/>
      <c r="U505" s="10"/>
      <c r="V505" s="53"/>
      <c r="W505" s="10"/>
      <c r="X505" s="10"/>
      <c r="Y505" s="50">
        <v>56.803560321024001</v>
      </c>
      <c r="Z505" s="13">
        <f t="shared" si="27"/>
        <v>50</v>
      </c>
      <c r="AA505" s="6">
        <v>0.3507900000042361</v>
      </c>
      <c r="AB505" s="50">
        <v>51.577344428544002</v>
      </c>
      <c r="AC505" s="10">
        <f t="shared" si="28"/>
        <v>0.44564000000158721</v>
      </c>
      <c r="AD505" s="10">
        <f t="array" ref="AD505">STDEVP(IF(($Y$4:$Y$2367=AB505),$AA$4:$AA$2367,""))</f>
        <v>0</v>
      </c>
      <c r="AE505" s="10">
        <f t="array" ref="AE505">MEDIAN(IF($Y$4:$Y$2367=AB505,$AA$4:$AA$2367,""))</f>
        <v>0.44564000000158721</v>
      </c>
      <c r="AF505" s="6"/>
      <c r="AG505" s="6"/>
      <c r="AH505" s="10"/>
      <c r="AI505" s="53"/>
      <c r="AJ505" s="10"/>
      <c r="AK505" s="10"/>
    </row>
    <row r="506" spans="1:37" x14ac:dyDescent="0.15">
      <c r="A506" s="50"/>
      <c r="B506" s="13"/>
      <c r="C506" s="6"/>
      <c r="D506" s="6"/>
      <c r="E506" s="6"/>
      <c r="F506" s="10"/>
      <c r="G506" s="10"/>
      <c r="H506" s="10"/>
      <c r="I506" s="6"/>
      <c r="J506" s="6"/>
      <c r="K506" s="10"/>
      <c r="L506" s="53"/>
      <c r="M506" s="10"/>
      <c r="N506" s="10"/>
      <c r="O506" s="6"/>
      <c r="P506" s="10"/>
      <c r="Q506" s="10"/>
      <c r="R506" s="10"/>
      <c r="S506" s="6"/>
      <c r="T506" s="6"/>
      <c r="U506" s="10"/>
      <c r="V506" s="53"/>
      <c r="W506" s="10"/>
      <c r="X506" s="10"/>
      <c r="Y506" s="50">
        <v>52.658630475263998</v>
      </c>
      <c r="Z506" s="13">
        <f t="shared" si="27"/>
        <v>50</v>
      </c>
      <c r="AA506" s="6">
        <v>0.36724500000406146</v>
      </c>
      <c r="AB506" s="50">
        <v>51.649430164991998</v>
      </c>
      <c r="AC506" s="10">
        <f t="shared" si="28"/>
        <v>0.53172500000024159</v>
      </c>
      <c r="AD506" s="10">
        <f t="array" ref="AD506">STDEVP(IF(($Y$4:$Y$2367=AB506),$AA$4:$AA$2367,""))</f>
        <v>0</v>
      </c>
      <c r="AE506" s="10">
        <f t="array" ref="AE506">MEDIAN(IF($Y$4:$Y$2367=AB506,$AA$4:$AA$2367,""))</f>
        <v>0.53172500000024159</v>
      </c>
      <c r="AF506" s="6"/>
      <c r="AG506" s="6"/>
      <c r="AH506" s="10"/>
      <c r="AI506" s="53"/>
      <c r="AJ506" s="10"/>
      <c r="AK506" s="10"/>
    </row>
    <row r="507" spans="1:37" x14ac:dyDescent="0.15">
      <c r="A507" s="50"/>
      <c r="B507" s="13"/>
      <c r="C507" s="6"/>
      <c r="D507" s="6"/>
      <c r="E507" s="6"/>
      <c r="F507" s="10"/>
      <c r="G507" s="10"/>
      <c r="H507" s="10"/>
      <c r="I507" s="6"/>
      <c r="J507" s="6"/>
      <c r="K507" s="10"/>
      <c r="L507" s="53"/>
      <c r="M507" s="10"/>
      <c r="N507" s="10"/>
      <c r="O507" s="6"/>
      <c r="P507" s="10"/>
      <c r="Q507" s="10"/>
      <c r="R507" s="10"/>
      <c r="S507" s="6"/>
      <c r="T507" s="6"/>
      <c r="U507" s="10"/>
      <c r="V507" s="53"/>
      <c r="W507" s="10"/>
      <c r="X507" s="10"/>
      <c r="Y507" s="50">
        <v>50.712315591168</v>
      </c>
      <c r="Z507" s="13">
        <f t="shared" si="27"/>
        <v>50</v>
      </c>
      <c r="AA507" s="6">
        <v>0.45215500000703002</v>
      </c>
      <c r="AB507" s="50">
        <v>51.757558769663994</v>
      </c>
      <c r="AC507" s="10">
        <f t="shared" si="28"/>
        <v>0.4265800000012403</v>
      </c>
      <c r="AD507" s="10">
        <f t="array" ref="AD507">STDEVP(IF(($Y$4:$Y$2367=AB507),$AA$4:$AA$2367,""))</f>
        <v>0</v>
      </c>
      <c r="AE507" s="10">
        <f t="array" ref="AE507">MEDIAN(IF($Y$4:$Y$2367=AB507,$AA$4:$AA$2367,""))</f>
        <v>0.4265800000012403</v>
      </c>
      <c r="AF507" s="6"/>
      <c r="AG507" s="6"/>
      <c r="AH507" s="10"/>
      <c r="AI507" s="53"/>
      <c r="AJ507" s="10"/>
      <c r="AK507" s="10"/>
    </row>
    <row r="508" spans="1:37" x14ac:dyDescent="0.15">
      <c r="A508" s="50"/>
      <c r="B508" s="13"/>
      <c r="C508" s="6"/>
      <c r="D508" s="6"/>
      <c r="E508" s="6"/>
      <c r="F508" s="10"/>
      <c r="G508" s="10"/>
      <c r="H508" s="10"/>
      <c r="I508" s="6"/>
      <c r="J508" s="6"/>
      <c r="K508" s="10"/>
      <c r="L508" s="53"/>
      <c r="M508" s="10"/>
      <c r="N508" s="10"/>
      <c r="O508" s="6"/>
      <c r="P508" s="10"/>
      <c r="Q508" s="10"/>
      <c r="R508" s="10"/>
      <c r="S508" s="6"/>
      <c r="T508" s="6"/>
      <c r="U508" s="10"/>
      <c r="V508" s="53"/>
      <c r="W508" s="10"/>
      <c r="X508" s="10"/>
      <c r="Y508" s="50">
        <v>50.640229854719998</v>
      </c>
      <c r="Z508" s="13">
        <f t="shared" si="27"/>
        <v>50</v>
      </c>
      <c r="AA508" s="6">
        <v>0.43261000000679717</v>
      </c>
      <c r="AB508" s="50">
        <v>51.829644506111997</v>
      </c>
      <c r="AC508" s="10">
        <f t="shared" si="28"/>
        <v>0.4405200000049927</v>
      </c>
      <c r="AD508" s="10">
        <f t="array" ref="AD508">STDEVP(IF(($Y$4:$Y$2367=AB508),$AA$4:$AA$2367,""))</f>
        <v>0</v>
      </c>
      <c r="AE508" s="10">
        <f t="array" ref="AE508">MEDIAN(IF($Y$4:$Y$2367=AB508,$AA$4:$AA$2367,""))</f>
        <v>0.4405200000049927</v>
      </c>
      <c r="AF508" s="6"/>
      <c r="AG508" s="6"/>
      <c r="AH508" s="10"/>
      <c r="AI508" s="53"/>
      <c r="AJ508" s="10"/>
      <c r="AK508" s="10"/>
    </row>
    <row r="509" spans="1:37" x14ac:dyDescent="0.15">
      <c r="A509" s="50"/>
      <c r="B509" s="13"/>
      <c r="C509" s="6"/>
      <c r="D509" s="6"/>
      <c r="E509" s="6"/>
      <c r="F509" s="10"/>
      <c r="G509" s="10"/>
      <c r="H509" s="10"/>
      <c r="I509" s="6"/>
      <c r="J509" s="6"/>
      <c r="K509" s="10"/>
      <c r="L509" s="53"/>
      <c r="M509" s="10"/>
      <c r="N509" s="10"/>
      <c r="O509" s="6"/>
      <c r="P509" s="10"/>
      <c r="Q509" s="10"/>
      <c r="R509" s="10"/>
      <c r="S509" s="6"/>
      <c r="T509" s="6"/>
      <c r="U509" s="10"/>
      <c r="V509" s="53"/>
      <c r="W509" s="10"/>
      <c r="X509" s="10"/>
      <c r="Y509" s="50">
        <v>51.325044350976</v>
      </c>
      <c r="Z509" s="13">
        <f t="shared" si="27"/>
        <v>50</v>
      </c>
      <c r="AA509" s="6">
        <v>0.43806500000074355</v>
      </c>
      <c r="AB509" s="50">
        <v>51.865687374335998</v>
      </c>
      <c r="AC509" s="10">
        <f t="shared" si="28"/>
        <v>0.91472500000513457</v>
      </c>
      <c r="AD509" s="10">
        <f t="array" ref="AD509">STDEVP(IF(($Y$4:$Y$2367=AB509),$AA$4:$AA$2367,""))</f>
        <v>0</v>
      </c>
      <c r="AE509" s="10">
        <f t="array" ref="AE509">MEDIAN(IF($Y$4:$Y$2367=AB509,$AA$4:$AA$2367,""))</f>
        <v>0.91472500000513457</v>
      </c>
      <c r="AF509" s="6"/>
      <c r="AG509" s="6"/>
      <c r="AH509" s="10"/>
      <c r="AI509" s="53"/>
      <c r="AJ509" s="10"/>
      <c r="AK509" s="10"/>
    </row>
    <row r="510" spans="1:37" x14ac:dyDescent="0.15">
      <c r="A510" s="50"/>
      <c r="B510" s="13"/>
      <c r="C510" s="6"/>
      <c r="D510" s="6"/>
      <c r="E510" s="6"/>
      <c r="F510" s="10"/>
      <c r="G510" s="10"/>
      <c r="H510" s="10"/>
      <c r="I510" s="6"/>
      <c r="J510" s="6"/>
      <c r="K510" s="10"/>
      <c r="L510" s="53"/>
      <c r="M510" s="10"/>
      <c r="N510" s="10"/>
      <c r="O510" s="6"/>
      <c r="P510" s="10"/>
      <c r="Q510" s="10"/>
      <c r="R510" s="10"/>
      <c r="S510" s="6"/>
      <c r="T510" s="6"/>
      <c r="U510" s="10"/>
      <c r="V510" s="53"/>
      <c r="W510" s="10"/>
      <c r="X510" s="10"/>
      <c r="Y510" s="50">
        <v>51.829644506111997</v>
      </c>
      <c r="Z510" s="13">
        <f t="shared" si="27"/>
        <v>50</v>
      </c>
      <c r="AA510" s="6">
        <v>0.4405200000049927</v>
      </c>
      <c r="AB510" s="50">
        <v>51.937773110784001</v>
      </c>
      <c r="AC510" s="10">
        <f t="shared" si="28"/>
        <v>0.63462000000647389</v>
      </c>
      <c r="AD510" s="10">
        <f t="array" ref="AD510">STDEVP(IF(($Y$4:$Y$2367=AB510),$AA$4:$AA$2367,""))</f>
        <v>0</v>
      </c>
      <c r="AE510" s="10">
        <f t="array" ref="AE510">MEDIAN(IF($Y$4:$Y$2367=AB510,$AA$4:$AA$2367,""))</f>
        <v>0.63462000000647389</v>
      </c>
      <c r="AF510" s="6"/>
      <c r="AG510" s="6"/>
      <c r="AH510" s="10"/>
      <c r="AI510" s="53"/>
      <c r="AJ510" s="10"/>
      <c r="AK510" s="10"/>
    </row>
    <row r="511" spans="1:37" x14ac:dyDescent="0.15">
      <c r="A511" s="50"/>
      <c r="B511" s="13"/>
      <c r="C511" s="6"/>
      <c r="D511" s="6"/>
      <c r="E511" s="6"/>
      <c r="F511" s="10"/>
      <c r="G511" s="10"/>
      <c r="H511" s="10"/>
      <c r="I511" s="6"/>
      <c r="J511" s="6"/>
      <c r="K511" s="10"/>
      <c r="L511" s="53"/>
      <c r="M511" s="10"/>
      <c r="N511" s="10"/>
      <c r="O511" s="6"/>
      <c r="P511" s="10"/>
      <c r="Q511" s="10"/>
      <c r="R511" s="10"/>
      <c r="S511" s="6"/>
      <c r="T511" s="6"/>
      <c r="U511" s="10"/>
      <c r="V511" s="53"/>
      <c r="W511" s="10"/>
      <c r="X511" s="10"/>
      <c r="Y511" s="50">
        <v>50.496058381823993</v>
      </c>
      <c r="Z511" s="13">
        <f t="shared" si="27"/>
        <v>50</v>
      </c>
      <c r="AA511" s="6">
        <v>0.44643000000278077</v>
      </c>
      <c r="AB511" s="50">
        <v>51.973815979008002</v>
      </c>
      <c r="AC511" s="10">
        <f t="shared" si="28"/>
        <v>0.13682000000686489</v>
      </c>
      <c r="AD511" s="10">
        <f t="array" ref="AD511">STDEVP(IF(($Y$4:$Y$2367=AB511),$AA$4:$AA$2367,""))</f>
        <v>0</v>
      </c>
      <c r="AE511" s="10">
        <f t="array" ref="AE511">MEDIAN(IF($Y$4:$Y$2367=AB511,$AA$4:$AA$2367,""))</f>
        <v>0.13682000000686489</v>
      </c>
      <c r="AF511" s="6"/>
      <c r="AG511" s="6"/>
      <c r="AH511" s="10"/>
      <c r="AI511" s="53"/>
      <c r="AJ511" s="10"/>
      <c r="AK511" s="10"/>
    </row>
    <row r="512" spans="1:37" x14ac:dyDescent="0.15">
      <c r="A512" s="50"/>
      <c r="B512" s="13"/>
      <c r="C512" s="6"/>
      <c r="D512" s="6"/>
      <c r="E512" s="6"/>
      <c r="F512" s="10"/>
      <c r="G512" s="10"/>
      <c r="H512" s="10"/>
      <c r="I512" s="6"/>
      <c r="J512" s="6"/>
      <c r="K512" s="10"/>
      <c r="L512" s="53"/>
      <c r="M512" s="10"/>
      <c r="N512" s="10"/>
      <c r="O512" s="6"/>
      <c r="P512" s="10"/>
      <c r="Q512" s="10"/>
      <c r="R512" s="10"/>
      <c r="S512" s="6"/>
      <c r="T512" s="6"/>
      <c r="U512" s="10"/>
      <c r="V512" s="53"/>
      <c r="W512" s="10"/>
      <c r="X512" s="10"/>
      <c r="Y512" s="50">
        <v>46.603428613631998</v>
      </c>
      <c r="Z512" s="13">
        <f t="shared" si="27"/>
        <v>40</v>
      </c>
      <c r="AA512" s="6">
        <v>0.42888500000295537</v>
      </c>
      <c r="AB512" s="50">
        <v>52.009858847232003</v>
      </c>
      <c r="AC512" s="10">
        <f t="shared" si="28"/>
        <v>0.29543000000401021</v>
      </c>
      <c r="AD512" s="10">
        <f t="array" ref="AD512">STDEVP(IF(($Y$4:$Y$2367=AB512),$AA$4:$AA$2367,""))</f>
        <v>0</v>
      </c>
      <c r="AE512" s="10">
        <f t="array" ref="AE512">MEDIAN(IF($Y$4:$Y$2367=AB512,$AA$4:$AA$2367,""))</f>
        <v>0.29543000000401021</v>
      </c>
      <c r="AF512" s="6"/>
      <c r="AG512" s="6"/>
      <c r="AH512" s="10"/>
      <c r="AI512" s="53"/>
      <c r="AJ512" s="10"/>
      <c r="AK512" s="10"/>
    </row>
    <row r="513" spans="1:37" x14ac:dyDescent="0.15">
      <c r="A513" s="50"/>
      <c r="B513" s="13"/>
      <c r="C513" s="6"/>
      <c r="D513" s="6"/>
      <c r="E513" s="6"/>
      <c r="F513" s="10"/>
      <c r="G513" s="10"/>
      <c r="H513" s="10"/>
      <c r="I513" s="6"/>
      <c r="J513" s="6"/>
      <c r="K513" s="10"/>
      <c r="L513" s="53"/>
      <c r="M513" s="10"/>
      <c r="N513" s="10"/>
      <c r="O513" s="6"/>
      <c r="P513" s="10"/>
      <c r="Q513" s="10"/>
      <c r="R513" s="10"/>
      <c r="S513" s="6"/>
      <c r="T513" s="6"/>
      <c r="U513" s="10"/>
      <c r="V513" s="53"/>
      <c r="W513" s="10"/>
      <c r="X513" s="10"/>
      <c r="Y513" s="50">
        <v>41.989941480959999</v>
      </c>
      <c r="Z513" s="13">
        <f t="shared" si="27"/>
        <v>40</v>
      </c>
      <c r="AA513" s="6">
        <v>0.44034000000540008</v>
      </c>
      <c r="AB513" s="50">
        <v>52.190073188351995</v>
      </c>
      <c r="AC513" s="10">
        <f t="shared" si="28"/>
        <v>0.44626833333815114</v>
      </c>
      <c r="AD513" s="10">
        <f t="array" ref="AD513">STDEVP(IF(($Y$4:$Y$2367=AB513),$AA$4:$AA$2367,""))</f>
        <v>0.2751673307977901</v>
      </c>
      <c r="AE513" s="10">
        <f t="array" ref="AE513">MEDIAN(IF($Y$4:$Y$2367=AB513,$AA$4:$AA$2367,""))</f>
        <v>0.56492000000583609</v>
      </c>
      <c r="AF513" s="6"/>
      <c r="AG513" s="6"/>
      <c r="AH513" s="10"/>
      <c r="AI513" s="53"/>
      <c r="AJ513" s="10"/>
      <c r="AK513" s="10"/>
    </row>
    <row r="514" spans="1:37" x14ac:dyDescent="0.15">
      <c r="A514" s="50"/>
      <c r="B514" s="13"/>
      <c r="C514" s="6"/>
      <c r="D514" s="6"/>
      <c r="E514" s="6"/>
      <c r="F514" s="10"/>
      <c r="G514" s="10"/>
      <c r="H514" s="10"/>
      <c r="I514" s="6"/>
      <c r="J514" s="6"/>
      <c r="K514" s="10"/>
      <c r="L514" s="53"/>
      <c r="M514" s="10"/>
      <c r="N514" s="10"/>
      <c r="O514" s="6"/>
      <c r="P514" s="10"/>
      <c r="Q514" s="10"/>
      <c r="R514" s="10"/>
      <c r="S514" s="6"/>
      <c r="T514" s="6"/>
      <c r="U514" s="10"/>
      <c r="V514" s="53"/>
      <c r="W514" s="10"/>
      <c r="X514" s="10"/>
      <c r="Y514" s="50">
        <v>38.025225976320002</v>
      </c>
      <c r="Z514" s="13">
        <f t="shared" si="27"/>
        <v>30</v>
      </c>
      <c r="AA514" s="6">
        <v>0.44725000000702986</v>
      </c>
      <c r="AB514" s="50">
        <v>52.298201793023999</v>
      </c>
      <c r="AC514" s="10">
        <f t="shared" si="28"/>
        <v>0.7094500000066799</v>
      </c>
      <c r="AD514" s="10">
        <f t="array" ref="AD514">STDEVP(IF(($Y$4:$Y$2367=AB514),$AA$4:$AA$2367,""))</f>
        <v>0</v>
      </c>
      <c r="AE514" s="10">
        <f t="array" ref="AE514">MEDIAN(IF($Y$4:$Y$2367=AB514,$AA$4:$AA$2367,""))</f>
        <v>0.7094500000066799</v>
      </c>
      <c r="AF514" s="6"/>
      <c r="AG514" s="6"/>
      <c r="AH514" s="10"/>
      <c r="AI514" s="53"/>
      <c r="AJ514" s="10"/>
      <c r="AK514" s="10"/>
    </row>
    <row r="515" spans="1:37" x14ac:dyDescent="0.15">
      <c r="A515" s="50"/>
      <c r="B515" s="13"/>
      <c r="C515" s="6"/>
      <c r="D515" s="6"/>
      <c r="E515" s="6"/>
      <c r="F515" s="10"/>
      <c r="G515" s="10"/>
      <c r="H515" s="10"/>
      <c r="I515" s="6"/>
      <c r="J515" s="6"/>
      <c r="K515" s="10"/>
      <c r="L515" s="53"/>
      <c r="M515" s="10"/>
      <c r="N515" s="10"/>
      <c r="O515" s="6"/>
      <c r="P515" s="10"/>
      <c r="Q515" s="10"/>
      <c r="R515" s="10"/>
      <c r="S515" s="6"/>
      <c r="T515" s="6"/>
      <c r="U515" s="10"/>
      <c r="V515" s="53"/>
      <c r="W515" s="10"/>
      <c r="X515" s="10"/>
      <c r="Y515" s="50">
        <v>33.303610238975999</v>
      </c>
      <c r="Z515" s="13">
        <f t="shared" si="27"/>
        <v>30</v>
      </c>
      <c r="AA515" s="6">
        <v>0.44570500000318813</v>
      </c>
      <c r="AB515" s="50">
        <v>52.334244661248</v>
      </c>
      <c r="AC515" s="10">
        <f t="shared" si="28"/>
        <v>0.20315500000284614</v>
      </c>
      <c r="AD515" s="10">
        <f t="array" ref="AD515">STDEVP(IF(($Y$4:$Y$2367=AB515),$AA$4:$AA$2367,""))</f>
        <v>0</v>
      </c>
      <c r="AE515" s="10">
        <f t="array" ref="AE515">MEDIAN(IF($Y$4:$Y$2367=AB515,$AA$4:$AA$2367,""))</f>
        <v>0.20315500000284614</v>
      </c>
      <c r="AF515" s="6"/>
      <c r="AG515" s="6"/>
      <c r="AH515" s="10"/>
      <c r="AI515" s="53"/>
      <c r="AJ515" s="10"/>
      <c r="AK515" s="10"/>
    </row>
    <row r="516" spans="1:37" x14ac:dyDescent="0.15">
      <c r="A516" s="50"/>
      <c r="B516" s="13"/>
      <c r="C516" s="6"/>
      <c r="D516" s="6"/>
      <c r="E516" s="6"/>
      <c r="F516" s="10"/>
      <c r="G516" s="10"/>
      <c r="H516" s="10"/>
      <c r="I516" s="6"/>
      <c r="J516" s="6"/>
      <c r="K516" s="10"/>
      <c r="L516" s="53"/>
      <c r="M516" s="10"/>
      <c r="N516" s="10"/>
      <c r="O516" s="6"/>
      <c r="P516" s="10"/>
      <c r="Q516" s="10"/>
      <c r="R516" s="10"/>
      <c r="S516" s="6"/>
      <c r="T516" s="6"/>
      <c r="U516" s="10"/>
      <c r="V516" s="53"/>
      <c r="W516" s="10"/>
      <c r="X516" s="10"/>
      <c r="Y516" s="50">
        <v>33.303610238975999</v>
      </c>
      <c r="Z516" s="13">
        <f t="shared" si="27"/>
        <v>30</v>
      </c>
      <c r="AA516" s="6">
        <v>0.45116000000441048</v>
      </c>
      <c r="AB516" s="50">
        <v>52.370287529472002</v>
      </c>
      <c r="AC516" s="10">
        <f t="shared" si="28"/>
        <v>0.52971000000697144</v>
      </c>
      <c r="AD516" s="10">
        <f t="array" ref="AD516">STDEVP(IF(($Y$4:$Y$2367=AB516),$AA$4:$AA$2367,""))</f>
        <v>0</v>
      </c>
      <c r="AE516" s="10">
        <f t="array" ref="AE516">MEDIAN(IF($Y$4:$Y$2367=AB516,$AA$4:$AA$2367,""))</f>
        <v>0.52971000000697144</v>
      </c>
      <c r="AF516" s="6"/>
      <c r="AG516" s="6"/>
      <c r="AH516" s="10"/>
      <c r="AI516" s="53"/>
      <c r="AJ516" s="10"/>
      <c r="AK516" s="10"/>
    </row>
    <row r="517" spans="1:37" x14ac:dyDescent="0.15">
      <c r="A517" s="50"/>
      <c r="B517" s="13"/>
      <c r="C517" s="6"/>
      <c r="D517" s="6"/>
      <c r="E517" s="6"/>
      <c r="F517" s="10"/>
      <c r="G517" s="10"/>
      <c r="H517" s="10"/>
      <c r="I517" s="6"/>
      <c r="J517" s="6"/>
      <c r="K517" s="10"/>
      <c r="L517" s="53"/>
      <c r="M517" s="10"/>
      <c r="N517" s="10"/>
      <c r="O517" s="6"/>
      <c r="P517" s="10"/>
      <c r="Q517" s="10"/>
      <c r="R517" s="10"/>
      <c r="S517" s="6"/>
      <c r="T517" s="6"/>
      <c r="U517" s="10"/>
      <c r="V517" s="53"/>
      <c r="W517" s="10"/>
      <c r="X517" s="10"/>
      <c r="Y517" s="50">
        <v>35.718482409983999</v>
      </c>
      <c r="Z517" s="13">
        <f t="shared" ref="Z517:Z580" si="29">ROUNDDOWN(Y517/10,0)*10</f>
        <v>30</v>
      </c>
      <c r="AA517" s="6">
        <v>0.44761500000743726</v>
      </c>
      <c r="AB517" s="50">
        <v>52.442373265920004</v>
      </c>
      <c r="AC517" s="10">
        <f t="shared" ref="AC517:AC580" si="30">AVERAGEIF($Y$4:$Y$2367,AB517,$AA$4:$AA$2367)</f>
        <v>0.66689500000269031</v>
      </c>
      <c r="AD517" s="10">
        <f t="array" ref="AD517">STDEVP(IF(($Y$4:$Y$2367=AB517),$AA$4:$AA$2367,""))</f>
        <v>0</v>
      </c>
      <c r="AE517" s="10">
        <f t="array" ref="AE517">MEDIAN(IF($Y$4:$Y$2367=AB517,$AA$4:$AA$2367,""))</f>
        <v>0.66689500000269031</v>
      </c>
      <c r="AF517" s="6"/>
      <c r="AG517" s="6"/>
      <c r="AH517" s="10"/>
      <c r="AI517" s="53"/>
      <c r="AJ517" s="10"/>
      <c r="AK517" s="10"/>
    </row>
    <row r="518" spans="1:37" x14ac:dyDescent="0.15">
      <c r="A518" s="50"/>
      <c r="B518" s="13"/>
      <c r="C518" s="6"/>
      <c r="D518" s="6"/>
      <c r="E518" s="6"/>
      <c r="F518" s="10"/>
      <c r="G518" s="10"/>
      <c r="H518" s="10"/>
      <c r="I518" s="6"/>
      <c r="J518" s="6"/>
      <c r="K518" s="10"/>
      <c r="L518" s="53"/>
      <c r="M518" s="10"/>
      <c r="N518" s="10"/>
      <c r="O518" s="6"/>
      <c r="P518" s="10"/>
      <c r="Q518" s="10"/>
      <c r="R518" s="10"/>
      <c r="S518" s="6"/>
      <c r="T518" s="6"/>
      <c r="U518" s="10"/>
      <c r="V518" s="53"/>
      <c r="W518" s="10"/>
      <c r="X518" s="10"/>
      <c r="Y518" s="50">
        <v>38.529826131455998</v>
      </c>
      <c r="Z518" s="13">
        <f t="shared" si="29"/>
        <v>30</v>
      </c>
      <c r="AA518" s="6">
        <v>0.44252500000662232</v>
      </c>
      <c r="AB518" s="50">
        <v>52.478416134144005</v>
      </c>
      <c r="AC518" s="10">
        <f t="shared" si="30"/>
        <v>0.43733000000673217</v>
      </c>
      <c r="AD518" s="10">
        <f t="array" ref="AD518">STDEVP(IF(($Y$4:$Y$2367=AB518),$AA$4:$AA$2367,""))</f>
        <v>0</v>
      </c>
      <c r="AE518" s="10">
        <f t="array" ref="AE518">MEDIAN(IF($Y$4:$Y$2367=AB518,$AA$4:$AA$2367,""))</f>
        <v>0.43733000000673217</v>
      </c>
      <c r="AF518" s="6"/>
      <c r="AG518" s="6"/>
      <c r="AH518" s="10"/>
      <c r="AI518" s="53"/>
      <c r="AJ518" s="10"/>
      <c r="AK518" s="10"/>
    </row>
    <row r="519" spans="1:37" x14ac:dyDescent="0.15">
      <c r="A519" s="50"/>
      <c r="B519" s="13"/>
      <c r="C519" s="6"/>
      <c r="D519" s="6"/>
      <c r="E519" s="6"/>
      <c r="F519" s="10"/>
      <c r="G519" s="10"/>
      <c r="H519" s="10"/>
      <c r="I519" s="6"/>
      <c r="J519" s="6"/>
      <c r="K519" s="10"/>
      <c r="L519" s="53"/>
      <c r="M519" s="10"/>
      <c r="N519" s="10"/>
      <c r="O519" s="6"/>
      <c r="P519" s="10"/>
      <c r="Q519" s="10"/>
      <c r="R519" s="10"/>
      <c r="S519" s="6"/>
      <c r="T519" s="6"/>
      <c r="U519" s="10"/>
      <c r="V519" s="53"/>
      <c r="W519" s="10"/>
      <c r="X519" s="10"/>
      <c r="Y519" s="50">
        <v>40.656355356671995</v>
      </c>
      <c r="Z519" s="13">
        <f t="shared" si="29"/>
        <v>40</v>
      </c>
      <c r="AA519" s="6">
        <v>0.40998000000010304</v>
      </c>
      <c r="AB519" s="50">
        <v>52.586544738815995</v>
      </c>
      <c r="AC519" s="10">
        <f t="shared" si="30"/>
        <v>0.78263250000343343</v>
      </c>
      <c r="AD519" s="10">
        <f t="array" ref="AD519">STDEVP(IF(($Y$4:$Y$2367=AB519),$AA$4:$AA$2367,""))</f>
        <v>0.13463750000210856</v>
      </c>
      <c r="AE519" s="10">
        <f t="array" ref="AE519">MEDIAN(IF($Y$4:$Y$2367=AB519,$AA$4:$AA$2367,""))</f>
        <v>0.78263250000343343</v>
      </c>
      <c r="AF519" s="6"/>
      <c r="AG519" s="6"/>
      <c r="AH519" s="10"/>
      <c r="AI519" s="53"/>
      <c r="AJ519" s="10"/>
      <c r="AK519" s="10"/>
    </row>
    <row r="520" spans="1:37" x14ac:dyDescent="0.15">
      <c r="A520" s="50"/>
      <c r="B520" s="13"/>
      <c r="C520" s="6"/>
      <c r="D520" s="6"/>
      <c r="E520" s="6"/>
      <c r="F520" s="10"/>
      <c r="G520" s="10"/>
      <c r="H520" s="10"/>
      <c r="I520" s="6"/>
      <c r="J520" s="6"/>
      <c r="K520" s="10"/>
      <c r="L520" s="53"/>
      <c r="M520" s="10"/>
      <c r="N520" s="10"/>
      <c r="O520" s="6"/>
      <c r="P520" s="10"/>
      <c r="Q520" s="10"/>
      <c r="R520" s="10"/>
      <c r="S520" s="6"/>
      <c r="T520" s="6"/>
      <c r="U520" s="10"/>
      <c r="V520" s="53"/>
      <c r="W520" s="10"/>
      <c r="X520" s="10"/>
      <c r="Y520" s="50">
        <v>42.782884581887998</v>
      </c>
      <c r="Z520" s="13">
        <f t="shared" si="29"/>
        <v>40</v>
      </c>
      <c r="AA520" s="6">
        <v>0.44543500000743719</v>
      </c>
      <c r="AB520" s="50">
        <v>52.658630475263998</v>
      </c>
      <c r="AC520" s="10">
        <f t="shared" si="30"/>
        <v>0.36724500000406146</v>
      </c>
      <c r="AD520" s="10">
        <f t="array" ref="AD520">STDEVP(IF(($Y$4:$Y$2367=AB520),$AA$4:$AA$2367,""))</f>
        <v>0</v>
      </c>
      <c r="AE520" s="10">
        <f t="array" ref="AE520">MEDIAN(IF($Y$4:$Y$2367=AB520,$AA$4:$AA$2367,""))</f>
        <v>0.36724500000406146</v>
      </c>
      <c r="AF520" s="6"/>
      <c r="AG520" s="6"/>
      <c r="AH520" s="10"/>
      <c r="AI520" s="53"/>
      <c r="AJ520" s="10"/>
      <c r="AK520" s="10"/>
    </row>
    <row r="521" spans="1:37" x14ac:dyDescent="0.15">
      <c r="A521" s="50"/>
      <c r="B521" s="13"/>
      <c r="C521" s="6"/>
      <c r="D521" s="6"/>
      <c r="E521" s="6"/>
      <c r="F521" s="10"/>
      <c r="G521" s="10"/>
      <c r="H521" s="10"/>
      <c r="I521" s="6"/>
      <c r="J521" s="6"/>
      <c r="K521" s="10"/>
      <c r="L521" s="53"/>
      <c r="M521" s="10"/>
      <c r="N521" s="10"/>
      <c r="O521" s="6"/>
      <c r="P521" s="10"/>
      <c r="Q521" s="10"/>
      <c r="R521" s="10"/>
      <c r="S521" s="6"/>
      <c r="T521" s="6"/>
      <c r="U521" s="10"/>
      <c r="V521" s="53"/>
      <c r="W521" s="10"/>
      <c r="X521" s="10"/>
      <c r="Y521" s="50">
        <v>45.269842489344001</v>
      </c>
      <c r="Z521" s="13">
        <f t="shared" si="29"/>
        <v>40</v>
      </c>
      <c r="AA521" s="6">
        <v>0.45789000000644764</v>
      </c>
      <c r="AB521" s="50">
        <v>52.694673343487999</v>
      </c>
      <c r="AC521" s="10">
        <f t="shared" si="30"/>
        <v>0.64054000000697098</v>
      </c>
      <c r="AD521" s="10">
        <f t="array" ref="AD521">STDEVP(IF(($Y$4:$Y$2367=AB521),$AA$4:$AA$2367,""))</f>
        <v>0</v>
      </c>
      <c r="AE521" s="10">
        <f t="array" ref="AE521">MEDIAN(IF($Y$4:$Y$2367=AB521,$AA$4:$AA$2367,""))</f>
        <v>0.64054000000697098</v>
      </c>
      <c r="AF521" s="6"/>
      <c r="AG521" s="6"/>
      <c r="AH521" s="10"/>
      <c r="AI521" s="53"/>
      <c r="AJ521" s="10"/>
      <c r="AK521" s="10"/>
    </row>
    <row r="522" spans="1:37" x14ac:dyDescent="0.15">
      <c r="A522" s="50"/>
      <c r="B522" s="13"/>
      <c r="C522" s="6"/>
      <c r="D522" s="6"/>
      <c r="E522" s="6"/>
      <c r="F522" s="10"/>
      <c r="G522" s="10"/>
      <c r="H522" s="10"/>
      <c r="I522" s="6"/>
      <c r="J522" s="6"/>
      <c r="K522" s="10"/>
      <c r="L522" s="53"/>
      <c r="M522" s="10"/>
      <c r="N522" s="10"/>
      <c r="O522" s="6"/>
      <c r="P522" s="10"/>
      <c r="Q522" s="10"/>
      <c r="R522" s="10"/>
      <c r="S522" s="6"/>
      <c r="T522" s="6"/>
      <c r="U522" s="10"/>
      <c r="V522" s="53"/>
      <c r="W522" s="10"/>
      <c r="X522" s="10"/>
      <c r="Y522" s="50">
        <v>45.269842489344001</v>
      </c>
      <c r="Z522" s="13">
        <f t="shared" si="29"/>
        <v>40</v>
      </c>
      <c r="AA522" s="6">
        <v>0.52489000000190744</v>
      </c>
      <c r="AB522" s="50">
        <v>52.766759079936001</v>
      </c>
      <c r="AC522" s="10">
        <f t="shared" si="30"/>
        <v>0.35276250000367615</v>
      </c>
      <c r="AD522" s="10">
        <f t="array" ref="AD522">STDEVP(IF(($Y$4:$Y$2367=AB522),$AA$4:$AA$2367,""))</f>
        <v>2.1374999988940102E-3</v>
      </c>
      <c r="AE522" s="10">
        <f t="array" ref="AE522">MEDIAN(IF($Y$4:$Y$2367=AB522,$AA$4:$AA$2367,""))</f>
        <v>0.35276250000367615</v>
      </c>
      <c r="AF522" s="6"/>
      <c r="AG522" s="6"/>
      <c r="AH522" s="10"/>
      <c r="AI522" s="53"/>
      <c r="AJ522" s="10"/>
      <c r="AK522" s="10"/>
    </row>
    <row r="523" spans="1:37" x14ac:dyDescent="0.15">
      <c r="A523" s="50"/>
      <c r="B523" s="13"/>
      <c r="C523" s="6"/>
      <c r="D523" s="6"/>
      <c r="E523" s="6"/>
      <c r="F523" s="10"/>
      <c r="G523" s="10"/>
      <c r="H523" s="10"/>
      <c r="I523" s="6"/>
      <c r="J523" s="6"/>
      <c r="K523" s="10"/>
      <c r="L523" s="53"/>
      <c r="M523" s="10"/>
      <c r="N523" s="10"/>
      <c r="O523" s="6"/>
      <c r="P523" s="10"/>
      <c r="Q523" s="10"/>
      <c r="R523" s="10"/>
      <c r="S523" s="6"/>
      <c r="T523" s="6"/>
      <c r="U523" s="10"/>
      <c r="V523" s="53"/>
      <c r="W523" s="10"/>
      <c r="X523" s="10"/>
      <c r="Y523" s="50">
        <v>49.198515125759997</v>
      </c>
      <c r="Z523" s="13">
        <f t="shared" si="29"/>
        <v>40</v>
      </c>
      <c r="AA523" s="6">
        <v>0.55880000000539987</v>
      </c>
      <c r="AB523" s="50">
        <v>52.874887684607998</v>
      </c>
      <c r="AC523" s="10">
        <f t="shared" si="30"/>
        <v>0.6981400000055471</v>
      </c>
      <c r="AD523" s="10">
        <f t="array" ref="AD523">STDEVP(IF(($Y$4:$Y$2367=AB523),$AA$4:$AA$2367,""))</f>
        <v>0</v>
      </c>
      <c r="AE523" s="10">
        <f t="array" ref="AE523">MEDIAN(IF($Y$4:$Y$2367=AB523,$AA$4:$AA$2367,""))</f>
        <v>0.6981400000055471</v>
      </c>
      <c r="AF523" s="6"/>
      <c r="AG523" s="6"/>
      <c r="AH523" s="10"/>
      <c r="AI523" s="53"/>
      <c r="AJ523" s="10"/>
      <c r="AK523" s="10"/>
    </row>
    <row r="524" spans="1:37" x14ac:dyDescent="0.15">
      <c r="A524" s="50"/>
      <c r="B524" s="13"/>
      <c r="C524" s="6"/>
      <c r="D524" s="6"/>
      <c r="E524" s="6"/>
      <c r="F524" s="10"/>
      <c r="G524" s="10"/>
      <c r="H524" s="10"/>
      <c r="I524" s="6"/>
      <c r="J524" s="6"/>
      <c r="K524" s="10"/>
      <c r="L524" s="53"/>
      <c r="M524" s="10"/>
      <c r="N524" s="10"/>
      <c r="O524" s="6"/>
      <c r="P524" s="10"/>
      <c r="Q524" s="10"/>
      <c r="R524" s="10"/>
      <c r="S524" s="6"/>
      <c r="T524" s="6"/>
      <c r="U524" s="10"/>
      <c r="V524" s="53"/>
      <c r="W524" s="10"/>
      <c r="X524" s="10"/>
      <c r="Y524" s="50">
        <v>50.532101250047994</v>
      </c>
      <c r="Z524" s="13">
        <f t="shared" si="29"/>
        <v>50</v>
      </c>
      <c r="AA524" s="6">
        <v>0.5602550000058073</v>
      </c>
      <c r="AB524" s="50">
        <v>52.910930552831999</v>
      </c>
      <c r="AC524" s="10">
        <f t="shared" si="30"/>
        <v>0.42096750000179106</v>
      </c>
      <c r="AD524" s="10">
        <f t="array" ref="AD524">STDEVP(IF(($Y$4:$Y$2367=AB524),$AA$4:$AA$2367,""))</f>
        <v>0.25061006338312131</v>
      </c>
      <c r="AE524" s="10">
        <f t="array" ref="AE524">MEDIAN(IF($Y$4:$Y$2367=AB524,$AA$4:$AA$2367,""))</f>
        <v>0.49231000000162739</v>
      </c>
      <c r="AF524" s="6"/>
      <c r="AG524" s="6"/>
      <c r="AH524" s="10"/>
      <c r="AI524" s="53"/>
      <c r="AJ524" s="10"/>
      <c r="AK524" s="10"/>
    </row>
    <row r="525" spans="1:37" x14ac:dyDescent="0.15">
      <c r="A525" s="50"/>
      <c r="B525" s="13"/>
      <c r="C525" s="6"/>
      <c r="D525" s="6"/>
      <c r="E525" s="6"/>
      <c r="F525" s="10"/>
      <c r="G525" s="10"/>
      <c r="H525" s="10"/>
      <c r="I525" s="6"/>
      <c r="J525" s="6"/>
      <c r="K525" s="10"/>
      <c r="L525" s="53"/>
      <c r="M525" s="10"/>
      <c r="N525" s="10"/>
      <c r="O525" s="6"/>
      <c r="P525" s="10"/>
      <c r="Q525" s="10"/>
      <c r="R525" s="10"/>
      <c r="S525" s="6"/>
      <c r="T525" s="6"/>
      <c r="U525" s="10"/>
      <c r="V525" s="53"/>
      <c r="W525" s="10"/>
      <c r="X525" s="10"/>
      <c r="Y525" s="50">
        <v>52.370287529472002</v>
      </c>
      <c r="Z525" s="13">
        <f t="shared" si="29"/>
        <v>50</v>
      </c>
      <c r="AA525" s="6">
        <v>0.52971000000697144</v>
      </c>
      <c r="AB525" s="50">
        <v>52.946973421056001</v>
      </c>
      <c r="AC525" s="10">
        <f t="shared" si="30"/>
        <v>0.36499000000076576</v>
      </c>
      <c r="AD525" s="10">
        <f t="array" ref="AD525">STDEVP(IF(($Y$4:$Y$2367=AB525),$AA$4:$AA$2367,""))</f>
        <v>0</v>
      </c>
      <c r="AE525" s="10">
        <f t="array" ref="AE525">MEDIAN(IF($Y$4:$Y$2367=AB525,$AA$4:$AA$2367,""))</f>
        <v>0.36499000000076576</v>
      </c>
      <c r="AF525" s="6"/>
      <c r="AG525" s="6"/>
      <c r="AH525" s="10"/>
      <c r="AI525" s="53"/>
      <c r="AJ525" s="10"/>
      <c r="AK525" s="10"/>
    </row>
    <row r="526" spans="1:37" x14ac:dyDescent="0.15">
      <c r="A526" s="50"/>
      <c r="B526" s="13"/>
      <c r="C526" s="6"/>
      <c r="D526" s="6"/>
      <c r="E526" s="6"/>
      <c r="F526" s="10"/>
      <c r="G526" s="10"/>
      <c r="H526" s="10"/>
      <c r="I526" s="6"/>
      <c r="J526" s="6"/>
      <c r="K526" s="10"/>
      <c r="L526" s="53"/>
      <c r="M526" s="10"/>
      <c r="N526" s="10"/>
      <c r="O526" s="6"/>
      <c r="P526" s="10"/>
      <c r="Q526" s="10"/>
      <c r="R526" s="10"/>
      <c r="S526" s="6"/>
      <c r="T526" s="6"/>
      <c r="U526" s="10"/>
      <c r="V526" s="53"/>
      <c r="W526" s="10"/>
      <c r="X526" s="10"/>
      <c r="Y526" s="50">
        <v>53.127187762175993</v>
      </c>
      <c r="Z526" s="13">
        <f t="shared" si="29"/>
        <v>50</v>
      </c>
      <c r="AA526" s="6">
        <v>0.5461650000067968</v>
      </c>
      <c r="AB526" s="50">
        <v>52.983016289279995</v>
      </c>
      <c r="AC526" s="10">
        <f t="shared" si="30"/>
        <v>0.4284150000045972</v>
      </c>
      <c r="AD526" s="10">
        <f t="array" ref="AD526">STDEVP(IF(($Y$4:$Y$2367=AB526),$AA$4:$AA$2367,""))</f>
        <v>0.20576000000074399</v>
      </c>
      <c r="AE526" s="10">
        <f t="array" ref="AE526">MEDIAN(IF($Y$4:$Y$2367=AB526,$AA$4:$AA$2367,""))</f>
        <v>0.4284150000045972</v>
      </c>
      <c r="AF526" s="6"/>
      <c r="AG526" s="6"/>
      <c r="AH526" s="10"/>
      <c r="AI526" s="53"/>
      <c r="AJ526" s="10"/>
      <c r="AK526" s="10"/>
    </row>
    <row r="527" spans="1:37" x14ac:dyDescent="0.15">
      <c r="A527" s="50"/>
      <c r="B527" s="13"/>
      <c r="C527" s="6"/>
      <c r="D527" s="6"/>
      <c r="E527" s="6"/>
      <c r="F527" s="10"/>
      <c r="G527" s="10"/>
      <c r="H527" s="10"/>
      <c r="I527" s="6"/>
      <c r="J527" s="6"/>
      <c r="K527" s="10"/>
      <c r="L527" s="53"/>
      <c r="M527" s="10"/>
      <c r="N527" s="10"/>
      <c r="O527" s="6"/>
      <c r="P527" s="10"/>
      <c r="Q527" s="10"/>
      <c r="R527" s="10"/>
      <c r="S527" s="6"/>
      <c r="T527" s="6"/>
      <c r="U527" s="10"/>
      <c r="V527" s="53"/>
      <c r="W527" s="10"/>
      <c r="X527" s="10"/>
      <c r="Y527" s="50">
        <v>54.532859622912007</v>
      </c>
      <c r="Z527" s="13">
        <f t="shared" si="29"/>
        <v>50</v>
      </c>
      <c r="AA527" s="6">
        <v>0.54662000000336253</v>
      </c>
      <c r="AB527" s="50">
        <v>53.019059157504003</v>
      </c>
      <c r="AC527" s="10">
        <f t="shared" si="30"/>
        <v>0.49685500000608029</v>
      </c>
      <c r="AD527" s="10">
        <f t="array" ref="AD527">STDEVP(IF(($Y$4:$Y$2367=AB527),$AA$4:$AA$2367,""))</f>
        <v>0.14277500000048329</v>
      </c>
      <c r="AE527" s="10">
        <f t="array" ref="AE527">MEDIAN(IF($Y$4:$Y$2367=AB527,$AA$4:$AA$2367,""))</f>
        <v>0.49685500000608029</v>
      </c>
      <c r="AF527" s="6"/>
      <c r="AG527" s="6"/>
      <c r="AH527" s="10"/>
      <c r="AI527" s="53"/>
      <c r="AJ527" s="10"/>
      <c r="AK527" s="10"/>
    </row>
    <row r="528" spans="1:37" x14ac:dyDescent="0.15">
      <c r="A528" s="50"/>
      <c r="B528" s="13"/>
      <c r="C528" s="6"/>
      <c r="D528" s="6"/>
      <c r="E528" s="6"/>
      <c r="F528" s="10"/>
      <c r="G528" s="10"/>
      <c r="H528" s="10"/>
      <c r="I528" s="6"/>
      <c r="J528" s="6"/>
      <c r="K528" s="10"/>
      <c r="L528" s="53"/>
      <c r="M528" s="10"/>
      <c r="N528" s="10"/>
      <c r="O528" s="6"/>
      <c r="P528" s="10"/>
      <c r="Q528" s="10"/>
      <c r="R528" s="10"/>
      <c r="S528" s="6"/>
      <c r="T528" s="6"/>
      <c r="U528" s="10"/>
      <c r="V528" s="53"/>
      <c r="W528" s="10"/>
      <c r="X528" s="10"/>
      <c r="Y528" s="50">
        <v>56.010617220095995</v>
      </c>
      <c r="Z528" s="13">
        <f t="shared" si="29"/>
        <v>50</v>
      </c>
      <c r="AA528" s="6">
        <v>0.55653000000196551</v>
      </c>
      <c r="AB528" s="50">
        <v>53.055102025728004</v>
      </c>
      <c r="AC528" s="10">
        <f t="shared" si="30"/>
        <v>0.45805000000566415</v>
      </c>
      <c r="AD528" s="10">
        <f t="array" ref="AD528">STDEVP(IF(($Y$4:$Y$2367=AB528),$AA$4:$AA$2367,""))</f>
        <v>0.19653185903717985</v>
      </c>
      <c r="AE528" s="10">
        <f t="array" ref="AE528">MEDIAN(IF($Y$4:$Y$2367=AB528,$AA$4:$AA$2367,""))</f>
        <v>0.34735500000478203</v>
      </c>
      <c r="AF528" s="6"/>
      <c r="AG528" s="6"/>
      <c r="AH528" s="10"/>
      <c r="AI528" s="53"/>
      <c r="AJ528" s="10"/>
      <c r="AK528" s="10"/>
    </row>
    <row r="529" spans="1:37" x14ac:dyDescent="0.15">
      <c r="A529" s="50"/>
      <c r="B529" s="13"/>
      <c r="C529" s="6"/>
      <c r="D529" s="6"/>
      <c r="E529" s="6"/>
      <c r="F529" s="10"/>
      <c r="G529" s="10"/>
      <c r="H529" s="10"/>
      <c r="I529" s="6"/>
      <c r="J529" s="6"/>
      <c r="K529" s="10"/>
      <c r="L529" s="53"/>
      <c r="M529" s="10"/>
      <c r="N529" s="10"/>
      <c r="O529" s="6"/>
      <c r="P529" s="10"/>
      <c r="Q529" s="10"/>
      <c r="R529" s="10"/>
      <c r="S529" s="6"/>
      <c r="T529" s="6"/>
      <c r="U529" s="10"/>
      <c r="V529" s="53"/>
      <c r="W529" s="10"/>
      <c r="X529" s="10"/>
      <c r="Y529" s="50">
        <v>57.272117607936003</v>
      </c>
      <c r="Z529" s="13">
        <f t="shared" si="29"/>
        <v>50</v>
      </c>
      <c r="AA529" s="6">
        <v>0.54598500000720418</v>
      </c>
      <c r="AB529" s="50">
        <v>53.091144893952006</v>
      </c>
      <c r="AC529" s="10">
        <f t="shared" si="30"/>
        <v>0.39908500000307395</v>
      </c>
      <c r="AD529" s="10">
        <f t="array" ref="AD529">STDEVP(IF(($Y$4:$Y$2367=AB529),$AA$4:$AA$2367,""))</f>
        <v>8.0589744176642761E-2</v>
      </c>
      <c r="AE529" s="10">
        <f t="array" ref="AE529">MEDIAN(IF($Y$4:$Y$2367=AB529,$AA$4:$AA$2367,""))</f>
        <v>0.40609500000455578</v>
      </c>
      <c r="AF529" s="6"/>
      <c r="AG529" s="6"/>
      <c r="AH529" s="10"/>
      <c r="AI529" s="53"/>
      <c r="AJ529" s="10"/>
      <c r="AK529" s="10"/>
    </row>
    <row r="530" spans="1:37" x14ac:dyDescent="0.15">
      <c r="A530" s="50"/>
      <c r="B530" s="13"/>
      <c r="C530" s="6"/>
      <c r="D530" s="6"/>
      <c r="E530" s="6"/>
      <c r="F530" s="10"/>
      <c r="G530" s="10"/>
      <c r="H530" s="10"/>
      <c r="I530" s="6"/>
      <c r="J530" s="6"/>
      <c r="K530" s="10"/>
      <c r="L530" s="53"/>
      <c r="M530" s="10"/>
      <c r="N530" s="10"/>
      <c r="O530" s="6"/>
      <c r="P530" s="10"/>
      <c r="Q530" s="10"/>
      <c r="R530" s="10"/>
      <c r="S530" s="6"/>
      <c r="T530" s="6"/>
      <c r="U530" s="10"/>
      <c r="V530" s="53"/>
      <c r="W530" s="10"/>
      <c r="X530" s="10"/>
      <c r="Y530" s="50">
        <v>57.524417685504005</v>
      </c>
      <c r="Z530" s="13">
        <f t="shared" si="29"/>
        <v>50</v>
      </c>
      <c r="AA530" s="6">
        <v>0.54044000000254755</v>
      </c>
      <c r="AB530" s="50">
        <v>53.127187762175993</v>
      </c>
      <c r="AC530" s="10">
        <f t="shared" si="30"/>
        <v>0.42207000000560724</v>
      </c>
      <c r="AD530" s="10">
        <f t="array" ref="AD530">STDEVP(IF(($Y$4:$Y$2367=AB530),$AA$4:$AA$2367,""))</f>
        <v>0.12409500000118957</v>
      </c>
      <c r="AE530" s="10">
        <f t="array" ref="AE530">MEDIAN(IF($Y$4:$Y$2367=AB530,$AA$4:$AA$2367,""))</f>
        <v>0.42207000000560724</v>
      </c>
      <c r="AF530" s="6"/>
      <c r="AG530" s="6"/>
      <c r="AH530" s="10"/>
      <c r="AI530" s="53"/>
      <c r="AJ530" s="10"/>
      <c r="AK530" s="10"/>
    </row>
    <row r="531" spans="1:37" x14ac:dyDescent="0.15">
      <c r="A531" s="50"/>
      <c r="B531" s="13"/>
      <c r="C531" s="6"/>
      <c r="D531" s="6"/>
      <c r="E531" s="6"/>
      <c r="F531" s="10"/>
      <c r="G531" s="10"/>
      <c r="H531" s="10"/>
      <c r="I531" s="6"/>
      <c r="J531" s="6"/>
      <c r="K531" s="10"/>
      <c r="L531" s="53"/>
      <c r="M531" s="10"/>
      <c r="N531" s="10"/>
      <c r="O531" s="6"/>
      <c r="P531" s="10"/>
      <c r="Q531" s="10"/>
      <c r="R531" s="10"/>
      <c r="S531" s="6"/>
      <c r="T531" s="6"/>
      <c r="U531" s="10"/>
      <c r="V531" s="53"/>
      <c r="W531" s="10"/>
      <c r="X531" s="10"/>
      <c r="Y531" s="50">
        <v>58.209232181759987</v>
      </c>
      <c r="Z531" s="13">
        <f t="shared" si="29"/>
        <v>50</v>
      </c>
      <c r="AA531" s="6">
        <v>0.552895000001558</v>
      </c>
      <c r="AB531" s="50">
        <v>53.163230630399994</v>
      </c>
      <c r="AC531" s="10">
        <f t="shared" si="30"/>
        <v>0.59402500000434455</v>
      </c>
      <c r="AD531" s="10">
        <f t="array" ref="AD531">STDEVP(IF(($Y$4:$Y$2367=AB531),$AA$4:$AA$2367,""))</f>
        <v>0.10316053129160811</v>
      </c>
      <c r="AE531" s="10">
        <f t="array" ref="AE531">MEDIAN(IF($Y$4:$Y$2367=AB531,$AA$4:$AA$2367,""))</f>
        <v>0.53027000000711011</v>
      </c>
      <c r="AF531" s="6"/>
      <c r="AG531" s="6"/>
      <c r="AH531" s="10"/>
      <c r="AI531" s="53"/>
      <c r="AJ531" s="10"/>
      <c r="AK531" s="10"/>
    </row>
    <row r="532" spans="1:37" x14ac:dyDescent="0.15">
      <c r="A532" s="50"/>
      <c r="B532" s="13"/>
      <c r="C532" s="6"/>
      <c r="D532" s="6"/>
      <c r="E532" s="6"/>
      <c r="F532" s="10"/>
      <c r="G532" s="10"/>
      <c r="H532" s="10"/>
      <c r="I532" s="6"/>
      <c r="J532" s="6"/>
      <c r="K532" s="10"/>
      <c r="L532" s="53"/>
      <c r="M532" s="10"/>
      <c r="N532" s="10"/>
      <c r="O532" s="6"/>
      <c r="P532" s="10"/>
      <c r="Q532" s="10"/>
      <c r="R532" s="10"/>
      <c r="S532" s="6"/>
      <c r="T532" s="6"/>
      <c r="U532" s="10"/>
      <c r="V532" s="53"/>
      <c r="W532" s="10"/>
      <c r="X532" s="10"/>
      <c r="Y532" s="50">
        <v>59.038218150911995</v>
      </c>
      <c r="Z532" s="13">
        <f t="shared" si="29"/>
        <v>50</v>
      </c>
      <c r="AA532" s="6">
        <v>0.54435000000720413</v>
      </c>
      <c r="AB532" s="50">
        <v>53.199273498623995</v>
      </c>
      <c r="AC532" s="10">
        <f t="shared" si="30"/>
        <v>0.51644000000418444</v>
      </c>
      <c r="AD532" s="10">
        <f t="array" ref="AD532">STDEVP(IF(($Y$4:$Y$2367=AB532),$AA$4:$AA$2367,""))</f>
        <v>0</v>
      </c>
      <c r="AE532" s="10">
        <f t="array" ref="AE532">MEDIAN(IF($Y$4:$Y$2367=AB532,$AA$4:$AA$2367,""))</f>
        <v>0.51644000000418444</v>
      </c>
      <c r="AF532" s="6"/>
      <c r="AG532" s="6"/>
      <c r="AH532" s="10"/>
      <c r="AI532" s="53"/>
      <c r="AJ532" s="10"/>
      <c r="AK532" s="10"/>
    </row>
    <row r="533" spans="1:37" x14ac:dyDescent="0.15">
      <c r="A533" s="50"/>
      <c r="B533" s="13"/>
      <c r="C533" s="6"/>
      <c r="D533" s="6"/>
      <c r="E533" s="6"/>
      <c r="F533" s="10"/>
      <c r="G533" s="10"/>
      <c r="H533" s="10"/>
      <c r="I533" s="6"/>
      <c r="J533" s="6"/>
      <c r="K533" s="10"/>
      <c r="L533" s="53"/>
      <c r="M533" s="10"/>
      <c r="N533" s="10"/>
      <c r="O533" s="6"/>
      <c r="P533" s="10"/>
      <c r="Q533" s="10"/>
      <c r="R533" s="10"/>
      <c r="S533" s="6"/>
      <c r="T533" s="6"/>
      <c r="U533" s="10"/>
      <c r="V533" s="53"/>
      <c r="W533" s="10"/>
      <c r="X533" s="10"/>
      <c r="Y533" s="50">
        <v>59.002175282688007</v>
      </c>
      <c r="Z533" s="13">
        <f t="shared" si="29"/>
        <v>50</v>
      </c>
      <c r="AA533" s="6">
        <v>0.54580500000033561</v>
      </c>
      <c r="AB533" s="50">
        <v>53.235316366847997</v>
      </c>
      <c r="AC533" s="10">
        <f t="shared" si="30"/>
        <v>6.5775000003338802E-2</v>
      </c>
      <c r="AD533" s="10">
        <f t="array" ref="AD533">STDEVP(IF(($Y$4:$Y$2367=AB533),$AA$4:$AA$2367,""))</f>
        <v>0</v>
      </c>
      <c r="AE533" s="10">
        <f t="array" ref="AE533">MEDIAN(IF($Y$4:$Y$2367=AB533,$AA$4:$AA$2367,""))</f>
        <v>6.5775000003338802E-2</v>
      </c>
      <c r="AF533" s="6"/>
      <c r="AG533" s="6"/>
      <c r="AH533" s="10"/>
      <c r="AI533" s="53"/>
      <c r="AJ533" s="10"/>
      <c r="AK533" s="10"/>
    </row>
    <row r="534" spans="1:37" x14ac:dyDescent="0.15">
      <c r="A534" s="50"/>
      <c r="B534" s="13"/>
      <c r="C534" s="6"/>
      <c r="D534" s="6"/>
      <c r="E534" s="6"/>
      <c r="F534" s="10"/>
      <c r="G534" s="10"/>
      <c r="H534" s="10"/>
      <c r="I534" s="6"/>
      <c r="J534" s="6"/>
      <c r="K534" s="10"/>
      <c r="L534" s="53"/>
      <c r="M534" s="10"/>
      <c r="N534" s="10"/>
      <c r="O534" s="6"/>
      <c r="P534" s="10"/>
      <c r="Q534" s="10"/>
      <c r="R534" s="10"/>
      <c r="S534" s="6"/>
      <c r="T534" s="6"/>
      <c r="U534" s="10"/>
      <c r="V534" s="53"/>
      <c r="W534" s="10"/>
      <c r="X534" s="10"/>
      <c r="Y534" s="50">
        <v>58.317360786432005</v>
      </c>
      <c r="Z534" s="13">
        <f t="shared" si="29"/>
        <v>50</v>
      </c>
      <c r="AA534" s="6">
        <v>0.53217000000516679</v>
      </c>
      <c r="AB534" s="50">
        <v>53.487616444416005</v>
      </c>
      <c r="AC534" s="10">
        <f t="shared" si="30"/>
        <v>0.26278500000691385</v>
      </c>
      <c r="AD534" s="10">
        <f t="array" ref="AD534">STDEVP(IF(($Y$4:$Y$2367=AB534),$AA$4:$AA$2367,""))</f>
        <v>0</v>
      </c>
      <c r="AE534" s="10">
        <f t="array" ref="AE534">MEDIAN(IF($Y$4:$Y$2367=AB534,$AA$4:$AA$2367,""))</f>
        <v>0.26278500000691385</v>
      </c>
      <c r="AF534" s="6"/>
      <c r="AG534" s="6"/>
      <c r="AH534" s="10"/>
      <c r="AI534" s="53"/>
      <c r="AJ534" s="10"/>
      <c r="AK534" s="10"/>
    </row>
    <row r="535" spans="1:37" x14ac:dyDescent="0.15">
      <c r="A535" s="50"/>
      <c r="B535" s="13"/>
      <c r="C535" s="6"/>
      <c r="D535" s="6"/>
      <c r="E535" s="6"/>
      <c r="F535" s="10"/>
      <c r="G535" s="10"/>
      <c r="H535" s="10"/>
      <c r="I535" s="6"/>
      <c r="J535" s="6"/>
      <c r="K535" s="10"/>
      <c r="L535" s="53"/>
      <c r="M535" s="10"/>
      <c r="N535" s="10"/>
      <c r="O535" s="6"/>
      <c r="P535" s="10"/>
      <c r="Q535" s="10"/>
      <c r="R535" s="10"/>
      <c r="S535" s="6"/>
      <c r="T535" s="6"/>
      <c r="U535" s="10"/>
      <c r="V535" s="53"/>
      <c r="W535" s="10"/>
      <c r="X535" s="10"/>
      <c r="Y535" s="50">
        <v>58.389446522879993</v>
      </c>
      <c r="Z535" s="13">
        <f t="shared" si="29"/>
        <v>50</v>
      </c>
      <c r="AA535" s="6">
        <v>0.54462500000417724</v>
      </c>
      <c r="AB535" s="50">
        <v>53.523659312639992</v>
      </c>
      <c r="AC535" s="10">
        <f t="shared" si="30"/>
        <v>0.99937000000656306</v>
      </c>
      <c r="AD535" s="10">
        <f t="array" ref="AD535">STDEVP(IF(($Y$4:$Y$2367=AB535),$AA$4:$AA$2367,""))</f>
        <v>0</v>
      </c>
      <c r="AE535" s="10">
        <f t="array" ref="AE535">MEDIAN(IF($Y$4:$Y$2367=AB535,$AA$4:$AA$2367,""))</f>
        <v>0.99937000000656306</v>
      </c>
      <c r="AF535" s="6"/>
      <c r="AG535" s="6"/>
      <c r="AH535" s="10"/>
      <c r="AI535" s="53"/>
      <c r="AJ535" s="10"/>
      <c r="AK535" s="10"/>
    </row>
    <row r="536" spans="1:37" x14ac:dyDescent="0.15">
      <c r="A536" s="50"/>
      <c r="B536" s="13"/>
      <c r="C536" s="6"/>
      <c r="D536" s="6"/>
      <c r="E536" s="6"/>
      <c r="F536" s="10"/>
      <c r="G536" s="10"/>
      <c r="H536" s="10"/>
      <c r="I536" s="6"/>
      <c r="J536" s="6"/>
      <c r="K536" s="10"/>
      <c r="L536" s="53"/>
      <c r="M536" s="10"/>
      <c r="N536" s="10"/>
      <c r="O536" s="6"/>
      <c r="P536" s="10"/>
      <c r="Q536" s="10"/>
      <c r="R536" s="10"/>
      <c r="S536" s="6"/>
      <c r="T536" s="6"/>
      <c r="U536" s="10"/>
      <c r="V536" s="53"/>
      <c r="W536" s="10"/>
      <c r="X536" s="10"/>
      <c r="Y536" s="50">
        <v>57.019817530367995</v>
      </c>
      <c r="Z536" s="13">
        <f t="shared" si="29"/>
        <v>50</v>
      </c>
      <c r="AA536" s="6">
        <v>0.63808000000149967</v>
      </c>
      <c r="AB536" s="50">
        <v>53.559702180863994</v>
      </c>
      <c r="AC536" s="10">
        <f t="shared" si="30"/>
        <v>5.0435000006361141E-2</v>
      </c>
      <c r="AD536" s="10">
        <f t="array" ref="AD536">STDEVP(IF(($Y$4:$Y$2367=AB536),$AA$4:$AA$2367,""))</f>
        <v>0</v>
      </c>
      <c r="AE536" s="10">
        <f t="array" ref="AE536">MEDIAN(IF($Y$4:$Y$2367=AB536,$AA$4:$AA$2367,""))</f>
        <v>5.0435000006361141E-2</v>
      </c>
      <c r="AF536" s="6"/>
      <c r="AG536" s="6"/>
      <c r="AH536" s="10"/>
      <c r="AI536" s="53"/>
      <c r="AJ536" s="10"/>
      <c r="AK536" s="10"/>
    </row>
    <row r="537" spans="1:37" x14ac:dyDescent="0.15">
      <c r="A537" s="50"/>
      <c r="B537" s="13"/>
      <c r="C537" s="6"/>
      <c r="D537" s="6"/>
      <c r="E537" s="6"/>
      <c r="F537" s="10"/>
      <c r="G537" s="10"/>
      <c r="H537" s="10"/>
      <c r="I537" s="6"/>
      <c r="J537" s="6"/>
      <c r="K537" s="10"/>
      <c r="L537" s="53"/>
      <c r="M537" s="10"/>
      <c r="N537" s="10"/>
      <c r="O537" s="6"/>
      <c r="P537" s="10"/>
      <c r="Q537" s="10"/>
      <c r="R537" s="10"/>
      <c r="S537" s="6"/>
      <c r="T537" s="6"/>
      <c r="U537" s="10"/>
      <c r="V537" s="53"/>
      <c r="W537" s="10"/>
      <c r="X537" s="10"/>
      <c r="Y537" s="50">
        <v>56.551260243455992</v>
      </c>
      <c r="Z537" s="13">
        <f t="shared" si="29"/>
        <v>50</v>
      </c>
      <c r="AA537" s="6">
        <v>0.64453500000656372</v>
      </c>
      <c r="AB537" s="50">
        <v>53.703873653759999</v>
      </c>
      <c r="AC537" s="10">
        <f t="shared" si="30"/>
        <v>0.46978250000318689</v>
      </c>
      <c r="AD537" s="10">
        <f t="array" ref="AD537">STDEVP(IF(($Y$4:$Y$2367=AB537),$AA$4:$AA$2367,""))</f>
        <v>0.16748250000256179</v>
      </c>
      <c r="AE537" s="10">
        <f t="array" ref="AE537">MEDIAN(IF($Y$4:$Y$2367=AB537,$AA$4:$AA$2367,""))</f>
        <v>0.46978250000318689</v>
      </c>
      <c r="AF537" s="6"/>
      <c r="AG537" s="6"/>
      <c r="AH537" s="10"/>
      <c r="AI537" s="53"/>
      <c r="AJ537" s="10"/>
      <c r="AK537" s="10"/>
    </row>
    <row r="538" spans="1:37" x14ac:dyDescent="0.15">
      <c r="A538" s="50"/>
      <c r="B538" s="13"/>
      <c r="C538" s="6"/>
      <c r="D538" s="6"/>
      <c r="E538" s="6"/>
      <c r="F538" s="10"/>
      <c r="G538" s="10"/>
      <c r="H538" s="10"/>
      <c r="I538" s="6"/>
      <c r="J538" s="6"/>
      <c r="K538" s="10"/>
      <c r="L538" s="53"/>
      <c r="M538" s="10"/>
      <c r="N538" s="10"/>
      <c r="O538" s="6"/>
      <c r="P538" s="10"/>
      <c r="Q538" s="10"/>
      <c r="R538" s="10"/>
      <c r="S538" s="6"/>
      <c r="T538" s="6"/>
      <c r="U538" s="10"/>
      <c r="V538" s="53"/>
      <c r="W538" s="10"/>
      <c r="X538" s="10"/>
      <c r="Y538" s="50">
        <v>56.190831561216001</v>
      </c>
      <c r="Z538" s="13">
        <f t="shared" si="29"/>
        <v>50</v>
      </c>
      <c r="AA538" s="6">
        <v>0.63399000000452643</v>
      </c>
      <c r="AB538" s="50">
        <v>53.812002258432003</v>
      </c>
      <c r="AC538" s="10">
        <f t="shared" si="30"/>
        <v>0.67226000000336672</v>
      </c>
      <c r="AD538" s="10">
        <f t="array" ref="AD538">STDEVP(IF(($Y$4:$Y$2367=AB538),$AA$4:$AA$2367,""))</f>
        <v>0.23787000000178402</v>
      </c>
      <c r="AE538" s="10">
        <f t="array" ref="AE538">MEDIAN(IF($Y$4:$Y$2367=AB538,$AA$4:$AA$2367,""))</f>
        <v>0.67226000000336672</v>
      </c>
      <c r="AF538" s="6"/>
      <c r="AG538" s="6"/>
      <c r="AH538" s="10"/>
      <c r="AI538" s="53"/>
      <c r="AJ538" s="10"/>
      <c r="AK538" s="10"/>
    </row>
    <row r="539" spans="1:37" x14ac:dyDescent="0.15">
      <c r="A539" s="50"/>
      <c r="B539" s="13"/>
      <c r="C539" s="6"/>
      <c r="D539" s="6"/>
      <c r="E539" s="6"/>
      <c r="F539" s="10"/>
      <c r="G539" s="10"/>
      <c r="H539" s="10"/>
      <c r="I539" s="6"/>
      <c r="J539" s="6"/>
      <c r="K539" s="10"/>
      <c r="L539" s="53"/>
      <c r="M539" s="10"/>
      <c r="N539" s="10"/>
      <c r="O539" s="6"/>
      <c r="P539" s="10"/>
      <c r="Q539" s="10"/>
      <c r="R539" s="10"/>
      <c r="S539" s="6"/>
      <c r="T539" s="6"/>
      <c r="U539" s="10"/>
      <c r="V539" s="53"/>
      <c r="W539" s="10"/>
      <c r="X539" s="10"/>
      <c r="Y539" s="50">
        <v>55.974574351871993</v>
      </c>
      <c r="Z539" s="13">
        <f t="shared" si="29"/>
        <v>50</v>
      </c>
      <c r="AA539" s="6">
        <v>0.64944500000051009</v>
      </c>
      <c r="AB539" s="50">
        <v>53.884087994879998</v>
      </c>
      <c r="AC539" s="10">
        <f t="shared" si="30"/>
        <v>9.3680000002644981E-2</v>
      </c>
      <c r="AD539" s="10">
        <f t="array" ref="AD539">STDEVP(IF(($Y$4:$Y$2367=AB539),$AA$4:$AA$2367,""))</f>
        <v>4.0499999999155996E-2</v>
      </c>
      <c r="AE539" s="10">
        <f t="array" ref="AE539">MEDIAN(IF($Y$4:$Y$2367=AB539,$AA$4:$AA$2367,""))</f>
        <v>9.3680000002644981E-2</v>
      </c>
      <c r="AF539" s="6"/>
      <c r="AG539" s="6"/>
      <c r="AH539" s="10"/>
      <c r="AI539" s="53"/>
      <c r="AJ539" s="10"/>
      <c r="AK539" s="10"/>
    </row>
    <row r="540" spans="1:37" x14ac:dyDescent="0.15">
      <c r="A540" s="50"/>
      <c r="B540" s="13"/>
      <c r="C540" s="6"/>
      <c r="D540" s="6"/>
      <c r="E540" s="6"/>
      <c r="F540" s="10"/>
      <c r="G540" s="10"/>
      <c r="H540" s="10"/>
      <c r="I540" s="6"/>
      <c r="J540" s="6"/>
      <c r="K540" s="10"/>
      <c r="L540" s="53"/>
      <c r="M540" s="10"/>
      <c r="N540" s="10"/>
      <c r="O540" s="6"/>
      <c r="P540" s="10"/>
      <c r="Q540" s="10"/>
      <c r="R540" s="10"/>
      <c r="S540" s="6"/>
      <c r="T540" s="6"/>
      <c r="U540" s="10"/>
      <c r="V540" s="53"/>
      <c r="W540" s="10"/>
      <c r="X540" s="10"/>
      <c r="Y540" s="50">
        <v>55.650188537855996</v>
      </c>
      <c r="Z540" s="13">
        <f t="shared" si="29"/>
        <v>50</v>
      </c>
      <c r="AA540" s="6">
        <v>0.63790000000190705</v>
      </c>
      <c r="AB540" s="50">
        <v>53.920130863103999</v>
      </c>
      <c r="AC540" s="10">
        <f t="shared" si="30"/>
        <v>4.6630000001044447E-2</v>
      </c>
      <c r="AD540" s="10">
        <f t="array" ref="AD540">STDEVP(IF(($Y$4:$Y$2367=AB540),$AA$4:$AA$2367,""))</f>
        <v>0</v>
      </c>
      <c r="AE540" s="10">
        <f t="array" ref="AE540">MEDIAN(IF($Y$4:$Y$2367=AB540,$AA$4:$AA$2367,""))</f>
        <v>4.6630000001044447E-2</v>
      </c>
      <c r="AF540" s="6"/>
      <c r="AG540" s="6"/>
      <c r="AH540" s="10"/>
      <c r="AI540" s="53"/>
      <c r="AJ540" s="10"/>
      <c r="AK540" s="10"/>
    </row>
    <row r="541" spans="1:37" x14ac:dyDescent="0.15">
      <c r="A541" s="50"/>
      <c r="B541" s="13"/>
      <c r="C541" s="6"/>
      <c r="D541" s="6"/>
      <c r="E541" s="6"/>
      <c r="F541" s="10"/>
      <c r="G541" s="10"/>
      <c r="H541" s="10"/>
      <c r="I541" s="6"/>
      <c r="J541" s="6"/>
      <c r="K541" s="10"/>
      <c r="L541" s="53"/>
      <c r="M541" s="10"/>
      <c r="N541" s="10"/>
      <c r="O541" s="6"/>
      <c r="P541" s="10"/>
      <c r="Q541" s="10"/>
      <c r="R541" s="10"/>
      <c r="S541" s="6"/>
      <c r="T541" s="6"/>
      <c r="U541" s="10"/>
      <c r="V541" s="53"/>
      <c r="W541" s="10"/>
      <c r="X541" s="10"/>
      <c r="Y541" s="50">
        <v>53.703873653759999</v>
      </c>
      <c r="Z541" s="13">
        <f t="shared" si="29"/>
        <v>50</v>
      </c>
      <c r="AA541" s="6">
        <v>0.63726500000574871</v>
      </c>
      <c r="AB541" s="50">
        <v>53.956173731328001</v>
      </c>
      <c r="AC541" s="10">
        <f t="shared" si="30"/>
        <v>0.36026500000035822</v>
      </c>
      <c r="AD541" s="10">
        <f t="array" ref="AD541">STDEVP(IF(($Y$4:$Y$2367=AB541),$AA$4:$AA$2367,""))</f>
        <v>0</v>
      </c>
      <c r="AE541" s="10">
        <f t="array" ref="AE541">MEDIAN(IF($Y$4:$Y$2367=AB541,$AA$4:$AA$2367,""))</f>
        <v>0.36026500000035822</v>
      </c>
      <c r="AF541" s="6"/>
      <c r="AG541" s="6"/>
      <c r="AH541" s="10"/>
      <c r="AI541" s="53"/>
      <c r="AJ541" s="10"/>
      <c r="AK541" s="10"/>
    </row>
    <row r="542" spans="1:37" x14ac:dyDescent="0.15">
      <c r="A542" s="50"/>
      <c r="B542" s="13"/>
      <c r="C542" s="6"/>
      <c r="D542" s="6"/>
      <c r="E542" s="6"/>
      <c r="F542" s="10"/>
      <c r="G542" s="10"/>
      <c r="H542" s="10"/>
      <c r="I542" s="6"/>
      <c r="J542" s="6"/>
      <c r="K542" s="10"/>
      <c r="L542" s="53"/>
      <c r="M542" s="10"/>
      <c r="N542" s="10"/>
      <c r="O542" s="6"/>
      <c r="P542" s="10"/>
      <c r="Q542" s="10"/>
      <c r="R542" s="10"/>
      <c r="S542" s="6"/>
      <c r="T542" s="6"/>
      <c r="U542" s="10"/>
      <c r="V542" s="53"/>
      <c r="W542" s="10"/>
      <c r="X542" s="10"/>
      <c r="Y542" s="50">
        <v>52.983016289279995</v>
      </c>
      <c r="Z542" s="13">
        <f t="shared" si="29"/>
        <v>50</v>
      </c>
      <c r="AA542" s="6">
        <v>0.63417500000534122</v>
      </c>
      <c r="AB542" s="50">
        <v>53.992216599552002</v>
      </c>
      <c r="AC542" s="10">
        <f t="shared" si="30"/>
        <v>0.37970000000205761</v>
      </c>
      <c r="AD542" s="10">
        <f t="array" ref="AD542">STDEVP(IF(($Y$4:$Y$2367=AB542),$AA$4:$AA$2367,""))</f>
        <v>0</v>
      </c>
      <c r="AE542" s="10">
        <f t="array" ref="AE542">MEDIAN(IF($Y$4:$Y$2367=AB542,$AA$4:$AA$2367,""))</f>
        <v>0.37970000000205761</v>
      </c>
      <c r="AF542" s="6"/>
      <c r="AG542" s="6"/>
      <c r="AH542" s="10"/>
      <c r="AI542" s="53"/>
      <c r="AJ542" s="10"/>
      <c r="AK542" s="10"/>
    </row>
    <row r="543" spans="1:37" x14ac:dyDescent="0.15">
      <c r="A543" s="50"/>
      <c r="B543" s="13"/>
      <c r="C543" s="6"/>
      <c r="D543" s="6"/>
      <c r="E543" s="6"/>
      <c r="F543" s="10"/>
      <c r="G543" s="10"/>
      <c r="H543" s="10"/>
      <c r="I543" s="6"/>
      <c r="J543" s="6"/>
      <c r="K543" s="10"/>
      <c r="L543" s="53"/>
      <c r="M543" s="10"/>
      <c r="N543" s="10"/>
      <c r="O543" s="6"/>
      <c r="P543" s="10"/>
      <c r="Q543" s="10"/>
      <c r="R543" s="10"/>
      <c r="S543" s="6"/>
      <c r="T543" s="6"/>
      <c r="U543" s="10"/>
      <c r="V543" s="53"/>
      <c r="W543" s="10"/>
      <c r="X543" s="10"/>
      <c r="Y543" s="50">
        <v>53.019059157504003</v>
      </c>
      <c r="Z543" s="13">
        <f t="shared" si="29"/>
        <v>50</v>
      </c>
      <c r="AA543" s="6">
        <v>0.63963000000656356</v>
      </c>
      <c r="AB543" s="50">
        <v>54.028259467776003</v>
      </c>
      <c r="AC543" s="10">
        <f t="shared" si="30"/>
        <v>3.2380000003802145E-2</v>
      </c>
      <c r="AD543" s="10">
        <f t="array" ref="AD543">STDEVP(IF(($Y$4:$Y$2367=AB543),$AA$4:$AA$2367,""))</f>
        <v>0</v>
      </c>
      <c r="AE543" s="10">
        <f t="array" ref="AE543">MEDIAN(IF($Y$4:$Y$2367=AB543,$AA$4:$AA$2367,""))</f>
        <v>3.2380000003802145E-2</v>
      </c>
      <c r="AF543" s="6"/>
      <c r="AG543" s="6"/>
      <c r="AH543" s="10"/>
      <c r="AI543" s="53"/>
      <c r="AJ543" s="10"/>
      <c r="AK543" s="10"/>
    </row>
    <row r="544" spans="1:37" x14ac:dyDescent="0.15">
      <c r="A544" s="50"/>
      <c r="B544" s="13"/>
      <c r="C544" s="6"/>
      <c r="D544" s="6"/>
      <c r="E544" s="6"/>
      <c r="F544" s="10"/>
      <c r="G544" s="10"/>
      <c r="H544" s="10"/>
      <c r="I544" s="6"/>
      <c r="J544" s="6"/>
      <c r="K544" s="10"/>
      <c r="L544" s="53"/>
      <c r="M544" s="10"/>
      <c r="N544" s="10"/>
      <c r="O544" s="6"/>
      <c r="P544" s="10"/>
      <c r="Q544" s="10"/>
      <c r="R544" s="10"/>
      <c r="S544" s="6"/>
      <c r="T544" s="6"/>
      <c r="U544" s="10"/>
      <c r="V544" s="53"/>
      <c r="W544" s="10"/>
      <c r="X544" s="10"/>
      <c r="Y544" s="50">
        <v>52.910930552831999</v>
      </c>
      <c r="Z544" s="13">
        <f t="shared" si="29"/>
        <v>50</v>
      </c>
      <c r="AA544" s="6">
        <v>0.6470850000009174</v>
      </c>
      <c r="AB544" s="50">
        <v>54.064302335999997</v>
      </c>
      <c r="AC544" s="10">
        <f t="shared" si="30"/>
        <v>0.43678500000673215</v>
      </c>
      <c r="AD544" s="10">
        <f t="array" ref="AD544">STDEVP(IF(($Y$4:$Y$2367=AB544),$AA$4:$AA$2367,""))</f>
        <v>0</v>
      </c>
      <c r="AE544" s="10">
        <f t="array" ref="AE544">MEDIAN(IF($Y$4:$Y$2367=AB544,$AA$4:$AA$2367,""))</f>
        <v>0.43678500000673215</v>
      </c>
      <c r="AF544" s="6"/>
      <c r="AG544" s="6"/>
      <c r="AH544" s="10"/>
      <c r="AI544" s="53"/>
      <c r="AJ544" s="10"/>
      <c r="AK544" s="10"/>
    </row>
    <row r="545" spans="1:37" x14ac:dyDescent="0.15">
      <c r="A545" s="50"/>
      <c r="B545" s="13"/>
      <c r="C545" s="6"/>
      <c r="D545" s="6"/>
      <c r="E545" s="6"/>
      <c r="F545" s="10"/>
      <c r="G545" s="10"/>
      <c r="H545" s="10"/>
      <c r="I545" s="6"/>
      <c r="J545" s="6"/>
      <c r="K545" s="10"/>
      <c r="L545" s="53"/>
      <c r="M545" s="10"/>
      <c r="N545" s="10"/>
      <c r="O545" s="6"/>
      <c r="P545" s="10"/>
      <c r="Q545" s="10"/>
      <c r="R545" s="10"/>
      <c r="S545" s="6"/>
      <c r="T545" s="6"/>
      <c r="U545" s="10"/>
      <c r="V545" s="53"/>
      <c r="W545" s="10"/>
      <c r="X545" s="10"/>
      <c r="Y545" s="50">
        <v>52.694673343487999</v>
      </c>
      <c r="Z545" s="13">
        <f t="shared" si="29"/>
        <v>50</v>
      </c>
      <c r="AA545" s="6">
        <v>0.64054000000697098</v>
      </c>
      <c r="AB545" s="50">
        <v>54.100345204223999</v>
      </c>
      <c r="AC545" s="10">
        <f t="shared" si="30"/>
        <v>0.14740500000600165</v>
      </c>
      <c r="AD545" s="10">
        <f t="array" ref="AD545">STDEVP(IF(($Y$4:$Y$2367=AB545),$AA$4:$AA$2367,""))</f>
        <v>8.168000000006792E-2</v>
      </c>
      <c r="AE545" s="10">
        <f t="array" ref="AE545">MEDIAN(IF($Y$4:$Y$2367=AB545,$AA$4:$AA$2367,""))</f>
        <v>0.14740500000600165</v>
      </c>
      <c r="AF545" s="6"/>
      <c r="AG545" s="6"/>
      <c r="AH545" s="10"/>
      <c r="AI545" s="53"/>
      <c r="AJ545" s="10"/>
      <c r="AK545" s="10"/>
    </row>
    <row r="546" spans="1:37" x14ac:dyDescent="0.15">
      <c r="A546" s="50"/>
      <c r="B546" s="13"/>
      <c r="C546" s="6"/>
      <c r="D546" s="6"/>
      <c r="E546" s="6"/>
      <c r="F546" s="10"/>
      <c r="G546" s="10"/>
      <c r="H546" s="10"/>
      <c r="I546" s="6"/>
      <c r="J546" s="6"/>
      <c r="K546" s="10"/>
      <c r="L546" s="53"/>
      <c r="M546" s="10"/>
      <c r="N546" s="10"/>
      <c r="O546" s="6"/>
      <c r="P546" s="10"/>
      <c r="Q546" s="10"/>
      <c r="R546" s="10"/>
      <c r="S546" s="6"/>
      <c r="T546" s="6"/>
      <c r="U546" s="10"/>
      <c r="V546" s="53"/>
      <c r="W546" s="10"/>
      <c r="X546" s="10"/>
      <c r="Y546" s="50">
        <v>52.586544738815995</v>
      </c>
      <c r="Z546" s="13">
        <f t="shared" si="29"/>
        <v>50</v>
      </c>
      <c r="AA546" s="6">
        <v>0.64799500000132482</v>
      </c>
      <c r="AB546" s="50">
        <v>54.136388072447993</v>
      </c>
      <c r="AC546" s="10">
        <f t="shared" si="30"/>
        <v>0.47095166667079408</v>
      </c>
      <c r="AD546" s="10">
        <f t="array" ref="AD546">STDEVP(IF(($Y$4:$Y$2367=AB546),$AA$4:$AA$2367,""))</f>
        <v>4.0147791625221925E-2</v>
      </c>
      <c r="AE546" s="10">
        <f t="array" ref="AE546">MEDIAN(IF($Y$4:$Y$2367=AB546,$AA$4:$AA$2367,""))</f>
        <v>0.49600500000490499</v>
      </c>
      <c r="AF546" s="6"/>
      <c r="AG546" s="6"/>
      <c r="AH546" s="10"/>
      <c r="AI546" s="53"/>
      <c r="AJ546" s="10"/>
      <c r="AK546" s="10"/>
    </row>
    <row r="547" spans="1:37" x14ac:dyDescent="0.15">
      <c r="A547" s="50"/>
      <c r="B547" s="13"/>
      <c r="C547" s="6"/>
      <c r="D547" s="6"/>
      <c r="E547" s="6"/>
      <c r="F547" s="10"/>
      <c r="G547" s="10"/>
      <c r="H547" s="10"/>
      <c r="I547" s="6"/>
      <c r="J547" s="6"/>
      <c r="K547" s="10"/>
      <c r="L547" s="53"/>
      <c r="M547" s="10"/>
      <c r="N547" s="10"/>
      <c r="O547" s="6"/>
      <c r="P547" s="10"/>
      <c r="Q547" s="10"/>
      <c r="R547" s="10"/>
      <c r="S547" s="6"/>
      <c r="T547" s="6"/>
      <c r="U547" s="10"/>
      <c r="V547" s="53"/>
      <c r="W547" s="10"/>
      <c r="X547" s="10"/>
      <c r="Y547" s="50">
        <v>52.298201793023999</v>
      </c>
      <c r="Z547" s="13">
        <f t="shared" si="29"/>
        <v>50</v>
      </c>
      <c r="AA547" s="6">
        <v>0.7094500000066799</v>
      </c>
      <c r="AB547" s="50">
        <v>54.424731018240003</v>
      </c>
      <c r="AC547" s="10">
        <f t="shared" si="30"/>
        <v>0.3180850000014106</v>
      </c>
      <c r="AD547" s="10">
        <f t="array" ref="AD547">STDEVP(IF(($Y$4:$Y$2367=AB547),$AA$4:$AA$2367,""))</f>
        <v>7.6733421119846795E-2</v>
      </c>
      <c r="AE547" s="10">
        <f t="array" ref="AE547">MEDIAN(IF($Y$4:$Y$2367=AB547,$AA$4:$AA$2367,""))</f>
        <v>0.32011000000199052</v>
      </c>
      <c r="AF547" s="6"/>
      <c r="AG547" s="6"/>
      <c r="AH547" s="10"/>
      <c r="AI547" s="53"/>
      <c r="AJ547" s="10"/>
      <c r="AK547" s="10"/>
    </row>
    <row r="548" spans="1:37" x14ac:dyDescent="0.15">
      <c r="A548" s="50"/>
      <c r="B548" s="13"/>
      <c r="C548" s="6"/>
      <c r="D548" s="6"/>
      <c r="E548" s="6"/>
      <c r="F548" s="10"/>
      <c r="G548" s="10"/>
      <c r="H548" s="10"/>
      <c r="I548" s="6"/>
      <c r="J548" s="6"/>
      <c r="K548" s="10"/>
      <c r="L548" s="53"/>
      <c r="M548" s="10"/>
      <c r="N548" s="10"/>
      <c r="O548" s="6"/>
      <c r="P548" s="10"/>
      <c r="Q548" s="10"/>
      <c r="R548" s="10"/>
      <c r="S548" s="6"/>
      <c r="T548" s="6"/>
      <c r="U548" s="10"/>
      <c r="V548" s="53"/>
      <c r="W548" s="10"/>
      <c r="X548" s="10"/>
      <c r="Y548" s="50">
        <v>52.190073188351995</v>
      </c>
      <c r="Z548" s="13">
        <f t="shared" si="29"/>
        <v>50</v>
      </c>
      <c r="AA548" s="6">
        <v>0.70790500000283818</v>
      </c>
      <c r="AB548" s="50">
        <v>54.46077388646399</v>
      </c>
      <c r="AC548" s="10">
        <f t="shared" si="30"/>
        <v>5.1270000006515826E-2</v>
      </c>
      <c r="AD548" s="10">
        <f t="array" ref="AD548">STDEVP(IF(($Y$4:$Y$2367=AB548),$AA$4:$AA$2367,""))</f>
        <v>0</v>
      </c>
      <c r="AE548" s="10">
        <f t="array" ref="AE548">MEDIAN(IF($Y$4:$Y$2367=AB548,$AA$4:$AA$2367,""))</f>
        <v>5.1270000006515826E-2</v>
      </c>
      <c r="AF548" s="6"/>
      <c r="AG548" s="6"/>
      <c r="AH548" s="10"/>
      <c r="AI548" s="53"/>
      <c r="AJ548" s="10"/>
      <c r="AK548" s="10"/>
    </row>
    <row r="549" spans="1:37" x14ac:dyDescent="0.15">
      <c r="A549" s="50"/>
      <c r="B549" s="13"/>
      <c r="C549" s="6"/>
      <c r="D549" s="6"/>
      <c r="E549" s="6"/>
      <c r="F549" s="10"/>
      <c r="G549" s="10"/>
      <c r="H549" s="10"/>
      <c r="I549" s="6"/>
      <c r="J549" s="6"/>
      <c r="K549" s="10"/>
      <c r="L549" s="53"/>
      <c r="M549" s="10"/>
      <c r="N549" s="10"/>
      <c r="O549" s="6"/>
      <c r="P549" s="10"/>
      <c r="Q549" s="10"/>
      <c r="R549" s="10"/>
      <c r="S549" s="6"/>
      <c r="T549" s="6"/>
      <c r="U549" s="10"/>
      <c r="V549" s="53"/>
      <c r="W549" s="10"/>
      <c r="X549" s="10"/>
      <c r="Y549" s="50">
        <v>50.892529932287992</v>
      </c>
      <c r="Z549" s="13">
        <f t="shared" si="29"/>
        <v>50</v>
      </c>
      <c r="AA549" s="6">
        <v>0.71781500000144116</v>
      </c>
      <c r="AB549" s="50">
        <v>54.496816754687991</v>
      </c>
      <c r="AC549" s="10">
        <f t="shared" si="30"/>
        <v>0.51489500000034272</v>
      </c>
      <c r="AD549" s="10">
        <f t="array" ref="AD549">STDEVP(IF(($Y$4:$Y$2367=AB549),$AA$4:$AA$2367,""))</f>
        <v>0</v>
      </c>
      <c r="AE549" s="10">
        <f t="array" ref="AE549">MEDIAN(IF($Y$4:$Y$2367=AB549,$AA$4:$AA$2367,""))</f>
        <v>0.51489500000034272</v>
      </c>
      <c r="AF549" s="6"/>
      <c r="AG549" s="6"/>
      <c r="AH549" s="10"/>
      <c r="AI549" s="53"/>
      <c r="AJ549" s="10"/>
      <c r="AK549" s="10"/>
    </row>
    <row r="550" spans="1:37" x14ac:dyDescent="0.15">
      <c r="A550" s="50"/>
      <c r="B550" s="13"/>
      <c r="C550" s="6"/>
      <c r="D550" s="6"/>
      <c r="E550" s="6"/>
      <c r="F550" s="10"/>
      <c r="G550" s="10"/>
      <c r="H550" s="10"/>
      <c r="I550" s="6"/>
      <c r="J550" s="6"/>
      <c r="K550" s="10"/>
      <c r="L550" s="53"/>
      <c r="M550" s="10"/>
      <c r="N550" s="10"/>
      <c r="O550" s="6"/>
      <c r="P550" s="10"/>
      <c r="Q550" s="10"/>
      <c r="R550" s="10"/>
      <c r="S550" s="6"/>
      <c r="T550" s="6"/>
      <c r="U550" s="10"/>
      <c r="V550" s="53"/>
      <c r="W550" s="10"/>
      <c r="X550" s="10"/>
      <c r="Y550" s="50">
        <v>47.973057606143996</v>
      </c>
      <c r="Z550" s="13">
        <f t="shared" si="29"/>
        <v>40</v>
      </c>
      <c r="AA550" s="6">
        <v>0.82018000000080082</v>
      </c>
      <c r="AB550" s="50">
        <v>54.532859622912007</v>
      </c>
      <c r="AC550" s="10">
        <f t="shared" si="30"/>
        <v>0.54662000000336253</v>
      </c>
      <c r="AD550" s="10">
        <f t="array" ref="AD550">STDEVP(IF(($Y$4:$Y$2367=AB550),$AA$4:$AA$2367,""))</f>
        <v>0</v>
      </c>
      <c r="AE550" s="10">
        <f t="array" ref="AE550">MEDIAN(IF($Y$4:$Y$2367=AB550,$AA$4:$AA$2367,""))</f>
        <v>0.54662000000336253</v>
      </c>
      <c r="AF550" s="6"/>
      <c r="AG550" s="6"/>
      <c r="AH550" s="10"/>
      <c r="AI550" s="53"/>
      <c r="AJ550" s="10"/>
      <c r="AK550" s="10"/>
    </row>
    <row r="551" spans="1:37" x14ac:dyDescent="0.15">
      <c r="A551" s="50"/>
      <c r="B551" s="13"/>
      <c r="C551" s="6"/>
      <c r="D551" s="6"/>
      <c r="E551" s="6"/>
      <c r="F551" s="10"/>
      <c r="G551" s="10"/>
      <c r="H551" s="10"/>
      <c r="I551" s="6"/>
      <c r="J551" s="6"/>
      <c r="K551" s="10"/>
      <c r="L551" s="53"/>
      <c r="M551" s="10"/>
      <c r="N551" s="10"/>
      <c r="O551" s="6"/>
      <c r="P551" s="10"/>
      <c r="Q551" s="10"/>
      <c r="R551" s="10"/>
      <c r="S551" s="6"/>
      <c r="T551" s="6"/>
      <c r="U551" s="10"/>
      <c r="V551" s="53"/>
      <c r="W551" s="10"/>
      <c r="X551" s="10"/>
      <c r="Y551" s="50">
        <v>44.837328070656</v>
      </c>
      <c r="Z551" s="13">
        <f t="shared" si="29"/>
        <v>40</v>
      </c>
      <c r="AA551" s="6">
        <v>0.80709000000563202</v>
      </c>
      <c r="AB551" s="50">
        <v>54.677031095807997</v>
      </c>
      <c r="AC551" s="10">
        <f t="shared" si="30"/>
        <v>0.35372000000641179</v>
      </c>
      <c r="AD551" s="10">
        <f t="array" ref="AD551">STDEVP(IF(($Y$4:$Y$2367=AB551),$AA$4:$AA$2367,""))</f>
        <v>0</v>
      </c>
      <c r="AE551" s="10">
        <f t="array" ref="AE551">MEDIAN(IF($Y$4:$Y$2367=AB551,$AA$4:$AA$2367,""))</f>
        <v>0.35372000000641179</v>
      </c>
      <c r="AF551" s="6"/>
      <c r="AG551" s="6"/>
      <c r="AH551" s="10"/>
      <c r="AI551" s="53"/>
      <c r="AJ551" s="10"/>
      <c r="AK551" s="10"/>
    </row>
    <row r="552" spans="1:37" x14ac:dyDescent="0.15">
      <c r="A552" s="50"/>
      <c r="B552" s="13"/>
      <c r="C552" s="6"/>
      <c r="D552" s="6"/>
      <c r="E552" s="6"/>
      <c r="F552" s="10"/>
      <c r="G552" s="10"/>
      <c r="H552" s="10"/>
      <c r="I552" s="6"/>
      <c r="J552" s="6"/>
      <c r="K552" s="10"/>
      <c r="L552" s="53"/>
      <c r="M552" s="10"/>
      <c r="N552" s="10"/>
      <c r="O552" s="6"/>
      <c r="P552" s="10"/>
      <c r="Q552" s="10"/>
      <c r="R552" s="10"/>
      <c r="S552" s="6"/>
      <c r="T552" s="6"/>
      <c r="U552" s="10"/>
      <c r="V552" s="53"/>
      <c r="W552" s="10"/>
      <c r="X552" s="10"/>
      <c r="Y552" s="50">
        <v>43.323527605247996</v>
      </c>
      <c r="Z552" s="13">
        <f t="shared" si="29"/>
        <v>40</v>
      </c>
      <c r="AA552" s="6">
        <v>0.80054500000440965</v>
      </c>
      <c r="AB552" s="50">
        <v>54.713073964031999</v>
      </c>
      <c r="AC552" s="10">
        <f t="shared" si="30"/>
        <v>0.53364500000719972</v>
      </c>
      <c r="AD552" s="10">
        <f t="array" ref="AD552">STDEVP(IF(($Y$4:$Y$2367=AB552),$AA$4:$AA$2367,""))</f>
        <v>0</v>
      </c>
      <c r="AE552" s="10">
        <f t="array" ref="AE552">MEDIAN(IF($Y$4:$Y$2367=AB552,$AA$4:$AA$2367,""))</f>
        <v>0.53364500000719972</v>
      </c>
      <c r="AF552" s="6"/>
      <c r="AG552" s="6"/>
      <c r="AH552" s="10"/>
      <c r="AI552" s="53"/>
      <c r="AJ552" s="10"/>
      <c r="AK552" s="10"/>
    </row>
    <row r="553" spans="1:37" x14ac:dyDescent="0.15">
      <c r="A553" s="50"/>
      <c r="B553" s="13"/>
      <c r="C553" s="6"/>
      <c r="D553" s="6"/>
      <c r="E553" s="6"/>
      <c r="F553" s="10"/>
      <c r="G553" s="10"/>
      <c r="H553" s="10"/>
      <c r="I553" s="6"/>
      <c r="J553" s="6"/>
      <c r="K553" s="10"/>
      <c r="L553" s="53"/>
      <c r="M553" s="10"/>
      <c r="N553" s="10"/>
      <c r="O553" s="6"/>
      <c r="P553" s="10"/>
      <c r="Q553" s="10"/>
      <c r="R553" s="10"/>
      <c r="S553" s="6"/>
      <c r="T553" s="6"/>
      <c r="U553" s="10"/>
      <c r="V553" s="53"/>
      <c r="W553" s="10"/>
      <c r="X553" s="10"/>
      <c r="Y553" s="50">
        <v>37.448540084736003</v>
      </c>
      <c r="Z553" s="13">
        <f t="shared" si="29"/>
        <v>30</v>
      </c>
      <c r="AA553" s="6">
        <v>0.80500000000179028</v>
      </c>
      <c r="AB553" s="50">
        <v>54.965374041600001</v>
      </c>
      <c r="AC553" s="10">
        <f t="shared" si="30"/>
        <v>0.5143500000003427</v>
      </c>
      <c r="AD553" s="10">
        <f t="array" ref="AD553">STDEVP(IF(($Y$4:$Y$2367=AB553),$AA$4:$AA$2367,""))</f>
        <v>0</v>
      </c>
      <c r="AE553" s="10">
        <f t="array" ref="AE553">MEDIAN(IF($Y$4:$Y$2367=AB553,$AA$4:$AA$2367,""))</f>
        <v>0.5143500000003427</v>
      </c>
      <c r="AF553" s="6"/>
      <c r="AG553" s="6"/>
      <c r="AH553" s="10"/>
      <c r="AI553" s="53"/>
      <c r="AJ553" s="10"/>
      <c r="AK553" s="10"/>
    </row>
    <row r="554" spans="1:37" x14ac:dyDescent="0.15">
      <c r="A554" s="50"/>
      <c r="B554" s="13"/>
      <c r="C554" s="6"/>
      <c r="D554" s="6"/>
      <c r="E554" s="6"/>
      <c r="F554" s="10"/>
      <c r="G554" s="10"/>
      <c r="H554" s="10"/>
      <c r="I554" s="6"/>
      <c r="J554" s="6"/>
      <c r="K554" s="10"/>
      <c r="L554" s="53"/>
      <c r="M554" s="10"/>
      <c r="N554" s="10"/>
      <c r="O554" s="6"/>
      <c r="P554" s="10"/>
      <c r="Q554" s="10"/>
      <c r="R554" s="10"/>
      <c r="S554" s="6"/>
      <c r="T554" s="6"/>
      <c r="U554" s="10"/>
      <c r="V554" s="53"/>
      <c r="W554" s="10"/>
      <c r="X554" s="10"/>
      <c r="Y554" s="50">
        <v>37.448540084736003</v>
      </c>
      <c r="Z554" s="13">
        <f t="shared" si="29"/>
        <v>30</v>
      </c>
      <c r="AA554" s="6">
        <v>0.80745500000603943</v>
      </c>
      <c r="AB554" s="50">
        <v>55.001416909823995</v>
      </c>
      <c r="AC554" s="10">
        <f t="shared" si="30"/>
        <v>0.51414750000477516</v>
      </c>
      <c r="AD554" s="10">
        <f t="array" ref="AD554">STDEVP(IF(($Y$4:$Y$2367=AB554),$AA$4:$AA$2367,""))</f>
        <v>0.20758250000179518</v>
      </c>
      <c r="AE554" s="10">
        <f t="array" ref="AE554">MEDIAN(IF($Y$4:$Y$2367=AB554,$AA$4:$AA$2367,""))</f>
        <v>0.51414750000477516</v>
      </c>
      <c r="AF554" s="6"/>
      <c r="AG554" s="6"/>
      <c r="AH554" s="10"/>
      <c r="AI554" s="53"/>
      <c r="AJ554" s="10"/>
      <c r="AK554" s="10"/>
    </row>
    <row r="555" spans="1:37" x14ac:dyDescent="0.15">
      <c r="A555" s="50"/>
      <c r="B555" s="13"/>
      <c r="C555" s="6"/>
      <c r="D555" s="6"/>
      <c r="E555" s="6"/>
      <c r="F555" s="10"/>
      <c r="G555" s="10"/>
      <c r="H555" s="10"/>
      <c r="I555" s="6"/>
      <c r="J555" s="6"/>
      <c r="K555" s="10"/>
      <c r="L555" s="53"/>
      <c r="M555" s="10"/>
      <c r="N555" s="10"/>
      <c r="O555" s="6"/>
      <c r="P555" s="10"/>
      <c r="Q555" s="10"/>
      <c r="R555" s="10"/>
      <c r="S555" s="6"/>
      <c r="T555" s="6"/>
      <c r="U555" s="10"/>
      <c r="V555" s="53"/>
      <c r="W555" s="10"/>
      <c r="X555" s="10"/>
      <c r="Y555" s="50">
        <v>21.301335120384</v>
      </c>
      <c r="Z555" s="13">
        <f t="shared" si="29"/>
        <v>20</v>
      </c>
      <c r="AA555" s="6">
        <v>0.80636500000603939</v>
      </c>
      <c r="AB555" s="50">
        <v>55.109545514495998</v>
      </c>
      <c r="AC555" s="10">
        <f t="shared" si="30"/>
        <v>0.36957166667061014</v>
      </c>
      <c r="AD555" s="10">
        <f t="array" ref="AD555">STDEVP(IF(($Y$4:$Y$2367=AB555),$AA$4:$AA$2367,""))</f>
        <v>0.23062922676607789</v>
      </c>
      <c r="AE555" s="10">
        <f t="array" ref="AE555">MEDIAN(IF($Y$4:$Y$2367=AB555,$AA$4:$AA$2367,""))</f>
        <v>0.52836000000286099</v>
      </c>
      <c r="AF555" s="6"/>
      <c r="AG555" s="6"/>
      <c r="AH555" s="10"/>
      <c r="AI555" s="53"/>
      <c r="AJ555" s="10"/>
      <c r="AK555" s="10"/>
    </row>
    <row r="556" spans="1:37" x14ac:dyDescent="0.15">
      <c r="A556" s="50"/>
      <c r="B556" s="13"/>
      <c r="C556" s="6"/>
      <c r="D556" s="6"/>
      <c r="E556" s="6"/>
      <c r="F556" s="10"/>
      <c r="G556" s="10"/>
      <c r="H556" s="10"/>
      <c r="I556" s="6"/>
      <c r="J556" s="6"/>
      <c r="K556" s="10"/>
      <c r="L556" s="53"/>
      <c r="M556" s="10"/>
      <c r="N556" s="10"/>
      <c r="O556" s="6"/>
      <c r="P556" s="10"/>
      <c r="Q556" s="10"/>
      <c r="R556" s="10"/>
      <c r="S556" s="6"/>
      <c r="T556" s="6"/>
      <c r="U556" s="10"/>
      <c r="V556" s="53"/>
      <c r="W556" s="10"/>
      <c r="X556" s="10"/>
      <c r="Y556" s="50">
        <v>19.499191709184</v>
      </c>
      <c r="Z556" s="13">
        <f t="shared" si="29"/>
        <v>10</v>
      </c>
      <c r="AA556" s="6">
        <v>0.81127499999998576</v>
      </c>
      <c r="AB556" s="50">
        <v>55.14558838272</v>
      </c>
      <c r="AC556" s="10">
        <f t="shared" si="30"/>
        <v>0.35417500000297752</v>
      </c>
      <c r="AD556" s="10">
        <f t="array" ref="AD556">STDEVP(IF(($Y$4:$Y$2367=AB556),$AA$4:$AA$2367,""))</f>
        <v>0</v>
      </c>
      <c r="AE556" s="10">
        <f t="array" ref="AE556">MEDIAN(IF($Y$4:$Y$2367=AB556,$AA$4:$AA$2367,""))</f>
        <v>0.35417500000297752</v>
      </c>
      <c r="AF556" s="6"/>
      <c r="AG556" s="6"/>
      <c r="AH556" s="10"/>
      <c r="AI556" s="53"/>
      <c r="AJ556" s="10"/>
      <c r="AK556" s="10"/>
    </row>
    <row r="557" spans="1:37" x14ac:dyDescent="0.15">
      <c r="A557" s="50"/>
      <c r="B557" s="13"/>
      <c r="C557" s="6"/>
      <c r="D557" s="6"/>
      <c r="E557" s="6"/>
      <c r="F557" s="10"/>
      <c r="G557" s="10"/>
      <c r="H557" s="10"/>
      <c r="I557" s="6"/>
      <c r="J557" s="6"/>
      <c r="K557" s="10"/>
      <c r="L557" s="53"/>
      <c r="M557" s="10"/>
      <c r="N557" s="10"/>
      <c r="O557" s="6"/>
      <c r="P557" s="10"/>
      <c r="Q557" s="10"/>
      <c r="R557" s="10"/>
      <c r="S557" s="6"/>
      <c r="T557" s="6"/>
      <c r="U557" s="10"/>
      <c r="V557" s="53"/>
      <c r="W557" s="10"/>
      <c r="X557" s="10"/>
      <c r="Y557" s="50">
        <v>29.194723261439997</v>
      </c>
      <c r="Z557" s="13">
        <f t="shared" si="29"/>
        <v>20</v>
      </c>
      <c r="AA557" s="6">
        <v>0.81173000000382745</v>
      </c>
      <c r="AB557" s="50">
        <v>55.217674119167995</v>
      </c>
      <c r="AC557" s="10">
        <f t="shared" si="30"/>
        <v>0.20057333333767188</v>
      </c>
      <c r="AD557" s="10">
        <f t="array" ref="AD557">STDEVP(IF(($Y$4:$Y$2367=AB557),$AA$4:$AA$2367,""))</f>
        <v>0.21987156589325166</v>
      </c>
      <c r="AE557" s="10">
        <f t="array" ref="AE557">MEDIAN(IF($Y$4:$Y$2367=AB557,$AA$4:$AA$2367,""))</f>
        <v>4.9890000006361124E-2</v>
      </c>
      <c r="AF557" s="6"/>
      <c r="AG557" s="6"/>
      <c r="AH557" s="10"/>
      <c r="AI557" s="53"/>
      <c r="AJ557" s="10"/>
      <c r="AK557" s="10"/>
    </row>
    <row r="558" spans="1:37" x14ac:dyDescent="0.15">
      <c r="A558" s="50"/>
      <c r="B558" s="13"/>
      <c r="C558" s="6"/>
      <c r="D558" s="6"/>
      <c r="E558" s="6"/>
      <c r="F558" s="10"/>
      <c r="G558" s="10"/>
      <c r="H558" s="10"/>
      <c r="I558" s="6"/>
      <c r="J558" s="6"/>
      <c r="K558" s="10"/>
      <c r="L558" s="53"/>
      <c r="M558" s="10"/>
      <c r="N558" s="10"/>
      <c r="O558" s="6"/>
      <c r="P558" s="10"/>
      <c r="Q558" s="10"/>
      <c r="R558" s="10"/>
      <c r="S558" s="6"/>
      <c r="T558" s="6"/>
      <c r="U558" s="10"/>
      <c r="V558" s="53"/>
      <c r="W558" s="10"/>
      <c r="X558" s="10"/>
      <c r="Y558" s="50">
        <v>29.194723261439997</v>
      </c>
      <c r="Z558" s="13">
        <f t="shared" si="29"/>
        <v>20</v>
      </c>
      <c r="AA558" s="6">
        <v>0.91518500000318714</v>
      </c>
      <c r="AB558" s="50">
        <v>55.253716987391996</v>
      </c>
      <c r="AC558" s="10">
        <f t="shared" si="30"/>
        <v>0.30901999999995322</v>
      </c>
      <c r="AD558" s="10">
        <f t="array" ref="AD558">STDEVP(IF(($Y$4:$Y$2367=AB558),$AA$4:$AA$2367,""))</f>
        <v>0</v>
      </c>
      <c r="AE558" s="10">
        <f t="array" ref="AE558">MEDIAN(IF($Y$4:$Y$2367=AB558,$AA$4:$AA$2367,""))</f>
        <v>0.30901999999995322</v>
      </c>
      <c r="AF558" s="6"/>
      <c r="AG558" s="6"/>
      <c r="AH558" s="10"/>
      <c r="AI558" s="53"/>
      <c r="AJ558" s="10"/>
      <c r="AK558" s="10"/>
    </row>
    <row r="559" spans="1:37" x14ac:dyDescent="0.15">
      <c r="A559" s="50"/>
      <c r="B559" s="13"/>
      <c r="C559" s="6"/>
      <c r="D559" s="6"/>
      <c r="E559" s="6"/>
      <c r="F559" s="10"/>
      <c r="G559" s="10"/>
      <c r="H559" s="10"/>
      <c r="I559" s="6"/>
      <c r="J559" s="6"/>
      <c r="K559" s="10"/>
      <c r="L559" s="53"/>
      <c r="M559" s="10"/>
      <c r="N559" s="10"/>
      <c r="O559" s="6"/>
      <c r="P559" s="10"/>
      <c r="Q559" s="10"/>
      <c r="R559" s="10"/>
      <c r="S559" s="6"/>
      <c r="T559" s="6"/>
      <c r="U559" s="10"/>
      <c r="V559" s="53"/>
      <c r="W559" s="10"/>
      <c r="X559" s="10"/>
      <c r="Y559" s="50">
        <v>36.187039696895994</v>
      </c>
      <c r="Z559" s="13">
        <f t="shared" si="29"/>
        <v>30</v>
      </c>
      <c r="AA559" s="6">
        <v>0.90064000000033495</v>
      </c>
      <c r="AB559" s="50">
        <v>55.542059933183992</v>
      </c>
      <c r="AC559" s="10">
        <f t="shared" si="30"/>
        <v>0.53845000000105658</v>
      </c>
      <c r="AD559" s="10">
        <f t="array" ref="AD559">STDEVP(IF(($Y$4:$Y$2367=AB559),$AA$4:$AA$2367,""))</f>
        <v>0</v>
      </c>
      <c r="AE559" s="10">
        <f t="array" ref="AE559">MEDIAN(IF($Y$4:$Y$2367=AB559,$AA$4:$AA$2367,""))</f>
        <v>0.53845000000105658</v>
      </c>
      <c r="AF559" s="6"/>
      <c r="AG559" s="6"/>
      <c r="AH559" s="10"/>
      <c r="AI559" s="53"/>
      <c r="AJ559" s="10"/>
      <c r="AK559" s="10"/>
    </row>
    <row r="560" spans="1:37" x14ac:dyDescent="0.15">
      <c r="A560" s="50"/>
      <c r="B560" s="13"/>
      <c r="C560" s="6"/>
      <c r="D560" s="6"/>
      <c r="E560" s="6"/>
      <c r="F560" s="10"/>
      <c r="G560" s="10"/>
      <c r="H560" s="10"/>
      <c r="I560" s="6"/>
      <c r="J560" s="6"/>
      <c r="K560" s="10"/>
      <c r="L560" s="53"/>
      <c r="M560" s="10"/>
      <c r="N560" s="10"/>
      <c r="O560" s="6"/>
      <c r="P560" s="10"/>
      <c r="Q560" s="10"/>
      <c r="R560" s="10"/>
      <c r="S560" s="6"/>
      <c r="T560" s="6"/>
      <c r="U560" s="10"/>
      <c r="V560" s="53"/>
      <c r="W560" s="10"/>
      <c r="X560" s="10"/>
      <c r="Y560" s="50">
        <v>43.035184659456</v>
      </c>
      <c r="Z560" s="13">
        <f t="shared" si="29"/>
        <v>40</v>
      </c>
      <c r="AA560" s="6">
        <v>0.90255000000458407</v>
      </c>
      <c r="AB560" s="50">
        <v>55.578102801407994</v>
      </c>
      <c r="AC560" s="10">
        <f t="shared" si="30"/>
        <v>0.42275500000682142</v>
      </c>
      <c r="AD560" s="10">
        <f t="array" ref="AD560">STDEVP(IF(($Y$4:$Y$2367=AB560),$AA$4:$AA$2367,""))</f>
        <v>0</v>
      </c>
      <c r="AE560" s="10">
        <f t="array" ref="AE560">MEDIAN(IF($Y$4:$Y$2367=AB560,$AA$4:$AA$2367,""))</f>
        <v>0.42275500000682142</v>
      </c>
      <c r="AF560" s="6"/>
      <c r="AG560" s="6"/>
      <c r="AH560" s="10"/>
      <c r="AI560" s="53"/>
      <c r="AJ560" s="10"/>
      <c r="AK560" s="10"/>
    </row>
    <row r="561" spans="1:37" x14ac:dyDescent="0.15">
      <c r="A561" s="50"/>
      <c r="B561" s="13"/>
      <c r="C561" s="6"/>
      <c r="D561" s="6"/>
      <c r="E561" s="6"/>
      <c r="F561" s="10"/>
      <c r="G561" s="10"/>
      <c r="H561" s="10"/>
      <c r="I561" s="6"/>
      <c r="J561" s="6"/>
      <c r="K561" s="10"/>
      <c r="L561" s="53"/>
      <c r="M561" s="10"/>
      <c r="N561" s="10"/>
      <c r="O561" s="6"/>
      <c r="P561" s="10"/>
      <c r="Q561" s="10"/>
      <c r="R561" s="10"/>
      <c r="S561" s="6"/>
      <c r="T561" s="6"/>
      <c r="U561" s="10"/>
      <c r="V561" s="53"/>
      <c r="W561" s="10"/>
      <c r="X561" s="10"/>
      <c r="Y561" s="50">
        <v>45.341928225792003</v>
      </c>
      <c r="Z561" s="13">
        <f t="shared" si="29"/>
        <v>40</v>
      </c>
      <c r="AA561" s="6">
        <v>0.91600500000743623</v>
      </c>
      <c r="AB561" s="50">
        <v>55.650188537855996</v>
      </c>
      <c r="AC561" s="10">
        <f t="shared" si="30"/>
        <v>0.63790000000190705</v>
      </c>
      <c r="AD561" s="10">
        <f t="array" ref="AD561">STDEVP(IF(($Y$4:$Y$2367=AB561),$AA$4:$AA$2367,""))</f>
        <v>0</v>
      </c>
      <c r="AE561" s="10">
        <f t="array" ref="AE561">MEDIAN(IF($Y$4:$Y$2367=AB561,$AA$4:$AA$2367,""))</f>
        <v>0.63790000000190705</v>
      </c>
      <c r="AF561" s="6"/>
      <c r="AG561" s="6"/>
      <c r="AH561" s="10"/>
      <c r="AI561" s="53"/>
      <c r="AJ561" s="10"/>
      <c r="AK561" s="10"/>
    </row>
    <row r="562" spans="1:37" x14ac:dyDescent="0.15">
      <c r="A562" s="50"/>
      <c r="B562" s="13"/>
      <c r="C562" s="6"/>
      <c r="D562" s="6"/>
      <c r="E562" s="6"/>
      <c r="F562" s="10"/>
      <c r="G562" s="10"/>
      <c r="H562" s="10"/>
      <c r="I562" s="6"/>
      <c r="J562" s="6"/>
      <c r="K562" s="10"/>
      <c r="L562" s="53"/>
      <c r="M562" s="10"/>
      <c r="N562" s="10"/>
      <c r="O562" s="6"/>
      <c r="P562" s="10"/>
      <c r="Q562" s="10"/>
      <c r="R562" s="10"/>
      <c r="S562" s="6"/>
      <c r="T562" s="6"/>
      <c r="U562" s="10"/>
      <c r="V562" s="53"/>
      <c r="W562" s="10"/>
      <c r="X562" s="10"/>
      <c r="Y562" s="50">
        <v>48.333486288384002</v>
      </c>
      <c r="Z562" s="13">
        <f t="shared" si="29"/>
        <v>40</v>
      </c>
      <c r="AA562" s="6">
        <v>0.91746000000056771</v>
      </c>
      <c r="AB562" s="50">
        <v>55.686231406079997</v>
      </c>
      <c r="AC562" s="10">
        <f t="shared" si="30"/>
        <v>0.3694750000014666</v>
      </c>
      <c r="AD562" s="10">
        <f t="array" ref="AD562">STDEVP(IF(($Y$4:$Y$2367=AB562),$AA$4:$AA$2367,""))</f>
        <v>4.0000000000873136E-2</v>
      </c>
      <c r="AE562" s="10">
        <f t="array" ref="AE562">MEDIAN(IF($Y$4:$Y$2367=AB562,$AA$4:$AA$2367,""))</f>
        <v>0.3694750000014666</v>
      </c>
      <c r="AF562" s="6"/>
      <c r="AG562" s="6"/>
      <c r="AH562" s="10"/>
      <c r="AI562" s="53"/>
      <c r="AJ562" s="10"/>
      <c r="AK562" s="10"/>
    </row>
    <row r="563" spans="1:37" x14ac:dyDescent="0.15">
      <c r="A563" s="50"/>
      <c r="B563" s="13"/>
      <c r="C563" s="6"/>
      <c r="D563" s="6"/>
      <c r="E563" s="6"/>
      <c r="F563" s="10"/>
      <c r="G563" s="10"/>
      <c r="H563" s="10"/>
      <c r="I563" s="6"/>
      <c r="J563" s="6"/>
      <c r="K563" s="10"/>
      <c r="L563" s="53"/>
      <c r="M563" s="10"/>
      <c r="N563" s="10"/>
      <c r="O563" s="6"/>
      <c r="P563" s="10"/>
      <c r="Q563" s="10"/>
      <c r="R563" s="10"/>
      <c r="S563" s="6"/>
      <c r="T563" s="6"/>
      <c r="U563" s="10"/>
      <c r="V563" s="53"/>
      <c r="W563" s="10"/>
      <c r="X563" s="10"/>
      <c r="Y563" s="50">
        <v>48.333486288384002</v>
      </c>
      <c r="Z563" s="13">
        <f t="shared" si="29"/>
        <v>40</v>
      </c>
      <c r="AA563" s="6">
        <v>0.97846000000208111</v>
      </c>
      <c r="AB563" s="50">
        <v>55.758317142528</v>
      </c>
      <c r="AC563" s="10">
        <f t="shared" si="30"/>
        <v>0.48812000000329547</v>
      </c>
      <c r="AD563" s="10">
        <f t="array" ref="AD563">STDEVP(IF(($Y$4:$Y$2367=AB563),$AA$4:$AA$2367,""))</f>
        <v>0.3905607009362807</v>
      </c>
      <c r="AE563" s="10">
        <f t="array" ref="AE563">MEDIAN(IF($Y$4:$Y$2367=AB563,$AA$4:$AA$2367,""))</f>
        <v>0.42763000000350138</v>
      </c>
      <c r="AF563" s="6"/>
      <c r="AG563" s="6"/>
      <c r="AH563" s="10"/>
      <c r="AI563" s="53"/>
      <c r="AJ563" s="10"/>
      <c r="AK563" s="10"/>
    </row>
    <row r="564" spans="1:37" x14ac:dyDescent="0.15">
      <c r="A564" s="50"/>
      <c r="B564" s="13"/>
      <c r="C564" s="6"/>
      <c r="D564" s="6"/>
      <c r="E564" s="6"/>
      <c r="F564" s="10"/>
      <c r="G564" s="10"/>
      <c r="H564" s="10"/>
      <c r="I564" s="6"/>
      <c r="J564" s="6"/>
      <c r="K564" s="10"/>
      <c r="L564" s="53"/>
      <c r="M564" s="10"/>
      <c r="N564" s="10"/>
      <c r="O564" s="6"/>
      <c r="P564" s="10"/>
      <c r="Q564" s="10"/>
      <c r="R564" s="10"/>
      <c r="S564" s="6"/>
      <c r="T564" s="6"/>
      <c r="U564" s="10"/>
      <c r="V564" s="53"/>
      <c r="W564" s="10"/>
      <c r="X564" s="10"/>
      <c r="Y564" s="50">
        <v>53.523659312639992</v>
      </c>
      <c r="Z564" s="13">
        <f t="shared" si="29"/>
        <v>50</v>
      </c>
      <c r="AA564" s="6">
        <v>0.99937000000656306</v>
      </c>
      <c r="AB564" s="50">
        <v>55.902488615424005</v>
      </c>
      <c r="AC564" s="10">
        <f t="shared" si="30"/>
        <v>0.41393000000699631</v>
      </c>
      <c r="AD564" s="10">
        <f t="array" ref="AD564">STDEVP(IF(($Y$4:$Y$2367=AB564),$AA$4:$AA$2367,""))</f>
        <v>0</v>
      </c>
      <c r="AE564" s="10">
        <f t="array" ref="AE564">MEDIAN(IF($Y$4:$Y$2367=AB564,$AA$4:$AA$2367,""))</f>
        <v>0.41393000000699631</v>
      </c>
      <c r="AF564" s="6"/>
      <c r="AG564" s="6"/>
      <c r="AH564" s="10"/>
      <c r="AI564" s="53"/>
      <c r="AJ564" s="10"/>
      <c r="AK564" s="10"/>
    </row>
    <row r="565" spans="1:37" x14ac:dyDescent="0.15">
      <c r="A565" s="50"/>
      <c r="B565" s="13"/>
      <c r="C565" s="6"/>
      <c r="D565" s="6"/>
      <c r="E565" s="6"/>
      <c r="F565" s="10"/>
      <c r="G565" s="10"/>
      <c r="H565" s="10"/>
      <c r="I565" s="6"/>
      <c r="J565" s="6"/>
      <c r="K565" s="10"/>
      <c r="L565" s="53"/>
      <c r="M565" s="10"/>
      <c r="N565" s="10"/>
      <c r="O565" s="6"/>
      <c r="P565" s="10"/>
      <c r="Q565" s="10"/>
      <c r="R565" s="10"/>
      <c r="S565" s="6"/>
      <c r="T565" s="6"/>
      <c r="U565" s="10"/>
      <c r="V565" s="53"/>
      <c r="W565" s="10"/>
      <c r="X565" s="10"/>
      <c r="Y565" s="50">
        <v>55.758317142528</v>
      </c>
      <c r="Z565" s="13">
        <f t="shared" si="29"/>
        <v>50</v>
      </c>
      <c r="AA565" s="6">
        <v>0.99382500000190643</v>
      </c>
      <c r="AB565" s="50">
        <v>55.938531483647992</v>
      </c>
      <c r="AC565" s="10">
        <f t="shared" si="30"/>
        <v>0.44045000000291923</v>
      </c>
      <c r="AD565" s="10">
        <f t="array" ref="AD565">STDEVP(IF(($Y$4:$Y$2367=AB565),$AA$4:$AA$2367,""))</f>
        <v>0</v>
      </c>
      <c r="AE565" s="10">
        <f t="array" ref="AE565">MEDIAN(IF($Y$4:$Y$2367=AB565,$AA$4:$AA$2367,""))</f>
        <v>0.44045000000291923</v>
      </c>
      <c r="AF565" s="6"/>
      <c r="AG565" s="6"/>
      <c r="AH565" s="10"/>
      <c r="AI565" s="53"/>
      <c r="AJ565" s="10"/>
      <c r="AK565" s="10"/>
    </row>
    <row r="566" spans="1:37" x14ac:dyDescent="0.15">
      <c r="A566" s="50"/>
      <c r="B566" s="13"/>
      <c r="C566" s="6"/>
      <c r="D566" s="6"/>
      <c r="E566" s="6"/>
      <c r="F566" s="10"/>
      <c r="G566" s="10"/>
      <c r="H566" s="10"/>
      <c r="I566" s="6"/>
      <c r="J566" s="6"/>
      <c r="K566" s="10"/>
      <c r="L566" s="53"/>
      <c r="M566" s="10"/>
      <c r="N566" s="10"/>
      <c r="O566" s="6"/>
      <c r="P566" s="10"/>
      <c r="Q566" s="10"/>
      <c r="R566" s="10"/>
      <c r="S566" s="6"/>
      <c r="T566" s="6"/>
      <c r="U566" s="10"/>
      <c r="V566" s="53"/>
      <c r="W566" s="10"/>
      <c r="X566" s="10"/>
      <c r="Y566" s="50">
        <v>57.992974972415993</v>
      </c>
      <c r="Z566" s="13">
        <f t="shared" si="29"/>
        <v>50</v>
      </c>
      <c r="AA566" s="6">
        <v>0.98928000000109151</v>
      </c>
      <c r="AB566" s="50">
        <v>55.974574351871993</v>
      </c>
      <c r="AC566" s="10">
        <f t="shared" si="30"/>
        <v>0.64944500000051009</v>
      </c>
      <c r="AD566" s="10">
        <f t="array" ref="AD566">STDEVP(IF(($Y$4:$Y$2367=AB566),$AA$4:$AA$2367,""))</f>
        <v>0</v>
      </c>
      <c r="AE566" s="10">
        <f t="array" ref="AE566">MEDIAN(IF($Y$4:$Y$2367=AB566,$AA$4:$AA$2367,""))</f>
        <v>0.64944500000051009</v>
      </c>
      <c r="AF566" s="6"/>
      <c r="AG566" s="6"/>
      <c r="AH566" s="10"/>
      <c r="AI566" s="53"/>
      <c r="AJ566" s="10"/>
      <c r="AK566" s="10"/>
    </row>
    <row r="567" spans="1:37" x14ac:dyDescent="0.15">
      <c r="A567" s="50"/>
      <c r="B567" s="13"/>
      <c r="C567" s="6"/>
      <c r="D567" s="6"/>
      <c r="E567" s="6"/>
      <c r="F567" s="10"/>
      <c r="G567" s="10"/>
      <c r="H567" s="10"/>
      <c r="I567" s="6"/>
      <c r="J567" s="6"/>
      <c r="K567" s="10"/>
      <c r="L567" s="53"/>
      <c r="M567" s="10"/>
      <c r="N567" s="10"/>
      <c r="O567" s="6"/>
      <c r="P567" s="10"/>
      <c r="Q567" s="10"/>
      <c r="R567" s="10"/>
      <c r="S567" s="6"/>
      <c r="T567" s="6"/>
      <c r="U567" s="10"/>
      <c r="V567" s="53"/>
      <c r="W567" s="10"/>
      <c r="X567" s="10"/>
      <c r="Y567" s="50">
        <v>62.029776213504</v>
      </c>
      <c r="Z567" s="13">
        <f t="shared" si="29"/>
        <v>60</v>
      </c>
      <c r="AA567" s="6">
        <v>6.645000001324286E-3</v>
      </c>
      <c r="AB567" s="50">
        <v>56.010617220095995</v>
      </c>
      <c r="AC567" s="10">
        <f t="shared" si="30"/>
        <v>0.63776500000365677</v>
      </c>
      <c r="AD567" s="10">
        <f t="array" ref="AD567">STDEVP(IF(($Y$4:$Y$2367=AB567),$AA$4:$AA$2367,""))</f>
        <v>8.1235000001691621E-2</v>
      </c>
      <c r="AE567" s="10">
        <f t="array" ref="AE567">MEDIAN(IF($Y$4:$Y$2367=AB567,$AA$4:$AA$2367,""))</f>
        <v>0.63776500000365677</v>
      </c>
      <c r="AF567" s="6"/>
      <c r="AG567" s="6"/>
      <c r="AH567" s="10"/>
      <c r="AI567" s="53"/>
      <c r="AJ567" s="10"/>
      <c r="AK567" s="10"/>
    </row>
    <row r="568" spans="1:37" x14ac:dyDescent="0.15">
      <c r="A568" s="50"/>
      <c r="B568" s="13"/>
      <c r="C568" s="6"/>
      <c r="D568" s="6"/>
      <c r="E568" s="6"/>
      <c r="F568" s="10"/>
      <c r="G568" s="10"/>
      <c r="H568" s="10"/>
      <c r="I568" s="6"/>
      <c r="J568" s="6"/>
      <c r="K568" s="10"/>
      <c r="L568" s="53"/>
      <c r="M568" s="10"/>
      <c r="N568" s="10"/>
      <c r="O568" s="6"/>
      <c r="P568" s="10"/>
      <c r="Q568" s="10"/>
      <c r="R568" s="10"/>
      <c r="S568" s="6"/>
      <c r="T568" s="6"/>
      <c r="U568" s="10"/>
      <c r="V568" s="53"/>
      <c r="W568" s="10"/>
      <c r="X568" s="10"/>
      <c r="Y568" s="50">
        <v>63.399405206015999</v>
      </c>
      <c r="Z568" s="13">
        <f t="shared" si="29"/>
        <v>60</v>
      </c>
      <c r="AA568" s="6">
        <v>6.1000000013242683E-3</v>
      </c>
      <c r="AB568" s="50">
        <v>56.082702956543997</v>
      </c>
      <c r="AC568" s="10">
        <f t="shared" si="30"/>
        <v>0.47399500000600425</v>
      </c>
      <c r="AD568" s="10">
        <f t="array" ref="AD568">STDEVP(IF(($Y$4:$Y$2367=AB568),$AA$4:$AA$2367,""))</f>
        <v>0</v>
      </c>
      <c r="AE568" s="10">
        <f t="array" ref="AE568">MEDIAN(IF($Y$4:$Y$2367=AB568,$AA$4:$AA$2367,""))</f>
        <v>0.47399500000600425</v>
      </c>
      <c r="AF568" s="6"/>
      <c r="AG568" s="6"/>
      <c r="AH568" s="10"/>
      <c r="AI568" s="53"/>
      <c r="AJ568" s="10"/>
      <c r="AK568" s="10"/>
    </row>
    <row r="569" spans="1:37" x14ac:dyDescent="0.15">
      <c r="A569" s="50"/>
      <c r="B569" s="13"/>
      <c r="C569" s="6"/>
      <c r="D569" s="6"/>
      <c r="E569" s="6"/>
      <c r="F569" s="10"/>
      <c r="G569" s="10"/>
      <c r="H569" s="10"/>
      <c r="I569" s="6"/>
      <c r="J569" s="6"/>
      <c r="K569" s="10"/>
      <c r="L569" s="53"/>
      <c r="M569" s="10"/>
      <c r="N569" s="10"/>
      <c r="O569" s="6"/>
      <c r="P569" s="10"/>
      <c r="Q569" s="10"/>
      <c r="R569" s="10"/>
      <c r="S569" s="6"/>
      <c r="T569" s="6"/>
      <c r="U569" s="10"/>
      <c r="V569" s="53"/>
      <c r="W569" s="10"/>
      <c r="X569" s="10"/>
      <c r="Y569" s="50">
        <v>64.841119934975993</v>
      </c>
      <c r="Z569" s="13">
        <f t="shared" si="29"/>
        <v>60</v>
      </c>
      <c r="AA569" s="6">
        <v>4.5550000047585026E-3</v>
      </c>
      <c r="AB569" s="50">
        <v>56.190831561216001</v>
      </c>
      <c r="AC569" s="10">
        <f t="shared" si="30"/>
        <v>0.4857500000049515</v>
      </c>
      <c r="AD569" s="10">
        <f t="array" ref="AD569">STDEVP(IF(($Y$4:$Y$2367=AB569),$AA$4:$AA$2367,""))</f>
        <v>8.5968129486986747E-2</v>
      </c>
      <c r="AE569" s="10">
        <f t="array" ref="AE569">MEDIAN(IF($Y$4:$Y$2367=AB569,$AA$4:$AA$2367,""))</f>
        <v>0.44281250000676098</v>
      </c>
      <c r="AF569" s="6"/>
      <c r="AG569" s="6"/>
      <c r="AH569" s="10"/>
      <c r="AI569" s="53"/>
      <c r="AJ569" s="10"/>
      <c r="AK569" s="10"/>
    </row>
    <row r="570" spans="1:37" x14ac:dyDescent="0.15">
      <c r="A570" s="50"/>
      <c r="B570" s="13"/>
      <c r="C570" s="6"/>
      <c r="D570" s="6"/>
      <c r="E570" s="6"/>
      <c r="F570" s="10"/>
      <c r="G570" s="10"/>
      <c r="H570" s="10"/>
      <c r="I570" s="6"/>
      <c r="J570" s="6"/>
      <c r="K570" s="10"/>
      <c r="L570" s="53"/>
      <c r="M570" s="10"/>
      <c r="N570" s="10"/>
      <c r="O570" s="6"/>
      <c r="P570" s="10"/>
      <c r="Q570" s="10"/>
      <c r="R570" s="10"/>
      <c r="S570" s="6"/>
      <c r="T570" s="6"/>
      <c r="U570" s="10"/>
      <c r="V570" s="53"/>
      <c r="W570" s="10"/>
      <c r="X570" s="10"/>
      <c r="Y570" s="50">
        <v>66.246791795711999</v>
      </c>
      <c r="Z570" s="13">
        <f t="shared" si="29"/>
        <v>60</v>
      </c>
      <c r="AA570" s="6">
        <v>6.0100000051659386E-3</v>
      </c>
      <c r="AB570" s="50">
        <v>56.226874429440002</v>
      </c>
      <c r="AC570" s="10">
        <f t="shared" si="30"/>
        <v>0.416865000004772</v>
      </c>
      <c r="AD570" s="10">
        <f t="array" ref="AD570">STDEVP(IF(($Y$4:$Y$2367=AB570),$AA$4:$AA$2367,""))</f>
        <v>1.6249999986801544E-3</v>
      </c>
      <c r="AE570" s="10">
        <f t="array" ref="AE570">MEDIAN(IF($Y$4:$Y$2367=AB570,$AA$4:$AA$2367,""))</f>
        <v>0.416865000004772</v>
      </c>
      <c r="AF570" s="6"/>
      <c r="AG570" s="6"/>
      <c r="AH570" s="10"/>
      <c r="AI570" s="53"/>
      <c r="AJ570" s="10"/>
      <c r="AK570" s="10"/>
    </row>
    <row r="571" spans="1:37" x14ac:dyDescent="0.15">
      <c r="A571" s="50"/>
      <c r="B571" s="13"/>
      <c r="C571" s="6"/>
      <c r="D571" s="6"/>
      <c r="E571" s="6"/>
      <c r="F571" s="10"/>
      <c r="G571" s="10"/>
      <c r="H571" s="10"/>
      <c r="I571" s="6"/>
      <c r="J571" s="6"/>
      <c r="K571" s="10"/>
      <c r="L571" s="53"/>
      <c r="M571" s="10"/>
      <c r="N571" s="10"/>
      <c r="O571" s="6"/>
      <c r="P571" s="10"/>
      <c r="Q571" s="10"/>
      <c r="R571" s="10"/>
      <c r="S571" s="6"/>
      <c r="T571" s="6"/>
      <c r="U571" s="10"/>
      <c r="V571" s="53"/>
      <c r="W571" s="10"/>
      <c r="X571" s="10"/>
      <c r="Y571" s="50">
        <v>67.616420788224005</v>
      </c>
      <c r="Z571" s="13">
        <f t="shared" si="29"/>
        <v>60</v>
      </c>
      <c r="AA571" s="6">
        <v>0.99401000000272122</v>
      </c>
      <c r="AB571" s="50">
        <v>56.371045902336</v>
      </c>
      <c r="AC571" s="10">
        <f t="shared" si="30"/>
        <v>0.73627500000214652</v>
      </c>
      <c r="AD571" s="10">
        <f t="array" ref="AD571">STDEVP(IF(($Y$4:$Y$2367=AB571),$AA$4:$AA$2367,""))</f>
        <v>0</v>
      </c>
      <c r="AE571" s="10">
        <f t="array" ref="AE571">MEDIAN(IF($Y$4:$Y$2367=AB571,$AA$4:$AA$2367,""))</f>
        <v>0.73627500000214652</v>
      </c>
      <c r="AF571" s="6"/>
      <c r="AG571" s="6"/>
      <c r="AH571" s="10"/>
      <c r="AI571" s="53"/>
      <c r="AJ571" s="10"/>
      <c r="AK571" s="10"/>
    </row>
    <row r="572" spans="1:37" x14ac:dyDescent="0.15">
      <c r="A572" s="50"/>
      <c r="B572" s="13"/>
      <c r="C572" s="6"/>
      <c r="D572" s="6"/>
      <c r="E572" s="6"/>
      <c r="F572" s="10"/>
      <c r="G572" s="10"/>
      <c r="H572" s="10"/>
      <c r="I572" s="6"/>
      <c r="J572" s="6"/>
      <c r="K572" s="10"/>
      <c r="L572" s="53"/>
      <c r="M572" s="10"/>
      <c r="N572" s="10"/>
      <c r="O572" s="6"/>
      <c r="P572" s="10"/>
      <c r="Q572" s="10"/>
      <c r="R572" s="10"/>
      <c r="S572" s="6"/>
      <c r="T572" s="6"/>
      <c r="U572" s="10"/>
      <c r="V572" s="53"/>
      <c r="W572" s="10"/>
      <c r="X572" s="10"/>
      <c r="Y572" s="50">
        <v>68.337278152704002</v>
      </c>
      <c r="Z572" s="13">
        <f t="shared" si="29"/>
        <v>60</v>
      </c>
      <c r="AA572" s="6">
        <v>3.9200000013241976E-3</v>
      </c>
      <c r="AB572" s="50">
        <v>56.479174507007997</v>
      </c>
      <c r="AC572" s="10">
        <f t="shared" si="30"/>
        <v>0.24964000000368092</v>
      </c>
      <c r="AD572" s="10">
        <f t="array" ref="AD572">STDEVP(IF(($Y$4:$Y$2367=AB572),$AA$4:$AA$2367,""))</f>
        <v>0.17229499999889142</v>
      </c>
      <c r="AE572" s="10">
        <f t="array" ref="AE572">MEDIAN(IF($Y$4:$Y$2367=AB572,$AA$4:$AA$2367,""))</f>
        <v>0.24964000000368092</v>
      </c>
      <c r="AF572" s="6"/>
      <c r="AG572" s="6"/>
      <c r="AH572" s="10"/>
      <c r="AI572" s="53"/>
      <c r="AJ572" s="10"/>
      <c r="AK572" s="10"/>
    </row>
    <row r="573" spans="1:37" x14ac:dyDescent="0.15">
      <c r="A573" s="50"/>
      <c r="B573" s="13"/>
      <c r="C573" s="6"/>
      <c r="D573" s="6"/>
      <c r="E573" s="6"/>
      <c r="F573" s="10"/>
      <c r="G573" s="10"/>
      <c r="H573" s="10"/>
      <c r="I573" s="6"/>
      <c r="J573" s="6"/>
      <c r="K573" s="10"/>
      <c r="L573" s="53"/>
      <c r="M573" s="10"/>
      <c r="N573" s="10"/>
      <c r="O573" s="6"/>
      <c r="P573" s="10"/>
      <c r="Q573" s="10"/>
      <c r="R573" s="10"/>
      <c r="S573" s="6"/>
      <c r="T573" s="6"/>
      <c r="U573" s="10"/>
      <c r="V573" s="53"/>
      <c r="W573" s="10"/>
      <c r="X573" s="10"/>
      <c r="Y573" s="50">
        <v>69.526692804095987</v>
      </c>
      <c r="Z573" s="13">
        <f t="shared" si="29"/>
        <v>60</v>
      </c>
      <c r="AA573" s="6">
        <v>3.3750000013241799E-3</v>
      </c>
      <c r="AB573" s="50">
        <v>56.551260243455992</v>
      </c>
      <c r="AC573" s="10">
        <f t="shared" si="30"/>
        <v>0.45143500000502157</v>
      </c>
      <c r="AD573" s="10">
        <f t="array" ref="AD573">STDEVP(IF(($Y$4:$Y$2367=AB573),$AA$4:$AA$2367,""))</f>
        <v>0.19310000000154215</v>
      </c>
      <c r="AE573" s="10">
        <f t="array" ref="AE573">MEDIAN(IF($Y$4:$Y$2367=AB573,$AA$4:$AA$2367,""))</f>
        <v>0.45143500000502157</v>
      </c>
      <c r="AF573" s="6"/>
      <c r="AG573" s="6"/>
      <c r="AH573" s="10"/>
      <c r="AI573" s="53"/>
      <c r="AJ573" s="10"/>
      <c r="AK573" s="10"/>
    </row>
    <row r="574" spans="1:37" x14ac:dyDescent="0.15">
      <c r="A574" s="50"/>
      <c r="B574" s="13"/>
      <c r="C574" s="6"/>
      <c r="D574" s="6"/>
      <c r="E574" s="6"/>
      <c r="F574" s="10"/>
      <c r="G574" s="10"/>
      <c r="H574" s="10"/>
      <c r="I574" s="6"/>
      <c r="J574" s="6"/>
      <c r="K574" s="10"/>
      <c r="L574" s="53"/>
      <c r="M574" s="10"/>
      <c r="N574" s="10"/>
      <c r="O574" s="6"/>
      <c r="P574" s="10"/>
      <c r="Q574" s="10"/>
      <c r="R574" s="10"/>
      <c r="S574" s="6"/>
      <c r="T574" s="6"/>
      <c r="U574" s="10"/>
      <c r="V574" s="53"/>
      <c r="W574" s="10"/>
      <c r="X574" s="10"/>
      <c r="Y574" s="50">
        <v>69.058135517183999</v>
      </c>
      <c r="Z574" s="13">
        <f t="shared" si="29"/>
        <v>60</v>
      </c>
      <c r="AA574" s="6">
        <v>0.99237500000272116</v>
      </c>
      <c r="AB574" s="50">
        <v>56.623345979903995</v>
      </c>
      <c r="AC574" s="10">
        <f t="shared" si="30"/>
        <v>0.91258500000212384</v>
      </c>
      <c r="AD574" s="10">
        <f t="array" ref="AD574">STDEVP(IF(($Y$4:$Y$2367=AB574),$AA$4:$AA$2367,""))</f>
        <v>0</v>
      </c>
      <c r="AE574" s="10">
        <f t="array" ref="AE574">MEDIAN(IF($Y$4:$Y$2367=AB574,$AA$4:$AA$2367,""))</f>
        <v>0.91258500000212384</v>
      </c>
      <c r="AF574" s="6"/>
      <c r="AG574" s="6"/>
      <c r="AH574" s="10"/>
      <c r="AI574" s="53"/>
      <c r="AJ574" s="10"/>
      <c r="AK574" s="10"/>
    </row>
    <row r="575" spans="1:37" x14ac:dyDescent="0.15">
      <c r="A575" s="50"/>
      <c r="B575" s="13"/>
      <c r="C575" s="6"/>
      <c r="D575" s="6"/>
      <c r="E575" s="6"/>
      <c r="F575" s="10"/>
      <c r="G575" s="10"/>
      <c r="H575" s="10"/>
      <c r="I575" s="6"/>
      <c r="J575" s="6"/>
      <c r="K575" s="10"/>
      <c r="L575" s="53"/>
      <c r="M575" s="10"/>
      <c r="N575" s="10"/>
      <c r="O575" s="6"/>
      <c r="P575" s="10"/>
      <c r="Q575" s="10"/>
      <c r="R575" s="10"/>
      <c r="S575" s="6"/>
      <c r="T575" s="6"/>
      <c r="U575" s="10"/>
      <c r="V575" s="53"/>
      <c r="W575" s="10"/>
      <c r="X575" s="10"/>
      <c r="Y575" s="50">
        <v>69.094178385408</v>
      </c>
      <c r="Z575" s="13">
        <f t="shared" si="29"/>
        <v>60</v>
      </c>
      <c r="AA575" s="6">
        <v>1.2850000047583965E-3</v>
      </c>
      <c r="AB575" s="50">
        <v>56.803560321024001</v>
      </c>
      <c r="AC575" s="10">
        <f t="shared" si="30"/>
        <v>0.4000000000028221</v>
      </c>
      <c r="AD575" s="10">
        <f t="array" ref="AD575">STDEVP(IF(($Y$4:$Y$2367=AB575),$AA$4:$AA$2367,""))</f>
        <v>4.920999999858619E-2</v>
      </c>
      <c r="AE575" s="10">
        <f t="array" ref="AE575">MEDIAN(IF($Y$4:$Y$2367=AB575,$AA$4:$AA$2367,""))</f>
        <v>0.4000000000028221</v>
      </c>
      <c r="AF575" s="6"/>
      <c r="AG575" s="6"/>
      <c r="AH575" s="10"/>
      <c r="AI575" s="53"/>
      <c r="AJ575" s="10"/>
      <c r="AK575" s="10"/>
    </row>
    <row r="576" spans="1:37" x14ac:dyDescent="0.15">
      <c r="A576" s="50"/>
      <c r="B576" s="13"/>
      <c r="C576" s="6"/>
      <c r="D576" s="6"/>
      <c r="E576" s="6"/>
      <c r="F576" s="10"/>
      <c r="G576" s="10"/>
      <c r="H576" s="10"/>
      <c r="I576" s="6"/>
      <c r="J576" s="6"/>
      <c r="K576" s="10"/>
      <c r="L576" s="53"/>
      <c r="M576" s="10"/>
      <c r="N576" s="10"/>
      <c r="O576" s="6"/>
      <c r="P576" s="10"/>
      <c r="Q576" s="10"/>
      <c r="R576" s="10"/>
      <c r="S576" s="6"/>
      <c r="T576" s="6"/>
      <c r="U576" s="10"/>
      <c r="V576" s="53"/>
      <c r="W576" s="10"/>
      <c r="X576" s="10"/>
      <c r="Y576" s="50">
        <v>69.706907145215993</v>
      </c>
      <c r="Z576" s="13">
        <f t="shared" si="29"/>
        <v>60</v>
      </c>
      <c r="AA576" s="6">
        <v>1.0002850000009167</v>
      </c>
      <c r="AB576" s="50">
        <v>56.87564605747199</v>
      </c>
      <c r="AC576" s="10">
        <f t="shared" si="30"/>
        <v>0.51710000000394007</v>
      </c>
      <c r="AD576" s="10">
        <f t="array" ref="AD576">STDEVP(IF(($Y$4:$Y$2367=AB576),$AA$4:$AA$2367,""))</f>
        <v>0</v>
      </c>
      <c r="AE576" s="10">
        <f t="array" ref="AE576">MEDIAN(IF($Y$4:$Y$2367=AB576,$AA$4:$AA$2367,""))</f>
        <v>0.51710000000394007</v>
      </c>
      <c r="AF576" s="6"/>
      <c r="AG576" s="6"/>
      <c r="AH576" s="10"/>
      <c r="AI576" s="53"/>
      <c r="AJ576" s="10"/>
      <c r="AK576" s="10"/>
    </row>
    <row r="577" spans="1:37" x14ac:dyDescent="0.15">
      <c r="A577" s="50"/>
      <c r="B577" s="13"/>
      <c r="C577" s="6"/>
      <c r="D577" s="6"/>
      <c r="E577" s="6"/>
      <c r="F577" s="10"/>
      <c r="G577" s="10"/>
      <c r="H577" s="10"/>
      <c r="I577" s="6"/>
      <c r="J577" s="6"/>
      <c r="K577" s="10"/>
      <c r="L577" s="53"/>
      <c r="M577" s="10"/>
      <c r="N577" s="10"/>
      <c r="O577" s="6"/>
      <c r="P577" s="10"/>
      <c r="Q577" s="10"/>
      <c r="R577" s="10"/>
      <c r="S577" s="6"/>
      <c r="T577" s="6"/>
      <c r="U577" s="10"/>
      <c r="V577" s="53"/>
      <c r="W577" s="10"/>
      <c r="X577" s="10"/>
      <c r="Y577" s="50">
        <v>69.815035749887997</v>
      </c>
      <c r="Z577" s="13">
        <f t="shared" si="29"/>
        <v>60</v>
      </c>
      <c r="AA577" s="6">
        <v>8.1950000063881756E-3</v>
      </c>
      <c r="AB577" s="50">
        <v>57.019817530367995</v>
      </c>
      <c r="AC577" s="10">
        <f t="shared" si="30"/>
        <v>0.63808000000149967</v>
      </c>
      <c r="AD577" s="10">
        <f t="array" ref="AD577">STDEVP(IF(($Y$4:$Y$2367=AB577),$AA$4:$AA$2367,""))</f>
        <v>0</v>
      </c>
      <c r="AE577" s="10">
        <f t="array" ref="AE577">MEDIAN(IF($Y$4:$Y$2367=AB577,$AA$4:$AA$2367,""))</f>
        <v>0.63808000000149967</v>
      </c>
      <c r="AF577" s="6"/>
      <c r="AG577" s="6"/>
      <c r="AH577" s="10"/>
      <c r="AI577" s="53"/>
      <c r="AJ577" s="10"/>
      <c r="AK577" s="10"/>
    </row>
    <row r="578" spans="1:37" x14ac:dyDescent="0.15">
      <c r="A578" s="50"/>
      <c r="B578" s="13"/>
      <c r="C578" s="6"/>
      <c r="D578" s="6"/>
      <c r="E578" s="6"/>
      <c r="F578" s="10"/>
      <c r="G578" s="10"/>
      <c r="H578" s="10"/>
      <c r="I578" s="6"/>
      <c r="J578" s="6"/>
      <c r="K578" s="10"/>
      <c r="L578" s="53"/>
      <c r="M578" s="10"/>
      <c r="N578" s="10"/>
      <c r="O578" s="6"/>
      <c r="P578" s="10"/>
      <c r="Q578" s="10"/>
      <c r="R578" s="10"/>
      <c r="S578" s="6"/>
      <c r="T578" s="6"/>
      <c r="U578" s="10"/>
      <c r="V578" s="53"/>
      <c r="W578" s="10"/>
      <c r="X578" s="10"/>
      <c r="Y578" s="50">
        <v>69.526692804095987</v>
      </c>
      <c r="Z578" s="13">
        <f t="shared" si="29"/>
        <v>60</v>
      </c>
      <c r="AA578" s="6">
        <v>3.4650000000974845E-2</v>
      </c>
      <c r="AB578" s="50">
        <v>57.055860398591996</v>
      </c>
      <c r="AC578" s="10">
        <f t="shared" si="30"/>
        <v>0.22963000000606959</v>
      </c>
      <c r="AD578" s="10">
        <f t="array" ref="AD578">STDEVP(IF(($Y$4:$Y$2367=AB578),$AA$4:$AA$2367,""))</f>
        <v>0</v>
      </c>
      <c r="AE578" s="10">
        <f t="array" ref="AE578">MEDIAN(IF($Y$4:$Y$2367=AB578,$AA$4:$AA$2367,""))</f>
        <v>0.22963000000606959</v>
      </c>
      <c r="AF578" s="6"/>
      <c r="AG578" s="6"/>
      <c r="AH578" s="10"/>
      <c r="AI578" s="53"/>
      <c r="AJ578" s="10"/>
      <c r="AK578" s="10"/>
    </row>
    <row r="579" spans="1:37" x14ac:dyDescent="0.15">
      <c r="A579" s="50"/>
      <c r="B579" s="13"/>
      <c r="C579" s="6"/>
      <c r="D579" s="6"/>
      <c r="E579" s="6"/>
      <c r="F579" s="10"/>
      <c r="G579" s="10"/>
      <c r="H579" s="10"/>
      <c r="I579" s="6"/>
      <c r="J579" s="6"/>
      <c r="K579" s="10"/>
      <c r="L579" s="53"/>
      <c r="M579" s="10"/>
      <c r="N579" s="10"/>
      <c r="O579" s="6"/>
      <c r="P579" s="10"/>
      <c r="Q579" s="10"/>
      <c r="R579" s="10"/>
      <c r="S579" s="6"/>
      <c r="T579" s="6"/>
      <c r="U579" s="10"/>
      <c r="V579" s="53"/>
      <c r="W579" s="10"/>
      <c r="X579" s="10"/>
      <c r="Y579" s="50">
        <v>69.815035749887997</v>
      </c>
      <c r="Z579" s="13">
        <f t="shared" si="29"/>
        <v>60</v>
      </c>
      <c r="AA579" s="6">
        <v>1.7105000001149451E-2</v>
      </c>
      <c r="AB579" s="50">
        <v>57.127946135039998</v>
      </c>
      <c r="AC579" s="10">
        <f t="shared" si="30"/>
        <v>5.2685000000894044E-2</v>
      </c>
      <c r="AD579" s="10">
        <f t="array" ref="AD579">STDEVP(IF(($Y$4:$Y$2367=AB579),$AA$4:$AA$2367,""))</f>
        <v>0</v>
      </c>
      <c r="AE579" s="10">
        <f t="array" ref="AE579">MEDIAN(IF($Y$4:$Y$2367=AB579,$AA$4:$AA$2367,""))</f>
        <v>5.2685000000894044E-2</v>
      </c>
      <c r="AF579" s="6"/>
      <c r="AG579" s="6"/>
      <c r="AH579" s="10"/>
      <c r="AI579" s="53"/>
      <c r="AJ579" s="10"/>
      <c r="AK579" s="10"/>
    </row>
    <row r="580" spans="1:37" x14ac:dyDescent="0.15">
      <c r="A580" s="50"/>
      <c r="B580" s="13"/>
      <c r="C580" s="6"/>
      <c r="D580" s="6"/>
      <c r="E580" s="6"/>
      <c r="F580" s="10"/>
      <c r="G580" s="10"/>
      <c r="H580" s="10"/>
      <c r="I580" s="6"/>
      <c r="J580" s="6"/>
      <c r="K580" s="10"/>
      <c r="L580" s="53"/>
      <c r="M580" s="10"/>
      <c r="N580" s="10"/>
      <c r="O580" s="6"/>
      <c r="P580" s="10"/>
      <c r="Q580" s="10"/>
      <c r="R580" s="10"/>
      <c r="S580" s="6"/>
      <c r="T580" s="6"/>
      <c r="U580" s="10"/>
      <c r="V580" s="53"/>
      <c r="W580" s="10"/>
      <c r="X580" s="10"/>
      <c r="Y580" s="50">
        <v>69.815035749887997</v>
      </c>
      <c r="Z580" s="13">
        <f t="shared" si="29"/>
        <v>60</v>
      </c>
      <c r="AA580" s="6">
        <v>0.10610500000109124</v>
      </c>
      <c r="AB580" s="50">
        <v>57.163989003264</v>
      </c>
      <c r="AC580" s="10">
        <f t="shared" si="30"/>
        <v>0.6896850000000756</v>
      </c>
      <c r="AD580" s="10">
        <f t="array" ref="AD580">STDEVP(IF(($Y$4:$Y$2367=AB580),$AA$4:$AA$2367,""))</f>
        <v>0</v>
      </c>
      <c r="AE580" s="10">
        <f t="array" ref="AE580">MEDIAN(IF($Y$4:$Y$2367=AB580,$AA$4:$AA$2367,""))</f>
        <v>0.6896850000000756</v>
      </c>
      <c r="AF580" s="6"/>
      <c r="AG580" s="6"/>
      <c r="AH580" s="10"/>
      <c r="AI580" s="53"/>
      <c r="AJ580" s="10"/>
      <c r="AK580" s="10"/>
    </row>
    <row r="581" spans="1:37" x14ac:dyDescent="0.15">
      <c r="A581" s="50"/>
      <c r="B581" s="13"/>
      <c r="C581" s="6"/>
      <c r="D581" s="6"/>
      <c r="E581" s="6"/>
      <c r="F581" s="10"/>
      <c r="G581" s="10"/>
      <c r="H581" s="10"/>
      <c r="I581" s="6"/>
      <c r="J581" s="6"/>
      <c r="K581" s="10"/>
      <c r="L581" s="53"/>
      <c r="M581" s="10"/>
      <c r="N581" s="10"/>
      <c r="O581" s="6"/>
      <c r="P581" s="10"/>
      <c r="Q581" s="10"/>
      <c r="R581" s="10"/>
      <c r="S581" s="6"/>
      <c r="T581" s="6"/>
      <c r="U581" s="10"/>
      <c r="V581" s="53"/>
      <c r="W581" s="10"/>
      <c r="X581" s="10"/>
      <c r="Y581" s="50">
        <v>69.526692804095987</v>
      </c>
      <c r="Z581" s="13">
        <f t="shared" ref="Z581:Z614" si="31">ROUNDDOWN(Y581/10,0)*10</f>
        <v>60</v>
      </c>
      <c r="AA581" s="6">
        <v>0.11056000000574784</v>
      </c>
      <c r="AB581" s="50">
        <v>57.272117607936003</v>
      </c>
      <c r="AC581" s="10">
        <f t="shared" ref="AC581:AC644" si="32">AVERAGEIF($Y$4:$Y$2367,AB581,$AA$4:$AA$2367)</f>
        <v>0.52837250000567393</v>
      </c>
      <c r="AD581" s="10">
        <f t="array" ref="AD581">STDEVP(IF(($Y$4:$Y$2367=AB581),$AA$4:$AA$2367,""))</f>
        <v>1.7612500001530251E-2</v>
      </c>
      <c r="AE581" s="10">
        <f t="array" ref="AE581">MEDIAN(IF($Y$4:$Y$2367=AB581,$AA$4:$AA$2367,""))</f>
        <v>0.52837250000567393</v>
      </c>
      <c r="AF581" s="6"/>
      <c r="AG581" s="6"/>
      <c r="AH581" s="10"/>
      <c r="AI581" s="53"/>
      <c r="AJ581" s="10"/>
      <c r="AK581" s="10"/>
    </row>
    <row r="582" spans="1:37" x14ac:dyDescent="0.15">
      <c r="A582" s="50"/>
      <c r="B582" s="13"/>
      <c r="C582" s="6"/>
      <c r="D582" s="6"/>
      <c r="E582" s="6"/>
      <c r="F582" s="10"/>
      <c r="G582" s="10"/>
      <c r="H582" s="10"/>
      <c r="I582" s="6"/>
      <c r="J582" s="6"/>
      <c r="K582" s="10"/>
      <c r="L582" s="53"/>
      <c r="M582" s="10"/>
      <c r="N582" s="10"/>
      <c r="O582" s="6"/>
      <c r="P582" s="10"/>
      <c r="Q582" s="10"/>
      <c r="R582" s="10"/>
      <c r="S582" s="6"/>
      <c r="T582" s="6"/>
      <c r="U582" s="10"/>
      <c r="V582" s="53"/>
      <c r="W582" s="10"/>
      <c r="X582" s="10"/>
      <c r="Y582" s="50">
        <v>69.670864276991992</v>
      </c>
      <c r="Z582" s="13">
        <f t="shared" si="31"/>
        <v>60</v>
      </c>
      <c r="AA582" s="6">
        <v>0.10347000000452544</v>
      </c>
      <c r="AB582" s="50">
        <v>57.344203344384006</v>
      </c>
      <c r="AC582" s="10">
        <f t="shared" si="32"/>
        <v>0.42540000000508194</v>
      </c>
      <c r="AD582" s="10">
        <f t="array" ref="AD582">STDEVP(IF(($Y$4:$Y$2367=AB582),$AA$4:$AA$2367,""))</f>
        <v>0</v>
      </c>
      <c r="AE582" s="10">
        <f t="array" ref="AE582">MEDIAN(IF($Y$4:$Y$2367=AB582,$AA$4:$AA$2367,""))</f>
        <v>0.42540000000508194</v>
      </c>
      <c r="AF582" s="6"/>
      <c r="AG582" s="6"/>
      <c r="AH582" s="10"/>
      <c r="AI582" s="53"/>
      <c r="AJ582" s="10"/>
      <c r="AK582" s="10"/>
    </row>
    <row r="583" spans="1:37" x14ac:dyDescent="0.15">
      <c r="A583" s="50"/>
      <c r="B583" s="13"/>
      <c r="C583" s="6"/>
      <c r="D583" s="6"/>
      <c r="E583" s="6"/>
      <c r="F583" s="10"/>
      <c r="G583" s="10"/>
      <c r="H583" s="10"/>
      <c r="I583" s="6"/>
      <c r="J583" s="6"/>
      <c r="K583" s="10"/>
      <c r="L583" s="53"/>
      <c r="M583" s="10"/>
      <c r="N583" s="10"/>
      <c r="O583" s="6"/>
      <c r="P583" s="10"/>
      <c r="Q583" s="10"/>
      <c r="R583" s="10"/>
      <c r="S583" s="6"/>
      <c r="T583" s="6"/>
      <c r="U583" s="10"/>
      <c r="V583" s="53"/>
      <c r="W583" s="10"/>
      <c r="X583" s="10"/>
      <c r="Y583" s="50">
        <v>69.490649935872</v>
      </c>
      <c r="Z583" s="13">
        <f t="shared" si="31"/>
        <v>60</v>
      </c>
      <c r="AA583" s="6">
        <v>0.10392500000109117</v>
      </c>
      <c r="AB583" s="50">
        <v>57.380246212608</v>
      </c>
      <c r="AC583" s="10">
        <f t="shared" si="32"/>
        <v>0.88420500000213509</v>
      </c>
      <c r="AD583" s="10">
        <f t="array" ref="AD583">STDEVP(IF(($Y$4:$Y$2367=AB583),$AA$4:$AA$2367,""))</f>
        <v>0</v>
      </c>
      <c r="AE583" s="10">
        <f t="array" ref="AE583">MEDIAN(IF($Y$4:$Y$2367=AB583,$AA$4:$AA$2367,""))</f>
        <v>0.88420500000213509</v>
      </c>
      <c r="AF583" s="6"/>
      <c r="AG583" s="6"/>
      <c r="AH583" s="10"/>
      <c r="AI583" s="53"/>
      <c r="AJ583" s="10"/>
      <c r="AK583" s="10"/>
    </row>
    <row r="584" spans="1:37" x14ac:dyDescent="0.15">
      <c r="A584" s="50"/>
      <c r="B584" s="13"/>
      <c r="C584" s="6"/>
      <c r="D584" s="6"/>
      <c r="E584" s="6"/>
      <c r="F584" s="10"/>
      <c r="G584" s="10"/>
      <c r="H584" s="10"/>
      <c r="I584" s="6"/>
      <c r="J584" s="6"/>
      <c r="K584" s="10"/>
      <c r="L584" s="53"/>
      <c r="M584" s="10"/>
      <c r="N584" s="10"/>
      <c r="O584" s="6"/>
      <c r="P584" s="10"/>
      <c r="Q584" s="10"/>
      <c r="R584" s="10"/>
      <c r="S584" s="6"/>
      <c r="T584" s="6"/>
      <c r="U584" s="10"/>
      <c r="V584" s="53"/>
      <c r="W584" s="10"/>
      <c r="X584" s="10"/>
      <c r="Y584" s="50">
        <v>69.959207222784002</v>
      </c>
      <c r="Z584" s="13">
        <f t="shared" si="31"/>
        <v>60</v>
      </c>
      <c r="AA584" s="6">
        <v>8.9380000005514937E-2</v>
      </c>
      <c r="AB584" s="50">
        <v>57.416289080831994</v>
      </c>
      <c r="AC584" s="10">
        <f t="shared" si="32"/>
        <v>0.29084500000545632</v>
      </c>
      <c r="AD584" s="10">
        <f t="array" ref="AD584">STDEVP(IF(($Y$4:$Y$2367=AB584),$AA$4:$AA$2367,""))</f>
        <v>0</v>
      </c>
      <c r="AE584" s="10">
        <f t="array" ref="AE584">MEDIAN(IF($Y$4:$Y$2367=AB584,$AA$4:$AA$2367,""))</f>
        <v>0.29084500000545632</v>
      </c>
      <c r="AF584" s="6"/>
      <c r="AG584" s="6"/>
      <c r="AH584" s="10"/>
      <c r="AI584" s="53"/>
      <c r="AJ584" s="10"/>
      <c r="AK584" s="10"/>
    </row>
    <row r="585" spans="1:37" x14ac:dyDescent="0.15">
      <c r="A585" s="50"/>
      <c r="B585" s="13"/>
      <c r="C585" s="6"/>
      <c r="D585" s="6"/>
      <c r="E585" s="6"/>
      <c r="F585" s="10"/>
      <c r="G585" s="10"/>
      <c r="H585" s="10"/>
      <c r="I585" s="6"/>
      <c r="J585" s="6"/>
      <c r="K585" s="10"/>
      <c r="L585" s="53"/>
      <c r="M585" s="10"/>
      <c r="N585" s="10"/>
      <c r="O585" s="6"/>
      <c r="P585" s="10"/>
      <c r="Q585" s="10"/>
      <c r="R585" s="10"/>
      <c r="S585" s="6"/>
      <c r="T585" s="6"/>
      <c r="U585" s="10"/>
      <c r="V585" s="53"/>
      <c r="W585" s="10"/>
      <c r="X585" s="10"/>
      <c r="Y585" s="50">
        <v>70.391721641472003</v>
      </c>
      <c r="Z585" s="13">
        <f t="shared" si="31"/>
        <v>70</v>
      </c>
      <c r="AA585" s="6">
        <v>0.10183500000452539</v>
      </c>
      <c r="AB585" s="50">
        <v>57.452331949055996</v>
      </c>
      <c r="AC585" s="10">
        <f t="shared" si="32"/>
        <v>0.73845500000214659</v>
      </c>
      <c r="AD585" s="10">
        <f t="array" ref="AD585">STDEVP(IF(($Y$4:$Y$2367=AB585),$AA$4:$AA$2367,""))</f>
        <v>0</v>
      </c>
      <c r="AE585" s="10">
        <f t="array" ref="AE585">MEDIAN(IF($Y$4:$Y$2367=AB585,$AA$4:$AA$2367,""))</f>
        <v>0.73845500000214659</v>
      </c>
      <c r="AF585" s="6"/>
      <c r="AG585" s="6"/>
      <c r="AH585" s="10"/>
      <c r="AI585" s="53"/>
      <c r="AJ585" s="10"/>
      <c r="AK585" s="10"/>
    </row>
    <row r="586" spans="1:37" x14ac:dyDescent="0.15">
      <c r="A586" s="50"/>
      <c r="B586" s="13"/>
      <c r="C586" s="6"/>
      <c r="D586" s="6"/>
      <c r="E586" s="6"/>
      <c r="F586" s="10"/>
      <c r="G586" s="10"/>
      <c r="H586" s="10"/>
      <c r="I586" s="6"/>
      <c r="J586" s="6"/>
      <c r="K586" s="10"/>
      <c r="L586" s="53"/>
      <c r="M586" s="10"/>
      <c r="N586" s="10"/>
      <c r="O586" s="6"/>
      <c r="P586" s="10"/>
      <c r="Q586" s="10"/>
      <c r="R586" s="10"/>
      <c r="S586" s="6"/>
      <c r="T586" s="6"/>
      <c r="U586" s="10"/>
      <c r="V586" s="53"/>
      <c r="W586" s="10"/>
      <c r="X586" s="10"/>
      <c r="Y586" s="50">
        <v>72.806593812480003</v>
      </c>
      <c r="Z586" s="13">
        <f t="shared" si="31"/>
        <v>70</v>
      </c>
      <c r="AA586" s="6">
        <v>0.10065500000109107</v>
      </c>
      <c r="AB586" s="50">
        <v>57.524417685504005</v>
      </c>
      <c r="AC586" s="10">
        <f t="shared" si="32"/>
        <v>0.54044000000254755</v>
      </c>
      <c r="AD586" s="10">
        <f t="array" ref="AD586">STDEVP(IF(($Y$4:$Y$2367=AB586),$AA$4:$AA$2367,""))</f>
        <v>0</v>
      </c>
      <c r="AE586" s="10">
        <f t="array" ref="AE586">MEDIAN(IF($Y$4:$Y$2367=AB586,$AA$4:$AA$2367,""))</f>
        <v>0.54044000000254755</v>
      </c>
      <c r="AF586" s="6"/>
      <c r="AG586" s="6"/>
      <c r="AH586" s="10"/>
      <c r="AI586" s="53"/>
      <c r="AJ586" s="10"/>
      <c r="AK586" s="10"/>
    </row>
    <row r="587" spans="1:37" x14ac:dyDescent="0.15">
      <c r="A587" s="50"/>
      <c r="B587" s="13"/>
      <c r="C587" s="6"/>
      <c r="D587" s="6"/>
      <c r="E587" s="6"/>
      <c r="F587" s="10"/>
      <c r="G587" s="10"/>
      <c r="H587" s="10"/>
      <c r="I587" s="6"/>
      <c r="J587" s="6"/>
      <c r="K587" s="10"/>
      <c r="L587" s="53"/>
      <c r="M587" s="10"/>
      <c r="N587" s="10"/>
      <c r="O587" s="6"/>
      <c r="P587" s="10"/>
      <c r="Q587" s="10"/>
      <c r="R587" s="10"/>
      <c r="S587" s="6"/>
      <c r="T587" s="6"/>
      <c r="U587" s="10"/>
      <c r="V587" s="53"/>
      <c r="W587" s="10"/>
      <c r="X587" s="10"/>
      <c r="Y587" s="50">
        <v>73.203065362944002</v>
      </c>
      <c r="Z587" s="13">
        <f t="shared" si="31"/>
        <v>70</v>
      </c>
      <c r="AA587" s="6">
        <v>8.3110000001265671E-2</v>
      </c>
      <c r="AB587" s="50">
        <v>57.596503421952001</v>
      </c>
      <c r="AC587" s="10">
        <f t="shared" si="32"/>
        <v>0.45921500000065474</v>
      </c>
      <c r="AD587" s="10">
        <f t="array" ref="AD587">STDEVP(IF(($Y$4:$Y$2367=AB587),$AA$4:$AA$2367,""))</f>
        <v>0</v>
      </c>
      <c r="AE587" s="10">
        <f t="array" ref="AE587">MEDIAN(IF($Y$4:$Y$2367=AB587,$AA$4:$AA$2367,""))</f>
        <v>0.45921500000065474</v>
      </c>
      <c r="AF587" s="6"/>
      <c r="AG587" s="6"/>
      <c r="AH587" s="10"/>
      <c r="AI587" s="53"/>
      <c r="AJ587" s="10"/>
      <c r="AK587" s="10"/>
    </row>
    <row r="588" spans="1:37" x14ac:dyDescent="0.15">
      <c r="A588" s="50"/>
      <c r="B588" s="13"/>
      <c r="C588" s="6"/>
      <c r="D588" s="6"/>
      <c r="E588" s="6"/>
      <c r="F588" s="10"/>
      <c r="G588" s="10"/>
      <c r="H588" s="10"/>
      <c r="I588" s="6"/>
      <c r="J588" s="6"/>
      <c r="K588" s="10"/>
      <c r="L588" s="53"/>
      <c r="M588" s="10"/>
      <c r="N588" s="10"/>
      <c r="O588" s="6"/>
      <c r="P588" s="10"/>
      <c r="Q588" s="10"/>
      <c r="R588" s="10"/>
      <c r="S588" s="6"/>
      <c r="T588" s="6"/>
      <c r="U588" s="10"/>
      <c r="V588" s="53"/>
      <c r="W588" s="10"/>
      <c r="X588" s="10"/>
      <c r="Y588" s="50">
        <v>73.52745117696</v>
      </c>
      <c r="Z588" s="13">
        <f t="shared" si="31"/>
        <v>70</v>
      </c>
      <c r="AA588" s="6">
        <v>8.956500000632972E-2</v>
      </c>
      <c r="AB588" s="50">
        <v>57.632546290175995</v>
      </c>
      <c r="AC588" s="10">
        <f t="shared" si="32"/>
        <v>0.22843500000423833</v>
      </c>
      <c r="AD588" s="10">
        <f t="array" ref="AD588">STDEVP(IF(($Y$4:$Y$2367=AB588),$AA$4:$AA$2367,""))</f>
        <v>0.1955100000004362</v>
      </c>
      <c r="AE588" s="10">
        <f t="array" ref="AE588">MEDIAN(IF($Y$4:$Y$2367=AB588,$AA$4:$AA$2367,""))</f>
        <v>0.22843500000423833</v>
      </c>
      <c r="AF588" s="6"/>
      <c r="AG588" s="6"/>
      <c r="AH588" s="10"/>
      <c r="AI588" s="53"/>
      <c r="AJ588" s="10"/>
      <c r="AK588" s="10"/>
    </row>
    <row r="589" spans="1:37" x14ac:dyDescent="0.15">
      <c r="A589" s="50"/>
      <c r="B589" s="13"/>
      <c r="C589" s="6"/>
      <c r="D589" s="6"/>
      <c r="E589" s="6"/>
      <c r="F589" s="10"/>
      <c r="G589" s="10"/>
      <c r="H589" s="10"/>
      <c r="I589" s="6"/>
      <c r="J589" s="6"/>
      <c r="K589" s="10"/>
      <c r="L589" s="53"/>
      <c r="M589" s="10"/>
      <c r="N589" s="10"/>
      <c r="O589" s="6"/>
      <c r="P589" s="10"/>
      <c r="Q589" s="10"/>
      <c r="R589" s="10"/>
      <c r="S589" s="6"/>
      <c r="T589" s="6"/>
      <c r="U589" s="10"/>
      <c r="V589" s="53"/>
      <c r="W589" s="10"/>
      <c r="X589" s="10"/>
      <c r="Y589" s="50">
        <v>73.671622649856005</v>
      </c>
      <c r="Z589" s="13">
        <f t="shared" si="31"/>
        <v>70</v>
      </c>
      <c r="AA589" s="6">
        <v>9.3019999999868652E-2</v>
      </c>
      <c r="AB589" s="50">
        <v>57.668589158399996</v>
      </c>
      <c r="AC589" s="10">
        <f t="shared" si="32"/>
        <v>0.52397000000567018</v>
      </c>
      <c r="AD589" s="10">
        <f t="array" ref="AD589">STDEVP(IF(($Y$4:$Y$2367=AB589),$AA$4:$AA$2367,""))</f>
        <v>0.10402144206888893</v>
      </c>
      <c r="AE589" s="10">
        <f t="array" ref="AE589">MEDIAN(IF($Y$4:$Y$2367=AB589,$AA$4:$AA$2367,""))</f>
        <v>0.48801000000449735</v>
      </c>
      <c r="AF589" s="6"/>
      <c r="AG589" s="6"/>
      <c r="AH589" s="10"/>
      <c r="AI589" s="53"/>
      <c r="AJ589" s="10"/>
      <c r="AK589" s="10"/>
    </row>
    <row r="590" spans="1:37" x14ac:dyDescent="0.15">
      <c r="A590" s="50"/>
      <c r="B590" s="13"/>
      <c r="C590" s="6"/>
      <c r="D590" s="6"/>
      <c r="E590" s="6"/>
      <c r="F590" s="10"/>
      <c r="G590" s="10"/>
      <c r="H590" s="10"/>
      <c r="I590" s="6"/>
      <c r="J590" s="6"/>
      <c r="K590" s="10"/>
      <c r="L590" s="53"/>
      <c r="M590" s="10"/>
      <c r="N590" s="10"/>
      <c r="O590" s="6"/>
      <c r="P590" s="10"/>
      <c r="Q590" s="10"/>
      <c r="R590" s="10"/>
      <c r="S590" s="6"/>
      <c r="T590" s="6"/>
      <c r="U590" s="10"/>
      <c r="V590" s="53"/>
      <c r="W590" s="10"/>
      <c r="X590" s="10"/>
      <c r="Y590" s="50">
        <v>74.356437146111986</v>
      </c>
      <c r="Z590" s="13">
        <f t="shared" si="31"/>
        <v>70</v>
      </c>
      <c r="AA590" s="6">
        <v>8.6475000005922231E-2</v>
      </c>
      <c r="AB590" s="50">
        <v>57.704632026623997</v>
      </c>
      <c r="AC590" s="10">
        <f t="shared" si="32"/>
        <v>0.73691000000558082</v>
      </c>
      <c r="AD590" s="10">
        <f t="array" ref="AD590">STDEVP(IF(($Y$4:$Y$2367=AB590),$AA$4:$AA$2367,""))</f>
        <v>0</v>
      </c>
      <c r="AE590" s="10">
        <f t="array" ref="AE590">MEDIAN(IF($Y$4:$Y$2367=AB590,$AA$4:$AA$2367,""))</f>
        <v>0.73691000000558082</v>
      </c>
      <c r="AF590" s="6"/>
      <c r="AG590" s="6"/>
      <c r="AH590" s="10"/>
      <c r="AI590" s="53"/>
      <c r="AJ590" s="10"/>
      <c r="AK590" s="10"/>
    </row>
    <row r="591" spans="1:37" x14ac:dyDescent="0.15">
      <c r="A591" s="50"/>
      <c r="B591" s="13"/>
      <c r="C591" s="6"/>
      <c r="D591" s="6"/>
      <c r="E591" s="6"/>
      <c r="F591" s="10"/>
      <c r="G591" s="10"/>
      <c r="H591" s="10"/>
      <c r="I591" s="6"/>
      <c r="J591" s="6"/>
      <c r="K591" s="10"/>
      <c r="L591" s="53"/>
      <c r="M591" s="10"/>
      <c r="N591" s="10"/>
      <c r="O591" s="6"/>
      <c r="P591" s="10"/>
      <c r="Q591" s="10"/>
      <c r="R591" s="10"/>
      <c r="S591" s="6"/>
      <c r="T591" s="6"/>
      <c r="U591" s="10"/>
      <c r="V591" s="53"/>
      <c r="W591" s="10"/>
      <c r="X591" s="10"/>
      <c r="Y591" s="50">
        <v>74.536651487231993</v>
      </c>
      <c r="Z591" s="13">
        <f t="shared" si="31"/>
        <v>70</v>
      </c>
      <c r="AA591" s="6">
        <v>8.4930000002080508E-2</v>
      </c>
      <c r="AB591" s="50">
        <v>57.740674894847999</v>
      </c>
      <c r="AC591" s="10">
        <f t="shared" si="32"/>
        <v>0.47666500000347445</v>
      </c>
      <c r="AD591" s="10">
        <f t="array" ref="AD591">STDEVP(IF(($Y$4:$Y$2367=AB591),$AA$4:$AA$2367,""))</f>
        <v>4.5000000001891749E-2</v>
      </c>
      <c r="AE591" s="10">
        <f t="array" ref="AE591">MEDIAN(IF($Y$4:$Y$2367=AB591,$AA$4:$AA$2367,""))</f>
        <v>0.47666500000347445</v>
      </c>
      <c r="AF591" s="6"/>
      <c r="AG591" s="6"/>
      <c r="AH591" s="10"/>
      <c r="AI591" s="53"/>
      <c r="AJ591" s="10"/>
      <c r="AK591" s="10"/>
    </row>
    <row r="592" spans="1:37" x14ac:dyDescent="0.15">
      <c r="A592" s="50"/>
      <c r="B592" s="13"/>
      <c r="C592" s="6"/>
      <c r="D592" s="6"/>
      <c r="E592" s="6"/>
      <c r="F592" s="10"/>
      <c r="G592" s="10"/>
      <c r="H592" s="10"/>
      <c r="I592" s="6"/>
      <c r="J592" s="6"/>
      <c r="K592" s="10"/>
      <c r="L592" s="53"/>
      <c r="M592" s="10"/>
      <c r="N592" s="10"/>
      <c r="O592" s="6"/>
      <c r="P592" s="10"/>
      <c r="Q592" s="10"/>
      <c r="R592" s="10"/>
      <c r="S592" s="6"/>
      <c r="T592" s="6"/>
      <c r="U592" s="10"/>
      <c r="V592" s="53"/>
      <c r="W592" s="10"/>
      <c r="X592" s="10"/>
      <c r="Y592" s="50">
        <v>74.536651487231993</v>
      </c>
      <c r="Z592" s="13">
        <f t="shared" si="31"/>
        <v>70</v>
      </c>
      <c r="AA592" s="6">
        <v>0.15393000000522372</v>
      </c>
      <c r="AB592" s="50">
        <v>57.776717763072</v>
      </c>
      <c r="AC592" s="10">
        <f t="shared" si="32"/>
        <v>0.42129500000519182</v>
      </c>
      <c r="AD592" s="10">
        <f t="array" ref="AD592">STDEVP(IF(($Y$4:$Y$2367=AB592),$AA$4:$AA$2367,""))</f>
        <v>0</v>
      </c>
      <c r="AE592" s="10">
        <f t="array" ref="AE592">MEDIAN(IF($Y$4:$Y$2367=AB592,$AA$4:$AA$2367,""))</f>
        <v>0.42129500000519182</v>
      </c>
      <c r="AF592" s="6"/>
      <c r="AG592" s="6"/>
      <c r="AH592" s="10"/>
      <c r="AI592" s="53"/>
      <c r="AJ592" s="10"/>
      <c r="AK592" s="10"/>
    </row>
    <row r="593" spans="1:37" x14ac:dyDescent="0.15">
      <c r="A593" s="50"/>
      <c r="B593" s="13"/>
      <c r="C593" s="6"/>
      <c r="D593" s="6"/>
      <c r="E593" s="6"/>
      <c r="F593" s="10"/>
      <c r="G593" s="10"/>
      <c r="H593" s="10"/>
      <c r="I593" s="6"/>
      <c r="J593" s="6"/>
      <c r="K593" s="10"/>
      <c r="L593" s="53"/>
      <c r="M593" s="10"/>
      <c r="N593" s="10"/>
      <c r="O593" s="6"/>
      <c r="P593" s="10"/>
      <c r="Q593" s="10"/>
      <c r="R593" s="10"/>
      <c r="S593" s="6"/>
      <c r="T593" s="6"/>
      <c r="U593" s="10"/>
      <c r="V593" s="53"/>
      <c r="W593" s="10"/>
      <c r="X593" s="10"/>
      <c r="Y593" s="50">
        <v>74.752908696575986</v>
      </c>
      <c r="Z593" s="13">
        <f t="shared" si="31"/>
        <v>70</v>
      </c>
      <c r="AA593" s="6">
        <v>0.19338500000609682</v>
      </c>
      <c r="AB593" s="50">
        <v>57.956932104191992</v>
      </c>
      <c r="AC593" s="10">
        <f t="shared" si="32"/>
        <v>6.1800000005371558E-2</v>
      </c>
      <c r="AD593" s="10">
        <f t="array" ref="AD593">STDEVP(IF(($Y$4:$Y$2367=AB593),$AA$4:$AA$2367,""))</f>
        <v>0</v>
      </c>
      <c r="AE593" s="10">
        <f t="array" ref="AE593">MEDIAN(IF($Y$4:$Y$2367=AB593,$AA$4:$AA$2367,""))</f>
        <v>6.1800000005371558E-2</v>
      </c>
      <c r="AF593" s="6"/>
      <c r="AG593" s="6"/>
      <c r="AH593" s="10"/>
      <c r="AI593" s="53"/>
      <c r="AJ593" s="10"/>
      <c r="AK593" s="10"/>
    </row>
    <row r="594" spans="1:37" x14ac:dyDescent="0.15">
      <c r="A594" s="50"/>
      <c r="B594" s="13"/>
      <c r="C594" s="6"/>
      <c r="D594" s="6"/>
      <c r="E594" s="6"/>
      <c r="F594" s="10"/>
      <c r="G594" s="10"/>
      <c r="H594" s="10"/>
      <c r="I594" s="6"/>
      <c r="J594" s="6"/>
      <c r="K594" s="10"/>
      <c r="L594" s="53"/>
      <c r="M594" s="10"/>
      <c r="N594" s="10"/>
      <c r="O594" s="6"/>
      <c r="P594" s="10"/>
      <c r="Q594" s="10"/>
      <c r="R594" s="10"/>
      <c r="S594" s="6"/>
      <c r="T594" s="6"/>
      <c r="U594" s="10"/>
      <c r="V594" s="53"/>
      <c r="W594" s="10"/>
      <c r="X594" s="10"/>
      <c r="Y594" s="50">
        <v>75.041251642367996</v>
      </c>
      <c r="Z594" s="13">
        <f t="shared" si="31"/>
        <v>70</v>
      </c>
      <c r="AA594" s="6">
        <v>0.19984000000388491</v>
      </c>
      <c r="AB594" s="50">
        <v>57.992974972415993</v>
      </c>
      <c r="AC594" s="10">
        <f t="shared" si="32"/>
        <v>0.98928000000109151</v>
      </c>
      <c r="AD594" s="10">
        <f t="array" ref="AD594">STDEVP(IF(($Y$4:$Y$2367=AB594),$AA$4:$AA$2367,""))</f>
        <v>0</v>
      </c>
      <c r="AE594" s="10">
        <f t="array" ref="AE594">MEDIAN(IF($Y$4:$Y$2367=AB594,$AA$4:$AA$2367,""))</f>
        <v>0.98928000000109151</v>
      </c>
      <c r="AF594" s="6"/>
      <c r="AG594" s="6"/>
      <c r="AH594" s="10"/>
      <c r="AI594" s="53"/>
      <c r="AJ594" s="10"/>
      <c r="AK594" s="10"/>
    </row>
    <row r="595" spans="1:37" x14ac:dyDescent="0.15">
      <c r="A595" s="50"/>
      <c r="B595" s="13"/>
      <c r="C595" s="6"/>
      <c r="D595" s="6"/>
      <c r="E595" s="6"/>
      <c r="F595" s="10"/>
      <c r="G595" s="10"/>
      <c r="H595" s="10"/>
      <c r="I595" s="6"/>
      <c r="J595" s="6"/>
      <c r="K595" s="10"/>
      <c r="L595" s="53"/>
      <c r="M595" s="10"/>
      <c r="N595" s="10"/>
      <c r="O595" s="6"/>
      <c r="P595" s="10"/>
      <c r="Q595" s="10"/>
      <c r="R595" s="10"/>
      <c r="S595" s="6"/>
      <c r="T595" s="6"/>
      <c r="U595" s="10"/>
      <c r="V595" s="53"/>
      <c r="W595" s="10"/>
      <c r="X595" s="10"/>
      <c r="Y595" s="50">
        <v>74.897080169472005</v>
      </c>
      <c r="Z595" s="13">
        <f t="shared" si="31"/>
        <v>70</v>
      </c>
      <c r="AA595" s="6">
        <v>0.19929500000388489</v>
      </c>
      <c r="AB595" s="50">
        <v>58.065060708863996</v>
      </c>
      <c r="AC595" s="10">
        <f t="shared" si="32"/>
        <v>7.5140000001941765E-2</v>
      </c>
      <c r="AD595" s="10">
        <f t="array" ref="AD595">STDEVP(IF(($Y$4:$Y$2367=AB595),$AA$4:$AA$2367,""))</f>
        <v>0</v>
      </c>
      <c r="AE595" s="10">
        <f t="array" ref="AE595">MEDIAN(IF($Y$4:$Y$2367=AB595,$AA$4:$AA$2367,""))</f>
        <v>7.5140000001941765E-2</v>
      </c>
      <c r="AF595" s="6"/>
      <c r="AG595" s="6"/>
      <c r="AH595" s="10"/>
      <c r="AI595" s="53"/>
      <c r="AJ595" s="10"/>
      <c r="AK595" s="10"/>
    </row>
    <row r="596" spans="1:37" x14ac:dyDescent="0.15">
      <c r="A596" s="50"/>
      <c r="B596" s="13"/>
      <c r="C596" s="6"/>
      <c r="D596" s="6"/>
      <c r="E596" s="6"/>
      <c r="F596" s="10"/>
      <c r="G596" s="10"/>
      <c r="H596" s="10"/>
      <c r="I596" s="6"/>
      <c r="J596" s="6"/>
      <c r="K596" s="10"/>
      <c r="L596" s="53"/>
      <c r="M596" s="10"/>
      <c r="N596" s="10"/>
      <c r="O596" s="6"/>
      <c r="P596" s="10"/>
      <c r="Q596" s="10"/>
      <c r="R596" s="10"/>
      <c r="S596" s="6"/>
      <c r="T596" s="6"/>
      <c r="U596" s="10"/>
      <c r="V596" s="53"/>
      <c r="W596" s="10"/>
      <c r="X596" s="10"/>
      <c r="Y596" s="50">
        <v>74.897080169472005</v>
      </c>
      <c r="Z596" s="13">
        <f t="shared" si="31"/>
        <v>70</v>
      </c>
      <c r="AA596" s="6">
        <v>0.28829500000382668</v>
      </c>
      <c r="AB596" s="50">
        <v>58.209232181759987</v>
      </c>
      <c r="AC596" s="10">
        <f t="shared" si="32"/>
        <v>0.30571250000346473</v>
      </c>
      <c r="AD596" s="10">
        <f t="array" ref="AD596">STDEVP(IF(($Y$4:$Y$2367=AB596),$AA$4:$AA$2367,""))</f>
        <v>0.2471824999980933</v>
      </c>
      <c r="AE596" s="10">
        <f t="array" ref="AE596">MEDIAN(IF($Y$4:$Y$2367=AB596,$AA$4:$AA$2367,""))</f>
        <v>0.30571250000346473</v>
      </c>
      <c r="AF596" s="6"/>
      <c r="AG596" s="6"/>
      <c r="AH596" s="10"/>
      <c r="AI596" s="53"/>
      <c r="AJ596" s="10"/>
      <c r="AK596" s="10"/>
    </row>
    <row r="597" spans="1:37" x14ac:dyDescent="0.15">
      <c r="A597" s="50"/>
      <c r="B597" s="13"/>
      <c r="C597" s="6"/>
      <c r="D597" s="6"/>
      <c r="E597" s="6"/>
      <c r="F597" s="10"/>
      <c r="G597" s="10"/>
      <c r="H597" s="10"/>
      <c r="I597" s="6"/>
      <c r="J597" s="6"/>
      <c r="K597" s="10"/>
      <c r="L597" s="53"/>
      <c r="M597" s="10"/>
      <c r="N597" s="10"/>
      <c r="O597" s="6"/>
      <c r="P597" s="10"/>
      <c r="Q597" s="10"/>
      <c r="R597" s="10"/>
      <c r="S597" s="6"/>
      <c r="T597" s="6"/>
      <c r="U597" s="10"/>
      <c r="V597" s="53"/>
      <c r="W597" s="10"/>
      <c r="X597" s="10"/>
      <c r="Y597" s="50">
        <v>74.752908696575986</v>
      </c>
      <c r="Z597" s="13">
        <f t="shared" si="31"/>
        <v>70</v>
      </c>
      <c r="AA597" s="6">
        <v>0.30175000000667884</v>
      </c>
      <c r="AB597" s="50">
        <v>58.245275049984002</v>
      </c>
      <c r="AC597" s="10">
        <f t="shared" si="32"/>
        <v>0.95755500000508298</v>
      </c>
      <c r="AD597" s="10">
        <f t="array" ref="AD597">STDEVP(IF(($Y$4:$Y$2367=AB597),$AA$4:$AA$2367,""))</f>
        <v>0</v>
      </c>
      <c r="AE597" s="10">
        <f t="array" ref="AE597">MEDIAN(IF($Y$4:$Y$2367=AB597,$AA$4:$AA$2367,""))</f>
        <v>0.95755500000508298</v>
      </c>
      <c r="AF597" s="6"/>
      <c r="AG597" s="6"/>
      <c r="AH597" s="10"/>
      <c r="AI597" s="53"/>
      <c r="AJ597" s="10"/>
      <c r="AK597" s="10"/>
    </row>
    <row r="598" spans="1:37" x14ac:dyDescent="0.15">
      <c r="A598" s="50"/>
      <c r="B598" s="13"/>
      <c r="C598" s="6"/>
      <c r="D598" s="6"/>
      <c r="E598" s="6"/>
      <c r="F598" s="10"/>
      <c r="G598" s="10"/>
      <c r="H598" s="10"/>
      <c r="I598" s="6"/>
      <c r="J598" s="6"/>
      <c r="K598" s="10"/>
      <c r="L598" s="53"/>
      <c r="M598" s="10"/>
      <c r="N598" s="10"/>
      <c r="O598" s="6"/>
      <c r="P598" s="10"/>
      <c r="Q598" s="10"/>
      <c r="R598" s="10"/>
      <c r="S598" s="6"/>
      <c r="T598" s="6"/>
      <c r="U598" s="10"/>
      <c r="V598" s="53"/>
      <c r="W598" s="10"/>
      <c r="X598" s="10"/>
      <c r="Y598" s="50">
        <v>74.752908696575986</v>
      </c>
      <c r="Z598" s="13">
        <f t="shared" si="31"/>
        <v>70</v>
      </c>
      <c r="AA598" s="6">
        <v>0.29420500000161476</v>
      </c>
      <c r="AB598" s="50">
        <v>58.281317918208003</v>
      </c>
      <c r="AC598" s="10">
        <f t="shared" si="32"/>
        <v>0.27581500000584902</v>
      </c>
      <c r="AD598" s="10">
        <f t="array" ref="AD598">STDEVP(IF(($Y$4:$Y$2367=AB598),$AA$4:$AA$2367,""))</f>
        <v>0.22973999999948802</v>
      </c>
      <c r="AE598" s="10">
        <f t="array" ref="AE598">MEDIAN(IF($Y$4:$Y$2367=AB598,$AA$4:$AA$2367,""))</f>
        <v>0.27581500000584902</v>
      </c>
      <c r="AF598" s="6"/>
      <c r="AG598" s="6"/>
      <c r="AH598" s="10"/>
      <c r="AI598" s="53"/>
      <c r="AJ598" s="10"/>
      <c r="AK598" s="10"/>
    </row>
    <row r="599" spans="1:37" x14ac:dyDescent="0.15">
      <c r="A599" s="50"/>
      <c r="B599" s="13"/>
      <c r="C599" s="6"/>
      <c r="D599" s="6"/>
      <c r="E599" s="6"/>
      <c r="F599" s="10"/>
      <c r="G599" s="10"/>
      <c r="H599" s="10"/>
      <c r="I599" s="6"/>
      <c r="J599" s="6"/>
      <c r="K599" s="10"/>
      <c r="L599" s="53"/>
      <c r="M599" s="10"/>
      <c r="N599" s="10"/>
      <c r="O599" s="6"/>
      <c r="P599" s="10"/>
      <c r="Q599" s="10"/>
      <c r="R599" s="10"/>
      <c r="S599" s="6"/>
      <c r="T599" s="6"/>
      <c r="U599" s="10"/>
      <c r="V599" s="53"/>
      <c r="W599" s="10"/>
      <c r="X599" s="10"/>
      <c r="Y599" s="50">
        <v>72.229907920895997</v>
      </c>
      <c r="Z599" s="13">
        <f t="shared" si="31"/>
        <v>70</v>
      </c>
      <c r="AA599" s="6">
        <v>0.29511500000202218</v>
      </c>
      <c r="AB599" s="50">
        <v>58.317360786432005</v>
      </c>
      <c r="AC599" s="10">
        <f t="shared" si="32"/>
        <v>0.4342633333356602</v>
      </c>
      <c r="AD599" s="10">
        <f t="array" ref="AD599">STDEVP(IF(($Y$4:$Y$2367=AB599),$AA$4:$AA$2367,""))</f>
        <v>0.12044081135246495</v>
      </c>
      <c r="AE599" s="10">
        <f t="array" ref="AE599">MEDIAN(IF($Y$4:$Y$2367=AB599,$AA$4:$AA$2367,""))</f>
        <v>0.50601500000136101</v>
      </c>
      <c r="AF599" s="6"/>
      <c r="AG599" s="6"/>
      <c r="AH599" s="10"/>
      <c r="AI599" s="53"/>
      <c r="AJ599" s="10"/>
      <c r="AK599" s="10"/>
    </row>
    <row r="600" spans="1:37" x14ac:dyDescent="0.15">
      <c r="A600" s="50"/>
      <c r="B600" s="13"/>
      <c r="C600" s="6"/>
      <c r="D600" s="6"/>
      <c r="E600" s="6"/>
      <c r="F600" s="10"/>
      <c r="G600" s="10"/>
      <c r="H600" s="10"/>
      <c r="I600" s="6"/>
      <c r="J600" s="6"/>
      <c r="K600" s="10"/>
      <c r="L600" s="53"/>
      <c r="M600" s="10"/>
      <c r="N600" s="10"/>
      <c r="O600" s="6"/>
      <c r="P600" s="10"/>
      <c r="Q600" s="10"/>
      <c r="R600" s="10"/>
      <c r="S600" s="6"/>
      <c r="T600" s="6"/>
      <c r="U600" s="10"/>
      <c r="V600" s="53"/>
      <c r="W600" s="10"/>
      <c r="X600" s="10"/>
      <c r="Y600" s="50">
        <v>68.986049780735996</v>
      </c>
      <c r="Z600" s="13">
        <f t="shared" si="31"/>
        <v>60</v>
      </c>
      <c r="AA600" s="6">
        <v>0.29502500000586385</v>
      </c>
      <c r="AB600" s="50">
        <v>58.353403654656006</v>
      </c>
      <c r="AC600" s="10">
        <f t="shared" si="32"/>
        <v>4.998500000374162E-2</v>
      </c>
      <c r="AD600" s="10">
        <f t="array" ref="AD600">STDEVP(IF(($Y$4:$Y$2367=AB600),$AA$4:$AA$2367,""))</f>
        <v>0</v>
      </c>
      <c r="AE600" s="10">
        <f t="array" ref="AE600">MEDIAN(IF($Y$4:$Y$2367=AB600,$AA$4:$AA$2367,""))</f>
        <v>4.998500000374162E-2</v>
      </c>
      <c r="AF600" s="6"/>
      <c r="AG600" s="6"/>
      <c r="AH600" s="10"/>
      <c r="AI600" s="53"/>
      <c r="AJ600" s="10"/>
      <c r="AK600" s="10"/>
    </row>
    <row r="601" spans="1:37" x14ac:dyDescent="0.15">
      <c r="A601" s="50"/>
      <c r="B601" s="13"/>
      <c r="C601" s="6"/>
      <c r="D601" s="6"/>
      <c r="E601" s="6"/>
      <c r="F601" s="10"/>
      <c r="G601" s="10"/>
      <c r="H601" s="10"/>
      <c r="I601" s="6"/>
      <c r="J601" s="6"/>
      <c r="K601" s="10"/>
      <c r="L601" s="53"/>
      <c r="M601" s="10"/>
      <c r="N601" s="10"/>
      <c r="O601" s="6"/>
      <c r="P601" s="10"/>
      <c r="Q601" s="10"/>
      <c r="R601" s="10"/>
      <c r="S601" s="6"/>
      <c r="T601" s="6"/>
      <c r="U601" s="10"/>
      <c r="V601" s="53"/>
      <c r="W601" s="10"/>
      <c r="X601" s="10"/>
      <c r="Y601" s="50">
        <v>68.048935206911992</v>
      </c>
      <c r="Z601" s="13">
        <f t="shared" si="31"/>
        <v>60</v>
      </c>
      <c r="AA601" s="6">
        <v>0.28748000000079976</v>
      </c>
      <c r="AB601" s="50">
        <v>58.389446522879993</v>
      </c>
      <c r="AC601" s="10">
        <f t="shared" si="32"/>
        <v>0.52699750000425005</v>
      </c>
      <c r="AD601" s="10">
        <f t="array" ref="AD601">STDEVP(IF(($Y$4:$Y$2367=AB601),$AA$4:$AA$2367,""))</f>
        <v>1.7627499999927188E-2</v>
      </c>
      <c r="AE601" s="10">
        <f t="array" ref="AE601">MEDIAN(IF($Y$4:$Y$2367=AB601,$AA$4:$AA$2367,""))</f>
        <v>0.52699750000425005</v>
      </c>
      <c r="AF601" s="6"/>
      <c r="AG601" s="6"/>
      <c r="AH601" s="10"/>
      <c r="AI601" s="53"/>
      <c r="AJ601" s="10"/>
      <c r="AK601" s="10"/>
    </row>
    <row r="602" spans="1:37" x14ac:dyDescent="0.15">
      <c r="A602" s="50"/>
      <c r="B602" s="13"/>
      <c r="C602" s="6"/>
      <c r="D602" s="6"/>
      <c r="E602" s="6"/>
      <c r="F602" s="10"/>
      <c r="G602" s="10"/>
      <c r="H602" s="10"/>
      <c r="I602" s="6"/>
      <c r="J602" s="6"/>
      <c r="K602" s="10"/>
      <c r="L602" s="53"/>
      <c r="M602" s="10"/>
      <c r="N602" s="10"/>
      <c r="O602" s="6"/>
      <c r="P602" s="10"/>
      <c r="Q602" s="10"/>
      <c r="R602" s="10"/>
      <c r="S602" s="6"/>
      <c r="T602" s="6"/>
      <c r="U602" s="10"/>
      <c r="V602" s="53"/>
      <c r="W602" s="10"/>
      <c r="X602" s="10"/>
      <c r="Y602" s="50">
        <v>65.598020167679991</v>
      </c>
      <c r="Z602" s="13">
        <f t="shared" si="31"/>
        <v>60</v>
      </c>
      <c r="AA602" s="6">
        <v>0.28493500000039229</v>
      </c>
      <c r="AB602" s="50">
        <v>58.497575127551997</v>
      </c>
      <c r="AC602" s="10">
        <f t="shared" si="32"/>
        <v>0.41923333333625862</v>
      </c>
      <c r="AD602" s="10">
        <f t="array" ref="AD602">STDEVP(IF(($Y$4:$Y$2367=AB602),$AA$4:$AA$2367,""))</f>
        <v>0.26210909606313243</v>
      </c>
      <c r="AE602" s="10">
        <f t="array" ref="AE602">MEDIAN(IF($Y$4:$Y$2367=AB602,$AA$4:$AA$2367,""))</f>
        <v>0.51730500000536606</v>
      </c>
      <c r="AF602" s="6"/>
      <c r="AG602" s="6"/>
      <c r="AH602" s="10"/>
      <c r="AI602" s="53"/>
      <c r="AJ602" s="10"/>
      <c r="AK602" s="10"/>
    </row>
    <row r="603" spans="1:37" x14ac:dyDescent="0.15">
      <c r="A603" s="50"/>
      <c r="B603" s="13"/>
      <c r="C603" s="6"/>
      <c r="D603" s="6"/>
      <c r="E603" s="6"/>
      <c r="F603" s="10"/>
      <c r="G603" s="10"/>
      <c r="H603" s="10"/>
      <c r="I603" s="6"/>
      <c r="J603" s="6"/>
      <c r="K603" s="10"/>
      <c r="L603" s="53"/>
      <c r="M603" s="10"/>
      <c r="N603" s="10"/>
      <c r="O603" s="6"/>
      <c r="P603" s="10"/>
      <c r="Q603" s="10"/>
      <c r="R603" s="10"/>
      <c r="S603" s="6"/>
      <c r="T603" s="6"/>
      <c r="U603" s="10"/>
      <c r="V603" s="53"/>
      <c r="W603" s="10"/>
      <c r="X603" s="10"/>
      <c r="Y603" s="50">
        <v>57.416289080831994</v>
      </c>
      <c r="Z603" s="13">
        <f t="shared" si="31"/>
        <v>50</v>
      </c>
      <c r="AA603" s="6">
        <v>0.29084500000545632</v>
      </c>
      <c r="AB603" s="50">
        <v>58.605703732224008</v>
      </c>
      <c r="AC603" s="10">
        <f t="shared" si="32"/>
        <v>0.44100500000423914</v>
      </c>
      <c r="AD603" s="10">
        <f t="array" ref="AD603">STDEVP(IF(($Y$4:$Y$2367=AB603),$AA$4:$AA$2367,""))</f>
        <v>7.0759999996942935E-2</v>
      </c>
      <c r="AE603" s="10">
        <f t="array" ref="AE603">MEDIAN(IF($Y$4:$Y$2367=AB603,$AA$4:$AA$2367,""))</f>
        <v>0.44100500000423914</v>
      </c>
      <c r="AF603" s="6"/>
      <c r="AG603" s="6"/>
      <c r="AH603" s="10"/>
      <c r="AI603" s="53"/>
      <c r="AJ603" s="10"/>
      <c r="AK603" s="10"/>
    </row>
    <row r="604" spans="1:37" x14ac:dyDescent="0.15">
      <c r="A604" s="50"/>
      <c r="B604" s="13"/>
      <c r="C604" s="6"/>
      <c r="D604" s="6"/>
      <c r="E604" s="6"/>
      <c r="F604" s="10"/>
      <c r="G604" s="10"/>
      <c r="H604" s="10"/>
      <c r="I604" s="6"/>
      <c r="J604" s="6"/>
      <c r="K604" s="10"/>
      <c r="L604" s="53"/>
      <c r="M604" s="10"/>
      <c r="N604" s="10"/>
      <c r="O604" s="6"/>
      <c r="P604" s="10"/>
      <c r="Q604" s="10"/>
      <c r="R604" s="10"/>
      <c r="S604" s="6"/>
      <c r="T604" s="6"/>
      <c r="U604" s="10"/>
      <c r="V604" s="53"/>
      <c r="W604" s="10"/>
      <c r="X604" s="10"/>
      <c r="Y604" s="50">
        <v>53.703873653759999</v>
      </c>
      <c r="Z604" s="13">
        <f t="shared" si="31"/>
        <v>50</v>
      </c>
      <c r="AA604" s="6">
        <v>0.30230000000062507</v>
      </c>
      <c r="AB604" s="50">
        <v>58.749875205119999</v>
      </c>
      <c r="AC604" s="10">
        <f t="shared" si="32"/>
        <v>0.43369500000632466</v>
      </c>
      <c r="AD604" s="10">
        <f t="array" ref="AD604">STDEVP(IF(($Y$4:$Y$2367=AB604),$AA$4:$AA$2367,""))</f>
        <v>0</v>
      </c>
      <c r="AE604" s="10">
        <f t="array" ref="AE604">MEDIAN(IF($Y$4:$Y$2367=AB604,$AA$4:$AA$2367,""))</f>
        <v>0.43369500000632466</v>
      </c>
      <c r="AF604" s="6"/>
      <c r="AG604" s="6"/>
      <c r="AH604" s="10"/>
      <c r="AI604" s="53"/>
      <c r="AJ604" s="10"/>
      <c r="AK604" s="10"/>
    </row>
    <row r="605" spans="1:37" x14ac:dyDescent="0.15">
      <c r="A605" s="50"/>
      <c r="B605" s="13"/>
      <c r="C605" s="6"/>
      <c r="D605" s="6"/>
      <c r="E605" s="6"/>
      <c r="F605" s="10"/>
      <c r="G605" s="10"/>
      <c r="H605" s="10"/>
      <c r="I605" s="6"/>
      <c r="J605" s="6"/>
      <c r="K605" s="10"/>
      <c r="L605" s="53"/>
      <c r="M605" s="10"/>
      <c r="N605" s="10"/>
      <c r="O605" s="6"/>
      <c r="P605" s="10"/>
      <c r="Q605" s="10"/>
      <c r="R605" s="10"/>
      <c r="S605" s="6"/>
      <c r="T605" s="6"/>
      <c r="U605" s="10"/>
      <c r="V605" s="53"/>
      <c r="W605" s="10"/>
      <c r="X605" s="10"/>
      <c r="Y605" s="50">
        <v>48.693914970624</v>
      </c>
      <c r="Z605" s="13">
        <f t="shared" si="31"/>
        <v>40</v>
      </c>
      <c r="AA605" s="6">
        <v>0.28375500000423393</v>
      </c>
      <c r="AB605" s="50">
        <v>58.821960941568001</v>
      </c>
      <c r="AC605" s="10">
        <f t="shared" si="32"/>
        <v>0.55249000000566051</v>
      </c>
      <c r="AD605" s="10">
        <f t="array" ref="AD605">STDEVP(IF(($Y$4:$Y$2367=AB605),$AA$4:$AA$2367,""))</f>
        <v>0.12773999999965388</v>
      </c>
      <c r="AE605" s="10">
        <f t="array" ref="AE605">MEDIAN(IF($Y$4:$Y$2367=AB605,$AA$4:$AA$2367,""))</f>
        <v>0.55249000000566051</v>
      </c>
      <c r="AF605" s="6"/>
      <c r="AG605" s="6"/>
      <c r="AH605" s="10"/>
      <c r="AI605" s="53"/>
      <c r="AJ605" s="10"/>
      <c r="AK605" s="10"/>
    </row>
    <row r="606" spans="1:37" x14ac:dyDescent="0.15">
      <c r="A606" s="50"/>
      <c r="B606" s="13"/>
      <c r="C606" s="6"/>
      <c r="D606" s="6"/>
      <c r="E606" s="6"/>
      <c r="F606" s="10"/>
      <c r="G606" s="10"/>
      <c r="H606" s="10"/>
      <c r="I606" s="6"/>
      <c r="J606" s="6"/>
      <c r="K606" s="10"/>
      <c r="L606" s="53"/>
      <c r="M606" s="10"/>
      <c r="N606" s="10"/>
      <c r="O606" s="6"/>
      <c r="P606" s="10"/>
      <c r="Q606" s="10"/>
      <c r="R606" s="10"/>
      <c r="S606" s="6"/>
      <c r="T606" s="6"/>
      <c r="U606" s="10"/>
      <c r="V606" s="53"/>
      <c r="W606" s="10"/>
      <c r="X606" s="10"/>
      <c r="Y606" s="50">
        <v>42.746841713663997</v>
      </c>
      <c r="Z606" s="13">
        <f t="shared" si="31"/>
        <v>40</v>
      </c>
      <c r="AA606" s="6">
        <v>0.28921000000545627</v>
      </c>
      <c r="AB606" s="50">
        <v>58.930089546240005</v>
      </c>
      <c r="AC606" s="10">
        <f t="shared" si="32"/>
        <v>0.51912000000495873</v>
      </c>
      <c r="AD606" s="10">
        <f t="array" ref="AD606">STDEVP(IF(($Y$4:$Y$2367=AB606),$AA$4:$AA$2367,""))</f>
        <v>0</v>
      </c>
      <c r="AE606" s="10">
        <f t="array" ref="AE606">MEDIAN(IF($Y$4:$Y$2367=AB606,$AA$4:$AA$2367,""))</f>
        <v>0.51912000000495873</v>
      </c>
      <c r="AF606" s="6"/>
      <c r="AG606" s="6"/>
      <c r="AH606" s="10"/>
      <c r="AI606" s="53"/>
      <c r="AJ606" s="10"/>
      <c r="AK606" s="10"/>
    </row>
    <row r="607" spans="1:37" x14ac:dyDescent="0.15">
      <c r="A607" s="50"/>
      <c r="B607" s="13"/>
      <c r="C607" s="6"/>
      <c r="D607" s="6"/>
      <c r="E607" s="6"/>
      <c r="F607" s="10"/>
      <c r="G607" s="10"/>
      <c r="H607" s="10"/>
      <c r="I607" s="6"/>
      <c r="J607" s="6"/>
      <c r="K607" s="10"/>
      <c r="L607" s="53"/>
      <c r="M607" s="10"/>
      <c r="N607" s="10"/>
      <c r="O607" s="6"/>
      <c r="P607" s="10"/>
      <c r="Q607" s="10"/>
      <c r="R607" s="10"/>
      <c r="S607" s="6"/>
      <c r="T607" s="6"/>
      <c r="U607" s="10"/>
      <c r="V607" s="53"/>
      <c r="W607" s="10"/>
      <c r="X607" s="10"/>
      <c r="Y607" s="50">
        <v>38.565868999679992</v>
      </c>
      <c r="Z607" s="13">
        <f t="shared" si="31"/>
        <v>30</v>
      </c>
      <c r="AA607" s="6">
        <v>0.30266500000103247</v>
      </c>
      <c r="AB607" s="50">
        <v>58.966132414463992</v>
      </c>
      <c r="AC607" s="10">
        <f t="shared" si="32"/>
        <v>4.5440000002926695E-2</v>
      </c>
      <c r="AD607" s="10">
        <f t="array" ref="AD607">STDEVP(IF(($Y$4:$Y$2367=AB607),$AA$4:$AA$2367,""))</f>
        <v>0</v>
      </c>
      <c r="AE607" s="10">
        <f t="array" ref="AE607">MEDIAN(IF($Y$4:$Y$2367=AB607,$AA$4:$AA$2367,""))</f>
        <v>4.5440000002926695E-2</v>
      </c>
      <c r="AF607" s="6"/>
      <c r="AG607" s="6"/>
      <c r="AH607" s="10"/>
      <c r="AI607" s="53"/>
      <c r="AJ607" s="10"/>
      <c r="AK607" s="10"/>
    </row>
    <row r="608" spans="1:37" x14ac:dyDescent="0.15">
      <c r="A608" s="50"/>
      <c r="B608" s="13"/>
      <c r="C608" s="6"/>
      <c r="D608" s="6"/>
      <c r="E608" s="6"/>
      <c r="F608" s="10"/>
      <c r="G608" s="10"/>
      <c r="H608" s="10"/>
      <c r="I608" s="6"/>
      <c r="J608" s="6"/>
      <c r="K608" s="10"/>
      <c r="L608" s="53"/>
      <c r="M608" s="10"/>
      <c r="N608" s="10"/>
      <c r="O608" s="6"/>
      <c r="P608" s="10"/>
      <c r="Q608" s="10"/>
      <c r="R608" s="10"/>
      <c r="S608" s="6"/>
      <c r="T608" s="6"/>
      <c r="U608" s="10"/>
      <c r="V608" s="53"/>
      <c r="W608" s="10"/>
      <c r="X608" s="10"/>
      <c r="Y608" s="50">
        <v>35.610353805312002</v>
      </c>
      <c r="Z608" s="13">
        <f t="shared" si="31"/>
        <v>30</v>
      </c>
      <c r="AA608" s="6">
        <v>0.28612000000504878</v>
      </c>
      <c r="AB608" s="50">
        <v>59.002175282688007</v>
      </c>
      <c r="AC608" s="10">
        <f t="shared" si="32"/>
        <v>0.54580500000033561</v>
      </c>
      <c r="AD608" s="10">
        <f t="array" ref="AD608">STDEVP(IF(($Y$4:$Y$2367=AB608),$AA$4:$AA$2367,""))</f>
        <v>0</v>
      </c>
      <c r="AE608" s="10">
        <f t="array" ref="AE608">MEDIAN(IF($Y$4:$Y$2367=AB608,$AA$4:$AA$2367,""))</f>
        <v>0.54580500000033561</v>
      </c>
      <c r="AF608" s="6"/>
      <c r="AG608" s="6"/>
      <c r="AH608" s="10"/>
      <c r="AI608" s="53"/>
      <c r="AJ608" s="10"/>
      <c r="AK608" s="10"/>
    </row>
    <row r="609" spans="1:37" x14ac:dyDescent="0.15">
      <c r="A609" s="50"/>
      <c r="B609" s="13"/>
      <c r="C609" s="6"/>
      <c r="D609" s="6"/>
      <c r="E609" s="6"/>
      <c r="F609" s="10"/>
      <c r="G609" s="10"/>
      <c r="H609" s="10"/>
      <c r="I609" s="6"/>
      <c r="J609" s="6"/>
      <c r="K609" s="10"/>
      <c r="L609" s="53"/>
      <c r="M609" s="10"/>
      <c r="N609" s="10"/>
      <c r="O609" s="6"/>
      <c r="P609" s="10"/>
      <c r="Q609" s="10"/>
      <c r="R609" s="10"/>
      <c r="S609" s="6"/>
      <c r="T609" s="6"/>
      <c r="U609" s="10"/>
      <c r="V609" s="53"/>
      <c r="W609" s="10"/>
      <c r="X609" s="10"/>
      <c r="Y609" s="50">
        <v>35.610353805312002</v>
      </c>
      <c r="Z609" s="13">
        <f t="shared" si="31"/>
        <v>30</v>
      </c>
      <c r="AA609" s="6">
        <v>0.29057500000242942</v>
      </c>
      <c r="AB609" s="50">
        <v>59.038218150911995</v>
      </c>
      <c r="AC609" s="10">
        <f t="shared" si="32"/>
        <v>0.54435000000720413</v>
      </c>
      <c r="AD609" s="10">
        <f t="array" ref="AD609">STDEVP(IF(($Y$4:$Y$2367=AB609),$AA$4:$AA$2367,""))</f>
        <v>0</v>
      </c>
      <c r="AE609" s="10">
        <f t="array" ref="AE609">MEDIAN(IF($Y$4:$Y$2367=AB609,$AA$4:$AA$2367,""))</f>
        <v>0.54435000000720413</v>
      </c>
      <c r="AF609" s="6"/>
      <c r="AG609" s="6"/>
      <c r="AH609" s="10"/>
      <c r="AI609" s="53"/>
      <c r="AJ609" s="10"/>
      <c r="AK609" s="10"/>
    </row>
    <row r="610" spans="1:37" x14ac:dyDescent="0.15">
      <c r="A610" s="50"/>
      <c r="B610" s="13"/>
      <c r="C610" s="6"/>
      <c r="D610" s="6"/>
      <c r="E610" s="6"/>
      <c r="F610" s="10"/>
      <c r="G610" s="10"/>
      <c r="H610" s="10"/>
      <c r="I610" s="6"/>
      <c r="J610" s="6"/>
      <c r="K610" s="10"/>
      <c r="L610" s="53"/>
      <c r="M610" s="10"/>
      <c r="N610" s="10"/>
      <c r="O610" s="6"/>
      <c r="P610" s="10"/>
      <c r="Q610" s="10"/>
      <c r="R610" s="10"/>
      <c r="S610" s="6"/>
      <c r="T610" s="6"/>
      <c r="U610" s="10"/>
      <c r="V610" s="53"/>
      <c r="W610" s="10"/>
      <c r="X610" s="10"/>
      <c r="Y610" s="50">
        <v>28.473865896960003</v>
      </c>
      <c r="Z610" s="13">
        <f t="shared" si="31"/>
        <v>20</v>
      </c>
      <c r="AA610" s="6">
        <v>0.31503000000388459</v>
      </c>
      <c r="AB610" s="50">
        <v>59.110303887359997</v>
      </c>
      <c r="AC610" s="10">
        <f t="shared" si="32"/>
        <v>4.7255000002519365E-2</v>
      </c>
      <c r="AD610" s="10">
        <f t="array" ref="AD610">STDEVP(IF(($Y$4:$Y$2367=AB610),$AA$4:$AA$2367,""))</f>
        <v>0</v>
      </c>
      <c r="AE610" s="10">
        <f t="array" ref="AE610">MEDIAN(IF($Y$4:$Y$2367=AB610,$AA$4:$AA$2367,""))</f>
        <v>4.7255000002519365E-2</v>
      </c>
      <c r="AF610" s="6"/>
      <c r="AG610" s="6"/>
      <c r="AH610" s="10"/>
      <c r="AI610" s="53"/>
      <c r="AJ610" s="10"/>
      <c r="AK610" s="10"/>
    </row>
    <row r="611" spans="1:37" x14ac:dyDescent="0.15">
      <c r="A611" s="50"/>
      <c r="B611" s="13"/>
      <c r="C611" s="6"/>
      <c r="D611" s="6"/>
      <c r="E611" s="6"/>
      <c r="F611" s="10"/>
      <c r="G611" s="10"/>
      <c r="H611" s="10"/>
      <c r="I611" s="6"/>
      <c r="J611" s="6"/>
      <c r="K611" s="10"/>
      <c r="L611" s="53"/>
      <c r="M611" s="10"/>
      <c r="N611" s="10"/>
      <c r="O611" s="6"/>
      <c r="P611" s="10"/>
      <c r="Q611" s="10"/>
      <c r="R611" s="10"/>
      <c r="S611" s="6"/>
      <c r="T611" s="6"/>
      <c r="U611" s="10"/>
      <c r="V611" s="53"/>
      <c r="W611" s="10"/>
      <c r="X611" s="10"/>
      <c r="Y611" s="50">
        <v>28.473865896960003</v>
      </c>
      <c r="Z611" s="13">
        <f t="shared" si="31"/>
        <v>20</v>
      </c>
      <c r="AA611" s="6">
        <v>0.30748500000609646</v>
      </c>
      <c r="AB611" s="50">
        <v>59.182389623808</v>
      </c>
      <c r="AC611" s="10">
        <f t="shared" si="32"/>
        <v>0.67932000000490689</v>
      </c>
      <c r="AD611" s="10">
        <f t="array" ref="AD611">STDEVP(IF(($Y$4:$Y$2367=AB611),$AA$4:$AA$2367,""))</f>
        <v>0</v>
      </c>
      <c r="AE611" s="10">
        <f t="array" ref="AE611">MEDIAN(IF($Y$4:$Y$2367=AB611,$AA$4:$AA$2367,""))</f>
        <v>0.67932000000490689</v>
      </c>
      <c r="AF611" s="6"/>
      <c r="AG611" s="6"/>
      <c r="AH611" s="10"/>
      <c r="AI611" s="53"/>
      <c r="AJ611" s="10"/>
      <c r="AK611" s="10"/>
    </row>
    <row r="612" spans="1:37" x14ac:dyDescent="0.15">
      <c r="A612" s="50"/>
      <c r="B612" s="13"/>
      <c r="C612" s="6"/>
      <c r="D612" s="6"/>
      <c r="E612" s="6"/>
      <c r="F612" s="10"/>
      <c r="G612" s="10"/>
      <c r="H612" s="10"/>
      <c r="I612" s="6"/>
      <c r="J612" s="6"/>
      <c r="K612" s="10"/>
      <c r="L612" s="53"/>
      <c r="M612" s="10"/>
      <c r="N612" s="10"/>
      <c r="O612" s="6"/>
      <c r="P612" s="10"/>
      <c r="Q612" s="10"/>
      <c r="R612" s="10"/>
      <c r="S612" s="6"/>
      <c r="T612" s="6"/>
      <c r="U612" s="10"/>
      <c r="V612" s="53"/>
      <c r="W612" s="10"/>
      <c r="X612" s="10"/>
      <c r="Y612" s="50">
        <v>19.787534654976</v>
      </c>
      <c r="Z612" s="13">
        <f t="shared" si="31"/>
        <v>10</v>
      </c>
      <c r="AA612" s="6">
        <v>0.39094000000138163</v>
      </c>
      <c r="AB612" s="50">
        <v>59.218432492032001</v>
      </c>
      <c r="AC612" s="10">
        <f t="shared" si="32"/>
        <v>7.6595000002349201E-2</v>
      </c>
      <c r="AD612" s="10">
        <f t="array" ref="AD612">STDEVP(IF(($Y$4:$Y$2367=AB612),$AA$4:$AA$2367,""))</f>
        <v>0</v>
      </c>
      <c r="AE612" s="10">
        <f t="array" ref="AE612">MEDIAN(IF($Y$4:$Y$2367=AB612,$AA$4:$AA$2367,""))</f>
        <v>7.6595000002349201E-2</v>
      </c>
      <c r="AF612" s="6"/>
      <c r="AG612" s="6"/>
      <c r="AH612" s="10"/>
      <c r="AI612" s="53"/>
      <c r="AJ612" s="10"/>
      <c r="AK612" s="10"/>
    </row>
    <row r="613" spans="1:37" x14ac:dyDescent="0.15">
      <c r="A613" s="50"/>
      <c r="B613" s="13"/>
      <c r="C613" s="6"/>
      <c r="D613" s="6"/>
      <c r="E613" s="6"/>
      <c r="F613" s="10"/>
      <c r="G613" s="10"/>
      <c r="H613" s="10"/>
      <c r="I613" s="6"/>
      <c r="J613" s="6"/>
      <c r="K613" s="10"/>
      <c r="L613" s="53"/>
      <c r="M613" s="10"/>
      <c r="N613" s="10"/>
      <c r="O613" s="6"/>
      <c r="P613" s="10"/>
      <c r="Q613" s="10"/>
      <c r="R613" s="10"/>
      <c r="S613" s="6"/>
      <c r="T613" s="6"/>
      <c r="U613" s="10"/>
      <c r="V613" s="53"/>
      <c r="W613" s="10"/>
      <c r="X613" s="10"/>
      <c r="Y613" s="50">
        <v>19.787534654976</v>
      </c>
      <c r="Z613" s="13">
        <f t="shared" si="31"/>
        <v>10</v>
      </c>
      <c r="AA613" s="6">
        <v>0.38785000000097414</v>
      </c>
      <c r="AB613" s="50">
        <v>59.290518228479989</v>
      </c>
      <c r="AC613" s="10">
        <f t="shared" si="32"/>
        <v>0.70879750000322328</v>
      </c>
      <c r="AD613" s="10">
        <f t="array" ref="AD613">STDEVP(IF(($Y$4:$Y$2367=AB613),$AA$4:$AA$2367,""))</f>
        <v>0.20224250000233482</v>
      </c>
      <c r="AE613" s="10">
        <f t="array" ref="AE613">MEDIAN(IF($Y$4:$Y$2367=AB613,$AA$4:$AA$2367,""))</f>
        <v>0.70879750000322328</v>
      </c>
      <c r="AF613" s="6"/>
      <c r="AG613" s="6"/>
      <c r="AH613" s="10"/>
      <c r="AI613" s="53"/>
      <c r="AJ613" s="10"/>
      <c r="AK613" s="10"/>
    </row>
    <row r="614" spans="1:37" x14ac:dyDescent="0.15">
      <c r="A614" s="50"/>
      <c r="B614" s="13"/>
      <c r="C614" s="6"/>
      <c r="D614" s="6"/>
      <c r="E614" s="6"/>
      <c r="F614" s="10"/>
      <c r="G614" s="10"/>
      <c r="H614" s="10"/>
      <c r="I614" s="6"/>
      <c r="J614" s="6"/>
      <c r="K614" s="10"/>
      <c r="L614" s="53"/>
      <c r="M614" s="10"/>
      <c r="N614" s="10"/>
      <c r="O614" s="6"/>
      <c r="P614" s="10"/>
      <c r="Q614" s="10"/>
      <c r="R614" s="10"/>
      <c r="S614" s="6"/>
      <c r="T614" s="6"/>
      <c r="U614" s="10"/>
      <c r="V614" s="53"/>
      <c r="W614" s="10"/>
      <c r="X614" s="10"/>
      <c r="Y614" s="50">
        <v>19.787534654976</v>
      </c>
      <c r="Z614" s="13">
        <f t="shared" si="31"/>
        <v>10</v>
      </c>
      <c r="AA614" s="6">
        <v>0.38730500000097412</v>
      </c>
      <c r="AB614" s="50">
        <v>59.326561096704005</v>
      </c>
      <c r="AC614" s="10">
        <f t="shared" si="32"/>
        <v>0.51339500000070948</v>
      </c>
      <c r="AD614" s="10">
        <f t="array" ref="AD614">STDEVP(IF(($Y$4:$Y$2367=AB614),$AA$4:$AA$2367,""))</f>
        <v>0</v>
      </c>
      <c r="AE614" s="10">
        <f t="array" ref="AE614">MEDIAN(IF($Y$4:$Y$2367=AB614,$AA$4:$AA$2367,""))</f>
        <v>0.51339500000070948</v>
      </c>
      <c r="AF614" s="6"/>
      <c r="AG614" s="6"/>
      <c r="AH614" s="10"/>
      <c r="AI614" s="53"/>
      <c r="AJ614" s="10"/>
      <c r="AK614" s="10"/>
    </row>
    <row r="615" spans="1:37" x14ac:dyDescent="0.15">
      <c r="A615" s="50"/>
      <c r="B615" s="13"/>
      <c r="C615" s="6"/>
      <c r="D615" s="6"/>
      <c r="E615" s="6"/>
      <c r="F615" s="10"/>
      <c r="G615" s="10"/>
      <c r="H615" s="10"/>
      <c r="I615" s="6"/>
      <c r="J615" s="6"/>
      <c r="K615" s="10"/>
      <c r="L615" s="53"/>
      <c r="M615" s="10"/>
      <c r="N615" s="10"/>
      <c r="O615" s="6"/>
      <c r="P615" s="10"/>
      <c r="Q615" s="10"/>
      <c r="R615" s="10"/>
      <c r="S615" s="6"/>
      <c r="T615" s="6"/>
      <c r="U615" s="10"/>
      <c r="V615" s="53"/>
      <c r="W615" s="10"/>
      <c r="X615" s="10"/>
      <c r="Y615" s="50">
        <v>2.234657829888</v>
      </c>
      <c r="Z615" s="13">
        <v>1</v>
      </c>
      <c r="AA615" s="6">
        <v>0.38976000000522326</v>
      </c>
      <c r="AB615" s="50">
        <v>59.362603964927992</v>
      </c>
      <c r="AC615" s="10">
        <f t="shared" si="32"/>
        <v>0.50601000000190277</v>
      </c>
      <c r="AD615" s="10">
        <f t="array" ref="AD615">STDEVP(IF(($Y$4:$Y$2367=AB615),$AA$4:$AA$2367,""))</f>
        <v>0</v>
      </c>
      <c r="AE615" s="10">
        <f t="array" ref="AE615">MEDIAN(IF($Y$4:$Y$2367=AB615,$AA$4:$AA$2367,""))</f>
        <v>0.50601000000190277</v>
      </c>
      <c r="AF615" s="6"/>
      <c r="AG615" s="6"/>
      <c r="AH615" s="10"/>
      <c r="AI615" s="53"/>
      <c r="AJ615" s="10"/>
      <c r="AK615" s="10"/>
    </row>
    <row r="616" spans="1:37" x14ac:dyDescent="0.15">
      <c r="A616" s="50"/>
      <c r="B616" s="13"/>
      <c r="C616" s="6"/>
      <c r="D616" s="6"/>
      <c r="E616" s="6"/>
      <c r="F616" s="10"/>
      <c r="G616" s="10"/>
      <c r="H616" s="10"/>
      <c r="I616" s="6"/>
      <c r="J616" s="6"/>
      <c r="K616" s="10"/>
      <c r="L616" s="53"/>
      <c r="M616" s="10"/>
      <c r="N616" s="10"/>
      <c r="O616" s="6"/>
      <c r="P616" s="10"/>
      <c r="Q616" s="10"/>
      <c r="R616" s="10"/>
      <c r="S616" s="6"/>
      <c r="T616" s="6"/>
      <c r="U616" s="10"/>
      <c r="V616" s="53"/>
      <c r="W616" s="10"/>
      <c r="X616" s="10"/>
      <c r="Y616" s="50">
        <v>2.234657829888</v>
      </c>
      <c r="Z616" s="13">
        <v>1</v>
      </c>
      <c r="AA616" s="6">
        <v>0.38621500000097408</v>
      </c>
      <c r="AB616" s="50">
        <v>59.398646833152007</v>
      </c>
      <c r="AC616" s="10">
        <f t="shared" si="32"/>
        <v>0.3934550000052377</v>
      </c>
      <c r="AD616" s="10">
        <f t="array" ref="AD616">STDEVP(IF(($Y$4:$Y$2367=AB616),$AA$4:$AA$2367,""))</f>
        <v>0.13239500000175819</v>
      </c>
      <c r="AE616" s="10">
        <f t="array" ref="AE616">MEDIAN(IF($Y$4:$Y$2367=AB616,$AA$4:$AA$2367,""))</f>
        <v>0.3934550000052377</v>
      </c>
      <c r="AF616" s="6"/>
      <c r="AG616" s="6"/>
      <c r="AH616" s="10"/>
      <c r="AI616" s="53"/>
      <c r="AJ616" s="10"/>
      <c r="AK616" s="10"/>
    </row>
    <row r="617" spans="1:37" x14ac:dyDescent="0.15">
      <c r="A617" s="50"/>
      <c r="B617" s="13"/>
      <c r="C617" s="6"/>
      <c r="D617" s="6"/>
      <c r="E617" s="6"/>
      <c r="F617" s="10"/>
      <c r="G617" s="10"/>
      <c r="H617" s="10"/>
      <c r="I617" s="6"/>
      <c r="J617" s="6"/>
      <c r="K617" s="10"/>
      <c r="L617" s="53"/>
      <c r="M617" s="10"/>
      <c r="N617" s="10"/>
      <c r="O617" s="6"/>
      <c r="P617" s="10"/>
      <c r="Q617" s="10"/>
      <c r="R617" s="10"/>
      <c r="S617" s="6"/>
      <c r="T617" s="6"/>
      <c r="U617" s="10"/>
      <c r="V617" s="53"/>
      <c r="W617" s="10"/>
      <c r="X617" s="10"/>
      <c r="Y617" s="50">
        <v>2.234657829888</v>
      </c>
      <c r="Z617" s="13">
        <v>1</v>
      </c>
      <c r="AA617" s="6">
        <v>0.39667000000685304</v>
      </c>
      <c r="AB617" s="50">
        <v>59.506775437824011</v>
      </c>
      <c r="AC617" s="10">
        <f t="shared" si="32"/>
        <v>5.8165000004964051E-2</v>
      </c>
      <c r="AD617" s="10">
        <f t="array" ref="AD617">STDEVP(IF(($Y$4:$Y$2367=AB617),$AA$4:$AA$2367,""))</f>
        <v>0</v>
      </c>
      <c r="AE617" s="10">
        <f t="array" ref="AE617">MEDIAN(IF($Y$4:$Y$2367=AB617,$AA$4:$AA$2367,""))</f>
        <v>5.8165000004964051E-2</v>
      </c>
      <c r="AF617" s="6"/>
      <c r="AG617" s="6"/>
      <c r="AH617" s="10"/>
      <c r="AI617" s="53"/>
      <c r="AJ617" s="10"/>
      <c r="AK617" s="10"/>
    </row>
    <row r="618" spans="1:37" x14ac:dyDescent="0.15">
      <c r="A618" s="50"/>
      <c r="B618" s="13"/>
      <c r="C618" s="6"/>
      <c r="D618" s="6"/>
      <c r="E618" s="6"/>
      <c r="F618" s="10"/>
      <c r="G618" s="10"/>
      <c r="H618" s="10"/>
      <c r="I618" s="6"/>
      <c r="J618" s="6"/>
      <c r="K618" s="10"/>
      <c r="L618" s="53"/>
      <c r="M618" s="10"/>
      <c r="N618" s="10"/>
      <c r="O618" s="6"/>
      <c r="P618" s="10"/>
      <c r="Q618" s="10"/>
      <c r="R618" s="10"/>
      <c r="S618" s="6"/>
      <c r="T618" s="6"/>
      <c r="U618" s="10"/>
      <c r="V618" s="53"/>
      <c r="W618" s="10"/>
      <c r="X618" s="10"/>
      <c r="Y618" s="50">
        <v>2.234657829888</v>
      </c>
      <c r="Z618" s="13">
        <v>1</v>
      </c>
      <c r="AA618" s="6">
        <v>0.40012500000039197</v>
      </c>
      <c r="AB618" s="50">
        <v>59.542818306047998</v>
      </c>
      <c r="AC618" s="10">
        <f t="shared" si="32"/>
        <v>0.50522000000723555</v>
      </c>
      <c r="AD618" s="10">
        <f t="array" ref="AD618">STDEVP(IF(($Y$4:$Y$2367=AB618),$AA$4:$AA$2367,""))</f>
        <v>0</v>
      </c>
      <c r="AE618" s="10">
        <f t="array" ref="AE618">MEDIAN(IF($Y$4:$Y$2367=AB618,$AA$4:$AA$2367,""))</f>
        <v>0.50522000000723555</v>
      </c>
      <c r="AF618" s="6"/>
      <c r="AG618" s="6"/>
      <c r="AH618" s="10"/>
      <c r="AI618" s="53"/>
      <c r="AJ618" s="10"/>
      <c r="AK618" s="10"/>
    </row>
    <row r="619" spans="1:37" x14ac:dyDescent="0.15">
      <c r="A619" s="50"/>
      <c r="B619" s="13"/>
      <c r="C619" s="6"/>
      <c r="D619" s="6"/>
      <c r="E619" s="6"/>
      <c r="F619" s="10"/>
      <c r="G619" s="10"/>
      <c r="H619" s="10"/>
      <c r="I619" s="6"/>
      <c r="J619" s="6"/>
      <c r="K619" s="10"/>
      <c r="L619" s="53"/>
      <c r="M619" s="10"/>
      <c r="N619" s="10"/>
      <c r="O619" s="6"/>
      <c r="P619" s="10"/>
      <c r="Q619" s="10"/>
      <c r="R619" s="10"/>
      <c r="S619" s="6"/>
      <c r="T619" s="6"/>
      <c r="U619" s="10"/>
      <c r="V619" s="53"/>
      <c r="W619" s="10"/>
      <c r="X619" s="10"/>
      <c r="Y619" s="50">
        <v>2.234657829888</v>
      </c>
      <c r="Z619" s="13">
        <v>1</v>
      </c>
      <c r="AA619" s="6">
        <v>0.39703499999998448</v>
      </c>
      <c r="AB619" s="50">
        <v>59.578861174271999</v>
      </c>
      <c r="AC619" s="10">
        <f t="shared" si="32"/>
        <v>5.0895000004149038E-2</v>
      </c>
      <c r="AD619" s="10">
        <f t="array" ref="AD619">STDEVP(IF(($Y$4:$Y$2367=AB619),$AA$4:$AA$2367,""))</f>
        <v>0</v>
      </c>
      <c r="AE619" s="10">
        <f t="array" ref="AE619">MEDIAN(IF($Y$4:$Y$2367=AB619,$AA$4:$AA$2367,""))</f>
        <v>5.0895000004149038E-2</v>
      </c>
      <c r="AF619" s="6"/>
      <c r="AG619" s="6"/>
      <c r="AH619" s="10"/>
      <c r="AI619" s="53"/>
      <c r="AJ619" s="10"/>
      <c r="AK619" s="10"/>
    </row>
    <row r="620" spans="1:37" x14ac:dyDescent="0.15">
      <c r="A620" s="50"/>
      <c r="B620" s="13"/>
      <c r="C620" s="6"/>
      <c r="D620" s="6"/>
      <c r="E620" s="6"/>
      <c r="F620" s="10"/>
      <c r="G620" s="10"/>
      <c r="H620" s="10"/>
      <c r="I620" s="6"/>
      <c r="J620" s="6"/>
      <c r="K620" s="10"/>
      <c r="L620" s="53"/>
      <c r="M620" s="10"/>
      <c r="N620" s="10"/>
      <c r="O620" s="6"/>
      <c r="P620" s="10"/>
      <c r="Q620" s="10"/>
      <c r="R620" s="10"/>
      <c r="S620" s="6"/>
      <c r="T620" s="6"/>
      <c r="U620" s="10"/>
      <c r="V620" s="53"/>
      <c r="W620" s="10"/>
      <c r="X620" s="10"/>
      <c r="Y620" s="50">
        <v>2.234657829888</v>
      </c>
      <c r="Z620" s="13">
        <v>1</v>
      </c>
      <c r="AA620" s="6">
        <v>0.40049000000079937</v>
      </c>
      <c r="AB620" s="50">
        <v>59.614904042496001</v>
      </c>
      <c r="AC620" s="10">
        <f t="shared" si="32"/>
        <v>0.4174800000051917</v>
      </c>
      <c r="AD620" s="10">
        <f t="array" ref="AD620">STDEVP(IF(($Y$4:$Y$2367=AB620),$AA$4:$AA$2367,""))</f>
        <v>0</v>
      </c>
      <c r="AE620" s="10">
        <f t="array" ref="AE620">MEDIAN(IF($Y$4:$Y$2367=AB620,$AA$4:$AA$2367,""))</f>
        <v>0.4174800000051917</v>
      </c>
      <c r="AF620" s="6"/>
      <c r="AG620" s="6"/>
      <c r="AH620" s="10"/>
      <c r="AI620" s="53"/>
      <c r="AJ620" s="10"/>
      <c r="AK620" s="10"/>
    </row>
    <row r="621" spans="1:37" x14ac:dyDescent="0.15">
      <c r="A621" s="50"/>
      <c r="B621" s="13"/>
      <c r="C621" s="6"/>
      <c r="D621" s="6"/>
      <c r="E621" s="6"/>
      <c r="F621" s="10"/>
      <c r="G621" s="10"/>
      <c r="H621" s="10"/>
      <c r="I621" s="6"/>
      <c r="J621" s="6"/>
      <c r="K621" s="10"/>
      <c r="L621" s="53"/>
      <c r="M621" s="10"/>
      <c r="N621" s="10"/>
      <c r="O621" s="6"/>
      <c r="P621" s="10"/>
      <c r="Q621" s="10"/>
      <c r="R621" s="10"/>
      <c r="S621" s="6"/>
      <c r="T621" s="6"/>
      <c r="U621" s="10"/>
      <c r="V621" s="53"/>
      <c r="W621" s="10"/>
      <c r="X621" s="10"/>
      <c r="Y621" s="50">
        <v>2.234657829888</v>
      </c>
      <c r="Z621" s="13">
        <v>1</v>
      </c>
      <c r="AA621" s="6">
        <v>0.41494500000021728</v>
      </c>
      <c r="AB621" s="50">
        <v>59.686989778943989</v>
      </c>
      <c r="AC621" s="10">
        <f t="shared" si="32"/>
        <v>0.23462500000222808</v>
      </c>
      <c r="AD621" s="10">
        <f t="array" ref="AD621">STDEVP(IF(($Y$4:$Y$2367=AB621),$AA$4:$AA$2367,""))</f>
        <v>0</v>
      </c>
      <c r="AE621" s="10">
        <f t="array" ref="AE621">MEDIAN(IF($Y$4:$Y$2367=AB621,$AA$4:$AA$2367,""))</f>
        <v>0.23462500000222808</v>
      </c>
      <c r="AF621" s="6"/>
      <c r="AG621" s="6"/>
      <c r="AH621" s="10"/>
      <c r="AI621" s="53"/>
      <c r="AJ621" s="10"/>
      <c r="AK621" s="10"/>
    </row>
    <row r="622" spans="1:37" x14ac:dyDescent="0.15">
      <c r="A622" s="50"/>
      <c r="B622" s="13"/>
      <c r="C622" s="6"/>
      <c r="D622" s="6"/>
      <c r="E622" s="6"/>
      <c r="F622" s="10"/>
      <c r="G622" s="10"/>
      <c r="H622" s="10"/>
      <c r="I622" s="6"/>
      <c r="J622" s="6"/>
      <c r="K622" s="10"/>
      <c r="L622" s="53"/>
      <c r="M622" s="10"/>
      <c r="N622" s="10"/>
      <c r="O622" s="6"/>
      <c r="P622" s="10"/>
      <c r="Q622" s="10"/>
      <c r="R622" s="10"/>
      <c r="S622" s="6"/>
      <c r="T622" s="6"/>
      <c r="U622" s="10"/>
      <c r="V622" s="53"/>
      <c r="W622" s="10"/>
      <c r="X622" s="10"/>
      <c r="Y622" s="50">
        <v>2.234657829888</v>
      </c>
      <c r="Z622" s="13">
        <v>1</v>
      </c>
      <c r="AA622" s="6">
        <v>0.39940000000079934</v>
      </c>
      <c r="AB622" s="50">
        <v>59.759075515391991</v>
      </c>
      <c r="AC622" s="10">
        <f t="shared" si="32"/>
        <v>0.25317000000589518</v>
      </c>
      <c r="AD622" s="10">
        <f t="array" ref="AD622">STDEVP(IF(($Y$4:$Y$2367=AB622),$AA$4:$AA$2367,""))</f>
        <v>0</v>
      </c>
      <c r="AE622" s="10">
        <f t="array" ref="AE622">MEDIAN(IF($Y$4:$Y$2367=AB622,$AA$4:$AA$2367,""))</f>
        <v>0.25317000000589518</v>
      </c>
      <c r="AF622" s="6"/>
      <c r="AG622" s="6"/>
      <c r="AH622" s="10"/>
      <c r="AI622" s="53"/>
      <c r="AJ622" s="10"/>
      <c r="AK622" s="10"/>
    </row>
    <row r="623" spans="1:37" x14ac:dyDescent="0.15">
      <c r="A623" s="50"/>
      <c r="B623" s="13"/>
      <c r="C623" s="6"/>
      <c r="D623" s="6"/>
      <c r="E623" s="6"/>
      <c r="F623" s="10"/>
      <c r="G623" s="10"/>
      <c r="H623" s="10"/>
      <c r="I623" s="6"/>
      <c r="J623" s="6"/>
      <c r="K623" s="10"/>
      <c r="L623" s="53"/>
      <c r="M623" s="10"/>
      <c r="N623" s="10"/>
      <c r="O623" s="6"/>
      <c r="P623" s="10"/>
      <c r="Q623" s="10"/>
      <c r="R623" s="10"/>
      <c r="S623" s="6"/>
      <c r="T623" s="6"/>
      <c r="U623" s="10"/>
      <c r="V623" s="53"/>
      <c r="W623" s="10"/>
      <c r="X623" s="10"/>
      <c r="Y623" s="50">
        <v>2.234657829888</v>
      </c>
      <c r="Z623" s="13">
        <v>1</v>
      </c>
      <c r="AA623" s="6">
        <v>0.39285500000685292</v>
      </c>
      <c r="AB623" s="50">
        <v>59.903246988288004</v>
      </c>
      <c r="AC623" s="10">
        <f t="shared" si="32"/>
        <v>0.23244500000222801</v>
      </c>
      <c r="AD623" s="10">
        <f t="array" ref="AD623">STDEVP(IF(($Y$4:$Y$2367=AB623),$AA$4:$AA$2367,""))</f>
        <v>0</v>
      </c>
      <c r="AE623" s="10">
        <f t="array" ref="AE623">MEDIAN(IF($Y$4:$Y$2367=AB623,$AA$4:$AA$2367,""))</f>
        <v>0.23244500000222801</v>
      </c>
      <c r="AF623" s="6"/>
      <c r="AG623" s="6"/>
      <c r="AH623" s="10"/>
      <c r="AI623" s="53"/>
      <c r="AJ623" s="10"/>
      <c r="AK623" s="10"/>
    </row>
    <row r="624" spans="1:37" x14ac:dyDescent="0.15">
      <c r="A624" s="50"/>
      <c r="B624" s="13"/>
      <c r="C624" s="6"/>
      <c r="D624" s="6"/>
      <c r="E624" s="6"/>
      <c r="F624" s="10"/>
      <c r="G624" s="10"/>
      <c r="H624" s="10"/>
      <c r="I624" s="6"/>
      <c r="J624" s="6"/>
      <c r="K624" s="10"/>
      <c r="L624" s="53"/>
      <c r="M624" s="10"/>
      <c r="N624" s="10"/>
      <c r="O624" s="6"/>
      <c r="P624" s="10"/>
      <c r="Q624" s="10"/>
      <c r="R624" s="10"/>
      <c r="S624" s="6"/>
      <c r="T624" s="6"/>
      <c r="U624" s="10"/>
      <c r="V624" s="53"/>
      <c r="W624" s="10"/>
      <c r="X624" s="10"/>
      <c r="Y624" s="50">
        <v>2.234657829888</v>
      </c>
      <c r="Z624" s="13">
        <v>1</v>
      </c>
      <c r="AA624" s="6">
        <v>0.47931000000638724</v>
      </c>
      <c r="AB624" s="50">
        <v>60.047418461183995</v>
      </c>
      <c r="AC624" s="10">
        <f t="shared" si="32"/>
        <v>0.32806500000583516</v>
      </c>
      <c r="AD624" s="10">
        <f t="array" ref="AD624">STDEVP(IF(($Y$4:$Y$2367=AB624),$AA$4:$AA$2367,""))</f>
        <v>0.12022733597844588</v>
      </c>
      <c r="AE624" s="10">
        <f t="array" ref="AE624">MEDIAN(IF($Y$4:$Y$2367=AB624,$AA$4:$AA$2367,""))</f>
        <v>0.24935500000589506</v>
      </c>
      <c r="AF624" s="6"/>
      <c r="AG624" s="6"/>
      <c r="AH624" s="10"/>
      <c r="AI624" s="53"/>
      <c r="AJ624" s="10"/>
      <c r="AK624" s="10"/>
    </row>
    <row r="625" spans="1:37" x14ac:dyDescent="0.15">
      <c r="A625" s="50"/>
      <c r="B625" s="13"/>
      <c r="C625" s="6"/>
      <c r="D625" s="6"/>
      <c r="E625" s="6"/>
      <c r="F625" s="10"/>
      <c r="G625" s="10"/>
      <c r="H625" s="10"/>
      <c r="I625" s="6"/>
      <c r="J625" s="6"/>
      <c r="K625" s="10"/>
      <c r="L625" s="53"/>
      <c r="M625" s="10"/>
      <c r="N625" s="10"/>
      <c r="O625" s="6"/>
      <c r="P625" s="10"/>
      <c r="Q625" s="10"/>
      <c r="R625" s="10"/>
      <c r="S625" s="6"/>
      <c r="T625" s="6"/>
      <c r="U625" s="10"/>
      <c r="V625" s="53"/>
      <c r="W625" s="10"/>
      <c r="X625" s="10"/>
      <c r="Y625" s="50">
        <v>2.234657829888</v>
      </c>
      <c r="Z625" s="13">
        <v>1</v>
      </c>
      <c r="AA625" s="6">
        <v>0.48376500000376788</v>
      </c>
      <c r="AB625" s="50">
        <v>60.155547065855998</v>
      </c>
      <c r="AC625" s="10">
        <f t="shared" si="32"/>
        <v>0.23517500000345026</v>
      </c>
      <c r="AD625" s="10">
        <f t="array" ref="AD625">STDEVP(IF(($Y$4:$Y$2367=AB625),$AA$4:$AA$2367,""))</f>
        <v>0</v>
      </c>
      <c r="AE625" s="10">
        <f t="array" ref="AE625">MEDIAN(IF($Y$4:$Y$2367=AB625,$AA$4:$AA$2367,""))</f>
        <v>0.23517500000345026</v>
      </c>
      <c r="AF625" s="6"/>
      <c r="AG625" s="6"/>
      <c r="AH625" s="10"/>
      <c r="AI625" s="53"/>
      <c r="AJ625" s="10"/>
      <c r="AK625" s="10"/>
    </row>
    <row r="626" spans="1:37" x14ac:dyDescent="0.15">
      <c r="A626" s="50"/>
      <c r="B626" s="13"/>
      <c r="C626" s="6"/>
      <c r="D626" s="6"/>
      <c r="E626" s="6"/>
      <c r="F626" s="10"/>
      <c r="G626" s="10"/>
      <c r="H626" s="10"/>
      <c r="I626" s="6"/>
      <c r="J626" s="6"/>
      <c r="K626" s="10"/>
      <c r="L626" s="53"/>
      <c r="M626" s="10"/>
      <c r="N626" s="10"/>
      <c r="O626" s="6"/>
      <c r="P626" s="10"/>
      <c r="Q626" s="10"/>
      <c r="R626" s="10"/>
      <c r="S626" s="6"/>
      <c r="T626" s="6"/>
      <c r="U626" s="10"/>
      <c r="V626" s="53"/>
      <c r="W626" s="10"/>
      <c r="X626" s="10"/>
      <c r="Y626" s="50">
        <v>2.234657829888</v>
      </c>
      <c r="Z626" s="13">
        <v>1</v>
      </c>
      <c r="AA626" s="6">
        <v>0.49522000000621258</v>
      </c>
      <c r="AB626" s="50">
        <v>60.227632802304001</v>
      </c>
      <c r="AC626" s="10">
        <f t="shared" si="32"/>
        <v>0.257425000003072</v>
      </c>
      <c r="AD626" s="10">
        <f t="array" ref="AD626">STDEVP(IF(($Y$4:$Y$2367=AB626),$AA$4:$AA$2367,""))</f>
        <v>0</v>
      </c>
      <c r="AE626" s="10">
        <f t="array" ref="AE626">MEDIAN(IF($Y$4:$Y$2367=AB626,$AA$4:$AA$2367,""))</f>
        <v>0.257425000003072</v>
      </c>
      <c r="AF626" s="6"/>
      <c r="AG626" s="6"/>
      <c r="AH626" s="10"/>
      <c r="AI626" s="53"/>
      <c r="AJ626" s="10"/>
      <c r="AK626" s="10"/>
    </row>
    <row r="627" spans="1:37" x14ac:dyDescent="0.15">
      <c r="A627" s="50"/>
      <c r="B627" s="13"/>
      <c r="C627" s="6"/>
      <c r="D627" s="6"/>
      <c r="E627" s="6"/>
      <c r="F627" s="10"/>
      <c r="G627" s="10"/>
      <c r="H627" s="10"/>
      <c r="I627" s="6"/>
      <c r="J627" s="6"/>
      <c r="K627" s="10"/>
      <c r="L627" s="53"/>
      <c r="M627" s="10"/>
      <c r="N627" s="10"/>
      <c r="O627" s="6"/>
      <c r="P627" s="10"/>
      <c r="Q627" s="10"/>
      <c r="R627" s="10"/>
      <c r="S627" s="6"/>
      <c r="T627" s="6"/>
      <c r="U627" s="10"/>
      <c r="V627" s="53"/>
      <c r="W627" s="10"/>
      <c r="X627" s="10"/>
      <c r="Y627" s="50">
        <v>2.234657829888</v>
      </c>
      <c r="Z627" s="13">
        <v>1</v>
      </c>
      <c r="AA627" s="6">
        <v>0.57967500000533945</v>
      </c>
      <c r="AB627" s="50">
        <v>60.299718538752003</v>
      </c>
      <c r="AC627" s="10">
        <f t="shared" si="32"/>
        <v>0.42120500000175753</v>
      </c>
      <c r="AD627" s="10">
        <f t="array" ref="AD627">STDEVP(IF(($Y$4:$Y$2367=AB627),$AA$4:$AA$2367,""))</f>
        <v>0</v>
      </c>
      <c r="AE627" s="10">
        <f t="array" ref="AE627">MEDIAN(IF($Y$4:$Y$2367=AB627,$AA$4:$AA$2367,""))</f>
        <v>0.42120500000175753</v>
      </c>
      <c r="AF627" s="6"/>
      <c r="AG627" s="6"/>
      <c r="AH627" s="10"/>
      <c r="AI627" s="53"/>
      <c r="AJ627" s="10"/>
      <c r="AK627" s="10"/>
    </row>
    <row r="628" spans="1:37" x14ac:dyDescent="0.15">
      <c r="A628" s="50"/>
      <c r="B628" s="13"/>
      <c r="C628" s="6"/>
      <c r="D628" s="6"/>
      <c r="E628" s="6"/>
      <c r="F628" s="10"/>
      <c r="G628" s="10"/>
      <c r="H628" s="10"/>
      <c r="I628" s="6"/>
      <c r="J628" s="6"/>
      <c r="K628" s="10"/>
      <c r="L628" s="53"/>
      <c r="M628" s="10"/>
      <c r="N628" s="10"/>
      <c r="O628" s="6"/>
      <c r="P628" s="10"/>
      <c r="Q628" s="10"/>
      <c r="R628" s="10"/>
      <c r="S628" s="6"/>
      <c r="T628" s="6"/>
      <c r="U628" s="10"/>
      <c r="V628" s="53"/>
      <c r="W628" s="10"/>
      <c r="X628" s="10"/>
      <c r="Y628" s="50">
        <v>2.234657829888</v>
      </c>
      <c r="Z628" s="13">
        <v>1</v>
      </c>
      <c r="AA628" s="6">
        <v>0.5735850000006828</v>
      </c>
      <c r="AB628" s="50">
        <v>60.33576140697599</v>
      </c>
      <c r="AC628" s="10">
        <f t="shared" si="32"/>
        <v>0.69386500000048312</v>
      </c>
      <c r="AD628" s="10">
        <f t="array" ref="AD628">STDEVP(IF(($Y$4:$Y$2367=AB628),$AA$4:$AA$2367,""))</f>
        <v>0</v>
      </c>
      <c r="AE628" s="10">
        <f t="array" ref="AE628">MEDIAN(IF($Y$4:$Y$2367=AB628,$AA$4:$AA$2367,""))</f>
        <v>0.69386500000048312</v>
      </c>
      <c r="AF628" s="6"/>
      <c r="AG628" s="6"/>
      <c r="AH628" s="10"/>
      <c r="AI628" s="53"/>
      <c r="AJ628" s="10"/>
      <c r="AK628" s="10"/>
    </row>
    <row r="629" spans="1:37" x14ac:dyDescent="0.15">
      <c r="A629" s="50"/>
      <c r="B629" s="13"/>
      <c r="C629" s="6"/>
      <c r="D629" s="6"/>
      <c r="E629" s="6"/>
      <c r="F629" s="10"/>
      <c r="G629" s="10"/>
      <c r="H629" s="10"/>
      <c r="I629" s="6"/>
      <c r="J629" s="6"/>
      <c r="K629" s="10"/>
      <c r="L629" s="53"/>
      <c r="M629" s="10"/>
      <c r="N629" s="10"/>
      <c r="O629" s="6"/>
      <c r="P629" s="10"/>
      <c r="Q629" s="10"/>
      <c r="R629" s="10"/>
      <c r="S629" s="6"/>
      <c r="T629" s="6"/>
      <c r="U629" s="10"/>
      <c r="V629" s="53"/>
      <c r="W629" s="10"/>
      <c r="X629" s="10"/>
      <c r="Y629" s="50">
        <v>2.234657829888</v>
      </c>
      <c r="Z629" s="13">
        <v>1</v>
      </c>
      <c r="AA629" s="6">
        <v>0.59104000000434986</v>
      </c>
      <c r="AB629" s="50">
        <v>60.371804275199992</v>
      </c>
      <c r="AC629" s="10">
        <f t="shared" si="32"/>
        <v>0.36682750000347697</v>
      </c>
      <c r="AD629" s="10">
        <f t="array" ref="AD629">STDEVP(IF(($Y$4:$Y$2367=AB629),$AA$4:$AA$2367,""))</f>
        <v>0.13374749999781463</v>
      </c>
      <c r="AE629" s="10">
        <f t="array" ref="AE629">MEDIAN(IF($Y$4:$Y$2367=AB629,$AA$4:$AA$2367,""))</f>
        <v>0.36682750000347697</v>
      </c>
      <c r="AF629" s="6"/>
      <c r="AG629" s="6"/>
      <c r="AH629" s="10"/>
      <c r="AI629" s="53"/>
      <c r="AJ629" s="10"/>
      <c r="AK629" s="10"/>
    </row>
    <row r="630" spans="1:37" x14ac:dyDescent="0.15">
      <c r="A630" s="50"/>
      <c r="B630" s="13"/>
      <c r="C630" s="6"/>
      <c r="D630" s="6"/>
      <c r="E630" s="6"/>
      <c r="F630" s="10"/>
      <c r="G630" s="10"/>
      <c r="H630" s="10"/>
      <c r="I630" s="6"/>
      <c r="J630" s="6"/>
      <c r="K630" s="10"/>
      <c r="L630" s="53"/>
      <c r="M630" s="10"/>
      <c r="N630" s="10"/>
      <c r="O630" s="6"/>
      <c r="P630" s="10"/>
      <c r="Q630" s="10"/>
      <c r="R630" s="10"/>
      <c r="S630" s="6"/>
      <c r="T630" s="6"/>
      <c r="U630" s="10"/>
      <c r="V630" s="53"/>
      <c r="W630" s="10"/>
      <c r="X630" s="10"/>
      <c r="Y630" s="50">
        <v>2.234657829888</v>
      </c>
      <c r="Z630" s="13">
        <v>1</v>
      </c>
      <c r="AA630" s="6">
        <v>0.57649500000149767</v>
      </c>
      <c r="AB630" s="50">
        <v>60.47993287987201</v>
      </c>
      <c r="AC630" s="10">
        <f t="shared" si="32"/>
        <v>0.17541166667108729</v>
      </c>
      <c r="AD630" s="10">
        <f t="array" ref="AD630">STDEVP(IF(($Y$4:$Y$2367=AB630),$AA$4:$AA$2367,""))</f>
        <v>4.2795763288313839E-2</v>
      </c>
      <c r="AE630" s="10">
        <f t="array" ref="AE630">MEDIAN(IF($Y$4:$Y$2367=AB630,$AA$4:$AA$2367,""))</f>
        <v>0.14971500000653548</v>
      </c>
      <c r="AF630" s="6"/>
      <c r="AG630" s="6"/>
      <c r="AH630" s="10"/>
      <c r="AI630" s="53"/>
      <c r="AJ630" s="10"/>
      <c r="AK630" s="10"/>
    </row>
    <row r="631" spans="1:37" x14ac:dyDescent="0.15">
      <c r="A631" s="50"/>
      <c r="B631" s="13"/>
      <c r="C631" s="6"/>
      <c r="D631" s="6"/>
      <c r="E631" s="6"/>
      <c r="F631" s="10"/>
      <c r="G631" s="10"/>
      <c r="H631" s="10"/>
      <c r="I631" s="6"/>
      <c r="J631" s="6"/>
      <c r="K631" s="10"/>
      <c r="L631" s="53"/>
      <c r="M631" s="10"/>
      <c r="N631" s="10"/>
      <c r="O631" s="6"/>
      <c r="P631" s="10"/>
      <c r="Q631" s="10"/>
      <c r="R631" s="10"/>
      <c r="S631" s="6"/>
      <c r="T631" s="6"/>
      <c r="U631" s="10"/>
      <c r="V631" s="53"/>
      <c r="W631" s="10"/>
      <c r="X631" s="10"/>
      <c r="Y631" s="50">
        <v>2.234657829888</v>
      </c>
      <c r="Z631" s="13">
        <v>1</v>
      </c>
      <c r="AA631" s="6">
        <v>0.58740500000394236</v>
      </c>
      <c r="AB631" s="50">
        <v>60.552018616319998</v>
      </c>
      <c r="AC631" s="10">
        <f t="shared" si="32"/>
        <v>0.20362500000682648</v>
      </c>
      <c r="AD631" s="10">
        <f t="array" ref="AD631">STDEVP(IF(($Y$4:$Y$2367=AB631),$AA$4:$AA$2367,""))</f>
        <v>3.4365000000058099E-2</v>
      </c>
      <c r="AE631" s="10">
        <f t="array" ref="AE631">MEDIAN(IF($Y$4:$Y$2367=AB631,$AA$4:$AA$2367,""))</f>
        <v>0.20362500000682648</v>
      </c>
      <c r="AF631" s="6"/>
      <c r="AG631" s="6"/>
      <c r="AH631" s="10"/>
      <c r="AI631" s="53"/>
      <c r="AJ631" s="10"/>
      <c r="AK631" s="10"/>
    </row>
    <row r="632" spans="1:37" x14ac:dyDescent="0.15">
      <c r="A632" s="50"/>
      <c r="B632" s="13"/>
      <c r="C632" s="6"/>
      <c r="D632" s="6"/>
      <c r="E632" s="6"/>
      <c r="F632" s="10"/>
      <c r="G632" s="10"/>
      <c r="H632" s="10"/>
      <c r="I632" s="6"/>
      <c r="J632" s="6"/>
      <c r="K632" s="10"/>
      <c r="L632" s="53"/>
      <c r="M632" s="10"/>
      <c r="N632" s="10"/>
      <c r="O632" s="6"/>
      <c r="P632" s="10"/>
      <c r="Q632" s="10"/>
      <c r="R632" s="10"/>
      <c r="S632" s="6"/>
      <c r="T632" s="6"/>
      <c r="U632" s="10"/>
      <c r="V632" s="53"/>
      <c r="W632" s="10"/>
      <c r="X632" s="10"/>
      <c r="Y632" s="50">
        <v>2.234657829888</v>
      </c>
      <c r="Z632" s="13">
        <v>1</v>
      </c>
      <c r="AA632" s="6">
        <v>0.58686000000394234</v>
      </c>
      <c r="AB632" s="50">
        <v>60.588061484543999</v>
      </c>
      <c r="AC632" s="10">
        <f t="shared" si="32"/>
        <v>8.2850000005313174E-2</v>
      </c>
      <c r="AD632" s="10">
        <f t="array" ref="AD632">STDEVP(IF(($Y$4:$Y$2367=AB632),$AA$4:$AA$2367,""))</f>
        <v>3.250000000116416E-2</v>
      </c>
      <c r="AE632" s="10">
        <f t="array" ref="AE632">MEDIAN(IF($Y$4:$Y$2367=AB632,$AA$4:$AA$2367,""))</f>
        <v>8.2850000005313174E-2</v>
      </c>
      <c r="AF632" s="6"/>
      <c r="AG632" s="6"/>
      <c r="AH632" s="10"/>
      <c r="AI632" s="53"/>
      <c r="AJ632" s="10"/>
      <c r="AK632" s="10"/>
    </row>
    <row r="633" spans="1:37" x14ac:dyDescent="0.15">
      <c r="A633" s="50"/>
      <c r="B633" s="13"/>
      <c r="C633" s="6"/>
      <c r="D633" s="6"/>
      <c r="E633" s="6"/>
      <c r="F633" s="10"/>
      <c r="G633" s="10"/>
      <c r="H633" s="10"/>
      <c r="I633" s="6"/>
      <c r="J633" s="6"/>
      <c r="K633" s="10"/>
      <c r="L633" s="53"/>
      <c r="M633" s="10"/>
      <c r="N633" s="10"/>
      <c r="O633" s="6"/>
      <c r="P633" s="10"/>
      <c r="Q633" s="10"/>
      <c r="R633" s="10"/>
      <c r="S633" s="6"/>
      <c r="T633" s="6"/>
      <c r="U633" s="10"/>
      <c r="V633" s="53"/>
      <c r="W633" s="10"/>
      <c r="X633" s="10"/>
      <c r="Y633" s="50">
        <v>2.234657829888</v>
      </c>
      <c r="Z633" s="13">
        <v>1</v>
      </c>
      <c r="AA633" s="6">
        <v>0.57631500000190505</v>
      </c>
      <c r="AB633" s="50">
        <v>60.732232957440004</v>
      </c>
      <c r="AC633" s="10">
        <f t="shared" si="32"/>
        <v>0.51248500000030206</v>
      </c>
      <c r="AD633" s="10">
        <f t="array" ref="AD633">STDEVP(IF(($Y$4:$Y$2367=AB633),$AA$4:$AA$2367,""))</f>
        <v>0</v>
      </c>
      <c r="AE633" s="10">
        <f t="array" ref="AE633">MEDIAN(IF($Y$4:$Y$2367=AB633,$AA$4:$AA$2367,""))</f>
        <v>0.51248500000030206</v>
      </c>
      <c r="AF633" s="6"/>
      <c r="AG633" s="6"/>
      <c r="AH633" s="10"/>
      <c r="AI633" s="53"/>
      <c r="AJ633" s="10"/>
      <c r="AK633" s="10"/>
    </row>
    <row r="634" spans="1:37" x14ac:dyDescent="0.15">
      <c r="A634" s="50"/>
      <c r="B634" s="13"/>
      <c r="C634" s="6"/>
      <c r="D634" s="6"/>
      <c r="E634" s="6"/>
      <c r="F634" s="10"/>
      <c r="G634" s="10"/>
      <c r="H634" s="10"/>
      <c r="I634" s="6"/>
      <c r="J634" s="6"/>
      <c r="K634" s="10"/>
      <c r="L634" s="53"/>
      <c r="M634" s="10"/>
      <c r="N634" s="10"/>
      <c r="O634" s="6"/>
      <c r="P634" s="10"/>
      <c r="Q634" s="10"/>
      <c r="R634" s="10"/>
      <c r="S634" s="6"/>
      <c r="T634" s="6"/>
      <c r="U634" s="10"/>
      <c r="V634" s="53"/>
      <c r="W634" s="10"/>
      <c r="X634" s="10"/>
      <c r="Y634" s="50">
        <v>2.234657829888</v>
      </c>
      <c r="Z634" s="13">
        <v>1</v>
      </c>
      <c r="AA634" s="6">
        <v>0.57677000000574674</v>
      </c>
      <c r="AB634" s="50">
        <v>60.804318693888007</v>
      </c>
      <c r="AC634" s="10">
        <f t="shared" si="32"/>
        <v>0.23381000000647711</v>
      </c>
      <c r="AD634" s="10">
        <f t="array" ref="AD634">STDEVP(IF(($Y$4:$Y$2367=AB634),$AA$4:$AA$2367,""))</f>
        <v>0</v>
      </c>
      <c r="AE634" s="10">
        <f t="array" ref="AE634">MEDIAN(IF($Y$4:$Y$2367=AB634,$AA$4:$AA$2367,""))</f>
        <v>0.23381000000647711</v>
      </c>
      <c r="AF634" s="6"/>
      <c r="AG634" s="6"/>
      <c r="AH634" s="10"/>
      <c r="AI634" s="53"/>
      <c r="AJ634" s="10"/>
      <c r="AK634" s="10"/>
    </row>
    <row r="635" spans="1:37" x14ac:dyDescent="0.15">
      <c r="A635" s="50"/>
      <c r="B635" s="13"/>
      <c r="C635" s="6"/>
      <c r="D635" s="6"/>
      <c r="E635" s="6"/>
      <c r="F635" s="10"/>
      <c r="G635" s="10"/>
      <c r="H635" s="10"/>
      <c r="I635" s="6"/>
      <c r="J635" s="6"/>
      <c r="K635" s="10"/>
      <c r="L635" s="53"/>
      <c r="M635" s="10"/>
      <c r="N635" s="10"/>
      <c r="O635" s="6"/>
      <c r="P635" s="10"/>
      <c r="Q635" s="10"/>
      <c r="R635" s="10"/>
      <c r="S635" s="6"/>
      <c r="T635" s="6"/>
      <c r="U635" s="10"/>
      <c r="V635" s="53"/>
      <c r="W635" s="10"/>
      <c r="X635" s="10"/>
      <c r="Y635" s="50">
        <v>2.234657829888</v>
      </c>
      <c r="Z635" s="13">
        <v>1</v>
      </c>
      <c r="AA635" s="6">
        <v>0.57522500000190502</v>
      </c>
      <c r="AB635" s="50">
        <v>60.876404430336009</v>
      </c>
      <c r="AC635" s="10">
        <f t="shared" si="32"/>
        <v>0.49219000000490487</v>
      </c>
      <c r="AD635" s="10">
        <f t="array" ref="AD635">STDEVP(IF(($Y$4:$Y$2367=AB635),$AA$4:$AA$2367,""))</f>
        <v>1.4454999999417906E-2</v>
      </c>
      <c r="AE635" s="10">
        <f t="array" ref="AE635">MEDIAN(IF($Y$4:$Y$2367=AB635,$AA$4:$AA$2367,""))</f>
        <v>0.49219000000490487</v>
      </c>
      <c r="AF635" s="6"/>
      <c r="AG635" s="6"/>
      <c r="AH635" s="10"/>
      <c r="AI635" s="53"/>
      <c r="AJ635" s="10"/>
      <c r="AK635" s="10"/>
    </row>
    <row r="636" spans="1:37" x14ac:dyDescent="0.15">
      <c r="A636" s="50"/>
      <c r="B636" s="13"/>
      <c r="C636" s="6"/>
      <c r="D636" s="6"/>
      <c r="E636" s="6"/>
      <c r="F636" s="10"/>
      <c r="G636" s="10"/>
      <c r="H636" s="10"/>
      <c r="I636" s="6"/>
      <c r="J636" s="6"/>
      <c r="K636" s="10"/>
      <c r="L636" s="53"/>
      <c r="M636" s="10"/>
      <c r="N636" s="10"/>
      <c r="O636" s="6"/>
      <c r="P636" s="10"/>
      <c r="Q636" s="10"/>
      <c r="R636" s="10"/>
      <c r="S636" s="6"/>
      <c r="T636" s="6"/>
      <c r="U636" s="10"/>
      <c r="V636" s="53"/>
      <c r="W636" s="10"/>
      <c r="X636" s="10"/>
      <c r="Y636" s="50">
        <v>2.234657829888</v>
      </c>
      <c r="Z636" s="13">
        <v>1</v>
      </c>
      <c r="AA636" s="6">
        <v>0.56968000000452435</v>
      </c>
      <c r="AB636" s="50">
        <v>60.912447298559997</v>
      </c>
      <c r="AC636" s="10">
        <f t="shared" si="32"/>
        <v>0.23453500000606975</v>
      </c>
      <c r="AD636" s="10">
        <f t="array" ref="AD636">STDEVP(IF(($Y$4:$Y$2367=AB636),$AA$4:$AA$2367,""))</f>
        <v>0</v>
      </c>
      <c r="AE636" s="10">
        <f t="array" ref="AE636">MEDIAN(IF($Y$4:$Y$2367=AB636,$AA$4:$AA$2367,""))</f>
        <v>0.23453500000606975</v>
      </c>
      <c r="AF636" s="6"/>
      <c r="AG636" s="6"/>
      <c r="AH636" s="10"/>
      <c r="AI636" s="53"/>
      <c r="AJ636" s="10"/>
      <c r="AK636" s="10"/>
    </row>
    <row r="637" spans="1:37" x14ac:dyDescent="0.15">
      <c r="A637" s="50"/>
      <c r="B637" s="13"/>
      <c r="C637" s="6"/>
      <c r="D637" s="6"/>
      <c r="E637" s="6"/>
      <c r="F637" s="10"/>
      <c r="G637" s="10"/>
      <c r="H637" s="10"/>
      <c r="I637" s="6"/>
      <c r="J637" s="6"/>
      <c r="K637" s="10"/>
      <c r="L637" s="53"/>
      <c r="M637" s="10"/>
      <c r="N637" s="10"/>
      <c r="O637" s="6"/>
      <c r="P637" s="10"/>
      <c r="Q637" s="10"/>
      <c r="R637" s="10"/>
      <c r="S637" s="6"/>
      <c r="T637" s="6"/>
      <c r="U637" s="10"/>
      <c r="V637" s="53"/>
      <c r="W637" s="10"/>
      <c r="X637" s="10"/>
      <c r="Y637" s="50">
        <v>2.234657829888</v>
      </c>
      <c r="Z637" s="13">
        <v>1</v>
      </c>
      <c r="AA637" s="6">
        <v>0.57759000000271987</v>
      </c>
      <c r="AB637" s="50">
        <v>60.984533035008006</v>
      </c>
      <c r="AC637" s="10">
        <f t="shared" si="32"/>
        <v>0.91010500000305261</v>
      </c>
      <c r="AD637" s="10">
        <f t="array" ref="AD637">STDEVP(IF(($Y$4:$Y$2367=AB637),$AA$4:$AA$2367,""))</f>
        <v>4.690500000203035E-2</v>
      </c>
      <c r="AE637" s="10">
        <f t="array" ref="AE637">MEDIAN(IF($Y$4:$Y$2367=AB637,$AA$4:$AA$2367,""))</f>
        <v>0.91010500000305261</v>
      </c>
      <c r="AF637" s="6"/>
      <c r="AG637" s="6"/>
      <c r="AH637" s="10"/>
      <c r="AI637" s="53"/>
      <c r="AJ637" s="10"/>
      <c r="AK637" s="10"/>
    </row>
    <row r="638" spans="1:37" x14ac:dyDescent="0.15">
      <c r="A638" s="50"/>
      <c r="B638" s="13"/>
      <c r="C638" s="6"/>
      <c r="D638" s="6"/>
      <c r="E638" s="6"/>
      <c r="F638" s="10"/>
      <c r="G638" s="10"/>
      <c r="H638" s="10"/>
      <c r="I638" s="6"/>
      <c r="J638" s="6"/>
      <c r="K638" s="10"/>
      <c r="L638" s="53"/>
      <c r="M638" s="10"/>
      <c r="N638" s="10"/>
      <c r="O638" s="6"/>
      <c r="P638" s="10"/>
      <c r="Q638" s="10"/>
      <c r="R638" s="10"/>
      <c r="S638" s="6"/>
      <c r="T638" s="6"/>
      <c r="U638" s="10"/>
      <c r="V638" s="53"/>
      <c r="W638" s="10"/>
      <c r="X638" s="10"/>
      <c r="Y638" s="50">
        <v>2.234657829888</v>
      </c>
      <c r="Z638" s="13">
        <v>1</v>
      </c>
      <c r="AA638" s="6">
        <v>0.56850000000109002</v>
      </c>
      <c r="AB638" s="50">
        <v>61.164747376127991</v>
      </c>
      <c r="AC638" s="10">
        <f t="shared" si="32"/>
        <v>0.50103000000513331</v>
      </c>
      <c r="AD638" s="10">
        <f t="array" ref="AD638">STDEVP(IF(($Y$4:$Y$2367=AB638),$AA$4:$AA$2367,""))</f>
        <v>0</v>
      </c>
      <c r="AE638" s="10">
        <f t="array" ref="AE638">MEDIAN(IF($Y$4:$Y$2367=AB638,$AA$4:$AA$2367,""))</f>
        <v>0.50103000000513331</v>
      </c>
      <c r="AF638" s="6"/>
      <c r="AG638" s="6"/>
      <c r="AH638" s="10"/>
      <c r="AI638" s="53"/>
      <c r="AJ638" s="10"/>
      <c r="AK638" s="10"/>
    </row>
    <row r="639" spans="1:37" x14ac:dyDescent="0.15">
      <c r="A639" s="50"/>
      <c r="B639" s="13"/>
      <c r="C639" s="6"/>
      <c r="D639" s="6"/>
      <c r="E639" s="6"/>
      <c r="F639" s="10"/>
      <c r="G639" s="10"/>
      <c r="H639" s="10"/>
      <c r="I639" s="6"/>
      <c r="J639" s="6"/>
      <c r="K639" s="10"/>
      <c r="L639" s="53"/>
      <c r="M639" s="10"/>
      <c r="N639" s="10"/>
      <c r="O639" s="6"/>
      <c r="P639" s="10"/>
      <c r="Q639" s="10"/>
      <c r="R639" s="10"/>
      <c r="S639" s="6"/>
      <c r="T639" s="6"/>
      <c r="U639" s="10"/>
      <c r="V639" s="53"/>
      <c r="W639" s="10"/>
      <c r="X639" s="10"/>
      <c r="Y639" s="50">
        <v>2.234657829888</v>
      </c>
      <c r="Z639" s="13">
        <v>1</v>
      </c>
      <c r="AA639" s="6">
        <v>0.57195500000190491</v>
      </c>
      <c r="AB639" s="50">
        <v>61.272875980800002</v>
      </c>
      <c r="AC639" s="10">
        <f t="shared" si="32"/>
        <v>0.50456000000095358</v>
      </c>
      <c r="AD639" s="10">
        <f t="array" ref="AD639">STDEVP(IF(($Y$4:$Y$2367=AB639),$AA$4:$AA$2367,""))</f>
        <v>0</v>
      </c>
      <c r="AE639" s="10">
        <f t="array" ref="AE639">MEDIAN(IF($Y$4:$Y$2367=AB639,$AA$4:$AA$2367,""))</f>
        <v>0.50456000000095358</v>
      </c>
      <c r="AF639" s="6"/>
      <c r="AG639" s="6"/>
      <c r="AH639" s="10"/>
      <c r="AI639" s="53"/>
      <c r="AJ639" s="10"/>
      <c r="AK639" s="10"/>
    </row>
    <row r="640" spans="1:37" x14ac:dyDescent="0.15">
      <c r="A640" s="50"/>
      <c r="B640" s="13"/>
      <c r="C640" s="6"/>
      <c r="D640" s="6"/>
      <c r="E640" s="6"/>
      <c r="F640" s="10"/>
      <c r="G640" s="10"/>
      <c r="H640" s="10"/>
      <c r="I640" s="6"/>
      <c r="J640" s="6"/>
      <c r="K640" s="10"/>
      <c r="L640" s="53"/>
      <c r="M640" s="10"/>
      <c r="N640" s="10"/>
      <c r="O640" s="6"/>
      <c r="P640" s="10"/>
      <c r="Q640" s="10"/>
      <c r="R640" s="10"/>
      <c r="S640" s="6"/>
      <c r="T640" s="6"/>
      <c r="U640" s="10"/>
      <c r="V640" s="53"/>
      <c r="W640" s="10"/>
      <c r="X640" s="10"/>
      <c r="Y640" s="50">
        <v>2.234657829888</v>
      </c>
      <c r="Z640" s="13">
        <v>1</v>
      </c>
      <c r="AA640" s="6">
        <v>0.57441000000615405</v>
      </c>
      <c r="AB640" s="50">
        <v>61.344961717247998</v>
      </c>
      <c r="AC640" s="10">
        <f t="shared" si="32"/>
        <v>0.24127000000633059</v>
      </c>
      <c r="AD640" s="10">
        <f t="array" ref="AD640">STDEVP(IF(($Y$4:$Y$2367=AB640),$AA$4:$AA$2367,""))</f>
        <v>0</v>
      </c>
      <c r="AE640" s="10">
        <f t="array" ref="AE640">MEDIAN(IF($Y$4:$Y$2367=AB640,$AA$4:$AA$2367,""))</f>
        <v>0.24127000000633059</v>
      </c>
      <c r="AF640" s="6"/>
      <c r="AG640" s="6"/>
      <c r="AH640" s="10"/>
      <c r="AI640" s="53"/>
      <c r="AJ640" s="10"/>
      <c r="AK640" s="10"/>
    </row>
    <row r="641" spans="1:37" x14ac:dyDescent="0.15">
      <c r="A641" s="50"/>
      <c r="B641" s="13"/>
      <c r="C641" s="6"/>
      <c r="D641" s="6"/>
      <c r="E641" s="6"/>
      <c r="F641" s="10"/>
      <c r="G641" s="10"/>
      <c r="H641" s="10"/>
      <c r="I641" s="6"/>
      <c r="J641" s="6"/>
      <c r="K641" s="10"/>
      <c r="L641" s="53"/>
      <c r="M641" s="10"/>
      <c r="N641" s="10"/>
      <c r="O641" s="6"/>
      <c r="P641" s="10"/>
      <c r="Q641" s="10"/>
      <c r="R641" s="10"/>
      <c r="S641" s="6"/>
      <c r="T641" s="6"/>
      <c r="U641" s="10"/>
      <c r="V641" s="53"/>
      <c r="W641" s="10"/>
      <c r="X641" s="10"/>
      <c r="Y641" s="50">
        <v>2.234657829888</v>
      </c>
      <c r="Z641" s="13">
        <v>1</v>
      </c>
      <c r="AA641" s="6">
        <v>0.66486500000650328</v>
      </c>
      <c r="AB641" s="50">
        <v>61.453090321919994</v>
      </c>
      <c r="AC641" s="10">
        <f t="shared" si="32"/>
        <v>0.38546500000420747</v>
      </c>
      <c r="AD641" s="10">
        <f t="array" ref="AD641">STDEVP(IF(($Y$4:$Y$2367=AB641),$AA$4:$AA$2367,""))</f>
        <v>0.2100557688258268</v>
      </c>
      <c r="AE641" s="10">
        <f t="array" ref="AE641">MEDIAN(IF($Y$4:$Y$2367=AB641,$AA$4:$AA$2367,""))</f>
        <v>0.24426500000508011</v>
      </c>
      <c r="AF641" s="6"/>
      <c r="AG641" s="6"/>
      <c r="AH641" s="10"/>
      <c r="AI641" s="53"/>
      <c r="AJ641" s="10"/>
      <c r="AK641" s="10"/>
    </row>
    <row r="642" spans="1:37" x14ac:dyDescent="0.15">
      <c r="A642" s="50"/>
      <c r="B642" s="13"/>
      <c r="C642" s="6"/>
      <c r="D642" s="6"/>
      <c r="E642" s="6"/>
      <c r="F642" s="10"/>
      <c r="G642" s="10"/>
      <c r="H642" s="10"/>
      <c r="I642" s="6"/>
      <c r="J642" s="6"/>
      <c r="K642" s="10"/>
      <c r="L642" s="53"/>
      <c r="M642" s="10"/>
      <c r="N642" s="10"/>
      <c r="O642" s="6"/>
      <c r="P642" s="10"/>
      <c r="Q642" s="10"/>
      <c r="R642" s="10"/>
      <c r="S642" s="6"/>
      <c r="T642" s="6"/>
      <c r="U642" s="10"/>
      <c r="V642" s="53"/>
      <c r="W642" s="10"/>
      <c r="X642" s="10"/>
      <c r="Y642" s="50">
        <v>2.234657829888</v>
      </c>
      <c r="Z642" s="13">
        <v>1</v>
      </c>
      <c r="AA642" s="6">
        <v>0.67132000000429137</v>
      </c>
      <c r="AB642" s="50">
        <v>61.525176058367997</v>
      </c>
      <c r="AC642" s="10">
        <f t="shared" si="32"/>
        <v>0.65220500000366344</v>
      </c>
      <c r="AD642" s="10">
        <f t="array" ref="AD642">STDEVP(IF(($Y$4:$Y$2367=AB642),$AA$4:$AA$2367,""))</f>
        <v>0.23154500000190598</v>
      </c>
      <c r="AE642" s="10">
        <f t="array" ref="AE642">MEDIAN(IF($Y$4:$Y$2367=AB642,$AA$4:$AA$2367,""))</f>
        <v>0.65220500000366344</v>
      </c>
      <c r="AF642" s="6"/>
      <c r="AG642" s="6"/>
      <c r="AH642" s="10"/>
      <c r="AI642" s="53"/>
      <c r="AJ642" s="10"/>
      <c r="AK642" s="10"/>
    </row>
    <row r="643" spans="1:37" x14ac:dyDescent="0.15">
      <c r="A643" s="50"/>
      <c r="B643" s="13"/>
      <c r="C643" s="6"/>
      <c r="D643" s="6"/>
      <c r="E643" s="6"/>
      <c r="F643" s="10"/>
      <c r="G643" s="10"/>
      <c r="H643" s="10"/>
      <c r="I643" s="6"/>
      <c r="J643" s="6"/>
      <c r="K643" s="10"/>
      <c r="L643" s="53"/>
      <c r="M643" s="10"/>
      <c r="N643" s="10"/>
      <c r="O643" s="6"/>
      <c r="P643" s="10"/>
      <c r="Q643" s="10"/>
      <c r="R643" s="10"/>
      <c r="S643" s="6"/>
      <c r="T643" s="6"/>
      <c r="U643" s="10"/>
      <c r="V643" s="53"/>
      <c r="W643" s="10"/>
      <c r="X643" s="10"/>
      <c r="Y643" s="50">
        <v>2.234657829888</v>
      </c>
      <c r="Z643" s="13">
        <v>1</v>
      </c>
      <c r="AA643" s="6">
        <v>0.65723000000528087</v>
      </c>
      <c r="AB643" s="50">
        <v>61.705390399488003</v>
      </c>
      <c r="AC643" s="10">
        <f t="shared" si="32"/>
        <v>0.40341500000501607</v>
      </c>
      <c r="AD643" s="10">
        <f t="array" ref="AD643">STDEVP(IF(($Y$4:$Y$2367=AB643),$AA$4:$AA$2367,""))</f>
        <v>0</v>
      </c>
      <c r="AE643" s="10">
        <f t="array" ref="AE643">MEDIAN(IF($Y$4:$Y$2367=AB643,$AA$4:$AA$2367,""))</f>
        <v>0.40341500000501607</v>
      </c>
      <c r="AF643" s="6"/>
      <c r="AG643" s="6"/>
      <c r="AH643" s="10"/>
      <c r="AI643" s="53"/>
      <c r="AJ643" s="10"/>
      <c r="AK643" s="10"/>
    </row>
    <row r="644" spans="1:37" x14ac:dyDescent="0.15">
      <c r="A644" s="50"/>
      <c r="B644" s="13"/>
      <c r="C644" s="6"/>
      <c r="D644" s="6"/>
      <c r="E644" s="6"/>
      <c r="F644" s="10"/>
      <c r="G644" s="10"/>
      <c r="H644" s="10"/>
      <c r="I644" s="6"/>
      <c r="J644" s="6"/>
      <c r="K644" s="10"/>
      <c r="L644" s="53"/>
      <c r="M644" s="10"/>
      <c r="N644" s="10"/>
      <c r="O644" s="6"/>
      <c r="P644" s="10"/>
      <c r="Q644" s="10"/>
      <c r="R644" s="10"/>
      <c r="S644" s="6"/>
      <c r="T644" s="6"/>
      <c r="U644" s="10"/>
      <c r="V644" s="53"/>
      <c r="W644" s="10"/>
      <c r="X644" s="10"/>
      <c r="Y644" s="50">
        <v>2.234657829888</v>
      </c>
      <c r="Z644" s="13">
        <v>1</v>
      </c>
      <c r="AA644" s="6">
        <v>0.6576850000018466</v>
      </c>
      <c r="AB644" s="50">
        <v>61.921647608831996</v>
      </c>
      <c r="AC644" s="10">
        <f t="shared" si="32"/>
        <v>0.9114950000021238</v>
      </c>
      <c r="AD644" s="10">
        <f t="array" ref="AD644">STDEVP(IF(($Y$4:$Y$2367=AB644),$AA$4:$AA$2367,""))</f>
        <v>0</v>
      </c>
      <c r="AE644" s="10">
        <f t="array" ref="AE644">MEDIAN(IF($Y$4:$Y$2367=AB644,$AA$4:$AA$2367,""))</f>
        <v>0.9114950000021238</v>
      </c>
      <c r="AF644" s="6"/>
      <c r="AG644" s="6"/>
      <c r="AH644" s="10"/>
      <c r="AI644" s="53"/>
      <c r="AJ644" s="10"/>
      <c r="AK644" s="10"/>
    </row>
    <row r="645" spans="1:37" x14ac:dyDescent="0.15">
      <c r="A645" s="50"/>
      <c r="B645" s="13"/>
      <c r="C645" s="6"/>
      <c r="D645" s="6"/>
      <c r="E645" s="6"/>
      <c r="F645" s="10"/>
      <c r="G645" s="10"/>
      <c r="H645" s="10"/>
      <c r="I645" s="6"/>
      <c r="J645" s="6"/>
      <c r="K645" s="10"/>
      <c r="L645" s="53"/>
      <c r="M645" s="10"/>
      <c r="N645" s="10"/>
      <c r="O645" s="6"/>
      <c r="P645" s="10"/>
      <c r="Q645" s="10"/>
      <c r="R645" s="10"/>
      <c r="S645" s="6"/>
      <c r="T645" s="6"/>
      <c r="U645" s="10"/>
      <c r="V645" s="53"/>
      <c r="W645" s="10"/>
      <c r="X645" s="10"/>
      <c r="Y645" s="50">
        <v>2.234657829888</v>
      </c>
      <c r="Z645" s="13">
        <v>1</v>
      </c>
      <c r="AA645" s="6">
        <v>0.66314000000306894</v>
      </c>
      <c r="AB645" s="50">
        <v>62.029776213504</v>
      </c>
      <c r="AC645" s="10">
        <f t="shared" ref="AC645:AC708" si="33">AVERAGEIF($Y$4:$Y$2367,AB645,$AA$4:$AA$2367)</f>
        <v>0.20610750000375277</v>
      </c>
      <c r="AD645" s="10">
        <f t="array" ref="AD645">STDEVP(IF(($Y$4:$Y$2367=AB645),$AA$4:$AA$2367,""))</f>
        <v>0.19946250000242849</v>
      </c>
      <c r="AE645" s="10">
        <f t="array" ref="AE645">MEDIAN(IF($Y$4:$Y$2367=AB645,$AA$4:$AA$2367,""))</f>
        <v>0.20610750000375277</v>
      </c>
      <c r="AF645" s="6"/>
      <c r="AG645" s="6"/>
      <c r="AH645" s="10"/>
      <c r="AI645" s="53"/>
      <c r="AJ645" s="10"/>
      <c r="AK645" s="10"/>
    </row>
    <row r="646" spans="1:37" x14ac:dyDescent="0.15">
      <c r="A646" s="50"/>
      <c r="B646" s="13"/>
      <c r="C646" s="6"/>
      <c r="D646" s="6"/>
      <c r="E646" s="6"/>
      <c r="F646" s="10"/>
      <c r="G646" s="10"/>
      <c r="H646" s="10"/>
      <c r="I646" s="6"/>
      <c r="J646" s="6"/>
      <c r="K646" s="10"/>
      <c r="L646" s="53"/>
      <c r="M646" s="10"/>
      <c r="N646" s="10"/>
      <c r="O646" s="6"/>
      <c r="P646" s="10"/>
      <c r="Q646" s="10"/>
      <c r="R646" s="10"/>
      <c r="S646" s="6"/>
      <c r="T646" s="6"/>
      <c r="U646" s="10"/>
      <c r="V646" s="53"/>
      <c r="W646" s="10"/>
      <c r="X646" s="10"/>
      <c r="Y646" s="50">
        <v>2.234657829888</v>
      </c>
      <c r="Z646" s="13">
        <v>1</v>
      </c>
      <c r="AA646" s="6">
        <v>0.66559500000731808</v>
      </c>
      <c r="AB646" s="50">
        <v>62.318119159295996</v>
      </c>
      <c r="AC646" s="10">
        <f t="shared" si="33"/>
        <v>5.947000000182312E-2</v>
      </c>
      <c r="AD646" s="10">
        <f t="array" ref="AD646">STDEVP(IF(($Y$4:$Y$2367=AB646),$AA$4:$AA$2367,""))</f>
        <v>0</v>
      </c>
      <c r="AE646" s="10">
        <f t="array" ref="AE646">MEDIAN(IF($Y$4:$Y$2367=AB646,$AA$4:$AA$2367,""))</f>
        <v>5.947000000182312E-2</v>
      </c>
      <c r="AF646" s="6"/>
      <c r="AG646" s="6"/>
      <c r="AH646" s="10"/>
      <c r="AI646" s="53"/>
      <c r="AJ646" s="10"/>
      <c r="AK646" s="10"/>
    </row>
    <row r="647" spans="1:37" x14ac:dyDescent="0.15">
      <c r="A647" s="50"/>
      <c r="B647" s="13"/>
      <c r="C647" s="6"/>
      <c r="D647" s="6"/>
      <c r="E647" s="6"/>
      <c r="F647" s="10"/>
      <c r="G647" s="10"/>
      <c r="H647" s="10"/>
      <c r="I647" s="6"/>
      <c r="J647" s="6"/>
      <c r="K647" s="10"/>
      <c r="L647" s="53"/>
      <c r="M647" s="10"/>
      <c r="N647" s="10"/>
      <c r="O647" s="6"/>
      <c r="P647" s="10"/>
      <c r="Q647" s="10"/>
      <c r="R647" s="10"/>
      <c r="S647" s="6"/>
      <c r="T647" s="6"/>
      <c r="U647" s="10"/>
      <c r="V647" s="53"/>
      <c r="W647" s="10"/>
      <c r="X647" s="10"/>
      <c r="Y647" s="50">
        <v>2.234657829888</v>
      </c>
      <c r="Z647" s="13">
        <v>1</v>
      </c>
      <c r="AA647" s="6">
        <v>0.64805000000021673</v>
      </c>
      <c r="AB647" s="50">
        <v>62.354162027520005</v>
      </c>
      <c r="AC647" s="10">
        <f t="shared" si="33"/>
        <v>0.50813000000077446</v>
      </c>
      <c r="AD647" s="10">
        <f t="array" ref="AD647">STDEVP(IF(($Y$4:$Y$2367=AB647),$AA$4:$AA$2367,""))</f>
        <v>0</v>
      </c>
      <c r="AE647" s="10">
        <f t="array" ref="AE647">MEDIAN(IF($Y$4:$Y$2367=AB647,$AA$4:$AA$2367,""))</f>
        <v>0.50813000000077446</v>
      </c>
      <c r="AF647" s="6"/>
      <c r="AG647" s="6"/>
      <c r="AH647" s="10"/>
      <c r="AI647" s="53"/>
      <c r="AJ647" s="10"/>
      <c r="AK647" s="10"/>
    </row>
    <row r="648" spans="1:37" x14ac:dyDescent="0.15">
      <c r="A648" s="50"/>
      <c r="B648" s="13"/>
      <c r="C648" s="6"/>
      <c r="D648" s="6"/>
      <c r="E648" s="6"/>
      <c r="F648" s="10"/>
      <c r="G648" s="10"/>
      <c r="H648" s="10"/>
      <c r="I648" s="6"/>
      <c r="J648" s="6"/>
      <c r="K648" s="10"/>
      <c r="L648" s="53"/>
      <c r="M648" s="10"/>
      <c r="N648" s="10"/>
      <c r="O648" s="6"/>
      <c r="P648" s="10"/>
      <c r="Q648" s="10"/>
      <c r="R648" s="10"/>
      <c r="S648" s="6"/>
      <c r="T648" s="6"/>
      <c r="U648" s="10"/>
      <c r="V648" s="53"/>
      <c r="W648" s="10"/>
      <c r="X648" s="10"/>
      <c r="Y648" s="50">
        <v>2.234657829888</v>
      </c>
      <c r="Z648" s="13">
        <v>1</v>
      </c>
      <c r="AA648" s="6">
        <v>0.66150500000306889</v>
      </c>
      <c r="AB648" s="50">
        <v>62.606462105087999</v>
      </c>
      <c r="AC648" s="10">
        <f t="shared" si="33"/>
        <v>0.49792000000411463</v>
      </c>
      <c r="AD648" s="10">
        <f t="array" ref="AD648">STDEVP(IF(($Y$4:$Y$2367=AB648),$AA$4:$AA$2367,""))</f>
        <v>0</v>
      </c>
      <c r="AE648" s="10">
        <f t="array" ref="AE648">MEDIAN(IF($Y$4:$Y$2367=AB648,$AA$4:$AA$2367,""))</f>
        <v>0.49792000000411463</v>
      </c>
      <c r="AF648" s="6"/>
      <c r="AG648" s="6"/>
      <c r="AH648" s="10"/>
      <c r="AI648" s="53"/>
      <c r="AJ648" s="10"/>
      <c r="AK648" s="10"/>
    </row>
    <row r="649" spans="1:37" x14ac:dyDescent="0.15">
      <c r="A649" s="50"/>
      <c r="B649" s="13"/>
      <c r="C649" s="6"/>
      <c r="D649" s="6"/>
      <c r="E649" s="6"/>
      <c r="F649" s="10"/>
      <c r="G649" s="10"/>
      <c r="H649" s="10"/>
      <c r="I649" s="6"/>
      <c r="J649" s="6"/>
      <c r="K649" s="10"/>
      <c r="L649" s="53"/>
      <c r="M649" s="10"/>
      <c r="N649" s="10"/>
      <c r="O649" s="6"/>
      <c r="P649" s="10"/>
      <c r="Q649" s="10"/>
      <c r="R649" s="10"/>
      <c r="S649" s="6"/>
      <c r="T649" s="6"/>
      <c r="U649" s="10"/>
      <c r="V649" s="53"/>
      <c r="W649" s="10"/>
      <c r="X649" s="10"/>
      <c r="Y649" s="50">
        <v>2.234657829888</v>
      </c>
      <c r="Z649" s="13">
        <v>1</v>
      </c>
      <c r="AA649" s="6">
        <v>0.66796000000085698</v>
      </c>
      <c r="AB649" s="50">
        <v>62.642504973311993</v>
      </c>
      <c r="AC649" s="10">
        <f t="shared" si="33"/>
        <v>0.38173000000616009</v>
      </c>
      <c r="AD649" s="10">
        <f t="array" ref="AD649">STDEVP(IF(($Y$4:$Y$2367=AB649),$AA$4:$AA$2367,""))</f>
        <v>0.32222499999979459</v>
      </c>
      <c r="AE649" s="10">
        <f t="array" ref="AE649">MEDIAN(IF($Y$4:$Y$2367=AB649,$AA$4:$AA$2367,""))</f>
        <v>0.38173000000616009</v>
      </c>
      <c r="AF649" s="6"/>
      <c r="AG649" s="6"/>
      <c r="AH649" s="10"/>
      <c r="AI649" s="53"/>
      <c r="AJ649" s="10"/>
      <c r="AK649" s="10"/>
    </row>
    <row r="650" spans="1:37" x14ac:dyDescent="0.15">
      <c r="A650" s="50"/>
      <c r="B650" s="13"/>
      <c r="C650" s="6"/>
      <c r="D650" s="6"/>
      <c r="E650" s="6"/>
      <c r="F650" s="10"/>
      <c r="G650" s="10"/>
      <c r="H650" s="10"/>
      <c r="I650" s="6"/>
      <c r="J650" s="6"/>
      <c r="K650" s="10"/>
      <c r="L650" s="53"/>
      <c r="M650" s="10"/>
      <c r="N650" s="10"/>
      <c r="O650" s="6"/>
      <c r="P650" s="10"/>
      <c r="Q650" s="10"/>
      <c r="R650" s="10"/>
      <c r="S650" s="6"/>
      <c r="T650" s="6"/>
      <c r="U650" s="10"/>
      <c r="V650" s="53"/>
      <c r="W650" s="10"/>
      <c r="X650" s="10"/>
      <c r="Y650" s="50">
        <v>2.234657829888</v>
      </c>
      <c r="Z650" s="13">
        <v>1</v>
      </c>
      <c r="AA650" s="6">
        <v>0.66241500000347631</v>
      </c>
      <c r="AB650" s="50">
        <v>62.894805050879995</v>
      </c>
      <c r="AC650" s="10">
        <f t="shared" si="33"/>
        <v>0.38179000000589935</v>
      </c>
      <c r="AD650" s="10">
        <f t="array" ref="AD650">STDEVP(IF(($Y$4:$Y$2367=AB650),$AA$4:$AA$2367,""))</f>
        <v>0</v>
      </c>
      <c r="AE650" s="10">
        <f t="array" ref="AE650">MEDIAN(IF($Y$4:$Y$2367=AB650,$AA$4:$AA$2367,""))</f>
        <v>0.38179000000589935</v>
      </c>
      <c r="AF650" s="6"/>
      <c r="AG650" s="6"/>
      <c r="AH650" s="10"/>
      <c r="AI650" s="53"/>
      <c r="AJ650" s="10"/>
      <c r="AK650" s="10"/>
    </row>
    <row r="651" spans="1:37" x14ac:dyDescent="0.15">
      <c r="A651" s="50"/>
      <c r="B651" s="13"/>
      <c r="C651" s="6"/>
      <c r="D651" s="6"/>
      <c r="E651" s="6"/>
      <c r="F651" s="10"/>
      <c r="G651" s="10"/>
      <c r="H651" s="10"/>
      <c r="I651" s="6"/>
      <c r="J651" s="6"/>
      <c r="K651" s="10"/>
      <c r="L651" s="53"/>
      <c r="M651" s="10"/>
      <c r="N651" s="10"/>
      <c r="O651" s="6"/>
      <c r="P651" s="10"/>
      <c r="Q651" s="10"/>
      <c r="R651" s="10"/>
      <c r="S651" s="6"/>
      <c r="T651" s="6"/>
      <c r="U651" s="10"/>
      <c r="V651" s="53"/>
      <c r="W651" s="10"/>
      <c r="X651" s="10"/>
      <c r="Y651" s="50">
        <v>2.234657829888</v>
      </c>
      <c r="Z651" s="13">
        <v>1</v>
      </c>
      <c r="AA651" s="6">
        <v>0.75287000000382553</v>
      </c>
      <c r="AB651" s="50">
        <v>63.038976523775986</v>
      </c>
      <c r="AC651" s="10">
        <f t="shared" si="33"/>
        <v>0.51949500000706084</v>
      </c>
      <c r="AD651" s="10">
        <f t="array" ref="AD651">STDEVP(IF(($Y$4:$Y$2367=AB651),$AA$4:$AA$2367,""))</f>
        <v>0</v>
      </c>
      <c r="AE651" s="10">
        <f t="array" ref="AE651">MEDIAN(IF($Y$4:$Y$2367=AB651,$AA$4:$AA$2367,""))</f>
        <v>0.51949500000706084</v>
      </c>
      <c r="AF651" s="6"/>
      <c r="AG651" s="6"/>
      <c r="AH651" s="10"/>
      <c r="AI651" s="53"/>
      <c r="AJ651" s="10"/>
      <c r="AK651" s="10"/>
    </row>
    <row r="652" spans="1:37" x14ac:dyDescent="0.15">
      <c r="A652" s="50"/>
      <c r="B652" s="13"/>
      <c r="C652" s="6"/>
      <c r="D652" s="6"/>
      <c r="E652" s="6"/>
      <c r="F652" s="10"/>
      <c r="G652" s="10"/>
      <c r="H652" s="10"/>
      <c r="I652" s="6"/>
      <c r="J652" s="6"/>
      <c r="K652" s="10"/>
      <c r="L652" s="53"/>
      <c r="M652" s="10"/>
      <c r="N652" s="10"/>
      <c r="O652" s="6"/>
      <c r="P652" s="10"/>
      <c r="Q652" s="10"/>
      <c r="R652" s="10"/>
      <c r="S652" s="6"/>
      <c r="T652" s="6"/>
      <c r="U652" s="10"/>
      <c r="V652" s="53"/>
      <c r="W652" s="10"/>
      <c r="X652" s="10"/>
      <c r="Y652" s="50">
        <v>2.234657829888</v>
      </c>
      <c r="Z652" s="13">
        <v>1</v>
      </c>
      <c r="AA652" s="6">
        <v>0.77532500000487325</v>
      </c>
      <c r="AB652" s="50">
        <v>63.147105128448004</v>
      </c>
      <c r="AC652" s="10">
        <f t="shared" si="33"/>
        <v>0.5061050000047953</v>
      </c>
      <c r="AD652" s="10">
        <f t="array" ref="AD652">STDEVP(IF(($Y$4:$Y$2367=AB652),$AA$4:$AA$2367,""))</f>
        <v>0</v>
      </c>
      <c r="AE652" s="10">
        <f t="array" ref="AE652">MEDIAN(IF($Y$4:$Y$2367=AB652,$AA$4:$AA$2367,""))</f>
        <v>0.5061050000047953</v>
      </c>
      <c r="AF652" s="6"/>
      <c r="AG652" s="6"/>
      <c r="AH652" s="10"/>
      <c r="AI652" s="53"/>
      <c r="AJ652" s="10"/>
      <c r="AK652" s="10"/>
    </row>
    <row r="653" spans="1:37" x14ac:dyDescent="0.15">
      <c r="A653" s="50"/>
      <c r="B653" s="13"/>
      <c r="C653" s="6"/>
      <c r="D653" s="6"/>
      <c r="E653" s="6"/>
      <c r="F653" s="10"/>
      <c r="G653" s="10"/>
      <c r="H653" s="10"/>
      <c r="I653" s="6"/>
      <c r="J653" s="6"/>
      <c r="K653" s="10"/>
      <c r="L653" s="53"/>
      <c r="M653" s="10"/>
      <c r="N653" s="10"/>
      <c r="O653" s="6"/>
      <c r="P653" s="10"/>
      <c r="Q653" s="10"/>
      <c r="R653" s="10"/>
      <c r="S653" s="6"/>
      <c r="T653" s="6"/>
      <c r="U653" s="10"/>
      <c r="V653" s="53"/>
      <c r="W653" s="10"/>
      <c r="X653" s="10"/>
      <c r="Y653" s="50">
        <v>2.234657829888</v>
      </c>
      <c r="Z653" s="13">
        <v>1</v>
      </c>
      <c r="AA653" s="6">
        <v>0.75578000000464041</v>
      </c>
      <c r="AB653" s="50">
        <v>63.291276601343995</v>
      </c>
      <c r="AC653" s="10">
        <f t="shared" si="33"/>
        <v>0.51245250000452869</v>
      </c>
      <c r="AD653" s="10">
        <f t="array" ref="AD653">STDEVP(IF(($Y$4:$Y$2367=AB653),$AA$4:$AA$2367,""))</f>
        <v>2.7724999986903365E-3</v>
      </c>
      <c r="AE653" s="10">
        <f t="array" ref="AE653">MEDIAN(IF($Y$4:$Y$2367=AB653,$AA$4:$AA$2367,""))</f>
        <v>0.51245250000452869</v>
      </c>
      <c r="AF653" s="6"/>
      <c r="AG653" s="6"/>
      <c r="AH653" s="10"/>
      <c r="AI653" s="53"/>
      <c r="AJ653" s="10"/>
      <c r="AK653" s="10"/>
    </row>
    <row r="654" spans="1:37" x14ac:dyDescent="0.15">
      <c r="A654" s="50"/>
      <c r="B654" s="13"/>
      <c r="C654" s="6"/>
      <c r="D654" s="6"/>
      <c r="E654" s="6"/>
      <c r="F654" s="10"/>
      <c r="G654" s="10"/>
      <c r="H654" s="10"/>
      <c r="I654" s="6"/>
      <c r="J654" s="6"/>
      <c r="K654" s="10"/>
      <c r="L654" s="53"/>
      <c r="M654" s="10"/>
      <c r="N654" s="10"/>
      <c r="O654" s="6"/>
      <c r="P654" s="10"/>
      <c r="Q654" s="10"/>
      <c r="R654" s="10"/>
      <c r="S654" s="6"/>
      <c r="T654" s="6"/>
      <c r="U654" s="10"/>
      <c r="V654" s="53"/>
      <c r="W654" s="10"/>
      <c r="X654" s="10"/>
      <c r="Y654" s="50">
        <v>17.300576747519997</v>
      </c>
      <c r="Z654" s="13">
        <f t="shared" ref="Z654:Z708" si="34">ROUNDDOWN(Y654/10,0)*10</f>
        <v>10</v>
      </c>
      <c r="AA654" s="6">
        <v>0.76023500000202104</v>
      </c>
      <c r="AB654" s="50">
        <v>63.327319469567996</v>
      </c>
      <c r="AC654" s="10">
        <f t="shared" si="33"/>
        <v>0.50595000000077439</v>
      </c>
      <c r="AD654" s="10">
        <f t="array" ref="AD654">STDEVP(IF(($Y$4:$Y$2367=AB654),$AA$4:$AA$2367,""))</f>
        <v>0</v>
      </c>
      <c r="AE654" s="10">
        <f t="array" ref="AE654">MEDIAN(IF($Y$4:$Y$2367=AB654,$AA$4:$AA$2367,""))</f>
        <v>0.50595000000077439</v>
      </c>
      <c r="AF654" s="6"/>
      <c r="AG654" s="6"/>
      <c r="AH654" s="10"/>
      <c r="AI654" s="53"/>
      <c r="AJ654" s="10"/>
      <c r="AK654" s="10"/>
    </row>
    <row r="655" spans="1:37" x14ac:dyDescent="0.15">
      <c r="A655" s="50"/>
      <c r="B655" s="13"/>
      <c r="C655" s="6"/>
      <c r="D655" s="6"/>
      <c r="E655" s="6"/>
      <c r="F655" s="10"/>
      <c r="G655" s="10"/>
      <c r="H655" s="10"/>
      <c r="I655" s="6"/>
      <c r="J655" s="6"/>
      <c r="K655" s="10"/>
      <c r="L655" s="53"/>
      <c r="M655" s="10"/>
      <c r="N655" s="10"/>
      <c r="O655" s="6"/>
      <c r="P655" s="10"/>
      <c r="Q655" s="10"/>
      <c r="R655" s="10"/>
      <c r="S655" s="6"/>
      <c r="T655" s="6"/>
      <c r="U655" s="10"/>
      <c r="V655" s="53"/>
      <c r="W655" s="10"/>
      <c r="X655" s="10"/>
      <c r="Y655" s="50">
        <v>17.300576747519997</v>
      </c>
      <c r="Z655" s="13">
        <f t="shared" si="34"/>
        <v>10</v>
      </c>
      <c r="AA655" s="6">
        <v>0.75869000000545528</v>
      </c>
      <c r="AB655" s="50">
        <v>63.399405206015999</v>
      </c>
      <c r="AC655" s="10">
        <f t="shared" si="33"/>
        <v>6.1000000013242683E-3</v>
      </c>
      <c r="AD655" s="10">
        <f t="array" ref="AD655">STDEVP(IF(($Y$4:$Y$2367=AB655),$AA$4:$AA$2367,""))</f>
        <v>0</v>
      </c>
      <c r="AE655" s="10">
        <f t="array" ref="AE655">MEDIAN(IF($Y$4:$Y$2367=AB655,$AA$4:$AA$2367,""))</f>
        <v>6.1000000013242683E-3</v>
      </c>
      <c r="AF655" s="6"/>
      <c r="AG655" s="6"/>
      <c r="AH655" s="10"/>
      <c r="AI655" s="53"/>
      <c r="AJ655" s="10"/>
      <c r="AK655" s="10"/>
    </row>
    <row r="656" spans="1:37" x14ac:dyDescent="0.15">
      <c r="A656" s="50"/>
      <c r="B656" s="13"/>
      <c r="C656" s="6"/>
      <c r="D656" s="6"/>
      <c r="E656" s="6"/>
      <c r="F656" s="10"/>
      <c r="G656" s="10"/>
      <c r="H656" s="10"/>
      <c r="I656" s="6"/>
      <c r="J656" s="6"/>
      <c r="K656" s="10"/>
      <c r="L656" s="53"/>
      <c r="M656" s="10"/>
      <c r="N656" s="10"/>
      <c r="O656" s="6"/>
      <c r="P656" s="10"/>
      <c r="Q656" s="10"/>
      <c r="R656" s="10"/>
      <c r="S656" s="6"/>
      <c r="T656" s="6"/>
      <c r="U656" s="10"/>
      <c r="V656" s="53"/>
      <c r="W656" s="10"/>
      <c r="X656" s="10"/>
      <c r="Y656" s="50">
        <v>26.563593881087996</v>
      </c>
      <c r="Z656" s="13">
        <f t="shared" si="34"/>
        <v>20</v>
      </c>
      <c r="AA656" s="6">
        <v>0.76914500000405828</v>
      </c>
      <c r="AB656" s="50">
        <v>63.435448074240007</v>
      </c>
      <c r="AC656" s="10">
        <f t="shared" si="33"/>
        <v>0.4206050000038799</v>
      </c>
      <c r="AD656" s="10">
        <f t="array" ref="AD656">STDEVP(IF(($Y$4:$Y$2367=AB656),$AA$4:$AA$2367,""))</f>
        <v>0</v>
      </c>
      <c r="AE656" s="10">
        <f t="array" ref="AE656">MEDIAN(IF($Y$4:$Y$2367=AB656,$AA$4:$AA$2367,""))</f>
        <v>0.4206050000038799</v>
      </c>
      <c r="AF656" s="6"/>
      <c r="AG656" s="6"/>
      <c r="AH656" s="10"/>
      <c r="AI656" s="53"/>
      <c r="AJ656" s="10"/>
      <c r="AK656" s="10"/>
    </row>
    <row r="657" spans="1:37" x14ac:dyDescent="0.15">
      <c r="A657" s="50"/>
      <c r="B657" s="13"/>
      <c r="C657" s="6"/>
      <c r="D657" s="6"/>
      <c r="E657" s="6"/>
      <c r="F657" s="10"/>
      <c r="G657" s="10"/>
      <c r="H657" s="10"/>
      <c r="I657" s="6"/>
      <c r="J657" s="6"/>
      <c r="K657" s="10"/>
      <c r="L657" s="53"/>
      <c r="M657" s="10"/>
      <c r="N657" s="10"/>
      <c r="O657" s="6"/>
      <c r="P657" s="10"/>
      <c r="Q657" s="10"/>
      <c r="R657" s="10"/>
      <c r="S657" s="6"/>
      <c r="T657" s="6"/>
      <c r="U657" s="10"/>
      <c r="V657" s="53"/>
      <c r="W657" s="10"/>
      <c r="X657" s="10"/>
      <c r="Y657" s="50">
        <v>26.563593881087996</v>
      </c>
      <c r="Z657" s="13">
        <f t="shared" si="34"/>
        <v>20</v>
      </c>
      <c r="AA657" s="6">
        <v>0.78360000000347618</v>
      </c>
      <c r="AB657" s="50">
        <v>63.579619547135998</v>
      </c>
      <c r="AC657" s="10">
        <f t="shared" si="33"/>
        <v>0.49840500000298626</v>
      </c>
      <c r="AD657" s="10">
        <f t="array" ref="AD657">STDEVP(IF(($Y$4:$Y$2367=AB657),$AA$4:$AA$2367,""))</f>
        <v>0</v>
      </c>
      <c r="AE657" s="10">
        <f t="array" ref="AE657">MEDIAN(IF($Y$4:$Y$2367=AB657,$AA$4:$AA$2367,""))</f>
        <v>0.49840500000298626</v>
      </c>
      <c r="AF657" s="6"/>
      <c r="AG657" s="6"/>
      <c r="AH657" s="10"/>
      <c r="AI657" s="53"/>
      <c r="AJ657" s="10"/>
      <c r="AK657" s="10"/>
    </row>
    <row r="658" spans="1:37" x14ac:dyDescent="0.15">
      <c r="A658" s="50"/>
      <c r="B658" s="13"/>
      <c r="C658" s="6"/>
      <c r="D658" s="6"/>
      <c r="E658" s="6"/>
      <c r="F658" s="10"/>
      <c r="G658" s="10"/>
      <c r="H658" s="10"/>
      <c r="I658" s="6"/>
      <c r="J658" s="6"/>
      <c r="K658" s="10"/>
      <c r="L658" s="53"/>
      <c r="M658" s="10"/>
      <c r="N658" s="10"/>
      <c r="O658" s="6"/>
      <c r="P658" s="10"/>
      <c r="Q658" s="10"/>
      <c r="R658" s="10"/>
      <c r="S658" s="6"/>
      <c r="T658" s="6"/>
      <c r="U658" s="10"/>
      <c r="V658" s="53"/>
      <c r="W658" s="10"/>
      <c r="X658" s="10"/>
      <c r="Y658" s="50">
        <v>18.309777057792001</v>
      </c>
      <c r="Z658" s="13">
        <f t="shared" si="34"/>
        <v>10</v>
      </c>
      <c r="AA658" s="6">
        <v>0.8670550000060373</v>
      </c>
      <c r="AB658" s="50">
        <v>63.940048229375996</v>
      </c>
      <c r="AC658" s="10">
        <f t="shared" si="33"/>
        <v>0.51677000000706075</v>
      </c>
      <c r="AD658" s="10">
        <f t="array" ref="AD658">STDEVP(IF(($Y$4:$Y$2367=AB658),$AA$4:$AA$2367,""))</f>
        <v>0</v>
      </c>
      <c r="AE658" s="10">
        <f t="array" ref="AE658">MEDIAN(IF($Y$4:$Y$2367=AB658,$AA$4:$AA$2367,""))</f>
        <v>0.51677000000706075</v>
      </c>
      <c r="AF658" s="6"/>
      <c r="AG658" s="6"/>
      <c r="AH658" s="10"/>
      <c r="AI658" s="53"/>
      <c r="AJ658" s="10"/>
      <c r="AK658" s="10"/>
    </row>
    <row r="659" spans="1:37" x14ac:dyDescent="0.15">
      <c r="A659" s="50"/>
      <c r="B659" s="13"/>
      <c r="C659" s="6"/>
      <c r="D659" s="6"/>
      <c r="E659" s="6"/>
      <c r="F659" s="10"/>
      <c r="G659" s="10"/>
      <c r="H659" s="10"/>
      <c r="I659" s="6"/>
      <c r="J659" s="6"/>
      <c r="K659" s="10"/>
      <c r="L659" s="53"/>
      <c r="M659" s="10"/>
      <c r="N659" s="10"/>
      <c r="O659" s="6"/>
      <c r="P659" s="10"/>
      <c r="Q659" s="10"/>
      <c r="R659" s="10"/>
      <c r="S659" s="6"/>
      <c r="T659" s="6"/>
      <c r="U659" s="10"/>
      <c r="V659" s="53"/>
      <c r="W659" s="10"/>
      <c r="X659" s="10"/>
      <c r="Y659" s="50">
        <v>18.309777057792001</v>
      </c>
      <c r="Z659" s="13">
        <f t="shared" si="34"/>
        <v>10</v>
      </c>
      <c r="AA659" s="6">
        <v>0.85851000000440747</v>
      </c>
      <c r="AB659" s="50">
        <v>63.976091097599998</v>
      </c>
      <c r="AC659" s="10">
        <f t="shared" si="33"/>
        <v>0.91295000000253124</v>
      </c>
      <c r="AD659" s="10">
        <f t="array" ref="AD659">STDEVP(IF(($Y$4:$Y$2367=AB659),$AA$4:$AA$2367,""))</f>
        <v>0</v>
      </c>
      <c r="AE659" s="10">
        <f t="array" ref="AE659">MEDIAN(IF($Y$4:$Y$2367=AB659,$AA$4:$AA$2367,""))</f>
        <v>0.91295000000253124</v>
      </c>
      <c r="AF659" s="6"/>
      <c r="AG659" s="6"/>
      <c r="AH659" s="10"/>
      <c r="AI659" s="53"/>
      <c r="AJ659" s="10"/>
      <c r="AK659" s="10"/>
    </row>
    <row r="660" spans="1:37" x14ac:dyDescent="0.15">
      <c r="A660" s="50"/>
      <c r="B660" s="13"/>
      <c r="C660" s="6"/>
      <c r="D660" s="6"/>
      <c r="E660" s="6"/>
      <c r="F660" s="10"/>
      <c r="G660" s="10"/>
      <c r="H660" s="10"/>
      <c r="I660" s="6"/>
      <c r="J660" s="6"/>
      <c r="K660" s="10"/>
      <c r="L660" s="53"/>
      <c r="M660" s="10"/>
      <c r="N660" s="10"/>
      <c r="O660" s="6"/>
      <c r="P660" s="10"/>
      <c r="Q660" s="10"/>
      <c r="R660" s="10"/>
      <c r="S660" s="6"/>
      <c r="T660" s="6"/>
      <c r="U660" s="10"/>
      <c r="V660" s="53"/>
      <c r="W660" s="10"/>
      <c r="X660" s="10"/>
      <c r="Y660" s="50">
        <v>18.309777057792001</v>
      </c>
      <c r="Z660" s="13">
        <f t="shared" si="34"/>
        <v>10</v>
      </c>
      <c r="AA660" s="6">
        <v>0.85396500000359254</v>
      </c>
      <c r="AB660" s="50">
        <v>64.012133965824006</v>
      </c>
      <c r="AC660" s="10">
        <f t="shared" si="33"/>
        <v>0.55563500000257871</v>
      </c>
      <c r="AD660" s="10">
        <f t="array" ref="AD660">STDEVP(IF(($Y$4:$Y$2367=AB660),$AA$4:$AA$2367,""))</f>
        <v>3.9499999998952262E-2</v>
      </c>
      <c r="AE660" s="10">
        <f t="array" ref="AE660">MEDIAN(IF($Y$4:$Y$2367=AB660,$AA$4:$AA$2367,""))</f>
        <v>0.55563500000257871</v>
      </c>
      <c r="AF660" s="6"/>
      <c r="AG660" s="6"/>
      <c r="AH660" s="10"/>
      <c r="AI660" s="53"/>
      <c r="AJ660" s="10"/>
      <c r="AK660" s="10"/>
    </row>
    <row r="661" spans="1:37" x14ac:dyDescent="0.15">
      <c r="A661" s="50"/>
      <c r="B661" s="13"/>
      <c r="C661" s="6"/>
      <c r="D661" s="6"/>
      <c r="E661" s="6"/>
      <c r="F661" s="10"/>
      <c r="G661" s="10"/>
      <c r="H661" s="10"/>
      <c r="I661" s="6"/>
      <c r="J661" s="6"/>
      <c r="K661" s="10"/>
      <c r="L661" s="53"/>
      <c r="M661" s="10"/>
      <c r="N661" s="10"/>
      <c r="O661" s="6"/>
      <c r="P661" s="10"/>
      <c r="Q661" s="10"/>
      <c r="R661" s="10"/>
      <c r="S661" s="6"/>
      <c r="T661" s="6"/>
      <c r="U661" s="10"/>
      <c r="V661" s="53"/>
      <c r="W661" s="10"/>
      <c r="X661" s="10"/>
      <c r="Y661" s="50">
        <v>18.309777057792001</v>
      </c>
      <c r="Z661" s="13">
        <f t="shared" si="34"/>
        <v>10</v>
      </c>
      <c r="AA661" s="6">
        <v>0.8533300000074342</v>
      </c>
      <c r="AB661" s="50">
        <v>64.120262570495996</v>
      </c>
      <c r="AC661" s="10">
        <f t="shared" si="33"/>
        <v>4.3960000006947553E-2</v>
      </c>
      <c r="AD661" s="10">
        <f t="array" ref="AD661">STDEVP(IF(($Y$4:$Y$2367=AB661),$AA$4:$AA$2367,""))</f>
        <v>0</v>
      </c>
      <c r="AE661" s="10">
        <f t="array" ref="AE661">MEDIAN(IF($Y$4:$Y$2367=AB661,$AA$4:$AA$2367,""))</f>
        <v>4.3960000006947553E-2</v>
      </c>
      <c r="AF661" s="6"/>
      <c r="AG661" s="6"/>
      <c r="AH661" s="10"/>
      <c r="AI661" s="53"/>
      <c r="AJ661" s="10"/>
      <c r="AK661" s="10"/>
    </row>
    <row r="662" spans="1:37" x14ac:dyDescent="0.15">
      <c r="A662" s="50"/>
      <c r="B662" s="13"/>
      <c r="C662" s="6"/>
      <c r="D662" s="6"/>
      <c r="E662" s="6"/>
      <c r="F662" s="10"/>
      <c r="G662" s="10"/>
      <c r="H662" s="10"/>
      <c r="I662" s="6"/>
      <c r="J662" s="6"/>
      <c r="K662" s="10"/>
      <c r="L662" s="53"/>
      <c r="M662" s="10"/>
      <c r="N662" s="10"/>
      <c r="O662" s="6"/>
      <c r="P662" s="10"/>
      <c r="Q662" s="10"/>
      <c r="R662" s="10"/>
      <c r="S662" s="6"/>
      <c r="T662" s="6"/>
      <c r="U662" s="10"/>
      <c r="V662" s="53"/>
      <c r="W662" s="10"/>
      <c r="X662" s="10"/>
      <c r="Y662" s="50">
        <v>18.309777057792001</v>
      </c>
      <c r="Z662" s="13">
        <f t="shared" si="34"/>
        <v>10</v>
      </c>
      <c r="AA662" s="6">
        <v>0.86369500000260291</v>
      </c>
      <c r="AB662" s="50">
        <v>64.156305438719997</v>
      </c>
      <c r="AC662" s="10">
        <f t="shared" si="33"/>
        <v>0.50304000000723548</v>
      </c>
      <c r="AD662" s="10">
        <f t="array" ref="AD662">STDEVP(IF(($Y$4:$Y$2367=AB662),$AA$4:$AA$2367,""))</f>
        <v>0</v>
      </c>
      <c r="AE662" s="10">
        <f t="array" ref="AE662">MEDIAN(IF($Y$4:$Y$2367=AB662,$AA$4:$AA$2367,""))</f>
        <v>0.50304000000723548</v>
      </c>
      <c r="AF662" s="6"/>
      <c r="AG662" s="6"/>
      <c r="AH662" s="10"/>
      <c r="AI662" s="53"/>
      <c r="AJ662" s="10"/>
      <c r="AK662" s="10"/>
    </row>
    <row r="663" spans="1:37" x14ac:dyDescent="0.15">
      <c r="A663" s="50"/>
      <c r="B663" s="13"/>
      <c r="C663" s="6"/>
      <c r="D663" s="6"/>
      <c r="E663" s="6"/>
      <c r="F663" s="10"/>
      <c r="G663" s="10"/>
      <c r="H663" s="10"/>
      <c r="I663" s="6"/>
      <c r="J663" s="6"/>
      <c r="K663" s="10"/>
      <c r="L663" s="53"/>
      <c r="M663" s="10"/>
      <c r="N663" s="10"/>
      <c r="O663" s="6"/>
      <c r="P663" s="10"/>
      <c r="Q663" s="10"/>
      <c r="R663" s="10"/>
      <c r="S663" s="6"/>
      <c r="T663" s="6"/>
      <c r="U663" s="10"/>
      <c r="V663" s="53"/>
      <c r="W663" s="10"/>
      <c r="X663" s="10"/>
      <c r="Y663" s="50">
        <v>18.309777057792001</v>
      </c>
      <c r="Z663" s="13">
        <f t="shared" si="34"/>
        <v>10</v>
      </c>
      <c r="AA663" s="6">
        <v>0.86015000000562969</v>
      </c>
      <c r="AB663" s="50">
        <v>64.192348306943998</v>
      </c>
      <c r="AC663" s="10">
        <f t="shared" si="33"/>
        <v>0.60428666667009912</v>
      </c>
      <c r="AD663" s="10">
        <f t="array" ref="AD663">STDEVP(IF(($Y$4:$Y$2367=AB663),$AA$4:$AA$2367,""))</f>
        <v>7.8701361840520179E-2</v>
      </c>
      <c r="AE663" s="10">
        <f t="array" ref="AE663">MEDIAN(IF($Y$4:$Y$2367=AB663,$AA$4:$AA$2367,""))</f>
        <v>0.60850000000094884</v>
      </c>
      <c r="AF663" s="6"/>
      <c r="AG663" s="6"/>
      <c r="AH663" s="10"/>
      <c r="AI663" s="53"/>
      <c r="AJ663" s="10"/>
      <c r="AK663" s="10"/>
    </row>
    <row r="664" spans="1:37" x14ac:dyDescent="0.15">
      <c r="A664" s="50"/>
      <c r="B664" s="13"/>
      <c r="C664" s="6"/>
      <c r="D664" s="6"/>
      <c r="E664" s="6"/>
      <c r="F664" s="10"/>
      <c r="G664" s="10"/>
      <c r="H664" s="10"/>
      <c r="I664" s="6"/>
      <c r="J664" s="6"/>
      <c r="K664" s="10"/>
      <c r="L664" s="53"/>
      <c r="M664" s="10"/>
      <c r="N664" s="10"/>
      <c r="O664" s="6"/>
      <c r="P664" s="10"/>
      <c r="Q664" s="10"/>
      <c r="R664" s="10"/>
      <c r="S664" s="6"/>
      <c r="T664" s="6"/>
      <c r="U664" s="10"/>
      <c r="V664" s="53"/>
      <c r="W664" s="10"/>
      <c r="X664" s="10"/>
      <c r="Y664" s="50">
        <v>18.309777057792001</v>
      </c>
      <c r="Z664" s="13">
        <f t="shared" si="34"/>
        <v>10</v>
      </c>
      <c r="AA664" s="6">
        <v>0.87360500000120589</v>
      </c>
      <c r="AB664" s="50">
        <v>64.264434043392001</v>
      </c>
      <c r="AC664" s="10">
        <f t="shared" si="33"/>
        <v>0.50037500000108781</v>
      </c>
      <c r="AD664" s="10">
        <f t="array" ref="AD664">STDEVP(IF(($Y$4:$Y$2367=AB664),$AA$4:$AA$2367,""))</f>
        <v>0</v>
      </c>
      <c r="AE664" s="10">
        <f t="array" ref="AE664">MEDIAN(IF($Y$4:$Y$2367=AB664,$AA$4:$AA$2367,""))</f>
        <v>0.50037500000108781</v>
      </c>
      <c r="AF664" s="6"/>
      <c r="AG664" s="6"/>
      <c r="AH664" s="10"/>
      <c r="AI664" s="53"/>
      <c r="AJ664" s="10"/>
      <c r="AK664" s="10"/>
    </row>
    <row r="665" spans="1:37" x14ac:dyDescent="0.15">
      <c r="A665" s="50"/>
      <c r="B665" s="13"/>
      <c r="C665" s="6"/>
      <c r="D665" s="6"/>
      <c r="E665" s="6"/>
      <c r="F665" s="10"/>
      <c r="G665" s="10"/>
      <c r="H665" s="10"/>
      <c r="I665" s="6"/>
      <c r="J665" s="6"/>
      <c r="K665" s="10"/>
      <c r="L665" s="53"/>
      <c r="M665" s="10"/>
      <c r="N665" s="10"/>
      <c r="O665" s="6"/>
      <c r="P665" s="10"/>
      <c r="Q665" s="10"/>
      <c r="R665" s="10"/>
      <c r="S665" s="6"/>
      <c r="T665" s="6"/>
      <c r="U665" s="10"/>
      <c r="V665" s="53"/>
      <c r="W665" s="10"/>
      <c r="X665" s="10"/>
      <c r="Y665" s="50">
        <v>18.309777057792001</v>
      </c>
      <c r="Z665" s="13">
        <f t="shared" si="34"/>
        <v>10</v>
      </c>
      <c r="AA665" s="6">
        <v>0.86651499999998349</v>
      </c>
      <c r="AB665" s="50">
        <v>64.300476911616002</v>
      </c>
      <c r="AC665" s="10">
        <f t="shared" si="33"/>
        <v>0.32283500000651055</v>
      </c>
      <c r="AD665" s="10">
        <f t="array" ref="AD665">STDEVP(IF(($Y$4:$Y$2367=AB665),$AA$4:$AA$2367,""))</f>
        <v>4.2499999999563366E-2</v>
      </c>
      <c r="AE665" s="10">
        <f t="array" ref="AE665">MEDIAN(IF($Y$4:$Y$2367=AB665,$AA$4:$AA$2367,""))</f>
        <v>0.32283500000651055</v>
      </c>
      <c r="AF665" s="6"/>
      <c r="AG665" s="6"/>
      <c r="AH665" s="10"/>
      <c r="AI665" s="53"/>
      <c r="AJ665" s="10"/>
      <c r="AK665" s="10"/>
    </row>
    <row r="666" spans="1:37" x14ac:dyDescent="0.15">
      <c r="A666" s="50"/>
      <c r="B666" s="13"/>
      <c r="C666" s="6"/>
      <c r="D666" s="6"/>
      <c r="E666" s="6"/>
      <c r="F666" s="10"/>
      <c r="G666" s="10"/>
      <c r="H666" s="10"/>
      <c r="I666" s="6"/>
      <c r="J666" s="6"/>
      <c r="K666" s="10"/>
      <c r="L666" s="53"/>
      <c r="M666" s="10"/>
      <c r="N666" s="10"/>
      <c r="O666" s="6"/>
      <c r="P666" s="10"/>
      <c r="Q666" s="10"/>
      <c r="R666" s="10"/>
      <c r="S666" s="6"/>
      <c r="T666" s="6"/>
      <c r="U666" s="10"/>
      <c r="V666" s="53"/>
      <c r="W666" s="10"/>
      <c r="X666" s="10"/>
      <c r="Y666" s="50">
        <v>18.309777057792001</v>
      </c>
      <c r="Z666" s="13">
        <f t="shared" si="34"/>
        <v>10</v>
      </c>
      <c r="AA666" s="6">
        <v>0.86797000000039093</v>
      </c>
      <c r="AB666" s="50">
        <v>64.37256264806399</v>
      </c>
      <c r="AC666" s="10">
        <f t="shared" si="33"/>
        <v>0.96046500000589785</v>
      </c>
      <c r="AD666" s="10">
        <f t="array" ref="AD666">STDEVP(IF(($Y$4:$Y$2367=AB666),$AA$4:$AA$2367,""))</f>
        <v>0</v>
      </c>
      <c r="AE666" s="10">
        <f t="array" ref="AE666">MEDIAN(IF($Y$4:$Y$2367=AB666,$AA$4:$AA$2367,""))</f>
        <v>0.96046500000589785</v>
      </c>
      <c r="AF666" s="6"/>
      <c r="AG666" s="6"/>
      <c r="AH666" s="10"/>
      <c r="AI666" s="53"/>
      <c r="AJ666" s="10"/>
      <c r="AK666" s="10"/>
    </row>
    <row r="667" spans="1:37" x14ac:dyDescent="0.15">
      <c r="A667" s="50"/>
      <c r="B667" s="13"/>
      <c r="C667" s="6"/>
      <c r="D667" s="6"/>
      <c r="E667" s="6"/>
      <c r="F667" s="10"/>
      <c r="G667" s="10"/>
      <c r="H667" s="10"/>
      <c r="I667" s="6"/>
      <c r="J667" s="6"/>
      <c r="K667" s="10"/>
      <c r="L667" s="53"/>
      <c r="M667" s="10"/>
      <c r="N667" s="10"/>
      <c r="O667" s="6"/>
      <c r="P667" s="10"/>
      <c r="Q667" s="10"/>
      <c r="R667" s="10"/>
      <c r="S667" s="6"/>
      <c r="T667" s="6"/>
      <c r="U667" s="10"/>
      <c r="V667" s="53"/>
      <c r="W667" s="10"/>
      <c r="X667" s="10"/>
      <c r="Y667" s="50">
        <v>18.309777057792001</v>
      </c>
      <c r="Z667" s="13">
        <f t="shared" si="34"/>
        <v>10</v>
      </c>
      <c r="AA667" s="6">
        <v>0.86842500000423262</v>
      </c>
      <c r="AB667" s="50">
        <v>64.480691252735994</v>
      </c>
      <c r="AC667" s="10">
        <f t="shared" si="33"/>
        <v>0.60359000000700247</v>
      </c>
      <c r="AD667" s="10">
        <f t="array" ref="AD667">STDEVP(IF(($Y$4:$Y$2367=AB667),$AA$4:$AA$2367,""))</f>
        <v>0</v>
      </c>
      <c r="AE667" s="10">
        <f t="array" ref="AE667">MEDIAN(IF($Y$4:$Y$2367=AB667,$AA$4:$AA$2367,""))</f>
        <v>0.60359000000700247</v>
      </c>
      <c r="AF667" s="6"/>
      <c r="AG667" s="6"/>
      <c r="AH667" s="10"/>
      <c r="AI667" s="53"/>
      <c r="AJ667" s="10"/>
      <c r="AK667" s="10"/>
    </row>
    <row r="668" spans="1:37" x14ac:dyDescent="0.15">
      <c r="A668" s="50"/>
      <c r="B668" s="13"/>
      <c r="C668" s="6"/>
      <c r="D668" s="6"/>
      <c r="E668" s="6"/>
      <c r="F668" s="10"/>
      <c r="G668" s="10"/>
      <c r="H668" s="10"/>
      <c r="I668" s="6"/>
      <c r="J668" s="6"/>
      <c r="K668" s="10"/>
      <c r="L668" s="53"/>
      <c r="M668" s="10"/>
      <c r="N668" s="10"/>
      <c r="O668" s="6"/>
      <c r="P668" s="10"/>
      <c r="Q668" s="10"/>
      <c r="R668" s="10"/>
      <c r="S668" s="6"/>
      <c r="T668" s="6"/>
      <c r="U668" s="10"/>
      <c r="V668" s="53"/>
      <c r="W668" s="10"/>
      <c r="X668" s="10"/>
      <c r="Y668" s="50">
        <v>18.309777057792001</v>
      </c>
      <c r="Z668" s="13">
        <f t="shared" si="34"/>
        <v>10</v>
      </c>
      <c r="AA668" s="6">
        <v>0.85288000000481468</v>
      </c>
      <c r="AB668" s="50">
        <v>64.552776989183997</v>
      </c>
      <c r="AC668" s="10">
        <f t="shared" si="33"/>
        <v>0.46661500000339262</v>
      </c>
      <c r="AD668" s="10">
        <f t="array" ref="AD668">STDEVP(IF(($Y$4:$Y$2367=AB668),$AA$4:$AA$2367,""))</f>
        <v>0</v>
      </c>
      <c r="AE668" s="10">
        <f t="array" ref="AE668">MEDIAN(IF($Y$4:$Y$2367=AB668,$AA$4:$AA$2367,""))</f>
        <v>0.46661500000339262</v>
      </c>
      <c r="AF668" s="6"/>
      <c r="AG668" s="6"/>
      <c r="AH668" s="10"/>
      <c r="AI668" s="53"/>
      <c r="AJ668" s="10"/>
      <c r="AK668" s="10"/>
    </row>
    <row r="669" spans="1:37" x14ac:dyDescent="0.15">
      <c r="A669" s="50"/>
      <c r="B669" s="13"/>
      <c r="C669" s="6"/>
      <c r="D669" s="6"/>
      <c r="E669" s="6"/>
      <c r="F669" s="10"/>
      <c r="G669" s="10"/>
      <c r="H669" s="10"/>
      <c r="I669" s="6"/>
      <c r="J669" s="6"/>
      <c r="K669" s="10"/>
      <c r="L669" s="53"/>
      <c r="M669" s="10"/>
      <c r="N669" s="10"/>
      <c r="O669" s="6"/>
      <c r="P669" s="10"/>
      <c r="Q669" s="10"/>
      <c r="R669" s="10"/>
      <c r="S669" s="6"/>
      <c r="T669" s="6"/>
      <c r="U669" s="10"/>
      <c r="V669" s="53"/>
      <c r="W669" s="10"/>
      <c r="X669" s="10"/>
      <c r="Y669" s="50">
        <v>18.309777057792001</v>
      </c>
      <c r="Z669" s="13">
        <f t="shared" si="34"/>
        <v>10</v>
      </c>
      <c r="AA669" s="6">
        <v>0.87779000000283558</v>
      </c>
      <c r="AB669" s="50">
        <v>64.841119934975993</v>
      </c>
      <c r="AC669" s="10">
        <f t="shared" si="33"/>
        <v>4.5550000047585026E-3</v>
      </c>
      <c r="AD669" s="10">
        <f t="array" ref="AD669">STDEVP(IF(($Y$4:$Y$2367=AB669),$AA$4:$AA$2367,""))</f>
        <v>0</v>
      </c>
      <c r="AE669" s="10">
        <f t="array" ref="AE669">MEDIAN(IF($Y$4:$Y$2367=AB669,$AA$4:$AA$2367,""))</f>
        <v>4.5550000047585026E-3</v>
      </c>
      <c r="AF669" s="6"/>
      <c r="AG669" s="6"/>
      <c r="AH669" s="10"/>
      <c r="AI669" s="53"/>
      <c r="AJ669" s="10"/>
      <c r="AK669" s="10"/>
    </row>
    <row r="670" spans="1:37" x14ac:dyDescent="0.15">
      <c r="A670" s="50"/>
      <c r="B670" s="13"/>
      <c r="C670" s="6"/>
      <c r="D670" s="6"/>
      <c r="E670" s="6"/>
      <c r="F670" s="10"/>
      <c r="G670" s="10"/>
      <c r="H670" s="10"/>
      <c r="I670" s="6"/>
      <c r="J670" s="6"/>
      <c r="K670" s="10"/>
      <c r="L670" s="53"/>
      <c r="M670" s="10"/>
      <c r="N670" s="10"/>
      <c r="O670" s="6"/>
      <c r="P670" s="10"/>
      <c r="Q670" s="10"/>
      <c r="R670" s="10"/>
      <c r="S670" s="6"/>
      <c r="T670" s="6"/>
      <c r="U670" s="10"/>
      <c r="V670" s="53"/>
      <c r="W670" s="10"/>
      <c r="X670" s="10"/>
      <c r="Y670" s="50">
        <v>18.309777057792001</v>
      </c>
      <c r="Z670" s="13">
        <f t="shared" si="34"/>
        <v>10</v>
      </c>
      <c r="AA670" s="6">
        <v>0.88824500000143858</v>
      </c>
      <c r="AB670" s="50">
        <v>65.201548617215991</v>
      </c>
      <c r="AC670" s="10">
        <f t="shared" si="33"/>
        <v>0.64504500000100706</v>
      </c>
      <c r="AD670" s="10">
        <f t="array" ref="AD670">STDEVP(IF(($Y$4:$Y$2367=AB670),$AA$4:$AA$2367,""))</f>
        <v>0</v>
      </c>
      <c r="AE670" s="10">
        <f t="array" ref="AE670">MEDIAN(IF($Y$4:$Y$2367=AB670,$AA$4:$AA$2367,""))</f>
        <v>0.64504500000100706</v>
      </c>
      <c r="AF670" s="6"/>
      <c r="AG670" s="6"/>
      <c r="AH670" s="10"/>
      <c r="AI670" s="53"/>
      <c r="AJ670" s="10"/>
      <c r="AK670" s="10"/>
    </row>
    <row r="671" spans="1:37" x14ac:dyDescent="0.15">
      <c r="A671" s="50"/>
      <c r="B671" s="13"/>
      <c r="C671" s="6"/>
      <c r="D671" s="6"/>
      <c r="E671" s="6"/>
      <c r="F671" s="10"/>
      <c r="G671" s="10"/>
      <c r="H671" s="10"/>
      <c r="I671" s="6"/>
      <c r="J671" s="6"/>
      <c r="K671" s="10"/>
      <c r="L671" s="53"/>
      <c r="M671" s="10"/>
      <c r="N671" s="10"/>
      <c r="O671" s="6"/>
      <c r="P671" s="10"/>
      <c r="Q671" s="10"/>
      <c r="R671" s="10"/>
      <c r="S671" s="6"/>
      <c r="T671" s="6"/>
      <c r="U671" s="10"/>
      <c r="V671" s="53"/>
      <c r="W671" s="10"/>
      <c r="X671" s="10"/>
      <c r="Y671" s="50">
        <v>18.309777057792001</v>
      </c>
      <c r="Z671" s="13">
        <f t="shared" si="34"/>
        <v>10</v>
      </c>
      <c r="AA671" s="6">
        <v>0.9717000000039997</v>
      </c>
      <c r="AB671" s="50">
        <v>65.525934431232002</v>
      </c>
      <c r="AC671" s="10">
        <f t="shared" si="33"/>
        <v>0.34988000000281438</v>
      </c>
      <c r="AD671" s="10">
        <f t="array" ref="AD671">STDEVP(IF(($Y$4:$Y$2367=AB671),$AA$4:$AA$2367,""))</f>
        <v>0</v>
      </c>
      <c r="AE671" s="10">
        <f t="array" ref="AE671">MEDIAN(IF($Y$4:$Y$2367=AB671,$AA$4:$AA$2367,""))</f>
        <v>0.34988000000281438</v>
      </c>
      <c r="AF671" s="6"/>
      <c r="AG671" s="6"/>
      <c r="AH671" s="10"/>
      <c r="AI671" s="53"/>
      <c r="AJ671" s="10"/>
      <c r="AK671" s="10"/>
    </row>
    <row r="672" spans="1:37" x14ac:dyDescent="0.15">
      <c r="A672" s="50"/>
      <c r="B672" s="13"/>
      <c r="C672" s="6"/>
      <c r="D672" s="6"/>
      <c r="E672" s="6"/>
      <c r="F672" s="10"/>
      <c r="G672" s="10"/>
      <c r="H672" s="10"/>
      <c r="I672" s="6"/>
      <c r="J672" s="6"/>
      <c r="K672" s="10"/>
      <c r="L672" s="53"/>
      <c r="M672" s="10"/>
      <c r="N672" s="10"/>
      <c r="O672" s="6"/>
      <c r="P672" s="10"/>
      <c r="Q672" s="10"/>
      <c r="R672" s="10"/>
      <c r="S672" s="6"/>
      <c r="T672" s="6"/>
      <c r="U672" s="10"/>
      <c r="V672" s="53"/>
      <c r="W672" s="10"/>
      <c r="X672" s="10"/>
      <c r="Y672" s="50">
        <v>18.309777057792001</v>
      </c>
      <c r="Z672" s="13">
        <f t="shared" si="34"/>
        <v>10</v>
      </c>
      <c r="AA672" s="6">
        <v>0.97115500000399968</v>
      </c>
      <c r="AB672" s="50">
        <v>65.561977299456004</v>
      </c>
      <c r="AC672" s="10">
        <f t="shared" si="33"/>
        <v>0.27742500000613224</v>
      </c>
      <c r="AD672" s="10">
        <f t="array" ref="AD672">STDEVP(IF(($Y$4:$Y$2367=AB672),$AA$4:$AA$2367,""))</f>
        <v>0</v>
      </c>
      <c r="AE672" s="10">
        <f t="array" ref="AE672">MEDIAN(IF($Y$4:$Y$2367=AB672,$AA$4:$AA$2367,""))</f>
        <v>0.27742500000613224</v>
      </c>
      <c r="AF672" s="6"/>
      <c r="AG672" s="6"/>
      <c r="AH672" s="10"/>
      <c r="AI672" s="53"/>
      <c r="AJ672" s="10"/>
      <c r="AK672" s="10"/>
    </row>
    <row r="673" spans="1:37" x14ac:dyDescent="0.15">
      <c r="A673" s="50"/>
      <c r="B673" s="13"/>
      <c r="C673" s="6"/>
      <c r="D673" s="6"/>
      <c r="E673" s="6"/>
      <c r="F673" s="10"/>
      <c r="G673" s="10"/>
      <c r="H673" s="10"/>
      <c r="I673" s="6"/>
      <c r="J673" s="6"/>
      <c r="K673" s="10"/>
      <c r="L673" s="53"/>
      <c r="M673" s="10"/>
      <c r="N673" s="10"/>
      <c r="O673" s="6"/>
      <c r="P673" s="10"/>
      <c r="Q673" s="10"/>
      <c r="R673" s="10"/>
      <c r="S673" s="6"/>
      <c r="T673" s="6"/>
      <c r="U673" s="10"/>
      <c r="V673" s="53"/>
      <c r="W673" s="10"/>
      <c r="X673" s="10"/>
      <c r="Y673" s="50">
        <v>18.309777057792001</v>
      </c>
      <c r="Z673" s="13">
        <f t="shared" si="34"/>
        <v>10</v>
      </c>
      <c r="AA673" s="6">
        <v>0.96861000000359221</v>
      </c>
      <c r="AB673" s="50">
        <v>65.598020167679991</v>
      </c>
      <c r="AC673" s="10">
        <f t="shared" si="33"/>
        <v>0.28493500000039229</v>
      </c>
      <c r="AD673" s="10">
        <f t="array" ref="AD673">STDEVP(IF(($Y$4:$Y$2367=AB673),$AA$4:$AA$2367,""))</f>
        <v>0</v>
      </c>
      <c r="AE673" s="10">
        <f t="array" ref="AE673">MEDIAN(IF($Y$4:$Y$2367=AB673,$AA$4:$AA$2367,""))</f>
        <v>0.28493500000039229</v>
      </c>
      <c r="AF673" s="6"/>
      <c r="AG673" s="6"/>
      <c r="AH673" s="10"/>
      <c r="AI673" s="53"/>
      <c r="AJ673" s="10"/>
      <c r="AK673" s="10"/>
    </row>
    <row r="674" spans="1:37" x14ac:dyDescent="0.15">
      <c r="A674" s="50"/>
      <c r="B674" s="13"/>
      <c r="C674" s="6"/>
      <c r="D674" s="6"/>
      <c r="E674" s="6"/>
      <c r="F674" s="10"/>
      <c r="G674" s="10"/>
      <c r="H674" s="10"/>
      <c r="I674" s="6"/>
      <c r="J674" s="6"/>
      <c r="K674" s="10"/>
      <c r="L674" s="53"/>
      <c r="M674" s="10"/>
      <c r="N674" s="10"/>
      <c r="O674" s="6"/>
      <c r="P674" s="10"/>
      <c r="Q674" s="10"/>
      <c r="R674" s="10"/>
      <c r="S674" s="6"/>
      <c r="T674" s="6"/>
      <c r="U674" s="10"/>
      <c r="V674" s="53"/>
      <c r="W674" s="10"/>
      <c r="X674" s="10"/>
      <c r="Y674" s="50">
        <v>18.309777057792001</v>
      </c>
      <c r="Z674" s="13">
        <f t="shared" si="34"/>
        <v>10</v>
      </c>
      <c r="AA674" s="6">
        <v>0.97806500000562946</v>
      </c>
      <c r="AB674" s="50">
        <v>66.102620322816009</v>
      </c>
      <c r="AC674" s="10">
        <f t="shared" si="33"/>
        <v>0.92740500000194914</v>
      </c>
      <c r="AD674" s="10">
        <f t="array" ref="AD674">STDEVP(IF(($Y$4:$Y$2367=AB674),$AA$4:$AA$2367,""))</f>
        <v>0</v>
      </c>
      <c r="AE674" s="10">
        <f t="array" ref="AE674">MEDIAN(IF($Y$4:$Y$2367=AB674,$AA$4:$AA$2367,""))</f>
        <v>0.92740500000194914</v>
      </c>
      <c r="AF674" s="6"/>
      <c r="AG674" s="6"/>
      <c r="AH674" s="10"/>
      <c r="AI674" s="53"/>
      <c r="AJ674" s="10"/>
      <c r="AK674" s="10"/>
    </row>
    <row r="675" spans="1:37" x14ac:dyDescent="0.15">
      <c r="A675" s="50"/>
      <c r="B675" s="13"/>
      <c r="C675" s="6"/>
      <c r="D675" s="6"/>
      <c r="E675" s="6"/>
      <c r="F675" s="10"/>
      <c r="G675" s="10"/>
      <c r="H675" s="10"/>
      <c r="I675" s="6"/>
      <c r="J675" s="6"/>
      <c r="K675" s="10"/>
      <c r="L675" s="53"/>
      <c r="M675" s="10"/>
      <c r="N675" s="10"/>
      <c r="O675" s="6"/>
      <c r="P675" s="10"/>
      <c r="Q675" s="10"/>
      <c r="R675" s="10"/>
      <c r="S675" s="6"/>
      <c r="T675" s="6"/>
      <c r="U675" s="10"/>
      <c r="V675" s="53"/>
      <c r="W675" s="10"/>
      <c r="X675" s="10"/>
      <c r="Y675" s="50">
        <v>18.309777057792001</v>
      </c>
      <c r="Z675" s="13">
        <f t="shared" si="34"/>
        <v>10</v>
      </c>
      <c r="AA675" s="6">
        <v>0.98197500000301008</v>
      </c>
      <c r="AB675" s="50">
        <v>66.246791795711999</v>
      </c>
      <c r="AC675" s="10">
        <f t="shared" si="33"/>
        <v>6.0100000051659386E-3</v>
      </c>
      <c r="AD675" s="10">
        <f t="array" ref="AD675">STDEVP(IF(($Y$4:$Y$2367=AB675),$AA$4:$AA$2367,""))</f>
        <v>0</v>
      </c>
      <c r="AE675" s="10">
        <f t="array" ref="AE675">MEDIAN(IF($Y$4:$Y$2367=AB675,$AA$4:$AA$2367,""))</f>
        <v>6.0100000051659386E-3</v>
      </c>
      <c r="AF675" s="6"/>
      <c r="AG675" s="6"/>
      <c r="AH675" s="10"/>
      <c r="AI675" s="53"/>
      <c r="AJ675" s="10"/>
      <c r="AK675" s="10"/>
    </row>
    <row r="676" spans="1:37" x14ac:dyDescent="0.15">
      <c r="A676" s="50"/>
      <c r="B676" s="13"/>
      <c r="C676" s="6"/>
      <c r="D676" s="6"/>
      <c r="E676" s="6"/>
      <c r="F676" s="10"/>
      <c r="G676" s="10"/>
      <c r="H676" s="10"/>
      <c r="I676" s="6"/>
      <c r="J676" s="6"/>
      <c r="K676" s="10"/>
      <c r="L676" s="53"/>
      <c r="M676" s="10"/>
      <c r="N676" s="10"/>
      <c r="O676" s="6"/>
      <c r="P676" s="10"/>
      <c r="Q676" s="10"/>
      <c r="R676" s="10"/>
      <c r="S676" s="6"/>
      <c r="T676" s="6"/>
      <c r="U676" s="10"/>
      <c r="V676" s="53"/>
      <c r="W676" s="10"/>
      <c r="X676" s="10"/>
      <c r="Y676" s="50">
        <v>18.309777057792001</v>
      </c>
      <c r="Z676" s="13">
        <f t="shared" si="34"/>
        <v>10</v>
      </c>
      <c r="AA676" s="6">
        <v>0.98442999999998326</v>
      </c>
      <c r="AB676" s="50">
        <v>66.282834663936001</v>
      </c>
      <c r="AC676" s="10">
        <f t="shared" si="33"/>
        <v>4.5215000001242123E-2</v>
      </c>
      <c r="AD676" s="10">
        <f t="array" ref="AD676">STDEVP(IF(($Y$4:$Y$2367=AB676),$AA$4:$AA$2367,""))</f>
        <v>6.2000000000592692E-3</v>
      </c>
      <c r="AE676" s="10">
        <f t="array" ref="AE676">MEDIAN(IF($Y$4:$Y$2367=AB676,$AA$4:$AA$2367,""))</f>
        <v>4.5215000001242123E-2</v>
      </c>
      <c r="AF676" s="6"/>
      <c r="AG676" s="6"/>
      <c r="AH676" s="10"/>
      <c r="AI676" s="53"/>
      <c r="AJ676" s="10"/>
      <c r="AK676" s="10"/>
    </row>
    <row r="677" spans="1:37" x14ac:dyDescent="0.15">
      <c r="A677" s="50"/>
      <c r="B677" s="13"/>
      <c r="C677" s="6"/>
      <c r="D677" s="6"/>
      <c r="E677" s="6"/>
      <c r="F677" s="10"/>
      <c r="G677" s="10"/>
      <c r="H677" s="10"/>
      <c r="I677" s="6"/>
      <c r="J677" s="6"/>
      <c r="K677" s="10"/>
      <c r="L677" s="53"/>
      <c r="M677" s="10"/>
      <c r="N677" s="10"/>
      <c r="O677" s="6"/>
      <c r="P677" s="10"/>
      <c r="Q677" s="10"/>
      <c r="R677" s="10"/>
      <c r="S677" s="6"/>
      <c r="T677" s="6"/>
      <c r="U677" s="10"/>
      <c r="V677" s="53"/>
      <c r="W677" s="10"/>
      <c r="X677" s="10"/>
      <c r="Y677" s="50">
        <v>18.309777057792001</v>
      </c>
      <c r="Z677" s="13">
        <f t="shared" si="34"/>
        <v>10</v>
      </c>
      <c r="AA677" s="6">
        <v>0.96088500000621146</v>
      </c>
      <c r="AB677" s="50">
        <v>66.931606291967995</v>
      </c>
      <c r="AC677" s="10">
        <f t="shared" si="33"/>
        <v>0.27251000000368775</v>
      </c>
      <c r="AD677" s="10">
        <f t="array" ref="AD677">STDEVP(IF(($Y$4:$Y$2367=AB677),$AA$4:$AA$2367,""))</f>
        <v>0</v>
      </c>
      <c r="AE677" s="10">
        <f t="array" ref="AE677">MEDIAN(IF($Y$4:$Y$2367=AB677,$AA$4:$AA$2367,""))</f>
        <v>0.27251000000368775</v>
      </c>
      <c r="AF677" s="6"/>
      <c r="AG677" s="6"/>
      <c r="AH677" s="10"/>
      <c r="AI677" s="53"/>
      <c r="AJ677" s="10"/>
      <c r="AK677" s="10"/>
    </row>
    <row r="678" spans="1:37" x14ac:dyDescent="0.15">
      <c r="A678" s="50"/>
      <c r="B678" s="13"/>
      <c r="C678" s="6"/>
      <c r="D678" s="6"/>
      <c r="E678" s="6"/>
      <c r="F678" s="10"/>
      <c r="G678" s="10"/>
      <c r="H678" s="10"/>
      <c r="I678" s="6"/>
      <c r="J678" s="6"/>
      <c r="K678" s="10"/>
      <c r="L678" s="53"/>
      <c r="M678" s="10"/>
      <c r="N678" s="10"/>
      <c r="O678" s="6"/>
      <c r="P678" s="10"/>
      <c r="Q678" s="10"/>
      <c r="R678" s="10"/>
      <c r="S678" s="6"/>
      <c r="T678" s="6"/>
      <c r="U678" s="10"/>
      <c r="V678" s="53"/>
      <c r="W678" s="10"/>
      <c r="X678" s="10"/>
      <c r="Y678" s="50">
        <v>18.309777057792001</v>
      </c>
      <c r="Z678" s="13">
        <f t="shared" si="34"/>
        <v>10</v>
      </c>
      <c r="AA678" s="6">
        <v>0.98434000000382493</v>
      </c>
      <c r="AB678" s="50">
        <v>67.075777764863986</v>
      </c>
      <c r="AC678" s="10">
        <f t="shared" si="33"/>
        <v>0.28442000000269818</v>
      </c>
      <c r="AD678" s="10">
        <f t="array" ref="AD678">STDEVP(IF(($Y$4:$Y$2367=AB678),$AA$4:$AA$2367,""))</f>
        <v>0</v>
      </c>
      <c r="AE678" s="10">
        <f t="array" ref="AE678">MEDIAN(IF($Y$4:$Y$2367=AB678,$AA$4:$AA$2367,""))</f>
        <v>0.28442000000269818</v>
      </c>
      <c r="AF678" s="6"/>
      <c r="AG678" s="6"/>
      <c r="AH678" s="10"/>
      <c r="AI678" s="53"/>
      <c r="AJ678" s="10"/>
      <c r="AK678" s="10"/>
    </row>
    <row r="679" spans="1:37" x14ac:dyDescent="0.15">
      <c r="A679" s="50"/>
      <c r="B679" s="13"/>
      <c r="C679" s="6"/>
      <c r="D679" s="6"/>
      <c r="E679" s="6"/>
      <c r="F679" s="10"/>
      <c r="G679" s="10"/>
      <c r="H679" s="10"/>
      <c r="I679" s="6"/>
      <c r="J679" s="6"/>
      <c r="K679" s="10"/>
      <c r="L679" s="53"/>
      <c r="M679" s="10"/>
      <c r="N679" s="10"/>
      <c r="O679" s="6"/>
      <c r="P679" s="10"/>
      <c r="Q679" s="10"/>
      <c r="R679" s="10"/>
      <c r="S679" s="6"/>
      <c r="T679" s="6"/>
      <c r="U679" s="10"/>
      <c r="V679" s="53"/>
      <c r="W679" s="10"/>
      <c r="X679" s="10"/>
      <c r="Y679" s="50">
        <v>18.309777057792001</v>
      </c>
      <c r="Z679" s="13">
        <f t="shared" si="34"/>
        <v>10</v>
      </c>
      <c r="AA679" s="6">
        <v>0.97525000000219508</v>
      </c>
      <c r="AB679" s="50">
        <v>67.219949237759991</v>
      </c>
      <c r="AC679" s="10">
        <f t="shared" si="33"/>
        <v>0.54983000000549742</v>
      </c>
      <c r="AD679" s="10">
        <f t="array" ref="AD679">STDEVP(IF(($Y$4:$Y$2367=AB679),$AA$4:$AA$2367,""))</f>
        <v>0.28996499670871329</v>
      </c>
      <c r="AE679" s="10">
        <f t="array" ref="AE679">MEDIAN(IF($Y$4:$Y$2367=AB679,$AA$4:$AA$2367,""))</f>
        <v>0.41851500000731412</v>
      </c>
      <c r="AF679" s="6"/>
      <c r="AG679" s="6"/>
      <c r="AH679" s="10"/>
      <c r="AI679" s="53"/>
      <c r="AJ679" s="10"/>
      <c r="AK679" s="10"/>
    </row>
    <row r="680" spans="1:37" x14ac:dyDescent="0.15">
      <c r="A680" s="50"/>
      <c r="B680" s="13"/>
      <c r="C680" s="6"/>
      <c r="D680" s="6"/>
      <c r="E680" s="6"/>
      <c r="F680" s="10"/>
      <c r="G680" s="10"/>
      <c r="H680" s="10"/>
      <c r="I680" s="6"/>
      <c r="J680" s="6"/>
      <c r="K680" s="10"/>
      <c r="L680" s="53"/>
      <c r="M680" s="10"/>
      <c r="N680" s="10"/>
      <c r="O680" s="6"/>
      <c r="P680" s="10"/>
      <c r="Q680" s="10"/>
      <c r="R680" s="10"/>
      <c r="S680" s="6"/>
      <c r="T680" s="6"/>
      <c r="U680" s="10"/>
      <c r="V680" s="53"/>
      <c r="W680" s="10"/>
      <c r="X680" s="10"/>
      <c r="Y680" s="50">
        <v>18.309777057792001</v>
      </c>
      <c r="Z680" s="13">
        <f t="shared" si="34"/>
        <v>10</v>
      </c>
      <c r="AA680" s="6">
        <v>0.97870500000300997</v>
      </c>
      <c r="AB680" s="50">
        <v>67.292034974208008</v>
      </c>
      <c r="AC680" s="10">
        <f t="shared" si="33"/>
        <v>0.30551500000071896</v>
      </c>
      <c r="AD680" s="10">
        <f t="array" ref="AD680">STDEVP(IF(($Y$4:$Y$2367=AB680),$AA$4:$AA$2367,""))</f>
        <v>0</v>
      </c>
      <c r="AE680" s="10">
        <f t="array" ref="AE680">MEDIAN(IF($Y$4:$Y$2367=AB680,$AA$4:$AA$2367,""))</f>
        <v>0.30551500000071896</v>
      </c>
      <c r="AF680" s="6"/>
      <c r="AG680" s="6"/>
      <c r="AH680" s="10"/>
      <c r="AI680" s="53"/>
      <c r="AJ680" s="10"/>
      <c r="AK680" s="10"/>
    </row>
    <row r="681" spans="1:37" x14ac:dyDescent="0.15">
      <c r="A681" s="50"/>
      <c r="B681" s="13"/>
      <c r="C681" s="6"/>
      <c r="D681" s="6"/>
      <c r="E681" s="6"/>
      <c r="F681" s="10"/>
      <c r="G681" s="10"/>
      <c r="H681" s="10"/>
      <c r="I681" s="6"/>
      <c r="J681" s="6"/>
      <c r="K681" s="10"/>
      <c r="L681" s="53"/>
      <c r="M681" s="10"/>
      <c r="N681" s="10"/>
      <c r="O681" s="6"/>
      <c r="P681" s="10"/>
      <c r="Q681" s="10"/>
      <c r="R681" s="10"/>
      <c r="S681" s="6"/>
      <c r="T681" s="6"/>
      <c r="U681" s="10"/>
      <c r="V681" s="53"/>
      <c r="W681" s="10"/>
      <c r="X681" s="10"/>
      <c r="Y681" s="50">
        <v>18.309777057792001</v>
      </c>
      <c r="Z681" s="13">
        <f t="shared" si="34"/>
        <v>10</v>
      </c>
      <c r="AA681" s="6">
        <v>0.98261500000039059</v>
      </c>
      <c r="AB681" s="50">
        <v>67.400163578879997</v>
      </c>
      <c r="AC681" s="10">
        <f t="shared" si="33"/>
        <v>0.89686000000311328</v>
      </c>
      <c r="AD681" s="10">
        <f t="array" ref="AD681">STDEVP(IF(($Y$4:$Y$2367=AB681),$AA$4:$AA$2367,""))</f>
        <v>0</v>
      </c>
      <c r="AE681" s="10">
        <f t="array" ref="AE681">MEDIAN(IF($Y$4:$Y$2367=AB681,$AA$4:$AA$2367,""))</f>
        <v>0.89686000000311328</v>
      </c>
      <c r="AF681" s="6"/>
      <c r="AG681" s="6"/>
      <c r="AH681" s="10"/>
      <c r="AI681" s="53"/>
      <c r="AJ681" s="10"/>
      <c r="AK681" s="10"/>
    </row>
    <row r="682" spans="1:37" x14ac:dyDescent="0.15">
      <c r="A682" s="50"/>
      <c r="B682" s="13"/>
      <c r="C682" s="6"/>
      <c r="D682" s="6"/>
      <c r="E682" s="6"/>
      <c r="F682" s="10"/>
      <c r="G682" s="10"/>
      <c r="H682" s="10"/>
      <c r="I682" s="6"/>
      <c r="J682" s="6"/>
      <c r="K682" s="10"/>
      <c r="L682" s="53"/>
      <c r="M682" s="10"/>
      <c r="N682" s="10"/>
      <c r="O682" s="6"/>
      <c r="P682" s="10"/>
      <c r="Q682" s="10"/>
      <c r="R682" s="10"/>
      <c r="S682" s="6"/>
      <c r="T682" s="6"/>
      <c r="U682" s="10"/>
      <c r="V682" s="53"/>
      <c r="W682" s="10"/>
      <c r="X682" s="10"/>
      <c r="Y682" s="50">
        <v>18.309777057792001</v>
      </c>
      <c r="Z682" s="13">
        <f t="shared" si="34"/>
        <v>10</v>
      </c>
      <c r="AA682" s="6">
        <v>0.9910700000058621</v>
      </c>
      <c r="AB682" s="50">
        <v>67.508292183552001</v>
      </c>
      <c r="AC682" s="10">
        <f t="shared" si="33"/>
        <v>0.43008000000427948</v>
      </c>
      <c r="AD682" s="10">
        <f t="array" ref="AD682">STDEVP(IF(($Y$4:$Y$2367=AB682),$AA$4:$AA$2367,""))</f>
        <v>0.15720500000018431</v>
      </c>
      <c r="AE682" s="10">
        <f t="array" ref="AE682">MEDIAN(IF($Y$4:$Y$2367=AB682,$AA$4:$AA$2367,""))</f>
        <v>0.43008000000427948</v>
      </c>
      <c r="AF682" s="6"/>
      <c r="AG682" s="6"/>
      <c r="AH682" s="10"/>
      <c r="AI682" s="53"/>
      <c r="AJ682" s="10"/>
      <c r="AK682" s="10"/>
    </row>
    <row r="683" spans="1:37" x14ac:dyDescent="0.15">
      <c r="A683" s="50"/>
      <c r="B683" s="13"/>
      <c r="C683" s="6"/>
      <c r="D683" s="6"/>
      <c r="E683" s="6"/>
      <c r="F683" s="10"/>
      <c r="G683" s="10"/>
      <c r="H683" s="10"/>
      <c r="I683" s="6"/>
      <c r="J683" s="6"/>
      <c r="K683" s="10"/>
      <c r="L683" s="53"/>
      <c r="M683" s="10"/>
      <c r="N683" s="10"/>
      <c r="O683" s="6"/>
      <c r="P683" s="10"/>
      <c r="Q683" s="10"/>
      <c r="R683" s="10"/>
      <c r="S683" s="6"/>
      <c r="T683" s="6"/>
      <c r="U683" s="10"/>
      <c r="V683" s="53"/>
      <c r="W683" s="10"/>
      <c r="X683" s="10"/>
      <c r="Y683" s="50">
        <v>18.309777057792001</v>
      </c>
      <c r="Z683" s="13">
        <f t="shared" si="34"/>
        <v>10</v>
      </c>
      <c r="AA683" s="6">
        <v>0.99352500000283528</v>
      </c>
      <c r="AB683" s="50">
        <v>67.616420788224005</v>
      </c>
      <c r="AC683" s="10">
        <f t="shared" si="33"/>
        <v>0.5224400000020113</v>
      </c>
      <c r="AD683" s="10">
        <f t="array" ref="AD683">STDEVP(IF(($Y$4:$Y$2367=AB683),$AA$4:$AA$2367,""))</f>
        <v>0.47157000000070992</v>
      </c>
      <c r="AE683" s="10">
        <f t="array" ref="AE683">MEDIAN(IF($Y$4:$Y$2367=AB683,$AA$4:$AA$2367,""))</f>
        <v>0.5224400000020113</v>
      </c>
      <c r="AF683" s="6"/>
      <c r="AG683" s="6"/>
      <c r="AH683" s="10"/>
      <c r="AI683" s="53"/>
      <c r="AJ683" s="10"/>
      <c r="AK683" s="10"/>
    </row>
    <row r="684" spans="1:37" x14ac:dyDescent="0.15">
      <c r="A684" s="50"/>
      <c r="B684" s="13"/>
      <c r="C684" s="6"/>
      <c r="D684" s="6"/>
      <c r="E684" s="6"/>
      <c r="F684" s="10"/>
      <c r="G684" s="10"/>
      <c r="H684" s="10"/>
      <c r="I684" s="6"/>
      <c r="J684" s="6"/>
      <c r="K684" s="10"/>
      <c r="L684" s="53"/>
      <c r="M684" s="10"/>
      <c r="N684" s="10"/>
      <c r="O684" s="6"/>
      <c r="P684" s="10"/>
      <c r="Q684" s="10"/>
      <c r="R684" s="10"/>
      <c r="S684" s="6"/>
      <c r="T684" s="6"/>
      <c r="U684" s="10"/>
      <c r="V684" s="53"/>
      <c r="W684" s="10"/>
      <c r="X684" s="10"/>
      <c r="Y684" s="50">
        <v>18.309777057792001</v>
      </c>
      <c r="Z684" s="13">
        <f t="shared" si="34"/>
        <v>10</v>
      </c>
      <c r="AA684" s="6">
        <v>7.435000002253167E-3</v>
      </c>
      <c r="AB684" s="50">
        <v>68.048935206911992</v>
      </c>
      <c r="AC684" s="10">
        <f t="shared" si="33"/>
        <v>0.38727333333484254</v>
      </c>
      <c r="AD684" s="10">
        <f t="array" ref="AD684">STDEVP(IF(($Y$4:$Y$2367=AB684),$AA$4:$AA$2367,""))</f>
        <v>0.13682440555650163</v>
      </c>
      <c r="AE684" s="10">
        <f t="array" ref="AE684">MEDIAN(IF($Y$4:$Y$2367=AB684,$AA$4:$AA$2367,""))</f>
        <v>0.29360000000048636</v>
      </c>
      <c r="AF684" s="6"/>
      <c r="AG684" s="6"/>
      <c r="AH684" s="10"/>
      <c r="AI684" s="53"/>
      <c r="AJ684" s="10"/>
      <c r="AK684" s="10"/>
    </row>
    <row r="685" spans="1:37" x14ac:dyDescent="0.15">
      <c r="A685" s="50"/>
      <c r="B685" s="13"/>
      <c r="C685" s="6"/>
      <c r="D685" s="6"/>
      <c r="E685" s="6"/>
      <c r="F685" s="10"/>
      <c r="G685" s="10"/>
      <c r="H685" s="10"/>
      <c r="I685" s="6"/>
      <c r="J685" s="6"/>
      <c r="K685" s="10"/>
      <c r="L685" s="53"/>
      <c r="M685" s="10"/>
      <c r="N685" s="10"/>
      <c r="O685" s="6"/>
      <c r="P685" s="10"/>
      <c r="Q685" s="10"/>
      <c r="R685" s="10"/>
      <c r="S685" s="6"/>
      <c r="T685" s="6"/>
      <c r="U685" s="10"/>
      <c r="V685" s="53"/>
      <c r="W685" s="10"/>
      <c r="X685" s="10"/>
      <c r="Y685" s="50">
        <v>18.309777057792001</v>
      </c>
      <c r="Z685" s="13">
        <f t="shared" si="34"/>
        <v>10</v>
      </c>
      <c r="AA685" s="6">
        <v>6.8900000022531493E-3</v>
      </c>
      <c r="AB685" s="50">
        <v>68.265192416256014</v>
      </c>
      <c r="AC685" s="10">
        <f t="shared" si="33"/>
        <v>0.28133000000229069</v>
      </c>
      <c r="AD685" s="10">
        <f t="array" ref="AD685">STDEVP(IF(($Y$4:$Y$2367=AB685),$AA$4:$AA$2367,""))</f>
        <v>0</v>
      </c>
      <c r="AE685" s="10">
        <f t="array" ref="AE685">MEDIAN(IF($Y$4:$Y$2367=AB685,$AA$4:$AA$2367,""))</f>
        <v>0.28133000000229069</v>
      </c>
      <c r="AF685" s="6"/>
      <c r="AG685" s="6"/>
      <c r="AH685" s="10"/>
      <c r="AI685" s="53"/>
      <c r="AJ685" s="10"/>
      <c r="AK685" s="10"/>
    </row>
    <row r="686" spans="1:37" x14ac:dyDescent="0.15">
      <c r="A686" s="50"/>
      <c r="B686" s="13"/>
      <c r="C686" s="6"/>
      <c r="D686" s="6"/>
      <c r="E686" s="6"/>
      <c r="F686" s="10"/>
      <c r="G686" s="10"/>
      <c r="H686" s="10"/>
      <c r="I686" s="6"/>
      <c r="J686" s="6"/>
      <c r="K686" s="10"/>
      <c r="L686" s="53"/>
      <c r="M686" s="10"/>
      <c r="N686" s="10"/>
      <c r="O686" s="6"/>
      <c r="P686" s="10"/>
      <c r="Q686" s="10"/>
      <c r="R686" s="10"/>
      <c r="S686" s="6"/>
      <c r="T686" s="6"/>
      <c r="U686" s="10"/>
      <c r="V686" s="53"/>
      <c r="W686" s="10"/>
      <c r="X686" s="10"/>
      <c r="Y686" s="50">
        <v>18.309777057792001</v>
      </c>
      <c r="Z686" s="13">
        <f t="shared" si="34"/>
        <v>10</v>
      </c>
      <c r="AA686" s="6">
        <v>0.10234499999998303</v>
      </c>
      <c r="AB686" s="50">
        <v>68.337278152704002</v>
      </c>
      <c r="AC686" s="10">
        <f t="shared" si="33"/>
        <v>0.44026750000172343</v>
      </c>
      <c r="AD686" s="10">
        <f t="array" ref="AD686">STDEVP(IF(($Y$4:$Y$2367=AB686),$AA$4:$AA$2367,""))</f>
        <v>0.43634750000039924</v>
      </c>
      <c r="AE686" s="10">
        <f t="array" ref="AE686">MEDIAN(IF($Y$4:$Y$2367=AB686,$AA$4:$AA$2367,""))</f>
        <v>0.44026750000172343</v>
      </c>
      <c r="AF686" s="6"/>
      <c r="AG686" s="6"/>
      <c r="AH686" s="10"/>
      <c r="AI686" s="53"/>
      <c r="AJ686" s="10"/>
      <c r="AK686" s="10"/>
    </row>
    <row r="687" spans="1:37" x14ac:dyDescent="0.15">
      <c r="A687" s="50"/>
      <c r="B687" s="13"/>
      <c r="C687" s="6"/>
      <c r="D687" s="6"/>
      <c r="E687" s="6"/>
      <c r="F687" s="10"/>
      <c r="G687" s="10"/>
      <c r="H687" s="10"/>
      <c r="I687" s="6"/>
      <c r="J687" s="6"/>
      <c r="K687" s="10"/>
      <c r="L687" s="53"/>
      <c r="M687" s="10"/>
      <c r="N687" s="10"/>
      <c r="O687" s="6"/>
      <c r="P687" s="10"/>
      <c r="Q687" s="10"/>
      <c r="R687" s="10"/>
      <c r="S687" s="6"/>
      <c r="T687" s="6"/>
      <c r="U687" s="10"/>
      <c r="V687" s="53"/>
      <c r="W687" s="10"/>
      <c r="X687" s="10"/>
      <c r="Y687" s="50">
        <v>18.309777057792001</v>
      </c>
      <c r="Z687" s="13">
        <f t="shared" si="34"/>
        <v>10</v>
      </c>
      <c r="AA687" s="6">
        <v>9.5800000006036612E-2</v>
      </c>
      <c r="AB687" s="50">
        <v>68.553535362047995</v>
      </c>
      <c r="AC687" s="10">
        <f t="shared" si="33"/>
        <v>0.30406000000031153</v>
      </c>
      <c r="AD687" s="10">
        <f t="array" ref="AD687">STDEVP(IF(($Y$4:$Y$2367=AB687),$AA$4:$AA$2367,""))</f>
        <v>0</v>
      </c>
      <c r="AE687" s="10">
        <f t="array" ref="AE687">MEDIAN(IF($Y$4:$Y$2367=AB687,$AA$4:$AA$2367,""))</f>
        <v>0.30406000000031153</v>
      </c>
      <c r="AF687" s="6"/>
      <c r="AG687" s="6"/>
      <c r="AH687" s="10"/>
      <c r="AI687" s="53"/>
      <c r="AJ687" s="10"/>
      <c r="AK687" s="10"/>
    </row>
    <row r="688" spans="1:37" x14ac:dyDescent="0.15">
      <c r="A688" s="50"/>
      <c r="B688" s="13"/>
      <c r="C688" s="6"/>
      <c r="D688" s="6"/>
      <c r="E688" s="6"/>
      <c r="F688" s="10"/>
      <c r="G688" s="10"/>
      <c r="H688" s="10"/>
      <c r="I688" s="6"/>
      <c r="J688" s="6"/>
      <c r="K688" s="10"/>
      <c r="L688" s="53"/>
      <c r="M688" s="10"/>
      <c r="N688" s="10"/>
      <c r="O688" s="6"/>
      <c r="P688" s="10"/>
      <c r="Q688" s="10"/>
      <c r="R688" s="10"/>
      <c r="S688" s="6"/>
      <c r="T688" s="6"/>
      <c r="U688" s="10"/>
      <c r="V688" s="53"/>
      <c r="W688" s="10"/>
      <c r="X688" s="10"/>
      <c r="Y688" s="50">
        <v>18.309777057792001</v>
      </c>
      <c r="Z688" s="13">
        <f t="shared" si="34"/>
        <v>10</v>
      </c>
      <c r="AA688" s="6">
        <v>9.4255000002194889E-2</v>
      </c>
      <c r="AB688" s="50">
        <v>68.589578230272011</v>
      </c>
      <c r="AC688" s="10">
        <f t="shared" si="33"/>
        <v>0.57719500000626822</v>
      </c>
      <c r="AD688" s="10">
        <f t="array" ref="AD688">STDEVP(IF(($Y$4:$Y$2367=AB688),$AA$4:$AA$2367,""))</f>
        <v>0</v>
      </c>
      <c r="AE688" s="10">
        <f t="array" ref="AE688">MEDIAN(IF($Y$4:$Y$2367=AB688,$AA$4:$AA$2367,""))</f>
        <v>0.57719500000626822</v>
      </c>
      <c r="AF688" s="6"/>
      <c r="AG688" s="6"/>
      <c r="AH688" s="10"/>
      <c r="AI688" s="53"/>
      <c r="AJ688" s="10"/>
      <c r="AK688" s="10"/>
    </row>
    <row r="689" spans="1:37" x14ac:dyDescent="0.15">
      <c r="A689" s="50"/>
      <c r="B689" s="13"/>
      <c r="C689" s="6"/>
      <c r="D689" s="6"/>
      <c r="E689" s="6"/>
      <c r="F689" s="10"/>
      <c r="G689" s="10"/>
      <c r="H689" s="10"/>
      <c r="I689" s="6"/>
      <c r="J689" s="6"/>
      <c r="K689" s="10"/>
      <c r="L689" s="53"/>
      <c r="M689" s="10"/>
      <c r="N689" s="10"/>
      <c r="O689" s="6"/>
      <c r="P689" s="10"/>
      <c r="Q689" s="10"/>
      <c r="R689" s="10"/>
      <c r="S689" s="6"/>
      <c r="T689" s="6"/>
      <c r="U689" s="10"/>
      <c r="V689" s="53"/>
      <c r="W689" s="10"/>
      <c r="X689" s="10"/>
      <c r="Y689" s="50">
        <v>18.309777057792001</v>
      </c>
      <c r="Z689" s="13">
        <f t="shared" si="34"/>
        <v>10</v>
      </c>
      <c r="AA689" s="6">
        <v>9.3710000002194871E-2</v>
      </c>
      <c r="AB689" s="50">
        <v>68.841878307840005</v>
      </c>
      <c r="AC689" s="10">
        <f t="shared" si="33"/>
        <v>0.90577000000515051</v>
      </c>
      <c r="AD689" s="10">
        <f t="array" ref="AD689">STDEVP(IF(($Y$4:$Y$2367=AB689),$AA$4:$AA$2367,""))</f>
        <v>0</v>
      </c>
      <c r="AE689" s="10">
        <f t="array" ref="AE689">MEDIAN(IF($Y$4:$Y$2367=AB689,$AA$4:$AA$2367,""))</f>
        <v>0.90577000000515051</v>
      </c>
      <c r="AF689" s="6"/>
      <c r="AG689" s="6"/>
      <c r="AH689" s="10"/>
      <c r="AI689" s="53"/>
      <c r="AJ689" s="10"/>
      <c r="AK689" s="10"/>
    </row>
    <row r="690" spans="1:37" x14ac:dyDescent="0.15">
      <c r="A690" s="50"/>
      <c r="B690" s="13"/>
      <c r="C690" s="6"/>
      <c r="D690" s="6"/>
      <c r="E690" s="6"/>
      <c r="F690" s="10"/>
      <c r="G690" s="10"/>
      <c r="H690" s="10"/>
      <c r="I690" s="6"/>
      <c r="J690" s="6"/>
      <c r="K690" s="10"/>
      <c r="L690" s="53"/>
      <c r="M690" s="10"/>
      <c r="N690" s="10"/>
      <c r="O690" s="6"/>
      <c r="P690" s="10"/>
      <c r="Q690" s="10"/>
      <c r="R690" s="10"/>
      <c r="S690" s="6"/>
      <c r="T690" s="6"/>
      <c r="U690" s="10"/>
      <c r="V690" s="53"/>
      <c r="W690" s="10"/>
      <c r="X690" s="10"/>
      <c r="Y690" s="50">
        <v>18.309777057792001</v>
      </c>
      <c r="Z690" s="13">
        <f t="shared" si="34"/>
        <v>10</v>
      </c>
      <c r="AA690" s="6">
        <v>9.8165000006851466E-2</v>
      </c>
      <c r="AB690" s="50">
        <v>68.986049780735996</v>
      </c>
      <c r="AC690" s="10">
        <f t="shared" si="33"/>
        <v>0.29331500000358246</v>
      </c>
      <c r="AD690" s="10">
        <f t="array" ref="AD690">STDEVP(IF(($Y$4:$Y$2367=AB690),$AA$4:$AA$2367,""))</f>
        <v>1.7100000022813866E-3</v>
      </c>
      <c r="AE690" s="10">
        <f t="array" ref="AE690">MEDIAN(IF($Y$4:$Y$2367=AB690,$AA$4:$AA$2367,""))</f>
        <v>0.29331500000358246</v>
      </c>
      <c r="AF690" s="6"/>
      <c r="AG690" s="6"/>
      <c r="AH690" s="10"/>
      <c r="AI690" s="53"/>
      <c r="AJ690" s="10"/>
      <c r="AK690" s="10"/>
    </row>
    <row r="691" spans="1:37" x14ac:dyDescent="0.15">
      <c r="A691" s="50"/>
      <c r="B691" s="13"/>
      <c r="C691" s="6"/>
      <c r="D691" s="6"/>
      <c r="E691" s="6"/>
      <c r="F691" s="10"/>
      <c r="G691" s="10"/>
      <c r="H691" s="10"/>
      <c r="I691" s="6"/>
      <c r="J691" s="6"/>
      <c r="K691" s="10"/>
      <c r="L691" s="53"/>
      <c r="M691" s="10"/>
      <c r="N691" s="10"/>
      <c r="O691" s="6"/>
      <c r="P691" s="10"/>
      <c r="Q691" s="10"/>
      <c r="R691" s="10"/>
      <c r="S691" s="6"/>
      <c r="T691" s="6"/>
      <c r="U691" s="10"/>
      <c r="V691" s="53"/>
      <c r="W691" s="10"/>
      <c r="X691" s="10"/>
      <c r="Y691" s="50">
        <v>18.309777057792001</v>
      </c>
      <c r="Z691" s="13">
        <f t="shared" si="34"/>
        <v>10</v>
      </c>
      <c r="AA691" s="6">
        <v>0.10662000000504701</v>
      </c>
      <c r="AB691" s="50">
        <v>69.022092648959998</v>
      </c>
      <c r="AC691" s="10">
        <f t="shared" si="33"/>
        <v>5.232500000170881E-2</v>
      </c>
      <c r="AD691" s="10">
        <f t="array" ref="AD691">STDEVP(IF(($Y$4:$Y$2367=AB691),$AA$4:$AA$2367,""))</f>
        <v>0</v>
      </c>
      <c r="AE691" s="10">
        <f t="array" ref="AE691">MEDIAN(IF($Y$4:$Y$2367=AB691,$AA$4:$AA$2367,""))</f>
        <v>5.232500000170881E-2</v>
      </c>
      <c r="AF691" s="6"/>
      <c r="AG691" s="6"/>
      <c r="AH691" s="10"/>
      <c r="AI691" s="53"/>
      <c r="AJ691" s="10"/>
      <c r="AK691" s="10"/>
    </row>
    <row r="692" spans="1:37" x14ac:dyDescent="0.15">
      <c r="A692" s="50"/>
      <c r="B692" s="13"/>
      <c r="C692" s="6"/>
      <c r="D692" s="6"/>
      <c r="E692" s="6"/>
      <c r="F692" s="10"/>
      <c r="G692" s="10"/>
      <c r="H692" s="10"/>
      <c r="I692" s="6"/>
      <c r="J692" s="6"/>
      <c r="K692" s="10"/>
      <c r="L692" s="53"/>
      <c r="M692" s="10"/>
      <c r="N692" s="10"/>
      <c r="O692" s="6"/>
      <c r="P692" s="10"/>
      <c r="Q692" s="10"/>
      <c r="R692" s="10"/>
      <c r="S692" s="6"/>
      <c r="T692" s="6"/>
      <c r="U692" s="10"/>
      <c r="V692" s="53"/>
      <c r="W692" s="10"/>
      <c r="X692" s="10"/>
      <c r="Y692" s="50">
        <v>18.309777057792001</v>
      </c>
      <c r="Z692" s="13">
        <f t="shared" si="34"/>
        <v>10</v>
      </c>
      <c r="AA692" s="6">
        <v>0.10498500000504696</v>
      </c>
      <c r="AB692" s="50">
        <v>69.058135517183999</v>
      </c>
      <c r="AC692" s="10">
        <f t="shared" si="33"/>
        <v>0.99237500000272116</v>
      </c>
      <c r="AD692" s="10">
        <f t="array" ref="AD692">STDEVP(IF(($Y$4:$Y$2367=AB692),$AA$4:$AA$2367,""))</f>
        <v>0</v>
      </c>
      <c r="AE692" s="10">
        <f t="array" ref="AE692">MEDIAN(IF($Y$4:$Y$2367=AB692,$AA$4:$AA$2367,""))</f>
        <v>0.99237500000272116</v>
      </c>
      <c r="AF692" s="6"/>
      <c r="AG692" s="6"/>
      <c r="AH692" s="10"/>
      <c r="AI692" s="53"/>
      <c r="AJ692" s="10"/>
      <c r="AK692" s="10"/>
    </row>
    <row r="693" spans="1:37" x14ac:dyDescent="0.15">
      <c r="A693" s="50"/>
      <c r="B693" s="13"/>
      <c r="C693" s="6"/>
      <c r="D693" s="6"/>
      <c r="E693" s="6"/>
      <c r="F693" s="10"/>
      <c r="G693" s="10"/>
      <c r="H693" s="10"/>
      <c r="I693" s="6"/>
      <c r="J693" s="6"/>
      <c r="K693" s="10"/>
      <c r="L693" s="53"/>
      <c r="M693" s="10"/>
      <c r="N693" s="10"/>
      <c r="O693" s="6"/>
      <c r="P693" s="10"/>
      <c r="Q693" s="10"/>
      <c r="R693" s="10"/>
      <c r="S693" s="6"/>
      <c r="T693" s="6"/>
      <c r="U693" s="10"/>
      <c r="V693" s="53"/>
      <c r="W693" s="10"/>
      <c r="X693" s="10"/>
      <c r="Y693" s="50">
        <v>18.309777057792001</v>
      </c>
      <c r="Z693" s="13">
        <f t="shared" si="34"/>
        <v>10</v>
      </c>
      <c r="AA693" s="6">
        <v>0.10444000000504694</v>
      </c>
      <c r="AB693" s="50">
        <v>69.094178385408</v>
      </c>
      <c r="AC693" s="10">
        <f t="shared" si="33"/>
        <v>1.2850000047583965E-3</v>
      </c>
      <c r="AD693" s="10">
        <f t="array" ref="AD693">STDEVP(IF(($Y$4:$Y$2367=AB693),$AA$4:$AA$2367,""))</f>
        <v>0</v>
      </c>
      <c r="AE693" s="10">
        <f t="array" ref="AE693">MEDIAN(IF($Y$4:$Y$2367=AB693,$AA$4:$AA$2367,""))</f>
        <v>1.2850000047583965E-3</v>
      </c>
      <c r="AF693" s="6"/>
      <c r="AG693" s="6"/>
      <c r="AH693" s="10"/>
      <c r="AI693" s="53"/>
      <c r="AJ693" s="10"/>
      <c r="AK693" s="10"/>
    </row>
    <row r="694" spans="1:37" x14ac:dyDescent="0.15">
      <c r="A694" s="50"/>
      <c r="B694" s="13"/>
      <c r="C694" s="6"/>
      <c r="D694" s="6"/>
      <c r="E694" s="6"/>
      <c r="F694" s="10"/>
      <c r="G694" s="10"/>
      <c r="H694" s="10"/>
      <c r="I694" s="6"/>
      <c r="J694" s="6"/>
      <c r="K694" s="10"/>
      <c r="L694" s="53"/>
      <c r="M694" s="10"/>
      <c r="N694" s="10"/>
      <c r="O694" s="6"/>
      <c r="P694" s="10"/>
      <c r="Q694" s="10"/>
      <c r="R694" s="10"/>
      <c r="S694" s="6"/>
      <c r="T694" s="6"/>
      <c r="U694" s="10"/>
      <c r="V694" s="53"/>
      <c r="W694" s="10"/>
      <c r="X694" s="10"/>
      <c r="Y694" s="50">
        <v>18.309777057792001</v>
      </c>
      <c r="Z694" s="13">
        <f t="shared" si="34"/>
        <v>10</v>
      </c>
      <c r="AA694" s="6">
        <v>8.3895000000972386E-2</v>
      </c>
      <c r="AB694" s="50">
        <v>69.130221253632001</v>
      </c>
      <c r="AC694" s="10">
        <f t="shared" si="33"/>
        <v>0.85474500000282672</v>
      </c>
      <c r="AD694" s="10">
        <f t="array" ref="AD694">STDEVP(IF(($Y$4:$Y$2367=AB694),$AA$4:$AA$2367,""))</f>
        <v>0</v>
      </c>
      <c r="AE694" s="10">
        <f t="array" ref="AE694">MEDIAN(IF($Y$4:$Y$2367=AB694,$AA$4:$AA$2367,""))</f>
        <v>0.85474500000282672</v>
      </c>
      <c r="AF694" s="6"/>
      <c r="AG694" s="6"/>
      <c r="AH694" s="10"/>
      <c r="AI694" s="53"/>
      <c r="AJ694" s="10"/>
      <c r="AK694" s="10"/>
    </row>
    <row r="695" spans="1:37" x14ac:dyDescent="0.15">
      <c r="A695" s="50"/>
      <c r="B695" s="13"/>
      <c r="C695" s="6"/>
      <c r="D695" s="6"/>
      <c r="E695" s="6"/>
      <c r="F695" s="10"/>
      <c r="G695" s="10"/>
      <c r="H695" s="10"/>
      <c r="I695" s="6"/>
      <c r="J695" s="6"/>
      <c r="K695" s="10"/>
      <c r="L695" s="53"/>
      <c r="M695" s="10"/>
      <c r="N695" s="10"/>
      <c r="O695" s="6"/>
      <c r="P695" s="10"/>
      <c r="Q695" s="10"/>
      <c r="R695" s="10"/>
      <c r="S695" s="6"/>
      <c r="T695" s="6"/>
      <c r="U695" s="10"/>
      <c r="V695" s="53"/>
      <c r="W695" s="10"/>
      <c r="X695" s="10"/>
      <c r="Y695" s="50">
        <v>18.309777057792001</v>
      </c>
      <c r="Z695" s="13">
        <f t="shared" si="34"/>
        <v>10</v>
      </c>
      <c r="AA695" s="6">
        <v>9.0350000006036435E-2</v>
      </c>
      <c r="AB695" s="50">
        <v>69.166264121856003</v>
      </c>
      <c r="AC695" s="10">
        <f t="shared" si="33"/>
        <v>0.89684000000073816</v>
      </c>
      <c r="AD695" s="10">
        <f t="array" ref="AD695">STDEVP(IF(($Y$4:$Y$2367=AB695),$AA$4:$AA$2367,""))</f>
        <v>0</v>
      </c>
      <c r="AE695" s="10">
        <f t="array" ref="AE695">MEDIAN(IF($Y$4:$Y$2367=AB695,$AA$4:$AA$2367,""))</f>
        <v>0.89684000000073816</v>
      </c>
      <c r="AF695" s="6"/>
      <c r="AG695" s="6"/>
      <c r="AH695" s="10"/>
      <c r="AI695" s="53"/>
      <c r="AJ695" s="10"/>
      <c r="AK695" s="10"/>
    </row>
    <row r="696" spans="1:37" x14ac:dyDescent="0.15">
      <c r="A696" s="50"/>
      <c r="B696" s="13"/>
      <c r="C696" s="6"/>
      <c r="D696" s="6"/>
      <c r="E696" s="6"/>
      <c r="F696" s="10"/>
      <c r="G696" s="10"/>
      <c r="H696" s="10"/>
      <c r="I696" s="6"/>
      <c r="J696" s="6"/>
      <c r="K696" s="10"/>
      <c r="L696" s="53"/>
      <c r="M696" s="10"/>
      <c r="N696" s="10"/>
      <c r="O696" s="6"/>
      <c r="P696" s="10"/>
      <c r="Q696" s="10"/>
      <c r="R696" s="10"/>
      <c r="S696" s="6"/>
      <c r="T696" s="6"/>
      <c r="U696" s="10"/>
      <c r="V696" s="53"/>
      <c r="W696" s="10"/>
      <c r="X696" s="10"/>
      <c r="Y696" s="50">
        <v>18.309777057792001</v>
      </c>
      <c r="Z696" s="13">
        <f t="shared" si="34"/>
        <v>10</v>
      </c>
      <c r="AA696" s="6">
        <v>9.3805000006851325E-2</v>
      </c>
      <c r="AB696" s="50">
        <v>69.490649935872</v>
      </c>
      <c r="AC696" s="10">
        <f t="shared" si="33"/>
        <v>0.10392500000109117</v>
      </c>
      <c r="AD696" s="10">
        <f t="array" ref="AD696">STDEVP(IF(($Y$4:$Y$2367=AB696),$AA$4:$AA$2367,""))</f>
        <v>0</v>
      </c>
      <c r="AE696" s="10">
        <f t="array" ref="AE696">MEDIAN(IF($Y$4:$Y$2367=AB696,$AA$4:$AA$2367,""))</f>
        <v>0.10392500000109117</v>
      </c>
      <c r="AF696" s="6"/>
      <c r="AG696" s="6"/>
      <c r="AH696" s="10"/>
      <c r="AI696" s="53"/>
      <c r="AJ696" s="10"/>
      <c r="AK696" s="10"/>
    </row>
    <row r="697" spans="1:37" x14ac:dyDescent="0.15">
      <c r="A697" s="50"/>
      <c r="B697" s="13"/>
      <c r="C697" s="6"/>
      <c r="D697" s="6"/>
      <c r="E697" s="6"/>
      <c r="F697" s="10"/>
      <c r="G697" s="10"/>
      <c r="H697" s="10"/>
      <c r="I697" s="6"/>
      <c r="J697" s="6"/>
      <c r="K697" s="10"/>
      <c r="L697" s="53"/>
      <c r="M697" s="10"/>
      <c r="N697" s="10"/>
      <c r="O697" s="6"/>
      <c r="P697" s="10"/>
      <c r="Q697" s="10"/>
      <c r="R697" s="10"/>
      <c r="S697" s="6"/>
      <c r="T697" s="6"/>
      <c r="U697" s="10"/>
      <c r="V697" s="53"/>
      <c r="W697" s="10"/>
      <c r="X697" s="10"/>
      <c r="Y697" s="50">
        <v>18.309777057792001</v>
      </c>
      <c r="Z697" s="13">
        <f t="shared" si="34"/>
        <v>10</v>
      </c>
      <c r="AA697" s="6">
        <v>8.7260000005628946E-2</v>
      </c>
      <c r="AB697" s="50">
        <v>69.526692804095987</v>
      </c>
      <c r="AC697" s="10">
        <f t="shared" si="33"/>
        <v>4.9528333336015619E-2</v>
      </c>
      <c r="AD697" s="10">
        <f t="array" ref="AD697">STDEVP(IF(($Y$4:$Y$2367=AB697),$AA$4:$AA$2367,""))</f>
        <v>4.5005034226617467E-2</v>
      </c>
      <c r="AE697" s="10">
        <f t="array" ref="AE697">MEDIAN(IF($Y$4:$Y$2367=AB697,$AA$4:$AA$2367,""))</f>
        <v>3.4650000000974845E-2</v>
      </c>
      <c r="AF697" s="6"/>
      <c r="AG697" s="6"/>
      <c r="AH697" s="10"/>
      <c r="AI697" s="53"/>
      <c r="AJ697" s="10"/>
      <c r="AK697" s="10"/>
    </row>
    <row r="698" spans="1:37" x14ac:dyDescent="0.15">
      <c r="A698" s="50"/>
      <c r="B698" s="13"/>
      <c r="C698" s="6"/>
      <c r="D698" s="6"/>
      <c r="E698" s="6"/>
      <c r="F698" s="10"/>
      <c r="G698" s="10"/>
      <c r="H698" s="10"/>
      <c r="I698" s="6"/>
      <c r="J698" s="6"/>
      <c r="K698" s="10"/>
      <c r="L698" s="53"/>
      <c r="M698" s="10"/>
      <c r="N698" s="10"/>
      <c r="O698" s="6"/>
      <c r="P698" s="10"/>
      <c r="Q698" s="10"/>
      <c r="R698" s="10"/>
      <c r="S698" s="6"/>
      <c r="T698" s="6"/>
      <c r="U698" s="10"/>
      <c r="V698" s="53"/>
      <c r="W698" s="10"/>
      <c r="X698" s="10"/>
      <c r="Y698" s="50">
        <v>18.309777057792001</v>
      </c>
      <c r="Z698" s="13">
        <f t="shared" si="34"/>
        <v>10</v>
      </c>
      <c r="AA698" s="6">
        <v>8.8715000006036382E-2</v>
      </c>
      <c r="AB698" s="50">
        <v>69.562735672320002</v>
      </c>
      <c r="AC698" s="10">
        <f t="shared" si="33"/>
        <v>0.24464500000677281</v>
      </c>
      <c r="AD698" s="10">
        <f t="array" ref="AD698">STDEVP(IF(($Y$4:$Y$2367=AB698),$AA$4:$AA$2367,""))</f>
        <v>4.5500000000174644E-2</v>
      </c>
      <c r="AE698" s="10">
        <f t="array" ref="AE698">MEDIAN(IF($Y$4:$Y$2367=AB698,$AA$4:$AA$2367,""))</f>
        <v>0.24464500000677281</v>
      </c>
      <c r="AF698" s="6"/>
      <c r="AG698" s="6"/>
      <c r="AH698" s="10"/>
      <c r="AI698" s="53"/>
      <c r="AJ698" s="10"/>
      <c r="AK698" s="10"/>
    </row>
    <row r="699" spans="1:37" x14ac:dyDescent="0.15">
      <c r="A699" s="50"/>
      <c r="B699" s="13"/>
      <c r="C699" s="6"/>
      <c r="D699" s="6"/>
      <c r="E699" s="6"/>
      <c r="F699" s="10"/>
      <c r="G699" s="10"/>
      <c r="H699" s="10"/>
      <c r="I699" s="6"/>
      <c r="J699" s="6"/>
      <c r="K699" s="10"/>
      <c r="L699" s="53"/>
      <c r="M699" s="10"/>
      <c r="N699" s="10"/>
      <c r="O699" s="6"/>
      <c r="P699" s="10"/>
      <c r="Q699" s="10"/>
      <c r="R699" s="10"/>
      <c r="S699" s="6"/>
      <c r="T699" s="6"/>
      <c r="U699" s="10"/>
      <c r="V699" s="53"/>
      <c r="W699" s="10"/>
      <c r="X699" s="10"/>
      <c r="Y699" s="50">
        <v>18.309777057792001</v>
      </c>
      <c r="Z699" s="13">
        <f t="shared" si="34"/>
        <v>10</v>
      </c>
      <c r="AA699" s="6">
        <v>0.14947000000335775</v>
      </c>
      <c r="AB699" s="50">
        <v>69.634821408767991</v>
      </c>
      <c r="AC699" s="10">
        <f t="shared" si="33"/>
        <v>0.61715000000178621</v>
      </c>
      <c r="AD699" s="10">
        <f t="array" ref="AD699">STDEVP(IF(($Y$4:$Y$2367=AB699),$AA$4:$AA$2367,""))</f>
        <v>3.9499999998952262E-2</v>
      </c>
      <c r="AE699" s="10">
        <f t="array" ref="AE699">MEDIAN(IF($Y$4:$Y$2367=AB699,$AA$4:$AA$2367,""))</f>
        <v>0.61715000000178621</v>
      </c>
      <c r="AF699" s="6"/>
      <c r="AG699" s="6"/>
      <c r="AH699" s="10"/>
      <c r="AI699" s="53"/>
      <c r="AJ699" s="10"/>
      <c r="AK699" s="10"/>
    </row>
    <row r="700" spans="1:37" x14ac:dyDescent="0.15">
      <c r="A700" s="50"/>
      <c r="B700" s="13"/>
      <c r="C700" s="6"/>
      <c r="D700" s="6"/>
      <c r="E700" s="6"/>
      <c r="F700" s="10"/>
      <c r="G700" s="10"/>
      <c r="H700" s="10"/>
      <c r="I700" s="6"/>
      <c r="J700" s="6"/>
      <c r="K700" s="10"/>
      <c r="L700" s="53"/>
      <c r="M700" s="10"/>
      <c r="N700" s="10"/>
      <c r="O700" s="6"/>
      <c r="P700" s="10"/>
      <c r="Q700" s="10"/>
      <c r="R700" s="10"/>
      <c r="S700" s="6"/>
      <c r="T700" s="6"/>
      <c r="U700" s="10"/>
      <c r="V700" s="53"/>
      <c r="W700" s="10"/>
      <c r="X700" s="10"/>
      <c r="Y700" s="50">
        <v>18.309777057792001</v>
      </c>
      <c r="Z700" s="13">
        <f t="shared" si="34"/>
        <v>10</v>
      </c>
      <c r="AA700" s="6">
        <v>0.23062500000242747</v>
      </c>
      <c r="AB700" s="50">
        <v>69.670864276991992</v>
      </c>
      <c r="AC700" s="10">
        <f t="shared" si="33"/>
        <v>0.10347000000452544</v>
      </c>
      <c r="AD700" s="10">
        <f t="array" ref="AD700">STDEVP(IF(($Y$4:$Y$2367=AB700),$AA$4:$AA$2367,""))</f>
        <v>0</v>
      </c>
      <c r="AE700" s="10">
        <f t="array" ref="AE700">MEDIAN(IF($Y$4:$Y$2367=AB700,$AA$4:$AA$2367,""))</f>
        <v>0.10347000000452544</v>
      </c>
      <c r="AF700" s="6"/>
      <c r="AG700" s="6"/>
      <c r="AH700" s="10"/>
      <c r="AI700" s="53"/>
      <c r="AJ700" s="10"/>
      <c r="AK700" s="10"/>
    </row>
    <row r="701" spans="1:37" x14ac:dyDescent="0.15">
      <c r="A701" s="50"/>
      <c r="B701" s="13"/>
      <c r="C701" s="6"/>
      <c r="D701" s="6"/>
      <c r="E701" s="6"/>
      <c r="F701" s="10"/>
      <c r="G701" s="10"/>
      <c r="H701" s="10"/>
      <c r="I701" s="6"/>
      <c r="J701" s="6"/>
      <c r="K701" s="10"/>
      <c r="L701" s="53"/>
      <c r="M701" s="10"/>
      <c r="N701" s="10"/>
      <c r="O701" s="6"/>
      <c r="P701" s="10"/>
      <c r="Q701" s="10"/>
      <c r="R701" s="10"/>
      <c r="S701" s="6"/>
      <c r="T701" s="6"/>
      <c r="U701" s="10"/>
      <c r="V701" s="53"/>
      <c r="W701" s="10"/>
      <c r="X701" s="10"/>
      <c r="Y701" s="50">
        <v>18.309777057792001</v>
      </c>
      <c r="Z701" s="13">
        <f t="shared" si="34"/>
        <v>10</v>
      </c>
      <c r="AA701" s="6">
        <v>0.18608000000073943</v>
      </c>
      <c r="AB701" s="50">
        <v>69.706907145215993</v>
      </c>
      <c r="AC701" s="10">
        <f t="shared" si="33"/>
        <v>1.0002850000009167</v>
      </c>
      <c r="AD701" s="10">
        <f t="array" ref="AD701">STDEVP(IF(($Y$4:$Y$2367=AB701),$AA$4:$AA$2367,""))</f>
        <v>0</v>
      </c>
      <c r="AE701" s="10">
        <f t="array" ref="AE701">MEDIAN(IF($Y$4:$Y$2367=AB701,$AA$4:$AA$2367,""))</f>
        <v>1.0002850000009167</v>
      </c>
      <c r="AF701" s="6"/>
      <c r="AG701" s="6"/>
      <c r="AH701" s="10"/>
      <c r="AI701" s="53"/>
      <c r="AJ701" s="10"/>
      <c r="AK701" s="10"/>
    </row>
    <row r="702" spans="1:37" x14ac:dyDescent="0.15">
      <c r="A702" s="50"/>
      <c r="B702" s="13"/>
      <c r="C702" s="6"/>
      <c r="D702" s="6"/>
      <c r="E702" s="6"/>
      <c r="F702" s="10"/>
      <c r="G702" s="10"/>
      <c r="H702" s="10"/>
      <c r="I702" s="6"/>
      <c r="J702" s="6"/>
      <c r="K702" s="10"/>
      <c r="L702" s="53"/>
      <c r="M702" s="10"/>
      <c r="N702" s="10"/>
      <c r="O702" s="6"/>
      <c r="P702" s="10"/>
      <c r="Q702" s="10"/>
      <c r="R702" s="10"/>
      <c r="S702" s="6"/>
      <c r="T702" s="6"/>
      <c r="U702" s="10"/>
      <c r="V702" s="53"/>
      <c r="W702" s="10"/>
      <c r="X702" s="10"/>
      <c r="Y702" s="50">
        <v>18.309777057792001</v>
      </c>
      <c r="Z702" s="13">
        <f t="shared" si="34"/>
        <v>10</v>
      </c>
      <c r="AA702" s="6">
        <v>0.27808000000493038</v>
      </c>
      <c r="AB702" s="50">
        <v>69.742950013440009</v>
      </c>
      <c r="AC702" s="10">
        <f t="shared" si="33"/>
        <v>0.47174000000473715</v>
      </c>
      <c r="AD702" s="10">
        <f t="array" ref="AD702">STDEVP(IF(($Y$4:$Y$2367=AB702),$AA$4:$AA$2367,""))</f>
        <v>4.6000000002095476E-2</v>
      </c>
      <c r="AE702" s="10">
        <f t="array" ref="AE702">MEDIAN(IF($Y$4:$Y$2367=AB702,$AA$4:$AA$2367,""))</f>
        <v>0.47174000000473715</v>
      </c>
      <c r="AF702" s="6"/>
      <c r="AG702" s="6"/>
      <c r="AH702" s="10"/>
      <c r="AI702" s="53"/>
      <c r="AJ702" s="10"/>
      <c r="AK702" s="10"/>
    </row>
    <row r="703" spans="1:37" x14ac:dyDescent="0.15">
      <c r="A703" s="50"/>
      <c r="B703" s="13"/>
      <c r="C703" s="6"/>
      <c r="D703" s="6"/>
      <c r="E703" s="6"/>
      <c r="F703" s="10"/>
      <c r="G703" s="10"/>
      <c r="H703" s="10"/>
      <c r="I703" s="6"/>
      <c r="J703" s="6"/>
      <c r="K703" s="10"/>
      <c r="L703" s="53"/>
      <c r="M703" s="10"/>
      <c r="N703" s="10"/>
      <c r="O703" s="6"/>
      <c r="P703" s="10"/>
      <c r="Q703" s="10"/>
      <c r="R703" s="10"/>
      <c r="S703" s="6"/>
      <c r="T703" s="6"/>
      <c r="U703" s="10"/>
      <c r="V703" s="53"/>
      <c r="W703" s="10"/>
      <c r="X703" s="10"/>
      <c r="Y703" s="50">
        <v>18.309777057792001</v>
      </c>
      <c r="Z703" s="13">
        <f t="shared" si="34"/>
        <v>10</v>
      </c>
      <c r="AA703" s="6">
        <v>0.28153500000574527</v>
      </c>
      <c r="AB703" s="50">
        <v>69.815035749887997</v>
      </c>
      <c r="AC703" s="10">
        <f t="shared" si="33"/>
        <v>4.3801666669542959E-2</v>
      </c>
      <c r="AD703" s="10">
        <f t="array" ref="AD703">STDEVP(IF(($Y$4:$Y$2367=AB703),$AA$4:$AA$2367,""))</f>
        <v>4.4205022589016381E-2</v>
      </c>
      <c r="AE703" s="10">
        <f t="array" ref="AE703">MEDIAN(IF($Y$4:$Y$2367=AB703,$AA$4:$AA$2367,""))</f>
        <v>1.7105000001149451E-2</v>
      </c>
      <c r="AF703" s="6"/>
      <c r="AG703" s="6"/>
      <c r="AH703" s="10"/>
      <c r="AI703" s="53"/>
      <c r="AJ703" s="10"/>
      <c r="AK703" s="10"/>
    </row>
    <row r="704" spans="1:37" x14ac:dyDescent="0.15">
      <c r="A704" s="50"/>
      <c r="B704" s="13"/>
      <c r="C704" s="6"/>
      <c r="D704" s="6"/>
      <c r="E704" s="6"/>
      <c r="F704" s="10"/>
      <c r="G704" s="10"/>
      <c r="H704" s="10"/>
      <c r="I704" s="6"/>
      <c r="J704" s="6"/>
      <c r="K704" s="10"/>
      <c r="L704" s="53"/>
      <c r="M704" s="10"/>
      <c r="N704" s="10"/>
      <c r="O704" s="6"/>
      <c r="P704" s="10"/>
      <c r="Q704" s="10"/>
      <c r="R704" s="10"/>
      <c r="S704" s="6"/>
      <c r="T704" s="6"/>
      <c r="U704" s="10"/>
      <c r="V704" s="53"/>
      <c r="W704" s="10"/>
      <c r="X704" s="10"/>
      <c r="Y704" s="50">
        <v>18.309777057792001</v>
      </c>
      <c r="Z704" s="13">
        <f t="shared" si="34"/>
        <v>10</v>
      </c>
      <c r="AA704" s="6">
        <v>0.27999000000190355</v>
      </c>
      <c r="AB704" s="50">
        <v>69.851078618111998</v>
      </c>
      <c r="AC704" s="10">
        <f t="shared" si="33"/>
        <v>3.7560000000775418E-2</v>
      </c>
      <c r="AD704" s="10">
        <f t="array" ref="AD704">STDEVP(IF(($Y$4:$Y$2367=AB704),$AA$4:$AA$2367,""))</f>
        <v>0</v>
      </c>
      <c r="AE704" s="10">
        <f t="array" ref="AE704">MEDIAN(IF($Y$4:$Y$2367=AB704,$AA$4:$AA$2367,""))</f>
        <v>3.7560000000775418E-2</v>
      </c>
      <c r="AF704" s="6"/>
      <c r="AG704" s="6"/>
      <c r="AH704" s="10"/>
      <c r="AI704" s="53"/>
      <c r="AJ704" s="10"/>
      <c r="AK704" s="10"/>
    </row>
    <row r="705" spans="1:37" x14ac:dyDescent="0.15">
      <c r="A705" s="50"/>
      <c r="B705" s="13"/>
      <c r="C705" s="6"/>
      <c r="D705" s="6"/>
      <c r="E705" s="6"/>
      <c r="F705" s="10"/>
      <c r="G705" s="10"/>
      <c r="H705" s="10"/>
      <c r="I705" s="6"/>
      <c r="J705" s="6"/>
      <c r="K705" s="10"/>
      <c r="L705" s="53"/>
      <c r="M705" s="10"/>
      <c r="N705" s="10"/>
      <c r="O705" s="6"/>
      <c r="P705" s="10"/>
      <c r="Q705" s="10"/>
      <c r="R705" s="10"/>
      <c r="S705" s="6"/>
      <c r="T705" s="6"/>
      <c r="U705" s="10"/>
      <c r="V705" s="53"/>
      <c r="W705" s="10"/>
      <c r="X705" s="10"/>
      <c r="Y705" s="50">
        <v>18.309777057792001</v>
      </c>
      <c r="Z705" s="13">
        <f t="shared" si="34"/>
        <v>10</v>
      </c>
      <c r="AA705" s="6">
        <v>0.27844500000533778</v>
      </c>
      <c r="AB705" s="50">
        <v>69.923164354559987</v>
      </c>
      <c r="AC705" s="10">
        <f t="shared" si="33"/>
        <v>0.96137500000630527</v>
      </c>
      <c r="AD705" s="10">
        <f t="array" ref="AD705">STDEVP(IF(($Y$4:$Y$2367=AB705),$AA$4:$AA$2367,""))</f>
        <v>0</v>
      </c>
      <c r="AE705" s="10">
        <f t="array" ref="AE705">MEDIAN(IF($Y$4:$Y$2367=AB705,$AA$4:$AA$2367,""))</f>
        <v>0.96137500000630527</v>
      </c>
      <c r="AF705" s="6"/>
      <c r="AG705" s="6"/>
      <c r="AH705" s="10"/>
      <c r="AI705" s="53"/>
      <c r="AJ705" s="10"/>
      <c r="AK705" s="10"/>
    </row>
    <row r="706" spans="1:37" x14ac:dyDescent="0.15">
      <c r="A706" s="50"/>
      <c r="B706" s="13"/>
      <c r="C706" s="6"/>
      <c r="D706" s="6"/>
      <c r="E706" s="6"/>
      <c r="F706" s="10"/>
      <c r="G706" s="10"/>
      <c r="H706" s="10"/>
      <c r="I706" s="6"/>
      <c r="J706" s="6"/>
      <c r="K706" s="10"/>
      <c r="L706" s="53"/>
      <c r="M706" s="10"/>
      <c r="N706" s="10"/>
      <c r="O706" s="6"/>
      <c r="P706" s="10"/>
      <c r="Q706" s="10"/>
      <c r="R706" s="10"/>
      <c r="S706" s="6"/>
      <c r="T706" s="6"/>
      <c r="U706" s="10"/>
      <c r="V706" s="53"/>
      <c r="W706" s="10"/>
      <c r="X706" s="10"/>
      <c r="Y706" s="50">
        <v>18.309777057792001</v>
      </c>
      <c r="Z706" s="13">
        <f t="shared" si="34"/>
        <v>10</v>
      </c>
      <c r="AA706" s="6">
        <v>0.27590000000493031</v>
      </c>
      <c r="AB706" s="50">
        <v>69.959207222784002</v>
      </c>
      <c r="AC706" s="10">
        <f t="shared" si="33"/>
        <v>8.9380000005514937E-2</v>
      </c>
      <c r="AD706" s="10">
        <f t="array" ref="AD706">STDEVP(IF(($Y$4:$Y$2367=AB706),$AA$4:$AA$2367,""))</f>
        <v>0</v>
      </c>
      <c r="AE706" s="10">
        <f t="array" ref="AE706">MEDIAN(IF($Y$4:$Y$2367=AB706,$AA$4:$AA$2367,""))</f>
        <v>8.9380000005514937E-2</v>
      </c>
      <c r="AF706" s="6"/>
      <c r="AG706" s="6"/>
      <c r="AH706" s="10"/>
      <c r="AI706" s="53"/>
      <c r="AJ706" s="10"/>
      <c r="AK706" s="10"/>
    </row>
    <row r="707" spans="1:37" x14ac:dyDescent="0.15">
      <c r="A707" s="50"/>
      <c r="B707" s="13"/>
      <c r="C707" s="6"/>
      <c r="D707" s="6"/>
      <c r="E707" s="6"/>
      <c r="F707" s="10"/>
      <c r="G707" s="10"/>
      <c r="H707" s="10"/>
      <c r="I707" s="6"/>
      <c r="J707" s="6"/>
      <c r="K707" s="10"/>
      <c r="L707" s="53"/>
      <c r="M707" s="10"/>
      <c r="N707" s="10"/>
      <c r="O707" s="6"/>
      <c r="P707" s="10"/>
      <c r="Q707" s="10"/>
      <c r="R707" s="10"/>
      <c r="S707" s="6"/>
      <c r="T707" s="6"/>
      <c r="U707" s="10"/>
      <c r="V707" s="53"/>
      <c r="W707" s="10"/>
      <c r="X707" s="10"/>
      <c r="Y707" s="50">
        <v>18.309777057792001</v>
      </c>
      <c r="Z707" s="13">
        <f t="shared" si="34"/>
        <v>10</v>
      </c>
      <c r="AA707" s="6">
        <v>0.26935500000370793</v>
      </c>
      <c r="AB707" s="50">
        <v>69.995250091008003</v>
      </c>
      <c r="AC707" s="10">
        <f t="shared" si="33"/>
        <v>0.41642500000347238</v>
      </c>
      <c r="AD707" s="10">
        <f t="array" ref="AD707">STDEVP(IF(($Y$4:$Y$2367=AB707),$AA$4:$AA$2367,""))</f>
        <v>0</v>
      </c>
      <c r="AE707" s="10">
        <f t="array" ref="AE707">MEDIAN(IF($Y$4:$Y$2367=AB707,$AA$4:$AA$2367,""))</f>
        <v>0.41642500000347238</v>
      </c>
      <c r="AF707" s="6"/>
      <c r="AG707" s="6"/>
      <c r="AH707" s="10"/>
      <c r="AI707" s="53"/>
      <c r="AJ707" s="10"/>
      <c r="AK707" s="10"/>
    </row>
    <row r="708" spans="1:37" x14ac:dyDescent="0.15">
      <c r="A708" s="50"/>
      <c r="B708" s="13"/>
      <c r="C708" s="6"/>
      <c r="D708" s="6"/>
      <c r="E708" s="6"/>
      <c r="F708" s="10"/>
      <c r="G708" s="10"/>
      <c r="H708" s="10"/>
      <c r="I708" s="6"/>
      <c r="J708" s="6"/>
      <c r="K708" s="10"/>
      <c r="L708" s="53"/>
      <c r="M708" s="10"/>
      <c r="N708" s="10"/>
      <c r="O708" s="6"/>
      <c r="P708" s="10"/>
      <c r="Q708" s="10"/>
      <c r="R708" s="10"/>
      <c r="S708" s="6"/>
      <c r="T708" s="6"/>
      <c r="U708" s="10"/>
      <c r="V708" s="53"/>
      <c r="W708" s="10"/>
      <c r="X708" s="10"/>
      <c r="Y708" s="50">
        <v>18.309777057792001</v>
      </c>
      <c r="Z708" s="13">
        <f t="shared" si="34"/>
        <v>10</v>
      </c>
      <c r="AA708" s="6">
        <v>0.27626500000533771</v>
      </c>
      <c r="AB708" s="50">
        <v>70.391721641472003</v>
      </c>
      <c r="AC708" s="10">
        <f t="shared" si="33"/>
        <v>0.10183500000452539</v>
      </c>
      <c r="AD708" s="10">
        <f t="array" ref="AD708">STDEVP(IF(($Y$4:$Y$2367=AB708),$AA$4:$AA$2367,""))</f>
        <v>0</v>
      </c>
      <c r="AE708" s="10">
        <f t="array" ref="AE708">MEDIAN(IF($Y$4:$Y$2367=AB708,$AA$4:$AA$2367,""))</f>
        <v>0.10183500000452539</v>
      </c>
      <c r="AF708" s="6"/>
      <c r="AG708" s="6"/>
      <c r="AH708" s="10"/>
      <c r="AI708" s="53"/>
      <c r="AJ708" s="10"/>
      <c r="AK708" s="10"/>
    </row>
    <row r="709" spans="1:37" x14ac:dyDescent="0.15">
      <c r="A709" s="50"/>
      <c r="B709" s="13"/>
      <c r="C709" s="6"/>
      <c r="D709" s="6"/>
      <c r="E709" s="6"/>
      <c r="F709" s="10"/>
      <c r="G709" s="10"/>
      <c r="H709" s="10"/>
      <c r="I709" s="6"/>
      <c r="J709" s="6"/>
      <c r="K709" s="10"/>
      <c r="L709" s="53"/>
      <c r="M709" s="10"/>
      <c r="N709" s="10"/>
      <c r="O709" s="6"/>
      <c r="P709" s="10"/>
      <c r="Q709" s="10"/>
      <c r="R709" s="10"/>
      <c r="S709" s="6"/>
      <c r="T709" s="6"/>
      <c r="U709" s="10"/>
      <c r="V709" s="53"/>
      <c r="W709" s="10"/>
      <c r="X709" s="10"/>
      <c r="Y709" s="50">
        <v>18.309777057792001</v>
      </c>
      <c r="Z709" s="13">
        <f t="shared" ref="Z709:Z772" si="35">ROUNDDOWN(Y709/10,0)*10</f>
        <v>10</v>
      </c>
      <c r="AA709" s="6">
        <v>0.27672000000190344</v>
      </c>
      <c r="AB709" s="50">
        <v>70.42776450969599</v>
      </c>
      <c r="AC709" s="10">
        <f t="shared" ref="AC709:AC772" si="36">AVERAGEIF($Y$4:$Y$2367,AB709,$AA$4:$AA$2367)</f>
        <v>0.39708000000436944</v>
      </c>
      <c r="AD709" s="10">
        <f t="array" ref="AD709">STDEVP(IF(($Y$4:$Y$2367=AB709),$AA$4:$AA$2367,""))</f>
        <v>0.35803162802559813</v>
      </c>
      <c r="AE709" s="10">
        <f t="array" ref="AE709">MEDIAN(IF($Y$4:$Y$2367=AB709,$AA$4:$AA$2367,""))</f>
        <v>0.19078000000456097</v>
      </c>
      <c r="AF709" s="6"/>
      <c r="AG709" s="6"/>
      <c r="AH709" s="10"/>
      <c r="AI709" s="53"/>
      <c r="AJ709" s="10"/>
      <c r="AK709" s="10"/>
    </row>
    <row r="710" spans="1:37" x14ac:dyDescent="0.15">
      <c r="A710" s="50"/>
      <c r="B710" s="13"/>
      <c r="C710" s="6"/>
      <c r="D710" s="6"/>
      <c r="E710" s="6"/>
      <c r="F710" s="10"/>
      <c r="G710" s="10"/>
      <c r="H710" s="10"/>
      <c r="I710" s="6"/>
      <c r="J710" s="6"/>
      <c r="K710" s="10"/>
      <c r="L710" s="53"/>
      <c r="M710" s="10"/>
      <c r="N710" s="10"/>
      <c r="O710" s="6"/>
      <c r="P710" s="10"/>
      <c r="Q710" s="10"/>
      <c r="R710" s="10"/>
      <c r="S710" s="6"/>
      <c r="T710" s="6"/>
      <c r="U710" s="10"/>
      <c r="V710" s="53"/>
      <c r="W710" s="10"/>
      <c r="X710" s="10"/>
      <c r="Y710" s="50">
        <v>18.309777057792001</v>
      </c>
      <c r="Z710" s="13">
        <f t="shared" si="35"/>
        <v>10</v>
      </c>
      <c r="AA710" s="6">
        <v>0.29517500000213626</v>
      </c>
      <c r="AB710" s="50">
        <v>70.680064587263999</v>
      </c>
      <c r="AC710" s="10">
        <f t="shared" si="36"/>
        <v>0.67310500000056384</v>
      </c>
      <c r="AD710" s="10">
        <f t="array" ref="AD710">STDEVP(IF(($Y$4:$Y$2367=AB710),$AA$4:$AA$2367,""))</f>
        <v>0</v>
      </c>
      <c r="AE710" s="10">
        <f t="array" ref="AE710">MEDIAN(IF($Y$4:$Y$2367=AB710,$AA$4:$AA$2367,""))</f>
        <v>0.67310500000056384</v>
      </c>
      <c r="AF710" s="6"/>
      <c r="AG710" s="6"/>
      <c r="AH710" s="10"/>
      <c r="AI710" s="53"/>
      <c r="AJ710" s="10"/>
      <c r="AK710" s="10"/>
    </row>
    <row r="711" spans="1:37" x14ac:dyDescent="0.15">
      <c r="A711" s="50"/>
      <c r="B711" s="13"/>
      <c r="C711" s="6"/>
      <c r="D711" s="6"/>
      <c r="E711" s="6"/>
      <c r="F711" s="10"/>
      <c r="G711" s="10"/>
      <c r="H711" s="10"/>
      <c r="I711" s="6"/>
      <c r="J711" s="6"/>
      <c r="K711" s="10"/>
      <c r="L711" s="53"/>
      <c r="M711" s="10"/>
      <c r="N711" s="10"/>
      <c r="O711" s="6"/>
      <c r="P711" s="10"/>
      <c r="Q711" s="10"/>
      <c r="R711" s="10"/>
      <c r="S711" s="6"/>
      <c r="T711" s="6"/>
      <c r="U711" s="10"/>
      <c r="V711" s="53"/>
      <c r="W711" s="10"/>
      <c r="X711" s="10"/>
      <c r="Y711" s="50">
        <v>18.309777057792001</v>
      </c>
      <c r="Z711" s="13">
        <f t="shared" si="35"/>
        <v>10</v>
      </c>
      <c r="AA711" s="6">
        <v>0.27563000000190341</v>
      </c>
      <c r="AB711" s="50">
        <v>70.860278928384005</v>
      </c>
      <c r="AC711" s="10">
        <f t="shared" si="36"/>
        <v>0.42228500000182678</v>
      </c>
      <c r="AD711" s="10">
        <f t="array" ref="AD711">STDEVP(IF(($Y$4:$Y$2367=AB711),$AA$4:$AA$2367,""))</f>
        <v>0</v>
      </c>
      <c r="AE711" s="10">
        <f t="array" ref="AE711">MEDIAN(IF($Y$4:$Y$2367=AB711,$AA$4:$AA$2367,""))</f>
        <v>0.42228500000182678</v>
      </c>
      <c r="AF711" s="6"/>
      <c r="AG711" s="6"/>
      <c r="AH711" s="10"/>
      <c r="AI711" s="53"/>
      <c r="AJ711" s="10"/>
      <c r="AK711" s="10"/>
    </row>
    <row r="712" spans="1:37" x14ac:dyDescent="0.15">
      <c r="A712" s="50"/>
      <c r="B712" s="13"/>
      <c r="C712" s="6"/>
      <c r="D712" s="6"/>
      <c r="E712" s="6"/>
      <c r="F712" s="10"/>
      <c r="G712" s="10"/>
      <c r="H712" s="10"/>
      <c r="I712" s="6"/>
      <c r="J712" s="6"/>
      <c r="K712" s="10"/>
      <c r="L712" s="53"/>
      <c r="M712" s="10"/>
      <c r="N712" s="10"/>
      <c r="O712" s="6"/>
      <c r="P712" s="10"/>
      <c r="Q712" s="10"/>
      <c r="R712" s="10"/>
      <c r="S712" s="6"/>
      <c r="T712" s="6"/>
      <c r="U712" s="10"/>
      <c r="V712" s="53"/>
      <c r="W712" s="10"/>
      <c r="X712" s="10"/>
      <c r="Y712" s="50">
        <v>18.309777057792001</v>
      </c>
      <c r="Z712" s="13">
        <f t="shared" si="35"/>
        <v>10</v>
      </c>
      <c r="AA712" s="6">
        <v>0.27454000000190337</v>
      </c>
      <c r="AB712" s="50">
        <v>71.076536137727999</v>
      </c>
      <c r="AC712" s="10">
        <f t="shared" si="36"/>
        <v>0.41888000000044556</v>
      </c>
      <c r="AD712" s="10">
        <f t="array" ref="AD712">STDEVP(IF(($Y$4:$Y$2367=AB712),$AA$4:$AA$2367,""))</f>
        <v>0</v>
      </c>
      <c r="AE712" s="10">
        <f t="array" ref="AE712">MEDIAN(IF($Y$4:$Y$2367=AB712,$AA$4:$AA$2367,""))</f>
        <v>0.41888000000044556</v>
      </c>
      <c r="AF712" s="6"/>
      <c r="AG712" s="6"/>
      <c r="AH712" s="10"/>
      <c r="AI712" s="53"/>
      <c r="AJ712" s="10"/>
      <c r="AK712" s="10"/>
    </row>
    <row r="713" spans="1:37" x14ac:dyDescent="0.15">
      <c r="A713" s="50"/>
      <c r="B713" s="13"/>
      <c r="C713" s="6"/>
      <c r="D713" s="6"/>
      <c r="E713" s="6"/>
      <c r="F713" s="10"/>
      <c r="G713" s="10"/>
      <c r="H713" s="10"/>
      <c r="I713" s="6"/>
      <c r="J713" s="6"/>
      <c r="K713" s="10"/>
      <c r="L713" s="53"/>
      <c r="M713" s="10"/>
      <c r="N713" s="10"/>
      <c r="O713" s="6"/>
      <c r="P713" s="10"/>
      <c r="Q713" s="10"/>
      <c r="R713" s="10"/>
      <c r="S713" s="6"/>
      <c r="T713" s="6"/>
      <c r="U713" s="10"/>
      <c r="V713" s="53"/>
      <c r="W713" s="10"/>
      <c r="X713" s="10"/>
      <c r="Y713" s="50">
        <v>18.309777057792001</v>
      </c>
      <c r="Z713" s="13">
        <f t="shared" si="35"/>
        <v>10</v>
      </c>
      <c r="AA713" s="6">
        <v>0.27399500000190335</v>
      </c>
      <c r="AB713" s="50">
        <v>71.328836215296008</v>
      </c>
      <c r="AC713" s="10">
        <f t="shared" si="36"/>
        <v>0.79638500000562762</v>
      </c>
      <c r="AD713" s="10">
        <f t="array" ref="AD713">STDEVP(IF(($Y$4:$Y$2367=AB713),$AA$4:$AA$2367,""))</f>
        <v>0</v>
      </c>
      <c r="AE713" s="10">
        <f t="array" ref="AE713">MEDIAN(IF($Y$4:$Y$2367=AB713,$AA$4:$AA$2367,""))</f>
        <v>0.79638500000562762</v>
      </c>
      <c r="AF713" s="6"/>
      <c r="AG713" s="6"/>
      <c r="AH713" s="10"/>
      <c r="AI713" s="53"/>
      <c r="AJ713" s="10"/>
      <c r="AK713" s="10"/>
    </row>
    <row r="714" spans="1:37" x14ac:dyDescent="0.15">
      <c r="A714" s="50"/>
      <c r="B714" s="13"/>
      <c r="C714" s="6"/>
      <c r="D714" s="6"/>
      <c r="E714" s="6"/>
      <c r="F714" s="10"/>
      <c r="G714" s="10"/>
      <c r="H714" s="10"/>
      <c r="I714" s="6"/>
      <c r="J714" s="6"/>
      <c r="K714" s="10"/>
      <c r="L714" s="53"/>
      <c r="M714" s="10"/>
      <c r="N714" s="10"/>
      <c r="O714" s="6"/>
      <c r="P714" s="10"/>
      <c r="Q714" s="10"/>
      <c r="R714" s="10"/>
      <c r="S714" s="6"/>
      <c r="T714" s="6"/>
      <c r="U714" s="10"/>
      <c r="V714" s="53"/>
      <c r="W714" s="10"/>
      <c r="X714" s="10"/>
      <c r="Y714" s="50">
        <v>18.309777057792001</v>
      </c>
      <c r="Z714" s="13">
        <f t="shared" si="35"/>
        <v>10</v>
      </c>
      <c r="AA714" s="6">
        <v>0.2764500000061525</v>
      </c>
      <c r="AB714" s="50">
        <v>71.364879083520009</v>
      </c>
      <c r="AC714" s="10">
        <f t="shared" si="36"/>
        <v>0.19823500000619076</v>
      </c>
      <c r="AD714" s="10">
        <f t="array" ref="AD714">STDEVP(IF(($Y$4:$Y$2367=AB714),$AA$4:$AA$2367,""))</f>
        <v>0</v>
      </c>
      <c r="AE714" s="10">
        <f t="array" ref="AE714">MEDIAN(IF($Y$4:$Y$2367=AB714,$AA$4:$AA$2367,""))</f>
        <v>0.19823500000619076</v>
      </c>
      <c r="AF714" s="6"/>
      <c r="AG714" s="6"/>
      <c r="AH714" s="10"/>
      <c r="AI714" s="53"/>
      <c r="AJ714" s="10"/>
      <c r="AK714" s="10"/>
    </row>
    <row r="715" spans="1:37" x14ac:dyDescent="0.15">
      <c r="A715" s="50"/>
      <c r="B715" s="13"/>
      <c r="C715" s="6"/>
      <c r="D715" s="6"/>
      <c r="E715" s="6"/>
      <c r="F715" s="10"/>
      <c r="G715" s="10"/>
      <c r="H715" s="10"/>
      <c r="I715" s="6"/>
      <c r="J715" s="6"/>
      <c r="K715" s="10"/>
      <c r="L715" s="53"/>
      <c r="M715" s="10"/>
      <c r="N715" s="10"/>
      <c r="O715" s="6"/>
      <c r="P715" s="10"/>
      <c r="Q715" s="10"/>
      <c r="R715" s="10"/>
      <c r="S715" s="6"/>
      <c r="T715" s="6"/>
      <c r="U715" s="10"/>
      <c r="V715" s="53"/>
      <c r="W715" s="10"/>
      <c r="X715" s="10"/>
      <c r="Y715" s="50">
        <v>18.309777057792001</v>
      </c>
      <c r="Z715" s="13">
        <f t="shared" si="35"/>
        <v>10</v>
      </c>
      <c r="AA715" s="6">
        <v>0.27890500000312568</v>
      </c>
      <c r="AB715" s="50">
        <v>71.436964819967997</v>
      </c>
      <c r="AC715" s="10">
        <f t="shared" si="36"/>
        <v>0.91213500000678027</v>
      </c>
      <c r="AD715" s="10">
        <f t="array" ref="AD715">STDEVP(IF(($Y$4:$Y$2367=AB715),$AA$4:$AA$2367,""))</f>
        <v>0</v>
      </c>
      <c r="AE715" s="10">
        <f t="array" ref="AE715">MEDIAN(IF($Y$4:$Y$2367=AB715,$AA$4:$AA$2367,""))</f>
        <v>0.91213500000678027</v>
      </c>
      <c r="AF715" s="6"/>
      <c r="AG715" s="6"/>
      <c r="AH715" s="10"/>
      <c r="AI715" s="53"/>
      <c r="AJ715" s="10"/>
      <c r="AK715" s="10"/>
    </row>
    <row r="716" spans="1:37" x14ac:dyDescent="0.15">
      <c r="A716" s="50"/>
      <c r="B716" s="13"/>
      <c r="C716" s="6"/>
      <c r="D716" s="6"/>
      <c r="E716" s="6"/>
      <c r="F716" s="10"/>
      <c r="G716" s="10"/>
      <c r="H716" s="10"/>
      <c r="I716" s="6"/>
      <c r="J716" s="6"/>
      <c r="K716" s="10"/>
      <c r="L716" s="53"/>
      <c r="M716" s="10"/>
      <c r="N716" s="10"/>
      <c r="O716" s="6"/>
      <c r="P716" s="10"/>
      <c r="Q716" s="10"/>
      <c r="R716" s="10"/>
      <c r="S716" s="6"/>
      <c r="T716" s="6"/>
      <c r="U716" s="10"/>
      <c r="V716" s="53"/>
      <c r="W716" s="10"/>
      <c r="X716" s="10"/>
      <c r="Y716" s="50">
        <v>18.309777057792001</v>
      </c>
      <c r="Z716" s="13">
        <f t="shared" si="35"/>
        <v>10</v>
      </c>
      <c r="AA716" s="6">
        <v>0.29236000000597784</v>
      </c>
      <c r="AB716" s="50">
        <v>71.509050556416</v>
      </c>
      <c r="AC716" s="10">
        <f t="shared" si="36"/>
        <v>0.4228300000018268</v>
      </c>
      <c r="AD716" s="10">
        <f t="array" ref="AD716">STDEVP(IF(($Y$4:$Y$2367=AB716),$AA$4:$AA$2367,""))</f>
        <v>0</v>
      </c>
      <c r="AE716" s="10">
        <f t="array" ref="AE716">MEDIAN(IF($Y$4:$Y$2367=AB716,$AA$4:$AA$2367,""))</f>
        <v>0.4228300000018268</v>
      </c>
      <c r="AF716" s="6"/>
      <c r="AG716" s="6"/>
      <c r="AH716" s="10"/>
      <c r="AI716" s="53"/>
      <c r="AJ716" s="10"/>
      <c r="AK716" s="10"/>
    </row>
    <row r="717" spans="1:37" x14ac:dyDescent="0.15">
      <c r="A717" s="50"/>
      <c r="B717" s="13"/>
      <c r="C717" s="6"/>
      <c r="D717" s="6"/>
      <c r="E717" s="6"/>
      <c r="F717" s="10"/>
      <c r="G717" s="10"/>
      <c r="H717" s="10"/>
      <c r="I717" s="6"/>
      <c r="J717" s="6"/>
      <c r="K717" s="10"/>
      <c r="L717" s="53"/>
      <c r="M717" s="10"/>
      <c r="N717" s="10"/>
      <c r="O717" s="6"/>
      <c r="P717" s="10"/>
      <c r="Q717" s="10"/>
      <c r="R717" s="10"/>
      <c r="S717" s="6"/>
      <c r="T717" s="6"/>
      <c r="U717" s="10"/>
      <c r="V717" s="53"/>
      <c r="W717" s="10"/>
      <c r="X717" s="10"/>
      <c r="Y717" s="50">
        <v>18.309777057792001</v>
      </c>
      <c r="Z717" s="13">
        <f t="shared" si="35"/>
        <v>10</v>
      </c>
      <c r="AA717" s="6">
        <v>0.27181500000190328</v>
      </c>
      <c r="AB717" s="50">
        <v>71.581136292864002</v>
      </c>
      <c r="AC717" s="10">
        <f t="shared" si="36"/>
        <v>0.95283000000467544</v>
      </c>
      <c r="AD717" s="10">
        <f t="array" ref="AD717">STDEVP(IF(($Y$4:$Y$2367=AB717),$AA$4:$AA$2367,""))</f>
        <v>0</v>
      </c>
      <c r="AE717" s="10">
        <f t="array" ref="AE717">MEDIAN(IF($Y$4:$Y$2367=AB717,$AA$4:$AA$2367,""))</f>
        <v>0.95283000000467544</v>
      </c>
      <c r="AF717" s="6"/>
      <c r="AG717" s="6"/>
      <c r="AH717" s="10"/>
      <c r="AI717" s="53"/>
      <c r="AJ717" s="10"/>
      <c r="AK717" s="10"/>
    </row>
    <row r="718" spans="1:37" x14ac:dyDescent="0.15">
      <c r="A718" s="50"/>
      <c r="B718" s="13"/>
      <c r="C718" s="6"/>
      <c r="D718" s="6"/>
      <c r="E718" s="6"/>
      <c r="F718" s="10"/>
      <c r="G718" s="10"/>
      <c r="H718" s="10"/>
      <c r="I718" s="6"/>
      <c r="J718" s="6"/>
      <c r="K718" s="10"/>
      <c r="L718" s="53"/>
      <c r="M718" s="10"/>
      <c r="N718" s="10"/>
      <c r="O718" s="6"/>
      <c r="P718" s="10"/>
      <c r="Q718" s="10"/>
      <c r="R718" s="10"/>
      <c r="S718" s="6"/>
      <c r="T718" s="6"/>
      <c r="U718" s="10"/>
      <c r="V718" s="53"/>
      <c r="W718" s="10"/>
      <c r="X718" s="10"/>
      <c r="Y718" s="50">
        <v>18.309777057792001</v>
      </c>
      <c r="Z718" s="13">
        <f t="shared" si="35"/>
        <v>10</v>
      </c>
      <c r="AA718" s="6">
        <v>0.27327000000231072</v>
      </c>
      <c r="AB718" s="50">
        <v>71.833436370431997</v>
      </c>
      <c r="AC718" s="10">
        <f t="shared" si="36"/>
        <v>0.49901250000333663</v>
      </c>
      <c r="AD718" s="10">
        <f t="array" ref="AD718">STDEVP(IF(($Y$4:$Y$2367=AB718),$AA$4:$AA$2367,""))</f>
        <v>0.46027249999912684</v>
      </c>
      <c r="AE718" s="10">
        <f t="array" ref="AE718">MEDIAN(IF($Y$4:$Y$2367=AB718,$AA$4:$AA$2367,""))</f>
        <v>0.49901250000333663</v>
      </c>
      <c r="AF718" s="6"/>
      <c r="AG718" s="6"/>
      <c r="AH718" s="10"/>
      <c r="AI718" s="53"/>
      <c r="AJ718" s="10"/>
      <c r="AK718" s="10"/>
    </row>
    <row r="719" spans="1:37" x14ac:dyDescent="0.15">
      <c r="A719" s="50"/>
      <c r="B719" s="13"/>
      <c r="C719" s="6"/>
      <c r="D719" s="6"/>
      <c r="E719" s="6"/>
      <c r="F719" s="10"/>
      <c r="G719" s="10"/>
      <c r="H719" s="10"/>
      <c r="I719" s="6"/>
      <c r="J719" s="6"/>
      <c r="K719" s="10"/>
      <c r="L719" s="53"/>
      <c r="M719" s="10"/>
      <c r="N719" s="10"/>
      <c r="O719" s="6"/>
      <c r="P719" s="10"/>
      <c r="Q719" s="10"/>
      <c r="R719" s="10"/>
      <c r="S719" s="6"/>
      <c r="T719" s="6"/>
      <c r="U719" s="10"/>
      <c r="V719" s="53"/>
      <c r="W719" s="10"/>
      <c r="X719" s="10"/>
      <c r="Y719" s="50">
        <v>18.309777057792001</v>
      </c>
      <c r="Z719" s="13">
        <f t="shared" si="35"/>
        <v>10</v>
      </c>
      <c r="AA719" s="6">
        <v>0.36627000000306742</v>
      </c>
      <c r="AB719" s="50">
        <v>71.869479238655998</v>
      </c>
      <c r="AC719" s="10">
        <f t="shared" si="36"/>
        <v>0.21569000000258187</v>
      </c>
      <c r="AD719" s="10">
        <f t="array" ref="AD719">STDEVP(IF(($Y$4:$Y$2367=AB719),$AA$4:$AA$2367,""))</f>
        <v>0</v>
      </c>
      <c r="AE719" s="10">
        <f t="array" ref="AE719">MEDIAN(IF($Y$4:$Y$2367=AB719,$AA$4:$AA$2367,""))</f>
        <v>0.21569000000258187</v>
      </c>
      <c r="AF719" s="6"/>
      <c r="AG719" s="6"/>
      <c r="AH719" s="10"/>
      <c r="AI719" s="53"/>
      <c r="AJ719" s="10"/>
      <c r="AK719" s="10"/>
    </row>
    <row r="720" spans="1:37" x14ac:dyDescent="0.15">
      <c r="A720" s="50"/>
      <c r="B720" s="13"/>
      <c r="C720" s="6"/>
      <c r="D720" s="6"/>
      <c r="E720" s="6"/>
      <c r="F720" s="10"/>
      <c r="G720" s="10"/>
      <c r="H720" s="10"/>
      <c r="I720" s="6"/>
      <c r="J720" s="6"/>
      <c r="K720" s="10"/>
      <c r="L720" s="53"/>
      <c r="M720" s="10"/>
      <c r="N720" s="10"/>
      <c r="O720" s="6"/>
      <c r="P720" s="10"/>
      <c r="Q720" s="10"/>
      <c r="R720" s="10"/>
      <c r="S720" s="6"/>
      <c r="T720" s="6"/>
      <c r="U720" s="10"/>
      <c r="V720" s="53"/>
      <c r="W720" s="10"/>
      <c r="X720" s="10"/>
      <c r="Y720" s="50">
        <v>18.309777057792001</v>
      </c>
      <c r="Z720" s="13">
        <f t="shared" si="35"/>
        <v>10</v>
      </c>
      <c r="AA720" s="6">
        <v>0.35772500000143759</v>
      </c>
      <c r="AB720" s="50">
        <v>71.977607843327988</v>
      </c>
      <c r="AC720" s="10">
        <f t="shared" si="36"/>
        <v>3.1105000002987326E-2</v>
      </c>
      <c r="AD720" s="10">
        <f t="array" ref="AD720">STDEVP(IF(($Y$4:$Y$2367=AB720),$AA$4:$AA$2367,""))</f>
        <v>0</v>
      </c>
      <c r="AE720" s="10">
        <f t="array" ref="AE720">MEDIAN(IF($Y$4:$Y$2367=AB720,$AA$4:$AA$2367,""))</f>
        <v>3.1105000002987326E-2</v>
      </c>
      <c r="AF720" s="6"/>
      <c r="AG720" s="6"/>
      <c r="AH720" s="10"/>
      <c r="AI720" s="53"/>
      <c r="AJ720" s="10"/>
      <c r="AK720" s="10"/>
    </row>
    <row r="721" spans="1:37" x14ac:dyDescent="0.15">
      <c r="A721" s="50"/>
      <c r="B721" s="13"/>
      <c r="C721" s="6"/>
      <c r="D721" s="6"/>
      <c r="E721" s="6"/>
      <c r="F721" s="10"/>
      <c r="G721" s="10"/>
      <c r="H721" s="10"/>
      <c r="I721" s="6"/>
      <c r="J721" s="6"/>
      <c r="K721" s="10"/>
      <c r="L721" s="53"/>
      <c r="M721" s="10"/>
      <c r="N721" s="10"/>
      <c r="O721" s="6"/>
      <c r="P721" s="10"/>
      <c r="Q721" s="10"/>
      <c r="R721" s="10"/>
      <c r="S721" s="6"/>
      <c r="T721" s="6"/>
      <c r="U721" s="10"/>
      <c r="V721" s="53"/>
      <c r="W721" s="10"/>
      <c r="X721" s="10"/>
      <c r="Y721" s="50">
        <v>18.309777057792001</v>
      </c>
      <c r="Z721" s="13">
        <f t="shared" si="35"/>
        <v>10</v>
      </c>
      <c r="AA721" s="6">
        <v>0.35918000000184502</v>
      </c>
      <c r="AB721" s="50">
        <v>72.229907920895997</v>
      </c>
      <c r="AC721" s="10">
        <f t="shared" si="36"/>
        <v>0.35260750000393271</v>
      </c>
      <c r="AD721" s="10">
        <f t="array" ref="AD721">STDEVP(IF(($Y$4:$Y$2367=AB721),$AA$4:$AA$2367,""))</f>
        <v>5.7492500001910654E-2</v>
      </c>
      <c r="AE721" s="10">
        <f t="array" ref="AE721">MEDIAN(IF($Y$4:$Y$2367=AB721,$AA$4:$AA$2367,""))</f>
        <v>0.35260750000393271</v>
      </c>
      <c r="AF721" s="6"/>
      <c r="AG721" s="6"/>
      <c r="AH721" s="10"/>
      <c r="AI721" s="53"/>
      <c r="AJ721" s="10"/>
      <c r="AK721" s="10"/>
    </row>
    <row r="722" spans="1:37" x14ac:dyDescent="0.15">
      <c r="A722" s="50"/>
      <c r="B722" s="13"/>
      <c r="C722" s="6"/>
      <c r="D722" s="6"/>
      <c r="E722" s="6"/>
      <c r="F722" s="10"/>
      <c r="G722" s="10"/>
      <c r="H722" s="10"/>
      <c r="I722" s="6"/>
      <c r="J722" s="6"/>
      <c r="K722" s="10"/>
      <c r="L722" s="53"/>
      <c r="M722" s="10"/>
      <c r="N722" s="10"/>
      <c r="O722" s="6"/>
      <c r="P722" s="10"/>
      <c r="Q722" s="10"/>
      <c r="R722" s="10"/>
      <c r="S722" s="6"/>
      <c r="T722" s="6"/>
      <c r="U722" s="10"/>
      <c r="V722" s="53"/>
      <c r="W722" s="10"/>
      <c r="X722" s="10"/>
      <c r="Y722" s="50">
        <v>18.309777057792001</v>
      </c>
      <c r="Z722" s="13">
        <f t="shared" si="35"/>
        <v>10</v>
      </c>
      <c r="AA722" s="6">
        <v>0.35609000000143753</v>
      </c>
      <c r="AB722" s="50">
        <v>72.265950789119998</v>
      </c>
      <c r="AC722" s="10">
        <f t="shared" si="36"/>
        <v>0.90259000000130873</v>
      </c>
      <c r="AD722" s="10">
        <f t="array" ref="AD722">STDEVP(IF(($Y$4:$Y$2367=AB722),$AA$4:$AA$2367,""))</f>
        <v>0</v>
      </c>
      <c r="AE722" s="10">
        <f t="array" ref="AE722">MEDIAN(IF($Y$4:$Y$2367=AB722,$AA$4:$AA$2367,""))</f>
        <v>0.90259000000130873</v>
      </c>
      <c r="AF722" s="6"/>
      <c r="AG722" s="6"/>
      <c r="AH722" s="10"/>
      <c r="AI722" s="53"/>
      <c r="AJ722" s="10"/>
      <c r="AK722" s="10"/>
    </row>
    <row r="723" spans="1:37" x14ac:dyDescent="0.15">
      <c r="A723" s="50"/>
      <c r="B723" s="13"/>
      <c r="C723" s="6"/>
      <c r="D723" s="6"/>
      <c r="E723" s="6"/>
      <c r="F723" s="10"/>
      <c r="G723" s="10"/>
      <c r="H723" s="10"/>
      <c r="I723" s="6"/>
      <c r="J723" s="6"/>
      <c r="K723" s="10"/>
      <c r="L723" s="53"/>
      <c r="M723" s="10"/>
      <c r="N723" s="10"/>
      <c r="O723" s="6"/>
      <c r="P723" s="10"/>
      <c r="Q723" s="10"/>
      <c r="R723" s="10"/>
      <c r="S723" s="6"/>
      <c r="T723" s="6"/>
      <c r="U723" s="10"/>
      <c r="V723" s="53"/>
      <c r="W723" s="10"/>
      <c r="X723" s="10"/>
      <c r="Y723" s="50">
        <v>18.309777057792001</v>
      </c>
      <c r="Z723" s="13">
        <f t="shared" si="35"/>
        <v>10</v>
      </c>
      <c r="AA723" s="6">
        <v>0.35754500000184497</v>
      </c>
      <c r="AB723" s="50">
        <v>72.374079393791988</v>
      </c>
      <c r="AC723" s="10">
        <f t="shared" si="36"/>
        <v>0.41792000000060447</v>
      </c>
      <c r="AD723" s="10">
        <f t="array" ref="AD723">STDEVP(IF(($Y$4:$Y$2367=AB723),$AA$4:$AA$2367,""))</f>
        <v>0</v>
      </c>
      <c r="AE723" s="10">
        <f t="array" ref="AE723">MEDIAN(IF($Y$4:$Y$2367=AB723,$AA$4:$AA$2367,""))</f>
        <v>0.41792000000060447</v>
      </c>
      <c r="AF723" s="6"/>
      <c r="AG723" s="6"/>
      <c r="AH723" s="10"/>
      <c r="AI723" s="53"/>
      <c r="AJ723" s="10"/>
      <c r="AK723" s="10"/>
    </row>
    <row r="724" spans="1:37" x14ac:dyDescent="0.15">
      <c r="A724" s="50"/>
      <c r="B724" s="13"/>
      <c r="C724" s="6"/>
      <c r="D724" s="6"/>
      <c r="E724" s="6"/>
      <c r="F724" s="10"/>
      <c r="G724" s="10"/>
      <c r="H724" s="10"/>
      <c r="I724" s="6"/>
      <c r="J724" s="6"/>
      <c r="K724" s="10"/>
      <c r="L724" s="53"/>
      <c r="M724" s="10"/>
      <c r="N724" s="10"/>
      <c r="O724" s="6"/>
      <c r="P724" s="10"/>
      <c r="Q724" s="10"/>
      <c r="R724" s="10"/>
      <c r="S724" s="6"/>
      <c r="T724" s="6"/>
      <c r="U724" s="10"/>
      <c r="V724" s="53"/>
      <c r="W724" s="10"/>
      <c r="X724" s="10"/>
      <c r="Y724" s="50">
        <v>18.309777057792001</v>
      </c>
      <c r="Z724" s="13">
        <f t="shared" si="35"/>
        <v>10</v>
      </c>
      <c r="AA724" s="6">
        <v>0.35745500000568664</v>
      </c>
      <c r="AB724" s="50">
        <v>72.446165130240004</v>
      </c>
      <c r="AC724" s="10">
        <f t="shared" si="36"/>
        <v>0.46371750000049594</v>
      </c>
      <c r="AD724" s="10">
        <f t="array" ref="AD724">STDEVP(IF(($Y$4:$Y$2367=AB724),$AA$4:$AA$2367,""))</f>
        <v>4.6162500000298867E-2</v>
      </c>
      <c r="AE724" s="10">
        <f t="array" ref="AE724">MEDIAN(IF($Y$4:$Y$2367=AB724,$AA$4:$AA$2367,""))</f>
        <v>0.46371750000049594</v>
      </c>
      <c r="AF724" s="6"/>
      <c r="AG724" s="6"/>
      <c r="AH724" s="10"/>
      <c r="AI724" s="53"/>
      <c r="AJ724" s="10"/>
      <c r="AK724" s="10"/>
    </row>
    <row r="725" spans="1:37" x14ac:dyDescent="0.15">
      <c r="A725" s="50"/>
      <c r="B725" s="13"/>
      <c r="C725" s="6"/>
      <c r="D725" s="6"/>
      <c r="E725" s="6"/>
      <c r="F725" s="10"/>
      <c r="G725" s="10"/>
      <c r="H725" s="10"/>
      <c r="I725" s="6"/>
      <c r="J725" s="6"/>
      <c r="K725" s="10"/>
      <c r="L725" s="53"/>
      <c r="M725" s="10"/>
      <c r="N725" s="10"/>
      <c r="O725" s="6"/>
      <c r="P725" s="10"/>
      <c r="Q725" s="10"/>
      <c r="R725" s="10"/>
      <c r="S725" s="6"/>
      <c r="T725" s="6"/>
      <c r="U725" s="10"/>
      <c r="V725" s="53"/>
      <c r="W725" s="10"/>
      <c r="X725" s="10"/>
      <c r="Y725" s="50">
        <v>18.309777057792001</v>
      </c>
      <c r="Z725" s="13">
        <f t="shared" si="35"/>
        <v>10</v>
      </c>
      <c r="AA725" s="6">
        <v>0.35336500000143745</v>
      </c>
      <c r="AB725" s="50">
        <v>72.590336603135995</v>
      </c>
      <c r="AC725" s="10">
        <f t="shared" si="36"/>
        <v>0.41356250000410377</v>
      </c>
      <c r="AD725" s="10">
        <f t="array" ref="AD725">STDEVP(IF(($Y$4:$Y$2367=AB725),$AA$4:$AA$2367,""))</f>
        <v>0.37236750000292085</v>
      </c>
      <c r="AE725" s="10">
        <f t="array" ref="AE725">MEDIAN(IF($Y$4:$Y$2367=AB725,$AA$4:$AA$2367,""))</f>
        <v>0.41356250000410377</v>
      </c>
      <c r="AF725" s="6"/>
      <c r="AG725" s="6"/>
      <c r="AH725" s="10"/>
      <c r="AI725" s="53"/>
      <c r="AJ725" s="10"/>
      <c r="AK725" s="10"/>
    </row>
    <row r="726" spans="1:37" x14ac:dyDescent="0.15">
      <c r="A726" s="50"/>
      <c r="B726" s="13"/>
      <c r="C726" s="6"/>
      <c r="D726" s="6"/>
      <c r="E726" s="6"/>
      <c r="F726" s="10"/>
      <c r="G726" s="10"/>
      <c r="H726" s="10"/>
      <c r="I726" s="6"/>
      <c r="J726" s="6"/>
      <c r="K726" s="10"/>
      <c r="L726" s="53"/>
      <c r="M726" s="10"/>
      <c r="N726" s="10"/>
      <c r="O726" s="6"/>
      <c r="P726" s="10"/>
      <c r="Q726" s="10"/>
      <c r="R726" s="10"/>
      <c r="S726" s="6"/>
      <c r="T726" s="6"/>
      <c r="U726" s="10"/>
      <c r="V726" s="53"/>
      <c r="W726" s="10"/>
      <c r="X726" s="10"/>
      <c r="Y726" s="50">
        <v>18.309777057792001</v>
      </c>
      <c r="Z726" s="13">
        <f t="shared" si="35"/>
        <v>10</v>
      </c>
      <c r="AA726" s="6">
        <v>0.36182000000690895</v>
      </c>
      <c r="AB726" s="50">
        <v>72.662422339583998</v>
      </c>
      <c r="AC726" s="10">
        <f t="shared" si="36"/>
        <v>0.41501000000706556</v>
      </c>
      <c r="AD726" s="10">
        <f t="array" ref="AD726">STDEVP(IF(($Y$4:$Y$2367=AB726),$AA$4:$AA$2367,""))</f>
        <v>0</v>
      </c>
      <c r="AE726" s="10">
        <f t="array" ref="AE726">MEDIAN(IF($Y$4:$Y$2367=AB726,$AA$4:$AA$2367,""))</f>
        <v>0.41501000000706556</v>
      </c>
      <c r="AF726" s="6"/>
      <c r="AG726" s="6"/>
      <c r="AH726" s="10"/>
      <c r="AI726" s="53"/>
      <c r="AJ726" s="10"/>
      <c r="AK726" s="10"/>
    </row>
    <row r="727" spans="1:37" x14ac:dyDescent="0.15">
      <c r="A727" s="50"/>
      <c r="B727" s="13"/>
      <c r="C727" s="6"/>
      <c r="D727" s="6"/>
      <c r="E727" s="6"/>
      <c r="F727" s="10"/>
      <c r="G727" s="10"/>
      <c r="H727" s="10"/>
      <c r="I727" s="6"/>
      <c r="J727" s="6"/>
      <c r="K727" s="10"/>
      <c r="L727" s="53"/>
      <c r="M727" s="10"/>
      <c r="N727" s="10"/>
      <c r="O727" s="6"/>
      <c r="P727" s="10"/>
      <c r="Q727" s="10"/>
      <c r="R727" s="10"/>
      <c r="S727" s="6"/>
      <c r="T727" s="6"/>
      <c r="U727" s="10"/>
      <c r="V727" s="53"/>
      <c r="W727" s="10"/>
      <c r="X727" s="10"/>
      <c r="Y727" s="50">
        <v>18.309777057792001</v>
      </c>
      <c r="Z727" s="13">
        <f t="shared" si="35"/>
        <v>10</v>
      </c>
      <c r="AA727" s="6">
        <v>0.36427500000388213</v>
      </c>
      <c r="AB727" s="50">
        <v>72.770550944256001</v>
      </c>
      <c r="AC727" s="10">
        <f t="shared" si="36"/>
        <v>0.42519000000141949</v>
      </c>
      <c r="AD727" s="10">
        <f t="array" ref="AD727">STDEVP(IF(($Y$4:$Y$2367=AB727),$AA$4:$AA$2367,""))</f>
        <v>0</v>
      </c>
      <c r="AE727" s="10">
        <f t="array" ref="AE727">MEDIAN(IF($Y$4:$Y$2367=AB727,$AA$4:$AA$2367,""))</f>
        <v>0.42519000000141949</v>
      </c>
      <c r="AF727" s="6"/>
      <c r="AG727" s="6"/>
      <c r="AH727" s="10"/>
      <c r="AI727" s="53"/>
      <c r="AJ727" s="10"/>
      <c r="AK727" s="10"/>
    </row>
    <row r="728" spans="1:37" x14ac:dyDescent="0.15">
      <c r="A728" s="50"/>
      <c r="B728" s="13"/>
      <c r="C728" s="6"/>
      <c r="D728" s="6"/>
      <c r="E728" s="6"/>
      <c r="F728" s="10"/>
      <c r="G728" s="10"/>
      <c r="H728" s="10"/>
      <c r="I728" s="6"/>
      <c r="J728" s="6"/>
      <c r="K728" s="10"/>
      <c r="L728" s="53"/>
      <c r="M728" s="10"/>
      <c r="N728" s="10"/>
      <c r="O728" s="6"/>
      <c r="P728" s="10"/>
      <c r="Q728" s="10"/>
      <c r="R728" s="10"/>
      <c r="S728" s="6"/>
      <c r="T728" s="6"/>
      <c r="U728" s="10"/>
      <c r="V728" s="53"/>
      <c r="W728" s="10"/>
      <c r="X728" s="10"/>
      <c r="Y728" s="50">
        <v>14.777575971839999</v>
      </c>
      <c r="Z728" s="13">
        <f t="shared" si="35"/>
        <v>10</v>
      </c>
      <c r="AA728" s="6">
        <v>0.3601850000069089</v>
      </c>
      <c r="AB728" s="50">
        <v>72.806593812480003</v>
      </c>
      <c r="AC728" s="10">
        <f t="shared" si="36"/>
        <v>0.34644500000175094</v>
      </c>
      <c r="AD728" s="10">
        <f t="array" ref="AD728">STDEVP(IF(($Y$4:$Y$2367=AB728),$AA$4:$AA$2367,""))</f>
        <v>0.2457900000006599</v>
      </c>
      <c r="AE728" s="10">
        <f t="array" ref="AE728">MEDIAN(IF($Y$4:$Y$2367=AB728,$AA$4:$AA$2367,""))</f>
        <v>0.34644500000175094</v>
      </c>
      <c r="AF728" s="6"/>
      <c r="AG728" s="6"/>
      <c r="AH728" s="10"/>
      <c r="AI728" s="53"/>
      <c r="AJ728" s="10"/>
      <c r="AK728" s="10"/>
    </row>
    <row r="729" spans="1:37" x14ac:dyDescent="0.15">
      <c r="A729" s="50"/>
      <c r="B729" s="13"/>
      <c r="C729" s="6"/>
      <c r="D729" s="6"/>
      <c r="E729" s="6"/>
      <c r="F729" s="10"/>
      <c r="G729" s="10"/>
      <c r="H729" s="10"/>
      <c r="I729" s="6"/>
      <c r="J729" s="6"/>
      <c r="K729" s="10"/>
      <c r="L729" s="53"/>
      <c r="M729" s="10"/>
      <c r="N729" s="10"/>
      <c r="O729" s="6"/>
      <c r="P729" s="10"/>
      <c r="Q729" s="10"/>
      <c r="R729" s="10"/>
      <c r="S729" s="6"/>
      <c r="T729" s="6"/>
      <c r="U729" s="10"/>
      <c r="V729" s="53"/>
      <c r="W729" s="10"/>
      <c r="X729" s="10"/>
      <c r="Y729" s="50">
        <v>24.905621942784002</v>
      </c>
      <c r="Z729" s="13">
        <f t="shared" si="35"/>
        <v>20</v>
      </c>
      <c r="AA729" s="6">
        <v>0.42764000000621039</v>
      </c>
      <c r="AB729" s="50">
        <v>72.842636680704004</v>
      </c>
      <c r="AC729" s="10">
        <f t="shared" si="36"/>
        <v>0.69896500000299278</v>
      </c>
      <c r="AD729" s="10">
        <f t="array" ref="AD729">STDEVP(IF(($Y$4:$Y$2367=AB729),$AA$4:$AA$2367,""))</f>
        <v>0</v>
      </c>
      <c r="AE729" s="10">
        <f t="array" ref="AE729">MEDIAN(IF($Y$4:$Y$2367=AB729,$AA$4:$AA$2367,""))</f>
        <v>0.69896500000299278</v>
      </c>
      <c r="AF729" s="6"/>
      <c r="AG729" s="6"/>
      <c r="AH729" s="10"/>
      <c r="AI729" s="53"/>
      <c r="AJ729" s="10"/>
      <c r="AK729" s="10"/>
    </row>
    <row r="730" spans="1:37" x14ac:dyDescent="0.15">
      <c r="A730" s="50"/>
      <c r="B730" s="13"/>
      <c r="C730" s="6"/>
      <c r="D730" s="6"/>
      <c r="E730" s="6"/>
      <c r="F730" s="10"/>
      <c r="G730" s="10"/>
      <c r="H730" s="10"/>
      <c r="I730" s="6"/>
      <c r="J730" s="6"/>
      <c r="K730" s="10"/>
      <c r="L730" s="53"/>
      <c r="M730" s="10"/>
      <c r="N730" s="10"/>
      <c r="O730" s="6"/>
      <c r="P730" s="10"/>
      <c r="Q730" s="10"/>
      <c r="R730" s="10"/>
      <c r="S730" s="6"/>
      <c r="T730" s="6"/>
      <c r="U730" s="10"/>
      <c r="V730" s="53"/>
      <c r="W730" s="10"/>
      <c r="X730" s="10"/>
      <c r="Y730" s="50">
        <v>24.905621942784002</v>
      </c>
      <c r="Z730" s="13">
        <f t="shared" si="35"/>
        <v>20</v>
      </c>
      <c r="AA730" s="6">
        <v>0.42609500000236866</v>
      </c>
      <c r="AB730" s="50">
        <v>72.878679548927991</v>
      </c>
      <c r="AC730" s="10">
        <f t="shared" si="36"/>
        <v>0.60878000000567045</v>
      </c>
      <c r="AD730" s="10">
        <f t="array" ref="AD730">STDEVP(IF(($Y$4:$Y$2367=AB730),$AA$4:$AA$2367,""))</f>
        <v>0</v>
      </c>
      <c r="AE730" s="10">
        <f t="array" ref="AE730">MEDIAN(IF($Y$4:$Y$2367=AB730,$AA$4:$AA$2367,""))</f>
        <v>0.60878000000567045</v>
      </c>
      <c r="AF730" s="6"/>
      <c r="AG730" s="6"/>
      <c r="AH730" s="10"/>
      <c r="AI730" s="53"/>
      <c r="AJ730" s="10"/>
      <c r="AK730" s="10"/>
    </row>
    <row r="731" spans="1:37" x14ac:dyDescent="0.15">
      <c r="A731" s="50"/>
      <c r="B731" s="13"/>
      <c r="C731" s="6"/>
      <c r="D731" s="6"/>
      <c r="E731" s="6"/>
      <c r="F731" s="10"/>
      <c r="G731" s="10"/>
      <c r="H731" s="10"/>
      <c r="I731" s="6"/>
      <c r="J731" s="6"/>
      <c r="K731" s="10"/>
      <c r="L731" s="53"/>
      <c r="M731" s="10"/>
      <c r="N731" s="10"/>
      <c r="O731" s="6"/>
      <c r="P731" s="10"/>
      <c r="Q731" s="10"/>
      <c r="R731" s="10"/>
      <c r="S731" s="6"/>
      <c r="T731" s="6"/>
      <c r="U731" s="10"/>
      <c r="V731" s="53"/>
      <c r="W731" s="10"/>
      <c r="X731" s="10"/>
      <c r="Y731" s="50">
        <v>31.573552564224002</v>
      </c>
      <c r="Z731" s="13">
        <f t="shared" si="35"/>
        <v>30</v>
      </c>
      <c r="AA731" s="6">
        <v>0.4275500000027761</v>
      </c>
      <c r="AB731" s="50">
        <v>72.914722417152007</v>
      </c>
      <c r="AC731" s="10">
        <f t="shared" si="36"/>
        <v>0.62469000000549579</v>
      </c>
      <c r="AD731" s="10">
        <f t="array" ref="AD731">STDEVP(IF(($Y$4:$Y$2367=AB731),$AA$4:$AA$2367,""))</f>
        <v>0</v>
      </c>
      <c r="AE731" s="10">
        <f t="array" ref="AE731">MEDIAN(IF($Y$4:$Y$2367=AB731,$AA$4:$AA$2367,""))</f>
        <v>0.62469000000549579</v>
      </c>
      <c r="AF731" s="6"/>
      <c r="AG731" s="6"/>
      <c r="AH731" s="10"/>
      <c r="AI731" s="53"/>
      <c r="AJ731" s="10"/>
      <c r="AK731" s="10"/>
    </row>
    <row r="732" spans="1:37" x14ac:dyDescent="0.15">
      <c r="A732" s="50"/>
      <c r="B732" s="13"/>
      <c r="C732" s="6"/>
      <c r="D732" s="6"/>
      <c r="E732" s="6"/>
      <c r="F732" s="10"/>
      <c r="G732" s="10"/>
      <c r="H732" s="10"/>
      <c r="I732" s="6"/>
      <c r="J732" s="6"/>
      <c r="K732" s="10"/>
      <c r="L732" s="53"/>
      <c r="M732" s="10"/>
      <c r="N732" s="10"/>
      <c r="O732" s="6"/>
      <c r="P732" s="10"/>
      <c r="Q732" s="10"/>
      <c r="R732" s="10"/>
      <c r="S732" s="6"/>
      <c r="T732" s="6"/>
      <c r="U732" s="10"/>
      <c r="V732" s="53"/>
      <c r="W732" s="10"/>
      <c r="X732" s="10"/>
      <c r="Y732" s="50">
        <v>31.573552564224002</v>
      </c>
      <c r="Z732" s="13">
        <f t="shared" si="35"/>
        <v>30</v>
      </c>
      <c r="AA732" s="6">
        <v>0.42500500000236863</v>
      </c>
      <c r="AB732" s="50">
        <v>72.950765285375994</v>
      </c>
      <c r="AC732" s="10">
        <f t="shared" si="36"/>
        <v>0.66401500000620994</v>
      </c>
      <c r="AD732" s="10">
        <f t="array" ref="AD732">STDEVP(IF(($Y$4:$Y$2367=AB732),$AA$4:$AA$2367,""))</f>
        <v>0</v>
      </c>
      <c r="AE732" s="10">
        <f t="array" ref="AE732">MEDIAN(IF($Y$4:$Y$2367=AB732,$AA$4:$AA$2367,""))</f>
        <v>0.66401500000620994</v>
      </c>
      <c r="AF732" s="6"/>
      <c r="AG732" s="6"/>
      <c r="AH732" s="10"/>
      <c r="AI732" s="53"/>
      <c r="AJ732" s="10"/>
      <c r="AK732" s="10"/>
    </row>
    <row r="733" spans="1:37" x14ac:dyDescent="0.15">
      <c r="A733" s="50"/>
      <c r="B733" s="13"/>
      <c r="C733" s="6"/>
      <c r="D733" s="6"/>
      <c r="E733" s="6"/>
      <c r="F733" s="10"/>
      <c r="G733" s="10"/>
      <c r="H733" s="10"/>
      <c r="I733" s="6"/>
      <c r="J733" s="6"/>
      <c r="K733" s="10"/>
      <c r="L733" s="53"/>
      <c r="M733" s="10"/>
      <c r="N733" s="10"/>
      <c r="O733" s="6"/>
      <c r="P733" s="10"/>
      <c r="Q733" s="10"/>
      <c r="R733" s="10"/>
      <c r="S733" s="6"/>
      <c r="T733" s="6"/>
      <c r="U733" s="10"/>
      <c r="V733" s="53"/>
      <c r="W733" s="10"/>
      <c r="X733" s="10"/>
      <c r="Y733" s="50">
        <v>41.413255589376</v>
      </c>
      <c r="Z733" s="13">
        <f t="shared" si="35"/>
        <v>40</v>
      </c>
      <c r="AA733" s="6">
        <v>0.5239150000009134</v>
      </c>
      <c r="AB733" s="50">
        <v>73.094936758272013</v>
      </c>
      <c r="AC733" s="10">
        <f t="shared" si="36"/>
        <v>0.4157350000066582</v>
      </c>
      <c r="AD733" s="10">
        <f t="array" ref="AD733">STDEVP(IF(($Y$4:$Y$2367=AB733),$AA$4:$AA$2367,""))</f>
        <v>0</v>
      </c>
      <c r="AE733" s="10">
        <f t="array" ref="AE733">MEDIAN(IF($Y$4:$Y$2367=AB733,$AA$4:$AA$2367,""))</f>
        <v>0.4157350000066582</v>
      </c>
      <c r="AF733" s="6"/>
      <c r="AG733" s="6"/>
      <c r="AH733" s="10"/>
      <c r="AI733" s="53"/>
      <c r="AJ733" s="10"/>
      <c r="AK733" s="10"/>
    </row>
    <row r="734" spans="1:37" x14ac:dyDescent="0.15">
      <c r="A734" s="50"/>
      <c r="B734" s="13"/>
      <c r="C734" s="6"/>
      <c r="D734" s="6"/>
      <c r="E734" s="6"/>
      <c r="F734" s="10"/>
      <c r="G734" s="10"/>
      <c r="H734" s="10"/>
      <c r="I734" s="6"/>
      <c r="J734" s="6"/>
      <c r="K734" s="10"/>
      <c r="L734" s="53"/>
      <c r="M734" s="10"/>
      <c r="N734" s="10"/>
      <c r="O734" s="6"/>
      <c r="P734" s="10"/>
      <c r="Q734" s="10"/>
      <c r="R734" s="10"/>
      <c r="S734" s="6"/>
      <c r="T734" s="6"/>
      <c r="U734" s="10"/>
      <c r="V734" s="53"/>
      <c r="W734" s="10"/>
      <c r="X734" s="10"/>
      <c r="Y734" s="50">
        <v>46.387171404287997</v>
      </c>
      <c r="Z734" s="13">
        <f t="shared" si="35"/>
        <v>40</v>
      </c>
      <c r="AA734" s="6">
        <v>0.52782500000556998</v>
      </c>
      <c r="AB734" s="50">
        <v>73.130979626496</v>
      </c>
      <c r="AC734" s="10">
        <f t="shared" si="36"/>
        <v>0.35903500000540567</v>
      </c>
      <c r="AD734" s="10">
        <f t="array" ref="AD734">STDEVP(IF(($Y$4:$Y$2367=AB734),$AA$4:$AA$2367,""))</f>
        <v>0.31938500000078851</v>
      </c>
      <c r="AE734" s="10">
        <f t="array" ref="AE734">MEDIAN(IF($Y$4:$Y$2367=AB734,$AA$4:$AA$2367,""))</f>
        <v>0.35903500000540567</v>
      </c>
      <c r="AF734" s="6"/>
      <c r="AG734" s="6"/>
      <c r="AH734" s="10"/>
      <c r="AI734" s="53"/>
      <c r="AJ734" s="10"/>
      <c r="AK734" s="10"/>
    </row>
    <row r="735" spans="1:37" x14ac:dyDescent="0.15">
      <c r="A735" s="50"/>
      <c r="B735" s="13"/>
      <c r="C735" s="6"/>
      <c r="D735" s="6"/>
      <c r="E735" s="6"/>
      <c r="F735" s="10"/>
      <c r="G735" s="10"/>
      <c r="H735" s="10"/>
      <c r="I735" s="6"/>
      <c r="J735" s="6"/>
      <c r="K735" s="10"/>
      <c r="L735" s="53"/>
      <c r="M735" s="10"/>
      <c r="N735" s="10"/>
      <c r="O735" s="6"/>
      <c r="P735" s="10"/>
      <c r="Q735" s="10"/>
      <c r="R735" s="10"/>
      <c r="S735" s="6"/>
      <c r="T735" s="6"/>
      <c r="U735" s="10"/>
      <c r="V735" s="53"/>
      <c r="W735" s="10"/>
      <c r="X735" s="10"/>
      <c r="Y735" s="50">
        <v>48.117229079039994</v>
      </c>
      <c r="Z735" s="13">
        <f t="shared" si="35"/>
        <v>40</v>
      </c>
      <c r="AA735" s="6">
        <v>0.51628000000696694</v>
      </c>
      <c r="AB735" s="50">
        <v>73.203065362944002</v>
      </c>
      <c r="AC735" s="10">
        <f t="shared" si="36"/>
        <v>8.3110000001265671E-2</v>
      </c>
      <c r="AD735" s="10">
        <f t="array" ref="AD735">STDEVP(IF(($Y$4:$Y$2367=AB735),$AA$4:$AA$2367,""))</f>
        <v>0</v>
      </c>
      <c r="AE735" s="10">
        <f t="array" ref="AE735">MEDIAN(IF($Y$4:$Y$2367=AB735,$AA$4:$AA$2367,""))</f>
        <v>8.3110000001265671E-2</v>
      </c>
      <c r="AF735" s="6"/>
      <c r="AG735" s="6"/>
      <c r="AH735" s="10"/>
      <c r="AI735" s="53"/>
      <c r="AJ735" s="10"/>
      <c r="AK735" s="10"/>
    </row>
    <row r="736" spans="1:37" x14ac:dyDescent="0.15">
      <c r="A736" s="50"/>
      <c r="B736" s="13"/>
      <c r="C736" s="6"/>
      <c r="D736" s="6"/>
      <c r="E736" s="6"/>
      <c r="F736" s="10"/>
      <c r="G736" s="10"/>
      <c r="H736" s="10"/>
      <c r="I736" s="6"/>
      <c r="J736" s="6"/>
      <c r="K736" s="10"/>
      <c r="L736" s="53"/>
      <c r="M736" s="10"/>
      <c r="N736" s="10"/>
      <c r="O736" s="6"/>
      <c r="P736" s="10"/>
      <c r="Q736" s="10"/>
      <c r="R736" s="10"/>
      <c r="S736" s="6"/>
      <c r="T736" s="6"/>
      <c r="U736" s="10"/>
      <c r="V736" s="53"/>
      <c r="W736" s="10"/>
      <c r="X736" s="10"/>
      <c r="Y736" s="50">
        <v>50.856487064063998</v>
      </c>
      <c r="Z736" s="13">
        <f t="shared" si="35"/>
        <v>50</v>
      </c>
      <c r="AA736" s="6">
        <v>0.51173500000615202</v>
      </c>
      <c r="AB736" s="50">
        <v>73.275151099391991</v>
      </c>
      <c r="AC736" s="10">
        <f t="shared" si="36"/>
        <v>0.59414500000665993</v>
      </c>
      <c r="AD736" s="10">
        <f t="array" ref="AD736">STDEVP(IF(($Y$4:$Y$2367=AB736),$AA$4:$AA$2367,""))</f>
        <v>0</v>
      </c>
      <c r="AE736" s="10">
        <f t="array" ref="AE736">MEDIAN(IF($Y$4:$Y$2367=AB736,$AA$4:$AA$2367,""))</f>
        <v>0.59414500000665993</v>
      </c>
      <c r="AF736" s="6"/>
      <c r="AG736" s="6"/>
      <c r="AH736" s="10"/>
      <c r="AI736" s="53"/>
      <c r="AJ736" s="10"/>
      <c r="AK736" s="10"/>
    </row>
    <row r="737" spans="1:37" x14ac:dyDescent="0.15">
      <c r="A737" s="50"/>
      <c r="B737" s="13"/>
      <c r="C737" s="6"/>
      <c r="D737" s="6"/>
      <c r="E737" s="6"/>
      <c r="F737" s="10"/>
      <c r="G737" s="10"/>
      <c r="H737" s="10"/>
      <c r="I737" s="6"/>
      <c r="J737" s="6"/>
      <c r="K737" s="10"/>
      <c r="L737" s="53"/>
      <c r="M737" s="10"/>
      <c r="N737" s="10"/>
      <c r="O737" s="6"/>
      <c r="P737" s="10"/>
      <c r="Q737" s="10"/>
      <c r="R737" s="10"/>
      <c r="S737" s="6"/>
      <c r="T737" s="6"/>
      <c r="U737" s="10"/>
      <c r="V737" s="53"/>
      <c r="W737" s="10"/>
      <c r="X737" s="10"/>
      <c r="Y737" s="50">
        <v>54.713073964031999</v>
      </c>
      <c r="Z737" s="13">
        <f t="shared" si="35"/>
        <v>50</v>
      </c>
      <c r="AA737" s="6">
        <v>0.53364500000719972</v>
      </c>
      <c r="AB737" s="50">
        <v>73.311193967616006</v>
      </c>
      <c r="AC737" s="10">
        <f t="shared" si="36"/>
        <v>0.79107750000044141</v>
      </c>
      <c r="AD737" s="10">
        <f t="array" ref="AD737">STDEVP(IF(($Y$4:$Y$2367=AB737),$AA$4:$AA$2367,""))</f>
        <v>0.12396749999987798</v>
      </c>
      <c r="AE737" s="10">
        <f t="array" ref="AE737">MEDIAN(IF($Y$4:$Y$2367=AB737,$AA$4:$AA$2367,""))</f>
        <v>0.79107750000044141</v>
      </c>
      <c r="AF737" s="6"/>
      <c r="AG737" s="6"/>
      <c r="AH737" s="10"/>
      <c r="AI737" s="53"/>
      <c r="AJ737" s="10"/>
      <c r="AK737" s="10"/>
    </row>
    <row r="738" spans="1:37" x14ac:dyDescent="0.15">
      <c r="A738" s="50"/>
      <c r="B738" s="13"/>
      <c r="C738" s="6"/>
      <c r="D738" s="6"/>
      <c r="E738" s="6"/>
      <c r="F738" s="10"/>
      <c r="G738" s="10"/>
      <c r="H738" s="10"/>
      <c r="I738" s="6"/>
      <c r="J738" s="6"/>
      <c r="K738" s="10"/>
      <c r="L738" s="53"/>
      <c r="M738" s="10"/>
      <c r="N738" s="10"/>
      <c r="O738" s="6"/>
      <c r="P738" s="10"/>
      <c r="Q738" s="10"/>
      <c r="R738" s="10"/>
      <c r="S738" s="6"/>
      <c r="T738" s="6"/>
      <c r="U738" s="10"/>
      <c r="V738" s="53"/>
      <c r="W738" s="10"/>
      <c r="X738" s="10"/>
      <c r="Y738" s="50">
        <v>56.87564605747199</v>
      </c>
      <c r="Z738" s="13">
        <f t="shared" si="35"/>
        <v>50</v>
      </c>
      <c r="AA738" s="6">
        <v>0.51710000000394007</v>
      </c>
      <c r="AB738" s="50">
        <v>73.41932257228801</v>
      </c>
      <c r="AC738" s="10">
        <f t="shared" si="36"/>
        <v>0.68347500000423067</v>
      </c>
      <c r="AD738" s="10">
        <f t="array" ref="AD738">STDEVP(IF(($Y$4:$Y$2367=AB738),$AA$4:$AA$2367,""))</f>
        <v>0</v>
      </c>
      <c r="AE738" s="10">
        <f t="array" ref="AE738">MEDIAN(IF($Y$4:$Y$2367=AB738,$AA$4:$AA$2367,""))</f>
        <v>0.68347500000423067</v>
      </c>
      <c r="AF738" s="6"/>
      <c r="AG738" s="6"/>
      <c r="AH738" s="10"/>
      <c r="AI738" s="53"/>
      <c r="AJ738" s="10"/>
      <c r="AK738" s="10"/>
    </row>
    <row r="739" spans="1:37" x14ac:dyDescent="0.15">
      <c r="A739" s="50"/>
      <c r="B739" s="13"/>
      <c r="C739" s="6"/>
      <c r="D739" s="6"/>
      <c r="E739" s="6"/>
      <c r="F739" s="10"/>
      <c r="G739" s="10"/>
      <c r="H739" s="10"/>
      <c r="I739" s="6"/>
      <c r="J739" s="6"/>
      <c r="K739" s="10"/>
      <c r="L739" s="53"/>
      <c r="M739" s="10"/>
      <c r="N739" s="10"/>
      <c r="O739" s="6"/>
      <c r="P739" s="10"/>
      <c r="Q739" s="10"/>
      <c r="R739" s="10"/>
      <c r="S739" s="6"/>
      <c r="T739" s="6"/>
      <c r="U739" s="10"/>
      <c r="V739" s="53"/>
      <c r="W739" s="10"/>
      <c r="X739" s="10"/>
      <c r="Y739" s="50">
        <v>58.281317918208003</v>
      </c>
      <c r="Z739" s="13">
        <f t="shared" si="35"/>
        <v>50</v>
      </c>
      <c r="AA739" s="6">
        <v>0.50555500000533704</v>
      </c>
      <c r="AB739" s="50">
        <v>73.491408308736013</v>
      </c>
      <c r="AC739" s="10">
        <f t="shared" si="36"/>
        <v>0.67065500000481282</v>
      </c>
      <c r="AD739" s="10">
        <f t="array" ref="AD739">STDEVP(IF(($Y$4:$Y$2367=AB739),$AA$4:$AA$2367,""))</f>
        <v>0</v>
      </c>
      <c r="AE739" s="10">
        <f t="array" ref="AE739">MEDIAN(IF($Y$4:$Y$2367=AB739,$AA$4:$AA$2367,""))</f>
        <v>0.67065500000481282</v>
      </c>
      <c r="AF739" s="6"/>
      <c r="AG739" s="6"/>
      <c r="AH739" s="10"/>
      <c r="AI739" s="53"/>
      <c r="AJ739" s="10"/>
      <c r="AK739" s="10"/>
    </row>
    <row r="740" spans="1:37" x14ac:dyDescent="0.15">
      <c r="A740" s="50"/>
      <c r="B740" s="13"/>
      <c r="C740" s="6"/>
      <c r="D740" s="6"/>
      <c r="E740" s="6"/>
      <c r="F740" s="10"/>
      <c r="G740" s="10"/>
      <c r="H740" s="10"/>
      <c r="I740" s="6"/>
      <c r="J740" s="6"/>
      <c r="K740" s="10"/>
      <c r="L740" s="53"/>
      <c r="M740" s="10"/>
      <c r="N740" s="10"/>
      <c r="O740" s="6"/>
      <c r="P740" s="10"/>
      <c r="Q740" s="10"/>
      <c r="R740" s="10"/>
      <c r="S740" s="6"/>
      <c r="T740" s="6"/>
      <c r="U740" s="10"/>
      <c r="V740" s="53"/>
      <c r="W740" s="10"/>
      <c r="X740" s="10"/>
      <c r="Y740" s="50">
        <v>59.362603964927992</v>
      </c>
      <c r="Z740" s="13">
        <f t="shared" si="35"/>
        <v>50</v>
      </c>
      <c r="AA740" s="6">
        <v>0.50601000000190277</v>
      </c>
      <c r="AB740" s="50">
        <v>73.52745117696</v>
      </c>
      <c r="AC740" s="10">
        <f t="shared" si="36"/>
        <v>8.956500000632972E-2</v>
      </c>
      <c r="AD740" s="10">
        <f t="array" ref="AD740">STDEVP(IF(($Y$4:$Y$2367=AB740),$AA$4:$AA$2367,""))</f>
        <v>0</v>
      </c>
      <c r="AE740" s="10">
        <f t="array" ref="AE740">MEDIAN(IF($Y$4:$Y$2367=AB740,$AA$4:$AA$2367,""))</f>
        <v>8.956500000632972E-2</v>
      </c>
      <c r="AF740" s="6"/>
      <c r="AG740" s="6"/>
      <c r="AH740" s="10"/>
      <c r="AI740" s="53"/>
      <c r="AJ740" s="10"/>
      <c r="AK740" s="10"/>
    </row>
    <row r="741" spans="1:37" x14ac:dyDescent="0.15">
      <c r="A741" s="50"/>
      <c r="B741" s="13"/>
      <c r="C741" s="6"/>
      <c r="D741" s="6"/>
      <c r="E741" s="6"/>
      <c r="F741" s="10"/>
      <c r="G741" s="10"/>
      <c r="H741" s="10"/>
      <c r="I741" s="6"/>
      <c r="J741" s="6"/>
      <c r="K741" s="10"/>
      <c r="L741" s="53"/>
      <c r="M741" s="10"/>
      <c r="N741" s="10"/>
      <c r="O741" s="6"/>
      <c r="P741" s="10"/>
      <c r="Q741" s="10"/>
      <c r="R741" s="10"/>
      <c r="S741" s="6"/>
      <c r="T741" s="6"/>
      <c r="U741" s="10"/>
      <c r="V741" s="53"/>
      <c r="W741" s="10"/>
      <c r="X741" s="10"/>
      <c r="Y741" s="50">
        <v>62.606462105087999</v>
      </c>
      <c r="Z741" s="13">
        <f t="shared" si="35"/>
        <v>60</v>
      </c>
      <c r="AA741" s="6">
        <v>0.49792000000411463</v>
      </c>
      <c r="AB741" s="50">
        <v>73.671622649856005</v>
      </c>
      <c r="AC741" s="10">
        <f t="shared" si="36"/>
        <v>9.3019999999868652E-2</v>
      </c>
      <c r="AD741" s="10">
        <f t="array" ref="AD741">STDEVP(IF(($Y$4:$Y$2367=AB741),$AA$4:$AA$2367,""))</f>
        <v>0</v>
      </c>
      <c r="AE741" s="10">
        <f t="array" ref="AE741">MEDIAN(IF($Y$4:$Y$2367=AB741,$AA$4:$AA$2367,""))</f>
        <v>9.3019999999868652E-2</v>
      </c>
      <c r="AF741" s="6"/>
      <c r="AG741" s="6"/>
      <c r="AH741" s="10"/>
      <c r="AI741" s="53"/>
      <c r="AJ741" s="10"/>
      <c r="AK741" s="10"/>
    </row>
    <row r="742" spans="1:37" x14ac:dyDescent="0.15">
      <c r="A742" s="50"/>
      <c r="B742" s="13"/>
      <c r="C742" s="6"/>
      <c r="D742" s="6"/>
      <c r="E742" s="6"/>
      <c r="F742" s="10"/>
      <c r="G742" s="10"/>
      <c r="H742" s="10"/>
      <c r="I742" s="6"/>
      <c r="J742" s="6"/>
      <c r="K742" s="10"/>
      <c r="L742" s="53"/>
      <c r="M742" s="10"/>
      <c r="N742" s="10"/>
      <c r="O742" s="6"/>
      <c r="P742" s="10"/>
      <c r="Q742" s="10"/>
      <c r="R742" s="10"/>
      <c r="S742" s="6"/>
      <c r="T742" s="6"/>
      <c r="U742" s="10"/>
      <c r="V742" s="53"/>
      <c r="W742" s="10"/>
      <c r="X742" s="10"/>
      <c r="Y742" s="50">
        <v>64.264434043392001</v>
      </c>
      <c r="Z742" s="13">
        <f t="shared" si="35"/>
        <v>60</v>
      </c>
      <c r="AA742" s="6">
        <v>0.50037500000108781</v>
      </c>
      <c r="AB742" s="50">
        <v>73.743708386304007</v>
      </c>
      <c r="AC742" s="10">
        <f t="shared" si="36"/>
        <v>0.77969666667079052</v>
      </c>
      <c r="AD742" s="10">
        <f t="array" ref="AD742">STDEVP(IF(($Y$4:$Y$2367=AB742),$AA$4:$AA$2367,""))</f>
        <v>0.13858103293477633</v>
      </c>
      <c r="AE742" s="10">
        <f t="array" ref="AE742">MEDIAN(IF($Y$4:$Y$2367=AB742,$AA$4:$AA$2367,""))</f>
        <v>0.69260000000136301</v>
      </c>
      <c r="AF742" s="6"/>
      <c r="AG742" s="6"/>
      <c r="AH742" s="10"/>
      <c r="AI742" s="53"/>
      <c r="AJ742" s="10"/>
      <c r="AK742" s="10"/>
    </row>
    <row r="743" spans="1:37" x14ac:dyDescent="0.15">
      <c r="A743" s="50"/>
      <c r="B743" s="13"/>
      <c r="C743" s="6"/>
      <c r="D743" s="6"/>
      <c r="E743" s="6"/>
      <c r="F743" s="10"/>
      <c r="G743" s="10"/>
      <c r="H743" s="10"/>
      <c r="I743" s="6"/>
      <c r="J743" s="6"/>
      <c r="K743" s="10"/>
      <c r="L743" s="53"/>
      <c r="M743" s="10"/>
      <c r="N743" s="10"/>
      <c r="O743" s="6"/>
      <c r="P743" s="10"/>
      <c r="Q743" s="10"/>
      <c r="R743" s="10"/>
      <c r="S743" s="6"/>
      <c r="T743" s="6"/>
      <c r="U743" s="10"/>
      <c r="V743" s="53"/>
      <c r="W743" s="10"/>
      <c r="X743" s="10"/>
      <c r="Y743" s="50">
        <v>67.508292183552001</v>
      </c>
      <c r="Z743" s="13">
        <f t="shared" si="35"/>
        <v>60</v>
      </c>
      <c r="AA743" s="6">
        <v>0.58728500000446382</v>
      </c>
      <c r="AB743" s="50">
        <v>73.815794122751996</v>
      </c>
      <c r="AC743" s="10">
        <f t="shared" si="36"/>
        <v>0.97483500000235401</v>
      </c>
      <c r="AD743" s="10">
        <f t="array" ref="AD743">STDEVP(IF(($Y$4:$Y$2367=AB743),$AA$4:$AA$2367,""))</f>
        <v>0</v>
      </c>
      <c r="AE743" s="10">
        <f t="array" ref="AE743">MEDIAN(IF($Y$4:$Y$2367=AB743,$AA$4:$AA$2367,""))</f>
        <v>0.97483500000235401</v>
      </c>
      <c r="AF743" s="6"/>
      <c r="AG743" s="6"/>
      <c r="AH743" s="10"/>
      <c r="AI743" s="53"/>
      <c r="AJ743" s="10"/>
      <c r="AK743" s="10"/>
    </row>
    <row r="744" spans="1:37" x14ac:dyDescent="0.15">
      <c r="A744" s="50"/>
      <c r="B744" s="13"/>
      <c r="C744" s="6"/>
      <c r="D744" s="6"/>
      <c r="E744" s="6"/>
      <c r="F744" s="10"/>
      <c r="G744" s="10"/>
      <c r="H744" s="10"/>
      <c r="I744" s="6"/>
      <c r="J744" s="6"/>
      <c r="K744" s="10"/>
      <c r="L744" s="53"/>
      <c r="M744" s="10"/>
      <c r="N744" s="10"/>
      <c r="O744" s="6"/>
      <c r="P744" s="10"/>
      <c r="Q744" s="10"/>
      <c r="R744" s="10"/>
      <c r="S744" s="6"/>
      <c r="T744" s="6"/>
      <c r="U744" s="10"/>
      <c r="V744" s="53"/>
      <c r="W744" s="10"/>
      <c r="X744" s="10"/>
      <c r="Y744" s="50">
        <v>68.048935206911992</v>
      </c>
      <c r="Z744" s="13">
        <f t="shared" si="35"/>
        <v>60</v>
      </c>
      <c r="AA744" s="6">
        <v>0.58074000000324144</v>
      </c>
      <c r="AB744" s="50">
        <v>73.851836990975997</v>
      </c>
      <c r="AC744" s="10">
        <f t="shared" si="36"/>
        <v>0.7288016666711391</v>
      </c>
      <c r="AD744" s="10">
        <f t="array" ref="AD744">STDEVP(IF(($Y$4:$Y$2367=AB744),$AA$4:$AA$2367,""))</f>
        <v>0.18773028339836542</v>
      </c>
      <c r="AE744" s="10">
        <f t="array" ref="AE744">MEDIAN(IF($Y$4:$Y$2367=AB744,$AA$4:$AA$2367,""))</f>
        <v>0.7005100000068345</v>
      </c>
      <c r="AF744" s="6"/>
      <c r="AG744" s="6"/>
      <c r="AH744" s="10"/>
      <c r="AI744" s="53"/>
      <c r="AJ744" s="10"/>
      <c r="AK744" s="10"/>
    </row>
    <row r="745" spans="1:37" x14ac:dyDescent="0.15">
      <c r="A745" s="50"/>
      <c r="B745" s="13"/>
      <c r="C745" s="6"/>
      <c r="D745" s="6"/>
      <c r="E745" s="6"/>
      <c r="F745" s="10"/>
      <c r="G745" s="10"/>
      <c r="H745" s="10"/>
      <c r="I745" s="6"/>
      <c r="J745" s="6"/>
      <c r="K745" s="10"/>
      <c r="L745" s="53"/>
      <c r="M745" s="10"/>
      <c r="N745" s="10"/>
      <c r="O745" s="6"/>
      <c r="P745" s="10"/>
      <c r="Q745" s="10"/>
      <c r="R745" s="10"/>
      <c r="S745" s="6"/>
      <c r="T745" s="6"/>
      <c r="U745" s="10"/>
      <c r="V745" s="53"/>
      <c r="W745" s="10"/>
      <c r="X745" s="10"/>
      <c r="Y745" s="50">
        <v>68.589578230272011</v>
      </c>
      <c r="Z745" s="13">
        <f t="shared" si="35"/>
        <v>60</v>
      </c>
      <c r="AA745" s="6">
        <v>0.57719500000626822</v>
      </c>
      <c r="AB745" s="50">
        <v>73.887879859199998</v>
      </c>
      <c r="AC745" s="10">
        <f t="shared" si="36"/>
        <v>0.98474500000095699</v>
      </c>
      <c r="AD745" s="10">
        <f t="array" ref="AD745">STDEVP(IF(($Y$4:$Y$2367=AB745),$AA$4:$AA$2367,""))</f>
        <v>0</v>
      </c>
      <c r="AE745" s="10">
        <f t="array" ref="AE745">MEDIAN(IF($Y$4:$Y$2367=AB745,$AA$4:$AA$2367,""))</f>
        <v>0.98474500000095699</v>
      </c>
      <c r="AF745" s="6"/>
      <c r="AG745" s="6"/>
      <c r="AH745" s="10"/>
      <c r="AI745" s="53"/>
      <c r="AJ745" s="10"/>
      <c r="AK745" s="10"/>
    </row>
    <row r="746" spans="1:37" x14ac:dyDescent="0.15">
      <c r="A746" s="50"/>
      <c r="B746" s="13"/>
      <c r="C746" s="6"/>
      <c r="D746" s="6"/>
      <c r="E746" s="6"/>
      <c r="F746" s="10"/>
      <c r="G746" s="10"/>
      <c r="H746" s="10"/>
      <c r="I746" s="6"/>
      <c r="J746" s="6"/>
      <c r="K746" s="10"/>
      <c r="L746" s="53"/>
      <c r="M746" s="10"/>
      <c r="N746" s="10"/>
      <c r="O746" s="6"/>
      <c r="P746" s="10"/>
      <c r="Q746" s="10"/>
      <c r="R746" s="10"/>
      <c r="S746" s="6"/>
      <c r="T746" s="6"/>
      <c r="U746" s="10"/>
      <c r="V746" s="53"/>
      <c r="W746" s="10"/>
      <c r="X746" s="10"/>
      <c r="Y746" s="50">
        <v>69.634821408767991</v>
      </c>
      <c r="Z746" s="13">
        <f t="shared" si="35"/>
        <v>60</v>
      </c>
      <c r="AA746" s="6">
        <v>0.57765000000283395</v>
      </c>
      <c r="AB746" s="50">
        <v>73.996008463872002</v>
      </c>
      <c r="AC746" s="10">
        <f t="shared" si="36"/>
        <v>0.67478500000578667</v>
      </c>
      <c r="AD746" s="10">
        <f t="array" ref="AD746">STDEVP(IF(($Y$4:$Y$2367=AB746),$AA$4:$AA$2367,""))</f>
        <v>0</v>
      </c>
      <c r="AE746" s="10">
        <f t="array" ref="AE746">MEDIAN(IF($Y$4:$Y$2367=AB746,$AA$4:$AA$2367,""))</f>
        <v>0.67478500000578667</v>
      </c>
      <c r="AF746" s="6"/>
      <c r="AG746" s="6"/>
      <c r="AH746" s="10"/>
      <c r="AI746" s="53"/>
      <c r="AJ746" s="10"/>
      <c r="AK746" s="10"/>
    </row>
    <row r="747" spans="1:37" x14ac:dyDescent="0.15">
      <c r="A747" s="50"/>
      <c r="B747" s="13"/>
      <c r="C747" s="6"/>
      <c r="D747" s="6"/>
      <c r="E747" s="6"/>
      <c r="F747" s="10"/>
      <c r="G747" s="10"/>
      <c r="H747" s="10"/>
      <c r="I747" s="6"/>
      <c r="J747" s="6"/>
      <c r="K747" s="10"/>
      <c r="L747" s="53"/>
      <c r="M747" s="10"/>
      <c r="N747" s="10"/>
      <c r="O747" s="6"/>
      <c r="P747" s="10"/>
      <c r="Q747" s="10"/>
      <c r="R747" s="10"/>
      <c r="S747" s="6"/>
      <c r="T747" s="6"/>
      <c r="U747" s="10"/>
      <c r="V747" s="53"/>
      <c r="W747" s="10"/>
      <c r="X747" s="10"/>
      <c r="Y747" s="50">
        <v>69.634821408767991</v>
      </c>
      <c r="Z747" s="13">
        <f t="shared" si="35"/>
        <v>60</v>
      </c>
      <c r="AA747" s="6">
        <v>0.65665000000073848</v>
      </c>
      <c r="AB747" s="50">
        <v>74.032051332096003</v>
      </c>
      <c r="AC747" s="10">
        <f t="shared" si="36"/>
        <v>0.97165500000578819</v>
      </c>
      <c r="AD747" s="10">
        <f t="array" ref="AD747">STDEVP(IF(($Y$4:$Y$2367=AB747),$AA$4:$AA$2367,""))</f>
        <v>0</v>
      </c>
      <c r="AE747" s="10">
        <f t="array" ref="AE747">MEDIAN(IF($Y$4:$Y$2367=AB747,$AA$4:$AA$2367,""))</f>
        <v>0.97165500000578819</v>
      </c>
      <c r="AF747" s="6"/>
      <c r="AG747" s="6"/>
      <c r="AH747" s="10"/>
      <c r="AI747" s="53"/>
      <c r="AJ747" s="10"/>
      <c r="AK747" s="10"/>
    </row>
    <row r="748" spans="1:37" x14ac:dyDescent="0.15">
      <c r="A748" s="50"/>
      <c r="B748" s="13"/>
      <c r="C748" s="6"/>
      <c r="D748" s="6"/>
      <c r="E748" s="6"/>
      <c r="F748" s="10"/>
      <c r="G748" s="10"/>
      <c r="H748" s="10"/>
      <c r="I748" s="6"/>
      <c r="J748" s="6"/>
      <c r="K748" s="10"/>
      <c r="L748" s="53"/>
      <c r="M748" s="10"/>
      <c r="N748" s="10"/>
      <c r="O748" s="6"/>
      <c r="P748" s="10"/>
      <c r="Q748" s="10"/>
      <c r="R748" s="10"/>
      <c r="S748" s="6"/>
      <c r="T748" s="6"/>
      <c r="U748" s="10"/>
      <c r="V748" s="53"/>
      <c r="W748" s="10"/>
      <c r="X748" s="10"/>
      <c r="Y748" s="50">
        <v>70.680064587263999</v>
      </c>
      <c r="Z748" s="13">
        <f t="shared" si="35"/>
        <v>70</v>
      </c>
      <c r="AA748" s="6">
        <v>0.67310500000056384</v>
      </c>
      <c r="AB748" s="50">
        <v>74.104137068543992</v>
      </c>
      <c r="AC748" s="10">
        <f t="shared" si="36"/>
        <v>0.61932500000043178</v>
      </c>
      <c r="AD748" s="10">
        <f t="array" ref="AD748">STDEVP(IF(($Y$4:$Y$2367=AB748),$AA$4:$AA$2367,""))</f>
        <v>0</v>
      </c>
      <c r="AE748" s="10">
        <f t="array" ref="AE748">MEDIAN(IF($Y$4:$Y$2367=AB748,$AA$4:$AA$2367,""))</f>
        <v>0.61932500000043178</v>
      </c>
      <c r="AF748" s="6"/>
      <c r="AG748" s="6"/>
      <c r="AH748" s="10"/>
      <c r="AI748" s="53"/>
      <c r="AJ748" s="10"/>
      <c r="AK748" s="10"/>
    </row>
    <row r="749" spans="1:37" x14ac:dyDescent="0.15">
      <c r="A749" s="50"/>
      <c r="B749" s="13"/>
      <c r="C749" s="6"/>
      <c r="D749" s="6"/>
      <c r="E749" s="6"/>
      <c r="F749" s="10"/>
      <c r="G749" s="10"/>
      <c r="H749" s="10"/>
      <c r="I749" s="6"/>
      <c r="J749" s="6"/>
      <c r="K749" s="10"/>
      <c r="L749" s="53"/>
      <c r="M749" s="10"/>
      <c r="N749" s="10"/>
      <c r="O749" s="6"/>
      <c r="P749" s="10"/>
      <c r="Q749" s="10"/>
      <c r="R749" s="10"/>
      <c r="S749" s="6"/>
      <c r="T749" s="6"/>
      <c r="U749" s="10"/>
      <c r="V749" s="53"/>
      <c r="W749" s="10"/>
      <c r="X749" s="10"/>
      <c r="Y749" s="50">
        <v>72.950765285375994</v>
      </c>
      <c r="Z749" s="13">
        <f t="shared" si="35"/>
        <v>70</v>
      </c>
      <c r="AA749" s="6">
        <v>0.66401500000620994</v>
      </c>
      <c r="AB749" s="50">
        <v>74.140179936767993</v>
      </c>
      <c r="AC749" s="10">
        <f t="shared" si="36"/>
        <v>0.76167250000328812</v>
      </c>
      <c r="AD749" s="10">
        <f t="array" ref="AD749">STDEVP(IF(($Y$4:$Y$2367=AB749),$AA$4:$AA$2367,""))</f>
        <v>7.1617500002332579E-2</v>
      </c>
      <c r="AE749" s="10">
        <f t="array" ref="AE749">MEDIAN(IF($Y$4:$Y$2367=AB749,$AA$4:$AA$2367,""))</f>
        <v>0.76167250000328812</v>
      </c>
      <c r="AF749" s="6"/>
      <c r="AG749" s="6"/>
      <c r="AH749" s="10"/>
      <c r="AI749" s="53"/>
      <c r="AJ749" s="10"/>
      <c r="AK749" s="10"/>
    </row>
    <row r="750" spans="1:37" x14ac:dyDescent="0.15">
      <c r="A750" s="50"/>
      <c r="B750" s="13"/>
      <c r="C750" s="6"/>
      <c r="D750" s="6"/>
      <c r="E750" s="6"/>
      <c r="F750" s="10"/>
      <c r="G750" s="10"/>
      <c r="H750" s="10"/>
      <c r="I750" s="6"/>
      <c r="J750" s="6"/>
      <c r="K750" s="10"/>
      <c r="L750" s="53"/>
      <c r="M750" s="10"/>
      <c r="N750" s="10"/>
      <c r="O750" s="6"/>
      <c r="P750" s="10"/>
      <c r="Q750" s="10"/>
      <c r="R750" s="10"/>
      <c r="S750" s="6"/>
      <c r="T750" s="6"/>
      <c r="U750" s="10"/>
      <c r="V750" s="53"/>
      <c r="W750" s="10"/>
      <c r="X750" s="10"/>
      <c r="Y750" s="50">
        <v>74.392480014336002</v>
      </c>
      <c r="Z750" s="13">
        <f t="shared" si="35"/>
        <v>70</v>
      </c>
      <c r="AA750" s="6">
        <v>0.66847000000359058</v>
      </c>
      <c r="AB750" s="50">
        <v>74.176222804991994</v>
      </c>
      <c r="AC750" s="10">
        <f t="shared" si="36"/>
        <v>0.97438000000578828</v>
      </c>
      <c r="AD750" s="10">
        <f t="array" ref="AD750">STDEVP(IF(($Y$4:$Y$2367=AB750),$AA$4:$AA$2367,""))</f>
        <v>0</v>
      </c>
      <c r="AE750" s="10">
        <f t="array" ref="AE750">MEDIAN(IF($Y$4:$Y$2367=AB750,$AA$4:$AA$2367,""))</f>
        <v>0.97438000000578828</v>
      </c>
      <c r="AF750" s="6"/>
      <c r="AG750" s="6"/>
      <c r="AH750" s="10"/>
      <c r="AI750" s="53"/>
      <c r="AJ750" s="10"/>
      <c r="AK750" s="10"/>
    </row>
    <row r="751" spans="1:37" x14ac:dyDescent="0.15">
      <c r="A751" s="50"/>
      <c r="B751" s="13"/>
      <c r="C751" s="6"/>
      <c r="D751" s="6"/>
      <c r="E751" s="6"/>
      <c r="F751" s="10"/>
      <c r="G751" s="10"/>
      <c r="H751" s="10"/>
      <c r="I751" s="6"/>
      <c r="J751" s="6"/>
      <c r="K751" s="10"/>
      <c r="L751" s="53"/>
      <c r="M751" s="10"/>
      <c r="N751" s="10"/>
      <c r="O751" s="6"/>
      <c r="P751" s="10"/>
      <c r="Q751" s="10"/>
      <c r="R751" s="10"/>
      <c r="S751" s="6"/>
      <c r="T751" s="6"/>
      <c r="U751" s="10"/>
      <c r="V751" s="53"/>
      <c r="W751" s="10"/>
      <c r="X751" s="10"/>
      <c r="Y751" s="50">
        <v>74.86103730124799</v>
      </c>
      <c r="Z751" s="13">
        <f t="shared" si="35"/>
        <v>70</v>
      </c>
      <c r="AA751" s="6">
        <v>0.6909250000046383</v>
      </c>
      <c r="AB751" s="50">
        <v>74.212265673215995</v>
      </c>
      <c r="AC751" s="10">
        <f t="shared" si="36"/>
        <v>0.67174500000481285</v>
      </c>
      <c r="AD751" s="10">
        <f t="array" ref="AD751">STDEVP(IF(($Y$4:$Y$2367=AB751),$AA$4:$AA$2367,""))</f>
        <v>0</v>
      </c>
      <c r="AE751" s="10">
        <f t="array" ref="AE751">MEDIAN(IF($Y$4:$Y$2367=AB751,$AA$4:$AA$2367,""))</f>
        <v>0.67174500000481285</v>
      </c>
      <c r="AF751" s="6"/>
      <c r="AG751" s="6"/>
      <c r="AH751" s="10"/>
      <c r="AI751" s="53"/>
      <c r="AJ751" s="10"/>
      <c r="AK751" s="10"/>
    </row>
    <row r="752" spans="1:37" x14ac:dyDescent="0.15">
      <c r="A752" s="50"/>
      <c r="B752" s="13"/>
      <c r="C752" s="6"/>
      <c r="D752" s="6"/>
      <c r="E752" s="6"/>
      <c r="F752" s="10"/>
      <c r="G752" s="10"/>
      <c r="H752" s="10"/>
      <c r="I752" s="6"/>
      <c r="J752" s="6"/>
      <c r="K752" s="10"/>
      <c r="L752" s="53"/>
      <c r="M752" s="10"/>
      <c r="N752" s="10"/>
      <c r="O752" s="6"/>
      <c r="P752" s="10"/>
      <c r="Q752" s="10"/>
      <c r="R752" s="10"/>
      <c r="S752" s="6"/>
      <c r="T752" s="6"/>
      <c r="U752" s="10"/>
      <c r="V752" s="53"/>
      <c r="W752" s="10"/>
      <c r="X752" s="10"/>
      <c r="Y752" s="50">
        <v>74.644780091903996</v>
      </c>
      <c r="Z752" s="13">
        <f t="shared" si="35"/>
        <v>70</v>
      </c>
      <c r="AA752" s="6">
        <v>0.66538000000318309</v>
      </c>
      <c r="AB752" s="50">
        <v>74.248308541439997</v>
      </c>
      <c r="AC752" s="10">
        <f t="shared" si="36"/>
        <v>0.94550000000299672</v>
      </c>
      <c r="AD752" s="10">
        <f t="array" ref="AD752">STDEVP(IF(($Y$4:$Y$2367=AB752),$AA$4:$AA$2367,""))</f>
        <v>0</v>
      </c>
      <c r="AE752" s="10">
        <f t="array" ref="AE752">MEDIAN(IF($Y$4:$Y$2367=AB752,$AA$4:$AA$2367,""))</f>
        <v>0.94550000000299672</v>
      </c>
      <c r="AF752" s="6"/>
      <c r="AG752" s="6"/>
      <c r="AH752" s="10"/>
      <c r="AI752" s="53"/>
      <c r="AJ752" s="10"/>
      <c r="AK752" s="10"/>
    </row>
    <row r="753" spans="1:37" x14ac:dyDescent="0.15">
      <c r="A753" s="50"/>
      <c r="B753" s="13"/>
      <c r="C753" s="6"/>
      <c r="D753" s="6"/>
      <c r="E753" s="6"/>
      <c r="F753" s="10"/>
      <c r="G753" s="10"/>
      <c r="H753" s="10"/>
      <c r="I753" s="6"/>
      <c r="J753" s="6"/>
      <c r="K753" s="10"/>
      <c r="L753" s="53"/>
      <c r="M753" s="10"/>
      <c r="N753" s="10"/>
      <c r="O753" s="6"/>
      <c r="P753" s="10"/>
      <c r="Q753" s="10"/>
      <c r="R753" s="10"/>
      <c r="S753" s="6"/>
      <c r="T753" s="6"/>
      <c r="U753" s="10"/>
      <c r="V753" s="53"/>
      <c r="W753" s="10"/>
      <c r="X753" s="10"/>
      <c r="Y753" s="50">
        <v>74.608737223679995</v>
      </c>
      <c r="Z753" s="13">
        <f t="shared" si="35"/>
        <v>70</v>
      </c>
      <c r="AA753" s="6">
        <v>0.65983500000580242</v>
      </c>
      <c r="AB753" s="50">
        <v>74.320394277887999</v>
      </c>
      <c r="AC753" s="10">
        <f t="shared" si="36"/>
        <v>0.82738000000419465</v>
      </c>
      <c r="AD753" s="10">
        <f t="array" ref="AD753">STDEVP(IF(($Y$4:$Y$2367=AB753),$AA$4:$AA$2367,""))</f>
        <v>0.15409000000281617</v>
      </c>
      <c r="AE753" s="10">
        <f t="array" ref="AE753">MEDIAN(IF($Y$4:$Y$2367=AB753,$AA$4:$AA$2367,""))</f>
        <v>0.82738000000419465</v>
      </c>
      <c r="AF753" s="6"/>
      <c r="AG753" s="6"/>
      <c r="AH753" s="10"/>
      <c r="AI753" s="53"/>
      <c r="AJ753" s="10"/>
      <c r="AK753" s="10"/>
    </row>
    <row r="754" spans="1:37" x14ac:dyDescent="0.15">
      <c r="A754" s="50"/>
      <c r="B754" s="13"/>
      <c r="C754" s="6"/>
      <c r="D754" s="6"/>
      <c r="E754" s="6"/>
      <c r="F754" s="10"/>
      <c r="G754" s="10"/>
      <c r="H754" s="10"/>
      <c r="I754" s="6"/>
      <c r="J754" s="6"/>
      <c r="K754" s="10"/>
      <c r="L754" s="53"/>
      <c r="M754" s="10"/>
      <c r="N754" s="10"/>
      <c r="O754" s="6"/>
      <c r="P754" s="10"/>
      <c r="Q754" s="10"/>
      <c r="R754" s="10"/>
      <c r="S754" s="6"/>
      <c r="T754" s="6"/>
      <c r="U754" s="10"/>
      <c r="V754" s="53"/>
      <c r="W754" s="10"/>
      <c r="X754" s="10"/>
      <c r="Y754" s="50">
        <v>74.320394277887999</v>
      </c>
      <c r="Z754" s="13">
        <f t="shared" si="35"/>
        <v>70</v>
      </c>
      <c r="AA754" s="6">
        <v>0.67329000000137862</v>
      </c>
      <c r="AB754" s="50">
        <v>74.356437146111986</v>
      </c>
      <c r="AC754" s="10">
        <f t="shared" si="36"/>
        <v>0.61040125000456946</v>
      </c>
      <c r="AD754" s="10">
        <f t="array" ref="AD754">STDEVP(IF(($Y$4:$Y$2367=AB754),$AA$4:$AA$2367,""))</f>
        <v>0.32387937637554987</v>
      </c>
      <c r="AE754" s="10">
        <f t="array" ref="AE754">MEDIAN(IF($Y$4:$Y$2367=AB754,$AA$4:$AA$2367,""))</f>
        <v>0.69060250000520462</v>
      </c>
      <c r="AF754" s="6"/>
      <c r="AG754" s="6"/>
      <c r="AH754" s="10"/>
      <c r="AI754" s="53"/>
      <c r="AJ754" s="10"/>
      <c r="AK754" s="10"/>
    </row>
    <row r="755" spans="1:37" x14ac:dyDescent="0.15">
      <c r="A755" s="50"/>
      <c r="B755" s="13"/>
      <c r="C755" s="6"/>
      <c r="D755" s="6"/>
      <c r="E755" s="6"/>
      <c r="F755" s="10"/>
      <c r="G755" s="10"/>
      <c r="H755" s="10"/>
      <c r="I755" s="6"/>
      <c r="J755" s="6"/>
      <c r="K755" s="10"/>
      <c r="L755" s="53"/>
      <c r="M755" s="10"/>
      <c r="N755" s="10"/>
      <c r="O755" s="6"/>
      <c r="P755" s="10"/>
      <c r="Q755" s="10"/>
      <c r="R755" s="10"/>
      <c r="S755" s="6"/>
      <c r="T755" s="6"/>
      <c r="U755" s="10"/>
      <c r="V755" s="53"/>
      <c r="W755" s="10"/>
      <c r="X755" s="10"/>
      <c r="Y755" s="50">
        <v>74.212265673215995</v>
      </c>
      <c r="Z755" s="13">
        <f t="shared" si="35"/>
        <v>70</v>
      </c>
      <c r="AA755" s="6">
        <v>0.67174500000481285</v>
      </c>
      <c r="AB755" s="50">
        <v>74.392480014336002</v>
      </c>
      <c r="AC755" s="10">
        <f t="shared" si="36"/>
        <v>0.66847000000359058</v>
      </c>
      <c r="AD755" s="10">
        <f t="array" ref="AD755">STDEVP(IF(($Y$4:$Y$2367=AB755),$AA$4:$AA$2367,""))</f>
        <v>0</v>
      </c>
      <c r="AE755" s="10">
        <f t="array" ref="AE755">MEDIAN(IF($Y$4:$Y$2367=AB755,$AA$4:$AA$2367,""))</f>
        <v>0.66847000000359058</v>
      </c>
      <c r="AF755" s="6"/>
      <c r="AG755" s="6"/>
      <c r="AH755" s="10"/>
      <c r="AI755" s="53"/>
      <c r="AJ755" s="10"/>
      <c r="AK755" s="10"/>
    </row>
    <row r="756" spans="1:37" x14ac:dyDescent="0.15">
      <c r="A756" s="50"/>
      <c r="B756" s="13"/>
      <c r="C756" s="6"/>
      <c r="D756" s="6"/>
      <c r="E756" s="6"/>
      <c r="F756" s="10"/>
      <c r="G756" s="10"/>
      <c r="H756" s="10"/>
      <c r="I756" s="6"/>
      <c r="J756" s="6"/>
      <c r="K756" s="10"/>
      <c r="L756" s="53"/>
      <c r="M756" s="10"/>
      <c r="N756" s="10"/>
      <c r="O756" s="6"/>
      <c r="P756" s="10"/>
      <c r="Q756" s="10"/>
      <c r="R756" s="10"/>
      <c r="S756" s="6"/>
      <c r="T756" s="6"/>
      <c r="U756" s="10"/>
      <c r="V756" s="53"/>
      <c r="W756" s="10"/>
      <c r="X756" s="10"/>
      <c r="Y756" s="50">
        <v>73.743708386304007</v>
      </c>
      <c r="Z756" s="13">
        <f t="shared" si="35"/>
        <v>70</v>
      </c>
      <c r="AA756" s="6">
        <v>0.67120000000481284</v>
      </c>
      <c r="AB756" s="50">
        <v>74.428522882559989</v>
      </c>
      <c r="AC756" s="10">
        <f t="shared" si="36"/>
        <v>0.95610500000514809</v>
      </c>
      <c r="AD756" s="10">
        <f t="array" ref="AD756">STDEVP(IF(($Y$4:$Y$2367=AB756),$AA$4:$AA$2367,""))</f>
        <v>0</v>
      </c>
      <c r="AE756" s="10">
        <f t="array" ref="AE756">MEDIAN(IF($Y$4:$Y$2367=AB756,$AA$4:$AA$2367,""))</f>
        <v>0.95610500000514809</v>
      </c>
      <c r="AF756" s="6"/>
      <c r="AG756" s="6"/>
      <c r="AH756" s="10"/>
      <c r="AI756" s="53"/>
      <c r="AJ756" s="10"/>
      <c r="AK756" s="10"/>
    </row>
    <row r="757" spans="1:37" x14ac:dyDescent="0.15">
      <c r="A757" s="50"/>
      <c r="B757" s="13"/>
      <c r="C757" s="6"/>
      <c r="D757" s="6"/>
      <c r="E757" s="6"/>
      <c r="F757" s="10"/>
      <c r="G757" s="10"/>
      <c r="H757" s="10"/>
      <c r="I757" s="6"/>
      <c r="J757" s="6"/>
      <c r="K757" s="10"/>
      <c r="L757" s="53"/>
      <c r="M757" s="10"/>
      <c r="N757" s="10"/>
      <c r="O757" s="6"/>
      <c r="P757" s="10"/>
      <c r="Q757" s="10"/>
      <c r="R757" s="10"/>
      <c r="S757" s="6"/>
      <c r="T757" s="6"/>
      <c r="U757" s="10"/>
      <c r="V757" s="53"/>
      <c r="W757" s="10"/>
      <c r="X757" s="10"/>
      <c r="Y757" s="50">
        <v>73.491408308736013</v>
      </c>
      <c r="Z757" s="13">
        <f t="shared" si="35"/>
        <v>70</v>
      </c>
      <c r="AA757" s="6">
        <v>0.67065500000481282</v>
      </c>
      <c r="AB757" s="50">
        <v>74.536651487231993</v>
      </c>
      <c r="AC757" s="10">
        <f t="shared" si="36"/>
        <v>0.11943000000365211</v>
      </c>
      <c r="AD757" s="10">
        <f t="array" ref="AD757">STDEVP(IF(($Y$4:$Y$2367=AB757),$AA$4:$AA$2367,""))</f>
        <v>3.4500000001571614E-2</v>
      </c>
      <c r="AE757" s="10">
        <f t="array" ref="AE757">MEDIAN(IF($Y$4:$Y$2367=AB757,$AA$4:$AA$2367,""))</f>
        <v>0.11943000000365211</v>
      </c>
      <c r="AF757" s="6"/>
      <c r="AG757" s="6"/>
      <c r="AH757" s="10"/>
      <c r="AI757" s="53"/>
      <c r="AJ757" s="10"/>
      <c r="AK757" s="10"/>
    </row>
    <row r="758" spans="1:37" x14ac:dyDescent="0.15">
      <c r="A758" s="50"/>
      <c r="B758" s="13"/>
      <c r="C758" s="6"/>
      <c r="D758" s="6"/>
      <c r="E758" s="6"/>
      <c r="F758" s="10"/>
      <c r="G758" s="10"/>
      <c r="H758" s="10"/>
      <c r="I758" s="6"/>
      <c r="J758" s="6"/>
      <c r="K758" s="10"/>
      <c r="L758" s="53"/>
      <c r="M758" s="10"/>
      <c r="N758" s="10"/>
      <c r="O758" s="6"/>
      <c r="P758" s="10"/>
      <c r="Q758" s="10"/>
      <c r="R758" s="10"/>
      <c r="S758" s="6"/>
      <c r="T758" s="6"/>
      <c r="U758" s="10"/>
      <c r="V758" s="53"/>
      <c r="W758" s="10"/>
      <c r="X758" s="10"/>
      <c r="Y758" s="50">
        <v>73.311193967616006</v>
      </c>
      <c r="Z758" s="13">
        <f t="shared" si="35"/>
        <v>70</v>
      </c>
      <c r="AA758" s="6">
        <v>0.66711000000056364</v>
      </c>
      <c r="AB758" s="50">
        <v>74.608737223679995</v>
      </c>
      <c r="AC758" s="10">
        <f t="shared" si="36"/>
        <v>0.65983500000580242</v>
      </c>
      <c r="AD758" s="10">
        <f t="array" ref="AD758">STDEVP(IF(($Y$4:$Y$2367=AB758),$AA$4:$AA$2367,""))</f>
        <v>0</v>
      </c>
      <c r="AE758" s="10">
        <f t="array" ref="AE758">MEDIAN(IF($Y$4:$Y$2367=AB758,$AA$4:$AA$2367,""))</f>
        <v>0.65983500000580242</v>
      </c>
      <c r="AF758" s="6"/>
      <c r="AG758" s="6"/>
      <c r="AH758" s="10"/>
      <c r="AI758" s="53"/>
      <c r="AJ758" s="10"/>
      <c r="AK758" s="10"/>
    </row>
    <row r="759" spans="1:37" x14ac:dyDescent="0.15">
      <c r="A759" s="50"/>
      <c r="B759" s="13"/>
      <c r="C759" s="6"/>
      <c r="D759" s="6"/>
      <c r="E759" s="6"/>
      <c r="F759" s="10"/>
      <c r="G759" s="10"/>
      <c r="H759" s="10"/>
      <c r="I759" s="6"/>
      <c r="J759" s="6"/>
      <c r="K759" s="10"/>
      <c r="L759" s="53"/>
      <c r="M759" s="10"/>
      <c r="N759" s="10"/>
      <c r="O759" s="6"/>
      <c r="P759" s="10"/>
      <c r="Q759" s="10"/>
      <c r="R759" s="10"/>
      <c r="S759" s="6"/>
      <c r="T759" s="6"/>
      <c r="U759" s="10"/>
      <c r="V759" s="53"/>
      <c r="W759" s="10"/>
      <c r="X759" s="10"/>
      <c r="Y759" s="50">
        <v>73.41932257228801</v>
      </c>
      <c r="Z759" s="13">
        <f t="shared" si="35"/>
        <v>70</v>
      </c>
      <c r="AA759" s="6">
        <v>0.68347500000423067</v>
      </c>
      <c r="AB759" s="50">
        <v>74.644780091903996</v>
      </c>
      <c r="AC759" s="10">
        <f t="shared" si="36"/>
        <v>0.66538000000318309</v>
      </c>
      <c r="AD759" s="10">
        <f t="array" ref="AD759">STDEVP(IF(($Y$4:$Y$2367=AB759),$AA$4:$AA$2367,""))</f>
        <v>0</v>
      </c>
      <c r="AE759" s="10">
        <f t="array" ref="AE759">MEDIAN(IF($Y$4:$Y$2367=AB759,$AA$4:$AA$2367,""))</f>
        <v>0.66538000000318309</v>
      </c>
      <c r="AF759" s="6"/>
      <c r="AG759" s="6"/>
      <c r="AH759" s="10"/>
      <c r="AI759" s="53"/>
      <c r="AJ759" s="10"/>
      <c r="AK759" s="10"/>
    </row>
    <row r="760" spans="1:37" x14ac:dyDescent="0.15">
      <c r="A760" s="50"/>
      <c r="B760" s="13"/>
      <c r="C760" s="6"/>
      <c r="D760" s="6"/>
      <c r="E760" s="6"/>
      <c r="F760" s="10"/>
      <c r="G760" s="10"/>
      <c r="H760" s="10"/>
      <c r="I760" s="6"/>
      <c r="J760" s="6"/>
      <c r="K760" s="10"/>
      <c r="L760" s="53"/>
      <c r="M760" s="10"/>
      <c r="N760" s="10"/>
      <c r="O760" s="6"/>
      <c r="P760" s="10"/>
      <c r="Q760" s="10"/>
      <c r="R760" s="10"/>
      <c r="S760" s="6"/>
      <c r="T760" s="6"/>
      <c r="U760" s="10"/>
      <c r="V760" s="53"/>
      <c r="W760" s="10"/>
      <c r="X760" s="10"/>
      <c r="Y760" s="50">
        <v>72.590336603135995</v>
      </c>
      <c r="Z760" s="13">
        <f t="shared" si="35"/>
        <v>70</v>
      </c>
      <c r="AA760" s="6">
        <v>0.78593000000702462</v>
      </c>
      <c r="AB760" s="50">
        <v>74.680822960127998</v>
      </c>
      <c r="AC760" s="10">
        <f t="shared" si="36"/>
        <v>0.43037000000566872</v>
      </c>
      <c r="AD760" s="10">
        <f t="array" ref="AD760">STDEVP(IF(($Y$4:$Y$2367=AB760),$AA$4:$AA$2367,""))</f>
        <v>0</v>
      </c>
      <c r="AE760" s="10">
        <f t="array" ref="AE760">MEDIAN(IF($Y$4:$Y$2367=AB760,$AA$4:$AA$2367,""))</f>
        <v>0.43037000000566872</v>
      </c>
      <c r="AF760" s="6"/>
      <c r="AG760" s="6"/>
      <c r="AH760" s="10"/>
      <c r="AI760" s="53"/>
      <c r="AJ760" s="10"/>
      <c r="AK760" s="10"/>
    </row>
    <row r="761" spans="1:37" x14ac:dyDescent="0.15">
      <c r="A761" s="50"/>
      <c r="B761" s="13"/>
      <c r="C761" s="6"/>
      <c r="D761" s="6"/>
      <c r="E761" s="6"/>
      <c r="F761" s="10"/>
      <c r="G761" s="10"/>
      <c r="H761" s="10"/>
      <c r="I761" s="6"/>
      <c r="J761" s="6"/>
      <c r="K761" s="10"/>
      <c r="L761" s="53"/>
      <c r="M761" s="10"/>
      <c r="N761" s="10"/>
      <c r="O761" s="6"/>
      <c r="P761" s="10"/>
      <c r="Q761" s="10"/>
      <c r="R761" s="10"/>
      <c r="S761" s="6"/>
      <c r="T761" s="6"/>
      <c r="U761" s="10"/>
      <c r="V761" s="53"/>
      <c r="W761" s="10"/>
      <c r="X761" s="10"/>
      <c r="Y761" s="50">
        <v>71.328836215296008</v>
      </c>
      <c r="Z761" s="13">
        <f t="shared" si="35"/>
        <v>70</v>
      </c>
      <c r="AA761" s="6">
        <v>0.79638500000562762</v>
      </c>
      <c r="AB761" s="50">
        <v>74.716865828351999</v>
      </c>
      <c r="AC761" s="10">
        <f t="shared" si="36"/>
        <v>0.57437000000389515</v>
      </c>
      <c r="AD761" s="10">
        <f t="array" ref="AD761">STDEVP(IF(($Y$4:$Y$2367=AB761),$AA$4:$AA$2367,""))</f>
        <v>4.1500000002997695E-2</v>
      </c>
      <c r="AE761" s="10">
        <f t="array" ref="AE761">MEDIAN(IF($Y$4:$Y$2367=AB761,$AA$4:$AA$2367,""))</f>
        <v>0.57437000000389515</v>
      </c>
      <c r="AF761" s="6"/>
      <c r="AG761" s="6"/>
      <c r="AH761" s="10"/>
      <c r="AI761" s="53"/>
      <c r="AJ761" s="10"/>
      <c r="AK761" s="10"/>
    </row>
    <row r="762" spans="1:37" x14ac:dyDescent="0.15">
      <c r="A762" s="50"/>
      <c r="B762" s="13"/>
      <c r="C762" s="6"/>
      <c r="D762" s="6"/>
      <c r="E762" s="6"/>
      <c r="F762" s="10"/>
      <c r="G762" s="10"/>
      <c r="H762" s="10"/>
      <c r="I762" s="6"/>
      <c r="J762" s="6"/>
      <c r="K762" s="10"/>
      <c r="L762" s="53"/>
      <c r="M762" s="10"/>
      <c r="N762" s="10"/>
      <c r="O762" s="6"/>
      <c r="P762" s="10"/>
      <c r="Q762" s="10"/>
      <c r="R762" s="10"/>
      <c r="S762" s="6"/>
      <c r="T762" s="6"/>
      <c r="U762" s="10"/>
      <c r="V762" s="53"/>
      <c r="W762" s="10"/>
      <c r="X762" s="10"/>
      <c r="Y762" s="50">
        <v>69.166264121856003</v>
      </c>
      <c r="Z762" s="13">
        <f t="shared" si="35"/>
        <v>60</v>
      </c>
      <c r="AA762" s="6">
        <v>0.89684000000073816</v>
      </c>
      <c r="AB762" s="50">
        <v>74.752908696575986</v>
      </c>
      <c r="AC762" s="10">
        <f t="shared" si="36"/>
        <v>0.26311333333813014</v>
      </c>
      <c r="AD762" s="10">
        <f t="array" ref="AD762">STDEVP(IF(($Y$4:$Y$2367=AB762),$AA$4:$AA$2367,""))</f>
        <v>4.9401498683180702E-2</v>
      </c>
      <c r="AE762" s="10">
        <f t="array" ref="AE762">MEDIAN(IF($Y$4:$Y$2367=AB762,$AA$4:$AA$2367,""))</f>
        <v>0.29420500000161476</v>
      </c>
      <c r="AF762" s="6"/>
      <c r="AG762" s="6"/>
      <c r="AH762" s="10"/>
      <c r="AI762" s="53"/>
      <c r="AJ762" s="10"/>
      <c r="AK762" s="10"/>
    </row>
    <row r="763" spans="1:37" x14ac:dyDescent="0.15">
      <c r="A763" s="50"/>
      <c r="B763" s="13"/>
      <c r="C763" s="6"/>
      <c r="D763" s="6"/>
      <c r="E763" s="6"/>
      <c r="F763" s="10"/>
      <c r="G763" s="10"/>
      <c r="H763" s="10"/>
      <c r="I763" s="6"/>
      <c r="J763" s="6"/>
      <c r="K763" s="10"/>
      <c r="L763" s="53"/>
      <c r="M763" s="10"/>
      <c r="N763" s="10"/>
      <c r="O763" s="6"/>
      <c r="P763" s="10"/>
      <c r="Q763" s="10"/>
      <c r="R763" s="10"/>
      <c r="S763" s="6"/>
      <c r="T763" s="6"/>
      <c r="U763" s="10"/>
      <c r="V763" s="53"/>
      <c r="W763" s="10"/>
      <c r="X763" s="10"/>
      <c r="Y763" s="50">
        <v>61.525176058367997</v>
      </c>
      <c r="Z763" s="13">
        <f t="shared" si="35"/>
        <v>60</v>
      </c>
      <c r="AA763" s="6">
        <v>0.88375000000556936</v>
      </c>
      <c r="AB763" s="50">
        <v>74.824994433024003</v>
      </c>
      <c r="AC763" s="10">
        <f t="shared" si="36"/>
        <v>0.64910750000631745</v>
      </c>
      <c r="AD763" s="10">
        <f t="array" ref="AD763">STDEVP(IF(($Y$4:$Y$2367=AB763),$AA$4:$AA$2367,""))</f>
        <v>0.12731749999923614</v>
      </c>
      <c r="AE763" s="10">
        <f t="array" ref="AE763">MEDIAN(IF($Y$4:$Y$2367=AB763,$AA$4:$AA$2367,""))</f>
        <v>0.64910750000631745</v>
      </c>
      <c r="AF763" s="6"/>
      <c r="AG763" s="6"/>
      <c r="AH763" s="10"/>
      <c r="AI763" s="53"/>
      <c r="AJ763" s="10"/>
      <c r="AK763" s="10"/>
    </row>
    <row r="764" spans="1:37" x14ac:dyDescent="0.15">
      <c r="A764" s="50"/>
      <c r="B764" s="13"/>
      <c r="C764" s="6"/>
      <c r="D764" s="6"/>
      <c r="E764" s="6"/>
      <c r="F764" s="10"/>
      <c r="G764" s="10"/>
      <c r="H764" s="10"/>
      <c r="I764" s="6"/>
      <c r="J764" s="6"/>
      <c r="K764" s="10"/>
      <c r="L764" s="53"/>
      <c r="M764" s="10"/>
      <c r="N764" s="10"/>
      <c r="O764" s="6"/>
      <c r="P764" s="10"/>
      <c r="Q764" s="10"/>
      <c r="R764" s="10"/>
      <c r="S764" s="6"/>
      <c r="T764" s="6"/>
      <c r="U764" s="10"/>
      <c r="V764" s="53"/>
      <c r="W764" s="10"/>
      <c r="X764" s="10"/>
      <c r="Y764" s="50">
        <v>57.380246212608</v>
      </c>
      <c r="Z764" s="13">
        <f t="shared" si="35"/>
        <v>50</v>
      </c>
      <c r="AA764" s="6">
        <v>0.88420500000213509</v>
      </c>
      <c r="AB764" s="50">
        <v>74.86103730124799</v>
      </c>
      <c r="AC764" s="10">
        <f t="shared" si="36"/>
        <v>0.6909250000046383</v>
      </c>
      <c r="AD764" s="10">
        <f t="array" ref="AD764">STDEVP(IF(($Y$4:$Y$2367=AB764),$AA$4:$AA$2367,""))</f>
        <v>0</v>
      </c>
      <c r="AE764" s="10">
        <f t="array" ref="AE764">MEDIAN(IF($Y$4:$Y$2367=AB764,$AA$4:$AA$2367,""))</f>
        <v>0.6909250000046383</v>
      </c>
      <c r="AF764" s="6"/>
      <c r="AG764" s="6"/>
      <c r="AH764" s="10"/>
      <c r="AI764" s="53"/>
      <c r="AJ764" s="10"/>
      <c r="AK764" s="10"/>
    </row>
    <row r="765" spans="1:37" x14ac:dyDescent="0.15">
      <c r="A765" s="50"/>
      <c r="B765" s="13"/>
      <c r="C765" s="6"/>
      <c r="D765" s="6"/>
      <c r="E765" s="6"/>
      <c r="F765" s="10"/>
      <c r="G765" s="10"/>
      <c r="H765" s="10"/>
      <c r="I765" s="6"/>
      <c r="J765" s="6"/>
      <c r="K765" s="10"/>
      <c r="L765" s="53"/>
      <c r="M765" s="10"/>
      <c r="N765" s="10"/>
      <c r="O765" s="6"/>
      <c r="P765" s="10"/>
      <c r="Q765" s="10"/>
      <c r="R765" s="10"/>
      <c r="S765" s="6"/>
      <c r="T765" s="6"/>
      <c r="U765" s="10"/>
      <c r="V765" s="53"/>
      <c r="W765" s="10"/>
      <c r="X765" s="10"/>
      <c r="Y765" s="50">
        <v>48.405572024831997</v>
      </c>
      <c r="Z765" s="13">
        <f t="shared" si="35"/>
        <v>40</v>
      </c>
      <c r="AA765" s="6">
        <v>0.88511500000254251</v>
      </c>
      <c r="AB765" s="50">
        <v>74.897080169472005</v>
      </c>
      <c r="AC765" s="10">
        <f t="shared" si="36"/>
        <v>0.24379500000385579</v>
      </c>
      <c r="AD765" s="10">
        <f t="array" ref="AD765">STDEVP(IF(($Y$4:$Y$2367=AB765),$AA$4:$AA$2367,""))</f>
        <v>4.4499999999970875E-2</v>
      </c>
      <c r="AE765" s="10">
        <f t="array" ref="AE765">MEDIAN(IF($Y$4:$Y$2367=AB765,$AA$4:$AA$2367,""))</f>
        <v>0.24379500000385579</v>
      </c>
      <c r="AF765" s="6"/>
      <c r="AG765" s="6"/>
      <c r="AH765" s="10"/>
      <c r="AI765" s="53"/>
      <c r="AJ765" s="10"/>
      <c r="AK765" s="10"/>
    </row>
    <row r="766" spans="1:37" x14ac:dyDescent="0.15">
      <c r="A766" s="50"/>
      <c r="B766" s="13"/>
      <c r="C766" s="6"/>
      <c r="D766" s="6"/>
      <c r="E766" s="6"/>
      <c r="F766" s="10"/>
      <c r="G766" s="10"/>
      <c r="H766" s="10"/>
      <c r="I766" s="6"/>
      <c r="J766" s="6"/>
      <c r="K766" s="10"/>
      <c r="L766" s="53"/>
      <c r="M766" s="10"/>
      <c r="N766" s="10"/>
      <c r="O766" s="6"/>
      <c r="P766" s="10"/>
      <c r="Q766" s="10"/>
      <c r="R766" s="10"/>
      <c r="S766" s="6"/>
      <c r="T766" s="6"/>
      <c r="U766" s="10"/>
      <c r="V766" s="53"/>
      <c r="W766" s="10"/>
      <c r="X766" s="10"/>
      <c r="Y766" s="50">
        <v>44.188556442623998</v>
      </c>
      <c r="Z766" s="13">
        <f t="shared" si="35"/>
        <v>40</v>
      </c>
      <c r="AA766" s="6">
        <v>0.89657000000498721</v>
      </c>
      <c r="AB766" s="50">
        <v>74.933123037695992</v>
      </c>
      <c r="AC766" s="10">
        <f t="shared" si="36"/>
        <v>0.88872250000337172</v>
      </c>
      <c r="AD766" s="10">
        <f t="array" ref="AD766">STDEVP(IF(($Y$4:$Y$2367=AB766),$AA$4:$AA$2367,""))</f>
        <v>8.1842500002416441E-2</v>
      </c>
      <c r="AE766" s="10">
        <f t="array" ref="AE766">MEDIAN(IF($Y$4:$Y$2367=AB766,$AA$4:$AA$2367,""))</f>
        <v>0.88872250000337172</v>
      </c>
      <c r="AF766" s="6"/>
      <c r="AG766" s="6"/>
      <c r="AH766" s="10"/>
      <c r="AI766" s="53"/>
      <c r="AJ766" s="10"/>
      <c r="AK766" s="10"/>
    </row>
    <row r="767" spans="1:37" x14ac:dyDescent="0.15">
      <c r="A767" s="50"/>
      <c r="B767" s="13"/>
      <c r="C767" s="6"/>
      <c r="D767" s="6"/>
      <c r="E767" s="6"/>
      <c r="F767" s="10"/>
      <c r="G767" s="10"/>
      <c r="H767" s="10"/>
      <c r="I767" s="6"/>
      <c r="J767" s="6"/>
      <c r="K767" s="10"/>
      <c r="L767" s="53"/>
      <c r="M767" s="10"/>
      <c r="N767" s="10"/>
      <c r="O767" s="6"/>
      <c r="P767" s="10"/>
      <c r="Q767" s="10"/>
      <c r="R767" s="10"/>
      <c r="S767" s="6"/>
      <c r="T767" s="6"/>
      <c r="U767" s="10"/>
      <c r="V767" s="53"/>
      <c r="W767" s="10"/>
      <c r="X767" s="10"/>
      <c r="Y767" s="50">
        <v>38.169397449216</v>
      </c>
      <c r="Z767" s="13">
        <f t="shared" si="35"/>
        <v>30</v>
      </c>
      <c r="AA767" s="6">
        <v>0.87802500000132011</v>
      </c>
      <c r="AB767" s="50">
        <v>74.969165905920008</v>
      </c>
      <c r="AC767" s="10">
        <f t="shared" si="36"/>
        <v>0.67324000000194495</v>
      </c>
      <c r="AD767" s="10">
        <f t="array" ref="AD767">STDEVP(IF(($Y$4:$Y$2367=AB767),$AA$4:$AA$2367,""))</f>
        <v>0</v>
      </c>
      <c r="AE767" s="10">
        <f t="array" ref="AE767">MEDIAN(IF($Y$4:$Y$2367=AB767,$AA$4:$AA$2367,""))</f>
        <v>0.67324000000194495</v>
      </c>
      <c r="AF767" s="6"/>
      <c r="AG767" s="6"/>
      <c r="AH767" s="10"/>
      <c r="AI767" s="53"/>
      <c r="AJ767" s="10"/>
      <c r="AK767" s="10"/>
    </row>
    <row r="768" spans="1:37" x14ac:dyDescent="0.15">
      <c r="A768" s="50"/>
      <c r="B768" s="13"/>
      <c r="C768" s="6"/>
      <c r="D768" s="6"/>
      <c r="E768" s="6"/>
      <c r="F768" s="10"/>
      <c r="G768" s="10"/>
      <c r="H768" s="10"/>
      <c r="I768" s="6"/>
      <c r="J768" s="6"/>
      <c r="K768" s="10"/>
      <c r="L768" s="53"/>
      <c r="M768" s="10"/>
      <c r="N768" s="10"/>
      <c r="O768" s="6"/>
      <c r="P768" s="10"/>
      <c r="Q768" s="10"/>
      <c r="R768" s="10"/>
      <c r="S768" s="6"/>
      <c r="T768" s="6"/>
      <c r="U768" s="10"/>
      <c r="V768" s="53"/>
      <c r="W768" s="10"/>
      <c r="X768" s="10"/>
      <c r="Y768" s="50">
        <v>38.169397449216</v>
      </c>
      <c r="Z768" s="13">
        <f t="shared" si="35"/>
        <v>30</v>
      </c>
      <c r="AA768" s="6">
        <v>0.88548000000294991</v>
      </c>
      <c r="AB768" s="50">
        <v>75.041251642367996</v>
      </c>
      <c r="AC768" s="10">
        <f t="shared" si="36"/>
        <v>0.19984000000388491</v>
      </c>
      <c r="AD768" s="10">
        <f t="array" ref="AD768">STDEVP(IF(($Y$4:$Y$2367=AB768),$AA$4:$AA$2367,""))</f>
        <v>0</v>
      </c>
      <c r="AE768" s="10">
        <f t="array" ref="AE768">MEDIAN(IF($Y$4:$Y$2367=AB768,$AA$4:$AA$2367,""))</f>
        <v>0.19984000000388491</v>
      </c>
      <c r="AF768" s="6"/>
      <c r="AG768" s="6"/>
      <c r="AH768" s="10"/>
      <c r="AI768" s="53"/>
      <c r="AJ768" s="10"/>
      <c r="AK768" s="10"/>
    </row>
    <row r="769" spans="1:37" x14ac:dyDescent="0.15">
      <c r="A769" s="50"/>
      <c r="B769" s="13"/>
      <c r="C769" s="6"/>
      <c r="D769" s="6"/>
      <c r="E769" s="6"/>
      <c r="F769" s="10"/>
      <c r="G769" s="10"/>
      <c r="H769" s="10"/>
      <c r="I769" s="6"/>
      <c r="J769" s="6"/>
      <c r="K769" s="10"/>
      <c r="L769" s="53"/>
      <c r="M769" s="10"/>
      <c r="N769" s="10"/>
      <c r="O769" s="6"/>
      <c r="P769" s="10"/>
      <c r="Q769" s="10"/>
      <c r="R769" s="10"/>
      <c r="S769" s="6"/>
      <c r="T769" s="6"/>
      <c r="U769" s="10"/>
      <c r="V769" s="53"/>
      <c r="W769" s="10"/>
      <c r="X769" s="10"/>
      <c r="Y769" s="50">
        <v>31.249166750207998</v>
      </c>
      <c r="Z769" s="13">
        <f t="shared" si="35"/>
        <v>30</v>
      </c>
      <c r="AA769" s="6">
        <v>0.87739000000516176</v>
      </c>
      <c r="AB769" s="50">
        <v>75.077294510591997</v>
      </c>
      <c r="AC769" s="10">
        <f t="shared" si="36"/>
        <v>0.41791500000665827</v>
      </c>
      <c r="AD769" s="10">
        <f t="array" ref="AD769">STDEVP(IF(($Y$4:$Y$2367=AB769),$AA$4:$AA$2367,""))</f>
        <v>0</v>
      </c>
      <c r="AE769" s="10">
        <f t="array" ref="AE769">MEDIAN(IF($Y$4:$Y$2367=AB769,$AA$4:$AA$2367,""))</f>
        <v>0.41791500000665827</v>
      </c>
      <c r="AF769" s="6"/>
      <c r="AG769" s="6"/>
      <c r="AH769" s="10"/>
      <c r="AI769" s="53"/>
      <c r="AJ769" s="10"/>
      <c r="AK769" s="10"/>
    </row>
    <row r="770" spans="1:37" x14ac:dyDescent="0.15">
      <c r="A770" s="50"/>
      <c r="B770" s="13"/>
      <c r="C770" s="6"/>
      <c r="D770" s="6"/>
      <c r="E770" s="6"/>
      <c r="F770" s="10"/>
      <c r="G770" s="10"/>
      <c r="H770" s="10"/>
      <c r="I770" s="6"/>
      <c r="J770" s="6"/>
      <c r="K770" s="10"/>
      <c r="L770" s="53"/>
      <c r="M770" s="10"/>
      <c r="N770" s="10"/>
      <c r="O770" s="6"/>
      <c r="P770" s="10"/>
      <c r="Q770" s="10"/>
      <c r="R770" s="10"/>
      <c r="S770" s="6"/>
      <c r="T770" s="6"/>
      <c r="U770" s="10"/>
      <c r="V770" s="53"/>
      <c r="W770" s="10"/>
      <c r="X770" s="10"/>
      <c r="Y770" s="50">
        <v>29.374937602559999</v>
      </c>
      <c r="Z770" s="13">
        <f t="shared" si="35"/>
        <v>20</v>
      </c>
      <c r="AA770" s="6">
        <v>0.89284500000114542</v>
      </c>
      <c r="AB770" s="50">
        <v>75.293551719936005</v>
      </c>
      <c r="AC770" s="10">
        <f t="shared" si="36"/>
        <v>0.75597000000491343</v>
      </c>
      <c r="AD770" s="10">
        <f t="array" ref="AD770">STDEVP(IF(($Y$4:$Y$2367=AB770),$AA$4:$AA$2367,""))</f>
        <v>0</v>
      </c>
      <c r="AE770" s="10">
        <f t="array" ref="AE770">MEDIAN(IF($Y$4:$Y$2367=AB770,$AA$4:$AA$2367,""))</f>
        <v>0.75597000000491343</v>
      </c>
      <c r="AF770" s="6"/>
      <c r="AG770" s="6"/>
      <c r="AH770" s="10"/>
      <c r="AI770" s="53"/>
      <c r="AJ770" s="10"/>
      <c r="AK770" s="10"/>
    </row>
    <row r="771" spans="1:37" x14ac:dyDescent="0.15">
      <c r="A771" s="50"/>
      <c r="B771" s="13"/>
      <c r="C771" s="6"/>
      <c r="D771" s="6"/>
      <c r="E771" s="6"/>
      <c r="F771" s="10"/>
      <c r="G771" s="10"/>
      <c r="H771" s="10"/>
      <c r="I771" s="6"/>
      <c r="J771" s="6"/>
      <c r="K771" s="10"/>
      <c r="L771" s="53"/>
      <c r="M771" s="10"/>
      <c r="N771" s="10"/>
      <c r="O771" s="6"/>
      <c r="P771" s="10"/>
      <c r="Q771" s="10"/>
      <c r="R771" s="10"/>
      <c r="S771" s="6"/>
      <c r="T771" s="6"/>
      <c r="U771" s="10"/>
      <c r="V771" s="53"/>
      <c r="W771" s="10"/>
      <c r="X771" s="10"/>
      <c r="Y771" s="50">
        <v>31.789809773567999</v>
      </c>
      <c r="Z771" s="13">
        <f t="shared" si="35"/>
        <v>30</v>
      </c>
      <c r="AA771" s="6">
        <v>0.8717550000043468</v>
      </c>
      <c r="AB771" s="50">
        <v>75.365637456384007</v>
      </c>
      <c r="AC771" s="10">
        <f t="shared" si="36"/>
        <v>0.95895500000584888</v>
      </c>
      <c r="AD771" s="10">
        <f t="array" ref="AD771">STDEVP(IF(($Y$4:$Y$2367=AB771),$AA$4:$AA$2367,""))</f>
        <v>4.0000000000873115E-2</v>
      </c>
      <c r="AE771" s="10">
        <f t="array" ref="AE771">MEDIAN(IF($Y$4:$Y$2367=AB771,$AA$4:$AA$2367,""))</f>
        <v>0.95895500000584888</v>
      </c>
      <c r="AF771" s="6"/>
      <c r="AG771" s="6"/>
      <c r="AH771" s="10"/>
      <c r="AI771" s="53"/>
      <c r="AJ771" s="10"/>
      <c r="AK771" s="10"/>
    </row>
    <row r="772" spans="1:37" x14ac:dyDescent="0.15">
      <c r="A772" s="50"/>
      <c r="B772" s="13"/>
      <c r="C772" s="6"/>
      <c r="D772" s="6"/>
      <c r="E772" s="6"/>
      <c r="F772" s="10"/>
      <c r="G772" s="10"/>
      <c r="H772" s="10"/>
      <c r="I772" s="6"/>
      <c r="J772" s="6"/>
      <c r="K772" s="10"/>
      <c r="L772" s="53"/>
      <c r="M772" s="10"/>
      <c r="N772" s="10"/>
      <c r="O772" s="6"/>
      <c r="P772" s="10"/>
      <c r="Q772" s="10"/>
      <c r="R772" s="10"/>
      <c r="S772" s="6"/>
      <c r="T772" s="6"/>
      <c r="U772" s="10"/>
      <c r="V772" s="53"/>
      <c r="W772" s="10"/>
      <c r="X772" s="10"/>
      <c r="Y772" s="50">
        <v>31.789809773567999</v>
      </c>
      <c r="Z772" s="13">
        <f t="shared" si="35"/>
        <v>30</v>
      </c>
      <c r="AA772" s="6">
        <v>0.88321000000679151</v>
      </c>
      <c r="AB772" s="50">
        <v>75.509808929279998</v>
      </c>
      <c r="AC772" s="10">
        <f t="shared" si="36"/>
        <v>0.87133500000328357</v>
      </c>
      <c r="AD772" s="10">
        <f t="array" ref="AD772">STDEVP(IF(($Y$4:$Y$2367=AB772),$AA$4:$AA$2367,""))</f>
        <v>0</v>
      </c>
      <c r="AE772" s="10">
        <f t="array" ref="AE772">MEDIAN(IF($Y$4:$Y$2367=AB772,$AA$4:$AA$2367,""))</f>
        <v>0.87133500000328357</v>
      </c>
      <c r="AF772" s="6"/>
      <c r="AG772" s="6"/>
      <c r="AH772" s="10"/>
      <c r="AI772" s="53"/>
      <c r="AJ772" s="10"/>
      <c r="AK772" s="10"/>
    </row>
    <row r="773" spans="1:37" x14ac:dyDescent="0.15">
      <c r="A773" s="50"/>
      <c r="B773" s="13"/>
      <c r="C773" s="6"/>
      <c r="D773" s="6"/>
      <c r="E773" s="6"/>
      <c r="F773" s="10"/>
      <c r="G773" s="10"/>
      <c r="H773" s="10"/>
      <c r="I773" s="6"/>
      <c r="J773" s="6"/>
      <c r="K773" s="10"/>
      <c r="L773" s="53"/>
      <c r="M773" s="10"/>
      <c r="N773" s="10"/>
      <c r="O773" s="6"/>
      <c r="P773" s="10"/>
      <c r="Q773" s="10"/>
      <c r="R773" s="10"/>
      <c r="S773" s="6"/>
      <c r="T773" s="6"/>
      <c r="U773" s="10"/>
      <c r="V773" s="53"/>
      <c r="W773" s="10"/>
      <c r="X773" s="10"/>
      <c r="Y773" s="50">
        <v>34.889496440831998</v>
      </c>
      <c r="Z773" s="13">
        <f t="shared" ref="Z773:Z836" si="37">ROUNDDOWN(Y773/10,0)*10</f>
        <v>30</v>
      </c>
      <c r="AA773" s="6">
        <v>0.89366500000539451</v>
      </c>
      <c r="AB773" s="50">
        <v>75.762109006848007</v>
      </c>
      <c r="AC773" s="10">
        <f t="shared" ref="AC773:AC836" si="38">AVERAGEIF($Y$4:$Y$2367,AB773,$AA$4:$AA$2367)</f>
        <v>0.55774500000178429</v>
      </c>
      <c r="AD773" s="10">
        <f t="array" ref="AD773">STDEVP(IF(($Y$4:$Y$2367=AB773),$AA$4:$AA$2367,""))</f>
        <v>5.1500000001396984E-2</v>
      </c>
      <c r="AE773" s="10">
        <f t="array" ref="AE773">MEDIAN(IF($Y$4:$Y$2367=AB773,$AA$4:$AA$2367,""))</f>
        <v>0.55774500000178429</v>
      </c>
      <c r="AF773" s="6"/>
      <c r="AG773" s="6"/>
      <c r="AH773" s="10"/>
      <c r="AI773" s="53"/>
      <c r="AJ773" s="10"/>
      <c r="AK773" s="10"/>
    </row>
    <row r="774" spans="1:37" x14ac:dyDescent="0.15">
      <c r="A774" s="50"/>
      <c r="B774" s="13"/>
      <c r="C774" s="6"/>
      <c r="D774" s="6"/>
      <c r="E774" s="6"/>
      <c r="F774" s="10"/>
      <c r="G774" s="10"/>
      <c r="H774" s="10"/>
      <c r="I774" s="6"/>
      <c r="J774" s="6"/>
      <c r="K774" s="10"/>
      <c r="L774" s="53"/>
      <c r="M774" s="10"/>
      <c r="N774" s="10"/>
      <c r="O774" s="6"/>
      <c r="P774" s="10"/>
      <c r="Q774" s="10"/>
      <c r="R774" s="10"/>
      <c r="S774" s="6"/>
      <c r="T774" s="6"/>
      <c r="U774" s="10"/>
      <c r="V774" s="53"/>
      <c r="W774" s="10"/>
      <c r="X774" s="10"/>
      <c r="Y774" s="50">
        <v>34.889496440831998</v>
      </c>
      <c r="Z774" s="13">
        <f t="shared" si="37"/>
        <v>30</v>
      </c>
      <c r="AA774" s="6">
        <v>0.88112000000294977</v>
      </c>
      <c r="AB774" s="50">
        <v>75.798151875072008</v>
      </c>
      <c r="AC774" s="10">
        <f t="shared" si="38"/>
        <v>0.65812500000226426</v>
      </c>
      <c r="AD774" s="10">
        <f t="array" ref="AD774">STDEVP(IF(($Y$4:$Y$2367=AB774),$AA$4:$AA$2367,""))</f>
        <v>0.2366649999986328</v>
      </c>
      <c r="AE774" s="10">
        <f t="array" ref="AE774">MEDIAN(IF($Y$4:$Y$2367=AB774,$AA$4:$AA$2367,""))</f>
        <v>0.65812500000226426</v>
      </c>
      <c r="AF774" s="6"/>
      <c r="AG774" s="6"/>
      <c r="AH774" s="10"/>
      <c r="AI774" s="53"/>
      <c r="AJ774" s="10"/>
      <c r="AK774" s="10"/>
    </row>
    <row r="775" spans="1:37" x14ac:dyDescent="0.15">
      <c r="A775" s="50"/>
      <c r="B775" s="13"/>
      <c r="C775" s="6"/>
      <c r="D775" s="6"/>
      <c r="E775" s="6"/>
      <c r="F775" s="10"/>
      <c r="G775" s="10"/>
      <c r="H775" s="10"/>
      <c r="I775" s="6"/>
      <c r="J775" s="6"/>
      <c r="K775" s="10"/>
      <c r="L775" s="53"/>
      <c r="M775" s="10"/>
      <c r="N775" s="10"/>
      <c r="O775" s="6"/>
      <c r="P775" s="10"/>
      <c r="Q775" s="10"/>
      <c r="R775" s="10"/>
      <c r="S775" s="6"/>
      <c r="T775" s="6"/>
      <c r="U775" s="10"/>
      <c r="V775" s="53"/>
      <c r="W775" s="10"/>
      <c r="X775" s="10"/>
      <c r="Y775" s="50">
        <v>35.610353805312002</v>
      </c>
      <c r="Z775" s="13">
        <f t="shared" si="37"/>
        <v>30</v>
      </c>
      <c r="AA775" s="6">
        <v>0.92457500000463777</v>
      </c>
      <c r="AB775" s="50">
        <v>75.978366216192001</v>
      </c>
      <c r="AC775" s="10">
        <f t="shared" si="38"/>
        <v>0.97465000000153923</v>
      </c>
      <c r="AD775" s="10">
        <f t="array" ref="AD775">STDEVP(IF(($Y$4:$Y$2367=AB775),$AA$4:$AA$2367,""))</f>
        <v>0</v>
      </c>
      <c r="AE775" s="10">
        <f t="array" ref="AE775">MEDIAN(IF($Y$4:$Y$2367=AB775,$AA$4:$AA$2367,""))</f>
        <v>0.97465000000153923</v>
      </c>
      <c r="AF775" s="6"/>
      <c r="AG775" s="6"/>
      <c r="AH775" s="10"/>
      <c r="AI775" s="53"/>
      <c r="AJ775" s="10"/>
      <c r="AK775" s="10"/>
    </row>
    <row r="776" spans="1:37" x14ac:dyDescent="0.15">
      <c r="A776" s="50"/>
      <c r="B776" s="13"/>
      <c r="C776" s="6"/>
      <c r="D776" s="6"/>
      <c r="E776" s="6"/>
      <c r="F776" s="10"/>
      <c r="G776" s="10"/>
      <c r="H776" s="10"/>
      <c r="I776" s="6"/>
      <c r="J776" s="6"/>
      <c r="K776" s="10"/>
      <c r="L776" s="53"/>
      <c r="M776" s="10"/>
      <c r="N776" s="10"/>
      <c r="O776" s="6"/>
      <c r="P776" s="10"/>
      <c r="Q776" s="10"/>
      <c r="R776" s="10"/>
      <c r="S776" s="6"/>
      <c r="T776" s="6"/>
      <c r="U776" s="10"/>
      <c r="V776" s="53"/>
      <c r="W776" s="10"/>
      <c r="X776" s="10"/>
      <c r="Y776" s="50">
        <v>35.610353805312002</v>
      </c>
      <c r="Z776" s="13">
        <f t="shared" si="37"/>
        <v>30</v>
      </c>
      <c r="AA776" s="6">
        <v>0.87803000000254228</v>
      </c>
      <c r="AB776" s="50">
        <v>76.086494820864004</v>
      </c>
      <c r="AC776" s="10">
        <f t="shared" si="38"/>
        <v>0.78647000000203215</v>
      </c>
      <c r="AD776" s="10">
        <f t="array" ref="AD776">STDEVP(IF(($Y$4:$Y$2367=AB776),$AA$4:$AA$2367,""))</f>
        <v>8.8774999998632281E-2</v>
      </c>
      <c r="AE776" s="10">
        <f t="array" ref="AE776">MEDIAN(IF($Y$4:$Y$2367=AB776,$AA$4:$AA$2367,""))</f>
        <v>0.78647000000203215</v>
      </c>
      <c r="AF776" s="6"/>
      <c r="AG776" s="6"/>
      <c r="AH776" s="10"/>
      <c r="AI776" s="53"/>
      <c r="AJ776" s="10"/>
      <c r="AK776" s="10"/>
    </row>
    <row r="777" spans="1:37" x14ac:dyDescent="0.15">
      <c r="A777" s="50"/>
      <c r="B777" s="13"/>
      <c r="C777" s="6"/>
      <c r="D777" s="6"/>
      <c r="E777" s="6"/>
      <c r="F777" s="10"/>
      <c r="G777" s="10"/>
      <c r="H777" s="10"/>
      <c r="I777" s="6"/>
      <c r="J777" s="6"/>
      <c r="K777" s="10"/>
      <c r="L777" s="53"/>
      <c r="M777" s="10"/>
      <c r="N777" s="10"/>
      <c r="O777" s="6"/>
      <c r="P777" s="10"/>
      <c r="Q777" s="10"/>
      <c r="R777" s="10"/>
      <c r="S777" s="6"/>
      <c r="T777" s="6"/>
      <c r="U777" s="10"/>
      <c r="V777" s="53"/>
      <c r="W777" s="10"/>
      <c r="X777" s="10"/>
      <c r="Y777" s="50">
        <v>35.610353805312002</v>
      </c>
      <c r="Z777" s="13">
        <f t="shared" si="37"/>
        <v>30</v>
      </c>
      <c r="AA777" s="6">
        <v>0.97003000000673323</v>
      </c>
      <c r="AB777" s="50">
        <v>76.158580557312007</v>
      </c>
      <c r="AC777" s="10">
        <f t="shared" si="38"/>
        <v>0.64281500000660041</v>
      </c>
      <c r="AD777" s="10">
        <f t="array" ref="AD777">STDEVP(IF(($Y$4:$Y$2367=AB777),$AA$4:$AA$2367,""))</f>
        <v>0</v>
      </c>
      <c r="AE777" s="10">
        <f t="array" ref="AE777">MEDIAN(IF($Y$4:$Y$2367=AB777,$AA$4:$AA$2367,""))</f>
        <v>0.64281500000660041</v>
      </c>
      <c r="AF777" s="6"/>
      <c r="AG777" s="6"/>
      <c r="AH777" s="10"/>
      <c r="AI777" s="53"/>
      <c r="AJ777" s="10"/>
      <c r="AK777" s="10"/>
    </row>
    <row r="778" spans="1:37" x14ac:dyDescent="0.15">
      <c r="A778" s="50"/>
      <c r="B778" s="12"/>
      <c r="C778" s="6"/>
      <c r="D778" s="6"/>
      <c r="E778" s="6"/>
      <c r="F778" s="10"/>
      <c r="G778" s="10"/>
      <c r="H778" s="10"/>
      <c r="I778" s="6"/>
      <c r="J778" s="6"/>
      <c r="K778" s="10"/>
      <c r="L778" s="53"/>
      <c r="M778" s="10"/>
      <c r="N778" s="10"/>
      <c r="O778" s="6"/>
      <c r="P778" s="10"/>
      <c r="Q778" s="10"/>
      <c r="R778" s="10"/>
      <c r="S778" s="6"/>
      <c r="T778" s="6"/>
      <c r="U778" s="10"/>
      <c r="V778" s="53"/>
      <c r="W778" s="10"/>
      <c r="X778" s="10"/>
      <c r="Y778" s="50">
        <v>28.834294579199998</v>
      </c>
      <c r="Z778" s="13">
        <f t="shared" si="37"/>
        <v>20</v>
      </c>
      <c r="AA778" s="6">
        <v>0.96694000000632574</v>
      </c>
      <c r="AB778" s="50">
        <v>76.194623425536008</v>
      </c>
      <c r="AC778" s="10">
        <f t="shared" si="38"/>
        <v>2.1865000004335444E-2</v>
      </c>
      <c r="AD778" s="10">
        <f t="array" ref="AD778">STDEVP(IF(($Y$4:$Y$2367=AB778),$AA$4:$AA$2367,""))</f>
        <v>0</v>
      </c>
      <c r="AE778" s="10">
        <f t="array" ref="AE778">MEDIAN(IF($Y$4:$Y$2367=AB778,$AA$4:$AA$2367,""))</f>
        <v>2.1865000004335444E-2</v>
      </c>
      <c r="AF778" s="6"/>
      <c r="AG778" s="6"/>
      <c r="AH778" s="10"/>
      <c r="AI778" s="53"/>
      <c r="AJ778" s="10"/>
      <c r="AK778" s="10"/>
    </row>
    <row r="779" spans="1:37" x14ac:dyDescent="0.15">
      <c r="A779" s="50"/>
      <c r="B779" s="12"/>
      <c r="C779" s="6"/>
      <c r="D779" s="6"/>
      <c r="E779" s="6"/>
      <c r="F779" s="10"/>
      <c r="G779" s="10"/>
      <c r="H779" s="10"/>
      <c r="I779" s="6"/>
      <c r="J779" s="6"/>
      <c r="K779" s="10"/>
      <c r="L779" s="53"/>
      <c r="M779" s="10"/>
      <c r="N779" s="10"/>
      <c r="O779" s="6"/>
      <c r="P779" s="10"/>
      <c r="Q779" s="10"/>
      <c r="R779" s="10"/>
      <c r="S779" s="6"/>
      <c r="T779" s="6"/>
      <c r="U779" s="10"/>
      <c r="V779" s="53"/>
      <c r="W779" s="10"/>
      <c r="X779" s="10"/>
      <c r="Y779" s="50">
        <v>14.921747444735997</v>
      </c>
      <c r="Z779" s="13">
        <f t="shared" si="37"/>
        <v>10</v>
      </c>
      <c r="AA779" s="6">
        <v>0.95839500000469591</v>
      </c>
      <c r="AB779" s="50">
        <v>76.302752030207998</v>
      </c>
      <c r="AC779" s="10">
        <f t="shared" si="38"/>
        <v>6.3475000003110571E-2</v>
      </c>
      <c r="AD779" s="10">
        <f t="array" ref="AD779">STDEVP(IF(($Y$4:$Y$2367=AB779),$AA$4:$AA$2367,""))</f>
        <v>0</v>
      </c>
      <c r="AE779" s="10">
        <f t="array" ref="AE779">MEDIAN(IF($Y$4:$Y$2367=AB779,$AA$4:$AA$2367,""))</f>
        <v>6.3475000003110571E-2</v>
      </c>
      <c r="AF779" s="6"/>
      <c r="AG779" s="6"/>
      <c r="AH779" s="10"/>
      <c r="AI779" s="53"/>
      <c r="AJ779" s="10"/>
      <c r="AK779" s="10"/>
    </row>
    <row r="780" spans="1:37" x14ac:dyDescent="0.15">
      <c r="A780" s="50"/>
      <c r="B780" s="12"/>
      <c r="C780" s="6"/>
      <c r="D780" s="6"/>
      <c r="E780" s="6"/>
      <c r="F780" s="10"/>
      <c r="G780" s="10"/>
      <c r="H780" s="10"/>
      <c r="I780" s="6"/>
      <c r="J780" s="6"/>
      <c r="K780" s="10"/>
      <c r="L780" s="53"/>
      <c r="M780" s="10"/>
      <c r="N780" s="10"/>
      <c r="O780" s="6"/>
      <c r="P780" s="10"/>
      <c r="Q780" s="10"/>
      <c r="R780" s="10"/>
      <c r="S780" s="6"/>
      <c r="T780" s="6"/>
      <c r="U780" s="10"/>
      <c r="V780" s="53"/>
      <c r="W780" s="10"/>
      <c r="X780" s="10"/>
      <c r="Y780" s="50">
        <v>14.921747444735997</v>
      </c>
      <c r="Z780" s="13">
        <f t="shared" si="37"/>
        <v>10</v>
      </c>
      <c r="AA780" s="6">
        <v>0.96785000000673316</v>
      </c>
      <c r="AB780" s="50">
        <v>76.374837766656</v>
      </c>
      <c r="AC780" s="10">
        <f t="shared" si="38"/>
        <v>0.93124000000520635</v>
      </c>
      <c r="AD780" s="10">
        <f t="array" ref="AD780">STDEVP(IF(($Y$4:$Y$2367=AB780),$AA$4:$AA$2367,""))</f>
        <v>4.3499999999767169E-2</v>
      </c>
      <c r="AE780" s="10">
        <f t="array" ref="AE780">MEDIAN(IF($Y$4:$Y$2367=AB780,$AA$4:$AA$2367,""))</f>
        <v>0.93124000000520635</v>
      </c>
      <c r="AF780" s="6"/>
      <c r="AG780" s="6"/>
      <c r="AH780" s="10"/>
      <c r="AI780" s="53"/>
      <c r="AJ780" s="10"/>
      <c r="AK780" s="10"/>
    </row>
    <row r="781" spans="1:37" x14ac:dyDescent="0.15">
      <c r="A781" s="50"/>
      <c r="B781" s="12"/>
      <c r="C781" s="6"/>
      <c r="D781" s="6"/>
      <c r="E781" s="6"/>
      <c r="F781" s="10"/>
      <c r="G781" s="10"/>
      <c r="H781" s="10"/>
      <c r="I781" s="6"/>
      <c r="J781" s="6"/>
      <c r="K781" s="10"/>
      <c r="L781" s="53"/>
      <c r="M781" s="10"/>
      <c r="N781" s="10"/>
      <c r="O781" s="6"/>
      <c r="P781" s="10"/>
      <c r="Q781" s="10"/>
      <c r="R781" s="10"/>
      <c r="S781" s="6"/>
      <c r="T781" s="6"/>
      <c r="U781" s="10"/>
      <c r="V781" s="53"/>
      <c r="W781" s="10"/>
      <c r="X781" s="10"/>
      <c r="Y781" s="50">
        <v>14.921747444735997</v>
      </c>
      <c r="Z781" s="13">
        <f t="shared" si="37"/>
        <v>10</v>
      </c>
      <c r="AA781" s="6">
        <v>0.98930500000393917</v>
      </c>
      <c r="AB781" s="50">
        <v>76.446923503104003</v>
      </c>
      <c r="AC781" s="10">
        <f t="shared" si="38"/>
        <v>0.9202850000046825</v>
      </c>
      <c r="AD781" s="10">
        <f t="array" ref="AD781">STDEVP(IF(($Y$4:$Y$2367=AB781),$AA$4:$AA$2367,""))</f>
        <v>0</v>
      </c>
      <c r="AE781" s="10">
        <f t="array" ref="AE781">MEDIAN(IF($Y$4:$Y$2367=AB781,$AA$4:$AA$2367,""))</f>
        <v>0.9202850000046825</v>
      </c>
      <c r="AF781" s="6"/>
      <c r="AG781" s="6"/>
      <c r="AH781" s="10"/>
      <c r="AI781" s="53"/>
      <c r="AJ781" s="10"/>
      <c r="AK781" s="10"/>
    </row>
    <row r="782" spans="1:37" x14ac:dyDescent="0.15">
      <c r="A782" s="50"/>
      <c r="B782" s="12"/>
      <c r="C782" s="6"/>
      <c r="D782" s="6"/>
      <c r="E782" s="6"/>
      <c r="F782" s="10"/>
      <c r="G782" s="10"/>
      <c r="H782" s="10"/>
      <c r="I782" s="6"/>
      <c r="J782" s="6"/>
      <c r="K782" s="10"/>
      <c r="L782" s="53"/>
      <c r="M782" s="10"/>
      <c r="N782" s="10"/>
      <c r="O782" s="6"/>
      <c r="P782" s="10"/>
      <c r="Q782" s="10"/>
      <c r="R782" s="10"/>
      <c r="S782" s="6"/>
      <c r="T782" s="6"/>
      <c r="U782" s="10"/>
      <c r="V782" s="53"/>
      <c r="W782" s="10"/>
      <c r="X782" s="10"/>
      <c r="Y782" s="50">
        <v>14.921747444735997</v>
      </c>
      <c r="Z782" s="13">
        <f t="shared" si="37"/>
        <v>10</v>
      </c>
      <c r="AA782" s="6">
        <v>0.98821500000393914</v>
      </c>
      <c r="AB782" s="50">
        <v>76.519009239551991</v>
      </c>
      <c r="AC782" s="10">
        <f t="shared" si="38"/>
        <v>0.98019500000619586</v>
      </c>
      <c r="AD782" s="10">
        <f t="array" ref="AD782">STDEVP(IF(($Y$4:$Y$2367=AB782),$AA$4:$AA$2367,""))</f>
        <v>0</v>
      </c>
      <c r="AE782" s="10">
        <f t="array" ref="AE782">MEDIAN(IF($Y$4:$Y$2367=AB782,$AA$4:$AA$2367,""))</f>
        <v>0.98019500000619586</v>
      </c>
      <c r="AF782" s="6"/>
      <c r="AG782" s="6"/>
      <c r="AH782" s="10"/>
      <c r="AI782" s="53"/>
      <c r="AJ782" s="10"/>
      <c r="AK782" s="10"/>
    </row>
    <row r="783" spans="1:37" x14ac:dyDescent="0.15">
      <c r="A783" s="50"/>
      <c r="B783" s="12"/>
      <c r="C783" s="6"/>
      <c r="D783" s="6"/>
      <c r="E783" s="6"/>
      <c r="F783" s="10"/>
      <c r="G783" s="10"/>
      <c r="H783" s="10"/>
      <c r="I783" s="6"/>
      <c r="J783" s="6"/>
      <c r="K783" s="10"/>
      <c r="L783" s="53"/>
      <c r="M783" s="10"/>
      <c r="N783" s="10"/>
      <c r="O783" s="6"/>
      <c r="P783" s="10"/>
      <c r="Q783" s="10"/>
      <c r="R783" s="10"/>
      <c r="S783" s="6"/>
      <c r="T783" s="6"/>
      <c r="U783" s="10"/>
      <c r="V783" s="53"/>
      <c r="W783" s="10"/>
      <c r="X783" s="10"/>
      <c r="Y783" s="50">
        <v>14.921747444735997</v>
      </c>
      <c r="Z783" s="13">
        <f t="shared" si="37"/>
        <v>10</v>
      </c>
      <c r="AA783" s="6">
        <v>0.97167000000067949</v>
      </c>
      <c r="AB783" s="50">
        <v>76.627137844223995</v>
      </c>
      <c r="AC783" s="10">
        <f t="shared" si="38"/>
        <v>0.8807350000064289</v>
      </c>
      <c r="AD783" s="10">
        <f t="array" ref="AD783">STDEVP(IF(($Y$4:$Y$2367=AB783),$AA$4:$AA$2367,""))</f>
        <v>0</v>
      </c>
      <c r="AE783" s="10">
        <f t="array" ref="AE783">MEDIAN(IF($Y$4:$Y$2367=AB783,$AA$4:$AA$2367,""))</f>
        <v>0.8807350000064289</v>
      </c>
      <c r="AF783" s="6"/>
      <c r="AG783" s="6"/>
      <c r="AH783" s="10"/>
      <c r="AI783" s="53"/>
      <c r="AJ783" s="10"/>
      <c r="AK783" s="10"/>
    </row>
    <row r="784" spans="1:37" x14ac:dyDescent="0.15">
      <c r="A784" s="50"/>
      <c r="B784" s="12"/>
      <c r="C784" s="6"/>
      <c r="D784" s="6"/>
      <c r="E784" s="6"/>
      <c r="F784" s="10"/>
      <c r="G784" s="10"/>
      <c r="H784" s="10"/>
      <c r="I784" s="6"/>
      <c r="J784" s="6"/>
      <c r="K784" s="10"/>
      <c r="L784" s="53"/>
      <c r="M784" s="10"/>
      <c r="N784" s="10"/>
      <c r="O784" s="6"/>
      <c r="P784" s="10"/>
      <c r="Q784" s="10"/>
      <c r="R784" s="10"/>
      <c r="S784" s="6"/>
      <c r="T784" s="6"/>
      <c r="U784" s="10"/>
      <c r="V784" s="53"/>
      <c r="W784" s="10"/>
      <c r="X784" s="10"/>
      <c r="Y784" s="50">
        <v>14.921747444735997</v>
      </c>
      <c r="Z784" s="13">
        <f t="shared" si="37"/>
        <v>10</v>
      </c>
      <c r="AA784" s="6">
        <v>0.97312500000108693</v>
      </c>
      <c r="AB784" s="50">
        <v>76.807352185343987</v>
      </c>
      <c r="AC784" s="10">
        <f t="shared" si="38"/>
        <v>0.86610000000014242</v>
      </c>
      <c r="AD784" s="10">
        <f t="array" ref="AD784">STDEVP(IF(($Y$4:$Y$2367=AB784),$AA$4:$AA$2367,""))</f>
        <v>0</v>
      </c>
      <c r="AE784" s="10">
        <f t="array" ref="AE784">MEDIAN(IF($Y$4:$Y$2367=AB784,$AA$4:$AA$2367,""))</f>
        <v>0.86610000000014242</v>
      </c>
      <c r="AF784" s="6"/>
      <c r="AG784" s="6"/>
      <c r="AH784" s="10"/>
      <c r="AI784" s="53"/>
      <c r="AJ784" s="10"/>
      <c r="AK784" s="10"/>
    </row>
    <row r="785" spans="1:37" x14ac:dyDescent="0.15">
      <c r="A785" s="50"/>
      <c r="B785" s="12"/>
      <c r="C785" s="6"/>
      <c r="D785" s="6"/>
      <c r="E785" s="6"/>
      <c r="F785" s="10"/>
      <c r="G785" s="10"/>
      <c r="H785" s="10"/>
      <c r="I785" s="6"/>
      <c r="J785" s="6"/>
      <c r="K785" s="10"/>
      <c r="L785" s="53"/>
      <c r="M785" s="10"/>
      <c r="N785" s="10"/>
      <c r="O785" s="6"/>
      <c r="P785" s="10"/>
      <c r="Q785" s="10"/>
      <c r="R785" s="10"/>
      <c r="S785" s="6"/>
      <c r="T785" s="6"/>
      <c r="U785" s="10"/>
      <c r="V785" s="53"/>
      <c r="W785" s="10"/>
      <c r="X785" s="10"/>
      <c r="Y785" s="50">
        <v>14.921747444735997</v>
      </c>
      <c r="Z785" s="13">
        <f t="shared" si="37"/>
        <v>10</v>
      </c>
      <c r="AA785" s="6">
        <v>0.98458000000353163</v>
      </c>
      <c r="AB785" s="50">
        <v>76.87943792179199</v>
      </c>
      <c r="AC785" s="10">
        <f t="shared" si="38"/>
        <v>0.86815500000671775</v>
      </c>
      <c r="AD785" s="10">
        <f t="array" ref="AD785">STDEVP(IF(($Y$4:$Y$2367=AB785),$AA$4:$AA$2367,""))</f>
        <v>0</v>
      </c>
      <c r="AE785" s="10">
        <f t="array" ref="AE785">MEDIAN(IF($Y$4:$Y$2367=AB785,$AA$4:$AA$2367,""))</f>
        <v>0.86815500000671775</v>
      </c>
      <c r="AF785" s="6"/>
      <c r="AG785" s="6"/>
      <c r="AH785" s="10"/>
      <c r="AI785" s="53"/>
      <c r="AJ785" s="10"/>
      <c r="AK785" s="10"/>
    </row>
    <row r="786" spans="1:37" x14ac:dyDescent="0.15">
      <c r="A786" s="50"/>
      <c r="B786" s="12"/>
      <c r="C786" s="6"/>
      <c r="D786" s="6"/>
      <c r="E786" s="6"/>
      <c r="F786" s="10"/>
      <c r="G786" s="10"/>
      <c r="H786" s="10"/>
      <c r="I786" s="6"/>
      <c r="J786" s="6"/>
      <c r="K786" s="10"/>
      <c r="L786" s="53"/>
      <c r="M786" s="10"/>
      <c r="N786" s="10"/>
      <c r="O786" s="6"/>
      <c r="P786" s="10"/>
      <c r="Q786" s="10"/>
      <c r="R786" s="10"/>
      <c r="S786" s="6"/>
      <c r="T786" s="6"/>
      <c r="U786" s="10"/>
      <c r="V786" s="53"/>
      <c r="W786" s="10"/>
      <c r="X786" s="10"/>
      <c r="Y786" s="50">
        <v>14.921747444735997</v>
      </c>
      <c r="Z786" s="13">
        <f t="shared" si="37"/>
        <v>10</v>
      </c>
      <c r="AA786" s="6">
        <v>0.95703500000166897</v>
      </c>
      <c r="AB786" s="50">
        <v>77.023609394687995</v>
      </c>
      <c r="AC786" s="10">
        <f t="shared" si="38"/>
        <v>0.69215000000601945</v>
      </c>
      <c r="AD786" s="10">
        <f t="array" ref="AD786">STDEVP(IF(($Y$4:$Y$2367=AB786),$AA$4:$AA$2367,""))</f>
        <v>0</v>
      </c>
      <c r="AE786" s="10">
        <f t="array" ref="AE786">MEDIAN(IF($Y$4:$Y$2367=AB786,$AA$4:$AA$2367,""))</f>
        <v>0.69215000000601945</v>
      </c>
      <c r="AF786" s="6"/>
      <c r="AG786" s="6"/>
      <c r="AH786" s="10"/>
      <c r="AI786" s="53"/>
      <c r="AJ786" s="10"/>
      <c r="AK786" s="10"/>
    </row>
    <row r="787" spans="1:37" x14ac:dyDescent="0.15">
      <c r="A787" s="50"/>
      <c r="B787" s="12"/>
      <c r="C787" s="6"/>
      <c r="D787" s="6"/>
      <c r="E787" s="6"/>
      <c r="F787" s="10"/>
      <c r="G787" s="10"/>
      <c r="H787" s="10"/>
      <c r="I787" s="6"/>
      <c r="J787" s="6"/>
      <c r="K787" s="10"/>
      <c r="L787" s="53"/>
      <c r="M787" s="10"/>
      <c r="N787" s="10"/>
      <c r="O787" s="6"/>
      <c r="P787" s="10"/>
      <c r="Q787" s="10"/>
      <c r="R787" s="10"/>
      <c r="S787" s="6"/>
      <c r="T787" s="6"/>
      <c r="U787" s="10"/>
      <c r="V787" s="53"/>
      <c r="W787" s="10"/>
      <c r="X787" s="10"/>
      <c r="Y787" s="50">
        <v>14.921747444735997</v>
      </c>
      <c r="Z787" s="13">
        <f t="shared" si="37"/>
        <v>10</v>
      </c>
      <c r="AA787" s="6">
        <v>0.95049000000044659</v>
      </c>
      <c r="AB787" s="50">
        <v>77.095695131135997</v>
      </c>
      <c r="AC787" s="10">
        <f t="shared" si="38"/>
        <v>0.88283000000421685</v>
      </c>
      <c r="AD787" s="10">
        <f t="array" ref="AD787">STDEVP(IF(($Y$4:$Y$2367=AB787),$AA$4:$AA$2367,""))</f>
        <v>0</v>
      </c>
      <c r="AE787" s="10">
        <f t="array" ref="AE787">MEDIAN(IF($Y$4:$Y$2367=AB787,$AA$4:$AA$2367,""))</f>
        <v>0.88283000000421685</v>
      </c>
      <c r="AF787" s="6"/>
      <c r="AG787" s="6"/>
      <c r="AH787" s="10"/>
      <c r="AI787" s="53"/>
      <c r="AJ787" s="10"/>
      <c r="AK787" s="10"/>
    </row>
    <row r="788" spans="1:37" x14ac:dyDescent="0.15">
      <c r="A788" s="50"/>
      <c r="B788" s="12"/>
      <c r="C788" s="6"/>
      <c r="D788" s="6"/>
      <c r="E788" s="6"/>
      <c r="F788" s="10"/>
      <c r="G788" s="10"/>
      <c r="H788" s="10"/>
      <c r="I788" s="6"/>
      <c r="J788" s="6"/>
      <c r="K788" s="10"/>
      <c r="L788" s="53"/>
      <c r="M788" s="10"/>
      <c r="N788" s="10"/>
      <c r="O788" s="6"/>
      <c r="P788" s="10"/>
      <c r="Q788" s="10"/>
      <c r="R788" s="10"/>
      <c r="S788" s="6"/>
      <c r="T788" s="6"/>
      <c r="U788" s="10"/>
      <c r="V788" s="53"/>
      <c r="W788" s="10"/>
      <c r="X788" s="10"/>
      <c r="Y788" s="50">
        <v>14.921747444735997</v>
      </c>
      <c r="Z788" s="13">
        <f t="shared" si="37"/>
        <v>10</v>
      </c>
      <c r="AA788" s="6">
        <v>0.95694500000551064</v>
      </c>
      <c r="AB788" s="50">
        <v>77.131737999359984</v>
      </c>
      <c r="AC788" s="10">
        <f t="shared" si="38"/>
        <v>0.739855000002273</v>
      </c>
      <c r="AD788" s="10">
        <f t="array" ref="AD788">STDEVP(IF(($Y$4:$Y$2367=AB788),$AA$4:$AA$2367,""))</f>
        <v>0.13369999999949927</v>
      </c>
      <c r="AE788" s="10">
        <f t="array" ref="AE788">MEDIAN(IF($Y$4:$Y$2367=AB788,$AA$4:$AA$2367,""))</f>
        <v>0.739855000002273</v>
      </c>
      <c r="AF788" s="6"/>
      <c r="AG788" s="6"/>
      <c r="AH788" s="10"/>
      <c r="AI788" s="53"/>
      <c r="AJ788" s="10"/>
      <c r="AK788" s="10"/>
    </row>
    <row r="789" spans="1:37" x14ac:dyDescent="0.15">
      <c r="A789" s="50"/>
      <c r="B789" s="12"/>
      <c r="C789" s="6"/>
      <c r="D789" s="6"/>
      <c r="E789" s="6"/>
      <c r="F789" s="10"/>
      <c r="G789" s="10"/>
      <c r="H789" s="10"/>
      <c r="I789" s="6"/>
      <c r="J789" s="6"/>
      <c r="K789" s="10"/>
      <c r="L789" s="53"/>
      <c r="M789" s="10"/>
      <c r="N789" s="10"/>
      <c r="O789" s="6"/>
      <c r="P789" s="10"/>
      <c r="Q789" s="10"/>
      <c r="R789" s="10"/>
      <c r="S789" s="6"/>
      <c r="T789" s="6"/>
      <c r="U789" s="10"/>
      <c r="V789" s="53"/>
      <c r="W789" s="10"/>
      <c r="X789" s="10"/>
      <c r="Y789" s="50">
        <v>14.921747444735997</v>
      </c>
      <c r="Z789" s="13">
        <f t="shared" si="37"/>
        <v>10</v>
      </c>
      <c r="AA789" s="6">
        <v>0.94940000000044655</v>
      </c>
      <c r="AB789" s="50">
        <v>77.167780867584</v>
      </c>
      <c r="AC789" s="10">
        <f t="shared" si="38"/>
        <v>0.36806500000462106</v>
      </c>
      <c r="AD789" s="10">
        <f t="array" ref="AD789">STDEVP(IF(($Y$4:$Y$2367=AB789),$AA$4:$AA$2367,""))</f>
        <v>4.3179591436919663E-2</v>
      </c>
      <c r="AE789" s="10">
        <f t="array" ref="AE789">MEDIAN(IF($Y$4:$Y$2367=AB789,$AA$4:$AA$2367,""))</f>
        <v>0.34509500000229276</v>
      </c>
      <c r="AF789" s="6"/>
      <c r="AG789" s="6"/>
      <c r="AH789" s="10"/>
      <c r="AI789" s="53"/>
      <c r="AJ789" s="10"/>
      <c r="AK789" s="10"/>
    </row>
    <row r="790" spans="1:37" x14ac:dyDescent="0.15">
      <c r="A790" s="50"/>
      <c r="B790" s="12"/>
      <c r="C790" s="6"/>
      <c r="D790" s="6"/>
      <c r="E790" s="6"/>
      <c r="F790" s="10"/>
      <c r="G790" s="10"/>
      <c r="H790" s="10"/>
      <c r="I790" s="6"/>
      <c r="J790" s="6"/>
      <c r="K790" s="10"/>
      <c r="L790" s="53"/>
      <c r="M790" s="10"/>
      <c r="N790" s="10"/>
      <c r="O790" s="6"/>
      <c r="P790" s="10"/>
      <c r="Q790" s="10"/>
      <c r="R790" s="10"/>
      <c r="S790" s="6"/>
      <c r="T790" s="6"/>
      <c r="U790" s="10"/>
      <c r="V790" s="53"/>
      <c r="W790" s="10"/>
      <c r="X790" s="10"/>
      <c r="Y790" s="50">
        <v>14.921747444735997</v>
      </c>
      <c r="Z790" s="13">
        <f t="shared" si="37"/>
        <v>10</v>
      </c>
      <c r="AA790" s="6">
        <v>0.94885500000044654</v>
      </c>
      <c r="AB790" s="50">
        <v>77.203823735808001</v>
      </c>
      <c r="AC790" s="10">
        <f t="shared" si="38"/>
        <v>0.86770000000287606</v>
      </c>
      <c r="AD790" s="10">
        <f t="array" ref="AD790">STDEVP(IF(($Y$4:$Y$2367=AB790),$AA$4:$AA$2367,""))</f>
        <v>0</v>
      </c>
      <c r="AE790" s="10">
        <f t="array" ref="AE790">MEDIAN(IF($Y$4:$Y$2367=AB790,$AA$4:$AA$2367,""))</f>
        <v>0.86770000000287606</v>
      </c>
      <c r="AF790" s="6"/>
      <c r="AG790" s="6"/>
      <c r="AH790" s="10"/>
      <c r="AI790" s="53"/>
      <c r="AJ790" s="10"/>
      <c r="AK790" s="10"/>
    </row>
    <row r="791" spans="1:37" x14ac:dyDescent="0.15">
      <c r="A791" s="50"/>
      <c r="B791" s="12"/>
      <c r="C791" s="6"/>
      <c r="D791" s="6"/>
      <c r="E791" s="6"/>
      <c r="F791" s="10"/>
      <c r="G791" s="10"/>
      <c r="H791" s="10"/>
      <c r="I791" s="6"/>
      <c r="J791" s="6"/>
      <c r="K791" s="10"/>
      <c r="L791" s="53"/>
      <c r="M791" s="10"/>
      <c r="N791" s="10"/>
      <c r="O791" s="6"/>
      <c r="P791" s="10"/>
      <c r="Q791" s="10"/>
      <c r="R791" s="10"/>
      <c r="S791" s="6"/>
      <c r="T791" s="6"/>
      <c r="U791" s="10"/>
      <c r="V791" s="53"/>
      <c r="W791" s="10"/>
      <c r="X791" s="10"/>
      <c r="Y791" s="50">
        <v>14.921747444735997</v>
      </c>
      <c r="Z791" s="13">
        <f t="shared" si="37"/>
        <v>10</v>
      </c>
      <c r="AA791" s="6">
        <v>4.4765000002018107E-2</v>
      </c>
      <c r="AB791" s="50">
        <v>77.275909472256004</v>
      </c>
      <c r="AC791" s="10">
        <f t="shared" si="38"/>
        <v>0.87006500000369091</v>
      </c>
      <c r="AD791" s="10">
        <f t="array" ref="AD791">STDEVP(IF(($Y$4:$Y$2367=AB791),$AA$4:$AA$2367,""))</f>
        <v>0</v>
      </c>
      <c r="AE791" s="10">
        <f t="array" ref="AE791">MEDIAN(IF($Y$4:$Y$2367=AB791,$AA$4:$AA$2367,""))</f>
        <v>0.87006500000369091</v>
      </c>
      <c r="AF791" s="6"/>
      <c r="AG791" s="6"/>
      <c r="AH791" s="10"/>
      <c r="AI791" s="53"/>
      <c r="AJ791" s="10"/>
      <c r="AK791" s="10"/>
    </row>
    <row r="792" spans="1:37" x14ac:dyDescent="0.15">
      <c r="A792" s="50"/>
      <c r="B792" s="12"/>
      <c r="C792" s="6"/>
      <c r="D792" s="6"/>
      <c r="E792" s="6"/>
      <c r="F792" s="10"/>
      <c r="G792" s="10"/>
      <c r="H792" s="10"/>
      <c r="I792" s="6"/>
      <c r="J792" s="6"/>
      <c r="K792" s="10"/>
      <c r="L792" s="53"/>
      <c r="M792" s="10"/>
      <c r="N792" s="10"/>
      <c r="O792" s="6"/>
      <c r="P792" s="10"/>
      <c r="Q792" s="10"/>
      <c r="R792" s="10"/>
      <c r="S792" s="6"/>
      <c r="T792" s="6"/>
      <c r="U792" s="10"/>
      <c r="V792" s="53"/>
      <c r="W792" s="10"/>
      <c r="X792" s="10"/>
      <c r="Y792" s="50">
        <v>14.921747444735997</v>
      </c>
      <c r="Z792" s="13">
        <f t="shared" si="37"/>
        <v>10</v>
      </c>
      <c r="AA792" s="6">
        <v>6.6220000006500079E-2</v>
      </c>
      <c r="AB792" s="50">
        <v>77.311952340479991</v>
      </c>
      <c r="AC792" s="10">
        <f t="shared" si="38"/>
        <v>4.362500000584757E-2</v>
      </c>
      <c r="AD792" s="10">
        <f t="array" ref="AD792">STDEVP(IF(($Y$4:$Y$2367=AB792),$AA$4:$AA$2367,""))</f>
        <v>3.930500000133752E-2</v>
      </c>
      <c r="AE792" s="10">
        <f t="array" ref="AE792">MEDIAN(IF($Y$4:$Y$2367=AB792,$AA$4:$AA$2367,""))</f>
        <v>4.362500000584757E-2</v>
      </c>
      <c r="AF792" s="6"/>
      <c r="AG792" s="6"/>
      <c r="AH792" s="10"/>
      <c r="AI792" s="53"/>
      <c r="AJ792" s="10"/>
      <c r="AK792" s="10"/>
    </row>
    <row r="793" spans="1:37" x14ac:dyDescent="0.15">
      <c r="A793" s="50"/>
      <c r="B793" s="12"/>
      <c r="C793" s="6"/>
      <c r="D793" s="6"/>
      <c r="E793" s="6"/>
      <c r="F793" s="10"/>
      <c r="G793" s="10"/>
      <c r="H793" s="10"/>
      <c r="I793" s="6"/>
      <c r="J793" s="6"/>
      <c r="K793" s="10"/>
      <c r="L793" s="53"/>
      <c r="M793" s="10"/>
      <c r="N793" s="10"/>
      <c r="O793" s="6"/>
      <c r="P793" s="10"/>
      <c r="Q793" s="10"/>
      <c r="R793" s="10"/>
      <c r="S793" s="6"/>
      <c r="T793" s="6"/>
      <c r="U793" s="10"/>
      <c r="V793" s="53"/>
      <c r="W793" s="10"/>
      <c r="X793" s="10"/>
      <c r="Y793" s="50">
        <v>14.921747444735997</v>
      </c>
      <c r="Z793" s="13">
        <f t="shared" si="37"/>
        <v>10</v>
      </c>
      <c r="AA793" s="6">
        <v>5.6675000001028542E-2</v>
      </c>
      <c r="AB793" s="50">
        <v>77.384038076927993</v>
      </c>
      <c r="AC793" s="10">
        <f t="shared" si="38"/>
        <v>0.86528000000316929</v>
      </c>
      <c r="AD793" s="10">
        <f t="array" ref="AD793">STDEVP(IF(($Y$4:$Y$2367=AB793),$AA$4:$AA$2367,""))</f>
        <v>0</v>
      </c>
      <c r="AE793" s="10">
        <f t="array" ref="AE793">MEDIAN(IF($Y$4:$Y$2367=AB793,$AA$4:$AA$2367,""))</f>
        <v>0.86528000000316929</v>
      </c>
      <c r="AF793" s="6"/>
      <c r="AG793" s="6"/>
      <c r="AH793" s="10"/>
      <c r="AI793" s="53"/>
      <c r="AJ793" s="10"/>
      <c r="AK793" s="10"/>
    </row>
    <row r="794" spans="1:37" x14ac:dyDescent="0.15">
      <c r="A794" s="50"/>
      <c r="B794" s="12"/>
      <c r="C794" s="6"/>
      <c r="D794" s="6"/>
      <c r="E794" s="6"/>
      <c r="F794" s="10"/>
      <c r="G794" s="10"/>
      <c r="H794" s="10"/>
      <c r="I794" s="6"/>
      <c r="J794" s="6"/>
      <c r="K794" s="10"/>
      <c r="L794" s="53"/>
      <c r="M794" s="10"/>
      <c r="N794" s="10"/>
      <c r="O794" s="6"/>
      <c r="P794" s="10"/>
      <c r="Q794" s="10"/>
      <c r="R794" s="10"/>
      <c r="S794" s="6"/>
      <c r="T794" s="6"/>
      <c r="U794" s="10"/>
      <c r="V794" s="53"/>
      <c r="W794" s="10"/>
      <c r="X794" s="10"/>
      <c r="Y794" s="50">
        <v>14.921747444735997</v>
      </c>
      <c r="Z794" s="13">
        <f t="shared" si="37"/>
        <v>10</v>
      </c>
      <c r="AA794" s="6">
        <v>0.15667500000684931</v>
      </c>
      <c r="AB794" s="50">
        <v>77.600295286272001</v>
      </c>
      <c r="AC794" s="10">
        <f t="shared" si="38"/>
        <v>0.59882500000171235</v>
      </c>
      <c r="AD794" s="10">
        <f t="array" ref="AD794">STDEVP(IF(($Y$4:$Y$2367=AB794),$AA$4:$AA$2367,""))</f>
        <v>0.27418500000005974</v>
      </c>
      <c r="AE794" s="10">
        <f t="array" ref="AE794">MEDIAN(IF($Y$4:$Y$2367=AB794,$AA$4:$AA$2367,""))</f>
        <v>0.59882500000171235</v>
      </c>
      <c r="AF794" s="6"/>
      <c r="AG794" s="6"/>
      <c r="AH794" s="10"/>
      <c r="AI794" s="53"/>
      <c r="AJ794" s="10"/>
      <c r="AK794" s="10"/>
    </row>
    <row r="795" spans="1:37" x14ac:dyDescent="0.15">
      <c r="A795" s="50"/>
      <c r="B795" s="12"/>
      <c r="C795" s="6"/>
      <c r="D795" s="6"/>
      <c r="E795" s="6"/>
      <c r="F795" s="10"/>
      <c r="G795" s="10"/>
      <c r="H795" s="10"/>
      <c r="I795" s="6"/>
      <c r="J795" s="6"/>
      <c r="K795" s="10"/>
      <c r="L795" s="53"/>
      <c r="M795" s="10"/>
      <c r="N795" s="10"/>
      <c r="O795" s="6"/>
      <c r="P795" s="10"/>
      <c r="Q795" s="10"/>
      <c r="R795" s="10"/>
      <c r="S795" s="6"/>
      <c r="T795" s="6"/>
      <c r="U795" s="10"/>
      <c r="V795" s="53"/>
      <c r="W795" s="10"/>
      <c r="X795" s="10"/>
      <c r="Y795" s="50">
        <v>14.921747444735997</v>
      </c>
      <c r="Z795" s="13">
        <f t="shared" si="37"/>
        <v>10</v>
      </c>
      <c r="AA795" s="6">
        <v>0.15013000000562693</v>
      </c>
      <c r="AB795" s="50">
        <v>77.636338154496002</v>
      </c>
      <c r="AC795" s="10">
        <f t="shared" si="38"/>
        <v>0.53096000000392429</v>
      </c>
      <c r="AD795" s="10">
        <f t="array" ref="AD795">STDEVP(IF(($Y$4:$Y$2367=AB795),$AA$4:$AA$2367,""))</f>
        <v>0</v>
      </c>
      <c r="AE795" s="10">
        <f t="array" ref="AE795">MEDIAN(IF($Y$4:$Y$2367=AB795,$AA$4:$AA$2367,""))</f>
        <v>0.53096000000392429</v>
      </c>
      <c r="AF795" s="6"/>
      <c r="AG795" s="6"/>
      <c r="AH795" s="10"/>
      <c r="AI795" s="53"/>
      <c r="AJ795" s="10"/>
      <c r="AK795" s="10"/>
    </row>
    <row r="796" spans="1:37" x14ac:dyDescent="0.15">
      <c r="A796" s="50"/>
      <c r="B796" s="12"/>
      <c r="C796" s="6"/>
      <c r="D796" s="6"/>
      <c r="E796" s="6"/>
      <c r="F796" s="10"/>
      <c r="G796" s="10"/>
      <c r="H796" s="10"/>
      <c r="I796" s="6"/>
      <c r="J796" s="6"/>
      <c r="K796" s="10"/>
      <c r="L796" s="53"/>
      <c r="M796" s="10"/>
      <c r="N796" s="10"/>
      <c r="O796" s="6"/>
      <c r="P796" s="10"/>
      <c r="Q796" s="10"/>
      <c r="R796" s="10"/>
      <c r="S796" s="6"/>
      <c r="T796" s="6"/>
      <c r="U796" s="10"/>
      <c r="V796" s="53"/>
      <c r="W796" s="10"/>
      <c r="X796" s="10"/>
      <c r="Y796" s="50">
        <v>14.921747444735997</v>
      </c>
      <c r="Z796" s="13">
        <f t="shared" si="37"/>
        <v>10</v>
      </c>
      <c r="AA796" s="6">
        <v>0.14704000000521944</v>
      </c>
      <c r="AB796" s="50">
        <v>77.780509627391993</v>
      </c>
      <c r="AC796" s="10">
        <f t="shared" si="38"/>
        <v>0.86846500000095728</v>
      </c>
      <c r="AD796" s="10">
        <f t="array" ref="AD796">STDEVP(IF(($Y$4:$Y$2367=AB796),$AA$4:$AA$2367,""))</f>
        <v>0</v>
      </c>
      <c r="AE796" s="10">
        <f t="array" ref="AE796">MEDIAN(IF($Y$4:$Y$2367=AB796,$AA$4:$AA$2367,""))</f>
        <v>0.86846500000095728</v>
      </c>
      <c r="AF796" s="6"/>
      <c r="AG796" s="6"/>
      <c r="AH796" s="10"/>
      <c r="AI796" s="53"/>
      <c r="AJ796" s="10"/>
      <c r="AK796" s="10"/>
    </row>
    <row r="797" spans="1:37" x14ac:dyDescent="0.15">
      <c r="A797" s="50"/>
      <c r="B797" s="12"/>
      <c r="C797" s="6"/>
      <c r="D797" s="6"/>
      <c r="E797" s="6"/>
      <c r="F797" s="10"/>
      <c r="G797" s="10"/>
      <c r="H797" s="10"/>
      <c r="I797" s="6"/>
      <c r="J797" s="6"/>
      <c r="K797" s="10"/>
      <c r="L797" s="53"/>
      <c r="M797" s="10"/>
      <c r="N797" s="10"/>
      <c r="O797" s="6"/>
      <c r="P797" s="10"/>
      <c r="Q797" s="10"/>
      <c r="R797" s="10"/>
      <c r="S797" s="6"/>
      <c r="T797" s="6"/>
      <c r="U797" s="10"/>
      <c r="V797" s="53"/>
      <c r="W797" s="10"/>
      <c r="X797" s="10"/>
      <c r="Y797" s="50">
        <v>14.921747444735997</v>
      </c>
      <c r="Z797" s="13">
        <f t="shared" si="37"/>
        <v>10</v>
      </c>
      <c r="AA797" s="6">
        <v>0.15749500000382244</v>
      </c>
      <c r="AB797" s="50">
        <v>77.816552495615994</v>
      </c>
      <c r="AC797" s="10">
        <f t="shared" si="38"/>
        <v>0.69560500000683434</v>
      </c>
      <c r="AD797" s="10">
        <f t="array" ref="AD797">STDEVP(IF(($Y$4:$Y$2367=AB797),$AA$4:$AA$2367,""))</f>
        <v>0</v>
      </c>
      <c r="AE797" s="10">
        <f t="array" ref="AE797">MEDIAN(IF($Y$4:$Y$2367=AB797,$AA$4:$AA$2367,""))</f>
        <v>0.69560500000683434</v>
      </c>
      <c r="AF797" s="6"/>
      <c r="AG797" s="6"/>
      <c r="AH797" s="10"/>
      <c r="AI797" s="53"/>
      <c r="AJ797" s="10"/>
      <c r="AK797" s="10"/>
    </row>
    <row r="798" spans="1:37" x14ac:dyDescent="0.15">
      <c r="A798" s="50"/>
      <c r="B798" s="12"/>
      <c r="C798" s="6"/>
      <c r="D798" s="6"/>
      <c r="E798" s="6"/>
      <c r="F798" s="10"/>
      <c r="G798" s="10"/>
      <c r="H798" s="10"/>
      <c r="I798" s="6"/>
      <c r="J798" s="6"/>
      <c r="K798" s="10"/>
      <c r="L798" s="53"/>
      <c r="M798" s="10"/>
      <c r="N798" s="10"/>
      <c r="O798" s="6"/>
      <c r="P798" s="10"/>
      <c r="Q798" s="10"/>
      <c r="R798" s="10"/>
      <c r="S798" s="6"/>
      <c r="T798" s="6"/>
      <c r="U798" s="10"/>
      <c r="V798" s="53"/>
      <c r="W798" s="10"/>
      <c r="X798" s="10"/>
      <c r="Y798" s="50">
        <v>14.921747444735997</v>
      </c>
      <c r="Z798" s="13">
        <f t="shared" si="37"/>
        <v>10</v>
      </c>
      <c r="AA798" s="6">
        <v>0.15485999999998068</v>
      </c>
      <c r="AB798" s="50">
        <v>77.85259536384001</v>
      </c>
      <c r="AC798" s="10">
        <f t="shared" si="38"/>
        <v>0.73644500000317525</v>
      </c>
      <c r="AD798" s="10">
        <f t="array" ref="AD798">STDEVP(IF(($Y$4:$Y$2367=AB798),$AA$4:$AA$2367,""))</f>
        <v>0.13138000000040159</v>
      </c>
      <c r="AE798" s="10">
        <f t="array" ref="AE798">MEDIAN(IF($Y$4:$Y$2367=AB798,$AA$4:$AA$2367,""))</f>
        <v>0.73644500000317525</v>
      </c>
      <c r="AF798" s="6"/>
      <c r="AG798" s="6"/>
      <c r="AH798" s="10"/>
      <c r="AI798" s="53"/>
      <c r="AJ798" s="10"/>
      <c r="AK798" s="10"/>
    </row>
    <row r="799" spans="1:37" x14ac:dyDescent="0.15">
      <c r="A799" s="50"/>
      <c r="B799" s="12"/>
      <c r="C799" s="6"/>
      <c r="D799" s="6"/>
      <c r="E799" s="6"/>
      <c r="F799" s="10"/>
      <c r="G799" s="10"/>
      <c r="H799" s="10"/>
      <c r="I799" s="6"/>
      <c r="J799" s="6"/>
      <c r="K799" s="10"/>
      <c r="L799" s="53"/>
      <c r="M799" s="10"/>
      <c r="N799" s="10"/>
      <c r="O799" s="6"/>
      <c r="P799" s="10"/>
      <c r="Q799" s="10"/>
      <c r="R799" s="10"/>
      <c r="S799" s="6"/>
      <c r="T799" s="6"/>
      <c r="U799" s="10"/>
      <c r="V799" s="53"/>
      <c r="W799" s="10"/>
      <c r="X799" s="10"/>
      <c r="Y799" s="50">
        <v>14.921747444735997</v>
      </c>
      <c r="Z799" s="13">
        <f t="shared" si="37"/>
        <v>10</v>
      </c>
      <c r="AA799" s="6">
        <v>0.14731500000219255</v>
      </c>
      <c r="AB799" s="50">
        <v>78.068852573184003</v>
      </c>
      <c r="AC799" s="10">
        <f t="shared" si="38"/>
        <v>0.60852000000358863</v>
      </c>
      <c r="AD799" s="10">
        <f t="array" ref="AD799">STDEVP(IF(($Y$4:$Y$2367=AB799),$AA$4:$AA$2367,""))</f>
        <v>0</v>
      </c>
      <c r="AE799" s="10">
        <f t="array" ref="AE799">MEDIAN(IF($Y$4:$Y$2367=AB799,$AA$4:$AA$2367,""))</f>
        <v>0.60852000000358863</v>
      </c>
      <c r="AF799" s="6"/>
      <c r="AG799" s="6"/>
      <c r="AH799" s="10"/>
      <c r="AI799" s="53"/>
      <c r="AJ799" s="10"/>
      <c r="AK799" s="10"/>
    </row>
    <row r="800" spans="1:37" x14ac:dyDescent="0.15">
      <c r="A800" s="50"/>
      <c r="B800" s="12"/>
      <c r="C800" s="6"/>
      <c r="D800" s="6"/>
      <c r="E800" s="6"/>
      <c r="F800" s="10"/>
      <c r="G800" s="10"/>
      <c r="H800" s="10"/>
      <c r="I800" s="6"/>
      <c r="J800" s="6"/>
      <c r="K800" s="10"/>
      <c r="L800" s="53"/>
      <c r="M800" s="10"/>
      <c r="N800" s="10"/>
      <c r="O800" s="6"/>
      <c r="P800" s="10"/>
      <c r="Q800" s="10"/>
      <c r="R800" s="10"/>
      <c r="S800" s="6"/>
      <c r="T800" s="6"/>
      <c r="U800" s="10"/>
      <c r="V800" s="53"/>
      <c r="W800" s="10"/>
      <c r="X800" s="10"/>
      <c r="Y800" s="50">
        <v>14.921747444735997</v>
      </c>
      <c r="Z800" s="13">
        <f t="shared" si="37"/>
        <v>10</v>
      </c>
      <c r="AA800" s="6">
        <v>0.11407000000219147</v>
      </c>
      <c r="AB800" s="50">
        <v>78.104895441408004</v>
      </c>
      <c r="AC800" s="10">
        <f t="shared" si="38"/>
        <v>0.48129666667111354</v>
      </c>
      <c r="AD800" s="10">
        <f t="array" ref="AD800">STDEVP(IF(($Y$4:$Y$2367=AB800),$AA$4:$AA$2367,""))</f>
        <v>0.27976699520438825</v>
      </c>
      <c r="AE800" s="10">
        <f t="array" ref="AE800">MEDIAN(IF($Y$4:$Y$2367=AB800,$AA$4:$AA$2367,""))</f>
        <v>0.33018500000630913</v>
      </c>
      <c r="AF800" s="6"/>
      <c r="AG800" s="6"/>
      <c r="AH800" s="10"/>
      <c r="AI800" s="53"/>
      <c r="AJ800" s="10"/>
      <c r="AK800" s="10"/>
    </row>
    <row r="801" spans="1:37" x14ac:dyDescent="0.15">
      <c r="A801" s="50"/>
      <c r="B801" s="12"/>
      <c r="C801" s="6"/>
      <c r="D801" s="6"/>
      <c r="E801" s="6"/>
      <c r="F801" s="10"/>
      <c r="G801" s="10"/>
      <c r="H801" s="10"/>
      <c r="I801" s="6"/>
      <c r="J801" s="6"/>
      <c r="K801" s="10"/>
      <c r="L801" s="53"/>
      <c r="M801" s="10"/>
      <c r="N801" s="10"/>
      <c r="O801" s="6"/>
      <c r="P801" s="10"/>
      <c r="Q801" s="10"/>
      <c r="R801" s="10"/>
      <c r="S801" s="6"/>
      <c r="T801" s="6"/>
      <c r="U801" s="10"/>
      <c r="V801" s="53"/>
      <c r="W801" s="10"/>
      <c r="X801" s="10"/>
      <c r="Y801" s="50">
        <v>14.921747444735997</v>
      </c>
      <c r="Z801" s="13">
        <f t="shared" si="37"/>
        <v>10</v>
      </c>
      <c r="AA801" s="6">
        <v>0.14022500000097016</v>
      </c>
      <c r="AB801" s="50">
        <v>78.176981177856007</v>
      </c>
      <c r="AC801" s="10">
        <f t="shared" si="38"/>
        <v>0.87992000000340198</v>
      </c>
      <c r="AD801" s="10">
        <f t="array" ref="AD801">STDEVP(IF(($Y$4:$Y$2367=AB801),$AA$4:$AA$2367,""))</f>
        <v>0</v>
      </c>
      <c r="AE801" s="10">
        <f t="array" ref="AE801">MEDIAN(IF($Y$4:$Y$2367=AB801,$AA$4:$AA$2367,""))</f>
        <v>0.87992000000340198</v>
      </c>
      <c r="AF801" s="6"/>
      <c r="AG801" s="6"/>
      <c r="AH801" s="10"/>
      <c r="AI801" s="53"/>
      <c r="AJ801" s="10"/>
      <c r="AK801" s="10"/>
    </row>
    <row r="802" spans="1:37" x14ac:dyDescent="0.15">
      <c r="A802" s="50"/>
      <c r="B802" s="12"/>
      <c r="C802" s="6"/>
      <c r="D802" s="6"/>
      <c r="E802" s="6"/>
      <c r="F802" s="10"/>
      <c r="G802" s="10"/>
      <c r="H802" s="10"/>
      <c r="I802" s="6"/>
      <c r="J802" s="6"/>
      <c r="K802" s="10"/>
      <c r="L802" s="53"/>
      <c r="M802" s="10"/>
      <c r="N802" s="10"/>
      <c r="O802" s="6"/>
      <c r="P802" s="10"/>
      <c r="Q802" s="10"/>
      <c r="R802" s="10"/>
      <c r="S802" s="6"/>
      <c r="T802" s="6"/>
      <c r="U802" s="10"/>
      <c r="V802" s="53"/>
      <c r="W802" s="10"/>
      <c r="X802" s="10"/>
      <c r="Y802" s="50">
        <v>14.921747444735997</v>
      </c>
      <c r="Z802" s="13">
        <f t="shared" si="37"/>
        <v>10</v>
      </c>
      <c r="AA802" s="6">
        <v>0.14668000000603421</v>
      </c>
      <c r="AB802" s="50">
        <v>78.321152650752012</v>
      </c>
      <c r="AC802" s="10">
        <f t="shared" si="38"/>
        <v>0.96562000000729942</v>
      </c>
      <c r="AD802" s="10">
        <f t="array" ref="AD802">STDEVP(IF(($Y$4:$Y$2367=AB802),$AA$4:$AA$2367,""))</f>
        <v>0</v>
      </c>
      <c r="AE802" s="10">
        <f t="array" ref="AE802">MEDIAN(IF($Y$4:$Y$2367=AB802,$AA$4:$AA$2367,""))</f>
        <v>0.96562000000729942</v>
      </c>
      <c r="AF802" s="6"/>
      <c r="AG802" s="6"/>
      <c r="AH802" s="10"/>
      <c r="AI802" s="53"/>
      <c r="AJ802" s="10"/>
      <c r="AK802" s="10"/>
    </row>
    <row r="803" spans="1:37" x14ac:dyDescent="0.15">
      <c r="A803" s="50"/>
      <c r="B803" s="12"/>
      <c r="C803" s="6"/>
      <c r="D803" s="6"/>
      <c r="E803" s="6"/>
      <c r="F803" s="10"/>
      <c r="G803" s="10"/>
      <c r="H803" s="10"/>
      <c r="I803" s="6"/>
      <c r="J803" s="6"/>
      <c r="K803" s="10"/>
      <c r="L803" s="53"/>
      <c r="M803" s="10"/>
      <c r="N803" s="10"/>
      <c r="O803" s="6"/>
      <c r="P803" s="10"/>
      <c r="Q803" s="10"/>
      <c r="R803" s="10"/>
      <c r="S803" s="6"/>
      <c r="T803" s="6"/>
      <c r="U803" s="10"/>
      <c r="V803" s="53"/>
      <c r="W803" s="10"/>
      <c r="X803" s="10"/>
      <c r="Y803" s="50">
        <v>14.921747444735997</v>
      </c>
      <c r="Z803" s="13">
        <f t="shared" si="37"/>
        <v>10</v>
      </c>
      <c r="AA803" s="6">
        <v>0.12913500000620881</v>
      </c>
      <c r="AB803" s="50">
        <v>78.357195518975999</v>
      </c>
      <c r="AC803" s="10">
        <f t="shared" si="38"/>
        <v>0.9781650000024682</v>
      </c>
      <c r="AD803" s="10">
        <f t="array" ref="AD803">STDEVP(IF(($Y$4:$Y$2367=AB803),$AA$4:$AA$2367,""))</f>
        <v>0</v>
      </c>
      <c r="AE803" s="10">
        <f t="array" ref="AE803">MEDIAN(IF($Y$4:$Y$2367=AB803,$AA$4:$AA$2367,""))</f>
        <v>0.9781650000024682</v>
      </c>
      <c r="AF803" s="6"/>
      <c r="AG803" s="6"/>
      <c r="AH803" s="10"/>
      <c r="AI803" s="53"/>
      <c r="AJ803" s="10"/>
      <c r="AK803" s="10"/>
    </row>
    <row r="804" spans="1:37" x14ac:dyDescent="0.15">
      <c r="A804" s="50"/>
      <c r="B804" s="12"/>
      <c r="C804" s="6"/>
      <c r="D804" s="6"/>
      <c r="E804" s="6"/>
      <c r="F804" s="10"/>
      <c r="G804" s="10"/>
      <c r="H804" s="10"/>
      <c r="I804" s="6"/>
      <c r="J804" s="6"/>
      <c r="K804" s="10"/>
      <c r="L804" s="53"/>
      <c r="M804" s="10"/>
      <c r="N804" s="10"/>
      <c r="O804" s="6"/>
      <c r="P804" s="10"/>
      <c r="Q804" s="10"/>
      <c r="R804" s="10"/>
      <c r="S804" s="6"/>
      <c r="T804" s="6"/>
      <c r="U804" s="10"/>
      <c r="V804" s="53"/>
      <c r="W804" s="10"/>
      <c r="X804" s="10"/>
      <c r="Y804" s="50">
        <v>14.921747444735997</v>
      </c>
      <c r="Z804" s="13">
        <f t="shared" si="37"/>
        <v>10</v>
      </c>
      <c r="AA804" s="6">
        <v>0.1430450000056267</v>
      </c>
      <c r="AB804" s="50">
        <v>78.429281255424002</v>
      </c>
      <c r="AC804" s="10">
        <f t="shared" si="38"/>
        <v>0.6153766666700492</v>
      </c>
      <c r="AD804" s="10">
        <f t="array" ref="AD804">STDEVP(IF(($Y$4:$Y$2367=AB804),$AA$4:$AA$2367,""))</f>
        <v>0.38253909609046843</v>
      </c>
      <c r="AE804" s="10">
        <f t="array" ref="AE804">MEDIAN(IF($Y$4:$Y$2367=AB804,$AA$4:$AA$2367,""))</f>
        <v>0.88537000000340216</v>
      </c>
      <c r="AF804" s="6"/>
      <c r="AG804" s="6"/>
      <c r="AH804" s="10"/>
      <c r="AI804" s="53"/>
      <c r="AJ804" s="10"/>
      <c r="AK804" s="10"/>
    </row>
    <row r="805" spans="1:37" x14ac:dyDescent="0.15">
      <c r="A805" s="50"/>
      <c r="B805" s="12"/>
      <c r="C805" s="6"/>
      <c r="D805" s="6"/>
      <c r="E805" s="6"/>
      <c r="F805" s="10"/>
      <c r="G805" s="10"/>
      <c r="H805" s="10"/>
      <c r="I805" s="6"/>
      <c r="J805" s="6"/>
      <c r="K805" s="10"/>
      <c r="L805" s="53"/>
      <c r="M805" s="10"/>
      <c r="N805" s="10"/>
      <c r="O805" s="6"/>
      <c r="P805" s="10"/>
      <c r="Q805" s="10"/>
      <c r="R805" s="10"/>
      <c r="S805" s="6"/>
      <c r="T805" s="6"/>
      <c r="U805" s="10"/>
      <c r="V805" s="53"/>
      <c r="W805" s="10"/>
      <c r="X805" s="10"/>
      <c r="Y805" s="50">
        <v>14.921747444735997</v>
      </c>
      <c r="Z805" s="13">
        <f t="shared" si="37"/>
        <v>10</v>
      </c>
      <c r="AA805" s="6">
        <v>0.14550000000259988</v>
      </c>
      <c r="AB805" s="50">
        <v>78.537409860096005</v>
      </c>
      <c r="AC805" s="10">
        <f t="shared" si="38"/>
        <v>0.91707000000721228</v>
      </c>
      <c r="AD805" s="10">
        <f t="array" ref="AD805">STDEVP(IF(($Y$4:$Y$2367=AB805),$AA$4:$AA$2367,""))</f>
        <v>4.964000000008717E-2</v>
      </c>
      <c r="AE805" s="10">
        <f t="array" ref="AE805">MEDIAN(IF($Y$4:$Y$2367=AB805,$AA$4:$AA$2367,""))</f>
        <v>0.91707000000721228</v>
      </c>
      <c r="AF805" s="6"/>
      <c r="AG805" s="6"/>
      <c r="AH805" s="10"/>
      <c r="AI805" s="53"/>
      <c r="AJ805" s="10"/>
      <c r="AK805" s="10"/>
    </row>
    <row r="806" spans="1:37" x14ac:dyDescent="0.15">
      <c r="A806" s="50"/>
      <c r="B806" s="12"/>
      <c r="C806" s="6"/>
      <c r="D806" s="6"/>
      <c r="E806" s="6"/>
      <c r="F806" s="10"/>
      <c r="G806" s="10"/>
      <c r="H806" s="10"/>
      <c r="I806" s="6"/>
      <c r="J806" s="6"/>
      <c r="K806" s="10"/>
      <c r="L806" s="53"/>
      <c r="M806" s="10"/>
      <c r="N806" s="10"/>
      <c r="O806" s="6"/>
      <c r="P806" s="10"/>
      <c r="Q806" s="10"/>
      <c r="R806" s="10"/>
      <c r="S806" s="6"/>
      <c r="T806" s="6"/>
      <c r="U806" s="10"/>
      <c r="V806" s="53"/>
      <c r="W806" s="10"/>
      <c r="X806" s="10"/>
      <c r="Y806" s="50">
        <v>14.921747444735997</v>
      </c>
      <c r="Z806" s="13">
        <f t="shared" si="37"/>
        <v>10</v>
      </c>
      <c r="AA806" s="6">
        <v>0.14195500000562666</v>
      </c>
      <c r="AB806" s="50">
        <v>78.573452728320007</v>
      </c>
      <c r="AC806" s="10">
        <f t="shared" si="38"/>
        <v>2.0775000004335409E-2</v>
      </c>
      <c r="AD806" s="10">
        <f t="array" ref="AD806">STDEVP(IF(($Y$4:$Y$2367=AB806),$AA$4:$AA$2367,""))</f>
        <v>0</v>
      </c>
      <c r="AE806" s="10">
        <f t="array" ref="AE806">MEDIAN(IF($Y$4:$Y$2367=AB806,$AA$4:$AA$2367,""))</f>
        <v>2.0775000004335409E-2</v>
      </c>
      <c r="AF806" s="6"/>
      <c r="AG806" s="6"/>
      <c r="AH806" s="10"/>
      <c r="AI806" s="53"/>
      <c r="AJ806" s="10"/>
      <c r="AK806" s="10"/>
    </row>
    <row r="807" spans="1:37" x14ac:dyDescent="0.15">
      <c r="A807" s="50"/>
      <c r="B807" s="12"/>
      <c r="C807" s="6"/>
      <c r="D807" s="6"/>
      <c r="E807" s="6"/>
      <c r="F807" s="10"/>
      <c r="G807" s="10"/>
      <c r="H807" s="10"/>
      <c r="I807" s="6"/>
      <c r="J807" s="6"/>
      <c r="K807" s="10"/>
      <c r="L807" s="53"/>
      <c r="M807" s="10"/>
      <c r="N807" s="10"/>
      <c r="O807" s="6"/>
      <c r="P807" s="10"/>
      <c r="Q807" s="10"/>
      <c r="R807" s="10"/>
      <c r="S807" s="6"/>
      <c r="T807" s="6"/>
      <c r="U807" s="10"/>
      <c r="V807" s="53"/>
      <c r="W807" s="10"/>
      <c r="X807" s="10"/>
      <c r="Y807" s="50">
        <v>14.921747444735997</v>
      </c>
      <c r="Z807" s="13">
        <f t="shared" si="37"/>
        <v>10</v>
      </c>
      <c r="AA807" s="6">
        <v>0.13941000000521919</v>
      </c>
      <c r="AB807" s="50">
        <v>78.645538464767995</v>
      </c>
      <c r="AC807" s="10">
        <f t="shared" si="38"/>
        <v>0.5959750000011439</v>
      </c>
      <c r="AD807" s="10">
        <f t="array" ref="AD807">STDEVP(IF(($Y$4:$Y$2367=AB807),$AA$4:$AA$2367,""))</f>
        <v>0</v>
      </c>
      <c r="AE807" s="10">
        <f t="array" ref="AE807">MEDIAN(IF($Y$4:$Y$2367=AB807,$AA$4:$AA$2367,""))</f>
        <v>0.5959750000011439</v>
      </c>
      <c r="AF807" s="6"/>
      <c r="AG807" s="6"/>
      <c r="AH807" s="10"/>
      <c r="AI807" s="53"/>
      <c r="AJ807" s="10"/>
      <c r="AK807" s="10"/>
    </row>
    <row r="808" spans="1:37" x14ac:dyDescent="0.15">
      <c r="A808" s="50"/>
      <c r="B808" s="12"/>
      <c r="C808" s="6"/>
      <c r="D808" s="6"/>
      <c r="E808" s="6"/>
      <c r="F808" s="10"/>
      <c r="G808" s="10"/>
      <c r="H808" s="10"/>
      <c r="I808" s="6"/>
      <c r="J808" s="6"/>
      <c r="K808" s="10"/>
      <c r="L808" s="53"/>
      <c r="M808" s="10"/>
      <c r="N808" s="10"/>
      <c r="O808" s="6"/>
      <c r="P808" s="10"/>
      <c r="Q808" s="10"/>
      <c r="R808" s="10"/>
      <c r="S808" s="6"/>
      <c r="T808" s="6"/>
      <c r="U808" s="10"/>
      <c r="V808" s="53"/>
      <c r="W808" s="10"/>
      <c r="X808" s="10"/>
      <c r="Y808" s="50">
        <v>14.921747444735997</v>
      </c>
      <c r="Z808" s="13">
        <f t="shared" si="37"/>
        <v>10</v>
      </c>
      <c r="AA808" s="6">
        <v>0.14686500000684899</v>
      </c>
      <c r="AB808" s="50">
        <v>78.753667069439999</v>
      </c>
      <c r="AC808" s="10">
        <f t="shared" si="38"/>
        <v>0.87597500000147899</v>
      </c>
      <c r="AD808" s="10">
        <f t="array" ref="AD808">STDEVP(IF(($Y$4:$Y$2367=AB808),$AA$4:$AA$2367,""))</f>
        <v>0</v>
      </c>
      <c r="AE808" s="10">
        <f t="array" ref="AE808">MEDIAN(IF($Y$4:$Y$2367=AB808,$AA$4:$AA$2367,""))</f>
        <v>0.87597500000147899</v>
      </c>
      <c r="AF808" s="6"/>
      <c r="AG808" s="6"/>
      <c r="AH808" s="10"/>
      <c r="AI808" s="53"/>
      <c r="AJ808" s="10"/>
      <c r="AK808" s="10"/>
    </row>
    <row r="809" spans="1:37" x14ac:dyDescent="0.15">
      <c r="A809" s="50"/>
      <c r="B809" s="12"/>
      <c r="C809" s="6"/>
      <c r="D809" s="6"/>
      <c r="E809" s="6"/>
      <c r="F809" s="10"/>
      <c r="G809" s="10"/>
      <c r="H809" s="10"/>
      <c r="I809" s="6"/>
      <c r="J809" s="6"/>
      <c r="K809" s="10"/>
      <c r="L809" s="53"/>
      <c r="M809" s="10"/>
      <c r="N809" s="10"/>
      <c r="O809" s="6"/>
      <c r="P809" s="10"/>
      <c r="Q809" s="10"/>
      <c r="R809" s="10"/>
      <c r="S809" s="6"/>
      <c r="T809" s="6"/>
      <c r="U809" s="10"/>
      <c r="V809" s="53"/>
      <c r="W809" s="10"/>
      <c r="X809" s="10"/>
      <c r="Y809" s="50">
        <v>14.921747444735997</v>
      </c>
      <c r="Z809" s="13">
        <f t="shared" si="37"/>
        <v>10</v>
      </c>
      <c r="AA809" s="6">
        <v>0.23086500000213417</v>
      </c>
      <c r="AB809" s="50">
        <v>78.89783854233599</v>
      </c>
      <c r="AC809" s="10">
        <f t="shared" si="38"/>
        <v>0.86388500000287594</v>
      </c>
      <c r="AD809" s="10">
        <f t="array" ref="AD809">STDEVP(IF(($Y$4:$Y$2367=AB809),$AA$4:$AA$2367,""))</f>
        <v>0</v>
      </c>
      <c r="AE809" s="10">
        <f t="array" ref="AE809">MEDIAN(IF($Y$4:$Y$2367=AB809,$AA$4:$AA$2367,""))</f>
        <v>0.86388500000287594</v>
      </c>
      <c r="AF809" s="6"/>
      <c r="AG809" s="6"/>
      <c r="AH809" s="10"/>
      <c r="AI809" s="53"/>
      <c r="AJ809" s="10"/>
      <c r="AK809" s="10"/>
    </row>
    <row r="810" spans="1:37" x14ac:dyDescent="0.15">
      <c r="A810" s="50"/>
      <c r="B810" s="12"/>
      <c r="C810" s="6"/>
      <c r="D810" s="6"/>
      <c r="E810" s="6"/>
      <c r="F810" s="10"/>
      <c r="G810" s="10"/>
      <c r="H810" s="10"/>
      <c r="I810" s="6"/>
      <c r="J810" s="6"/>
      <c r="K810" s="10"/>
      <c r="L810" s="53"/>
      <c r="M810" s="10"/>
      <c r="N810" s="10"/>
      <c r="O810" s="6"/>
      <c r="P810" s="10"/>
      <c r="Q810" s="10"/>
      <c r="R810" s="10"/>
      <c r="S810" s="6"/>
      <c r="T810" s="6"/>
      <c r="U810" s="10"/>
      <c r="V810" s="53"/>
      <c r="W810" s="10"/>
      <c r="X810" s="10"/>
      <c r="Y810" s="50">
        <v>14.921747444735997</v>
      </c>
      <c r="Z810" s="13">
        <f t="shared" si="37"/>
        <v>10</v>
      </c>
      <c r="AA810" s="6">
        <v>0.24832000000580123</v>
      </c>
      <c r="AB810" s="50">
        <v>78.933881410559991</v>
      </c>
      <c r="AC810" s="10">
        <f t="shared" si="38"/>
        <v>0.59443000000457813</v>
      </c>
      <c r="AD810" s="10">
        <f t="array" ref="AD810">STDEVP(IF(($Y$4:$Y$2367=AB810),$AA$4:$AA$2367,""))</f>
        <v>0</v>
      </c>
      <c r="AE810" s="10">
        <f t="array" ref="AE810">MEDIAN(IF($Y$4:$Y$2367=AB810,$AA$4:$AA$2367,""))</f>
        <v>0.59443000000457813</v>
      </c>
      <c r="AF810" s="6"/>
      <c r="AG810" s="6"/>
      <c r="AH810" s="10"/>
      <c r="AI810" s="53"/>
      <c r="AJ810" s="10"/>
      <c r="AK810" s="10"/>
    </row>
    <row r="811" spans="1:37" x14ac:dyDescent="0.15">
      <c r="A811" s="50"/>
      <c r="B811" s="12"/>
      <c r="C811" s="6"/>
      <c r="D811" s="6"/>
      <c r="E811" s="6"/>
      <c r="F811" s="10"/>
      <c r="G811" s="10"/>
      <c r="H811" s="10"/>
      <c r="I811" s="6"/>
      <c r="J811" s="6"/>
      <c r="K811" s="10"/>
      <c r="L811" s="53"/>
      <c r="M811" s="10"/>
      <c r="N811" s="10"/>
      <c r="O811" s="6"/>
      <c r="P811" s="10"/>
      <c r="Q811" s="10"/>
      <c r="R811" s="10"/>
      <c r="S811" s="6"/>
      <c r="T811" s="6"/>
      <c r="U811" s="10"/>
      <c r="V811" s="53"/>
      <c r="W811" s="10"/>
      <c r="X811" s="10"/>
      <c r="Y811" s="50">
        <v>14.921747444735997</v>
      </c>
      <c r="Z811" s="13">
        <f t="shared" si="37"/>
        <v>10</v>
      </c>
      <c r="AA811" s="6">
        <v>0.24777500000580122</v>
      </c>
      <c r="AB811" s="50">
        <v>78.969924278783992</v>
      </c>
      <c r="AC811" s="10">
        <f t="shared" si="38"/>
        <v>0.58888500000719746</v>
      </c>
      <c r="AD811" s="10">
        <f t="array" ref="AD811">STDEVP(IF(($Y$4:$Y$2367=AB811),$AA$4:$AA$2367,""))</f>
        <v>0</v>
      </c>
      <c r="AE811" s="10">
        <f t="array" ref="AE811">MEDIAN(IF($Y$4:$Y$2367=AB811,$AA$4:$AA$2367,""))</f>
        <v>0.58888500000719746</v>
      </c>
      <c r="AF811" s="6"/>
      <c r="AG811" s="6"/>
      <c r="AH811" s="10"/>
      <c r="AI811" s="53"/>
      <c r="AJ811" s="10"/>
      <c r="AK811" s="10"/>
    </row>
    <row r="812" spans="1:37" x14ac:dyDescent="0.15">
      <c r="A812" s="50"/>
      <c r="B812" s="12"/>
      <c r="C812" s="6"/>
      <c r="D812" s="6"/>
      <c r="E812" s="6"/>
      <c r="F812" s="10"/>
      <c r="G812" s="10"/>
      <c r="H812" s="10"/>
      <c r="I812" s="6"/>
      <c r="J812" s="6"/>
      <c r="K812" s="10"/>
      <c r="L812" s="53"/>
      <c r="M812" s="10"/>
      <c r="N812" s="10"/>
      <c r="O812" s="6"/>
      <c r="P812" s="10"/>
      <c r="Q812" s="10"/>
      <c r="R812" s="10"/>
      <c r="S812" s="6"/>
      <c r="T812" s="6"/>
      <c r="U812" s="10"/>
      <c r="V812" s="53"/>
      <c r="W812" s="10"/>
      <c r="X812" s="10"/>
      <c r="Y812" s="50">
        <v>14.921747444735997</v>
      </c>
      <c r="Z812" s="13">
        <f t="shared" si="37"/>
        <v>10</v>
      </c>
      <c r="AA812" s="6">
        <v>0.2472300000058012</v>
      </c>
      <c r="AB812" s="50">
        <v>79.005967147008008</v>
      </c>
      <c r="AC812" s="10">
        <f t="shared" si="38"/>
        <v>0.34767250000299355</v>
      </c>
      <c r="AD812" s="10">
        <f t="array" ref="AD812">STDEVP(IF(($Y$4:$Y$2367=AB812),$AA$4:$AA$2367,""))</f>
        <v>0.16683250000110542</v>
      </c>
      <c r="AE812" s="10">
        <f t="array" ref="AE812">MEDIAN(IF($Y$4:$Y$2367=AB812,$AA$4:$AA$2367,""))</f>
        <v>0.34767250000299355</v>
      </c>
      <c r="AF812" s="6"/>
      <c r="AG812" s="6"/>
      <c r="AH812" s="10"/>
      <c r="AI812" s="53"/>
      <c r="AJ812" s="10"/>
      <c r="AK812" s="10"/>
    </row>
    <row r="813" spans="1:37" x14ac:dyDescent="0.15">
      <c r="A813" s="50"/>
      <c r="B813" s="12"/>
      <c r="C813" s="6"/>
      <c r="D813" s="6"/>
      <c r="E813" s="6"/>
      <c r="F813" s="10"/>
      <c r="G813" s="10"/>
      <c r="H813" s="10"/>
      <c r="I813" s="6"/>
      <c r="J813" s="6"/>
      <c r="K813" s="10"/>
      <c r="L813" s="53"/>
      <c r="M813" s="10"/>
      <c r="N813" s="10"/>
      <c r="O813" s="6"/>
      <c r="P813" s="10"/>
      <c r="Q813" s="10"/>
      <c r="R813" s="10"/>
      <c r="S813" s="6"/>
      <c r="T813" s="6"/>
      <c r="U813" s="10"/>
      <c r="V813" s="53"/>
      <c r="W813" s="10"/>
      <c r="X813" s="10"/>
      <c r="Y813" s="50">
        <v>5.9470732569599996</v>
      </c>
      <c r="Z813" s="13">
        <v>1</v>
      </c>
      <c r="AA813" s="6">
        <v>0.23359500000335642</v>
      </c>
      <c r="AB813" s="50">
        <v>79.402438697472007</v>
      </c>
      <c r="AC813" s="10">
        <f t="shared" si="38"/>
        <v>0.57649833333714506</v>
      </c>
      <c r="AD813" s="10">
        <f t="array" ref="AD813">STDEVP(IF(($Y$4:$Y$2367=AB813),$AA$4:$AA$2367,""))</f>
        <v>0.33989079403708949</v>
      </c>
      <c r="AE813" s="10">
        <f t="array" ref="AE813">MEDIAN(IF($Y$4:$Y$2367=AB813,$AA$4:$AA$2367,""))</f>
        <v>0.60234000000277366</v>
      </c>
      <c r="AF813" s="6"/>
      <c r="AG813" s="6"/>
      <c r="AH813" s="10"/>
      <c r="AI813" s="53"/>
      <c r="AJ813" s="10"/>
      <c r="AK813" s="10"/>
    </row>
    <row r="814" spans="1:37" x14ac:dyDescent="0.15">
      <c r="A814" s="50"/>
      <c r="B814" s="12"/>
      <c r="C814" s="6"/>
      <c r="D814" s="6"/>
      <c r="E814" s="6"/>
      <c r="F814" s="10"/>
      <c r="G814" s="10"/>
      <c r="H814" s="10"/>
      <c r="I814" s="6"/>
      <c r="J814" s="6"/>
      <c r="K814" s="10"/>
      <c r="L814" s="53"/>
      <c r="M814" s="10"/>
      <c r="N814" s="10"/>
      <c r="O814" s="6"/>
      <c r="P814" s="10"/>
      <c r="Q814" s="10"/>
      <c r="R814" s="10"/>
      <c r="S814" s="6"/>
      <c r="T814" s="6"/>
      <c r="U814" s="10"/>
      <c r="V814" s="53"/>
      <c r="W814" s="10"/>
      <c r="X814" s="10"/>
      <c r="Y814" s="50">
        <v>19.463148840960002</v>
      </c>
      <c r="Z814" s="13">
        <f t="shared" si="37"/>
        <v>10</v>
      </c>
      <c r="AA814" s="6">
        <v>0.23350500000719809</v>
      </c>
      <c r="AB814" s="50">
        <v>79.438481565695994</v>
      </c>
      <c r="AC814" s="10">
        <f t="shared" si="38"/>
        <v>0.68306166667121371</v>
      </c>
      <c r="AD814" s="10">
        <f t="array" ref="AD814">STDEVP(IF(($Y$4:$Y$2367=AB814),$AA$4:$AA$2367,""))</f>
        <v>0.31667696320271527</v>
      </c>
      <c r="AE814" s="10">
        <f t="array" ref="AE814">MEDIAN(IF($Y$4:$Y$2367=AB814,$AA$4:$AA$2367,""))</f>
        <v>0.85283500000585355</v>
      </c>
      <c r="AF814" s="6"/>
      <c r="AG814" s="6"/>
      <c r="AH814" s="10"/>
      <c r="AI814" s="53"/>
      <c r="AJ814" s="10"/>
      <c r="AK814" s="10"/>
    </row>
    <row r="815" spans="1:37" x14ac:dyDescent="0.15">
      <c r="A815" s="50"/>
      <c r="B815" s="12"/>
      <c r="C815" s="6"/>
      <c r="D815" s="6"/>
      <c r="E815" s="6"/>
      <c r="F815" s="10"/>
      <c r="G815" s="10"/>
      <c r="H815" s="10"/>
      <c r="I815" s="6"/>
      <c r="J815" s="6"/>
      <c r="K815" s="10"/>
      <c r="L815" s="53"/>
      <c r="M815" s="10"/>
      <c r="N815" s="10"/>
      <c r="O815" s="6"/>
      <c r="P815" s="10"/>
      <c r="Q815" s="10"/>
      <c r="R815" s="10"/>
      <c r="S815" s="6"/>
      <c r="T815" s="6"/>
      <c r="U815" s="10"/>
      <c r="V815" s="53"/>
      <c r="W815" s="10"/>
      <c r="X815" s="10"/>
      <c r="Y815" s="50">
        <v>19.463148840960002</v>
      </c>
      <c r="Z815" s="13">
        <f t="shared" si="37"/>
        <v>10</v>
      </c>
      <c r="AA815" s="6">
        <v>0.23096000000679062</v>
      </c>
      <c r="AB815" s="50">
        <v>79.546610170367998</v>
      </c>
      <c r="AC815" s="10">
        <f t="shared" si="38"/>
        <v>0.13144500000636783</v>
      </c>
      <c r="AD815" s="10">
        <f t="array" ref="AD815">STDEVP(IF(($Y$4:$Y$2367=AB815),$AA$4:$AA$2367,""))</f>
        <v>0</v>
      </c>
      <c r="AE815" s="10">
        <f t="array" ref="AE815">MEDIAN(IF($Y$4:$Y$2367=AB815,$AA$4:$AA$2367,""))</f>
        <v>0.13144500000636783</v>
      </c>
      <c r="AF815" s="6"/>
      <c r="AG815" s="6"/>
      <c r="AH815" s="10"/>
      <c r="AI815" s="53"/>
      <c r="AJ815" s="10"/>
      <c r="AK815" s="10"/>
    </row>
    <row r="816" spans="1:37" x14ac:dyDescent="0.15">
      <c r="A816" s="50"/>
      <c r="B816" s="12"/>
      <c r="C816" s="6"/>
      <c r="D816" s="6"/>
      <c r="E816" s="6"/>
      <c r="F816" s="10"/>
      <c r="G816" s="10"/>
      <c r="H816" s="10"/>
      <c r="I816" s="6"/>
      <c r="J816" s="6"/>
      <c r="K816" s="10"/>
      <c r="L816" s="53"/>
      <c r="M816" s="10"/>
      <c r="N816" s="10"/>
      <c r="O816" s="6"/>
      <c r="P816" s="10"/>
      <c r="Q816" s="10"/>
      <c r="R816" s="10"/>
      <c r="S816" s="6"/>
      <c r="T816" s="6"/>
      <c r="U816" s="10"/>
      <c r="V816" s="53"/>
      <c r="W816" s="10"/>
      <c r="X816" s="10"/>
      <c r="Y816" s="50">
        <v>25.698565043712001</v>
      </c>
      <c r="Z816" s="13">
        <f t="shared" si="37"/>
        <v>20</v>
      </c>
      <c r="AA816" s="6">
        <v>0.24241500000195937</v>
      </c>
      <c r="AB816" s="50">
        <v>79.582653038591985</v>
      </c>
      <c r="AC816" s="10">
        <f t="shared" si="38"/>
        <v>0.29977166667053184</v>
      </c>
      <c r="AD816" s="10">
        <f t="array" ref="AD816">STDEVP(IF(($Y$4:$Y$2367=AB816),$AA$4:$AA$2367,""))</f>
        <v>0.18084228567868299</v>
      </c>
      <c r="AE816" s="10">
        <f t="array" ref="AE816">MEDIAN(IF($Y$4:$Y$2367=AB816,$AA$4:$AA$2367,""))</f>
        <v>0.23436500000089588</v>
      </c>
      <c r="AF816" s="6"/>
      <c r="AG816" s="6"/>
      <c r="AH816" s="10"/>
      <c r="AI816" s="53"/>
      <c r="AJ816" s="10"/>
      <c r="AK816" s="10"/>
    </row>
    <row r="817" spans="1:37" x14ac:dyDescent="0.15">
      <c r="A817" s="50"/>
      <c r="B817" s="12"/>
      <c r="C817" s="6"/>
      <c r="D817" s="6"/>
      <c r="E817" s="6"/>
      <c r="F817" s="10"/>
      <c r="G817" s="10"/>
      <c r="H817" s="10"/>
      <c r="I817" s="6"/>
      <c r="J817" s="6"/>
      <c r="K817" s="10"/>
      <c r="L817" s="53"/>
      <c r="M817" s="10"/>
      <c r="N817" s="10"/>
      <c r="O817" s="6"/>
      <c r="P817" s="10"/>
      <c r="Q817" s="10"/>
      <c r="R817" s="10"/>
      <c r="S817" s="6"/>
      <c r="T817" s="6"/>
      <c r="U817" s="10"/>
      <c r="V817" s="53"/>
      <c r="W817" s="10"/>
      <c r="X817" s="10"/>
      <c r="Y817" s="50">
        <v>25.698565043712001</v>
      </c>
      <c r="Z817" s="13">
        <f t="shared" si="37"/>
        <v>20</v>
      </c>
      <c r="AA817" s="6">
        <v>0.22687000000254143</v>
      </c>
      <c r="AB817" s="50">
        <v>79.654738775040002</v>
      </c>
      <c r="AC817" s="10">
        <f t="shared" si="38"/>
        <v>0.20119250000168309</v>
      </c>
      <c r="AD817" s="10">
        <f t="array" ref="AD817">STDEVP(IF(($Y$4:$Y$2367=AB817),$AA$4:$AA$2367,""))</f>
        <v>3.789749999962029E-2</v>
      </c>
      <c r="AE817" s="10">
        <f t="array" ref="AE817">MEDIAN(IF($Y$4:$Y$2367=AB817,$AA$4:$AA$2367,""))</f>
        <v>0.20119250000168309</v>
      </c>
      <c r="AF817" s="6"/>
      <c r="AG817" s="6"/>
      <c r="AH817" s="10"/>
      <c r="AI817" s="53"/>
      <c r="AJ817" s="10"/>
      <c r="AK817" s="10"/>
    </row>
    <row r="818" spans="1:37" x14ac:dyDescent="0.15">
      <c r="A818" s="50"/>
      <c r="B818" s="12"/>
      <c r="C818" s="6"/>
      <c r="D818" s="6"/>
      <c r="E818" s="6"/>
      <c r="F818" s="10"/>
      <c r="G818" s="10"/>
      <c r="H818" s="10"/>
      <c r="I818" s="6"/>
      <c r="J818" s="6"/>
      <c r="K818" s="10"/>
      <c r="L818" s="53"/>
      <c r="M818" s="10"/>
      <c r="N818" s="10"/>
      <c r="O818" s="6"/>
      <c r="P818" s="10"/>
      <c r="Q818" s="10"/>
      <c r="R818" s="10"/>
      <c r="S818" s="6"/>
      <c r="T818" s="6"/>
      <c r="U818" s="10"/>
      <c r="V818" s="53"/>
      <c r="W818" s="10"/>
      <c r="X818" s="10"/>
      <c r="Y818" s="50">
        <v>25.374179229696001</v>
      </c>
      <c r="Z818" s="13">
        <f t="shared" si="37"/>
        <v>20</v>
      </c>
      <c r="AA818" s="6">
        <v>0.22832500000294886</v>
      </c>
      <c r="AB818" s="50">
        <v>79.726824511488005</v>
      </c>
      <c r="AC818" s="10">
        <f t="shared" si="38"/>
        <v>0.17622250000392292</v>
      </c>
      <c r="AD818" s="10">
        <f t="array" ref="AD818">STDEVP(IF(($Y$4:$Y$2367=AB818),$AA$4:$AA$2367,""))</f>
        <v>4.641249999755509E-2</v>
      </c>
      <c r="AE818" s="10">
        <f t="array" ref="AE818">MEDIAN(IF($Y$4:$Y$2367=AB818,$AA$4:$AA$2367,""))</f>
        <v>0.17622250000392292</v>
      </c>
      <c r="AF818" s="6"/>
      <c r="AG818" s="6"/>
      <c r="AH818" s="10"/>
      <c r="AI818" s="53"/>
      <c r="AJ818" s="10"/>
      <c r="AK818" s="10"/>
    </row>
    <row r="819" spans="1:37" x14ac:dyDescent="0.15">
      <c r="A819" s="50"/>
      <c r="B819" s="12"/>
      <c r="C819" s="6"/>
      <c r="D819" s="6"/>
      <c r="E819" s="6"/>
      <c r="F819" s="10"/>
      <c r="G819" s="10"/>
      <c r="H819" s="10"/>
      <c r="I819" s="6"/>
      <c r="J819" s="6"/>
      <c r="K819" s="10"/>
      <c r="L819" s="53"/>
      <c r="M819" s="10"/>
      <c r="N819" s="10"/>
      <c r="O819" s="6"/>
      <c r="P819" s="10"/>
      <c r="Q819" s="10"/>
      <c r="R819" s="10"/>
      <c r="S819" s="6"/>
      <c r="T819" s="6"/>
      <c r="U819" s="10"/>
      <c r="V819" s="53"/>
      <c r="W819" s="10"/>
      <c r="X819" s="10"/>
      <c r="Y819" s="50">
        <v>25.374179229696001</v>
      </c>
      <c r="Z819" s="13">
        <f t="shared" si="37"/>
        <v>20</v>
      </c>
      <c r="AA819" s="6">
        <v>0.22778000000294885</v>
      </c>
      <c r="AB819" s="50">
        <v>79.762867379711992</v>
      </c>
      <c r="AC819" s="10">
        <f t="shared" si="38"/>
        <v>0.5445025000023237</v>
      </c>
      <c r="AD819" s="10">
        <f t="array" ref="AD819">STDEVP(IF(($Y$4:$Y$2367=AB819),$AA$4:$AA$2367,""))</f>
        <v>0.32295750000084561</v>
      </c>
      <c r="AE819" s="10">
        <f t="array" ref="AE819">MEDIAN(IF($Y$4:$Y$2367=AB819,$AA$4:$AA$2367,""))</f>
        <v>0.5445025000023237</v>
      </c>
      <c r="AF819" s="6"/>
      <c r="AG819" s="6"/>
      <c r="AH819" s="10"/>
      <c r="AI819" s="53"/>
      <c r="AJ819" s="10"/>
      <c r="AK819" s="10"/>
    </row>
    <row r="820" spans="1:37" x14ac:dyDescent="0.15">
      <c r="A820" s="50"/>
      <c r="B820" s="12"/>
      <c r="C820" s="6"/>
      <c r="D820" s="6"/>
      <c r="E820" s="6"/>
      <c r="F820" s="10"/>
      <c r="G820" s="10"/>
      <c r="H820" s="10"/>
      <c r="I820" s="6"/>
      <c r="J820" s="6"/>
      <c r="K820" s="10"/>
      <c r="L820" s="53"/>
      <c r="M820" s="10"/>
      <c r="N820" s="10"/>
      <c r="O820" s="6"/>
      <c r="P820" s="10"/>
      <c r="Q820" s="10"/>
      <c r="R820" s="10"/>
      <c r="S820" s="6"/>
      <c r="T820" s="6"/>
      <c r="U820" s="10"/>
      <c r="V820" s="53"/>
      <c r="W820" s="10"/>
      <c r="X820" s="10"/>
      <c r="Y820" s="50">
        <v>23.067435663360001</v>
      </c>
      <c r="Z820" s="13">
        <f t="shared" si="37"/>
        <v>20</v>
      </c>
      <c r="AA820" s="6">
        <v>0.22723500000294883</v>
      </c>
      <c r="AB820" s="50">
        <v>79.834953116159994</v>
      </c>
      <c r="AC820" s="10">
        <f t="shared" si="38"/>
        <v>0.59379500000114382</v>
      </c>
      <c r="AD820" s="10">
        <f t="array" ref="AD820">STDEVP(IF(($Y$4:$Y$2367=AB820),$AA$4:$AA$2367,""))</f>
        <v>0</v>
      </c>
      <c r="AE820" s="10">
        <f t="array" ref="AE820">MEDIAN(IF($Y$4:$Y$2367=AB820,$AA$4:$AA$2367,""))</f>
        <v>0.59379500000114382</v>
      </c>
      <c r="AF820" s="6"/>
      <c r="AG820" s="6"/>
      <c r="AH820" s="10"/>
      <c r="AI820" s="53"/>
      <c r="AJ820" s="10"/>
      <c r="AK820" s="10"/>
    </row>
    <row r="821" spans="1:37" x14ac:dyDescent="0.15">
      <c r="A821" s="50"/>
      <c r="B821" s="12"/>
      <c r="C821" s="6"/>
      <c r="D821" s="6"/>
      <c r="E821" s="6"/>
      <c r="F821" s="10"/>
      <c r="G821" s="10"/>
      <c r="H821" s="10"/>
      <c r="I821" s="6"/>
      <c r="J821" s="6"/>
      <c r="K821" s="10"/>
      <c r="L821" s="53"/>
      <c r="M821" s="10"/>
      <c r="N821" s="10"/>
      <c r="O821" s="6"/>
      <c r="P821" s="10"/>
      <c r="Q821" s="10"/>
      <c r="R821" s="10"/>
      <c r="S821" s="6"/>
      <c r="T821" s="6"/>
      <c r="U821" s="10"/>
      <c r="V821" s="53"/>
      <c r="W821" s="10"/>
      <c r="X821" s="10"/>
      <c r="Y821" s="50">
        <v>23.067435663360001</v>
      </c>
      <c r="Z821" s="13">
        <f t="shared" si="37"/>
        <v>20</v>
      </c>
      <c r="AA821" s="6">
        <v>0.31069000000550995</v>
      </c>
      <c r="AB821" s="50">
        <v>79.907038852608011</v>
      </c>
      <c r="AC821" s="10">
        <f t="shared" si="38"/>
        <v>0.59325000000114381</v>
      </c>
      <c r="AD821" s="10">
        <f t="array" ref="AD821">STDEVP(IF(($Y$4:$Y$2367=AB821),$AA$4:$AA$2367,""))</f>
        <v>0</v>
      </c>
      <c r="AE821" s="10">
        <f t="array" ref="AE821">MEDIAN(IF($Y$4:$Y$2367=AB821,$AA$4:$AA$2367,""))</f>
        <v>0.59325000000114381</v>
      </c>
      <c r="AF821" s="6"/>
      <c r="AG821" s="6"/>
      <c r="AH821" s="10"/>
      <c r="AI821" s="53"/>
      <c r="AJ821" s="10"/>
      <c r="AK821" s="10"/>
    </row>
    <row r="822" spans="1:37" x14ac:dyDescent="0.15">
      <c r="A822" s="50"/>
      <c r="B822" s="12"/>
      <c r="C822" s="6"/>
      <c r="D822" s="6"/>
      <c r="E822" s="6"/>
      <c r="F822" s="10"/>
      <c r="G822" s="10"/>
      <c r="H822" s="10"/>
      <c r="I822" s="6"/>
      <c r="J822" s="6"/>
      <c r="K822" s="10"/>
      <c r="L822" s="53"/>
      <c r="M822" s="10"/>
      <c r="N822" s="10"/>
      <c r="O822" s="6"/>
      <c r="P822" s="10"/>
      <c r="Q822" s="10"/>
      <c r="R822" s="10"/>
      <c r="S822" s="6"/>
      <c r="T822" s="6"/>
      <c r="U822" s="10"/>
      <c r="V822" s="53"/>
      <c r="W822" s="10"/>
      <c r="X822" s="10"/>
      <c r="Y822" s="50">
        <v>25.842736516607996</v>
      </c>
      <c r="Z822" s="13">
        <f t="shared" si="37"/>
        <v>20</v>
      </c>
      <c r="AA822" s="6">
        <v>0.3261450000014936</v>
      </c>
      <c r="AB822" s="50">
        <v>79.943081720831998</v>
      </c>
      <c r="AC822" s="10">
        <f t="shared" si="38"/>
        <v>0.5888550000033701</v>
      </c>
      <c r="AD822" s="10">
        <f t="array" ref="AD822">STDEVP(IF(($Y$4:$Y$2367=AB822),$AA$4:$AA$2367,""))</f>
        <v>0.36894500000189212</v>
      </c>
      <c r="AE822" s="10">
        <f t="array" ref="AE822">MEDIAN(IF($Y$4:$Y$2367=AB822,$AA$4:$AA$2367,""))</f>
        <v>0.5888550000033701</v>
      </c>
      <c r="AF822" s="6"/>
      <c r="AG822" s="6"/>
      <c r="AH822" s="10"/>
      <c r="AI822" s="53"/>
      <c r="AJ822" s="10"/>
      <c r="AK822" s="10"/>
    </row>
    <row r="823" spans="1:37" x14ac:dyDescent="0.15">
      <c r="A823" s="50"/>
      <c r="B823" s="12"/>
      <c r="C823" s="6"/>
      <c r="D823" s="6"/>
      <c r="E823" s="6"/>
      <c r="F823" s="10"/>
      <c r="G823" s="10"/>
      <c r="H823" s="10"/>
      <c r="I823" s="6"/>
      <c r="J823" s="6"/>
      <c r="K823" s="10"/>
      <c r="L823" s="53"/>
      <c r="M823" s="10"/>
      <c r="N823" s="10"/>
      <c r="O823" s="6"/>
      <c r="P823" s="10"/>
      <c r="Q823" s="10"/>
      <c r="R823" s="10"/>
      <c r="S823" s="6"/>
      <c r="T823" s="6"/>
      <c r="U823" s="10"/>
      <c r="V823" s="53"/>
      <c r="W823" s="10"/>
      <c r="X823" s="10"/>
      <c r="Y823" s="50">
        <v>25.842736516607996</v>
      </c>
      <c r="Z823" s="13">
        <f t="shared" si="37"/>
        <v>20</v>
      </c>
      <c r="AA823" s="6">
        <v>0.34560000000556812</v>
      </c>
      <c r="AB823" s="50">
        <v>79.979124589055999</v>
      </c>
      <c r="AC823" s="10">
        <f t="shared" si="38"/>
        <v>0.33893000000364504</v>
      </c>
      <c r="AD823" s="10">
        <f t="array" ref="AD823">STDEVP(IF(($Y$4:$Y$2367=AB823),$AA$4:$AA$2367,""))</f>
        <v>0</v>
      </c>
      <c r="AE823" s="10">
        <f t="array" ref="AE823">MEDIAN(IF($Y$4:$Y$2367=AB823,$AA$4:$AA$2367,""))</f>
        <v>0.33893000000364504</v>
      </c>
      <c r="AF823" s="6"/>
      <c r="AG823" s="6"/>
      <c r="AH823" s="10"/>
      <c r="AI823" s="53"/>
      <c r="AJ823" s="10"/>
      <c r="AK823" s="10"/>
    </row>
    <row r="824" spans="1:37" x14ac:dyDescent="0.15">
      <c r="A824" s="50"/>
      <c r="B824" s="12"/>
      <c r="C824" s="6"/>
      <c r="D824" s="6"/>
      <c r="E824" s="6"/>
      <c r="F824" s="10"/>
      <c r="G824" s="10"/>
      <c r="H824" s="10"/>
      <c r="I824" s="6"/>
      <c r="J824" s="6"/>
      <c r="K824" s="10"/>
      <c r="L824" s="53"/>
      <c r="M824" s="10"/>
      <c r="N824" s="10"/>
      <c r="O824" s="6"/>
      <c r="P824" s="10"/>
      <c r="Q824" s="10"/>
      <c r="R824" s="10"/>
      <c r="S824" s="6"/>
      <c r="T824" s="6"/>
      <c r="U824" s="10"/>
      <c r="V824" s="53"/>
      <c r="W824" s="10"/>
      <c r="X824" s="10"/>
      <c r="Y824" s="50">
        <v>32.330452796928</v>
      </c>
      <c r="Z824" s="13">
        <f t="shared" si="37"/>
        <v>30</v>
      </c>
      <c r="AA824" s="6">
        <v>0.32705500000190102</v>
      </c>
      <c r="AB824" s="50">
        <v>80.01516745728</v>
      </c>
      <c r="AC824" s="10">
        <f t="shared" si="38"/>
        <v>0.22759000000441754</v>
      </c>
      <c r="AD824" s="10">
        <f t="array" ref="AD824">STDEVP(IF(($Y$4:$Y$2367=AB824),$AA$4:$AA$2367,""))</f>
        <v>9.4100000003201067E-3</v>
      </c>
      <c r="AE824" s="10">
        <f t="array" ref="AE824">MEDIAN(IF($Y$4:$Y$2367=AB824,$AA$4:$AA$2367,""))</f>
        <v>0.22759000000441754</v>
      </c>
      <c r="AF824" s="6"/>
      <c r="AG824" s="6"/>
      <c r="AH824" s="10"/>
      <c r="AI824" s="53"/>
      <c r="AJ824" s="10"/>
      <c r="AK824" s="10"/>
    </row>
    <row r="825" spans="1:37" x14ac:dyDescent="0.15">
      <c r="A825" s="50"/>
      <c r="B825" s="12"/>
      <c r="C825" s="6"/>
      <c r="D825" s="6"/>
      <c r="E825" s="6"/>
      <c r="F825" s="10"/>
      <c r="G825" s="10"/>
      <c r="H825" s="10"/>
      <c r="I825" s="6"/>
      <c r="J825" s="6"/>
      <c r="K825" s="10"/>
      <c r="L825" s="53"/>
      <c r="M825" s="10"/>
      <c r="N825" s="10"/>
      <c r="O825" s="6"/>
      <c r="P825" s="10"/>
      <c r="Q825" s="10"/>
      <c r="R825" s="10"/>
      <c r="S825" s="6"/>
      <c r="T825" s="6"/>
      <c r="U825" s="10"/>
      <c r="V825" s="53"/>
      <c r="W825" s="10"/>
      <c r="X825" s="10"/>
      <c r="Y825" s="50">
        <v>32.330452796928</v>
      </c>
      <c r="Z825" s="13">
        <f t="shared" si="37"/>
        <v>30</v>
      </c>
      <c r="AA825" s="6">
        <v>0.40705500000364725</v>
      </c>
      <c r="AB825" s="50">
        <v>80.051210325504002</v>
      </c>
      <c r="AC825" s="10">
        <f t="shared" si="38"/>
        <v>0.53329000000237226</v>
      </c>
      <c r="AD825" s="10">
        <f t="array" ref="AD825">STDEVP(IF(($Y$4:$Y$2367=AB825),$AA$4:$AA$2367,""))</f>
        <v>0.26325537851188263</v>
      </c>
      <c r="AE825" s="10">
        <f t="array" ref="AE825">MEDIAN(IF($Y$4:$Y$2367=AB825,$AA$4:$AA$2367,""))</f>
        <v>0.50014000000083936</v>
      </c>
      <c r="AF825" s="6"/>
      <c r="AG825" s="6"/>
      <c r="AH825" s="10"/>
      <c r="AI825" s="53"/>
      <c r="AJ825" s="10"/>
      <c r="AK825" s="10"/>
    </row>
    <row r="826" spans="1:37" x14ac:dyDescent="0.15">
      <c r="A826" s="50"/>
      <c r="B826" s="12"/>
      <c r="C826" s="6"/>
      <c r="D826" s="6"/>
      <c r="E826" s="6"/>
      <c r="F826" s="10"/>
      <c r="G826" s="10"/>
      <c r="H826" s="10"/>
      <c r="I826" s="6"/>
      <c r="J826" s="6"/>
      <c r="K826" s="10"/>
      <c r="L826" s="53"/>
      <c r="M826" s="10"/>
      <c r="N826" s="10"/>
      <c r="O826" s="6"/>
      <c r="P826" s="10"/>
      <c r="Q826" s="10"/>
      <c r="R826" s="10"/>
      <c r="S826" s="6"/>
      <c r="T826" s="6"/>
      <c r="U826" s="10"/>
      <c r="V826" s="53"/>
      <c r="W826" s="10"/>
      <c r="X826" s="10"/>
      <c r="Y826" s="50">
        <v>32.330452796928</v>
      </c>
      <c r="Z826" s="13">
        <f t="shared" si="37"/>
        <v>30</v>
      </c>
      <c r="AA826" s="6">
        <v>0.41151000000102789</v>
      </c>
      <c r="AB826" s="50">
        <v>80.159338930175991</v>
      </c>
      <c r="AC826" s="10">
        <f t="shared" si="38"/>
        <v>0.14950750000310931</v>
      </c>
      <c r="AD826" s="10">
        <f t="array" ref="AD826">STDEVP(IF(($Y$4:$Y$2367=AB826),$AA$4:$AA$2367,""))</f>
        <v>1.7242499999768388E-2</v>
      </c>
      <c r="AE826" s="10">
        <f t="array" ref="AE826">MEDIAN(IF($Y$4:$Y$2367=AB826,$AA$4:$AA$2367,""))</f>
        <v>0.14950750000310931</v>
      </c>
      <c r="AF826" s="6"/>
      <c r="AG826" s="6"/>
      <c r="AH826" s="10"/>
      <c r="AI826" s="53"/>
      <c r="AJ826" s="10"/>
      <c r="AK826" s="10"/>
    </row>
    <row r="827" spans="1:37" x14ac:dyDescent="0.15">
      <c r="A827" s="50"/>
      <c r="B827" s="12"/>
      <c r="C827" s="6"/>
      <c r="D827" s="6"/>
      <c r="E827" s="6"/>
      <c r="F827" s="10"/>
      <c r="G827" s="10"/>
      <c r="H827" s="10"/>
      <c r="I827" s="6"/>
      <c r="J827" s="6"/>
      <c r="K827" s="10"/>
      <c r="L827" s="53"/>
      <c r="M827" s="10"/>
      <c r="N827" s="10"/>
      <c r="O827" s="6"/>
      <c r="P827" s="10"/>
      <c r="Q827" s="10"/>
      <c r="R827" s="10"/>
      <c r="S827" s="6"/>
      <c r="T827" s="6"/>
      <c r="U827" s="10"/>
      <c r="V827" s="53"/>
      <c r="W827" s="10"/>
      <c r="X827" s="10"/>
      <c r="Y827" s="50">
        <v>40.512183883776004</v>
      </c>
      <c r="Z827" s="13">
        <f t="shared" si="37"/>
        <v>40</v>
      </c>
      <c r="AA827" s="6">
        <v>0.41296500000143532</v>
      </c>
      <c r="AB827" s="50">
        <v>80.231424666624008</v>
      </c>
      <c r="AC827" s="10">
        <f t="shared" si="38"/>
        <v>0.86979500000066401</v>
      </c>
      <c r="AD827" s="10">
        <f t="array" ref="AD827">STDEVP(IF(($Y$4:$Y$2367=AB827),$AA$4:$AA$2367,""))</f>
        <v>0</v>
      </c>
      <c r="AE827" s="10">
        <f t="array" ref="AE827">MEDIAN(IF($Y$4:$Y$2367=AB827,$AA$4:$AA$2367,""))</f>
        <v>0.86979500000066401</v>
      </c>
      <c r="AF827" s="6"/>
      <c r="AG827" s="6"/>
      <c r="AH827" s="10"/>
      <c r="AI827" s="53"/>
      <c r="AJ827" s="10"/>
      <c r="AK827" s="10"/>
    </row>
    <row r="828" spans="1:37" x14ac:dyDescent="0.15">
      <c r="A828" s="50"/>
      <c r="B828" s="12"/>
      <c r="C828" s="6"/>
      <c r="D828" s="6"/>
      <c r="E828" s="6"/>
      <c r="F828" s="10"/>
      <c r="G828" s="10"/>
      <c r="H828" s="10"/>
      <c r="I828" s="6"/>
      <c r="J828" s="6"/>
      <c r="K828" s="10"/>
      <c r="L828" s="53"/>
      <c r="M828" s="10"/>
      <c r="N828" s="10"/>
      <c r="O828" s="6"/>
      <c r="P828" s="10"/>
      <c r="Q828" s="10"/>
      <c r="R828" s="10"/>
      <c r="S828" s="6"/>
      <c r="T828" s="6"/>
      <c r="U828" s="10"/>
      <c r="V828" s="53"/>
      <c r="W828" s="10"/>
      <c r="X828" s="10"/>
      <c r="Y828" s="50">
        <v>52.478416134144005</v>
      </c>
      <c r="Z828" s="13">
        <f t="shared" si="37"/>
        <v>50</v>
      </c>
      <c r="AA828" s="6">
        <v>0.43733000000673217</v>
      </c>
      <c r="AB828" s="50">
        <v>80.303510403072011</v>
      </c>
      <c r="AC828" s="10">
        <f t="shared" si="38"/>
        <v>0.27495750000372243</v>
      </c>
      <c r="AD828" s="10">
        <f t="array" ref="AD828">STDEVP(IF(($Y$4:$Y$2367=AB828),$AA$4:$AA$2367,""))</f>
        <v>0.25372750000282129</v>
      </c>
      <c r="AE828" s="10">
        <f t="array" ref="AE828">MEDIAN(IF($Y$4:$Y$2367=AB828,$AA$4:$AA$2367,""))</f>
        <v>0.27495750000372243</v>
      </c>
      <c r="AF828" s="6"/>
      <c r="AG828" s="6"/>
      <c r="AH828" s="10"/>
      <c r="AI828" s="53"/>
      <c r="AJ828" s="10"/>
      <c r="AK828" s="10"/>
    </row>
    <row r="829" spans="1:37" x14ac:dyDescent="0.15">
      <c r="A829" s="50"/>
      <c r="B829" s="12"/>
      <c r="C829" s="6"/>
      <c r="D829" s="6"/>
      <c r="E829" s="6"/>
      <c r="F829" s="10"/>
      <c r="G829" s="10"/>
      <c r="H829" s="10"/>
      <c r="I829" s="6"/>
      <c r="J829" s="6"/>
      <c r="K829" s="10"/>
      <c r="L829" s="53"/>
      <c r="M829" s="10"/>
      <c r="N829" s="10"/>
      <c r="O829" s="6"/>
      <c r="P829" s="10"/>
      <c r="Q829" s="10"/>
      <c r="R829" s="10"/>
      <c r="S829" s="6"/>
      <c r="T829" s="6"/>
      <c r="U829" s="10"/>
      <c r="V829" s="53"/>
      <c r="W829" s="10"/>
      <c r="X829" s="10"/>
      <c r="Y829" s="50">
        <v>54.064302335999997</v>
      </c>
      <c r="Z829" s="13">
        <f t="shared" si="37"/>
        <v>50</v>
      </c>
      <c r="AA829" s="6">
        <v>0.43678500000673215</v>
      </c>
      <c r="AB829" s="50">
        <v>80.375596139519999</v>
      </c>
      <c r="AC829" s="10">
        <f t="shared" si="38"/>
        <v>0.36284750000203869</v>
      </c>
      <c r="AD829" s="10">
        <f t="array" ref="AD829">STDEVP(IF(($Y$4:$Y$2367=AB829),$AA$4:$AA$2367,""))</f>
        <v>0.23185749999951252</v>
      </c>
      <c r="AE829" s="10">
        <f t="array" ref="AE829">MEDIAN(IF($Y$4:$Y$2367=AB829,$AA$4:$AA$2367,""))</f>
        <v>0.36284750000203869</v>
      </c>
      <c r="AF829" s="6"/>
      <c r="AG829" s="6"/>
      <c r="AH829" s="10"/>
      <c r="AI829" s="53"/>
      <c r="AJ829" s="10"/>
      <c r="AK829" s="10"/>
    </row>
    <row r="830" spans="1:37" x14ac:dyDescent="0.15">
      <c r="A830" s="50"/>
      <c r="B830" s="12"/>
      <c r="C830" s="6"/>
      <c r="D830" s="6"/>
      <c r="E830" s="6"/>
      <c r="F830" s="10"/>
      <c r="G830" s="10"/>
      <c r="H830" s="10"/>
      <c r="I830" s="6"/>
      <c r="J830" s="6"/>
      <c r="K830" s="10"/>
      <c r="L830" s="53"/>
      <c r="M830" s="10"/>
      <c r="N830" s="10"/>
      <c r="O830" s="6"/>
      <c r="P830" s="10"/>
      <c r="Q830" s="10"/>
      <c r="R830" s="10"/>
      <c r="S830" s="6"/>
      <c r="T830" s="6"/>
      <c r="U830" s="10"/>
      <c r="V830" s="53"/>
      <c r="W830" s="10"/>
      <c r="X830" s="10"/>
      <c r="Y830" s="50">
        <v>56.226874429440002</v>
      </c>
      <c r="Z830" s="13">
        <f t="shared" si="37"/>
        <v>50</v>
      </c>
      <c r="AA830" s="6">
        <v>0.41524000000609185</v>
      </c>
      <c r="AB830" s="50">
        <v>80.411639007744</v>
      </c>
      <c r="AC830" s="10">
        <f t="shared" si="38"/>
        <v>0.21227000000630936</v>
      </c>
      <c r="AD830" s="10">
        <f t="array" ref="AD830">STDEVP(IF(($Y$4:$Y$2367=AB830),$AA$4:$AA$2367,""))</f>
        <v>0</v>
      </c>
      <c r="AE830" s="10">
        <f t="array" ref="AE830">MEDIAN(IF($Y$4:$Y$2367=AB830,$AA$4:$AA$2367,""))</f>
        <v>0.21227000000630936</v>
      </c>
      <c r="AF830" s="6"/>
      <c r="AG830" s="6"/>
      <c r="AH830" s="10"/>
      <c r="AI830" s="53"/>
      <c r="AJ830" s="10"/>
      <c r="AK830" s="10"/>
    </row>
    <row r="831" spans="1:37" x14ac:dyDescent="0.15">
      <c r="A831" s="50"/>
      <c r="B831" s="12"/>
      <c r="C831" s="6"/>
      <c r="D831" s="6"/>
      <c r="E831" s="6"/>
      <c r="F831" s="10"/>
      <c r="G831" s="10"/>
      <c r="H831" s="10"/>
      <c r="I831" s="6"/>
      <c r="J831" s="6"/>
      <c r="K831" s="10"/>
      <c r="L831" s="53"/>
      <c r="M831" s="10"/>
      <c r="N831" s="10"/>
      <c r="O831" s="6"/>
      <c r="P831" s="10"/>
      <c r="Q831" s="10"/>
      <c r="R831" s="10"/>
      <c r="S831" s="6"/>
      <c r="T831" s="6"/>
      <c r="U831" s="10"/>
      <c r="V831" s="53"/>
      <c r="W831" s="10"/>
      <c r="X831" s="10"/>
      <c r="Y831" s="50">
        <v>58.749875205119999</v>
      </c>
      <c r="Z831" s="13">
        <f t="shared" si="37"/>
        <v>50</v>
      </c>
      <c r="AA831" s="6">
        <v>0.43369500000632466</v>
      </c>
      <c r="AB831" s="50">
        <v>80.447681875968001</v>
      </c>
      <c r="AC831" s="10">
        <f t="shared" si="38"/>
        <v>0.95034500000363242</v>
      </c>
      <c r="AD831" s="10">
        <f t="array" ref="AD831">STDEVP(IF(($Y$4:$Y$2367=AB831),$AA$4:$AA$2367,""))</f>
        <v>0</v>
      </c>
      <c r="AE831" s="10">
        <f t="array" ref="AE831">MEDIAN(IF($Y$4:$Y$2367=AB831,$AA$4:$AA$2367,""))</f>
        <v>0.95034500000363242</v>
      </c>
      <c r="AF831" s="6"/>
      <c r="AG831" s="6"/>
      <c r="AH831" s="10"/>
      <c r="AI831" s="53"/>
      <c r="AJ831" s="10"/>
      <c r="AK831" s="10"/>
    </row>
    <row r="832" spans="1:37" x14ac:dyDescent="0.15">
      <c r="A832" s="50"/>
      <c r="B832" s="12"/>
      <c r="C832" s="6"/>
      <c r="D832" s="6"/>
      <c r="E832" s="6"/>
      <c r="F832" s="10"/>
      <c r="G832" s="10"/>
      <c r="H832" s="10"/>
      <c r="I832" s="6"/>
      <c r="J832" s="6"/>
      <c r="K832" s="10"/>
      <c r="L832" s="53"/>
      <c r="M832" s="10"/>
      <c r="N832" s="10"/>
      <c r="O832" s="6"/>
      <c r="P832" s="10"/>
      <c r="Q832" s="10"/>
      <c r="R832" s="10"/>
      <c r="S832" s="6"/>
      <c r="T832" s="6"/>
      <c r="U832" s="10"/>
      <c r="V832" s="53"/>
      <c r="W832" s="10"/>
      <c r="X832" s="10"/>
      <c r="Y832" s="50">
        <v>63.435448074240007</v>
      </c>
      <c r="Z832" s="13">
        <f t="shared" si="37"/>
        <v>60</v>
      </c>
      <c r="AA832" s="6">
        <v>0.4206050000038799</v>
      </c>
      <c r="AB832" s="50">
        <v>80.483724744191989</v>
      </c>
      <c r="AC832" s="10">
        <f t="shared" si="38"/>
        <v>0.54877500000677659</v>
      </c>
      <c r="AD832" s="10">
        <f t="array" ref="AD832">STDEVP(IF(($Y$4:$Y$2367=AB832),$AA$4:$AA$2367,""))</f>
        <v>0</v>
      </c>
      <c r="AE832" s="10">
        <f t="array" ref="AE832">MEDIAN(IF($Y$4:$Y$2367=AB832,$AA$4:$AA$2367,""))</f>
        <v>0.54877500000677659</v>
      </c>
      <c r="AF832" s="6"/>
      <c r="AG832" s="6"/>
      <c r="AH832" s="10"/>
      <c r="AI832" s="53"/>
      <c r="AJ832" s="10"/>
      <c r="AK832" s="10"/>
    </row>
    <row r="833" spans="1:37" x14ac:dyDescent="0.15">
      <c r="A833" s="50"/>
      <c r="B833" s="12"/>
      <c r="C833" s="6"/>
      <c r="D833" s="6"/>
      <c r="E833" s="6"/>
      <c r="F833" s="10"/>
      <c r="G833" s="10"/>
      <c r="H833" s="10"/>
      <c r="I833" s="6"/>
      <c r="J833" s="6"/>
      <c r="K833" s="10"/>
      <c r="L833" s="53"/>
      <c r="M833" s="10"/>
      <c r="N833" s="10"/>
      <c r="O833" s="6"/>
      <c r="P833" s="10"/>
      <c r="Q833" s="10"/>
      <c r="R833" s="10"/>
      <c r="S833" s="6"/>
      <c r="T833" s="6"/>
      <c r="U833" s="10"/>
      <c r="V833" s="53"/>
      <c r="W833" s="10"/>
      <c r="X833" s="10"/>
      <c r="Y833" s="50">
        <v>67.219949237759991</v>
      </c>
      <c r="Z833" s="13">
        <f t="shared" si="37"/>
        <v>60</v>
      </c>
      <c r="AA833" s="6">
        <v>0.41851500000731412</v>
      </c>
      <c r="AB833" s="50">
        <v>80.663939085311995</v>
      </c>
      <c r="AC833" s="10">
        <f t="shared" si="38"/>
        <v>0.96989000000386527</v>
      </c>
      <c r="AD833" s="10">
        <f t="array" ref="AD833">STDEVP(IF(($Y$4:$Y$2367=AB833),$AA$4:$AA$2367,""))</f>
        <v>0</v>
      </c>
      <c r="AE833" s="10">
        <f t="array" ref="AE833">MEDIAN(IF($Y$4:$Y$2367=AB833,$AA$4:$AA$2367,""))</f>
        <v>0.96989000000386527</v>
      </c>
      <c r="AF833" s="6"/>
      <c r="AG833" s="6"/>
      <c r="AH833" s="10"/>
      <c r="AI833" s="53"/>
      <c r="AJ833" s="10"/>
      <c r="AK833" s="10"/>
    </row>
    <row r="834" spans="1:37" x14ac:dyDescent="0.15">
      <c r="A834" s="50"/>
      <c r="B834" s="12"/>
      <c r="C834" s="6"/>
      <c r="D834" s="6"/>
      <c r="E834" s="6"/>
      <c r="F834" s="10"/>
      <c r="G834" s="10"/>
      <c r="H834" s="10"/>
      <c r="I834" s="6"/>
      <c r="J834" s="6"/>
      <c r="K834" s="10"/>
      <c r="L834" s="53"/>
      <c r="M834" s="10"/>
      <c r="N834" s="10"/>
      <c r="O834" s="6"/>
      <c r="P834" s="10"/>
      <c r="Q834" s="10"/>
      <c r="R834" s="10"/>
      <c r="S834" s="6"/>
      <c r="T834" s="6"/>
      <c r="U834" s="10"/>
      <c r="V834" s="53"/>
      <c r="W834" s="10"/>
      <c r="X834" s="10"/>
      <c r="Y834" s="50">
        <v>69.995250091008003</v>
      </c>
      <c r="Z834" s="13">
        <f t="shared" si="37"/>
        <v>60</v>
      </c>
      <c r="AA834" s="6">
        <v>0.41642500000347238</v>
      </c>
      <c r="AB834" s="50">
        <v>80.772067689983999</v>
      </c>
      <c r="AC834" s="10">
        <f t="shared" si="38"/>
        <v>0.2340975000050064</v>
      </c>
      <c r="AD834" s="10">
        <f t="array" ref="AD834">STDEVP(IF(($Y$4:$Y$2367=AB834),$AA$4:$AA$2367,""))</f>
        <v>0.10237750000166547</v>
      </c>
      <c r="AE834" s="10">
        <f t="array" ref="AE834">MEDIAN(IF($Y$4:$Y$2367=AB834,$AA$4:$AA$2367,""))</f>
        <v>0.2340975000050064</v>
      </c>
      <c r="AF834" s="6"/>
      <c r="AG834" s="6"/>
      <c r="AH834" s="10"/>
      <c r="AI834" s="53"/>
      <c r="AJ834" s="10"/>
      <c r="AK834" s="10"/>
    </row>
    <row r="835" spans="1:37" x14ac:dyDescent="0.15">
      <c r="A835" s="50"/>
      <c r="B835" s="12"/>
      <c r="C835" s="6"/>
      <c r="D835" s="6"/>
      <c r="E835" s="6"/>
      <c r="F835" s="10"/>
      <c r="G835" s="10"/>
      <c r="H835" s="10"/>
      <c r="I835" s="6"/>
      <c r="J835" s="6"/>
      <c r="K835" s="10"/>
      <c r="L835" s="53"/>
      <c r="M835" s="10"/>
      <c r="N835" s="10"/>
      <c r="O835" s="6"/>
      <c r="P835" s="10"/>
      <c r="Q835" s="10"/>
      <c r="R835" s="10"/>
      <c r="S835" s="6"/>
      <c r="T835" s="6"/>
      <c r="U835" s="10"/>
      <c r="V835" s="53"/>
      <c r="W835" s="10"/>
      <c r="X835" s="10"/>
      <c r="Y835" s="50">
        <v>71.076536137727999</v>
      </c>
      <c r="Z835" s="13">
        <f t="shared" si="37"/>
        <v>70</v>
      </c>
      <c r="AA835" s="6">
        <v>0.41888000000044556</v>
      </c>
      <c r="AB835" s="50">
        <v>80.808110558208014</v>
      </c>
      <c r="AC835" s="10">
        <f t="shared" si="38"/>
        <v>0.22581500000531984</v>
      </c>
      <c r="AD835" s="10">
        <f t="array" ref="AD835">STDEVP(IF(($Y$4:$Y$2367=AB835),$AA$4:$AA$2367,""))</f>
        <v>0</v>
      </c>
      <c r="AE835" s="10">
        <f t="array" ref="AE835">MEDIAN(IF($Y$4:$Y$2367=AB835,$AA$4:$AA$2367,""))</f>
        <v>0.22581500000531984</v>
      </c>
      <c r="AF835" s="6"/>
      <c r="AG835" s="6"/>
      <c r="AH835" s="10"/>
      <c r="AI835" s="53"/>
      <c r="AJ835" s="10"/>
      <c r="AK835" s="10"/>
    </row>
    <row r="836" spans="1:37" x14ac:dyDescent="0.15">
      <c r="A836" s="50"/>
      <c r="B836" s="12"/>
      <c r="C836" s="6"/>
      <c r="D836" s="6"/>
      <c r="E836" s="6"/>
      <c r="F836" s="10"/>
      <c r="G836" s="10"/>
      <c r="H836" s="10"/>
      <c r="I836" s="6"/>
      <c r="J836" s="6"/>
      <c r="K836" s="10"/>
      <c r="L836" s="53"/>
      <c r="M836" s="10"/>
      <c r="N836" s="10"/>
      <c r="O836" s="6"/>
      <c r="P836" s="10"/>
      <c r="Q836" s="10"/>
      <c r="R836" s="10"/>
      <c r="S836" s="6"/>
      <c r="T836" s="6"/>
      <c r="U836" s="10"/>
      <c r="V836" s="53"/>
      <c r="W836" s="10"/>
      <c r="X836" s="10"/>
      <c r="Y836" s="50">
        <v>72.446165130240004</v>
      </c>
      <c r="Z836" s="13">
        <f t="shared" si="37"/>
        <v>70</v>
      </c>
      <c r="AA836" s="6">
        <v>0.50988000000079481</v>
      </c>
      <c r="AB836" s="50">
        <v>80.880196294656002</v>
      </c>
      <c r="AC836" s="10">
        <f t="shared" si="38"/>
        <v>0.36411250000530393</v>
      </c>
      <c r="AD836" s="10">
        <f t="array" ref="AD836">STDEVP(IF(($Y$4:$Y$2367=AB836),$AA$4:$AA$2367,""))</f>
        <v>1.6272499999621659E-2</v>
      </c>
      <c r="AE836" s="10">
        <f t="array" ref="AE836">MEDIAN(IF($Y$4:$Y$2367=AB836,$AA$4:$AA$2367,""))</f>
        <v>0.36411250000530393</v>
      </c>
      <c r="AF836" s="6"/>
      <c r="AG836" s="6"/>
      <c r="AH836" s="10"/>
      <c r="AI836" s="53"/>
      <c r="AJ836" s="10"/>
      <c r="AK836" s="10"/>
    </row>
    <row r="837" spans="1:37" x14ac:dyDescent="0.15">
      <c r="A837" s="50"/>
      <c r="B837" s="12"/>
      <c r="C837" s="6"/>
      <c r="D837" s="6"/>
      <c r="E837" s="6"/>
      <c r="F837" s="10"/>
      <c r="G837" s="10"/>
      <c r="H837" s="10"/>
      <c r="I837" s="6"/>
      <c r="J837" s="6"/>
      <c r="K837" s="10"/>
      <c r="L837" s="53"/>
      <c r="M837" s="10"/>
      <c r="N837" s="10"/>
      <c r="O837" s="6"/>
      <c r="P837" s="10"/>
      <c r="Q837" s="10"/>
      <c r="R837" s="10"/>
      <c r="S837" s="6"/>
      <c r="T837" s="6"/>
      <c r="U837" s="10"/>
      <c r="V837" s="53"/>
      <c r="W837" s="10"/>
      <c r="X837" s="10"/>
      <c r="Y837" s="50">
        <v>73.851836990975997</v>
      </c>
      <c r="Z837" s="13">
        <f t="shared" ref="Z837:Z900" si="39">ROUNDDOWN(Y837/10,0)*10</f>
        <v>70</v>
      </c>
      <c r="AA837" s="6">
        <v>0.5143350000054514</v>
      </c>
      <c r="AB837" s="50">
        <v>80.916239162880004</v>
      </c>
      <c r="AC837" s="10">
        <f t="shared" ref="AC837:AC900" si="40">AVERAGEIF($Y$4:$Y$2367,AB837,$AA$4:$AA$2367)</f>
        <v>0.14620500000607906</v>
      </c>
      <c r="AD837" s="10">
        <f t="array" ref="AD837">STDEVP(IF(($Y$4:$Y$2367=AB837),$AA$4:$AA$2367,""))</f>
        <v>0</v>
      </c>
      <c r="AE837" s="10">
        <f t="array" ref="AE837">MEDIAN(IF($Y$4:$Y$2367=AB837,$AA$4:$AA$2367,""))</f>
        <v>0.14620500000607906</v>
      </c>
      <c r="AF837" s="6"/>
      <c r="AG837" s="6"/>
      <c r="AH837" s="10"/>
      <c r="AI837" s="53"/>
      <c r="AJ837" s="10"/>
      <c r="AK837" s="10"/>
    </row>
    <row r="838" spans="1:37" x14ac:dyDescent="0.15">
      <c r="A838" s="50"/>
      <c r="B838" s="12"/>
      <c r="C838" s="6"/>
      <c r="D838" s="6"/>
      <c r="E838" s="6"/>
      <c r="F838" s="10"/>
      <c r="G838" s="10"/>
      <c r="H838" s="10"/>
      <c r="I838" s="6"/>
      <c r="J838" s="6"/>
      <c r="K838" s="10"/>
      <c r="L838" s="53"/>
      <c r="M838" s="10"/>
      <c r="N838" s="10"/>
      <c r="O838" s="6"/>
      <c r="P838" s="10"/>
      <c r="Q838" s="10"/>
      <c r="R838" s="10"/>
      <c r="S838" s="6"/>
      <c r="T838" s="6"/>
      <c r="U838" s="10"/>
      <c r="V838" s="53"/>
      <c r="W838" s="10"/>
      <c r="X838" s="10"/>
      <c r="Y838" s="50">
        <v>74.824994433024003</v>
      </c>
      <c r="Z838" s="13">
        <f t="shared" si="39"/>
        <v>70</v>
      </c>
      <c r="AA838" s="6">
        <v>0.5217900000070812</v>
      </c>
      <c r="AB838" s="50">
        <v>80.988324899328006</v>
      </c>
      <c r="AC838" s="10">
        <f t="shared" si="40"/>
        <v>0.86966500000200442</v>
      </c>
      <c r="AD838" s="10">
        <f t="array" ref="AD838">STDEVP(IF(($Y$4:$Y$2367=AB838),$AA$4:$AA$2367,""))</f>
        <v>6.7504714279994507E-2</v>
      </c>
      <c r="AE838" s="10">
        <f t="array" ref="AE838">MEDIAN(IF($Y$4:$Y$2367=AB838,$AA$4:$AA$2367,""))</f>
        <v>0.87055000000357685</v>
      </c>
      <c r="AF838" s="6"/>
      <c r="AG838" s="6"/>
      <c r="AH838" s="10"/>
      <c r="AI838" s="53"/>
      <c r="AJ838" s="10"/>
      <c r="AK838" s="10"/>
    </row>
    <row r="839" spans="1:37" x14ac:dyDescent="0.15">
      <c r="A839" s="50"/>
      <c r="B839" s="12"/>
      <c r="C839" s="6"/>
      <c r="D839" s="6"/>
      <c r="E839" s="6"/>
      <c r="F839" s="10"/>
      <c r="G839" s="10"/>
      <c r="H839" s="10"/>
      <c r="I839" s="6"/>
      <c r="J839" s="6"/>
      <c r="K839" s="10"/>
      <c r="L839" s="53"/>
      <c r="M839" s="10"/>
      <c r="N839" s="10"/>
      <c r="O839" s="6"/>
      <c r="P839" s="10"/>
      <c r="Q839" s="10"/>
      <c r="R839" s="10"/>
      <c r="S839" s="6"/>
      <c r="T839" s="6"/>
      <c r="U839" s="10"/>
      <c r="V839" s="53"/>
      <c r="W839" s="10"/>
      <c r="X839" s="10"/>
      <c r="Y839" s="50">
        <v>75.762109006848007</v>
      </c>
      <c r="Z839" s="13">
        <f t="shared" si="39"/>
        <v>70</v>
      </c>
      <c r="AA839" s="6">
        <v>0.5062450000003873</v>
      </c>
      <c r="AB839" s="50">
        <v>81.024367767552008</v>
      </c>
      <c r="AC839" s="10">
        <f t="shared" si="40"/>
        <v>0.53694666666989177</v>
      </c>
      <c r="AD839" s="10">
        <f t="array" ref="AD839">STDEVP(IF(($Y$4:$Y$2367=AB839),$AA$4:$AA$2367,""))</f>
        <v>0.33630813773485779</v>
      </c>
      <c r="AE839" s="10">
        <f t="array" ref="AE839">MEDIAN(IF($Y$4:$Y$2367=AB839,$AA$4:$AA$2367,""))</f>
        <v>0.51486500000328417</v>
      </c>
      <c r="AF839" s="6"/>
      <c r="AG839" s="6"/>
      <c r="AH839" s="10"/>
      <c r="AI839" s="53"/>
      <c r="AJ839" s="10"/>
      <c r="AK839" s="10"/>
    </row>
    <row r="840" spans="1:37" x14ac:dyDescent="0.15">
      <c r="A840" s="50"/>
      <c r="B840" s="12"/>
      <c r="C840" s="6"/>
      <c r="D840" s="6"/>
      <c r="E840" s="6"/>
      <c r="F840" s="10"/>
      <c r="G840" s="10"/>
      <c r="H840" s="10"/>
      <c r="I840" s="6"/>
      <c r="J840" s="6"/>
      <c r="K840" s="10"/>
      <c r="L840" s="53"/>
      <c r="M840" s="10"/>
      <c r="N840" s="10"/>
      <c r="O840" s="6"/>
      <c r="P840" s="10"/>
      <c r="Q840" s="10"/>
      <c r="R840" s="10"/>
      <c r="S840" s="6"/>
      <c r="T840" s="6"/>
      <c r="U840" s="10"/>
      <c r="V840" s="53"/>
      <c r="W840" s="10"/>
      <c r="X840" s="10"/>
      <c r="Y840" s="50">
        <v>75.762109006848007</v>
      </c>
      <c r="Z840" s="13">
        <f t="shared" si="39"/>
        <v>70</v>
      </c>
      <c r="AA840" s="6">
        <v>0.60924500000318127</v>
      </c>
      <c r="AB840" s="50">
        <v>81.096453503999996</v>
      </c>
      <c r="AC840" s="10">
        <f t="shared" si="40"/>
        <v>0.52441000000147975</v>
      </c>
      <c r="AD840" s="10">
        <f t="array" ref="AD840">STDEVP(IF(($Y$4:$Y$2367=AB840),$AA$4:$AA$2367,""))</f>
        <v>0</v>
      </c>
      <c r="AE840" s="10">
        <f t="array" ref="AE840">MEDIAN(IF($Y$4:$Y$2367=AB840,$AA$4:$AA$2367,""))</f>
        <v>0.52441000000147975</v>
      </c>
      <c r="AF840" s="6"/>
      <c r="AG840" s="6"/>
      <c r="AH840" s="10"/>
      <c r="AI840" s="53"/>
      <c r="AJ840" s="10"/>
      <c r="AK840" s="10"/>
    </row>
    <row r="841" spans="1:37" x14ac:dyDescent="0.15">
      <c r="A841" s="50"/>
      <c r="B841" s="12"/>
      <c r="C841" s="6"/>
      <c r="D841" s="6"/>
      <c r="E841" s="6"/>
      <c r="F841" s="10"/>
      <c r="G841" s="10"/>
      <c r="H841" s="10"/>
      <c r="I841" s="6"/>
      <c r="J841" s="6"/>
      <c r="K841" s="10"/>
      <c r="L841" s="53"/>
      <c r="M841" s="10"/>
      <c r="N841" s="10"/>
      <c r="O841" s="6"/>
      <c r="P841" s="10"/>
      <c r="Q841" s="10"/>
      <c r="R841" s="10"/>
      <c r="S841" s="6"/>
      <c r="T841" s="6"/>
      <c r="U841" s="10"/>
      <c r="V841" s="53"/>
      <c r="W841" s="10"/>
      <c r="X841" s="10"/>
      <c r="Y841" s="50">
        <v>77.131737999359984</v>
      </c>
      <c r="Z841" s="13">
        <f t="shared" si="39"/>
        <v>70</v>
      </c>
      <c r="AA841" s="6">
        <v>0.60615500000277378</v>
      </c>
      <c r="AB841" s="50">
        <v>81.204582108672</v>
      </c>
      <c r="AC841" s="10">
        <f t="shared" si="40"/>
        <v>6.4430000001597154E-2</v>
      </c>
      <c r="AD841" s="10">
        <f t="array" ref="AD841">STDEVP(IF(($Y$4:$Y$2367=AB841),$AA$4:$AA$2367,""))</f>
        <v>6.2745000000928863E-2</v>
      </c>
      <c r="AE841" s="10">
        <f t="array" ref="AE841">MEDIAN(IF($Y$4:$Y$2367=AB841,$AA$4:$AA$2367,""))</f>
        <v>6.4430000001597154E-2</v>
      </c>
      <c r="AF841" s="6"/>
      <c r="AG841" s="6"/>
      <c r="AH841" s="10"/>
      <c r="AI841" s="53"/>
      <c r="AJ841" s="10"/>
      <c r="AK841" s="10"/>
    </row>
    <row r="842" spans="1:37" x14ac:dyDescent="0.15">
      <c r="A842" s="50"/>
      <c r="B842" s="12"/>
      <c r="C842" s="6"/>
      <c r="D842" s="6"/>
      <c r="E842" s="6"/>
      <c r="F842" s="10"/>
      <c r="G842" s="10"/>
      <c r="H842" s="10"/>
      <c r="I842" s="6"/>
      <c r="J842" s="6"/>
      <c r="K842" s="10"/>
      <c r="L842" s="53"/>
      <c r="M842" s="10"/>
      <c r="N842" s="10"/>
      <c r="O842" s="6"/>
      <c r="P842" s="10"/>
      <c r="Q842" s="10"/>
      <c r="R842" s="10"/>
      <c r="S842" s="6"/>
      <c r="T842" s="6"/>
      <c r="U842" s="10"/>
      <c r="V842" s="53"/>
      <c r="W842" s="10"/>
      <c r="X842" s="10"/>
      <c r="Y842" s="50">
        <v>77.85259536384001</v>
      </c>
      <c r="Z842" s="13">
        <f t="shared" si="39"/>
        <v>70</v>
      </c>
      <c r="AA842" s="6">
        <v>0.60506500000277375</v>
      </c>
      <c r="AB842" s="50">
        <v>81.240624976896001</v>
      </c>
      <c r="AC842" s="10">
        <f t="shared" si="40"/>
        <v>0.96598500000043086</v>
      </c>
      <c r="AD842" s="10">
        <f t="array" ref="AD842">STDEVP(IF(($Y$4:$Y$2367=AB842),$AA$4:$AA$2367,""))</f>
        <v>0</v>
      </c>
      <c r="AE842" s="10">
        <f t="array" ref="AE842">MEDIAN(IF($Y$4:$Y$2367=AB842,$AA$4:$AA$2367,""))</f>
        <v>0.96598500000043086</v>
      </c>
      <c r="AF842" s="6"/>
      <c r="AG842" s="6"/>
      <c r="AH842" s="10"/>
      <c r="AI842" s="53"/>
      <c r="AJ842" s="10"/>
      <c r="AK842" s="10"/>
    </row>
    <row r="843" spans="1:37" x14ac:dyDescent="0.15">
      <c r="A843" s="50"/>
      <c r="B843" s="12"/>
      <c r="C843" s="6"/>
      <c r="D843" s="6"/>
      <c r="E843" s="6"/>
      <c r="F843" s="10"/>
      <c r="G843" s="10"/>
      <c r="H843" s="10"/>
      <c r="I843" s="6"/>
      <c r="J843" s="6"/>
      <c r="K843" s="10"/>
      <c r="L843" s="53"/>
      <c r="M843" s="10"/>
      <c r="N843" s="10"/>
      <c r="O843" s="6"/>
      <c r="P843" s="10"/>
      <c r="Q843" s="10"/>
      <c r="R843" s="10"/>
      <c r="S843" s="6"/>
      <c r="T843" s="6"/>
      <c r="U843" s="10"/>
      <c r="V843" s="53"/>
      <c r="W843" s="10"/>
      <c r="X843" s="10"/>
      <c r="Y843" s="50">
        <v>78.068852573184003</v>
      </c>
      <c r="Z843" s="13">
        <f t="shared" si="39"/>
        <v>70</v>
      </c>
      <c r="AA843" s="6">
        <v>0.60852000000358863</v>
      </c>
      <c r="AB843" s="50">
        <v>81.348753581567991</v>
      </c>
      <c r="AC843" s="10">
        <f t="shared" si="40"/>
        <v>0.1268125000027297</v>
      </c>
      <c r="AD843" s="10">
        <f t="array" ref="AD843">STDEVP(IF(($Y$4:$Y$2367=AB843),$AA$4:$AA$2367,""))</f>
        <v>1.5182499999621523E-2</v>
      </c>
      <c r="AE843" s="10">
        <f t="array" ref="AE843">MEDIAN(IF($Y$4:$Y$2367=AB843,$AA$4:$AA$2367,""))</f>
        <v>0.1268125000027297</v>
      </c>
      <c r="AF843" s="6"/>
      <c r="AG843" s="6"/>
      <c r="AH843" s="10"/>
      <c r="AI843" s="53"/>
      <c r="AJ843" s="10"/>
      <c r="AK843" s="10"/>
    </row>
    <row r="844" spans="1:37" x14ac:dyDescent="0.15">
      <c r="A844" s="50"/>
      <c r="B844" s="12"/>
      <c r="C844" s="6"/>
      <c r="D844" s="6"/>
      <c r="E844" s="6"/>
      <c r="F844" s="10"/>
      <c r="G844" s="10"/>
      <c r="H844" s="10"/>
      <c r="I844" s="6"/>
      <c r="J844" s="6"/>
      <c r="K844" s="10"/>
      <c r="L844" s="53"/>
      <c r="M844" s="10"/>
      <c r="N844" s="10"/>
      <c r="O844" s="6"/>
      <c r="P844" s="10"/>
      <c r="Q844" s="10"/>
      <c r="R844" s="10"/>
      <c r="S844" s="6"/>
      <c r="T844" s="6"/>
      <c r="U844" s="10"/>
      <c r="V844" s="53"/>
      <c r="W844" s="10"/>
      <c r="X844" s="10"/>
      <c r="Y844" s="50">
        <v>78.645538464767995</v>
      </c>
      <c r="Z844" s="13">
        <f t="shared" si="39"/>
        <v>70</v>
      </c>
      <c r="AA844" s="6">
        <v>0.5959750000011439</v>
      </c>
      <c r="AB844" s="50">
        <v>81.384796449791992</v>
      </c>
      <c r="AC844" s="10">
        <f t="shared" si="40"/>
        <v>0.86470500000712502</v>
      </c>
      <c r="AD844" s="10">
        <f t="array" ref="AD844">STDEVP(IF(($Y$4:$Y$2367=AB844),$AA$4:$AA$2367,""))</f>
        <v>0</v>
      </c>
      <c r="AE844" s="10">
        <f t="array" ref="AE844">MEDIAN(IF($Y$4:$Y$2367=AB844,$AA$4:$AA$2367,""))</f>
        <v>0.86470500000712502</v>
      </c>
      <c r="AF844" s="6"/>
      <c r="AG844" s="6"/>
      <c r="AH844" s="10"/>
      <c r="AI844" s="53"/>
      <c r="AJ844" s="10"/>
      <c r="AK844" s="10"/>
    </row>
    <row r="845" spans="1:37" x14ac:dyDescent="0.15">
      <c r="A845" s="50"/>
      <c r="B845" s="12"/>
      <c r="C845" s="6"/>
      <c r="D845" s="6"/>
      <c r="E845" s="6"/>
      <c r="F845" s="10"/>
      <c r="G845" s="10"/>
      <c r="H845" s="10"/>
      <c r="I845" s="6"/>
      <c r="J845" s="6"/>
      <c r="K845" s="10"/>
      <c r="L845" s="53"/>
      <c r="M845" s="10"/>
      <c r="N845" s="10"/>
      <c r="O845" s="6"/>
      <c r="P845" s="10"/>
      <c r="Q845" s="10"/>
      <c r="R845" s="10"/>
      <c r="S845" s="6"/>
      <c r="T845" s="6"/>
      <c r="U845" s="10"/>
      <c r="V845" s="53"/>
      <c r="W845" s="10"/>
      <c r="X845" s="10"/>
      <c r="Y845" s="50">
        <v>78.933881410559991</v>
      </c>
      <c r="Z845" s="13">
        <f t="shared" si="39"/>
        <v>70</v>
      </c>
      <c r="AA845" s="6">
        <v>0.59443000000457813</v>
      </c>
      <c r="AB845" s="50">
        <v>81.492925054463996</v>
      </c>
      <c r="AC845" s="10">
        <f t="shared" si="40"/>
        <v>0.55507000000108553</v>
      </c>
      <c r="AD845" s="10">
        <f t="array" ref="AD845">STDEVP(IF(($Y$4:$Y$2367=AB845),$AA$4:$AA$2367,""))</f>
        <v>0</v>
      </c>
      <c r="AE845" s="10">
        <f t="array" ref="AE845">MEDIAN(IF($Y$4:$Y$2367=AB845,$AA$4:$AA$2367,""))</f>
        <v>0.55507000000108553</v>
      </c>
      <c r="AF845" s="6"/>
      <c r="AG845" s="6"/>
      <c r="AH845" s="10"/>
      <c r="AI845" s="53"/>
      <c r="AJ845" s="10"/>
      <c r="AK845" s="10"/>
    </row>
    <row r="846" spans="1:37" x14ac:dyDescent="0.15">
      <c r="A846" s="50"/>
      <c r="B846" s="12"/>
      <c r="C846" s="6"/>
      <c r="D846" s="6"/>
      <c r="E846" s="6"/>
      <c r="F846" s="10"/>
      <c r="G846" s="10"/>
      <c r="H846" s="10"/>
      <c r="I846" s="6"/>
      <c r="J846" s="6"/>
      <c r="K846" s="10"/>
      <c r="L846" s="53"/>
      <c r="M846" s="10"/>
      <c r="N846" s="10"/>
      <c r="O846" s="6"/>
      <c r="P846" s="10"/>
      <c r="Q846" s="10"/>
      <c r="R846" s="10"/>
      <c r="S846" s="6"/>
      <c r="T846" s="6"/>
      <c r="U846" s="10"/>
      <c r="V846" s="53"/>
      <c r="W846" s="10"/>
      <c r="X846" s="10"/>
      <c r="Y846" s="50">
        <v>78.969924278783992</v>
      </c>
      <c r="Z846" s="13">
        <f t="shared" si="39"/>
        <v>70</v>
      </c>
      <c r="AA846" s="6">
        <v>0.58888500000719746</v>
      </c>
      <c r="AB846" s="50">
        <v>81.528967922687997</v>
      </c>
      <c r="AC846" s="10">
        <f t="shared" si="40"/>
        <v>0.16986000000290424</v>
      </c>
      <c r="AD846" s="10">
        <f t="array" ref="AD846">STDEVP(IF(($Y$4:$Y$2367=AB846),$AA$4:$AA$2367,""))</f>
        <v>3.950000000259022E-2</v>
      </c>
      <c r="AE846" s="10">
        <f t="array" ref="AE846">MEDIAN(IF($Y$4:$Y$2367=AB846,$AA$4:$AA$2367,""))</f>
        <v>0.16986000000290424</v>
      </c>
      <c r="AF846" s="6"/>
      <c r="AG846" s="6"/>
      <c r="AH846" s="10"/>
      <c r="AI846" s="53"/>
      <c r="AJ846" s="10"/>
      <c r="AK846" s="10"/>
    </row>
    <row r="847" spans="1:37" x14ac:dyDescent="0.15">
      <c r="A847" s="50"/>
      <c r="B847" s="12"/>
      <c r="C847" s="6"/>
      <c r="D847" s="6"/>
      <c r="E847" s="6"/>
      <c r="F847" s="10"/>
      <c r="G847" s="10"/>
      <c r="H847" s="10"/>
      <c r="I847" s="6"/>
      <c r="J847" s="6"/>
      <c r="K847" s="10"/>
      <c r="L847" s="53"/>
      <c r="M847" s="10"/>
      <c r="N847" s="10"/>
      <c r="O847" s="6"/>
      <c r="P847" s="10"/>
      <c r="Q847" s="10"/>
      <c r="R847" s="10"/>
      <c r="S847" s="6"/>
      <c r="T847" s="6"/>
      <c r="U847" s="10"/>
      <c r="V847" s="53"/>
      <c r="W847" s="10"/>
      <c r="X847" s="10"/>
      <c r="Y847" s="50">
        <v>79.402438697472007</v>
      </c>
      <c r="Z847" s="13">
        <f t="shared" si="39"/>
        <v>70</v>
      </c>
      <c r="AA847" s="6">
        <v>0.60234000000277366</v>
      </c>
      <c r="AB847" s="50">
        <v>81.565010790911984</v>
      </c>
      <c r="AC847" s="10">
        <f t="shared" si="40"/>
        <v>0.12445000000252593</v>
      </c>
      <c r="AD847" s="10">
        <f t="array" ref="AD847">STDEVP(IF(($Y$4:$Y$2367=AB847),$AA$4:$AA$2367,""))</f>
        <v>0</v>
      </c>
      <c r="AE847" s="10">
        <f t="array" ref="AE847">MEDIAN(IF($Y$4:$Y$2367=AB847,$AA$4:$AA$2367,""))</f>
        <v>0.12445000000252593</v>
      </c>
      <c r="AF847" s="6"/>
      <c r="AG847" s="6"/>
      <c r="AH847" s="10"/>
      <c r="AI847" s="53"/>
      <c r="AJ847" s="10"/>
      <c r="AK847" s="10"/>
    </row>
    <row r="848" spans="1:37" x14ac:dyDescent="0.15">
      <c r="A848" s="50"/>
      <c r="B848" s="12"/>
      <c r="C848" s="6"/>
      <c r="D848" s="6"/>
      <c r="E848" s="6"/>
      <c r="F848" s="10"/>
      <c r="G848" s="10"/>
      <c r="H848" s="10"/>
      <c r="I848" s="6"/>
      <c r="J848" s="6"/>
      <c r="K848" s="10"/>
      <c r="L848" s="53"/>
      <c r="M848" s="10"/>
      <c r="N848" s="10"/>
      <c r="O848" s="6"/>
      <c r="P848" s="10"/>
      <c r="Q848" s="10"/>
      <c r="R848" s="10"/>
      <c r="S848" s="6"/>
      <c r="T848" s="6"/>
      <c r="U848" s="10"/>
      <c r="V848" s="53"/>
      <c r="W848" s="10"/>
      <c r="X848" s="10"/>
      <c r="Y848" s="50">
        <v>79.834953116159994</v>
      </c>
      <c r="Z848" s="13">
        <f t="shared" si="39"/>
        <v>70</v>
      </c>
      <c r="AA848" s="6">
        <v>0.59379500000114382</v>
      </c>
      <c r="AB848" s="50">
        <v>81.601053659135999</v>
      </c>
      <c r="AC848" s="10">
        <f t="shared" si="40"/>
        <v>0.56824000000163188</v>
      </c>
      <c r="AD848" s="10">
        <f t="array" ref="AD848">STDEVP(IF(($Y$4:$Y$2367=AB848),$AA$4:$AA$2367,""))</f>
        <v>5.2284999998347681E-2</v>
      </c>
      <c r="AE848" s="10">
        <f t="array" ref="AE848">MEDIAN(IF($Y$4:$Y$2367=AB848,$AA$4:$AA$2367,""))</f>
        <v>0.56824000000163188</v>
      </c>
      <c r="AF848" s="6"/>
      <c r="AG848" s="6"/>
      <c r="AH848" s="10"/>
      <c r="AI848" s="53"/>
      <c r="AJ848" s="10"/>
      <c r="AK848" s="10"/>
    </row>
    <row r="849" spans="1:37" x14ac:dyDescent="0.15">
      <c r="A849" s="50"/>
      <c r="B849" s="12"/>
      <c r="C849" s="6"/>
      <c r="D849" s="6"/>
      <c r="E849" s="6"/>
      <c r="F849" s="10"/>
      <c r="G849" s="10"/>
      <c r="H849" s="10"/>
      <c r="I849" s="6"/>
      <c r="J849" s="6"/>
      <c r="K849" s="10"/>
      <c r="L849" s="53"/>
      <c r="M849" s="10"/>
      <c r="N849" s="10"/>
      <c r="O849" s="6"/>
      <c r="P849" s="10"/>
      <c r="Q849" s="10"/>
      <c r="R849" s="10"/>
      <c r="S849" s="6"/>
      <c r="T849" s="6"/>
      <c r="U849" s="10"/>
      <c r="V849" s="53"/>
      <c r="W849" s="10"/>
      <c r="X849" s="10"/>
      <c r="Y849" s="50">
        <v>79.907038852608011</v>
      </c>
      <c r="Z849" s="13">
        <f t="shared" si="39"/>
        <v>70</v>
      </c>
      <c r="AA849" s="6">
        <v>0.59325000000114381</v>
      </c>
      <c r="AB849" s="50">
        <v>81.637096527359986</v>
      </c>
      <c r="AC849" s="10">
        <f t="shared" si="40"/>
        <v>0.96035000000689186</v>
      </c>
      <c r="AD849" s="10">
        <f t="array" ref="AD849">STDEVP(IF(($Y$4:$Y$2367=AB849),$AA$4:$AA$2367,""))</f>
        <v>0</v>
      </c>
      <c r="AE849" s="10">
        <f t="array" ref="AE849">MEDIAN(IF($Y$4:$Y$2367=AB849,$AA$4:$AA$2367,""))</f>
        <v>0.96035000000689186</v>
      </c>
      <c r="AF849" s="6"/>
      <c r="AG849" s="6"/>
      <c r="AH849" s="10"/>
      <c r="AI849" s="53"/>
      <c r="AJ849" s="10"/>
      <c r="AK849" s="10"/>
    </row>
    <row r="850" spans="1:37" x14ac:dyDescent="0.15">
      <c r="A850" s="50"/>
      <c r="B850" s="12"/>
      <c r="C850" s="6"/>
      <c r="D850" s="6"/>
      <c r="E850" s="6"/>
      <c r="F850" s="10"/>
      <c r="G850" s="10"/>
      <c r="H850" s="10"/>
      <c r="I850" s="6"/>
      <c r="J850" s="6"/>
      <c r="K850" s="10"/>
      <c r="L850" s="53"/>
      <c r="M850" s="10"/>
      <c r="N850" s="10"/>
      <c r="O850" s="6"/>
      <c r="P850" s="10"/>
      <c r="Q850" s="10"/>
      <c r="R850" s="10"/>
      <c r="S850" s="6"/>
      <c r="T850" s="6"/>
      <c r="U850" s="10"/>
      <c r="V850" s="53"/>
      <c r="W850" s="10"/>
      <c r="X850" s="10"/>
      <c r="Y850" s="50">
        <v>80.375596139519999</v>
      </c>
      <c r="Z850" s="13">
        <f t="shared" si="39"/>
        <v>80</v>
      </c>
      <c r="AA850" s="6">
        <v>0.59470500000155124</v>
      </c>
      <c r="AB850" s="50">
        <v>81.673139395584002</v>
      </c>
      <c r="AC850" s="10">
        <f t="shared" si="40"/>
        <v>0.69169333333752903</v>
      </c>
      <c r="AD850" s="10">
        <f t="array" ref="AD850">STDEVP(IF(($Y$4:$Y$2367=AB850),$AA$4:$AA$2367,""))</f>
        <v>0.37552682437013896</v>
      </c>
      <c r="AE850" s="10">
        <f t="array" ref="AE850">MEDIAN(IF($Y$4:$Y$2367=AB850,$AA$4:$AA$2367,""))</f>
        <v>0.95144000000485462</v>
      </c>
      <c r="AF850" s="6"/>
      <c r="AG850" s="6"/>
      <c r="AH850" s="10"/>
      <c r="AI850" s="53"/>
      <c r="AJ850" s="10"/>
      <c r="AK850" s="10"/>
    </row>
    <row r="851" spans="1:37" x14ac:dyDescent="0.15">
      <c r="A851" s="50"/>
      <c r="B851" s="12"/>
      <c r="C851" s="6"/>
      <c r="D851" s="6"/>
      <c r="E851" s="6"/>
      <c r="F851" s="10"/>
      <c r="G851" s="10"/>
      <c r="H851" s="10"/>
      <c r="I851" s="6"/>
      <c r="J851" s="6"/>
      <c r="K851" s="10"/>
      <c r="L851" s="53"/>
      <c r="M851" s="10"/>
      <c r="N851" s="10"/>
      <c r="O851" s="6"/>
      <c r="P851" s="10"/>
      <c r="Q851" s="10"/>
      <c r="R851" s="10"/>
      <c r="S851" s="6"/>
      <c r="T851" s="6"/>
      <c r="U851" s="10"/>
      <c r="V851" s="53"/>
      <c r="W851" s="10"/>
      <c r="X851" s="10"/>
      <c r="Y851" s="50">
        <v>81.492925054463996</v>
      </c>
      <c r="Z851" s="13">
        <f t="shared" si="39"/>
        <v>80</v>
      </c>
      <c r="AA851" s="6">
        <v>0.55507000000108553</v>
      </c>
      <c r="AB851" s="50">
        <v>81.709182263808003</v>
      </c>
      <c r="AC851" s="10">
        <f t="shared" si="40"/>
        <v>0.1340850000041558</v>
      </c>
      <c r="AD851" s="10">
        <f t="array" ref="AD851">STDEVP(IF(($Y$4:$Y$2367=AB851),$AA$4:$AA$2367,""))</f>
        <v>0</v>
      </c>
      <c r="AE851" s="10">
        <f t="array" ref="AE851">MEDIAN(IF($Y$4:$Y$2367=AB851,$AA$4:$AA$2367,""))</f>
        <v>0.1340850000041558</v>
      </c>
      <c r="AF851" s="6"/>
      <c r="AG851" s="6"/>
      <c r="AH851" s="10"/>
      <c r="AI851" s="53"/>
      <c r="AJ851" s="10"/>
      <c r="AK851" s="10"/>
    </row>
    <row r="852" spans="1:37" x14ac:dyDescent="0.15">
      <c r="A852" s="50"/>
      <c r="B852" s="12"/>
      <c r="C852" s="6"/>
      <c r="D852" s="6"/>
      <c r="E852" s="6"/>
      <c r="F852" s="10"/>
      <c r="G852" s="10"/>
      <c r="H852" s="10"/>
      <c r="I852" s="6"/>
      <c r="J852" s="6"/>
      <c r="K852" s="10"/>
      <c r="L852" s="53"/>
      <c r="M852" s="10"/>
      <c r="N852" s="10"/>
      <c r="O852" s="6"/>
      <c r="P852" s="10"/>
      <c r="Q852" s="10"/>
      <c r="R852" s="10"/>
      <c r="S852" s="6"/>
      <c r="T852" s="6"/>
      <c r="U852" s="10"/>
      <c r="V852" s="53"/>
      <c r="W852" s="10"/>
      <c r="X852" s="10"/>
      <c r="Y852" s="50">
        <v>81.601053659135999</v>
      </c>
      <c r="Z852" s="13">
        <f t="shared" si="39"/>
        <v>80</v>
      </c>
      <c r="AA852" s="6">
        <v>0.62052499999997957</v>
      </c>
      <c r="AB852" s="50">
        <v>81.74522513203199</v>
      </c>
      <c r="AC852" s="10">
        <f t="shared" si="40"/>
        <v>0.9077366666707648</v>
      </c>
      <c r="AD852" s="10">
        <f t="array" ref="AD852">STDEVP(IF(($Y$4:$Y$2367=AB852),$AA$4:$AA$2367,""))</f>
        <v>4.8085821946362919E-2</v>
      </c>
      <c r="AE852" s="10">
        <f t="array" ref="AE852">MEDIAN(IF($Y$4:$Y$2367=AB852,$AA$4:$AA$2367,""))</f>
        <v>0.87852500000310862</v>
      </c>
      <c r="AF852" s="6"/>
      <c r="AG852" s="6"/>
      <c r="AH852" s="10"/>
      <c r="AI852" s="53"/>
      <c r="AJ852" s="10"/>
      <c r="AK852" s="10"/>
    </row>
    <row r="853" spans="1:37" x14ac:dyDescent="0.15">
      <c r="A853" s="50"/>
      <c r="B853" s="12"/>
      <c r="C853" s="6"/>
      <c r="D853" s="6"/>
      <c r="E853" s="6"/>
      <c r="F853" s="10"/>
      <c r="G853" s="10"/>
      <c r="H853" s="10"/>
      <c r="I853" s="6"/>
      <c r="J853" s="6"/>
      <c r="K853" s="10"/>
      <c r="L853" s="53"/>
      <c r="M853" s="10"/>
      <c r="N853" s="10"/>
      <c r="O853" s="6"/>
      <c r="P853" s="10"/>
      <c r="Q853" s="10"/>
      <c r="R853" s="10"/>
      <c r="S853" s="6"/>
      <c r="T853" s="6"/>
      <c r="U853" s="10"/>
      <c r="V853" s="53"/>
      <c r="W853" s="10"/>
      <c r="X853" s="10"/>
      <c r="Y853" s="50">
        <v>81.781268000256006</v>
      </c>
      <c r="Z853" s="13">
        <f t="shared" si="39"/>
        <v>80</v>
      </c>
      <c r="AA853" s="6">
        <v>0.63498000000667343</v>
      </c>
      <c r="AB853" s="50">
        <v>81.781268000256006</v>
      </c>
      <c r="AC853" s="10">
        <f t="shared" si="40"/>
        <v>0.63498000000667343</v>
      </c>
      <c r="AD853" s="10">
        <f t="array" ref="AD853">STDEVP(IF(($Y$4:$Y$2367=AB853),$AA$4:$AA$2367,""))</f>
        <v>0</v>
      </c>
      <c r="AE853" s="10">
        <f t="array" ref="AE853">MEDIAN(IF($Y$4:$Y$2367=AB853,$AA$4:$AA$2367,""))</f>
        <v>0.63498000000667343</v>
      </c>
      <c r="AF853" s="6"/>
      <c r="AG853" s="6"/>
      <c r="AH853" s="10"/>
      <c r="AI853" s="53"/>
      <c r="AJ853" s="10"/>
      <c r="AK853" s="10"/>
    </row>
    <row r="854" spans="1:37" x14ac:dyDescent="0.15">
      <c r="A854" s="50"/>
      <c r="B854" s="12"/>
      <c r="C854" s="6"/>
      <c r="D854" s="6"/>
      <c r="E854" s="6"/>
      <c r="F854" s="10"/>
      <c r="G854" s="10"/>
      <c r="H854" s="10"/>
      <c r="I854" s="6"/>
      <c r="J854" s="6"/>
      <c r="K854" s="10"/>
      <c r="L854" s="53"/>
      <c r="M854" s="10"/>
      <c r="N854" s="10"/>
      <c r="O854" s="6"/>
      <c r="P854" s="10"/>
      <c r="Q854" s="10"/>
      <c r="R854" s="10"/>
      <c r="S854" s="6"/>
      <c r="T854" s="6"/>
      <c r="U854" s="10"/>
      <c r="V854" s="53"/>
      <c r="W854" s="10"/>
      <c r="X854" s="10"/>
      <c r="Y854" s="50">
        <v>81.889396604927995</v>
      </c>
      <c r="Z854" s="13">
        <f t="shared" si="39"/>
        <v>80</v>
      </c>
      <c r="AA854" s="6">
        <v>0.6294350000020168</v>
      </c>
      <c r="AB854" s="50">
        <v>81.817310868479993</v>
      </c>
      <c r="AC854" s="10">
        <f t="shared" si="40"/>
        <v>0.12690500000677507</v>
      </c>
      <c r="AD854" s="10">
        <f t="array" ref="AD854">STDEVP(IF(($Y$4:$Y$2367=AB854),$AA$4:$AA$2367,""))</f>
        <v>0</v>
      </c>
      <c r="AE854" s="10">
        <f t="array" ref="AE854">MEDIAN(IF($Y$4:$Y$2367=AB854,$AA$4:$AA$2367,""))</f>
        <v>0.12690500000677507</v>
      </c>
      <c r="AF854" s="6"/>
      <c r="AG854" s="6"/>
      <c r="AH854" s="10"/>
      <c r="AI854" s="53"/>
      <c r="AJ854" s="10"/>
      <c r="AK854" s="10"/>
    </row>
    <row r="855" spans="1:37" x14ac:dyDescent="0.15">
      <c r="A855" s="50"/>
      <c r="B855" s="12"/>
      <c r="C855" s="6"/>
      <c r="D855" s="6"/>
      <c r="E855" s="6"/>
      <c r="F855" s="10"/>
      <c r="G855" s="10"/>
      <c r="H855" s="10"/>
      <c r="I855" s="6"/>
      <c r="J855" s="6"/>
      <c r="K855" s="10"/>
      <c r="L855" s="53"/>
      <c r="M855" s="10"/>
      <c r="N855" s="10"/>
      <c r="O855" s="6"/>
      <c r="P855" s="10"/>
      <c r="Q855" s="10"/>
      <c r="R855" s="10"/>
      <c r="S855" s="6"/>
      <c r="T855" s="6"/>
      <c r="U855" s="10"/>
      <c r="V855" s="53"/>
      <c r="W855" s="10"/>
      <c r="X855" s="10"/>
      <c r="Y855" s="50">
        <v>81.889396604927995</v>
      </c>
      <c r="Z855" s="13">
        <f t="shared" si="39"/>
        <v>80</v>
      </c>
      <c r="AA855" s="6">
        <v>0.71143500000417048</v>
      </c>
      <c r="AB855" s="50">
        <v>81.853353736703994</v>
      </c>
      <c r="AC855" s="10">
        <f t="shared" si="40"/>
        <v>0.48750000000101412</v>
      </c>
      <c r="AD855" s="10">
        <f t="array" ref="AD855">STDEVP(IF(($Y$4:$Y$2367=AB855),$AA$4:$AA$2367,""))</f>
        <v>0</v>
      </c>
      <c r="AE855" s="10">
        <f t="array" ref="AE855">MEDIAN(IF($Y$4:$Y$2367=AB855,$AA$4:$AA$2367,""))</f>
        <v>0.48750000000101412</v>
      </c>
      <c r="AF855" s="6"/>
      <c r="AG855" s="6"/>
      <c r="AH855" s="10"/>
      <c r="AI855" s="53"/>
      <c r="AJ855" s="10"/>
      <c r="AK855" s="10"/>
    </row>
    <row r="856" spans="1:37" x14ac:dyDescent="0.15">
      <c r="A856" s="50"/>
      <c r="B856" s="12"/>
      <c r="C856" s="6"/>
      <c r="D856" s="6"/>
      <c r="E856" s="6"/>
      <c r="F856" s="10"/>
      <c r="G856" s="10"/>
      <c r="H856" s="10"/>
      <c r="I856" s="6"/>
      <c r="J856" s="6"/>
      <c r="K856" s="10"/>
      <c r="L856" s="53"/>
      <c r="M856" s="10"/>
      <c r="N856" s="10"/>
      <c r="O856" s="6"/>
      <c r="P856" s="10"/>
      <c r="Q856" s="10"/>
      <c r="R856" s="10"/>
      <c r="S856" s="6"/>
      <c r="T856" s="6"/>
      <c r="U856" s="10"/>
      <c r="V856" s="53"/>
      <c r="W856" s="10"/>
      <c r="X856" s="10"/>
      <c r="Y856" s="50">
        <v>82.862554046976001</v>
      </c>
      <c r="Z856" s="13">
        <f t="shared" si="39"/>
        <v>80</v>
      </c>
      <c r="AA856" s="6">
        <v>0.71589000000155112</v>
      </c>
      <c r="AB856" s="50">
        <v>81.889396604927995</v>
      </c>
      <c r="AC856" s="10">
        <f t="shared" si="40"/>
        <v>0.73898000000410757</v>
      </c>
      <c r="AD856" s="10">
        <f t="array" ref="AD856">STDEVP(IF(($Y$4:$Y$2367=AB856),$AA$4:$AA$2367,""))</f>
        <v>0.1025548668616145</v>
      </c>
      <c r="AE856" s="10">
        <f t="array" ref="AE856">MEDIAN(IF($Y$4:$Y$2367=AB856,$AA$4:$AA$2367,""))</f>
        <v>0.71143500000417048</v>
      </c>
      <c r="AF856" s="6"/>
      <c r="AG856" s="6"/>
      <c r="AH856" s="10"/>
      <c r="AI856" s="53"/>
      <c r="AJ856" s="10"/>
      <c r="AK856" s="10"/>
    </row>
    <row r="857" spans="1:37" x14ac:dyDescent="0.15">
      <c r="A857" s="50"/>
      <c r="B857" s="12"/>
      <c r="C857" s="6"/>
      <c r="D857" s="6"/>
      <c r="E857" s="6"/>
      <c r="F857" s="10"/>
      <c r="G857" s="10"/>
      <c r="H857" s="10"/>
      <c r="I857" s="6"/>
      <c r="J857" s="6"/>
      <c r="K857" s="10"/>
      <c r="L857" s="53"/>
      <c r="M857" s="10"/>
      <c r="N857" s="10"/>
      <c r="O857" s="6"/>
      <c r="P857" s="10"/>
      <c r="Q857" s="10"/>
      <c r="R857" s="10"/>
      <c r="S857" s="6"/>
      <c r="T857" s="6"/>
      <c r="U857" s="10"/>
      <c r="V857" s="53"/>
      <c r="W857" s="10"/>
      <c r="X857" s="10"/>
      <c r="Y857" s="50">
        <v>83.403197070336006</v>
      </c>
      <c r="Z857" s="13">
        <f t="shared" si="39"/>
        <v>80</v>
      </c>
      <c r="AA857" s="6">
        <v>0.70934500000032874</v>
      </c>
      <c r="AB857" s="50">
        <v>81.925439473151997</v>
      </c>
      <c r="AC857" s="10">
        <f t="shared" si="40"/>
        <v>0.86661500000409819</v>
      </c>
      <c r="AD857" s="10">
        <f t="array" ref="AD857">STDEVP(IF(($Y$4:$Y$2367=AB857),$AA$4:$AA$2367,""))</f>
        <v>0</v>
      </c>
      <c r="AE857" s="10">
        <f t="array" ref="AE857">MEDIAN(IF($Y$4:$Y$2367=AB857,$AA$4:$AA$2367,""))</f>
        <v>0.86661500000409819</v>
      </c>
      <c r="AF857" s="6"/>
      <c r="AG857" s="6"/>
      <c r="AH857" s="10"/>
      <c r="AI857" s="53"/>
      <c r="AJ857" s="10"/>
      <c r="AK857" s="10"/>
    </row>
    <row r="858" spans="1:37" x14ac:dyDescent="0.15">
      <c r="A858" s="50"/>
      <c r="B858" s="12"/>
      <c r="C858" s="6"/>
      <c r="D858" s="6"/>
      <c r="E858" s="6"/>
      <c r="F858" s="10"/>
      <c r="G858" s="10"/>
      <c r="H858" s="10"/>
      <c r="I858" s="6"/>
      <c r="J858" s="6"/>
      <c r="K858" s="10"/>
      <c r="L858" s="53"/>
      <c r="M858" s="10"/>
      <c r="N858" s="10"/>
      <c r="O858" s="6"/>
      <c r="P858" s="10"/>
      <c r="Q858" s="10"/>
      <c r="R858" s="10"/>
      <c r="S858" s="6"/>
      <c r="T858" s="6"/>
      <c r="U858" s="10"/>
      <c r="V858" s="53"/>
      <c r="W858" s="10"/>
      <c r="X858" s="10"/>
      <c r="Y858" s="50">
        <v>84.124054434815989</v>
      </c>
      <c r="Z858" s="13">
        <f t="shared" si="39"/>
        <v>80</v>
      </c>
      <c r="AA858" s="6">
        <v>0.72480000000358835</v>
      </c>
      <c r="AB858" s="50">
        <v>81.997525209599999</v>
      </c>
      <c r="AC858" s="10">
        <f t="shared" si="40"/>
        <v>0.62557000000220819</v>
      </c>
      <c r="AD858" s="10">
        <f t="array" ref="AD858">STDEVP(IF(($Y$4:$Y$2367=AB858),$AA$4:$AA$2367,""))</f>
        <v>0.18452499999985528</v>
      </c>
      <c r="AE858" s="10">
        <f t="array" ref="AE858">MEDIAN(IF($Y$4:$Y$2367=AB858,$AA$4:$AA$2367,""))</f>
        <v>0.62557000000220819</v>
      </c>
      <c r="AF858" s="6"/>
      <c r="AG858" s="6"/>
      <c r="AH858" s="10"/>
      <c r="AI858" s="53"/>
      <c r="AJ858" s="10"/>
      <c r="AK858" s="10"/>
    </row>
    <row r="859" spans="1:37" x14ac:dyDescent="0.15">
      <c r="A859" s="50"/>
      <c r="B859" s="12"/>
      <c r="C859" s="6"/>
      <c r="D859" s="6"/>
      <c r="E859" s="6"/>
      <c r="F859" s="10"/>
      <c r="G859" s="10"/>
      <c r="H859" s="10"/>
      <c r="I859" s="6"/>
      <c r="J859" s="6"/>
      <c r="K859" s="10"/>
      <c r="L859" s="53"/>
      <c r="M859" s="10"/>
      <c r="N859" s="10"/>
      <c r="O859" s="6"/>
      <c r="P859" s="10"/>
      <c r="Q859" s="10"/>
      <c r="R859" s="10"/>
      <c r="S859" s="6"/>
      <c r="T859" s="6"/>
      <c r="U859" s="10"/>
      <c r="V859" s="53"/>
      <c r="W859" s="10"/>
      <c r="X859" s="10"/>
      <c r="Y859" s="50">
        <v>85.782026373120004</v>
      </c>
      <c r="Z859" s="13">
        <f t="shared" si="39"/>
        <v>80</v>
      </c>
      <c r="AA859" s="6">
        <v>0.71725500000580023</v>
      </c>
      <c r="AB859" s="50">
        <v>82.105653814272003</v>
      </c>
      <c r="AC859" s="10">
        <f t="shared" si="40"/>
        <v>0.36222500000404101</v>
      </c>
      <c r="AD859" s="10">
        <f t="array" ref="AD859">STDEVP(IF(($Y$4:$Y$2367=AB859),$AA$4:$AA$2367,""))</f>
        <v>0</v>
      </c>
      <c r="AE859" s="10">
        <f t="array" ref="AE859">MEDIAN(IF($Y$4:$Y$2367=AB859,$AA$4:$AA$2367,""))</f>
        <v>0.36222500000404101</v>
      </c>
      <c r="AF859" s="6"/>
      <c r="AG859" s="6"/>
      <c r="AH859" s="10"/>
      <c r="AI859" s="53"/>
      <c r="AJ859" s="10"/>
      <c r="AK859" s="10"/>
    </row>
    <row r="860" spans="1:37" x14ac:dyDescent="0.15">
      <c r="A860" s="50"/>
      <c r="B860" s="12"/>
      <c r="C860" s="6"/>
      <c r="D860" s="6"/>
      <c r="E860" s="6"/>
      <c r="F860" s="10"/>
      <c r="G860" s="10"/>
      <c r="H860" s="10"/>
      <c r="I860" s="6"/>
      <c r="J860" s="6"/>
      <c r="K860" s="10"/>
      <c r="L860" s="53"/>
      <c r="M860" s="10"/>
      <c r="N860" s="10"/>
      <c r="O860" s="6"/>
      <c r="P860" s="10"/>
      <c r="Q860" s="10"/>
      <c r="R860" s="10"/>
      <c r="S860" s="6"/>
      <c r="T860" s="6"/>
      <c r="U860" s="10"/>
      <c r="V860" s="53"/>
      <c r="W860" s="10"/>
      <c r="X860" s="10"/>
      <c r="Y860" s="50">
        <v>86.214540791808005</v>
      </c>
      <c r="Z860" s="13">
        <f t="shared" si="39"/>
        <v>80</v>
      </c>
      <c r="AA860" s="6">
        <v>0.71871000000620766</v>
      </c>
      <c r="AB860" s="50">
        <v>82.14169668249599</v>
      </c>
      <c r="AC860" s="10">
        <f t="shared" si="40"/>
        <v>0.4411350000057872</v>
      </c>
      <c r="AD860" s="10">
        <f t="array" ref="AD860">STDEVP(IF(($Y$4:$Y$2367=AB860),$AA$4:$AA$2367,""))</f>
        <v>0</v>
      </c>
      <c r="AE860" s="10">
        <f t="array" ref="AE860">MEDIAN(IF($Y$4:$Y$2367=AB860,$AA$4:$AA$2367,""))</f>
        <v>0.4411350000057872</v>
      </c>
      <c r="AF860" s="6"/>
      <c r="AG860" s="6"/>
      <c r="AH860" s="10"/>
      <c r="AI860" s="53"/>
      <c r="AJ860" s="10"/>
      <c r="AK860" s="10"/>
    </row>
    <row r="861" spans="1:37" x14ac:dyDescent="0.15">
      <c r="A861" s="50"/>
      <c r="B861" s="12"/>
      <c r="C861" s="6"/>
      <c r="D861" s="6"/>
      <c r="E861" s="6"/>
      <c r="F861" s="10"/>
      <c r="G861" s="10"/>
      <c r="H861" s="10"/>
      <c r="I861" s="6"/>
      <c r="J861" s="6"/>
      <c r="K861" s="10"/>
      <c r="L861" s="53"/>
      <c r="M861" s="10"/>
      <c r="N861" s="10"/>
      <c r="O861" s="6"/>
      <c r="P861" s="10"/>
      <c r="Q861" s="10"/>
      <c r="R861" s="10"/>
      <c r="S861" s="6"/>
      <c r="T861" s="6"/>
      <c r="U861" s="10"/>
      <c r="V861" s="53"/>
      <c r="W861" s="10"/>
      <c r="X861" s="10"/>
      <c r="Y861" s="50">
        <v>88.341070017023995</v>
      </c>
      <c r="Z861" s="13">
        <f t="shared" si="39"/>
        <v>80</v>
      </c>
      <c r="AA861" s="6">
        <v>0.72007500000318081</v>
      </c>
      <c r="AB861" s="50">
        <v>82.177739550720005</v>
      </c>
      <c r="AC861" s="10">
        <f t="shared" si="40"/>
        <v>0.2590200000053331</v>
      </c>
      <c r="AD861" s="10">
        <f t="array" ref="AD861">STDEVP(IF(($Y$4:$Y$2367=AB861),$AA$4:$AA$2367,""))</f>
        <v>0</v>
      </c>
      <c r="AE861" s="10">
        <f t="array" ref="AE861">MEDIAN(IF($Y$4:$Y$2367=AB861,$AA$4:$AA$2367,""))</f>
        <v>0.2590200000053331</v>
      </c>
      <c r="AF861" s="6"/>
      <c r="AG861" s="6"/>
      <c r="AH861" s="10"/>
      <c r="AI861" s="53"/>
      <c r="AJ861" s="10"/>
      <c r="AK861" s="10"/>
    </row>
    <row r="862" spans="1:37" x14ac:dyDescent="0.15">
      <c r="A862" s="50"/>
      <c r="B862" s="12"/>
      <c r="C862" s="6"/>
      <c r="D862" s="6"/>
      <c r="E862" s="6"/>
      <c r="F862" s="10"/>
      <c r="G862" s="10"/>
      <c r="H862" s="10"/>
      <c r="I862" s="6"/>
      <c r="J862" s="6"/>
      <c r="K862" s="10"/>
      <c r="L862" s="53"/>
      <c r="M862" s="10"/>
      <c r="N862" s="10"/>
      <c r="O862" s="6"/>
      <c r="P862" s="10"/>
      <c r="Q862" s="10"/>
      <c r="R862" s="10"/>
      <c r="S862" s="6"/>
      <c r="T862" s="6"/>
      <c r="U862" s="10"/>
      <c r="V862" s="53"/>
      <c r="W862" s="10"/>
      <c r="X862" s="10"/>
      <c r="Y862" s="50">
        <v>89.350270327295988</v>
      </c>
      <c r="Z862" s="13">
        <f t="shared" si="39"/>
        <v>80</v>
      </c>
      <c r="AA862" s="6">
        <v>0.72153000000358825</v>
      </c>
      <c r="AB862" s="50">
        <v>82.213782418943993</v>
      </c>
      <c r="AC862" s="10">
        <f t="shared" si="40"/>
        <v>0.36677000000485593</v>
      </c>
      <c r="AD862" s="10">
        <f t="array" ref="AD862">STDEVP(IF(($Y$4:$Y$2367=AB862),$AA$4:$AA$2367,""))</f>
        <v>0</v>
      </c>
      <c r="AE862" s="10">
        <f t="array" ref="AE862">MEDIAN(IF($Y$4:$Y$2367=AB862,$AA$4:$AA$2367,""))</f>
        <v>0.36677000000485593</v>
      </c>
      <c r="AF862" s="6"/>
      <c r="AG862" s="6"/>
      <c r="AH862" s="10"/>
      <c r="AI862" s="53"/>
      <c r="AJ862" s="10"/>
      <c r="AK862" s="10"/>
    </row>
    <row r="863" spans="1:37" x14ac:dyDescent="0.15">
      <c r="A863" s="50"/>
      <c r="B863" s="12"/>
      <c r="C863" s="6"/>
      <c r="D863" s="6"/>
      <c r="E863" s="6"/>
      <c r="F863" s="10"/>
      <c r="G863" s="10"/>
      <c r="H863" s="10"/>
      <c r="I863" s="6"/>
      <c r="J863" s="6"/>
      <c r="K863" s="10"/>
      <c r="L863" s="53"/>
      <c r="M863" s="10"/>
      <c r="N863" s="10"/>
      <c r="O863" s="6"/>
      <c r="P863" s="10"/>
      <c r="Q863" s="10"/>
      <c r="R863" s="10"/>
      <c r="S863" s="6"/>
      <c r="T863" s="6"/>
      <c r="U863" s="10"/>
      <c r="V863" s="53"/>
      <c r="W863" s="10"/>
      <c r="X863" s="10"/>
      <c r="Y863" s="50">
        <v>90.10717056</v>
      </c>
      <c r="Z863" s="13">
        <f t="shared" si="39"/>
        <v>90</v>
      </c>
      <c r="AA863" s="6">
        <v>0.72198500000742993</v>
      </c>
      <c r="AB863" s="50">
        <v>82.321911023615996</v>
      </c>
      <c r="AC863" s="10">
        <f t="shared" si="40"/>
        <v>0.18172750000407178</v>
      </c>
      <c r="AD863" s="10">
        <f t="array" ref="AD863">STDEVP(IF(($Y$4:$Y$2367=AB863),$AA$4:$AA$2367,""))</f>
        <v>0.18158749999996926</v>
      </c>
      <c r="AE863" s="10">
        <f t="array" ref="AE863">MEDIAN(IF($Y$4:$Y$2367=AB863,$AA$4:$AA$2367,""))</f>
        <v>0.18172750000407178</v>
      </c>
      <c r="AF863" s="6"/>
      <c r="AG863" s="6"/>
      <c r="AH863" s="10"/>
      <c r="AI863" s="53"/>
      <c r="AJ863" s="10"/>
      <c r="AK863" s="10"/>
    </row>
    <row r="864" spans="1:37" x14ac:dyDescent="0.15">
      <c r="A864" s="50"/>
      <c r="B864" s="12"/>
      <c r="C864" s="6"/>
      <c r="D864" s="6"/>
      <c r="E864" s="6"/>
      <c r="F864" s="10"/>
      <c r="G864" s="10"/>
      <c r="H864" s="10"/>
      <c r="I864" s="6"/>
      <c r="J864" s="6"/>
      <c r="K864" s="10"/>
      <c r="L864" s="53"/>
      <c r="M864" s="10"/>
      <c r="N864" s="10"/>
      <c r="O864" s="6"/>
      <c r="P864" s="10"/>
      <c r="Q864" s="10"/>
      <c r="R864" s="10"/>
      <c r="S864" s="6"/>
      <c r="T864" s="6"/>
      <c r="U864" s="10"/>
      <c r="V864" s="53"/>
      <c r="W864" s="10"/>
      <c r="X864" s="10"/>
      <c r="Y864" s="50">
        <v>91.044285133824005</v>
      </c>
      <c r="Z864" s="13">
        <f t="shared" si="39"/>
        <v>90</v>
      </c>
      <c r="AA864" s="6">
        <v>0.71744000000661501</v>
      </c>
      <c r="AB864" s="50">
        <v>82.393996760063999</v>
      </c>
      <c r="AC864" s="10">
        <f t="shared" si="40"/>
        <v>0.51124750000477304</v>
      </c>
      <c r="AD864" s="10">
        <f t="array" ref="AD864">STDEVP(IF(($Y$4:$Y$2367=AB864),$AA$4:$AA$2367,""))</f>
        <v>0.36413249999828651</v>
      </c>
      <c r="AE864" s="10">
        <f t="array" ref="AE864">MEDIAN(IF($Y$4:$Y$2367=AB864,$AA$4:$AA$2367,""))</f>
        <v>0.51124750000477304</v>
      </c>
      <c r="AF864" s="6"/>
      <c r="AG864" s="6"/>
      <c r="AH864" s="10"/>
      <c r="AI864" s="53"/>
      <c r="AJ864" s="10"/>
      <c r="AK864" s="10"/>
    </row>
    <row r="865" spans="1:37" x14ac:dyDescent="0.15">
      <c r="A865" s="50"/>
      <c r="B865" s="12"/>
      <c r="C865" s="6"/>
      <c r="D865" s="6"/>
      <c r="E865" s="6"/>
      <c r="F865" s="10"/>
      <c r="G865" s="10"/>
      <c r="H865" s="10"/>
      <c r="I865" s="6"/>
      <c r="J865" s="6"/>
      <c r="K865" s="10"/>
      <c r="L865" s="53"/>
      <c r="M865" s="10"/>
      <c r="N865" s="10"/>
      <c r="O865" s="6"/>
      <c r="P865" s="10"/>
      <c r="Q865" s="10"/>
      <c r="R865" s="10"/>
      <c r="S865" s="6"/>
      <c r="T865" s="6"/>
      <c r="U865" s="10"/>
      <c r="V865" s="53"/>
      <c r="W865" s="10"/>
      <c r="X865" s="10"/>
      <c r="Y865" s="50">
        <v>92.197656916991988</v>
      </c>
      <c r="Z865" s="13">
        <f t="shared" si="39"/>
        <v>90</v>
      </c>
      <c r="AA865" s="6">
        <v>0.69789500000638216</v>
      </c>
      <c r="AB865" s="50">
        <v>82.430039628288</v>
      </c>
      <c r="AC865" s="10">
        <f t="shared" si="40"/>
        <v>0.43584000000178236</v>
      </c>
      <c r="AD865" s="10">
        <f t="array" ref="AD865">STDEVP(IF(($Y$4:$Y$2367=AB865),$AA$4:$AA$2367,""))</f>
        <v>0</v>
      </c>
      <c r="AE865" s="10">
        <f t="array" ref="AE865">MEDIAN(IF($Y$4:$Y$2367=AB865,$AA$4:$AA$2367,""))</f>
        <v>0.43584000000178236</v>
      </c>
      <c r="AF865" s="6"/>
      <c r="AG865" s="6"/>
      <c r="AH865" s="10"/>
      <c r="AI865" s="53"/>
      <c r="AJ865" s="10"/>
      <c r="AK865" s="10"/>
    </row>
    <row r="866" spans="1:37" x14ac:dyDescent="0.15">
      <c r="A866" s="50"/>
      <c r="B866" s="12"/>
      <c r="C866" s="6"/>
      <c r="D866" s="6"/>
      <c r="E866" s="6"/>
      <c r="F866" s="10"/>
      <c r="G866" s="10"/>
      <c r="H866" s="10"/>
      <c r="I866" s="6"/>
      <c r="J866" s="6"/>
      <c r="K866" s="10"/>
      <c r="L866" s="53"/>
      <c r="M866" s="10"/>
      <c r="N866" s="10"/>
      <c r="O866" s="6"/>
      <c r="P866" s="10"/>
      <c r="Q866" s="10"/>
      <c r="R866" s="10"/>
      <c r="S866" s="6"/>
      <c r="T866" s="6"/>
      <c r="U866" s="10"/>
      <c r="V866" s="53"/>
      <c r="W866" s="10"/>
      <c r="X866" s="10"/>
      <c r="Y866" s="50">
        <v>93.495200173055991</v>
      </c>
      <c r="Z866" s="13">
        <f t="shared" si="39"/>
        <v>90</v>
      </c>
      <c r="AA866" s="6">
        <v>0.7023500000037628</v>
      </c>
      <c r="AB866" s="50">
        <v>82.466082496512001</v>
      </c>
      <c r="AC866" s="10">
        <f t="shared" si="40"/>
        <v>0.44959000000398275</v>
      </c>
      <c r="AD866" s="10">
        <f t="array" ref="AD866">STDEVP(IF(($Y$4:$Y$2367=AB866),$AA$4:$AA$2367,""))</f>
        <v>0</v>
      </c>
      <c r="AE866" s="10">
        <f t="array" ref="AE866">MEDIAN(IF($Y$4:$Y$2367=AB866,$AA$4:$AA$2367,""))</f>
        <v>0.44959000000398275</v>
      </c>
      <c r="AF866" s="6"/>
      <c r="AG866" s="6"/>
      <c r="AH866" s="10"/>
      <c r="AI866" s="53"/>
      <c r="AJ866" s="10"/>
      <c r="AK866" s="10"/>
    </row>
    <row r="867" spans="1:37" x14ac:dyDescent="0.15">
      <c r="A867" s="50"/>
      <c r="B867" s="12"/>
      <c r="C867" s="6"/>
      <c r="D867" s="6"/>
      <c r="E867" s="6"/>
      <c r="F867" s="10"/>
      <c r="G867" s="10"/>
      <c r="H867" s="10"/>
      <c r="I867" s="6"/>
      <c r="J867" s="6"/>
      <c r="K867" s="10"/>
      <c r="L867" s="53"/>
      <c r="M867" s="10"/>
      <c r="N867" s="10"/>
      <c r="O867" s="6"/>
      <c r="P867" s="10"/>
      <c r="Q867" s="10"/>
      <c r="R867" s="10"/>
      <c r="S867" s="6"/>
      <c r="T867" s="6"/>
      <c r="U867" s="10"/>
      <c r="V867" s="53"/>
      <c r="W867" s="10"/>
      <c r="X867" s="10"/>
      <c r="Y867" s="50">
        <v>94.396271878656009</v>
      </c>
      <c r="Z867" s="13">
        <f t="shared" si="39"/>
        <v>90</v>
      </c>
      <c r="AA867" s="6">
        <v>0.69980500000335533</v>
      </c>
      <c r="AB867" s="50">
        <v>82.718382574079996</v>
      </c>
      <c r="AC867" s="10">
        <f t="shared" si="40"/>
        <v>0.3548600000058455</v>
      </c>
      <c r="AD867" s="10">
        <f t="array" ref="AD867">STDEVP(IF(($Y$4:$Y$2367=AB867),$AA$4:$AA$2367,""))</f>
        <v>0</v>
      </c>
      <c r="AE867" s="10">
        <f t="array" ref="AE867">MEDIAN(IF($Y$4:$Y$2367=AB867,$AA$4:$AA$2367,""))</f>
        <v>0.3548600000058455</v>
      </c>
      <c r="AF867" s="6"/>
      <c r="AG867" s="6"/>
      <c r="AH867" s="10"/>
      <c r="AI867" s="53"/>
      <c r="AJ867" s="10"/>
      <c r="AK867" s="10"/>
    </row>
    <row r="868" spans="1:37" x14ac:dyDescent="0.15">
      <c r="A868" s="50"/>
      <c r="B868" s="12"/>
      <c r="C868" s="6"/>
      <c r="D868" s="6"/>
      <c r="E868" s="6"/>
      <c r="F868" s="10"/>
      <c r="G868" s="10"/>
      <c r="H868" s="10"/>
      <c r="I868" s="6"/>
      <c r="J868" s="6"/>
      <c r="K868" s="10"/>
      <c r="L868" s="53"/>
      <c r="M868" s="10"/>
      <c r="N868" s="10"/>
      <c r="O868" s="6"/>
      <c r="P868" s="10"/>
      <c r="Q868" s="10"/>
      <c r="R868" s="10"/>
      <c r="S868" s="6"/>
      <c r="T868" s="6"/>
      <c r="U868" s="10"/>
      <c r="V868" s="53"/>
      <c r="W868" s="10"/>
      <c r="X868" s="10"/>
      <c r="Y868" s="50">
        <v>95.837986607616003</v>
      </c>
      <c r="Z868" s="13">
        <f t="shared" si="39"/>
        <v>90</v>
      </c>
      <c r="AA868" s="6">
        <v>0.69926000000335531</v>
      </c>
      <c r="AB868" s="50">
        <v>82.826511178752</v>
      </c>
      <c r="AC868" s="10">
        <f t="shared" si="40"/>
        <v>0.7856400000006083</v>
      </c>
      <c r="AD868" s="10">
        <f t="array" ref="AD868">STDEVP(IF(($Y$4:$Y$2367=AB868),$AA$4:$AA$2367,""))</f>
        <v>0</v>
      </c>
      <c r="AE868" s="10">
        <f t="array" ref="AE868">MEDIAN(IF($Y$4:$Y$2367=AB868,$AA$4:$AA$2367,""))</f>
        <v>0.7856400000006083</v>
      </c>
      <c r="AF868" s="6"/>
      <c r="AG868" s="6"/>
      <c r="AH868" s="10"/>
      <c r="AI868" s="53"/>
      <c r="AJ868" s="10"/>
      <c r="AK868" s="10"/>
    </row>
    <row r="869" spans="1:37" x14ac:dyDescent="0.15">
      <c r="A869" s="50"/>
      <c r="B869" s="12"/>
      <c r="C869" s="6"/>
      <c r="D869" s="6"/>
      <c r="E869" s="6"/>
      <c r="F869" s="10"/>
      <c r="G869" s="10"/>
      <c r="H869" s="10"/>
      <c r="I869" s="6"/>
      <c r="J869" s="6"/>
      <c r="K869" s="10"/>
      <c r="L869" s="53"/>
      <c r="M869" s="10"/>
      <c r="N869" s="10"/>
      <c r="O869" s="6"/>
      <c r="P869" s="10"/>
      <c r="Q869" s="10"/>
      <c r="R869" s="10"/>
      <c r="S869" s="6"/>
      <c r="T869" s="6"/>
      <c r="U869" s="10"/>
      <c r="V869" s="53"/>
      <c r="W869" s="10"/>
      <c r="X869" s="10"/>
      <c r="Y869" s="50">
        <v>95.837986607616003</v>
      </c>
      <c r="Z869" s="13">
        <f t="shared" si="39"/>
        <v>90</v>
      </c>
      <c r="AA869" s="6">
        <v>0.7852600000063239</v>
      </c>
      <c r="AB869" s="50">
        <v>82.862554046976001</v>
      </c>
      <c r="AC869" s="10">
        <f t="shared" si="40"/>
        <v>0.71589000000155112</v>
      </c>
      <c r="AD869" s="10">
        <f t="array" ref="AD869">STDEVP(IF(($Y$4:$Y$2367=AB869),$AA$4:$AA$2367,""))</f>
        <v>0</v>
      </c>
      <c r="AE869" s="10">
        <f t="array" ref="AE869">MEDIAN(IF($Y$4:$Y$2367=AB869,$AA$4:$AA$2367,""))</f>
        <v>0.71589000000155112</v>
      </c>
      <c r="AF869" s="6"/>
      <c r="AG869" s="6"/>
      <c r="AH869" s="10"/>
      <c r="AI869" s="53"/>
      <c r="AJ869" s="10"/>
      <c r="AK869" s="10"/>
    </row>
    <row r="870" spans="1:37" x14ac:dyDescent="0.15">
      <c r="A870" s="50"/>
      <c r="B870" s="12"/>
      <c r="C870" s="6"/>
      <c r="D870" s="6"/>
      <c r="E870" s="6"/>
      <c r="F870" s="10"/>
      <c r="G870" s="10"/>
      <c r="H870" s="10"/>
      <c r="I870" s="6"/>
      <c r="J870" s="6"/>
      <c r="K870" s="10"/>
      <c r="L870" s="53"/>
      <c r="M870" s="10"/>
      <c r="N870" s="10"/>
      <c r="O870" s="6"/>
      <c r="P870" s="10"/>
      <c r="Q870" s="10"/>
      <c r="R870" s="10"/>
      <c r="S870" s="6"/>
      <c r="T870" s="6"/>
      <c r="U870" s="10"/>
      <c r="V870" s="53"/>
      <c r="W870" s="10"/>
      <c r="X870" s="10"/>
      <c r="Y870" s="50">
        <v>94.864829165567997</v>
      </c>
      <c r="Z870" s="13">
        <f t="shared" si="39"/>
        <v>90</v>
      </c>
      <c r="AA870" s="6">
        <v>0.78171500000207472</v>
      </c>
      <c r="AB870" s="50">
        <v>83.114854124543996</v>
      </c>
      <c r="AC870" s="10">
        <f t="shared" si="40"/>
        <v>0.16457000000287758</v>
      </c>
      <c r="AD870" s="10">
        <f t="array" ref="AD870">STDEVP(IF(($Y$4:$Y$2367=AB870),$AA$4:$AA$2367,""))</f>
        <v>0</v>
      </c>
      <c r="AE870" s="10">
        <f t="array" ref="AE870">MEDIAN(IF($Y$4:$Y$2367=AB870,$AA$4:$AA$2367,""))</f>
        <v>0.16457000000287758</v>
      </c>
      <c r="AF870" s="6"/>
      <c r="AG870" s="6"/>
      <c r="AH870" s="10"/>
      <c r="AI870" s="53"/>
      <c r="AJ870" s="10"/>
      <c r="AK870" s="10"/>
    </row>
    <row r="871" spans="1:37" x14ac:dyDescent="0.15">
      <c r="A871" s="50"/>
      <c r="B871" s="12"/>
      <c r="C871" s="6"/>
      <c r="D871" s="6"/>
      <c r="E871" s="6"/>
      <c r="F871" s="10"/>
      <c r="G871" s="10"/>
      <c r="H871" s="10"/>
      <c r="I871" s="6"/>
      <c r="J871" s="6"/>
      <c r="K871" s="10"/>
      <c r="L871" s="53"/>
      <c r="M871" s="10"/>
      <c r="N871" s="10"/>
      <c r="O871" s="6"/>
      <c r="P871" s="10"/>
      <c r="Q871" s="10"/>
      <c r="R871" s="10"/>
      <c r="S871" s="6"/>
      <c r="T871" s="6"/>
      <c r="U871" s="10"/>
      <c r="V871" s="53"/>
      <c r="W871" s="10"/>
      <c r="X871" s="10"/>
      <c r="Y871" s="50">
        <v>96.198415289856001</v>
      </c>
      <c r="Z871" s="13">
        <f t="shared" si="39"/>
        <v>90</v>
      </c>
      <c r="AA871" s="6">
        <v>0.78917000000370452</v>
      </c>
      <c r="AB871" s="50">
        <v>83.186939860991998</v>
      </c>
      <c r="AC871" s="10">
        <f t="shared" si="40"/>
        <v>0.26456500000271377</v>
      </c>
      <c r="AD871" s="10">
        <f t="array" ref="AD871">STDEVP(IF(($Y$4:$Y$2367=AB871),$AA$4:$AA$2367,""))</f>
        <v>0</v>
      </c>
      <c r="AE871" s="10">
        <f t="array" ref="AE871">MEDIAN(IF($Y$4:$Y$2367=AB871,$AA$4:$AA$2367,""))</f>
        <v>0.26456500000271377</v>
      </c>
      <c r="AF871" s="6"/>
      <c r="AG871" s="6"/>
      <c r="AH871" s="10"/>
      <c r="AI871" s="53"/>
      <c r="AJ871" s="10"/>
      <c r="AK871" s="10"/>
    </row>
    <row r="872" spans="1:37" x14ac:dyDescent="0.15">
      <c r="A872" s="50"/>
      <c r="B872" s="12"/>
      <c r="C872" s="6"/>
      <c r="D872" s="6"/>
      <c r="E872" s="6"/>
      <c r="F872" s="10"/>
      <c r="G872" s="10"/>
      <c r="H872" s="10"/>
      <c r="I872" s="6"/>
      <c r="J872" s="6"/>
      <c r="K872" s="10"/>
      <c r="L872" s="53"/>
      <c r="M872" s="10"/>
      <c r="N872" s="10"/>
      <c r="O872" s="6"/>
      <c r="P872" s="10"/>
      <c r="Q872" s="10"/>
      <c r="R872" s="10"/>
      <c r="S872" s="6"/>
      <c r="T872" s="6"/>
      <c r="U872" s="10"/>
      <c r="V872" s="53"/>
      <c r="W872" s="10"/>
      <c r="X872" s="10"/>
      <c r="Y872" s="50">
        <v>97.351787073024013</v>
      </c>
      <c r="Z872" s="13">
        <f t="shared" si="39"/>
        <v>90</v>
      </c>
      <c r="AA872" s="6">
        <v>0.79762500000190006</v>
      </c>
      <c r="AB872" s="50">
        <v>83.259025597440001</v>
      </c>
      <c r="AC872" s="10">
        <f t="shared" si="40"/>
        <v>0.35995000000666044</v>
      </c>
      <c r="AD872" s="10">
        <f t="array" ref="AD872">STDEVP(IF(($Y$4:$Y$2367=AB872),$AA$4:$AA$2367,""))</f>
        <v>0</v>
      </c>
      <c r="AE872" s="10">
        <f t="array" ref="AE872">MEDIAN(IF($Y$4:$Y$2367=AB872,$AA$4:$AA$2367,""))</f>
        <v>0.35995000000666044</v>
      </c>
      <c r="AF872" s="6"/>
      <c r="AG872" s="6"/>
      <c r="AH872" s="10"/>
      <c r="AI872" s="53"/>
      <c r="AJ872" s="10"/>
      <c r="AK872" s="10"/>
    </row>
    <row r="873" spans="1:37" x14ac:dyDescent="0.15">
      <c r="A873" s="50"/>
      <c r="B873" s="12"/>
      <c r="C873" s="6"/>
      <c r="D873" s="6"/>
      <c r="E873" s="6"/>
      <c r="F873" s="10"/>
      <c r="G873" s="10"/>
      <c r="H873" s="10"/>
      <c r="I873" s="6"/>
      <c r="J873" s="6"/>
      <c r="K873" s="10"/>
      <c r="L873" s="53"/>
      <c r="M873" s="10"/>
      <c r="N873" s="10"/>
      <c r="O873" s="6"/>
      <c r="P873" s="10"/>
      <c r="Q873" s="10"/>
      <c r="R873" s="10"/>
      <c r="S873" s="6"/>
      <c r="T873" s="6"/>
      <c r="U873" s="10"/>
      <c r="V873" s="53"/>
      <c r="W873" s="10"/>
      <c r="X873" s="10"/>
      <c r="Y873" s="50">
        <v>97.351787073024013</v>
      </c>
      <c r="Z873" s="13">
        <f t="shared" si="39"/>
        <v>90</v>
      </c>
      <c r="AA873" s="6">
        <v>0.87562500000323884</v>
      </c>
      <c r="AB873" s="50">
        <v>83.331111333888003</v>
      </c>
      <c r="AC873" s="10">
        <f t="shared" si="40"/>
        <v>0.34049500000258592</v>
      </c>
      <c r="AD873" s="10">
        <f t="array" ref="AD873">STDEVP(IF(($Y$4:$Y$2367=AB873),$AA$4:$AA$2367,""))</f>
        <v>0</v>
      </c>
      <c r="AE873" s="10">
        <f t="array" ref="AE873">MEDIAN(IF($Y$4:$Y$2367=AB873,$AA$4:$AA$2367,""))</f>
        <v>0.34049500000258592</v>
      </c>
      <c r="AF873" s="6"/>
      <c r="AG873" s="6"/>
      <c r="AH873" s="10"/>
      <c r="AI873" s="53"/>
      <c r="AJ873" s="10"/>
      <c r="AK873" s="10"/>
    </row>
    <row r="874" spans="1:37" x14ac:dyDescent="0.15">
      <c r="A874" s="50"/>
      <c r="B874" s="12"/>
      <c r="C874" s="6"/>
      <c r="D874" s="6"/>
      <c r="E874" s="6"/>
      <c r="F874" s="10"/>
      <c r="G874" s="10"/>
      <c r="H874" s="10"/>
      <c r="I874" s="6"/>
      <c r="J874" s="6"/>
      <c r="K874" s="10"/>
      <c r="L874" s="53"/>
      <c r="M874" s="10"/>
      <c r="N874" s="10"/>
      <c r="O874" s="6"/>
      <c r="P874" s="10"/>
      <c r="Q874" s="10"/>
      <c r="R874" s="10"/>
      <c r="S874" s="6"/>
      <c r="T874" s="6"/>
      <c r="U874" s="10"/>
      <c r="V874" s="53"/>
      <c r="W874" s="10"/>
      <c r="X874" s="10"/>
      <c r="Y874" s="50">
        <v>98.000558701056008</v>
      </c>
      <c r="Z874" s="13">
        <f t="shared" si="39"/>
        <v>90</v>
      </c>
      <c r="AA874" s="6">
        <v>0.88008000000061948</v>
      </c>
      <c r="AB874" s="50">
        <v>83.403197070336006</v>
      </c>
      <c r="AC874" s="10">
        <f t="shared" si="40"/>
        <v>0.70934500000032874</v>
      </c>
      <c r="AD874" s="10">
        <f t="array" ref="AD874">STDEVP(IF(($Y$4:$Y$2367=AB874),$AA$4:$AA$2367,""))</f>
        <v>0</v>
      </c>
      <c r="AE874" s="10">
        <f t="array" ref="AE874">MEDIAN(IF($Y$4:$Y$2367=AB874,$AA$4:$AA$2367,""))</f>
        <v>0.70934500000032874</v>
      </c>
      <c r="AF874" s="6"/>
      <c r="AG874" s="6"/>
      <c r="AH874" s="10"/>
      <c r="AI874" s="53"/>
      <c r="AJ874" s="10"/>
      <c r="AK874" s="10"/>
    </row>
    <row r="875" spans="1:37" x14ac:dyDescent="0.15">
      <c r="A875" s="50"/>
      <c r="B875" s="12"/>
      <c r="C875" s="6"/>
      <c r="D875" s="6"/>
      <c r="E875" s="6"/>
      <c r="F875" s="10"/>
      <c r="G875" s="10"/>
      <c r="H875" s="10"/>
      <c r="I875" s="6"/>
      <c r="J875" s="6"/>
      <c r="K875" s="10"/>
      <c r="L875" s="53"/>
      <c r="M875" s="10"/>
      <c r="N875" s="10"/>
      <c r="O875" s="6"/>
      <c r="P875" s="10"/>
      <c r="Q875" s="10"/>
      <c r="R875" s="10"/>
      <c r="S875" s="6"/>
      <c r="T875" s="6"/>
      <c r="U875" s="10"/>
      <c r="V875" s="53"/>
      <c r="W875" s="10"/>
      <c r="X875" s="10"/>
      <c r="Y875" s="50">
        <v>98.469115987967996</v>
      </c>
      <c r="Z875" s="13">
        <f t="shared" si="39"/>
        <v>90</v>
      </c>
      <c r="AA875" s="6">
        <v>0.87753500000021201</v>
      </c>
      <c r="AB875" s="50">
        <v>83.691540016128002</v>
      </c>
      <c r="AC875" s="10">
        <f t="shared" si="40"/>
        <v>0.86892500000527151</v>
      </c>
      <c r="AD875" s="10">
        <f t="array" ref="AD875">STDEVP(IF(($Y$4:$Y$2367=AB875),$AA$4:$AA$2367,""))</f>
        <v>0</v>
      </c>
      <c r="AE875" s="10">
        <f t="array" ref="AE875">MEDIAN(IF($Y$4:$Y$2367=AB875,$AA$4:$AA$2367,""))</f>
        <v>0.86892500000527151</v>
      </c>
      <c r="AF875" s="6"/>
      <c r="AG875" s="6"/>
      <c r="AH875" s="10"/>
      <c r="AI875" s="53"/>
      <c r="AJ875" s="10"/>
      <c r="AK875" s="10"/>
    </row>
    <row r="876" spans="1:37" x14ac:dyDescent="0.15">
      <c r="A876" s="50"/>
      <c r="B876" s="12"/>
      <c r="C876" s="6"/>
      <c r="D876" s="6"/>
      <c r="E876" s="6"/>
      <c r="F876" s="10"/>
      <c r="G876" s="10"/>
      <c r="H876" s="10"/>
      <c r="I876" s="6"/>
      <c r="J876" s="6"/>
      <c r="K876" s="10"/>
      <c r="L876" s="53"/>
      <c r="M876" s="10"/>
      <c r="N876" s="10"/>
      <c r="O876" s="6"/>
      <c r="P876" s="10"/>
      <c r="Q876" s="10"/>
      <c r="R876" s="10"/>
      <c r="S876" s="6"/>
      <c r="T876" s="6"/>
      <c r="U876" s="10"/>
      <c r="V876" s="53"/>
      <c r="W876" s="10"/>
      <c r="X876" s="10"/>
      <c r="Y876" s="50">
        <v>99.045801879552002</v>
      </c>
      <c r="Z876" s="13">
        <f t="shared" si="39"/>
        <v>90</v>
      </c>
      <c r="AA876" s="6">
        <v>0.87199000000283133</v>
      </c>
      <c r="AB876" s="50">
        <v>83.799668620799991</v>
      </c>
      <c r="AC876" s="10">
        <f t="shared" si="40"/>
        <v>0.7126850000020053</v>
      </c>
      <c r="AD876" s="10">
        <f t="array" ref="AD876">STDEVP(IF(($Y$4:$Y$2367=AB876),$AA$4:$AA$2367,""))</f>
        <v>3.5499999998137355E-2</v>
      </c>
      <c r="AE876" s="10">
        <f t="array" ref="AE876">MEDIAN(IF($Y$4:$Y$2367=AB876,$AA$4:$AA$2367,""))</f>
        <v>0.7126850000020053</v>
      </c>
      <c r="AF876" s="6"/>
      <c r="AG876" s="6"/>
      <c r="AH876" s="10"/>
      <c r="AI876" s="53"/>
      <c r="AJ876" s="10"/>
      <c r="AK876" s="10"/>
    </row>
    <row r="877" spans="1:37" x14ac:dyDescent="0.15">
      <c r="A877" s="50"/>
      <c r="B877" s="12"/>
      <c r="C877" s="6"/>
      <c r="D877" s="6"/>
      <c r="E877" s="6"/>
      <c r="F877" s="10"/>
      <c r="G877" s="10"/>
      <c r="H877" s="10"/>
      <c r="I877" s="6"/>
      <c r="J877" s="6"/>
      <c r="K877" s="10"/>
      <c r="L877" s="53"/>
      <c r="M877" s="10"/>
      <c r="N877" s="10"/>
      <c r="O877" s="6"/>
      <c r="P877" s="10"/>
      <c r="Q877" s="10"/>
      <c r="R877" s="10"/>
      <c r="S877" s="6"/>
      <c r="T877" s="6"/>
      <c r="U877" s="10"/>
      <c r="V877" s="53"/>
      <c r="W877" s="10"/>
      <c r="X877" s="10"/>
      <c r="Y877" s="50">
        <v>99.370187693567999</v>
      </c>
      <c r="Z877" s="13">
        <f t="shared" si="39"/>
        <v>90</v>
      </c>
      <c r="AA877" s="6">
        <v>0.87844500000061942</v>
      </c>
      <c r="AB877" s="50">
        <v>83.943840093695997</v>
      </c>
      <c r="AC877" s="10">
        <f t="shared" si="40"/>
        <v>0.25903250000587497</v>
      </c>
      <c r="AD877" s="10">
        <f t="array" ref="AD877">STDEVP(IF(($Y$4:$Y$2367=AB877),$AA$4:$AA$2367,""))</f>
        <v>8.1007500000145199E-2</v>
      </c>
      <c r="AE877" s="10">
        <f t="array" ref="AE877">MEDIAN(IF($Y$4:$Y$2367=AB877,$AA$4:$AA$2367,""))</f>
        <v>0.25903250000587497</v>
      </c>
      <c r="AF877" s="6"/>
      <c r="AG877" s="6"/>
      <c r="AH877" s="10"/>
      <c r="AI877" s="53"/>
      <c r="AJ877" s="10"/>
      <c r="AK877" s="10"/>
    </row>
    <row r="878" spans="1:37" x14ac:dyDescent="0.15">
      <c r="A878" s="50"/>
      <c r="B878" s="12"/>
      <c r="C878" s="6"/>
      <c r="D878" s="6"/>
      <c r="E878" s="6"/>
      <c r="F878" s="10"/>
      <c r="G878" s="10"/>
      <c r="H878" s="10"/>
      <c r="I878" s="6"/>
      <c r="J878" s="6"/>
      <c r="K878" s="10"/>
      <c r="L878" s="53"/>
      <c r="M878" s="10"/>
      <c r="N878" s="10"/>
      <c r="O878" s="6"/>
      <c r="P878" s="10"/>
      <c r="Q878" s="10"/>
      <c r="R878" s="10"/>
      <c r="S878" s="6"/>
      <c r="T878" s="6"/>
      <c r="U878" s="10"/>
      <c r="V878" s="53"/>
      <c r="W878" s="10"/>
      <c r="X878" s="10"/>
      <c r="Y878" s="50">
        <v>99.694573507583996</v>
      </c>
      <c r="Z878" s="13">
        <f t="shared" si="39"/>
        <v>90</v>
      </c>
      <c r="AA878" s="6">
        <v>0.87990000000102686</v>
      </c>
      <c r="AB878" s="50">
        <v>84.015925830143985</v>
      </c>
      <c r="AC878" s="10">
        <f t="shared" si="40"/>
        <v>0.43129500000096743</v>
      </c>
      <c r="AD878" s="10">
        <f t="array" ref="AD878">STDEVP(IF(($Y$4:$Y$2367=AB878),$AA$4:$AA$2367,""))</f>
        <v>0</v>
      </c>
      <c r="AE878" s="10">
        <f t="array" ref="AE878">MEDIAN(IF($Y$4:$Y$2367=AB878,$AA$4:$AA$2367,""))</f>
        <v>0.43129500000096743</v>
      </c>
      <c r="AF878" s="6"/>
      <c r="AG878" s="6"/>
      <c r="AH878" s="10"/>
      <c r="AI878" s="53"/>
      <c r="AJ878" s="10"/>
      <c r="AK878" s="10"/>
    </row>
    <row r="879" spans="1:37" x14ac:dyDescent="0.15">
      <c r="A879" s="50"/>
      <c r="B879" s="12"/>
      <c r="C879" s="6"/>
      <c r="D879" s="6"/>
      <c r="E879" s="6"/>
      <c r="F879" s="10"/>
      <c r="G879" s="10"/>
      <c r="H879" s="10"/>
      <c r="I879" s="6"/>
      <c r="J879" s="6"/>
      <c r="K879" s="10"/>
      <c r="L879" s="53"/>
      <c r="M879" s="10"/>
      <c r="N879" s="10"/>
      <c r="O879" s="6"/>
      <c r="P879" s="10"/>
      <c r="Q879" s="10"/>
      <c r="R879" s="10"/>
      <c r="S879" s="6"/>
      <c r="T879" s="6"/>
      <c r="U879" s="10"/>
      <c r="V879" s="53"/>
      <c r="W879" s="10"/>
      <c r="X879" s="10"/>
      <c r="Y879" s="50">
        <v>99.51435916646399</v>
      </c>
      <c r="Z879" s="13">
        <f t="shared" si="39"/>
        <v>90</v>
      </c>
      <c r="AA879" s="6">
        <v>0.88035500000486855</v>
      </c>
      <c r="AB879" s="50">
        <v>84.051968698368</v>
      </c>
      <c r="AC879" s="10">
        <f t="shared" si="40"/>
        <v>4.5260000002584455E-2</v>
      </c>
      <c r="AD879" s="10">
        <f t="array" ref="AD879">STDEVP(IF(($Y$4:$Y$2367=AB879),$AA$4:$AA$2367,""))</f>
        <v>0</v>
      </c>
      <c r="AE879" s="10">
        <f t="array" ref="AE879">MEDIAN(IF($Y$4:$Y$2367=AB879,$AA$4:$AA$2367,""))</f>
        <v>4.5260000002584455E-2</v>
      </c>
      <c r="AF879" s="6"/>
      <c r="AG879" s="6"/>
      <c r="AH879" s="10"/>
      <c r="AI879" s="53"/>
      <c r="AJ879" s="10"/>
      <c r="AK879" s="10"/>
    </row>
    <row r="880" spans="1:37" x14ac:dyDescent="0.15">
      <c r="A880" s="50"/>
      <c r="B880" s="12"/>
      <c r="C880" s="6"/>
      <c r="D880" s="6"/>
      <c r="E880" s="6"/>
      <c r="F880" s="10"/>
      <c r="G880" s="10"/>
      <c r="H880" s="10"/>
      <c r="I880" s="6"/>
      <c r="J880" s="6"/>
      <c r="K880" s="10"/>
      <c r="L880" s="53"/>
      <c r="M880" s="10"/>
      <c r="N880" s="10"/>
      <c r="O880" s="6"/>
      <c r="P880" s="10"/>
      <c r="Q880" s="10"/>
      <c r="R880" s="10"/>
      <c r="S880" s="6"/>
      <c r="T880" s="6"/>
      <c r="U880" s="10"/>
      <c r="V880" s="53"/>
      <c r="W880" s="10"/>
      <c r="X880" s="10"/>
      <c r="Y880" s="50">
        <v>99.694573507583996</v>
      </c>
      <c r="Z880" s="13">
        <f t="shared" si="39"/>
        <v>90</v>
      </c>
      <c r="AA880" s="6">
        <v>0.89726500000125964</v>
      </c>
      <c r="AB880" s="50">
        <v>84.124054434815989</v>
      </c>
      <c r="AC880" s="10">
        <f t="shared" si="40"/>
        <v>0.72480000000358835</v>
      </c>
      <c r="AD880" s="10">
        <f t="array" ref="AD880">STDEVP(IF(($Y$4:$Y$2367=AB880),$AA$4:$AA$2367,""))</f>
        <v>0</v>
      </c>
      <c r="AE880" s="10">
        <f t="array" ref="AE880">MEDIAN(IF($Y$4:$Y$2367=AB880,$AA$4:$AA$2367,""))</f>
        <v>0.72480000000358835</v>
      </c>
      <c r="AF880" s="6"/>
      <c r="AG880" s="6"/>
      <c r="AH880" s="10"/>
      <c r="AI880" s="53"/>
      <c r="AJ880" s="10"/>
      <c r="AK880" s="10"/>
    </row>
    <row r="881" spans="1:37" x14ac:dyDescent="0.15">
      <c r="A881" s="50"/>
      <c r="B881" s="12"/>
      <c r="C881" s="6"/>
      <c r="D881" s="6"/>
      <c r="E881" s="6"/>
      <c r="F881" s="10"/>
      <c r="G881" s="10"/>
      <c r="H881" s="10"/>
      <c r="I881" s="6"/>
      <c r="J881" s="6"/>
      <c r="K881" s="10"/>
      <c r="L881" s="53"/>
      <c r="M881" s="10"/>
      <c r="N881" s="10"/>
      <c r="O881" s="6"/>
      <c r="P881" s="10"/>
      <c r="Q881" s="10"/>
      <c r="R881" s="10"/>
      <c r="S881" s="6"/>
      <c r="T881" s="6"/>
      <c r="U881" s="10"/>
      <c r="V881" s="53"/>
      <c r="W881" s="10"/>
      <c r="X881" s="10"/>
      <c r="Y881" s="50">
        <v>99.11788761599999</v>
      </c>
      <c r="Z881" s="13">
        <f t="shared" si="39"/>
        <v>90</v>
      </c>
      <c r="AA881" s="6">
        <v>0.88472000000609086</v>
      </c>
      <c r="AB881" s="50">
        <v>84.160097303040004</v>
      </c>
      <c r="AC881" s="10">
        <f t="shared" si="40"/>
        <v>0.13108000000596043</v>
      </c>
      <c r="AD881" s="10">
        <f t="array" ref="AD881">STDEVP(IF(($Y$4:$Y$2367=AB881),$AA$4:$AA$2367,""))</f>
        <v>0</v>
      </c>
      <c r="AE881" s="10">
        <f t="array" ref="AE881">MEDIAN(IF($Y$4:$Y$2367=AB881,$AA$4:$AA$2367,""))</f>
        <v>0.13108000000596043</v>
      </c>
      <c r="AF881" s="6"/>
      <c r="AG881" s="6"/>
      <c r="AH881" s="10"/>
      <c r="AI881" s="53"/>
      <c r="AJ881" s="10"/>
      <c r="AK881" s="10"/>
    </row>
    <row r="882" spans="1:37" x14ac:dyDescent="0.15">
      <c r="A882" s="50"/>
      <c r="B882" s="12"/>
      <c r="C882" s="6"/>
      <c r="D882" s="6"/>
      <c r="E882" s="6"/>
      <c r="F882" s="10"/>
      <c r="G882" s="10"/>
      <c r="H882" s="10"/>
      <c r="I882" s="6"/>
      <c r="J882" s="6"/>
      <c r="K882" s="10"/>
      <c r="L882" s="53"/>
      <c r="M882" s="10"/>
      <c r="N882" s="10"/>
      <c r="O882" s="6"/>
      <c r="P882" s="10"/>
      <c r="Q882" s="10"/>
      <c r="R882" s="10"/>
      <c r="S882" s="6"/>
      <c r="T882" s="6"/>
      <c r="U882" s="10"/>
      <c r="V882" s="53"/>
      <c r="W882" s="10"/>
      <c r="X882" s="10"/>
      <c r="Y882" s="50">
        <v>98.649330329088002</v>
      </c>
      <c r="Z882" s="13">
        <f t="shared" si="39"/>
        <v>90</v>
      </c>
      <c r="AA882" s="6">
        <v>0.90317500000632367</v>
      </c>
      <c r="AB882" s="50">
        <v>84.700740326399995</v>
      </c>
      <c r="AC882" s="10">
        <f t="shared" si="40"/>
        <v>0.57981000000308258</v>
      </c>
      <c r="AD882" s="10">
        <f t="array" ref="AD882">STDEVP(IF(($Y$4:$Y$2367=AB882),$AA$4:$AA$2367,""))</f>
        <v>0.42033000000101994</v>
      </c>
      <c r="AE882" s="10">
        <f t="array" ref="AE882">MEDIAN(IF($Y$4:$Y$2367=AB882,$AA$4:$AA$2367,""))</f>
        <v>0.57981000000308258</v>
      </c>
      <c r="AF882" s="6"/>
      <c r="AG882" s="6"/>
      <c r="AH882" s="10"/>
      <c r="AI882" s="53"/>
      <c r="AJ882" s="10"/>
      <c r="AK882" s="10"/>
    </row>
    <row r="883" spans="1:37" x14ac:dyDescent="0.15">
      <c r="A883" s="50"/>
      <c r="B883" s="12"/>
      <c r="C883" s="6"/>
      <c r="D883" s="6"/>
      <c r="E883" s="6"/>
      <c r="F883" s="10"/>
      <c r="G883" s="10"/>
      <c r="H883" s="10"/>
      <c r="I883" s="6"/>
      <c r="J883" s="6"/>
      <c r="K883" s="10"/>
      <c r="L883" s="53"/>
      <c r="M883" s="10"/>
      <c r="N883" s="10"/>
      <c r="O883" s="6"/>
      <c r="P883" s="10"/>
      <c r="Q883" s="10"/>
      <c r="R883" s="10"/>
      <c r="S883" s="6"/>
      <c r="T883" s="6"/>
      <c r="U883" s="10"/>
      <c r="V883" s="53"/>
      <c r="W883" s="10"/>
      <c r="X883" s="10"/>
      <c r="Y883" s="50">
        <v>98.072644437503996</v>
      </c>
      <c r="Z883" s="13">
        <f t="shared" si="39"/>
        <v>90</v>
      </c>
      <c r="AA883" s="6">
        <v>0.90463000000673111</v>
      </c>
      <c r="AB883" s="50">
        <v>84.772826062847997</v>
      </c>
      <c r="AC883" s="10">
        <f t="shared" si="40"/>
        <v>0.86547000000445662</v>
      </c>
      <c r="AD883" s="10">
        <f t="array" ref="AD883">STDEVP(IF(($Y$4:$Y$2367=AB883),$AA$4:$AA$2367,""))</f>
        <v>0</v>
      </c>
      <c r="AE883" s="10">
        <f t="array" ref="AE883">MEDIAN(IF($Y$4:$Y$2367=AB883,$AA$4:$AA$2367,""))</f>
        <v>0.86547000000445662</v>
      </c>
      <c r="AF883" s="6"/>
      <c r="AG883" s="6"/>
      <c r="AH883" s="10"/>
      <c r="AI883" s="53"/>
      <c r="AJ883" s="10"/>
      <c r="AK883" s="10"/>
    </row>
    <row r="884" spans="1:37" x14ac:dyDescent="0.15">
      <c r="A884" s="50"/>
      <c r="B884" s="12"/>
      <c r="C884" s="6"/>
      <c r="D884" s="6"/>
      <c r="E884" s="6"/>
      <c r="F884" s="10"/>
      <c r="G884" s="10"/>
      <c r="H884" s="10"/>
      <c r="I884" s="6"/>
      <c r="J884" s="6"/>
      <c r="K884" s="10"/>
      <c r="L884" s="53"/>
      <c r="M884" s="10"/>
      <c r="N884" s="10"/>
      <c r="O884" s="6"/>
      <c r="P884" s="10"/>
      <c r="Q884" s="10"/>
      <c r="R884" s="10"/>
      <c r="S884" s="6"/>
      <c r="T884" s="6"/>
      <c r="U884" s="10"/>
      <c r="V884" s="53"/>
      <c r="W884" s="10"/>
      <c r="X884" s="10"/>
      <c r="Y884" s="50">
        <v>97.676172887040011</v>
      </c>
      <c r="Z884" s="13">
        <f t="shared" si="39"/>
        <v>90</v>
      </c>
      <c r="AA884" s="6">
        <v>0.89208500000428637</v>
      </c>
      <c r="AB884" s="50">
        <v>84.880954667520001</v>
      </c>
      <c r="AC884" s="10">
        <f t="shared" si="40"/>
        <v>0.34013000000217852</v>
      </c>
      <c r="AD884" s="10">
        <f t="array" ref="AD884">STDEVP(IF(($Y$4:$Y$2367=AB884),$AA$4:$AA$2367,""))</f>
        <v>0</v>
      </c>
      <c r="AE884" s="10">
        <f t="array" ref="AE884">MEDIAN(IF($Y$4:$Y$2367=AB884,$AA$4:$AA$2367,""))</f>
        <v>0.34013000000217852</v>
      </c>
      <c r="AF884" s="6"/>
      <c r="AG884" s="6"/>
      <c r="AH884" s="10"/>
      <c r="AI884" s="53"/>
      <c r="AJ884" s="10"/>
      <c r="AK884" s="10"/>
    </row>
    <row r="885" spans="1:37" x14ac:dyDescent="0.15">
      <c r="A885" s="50"/>
      <c r="B885" s="12"/>
      <c r="C885" s="6"/>
      <c r="D885" s="6"/>
      <c r="E885" s="6"/>
      <c r="F885" s="10"/>
      <c r="G885" s="10"/>
      <c r="H885" s="10"/>
      <c r="I885" s="6"/>
      <c r="J885" s="6"/>
      <c r="K885" s="10"/>
      <c r="L885" s="53"/>
      <c r="M885" s="10"/>
      <c r="N885" s="10"/>
      <c r="O885" s="6"/>
      <c r="P885" s="10"/>
      <c r="Q885" s="10"/>
      <c r="R885" s="10"/>
      <c r="S885" s="6"/>
      <c r="T885" s="6"/>
      <c r="U885" s="10"/>
      <c r="V885" s="53"/>
      <c r="W885" s="10"/>
      <c r="X885" s="10"/>
      <c r="Y885" s="50">
        <v>96.703015444991991</v>
      </c>
      <c r="Z885" s="13">
        <f t="shared" si="39"/>
        <v>90</v>
      </c>
      <c r="AA885" s="6">
        <v>0.88954000000387889</v>
      </c>
      <c r="AB885" s="50">
        <v>84.953040403968004</v>
      </c>
      <c r="AC885" s="10">
        <f t="shared" si="40"/>
        <v>0.68073000000084116</v>
      </c>
      <c r="AD885" s="10">
        <f t="array" ref="AD885">STDEVP(IF(($Y$4:$Y$2367=AB885),$AA$4:$AA$2367,""))</f>
        <v>0</v>
      </c>
      <c r="AE885" s="10">
        <f t="array" ref="AE885">MEDIAN(IF($Y$4:$Y$2367=AB885,$AA$4:$AA$2367,""))</f>
        <v>0.68073000000084116</v>
      </c>
      <c r="AF885" s="6"/>
      <c r="AG885" s="6"/>
      <c r="AH885" s="10"/>
      <c r="AI885" s="53"/>
      <c r="AJ885" s="10"/>
      <c r="AK885" s="10"/>
    </row>
    <row r="886" spans="1:37" x14ac:dyDescent="0.15">
      <c r="A886" s="50"/>
      <c r="B886" s="12"/>
      <c r="C886" s="6"/>
      <c r="D886" s="6"/>
      <c r="E886" s="6"/>
      <c r="F886" s="10"/>
      <c r="G886" s="10"/>
      <c r="H886" s="10"/>
      <c r="I886" s="6"/>
      <c r="J886" s="6"/>
      <c r="K886" s="10"/>
      <c r="L886" s="53"/>
      <c r="M886" s="10"/>
      <c r="N886" s="10"/>
      <c r="O886" s="6"/>
      <c r="P886" s="10"/>
      <c r="Q886" s="10"/>
      <c r="R886" s="10"/>
      <c r="S886" s="6"/>
      <c r="T886" s="6"/>
      <c r="U886" s="10"/>
      <c r="V886" s="53"/>
      <c r="W886" s="10"/>
      <c r="X886" s="10"/>
      <c r="Y886" s="50">
        <v>95.837986607616003</v>
      </c>
      <c r="Z886" s="13">
        <f t="shared" si="39"/>
        <v>90</v>
      </c>
      <c r="AA886" s="6">
        <v>0.89199500000085208</v>
      </c>
      <c r="AB886" s="50">
        <v>84.989083272191991</v>
      </c>
      <c r="AC886" s="10">
        <f t="shared" si="40"/>
        <v>0.11832500000386603</v>
      </c>
      <c r="AD886" s="10">
        <f t="array" ref="AD886">STDEVP(IF(($Y$4:$Y$2367=AB886),$AA$4:$AA$2367,""))</f>
        <v>4.4609999999011496E-2</v>
      </c>
      <c r="AE886" s="10">
        <f t="array" ref="AE886">MEDIAN(IF($Y$4:$Y$2367=AB886,$AA$4:$AA$2367,""))</f>
        <v>0.11832500000386603</v>
      </c>
      <c r="AF886" s="6"/>
      <c r="AG886" s="6"/>
      <c r="AH886" s="10"/>
      <c r="AI886" s="53"/>
      <c r="AJ886" s="10"/>
      <c r="AK886" s="10"/>
    </row>
    <row r="887" spans="1:37" x14ac:dyDescent="0.15">
      <c r="A887" s="50"/>
      <c r="B887" s="12"/>
      <c r="C887" s="6"/>
      <c r="D887" s="6"/>
      <c r="E887" s="6"/>
      <c r="F887" s="10"/>
      <c r="G887" s="10"/>
      <c r="H887" s="10"/>
      <c r="I887" s="6"/>
      <c r="J887" s="6"/>
      <c r="K887" s="10"/>
      <c r="L887" s="53"/>
      <c r="M887" s="10"/>
      <c r="N887" s="10"/>
      <c r="O887" s="6"/>
      <c r="P887" s="10"/>
      <c r="Q887" s="10"/>
      <c r="R887" s="10"/>
      <c r="S887" s="6"/>
      <c r="T887" s="6"/>
      <c r="U887" s="10"/>
      <c r="V887" s="53"/>
      <c r="W887" s="10"/>
      <c r="X887" s="10"/>
      <c r="Y887" s="50">
        <v>94.936914902015999</v>
      </c>
      <c r="Z887" s="13">
        <f t="shared" si="39"/>
        <v>90</v>
      </c>
      <c r="AA887" s="6">
        <v>0.88445000000306395</v>
      </c>
      <c r="AB887" s="50">
        <v>85.13325474508801</v>
      </c>
      <c r="AC887" s="10">
        <f t="shared" si="40"/>
        <v>0.15162500000275903</v>
      </c>
      <c r="AD887" s="10">
        <f t="array" ref="AD887">STDEVP(IF(($Y$4:$Y$2367=AB887),$AA$4:$AA$2367,""))</f>
        <v>0</v>
      </c>
      <c r="AE887" s="10">
        <f t="array" ref="AE887">MEDIAN(IF($Y$4:$Y$2367=AB887,$AA$4:$AA$2367,""))</f>
        <v>0.15162500000275903</v>
      </c>
      <c r="AF887" s="6"/>
      <c r="AG887" s="6"/>
      <c r="AH887" s="10"/>
      <c r="AI887" s="53"/>
      <c r="AJ887" s="10"/>
      <c r="AK887" s="10"/>
    </row>
    <row r="888" spans="1:37" x14ac:dyDescent="0.15">
      <c r="A888" s="50"/>
      <c r="B888" s="12"/>
      <c r="C888" s="6"/>
      <c r="D888" s="6"/>
      <c r="E888" s="6"/>
      <c r="F888" s="10"/>
      <c r="G888" s="10"/>
      <c r="H888" s="10"/>
      <c r="I888" s="6"/>
      <c r="J888" s="6"/>
      <c r="K888" s="10"/>
      <c r="L888" s="53"/>
      <c r="M888" s="10"/>
      <c r="N888" s="10"/>
      <c r="O888" s="6"/>
      <c r="P888" s="10"/>
      <c r="Q888" s="10"/>
      <c r="R888" s="10"/>
      <c r="S888" s="6"/>
      <c r="T888" s="6"/>
      <c r="U888" s="10"/>
      <c r="V888" s="53"/>
      <c r="W888" s="10"/>
      <c r="X888" s="10"/>
      <c r="Y888" s="50">
        <v>94.792743429120009</v>
      </c>
      <c r="Z888" s="13">
        <f t="shared" si="39"/>
        <v>90</v>
      </c>
      <c r="AA888" s="6">
        <v>0.90490500000370422</v>
      </c>
      <c r="AB888" s="50">
        <v>85.205340481535998</v>
      </c>
      <c r="AC888" s="10">
        <f t="shared" si="40"/>
        <v>0.25911000000149143</v>
      </c>
      <c r="AD888" s="10">
        <f t="array" ref="AD888">STDEVP(IF(($Y$4:$Y$2367=AB888),$AA$4:$AA$2367,""))</f>
        <v>0</v>
      </c>
      <c r="AE888" s="10">
        <f t="array" ref="AE888">MEDIAN(IF($Y$4:$Y$2367=AB888,$AA$4:$AA$2367,""))</f>
        <v>0.25911000000149143</v>
      </c>
      <c r="AF888" s="6"/>
      <c r="AG888" s="6"/>
      <c r="AH888" s="10"/>
      <c r="AI888" s="53"/>
      <c r="AJ888" s="10"/>
      <c r="AK888" s="10"/>
    </row>
    <row r="889" spans="1:37" x14ac:dyDescent="0.15">
      <c r="A889" s="50"/>
      <c r="B889" s="12"/>
      <c r="C889" s="6"/>
      <c r="D889" s="6"/>
      <c r="E889" s="6"/>
      <c r="F889" s="10"/>
      <c r="G889" s="10"/>
      <c r="H889" s="10"/>
      <c r="I889" s="6"/>
      <c r="J889" s="6"/>
      <c r="K889" s="10"/>
      <c r="L889" s="53"/>
      <c r="M889" s="10"/>
      <c r="N889" s="10"/>
      <c r="O889" s="6"/>
      <c r="P889" s="10"/>
      <c r="Q889" s="10"/>
      <c r="R889" s="10"/>
      <c r="S889" s="6"/>
      <c r="T889" s="6"/>
      <c r="U889" s="10"/>
      <c r="V889" s="53"/>
      <c r="W889" s="10"/>
      <c r="X889" s="10"/>
      <c r="Y889" s="50">
        <v>94.468357615103997</v>
      </c>
      <c r="Z889" s="13">
        <f t="shared" si="39"/>
        <v>90</v>
      </c>
      <c r="AA889" s="6">
        <v>0.93136000000556685</v>
      </c>
      <c r="AB889" s="50">
        <v>85.52972629555201</v>
      </c>
      <c r="AC889" s="10">
        <f t="shared" si="40"/>
        <v>0.16139000000631176</v>
      </c>
      <c r="AD889" s="10">
        <f t="array" ref="AD889">STDEVP(IF(($Y$4:$Y$2367=AB889),$AA$4:$AA$2367,""))</f>
        <v>0</v>
      </c>
      <c r="AE889" s="10">
        <f t="array" ref="AE889">MEDIAN(IF($Y$4:$Y$2367=AB889,$AA$4:$AA$2367,""))</f>
        <v>0.16139000000631176</v>
      </c>
      <c r="AF889" s="6"/>
      <c r="AG889" s="6"/>
      <c r="AH889" s="10"/>
      <c r="AI889" s="53"/>
      <c r="AJ889" s="10"/>
      <c r="AK889" s="10"/>
    </row>
    <row r="890" spans="1:37" x14ac:dyDescent="0.15">
      <c r="A890" s="50"/>
      <c r="B890" s="12"/>
      <c r="C890" s="6"/>
      <c r="D890" s="6"/>
      <c r="E890" s="6"/>
      <c r="F890" s="10"/>
      <c r="G890" s="10"/>
      <c r="H890" s="10"/>
      <c r="I890" s="6"/>
      <c r="J890" s="6"/>
      <c r="K890" s="10"/>
      <c r="L890" s="53"/>
      <c r="M890" s="10"/>
      <c r="N890" s="10"/>
      <c r="O890" s="6"/>
      <c r="P890" s="10"/>
      <c r="Q890" s="10"/>
      <c r="R890" s="10"/>
      <c r="S890" s="6"/>
      <c r="T890" s="6"/>
      <c r="U890" s="10"/>
      <c r="V890" s="53"/>
      <c r="W890" s="10"/>
      <c r="X890" s="10"/>
      <c r="Y890" s="50">
        <v>94.035843196415996</v>
      </c>
      <c r="Z890" s="13">
        <f t="shared" si="39"/>
        <v>90</v>
      </c>
      <c r="AA890" s="6">
        <v>0.90681500000067738</v>
      </c>
      <c r="AB890" s="50">
        <v>85.601812031999998</v>
      </c>
      <c r="AC890" s="10">
        <f t="shared" si="40"/>
        <v>0.44975000000120025</v>
      </c>
      <c r="AD890" s="10">
        <f t="array" ref="AD890">STDEVP(IF(($Y$4:$Y$2367=AB890),$AA$4:$AA$2367,""))</f>
        <v>0</v>
      </c>
      <c r="AE890" s="10">
        <f t="array" ref="AE890">MEDIAN(IF($Y$4:$Y$2367=AB890,$AA$4:$AA$2367,""))</f>
        <v>0.44975000000120025</v>
      </c>
      <c r="AF890" s="6"/>
      <c r="AG890" s="6"/>
      <c r="AH890" s="10"/>
      <c r="AI890" s="53"/>
      <c r="AJ890" s="10"/>
      <c r="AK890" s="10"/>
    </row>
    <row r="891" spans="1:37" x14ac:dyDescent="0.15">
      <c r="A891" s="50"/>
      <c r="B891" s="12"/>
      <c r="C891" s="6"/>
      <c r="D891" s="6"/>
      <c r="E891" s="6"/>
      <c r="F891" s="10"/>
      <c r="G891" s="10"/>
      <c r="H891" s="10"/>
      <c r="I891" s="6"/>
      <c r="J891" s="6"/>
      <c r="K891" s="10"/>
      <c r="L891" s="53"/>
      <c r="M891" s="10"/>
      <c r="N891" s="10"/>
      <c r="O891" s="6"/>
      <c r="P891" s="10"/>
      <c r="Q891" s="10"/>
      <c r="R891" s="10"/>
      <c r="S891" s="6"/>
      <c r="T891" s="6"/>
      <c r="U891" s="10"/>
      <c r="V891" s="53"/>
      <c r="W891" s="10"/>
      <c r="X891" s="10"/>
      <c r="Y891" s="50">
        <v>93.711457382399999</v>
      </c>
      <c r="Z891" s="13">
        <f t="shared" si="39"/>
        <v>90</v>
      </c>
      <c r="AA891" s="6">
        <v>8.7250000034713171E-3</v>
      </c>
      <c r="AB891" s="50">
        <v>85.637854900224013</v>
      </c>
      <c r="AC891" s="10">
        <f t="shared" si="40"/>
        <v>0.17000500000431176</v>
      </c>
      <c r="AD891" s="10">
        <f t="array" ref="AD891">STDEVP(IF(($Y$4:$Y$2367=AB891),$AA$4:$AA$2367,""))</f>
        <v>0.12434074600363289</v>
      </c>
      <c r="AE891" s="10">
        <f t="array" ref="AE891">MEDIAN(IF($Y$4:$Y$2367=AB891,$AA$4:$AA$2367,""))</f>
        <v>0.1251700000008964</v>
      </c>
      <c r="AF891" s="6"/>
      <c r="AG891" s="6"/>
      <c r="AH891" s="10"/>
      <c r="AI891" s="53"/>
      <c r="AJ891" s="10"/>
      <c r="AK891" s="10"/>
    </row>
    <row r="892" spans="1:37" x14ac:dyDescent="0.15">
      <c r="A892" s="50"/>
      <c r="B892" s="12"/>
      <c r="C892" s="6"/>
      <c r="D892" s="6"/>
      <c r="E892" s="6"/>
      <c r="F892" s="10"/>
      <c r="G892" s="10"/>
      <c r="H892" s="10"/>
      <c r="I892" s="6"/>
      <c r="J892" s="6"/>
      <c r="K892" s="10"/>
      <c r="L892" s="53"/>
      <c r="M892" s="10"/>
      <c r="N892" s="10"/>
      <c r="O892" s="6"/>
      <c r="P892" s="10"/>
      <c r="Q892" s="10"/>
      <c r="R892" s="10"/>
      <c r="S892" s="6"/>
      <c r="T892" s="6"/>
      <c r="U892" s="10"/>
      <c r="V892" s="53"/>
      <c r="W892" s="10"/>
      <c r="X892" s="10"/>
      <c r="Y892" s="50">
        <v>93.387071568384002</v>
      </c>
      <c r="Z892" s="13">
        <f t="shared" si="39"/>
        <v>90</v>
      </c>
      <c r="AA892" s="6">
        <v>0.98672500000626528</v>
      </c>
      <c r="AB892" s="50">
        <v>85.673897768448001</v>
      </c>
      <c r="AC892" s="10">
        <f t="shared" si="40"/>
        <v>0.10451500000631397</v>
      </c>
      <c r="AD892" s="10">
        <f t="array" ref="AD892">STDEVP(IF(($Y$4:$Y$2367=AB892),$AA$4:$AA$2367,""))</f>
        <v>0</v>
      </c>
      <c r="AE892" s="10">
        <f t="array" ref="AE892">MEDIAN(IF($Y$4:$Y$2367=AB892,$AA$4:$AA$2367,""))</f>
        <v>0.10451500000631397</v>
      </c>
      <c r="AF892" s="6"/>
      <c r="AG892" s="6"/>
      <c r="AH892" s="10"/>
      <c r="AI892" s="53"/>
      <c r="AJ892" s="10"/>
      <c r="AK892" s="10"/>
    </row>
    <row r="893" spans="1:37" x14ac:dyDescent="0.15">
      <c r="A893" s="50"/>
      <c r="B893" s="12"/>
      <c r="C893" s="6"/>
      <c r="D893" s="6"/>
      <c r="E893" s="6"/>
      <c r="F893" s="10"/>
      <c r="G893" s="10"/>
      <c r="H893" s="10"/>
      <c r="I893" s="6"/>
      <c r="J893" s="6"/>
      <c r="K893" s="10"/>
      <c r="L893" s="53"/>
      <c r="M893" s="10"/>
      <c r="N893" s="10"/>
      <c r="O893" s="6"/>
      <c r="P893" s="10"/>
      <c r="Q893" s="10"/>
      <c r="R893" s="10"/>
      <c r="S893" s="6"/>
      <c r="T893" s="6"/>
      <c r="U893" s="10"/>
      <c r="V893" s="53"/>
      <c r="W893" s="10"/>
      <c r="X893" s="10"/>
      <c r="Y893" s="50">
        <v>93.098728622591992</v>
      </c>
      <c r="Z893" s="13">
        <f t="shared" si="39"/>
        <v>90</v>
      </c>
      <c r="AA893" s="6">
        <v>1.6350000022489208E-3</v>
      </c>
      <c r="AB893" s="50">
        <v>85.782026373120004</v>
      </c>
      <c r="AC893" s="10">
        <f t="shared" si="40"/>
        <v>0.71725500000580023</v>
      </c>
      <c r="AD893" s="10">
        <f t="array" ref="AD893">STDEVP(IF(($Y$4:$Y$2367=AB893),$AA$4:$AA$2367,""))</f>
        <v>0</v>
      </c>
      <c r="AE893" s="10">
        <f t="array" ref="AE893">MEDIAN(IF($Y$4:$Y$2367=AB893,$AA$4:$AA$2367,""))</f>
        <v>0.71725500000580023</v>
      </c>
      <c r="AF893" s="6"/>
      <c r="AG893" s="6"/>
      <c r="AH893" s="10"/>
      <c r="AI893" s="53"/>
      <c r="AJ893" s="10"/>
      <c r="AK893" s="10"/>
    </row>
    <row r="894" spans="1:37" x14ac:dyDescent="0.15">
      <c r="A894" s="50"/>
      <c r="B894" s="12"/>
      <c r="C894" s="6"/>
      <c r="D894" s="6"/>
      <c r="E894" s="6"/>
      <c r="F894" s="10"/>
      <c r="G894" s="10"/>
      <c r="H894" s="10"/>
      <c r="I894" s="6"/>
      <c r="J894" s="6"/>
      <c r="K894" s="10"/>
      <c r="L894" s="53"/>
      <c r="M894" s="10"/>
      <c r="N894" s="10"/>
      <c r="O894" s="6"/>
      <c r="P894" s="10"/>
      <c r="Q894" s="10"/>
      <c r="R894" s="10"/>
      <c r="S894" s="6"/>
      <c r="T894" s="6"/>
      <c r="U894" s="10"/>
      <c r="V894" s="53"/>
      <c r="W894" s="10"/>
      <c r="X894" s="10"/>
      <c r="Y894" s="50">
        <v>92.738299940352007</v>
      </c>
      <c r="Z894" s="13">
        <f t="shared" si="39"/>
        <v>90</v>
      </c>
      <c r="AA894" s="6">
        <v>0.99663500000486827</v>
      </c>
      <c r="AB894" s="50">
        <v>85.818069241344006</v>
      </c>
      <c r="AC894" s="10">
        <f t="shared" si="40"/>
        <v>0.10506000000631399</v>
      </c>
      <c r="AD894" s="10">
        <f t="array" ref="AD894">STDEVP(IF(($Y$4:$Y$2367=AB894),$AA$4:$AA$2367,""))</f>
        <v>0</v>
      </c>
      <c r="AE894" s="10">
        <f t="array" ref="AE894">MEDIAN(IF($Y$4:$Y$2367=AB894,$AA$4:$AA$2367,""))</f>
        <v>0.10506000000631399</v>
      </c>
      <c r="AF894" s="6"/>
      <c r="AG894" s="6"/>
      <c r="AH894" s="10"/>
      <c r="AI894" s="53"/>
      <c r="AJ894" s="10"/>
      <c r="AK894" s="10"/>
    </row>
    <row r="895" spans="1:37" x14ac:dyDescent="0.15">
      <c r="A895" s="50"/>
      <c r="B895" s="12"/>
      <c r="C895" s="6"/>
      <c r="D895" s="6"/>
      <c r="E895" s="6"/>
      <c r="F895" s="10"/>
      <c r="G895" s="10"/>
      <c r="H895" s="10"/>
      <c r="I895" s="6"/>
      <c r="J895" s="6"/>
      <c r="K895" s="10"/>
      <c r="L895" s="53"/>
      <c r="M895" s="10"/>
      <c r="N895" s="10"/>
      <c r="O895" s="6"/>
      <c r="P895" s="10"/>
      <c r="Q895" s="10"/>
      <c r="R895" s="10"/>
      <c r="S895" s="6"/>
      <c r="T895" s="6"/>
      <c r="U895" s="10"/>
      <c r="V895" s="53"/>
      <c r="W895" s="10"/>
      <c r="X895" s="10"/>
      <c r="Y895" s="50">
        <v>92.558085599232001</v>
      </c>
      <c r="Z895" s="13">
        <f t="shared" si="39"/>
        <v>90</v>
      </c>
      <c r="AA895" s="6">
        <v>0.98609000000283098</v>
      </c>
      <c r="AB895" s="50">
        <v>85.962240714239996</v>
      </c>
      <c r="AC895" s="10">
        <f t="shared" si="40"/>
        <v>0.332220000003983</v>
      </c>
      <c r="AD895" s="10">
        <f t="array" ref="AD895">STDEVP(IF(($Y$4:$Y$2367=AB895),$AA$4:$AA$2367,""))</f>
        <v>0</v>
      </c>
      <c r="AE895" s="10">
        <f t="array" ref="AE895">MEDIAN(IF($Y$4:$Y$2367=AB895,$AA$4:$AA$2367,""))</f>
        <v>0.332220000003983</v>
      </c>
      <c r="AF895" s="6"/>
      <c r="AG895" s="6"/>
      <c r="AH895" s="10"/>
      <c r="AI895" s="53"/>
      <c r="AJ895" s="10"/>
      <c r="AK895" s="10"/>
    </row>
    <row r="896" spans="1:37" x14ac:dyDescent="0.15">
      <c r="A896" s="50"/>
      <c r="B896" s="12"/>
      <c r="C896" s="6"/>
      <c r="D896" s="6"/>
      <c r="E896" s="6"/>
      <c r="F896" s="10"/>
      <c r="G896" s="10"/>
      <c r="H896" s="10"/>
      <c r="I896" s="6"/>
      <c r="J896" s="6"/>
      <c r="K896" s="10"/>
      <c r="L896" s="53"/>
      <c r="M896" s="10"/>
      <c r="N896" s="10"/>
      <c r="O896" s="6"/>
      <c r="P896" s="10"/>
      <c r="Q896" s="10"/>
      <c r="R896" s="10"/>
      <c r="S896" s="6"/>
      <c r="T896" s="6"/>
      <c r="U896" s="10"/>
      <c r="V896" s="53"/>
      <c r="W896" s="10"/>
      <c r="X896" s="10"/>
      <c r="Y896" s="50">
        <v>92.594128467456002</v>
      </c>
      <c r="Z896" s="13">
        <f t="shared" si="39"/>
        <v>90</v>
      </c>
      <c r="AA896" s="6">
        <v>0.98854500000708012</v>
      </c>
      <c r="AB896" s="50">
        <v>86.142455055360003</v>
      </c>
      <c r="AC896" s="10">
        <f t="shared" si="40"/>
        <v>9.3605000003869288E-2</v>
      </c>
      <c r="AD896" s="10">
        <f t="array" ref="AD896">STDEVP(IF(($Y$4:$Y$2367=AB896),$AA$4:$AA$2367,""))</f>
        <v>0</v>
      </c>
      <c r="AE896" s="10">
        <f t="array" ref="AE896">MEDIAN(IF($Y$4:$Y$2367=AB896,$AA$4:$AA$2367,""))</f>
        <v>9.3605000003869288E-2</v>
      </c>
      <c r="AF896" s="6"/>
      <c r="AG896" s="6"/>
      <c r="AH896" s="10"/>
      <c r="AI896" s="53"/>
      <c r="AJ896" s="10"/>
      <c r="AK896" s="10"/>
    </row>
    <row r="897" spans="1:37" x14ac:dyDescent="0.15">
      <c r="A897" s="50"/>
      <c r="B897" s="12"/>
      <c r="C897" s="6"/>
      <c r="D897" s="6"/>
      <c r="E897" s="6"/>
      <c r="F897" s="10"/>
      <c r="G897" s="10"/>
      <c r="H897" s="10"/>
      <c r="I897" s="6"/>
      <c r="J897" s="6"/>
      <c r="K897" s="10"/>
      <c r="L897" s="53"/>
      <c r="M897" s="10"/>
      <c r="N897" s="10"/>
      <c r="O897" s="6"/>
      <c r="P897" s="10"/>
      <c r="Q897" s="10"/>
      <c r="R897" s="10"/>
      <c r="S897" s="6"/>
      <c r="T897" s="6"/>
      <c r="U897" s="10"/>
      <c r="V897" s="53"/>
      <c r="W897" s="10"/>
      <c r="X897" s="10"/>
      <c r="Y897" s="50">
        <v>92.449956994559997</v>
      </c>
      <c r="Z897" s="13">
        <f t="shared" si="39"/>
        <v>90</v>
      </c>
      <c r="AA897" s="6">
        <v>1.5455000005508479E-2</v>
      </c>
      <c r="AB897" s="50">
        <v>86.214540791808005</v>
      </c>
      <c r="AC897" s="10">
        <f t="shared" si="40"/>
        <v>0.71871000000620766</v>
      </c>
      <c r="AD897" s="10">
        <f t="array" ref="AD897">STDEVP(IF(($Y$4:$Y$2367=AB897),$AA$4:$AA$2367,""))</f>
        <v>0</v>
      </c>
      <c r="AE897" s="10">
        <f t="array" ref="AE897">MEDIAN(IF($Y$4:$Y$2367=AB897,$AA$4:$AA$2367,""))</f>
        <v>0.71871000000620766</v>
      </c>
      <c r="AF897" s="6"/>
      <c r="AG897" s="6"/>
      <c r="AH897" s="10"/>
      <c r="AI897" s="53"/>
      <c r="AJ897" s="10"/>
      <c r="AK897" s="10"/>
    </row>
    <row r="898" spans="1:37" x14ac:dyDescent="0.15">
      <c r="A898" s="50"/>
      <c r="B898" s="12"/>
      <c r="C898" s="6"/>
      <c r="D898" s="6"/>
      <c r="E898" s="6"/>
      <c r="F898" s="10"/>
      <c r="G898" s="10"/>
      <c r="H898" s="10"/>
      <c r="I898" s="6"/>
      <c r="J898" s="6"/>
      <c r="K898" s="10"/>
      <c r="L898" s="53"/>
      <c r="M898" s="10"/>
      <c r="N898" s="10"/>
      <c r="O898" s="6"/>
      <c r="P898" s="10"/>
      <c r="Q898" s="10"/>
      <c r="R898" s="10"/>
      <c r="S898" s="6"/>
      <c r="T898" s="6"/>
      <c r="U898" s="10"/>
      <c r="V898" s="53"/>
      <c r="W898" s="10"/>
      <c r="X898" s="10"/>
      <c r="Y898" s="50">
        <v>92.558085599232001</v>
      </c>
      <c r="Z898" s="13">
        <f t="shared" si="39"/>
        <v>90</v>
      </c>
      <c r="AA898" s="6">
        <v>0.99045500000405329</v>
      </c>
      <c r="AB898" s="50">
        <v>86.394755132927983</v>
      </c>
      <c r="AC898" s="10">
        <f t="shared" si="40"/>
        <v>9.2695000003461869E-2</v>
      </c>
      <c r="AD898" s="10">
        <f t="array" ref="AD898">STDEVP(IF(($Y$4:$Y$2367=AB898),$AA$4:$AA$2367,""))</f>
        <v>0</v>
      </c>
      <c r="AE898" s="10">
        <f t="array" ref="AE898">MEDIAN(IF($Y$4:$Y$2367=AB898,$AA$4:$AA$2367,""))</f>
        <v>9.2695000003461869E-2</v>
      </c>
      <c r="AF898" s="6"/>
      <c r="AG898" s="6"/>
      <c r="AH898" s="10"/>
      <c r="AI898" s="53"/>
      <c r="AJ898" s="10"/>
      <c r="AK898" s="10"/>
    </row>
    <row r="899" spans="1:37" x14ac:dyDescent="0.15">
      <c r="A899" s="50"/>
      <c r="B899" s="12"/>
      <c r="C899" s="6"/>
      <c r="D899" s="6"/>
      <c r="E899" s="6"/>
      <c r="F899" s="10"/>
      <c r="G899" s="10"/>
      <c r="H899" s="10"/>
      <c r="I899" s="6"/>
      <c r="J899" s="6"/>
      <c r="K899" s="10"/>
      <c r="L899" s="53"/>
      <c r="M899" s="10"/>
      <c r="N899" s="10"/>
      <c r="O899" s="6"/>
      <c r="P899" s="10"/>
      <c r="Q899" s="10"/>
      <c r="R899" s="10"/>
      <c r="S899" s="6"/>
      <c r="T899" s="6"/>
      <c r="U899" s="10"/>
      <c r="V899" s="53"/>
      <c r="W899" s="10"/>
      <c r="X899" s="10"/>
      <c r="Y899" s="50">
        <v>92.594128467456002</v>
      </c>
      <c r="Z899" s="13">
        <f t="shared" si="39"/>
        <v>90</v>
      </c>
      <c r="AA899" s="6">
        <v>0.99691000000184138</v>
      </c>
      <c r="AB899" s="50">
        <v>86.430798001151999</v>
      </c>
      <c r="AC899" s="10">
        <f t="shared" si="40"/>
        <v>0.67827500000386798</v>
      </c>
      <c r="AD899" s="10">
        <f t="array" ref="AD899">STDEVP(IF(($Y$4:$Y$2367=AB899),$AA$4:$AA$2367,""))</f>
        <v>0</v>
      </c>
      <c r="AE899" s="10">
        <f t="array" ref="AE899">MEDIAN(IF($Y$4:$Y$2367=AB899,$AA$4:$AA$2367,""))</f>
        <v>0.67827500000386798</v>
      </c>
      <c r="AF899" s="6"/>
      <c r="AG899" s="6"/>
      <c r="AH899" s="10"/>
      <c r="AI899" s="53"/>
      <c r="AJ899" s="10"/>
      <c r="AK899" s="10"/>
    </row>
    <row r="900" spans="1:37" x14ac:dyDescent="0.15">
      <c r="A900" s="50"/>
      <c r="B900" s="12"/>
      <c r="C900" s="6"/>
      <c r="D900" s="6"/>
      <c r="E900" s="6"/>
      <c r="F900" s="10"/>
      <c r="G900" s="10"/>
      <c r="H900" s="10"/>
      <c r="I900" s="6"/>
      <c r="J900" s="6"/>
      <c r="K900" s="10"/>
      <c r="L900" s="53"/>
      <c r="M900" s="10"/>
      <c r="N900" s="10"/>
      <c r="O900" s="6"/>
      <c r="P900" s="10"/>
      <c r="Q900" s="10"/>
      <c r="R900" s="10"/>
      <c r="S900" s="6"/>
      <c r="T900" s="6"/>
      <c r="U900" s="10"/>
      <c r="V900" s="53"/>
      <c r="W900" s="10"/>
      <c r="X900" s="10"/>
      <c r="Y900" s="50">
        <v>92.449956994559997</v>
      </c>
      <c r="Z900" s="13">
        <f t="shared" si="39"/>
        <v>90</v>
      </c>
      <c r="AA900" s="6">
        <v>0.99736500000568307</v>
      </c>
      <c r="AB900" s="50">
        <v>86.466840869375986</v>
      </c>
      <c r="AC900" s="10">
        <f t="shared" si="40"/>
        <v>0.11106000000026039</v>
      </c>
      <c r="AD900" s="10">
        <f t="array" ref="AD900">STDEVP(IF(($Y$4:$Y$2367=AB900),$AA$4:$AA$2367,""))</f>
        <v>1.5909999999825373E-2</v>
      </c>
      <c r="AE900" s="10">
        <f t="array" ref="AE900">MEDIAN(IF($Y$4:$Y$2367=AB900,$AA$4:$AA$2367,""))</f>
        <v>0.11106000000026039</v>
      </c>
      <c r="AF900" s="6"/>
      <c r="AG900" s="6"/>
      <c r="AH900" s="10"/>
      <c r="AI900" s="53"/>
      <c r="AJ900" s="10"/>
      <c r="AK900" s="10"/>
    </row>
    <row r="901" spans="1:37" x14ac:dyDescent="0.15">
      <c r="A901" s="50"/>
      <c r="B901" s="12"/>
      <c r="C901" s="6"/>
      <c r="D901" s="6"/>
      <c r="E901" s="6"/>
      <c r="F901" s="10"/>
      <c r="G901" s="10"/>
      <c r="H901" s="10"/>
      <c r="I901" s="6"/>
      <c r="J901" s="6"/>
      <c r="K901" s="10"/>
      <c r="L901" s="53"/>
      <c r="M901" s="10"/>
      <c r="N901" s="10"/>
      <c r="O901" s="6"/>
      <c r="P901" s="10"/>
      <c r="Q901" s="10"/>
      <c r="R901" s="10"/>
      <c r="S901" s="6"/>
      <c r="T901" s="6"/>
      <c r="U901" s="10"/>
      <c r="V901" s="53"/>
      <c r="W901" s="10"/>
      <c r="X901" s="10"/>
      <c r="Y901" s="50">
        <v>92.377871258111995</v>
      </c>
      <c r="Z901" s="13">
        <f t="shared" ref="Z901:Z964" si="41">ROUNDDOWN(Y901/10,0)*10</f>
        <v>90</v>
      </c>
      <c r="AA901" s="6">
        <v>0.99382000000143389</v>
      </c>
      <c r="AB901" s="50">
        <v>86.57496947404799</v>
      </c>
      <c r="AC901" s="10">
        <f t="shared" ref="AC901:AC964" si="42">AVERAGEIF($Y$4:$Y$2367,AB901,$AA$4:$AA$2367)</f>
        <v>0.43320500000521656</v>
      </c>
      <c r="AD901" s="10">
        <f t="array" ref="AD901">STDEVP(IF(($Y$4:$Y$2367=AB901),$AA$4:$AA$2367,""))</f>
        <v>0</v>
      </c>
      <c r="AE901" s="10">
        <f t="array" ref="AE901">MEDIAN(IF($Y$4:$Y$2367=AB901,$AA$4:$AA$2367,""))</f>
        <v>0.43320500000521656</v>
      </c>
      <c r="AF901" s="6"/>
      <c r="AG901" s="6"/>
      <c r="AH901" s="10"/>
      <c r="AI901" s="53"/>
      <c r="AJ901" s="10"/>
      <c r="AK901" s="10"/>
    </row>
    <row r="902" spans="1:37" x14ac:dyDescent="0.15">
      <c r="A902" s="50"/>
      <c r="B902" s="12"/>
      <c r="C902" s="6"/>
      <c r="D902" s="6"/>
      <c r="E902" s="6"/>
      <c r="F902" s="10"/>
      <c r="G902" s="10"/>
      <c r="H902" s="10"/>
      <c r="I902" s="6"/>
      <c r="J902" s="6"/>
      <c r="K902" s="10"/>
      <c r="L902" s="53"/>
      <c r="M902" s="10"/>
      <c r="N902" s="10"/>
      <c r="O902" s="6"/>
      <c r="P902" s="10"/>
      <c r="Q902" s="10"/>
      <c r="R902" s="10"/>
      <c r="S902" s="6"/>
      <c r="T902" s="6"/>
      <c r="U902" s="10"/>
      <c r="V902" s="53"/>
      <c r="W902" s="10"/>
      <c r="X902" s="10"/>
      <c r="Y902" s="50">
        <v>92.305785521663992</v>
      </c>
      <c r="Z902" s="13">
        <f t="shared" si="41"/>
        <v>90</v>
      </c>
      <c r="AA902" s="6">
        <v>0.99227500000486812</v>
      </c>
      <c r="AB902" s="50">
        <v>86.683098078719993</v>
      </c>
      <c r="AC902" s="10">
        <f t="shared" si="42"/>
        <v>0.28826500000401212</v>
      </c>
      <c r="AD902" s="10">
        <f t="array" ref="AD902">STDEVP(IF(($Y$4:$Y$2367=AB902),$AA$4:$AA$2367,""))</f>
        <v>3.7500000002182857E-2</v>
      </c>
      <c r="AE902" s="10">
        <f t="array" ref="AE902">MEDIAN(IF($Y$4:$Y$2367=AB902,$AA$4:$AA$2367,""))</f>
        <v>0.28826500000401212</v>
      </c>
      <c r="AF902" s="6"/>
      <c r="AG902" s="6"/>
      <c r="AH902" s="10"/>
      <c r="AI902" s="53"/>
      <c r="AJ902" s="10"/>
      <c r="AK902" s="10"/>
    </row>
    <row r="903" spans="1:37" x14ac:dyDescent="0.15">
      <c r="A903" s="50"/>
      <c r="B903" s="12"/>
      <c r="C903" s="6"/>
      <c r="D903" s="6"/>
      <c r="E903" s="6"/>
      <c r="F903" s="10"/>
      <c r="G903" s="10"/>
      <c r="H903" s="10"/>
      <c r="I903" s="6"/>
      <c r="J903" s="6"/>
      <c r="K903" s="10"/>
      <c r="L903" s="53"/>
      <c r="M903" s="10"/>
      <c r="N903" s="10"/>
      <c r="O903" s="6"/>
      <c r="P903" s="10"/>
      <c r="Q903" s="10"/>
      <c r="R903" s="10"/>
      <c r="S903" s="6"/>
      <c r="T903" s="6"/>
      <c r="U903" s="10"/>
      <c r="V903" s="53"/>
      <c r="W903" s="10"/>
      <c r="X903" s="10"/>
      <c r="Y903" s="50">
        <v>92.125571180543986</v>
      </c>
      <c r="Z903" s="13">
        <f t="shared" si="41"/>
        <v>90</v>
      </c>
      <c r="AA903" s="6">
        <v>7.8185000004402427E-2</v>
      </c>
      <c r="AB903" s="50">
        <v>86.755183815167996</v>
      </c>
      <c r="AC903" s="10">
        <f t="shared" si="42"/>
        <v>0.10924000000672152</v>
      </c>
      <c r="AD903" s="10">
        <f t="array" ref="AD903">STDEVP(IF(($Y$4:$Y$2367=AB903),$AA$4:$AA$2367,""))</f>
        <v>0</v>
      </c>
      <c r="AE903" s="10">
        <f t="array" ref="AE903">MEDIAN(IF($Y$4:$Y$2367=AB903,$AA$4:$AA$2367,""))</f>
        <v>0.10924000000672152</v>
      </c>
      <c r="AF903" s="6"/>
      <c r="AG903" s="6"/>
      <c r="AH903" s="10"/>
      <c r="AI903" s="53"/>
      <c r="AJ903" s="10"/>
      <c r="AK903" s="10"/>
    </row>
    <row r="904" spans="1:37" x14ac:dyDescent="0.15">
      <c r="A904" s="50"/>
      <c r="B904" s="12"/>
      <c r="C904" s="6"/>
      <c r="D904" s="6"/>
      <c r="E904" s="6"/>
      <c r="F904" s="10"/>
      <c r="G904" s="10"/>
      <c r="H904" s="10"/>
      <c r="I904" s="6"/>
      <c r="J904" s="6"/>
      <c r="K904" s="10"/>
      <c r="L904" s="53"/>
      <c r="M904" s="10"/>
      <c r="N904" s="10"/>
      <c r="O904" s="6"/>
      <c r="P904" s="10"/>
      <c r="Q904" s="10"/>
      <c r="R904" s="10"/>
      <c r="S904" s="6"/>
      <c r="T904" s="6"/>
      <c r="U904" s="10"/>
      <c r="V904" s="53"/>
      <c r="W904" s="10"/>
      <c r="X904" s="10"/>
      <c r="Y904" s="50">
        <v>91.873271102975991</v>
      </c>
      <c r="Z904" s="13">
        <f t="shared" si="41"/>
        <v>90</v>
      </c>
      <c r="AA904" s="6">
        <v>8.3640000005624771E-2</v>
      </c>
      <c r="AB904" s="50">
        <v>86.86331241984</v>
      </c>
      <c r="AC904" s="10">
        <f t="shared" si="42"/>
        <v>0.12330000000458725</v>
      </c>
      <c r="AD904" s="10">
        <f t="array" ref="AD904">STDEVP(IF(($Y$4:$Y$2367=AB904),$AA$4:$AA$2367,""))</f>
        <v>9.0374394880322659E-2</v>
      </c>
      <c r="AE904" s="10">
        <f t="array" ref="AE904">MEDIAN(IF($Y$4:$Y$2367=AB904,$AA$4:$AA$2367,""))</f>
        <v>0.14042500000293789</v>
      </c>
      <c r="AF904" s="6"/>
      <c r="AG904" s="6"/>
      <c r="AH904" s="10"/>
      <c r="AI904" s="53"/>
      <c r="AJ904" s="10"/>
      <c r="AK904" s="10"/>
    </row>
    <row r="905" spans="1:37" x14ac:dyDescent="0.15">
      <c r="A905" s="50"/>
      <c r="B905" s="12"/>
      <c r="C905" s="6"/>
      <c r="D905" s="6"/>
      <c r="E905" s="6"/>
      <c r="F905" s="10"/>
      <c r="G905" s="10"/>
      <c r="H905" s="10"/>
      <c r="I905" s="6"/>
      <c r="J905" s="6"/>
      <c r="K905" s="10"/>
      <c r="L905" s="53"/>
      <c r="M905" s="10"/>
      <c r="N905" s="10"/>
      <c r="O905" s="6"/>
      <c r="P905" s="10"/>
      <c r="Q905" s="10"/>
      <c r="R905" s="10"/>
      <c r="S905" s="6"/>
      <c r="T905" s="6"/>
      <c r="U905" s="10"/>
      <c r="V905" s="53"/>
      <c r="W905" s="10"/>
      <c r="X905" s="10"/>
      <c r="Y905" s="50">
        <v>91.873271102975991</v>
      </c>
      <c r="Z905" s="13">
        <f t="shared" si="41"/>
        <v>90</v>
      </c>
      <c r="AA905" s="6">
        <v>8.4095000002190501E-2</v>
      </c>
      <c r="AB905" s="50">
        <v>86.971441024511989</v>
      </c>
      <c r="AC905" s="10">
        <f t="shared" si="42"/>
        <v>0.16130000000287747</v>
      </c>
      <c r="AD905" s="10">
        <f t="array" ref="AD905">STDEVP(IF(($Y$4:$Y$2367=AB905),$AA$4:$AA$2367,""))</f>
        <v>0</v>
      </c>
      <c r="AE905" s="10">
        <f t="array" ref="AE905">MEDIAN(IF($Y$4:$Y$2367=AB905,$AA$4:$AA$2367,""))</f>
        <v>0.16130000000287747</v>
      </c>
      <c r="AF905" s="6"/>
      <c r="AG905" s="6"/>
      <c r="AH905" s="10"/>
      <c r="AI905" s="53"/>
      <c r="AJ905" s="10"/>
      <c r="AK905" s="10"/>
    </row>
    <row r="906" spans="1:37" x14ac:dyDescent="0.15">
      <c r="A906" s="50"/>
      <c r="B906" s="12"/>
      <c r="C906" s="6"/>
      <c r="D906" s="6"/>
      <c r="E906" s="6"/>
      <c r="F906" s="10"/>
      <c r="G906" s="10"/>
      <c r="H906" s="10"/>
      <c r="I906" s="6"/>
      <c r="J906" s="6"/>
      <c r="K906" s="10"/>
      <c r="L906" s="53"/>
      <c r="M906" s="10"/>
      <c r="N906" s="10"/>
      <c r="O906" s="6"/>
      <c r="P906" s="10"/>
      <c r="Q906" s="10"/>
      <c r="R906" s="10"/>
      <c r="S906" s="6"/>
      <c r="T906" s="6"/>
      <c r="U906" s="10"/>
      <c r="V906" s="53"/>
      <c r="W906" s="10"/>
      <c r="X906" s="10"/>
      <c r="Y906" s="50">
        <v>92.341828389888008</v>
      </c>
      <c r="Z906" s="13">
        <f t="shared" si="41"/>
        <v>90</v>
      </c>
      <c r="AA906" s="6">
        <v>8.5550000002597937E-2</v>
      </c>
      <c r="AB906" s="50">
        <v>87.151655365631996</v>
      </c>
      <c r="AC906" s="10">
        <f t="shared" si="42"/>
        <v>0.11333000000369475</v>
      </c>
      <c r="AD906" s="10">
        <f t="array" ref="AD906">STDEVP(IF(($Y$4:$Y$2367=AB906),$AA$4:$AA$2367,""))</f>
        <v>0</v>
      </c>
      <c r="AE906" s="10">
        <f t="array" ref="AE906">MEDIAN(IF($Y$4:$Y$2367=AB906,$AA$4:$AA$2367,""))</f>
        <v>0.11333000000369475</v>
      </c>
      <c r="AF906" s="6"/>
      <c r="AG906" s="6"/>
      <c r="AH906" s="10"/>
      <c r="AI906" s="53"/>
      <c r="AJ906" s="10"/>
      <c r="AK906" s="10"/>
    </row>
    <row r="907" spans="1:37" x14ac:dyDescent="0.15">
      <c r="A907" s="50"/>
      <c r="B907" s="12"/>
      <c r="C907" s="6"/>
      <c r="D907" s="6"/>
      <c r="E907" s="6"/>
      <c r="F907" s="10"/>
      <c r="G907" s="10"/>
      <c r="H907" s="10"/>
      <c r="I907" s="6"/>
      <c r="J907" s="6"/>
      <c r="K907" s="10"/>
      <c r="L907" s="53"/>
      <c r="M907" s="10"/>
      <c r="N907" s="10"/>
      <c r="O907" s="6"/>
      <c r="P907" s="10"/>
      <c r="Q907" s="10"/>
      <c r="R907" s="10"/>
      <c r="S907" s="6"/>
      <c r="T907" s="6"/>
      <c r="U907" s="10"/>
      <c r="V907" s="53"/>
      <c r="W907" s="10"/>
      <c r="X907" s="10"/>
      <c r="Y907" s="50">
        <v>92.630171335680004</v>
      </c>
      <c r="Z907" s="13">
        <f t="shared" si="41"/>
        <v>90</v>
      </c>
      <c r="AA907" s="6">
        <v>9.6005000001200935E-2</v>
      </c>
      <c r="AB907" s="50">
        <v>87.295826838528001</v>
      </c>
      <c r="AC907" s="10">
        <f t="shared" si="42"/>
        <v>0.24388000000229759</v>
      </c>
      <c r="AD907" s="10">
        <f t="array" ref="AD907">STDEVP(IF(($Y$4:$Y$2367=AB907),$AA$4:$AA$2367,""))</f>
        <v>0</v>
      </c>
      <c r="AE907" s="10">
        <f t="array" ref="AE907">MEDIAN(IF($Y$4:$Y$2367=AB907,$AA$4:$AA$2367,""))</f>
        <v>0.24388000000229759</v>
      </c>
      <c r="AF907" s="6"/>
      <c r="AG907" s="6"/>
      <c r="AH907" s="10"/>
      <c r="AI907" s="53"/>
      <c r="AJ907" s="10"/>
      <c r="AK907" s="10"/>
    </row>
    <row r="908" spans="1:37" x14ac:dyDescent="0.15">
      <c r="A908" s="50"/>
      <c r="B908" s="12"/>
      <c r="C908" s="6"/>
      <c r="D908" s="6"/>
      <c r="E908" s="6"/>
      <c r="F908" s="10"/>
      <c r="G908" s="10"/>
      <c r="H908" s="10"/>
      <c r="I908" s="6"/>
      <c r="J908" s="6"/>
      <c r="K908" s="10"/>
      <c r="L908" s="53"/>
      <c r="M908" s="10"/>
      <c r="N908" s="10"/>
      <c r="O908" s="6"/>
      <c r="P908" s="10"/>
      <c r="Q908" s="10"/>
      <c r="R908" s="10"/>
      <c r="S908" s="6"/>
      <c r="T908" s="6"/>
      <c r="U908" s="10"/>
      <c r="V908" s="53"/>
      <c r="W908" s="10"/>
      <c r="X908" s="10"/>
      <c r="Y908" s="50">
        <v>93.026642886144003</v>
      </c>
      <c r="Z908" s="13">
        <f t="shared" si="41"/>
        <v>90</v>
      </c>
      <c r="AA908" s="6">
        <v>0.17046000000556649</v>
      </c>
      <c r="AB908" s="50">
        <v>87.403955443200005</v>
      </c>
      <c r="AC908" s="10">
        <f t="shared" si="42"/>
        <v>0.24031000000322633</v>
      </c>
      <c r="AD908" s="10">
        <f t="array" ref="AD908">STDEVP(IF(($Y$4:$Y$2367=AB908),$AA$4:$AA$2367,""))</f>
        <v>0</v>
      </c>
      <c r="AE908" s="10">
        <f t="array" ref="AE908">MEDIAN(IF($Y$4:$Y$2367=AB908,$AA$4:$AA$2367,""))</f>
        <v>0.24031000000322633</v>
      </c>
      <c r="AF908" s="6"/>
      <c r="AG908" s="6"/>
      <c r="AH908" s="10"/>
      <c r="AI908" s="53"/>
      <c r="AJ908" s="10"/>
      <c r="AK908" s="10"/>
    </row>
    <row r="909" spans="1:37" x14ac:dyDescent="0.15">
      <c r="A909" s="50"/>
      <c r="B909" s="12"/>
      <c r="C909" s="6"/>
      <c r="D909" s="6"/>
      <c r="E909" s="6"/>
      <c r="F909" s="10"/>
      <c r="G909" s="10"/>
      <c r="H909" s="10"/>
      <c r="I909" s="6"/>
      <c r="J909" s="6"/>
      <c r="K909" s="10"/>
      <c r="L909" s="53"/>
      <c r="M909" s="10"/>
      <c r="N909" s="10"/>
      <c r="O909" s="6"/>
      <c r="P909" s="10"/>
      <c r="Q909" s="10"/>
      <c r="R909" s="10"/>
      <c r="S909" s="6"/>
      <c r="T909" s="6"/>
      <c r="U909" s="10"/>
      <c r="V909" s="53"/>
      <c r="W909" s="10"/>
      <c r="X909" s="10"/>
      <c r="Y909" s="50">
        <v>94.684614824447991</v>
      </c>
      <c r="Z909" s="13">
        <f t="shared" si="41"/>
        <v>90</v>
      </c>
      <c r="AA909" s="6">
        <v>0.1396700000025386</v>
      </c>
      <c r="AB909" s="50">
        <v>87.512084047872008</v>
      </c>
      <c r="AC909" s="10">
        <f t="shared" si="42"/>
        <v>0.67482000000305309</v>
      </c>
      <c r="AD909" s="10">
        <f t="array" ref="AD909">STDEVP(IF(($Y$4:$Y$2367=AB909),$AA$4:$AA$2367,""))</f>
        <v>0</v>
      </c>
      <c r="AE909" s="10">
        <f t="array" ref="AE909">MEDIAN(IF($Y$4:$Y$2367=AB909,$AA$4:$AA$2367,""))</f>
        <v>0.67482000000305309</v>
      </c>
      <c r="AF909" s="6"/>
      <c r="AG909" s="6"/>
      <c r="AH909" s="10"/>
      <c r="AI909" s="53"/>
      <c r="AJ909" s="10"/>
      <c r="AK909" s="10"/>
    </row>
    <row r="910" spans="1:37" x14ac:dyDescent="0.15">
      <c r="A910" s="50"/>
      <c r="B910" s="12"/>
      <c r="C910" s="6"/>
      <c r="D910" s="6"/>
      <c r="E910" s="6"/>
      <c r="F910" s="10"/>
      <c r="G910" s="10"/>
      <c r="H910" s="10"/>
      <c r="I910" s="6"/>
      <c r="J910" s="6"/>
      <c r="K910" s="10"/>
      <c r="L910" s="53"/>
      <c r="M910" s="10"/>
      <c r="N910" s="10"/>
      <c r="O910" s="6"/>
      <c r="P910" s="10"/>
      <c r="Q910" s="10"/>
      <c r="R910" s="10"/>
      <c r="S910" s="6"/>
      <c r="T910" s="6"/>
      <c r="U910" s="10"/>
      <c r="V910" s="53"/>
      <c r="W910" s="10"/>
      <c r="X910" s="10"/>
      <c r="Y910" s="50">
        <v>95.549643661824007</v>
      </c>
      <c r="Z910" s="13">
        <f t="shared" si="41"/>
        <v>90</v>
      </c>
      <c r="AA910" s="6">
        <v>0.17882500000032775</v>
      </c>
      <c r="AB910" s="50">
        <v>87.656255520767999</v>
      </c>
      <c r="AC910" s="10">
        <f t="shared" si="42"/>
        <v>0.17575500000229538</v>
      </c>
      <c r="AD910" s="10">
        <f t="array" ref="AD910">STDEVP(IF(($Y$4:$Y$2367=AB910),$AA$4:$AA$2367,""))</f>
        <v>0</v>
      </c>
      <c r="AE910" s="10">
        <f t="array" ref="AE910">MEDIAN(IF($Y$4:$Y$2367=AB910,$AA$4:$AA$2367,""))</f>
        <v>0.17575500000229538</v>
      </c>
      <c r="AF910" s="6"/>
      <c r="AG910" s="6"/>
      <c r="AH910" s="10"/>
      <c r="AI910" s="53"/>
      <c r="AJ910" s="10"/>
      <c r="AK910" s="10"/>
    </row>
    <row r="911" spans="1:37" x14ac:dyDescent="0.15">
      <c r="A911" s="50"/>
      <c r="B911" s="12"/>
      <c r="C911" s="6"/>
      <c r="D911" s="6"/>
      <c r="E911" s="6"/>
      <c r="F911" s="10"/>
      <c r="G911" s="10"/>
      <c r="H911" s="10"/>
      <c r="I911" s="6"/>
      <c r="J911" s="6"/>
      <c r="K911" s="10"/>
      <c r="L911" s="53"/>
      <c r="M911" s="10"/>
      <c r="N911" s="10"/>
      <c r="O911" s="6"/>
      <c r="P911" s="10"/>
      <c r="Q911" s="10"/>
      <c r="R911" s="10"/>
      <c r="S911" s="6"/>
      <c r="T911" s="6"/>
      <c r="U911" s="10"/>
      <c r="V911" s="53"/>
      <c r="W911" s="10"/>
      <c r="X911" s="10"/>
      <c r="Y911" s="50">
        <v>96.450715367423996</v>
      </c>
      <c r="Z911" s="13">
        <f t="shared" si="41"/>
        <v>90</v>
      </c>
      <c r="AA911" s="6">
        <v>0.17128000000253962</v>
      </c>
      <c r="AB911" s="50">
        <v>87.728341257216002</v>
      </c>
      <c r="AC911" s="10">
        <f t="shared" si="42"/>
        <v>0.10942000000631413</v>
      </c>
      <c r="AD911" s="10">
        <f t="array" ref="AD911">STDEVP(IF(($Y$4:$Y$2367=AB911),$AA$4:$AA$2367,""))</f>
        <v>0</v>
      </c>
      <c r="AE911" s="10">
        <f t="array" ref="AE911">MEDIAN(IF($Y$4:$Y$2367=AB911,$AA$4:$AA$2367,""))</f>
        <v>0.10942000000631413</v>
      </c>
      <c r="AF911" s="6"/>
      <c r="AG911" s="6"/>
      <c r="AH911" s="10"/>
      <c r="AI911" s="53"/>
      <c r="AJ911" s="10"/>
      <c r="AK911" s="10"/>
    </row>
    <row r="912" spans="1:37" x14ac:dyDescent="0.15">
      <c r="A912" s="50"/>
      <c r="B912" s="12"/>
      <c r="C912" s="6"/>
      <c r="D912" s="6"/>
      <c r="E912" s="6"/>
      <c r="F912" s="10"/>
      <c r="G912" s="10"/>
      <c r="H912" s="10"/>
      <c r="I912" s="6"/>
      <c r="J912" s="6"/>
      <c r="K912" s="10"/>
      <c r="L912" s="53"/>
      <c r="M912" s="10"/>
      <c r="N912" s="10"/>
      <c r="O912" s="6"/>
      <c r="P912" s="10"/>
      <c r="Q912" s="10"/>
      <c r="R912" s="10"/>
      <c r="S912" s="6"/>
      <c r="T912" s="6"/>
      <c r="U912" s="10"/>
      <c r="V912" s="53"/>
      <c r="W912" s="10"/>
      <c r="X912" s="10"/>
      <c r="Y912" s="50">
        <v>97.532001414143991</v>
      </c>
      <c r="Z912" s="13">
        <f t="shared" si="41"/>
        <v>90</v>
      </c>
      <c r="AA912" s="6">
        <v>0.1677350000055664</v>
      </c>
      <c r="AB912" s="50">
        <v>87.800426993664004</v>
      </c>
      <c r="AC912" s="10">
        <f t="shared" si="42"/>
        <v>0.10787500000247241</v>
      </c>
      <c r="AD912" s="10">
        <f t="array" ref="AD912">STDEVP(IF(($Y$4:$Y$2367=AB912),$AA$4:$AA$2367,""))</f>
        <v>0</v>
      </c>
      <c r="AE912" s="10">
        <f t="array" ref="AE912">MEDIAN(IF($Y$4:$Y$2367=AB912,$AA$4:$AA$2367,""))</f>
        <v>0.10787500000247241</v>
      </c>
      <c r="AF912" s="6"/>
      <c r="AG912" s="6"/>
      <c r="AH912" s="10"/>
      <c r="AI912" s="53"/>
      <c r="AJ912" s="10"/>
      <c r="AK912" s="10"/>
    </row>
    <row r="913" spans="1:37" x14ac:dyDescent="0.15">
      <c r="A913" s="50"/>
      <c r="B913" s="12"/>
      <c r="C913" s="6"/>
      <c r="D913" s="6"/>
      <c r="E913" s="6"/>
      <c r="F913" s="10"/>
      <c r="G913" s="10"/>
      <c r="H913" s="10"/>
      <c r="I913" s="6"/>
      <c r="J913" s="6"/>
      <c r="K913" s="10"/>
      <c r="L913" s="53"/>
      <c r="M913" s="10"/>
      <c r="N913" s="10"/>
      <c r="O913" s="6"/>
      <c r="P913" s="10"/>
      <c r="Q913" s="10"/>
      <c r="R913" s="10"/>
      <c r="S913" s="6"/>
      <c r="T913" s="6"/>
      <c r="U913" s="10"/>
      <c r="V913" s="53"/>
      <c r="W913" s="10"/>
      <c r="X913" s="10"/>
      <c r="Y913" s="50">
        <v>99.694573507583996</v>
      </c>
      <c r="Z913" s="13">
        <f t="shared" si="41"/>
        <v>90</v>
      </c>
      <c r="AA913" s="6">
        <v>0.17564500000376193</v>
      </c>
      <c r="AB913" s="50">
        <v>88.016684203008012</v>
      </c>
      <c r="AC913" s="10">
        <f t="shared" si="42"/>
        <v>0.18631000000602738</v>
      </c>
      <c r="AD913" s="10">
        <f t="array" ref="AD913">STDEVP(IF(($Y$4:$Y$2367=AB913),$AA$4:$AA$2367,""))</f>
        <v>8.0345000000528091E-2</v>
      </c>
      <c r="AE913" s="10">
        <f t="array" ref="AE913">MEDIAN(IF($Y$4:$Y$2367=AB913,$AA$4:$AA$2367,""))</f>
        <v>0.18631000000602738</v>
      </c>
      <c r="AF913" s="6"/>
      <c r="AG913" s="6"/>
      <c r="AH913" s="10"/>
      <c r="AI913" s="53"/>
      <c r="AJ913" s="10"/>
      <c r="AK913" s="10"/>
    </row>
    <row r="914" spans="1:37" x14ac:dyDescent="0.15">
      <c r="A914" s="50"/>
      <c r="B914" s="12"/>
      <c r="C914" s="6"/>
      <c r="D914" s="6"/>
      <c r="E914" s="6"/>
      <c r="F914" s="10"/>
      <c r="G914" s="10"/>
      <c r="H914" s="10"/>
      <c r="I914" s="6"/>
      <c r="J914" s="6"/>
      <c r="K914" s="10"/>
      <c r="L914" s="53"/>
      <c r="M914" s="10"/>
      <c r="N914" s="10"/>
      <c r="O914" s="6"/>
      <c r="P914" s="10"/>
      <c r="Q914" s="10"/>
      <c r="R914" s="10"/>
      <c r="S914" s="6"/>
      <c r="T914" s="6"/>
      <c r="U914" s="10"/>
      <c r="V914" s="53"/>
      <c r="W914" s="10"/>
      <c r="X914" s="10"/>
      <c r="Y914" s="50">
        <v>100.523559476736</v>
      </c>
      <c r="Z914" s="13">
        <f t="shared" si="41"/>
        <v>100</v>
      </c>
      <c r="AA914" s="6">
        <v>0.18410000000195748</v>
      </c>
      <c r="AB914" s="50">
        <v>88.088769939456014</v>
      </c>
      <c r="AC914" s="10">
        <f t="shared" si="42"/>
        <v>0.25733500000514975</v>
      </c>
      <c r="AD914" s="10">
        <f t="array" ref="AD914">STDEVP(IF(($Y$4:$Y$2367=AB914),$AA$4:$AA$2367,""))</f>
        <v>0</v>
      </c>
      <c r="AE914" s="10">
        <f t="array" ref="AE914">MEDIAN(IF($Y$4:$Y$2367=AB914,$AA$4:$AA$2367,""))</f>
        <v>0.25733500000514975</v>
      </c>
      <c r="AF914" s="6"/>
      <c r="AG914" s="6"/>
      <c r="AH914" s="10"/>
      <c r="AI914" s="53"/>
      <c r="AJ914" s="10"/>
      <c r="AK914" s="10"/>
    </row>
    <row r="915" spans="1:37" x14ac:dyDescent="0.15">
      <c r="A915" s="50"/>
      <c r="B915" s="12"/>
      <c r="C915" s="6"/>
      <c r="D915" s="6"/>
      <c r="E915" s="6"/>
      <c r="F915" s="10"/>
      <c r="G915" s="10"/>
      <c r="H915" s="10"/>
      <c r="I915" s="6"/>
      <c r="J915" s="6"/>
      <c r="K915" s="10"/>
      <c r="L915" s="53"/>
      <c r="M915" s="10"/>
      <c r="N915" s="10"/>
      <c r="O915" s="6"/>
      <c r="P915" s="10"/>
      <c r="Q915" s="10"/>
      <c r="R915" s="10"/>
      <c r="S915" s="6"/>
      <c r="T915" s="6"/>
      <c r="U915" s="10"/>
      <c r="V915" s="53"/>
      <c r="W915" s="10"/>
      <c r="X915" s="10"/>
      <c r="Y915" s="50">
        <v>101.64088839167999</v>
      </c>
      <c r="Z915" s="13">
        <f t="shared" si="41"/>
        <v>100</v>
      </c>
      <c r="AA915" s="6">
        <v>0.15655500000009481</v>
      </c>
      <c r="AB915" s="50">
        <v>88.124812807680001</v>
      </c>
      <c r="AC915" s="10">
        <f t="shared" si="42"/>
        <v>0.68736500000549783</v>
      </c>
      <c r="AD915" s="10">
        <f t="array" ref="AD915">STDEVP(IF(($Y$4:$Y$2367=AB915),$AA$4:$AA$2367,""))</f>
        <v>0</v>
      </c>
      <c r="AE915" s="10">
        <f t="array" ref="AE915">MEDIAN(IF($Y$4:$Y$2367=AB915,$AA$4:$AA$2367,""))</f>
        <v>0.68736500000549783</v>
      </c>
      <c r="AF915" s="6"/>
      <c r="AG915" s="6"/>
      <c r="AH915" s="10"/>
      <c r="AI915" s="53"/>
      <c r="AJ915" s="10"/>
      <c r="AK915" s="10"/>
    </row>
    <row r="916" spans="1:37" x14ac:dyDescent="0.15">
      <c r="A916" s="50"/>
      <c r="B916" s="12"/>
      <c r="C916" s="6"/>
      <c r="D916" s="6"/>
      <c r="E916" s="6"/>
      <c r="F916" s="10"/>
      <c r="G916" s="10"/>
      <c r="H916" s="10"/>
      <c r="I916" s="6"/>
      <c r="J916" s="6"/>
      <c r="K916" s="10"/>
      <c r="L916" s="53"/>
      <c r="M916" s="10"/>
      <c r="N916" s="10"/>
      <c r="O916" s="6"/>
      <c r="P916" s="10"/>
      <c r="Q916" s="10"/>
      <c r="R916" s="10"/>
      <c r="S916" s="6"/>
      <c r="T916" s="6"/>
      <c r="U916" s="10"/>
      <c r="V916" s="53"/>
      <c r="W916" s="10"/>
      <c r="X916" s="10"/>
      <c r="Y916" s="50">
        <v>102.50591722905601</v>
      </c>
      <c r="Z916" s="13">
        <f t="shared" si="41"/>
        <v>100</v>
      </c>
      <c r="AA916" s="6">
        <v>0.14801000000574094</v>
      </c>
      <c r="AB916" s="50">
        <v>88.305027148800008</v>
      </c>
      <c r="AC916" s="10">
        <f t="shared" si="42"/>
        <v>0.17321000000188791</v>
      </c>
      <c r="AD916" s="10">
        <f t="array" ref="AD916">STDEVP(IF(($Y$4:$Y$2367=AB916),$AA$4:$AA$2367,""))</f>
        <v>0</v>
      </c>
      <c r="AE916" s="10">
        <f t="array" ref="AE916">MEDIAN(IF($Y$4:$Y$2367=AB916,$AA$4:$AA$2367,""))</f>
        <v>0.17321000000188791</v>
      </c>
      <c r="AF916" s="6"/>
      <c r="AG916" s="6"/>
      <c r="AH916" s="10"/>
      <c r="AI916" s="53"/>
      <c r="AJ916" s="10"/>
      <c r="AK916" s="10"/>
    </row>
    <row r="917" spans="1:37" x14ac:dyDescent="0.15">
      <c r="A917" s="50"/>
      <c r="B917" s="12"/>
      <c r="C917" s="6"/>
      <c r="D917" s="6"/>
      <c r="E917" s="6"/>
      <c r="F917" s="10"/>
      <c r="G917" s="10"/>
      <c r="H917" s="10"/>
      <c r="I917" s="6"/>
      <c r="J917" s="6"/>
      <c r="K917" s="10"/>
      <c r="L917" s="53"/>
      <c r="M917" s="10"/>
      <c r="N917" s="10"/>
      <c r="O917" s="6"/>
      <c r="P917" s="10"/>
      <c r="Q917" s="10"/>
      <c r="R917" s="10"/>
      <c r="S917" s="6"/>
      <c r="T917" s="6"/>
      <c r="U917" s="10"/>
      <c r="V917" s="53"/>
      <c r="W917" s="10"/>
      <c r="X917" s="10"/>
      <c r="Y917" s="50">
        <v>103.767417616896</v>
      </c>
      <c r="Z917" s="13">
        <f t="shared" si="41"/>
        <v>100</v>
      </c>
      <c r="AA917" s="6">
        <v>0.18546500000620658</v>
      </c>
      <c r="AB917" s="50">
        <v>88.341070017023995</v>
      </c>
      <c r="AC917" s="10">
        <f t="shared" si="42"/>
        <v>0.72007500000318081</v>
      </c>
      <c r="AD917" s="10">
        <f t="array" ref="AD917">STDEVP(IF(($Y$4:$Y$2367=AB917),$AA$4:$AA$2367,""))</f>
        <v>0</v>
      </c>
      <c r="AE917" s="10">
        <f t="array" ref="AE917">MEDIAN(IF($Y$4:$Y$2367=AB917,$AA$4:$AA$2367,""))</f>
        <v>0.72007500000318081</v>
      </c>
      <c r="AF917" s="6"/>
      <c r="AG917" s="6"/>
      <c r="AH917" s="10"/>
      <c r="AI917" s="53"/>
      <c r="AJ917" s="10"/>
      <c r="AK917" s="10"/>
    </row>
    <row r="918" spans="1:37" x14ac:dyDescent="0.15">
      <c r="A918" s="50"/>
      <c r="B918" s="12"/>
      <c r="C918" s="6"/>
      <c r="D918" s="6"/>
      <c r="E918" s="6"/>
      <c r="F918" s="10"/>
      <c r="G918" s="10"/>
      <c r="H918" s="10"/>
      <c r="I918" s="6"/>
      <c r="J918" s="6"/>
      <c r="K918" s="10"/>
      <c r="L918" s="53"/>
      <c r="M918" s="10"/>
      <c r="N918" s="10"/>
      <c r="O918" s="6"/>
      <c r="P918" s="10"/>
      <c r="Q918" s="10"/>
      <c r="R918" s="10"/>
      <c r="S918" s="6"/>
      <c r="T918" s="6"/>
      <c r="U918" s="10"/>
      <c r="V918" s="53"/>
      <c r="W918" s="10"/>
      <c r="X918" s="10"/>
      <c r="Y918" s="50">
        <v>103.98367482624001</v>
      </c>
      <c r="Z918" s="13">
        <f t="shared" si="41"/>
        <v>100</v>
      </c>
      <c r="AA918" s="6">
        <v>0.18492000000620656</v>
      </c>
      <c r="AB918" s="50">
        <v>88.701498699263993</v>
      </c>
      <c r="AC918" s="10">
        <f t="shared" si="42"/>
        <v>0.99805000000026078</v>
      </c>
      <c r="AD918" s="10">
        <f t="array" ref="AD918">STDEVP(IF(($Y$4:$Y$2367=AB918),$AA$4:$AA$2367,""))</f>
        <v>0</v>
      </c>
      <c r="AE918" s="10">
        <f t="array" ref="AE918">MEDIAN(IF($Y$4:$Y$2367=AB918,$AA$4:$AA$2367,""))</f>
        <v>0.99805000000026078</v>
      </c>
      <c r="AF918" s="6"/>
      <c r="AG918" s="6"/>
      <c r="AH918" s="10"/>
      <c r="AI918" s="53"/>
      <c r="AJ918" s="10"/>
      <c r="AK918" s="10"/>
    </row>
    <row r="919" spans="1:37" x14ac:dyDescent="0.15">
      <c r="A919" s="50"/>
      <c r="B919" s="12"/>
      <c r="C919" s="6"/>
      <c r="D919" s="6"/>
      <c r="E919" s="6"/>
      <c r="F919" s="10"/>
      <c r="G919" s="10"/>
      <c r="H919" s="10"/>
      <c r="I919" s="6"/>
      <c r="J919" s="6"/>
      <c r="K919" s="10"/>
      <c r="L919" s="53"/>
      <c r="M919" s="10"/>
      <c r="N919" s="10"/>
      <c r="O919" s="6"/>
      <c r="P919" s="10"/>
      <c r="Q919" s="10"/>
      <c r="R919" s="10"/>
      <c r="S919" s="6"/>
      <c r="T919" s="6"/>
      <c r="U919" s="10"/>
      <c r="V919" s="53"/>
      <c r="W919" s="10"/>
      <c r="X919" s="10"/>
      <c r="Y919" s="50">
        <v>103.33490319820801</v>
      </c>
      <c r="Z919" s="13">
        <f t="shared" si="41"/>
        <v>100</v>
      </c>
      <c r="AA919" s="6">
        <v>0.17637500000457673</v>
      </c>
      <c r="AB919" s="50">
        <v>88.737541567487995</v>
      </c>
      <c r="AC919" s="10">
        <f t="shared" si="42"/>
        <v>0.26540000000083985</v>
      </c>
      <c r="AD919" s="10">
        <f t="array" ref="AD919">STDEVP(IF(($Y$4:$Y$2367=AB919),$AA$4:$AA$2367,""))</f>
        <v>0</v>
      </c>
      <c r="AE919" s="10">
        <f t="array" ref="AE919">MEDIAN(IF($Y$4:$Y$2367=AB919,$AA$4:$AA$2367,""))</f>
        <v>0.26540000000083985</v>
      </c>
      <c r="AF919" s="6"/>
      <c r="AG919" s="6"/>
      <c r="AH919" s="10"/>
      <c r="AI919" s="53"/>
      <c r="AJ919" s="10"/>
      <c r="AK919" s="10"/>
    </row>
    <row r="920" spans="1:37" x14ac:dyDescent="0.15">
      <c r="A920" s="50"/>
      <c r="B920" s="12"/>
      <c r="C920" s="6"/>
      <c r="D920" s="6"/>
      <c r="E920" s="6"/>
      <c r="F920" s="10"/>
      <c r="G920" s="10"/>
      <c r="H920" s="10"/>
      <c r="I920" s="6"/>
      <c r="J920" s="6"/>
      <c r="K920" s="10"/>
      <c r="L920" s="53"/>
      <c r="M920" s="10"/>
      <c r="N920" s="10"/>
      <c r="O920" s="6"/>
      <c r="P920" s="10"/>
      <c r="Q920" s="10"/>
      <c r="R920" s="10"/>
      <c r="S920" s="6"/>
      <c r="T920" s="6"/>
      <c r="U920" s="10"/>
      <c r="V920" s="53"/>
      <c r="W920" s="10"/>
      <c r="X920" s="10"/>
      <c r="Y920" s="50">
        <v>103.947631958016</v>
      </c>
      <c r="Z920" s="13">
        <f t="shared" si="41"/>
        <v>100</v>
      </c>
      <c r="AA920" s="6">
        <v>0.16928500000335434</v>
      </c>
      <c r="AB920" s="50">
        <v>88.953798776831988</v>
      </c>
      <c r="AC920" s="10">
        <f t="shared" si="42"/>
        <v>0.24279000000229756</v>
      </c>
      <c r="AD920" s="10">
        <f t="array" ref="AD920">STDEVP(IF(($Y$4:$Y$2367=AB920),$AA$4:$AA$2367,""))</f>
        <v>0</v>
      </c>
      <c r="AE920" s="10">
        <f t="array" ref="AE920">MEDIAN(IF($Y$4:$Y$2367=AB920,$AA$4:$AA$2367,""))</f>
        <v>0.24279000000229756</v>
      </c>
      <c r="AF920" s="6"/>
      <c r="AG920" s="6"/>
      <c r="AH920" s="10"/>
      <c r="AI920" s="53"/>
      <c r="AJ920" s="10"/>
      <c r="AK920" s="10"/>
    </row>
    <row r="921" spans="1:37" x14ac:dyDescent="0.15">
      <c r="A921" s="50"/>
      <c r="B921" s="12"/>
      <c r="C921" s="6"/>
      <c r="D921" s="6"/>
      <c r="E921" s="6"/>
      <c r="F921" s="10"/>
      <c r="G921" s="10"/>
      <c r="H921" s="10"/>
      <c r="I921" s="6"/>
      <c r="J921" s="6"/>
      <c r="K921" s="10"/>
      <c r="L921" s="53"/>
      <c r="M921" s="10"/>
      <c r="N921" s="10"/>
      <c r="O921" s="6"/>
      <c r="P921" s="10"/>
      <c r="Q921" s="10"/>
      <c r="R921" s="10"/>
      <c r="S921" s="6"/>
      <c r="T921" s="6"/>
      <c r="U921" s="10"/>
      <c r="V921" s="53"/>
      <c r="W921" s="10"/>
      <c r="X921" s="10"/>
      <c r="Y921" s="50">
        <v>104.41618924492799</v>
      </c>
      <c r="Z921" s="13">
        <f t="shared" si="41"/>
        <v>100</v>
      </c>
      <c r="AA921" s="6">
        <v>0.17474000000457668</v>
      </c>
      <c r="AB921" s="50">
        <v>89.025884513279991</v>
      </c>
      <c r="AC921" s="10">
        <f t="shared" si="42"/>
        <v>0.17266500000188789</v>
      </c>
      <c r="AD921" s="10">
        <f t="array" ref="AD921">STDEVP(IF(($Y$4:$Y$2367=AB921),$AA$4:$AA$2367,""))</f>
        <v>0</v>
      </c>
      <c r="AE921" s="10">
        <f t="array" ref="AE921">MEDIAN(IF($Y$4:$Y$2367=AB921,$AA$4:$AA$2367,""))</f>
        <v>0.17266500000188789</v>
      </c>
      <c r="AF921" s="6"/>
      <c r="AG921" s="6"/>
      <c r="AH921" s="10"/>
      <c r="AI921" s="53"/>
      <c r="AJ921" s="10"/>
      <c r="AK921" s="10"/>
    </row>
    <row r="922" spans="1:37" x14ac:dyDescent="0.15">
      <c r="A922" s="50"/>
      <c r="B922" s="12"/>
      <c r="C922" s="6"/>
      <c r="D922" s="6"/>
      <c r="E922" s="6"/>
      <c r="F922" s="10"/>
      <c r="G922" s="10"/>
      <c r="H922" s="10"/>
      <c r="I922" s="6"/>
      <c r="J922" s="6"/>
      <c r="K922" s="10"/>
      <c r="L922" s="53"/>
      <c r="M922" s="10"/>
      <c r="N922" s="10"/>
      <c r="O922" s="6"/>
      <c r="P922" s="10"/>
      <c r="Q922" s="10"/>
      <c r="R922" s="10"/>
      <c r="S922" s="6"/>
      <c r="T922" s="6"/>
      <c r="U922" s="10"/>
      <c r="V922" s="53"/>
      <c r="W922" s="10"/>
      <c r="X922" s="10"/>
      <c r="Y922" s="50">
        <v>105.20913234585601</v>
      </c>
      <c r="Z922" s="13">
        <f t="shared" si="41"/>
        <v>100</v>
      </c>
      <c r="AA922" s="6">
        <v>0.20919500000079316</v>
      </c>
      <c r="AB922" s="50">
        <v>89.134013117951994</v>
      </c>
      <c r="AC922" s="10">
        <f t="shared" si="42"/>
        <v>0.85210500000503875</v>
      </c>
      <c r="AD922" s="10">
        <f t="array" ref="AD922">STDEVP(IF(($Y$4:$Y$2367=AB922),$AA$4:$AA$2367,""))</f>
        <v>0</v>
      </c>
      <c r="AE922" s="10">
        <f t="array" ref="AE922">MEDIAN(IF($Y$4:$Y$2367=AB922,$AA$4:$AA$2367,""))</f>
        <v>0.85210500000503875</v>
      </c>
      <c r="AF922" s="6"/>
      <c r="AG922" s="6"/>
      <c r="AH922" s="10"/>
      <c r="AI922" s="53"/>
      <c r="AJ922" s="10"/>
      <c r="AK922" s="10"/>
    </row>
    <row r="923" spans="1:37" x14ac:dyDescent="0.15">
      <c r="A923" s="50"/>
      <c r="B923" s="12"/>
      <c r="C923" s="6"/>
      <c r="D923" s="6"/>
      <c r="E923" s="6"/>
      <c r="F923" s="10"/>
      <c r="G923" s="10"/>
      <c r="H923" s="10"/>
      <c r="I923" s="6"/>
      <c r="J923" s="6"/>
      <c r="K923" s="10"/>
      <c r="L923" s="53"/>
      <c r="M923" s="10"/>
      <c r="N923" s="10"/>
      <c r="O923" s="6"/>
      <c r="P923" s="10"/>
      <c r="Q923" s="10"/>
      <c r="R923" s="10"/>
      <c r="S923" s="6"/>
      <c r="T923" s="6"/>
      <c r="U923" s="10"/>
      <c r="V923" s="53"/>
      <c r="W923" s="10"/>
      <c r="X923" s="10"/>
      <c r="Y923" s="50">
        <v>106.39854699724799</v>
      </c>
      <c r="Z923" s="13">
        <f t="shared" si="41"/>
        <v>100</v>
      </c>
      <c r="AA923" s="6">
        <v>0.17465000000114239</v>
      </c>
      <c r="AB923" s="50">
        <v>89.314227459072001</v>
      </c>
      <c r="AC923" s="10">
        <f t="shared" si="42"/>
        <v>0.11105500000631419</v>
      </c>
      <c r="AD923" s="10">
        <f t="array" ref="AD923">STDEVP(IF(($Y$4:$Y$2367=AB923),$AA$4:$AA$2367,""))</f>
        <v>0</v>
      </c>
      <c r="AE923" s="10">
        <f t="array" ref="AE923">MEDIAN(IF($Y$4:$Y$2367=AB923,$AA$4:$AA$2367,""))</f>
        <v>0.11105500000631419</v>
      </c>
      <c r="AF923" s="6"/>
      <c r="AG923" s="6"/>
      <c r="AH923" s="10"/>
      <c r="AI923" s="53"/>
      <c r="AJ923" s="10"/>
      <c r="AK923" s="10"/>
    </row>
    <row r="924" spans="1:37" x14ac:dyDescent="0.15">
      <c r="A924" s="50"/>
      <c r="B924" s="12"/>
      <c r="C924" s="6"/>
      <c r="D924" s="6"/>
      <c r="E924" s="6"/>
      <c r="F924" s="10"/>
      <c r="G924" s="10"/>
      <c r="H924" s="10"/>
      <c r="I924" s="6"/>
      <c r="J924" s="6"/>
      <c r="K924" s="10"/>
      <c r="L924" s="53"/>
      <c r="M924" s="10"/>
      <c r="N924" s="10"/>
      <c r="O924" s="6"/>
      <c r="P924" s="10"/>
      <c r="Q924" s="10"/>
      <c r="R924" s="10"/>
      <c r="S924" s="6"/>
      <c r="T924" s="6"/>
      <c r="U924" s="10"/>
      <c r="V924" s="53"/>
      <c r="W924" s="10"/>
      <c r="X924" s="10"/>
      <c r="Y924" s="50">
        <v>106.39854699724799</v>
      </c>
      <c r="Z924" s="13">
        <f t="shared" si="41"/>
        <v>100</v>
      </c>
      <c r="AA924" s="6">
        <v>0.24565000000469306</v>
      </c>
      <c r="AB924" s="50">
        <v>89.350270327295988</v>
      </c>
      <c r="AC924" s="10">
        <f t="shared" si="42"/>
        <v>0.57932250000309271</v>
      </c>
      <c r="AD924" s="10">
        <f t="array" ref="AD924">STDEVP(IF(($Y$4:$Y$2367=AB924),$AA$4:$AA$2367,""))</f>
        <v>0.14220750000049567</v>
      </c>
      <c r="AE924" s="10">
        <f t="array" ref="AE924">MEDIAN(IF($Y$4:$Y$2367=AB924,$AA$4:$AA$2367,""))</f>
        <v>0.57932250000309271</v>
      </c>
      <c r="AF924" s="6"/>
      <c r="AG924" s="6"/>
      <c r="AH924" s="10"/>
      <c r="AI924" s="53"/>
      <c r="AJ924" s="10"/>
      <c r="AK924" s="10"/>
    </row>
    <row r="925" spans="1:37" x14ac:dyDescent="0.15">
      <c r="A925" s="50"/>
      <c r="B925" s="12"/>
      <c r="C925" s="6"/>
      <c r="D925" s="6"/>
      <c r="E925" s="6"/>
      <c r="F925" s="10"/>
      <c r="G925" s="10"/>
      <c r="H925" s="10"/>
      <c r="I925" s="6"/>
      <c r="J925" s="6"/>
      <c r="K925" s="10"/>
      <c r="L925" s="53"/>
      <c r="M925" s="10"/>
      <c r="N925" s="10"/>
      <c r="O925" s="6"/>
      <c r="P925" s="10"/>
      <c r="Q925" s="10"/>
      <c r="R925" s="10"/>
      <c r="S925" s="6"/>
      <c r="T925" s="6"/>
      <c r="U925" s="10"/>
      <c r="V925" s="53"/>
      <c r="W925" s="10"/>
      <c r="X925" s="10"/>
      <c r="Y925" s="50">
        <v>104.41618924492799</v>
      </c>
      <c r="Z925" s="13">
        <f t="shared" si="41"/>
        <v>100</v>
      </c>
      <c r="AA925" s="6">
        <v>0.27801500000434376</v>
      </c>
      <c r="AB925" s="50">
        <v>89.494441800191993</v>
      </c>
      <c r="AC925" s="10">
        <f t="shared" si="42"/>
        <v>0.51207750000255892</v>
      </c>
      <c r="AD925" s="10">
        <f t="array" ref="AD925">STDEVP(IF(($Y$4:$Y$2367=AB925),$AA$4:$AA$2367,""))</f>
        <v>0.17483249999909722</v>
      </c>
      <c r="AE925" s="10">
        <f t="array" ref="AE925">MEDIAN(IF($Y$4:$Y$2367=AB925,$AA$4:$AA$2367,""))</f>
        <v>0.51207750000255892</v>
      </c>
      <c r="AF925" s="6"/>
      <c r="AG925" s="6"/>
      <c r="AH925" s="10"/>
      <c r="AI925" s="53"/>
      <c r="AJ925" s="10"/>
      <c r="AK925" s="10"/>
    </row>
    <row r="926" spans="1:37" x14ac:dyDescent="0.15">
      <c r="A926" s="50"/>
      <c r="B926" s="12"/>
      <c r="C926" s="6"/>
      <c r="D926" s="6"/>
      <c r="E926" s="6"/>
      <c r="F926" s="10"/>
      <c r="G926" s="10"/>
      <c r="H926" s="10"/>
      <c r="I926" s="6"/>
      <c r="J926" s="6"/>
      <c r="K926" s="10"/>
      <c r="L926" s="53"/>
      <c r="M926" s="10"/>
      <c r="N926" s="10"/>
      <c r="O926" s="6"/>
      <c r="P926" s="10"/>
      <c r="Q926" s="10"/>
      <c r="R926" s="10"/>
      <c r="S926" s="6"/>
      <c r="T926" s="6"/>
      <c r="U926" s="10"/>
      <c r="V926" s="53"/>
      <c r="W926" s="10"/>
      <c r="X926" s="10"/>
      <c r="Y926" s="50">
        <v>102.50591722905601</v>
      </c>
      <c r="Z926" s="13">
        <f t="shared" si="41"/>
        <v>100</v>
      </c>
      <c r="AA926" s="6">
        <v>0.26147000000108411</v>
      </c>
      <c r="AB926" s="50">
        <v>89.530484668415994</v>
      </c>
      <c r="AC926" s="10">
        <f t="shared" si="42"/>
        <v>0.24794500000444875</v>
      </c>
      <c r="AD926" s="10">
        <f t="array" ref="AD926">STDEVP(IF(($Y$4:$Y$2367=AB926),$AA$4:$AA$2367,""))</f>
        <v>0</v>
      </c>
      <c r="AE926" s="10">
        <f t="array" ref="AE926">MEDIAN(IF($Y$4:$Y$2367=AB926,$AA$4:$AA$2367,""))</f>
        <v>0.24794500000444875</v>
      </c>
      <c r="AF926" s="6"/>
      <c r="AG926" s="6"/>
      <c r="AH926" s="10"/>
      <c r="AI926" s="53"/>
      <c r="AJ926" s="10"/>
      <c r="AK926" s="10"/>
    </row>
    <row r="927" spans="1:37" x14ac:dyDescent="0.15">
      <c r="A927" s="50"/>
      <c r="B927" s="12"/>
      <c r="C927" s="6"/>
      <c r="D927" s="6"/>
      <c r="E927" s="6"/>
      <c r="F927" s="10"/>
      <c r="G927" s="10"/>
      <c r="H927" s="10"/>
      <c r="I927" s="6"/>
      <c r="J927" s="6"/>
      <c r="K927" s="10"/>
      <c r="L927" s="53"/>
      <c r="M927" s="10"/>
      <c r="N927" s="10"/>
      <c r="O927" s="6"/>
      <c r="P927" s="10"/>
      <c r="Q927" s="10"/>
      <c r="R927" s="10"/>
      <c r="S927" s="6"/>
      <c r="T927" s="6"/>
      <c r="U927" s="10"/>
      <c r="V927" s="53"/>
      <c r="W927" s="10"/>
      <c r="X927" s="10"/>
      <c r="Y927" s="50">
        <v>100.01895932160001</v>
      </c>
      <c r="Z927" s="13">
        <f t="shared" si="41"/>
        <v>100</v>
      </c>
      <c r="AA927" s="6">
        <v>0.27192500000696307</v>
      </c>
      <c r="AB927" s="50">
        <v>89.638613273087998</v>
      </c>
      <c r="AC927" s="10">
        <f t="shared" si="42"/>
        <v>0.20012000000031627</v>
      </c>
      <c r="AD927" s="10">
        <f t="array" ref="AD927">STDEVP(IF(($Y$4:$Y$2367=AB927),$AA$4:$AA$2367,""))</f>
        <v>0</v>
      </c>
      <c r="AE927" s="10">
        <f t="array" ref="AE927">MEDIAN(IF($Y$4:$Y$2367=AB927,$AA$4:$AA$2367,""))</f>
        <v>0.20012000000031627</v>
      </c>
      <c r="AF927" s="6"/>
      <c r="AG927" s="6"/>
      <c r="AH927" s="10"/>
      <c r="AI927" s="53"/>
      <c r="AJ927" s="10"/>
      <c r="AK927" s="10"/>
    </row>
    <row r="928" spans="1:37" x14ac:dyDescent="0.15">
      <c r="A928" s="50"/>
      <c r="B928" s="12"/>
      <c r="C928" s="6"/>
      <c r="D928" s="6"/>
      <c r="E928" s="6"/>
      <c r="F928" s="10"/>
      <c r="G928" s="10"/>
      <c r="H928" s="10"/>
      <c r="I928" s="6"/>
      <c r="J928" s="6"/>
      <c r="K928" s="10"/>
      <c r="L928" s="53"/>
      <c r="M928" s="10"/>
      <c r="N928" s="10"/>
      <c r="O928" s="6"/>
      <c r="P928" s="10"/>
      <c r="Q928" s="10"/>
      <c r="R928" s="10"/>
      <c r="S928" s="6"/>
      <c r="T928" s="6"/>
      <c r="U928" s="10"/>
      <c r="V928" s="53"/>
      <c r="W928" s="10"/>
      <c r="X928" s="10"/>
      <c r="Y928" s="50">
        <v>96.739058313215992</v>
      </c>
      <c r="Z928" s="13">
        <f t="shared" si="41"/>
        <v>90</v>
      </c>
      <c r="AA928" s="6">
        <v>0.25783500000067661</v>
      </c>
      <c r="AB928" s="50">
        <v>89.782784745984003</v>
      </c>
      <c r="AC928" s="10">
        <f t="shared" si="42"/>
        <v>0.85965000000282688</v>
      </c>
      <c r="AD928" s="10">
        <f t="array" ref="AD928">STDEVP(IF(($Y$4:$Y$2367=AB928),$AA$4:$AA$2367,""))</f>
        <v>0</v>
      </c>
      <c r="AE928" s="10">
        <f t="array" ref="AE928">MEDIAN(IF($Y$4:$Y$2367=AB928,$AA$4:$AA$2367,""))</f>
        <v>0.85965000000282688</v>
      </c>
      <c r="AF928" s="6"/>
      <c r="AG928" s="6"/>
      <c r="AH928" s="10"/>
      <c r="AI928" s="53"/>
      <c r="AJ928" s="10"/>
      <c r="AK928" s="10"/>
    </row>
    <row r="929" spans="1:37" x14ac:dyDescent="0.15">
      <c r="A929" s="50"/>
      <c r="B929" s="12"/>
      <c r="C929" s="6"/>
      <c r="D929" s="6"/>
      <c r="E929" s="6"/>
      <c r="F929" s="10"/>
      <c r="G929" s="10"/>
      <c r="H929" s="10"/>
      <c r="I929" s="6"/>
      <c r="J929" s="6"/>
      <c r="K929" s="10"/>
      <c r="L929" s="53"/>
      <c r="M929" s="10"/>
      <c r="N929" s="10"/>
      <c r="O929" s="6"/>
      <c r="P929" s="10"/>
      <c r="Q929" s="10"/>
      <c r="R929" s="10"/>
      <c r="S929" s="6"/>
      <c r="T929" s="6"/>
      <c r="U929" s="10"/>
      <c r="V929" s="53"/>
      <c r="W929" s="10"/>
      <c r="X929" s="10"/>
      <c r="Y929" s="50">
        <v>95.153172111359993</v>
      </c>
      <c r="Z929" s="13">
        <f t="shared" si="41"/>
        <v>90</v>
      </c>
      <c r="AA929" s="6">
        <v>0.26729000000271386</v>
      </c>
      <c r="AB929" s="50">
        <v>90.10717056</v>
      </c>
      <c r="AC929" s="10">
        <f t="shared" si="42"/>
        <v>0.72198500000742993</v>
      </c>
      <c r="AD929" s="10">
        <f t="array" ref="AD929">STDEVP(IF(($Y$4:$Y$2367=AB929),$AA$4:$AA$2367,""))</f>
        <v>0</v>
      </c>
      <c r="AE929" s="10">
        <f t="array" ref="AE929">MEDIAN(IF($Y$4:$Y$2367=AB929,$AA$4:$AA$2367,""))</f>
        <v>0.72198500000742993</v>
      </c>
      <c r="AF929" s="6"/>
      <c r="AG929" s="6"/>
      <c r="AH929" s="10"/>
      <c r="AI929" s="53"/>
      <c r="AJ929" s="10"/>
      <c r="AK929" s="10"/>
    </row>
    <row r="930" spans="1:37" x14ac:dyDescent="0.15">
      <c r="A930" s="50"/>
      <c r="B930" s="12"/>
      <c r="C930" s="6"/>
      <c r="D930" s="6"/>
      <c r="E930" s="6"/>
      <c r="F930" s="10"/>
      <c r="G930" s="10"/>
      <c r="H930" s="10"/>
      <c r="I930" s="6"/>
      <c r="J930" s="6"/>
      <c r="K930" s="10"/>
      <c r="L930" s="53"/>
      <c r="M930" s="10"/>
      <c r="N930" s="10"/>
      <c r="O930" s="6"/>
      <c r="P930" s="10"/>
      <c r="Q930" s="10"/>
      <c r="R930" s="10"/>
      <c r="S930" s="6"/>
      <c r="T930" s="6"/>
      <c r="U930" s="10"/>
      <c r="V930" s="53"/>
      <c r="W930" s="10"/>
      <c r="X930" s="10"/>
      <c r="Y930" s="50">
        <v>93.45915730483199</v>
      </c>
      <c r="Z930" s="13">
        <f t="shared" si="41"/>
        <v>90</v>
      </c>
      <c r="AA930" s="6">
        <v>0.27474500000434365</v>
      </c>
      <c r="AB930" s="50">
        <v>90.359470637568009</v>
      </c>
      <c r="AC930" s="10">
        <f t="shared" si="42"/>
        <v>0.25695000000495422</v>
      </c>
      <c r="AD930" s="10">
        <f t="array" ref="AD930">STDEVP(IF(($Y$4:$Y$2367=AB930),$AA$4:$AA$2367,""))</f>
        <v>6.5397104295409042E-2</v>
      </c>
      <c r="AE930" s="10">
        <f t="array" ref="AE930">MEDIAN(IF($Y$4:$Y$2367=AB930,$AA$4:$AA$2367,""))</f>
        <v>0.2595750000052639</v>
      </c>
      <c r="AF930" s="6"/>
      <c r="AG930" s="6"/>
      <c r="AH930" s="10"/>
      <c r="AI930" s="53"/>
      <c r="AJ930" s="10"/>
      <c r="AK930" s="10"/>
    </row>
    <row r="931" spans="1:37" x14ac:dyDescent="0.15">
      <c r="A931" s="50"/>
      <c r="B931" s="12"/>
      <c r="C931" s="6"/>
      <c r="D931" s="6"/>
      <c r="E931" s="6"/>
      <c r="F931" s="10"/>
      <c r="G931" s="10"/>
      <c r="H931" s="10"/>
      <c r="I931" s="6"/>
      <c r="J931" s="6"/>
      <c r="K931" s="10"/>
      <c r="L931" s="53"/>
      <c r="M931" s="10"/>
      <c r="N931" s="10"/>
      <c r="O931" s="6"/>
      <c r="P931" s="10"/>
      <c r="Q931" s="10"/>
      <c r="R931" s="10"/>
      <c r="S931" s="6"/>
      <c r="T931" s="6"/>
      <c r="U931" s="10"/>
      <c r="V931" s="53"/>
      <c r="W931" s="10"/>
      <c r="X931" s="10"/>
      <c r="Y931" s="50">
        <v>91.188456606719996</v>
      </c>
      <c r="Z931" s="13">
        <f t="shared" si="41"/>
        <v>90</v>
      </c>
      <c r="AA931" s="6">
        <v>0.25920000000492571</v>
      </c>
      <c r="AB931" s="50">
        <v>90.395513505791996</v>
      </c>
      <c r="AC931" s="10">
        <f t="shared" si="42"/>
        <v>0.57633000000548329</v>
      </c>
      <c r="AD931" s="10">
        <f t="array" ref="AD931">STDEVP(IF(($Y$4:$Y$2367=AB931),$AA$4:$AA$2367,""))</f>
        <v>0.33325376684537933</v>
      </c>
      <c r="AE931" s="10">
        <f t="array" ref="AE931">MEDIAN(IF($Y$4:$Y$2367=AB931,$AA$4:$AA$2367,""))</f>
        <v>0.7681950000059119</v>
      </c>
      <c r="AF931" s="6"/>
      <c r="AG931" s="6"/>
      <c r="AH931" s="10"/>
      <c r="AI931" s="53"/>
      <c r="AJ931" s="10"/>
      <c r="AK931" s="10"/>
    </row>
    <row r="932" spans="1:37" x14ac:dyDescent="0.15">
      <c r="A932" s="50"/>
      <c r="B932" s="12"/>
      <c r="C932" s="6"/>
      <c r="D932" s="6"/>
      <c r="E932" s="6"/>
      <c r="F932" s="10"/>
      <c r="G932" s="10"/>
      <c r="H932" s="10"/>
      <c r="I932" s="6"/>
      <c r="J932" s="6"/>
      <c r="K932" s="10"/>
      <c r="L932" s="53"/>
      <c r="M932" s="10"/>
      <c r="N932" s="10"/>
      <c r="O932" s="6"/>
      <c r="P932" s="10"/>
      <c r="Q932" s="10"/>
      <c r="R932" s="10"/>
      <c r="S932" s="6"/>
      <c r="T932" s="6"/>
      <c r="U932" s="10"/>
      <c r="V932" s="53"/>
      <c r="W932" s="10"/>
      <c r="X932" s="10"/>
      <c r="Y932" s="50">
        <v>88.016684203008012</v>
      </c>
      <c r="Z932" s="13">
        <f t="shared" si="41"/>
        <v>80</v>
      </c>
      <c r="AA932" s="6">
        <v>0.26665500000655551</v>
      </c>
      <c r="AB932" s="50">
        <v>90.431556374015997</v>
      </c>
      <c r="AC932" s="10">
        <f t="shared" si="42"/>
        <v>0.68745500000165616</v>
      </c>
      <c r="AD932" s="10">
        <f t="array" ref="AD932">STDEVP(IF(($Y$4:$Y$2367=AB932),$AA$4:$AA$2367,""))</f>
        <v>0</v>
      </c>
      <c r="AE932" s="10">
        <f t="array" ref="AE932">MEDIAN(IF($Y$4:$Y$2367=AB932,$AA$4:$AA$2367,""))</f>
        <v>0.68745500000165616</v>
      </c>
      <c r="AF932" s="6"/>
      <c r="AG932" s="6"/>
      <c r="AH932" s="10"/>
      <c r="AI932" s="53"/>
      <c r="AJ932" s="10"/>
      <c r="AK932" s="10"/>
    </row>
    <row r="933" spans="1:37" x14ac:dyDescent="0.15">
      <c r="A933" s="50"/>
      <c r="B933" s="12"/>
      <c r="C933" s="6"/>
      <c r="D933" s="6"/>
      <c r="E933" s="6"/>
      <c r="F933" s="10"/>
      <c r="G933" s="10"/>
      <c r="H933" s="10"/>
      <c r="I933" s="6"/>
      <c r="J933" s="6"/>
      <c r="K933" s="10"/>
      <c r="L933" s="53"/>
      <c r="M933" s="10"/>
      <c r="N933" s="10"/>
      <c r="O933" s="6"/>
      <c r="P933" s="10"/>
      <c r="Q933" s="10"/>
      <c r="R933" s="10"/>
      <c r="S933" s="6"/>
      <c r="T933" s="6"/>
      <c r="U933" s="10"/>
      <c r="V933" s="53"/>
      <c r="W933" s="10"/>
      <c r="X933" s="10"/>
      <c r="Y933" s="50">
        <v>85.205340481535998</v>
      </c>
      <c r="Z933" s="13">
        <f t="shared" si="41"/>
        <v>80</v>
      </c>
      <c r="AA933" s="6">
        <v>0.25911000000149143</v>
      </c>
      <c r="AB933" s="50">
        <v>90.503642110464</v>
      </c>
      <c r="AC933" s="10">
        <f t="shared" si="42"/>
        <v>0.43357000000562396</v>
      </c>
      <c r="AD933" s="10">
        <f t="array" ref="AD933">STDEVP(IF(($Y$4:$Y$2367=AB933),$AA$4:$AA$2367,""))</f>
        <v>0</v>
      </c>
      <c r="AE933" s="10">
        <f t="array" ref="AE933">MEDIAN(IF($Y$4:$Y$2367=AB933,$AA$4:$AA$2367,""))</f>
        <v>0.43357000000562396</v>
      </c>
      <c r="AF933" s="6"/>
      <c r="AG933" s="6"/>
      <c r="AH933" s="10"/>
      <c r="AI933" s="53"/>
      <c r="AJ933" s="10"/>
      <c r="AK933" s="10"/>
    </row>
    <row r="934" spans="1:37" x14ac:dyDescent="0.15">
      <c r="A934" s="50"/>
      <c r="B934" s="12"/>
      <c r="C934" s="6"/>
      <c r="D934" s="6"/>
      <c r="E934" s="6"/>
      <c r="F934" s="10"/>
      <c r="G934" s="10"/>
      <c r="H934" s="10"/>
      <c r="I934" s="6"/>
      <c r="J934" s="6"/>
      <c r="K934" s="10"/>
      <c r="L934" s="53"/>
      <c r="M934" s="10"/>
      <c r="N934" s="10"/>
      <c r="O934" s="6"/>
      <c r="P934" s="10"/>
      <c r="Q934" s="10"/>
      <c r="R934" s="10"/>
      <c r="S934" s="6"/>
      <c r="T934" s="6"/>
      <c r="U934" s="10"/>
      <c r="V934" s="53"/>
      <c r="W934" s="10"/>
      <c r="X934" s="10"/>
      <c r="Y934" s="50">
        <v>83.186939860991998</v>
      </c>
      <c r="Z934" s="13">
        <f t="shared" si="41"/>
        <v>80</v>
      </c>
      <c r="AA934" s="6">
        <v>0.26456500000271377</v>
      </c>
      <c r="AB934" s="50">
        <v>90.575727846912002</v>
      </c>
      <c r="AC934" s="10">
        <f t="shared" si="42"/>
        <v>0.2640350000038667</v>
      </c>
      <c r="AD934" s="10">
        <f t="array" ref="AD934">STDEVP(IF(($Y$4:$Y$2367=AB934),$AA$4:$AA$2367,""))</f>
        <v>0</v>
      </c>
      <c r="AE934" s="10">
        <f t="array" ref="AE934">MEDIAN(IF($Y$4:$Y$2367=AB934,$AA$4:$AA$2367,""))</f>
        <v>0.2640350000038667</v>
      </c>
      <c r="AF934" s="6"/>
      <c r="AG934" s="6"/>
      <c r="AH934" s="10"/>
      <c r="AI934" s="53"/>
      <c r="AJ934" s="10"/>
      <c r="AK934" s="10"/>
    </row>
    <row r="935" spans="1:37" x14ac:dyDescent="0.15">
      <c r="A935" s="50"/>
      <c r="B935" s="12"/>
      <c r="C935" s="6"/>
      <c r="D935" s="6"/>
      <c r="E935" s="6"/>
      <c r="F935" s="10"/>
      <c r="G935" s="10"/>
      <c r="H935" s="10"/>
      <c r="I935" s="6"/>
      <c r="J935" s="6"/>
      <c r="K935" s="10"/>
      <c r="L935" s="53"/>
      <c r="M935" s="10"/>
      <c r="N935" s="10"/>
      <c r="O935" s="6"/>
      <c r="P935" s="10"/>
      <c r="Q935" s="10"/>
      <c r="R935" s="10"/>
      <c r="S935" s="6"/>
      <c r="T935" s="6"/>
      <c r="U935" s="10"/>
      <c r="V935" s="53"/>
      <c r="W935" s="10"/>
      <c r="X935" s="10"/>
      <c r="Y935" s="50">
        <v>82.177739550720005</v>
      </c>
      <c r="Z935" s="13">
        <f t="shared" si="41"/>
        <v>80</v>
      </c>
      <c r="AA935" s="6">
        <v>0.2590200000053331</v>
      </c>
      <c r="AB935" s="50">
        <v>90.864070792703998</v>
      </c>
      <c r="AC935" s="10">
        <f t="shared" si="42"/>
        <v>0.26403000000264454</v>
      </c>
      <c r="AD935" s="10">
        <f t="array" ref="AD935">STDEVP(IF(($Y$4:$Y$2367=AB935),$AA$4:$AA$2367,""))</f>
        <v>0</v>
      </c>
      <c r="AE935" s="10">
        <f t="array" ref="AE935">MEDIAN(IF($Y$4:$Y$2367=AB935,$AA$4:$AA$2367,""))</f>
        <v>0.26403000000264454</v>
      </c>
      <c r="AF935" s="6"/>
      <c r="AG935" s="6"/>
      <c r="AH935" s="10"/>
      <c r="AI935" s="53"/>
      <c r="AJ935" s="10"/>
      <c r="AK935" s="10"/>
    </row>
    <row r="936" spans="1:37" x14ac:dyDescent="0.15">
      <c r="A936" s="50"/>
      <c r="B936" s="12"/>
      <c r="C936" s="6"/>
      <c r="D936" s="6"/>
      <c r="E936" s="6"/>
      <c r="F936" s="10"/>
      <c r="G936" s="10"/>
      <c r="H936" s="10"/>
      <c r="I936" s="6"/>
      <c r="J936" s="6"/>
      <c r="K936" s="10"/>
      <c r="L936" s="53"/>
      <c r="M936" s="10"/>
      <c r="N936" s="10"/>
      <c r="O936" s="6"/>
      <c r="P936" s="10"/>
      <c r="Q936" s="10"/>
      <c r="R936" s="10"/>
      <c r="S936" s="6"/>
      <c r="T936" s="6"/>
      <c r="U936" s="10"/>
      <c r="V936" s="53"/>
      <c r="W936" s="10"/>
      <c r="X936" s="10"/>
      <c r="Y936" s="50">
        <v>80.772067689983999</v>
      </c>
      <c r="Z936" s="13">
        <f t="shared" si="41"/>
        <v>80</v>
      </c>
      <c r="AA936" s="6">
        <v>0.33647500000667185</v>
      </c>
      <c r="AB936" s="50">
        <v>90.972199397376002</v>
      </c>
      <c r="AC936" s="10">
        <f t="shared" si="42"/>
        <v>0.78674000000230304</v>
      </c>
      <c r="AD936" s="10">
        <f t="array" ref="AD936">STDEVP(IF(($Y$4:$Y$2367=AB936),$AA$4:$AA$2367,""))</f>
        <v>0</v>
      </c>
      <c r="AE936" s="10">
        <f t="array" ref="AE936">MEDIAN(IF($Y$4:$Y$2367=AB936,$AA$4:$AA$2367,""))</f>
        <v>0.78674000000230304</v>
      </c>
      <c r="AF936" s="6"/>
      <c r="AG936" s="6"/>
      <c r="AH936" s="10"/>
      <c r="AI936" s="53"/>
      <c r="AJ936" s="10"/>
      <c r="AK936" s="10"/>
    </row>
    <row r="937" spans="1:37" x14ac:dyDescent="0.15">
      <c r="A937" s="50"/>
      <c r="B937" s="12"/>
      <c r="C937" s="6"/>
      <c r="D937" s="6"/>
      <c r="E937" s="6"/>
      <c r="F937" s="10"/>
      <c r="G937" s="10"/>
      <c r="H937" s="10"/>
      <c r="I937" s="6"/>
      <c r="J937" s="6"/>
      <c r="K937" s="10"/>
      <c r="L937" s="53"/>
      <c r="M937" s="10"/>
      <c r="N937" s="10"/>
      <c r="O937" s="6"/>
      <c r="P937" s="10"/>
      <c r="Q937" s="10"/>
      <c r="R937" s="10"/>
      <c r="S937" s="6"/>
      <c r="T937" s="6"/>
      <c r="U937" s="10"/>
      <c r="V937" s="53"/>
      <c r="W937" s="10"/>
      <c r="X937" s="10"/>
      <c r="Y937" s="50">
        <v>79.979124589055999</v>
      </c>
      <c r="Z937" s="13">
        <f t="shared" si="41"/>
        <v>70</v>
      </c>
      <c r="AA937" s="6">
        <v>0.33893000000364504</v>
      </c>
      <c r="AB937" s="50">
        <v>91.044285133824005</v>
      </c>
      <c r="AC937" s="10">
        <f t="shared" si="42"/>
        <v>0.71744000000661501</v>
      </c>
      <c r="AD937" s="10">
        <f t="array" ref="AD937">STDEVP(IF(($Y$4:$Y$2367=AB937),$AA$4:$AA$2367,""))</f>
        <v>0</v>
      </c>
      <c r="AE937" s="10">
        <f t="array" ref="AE937">MEDIAN(IF($Y$4:$Y$2367=AB937,$AA$4:$AA$2367,""))</f>
        <v>0.71744000000661501</v>
      </c>
      <c r="AF937" s="6"/>
      <c r="AG937" s="6"/>
      <c r="AH937" s="10"/>
      <c r="AI937" s="53"/>
      <c r="AJ937" s="10"/>
      <c r="AK937" s="10"/>
    </row>
    <row r="938" spans="1:37" x14ac:dyDescent="0.15">
      <c r="A938" s="50"/>
      <c r="B938" s="12"/>
      <c r="C938" s="6"/>
      <c r="D938" s="6"/>
      <c r="E938" s="6"/>
      <c r="F938" s="10"/>
      <c r="G938" s="10"/>
      <c r="H938" s="10"/>
      <c r="I938" s="6"/>
      <c r="J938" s="6"/>
      <c r="K938" s="10"/>
      <c r="L938" s="53"/>
      <c r="M938" s="10"/>
      <c r="N938" s="10"/>
      <c r="O938" s="6"/>
      <c r="P938" s="10"/>
      <c r="Q938" s="10"/>
      <c r="R938" s="10"/>
      <c r="S938" s="6"/>
      <c r="T938" s="6"/>
      <c r="U938" s="10"/>
      <c r="V938" s="53"/>
      <c r="W938" s="10"/>
      <c r="X938" s="10"/>
      <c r="Y938" s="50">
        <v>80.880196294656002</v>
      </c>
      <c r="Z938" s="13">
        <f t="shared" si="41"/>
        <v>80</v>
      </c>
      <c r="AA938" s="6">
        <v>0.38038500000492559</v>
      </c>
      <c r="AB938" s="50">
        <v>91.116370870271993</v>
      </c>
      <c r="AC938" s="10">
        <f t="shared" si="42"/>
        <v>0.4390250000068463</v>
      </c>
      <c r="AD938" s="10">
        <f t="array" ref="AD938">STDEVP(IF(($Y$4:$Y$2367=AB938),$AA$4:$AA$2367,""))</f>
        <v>0</v>
      </c>
      <c r="AE938" s="10">
        <f t="array" ref="AE938">MEDIAN(IF($Y$4:$Y$2367=AB938,$AA$4:$AA$2367,""))</f>
        <v>0.4390250000068463</v>
      </c>
      <c r="AF938" s="6"/>
      <c r="AG938" s="6"/>
      <c r="AH938" s="10"/>
      <c r="AI938" s="53"/>
      <c r="AJ938" s="10"/>
      <c r="AK938" s="10"/>
    </row>
    <row r="939" spans="1:37" x14ac:dyDescent="0.15">
      <c r="A939" s="50"/>
      <c r="B939" s="12"/>
      <c r="C939" s="6"/>
      <c r="D939" s="6"/>
      <c r="E939" s="6"/>
      <c r="F939" s="10"/>
      <c r="G939" s="10"/>
      <c r="H939" s="10"/>
      <c r="I939" s="6"/>
      <c r="J939" s="6"/>
      <c r="K939" s="10"/>
      <c r="L939" s="53"/>
      <c r="M939" s="10"/>
      <c r="N939" s="10"/>
      <c r="O939" s="6"/>
      <c r="P939" s="10"/>
      <c r="Q939" s="10"/>
      <c r="R939" s="10"/>
      <c r="S939" s="6"/>
      <c r="T939" s="6"/>
      <c r="U939" s="10"/>
      <c r="V939" s="53"/>
      <c r="W939" s="10"/>
      <c r="X939" s="10"/>
      <c r="Y939" s="50">
        <v>80.880196294656002</v>
      </c>
      <c r="Z939" s="13">
        <f t="shared" si="41"/>
        <v>80</v>
      </c>
      <c r="AA939" s="6">
        <v>0.34784000000568227</v>
      </c>
      <c r="AB939" s="50">
        <v>91.188456606719996</v>
      </c>
      <c r="AC939" s="10">
        <f t="shared" si="42"/>
        <v>0.25920000000492571</v>
      </c>
      <c r="AD939" s="10">
        <f t="array" ref="AD939">STDEVP(IF(($Y$4:$Y$2367=AB939),$AA$4:$AA$2367,""))</f>
        <v>0</v>
      </c>
      <c r="AE939" s="10">
        <f t="array" ref="AE939">MEDIAN(IF($Y$4:$Y$2367=AB939,$AA$4:$AA$2367,""))</f>
        <v>0.25920000000492571</v>
      </c>
      <c r="AF939" s="6"/>
      <c r="AG939" s="6"/>
      <c r="AH939" s="10"/>
      <c r="AI939" s="53"/>
      <c r="AJ939" s="10"/>
      <c r="AK939" s="10"/>
    </row>
    <row r="940" spans="1:37" x14ac:dyDescent="0.15">
      <c r="A940" s="50"/>
      <c r="B940" s="12"/>
      <c r="C940" s="6"/>
      <c r="D940" s="6"/>
      <c r="E940" s="6"/>
      <c r="F940" s="10"/>
      <c r="G940" s="10"/>
      <c r="H940" s="10"/>
      <c r="I940" s="6"/>
      <c r="J940" s="6"/>
      <c r="K940" s="10"/>
      <c r="L940" s="53"/>
      <c r="M940" s="10"/>
      <c r="N940" s="10"/>
      <c r="O940" s="6"/>
      <c r="P940" s="10"/>
      <c r="Q940" s="10"/>
      <c r="R940" s="10"/>
      <c r="S940" s="6"/>
      <c r="T940" s="6"/>
      <c r="U940" s="10"/>
      <c r="V940" s="53"/>
      <c r="W940" s="10"/>
      <c r="X940" s="10"/>
      <c r="Y940" s="50">
        <v>82.430039628288</v>
      </c>
      <c r="Z940" s="13">
        <f t="shared" si="41"/>
        <v>80</v>
      </c>
      <c r="AA940" s="6">
        <v>0.43584000000178236</v>
      </c>
      <c r="AB940" s="50">
        <v>91.224499474943997</v>
      </c>
      <c r="AC940" s="10">
        <f t="shared" si="42"/>
        <v>0.23358000000118917</v>
      </c>
      <c r="AD940" s="10">
        <f t="array" ref="AD940">STDEVP(IF(($Y$4:$Y$2367=AB940),$AA$4:$AA$2367,""))</f>
        <v>0</v>
      </c>
      <c r="AE940" s="10">
        <f t="array" ref="AE940">MEDIAN(IF($Y$4:$Y$2367=AB940,$AA$4:$AA$2367,""))</f>
        <v>0.23358000000118917</v>
      </c>
      <c r="AF940" s="6"/>
      <c r="AG940" s="6"/>
      <c r="AH940" s="10"/>
      <c r="AI940" s="53"/>
      <c r="AJ940" s="10"/>
      <c r="AK940" s="10"/>
    </row>
    <row r="941" spans="1:37" x14ac:dyDescent="0.15">
      <c r="A941" s="50"/>
      <c r="B941" s="12"/>
      <c r="C941" s="6"/>
      <c r="D941" s="6"/>
      <c r="E941" s="6"/>
      <c r="F941" s="10"/>
      <c r="G941" s="10"/>
      <c r="H941" s="10"/>
      <c r="I941" s="6"/>
      <c r="J941" s="6"/>
      <c r="K941" s="10"/>
      <c r="L941" s="53"/>
      <c r="M941" s="10"/>
      <c r="N941" s="10"/>
      <c r="O941" s="6"/>
      <c r="P941" s="10"/>
      <c r="Q941" s="10"/>
      <c r="R941" s="10"/>
      <c r="S941" s="6"/>
      <c r="T941" s="6"/>
      <c r="U941" s="10"/>
      <c r="V941" s="53"/>
      <c r="W941" s="10"/>
      <c r="X941" s="10"/>
      <c r="Y941" s="50">
        <v>84.015925830143985</v>
      </c>
      <c r="Z941" s="13">
        <f t="shared" si="41"/>
        <v>80</v>
      </c>
      <c r="AA941" s="6">
        <v>0.43129500000096743</v>
      </c>
      <c r="AB941" s="50">
        <v>91.332628079615986</v>
      </c>
      <c r="AC941" s="10">
        <f t="shared" si="42"/>
        <v>0.76128500000428212</v>
      </c>
      <c r="AD941" s="10">
        <f t="array" ref="AD941">STDEVP(IF(($Y$4:$Y$2367=AB941),$AA$4:$AA$2367,""))</f>
        <v>0</v>
      </c>
      <c r="AE941" s="10">
        <f t="array" ref="AE941">MEDIAN(IF($Y$4:$Y$2367=AB941,$AA$4:$AA$2367,""))</f>
        <v>0.76128500000428212</v>
      </c>
      <c r="AF941" s="6"/>
      <c r="AG941" s="6"/>
      <c r="AH941" s="10"/>
      <c r="AI941" s="53"/>
      <c r="AJ941" s="10"/>
      <c r="AK941" s="10"/>
    </row>
    <row r="942" spans="1:37" x14ac:dyDescent="0.15">
      <c r="A942" s="50"/>
      <c r="B942" s="12"/>
      <c r="C942" s="6"/>
      <c r="D942" s="6"/>
      <c r="E942" s="6"/>
      <c r="F942" s="10"/>
      <c r="G942" s="10"/>
      <c r="H942" s="10"/>
      <c r="I942" s="6"/>
      <c r="J942" s="6"/>
      <c r="K942" s="10"/>
      <c r="L942" s="53"/>
      <c r="M942" s="10"/>
      <c r="N942" s="10"/>
      <c r="O942" s="6"/>
      <c r="P942" s="10"/>
      <c r="Q942" s="10"/>
      <c r="R942" s="10"/>
      <c r="S942" s="6"/>
      <c r="T942" s="6"/>
      <c r="U942" s="10"/>
      <c r="V942" s="53"/>
      <c r="W942" s="10"/>
      <c r="X942" s="10"/>
      <c r="Y942" s="50">
        <v>85.601812031999998</v>
      </c>
      <c r="Z942" s="13">
        <f t="shared" si="41"/>
        <v>80</v>
      </c>
      <c r="AA942" s="6">
        <v>0.44975000000120025</v>
      </c>
      <c r="AB942" s="50">
        <v>91.440756684288004</v>
      </c>
      <c r="AC942" s="10">
        <f t="shared" si="42"/>
        <v>0.46824250000244139</v>
      </c>
      <c r="AD942" s="10">
        <f t="array" ref="AD942">STDEVP(IF(($Y$4:$Y$2367=AB942),$AA$4:$AA$2367,""))</f>
        <v>0.20875750000061177</v>
      </c>
      <c r="AE942" s="10">
        <f t="array" ref="AE942">MEDIAN(IF($Y$4:$Y$2367=AB942,$AA$4:$AA$2367,""))</f>
        <v>0.46824250000244139</v>
      </c>
      <c r="AF942" s="6"/>
      <c r="AG942" s="6"/>
      <c r="AH942" s="10"/>
      <c r="AI942" s="53"/>
      <c r="AJ942" s="10"/>
      <c r="AK942" s="10"/>
    </row>
    <row r="943" spans="1:37" x14ac:dyDescent="0.15">
      <c r="A943" s="50"/>
      <c r="B943" s="12"/>
      <c r="C943" s="6"/>
      <c r="D943" s="6"/>
      <c r="E943" s="6"/>
      <c r="F943" s="10"/>
      <c r="G943" s="10"/>
      <c r="H943" s="10"/>
      <c r="I943" s="6"/>
      <c r="J943" s="6"/>
      <c r="K943" s="10"/>
      <c r="L943" s="53"/>
      <c r="M943" s="10"/>
      <c r="N943" s="10"/>
      <c r="O943" s="6"/>
      <c r="P943" s="10"/>
      <c r="Q943" s="10"/>
      <c r="R943" s="10"/>
      <c r="S943" s="6"/>
      <c r="T943" s="6"/>
      <c r="U943" s="10"/>
      <c r="V943" s="53"/>
      <c r="W943" s="10"/>
      <c r="X943" s="10"/>
      <c r="Y943" s="50">
        <v>86.57496947404799</v>
      </c>
      <c r="Z943" s="13">
        <f t="shared" si="41"/>
        <v>80</v>
      </c>
      <c r="AA943" s="6">
        <v>0.43320500000521656</v>
      </c>
      <c r="AB943" s="50">
        <v>91.512842420735993</v>
      </c>
      <c r="AC943" s="10">
        <f t="shared" si="42"/>
        <v>0.77183000000631941</v>
      </c>
      <c r="AD943" s="10">
        <f t="array" ref="AD943">STDEVP(IF(($Y$4:$Y$2367=AB943),$AA$4:$AA$2367,""))</f>
        <v>0</v>
      </c>
      <c r="AE943" s="10">
        <f t="array" ref="AE943">MEDIAN(IF($Y$4:$Y$2367=AB943,$AA$4:$AA$2367,""))</f>
        <v>0.77183000000631941</v>
      </c>
      <c r="AF943" s="6"/>
      <c r="AG943" s="6"/>
      <c r="AH943" s="10"/>
      <c r="AI943" s="53"/>
      <c r="AJ943" s="10"/>
      <c r="AK943" s="10"/>
    </row>
    <row r="944" spans="1:37" x14ac:dyDescent="0.15">
      <c r="A944" s="50"/>
      <c r="B944" s="12"/>
      <c r="C944" s="6"/>
      <c r="D944" s="6"/>
      <c r="E944" s="6"/>
      <c r="F944" s="10"/>
      <c r="G944" s="10"/>
      <c r="H944" s="10"/>
      <c r="I944" s="6"/>
      <c r="J944" s="6"/>
      <c r="K944" s="10"/>
      <c r="L944" s="53"/>
      <c r="M944" s="10"/>
      <c r="N944" s="10"/>
      <c r="O944" s="6"/>
      <c r="P944" s="10"/>
      <c r="Q944" s="10"/>
      <c r="R944" s="10"/>
      <c r="S944" s="6"/>
      <c r="T944" s="6"/>
      <c r="U944" s="10"/>
      <c r="V944" s="53"/>
      <c r="W944" s="10"/>
      <c r="X944" s="10"/>
      <c r="Y944" s="50">
        <v>89.350270327295988</v>
      </c>
      <c r="Z944" s="13">
        <f t="shared" si="41"/>
        <v>80</v>
      </c>
      <c r="AA944" s="6">
        <v>0.43711500000259718</v>
      </c>
      <c r="AB944" s="50">
        <v>91.620971025407997</v>
      </c>
      <c r="AC944" s="10">
        <f t="shared" si="42"/>
        <v>0.25312500000142202</v>
      </c>
      <c r="AD944" s="10">
        <f t="array" ref="AD944">STDEVP(IF(($Y$4:$Y$2367=AB944),$AA$4:$AA$2367,""))</f>
        <v>0</v>
      </c>
      <c r="AE944" s="10">
        <f t="array" ref="AE944">MEDIAN(IF($Y$4:$Y$2367=AB944,$AA$4:$AA$2367,""))</f>
        <v>0.25312500000142202</v>
      </c>
      <c r="AF944" s="6"/>
      <c r="AG944" s="6"/>
      <c r="AH944" s="10"/>
      <c r="AI944" s="53"/>
      <c r="AJ944" s="10"/>
      <c r="AK944" s="10"/>
    </row>
    <row r="945" spans="1:37" x14ac:dyDescent="0.15">
      <c r="A945" s="50"/>
      <c r="B945" s="12"/>
      <c r="C945" s="6"/>
      <c r="D945" s="6"/>
      <c r="E945" s="6"/>
      <c r="F945" s="10"/>
      <c r="G945" s="10"/>
      <c r="H945" s="10"/>
      <c r="I945" s="6"/>
      <c r="J945" s="6"/>
      <c r="K945" s="10"/>
      <c r="L945" s="53"/>
      <c r="M945" s="10"/>
      <c r="N945" s="10"/>
      <c r="O945" s="6"/>
      <c r="P945" s="10"/>
      <c r="Q945" s="10"/>
      <c r="R945" s="10"/>
      <c r="S945" s="6"/>
      <c r="T945" s="6"/>
      <c r="U945" s="10"/>
      <c r="V945" s="53"/>
      <c r="W945" s="10"/>
      <c r="X945" s="10"/>
      <c r="Y945" s="50">
        <v>90.503642110464</v>
      </c>
      <c r="Z945" s="13">
        <f t="shared" si="41"/>
        <v>90</v>
      </c>
      <c r="AA945" s="6">
        <v>0.43357000000562396</v>
      </c>
      <c r="AB945" s="50">
        <v>91.765142498304002</v>
      </c>
      <c r="AC945" s="10">
        <f t="shared" si="42"/>
        <v>0.995960000003695</v>
      </c>
      <c r="AD945" s="10">
        <f t="array" ref="AD945">STDEVP(IF(($Y$4:$Y$2367=AB945),$AA$4:$AA$2367,""))</f>
        <v>0</v>
      </c>
      <c r="AE945" s="10">
        <f t="array" ref="AE945">MEDIAN(IF($Y$4:$Y$2367=AB945,$AA$4:$AA$2367,""))</f>
        <v>0.995960000003695</v>
      </c>
      <c r="AF945" s="6"/>
      <c r="AG945" s="6"/>
      <c r="AH945" s="10"/>
      <c r="AI945" s="53"/>
      <c r="AJ945" s="10"/>
      <c r="AK945" s="10"/>
    </row>
    <row r="946" spans="1:37" x14ac:dyDescent="0.15">
      <c r="A946" s="50"/>
      <c r="B946" s="12"/>
      <c r="C946" s="6"/>
      <c r="D946" s="6"/>
      <c r="E946" s="6"/>
      <c r="F946" s="10"/>
      <c r="G946" s="10"/>
      <c r="H946" s="10"/>
      <c r="I946" s="6"/>
      <c r="J946" s="6"/>
      <c r="K946" s="10"/>
      <c r="L946" s="53"/>
      <c r="M946" s="10"/>
      <c r="N946" s="10"/>
      <c r="O946" s="6"/>
      <c r="P946" s="10"/>
      <c r="Q946" s="10"/>
      <c r="R946" s="10"/>
      <c r="S946" s="6"/>
      <c r="T946" s="6"/>
      <c r="U946" s="10"/>
      <c r="V946" s="53"/>
      <c r="W946" s="10"/>
      <c r="X946" s="10"/>
      <c r="Y946" s="50">
        <v>91.116370870271993</v>
      </c>
      <c r="Z946" s="13">
        <f t="shared" si="41"/>
        <v>90</v>
      </c>
      <c r="AA946" s="6">
        <v>0.4390250000068463</v>
      </c>
      <c r="AB946" s="50">
        <v>91.801185366527989</v>
      </c>
      <c r="AC946" s="10">
        <f t="shared" si="42"/>
        <v>8.1450000069545059E-3</v>
      </c>
      <c r="AD946" s="10">
        <f t="array" ref="AD946">STDEVP(IF(($Y$4:$Y$2367=AB946),$AA$4:$AA$2367,""))</f>
        <v>0</v>
      </c>
      <c r="AE946" s="10">
        <f t="array" ref="AE946">MEDIAN(IF($Y$4:$Y$2367=AB946,$AA$4:$AA$2367,""))</f>
        <v>8.1450000069545059E-3</v>
      </c>
      <c r="AF946" s="6"/>
      <c r="AG946" s="6"/>
      <c r="AH946" s="10"/>
      <c r="AI946" s="53"/>
      <c r="AJ946" s="10"/>
      <c r="AK946" s="10"/>
    </row>
    <row r="947" spans="1:37" x14ac:dyDescent="0.15">
      <c r="A947" s="50"/>
      <c r="B947" s="12"/>
      <c r="C947" s="6"/>
      <c r="D947" s="6"/>
      <c r="E947" s="6"/>
      <c r="F947" s="10"/>
      <c r="G947" s="10"/>
      <c r="H947" s="10"/>
      <c r="I947" s="6"/>
      <c r="J947" s="6"/>
      <c r="K947" s="10"/>
      <c r="L947" s="53"/>
      <c r="M947" s="10"/>
      <c r="N947" s="10"/>
      <c r="O947" s="6"/>
      <c r="P947" s="10"/>
      <c r="Q947" s="10"/>
      <c r="R947" s="10"/>
      <c r="S947" s="6"/>
      <c r="T947" s="6"/>
      <c r="U947" s="10"/>
      <c r="V947" s="53"/>
      <c r="W947" s="10"/>
      <c r="X947" s="10"/>
      <c r="Y947" s="50">
        <v>91.837228234752004</v>
      </c>
      <c r="Z947" s="13">
        <f t="shared" si="41"/>
        <v>90</v>
      </c>
      <c r="AA947" s="6">
        <v>0.42948000000137476</v>
      </c>
      <c r="AB947" s="50">
        <v>91.837228234752004</v>
      </c>
      <c r="AC947" s="10">
        <f t="shared" si="42"/>
        <v>0.34071000000270812</v>
      </c>
      <c r="AD947" s="10">
        <f t="array" ref="AD947">STDEVP(IF(($Y$4:$Y$2367=AB947),$AA$4:$AA$2367,""))</f>
        <v>8.8769999998666707E-2</v>
      </c>
      <c r="AE947" s="10">
        <f t="array" ref="AE947">MEDIAN(IF($Y$4:$Y$2367=AB947,$AA$4:$AA$2367,""))</f>
        <v>0.34071000000270812</v>
      </c>
      <c r="AF947" s="6"/>
      <c r="AG947" s="6"/>
      <c r="AH947" s="10"/>
      <c r="AI947" s="53"/>
      <c r="AJ947" s="10"/>
      <c r="AK947" s="10"/>
    </row>
    <row r="948" spans="1:37" x14ac:dyDescent="0.15">
      <c r="A948" s="50"/>
      <c r="B948" s="12"/>
      <c r="C948" s="6"/>
      <c r="D948" s="6"/>
      <c r="E948" s="6"/>
      <c r="F948" s="10"/>
      <c r="G948" s="10"/>
      <c r="H948" s="10"/>
      <c r="I948" s="6"/>
      <c r="J948" s="6"/>
      <c r="K948" s="10"/>
      <c r="L948" s="53"/>
      <c r="M948" s="10"/>
      <c r="N948" s="10"/>
      <c r="O948" s="6"/>
      <c r="P948" s="10"/>
      <c r="Q948" s="10"/>
      <c r="R948" s="10"/>
      <c r="S948" s="6"/>
      <c r="T948" s="6"/>
      <c r="U948" s="10"/>
      <c r="V948" s="53"/>
      <c r="W948" s="10"/>
      <c r="X948" s="10"/>
      <c r="Y948" s="50">
        <v>92.558085599232001</v>
      </c>
      <c r="Z948" s="13">
        <f t="shared" si="41"/>
        <v>90</v>
      </c>
      <c r="AA948" s="6">
        <v>0.42893500000137474</v>
      </c>
      <c r="AB948" s="50">
        <v>91.873271102975991</v>
      </c>
      <c r="AC948" s="10">
        <f t="shared" si="42"/>
        <v>0.14086166667089053</v>
      </c>
      <c r="AD948" s="10">
        <f t="array" ref="AD948">STDEVP(IF(($Y$4:$Y$2367=AB948),$AA$4:$AA$2367,""))</f>
        <v>8.0602137516903344E-2</v>
      </c>
      <c r="AE948" s="10">
        <f t="array" ref="AE948">MEDIAN(IF($Y$4:$Y$2367=AB948,$AA$4:$AA$2367,""))</f>
        <v>8.4095000002190501E-2</v>
      </c>
      <c r="AF948" s="6"/>
      <c r="AG948" s="6"/>
      <c r="AH948" s="10"/>
      <c r="AI948" s="53"/>
      <c r="AJ948" s="10"/>
      <c r="AK948" s="10"/>
    </row>
    <row r="949" spans="1:37" x14ac:dyDescent="0.15">
      <c r="A949" s="50"/>
      <c r="B949" s="12"/>
      <c r="C949" s="6"/>
      <c r="D949" s="6"/>
      <c r="E949" s="6"/>
      <c r="F949" s="10"/>
      <c r="G949" s="10"/>
      <c r="H949" s="10"/>
      <c r="I949" s="6"/>
      <c r="J949" s="6"/>
      <c r="K949" s="10"/>
      <c r="L949" s="53"/>
      <c r="M949" s="10"/>
      <c r="N949" s="10"/>
      <c r="O949" s="6"/>
      <c r="P949" s="10"/>
      <c r="Q949" s="10"/>
      <c r="R949" s="10"/>
      <c r="S949" s="6"/>
      <c r="T949" s="6"/>
      <c r="U949" s="10"/>
      <c r="V949" s="53"/>
      <c r="W949" s="10"/>
      <c r="X949" s="10"/>
      <c r="Y949" s="50">
        <v>93.098728622591992</v>
      </c>
      <c r="Z949" s="13">
        <f t="shared" si="41"/>
        <v>90</v>
      </c>
      <c r="AA949" s="6">
        <v>0.43439000000259709</v>
      </c>
      <c r="AB949" s="50">
        <v>91.981399707647995</v>
      </c>
      <c r="AC949" s="10">
        <f t="shared" si="42"/>
        <v>0.22267000000602044</v>
      </c>
      <c r="AD949" s="10">
        <f t="array" ref="AD949">STDEVP(IF(($Y$4:$Y$2367=AB949),$AA$4:$AA$2367,""))</f>
        <v>0</v>
      </c>
      <c r="AE949" s="10">
        <f t="array" ref="AE949">MEDIAN(IF($Y$4:$Y$2367=AB949,$AA$4:$AA$2367,""))</f>
        <v>0.22267000000602044</v>
      </c>
      <c r="AF949" s="6"/>
      <c r="AG949" s="6"/>
      <c r="AH949" s="10"/>
      <c r="AI949" s="53"/>
      <c r="AJ949" s="10"/>
      <c r="AK949" s="10"/>
    </row>
    <row r="950" spans="1:37" x14ac:dyDescent="0.15">
      <c r="A950" s="50"/>
      <c r="B950" s="12"/>
      <c r="C950" s="6"/>
      <c r="D950" s="6"/>
      <c r="E950" s="6"/>
      <c r="F950" s="10"/>
      <c r="G950" s="10"/>
      <c r="H950" s="10"/>
      <c r="I950" s="6"/>
      <c r="J950" s="6"/>
      <c r="K950" s="10"/>
      <c r="L950" s="53"/>
      <c r="M950" s="10"/>
      <c r="N950" s="10"/>
      <c r="O950" s="6"/>
      <c r="P950" s="10"/>
      <c r="Q950" s="10"/>
      <c r="R950" s="10"/>
      <c r="S950" s="6"/>
      <c r="T950" s="6"/>
      <c r="U950" s="10"/>
      <c r="V950" s="53"/>
      <c r="W950" s="10"/>
      <c r="X950" s="10"/>
      <c r="Y950" s="50">
        <v>93.603328777727995</v>
      </c>
      <c r="Z950" s="13">
        <f t="shared" si="41"/>
        <v>90</v>
      </c>
      <c r="AA950" s="6">
        <v>0.42984500000178216</v>
      </c>
      <c r="AB950" s="50">
        <v>92.053485444095998</v>
      </c>
      <c r="AC950" s="10">
        <f t="shared" si="42"/>
        <v>0.23239500000380864</v>
      </c>
      <c r="AD950" s="10">
        <f t="array" ref="AD950">STDEVP(IF(($Y$4:$Y$2367=AB950),$AA$4:$AA$2367,""))</f>
        <v>0</v>
      </c>
      <c r="AE950" s="10">
        <f t="array" ref="AE950">MEDIAN(IF($Y$4:$Y$2367=AB950,$AA$4:$AA$2367,""))</f>
        <v>0.23239500000380864</v>
      </c>
      <c r="AF950" s="6"/>
      <c r="AG950" s="6"/>
      <c r="AH950" s="10"/>
      <c r="AI950" s="53"/>
      <c r="AJ950" s="10"/>
      <c r="AK950" s="10"/>
    </row>
    <row r="951" spans="1:37" x14ac:dyDescent="0.15">
      <c r="A951" s="50"/>
      <c r="B951" s="12"/>
      <c r="C951" s="6"/>
      <c r="D951" s="6"/>
      <c r="E951" s="6"/>
      <c r="F951" s="10"/>
      <c r="G951" s="10"/>
      <c r="H951" s="10"/>
      <c r="I951" s="6"/>
      <c r="J951" s="6"/>
      <c r="K951" s="10"/>
      <c r="L951" s="53"/>
      <c r="M951" s="10"/>
      <c r="N951" s="10"/>
      <c r="O951" s="6"/>
      <c r="P951" s="10"/>
      <c r="Q951" s="10"/>
      <c r="R951" s="10"/>
      <c r="S951" s="6"/>
      <c r="T951" s="6"/>
      <c r="U951" s="10"/>
      <c r="V951" s="53"/>
      <c r="W951" s="10"/>
      <c r="X951" s="10"/>
      <c r="Y951" s="50">
        <v>94.25210040575999</v>
      </c>
      <c r="Z951" s="13">
        <f t="shared" si="41"/>
        <v>90</v>
      </c>
      <c r="AA951" s="6">
        <v>0.4283000000052164</v>
      </c>
      <c r="AB951" s="50">
        <v>92.125571180543986</v>
      </c>
      <c r="AC951" s="10">
        <f t="shared" si="42"/>
        <v>0.2018975000029134</v>
      </c>
      <c r="AD951" s="10">
        <f t="array" ref="AD951">STDEVP(IF(($Y$4:$Y$2367=AB951),$AA$4:$AA$2367,""))</f>
        <v>0.12371249999851096</v>
      </c>
      <c r="AE951" s="10">
        <f t="array" ref="AE951">MEDIAN(IF($Y$4:$Y$2367=AB951,$AA$4:$AA$2367,""))</f>
        <v>0.2018975000029134</v>
      </c>
      <c r="AF951" s="6"/>
      <c r="AG951" s="6"/>
      <c r="AH951" s="10"/>
      <c r="AI951" s="53"/>
      <c r="AJ951" s="10"/>
      <c r="AK951" s="10"/>
    </row>
    <row r="952" spans="1:37" x14ac:dyDescent="0.15">
      <c r="A952" s="50"/>
      <c r="B952" s="12"/>
      <c r="C952" s="6"/>
      <c r="D952" s="6"/>
      <c r="E952" s="6"/>
      <c r="F952" s="10"/>
      <c r="G952" s="10"/>
      <c r="H952" s="10"/>
      <c r="I952" s="6"/>
      <c r="J952" s="6"/>
      <c r="K952" s="10"/>
      <c r="L952" s="53"/>
      <c r="M952" s="10"/>
      <c r="N952" s="10"/>
      <c r="O952" s="6"/>
      <c r="P952" s="10"/>
      <c r="Q952" s="10"/>
      <c r="R952" s="10"/>
      <c r="S952" s="6"/>
      <c r="T952" s="6"/>
      <c r="U952" s="10"/>
      <c r="V952" s="53"/>
      <c r="W952" s="10"/>
      <c r="X952" s="10"/>
      <c r="Y952" s="50">
        <v>95.009000638464002</v>
      </c>
      <c r="Z952" s="13">
        <f t="shared" si="41"/>
        <v>90</v>
      </c>
      <c r="AA952" s="6">
        <v>0.43475500000300449</v>
      </c>
      <c r="AB952" s="50">
        <v>92.197656916991988</v>
      </c>
      <c r="AC952" s="10">
        <f t="shared" si="42"/>
        <v>0.69789500000638216</v>
      </c>
      <c r="AD952" s="10">
        <f t="array" ref="AD952">STDEVP(IF(($Y$4:$Y$2367=AB952),$AA$4:$AA$2367,""))</f>
        <v>0</v>
      </c>
      <c r="AE952" s="10">
        <f t="array" ref="AE952">MEDIAN(IF($Y$4:$Y$2367=AB952,$AA$4:$AA$2367,""))</f>
        <v>0.69789500000638216</v>
      </c>
      <c r="AF952" s="6"/>
      <c r="AG952" s="6"/>
      <c r="AH952" s="10"/>
      <c r="AI952" s="53"/>
      <c r="AJ952" s="10"/>
      <c r="AK952" s="10"/>
    </row>
    <row r="953" spans="1:37" x14ac:dyDescent="0.15">
      <c r="A953" s="50"/>
      <c r="B953" s="12"/>
      <c r="C953" s="6"/>
      <c r="D953" s="6"/>
      <c r="E953" s="6"/>
      <c r="F953" s="10"/>
      <c r="G953" s="10"/>
      <c r="H953" s="10"/>
      <c r="I953" s="6"/>
      <c r="J953" s="6"/>
      <c r="K953" s="10"/>
      <c r="L953" s="53"/>
      <c r="M953" s="10"/>
      <c r="N953" s="10"/>
      <c r="O953" s="6"/>
      <c r="P953" s="10"/>
      <c r="Q953" s="10"/>
      <c r="R953" s="10"/>
      <c r="S953" s="6"/>
      <c r="T953" s="6"/>
      <c r="U953" s="10"/>
      <c r="V953" s="53"/>
      <c r="W953" s="10"/>
      <c r="X953" s="10"/>
      <c r="Y953" s="50">
        <v>94.612529088000002</v>
      </c>
      <c r="Z953" s="13">
        <f t="shared" si="41"/>
        <v>90</v>
      </c>
      <c r="AA953" s="6">
        <v>0.52966500000073435</v>
      </c>
      <c r="AB953" s="50">
        <v>92.233699785216004</v>
      </c>
      <c r="AC953" s="10">
        <f t="shared" si="42"/>
        <v>0.25721500000567121</v>
      </c>
      <c r="AD953" s="10">
        <f t="array" ref="AD953">STDEVP(IF(($Y$4:$Y$2367=AB953),$AA$4:$AA$2367,""))</f>
        <v>0</v>
      </c>
      <c r="AE953" s="10">
        <f t="array" ref="AE953">MEDIAN(IF($Y$4:$Y$2367=AB953,$AA$4:$AA$2367,""))</f>
        <v>0.25721500000567121</v>
      </c>
      <c r="AF953" s="6"/>
      <c r="AG953" s="6"/>
      <c r="AH953" s="10"/>
      <c r="AI953" s="53"/>
      <c r="AJ953" s="10"/>
      <c r="AK953" s="10"/>
    </row>
    <row r="954" spans="1:37" x14ac:dyDescent="0.15">
      <c r="A954" s="50"/>
      <c r="B954" s="12"/>
      <c r="C954" s="6"/>
      <c r="D954" s="6"/>
      <c r="E954" s="6"/>
      <c r="F954" s="10"/>
      <c r="G954" s="10"/>
      <c r="H954" s="10"/>
      <c r="I954" s="6"/>
      <c r="J954" s="6"/>
      <c r="K954" s="10"/>
      <c r="L954" s="53"/>
      <c r="M954" s="10"/>
      <c r="N954" s="10"/>
      <c r="O954" s="6"/>
      <c r="P954" s="10"/>
      <c r="Q954" s="10"/>
      <c r="R954" s="10"/>
      <c r="S954" s="6"/>
      <c r="T954" s="6"/>
      <c r="U954" s="10"/>
      <c r="V954" s="53"/>
      <c r="W954" s="10"/>
      <c r="X954" s="10"/>
      <c r="Y954" s="50">
        <v>94.864829165567997</v>
      </c>
      <c r="Z954" s="13">
        <f t="shared" si="41"/>
        <v>90</v>
      </c>
      <c r="AA954" s="6">
        <v>0.54512000000399397</v>
      </c>
      <c r="AB954" s="50">
        <v>92.269742653440005</v>
      </c>
      <c r="AC954" s="10">
        <f t="shared" si="42"/>
        <v>0.25376000000485632</v>
      </c>
      <c r="AD954" s="10">
        <f t="array" ref="AD954">STDEVP(IF(($Y$4:$Y$2367=AB954),$AA$4:$AA$2367,""))</f>
        <v>0</v>
      </c>
      <c r="AE954" s="10">
        <f t="array" ref="AE954">MEDIAN(IF($Y$4:$Y$2367=AB954,$AA$4:$AA$2367,""))</f>
        <v>0.25376000000485632</v>
      </c>
      <c r="AF954" s="6"/>
      <c r="AG954" s="6"/>
      <c r="AH954" s="10"/>
      <c r="AI954" s="53"/>
      <c r="AJ954" s="10"/>
      <c r="AK954" s="10"/>
    </row>
    <row r="955" spans="1:37" x14ac:dyDescent="0.15">
      <c r="A955" s="50"/>
      <c r="B955" s="12"/>
      <c r="C955" s="6"/>
      <c r="D955" s="6"/>
      <c r="E955" s="6"/>
      <c r="F955" s="10"/>
      <c r="G955" s="10"/>
      <c r="H955" s="10"/>
      <c r="I955" s="6"/>
      <c r="J955" s="6"/>
      <c r="K955" s="10"/>
      <c r="L955" s="53"/>
      <c r="M955" s="10"/>
      <c r="N955" s="10"/>
      <c r="O955" s="6"/>
      <c r="P955" s="10"/>
      <c r="Q955" s="10"/>
      <c r="R955" s="10"/>
      <c r="S955" s="6"/>
      <c r="T955" s="6"/>
      <c r="U955" s="10"/>
      <c r="V955" s="53"/>
      <c r="W955" s="10"/>
      <c r="X955" s="10"/>
      <c r="Y955" s="50">
        <v>95.297343584256012</v>
      </c>
      <c r="Z955" s="13">
        <f t="shared" si="41"/>
        <v>90</v>
      </c>
      <c r="AA955" s="6">
        <v>0.55457500000603122</v>
      </c>
      <c r="AB955" s="50">
        <v>92.305785521663992</v>
      </c>
      <c r="AC955" s="10">
        <f t="shared" si="42"/>
        <v>0.83491000000396065</v>
      </c>
      <c r="AD955" s="10">
        <f t="array" ref="AD955">STDEVP(IF(($Y$4:$Y$2367=AB955),$AA$4:$AA$2367,""))</f>
        <v>0.15736500000090753</v>
      </c>
      <c r="AE955" s="10">
        <f t="array" ref="AE955">MEDIAN(IF($Y$4:$Y$2367=AB955,$AA$4:$AA$2367,""))</f>
        <v>0.83491000000396065</v>
      </c>
      <c r="AF955" s="6"/>
      <c r="AG955" s="6"/>
      <c r="AH955" s="10"/>
      <c r="AI955" s="53"/>
      <c r="AJ955" s="10"/>
      <c r="AK955" s="10"/>
    </row>
    <row r="956" spans="1:37" x14ac:dyDescent="0.15">
      <c r="A956" s="50"/>
      <c r="B956" s="12"/>
      <c r="C956" s="6"/>
      <c r="D956" s="6"/>
      <c r="E956" s="6"/>
      <c r="F956" s="10"/>
      <c r="G956" s="10"/>
      <c r="H956" s="10"/>
      <c r="I956" s="6"/>
      <c r="J956" s="6"/>
      <c r="K956" s="10"/>
      <c r="L956" s="53"/>
      <c r="M956" s="10"/>
      <c r="N956" s="10"/>
      <c r="O956" s="6"/>
      <c r="P956" s="10"/>
      <c r="Q956" s="10"/>
      <c r="R956" s="10"/>
      <c r="S956" s="6"/>
      <c r="T956" s="6"/>
      <c r="U956" s="10"/>
      <c r="V956" s="53"/>
      <c r="W956" s="10"/>
      <c r="X956" s="10"/>
      <c r="Y956" s="50">
        <v>95.765900871168</v>
      </c>
      <c r="Z956" s="13">
        <f t="shared" si="41"/>
        <v>90</v>
      </c>
      <c r="AA956" s="6">
        <v>0.53903000000661327</v>
      </c>
      <c r="AB956" s="50">
        <v>92.341828389888008</v>
      </c>
      <c r="AC956" s="10">
        <f t="shared" si="42"/>
        <v>8.5550000002597937E-2</v>
      </c>
      <c r="AD956" s="10">
        <f t="array" ref="AD956">STDEVP(IF(($Y$4:$Y$2367=AB956),$AA$4:$AA$2367,""))</f>
        <v>0</v>
      </c>
      <c r="AE956" s="10">
        <f t="array" ref="AE956">MEDIAN(IF($Y$4:$Y$2367=AB956,$AA$4:$AA$2367,""))</f>
        <v>8.5550000002597937E-2</v>
      </c>
      <c r="AF956" s="6"/>
      <c r="AG956" s="6"/>
      <c r="AH956" s="10"/>
      <c r="AI956" s="53"/>
      <c r="AJ956" s="10"/>
      <c r="AK956" s="10"/>
    </row>
    <row r="957" spans="1:37" x14ac:dyDescent="0.15">
      <c r="A957" s="50"/>
      <c r="B957" s="12"/>
      <c r="C957" s="6"/>
      <c r="D957" s="6"/>
      <c r="E957" s="6"/>
      <c r="F957" s="10"/>
      <c r="G957" s="10"/>
      <c r="H957" s="10"/>
      <c r="I957" s="6"/>
      <c r="J957" s="6"/>
      <c r="K957" s="10"/>
      <c r="L957" s="53"/>
      <c r="M957" s="10"/>
      <c r="N957" s="10"/>
      <c r="O957" s="6"/>
      <c r="P957" s="10"/>
      <c r="Q957" s="10"/>
      <c r="R957" s="10"/>
      <c r="S957" s="6"/>
      <c r="T957" s="6"/>
      <c r="U957" s="10"/>
      <c r="V957" s="53"/>
      <c r="W957" s="10"/>
      <c r="X957" s="10"/>
      <c r="Y957" s="50">
        <v>95.765900871168</v>
      </c>
      <c r="Z957" s="13">
        <f t="shared" si="41"/>
        <v>90</v>
      </c>
      <c r="AA957" s="6">
        <v>0.62703000000271336</v>
      </c>
      <c r="AB957" s="50">
        <v>92.377871258111995</v>
      </c>
      <c r="AC957" s="10">
        <f t="shared" si="42"/>
        <v>0.99382000000143389</v>
      </c>
      <c r="AD957" s="10">
        <f t="array" ref="AD957">STDEVP(IF(($Y$4:$Y$2367=AB957),$AA$4:$AA$2367,""))</f>
        <v>0</v>
      </c>
      <c r="AE957" s="10">
        <f t="array" ref="AE957">MEDIAN(IF($Y$4:$Y$2367=AB957,$AA$4:$AA$2367,""))</f>
        <v>0.99382000000143389</v>
      </c>
      <c r="AF957" s="6"/>
      <c r="AG957" s="6"/>
      <c r="AH957" s="10"/>
      <c r="AI957" s="53"/>
      <c r="AJ957" s="10"/>
      <c r="AK957" s="10"/>
    </row>
    <row r="958" spans="1:37" x14ac:dyDescent="0.15">
      <c r="A958" s="50"/>
      <c r="B958" s="12"/>
      <c r="C958" s="6"/>
      <c r="D958" s="6"/>
      <c r="E958" s="6"/>
      <c r="F958" s="10"/>
      <c r="G958" s="10"/>
      <c r="H958" s="10"/>
      <c r="I958" s="6"/>
      <c r="J958" s="6"/>
      <c r="K958" s="10"/>
      <c r="L958" s="53"/>
      <c r="M958" s="10"/>
      <c r="N958" s="10"/>
      <c r="O958" s="6"/>
      <c r="P958" s="10"/>
      <c r="Q958" s="10"/>
      <c r="R958" s="10"/>
      <c r="S958" s="6"/>
      <c r="T958" s="6"/>
      <c r="U958" s="10"/>
      <c r="V958" s="53"/>
      <c r="W958" s="10"/>
      <c r="X958" s="10"/>
      <c r="Y958" s="50">
        <v>95.910072344063991</v>
      </c>
      <c r="Z958" s="13">
        <f t="shared" si="41"/>
        <v>90</v>
      </c>
      <c r="AA958" s="6">
        <v>0.63648500000475061</v>
      </c>
      <c r="AB958" s="50">
        <v>92.449956994559997</v>
      </c>
      <c r="AC958" s="10">
        <f t="shared" si="42"/>
        <v>0.50641000000559577</v>
      </c>
      <c r="AD958" s="10">
        <f t="array" ref="AD958">STDEVP(IF(($Y$4:$Y$2367=AB958),$AA$4:$AA$2367,""))</f>
        <v>0.49095500000008729</v>
      </c>
      <c r="AE958" s="10">
        <f t="array" ref="AE958">MEDIAN(IF($Y$4:$Y$2367=AB958,$AA$4:$AA$2367,""))</f>
        <v>0.50641000000559577</v>
      </c>
      <c r="AF958" s="6"/>
      <c r="AG958" s="6"/>
      <c r="AH958" s="10"/>
      <c r="AI958" s="53"/>
      <c r="AJ958" s="10"/>
      <c r="AK958" s="10"/>
    </row>
    <row r="959" spans="1:37" x14ac:dyDescent="0.15">
      <c r="A959" s="50"/>
      <c r="B959" s="12"/>
      <c r="C959" s="6"/>
      <c r="D959" s="6"/>
      <c r="E959" s="6"/>
      <c r="F959" s="10"/>
      <c r="G959" s="10"/>
      <c r="H959" s="10"/>
      <c r="I959" s="6"/>
      <c r="J959" s="6"/>
      <c r="K959" s="10"/>
      <c r="L959" s="53"/>
      <c r="M959" s="10"/>
      <c r="N959" s="10"/>
      <c r="O959" s="6"/>
      <c r="P959" s="10"/>
      <c r="Q959" s="10"/>
      <c r="R959" s="10"/>
      <c r="S959" s="6"/>
      <c r="T959" s="6"/>
      <c r="U959" s="10"/>
      <c r="V959" s="53"/>
      <c r="W959" s="10"/>
      <c r="X959" s="10"/>
      <c r="Y959" s="50">
        <v>95.910072344063991</v>
      </c>
      <c r="Z959" s="13">
        <f t="shared" si="41"/>
        <v>90</v>
      </c>
      <c r="AA959" s="6">
        <v>0.62794000000312078</v>
      </c>
      <c r="AB959" s="50">
        <v>92.522042731008014</v>
      </c>
      <c r="AC959" s="10">
        <f t="shared" si="42"/>
        <v>0.75837500000346725</v>
      </c>
      <c r="AD959" s="10">
        <f t="array" ref="AD959">STDEVP(IF(($Y$4:$Y$2367=AB959),$AA$4:$AA$2367,""))</f>
        <v>0</v>
      </c>
      <c r="AE959" s="10">
        <f t="array" ref="AE959">MEDIAN(IF($Y$4:$Y$2367=AB959,$AA$4:$AA$2367,""))</f>
        <v>0.75837500000346725</v>
      </c>
      <c r="AF959" s="6"/>
      <c r="AG959" s="6"/>
      <c r="AH959" s="10"/>
      <c r="AI959" s="53"/>
      <c r="AJ959" s="10"/>
      <c r="AK959" s="10"/>
    </row>
    <row r="960" spans="1:37" x14ac:dyDescent="0.15">
      <c r="A960" s="50"/>
      <c r="B960" s="12"/>
      <c r="C960" s="6"/>
      <c r="D960" s="6"/>
      <c r="E960" s="6"/>
      <c r="F960" s="10"/>
      <c r="G960" s="10"/>
      <c r="H960" s="10"/>
      <c r="I960" s="6"/>
      <c r="J960" s="6"/>
      <c r="K960" s="10"/>
      <c r="L960" s="53"/>
      <c r="M960" s="10"/>
      <c r="N960" s="10"/>
      <c r="O960" s="6"/>
      <c r="P960" s="10"/>
      <c r="Q960" s="10"/>
      <c r="R960" s="10"/>
      <c r="S960" s="6"/>
      <c r="T960" s="6"/>
      <c r="U960" s="10"/>
      <c r="V960" s="53"/>
      <c r="W960" s="10"/>
      <c r="X960" s="10"/>
      <c r="Y960" s="50">
        <v>96.378629630975993</v>
      </c>
      <c r="Z960" s="13">
        <f t="shared" si="41"/>
        <v>90</v>
      </c>
      <c r="AA960" s="6">
        <v>0.61539500000067604</v>
      </c>
      <c r="AB960" s="50">
        <v>92.558085599232001</v>
      </c>
      <c r="AC960" s="10">
        <f t="shared" si="42"/>
        <v>0.80182666666941971</v>
      </c>
      <c r="AD960" s="10">
        <f t="array" ref="AD960">STDEVP(IF(($Y$4:$Y$2367=AB960),$AA$4:$AA$2367,""))</f>
        <v>0.26368024778647686</v>
      </c>
      <c r="AE960" s="10">
        <f t="array" ref="AE960">MEDIAN(IF($Y$4:$Y$2367=AB960,$AA$4:$AA$2367,""))</f>
        <v>0.98609000000283098</v>
      </c>
      <c r="AF960" s="6"/>
      <c r="AG960" s="6"/>
      <c r="AH960" s="10"/>
      <c r="AI960" s="53"/>
      <c r="AJ960" s="10"/>
      <c r="AK960" s="10"/>
    </row>
    <row r="961" spans="1:37" x14ac:dyDescent="0.15">
      <c r="A961" s="50"/>
      <c r="B961" s="12"/>
      <c r="C961" s="6"/>
      <c r="D961" s="6"/>
      <c r="E961" s="6"/>
      <c r="F961" s="10"/>
      <c r="G961" s="10"/>
      <c r="H961" s="10"/>
      <c r="I961" s="6"/>
      <c r="J961" s="6"/>
      <c r="K961" s="10"/>
      <c r="L961" s="53"/>
      <c r="M961" s="10"/>
      <c r="N961" s="10"/>
      <c r="O961" s="6"/>
      <c r="P961" s="10"/>
      <c r="Q961" s="10"/>
      <c r="R961" s="10"/>
      <c r="S961" s="6"/>
      <c r="T961" s="6"/>
      <c r="U961" s="10"/>
      <c r="V961" s="53"/>
      <c r="W961" s="10"/>
      <c r="X961" s="10"/>
      <c r="Y961" s="50">
        <v>96.054243816959996</v>
      </c>
      <c r="Z961" s="13">
        <f t="shared" si="41"/>
        <v>90</v>
      </c>
      <c r="AA961" s="6">
        <v>0.625850000006555</v>
      </c>
      <c r="AB961" s="50">
        <v>92.594128467456002</v>
      </c>
      <c r="AC961" s="10">
        <f t="shared" si="42"/>
        <v>0.99272750000446075</v>
      </c>
      <c r="AD961" s="10">
        <f t="array" ref="AD961">STDEVP(IF(($Y$4:$Y$2367=AB961),$AA$4:$AA$2367,""))</f>
        <v>4.1824999973806287E-3</v>
      </c>
      <c r="AE961" s="10">
        <f t="array" ref="AE961">MEDIAN(IF($Y$4:$Y$2367=AB961,$AA$4:$AA$2367,""))</f>
        <v>0.99272750000446075</v>
      </c>
      <c r="AF961" s="6"/>
      <c r="AG961" s="6"/>
      <c r="AH961" s="10"/>
      <c r="AI961" s="53"/>
      <c r="AJ961" s="10"/>
      <c r="AK961" s="10"/>
    </row>
    <row r="962" spans="1:37" x14ac:dyDescent="0.15">
      <c r="A962" s="50"/>
      <c r="B962" s="12"/>
      <c r="C962" s="6"/>
      <c r="D962" s="6"/>
      <c r="E962" s="6"/>
      <c r="F962" s="10"/>
      <c r="G962" s="10"/>
      <c r="H962" s="10"/>
      <c r="I962" s="6"/>
      <c r="J962" s="6"/>
      <c r="K962" s="10"/>
      <c r="L962" s="53"/>
      <c r="M962" s="10"/>
      <c r="N962" s="10"/>
      <c r="O962" s="6"/>
      <c r="P962" s="10"/>
      <c r="Q962" s="10"/>
      <c r="R962" s="10"/>
      <c r="S962" s="6"/>
      <c r="T962" s="6"/>
      <c r="U962" s="10"/>
      <c r="V962" s="53"/>
      <c r="W962" s="10"/>
      <c r="X962" s="10"/>
      <c r="Y962" s="50">
        <v>96.162372421631986</v>
      </c>
      <c r="Z962" s="13">
        <f t="shared" si="41"/>
        <v>90</v>
      </c>
      <c r="AA962" s="6">
        <v>0.62330500000614752</v>
      </c>
      <c r="AB962" s="50">
        <v>92.630171335680004</v>
      </c>
      <c r="AC962" s="10">
        <f t="shared" si="42"/>
        <v>9.6005000001200935E-2</v>
      </c>
      <c r="AD962" s="10">
        <f t="array" ref="AD962">STDEVP(IF(($Y$4:$Y$2367=AB962),$AA$4:$AA$2367,""))</f>
        <v>0</v>
      </c>
      <c r="AE962" s="10">
        <f t="array" ref="AE962">MEDIAN(IF($Y$4:$Y$2367=AB962,$AA$4:$AA$2367,""))</f>
        <v>9.6005000001200935E-2</v>
      </c>
      <c r="AF962" s="6"/>
      <c r="AG962" s="6"/>
      <c r="AH962" s="10"/>
      <c r="AI962" s="53"/>
      <c r="AJ962" s="10"/>
      <c r="AK962" s="10"/>
    </row>
    <row r="963" spans="1:37" x14ac:dyDescent="0.15">
      <c r="A963" s="50"/>
      <c r="B963" s="12"/>
      <c r="C963" s="6"/>
      <c r="D963" s="6"/>
      <c r="E963" s="6"/>
      <c r="F963" s="10"/>
      <c r="G963" s="10"/>
      <c r="H963" s="10"/>
      <c r="I963" s="6"/>
      <c r="J963" s="6"/>
      <c r="K963" s="10"/>
      <c r="L963" s="53"/>
      <c r="M963" s="10"/>
      <c r="N963" s="10"/>
      <c r="O963" s="6"/>
      <c r="P963" s="10"/>
      <c r="Q963" s="10"/>
      <c r="R963" s="10"/>
      <c r="S963" s="6"/>
      <c r="T963" s="6"/>
      <c r="U963" s="10"/>
      <c r="V963" s="53"/>
      <c r="W963" s="10"/>
      <c r="X963" s="10"/>
      <c r="Y963" s="50">
        <v>95.621729398271995</v>
      </c>
      <c r="Z963" s="13">
        <f t="shared" si="41"/>
        <v>90</v>
      </c>
      <c r="AA963" s="6">
        <v>0.61976000000189835</v>
      </c>
      <c r="AB963" s="50">
        <v>92.738299940352007</v>
      </c>
      <c r="AC963" s="10">
        <f t="shared" si="42"/>
        <v>0.99663500000486827</v>
      </c>
      <c r="AD963" s="10">
        <f t="array" ref="AD963">STDEVP(IF(($Y$4:$Y$2367=AB963),$AA$4:$AA$2367,""))</f>
        <v>0</v>
      </c>
      <c r="AE963" s="10">
        <f t="array" ref="AE963">MEDIAN(IF($Y$4:$Y$2367=AB963,$AA$4:$AA$2367,""))</f>
        <v>0.99663500000486827</v>
      </c>
      <c r="AF963" s="6"/>
      <c r="AG963" s="6"/>
      <c r="AH963" s="10"/>
      <c r="AI963" s="53"/>
      <c r="AJ963" s="10"/>
      <c r="AK963" s="10"/>
    </row>
    <row r="964" spans="1:37" x14ac:dyDescent="0.15">
      <c r="A964" s="50"/>
      <c r="B964" s="12"/>
      <c r="C964" s="6"/>
      <c r="D964" s="6"/>
      <c r="E964" s="6"/>
      <c r="F964" s="10"/>
      <c r="G964" s="10"/>
      <c r="H964" s="10"/>
      <c r="I964" s="6"/>
      <c r="J964" s="6"/>
      <c r="K964" s="10"/>
      <c r="L964" s="53"/>
      <c r="M964" s="10"/>
      <c r="N964" s="10"/>
      <c r="O964" s="6"/>
      <c r="P964" s="10"/>
      <c r="Q964" s="10"/>
      <c r="R964" s="10"/>
      <c r="S964" s="6"/>
      <c r="T964" s="6"/>
      <c r="U964" s="10"/>
      <c r="V964" s="53"/>
      <c r="W964" s="10"/>
      <c r="X964" s="10"/>
      <c r="Y964" s="50">
        <v>95.621729398271995</v>
      </c>
      <c r="Z964" s="13">
        <f t="shared" si="41"/>
        <v>90</v>
      </c>
      <c r="AA964" s="6">
        <v>0.61921500000189833</v>
      </c>
      <c r="AB964" s="50">
        <v>92.810385676799996</v>
      </c>
      <c r="AC964" s="10">
        <f t="shared" si="42"/>
        <v>0.68181500000689499</v>
      </c>
      <c r="AD964" s="10">
        <f t="array" ref="AD964">STDEVP(IF(($Y$4:$Y$2367=AB964),$AA$4:$AA$2367,""))</f>
        <v>0</v>
      </c>
      <c r="AE964" s="10">
        <f t="array" ref="AE964">MEDIAN(IF($Y$4:$Y$2367=AB964,$AA$4:$AA$2367,""))</f>
        <v>0.68181500000689499</v>
      </c>
      <c r="AF964" s="6"/>
      <c r="AG964" s="6"/>
      <c r="AH964" s="10"/>
      <c r="AI964" s="53"/>
      <c r="AJ964" s="10"/>
      <c r="AK964" s="10"/>
    </row>
    <row r="965" spans="1:37" x14ac:dyDescent="0.15">
      <c r="A965" s="50"/>
      <c r="B965" s="12"/>
      <c r="C965" s="6"/>
      <c r="D965" s="6"/>
      <c r="E965" s="6"/>
      <c r="F965" s="10"/>
      <c r="G965" s="10"/>
      <c r="H965" s="10"/>
      <c r="I965" s="6"/>
      <c r="J965" s="6"/>
      <c r="K965" s="10"/>
      <c r="L965" s="53"/>
      <c r="M965" s="10"/>
      <c r="N965" s="10"/>
      <c r="O965" s="6"/>
      <c r="P965" s="10"/>
      <c r="Q965" s="10"/>
      <c r="R965" s="10"/>
      <c r="S965" s="6"/>
      <c r="T965" s="6"/>
      <c r="U965" s="10"/>
      <c r="V965" s="53"/>
      <c r="W965" s="10"/>
      <c r="X965" s="10"/>
      <c r="Y965" s="50">
        <v>95.801943739392001</v>
      </c>
      <c r="Z965" s="13">
        <f t="shared" ref="Z965:Z1028" si="43">ROUNDDOWN(Y965/10,0)*10</f>
        <v>90</v>
      </c>
      <c r="AA965" s="6">
        <v>0.60967000000370275</v>
      </c>
      <c r="AB965" s="50">
        <v>92.918514281472014</v>
      </c>
      <c r="AC965" s="10">
        <f t="shared" ref="AC965:AC1028" si="44">AVERAGEIF($Y$4:$Y$2367,AB965,$AA$4:$AA$2367)</f>
        <v>0.16896750000075522</v>
      </c>
      <c r="AD965" s="10">
        <f t="array" ref="AD965">STDEVP(IF(($Y$4:$Y$2367=AB965),$AA$4:$AA$2367,""))</f>
        <v>0.15409750000026168</v>
      </c>
      <c r="AE965" s="10">
        <f t="array" ref="AE965">MEDIAN(IF($Y$4:$Y$2367=AB965,$AA$4:$AA$2367,""))</f>
        <v>0.16896750000075522</v>
      </c>
      <c r="AF965" s="6"/>
      <c r="AG965" s="6"/>
      <c r="AH965" s="10"/>
      <c r="AI965" s="53"/>
      <c r="AJ965" s="10"/>
      <c r="AK965" s="10"/>
    </row>
    <row r="966" spans="1:37" x14ac:dyDescent="0.15">
      <c r="A966" s="50"/>
      <c r="B966" s="12"/>
      <c r="C966" s="6"/>
      <c r="D966" s="6"/>
      <c r="E966" s="6"/>
      <c r="F966" s="10"/>
      <c r="G966" s="10"/>
      <c r="H966" s="10"/>
      <c r="I966" s="6"/>
      <c r="J966" s="6"/>
      <c r="K966" s="10"/>
      <c r="L966" s="53"/>
      <c r="M966" s="10"/>
      <c r="N966" s="10"/>
      <c r="O966" s="6"/>
      <c r="P966" s="10"/>
      <c r="Q966" s="10"/>
      <c r="R966" s="10"/>
      <c r="S966" s="6"/>
      <c r="T966" s="6"/>
      <c r="U966" s="10"/>
      <c r="V966" s="53"/>
      <c r="W966" s="10"/>
      <c r="X966" s="10"/>
      <c r="Y966" s="50">
        <v>95.621729398271995</v>
      </c>
      <c r="Z966" s="13">
        <f t="shared" si="43"/>
        <v>90</v>
      </c>
      <c r="AA966" s="6">
        <v>0.62512500000696236</v>
      </c>
      <c r="AB966" s="50">
        <v>93.026642886144003</v>
      </c>
      <c r="AC966" s="10">
        <f t="shared" si="44"/>
        <v>0.17046000000556649</v>
      </c>
      <c r="AD966" s="10">
        <f t="array" ref="AD966">STDEVP(IF(($Y$4:$Y$2367=AB966),$AA$4:$AA$2367,""))</f>
        <v>0</v>
      </c>
      <c r="AE966" s="10">
        <f t="array" ref="AE966">MEDIAN(IF($Y$4:$Y$2367=AB966,$AA$4:$AA$2367,""))</f>
        <v>0.17046000000556649</v>
      </c>
      <c r="AF966" s="6"/>
      <c r="AG966" s="6"/>
      <c r="AH966" s="10"/>
      <c r="AI966" s="53"/>
      <c r="AJ966" s="10"/>
      <c r="AK966" s="10"/>
    </row>
    <row r="967" spans="1:37" x14ac:dyDescent="0.15">
      <c r="A967" s="50"/>
      <c r="B967" s="12"/>
      <c r="C967" s="6"/>
      <c r="D967" s="6"/>
      <c r="E967" s="6"/>
      <c r="F967" s="10"/>
      <c r="G967" s="10"/>
      <c r="H967" s="10"/>
      <c r="I967" s="6"/>
      <c r="J967" s="6"/>
      <c r="K967" s="10"/>
      <c r="L967" s="53"/>
      <c r="M967" s="10"/>
      <c r="N967" s="10"/>
      <c r="O967" s="6"/>
      <c r="P967" s="10"/>
      <c r="Q967" s="10"/>
      <c r="R967" s="10"/>
      <c r="S967" s="6"/>
      <c r="T967" s="6"/>
      <c r="U967" s="10"/>
      <c r="V967" s="53"/>
      <c r="W967" s="10"/>
      <c r="X967" s="10"/>
      <c r="Y967" s="50">
        <v>95.621729398271995</v>
      </c>
      <c r="Z967" s="13">
        <f t="shared" si="43"/>
        <v>90</v>
      </c>
      <c r="AA967" s="6">
        <v>0.62258000000655489</v>
      </c>
      <c r="AB967" s="50">
        <v>93.098728622591992</v>
      </c>
      <c r="AC967" s="10">
        <f t="shared" si="44"/>
        <v>0.218012500002423</v>
      </c>
      <c r="AD967" s="10">
        <f t="array" ref="AD967">STDEVP(IF(($Y$4:$Y$2367=AB967),$AA$4:$AA$2367,""))</f>
        <v>0.21637750000017408</v>
      </c>
      <c r="AE967" s="10">
        <f t="array" ref="AE967">MEDIAN(IF($Y$4:$Y$2367=AB967,$AA$4:$AA$2367,""))</f>
        <v>0.218012500002423</v>
      </c>
      <c r="AF967" s="6"/>
      <c r="AG967" s="6"/>
      <c r="AH967" s="10"/>
      <c r="AI967" s="53"/>
      <c r="AJ967" s="10"/>
      <c r="AK967" s="10"/>
    </row>
    <row r="968" spans="1:37" x14ac:dyDescent="0.15">
      <c r="A968" s="50"/>
      <c r="B968" s="12"/>
      <c r="C968" s="6"/>
      <c r="D968" s="6"/>
      <c r="E968" s="6"/>
      <c r="F968" s="10"/>
      <c r="G968" s="10"/>
      <c r="H968" s="10"/>
      <c r="I968" s="6"/>
      <c r="J968" s="6"/>
      <c r="K968" s="10"/>
      <c r="L968" s="53"/>
      <c r="M968" s="10"/>
      <c r="N968" s="10"/>
      <c r="O968" s="6"/>
      <c r="P968" s="10"/>
      <c r="Q968" s="10"/>
      <c r="R968" s="10"/>
      <c r="S968" s="6"/>
      <c r="T968" s="6"/>
      <c r="U968" s="10"/>
      <c r="V968" s="53"/>
      <c r="W968" s="10"/>
      <c r="X968" s="10"/>
      <c r="Y968" s="50">
        <v>95.946115212287992</v>
      </c>
      <c r="Z968" s="13">
        <f t="shared" si="43"/>
        <v>90</v>
      </c>
      <c r="AA968" s="6">
        <v>0.60403500000288779</v>
      </c>
      <c r="AB968" s="50">
        <v>93.134771490816007</v>
      </c>
      <c r="AC968" s="10">
        <f t="shared" si="44"/>
        <v>0.57338500000522663</v>
      </c>
      <c r="AD968" s="10">
        <f t="array" ref="AD968">STDEVP(IF(($Y$4:$Y$2367=AB968),$AA$4:$AA$2367,""))</f>
        <v>0.1063654921319637</v>
      </c>
      <c r="AE968" s="10">
        <f t="array" ref="AE968">MEDIAN(IF($Y$4:$Y$2367=AB968,$AA$4:$AA$2367,""))</f>
        <v>0.59836000000433387</v>
      </c>
      <c r="AF968" s="6"/>
      <c r="AG968" s="6"/>
      <c r="AH968" s="10"/>
      <c r="AI968" s="53"/>
      <c r="AJ968" s="10"/>
      <c r="AK968" s="10"/>
    </row>
    <row r="969" spans="1:37" x14ac:dyDescent="0.15">
      <c r="A969" s="50"/>
      <c r="B969" s="12"/>
      <c r="C969" s="6"/>
      <c r="D969" s="6"/>
      <c r="E969" s="6"/>
      <c r="F969" s="10"/>
      <c r="G969" s="10"/>
      <c r="H969" s="10"/>
      <c r="I969" s="6"/>
      <c r="J969" s="6"/>
      <c r="K969" s="10"/>
      <c r="L969" s="53"/>
      <c r="M969" s="10"/>
      <c r="N969" s="10"/>
      <c r="O969" s="6"/>
      <c r="P969" s="10"/>
      <c r="Q969" s="10"/>
      <c r="R969" s="10"/>
      <c r="S969" s="6"/>
      <c r="T969" s="6"/>
      <c r="U969" s="10"/>
      <c r="V969" s="53"/>
      <c r="W969" s="10"/>
      <c r="X969" s="10"/>
      <c r="Y969" s="50">
        <v>96.162372421631986</v>
      </c>
      <c r="Z969" s="13">
        <f t="shared" si="43"/>
        <v>90</v>
      </c>
      <c r="AA969" s="6">
        <v>0.6224900000031206</v>
      </c>
      <c r="AB969" s="50">
        <v>93.170814359040008</v>
      </c>
      <c r="AC969" s="10">
        <f t="shared" si="44"/>
        <v>0.41198000000602253</v>
      </c>
      <c r="AD969" s="10">
        <f t="array" ref="AD969">STDEVP(IF(($Y$4:$Y$2367=AB969),$AA$4:$AA$2367,""))</f>
        <v>0</v>
      </c>
      <c r="AE969" s="10">
        <f t="array" ref="AE969">MEDIAN(IF($Y$4:$Y$2367=AB969,$AA$4:$AA$2367,""))</f>
        <v>0.41198000000602253</v>
      </c>
      <c r="AF969" s="6"/>
      <c r="AG969" s="6"/>
      <c r="AH969" s="10"/>
      <c r="AI969" s="53"/>
      <c r="AJ969" s="10"/>
      <c r="AK969" s="10"/>
    </row>
    <row r="970" spans="1:37" x14ac:dyDescent="0.15">
      <c r="A970" s="50"/>
      <c r="B970" s="12"/>
      <c r="C970" s="6"/>
      <c r="D970" s="6"/>
      <c r="E970" s="6"/>
      <c r="F970" s="10"/>
      <c r="G970" s="10"/>
      <c r="H970" s="10"/>
      <c r="I970" s="6"/>
      <c r="J970" s="6"/>
      <c r="K970" s="10"/>
      <c r="L970" s="53"/>
      <c r="M970" s="10"/>
      <c r="N970" s="10"/>
      <c r="O970" s="6"/>
      <c r="P970" s="10"/>
      <c r="Q970" s="10"/>
      <c r="R970" s="10"/>
      <c r="S970" s="6"/>
      <c r="T970" s="6"/>
      <c r="U970" s="10"/>
      <c r="V970" s="53"/>
      <c r="W970" s="10"/>
      <c r="X970" s="10"/>
      <c r="Y970" s="50">
        <v>96.126329553407999</v>
      </c>
      <c r="Z970" s="13">
        <f t="shared" si="43"/>
        <v>90</v>
      </c>
      <c r="AA970" s="6">
        <v>0.62294500000696229</v>
      </c>
      <c r="AB970" s="50">
        <v>93.278942963711998</v>
      </c>
      <c r="AC970" s="10">
        <f t="shared" si="44"/>
        <v>0.69227000000549799</v>
      </c>
      <c r="AD970" s="10">
        <f t="array" ref="AD970">STDEVP(IF(($Y$4:$Y$2367=AB970),$AA$4:$AA$2367,""))</f>
        <v>0</v>
      </c>
      <c r="AE970" s="10">
        <f t="array" ref="AE970">MEDIAN(IF($Y$4:$Y$2367=AB970,$AA$4:$AA$2367,""))</f>
        <v>0.69227000000549799</v>
      </c>
      <c r="AF970" s="6"/>
      <c r="AG970" s="6"/>
      <c r="AH970" s="10"/>
      <c r="AI970" s="53"/>
      <c r="AJ970" s="10"/>
      <c r="AK970" s="10"/>
    </row>
    <row r="971" spans="1:37" x14ac:dyDescent="0.15">
      <c r="A971" s="50"/>
      <c r="B971" s="12"/>
      <c r="C971" s="6"/>
      <c r="D971" s="6"/>
      <c r="E971" s="6"/>
      <c r="F971" s="10"/>
      <c r="G971" s="10"/>
      <c r="H971" s="10"/>
      <c r="I971" s="6"/>
      <c r="J971" s="6"/>
      <c r="K971" s="10"/>
      <c r="L971" s="53"/>
      <c r="M971" s="10"/>
      <c r="N971" s="10"/>
      <c r="O971" s="6"/>
      <c r="P971" s="10"/>
      <c r="Q971" s="10"/>
      <c r="R971" s="10"/>
      <c r="S971" s="6"/>
      <c r="T971" s="6"/>
      <c r="U971" s="10"/>
      <c r="V971" s="53"/>
      <c r="W971" s="10"/>
      <c r="X971" s="10"/>
      <c r="Y971" s="50">
        <v>95.765900871168</v>
      </c>
      <c r="Z971" s="13">
        <f t="shared" si="43"/>
        <v>90</v>
      </c>
      <c r="AA971" s="6">
        <v>0.62040000000655482</v>
      </c>
      <c r="AB971" s="50">
        <v>93.351028700160001</v>
      </c>
      <c r="AC971" s="10">
        <f t="shared" si="44"/>
        <v>0.12016000000358495</v>
      </c>
      <c r="AD971" s="10">
        <f t="array" ref="AD971">STDEVP(IF(($Y$4:$Y$2367=AB971),$AA$4:$AA$2367,""))</f>
        <v>0</v>
      </c>
      <c r="AE971" s="10">
        <f t="array" ref="AE971">MEDIAN(IF($Y$4:$Y$2367=AB971,$AA$4:$AA$2367,""))</f>
        <v>0.12016000000358495</v>
      </c>
      <c r="AF971" s="6"/>
      <c r="AG971" s="6"/>
      <c r="AH971" s="10"/>
      <c r="AI971" s="53"/>
      <c r="AJ971" s="10"/>
      <c r="AK971" s="10"/>
    </row>
    <row r="972" spans="1:37" x14ac:dyDescent="0.15">
      <c r="A972" s="50"/>
      <c r="B972" s="12"/>
      <c r="C972" s="6"/>
      <c r="D972" s="6"/>
      <c r="E972" s="6"/>
      <c r="F972" s="10"/>
      <c r="G972" s="10"/>
      <c r="H972" s="10"/>
      <c r="I972" s="6"/>
      <c r="J972" s="6"/>
      <c r="K972" s="10"/>
      <c r="L972" s="53"/>
      <c r="M972" s="10"/>
      <c r="N972" s="10"/>
      <c r="O972" s="6"/>
      <c r="P972" s="10"/>
      <c r="Q972" s="10"/>
      <c r="R972" s="10"/>
      <c r="S972" s="6"/>
      <c r="T972" s="6"/>
      <c r="U972" s="10"/>
      <c r="V972" s="53"/>
      <c r="W972" s="10"/>
      <c r="X972" s="10"/>
      <c r="Y972" s="50">
        <v>95.441515057152003</v>
      </c>
      <c r="Z972" s="13">
        <f t="shared" si="43"/>
        <v>90</v>
      </c>
      <c r="AA972" s="6">
        <v>0.63085500000515782</v>
      </c>
      <c r="AB972" s="50">
        <v>93.387071568384002</v>
      </c>
      <c r="AC972" s="10">
        <f t="shared" si="44"/>
        <v>0.6611250000037574</v>
      </c>
      <c r="AD972" s="10">
        <f t="array" ref="AD972">STDEVP(IF(($Y$4:$Y$2367=AB972),$AA$4:$AA$2367,""))</f>
        <v>0.32560000000250788</v>
      </c>
      <c r="AE972" s="10">
        <f t="array" ref="AE972">MEDIAN(IF($Y$4:$Y$2367=AB972,$AA$4:$AA$2367,""))</f>
        <v>0.6611250000037574</v>
      </c>
      <c r="AF972" s="6"/>
      <c r="AG972" s="6"/>
      <c r="AH972" s="10"/>
      <c r="AI972" s="53"/>
      <c r="AJ972" s="10"/>
      <c r="AK972" s="10"/>
    </row>
    <row r="973" spans="1:37" x14ac:dyDescent="0.15">
      <c r="A973" s="50"/>
      <c r="B973" s="12"/>
      <c r="C973" s="6"/>
      <c r="D973" s="6"/>
      <c r="E973" s="6"/>
      <c r="F973" s="10"/>
      <c r="G973" s="10"/>
      <c r="H973" s="10"/>
      <c r="I973" s="6"/>
      <c r="J973" s="6"/>
      <c r="K973" s="10"/>
      <c r="L973" s="53"/>
      <c r="M973" s="10"/>
      <c r="N973" s="10"/>
      <c r="O973" s="6"/>
      <c r="P973" s="10"/>
      <c r="Q973" s="10"/>
      <c r="R973" s="10"/>
      <c r="S973" s="6"/>
      <c r="T973" s="6"/>
      <c r="U973" s="10"/>
      <c r="V973" s="53"/>
      <c r="W973" s="10"/>
      <c r="X973" s="10"/>
      <c r="Y973" s="50">
        <v>95.405472188928002</v>
      </c>
      <c r="Z973" s="13">
        <f t="shared" si="43"/>
        <v>90</v>
      </c>
      <c r="AA973" s="6">
        <v>0.62131000000696224</v>
      </c>
      <c r="AB973" s="50">
        <v>93.423114436608003</v>
      </c>
      <c r="AC973" s="10">
        <f t="shared" si="44"/>
        <v>0.18034250000509833</v>
      </c>
      <c r="AD973" s="10">
        <f t="array" ref="AD973">STDEVP(IF(($Y$4:$Y$2367=AB973),$AA$4:$AA$2367,""))</f>
        <v>6.7274999977881E-3</v>
      </c>
      <c r="AE973" s="10">
        <f t="array" ref="AE973">MEDIAN(IF($Y$4:$Y$2367=AB973,$AA$4:$AA$2367,""))</f>
        <v>0.18034250000509833</v>
      </c>
      <c r="AF973" s="6"/>
      <c r="AG973" s="6"/>
      <c r="AH973" s="10"/>
      <c r="AI973" s="53"/>
      <c r="AJ973" s="10"/>
      <c r="AK973" s="10"/>
    </row>
    <row r="974" spans="1:37" x14ac:dyDescent="0.15">
      <c r="A974" s="50"/>
      <c r="B974" s="12"/>
      <c r="C974" s="6"/>
      <c r="D974" s="6"/>
      <c r="E974" s="6"/>
      <c r="F974" s="10"/>
      <c r="G974" s="10"/>
      <c r="H974" s="10"/>
      <c r="I974" s="6"/>
      <c r="J974" s="6"/>
      <c r="K974" s="10"/>
      <c r="L974" s="53"/>
      <c r="M974" s="10"/>
      <c r="N974" s="10"/>
      <c r="O974" s="6"/>
      <c r="P974" s="10"/>
      <c r="Q974" s="10"/>
      <c r="R974" s="10"/>
      <c r="S974" s="6"/>
      <c r="T974" s="6"/>
      <c r="U974" s="10"/>
      <c r="V974" s="53"/>
      <c r="W974" s="10"/>
      <c r="X974" s="10"/>
      <c r="Y974" s="50">
        <v>95.261300716031997</v>
      </c>
      <c r="Z974" s="13">
        <f t="shared" si="43"/>
        <v>90</v>
      </c>
      <c r="AA974" s="6">
        <v>0.65976500000399363</v>
      </c>
      <c r="AB974" s="50">
        <v>93.45915730483199</v>
      </c>
      <c r="AC974" s="10">
        <f t="shared" si="44"/>
        <v>0.27474500000434365</v>
      </c>
      <c r="AD974" s="10">
        <f t="array" ref="AD974">STDEVP(IF(($Y$4:$Y$2367=AB974),$AA$4:$AA$2367,""))</f>
        <v>0</v>
      </c>
      <c r="AE974" s="10">
        <f t="array" ref="AE974">MEDIAN(IF($Y$4:$Y$2367=AB974,$AA$4:$AA$2367,""))</f>
        <v>0.27474500000434365</v>
      </c>
      <c r="AF974" s="6"/>
      <c r="AG974" s="6"/>
      <c r="AH974" s="10"/>
      <c r="AI974" s="53"/>
      <c r="AJ974" s="10"/>
      <c r="AK974" s="10"/>
    </row>
    <row r="975" spans="1:37" x14ac:dyDescent="0.15">
      <c r="A975" s="50"/>
      <c r="B975" s="12"/>
      <c r="C975" s="6"/>
      <c r="D975" s="6"/>
      <c r="E975" s="6"/>
      <c r="F975" s="10"/>
      <c r="G975" s="10"/>
      <c r="H975" s="10"/>
      <c r="I975" s="6"/>
      <c r="J975" s="6"/>
      <c r="K975" s="10"/>
      <c r="L975" s="53"/>
      <c r="M975" s="10"/>
      <c r="N975" s="10"/>
      <c r="O975" s="6"/>
      <c r="P975" s="10"/>
      <c r="Q975" s="10"/>
      <c r="R975" s="10"/>
      <c r="S975" s="6"/>
      <c r="T975" s="6"/>
      <c r="U975" s="10"/>
      <c r="V975" s="53"/>
      <c r="W975" s="10"/>
      <c r="X975" s="10"/>
      <c r="Y975" s="50">
        <v>94.864829165567997</v>
      </c>
      <c r="Z975" s="13">
        <f t="shared" si="43"/>
        <v>90</v>
      </c>
      <c r="AA975" s="6">
        <v>0.62822000000131606</v>
      </c>
      <c r="AB975" s="50">
        <v>93.495200173055991</v>
      </c>
      <c r="AC975" s="10">
        <f t="shared" si="44"/>
        <v>0.7023500000037628</v>
      </c>
      <c r="AD975" s="10">
        <f t="array" ref="AD975">STDEVP(IF(($Y$4:$Y$2367=AB975),$AA$4:$AA$2367,""))</f>
        <v>0</v>
      </c>
      <c r="AE975" s="10">
        <f t="array" ref="AE975">MEDIAN(IF($Y$4:$Y$2367=AB975,$AA$4:$AA$2367,""))</f>
        <v>0.7023500000037628</v>
      </c>
      <c r="AF975" s="6"/>
      <c r="AG975" s="6"/>
      <c r="AH975" s="10"/>
      <c r="AI975" s="53"/>
      <c r="AJ975" s="10"/>
      <c r="AK975" s="10"/>
    </row>
    <row r="976" spans="1:37" x14ac:dyDescent="0.15">
      <c r="A976" s="50"/>
      <c r="B976" s="12"/>
      <c r="C976" s="6"/>
      <c r="D976" s="6"/>
      <c r="E976" s="6"/>
      <c r="F976" s="10"/>
      <c r="G976" s="10"/>
      <c r="H976" s="10"/>
      <c r="I976" s="6"/>
      <c r="J976" s="6"/>
      <c r="K976" s="10"/>
      <c r="L976" s="53"/>
      <c r="M976" s="10"/>
      <c r="N976" s="10"/>
      <c r="O976" s="6"/>
      <c r="P976" s="10"/>
      <c r="Q976" s="10"/>
      <c r="R976" s="10"/>
      <c r="S976" s="6"/>
      <c r="T976" s="6"/>
      <c r="U976" s="10"/>
      <c r="V976" s="53"/>
      <c r="W976" s="10"/>
      <c r="X976" s="10"/>
      <c r="Y976" s="50">
        <v>94.864829165567997</v>
      </c>
      <c r="Z976" s="13">
        <f t="shared" si="43"/>
        <v>90</v>
      </c>
      <c r="AA976" s="6">
        <v>0.7122200000038772</v>
      </c>
      <c r="AB976" s="50">
        <v>93.531243041279993</v>
      </c>
      <c r="AC976" s="10">
        <f t="shared" si="44"/>
        <v>0.64492750000227195</v>
      </c>
      <c r="AD976" s="10">
        <f t="array" ref="AD976">STDEVP(IF(($Y$4:$Y$2367=AB976),$AA$4:$AA$2367,""))</f>
        <v>0.35130749999839617</v>
      </c>
      <c r="AE976" s="10">
        <f t="array" ref="AE976">MEDIAN(IF($Y$4:$Y$2367=AB976,$AA$4:$AA$2367,""))</f>
        <v>0.64492750000227195</v>
      </c>
      <c r="AF976" s="6"/>
      <c r="AG976" s="6"/>
      <c r="AH976" s="10"/>
      <c r="AI976" s="53"/>
      <c r="AJ976" s="10"/>
      <c r="AK976" s="10"/>
    </row>
    <row r="977" spans="1:37" x14ac:dyDescent="0.15">
      <c r="A977" s="50"/>
      <c r="B977" s="12"/>
      <c r="C977" s="6"/>
      <c r="D977" s="6"/>
      <c r="E977" s="6"/>
      <c r="F977" s="10"/>
      <c r="G977" s="10"/>
      <c r="H977" s="10"/>
      <c r="I977" s="6"/>
      <c r="J977" s="6"/>
      <c r="K977" s="10"/>
      <c r="L977" s="53"/>
      <c r="M977" s="10"/>
      <c r="N977" s="10"/>
      <c r="O977" s="6"/>
      <c r="P977" s="10"/>
      <c r="Q977" s="10"/>
      <c r="R977" s="10"/>
      <c r="S977" s="6"/>
      <c r="T977" s="6"/>
      <c r="U977" s="10"/>
      <c r="V977" s="53"/>
      <c r="W977" s="10"/>
      <c r="X977" s="10"/>
      <c r="Y977" s="50">
        <v>94.540443351552</v>
      </c>
      <c r="Z977" s="13">
        <f t="shared" si="43"/>
        <v>90</v>
      </c>
      <c r="AA977" s="6">
        <v>0.71567500000469209</v>
      </c>
      <c r="AB977" s="50">
        <v>93.567285909503994</v>
      </c>
      <c r="AC977" s="10">
        <f t="shared" si="44"/>
        <v>0.38867000000471608</v>
      </c>
      <c r="AD977" s="10">
        <f t="array" ref="AD977">STDEVP(IF(($Y$4:$Y$2367=AB977),$AA$4:$AA$2367,""))</f>
        <v>0.2679650000011311</v>
      </c>
      <c r="AE977" s="10">
        <f t="array" ref="AE977">MEDIAN(IF($Y$4:$Y$2367=AB977,$AA$4:$AA$2367,""))</f>
        <v>0.38867000000471608</v>
      </c>
      <c r="AF977" s="6"/>
      <c r="AG977" s="6"/>
      <c r="AH977" s="10"/>
      <c r="AI977" s="53"/>
      <c r="AJ977" s="10"/>
      <c r="AK977" s="10"/>
    </row>
    <row r="978" spans="1:37" x14ac:dyDescent="0.15">
      <c r="A978" s="50"/>
      <c r="B978" s="12"/>
      <c r="C978" s="6"/>
      <c r="D978" s="6"/>
      <c r="E978" s="6"/>
      <c r="F978" s="10"/>
      <c r="G978" s="10"/>
      <c r="H978" s="10"/>
      <c r="I978" s="6"/>
      <c r="J978" s="6"/>
      <c r="K978" s="10"/>
      <c r="L978" s="53"/>
      <c r="M978" s="10"/>
      <c r="N978" s="10"/>
      <c r="O978" s="6"/>
      <c r="P978" s="10"/>
      <c r="Q978" s="10"/>
      <c r="R978" s="10"/>
      <c r="S978" s="6"/>
      <c r="T978" s="6"/>
      <c r="U978" s="10"/>
      <c r="V978" s="53"/>
      <c r="W978" s="10"/>
      <c r="X978" s="10"/>
      <c r="Y978" s="50">
        <v>94.540443351552</v>
      </c>
      <c r="Z978" s="13">
        <f t="shared" si="43"/>
        <v>90</v>
      </c>
      <c r="AA978" s="6">
        <v>0.71213000000044291</v>
      </c>
      <c r="AB978" s="50">
        <v>93.603328777727995</v>
      </c>
      <c r="AC978" s="10">
        <f t="shared" si="44"/>
        <v>0.42984500000178216</v>
      </c>
      <c r="AD978" s="10">
        <f t="array" ref="AD978">STDEVP(IF(($Y$4:$Y$2367=AB978),$AA$4:$AA$2367,""))</f>
        <v>0</v>
      </c>
      <c r="AE978" s="10">
        <f t="array" ref="AE978">MEDIAN(IF($Y$4:$Y$2367=AB978,$AA$4:$AA$2367,""))</f>
        <v>0.42984500000178216</v>
      </c>
      <c r="AF978" s="6"/>
      <c r="AG978" s="6"/>
      <c r="AH978" s="10"/>
      <c r="AI978" s="53"/>
      <c r="AJ978" s="10"/>
      <c r="AK978" s="10"/>
    </row>
    <row r="979" spans="1:37" x14ac:dyDescent="0.15">
      <c r="A979" s="50"/>
      <c r="B979" s="12"/>
      <c r="C979" s="6"/>
      <c r="D979" s="6"/>
      <c r="E979" s="6"/>
      <c r="F979" s="10"/>
      <c r="G979" s="10"/>
      <c r="H979" s="10"/>
      <c r="I979" s="6"/>
      <c r="J979" s="6"/>
      <c r="K979" s="10"/>
      <c r="L979" s="53"/>
      <c r="M979" s="10"/>
      <c r="N979" s="10"/>
      <c r="O979" s="6"/>
      <c r="P979" s="10"/>
      <c r="Q979" s="10"/>
      <c r="R979" s="10"/>
      <c r="S979" s="6"/>
      <c r="T979" s="6"/>
      <c r="U979" s="10"/>
      <c r="V979" s="53"/>
      <c r="W979" s="10"/>
      <c r="X979" s="10"/>
      <c r="Y979" s="50">
        <v>94.648571956224004</v>
      </c>
      <c r="Z979" s="13">
        <f t="shared" si="43"/>
        <v>90</v>
      </c>
      <c r="AA979" s="6">
        <v>0.70758500000690394</v>
      </c>
      <c r="AB979" s="50">
        <v>93.639371645951996</v>
      </c>
      <c r="AC979" s="10">
        <f t="shared" si="44"/>
        <v>0.46549000000625851</v>
      </c>
      <c r="AD979" s="10">
        <f t="array" ref="AD979">STDEVP(IF(($Y$4:$Y$2367=AB979),$AA$4:$AA$2367,""))</f>
        <v>0.16441500000075293</v>
      </c>
      <c r="AE979" s="10">
        <f t="array" ref="AE979">MEDIAN(IF($Y$4:$Y$2367=AB979,$AA$4:$AA$2367,""))</f>
        <v>0.46549000000625851</v>
      </c>
      <c r="AF979" s="6"/>
      <c r="AG979" s="6"/>
      <c r="AH979" s="10"/>
      <c r="AI979" s="53"/>
      <c r="AJ979" s="10"/>
      <c r="AK979" s="10"/>
    </row>
    <row r="980" spans="1:37" x14ac:dyDescent="0.15">
      <c r="A980" s="50"/>
      <c r="B980" s="12"/>
      <c r="C980" s="6"/>
      <c r="D980" s="6"/>
      <c r="E980" s="6"/>
      <c r="F980" s="10"/>
      <c r="G980" s="10"/>
      <c r="H980" s="10"/>
      <c r="I980" s="6"/>
      <c r="J980" s="6"/>
      <c r="K980" s="10"/>
      <c r="L980" s="53"/>
      <c r="M980" s="10"/>
      <c r="N980" s="10"/>
      <c r="O980" s="6"/>
      <c r="P980" s="10"/>
      <c r="Q980" s="10"/>
      <c r="R980" s="10"/>
      <c r="S980" s="6"/>
      <c r="T980" s="6"/>
      <c r="U980" s="10"/>
      <c r="V980" s="53"/>
      <c r="W980" s="10"/>
      <c r="X980" s="10"/>
      <c r="Y980" s="50">
        <v>94.720657692672006</v>
      </c>
      <c r="Z980" s="13">
        <f t="shared" si="43"/>
        <v>90</v>
      </c>
      <c r="AA980" s="6">
        <v>0.7300400000006757</v>
      </c>
      <c r="AB980" s="50">
        <v>93.675414514175984</v>
      </c>
      <c r="AC980" s="10">
        <f t="shared" si="44"/>
        <v>0.29235000000428313</v>
      </c>
      <c r="AD980" s="10">
        <f t="array" ref="AD980">STDEVP(IF(($Y$4:$Y$2367=AB980),$AA$4:$AA$2367,""))</f>
        <v>0</v>
      </c>
      <c r="AE980" s="10">
        <f t="array" ref="AE980">MEDIAN(IF($Y$4:$Y$2367=AB980,$AA$4:$AA$2367,""))</f>
        <v>0.29235000000428313</v>
      </c>
      <c r="AF980" s="6"/>
      <c r="AG980" s="6"/>
      <c r="AH980" s="10"/>
      <c r="AI980" s="53"/>
      <c r="AJ980" s="10"/>
      <c r="AK980" s="10"/>
    </row>
    <row r="981" spans="1:37" x14ac:dyDescent="0.15">
      <c r="A981" s="50"/>
      <c r="B981" s="12"/>
      <c r="C981" s="6"/>
      <c r="D981" s="6"/>
      <c r="E981" s="6"/>
      <c r="F981" s="10"/>
      <c r="G981" s="10"/>
      <c r="H981" s="10"/>
      <c r="I981" s="6"/>
      <c r="J981" s="6"/>
      <c r="K981" s="10"/>
      <c r="L981" s="53"/>
      <c r="M981" s="10"/>
      <c r="N981" s="10"/>
      <c r="O981" s="6"/>
      <c r="P981" s="10"/>
      <c r="Q981" s="10"/>
      <c r="R981" s="10"/>
      <c r="S981" s="6"/>
      <c r="T981" s="6"/>
      <c r="U981" s="10"/>
      <c r="V981" s="53"/>
      <c r="W981" s="10"/>
      <c r="X981" s="10"/>
      <c r="Y981" s="50">
        <v>94.756700560895993</v>
      </c>
      <c r="Z981" s="13">
        <f t="shared" si="43"/>
        <v>90</v>
      </c>
      <c r="AA981" s="6">
        <v>0.70849500000731136</v>
      </c>
      <c r="AB981" s="50">
        <v>93.711457382399999</v>
      </c>
      <c r="AC981" s="10">
        <f t="shared" si="44"/>
        <v>8.7250000034713171E-3</v>
      </c>
      <c r="AD981" s="10">
        <f t="array" ref="AD981">STDEVP(IF(($Y$4:$Y$2367=AB981),$AA$4:$AA$2367,""))</f>
        <v>0</v>
      </c>
      <c r="AE981" s="10">
        <f t="array" ref="AE981">MEDIAN(IF($Y$4:$Y$2367=AB981,$AA$4:$AA$2367,""))</f>
        <v>8.7250000034713171E-3</v>
      </c>
      <c r="AF981" s="6"/>
      <c r="AG981" s="6"/>
      <c r="AH981" s="10"/>
      <c r="AI981" s="53"/>
      <c r="AJ981" s="10"/>
      <c r="AK981" s="10"/>
    </row>
    <row r="982" spans="1:37" x14ac:dyDescent="0.15">
      <c r="A982" s="50"/>
      <c r="B982" s="12"/>
      <c r="C982" s="6"/>
      <c r="D982" s="6"/>
      <c r="E982" s="6"/>
      <c r="F982" s="10"/>
      <c r="G982" s="10"/>
      <c r="H982" s="10"/>
      <c r="I982" s="6"/>
      <c r="J982" s="6"/>
      <c r="K982" s="10"/>
      <c r="L982" s="53"/>
      <c r="M982" s="10"/>
      <c r="N982" s="10"/>
      <c r="O982" s="6"/>
      <c r="P982" s="10"/>
      <c r="Q982" s="10"/>
      <c r="R982" s="10"/>
      <c r="S982" s="6"/>
      <c r="T982" s="6"/>
      <c r="U982" s="10"/>
      <c r="V982" s="53"/>
      <c r="W982" s="10"/>
      <c r="X982" s="10"/>
      <c r="Y982" s="50">
        <v>94.936914902015999</v>
      </c>
      <c r="Z982" s="13">
        <f t="shared" si="43"/>
        <v>90</v>
      </c>
      <c r="AA982" s="6">
        <v>0.73095000000108312</v>
      </c>
      <c r="AB982" s="50">
        <v>93.783543118847987</v>
      </c>
      <c r="AC982" s="10">
        <f t="shared" si="44"/>
        <v>0.365347500004367</v>
      </c>
      <c r="AD982" s="10">
        <f t="array" ref="AD982">STDEVP(IF(($Y$4:$Y$2367=AB982),$AA$4:$AA$2367,""))</f>
        <v>6.5542499998454129E-2</v>
      </c>
      <c r="AE982" s="10">
        <f t="array" ref="AE982">MEDIAN(IF($Y$4:$Y$2367=AB982,$AA$4:$AA$2367,""))</f>
        <v>0.365347500004367</v>
      </c>
      <c r="AF982" s="6"/>
      <c r="AG982" s="6"/>
      <c r="AH982" s="10"/>
      <c r="AI982" s="53"/>
      <c r="AJ982" s="10"/>
      <c r="AK982" s="10"/>
    </row>
    <row r="983" spans="1:37" x14ac:dyDescent="0.15">
      <c r="A983" s="50"/>
      <c r="B983" s="12"/>
      <c r="C983" s="6"/>
      <c r="D983" s="6"/>
      <c r="E983" s="6"/>
      <c r="F983" s="10"/>
      <c r="G983" s="10"/>
      <c r="H983" s="10"/>
      <c r="I983" s="6"/>
      <c r="J983" s="6"/>
      <c r="K983" s="10"/>
      <c r="L983" s="53"/>
      <c r="M983" s="10"/>
      <c r="N983" s="10"/>
      <c r="O983" s="6"/>
      <c r="P983" s="10"/>
      <c r="Q983" s="10"/>
      <c r="R983" s="10"/>
      <c r="S983" s="6"/>
      <c r="T983" s="6"/>
      <c r="U983" s="10"/>
      <c r="V983" s="53"/>
      <c r="W983" s="10"/>
      <c r="X983" s="10"/>
      <c r="Y983" s="50">
        <v>95.117129243136006</v>
      </c>
      <c r="Z983" s="13">
        <f t="shared" si="43"/>
        <v>90</v>
      </c>
      <c r="AA983" s="6">
        <v>0.71040500000428453</v>
      </c>
      <c r="AB983" s="50">
        <v>93.85562885529599</v>
      </c>
      <c r="AC983" s="10">
        <f t="shared" si="44"/>
        <v>0.30716500000288627</v>
      </c>
      <c r="AD983" s="10">
        <f t="array" ref="AD983">STDEVP(IF(($Y$4:$Y$2367=AB983),$AA$4:$AA$2367,""))</f>
        <v>0</v>
      </c>
      <c r="AE983" s="10">
        <f t="array" ref="AE983">MEDIAN(IF($Y$4:$Y$2367=AB983,$AA$4:$AA$2367,""))</f>
        <v>0.30716500000288627</v>
      </c>
      <c r="AF983" s="6"/>
      <c r="AG983" s="6"/>
      <c r="AH983" s="10"/>
      <c r="AI983" s="53"/>
      <c r="AJ983" s="10"/>
      <c r="AK983" s="10"/>
    </row>
    <row r="984" spans="1:37" x14ac:dyDescent="0.15">
      <c r="A984" s="50"/>
      <c r="B984" s="12"/>
      <c r="C984" s="6"/>
      <c r="D984" s="6"/>
      <c r="E984" s="6"/>
      <c r="F984" s="10"/>
      <c r="G984" s="10"/>
      <c r="H984" s="10"/>
      <c r="I984" s="6"/>
      <c r="J984" s="6"/>
      <c r="K984" s="10"/>
      <c r="L984" s="53"/>
      <c r="M984" s="10"/>
      <c r="N984" s="10"/>
      <c r="O984" s="6"/>
      <c r="P984" s="10"/>
      <c r="Q984" s="10"/>
      <c r="R984" s="10"/>
      <c r="S984" s="6"/>
      <c r="T984" s="6"/>
      <c r="U984" s="10"/>
      <c r="V984" s="53"/>
      <c r="W984" s="10"/>
      <c r="X984" s="10"/>
      <c r="Y984" s="50">
        <v>95.369429320704</v>
      </c>
      <c r="Z984" s="13">
        <f t="shared" si="43"/>
        <v>90</v>
      </c>
      <c r="AA984" s="6">
        <v>0.70731500000387704</v>
      </c>
      <c r="AB984" s="50">
        <v>93.891671723519991</v>
      </c>
      <c r="AC984" s="10">
        <f t="shared" si="44"/>
        <v>0.29898500000166384</v>
      </c>
      <c r="AD984" s="10">
        <f t="array" ref="AD984">STDEVP(IF(($Y$4:$Y$2367=AB984),$AA$4:$AA$2367,""))</f>
        <v>0</v>
      </c>
      <c r="AE984" s="10">
        <f t="array" ref="AE984">MEDIAN(IF($Y$4:$Y$2367=AB984,$AA$4:$AA$2367,""))</f>
        <v>0.29898500000166384</v>
      </c>
      <c r="AF984" s="6"/>
      <c r="AG984" s="6"/>
      <c r="AH984" s="10"/>
      <c r="AI984" s="53"/>
      <c r="AJ984" s="10"/>
      <c r="AK984" s="10"/>
    </row>
    <row r="985" spans="1:37" x14ac:dyDescent="0.15">
      <c r="A985" s="50"/>
      <c r="B985" s="12"/>
      <c r="C985" s="6"/>
      <c r="D985" s="6"/>
      <c r="E985" s="6"/>
      <c r="F985" s="10"/>
      <c r="G985" s="10"/>
      <c r="H985" s="10"/>
      <c r="I985" s="6"/>
      <c r="J985" s="6"/>
      <c r="K985" s="10"/>
      <c r="L985" s="53"/>
      <c r="M985" s="10"/>
      <c r="N985" s="10"/>
      <c r="O985" s="6"/>
      <c r="P985" s="10"/>
      <c r="Q985" s="10"/>
      <c r="R985" s="10"/>
      <c r="S985" s="6"/>
      <c r="T985" s="6"/>
      <c r="U985" s="10"/>
      <c r="V985" s="53"/>
      <c r="W985" s="10"/>
      <c r="X985" s="10"/>
      <c r="Y985" s="50">
        <v>95.585686530048008</v>
      </c>
      <c r="Z985" s="13">
        <f t="shared" si="43"/>
        <v>90</v>
      </c>
      <c r="AA985" s="6">
        <v>0.71777000000248004</v>
      </c>
      <c r="AB985" s="50">
        <v>93.927714591743992</v>
      </c>
      <c r="AC985" s="10">
        <f t="shared" si="44"/>
        <v>0.43541833333590874</v>
      </c>
      <c r="AD985" s="10">
        <f t="array" ref="AD985">STDEVP(IF(($Y$4:$Y$2367=AB985),$AA$4:$AA$2367,""))</f>
        <v>0.17996285358833292</v>
      </c>
      <c r="AE985" s="10">
        <f t="array" ref="AE985">MEDIAN(IF($Y$4:$Y$2367=AB985,$AA$4:$AA$2367,""))</f>
        <v>0.30944000000754279</v>
      </c>
      <c r="AF985" s="6"/>
      <c r="AG985" s="6"/>
      <c r="AH985" s="10"/>
      <c r="AI985" s="53"/>
      <c r="AJ985" s="10"/>
      <c r="AK985" s="10"/>
    </row>
    <row r="986" spans="1:37" x14ac:dyDescent="0.15">
      <c r="A986" s="50"/>
      <c r="B986" s="12"/>
      <c r="C986" s="6"/>
      <c r="D986" s="6"/>
      <c r="E986" s="6"/>
      <c r="F986" s="10"/>
      <c r="G986" s="10"/>
      <c r="H986" s="10"/>
      <c r="I986" s="6"/>
      <c r="J986" s="6"/>
      <c r="K986" s="10"/>
      <c r="L986" s="53"/>
      <c r="M986" s="10"/>
      <c r="N986" s="10"/>
      <c r="O986" s="6"/>
      <c r="P986" s="10"/>
      <c r="Q986" s="10"/>
      <c r="R986" s="10"/>
      <c r="S986" s="6"/>
      <c r="T986" s="6"/>
      <c r="U986" s="10"/>
      <c r="V986" s="53"/>
      <c r="W986" s="10"/>
      <c r="X986" s="10"/>
      <c r="Y986" s="50">
        <v>95.585686530048008</v>
      </c>
      <c r="Z986" s="13">
        <f t="shared" si="43"/>
        <v>90</v>
      </c>
      <c r="AA986" s="6">
        <v>0.71322500000166511</v>
      </c>
      <c r="AB986" s="50">
        <v>93.963757459967994</v>
      </c>
      <c r="AC986" s="10">
        <f t="shared" si="44"/>
        <v>0.87641500000416772</v>
      </c>
      <c r="AD986" s="10">
        <f t="array" ref="AD986">STDEVP(IF(($Y$4:$Y$2367=AB986),$AA$4:$AA$2367,""))</f>
        <v>0</v>
      </c>
      <c r="AE986" s="10">
        <f t="array" ref="AE986">MEDIAN(IF($Y$4:$Y$2367=AB986,$AA$4:$AA$2367,""))</f>
        <v>0.87641500000416772</v>
      </c>
      <c r="AF986" s="6"/>
      <c r="AG986" s="6"/>
      <c r="AH986" s="10"/>
      <c r="AI986" s="53"/>
      <c r="AJ986" s="10"/>
      <c r="AK986" s="10"/>
    </row>
    <row r="987" spans="1:37" x14ac:dyDescent="0.15">
      <c r="A987" s="50"/>
      <c r="B987" s="12"/>
      <c r="C987" s="6"/>
      <c r="D987" s="6"/>
      <c r="E987" s="6"/>
      <c r="F987" s="10"/>
      <c r="G987" s="10"/>
      <c r="H987" s="10"/>
      <c r="I987" s="6"/>
      <c r="J987" s="6"/>
      <c r="K987" s="10"/>
      <c r="L987" s="53"/>
      <c r="M987" s="10"/>
      <c r="N987" s="10"/>
      <c r="O987" s="6"/>
      <c r="P987" s="10"/>
      <c r="Q987" s="10"/>
      <c r="R987" s="10"/>
      <c r="S987" s="6"/>
      <c r="T987" s="6"/>
      <c r="U987" s="10"/>
      <c r="V987" s="53"/>
      <c r="W987" s="10"/>
      <c r="X987" s="10"/>
      <c r="Y987" s="50">
        <v>95.621729398271995</v>
      </c>
      <c r="Z987" s="13">
        <f t="shared" si="43"/>
        <v>90</v>
      </c>
      <c r="AA987" s="6">
        <v>0.71068000000125764</v>
      </c>
      <c r="AB987" s="50">
        <v>93.999800328191981</v>
      </c>
      <c r="AC987" s="10">
        <f t="shared" si="44"/>
        <v>0.34552500000328679</v>
      </c>
      <c r="AD987" s="10">
        <f t="array" ref="AD987">STDEVP(IF(($Y$4:$Y$2367=AB987),$AA$4:$AA$2367,""))</f>
        <v>0.33219999999935901</v>
      </c>
      <c r="AE987" s="10">
        <f t="array" ref="AE987">MEDIAN(IF($Y$4:$Y$2367=AB987,$AA$4:$AA$2367,""))</f>
        <v>0.34552500000328679</v>
      </c>
      <c r="AF987" s="6"/>
      <c r="AG987" s="6"/>
      <c r="AH987" s="10"/>
      <c r="AI987" s="53"/>
      <c r="AJ987" s="10"/>
      <c r="AK987" s="10"/>
    </row>
    <row r="988" spans="1:37" x14ac:dyDescent="0.15">
      <c r="A988" s="50"/>
      <c r="B988" s="12"/>
      <c r="C988" s="6"/>
      <c r="D988" s="6"/>
      <c r="E988" s="6"/>
      <c r="F988" s="10"/>
      <c r="G988" s="10"/>
      <c r="H988" s="10"/>
      <c r="I988" s="6"/>
      <c r="J988" s="6"/>
      <c r="K988" s="10"/>
      <c r="L988" s="53"/>
      <c r="M988" s="10"/>
      <c r="N988" s="10"/>
      <c r="O988" s="6"/>
      <c r="P988" s="10"/>
      <c r="Q988" s="10"/>
      <c r="R988" s="10"/>
      <c r="S988" s="6"/>
      <c r="T988" s="6"/>
      <c r="U988" s="10"/>
      <c r="V988" s="53"/>
      <c r="W988" s="10"/>
      <c r="X988" s="10"/>
      <c r="Y988" s="50">
        <v>95.621729398271995</v>
      </c>
      <c r="Z988" s="13">
        <f t="shared" si="43"/>
        <v>90</v>
      </c>
      <c r="AA988" s="6">
        <v>0.79168000000684557</v>
      </c>
      <c r="AB988" s="50">
        <v>94.035843196415996</v>
      </c>
      <c r="AC988" s="10">
        <f t="shared" si="44"/>
        <v>0.55967000000079237</v>
      </c>
      <c r="AD988" s="10">
        <f t="array" ref="AD988">STDEVP(IF(($Y$4:$Y$2367=AB988),$AA$4:$AA$2367,""))</f>
        <v>0.34714499999988502</v>
      </c>
      <c r="AE988" s="10">
        <f t="array" ref="AE988">MEDIAN(IF($Y$4:$Y$2367=AB988,$AA$4:$AA$2367,""))</f>
        <v>0.55967000000079237</v>
      </c>
      <c r="AF988" s="6"/>
      <c r="AG988" s="6"/>
      <c r="AH988" s="10"/>
      <c r="AI988" s="53"/>
      <c r="AJ988" s="10"/>
      <c r="AK988" s="10"/>
    </row>
    <row r="989" spans="1:37" x14ac:dyDescent="0.15">
      <c r="A989" s="50"/>
      <c r="B989" s="12"/>
      <c r="C989" s="6"/>
      <c r="D989" s="6"/>
      <c r="E989" s="6"/>
      <c r="F989" s="10"/>
      <c r="G989" s="10"/>
      <c r="H989" s="10"/>
      <c r="I989" s="6"/>
      <c r="J989" s="6"/>
      <c r="K989" s="10"/>
      <c r="L989" s="53"/>
      <c r="M989" s="10"/>
      <c r="N989" s="10"/>
      <c r="O989" s="6"/>
      <c r="P989" s="10"/>
      <c r="Q989" s="10"/>
      <c r="R989" s="10"/>
      <c r="S989" s="6"/>
      <c r="T989" s="6"/>
      <c r="U989" s="10"/>
      <c r="V989" s="53"/>
      <c r="W989" s="10"/>
      <c r="X989" s="10"/>
      <c r="Y989" s="50">
        <v>95.513600793600006</v>
      </c>
      <c r="Z989" s="13">
        <f t="shared" si="43"/>
        <v>90</v>
      </c>
      <c r="AA989" s="6">
        <v>0.78959000000300383</v>
      </c>
      <c r="AB989" s="50">
        <v>94.107928932863999</v>
      </c>
      <c r="AC989" s="10">
        <f t="shared" si="44"/>
        <v>0.29471000000387582</v>
      </c>
      <c r="AD989" s="10">
        <f t="array" ref="AD989">STDEVP(IF(($Y$4:$Y$2367=AB989),$AA$4:$AA$2367,""))</f>
        <v>0</v>
      </c>
      <c r="AE989" s="10">
        <f t="array" ref="AE989">MEDIAN(IF($Y$4:$Y$2367=AB989,$AA$4:$AA$2367,""))</f>
        <v>0.29471000000387582</v>
      </c>
      <c r="AF989" s="6"/>
      <c r="AG989" s="6"/>
      <c r="AH989" s="10"/>
      <c r="AI989" s="53"/>
      <c r="AJ989" s="10"/>
      <c r="AK989" s="10"/>
    </row>
    <row r="990" spans="1:37" x14ac:dyDescent="0.15">
      <c r="A990" s="50"/>
      <c r="B990" s="12"/>
      <c r="C990" s="6"/>
      <c r="D990" s="6"/>
      <c r="E990" s="6"/>
      <c r="F990" s="10"/>
      <c r="G990" s="10"/>
      <c r="H990" s="10"/>
      <c r="I990" s="6"/>
      <c r="J990" s="6"/>
      <c r="K990" s="10"/>
      <c r="L990" s="53"/>
      <c r="M990" s="10"/>
      <c r="N990" s="10"/>
      <c r="O990" s="6"/>
      <c r="P990" s="10"/>
      <c r="Q990" s="10"/>
      <c r="R990" s="10"/>
      <c r="S990" s="6"/>
      <c r="T990" s="6"/>
      <c r="U990" s="10"/>
      <c r="V990" s="53"/>
      <c r="W990" s="10"/>
      <c r="X990" s="10"/>
      <c r="Y990" s="50">
        <v>95.369429320704</v>
      </c>
      <c r="Z990" s="13">
        <f t="shared" si="43"/>
        <v>90</v>
      </c>
      <c r="AA990" s="6">
        <v>0.79304500000381872</v>
      </c>
      <c r="AB990" s="50">
        <v>94.143971801088</v>
      </c>
      <c r="AC990" s="10">
        <f t="shared" si="44"/>
        <v>0.34804000000229962</v>
      </c>
      <c r="AD990" s="10">
        <f t="array" ref="AD990">STDEVP(IF(($Y$4:$Y$2367=AB990),$AA$4:$AA$2367,""))</f>
        <v>2.6641982222923622E-2</v>
      </c>
      <c r="AE990" s="10">
        <f t="array" ref="AE990">MEDIAN(IF($Y$4:$Y$2367=AB990,$AA$4:$AA$2367,""))</f>
        <v>0.33679500000084217</v>
      </c>
      <c r="AF990" s="6"/>
      <c r="AG990" s="6"/>
      <c r="AH990" s="10"/>
      <c r="AI990" s="53"/>
      <c r="AJ990" s="10"/>
      <c r="AK990" s="10"/>
    </row>
    <row r="991" spans="1:37" x14ac:dyDescent="0.15">
      <c r="A991" s="50"/>
      <c r="B991" s="12"/>
      <c r="C991" s="6"/>
      <c r="D991" s="6"/>
      <c r="E991" s="6"/>
      <c r="F991" s="10"/>
      <c r="G991" s="10"/>
      <c r="H991" s="10"/>
      <c r="I991" s="6"/>
      <c r="J991" s="6"/>
      <c r="K991" s="10"/>
      <c r="L991" s="53"/>
      <c r="M991" s="10"/>
      <c r="N991" s="10"/>
      <c r="O991" s="6"/>
      <c r="P991" s="10"/>
      <c r="Q991" s="10"/>
      <c r="R991" s="10"/>
      <c r="S991" s="6"/>
      <c r="T991" s="6"/>
      <c r="U991" s="10"/>
      <c r="V991" s="53"/>
      <c r="W991" s="10"/>
      <c r="X991" s="10"/>
      <c r="Y991" s="50">
        <v>95.729858002943999</v>
      </c>
      <c r="Z991" s="13">
        <f t="shared" si="43"/>
        <v>90</v>
      </c>
      <c r="AA991" s="6">
        <v>0.79750000000119936</v>
      </c>
      <c r="AB991" s="50">
        <v>94.216057537536003</v>
      </c>
      <c r="AC991" s="10">
        <f t="shared" si="44"/>
        <v>0.55274250000052938</v>
      </c>
      <c r="AD991" s="10">
        <f t="array" ref="AD991">STDEVP(IF(($Y$4:$Y$2367=AB991),$AA$4:$AA$2367,""))</f>
        <v>0.32576250000020407</v>
      </c>
      <c r="AE991" s="10">
        <f t="array" ref="AE991">MEDIAN(IF($Y$4:$Y$2367=AB991,$AA$4:$AA$2367,""))</f>
        <v>0.55274250000052938</v>
      </c>
      <c r="AF991" s="6"/>
      <c r="AG991" s="6"/>
      <c r="AH991" s="10"/>
      <c r="AI991" s="53"/>
      <c r="AJ991" s="10"/>
      <c r="AK991" s="10"/>
    </row>
    <row r="992" spans="1:37" x14ac:dyDescent="0.15">
      <c r="A992" s="50"/>
      <c r="B992" s="12"/>
      <c r="C992" s="6"/>
      <c r="D992" s="6"/>
      <c r="E992" s="6"/>
      <c r="F992" s="10"/>
      <c r="G992" s="10"/>
      <c r="H992" s="10"/>
      <c r="I992" s="6"/>
      <c r="J992" s="6"/>
      <c r="K992" s="10"/>
      <c r="L992" s="53"/>
      <c r="M992" s="10"/>
      <c r="N992" s="10"/>
      <c r="O992" s="6"/>
      <c r="P992" s="10"/>
      <c r="Q992" s="10"/>
      <c r="R992" s="10"/>
      <c r="S992" s="6"/>
      <c r="T992" s="6"/>
      <c r="U992" s="10"/>
      <c r="V992" s="53"/>
      <c r="W992" s="10"/>
      <c r="X992" s="10"/>
      <c r="Y992" s="50">
        <v>95.189214979584008</v>
      </c>
      <c r="Z992" s="13">
        <f t="shared" si="43"/>
        <v>90</v>
      </c>
      <c r="AA992" s="6">
        <v>0.80595500000667086</v>
      </c>
      <c r="AB992" s="50">
        <v>94.25210040575999</v>
      </c>
      <c r="AC992" s="10">
        <f t="shared" si="44"/>
        <v>0.4283000000052164</v>
      </c>
      <c r="AD992" s="10">
        <f t="array" ref="AD992">STDEVP(IF(($Y$4:$Y$2367=AB992),$AA$4:$AA$2367,""))</f>
        <v>0</v>
      </c>
      <c r="AE992" s="10">
        <f t="array" ref="AE992">MEDIAN(IF($Y$4:$Y$2367=AB992,$AA$4:$AA$2367,""))</f>
        <v>0.4283000000052164</v>
      </c>
      <c r="AF992" s="6"/>
      <c r="AG992" s="6"/>
      <c r="AH992" s="10"/>
      <c r="AI992" s="53"/>
      <c r="AJ992" s="10"/>
      <c r="AK992" s="10"/>
    </row>
    <row r="993" spans="1:37" x14ac:dyDescent="0.15">
      <c r="A993" s="50"/>
      <c r="B993" s="12"/>
      <c r="C993" s="6"/>
      <c r="D993" s="6"/>
      <c r="E993" s="6"/>
      <c r="F993" s="10"/>
      <c r="G993" s="10"/>
      <c r="H993" s="10"/>
      <c r="I993" s="6"/>
      <c r="J993" s="6"/>
      <c r="K993" s="10"/>
      <c r="L993" s="53"/>
      <c r="M993" s="10"/>
      <c r="N993" s="10"/>
      <c r="O993" s="6"/>
      <c r="P993" s="10"/>
      <c r="Q993" s="10"/>
      <c r="R993" s="10"/>
      <c r="S993" s="6"/>
      <c r="T993" s="6"/>
      <c r="U993" s="10"/>
      <c r="V993" s="53"/>
      <c r="W993" s="10"/>
      <c r="X993" s="10"/>
      <c r="Y993" s="50">
        <v>94.936914902015999</v>
      </c>
      <c r="Z993" s="13">
        <f t="shared" si="43"/>
        <v>90</v>
      </c>
      <c r="AA993" s="6">
        <v>0.79441000000079187</v>
      </c>
      <c r="AB993" s="50">
        <v>94.288143273983991</v>
      </c>
      <c r="AC993" s="10">
        <f t="shared" si="44"/>
        <v>0.30834000000584805</v>
      </c>
      <c r="AD993" s="10">
        <f t="array" ref="AD993">STDEVP(IF(($Y$4:$Y$2367=AB993),$AA$4:$AA$2367,""))</f>
        <v>0</v>
      </c>
      <c r="AE993" s="10">
        <f t="array" ref="AE993">MEDIAN(IF($Y$4:$Y$2367=AB993,$AA$4:$AA$2367,""))</f>
        <v>0.30834000000584805</v>
      </c>
      <c r="AF993" s="6"/>
      <c r="AG993" s="6"/>
      <c r="AH993" s="10"/>
      <c r="AI993" s="53"/>
      <c r="AJ993" s="10"/>
      <c r="AK993" s="10"/>
    </row>
    <row r="994" spans="1:37" x14ac:dyDescent="0.15">
      <c r="A994" s="50"/>
      <c r="B994" s="12"/>
      <c r="C994" s="6"/>
      <c r="D994" s="6"/>
      <c r="E994" s="6"/>
      <c r="F994" s="10"/>
      <c r="G994" s="10"/>
      <c r="H994" s="10"/>
      <c r="I994" s="6"/>
      <c r="J994" s="6"/>
      <c r="K994" s="10"/>
      <c r="L994" s="53"/>
      <c r="M994" s="10"/>
      <c r="N994" s="10"/>
      <c r="O994" s="6"/>
      <c r="P994" s="10"/>
      <c r="Q994" s="10"/>
      <c r="R994" s="10"/>
      <c r="S994" s="6"/>
      <c r="T994" s="6"/>
      <c r="U994" s="10"/>
      <c r="V994" s="53"/>
      <c r="W994" s="10"/>
      <c r="X994" s="10"/>
      <c r="Y994" s="50">
        <v>94.936914902015999</v>
      </c>
      <c r="Z994" s="13">
        <f t="shared" si="43"/>
        <v>90</v>
      </c>
      <c r="AA994" s="6">
        <v>0.86741000000474999</v>
      </c>
      <c r="AB994" s="50">
        <v>94.324186142208006</v>
      </c>
      <c r="AC994" s="10">
        <f t="shared" si="44"/>
        <v>0.31925000000101678</v>
      </c>
      <c r="AD994" s="10">
        <f t="array" ref="AD994">STDEVP(IF(($Y$4:$Y$2367=AB994),$AA$4:$AA$2367,""))</f>
        <v>0</v>
      </c>
      <c r="AE994" s="10">
        <f t="array" ref="AE994">MEDIAN(IF($Y$4:$Y$2367=AB994,$AA$4:$AA$2367,""))</f>
        <v>0.31925000000101678</v>
      </c>
      <c r="AF994" s="6"/>
      <c r="AG994" s="6"/>
      <c r="AH994" s="10"/>
      <c r="AI994" s="53"/>
      <c r="AJ994" s="10"/>
      <c r="AK994" s="10"/>
    </row>
    <row r="995" spans="1:37" x14ac:dyDescent="0.15">
      <c r="A995" s="50"/>
      <c r="B995" s="12"/>
      <c r="C995" s="6"/>
      <c r="D995" s="6"/>
      <c r="E995" s="6"/>
      <c r="F995" s="10"/>
      <c r="G995" s="10"/>
      <c r="H995" s="10"/>
      <c r="I995" s="6"/>
      <c r="J995" s="6"/>
      <c r="K995" s="10"/>
      <c r="L995" s="53"/>
      <c r="M995" s="10"/>
      <c r="N995" s="10"/>
      <c r="O995" s="6"/>
      <c r="P995" s="10"/>
      <c r="Q995" s="10"/>
      <c r="R995" s="10"/>
      <c r="S995" s="6"/>
      <c r="T995" s="6"/>
      <c r="U995" s="10"/>
      <c r="V995" s="53"/>
      <c r="W995" s="10"/>
      <c r="X995" s="10"/>
      <c r="Y995" s="50">
        <v>94.792743429120009</v>
      </c>
      <c r="Z995" s="13">
        <f t="shared" si="43"/>
        <v>90</v>
      </c>
      <c r="AA995" s="6">
        <v>0.89986500000055902</v>
      </c>
      <c r="AB995" s="50">
        <v>94.360229010431993</v>
      </c>
      <c r="AC995" s="10">
        <f t="shared" si="44"/>
        <v>0.40001666667009372</v>
      </c>
      <c r="AD995" s="10">
        <f t="array" ref="AD995">STDEVP(IF(($Y$4:$Y$2367=AB995),$AA$4:$AA$2367,""))</f>
        <v>0.19677339760559107</v>
      </c>
      <c r="AE995" s="10">
        <f t="array" ref="AE995">MEDIAN(IF($Y$4:$Y$2367=AB995,$AA$4:$AA$2367,""))</f>
        <v>0.30943500000632063</v>
      </c>
      <c r="AF995" s="6"/>
      <c r="AG995" s="6"/>
      <c r="AH995" s="10"/>
      <c r="AI995" s="53"/>
      <c r="AJ995" s="10"/>
      <c r="AK995" s="10"/>
    </row>
    <row r="996" spans="1:37" x14ac:dyDescent="0.15">
      <c r="A996" s="50"/>
      <c r="B996" s="12"/>
      <c r="C996" s="6"/>
      <c r="D996" s="6"/>
      <c r="E996" s="6"/>
      <c r="F996" s="10"/>
      <c r="G996" s="10"/>
      <c r="H996" s="10"/>
      <c r="I996" s="6"/>
      <c r="J996" s="6"/>
      <c r="K996" s="10"/>
      <c r="L996" s="53"/>
      <c r="M996" s="10"/>
      <c r="N996" s="10"/>
      <c r="O996" s="6"/>
      <c r="P996" s="10"/>
      <c r="Q996" s="10"/>
      <c r="R996" s="10"/>
      <c r="S996" s="6"/>
      <c r="T996" s="6"/>
      <c r="U996" s="10"/>
      <c r="V996" s="53"/>
      <c r="W996" s="10"/>
      <c r="X996" s="10"/>
      <c r="Y996" s="50">
        <v>94.900872033791998</v>
      </c>
      <c r="Z996" s="13">
        <f t="shared" si="43"/>
        <v>90</v>
      </c>
      <c r="AA996" s="6">
        <v>0.87932000000376043</v>
      </c>
      <c r="AB996" s="50">
        <v>94.396271878656009</v>
      </c>
      <c r="AC996" s="10">
        <f t="shared" si="44"/>
        <v>0.50103000000250963</v>
      </c>
      <c r="AD996" s="10">
        <f t="array" ref="AD996">STDEVP(IF(($Y$4:$Y$2367=AB996),$AA$4:$AA$2367,""))</f>
        <v>0.19877500000084569</v>
      </c>
      <c r="AE996" s="10">
        <f t="array" ref="AE996">MEDIAN(IF($Y$4:$Y$2367=AB996,$AA$4:$AA$2367,""))</f>
        <v>0.50103000000250963</v>
      </c>
      <c r="AF996" s="6"/>
      <c r="AG996" s="6"/>
      <c r="AH996" s="10"/>
      <c r="AI996" s="53"/>
      <c r="AJ996" s="10"/>
      <c r="AK996" s="10"/>
    </row>
    <row r="997" spans="1:37" x14ac:dyDescent="0.15">
      <c r="A997" s="50"/>
      <c r="B997" s="12"/>
      <c r="C997" s="6"/>
      <c r="D997" s="6"/>
      <c r="E997" s="6"/>
      <c r="F997" s="10"/>
      <c r="G997" s="10"/>
      <c r="H997" s="10"/>
      <c r="I997" s="6"/>
      <c r="J997" s="6"/>
      <c r="K997" s="10"/>
      <c r="L997" s="53"/>
      <c r="M997" s="10"/>
      <c r="N997" s="10"/>
      <c r="O997" s="6"/>
      <c r="P997" s="10"/>
      <c r="Q997" s="10"/>
      <c r="R997" s="10"/>
      <c r="S997" s="6"/>
      <c r="T997" s="6"/>
      <c r="U997" s="10"/>
      <c r="V997" s="53"/>
      <c r="W997" s="10"/>
      <c r="X997" s="10"/>
      <c r="Y997" s="50">
        <v>95.045043506688003</v>
      </c>
      <c r="Z997" s="13">
        <f t="shared" si="43"/>
        <v>90</v>
      </c>
      <c r="AA997" s="6">
        <v>0.88977500000236343</v>
      </c>
      <c r="AB997" s="50">
        <v>94.432314746879996</v>
      </c>
      <c r="AC997" s="10">
        <f t="shared" si="44"/>
        <v>0.58945000000229664</v>
      </c>
      <c r="AD997" s="10">
        <f t="array" ref="AD997">STDEVP(IF(($Y$4:$Y$2367=AB997),$AA$4:$AA$2367,""))</f>
        <v>0</v>
      </c>
      <c r="AE997" s="10">
        <f t="array" ref="AE997">MEDIAN(IF($Y$4:$Y$2367=AB997,$AA$4:$AA$2367,""))</f>
        <v>0.58945000000229664</v>
      </c>
      <c r="AF997" s="6"/>
      <c r="AG997" s="6"/>
      <c r="AH997" s="10"/>
      <c r="AI997" s="53"/>
      <c r="AJ997" s="10"/>
      <c r="AK997" s="10"/>
    </row>
    <row r="998" spans="1:37" x14ac:dyDescent="0.15">
      <c r="A998" s="50"/>
      <c r="B998" s="12"/>
      <c r="C998" s="6"/>
      <c r="D998" s="6"/>
      <c r="E998" s="6"/>
      <c r="F998" s="10"/>
      <c r="G998" s="10"/>
      <c r="H998" s="10"/>
      <c r="I998" s="6"/>
      <c r="J998" s="6"/>
      <c r="K998" s="10"/>
      <c r="L998" s="53"/>
      <c r="M998" s="10"/>
      <c r="N998" s="10"/>
      <c r="O998" s="6"/>
      <c r="P998" s="10"/>
      <c r="Q998" s="10"/>
      <c r="R998" s="10"/>
      <c r="S998" s="6"/>
      <c r="T998" s="6"/>
      <c r="U998" s="10"/>
      <c r="V998" s="53"/>
      <c r="W998" s="10"/>
      <c r="X998" s="10"/>
      <c r="Y998" s="50">
        <v>95.189214979584008</v>
      </c>
      <c r="Z998" s="13">
        <f t="shared" si="43"/>
        <v>90</v>
      </c>
      <c r="AA998" s="6">
        <v>0.88323000000114105</v>
      </c>
      <c r="AB998" s="50">
        <v>94.468357615103997</v>
      </c>
      <c r="AC998" s="10">
        <f t="shared" si="44"/>
        <v>0.62712250000349556</v>
      </c>
      <c r="AD998" s="10">
        <f t="array" ref="AD998">STDEVP(IF(($Y$4:$Y$2367=AB998),$AA$4:$AA$2367,""))</f>
        <v>0.30423750000207128</v>
      </c>
      <c r="AE998" s="10">
        <f t="array" ref="AE998">MEDIAN(IF($Y$4:$Y$2367=AB998,$AA$4:$AA$2367,""))</f>
        <v>0.62712250000349556</v>
      </c>
      <c r="AF998" s="6"/>
      <c r="AG998" s="6"/>
      <c r="AH998" s="10"/>
      <c r="AI998" s="53"/>
      <c r="AJ998" s="10"/>
      <c r="AK998" s="10"/>
    </row>
    <row r="999" spans="1:37" x14ac:dyDescent="0.15">
      <c r="A999" s="50"/>
      <c r="B999" s="12"/>
      <c r="C999" s="6"/>
      <c r="D999" s="6"/>
      <c r="E999" s="6"/>
      <c r="F999" s="10"/>
      <c r="G999" s="10"/>
      <c r="H999" s="10"/>
      <c r="I999" s="6"/>
      <c r="J999" s="6"/>
      <c r="K999" s="10"/>
      <c r="L999" s="53"/>
      <c r="M999" s="10"/>
      <c r="N999" s="10"/>
      <c r="O999" s="6"/>
      <c r="P999" s="10"/>
      <c r="Q999" s="10"/>
      <c r="R999" s="10"/>
      <c r="S999" s="6"/>
      <c r="T999" s="6"/>
      <c r="U999" s="10"/>
      <c r="V999" s="53"/>
      <c r="W999" s="10"/>
      <c r="X999" s="10"/>
      <c r="Y999" s="50">
        <v>95.189214979584008</v>
      </c>
      <c r="Z999" s="13">
        <f t="shared" si="43"/>
        <v>90</v>
      </c>
      <c r="AA999" s="6">
        <v>0.88068500000073358</v>
      </c>
      <c r="AB999" s="50">
        <v>94.504400483327998</v>
      </c>
      <c r="AC999" s="10">
        <f t="shared" si="44"/>
        <v>0.49254833333551679</v>
      </c>
      <c r="AD999" s="10">
        <f t="array" ref="AD999">STDEVP(IF(($Y$4:$Y$2367=AB999),$AA$4:$AA$2367,""))</f>
        <v>0.26288150487505257</v>
      </c>
      <c r="AE999" s="10">
        <f t="array" ref="AE999">MEDIAN(IF($Y$4:$Y$2367=AB999,$AA$4:$AA$2367,""))</f>
        <v>0.32270500000183167</v>
      </c>
      <c r="AF999" s="6"/>
      <c r="AG999" s="6"/>
      <c r="AH999" s="10"/>
      <c r="AI999" s="53"/>
      <c r="AJ999" s="10"/>
      <c r="AK999" s="10"/>
    </row>
    <row r="1000" spans="1:37" x14ac:dyDescent="0.15">
      <c r="A1000" s="50"/>
      <c r="B1000" s="12"/>
      <c r="C1000" s="6"/>
      <c r="D1000" s="6"/>
      <c r="E1000" s="6"/>
      <c r="F1000" s="10"/>
      <c r="G1000" s="10"/>
      <c r="H1000" s="10"/>
      <c r="I1000" s="6"/>
      <c r="J1000" s="6"/>
      <c r="K1000" s="10"/>
      <c r="L1000" s="53"/>
      <c r="M1000" s="10"/>
      <c r="N1000" s="10"/>
      <c r="O1000" s="6"/>
      <c r="P1000" s="10"/>
      <c r="Q1000" s="10"/>
      <c r="R1000" s="10"/>
      <c r="S1000" s="6"/>
      <c r="T1000" s="6"/>
      <c r="U1000" s="10"/>
      <c r="V1000" s="53"/>
      <c r="W1000" s="10"/>
      <c r="X1000" s="10"/>
      <c r="Y1000" s="50">
        <v>95.441515057152003</v>
      </c>
      <c r="Z1000" s="13">
        <f t="shared" si="43"/>
        <v>90</v>
      </c>
      <c r="AA1000" s="6">
        <v>0.87659500000376034</v>
      </c>
      <c r="AB1000" s="50">
        <v>94.540443351552</v>
      </c>
      <c r="AC1000" s="10">
        <f t="shared" si="44"/>
        <v>0.7139025000025675</v>
      </c>
      <c r="AD1000" s="10">
        <f t="array" ref="AD1000">STDEVP(IF(($Y$4:$Y$2367=AB1000),$AA$4:$AA$2367,""))</f>
        <v>1.7725000021245885E-3</v>
      </c>
      <c r="AE1000" s="10">
        <f t="array" ref="AE1000">MEDIAN(IF($Y$4:$Y$2367=AB1000,$AA$4:$AA$2367,""))</f>
        <v>0.7139025000025675</v>
      </c>
      <c r="AF1000" s="6"/>
      <c r="AG1000" s="6"/>
      <c r="AH1000" s="10"/>
      <c r="AI1000" s="53"/>
      <c r="AJ1000" s="10"/>
      <c r="AK1000" s="10"/>
    </row>
    <row r="1001" spans="1:37" x14ac:dyDescent="0.15">
      <c r="A1001" s="50"/>
      <c r="B1001" s="12"/>
      <c r="C1001" s="6"/>
      <c r="D1001" s="6"/>
      <c r="E1001" s="6"/>
      <c r="F1001" s="10"/>
      <c r="G1001" s="10"/>
      <c r="H1001" s="10"/>
      <c r="I1001" s="6"/>
      <c r="J1001" s="6"/>
      <c r="K1001" s="10"/>
      <c r="L1001" s="53"/>
      <c r="M1001" s="10"/>
      <c r="N1001" s="10"/>
      <c r="O1001" s="6"/>
      <c r="P1001" s="10"/>
      <c r="Q1001" s="10"/>
      <c r="R1001" s="10"/>
      <c r="S1001" s="6"/>
      <c r="T1001" s="6"/>
      <c r="U1001" s="10"/>
      <c r="V1001" s="53"/>
      <c r="W1001" s="10"/>
      <c r="X1001" s="10"/>
      <c r="Y1001" s="50">
        <v>94.216057537536003</v>
      </c>
      <c r="Z1001" s="13">
        <f t="shared" si="43"/>
        <v>90</v>
      </c>
      <c r="AA1001" s="6">
        <v>0.8785050000007335</v>
      </c>
      <c r="AB1001" s="50">
        <v>94.612529088000002</v>
      </c>
      <c r="AC1001" s="10">
        <f t="shared" si="44"/>
        <v>0.32274833333555608</v>
      </c>
      <c r="AD1001" s="10">
        <f t="array" ref="AD1001">STDEVP(IF(($Y$4:$Y$2367=AB1001),$AA$4:$AA$2367,""))</f>
        <v>0.2226286000029167</v>
      </c>
      <c r="AE1001" s="10">
        <f t="array" ref="AE1001">MEDIAN(IF($Y$4:$Y$2367=AB1001,$AA$4:$AA$2367,""))</f>
        <v>0.42480000000544038</v>
      </c>
      <c r="AF1001" s="6"/>
      <c r="AG1001" s="6"/>
      <c r="AH1001" s="10"/>
      <c r="AI1001" s="53"/>
      <c r="AJ1001" s="10"/>
      <c r="AK1001" s="10"/>
    </row>
    <row r="1002" spans="1:37" x14ac:dyDescent="0.15">
      <c r="A1002" s="50"/>
      <c r="B1002" s="12"/>
      <c r="C1002" s="6"/>
      <c r="D1002" s="6"/>
      <c r="E1002" s="6"/>
      <c r="F1002" s="10"/>
      <c r="G1002" s="10"/>
      <c r="H1002" s="10"/>
      <c r="I1002" s="6"/>
      <c r="J1002" s="6"/>
      <c r="K1002" s="10"/>
      <c r="L1002" s="53"/>
      <c r="M1002" s="10"/>
      <c r="N1002" s="10"/>
      <c r="O1002" s="6"/>
      <c r="P1002" s="10"/>
      <c r="Q1002" s="10"/>
      <c r="R1002" s="10"/>
      <c r="S1002" s="6"/>
      <c r="T1002" s="6"/>
      <c r="U1002" s="10"/>
      <c r="V1002" s="53"/>
      <c r="W1002" s="10"/>
      <c r="X1002" s="10"/>
      <c r="Y1002" s="50">
        <v>93.963757459967994</v>
      </c>
      <c r="Z1002" s="13">
        <f t="shared" si="43"/>
        <v>90</v>
      </c>
      <c r="AA1002" s="6">
        <v>0.87641500000416772</v>
      </c>
      <c r="AB1002" s="50">
        <v>94.648571956224004</v>
      </c>
      <c r="AC1002" s="10">
        <f t="shared" si="44"/>
        <v>0.70758500000690394</v>
      </c>
      <c r="AD1002" s="10">
        <f t="array" ref="AD1002">STDEVP(IF(($Y$4:$Y$2367=AB1002),$AA$4:$AA$2367,""))</f>
        <v>0</v>
      </c>
      <c r="AE1002" s="10">
        <f t="array" ref="AE1002">MEDIAN(IF($Y$4:$Y$2367=AB1002,$AA$4:$AA$2367,""))</f>
        <v>0.70758500000690394</v>
      </c>
      <c r="AF1002" s="6"/>
      <c r="AG1002" s="6"/>
      <c r="AH1002" s="10"/>
      <c r="AI1002" s="53"/>
      <c r="AJ1002" s="10"/>
      <c r="AK1002" s="10"/>
    </row>
    <row r="1003" spans="1:37" x14ac:dyDescent="0.15">
      <c r="A1003" s="50"/>
      <c r="B1003" s="12"/>
      <c r="C1003" s="6"/>
      <c r="D1003" s="6"/>
      <c r="E1003" s="6"/>
      <c r="F1003" s="10"/>
      <c r="G1003" s="10"/>
      <c r="H1003" s="10"/>
      <c r="I1003" s="6"/>
      <c r="J1003" s="6"/>
      <c r="K1003" s="10"/>
      <c r="L1003" s="53"/>
      <c r="M1003" s="10"/>
      <c r="N1003" s="10"/>
      <c r="O1003" s="6"/>
      <c r="P1003" s="10"/>
      <c r="Q1003" s="10"/>
      <c r="R1003" s="10"/>
      <c r="S1003" s="6"/>
      <c r="T1003" s="6"/>
      <c r="U1003" s="10"/>
      <c r="V1003" s="53"/>
      <c r="W1003" s="10"/>
      <c r="X1003" s="10"/>
      <c r="Y1003" s="50">
        <v>94.504400483327998</v>
      </c>
      <c r="Z1003" s="13">
        <f t="shared" si="43"/>
        <v>90</v>
      </c>
      <c r="AA1003" s="6">
        <v>0.86387000000172298</v>
      </c>
      <c r="AB1003" s="50">
        <v>94.684614824447991</v>
      </c>
      <c r="AC1003" s="10">
        <f t="shared" si="44"/>
        <v>0.23541500000492088</v>
      </c>
      <c r="AD1003" s="10">
        <f t="array" ref="AD1003">STDEVP(IF(($Y$4:$Y$2367=AB1003),$AA$4:$AA$2367,""))</f>
        <v>9.5745000002382272E-2</v>
      </c>
      <c r="AE1003" s="10">
        <f t="array" ref="AE1003">MEDIAN(IF($Y$4:$Y$2367=AB1003,$AA$4:$AA$2367,""))</f>
        <v>0.23541500000492088</v>
      </c>
      <c r="AF1003" s="6"/>
      <c r="AG1003" s="6"/>
      <c r="AH1003" s="10"/>
      <c r="AI1003" s="53"/>
      <c r="AJ1003" s="10"/>
      <c r="AK1003" s="10"/>
    </row>
    <row r="1004" spans="1:37" x14ac:dyDescent="0.15">
      <c r="A1004" s="50"/>
      <c r="B1004" s="12"/>
      <c r="C1004" s="6"/>
      <c r="D1004" s="6"/>
      <c r="E1004" s="6"/>
      <c r="F1004" s="10"/>
      <c r="G1004" s="10"/>
      <c r="H1004" s="10"/>
      <c r="I1004" s="6"/>
      <c r="J1004" s="6"/>
      <c r="K1004" s="10"/>
      <c r="L1004" s="53"/>
      <c r="M1004" s="10"/>
      <c r="N1004" s="10"/>
      <c r="O1004" s="6"/>
      <c r="P1004" s="10"/>
      <c r="Q1004" s="10"/>
      <c r="R1004" s="10"/>
      <c r="S1004" s="6"/>
      <c r="T1004" s="6"/>
      <c r="U1004" s="10"/>
      <c r="V1004" s="53"/>
      <c r="W1004" s="10"/>
      <c r="X1004" s="10"/>
      <c r="Y1004" s="50">
        <v>94.972957770240001</v>
      </c>
      <c r="Z1004" s="13">
        <f t="shared" si="43"/>
        <v>90</v>
      </c>
      <c r="AA1004" s="6">
        <v>0.87632500000073343</v>
      </c>
      <c r="AB1004" s="50">
        <v>94.720657692672006</v>
      </c>
      <c r="AC1004" s="10">
        <f t="shared" si="44"/>
        <v>0.56715000000125704</v>
      </c>
      <c r="AD1004" s="10">
        <f t="array" ref="AD1004">STDEVP(IF(($Y$4:$Y$2367=AB1004),$AA$4:$AA$2367,""))</f>
        <v>0.16288999999941864</v>
      </c>
      <c r="AE1004" s="10">
        <f t="array" ref="AE1004">MEDIAN(IF($Y$4:$Y$2367=AB1004,$AA$4:$AA$2367,""))</f>
        <v>0.56715000000125704</v>
      </c>
      <c r="AF1004" s="6"/>
      <c r="AG1004" s="6"/>
      <c r="AH1004" s="10"/>
      <c r="AI1004" s="53"/>
      <c r="AJ1004" s="10"/>
      <c r="AK1004" s="10"/>
    </row>
    <row r="1005" spans="1:37" x14ac:dyDescent="0.15">
      <c r="A1005" s="50"/>
      <c r="B1005" s="12"/>
      <c r="C1005" s="6"/>
      <c r="D1005" s="6"/>
      <c r="E1005" s="6"/>
      <c r="F1005" s="10"/>
      <c r="G1005" s="10"/>
      <c r="H1005" s="10"/>
      <c r="I1005" s="6"/>
      <c r="J1005" s="6"/>
      <c r="K1005" s="10"/>
      <c r="L1005" s="53"/>
      <c r="M1005" s="10"/>
      <c r="N1005" s="10"/>
      <c r="O1005" s="6"/>
      <c r="P1005" s="10"/>
      <c r="Q1005" s="10"/>
      <c r="R1005" s="10"/>
      <c r="S1005" s="6"/>
      <c r="T1005" s="6"/>
      <c r="U1005" s="10"/>
      <c r="V1005" s="53"/>
      <c r="W1005" s="10"/>
      <c r="X1005" s="10"/>
      <c r="Y1005" s="50">
        <v>97.459915677696003</v>
      </c>
      <c r="Z1005" s="13">
        <f t="shared" si="43"/>
        <v>90</v>
      </c>
      <c r="AA1005" s="6">
        <v>0.87823500000498256</v>
      </c>
      <c r="AB1005" s="50">
        <v>94.756700560895993</v>
      </c>
      <c r="AC1005" s="10">
        <f t="shared" si="44"/>
        <v>0.70849500000731136</v>
      </c>
      <c r="AD1005" s="10">
        <f t="array" ref="AD1005">STDEVP(IF(($Y$4:$Y$2367=AB1005),$AA$4:$AA$2367,""))</f>
        <v>0</v>
      </c>
      <c r="AE1005" s="10">
        <f t="array" ref="AE1005">MEDIAN(IF($Y$4:$Y$2367=AB1005,$AA$4:$AA$2367,""))</f>
        <v>0.70849500000731136</v>
      </c>
      <c r="AF1005" s="6"/>
      <c r="AG1005" s="6"/>
      <c r="AH1005" s="10"/>
      <c r="AI1005" s="53"/>
      <c r="AJ1005" s="10"/>
      <c r="AK1005" s="10"/>
    </row>
    <row r="1006" spans="1:37" x14ac:dyDescent="0.15">
      <c r="A1006" s="50"/>
      <c r="B1006" s="12"/>
      <c r="C1006" s="6"/>
      <c r="D1006" s="6"/>
      <c r="E1006" s="6"/>
      <c r="F1006" s="10"/>
      <c r="G1006" s="10"/>
      <c r="H1006" s="10"/>
      <c r="I1006" s="6"/>
      <c r="J1006" s="6"/>
      <c r="K1006" s="10"/>
      <c r="L1006" s="53"/>
      <c r="M1006" s="10"/>
      <c r="N1006" s="10"/>
      <c r="O1006" s="6"/>
      <c r="P1006" s="10"/>
      <c r="Q1006" s="10"/>
      <c r="R1006" s="10"/>
      <c r="S1006" s="6"/>
      <c r="T1006" s="6"/>
      <c r="U1006" s="10"/>
      <c r="V1006" s="53"/>
      <c r="W1006" s="10"/>
      <c r="X1006" s="10"/>
      <c r="Y1006" s="50">
        <v>99.838744980480001</v>
      </c>
      <c r="Z1006" s="13">
        <f t="shared" si="43"/>
        <v>90</v>
      </c>
      <c r="AA1006" s="6">
        <v>0.88214500000236318</v>
      </c>
      <c r="AB1006" s="50">
        <v>94.792743429120009</v>
      </c>
      <c r="AC1006" s="10">
        <f t="shared" si="44"/>
        <v>0.90238500000213162</v>
      </c>
      <c r="AD1006" s="10">
        <f t="array" ref="AD1006">STDEVP(IF(($Y$4:$Y$2367=AB1006),$AA$4:$AA$2367,""))</f>
        <v>2.5200000015725976E-3</v>
      </c>
      <c r="AE1006" s="10">
        <f t="array" ref="AE1006">MEDIAN(IF($Y$4:$Y$2367=AB1006,$AA$4:$AA$2367,""))</f>
        <v>0.90238500000213162</v>
      </c>
      <c r="AF1006" s="6"/>
      <c r="AG1006" s="6"/>
      <c r="AH1006" s="10"/>
      <c r="AI1006" s="53"/>
      <c r="AJ1006" s="10"/>
      <c r="AK1006" s="10"/>
    </row>
    <row r="1007" spans="1:37" x14ac:dyDescent="0.15">
      <c r="A1007" s="50"/>
      <c r="B1007" s="12"/>
      <c r="C1007" s="6"/>
      <c r="D1007" s="6"/>
      <c r="E1007" s="6"/>
      <c r="F1007" s="10"/>
      <c r="G1007" s="10"/>
      <c r="H1007" s="10"/>
      <c r="I1007" s="6"/>
      <c r="J1007" s="6"/>
      <c r="K1007" s="10"/>
      <c r="L1007" s="53"/>
      <c r="M1007" s="10"/>
      <c r="N1007" s="10"/>
      <c r="O1007" s="6"/>
      <c r="P1007" s="10"/>
      <c r="Q1007" s="10"/>
      <c r="R1007" s="10"/>
      <c r="S1007" s="6"/>
      <c r="T1007" s="6"/>
      <c r="U1007" s="10"/>
      <c r="V1007" s="53"/>
      <c r="W1007" s="10"/>
      <c r="X1007" s="10"/>
      <c r="Y1007" s="50">
        <v>100.55960234496</v>
      </c>
      <c r="Z1007" s="13">
        <f t="shared" si="43"/>
        <v>100</v>
      </c>
      <c r="AA1007" s="6">
        <v>0.87460000000457505</v>
      </c>
      <c r="AB1007" s="50">
        <v>94.828786297343996</v>
      </c>
      <c r="AC1007" s="10">
        <f t="shared" si="44"/>
        <v>0.49062750000256228</v>
      </c>
      <c r="AD1007" s="10">
        <f t="array" ref="AD1007">STDEVP(IF(($Y$4:$Y$2367=AB1007),$AA$4:$AA$2367,""))</f>
        <v>8.2912499999909031E-2</v>
      </c>
      <c r="AE1007" s="10">
        <f t="array" ref="AE1007">MEDIAN(IF($Y$4:$Y$2367=AB1007,$AA$4:$AA$2367,""))</f>
        <v>0.49062750000256228</v>
      </c>
      <c r="AF1007" s="6"/>
      <c r="AG1007" s="6"/>
      <c r="AH1007" s="10"/>
      <c r="AI1007" s="53"/>
      <c r="AJ1007" s="10"/>
      <c r="AK1007" s="10"/>
    </row>
    <row r="1008" spans="1:37" x14ac:dyDescent="0.15">
      <c r="A1008" s="50"/>
      <c r="B1008" s="12"/>
      <c r="C1008" s="6"/>
      <c r="D1008" s="6"/>
      <c r="E1008" s="6"/>
      <c r="F1008" s="10"/>
      <c r="G1008" s="10"/>
      <c r="H1008" s="10"/>
      <c r="I1008" s="6"/>
      <c r="J1008" s="6"/>
      <c r="K1008" s="10"/>
      <c r="L1008" s="53"/>
      <c r="M1008" s="10"/>
      <c r="N1008" s="10"/>
      <c r="O1008" s="6"/>
      <c r="P1008" s="10"/>
      <c r="Q1008" s="10"/>
      <c r="R1008" s="10"/>
      <c r="S1008" s="6"/>
      <c r="T1008" s="6"/>
      <c r="U1008" s="10"/>
      <c r="V1008" s="53"/>
      <c r="W1008" s="10"/>
      <c r="X1008" s="10"/>
      <c r="Y1008" s="50">
        <v>101.20837397299199</v>
      </c>
      <c r="Z1008" s="13">
        <f t="shared" si="43"/>
        <v>100</v>
      </c>
      <c r="AA1008" s="6">
        <v>0.96705500000533173</v>
      </c>
      <c r="AB1008" s="50">
        <v>94.864829165567997</v>
      </c>
      <c r="AC1008" s="10">
        <f t="shared" si="44"/>
        <v>0.59543300000282973</v>
      </c>
      <c r="AD1008" s="10">
        <f t="array" ref="AD1008">STDEVP(IF(($Y$4:$Y$2367=AB1008),$AA$4:$AA$2367,""))</f>
        <v>0.16338994894406106</v>
      </c>
      <c r="AE1008" s="10">
        <f t="array" ref="AE1008">MEDIAN(IF($Y$4:$Y$2367=AB1008,$AA$4:$AA$2367,""))</f>
        <v>0.62822000000131606</v>
      </c>
      <c r="AF1008" s="6"/>
      <c r="AG1008" s="6"/>
      <c r="AH1008" s="10"/>
      <c r="AI1008" s="53"/>
      <c r="AJ1008" s="10"/>
      <c r="AK1008" s="10"/>
    </row>
    <row r="1009" spans="1:37" x14ac:dyDescent="0.15">
      <c r="A1009" s="50"/>
      <c r="B1009" s="12"/>
      <c r="C1009" s="6"/>
      <c r="D1009" s="6"/>
      <c r="E1009" s="6"/>
      <c r="F1009" s="10"/>
      <c r="G1009" s="10"/>
      <c r="H1009" s="10"/>
      <c r="I1009" s="6"/>
      <c r="J1009" s="6"/>
      <c r="K1009" s="10"/>
      <c r="L1009" s="53"/>
      <c r="M1009" s="10"/>
      <c r="N1009" s="10"/>
      <c r="O1009" s="6"/>
      <c r="P1009" s="10"/>
      <c r="Q1009" s="10"/>
      <c r="R1009" s="10"/>
      <c r="S1009" s="6"/>
      <c r="T1009" s="6"/>
      <c r="U1009" s="10"/>
      <c r="V1009" s="53"/>
      <c r="W1009" s="10"/>
      <c r="X1009" s="10"/>
      <c r="Y1009" s="50">
        <v>99.153930484224006</v>
      </c>
      <c r="Z1009" s="13">
        <f t="shared" si="43"/>
        <v>90</v>
      </c>
      <c r="AA1009" s="6">
        <v>0.95542000000329441</v>
      </c>
      <c r="AB1009" s="50">
        <v>94.900872033791998</v>
      </c>
      <c r="AC1009" s="10">
        <f t="shared" si="44"/>
        <v>0.50630833333841241</v>
      </c>
      <c r="AD1009" s="10">
        <f t="array" ref="AD1009">STDEVP(IF(($Y$4:$Y$2367=AB1009),$AA$4:$AA$2367,""))</f>
        <v>0.35634856639554885</v>
      </c>
      <c r="AE1009" s="10">
        <f t="array" ref="AE1009">MEDIAN(IF($Y$4:$Y$2367=AB1009,$AA$4:$AA$2367,""))</f>
        <v>0.61327000000684384</v>
      </c>
      <c r="AF1009" s="6"/>
      <c r="AG1009" s="6"/>
      <c r="AH1009" s="10"/>
      <c r="AI1009" s="53"/>
      <c r="AJ1009" s="10"/>
      <c r="AK1009" s="10"/>
    </row>
    <row r="1010" spans="1:37" x14ac:dyDescent="0.15">
      <c r="A1010" s="50"/>
      <c r="B1010" s="12"/>
      <c r="C1010" s="6"/>
      <c r="D1010" s="6"/>
      <c r="E1010" s="6"/>
      <c r="F1010" s="10"/>
      <c r="G1010" s="10"/>
      <c r="H1010" s="10"/>
      <c r="I1010" s="6"/>
      <c r="J1010" s="6"/>
      <c r="K1010" s="10"/>
      <c r="L1010" s="53"/>
      <c r="M1010" s="10"/>
      <c r="N1010" s="10"/>
      <c r="O1010" s="6"/>
      <c r="P1010" s="10"/>
      <c r="Q1010" s="10"/>
      <c r="R1010" s="10"/>
      <c r="S1010" s="6"/>
      <c r="T1010" s="6"/>
      <c r="U1010" s="10"/>
      <c r="V1010" s="53"/>
      <c r="W1010" s="10"/>
      <c r="X1010" s="10"/>
      <c r="Y1010" s="50">
        <v>99.153930484224006</v>
      </c>
      <c r="Z1010" s="13">
        <f t="shared" si="43"/>
        <v>90</v>
      </c>
      <c r="AA1010" s="6">
        <v>0.95687500000370185</v>
      </c>
      <c r="AB1010" s="50">
        <v>94.936914902015999</v>
      </c>
      <c r="AC1010" s="10">
        <f t="shared" si="44"/>
        <v>0.77026100000243203</v>
      </c>
      <c r="AD1010" s="10">
        <f t="array" ref="AD1010">STDEVP(IF(($Y$4:$Y$2367=AB1010),$AA$4:$AA$2367,""))</f>
        <v>0.11233041246306005</v>
      </c>
      <c r="AE1010" s="10">
        <f t="array" ref="AE1010">MEDIAN(IF($Y$4:$Y$2367=AB1010,$AA$4:$AA$2367,""))</f>
        <v>0.79441000000079187</v>
      </c>
      <c r="AF1010" s="6"/>
      <c r="AG1010" s="6"/>
      <c r="AH1010" s="10"/>
      <c r="AI1010" s="53"/>
      <c r="AJ1010" s="10"/>
      <c r="AK1010" s="10"/>
    </row>
    <row r="1011" spans="1:37" x14ac:dyDescent="0.15">
      <c r="A1011" s="50"/>
      <c r="B1011" s="12"/>
      <c r="C1011" s="6"/>
      <c r="D1011" s="6"/>
      <c r="E1011" s="6"/>
      <c r="F1011" s="10"/>
      <c r="G1011" s="10"/>
      <c r="H1011" s="10"/>
      <c r="I1011" s="6"/>
      <c r="J1011" s="6"/>
      <c r="K1011" s="10"/>
      <c r="L1011" s="53"/>
      <c r="M1011" s="10"/>
      <c r="N1011" s="10"/>
      <c r="O1011" s="6"/>
      <c r="P1011" s="10"/>
      <c r="Q1011" s="10"/>
      <c r="R1011" s="10"/>
      <c r="S1011" s="6"/>
      <c r="T1011" s="6"/>
      <c r="U1011" s="10"/>
      <c r="V1011" s="53"/>
      <c r="W1011" s="10"/>
      <c r="X1011" s="10"/>
      <c r="Y1011" s="50">
        <v>98.324944515071991</v>
      </c>
      <c r="Z1011" s="13">
        <f t="shared" si="43"/>
        <v>90</v>
      </c>
      <c r="AA1011" s="6">
        <v>0.95633000000370183</v>
      </c>
      <c r="AB1011" s="50">
        <v>94.972957770240001</v>
      </c>
      <c r="AC1011" s="10">
        <f t="shared" si="44"/>
        <v>0.64379000000358166</v>
      </c>
      <c r="AD1011" s="10">
        <f t="array" ref="AD1011">STDEVP(IF(($Y$4:$Y$2367=AB1011),$AA$4:$AA$2367,""))</f>
        <v>0.23253499999715188</v>
      </c>
      <c r="AE1011" s="10">
        <f t="array" ref="AE1011">MEDIAN(IF($Y$4:$Y$2367=AB1011,$AA$4:$AA$2367,""))</f>
        <v>0.64379000000358166</v>
      </c>
      <c r="AF1011" s="6"/>
      <c r="AG1011" s="6"/>
      <c r="AH1011" s="10"/>
      <c r="AI1011" s="53"/>
      <c r="AJ1011" s="10"/>
      <c r="AK1011" s="10"/>
    </row>
    <row r="1012" spans="1:37" x14ac:dyDescent="0.15">
      <c r="A1012" s="50"/>
      <c r="B1012" s="12"/>
      <c r="C1012" s="6"/>
      <c r="D1012" s="6"/>
      <c r="E1012" s="6"/>
      <c r="F1012" s="10"/>
      <c r="G1012" s="10"/>
      <c r="H1012" s="10"/>
      <c r="I1012" s="6"/>
      <c r="J1012" s="6"/>
      <c r="K1012" s="10"/>
      <c r="L1012" s="53"/>
      <c r="M1012" s="10"/>
      <c r="N1012" s="10"/>
      <c r="O1012" s="6"/>
      <c r="P1012" s="10"/>
      <c r="Q1012" s="10"/>
      <c r="R1012" s="10"/>
      <c r="S1012" s="6"/>
      <c r="T1012" s="6"/>
      <c r="U1012" s="10"/>
      <c r="V1012" s="53"/>
      <c r="W1012" s="10"/>
      <c r="X1012" s="10"/>
      <c r="Y1012" s="50">
        <v>97.568044282368007</v>
      </c>
      <c r="Z1012" s="13">
        <f t="shared" si="43"/>
        <v>90</v>
      </c>
      <c r="AA1012" s="6">
        <v>0.96578500000573908</v>
      </c>
      <c r="AB1012" s="50">
        <v>95.009000638464002</v>
      </c>
      <c r="AC1012" s="10">
        <f t="shared" si="44"/>
        <v>0.43475500000300449</v>
      </c>
      <c r="AD1012" s="10">
        <f t="array" ref="AD1012">STDEVP(IF(($Y$4:$Y$2367=AB1012),$AA$4:$AA$2367,""))</f>
        <v>0</v>
      </c>
      <c r="AE1012" s="10">
        <f t="array" ref="AE1012">MEDIAN(IF($Y$4:$Y$2367=AB1012,$AA$4:$AA$2367,""))</f>
        <v>0.43475500000300449</v>
      </c>
      <c r="AF1012" s="6"/>
      <c r="AG1012" s="6"/>
      <c r="AH1012" s="10"/>
      <c r="AI1012" s="53"/>
      <c r="AJ1012" s="10"/>
      <c r="AK1012" s="10"/>
    </row>
    <row r="1013" spans="1:37" x14ac:dyDescent="0.15">
      <c r="A1013" s="50"/>
      <c r="B1013" s="12"/>
      <c r="C1013" s="6"/>
      <c r="D1013" s="6"/>
      <c r="E1013" s="6"/>
      <c r="F1013" s="10"/>
      <c r="G1013" s="10"/>
      <c r="H1013" s="10"/>
      <c r="I1013" s="6"/>
      <c r="J1013" s="6"/>
      <c r="K1013" s="10"/>
      <c r="L1013" s="53"/>
      <c r="M1013" s="10"/>
      <c r="N1013" s="10"/>
      <c r="O1013" s="6"/>
      <c r="P1013" s="10"/>
      <c r="Q1013" s="10"/>
      <c r="R1013" s="10"/>
      <c r="S1013" s="6"/>
      <c r="T1013" s="6"/>
      <c r="U1013" s="10"/>
      <c r="V1013" s="53"/>
      <c r="W1013" s="10"/>
      <c r="X1013" s="10"/>
      <c r="Y1013" s="50">
        <v>97.459915677696003</v>
      </c>
      <c r="Z1013" s="13">
        <f t="shared" si="43"/>
        <v>90</v>
      </c>
      <c r="AA1013" s="6">
        <v>0.93424000000306151</v>
      </c>
      <c r="AB1013" s="50">
        <v>95.045043506688003</v>
      </c>
      <c r="AC1013" s="10">
        <f t="shared" si="44"/>
        <v>0.45728250000157733</v>
      </c>
      <c r="AD1013" s="10">
        <f t="array" ref="AD1013">STDEVP(IF(($Y$4:$Y$2367=AB1013),$AA$4:$AA$2367,""))</f>
        <v>0.4324925000007861</v>
      </c>
      <c r="AE1013" s="10">
        <f t="array" ref="AE1013">MEDIAN(IF($Y$4:$Y$2367=AB1013,$AA$4:$AA$2367,""))</f>
        <v>0.45728250000157733</v>
      </c>
      <c r="AF1013" s="6"/>
      <c r="AG1013" s="6"/>
      <c r="AH1013" s="10"/>
      <c r="AI1013" s="53"/>
      <c r="AJ1013" s="10"/>
      <c r="AK1013" s="10"/>
    </row>
    <row r="1014" spans="1:37" x14ac:dyDescent="0.15">
      <c r="A1014" s="50"/>
      <c r="B1014" s="12"/>
      <c r="C1014" s="6"/>
      <c r="D1014" s="6"/>
      <c r="E1014" s="6"/>
      <c r="F1014" s="10"/>
      <c r="G1014" s="10"/>
      <c r="H1014" s="10"/>
      <c r="I1014" s="6"/>
      <c r="J1014" s="6"/>
      <c r="K1014" s="10"/>
      <c r="L1014" s="53"/>
      <c r="M1014" s="10"/>
      <c r="N1014" s="10"/>
      <c r="O1014" s="6"/>
      <c r="P1014" s="10"/>
      <c r="Q1014" s="10"/>
      <c r="R1014" s="10"/>
      <c r="S1014" s="6"/>
      <c r="T1014" s="6"/>
      <c r="U1014" s="10"/>
      <c r="V1014" s="53"/>
      <c r="W1014" s="10"/>
      <c r="X1014" s="10"/>
      <c r="Y1014" s="50">
        <v>97.099486995456004</v>
      </c>
      <c r="Z1014" s="13">
        <f t="shared" si="43"/>
        <v>90</v>
      </c>
      <c r="AA1014" s="6">
        <v>0.95669500000410923</v>
      </c>
      <c r="AB1014" s="50">
        <v>95.08108637491199</v>
      </c>
      <c r="AC1014" s="10">
        <f t="shared" si="44"/>
        <v>0.46162500000294426</v>
      </c>
      <c r="AD1014" s="10">
        <f t="array" ref="AD1014">STDEVP(IF(($Y$4:$Y$2367=AB1014),$AA$4:$AA$2367,""))</f>
        <v>4.699999999866112E-2</v>
      </c>
      <c r="AE1014" s="10">
        <f t="array" ref="AE1014">MEDIAN(IF($Y$4:$Y$2367=AB1014,$AA$4:$AA$2367,""))</f>
        <v>0.46162500000294426</v>
      </c>
      <c r="AF1014" s="6"/>
      <c r="AG1014" s="6"/>
      <c r="AH1014" s="10"/>
      <c r="AI1014" s="53"/>
      <c r="AJ1014" s="10"/>
      <c r="AK1014" s="10"/>
    </row>
    <row r="1015" spans="1:37" x14ac:dyDescent="0.15">
      <c r="A1015" s="50"/>
      <c r="B1015" s="12"/>
      <c r="C1015" s="6"/>
      <c r="D1015" s="6"/>
      <c r="E1015" s="6"/>
      <c r="F1015" s="10"/>
      <c r="G1015" s="10"/>
      <c r="H1015" s="10"/>
      <c r="I1015" s="6"/>
      <c r="J1015" s="6"/>
      <c r="K1015" s="10"/>
      <c r="L1015" s="53"/>
      <c r="M1015" s="10"/>
      <c r="N1015" s="10"/>
      <c r="O1015" s="6"/>
      <c r="P1015" s="10"/>
      <c r="Q1015" s="10"/>
      <c r="R1015" s="10"/>
      <c r="S1015" s="6"/>
      <c r="T1015" s="6"/>
      <c r="U1015" s="10"/>
      <c r="V1015" s="53"/>
      <c r="W1015" s="10"/>
      <c r="X1015" s="10"/>
      <c r="Y1015" s="50">
        <v>96.450715367423996</v>
      </c>
      <c r="Z1015" s="13">
        <f t="shared" si="43"/>
        <v>90</v>
      </c>
      <c r="AA1015" s="6">
        <v>0.96715000000271223</v>
      </c>
      <c r="AB1015" s="50">
        <v>95.117129243136006</v>
      </c>
      <c r="AC1015" s="10">
        <f t="shared" si="44"/>
        <v>0.58710000000306106</v>
      </c>
      <c r="AD1015" s="10">
        <f t="array" ref="AD1015">STDEVP(IF(($Y$4:$Y$2367=AB1015),$AA$4:$AA$2367,""))</f>
        <v>0.12475219243384364</v>
      </c>
      <c r="AE1015" s="10">
        <f t="array" ref="AE1015">MEDIAN(IF($Y$4:$Y$2367=AB1015,$AA$4:$AA$2367,""))</f>
        <v>0.63472500000404986</v>
      </c>
      <c r="AF1015" s="6"/>
      <c r="AG1015" s="6"/>
      <c r="AH1015" s="10"/>
      <c r="AI1015" s="53"/>
      <c r="AJ1015" s="10"/>
      <c r="AK1015" s="10"/>
    </row>
    <row r="1016" spans="1:37" x14ac:dyDescent="0.15">
      <c r="A1016" s="50"/>
      <c r="B1016" s="12"/>
      <c r="C1016" s="6"/>
      <c r="D1016" s="6"/>
      <c r="E1016" s="6"/>
      <c r="F1016" s="10"/>
      <c r="G1016" s="10"/>
      <c r="H1016" s="10"/>
      <c r="I1016" s="6"/>
      <c r="J1016" s="6"/>
      <c r="K1016" s="10"/>
      <c r="L1016" s="53"/>
      <c r="M1016" s="10"/>
      <c r="N1016" s="10"/>
      <c r="O1016" s="6"/>
      <c r="P1016" s="10"/>
      <c r="Q1016" s="10"/>
      <c r="R1016" s="10"/>
      <c r="S1016" s="6"/>
      <c r="T1016" s="6"/>
      <c r="U1016" s="10"/>
      <c r="V1016" s="53"/>
      <c r="W1016" s="10"/>
      <c r="X1016" s="10"/>
      <c r="Y1016" s="50">
        <v>96.450715367423996</v>
      </c>
      <c r="Z1016" s="13">
        <f t="shared" si="43"/>
        <v>90</v>
      </c>
      <c r="AA1016" s="6">
        <v>0.96560500000614646</v>
      </c>
      <c r="AB1016" s="50">
        <v>95.153172111359993</v>
      </c>
      <c r="AC1016" s="10">
        <f t="shared" si="44"/>
        <v>0.26729000000271386</v>
      </c>
      <c r="AD1016" s="10">
        <f t="array" ref="AD1016">STDEVP(IF(($Y$4:$Y$2367=AB1016),$AA$4:$AA$2367,""))</f>
        <v>0</v>
      </c>
      <c r="AE1016" s="10">
        <f t="array" ref="AE1016">MEDIAN(IF($Y$4:$Y$2367=AB1016,$AA$4:$AA$2367,""))</f>
        <v>0.26729000000271386</v>
      </c>
      <c r="AF1016" s="6"/>
      <c r="AG1016" s="6"/>
      <c r="AH1016" s="10"/>
      <c r="AI1016" s="53"/>
      <c r="AJ1016" s="10"/>
      <c r="AK1016" s="10"/>
    </row>
    <row r="1017" spans="1:37" x14ac:dyDescent="0.15">
      <c r="A1017" s="50"/>
      <c r="B1017" s="12"/>
      <c r="C1017" s="6"/>
      <c r="D1017" s="6"/>
      <c r="E1017" s="6"/>
      <c r="F1017" s="10"/>
      <c r="G1017" s="10"/>
      <c r="H1017" s="10"/>
      <c r="I1017" s="6"/>
      <c r="J1017" s="6"/>
      <c r="K1017" s="10"/>
      <c r="L1017" s="53"/>
      <c r="M1017" s="10"/>
      <c r="N1017" s="10"/>
      <c r="O1017" s="6"/>
      <c r="P1017" s="10"/>
      <c r="Q1017" s="10"/>
      <c r="R1017" s="10"/>
      <c r="S1017" s="6"/>
      <c r="T1017" s="6"/>
      <c r="U1017" s="10"/>
      <c r="V1017" s="53"/>
      <c r="W1017" s="10"/>
      <c r="X1017" s="10"/>
      <c r="Y1017" s="50">
        <v>96.270501026304004</v>
      </c>
      <c r="Z1017" s="13">
        <f t="shared" si="43"/>
        <v>90</v>
      </c>
      <c r="AA1017" s="6">
        <v>0.96006000000148983</v>
      </c>
      <c r="AB1017" s="50">
        <v>95.189214979584008</v>
      </c>
      <c r="AC1017" s="10">
        <f t="shared" si="44"/>
        <v>0.85662333333618179</v>
      </c>
      <c r="AD1017" s="10">
        <f t="array" ref="AD1017">STDEVP(IF(($Y$4:$Y$2367=AB1017),$AA$4:$AA$2367,""))</f>
        <v>3.5842984046563817E-2</v>
      </c>
      <c r="AE1017" s="10">
        <f t="array" ref="AE1017">MEDIAN(IF($Y$4:$Y$2367=AB1017,$AA$4:$AA$2367,""))</f>
        <v>0.88068500000073358</v>
      </c>
      <c r="AF1017" s="6"/>
      <c r="AG1017" s="6"/>
      <c r="AH1017" s="10"/>
      <c r="AI1017" s="53"/>
      <c r="AJ1017" s="10"/>
      <c r="AK1017" s="10"/>
    </row>
    <row r="1018" spans="1:37" x14ac:dyDescent="0.15">
      <c r="A1018" s="50"/>
      <c r="B1018" s="12"/>
      <c r="C1018" s="6"/>
      <c r="D1018" s="6"/>
      <c r="E1018" s="6"/>
      <c r="F1018" s="10"/>
      <c r="G1018" s="10"/>
      <c r="H1018" s="10"/>
      <c r="I1018" s="6"/>
      <c r="J1018" s="6"/>
      <c r="K1018" s="10"/>
      <c r="L1018" s="53"/>
      <c r="M1018" s="10"/>
      <c r="N1018" s="10"/>
      <c r="O1018" s="6"/>
      <c r="P1018" s="10"/>
      <c r="Q1018" s="10"/>
      <c r="R1018" s="10"/>
      <c r="S1018" s="6"/>
      <c r="T1018" s="6"/>
      <c r="U1018" s="10"/>
      <c r="V1018" s="53"/>
      <c r="W1018" s="10"/>
      <c r="X1018" s="10"/>
      <c r="Y1018" s="50">
        <v>96.126329553407999</v>
      </c>
      <c r="Z1018" s="13">
        <f t="shared" si="43"/>
        <v>90</v>
      </c>
      <c r="AA1018" s="6">
        <v>0.93081500000230366</v>
      </c>
      <c r="AB1018" s="50">
        <v>95.22525784780801</v>
      </c>
      <c r="AC1018" s="10">
        <f t="shared" si="44"/>
        <v>0.56001500000233029</v>
      </c>
      <c r="AD1018" s="10">
        <f t="array" ref="AD1018">STDEVP(IF(($Y$4:$Y$2367=AB1018),$AA$4:$AA$2367,""))</f>
        <v>0.4387649999987453</v>
      </c>
      <c r="AE1018" s="10">
        <f t="array" ref="AE1018">MEDIAN(IF($Y$4:$Y$2367=AB1018,$AA$4:$AA$2367,""))</f>
        <v>0.56001500000233029</v>
      </c>
      <c r="AF1018" s="6"/>
      <c r="AG1018" s="6"/>
      <c r="AH1018" s="10"/>
      <c r="AI1018" s="53"/>
      <c r="AJ1018" s="10"/>
      <c r="AK1018" s="10"/>
    </row>
    <row r="1019" spans="1:37" x14ac:dyDescent="0.15">
      <c r="A1019" s="50"/>
      <c r="B1019" s="12"/>
      <c r="C1019" s="6"/>
      <c r="D1019" s="6"/>
      <c r="E1019" s="6"/>
      <c r="F1019" s="10"/>
      <c r="G1019" s="10"/>
      <c r="H1019" s="10"/>
      <c r="I1019" s="6"/>
      <c r="J1019" s="6"/>
      <c r="K1019" s="10"/>
      <c r="L1019" s="53"/>
      <c r="M1019" s="10"/>
      <c r="N1019" s="10"/>
      <c r="O1019" s="6"/>
      <c r="P1019" s="10"/>
      <c r="Q1019" s="10"/>
      <c r="R1019" s="10"/>
      <c r="S1019" s="6"/>
      <c r="T1019" s="6"/>
      <c r="U1019" s="10"/>
      <c r="V1019" s="53"/>
      <c r="W1019" s="10"/>
      <c r="X1019" s="10"/>
      <c r="Y1019" s="50">
        <v>95.621729398271995</v>
      </c>
      <c r="Z1019" s="13">
        <f t="shared" si="43"/>
        <v>90</v>
      </c>
      <c r="AA1019" s="6">
        <v>3.3425000005855354E-2</v>
      </c>
      <c r="AB1019" s="50">
        <v>95.261300716031997</v>
      </c>
      <c r="AC1019" s="10">
        <f t="shared" si="44"/>
        <v>0.6098583333378278</v>
      </c>
      <c r="AD1019" s="10">
        <f t="array" ref="AD1019">STDEVP(IF(($Y$4:$Y$2367=AB1019),$AA$4:$AA$2367,""))</f>
        <v>3.6272874698527018E-2</v>
      </c>
      <c r="AE1019" s="10">
        <f t="array" ref="AE1019">MEDIAN(IF($Y$4:$Y$2367=AB1019,$AA$4:$AA$2367,""))</f>
        <v>0.59518000000701843</v>
      </c>
      <c r="AF1019" s="6"/>
      <c r="AG1019" s="6"/>
      <c r="AH1019" s="10"/>
      <c r="AI1019" s="53"/>
      <c r="AJ1019" s="10"/>
      <c r="AK1019" s="10"/>
    </row>
    <row r="1020" spans="1:37" x14ac:dyDescent="0.15">
      <c r="A1020" s="50"/>
      <c r="B1020" s="12"/>
      <c r="C1020" s="6"/>
      <c r="D1020" s="6"/>
      <c r="E1020" s="6"/>
      <c r="F1020" s="10"/>
      <c r="G1020" s="10"/>
      <c r="H1020" s="10"/>
      <c r="I1020" s="6"/>
      <c r="J1020" s="6"/>
      <c r="K1020" s="10"/>
      <c r="L1020" s="53"/>
      <c r="M1020" s="10"/>
      <c r="N1020" s="10"/>
      <c r="O1020" s="6"/>
      <c r="P1020" s="10"/>
      <c r="Q1020" s="10"/>
      <c r="R1020" s="10"/>
      <c r="S1020" s="6"/>
      <c r="T1020" s="6"/>
      <c r="U1020" s="10"/>
      <c r="V1020" s="53"/>
      <c r="W1020" s="10"/>
      <c r="X1020" s="10"/>
      <c r="Y1020" s="50">
        <v>95.297343584256012</v>
      </c>
      <c r="Z1020" s="13">
        <f t="shared" si="43"/>
        <v>90</v>
      </c>
      <c r="AA1020" s="6">
        <v>4.1880000004050899E-2</v>
      </c>
      <c r="AB1020" s="50">
        <v>95.297343584256012</v>
      </c>
      <c r="AC1020" s="10">
        <f t="shared" si="44"/>
        <v>0.29822750000504106</v>
      </c>
      <c r="AD1020" s="10">
        <f t="array" ref="AD1020">STDEVP(IF(($Y$4:$Y$2367=AB1020),$AA$4:$AA$2367,""))</f>
        <v>0.25634750000099021</v>
      </c>
      <c r="AE1020" s="10">
        <f t="array" ref="AE1020">MEDIAN(IF($Y$4:$Y$2367=AB1020,$AA$4:$AA$2367,""))</f>
        <v>0.29822750000504106</v>
      </c>
      <c r="AF1020" s="6"/>
      <c r="AG1020" s="6"/>
      <c r="AH1020" s="10"/>
      <c r="AI1020" s="53"/>
      <c r="AJ1020" s="10"/>
      <c r="AK1020" s="10"/>
    </row>
    <row r="1021" spans="1:37" x14ac:dyDescent="0.15">
      <c r="A1021" s="50"/>
      <c r="B1021" s="12"/>
      <c r="C1021" s="6"/>
      <c r="D1021" s="6"/>
      <c r="E1021" s="6"/>
      <c r="F1021" s="10"/>
      <c r="G1021" s="10"/>
      <c r="H1021" s="10"/>
      <c r="I1021" s="6"/>
      <c r="J1021" s="6"/>
      <c r="K1021" s="10"/>
      <c r="L1021" s="53"/>
      <c r="M1021" s="10"/>
      <c r="N1021" s="10"/>
      <c r="O1021" s="6"/>
      <c r="P1021" s="10"/>
      <c r="Q1021" s="10"/>
      <c r="R1021" s="10"/>
      <c r="S1021" s="6"/>
      <c r="T1021" s="6"/>
      <c r="U1021" s="10"/>
      <c r="V1021" s="53"/>
      <c r="W1021" s="10"/>
      <c r="X1021" s="10"/>
      <c r="Y1021" s="50">
        <v>94.900872033791998</v>
      </c>
      <c r="Z1021" s="13">
        <f t="shared" si="43"/>
        <v>90</v>
      </c>
      <c r="AA1021" s="6">
        <v>2.6335000004632958E-2</v>
      </c>
      <c r="AB1021" s="50">
        <v>95.333386452479999</v>
      </c>
      <c r="AC1021" s="10">
        <f t="shared" si="44"/>
        <v>0.32936166667096933</v>
      </c>
      <c r="AD1021" s="10">
        <f t="array" ref="AD1021">STDEVP(IF(($Y$4:$Y$2367=AB1021),$AA$4:$AA$2367,""))</f>
        <v>0.1978396107461031</v>
      </c>
      <c r="AE1021" s="10">
        <f t="array" ref="AE1021">MEDIAN(IF($Y$4:$Y$2367=AB1021,$AA$4:$AA$2367,""))</f>
        <v>0.38935000000585474</v>
      </c>
      <c r="AF1021" s="6"/>
      <c r="AG1021" s="6"/>
      <c r="AH1021" s="10"/>
      <c r="AI1021" s="53"/>
      <c r="AJ1021" s="10"/>
      <c r="AK1021" s="10"/>
    </row>
    <row r="1022" spans="1:37" x14ac:dyDescent="0.15">
      <c r="A1022" s="50"/>
      <c r="B1022" s="12"/>
      <c r="C1022" s="6"/>
      <c r="D1022" s="6"/>
      <c r="E1022" s="6"/>
      <c r="F1022" s="10"/>
      <c r="G1022" s="10"/>
      <c r="H1022" s="10"/>
      <c r="I1022" s="6"/>
      <c r="J1022" s="6"/>
      <c r="K1022" s="10"/>
      <c r="L1022" s="53"/>
      <c r="M1022" s="10"/>
      <c r="N1022" s="10"/>
      <c r="O1022" s="6"/>
      <c r="P1022" s="10"/>
      <c r="Q1022" s="10"/>
      <c r="R1022" s="10"/>
      <c r="S1022" s="6"/>
      <c r="T1022" s="6"/>
      <c r="U1022" s="10"/>
      <c r="V1022" s="53"/>
      <c r="W1022" s="10"/>
      <c r="X1022" s="10"/>
      <c r="Y1022" s="50">
        <v>95.045043506688003</v>
      </c>
      <c r="Z1022" s="13">
        <f t="shared" si="43"/>
        <v>90</v>
      </c>
      <c r="AA1022" s="6">
        <v>2.4790000000791235E-2</v>
      </c>
      <c r="AB1022" s="50">
        <v>95.369429320704</v>
      </c>
      <c r="AC1022" s="10">
        <f t="shared" si="44"/>
        <v>0.75018000000384788</v>
      </c>
      <c r="AD1022" s="10">
        <f t="array" ref="AD1022">STDEVP(IF(($Y$4:$Y$2367=AB1022),$AA$4:$AA$2367,""))</f>
        <v>4.2864999999970843E-2</v>
      </c>
      <c r="AE1022" s="10">
        <f t="array" ref="AE1022">MEDIAN(IF($Y$4:$Y$2367=AB1022,$AA$4:$AA$2367,""))</f>
        <v>0.75018000000384788</v>
      </c>
      <c r="AF1022" s="6"/>
      <c r="AG1022" s="6"/>
      <c r="AH1022" s="10"/>
      <c r="AI1022" s="53"/>
      <c r="AJ1022" s="10"/>
      <c r="AK1022" s="10"/>
    </row>
    <row r="1023" spans="1:37" x14ac:dyDescent="0.15">
      <c r="A1023" s="50"/>
      <c r="B1023" s="12"/>
      <c r="C1023" s="6"/>
      <c r="D1023" s="6"/>
      <c r="E1023" s="6"/>
      <c r="F1023" s="10"/>
      <c r="G1023" s="10"/>
      <c r="H1023" s="10"/>
      <c r="I1023" s="6"/>
      <c r="J1023" s="6"/>
      <c r="K1023" s="10"/>
      <c r="L1023" s="53"/>
      <c r="M1023" s="10"/>
      <c r="N1023" s="10"/>
      <c r="O1023" s="6"/>
      <c r="P1023" s="10"/>
      <c r="Q1023" s="10"/>
      <c r="R1023" s="10"/>
      <c r="S1023" s="6"/>
      <c r="T1023" s="6"/>
      <c r="U1023" s="10"/>
      <c r="V1023" s="53"/>
      <c r="W1023" s="10"/>
      <c r="X1023" s="10"/>
      <c r="Y1023" s="50">
        <v>95.333386452479999</v>
      </c>
      <c r="Z1023" s="13">
        <f t="shared" si="43"/>
        <v>90</v>
      </c>
      <c r="AA1023" s="6">
        <v>3.7245000007077644E-2</v>
      </c>
      <c r="AB1023" s="50">
        <v>95.405472188928002</v>
      </c>
      <c r="AC1023" s="10">
        <f t="shared" si="44"/>
        <v>0.62131000000696224</v>
      </c>
      <c r="AD1023" s="10">
        <f t="array" ref="AD1023">STDEVP(IF(($Y$4:$Y$2367=AB1023),$AA$4:$AA$2367,""))</f>
        <v>0</v>
      </c>
      <c r="AE1023" s="10">
        <f t="array" ref="AE1023">MEDIAN(IF($Y$4:$Y$2367=AB1023,$AA$4:$AA$2367,""))</f>
        <v>0.62131000000696224</v>
      </c>
      <c r="AF1023" s="6"/>
      <c r="AG1023" s="6"/>
      <c r="AH1023" s="10"/>
      <c r="AI1023" s="53"/>
      <c r="AJ1023" s="10"/>
      <c r="AK1023" s="10"/>
    </row>
    <row r="1024" spans="1:37" x14ac:dyDescent="0.15">
      <c r="A1024" s="50"/>
      <c r="B1024" s="12"/>
      <c r="C1024" s="6"/>
      <c r="D1024" s="6"/>
      <c r="E1024" s="6"/>
      <c r="F1024" s="10"/>
      <c r="G1024" s="10"/>
      <c r="H1024" s="10"/>
      <c r="I1024" s="6"/>
      <c r="J1024" s="6"/>
      <c r="K1024" s="10"/>
      <c r="L1024" s="53"/>
      <c r="M1024" s="10"/>
      <c r="N1024" s="10"/>
      <c r="O1024" s="6"/>
      <c r="P1024" s="10"/>
      <c r="Q1024" s="10"/>
      <c r="R1024" s="10"/>
      <c r="S1024" s="6"/>
      <c r="T1024" s="6"/>
      <c r="U1024" s="10"/>
      <c r="V1024" s="53"/>
      <c r="W1024" s="10"/>
      <c r="X1024" s="10"/>
      <c r="Y1024" s="50">
        <v>95.333386452479999</v>
      </c>
      <c r="Z1024" s="13">
        <f t="shared" si="43"/>
        <v>90</v>
      </c>
      <c r="AA1024" s="6">
        <v>0.12124500000236282</v>
      </c>
      <c r="AB1024" s="50">
        <v>95.441515057152003</v>
      </c>
      <c r="AC1024" s="10">
        <f t="shared" si="44"/>
        <v>0.61175800000444513</v>
      </c>
      <c r="AD1024" s="10">
        <f t="array" ref="AD1024">STDEVP(IF(($Y$4:$Y$2367=AB1024),$AA$4:$AA$2367,""))</f>
        <v>0.15108939392227294</v>
      </c>
      <c r="AE1024" s="10">
        <f t="array" ref="AE1024">MEDIAN(IF($Y$4:$Y$2367=AB1024,$AA$4:$AA$2367,""))</f>
        <v>0.60881500000218725</v>
      </c>
      <c r="AF1024" s="6"/>
      <c r="AG1024" s="6"/>
      <c r="AH1024" s="10"/>
      <c r="AI1024" s="53"/>
      <c r="AJ1024" s="10"/>
      <c r="AK1024" s="10"/>
    </row>
    <row r="1025" spans="1:37" x14ac:dyDescent="0.15">
      <c r="A1025" s="50"/>
      <c r="B1025" s="12"/>
      <c r="C1025" s="6"/>
      <c r="D1025" s="6"/>
      <c r="E1025" s="6"/>
      <c r="F1025" s="10"/>
      <c r="G1025" s="10"/>
      <c r="H1025" s="10"/>
      <c r="I1025" s="6"/>
      <c r="J1025" s="6"/>
      <c r="K1025" s="10"/>
      <c r="L1025" s="53"/>
      <c r="M1025" s="10"/>
      <c r="N1025" s="10"/>
      <c r="O1025" s="6"/>
      <c r="P1025" s="10"/>
      <c r="Q1025" s="10"/>
      <c r="R1025" s="10"/>
      <c r="S1025" s="6"/>
      <c r="T1025" s="6"/>
      <c r="U1025" s="10"/>
      <c r="V1025" s="53"/>
      <c r="W1025" s="10"/>
      <c r="X1025" s="10"/>
      <c r="Y1025" s="50">
        <v>95.621729398271995</v>
      </c>
      <c r="Z1025" s="13">
        <f t="shared" si="43"/>
        <v>90</v>
      </c>
      <c r="AA1025" s="6">
        <v>0.13770000000218818</v>
      </c>
      <c r="AB1025" s="50">
        <v>95.513600793600006</v>
      </c>
      <c r="AC1025" s="10">
        <f t="shared" si="44"/>
        <v>0.6941125000017806</v>
      </c>
      <c r="AD1025" s="10">
        <f t="array" ref="AD1025">STDEVP(IF(($Y$4:$Y$2367=AB1025),$AA$4:$AA$2367,""))</f>
        <v>9.5477500001223042E-2</v>
      </c>
      <c r="AE1025" s="10">
        <f t="array" ref="AE1025">MEDIAN(IF($Y$4:$Y$2367=AB1025,$AA$4:$AA$2367,""))</f>
        <v>0.6941125000017806</v>
      </c>
      <c r="AF1025" s="6"/>
      <c r="AG1025" s="6"/>
      <c r="AH1025" s="10"/>
      <c r="AI1025" s="53"/>
      <c r="AJ1025" s="10"/>
      <c r="AK1025" s="10"/>
    </row>
    <row r="1026" spans="1:37" x14ac:dyDescent="0.15">
      <c r="A1026" s="50"/>
      <c r="B1026" s="12"/>
      <c r="C1026" s="6"/>
      <c r="D1026" s="6"/>
      <c r="E1026" s="6"/>
      <c r="F1026" s="10"/>
      <c r="G1026" s="10"/>
      <c r="H1026" s="10"/>
      <c r="I1026" s="6"/>
      <c r="J1026" s="6"/>
      <c r="K1026" s="10"/>
      <c r="L1026" s="53"/>
      <c r="M1026" s="10"/>
      <c r="N1026" s="10"/>
      <c r="O1026" s="6"/>
      <c r="P1026" s="10"/>
      <c r="Q1026" s="10"/>
      <c r="R1026" s="10"/>
      <c r="S1026" s="6"/>
      <c r="T1026" s="6"/>
      <c r="U1026" s="10"/>
      <c r="V1026" s="53"/>
      <c r="W1026" s="10"/>
      <c r="X1026" s="10"/>
      <c r="Y1026" s="50">
        <v>96.090286685183997</v>
      </c>
      <c r="Z1026" s="13">
        <f t="shared" si="43"/>
        <v>90</v>
      </c>
      <c r="AA1026" s="6">
        <v>0.13915500000259562</v>
      </c>
      <c r="AB1026" s="50">
        <v>95.549643661824007</v>
      </c>
      <c r="AC1026" s="10">
        <f t="shared" si="44"/>
        <v>0.17882500000032775</v>
      </c>
      <c r="AD1026" s="10">
        <f t="array" ref="AD1026">STDEVP(IF(($Y$4:$Y$2367=AB1026),$AA$4:$AA$2367,""))</f>
        <v>0</v>
      </c>
      <c r="AE1026" s="10">
        <f t="array" ref="AE1026">MEDIAN(IF($Y$4:$Y$2367=AB1026,$AA$4:$AA$2367,""))</f>
        <v>0.17882500000032775</v>
      </c>
      <c r="AF1026" s="6"/>
      <c r="AG1026" s="6"/>
      <c r="AH1026" s="10"/>
      <c r="AI1026" s="53"/>
      <c r="AJ1026" s="10"/>
      <c r="AK1026" s="10"/>
    </row>
    <row r="1027" spans="1:37" x14ac:dyDescent="0.15">
      <c r="A1027" s="50"/>
      <c r="B1027" s="12"/>
      <c r="C1027" s="6"/>
      <c r="D1027" s="6"/>
      <c r="E1027" s="6"/>
      <c r="F1027" s="10"/>
      <c r="G1027" s="10"/>
      <c r="H1027" s="10"/>
      <c r="I1027" s="6"/>
      <c r="J1027" s="6"/>
      <c r="K1027" s="10"/>
      <c r="L1027" s="53"/>
      <c r="M1027" s="10"/>
      <c r="N1027" s="10"/>
      <c r="O1027" s="6"/>
      <c r="P1027" s="10"/>
      <c r="Q1027" s="10"/>
      <c r="R1027" s="10"/>
      <c r="S1027" s="6"/>
      <c r="T1027" s="6"/>
      <c r="U1027" s="10"/>
      <c r="V1027" s="53"/>
      <c r="W1027" s="10"/>
      <c r="X1027" s="10"/>
      <c r="Y1027" s="50">
        <v>97.243658468351995</v>
      </c>
      <c r="Z1027" s="13">
        <f t="shared" si="43"/>
        <v>90</v>
      </c>
      <c r="AA1027" s="6">
        <v>0.13906500000643729</v>
      </c>
      <c r="AB1027" s="50">
        <v>95.585686530048008</v>
      </c>
      <c r="AC1027" s="10">
        <f t="shared" si="44"/>
        <v>0.71549750000207257</v>
      </c>
      <c r="AD1027" s="10">
        <f t="array" ref="AD1027">STDEVP(IF(($Y$4:$Y$2367=AB1027),$AA$4:$AA$2367,""))</f>
        <v>2.2725000004074625E-3</v>
      </c>
      <c r="AE1027" s="10">
        <f t="array" ref="AE1027">MEDIAN(IF($Y$4:$Y$2367=AB1027,$AA$4:$AA$2367,""))</f>
        <v>0.71549750000207257</v>
      </c>
      <c r="AF1027" s="6"/>
      <c r="AG1027" s="6"/>
      <c r="AH1027" s="10"/>
      <c r="AI1027" s="53"/>
      <c r="AJ1027" s="10"/>
      <c r="AK1027" s="10"/>
    </row>
    <row r="1028" spans="1:37" x14ac:dyDescent="0.15">
      <c r="A1028" s="50"/>
      <c r="B1028" s="12"/>
      <c r="C1028" s="6"/>
      <c r="D1028" s="6"/>
      <c r="E1028" s="6"/>
      <c r="F1028" s="10"/>
      <c r="G1028" s="10"/>
      <c r="H1028" s="10"/>
      <c r="I1028" s="6"/>
      <c r="J1028" s="6"/>
      <c r="K1028" s="10"/>
      <c r="L1028" s="53"/>
      <c r="M1028" s="10"/>
      <c r="N1028" s="10"/>
      <c r="O1028" s="6"/>
      <c r="P1028" s="10"/>
      <c r="Q1028" s="10"/>
      <c r="R1028" s="10"/>
      <c r="S1028" s="6"/>
      <c r="T1028" s="6"/>
      <c r="U1028" s="10"/>
      <c r="V1028" s="53"/>
      <c r="W1028" s="10"/>
      <c r="X1028" s="10"/>
      <c r="Y1028" s="50">
        <v>98.252858778624002</v>
      </c>
      <c r="Z1028" s="13">
        <f t="shared" si="43"/>
        <v>90</v>
      </c>
      <c r="AA1028" s="6">
        <v>0.12652000000399255</v>
      </c>
      <c r="AB1028" s="50">
        <v>95.621729398271995</v>
      </c>
      <c r="AC1028" s="10">
        <f t="shared" si="44"/>
        <v>0.50870333333713824</v>
      </c>
      <c r="AD1028" s="10">
        <f t="array" ref="AD1028">STDEVP(IF(($Y$4:$Y$2367=AB1028),$AA$4:$AA$2367,""))</f>
        <v>0.24577967468649797</v>
      </c>
      <c r="AE1028" s="10">
        <f t="array" ref="AE1028">MEDIAN(IF($Y$4:$Y$2367=AB1028,$AA$4:$AA$2367,""))</f>
        <v>0.61976000000189835</v>
      </c>
      <c r="AF1028" s="6"/>
      <c r="AG1028" s="6"/>
      <c r="AH1028" s="10"/>
      <c r="AI1028" s="53"/>
      <c r="AJ1028" s="10"/>
      <c r="AK1028" s="10"/>
    </row>
    <row r="1029" spans="1:37" x14ac:dyDescent="0.15">
      <c r="A1029" s="50"/>
      <c r="B1029" s="12"/>
      <c r="C1029" s="6"/>
      <c r="D1029" s="6"/>
      <c r="E1029" s="6"/>
      <c r="F1029" s="10"/>
      <c r="G1029" s="10"/>
      <c r="H1029" s="10"/>
      <c r="I1029" s="6"/>
      <c r="J1029" s="6"/>
      <c r="K1029" s="10"/>
      <c r="L1029" s="53"/>
      <c r="M1029" s="10"/>
      <c r="N1029" s="10"/>
      <c r="O1029" s="6"/>
      <c r="P1029" s="10"/>
      <c r="Q1029" s="10"/>
      <c r="R1029" s="10"/>
      <c r="S1029" s="6"/>
      <c r="T1029" s="6"/>
      <c r="U1029" s="10"/>
      <c r="V1029" s="53"/>
      <c r="W1029" s="10"/>
      <c r="X1029" s="10"/>
      <c r="Y1029" s="50">
        <v>98.901630406655997</v>
      </c>
      <c r="Z1029" s="13">
        <f t="shared" ref="Z1029:Z1092" si="45">ROUNDDOWN(Y1029/10,0)*10</f>
        <v>90</v>
      </c>
      <c r="AA1029" s="6">
        <v>0.1359750000060298</v>
      </c>
      <c r="AB1029" s="50">
        <v>95.729858002943999</v>
      </c>
      <c r="AC1029" s="10">
        <f t="shared" ref="AC1029:AC1092" si="46">AVERAGEIF($Y$4:$Y$2367,AB1029,$AA$4:$AA$2367)</f>
        <v>0.65088250000140235</v>
      </c>
      <c r="AD1029" s="10">
        <f t="array" ref="AD1029">STDEVP(IF(($Y$4:$Y$2367=AB1029),$AA$4:$AA$2367,""))</f>
        <v>0.14661749999979701</v>
      </c>
      <c r="AE1029" s="10">
        <f t="array" ref="AE1029">MEDIAN(IF($Y$4:$Y$2367=AB1029,$AA$4:$AA$2367,""))</f>
        <v>0.65088250000140235</v>
      </c>
      <c r="AF1029" s="6"/>
      <c r="AG1029" s="6"/>
      <c r="AH1029" s="10"/>
      <c r="AI1029" s="53"/>
      <c r="AJ1029" s="10"/>
      <c r="AK1029" s="10"/>
    </row>
    <row r="1030" spans="1:37" x14ac:dyDescent="0.15">
      <c r="A1030" s="50"/>
      <c r="B1030" s="12"/>
      <c r="C1030" s="6"/>
      <c r="D1030" s="6"/>
      <c r="E1030" s="6"/>
      <c r="F1030" s="10"/>
      <c r="G1030" s="10"/>
      <c r="H1030" s="10"/>
      <c r="I1030" s="6"/>
      <c r="J1030" s="6"/>
      <c r="K1030" s="10"/>
      <c r="L1030" s="53"/>
      <c r="M1030" s="10"/>
      <c r="N1030" s="10"/>
      <c r="O1030" s="6"/>
      <c r="P1030" s="10"/>
      <c r="Q1030" s="10"/>
      <c r="R1030" s="10"/>
      <c r="S1030" s="6"/>
      <c r="T1030" s="6"/>
      <c r="U1030" s="10"/>
      <c r="V1030" s="53"/>
      <c r="W1030" s="10"/>
      <c r="X1030" s="10"/>
      <c r="Y1030" s="50">
        <v>99.298101957119997</v>
      </c>
      <c r="Z1030" s="13">
        <f t="shared" si="45"/>
        <v>90</v>
      </c>
      <c r="AA1030" s="6">
        <v>0.13643000000259553</v>
      </c>
      <c r="AB1030" s="50">
        <v>95.765900871168</v>
      </c>
      <c r="AC1030" s="10">
        <f t="shared" si="46"/>
        <v>0.5961375000041097</v>
      </c>
      <c r="AD1030" s="10">
        <f t="array" ref="AD1030">STDEVP(IF(($Y$4:$Y$2367=AB1030),$AA$4:$AA$2367,""))</f>
        <v>3.4670211546558805E-2</v>
      </c>
      <c r="AE1030" s="10">
        <f t="array" ref="AE1030">MEDIAN(IF($Y$4:$Y$2367=AB1030,$AA$4:$AA$2367,""))</f>
        <v>0.60924500000355608</v>
      </c>
      <c r="AF1030" s="6"/>
      <c r="AG1030" s="6"/>
      <c r="AH1030" s="10"/>
      <c r="AI1030" s="53"/>
      <c r="AJ1030" s="10"/>
      <c r="AK1030" s="10"/>
    </row>
    <row r="1031" spans="1:37" x14ac:dyDescent="0.15">
      <c r="A1031" s="50"/>
      <c r="B1031" s="12"/>
      <c r="C1031" s="6"/>
      <c r="D1031" s="6"/>
      <c r="E1031" s="6"/>
      <c r="F1031" s="10"/>
      <c r="G1031" s="10"/>
      <c r="H1031" s="10"/>
      <c r="I1031" s="6"/>
      <c r="J1031" s="6"/>
      <c r="K1031" s="10"/>
      <c r="L1031" s="53"/>
      <c r="M1031" s="10"/>
      <c r="N1031" s="10"/>
      <c r="O1031" s="6"/>
      <c r="P1031" s="10"/>
      <c r="Q1031" s="10"/>
      <c r="R1031" s="10"/>
      <c r="S1031" s="6"/>
      <c r="T1031" s="6"/>
      <c r="U1031" s="10"/>
      <c r="V1031" s="53"/>
      <c r="W1031" s="10"/>
      <c r="X1031" s="10"/>
      <c r="Y1031" s="50">
        <v>100.091045058048</v>
      </c>
      <c r="Z1031" s="13">
        <f t="shared" si="45"/>
        <v>100</v>
      </c>
      <c r="AA1031" s="6">
        <v>0.11788500000620439</v>
      </c>
      <c r="AB1031" s="50">
        <v>95.801943739392001</v>
      </c>
      <c r="AC1031" s="10">
        <f t="shared" si="46"/>
        <v>0.60967000000370275</v>
      </c>
      <c r="AD1031" s="10">
        <f t="array" ref="AD1031">STDEVP(IF(($Y$4:$Y$2367=AB1031),$AA$4:$AA$2367,""))</f>
        <v>0</v>
      </c>
      <c r="AE1031" s="10">
        <f t="array" ref="AE1031">MEDIAN(IF($Y$4:$Y$2367=AB1031,$AA$4:$AA$2367,""))</f>
        <v>0.60967000000370275</v>
      </c>
      <c r="AF1031" s="6"/>
      <c r="AG1031" s="6"/>
      <c r="AH1031" s="10"/>
      <c r="AI1031" s="53"/>
      <c r="AJ1031" s="10"/>
      <c r="AK1031" s="10"/>
    </row>
    <row r="1032" spans="1:37" x14ac:dyDescent="0.15">
      <c r="A1032" s="50"/>
      <c r="B1032" s="12"/>
      <c r="C1032" s="6"/>
      <c r="D1032" s="6"/>
      <c r="E1032" s="6"/>
      <c r="F1032" s="10"/>
      <c r="G1032" s="10"/>
      <c r="H1032" s="10"/>
      <c r="I1032" s="6"/>
      <c r="J1032" s="6"/>
      <c r="K1032" s="10"/>
      <c r="L1032" s="53"/>
      <c r="M1032" s="10"/>
      <c r="N1032" s="10"/>
      <c r="O1032" s="6"/>
      <c r="P1032" s="10"/>
      <c r="Q1032" s="10"/>
      <c r="R1032" s="10"/>
      <c r="S1032" s="6"/>
      <c r="T1032" s="6"/>
      <c r="U1032" s="10"/>
      <c r="V1032" s="53"/>
      <c r="W1032" s="10"/>
      <c r="X1032" s="10"/>
      <c r="Y1032" s="50">
        <v>100.487516608512</v>
      </c>
      <c r="Z1032" s="13">
        <f t="shared" si="45"/>
        <v>100</v>
      </c>
      <c r="AA1032" s="6">
        <v>0.11634000000236266</v>
      </c>
      <c r="AB1032" s="50">
        <v>95.837986607616003</v>
      </c>
      <c r="AC1032" s="10">
        <f t="shared" si="46"/>
        <v>0.79217166667017713</v>
      </c>
      <c r="AD1032" s="10">
        <f t="array" ref="AD1032">STDEVP(IF(($Y$4:$Y$2367=AB1032),$AA$4:$AA$2367,""))</f>
        <v>7.883537026852408E-2</v>
      </c>
      <c r="AE1032" s="10">
        <f t="array" ref="AE1032">MEDIAN(IF($Y$4:$Y$2367=AB1032,$AA$4:$AA$2367,""))</f>
        <v>0.7852600000063239</v>
      </c>
      <c r="AF1032" s="6"/>
      <c r="AG1032" s="6"/>
      <c r="AH1032" s="10"/>
      <c r="AI1032" s="53"/>
      <c r="AJ1032" s="10"/>
      <c r="AK1032" s="10"/>
    </row>
    <row r="1033" spans="1:37" x14ac:dyDescent="0.15">
      <c r="A1033" s="50"/>
      <c r="B1033" s="12"/>
      <c r="C1033" s="6"/>
      <c r="D1033" s="6"/>
      <c r="E1033" s="6"/>
      <c r="F1033" s="10"/>
      <c r="G1033" s="10"/>
      <c r="H1033" s="10"/>
      <c r="I1033" s="6"/>
      <c r="J1033" s="6"/>
      <c r="K1033" s="10"/>
      <c r="L1033" s="53"/>
      <c r="M1033" s="10"/>
      <c r="N1033" s="10"/>
      <c r="O1033" s="6"/>
      <c r="P1033" s="10"/>
      <c r="Q1033" s="10"/>
      <c r="R1033" s="10"/>
      <c r="S1033" s="6"/>
      <c r="T1033" s="6"/>
      <c r="U1033" s="10"/>
      <c r="V1033" s="53"/>
      <c r="W1033" s="10"/>
      <c r="X1033" s="10"/>
      <c r="Y1033" s="50">
        <v>98.216815910400001</v>
      </c>
      <c r="Z1033" s="13">
        <f t="shared" si="45"/>
        <v>90</v>
      </c>
      <c r="AA1033" s="6">
        <v>0.11879500000661181</v>
      </c>
      <c r="AB1033" s="50">
        <v>95.874029475840004</v>
      </c>
      <c r="AC1033" s="10">
        <f t="shared" si="46"/>
        <v>0.51835500000061585</v>
      </c>
      <c r="AD1033" s="10">
        <f t="array" ref="AD1033">STDEVP(IF(($Y$4:$Y$2367=AB1033),$AA$4:$AA$2367,""))</f>
        <v>0</v>
      </c>
      <c r="AE1033" s="10">
        <f t="array" ref="AE1033">MEDIAN(IF($Y$4:$Y$2367=AB1033,$AA$4:$AA$2367,""))</f>
        <v>0.51835500000061585</v>
      </c>
      <c r="AF1033" s="6"/>
      <c r="AG1033" s="6"/>
      <c r="AH1033" s="10"/>
      <c r="AI1033" s="53"/>
      <c r="AJ1033" s="10"/>
      <c r="AK1033" s="10"/>
    </row>
    <row r="1034" spans="1:37" x14ac:dyDescent="0.15">
      <c r="A1034" s="50"/>
      <c r="B1034" s="12"/>
      <c r="C1034" s="6"/>
      <c r="D1034" s="6"/>
      <c r="E1034" s="6"/>
      <c r="F1034" s="10"/>
      <c r="G1034" s="10"/>
      <c r="H1034" s="10"/>
      <c r="I1034" s="6"/>
      <c r="J1034" s="6"/>
      <c r="K1034" s="10"/>
      <c r="L1034" s="53"/>
      <c r="M1034" s="10"/>
      <c r="N1034" s="10"/>
      <c r="O1034" s="6"/>
      <c r="P1034" s="10"/>
      <c r="Q1034" s="10"/>
      <c r="R1034" s="10"/>
      <c r="S1034" s="6"/>
      <c r="T1034" s="6"/>
      <c r="U1034" s="10"/>
      <c r="V1034" s="53"/>
      <c r="W1034" s="10"/>
      <c r="X1034" s="10"/>
      <c r="Y1034" s="50">
        <v>95.22525784780801</v>
      </c>
      <c r="Z1034" s="13">
        <f t="shared" si="45"/>
        <v>90</v>
      </c>
      <c r="AA1034" s="6">
        <v>0.12125000000358499</v>
      </c>
      <c r="AB1034" s="50">
        <v>95.910072344063991</v>
      </c>
      <c r="AC1034" s="10">
        <f t="shared" si="46"/>
        <v>0.6322125000039357</v>
      </c>
      <c r="AD1034" s="10">
        <f t="array" ref="AD1034">STDEVP(IF(($Y$4:$Y$2367=AB1034),$AA$4:$AA$2367,""))</f>
        <v>4.2725000008149161E-3</v>
      </c>
      <c r="AE1034" s="10">
        <f t="array" ref="AE1034">MEDIAN(IF($Y$4:$Y$2367=AB1034,$AA$4:$AA$2367,""))</f>
        <v>0.6322125000039357</v>
      </c>
      <c r="AF1034" s="6"/>
      <c r="AG1034" s="6"/>
      <c r="AH1034" s="10"/>
      <c r="AI1034" s="53"/>
      <c r="AJ1034" s="10"/>
      <c r="AK1034" s="10"/>
    </row>
    <row r="1035" spans="1:37" x14ac:dyDescent="0.15">
      <c r="A1035" s="50"/>
      <c r="B1035" s="12"/>
      <c r="C1035" s="6"/>
      <c r="D1035" s="6"/>
      <c r="E1035" s="6"/>
      <c r="F1035" s="10"/>
      <c r="G1035" s="10"/>
      <c r="H1035" s="10"/>
      <c r="I1035" s="6"/>
      <c r="J1035" s="6"/>
      <c r="K1035" s="10"/>
      <c r="L1035" s="53"/>
      <c r="M1035" s="10"/>
      <c r="N1035" s="10"/>
      <c r="O1035" s="6"/>
      <c r="P1035" s="10"/>
      <c r="Q1035" s="10"/>
      <c r="R1035" s="10"/>
      <c r="S1035" s="6"/>
      <c r="T1035" s="6"/>
      <c r="U1035" s="10"/>
      <c r="V1035" s="53"/>
      <c r="W1035" s="10"/>
      <c r="X1035" s="10"/>
      <c r="Y1035" s="50">
        <v>93.567285909503994</v>
      </c>
      <c r="Z1035" s="13">
        <f t="shared" si="45"/>
        <v>90</v>
      </c>
      <c r="AA1035" s="6">
        <v>0.12070500000358497</v>
      </c>
      <c r="AB1035" s="50">
        <v>95.946115212287992</v>
      </c>
      <c r="AC1035" s="10">
        <f t="shared" si="46"/>
        <v>0.60403500000288779</v>
      </c>
      <c r="AD1035" s="10">
        <f t="array" ref="AD1035">STDEVP(IF(($Y$4:$Y$2367=AB1035),$AA$4:$AA$2367,""))</f>
        <v>0</v>
      </c>
      <c r="AE1035" s="10">
        <f t="array" ref="AE1035">MEDIAN(IF($Y$4:$Y$2367=AB1035,$AA$4:$AA$2367,""))</f>
        <v>0.60403500000288779</v>
      </c>
      <c r="AF1035" s="6"/>
      <c r="AG1035" s="6"/>
      <c r="AH1035" s="10"/>
      <c r="AI1035" s="53"/>
      <c r="AJ1035" s="10"/>
      <c r="AK1035" s="10"/>
    </row>
    <row r="1036" spans="1:37" x14ac:dyDescent="0.15">
      <c r="A1036" s="50"/>
      <c r="B1036" s="12"/>
      <c r="C1036" s="6"/>
      <c r="D1036" s="6"/>
      <c r="E1036" s="6"/>
      <c r="F1036" s="10"/>
      <c r="G1036" s="10"/>
      <c r="H1036" s="10"/>
      <c r="I1036" s="6"/>
      <c r="J1036" s="6"/>
      <c r="K1036" s="10"/>
      <c r="L1036" s="53"/>
      <c r="M1036" s="10"/>
      <c r="N1036" s="10"/>
      <c r="O1036" s="6"/>
      <c r="P1036" s="10"/>
      <c r="Q1036" s="10"/>
      <c r="R1036" s="10"/>
      <c r="S1036" s="6"/>
      <c r="T1036" s="6"/>
      <c r="U1036" s="10"/>
      <c r="V1036" s="53"/>
      <c r="W1036" s="10"/>
      <c r="X1036" s="10"/>
      <c r="Y1036" s="50">
        <v>93.351028700160001</v>
      </c>
      <c r="Z1036" s="13">
        <f t="shared" si="45"/>
        <v>90</v>
      </c>
      <c r="AA1036" s="6">
        <v>0.12016000000358495</v>
      </c>
      <c r="AB1036" s="50">
        <v>96.054243816959996</v>
      </c>
      <c r="AC1036" s="10">
        <f t="shared" si="46"/>
        <v>0.56333000000367273</v>
      </c>
      <c r="AD1036" s="10">
        <f t="array" ref="AD1036">STDEVP(IF(($Y$4:$Y$2367=AB1036),$AA$4:$AA$2367,""))</f>
        <v>6.2520000002882506E-2</v>
      </c>
      <c r="AE1036" s="10">
        <f t="array" ref="AE1036">MEDIAN(IF($Y$4:$Y$2367=AB1036,$AA$4:$AA$2367,""))</f>
        <v>0.56333000000367273</v>
      </c>
      <c r="AF1036" s="6"/>
      <c r="AG1036" s="6"/>
      <c r="AH1036" s="10"/>
      <c r="AI1036" s="53"/>
      <c r="AJ1036" s="10"/>
      <c r="AK1036" s="10"/>
    </row>
    <row r="1037" spans="1:37" x14ac:dyDescent="0.15">
      <c r="A1037" s="50"/>
      <c r="B1037" s="12"/>
      <c r="C1037" s="6"/>
      <c r="D1037" s="6"/>
      <c r="E1037" s="6"/>
      <c r="F1037" s="10"/>
      <c r="G1037" s="10"/>
      <c r="H1037" s="10"/>
      <c r="I1037" s="6"/>
      <c r="J1037" s="6"/>
      <c r="K1037" s="10"/>
      <c r="L1037" s="53"/>
      <c r="M1037" s="10"/>
      <c r="N1037" s="10"/>
      <c r="O1037" s="6"/>
      <c r="P1037" s="10"/>
      <c r="Q1037" s="10"/>
      <c r="R1037" s="10"/>
      <c r="S1037" s="6"/>
      <c r="T1037" s="6"/>
      <c r="U1037" s="10"/>
      <c r="V1037" s="53"/>
      <c r="W1037" s="10"/>
      <c r="X1037" s="10"/>
      <c r="Y1037" s="50">
        <v>93.423114436608003</v>
      </c>
      <c r="Z1037" s="13">
        <f t="shared" si="45"/>
        <v>90</v>
      </c>
      <c r="AA1037" s="6">
        <v>0.17361500000731023</v>
      </c>
      <c r="AB1037" s="50">
        <v>96.090286685183997</v>
      </c>
      <c r="AC1037" s="10">
        <f t="shared" si="46"/>
        <v>0.13915500000259562</v>
      </c>
      <c r="AD1037" s="10">
        <f t="array" ref="AD1037">STDEVP(IF(($Y$4:$Y$2367=AB1037),$AA$4:$AA$2367,""))</f>
        <v>0</v>
      </c>
      <c r="AE1037" s="10">
        <f t="array" ref="AE1037">MEDIAN(IF($Y$4:$Y$2367=AB1037,$AA$4:$AA$2367,""))</f>
        <v>0.13915500000259562</v>
      </c>
      <c r="AF1037" s="6"/>
      <c r="AG1037" s="6"/>
      <c r="AH1037" s="10"/>
      <c r="AI1037" s="53"/>
      <c r="AJ1037" s="10"/>
      <c r="AK1037" s="10"/>
    </row>
    <row r="1038" spans="1:37" x14ac:dyDescent="0.15">
      <c r="A1038" s="50"/>
      <c r="B1038" s="12"/>
      <c r="C1038" s="6"/>
      <c r="D1038" s="6"/>
      <c r="E1038" s="6"/>
      <c r="F1038" s="10"/>
      <c r="G1038" s="10"/>
      <c r="H1038" s="10"/>
      <c r="I1038" s="6"/>
      <c r="J1038" s="6"/>
      <c r="K1038" s="10"/>
      <c r="L1038" s="53"/>
      <c r="M1038" s="10"/>
      <c r="N1038" s="10"/>
      <c r="O1038" s="6"/>
      <c r="P1038" s="10"/>
      <c r="Q1038" s="10"/>
      <c r="R1038" s="10"/>
      <c r="S1038" s="6"/>
      <c r="T1038" s="6"/>
      <c r="U1038" s="10"/>
      <c r="V1038" s="53"/>
      <c r="W1038" s="10"/>
      <c r="X1038" s="10"/>
      <c r="Y1038" s="50">
        <v>93.423114436608003</v>
      </c>
      <c r="Z1038" s="13">
        <f t="shared" si="45"/>
        <v>90</v>
      </c>
      <c r="AA1038" s="6">
        <v>0.18707000000288643</v>
      </c>
      <c r="AB1038" s="50">
        <v>96.126329553407999</v>
      </c>
      <c r="AC1038" s="10">
        <f t="shared" si="46"/>
        <v>0.71649333333860399</v>
      </c>
      <c r="AD1038" s="10">
        <f t="array" ref="AD1038">STDEVP(IF(($Y$4:$Y$2367=AB1038),$AA$4:$AA$2367,""))</f>
        <v>0.15195532842995899</v>
      </c>
      <c r="AE1038" s="10">
        <f t="array" ref="AE1038">MEDIAN(IF($Y$4:$Y$2367=AB1038,$AA$4:$AA$2367,""))</f>
        <v>0.62294500000696229</v>
      </c>
      <c r="AF1038" s="6"/>
      <c r="AG1038" s="6"/>
      <c r="AH1038" s="10"/>
      <c r="AI1038" s="53"/>
      <c r="AJ1038" s="10"/>
      <c r="AK1038" s="10"/>
    </row>
    <row r="1039" spans="1:37" x14ac:dyDescent="0.15">
      <c r="A1039" s="50"/>
      <c r="B1039" s="12"/>
      <c r="C1039" s="6"/>
      <c r="D1039" s="6"/>
      <c r="E1039" s="6"/>
      <c r="F1039" s="10"/>
      <c r="G1039" s="10"/>
      <c r="H1039" s="10"/>
      <c r="I1039" s="6"/>
      <c r="J1039" s="6"/>
      <c r="K1039" s="10"/>
      <c r="L1039" s="53"/>
      <c r="M1039" s="10"/>
      <c r="N1039" s="10"/>
      <c r="O1039" s="6"/>
      <c r="P1039" s="10"/>
      <c r="Q1039" s="10"/>
      <c r="R1039" s="10"/>
      <c r="S1039" s="6"/>
      <c r="T1039" s="6"/>
      <c r="U1039" s="10"/>
      <c r="V1039" s="53"/>
      <c r="W1039" s="10"/>
      <c r="X1039" s="10"/>
      <c r="Y1039" s="50">
        <v>94.035843196415996</v>
      </c>
      <c r="Z1039" s="13">
        <f t="shared" si="45"/>
        <v>90</v>
      </c>
      <c r="AA1039" s="6">
        <v>0.21252500000090735</v>
      </c>
      <c r="AB1039" s="50">
        <v>96.162372421631986</v>
      </c>
      <c r="AC1039" s="10">
        <f t="shared" si="46"/>
        <v>0.58503100000328234</v>
      </c>
      <c r="AD1039" s="10">
        <f t="array" ref="AD1039">STDEVP(IF(($Y$4:$Y$2367=AB1039),$AA$4:$AA$2367,""))</f>
        <v>7.9265848345656725E-2</v>
      </c>
      <c r="AE1039" s="10">
        <f t="array" ref="AE1039">MEDIAN(IF($Y$4:$Y$2367=AB1039,$AA$4:$AA$2367,""))</f>
        <v>0.6224900000031206</v>
      </c>
      <c r="AF1039" s="6"/>
      <c r="AG1039" s="6"/>
      <c r="AH1039" s="10"/>
      <c r="AI1039" s="53"/>
      <c r="AJ1039" s="10"/>
      <c r="AK1039" s="10"/>
    </row>
    <row r="1040" spans="1:37" x14ac:dyDescent="0.15">
      <c r="A1040" s="50"/>
      <c r="B1040" s="12"/>
      <c r="C1040" s="6"/>
      <c r="D1040" s="6"/>
      <c r="E1040" s="6"/>
      <c r="F1040" s="10"/>
      <c r="G1040" s="10"/>
      <c r="H1040" s="10"/>
      <c r="I1040" s="6"/>
      <c r="J1040" s="6"/>
      <c r="K1040" s="10"/>
      <c r="L1040" s="53"/>
      <c r="M1040" s="10"/>
      <c r="N1040" s="10"/>
      <c r="O1040" s="6"/>
      <c r="P1040" s="10"/>
      <c r="Q1040" s="10"/>
      <c r="R1040" s="10"/>
      <c r="S1040" s="6"/>
      <c r="T1040" s="6"/>
      <c r="U1040" s="10"/>
      <c r="V1040" s="53"/>
      <c r="W1040" s="10"/>
      <c r="X1040" s="10"/>
      <c r="Y1040" s="50">
        <v>94.216057537536003</v>
      </c>
      <c r="Z1040" s="13">
        <f t="shared" si="45"/>
        <v>90</v>
      </c>
      <c r="AA1040" s="6">
        <v>0.22698000000032525</v>
      </c>
      <c r="AB1040" s="50">
        <v>96.198415289856001</v>
      </c>
      <c r="AC1040" s="10">
        <f t="shared" si="46"/>
        <v>0.78917000000370452</v>
      </c>
      <c r="AD1040" s="10">
        <f t="array" ref="AD1040">STDEVP(IF(($Y$4:$Y$2367=AB1040),$AA$4:$AA$2367,""))</f>
        <v>0</v>
      </c>
      <c r="AE1040" s="10">
        <f t="array" ref="AE1040">MEDIAN(IF($Y$4:$Y$2367=AB1040,$AA$4:$AA$2367,""))</f>
        <v>0.78917000000370452</v>
      </c>
      <c r="AF1040" s="6"/>
      <c r="AG1040" s="6"/>
      <c r="AH1040" s="10"/>
      <c r="AI1040" s="53"/>
      <c r="AJ1040" s="10"/>
      <c r="AK1040" s="10"/>
    </row>
    <row r="1041" spans="1:37" x14ac:dyDescent="0.15">
      <c r="A1041" s="50"/>
      <c r="B1041" s="12"/>
      <c r="C1041" s="6"/>
      <c r="D1041" s="6"/>
      <c r="E1041" s="6"/>
      <c r="F1041" s="10"/>
      <c r="G1041" s="10"/>
      <c r="H1041" s="10"/>
      <c r="I1041" s="6"/>
      <c r="J1041" s="6"/>
      <c r="K1041" s="10"/>
      <c r="L1041" s="53"/>
      <c r="M1041" s="10"/>
      <c r="N1041" s="10"/>
      <c r="O1041" s="6"/>
      <c r="P1041" s="10"/>
      <c r="Q1041" s="10"/>
      <c r="R1041" s="10"/>
      <c r="S1041" s="6"/>
      <c r="T1041" s="6"/>
      <c r="U1041" s="10"/>
      <c r="V1041" s="53"/>
      <c r="W1041" s="10"/>
      <c r="X1041" s="10"/>
      <c r="Y1041" s="50">
        <v>94.360229010431993</v>
      </c>
      <c r="Z1041" s="13">
        <f t="shared" si="45"/>
        <v>90</v>
      </c>
      <c r="AA1041" s="6">
        <v>0.21743500000212967</v>
      </c>
      <c r="AB1041" s="50">
        <v>96.234458158079988</v>
      </c>
      <c r="AC1041" s="10">
        <f t="shared" si="46"/>
        <v>0.41407500000381048</v>
      </c>
      <c r="AD1041" s="10">
        <f t="array" ref="AD1041">STDEVP(IF(($Y$4:$Y$2367=AB1041),$AA$4:$AA$2367,""))</f>
        <v>0</v>
      </c>
      <c r="AE1041" s="10">
        <f t="array" ref="AE1041">MEDIAN(IF($Y$4:$Y$2367=AB1041,$AA$4:$AA$2367,""))</f>
        <v>0.41407500000381048</v>
      </c>
      <c r="AF1041" s="6"/>
      <c r="AG1041" s="6"/>
      <c r="AH1041" s="10"/>
      <c r="AI1041" s="53"/>
      <c r="AJ1041" s="10"/>
      <c r="AK1041" s="10"/>
    </row>
    <row r="1042" spans="1:37" x14ac:dyDescent="0.15">
      <c r="A1042" s="50"/>
      <c r="B1042" s="12"/>
      <c r="C1042" s="6"/>
      <c r="D1042" s="6"/>
      <c r="E1042" s="6"/>
      <c r="F1042" s="10"/>
      <c r="G1042" s="10"/>
      <c r="H1042" s="10"/>
      <c r="I1042" s="6"/>
      <c r="J1042" s="6"/>
      <c r="K1042" s="10"/>
      <c r="L1042" s="53"/>
      <c r="M1042" s="10"/>
      <c r="N1042" s="10"/>
      <c r="O1042" s="6"/>
      <c r="P1042" s="10"/>
      <c r="Q1042" s="10"/>
      <c r="R1042" s="10"/>
      <c r="S1042" s="6"/>
      <c r="T1042" s="6"/>
      <c r="U1042" s="10"/>
      <c r="V1042" s="53"/>
      <c r="W1042" s="10"/>
      <c r="X1042" s="10"/>
      <c r="Y1042" s="50">
        <v>94.360229010431993</v>
      </c>
      <c r="Z1042" s="13">
        <f t="shared" si="45"/>
        <v>90</v>
      </c>
      <c r="AA1042" s="6">
        <v>0.30943500000632063</v>
      </c>
      <c r="AB1042" s="50">
        <v>96.270501026304004</v>
      </c>
      <c r="AC1042" s="10">
        <f t="shared" si="46"/>
        <v>0.96006000000148983</v>
      </c>
      <c r="AD1042" s="10">
        <f t="array" ref="AD1042">STDEVP(IF(($Y$4:$Y$2367=AB1042),$AA$4:$AA$2367,""))</f>
        <v>0</v>
      </c>
      <c r="AE1042" s="10">
        <f t="array" ref="AE1042">MEDIAN(IF($Y$4:$Y$2367=AB1042,$AA$4:$AA$2367,""))</f>
        <v>0.96006000000148983</v>
      </c>
      <c r="AF1042" s="6"/>
      <c r="AG1042" s="6"/>
      <c r="AH1042" s="10"/>
      <c r="AI1042" s="53"/>
      <c r="AJ1042" s="10"/>
      <c r="AK1042" s="10"/>
    </row>
    <row r="1043" spans="1:37" x14ac:dyDescent="0.15">
      <c r="A1043" s="50"/>
      <c r="B1043" s="12"/>
      <c r="C1043" s="6"/>
      <c r="D1043" s="6"/>
      <c r="E1043" s="6"/>
      <c r="F1043" s="10"/>
      <c r="G1043" s="10"/>
      <c r="H1043" s="10"/>
      <c r="I1043" s="6"/>
      <c r="J1043" s="6"/>
      <c r="K1043" s="10"/>
      <c r="L1043" s="53"/>
      <c r="M1043" s="10"/>
      <c r="N1043" s="10"/>
      <c r="O1043" s="6"/>
      <c r="P1043" s="10"/>
      <c r="Q1043" s="10"/>
      <c r="R1043" s="10"/>
      <c r="S1043" s="6"/>
      <c r="T1043" s="6"/>
      <c r="U1043" s="10"/>
      <c r="V1043" s="53"/>
      <c r="W1043" s="10"/>
      <c r="X1043" s="10"/>
      <c r="Y1043" s="50">
        <v>94.864829165567997</v>
      </c>
      <c r="Z1043" s="13">
        <f t="shared" si="45"/>
        <v>90</v>
      </c>
      <c r="AA1043" s="6">
        <v>0.30989000000288636</v>
      </c>
      <c r="AB1043" s="50">
        <v>96.306543894527991</v>
      </c>
      <c r="AC1043" s="10">
        <f t="shared" si="46"/>
        <v>0.53436000000509765</v>
      </c>
      <c r="AD1043" s="10">
        <f t="array" ref="AD1043">STDEVP(IF(($Y$4:$Y$2367=AB1043),$AA$4:$AA$2367,""))</f>
        <v>0</v>
      </c>
      <c r="AE1043" s="10">
        <f t="array" ref="AE1043">MEDIAN(IF($Y$4:$Y$2367=AB1043,$AA$4:$AA$2367,""))</f>
        <v>0.53436000000509765</v>
      </c>
      <c r="AF1043" s="6"/>
      <c r="AG1043" s="6"/>
      <c r="AH1043" s="10"/>
      <c r="AI1043" s="53"/>
      <c r="AJ1043" s="10"/>
      <c r="AK1043" s="10"/>
    </row>
    <row r="1044" spans="1:37" x14ac:dyDescent="0.15">
      <c r="A1044" s="50"/>
      <c r="B1044" s="12"/>
      <c r="C1044" s="6"/>
      <c r="D1044" s="6"/>
      <c r="E1044" s="6"/>
      <c r="F1044" s="10"/>
      <c r="G1044" s="10"/>
      <c r="H1044" s="10"/>
      <c r="I1044" s="6"/>
      <c r="J1044" s="6"/>
      <c r="K1044" s="10"/>
      <c r="L1044" s="53"/>
      <c r="M1044" s="10"/>
      <c r="N1044" s="10"/>
      <c r="O1044" s="6"/>
      <c r="P1044" s="10"/>
      <c r="Q1044" s="10"/>
      <c r="R1044" s="10"/>
      <c r="S1044" s="6"/>
      <c r="T1044" s="6"/>
      <c r="U1044" s="10"/>
      <c r="V1044" s="53"/>
      <c r="W1044" s="10"/>
      <c r="X1044" s="10"/>
      <c r="Y1044" s="50">
        <v>95.333386452479999</v>
      </c>
      <c r="Z1044" s="13">
        <f t="shared" si="45"/>
        <v>90</v>
      </c>
      <c r="AA1044" s="6">
        <v>0.27380000000666982</v>
      </c>
      <c r="AB1044" s="50">
        <v>96.378629630975993</v>
      </c>
      <c r="AC1044" s="10">
        <f t="shared" si="46"/>
        <v>0.56415000000064586</v>
      </c>
      <c r="AD1044" s="10">
        <f t="array" ref="AD1044">STDEVP(IF(($Y$4:$Y$2367=AB1044),$AA$4:$AA$2367,""))</f>
        <v>5.1245000000030183E-2</v>
      </c>
      <c r="AE1044" s="10">
        <f t="array" ref="AE1044">MEDIAN(IF($Y$4:$Y$2367=AB1044,$AA$4:$AA$2367,""))</f>
        <v>0.56415000000064586</v>
      </c>
      <c r="AF1044" s="6"/>
      <c r="AG1044" s="6"/>
      <c r="AH1044" s="10"/>
      <c r="AI1044" s="53"/>
      <c r="AJ1044" s="10"/>
      <c r="AK1044" s="10"/>
    </row>
    <row r="1045" spans="1:37" x14ac:dyDescent="0.15">
      <c r="A1045" s="50"/>
      <c r="B1045" s="12"/>
      <c r="C1045" s="6"/>
      <c r="D1045" s="6"/>
      <c r="E1045" s="6"/>
      <c r="F1045" s="10"/>
      <c r="G1045" s="10"/>
      <c r="H1045" s="10"/>
      <c r="I1045" s="6"/>
      <c r="J1045" s="6"/>
      <c r="K1045" s="10"/>
      <c r="L1045" s="53"/>
      <c r="M1045" s="10"/>
      <c r="N1045" s="10"/>
      <c r="O1045" s="6"/>
      <c r="P1045" s="10"/>
      <c r="Q1045" s="10"/>
      <c r="R1045" s="10"/>
      <c r="S1045" s="6"/>
      <c r="T1045" s="6"/>
      <c r="U1045" s="10"/>
      <c r="V1045" s="53"/>
      <c r="W1045" s="10"/>
      <c r="X1045" s="10"/>
      <c r="Y1045" s="50">
        <v>94.396271878656009</v>
      </c>
      <c r="Z1045" s="13">
        <f t="shared" si="45"/>
        <v>90</v>
      </c>
      <c r="AA1045" s="6">
        <v>0.30225500000166394</v>
      </c>
      <c r="AB1045" s="50">
        <v>96.414672499199995</v>
      </c>
      <c r="AC1045" s="10">
        <f t="shared" si="46"/>
        <v>0.59854500000439903</v>
      </c>
      <c r="AD1045" s="10">
        <f t="array" ref="AD1045">STDEVP(IF(($Y$4:$Y$2367=AB1045),$AA$4:$AA$2367,""))</f>
        <v>0</v>
      </c>
      <c r="AE1045" s="10">
        <f t="array" ref="AE1045">MEDIAN(IF($Y$4:$Y$2367=AB1045,$AA$4:$AA$2367,""))</f>
        <v>0.59854500000439903</v>
      </c>
      <c r="AF1045" s="6"/>
      <c r="AG1045" s="6"/>
      <c r="AH1045" s="10"/>
      <c r="AI1045" s="53"/>
      <c r="AJ1045" s="10"/>
      <c r="AK1045" s="10"/>
    </row>
    <row r="1046" spans="1:37" x14ac:dyDescent="0.15">
      <c r="A1046" s="50"/>
      <c r="B1046" s="12"/>
      <c r="C1046" s="6"/>
      <c r="D1046" s="6"/>
      <c r="E1046" s="6"/>
      <c r="F1046" s="10"/>
      <c r="G1046" s="10"/>
      <c r="H1046" s="10"/>
      <c r="I1046" s="6"/>
      <c r="J1046" s="6"/>
      <c r="K1046" s="10"/>
      <c r="L1046" s="53"/>
      <c r="M1046" s="10"/>
      <c r="N1046" s="10"/>
      <c r="O1046" s="6"/>
      <c r="P1046" s="10"/>
      <c r="Q1046" s="10"/>
      <c r="R1046" s="10"/>
      <c r="S1046" s="6"/>
      <c r="T1046" s="6"/>
      <c r="U1046" s="10"/>
      <c r="V1046" s="53"/>
      <c r="W1046" s="10"/>
      <c r="X1046" s="10"/>
      <c r="Y1046" s="50">
        <v>94.107928932863999</v>
      </c>
      <c r="Z1046" s="13">
        <f t="shared" si="45"/>
        <v>90</v>
      </c>
      <c r="AA1046" s="6">
        <v>0.29471000000387582</v>
      </c>
      <c r="AB1046" s="50">
        <v>96.450715367423996</v>
      </c>
      <c r="AC1046" s="10">
        <f t="shared" si="46"/>
        <v>0.70134500000379951</v>
      </c>
      <c r="AD1046" s="10">
        <f t="array" ref="AD1046">STDEVP(IF(($Y$4:$Y$2367=AB1046),$AA$4:$AA$2367,""))</f>
        <v>0.37481308668543833</v>
      </c>
      <c r="AE1046" s="10">
        <f t="array" ref="AE1046">MEDIAN(IF($Y$4:$Y$2367=AB1046,$AA$4:$AA$2367,""))</f>
        <v>0.96560500000614646</v>
      </c>
      <c r="AF1046" s="6"/>
      <c r="AG1046" s="6"/>
      <c r="AH1046" s="10"/>
      <c r="AI1046" s="53"/>
      <c r="AJ1046" s="10"/>
      <c r="AK1046" s="10"/>
    </row>
    <row r="1047" spans="1:37" x14ac:dyDescent="0.15">
      <c r="A1047" s="50"/>
      <c r="B1047" s="12"/>
      <c r="C1047" s="6"/>
      <c r="D1047" s="6"/>
      <c r="E1047" s="6"/>
      <c r="F1047" s="10"/>
      <c r="G1047" s="10"/>
      <c r="H1047" s="10"/>
      <c r="I1047" s="6"/>
      <c r="J1047" s="6"/>
      <c r="K1047" s="10"/>
      <c r="L1047" s="53"/>
      <c r="M1047" s="10"/>
      <c r="N1047" s="10"/>
      <c r="O1047" s="6"/>
      <c r="P1047" s="10"/>
      <c r="Q1047" s="10"/>
      <c r="R1047" s="10"/>
      <c r="S1047" s="6"/>
      <c r="T1047" s="6"/>
      <c r="U1047" s="10"/>
      <c r="V1047" s="53"/>
      <c r="W1047" s="10"/>
      <c r="X1047" s="10"/>
      <c r="Y1047" s="50">
        <v>93.85562885529599</v>
      </c>
      <c r="Z1047" s="13">
        <f t="shared" si="45"/>
        <v>90</v>
      </c>
      <c r="AA1047" s="6">
        <v>0.30716500000288627</v>
      </c>
      <c r="AB1047" s="50">
        <v>96.703015444991991</v>
      </c>
      <c r="AC1047" s="10">
        <f t="shared" si="46"/>
        <v>0.88954000000387889</v>
      </c>
      <c r="AD1047" s="10">
        <f t="array" ref="AD1047">STDEVP(IF(($Y$4:$Y$2367=AB1047),$AA$4:$AA$2367,""))</f>
        <v>0</v>
      </c>
      <c r="AE1047" s="10">
        <f t="array" ref="AE1047">MEDIAN(IF($Y$4:$Y$2367=AB1047,$AA$4:$AA$2367,""))</f>
        <v>0.88954000000387889</v>
      </c>
      <c r="AF1047" s="6"/>
      <c r="AG1047" s="6"/>
      <c r="AH1047" s="10"/>
      <c r="AI1047" s="53"/>
      <c r="AJ1047" s="10"/>
      <c r="AK1047" s="10"/>
    </row>
    <row r="1048" spans="1:37" x14ac:dyDescent="0.15">
      <c r="A1048" s="50"/>
      <c r="B1048" s="12"/>
      <c r="C1048" s="6"/>
      <c r="D1048" s="6"/>
      <c r="E1048" s="6"/>
      <c r="F1048" s="10"/>
      <c r="G1048" s="10"/>
      <c r="H1048" s="10"/>
      <c r="I1048" s="6"/>
      <c r="J1048" s="6"/>
      <c r="K1048" s="10"/>
      <c r="L1048" s="53"/>
      <c r="M1048" s="10"/>
      <c r="N1048" s="10"/>
      <c r="O1048" s="6"/>
      <c r="P1048" s="10"/>
      <c r="Q1048" s="10"/>
      <c r="R1048" s="10"/>
      <c r="S1048" s="6"/>
      <c r="T1048" s="6"/>
      <c r="U1048" s="10"/>
      <c r="V1048" s="53"/>
      <c r="W1048" s="10"/>
      <c r="X1048" s="10"/>
      <c r="Y1048" s="50">
        <v>93.531243041279993</v>
      </c>
      <c r="Z1048" s="13">
        <f t="shared" si="45"/>
        <v>90</v>
      </c>
      <c r="AA1048" s="6">
        <v>0.29362000000387578</v>
      </c>
      <c r="AB1048" s="50">
        <v>96.739058313215992</v>
      </c>
      <c r="AC1048" s="10">
        <f t="shared" si="46"/>
        <v>0.41105000000398961</v>
      </c>
      <c r="AD1048" s="10">
        <f t="array" ref="AD1048">STDEVP(IF(($Y$4:$Y$2367=AB1048),$AA$4:$AA$2367,""))</f>
        <v>0.15321500000331301</v>
      </c>
      <c r="AE1048" s="10">
        <f t="array" ref="AE1048">MEDIAN(IF($Y$4:$Y$2367=AB1048,$AA$4:$AA$2367,""))</f>
        <v>0.41105000000398961</v>
      </c>
      <c r="AF1048" s="6"/>
      <c r="AG1048" s="6"/>
      <c r="AH1048" s="10"/>
      <c r="AI1048" s="53"/>
      <c r="AJ1048" s="10"/>
      <c r="AK1048" s="10"/>
    </row>
    <row r="1049" spans="1:37" x14ac:dyDescent="0.15">
      <c r="A1049" s="50"/>
      <c r="B1049" s="12"/>
      <c r="C1049" s="6"/>
      <c r="D1049" s="6"/>
      <c r="E1049" s="6"/>
      <c r="F1049" s="10"/>
      <c r="G1049" s="10"/>
      <c r="H1049" s="10"/>
      <c r="I1049" s="6"/>
      <c r="J1049" s="6"/>
      <c r="K1049" s="10"/>
      <c r="L1049" s="53"/>
      <c r="M1049" s="10"/>
      <c r="N1049" s="10"/>
      <c r="O1049" s="6"/>
      <c r="P1049" s="10"/>
      <c r="Q1049" s="10"/>
      <c r="R1049" s="10"/>
      <c r="S1049" s="6"/>
      <c r="T1049" s="6"/>
      <c r="U1049" s="10"/>
      <c r="V1049" s="53"/>
      <c r="W1049" s="10"/>
      <c r="X1049" s="10"/>
      <c r="Y1049" s="50">
        <v>93.639371645951996</v>
      </c>
      <c r="Z1049" s="13">
        <f t="shared" si="45"/>
        <v>90</v>
      </c>
      <c r="AA1049" s="6">
        <v>0.30107500000550558</v>
      </c>
      <c r="AB1049" s="50">
        <v>96.811144049663994</v>
      </c>
      <c r="AC1049" s="10">
        <f t="shared" si="46"/>
        <v>0.41553000000421791</v>
      </c>
      <c r="AD1049" s="10">
        <f t="array" ref="AD1049">STDEVP(IF(($Y$4:$Y$2367=AB1049),$AA$4:$AA$2367,""))</f>
        <v>0</v>
      </c>
      <c r="AE1049" s="10">
        <f t="array" ref="AE1049">MEDIAN(IF($Y$4:$Y$2367=AB1049,$AA$4:$AA$2367,""))</f>
        <v>0.41553000000421791</v>
      </c>
      <c r="AF1049" s="6"/>
      <c r="AG1049" s="6"/>
      <c r="AH1049" s="10"/>
      <c r="AI1049" s="53"/>
      <c r="AJ1049" s="10"/>
      <c r="AK1049" s="10"/>
    </row>
    <row r="1050" spans="1:37" x14ac:dyDescent="0.15">
      <c r="A1050" s="50"/>
      <c r="B1050" s="12"/>
      <c r="C1050" s="6"/>
      <c r="D1050" s="6"/>
      <c r="E1050" s="6"/>
      <c r="F1050" s="10"/>
      <c r="G1050" s="10"/>
      <c r="H1050" s="10"/>
      <c r="I1050" s="6"/>
      <c r="J1050" s="6"/>
      <c r="K1050" s="10"/>
      <c r="L1050" s="53"/>
      <c r="M1050" s="10"/>
      <c r="N1050" s="10"/>
      <c r="O1050" s="6"/>
      <c r="P1050" s="10"/>
      <c r="Q1050" s="10"/>
      <c r="R1050" s="10"/>
      <c r="S1050" s="6"/>
      <c r="T1050" s="6"/>
      <c r="U1050" s="10"/>
      <c r="V1050" s="53"/>
      <c r="W1050" s="10"/>
      <c r="X1050" s="10"/>
      <c r="Y1050" s="50">
        <v>93.891671723519991</v>
      </c>
      <c r="Z1050" s="13">
        <f t="shared" si="45"/>
        <v>90</v>
      </c>
      <c r="AA1050" s="6">
        <v>0.29898500000166384</v>
      </c>
      <c r="AB1050" s="50">
        <v>96.919272654335998</v>
      </c>
      <c r="AC1050" s="10">
        <f t="shared" si="46"/>
        <v>0.49663000000038293</v>
      </c>
      <c r="AD1050" s="10">
        <f t="array" ref="AD1050">STDEVP(IF(($Y$4:$Y$2367=AB1050),$AA$4:$AA$2367,""))</f>
        <v>0</v>
      </c>
      <c r="AE1050" s="10">
        <f t="array" ref="AE1050">MEDIAN(IF($Y$4:$Y$2367=AB1050,$AA$4:$AA$2367,""))</f>
        <v>0.49663000000038293</v>
      </c>
      <c r="AF1050" s="6"/>
      <c r="AG1050" s="6"/>
      <c r="AH1050" s="10"/>
      <c r="AI1050" s="53"/>
      <c r="AJ1050" s="10"/>
      <c r="AK1050" s="10"/>
    </row>
    <row r="1051" spans="1:37" x14ac:dyDescent="0.15">
      <c r="A1051" s="50"/>
      <c r="B1051" s="12"/>
      <c r="C1051" s="6"/>
      <c r="D1051" s="6"/>
      <c r="E1051" s="6"/>
      <c r="F1051" s="10"/>
      <c r="G1051" s="10"/>
      <c r="H1051" s="10"/>
      <c r="I1051" s="6"/>
      <c r="J1051" s="6"/>
      <c r="K1051" s="10"/>
      <c r="L1051" s="53"/>
      <c r="M1051" s="10"/>
      <c r="N1051" s="10"/>
      <c r="O1051" s="6"/>
      <c r="P1051" s="10"/>
      <c r="Q1051" s="10"/>
      <c r="R1051" s="10"/>
      <c r="S1051" s="6"/>
      <c r="T1051" s="6"/>
      <c r="U1051" s="10"/>
      <c r="V1051" s="53"/>
      <c r="W1051" s="10"/>
      <c r="X1051" s="10"/>
      <c r="Y1051" s="50">
        <v>93.927714591743992</v>
      </c>
      <c r="Z1051" s="13">
        <f t="shared" si="45"/>
        <v>90</v>
      </c>
      <c r="AA1051" s="6">
        <v>0.30944000000754279</v>
      </c>
      <c r="AB1051" s="50">
        <v>96.955315522559985</v>
      </c>
      <c r="AC1051" s="10">
        <f t="shared" si="46"/>
        <v>0.51154000000364253</v>
      </c>
      <c r="AD1051" s="10">
        <f t="array" ref="AD1051">STDEVP(IF(($Y$4:$Y$2367=AB1051),$AA$4:$AA$2367,""))</f>
        <v>0</v>
      </c>
      <c r="AE1051" s="10">
        <f t="array" ref="AE1051">MEDIAN(IF($Y$4:$Y$2367=AB1051,$AA$4:$AA$2367,""))</f>
        <v>0.51154000000364253</v>
      </c>
      <c r="AF1051" s="6"/>
      <c r="AG1051" s="6"/>
      <c r="AH1051" s="10"/>
      <c r="AI1051" s="53"/>
      <c r="AJ1051" s="10"/>
      <c r="AK1051" s="10"/>
    </row>
    <row r="1052" spans="1:37" x14ac:dyDescent="0.15">
      <c r="A1052" s="50"/>
      <c r="B1052" s="12"/>
      <c r="C1052" s="6"/>
      <c r="D1052" s="6"/>
      <c r="E1052" s="6"/>
      <c r="F1052" s="10"/>
      <c r="G1052" s="10"/>
      <c r="H1052" s="10"/>
      <c r="I1052" s="6"/>
      <c r="J1052" s="6"/>
      <c r="K1052" s="10"/>
      <c r="L1052" s="53"/>
      <c r="M1052" s="10"/>
      <c r="N1052" s="10"/>
      <c r="O1052" s="6"/>
      <c r="P1052" s="10"/>
      <c r="Q1052" s="10"/>
      <c r="R1052" s="10"/>
      <c r="S1052" s="6"/>
      <c r="T1052" s="6"/>
      <c r="U1052" s="10"/>
      <c r="V1052" s="53"/>
      <c r="W1052" s="10"/>
      <c r="X1052" s="10"/>
      <c r="Y1052" s="50">
        <v>93.927714591743992</v>
      </c>
      <c r="Z1052" s="13">
        <f t="shared" si="45"/>
        <v>90</v>
      </c>
      <c r="AA1052" s="6">
        <v>0.30689499999985936</v>
      </c>
      <c r="AB1052" s="50">
        <v>96.991358390784001</v>
      </c>
      <c r="AC1052" s="10">
        <f t="shared" si="46"/>
        <v>0.51299500000404996</v>
      </c>
      <c r="AD1052" s="10">
        <f t="array" ref="AD1052">STDEVP(IF(($Y$4:$Y$2367=AB1052),$AA$4:$AA$2367,""))</f>
        <v>0</v>
      </c>
      <c r="AE1052" s="10">
        <f t="array" ref="AE1052">MEDIAN(IF($Y$4:$Y$2367=AB1052,$AA$4:$AA$2367,""))</f>
        <v>0.51299500000404996</v>
      </c>
      <c r="AF1052" s="6"/>
      <c r="AG1052" s="6"/>
      <c r="AH1052" s="10"/>
      <c r="AI1052" s="53"/>
      <c r="AJ1052" s="10"/>
      <c r="AK1052" s="10"/>
    </row>
    <row r="1053" spans="1:37" x14ac:dyDescent="0.15">
      <c r="A1053" s="50"/>
      <c r="B1053" s="12"/>
      <c r="C1053" s="6"/>
      <c r="D1053" s="6"/>
      <c r="E1053" s="6"/>
      <c r="F1053" s="10"/>
      <c r="G1053" s="10"/>
      <c r="H1053" s="10"/>
      <c r="I1053" s="6"/>
      <c r="J1053" s="6"/>
      <c r="K1053" s="10"/>
      <c r="L1053" s="53"/>
      <c r="M1053" s="10"/>
      <c r="N1053" s="10"/>
      <c r="O1053" s="6"/>
      <c r="P1053" s="10"/>
      <c r="Q1053" s="10"/>
      <c r="R1053" s="10"/>
      <c r="S1053" s="6"/>
      <c r="T1053" s="6"/>
      <c r="U1053" s="10"/>
      <c r="V1053" s="53"/>
      <c r="W1053" s="10"/>
      <c r="X1053" s="10"/>
      <c r="Y1053" s="50">
        <v>93.675414514175984</v>
      </c>
      <c r="Z1053" s="13">
        <f t="shared" si="45"/>
        <v>90</v>
      </c>
      <c r="AA1053" s="6">
        <v>0.29235000000428313</v>
      </c>
      <c r="AB1053" s="50">
        <v>97.027401259008002</v>
      </c>
      <c r="AC1053" s="10">
        <f t="shared" si="46"/>
        <v>0.56381000000346093</v>
      </c>
      <c r="AD1053" s="10">
        <f t="array" ref="AD1053">STDEVP(IF(($Y$4:$Y$2367=AB1053),$AA$4:$AA$2367,""))</f>
        <v>0</v>
      </c>
      <c r="AE1053" s="10">
        <f t="array" ref="AE1053">MEDIAN(IF($Y$4:$Y$2367=AB1053,$AA$4:$AA$2367,""))</f>
        <v>0.56381000000346093</v>
      </c>
      <c r="AF1053" s="6"/>
      <c r="AG1053" s="6"/>
      <c r="AH1053" s="10"/>
      <c r="AI1053" s="53"/>
      <c r="AJ1053" s="10"/>
      <c r="AK1053" s="10"/>
    </row>
    <row r="1054" spans="1:37" x14ac:dyDescent="0.15">
      <c r="A1054" s="50"/>
      <c r="B1054" s="12"/>
      <c r="C1054" s="6"/>
      <c r="D1054" s="6"/>
      <c r="E1054" s="6"/>
      <c r="F1054" s="10"/>
      <c r="G1054" s="10"/>
      <c r="H1054" s="10"/>
      <c r="I1054" s="6"/>
      <c r="J1054" s="6"/>
      <c r="K1054" s="10"/>
      <c r="L1054" s="53"/>
      <c r="M1054" s="10"/>
      <c r="N1054" s="10"/>
      <c r="O1054" s="6"/>
      <c r="P1054" s="10"/>
      <c r="Q1054" s="10"/>
      <c r="R1054" s="10"/>
      <c r="S1054" s="6"/>
      <c r="T1054" s="6"/>
      <c r="U1054" s="10"/>
      <c r="V1054" s="53"/>
      <c r="W1054" s="10"/>
      <c r="X1054" s="10"/>
      <c r="Y1054" s="50">
        <v>93.783543118847987</v>
      </c>
      <c r="Z1054" s="13">
        <f t="shared" si="45"/>
        <v>90</v>
      </c>
      <c r="AA1054" s="6">
        <v>0.29980500000591292</v>
      </c>
      <c r="AB1054" s="50">
        <v>97.099486995456004</v>
      </c>
      <c r="AC1054" s="10">
        <f t="shared" si="46"/>
        <v>0.73489000000215876</v>
      </c>
      <c r="AD1054" s="10">
        <f t="array" ref="AD1054">STDEVP(IF(($Y$4:$Y$2367=AB1054),$AA$4:$AA$2367,""))</f>
        <v>0.22180500000195055</v>
      </c>
      <c r="AE1054" s="10">
        <f t="array" ref="AE1054">MEDIAN(IF($Y$4:$Y$2367=AB1054,$AA$4:$AA$2367,""))</f>
        <v>0.73489000000215876</v>
      </c>
      <c r="AF1054" s="6"/>
      <c r="AG1054" s="6"/>
      <c r="AH1054" s="10"/>
      <c r="AI1054" s="53"/>
      <c r="AJ1054" s="10"/>
      <c r="AK1054" s="10"/>
    </row>
    <row r="1055" spans="1:37" x14ac:dyDescent="0.15">
      <c r="A1055" s="50"/>
      <c r="B1055" s="12"/>
      <c r="C1055" s="6"/>
      <c r="D1055" s="6"/>
      <c r="E1055" s="6"/>
      <c r="F1055" s="10"/>
      <c r="G1055" s="10"/>
      <c r="H1055" s="10"/>
      <c r="I1055" s="6"/>
      <c r="J1055" s="6"/>
      <c r="K1055" s="10"/>
      <c r="L1055" s="53"/>
      <c r="M1055" s="10"/>
      <c r="N1055" s="10"/>
      <c r="O1055" s="6"/>
      <c r="P1055" s="10"/>
      <c r="Q1055" s="10"/>
      <c r="R1055" s="10"/>
      <c r="S1055" s="6"/>
      <c r="T1055" s="6"/>
      <c r="U1055" s="10"/>
      <c r="V1055" s="53"/>
      <c r="W1055" s="10"/>
      <c r="X1055" s="10"/>
      <c r="Y1055" s="50">
        <v>94.143971801088</v>
      </c>
      <c r="Z1055" s="13">
        <f t="shared" si="45"/>
        <v>90</v>
      </c>
      <c r="AA1055" s="6">
        <v>0.38480500000503981</v>
      </c>
      <c r="AB1055" s="50">
        <v>97.135529863679992</v>
      </c>
      <c r="AC1055" s="10">
        <f t="shared" si="46"/>
        <v>0.59700000000055731</v>
      </c>
      <c r="AD1055" s="10">
        <f t="array" ref="AD1055">STDEVP(IF(($Y$4:$Y$2367=AB1055),$AA$4:$AA$2367,""))</f>
        <v>0</v>
      </c>
      <c r="AE1055" s="10">
        <f t="array" ref="AE1055">MEDIAN(IF($Y$4:$Y$2367=AB1055,$AA$4:$AA$2367,""))</f>
        <v>0.59700000000055731</v>
      </c>
      <c r="AF1055" s="6"/>
      <c r="AG1055" s="6"/>
      <c r="AH1055" s="10"/>
      <c r="AI1055" s="53"/>
      <c r="AJ1055" s="10"/>
      <c r="AK1055" s="10"/>
    </row>
    <row r="1056" spans="1:37" x14ac:dyDescent="0.15">
      <c r="A1056" s="50"/>
      <c r="B1056" s="12"/>
      <c r="C1056" s="6"/>
      <c r="D1056" s="6"/>
      <c r="E1056" s="6"/>
      <c r="F1056" s="10"/>
      <c r="G1056" s="10"/>
      <c r="H1056" s="10"/>
      <c r="I1056" s="6"/>
      <c r="J1056" s="6"/>
      <c r="K1056" s="10"/>
      <c r="L1056" s="53"/>
      <c r="M1056" s="10"/>
      <c r="N1056" s="10"/>
      <c r="O1056" s="6"/>
      <c r="P1056" s="10"/>
      <c r="Q1056" s="10"/>
      <c r="R1056" s="10"/>
      <c r="S1056" s="6"/>
      <c r="T1056" s="6"/>
      <c r="U1056" s="10"/>
      <c r="V1056" s="53"/>
      <c r="W1056" s="10"/>
      <c r="X1056" s="10"/>
      <c r="Y1056" s="50">
        <v>94.720657692672006</v>
      </c>
      <c r="Z1056" s="13">
        <f t="shared" si="45"/>
        <v>90</v>
      </c>
      <c r="AA1056" s="6">
        <v>0.40426000000183837</v>
      </c>
      <c r="AB1056" s="50">
        <v>97.243658468351995</v>
      </c>
      <c r="AC1056" s="10">
        <f t="shared" si="46"/>
        <v>0.13906500000643729</v>
      </c>
      <c r="AD1056" s="10">
        <f t="array" ref="AD1056">STDEVP(IF(($Y$4:$Y$2367=AB1056),$AA$4:$AA$2367,""))</f>
        <v>0</v>
      </c>
      <c r="AE1056" s="10">
        <f t="array" ref="AE1056">MEDIAN(IF($Y$4:$Y$2367=AB1056,$AA$4:$AA$2367,""))</f>
        <v>0.13906500000643729</v>
      </c>
      <c r="AF1056" s="6"/>
      <c r="AG1056" s="6"/>
      <c r="AH1056" s="10"/>
      <c r="AI1056" s="53"/>
      <c r="AJ1056" s="10"/>
      <c r="AK1056" s="10"/>
    </row>
    <row r="1057" spans="1:37" x14ac:dyDescent="0.15">
      <c r="A1057" s="50"/>
      <c r="B1057" s="12"/>
      <c r="C1057" s="6"/>
      <c r="D1057" s="6"/>
      <c r="E1057" s="6"/>
      <c r="F1057" s="10"/>
      <c r="G1057" s="10"/>
      <c r="H1057" s="10"/>
      <c r="I1057" s="6"/>
      <c r="J1057" s="6"/>
      <c r="K1057" s="10"/>
      <c r="L1057" s="53"/>
      <c r="M1057" s="10"/>
      <c r="N1057" s="10"/>
      <c r="O1057" s="6"/>
      <c r="P1057" s="10"/>
      <c r="Q1057" s="10"/>
      <c r="R1057" s="10"/>
      <c r="S1057" s="6"/>
      <c r="T1057" s="6"/>
      <c r="U1057" s="10"/>
      <c r="V1057" s="53"/>
      <c r="W1057" s="10"/>
      <c r="X1057" s="10"/>
      <c r="Y1057" s="50">
        <v>94.828786297343996</v>
      </c>
      <c r="Z1057" s="13">
        <f t="shared" si="45"/>
        <v>90</v>
      </c>
      <c r="AA1057" s="6">
        <v>0.40771500000265326</v>
      </c>
      <c r="AB1057" s="50">
        <v>97.351787073024013</v>
      </c>
      <c r="AC1057" s="10">
        <f t="shared" si="46"/>
        <v>0.83662500000256945</v>
      </c>
      <c r="AD1057" s="10">
        <f t="array" ref="AD1057">STDEVP(IF(($Y$4:$Y$2367=AB1057),$AA$4:$AA$2367,""))</f>
        <v>3.9000000000669388E-2</v>
      </c>
      <c r="AE1057" s="10">
        <f t="array" ref="AE1057">MEDIAN(IF($Y$4:$Y$2367=AB1057,$AA$4:$AA$2367,""))</f>
        <v>0.83662500000256945</v>
      </c>
      <c r="AF1057" s="6"/>
      <c r="AG1057" s="6"/>
      <c r="AH1057" s="10"/>
      <c r="AI1057" s="53"/>
      <c r="AJ1057" s="10"/>
      <c r="AK1057" s="10"/>
    </row>
    <row r="1058" spans="1:37" x14ac:dyDescent="0.15">
      <c r="A1058" s="50"/>
      <c r="B1058" s="12"/>
      <c r="C1058" s="6"/>
      <c r="D1058" s="6"/>
      <c r="E1058" s="6"/>
      <c r="F1058" s="10"/>
      <c r="G1058" s="10"/>
      <c r="H1058" s="10"/>
      <c r="I1058" s="6"/>
      <c r="J1058" s="6"/>
      <c r="K1058" s="10"/>
      <c r="L1058" s="53"/>
      <c r="M1058" s="10"/>
      <c r="N1058" s="10"/>
      <c r="O1058" s="6"/>
      <c r="P1058" s="10"/>
      <c r="Q1058" s="10"/>
      <c r="R1058" s="10"/>
      <c r="S1058" s="6"/>
      <c r="T1058" s="6"/>
      <c r="U1058" s="10"/>
      <c r="V1058" s="53"/>
      <c r="W1058" s="10"/>
      <c r="X1058" s="10"/>
      <c r="Y1058" s="50">
        <v>95.117129243136006</v>
      </c>
      <c r="Z1058" s="13">
        <f t="shared" si="45"/>
        <v>90</v>
      </c>
      <c r="AA1058" s="6">
        <v>0.41617000000084881</v>
      </c>
      <c r="AB1058" s="50">
        <v>97.459915677696003</v>
      </c>
      <c r="AC1058" s="10">
        <f t="shared" si="46"/>
        <v>0.90623750000402203</v>
      </c>
      <c r="AD1058" s="10">
        <f t="array" ref="AD1058">STDEVP(IF(($Y$4:$Y$2367=AB1058),$AA$4:$AA$2367,""))</f>
        <v>2.8002499999039476E-2</v>
      </c>
      <c r="AE1058" s="10">
        <f t="array" ref="AE1058">MEDIAN(IF($Y$4:$Y$2367=AB1058,$AA$4:$AA$2367,""))</f>
        <v>0.90623750000402203</v>
      </c>
      <c r="AF1058" s="6"/>
      <c r="AG1058" s="6"/>
      <c r="AH1058" s="10"/>
      <c r="AI1058" s="53"/>
      <c r="AJ1058" s="10"/>
      <c r="AK1058" s="10"/>
    </row>
    <row r="1059" spans="1:37" x14ac:dyDescent="0.15">
      <c r="A1059" s="50"/>
      <c r="B1059" s="12"/>
      <c r="C1059" s="6"/>
      <c r="D1059" s="6"/>
      <c r="E1059" s="6"/>
      <c r="F1059" s="10"/>
      <c r="G1059" s="10"/>
      <c r="H1059" s="10"/>
      <c r="I1059" s="6"/>
      <c r="J1059" s="6"/>
      <c r="K1059" s="10"/>
      <c r="L1059" s="53"/>
      <c r="M1059" s="10"/>
      <c r="N1059" s="10"/>
      <c r="O1059" s="6"/>
      <c r="P1059" s="10"/>
      <c r="Q1059" s="10"/>
      <c r="R1059" s="10"/>
      <c r="S1059" s="6"/>
      <c r="T1059" s="6"/>
      <c r="U1059" s="10"/>
      <c r="V1059" s="53"/>
      <c r="W1059" s="10"/>
      <c r="X1059" s="10"/>
      <c r="Y1059" s="50">
        <v>95.08108637491199</v>
      </c>
      <c r="Z1059" s="13">
        <f t="shared" si="45"/>
        <v>90</v>
      </c>
      <c r="AA1059" s="6">
        <v>0.41462500000428304</v>
      </c>
      <c r="AB1059" s="50">
        <v>97.532001414143991</v>
      </c>
      <c r="AC1059" s="10">
        <f t="shared" si="46"/>
        <v>0.1677350000055664</v>
      </c>
      <c r="AD1059" s="10">
        <f t="array" ref="AD1059">STDEVP(IF(($Y$4:$Y$2367=AB1059),$AA$4:$AA$2367,""))</f>
        <v>0</v>
      </c>
      <c r="AE1059" s="10">
        <f t="array" ref="AE1059">MEDIAN(IF($Y$4:$Y$2367=AB1059,$AA$4:$AA$2367,""))</f>
        <v>0.1677350000055664</v>
      </c>
      <c r="AF1059" s="6"/>
      <c r="AG1059" s="6"/>
      <c r="AH1059" s="10"/>
      <c r="AI1059" s="53"/>
      <c r="AJ1059" s="10"/>
      <c r="AK1059" s="10"/>
    </row>
    <row r="1060" spans="1:37" x14ac:dyDescent="0.15">
      <c r="A1060" s="50"/>
      <c r="B1060" s="12"/>
      <c r="C1060" s="6"/>
      <c r="D1060" s="6"/>
      <c r="E1060" s="6"/>
      <c r="F1060" s="10"/>
      <c r="G1060" s="10"/>
      <c r="H1060" s="10"/>
      <c r="I1060" s="6"/>
      <c r="J1060" s="6"/>
      <c r="K1060" s="10"/>
      <c r="L1060" s="53"/>
      <c r="M1060" s="10"/>
      <c r="N1060" s="10"/>
      <c r="O1060" s="6"/>
      <c r="P1060" s="10"/>
      <c r="Q1060" s="10"/>
      <c r="R1060" s="10"/>
      <c r="S1060" s="6"/>
      <c r="T1060" s="6"/>
      <c r="U1060" s="10"/>
      <c r="V1060" s="53"/>
      <c r="W1060" s="10"/>
      <c r="X1060" s="10"/>
      <c r="Y1060" s="50">
        <v>95.08108637491199</v>
      </c>
      <c r="Z1060" s="13">
        <f t="shared" si="45"/>
        <v>90</v>
      </c>
      <c r="AA1060" s="6">
        <v>0.50862500000160549</v>
      </c>
      <c r="AB1060" s="50">
        <v>97.568044282368007</v>
      </c>
      <c r="AC1060" s="10">
        <f t="shared" si="46"/>
        <v>0.96578500000573908</v>
      </c>
      <c r="AD1060" s="10">
        <f t="array" ref="AD1060">STDEVP(IF(($Y$4:$Y$2367=AB1060),$AA$4:$AA$2367,""))</f>
        <v>0</v>
      </c>
      <c r="AE1060" s="10">
        <f t="array" ref="AE1060">MEDIAN(IF($Y$4:$Y$2367=AB1060,$AA$4:$AA$2367,""))</f>
        <v>0.96578500000573908</v>
      </c>
      <c r="AF1060" s="6"/>
      <c r="AG1060" s="6"/>
      <c r="AH1060" s="10"/>
      <c r="AI1060" s="53"/>
      <c r="AJ1060" s="10"/>
      <c r="AK1060" s="10"/>
    </row>
    <row r="1061" spans="1:37" x14ac:dyDescent="0.15">
      <c r="A1061" s="50"/>
      <c r="B1061" s="12"/>
      <c r="C1061" s="6"/>
      <c r="D1061" s="6"/>
      <c r="E1061" s="6"/>
      <c r="F1061" s="10"/>
      <c r="G1061" s="10"/>
      <c r="H1061" s="10"/>
      <c r="I1061" s="6"/>
      <c r="J1061" s="6"/>
      <c r="K1061" s="10"/>
      <c r="L1061" s="53"/>
      <c r="M1061" s="10"/>
      <c r="N1061" s="10"/>
      <c r="O1061" s="6"/>
      <c r="P1061" s="10"/>
      <c r="Q1061" s="10"/>
      <c r="R1061" s="10"/>
      <c r="S1061" s="6"/>
      <c r="T1061" s="6"/>
      <c r="U1061" s="10"/>
      <c r="V1061" s="53"/>
      <c r="W1061" s="10"/>
      <c r="X1061" s="10"/>
      <c r="Y1061" s="50">
        <v>95.333386452479999</v>
      </c>
      <c r="Z1061" s="13">
        <f t="shared" si="45"/>
        <v>90</v>
      </c>
      <c r="AA1061" s="6">
        <v>0.51953500000405017</v>
      </c>
      <c r="AB1061" s="50">
        <v>97.604087150591994</v>
      </c>
      <c r="AC1061" s="10">
        <f t="shared" si="46"/>
        <v>0.5623550000030535</v>
      </c>
      <c r="AD1061" s="10">
        <f t="array" ref="AD1061">STDEVP(IF(($Y$4:$Y$2367=AB1061),$AA$4:$AA$2367,""))</f>
        <v>0</v>
      </c>
      <c r="AE1061" s="10">
        <f t="array" ref="AE1061">MEDIAN(IF($Y$4:$Y$2367=AB1061,$AA$4:$AA$2367,""))</f>
        <v>0.5623550000030535</v>
      </c>
      <c r="AF1061" s="6"/>
      <c r="AG1061" s="6"/>
      <c r="AH1061" s="10"/>
      <c r="AI1061" s="53"/>
      <c r="AJ1061" s="10"/>
      <c r="AK1061" s="10"/>
    </row>
    <row r="1062" spans="1:37" x14ac:dyDescent="0.15">
      <c r="A1062" s="50"/>
      <c r="B1062" s="12"/>
      <c r="C1062" s="6"/>
      <c r="D1062" s="6"/>
      <c r="E1062" s="6"/>
      <c r="F1062" s="10"/>
      <c r="G1062" s="10"/>
      <c r="H1062" s="10"/>
      <c r="I1062" s="6"/>
      <c r="J1062" s="6"/>
      <c r="K1062" s="10"/>
      <c r="L1062" s="53"/>
      <c r="M1062" s="10"/>
      <c r="N1062" s="10"/>
      <c r="O1062" s="6"/>
      <c r="P1062" s="10"/>
      <c r="Q1062" s="10"/>
      <c r="R1062" s="10"/>
      <c r="S1062" s="6"/>
      <c r="T1062" s="6"/>
      <c r="U1062" s="10"/>
      <c r="V1062" s="53"/>
      <c r="W1062" s="10"/>
      <c r="X1062" s="10"/>
      <c r="Y1062" s="50">
        <v>95.333386452479999</v>
      </c>
      <c r="Z1062" s="13">
        <f t="shared" si="45"/>
        <v>90</v>
      </c>
      <c r="AA1062" s="6">
        <v>0.51944500000061589</v>
      </c>
      <c r="AB1062" s="50">
        <v>97.676172887040011</v>
      </c>
      <c r="AC1062" s="10">
        <f t="shared" si="46"/>
        <v>0.89208500000428637</v>
      </c>
      <c r="AD1062" s="10">
        <f t="array" ref="AD1062">STDEVP(IF(($Y$4:$Y$2367=AB1062),$AA$4:$AA$2367,""))</f>
        <v>0</v>
      </c>
      <c r="AE1062" s="10">
        <f t="array" ref="AE1062">MEDIAN(IF($Y$4:$Y$2367=AB1062,$AA$4:$AA$2367,""))</f>
        <v>0.89208500000428637</v>
      </c>
      <c r="AF1062" s="6"/>
      <c r="AG1062" s="6"/>
      <c r="AH1062" s="10"/>
      <c r="AI1062" s="53"/>
      <c r="AJ1062" s="10"/>
      <c r="AK1062" s="10"/>
    </row>
    <row r="1063" spans="1:37" x14ac:dyDescent="0.15">
      <c r="A1063" s="50"/>
      <c r="B1063" s="12"/>
      <c r="C1063" s="6"/>
      <c r="D1063" s="6"/>
      <c r="E1063" s="6"/>
      <c r="F1063" s="10"/>
      <c r="G1063" s="10"/>
      <c r="H1063" s="10"/>
      <c r="I1063" s="6"/>
      <c r="J1063" s="6"/>
      <c r="K1063" s="10"/>
      <c r="L1063" s="53"/>
      <c r="M1063" s="10"/>
      <c r="N1063" s="10"/>
      <c r="O1063" s="6"/>
      <c r="P1063" s="10"/>
      <c r="Q1063" s="10"/>
      <c r="R1063" s="10"/>
      <c r="S1063" s="6"/>
      <c r="T1063" s="6"/>
      <c r="U1063" s="10"/>
      <c r="V1063" s="53"/>
      <c r="W1063" s="10"/>
      <c r="X1063" s="10"/>
      <c r="Y1063" s="50">
        <v>95.333386452479999</v>
      </c>
      <c r="Z1063" s="13">
        <f t="shared" si="45"/>
        <v>90</v>
      </c>
      <c r="AA1063" s="6">
        <v>0.50490000000503965</v>
      </c>
      <c r="AB1063" s="50">
        <v>97.856387228160003</v>
      </c>
      <c r="AC1063" s="10">
        <f t="shared" si="46"/>
        <v>0.55478333333801888</v>
      </c>
      <c r="AD1063" s="10">
        <f t="array" ref="AD1063">STDEVP(IF(($Y$4:$Y$2367=AB1063),$AA$4:$AA$2367,""))</f>
        <v>0.1220800323105041</v>
      </c>
      <c r="AE1063" s="10">
        <f t="array" ref="AE1063">MEDIAN(IF($Y$4:$Y$2367=AB1063,$AA$4:$AA$2367,""))</f>
        <v>0.57690000000590569</v>
      </c>
      <c r="AF1063" s="6"/>
      <c r="AG1063" s="6"/>
      <c r="AH1063" s="10"/>
      <c r="AI1063" s="53"/>
      <c r="AJ1063" s="10"/>
      <c r="AK1063" s="10"/>
    </row>
    <row r="1064" spans="1:37" x14ac:dyDescent="0.15">
      <c r="A1064" s="50"/>
      <c r="B1064" s="12"/>
      <c r="C1064" s="6"/>
      <c r="D1064" s="6"/>
      <c r="E1064" s="6"/>
      <c r="F1064" s="10"/>
      <c r="G1064" s="10"/>
      <c r="H1064" s="10"/>
      <c r="I1064" s="6"/>
      <c r="J1064" s="6"/>
      <c r="K1064" s="10"/>
      <c r="L1064" s="53"/>
      <c r="M1064" s="10"/>
      <c r="N1064" s="10"/>
      <c r="O1064" s="6"/>
      <c r="P1064" s="10"/>
      <c r="Q1064" s="10"/>
      <c r="R1064" s="10"/>
      <c r="S1064" s="6"/>
      <c r="T1064" s="6"/>
      <c r="U1064" s="10"/>
      <c r="V1064" s="53"/>
      <c r="W1064" s="10"/>
      <c r="X1064" s="10"/>
      <c r="Y1064" s="50">
        <v>95.874029475840004</v>
      </c>
      <c r="Z1064" s="13">
        <f t="shared" si="45"/>
        <v>90</v>
      </c>
      <c r="AA1064" s="6">
        <v>0.51835500000061585</v>
      </c>
      <c r="AB1064" s="50">
        <v>98.000558701056008</v>
      </c>
      <c r="AC1064" s="10">
        <f t="shared" si="46"/>
        <v>0.88008000000061948</v>
      </c>
      <c r="AD1064" s="10">
        <f t="array" ref="AD1064">STDEVP(IF(($Y$4:$Y$2367=AB1064),$AA$4:$AA$2367,""))</f>
        <v>0</v>
      </c>
      <c r="AE1064" s="10">
        <f t="array" ref="AE1064">MEDIAN(IF($Y$4:$Y$2367=AB1064,$AA$4:$AA$2367,""))</f>
        <v>0.88008000000061948</v>
      </c>
      <c r="AF1064" s="6"/>
      <c r="AG1064" s="6"/>
      <c r="AH1064" s="10"/>
      <c r="AI1064" s="53"/>
      <c r="AJ1064" s="10"/>
      <c r="AK1064" s="10"/>
    </row>
    <row r="1065" spans="1:37" x14ac:dyDescent="0.15">
      <c r="A1065" s="50"/>
      <c r="B1065" s="12"/>
      <c r="C1065" s="6"/>
      <c r="D1065" s="6"/>
      <c r="E1065" s="6"/>
      <c r="F1065" s="10"/>
      <c r="G1065" s="10"/>
      <c r="H1065" s="10"/>
      <c r="I1065" s="6"/>
      <c r="J1065" s="6"/>
      <c r="K1065" s="10"/>
      <c r="L1065" s="53"/>
      <c r="M1065" s="10"/>
      <c r="N1065" s="10"/>
      <c r="O1065" s="6"/>
      <c r="P1065" s="10"/>
      <c r="Q1065" s="10"/>
      <c r="R1065" s="10"/>
      <c r="S1065" s="6"/>
      <c r="T1065" s="6"/>
      <c r="U1065" s="10"/>
      <c r="V1065" s="53"/>
      <c r="W1065" s="10"/>
      <c r="X1065" s="10"/>
      <c r="Y1065" s="50">
        <v>96.054243816959996</v>
      </c>
      <c r="Z1065" s="13">
        <f t="shared" si="45"/>
        <v>90</v>
      </c>
      <c r="AA1065" s="6">
        <v>0.50081000000079046</v>
      </c>
      <c r="AB1065" s="50">
        <v>98.036601569279995</v>
      </c>
      <c r="AC1065" s="10">
        <f t="shared" si="46"/>
        <v>0.53590250000506512</v>
      </c>
      <c r="AD1065" s="10">
        <f t="array" ref="AD1065">STDEVP(IF(($Y$4:$Y$2367=AB1065),$AA$4:$AA$2367,""))</f>
        <v>4.0552499998693592E-2</v>
      </c>
      <c r="AE1065" s="10">
        <f t="array" ref="AE1065">MEDIAN(IF($Y$4:$Y$2367=AB1065,$AA$4:$AA$2367,""))</f>
        <v>0.53590250000506512</v>
      </c>
      <c r="AF1065" s="6"/>
      <c r="AG1065" s="6"/>
      <c r="AH1065" s="10"/>
      <c r="AI1065" s="53"/>
      <c r="AJ1065" s="10"/>
      <c r="AK1065" s="10"/>
    </row>
    <row r="1066" spans="1:37" x14ac:dyDescent="0.15">
      <c r="A1066" s="50"/>
      <c r="B1066" s="12"/>
      <c r="C1066" s="6"/>
      <c r="D1066" s="6"/>
      <c r="E1066" s="6"/>
      <c r="F1066" s="10"/>
      <c r="G1066" s="10"/>
      <c r="H1066" s="10"/>
      <c r="I1066" s="6"/>
      <c r="J1066" s="6"/>
      <c r="K1066" s="10"/>
      <c r="L1066" s="53"/>
      <c r="M1066" s="10"/>
      <c r="N1066" s="10"/>
      <c r="O1066" s="6"/>
      <c r="P1066" s="10"/>
      <c r="Q1066" s="10"/>
      <c r="R1066" s="10"/>
      <c r="S1066" s="6"/>
      <c r="T1066" s="6"/>
      <c r="U1066" s="10"/>
      <c r="V1066" s="53"/>
      <c r="W1066" s="10"/>
      <c r="X1066" s="10"/>
      <c r="Y1066" s="50">
        <v>95.729858002943999</v>
      </c>
      <c r="Z1066" s="13">
        <f t="shared" si="45"/>
        <v>90</v>
      </c>
      <c r="AA1066" s="6">
        <v>0.50426500000160535</v>
      </c>
      <c r="AB1066" s="50">
        <v>98.072644437503996</v>
      </c>
      <c r="AC1066" s="10">
        <f t="shared" si="46"/>
        <v>0.90463000000673111</v>
      </c>
      <c r="AD1066" s="10">
        <f t="array" ref="AD1066">STDEVP(IF(($Y$4:$Y$2367=AB1066),$AA$4:$AA$2367,""))</f>
        <v>0</v>
      </c>
      <c r="AE1066" s="10">
        <f t="array" ref="AE1066">MEDIAN(IF($Y$4:$Y$2367=AB1066,$AA$4:$AA$2367,""))</f>
        <v>0.90463000000673111</v>
      </c>
      <c r="AF1066" s="6"/>
      <c r="AG1066" s="6"/>
      <c r="AH1066" s="10"/>
      <c r="AI1066" s="53"/>
      <c r="AJ1066" s="10"/>
      <c r="AK1066" s="10"/>
    </row>
    <row r="1067" spans="1:37" x14ac:dyDescent="0.15">
      <c r="A1067" s="50"/>
      <c r="B1067" s="12"/>
      <c r="C1067" s="6"/>
      <c r="D1067" s="6"/>
      <c r="E1067" s="6"/>
      <c r="F1067" s="10"/>
      <c r="G1067" s="10"/>
      <c r="H1067" s="10"/>
      <c r="I1067" s="6"/>
      <c r="J1067" s="6"/>
      <c r="K1067" s="10"/>
      <c r="L1067" s="53"/>
      <c r="M1067" s="10"/>
      <c r="N1067" s="10"/>
      <c r="O1067" s="6"/>
      <c r="P1067" s="10"/>
      <c r="Q1067" s="10"/>
      <c r="R1067" s="10"/>
      <c r="S1067" s="6"/>
      <c r="T1067" s="6"/>
      <c r="U1067" s="10"/>
      <c r="V1067" s="53"/>
      <c r="W1067" s="10"/>
      <c r="X1067" s="10"/>
      <c r="Y1067" s="50">
        <v>96.162372421631986</v>
      </c>
      <c r="Z1067" s="13">
        <f t="shared" si="45"/>
        <v>90</v>
      </c>
      <c r="AA1067" s="6">
        <v>0.48272000000096504</v>
      </c>
      <c r="AB1067" s="50">
        <v>98.108687305727997</v>
      </c>
      <c r="AC1067" s="10">
        <f t="shared" si="46"/>
        <v>0.4508950000044798</v>
      </c>
      <c r="AD1067" s="10">
        <f t="array" ref="AD1067">STDEVP(IF(($Y$4:$Y$2367=AB1067),$AA$4:$AA$2367,""))</f>
        <v>4.9999999999272272E-2</v>
      </c>
      <c r="AE1067" s="10">
        <f t="array" ref="AE1067">MEDIAN(IF($Y$4:$Y$2367=AB1067,$AA$4:$AA$2367,""))</f>
        <v>0.4508950000044798</v>
      </c>
      <c r="AF1067" s="6"/>
      <c r="AG1067" s="6"/>
      <c r="AH1067" s="10"/>
      <c r="AI1067" s="53"/>
      <c r="AJ1067" s="10"/>
      <c r="AK1067" s="10"/>
    </row>
    <row r="1068" spans="1:37" x14ac:dyDescent="0.15">
      <c r="A1068" s="50"/>
      <c r="B1068" s="12"/>
      <c r="C1068" s="6"/>
      <c r="D1068" s="6"/>
      <c r="E1068" s="6"/>
      <c r="F1068" s="10"/>
      <c r="G1068" s="10"/>
      <c r="H1068" s="10"/>
      <c r="I1068" s="6"/>
      <c r="J1068" s="6"/>
      <c r="K1068" s="10"/>
      <c r="L1068" s="53"/>
      <c r="M1068" s="10"/>
      <c r="N1068" s="10"/>
      <c r="O1068" s="6"/>
      <c r="P1068" s="10"/>
      <c r="Q1068" s="10"/>
      <c r="R1068" s="10"/>
      <c r="S1068" s="6"/>
      <c r="T1068" s="6"/>
      <c r="U1068" s="10"/>
      <c r="V1068" s="53"/>
      <c r="W1068" s="10"/>
      <c r="X1068" s="10"/>
      <c r="Y1068" s="50">
        <v>96.162372421631986</v>
      </c>
      <c r="Z1068" s="13">
        <f t="shared" si="45"/>
        <v>90</v>
      </c>
      <c r="AA1068" s="6">
        <v>0.50417500000544702</v>
      </c>
      <c r="AB1068" s="50">
        <v>98.180773042176</v>
      </c>
      <c r="AC1068" s="10">
        <f t="shared" si="46"/>
        <v>0.56444500000689524</v>
      </c>
      <c r="AD1068" s="10">
        <f t="array" ref="AD1068">STDEVP(IF(($Y$4:$Y$2367=AB1068),$AA$4:$AA$2367,""))</f>
        <v>0</v>
      </c>
      <c r="AE1068" s="10">
        <f t="array" ref="AE1068">MEDIAN(IF($Y$4:$Y$2367=AB1068,$AA$4:$AA$2367,""))</f>
        <v>0.56444500000689524</v>
      </c>
      <c r="AF1068" s="6"/>
      <c r="AG1068" s="6"/>
      <c r="AH1068" s="10"/>
      <c r="AI1068" s="53"/>
      <c r="AJ1068" s="10"/>
      <c r="AK1068" s="10"/>
    </row>
    <row r="1069" spans="1:37" x14ac:dyDescent="0.15">
      <c r="A1069" s="50"/>
      <c r="B1069" s="12"/>
      <c r="C1069" s="6"/>
      <c r="D1069" s="6"/>
      <c r="E1069" s="6"/>
      <c r="F1069" s="10"/>
      <c r="G1069" s="10"/>
      <c r="H1069" s="10"/>
      <c r="I1069" s="6"/>
      <c r="J1069" s="6"/>
      <c r="K1069" s="10"/>
      <c r="L1069" s="53"/>
      <c r="M1069" s="10"/>
      <c r="N1069" s="10"/>
      <c r="O1069" s="6"/>
      <c r="P1069" s="10"/>
      <c r="Q1069" s="10"/>
      <c r="R1069" s="10"/>
      <c r="S1069" s="6"/>
      <c r="T1069" s="6"/>
      <c r="U1069" s="10"/>
      <c r="V1069" s="53"/>
      <c r="W1069" s="10"/>
      <c r="X1069" s="10"/>
      <c r="Y1069" s="50">
        <v>96.919272654335998</v>
      </c>
      <c r="Z1069" s="13">
        <f t="shared" si="45"/>
        <v>90</v>
      </c>
      <c r="AA1069" s="6">
        <v>0.49663000000038293</v>
      </c>
      <c r="AB1069" s="50">
        <v>98.216815910400001</v>
      </c>
      <c r="AC1069" s="10">
        <f t="shared" si="46"/>
        <v>0.29630000000617152</v>
      </c>
      <c r="AD1069" s="10">
        <f t="array" ref="AD1069">STDEVP(IF(($Y$4:$Y$2367=AB1069),$AA$4:$AA$2367,""))</f>
        <v>0.17750499999955974</v>
      </c>
      <c r="AE1069" s="10">
        <f t="array" ref="AE1069">MEDIAN(IF($Y$4:$Y$2367=AB1069,$AA$4:$AA$2367,""))</f>
        <v>0.29630000000617152</v>
      </c>
      <c r="AF1069" s="6"/>
      <c r="AG1069" s="6"/>
      <c r="AH1069" s="10"/>
      <c r="AI1069" s="53"/>
      <c r="AJ1069" s="10"/>
      <c r="AK1069" s="10"/>
    </row>
    <row r="1070" spans="1:37" x14ac:dyDescent="0.15">
      <c r="A1070" s="50"/>
      <c r="B1070" s="12"/>
      <c r="C1070" s="6"/>
      <c r="D1070" s="6"/>
      <c r="E1070" s="6"/>
      <c r="F1070" s="10"/>
      <c r="G1070" s="10"/>
      <c r="H1070" s="10"/>
      <c r="I1070" s="6"/>
      <c r="J1070" s="6"/>
      <c r="K1070" s="10"/>
      <c r="L1070" s="53"/>
      <c r="M1070" s="10"/>
      <c r="N1070" s="10"/>
      <c r="O1070" s="6"/>
      <c r="P1070" s="10"/>
      <c r="Q1070" s="10"/>
      <c r="R1070" s="10"/>
      <c r="S1070" s="6"/>
      <c r="T1070" s="6"/>
      <c r="U1070" s="10"/>
      <c r="V1070" s="53"/>
      <c r="W1070" s="10"/>
      <c r="X1070" s="10"/>
      <c r="Y1070" s="50">
        <v>97.099486995456004</v>
      </c>
      <c r="Z1070" s="13">
        <f t="shared" si="45"/>
        <v>90</v>
      </c>
      <c r="AA1070" s="6">
        <v>0.51308500000020829</v>
      </c>
      <c r="AB1070" s="50">
        <v>98.252858778624002</v>
      </c>
      <c r="AC1070" s="10">
        <f t="shared" si="46"/>
        <v>0.12652000000399255</v>
      </c>
      <c r="AD1070" s="10">
        <f t="array" ref="AD1070">STDEVP(IF(($Y$4:$Y$2367=AB1070),$AA$4:$AA$2367,""))</f>
        <v>0</v>
      </c>
      <c r="AE1070" s="10">
        <f t="array" ref="AE1070">MEDIAN(IF($Y$4:$Y$2367=AB1070,$AA$4:$AA$2367,""))</f>
        <v>0.12652000000399255</v>
      </c>
      <c r="AF1070" s="6"/>
      <c r="AG1070" s="6"/>
      <c r="AH1070" s="10"/>
      <c r="AI1070" s="53"/>
      <c r="AJ1070" s="10"/>
      <c r="AK1070" s="10"/>
    </row>
    <row r="1071" spans="1:37" x14ac:dyDescent="0.15">
      <c r="A1071" s="50"/>
      <c r="B1071" s="12"/>
      <c r="C1071" s="6"/>
      <c r="D1071" s="6"/>
      <c r="E1071" s="6"/>
      <c r="F1071" s="10"/>
      <c r="G1071" s="10"/>
      <c r="H1071" s="10"/>
      <c r="I1071" s="6"/>
      <c r="J1071" s="6"/>
      <c r="K1071" s="10"/>
      <c r="L1071" s="53"/>
      <c r="M1071" s="10"/>
      <c r="N1071" s="10"/>
      <c r="O1071" s="6"/>
      <c r="P1071" s="10"/>
      <c r="Q1071" s="10"/>
      <c r="R1071" s="10"/>
      <c r="S1071" s="6"/>
      <c r="T1071" s="6"/>
      <c r="U1071" s="10"/>
      <c r="V1071" s="53"/>
      <c r="W1071" s="10"/>
      <c r="X1071" s="10"/>
      <c r="Y1071" s="50">
        <v>96.955315522559985</v>
      </c>
      <c r="Z1071" s="13">
        <f t="shared" si="45"/>
        <v>90</v>
      </c>
      <c r="AA1071" s="6">
        <v>0.51154000000364253</v>
      </c>
      <c r="AB1071" s="50">
        <v>98.288901646847989</v>
      </c>
      <c r="AC1071" s="10">
        <f t="shared" si="46"/>
        <v>0.565990000003461</v>
      </c>
      <c r="AD1071" s="10">
        <f t="array" ref="AD1071">STDEVP(IF(($Y$4:$Y$2367=AB1071),$AA$4:$AA$2367,""))</f>
        <v>0</v>
      </c>
      <c r="AE1071" s="10">
        <f t="array" ref="AE1071">MEDIAN(IF($Y$4:$Y$2367=AB1071,$AA$4:$AA$2367,""))</f>
        <v>0.565990000003461</v>
      </c>
      <c r="AF1071" s="6"/>
      <c r="AG1071" s="6"/>
      <c r="AH1071" s="10"/>
      <c r="AI1071" s="53"/>
      <c r="AJ1071" s="10"/>
      <c r="AK1071" s="10"/>
    </row>
    <row r="1072" spans="1:37" x14ac:dyDescent="0.15">
      <c r="A1072" s="50"/>
      <c r="B1072" s="12"/>
      <c r="C1072" s="6"/>
      <c r="D1072" s="6"/>
      <c r="E1072" s="6"/>
      <c r="F1072" s="10"/>
      <c r="G1072" s="10"/>
      <c r="H1072" s="10"/>
      <c r="I1072" s="6"/>
      <c r="J1072" s="6"/>
      <c r="K1072" s="10"/>
      <c r="L1072" s="53"/>
      <c r="M1072" s="10"/>
      <c r="N1072" s="10"/>
      <c r="O1072" s="6"/>
      <c r="P1072" s="10"/>
      <c r="Q1072" s="10"/>
      <c r="R1072" s="10"/>
      <c r="S1072" s="6"/>
      <c r="T1072" s="6"/>
      <c r="U1072" s="10"/>
      <c r="V1072" s="53"/>
      <c r="W1072" s="10"/>
      <c r="X1072" s="10"/>
      <c r="Y1072" s="50">
        <v>96.991358390784001</v>
      </c>
      <c r="Z1072" s="13">
        <f t="shared" si="45"/>
        <v>90</v>
      </c>
      <c r="AA1072" s="6">
        <v>0.51299500000404996</v>
      </c>
      <c r="AB1072" s="50">
        <v>98.324944515071991</v>
      </c>
      <c r="AC1072" s="10">
        <f t="shared" si="46"/>
        <v>0.76093250000529855</v>
      </c>
      <c r="AD1072" s="10">
        <f t="array" ref="AD1072">STDEVP(IF(($Y$4:$Y$2367=AB1072),$AA$4:$AA$2367,""))</f>
        <v>0.1953974999984032</v>
      </c>
      <c r="AE1072" s="10">
        <f t="array" ref="AE1072">MEDIAN(IF($Y$4:$Y$2367=AB1072,$AA$4:$AA$2367,""))</f>
        <v>0.76093250000529855</v>
      </c>
      <c r="AF1072" s="6"/>
      <c r="AG1072" s="6"/>
      <c r="AH1072" s="10"/>
      <c r="AI1072" s="53"/>
      <c r="AJ1072" s="10"/>
      <c r="AK1072" s="10"/>
    </row>
    <row r="1073" spans="1:37" x14ac:dyDescent="0.15">
      <c r="A1073" s="50"/>
      <c r="B1073" s="12"/>
      <c r="C1073" s="6"/>
      <c r="D1073" s="6"/>
      <c r="E1073" s="6"/>
      <c r="F1073" s="10"/>
      <c r="G1073" s="10"/>
      <c r="H1073" s="10"/>
      <c r="I1073" s="6"/>
      <c r="J1073" s="6"/>
      <c r="K1073" s="10"/>
      <c r="L1073" s="53"/>
      <c r="M1073" s="10"/>
      <c r="N1073" s="10"/>
      <c r="O1073" s="6"/>
      <c r="P1073" s="10"/>
      <c r="Q1073" s="10"/>
      <c r="R1073" s="10"/>
      <c r="S1073" s="6"/>
      <c r="T1073" s="6"/>
      <c r="U1073" s="10"/>
      <c r="V1073" s="53"/>
      <c r="W1073" s="10"/>
      <c r="X1073" s="10"/>
      <c r="Y1073" s="50">
        <v>96.378629630975993</v>
      </c>
      <c r="Z1073" s="13">
        <f t="shared" si="45"/>
        <v>90</v>
      </c>
      <c r="AA1073" s="6">
        <v>0.51290500000061567</v>
      </c>
      <c r="AB1073" s="50">
        <v>98.397030251519993</v>
      </c>
      <c r="AC1073" s="10">
        <f t="shared" si="46"/>
        <v>0.57862500000206407</v>
      </c>
      <c r="AD1073" s="10">
        <f t="array" ref="AD1073">STDEVP(IF(($Y$4:$Y$2367=AB1073),$AA$4:$AA$2367,""))</f>
        <v>0</v>
      </c>
      <c r="AE1073" s="10">
        <f t="array" ref="AE1073">MEDIAN(IF($Y$4:$Y$2367=AB1073,$AA$4:$AA$2367,""))</f>
        <v>0.57862500000206407</v>
      </c>
      <c r="AF1073" s="6"/>
      <c r="AG1073" s="6"/>
      <c r="AH1073" s="10"/>
      <c r="AI1073" s="53"/>
      <c r="AJ1073" s="10"/>
      <c r="AK1073" s="10"/>
    </row>
    <row r="1074" spans="1:37" x14ac:dyDescent="0.15">
      <c r="A1074" s="50"/>
      <c r="B1074" s="12"/>
      <c r="C1074" s="6"/>
      <c r="D1074" s="6"/>
      <c r="E1074" s="6"/>
      <c r="F1074" s="10"/>
      <c r="G1074" s="10"/>
      <c r="H1074" s="10"/>
      <c r="I1074" s="6"/>
      <c r="J1074" s="6"/>
      <c r="K1074" s="10"/>
      <c r="L1074" s="53"/>
      <c r="M1074" s="10"/>
      <c r="N1074" s="10"/>
      <c r="O1074" s="6"/>
      <c r="P1074" s="10"/>
      <c r="Q1074" s="10"/>
      <c r="R1074" s="10"/>
      <c r="S1074" s="6"/>
      <c r="T1074" s="6"/>
      <c r="U1074" s="10"/>
      <c r="V1074" s="53"/>
      <c r="W1074" s="10"/>
      <c r="X1074" s="10"/>
      <c r="Y1074" s="50">
        <v>96.306543894527991</v>
      </c>
      <c r="Z1074" s="13">
        <f t="shared" si="45"/>
        <v>90</v>
      </c>
      <c r="AA1074" s="6">
        <v>0.53436000000509765</v>
      </c>
      <c r="AB1074" s="50">
        <v>98.469115987967996</v>
      </c>
      <c r="AC1074" s="10">
        <f t="shared" si="46"/>
        <v>0.87753500000021201</v>
      </c>
      <c r="AD1074" s="10">
        <f t="array" ref="AD1074">STDEVP(IF(($Y$4:$Y$2367=AB1074),$AA$4:$AA$2367,""))</f>
        <v>0</v>
      </c>
      <c r="AE1074" s="10">
        <f t="array" ref="AE1074">MEDIAN(IF($Y$4:$Y$2367=AB1074,$AA$4:$AA$2367,""))</f>
        <v>0.87753500000021201</v>
      </c>
      <c r="AF1074" s="6"/>
      <c r="AG1074" s="6"/>
      <c r="AH1074" s="10"/>
      <c r="AI1074" s="53"/>
      <c r="AJ1074" s="10"/>
      <c r="AK1074" s="10"/>
    </row>
    <row r="1075" spans="1:37" x14ac:dyDescent="0.15">
      <c r="A1075" s="50"/>
      <c r="B1075" s="12"/>
      <c r="C1075" s="6"/>
      <c r="D1075" s="6"/>
      <c r="E1075" s="6"/>
      <c r="F1075" s="10"/>
      <c r="G1075" s="10"/>
      <c r="H1075" s="10"/>
      <c r="I1075" s="6"/>
      <c r="J1075" s="6"/>
      <c r="K1075" s="10"/>
      <c r="L1075" s="53"/>
      <c r="M1075" s="10"/>
      <c r="N1075" s="10"/>
      <c r="O1075" s="6"/>
      <c r="P1075" s="10"/>
      <c r="Q1075" s="10"/>
      <c r="R1075" s="10"/>
      <c r="S1075" s="6"/>
      <c r="T1075" s="6"/>
      <c r="U1075" s="10"/>
      <c r="V1075" s="53"/>
      <c r="W1075" s="10"/>
      <c r="X1075" s="10"/>
      <c r="Y1075" s="50">
        <v>95.441515057152003</v>
      </c>
      <c r="Z1075" s="13">
        <f t="shared" si="45"/>
        <v>90</v>
      </c>
      <c r="AA1075" s="6">
        <v>0.51681500000527225</v>
      </c>
      <c r="AB1075" s="50">
        <v>98.57724459264</v>
      </c>
      <c r="AC1075" s="10">
        <f t="shared" si="46"/>
        <v>0.52201833333584369</v>
      </c>
      <c r="AD1075" s="10">
        <f t="array" ref="AD1075">STDEVP(IF(($Y$4:$Y$2367=AB1075),$AA$4:$AA$2367,""))</f>
        <v>3.2666180354015958E-2</v>
      </c>
      <c r="AE1075" s="10">
        <f t="array" ref="AE1075">MEDIAN(IF($Y$4:$Y$2367=AB1075,$AA$4:$AA$2367,""))</f>
        <v>0.5117150000027626</v>
      </c>
      <c r="AF1075" s="6"/>
      <c r="AG1075" s="6"/>
      <c r="AH1075" s="10"/>
      <c r="AI1075" s="53"/>
      <c r="AJ1075" s="10"/>
      <c r="AK1075" s="10"/>
    </row>
    <row r="1076" spans="1:37" x14ac:dyDescent="0.15">
      <c r="A1076" s="50"/>
      <c r="B1076" s="12"/>
      <c r="C1076" s="6"/>
      <c r="D1076" s="6"/>
      <c r="E1076" s="6"/>
      <c r="F1076" s="10"/>
      <c r="G1076" s="10"/>
      <c r="H1076" s="10"/>
      <c r="I1076" s="6"/>
      <c r="J1076" s="6"/>
      <c r="K1076" s="10"/>
      <c r="L1076" s="53"/>
      <c r="M1076" s="10"/>
      <c r="N1076" s="10"/>
      <c r="O1076" s="6"/>
      <c r="P1076" s="10"/>
      <c r="Q1076" s="10"/>
      <c r="R1076" s="10"/>
      <c r="S1076" s="6"/>
      <c r="T1076" s="6"/>
      <c r="U1076" s="10"/>
      <c r="V1076" s="53"/>
      <c r="W1076" s="10"/>
      <c r="X1076" s="10"/>
      <c r="Y1076" s="50">
        <v>95.441515057152003</v>
      </c>
      <c r="Z1076" s="13">
        <f t="shared" si="45"/>
        <v>90</v>
      </c>
      <c r="AA1076" s="6">
        <v>0.60881500000218725</v>
      </c>
      <c r="AB1076" s="50">
        <v>98.649330329088002</v>
      </c>
      <c r="AC1076" s="10">
        <f t="shared" si="46"/>
        <v>0.69471750000553267</v>
      </c>
      <c r="AD1076" s="10">
        <f t="array" ref="AD1076">STDEVP(IF(($Y$4:$Y$2367=AB1076),$AA$4:$AA$2367,""))</f>
        <v>0.20845750000079113</v>
      </c>
      <c r="AE1076" s="10">
        <f t="array" ref="AE1076">MEDIAN(IF($Y$4:$Y$2367=AB1076,$AA$4:$AA$2367,""))</f>
        <v>0.69471750000553267</v>
      </c>
      <c r="AF1076" s="6"/>
      <c r="AG1076" s="6"/>
      <c r="AH1076" s="10"/>
      <c r="AI1076" s="53"/>
      <c r="AJ1076" s="10"/>
      <c r="AK1076" s="10"/>
    </row>
    <row r="1077" spans="1:37" x14ac:dyDescent="0.15">
      <c r="A1077" s="50"/>
      <c r="B1077" s="12"/>
      <c r="C1077" s="6"/>
      <c r="D1077" s="6"/>
      <c r="E1077" s="6"/>
      <c r="F1077" s="10"/>
      <c r="G1077" s="10"/>
      <c r="H1077" s="10"/>
      <c r="I1077" s="6"/>
      <c r="J1077" s="6"/>
      <c r="K1077" s="10"/>
      <c r="L1077" s="53"/>
      <c r="M1077" s="10"/>
      <c r="N1077" s="10"/>
      <c r="O1077" s="6"/>
      <c r="P1077" s="10"/>
      <c r="Q1077" s="10"/>
      <c r="R1077" s="10"/>
      <c r="S1077" s="6"/>
      <c r="T1077" s="6"/>
      <c r="U1077" s="10"/>
      <c r="V1077" s="53"/>
      <c r="W1077" s="10"/>
      <c r="X1077" s="10"/>
      <c r="Y1077" s="50">
        <v>94.900872033791998</v>
      </c>
      <c r="Z1077" s="13">
        <f t="shared" si="45"/>
        <v>90</v>
      </c>
      <c r="AA1077" s="6">
        <v>0.61327000000684384</v>
      </c>
      <c r="AB1077" s="50">
        <v>98.901630406655997</v>
      </c>
      <c r="AC1077" s="10">
        <f t="shared" si="46"/>
        <v>0.1359750000060298</v>
      </c>
      <c r="AD1077" s="10">
        <f t="array" ref="AD1077">STDEVP(IF(($Y$4:$Y$2367=AB1077),$AA$4:$AA$2367,""))</f>
        <v>0</v>
      </c>
      <c r="AE1077" s="10">
        <f t="array" ref="AE1077">MEDIAN(IF($Y$4:$Y$2367=AB1077,$AA$4:$AA$2367,""))</f>
        <v>0.1359750000060298</v>
      </c>
      <c r="AF1077" s="6"/>
      <c r="AG1077" s="6"/>
      <c r="AH1077" s="10"/>
      <c r="AI1077" s="53"/>
      <c r="AJ1077" s="10"/>
      <c r="AK1077" s="10"/>
    </row>
    <row r="1078" spans="1:37" x14ac:dyDescent="0.15">
      <c r="A1078" s="50"/>
      <c r="B1078" s="12"/>
      <c r="C1078" s="6"/>
      <c r="D1078" s="6"/>
      <c r="E1078" s="6"/>
      <c r="F1078" s="10"/>
      <c r="G1078" s="10"/>
      <c r="H1078" s="10"/>
      <c r="I1078" s="6"/>
      <c r="J1078" s="6"/>
      <c r="K1078" s="10"/>
      <c r="L1078" s="53"/>
      <c r="M1078" s="10"/>
      <c r="N1078" s="10"/>
      <c r="O1078" s="6"/>
      <c r="P1078" s="10"/>
      <c r="Q1078" s="10"/>
      <c r="R1078" s="10"/>
      <c r="S1078" s="6"/>
      <c r="T1078" s="6"/>
      <c r="U1078" s="10"/>
      <c r="V1078" s="53"/>
      <c r="W1078" s="10"/>
      <c r="X1078" s="10"/>
      <c r="Y1078" s="50">
        <v>95.117129243136006</v>
      </c>
      <c r="Z1078" s="13">
        <f t="shared" si="45"/>
        <v>90</v>
      </c>
      <c r="AA1078" s="6">
        <v>0.63472500000404986</v>
      </c>
      <c r="AB1078" s="50">
        <v>98.937673274879998</v>
      </c>
      <c r="AC1078" s="10">
        <f t="shared" si="46"/>
        <v>0.59691000000439898</v>
      </c>
      <c r="AD1078" s="10">
        <f t="array" ref="AD1078">STDEVP(IF(($Y$4:$Y$2367=AB1078),$AA$4:$AA$2367,""))</f>
        <v>0</v>
      </c>
      <c r="AE1078" s="10">
        <f t="array" ref="AE1078">MEDIAN(IF($Y$4:$Y$2367=AB1078,$AA$4:$AA$2367,""))</f>
        <v>0.59691000000439898</v>
      </c>
      <c r="AF1078" s="6"/>
      <c r="AG1078" s="6"/>
      <c r="AH1078" s="10"/>
      <c r="AI1078" s="53"/>
      <c r="AJ1078" s="10"/>
      <c r="AK1078" s="10"/>
    </row>
    <row r="1079" spans="1:37" x14ac:dyDescent="0.15">
      <c r="A1079" s="50"/>
      <c r="B1079" s="12"/>
      <c r="C1079" s="6"/>
      <c r="D1079" s="6"/>
      <c r="E1079" s="6"/>
      <c r="F1079" s="10"/>
      <c r="G1079" s="10"/>
      <c r="H1079" s="10"/>
      <c r="I1079" s="6"/>
      <c r="J1079" s="6"/>
      <c r="K1079" s="10"/>
      <c r="L1079" s="53"/>
      <c r="M1079" s="10"/>
      <c r="N1079" s="10"/>
      <c r="O1079" s="6"/>
      <c r="P1079" s="10"/>
      <c r="Q1079" s="10"/>
      <c r="R1079" s="10"/>
      <c r="S1079" s="6"/>
      <c r="T1079" s="6"/>
      <c r="U1079" s="10"/>
      <c r="V1079" s="53"/>
      <c r="W1079" s="10"/>
      <c r="X1079" s="10"/>
      <c r="Y1079" s="50">
        <v>95.261300716031997</v>
      </c>
      <c r="Z1079" s="13">
        <f t="shared" si="45"/>
        <v>90</v>
      </c>
      <c r="AA1079" s="6">
        <v>0.59518000000701843</v>
      </c>
      <c r="AB1079" s="50">
        <v>99.045801879552002</v>
      </c>
      <c r="AC1079" s="10">
        <f t="shared" si="46"/>
        <v>0.87199000000283133</v>
      </c>
      <c r="AD1079" s="10">
        <f t="array" ref="AD1079">STDEVP(IF(($Y$4:$Y$2367=AB1079),$AA$4:$AA$2367,""))</f>
        <v>0</v>
      </c>
      <c r="AE1079" s="10">
        <f t="array" ref="AE1079">MEDIAN(IF($Y$4:$Y$2367=AB1079,$AA$4:$AA$2367,""))</f>
        <v>0.87199000000283133</v>
      </c>
      <c r="AF1079" s="6"/>
      <c r="AG1079" s="6"/>
      <c r="AH1079" s="10"/>
      <c r="AI1079" s="53"/>
      <c r="AJ1079" s="10"/>
      <c r="AK1079" s="10"/>
    </row>
    <row r="1080" spans="1:37" x14ac:dyDescent="0.15">
      <c r="A1080" s="50"/>
      <c r="B1080" s="12"/>
      <c r="C1080" s="6"/>
      <c r="D1080" s="6"/>
      <c r="E1080" s="6"/>
      <c r="F1080" s="10"/>
      <c r="G1080" s="10"/>
      <c r="H1080" s="10"/>
      <c r="I1080" s="6"/>
      <c r="J1080" s="6"/>
      <c r="K1080" s="10"/>
      <c r="L1080" s="53"/>
      <c r="M1080" s="10"/>
      <c r="N1080" s="10"/>
      <c r="O1080" s="6"/>
      <c r="P1080" s="10"/>
      <c r="Q1080" s="10"/>
      <c r="R1080" s="10"/>
      <c r="S1080" s="6"/>
      <c r="T1080" s="6"/>
      <c r="U1080" s="10"/>
      <c r="V1080" s="53"/>
      <c r="W1080" s="10"/>
      <c r="X1080" s="10"/>
      <c r="Y1080" s="50">
        <v>95.513600793600006</v>
      </c>
      <c r="Z1080" s="13">
        <f t="shared" si="45"/>
        <v>90</v>
      </c>
      <c r="AA1080" s="6">
        <v>0.59863500000055736</v>
      </c>
      <c r="AB1080" s="50">
        <v>99.11788761599999</v>
      </c>
      <c r="AC1080" s="10">
        <f t="shared" si="46"/>
        <v>0.88472000000609086</v>
      </c>
      <c r="AD1080" s="10">
        <f t="array" ref="AD1080">STDEVP(IF(($Y$4:$Y$2367=AB1080),$AA$4:$AA$2367,""))</f>
        <v>0</v>
      </c>
      <c r="AE1080" s="10">
        <f t="array" ref="AE1080">MEDIAN(IF($Y$4:$Y$2367=AB1080,$AA$4:$AA$2367,""))</f>
        <v>0.88472000000609086</v>
      </c>
      <c r="AF1080" s="6"/>
      <c r="AG1080" s="6"/>
      <c r="AH1080" s="10"/>
      <c r="AI1080" s="53"/>
      <c r="AJ1080" s="10"/>
      <c r="AK1080" s="10"/>
    </row>
    <row r="1081" spans="1:37" x14ac:dyDescent="0.15">
      <c r="A1081" s="50"/>
      <c r="B1081" s="12"/>
      <c r="C1081" s="6"/>
      <c r="D1081" s="6"/>
      <c r="E1081" s="6"/>
      <c r="F1081" s="10"/>
      <c r="G1081" s="10"/>
      <c r="H1081" s="10"/>
      <c r="I1081" s="6"/>
      <c r="J1081" s="6"/>
      <c r="K1081" s="10"/>
      <c r="L1081" s="53"/>
      <c r="M1081" s="10"/>
      <c r="N1081" s="10"/>
      <c r="O1081" s="6"/>
      <c r="P1081" s="10"/>
      <c r="Q1081" s="10"/>
      <c r="R1081" s="10"/>
      <c r="S1081" s="6"/>
      <c r="T1081" s="6"/>
      <c r="U1081" s="10"/>
      <c r="V1081" s="53"/>
      <c r="W1081" s="10"/>
      <c r="X1081" s="10"/>
      <c r="Y1081" s="50">
        <v>95.765900871168</v>
      </c>
      <c r="Z1081" s="13">
        <f t="shared" si="45"/>
        <v>90</v>
      </c>
      <c r="AA1081" s="6">
        <v>0.59809000000055734</v>
      </c>
      <c r="AB1081" s="50">
        <v>99.153930484224006</v>
      </c>
      <c r="AC1081" s="10">
        <f t="shared" si="46"/>
        <v>0.95614750000349813</v>
      </c>
      <c r="AD1081" s="10">
        <f t="array" ref="AD1081">STDEVP(IF(($Y$4:$Y$2367=AB1081),$AA$4:$AA$2367,""))</f>
        <v>7.2750000020371797E-4</v>
      </c>
      <c r="AE1081" s="10">
        <f t="array" ref="AE1081">MEDIAN(IF($Y$4:$Y$2367=AB1081,$AA$4:$AA$2367,""))</f>
        <v>0.95614750000349813</v>
      </c>
      <c r="AF1081" s="6"/>
      <c r="AG1081" s="6"/>
      <c r="AH1081" s="10"/>
      <c r="AI1081" s="53"/>
      <c r="AJ1081" s="10"/>
      <c r="AK1081" s="10"/>
    </row>
    <row r="1082" spans="1:37" x14ac:dyDescent="0.15">
      <c r="A1082" s="50"/>
      <c r="B1082" s="12"/>
      <c r="C1082" s="6"/>
      <c r="D1082" s="6"/>
      <c r="E1082" s="6"/>
      <c r="F1082" s="10"/>
      <c r="G1082" s="10"/>
      <c r="H1082" s="10"/>
      <c r="I1082" s="6"/>
      <c r="J1082" s="6"/>
      <c r="K1082" s="10"/>
      <c r="L1082" s="53"/>
      <c r="M1082" s="10"/>
      <c r="N1082" s="10"/>
      <c r="O1082" s="6"/>
      <c r="P1082" s="10"/>
      <c r="Q1082" s="10"/>
      <c r="R1082" s="10"/>
      <c r="S1082" s="6"/>
      <c r="T1082" s="6"/>
      <c r="U1082" s="10"/>
      <c r="V1082" s="53"/>
      <c r="W1082" s="10"/>
      <c r="X1082" s="10"/>
      <c r="Y1082" s="50">
        <v>96.414672499199995</v>
      </c>
      <c r="Z1082" s="13">
        <f t="shared" si="45"/>
        <v>90</v>
      </c>
      <c r="AA1082" s="6">
        <v>0.59854500000439903</v>
      </c>
      <c r="AB1082" s="50">
        <v>99.298101957119997</v>
      </c>
      <c r="AC1082" s="10">
        <f t="shared" si="46"/>
        <v>0.13643000000259553</v>
      </c>
      <c r="AD1082" s="10">
        <f t="array" ref="AD1082">STDEVP(IF(($Y$4:$Y$2367=AB1082),$AA$4:$AA$2367,""))</f>
        <v>0</v>
      </c>
      <c r="AE1082" s="10">
        <f t="array" ref="AE1082">MEDIAN(IF($Y$4:$Y$2367=AB1082,$AA$4:$AA$2367,""))</f>
        <v>0.13643000000259553</v>
      </c>
      <c r="AF1082" s="6"/>
      <c r="AG1082" s="6"/>
      <c r="AH1082" s="10"/>
      <c r="AI1082" s="53"/>
      <c r="AJ1082" s="10"/>
      <c r="AK1082" s="10"/>
    </row>
    <row r="1083" spans="1:37" x14ac:dyDescent="0.15">
      <c r="A1083" s="50"/>
      <c r="B1083" s="12"/>
      <c r="C1083" s="6"/>
      <c r="D1083" s="6"/>
      <c r="E1083" s="6"/>
      <c r="F1083" s="10"/>
      <c r="G1083" s="10"/>
      <c r="H1083" s="10"/>
      <c r="I1083" s="6"/>
      <c r="J1083" s="6"/>
      <c r="K1083" s="10"/>
      <c r="L1083" s="53"/>
      <c r="M1083" s="10"/>
      <c r="N1083" s="10"/>
      <c r="O1083" s="6"/>
      <c r="P1083" s="10"/>
      <c r="Q1083" s="10"/>
      <c r="R1083" s="10"/>
      <c r="S1083" s="6"/>
      <c r="T1083" s="6"/>
      <c r="U1083" s="10"/>
      <c r="V1083" s="53"/>
      <c r="W1083" s="10"/>
      <c r="X1083" s="10"/>
      <c r="Y1083" s="50">
        <v>97.135529863679992</v>
      </c>
      <c r="Z1083" s="13">
        <f t="shared" si="45"/>
        <v>90</v>
      </c>
      <c r="AA1083" s="6">
        <v>0.59700000000055731</v>
      </c>
      <c r="AB1083" s="50">
        <v>99.370187693567999</v>
      </c>
      <c r="AC1083" s="10">
        <f t="shared" si="46"/>
        <v>0.87844500000061942</v>
      </c>
      <c r="AD1083" s="10">
        <f t="array" ref="AD1083">STDEVP(IF(($Y$4:$Y$2367=AB1083),$AA$4:$AA$2367,""))</f>
        <v>0</v>
      </c>
      <c r="AE1083" s="10">
        <f t="array" ref="AE1083">MEDIAN(IF($Y$4:$Y$2367=AB1083,$AA$4:$AA$2367,""))</f>
        <v>0.87844500000061942</v>
      </c>
      <c r="AF1083" s="6"/>
      <c r="AG1083" s="6"/>
      <c r="AH1083" s="10"/>
      <c r="AI1083" s="53"/>
      <c r="AJ1083" s="10"/>
      <c r="AK1083" s="10"/>
    </row>
    <row r="1084" spans="1:37" x14ac:dyDescent="0.15">
      <c r="A1084" s="50"/>
      <c r="B1084" s="12"/>
      <c r="C1084" s="6"/>
      <c r="D1084" s="6"/>
      <c r="E1084" s="6"/>
      <c r="F1084" s="10"/>
      <c r="G1084" s="10"/>
      <c r="H1084" s="10"/>
      <c r="I1084" s="6"/>
      <c r="J1084" s="6"/>
      <c r="K1084" s="10"/>
      <c r="L1084" s="53"/>
      <c r="M1084" s="10"/>
      <c r="N1084" s="10"/>
      <c r="O1084" s="6"/>
      <c r="P1084" s="10"/>
      <c r="Q1084" s="10"/>
      <c r="R1084" s="10"/>
      <c r="S1084" s="6"/>
      <c r="T1084" s="6"/>
      <c r="U1084" s="10"/>
      <c r="V1084" s="53"/>
      <c r="W1084" s="10"/>
      <c r="X1084" s="10"/>
      <c r="Y1084" s="50">
        <v>98.036601569279995</v>
      </c>
      <c r="Z1084" s="13">
        <f t="shared" si="45"/>
        <v>90</v>
      </c>
      <c r="AA1084" s="6">
        <v>0.57645500000375871</v>
      </c>
      <c r="AB1084" s="50">
        <v>99.51435916646399</v>
      </c>
      <c r="AC1084" s="10">
        <f t="shared" si="46"/>
        <v>0.88035500000486855</v>
      </c>
      <c r="AD1084" s="10">
        <f t="array" ref="AD1084">STDEVP(IF(($Y$4:$Y$2367=AB1084),$AA$4:$AA$2367,""))</f>
        <v>0</v>
      </c>
      <c r="AE1084" s="10">
        <f t="array" ref="AE1084">MEDIAN(IF($Y$4:$Y$2367=AB1084,$AA$4:$AA$2367,""))</f>
        <v>0.88035500000486855</v>
      </c>
      <c r="AF1084" s="6"/>
      <c r="AG1084" s="6"/>
      <c r="AH1084" s="10"/>
      <c r="AI1084" s="53"/>
      <c r="AJ1084" s="10"/>
      <c r="AK1084" s="10"/>
    </row>
    <row r="1085" spans="1:37" x14ac:dyDescent="0.15">
      <c r="A1085" s="50"/>
      <c r="B1085" s="12"/>
      <c r="C1085" s="6"/>
      <c r="D1085" s="6"/>
      <c r="E1085" s="6"/>
      <c r="F1085" s="10"/>
      <c r="G1085" s="10"/>
      <c r="H1085" s="10"/>
      <c r="I1085" s="6"/>
      <c r="J1085" s="6"/>
      <c r="K1085" s="10"/>
      <c r="L1085" s="53"/>
      <c r="M1085" s="10"/>
      <c r="N1085" s="10"/>
      <c r="O1085" s="6"/>
      <c r="P1085" s="10"/>
      <c r="Q1085" s="10"/>
      <c r="R1085" s="10"/>
      <c r="S1085" s="6"/>
      <c r="T1085" s="6"/>
      <c r="U1085" s="10"/>
      <c r="V1085" s="53"/>
      <c r="W1085" s="10"/>
      <c r="X1085" s="10"/>
      <c r="Y1085" s="50">
        <v>98.937673274879998</v>
      </c>
      <c r="Z1085" s="13">
        <f t="shared" si="45"/>
        <v>90</v>
      </c>
      <c r="AA1085" s="6">
        <v>0.59691000000439898</v>
      </c>
      <c r="AB1085" s="50">
        <v>99.694573507583996</v>
      </c>
      <c r="AC1085" s="10">
        <f t="shared" si="46"/>
        <v>0.65093666666868277</v>
      </c>
      <c r="AD1085" s="10">
        <f t="array" ref="AD1085">STDEVP(IF(($Y$4:$Y$2367=AB1085),$AA$4:$AA$2367,""))</f>
        <v>0.33615672149270959</v>
      </c>
      <c r="AE1085" s="10">
        <f t="array" ref="AE1085">MEDIAN(IF($Y$4:$Y$2367=AB1085,$AA$4:$AA$2367,""))</f>
        <v>0.87990000000102686</v>
      </c>
      <c r="AF1085" s="6"/>
      <c r="AG1085" s="6"/>
      <c r="AH1085" s="10"/>
      <c r="AI1085" s="53"/>
      <c r="AJ1085" s="10"/>
      <c r="AK1085" s="10"/>
    </row>
    <row r="1086" spans="1:37" x14ac:dyDescent="0.15">
      <c r="A1086" s="50"/>
      <c r="B1086" s="12"/>
      <c r="C1086" s="6"/>
      <c r="D1086" s="6"/>
      <c r="E1086" s="6"/>
      <c r="F1086" s="10"/>
      <c r="G1086" s="10"/>
      <c r="H1086" s="10"/>
      <c r="I1086" s="6"/>
      <c r="J1086" s="6"/>
      <c r="K1086" s="10"/>
      <c r="L1086" s="53"/>
      <c r="M1086" s="10"/>
      <c r="N1086" s="10"/>
      <c r="O1086" s="6"/>
      <c r="P1086" s="10"/>
      <c r="Q1086" s="10"/>
      <c r="R1086" s="10"/>
      <c r="S1086" s="6"/>
      <c r="T1086" s="6"/>
      <c r="U1086" s="10"/>
      <c r="V1086" s="53"/>
      <c r="W1086" s="10"/>
      <c r="X1086" s="10"/>
      <c r="Y1086" s="50">
        <v>100.01895932160001</v>
      </c>
      <c r="Z1086" s="13">
        <f t="shared" si="45"/>
        <v>100</v>
      </c>
      <c r="AA1086" s="6">
        <v>0.56836500000597057</v>
      </c>
      <c r="AB1086" s="50">
        <v>99.838744980480001</v>
      </c>
      <c r="AC1086" s="10">
        <f t="shared" si="46"/>
        <v>0.88214500000236318</v>
      </c>
      <c r="AD1086" s="10">
        <f t="array" ref="AD1086">STDEVP(IF(($Y$4:$Y$2367=AB1086),$AA$4:$AA$2367,""))</f>
        <v>0</v>
      </c>
      <c r="AE1086" s="10">
        <f t="array" ref="AE1086">MEDIAN(IF($Y$4:$Y$2367=AB1086,$AA$4:$AA$2367,""))</f>
        <v>0.88214500000236318</v>
      </c>
      <c r="AF1086" s="6"/>
      <c r="AG1086" s="6"/>
      <c r="AH1086" s="10"/>
      <c r="AI1086" s="53"/>
      <c r="AJ1086" s="10"/>
      <c r="AK1086" s="10"/>
    </row>
    <row r="1087" spans="1:37" x14ac:dyDescent="0.15">
      <c r="A1087" s="50"/>
      <c r="B1087" s="12"/>
      <c r="C1087" s="6"/>
      <c r="D1087" s="6"/>
      <c r="E1087" s="6"/>
      <c r="F1087" s="10"/>
      <c r="G1087" s="10"/>
      <c r="H1087" s="10"/>
      <c r="I1087" s="6"/>
      <c r="J1087" s="6"/>
      <c r="K1087" s="10"/>
      <c r="L1087" s="53"/>
      <c r="M1087" s="10"/>
      <c r="N1087" s="10"/>
      <c r="O1087" s="6"/>
      <c r="P1087" s="10"/>
      <c r="Q1087" s="10"/>
      <c r="R1087" s="10"/>
      <c r="S1087" s="6"/>
      <c r="T1087" s="6"/>
      <c r="U1087" s="10"/>
      <c r="V1087" s="53"/>
      <c r="W1087" s="10"/>
      <c r="X1087" s="10"/>
      <c r="Y1087" s="50">
        <v>100.55960234496</v>
      </c>
      <c r="Z1087" s="13">
        <f t="shared" si="45"/>
        <v>100</v>
      </c>
      <c r="AA1087" s="6">
        <v>0.60582000000643621</v>
      </c>
      <c r="AB1087" s="50">
        <v>100.01895932160001</v>
      </c>
      <c r="AC1087" s="10">
        <f t="shared" si="46"/>
        <v>0.42014500000646682</v>
      </c>
      <c r="AD1087" s="10">
        <f t="array" ref="AD1087">STDEVP(IF(($Y$4:$Y$2367=AB1087),$AA$4:$AA$2367,""))</f>
        <v>0.14821999999950372</v>
      </c>
      <c r="AE1087" s="10">
        <f t="array" ref="AE1087">MEDIAN(IF($Y$4:$Y$2367=AB1087,$AA$4:$AA$2367,""))</f>
        <v>0.42014500000646682</v>
      </c>
      <c r="AF1087" s="6"/>
      <c r="AG1087" s="6"/>
      <c r="AH1087" s="10"/>
      <c r="AI1087" s="53"/>
      <c r="AJ1087" s="10"/>
      <c r="AK1087" s="10"/>
    </row>
    <row r="1088" spans="1:37" x14ac:dyDescent="0.15">
      <c r="A1088" s="50"/>
      <c r="B1088" s="12"/>
      <c r="C1088" s="6"/>
      <c r="D1088" s="6"/>
      <c r="E1088" s="6"/>
      <c r="F1088" s="10"/>
      <c r="G1088" s="10"/>
      <c r="H1088" s="10"/>
      <c r="I1088" s="6"/>
      <c r="J1088" s="6"/>
      <c r="K1088" s="10"/>
      <c r="L1088" s="53"/>
      <c r="M1088" s="10"/>
      <c r="N1088" s="10"/>
      <c r="O1088" s="6"/>
      <c r="P1088" s="10"/>
      <c r="Q1088" s="10"/>
      <c r="R1088" s="10"/>
      <c r="S1088" s="6"/>
      <c r="T1088" s="6"/>
      <c r="U1088" s="10"/>
      <c r="V1088" s="53"/>
      <c r="W1088" s="10"/>
      <c r="X1088" s="10"/>
      <c r="Y1088" s="50">
        <v>100.595645213184</v>
      </c>
      <c r="Z1088" s="13">
        <f t="shared" si="45"/>
        <v>100</v>
      </c>
      <c r="AA1088" s="6">
        <v>0.59227500000742572</v>
      </c>
      <c r="AB1088" s="50">
        <v>100.091045058048</v>
      </c>
      <c r="AC1088" s="10">
        <f t="shared" si="46"/>
        <v>0.11788500000620439</v>
      </c>
      <c r="AD1088" s="10">
        <f t="array" ref="AD1088">STDEVP(IF(($Y$4:$Y$2367=AB1088),$AA$4:$AA$2367,""))</f>
        <v>0</v>
      </c>
      <c r="AE1088" s="10">
        <f t="array" ref="AE1088">MEDIAN(IF($Y$4:$Y$2367=AB1088,$AA$4:$AA$2367,""))</f>
        <v>0.11788500000620439</v>
      </c>
      <c r="AF1088" s="6"/>
      <c r="AG1088" s="6"/>
      <c r="AH1088" s="10"/>
      <c r="AI1088" s="53"/>
      <c r="AJ1088" s="10"/>
      <c r="AK1088" s="10"/>
    </row>
    <row r="1089" spans="1:37" x14ac:dyDescent="0.15">
      <c r="A1089" s="50"/>
      <c r="B1089" s="12"/>
      <c r="C1089" s="6"/>
      <c r="D1089" s="6"/>
      <c r="E1089" s="6"/>
      <c r="F1089" s="10"/>
      <c r="G1089" s="10"/>
      <c r="H1089" s="10"/>
      <c r="I1089" s="6"/>
      <c r="J1089" s="6"/>
      <c r="K1089" s="10"/>
      <c r="L1089" s="53"/>
      <c r="M1089" s="10"/>
      <c r="N1089" s="10"/>
      <c r="O1089" s="6"/>
      <c r="P1089" s="10"/>
      <c r="Q1089" s="10"/>
      <c r="R1089" s="10"/>
      <c r="S1089" s="6"/>
      <c r="T1089" s="6"/>
      <c r="U1089" s="10"/>
      <c r="V1089" s="53"/>
      <c r="W1089" s="10"/>
      <c r="X1089" s="10"/>
      <c r="Y1089" s="50">
        <v>100.9200310272</v>
      </c>
      <c r="Z1089" s="13">
        <f t="shared" si="45"/>
        <v>100</v>
      </c>
      <c r="AA1089" s="6">
        <v>0.58973000000701825</v>
      </c>
      <c r="AB1089" s="50">
        <v>100.163130794496</v>
      </c>
      <c r="AC1089" s="10">
        <f t="shared" si="46"/>
        <v>0.69455500000457326</v>
      </c>
      <c r="AD1089" s="10">
        <f t="array" ref="AD1089">STDEVP(IF(($Y$4:$Y$2367=AB1089),$AA$4:$AA$2367,""))</f>
        <v>0</v>
      </c>
      <c r="AE1089" s="10">
        <f t="array" ref="AE1089">MEDIAN(IF($Y$4:$Y$2367=AB1089,$AA$4:$AA$2367,""))</f>
        <v>0.69455500000457326</v>
      </c>
      <c r="AF1089" s="6"/>
      <c r="AG1089" s="6"/>
      <c r="AH1089" s="10"/>
      <c r="AI1089" s="53"/>
      <c r="AJ1089" s="10"/>
      <c r="AK1089" s="10"/>
    </row>
    <row r="1090" spans="1:37" x14ac:dyDescent="0.15">
      <c r="A1090" s="50"/>
      <c r="B1090" s="12"/>
      <c r="C1090" s="6"/>
      <c r="D1090" s="6"/>
      <c r="E1090" s="6"/>
      <c r="F1090" s="10"/>
      <c r="G1090" s="10"/>
      <c r="H1090" s="10"/>
      <c r="I1090" s="6"/>
      <c r="J1090" s="6"/>
      <c r="K1090" s="10"/>
      <c r="L1090" s="53"/>
      <c r="M1090" s="10"/>
      <c r="N1090" s="10"/>
      <c r="O1090" s="6"/>
      <c r="P1090" s="10"/>
      <c r="Q1090" s="10"/>
      <c r="R1090" s="10"/>
      <c r="S1090" s="6"/>
      <c r="T1090" s="6"/>
      <c r="U1090" s="10"/>
      <c r="V1090" s="53"/>
      <c r="W1090" s="10"/>
      <c r="X1090" s="10"/>
      <c r="Y1090" s="50">
        <v>101.56880265523199</v>
      </c>
      <c r="Z1090" s="13">
        <f t="shared" si="45"/>
        <v>100</v>
      </c>
      <c r="AA1090" s="6">
        <v>0.59164000000399142</v>
      </c>
      <c r="AB1090" s="50">
        <v>100.487516608512</v>
      </c>
      <c r="AC1090" s="10">
        <f t="shared" si="46"/>
        <v>0.11634000000236266</v>
      </c>
      <c r="AD1090" s="10">
        <f t="array" ref="AD1090">STDEVP(IF(($Y$4:$Y$2367=AB1090),$AA$4:$AA$2367,""))</f>
        <v>0</v>
      </c>
      <c r="AE1090" s="10">
        <f t="array" ref="AE1090">MEDIAN(IF($Y$4:$Y$2367=AB1090,$AA$4:$AA$2367,""))</f>
        <v>0.11634000000236266</v>
      </c>
      <c r="AF1090" s="6"/>
      <c r="AG1090" s="6"/>
      <c r="AH1090" s="10"/>
      <c r="AI1090" s="53"/>
      <c r="AJ1090" s="10"/>
      <c r="AK1090" s="10"/>
    </row>
    <row r="1091" spans="1:37" x14ac:dyDescent="0.15">
      <c r="A1091" s="50"/>
      <c r="B1091" s="12"/>
      <c r="C1091" s="6"/>
      <c r="D1091" s="6"/>
      <c r="E1091" s="6"/>
      <c r="F1091" s="10"/>
      <c r="G1091" s="10"/>
      <c r="H1091" s="10"/>
      <c r="I1091" s="6"/>
      <c r="J1091" s="6"/>
      <c r="K1091" s="10"/>
      <c r="L1091" s="53"/>
      <c r="M1091" s="10"/>
      <c r="N1091" s="10"/>
      <c r="O1091" s="6"/>
      <c r="P1091" s="10"/>
      <c r="Q1091" s="10"/>
      <c r="R1091" s="10"/>
      <c r="S1091" s="6"/>
      <c r="T1091" s="6"/>
      <c r="U1091" s="10"/>
      <c r="V1091" s="53"/>
      <c r="W1091" s="10"/>
      <c r="X1091" s="10"/>
      <c r="Y1091" s="50">
        <v>101.857145601024</v>
      </c>
      <c r="Z1091" s="13">
        <f t="shared" si="45"/>
        <v>100</v>
      </c>
      <c r="AA1091" s="6">
        <v>0.5910950000039914</v>
      </c>
      <c r="AB1091" s="50">
        <v>100.523559476736</v>
      </c>
      <c r="AC1091" s="10">
        <f t="shared" si="46"/>
        <v>0.18410000000195748</v>
      </c>
      <c r="AD1091" s="10">
        <f t="array" ref="AD1091">STDEVP(IF(($Y$4:$Y$2367=AB1091),$AA$4:$AA$2367,""))</f>
        <v>0</v>
      </c>
      <c r="AE1091" s="10">
        <f t="array" ref="AE1091">MEDIAN(IF($Y$4:$Y$2367=AB1091,$AA$4:$AA$2367,""))</f>
        <v>0.18410000000195748</v>
      </c>
      <c r="AF1091" s="6"/>
      <c r="AG1091" s="6"/>
      <c r="AH1091" s="10"/>
      <c r="AI1091" s="53"/>
      <c r="AJ1091" s="10"/>
      <c r="AK1091" s="10"/>
    </row>
    <row r="1092" spans="1:37" x14ac:dyDescent="0.15">
      <c r="A1092" s="50"/>
      <c r="B1092" s="12"/>
      <c r="C1092" s="6"/>
      <c r="D1092" s="6"/>
      <c r="E1092" s="6"/>
      <c r="F1092" s="10"/>
      <c r="G1092" s="10"/>
      <c r="H1092" s="10"/>
      <c r="I1092" s="6"/>
      <c r="J1092" s="6"/>
      <c r="K1092" s="10"/>
      <c r="L1092" s="53"/>
      <c r="M1092" s="10"/>
      <c r="N1092" s="10"/>
      <c r="O1092" s="6"/>
      <c r="P1092" s="10"/>
      <c r="Q1092" s="10"/>
      <c r="R1092" s="10"/>
      <c r="S1092" s="6"/>
      <c r="T1092" s="6"/>
      <c r="U1092" s="10"/>
      <c r="V1092" s="53"/>
      <c r="W1092" s="10"/>
      <c r="X1092" s="10"/>
      <c r="Y1092" s="50">
        <v>102.325702887936</v>
      </c>
      <c r="Z1092" s="13">
        <f t="shared" si="45"/>
        <v>100</v>
      </c>
      <c r="AA1092" s="6">
        <v>0.59555000000137204</v>
      </c>
      <c r="AB1092" s="50">
        <v>100.55960234496</v>
      </c>
      <c r="AC1092" s="10">
        <f t="shared" si="46"/>
        <v>0.74021000000550563</v>
      </c>
      <c r="AD1092" s="10">
        <f t="array" ref="AD1092">STDEVP(IF(($Y$4:$Y$2367=AB1092),$AA$4:$AA$2367,""))</f>
        <v>0.13438999999906961</v>
      </c>
      <c r="AE1092" s="10">
        <f t="array" ref="AE1092">MEDIAN(IF($Y$4:$Y$2367=AB1092,$AA$4:$AA$2367,""))</f>
        <v>0.74021000000550563</v>
      </c>
      <c r="AF1092" s="6"/>
      <c r="AG1092" s="6"/>
      <c r="AH1092" s="10"/>
      <c r="AI1092" s="53"/>
      <c r="AJ1092" s="10"/>
      <c r="AK1092" s="10"/>
    </row>
    <row r="1093" spans="1:37" x14ac:dyDescent="0.15">
      <c r="A1093" s="50"/>
      <c r="B1093" s="12"/>
      <c r="C1093" s="6"/>
      <c r="D1093" s="6"/>
      <c r="E1093" s="6"/>
      <c r="F1093" s="10"/>
      <c r="G1093" s="10"/>
      <c r="H1093" s="10"/>
      <c r="I1093" s="6"/>
      <c r="J1093" s="6"/>
      <c r="K1093" s="10"/>
      <c r="L1093" s="53"/>
      <c r="M1093" s="10"/>
      <c r="N1093" s="10"/>
      <c r="O1093" s="6"/>
      <c r="P1093" s="10"/>
      <c r="Q1093" s="10"/>
      <c r="R1093" s="10"/>
      <c r="S1093" s="6"/>
      <c r="T1093" s="6"/>
      <c r="U1093" s="10"/>
      <c r="V1093" s="53"/>
      <c r="W1093" s="10"/>
      <c r="X1093" s="10"/>
      <c r="Y1093" s="50">
        <v>102.614045833728</v>
      </c>
      <c r="Z1093" s="13">
        <f t="shared" ref="Z1093:Z1156" si="47">ROUNDDOWN(Y1093/10,0)*10</f>
        <v>100</v>
      </c>
      <c r="AA1093" s="6">
        <v>0.61100500000463165</v>
      </c>
      <c r="AB1093" s="50">
        <v>100.595645213184</v>
      </c>
      <c r="AC1093" s="10">
        <f t="shared" ref="AC1093:AC1114" si="48">AVERAGEIF($Y$4:$Y$2367,AB1093,$AA$4:$AA$2367)</f>
        <v>0.59227500000742572</v>
      </c>
      <c r="AD1093" s="10">
        <f t="array" ref="AD1093">STDEVP(IF(($Y$4:$Y$2367=AB1093),$AA$4:$AA$2367,""))</f>
        <v>0</v>
      </c>
      <c r="AE1093" s="10">
        <f t="array" ref="AE1093">MEDIAN(IF($Y$4:$Y$2367=AB1093,$AA$4:$AA$2367,""))</f>
        <v>0.59227500000742572</v>
      </c>
      <c r="AF1093" s="6"/>
      <c r="AG1093" s="6"/>
      <c r="AH1093" s="10"/>
      <c r="AI1093" s="53"/>
      <c r="AJ1093" s="10"/>
      <c r="AK1093" s="10"/>
    </row>
    <row r="1094" spans="1:37" x14ac:dyDescent="0.15">
      <c r="A1094" s="50"/>
      <c r="B1094" s="12"/>
      <c r="C1094" s="6"/>
      <c r="D1094" s="6"/>
      <c r="E1094" s="6"/>
      <c r="F1094" s="10"/>
      <c r="G1094" s="10"/>
      <c r="H1094" s="10"/>
      <c r="I1094" s="6"/>
      <c r="J1094" s="6"/>
      <c r="K1094" s="10"/>
      <c r="L1094" s="53"/>
      <c r="M1094" s="10"/>
      <c r="N1094" s="10"/>
      <c r="O1094" s="6"/>
      <c r="P1094" s="10"/>
      <c r="Q1094" s="10"/>
      <c r="R1094" s="10"/>
      <c r="S1094" s="6"/>
      <c r="T1094" s="6"/>
      <c r="U1094" s="10"/>
      <c r="V1094" s="53"/>
      <c r="W1094" s="10"/>
      <c r="X1094" s="10"/>
      <c r="Y1094" s="50">
        <v>102.614045833728</v>
      </c>
      <c r="Z1094" s="13">
        <f t="shared" si="47"/>
        <v>100</v>
      </c>
      <c r="AA1094" s="6">
        <v>0.68200500000090636</v>
      </c>
      <c r="AB1094" s="50">
        <v>100.9200310272</v>
      </c>
      <c r="AC1094" s="10">
        <f t="shared" si="48"/>
        <v>0.58973000000701825</v>
      </c>
      <c r="AD1094" s="10">
        <f t="array" ref="AD1094">STDEVP(IF(($Y$4:$Y$2367=AB1094),$AA$4:$AA$2367,""))</f>
        <v>0</v>
      </c>
      <c r="AE1094" s="10">
        <f t="array" ref="AE1094">MEDIAN(IF($Y$4:$Y$2367=AB1094,$AA$4:$AA$2367,""))</f>
        <v>0.58973000000701825</v>
      </c>
      <c r="AF1094" s="6"/>
      <c r="AG1094" s="6"/>
      <c r="AH1094" s="10"/>
      <c r="AI1094" s="53"/>
      <c r="AJ1094" s="10"/>
      <c r="AK1094" s="10"/>
    </row>
    <row r="1095" spans="1:37" x14ac:dyDescent="0.15">
      <c r="A1095" s="50"/>
      <c r="B1095" s="12"/>
      <c r="C1095" s="6"/>
      <c r="D1095" s="6"/>
      <c r="E1095" s="6"/>
      <c r="F1095" s="10"/>
      <c r="G1095" s="10"/>
      <c r="H1095" s="10"/>
      <c r="I1095" s="6"/>
      <c r="J1095" s="6"/>
      <c r="K1095" s="10"/>
      <c r="L1095" s="53"/>
      <c r="M1095" s="10"/>
      <c r="N1095" s="10"/>
      <c r="O1095" s="6"/>
      <c r="P1095" s="10"/>
      <c r="Q1095" s="10"/>
      <c r="R1095" s="10"/>
      <c r="S1095" s="6"/>
      <c r="T1095" s="6"/>
      <c r="U1095" s="10"/>
      <c r="V1095" s="53"/>
      <c r="W1095" s="10"/>
      <c r="X1095" s="10"/>
      <c r="Y1095" s="50">
        <v>102.614045833728</v>
      </c>
      <c r="Z1095" s="13">
        <f t="shared" si="47"/>
        <v>100</v>
      </c>
      <c r="AA1095" s="6">
        <v>0.68846000000597041</v>
      </c>
      <c r="AB1095" s="50">
        <v>101.20837397299199</v>
      </c>
      <c r="AC1095" s="10">
        <f t="shared" si="48"/>
        <v>0.96705500000533173</v>
      </c>
      <c r="AD1095" s="10">
        <f t="array" ref="AD1095">STDEVP(IF(($Y$4:$Y$2367=AB1095),$AA$4:$AA$2367,""))</f>
        <v>0</v>
      </c>
      <c r="AE1095" s="10">
        <f t="array" ref="AE1095">MEDIAN(IF($Y$4:$Y$2367=AB1095,$AA$4:$AA$2367,""))</f>
        <v>0.96705500000533173</v>
      </c>
      <c r="AF1095" s="6"/>
      <c r="AG1095" s="6"/>
      <c r="AH1095" s="10"/>
      <c r="AI1095" s="53"/>
      <c r="AJ1095" s="10"/>
      <c r="AK1095" s="10"/>
    </row>
    <row r="1096" spans="1:37" x14ac:dyDescent="0.15">
      <c r="A1096" s="50"/>
      <c r="B1096" s="12"/>
      <c r="C1096" s="6"/>
      <c r="D1096" s="6"/>
      <c r="E1096" s="6"/>
      <c r="F1096" s="10"/>
      <c r="G1096" s="10"/>
      <c r="H1096" s="10"/>
      <c r="I1096" s="6"/>
      <c r="J1096" s="6"/>
      <c r="K1096" s="10"/>
      <c r="L1096" s="53"/>
      <c r="M1096" s="10"/>
      <c r="N1096" s="10"/>
      <c r="O1096" s="6"/>
      <c r="P1096" s="10"/>
      <c r="Q1096" s="10"/>
      <c r="R1096" s="10"/>
      <c r="S1096" s="6"/>
      <c r="T1096" s="6"/>
      <c r="U1096" s="10"/>
      <c r="V1096" s="53"/>
      <c r="W1096" s="10"/>
      <c r="X1096" s="10"/>
      <c r="Y1096" s="50">
        <v>102.686131570176</v>
      </c>
      <c r="Z1096" s="13">
        <f t="shared" si="47"/>
        <v>100</v>
      </c>
      <c r="AA1096" s="6">
        <v>0.69591500000032425</v>
      </c>
      <c r="AB1096" s="50">
        <v>101.56880265523199</v>
      </c>
      <c r="AC1096" s="10">
        <f t="shared" si="48"/>
        <v>0.59164000000399142</v>
      </c>
      <c r="AD1096" s="10">
        <f t="array" ref="AD1096">STDEVP(IF(($Y$4:$Y$2367=AB1096),$AA$4:$AA$2367,""))</f>
        <v>0</v>
      </c>
      <c r="AE1096" s="10">
        <f t="array" ref="AE1096">MEDIAN(IF($Y$4:$Y$2367=AB1096,$AA$4:$AA$2367,""))</f>
        <v>0.59164000000399142</v>
      </c>
      <c r="AF1096" s="6"/>
      <c r="AG1096" s="6"/>
      <c r="AH1096" s="10"/>
      <c r="AI1096" s="53"/>
      <c r="AJ1096" s="10"/>
      <c r="AK1096" s="10"/>
    </row>
    <row r="1097" spans="1:37" x14ac:dyDescent="0.15">
      <c r="A1097" s="50"/>
      <c r="B1097" s="12"/>
      <c r="C1097" s="6"/>
      <c r="D1097" s="6"/>
      <c r="E1097" s="6"/>
      <c r="F1097" s="10"/>
      <c r="G1097" s="10"/>
      <c r="H1097" s="10"/>
      <c r="I1097" s="6"/>
      <c r="J1097" s="6"/>
      <c r="K1097" s="10"/>
      <c r="L1097" s="53"/>
      <c r="M1097" s="10"/>
      <c r="N1097" s="10"/>
      <c r="O1097" s="6"/>
      <c r="P1097" s="10"/>
      <c r="Q1097" s="10"/>
      <c r="R1097" s="10"/>
      <c r="S1097" s="6"/>
      <c r="T1097" s="6"/>
      <c r="U1097" s="10"/>
      <c r="V1097" s="53"/>
      <c r="W1097" s="10"/>
      <c r="X1097" s="10"/>
      <c r="Y1097" s="50">
        <v>102.758217306624</v>
      </c>
      <c r="Z1097" s="13">
        <f t="shared" si="47"/>
        <v>100</v>
      </c>
      <c r="AA1097" s="6">
        <v>0.69037000000294357</v>
      </c>
      <c r="AB1097" s="50">
        <v>101.64088839167999</v>
      </c>
      <c r="AC1097" s="10">
        <f t="shared" si="48"/>
        <v>0.15655500000009481</v>
      </c>
      <c r="AD1097" s="10">
        <f t="array" ref="AD1097">STDEVP(IF(($Y$4:$Y$2367=AB1097),$AA$4:$AA$2367,""))</f>
        <v>0</v>
      </c>
      <c r="AE1097" s="10">
        <f t="array" ref="AE1097">MEDIAN(IF($Y$4:$Y$2367=AB1097,$AA$4:$AA$2367,""))</f>
        <v>0.15655500000009481</v>
      </c>
      <c r="AF1097" s="6"/>
      <c r="AG1097" s="6"/>
      <c r="AH1097" s="10"/>
      <c r="AI1097" s="53"/>
      <c r="AJ1097" s="10"/>
      <c r="AK1097" s="10"/>
    </row>
    <row r="1098" spans="1:37" x14ac:dyDescent="0.15">
      <c r="A1098" s="50"/>
      <c r="B1098" s="12"/>
      <c r="C1098" s="6"/>
      <c r="D1098" s="6"/>
      <c r="E1098" s="6"/>
      <c r="F1098" s="10"/>
      <c r="G1098" s="10"/>
      <c r="H1098" s="10"/>
      <c r="I1098" s="6"/>
      <c r="J1098" s="6"/>
      <c r="K1098" s="10"/>
      <c r="L1098" s="53"/>
      <c r="M1098" s="10"/>
      <c r="N1098" s="10"/>
      <c r="O1098" s="6"/>
      <c r="P1098" s="10"/>
      <c r="Q1098" s="10"/>
      <c r="R1098" s="10"/>
      <c r="S1098" s="6"/>
      <c r="T1098" s="6"/>
      <c r="U1098" s="10"/>
      <c r="V1098" s="53"/>
      <c r="W1098" s="10"/>
      <c r="X1098" s="10"/>
      <c r="Y1098" s="50">
        <v>102.54196009728</v>
      </c>
      <c r="Z1098" s="13">
        <f t="shared" si="47"/>
        <v>100</v>
      </c>
      <c r="AA1098" s="6">
        <v>0.68882500000637781</v>
      </c>
      <c r="AB1098" s="50">
        <v>101.857145601024</v>
      </c>
      <c r="AC1098" s="10">
        <f t="shared" si="48"/>
        <v>0.5910950000039914</v>
      </c>
      <c r="AD1098" s="10">
        <f t="array" ref="AD1098">STDEVP(IF(($Y$4:$Y$2367=AB1098),$AA$4:$AA$2367,""))</f>
        <v>0</v>
      </c>
      <c r="AE1098" s="10">
        <f t="array" ref="AE1098">MEDIAN(IF($Y$4:$Y$2367=AB1098,$AA$4:$AA$2367,""))</f>
        <v>0.5910950000039914</v>
      </c>
      <c r="AF1098" s="6"/>
      <c r="AG1098" s="6"/>
      <c r="AH1098" s="10"/>
      <c r="AI1098" s="53"/>
      <c r="AJ1098" s="10"/>
      <c r="AK1098" s="10"/>
    </row>
    <row r="1099" spans="1:37" x14ac:dyDescent="0.15">
      <c r="A1099" s="50"/>
      <c r="B1099" s="12"/>
      <c r="C1099" s="6"/>
      <c r="D1099" s="6"/>
      <c r="E1099" s="6"/>
      <c r="F1099" s="10"/>
      <c r="G1099" s="10"/>
      <c r="H1099" s="10"/>
      <c r="I1099" s="6"/>
      <c r="J1099" s="6"/>
      <c r="K1099" s="10"/>
      <c r="L1099" s="53"/>
      <c r="M1099" s="10"/>
      <c r="N1099" s="10"/>
      <c r="O1099" s="6"/>
      <c r="P1099" s="10"/>
      <c r="Q1099" s="10"/>
      <c r="R1099" s="10"/>
      <c r="S1099" s="6"/>
      <c r="T1099" s="6"/>
      <c r="U1099" s="10"/>
      <c r="V1099" s="53"/>
      <c r="W1099" s="10"/>
      <c r="X1099" s="10"/>
      <c r="Y1099" s="50">
        <v>101.96527420569599</v>
      </c>
      <c r="Z1099" s="13">
        <f t="shared" si="47"/>
        <v>100</v>
      </c>
      <c r="AA1099" s="6">
        <v>0.68328000000172118</v>
      </c>
      <c r="AB1099" s="50">
        <v>101.96527420569599</v>
      </c>
      <c r="AC1099" s="10">
        <f t="shared" si="48"/>
        <v>0.68469000000404945</v>
      </c>
      <c r="AD1099" s="10">
        <f t="array" ref="AD1099">STDEVP(IF(($Y$4:$Y$2367=AB1099),$AA$4:$AA$2367,""))</f>
        <v>1.4100000023282711E-3</v>
      </c>
      <c r="AE1099" s="10">
        <f t="array" ref="AE1099">MEDIAN(IF($Y$4:$Y$2367=AB1099,$AA$4:$AA$2367,""))</f>
        <v>0.68469000000404945</v>
      </c>
      <c r="AF1099" s="6"/>
      <c r="AG1099" s="6"/>
      <c r="AH1099" s="10"/>
      <c r="AI1099" s="53"/>
      <c r="AJ1099" s="10"/>
      <c r="AK1099" s="10"/>
    </row>
    <row r="1100" spans="1:37" x14ac:dyDescent="0.15">
      <c r="A1100" s="50"/>
      <c r="B1100" s="12"/>
      <c r="C1100" s="6"/>
      <c r="D1100" s="6"/>
      <c r="E1100" s="6"/>
      <c r="F1100" s="10"/>
      <c r="G1100" s="10"/>
      <c r="H1100" s="10"/>
      <c r="I1100" s="6"/>
      <c r="J1100" s="6"/>
      <c r="K1100" s="10"/>
      <c r="L1100" s="53"/>
      <c r="M1100" s="10"/>
      <c r="N1100" s="10"/>
      <c r="O1100" s="6"/>
      <c r="P1100" s="10"/>
      <c r="Q1100" s="10"/>
      <c r="R1100" s="10"/>
      <c r="S1100" s="6"/>
      <c r="T1100" s="6"/>
      <c r="U1100" s="10"/>
      <c r="V1100" s="53"/>
      <c r="W1100" s="10"/>
      <c r="X1100" s="10"/>
      <c r="Y1100" s="50">
        <v>102.145488546816</v>
      </c>
      <c r="Z1100" s="13">
        <f t="shared" si="47"/>
        <v>100</v>
      </c>
      <c r="AA1100" s="6">
        <v>0.68573500000597032</v>
      </c>
      <c r="AB1100" s="50">
        <v>102.109445678592</v>
      </c>
      <c r="AC1100" s="10">
        <f t="shared" si="48"/>
        <v>0.6986450000015465</v>
      </c>
      <c r="AD1100" s="10">
        <f t="array" ref="AD1100">STDEVP(IF(($Y$4:$Y$2367=AB1100),$AA$4:$AA$2367,""))</f>
        <v>0</v>
      </c>
      <c r="AE1100" s="10">
        <f t="array" ref="AE1100">MEDIAN(IF($Y$4:$Y$2367=AB1100,$AA$4:$AA$2367,""))</f>
        <v>0.6986450000015465</v>
      </c>
      <c r="AF1100" s="6"/>
      <c r="AG1100" s="6"/>
      <c r="AH1100" s="10"/>
      <c r="AI1100" s="53"/>
      <c r="AJ1100" s="10"/>
      <c r="AK1100" s="10"/>
    </row>
    <row r="1101" spans="1:37" x14ac:dyDescent="0.15">
      <c r="A1101" s="50"/>
      <c r="B1101" s="12"/>
      <c r="C1101" s="6"/>
      <c r="D1101" s="6"/>
      <c r="E1101" s="6"/>
      <c r="F1101" s="10"/>
      <c r="G1101" s="10"/>
      <c r="H1101" s="10"/>
      <c r="I1101" s="6"/>
      <c r="J1101" s="6"/>
      <c r="K1101" s="10"/>
      <c r="L1101" s="53"/>
      <c r="M1101" s="10"/>
      <c r="N1101" s="10"/>
      <c r="O1101" s="6"/>
      <c r="P1101" s="10"/>
      <c r="Q1101" s="10"/>
      <c r="R1101" s="10"/>
      <c r="S1101" s="6"/>
      <c r="T1101" s="6"/>
      <c r="U1101" s="10"/>
      <c r="V1101" s="53"/>
      <c r="W1101" s="10"/>
      <c r="X1101" s="10"/>
      <c r="Y1101" s="50">
        <v>102.109445678592</v>
      </c>
      <c r="Z1101" s="13">
        <f t="shared" si="47"/>
        <v>100</v>
      </c>
      <c r="AA1101" s="6">
        <v>0.6986450000015465</v>
      </c>
      <c r="AB1101" s="50">
        <v>102.145488546816</v>
      </c>
      <c r="AC1101" s="10">
        <f t="shared" si="48"/>
        <v>0.68573500000597032</v>
      </c>
      <c r="AD1101" s="10">
        <f t="array" ref="AD1101">STDEVP(IF(($Y$4:$Y$2367=AB1101),$AA$4:$AA$2367,""))</f>
        <v>0</v>
      </c>
      <c r="AE1101" s="10">
        <f t="array" ref="AE1101">MEDIAN(IF($Y$4:$Y$2367=AB1101,$AA$4:$AA$2367,""))</f>
        <v>0.68573500000597032</v>
      </c>
      <c r="AF1101" s="6"/>
      <c r="AG1101" s="6"/>
      <c r="AH1101" s="10"/>
      <c r="AI1101" s="53"/>
      <c r="AJ1101" s="10"/>
      <c r="AK1101" s="10"/>
    </row>
    <row r="1102" spans="1:37" x14ac:dyDescent="0.15">
      <c r="A1102" s="50"/>
      <c r="B1102" s="12"/>
      <c r="C1102" s="6"/>
      <c r="D1102" s="6"/>
      <c r="E1102" s="6"/>
      <c r="F1102" s="10"/>
      <c r="G1102" s="10"/>
      <c r="H1102" s="10"/>
      <c r="I1102" s="6"/>
      <c r="J1102" s="6"/>
      <c r="K1102" s="10"/>
      <c r="L1102" s="53"/>
      <c r="M1102" s="10"/>
      <c r="N1102" s="10"/>
      <c r="O1102" s="6"/>
      <c r="P1102" s="10"/>
      <c r="Q1102" s="10"/>
      <c r="R1102" s="10"/>
      <c r="S1102" s="6"/>
      <c r="T1102" s="6"/>
      <c r="U1102" s="10"/>
      <c r="V1102" s="53"/>
      <c r="W1102" s="10"/>
      <c r="X1102" s="10"/>
      <c r="Y1102" s="50">
        <v>101.96527420569599</v>
      </c>
      <c r="Z1102" s="13">
        <f t="shared" si="47"/>
        <v>100</v>
      </c>
      <c r="AA1102" s="6">
        <v>0.68610000000637772</v>
      </c>
      <c r="AB1102" s="50">
        <v>102.325702887936</v>
      </c>
      <c r="AC1102" s="10">
        <f t="shared" si="48"/>
        <v>0.59555000000137204</v>
      </c>
      <c r="AD1102" s="10">
        <f t="array" ref="AD1102">STDEVP(IF(($Y$4:$Y$2367=AB1102),$AA$4:$AA$2367,""))</f>
        <v>0</v>
      </c>
      <c r="AE1102" s="10">
        <f t="array" ref="AE1102">MEDIAN(IF($Y$4:$Y$2367=AB1102,$AA$4:$AA$2367,""))</f>
        <v>0.59555000000137204</v>
      </c>
      <c r="AF1102" s="6"/>
      <c r="AG1102" s="6"/>
      <c r="AH1102" s="10"/>
      <c r="AI1102" s="53"/>
      <c r="AJ1102" s="10"/>
      <c r="AK1102" s="10"/>
    </row>
    <row r="1103" spans="1:37" x14ac:dyDescent="0.15">
      <c r="A1103" s="50"/>
      <c r="B1103" s="12"/>
      <c r="C1103" s="6"/>
      <c r="D1103" s="6"/>
      <c r="E1103" s="6"/>
      <c r="F1103" s="10"/>
      <c r="G1103" s="10"/>
      <c r="H1103" s="10"/>
      <c r="I1103" s="6"/>
      <c r="J1103" s="6"/>
      <c r="K1103" s="10"/>
      <c r="L1103" s="53"/>
      <c r="M1103" s="10"/>
      <c r="N1103" s="10"/>
      <c r="O1103" s="6"/>
      <c r="P1103" s="10"/>
      <c r="Q1103" s="10"/>
      <c r="R1103" s="10"/>
      <c r="S1103" s="6"/>
      <c r="T1103" s="6"/>
      <c r="U1103" s="10"/>
      <c r="V1103" s="53"/>
      <c r="W1103" s="10"/>
      <c r="X1103" s="10"/>
      <c r="Y1103" s="50">
        <v>100.163130794496</v>
      </c>
      <c r="Z1103" s="13">
        <f t="shared" si="47"/>
        <v>100</v>
      </c>
      <c r="AA1103" s="6">
        <v>0.69455500000457326</v>
      </c>
      <c r="AB1103" s="50">
        <v>102.50591722905601</v>
      </c>
      <c r="AC1103" s="10">
        <f t="shared" si="48"/>
        <v>0.20474000000341253</v>
      </c>
      <c r="AD1103" s="10">
        <f t="array" ref="AD1103">STDEVP(IF(($Y$4:$Y$2367=AB1103),$AA$4:$AA$2367,""))</f>
        <v>5.6729999997671525E-2</v>
      </c>
      <c r="AE1103" s="10">
        <f t="array" ref="AE1103">MEDIAN(IF($Y$4:$Y$2367=AB1103,$AA$4:$AA$2367,""))</f>
        <v>0.20474000000341253</v>
      </c>
      <c r="AF1103" s="6"/>
      <c r="AG1103" s="6"/>
      <c r="AH1103" s="10"/>
      <c r="AI1103" s="53"/>
      <c r="AJ1103" s="10"/>
      <c r="AK1103" s="10"/>
    </row>
    <row r="1104" spans="1:37" x14ac:dyDescent="0.15">
      <c r="A1104" s="50"/>
      <c r="B1104" s="12"/>
      <c r="C1104" s="6"/>
      <c r="D1104" s="6"/>
      <c r="E1104" s="6"/>
      <c r="F1104" s="10"/>
      <c r="G1104" s="10"/>
      <c r="H1104" s="10"/>
      <c r="I1104" s="6"/>
      <c r="J1104" s="6"/>
      <c r="K1104" s="10"/>
      <c r="L1104" s="53"/>
      <c r="M1104" s="10"/>
      <c r="N1104" s="10"/>
      <c r="O1104" s="6"/>
      <c r="P1104" s="10"/>
      <c r="Q1104" s="10"/>
      <c r="R1104" s="10"/>
      <c r="S1104" s="6"/>
      <c r="T1104" s="6"/>
      <c r="U1104" s="10"/>
      <c r="V1104" s="53"/>
      <c r="W1104" s="10"/>
      <c r="X1104" s="10"/>
      <c r="Y1104" s="50">
        <v>97.856387228160003</v>
      </c>
      <c r="Z1104" s="13">
        <f t="shared" si="47"/>
        <v>90</v>
      </c>
      <c r="AA1104" s="6">
        <v>0.69201000000416579</v>
      </c>
      <c r="AB1104" s="50">
        <v>102.54196009728</v>
      </c>
      <c r="AC1104" s="10">
        <f t="shared" si="48"/>
        <v>0.68882500000637781</v>
      </c>
      <c r="AD1104" s="10">
        <f t="array" ref="AD1104">STDEVP(IF(($Y$4:$Y$2367=AB1104),$AA$4:$AA$2367,""))</f>
        <v>0</v>
      </c>
      <c r="AE1104" s="10">
        <f t="array" ref="AE1104">MEDIAN(IF($Y$4:$Y$2367=AB1104,$AA$4:$AA$2367,""))</f>
        <v>0.68882500000637781</v>
      </c>
      <c r="AF1104" s="6"/>
      <c r="AG1104" s="6"/>
      <c r="AH1104" s="10"/>
      <c r="AI1104" s="53"/>
      <c r="AJ1104" s="10"/>
      <c r="AK1104" s="10"/>
    </row>
    <row r="1105" spans="1:37" x14ac:dyDescent="0.15">
      <c r="A1105" s="50"/>
      <c r="B1105" s="12"/>
      <c r="C1105" s="6"/>
      <c r="D1105" s="6"/>
      <c r="E1105" s="6"/>
      <c r="F1105" s="10"/>
      <c r="G1105" s="10"/>
      <c r="H1105" s="10"/>
      <c r="I1105" s="6"/>
      <c r="J1105" s="6"/>
      <c r="K1105" s="10"/>
      <c r="L1105" s="53"/>
      <c r="M1105" s="10"/>
      <c r="N1105" s="10"/>
      <c r="O1105" s="6"/>
      <c r="P1105" s="10"/>
      <c r="Q1105" s="10"/>
      <c r="R1105" s="10"/>
      <c r="S1105" s="6"/>
      <c r="T1105" s="6"/>
      <c r="U1105" s="10"/>
      <c r="V1105" s="53"/>
      <c r="W1105" s="10"/>
      <c r="X1105" s="10"/>
      <c r="Y1105" s="50">
        <v>96.162372421631986</v>
      </c>
      <c r="Z1105" s="13">
        <f t="shared" si="47"/>
        <v>90</v>
      </c>
      <c r="AA1105" s="6">
        <v>0.69246500000073152</v>
      </c>
      <c r="AB1105" s="50">
        <v>102.614045833728</v>
      </c>
      <c r="AC1105" s="10">
        <f t="shared" si="48"/>
        <v>0.66049000000383618</v>
      </c>
      <c r="AD1105" s="10">
        <f t="array" ref="AD1105">STDEVP(IF(($Y$4:$Y$2367=AB1105),$AA$4:$AA$2367,""))</f>
        <v>3.5090270968435068E-2</v>
      </c>
      <c r="AE1105" s="10">
        <f t="array" ref="AE1105">MEDIAN(IF($Y$4:$Y$2367=AB1105,$AA$4:$AA$2367,""))</f>
        <v>0.68200500000090636</v>
      </c>
      <c r="AF1105" s="6"/>
      <c r="AG1105" s="6"/>
      <c r="AH1105" s="10"/>
      <c r="AI1105" s="53"/>
      <c r="AJ1105" s="10"/>
      <c r="AK1105" s="10"/>
    </row>
    <row r="1106" spans="1:37" x14ac:dyDescent="0.15">
      <c r="A1106" s="50"/>
      <c r="B1106" s="12"/>
      <c r="C1106" s="6"/>
      <c r="D1106" s="6"/>
      <c r="E1106" s="6"/>
      <c r="F1106" s="10"/>
      <c r="G1106" s="10"/>
      <c r="H1106" s="10"/>
      <c r="I1106" s="6"/>
      <c r="J1106" s="6"/>
      <c r="K1106" s="10"/>
      <c r="L1106" s="53"/>
      <c r="M1106" s="10"/>
      <c r="N1106" s="10"/>
      <c r="O1106" s="6"/>
      <c r="P1106" s="10"/>
      <c r="Q1106" s="10"/>
      <c r="R1106" s="10"/>
      <c r="S1106" s="6"/>
      <c r="T1106" s="6"/>
      <c r="U1106" s="10"/>
      <c r="V1106" s="53"/>
      <c r="W1106" s="10"/>
      <c r="X1106" s="10"/>
      <c r="Y1106" s="50">
        <v>93.927714591743992</v>
      </c>
      <c r="Z1106" s="13">
        <f t="shared" si="47"/>
        <v>90</v>
      </c>
      <c r="AA1106" s="6">
        <v>0.68992000000032405</v>
      </c>
      <c r="AB1106" s="50">
        <v>102.686131570176</v>
      </c>
      <c r="AC1106" s="10">
        <f t="shared" si="48"/>
        <v>0.69591500000032425</v>
      </c>
      <c r="AD1106" s="10">
        <f t="array" ref="AD1106">STDEVP(IF(($Y$4:$Y$2367=AB1106),$AA$4:$AA$2367,""))</f>
        <v>0</v>
      </c>
      <c r="AE1106" s="10">
        <f t="array" ref="AE1106">MEDIAN(IF($Y$4:$Y$2367=AB1106,$AA$4:$AA$2367,""))</f>
        <v>0.69591500000032425</v>
      </c>
      <c r="AF1106" s="6"/>
      <c r="AG1106" s="6"/>
      <c r="AH1106" s="10"/>
      <c r="AI1106" s="53"/>
      <c r="AJ1106" s="10"/>
      <c r="AK1106" s="10"/>
    </row>
    <row r="1107" spans="1:37" x14ac:dyDescent="0.15">
      <c r="A1107" s="50"/>
      <c r="B1107" s="12"/>
      <c r="C1107" s="6"/>
      <c r="D1107" s="6"/>
      <c r="E1107" s="6"/>
      <c r="F1107" s="10"/>
      <c r="G1107" s="10"/>
      <c r="H1107" s="10"/>
      <c r="I1107" s="6"/>
      <c r="J1107" s="6"/>
      <c r="K1107" s="10"/>
      <c r="L1107" s="53"/>
      <c r="M1107" s="10"/>
      <c r="N1107" s="10"/>
      <c r="O1107" s="6"/>
      <c r="P1107" s="10"/>
      <c r="Q1107" s="10"/>
      <c r="R1107" s="10"/>
      <c r="S1107" s="6"/>
      <c r="T1107" s="6"/>
      <c r="U1107" s="10"/>
      <c r="V1107" s="53"/>
      <c r="W1107" s="10"/>
      <c r="X1107" s="10"/>
      <c r="Y1107" s="50">
        <v>92.522042731008014</v>
      </c>
      <c r="Z1107" s="13">
        <f t="shared" si="47"/>
        <v>90</v>
      </c>
      <c r="AA1107" s="6">
        <v>0.75837500000346725</v>
      </c>
      <c r="AB1107" s="50">
        <v>102.758217306624</v>
      </c>
      <c r="AC1107" s="10">
        <f t="shared" si="48"/>
        <v>0.69037000000294357</v>
      </c>
      <c r="AD1107" s="10">
        <f t="array" ref="AD1107">STDEVP(IF(($Y$4:$Y$2367=AB1107),$AA$4:$AA$2367,""))</f>
        <v>0</v>
      </c>
      <c r="AE1107" s="10">
        <f t="array" ref="AE1107">MEDIAN(IF($Y$4:$Y$2367=AB1107,$AA$4:$AA$2367,""))</f>
        <v>0.69037000000294357</v>
      </c>
      <c r="AF1107" s="6"/>
      <c r="AG1107" s="6"/>
      <c r="AH1107" s="10"/>
      <c r="AI1107" s="53"/>
      <c r="AJ1107" s="10"/>
      <c r="AK1107" s="10"/>
    </row>
    <row r="1108" spans="1:37" x14ac:dyDescent="0.15">
      <c r="A1108" s="50"/>
      <c r="B1108" s="12"/>
      <c r="C1108" s="6"/>
      <c r="D1108" s="6"/>
      <c r="E1108" s="6"/>
      <c r="F1108" s="10"/>
      <c r="G1108" s="10"/>
      <c r="H1108" s="10"/>
      <c r="I1108" s="6"/>
      <c r="J1108" s="6"/>
      <c r="K1108" s="10"/>
      <c r="L1108" s="53"/>
      <c r="M1108" s="10"/>
      <c r="N1108" s="10"/>
      <c r="O1108" s="6"/>
      <c r="P1108" s="10"/>
      <c r="Q1108" s="10"/>
      <c r="R1108" s="10"/>
      <c r="S1108" s="6"/>
      <c r="T1108" s="6"/>
      <c r="U1108" s="10"/>
      <c r="V1108" s="53"/>
      <c r="W1108" s="10"/>
      <c r="X1108" s="10"/>
      <c r="Y1108" s="50">
        <v>91.512842420735993</v>
      </c>
      <c r="Z1108" s="13">
        <f t="shared" si="47"/>
        <v>90</v>
      </c>
      <c r="AA1108" s="6">
        <v>0.77183000000631941</v>
      </c>
      <c r="AB1108" s="50">
        <v>103.33490319820801</v>
      </c>
      <c r="AC1108" s="10">
        <f t="shared" si="48"/>
        <v>0.17637500000457673</v>
      </c>
      <c r="AD1108" s="10">
        <f t="array" ref="AD1108">STDEVP(IF(($Y$4:$Y$2367=AB1108),$AA$4:$AA$2367,""))</f>
        <v>0</v>
      </c>
      <c r="AE1108" s="10">
        <f t="array" ref="AE1108">MEDIAN(IF($Y$4:$Y$2367=AB1108,$AA$4:$AA$2367,""))</f>
        <v>0.17637500000457673</v>
      </c>
      <c r="AF1108" s="6"/>
      <c r="AG1108" s="6"/>
      <c r="AH1108" s="10"/>
      <c r="AI1108" s="53"/>
      <c r="AJ1108" s="10"/>
      <c r="AK1108" s="10"/>
    </row>
    <row r="1109" spans="1:37" x14ac:dyDescent="0.15">
      <c r="A1109" s="50"/>
      <c r="B1109" s="12"/>
      <c r="C1109" s="6"/>
      <c r="D1109" s="6"/>
      <c r="E1109" s="6"/>
      <c r="F1109" s="10"/>
      <c r="G1109" s="10"/>
      <c r="H1109" s="10"/>
      <c r="I1109" s="6"/>
      <c r="J1109" s="6"/>
      <c r="K1109" s="10"/>
      <c r="L1109" s="53"/>
      <c r="M1109" s="10"/>
      <c r="N1109" s="10"/>
      <c r="O1109" s="6"/>
      <c r="P1109" s="10"/>
      <c r="Q1109" s="10"/>
      <c r="R1109" s="10"/>
      <c r="S1109" s="6"/>
      <c r="T1109" s="6"/>
      <c r="U1109" s="10"/>
      <c r="V1109" s="53"/>
      <c r="W1109" s="10"/>
      <c r="X1109" s="10"/>
      <c r="Y1109" s="50">
        <v>91.332628079615986</v>
      </c>
      <c r="Z1109" s="13">
        <f t="shared" si="47"/>
        <v>90</v>
      </c>
      <c r="AA1109" s="6">
        <v>0.76128500000428212</v>
      </c>
      <c r="AB1109" s="50">
        <v>103.767417616896</v>
      </c>
      <c r="AC1109" s="10">
        <f t="shared" si="48"/>
        <v>0.18546500000620658</v>
      </c>
      <c r="AD1109" s="10">
        <f t="array" ref="AD1109">STDEVP(IF(($Y$4:$Y$2367=AB1109),$AA$4:$AA$2367,""))</f>
        <v>0</v>
      </c>
      <c r="AE1109" s="10">
        <f t="array" ref="AE1109">MEDIAN(IF($Y$4:$Y$2367=AB1109,$AA$4:$AA$2367,""))</f>
        <v>0.18546500000620658</v>
      </c>
      <c r="AF1109" s="6"/>
      <c r="AG1109" s="6"/>
      <c r="AH1109" s="10"/>
      <c r="AI1109" s="53"/>
      <c r="AJ1109" s="10"/>
      <c r="AK1109" s="10"/>
    </row>
    <row r="1110" spans="1:37" x14ac:dyDescent="0.15">
      <c r="A1110" s="50"/>
      <c r="B1110" s="12"/>
      <c r="C1110" s="6"/>
      <c r="D1110" s="6"/>
      <c r="E1110" s="6"/>
      <c r="F1110" s="10"/>
      <c r="G1110" s="10"/>
      <c r="H1110" s="10"/>
      <c r="I1110" s="6"/>
      <c r="J1110" s="6"/>
      <c r="K1110" s="10"/>
      <c r="L1110" s="53"/>
      <c r="M1110" s="10"/>
      <c r="N1110" s="10"/>
      <c r="O1110" s="6"/>
      <c r="P1110" s="10"/>
      <c r="Q1110" s="10"/>
      <c r="R1110" s="10"/>
      <c r="S1110" s="6"/>
      <c r="T1110" s="6"/>
      <c r="U1110" s="10"/>
      <c r="V1110" s="53"/>
      <c r="W1110" s="10"/>
      <c r="X1110" s="10"/>
      <c r="Y1110" s="50">
        <v>90.972199397376002</v>
      </c>
      <c r="Z1110" s="13">
        <f t="shared" si="47"/>
        <v>90</v>
      </c>
      <c r="AA1110" s="6">
        <v>0.78674000000230304</v>
      </c>
      <c r="AB1110" s="50">
        <v>103.947631958016</v>
      </c>
      <c r="AC1110" s="10">
        <f t="shared" si="48"/>
        <v>0.16928500000335434</v>
      </c>
      <c r="AD1110" s="10">
        <f t="array" ref="AD1110">STDEVP(IF(($Y$4:$Y$2367=AB1110),$AA$4:$AA$2367,""))</f>
        <v>0</v>
      </c>
      <c r="AE1110" s="10">
        <f t="array" ref="AE1110">MEDIAN(IF($Y$4:$Y$2367=AB1110,$AA$4:$AA$2367,""))</f>
        <v>0.16928500000335434</v>
      </c>
      <c r="AF1110" s="6"/>
      <c r="AG1110" s="6"/>
      <c r="AH1110" s="10"/>
      <c r="AI1110" s="53"/>
      <c r="AJ1110" s="10"/>
      <c r="AK1110" s="10"/>
    </row>
    <row r="1111" spans="1:37" x14ac:dyDescent="0.15">
      <c r="A1111" s="50"/>
      <c r="B1111" s="12"/>
      <c r="C1111" s="6"/>
      <c r="D1111" s="6"/>
      <c r="E1111" s="6"/>
      <c r="F1111" s="10"/>
      <c r="G1111" s="10"/>
      <c r="H1111" s="10"/>
      <c r="I1111" s="6"/>
      <c r="J1111" s="6"/>
      <c r="K1111" s="10"/>
      <c r="L1111" s="53"/>
      <c r="M1111" s="10"/>
      <c r="N1111" s="10"/>
      <c r="O1111" s="6"/>
      <c r="P1111" s="10"/>
      <c r="Q1111" s="10"/>
      <c r="R1111" s="10"/>
      <c r="S1111" s="6"/>
      <c r="T1111" s="6"/>
      <c r="U1111" s="10"/>
      <c r="V1111" s="53"/>
      <c r="W1111" s="10"/>
      <c r="X1111" s="10"/>
      <c r="Y1111" s="50">
        <v>90.395513505791996</v>
      </c>
      <c r="Z1111" s="13">
        <f t="shared" si="47"/>
        <v>90</v>
      </c>
      <c r="AA1111" s="6">
        <v>0.7681950000059119</v>
      </c>
      <c r="AB1111" s="50">
        <v>103.98367482624001</v>
      </c>
      <c r="AC1111" s="10">
        <f t="shared" si="48"/>
        <v>0.18492000000620656</v>
      </c>
      <c r="AD1111" s="10">
        <f t="array" ref="AD1111">STDEVP(IF(($Y$4:$Y$2367=AB1111),$AA$4:$AA$2367,""))</f>
        <v>0</v>
      </c>
      <c r="AE1111" s="10">
        <f t="array" ref="AE1111">MEDIAN(IF($Y$4:$Y$2367=AB1111,$AA$4:$AA$2367,""))</f>
        <v>0.18492000000620656</v>
      </c>
      <c r="AF1111" s="6"/>
      <c r="AG1111" s="6"/>
      <c r="AH1111" s="10"/>
      <c r="AI1111" s="53"/>
      <c r="AJ1111" s="10"/>
      <c r="AK1111" s="10"/>
    </row>
    <row r="1112" spans="1:37" x14ac:dyDescent="0.15">
      <c r="A1112" s="50"/>
      <c r="B1112" s="12"/>
      <c r="C1112" s="6"/>
      <c r="D1112" s="6"/>
      <c r="E1112" s="6"/>
      <c r="F1112" s="10"/>
      <c r="G1112" s="10"/>
      <c r="H1112" s="10"/>
      <c r="I1112" s="6"/>
      <c r="J1112" s="6"/>
      <c r="K1112" s="10"/>
      <c r="L1112" s="53"/>
      <c r="M1112" s="10"/>
      <c r="N1112" s="10"/>
      <c r="O1112" s="6"/>
      <c r="P1112" s="10"/>
      <c r="Q1112" s="10"/>
      <c r="R1112" s="10"/>
      <c r="S1112" s="6"/>
      <c r="T1112" s="6"/>
      <c r="U1112" s="10"/>
      <c r="V1112" s="53"/>
      <c r="W1112" s="10"/>
      <c r="X1112" s="10"/>
      <c r="Y1112" s="50">
        <v>90.395513505791996</v>
      </c>
      <c r="Z1112" s="13">
        <f t="shared" si="47"/>
        <v>90</v>
      </c>
      <c r="AA1112" s="6">
        <v>0.85319500000503878</v>
      </c>
      <c r="AB1112" s="50">
        <v>104.41618924492799</v>
      </c>
      <c r="AC1112" s="10">
        <f t="shared" si="48"/>
        <v>0.22637750000446022</v>
      </c>
      <c r="AD1112" s="10">
        <f t="array" ref="AD1112">STDEVP(IF(($Y$4:$Y$2367=AB1112),$AA$4:$AA$2367,""))</f>
        <v>5.163749999988352E-2</v>
      </c>
      <c r="AE1112" s="10">
        <f t="array" ref="AE1112">MEDIAN(IF($Y$4:$Y$2367=AB1112,$AA$4:$AA$2367,""))</f>
        <v>0.22637750000446022</v>
      </c>
      <c r="AF1112" s="6"/>
      <c r="AG1112" s="6"/>
      <c r="AH1112" s="10"/>
      <c r="AI1112" s="53"/>
      <c r="AJ1112" s="10"/>
      <c r="AK1112" s="10"/>
    </row>
    <row r="1113" spans="1:37" x14ac:dyDescent="0.15">
      <c r="A1113" s="50"/>
      <c r="B1113" s="12"/>
      <c r="C1113" s="6"/>
      <c r="D1113" s="6"/>
      <c r="E1113" s="6"/>
      <c r="F1113" s="10"/>
      <c r="G1113" s="10"/>
      <c r="H1113" s="10"/>
      <c r="I1113" s="6"/>
      <c r="J1113" s="6"/>
      <c r="K1113" s="10"/>
      <c r="L1113" s="53"/>
      <c r="M1113" s="10"/>
      <c r="N1113" s="10"/>
      <c r="O1113" s="6"/>
      <c r="P1113" s="10"/>
      <c r="Q1113" s="10"/>
      <c r="R1113" s="10"/>
      <c r="S1113" s="6"/>
      <c r="T1113" s="6"/>
      <c r="U1113" s="10"/>
      <c r="V1113" s="53"/>
      <c r="W1113" s="10"/>
      <c r="X1113" s="10"/>
      <c r="Y1113" s="50">
        <v>89.782784745984003</v>
      </c>
      <c r="Z1113" s="13">
        <f t="shared" si="47"/>
        <v>80</v>
      </c>
      <c r="AA1113" s="6">
        <v>0.85965000000282688</v>
      </c>
      <c r="AB1113" s="50">
        <v>105.20913234585601</v>
      </c>
      <c r="AC1113" s="10">
        <f t="shared" si="48"/>
        <v>0.20919500000079316</v>
      </c>
      <c r="AD1113" s="10">
        <f t="array" ref="AD1113">STDEVP(IF(($Y$4:$Y$2367=AB1113),$AA$4:$AA$2367,""))</f>
        <v>0</v>
      </c>
      <c r="AE1113" s="10">
        <f t="array" ref="AE1113">MEDIAN(IF($Y$4:$Y$2367=AB1113,$AA$4:$AA$2367,""))</f>
        <v>0.20919500000079316</v>
      </c>
      <c r="AF1113" s="6"/>
      <c r="AG1113" s="6"/>
      <c r="AH1113" s="10"/>
      <c r="AI1113" s="53"/>
      <c r="AJ1113" s="10"/>
      <c r="AK1113" s="10"/>
    </row>
    <row r="1114" spans="1:37" x14ac:dyDescent="0.15">
      <c r="A1114" s="50"/>
      <c r="B1114" s="12"/>
      <c r="C1114" s="6"/>
      <c r="D1114" s="6"/>
      <c r="E1114" s="6"/>
      <c r="F1114" s="10"/>
      <c r="G1114" s="10"/>
      <c r="H1114" s="10"/>
      <c r="I1114" s="6"/>
      <c r="J1114" s="6"/>
      <c r="K1114" s="10"/>
      <c r="L1114" s="53"/>
      <c r="M1114" s="10"/>
      <c r="N1114" s="10"/>
      <c r="O1114" s="6"/>
      <c r="P1114" s="10"/>
      <c r="Q1114" s="10"/>
      <c r="R1114" s="10"/>
      <c r="S1114" s="6"/>
      <c r="T1114" s="6"/>
      <c r="U1114" s="10"/>
      <c r="V1114" s="53"/>
      <c r="W1114" s="10"/>
      <c r="X1114" s="10"/>
      <c r="Y1114" s="50">
        <v>89.134013117951994</v>
      </c>
      <c r="Z1114" s="13">
        <f t="shared" si="47"/>
        <v>80</v>
      </c>
      <c r="AA1114" s="6">
        <v>0.85210500000503875</v>
      </c>
      <c r="AB1114" s="50">
        <v>106.39854699724799</v>
      </c>
      <c r="AC1114" s="10">
        <f t="shared" si="48"/>
        <v>0.21015000000291773</v>
      </c>
      <c r="AD1114" s="10">
        <f t="array" ref="AD1114">STDEVP(IF(($Y$4:$Y$2367=AB1114),$AA$4:$AA$2367,""))</f>
        <v>3.5500000001775348E-2</v>
      </c>
      <c r="AE1114" s="10">
        <f t="array" ref="AE1114">MEDIAN(IF($Y$4:$Y$2367=AB1114,$AA$4:$AA$2367,""))</f>
        <v>0.21015000000291773</v>
      </c>
      <c r="AF1114" s="6"/>
      <c r="AG1114" s="6"/>
      <c r="AH1114" s="10"/>
      <c r="AI1114" s="53"/>
      <c r="AJ1114" s="10"/>
      <c r="AK1114" s="10"/>
    </row>
    <row r="1115" spans="1:37" x14ac:dyDescent="0.15">
      <c r="A1115" s="50"/>
      <c r="B1115" s="12"/>
      <c r="C1115" s="6"/>
      <c r="D1115" s="6"/>
      <c r="E1115" s="6"/>
      <c r="F1115" s="10"/>
      <c r="G1115" s="10"/>
      <c r="H1115" s="10"/>
      <c r="I1115" s="6"/>
      <c r="J1115" s="6"/>
      <c r="K1115" s="10"/>
      <c r="L1115" s="53"/>
      <c r="M1115" s="10"/>
      <c r="N1115" s="10"/>
      <c r="O1115" s="6"/>
      <c r="P1115" s="10"/>
      <c r="Q1115" s="10"/>
      <c r="R1115" s="10"/>
      <c r="S1115" s="6"/>
      <c r="T1115" s="6"/>
      <c r="U1115" s="10"/>
      <c r="V1115" s="53"/>
      <c r="W1115" s="10"/>
      <c r="X1115" s="10"/>
      <c r="Y1115" s="50">
        <v>84.772826062847997</v>
      </c>
      <c r="Z1115" s="13">
        <f t="shared" si="47"/>
        <v>80</v>
      </c>
      <c r="AA1115" s="6">
        <v>0.86547000000445662</v>
      </c>
      <c r="AF1115" s="6"/>
      <c r="AG1115" s="6"/>
      <c r="AH1115" s="10"/>
      <c r="AI1115" s="53"/>
      <c r="AJ1115" s="10"/>
      <c r="AK1115" s="10"/>
    </row>
    <row r="1116" spans="1:37" x14ac:dyDescent="0.15">
      <c r="A1116" s="50"/>
      <c r="B1116" s="12"/>
      <c r="C1116" s="6"/>
      <c r="D1116" s="6"/>
      <c r="E1116" s="6"/>
      <c r="F1116" s="10"/>
      <c r="G1116" s="10"/>
      <c r="H1116" s="10"/>
      <c r="I1116" s="6"/>
      <c r="J1116" s="6"/>
      <c r="K1116" s="10"/>
      <c r="L1116" s="53"/>
      <c r="M1116" s="10"/>
      <c r="N1116" s="10"/>
      <c r="O1116" s="6"/>
      <c r="P1116" s="10"/>
      <c r="Q1116" s="10"/>
      <c r="R1116" s="10"/>
      <c r="S1116" s="6"/>
      <c r="T1116" s="6"/>
      <c r="U1116" s="10"/>
      <c r="V1116" s="53"/>
      <c r="W1116" s="10"/>
      <c r="X1116" s="10"/>
      <c r="Y1116" s="50">
        <v>83.691540016128002</v>
      </c>
      <c r="Z1116" s="13">
        <f t="shared" si="47"/>
        <v>80</v>
      </c>
      <c r="AA1116" s="6">
        <v>0.86892500000527151</v>
      </c>
      <c r="AF1116" s="6"/>
      <c r="AG1116" s="6"/>
      <c r="AH1116" s="10"/>
      <c r="AI1116" s="53"/>
      <c r="AJ1116" s="10"/>
      <c r="AK1116" s="10"/>
    </row>
    <row r="1117" spans="1:37" x14ac:dyDescent="0.15">
      <c r="A1117" s="50"/>
      <c r="B1117" s="12"/>
      <c r="C1117" s="6"/>
      <c r="D1117" s="6"/>
      <c r="E1117" s="6"/>
      <c r="F1117" s="10"/>
      <c r="G1117" s="10"/>
      <c r="H1117" s="10"/>
      <c r="I1117" s="6"/>
      <c r="J1117" s="6"/>
      <c r="K1117" s="10"/>
      <c r="L1117" s="53"/>
      <c r="M1117" s="10"/>
      <c r="N1117" s="10"/>
      <c r="O1117" s="6"/>
      <c r="P1117" s="10"/>
      <c r="Q1117" s="10"/>
      <c r="R1117" s="10"/>
      <c r="S1117" s="6"/>
      <c r="T1117" s="6"/>
      <c r="U1117" s="10"/>
      <c r="V1117" s="53"/>
      <c r="W1117" s="10"/>
      <c r="X1117" s="10"/>
      <c r="Y1117" s="50">
        <v>82.393996760063999</v>
      </c>
      <c r="Z1117" s="13">
        <f t="shared" si="47"/>
        <v>80</v>
      </c>
      <c r="AA1117" s="6">
        <v>0.8753800000030596</v>
      </c>
      <c r="AF1117" s="6"/>
      <c r="AG1117" s="6"/>
      <c r="AH1117" s="10"/>
      <c r="AI1117" s="53"/>
      <c r="AJ1117" s="10"/>
      <c r="AK1117" s="10"/>
    </row>
    <row r="1118" spans="1:37" x14ac:dyDescent="0.15">
      <c r="A1118" s="50"/>
      <c r="B1118" s="12"/>
      <c r="C1118" s="6"/>
      <c r="D1118" s="6"/>
      <c r="E1118" s="6"/>
      <c r="F1118" s="10"/>
      <c r="G1118" s="10"/>
      <c r="H1118" s="10"/>
      <c r="I1118" s="6"/>
      <c r="J1118" s="6"/>
      <c r="K1118" s="10"/>
      <c r="L1118" s="53"/>
      <c r="M1118" s="10"/>
      <c r="N1118" s="10"/>
      <c r="O1118" s="6"/>
      <c r="P1118" s="10"/>
      <c r="Q1118" s="10"/>
      <c r="R1118" s="10"/>
      <c r="S1118" s="6"/>
      <c r="T1118" s="6"/>
      <c r="U1118" s="10"/>
      <c r="V1118" s="53"/>
      <c r="W1118" s="10"/>
      <c r="X1118" s="10"/>
      <c r="Y1118" s="50">
        <v>79.438481565695994</v>
      </c>
      <c r="Z1118" s="13">
        <f t="shared" si="47"/>
        <v>70</v>
      </c>
      <c r="AA1118" s="6">
        <v>0.85283500000585355</v>
      </c>
      <c r="AF1118" s="6"/>
      <c r="AG1118" s="6"/>
      <c r="AH1118" s="10"/>
      <c r="AI1118" s="53"/>
      <c r="AJ1118" s="10"/>
      <c r="AK1118" s="10"/>
    </row>
    <row r="1119" spans="1:37" x14ac:dyDescent="0.15">
      <c r="A1119" s="50"/>
      <c r="B1119" s="12"/>
      <c r="C1119" s="6"/>
      <c r="D1119" s="6"/>
      <c r="E1119" s="6"/>
      <c r="F1119" s="10"/>
      <c r="G1119" s="10"/>
      <c r="H1119" s="10"/>
      <c r="I1119" s="6"/>
      <c r="J1119" s="6"/>
      <c r="K1119" s="10"/>
      <c r="L1119" s="53"/>
      <c r="M1119" s="10"/>
      <c r="N1119" s="10"/>
      <c r="O1119" s="6"/>
      <c r="P1119" s="10"/>
      <c r="Q1119" s="10"/>
      <c r="R1119" s="10"/>
      <c r="S1119" s="6"/>
      <c r="T1119" s="6"/>
      <c r="U1119" s="10"/>
      <c r="V1119" s="53"/>
      <c r="W1119" s="10"/>
      <c r="X1119" s="10"/>
      <c r="Y1119" s="50">
        <v>74.140179936767993</v>
      </c>
      <c r="Z1119" s="13">
        <f t="shared" si="47"/>
        <v>70</v>
      </c>
      <c r="AA1119" s="6">
        <v>0.8332900000056207</v>
      </c>
      <c r="AF1119" s="6"/>
      <c r="AG1119" s="6"/>
      <c r="AH1119" s="10"/>
      <c r="AI1119" s="53"/>
      <c r="AJ1119" s="10"/>
      <c r="AK1119" s="10"/>
    </row>
    <row r="1120" spans="1:37" x14ac:dyDescent="0.15">
      <c r="A1120" s="50"/>
      <c r="B1120" s="12"/>
      <c r="C1120" s="6"/>
      <c r="D1120" s="6"/>
      <c r="E1120" s="6"/>
      <c r="F1120" s="10"/>
      <c r="G1120" s="10"/>
      <c r="H1120" s="10"/>
      <c r="I1120" s="6"/>
      <c r="J1120" s="6"/>
      <c r="K1120" s="10"/>
      <c r="L1120" s="53"/>
      <c r="M1120" s="10"/>
      <c r="N1120" s="10"/>
      <c r="O1120" s="6"/>
      <c r="P1120" s="10"/>
      <c r="Q1120" s="10"/>
      <c r="R1120" s="10"/>
      <c r="S1120" s="6"/>
      <c r="T1120" s="6"/>
      <c r="U1120" s="10"/>
      <c r="V1120" s="53"/>
      <c r="W1120" s="10"/>
      <c r="X1120" s="10"/>
      <c r="Y1120" s="50">
        <v>69.130221253632001</v>
      </c>
      <c r="Z1120" s="13">
        <f t="shared" si="47"/>
        <v>60</v>
      </c>
      <c r="AA1120" s="6">
        <v>0.85474500000282672</v>
      </c>
      <c r="AF1120" s="6"/>
      <c r="AG1120" s="6"/>
      <c r="AH1120" s="10"/>
      <c r="AI1120" s="53"/>
      <c r="AJ1120" s="10"/>
      <c r="AK1120" s="10"/>
    </row>
    <row r="1121" spans="1:37" x14ac:dyDescent="0.15">
      <c r="A1121" s="50"/>
      <c r="B1121" s="12"/>
      <c r="C1121" s="6"/>
      <c r="D1121" s="6"/>
      <c r="E1121" s="6"/>
      <c r="F1121" s="10"/>
      <c r="G1121" s="10"/>
      <c r="H1121" s="10"/>
      <c r="I1121" s="6"/>
      <c r="J1121" s="6"/>
      <c r="K1121" s="10"/>
      <c r="L1121" s="53"/>
      <c r="M1121" s="10"/>
      <c r="N1121" s="10"/>
      <c r="O1121" s="6"/>
      <c r="P1121" s="10"/>
      <c r="Q1121" s="10"/>
      <c r="R1121" s="10"/>
      <c r="S1121" s="6"/>
      <c r="T1121" s="6"/>
      <c r="U1121" s="10"/>
      <c r="V1121" s="53"/>
      <c r="W1121" s="10"/>
      <c r="X1121" s="10"/>
      <c r="Y1121" s="50">
        <v>60.984533035008006</v>
      </c>
      <c r="Z1121" s="13">
        <f t="shared" si="47"/>
        <v>60</v>
      </c>
      <c r="AA1121" s="6">
        <v>0.86320000000102226</v>
      </c>
      <c r="AF1121" s="6"/>
      <c r="AG1121" s="6"/>
      <c r="AH1121" s="10"/>
      <c r="AI1121" s="53"/>
      <c r="AJ1121" s="10"/>
      <c r="AK1121" s="10"/>
    </row>
    <row r="1122" spans="1:37" x14ac:dyDescent="0.15">
      <c r="A1122" s="50"/>
      <c r="B1122" s="12"/>
      <c r="C1122" s="6"/>
      <c r="D1122" s="6"/>
      <c r="E1122" s="6"/>
      <c r="F1122" s="10"/>
      <c r="G1122" s="10"/>
      <c r="H1122" s="10"/>
      <c r="I1122" s="6"/>
      <c r="J1122" s="6"/>
      <c r="K1122" s="10"/>
      <c r="L1122" s="53"/>
      <c r="M1122" s="10"/>
      <c r="N1122" s="10"/>
      <c r="O1122" s="6"/>
      <c r="P1122" s="10"/>
      <c r="Q1122" s="10"/>
      <c r="R1122" s="10"/>
      <c r="S1122" s="6"/>
      <c r="T1122" s="6"/>
      <c r="U1122" s="10"/>
      <c r="V1122" s="53"/>
      <c r="W1122" s="10"/>
      <c r="X1122" s="10"/>
      <c r="Y1122" s="50">
        <v>51.072744273407999</v>
      </c>
      <c r="Z1122" s="13">
        <f t="shared" si="47"/>
        <v>50</v>
      </c>
      <c r="AA1122" s="6">
        <v>0.8656550000052714</v>
      </c>
      <c r="AF1122" s="6"/>
      <c r="AG1122" s="6"/>
      <c r="AH1122" s="10"/>
      <c r="AI1122" s="53"/>
      <c r="AJ1122" s="10"/>
      <c r="AK1122" s="10"/>
    </row>
    <row r="1123" spans="1:37" x14ac:dyDescent="0.15">
      <c r="A1123" s="50"/>
      <c r="B1123" s="12"/>
      <c r="C1123" s="6"/>
      <c r="D1123" s="6"/>
      <c r="E1123" s="6"/>
      <c r="F1123" s="10"/>
      <c r="G1123" s="10"/>
      <c r="H1123" s="10"/>
      <c r="I1123" s="6"/>
      <c r="J1123" s="6"/>
      <c r="K1123" s="10"/>
      <c r="L1123" s="53"/>
      <c r="M1123" s="10"/>
      <c r="N1123" s="10"/>
      <c r="O1123" s="6"/>
      <c r="P1123" s="10"/>
      <c r="Q1123" s="10"/>
      <c r="R1123" s="10"/>
      <c r="S1123" s="6"/>
      <c r="T1123" s="6"/>
      <c r="U1123" s="10"/>
      <c r="V1123" s="53"/>
      <c r="W1123" s="10"/>
      <c r="X1123" s="10"/>
      <c r="Y1123" s="50">
        <v>41.124912643583997</v>
      </c>
      <c r="Z1123" s="13">
        <f t="shared" si="47"/>
        <v>40</v>
      </c>
      <c r="AA1123" s="6">
        <v>0.82911000000521318</v>
      </c>
      <c r="AF1123" s="6"/>
      <c r="AG1123" s="6"/>
      <c r="AH1123" s="10"/>
      <c r="AI1123" s="53"/>
      <c r="AJ1123" s="10"/>
      <c r="AK1123" s="10"/>
    </row>
    <row r="1124" spans="1:37" x14ac:dyDescent="0.15">
      <c r="A1124" s="50"/>
      <c r="B1124" s="12"/>
      <c r="C1124" s="6"/>
      <c r="D1124" s="6"/>
      <c r="E1124" s="6"/>
      <c r="F1124" s="10"/>
      <c r="G1124" s="10"/>
      <c r="H1124" s="10"/>
      <c r="I1124" s="6"/>
      <c r="J1124" s="6"/>
      <c r="K1124" s="10"/>
      <c r="L1124" s="53"/>
      <c r="M1124" s="10"/>
      <c r="N1124" s="10"/>
      <c r="O1124" s="6"/>
      <c r="P1124" s="10"/>
      <c r="Q1124" s="10"/>
      <c r="R1124" s="10"/>
      <c r="S1124" s="6"/>
      <c r="T1124" s="6"/>
      <c r="U1124" s="10"/>
      <c r="V1124" s="53"/>
      <c r="W1124" s="10"/>
      <c r="X1124" s="10"/>
      <c r="Y1124" s="50">
        <v>33.195481634304002</v>
      </c>
      <c r="Z1124" s="13">
        <f t="shared" si="47"/>
        <v>30</v>
      </c>
      <c r="AA1124" s="6">
        <v>0.83356500000259381</v>
      </c>
      <c r="AF1124" s="6"/>
      <c r="AG1124" s="6"/>
      <c r="AH1124" s="10"/>
      <c r="AI1124" s="53"/>
      <c r="AJ1124" s="10"/>
      <c r="AK1124" s="10"/>
    </row>
    <row r="1125" spans="1:37" x14ac:dyDescent="0.15">
      <c r="A1125" s="50"/>
      <c r="B1125" s="12"/>
      <c r="C1125" s="6"/>
      <c r="D1125" s="6"/>
      <c r="E1125" s="6"/>
      <c r="F1125" s="10"/>
      <c r="G1125" s="10"/>
      <c r="H1125" s="10"/>
      <c r="I1125" s="6"/>
      <c r="J1125" s="6"/>
      <c r="K1125" s="10"/>
      <c r="L1125" s="53"/>
      <c r="M1125" s="10"/>
      <c r="N1125" s="10"/>
      <c r="O1125" s="6"/>
      <c r="P1125" s="10"/>
      <c r="Q1125" s="10"/>
      <c r="R1125" s="10"/>
      <c r="S1125" s="6"/>
      <c r="T1125" s="6"/>
      <c r="U1125" s="10"/>
      <c r="V1125" s="53"/>
      <c r="W1125" s="10"/>
      <c r="X1125" s="10"/>
      <c r="Y1125" s="50">
        <v>33.195481634304002</v>
      </c>
      <c r="Z1125" s="13">
        <f t="shared" si="47"/>
        <v>30</v>
      </c>
      <c r="AA1125" s="6">
        <v>0.82902000000177889</v>
      </c>
      <c r="AF1125" s="6"/>
      <c r="AG1125" s="6"/>
      <c r="AH1125" s="10"/>
      <c r="AI1125" s="53"/>
      <c r="AJ1125" s="10"/>
      <c r="AK1125" s="10"/>
    </row>
    <row r="1126" spans="1:37" x14ac:dyDescent="0.15">
      <c r="A1126" s="50"/>
      <c r="B1126" s="12"/>
      <c r="C1126" s="6"/>
      <c r="D1126" s="6"/>
      <c r="E1126" s="6"/>
      <c r="F1126" s="10"/>
      <c r="G1126" s="10"/>
      <c r="H1126" s="10"/>
      <c r="I1126" s="6"/>
      <c r="J1126" s="6"/>
      <c r="K1126" s="10"/>
      <c r="L1126" s="53"/>
      <c r="M1126" s="10"/>
      <c r="N1126" s="10"/>
      <c r="O1126" s="6"/>
      <c r="P1126" s="10"/>
      <c r="Q1126" s="10"/>
      <c r="R1126" s="10"/>
      <c r="S1126" s="6"/>
      <c r="T1126" s="6"/>
      <c r="U1126" s="10"/>
      <c r="V1126" s="53"/>
      <c r="W1126" s="10"/>
      <c r="X1126" s="10"/>
      <c r="Y1126" s="50">
        <v>33.195481634304002</v>
      </c>
      <c r="Z1126" s="13">
        <f t="shared" si="47"/>
        <v>30</v>
      </c>
      <c r="AA1126" s="6">
        <v>0.90702000000311767</v>
      </c>
      <c r="AF1126" s="6"/>
      <c r="AG1126" s="6"/>
      <c r="AH1126" s="10"/>
      <c r="AI1126" s="53"/>
      <c r="AJ1126" s="10"/>
      <c r="AK1126" s="10"/>
    </row>
    <row r="1127" spans="1:37" x14ac:dyDescent="0.15">
      <c r="A1127" s="50"/>
      <c r="B1127" s="12"/>
      <c r="C1127" s="6"/>
      <c r="D1127" s="6"/>
      <c r="E1127" s="6"/>
      <c r="F1127" s="10"/>
      <c r="G1127" s="10"/>
      <c r="H1127" s="10"/>
      <c r="I1127" s="6"/>
      <c r="J1127" s="6"/>
      <c r="K1127" s="10"/>
      <c r="L1127" s="53"/>
      <c r="M1127" s="10"/>
      <c r="N1127" s="10"/>
      <c r="O1127" s="6"/>
      <c r="P1127" s="10"/>
      <c r="Q1127" s="10"/>
      <c r="R1127" s="10"/>
      <c r="S1127" s="6"/>
      <c r="T1127" s="6"/>
      <c r="U1127" s="10"/>
      <c r="V1127" s="53"/>
      <c r="W1127" s="10"/>
      <c r="X1127" s="10"/>
      <c r="Y1127" s="50">
        <v>8.0375596139520002</v>
      </c>
      <c r="Z1127" s="13">
        <v>1</v>
      </c>
      <c r="AA1127" s="6">
        <v>0.91247500000434001</v>
      </c>
      <c r="AF1127" s="6"/>
      <c r="AG1127" s="6"/>
      <c r="AH1127" s="10"/>
      <c r="AI1127" s="53"/>
      <c r="AJ1127" s="10"/>
      <c r="AK1127" s="10"/>
    </row>
    <row r="1128" spans="1:37" x14ac:dyDescent="0.15">
      <c r="A1128" s="50"/>
      <c r="B1128" s="12"/>
      <c r="C1128" s="6"/>
      <c r="D1128" s="6"/>
      <c r="E1128" s="6"/>
      <c r="F1128" s="10"/>
      <c r="G1128" s="10"/>
      <c r="H1128" s="10"/>
      <c r="I1128" s="6"/>
      <c r="J1128" s="6"/>
      <c r="K1128" s="10"/>
      <c r="L1128" s="53"/>
      <c r="M1128" s="10"/>
      <c r="N1128" s="10"/>
      <c r="O1128" s="6"/>
      <c r="P1128" s="10"/>
      <c r="Q1128" s="10"/>
      <c r="R1128" s="10"/>
      <c r="S1128" s="6"/>
      <c r="T1128" s="6"/>
      <c r="U1128" s="10"/>
      <c r="V1128" s="53"/>
      <c r="W1128" s="10"/>
      <c r="X1128" s="10"/>
      <c r="Y1128" s="50">
        <v>8.0375596139520002</v>
      </c>
      <c r="Z1128" s="13">
        <v>1</v>
      </c>
      <c r="AA1128" s="6">
        <v>0.92193000000637726</v>
      </c>
      <c r="AF1128" s="6"/>
      <c r="AG1128" s="6"/>
      <c r="AH1128" s="10"/>
      <c r="AI1128" s="53"/>
      <c r="AJ1128" s="10"/>
      <c r="AK1128" s="10"/>
    </row>
    <row r="1129" spans="1:37" x14ac:dyDescent="0.15">
      <c r="A1129" s="50"/>
      <c r="B1129" s="12"/>
      <c r="C1129" s="6"/>
      <c r="D1129" s="6"/>
      <c r="E1129" s="6"/>
      <c r="F1129" s="10"/>
      <c r="G1129" s="10"/>
      <c r="H1129" s="10"/>
      <c r="I1129" s="6"/>
      <c r="J1129" s="6"/>
      <c r="K1129" s="10"/>
      <c r="L1129" s="53"/>
      <c r="M1129" s="10"/>
      <c r="N1129" s="10"/>
      <c r="O1129" s="6"/>
      <c r="P1129" s="10"/>
      <c r="Q1129" s="10"/>
      <c r="R1129" s="10"/>
      <c r="S1129" s="6"/>
      <c r="T1129" s="6"/>
      <c r="U1129" s="10"/>
      <c r="V1129" s="53"/>
      <c r="W1129" s="10"/>
      <c r="X1129" s="10"/>
      <c r="Y1129" s="50">
        <v>8.0375596139520002</v>
      </c>
      <c r="Z1129" s="13">
        <v>1</v>
      </c>
      <c r="AA1129" s="6">
        <v>0.91638500000172063</v>
      </c>
      <c r="AF1129" s="6"/>
      <c r="AG1129" s="6"/>
      <c r="AH1129" s="10"/>
      <c r="AI1129" s="53"/>
      <c r="AJ1129" s="10"/>
      <c r="AK1129" s="10"/>
    </row>
    <row r="1130" spans="1:37" x14ac:dyDescent="0.15">
      <c r="A1130" s="50"/>
      <c r="B1130" s="12"/>
      <c r="C1130" s="6"/>
      <c r="D1130" s="6"/>
      <c r="E1130" s="6"/>
      <c r="F1130" s="10"/>
      <c r="G1130" s="10"/>
      <c r="H1130" s="10"/>
      <c r="I1130" s="6"/>
      <c r="J1130" s="6"/>
      <c r="K1130" s="10"/>
      <c r="L1130" s="53"/>
      <c r="M1130" s="10"/>
      <c r="N1130" s="10"/>
      <c r="O1130" s="6"/>
      <c r="P1130" s="10"/>
      <c r="Q1130" s="10"/>
      <c r="R1130" s="10"/>
      <c r="S1130" s="6"/>
      <c r="T1130" s="6"/>
      <c r="U1130" s="10"/>
      <c r="V1130" s="53"/>
      <c r="W1130" s="10"/>
      <c r="X1130" s="10"/>
      <c r="Y1130" s="50">
        <v>8.0375596139520002</v>
      </c>
      <c r="Z1130" s="13">
        <v>1</v>
      </c>
      <c r="AA1130" s="6">
        <v>0.98638500000142959</v>
      </c>
      <c r="AF1130" s="6"/>
      <c r="AG1130" s="6"/>
      <c r="AH1130" s="10"/>
      <c r="AI1130" s="53"/>
      <c r="AJ1130" s="10"/>
      <c r="AK1130" s="10"/>
    </row>
    <row r="1131" spans="1:37" x14ac:dyDescent="0.15">
      <c r="A1131" s="50"/>
      <c r="B1131" s="12"/>
      <c r="C1131" s="6"/>
      <c r="D1131" s="6"/>
      <c r="E1131" s="6"/>
      <c r="F1131" s="10"/>
      <c r="G1131" s="10"/>
      <c r="H1131" s="10"/>
      <c r="I1131" s="6"/>
      <c r="J1131" s="6"/>
      <c r="K1131" s="10"/>
      <c r="L1131" s="53"/>
      <c r="M1131" s="10"/>
      <c r="N1131" s="10"/>
      <c r="O1131" s="6"/>
      <c r="P1131" s="10"/>
      <c r="Q1131" s="10"/>
      <c r="R1131" s="10"/>
      <c r="S1131" s="6"/>
      <c r="T1131" s="6"/>
      <c r="U1131" s="10"/>
      <c r="V1131" s="53"/>
      <c r="W1131" s="10"/>
      <c r="X1131" s="10"/>
      <c r="Y1131" s="50">
        <v>8.0375596139520002</v>
      </c>
      <c r="Z1131" s="13">
        <v>1</v>
      </c>
      <c r="AA1131" s="6">
        <v>1.0295000002884747E-2</v>
      </c>
      <c r="AF1131" s="6"/>
      <c r="AG1131" s="6"/>
      <c r="AH1131" s="10"/>
      <c r="AI1131" s="53"/>
      <c r="AJ1131" s="10"/>
      <c r="AK1131" s="10"/>
    </row>
    <row r="1132" spans="1:37" x14ac:dyDescent="0.15">
      <c r="A1132" s="50"/>
      <c r="B1132" s="12"/>
      <c r="C1132" s="6"/>
      <c r="D1132" s="6"/>
      <c r="E1132" s="6"/>
      <c r="F1132" s="10"/>
      <c r="G1132" s="10"/>
      <c r="H1132" s="10"/>
      <c r="I1132" s="6"/>
      <c r="J1132" s="6"/>
      <c r="K1132" s="10"/>
      <c r="L1132" s="53"/>
      <c r="M1132" s="10"/>
      <c r="N1132" s="10"/>
      <c r="O1132" s="6"/>
      <c r="P1132" s="10"/>
      <c r="Q1132" s="10"/>
      <c r="R1132" s="10"/>
      <c r="S1132" s="6"/>
      <c r="T1132" s="6"/>
      <c r="U1132" s="10"/>
      <c r="V1132" s="53"/>
      <c r="W1132" s="10"/>
      <c r="X1132" s="10"/>
      <c r="Y1132" s="50">
        <v>8.0375596139520002</v>
      </c>
      <c r="Z1132" s="13">
        <v>1</v>
      </c>
      <c r="AA1132" s="6">
        <v>4.7500000055040736E-3</v>
      </c>
      <c r="AF1132" s="6"/>
      <c r="AG1132" s="6"/>
      <c r="AH1132" s="10"/>
      <c r="AI1132" s="53"/>
      <c r="AJ1132" s="10"/>
      <c r="AK1132" s="10"/>
    </row>
    <row r="1133" spans="1:37" x14ac:dyDescent="0.15">
      <c r="A1133" s="50"/>
      <c r="B1133" s="12"/>
      <c r="C1133" s="6"/>
      <c r="D1133" s="6"/>
      <c r="E1133" s="6"/>
      <c r="F1133" s="10"/>
      <c r="G1133" s="10"/>
      <c r="H1133" s="10"/>
      <c r="I1133" s="6"/>
      <c r="J1133" s="6"/>
      <c r="K1133" s="10"/>
      <c r="L1133" s="53"/>
      <c r="M1133" s="10"/>
      <c r="N1133" s="10"/>
      <c r="O1133" s="6"/>
      <c r="P1133" s="10"/>
      <c r="Q1133" s="10"/>
      <c r="R1133" s="10"/>
      <c r="S1133" s="6"/>
      <c r="T1133" s="6"/>
      <c r="U1133" s="10"/>
      <c r="V1133" s="53"/>
      <c r="W1133" s="10"/>
      <c r="X1133" s="10"/>
      <c r="Y1133" s="50">
        <v>8.0375596139520002</v>
      </c>
      <c r="Z1133" s="13">
        <v>1</v>
      </c>
      <c r="AA1133" s="6">
        <v>0.99575000000730851</v>
      </c>
      <c r="AF1133" s="6"/>
      <c r="AG1133" s="6"/>
      <c r="AH1133" s="10"/>
      <c r="AI1133" s="53"/>
      <c r="AJ1133" s="10"/>
      <c r="AK1133" s="10"/>
    </row>
    <row r="1134" spans="1:37" x14ac:dyDescent="0.15">
      <c r="A1134" s="50"/>
      <c r="B1134" s="12"/>
      <c r="C1134" s="6"/>
      <c r="D1134" s="6"/>
      <c r="E1134" s="6"/>
      <c r="F1134" s="10"/>
      <c r="G1134" s="10"/>
      <c r="H1134" s="10"/>
      <c r="I1134" s="6"/>
      <c r="J1134" s="6"/>
      <c r="K1134" s="10"/>
      <c r="L1134" s="53"/>
      <c r="M1134" s="10"/>
      <c r="N1134" s="10"/>
      <c r="O1134" s="6"/>
      <c r="P1134" s="10"/>
      <c r="Q1134" s="10"/>
      <c r="R1134" s="10"/>
      <c r="S1134" s="6"/>
      <c r="T1134" s="6"/>
      <c r="U1134" s="10"/>
      <c r="V1134" s="53"/>
      <c r="W1134" s="10"/>
      <c r="X1134" s="10"/>
      <c r="Y1134" s="50">
        <v>8.0375596139520002</v>
      </c>
      <c r="Z1134" s="13">
        <v>1</v>
      </c>
      <c r="AA1134" s="6">
        <v>1.8660000004921962E-2</v>
      </c>
      <c r="AF1134" s="6"/>
      <c r="AG1134" s="6"/>
      <c r="AH1134" s="10"/>
      <c r="AI1134" s="53"/>
      <c r="AJ1134" s="10"/>
      <c r="AK1134" s="10"/>
    </row>
    <row r="1135" spans="1:37" x14ac:dyDescent="0.15">
      <c r="A1135" s="50"/>
      <c r="B1135" s="12"/>
      <c r="C1135" s="6"/>
      <c r="D1135" s="6"/>
      <c r="E1135" s="6"/>
      <c r="F1135" s="10"/>
      <c r="G1135" s="10"/>
      <c r="H1135" s="10"/>
      <c r="I1135" s="6"/>
      <c r="J1135" s="6"/>
      <c r="K1135" s="10"/>
      <c r="L1135" s="53"/>
      <c r="M1135" s="10"/>
      <c r="N1135" s="10"/>
      <c r="O1135" s="6"/>
      <c r="P1135" s="10"/>
      <c r="Q1135" s="10"/>
      <c r="R1135" s="10"/>
      <c r="S1135" s="6"/>
      <c r="T1135" s="6"/>
      <c r="U1135" s="10"/>
      <c r="V1135" s="53"/>
      <c r="W1135" s="10"/>
      <c r="X1135" s="10"/>
      <c r="Y1135" s="50">
        <v>8.0375596139520002</v>
      </c>
      <c r="Z1135" s="13">
        <v>1</v>
      </c>
      <c r="AA1135" s="6">
        <v>6.1150000024772222E-3</v>
      </c>
      <c r="AF1135" s="6"/>
      <c r="AG1135" s="6"/>
      <c r="AH1135" s="10"/>
      <c r="AI1135" s="53"/>
      <c r="AJ1135" s="10"/>
      <c r="AK1135" s="10"/>
    </row>
    <row r="1136" spans="1:37" x14ac:dyDescent="0.15">
      <c r="A1136" s="50"/>
      <c r="B1136" s="12"/>
      <c r="C1136" s="6"/>
      <c r="D1136" s="6"/>
      <c r="E1136" s="6"/>
      <c r="F1136" s="10"/>
      <c r="G1136" s="10"/>
      <c r="H1136" s="10"/>
      <c r="I1136" s="6"/>
      <c r="J1136" s="6"/>
      <c r="K1136" s="10"/>
      <c r="L1136" s="53"/>
      <c r="M1136" s="10"/>
      <c r="N1136" s="10"/>
      <c r="O1136" s="6"/>
      <c r="P1136" s="10"/>
      <c r="Q1136" s="10"/>
      <c r="R1136" s="10"/>
      <c r="S1136" s="6"/>
      <c r="T1136" s="6"/>
      <c r="U1136" s="10"/>
      <c r="V1136" s="53"/>
      <c r="W1136" s="10"/>
      <c r="X1136" s="10"/>
      <c r="Y1136" s="50">
        <v>8.0375596139520002</v>
      </c>
      <c r="Z1136" s="13">
        <v>1</v>
      </c>
      <c r="AA1136" s="6">
        <v>2.0250000055039852E-3</v>
      </c>
      <c r="AF1136" s="6"/>
      <c r="AG1136" s="6"/>
      <c r="AH1136" s="10"/>
      <c r="AI1136" s="53"/>
      <c r="AJ1136" s="10"/>
      <c r="AK1136" s="10"/>
    </row>
    <row r="1137" spans="1:37" x14ac:dyDescent="0.15">
      <c r="A1137" s="50"/>
      <c r="B1137" s="12"/>
      <c r="C1137" s="6"/>
      <c r="D1137" s="6"/>
      <c r="E1137" s="6"/>
      <c r="F1137" s="10"/>
      <c r="G1137" s="10"/>
      <c r="H1137" s="10"/>
      <c r="I1137" s="6"/>
      <c r="J1137" s="6"/>
      <c r="K1137" s="10"/>
      <c r="L1137" s="53"/>
      <c r="M1137" s="10"/>
      <c r="N1137" s="10"/>
      <c r="O1137" s="6"/>
      <c r="P1137" s="10"/>
      <c r="Q1137" s="10"/>
      <c r="R1137" s="10"/>
      <c r="S1137" s="6"/>
      <c r="T1137" s="6"/>
      <c r="U1137" s="10"/>
      <c r="V1137" s="53"/>
      <c r="W1137" s="10"/>
      <c r="X1137" s="10"/>
      <c r="Y1137" s="50">
        <v>8.0375596139520002</v>
      </c>
      <c r="Z1137" s="13">
        <v>1</v>
      </c>
      <c r="AA1137" s="6">
        <v>0.98348000000183688</v>
      </c>
      <c r="AF1137" s="6"/>
      <c r="AG1137" s="6"/>
      <c r="AH1137" s="10"/>
      <c r="AI1137" s="53"/>
      <c r="AJ1137" s="10"/>
      <c r="AK1137" s="10"/>
    </row>
    <row r="1138" spans="1:37" x14ac:dyDescent="0.15">
      <c r="A1138" s="50"/>
      <c r="B1138" s="12"/>
      <c r="C1138" s="6"/>
      <c r="D1138" s="6"/>
      <c r="E1138" s="6"/>
      <c r="F1138" s="10"/>
      <c r="G1138" s="10"/>
      <c r="H1138" s="10"/>
      <c r="I1138" s="6"/>
      <c r="J1138" s="6"/>
      <c r="K1138" s="10"/>
      <c r="L1138" s="53"/>
      <c r="M1138" s="10"/>
      <c r="N1138" s="10"/>
      <c r="O1138" s="6"/>
      <c r="P1138" s="10"/>
      <c r="Q1138" s="10"/>
      <c r="R1138" s="10"/>
      <c r="S1138" s="6"/>
      <c r="T1138" s="6"/>
      <c r="U1138" s="10"/>
      <c r="V1138" s="53"/>
      <c r="W1138" s="10"/>
      <c r="X1138" s="10"/>
      <c r="Y1138" s="50">
        <v>8.0375596139520002</v>
      </c>
      <c r="Z1138" s="13">
        <v>1</v>
      </c>
      <c r="AA1138" s="6">
        <v>6.390000006726293E-3</v>
      </c>
      <c r="AF1138" s="6"/>
      <c r="AG1138" s="6"/>
      <c r="AH1138" s="10"/>
      <c r="AI1138" s="53"/>
      <c r="AJ1138" s="10"/>
      <c r="AK1138" s="10"/>
    </row>
    <row r="1139" spans="1:37" x14ac:dyDescent="0.15">
      <c r="A1139" s="50"/>
      <c r="B1139" s="12"/>
      <c r="C1139" s="6"/>
      <c r="D1139" s="6"/>
      <c r="E1139" s="6"/>
      <c r="F1139" s="10"/>
      <c r="G1139" s="10"/>
      <c r="H1139" s="10"/>
      <c r="I1139" s="6"/>
      <c r="J1139" s="6"/>
      <c r="K1139" s="10"/>
      <c r="L1139" s="53"/>
      <c r="M1139" s="10"/>
      <c r="N1139" s="10"/>
      <c r="O1139" s="6"/>
      <c r="P1139" s="10"/>
      <c r="Q1139" s="10"/>
      <c r="R1139" s="10"/>
      <c r="S1139" s="6"/>
      <c r="T1139" s="6"/>
      <c r="U1139" s="10"/>
      <c r="V1139" s="53"/>
      <c r="W1139" s="10"/>
      <c r="X1139" s="10"/>
      <c r="Y1139" s="50">
        <v>8.0375596139520002</v>
      </c>
      <c r="Z1139" s="13">
        <v>1</v>
      </c>
      <c r="AA1139" s="6">
        <v>0.99775500000166217</v>
      </c>
      <c r="AF1139" s="6"/>
      <c r="AG1139" s="6"/>
      <c r="AH1139" s="10"/>
      <c r="AI1139" s="53"/>
      <c r="AJ1139" s="10"/>
      <c r="AK1139" s="10"/>
    </row>
    <row r="1140" spans="1:37" x14ac:dyDescent="0.15">
      <c r="A1140" s="50"/>
      <c r="B1140" s="12"/>
      <c r="C1140" s="6"/>
      <c r="D1140" s="6"/>
      <c r="E1140" s="6"/>
      <c r="F1140" s="10"/>
      <c r="G1140" s="10"/>
      <c r="H1140" s="10"/>
      <c r="I1140" s="6"/>
      <c r="J1140" s="6"/>
      <c r="K1140" s="10"/>
      <c r="L1140" s="53"/>
      <c r="M1140" s="10"/>
      <c r="N1140" s="10"/>
      <c r="O1140" s="6"/>
      <c r="P1140" s="10"/>
      <c r="Q1140" s="10"/>
      <c r="R1140" s="10"/>
      <c r="S1140" s="6"/>
      <c r="T1140" s="6"/>
      <c r="U1140" s="10"/>
      <c r="V1140" s="53"/>
      <c r="W1140" s="10"/>
      <c r="X1140" s="10"/>
      <c r="Y1140" s="50">
        <v>8.0375596139520002</v>
      </c>
      <c r="Z1140" s="13">
        <v>1</v>
      </c>
      <c r="AA1140" s="6">
        <v>1.0002100000059113</v>
      </c>
      <c r="AF1140" s="6"/>
      <c r="AG1140" s="6"/>
      <c r="AH1140" s="10"/>
      <c r="AI1140" s="53"/>
      <c r="AJ1140" s="10"/>
      <c r="AK1140" s="10"/>
    </row>
    <row r="1141" spans="1:37" x14ac:dyDescent="0.15">
      <c r="A1141" s="50"/>
      <c r="B1141" s="12"/>
      <c r="C1141" s="6"/>
      <c r="D1141" s="6"/>
      <c r="E1141" s="6"/>
      <c r="F1141" s="10"/>
      <c r="G1141" s="10"/>
      <c r="H1141" s="10"/>
      <c r="I1141" s="6"/>
      <c r="J1141" s="6"/>
      <c r="K1141" s="10"/>
      <c r="L1141" s="53"/>
      <c r="M1141" s="10"/>
      <c r="N1141" s="10"/>
      <c r="O1141" s="6"/>
      <c r="P1141" s="10"/>
      <c r="Q1141" s="10"/>
      <c r="R1141" s="10"/>
      <c r="S1141" s="6"/>
      <c r="T1141" s="6"/>
      <c r="U1141" s="10"/>
      <c r="V1141" s="53"/>
      <c r="W1141" s="10"/>
      <c r="X1141" s="10"/>
      <c r="Y1141" s="50">
        <v>8.0375596139520002</v>
      </c>
      <c r="Z1141" s="13">
        <v>1</v>
      </c>
      <c r="AA1141" s="6">
        <v>7.8665000003815821E-2</v>
      </c>
      <c r="AF1141" s="6"/>
      <c r="AG1141" s="6"/>
      <c r="AH1141" s="10"/>
      <c r="AI1141" s="53"/>
      <c r="AJ1141" s="10"/>
      <c r="AK1141" s="10"/>
    </row>
    <row r="1142" spans="1:37" x14ac:dyDescent="0.15">
      <c r="A1142" s="50"/>
      <c r="B1142" s="12"/>
      <c r="C1142" s="6"/>
      <c r="D1142" s="6"/>
      <c r="E1142" s="6"/>
      <c r="F1142" s="10"/>
      <c r="G1142" s="10"/>
      <c r="H1142" s="10"/>
      <c r="I1142" s="6"/>
      <c r="J1142" s="6"/>
      <c r="K1142" s="10"/>
      <c r="L1142" s="53"/>
      <c r="M1142" s="10"/>
      <c r="N1142" s="10"/>
      <c r="O1142" s="6"/>
      <c r="P1142" s="10"/>
      <c r="Q1142" s="10"/>
      <c r="R1142" s="10"/>
      <c r="S1142" s="6"/>
      <c r="T1142" s="6"/>
      <c r="U1142" s="10"/>
      <c r="V1142" s="53"/>
      <c r="W1142" s="10"/>
      <c r="X1142" s="10"/>
      <c r="Y1142" s="50">
        <v>8.0375596139520002</v>
      </c>
      <c r="Z1142" s="13">
        <v>1</v>
      </c>
      <c r="AA1142" s="6">
        <v>8.4120000005038165E-2</v>
      </c>
      <c r="AF1142" s="6"/>
      <c r="AG1142" s="6"/>
      <c r="AH1142" s="10"/>
      <c r="AI1142" s="53"/>
      <c r="AJ1142" s="10"/>
      <c r="AK1142" s="10"/>
    </row>
    <row r="1143" spans="1:37" x14ac:dyDescent="0.15">
      <c r="A1143" s="50"/>
      <c r="B1143" s="12"/>
      <c r="C1143" s="6"/>
      <c r="D1143" s="6"/>
      <c r="E1143" s="6"/>
      <c r="F1143" s="10"/>
      <c r="G1143" s="10"/>
      <c r="H1143" s="10"/>
      <c r="I1143" s="6"/>
      <c r="J1143" s="6"/>
      <c r="K1143" s="10"/>
      <c r="L1143" s="53"/>
      <c r="M1143" s="10"/>
      <c r="N1143" s="10"/>
      <c r="O1143" s="6"/>
      <c r="P1143" s="10"/>
      <c r="Q1143" s="10"/>
      <c r="R1143" s="10"/>
      <c r="S1143" s="6"/>
      <c r="T1143" s="6"/>
      <c r="U1143" s="10"/>
      <c r="V1143" s="53"/>
      <c r="W1143" s="10"/>
      <c r="X1143" s="10"/>
      <c r="Y1143" s="50">
        <v>8.0375596139520002</v>
      </c>
      <c r="Z1143" s="13">
        <v>1</v>
      </c>
      <c r="AA1143" s="6">
        <v>0.1205750000016621</v>
      </c>
      <c r="AF1143" s="6"/>
      <c r="AG1143" s="6"/>
      <c r="AH1143" s="10"/>
      <c r="AI1143" s="53"/>
      <c r="AJ1143" s="10"/>
      <c r="AK1143" s="10"/>
    </row>
    <row r="1144" spans="1:37" x14ac:dyDescent="0.15">
      <c r="A1144" s="50"/>
      <c r="B1144" s="12"/>
      <c r="C1144" s="6"/>
      <c r="D1144" s="6"/>
      <c r="E1144" s="6"/>
      <c r="F1144" s="10"/>
      <c r="G1144" s="10"/>
      <c r="H1144" s="10"/>
      <c r="I1144" s="6"/>
      <c r="J1144" s="6"/>
      <c r="K1144" s="10"/>
      <c r="L1144" s="53"/>
      <c r="M1144" s="10"/>
      <c r="N1144" s="10"/>
      <c r="O1144" s="6"/>
      <c r="P1144" s="10"/>
      <c r="Q1144" s="10"/>
      <c r="R1144" s="10"/>
      <c r="S1144" s="6"/>
      <c r="T1144" s="6"/>
      <c r="U1144" s="10"/>
      <c r="V1144" s="53"/>
      <c r="W1144" s="10"/>
      <c r="X1144" s="10"/>
      <c r="Y1144" s="50">
        <v>8.0375596139520002</v>
      </c>
      <c r="Z1144" s="13">
        <v>1</v>
      </c>
      <c r="AA1144" s="6">
        <v>9.7030000000614347E-2</v>
      </c>
      <c r="AF1144" s="6"/>
      <c r="AG1144" s="6"/>
      <c r="AH1144" s="10"/>
      <c r="AI1144" s="53"/>
      <c r="AJ1144" s="10"/>
      <c r="AK1144" s="10"/>
    </row>
    <row r="1145" spans="1:37" x14ac:dyDescent="0.15">
      <c r="A1145" s="50"/>
      <c r="B1145" s="12"/>
      <c r="C1145" s="6"/>
      <c r="D1145" s="6"/>
      <c r="E1145" s="6"/>
      <c r="F1145" s="10"/>
      <c r="G1145" s="10"/>
      <c r="H1145" s="10"/>
      <c r="I1145" s="6"/>
      <c r="J1145" s="6"/>
      <c r="K1145" s="10"/>
      <c r="L1145" s="53"/>
      <c r="M1145" s="10"/>
      <c r="N1145" s="10"/>
      <c r="O1145" s="6"/>
      <c r="P1145" s="10"/>
      <c r="Q1145" s="10"/>
      <c r="R1145" s="10"/>
      <c r="S1145" s="6"/>
      <c r="T1145" s="6"/>
      <c r="U1145" s="10"/>
      <c r="V1145" s="53"/>
      <c r="W1145" s="10"/>
      <c r="X1145" s="10"/>
      <c r="Y1145" s="50">
        <v>8.0375596139520002</v>
      </c>
      <c r="Z1145" s="13">
        <v>1</v>
      </c>
      <c r="AA1145" s="6">
        <v>0.18148500000701717</v>
      </c>
      <c r="AF1145" s="6"/>
      <c r="AG1145" s="6"/>
      <c r="AH1145" s="10"/>
      <c r="AI1145" s="53"/>
      <c r="AJ1145" s="10"/>
      <c r="AK1145" s="10"/>
    </row>
    <row r="1146" spans="1:37" x14ac:dyDescent="0.15">
      <c r="A1146" s="50"/>
      <c r="B1146" s="12"/>
      <c r="C1146" s="6"/>
      <c r="D1146" s="6"/>
      <c r="E1146" s="6"/>
      <c r="F1146" s="10"/>
      <c r="G1146" s="10"/>
      <c r="H1146" s="10"/>
      <c r="I1146" s="6"/>
      <c r="J1146" s="6"/>
      <c r="K1146" s="10"/>
      <c r="L1146" s="53"/>
      <c r="M1146" s="10"/>
      <c r="N1146" s="10"/>
      <c r="O1146" s="6"/>
      <c r="P1146" s="10"/>
      <c r="Q1146" s="10"/>
      <c r="R1146" s="10"/>
      <c r="S1146" s="6"/>
      <c r="T1146" s="6"/>
      <c r="U1146" s="10"/>
      <c r="V1146" s="53"/>
      <c r="W1146" s="10"/>
      <c r="X1146" s="10"/>
      <c r="Y1146" s="50">
        <v>8.0375596139520002</v>
      </c>
      <c r="Z1146" s="13">
        <v>1</v>
      </c>
      <c r="AA1146" s="6">
        <v>0.1789400000066097</v>
      </c>
      <c r="AF1146" s="6"/>
      <c r="AG1146" s="6"/>
      <c r="AH1146" s="10"/>
      <c r="AI1146" s="53"/>
      <c r="AJ1146" s="10"/>
      <c r="AK1146" s="10"/>
    </row>
    <row r="1147" spans="1:37" x14ac:dyDescent="0.15">
      <c r="A1147" s="50"/>
      <c r="B1147" s="12"/>
      <c r="C1147" s="6"/>
      <c r="D1147" s="6"/>
      <c r="E1147" s="6"/>
      <c r="F1147" s="10"/>
      <c r="G1147" s="10"/>
      <c r="H1147" s="10"/>
      <c r="I1147" s="6"/>
      <c r="J1147" s="6"/>
      <c r="K1147" s="10"/>
      <c r="L1147" s="53"/>
      <c r="M1147" s="10"/>
      <c r="N1147" s="10"/>
      <c r="O1147" s="6"/>
      <c r="P1147" s="10"/>
      <c r="Q1147" s="10"/>
      <c r="R1147" s="10"/>
      <c r="S1147" s="6"/>
      <c r="T1147" s="6"/>
      <c r="U1147" s="10"/>
      <c r="V1147" s="53"/>
      <c r="W1147" s="10"/>
      <c r="X1147" s="10"/>
      <c r="Y1147" s="50">
        <v>8.0375596139520002</v>
      </c>
      <c r="Z1147" s="13">
        <v>1</v>
      </c>
      <c r="AA1147" s="6">
        <v>0.18685000000480523</v>
      </c>
      <c r="AF1147" s="6"/>
      <c r="AG1147" s="6"/>
      <c r="AH1147" s="10"/>
      <c r="AI1147" s="53"/>
      <c r="AJ1147" s="10"/>
      <c r="AK1147" s="10"/>
    </row>
    <row r="1148" spans="1:37" x14ac:dyDescent="0.15">
      <c r="A1148" s="50"/>
      <c r="B1148" s="12"/>
      <c r="C1148" s="6"/>
      <c r="D1148" s="6"/>
      <c r="E1148" s="6"/>
      <c r="F1148" s="10"/>
      <c r="G1148" s="10"/>
      <c r="H1148" s="10"/>
      <c r="I1148" s="6"/>
      <c r="J1148" s="6"/>
      <c r="K1148" s="10"/>
      <c r="L1148" s="53"/>
      <c r="M1148" s="10"/>
      <c r="N1148" s="10"/>
      <c r="O1148" s="6"/>
      <c r="P1148" s="10"/>
      <c r="Q1148" s="10"/>
      <c r="R1148" s="10"/>
      <c r="S1148" s="6"/>
      <c r="T1148" s="6"/>
      <c r="U1148" s="10"/>
      <c r="V1148" s="53"/>
      <c r="W1148" s="10"/>
      <c r="X1148" s="10"/>
      <c r="Y1148" s="50">
        <v>8.0375596139520002</v>
      </c>
      <c r="Z1148" s="13">
        <v>1</v>
      </c>
      <c r="AA1148" s="6">
        <v>0.18830500000521266</v>
      </c>
      <c r="AF1148" s="6"/>
      <c r="AG1148" s="6"/>
      <c r="AH1148" s="10"/>
      <c r="AI1148" s="53"/>
      <c r="AJ1148" s="10"/>
      <c r="AK1148" s="10"/>
    </row>
    <row r="1149" spans="1:37" x14ac:dyDescent="0.15">
      <c r="A1149" s="50"/>
      <c r="B1149" s="12"/>
      <c r="C1149" s="6"/>
      <c r="D1149" s="6"/>
      <c r="E1149" s="6"/>
      <c r="F1149" s="10"/>
      <c r="G1149" s="10"/>
      <c r="H1149" s="10"/>
      <c r="I1149" s="6"/>
      <c r="J1149" s="6"/>
      <c r="K1149" s="10"/>
      <c r="L1149" s="53"/>
      <c r="M1149" s="10"/>
      <c r="N1149" s="10"/>
      <c r="O1149" s="6"/>
      <c r="P1149" s="10"/>
      <c r="Q1149" s="10"/>
      <c r="R1149" s="10"/>
      <c r="S1149" s="6"/>
      <c r="T1149" s="6"/>
      <c r="U1149" s="10"/>
      <c r="V1149" s="53"/>
      <c r="W1149" s="10"/>
      <c r="X1149" s="10"/>
      <c r="Y1149" s="50">
        <v>8.0375596139520002</v>
      </c>
      <c r="Z1149" s="13">
        <v>1</v>
      </c>
      <c r="AA1149" s="6">
        <v>0.19775999999997396</v>
      </c>
      <c r="AF1149" s="6"/>
      <c r="AG1149" s="6"/>
      <c r="AH1149" s="10"/>
      <c r="AI1149" s="53"/>
      <c r="AJ1149" s="10"/>
      <c r="AK1149" s="10"/>
    </row>
    <row r="1150" spans="1:37" x14ac:dyDescent="0.15">
      <c r="A1150" s="50"/>
      <c r="B1150" s="12"/>
      <c r="C1150" s="6"/>
      <c r="D1150" s="6"/>
      <c r="E1150" s="6"/>
      <c r="F1150" s="10"/>
      <c r="G1150" s="10"/>
      <c r="H1150" s="10"/>
      <c r="I1150" s="6"/>
      <c r="J1150" s="6"/>
      <c r="K1150" s="10"/>
      <c r="L1150" s="53"/>
      <c r="M1150" s="10"/>
      <c r="N1150" s="10"/>
      <c r="O1150" s="6"/>
      <c r="P1150" s="10"/>
      <c r="Q1150" s="10"/>
      <c r="R1150" s="10"/>
      <c r="S1150" s="6"/>
      <c r="T1150" s="6"/>
      <c r="U1150" s="10"/>
      <c r="V1150" s="53"/>
      <c r="W1150" s="10"/>
      <c r="X1150" s="10"/>
      <c r="Y1150" s="50">
        <v>8.0375596139520002</v>
      </c>
      <c r="Z1150" s="13">
        <v>1</v>
      </c>
      <c r="AA1150" s="6">
        <v>0.17421500000620216</v>
      </c>
      <c r="AF1150" s="6"/>
      <c r="AG1150" s="6"/>
      <c r="AH1150" s="10"/>
      <c r="AI1150" s="53"/>
      <c r="AJ1150" s="10"/>
      <c r="AK1150" s="10"/>
    </row>
    <row r="1151" spans="1:37" x14ac:dyDescent="0.15">
      <c r="A1151" s="50"/>
      <c r="B1151" s="12"/>
      <c r="C1151" s="6"/>
      <c r="D1151" s="6"/>
      <c r="E1151" s="6"/>
      <c r="F1151" s="10"/>
      <c r="G1151" s="10"/>
      <c r="H1151" s="10"/>
      <c r="I1151" s="6"/>
      <c r="J1151" s="6"/>
      <c r="K1151" s="10"/>
      <c r="L1151" s="53"/>
      <c r="M1151" s="10"/>
      <c r="N1151" s="10"/>
      <c r="O1151" s="6"/>
      <c r="P1151" s="10"/>
      <c r="Q1151" s="10"/>
      <c r="R1151" s="10"/>
      <c r="S1151" s="6"/>
      <c r="T1151" s="6"/>
      <c r="U1151" s="10"/>
      <c r="V1151" s="53"/>
      <c r="W1151" s="10"/>
      <c r="X1151" s="10"/>
      <c r="Y1151" s="50">
        <v>8.0375596139520002</v>
      </c>
      <c r="Z1151" s="13">
        <v>1</v>
      </c>
      <c r="AA1151" s="6">
        <v>0.18467000000480516</v>
      </c>
      <c r="AF1151" s="6"/>
      <c r="AG1151" s="6"/>
      <c r="AH1151" s="10"/>
      <c r="AI1151" s="53"/>
      <c r="AJ1151" s="10"/>
      <c r="AK1151" s="10"/>
    </row>
    <row r="1152" spans="1:37" x14ac:dyDescent="0.15">
      <c r="A1152" s="50"/>
      <c r="B1152" s="12"/>
      <c r="C1152" s="6"/>
      <c r="D1152" s="6"/>
      <c r="E1152" s="6"/>
      <c r="F1152" s="10"/>
      <c r="G1152" s="10"/>
      <c r="H1152" s="10"/>
      <c r="I1152" s="6"/>
      <c r="J1152" s="6"/>
      <c r="K1152" s="10"/>
      <c r="L1152" s="53"/>
      <c r="M1152" s="10"/>
      <c r="N1152" s="10"/>
      <c r="O1152" s="6"/>
      <c r="P1152" s="10"/>
      <c r="Q1152" s="10"/>
      <c r="R1152" s="10"/>
      <c r="S1152" s="6"/>
      <c r="T1152" s="6"/>
      <c r="U1152" s="10"/>
      <c r="V1152" s="53"/>
      <c r="W1152" s="10"/>
      <c r="X1152" s="10"/>
      <c r="Y1152" s="50">
        <v>21.914063880192</v>
      </c>
      <c r="Z1152" s="13">
        <f t="shared" si="47"/>
        <v>20</v>
      </c>
      <c r="AA1152" s="6">
        <v>0.18612500000521259</v>
      </c>
      <c r="AF1152" s="6"/>
      <c r="AG1152" s="6"/>
      <c r="AH1152" s="10"/>
      <c r="AI1152" s="53"/>
      <c r="AJ1152" s="10"/>
      <c r="AK1152" s="10"/>
    </row>
    <row r="1153" spans="1:37" x14ac:dyDescent="0.15">
      <c r="A1153" s="50"/>
      <c r="B1153" s="12"/>
      <c r="C1153" s="6"/>
      <c r="D1153" s="6"/>
      <c r="E1153" s="6"/>
      <c r="F1153" s="10"/>
      <c r="G1153" s="10"/>
      <c r="H1153" s="10"/>
      <c r="I1153" s="6"/>
      <c r="J1153" s="6"/>
      <c r="K1153" s="10"/>
      <c r="L1153" s="53"/>
      <c r="M1153" s="10"/>
      <c r="N1153" s="10"/>
      <c r="O1153" s="6"/>
      <c r="P1153" s="10"/>
      <c r="Q1153" s="10"/>
      <c r="R1153" s="10"/>
      <c r="S1153" s="6"/>
      <c r="T1153" s="6"/>
      <c r="U1153" s="10"/>
      <c r="V1153" s="53"/>
      <c r="W1153" s="10"/>
      <c r="X1153" s="10"/>
      <c r="Y1153" s="50">
        <v>21.914063880192</v>
      </c>
      <c r="Z1153" s="13">
        <f t="shared" si="47"/>
        <v>20</v>
      </c>
      <c r="AA1153" s="6">
        <v>0.18358000000480512</v>
      </c>
      <c r="AF1153" s="6"/>
      <c r="AG1153" s="6"/>
      <c r="AH1153" s="10"/>
      <c r="AI1153" s="53"/>
      <c r="AJ1153" s="10"/>
      <c r="AK1153" s="10"/>
    </row>
    <row r="1154" spans="1:37" x14ac:dyDescent="0.15">
      <c r="A1154" s="50"/>
      <c r="B1154" s="12"/>
      <c r="C1154" s="6"/>
      <c r="D1154" s="6"/>
      <c r="E1154" s="6"/>
      <c r="F1154" s="10"/>
      <c r="G1154" s="10"/>
      <c r="H1154" s="10"/>
      <c r="I1154" s="6"/>
      <c r="J1154" s="6"/>
      <c r="K1154" s="10"/>
      <c r="L1154" s="53"/>
      <c r="M1154" s="10"/>
      <c r="N1154" s="10"/>
      <c r="O1154" s="6"/>
      <c r="P1154" s="10"/>
      <c r="Q1154" s="10"/>
      <c r="R1154" s="10"/>
      <c r="S1154" s="6"/>
      <c r="T1154" s="6"/>
      <c r="U1154" s="10"/>
      <c r="V1154" s="53"/>
      <c r="W1154" s="10"/>
      <c r="X1154" s="10"/>
      <c r="Y1154" s="50">
        <v>27.212365509120001</v>
      </c>
      <c r="Z1154" s="13">
        <f t="shared" si="47"/>
        <v>20</v>
      </c>
      <c r="AA1154" s="6">
        <v>0.20503500000201114</v>
      </c>
      <c r="AF1154" s="6"/>
      <c r="AG1154" s="6"/>
      <c r="AH1154" s="10"/>
      <c r="AI1154" s="53"/>
      <c r="AJ1154" s="10"/>
      <c r="AK1154" s="10"/>
    </row>
    <row r="1155" spans="1:37" x14ac:dyDescent="0.15">
      <c r="A1155" s="50"/>
      <c r="B1155" s="12"/>
      <c r="C1155" s="6"/>
      <c r="D1155" s="6"/>
      <c r="E1155" s="6"/>
      <c r="F1155" s="10"/>
      <c r="G1155" s="10"/>
      <c r="H1155" s="10"/>
      <c r="I1155" s="6"/>
      <c r="J1155" s="6"/>
      <c r="K1155" s="10"/>
      <c r="L1155" s="53"/>
      <c r="M1155" s="10"/>
      <c r="N1155" s="10"/>
      <c r="O1155" s="6"/>
      <c r="P1155" s="10"/>
      <c r="Q1155" s="10"/>
      <c r="R1155" s="10"/>
      <c r="S1155" s="6"/>
      <c r="T1155" s="6"/>
      <c r="U1155" s="10"/>
      <c r="V1155" s="53"/>
      <c r="W1155" s="10"/>
      <c r="X1155" s="10"/>
      <c r="Y1155" s="50">
        <v>27.212365509120001</v>
      </c>
      <c r="Z1155" s="13">
        <f t="shared" si="47"/>
        <v>20</v>
      </c>
      <c r="AA1155" s="6">
        <v>0.18649000000561999</v>
      </c>
      <c r="AF1155" s="6"/>
      <c r="AG1155" s="6"/>
      <c r="AH1155" s="10"/>
      <c r="AI1155" s="53"/>
      <c r="AJ1155" s="10"/>
      <c r="AK1155" s="10"/>
    </row>
    <row r="1156" spans="1:37" x14ac:dyDescent="0.15">
      <c r="A1156" s="50"/>
      <c r="B1156" s="12"/>
      <c r="C1156" s="6"/>
      <c r="D1156" s="6"/>
      <c r="E1156" s="6"/>
      <c r="F1156" s="10"/>
      <c r="G1156" s="10"/>
      <c r="H1156" s="10"/>
      <c r="I1156" s="6"/>
      <c r="J1156" s="6"/>
      <c r="K1156" s="10"/>
      <c r="L1156" s="53"/>
      <c r="M1156" s="10"/>
      <c r="N1156" s="10"/>
      <c r="O1156" s="6"/>
      <c r="P1156" s="10"/>
      <c r="Q1156" s="10"/>
      <c r="R1156" s="10"/>
      <c r="S1156" s="6"/>
      <c r="T1156" s="6"/>
      <c r="U1156" s="10"/>
      <c r="V1156" s="53"/>
      <c r="W1156" s="10"/>
      <c r="X1156" s="10"/>
      <c r="Y1156" s="50">
        <v>32.114195587584</v>
      </c>
      <c r="Z1156" s="13">
        <f t="shared" si="47"/>
        <v>30</v>
      </c>
      <c r="AA1156" s="6">
        <v>0.18494500000177827</v>
      </c>
      <c r="AF1156" s="6"/>
      <c r="AG1156" s="6"/>
      <c r="AH1156" s="10"/>
      <c r="AI1156" s="53"/>
      <c r="AJ1156" s="10"/>
      <c r="AK1156" s="10"/>
    </row>
    <row r="1157" spans="1:37" x14ac:dyDescent="0.15">
      <c r="A1157" s="50"/>
      <c r="B1157" s="12"/>
      <c r="C1157" s="6"/>
      <c r="D1157" s="6"/>
      <c r="E1157" s="6"/>
      <c r="F1157" s="10"/>
      <c r="G1157" s="10"/>
      <c r="H1157" s="10"/>
      <c r="I1157" s="6"/>
      <c r="J1157" s="6"/>
      <c r="K1157" s="10"/>
      <c r="L1157" s="53"/>
      <c r="M1157" s="10"/>
      <c r="N1157" s="10"/>
      <c r="O1157" s="6"/>
      <c r="P1157" s="10"/>
      <c r="Q1157" s="10"/>
      <c r="R1157" s="10"/>
      <c r="S1157" s="6"/>
      <c r="T1157" s="6"/>
      <c r="U1157" s="10"/>
      <c r="V1157" s="53"/>
      <c r="W1157" s="10"/>
      <c r="X1157" s="10"/>
      <c r="Y1157" s="50">
        <v>32.114195587584</v>
      </c>
      <c r="Z1157" s="13">
        <f t="shared" ref="Z1157:Z1220" si="49">ROUNDDOWN(Y1157/10,0)*10</f>
        <v>30</v>
      </c>
      <c r="AA1157" s="6">
        <v>0.18440000000177825</v>
      </c>
      <c r="AF1157" s="6"/>
      <c r="AG1157" s="6"/>
      <c r="AH1157" s="10"/>
      <c r="AI1157" s="53"/>
      <c r="AJ1157" s="10"/>
      <c r="AK1157" s="10"/>
    </row>
    <row r="1158" spans="1:37" x14ac:dyDescent="0.15">
      <c r="A1158" s="50"/>
      <c r="B1158" s="12"/>
      <c r="C1158" s="6"/>
      <c r="D1158" s="6"/>
      <c r="E1158" s="6"/>
      <c r="F1158" s="10"/>
      <c r="G1158" s="10"/>
      <c r="H1158" s="10"/>
      <c r="I1158" s="6"/>
      <c r="J1158" s="6"/>
      <c r="K1158" s="10"/>
      <c r="L1158" s="53"/>
      <c r="M1158" s="10"/>
      <c r="N1158" s="10"/>
      <c r="O1158" s="6"/>
      <c r="P1158" s="10"/>
      <c r="Q1158" s="10"/>
      <c r="R1158" s="10"/>
      <c r="S1158" s="6"/>
      <c r="T1158" s="6"/>
      <c r="U1158" s="10"/>
      <c r="V1158" s="53"/>
      <c r="W1158" s="10"/>
      <c r="X1158" s="10"/>
      <c r="Y1158" s="50">
        <v>38.097311712768004</v>
      </c>
      <c r="Z1158" s="13">
        <f t="shared" si="49"/>
        <v>30</v>
      </c>
      <c r="AA1158" s="6">
        <v>0.18785500000259314</v>
      </c>
      <c r="AF1158" s="6"/>
      <c r="AG1158" s="6"/>
      <c r="AH1158" s="10"/>
      <c r="AI1158" s="53"/>
      <c r="AJ1158" s="10"/>
      <c r="AK1158" s="10"/>
    </row>
    <row r="1159" spans="1:37" x14ac:dyDescent="0.15">
      <c r="A1159" s="50"/>
      <c r="B1159" s="12"/>
      <c r="C1159" s="6"/>
      <c r="D1159" s="6"/>
      <c r="E1159" s="6"/>
      <c r="F1159" s="10"/>
      <c r="G1159" s="10"/>
      <c r="H1159" s="10"/>
      <c r="I1159" s="6"/>
      <c r="J1159" s="6"/>
      <c r="K1159" s="10"/>
      <c r="L1159" s="53"/>
      <c r="M1159" s="10"/>
      <c r="N1159" s="10"/>
      <c r="O1159" s="6"/>
      <c r="P1159" s="10"/>
      <c r="Q1159" s="10"/>
      <c r="R1159" s="10"/>
      <c r="S1159" s="6"/>
      <c r="T1159" s="6"/>
      <c r="U1159" s="10"/>
      <c r="V1159" s="53"/>
      <c r="W1159" s="10"/>
      <c r="X1159" s="10"/>
      <c r="Y1159" s="50">
        <v>40.00758372864</v>
      </c>
      <c r="Z1159" s="13">
        <f t="shared" si="49"/>
        <v>40</v>
      </c>
      <c r="AA1159" s="6">
        <v>0.19131000000340803</v>
      </c>
      <c r="AF1159" s="6"/>
      <c r="AG1159" s="6"/>
      <c r="AH1159" s="10"/>
      <c r="AI1159" s="53"/>
      <c r="AJ1159" s="10"/>
      <c r="AK1159" s="10"/>
    </row>
    <row r="1160" spans="1:37" x14ac:dyDescent="0.15">
      <c r="A1160" s="50"/>
      <c r="B1160" s="12"/>
      <c r="C1160" s="6"/>
      <c r="D1160" s="6"/>
      <c r="E1160" s="6"/>
      <c r="F1160" s="10"/>
      <c r="G1160" s="10"/>
      <c r="H1160" s="10"/>
      <c r="I1160" s="6"/>
      <c r="J1160" s="6"/>
      <c r="K1160" s="10"/>
      <c r="L1160" s="53"/>
      <c r="M1160" s="10"/>
      <c r="N1160" s="10"/>
      <c r="O1160" s="6"/>
      <c r="P1160" s="10"/>
      <c r="Q1160" s="10"/>
      <c r="R1160" s="10"/>
      <c r="S1160" s="6"/>
      <c r="T1160" s="6"/>
      <c r="U1160" s="10"/>
      <c r="V1160" s="53"/>
      <c r="W1160" s="10"/>
      <c r="X1160" s="10"/>
      <c r="Y1160" s="50">
        <v>42.530584504320004</v>
      </c>
      <c r="Z1160" s="13">
        <f t="shared" si="49"/>
        <v>40</v>
      </c>
      <c r="AA1160" s="6">
        <v>0.23076500000428113</v>
      </c>
      <c r="AF1160" s="6"/>
      <c r="AG1160" s="6"/>
      <c r="AH1160" s="10"/>
      <c r="AI1160" s="53"/>
      <c r="AJ1160" s="10"/>
      <c r="AK1160" s="10"/>
    </row>
    <row r="1161" spans="1:37" x14ac:dyDescent="0.15">
      <c r="A1161" s="50"/>
      <c r="B1161" s="12"/>
      <c r="C1161" s="6"/>
      <c r="D1161" s="6"/>
      <c r="E1161" s="6"/>
      <c r="F1161" s="10"/>
      <c r="G1161" s="10"/>
      <c r="H1161" s="10"/>
      <c r="I1161" s="6"/>
      <c r="J1161" s="6"/>
      <c r="K1161" s="10"/>
      <c r="L1161" s="53"/>
      <c r="M1161" s="10"/>
      <c r="N1161" s="10"/>
      <c r="O1161" s="6"/>
      <c r="P1161" s="10"/>
      <c r="Q1161" s="10"/>
      <c r="R1161" s="10"/>
      <c r="S1161" s="6"/>
      <c r="T1161" s="6"/>
      <c r="U1161" s="10"/>
      <c r="V1161" s="53"/>
      <c r="W1161" s="10"/>
      <c r="X1161" s="10"/>
      <c r="Y1161" s="50">
        <v>44.693156597760002</v>
      </c>
      <c r="Z1161" s="13">
        <f t="shared" si="49"/>
        <v>40</v>
      </c>
      <c r="AA1161" s="6">
        <v>0.18722000000643479</v>
      </c>
      <c r="AF1161" s="6"/>
      <c r="AG1161" s="6"/>
      <c r="AH1161" s="10"/>
      <c r="AI1161" s="53"/>
      <c r="AJ1161" s="10"/>
      <c r="AK1161" s="10"/>
    </row>
    <row r="1162" spans="1:37" x14ac:dyDescent="0.15">
      <c r="A1162" s="50"/>
      <c r="B1162" s="12"/>
      <c r="C1162" s="6"/>
      <c r="D1162" s="6"/>
      <c r="E1162" s="6"/>
      <c r="F1162" s="10"/>
      <c r="G1162" s="10"/>
      <c r="H1162" s="10"/>
      <c r="I1162" s="6"/>
      <c r="J1162" s="6"/>
      <c r="K1162" s="10"/>
      <c r="L1162" s="53"/>
      <c r="M1162" s="10"/>
      <c r="N1162" s="10"/>
      <c r="O1162" s="6"/>
      <c r="P1162" s="10"/>
      <c r="Q1162" s="10"/>
      <c r="R1162" s="10"/>
      <c r="S1162" s="6"/>
      <c r="T1162" s="6"/>
      <c r="U1162" s="10"/>
      <c r="V1162" s="53"/>
      <c r="W1162" s="10"/>
      <c r="X1162" s="10"/>
      <c r="Y1162" s="50">
        <v>45.017542411775999</v>
      </c>
      <c r="Z1162" s="13">
        <f t="shared" si="49"/>
        <v>40</v>
      </c>
      <c r="AA1162" s="6">
        <v>0.26422000000393187</v>
      </c>
      <c r="AF1162" s="6"/>
      <c r="AG1162" s="6"/>
      <c r="AH1162" s="10"/>
      <c r="AI1162" s="53"/>
      <c r="AJ1162" s="10"/>
      <c r="AK1162" s="10"/>
    </row>
    <row r="1163" spans="1:37" x14ac:dyDescent="0.15">
      <c r="A1163" s="50"/>
      <c r="B1163" s="12"/>
      <c r="C1163" s="6"/>
      <c r="D1163" s="6"/>
      <c r="E1163" s="6"/>
      <c r="F1163" s="10"/>
      <c r="G1163" s="10"/>
      <c r="H1163" s="10"/>
      <c r="I1163" s="6"/>
      <c r="J1163" s="6"/>
      <c r="K1163" s="10"/>
      <c r="L1163" s="53"/>
      <c r="M1163" s="10"/>
      <c r="N1163" s="10"/>
      <c r="O1163" s="6"/>
      <c r="P1163" s="10"/>
      <c r="Q1163" s="10"/>
      <c r="R1163" s="10"/>
      <c r="S1163" s="6"/>
      <c r="T1163" s="6"/>
      <c r="U1163" s="10"/>
      <c r="V1163" s="53"/>
      <c r="W1163" s="10"/>
      <c r="X1163" s="10"/>
      <c r="Y1163" s="50">
        <v>44.188556442623998</v>
      </c>
      <c r="Z1163" s="13">
        <f t="shared" si="49"/>
        <v>40</v>
      </c>
      <c r="AA1163" s="6">
        <v>0.27267500000212741</v>
      </c>
      <c r="AF1163" s="6"/>
      <c r="AG1163" s="6"/>
      <c r="AH1163" s="10"/>
      <c r="AI1163" s="53"/>
      <c r="AJ1163" s="10"/>
      <c r="AK1163" s="10"/>
    </row>
    <row r="1164" spans="1:37" x14ac:dyDescent="0.15">
      <c r="A1164" s="50"/>
      <c r="B1164" s="12"/>
      <c r="C1164" s="6"/>
      <c r="D1164" s="6"/>
      <c r="E1164" s="6"/>
      <c r="F1164" s="10"/>
      <c r="G1164" s="10"/>
      <c r="H1164" s="10"/>
      <c r="I1164" s="6"/>
      <c r="J1164" s="6"/>
      <c r="K1164" s="10"/>
      <c r="L1164" s="53"/>
      <c r="M1164" s="10"/>
      <c r="N1164" s="10"/>
      <c r="O1164" s="6"/>
      <c r="P1164" s="10"/>
      <c r="Q1164" s="10"/>
      <c r="R1164" s="10"/>
      <c r="S1164" s="6"/>
      <c r="T1164" s="6"/>
      <c r="U1164" s="10"/>
      <c r="V1164" s="53"/>
      <c r="W1164" s="10"/>
      <c r="X1164" s="10"/>
      <c r="Y1164" s="50">
        <v>43.972299233279998</v>
      </c>
      <c r="Z1164" s="13">
        <f t="shared" si="49"/>
        <v>40</v>
      </c>
      <c r="AA1164" s="6">
        <v>0.26513000000433928</v>
      </c>
      <c r="AF1164" s="6"/>
      <c r="AG1164" s="6"/>
      <c r="AH1164" s="10"/>
      <c r="AI1164" s="53"/>
      <c r="AJ1164" s="10"/>
      <c r="AK1164" s="10"/>
    </row>
    <row r="1165" spans="1:37" x14ac:dyDescent="0.15">
      <c r="A1165" s="50"/>
      <c r="B1165" s="12"/>
      <c r="C1165" s="6"/>
      <c r="D1165" s="6"/>
      <c r="E1165" s="6"/>
      <c r="F1165" s="10"/>
      <c r="G1165" s="10"/>
      <c r="H1165" s="10"/>
      <c r="I1165" s="6"/>
      <c r="J1165" s="6"/>
      <c r="K1165" s="10"/>
      <c r="L1165" s="53"/>
      <c r="M1165" s="10"/>
      <c r="N1165" s="10"/>
      <c r="O1165" s="6"/>
      <c r="P1165" s="10"/>
      <c r="Q1165" s="10"/>
      <c r="R1165" s="10"/>
      <c r="S1165" s="6"/>
      <c r="T1165" s="6"/>
      <c r="U1165" s="10"/>
      <c r="V1165" s="53"/>
      <c r="W1165" s="10"/>
      <c r="X1165" s="10"/>
      <c r="Y1165" s="50">
        <v>42.494541636095995</v>
      </c>
      <c r="Z1165" s="13">
        <f t="shared" si="49"/>
        <v>40</v>
      </c>
      <c r="AA1165" s="6">
        <v>0.26758500000131247</v>
      </c>
      <c r="AF1165" s="6"/>
      <c r="AG1165" s="6"/>
      <c r="AH1165" s="10"/>
      <c r="AI1165" s="53"/>
      <c r="AJ1165" s="10"/>
      <c r="AK1165" s="10"/>
    </row>
    <row r="1166" spans="1:37" x14ac:dyDescent="0.15">
      <c r="A1166" s="50"/>
      <c r="B1166" s="12"/>
      <c r="C1166" s="6"/>
      <c r="D1166" s="6"/>
      <c r="E1166" s="6"/>
      <c r="F1166" s="10"/>
      <c r="G1166" s="10"/>
      <c r="H1166" s="10"/>
      <c r="I1166" s="6"/>
      <c r="J1166" s="6"/>
      <c r="K1166" s="10"/>
      <c r="L1166" s="53"/>
      <c r="M1166" s="10"/>
      <c r="N1166" s="10"/>
      <c r="O1166" s="6"/>
      <c r="P1166" s="10"/>
      <c r="Q1166" s="10"/>
      <c r="R1166" s="10"/>
      <c r="S1166" s="6"/>
      <c r="T1166" s="6"/>
      <c r="U1166" s="10"/>
      <c r="V1166" s="53"/>
      <c r="W1166" s="10"/>
      <c r="X1166" s="10"/>
      <c r="Y1166" s="50">
        <v>42.638713108992</v>
      </c>
      <c r="Z1166" s="13">
        <f t="shared" si="49"/>
        <v>40</v>
      </c>
      <c r="AA1166" s="6">
        <v>0.28004000000032292</v>
      </c>
      <c r="AF1166" s="6"/>
      <c r="AG1166" s="6"/>
      <c r="AH1166" s="10"/>
      <c r="AI1166" s="53"/>
      <c r="AJ1166" s="10"/>
      <c r="AK1166" s="10"/>
    </row>
    <row r="1167" spans="1:37" x14ac:dyDescent="0.15">
      <c r="A1167" s="50"/>
      <c r="B1167" s="12"/>
      <c r="C1167" s="6"/>
      <c r="D1167" s="6"/>
      <c r="E1167" s="6"/>
      <c r="F1167" s="10"/>
      <c r="G1167" s="10"/>
      <c r="H1167" s="10"/>
      <c r="I1167" s="6"/>
      <c r="J1167" s="6"/>
      <c r="K1167" s="10"/>
      <c r="L1167" s="53"/>
      <c r="M1167" s="10"/>
      <c r="N1167" s="10"/>
      <c r="O1167" s="6"/>
      <c r="P1167" s="10"/>
      <c r="Q1167" s="10"/>
      <c r="R1167" s="10"/>
      <c r="S1167" s="6"/>
      <c r="T1167" s="6"/>
      <c r="U1167" s="10"/>
      <c r="V1167" s="53"/>
      <c r="W1167" s="10"/>
      <c r="X1167" s="10"/>
      <c r="Y1167" s="50">
        <v>43.035184659456</v>
      </c>
      <c r="Z1167" s="13">
        <f t="shared" si="49"/>
        <v>40</v>
      </c>
      <c r="AA1167" s="6">
        <v>0.26249500000049752</v>
      </c>
      <c r="AF1167" s="6"/>
      <c r="AG1167" s="6"/>
      <c r="AH1167" s="10"/>
      <c r="AI1167" s="53"/>
      <c r="AJ1167" s="10"/>
      <c r="AK1167" s="10"/>
    </row>
    <row r="1168" spans="1:37" x14ac:dyDescent="0.15">
      <c r="A1168" s="50"/>
      <c r="B1168" s="12"/>
      <c r="C1168" s="6"/>
      <c r="D1168" s="6"/>
      <c r="E1168" s="6"/>
      <c r="F1168" s="10"/>
      <c r="G1168" s="10"/>
      <c r="H1168" s="10"/>
      <c r="I1168" s="6"/>
      <c r="J1168" s="6"/>
      <c r="K1168" s="10"/>
      <c r="L1168" s="53"/>
      <c r="M1168" s="10"/>
      <c r="N1168" s="10"/>
      <c r="O1168" s="6"/>
      <c r="P1168" s="10"/>
      <c r="Q1168" s="10"/>
      <c r="R1168" s="10"/>
      <c r="S1168" s="6"/>
      <c r="T1168" s="6"/>
      <c r="U1168" s="10"/>
      <c r="V1168" s="53"/>
      <c r="W1168" s="10"/>
      <c r="X1168" s="10"/>
      <c r="Y1168" s="50">
        <v>43.467699078144001</v>
      </c>
      <c r="Z1168" s="13">
        <f t="shared" si="49"/>
        <v>40</v>
      </c>
      <c r="AA1168" s="6">
        <v>0.28595000000538695</v>
      </c>
      <c r="AF1168" s="6"/>
      <c r="AG1168" s="6"/>
      <c r="AH1168" s="10"/>
      <c r="AI1168" s="53"/>
      <c r="AJ1168" s="10"/>
      <c r="AK1168" s="10"/>
    </row>
    <row r="1169" spans="1:37" x14ac:dyDescent="0.15">
      <c r="A1169" s="50"/>
      <c r="B1169" s="12"/>
      <c r="C1169" s="6"/>
      <c r="D1169" s="6"/>
      <c r="E1169" s="6"/>
      <c r="F1169" s="10"/>
      <c r="G1169" s="10"/>
      <c r="H1169" s="10"/>
      <c r="I1169" s="6"/>
      <c r="J1169" s="6"/>
      <c r="K1169" s="10"/>
      <c r="L1169" s="53"/>
      <c r="M1169" s="10"/>
      <c r="N1169" s="10"/>
      <c r="O1169" s="6"/>
      <c r="P1169" s="10"/>
      <c r="Q1169" s="10"/>
      <c r="R1169" s="10"/>
      <c r="S1169" s="6"/>
      <c r="T1169" s="6"/>
      <c r="U1169" s="10"/>
      <c r="V1169" s="53"/>
      <c r="W1169" s="10"/>
      <c r="X1169" s="10"/>
      <c r="Y1169" s="50">
        <v>43.756042023936004</v>
      </c>
      <c r="Z1169" s="13">
        <f t="shared" si="49"/>
        <v>40</v>
      </c>
      <c r="AA1169" s="6">
        <v>0.26740500000171985</v>
      </c>
      <c r="AF1169" s="6"/>
      <c r="AG1169" s="6"/>
      <c r="AH1169" s="10"/>
      <c r="AI1169" s="53"/>
      <c r="AJ1169" s="10"/>
      <c r="AK1169" s="10"/>
    </row>
    <row r="1170" spans="1:37" x14ac:dyDescent="0.15">
      <c r="A1170" s="50"/>
      <c r="B1170" s="12"/>
      <c r="C1170" s="6"/>
      <c r="D1170" s="6"/>
      <c r="E1170" s="6"/>
      <c r="F1170" s="10"/>
      <c r="G1170" s="10"/>
      <c r="H1170" s="10"/>
      <c r="I1170" s="6"/>
      <c r="J1170" s="6"/>
      <c r="K1170" s="10"/>
      <c r="L1170" s="53"/>
      <c r="M1170" s="10"/>
      <c r="N1170" s="10"/>
      <c r="O1170" s="6"/>
      <c r="P1170" s="10"/>
      <c r="Q1170" s="10"/>
      <c r="R1170" s="10"/>
      <c r="S1170" s="6"/>
      <c r="T1170" s="6"/>
      <c r="U1170" s="10"/>
      <c r="V1170" s="53"/>
      <c r="W1170" s="10"/>
      <c r="X1170" s="10"/>
      <c r="Y1170" s="50">
        <v>43.143313264127997</v>
      </c>
      <c r="Z1170" s="13">
        <f t="shared" si="49"/>
        <v>40</v>
      </c>
      <c r="AA1170" s="6">
        <v>0.2768600000037571</v>
      </c>
      <c r="AF1170" s="6"/>
      <c r="AG1170" s="6"/>
      <c r="AH1170" s="10"/>
      <c r="AI1170" s="53"/>
      <c r="AJ1170" s="10"/>
      <c r="AK1170" s="10"/>
    </row>
    <row r="1171" spans="1:37" x14ac:dyDescent="0.15">
      <c r="A1171" s="50"/>
      <c r="B1171" s="12"/>
      <c r="C1171" s="6"/>
      <c r="D1171" s="6"/>
      <c r="E1171" s="6"/>
      <c r="F1171" s="10"/>
      <c r="G1171" s="10"/>
      <c r="H1171" s="10"/>
      <c r="I1171" s="6"/>
      <c r="J1171" s="6"/>
      <c r="K1171" s="10"/>
      <c r="L1171" s="53"/>
      <c r="M1171" s="10"/>
      <c r="N1171" s="10"/>
      <c r="O1171" s="6"/>
      <c r="P1171" s="10"/>
      <c r="Q1171" s="10"/>
      <c r="R1171" s="10"/>
      <c r="S1171" s="6"/>
      <c r="T1171" s="6"/>
      <c r="U1171" s="10"/>
      <c r="V1171" s="53"/>
      <c r="W1171" s="10"/>
      <c r="X1171" s="10"/>
      <c r="Y1171" s="50">
        <v>42.999141791231999</v>
      </c>
      <c r="Z1171" s="13">
        <f t="shared" si="49"/>
        <v>40</v>
      </c>
      <c r="AA1171" s="6">
        <v>0.27731500000032283</v>
      </c>
      <c r="AF1171" s="6"/>
      <c r="AG1171" s="6"/>
      <c r="AH1171" s="10"/>
      <c r="AI1171" s="53"/>
      <c r="AJ1171" s="10"/>
      <c r="AK1171" s="10"/>
    </row>
    <row r="1172" spans="1:37" x14ac:dyDescent="0.15">
      <c r="A1172" s="50"/>
      <c r="B1172" s="12"/>
      <c r="C1172" s="6"/>
      <c r="D1172" s="6"/>
      <c r="E1172" s="6"/>
      <c r="F1172" s="10"/>
      <c r="G1172" s="10"/>
      <c r="H1172" s="10"/>
      <c r="I1172" s="6"/>
      <c r="J1172" s="6"/>
      <c r="K1172" s="10"/>
      <c r="L1172" s="53"/>
      <c r="M1172" s="10"/>
      <c r="N1172" s="10"/>
      <c r="O1172" s="6"/>
      <c r="P1172" s="10"/>
      <c r="Q1172" s="10"/>
      <c r="R1172" s="10"/>
      <c r="S1172" s="6"/>
      <c r="T1172" s="6"/>
      <c r="U1172" s="10"/>
      <c r="V1172" s="53"/>
      <c r="W1172" s="10"/>
      <c r="X1172" s="10"/>
      <c r="Y1172" s="50">
        <v>42.891013186560002</v>
      </c>
      <c r="Z1172" s="13">
        <f t="shared" si="49"/>
        <v>40</v>
      </c>
      <c r="AA1172" s="6">
        <v>0.27477000000719132</v>
      </c>
      <c r="AF1172" s="6"/>
      <c r="AG1172" s="6"/>
      <c r="AH1172" s="10"/>
      <c r="AI1172" s="53"/>
      <c r="AJ1172" s="10"/>
      <c r="AK1172" s="10"/>
    </row>
    <row r="1173" spans="1:37" x14ac:dyDescent="0.15">
      <c r="A1173" s="50"/>
      <c r="B1173" s="12"/>
      <c r="C1173" s="6"/>
      <c r="D1173" s="6"/>
      <c r="E1173" s="6"/>
      <c r="F1173" s="10"/>
      <c r="G1173" s="10"/>
      <c r="H1173" s="10"/>
      <c r="I1173" s="6"/>
      <c r="J1173" s="6"/>
      <c r="K1173" s="10"/>
      <c r="L1173" s="53"/>
      <c r="M1173" s="10"/>
      <c r="N1173" s="10"/>
      <c r="O1173" s="6"/>
      <c r="P1173" s="10"/>
      <c r="Q1173" s="10"/>
      <c r="R1173" s="10"/>
      <c r="S1173" s="6"/>
      <c r="T1173" s="6"/>
      <c r="U1173" s="10"/>
      <c r="V1173" s="53"/>
      <c r="W1173" s="10"/>
      <c r="X1173" s="10"/>
      <c r="Y1173" s="50">
        <v>42.891013186560002</v>
      </c>
      <c r="Z1173" s="13">
        <f t="shared" si="49"/>
        <v>40</v>
      </c>
      <c r="AA1173" s="6">
        <v>0.2482250000018944</v>
      </c>
      <c r="AF1173" s="6"/>
      <c r="AG1173" s="6"/>
      <c r="AH1173" s="10"/>
      <c r="AI1173" s="53"/>
      <c r="AJ1173" s="10"/>
      <c r="AK1173" s="10"/>
    </row>
    <row r="1174" spans="1:37" x14ac:dyDescent="0.15">
      <c r="A1174" s="50"/>
      <c r="B1174" s="12"/>
      <c r="C1174" s="6"/>
      <c r="D1174" s="6"/>
      <c r="E1174" s="6"/>
      <c r="F1174" s="10"/>
      <c r="G1174" s="10"/>
      <c r="H1174" s="10"/>
      <c r="I1174" s="6"/>
      <c r="J1174" s="6"/>
      <c r="K1174" s="10"/>
      <c r="L1174" s="53"/>
      <c r="M1174" s="10"/>
      <c r="N1174" s="10"/>
      <c r="O1174" s="6"/>
      <c r="P1174" s="10"/>
      <c r="Q1174" s="10"/>
      <c r="R1174" s="10"/>
      <c r="S1174" s="6"/>
      <c r="T1174" s="6"/>
      <c r="U1174" s="10"/>
      <c r="V1174" s="53"/>
      <c r="W1174" s="10"/>
      <c r="X1174" s="10"/>
      <c r="Y1174" s="50">
        <v>43.359570473471997</v>
      </c>
      <c r="Z1174" s="13">
        <f t="shared" si="49"/>
        <v>40</v>
      </c>
      <c r="AA1174" s="6">
        <v>0.25668000000008995</v>
      </c>
      <c r="AF1174" s="6"/>
      <c r="AG1174" s="6"/>
      <c r="AH1174" s="10"/>
      <c r="AI1174" s="53"/>
      <c r="AJ1174" s="10"/>
      <c r="AK1174" s="10"/>
    </row>
    <row r="1175" spans="1:37" x14ac:dyDescent="0.15">
      <c r="A1175" s="50"/>
      <c r="B1175" s="12"/>
      <c r="C1175" s="6"/>
      <c r="D1175" s="6"/>
      <c r="E1175" s="6"/>
      <c r="F1175" s="10"/>
      <c r="G1175" s="10"/>
      <c r="H1175" s="10"/>
      <c r="I1175" s="6"/>
      <c r="J1175" s="6"/>
      <c r="K1175" s="10"/>
      <c r="L1175" s="53"/>
      <c r="M1175" s="10"/>
      <c r="N1175" s="10"/>
      <c r="O1175" s="6"/>
      <c r="P1175" s="10"/>
      <c r="Q1175" s="10"/>
      <c r="R1175" s="10"/>
      <c r="S1175" s="6"/>
      <c r="T1175" s="6"/>
      <c r="U1175" s="10"/>
      <c r="V1175" s="53"/>
      <c r="W1175" s="10"/>
      <c r="X1175" s="10"/>
      <c r="Y1175" s="50">
        <v>43.359570473471997</v>
      </c>
      <c r="Z1175" s="13">
        <f t="shared" si="49"/>
        <v>40</v>
      </c>
      <c r="AA1175" s="6">
        <v>0.25013500000614353</v>
      </c>
      <c r="AF1175" s="6"/>
      <c r="AG1175" s="6"/>
      <c r="AH1175" s="10"/>
      <c r="AI1175" s="53"/>
      <c r="AJ1175" s="10"/>
      <c r="AK1175" s="10"/>
    </row>
    <row r="1176" spans="1:37" x14ac:dyDescent="0.15">
      <c r="A1176" s="50"/>
      <c r="B1176" s="12"/>
      <c r="C1176" s="6"/>
      <c r="D1176" s="6"/>
      <c r="E1176" s="6"/>
      <c r="F1176" s="10"/>
      <c r="G1176" s="10"/>
      <c r="H1176" s="10"/>
      <c r="I1176" s="6"/>
      <c r="J1176" s="6"/>
      <c r="K1176" s="10"/>
      <c r="L1176" s="53"/>
      <c r="M1176" s="10"/>
      <c r="N1176" s="10"/>
      <c r="O1176" s="6"/>
      <c r="P1176" s="10"/>
      <c r="Q1176" s="10"/>
      <c r="R1176" s="10"/>
      <c r="S1176" s="6"/>
      <c r="T1176" s="6"/>
      <c r="U1176" s="10"/>
      <c r="V1176" s="53"/>
      <c r="W1176" s="10"/>
      <c r="X1176" s="10"/>
      <c r="Y1176" s="50">
        <v>43.287484737023995</v>
      </c>
      <c r="Z1176" s="13">
        <f t="shared" si="49"/>
        <v>40</v>
      </c>
      <c r="AA1176" s="6">
        <v>0.24959000000614351</v>
      </c>
      <c r="AF1176" s="6"/>
      <c r="AG1176" s="6"/>
      <c r="AH1176" s="10"/>
      <c r="AI1176" s="53"/>
      <c r="AJ1176" s="10"/>
      <c r="AK1176" s="10"/>
    </row>
    <row r="1177" spans="1:37" x14ac:dyDescent="0.15">
      <c r="A1177" s="50"/>
      <c r="B1177" s="12"/>
      <c r="C1177" s="6"/>
      <c r="D1177" s="6"/>
      <c r="E1177" s="6"/>
      <c r="F1177" s="10"/>
      <c r="G1177" s="10"/>
      <c r="H1177" s="10"/>
      <c r="I1177" s="6"/>
      <c r="J1177" s="6"/>
      <c r="K1177" s="10"/>
      <c r="L1177" s="53"/>
      <c r="M1177" s="10"/>
      <c r="N1177" s="10"/>
      <c r="O1177" s="6"/>
      <c r="P1177" s="10"/>
      <c r="Q1177" s="10"/>
      <c r="R1177" s="10"/>
      <c r="S1177" s="6"/>
      <c r="T1177" s="6"/>
      <c r="U1177" s="10"/>
      <c r="V1177" s="53"/>
      <c r="W1177" s="10"/>
      <c r="X1177" s="10"/>
      <c r="Y1177" s="50">
        <v>43.936256365055996</v>
      </c>
      <c r="Z1177" s="13">
        <f t="shared" si="49"/>
        <v>40</v>
      </c>
      <c r="AA1177" s="6">
        <v>0.25204500000311669</v>
      </c>
      <c r="AF1177" s="6"/>
      <c r="AG1177" s="6"/>
      <c r="AH1177" s="10"/>
      <c r="AI1177" s="53"/>
      <c r="AJ1177" s="10"/>
      <c r="AK1177" s="10"/>
    </row>
    <row r="1178" spans="1:37" x14ac:dyDescent="0.15">
      <c r="A1178" s="50"/>
      <c r="B1178" s="12"/>
      <c r="C1178" s="6"/>
      <c r="D1178" s="6"/>
      <c r="E1178" s="6"/>
      <c r="F1178" s="10"/>
      <c r="G1178" s="10"/>
      <c r="H1178" s="10"/>
      <c r="I1178" s="6"/>
      <c r="J1178" s="6"/>
      <c r="K1178" s="10"/>
      <c r="L1178" s="53"/>
      <c r="M1178" s="10"/>
      <c r="N1178" s="10"/>
      <c r="O1178" s="6"/>
      <c r="P1178" s="10"/>
      <c r="Q1178" s="10"/>
      <c r="R1178" s="10"/>
      <c r="S1178" s="6"/>
      <c r="T1178" s="6"/>
      <c r="U1178" s="10"/>
      <c r="V1178" s="53"/>
      <c r="W1178" s="10"/>
      <c r="X1178" s="10"/>
      <c r="Y1178" s="50">
        <v>43.936256365055996</v>
      </c>
      <c r="Z1178" s="13">
        <f t="shared" si="49"/>
        <v>40</v>
      </c>
      <c r="AA1178" s="6">
        <v>0.33904500000265103</v>
      </c>
      <c r="AF1178" s="6"/>
      <c r="AG1178" s="6"/>
      <c r="AH1178" s="10"/>
      <c r="AI1178" s="53"/>
      <c r="AJ1178" s="10"/>
      <c r="AK1178" s="10"/>
    </row>
    <row r="1179" spans="1:37" x14ac:dyDescent="0.15">
      <c r="A1179" s="50"/>
      <c r="B1179" s="12"/>
      <c r="C1179" s="6"/>
      <c r="D1179" s="6"/>
      <c r="E1179" s="6"/>
      <c r="F1179" s="10"/>
      <c r="G1179" s="10"/>
      <c r="H1179" s="10"/>
      <c r="I1179" s="6"/>
      <c r="J1179" s="6"/>
      <c r="K1179" s="10"/>
      <c r="L1179" s="53"/>
      <c r="M1179" s="10"/>
      <c r="N1179" s="10"/>
      <c r="O1179" s="6"/>
      <c r="P1179" s="10"/>
      <c r="Q1179" s="10"/>
      <c r="R1179" s="10"/>
      <c r="S1179" s="6"/>
      <c r="T1179" s="6"/>
      <c r="U1179" s="10"/>
      <c r="V1179" s="53"/>
      <c r="W1179" s="10"/>
      <c r="X1179" s="10"/>
      <c r="Y1179" s="50">
        <v>44.404813651967999</v>
      </c>
      <c r="Z1179" s="13">
        <f t="shared" si="49"/>
        <v>40</v>
      </c>
      <c r="AA1179" s="6">
        <v>0.34750000000084658</v>
      </c>
      <c r="AF1179" s="6"/>
      <c r="AG1179" s="6"/>
      <c r="AH1179" s="10"/>
      <c r="AI1179" s="53"/>
      <c r="AJ1179" s="10"/>
      <c r="AK1179" s="10"/>
    </row>
    <row r="1180" spans="1:37" x14ac:dyDescent="0.15">
      <c r="A1180" s="50"/>
      <c r="B1180" s="12"/>
      <c r="C1180" s="6"/>
      <c r="D1180" s="6"/>
      <c r="E1180" s="6"/>
      <c r="F1180" s="10"/>
      <c r="G1180" s="10"/>
      <c r="H1180" s="10"/>
      <c r="I1180" s="6"/>
      <c r="J1180" s="6"/>
      <c r="K1180" s="10"/>
      <c r="L1180" s="53"/>
      <c r="M1180" s="10"/>
      <c r="N1180" s="10"/>
      <c r="O1180" s="6"/>
      <c r="P1180" s="10"/>
      <c r="Q1180" s="10"/>
      <c r="R1180" s="10"/>
      <c r="S1180" s="6"/>
      <c r="T1180" s="6"/>
      <c r="U1180" s="10"/>
      <c r="V1180" s="53"/>
      <c r="W1180" s="10"/>
      <c r="X1180" s="10"/>
      <c r="Y1180" s="50">
        <v>45.017542411775999</v>
      </c>
      <c r="Z1180" s="13">
        <f t="shared" si="49"/>
        <v>40</v>
      </c>
      <c r="AA1180" s="6">
        <v>0.35295500000206892</v>
      </c>
      <c r="AF1180" s="6"/>
      <c r="AG1180" s="6"/>
      <c r="AH1180" s="10"/>
      <c r="AI1180" s="53"/>
      <c r="AJ1180" s="10"/>
      <c r="AK1180" s="10"/>
    </row>
    <row r="1181" spans="1:37" x14ac:dyDescent="0.15">
      <c r="A1181" s="50"/>
      <c r="B1181" s="12"/>
      <c r="C1181" s="6"/>
      <c r="D1181" s="6"/>
      <c r="E1181" s="6"/>
      <c r="F1181" s="10"/>
      <c r="G1181" s="10"/>
      <c r="H1181" s="10"/>
      <c r="I1181" s="6"/>
      <c r="J1181" s="6"/>
      <c r="K1181" s="10"/>
      <c r="L1181" s="53"/>
      <c r="M1181" s="10"/>
      <c r="N1181" s="10"/>
      <c r="O1181" s="6"/>
      <c r="P1181" s="10"/>
      <c r="Q1181" s="10"/>
      <c r="R1181" s="10"/>
      <c r="S1181" s="6"/>
      <c r="T1181" s="6"/>
      <c r="U1181" s="10"/>
      <c r="V1181" s="53"/>
      <c r="W1181" s="10"/>
      <c r="X1181" s="10"/>
      <c r="Y1181" s="50">
        <v>45.377971094016004</v>
      </c>
      <c r="Z1181" s="13">
        <f t="shared" si="49"/>
        <v>40</v>
      </c>
      <c r="AA1181" s="6">
        <v>0.34841000000125399</v>
      </c>
      <c r="AF1181" s="6"/>
      <c r="AG1181" s="6"/>
      <c r="AH1181" s="10"/>
      <c r="AI1181" s="53"/>
      <c r="AJ1181" s="10"/>
      <c r="AK1181" s="10"/>
    </row>
    <row r="1182" spans="1:37" x14ac:dyDescent="0.15">
      <c r="A1182" s="50"/>
      <c r="B1182" s="12"/>
      <c r="C1182" s="6"/>
      <c r="D1182" s="6"/>
      <c r="E1182" s="6"/>
      <c r="F1182" s="10"/>
      <c r="G1182" s="10"/>
      <c r="H1182" s="10"/>
      <c r="I1182" s="6"/>
      <c r="J1182" s="6"/>
      <c r="K1182" s="10"/>
      <c r="L1182" s="53"/>
      <c r="M1182" s="10"/>
      <c r="N1182" s="10"/>
      <c r="O1182" s="6"/>
      <c r="P1182" s="10"/>
      <c r="Q1182" s="10"/>
      <c r="R1182" s="10"/>
      <c r="S1182" s="6"/>
      <c r="T1182" s="6"/>
      <c r="U1182" s="10"/>
      <c r="V1182" s="53"/>
      <c r="W1182" s="10"/>
      <c r="X1182" s="10"/>
      <c r="Y1182" s="50">
        <v>45.377971094016004</v>
      </c>
      <c r="Z1182" s="13">
        <f t="shared" si="49"/>
        <v>40</v>
      </c>
      <c r="AA1182" s="6">
        <v>0.43741000000119579</v>
      </c>
      <c r="AF1182" s="6"/>
      <c r="AG1182" s="6"/>
      <c r="AH1182" s="10"/>
      <c r="AI1182" s="53"/>
      <c r="AJ1182" s="10"/>
      <c r="AK1182" s="10"/>
    </row>
    <row r="1183" spans="1:37" x14ac:dyDescent="0.15">
      <c r="A1183" s="50"/>
      <c r="B1183" s="12"/>
      <c r="C1183" s="6"/>
      <c r="D1183" s="6"/>
      <c r="E1183" s="6"/>
      <c r="F1183" s="10"/>
      <c r="G1183" s="10"/>
      <c r="H1183" s="10"/>
      <c r="I1183" s="6"/>
      <c r="J1183" s="6"/>
      <c r="K1183" s="10"/>
      <c r="L1183" s="53"/>
      <c r="M1183" s="10"/>
      <c r="N1183" s="10"/>
      <c r="O1183" s="6"/>
      <c r="P1183" s="10"/>
      <c r="Q1183" s="10"/>
      <c r="R1183" s="10"/>
      <c r="S1183" s="6"/>
      <c r="T1183" s="6"/>
      <c r="U1183" s="10"/>
      <c r="V1183" s="53"/>
      <c r="W1183" s="10"/>
      <c r="X1183" s="10"/>
      <c r="Y1183" s="50">
        <v>46.387171404287997</v>
      </c>
      <c r="Z1183" s="13">
        <f t="shared" si="49"/>
        <v>40</v>
      </c>
      <c r="AA1183" s="6">
        <v>0.44086500000201068</v>
      </c>
      <c r="AF1183" s="6"/>
      <c r="AG1183" s="6"/>
      <c r="AH1183" s="10"/>
      <c r="AI1183" s="53"/>
      <c r="AJ1183" s="10"/>
      <c r="AK1183" s="10"/>
    </row>
    <row r="1184" spans="1:37" x14ac:dyDescent="0.15">
      <c r="A1184" s="50"/>
      <c r="B1184" s="12"/>
      <c r="C1184" s="6"/>
      <c r="D1184" s="6"/>
      <c r="E1184" s="6"/>
      <c r="F1184" s="10"/>
      <c r="G1184" s="10"/>
      <c r="H1184" s="10"/>
      <c r="I1184" s="6"/>
      <c r="J1184" s="6"/>
      <c r="K1184" s="10"/>
      <c r="L1184" s="53"/>
      <c r="M1184" s="10"/>
      <c r="N1184" s="10"/>
      <c r="O1184" s="6"/>
      <c r="P1184" s="10"/>
      <c r="Q1184" s="10"/>
      <c r="R1184" s="10"/>
      <c r="S1184" s="6"/>
      <c r="T1184" s="6"/>
      <c r="U1184" s="10"/>
      <c r="V1184" s="53"/>
      <c r="W1184" s="10"/>
      <c r="X1184" s="10"/>
      <c r="Y1184" s="50">
        <v>46.495300008960001</v>
      </c>
      <c r="Z1184" s="13">
        <f t="shared" si="49"/>
        <v>40</v>
      </c>
      <c r="AA1184" s="6">
        <v>0.43632000000119575</v>
      </c>
      <c r="AF1184" s="6"/>
      <c r="AG1184" s="6"/>
      <c r="AH1184" s="10"/>
      <c r="AI1184" s="53"/>
      <c r="AJ1184" s="10"/>
      <c r="AK1184" s="10"/>
    </row>
    <row r="1185" spans="1:37" x14ac:dyDescent="0.15">
      <c r="A1185" s="50"/>
      <c r="B1185" s="12"/>
      <c r="C1185" s="6"/>
      <c r="D1185" s="6"/>
      <c r="E1185" s="6"/>
      <c r="F1185" s="10"/>
      <c r="G1185" s="10"/>
      <c r="H1185" s="10"/>
      <c r="I1185" s="6"/>
      <c r="J1185" s="6"/>
      <c r="K1185" s="10"/>
      <c r="L1185" s="53"/>
      <c r="M1185" s="10"/>
      <c r="N1185" s="10"/>
      <c r="O1185" s="6"/>
      <c r="P1185" s="10"/>
      <c r="Q1185" s="10"/>
      <c r="R1185" s="10"/>
      <c r="S1185" s="6"/>
      <c r="T1185" s="6"/>
      <c r="U1185" s="10"/>
      <c r="V1185" s="53"/>
      <c r="W1185" s="10"/>
      <c r="X1185" s="10"/>
      <c r="Y1185" s="50">
        <v>46.711557218304002</v>
      </c>
      <c r="Z1185" s="13">
        <f t="shared" si="49"/>
        <v>40</v>
      </c>
      <c r="AA1185" s="6">
        <v>0.43277500000422253</v>
      </c>
      <c r="AF1185" s="6"/>
      <c r="AG1185" s="6"/>
      <c r="AH1185" s="10"/>
      <c r="AI1185" s="53"/>
      <c r="AJ1185" s="10"/>
      <c r="AK1185" s="10"/>
    </row>
    <row r="1186" spans="1:37" x14ac:dyDescent="0.15">
      <c r="A1186" s="50"/>
      <c r="B1186" s="12"/>
      <c r="C1186" s="6"/>
      <c r="D1186" s="6"/>
      <c r="E1186" s="6"/>
      <c r="F1186" s="10"/>
      <c r="G1186" s="10"/>
      <c r="H1186" s="10"/>
      <c r="I1186" s="6"/>
      <c r="J1186" s="6"/>
      <c r="K1186" s="10"/>
      <c r="L1186" s="53"/>
      <c r="M1186" s="10"/>
      <c r="N1186" s="10"/>
      <c r="O1186" s="6"/>
      <c r="P1186" s="10"/>
      <c r="Q1186" s="10"/>
      <c r="R1186" s="10"/>
      <c r="S1186" s="6"/>
      <c r="T1186" s="6"/>
      <c r="U1186" s="10"/>
      <c r="V1186" s="53"/>
      <c r="W1186" s="10"/>
      <c r="X1186" s="10"/>
      <c r="Y1186" s="50">
        <v>46.711557218304002</v>
      </c>
      <c r="Z1186" s="13">
        <f t="shared" si="49"/>
        <v>40</v>
      </c>
      <c r="AA1186" s="6">
        <v>0.43768500000544486</v>
      </c>
      <c r="AF1186" s="6"/>
      <c r="AG1186" s="6"/>
      <c r="AH1186" s="10"/>
      <c r="AI1186" s="53"/>
      <c r="AJ1186" s="10"/>
      <c r="AK1186" s="10"/>
    </row>
    <row r="1187" spans="1:37" x14ac:dyDescent="0.15">
      <c r="A1187" s="50"/>
      <c r="B1187" s="12"/>
      <c r="C1187" s="6"/>
      <c r="D1187" s="6"/>
      <c r="E1187" s="6"/>
      <c r="F1187" s="10"/>
      <c r="G1187" s="10"/>
      <c r="H1187" s="10"/>
      <c r="I1187" s="6"/>
      <c r="J1187" s="6"/>
      <c r="K1187" s="10"/>
      <c r="L1187" s="53"/>
      <c r="M1187" s="10"/>
      <c r="N1187" s="10"/>
      <c r="O1187" s="6"/>
      <c r="P1187" s="10"/>
      <c r="Q1187" s="10"/>
      <c r="R1187" s="10"/>
      <c r="S1187" s="6"/>
      <c r="T1187" s="6"/>
      <c r="U1187" s="10"/>
      <c r="V1187" s="53"/>
      <c r="W1187" s="10"/>
      <c r="X1187" s="10"/>
      <c r="Y1187" s="50">
        <v>47.144071636991995</v>
      </c>
      <c r="Z1187" s="13">
        <f t="shared" si="49"/>
        <v>40</v>
      </c>
      <c r="AA1187" s="6">
        <v>0.44814000000404786</v>
      </c>
      <c r="AF1187" s="6"/>
      <c r="AG1187" s="6"/>
      <c r="AH1187" s="10"/>
      <c r="AI1187" s="53"/>
      <c r="AJ1187" s="10"/>
      <c r="AK1187" s="10"/>
    </row>
    <row r="1188" spans="1:37" x14ac:dyDescent="0.15">
      <c r="A1188" s="50"/>
      <c r="B1188" s="12"/>
      <c r="C1188" s="6"/>
      <c r="D1188" s="6"/>
      <c r="E1188" s="6"/>
      <c r="F1188" s="10"/>
      <c r="G1188" s="10"/>
      <c r="H1188" s="10"/>
      <c r="I1188" s="6"/>
      <c r="J1188" s="6"/>
      <c r="K1188" s="10"/>
      <c r="L1188" s="53"/>
      <c r="M1188" s="10"/>
      <c r="N1188" s="10"/>
      <c r="O1188" s="6"/>
      <c r="P1188" s="10"/>
      <c r="Q1188" s="10"/>
      <c r="R1188" s="10"/>
      <c r="S1188" s="6"/>
      <c r="T1188" s="6"/>
      <c r="U1188" s="10"/>
      <c r="V1188" s="53"/>
      <c r="W1188" s="10"/>
      <c r="X1188" s="10"/>
      <c r="Y1188" s="50">
        <v>47.360328846336003</v>
      </c>
      <c r="Z1188" s="13">
        <f t="shared" si="49"/>
        <v>40</v>
      </c>
      <c r="AA1188" s="6">
        <v>0.43159500000078821</v>
      </c>
      <c r="AF1188" s="6"/>
      <c r="AG1188" s="6"/>
      <c r="AH1188" s="10"/>
      <c r="AI1188" s="53"/>
      <c r="AJ1188" s="10"/>
      <c r="AK1188" s="10"/>
    </row>
    <row r="1189" spans="1:37" x14ac:dyDescent="0.15">
      <c r="A1189" s="50"/>
      <c r="B1189" s="12"/>
      <c r="C1189" s="6"/>
      <c r="D1189" s="6"/>
      <c r="E1189" s="6"/>
      <c r="F1189" s="10"/>
      <c r="G1189" s="10"/>
      <c r="H1189" s="10"/>
      <c r="I1189" s="6"/>
      <c r="J1189" s="6"/>
      <c r="K1189" s="10"/>
      <c r="L1189" s="53"/>
      <c r="M1189" s="10"/>
      <c r="N1189" s="10"/>
      <c r="O1189" s="6"/>
      <c r="P1189" s="10"/>
      <c r="Q1189" s="10"/>
      <c r="R1189" s="10"/>
      <c r="S1189" s="6"/>
      <c r="T1189" s="6"/>
      <c r="U1189" s="10"/>
      <c r="V1189" s="53"/>
      <c r="W1189" s="10"/>
      <c r="X1189" s="10"/>
      <c r="Y1189" s="50">
        <v>47.612628923904005</v>
      </c>
      <c r="Z1189" s="13">
        <f t="shared" si="49"/>
        <v>40</v>
      </c>
      <c r="AA1189" s="6">
        <v>0.4350500000016031</v>
      </c>
      <c r="AF1189" s="6"/>
      <c r="AG1189" s="6"/>
      <c r="AH1189" s="10"/>
      <c r="AI1189" s="53"/>
      <c r="AJ1189" s="10"/>
      <c r="AK1189" s="10"/>
    </row>
    <row r="1190" spans="1:37" x14ac:dyDescent="0.15">
      <c r="A1190" s="50"/>
      <c r="B1190" s="12"/>
      <c r="C1190" s="6"/>
      <c r="D1190" s="6"/>
      <c r="E1190" s="6"/>
      <c r="F1190" s="10"/>
      <c r="G1190" s="10"/>
      <c r="H1190" s="10"/>
      <c r="I1190" s="6"/>
      <c r="J1190" s="6"/>
      <c r="K1190" s="10"/>
      <c r="L1190" s="53"/>
      <c r="M1190" s="10"/>
      <c r="N1190" s="10"/>
      <c r="O1190" s="6"/>
      <c r="P1190" s="10"/>
      <c r="Q1190" s="10"/>
      <c r="R1190" s="10"/>
      <c r="S1190" s="6"/>
      <c r="T1190" s="6"/>
      <c r="U1190" s="10"/>
      <c r="V1190" s="53"/>
      <c r="W1190" s="10"/>
      <c r="X1190" s="10"/>
      <c r="Y1190" s="50">
        <v>44.945456675328003</v>
      </c>
      <c r="Z1190" s="13">
        <f t="shared" si="49"/>
        <v>40</v>
      </c>
      <c r="AA1190" s="6">
        <v>0.44450500000364035</v>
      </c>
      <c r="AF1190" s="6"/>
      <c r="AG1190" s="6"/>
      <c r="AH1190" s="10"/>
      <c r="AI1190" s="53"/>
      <c r="AJ1190" s="10"/>
      <c r="AK1190" s="10"/>
    </row>
    <row r="1191" spans="1:37" x14ac:dyDescent="0.15">
      <c r="A1191" s="50"/>
      <c r="B1191" s="12"/>
      <c r="C1191" s="6"/>
      <c r="D1191" s="6"/>
      <c r="E1191" s="6"/>
      <c r="F1191" s="10"/>
      <c r="G1191" s="10"/>
      <c r="H1191" s="10"/>
      <c r="I1191" s="6"/>
      <c r="J1191" s="6"/>
      <c r="K1191" s="10"/>
      <c r="L1191" s="53"/>
      <c r="M1191" s="10"/>
      <c r="N1191" s="10"/>
      <c r="O1191" s="6"/>
      <c r="P1191" s="10"/>
      <c r="Q1191" s="10"/>
      <c r="R1191" s="10"/>
      <c r="S1191" s="6"/>
      <c r="T1191" s="6"/>
      <c r="U1191" s="10"/>
      <c r="V1191" s="53"/>
      <c r="W1191" s="10"/>
      <c r="X1191" s="10"/>
      <c r="Y1191" s="50">
        <v>40.115712333312004</v>
      </c>
      <c r="Z1191" s="13">
        <f t="shared" si="49"/>
        <v>40</v>
      </c>
      <c r="AA1191" s="6">
        <v>0.44396000000364033</v>
      </c>
      <c r="AF1191" s="6"/>
      <c r="AG1191" s="6"/>
      <c r="AH1191" s="10"/>
      <c r="AI1191" s="53"/>
      <c r="AJ1191" s="10"/>
      <c r="AK1191" s="10"/>
    </row>
    <row r="1192" spans="1:37" x14ac:dyDescent="0.15">
      <c r="A1192" s="50"/>
      <c r="B1192" s="12"/>
      <c r="C1192" s="6"/>
      <c r="D1192" s="6"/>
      <c r="E1192" s="6"/>
      <c r="F1192" s="10"/>
      <c r="G1192" s="10"/>
      <c r="H1192" s="10"/>
      <c r="I1192" s="6"/>
      <c r="J1192" s="6"/>
      <c r="K1192" s="10"/>
      <c r="L1192" s="53"/>
      <c r="M1192" s="10"/>
      <c r="N1192" s="10"/>
      <c r="O1192" s="6"/>
      <c r="P1192" s="10"/>
      <c r="Q1192" s="10"/>
      <c r="R1192" s="10"/>
      <c r="S1192" s="6"/>
      <c r="T1192" s="6"/>
      <c r="U1192" s="10"/>
      <c r="V1192" s="53"/>
      <c r="W1192" s="10"/>
      <c r="X1192" s="10"/>
      <c r="Y1192" s="50">
        <v>40.115712333312004</v>
      </c>
      <c r="Z1192" s="13">
        <f t="shared" si="49"/>
        <v>40</v>
      </c>
      <c r="AA1192" s="6">
        <v>0.43341500000160305</v>
      </c>
      <c r="AF1192" s="6"/>
      <c r="AG1192" s="6"/>
      <c r="AH1192" s="10"/>
      <c r="AI1192" s="53"/>
      <c r="AJ1192" s="10"/>
      <c r="AK1192" s="10"/>
    </row>
    <row r="1193" spans="1:37" x14ac:dyDescent="0.15">
      <c r="A1193" s="50"/>
      <c r="B1193" s="12"/>
      <c r="C1193" s="6"/>
      <c r="D1193" s="6"/>
      <c r="E1193" s="6"/>
      <c r="F1193" s="10"/>
      <c r="G1193" s="10"/>
      <c r="H1193" s="10"/>
      <c r="I1193" s="6"/>
      <c r="J1193" s="6"/>
      <c r="K1193" s="10"/>
      <c r="L1193" s="53"/>
      <c r="M1193" s="10"/>
      <c r="N1193" s="10"/>
      <c r="O1193" s="6"/>
      <c r="P1193" s="10"/>
      <c r="Q1193" s="10"/>
      <c r="R1193" s="10"/>
      <c r="S1193" s="6"/>
      <c r="T1193" s="6"/>
      <c r="U1193" s="10"/>
      <c r="V1193" s="53"/>
      <c r="W1193" s="10"/>
      <c r="X1193" s="10"/>
      <c r="Y1193" s="50">
        <v>16.075119227904</v>
      </c>
      <c r="Z1193" s="13">
        <f t="shared" si="49"/>
        <v>10</v>
      </c>
      <c r="AA1193" s="6">
        <v>0.39978000000235969</v>
      </c>
      <c r="AF1193" s="6"/>
      <c r="AG1193" s="6"/>
      <c r="AH1193" s="10"/>
      <c r="AI1193" s="53"/>
      <c r="AJ1193" s="10"/>
      <c r="AK1193" s="10"/>
    </row>
    <row r="1194" spans="1:37" x14ac:dyDescent="0.15">
      <c r="A1194" s="50"/>
      <c r="B1194" s="12"/>
      <c r="C1194" s="6"/>
      <c r="D1194" s="6"/>
      <c r="E1194" s="6"/>
      <c r="F1194" s="10"/>
      <c r="G1194" s="10"/>
      <c r="H1194" s="10"/>
      <c r="I1194" s="6"/>
      <c r="J1194" s="6"/>
      <c r="K1194" s="10"/>
      <c r="L1194" s="53"/>
      <c r="M1194" s="10"/>
      <c r="N1194" s="10"/>
      <c r="O1194" s="6"/>
      <c r="P1194" s="10"/>
      <c r="Q1194" s="10"/>
      <c r="R1194" s="10"/>
      <c r="S1194" s="6"/>
      <c r="T1194" s="6"/>
      <c r="U1194" s="10"/>
      <c r="V1194" s="53"/>
      <c r="W1194" s="10"/>
      <c r="X1194" s="10"/>
      <c r="Y1194" s="50">
        <v>16.075119227904</v>
      </c>
      <c r="Z1194" s="13">
        <f t="shared" si="49"/>
        <v>10</v>
      </c>
      <c r="AA1194" s="6">
        <v>0.39923500000235967</v>
      </c>
      <c r="AF1194" s="6"/>
      <c r="AG1194" s="6"/>
      <c r="AH1194" s="10"/>
      <c r="AI1194" s="53"/>
      <c r="AJ1194" s="10"/>
      <c r="AK1194" s="10"/>
    </row>
    <row r="1195" spans="1:37" x14ac:dyDescent="0.15">
      <c r="A1195" s="50"/>
      <c r="B1195" s="12"/>
      <c r="C1195" s="6"/>
      <c r="D1195" s="6"/>
      <c r="E1195" s="6"/>
      <c r="F1195" s="10"/>
      <c r="G1195" s="10"/>
      <c r="H1195" s="10"/>
      <c r="I1195" s="6"/>
      <c r="J1195" s="6"/>
      <c r="K1195" s="10"/>
      <c r="L1195" s="53"/>
      <c r="M1195" s="10"/>
      <c r="N1195" s="10"/>
      <c r="O1195" s="6"/>
      <c r="P1195" s="10"/>
      <c r="Q1195" s="10"/>
      <c r="R1195" s="10"/>
      <c r="S1195" s="6"/>
      <c r="T1195" s="6"/>
      <c r="U1195" s="10"/>
      <c r="V1195" s="53"/>
      <c r="W1195" s="10"/>
      <c r="X1195" s="10"/>
      <c r="Y1195" s="50">
        <v>16.075119227904</v>
      </c>
      <c r="Z1195" s="13">
        <f t="shared" si="49"/>
        <v>10</v>
      </c>
      <c r="AA1195" s="6">
        <v>0.49923500000090448</v>
      </c>
      <c r="AF1195" s="6"/>
      <c r="AG1195" s="6"/>
      <c r="AH1195" s="10"/>
      <c r="AI1195" s="53"/>
      <c r="AJ1195" s="10"/>
      <c r="AK1195" s="10"/>
    </row>
    <row r="1196" spans="1:37" x14ac:dyDescent="0.15">
      <c r="A1196" s="50"/>
      <c r="B1196" s="12"/>
      <c r="C1196" s="6"/>
      <c r="D1196" s="6"/>
      <c r="E1196" s="6"/>
      <c r="F1196" s="10"/>
      <c r="G1196" s="10"/>
      <c r="H1196" s="10"/>
      <c r="I1196" s="6"/>
      <c r="J1196" s="6"/>
      <c r="K1196" s="10"/>
      <c r="L1196" s="53"/>
      <c r="M1196" s="10"/>
      <c r="N1196" s="10"/>
      <c r="O1196" s="6"/>
      <c r="P1196" s="10"/>
      <c r="Q1196" s="10"/>
      <c r="R1196" s="10"/>
      <c r="S1196" s="6"/>
      <c r="T1196" s="6"/>
      <c r="U1196" s="10"/>
      <c r="V1196" s="53"/>
      <c r="W1196" s="10"/>
      <c r="X1196" s="10"/>
      <c r="Y1196" s="50">
        <v>16.075119227904</v>
      </c>
      <c r="Z1196" s="13">
        <f t="shared" si="49"/>
        <v>10</v>
      </c>
      <c r="AA1196" s="6">
        <v>0.50069000000131192</v>
      </c>
      <c r="AF1196" s="6"/>
      <c r="AG1196" s="6"/>
      <c r="AH1196" s="10"/>
      <c r="AI1196" s="53"/>
      <c r="AJ1196" s="10"/>
      <c r="AK1196" s="10"/>
    </row>
    <row r="1197" spans="1:37" x14ac:dyDescent="0.15">
      <c r="A1197" s="50"/>
      <c r="B1197" s="12"/>
      <c r="C1197" s="6"/>
      <c r="D1197" s="6"/>
      <c r="E1197" s="6"/>
      <c r="F1197" s="10"/>
      <c r="G1197" s="10"/>
      <c r="H1197" s="10"/>
      <c r="I1197" s="6"/>
      <c r="J1197" s="6"/>
      <c r="K1197" s="10"/>
      <c r="L1197" s="53"/>
      <c r="M1197" s="10"/>
      <c r="N1197" s="10"/>
      <c r="O1197" s="6"/>
      <c r="P1197" s="10"/>
      <c r="Q1197" s="10"/>
      <c r="R1197" s="10"/>
      <c r="S1197" s="6"/>
      <c r="T1197" s="6"/>
      <c r="U1197" s="10"/>
      <c r="V1197" s="53"/>
      <c r="W1197" s="10"/>
      <c r="X1197" s="10"/>
      <c r="Y1197" s="50">
        <v>18.201648453120001</v>
      </c>
      <c r="Z1197" s="13">
        <f t="shared" si="49"/>
        <v>10</v>
      </c>
      <c r="AA1197" s="6">
        <v>0.53714500000521181</v>
      </c>
      <c r="AF1197" s="6"/>
      <c r="AG1197" s="6"/>
      <c r="AH1197" s="10"/>
      <c r="AI1197" s="53"/>
      <c r="AJ1197" s="10"/>
      <c r="AK1197" s="10"/>
    </row>
    <row r="1198" spans="1:37" x14ac:dyDescent="0.15">
      <c r="A1198" s="50"/>
      <c r="B1198" s="12"/>
      <c r="C1198" s="6"/>
      <c r="D1198" s="6"/>
      <c r="E1198" s="6"/>
      <c r="F1198" s="10"/>
      <c r="G1198" s="10"/>
      <c r="H1198" s="10"/>
      <c r="I1198" s="6"/>
      <c r="J1198" s="6"/>
      <c r="K1198" s="10"/>
      <c r="L1198" s="53"/>
      <c r="M1198" s="10"/>
      <c r="N1198" s="10"/>
      <c r="O1198" s="6"/>
      <c r="P1198" s="10"/>
      <c r="Q1198" s="10"/>
      <c r="R1198" s="10"/>
      <c r="S1198" s="6"/>
      <c r="T1198" s="6"/>
      <c r="U1198" s="10"/>
      <c r="V1198" s="53"/>
      <c r="W1198" s="10"/>
      <c r="X1198" s="10"/>
      <c r="Y1198" s="50">
        <v>18.201648453120001</v>
      </c>
      <c r="Z1198" s="13">
        <f t="shared" si="49"/>
        <v>10</v>
      </c>
      <c r="AA1198" s="6">
        <v>0.5086000000067834</v>
      </c>
      <c r="AF1198" s="6"/>
      <c r="AG1198" s="6"/>
      <c r="AH1198" s="10"/>
      <c r="AI1198" s="53"/>
      <c r="AJ1198" s="10"/>
      <c r="AK1198" s="10"/>
    </row>
    <row r="1199" spans="1:37" x14ac:dyDescent="0.15">
      <c r="A1199" s="50"/>
      <c r="B1199" s="12"/>
      <c r="C1199" s="6"/>
      <c r="D1199" s="6"/>
      <c r="E1199" s="6"/>
      <c r="F1199" s="10"/>
      <c r="G1199" s="10"/>
      <c r="H1199" s="10"/>
      <c r="I1199" s="6"/>
      <c r="J1199" s="6"/>
      <c r="K1199" s="10"/>
      <c r="L1199" s="53"/>
      <c r="M1199" s="10"/>
      <c r="N1199" s="10"/>
      <c r="O1199" s="6"/>
      <c r="P1199" s="10"/>
      <c r="Q1199" s="10"/>
      <c r="R1199" s="10"/>
      <c r="S1199" s="6"/>
      <c r="T1199" s="6"/>
      <c r="U1199" s="10"/>
      <c r="V1199" s="53"/>
      <c r="W1199" s="10"/>
      <c r="X1199" s="10"/>
      <c r="Y1199" s="50">
        <v>18.201648453120001</v>
      </c>
      <c r="Z1199" s="13">
        <f t="shared" si="49"/>
        <v>10</v>
      </c>
      <c r="AA1199" s="6">
        <v>0.58760000000468793</v>
      </c>
      <c r="AF1199" s="6"/>
      <c r="AG1199" s="6"/>
      <c r="AH1199" s="10"/>
      <c r="AI1199" s="53"/>
      <c r="AJ1199" s="10"/>
      <c r="AK1199" s="10"/>
    </row>
    <row r="1200" spans="1:37" x14ac:dyDescent="0.15">
      <c r="A1200" s="50"/>
      <c r="B1200" s="12"/>
      <c r="C1200" s="6"/>
      <c r="D1200" s="6"/>
      <c r="E1200" s="6"/>
      <c r="F1200" s="10"/>
      <c r="G1200" s="10"/>
      <c r="H1200" s="10"/>
      <c r="I1200" s="6"/>
      <c r="J1200" s="6"/>
      <c r="K1200" s="10"/>
      <c r="L1200" s="53"/>
      <c r="M1200" s="10"/>
      <c r="N1200" s="10"/>
      <c r="O1200" s="6"/>
      <c r="P1200" s="10"/>
      <c r="Q1200" s="10"/>
      <c r="R1200" s="10"/>
      <c r="S1200" s="6"/>
      <c r="T1200" s="6"/>
      <c r="U1200" s="10"/>
      <c r="V1200" s="53"/>
      <c r="W1200" s="10"/>
      <c r="X1200" s="10"/>
      <c r="Y1200" s="50">
        <v>25.230007756799999</v>
      </c>
      <c r="Z1200" s="13">
        <f t="shared" si="49"/>
        <v>20</v>
      </c>
      <c r="AA1200" s="6">
        <v>0.60005500000369838</v>
      </c>
      <c r="AF1200" s="6"/>
      <c r="AG1200" s="6"/>
      <c r="AH1200" s="10"/>
      <c r="AI1200" s="53"/>
      <c r="AJ1200" s="10"/>
      <c r="AK1200" s="10"/>
    </row>
    <row r="1201" spans="1:37" x14ac:dyDescent="0.15">
      <c r="A1201" s="50"/>
      <c r="B1201" s="12"/>
      <c r="C1201" s="6"/>
      <c r="D1201" s="6"/>
      <c r="E1201" s="6"/>
      <c r="F1201" s="10"/>
      <c r="G1201" s="10"/>
      <c r="H1201" s="10"/>
      <c r="I1201" s="6"/>
      <c r="J1201" s="6"/>
      <c r="K1201" s="10"/>
      <c r="L1201" s="53"/>
      <c r="M1201" s="10"/>
      <c r="N1201" s="10"/>
      <c r="O1201" s="6"/>
      <c r="P1201" s="10"/>
      <c r="Q1201" s="10"/>
      <c r="R1201" s="10"/>
      <c r="S1201" s="6"/>
      <c r="T1201" s="6"/>
      <c r="U1201" s="10"/>
      <c r="V1201" s="53"/>
      <c r="W1201" s="10"/>
      <c r="X1201" s="10"/>
      <c r="Y1201" s="50">
        <v>30.023709230591997</v>
      </c>
      <c r="Z1201" s="13">
        <f t="shared" si="49"/>
        <v>30</v>
      </c>
      <c r="AA1201" s="6">
        <v>0.58542000000468786</v>
      </c>
      <c r="AF1201" s="6"/>
      <c r="AG1201" s="6"/>
      <c r="AH1201" s="10"/>
      <c r="AI1201" s="53"/>
      <c r="AJ1201" s="10"/>
      <c r="AK1201" s="10"/>
    </row>
    <row r="1202" spans="1:37" x14ac:dyDescent="0.15">
      <c r="A1202" s="50"/>
      <c r="B1202" s="12"/>
      <c r="C1202" s="6"/>
      <c r="D1202" s="6"/>
      <c r="E1202" s="6"/>
      <c r="F1202" s="10"/>
      <c r="G1202" s="10"/>
      <c r="H1202" s="10"/>
      <c r="I1202" s="6"/>
      <c r="J1202" s="6"/>
      <c r="K1202" s="10"/>
      <c r="L1202" s="53"/>
      <c r="M1202" s="10"/>
      <c r="N1202" s="10"/>
      <c r="O1202" s="6"/>
      <c r="P1202" s="10"/>
      <c r="Q1202" s="10"/>
      <c r="R1202" s="10"/>
      <c r="S1202" s="6"/>
      <c r="T1202" s="6"/>
      <c r="U1202" s="10"/>
      <c r="V1202" s="53"/>
      <c r="W1202" s="10"/>
      <c r="X1202" s="10"/>
      <c r="Y1202" s="50">
        <v>33.087353029631998</v>
      </c>
      <c r="Z1202" s="13">
        <f t="shared" si="49"/>
        <v>30</v>
      </c>
      <c r="AA1202" s="6">
        <v>0.58487500000468784</v>
      </c>
      <c r="AF1202" s="6"/>
      <c r="AG1202" s="6"/>
      <c r="AH1202" s="10"/>
      <c r="AI1202" s="53"/>
      <c r="AJ1202" s="10"/>
      <c r="AK1202" s="10"/>
    </row>
    <row r="1203" spans="1:37" x14ac:dyDescent="0.15">
      <c r="A1203" s="50"/>
      <c r="B1203" s="12"/>
      <c r="C1203" s="6"/>
      <c r="D1203" s="6"/>
      <c r="E1203" s="6"/>
      <c r="F1203" s="10"/>
      <c r="G1203" s="10"/>
      <c r="H1203" s="10"/>
      <c r="I1203" s="6"/>
      <c r="J1203" s="6"/>
      <c r="K1203" s="10"/>
      <c r="L1203" s="53"/>
      <c r="M1203" s="10"/>
      <c r="N1203" s="10"/>
      <c r="O1203" s="6"/>
      <c r="P1203" s="10"/>
      <c r="Q1203" s="10"/>
      <c r="R1203" s="10"/>
      <c r="S1203" s="6"/>
      <c r="T1203" s="6"/>
      <c r="U1203" s="10"/>
      <c r="V1203" s="53"/>
      <c r="W1203" s="10"/>
      <c r="X1203" s="10"/>
      <c r="Y1203" s="50">
        <v>36.331211169791999</v>
      </c>
      <c r="Z1203" s="13">
        <f t="shared" si="49"/>
        <v>30</v>
      </c>
      <c r="AA1203" s="6">
        <v>0.59478500000329082</v>
      </c>
      <c r="AF1203" s="6"/>
      <c r="AG1203" s="6"/>
      <c r="AH1203" s="10"/>
      <c r="AI1203" s="53"/>
      <c r="AJ1203" s="10"/>
      <c r="AK1203" s="10"/>
    </row>
    <row r="1204" spans="1:37" x14ac:dyDescent="0.15">
      <c r="A1204" s="50"/>
      <c r="B1204" s="12"/>
      <c r="C1204" s="6"/>
      <c r="D1204" s="6"/>
      <c r="E1204" s="6"/>
      <c r="F1204" s="10"/>
      <c r="G1204" s="10"/>
      <c r="H1204" s="10"/>
      <c r="I1204" s="6"/>
      <c r="J1204" s="6"/>
      <c r="K1204" s="10"/>
      <c r="L1204" s="53"/>
      <c r="M1204" s="10"/>
      <c r="N1204" s="10"/>
      <c r="O1204" s="6"/>
      <c r="P1204" s="10"/>
      <c r="Q1204" s="10"/>
      <c r="R1204" s="10"/>
      <c r="S1204" s="6"/>
      <c r="T1204" s="6"/>
      <c r="U1204" s="10"/>
      <c r="V1204" s="53"/>
      <c r="W1204" s="10"/>
      <c r="X1204" s="10"/>
      <c r="Y1204" s="50">
        <v>37.953140239871999</v>
      </c>
      <c r="Z1204" s="13">
        <f t="shared" si="49"/>
        <v>30</v>
      </c>
      <c r="AA1204" s="6">
        <v>0.61924000000474599</v>
      </c>
      <c r="AF1204" s="6"/>
      <c r="AG1204" s="6"/>
      <c r="AH1204" s="10"/>
      <c r="AI1204" s="53"/>
      <c r="AJ1204" s="10"/>
      <c r="AK1204" s="10"/>
    </row>
    <row r="1205" spans="1:37" x14ac:dyDescent="0.15">
      <c r="A1205" s="50"/>
      <c r="B1205" s="12"/>
      <c r="C1205" s="6"/>
      <c r="D1205" s="6"/>
      <c r="E1205" s="6"/>
      <c r="F1205" s="10"/>
      <c r="G1205" s="10"/>
      <c r="H1205" s="10"/>
      <c r="I1205" s="6"/>
      <c r="J1205" s="6"/>
      <c r="K1205" s="10"/>
      <c r="L1205" s="53"/>
      <c r="M1205" s="10"/>
      <c r="N1205" s="10"/>
      <c r="O1205" s="6"/>
      <c r="P1205" s="10"/>
      <c r="Q1205" s="10"/>
      <c r="R1205" s="10"/>
      <c r="S1205" s="6"/>
      <c r="T1205" s="6"/>
      <c r="U1205" s="10"/>
      <c r="V1205" s="53"/>
      <c r="W1205" s="10"/>
      <c r="X1205" s="10"/>
      <c r="Y1205" s="50">
        <v>39.394854968832</v>
      </c>
      <c r="Z1205" s="13">
        <f t="shared" si="49"/>
        <v>30</v>
      </c>
      <c r="AA1205" s="6">
        <v>0.59369500000329078</v>
      </c>
      <c r="AF1205" s="6"/>
      <c r="AG1205" s="6"/>
      <c r="AH1205" s="10"/>
      <c r="AI1205" s="53"/>
      <c r="AJ1205" s="10"/>
      <c r="AK1205" s="10"/>
    </row>
    <row r="1206" spans="1:37" x14ac:dyDescent="0.15">
      <c r="A1206" s="50"/>
      <c r="B1206" s="12"/>
      <c r="C1206" s="6"/>
      <c r="D1206" s="6"/>
      <c r="E1206" s="6"/>
      <c r="F1206" s="10"/>
      <c r="G1206" s="10"/>
      <c r="H1206" s="10"/>
      <c r="I1206" s="6"/>
      <c r="J1206" s="6"/>
      <c r="K1206" s="10"/>
      <c r="L1206" s="53"/>
      <c r="M1206" s="10"/>
      <c r="N1206" s="10"/>
      <c r="O1206" s="6"/>
      <c r="P1206" s="10"/>
      <c r="Q1206" s="10"/>
      <c r="R1206" s="10"/>
      <c r="S1206" s="6"/>
      <c r="T1206" s="6"/>
      <c r="U1206" s="10"/>
      <c r="V1206" s="53"/>
      <c r="W1206" s="10"/>
      <c r="X1206" s="10"/>
      <c r="Y1206" s="50">
        <v>40.115712333312004</v>
      </c>
      <c r="Z1206" s="13">
        <f t="shared" si="49"/>
        <v>40</v>
      </c>
      <c r="AA1206" s="6">
        <v>0.6121500000035236</v>
      </c>
      <c r="AF1206" s="6"/>
      <c r="AG1206" s="6"/>
      <c r="AH1206" s="10"/>
      <c r="AI1206" s="53"/>
      <c r="AJ1206" s="10"/>
      <c r="AK1206" s="10"/>
    </row>
    <row r="1207" spans="1:37" x14ac:dyDescent="0.15">
      <c r="A1207" s="50"/>
      <c r="B1207" s="12"/>
      <c r="C1207" s="6"/>
      <c r="D1207" s="6"/>
      <c r="E1207" s="6"/>
      <c r="F1207" s="10"/>
      <c r="G1207" s="10"/>
      <c r="H1207" s="10"/>
      <c r="I1207" s="6"/>
      <c r="J1207" s="6"/>
      <c r="K1207" s="10"/>
      <c r="L1207" s="53"/>
      <c r="M1207" s="10"/>
      <c r="N1207" s="10"/>
      <c r="O1207" s="6"/>
      <c r="P1207" s="10"/>
      <c r="Q1207" s="10"/>
      <c r="R1207" s="10"/>
      <c r="S1207" s="6"/>
      <c r="T1207" s="6"/>
      <c r="U1207" s="10"/>
      <c r="V1207" s="53"/>
      <c r="W1207" s="10"/>
      <c r="X1207" s="10"/>
      <c r="Y1207" s="50">
        <v>41.953898612735998</v>
      </c>
      <c r="Z1207" s="13">
        <f t="shared" si="49"/>
        <v>40</v>
      </c>
      <c r="AA1207" s="6">
        <v>0.62160500000556085</v>
      </c>
      <c r="AF1207" s="6"/>
      <c r="AG1207" s="6"/>
      <c r="AH1207" s="10"/>
      <c r="AI1207" s="53"/>
      <c r="AJ1207" s="10"/>
      <c r="AK1207" s="10"/>
    </row>
    <row r="1208" spans="1:37" x14ac:dyDescent="0.15">
      <c r="A1208" s="50"/>
      <c r="B1208" s="12"/>
      <c r="C1208" s="6"/>
      <c r="D1208" s="6"/>
      <c r="E1208" s="6"/>
      <c r="F1208" s="10"/>
      <c r="G1208" s="10"/>
      <c r="H1208" s="10"/>
      <c r="I1208" s="6"/>
      <c r="J1208" s="6"/>
      <c r="K1208" s="10"/>
      <c r="L1208" s="53"/>
      <c r="M1208" s="10"/>
      <c r="N1208" s="10"/>
      <c r="O1208" s="6"/>
      <c r="P1208" s="10"/>
      <c r="Q1208" s="10"/>
      <c r="R1208" s="10"/>
      <c r="S1208" s="6"/>
      <c r="T1208" s="6"/>
      <c r="U1208" s="10"/>
      <c r="V1208" s="53"/>
      <c r="W1208" s="10"/>
      <c r="X1208" s="10"/>
      <c r="Y1208" s="50">
        <v>44.332727915519996</v>
      </c>
      <c r="Z1208" s="13">
        <f t="shared" si="49"/>
        <v>40</v>
      </c>
      <c r="AA1208" s="6">
        <v>0.59951500000492053</v>
      </c>
      <c r="AF1208" s="6"/>
      <c r="AG1208" s="6"/>
      <c r="AH1208" s="10"/>
      <c r="AI1208" s="53"/>
      <c r="AJ1208" s="10"/>
      <c r="AK1208" s="10"/>
    </row>
    <row r="1209" spans="1:37" x14ac:dyDescent="0.15">
      <c r="A1209" s="50"/>
      <c r="B1209" s="12"/>
      <c r="C1209" s="6"/>
      <c r="D1209" s="6"/>
      <c r="E1209" s="6"/>
      <c r="F1209" s="10"/>
      <c r="G1209" s="10"/>
      <c r="H1209" s="10"/>
      <c r="I1209" s="6"/>
      <c r="J1209" s="6"/>
      <c r="K1209" s="10"/>
      <c r="L1209" s="53"/>
      <c r="M1209" s="10"/>
      <c r="N1209" s="10"/>
      <c r="O1209" s="6"/>
      <c r="P1209" s="10"/>
      <c r="Q1209" s="10"/>
      <c r="R1209" s="10"/>
      <c r="S1209" s="6"/>
      <c r="T1209" s="6"/>
      <c r="U1209" s="10"/>
      <c r="V1209" s="53"/>
      <c r="W1209" s="10"/>
      <c r="X1209" s="10"/>
      <c r="Y1209" s="50">
        <v>43.792084892159998</v>
      </c>
      <c r="Z1209" s="13">
        <f t="shared" si="49"/>
        <v>40</v>
      </c>
      <c r="AA1209" s="6">
        <v>0.57097000000649212</v>
      </c>
      <c r="AF1209" s="6"/>
      <c r="AG1209" s="6"/>
      <c r="AH1209" s="10"/>
      <c r="AI1209" s="53"/>
      <c r="AJ1209" s="10"/>
      <c r="AK1209" s="10"/>
    </row>
    <row r="1210" spans="1:37" x14ac:dyDescent="0.15">
      <c r="A1210" s="50"/>
      <c r="B1210" s="12"/>
      <c r="C1210" s="6"/>
      <c r="D1210" s="6"/>
      <c r="E1210" s="6"/>
      <c r="F1210" s="10"/>
      <c r="G1210" s="10"/>
      <c r="H1210" s="10"/>
      <c r="I1210" s="6"/>
      <c r="J1210" s="6"/>
      <c r="K1210" s="10"/>
      <c r="L1210" s="53"/>
      <c r="M1210" s="10"/>
      <c r="N1210" s="10"/>
      <c r="O1210" s="6"/>
      <c r="P1210" s="10"/>
      <c r="Q1210" s="10"/>
      <c r="R1210" s="10"/>
      <c r="S1210" s="6"/>
      <c r="T1210" s="6"/>
      <c r="U1210" s="10"/>
      <c r="V1210" s="53"/>
      <c r="W1210" s="10"/>
      <c r="X1210" s="10"/>
      <c r="Y1210" s="50">
        <v>37.448540084736003</v>
      </c>
      <c r="Z1210" s="13">
        <f t="shared" si="49"/>
        <v>30</v>
      </c>
      <c r="AA1210" s="6">
        <v>0.676880000002825</v>
      </c>
      <c r="AF1210" s="6"/>
      <c r="AG1210" s="6"/>
      <c r="AH1210" s="10"/>
      <c r="AI1210" s="53"/>
      <c r="AJ1210" s="10"/>
      <c r="AK1210" s="10"/>
    </row>
    <row r="1211" spans="1:37" x14ac:dyDescent="0.15">
      <c r="A1211" s="50"/>
      <c r="B1211" s="12"/>
      <c r="C1211" s="6"/>
      <c r="D1211" s="6"/>
      <c r="E1211" s="6"/>
      <c r="F1211" s="10"/>
      <c r="G1211" s="10"/>
      <c r="H1211" s="10"/>
      <c r="I1211" s="6"/>
      <c r="J1211" s="6"/>
      <c r="K1211" s="10"/>
      <c r="L1211" s="53"/>
      <c r="M1211" s="10"/>
      <c r="N1211" s="10"/>
      <c r="O1211" s="6"/>
      <c r="P1211" s="10"/>
      <c r="Q1211" s="10"/>
      <c r="R1211" s="10"/>
      <c r="S1211" s="6"/>
      <c r="T1211" s="6"/>
      <c r="U1211" s="10"/>
      <c r="V1211" s="53"/>
      <c r="W1211" s="10"/>
      <c r="X1211" s="10"/>
      <c r="Y1211" s="50">
        <v>37.448540084736003</v>
      </c>
      <c r="Z1211" s="13">
        <f t="shared" si="49"/>
        <v>30</v>
      </c>
      <c r="AA1211" s="6">
        <v>0.68533500000102054</v>
      </c>
      <c r="AF1211" s="6"/>
      <c r="AG1211" s="6"/>
      <c r="AH1211" s="10"/>
      <c r="AI1211" s="53"/>
      <c r="AJ1211" s="10"/>
      <c r="AK1211" s="10"/>
    </row>
    <row r="1212" spans="1:37" x14ac:dyDescent="0.15">
      <c r="A1212" s="50"/>
      <c r="B1212" s="12"/>
      <c r="C1212" s="6"/>
      <c r="D1212" s="6"/>
      <c r="E1212" s="6"/>
      <c r="F1212" s="10"/>
      <c r="G1212" s="10"/>
      <c r="H1212" s="10"/>
      <c r="I1212" s="6"/>
      <c r="J1212" s="6"/>
      <c r="K1212" s="10"/>
      <c r="L1212" s="53"/>
      <c r="M1212" s="10"/>
      <c r="N1212" s="10"/>
      <c r="O1212" s="6"/>
      <c r="P1212" s="10"/>
      <c r="Q1212" s="10"/>
      <c r="R1212" s="10"/>
      <c r="S1212" s="6"/>
      <c r="T1212" s="6"/>
      <c r="U1212" s="10"/>
      <c r="V1212" s="53"/>
      <c r="W1212" s="10"/>
      <c r="X1212" s="10"/>
      <c r="Y1212" s="50">
        <v>29.483066207231996</v>
      </c>
      <c r="Z1212" s="13">
        <f t="shared" si="49"/>
        <v>20</v>
      </c>
      <c r="AA1212" s="6">
        <v>0.68079000000020562</v>
      </c>
      <c r="AF1212" s="6"/>
      <c r="AG1212" s="6"/>
      <c r="AH1212" s="10"/>
      <c r="AI1212" s="53"/>
      <c r="AJ1212" s="10"/>
      <c r="AK1212" s="10"/>
    </row>
    <row r="1213" spans="1:37" x14ac:dyDescent="0.15">
      <c r="A1213" s="50"/>
      <c r="B1213" s="12"/>
      <c r="C1213" s="6"/>
      <c r="D1213" s="6"/>
      <c r="E1213" s="6"/>
      <c r="F1213" s="10"/>
      <c r="G1213" s="10"/>
      <c r="H1213" s="10"/>
      <c r="I1213" s="6"/>
      <c r="J1213" s="6"/>
      <c r="K1213" s="10"/>
      <c r="L1213" s="53"/>
      <c r="M1213" s="10"/>
      <c r="N1213" s="10"/>
      <c r="O1213" s="6"/>
      <c r="P1213" s="10"/>
      <c r="Q1213" s="10"/>
      <c r="R1213" s="10"/>
      <c r="S1213" s="6"/>
      <c r="T1213" s="6"/>
      <c r="U1213" s="10"/>
      <c r="V1213" s="53"/>
      <c r="W1213" s="10"/>
      <c r="X1213" s="10"/>
      <c r="Y1213" s="50">
        <v>29.483066207231996</v>
      </c>
      <c r="Z1213" s="13">
        <f t="shared" si="49"/>
        <v>20</v>
      </c>
      <c r="AA1213" s="6">
        <v>0.76079000000195185</v>
      </c>
      <c r="AF1213" s="6"/>
      <c r="AG1213" s="6"/>
      <c r="AH1213" s="10"/>
      <c r="AI1213" s="53"/>
      <c r="AJ1213" s="10"/>
      <c r="AK1213" s="10"/>
    </row>
    <row r="1214" spans="1:37" x14ac:dyDescent="0.15">
      <c r="A1214" s="50"/>
      <c r="B1214" s="12"/>
      <c r="C1214" s="6"/>
      <c r="D1214" s="6"/>
      <c r="E1214" s="6"/>
      <c r="F1214" s="10"/>
      <c r="G1214" s="10"/>
      <c r="H1214" s="10"/>
      <c r="I1214" s="6"/>
      <c r="J1214" s="6"/>
      <c r="K1214" s="10"/>
      <c r="L1214" s="53"/>
      <c r="M1214" s="10"/>
      <c r="N1214" s="10"/>
      <c r="O1214" s="6"/>
      <c r="P1214" s="10"/>
      <c r="Q1214" s="10"/>
      <c r="R1214" s="10"/>
      <c r="S1214" s="6"/>
      <c r="T1214" s="6"/>
      <c r="U1214" s="10"/>
      <c r="V1214" s="53"/>
      <c r="W1214" s="10"/>
      <c r="X1214" s="10"/>
      <c r="Y1214" s="50">
        <v>29.483066207231996</v>
      </c>
      <c r="Z1214" s="13">
        <f t="shared" si="49"/>
        <v>20</v>
      </c>
      <c r="AA1214" s="6">
        <v>0.77624500000521146</v>
      </c>
      <c r="AF1214" s="6"/>
      <c r="AG1214" s="6"/>
      <c r="AH1214" s="10"/>
      <c r="AI1214" s="53"/>
      <c r="AJ1214" s="10"/>
      <c r="AK1214" s="10"/>
    </row>
    <row r="1215" spans="1:37" x14ac:dyDescent="0.15">
      <c r="A1215" s="50"/>
      <c r="B1215" s="12"/>
      <c r="C1215" s="6"/>
      <c r="D1215" s="6"/>
      <c r="E1215" s="6"/>
      <c r="F1215" s="10"/>
      <c r="G1215" s="10"/>
      <c r="H1215" s="10"/>
      <c r="I1215" s="6"/>
      <c r="J1215" s="6"/>
      <c r="K1215" s="10"/>
      <c r="L1215" s="53"/>
      <c r="M1215" s="10"/>
      <c r="N1215" s="10"/>
      <c r="O1215" s="6"/>
      <c r="P1215" s="10"/>
      <c r="Q1215" s="10"/>
      <c r="R1215" s="10"/>
      <c r="S1215" s="6"/>
      <c r="T1215" s="6"/>
      <c r="U1215" s="10"/>
      <c r="V1215" s="53"/>
      <c r="W1215" s="10"/>
      <c r="X1215" s="10"/>
      <c r="Y1215" s="50">
        <v>26.527551012864002</v>
      </c>
      <c r="Z1215" s="13">
        <f t="shared" si="49"/>
        <v>20</v>
      </c>
      <c r="AA1215" s="6">
        <v>0.74315500000596812</v>
      </c>
      <c r="AF1215" s="6"/>
      <c r="AG1215" s="6"/>
      <c r="AH1215" s="10"/>
      <c r="AI1215" s="53"/>
      <c r="AJ1215" s="10"/>
      <c r="AK1215" s="10"/>
    </row>
    <row r="1216" spans="1:37" x14ac:dyDescent="0.15">
      <c r="A1216" s="50"/>
      <c r="B1216" s="12"/>
      <c r="C1216" s="6"/>
      <c r="D1216" s="6"/>
      <c r="E1216" s="6"/>
      <c r="F1216" s="10"/>
      <c r="G1216" s="10"/>
      <c r="H1216" s="10"/>
      <c r="I1216" s="6"/>
      <c r="J1216" s="6"/>
      <c r="K1216" s="10"/>
      <c r="L1216" s="53"/>
      <c r="M1216" s="10"/>
      <c r="N1216" s="10"/>
      <c r="O1216" s="6"/>
      <c r="P1216" s="10"/>
      <c r="Q1216" s="10"/>
      <c r="R1216" s="10"/>
      <c r="S1216" s="6"/>
      <c r="T1216" s="6"/>
      <c r="U1216" s="10"/>
      <c r="V1216" s="53"/>
      <c r="W1216" s="10"/>
      <c r="X1216" s="10"/>
      <c r="Y1216" s="50">
        <v>21.661763802623998</v>
      </c>
      <c r="Z1216" s="13">
        <f t="shared" si="49"/>
        <v>20</v>
      </c>
      <c r="AA1216" s="6">
        <v>0.77561000000177716</v>
      </c>
      <c r="AF1216" s="6"/>
      <c r="AG1216" s="6"/>
      <c r="AH1216" s="10"/>
      <c r="AI1216" s="53"/>
      <c r="AJ1216" s="10"/>
      <c r="AK1216" s="10"/>
    </row>
    <row r="1217" spans="1:37" x14ac:dyDescent="0.15">
      <c r="A1217" s="50"/>
      <c r="B1217" s="12"/>
      <c r="C1217" s="6"/>
      <c r="D1217" s="6"/>
      <c r="E1217" s="6"/>
      <c r="F1217" s="10"/>
      <c r="G1217" s="10"/>
      <c r="H1217" s="10"/>
      <c r="I1217" s="6"/>
      <c r="J1217" s="6"/>
      <c r="K1217" s="10"/>
      <c r="L1217" s="53"/>
      <c r="M1217" s="10"/>
      <c r="N1217" s="10"/>
      <c r="O1217" s="6"/>
      <c r="P1217" s="10"/>
      <c r="Q1217" s="10"/>
      <c r="R1217" s="10"/>
      <c r="S1217" s="6"/>
      <c r="T1217" s="6"/>
      <c r="U1217" s="10"/>
      <c r="V1217" s="53"/>
      <c r="W1217" s="10"/>
      <c r="X1217" s="10"/>
      <c r="Y1217" s="50">
        <v>21.661763802623998</v>
      </c>
      <c r="Z1217" s="13">
        <f t="shared" si="49"/>
        <v>20</v>
      </c>
      <c r="AA1217" s="6">
        <v>0.76206500000276667</v>
      </c>
      <c r="AF1217" s="6"/>
      <c r="AG1217" s="6"/>
      <c r="AH1217" s="10"/>
      <c r="AI1217" s="53"/>
      <c r="AJ1217" s="10"/>
      <c r="AK1217" s="10"/>
    </row>
    <row r="1218" spans="1:37" x14ac:dyDescent="0.15">
      <c r="A1218" s="50"/>
      <c r="B1218" s="12"/>
      <c r="C1218" s="6"/>
      <c r="D1218" s="6"/>
      <c r="E1218" s="6"/>
      <c r="F1218" s="10"/>
      <c r="G1218" s="10"/>
      <c r="H1218" s="10"/>
      <c r="I1218" s="6"/>
      <c r="J1218" s="6"/>
      <c r="K1218" s="10"/>
      <c r="L1218" s="53"/>
      <c r="M1218" s="10"/>
      <c r="N1218" s="10"/>
      <c r="O1218" s="6"/>
      <c r="P1218" s="10"/>
      <c r="Q1218" s="10"/>
      <c r="R1218" s="10"/>
      <c r="S1218" s="6"/>
      <c r="T1218" s="6"/>
      <c r="U1218" s="10"/>
      <c r="V1218" s="53"/>
      <c r="W1218" s="10"/>
      <c r="X1218" s="10"/>
      <c r="Y1218" s="50">
        <v>19.391063104512</v>
      </c>
      <c r="Z1218" s="13">
        <f t="shared" si="49"/>
        <v>10</v>
      </c>
      <c r="AA1218" s="6">
        <v>0.78752000000078759</v>
      </c>
      <c r="AF1218" s="6"/>
      <c r="AG1218" s="6"/>
      <c r="AH1218" s="10"/>
      <c r="AI1218" s="53"/>
      <c r="AJ1218" s="10"/>
      <c r="AK1218" s="10"/>
    </row>
    <row r="1219" spans="1:37" x14ac:dyDescent="0.15">
      <c r="A1219" s="50"/>
      <c r="B1219" s="12"/>
      <c r="C1219" s="6"/>
      <c r="D1219" s="6"/>
      <c r="E1219" s="6"/>
      <c r="F1219" s="10"/>
      <c r="G1219" s="10"/>
      <c r="H1219" s="10"/>
      <c r="I1219" s="6"/>
      <c r="J1219" s="6"/>
      <c r="K1219" s="10"/>
      <c r="L1219" s="53"/>
      <c r="M1219" s="10"/>
      <c r="N1219" s="10"/>
      <c r="O1219" s="6"/>
      <c r="P1219" s="10"/>
      <c r="Q1219" s="10"/>
      <c r="R1219" s="10"/>
      <c r="S1219" s="6"/>
      <c r="T1219" s="6"/>
      <c r="U1219" s="10"/>
      <c r="V1219" s="53"/>
      <c r="W1219" s="10"/>
      <c r="X1219" s="10"/>
      <c r="Y1219" s="50">
        <v>19.391063104512</v>
      </c>
      <c r="Z1219" s="13">
        <f t="shared" si="49"/>
        <v>10</v>
      </c>
      <c r="AA1219" s="6">
        <v>0.78797500000462928</v>
      </c>
      <c r="AF1219" s="6"/>
      <c r="AG1219" s="6"/>
      <c r="AH1219" s="10"/>
      <c r="AI1219" s="53"/>
      <c r="AJ1219" s="10"/>
      <c r="AK1219" s="10"/>
    </row>
    <row r="1220" spans="1:37" x14ac:dyDescent="0.15">
      <c r="A1220" s="50"/>
      <c r="B1220" s="12"/>
      <c r="C1220" s="6"/>
      <c r="D1220" s="6"/>
      <c r="E1220" s="6"/>
      <c r="F1220" s="10"/>
      <c r="G1220" s="10"/>
      <c r="H1220" s="10"/>
      <c r="I1220" s="6"/>
      <c r="J1220" s="6"/>
      <c r="K1220" s="10"/>
      <c r="L1220" s="53"/>
      <c r="M1220" s="10"/>
      <c r="N1220" s="10"/>
      <c r="O1220" s="6"/>
      <c r="P1220" s="10"/>
      <c r="Q1220" s="10"/>
      <c r="R1220" s="10"/>
      <c r="S1220" s="6"/>
      <c r="T1220" s="6"/>
      <c r="U1220" s="10"/>
      <c r="V1220" s="53"/>
      <c r="W1220" s="10"/>
      <c r="X1220" s="10"/>
      <c r="Y1220" s="50">
        <v>20.472349151231999</v>
      </c>
      <c r="Z1220" s="13">
        <f t="shared" si="49"/>
        <v>20</v>
      </c>
      <c r="AA1220" s="6">
        <v>0.76843000000439643</v>
      </c>
      <c r="AF1220" s="6"/>
      <c r="AG1220" s="6"/>
      <c r="AH1220" s="10"/>
      <c r="AI1220" s="53"/>
      <c r="AJ1220" s="10"/>
      <c r="AK1220" s="10"/>
    </row>
    <row r="1221" spans="1:37" x14ac:dyDescent="0.15">
      <c r="A1221" s="50"/>
      <c r="B1221" s="12"/>
      <c r="C1221" s="6"/>
      <c r="D1221" s="6"/>
      <c r="E1221" s="6"/>
      <c r="F1221" s="10"/>
      <c r="G1221" s="10"/>
      <c r="H1221" s="10"/>
      <c r="I1221" s="6"/>
      <c r="J1221" s="6"/>
      <c r="K1221" s="10"/>
      <c r="L1221" s="53"/>
      <c r="M1221" s="10"/>
      <c r="N1221" s="10"/>
      <c r="O1221" s="6"/>
      <c r="P1221" s="10"/>
      <c r="Q1221" s="10"/>
      <c r="R1221" s="10"/>
      <c r="S1221" s="6"/>
      <c r="T1221" s="6"/>
      <c r="U1221" s="10"/>
      <c r="V1221" s="53"/>
      <c r="W1221" s="10"/>
      <c r="X1221" s="10"/>
      <c r="Y1221" s="50">
        <v>22.490749771776002</v>
      </c>
      <c r="Z1221" s="13">
        <f t="shared" ref="Z1221:Z1284" si="50">ROUNDDOWN(Y1221/10,0)*10</f>
        <v>20</v>
      </c>
      <c r="AA1221" s="6">
        <v>0.78379500000422175</v>
      </c>
      <c r="AF1221" s="6"/>
      <c r="AG1221" s="6"/>
      <c r="AH1221" s="10"/>
      <c r="AI1221" s="53"/>
      <c r="AJ1221" s="10"/>
      <c r="AK1221" s="10"/>
    </row>
    <row r="1222" spans="1:37" x14ac:dyDescent="0.15">
      <c r="A1222" s="50"/>
      <c r="B1222" s="12"/>
      <c r="C1222" s="6"/>
      <c r="D1222" s="6"/>
      <c r="E1222" s="6"/>
      <c r="F1222" s="10"/>
      <c r="G1222" s="10"/>
      <c r="H1222" s="10"/>
      <c r="I1222" s="6"/>
      <c r="J1222" s="6"/>
      <c r="K1222" s="10"/>
      <c r="L1222" s="53"/>
      <c r="M1222" s="10"/>
      <c r="N1222" s="10"/>
      <c r="O1222" s="6"/>
      <c r="P1222" s="10"/>
      <c r="Q1222" s="10"/>
      <c r="R1222" s="10"/>
      <c r="S1222" s="6"/>
      <c r="T1222" s="6"/>
      <c r="U1222" s="10"/>
      <c r="V1222" s="53"/>
      <c r="W1222" s="10"/>
      <c r="X1222" s="10"/>
      <c r="Y1222" s="50">
        <v>24.401021787647998</v>
      </c>
      <c r="Z1222" s="13">
        <f t="shared" si="50"/>
        <v>20</v>
      </c>
      <c r="AA1222" s="6">
        <v>0.77416000000259189</v>
      </c>
      <c r="AF1222" s="6"/>
      <c r="AG1222" s="6"/>
      <c r="AH1222" s="10"/>
      <c r="AI1222" s="53"/>
      <c r="AJ1222" s="10"/>
      <c r="AK1222" s="10"/>
    </row>
    <row r="1223" spans="1:37" x14ac:dyDescent="0.15">
      <c r="A1223" s="50"/>
      <c r="B1223" s="12"/>
      <c r="C1223" s="6"/>
      <c r="D1223" s="6"/>
      <c r="E1223" s="6"/>
      <c r="F1223" s="10"/>
      <c r="G1223" s="10"/>
      <c r="H1223" s="10"/>
      <c r="I1223" s="6"/>
      <c r="J1223" s="6"/>
      <c r="K1223" s="10"/>
      <c r="L1223" s="53"/>
      <c r="M1223" s="10"/>
      <c r="N1223" s="10"/>
      <c r="O1223" s="6"/>
      <c r="P1223" s="10"/>
      <c r="Q1223" s="10"/>
      <c r="R1223" s="10"/>
      <c r="S1223" s="6"/>
      <c r="T1223" s="6"/>
      <c r="U1223" s="10"/>
      <c r="V1223" s="53"/>
      <c r="W1223" s="10"/>
      <c r="X1223" s="10"/>
      <c r="Y1223" s="50">
        <v>23.247650004480001</v>
      </c>
      <c r="Z1223" s="13">
        <f t="shared" si="50"/>
        <v>20</v>
      </c>
      <c r="AA1223" s="6">
        <v>0.76907000000177694</v>
      </c>
      <c r="AF1223" s="6"/>
      <c r="AG1223" s="6"/>
      <c r="AH1223" s="10"/>
      <c r="AI1223" s="53"/>
      <c r="AJ1223" s="10"/>
      <c r="AK1223" s="10"/>
    </row>
    <row r="1224" spans="1:37" x14ac:dyDescent="0.15">
      <c r="A1224" s="50"/>
      <c r="B1224" s="12"/>
      <c r="C1224" s="6"/>
      <c r="D1224" s="6"/>
      <c r="E1224" s="6"/>
      <c r="F1224" s="10"/>
      <c r="G1224" s="10"/>
      <c r="H1224" s="10"/>
      <c r="I1224" s="6"/>
      <c r="J1224" s="6"/>
      <c r="K1224" s="10"/>
      <c r="L1224" s="53"/>
      <c r="M1224" s="10"/>
      <c r="N1224" s="10"/>
      <c r="O1224" s="6"/>
      <c r="P1224" s="10"/>
      <c r="Q1224" s="10"/>
      <c r="R1224" s="10"/>
      <c r="S1224" s="6"/>
      <c r="T1224" s="6"/>
      <c r="U1224" s="10"/>
      <c r="V1224" s="53"/>
      <c r="W1224" s="10"/>
      <c r="X1224" s="10"/>
      <c r="Y1224" s="50">
        <v>23.247650004480001</v>
      </c>
      <c r="Z1224" s="13">
        <f t="shared" si="50"/>
        <v>20</v>
      </c>
      <c r="AA1224" s="6">
        <v>0.79352500000323212</v>
      </c>
      <c r="AF1224" s="6"/>
      <c r="AG1224" s="6"/>
      <c r="AH1224" s="10"/>
      <c r="AI1224" s="53"/>
      <c r="AJ1224" s="10"/>
      <c r="AK1224" s="10"/>
    </row>
    <row r="1225" spans="1:37" x14ac:dyDescent="0.15">
      <c r="A1225" s="50"/>
      <c r="B1225" s="12"/>
      <c r="C1225" s="6"/>
      <c r="D1225" s="6"/>
      <c r="E1225" s="6"/>
      <c r="F1225" s="10"/>
      <c r="G1225" s="10"/>
      <c r="H1225" s="10"/>
      <c r="I1225" s="6"/>
      <c r="J1225" s="6"/>
      <c r="K1225" s="10"/>
      <c r="L1225" s="53"/>
      <c r="M1225" s="10"/>
      <c r="N1225" s="10"/>
      <c r="O1225" s="6"/>
      <c r="P1225" s="10"/>
      <c r="Q1225" s="10"/>
      <c r="R1225" s="10"/>
      <c r="S1225" s="6"/>
      <c r="T1225" s="6"/>
      <c r="U1225" s="10"/>
      <c r="V1225" s="53"/>
      <c r="W1225" s="10"/>
      <c r="X1225" s="10"/>
      <c r="Y1225" s="50">
        <v>18.850420081152002</v>
      </c>
      <c r="Z1225" s="13">
        <f t="shared" si="50"/>
        <v>10</v>
      </c>
      <c r="AA1225" s="6">
        <v>0.77098000000602607</v>
      </c>
      <c r="AF1225" s="6"/>
      <c r="AG1225" s="6"/>
      <c r="AH1225" s="10"/>
      <c r="AI1225" s="53"/>
      <c r="AJ1225" s="10"/>
      <c r="AK1225" s="10"/>
    </row>
    <row r="1226" spans="1:37" x14ac:dyDescent="0.15">
      <c r="A1226" s="50"/>
      <c r="B1226" s="12"/>
      <c r="C1226" s="6"/>
      <c r="D1226" s="6"/>
      <c r="E1226" s="6"/>
      <c r="F1226" s="10"/>
      <c r="G1226" s="10"/>
      <c r="H1226" s="10"/>
      <c r="I1226" s="6"/>
      <c r="J1226" s="6"/>
      <c r="K1226" s="10"/>
      <c r="L1226" s="53"/>
      <c r="M1226" s="10"/>
      <c r="N1226" s="10"/>
      <c r="O1226" s="6"/>
      <c r="P1226" s="10"/>
      <c r="Q1226" s="10"/>
      <c r="R1226" s="10"/>
      <c r="S1226" s="6"/>
      <c r="T1226" s="6"/>
      <c r="U1226" s="10"/>
      <c r="V1226" s="53"/>
      <c r="W1226" s="10"/>
      <c r="X1226" s="10"/>
      <c r="Y1226" s="50">
        <v>18.850420081152002</v>
      </c>
      <c r="Z1226" s="13">
        <f t="shared" si="50"/>
        <v>10</v>
      </c>
      <c r="AA1226" s="6">
        <v>0.8614350000063753</v>
      </c>
      <c r="AF1226" s="6"/>
      <c r="AG1226" s="6"/>
      <c r="AH1226" s="10"/>
      <c r="AI1226" s="53"/>
      <c r="AJ1226" s="10"/>
      <c r="AK1226" s="10"/>
    </row>
    <row r="1227" spans="1:37" x14ac:dyDescent="0.15">
      <c r="A1227" s="50"/>
      <c r="B1227" s="12"/>
      <c r="C1227" s="6"/>
      <c r="D1227" s="6"/>
      <c r="E1227" s="6"/>
      <c r="F1227" s="10"/>
      <c r="G1227" s="10"/>
      <c r="H1227" s="10"/>
      <c r="I1227" s="6"/>
      <c r="J1227" s="6"/>
      <c r="K1227" s="10"/>
      <c r="L1227" s="53"/>
      <c r="M1227" s="10"/>
      <c r="N1227" s="10"/>
      <c r="O1227" s="6"/>
      <c r="P1227" s="10"/>
      <c r="Q1227" s="10"/>
      <c r="R1227" s="10"/>
      <c r="S1227" s="6"/>
      <c r="T1227" s="6"/>
      <c r="U1227" s="10"/>
      <c r="V1227" s="53"/>
      <c r="W1227" s="10"/>
      <c r="X1227" s="10"/>
      <c r="Y1227" s="50">
        <v>18.850420081152002</v>
      </c>
      <c r="Z1227" s="13">
        <f t="shared" si="50"/>
        <v>10</v>
      </c>
      <c r="AA1227" s="6">
        <v>0.84589000000695735</v>
      </c>
      <c r="AF1227" s="6"/>
      <c r="AG1227" s="6"/>
      <c r="AH1227" s="10"/>
      <c r="AI1227" s="53"/>
      <c r="AJ1227" s="10"/>
      <c r="AK1227" s="10"/>
    </row>
    <row r="1228" spans="1:37" x14ac:dyDescent="0.15">
      <c r="A1228" s="50"/>
      <c r="B1228" s="12"/>
      <c r="C1228" s="6"/>
      <c r="D1228" s="6"/>
      <c r="E1228" s="6"/>
      <c r="F1228" s="10"/>
      <c r="G1228" s="10"/>
      <c r="H1228" s="10"/>
      <c r="I1228" s="6"/>
      <c r="J1228" s="6"/>
      <c r="K1228" s="10"/>
      <c r="L1228" s="53"/>
      <c r="M1228" s="10"/>
      <c r="N1228" s="10"/>
      <c r="O1228" s="6"/>
      <c r="P1228" s="10"/>
      <c r="Q1228" s="10"/>
      <c r="R1228" s="10"/>
      <c r="S1228" s="6"/>
      <c r="T1228" s="6"/>
      <c r="U1228" s="10"/>
      <c r="V1228" s="53"/>
      <c r="W1228" s="10"/>
      <c r="X1228" s="10"/>
      <c r="Y1228" s="50">
        <v>14.309018684928001</v>
      </c>
      <c r="Z1228" s="13">
        <f t="shared" si="50"/>
        <v>10</v>
      </c>
      <c r="AA1228" s="6">
        <v>0.84634500000352308</v>
      </c>
      <c r="AF1228" s="6"/>
      <c r="AG1228" s="6"/>
      <c r="AH1228" s="10"/>
      <c r="AI1228" s="53"/>
      <c r="AJ1228" s="10"/>
      <c r="AK1228" s="10"/>
    </row>
    <row r="1229" spans="1:37" x14ac:dyDescent="0.15">
      <c r="A1229" s="50"/>
      <c r="B1229" s="12"/>
      <c r="C1229" s="6"/>
      <c r="D1229" s="6"/>
      <c r="E1229" s="6"/>
      <c r="F1229" s="10"/>
      <c r="G1229" s="10"/>
      <c r="H1229" s="10"/>
      <c r="I1229" s="6"/>
      <c r="J1229" s="6"/>
      <c r="K1229" s="10"/>
      <c r="L1229" s="53"/>
      <c r="M1229" s="10"/>
      <c r="N1229" s="10"/>
      <c r="O1229" s="6"/>
      <c r="P1229" s="10"/>
      <c r="Q1229" s="10"/>
      <c r="R1229" s="10"/>
      <c r="S1229" s="6"/>
      <c r="T1229" s="6"/>
      <c r="U1229" s="10"/>
      <c r="V1229" s="53"/>
      <c r="W1229" s="10"/>
      <c r="X1229" s="10"/>
      <c r="Y1229" s="50">
        <v>14.309018684928001</v>
      </c>
      <c r="Z1229" s="13">
        <f t="shared" si="50"/>
        <v>10</v>
      </c>
      <c r="AA1229" s="6">
        <v>0.83125500000067087</v>
      </c>
      <c r="AF1229" s="6"/>
      <c r="AG1229" s="6"/>
      <c r="AH1229" s="10"/>
      <c r="AI1229" s="53"/>
      <c r="AJ1229" s="10"/>
      <c r="AK1229" s="10"/>
    </row>
    <row r="1230" spans="1:37" x14ac:dyDescent="0.15">
      <c r="A1230" s="50"/>
      <c r="B1230" s="12"/>
      <c r="C1230" s="6"/>
      <c r="D1230" s="6"/>
      <c r="E1230" s="6"/>
      <c r="F1230" s="10"/>
      <c r="G1230" s="10"/>
      <c r="H1230" s="10"/>
      <c r="I1230" s="6"/>
      <c r="J1230" s="6"/>
      <c r="K1230" s="10"/>
      <c r="L1230" s="53"/>
      <c r="M1230" s="10"/>
      <c r="N1230" s="10"/>
      <c r="O1230" s="6"/>
      <c r="P1230" s="10"/>
      <c r="Q1230" s="10"/>
      <c r="R1230" s="10"/>
      <c r="S1230" s="6"/>
      <c r="T1230" s="6"/>
      <c r="U1230" s="10"/>
      <c r="V1230" s="53"/>
      <c r="W1230" s="10"/>
      <c r="X1230" s="10"/>
      <c r="Y1230" s="50">
        <v>12.038317986815999</v>
      </c>
      <c r="Z1230" s="13">
        <f t="shared" si="50"/>
        <v>10</v>
      </c>
      <c r="AA1230" s="6">
        <v>0.85971000000294095</v>
      </c>
      <c r="AF1230" s="6"/>
      <c r="AG1230" s="6"/>
      <c r="AH1230" s="10"/>
      <c r="AI1230" s="53"/>
      <c r="AJ1230" s="10"/>
      <c r="AK1230" s="10"/>
    </row>
    <row r="1231" spans="1:37" x14ac:dyDescent="0.15">
      <c r="A1231" s="50"/>
      <c r="B1231" s="12"/>
      <c r="C1231" s="6"/>
      <c r="D1231" s="6"/>
      <c r="E1231" s="6"/>
      <c r="F1231" s="10"/>
      <c r="G1231" s="10"/>
      <c r="H1231" s="10"/>
      <c r="I1231" s="6"/>
      <c r="J1231" s="6"/>
      <c r="K1231" s="10"/>
      <c r="L1231" s="53"/>
      <c r="M1231" s="10"/>
      <c r="N1231" s="10"/>
      <c r="O1231" s="6"/>
      <c r="P1231" s="10"/>
      <c r="Q1231" s="10"/>
      <c r="R1231" s="10"/>
      <c r="S1231" s="6"/>
      <c r="T1231" s="6"/>
      <c r="U1231" s="10"/>
      <c r="V1231" s="53"/>
      <c r="W1231" s="10"/>
      <c r="X1231" s="10"/>
      <c r="Y1231" s="50">
        <v>12.038317986815999</v>
      </c>
      <c r="Z1231" s="13">
        <f t="shared" si="50"/>
        <v>10</v>
      </c>
      <c r="AA1231" s="6">
        <v>0.85416500000556028</v>
      </c>
      <c r="AF1231" s="6"/>
      <c r="AG1231" s="6"/>
      <c r="AH1231" s="10"/>
      <c r="AI1231" s="53"/>
      <c r="AJ1231" s="10"/>
      <c r="AK1231" s="10"/>
    </row>
    <row r="1232" spans="1:37" x14ac:dyDescent="0.15">
      <c r="A1232" s="50"/>
      <c r="B1232" s="12"/>
      <c r="C1232" s="6"/>
      <c r="D1232" s="6"/>
      <c r="E1232" s="6"/>
      <c r="F1232" s="10"/>
      <c r="G1232" s="10"/>
      <c r="H1232" s="10"/>
      <c r="I1232" s="6"/>
      <c r="J1232" s="6"/>
      <c r="K1232" s="10"/>
      <c r="L1232" s="53"/>
      <c r="M1232" s="10"/>
      <c r="N1232" s="10"/>
      <c r="O1232" s="6"/>
      <c r="P1232" s="10"/>
      <c r="Q1232" s="10"/>
      <c r="R1232" s="10"/>
      <c r="S1232" s="6"/>
      <c r="T1232" s="6"/>
      <c r="U1232" s="10"/>
      <c r="V1232" s="53"/>
      <c r="W1232" s="10"/>
      <c r="X1232" s="10"/>
      <c r="Y1232" s="50">
        <v>12.038317986815999</v>
      </c>
      <c r="Z1232" s="13">
        <f t="shared" si="50"/>
        <v>10</v>
      </c>
      <c r="AA1232" s="6">
        <v>0.82862000000410507</v>
      </c>
      <c r="AF1232" s="6"/>
      <c r="AG1232" s="6"/>
      <c r="AH1232" s="10"/>
      <c r="AI1232" s="53"/>
      <c r="AJ1232" s="10"/>
      <c r="AK1232" s="10"/>
    </row>
    <row r="1233" spans="1:37" x14ac:dyDescent="0.15">
      <c r="A1233" s="50"/>
      <c r="B1233" s="12"/>
      <c r="C1233" s="6"/>
      <c r="D1233" s="6"/>
      <c r="E1233" s="6"/>
      <c r="F1233" s="10"/>
      <c r="G1233" s="10"/>
      <c r="H1233" s="10"/>
      <c r="I1233" s="6"/>
      <c r="J1233" s="6"/>
      <c r="K1233" s="10"/>
      <c r="L1233" s="53"/>
      <c r="M1233" s="10"/>
      <c r="N1233" s="10"/>
      <c r="O1233" s="6"/>
      <c r="P1233" s="10"/>
      <c r="Q1233" s="10"/>
      <c r="R1233" s="10"/>
      <c r="S1233" s="6"/>
      <c r="T1233" s="6"/>
      <c r="U1233" s="10"/>
      <c r="V1233" s="53"/>
      <c r="W1233" s="10"/>
      <c r="X1233" s="10"/>
      <c r="Y1233" s="50">
        <v>14.813618840064001</v>
      </c>
      <c r="Z1233" s="13">
        <f t="shared" si="50"/>
        <v>10</v>
      </c>
      <c r="AA1233" s="6">
        <v>0.84707500000433789</v>
      </c>
      <c r="AF1233" s="6"/>
      <c r="AG1233" s="6"/>
      <c r="AH1233" s="10"/>
      <c r="AI1233" s="53"/>
      <c r="AJ1233" s="10"/>
      <c r="AK1233" s="10"/>
    </row>
    <row r="1234" spans="1:37" x14ac:dyDescent="0.15">
      <c r="A1234" s="50"/>
      <c r="B1234" s="12"/>
      <c r="C1234" s="6"/>
      <c r="D1234" s="6"/>
      <c r="E1234" s="6"/>
      <c r="F1234" s="10"/>
      <c r="G1234" s="10"/>
      <c r="H1234" s="10"/>
      <c r="I1234" s="6"/>
      <c r="J1234" s="6"/>
      <c r="K1234" s="10"/>
      <c r="L1234" s="53"/>
      <c r="M1234" s="10"/>
      <c r="N1234" s="10"/>
      <c r="O1234" s="6"/>
      <c r="P1234" s="10"/>
      <c r="Q1234" s="10"/>
      <c r="R1234" s="10"/>
      <c r="S1234" s="6"/>
      <c r="T1234" s="6"/>
      <c r="U1234" s="10"/>
      <c r="V1234" s="53"/>
      <c r="W1234" s="10"/>
      <c r="X1234" s="10"/>
      <c r="Y1234" s="50">
        <v>14.813618840064001</v>
      </c>
      <c r="Z1234" s="13">
        <f t="shared" si="50"/>
        <v>10</v>
      </c>
      <c r="AA1234" s="6">
        <v>0.84653000000433787</v>
      </c>
      <c r="AF1234" s="6"/>
      <c r="AG1234" s="6"/>
      <c r="AH1234" s="10"/>
      <c r="AI1234" s="53"/>
      <c r="AJ1234" s="10"/>
      <c r="AK1234" s="10"/>
    </row>
    <row r="1235" spans="1:37" x14ac:dyDescent="0.15">
      <c r="A1235" s="50"/>
      <c r="B1235" s="12"/>
      <c r="C1235" s="6"/>
      <c r="D1235" s="6"/>
      <c r="E1235" s="6"/>
      <c r="F1235" s="10"/>
      <c r="G1235" s="10"/>
      <c r="H1235" s="10"/>
      <c r="I1235" s="6"/>
      <c r="J1235" s="6"/>
      <c r="K1235" s="10"/>
      <c r="L1235" s="53"/>
      <c r="M1235" s="10"/>
      <c r="N1235" s="10"/>
      <c r="O1235" s="6"/>
      <c r="P1235" s="10"/>
      <c r="Q1235" s="10"/>
      <c r="R1235" s="10"/>
      <c r="S1235" s="6"/>
      <c r="T1235" s="6"/>
      <c r="U1235" s="10"/>
      <c r="V1235" s="53"/>
      <c r="W1235" s="10"/>
      <c r="X1235" s="10"/>
      <c r="Y1235" s="50">
        <v>14.813618840064001</v>
      </c>
      <c r="Z1235" s="13">
        <f t="shared" si="50"/>
        <v>10</v>
      </c>
      <c r="AA1235" s="6">
        <v>0.86598500000113643</v>
      </c>
      <c r="AF1235" s="6"/>
      <c r="AG1235" s="6"/>
      <c r="AH1235" s="10"/>
      <c r="AI1235" s="53"/>
      <c r="AJ1235" s="10"/>
      <c r="AK1235" s="10"/>
    </row>
    <row r="1236" spans="1:37" x14ac:dyDescent="0.15">
      <c r="A1236" s="50"/>
      <c r="B1236" s="12"/>
      <c r="C1236" s="6"/>
      <c r="D1236" s="6"/>
      <c r="E1236" s="6"/>
      <c r="F1236" s="10"/>
      <c r="G1236" s="10"/>
      <c r="H1236" s="10"/>
      <c r="I1236" s="6"/>
      <c r="J1236" s="6"/>
      <c r="K1236" s="10"/>
      <c r="L1236" s="53"/>
      <c r="M1236" s="10"/>
      <c r="N1236" s="10"/>
      <c r="O1236" s="6"/>
      <c r="P1236" s="10"/>
      <c r="Q1236" s="10"/>
      <c r="R1236" s="10"/>
      <c r="S1236" s="6"/>
      <c r="T1236" s="6"/>
      <c r="U1236" s="10"/>
      <c r="V1236" s="53"/>
      <c r="W1236" s="10"/>
      <c r="X1236" s="10"/>
      <c r="Y1236" s="50">
        <v>15.318218995200001</v>
      </c>
      <c r="Z1236" s="13">
        <f t="shared" si="50"/>
        <v>10</v>
      </c>
      <c r="AA1236" s="6">
        <v>0.84144000000352293</v>
      </c>
      <c r="AF1236" s="6"/>
      <c r="AG1236" s="6"/>
      <c r="AH1236" s="10"/>
      <c r="AI1236" s="53"/>
      <c r="AJ1236" s="10"/>
      <c r="AK1236" s="10"/>
    </row>
    <row r="1237" spans="1:37" x14ac:dyDescent="0.15">
      <c r="A1237" s="50"/>
      <c r="B1237" s="12"/>
      <c r="C1237" s="6"/>
      <c r="D1237" s="6"/>
      <c r="E1237" s="6"/>
      <c r="F1237" s="10"/>
      <c r="G1237" s="10"/>
      <c r="H1237" s="10"/>
      <c r="I1237" s="6"/>
      <c r="J1237" s="6"/>
      <c r="K1237" s="10"/>
      <c r="L1237" s="53"/>
      <c r="M1237" s="10"/>
      <c r="N1237" s="10"/>
      <c r="O1237" s="6"/>
      <c r="P1237" s="10"/>
      <c r="Q1237" s="10"/>
      <c r="R1237" s="10"/>
      <c r="S1237" s="6"/>
      <c r="T1237" s="6"/>
      <c r="U1237" s="10"/>
      <c r="V1237" s="53"/>
      <c r="W1237" s="10"/>
      <c r="X1237" s="10"/>
      <c r="Y1237" s="50">
        <v>15.318218995200001</v>
      </c>
      <c r="Z1237" s="13">
        <f t="shared" si="50"/>
        <v>10</v>
      </c>
      <c r="AA1237" s="6">
        <v>0.85935000000375572</v>
      </c>
      <c r="AF1237" s="6"/>
      <c r="AG1237" s="6"/>
      <c r="AH1237" s="10"/>
      <c r="AI1237" s="53"/>
      <c r="AJ1237" s="10"/>
      <c r="AK1237" s="10"/>
    </row>
    <row r="1238" spans="1:37" x14ac:dyDescent="0.15">
      <c r="A1238" s="50"/>
      <c r="B1238" s="12"/>
      <c r="C1238" s="6"/>
      <c r="D1238" s="6"/>
      <c r="E1238" s="6"/>
      <c r="F1238" s="10"/>
      <c r="G1238" s="10"/>
      <c r="H1238" s="10"/>
      <c r="I1238" s="6"/>
      <c r="J1238" s="6"/>
      <c r="K1238" s="10"/>
      <c r="L1238" s="53"/>
      <c r="M1238" s="10"/>
      <c r="N1238" s="10"/>
      <c r="O1238" s="6"/>
      <c r="P1238" s="10"/>
      <c r="Q1238" s="10"/>
      <c r="R1238" s="10"/>
      <c r="S1238" s="6"/>
      <c r="T1238" s="6"/>
      <c r="U1238" s="10"/>
      <c r="V1238" s="53"/>
      <c r="W1238" s="10"/>
      <c r="X1238" s="10"/>
      <c r="Y1238" s="50">
        <v>16.291376437247997</v>
      </c>
      <c r="Z1238" s="13">
        <f t="shared" si="50"/>
        <v>10</v>
      </c>
      <c r="AA1238" s="6">
        <v>0.8558050000067825</v>
      </c>
      <c r="AF1238" s="6"/>
      <c r="AG1238" s="6"/>
      <c r="AH1238" s="10"/>
      <c r="AI1238" s="53"/>
      <c r="AJ1238" s="10"/>
      <c r="AK1238" s="10"/>
    </row>
    <row r="1239" spans="1:37" x14ac:dyDescent="0.15">
      <c r="A1239" s="50"/>
      <c r="B1239" s="12"/>
      <c r="C1239" s="6"/>
      <c r="D1239" s="6"/>
      <c r="E1239" s="6"/>
      <c r="F1239" s="10"/>
      <c r="G1239" s="10"/>
      <c r="H1239" s="10"/>
      <c r="I1239" s="6"/>
      <c r="J1239" s="6"/>
      <c r="K1239" s="10"/>
      <c r="L1239" s="53"/>
      <c r="M1239" s="10"/>
      <c r="N1239" s="10"/>
      <c r="O1239" s="6"/>
      <c r="P1239" s="10"/>
      <c r="Q1239" s="10"/>
      <c r="R1239" s="10"/>
      <c r="S1239" s="6"/>
      <c r="T1239" s="6"/>
      <c r="U1239" s="10"/>
      <c r="V1239" s="53"/>
      <c r="W1239" s="10"/>
      <c r="X1239" s="10"/>
      <c r="Y1239" s="50">
        <v>16.291376437247997</v>
      </c>
      <c r="Z1239" s="13">
        <f t="shared" si="50"/>
        <v>10</v>
      </c>
      <c r="AA1239" s="6">
        <v>0.81901500000253225</v>
      </c>
      <c r="AF1239" s="6"/>
      <c r="AG1239" s="6"/>
      <c r="AH1239" s="10"/>
      <c r="AI1239" s="53"/>
      <c r="AJ1239" s="10"/>
      <c r="AK1239" s="10"/>
    </row>
    <row r="1240" spans="1:37" x14ac:dyDescent="0.15">
      <c r="A1240" s="50"/>
      <c r="B1240" s="12"/>
      <c r="C1240" s="6"/>
      <c r="D1240" s="6"/>
      <c r="E1240" s="6"/>
      <c r="F1240" s="10"/>
      <c r="G1240" s="10"/>
      <c r="H1240" s="10"/>
      <c r="I1240" s="6"/>
      <c r="J1240" s="6"/>
      <c r="K1240" s="10"/>
      <c r="L1240" s="53"/>
      <c r="M1240" s="10"/>
      <c r="N1240" s="10"/>
      <c r="O1240" s="6"/>
      <c r="P1240" s="10"/>
      <c r="Q1240" s="10"/>
      <c r="R1240" s="10"/>
      <c r="S1240" s="6"/>
      <c r="T1240" s="6"/>
      <c r="U1240" s="10"/>
      <c r="V1240" s="53"/>
      <c r="W1240" s="10"/>
      <c r="X1240" s="10"/>
      <c r="Y1240" s="50">
        <v>17.300576747519997</v>
      </c>
      <c r="Z1240" s="13">
        <f t="shared" si="50"/>
        <v>10</v>
      </c>
      <c r="AA1240" s="6">
        <v>0.94208000000672421</v>
      </c>
      <c r="AF1240" s="6"/>
      <c r="AG1240" s="6"/>
      <c r="AH1240" s="10"/>
      <c r="AI1240" s="53"/>
      <c r="AJ1240" s="10"/>
      <c r="AK1240" s="10"/>
    </row>
    <row r="1241" spans="1:37" x14ac:dyDescent="0.15">
      <c r="A1241" s="50"/>
      <c r="B1241" s="12"/>
      <c r="C1241" s="6"/>
      <c r="D1241" s="6"/>
      <c r="E1241" s="6"/>
      <c r="F1241" s="10"/>
      <c r="G1241" s="10"/>
      <c r="H1241" s="10"/>
      <c r="I1241" s="6"/>
      <c r="J1241" s="6"/>
      <c r="K1241" s="10"/>
      <c r="L1241" s="53"/>
      <c r="M1241" s="10"/>
      <c r="N1241" s="10"/>
      <c r="O1241" s="6"/>
      <c r="P1241" s="10"/>
      <c r="Q1241" s="10"/>
      <c r="R1241" s="10"/>
      <c r="S1241" s="6"/>
      <c r="T1241" s="6"/>
      <c r="U1241" s="10"/>
      <c r="V1241" s="53"/>
      <c r="W1241" s="10"/>
      <c r="X1241" s="10"/>
      <c r="Y1241" s="50">
        <v>8.686331241984</v>
      </c>
      <c r="Z1241" s="13">
        <v>1</v>
      </c>
      <c r="AA1241" s="6">
        <v>0.96499000000433766</v>
      </c>
      <c r="AF1241" s="6"/>
      <c r="AG1241" s="6"/>
      <c r="AH1241" s="10"/>
      <c r="AI1241" s="53"/>
      <c r="AJ1241" s="10"/>
      <c r="AK1241" s="10"/>
    </row>
    <row r="1242" spans="1:37" x14ac:dyDescent="0.15">
      <c r="A1242" s="50"/>
      <c r="B1242" s="12"/>
      <c r="C1242" s="6"/>
      <c r="D1242" s="6"/>
      <c r="E1242" s="6"/>
      <c r="F1242" s="10"/>
      <c r="G1242" s="10"/>
      <c r="H1242" s="10"/>
      <c r="I1242" s="6"/>
      <c r="J1242" s="6"/>
      <c r="K1242" s="10"/>
      <c r="L1242" s="53"/>
      <c r="M1242" s="10"/>
      <c r="N1242" s="10"/>
      <c r="O1242" s="6"/>
      <c r="P1242" s="10"/>
      <c r="Q1242" s="10"/>
      <c r="R1242" s="10"/>
      <c r="S1242" s="6"/>
      <c r="T1242" s="6"/>
      <c r="U1242" s="10"/>
      <c r="V1242" s="53"/>
      <c r="W1242" s="10"/>
      <c r="X1242" s="10"/>
      <c r="Y1242" s="50">
        <v>8.686331241984</v>
      </c>
      <c r="Z1242" s="13">
        <v>1</v>
      </c>
      <c r="AA1242" s="6">
        <v>0.93644500000590924</v>
      </c>
      <c r="AF1242" s="6"/>
      <c r="AG1242" s="6"/>
      <c r="AH1242" s="10"/>
      <c r="AI1242" s="53"/>
      <c r="AJ1242" s="10"/>
      <c r="AK1242" s="10"/>
    </row>
    <row r="1243" spans="1:37" x14ac:dyDescent="0.15">
      <c r="A1243" s="50"/>
      <c r="B1243" s="12"/>
      <c r="C1243" s="6"/>
      <c r="D1243" s="6"/>
      <c r="E1243" s="6"/>
      <c r="F1243" s="10"/>
      <c r="G1243" s="10"/>
      <c r="H1243" s="10"/>
      <c r="I1243" s="6"/>
      <c r="J1243" s="6"/>
      <c r="K1243" s="10"/>
      <c r="L1243" s="53"/>
      <c r="M1243" s="10"/>
      <c r="N1243" s="10"/>
      <c r="O1243" s="6"/>
      <c r="P1243" s="10"/>
      <c r="Q1243" s="10"/>
      <c r="R1243" s="10"/>
      <c r="S1243" s="6"/>
      <c r="T1243" s="6"/>
      <c r="U1243" s="10"/>
      <c r="V1243" s="53"/>
      <c r="W1243" s="10"/>
      <c r="X1243" s="10"/>
      <c r="Y1243" s="50">
        <v>8.686331241984</v>
      </c>
      <c r="Z1243" s="13">
        <v>1</v>
      </c>
      <c r="AA1243" s="6">
        <v>0.93390000000550177</v>
      </c>
      <c r="AF1243" s="6"/>
      <c r="AG1243" s="6"/>
      <c r="AH1243" s="10"/>
      <c r="AI1243" s="53"/>
      <c r="AJ1243" s="10"/>
      <c r="AK1243" s="10"/>
    </row>
    <row r="1244" spans="1:37" x14ac:dyDescent="0.15">
      <c r="A1244" s="50"/>
      <c r="B1244" s="12"/>
      <c r="C1244" s="6"/>
      <c r="D1244" s="6"/>
      <c r="E1244" s="6"/>
      <c r="F1244" s="10"/>
      <c r="G1244" s="10"/>
      <c r="H1244" s="10"/>
      <c r="I1244" s="6"/>
      <c r="J1244" s="6"/>
      <c r="K1244" s="10"/>
      <c r="L1244" s="53"/>
      <c r="M1244" s="10"/>
      <c r="N1244" s="10"/>
      <c r="O1244" s="6"/>
      <c r="P1244" s="10"/>
      <c r="Q1244" s="10"/>
      <c r="R1244" s="10"/>
      <c r="S1244" s="6"/>
      <c r="T1244" s="6"/>
      <c r="U1244" s="10"/>
      <c r="V1244" s="53"/>
      <c r="W1244" s="10"/>
      <c r="X1244" s="10"/>
      <c r="Y1244" s="50">
        <v>8.686331241984</v>
      </c>
      <c r="Z1244" s="13">
        <v>1</v>
      </c>
      <c r="AA1244" s="6">
        <v>0.94081000000713155</v>
      </c>
      <c r="AF1244" s="6"/>
      <c r="AG1244" s="6"/>
      <c r="AH1244" s="10"/>
      <c r="AI1244" s="53"/>
      <c r="AJ1244" s="10"/>
      <c r="AK1244" s="10"/>
    </row>
    <row r="1245" spans="1:37" x14ac:dyDescent="0.15">
      <c r="A1245" s="50"/>
      <c r="B1245" s="12"/>
      <c r="C1245" s="6"/>
      <c r="D1245" s="6"/>
      <c r="E1245" s="6"/>
      <c r="F1245" s="10"/>
      <c r="G1245" s="10"/>
      <c r="H1245" s="10"/>
      <c r="I1245" s="6"/>
      <c r="J1245" s="6"/>
      <c r="K1245" s="10"/>
      <c r="L1245" s="53"/>
      <c r="M1245" s="10"/>
      <c r="N1245" s="10"/>
      <c r="O1245" s="6"/>
      <c r="P1245" s="10"/>
      <c r="Q1245" s="10"/>
      <c r="R1245" s="10"/>
      <c r="S1245" s="6"/>
      <c r="T1245" s="6"/>
      <c r="U1245" s="10"/>
      <c r="V1245" s="53"/>
      <c r="W1245" s="10"/>
      <c r="X1245" s="10"/>
      <c r="Y1245" s="50">
        <v>8.686331241984</v>
      </c>
      <c r="Z1245" s="13">
        <v>1</v>
      </c>
      <c r="AA1245" s="6">
        <v>0.93726500000288238</v>
      </c>
      <c r="AF1245" s="6"/>
      <c r="AG1245" s="6"/>
      <c r="AH1245" s="10"/>
      <c r="AI1245" s="53"/>
      <c r="AJ1245" s="10"/>
      <c r="AK1245" s="10"/>
    </row>
    <row r="1246" spans="1:37" x14ac:dyDescent="0.15">
      <c r="A1246" s="50"/>
      <c r="B1246" s="12"/>
      <c r="C1246" s="6"/>
      <c r="D1246" s="6"/>
      <c r="E1246" s="6"/>
      <c r="F1246" s="10"/>
      <c r="G1246" s="10"/>
      <c r="H1246" s="10"/>
      <c r="I1246" s="6"/>
      <c r="J1246" s="6"/>
      <c r="K1246" s="10"/>
      <c r="L1246" s="53"/>
      <c r="M1246" s="10"/>
      <c r="N1246" s="10"/>
      <c r="O1246" s="6"/>
      <c r="P1246" s="10"/>
      <c r="Q1246" s="10"/>
      <c r="R1246" s="10"/>
      <c r="S1246" s="6"/>
      <c r="T1246" s="6"/>
      <c r="U1246" s="10"/>
      <c r="V1246" s="53"/>
      <c r="W1246" s="10"/>
      <c r="X1246" s="10"/>
      <c r="Y1246" s="50">
        <v>8.686331241984</v>
      </c>
      <c r="Z1246" s="13">
        <v>1</v>
      </c>
      <c r="AA1246" s="6">
        <v>0.94972000000189283</v>
      </c>
      <c r="AF1246" s="6"/>
      <c r="AG1246" s="6"/>
      <c r="AH1246" s="10"/>
      <c r="AI1246" s="53"/>
      <c r="AJ1246" s="10"/>
      <c r="AK1246" s="10"/>
    </row>
    <row r="1247" spans="1:37" x14ac:dyDescent="0.15">
      <c r="A1247" s="50"/>
      <c r="B1247" s="12"/>
      <c r="C1247" s="6"/>
      <c r="D1247" s="6"/>
      <c r="E1247" s="6"/>
      <c r="F1247" s="10"/>
      <c r="G1247" s="10"/>
      <c r="H1247" s="10"/>
      <c r="I1247" s="6"/>
      <c r="J1247" s="6"/>
      <c r="K1247" s="10"/>
      <c r="L1247" s="53"/>
      <c r="M1247" s="10"/>
      <c r="N1247" s="10"/>
      <c r="O1247" s="6"/>
      <c r="P1247" s="10"/>
      <c r="Q1247" s="10"/>
      <c r="R1247" s="10"/>
      <c r="S1247" s="6"/>
      <c r="T1247" s="6"/>
      <c r="U1247" s="10"/>
      <c r="V1247" s="53"/>
      <c r="W1247" s="10"/>
      <c r="X1247" s="10"/>
      <c r="Y1247" s="50">
        <v>8.686331241984</v>
      </c>
      <c r="Z1247" s="13">
        <v>1</v>
      </c>
      <c r="AA1247" s="6">
        <v>0.94617500000491961</v>
      </c>
      <c r="AF1247" s="6"/>
      <c r="AG1247" s="6"/>
      <c r="AH1247" s="10"/>
      <c r="AI1247" s="53"/>
      <c r="AJ1247" s="10"/>
      <c r="AK1247" s="10"/>
    </row>
    <row r="1248" spans="1:37" x14ac:dyDescent="0.15">
      <c r="A1248" s="50"/>
      <c r="B1248" s="12"/>
      <c r="C1248" s="6"/>
      <c r="D1248" s="6"/>
      <c r="E1248" s="6"/>
      <c r="F1248" s="10"/>
      <c r="G1248" s="10"/>
      <c r="H1248" s="10"/>
      <c r="I1248" s="6"/>
      <c r="J1248" s="6"/>
      <c r="K1248" s="10"/>
      <c r="L1248" s="53"/>
      <c r="M1248" s="10"/>
      <c r="N1248" s="10"/>
      <c r="O1248" s="6"/>
      <c r="P1248" s="10"/>
      <c r="Q1248" s="10"/>
      <c r="R1248" s="10"/>
      <c r="S1248" s="6"/>
      <c r="T1248" s="6"/>
      <c r="U1248" s="10"/>
      <c r="V1248" s="53"/>
      <c r="W1248" s="10"/>
      <c r="X1248" s="10"/>
      <c r="Y1248" s="50">
        <v>8.686331241984</v>
      </c>
      <c r="Z1248" s="13">
        <v>1</v>
      </c>
      <c r="AA1248" s="6">
        <v>0.94708500000532703</v>
      </c>
      <c r="AF1248" s="6"/>
      <c r="AG1248" s="6"/>
      <c r="AH1248" s="10"/>
      <c r="AI1248" s="53"/>
      <c r="AJ1248" s="10"/>
      <c r="AK1248" s="10"/>
    </row>
    <row r="1249" spans="1:37" x14ac:dyDescent="0.15">
      <c r="A1249" s="50"/>
      <c r="B1249" s="12"/>
      <c r="C1249" s="6"/>
      <c r="D1249" s="6"/>
      <c r="E1249" s="6"/>
      <c r="F1249" s="10"/>
      <c r="G1249" s="10"/>
      <c r="H1249" s="10"/>
      <c r="I1249" s="6"/>
      <c r="J1249" s="6"/>
      <c r="K1249" s="10"/>
      <c r="L1249" s="53"/>
      <c r="M1249" s="10"/>
      <c r="N1249" s="10"/>
      <c r="O1249" s="6"/>
      <c r="P1249" s="10"/>
      <c r="Q1249" s="10"/>
      <c r="R1249" s="10"/>
      <c r="S1249" s="6"/>
      <c r="T1249" s="6"/>
      <c r="U1249" s="10"/>
      <c r="V1249" s="53"/>
      <c r="W1249" s="10"/>
      <c r="X1249" s="10"/>
      <c r="Y1249" s="50">
        <v>11.605803568128001</v>
      </c>
      <c r="Z1249" s="13">
        <f t="shared" si="50"/>
        <v>10</v>
      </c>
      <c r="AA1249" s="6">
        <v>1.2995000000786794E-2</v>
      </c>
      <c r="AF1249" s="6"/>
      <c r="AG1249" s="6"/>
      <c r="AH1249" s="10"/>
      <c r="AI1249" s="53"/>
      <c r="AJ1249" s="10"/>
      <c r="AK1249" s="10"/>
    </row>
    <row r="1250" spans="1:37" x14ac:dyDescent="0.15">
      <c r="A1250" s="50"/>
      <c r="B1250" s="12"/>
      <c r="C1250" s="6"/>
      <c r="D1250" s="6"/>
      <c r="E1250" s="6"/>
      <c r="F1250" s="10"/>
      <c r="G1250" s="10"/>
      <c r="H1250" s="10"/>
      <c r="I1250" s="6"/>
      <c r="J1250" s="6"/>
      <c r="K1250" s="10"/>
      <c r="L1250" s="53"/>
      <c r="M1250" s="10"/>
      <c r="N1250" s="10"/>
      <c r="O1250" s="6"/>
      <c r="P1250" s="10"/>
      <c r="Q1250" s="10"/>
      <c r="R1250" s="10"/>
      <c r="S1250" s="6"/>
      <c r="T1250" s="6"/>
      <c r="U1250" s="10"/>
      <c r="V1250" s="53"/>
      <c r="W1250" s="10"/>
      <c r="X1250" s="10"/>
      <c r="Y1250" s="50">
        <v>11.605803568128001</v>
      </c>
      <c r="Z1250" s="13">
        <f t="shared" si="50"/>
        <v>10</v>
      </c>
      <c r="AA1250" s="6">
        <v>2.2450000002824044E-2</v>
      </c>
      <c r="AF1250" s="6"/>
      <c r="AG1250" s="6"/>
      <c r="AH1250" s="10"/>
      <c r="AI1250" s="53"/>
      <c r="AJ1250" s="10"/>
      <c r="AK1250" s="10"/>
    </row>
    <row r="1251" spans="1:37" x14ac:dyDescent="0.15">
      <c r="A1251" s="50"/>
      <c r="B1251" s="12"/>
      <c r="C1251" s="6"/>
      <c r="D1251" s="6"/>
      <c r="E1251" s="6"/>
      <c r="F1251" s="10"/>
      <c r="G1251" s="10"/>
      <c r="H1251" s="10"/>
      <c r="I1251" s="6"/>
      <c r="J1251" s="6"/>
      <c r="K1251" s="10"/>
      <c r="L1251" s="53"/>
      <c r="M1251" s="10"/>
      <c r="N1251" s="10"/>
      <c r="O1251" s="6"/>
      <c r="P1251" s="10"/>
      <c r="Q1251" s="10"/>
      <c r="R1251" s="10"/>
      <c r="S1251" s="6"/>
      <c r="T1251" s="6"/>
      <c r="U1251" s="10"/>
      <c r="V1251" s="53"/>
      <c r="W1251" s="10"/>
      <c r="X1251" s="10"/>
      <c r="Y1251" s="50">
        <v>11.605803568128001</v>
      </c>
      <c r="Z1251" s="13">
        <f t="shared" si="50"/>
        <v>10</v>
      </c>
      <c r="AA1251" s="6">
        <v>5.9050000068403552E-3</v>
      </c>
      <c r="AF1251" s="6"/>
      <c r="AG1251" s="6"/>
      <c r="AH1251" s="10"/>
      <c r="AI1251" s="53"/>
      <c r="AJ1251" s="10"/>
      <c r="AK1251" s="10"/>
    </row>
    <row r="1252" spans="1:37" x14ac:dyDescent="0.15">
      <c r="A1252" s="50"/>
      <c r="B1252" s="12"/>
      <c r="C1252" s="6"/>
      <c r="D1252" s="6"/>
      <c r="E1252" s="6"/>
      <c r="F1252" s="10"/>
      <c r="G1252" s="10"/>
      <c r="H1252" s="10"/>
      <c r="I1252" s="6"/>
      <c r="J1252" s="6"/>
      <c r="K1252" s="10"/>
      <c r="L1252" s="53"/>
      <c r="M1252" s="10"/>
      <c r="N1252" s="10"/>
      <c r="O1252" s="6"/>
      <c r="P1252" s="10"/>
      <c r="Q1252" s="10"/>
      <c r="R1252" s="10"/>
      <c r="S1252" s="6"/>
      <c r="T1252" s="6"/>
      <c r="U1252" s="10"/>
      <c r="V1252" s="53"/>
      <c r="W1252" s="10"/>
      <c r="X1252" s="10"/>
      <c r="Y1252" s="50">
        <v>11.605803568128001</v>
      </c>
      <c r="Z1252" s="13">
        <f t="shared" si="50"/>
        <v>10</v>
      </c>
      <c r="AA1252" s="6">
        <v>5.3600000068403375E-3</v>
      </c>
      <c r="AF1252" s="6"/>
      <c r="AG1252" s="6"/>
      <c r="AH1252" s="10"/>
      <c r="AI1252" s="53"/>
      <c r="AJ1252" s="10"/>
      <c r="AK1252" s="10"/>
    </row>
    <row r="1253" spans="1:37" x14ac:dyDescent="0.15">
      <c r="A1253" s="50"/>
      <c r="B1253" s="12"/>
      <c r="C1253" s="6"/>
      <c r="D1253" s="6"/>
      <c r="E1253" s="6"/>
      <c r="F1253" s="10"/>
      <c r="G1253" s="10"/>
      <c r="H1253" s="10"/>
      <c r="I1253" s="6"/>
      <c r="J1253" s="6"/>
      <c r="K1253" s="10"/>
      <c r="L1253" s="53"/>
      <c r="M1253" s="10"/>
      <c r="N1253" s="10"/>
      <c r="O1253" s="6"/>
      <c r="P1253" s="10"/>
      <c r="Q1253" s="10"/>
      <c r="R1253" s="10"/>
      <c r="S1253" s="6"/>
      <c r="T1253" s="6"/>
      <c r="U1253" s="10"/>
      <c r="V1253" s="53"/>
      <c r="W1253" s="10"/>
      <c r="X1253" s="10"/>
      <c r="Y1253" s="50">
        <v>11.605803568128001</v>
      </c>
      <c r="Z1253" s="13">
        <f t="shared" si="50"/>
        <v>10</v>
      </c>
      <c r="AA1253" s="6">
        <v>7.8150000038135214E-3</v>
      </c>
      <c r="AF1253" s="6"/>
      <c r="AG1253" s="6"/>
      <c r="AH1253" s="10"/>
      <c r="AI1253" s="53"/>
      <c r="AJ1253" s="10"/>
      <c r="AK1253" s="10"/>
    </row>
    <row r="1254" spans="1:37" x14ac:dyDescent="0.15">
      <c r="A1254" s="50"/>
      <c r="B1254" s="12"/>
      <c r="C1254" s="6"/>
      <c r="D1254" s="6"/>
      <c r="E1254" s="6"/>
      <c r="F1254" s="10"/>
      <c r="G1254" s="10"/>
      <c r="H1254" s="10"/>
      <c r="I1254" s="6"/>
      <c r="J1254" s="6"/>
      <c r="K1254" s="10"/>
      <c r="L1254" s="53"/>
      <c r="M1254" s="10"/>
      <c r="N1254" s="10"/>
      <c r="O1254" s="6"/>
      <c r="P1254" s="10"/>
      <c r="Q1254" s="10"/>
      <c r="R1254" s="10"/>
      <c r="S1254" s="6"/>
      <c r="T1254" s="6"/>
      <c r="U1254" s="10"/>
      <c r="V1254" s="53"/>
      <c r="W1254" s="10"/>
      <c r="X1254" s="10"/>
      <c r="Y1254" s="50">
        <v>11.605803568128001</v>
      </c>
      <c r="Z1254" s="13">
        <f t="shared" si="50"/>
        <v>10</v>
      </c>
      <c r="AA1254" s="6">
        <v>8.5815000005152298E-2</v>
      </c>
      <c r="AF1254" s="6"/>
      <c r="AG1254" s="6"/>
      <c r="AH1254" s="10"/>
      <c r="AI1254" s="53"/>
      <c r="AJ1254" s="10"/>
      <c r="AK1254" s="10"/>
    </row>
    <row r="1255" spans="1:37" x14ac:dyDescent="0.15">
      <c r="A1255" s="50"/>
      <c r="B1255" s="12"/>
      <c r="C1255" s="6"/>
      <c r="D1255" s="6"/>
      <c r="E1255" s="6"/>
      <c r="F1255" s="10"/>
      <c r="G1255" s="10"/>
      <c r="H1255" s="10"/>
      <c r="I1255" s="6"/>
      <c r="J1255" s="6"/>
      <c r="K1255" s="10"/>
      <c r="L1255" s="53"/>
      <c r="M1255" s="10"/>
      <c r="N1255" s="10"/>
      <c r="O1255" s="6"/>
      <c r="P1255" s="10"/>
      <c r="Q1255" s="10"/>
      <c r="R1255" s="10"/>
      <c r="S1255" s="6"/>
      <c r="T1255" s="6"/>
      <c r="U1255" s="10"/>
      <c r="V1255" s="53"/>
      <c r="W1255" s="10"/>
      <c r="X1255" s="10"/>
      <c r="Y1255" s="50">
        <v>11.605803568128001</v>
      </c>
      <c r="Z1255" s="13">
        <f t="shared" si="50"/>
        <v>10</v>
      </c>
      <c r="AA1255" s="6">
        <v>8.872500000596717E-2</v>
      </c>
      <c r="AF1255" s="6"/>
      <c r="AG1255" s="6"/>
      <c r="AH1255" s="10"/>
      <c r="AI1255" s="53"/>
      <c r="AJ1255" s="10"/>
      <c r="AK1255" s="10"/>
    </row>
    <row r="1256" spans="1:37" x14ac:dyDescent="0.15">
      <c r="A1256" s="50"/>
      <c r="B1256" s="12"/>
      <c r="C1256" s="6"/>
      <c r="D1256" s="6"/>
      <c r="E1256" s="6"/>
      <c r="F1256" s="10"/>
      <c r="G1256" s="10"/>
      <c r="H1256" s="10"/>
      <c r="I1256" s="6"/>
      <c r="J1256" s="6"/>
      <c r="K1256" s="10"/>
      <c r="L1256" s="53"/>
      <c r="M1256" s="10"/>
      <c r="N1256" s="10"/>
      <c r="O1256" s="6"/>
      <c r="P1256" s="10"/>
      <c r="Q1256" s="10"/>
      <c r="R1256" s="10"/>
      <c r="S1256" s="6"/>
      <c r="T1256" s="6"/>
      <c r="U1256" s="10"/>
      <c r="V1256" s="53"/>
      <c r="W1256" s="10"/>
      <c r="X1256" s="10"/>
      <c r="Y1256" s="50">
        <v>11.605803568128001</v>
      </c>
      <c r="Z1256" s="13">
        <f t="shared" si="50"/>
        <v>10</v>
      </c>
      <c r="AA1256" s="6">
        <v>8.6545000005967099E-2</v>
      </c>
      <c r="AF1256" s="6"/>
      <c r="AG1256" s="6"/>
      <c r="AH1256" s="10"/>
      <c r="AI1256" s="53"/>
      <c r="AJ1256" s="10"/>
      <c r="AK1256" s="10"/>
    </row>
    <row r="1257" spans="1:37" x14ac:dyDescent="0.15">
      <c r="A1257" s="50"/>
      <c r="B1257" s="12"/>
      <c r="C1257" s="6"/>
      <c r="D1257" s="6"/>
      <c r="E1257" s="6"/>
      <c r="F1257" s="10"/>
      <c r="G1257" s="10"/>
      <c r="H1257" s="10"/>
      <c r="I1257" s="6"/>
      <c r="J1257" s="6"/>
      <c r="K1257" s="10"/>
      <c r="L1257" s="53"/>
      <c r="M1257" s="10"/>
      <c r="N1257" s="10"/>
      <c r="O1257" s="6"/>
      <c r="P1257" s="10"/>
      <c r="Q1257" s="10"/>
      <c r="R1257" s="10"/>
      <c r="S1257" s="6"/>
      <c r="T1257" s="6"/>
      <c r="U1257" s="10"/>
      <c r="V1257" s="53"/>
      <c r="W1257" s="10"/>
      <c r="X1257" s="10"/>
      <c r="Y1257" s="50">
        <v>11.605803568128001</v>
      </c>
      <c r="Z1257" s="13">
        <f t="shared" si="50"/>
        <v>10</v>
      </c>
      <c r="AA1257" s="6">
        <v>8.7910000002940247E-2</v>
      </c>
      <c r="AF1257" s="6"/>
      <c r="AG1257" s="6"/>
      <c r="AH1257" s="10"/>
      <c r="AI1257" s="53"/>
      <c r="AJ1257" s="10"/>
      <c r="AK1257" s="10"/>
    </row>
    <row r="1258" spans="1:37" x14ac:dyDescent="0.15">
      <c r="A1258" s="50"/>
      <c r="B1258" s="12"/>
      <c r="C1258" s="6"/>
      <c r="D1258" s="6"/>
      <c r="E1258" s="6"/>
      <c r="F1258" s="10"/>
      <c r="G1258" s="10"/>
      <c r="H1258" s="10"/>
      <c r="I1258" s="6"/>
      <c r="J1258" s="6"/>
      <c r="K1258" s="10"/>
      <c r="L1258" s="53"/>
      <c r="M1258" s="10"/>
      <c r="N1258" s="10"/>
      <c r="O1258" s="6"/>
      <c r="P1258" s="10"/>
      <c r="Q1258" s="10"/>
      <c r="R1258" s="10"/>
      <c r="S1258" s="6"/>
      <c r="T1258" s="6"/>
      <c r="U1258" s="10"/>
      <c r="V1258" s="53"/>
      <c r="W1258" s="10"/>
      <c r="X1258" s="10"/>
      <c r="Y1258" s="50">
        <v>11.605803568128001</v>
      </c>
      <c r="Z1258" s="13">
        <f t="shared" si="50"/>
        <v>10</v>
      </c>
      <c r="AA1258" s="6">
        <v>0.10236500000235815</v>
      </c>
      <c r="AF1258" s="6"/>
      <c r="AG1258" s="6"/>
      <c r="AH1258" s="10"/>
      <c r="AI1258" s="53"/>
      <c r="AJ1258" s="10"/>
      <c r="AK1258" s="10"/>
    </row>
    <row r="1259" spans="1:37" x14ac:dyDescent="0.15">
      <c r="A1259" s="50"/>
      <c r="B1259" s="12"/>
      <c r="C1259" s="6"/>
      <c r="D1259" s="6"/>
      <c r="E1259" s="6"/>
      <c r="F1259" s="10"/>
      <c r="G1259" s="10"/>
      <c r="H1259" s="10"/>
      <c r="I1259" s="6"/>
      <c r="J1259" s="6"/>
      <c r="K1259" s="10"/>
      <c r="L1259" s="53"/>
      <c r="M1259" s="10"/>
      <c r="N1259" s="10"/>
      <c r="O1259" s="6"/>
      <c r="P1259" s="10"/>
      <c r="Q1259" s="10"/>
      <c r="R1259" s="10"/>
      <c r="S1259" s="6"/>
      <c r="T1259" s="6"/>
      <c r="U1259" s="10"/>
      <c r="V1259" s="53"/>
      <c r="W1259" s="10"/>
      <c r="X1259" s="10"/>
      <c r="Y1259" s="50">
        <v>11.605803568128001</v>
      </c>
      <c r="Z1259" s="13">
        <f t="shared" si="50"/>
        <v>10</v>
      </c>
      <c r="AA1259" s="6">
        <v>9.2820000004162573E-2</v>
      </c>
      <c r="AF1259" s="6"/>
      <c r="AG1259" s="6"/>
      <c r="AH1259" s="10"/>
      <c r="AI1259" s="53"/>
      <c r="AJ1259" s="10"/>
      <c r="AK1259" s="10"/>
    </row>
    <row r="1260" spans="1:37" x14ac:dyDescent="0.15">
      <c r="A1260" s="50"/>
      <c r="B1260" s="12"/>
      <c r="C1260" s="6"/>
      <c r="D1260" s="6"/>
      <c r="E1260" s="6"/>
      <c r="F1260" s="10"/>
      <c r="G1260" s="10"/>
      <c r="H1260" s="10"/>
      <c r="I1260" s="6"/>
      <c r="J1260" s="6"/>
      <c r="K1260" s="10"/>
      <c r="L1260" s="53"/>
      <c r="M1260" s="10"/>
      <c r="N1260" s="10"/>
      <c r="O1260" s="6"/>
      <c r="P1260" s="10"/>
      <c r="Q1260" s="10"/>
      <c r="R1260" s="10"/>
      <c r="S1260" s="6"/>
      <c r="T1260" s="6"/>
      <c r="U1260" s="10"/>
      <c r="V1260" s="53"/>
      <c r="W1260" s="10"/>
      <c r="X1260" s="10"/>
      <c r="Y1260" s="50">
        <v>17.156405274623999</v>
      </c>
      <c r="Z1260" s="13">
        <f t="shared" si="50"/>
        <v>10</v>
      </c>
      <c r="AA1260" s="6">
        <v>0.10227500000619982</v>
      </c>
      <c r="AF1260" s="6"/>
      <c r="AG1260" s="6"/>
      <c r="AH1260" s="10"/>
      <c r="AI1260" s="53"/>
      <c r="AJ1260" s="10"/>
      <c r="AK1260" s="10"/>
    </row>
    <row r="1261" spans="1:37" x14ac:dyDescent="0.15">
      <c r="A1261" s="50"/>
      <c r="B1261" s="12"/>
      <c r="C1261" s="6"/>
      <c r="D1261" s="6"/>
      <c r="E1261" s="6"/>
      <c r="F1261" s="10"/>
      <c r="G1261" s="10"/>
      <c r="H1261" s="10"/>
      <c r="I1261" s="6"/>
      <c r="J1261" s="6"/>
      <c r="K1261" s="10"/>
      <c r="L1261" s="53"/>
      <c r="M1261" s="10"/>
      <c r="N1261" s="10"/>
      <c r="O1261" s="6"/>
      <c r="P1261" s="10"/>
      <c r="Q1261" s="10"/>
      <c r="R1261" s="10"/>
      <c r="S1261" s="6"/>
      <c r="T1261" s="6"/>
      <c r="U1261" s="10"/>
      <c r="V1261" s="53"/>
      <c r="W1261" s="10"/>
      <c r="X1261" s="10"/>
      <c r="Y1261" s="50">
        <v>17.156405274623999</v>
      </c>
      <c r="Z1261" s="13">
        <f t="shared" si="50"/>
        <v>10</v>
      </c>
      <c r="AA1261" s="6">
        <v>0.1007300000023581</v>
      </c>
      <c r="AF1261" s="6"/>
      <c r="AG1261" s="6"/>
      <c r="AH1261" s="10"/>
      <c r="AI1261" s="53"/>
      <c r="AJ1261" s="10"/>
      <c r="AK1261" s="10"/>
    </row>
    <row r="1262" spans="1:37" x14ac:dyDescent="0.15">
      <c r="A1262" s="50"/>
      <c r="B1262" s="12"/>
      <c r="C1262" s="6"/>
      <c r="D1262" s="6"/>
      <c r="E1262" s="6"/>
      <c r="F1262" s="10"/>
      <c r="G1262" s="10"/>
      <c r="H1262" s="10"/>
      <c r="I1262" s="6"/>
      <c r="J1262" s="6"/>
      <c r="K1262" s="10"/>
      <c r="L1262" s="53"/>
      <c r="M1262" s="10"/>
      <c r="N1262" s="10"/>
      <c r="O1262" s="6"/>
      <c r="P1262" s="10"/>
      <c r="Q1262" s="10"/>
      <c r="R1262" s="10"/>
      <c r="S1262" s="6"/>
      <c r="T1262" s="6"/>
      <c r="U1262" s="10"/>
      <c r="V1262" s="53"/>
      <c r="W1262" s="10"/>
      <c r="X1262" s="10"/>
      <c r="Y1262" s="50">
        <v>15.13800465408</v>
      </c>
      <c r="Z1262" s="13">
        <f t="shared" si="50"/>
        <v>10</v>
      </c>
      <c r="AA1262" s="6">
        <v>0.17364000000288193</v>
      </c>
      <c r="AF1262" s="6"/>
      <c r="AG1262" s="6"/>
      <c r="AH1262" s="10"/>
      <c r="AI1262" s="53"/>
      <c r="AJ1262" s="10"/>
      <c r="AK1262" s="10"/>
    </row>
    <row r="1263" spans="1:37" x14ac:dyDescent="0.15">
      <c r="A1263" s="50"/>
      <c r="B1263" s="12"/>
      <c r="C1263" s="6"/>
      <c r="D1263" s="6"/>
      <c r="E1263" s="6"/>
      <c r="F1263" s="10"/>
      <c r="G1263" s="10"/>
      <c r="H1263" s="10"/>
      <c r="I1263" s="6"/>
      <c r="J1263" s="6"/>
      <c r="K1263" s="10"/>
      <c r="L1263" s="53"/>
      <c r="M1263" s="10"/>
      <c r="N1263" s="10"/>
      <c r="O1263" s="6"/>
      <c r="P1263" s="10"/>
      <c r="Q1263" s="10"/>
      <c r="R1263" s="10"/>
      <c r="S1263" s="6"/>
      <c r="T1263" s="6"/>
      <c r="U1263" s="10"/>
      <c r="V1263" s="53"/>
      <c r="W1263" s="10"/>
      <c r="X1263" s="10"/>
      <c r="Y1263" s="50">
        <v>15.13800465408</v>
      </c>
      <c r="Z1263" s="13">
        <f t="shared" si="50"/>
        <v>10</v>
      </c>
      <c r="AA1263" s="6">
        <v>0.17509500000328937</v>
      </c>
      <c r="AF1263" s="6"/>
      <c r="AG1263" s="6"/>
      <c r="AH1263" s="10"/>
      <c r="AI1263" s="53"/>
      <c r="AJ1263" s="10"/>
      <c r="AK1263" s="10"/>
    </row>
    <row r="1264" spans="1:37" x14ac:dyDescent="0.15">
      <c r="A1264" s="50"/>
      <c r="B1264" s="12"/>
      <c r="C1264" s="6"/>
      <c r="D1264" s="6"/>
      <c r="E1264" s="6"/>
      <c r="F1264" s="10"/>
      <c r="G1264" s="10"/>
      <c r="H1264" s="10"/>
      <c r="I1264" s="6"/>
      <c r="J1264" s="6"/>
      <c r="K1264" s="10"/>
      <c r="L1264" s="53"/>
      <c r="M1264" s="10"/>
      <c r="N1264" s="10"/>
      <c r="O1264" s="6"/>
      <c r="P1264" s="10"/>
      <c r="Q1264" s="10"/>
      <c r="R1264" s="10"/>
      <c r="S1264" s="6"/>
      <c r="T1264" s="6"/>
      <c r="U1264" s="10"/>
      <c r="V1264" s="53"/>
      <c r="W1264" s="10"/>
      <c r="X1264" s="10"/>
      <c r="Y1264" s="50">
        <v>11.894146513919999</v>
      </c>
      <c r="Z1264" s="13">
        <f t="shared" si="50"/>
        <v>10</v>
      </c>
      <c r="AA1264" s="6">
        <v>0.19755000000433709</v>
      </c>
      <c r="AF1264" s="6"/>
      <c r="AG1264" s="6"/>
      <c r="AH1264" s="10"/>
      <c r="AI1264" s="53"/>
      <c r="AJ1264" s="10"/>
      <c r="AK1264" s="10"/>
    </row>
    <row r="1265" spans="1:37" x14ac:dyDescent="0.15">
      <c r="A1265" s="50"/>
      <c r="B1265" s="12"/>
      <c r="C1265" s="6"/>
      <c r="D1265" s="6"/>
      <c r="E1265" s="6"/>
      <c r="F1265" s="10"/>
      <c r="G1265" s="10"/>
      <c r="H1265" s="10"/>
      <c r="I1265" s="6"/>
      <c r="J1265" s="6"/>
      <c r="K1265" s="10"/>
      <c r="L1265" s="53"/>
      <c r="M1265" s="10"/>
      <c r="N1265" s="10"/>
      <c r="O1265" s="6"/>
      <c r="P1265" s="10"/>
      <c r="Q1265" s="10"/>
      <c r="R1265" s="10"/>
      <c r="S1265" s="6"/>
      <c r="T1265" s="6"/>
      <c r="U1265" s="10"/>
      <c r="V1265" s="53"/>
      <c r="W1265" s="10"/>
      <c r="X1265" s="10"/>
      <c r="Y1265" s="50">
        <v>11.894146513919999</v>
      </c>
      <c r="Z1265" s="13">
        <f t="shared" si="50"/>
        <v>10</v>
      </c>
      <c r="AA1265" s="6">
        <v>0.17400500000328933</v>
      </c>
      <c r="AF1265" s="6"/>
      <c r="AG1265" s="6"/>
      <c r="AH1265" s="10"/>
      <c r="AI1265" s="53"/>
      <c r="AJ1265" s="10"/>
      <c r="AK1265" s="10"/>
    </row>
    <row r="1266" spans="1:37" x14ac:dyDescent="0.15">
      <c r="A1266" s="50"/>
      <c r="B1266" s="12"/>
      <c r="C1266" s="6"/>
      <c r="D1266" s="6"/>
      <c r="E1266" s="6"/>
      <c r="F1266" s="10"/>
      <c r="G1266" s="10"/>
      <c r="H1266" s="10"/>
      <c r="I1266" s="6"/>
      <c r="J1266" s="6"/>
      <c r="K1266" s="10"/>
      <c r="L1266" s="53"/>
      <c r="M1266" s="10"/>
      <c r="N1266" s="10"/>
      <c r="O1266" s="6"/>
      <c r="P1266" s="10"/>
      <c r="Q1266" s="10"/>
      <c r="R1266" s="10"/>
      <c r="S1266" s="6"/>
      <c r="T1266" s="6"/>
      <c r="U1266" s="10"/>
      <c r="V1266" s="53"/>
      <c r="W1266" s="10"/>
      <c r="X1266" s="10"/>
      <c r="Y1266" s="50">
        <v>11.894146513919999</v>
      </c>
      <c r="Z1266" s="13">
        <f t="shared" si="50"/>
        <v>10</v>
      </c>
      <c r="AA1266" s="6">
        <v>0.25400500000503556</v>
      </c>
      <c r="AF1266" s="6"/>
      <c r="AG1266" s="6"/>
      <c r="AH1266" s="10"/>
      <c r="AI1266" s="53"/>
      <c r="AJ1266" s="10"/>
      <c r="AK1266" s="10"/>
    </row>
    <row r="1267" spans="1:37" x14ac:dyDescent="0.15">
      <c r="A1267" s="50"/>
      <c r="B1267" s="12"/>
      <c r="C1267" s="6"/>
      <c r="D1267" s="6"/>
      <c r="E1267" s="6"/>
      <c r="F1267" s="10"/>
      <c r="G1267" s="10"/>
      <c r="H1267" s="10"/>
      <c r="I1267" s="6"/>
      <c r="J1267" s="6"/>
      <c r="K1267" s="10"/>
      <c r="L1267" s="53"/>
      <c r="M1267" s="10"/>
      <c r="N1267" s="10"/>
      <c r="O1267" s="6"/>
      <c r="P1267" s="10"/>
      <c r="Q1267" s="10"/>
      <c r="R1267" s="10"/>
      <c r="S1267" s="6"/>
      <c r="T1267" s="6"/>
      <c r="U1267" s="10"/>
      <c r="V1267" s="53"/>
      <c r="W1267" s="10"/>
      <c r="X1267" s="10"/>
      <c r="Y1267" s="50">
        <v>11.894146513919999</v>
      </c>
      <c r="Z1267" s="13">
        <f t="shared" si="50"/>
        <v>10</v>
      </c>
      <c r="AA1267" s="6">
        <v>0.27346000000183412</v>
      </c>
      <c r="AF1267" s="6"/>
      <c r="AG1267" s="6"/>
      <c r="AH1267" s="10"/>
      <c r="AI1267" s="53"/>
      <c r="AJ1267" s="10"/>
      <c r="AK1267" s="10"/>
    </row>
    <row r="1268" spans="1:37" x14ac:dyDescent="0.15">
      <c r="A1268" s="50"/>
      <c r="B1268" s="12"/>
      <c r="C1268" s="6"/>
      <c r="D1268" s="6"/>
      <c r="E1268" s="6"/>
      <c r="F1268" s="10"/>
      <c r="G1268" s="10"/>
      <c r="H1268" s="10"/>
      <c r="I1268" s="6"/>
      <c r="J1268" s="6"/>
      <c r="K1268" s="10"/>
      <c r="L1268" s="53"/>
      <c r="M1268" s="10"/>
      <c r="N1268" s="10"/>
      <c r="O1268" s="6"/>
      <c r="P1268" s="10"/>
      <c r="Q1268" s="10"/>
      <c r="R1268" s="10"/>
      <c r="S1268" s="6"/>
      <c r="T1268" s="6"/>
      <c r="U1268" s="10"/>
      <c r="V1268" s="53"/>
      <c r="W1268" s="10"/>
      <c r="X1268" s="10"/>
      <c r="Y1268" s="50">
        <v>11.894146513919999</v>
      </c>
      <c r="Z1268" s="13">
        <f t="shared" si="50"/>
        <v>10</v>
      </c>
      <c r="AA1268" s="6">
        <v>0.25791500000241618</v>
      </c>
      <c r="AF1268" s="6"/>
      <c r="AG1268" s="6"/>
      <c r="AH1268" s="10"/>
      <c r="AI1268" s="53"/>
      <c r="AJ1268" s="10"/>
      <c r="AK1268" s="10"/>
    </row>
    <row r="1269" spans="1:37" x14ac:dyDescent="0.15">
      <c r="A1269" s="50"/>
      <c r="B1269" s="12"/>
      <c r="C1269" s="6"/>
      <c r="D1269" s="6"/>
      <c r="E1269" s="6"/>
      <c r="F1269" s="10"/>
      <c r="G1269" s="10"/>
      <c r="H1269" s="10"/>
      <c r="I1269" s="6"/>
      <c r="J1269" s="6"/>
      <c r="K1269" s="10"/>
      <c r="L1269" s="53"/>
      <c r="M1269" s="10"/>
      <c r="N1269" s="10"/>
      <c r="O1269" s="6"/>
      <c r="P1269" s="10"/>
      <c r="Q1269" s="10"/>
      <c r="R1269" s="10"/>
      <c r="S1269" s="6"/>
      <c r="T1269" s="6"/>
      <c r="U1269" s="10"/>
      <c r="V1269" s="53"/>
      <c r="W1269" s="10"/>
      <c r="X1269" s="10"/>
      <c r="Y1269" s="50">
        <v>7.6771309317119991</v>
      </c>
      <c r="Z1269" s="13">
        <v>1</v>
      </c>
      <c r="AA1269" s="6">
        <v>0.25182500000503549</v>
      </c>
      <c r="AF1269" s="6"/>
      <c r="AG1269" s="6"/>
      <c r="AH1269" s="10"/>
      <c r="AI1269" s="53"/>
      <c r="AJ1269" s="10"/>
      <c r="AK1269" s="10"/>
    </row>
    <row r="1270" spans="1:37" x14ac:dyDescent="0.15">
      <c r="A1270" s="50"/>
      <c r="B1270" s="12"/>
      <c r="C1270" s="6"/>
      <c r="D1270" s="6"/>
      <c r="E1270" s="6"/>
      <c r="F1270" s="10"/>
      <c r="G1270" s="10"/>
      <c r="H1270" s="10"/>
      <c r="I1270" s="6"/>
      <c r="J1270" s="6"/>
      <c r="K1270" s="10"/>
      <c r="L1270" s="53"/>
      <c r="M1270" s="10"/>
      <c r="N1270" s="10"/>
      <c r="O1270" s="6"/>
      <c r="P1270" s="10"/>
      <c r="Q1270" s="10"/>
      <c r="R1270" s="10"/>
      <c r="S1270" s="6"/>
      <c r="T1270" s="6"/>
      <c r="U1270" s="10"/>
      <c r="V1270" s="53"/>
      <c r="W1270" s="10"/>
      <c r="X1270" s="10"/>
      <c r="Y1270" s="50">
        <v>7.6771309317119991</v>
      </c>
      <c r="Z1270" s="13">
        <v>1</v>
      </c>
      <c r="AA1270" s="6">
        <v>0.26273500000020422</v>
      </c>
      <c r="AF1270" s="6"/>
      <c r="AG1270" s="6"/>
      <c r="AH1270" s="10"/>
      <c r="AI1270" s="53"/>
      <c r="AJ1270" s="10"/>
      <c r="AK1270" s="10"/>
    </row>
    <row r="1271" spans="1:37" x14ac:dyDescent="0.15">
      <c r="A1271" s="50"/>
      <c r="B1271" s="12"/>
      <c r="C1271" s="6"/>
      <c r="D1271" s="6"/>
      <c r="E1271" s="6"/>
      <c r="F1271" s="10"/>
      <c r="G1271" s="10"/>
      <c r="H1271" s="10"/>
      <c r="I1271" s="6"/>
      <c r="J1271" s="6"/>
      <c r="K1271" s="10"/>
      <c r="L1271" s="53"/>
      <c r="M1271" s="10"/>
      <c r="N1271" s="10"/>
      <c r="O1271" s="6"/>
      <c r="P1271" s="10"/>
      <c r="Q1271" s="10"/>
      <c r="R1271" s="10"/>
      <c r="S1271" s="6"/>
      <c r="T1271" s="6"/>
      <c r="U1271" s="10"/>
      <c r="V1271" s="53"/>
      <c r="W1271" s="10"/>
      <c r="X1271" s="10"/>
      <c r="Y1271" s="50">
        <v>16.327419305472002</v>
      </c>
      <c r="Z1271" s="13">
        <f t="shared" si="50"/>
        <v>10</v>
      </c>
      <c r="AA1271" s="6">
        <v>0.25819000000666525</v>
      </c>
      <c r="AF1271" s="6"/>
      <c r="AG1271" s="6"/>
      <c r="AH1271" s="10"/>
      <c r="AI1271" s="53"/>
      <c r="AJ1271" s="10"/>
      <c r="AK1271" s="10"/>
    </row>
    <row r="1272" spans="1:37" x14ac:dyDescent="0.15">
      <c r="A1272" s="50"/>
      <c r="B1272" s="12"/>
      <c r="C1272" s="6"/>
      <c r="D1272" s="6"/>
      <c r="E1272" s="6"/>
      <c r="F1272" s="10"/>
      <c r="G1272" s="10"/>
      <c r="H1272" s="10"/>
      <c r="I1272" s="6"/>
      <c r="J1272" s="6"/>
      <c r="K1272" s="10"/>
      <c r="L1272" s="53"/>
      <c r="M1272" s="10"/>
      <c r="N1272" s="10"/>
      <c r="O1272" s="6"/>
      <c r="P1272" s="10"/>
      <c r="Q1272" s="10"/>
      <c r="R1272" s="10"/>
      <c r="S1272" s="6"/>
      <c r="T1272" s="6"/>
      <c r="U1272" s="10"/>
      <c r="V1272" s="53"/>
      <c r="W1272" s="10"/>
      <c r="X1272" s="10"/>
      <c r="Y1272" s="50">
        <v>16.327419305472002</v>
      </c>
      <c r="Z1272" s="13">
        <f t="shared" si="50"/>
        <v>10</v>
      </c>
      <c r="AA1272" s="6">
        <v>0.24964500000503542</v>
      </c>
      <c r="AF1272" s="6"/>
      <c r="AG1272" s="6"/>
      <c r="AH1272" s="10"/>
      <c r="AI1272" s="53"/>
      <c r="AJ1272" s="10"/>
      <c r="AK1272" s="10"/>
    </row>
    <row r="1273" spans="1:37" x14ac:dyDescent="0.15">
      <c r="A1273" s="50"/>
      <c r="B1273" s="12"/>
      <c r="C1273" s="6"/>
      <c r="D1273" s="6"/>
      <c r="E1273" s="6"/>
      <c r="F1273" s="10"/>
      <c r="G1273" s="10"/>
      <c r="H1273" s="10"/>
      <c r="I1273" s="6"/>
      <c r="J1273" s="6"/>
      <c r="K1273" s="10"/>
      <c r="L1273" s="53"/>
      <c r="M1273" s="10"/>
      <c r="N1273" s="10"/>
      <c r="O1273" s="6"/>
      <c r="P1273" s="10"/>
      <c r="Q1273" s="10"/>
      <c r="R1273" s="10"/>
      <c r="S1273" s="6"/>
      <c r="T1273" s="6"/>
      <c r="U1273" s="10"/>
      <c r="V1273" s="53"/>
      <c r="W1273" s="10"/>
      <c r="X1273" s="10"/>
      <c r="Y1273" s="50">
        <v>20.976949306367999</v>
      </c>
      <c r="Z1273" s="13">
        <f t="shared" si="50"/>
        <v>20</v>
      </c>
      <c r="AA1273" s="6">
        <v>0.2481000000011937</v>
      </c>
      <c r="AF1273" s="6"/>
      <c r="AG1273" s="6"/>
      <c r="AH1273" s="10"/>
      <c r="AI1273" s="53"/>
      <c r="AJ1273" s="10"/>
      <c r="AK1273" s="10"/>
    </row>
    <row r="1274" spans="1:37" x14ac:dyDescent="0.15">
      <c r="A1274" s="50"/>
      <c r="B1274" s="12"/>
      <c r="C1274" s="6"/>
      <c r="D1274" s="6"/>
      <c r="E1274" s="6"/>
      <c r="F1274" s="10"/>
      <c r="G1274" s="10"/>
      <c r="H1274" s="10"/>
      <c r="I1274" s="6"/>
      <c r="J1274" s="6"/>
      <c r="K1274" s="10"/>
      <c r="L1274" s="53"/>
      <c r="M1274" s="10"/>
      <c r="N1274" s="10"/>
      <c r="O1274" s="6"/>
      <c r="P1274" s="10"/>
      <c r="Q1274" s="10"/>
      <c r="R1274" s="10"/>
      <c r="S1274" s="6"/>
      <c r="T1274" s="6"/>
      <c r="U1274" s="10"/>
      <c r="V1274" s="53"/>
      <c r="W1274" s="10"/>
      <c r="X1274" s="10"/>
      <c r="Y1274" s="50">
        <v>24.473107524096001</v>
      </c>
      <c r="Z1274" s="13">
        <f t="shared" si="50"/>
        <v>20</v>
      </c>
      <c r="AA1274" s="6">
        <v>0.25301000000241602</v>
      </c>
      <c r="AF1274" s="6"/>
      <c r="AG1274" s="6"/>
      <c r="AH1274" s="10"/>
      <c r="AI1274" s="53"/>
      <c r="AJ1274" s="10"/>
      <c r="AK1274" s="10"/>
    </row>
    <row r="1275" spans="1:37" x14ac:dyDescent="0.15">
      <c r="A1275" s="50"/>
      <c r="B1275" s="12"/>
      <c r="C1275" s="6"/>
      <c r="D1275" s="6"/>
      <c r="E1275" s="6"/>
      <c r="F1275" s="10"/>
      <c r="G1275" s="10"/>
      <c r="H1275" s="10"/>
      <c r="I1275" s="6"/>
      <c r="J1275" s="6"/>
      <c r="K1275" s="10"/>
      <c r="L1275" s="53"/>
      <c r="M1275" s="10"/>
      <c r="N1275" s="10"/>
      <c r="O1275" s="6"/>
      <c r="P1275" s="10"/>
      <c r="Q1275" s="10"/>
      <c r="R1275" s="10"/>
      <c r="S1275" s="6"/>
      <c r="T1275" s="6"/>
      <c r="U1275" s="10"/>
      <c r="V1275" s="53"/>
      <c r="W1275" s="10"/>
      <c r="X1275" s="10"/>
      <c r="Y1275" s="50">
        <v>24.473107524096001</v>
      </c>
      <c r="Z1275" s="13">
        <f t="shared" si="50"/>
        <v>20</v>
      </c>
      <c r="AA1275" s="6">
        <v>0.25746500000707262</v>
      </c>
      <c r="AF1275" s="6"/>
      <c r="AG1275" s="6"/>
      <c r="AH1275" s="10"/>
      <c r="AI1275" s="53"/>
      <c r="AJ1275" s="10"/>
      <c r="AK1275" s="10"/>
    </row>
    <row r="1276" spans="1:37" x14ac:dyDescent="0.15">
      <c r="A1276" s="50"/>
      <c r="B1276" s="12"/>
      <c r="C1276" s="6"/>
      <c r="D1276" s="6"/>
      <c r="E1276" s="6"/>
      <c r="F1276" s="10"/>
      <c r="G1276" s="10"/>
      <c r="H1276" s="10"/>
      <c r="I1276" s="6"/>
      <c r="J1276" s="6"/>
      <c r="K1276" s="10"/>
      <c r="L1276" s="53"/>
      <c r="M1276" s="10"/>
      <c r="N1276" s="10"/>
      <c r="O1276" s="6"/>
      <c r="P1276" s="10"/>
      <c r="Q1276" s="10"/>
      <c r="R1276" s="10"/>
      <c r="S1276" s="6"/>
      <c r="T1276" s="6"/>
      <c r="U1276" s="10"/>
      <c r="V1276" s="53"/>
      <c r="W1276" s="10"/>
      <c r="X1276" s="10"/>
      <c r="Y1276" s="50">
        <v>35.790568146432001</v>
      </c>
      <c r="Z1276" s="13">
        <f t="shared" si="50"/>
        <v>30</v>
      </c>
      <c r="AA1276" s="6">
        <v>0.25183000000625766</v>
      </c>
      <c r="AF1276" s="6"/>
      <c r="AG1276" s="6"/>
      <c r="AH1276" s="10"/>
      <c r="AI1276" s="53"/>
      <c r="AJ1276" s="10"/>
      <c r="AK1276" s="10"/>
    </row>
    <row r="1277" spans="1:37" x14ac:dyDescent="0.15">
      <c r="A1277" s="50"/>
      <c r="B1277" s="12"/>
      <c r="C1277" s="6"/>
      <c r="D1277" s="6"/>
      <c r="E1277" s="6"/>
      <c r="F1277" s="10"/>
      <c r="G1277" s="10"/>
      <c r="H1277" s="10"/>
      <c r="I1277" s="6"/>
      <c r="J1277" s="6"/>
      <c r="K1277" s="10"/>
      <c r="L1277" s="53"/>
      <c r="M1277" s="10"/>
      <c r="N1277" s="10"/>
      <c r="O1277" s="6"/>
      <c r="P1277" s="10"/>
      <c r="Q1277" s="10"/>
      <c r="R1277" s="10"/>
      <c r="S1277" s="6"/>
      <c r="T1277" s="6"/>
      <c r="U1277" s="10"/>
      <c r="V1277" s="53"/>
      <c r="W1277" s="10"/>
      <c r="X1277" s="10"/>
      <c r="Y1277" s="50">
        <v>35.790568146432001</v>
      </c>
      <c r="Z1277" s="13">
        <f t="shared" si="50"/>
        <v>30</v>
      </c>
      <c r="AA1277" s="6">
        <v>0.32883000000375473</v>
      </c>
      <c r="AF1277" s="6"/>
      <c r="AG1277" s="6"/>
      <c r="AH1277" s="10"/>
      <c r="AI1277" s="53"/>
      <c r="AJ1277" s="10"/>
      <c r="AK1277" s="10"/>
    </row>
    <row r="1278" spans="1:37" x14ac:dyDescent="0.15">
      <c r="A1278" s="50"/>
      <c r="B1278" s="12"/>
      <c r="C1278" s="6"/>
      <c r="D1278" s="6"/>
      <c r="E1278" s="6"/>
      <c r="F1278" s="10"/>
      <c r="G1278" s="10"/>
      <c r="H1278" s="10"/>
      <c r="I1278" s="6"/>
      <c r="J1278" s="6"/>
      <c r="K1278" s="10"/>
      <c r="L1278" s="53"/>
      <c r="M1278" s="10"/>
      <c r="N1278" s="10"/>
      <c r="O1278" s="6"/>
      <c r="P1278" s="10"/>
      <c r="Q1278" s="10"/>
      <c r="R1278" s="10"/>
      <c r="S1278" s="6"/>
      <c r="T1278" s="6"/>
      <c r="U1278" s="10"/>
      <c r="V1278" s="53"/>
      <c r="W1278" s="10"/>
      <c r="X1278" s="10"/>
      <c r="Y1278" s="50">
        <v>38.133354580991998</v>
      </c>
      <c r="Z1278" s="13">
        <f t="shared" si="50"/>
        <v>30</v>
      </c>
      <c r="AA1278" s="6">
        <v>0.34428500000701434</v>
      </c>
      <c r="AF1278" s="6"/>
      <c r="AG1278" s="6"/>
      <c r="AH1278" s="10"/>
      <c r="AI1278" s="53"/>
      <c r="AJ1278" s="10"/>
      <c r="AK1278" s="10"/>
    </row>
    <row r="1279" spans="1:37" x14ac:dyDescent="0.15">
      <c r="A1279" s="50"/>
      <c r="B1279" s="12"/>
      <c r="C1279" s="6"/>
      <c r="D1279" s="6"/>
      <c r="E1279" s="6"/>
      <c r="F1279" s="10"/>
      <c r="G1279" s="10"/>
      <c r="H1279" s="10"/>
      <c r="I1279" s="6"/>
      <c r="J1279" s="6"/>
      <c r="K1279" s="10"/>
      <c r="L1279" s="53"/>
      <c r="M1279" s="10"/>
      <c r="N1279" s="10"/>
      <c r="O1279" s="6"/>
      <c r="P1279" s="10"/>
      <c r="Q1279" s="10"/>
      <c r="R1279" s="10"/>
      <c r="S1279" s="6"/>
      <c r="T1279" s="6"/>
      <c r="U1279" s="10"/>
      <c r="V1279" s="53"/>
      <c r="W1279" s="10"/>
      <c r="X1279" s="10"/>
      <c r="Y1279" s="50">
        <v>39.575069309951999</v>
      </c>
      <c r="Z1279" s="13">
        <f t="shared" si="50"/>
        <v>30</v>
      </c>
      <c r="AA1279" s="6">
        <v>0.35074000000480243</v>
      </c>
      <c r="AF1279" s="6"/>
      <c r="AG1279" s="6"/>
      <c r="AH1279" s="10"/>
      <c r="AI1279" s="53"/>
      <c r="AJ1279" s="10"/>
      <c r="AK1279" s="10"/>
    </row>
    <row r="1280" spans="1:37" x14ac:dyDescent="0.15">
      <c r="A1280" s="50"/>
      <c r="B1280" s="12"/>
      <c r="C1280" s="6"/>
      <c r="D1280" s="6"/>
      <c r="E1280" s="6"/>
      <c r="F1280" s="10"/>
      <c r="G1280" s="10"/>
      <c r="H1280" s="10"/>
      <c r="I1280" s="6"/>
      <c r="J1280" s="6"/>
      <c r="K1280" s="10"/>
      <c r="L1280" s="53"/>
      <c r="M1280" s="10"/>
      <c r="N1280" s="10"/>
      <c r="O1280" s="6"/>
      <c r="P1280" s="10"/>
      <c r="Q1280" s="10"/>
      <c r="R1280" s="10"/>
      <c r="S1280" s="6"/>
      <c r="T1280" s="6"/>
      <c r="U1280" s="10"/>
      <c r="V1280" s="53"/>
      <c r="W1280" s="10"/>
      <c r="X1280" s="10"/>
      <c r="Y1280" s="50">
        <v>38.782126209024</v>
      </c>
      <c r="Z1280" s="13">
        <f t="shared" si="50"/>
        <v>30</v>
      </c>
      <c r="AA1280" s="6">
        <v>0.44165000000171739</v>
      </c>
      <c r="AF1280" s="6"/>
      <c r="AG1280" s="6"/>
      <c r="AH1280" s="10"/>
      <c r="AI1280" s="53"/>
      <c r="AJ1280" s="10"/>
      <c r="AK1280" s="10"/>
    </row>
    <row r="1281" spans="1:37" x14ac:dyDescent="0.15">
      <c r="A1281" s="50"/>
      <c r="B1281" s="12"/>
      <c r="C1281" s="6"/>
      <c r="D1281" s="6"/>
      <c r="E1281" s="6"/>
      <c r="F1281" s="10"/>
      <c r="G1281" s="10"/>
      <c r="H1281" s="10"/>
      <c r="I1281" s="6"/>
      <c r="J1281" s="6"/>
      <c r="K1281" s="10"/>
      <c r="L1281" s="53"/>
      <c r="M1281" s="10"/>
      <c r="N1281" s="10"/>
      <c r="O1281" s="6"/>
      <c r="P1281" s="10"/>
      <c r="Q1281" s="10"/>
      <c r="R1281" s="10"/>
      <c r="S1281" s="6"/>
      <c r="T1281" s="6"/>
      <c r="U1281" s="10"/>
      <c r="V1281" s="53"/>
      <c r="W1281" s="10"/>
      <c r="X1281" s="10"/>
      <c r="Y1281" s="50">
        <v>38.962340550144006</v>
      </c>
      <c r="Z1281" s="13">
        <f t="shared" si="50"/>
        <v>30</v>
      </c>
      <c r="AA1281" s="6">
        <v>0.42910500000654861</v>
      </c>
      <c r="AF1281" s="6"/>
      <c r="AG1281" s="6"/>
      <c r="AH1281" s="10"/>
      <c r="AI1281" s="53"/>
      <c r="AJ1281" s="10"/>
      <c r="AK1281" s="10"/>
    </row>
    <row r="1282" spans="1:37" x14ac:dyDescent="0.15">
      <c r="A1282" s="50"/>
      <c r="B1282" s="12"/>
      <c r="C1282" s="6"/>
      <c r="D1282" s="6"/>
      <c r="E1282" s="6"/>
      <c r="F1282" s="10"/>
      <c r="G1282" s="10"/>
      <c r="H1282" s="10"/>
      <c r="I1282" s="6"/>
      <c r="J1282" s="6"/>
      <c r="K1282" s="10"/>
      <c r="L1282" s="53"/>
      <c r="M1282" s="10"/>
      <c r="N1282" s="10"/>
      <c r="O1282" s="6"/>
      <c r="P1282" s="10"/>
      <c r="Q1282" s="10"/>
      <c r="R1282" s="10"/>
      <c r="S1282" s="6"/>
      <c r="T1282" s="6"/>
      <c r="U1282" s="10"/>
      <c r="V1282" s="53"/>
      <c r="W1282" s="10"/>
      <c r="X1282" s="10"/>
      <c r="Y1282" s="50">
        <v>37.484582952960004</v>
      </c>
      <c r="Z1282" s="13">
        <f t="shared" si="50"/>
        <v>30</v>
      </c>
      <c r="AA1282" s="6">
        <v>0.44001500000171734</v>
      </c>
      <c r="AF1282" s="6"/>
      <c r="AG1282" s="6"/>
      <c r="AH1282" s="10"/>
      <c r="AI1282" s="53"/>
      <c r="AJ1282" s="10"/>
      <c r="AK1282" s="10"/>
    </row>
    <row r="1283" spans="1:37" x14ac:dyDescent="0.15">
      <c r="A1283" s="50"/>
      <c r="B1283" s="12"/>
      <c r="C1283" s="6"/>
      <c r="D1283" s="6"/>
      <c r="E1283" s="6"/>
      <c r="F1283" s="10"/>
      <c r="G1283" s="10"/>
      <c r="H1283" s="10"/>
      <c r="I1283" s="6"/>
      <c r="J1283" s="6"/>
      <c r="K1283" s="10"/>
      <c r="L1283" s="53"/>
      <c r="M1283" s="10"/>
      <c r="N1283" s="10"/>
      <c r="O1283" s="6"/>
      <c r="P1283" s="10"/>
      <c r="Q1283" s="10"/>
      <c r="R1283" s="10"/>
      <c r="S1283" s="6"/>
      <c r="T1283" s="6"/>
      <c r="U1283" s="10"/>
      <c r="V1283" s="53"/>
      <c r="W1283" s="10"/>
      <c r="X1283" s="10"/>
      <c r="Y1283" s="50">
        <v>37.628754425855995</v>
      </c>
      <c r="Z1283" s="13">
        <f t="shared" si="50"/>
        <v>30</v>
      </c>
      <c r="AA1283" s="6">
        <v>0.42892500000695599</v>
      </c>
      <c r="AF1283" s="6"/>
      <c r="AG1283" s="6"/>
      <c r="AH1283" s="10"/>
      <c r="AI1283" s="53"/>
      <c r="AJ1283" s="10"/>
      <c r="AK1283" s="10"/>
    </row>
    <row r="1284" spans="1:37" x14ac:dyDescent="0.15">
      <c r="A1284" s="50"/>
      <c r="B1284" s="12"/>
      <c r="C1284" s="6"/>
      <c r="D1284" s="6"/>
      <c r="E1284" s="6"/>
      <c r="F1284" s="10"/>
      <c r="G1284" s="10"/>
      <c r="H1284" s="10"/>
      <c r="I1284" s="6"/>
      <c r="J1284" s="6"/>
      <c r="K1284" s="10"/>
      <c r="L1284" s="53"/>
      <c r="M1284" s="10"/>
      <c r="N1284" s="10"/>
      <c r="O1284" s="6"/>
      <c r="P1284" s="10"/>
      <c r="Q1284" s="10"/>
      <c r="R1284" s="10"/>
      <c r="S1284" s="6"/>
      <c r="T1284" s="6"/>
      <c r="U1284" s="10"/>
      <c r="V1284" s="53"/>
      <c r="W1284" s="10"/>
      <c r="X1284" s="10"/>
      <c r="Y1284" s="50">
        <v>37.376454348287993</v>
      </c>
      <c r="Z1284" s="13">
        <f t="shared" si="50"/>
        <v>30</v>
      </c>
      <c r="AA1284" s="6">
        <v>0.42538000000270682</v>
      </c>
      <c r="AF1284" s="6"/>
      <c r="AG1284" s="6"/>
      <c r="AH1284" s="10"/>
      <c r="AI1284" s="53"/>
      <c r="AJ1284" s="10"/>
      <c r="AK1284" s="10"/>
    </row>
    <row r="1285" spans="1:37" x14ac:dyDescent="0.15">
      <c r="A1285" s="50"/>
      <c r="B1285" s="12"/>
      <c r="C1285" s="6"/>
      <c r="D1285" s="6"/>
      <c r="E1285" s="6"/>
      <c r="F1285" s="10"/>
      <c r="G1285" s="10"/>
      <c r="H1285" s="10"/>
      <c r="I1285" s="6"/>
      <c r="J1285" s="6"/>
      <c r="K1285" s="10"/>
      <c r="L1285" s="53"/>
      <c r="M1285" s="10"/>
      <c r="N1285" s="10"/>
      <c r="O1285" s="6"/>
      <c r="P1285" s="10"/>
      <c r="Q1285" s="10"/>
      <c r="R1285" s="10"/>
      <c r="S1285" s="6"/>
      <c r="T1285" s="6"/>
      <c r="U1285" s="10"/>
      <c r="V1285" s="53"/>
      <c r="W1285" s="10"/>
      <c r="X1285" s="10"/>
      <c r="Y1285" s="50">
        <v>36.835811324928002</v>
      </c>
      <c r="Z1285" s="13">
        <f t="shared" ref="Z1285:Z1348" si="51">ROUNDDOWN(Y1285/10,0)*10</f>
        <v>30</v>
      </c>
      <c r="AA1285" s="6">
        <v>0.43483500000474407</v>
      </c>
      <c r="AF1285" s="6"/>
      <c r="AG1285" s="6"/>
      <c r="AH1285" s="10"/>
      <c r="AI1285" s="53"/>
      <c r="AJ1285" s="10"/>
      <c r="AK1285" s="10"/>
    </row>
    <row r="1286" spans="1:37" x14ac:dyDescent="0.15">
      <c r="A1286" s="50"/>
      <c r="B1286" s="12"/>
      <c r="C1286" s="6"/>
      <c r="D1286" s="6"/>
      <c r="E1286" s="6"/>
      <c r="F1286" s="10"/>
      <c r="G1286" s="10"/>
      <c r="H1286" s="10"/>
      <c r="I1286" s="6"/>
      <c r="J1286" s="6"/>
      <c r="K1286" s="10"/>
      <c r="L1286" s="53"/>
      <c r="M1286" s="10"/>
      <c r="N1286" s="10"/>
      <c r="O1286" s="6"/>
      <c r="P1286" s="10"/>
      <c r="Q1286" s="10"/>
      <c r="R1286" s="10"/>
      <c r="S1286" s="6"/>
      <c r="T1286" s="6"/>
      <c r="U1286" s="10"/>
      <c r="V1286" s="53"/>
      <c r="W1286" s="10"/>
      <c r="X1286" s="10"/>
      <c r="Y1286" s="50">
        <v>36.943939929599999</v>
      </c>
      <c r="Z1286" s="13">
        <f t="shared" si="51"/>
        <v>30</v>
      </c>
      <c r="AA1286" s="6">
        <v>0.42229000000229933</v>
      </c>
      <c r="AF1286" s="6"/>
      <c r="AG1286" s="6"/>
      <c r="AH1286" s="10"/>
      <c r="AI1286" s="53"/>
      <c r="AJ1286" s="10"/>
      <c r="AK1286" s="10"/>
    </row>
    <row r="1287" spans="1:37" x14ac:dyDescent="0.15">
      <c r="A1287" s="50"/>
      <c r="B1287" s="12"/>
      <c r="C1287" s="6"/>
      <c r="D1287" s="6"/>
      <c r="E1287" s="6"/>
      <c r="F1287" s="10"/>
      <c r="G1287" s="10"/>
      <c r="H1287" s="10"/>
      <c r="I1287" s="6"/>
      <c r="J1287" s="6"/>
      <c r="K1287" s="10"/>
      <c r="L1287" s="53"/>
      <c r="M1287" s="10"/>
      <c r="N1287" s="10"/>
      <c r="O1287" s="6"/>
      <c r="P1287" s="10"/>
      <c r="Q1287" s="10"/>
      <c r="R1287" s="10"/>
      <c r="S1287" s="6"/>
      <c r="T1287" s="6"/>
      <c r="U1287" s="10"/>
      <c r="V1287" s="53"/>
      <c r="W1287" s="10"/>
      <c r="X1287" s="10"/>
      <c r="Y1287" s="50">
        <v>36.439339774463996</v>
      </c>
      <c r="Z1287" s="13">
        <f t="shared" si="51"/>
        <v>30</v>
      </c>
      <c r="AA1287" s="6">
        <v>0.43574500000515148</v>
      </c>
      <c r="AF1287" s="6"/>
      <c r="AG1287" s="6"/>
      <c r="AH1287" s="10"/>
      <c r="AI1287" s="53"/>
      <c r="AJ1287" s="10"/>
      <c r="AK1287" s="10"/>
    </row>
    <row r="1288" spans="1:37" x14ac:dyDescent="0.15">
      <c r="A1288" s="50"/>
      <c r="B1288" s="12"/>
      <c r="C1288" s="6"/>
      <c r="D1288" s="6"/>
      <c r="E1288" s="6"/>
      <c r="F1288" s="10"/>
      <c r="G1288" s="10"/>
      <c r="H1288" s="10"/>
      <c r="I1288" s="6"/>
      <c r="J1288" s="6"/>
      <c r="K1288" s="10"/>
      <c r="L1288" s="53"/>
      <c r="M1288" s="10"/>
      <c r="N1288" s="10"/>
      <c r="O1288" s="6"/>
      <c r="P1288" s="10"/>
      <c r="Q1288" s="10"/>
      <c r="R1288" s="10"/>
      <c r="S1288" s="6"/>
      <c r="T1288" s="6"/>
      <c r="U1288" s="10"/>
      <c r="V1288" s="53"/>
      <c r="W1288" s="10"/>
      <c r="X1288" s="10"/>
      <c r="Y1288" s="50">
        <v>36.439339774463996</v>
      </c>
      <c r="Z1288" s="13">
        <f t="shared" si="51"/>
        <v>30</v>
      </c>
      <c r="AA1288" s="6">
        <v>0.43420000000130976</v>
      </c>
      <c r="AF1288" s="6"/>
      <c r="AG1288" s="6"/>
      <c r="AH1288" s="10"/>
      <c r="AI1288" s="53"/>
      <c r="AJ1288" s="10"/>
      <c r="AK1288" s="10"/>
    </row>
    <row r="1289" spans="1:37" x14ac:dyDescent="0.15">
      <c r="A1289" s="50"/>
      <c r="B1289" s="12"/>
      <c r="C1289" s="6"/>
      <c r="D1289" s="6"/>
      <c r="E1289" s="6"/>
      <c r="F1289" s="10"/>
      <c r="G1289" s="10"/>
      <c r="H1289" s="10"/>
      <c r="I1289" s="6"/>
      <c r="J1289" s="6"/>
      <c r="K1289" s="10"/>
      <c r="L1289" s="53"/>
      <c r="M1289" s="10"/>
      <c r="N1289" s="10"/>
      <c r="O1289" s="6"/>
      <c r="P1289" s="10"/>
      <c r="Q1289" s="10"/>
      <c r="R1289" s="10"/>
      <c r="S1289" s="6"/>
      <c r="T1289" s="6"/>
      <c r="U1289" s="10"/>
      <c r="V1289" s="53"/>
      <c r="W1289" s="10"/>
      <c r="X1289" s="10"/>
      <c r="Y1289" s="50">
        <v>35.285967991295998</v>
      </c>
      <c r="Z1289" s="13">
        <f t="shared" si="51"/>
        <v>30</v>
      </c>
      <c r="AA1289" s="6">
        <v>0.4366550000055589</v>
      </c>
      <c r="AF1289" s="6"/>
      <c r="AG1289" s="6"/>
      <c r="AH1289" s="10"/>
      <c r="AI1289" s="53"/>
      <c r="AJ1289" s="10"/>
      <c r="AK1289" s="10"/>
    </row>
    <row r="1290" spans="1:37" x14ac:dyDescent="0.15">
      <c r="A1290" s="50"/>
      <c r="B1290" s="12"/>
      <c r="C1290" s="6"/>
      <c r="D1290" s="6"/>
      <c r="E1290" s="6"/>
      <c r="F1290" s="10"/>
      <c r="G1290" s="10"/>
      <c r="H1290" s="10"/>
      <c r="I1290" s="6"/>
      <c r="J1290" s="6"/>
      <c r="K1290" s="10"/>
      <c r="L1290" s="53"/>
      <c r="M1290" s="10"/>
      <c r="N1290" s="10"/>
      <c r="O1290" s="6"/>
      <c r="P1290" s="10"/>
      <c r="Q1290" s="10"/>
      <c r="R1290" s="10"/>
      <c r="S1290" s="6"/>
      <c r="T1290" s="6"/>
      <c r="U1290" s="10"/>
      <c r="V1290" s="53"/>
      <c r="W1290" s="10"/>
      <c r="X1290" s="10"/>
      <c r="Y1290" s="50">
        <v>35.285967991295998</v>
      </c>
      <c r="Z1290" s="13">
        <f t="shared" si="51"/>
        <v>30</v>
      </c>
      <c r="AA1290" s="6">
        <v>0.43611000000555888</v>
      </c>
      <c r="AF1290" s="6"/>
      <c r="AG1290" s="6"/>
      <c r="AH1290" s="10"/>
      <c r="AI1290" s="53"/>
      <c r="AJ1290" s="10"/>
      <c r="AK1290" s="10"/>
    </row>
    <row r="1291" spans="1:37" x14ac:dyDescent="0.15">
      <c r="A1291" s="50"/>
      <c r="B1291" s="12"/>
      <c r="C1291" s="6"/>
      <c r="D1291" s="6"/>
      <c r="E1291" s="6"/>
      <c r="F1291" s="10"/>
      <c r="G1291" s="10"/>
      <c r="H1291" s="10"/>
      <c r="I1291" s="6"/>
      <c r="J1291" s="6"/>
      <c r="K1291" s="10"/>
      <c r="L1291" s="53"/>
      <c r="M1291" s="10"/>
      <c r="N1291" s="10"/>
      <c r="O1291" s="6"/>
      <c r="P1291" s="10"/>
      <c r="Q1291" s="10"/>
      <c r="R1291" s="10"/>
      <c r="S1291" s="6"/>
      <c r="T1291" s="6"/>
      <c r="U1291" s="10"/>
      <c r="V1291" s="53"/>
      <c r="W1291" s="10"/>
      <c r="X1291" s="10"/>
      <c r="Y1291" s="50">
        <v>29.843494889471994</v>
      </c>
      <c r="Z1291" s="13">
        <f t="shared" si="51"/>
        <v>20</v>
      </c>
      <c r="AA1291" s="6">
        <v>0.45156500000154254</v>
      </c>
      <c r="AF1291" s="6"/>
      <c r="AG1291" s="6"/>
      <c r="AH1291" s="10"/>
      <c r="AI1291" s="53"/>
      <c r="AJ1291" s="10"/>
      <c r="AK1291" s="10"/>
    </row>
    <row r="1292" spans="1:37" x14ac:dyDescent="0.15">
      <c r="A1292" s="50"/>
      <c r="B1292" s="12"/>
      <c r="C1292" s="6"/>
      <c r="D1292" s="6"/>
      <c r="E1292" s="6"/>
      <c r="F1292" s="10"/>
      <c r="G1292" s="10"/>
      <c r="H1292" s="10"/>
      <c r="I1292" s="6"/>
      <c r="J1292" s="6"/>
      <c r="K1292" s="10"/>
      <c r="L1292" s="53"/>
      <c r="M1292" s="10"/>
      <c r="N1292" s="10"/>
      <c r="O1292" s="6"/>
      <c r="P1292" s="10"/>
      <c r="Q1292" s="10"/>
      <c r="R1292" s="10"/>
      <c r="S1292" s="6"/>
      <c r="T1292" s="6"/>
      <c r="U1292" s="10"/>
      <c r="V1292" s="53"/>
      <c r="W1292" s="10"/>
      <c r="X1292" s="10"/>
      <c r="Y1292" s="50">
        <v>29.843494889471994</v>
      </c>
      <c r="Z1292" s="13">
        <f t="shared" si="51"/>
        <v>20</v>
      </c>
      <c r="AA1292" s="6">
        <v>0.405020000006723</v>
      </c>
      <c r="AF1292" s="6"/>
      <c r="AG1292" s="6"/>
      <c r="AH1292" s="10"/>
      <c r="AI1292" s="53"/>
      <c r="AJ1292" s="10"/>
      <c r="AK1292" s="10"/>
    </row>
    <row r="1293" spans="1:37" x14ac:dyDescent="0.15">
      <c r="A1293" s="50"/>
      <c r="B1293" s="12"/>
      <c r="C1293" s="6"/>
      <c r="D1293" s="6"/>
      <c r="E1293" s="6"/>
      <c r="F1293" s="10"/>
      <c r="G1293" s="10"/>
      <c r="H1293" s="10"/>
      <c r="I1293" s="6"/>
      <c r="J1293" s="6"/>
      <c r="K1293" s="10"/>
      <c r="L1293" s="53"/>
      <c r="M1293" s="10"/>
      <c r="N1293" s="10"/>
      <c r="O1293" s="6"/>
      <c r="P1293" s="10"/>
      <c r="Q1293" s="10"/>
      <c r="R1293" s="10"/>
      <c r="S1293" s="6"/>
      <c r="T1293" s="6"/>
      <c r="U1293" s="10"/>
      <c r="V1293" s="53"/>
      <c r="W1293" s="10"/>
      <c r="X1293" s="10"/>
      <c r="Y1293" s="50">
        <v>29.230766129663998</v>
      </c>
      <c r="Z1293" s="13">
        <f t="shared" si="51"/>
        <v>20</v>
      </c>
      <c r="AA1293" s="6">
        <v>0.42993000000474391</v>
      </c>
      <c r="AF1293" s="6"/>
      <c r="AG1293" s="6"/>
      <c r="AH1293" s="10"/>
      <c r="AI1293" s="53"/>
      <c r="AJ1293" s="10"/>
      <c r="AK1293" s="10"/>
    </row>
    <row r="1294" spans="1:37" x14ac:dyDescent="0.15">
      <c r="A1294" s="50"/>
      <c r="B1294" s="12"/>
      <c r="C1294" s="6"/>
      <c r="D1294" s="6"/>
      <c r="E1294" s="6"/>
      <c r="F1294" s="10"/>
      <c r="G1294" s="10"/>
      <c r="H1294" s="10"/>
      <c r="I1294" s="6"/>
      <c r="J1294" s="6"/>
      <c r="K1294" s="10"/>
      <c r="L1294" s="53"/>
      <c r="M1294" s="10"/>
      <c r="N1294" s="10"/>
      <c r="O1294" s="6"/>
      <c r="P1294" s="10"/>
      <c r="Q1294" s="10"/>
      <c r="R1294" s="10"/>
      <c r="S1294" s="6"/>
      <c r="T1294" s="6"/>
      <c r="U1294" s="10"/>
      <c r="V1294" s="53"/>
      <c r="W1294" s="10"/>
      <c r="X1294" s="10"/>
      <c r="Y1294" s="50">
        <v>33.555910316544001</v>
      </c>
      <c r="Z1294" s="13">
        <f t="shared" si="51"/>
        <v>30</v>
      </c>
      <c r="AA1294" s="6">
        <v>0.436385000002532</v>
      </c>
      <c r="AF1294" s="6"/>
      <c r="AG1294" s="6"/>
      <c r="AH1294" s="10"/>
      <c r="AI1294" s="53"/>
      <c r="AJ1294" s="10"/>
      <c r="AK1294" s="10"/>
    </row>
    <row r="1295" spans="1:37" x14ac:dyDescent="0.15">
      <c r="A1295" s="50"/>
      <c r="B1295" s="12"/>
      <c r="C1295" s="6"/>
      <c r="D1295" s="6"/>
      <c r="E1295" s="6"/>
      <c r="F1295" s="10"/>
      <c r="G1295" s="10"/>
      <c r="H1295" s="10"/>
      <c r="I1295" s="6"/>
      <c r="J1295" s="6"/>
      <c r="K1295" s="10"/>
      <c r="L1295" s="53"/>
      <c r="M1295" s="10"/>
      <c r="N1295" s="10"/>
      <c r="O1295" s="6"/>
      <c r="P1295" s="10"/>
      <c r="Q1295" s="10"/>
      <c r="R1295" s="10"/>
      <c r="S1295" s="6"/>
      <c r="T1295" s="6"/>
      <c r="U1295" s="10"/>
      <c r="V1295" s="53"/>
      <c r="W1295" s="10"/>
      <c r="X1295" s="10"/>
      <c r="Y1295" s="50">
        <v>33.555910316544001</v>
      </c>
      <c r="Z1295" s="13">
        <f t="shared" si="51"/>
        <v>30</v>
      </c>
      <c r="AA1295" s="6">
        <v>0.51838500000468568</v>
      </c>
      <c r="AF1295" s="6"/>
      <c r="AG1295" s="6"/>
      <c r="AH1295" s="10"/>
      <c r="AI1295" s="53"/>
      <c r="AJ1295" s="10"/>
      <c r="AK1295" s="10"/>
    </row>
    <row r="1296" spans="1:37" x14ac:dyDescent="0.15">
      <c r="A1296" s="50"/>
      <c r="B1296" s="12"/>
      <c r="C1296" s="6"/>
      <c r="D1296" s="6"/>
      <c r="E1296" s="6"/>
      <c r="F1296" s="10"/>
      <c r="G1296" s="10"/>
      <c r="H1296" s="10"/>
      <c r="I1296" s="6"/>
      <c r="J1296" s="6"/>
      <c r="K1296" s="10"/>
      <c r="L1296" s="53"/>
      <c r="M1296" s="10"/>
      <c r="N1296" s="10"/>
      <c r="O1296" s="6"/>
      <c r="P1296" s="10"/>
      <c r="Q1296" s="10"/>
      <c r="R1296" s="10"/>
      <c r="S1296" s="6"/>
      <c r="T1296" s="6"/>
      <c r="U1296" s="10"/>
      <c r="V1296" s="53"/>
      <c r="W1296" s="10"/>
      <c r="X1296" s="10"/>
      <c r="Y1296" s="50">
        <v>37.160197138944</v>
      </c>
      <c r="Z1296" s="13">
        <f t="shared" si="51"/>
        <v>30</v>
      </c>
      <c r="AA1296" s="6">
        <v>0.53284000000410359</v>
      </c>
      <c r="AF1296" s="6"/>
      <c r="AG1296" s="6"/>
      <c r="AH1296" s="10"/>
      <c r="AI1296" s="53"/>
      <c r="AJ1296" s="10"/>
      <c r="AK1296" s="10"/>
    </row>
    <row r="1297" spans="1:37" x14ac:dyDescent="0.15">
      <c r="A1297" s="50"/>
      <c r="B1297" s="12"/>
      <c r="C1297" s="6"/>
      <c r="D1297" s="6"/>
      <c r="E1297" s="6"/>
      <c r="F1297" s="10"/>
      <c r="G1297" s="10"/>
      <c r="H1297" s="10"/>
      <c r="I1297" s="6"/>
      <c r="J1297" s="6"/>
      <c r="K1297" s="10"/>
      <c r="L1297" s="53"/>
      <c r="M1297" s="10"/>
      <c r="N1297" s="10"/>
      <c r="O1297" s="6"/>
      <c r="P1297" s="10"/>
      <c r="Q1297" s="10"/>
      <c r="R1297" s="10"/>
      <c r="S1297" s="6"/>
      <c r="T1297" s="6"/>
      <c r="U1297" s="10"/>
      <c r="V1297" s="53"/>
      <c r="W1297" s="10"/>
      <c r="X1297" s="10"/>
      <c r="Y1297" s="50">
        <v>40.872612566015995</v>
      </c>
      <c r="Z1297" s="13">
        <f t="shared" si="51"/>
        <v>40</v>
      </c>
      <c r="AA1297" s="6">
        <v>0.51229500000730499</v>
      </c>
      <c r="AF1297" s="6"/>
      <c r="AG1297" s="6"/>
      <c r="AH1297" s="10"/>
      <c r="AI1297" s="53"/>
      <c r="AJ1297" s="10"/>
      <c r="AK1297" s="10"/>
    </row>
    <row r="1298" spans="1:37" x14ac:dyDescent="0.15">
      <c r="A1298" s="50"/>
      <c r="B1298" s="12"/>
      <c r="C1298" s="6"/>
      <c r="D1298" s="6"/>
      <c r="E1298" s="6"/>
      <c r="F1298" s="10"/>
      <c r="G1298" s="10"/>
      <c r="H1298" s="10"/>
      <c r="I1298" s="6"/>
      <c r="J1298" s="6"/>
      <c r="K1298" s="10"/>
      <c r="L1298" s="53"/>
      <c r="M1298" s="10"/>
      <c r="N1298" s="10"/>
      <c r="O1298" s="6"/>
      <c r="P1298" s="10"/>
      <c r="Q1298" s="10"/>
      <c r="R1298" s="10"/>
      <c r="S1298" s="6"/>
      <c r="T1298" s="6"/>
      <c r="U1298" s="10"/>
      <c r="V1298" s="53"/>
      <c r="W1298" s="10"/>
      <c r="X1298" s="10"/>
      <c r="Y1298" s="50">
        <v>43.251441868800001</v>
      </c>
      <c r="Z1298" s="13">
        <f t="shared" si="51"/>
        <v>40</v>
      </c>
      <c r="AA1298" s="6">
        <v>0.51575000000084392</v>
      </c>
      <c r="AF1298" s="6"/>
      <c r="AG1298" s="6"/>
      <c r="AH1298" s="10"/>
      <c r="AI1298" s="53"/>
      <c r="AJ1298" s="10"/>
      <c r="AK1298" s="10"/>
    </row>
    <row r="1299" spans="1:37" x14ac:dyDescent="0.15">
      <c r="A1299" s="50"/>
      <c r="B1299" s="12"/>
      <c r="C1299" s="6"/>
      <c r="D1299" s="6"/>
      <c r="E1299" s="6"/>
      <c r="F1299" s="10"/>
      <c r="G1299" s="10"/>
      <c r="H1299" s="10"/>
      <c r="I1299" s="6"/>
      <c r="J1299" s="6"/>
      <c r="K1299" s="10"/>
      <c r="L1299" s="53"/>
      <c r="M1299" s="10"/>
      <c r="N1299" s="10"/>
      <c r="O1299" s="6"/>
      <c r="P1299" s="10"/>
      <c r="Q1299" s="10"/>
      <c r="R1299" s="10"/>
      <c r="S1299" s="6"/>
      <c r="T1299" s="6"/>
      <c r="U1299" s="10"/>
      <c r="V1299" s="53"/>
      <c r="W1299" s="10"/>
      <c r="X1299" s="10"/>
      <c r="Y1299" s="50">
        <v>44.296685047295995</v>
      </c>
      <c r="Z1299" s="13">
        <f t="shared" si="51"/>
        <v>40</v>
      </c>
      <c r="AA1299" s="6">
        <v>0.54311500000311397</v>
      </c>
      <c r="AF1299" s="6"/>
      <c r="AG1299" s="6"/>
      <c r="AH1299" s="10"/>
      <c r="AI1299" s="53"/>
      <c r="AJ1299" s="10"/>
      <c r="AK1299" s="10"/>
    </row>
    <row r="1300" spans="1:37" x14ac:dyDescent="0.15">
      <c r="A1300" s="50"/>
      <c r="B1300" s="12"/>
      <c r="C1300" s="6"/>
      <c r="D1300" s="6"/>
      <c r="E1300" s="6"/>
      <c r="F1300" s="10"/>
      <c r="G1300" s="10"/>
      <c r="H1300" s="10"/>
      <c r="I1300" s="6"/>
      <c r="J1300" s="6"/>
      <c r="K1300" s="10"/>
      <c r="L1300" s="53"/>
      <c r="M1300" s="10"/>
      <c r="N1300" s="10"/>
      <c r="O1300" s="6"/>
      <c r="P1300" s="10"/>
      <c r="Q1300" s="10"/>
      <c r="R1300" s="10"/>
      <c r="S1300" s="6"/>
      <c r="T1300" s="6"/>
      <c r="U1300" s="10"/>
      <c r="V1300" s="53"/>
      <c r="W1300" s="10"/>
      <c r="X1300" s="10"/>
      <c r="Y1300" s="50">
        <v>43.972299233279998</v>
      </c>
      <c r="Z1300" s="13">
        <f t="shared" si="51"/>
        <v>40</v>
      </c>
      <c r="AA1300" s="6">
        <v>0.55157000000130951</v>
      </c>
      <c r="AF1300" s="6"/>
      <c r="AG1300" s="6"/>
      <c r="AH1300" s="10"/>
      <c r="AI1300" s="53"/>
      <c r="AJ1300" s="10"/>
      <c r="AK1300" s="10"/>
    </row>
    <row r="1301" spans="1:37" x14ac:dyDescent="0.15">
      <c r="A1301" s="50"/>
      <c r="B1301" s="12"/>
      <c r="C1301" s="6"/>
      <c r="D1301" s="6"/>
      <c r="E1301" s="6"/>
      <c r="F1301" s="10"/>
      <c r="G1301" s="10"/>
      <c r="H1301" s="10"/>
      <c r="I1301" s="6"/>
      <c r="J1301" s="6"/>
      <c r="K1301" s="10"/>
      <c r="L1301" s="53"/>
      <c r="M1301" s="10"/>
      <c r="N1301" s="10"/>
      <c r="O1301" s="6"/>
      <c r="P1301" s="10"/>
      <c r="Q1301" s="10"/>
      <c r="R1301" s="10"/>
      <c r="S1301" s="6"/>
      <c r="T1301" s="6"/>
      <c r="U1301" s="10"/>
      <c r="V1301" s="53"/>
      <c r="W1301" s="10"/>
      <c r="X1301" s="10"/>
      <c r="Y1301" s="50">
        <v>43.864170628608001</v>
      </c>
      <c r="Z1301" s="13">
        <f t="shared" si="51"/>
        <v>40</v>
      </c>
      <c r="AA1301" s="6">
        <v>0.53002500000066921</v>
      </c>
      <c r="AF1301" s="6"/>
      <c r="AG1301" s="6"/>
      <c r="AH1301" s="10"/>
      <c r="AI1301" s="53"/>
      <c r="AJ1301" s="10"/>
      <c r="AK1301" s="10"/>
    </row>
    <row r="1302" spans="1:37" x14ac:dyDescent="0.15">
      <c r="A1302" s="50"/>
      <c r="B1302" s="12"/>
      <c r="C1302" s="6"/>
      <c r="D1302" s="6"/>
      <c r="E1302" s="6"/>
      <c r="F1302" s="10"/>
      <c r="G1302" s="10"/>
      <c r="H1302" s="10"/>
      <c r="I1302" s="6"/>
      <c r="J1302" s="6"/>
      <c r="K1302" s="10"/>
      <c r="L1302" s="53"/>
      <c r="M1302" s="10"/>
      <c r="N1302" s="10"/>
      <c r="O1302" s="6"/>
      <c r="P1302" s="10"/>
      <c r="Q1302" s="10"/>
      <c r="R1302" s="10"/>
      <c r="S1302" s="6"/>
      <c r="T1302" s="6"/>
      <c r="U1302" s="10"/>
      <c r="V1302" s="53"/>
      <c r="W1302" s="10"/>
      <c r="X1302" s="10"/>
      <c r="Y1302" s="50">
        <v>43.828127760384</v>
      </c>
      <c r="Z1302" s="13">
        <f t="shared" si="51"/>
        <v>40</v>
      </c>
      <c r="AA1302" s="6">
        <v>0.52948000000066919</v>
      </c>
      <c r="AF1302" s="6"/>
      <c r="AG1302" s="6"/>
      <c r="AH1302" s="10"/>
      <c r="AI1302" s="53"/>
      <c r="AJ1302" s="10"/>
      <c r="AK1302" s="10"/>
    </row>
    <row r="1303" spans="1:37" x14ac:dyDescent="0.15">
      <c r="A1303" s="50"/>
      <c r="B1303" s="12"/>
      <c r="C1303" s="6"/>
      <c r="D1303" s="6"/>
      <c r="E1303" s="6"/>
      <c r="F1303" s="10"/>
      <c r="G1303" s="10"/>
      <c r="H1303" s="10"/>
      <c r="I1303" s="6"/>
      <c r="J1303" s="6"/>
      <c r="K1303" s="10"/>
      <c r="L1303" s="53"/>
      <c r="M1303" s="10"/>
      <c r="N1303" s="10"/>
      <c r="O1303" s="6"/>
      <c r="P1303" s="10"/>
      <c r="Q1303" s="10"/>
      <c r="R1303" s="10"/>
      <c r="S1303" s="6"/>
      <c r="T1303" s="6"/>
      <c r="U1303" s="10"/>
      <c r="V1303" s="53"/>
      <c r="W1303" s="10"/>
      <c r="X1303" s="10"/>
      <c r="Y1303" s="50">
        <v>44.080427837952001</v>
      </c>
      <c r="Z1303" s="13">
        <f t="shared" si="51"/>
        <v>40</v>
      </c>
      <c r="AA1303" s="6">
        <v>0.53593500000573324</v>
      </c>
      <c r="AF1303" s="6"/>
      <c r="AG1303" s="6"/>
      <c r="AH1303" s="10"/>
      <c r="AI1303" s="53"/>
      <c r="AJ1303" s="10"/>
      <c r="AK1303" s="10"/>
    </row>
    <row r="1304" spans="1:37" x14ac:dyDescent="0.15">
      <c r="A1304" s="50"/>
      <c r="B1304" s="12"/>
      <c r="C1304" s="6"/>
      <c r="D1304" s="6"/>
      <c r="E1304" s="6"/>
      <c r="F1304" s="10"/>
      <c r="G1304" s="10"/>
      <c r="H1304" s="10"/>
      <c r="I1304" s="6"/>
      <c r="J1304" s="6"/>
      <c r="K1304" s="10"/>
      <c r="L1304" s="53"/>
      <c r="M1304" s="10"/>
      <c r="N1304" s="10"/>
      <c r="O1304" s="6"/>
      <c r="P1304" s="10"/>
      <c r="Q1304" s="10"/>
      <c r="R1304" s="10"/>
      <c r="S1304" s="6"/>
      <c r="T1304" s="6"/>
      <c r="U1304" s="10"/>
      <c r="V1304" s="53"/>
      <c r="W1304" s="10"/>
      <c r="X1304" s="10"/>
      <c r="Y1304" s="50">
        <v>44.296685047295995</v>
      </c>
      <c r="Z1304" s="13">
        <f t="shared" si="51"/>
        <v>40</v>
      </c>
      <c r="AA1304" s="6">
        <v>0.54339000000008708</v>
      </c>
      <c r="AF1304" s="6"/>
      <c r="AG1304" s="6"/>
      <c r="AH1304" s="10"/>
      <c r="AI1304" s="53"/>
      <c r="AJ1304" s="10"/>
      <c r="AK1304" s="10"/>
    </row>
    <row r="1305" spans="1:37" x14ac:dyDescent="0.15">
      <c r="A1305" s="50"/>
      <c r="B1305" s="12"/>
      <c r="C1305" s="6"/>
      <c r="D1305" s="6"/>
      <c r="E1305" s="6"/>
      <c r="F1305" s="10"/>
      <c r="G1305" s="10"/>
      <c r="H1305" s="10"/>
      <c r="I1305" s="6"/>
      <c r="J1305" s="6"/>
      <c r="K1305" s="10"/>
      <c r="L1305" s="53"/>
      <c r="M1305" s="10"/>
      <c r="N1305" s="10"/>
      <c r="O1305" s="6"/>
      <c r="P1305" s="10"/>
      <c r="Q1305" s="10"/>
      <c r="R1305" s="10"/>
      <c r="S1305" s="6"/>
      <c r="T1305" s="6"/>
      <c r="U1305" s="10"/>
      <c r="V1305" s="53"/>
      <c r="W1305" s="10"/>
      <c r="X1305" s="10"/>
      <c r="Y1305" s="50">
        <v>42.891013186560002</v>
      </c>
      <c r="Z1305" s="13">
        <f t="shared" si="51"/>
        <v>40</v>
      </c>
      <c r="AA1305" s="6">
        <v>0.53184500000148405</v>
      </c>
      <c r="AF1305" s="6"/>
      <c r="AG1305" s="6"/>
      <c r="AH1305" s="10"/>
      <c r="AI1305" s="53"/>
      <c r="AJ1305" s="10"/>
      <c r="AK1305" s="10"/>
    </row>
    <row r="1306" spans="1:37" x14ac:dyDescent="0.15">
      <c r="A1306" s="50"/>
      <c r="B1306" s="12"/>
      <c r="C1306" s="6"/>
      <c r="D1306" s="6"/>
      <c r="E1306" s="6"/>
      <c r="F1306" s="10"/>
      <c r="G1306" s="10"/>
      <c r="H1306" s="10"/>
      <c r="I1306" s="6"/>
      <c r="J1306" s="6"/>
      <c r="K1306" s="10"/>
      <c r="L1306" s="53"/>
      <c r="M1306" s="10"/>
      <c r="N1306" s="10"/>
      <c r="O1306" s="6"/>
      <c r="P1306" s="10"/>
      <c r="Q1306" s="10"/>
      <c r="R1306" s="10"/>
      <c r="S1306" s="6"/>
      <c r="T1306" s="6"/>
      <c r="U1306" s="10"/>
      <c r="V1306" s="53"/>
      <c r="W1306" s="10"/>
      <c r="X1306" s="10"/>
      <c r="Y1306" s="50">
        <v>39.575069309951999</v>
      </c>
      <c r="Z1306" s="13">
        <f t="shared" si="51"/>
        <v>30</v>
      </c>
      <c r="AA1306" s="6">
        <v>0.5383000000065481</v>
      </c>
      <c r="AF1306" s="6"/>
      <c r="AG1306" s="6"/>
      <c r="AH1306" s="10"/>
      <c r="AI1306" s="53"/>
      <c r="AJ1306" s="10"/>
      <c r="AK1306" s="10"/>
    </row>
    <row r="1307" spans="1:37" x14ac:dyDescent="0.15">
      <c r="A1307" s="50"/>
      <c r="B1307" s="12"/>
      <c r="C1307" s="6"/>
      <c r="D1307" s="6"/>
      <c r="E1307" s="6"/>
      <c r="F1307" s="10"/>
      <c r="G1307" s="10"/>
      <c r="H1307" s="10"/>
      <c r="I1307" s="6"/>
      <c r="J1307" s="6"/>
      <c r="K1307" s="10"/>
      <c r="L1307" s="53"/>
      <c r="M1307" s="10"/>
      <c r="N1307" s="10"/>
      <c r="O1307" s="6"/>
      <c r="P1307" s="10"/>
      <c r="Q1307" s="10"/>
      <c r="R1307" s="10"/>
      <c r="S1307" s="6"/>
      <c r="T1307" s="6"/>
      <c r="U1307" s="10"/>
      <c r="V1307" s="53"/>
      <c r="W1307" s="10"/>
      <c r="X1307" s="10"/>
      <c r="Y1307" s="50">
        <v>39.575069309951999</v>
      </c>
      <c r="Z1307" s="13">
        <f t="shared" si="51"/>
        <v>30</v>
      </c>
      <c r="AA1307" s="6">
        <v>0.61375500000020344</v>
      </c>
      <c r="AF1307" s="6"/>
      <c r="AG1307" s="6"/>
      <c r="AH1307" s="10"/>
      <c r="AI1307" s="53"/>
      <c r="AJ1307" s="10"/>
      <c r="AK1307" s="10"/>
    </row>
    <row r="1308" spans="1:37" x14ac:dyDescent="0.15">
      <c r="A1308" s="50"/>
      <c r="B1308" s="12"/>
      <c r="C1308" s="6"/>
      <c r="D1308" s="6"/>
      <c r="E1308" s="6"/>
      <c r="F1308" s="10"/>
      <c r="G1308" s="10"/>
      <c r="H1308" s="10"/>
      <c r="I1308" s="6"/>
      <c r="J1308" s="6"/>
      <c r="K1308" s="10"/>
      <c r="L1308" s="53"/>
      <c r="M1308" s="10"/>
      <c r="N1308" s="10"/>
      <c r="O1308" s="6"/>
      <c r="P1308" s="10"/>
      <c r="Q1308" s="10"/>
      <c r="R1308" s="10"/>
      <c r="S1308" s="6"/>
      <c r="T1308" s="6"/>
      <c r="U1308" s="10"/>
      <c r="V1308" s="53"/>
      <c r="W1308" s="10"/>
      <c r="X1308" s="10"/>
      <c r="Y1308" s="50">
        <v>29.447023339007998</v>
      </c>
      <c r="Z1308" s="13">
        <f t="shared" si="51"/>
        <v>20</v>
      </c>
      <c r="AA1308" s="6">
        <v>0.61721000000101833</v>
      </c>
      <c r="AF1308" s="6"/>
      <c r="AG1308" s="6"/>
      <c r="AH1308" s="10"/>
      <c r="AI1308" s="53"/>
      <c r="AJ1308" s="10"/>
      <c r="AK1308" s="10"/>
    </row>
    <row r="1309" spans="1:37" x14ac:dyDescent="0.15">
      <c r="A1309" s="50"/>
      <c r="B1309" s="12"/>
      <c r="C1309" s="6"/>
      <c r="D1309" s="6"/>
      <c r="E1309" s="6"/>
      <c r="F1309" s="10"/>
      <c r="G1309" s="10"/>
      <c r="H1309" s="10"/>
      <c r="I1309" s="6"/>
      <c r="J1309" s="6"/>
      <c r="K1309" s="10"/>
      <c r="L1309" s="53"/>
      <c r="M1309" s="10"/>
      <c r="N1309" s="10"/>
      <c r="O1309" s="6"/>
      <c r="P1309" s="10"/>
      <c r="Q1309" s="10"/>
      <c r="R1309" s="10"/>
      <c r="S1309" s="6"/>
      <c r="T1309" s="6"/>
      <c r="U1309" s="10"/>
      <c r="V1309" s="53"/>
      <c r="W1309" s="10"/>
      <c r="X1309" s="10"/>
      <c r="Y1309" s="50">
        <v>29.447023339007998</v>
      </c>
      <c r="Z1309" s="13">
        <f t="shared" si="51"/>
        <v>20</v>
      </c>
      <c r="AA1309" s="6">
        <v>0.61766500000486002</v>
      </c>
      <c r="AF1309" s="6"/>
      <c r="AG1309" s="6"/>
      <c r="AH1309" s="10"/>
      <c r="AI1309" s="53"/>
      <c r="AJ1309" s="10"/>
      <c r="AK1309" s="10"/>
    </row>
    <row r="1310" spans="1:37" x14ac:dyDescent="0.15">
      <c r="A1310" s="50"/>
      <c r="B1310" s="12"/>
      <c r="C1310" s="6"/>
      <c r="D1310" s="6"/>
      <c r="E1310" s="6"/>
      <c r="F1310" s="10"/>
      <c r="G1310" s="10"/>
      <c r="H1310" s="10"/>
      <c r="I1310" s="6"/>
      <c r="J1310" s="6"/>
      <c r="K1310" s="10"/>
      <c r="L1310" s="53"/>
      <c r="M1310" s="10"/>
      <c r="N1310" s="10"/>
      <c r="O1310" s="6"/>
      <c r="P1310" s="10"/>
      <c r="Q1310" s="10"/>
      <c r="R1310" s="10"/>
      <c r="S1310" s="6"/>
      <c r="T1310" s="6"/>
      <c r="U1310" s="10"/>
      <c r="V1310" s="53"/>
      <c r="W1310" s="10"/>
      <c r="X1310" s="10"/>
      <c r="Y1310" s="50">
        <v>16.219290700799998</v>
      </c>
      <c r="Z1310" s="13">
        <f t="shared" si="51"/>
        <v>10</v>
      </c>
      <c r="AA1310" s="6">
        <v>0.6491200000041033</v>
      </c>
      <c r="AF1310" s="6"/>
      <c r="AG1310" s="6"/>
      <c r="AH1310" s="10"/>
      <c r="AI1310" s="53"/>
      <c r="AJ1310" s="10"/>
      <c r="AK1310" s="10"/>
    </row>
    <row r="1311" spans="1:37" x14ac:dyDescent="0.15">
      <c r="A1311" s="50"/>
      <c r="B1311" s="12"/>
      <c r="C1311" s="6"/>
      <c r="D1311" s="6"/>
      <c r="E1311" s="6"/>
      <c r="F1311" s="10"/>
      <c r="G1311" s="10"/>
      <c r="H1311" s="10"/>
      <c r="I1311" s="6"/>
      <c r="J1311" s="6"/>
      <c r="K1311" s="10"/>
      <c r="L1311" s="53"/>
      <c r="M1311" s="10"/>
      <c r="N1311" s="10"/>
      <c r="O1311" s="6"/>
      <c r="P1311" s="10"/>
      <c r="Q1311" s="10"/>
      <c r="R1311" s="10"/>
      <c r="S1311" s="6"/>
      <c r="T1311" s="6"/>
      <c r="U1311" s="10"/>
      <c r="V1311" s="53"/>
      <c r="W1311" s="10"/>
      <c r="X1311" s="10"/>
      <c r="Y1311" s="50">
        <v>16.219290700799998</v>
      </c>
      <c r="Z1311" s="13">
        <f t="shared" si="51"/>
        <v>10</v>
      </c>
      <c r="AA1311" s="6">
        <v>0.61857500000526744</v>
      </c>
      <c r="AF1311" s="6"/>
      <c r="AG1311" s="6"/>
      <c r="AH1311" s="10"/>
      <c r="AI1311" s="53"/>
      <c r="AJ1311" s="10"/>
      <c r="AK1311" s="10"/>
    </row>
    <row r="1312" spans="1:37" x14ac:dyDescent="0.15">
      <c r="A1312" s="50"/>
      <c r="B1312" s="12"/>
      <c r="C1312" s="6"/>
      <c r="D1312" s="6"/>
      <c r="E1312" s="6"/>
      <c r="F1312" s="10"/>
      <c r="G1312" s="10"/>
      <c r="H1312" s="10"/>
      <c r="I1312" s="6"/>
      <c r="J1312" s="6"/>
      <c r="K1312" s="10"/>
      <c r="L1312" s="53"/>
      <c r="M1312" s="10"/>
      <c r="N1312" s="10"/>
      <c r="O1312" s="6"/>
      <c r="P1312" s="10"/>
      <c r="Q1312" s="10"/>
      <c r="R1312" s="10"/>
      <c r="S1312" s="6"/>
      <c r="T1312" s="6"/>
      <c r="U1312" s="10"/>
      <c r="V1312" s="53"/>
      <c r="W1312" s="10"/>
      <c r="X1312" s="10"/>
      <c r="Y1312" s="50">
        <v>16.219290700799998</v>
      </c>
      <c r="Z1312" s="13">
        <f t="shared" si="51"/>
        <v>10</v>
      </c>
      <c r="AA1312" s="6">
        <v>0.70157500000398687</v>
      </c>
      <c r="AF1312" s="6"/>
      <c r="AG1312" s="6"/>
      <c r="AH1312" s="10"/>
      <c r="AI1312" s="53"/>
      <c r="AJ1312" s="10"/>
      <c r="AK1312" s="10"/>
    </row>
    <row r="1313" spans="1:37" x14ac:dyDescent="0.15">
      <c r="A1313" s="50"/>
      <c r="B1313" s="12"/>
      <c r="C1313" s="6"/>
      <c r="D1313" s="6"/>
      <c r="E1313" s="6"/>
      <c r="F1313" s="10"/>
      <c r="G1313" s="10"/>
      <c r="H1313" s="10"/>
      <c r="I1313" s="6"/>
      <c r="J1313" s="6"/>
      <c r="K1313" s="10"/>
      <c r="L1313" s="53"/>
      <c r="M1313" s="10"/>
      <c r="N1313" s="10"/>
      <c r="O1313" s="6"/>
      <c r="P1313" s="10"/>
      <c r="Q1313" s="10"/>
      <c r="R1313" s="10"/>
      <c r="S1313" s="6"/>
      <c r="T1313" s="6"/>
      <c r="U1313" s="10"/>
      <c r="V1313" s="53"/>
      <c r="W1313" s="10"/>
      <c r="X1313" s="10"/>
      <c r="Y1313" s="50">
        <v>17.228491011072002</v>
      </c>
      <c r="Z1313" s="13">
        <f t="shared" si="51"/>
        <v>10</v>
      </c>
      <c r="AA1313" s="6">
        <v>0.70548500000136749</v>
      </c>
      <c r="AF1313" s="6"/>
      <c r="AG1313" s="6"/>
      <c r="AH1313" s="10"/>
      <c r="AI1313" s="53"/>
      <c r="AJ1313" s="10"/>
      <c r="AK1313" s="10"/>
    </row>
    <row r="1314" spans="1:37" x14ac:dyDescent="0.15">
      <c r="A1314" s="50"/>
      <c r="B1314" s="12"/>
      <c r="C1314" s="6"/>
      <c r="D1314" s="6"/>
      <c r="E1314" s="6"/>
      <c r="F1314" s="10"/>
      <c r="G1314" s="10"/>
      <c r="H1314" s="10"/>
      <c r="I1314" s="6"/>
      <c r="J1314" s="6"/>
      <c r="K1314" s="10"/>
      <c r="L1314" s="53"/>
      <c r="M1314" s="10"/>
      <c r="N1314" s="10"/>
      <c r="O1314" s="6"/>
      <c r="P1314" s="10"/>
      <c r="Q1314" s="10"/>
      <c r="R1314" s="10"/>
      <c r="S1314" s="6"/>
      <c r="T1314" s="6"/>
      <c r="U1314" s="10"/>
      <c r="V1314" s="53"/>
      <c r="W1314" s="10"/>
      <c r="X1314" s="10"/>
      <c r="Y1314" s="50">
        <v>17.228491011072002</v>
      </c>
      <c r="Z1314" s="13">
        <f t="shared" si="51"/>
        <v>10</v>
      </c>
      <c r="AA1314" s="6">
        <v>0.70294000000096002</v>
      </c>
      <c r="AF1314" s="6"/>
      <c r="AG1314" s="6"/>
      <c r="AH1314" s="10"/>
      <c r="AI1314" s="53"/>
      <c r="AJ1314" s="10"/>
      <c r="AK1314" s="10"/>
    </row>
    <row r="1315" spans="1:37" x14ac:dyDescent="0.15">
      <c r="A1315" s="50"/>
      <c r="B1315" s="12"/>
      <c r="C1315" s="6"/>
      <c r="D1315" s="6"/>
      <c r="E1315" s="6"/>
      <c r="F1315" s="10"/>
      <c r="G1315" s="10"/>
      <c r="H1315" s="10"/>
      <c r="I1315" s="6"/>
      <c r="J1315" s="6"/>
      <c r="K1315" s="10"/>
      <c r="L1315" s="53"/>
      <c r="M1315" s="10"/>
      <c r="N1315" s="10"/>
      <c r="O1315" s="6"/>
      <c r="P1315" s="10"/>
      <c r="Q1315" s="10"/>
      <c r="R1315" s="10"/>
      <c r="S1315" s="6"/>
      <c r="T1315" s="6"/>
      <c r="U1315" s="10"/>
      <c r="V1315" s="53"/>
      <c r="W1315" s="10"/>
      <c r="X1315" s="10"/>
      <c r="Y1315" s="50">
        <v>24.725407601663999</v>
      </c>
      <c r="Z1315" s="13">
        <f t="shared" si="51"/>
        <v>20</v>
      </c>
      <c r="AA1315" s="6">
        <v>0.71939500000078538</v>
      </c>
      <c r="AF1315" s="6"/>
      <c r="AG1315" s="6"/>
      <c r="AH1315" s="10"/>
      <c r="AI1315" s="53"/>
      <c r="AJ1315" s="10"/>
      <c r="AK1315" s="10"/>
    </row>
    <row r="1316" spans="1:37" x14ac:dyDescent="0.15">
      <c r="A1316" s="50"/>
      <c r="B1316" s="12"/>
      <c r="C1316" s="6"/>
      <c r="D1316" s="6"/>
      <c r="E1316" s="6"/>
      <c r="F1316" s="10"/>
      <c r="G1316" s="10"/>
      <c r="H1316" s="10"/>
      <c r="I1316" s="6"/>
      <c r="J1316" s="6"/>
      <c r="K1316" s="10"/>
      <c r="L1316" s="53"/>
      <c r="M1316" s="10"/>
      <c r="N1316" s="10"/>
      <c r="O1316" s="6"/>
      <c r="P1316" s="10"/>
      <c r="Q1316" s="10"/>
      <c r="R1316" s="10"/>
      <c r="S1316" s="6"/>
      <c r="T1316" s="6"/>
      <c r="U1316" s="10"/>
      <c r="V1316" s="53"/>
      <c r="W1316" s="10"/>
      <c r="X1316" s="10"/>
      <c r="Y1316" s="50">
        <v>31.068952409087995</v>
      </c>
      <c r="Z1316" s="13">
        <f t="shared" si="51"/>
        <v>30</v>
      </c>
      <c r="AA1316" s="6">
        <v>0.70030500000439422</v>
      </c>
      <c r="AF1316" s="6"/>
      <c r="AG1316" s="6"/>
      <c r="AH1316" s="10"/>
      <c r="AI1316" s="53"/>
      <c r="AJ1316" s="10"/>
      <c r="AK1316" s="10"/>
    </row>
    <row r="1317" spans="1:37" x14ac:dyDescent="0.15">
      <c r="A1317" s="50"/>
      <c r="B1317" s="12"/>
      <c r="C1317" s="6"/>
      <c r="D1317" s="6"/>
      <c r="E1317" s="6"/>
      <c r="F1317" s="10"/>
      <c r="G1317" s="10"/>
      <c r="H1317" s="10"/>
      <c r="I1317" s="6"/>
      <c r="J1317" s="6"/>
      <c r="K1317" s="10"/>
      <c r="L1317" s="53"/>
      <c r="M1317" s="10"/>
      <c r="N1317" s="10"/>
      <c r="O1317" s="6"/>
      <c r="P1317" s="10"/>
      <c r="Q1317" s="10"/>
      <c r="R1317" s="10"/>
      <c r="S1317" s="6"/>
      <c r="T1317" s="6"/>
      <c r="U1317" s="10"/>
      <c r="V1317" s="53"/>
      <c r="W1317" s="10"/>
      <c r="X1317" s="10"/>
      <c r="Y1317" s="50">
        <v>31.068952409087995</v>
      </c>
      <c r="Z1317" s="13">
        <f t="shared" si="51"/>
        <v>30</v>
      </c>
      <c r="AA1317" s="6">
        <v>0.70376000000520911</v>
      </c>
      <c r="AF1317" s="6"/>
      <c r="AG1317" s="6"/>
      <c r="AH1317" s="10"/>
      <c r="AI1317" s="53"/>
      <c r="AJ1317" s="10"/>
      <c r="AK1317" s="10"/>
    </row>
    <row r="1318" spans="1:37" x14ac:dyDescent="0.15">
      <c r="A1318" s="50"/>
      <c r="B1318" s="12"/>
      <c r="C1318" s="6"/>
      <c r="D1318" s="6"/>
      <c r="E1318" s="6"/>
      <c r="F1318" s="10"/>
      <c r="G1318" s="10"/>
      <c r="H1318" s="10"/>
      <c r="I1318" s="6"/>
      <c r="J1318" s="6"/>
      <c r="K1318" s="10"/>
      <c r="L1318" s="53"/>
      <c r="M1318" s="10"/>
      <c r="N1318" s="10"/>
      <c r="O1318" s="6"/>
      <c r="P1318" s="10"/>
      <c r="Q1318" s="10"/>
      <c r="R1318" s="10"/>
      <c r="S1318" s="6"/>
      <c r="T1318" s="6"/>
      <c r="U1318" s="10"/>
      <c r="V1318" s="53"/>
      <c r="W1318" s="10"/>
      <c r="X1318" s="10"/>
      <c r="Y1318" s="50">
        <v>33.123395897856</v>
      </c>
      <c r="Z1318" s="13">
        <f t="shared" si="51"/>
        <v>30</v>
      </c>
      <c r="AA1318" s="6">
        <v>0.70821500000258975</v>
      </c>
      <c r="AF1318" s="6"/>
      <c r="AG1318" s="6"/>
      <c r="AH1318" s="10"/>
      <c r="AI1318" s="53"/>
      <c r="AJ1318" s="10"/>
      <c r="AK1318" s="10"/>
    </row>
    <row r="1319" spans="1:37" x14ac:dyDescent="0.15">
      <c r="A1319" s="50"/>
      <c r="B1319" s="12"/>
      <c r="C1319" s="6"/>
      <c r="D1319" s="6"/>
      <c r="E1319" s="6"/>
      <c r="F1319" s="10"/>
      <c r="G1319" s="10"/>
      <c r="H1319" s="10"/>
      <c r="I1319" s="6"/>
      <c r="J1319" s="6"/>
      <c r="K1319" s="10"/>
      <c r="L1319" s="53"/>
      <c r="M1319" s="10"/>
      <c r="N1319" s="10"/>
      <c r="O1319" s="6"/>
      <c r="P1319" s="10"/>
      <c r="Q1319" s="10"/>
      <c r="R1319" s="10"/>
      <c r="S1319" s="6"/>
      <c r="T1319" s="6"/>
      <c r="U1319" s="10"/>
      <c r="V1319" s="53"/>
      <c r="W1319" s="10"/>
      <c r="X1319" s="10"/>
      <c r="Y1319" s="50">
        <v>33.123395897856</v>
      </c>
      <c r="Z1319" s="13">
        <f t="shared" si="51"/>
        <v>30</v>
      </c>
      <c r="AA1319" s="6">
        <v>0.69667000000398671</v>
      </c>
      <c r="AF1319" s="6"/>
      <c r="AG1319" s="6"/>
      <c r="AH1319" s="10"/>
      <c r="AI1319" s="53"/>
      <c r="AJ1319" s="10"/>
      <c r="AK1319" s="10"/>
    </row>
    <row r="1320" spans="1:37" x14ac:dyDescent="0.15">
      <c r="A1320" s="50"/>
      <c r="B1320" s="12"/>
      <c r="C1320" s="6"/>
      <c r="D1320" s="6"/>
      <c r="E1320" s="6"/>
      <c r="F1320" s="10"/>
      <c r="G1320" s="10"/>
      <c r="H1320" s="10"/>
      <c r="I1320" s="6"/>
      <c r="J1320" s="6"/>
      <c r="K1320" s="10"/>
      <c r="L1320" s="53"/>
      <c r="M1320" s="10"/>
      <c r="N1320" s="10"/>
      <c r="O1320" s="6"/>
      <c r="P1320" s="10"/>
      <c r="Q1320" s="10"/>
      <c r="R1320" s="10"/>
      <c r="S1320" s="6"/>
      <c r="T1320" s="6"/>
      <c r="U1320" s="10"/>
      <c r="V1320" s="53"/>
      <c r="W1320" s="10"/>
      <c r="X1320" s="10"/>
      <c r="Y1320" s="50">
        <v>35.394096595968001</v>
      </c>
      <c r="Z1320" s="13">
        <f t="shared" si="51"/>
        <v>30</v>
      </c>
      <c r="AA1320" s="6">
        <v>0.70558000000602394</v>
      </c>
      <c r="AF1320" s="6"/>
      <c r="AG1320" s="6"/>
      <c r="AH1320" s="10"/>
      <c r="AI1320" s="53"/>
      <c r="AJ1320" s="10"/>
      <c r="AK1320" s="10"/>
    </row>
    <row r="1321" spans="1:37" x14ac:dyDescent="0.15">
      <c r="A1321" s="50"/>
      <c r="B1321" s="12"/>
      <c r="C1321" s="6"/>
      <c r="D1321" s="6"/>
      <c r="E1321" s="6"/>
      <c r="F1321" s="10"/>
      <c r="G1321" s="10"/>
      <c r="H1321" s="10"/>
      <c r="I1321" s="6"/>
      <c r="J1321" s="6"/>
      <c r="K1321" s="10"/>
      <c r="L1321" s="53"/>
      <c r="M1321" s="10"/>
      <c r="N1321" s="10"/>
      <c r="O1321" s="6"/>
      <c r="P1321" s="10"/>
      <c r="Q1321" s="10"/>
      <c r="R1321" s="10"/>
      <c r="S1321" s="6"/>
      <c r="T1321" s="6"/>
      <c r="U1321" s="10"/>
      <c r="V1321" s="53"/>
      <c r="W1321" s="10"/>
      <c r="X1321" s="10"/>
      <c r="Y1321" s="50">
        <v>36.511425510912005</v>
      </c>
      <c r="Z1321" s="13">
        <f t="shared" si="51"/>
        <v>30</v>
      </c>
      <c r="AA1321" s="6">
        <v>0.700490000005209</v>
      </c>
      <c r="AF1321" s="6"/>
      <c r="AG1321" s="6"/>
      <c r="AH1321" s="10"/>
      <c r="AI1321" s="53"/>
      <c r="AJ1321" s="10"/>
      <c r="AK1321" s="10"/>
    </row>
    <row r="1322" spans="1:37" x14ac:dyDescent="0.15">
      <c r="A1322" s="50"/>
      <c r="B1322" s="12"/>
      <c r="C1322" s="6"/>
      <c r="D1322" s="6"/>
      <c r="E1322" s="6"/>
      <c r="F1322" s="10"/>
      <c r="G1322" s="10"/>
      <c r="H1322" s="10"/>
      <c r="I1322" s="6"/>
      <c r="J1322" s="6"/>
      <c r="K1322" s="10"/>
      <c r="L1322" s="53"/>
      <c r="M1322" s="10"/>
      <c r="N1322" s="10"/>
      <c r="O1322" s="6"/>
      <c r="P1322" s="10"/>
      <c r="Q1322" s="10"/>
      <c r="R1322" s="10"/>
      <c r="S1322" s="6"/>
      <c r="T1322" s="6"/>
      <c r="U1322" s="10"/>
      <c r="V1322" s="53"/>
      <c r="W1322" s="10"/>
      <c r="X1322" s="10"/>
      <c r="Y1322" s="50">
        <v>37.520625821183998</v>
      </c>
      <c r="Z1322" s="13">
        <f t="shared" si="51"/>
        <v>30</v>
      </c>
      <c r="AA1322" s="6">
        <v>0.70594500000643134</v>
      </c>
      <c r="AF1322" s="6"/>
      <c r="AG1322" s="6"/>
      <c r="AH1322" s="10"/>
      <c r="AI1322" s="53"/>
      <c r="AJ1322" s="10"/>
      <c r="AK1322" s="10"/>
    </row>
    <row r="1323" spans="1:37" x14ac:dyDescent="0.15">
      <c r="A1323" s="50"/>
      <c r="B1323" s="12"/>
      <c r="C1323" s="6"/>
      <c r="D1323" s="6"/>
      <c r="E1323" s="6"/>
      <c r="F1323" s="10"/>
      <c r="G1323" s="10"/>
      <c r="H1323" s="10"/>
      <c r="I1323" s="6"/>
      <c r="J1323" s="6"/>
      <c r="K1323" s="10"/>
      <c r="L1323" s="53"/>
      <c r="M1323" s="10"/>
      <c r="N1323" s="10"/>
      <c r="O1323" s="6"/>
      <c r="P1323" s="10"/>
      <c r="Q1323" s="10"/>
      <c r="R1323" s="10"/>
      <c r="S1323" s="6"/>
      <c r="T1323" s="6"/>
      <c r="U1323" s="10"/>
      <c r="V1323" s="53"/>
      <c r="W1323" s="10"/>
      <c r="X1323" s="10"/>
      <c r="Y1323" s="50">
        <v>39.106512023039997</v>
      </c>
      <c r="Z1323" s="13">
        <f t="shared" si="51"/>
        <v>30</v>
      </c>
      <c r="AA1323" s="6">
        <v>0.70840000000340453</v>
      </c>
      <c r="AF1323" s="6"/>
      <c r="AG1323" s="6"/>
      <c r="AH1323" s="10"/>
      <c r="AI1323" s="53"/>
      <c r="AJ1323" s="10"/>
      <c r="AK1323" s="10"/>
    </row>
    <row r="1324" spans="1:37" x14ac:dyDescent="0.15">
      <c r="A1324" s="50"/>
      <c r="B1324" s="12"/>
      <c r="C1324" s="6"/>
      <c r="D1324" s="6"/>
      <c r="E1324" s="6"/>
      <c r="F1324" s="10"/>
      <c r="G1324" s="10"/>
      <c r="H1324" s="10"/>
      <c r="I1324" s="6"/>
      <c r="J1324" s="6"/>
      <c r="K1324" s="10"/>
      <c r="L1324" s="53"/>
      <c r="M1324" s="10"/>
      <c r="N1324" s="10"/>
      <c r="O1324" s="6"/>
      <c r="P1324" s="10"/>
      <c r="Q1324" s="10"/>
      <c r="R1324" s="10"/>
      <c r="S1324" s="6"/>
      <c r="T1324" s="6"/>
      <c r="U1324" s="10"/>
      <c r="V1324" s="53"/>
      <c r="W1324" s="10"/>
      <c r="X1324" s="10"/>
      <c r="Y1324" s="50">
        <v>39.106512023039997</v>
      </c>
      <c r="Z1324" s="13">
        <f t="shared" si="51"/>
        <v>30</v>
      </c>
      <c r="AA1324" s="6">
        <v>0.79540000000293887</v>
      </c>
      <c r="AF1324" s="6"/>
      <c r="AG1324" s="6"/>
      <c r="AH1324" s="10"/>
      <c r="AI1324" s="53"/>
      <c r="AJ1324" s="10"/>
      <c r="AK1324" s="10"/>
    </row>
    <row r="1325" spans="1:37" x14ac:dyDescent="0.15">
      <c r="A1325" s="50"/>
      <c r="B1325" s="12"/>
      <c r="C1325" s="6"/>
      <c r="D1325" s="6"/>
      <c r="E1325" s="6"/>
      <c r="F1325" s="10"/>
      <c r="G1325" s="10"/>
      <c r="H1325" s="10"/>
      <c r="I1325" s="6"/>
      <c r="J1325" s="6"/>
      <c r="K1325" s="10"/>
      <c r="L1325" s="53"/>
      <c r="M1325" s="10"/>
      <c r="N1325" s="10"/>
      <c r="O1325" s="6"/>
      <c r="P1325" s="10"/>
      <c r="Q1325" s="10"/>
      <c r="R1325" s="10"/>
      <c r="S1325" s="6"/>
      <c r="T1325" s="6"/>
      <c r="U1325" s="10"/>
      <c r="V1325" s="53"/>
      <c r="W1325" s="10"/>
      <c r="X1325" s="10"/>
      <c r="Y1325" s="50">
        <v>41.196998380031999</v>
      </c>
      <c r="Z1325" s="13">
        <f t="shared" si="51"/>
        <v>40</v>
      </c>
      <c r="AA1325" s="6">
        <v>0.81585500000357913</v>
      </c>
      <c r="AF1325" s="6"/>
      <c r="AG1325" s="6"/>
      <c r="AH1325" s="10"/>
      <c r="AI1325" s="53"/>
      <c r="AJ1325" s="10"/>
      <c r="AK1325" s="10"/>
    </row>
    <row r="1326" spans="1:37" x14ac:dyDescent="0.15">
      <c r="A1326" s="50"/>
      <c r="B1326" s="12"/>
      <c r="C1326" s="6"/>
      <c r="D1326" s="6"/>
      <c r="E1326" s="6"/>
      <c r="F1326" s="10"/>
      <c r="G1326" s="10"/>
      <c r="H1326" s="10"/>
      <c r="I1326" s="6"/>
      <c r="J1326" s="6"/>
      <c r="K1326" s="10"/>
      <c r="L1326" s="53"/>
      <c r="M1326" s="10"/>
      <c r="N1326" s="10"/>
      <c r="O1326" s="6"/>
      <c r="P1326" s="10"/>
      <c r="Q1326" s="10"/>
      <c r="R1326" s="10"/>
      <c r="S1326" s="6"/>
      <c r="T1326" s="6"/>
      <c r="U1326" s="10"/>
      <c r="V1326" s="53"/>
      <c r="W1326" s="10"/>
      <c r="X1326" s="10"/>
      <c r="Y1326" s="50">
        <v>42.746841713663997</v>
      </c>
      <c r="Z1326" s="13">
        <f t="shared" si="51"/>
        <v>40</v>
      </c>
      <c r="AA1326" s="6">
        <v>0.8363100000042194</v>
      </c>
      <c r="AF1326" s="6"/>
      <c r="AG1326" s="6"/>
      <c r="AH1326" s="10"/>
      <c r="AI1326" s="53"/>
      <c r="AJ1326" s="10"/>
      <c r="AK1326" s="10"/>
    </row>
    <row r="1327" spans="1:37" x14ac:dyDescent="0.15">
      <c r="A1327" s="50"/>
      <c r="B1327" s="12"/>
      <c r="C1327" s="6"/>
      <c r="D1327" s="6"/>
      <c r="E1327" s="6"/>
      <c r="F1327" s="10"/>
      <c r="G1327" s="10"/>
      <c r="H1327" s="10"/>
      <c r="I1327" s="6"/>
      <c r="J1327" s="6"/>
      <c r="K1327" s="10"/>
      <c r="L1327" s="53"/>
      <c r="M1327" s="10"/>
      <c r="N1327" s="10"/>
      <c r="O1327" s="6"/>
      <c r="P1327" s="10"/>
      <c r="Q1327" s="10"/>
      <c r="R1327" s="10"/>
      <c r="S1327" s="6"/>
      <c r="T1327" s="6"/>
      <c r="U1327" s="10"/>
      <c r="V1327" s="53"/>
      <c r="W1327" s="10"/>
      <c r="X1327" s="10"/>
      <c r="Y1327" s="50">
        <v>45.810485512703998</v>
      </c>
      <c r="Z1327" s="13">
        <f t="shared" si="51"/>
        <v>40</v>
      </c>
      <c r="AA1327" s="6">
        <v>0.82076500000480146</v>
      </c>
      <c r="AF1327" s="6"/>
      <c r="AG1327" s="6"/>
      <c r="AH1327" s="10"/>
      <c r="AI1327" s="53"/>
      <c r="AJ1327" s="10"/>
      <c r="AK1327" s="10"/>
    </row>
    <row r="1328" spans="1:37" x14ac:dyDescent="0.15">
      <c r="A1328" s="50"/>
      <c r="B1328" s="12"/>
      <c r="C1328" s="6"/>
      <c r="D1328" s="6"/>
      <c r="E1328" s="6"/>
      <c r="F1328" s="10"/>
      <c r="G1328" s="10"/>
      <c r="H1328" s="10"/>
      <c r="I1328" s="6"/>
      <c r="J1328" s="6"/>
      <c r="K1328" s="10"/>
      <c r="L1328" s="53"/>
      <c r="M1328" s="10"/>
      <c r="N1328" s="10"/>
      <c r="O1328" s="6"/>
      <c r="P1328" s="10"/>
      <c r="Q1328" s="10"/>
      <c r="R1328" s="10"/>
      <c r="S1328" s="6"/>
      <c r="T1328" s="6"/>
      <c r="U1328" s="10"/>
      <c r="V1328" s="53"/>
      <c r="W1328" s="10"/>
      <c r="X1328" s="10"/>
      <c r="Y1328" s="50">
        <v>45.810485512703998</v>
      </c>
      <c r="Z1328" s="13">
        <f t="shared" si="51"/>
        <v>40</v>
      </c>
      <c r="AA1328" s="6">
        <v>0.90876500000090155</v>
      </c>
      <c r="AF1328" s="6"/>
      <c r="AG1328" s="6"/>
      <c r="AH1328" s="10"/>
      <c r="AI1328" s="53"/>
      <c r="AJ1328" s="10"/>
      <c r="AK1328" s="10"/>
    </row>
    <row r="1329" spans="1:37" x14ac:dyDescent="0.15">
      <c r="A1329" s="50"/>
      <c r="B1329" s="12"/>
      <c r="C1329" s="6"/>
      <c r="D1329" s="6"/>
      <c r="E1329" s="6"/>
      <c r="F1329" s="10"/>
      <c r="G1329" s="10"/>
      <c r="H1329" s="10"/>
      <c r="I1329" s="6"/>
      <c r="J1329" s="6"/>
      <c r="K1329" s="10"/>
      <c r="L1329" s="53"/>
      <c r="M1329" s="10"/>
      <c r="N1329" s="10"/>
      <c r="O1329" s="6"/>
      <c r="P1329" s="10"/>
      <c r="Q1329" s="10"/>
      <c r="R1329" s="10"/>
      <c r="S1329" s="6"/>
      <c r="T1329" s="6"/>
      <c r="U1329" s="10"/>
      <c r="V1329" s="53"/>
      <c r="W1329" s="10"/>
      <c r="X1329" s="10"/>
      <c r="Y1329" s="50">
        <v>48.585786365952004</v>
      </c>
      <c r="Z1329" s="13">
        <f t="shared" si="51"/>
        <v>40</v>
      </c>
      <c r="AA1329" s="6">
        <v>0.91322000000555814</v>
      </c>
      <c r="AF1329" s="6"/>
      <c r="AG1329" s="6"/>
      <c r="AH1329" s="10"/>
      <c r="AI1329" s="53"/>
      <c r="AJ1329" s="10"/>
      <c r="AK1329" s="10"/>
    </row>
    <row r="1330" spans="1:37" x14ac:dyDescent="0.15">
      <c r="A1330" s="50"/>
      <c r="B1330" s="12"/>
      <c r="C1330" s="6"/>
      <c r="D1330" s="6"/>
      <c r="E1330" s="6"/>
      <c r="F1330" s="10"/>
      <c r="G1330" s="10"/>
      <c r="H1330" s="10"/>
      <c r="I1330" s="6"/>
      <c r="J1330" s="6"/>
      <c r="K1330" s="10"/>
      <c r="L1330" s="53"/>
      <c r="M1330" s="10"/>
      <c r="N1330" s="10"/>
      <c r="O1330" s="6"/>
      <c r="P1330" s="10"/>
      <c r="Q1330" s="10"/>
      <c r="R1330" s="10"/>
      <c r="S1330" s="6"/>
      <c r="T1330" s="6"/>
      <c r="U1330" s="10"/>
      <c r="V1330" s="53"/>
      <c r="W1330" s="10"/>
      <c r="X1330" s="10"/>
      <c r="Y1330" s="50">
        <v>51.541301560320001</v>
      </c>
      <c r="Z1330" s="13">
        <f t="shared" si="51"/>
        <v>50</v>
      </c>
      <c r="AA1330" s="6">
        <v>0.91367500000212387</v>
      </c>
      <c r="AF1330" s="6"/>
      <c r="AG1330" s="6"/>
      <c r="AH1330" s="10"/>
      <c r="AI1330" s="53"/>
      <c r="AJ1330" s="10"/>
      <c r="AK1330" s="10"/>
    </row>
    <row r="1331" spans="1:37" x14ac:dyDescent="0.15">
      <c r="A1331" s="50"/>
      <c r="B1331" s="12"/>
      <c r="C1331" s="6"/>
      <c r="D1331" s="6"/>
      <c r="E1331" s="6"/>
      <c r="F1331" s="10"/>
      <c r="G1331" s="10"/>
      <c r="H1331" s="10"/>
      <c r="I1331" s="6"/>
      <c r="J1331" s="6"/>
      <c r="K1331" s="10"/>
      <c r="L1331" s="53"/>
      <c r="M1331" s="10"/>
      <c r="N1331" s="10"/>
      <c r="O1331" s="6"/>
      <c r="P1331" s="10"/>
      <c r="Q1331" s="10"/>
      <c r="R1331" s="10"/>
      <c r="S1331" s="6"/>
      <c r="T1331" s="6"/>
      <c r="U1331" s="10"/>
      <c r="V1331" s="53"/>
      <c r="W1331" s="10"/>
      <c r="X1331" s="10"/>
      <c r="Y1331" s="50">
        <v>53.812002258432003</v>
      </c>
      <c r="Z1331" s="13">
        <f t="shared" si="51"/>
        <v>50</v>
      </c>
      <c r="AA1331" s="6">
        <v>0.91013000000515065</v>
      </c>
      <c r="AF1331" s="6"/>
      <c r="AG1331" s="6"/>
      <c r="AH1331" s="10"/>
      <c r="AI1331" s="53"/>
      <c r="AJ1331" s="10"/>
      <c r="AK1331" s="10"/>
    </row>
    <row r="1332" spans="1:37" x14ac:dyDescent="0.15">
      <c r="A1332" s="50"/>
      <c r="B1332" s="12"/>
      <c r="C1332" s="6"/>
      <c r="D1332" s="6"/>
      <c r="E1332" s="6"/>
      <c r="F1332" s="10"/>
      <c r="G1332" s="10"/>
      <c r="H1332" s="10"/>
      <c r="I1332" s="6"/>
      <c r="J1332" s="6"/>
      <c r="K1332" s="10"/>
      <c r="L1332" s="53"/>
      <c r="M1332" s="10"/>
      <c r="N1332" s="10"/>
      <c r="O1332" s="6"/>
      <c r="P1332" s="10"/>
      <c r="Q1332" s="10"/>
      <c r="R1332" s="10"/>
      <c r="S1332" s="6"/>
      <c r="T1332" s="6"/>
      <c r="U1332" s="10"/>
      <c r="V1332" s="53"/>
      <c r="W1332" s="10"/>
      <c r="X1332" s="10"/>
      <c r="Y1332" s="50">
        <v>56.623345979903995</v>
      </c>
      <c r="Z1332" s="13">
        <f t="shared" si="51"/>
        <v>50</v>
      </c>
      <c r="AA1332" s="6">
        <v>0.91258500000212384</v>
      </c>
      <c r="AF1332" s="6"/>
      <c r="AG1332" s="6"/>
      <c r="AH1332" s="10"/>
      <c r="AI1332" s="53"/>
      <c r="AJ1332" s="10"/>
      <c r="AK1332" s="10"/>
    </row>
    <row r="1333" spans="1:37" x14ac:dyDescent="0.15">
      <c r="A1333" s="50"/>
      <c r="B1333" s="12"/>
      <c r="C1333" s="6"/>
      <c r="D1333" s="6"/>
      <c r="E1333" s="6"/>
      <c r="F1333" s="10"/>
      <c r="G1333" s="10"/>
      <c r="H1333" s="10"/>
      <c r="I1333" s="6"/>
      <c r="J1333" s="6"/>
      <c r="K1333" s="10"/>
      <c r="L1333" s="53"/>
      <c r="M1333" s="10"/>
      <c r="N1333" s="10"/>
      <c r="O1333" s="6"/>
      <c r="P1333" s="10"/>
      <c r="Q1333" s="10"/>
      <c r="R1333" s="10"/>
      <c r="S1333" s="6"/>
      <c r="T1333" s="6"/>
      <c r="U1333" s="10"/>
      <c r="V1333" s="53"/>
      <c r="W1333" s="10"/>
      <c r="X1333" s="10"/>
      <c r="Y1333" s="50">
        <v>59.290518228479989</v>
      </c>
      <c r="Z1333" s="13">
        <f t="shared" si="51"/>
        <v>50</v>
      </c>
      <c r="AA1333" s="6">
        <v>0.91104000000555807</v>
      </c>
      <c r="AF1333" s="6"/>
      <c r="AG1333" s="6"/>
      <c r="AH1333" s="10"/>
      <c r="AI1333" s="53"/>
      <c r="AJ1333" s="10"/>
      <c r="AK1333" s="10"/>
    </row>
    <row r="1334" spans="1:37" x14ac:dyDescent="0.15">
      <c r="Y1334" s="50">
        <v>61.921647608831996</v>
      </c>
      <c r="Z1334" s="13">
        <f t="shared" si="51"/>
        <v>60</v>
      </c>
      <c r="AA1334" s="49">
        <v>0.9114950000021238</v>
      </c>
    </row>
    <row r="1335" spans="1:37" x14ac:dyDescent="0.15">
      <c r="Y1335" s="50">
        <v>63.976091097599998</v>
      </c>
      <c r="Z1335" s="13">
        <f t="shared" si="51"/>
        <v>60</v>
      </c>
      <c r="AA1335" s="49">
        <v>0.91295000000253124</v>
      </c>
    </row>
    <row r="1336" spans="1:37" x14ac:dyDescent="0.15">
      <c r="Y1336" s="50">
        <v>66.102620322816009</v>
      </c>
      <c r="Z1336" s="13">
        <f t="shared" si="51"/>
        <v>60</v>
      </c>
      <c r="AA1336" s="49">
        <v>0.92740500000194914</v>
      </c>
    </row>
    <row r="1337" spans="1:37" x14ac:dyDescent="0.15">
      <c r="Y1337" s="50">
        <v>67.400163578879997</v>
      </c>
      <c r="Z1337" s="13">
        <f t="shared" si="51"/>
        <v>60</v>
      </c>
      <c r="AA1337" s="49">
        <v>0.89686000000311328</v>
      </c>
    </row>
    <row r="1338" spans="1:37" x14ac:dyDescent="0.15">
      <c r="Y1338" s="50">
        <v>68.337278152704002</v>
      </c>
      <c r="Z1338" s="13">
        <f t="shared" si="51"/>
        <v>60</v>
      </c>
      <c r="AA1338" s="49">
        <v>0.87661500000212267</v>
      </c>
    </row>
    <row r="1339" spans="1:37" x14ac:dyDescent="0.15">
      <c r="Y1339" s="50">
        <v>68.841878307840005</v>
      </c>
      <c r="Z1339" s="13">
        <f t="shared" si="51"/>
        <v>60</v>
      </c>
      <c r="AA1339" s="49">
        <v>0.90577000000515051</v>
      </c>
    </row>
    <row r="1340" spans="1:37" x14ac:dyDescent="0.15">
      <c r="Y1340" s="50">
        <v>70.42776450969599</v>
      </c>
      <c r="Z1340" s="13">
        <f t="shared" si="51"/>
        <v>70</v>
      </c>
      <c r="AA1340" s="49">
        <v>0.90068000000433557</v>
      </c>
    </row>
    <row r="1341" spans="1:37" x14ac:dyDescent="0.15">
      <c r="Y1341" s="50">
        <v>71.436964819967997</v>
      </c>
      <c r="Z1341" s="13">
        <f t="shared" si="51"/>
        <v>70</v>
      </c>
      <c r="AA1341" s="49">
        <v>0.91213500000678027</v>
      </c>
    </row>
    <row r="1342" spans="1:37" x14ac:dyDescent="0.15">
      <c r="Y1342" s="50">
        <v>72.265950789119998</v>
      </c>
      <c r="Z1342" s="13">
        <f t="shared" si="51"/>
        <v>70</v>
      </c>
      <c r="AA1342" s="49">
        <v>0.90259000000130873</v>
      </c>
    </row>
    <row r="1343" spans="1:37" x14ac:dyDescent="0.15">
      <c r="Y1343" s="50">
        <v>73.311193967616006</v>
      </c>
      <c r="Z1343" s="13">
        <f t="shared" si="51"/>
        <v>70</v>
      </c>
      <c r="AA1343" s="49">
        <v>0.91504500000031919</v>
      </c>
    </row>
    <row r="1344" spans="1:37" x14ac:dyDescent="0.15">
      <c r="Y1344" s="50">
        <v>74.248308541439997</v>
      </c>
      <c r="Z1344" s="13">
        <f t="shared" si="51"/>
        <v>70</v>
      </c>
      <c r="AA1344" s="49">
        <v>0.94550000000299672</v>
      </c>
    </row>
    <row r="1345" spans="25:27" x14ac:dyDescent="0.15">
      <c r="Y1345" s="50">
        <v>75.365637456384007</v>
      </c>
      <c r="Z1345" s="13">
        <f t="shared" si="51"/>
        <v>70</v>
      </c>
      <c r="AA1345" s="49">
        <v>0.91895500000497576</v>
      </c>
    </row>
    <row r="1346" spans="25:27" x14ac:dyDescent="0.15">
      <c r="Y1346" s="50">
        <v>75.365637456384007</v>
      </c>
      <c r="Z1346" s="13">
        <f t="shared" si="51"/>
        <v>70</v>
      </c>
      <c r="AA1346" s="49">
        <v>0.99895500000672199</v>
      </c>
    </row>
    <row r="1347" spans="25:27" x14ac:dyDescent="0.15">
      <c r="Y1347" s="50">
        <v>76.194623425536008</v>
      </c>
      <c r="Z1347" s="13">
        <f t="shared" si="51"/>
        <v>70</v>
      </c>
      <c r="AA1347" s="49">
        <v>2.1865000004335444E-2</v>
      </c>
    </row>
    <row r="1348" spans="25:27" x14ac:dyDescent="0.15">
      <c r="Y1348" s="50">
        <v>77.311952340479991</v>
      </c>
      <c r="Z1348" s="13">
        <f t="shared" si="51"/>
        <v>70</v>
      </c>
      <c r="AA1348" s="49">
        <v>4.3200000045100495E-3</v>
      </c>
    </row>
    <row r="1349" spans="25:27" x14ac:dyDescent="0.15">
      <c r="Y1349" s="50">
        <v>78.573452728320007</v>
      </c>
      <c r="Z1349" s="13">
        <f t="shared" ref="Z1349:Z1412" si="52">ROUNDDOWN(Y1349/10,0)*10</f>
        <v>70</v>
      </c>
      <c r="AA1349" s="49">
        <v>2.0775000004335409E-2</v>
      </c>
    </row>
    <row r="1350" spans="25:27" x14ac:dyDescent="0.15">
      <c r="Y1350" s="50">
        <v>80.303510403072011</v>
      </c>
      <c r="Z1350" s="13">
        <f t="shared" si="52"/>
        <v>80</v>
      </c>
      <c r="AA1350" s="49">
        <v>2.1230000000901139E-2</v>
      </c>
    </row>
    <row r="1351" spans="25:27" x14ac:dyDescent="0.15">
      <c r="Y1351" s="50">
        <v>81.204582108672</v>
      </c>
      <c r="Z1351" s="13">
        <f t="shared" si="52"/>
        <v>80</v>
      </c>
      <c r="AA1351" s="49">
        <v>1.6850000006682908E-3</v>
      </c>
    </row>
    <row r="1352" spans="25:27" x14ac:dyDescent="0.15">
      <c r="Y1352" s="50">
        <v>82.321911023615996</v>
      </c>
      <c r="Z1352" s="13">
        <f t="shared" si="52"/>
        <v>80</v>
      </c>
      <c r="AA1352" s="49">
        <v>1.4000000410252511E-4</v>
      </c>
    </row>
    <row r="1353" spans="25:27" x14ac:dyDescent="0.15">
      <c r="Y1353" s="50">
        <v>84.700740326399995</v>
      </c>
      <c r="Z1353" s="13">
        <f t="shared" si="52"/>
        <v>80</v>
      </c>
      <c r="AA1353" s="49">
        <v>1.0001400000041025</v>
      </c>
    </row>
    <row r="1354" spans="25:27" x14ac:dyDescent="0.15">
      <c r="Y1354" s="50">
        <v>86.86331241984</v>
      </c>
      <c r="Z1354" s="13">
        <f t="shared" si="52"/>
        <v>80</v>
      </c>
      <c r="AA1354" s="49">
        <v>5.0500000053248506E-3</v>
      </c>
    </row>
    <row r="1355" spans="25:27" x14ac:dyDescent="0.15">
      <c r="Y1355" s="50">
        <v>88.701498699263993</v>
      </c>
      <c r="Z1355" s="13">
        <f t="shared" si="52"/>
        <v>80</v>
      </c>
      <c r="AA1355" s="49">
        <v>0.99805000000026078</v>
      </c>
    </row>
    <row r="1356" spans="25:27" x14ac:dyDescent="0.15">
      <c r="Y1356" s="50">
        <v>91.765142498304002</v>
      </c>
      <c r="Z1356" s="13">
        <f t="shared" si="52"/>
        <v>90</v>
      </c>
      <c r="AA1356" s="49">
        <v>0.995960000003695</v>
      </c>
    </row>
    <row r="1357" spans="25:27" x14ac:dyDescent="0.15">
      <c r="Y1357" s="50">
        <v>92.918514281472014</v>
      </c>
      <c r="Z1357" s="13">
        <f t="shared" si="52"/>
        <v>90</v>
      </c>
      <c r="AA1357" s="49">
        <v>1.4870000000493544E-2</v>
      </c>
    </row>
    <row r="1358" spans="25:27" x14ac:dyDescent="0.15">
      <c r="Y1358" s="50">
        <v>93.999800328191981</v>
      </c>
      <c r="Z1358" s="13">
        <f t="shared" si="52"/>
        <v>90</v>
      </c>
      <c r="AA1358" s="49">
        <v>1.3325000003927778E-2</v>
      </c>
    </row>
    <row r="1359" spans="25:27" x14ac:dyDescent="0.15">
      <c r="Y1359" s="50">
        <v>94.612529088000002</v>
      </c>
      <c r="Z1359" s="13">
        <f t="shared" si="52"/>
        <v>90</v>
      </c>
      <c r="AA1359" s="49">
        <v>1.3780000000493509E-2</v>
      </c>
    </row>
    <row r="1360" spans="25:27" x14ac:dyDescent="0.15">
      <c r="Y1360" s="50">
        <v>95.22525784780801</v>
      </c>
      <c r="Z1360" s="13">
        <f t="shared" si="52"/>
        <v>90</v>
      </c>
      <c r="AA1360" s="49">
        <v>0.99878000000107559</v>
      </c>
    </row>
    <row r="1361" spans="25:27" x14ac:dyDescent="0.15">
      <c r="Y1361" s="50">
        <v>93.531243041279993</v>
      </c>
      <c r="Z1361" s="13">
        <f t="shared" si="52"/>
        <v>90</v>
      </c>
      <c r="AA1361" s="49">
        <v>0.99623500000066811</v>
      </c>
    </row>
    <row r="1362" spans="25:27" x14ac:dyDescent="0.15">
      <c r="Y1362" s="50">
        <v>91.801185366527989</v>
      </c>
      <c r="Z1362" s="13">
        <f t="shared" si="52"/>
        <v>90</v>
      </c>
      <c r="AA1362" s="49">
        <v>8.1450000069545059E-3</v>
      </c>
    </row>
    <row r="1363" spans="25:27" x14ac:dyDescent="0.15">
      <c r="Y1363" s="50">
        <v>90.395513505791996</v>
      </c>
      <c r="Z1363" s="13">
        <f t="shared" si="52"/>
        <v>90</v>
      </c>
      <c r="AA1363" s="49">
        <v>0.1076000000054993</v>
      </c>
    </row>
    <row r="1364" spans="25:27" x14ac:dyDescent="0.15">
      <c r="Y1364" s="50">
        <v>89.314227459072001</v>
      </c>
      <c r="Z1364" s="13">
        <f t="shared" si="52"/>
        <v>80</v>
      </c>
      <c r="AA1364" s="49">
        <v>0.11105500000631419</v>
      </c>
    </row>
    <row r="1365" spans="25:27" x14ac:dyDescent="0.15">
      <c r="Y1365" s="50">
        <v>88.016684203008012</v>
      </c>
      <c r="Z1365" s="13">
        <f t="shared" si="52"/>
        <v>80</v>
      </c>
      <c r="AA1365" s="49">
        <v>0.10596500000549924</v>
      </c>
    </row>
    <row r="1366" spans="25:27" x14ac:dyDescent="0.15">
      <c r="Y1366" s="50">
        <v>87.728341257216002</v>
      </c>
      <c r="Z1366" s="13">
        <f t="shared" si="52"/>
        <v>80</v>
      </c>
      <c r="AA1366" s="49">
        <v>0.10942000000631413</v>
      </c>
    </row>
    <row r="1367" spans="25:27" x14ac:dyDescent="0.15">
      <c r="Y1367" s="50">
        <v>87.800426993664004</v>
      </c>
      <c r="Z1367" s="13">
        <f t="shared" si="52"/>
        <v>80</v>
      </c>
      <c r="AA1367" s="49">
        <v>0.10787500000247241</v>
      </c>
    </row>
    <row r="1368" spans="25:27" x14ac:dyDescent="0.15">
      <c r="Y1368" s="50">
        <v>87.151655365631996</v>
      </c>
      <c r="Z1368" s="13">
        <f t="shared" si="52"/>
        <v>80</v>
      </c>
      <c r="AA1368" s="49">
        <v>0.11333000000369475</v>
      </c>
    </row>
    <row r="1369" spans="25:27" x14ac:dyDescent="0.15">
      <c r="Y1369" s="50">
        <v>86.755183815167996</v>
      </c>
      <c r="Z1369" s="13">
        <f t="shared" si="52"/>
        <v>80</v>
      </c>
      <c r="AA1369" s="49">
        <v>0.10924000000672152</v>
      </c>
    </row>
    <row r="1370" spans="25:27" x14ac:dyDescent="0.15">
      <c r="Y1370" s="50">
        <v>86.394755132927983</v>
      </c>
      <c r="Z1370" s="13">
        <f t="shared" si="52"/>
        <v>80</v>
      </c>
      <c r="AA1370" s="49">
        <v>9.2695000003461869E-2</v>
      </c>
    </row>
    <row r="1371" spans="25:27" x14ac:dyDescent="0.15">
      <c r="Y1371" s="50">
        <v>86.466840869375986</v>
      </c>
      <c r="Z1371" s="13">
        <f t="shared" si="52"/>
        <v>80</v>
      </c>
      <c r="AA1371" s="49">
        <v>9.5150000000435053E-2</v>
      </c>
    </row>
    <row r="1372" spans="25:27" x14ac:dyDescent="0.15">
      <c r="Y1372" s="50">
        <v>86.142455055360003</v>
      </c>
      <c r="Z1372" s="13">
        <f t="shared" si="52"/>
        <v>80</v>
      </c>
      <c r="AA1372" s="49">
        <v>9.3605000003869288E-2</v>
      </c>
    </row>
    <row r="1373" spans="25:27" x14ac:dyDescent="0.15">
      <c r="Y1373" s="50">
        <v>85.818069241344006</v>
      </c>
      <c r="Z1373" s="13">
        <f t="shared" si="52"/>
        <v>80</v>
      </c>
      <c r="AA1373" s="49">
        <v>0.10506000000631399</v>
      </c>
    </row>
    <row r="1374" spans="25:27" x14ac:dyDescent="0.15">
      <c r="Y1374" s="50">
        <v>85.673897768448001</v>
      </c>
      <c r="Z1374" s="13">
        <f t="shared" si="52"/>
        <v>80</v>
      </c>
      <c r="AA1374" s="49">
        <v>0.10451500000631397</v>
      </c>
    </row>
    <row r="1375" spans="25:27" x14ac:dyDescent="0.15">
      <c r="Y1375" s="50">
        <v>86.466840869375986</v>
      </c>
      <c r="Z1375" s="13">
        <f t="shared" si="52"/>
        <v>80</v>
      </c>
      <c r="AA1375" s="49">
        <v>0.12697000000008574</v>
      </c>
    </row>
    <row r="1376" spans="25:27" x14ac:dyDescent="0.15">
      <c r="Y1376" s="50">
        <v>86.86331241984</v>
      </c>
      <c r="Z1376" s="13">
        <f t="shared" si="52"/>
        <v>80</v>
      </c>
      <c r="AA1376" s="49">
        <v>0.14042500000293789</v>
      </c>
    </row>
    <row r="1377" spans="25:27" x14ac:dyDescent="0.15">
      <c r="Y1377" s="50">
        <v>86.86331241984</v>
      </c>
      <c r="Z1377" s="13">
        <f t="shared" si="52"/>
        <v>80</v>
      </c>
      <c r="AA1377" s="49">
        <v>0.22442500000549903</v>
      </c>
    </row>
    <row r="1378" spans="25:27" x14ac:dyDescent="0.15">
      <c r="Y1378" s="50">
        <v>87.295826838528001</v>
      </c>
      <c r="Z1378" s="13">
        <f t="shared" si="52"/>
        <v>80</v>
      </c>
      <c r="AA1378" s="49">
        <v>0.24388000000229759</v>
      </c>
    </row>
    <row r="1379" spans="25:27" x14ac:dyDescent="0.15">
      <c r="Y1379" s="50">
        <v>88.088769939456014</v>
      </c>
      <c r="Z1379" s="13">
        <f t="shared" si="52"/>
        <v>80</v>
      </c>
      <c r="AA1379" s="49">
        <v>0.25733500000514975</v>
      </c>
    </row>
    <row r="1380" spans="25:27" x14ac:dyDescent="0.15">
      <c r="Y1380" s="50">
        <v>88.953798776831988</v>
      </c>
      <c r="Z1380" s="13">
        <f t="shared" si="52"/>
        <v>80</v>
      </c>
      <c r="AA1380" s="49">
        <v>0.24279000000229756</v>
      </c>
    </row>
    <row r="1381" spans="25:27" x14ac:dyDescent="0.15">
      <c r="Y1381" s="50">
        <v>89.494441800191993</v>
      </c>
      <c r="Z1381" s="13">
        <f t="shared" si="52"/>
        <v>80</v>
      </c>
      <c r="AA1381" s="49">
        <v>0.33724500000346169</v>
      </c>
    </row>
    <row r="1382" spans="25:27" x14ac:dyDescent="0.15">
      <c r="Y1382" s="50">
        <v>90.359470637568009</v>
      </c>
      <c r="Z1382" s="13">
        <f t="shared" si="52"/>
        <v>90</v>
      </c>
      <c r="AA1382" s="49">
        <v>0.33570000000689593</v>
      </c>
    </row>
    <row r="1383" spans="25:27" x14ac:dyDescent="0.15">
      <c r="Y1383" s="50">
        <v>92.125571180543986</v>
      </c>
      <c r="Z1383" s="13">
        <f t="shared" si="52"/>
        <v>90</v>
      </c>
      <c r="AA1383" s="49">
        <v>0.32561000000142437</v>
      </c>
    </row>
    <row r="1384" spans="25:27" x14ac:dyDescent="0.15">
      <c r="Y1384" s="50">
        <v>92.918514281472014</v>
      </c>
      <c r="Z1384" s="13">
        <f t="shared" si="52"/>
        <v>90</v>
      </c>
      <c r="AA1384" s="49">
        <v>0.3230650000010169</v>
      </c>
    </row>
    <row r="1385" spans="25:27" x14ac:dyDescent="0.15">
      <c r="Y1385" s="50">
        <v>94.143971801088</v>
      </c>
      <c r="Z1385" s="13">
        <f t="shared" si="52"/>
        <v>90</v>
      </c>
      <c r="AA1385" s="49">
        <v>0.32252000000101688</v>
      </c>
    </row>
    <row r="1386" spans="25:27" x14ac:dyDescent="0.15">
      <c r="Y1386" s="50">
        <v>94.468357615103997</v>
      </c>
      <c r="Z1386" s="13">
        <f t="shared" si="52"/>
        <v>90</v>
      </c>
      <c r="AA1386" s="49">
        <v>0.32288500000142428</v>
      </c>
    </row>
    <row r="1387" spans="25:27" x14ac:dyDescent="0.15">
      <c r="Y1387" s="50">
        <v>94.288143273983991</v>
      </c>
      <c r="Z1387" s="13">
        <f t="shared" si="52"/>
        <v>90</v>
      </c>
      <c r="AA1387" s="49">
        <v>0.30834000000584805</v>
      </c>
    </row>
    <row r="1388" spans="25:27" x14ac:dyDescent="0.15">
      <c r="Y1388" s="50">
        <v>94.143971801088</v>
      </c>
      <c r="Z1388" s="13">
        <f t="shared" si="52"/>
        <v>90</v>
      </c>
      <c r="AA1388" s="49">
        <v>0.33679500000084217</v>
      </c>
    </row>
    <row r="1389" spans="25:27" x14ac:dyDescent="0.15">
      <c r="Y1389" s="50">
        <v>94.324186142208006</v>
      </c>
      <c r="Z1389" s="13">
        <f t="shared" si="52"/>
        <v>90</v>
      </c>
      <c r="AA1389" s="49">
        <v>0.31925000000101678</v>
      </c>
    </row>
    <row r="1390" spans="25:27" x14ac:dyDescent="0.15">
      <c r="Y1390" s="50">
        <v>94.504400483327998</v>
      </c>
      <c r="Z1390" s="13">
        <f t="shared" si="52"/>
        <v>90</v>
      </c>
      <c r="AA1390" s="49">
        <v>0.32270500000183167</v>
      </c>
    </row>
    <row r="1391" spans="25:27" x14ac:dyDescent="0.15">
      <c r="Y1391" s="50">
        <v>94.684614824447991</v>
      </c>
      <c r="Z1391" s="13">
        <f t="shared" si="52"/>
        <v>90</v>
      </c>
      <c r="AA1391" s="49">
        <v>0.33116000000730317</v>
      </c>
    </row>
    <row r="1392" spans="25:27" x14ac:dyDescent="0.15">
      <c r="Y1392" s="50">
        <v>94.504400483327998</v>
      </c>
      <c r="Z1392" s="13">
        <f t="shared" si="52"/>
        <v>90</v>
      </c>
      <c r="AA1392" s="49">
        <v>0.29107000000299577</v>
      </c>
    </row>
    <row r="1393" spans="25:27" x14ac:dyDescent="0.15">
      <c r="Y1393" s="50">
        <v>93.387071568384002</v>
      </c>
      <c r="Z1393" s="13">
        <f t="shared" si="52"/>
        <v>90</v>
      </c>
      <c r="AA1393" s="49">
        <v>0.33552500000124952</v>
      </c>
    </row>
    <row r="1394" spans="25:27" x14ac:dyDescent="0.15">
      <c r="Y1394" s="50">
        <v>93.170814359040008</v>
      </c>
      <c r="Z1394" s="13">
        <f t="shared" si="52"/>
        <v>90</v>
      </c>
      <c r="AA1394" s="49">
        <v>0.41198000000602253</v>
      </c>
    </row>
    <row r="1395" spans="25:27" x14ac:dyDescent="0.15">
      <c r="Y1395" s="50">
        <v>93.134771490816007</v>
      </c>
      <c r="Z1395" s="13">
        <f t="shared" si="52"/>
        <v>90</v>
      </c>
      <c r="AA1395" s="49">
        <v>0.4324350000066628</v>
      </c>
    </row>
    <row r="1396" spans="25:27" x14ac:dyDescent="0.15">
      <c r="Y1396" s="50">
        <v>93.783543118847987</v>
      </c>
      <c r="Z1396" s="13">
        <f t="shared" si="52"/>
        <v>90</v>
      </c>
      <c r="AA1396" s="49">
        <v>0.43089000000282107</v>
      </c>
    </row>
    <row r="1397" spans="25:27" x14ac:dyDescent="0.15">
      <c r="Y1397" s="50">
        <v>94.612529088000002</v>
      </c>
      <c r="Z1397" s="13">
        <f t="shared" si="52"/>
        <v>90</v>
      </c>
      <c r="AA1397" s="49">
        <v>0.42480000000544038</v>
      </c>
    </row>
    <row r="1398" spans="25:27" x14ac:dyDescent="0.15">
      <c r="Y1398" s="50">
        <v>94.972957770240001</v>
      </c>
      <c r="Z1398" s="13">
        <f t="shared" si="52"/>
        <v>90</v>
      </c>
      <c r="AA1398" s="49">
        <v>0.41125500000642989</v>
      </c>
    </row>
    <row r="1399" spans="25:27" x14ac:dyDescent="0.15">
      <c r="Y1399" s="50">
        <v>95.441515057152003</v>
      </c>
      <c r="Z1399" s="13">
        <f t="shared" si="52"/>
        <v>90</v>
      </c>
      <c r="AA1399" s="49">
        <v>0.4257100000058478</v>
      </c>
    </row>
    <row r="1400" spans="25:27" x14ac:dyDescent="0.15">
      <c r="Y1400" s="50">
        <v>95.621729398271995</v>
      </c>
      <c r="Z1400" s="13">
        <f t="shared" si="52"/>
        <v>90</v>
      </c>
      <c r="AA1400" s="49">
        <v>0.41816500000078372</v>
      </c>
    </row>
    <row r="1401" spans="25:27" x14ac:dyDescent="0.15">
      <c r="Y1401" s="50">
        <v>96.234458158079988</v>
      </c>
      <c r="Z1401" s="13">
        <f t="shared" si="52"/>
        <v>90</v>
      </c>
      <c r="AA1401" s="49">
        <v>0.41407500000381048</v>
      </c>
    </row>
    <row r="1402" spans="25:27" x14ac:dyDescent="0.15">
      <c r="Y1402" s="50">
        <v>96.811144049663994</v>
      </c>
      <c r="Z1402" s="13">
        <f t="shared" si="52"/>
        <v>90</v>
      </c>
      <c r="AA1402" s="49">
        <v>0.41553000000421791</v>
      </c>
    </row>
    <row r="1403" spans="25:27" x14ac:dyDescent="0.15">
      <c r="Y1403" s="50">
        <v>97.856387228160003</v>
      </c>
      <c r="Z1403" s="13">
        <f t="shared" si="52"/>
        <v>90</v>
      </c>
      <c r="AA1403" s="49">
        <v>0.39544000000398505</v>
      </c>
    </row>
    <row r="1404" spans="25:27" x14ac:dyDescent="0.15">
      <c r="Y1404" s="50">
        <v>98.108687305727997</v>
      </c>
      <c r="Z1404" s="13">
        <f t="shared" si="52"/>
        <v>90</v>
      </c>
      <c r="AA1404" s="49">
        <v>0.40089500000520739</v>
      </c>
    </row>
    <row r="1405" spans="25:27" x14ac:dyDescent="0.15">
      <c r="Y1405" s="50">
        <v>98.108687305727997</v>
      </c>
      <c r="Z1405" s="13">
        <f t="shared" si="52"/>
        <v>90</v>
      </c>
      <c r="AA1405" s="49">
        <v>0.5008950000037522</v>
      </c>
    </row>
    <row r="1406" spans="25:27" x14ac:dyDescent="0.15">
      <c r="Y1406" s="50">
        <v>98.036601569279995</v>
      </c>
      <c r="Z1406" s="13">
        <f t="shared" si="52"/>
        <v>90</v>
      </c>
      <c r="AA1406" s="49">
        <v>0.49535000000637153</v>
      </c>
    </row>
    <row r="1407" spans="25:27" x14ac:dyDescent="0.15">
      <c r="Y1407" s="50">
        <v>98.216815910400001</v>
      </c>
      <c r="Z1407" s="13">
        <f t="shared" si="52"/>
        <v>90</v>
      </c>
      <c r="AA1407" s="49">
        <v>0.47380500000573122</v>
      </c>
    </row>
    <row r="1408" spans="25:27" x14ac:dyDescent="0.15">
      <c r="Y1408" s="50">
        <v>98.649330329088002</v>
      </c>
      <c r="Z1408" s="13">
        <f t="shared" si="52"/>
        <v>90</v>
      </c>
      <c r="AA1408" s="49">
        <v>0.48626000000474168</v>
      </c>
    </row>
    <row r="1409" spans="25:27" x14ac:dyDescent="0.15">
      <c r="Y1409" s="50">
        <v>98.57724459264</v>
      </c>
      <c r="Z1409" s="13">
        <f t="shared" si="52"/>
        <v>90</v>
      </c>
      <c r="AA1409" s="49">
        <v>0.5117150000027626</v>
      </c>
    </row>
    <row r="1410" spans="25:27" x14ac:dyDescent="0.15">
      <c r="Y1410" s="50">
        <v>98.57724459264</v>
      </c>
      <c r="Z1410" s="13">
        <f t="shared" si="52"/>
        <v>90</v>
      </c>
      <c r="AA1410" s="49">
        <v>0.48817000000171484</v>
      </c>
    </row>
    <row r="1411" spans="25:27" x14ac:dyDescent="0.15">
      <c r="Y1411" s="50">
        <v>98.57724459264</v>
      </c>
      <c r="Z1411" s="13">
        <f t="shared" si="52"/>
        <v>90</v>
      </c>
      <c r="AA1411" s="49">
        <v>0.56617000000305362</v>
      </c>
    </row>
    <row r="1412" spans="25:27" x14ac:dyDescent="0.15">
      <c r="Y1412" s="50">
        <v>98.397030251519993</v>
      </c>
      <c r="Z1412" s="13">
        <f t="shared" si="52"/>
        <v>90</v>
      </c>
      <c r="AA1412" s="49">
        <v>0.57862500000206407</v>
      </c>
    </row>
    <row r="1413" spans="25:27" x14ac:dyDescent="0.15">
      <c r="Y1413" s="50">
        <v>98.324944515071991</v>
      </c>
      <c r="Z1413" s="13">
        <f t="shared" ref="Z1413:Z1476" si="53">ROUNDDOWN(Y1413/10,0)*10</f>
        <v>90</v>
      </c>
      <c r="AA1413" s="49">
        <v>0.56553500000689527</v>
      </c>
    </row>
    <row r="1414" spans="25:27" x14ac:dyDescent="0.15">
      <c r="Y1414" s="50">
        <v>98.288901646847989</v>
      </c>
      <c r="Z1414" s="13">
        <f t="shared" si="53"/>
        <v>90</v>
      </c>
      <c r="AA1414" s="49">
        <v>0.565990000003461</v>
      </c>
    </row>
    <row r="1415" spans="25:27" x14ac:dyDescent="0.15">
      <c r="Y1415" s="50">
        <v>98.180773042176</v>
      </c>
      <c r="Z1415" s="13">
        <f t="shared" si="53"/>
        <v>90</v>
      </c>
      <c r="AA1415" s="49">
        <v>0.56444500000689524</v>
      </c>
    </row>
    <row r="1416" spans="25:27" x14ac:dyDescent="0.15">
      <c r="Y1416" s="50">
        <v>97.856387228160003</v>
      </c>
      <c r="Z1416" s="13">
        <f t="shared" si="53"/>
        <v>90</v>
      </c>
      <c r="AA1416" s="49">
        <v>0.57690000000590569</v>
      </c>
    </row>
    <row r="1417" spans="25:27" x14ac:dyDescent="0.15">
      <c r="Y1417" s="50">
        <v>97.604087150591994</v>
      </c>
      <c r="Z1417" s="13">
        <f t="shared" si="53"/>
        <v>90</v>
      </c>
      <c r="AA1417" s="49">
        <v>0.5623550000030535</v>
      </c>
    </row>
    <row r="1418" spans="25:27" x14ac:dyDescent="0.15">
      <c r="Y1418" s="50">
        <v>97.027401259008002</v>
      </c>
      <c r="Z1418" s="13">
        <f t="shared" si="53"/>
        <v>90</v>
      </c>
      <c r="AA1418" s="49">
        <v>0.56381000000346093</v>
      </c>
    </row>
    <row r="1419" spans="25:27" x14ac:dyDescent="0.15">
      <c r="Y1419" s="50">
        <v>96.739058313215992</v>
      </c>
      <c r="Z1419" s="13">
        <f t="shared" si="53"/>
        <v>90</v>
      </c>
      <c r="AA1419" s="49">
        <v>0.56426500000730262</v>
      </c>
    </row>
    <row r="1420" spans="25:27" x14ac:dyDescent="0.15">
      <c r="Y1420" s="50">
        <v>96.126329553407999</v>
      </c>
      <c r="Z1420" s="13">
        <f t="shared" si="53"/>
        <v>90</v>
      </c>
      <c r="AA1420" s="49">
        <v>0.5957200000065459</v>
      </c>
    </row>
    <row r="1421" spans="25:27" x14ac:dyDescent="0.15">
      <c r="Y1421" s="50">
        <v>95.261300716031997</v>
      </c>
      <c r="Z1421" s="13">
        <f t="shared" si="53"/>
        <v>90</v>
      </c>
      <c r="AA1421" s="49">
        <v>0.57463000000247133</v>
      </c>
    </row>
    <row r="1422" spans="25:27" x14ac:dyDescent="0.15">
      <c r="Y1422" s="50">
        <v>94.936914902015999</v>
      </c>
      <c r="Z1422" s="13">
        <f t="shared" si="53"/>
        <v>90</v>
      </c>
      <c r="AA1422" s="49">
        <v>0.57408500000247131</v>
      </c>
    </row>
    <row r="1423" spans="25:27" x14ac:dyDescent="0.15">
      <c r="Y1423" s="50">
        <v>94.828786297343996</v>
      </c>
      <c r="Z1423" s="13">
        <f t="shared" si="53"/>
        <v>90</v>
      </c>
      <c r="AA1423" s="49">
        <v>0.5735400000024713</v>
      </c>
    </row>
    <row r="1424" spans="25:27" x14ac:dyDescent="0.15">
      <c r="Y1424" s="50">
        <v>94.432314746879996</v>
      </c>
      <c r="Z1424" s="13">
        <f t="shared" si="53"/>
        <v>90</v>
      </c>
      <c r="AA1424" s="49">
        <v>0.58945000000229664</v>
      </c>
    </row>
    <row r="1425" spans="25:27" x14ac:dyDescent="0.15">
      <c r="Y1425" s="50">
        <v>93.639371645951996</v>
      </c>
      <c r="Z1425" s="13">
        <f t="shared" si="53"/>
        <v>90</v>
      </c>
      <c r="AA1425" s="49">
        <v>0.62990500000701144</v>
      </c>
    </row>
    <row r="1426" spans="25:27" x14ac:dyDescent="0.15">
      <c r="Y1426" s="50">
        <v>93.134771490816007</v>
      </c>
      <c r="Z1426" s="13">
        <f t="shared" si="53"/>
        <v>90</v>
      </c>
      <c r="AA1426" s="49">
        <v>0.59836000000433387</v>
      </c>
    </row>
    <row r="1427" spans="25:27" x14ac:dyDescent="0.15">
      <c r="Y1427" s="50">
        <v>93.134771490816007</v>
      </c>
      <c r="Z1427" s="13">
        <f t="shared" si="53"/>
        <v>90</v>
      </c>
      <c r="AA1427" s="49">
        <v>0.68936000000468312</v>
      </c>
    </row>
    <row r="1428" spans="25:27" x14ac:dyDescent="0.15">
      <c r="Y1428" s="50">
        <v>92.810385676799996</v>
      </c>
      <c r="Z1428" s="13">
        <f t="shared" si="53"/>
        <v>90</v>
      </c>
      <c r="AA1428" s="49">
        <v>0.68181500000689499</v>
      </c>
    </row>
    <row r="1429" spans="25:27" x14ac:dyDescent="0.15">
      <c r="Y1429" s="50">
        <v>93.278942963711998</v>
      </c>
      <c r="Z1429" s="13">
        <f t="shared" si="53"/>
        <v>90</v>
      </c>
      <c r="AA1429" s="49">
        <v>0.69227000000549799</v>
      </c>
    </row>
    <row r="1430" spans="25:27" x14ac:dyDescent="0.15">
      <c r="Y1430" s="50">
        <v>93.999800328191981</v>
      </c>
      <c r="Z1430" s="13">
        <f t="shared" si="53"/>
        <v>90</v>
      </c>
      <c r="AA1430" s="49">
        <v>0.67772500000264579</v>
      </c>
    </row>
    <row r="1431" spans="25:27" x14ac:dyDescent="0.15">
      <c r="Y1431" s="50">
        <v>94.360229010431993</v>
      </c>
      <c r="Z1431" s="13">
        <f t="shared" si="53"/>
        <v>90</v>
      </c>
      <c r="AA1431" s="49">
        <v>0.67318000000183087</v>
      </c>
    </row>
    <row r="1432" spans="25:27" x14ac:dyDescent="0.15">
      <c r="Y1432" s="50">
        <v>93.567285909503994</v>
      </c>
      <c r="Z1432" s="13">
        <f t="shared" si="53"/>
        <v>90</v>
      </c>
      <c r="AA1432" s="49">
        <v>0.65663500000584718</v>
      </c>
    </row>
    <row r="1433" spans="25:27" x14ac:dyDescent="0.15">
      <c r="Y1433" s="50">
        <v>92.305785521663992</v>
      </c>
      <c r="Z1433" s="13">
        <f t="shared" si="53"/>
        <v>90</v>
      </c>
      <c r="AA1433" s="49">
        <v>0.67754500000305318</v>
      </c>
    </row>
    <row r="1434" spans="25:27" x14ac:dyDescent="0.15">
      <c r="Y1434" s="50">
        <v>91.440756684288004</v>
      </c>
      <c r="Z1434" s="13">
        <f t="shared" si="53"/>
        <v>90</v>
      </c>
      <c r="AA1434" s="49">
        <v>0.67700000000305316</v>
      </c>
    </row>
    <row r="1435" spans="25:27" x14ac:dyDescent="0.15">
      <c r="Y1435" s="50">
        <v>90.431556374015997</v>
      </c>
      <c r="Z1435" s="13">
        <f t="shared" si="53"/>
        <v>90</v>
      </c>
      <c r="AA1435" s="49">
        <v>0.68745500000165616</v>
      </c>
    </row>
    <row r="1436" spans="25:27" x14ac:dyDescent="0.15">
      <c r="Y1436" s="50">
        <v>89.494441800191993</v>
      </c>
      <c r="Z1436" s="13">
        <f t="shared" si="53"/>
        <v>80</v>
      </c>
      <c r="AA1436" s="49">
        <v>0.68691000000165614</v>
      </c>
    </row>
    <row r="1437" spans="25:27" x14ac:dyDescent="0.15">
      <c r="Y1437" s="50">
        <v>88.124812807680001</v>
      </c>
      <c r="Z1437" s="13">
        <f t="shared" si="53"/>
        <v>80</v>
      </c>
      <c r="AA1437" s="49">
        <v>0.68736500000549783</v>
      </c>
    </row>
    <row r="1438" spans="25:27" x14ac:dyDescent="0.15">
      <c r="Y1438" s="50">
        <v>87.512084047872008</v>
      </c>
      <c r="Z1438" s="13">
        <f t="shared" si="53"/>
        <v>80</v>
      </c>
      <c r="AA1438" s="49">
        <v>0.67482000000305309</v>
      </c>
    </row>
    <row r="1439" spans="25:27" x14ac:dyDescent="0.15">
      <c r="Y1439" s="50">
        <v>86.430798001151999</v>
      </c>
      <c r="Z1439" s="13">
        <f t="shared" si="53"/>
        <v>80</v>
      </c>
      <c r="AA1439" s="49">
        <v>0.67827500000386798</v>
      </c>
    </row>
    <row r="1440" spans="25:27" x14ac:dyDescent="0.15">
      <c r="Y1440" s="50">
        <v>84.953040403968004</v>
      </c>
      <c r="Z1440" s="13">
        <f t="shared" si="53"/>
        <v>80</v>
      </c>
      <c r="AA1440" s="49">
        <v>0.68073000000084116</v>
      </c>
    </row>
    <row r="1441" spans="25:27" x14ac:dyDescent="0.15">
      <c r="Y1441" s="50">
        <v>83.799668620799991</v>
      </c>
      <c r="Z1441" s="13">
        <f t="shared" si="53"/>
        <v>80</v>
      </c>
      <c r="AA1441" s="49">
        <v>0.67718500000386794</v>
      </c>
    </row>
    <row r="1442" spans="25:27" x14ac:dyDescent="0.15">
      <c r="Y1442" s="50">
        <v>83.799668620799991</v>
      </c>
      <c r="Z1442" s="13">
        <f t="shared" si="53"/>
        <v>80</v>
      </c>
      <c r="AA1442" s="49">
        <v>0.74818500000014265</v>
      </c>
    </row>
    <row r="1443" spans="25:27" x14ac:dyDescent="0.15">
      <c r="Y1443" s="50">
        <v>82.826511178752</v>
      </c>
      <c r="Z1443" s="13">
        <f t="shared" si="53"/>
        <v>80</v>
      </c>
      <c r="AA1443" s="49">
        <v>0.7856400000006083</v>
      </c>
    </row>
    <row r="1444" spans="25:27" x14ac:dyDescent="0.15">
      <c r="Y1444" s="50">
        <v>81.997525209599999</v>
      </c>
      <c r="Z1444" s="13">
        <f t="shared" si="53"/>
        <v>80</v>
      </c>
      <c r="AA1444" s="49">
        <v>0.81009500000206347</v>
      </c>
    </row>
    <row r="1445" spans="25:27" x14ac:dyDescent="0.15">
      <c r="Y1445" s="50">
        <v>80.988324899328006</v>
      </c>
      <c r="Z1445" s="13">
        <f t="shared" si="53"/>
        <v>80</v>
      </c>
      <c r="AA1445" s="49">
        <v>0.78655000000101571</v>
      </c>
    </row>
    <row r="1446" spans="25:27" x14ac:dyDescent="0.15">
      <c r="Y1446" s="50">
        <v>80.988324899328006</v>
      </c>
      <c r="Z1446" s="13">
        <f t="shared" si="53"/>
        <v>80</v>
      </c>
      <c r="AA1446" s="49">
        <v>0.87055000000357685</v>
      </c>
    </row>
    <row r="1447" spans="25:27" x14ac:dyDescent="0.15">
      <c r="Y1447" s="50">
        <v>80.051210325504002</v>
      </c>
      <c r="Z1447" s="13">
        <f t="shared" si="53"/>
        <v>80</v>
      </c>
      <c r="AA1447" s="49">
        <v>0.87100500000014258</v>
      </c>
    </row>
    <row r="1448" spans="25:27" x14ac:dyDescent="0.15">
      <c r="Y1448" s="50">
        <v>79.762867379711992</v>
      </c>
      <c r="Z1448" s="13">
        <f t="shared" si="53"/>
        <v>70</v>
      </c>
      <c r="AA1448" s="49">
        <v>0.86746000000316936</v>
      </c>
    </row>
    <row r="1449" spans="25:27" x14ac:dyDescent="0.15">
      <c r="Y1449" s="50">
        <v>78.429281255424002</v>
      </c>
      <c r="Z1449" s="13">
        <f t="shared" si="53"/>
        <v>70</v>
      </c>
      <c r="AA1449" s="49">
        <v>0.88537000000340216</v>
      </c>
    </row>
    <row r="1450" spans="25:27" x14ac:dyDescent="0.15">
      <c r="Y1450" s="50">
        <v>77.85259536384001</v>
      </c>
      <c r="Z1450" s="13">
        <f t="shared" si="53"/>
        <v>70</v>
      </c>
      <c r="AA1450" s="49">
        <v>0.86782500000357676</v>
      </c>
    </row>
    <row r="1451" spans="25:27" x14ac:dyDescent="0.15">
      <c r="Y1451" s="50">
        <v>77.384038076927993</v>
      </c>
      <c r="Z1451" s="13">
        <f t="shared" si="53"/>
        <v>70</v>
      </c>
      <c r="AA1451" s="49">
        <v>0.86528000000316929</v>
      </c>
    </row>
    <row r="1452" spans="25:27" x14ac:dyDescent="0.15">
      <c r="Y1452" s="50">
        <v>76.627137844223995</v>
      </c>
      <c r="Z1452" s="13">
        <f t="shared" si="53"/>
        <v>70</v>
      </c>
      <c r="AA1452" s="49">
        <v>0.8807350000064289</v>
      </c>
    </row>
    <row r="1453" spans="25:27" x14ac:dyDescent="0.15">
      <c r="Y1453" s="50">
        <v>76.807352185343987</v>
      </c>
      <c r="Z1453" s="13">
        <f t="shared" si="53"/>
        <v>70</v>
      </c>
      <c r="AA1453" s="49">
        <v>0.86610000000014242</v>
      </c>
    </row>
    <row r="1454" spans="25:27" x14ac:dyDescent="0.15">
      <c r="Y1454" s="50">
        <v>77.131737999359984</v>
      </c>
      <c r="Z1454" s="13">
        <f t="shared" si="53"/>
        <v>70</v>
      </c>
      <c r="AA1454" s="49">
        <v>0.87355500000177222</v>
      </c>
    </row>
    <row r="1455" spans="25:27" x14ac:dyDescent="0.15">
      <c r="Y1455" s="50">
        <v>77.600295286272001</v>
      </c>
      <c r="Z1455" s="13">
        <f t="shared" si="53"/>
        <v>70</v>
      </c>
      <c r="AA1455" s="49">
        <v>0.8730100000017722</v>
      </c>
    </row>
    <row r="1456" spans="25:27" x14ac:dyDescent="0.15">
      <c r="Y1456" s="50">
        <v>77.780509627391993</v>
      </c>
      <c r="Z1456" s="13">
        <f t="shared" si="53"/>
        <v>70</v>
      </c>
      <c r="AA1456" s="49">
        <v>0.86846500000095728</v>
      </c>
    </row>
    <row r="1457" spans="25:27" x14ac:dyDescent="0.15">
      <c r="Y1457" s="50">
        <v>78.176981177856007</v>
      </c>
      <c r="Z1457" s="13">
        <f t="shared" si="53"/>
        <v>70</v>
      </c>
      <c r="AA1457" s="49">
        <v>0.87992000000340198</v>
      </c>
    </row>
    <row r="1458" spans="25:27" x14ac:dyDescent="0.15">
      <c r="Y1458" s="50">
        <v>78.429281255424002</v>
      </c>
      <c r="Z1458" s="13">
        <f t="shared" si="53"/>
        <v>70</v>
      </c>
      <c r="AA1458" s="49">
        <v>0.88637500000119007</v>
      </c>
    </row>
    <row r="1459" spans="25:27" x14ac:dyDescent="0.15">
      <c r="Y1459" s="50">
        <v>77.095695131135997</v>
      </c>
      <c r="Z1459" s="13">
        <f t="shared" si="53"/>
        <v>70</v>
      </c>
      <c r="AA1459" s="49">
        <v>0.88283000000421685</v>
      </c>
    </row>
    <row r="1460" spans="25:27" x14ac:dyDescent="0.15">
      <c r="Y1460" s="50">
        <v>76.446923503104003</v>
      </c>
      <c r="Z1460" s="13">
        <f t="shared" si="53"/>
        <v>70</v>
      </c>
      <c r="AA1460" s="49">
        <v>0.9202850000046825</v>
      </c>
    </row>
    <row r="1461" spans="25:27" x14ac:dyDescent="0.15">
      <c r="Y1461" s="50">
        <v>76.374837766656</v>
      </c>
      <c r="Z1461" s="13">
        <f t="shared" si="53"/>
        <v>70</v>
      </c>
      <c r="AA1461" s="49">
        <v>0.88774000000543918</v>
      </c>
    </row>
    <row r="1462" spans="25:27" x14ac:dyDescent="0.15">
      <c r="Y1462" s="50">
        <v>76.374837766656</v>
      </c>
      <c r="Z1462" s="13">
        <f t="shared" si="53"/>
        <v>70</v>
      </c>
      <c r="AA1462" s="49">
        <v>0.97474000000497352</v>
      </c>
    </row>
    <row r="1463" spans="25:27" x14ac:dyDescent="0.15">
      <c r="Y1463" s="50">
        <v>76.519009239551991</v>
      </c>
      <c r="Z1463" s="13">
        <f t="shared" si="53"/>
        <v>70</v>
      </c>
      <c r="AA1463" s="49">
        <v>0.98019500000619586</v>
      </c>
    </row>
    <row r="1464" spans="25:27" x14ac:dyDescent="0.15">
      <c r="Y1464" s="50">
        <v>75.978366216192001</v>
      </c>
      <c r="Z1464" s="13">
        <f t="shared" si="53"/>
        <v>70</v>
      </c>
      <c r="AA1464" s="49">
        <v>0.97465000000153923</v>
      </c>
    </row>
    <row r="1465" spans="25:27" x14ac:dyDescent="0.15">
      <c r="Y1465" s="50">
        <v>74.428522882559989</v>
      </c>
      <c r="Z1465" s="13">
        <f t="shared" si="53"/>
        <v>70</v>
      </c>
      <c r="AA1465" s="49">
        <v>0.95610500000514809</v>
      </c>
    </row>
    <row r="1466" spans="25:27" x14ac:dyDescent="0.15">
      <c r="Y1466" s="50">
        <v>73.851836990975997</v>
      </c>
      <c r="Z1466" s="13">
        <f t="shared" si="53"/>
        <v>70</v>
      </c>
      <c r="AA1466" s="49">
        <v>0.97156000000113174</v>
      </c>
    </row>
    <row r="1467" spans="25:27" x14ac:dyDescent="0.15">
      <c r="Y1467" s="50">
        <v>74.320394277887999</v>
      </c>
      <c r="Z1467" s="13">
        <f t="shared" si="53"/>
        <v>70</v>
      </c>
      <c r="AA1467" s="49">
        <v>0.98147000000701068</v>
      </c>
    </row>
    <row r="1468" spans="25:27" x14ac:dyDescent="0.15">
      <c r="Y1468" s="50">
        <v>74.356437146111986</v>
      </c>
      <c r="Z1468" s="13">
        <f t="shared" si="53"/>
        <v>70</v>
      </c>
      <c r="AA1468" s="49">
        <v>0.97392500000194659</v>
      </c>
    </row>
    <row r="1469" spans="25:27" x14ac:dyDescent="0.15">
      <c r="Y1469" s="50">
        <v>74.176222804991994</v>
      </c>
      <c r="Z1469" s="13">
        <f t="shared" si="53"/>
        <v>70</v>
      </c>
      <c r="AA1469" s="49">
        <v>0.97438000000578828</v>
      </c>
    </row>
    <row r="1470" spans="25:27" x14ac:dyDescent="0.15">
      <c r="Y1470" s="50">
        <v>73.815794122751996</v>
      </c>
      <c r="Z1470" s="13">
        <f t="shared" si="53"/>
        <v>70</v>
      </c>
      <c r="AA1470" s="49">
        <v>0.97483500000235401</v>
      </c>
    </row>
    <row r="1471" spans="25:27" x14ac:dyDescent="0.15">
      <c r="Y1471" s="50">
        <v>73.743708386304007</v>
      </c>
      <c r="Z1471" s="13">
        <f t="shared" si="53"/>
        <v>70</v>
      </c>
      <c r="AA1471" s="49">
        <v>0.9752900000061957</v>
      </c>
    </row>
    <row r="1472" spans="25:27" x14ac:dyDescent="0.15">
      <c r="Y1472" s="50">
        <v>73.887879859199998</v>
      </c>
      <c r="Z1472" s="13">
        <f t="shared" si="53"/>
        <v>70</v>
      </c>
      <c r="AA1472" s="49">
        <v>0.98474500000095699</v>
      </c>
    </row>
    <row r="1473" spans="25:27" x14ac:dyDescent="0.15">
      <c r="Y1473" s="50">
        <v>74.032051332096003</v>
      </c>
      <c r="Z1473" s="13">
        <f t="shared" si="53"/>
        <v>70</v>
      </c>
      <c r="AA1473" s="49">
        <v>0.97165500000578819</v>
      </c>
    </row>
    <row r="1474" spans="25:27" x14ac:dyDescent="0.15">
      <c r="Y1474" s="50">
        <v>74.933123037695992</v>
      </c>
      <c r="Z1474" s="13">
        <f t="shared" si="53"/>
        <v>70</v>
      </c>
      <c r="AA1474" s="49">
        <v>0.97056500000578816</v>
      </c>
    </row>
    <row r="1475" spans="25:27" x14ac:dyDescent="0.15">
      <c r="Y1475" s="50">
        <v>76.302752030207998</v>
      </c>
      <c r="Z1475" s="13">
        <f t="shared" si="53"/>
        <v>70</v>
      </c>
      <c r="AA1475" s="49">
        <v>6.3475000003110571E-2</v>
      </c>
    </row>
    <row r="1476" spans="25:27" x14ac:dyDescent="0.15">
      <c r="Y1476" s="50">
        <v>77.311952340479991</v>
      </c>
      <c r="Z1476" s="13">
        <f t="shared" si="53"/>
        <v>70</v>
      </c>
      <c r="AA1476" s="49">
        <v>8.293000000718509E-2</v>
      </c>
    </row>
    <row r="1477" spans="25:27" x14ac:dyDescent="0.15">
      <c r="Y1477" s="50">
        <v>78.429281255424002</v>
      </c>
      <c r="Z1477" s="13">
        <f t="shared" ref="Z1477:Z1540" si="54">ROUNDDOWN(Y1477/10,0)*10</f>
        <v>70</v>
      </c>
      <c r="AA1477" s="49">
        <v>7.4385000005555257E-2</v>
      </c>
    </row>
    <row r="1478" spans="25:27" x14ac:dyDescent="0.15">
      <c r="Y1478" s="50">
        <v>79.005967147008008</v>
      </c>
      <c r="Z1478" s="13">
        <f t="shared" si="54"/>
        <v>70</v>
      </c>
      <c r="AA1478" s="49">
        <v>0.18084000000188816</v>
      </c>
    </row>
    <row r="1479" spans="25:27" x14ac:dyDescent="0.15">
      <c r="Y1479" s="50">
        <v>79.654738775040002</v>
      </c>
      <c r="Z1479" s="13">
        <f t="shared" si="54"/>
        <v>70</v>
      </c>
      <c r="AA1479" s="49">
        <v>0.16329500000206276</v>
      </c>
    </row>
    <row r="1480" spans="25:27" x14ac:dyDescent="0.15">
      <c r="Y1480" s="50">
        <v>80.159338930175991</v>
      </c>
      <c r="Z1480" s="13">
        <f t="shared" si="54"/>
        <v>80</v>
      </c>
      <c r="AA1480" s="49">
        <v>0.16675000000287765</v>
      </c>
    </row>
    <row r="1481" spans="25:27" x14ac:dyDescent="0.15">
      <c r="Y1481" s="50">
        <v>80.916239162880004</v>
      </c>
      <c r="Z1481" s="13">
        <f t="shared" si="54"/>
        <v>80</v>
      </c>
      <c r="AA1481" s="49">
        <v>0.14620500000607906</v>
      </c>
    </row>
    <row r="1482" spans="25:27" x14ac:dyDescent="0.15">
      <c r="Y1482" s="50">
        <v>81.673139395584002</v>
      </c>
      <c r="Z1482" s="13">
        <f t="shared" si="54"/>
        <v>80</v>
      </c>
      <c r="AA1482" s="49">
        <v>0.16066000000549696</v>
      </c>
    </row>
    <row r="1483" spans="25:27" x14ac:dyDescent="0.15">
      <c r="Y1483" s="50">
        <v>82.393996760063999</v>
      </c>
      <c r="Z1483" s="13">
        <f t="shared" si="54"/>
        <v>80</v>
      </c>
      <c r="AA1483" s="49">
        <v>0.14711500000648647</v>
      </c>
    </row>
    <row r="1484" spans="25:27" x14ac:dyDescent="0.15">
      <c r="Y1484" s="50">
        <v>83.114854124543996</v>
      </c>
      <c r="Z1484" s="13">
        <f t="shared" si="54"/>
        <v>80</v>
      </c>
      <c r="AA1484" s="49">
        <v>0.16457000000287758</v>
      </c>
    </row>
    <row r="1485" spans="25:27" x14ac:dyDescent="0.15">
      <c r="Y1485" s="50">
        <v>83.943840093695997</v>
      </c>
      <c r="Z1485" s="13">
        <f t="shared" si="54"/>
        <v>80</v>
      </c>
      <c r="AA1485" s="49">
        <v>0.17802500000572974</v>
      </c>
    </row>
    <row r="1486" spans="25:27" x14ac:dyDescent="0.15">
      <c r="Y1486" s="50">
        <v>84.700740326399995</v>
      </c>
      <c r="Z1486" s="13">
        <f t="shared" si="54"/>
        <v>80</v>
      </c>
      <c r="AA1486" s="49">
        <v>0.15948000000206264</v>
      </c>
    </row>
    <row r="1487" spans="25:27" x14ac:dyDescent="0.15">
      <c r="Y1487" s="50">
        <v>84.989083272191991</v>
      </c>
      <c r="Z1487" s="13">
        <f t="shared" si="54"/>
        <v>80</v>
      </c>
      <c r="AA1487" s="49">
        <v>0.16293500000287753</v>
      </c>
    </row>
    <row r="1488" spans="25:27" x14ac:dyDescent="0.15">
      <c r="Y1488" s="50">
        <v>85.52972629555201</v>
      </c>
      <c r="Z1488" s="13">
        <f t="shared" si="54"/>
        <v>80</v>
      </c>
      <c r="AA1488" s="49">
        <v>0.16139000000631176</v>
      </c>
    </row>
    <row r="1489" spans="25:27" x14ac:dyDescent="0.15">
      <c r="Y1489" s="50">
        <v>86.971441024511989</v>
      </c>
      <c r="Z1489" s="13">
        <f t="shared" si="54"/>
        <v>80</v>
      </c>
      <c r="AA1489" s="49">
        <v>0.16130000000287747</v>
      </c>
    </row>
    <row r="1490" spans="25:27" x14ac:dyDescent="0.15">
      <c r="Y1490" s="50">
        <v>87.656255520767999</v>
      </c>
      <c r="Z1490" s="13">
        <f t="shared" si="54"/>
        <v>80</v>
      </c>
      <c r="AA1490" s="49">
        <v>0.17575500000229538</v>
      </c>
    </row>
    <row r="1491" spans="25:27" x14ac:dyDescent="0.15">
      <c r="Y1491" s="50">
        <v>88.305027148800008</v>
      </c>
      <c r="Z1491" s="13">
        <f t="shared" si="54"/>
        <v>80</v>
      </c>
      <c r="AA1491" s="49">
        <v>0.17321000000188791</v>
      </c>
    </row>
    <row r="1492" spans="25:27" x14ac:dyDescent="0.15">
      <c r="Y1492" s="50">
        <v>89.025884513279991</v>
      </c>
      <c r="Z1492" s="13">
        <f t="shared" si="54"/>
        <v>80</v>
      </c>
      <c r="AA1492" s="49">
        <v>0.17266500000188789</v>
      </c>
    </row>
    <row r="1493" spans="25:27" x14ac:dyDescent="0.15">
      <c r="Y1493" s="50">
        <v>89.638613273087998</v>
      </c>
      <c r="Z1493" s="13">
        <f t="shared" si="54"/>
        <v>80</v>
      </c>
      <c r="AA1493" s="49">
        <v>0.20012000000031627</v>
      </c>
    </row>
    <row r="1494" spans="25:27" x14ac:dyDescent="0.15">
      <c r="Y1494" s="50">
        <v>90.359470637568009</v>
      </c>
      <c r="Z1494" s="13">
        <f t="shared" si="54"/>
        <v>90</v>
      </c>
      <c r="AA1494" s="49">
        <v>0.17557500000270276</v>
      </c>
    </row>
    <row r="1495" spans="25:27" x14ac:dyDescent="0.15">
      <c r="Y1495" s="50">
        <v>90.359470637568009</v>
      </c>
      <c r="Z1495" s="13">
        <f t="shared" si="54"/>
        <v>90</v>
      </c>
      <c r="AA1495" s="49">
        <v>0.2595750000052639</v>
      </c>
    </row>
    <row r="1496" spans="25:27" x14ac:dyDescent="0.15">
      <c r="Y1496" s="50">
        <v>90.864070792703998</v>
      </c>
      <c r="Z1496" s="13">
        <f t="shared" si="54"/>
        <v>90</v>
      </c>
      <c r="AA1496" s="49">
        <v>0.26403000000264454</v>
      </c>
    </row>
    <row r="1497" spans="25:27" x14ac:dyDescent="0.15">
      <c r="Y1497" s="50">
        <v>91.440756684288004</v>
      </c>
      <c r="Z1497" s="13">
        <f t="shared" si="54"/>
        <v>90</v>
      </c>
      <c r="AA1497" s="49">
        <v>0.25948500000182961</v>
      </c>
    </row>
    <row r="1498" spans="25:27" x14ac:dyDescent="0.15">
      <c r="Y1498" s="50">
        <v>91.837228234752004</v>
      </c>
      <c r="Z1498" s="13">
        <f t="shared" si="54"/>
        <v>90</v>
      </c>
      <c r="AA1498" s="49">
        <v>0.25194000000404149</v>
      </c>
    </row>
    <row r="1499" spans="25:27" x14ac:dyDescent="0.15">
      <c r="Y1499" s="50">
        <v>92.053485444095998</v>
      </c>
      <c r="Z1499" s="13">
        <f t="shared" si="54"/>
        <v>90</v>
      </c>
      <c r="AA1499" s="49">
        <v>0.23239500000380864</v>
      </c>
    </row>
    <row r="1500" spans="25:27" x14ac:dyDescent="0.15">
      <c r="Y1500" s="50">
        <v>91.873271102975991</v>
      </c>
      <c r="Z1500" s="13">
        <f t="shared" si="54"/>
        <v>90</v>
      </c>
      <c r="AA1500" s="49">
        <v>0.25485000000485636</v>
      </c>
    </row>
    <row r="1501" spans="25:27" x14ac:dyDescent="0.15">
      <c r="Y1501" s="50">
        <v>92.269742653440005</v>
      </c>
      <c r="Z1501" s="13">
        <f t="shared" si="54"/>
        <v>90</v>
      </c>
      <c r="AA1501" s="49">
        <v>0.25376000000485632</v>
      </c>
    </row>
    <row r="1502" spans="25:27" x14ac:dyDescent="0.15">
      <c r="Y1502" s="50">
        <v>92.233699785216004</v>
      </c>
      <c r="Z1502" s="13">
        <f t="shared" si="54"/>
        <v>90</v>
      </c>
      <c r="AA1502" s="49">
        <v>0.25721500000567121</v>
      </c>
    </row>
    <row r="1503" spans="25:27" x14ac:dyDescent="0.15">
      <c r="Y1503" s="50">
        <v>91.981399707647995</v>
      </c>
      <c r="Z1503" s="13">
        <f t="shared" si="54"/>
        <v>90</v>
      </c>
      <c r="AA1503" s="49">
        <v>0.22267000000602044</v>
      </c>
    </row>
    <row r="1504" spans="25:27" x14ac:dyDescent="0.15">
      <c r="Y1504" s="50">
        <v>91.620971025407997</v>
      </c>
      <c r="Z1504" s="13">
        <f t="shared" si="54"/>
        <v>90</v>
      </c>
      <c r="AA1504" s="49">
        <v>0.25312500000142202</v>
      </c>
    </row>
    <row r="1505" spans="25:27" x14ac:dyDescent="0.15">
      <c r="Y1505" s="50">
        <v>91.224499474943997</v>
      </c>
      <c r="Z1505" s="13">
        <f t="shared" si="54"/>
        <v>90</v>
      </c>
      <c r="AA1505" s="49">
        <v>0.23358000000118917</v>
      </c>
    </row>
    <row r="1506" spans="25:27" x14ac:dyDescent="0.15">
      <c r="Y1506" s="50">
        <v>90.575727846912002</v>
      </c>
      <c r="Z1506" s="13">
        <f t="shared" si="54"/>
        <v>90</v>
      </c>
      <c r="AA1506" s="49">
        <v>0.2640350000038667</v>
      </c>
    </row>
    <row r="1507" spans="25:27" x14ac:dyDescent="0.15">
      <c r="Y1507" s="50">
        <v>89.530484668415994</v>
      </c>
      <c r="Z1507" s="13">
        <f t="shared" si="54"/>
        <v>80</v>
      </c>
      <c r="AA1507" s="49">
        <v>0.24794500000444875</v>
      </c>
    </row>
    <row r="1508" spans="25:27" x14ac:dyDescent="0.15">
      <c r="Y1508" s="50">
        <v>88.737541567487995</v>
      </c>
      <c r="Z1508" s="13">
        <f t="shared" si="54"/>
        <v>80</v>
      </c>
      <c r="AA1508" s="49">
        <v>0.26540000000083985</v>
      </c>
    </row>
    <row r="1509" spans="25:27" x14ac:dyDescent="0.15">
      <c r="Y1509" s="50">
        <v>87.403955443200005</v>
      </c>
      <c r="Z1509" s="13">
        <f t="shared" si="54"/>
        <v>80</v>
      </c>
      <c r="AA1509" s="49">
        <v>0.24031000000322633</v>
      </c>
    </row>
    <row r="1510" spans="25:27" x14ac:dyDescent="0.15">
      <c r="Y1510" s="50">
        <v>86.683098078719993</v>
      </c>
      <c r="Z1510" s="13">
        <f t="shared" si="54"/>
        <v>80</v>
      </c>
      <c r="AA1510" s="49">
        <v>0.25076500000182933</v>
      </c>
    </row>
    <row r="1511" spans="25:27" x14ac:dyDescent="0.15">
      <c r="Y1511" s="50">
        <v>86.683098078719993</v>
      </c>
      <c r="Z1511" s="13">
        <f t="shared" si="54"/>
        <v>80</v>
      </c>
      <c r="AA1511" s="49">
        <v>0.3257650000061949</v>
      </c>
    </row>
    <row r="1512" spans="25:27" x14ac:dyDescent="0.15">
      <c r="Y1512" s="50">
        <v>85.962240714239996</v>
      </c>
      <c r="Z1512" s="13">
        <f t="shared" si="54"/>
        <v>80</v>
      </c>
      <c r="AA1512" s="49">
        <v>0.332220000003983</v>
      </c>
    </row>
    <row r="1513" spans="25:27" x14ac:dyDescent="0.15">
      <c r="Y1513" s="50">
        <v>85.637854900224013</v>
      </c>
      <c r="Z1513" s="13">
        <f t="shared" si="54"/>
        <v>80</v>
      </c>
      <c r="AA1513" s="49">
        <v>0.33967500000561279</v>
      </c>
    </row>
    <row r="1514" spans="25:27" x14ac:dyDescent="0.15">
      <c r="Y1514" s="50">
        <v>84.880954667520001</v>
      </c>
      <c r="Z1514" s="13">
        <f t="shared" si="54"/>
        <v>80</v>
      </c>
      <c r="AA1514" s="49">
        <v>0.34013000000217852</v>
      </c>
    </row>
    <row r="1515" spans="25:27" x14ac:dyDescent="0.15">
      <c r="Y1515" s="50">
        <v>83.943840093695997</v>
      </c>
      <c r="Z1515" s="13">
        <f t="shared" si="54"/>
        <v>80</v>
      </c>
      <c r="AA1515" s="49">
        <v>0.34004000000602019</v>
      </c>
    </row>
    <row r="1516" spans="25:27" x14ac:dyDescent="0.15">
      <c r="Y1516" s="50">
        <v>83.331111333888003</v>
      </c>
      <c r="Z1516" s="13">
        <f t="shared" si="54"/>
        <v>80</v>
      </c>
      <c r="AA1516" s="49">
        <v>0.34049500000258592</v>
      </c>
    </row>
    <row r="1517" spans="25:27" x14ac:dyDescent="0.15">
      <c r="Y1517" s="50">
        <v>83.259025597440001</v>
      </c>
      <c r="Z1517" s="13">
        <f t="shared" si="54"/>
        <v>80</v>
      </c>
      <c r="AA1517" s="49">
        <v>0.35995000000666044</v>
      </c>
    </row>
    <row r="1518" spans="25:27" x14ac:dyDescent="0.15">
      <c r="Y1518" s="50">
        <v>82.718382574079996</v>
      </c>
      <c r="Z1518" s="13">
        <f t="shared" si="54"/>
        <v>80</v>
      </c>
      <c r="AA1518" s="49">
        <v>0.3548600000058455</v>
      </c>
    </row>
    <row r="1519" spans="25:27" x14ac:dyDescent="0.15">
      <c r="Y1519" s="50">
        <v>82.321911023615996</v>
      </c>
      <c r="Z1519" s="13">
        <f t="shared" si="54"/>
        <v>80</v>
      </c>
      <c r="AA1519" s="49">
        <v>0.36331500000404104</v>
      </c>
    </row>
    <row r="1520" spans="25:27" x14ac:dyDescent="0.15">
      <c r="Y1520" s="50">
        <v>82.213782418943993</v>
      </c>
      <c r="Z1520" s="13">
        <f t="shared" si="54"/>
        <v>80</v>
      </c>
      <c r="AA1520" s="49">
        <v>0.36677000000485593</v>
      </c>
    </row>
    <row r="1521" spans="25:27" x14ac:dyDescent="0.15">
      <c r="Y1521" s="50">
        <v>82.105653814272003</v>
      </c>
      <c r="Z1521" s="13">
        <f t="shared" si="54"/>
        <v>80</v>
      </c>
      <c r="AA1521" s="49">
        <v>0.36222500000404101</v>
      </c>
    </row>
    <row r="1522" spans="25:27" x14ac:dyDescent="0.15">
      <c r="Y1522" s="50">
        <v>82.14169668249599</v>
      </c>
      <c r="Z1522" s="13">
        <f t="shared" si="54"/>
        <v>80</v>
      </c>
      <c r="AA1522" s="49">
        <v>0.4411350000057872</v>
      </c>
    </row>
    <row r="1523" spans="25:27" x14ac:dyDescent="0.15">
      <c r="Y1523" s="50">
        <v>82.466082496512001</v>
      </c>
      <c r="Z1523" s="13">
        <f t="shared" si="54"/>
        <v>80</v>
      </c>
      <c r="AA1523" s="49">
        <v>0.44959000000398275</v>
      </c>
    </row>
    <row r="1524" spans="25:27" x14ac:dyDescent="0.15">
      <c r="Y1524" s="50">
        <v>81.997525209599999</v>
      </c>
      <c r="Z1524" s="13">
        <f t="shared" si="54"/>
        <v>80</v>
      </c>
      <c r="AA1524" s="49">
        <v>0.44104500000235292</v>
      </c>
    </row>
    <row r="1525" spans="25:27" x14ac:dyDescent="0.15">
      <c r="Y1525" s="50">
        <v>81.853353736703994</v>
      </c>
      <c r="Z1525" s="13">
        <f t="shared" si="54"/>
        <v>80</v>
      </c>
      <c r="AA1525" s="49">
        <v>0.48750000000101412</v>
      </c>
    </row>
    <row r="1526" spans="25:27" x14ac:dyDescent="0.15">
      <c r="Y1526" s="50">
        <v>81.601053659135999</v>
      </c>
      <c r="Z1526" s="13">
        <f t="shared" si="54"/>
        <v>80</v>
      </c>
      <c r="AA1526" s="49">
        <v>0.5159550000032842</v>
      </c>
    </row>
    <row r="1527" spans="25:27" x14ac:dyDescent="0.15">
      <c r="Y1527" s="50">
        <v>81.096453503999996</v>
      </c>
      <c r="Z1527" s="13">
        <f t="shared" si="54"/>
        <v>80</v>
      </c>
      <c r="AA1527" s="49">
        <v>0.52441000000147975</v>
      </c>
    </row>
    <row r="1528" spans="25:27" x14ac:dyDescent="0.15">
      <c r="Y1528" s="50">
        <v>81.024367767552008</v>
      </c>
      <c r="Z1528" s="13">
        <f t="shared" si="54"/>
        <v>80</v>
      </c>
      <c r="AA1528" s="49">
        <v>0.51486500000328417</v>
      </c>
    </row>
    <row r="1529" spans="25:27" x14ac:dyDescent="0.15">
      <c r="Y1529" s="50">
        <v>80.483724744191989</v>
      </c>
      <c r="Z1529" s="13">
        <f t="shared" si="54"/>
        <v>80</v>
      </c>
      <c r="AA1529" s="49">
        <v>0.54877500000677659</v>
      </c>
    </row>
    <row r="1530" spans="25:27" x14ac:dyDescent="0.15">
      <c r="Y1530" s="50">
        <v>80.303510403072011</v>
      </c>
      <c r="Z1530" s="13">
        <f t="shared" si="54"/>
        <v>80</v>
      </c>
      <c r="AA1530" s="49">
        <v>0.52868500000654373</v>
      </c>
    </row>
    <row r="1531" spans="25:27" x14ac:dyDescent="0.15">
      <c r="Y1531" s="50">
        <v>80.051210325504002</v>
      </c>
      <c r="Z1531" s="13">
        <f t="shared" si="54"/>
        <v>80</v>
      </c>
      <c r="AA1531" s="49">
        <v>0.50014000000083936</v>
      </c>
    </row>
    <row r="1532" spans="25:27" x14ac:dyDescent="0.15">
      <c r="Y1532" s="50">
        <v>79.582653038591985</v>
      </c>
      <c r="Z1532" s="13">
        <f t="shared" si="54"/>
        <v>70</v>
      </c>
      <c r="AA1532" s="49">
        <v>0.54659500000677652</v>
      </c>
    </row>
    <row r="1533" spans="25:27" x14ac:dyDescent="0.15">
      <c r="Y1533" s="50">
        <v>79.005967147008008</v>
      </c>
      <c r="Z1533" s="13">
        <f t="shared" si="54"/>
        <v>70</v>
      </c>
      <c r="AA1533" s="49">
        <v>0.51450500000409893</v>
      </c>
    </row>
    <row r="1534" spans="25:27" x14ac:dyDescent="0.15">
      <c r="Y1534" s="50">
        <v>77.636338154496002</v>
      </c>
      <c r="Z1534" s="13">
        <f t="shared" si="54"/>
        <v>70</v>
      </c>
      <c r="AA1534" s="49">
        <v>0.53096000000392429</v>
      </c>
    </row>
    <row r="1535" spans="25:27" x14ac:dyDescent="0.15">
      <c r="Y1535" s="50">
        <v>74.716865828351999</v>
      </c>
      <c r="Z1535" s="13">
        <f t="shared" si="54"/>
        <v>70</v>
      </c>
      <c r="AA1535" s="49">
        <v>0.53287000000089746</v>
      </c>
    </row>
    <row r="1536" spans="25:27" x14ac:dyDescent="0.15">
      <c r="Y1536" s="50">
        <v>74.716865828351999</v>
      </c>
      <c r="Z1536" s="13">
        <f t="shared" si="54"/>
        <v>70</v>
      </c>
      <c r="AA1536" s="49">
        <v>0.61587000000689285</v>
      </c>
    </row>
    <row r="1537" spans="25:27" x14ac:dyDescent="0.15">
      <c r="Y1537" s="50">
        <v>74.104137068543992</v>
      </c>
      <c r="Z1537" s="13">
        <f t="shared" si="54"/>
        <v>70</v>
      </c>
      <c r="AA1537" s="49">
        <v>0.61932500000043178</v>
      </c>
    </row>
    <row r="1538" spans="25:27" x14ac:dyDescent="0.15">
      <c r="Y1538" s="50">
        <v>72.878679548927991</v>
      </c>
      <c r="Z1538" s="13">
        <f t="shared" si="54"/>
        <v>70</v>
      </c>
      <c r="AA1538" s="49">
        <v>0.60878000000567045</v>
      </c>
    </row>
    <row r="1539" spans="25:27" x14ac:dyDescent="0.15">
      <c r="Y1539" s="50">
        <v>72.806593812480003</v>
      </c>
      <c r="Z1539" s="13">
        <f t="shared" si="54"/>
        <v>70</v>
      </c>
      <c r="AA1539" s="49">
        <v>0.59223500000241081</v>
      </c>
    </row>
    <row r="1540" spans="25:27" x14ac:dyDescent="0.15">
      <c r="Y1540" s="50">
        <v>72.914722417152007</v>
      </c>
      <c r="Z1540" s="13">
        <f t="shared" si="54"/>
        <v>70</v>
      </c>
      <c r="AA1540" s="49">
        <v>0.62469000000549579</v>
      </c>
    </row>
    <row r="1541" spans="25:27" x14ac:dyDescent="0.15">
      <c r="Y1541" s="50">
        <v>73.275151099391991</v>
      </c>
      <c r="Z1541" s="13">
        <f t="shared" ref="Z1541:Z1604" si="55">ROUNDDOWN(Y1541/10,0)*10</f>
        <v>70</v>
      </c>
      <c r="AA1541" s="49">
        <v>0.59414500000665993</v>
      </c>
    </row>
    <row r="1542" spans="25:27" x14ac:dyDescent="0.15">
      <c r="Y1542" s="50">
        <v>73.743708386304007</v>
      </c>
      <c r="Z1542" s="13">
        <f t="shared" si="55"/>
        <v>70</v>
      </c>
      <c r="AA1542" s="49">
        <v>0.69260000000136301</v>
      </c>
    </row>
    <row r="1543" spans="25:27" x14ac:dyDescent="0.15">
      <c r="Y1543" s="50">
        <v>74.140179936767993</v>
      </c>
      <c r="Z1543" s="13">
        <f t="shared" si="55"/>
        <v>70</v>
      </c>
      <c r="AA1543" s="49">
        <v>0.69005500000095554</v>
      </c>
    </row>
    <row r="1544" spans="25:27" x14ac:dyDescent="0.15">
      <c r="Y1544" s="50">
        <v>73.851836990975997</v>
      </c>
      <c r="Z1544" s="13">
        <f t="shared" si="55"/>
        <v>70</v>
      </c>
      <c r="AA1544" s="49">
        <v>0.7005100000068345</v>
      </c>
    </row>
    <row r="1545" spans="25:27" x14ac:dyDescent="0.15">
      <c r="Y1545" s="50">
        <v>72.842636680704004</v>
      </c>
      <c r="Z1545" s="13">
        <f t="shared" si="55"/>
        <v>70</v>
      </c>
      <c r="AA1545" s="49">
        <v>0.69896500000299278</v>
      </c>
    </row>
    <row r="1546" spans="25:27" x14ac:dyDescent="0.15">
      <c r="Y1546" s="50">
        <v>73.130979626496</v>
      </c>
      <c r="Z1546" s="13">
        <f t="shared" si="55"/>
        <v>70</v>
      </c>
      <c r="AA1546" s="49">
        <v>0.67842000000619418</v>
      </c>
    </row>
    <row r="1547" spans="25:27" x14ac:dyDescent="0.15">
      <c r="Y1547" s="50">
        <v>74.356437146111986</v>
      </c>
      <c r="Z1547" s="13">
        <f t="shared" si="55"/>
        <v>70</v>
      </c>
      <c r="AA1547" s="49">
        <v>0.69687500000642699</v>
      </c>
    </row>
    <row r="1548" spans="25:27" x14ac:dyDescent="0.15">
      <c r="Y1548" s="50">
        <v>74.356437146111986</v>
      </c>
      <c r="Z1548" s="13">
        <f t="shared" si="55"/>
        <v>70</v>
      </c>
      <c r="AA1548" s="49">
        <v>0.68433000000398225</v>
      </c>
    </row>
    <row r="1549" spans="25:27" x14ac:dyDescent="0.15">
      <c r="Y1549" s="50">
        <v>73.996008463872002</v>
      </c>
      <c r="Z1549" s="13">
        <f t="shared" si="55"/>
        <v>70</v>
      </c>
      <c r="AA1549" s="49">
        <v>0.67478500000578667</v>
      </c>
    </row>
    <row r="1550" spans="25:27" x14ac:dyDescent="0.15">
      <c r="Y1550" s="50">
        <v>74.969165905920008</v>
      </c>
      <c r="Z1550" s="13">
        <f t="shared" si="55"/>
        <v>70</v>
      </c>
      <c r="AA1550" s="49">
        <v>0.67324000000194495</v>
      </c>
    </row>
    <row r="1551" spans="25:27" x14ac:dyDescent="0.15">
      <c r="Y1551" s="50">
        <v>76.086494820864004</v>
      </c>
      <c r="Z1551" s="13">
        <f t="shared" si="55"/>
        <v>70</v>
      </c>
      <c r="AA1551" s="49">
        <v>0.69769500000340012</v>
      </c>
    </row>
    <row r="1552" spans="25:27" x14ac:dyDescent="0.15">
      <c r="Y1552" s="50">
        <v>77.023609394687995</v>
      </c>
      <c r="Z1552" s="13">
        <f t="shared" si="55"/>
        <v>70</v>
      </c>
      <c r="AA1552" s="49">
        <v>0.69215000000601945</v>
      </c>
    </row>
    <row r="1553" spans="25:27" x14ac:dyDescent="0.15">
      <c r="Y1553" s="50">
        <v>77.816552495615994</v>
      </c>
      <c r="Z1553" s="13">
        <f t="shared" si="55"/>
        <v>70</v>
      </c>
      <c r="AA1553" s="49">
        <v>0.69560500000683434</v>
      </c>
    </row>
    <row r="1554" spans="25:27" x14ac:dyDescent="0.15">
      <c r="Y1554" s="50">
        <v>76.158580557312007</v>
      </c>
      <c r="Z1554" s="13">
        <f t="shared" si="55"/>
        <v>70</v>
      </c>
      <c r="AA1554" s="49">
        <v>0.64281500000660041</v>
      </c>
    </row>
    <row r="1555" spans="25:27" x14ac:dyDescent="0.15">
      <c r="Y1555" s="50">
        <v>75.293551719936005</v>
      </c>
      <c r="Z1555" s="13">
        <f t="shared" si="55"/>
        <v>70</v>
      </c>
      <c r="AA1555" s="49">
        <v>0.75597000000491343</v>
      </c>
    </row>
    <row r="1556" spans="25:27" x14ac:dyDescent="0.15">
      <c r="Y1556" s="50">
        <v>74.824994433024003</v>
      </c>
      <c r="Z1556" s="13">
        <f t="shared" si="55"/>
        <v>70</v>
      </c>
      <c r="AA1556" s="49">
        <v>0.7764250000055537</v>
      </c>
    </row>
    <row r="1557" spans="25:27" x14ac:dyDescent="0.15">
      <c r="Y1557" s="50">
        <v>74.933123037695992</v>
      </c>
      <c r="Z1557" s="13">
        <f t="shared" si="55"/>
        <v>70</v>
      </c>
      <c r="AA1557" s="49">
        <v>0.80688000000095528</v>
      </c>
    </row>
    <row r="1558" spans="25:27" x14ac:dyDescent="0.15">
      <c r="Y1558" s="50">
        <v>75.509808929279998</v>
      </c>
      <c r="Z1558" s="13">
        <f t="shared" si="55"/>
        <v>70</v>
      </c>
      <c r="AA1558" s="49">
        <v>0.87133500000328357</v>
      </c>
    </row>
    <row r="1559" spans="25:27" x14ac:dyDescent="0.15">
      <c r="Y1559" s="50">
        <v>75.798151875072008</v>
      </c>
      <c r="Z1559" s="13">
        <f t="shared" si="55"/>
        <v>70</v>
      </c>
      <c r="AA1559" s="49">
        <v>0.89479000000089703</v>
      </c>
    </row>
    <row r="1560" spans="25:27" x14ac:dyDescent="0.15">
      <c r="Y1560" s="50">
        <v>76.086494820864004</v>
      </c>
      <c r="Z1560" s="13">
        <f t="shared" si="55"/>
        <v>70</v>
      </c>
      <c r="AA1560" s="49">
        <v>0.87524500000066419</v>
      </c>
    </row>
    <row r="1561" spans="25:27" x14ac:dyDescent="0.15">
      <c r="Y1561" s="50">
        <v>77.203823735808001</v>
      </c>
      <c r="Z1561" s="13">
        <f t="shared" si="55"/>
        <v>70</v>
      </c>
      <c r="AA1561" s="49">
        <v>0.86770000000287606</v>
      </c>
    </row>
    <row r="1562" spans="25:27" x14ac:dyDescent="0.15">
      <c r="Y1562" s="50">
        <v>76.87943792179199</v>
      </c>
      <c r="Z1562" s="13">
        <f t="shared" si="55"/>
        <v>70</v>
      </c>
      <c r="AA1562" s="49">
        <v>0.86815500000671775</v>
      </c>
    </row>
    <row r="1563" spans="25:27" x14ac:dyDescent="0.15">
      <c r="Y1563" s="50">
        <v>77.275909472256004</v>
      </c>
      <c r="Z1563" s="13">
        <f t="shared" si="55"/>
        <v>70</v>
      </c>
      <c r="AA1563" s="49">
        <v>0.87006500000369091</v>
      </c>
    </row>
    <row r="1564" spans="25:27" x14ac:dyDescent="0.15">
      <c r="Y1564" s="50">
        <v>78.104895441408004</v>
      </c>
      <c r="Z1564" s="13">
        <f t="shared" si="55"/>
        <v>70</v>
      </c>
      <c r="AA1564" s="49">
        <v>0.8735200000045058</v>
      </c>
    </row>
    <row r="1565" spans="25:27" x14ac:dyDescent="0.15">
      <c r="Y1565" s="50">
        <v>78.753667069439999</v>
      </c>
      <c r="Z1565" s="13">
        <f t="shared" si="55"/>
        <v>70</v>
      </c>
      <c r="AA1565" s="49">
        <v>0.87597500000147899</v>
      </c>
    </row>
    <row r="1566" spans="25:27" x14ac:dyDescent="0.15">
      <c r="Y1566" s="50">
        <v>78.537409860096005</v>
      </c>
      <c r="Z1566" s="13">
        <f t="shared" si="55"/>
        <v>70</v>
      </c>
      <c r="AA1566" s="49">
        <v>0.86743000000712511</v>
      </c>
    </row>
    <row r="1567" spans="25:27" x14ac:dyDescent="0.15">
      <c r="Y1567" s="50">
        <v>78.89783854233599</v>
      </c>
      <c r="Z1567" s="13">
        <f t="shared" si="55"/>
        <v>70</v>
      </c>
      <c r="AA1567" s="49">
        <v>0.86388500000287594</v>
      </c>
    </row>
    <row r="1568" spans="25:27" x14ac:dyDescent="0.15">
      <c r="Y1568" s="50">
        <v>80.231424666624008</v>
      </c>
      <c r="Z1568" s="13">
        <f t="shared" si="55"/>
        <v>80</v>
      </c>
      <c r="AA1568" s="49">
        <v>0.86979500000066401</v>
      </c>
    </row>
    <row r="1569" spans="25:27" x14ac:dyDescent="0.15">
      <c r="Y1569" s="50">
        <v>81.384796449791992</v>
      </c>
      <c r="Z1569" s="13">
        <f t="shared" si="55"/>
        <v>80</v>
      </c>
      <c r="AA1569" s="49">
        <v>0.86470500000712502</v>
      </c>
    </row>
    <row r="1570" spans="25:27" x14ac:dyDescent="0.15">
      <c r="Y1570" s="50">
        <v>81.74522513203199</v>
      </c>
      <c r="Z1570" s="13">
        <f t="shared" si="55"/>
        <v>80</v>
      </c>
      <c r="AA1570" s="49">
        <v>0.86916000000450566</v>
      </c>
    </row>
    <row r="1571" spans="25:27" x14ac:dyDescent="0.15">
      <c r="Y1571" s="50">
        <v>81.925439473151997</v>
      </c>
      <c r="Z1571" s="13">
        <f t="shared" si="55"/>
        <v>80</v>
      </c>
      <c r="AA1571" s="49">
        <v>0.86661500000409819</v>
      </c>
    </row>
    <row r="1572" spans="25:27" x14ac:dyDescent="0.15">
      <c r="Y1572" s="50">
        <v>81.889396604927995</v>
      </c>
      <c r="Z1572" s="13">
        <f t="shared" si="55"/>
        <v>80</v>
      </c>
      <c r="AA1572" s="49">
        <v>0.87607000000613544</v>
      </c>
    </row>
    <row r="1573" spans="25:27" x14ac:dyDescent="0.15">
      <c r="Y1573" s="50">
        <v>81.74522513203199</v>
      </c>
      <c r="Z1573" s="13">
        <f t="shared" si="55"/>
        <v>80</v>
      </c>
      <c r="AA1573" s="49">
        <v>0.87852500000310862</v>
      </c>
    </row>
    <row r="1574" spans="25:27" x14ac:dyDescent="0.15">
      <c r="Y1574" s="50">
        <v>81.74522513203199</v>
      </c>
      <c r="Z1574" s="13">
        <f t="shared" si="55"/>
        <v>80</v>
      </c>
      <c r="AA1574" s="49">
        <v>0.97552500000468023</v>
      </c>
    </row>
    <row r="1575" spans="25:27" x14ac:dyDescent="0.15">
      <c r="Y1575" s="50">
        <v>81.673139395584002</v>
      </c>
      <c r="Z1575" s="13">
        <f t="shared" si="55"/>
        <v>80</v>
      </c>
      <c r="AA1575" s="49">
        <v>0.96298000000223549</v>
      </c>
    </row>
    <row r="1576" spans="25:27" x14ac:dyDescent="0.15">
      <c r="Y1576" s="50">
        <v>81.024367767552008</v>
      </c>
      <c r="Z1576" s="13">
        <f t="shared" si="55"/>
        <v>80</v>
      </c>
      <c r="AA1576" s="49">
        <v>0.95943500000526227</v>
      </c>
    </row>
    <row r="1577" spans="25:27" x14ac:dyDescent="0.15">
      <c r="Y1577" s="50">
        <v>80.663939085311995</v>
      </c>
      <c r="Z1577" s="13">
        <f t="shared" si="55"/>
        <v>80</v>
      </c>
      <c r="AA1577" s="49">
        <v>0.96989000000386527</v>
      </c>
    </row>
    <row r="1578" spans="25:27" x14ac:dyDescent="0.15">
      <c r="Y1578" s="50">
        <v>80.447681875968001</v>
      </c>
      <c r="Z1578" s="13">
        <f t="shared" si="55"/>
        <v>80</v>
      </c>
      <c r="AA1578" s="49">
        <v>0.95034500000363242</v>
      </c>
    </row>
    <row r="1579" spans="25:27" x14ac:dyDescent="0.15">
      <c r="Y1579" s="50">
        <v>79.943081720831998</v>
      </c>
      <c r="Z1579" s="13">
        <f t="shared" si="55"/>
        <v>70</v>
      </c>
      <c r="AA1579" s="49">
        <v>0.95780000000526222</v>
      </c>
    </row>
    <row r="1580" spans="25:27" x14ac:dyDescent="0.15">
      <c r="Y1580" s="50">
        <v>79.402438697472007</v>
      </c>
      <c r="Z1580" s="13">
        <f t="shared" si="55"/>
        <v>70</v>
      </c>
      <c r="AA1580" s="49">
        <v>0.97925500000246823</v>
      </c>
    </row>
    <row r="1581" spans="25:27" x14ac:dyDescent="0.15">
      <c r="Y1581" s="50">
        <v>78.537409860096005</v>
      </c>
      <c r="Z1581" s="13">
        <f t="shared" si="55"/>
        <v>70</v>
      </c>
      <c r="AA1581" s="49">
        <v>0.96671000000729945</v>
      </c>
    </row>
    <row r="1582" spans="25:27" x14ac:dyDescent="0.15">
      <c r="Y1582" s="50">
        <v>78.357195518975999</v>
      </c>
      <c r="Z1582" s="13">
        <f t="shared" si="55"/>
        <v>70</v>
      </c>
      <c r="AA1582" s="49">
        <v>0.9781650000024682</v>
      </c>
    </row>
    <row r="1583" spans="25:27" x14ac:dyDescent="0.15">
      <c r="Y1583" s="50">
        <v>78.321152650752012</v>
      </c>
      <c r="Z1583" s="13">
        <f t="shared" si="55"/>
        <v>70</v>
      </c>
      <c r="AA1583" s="49">
        <v>0.96562000000729942</v>
      </c>
    </row>
    <row r="1584" spans="25:27" x14ac:dyDescent="0.15">
      <c r="Y1584" s="50">
        <v>79.438481565695994</v>
      </c>
      <c r="Z1584" s="13">
        <f t="shared" si="55"/>
        <v>70</v>
      </c>
      <c r="AA1584" s="49">
        <v>0.95707500000566958</v>
      </c>
    </row>
    <row r="1585" spans="25:27" x14ac:dyDescent="0.15">
      <c r="Y1585" s="50">
        <v>81.240624976896001</v>
      </c>
      <c r="Z1585" s="13">
        <f t="shared" si="55"/>
        <v>80</v>
      </c>
      <c r="AA1585" s="49">
        <v>0.96598500000043086</v>
      </c>
    </row>
    <row r="1586" spans="25:27" x14ac:dyDescent="0.15">
      <c r="Y1586" s="50">
        <v>81.673139395584002</v>
      </c>
      <c r="Z1586" s="13">
        <f t="shared" si="55"/>
        <v>80</v>
      </c>
      <c r="AA1586" s="49">
        <v>0.95144000000485462</v>
      </c>
    </row>
    <row r="1587" spans="25:27" x14ac:dyDescent="0.15">
      <c r="Y1587" s="50">
        <v>80.988324899328006</v>
      </c>
      <c r="Z1587" s="13">
        <f t="shared" si="55"/>
        <v>80</v>
      </c>
      <c r="AA1587" s="49">
        <v>0.95189500000142035</v>
      </c>
    </row>
    <row r="1588" spans="25:27" x14ac:dyDescent="0.15">
      <c r="Y1588" s="50">
        <v>81.637096527359986</v>
      </c>
      <c r="Z1588" s="13">
        <f t="shared" si="55"/>
        <v>80</v>
      </c>
      <c r="AA1588" s="49">
        <v>0.96035000000689186</v>
      </c>
    </row>
    <row r="1589" spans="25:27" x14ac:dyDescent="0.15">
      <c r="Y1589" s="50">
        <v>84.051968698368</v>
      </c>
      <c r="Z1589" s="13">
        <f t="shared" si="55"/>
        <v>80</v>
      </c>
      <c r="AA1589" s="49">
        <v>4.5260000002584455E-2</v>
      </c>
    </row>
    <row r="1590" spans="25:27" x14ac:dyDescent="0.15">
      <c r="Y1590" s="50">
        <v>84.989083272191991</v>
      </c>
      <c r="Z1590" s="13">
        <f t="shared" si="55"/>
        <v>80</v>
      </c>
      <c r="AA1590" s="49">
        <v>7.3715000004854536E-2</v>
      </c>
    </row>
    <row r="1591" spans="25:27" x14ac:dyDescent="0.15">
      <c r="Y1591" s="50">
        <v>85.637854900224013</v>
      </c>
      <c r="Z1591" s="13">
        <f t="shared" si="55"/>
        <v>80</v>
      </c>
      <c r="AA1591" s="49">
        <v>4.5170000006426125E-2</v>
      </c>
    </row>
    <row r="1592" spans="25:27" x14ac:dyDescent="0.15">
      <c r="Y1592" s="50">
        <v>85.637854900224013</v>
      </c>
      <c r="Z1592" s="13">
        <f t="shared" si="55"/>
        <v>80</v>
      </c>
      <c r="AA1592" s="49">
        <v>0.1251700000008964</v>
      </c>
    </row>
    <row r="1593" spans="25:27" x14ac:dyDescent="0.15">
      <c r="Y1593" s="50">
        <v>85.13325474508801</v>
      </c>
      <c r="Z1593" s="13">
        <f t="shared" si="55"/>
        <v>80</v>
      </c>
      <c r="AA1593" s="49">
        <v>0.15162500000275903</v>
      </c>
    </row>
    <row r="1594" spans="25:27" x14ac:dyDescent="0.15">
      <c r="Y1594" s="50">
        <v>84.160097303040004</v>
      </c>
      <c r="Z1594" s="13">
        <f t="shared" si="55"/>
        <v>80</v>
      </c>
      <c r="AA1594" s="49">
        <v>0.13108000000596043</v>
      </c>
    </row>
    <row r="1595" spans="25:27" x14ac:dyDescent="0.15">
      <c r="Y1595" s="50">
        <v>80.375596139519999</v>
      </c>
      <c r="Z1595" s="13">
        <f t="shared" si="55"/>
        <v>80</v>
      </c>
      <c r="AA1595" s="49">
        <v>0.13099000000252614</v>
      </c>
    </row>
    <row r="1596" spans="25:27" x14ac:dyDescent="0.15">
      <c r="Y1596" s="50">
        <v>79.546610170367998</v>
      </c>
      <c r="Z1596" s="13">
        <f t="shared" si="55"/>
        <v>70</v>
      </c>
      <c r="AA1596" s="49">
        <v>0.13144500000636783</v>
      </c>
    </row>
    <row r="1597" spans="25:27" x14ac:dyDescent="0.15">
      <c r="Y1597" s="50">
        <v>79.402438697472007</v>
      </c>
      <c r="Z1597" s="13">
        <f t="shared" si="55"/>
        <v>70</v>
      </c>
      <c r="AA1597" s="49">
        <v>0.14790000000619319</v>
      </c>
    </row>
    <row r="1598" spans="25:27" x14ac:dyDescent="0.15">
      <c r="Y1598" s="50">
        <v>79.582653038591985</v>
      </c>
      <c r="Z1598" s="13">
        <f t="shared" si="55"/>
        <v>70</v>
      </c>
      <c r="AA1598" s="49">
        <v>0.11835500000392307</v>
      </c>
    </row>
    <row r="1599" spans="25:27" x14ac:dyDescent="0.15">
      <c r="Y1599" s="50">
        <v>79.726824511488005</v>
      </c>
      <c r="Z1599" s="13">
        <f t="shared" si="55"/>
        <v>70</v>
      </c>
      <c r="AA1599" s="49">
        <v>0.12981000000636778</v>
      </c>
    </row>
    <row r="1600" spans="25:27" x14ac:dyDescent="0.15">
      <c r="Y1600" s="50">
        <v>80.159338930175991</v>
      </c>
      <c r="Z1600" s="13">
        <f t="shared" si="55"/>
        <v>80</v>
      </c>
      <c r="AA1600" s="49">
        <v>0.13226500000334096</v>
      </c>
    </row>
    <row r="1601" spans="25:27" x14ac:dyDescent="0.15">
      <c r="Y1601" s="50">
        <v>80.772067689983999</v>
      </c>
      <c r="Z1601" s="13">
        <f t="shared" si="55"/>
        <v>80</v>
      </c>
      <c r="AA1601" s="49">
        <v>0.13172000000334094</v>
      </c>
    </row>
    <row r="1602" spans="25:27" x14ac:dyDescent="0.15">
      <c r="Y1602" s="50">
        <v>81.204582108672</v>
      </c>
      <c r="Z1602" s="13">
        <f t="shared" si="55"/>
        <v>80</v>
      </c>
      <c r="AA1602" s="49">
        <v>0.12717500000252602</v>
      </c>
    </row>
    <row r="1603" spans="25:27" x14ac:dyDescent="0.15">
      <c r="Y1603" s="50">
        <v>81.348753581567991</v>
      </c>
      <c r="Z1603" s="13">
        <f t="shared" si="55"/>
        <v>80</v>
      </c>
      <c r="AA1603" s="49">
        <v>0.11163000000310808</v>
      </c>
    </row>
    <row r="1604" spans="25:27" x14ac:dyDescent="0.15">
      <c r="Y1604" s="50">
        <v>81.709182263808003</v>
      </c>
      <c r="Z1604" s="13">
        <f t="shared" si="55"/>
        <v>80</v>
      </c>
      <c r="AA1604" s="49">
        <v>0.1340850000041558</v>
      </c>
    </row>
    <row r="1605" spans="25:27" x14ac:dyDescent="0.15">
      <c r="Y1605" s="50">
        <v>81.024367767552008</v>
      </c>
      <c r="Z1605" s="13">
        <f t="shared" ref="Z1605:Z1668" si="56">ROUNDDOWN(Y1605/10,0)*10</f>
        <v>80</v>
      </c>
      <c r="AA1605" s="49">
        <v>0.13654000000112898</v>
      </c>
    </row>
    <row r="1606" spans="25:27" x14ac:dyDescent="0.15">
      <c r="Y1606" s="50">
        <v>81.348753581567991</v>
      </c>
      <c r="Z1606" s="13">
        <f t="shared" si="56"/>
        <v>80</v>
      </c>
      <c r="AA1606" s="49">
        <v>0.14199500000235132</v>
      </c>
    </row>
    <row r="1607" spans="25:27" x14ac:dyDescent="0.15">
      <c r="Y1607" s="50">
        <v>81.565010790911984</v>
      </c>
      <c r="Z1607" s="13">
        <f t="shared" si="56"/>
        <v>80</v>
      </c>
      <c r="AA1607" s="49">
        <v>0.12445000000252593</v>
      </c>
    </row>
    <row r="1608" spans="25:27" x14ac:dyDescent="0.15">
      <c r="Y1608" s="50">
        <v>81.817310868479993</v>
      </c>
      <c r="Z1608" s="13">
        <f t="shared" si="56"/>
        <v>80</v>
      </c>
      <c r="AA1608" s="49">
        <v>0.12690500000677507</v>
      </c>
    </row>
    <row r="1609" spans="25:27" x14ac:dyDescent="0.15">
      <c r="Y1609" s="50">
        <v>81.528967922687997</v>
      </c>
      <c r="Z1609" s="13">
        <f t="shared" si="56"/>
        <v>80</v>
      </c>
      <c r="AA1609" s="49">
        <v>0.130360000000314</v>
      </c>
    </row>
    <row r="1610" spans="25:27" x14ac:dyDescent="0.15">
      <c r="Y1610" s="50">
        <v>81.528967922687997</v>
      </c>
      <c r="Z1610" s="13">
        <f t="shared" si="56"/>
        <v>80</v>
      </c>
      <c r="AA1610" s="49">
        <v>0.20936000000549448</v>
      </c>
    </row>
    <row r="1611" spans="25:27" x14ac:dyDescent="0.15">
      <c r="Y1611" s="50">
        <v>80.808110558208014</v>
      </c>
      <c r="Z1611" s="13">
        <f t="shared" si="56"/>
        <v>80</v>
      </c>
      <c r="AA1611" s="49">
        <v>0.22581500000531984</v>
      </c>
    </row>
    <row r="1612" spans="25:27" x14ac:dyDescent="0.15">
      <c r="Y1612" s="50">
        <v>80.411639007744</v>
      </c>
      <c r="Z1612" s="13">
        <f t="shared" si="56"/>
        <v>80</v>
      </c>
      <c r="AA1612" s="49">
        <v>0.21227000000630936</v>
      </c>
    </row>
    <row r="1613" spans="25:27" x14ac:dyDescent="0.15">
      <c r="Y1613" s="50">
        <v>80.051210325504002</v>
      </c>
      <c r="Z1613" s="13">
        <f t="shared" si="56"/>
        <v>80</v>
      </c>
      <c r="AA1613" s="49">
        <v>0.22872500000613472</v>
      </c>
    </row>
    <row r="1614" spans="25:27" x14ac:dyDescent="0.15">
      <c r="Y1614" s="50">
        <v>80.01516745728</v>
      </c>
      <c r="Z1614" s="13">
        <f t="shared" si="56"/>
        <v>80</v>
      </c>
      <c r="AA1614" s="49">
        <v>0.21818000000409743</v>
      </c>
    </row>
    <row r="1615" spans="25:27" x14ac:dyDescent="0.15">
      <c r="Y1615" s="50">
        <v>79.726824511488005</v>
      </c>
      <c r="Z1615" s="13">
        <f t="shared" si="56"/>
        <v>70</v>
      </c>
      <c r="AA1615" s="49">
        <v>0.22263500000147807</v>
      </c>
    </row>
    <row r="1616" spans="25:27" x14ac:dyDescent="0.15">
      <c r="Y1616" s="50">
        <v>79.654738775040002</v>
      </c>
      <c r="Z1616" s="13">
        <f t="shared" si="56"/>
        <v>70</v>
      </c>
      <c r="AA1616" s="49">
        <v>0.23909000000130343</v>
      </c>
    </row>
    <row r="1617" spans="25:27" x14ac:dyDescent="0.15">
      <c r="Y1617" s="50">
        <v>79.762867379711992</v>
      </c>
      <c r="Z1617" s="13">
        <f t="shared" si="56"/>
        <v>70</v>
      </c>
      <c r="AA1617" s="49">
        <v>0.22154500000147803</v>
      </c>
    </row>
    <row r="1618" spans="25:27" x14ac:dyDescent="0.15">
      <c r="Y1618" s="50">
        <v>80.01516745728</v>
      </c>
      <c r="Z1618" s="13">
        <f t="shared" si="56"/>
        <v>80</v>
      </c>
      <c r="AA1618" s="49">
        <v>0.23700000000473764</v>
      </c>
    </row>
    <row r="1619" spans="25:27" x14ac:dyDescent="0.15">
      <c r="Y1619" s="50">
        <v>79.943081720831998</v>
      </c>
      <c r="Z1619" s="13">
        <f t="shared" si="56"/>
        <v>70</v>
      </c>
      <c r="AA1619" s="49">
        <v>0.21991000000147798</v>
      </c>
    </row>
    <row r="1620" spans="25:27" x14ac:dyDescent="0.15">
      <c r="Y1620" s="50">
        <v>79.582653038591985</v>
      </c>
      <c r="Z1620" s="13">
        <f t="shared" si="56"/>
        <v>70</v>
      </c>
      <c r="AA1620" s="49">
        <v>0.23436500000089588</v>
      </c>
    </row>
    <row r="1621" spans="25:27" x14ac:dyDescent="0.15">
      <c r="Y1621" s="50">
        <v>79.438481565695994</v>
      </c>
      <c r="Z1621" s="13">
        <f t="shared" si="56"/>
        <v>70</v>
      </c>
      <c r="AA1621" s="49">
        <v>0.23927500000211821</v>
      </c>
    </row>
    <row r="1622" spans="25:27" x14ac:dyDescent="0.15">
      <c r="Y1622" s="50">
        <v>78.104895441408004</v>
      </c>
      <c r="Z1622" s="13">
        <f t="shared" si="56"/>
        <v>70</v>
      </c>
      <c r="AA1622" s="49">
        <v>0.24018500000252563</v>
      </c>
    </row>
    <row r="1623" spans="25:27" x14ac:dyDescent="0.15">
      <c r="Y1623" s="50">
        <v>78.104895441408004</v>
      </c>
      <c r="Z1623" s="13">
        <f t="shared" si="56"/>
        <v>70</v>
      </c>
      <c r="AA1623" s="49">
        <v>0.33018500000630913</v>
      </c>
    </row>
    <row r="1624" spans="25:27" x14ac:dyDescent="0.15">
      <c r="Y1624" s="50">
        <v>77.600295286272001</v>
      </c>
      <c r="Z1624" s="13">
        <f t="shared" si="56"/>
        <v>70</v>
      </c>
      <c r="AA1624" s="49">
        <v>0.3246400000016525</v>
      </c>
    </row>
    <row r="1625" spans="25:27" x14ac:dyDescent="0.15">
      <c r="Y1625" s="50">
        <v>77.167780867584</v>
      </c>
      <c r="Z1625" s="13">
        <f t="shared" si="56"/>
        <v>70</v>
      </c>
      <c r="AA1625" s="49">
        <v>0.34509500000229276</v>
      </c>
    </row>
    <row r="1626" spans="25:27" x14ac:dyDescent="0.15">
      <c r="Y1626" s="50">
        <v>77.167780867584</v>
      </c>
      <c r="Z1626" s="13">
        <f t="shared" si="56"/>
        <v>70</v>
      </c>
      <c r="AA1626" s="49">
        <v>0.33055000000671653</v>
      </c>
    </row>
    <row r="1627" spans="25:27" x14ac:dyDescent="0.15">
      <c r="Y1627" s="50">
        <v>77.167780867584</v>
      </c>
      <c r="Z1627" s="13">
        <f t="shared" si="56"/>
        <v>70</v>
      </c>
      <c r="AA1627" s="49">
        <v>0.42855000000485388</v>
      </c>
    </row>
    <row r="1628" spans="25:27" x14ac:dyDescent="0.15">
      <c r="Y1628" s="50">
        <v>75.798151875072008</v>
      </c>
      <c r="Z1628" s="13">
        <f t="shared" si="56"/>
        <v>70</v>
      </c>
      <c r="AA1628" s="49">
        <v>0.42146000000363149</v>
      </c>
    </row>
    <row r="1629" spans="25:27" x14ac:dyDescent="0.15">
      <c r="Y1629" s="50">
        <v>75.077294510591997</v>
      </c>
      <c r="Z1629" s="13">
        <f t="shared" si="56"/>
        <v>70</v>
      </c>
      <c r="AA1629" s="49">
        <v>0.41791500000665827</v>
      </c>
    </row>
    <row r="1630" spans="25:27" x14ac:dyDescent="0.15">
      <c r="Y1630" s="50">
        <v>74.680822960127998</v>
      </c>
      <c r="Z1630" s="13">
        <f t="shared" si="56"/>
        <v>70</v>
      </c>
      <c r="AA1630" s="49">
        <v>0.43037000000566872</v>
      </c>
    </row>
    <row r="1631" spans="25:27" x14ac:dyDescent="0.15">
      <c r="Y1631" s="50">
        <v>73.094936758272013</v>
      </c>
      <c r="Z1631" s="13">
        <f t="shared" si="56"/>
        <v>70</v>
      </c>
      <c r="AA1631" s="49">
        <v>0.4157350000066582</v>
      </c>
    </row>
    <row r="1632" spans="25:27" x14ac:dyDescent="0.15">
      <c r="Y1632" s="50">
        <v>72.770550944256001</v>
      </c>
      <c r="Z1632" s="13">
        <f t="shared" si="56"/>
        <v>70</v>
      </c>
      <c r="AA1632" s="49">
        <v>0.42519000000141949</v>
      </c>
    </row>
    <row r="1633" spans="25:27" x14ac:dyDescent="0.15">
      <c r="Y1633" s="50">
        <v>72.229907920895997</v>
      </c>
      <c r="Z1633" s="13">
        <f t="shared" si="56"/>
        <v>70</v>
      </c>
      <c r="AA1633" s="49">
        <v>0.41010000000584323</v>
      </c>
    </row>
    <row r="1634" spans="25:27" x14ac:dyDescent="0.15">
      <c r="Y1634" s="50">
        <v>72.446165130240004</v>
      </c>
      <c r="Z1634" s="13">
        <f t="shared" si="56"/>
        <v>70</v>
      </c>
      <c r="AA1634" s="49">
        <v>0.41755500000019707</v>
      </c>
    </row>
    <row r="1635" spans="25:27" x14ac:dyDescent="0.15">
      <c r="Y1635" s="50">
        <v>72.662422339583998</v>
      </c>
      <c r="Z1635" s="13">
        <f t="shared" si="56"/>
        <v>70</v>
      </c>
      <c r="AA1635" s="49">
        <v>0.41501000000706556</v>
      </c>
    </row>
    <row r="1636" spans="25:27" x14ac:dyDescent="0.15">
      <c r="Y1636" s="50">
        <v>72.374079393791988</v>
      </c>
      <c r="Z1636" s="13">
        <f t="shared" si="56"/>
        <v>70</v>
      </c>
      <c r="AA1636" s="49">
        <v>0.41792000000060447</v>
      </c>
    </row>
    <row r="1637" spans="25:27" x14ac:dyDescent="0.15">
      <c r="Y1637" s="50">
        <v>71.509050556416</v>
      </c>
      <c r="Z1637" s="13">
        <f t="shared" si="56"/>
        <v>70</v>
      </c>
      <c r="AA1637" s="49">
        <v>0.4228300000018268</v>
      </c>
    </row>
    <row r="1638" spans="25:27" x14ac:dyDescent="0.15">
      <c r="Y1638" s="50">
        <v>70.860278928384005</v>
      </c>
      <c r="Z1638" s="13">
        <f t="shared" si="56"/>
        <v>70</v>
      </c>
      <c r="AA1638" s="49">
        <v>0.42228500000182678</v>
      </c>
    </row>
    <row r="1639" spans="25:27" x14ac:dyDescent="0.15">
      <c r="Y1639" s="50">
        <v>69.742950013440009</v>
      </c>
      <c r="Z1639" s="13">
        <f t="shared" si="56"/>
        <v>60</v>
      </c>
      <c r="AA1639" s="49">
        <v>0.42574000000264167</v>
      </c>
    </row>
    <row r="1640" spans="25:27" x14ac:dyDescent="0.15">
      <c r="Y1640" s="50">
        <v>69.742950013440009</v>
      </c>
      <c r="Z1640" s="13">
        <f t="shared" si="56"/>
        <v>60</v>
      </c>
      <c r="AA1640" s="49">
        <v>0.51774000000683262</v>
      </c>
    </row>
    <row r="1641" spans="25:27" x14ac:dyDescent="0.15">
      <c r="Y1641" s="50">
        <v>63.147105128448004</v>
      </c>
      <c r="Z1641" s="13">
        <f t="shared" si="56"/>
        <v>60</v>
      </c>
      <c r="AA1641" s="49">
        <v>0.5061050000047953</v>
      </c>
    </row>
    <row r="1642" spans="25:27" x14ac:dyDescent="0.15">
      <c r="Y1642" s="50">
        <v>61.272875980800002</v>
      </c>
      <c r="Z1642" s="13">
        <f t="shared" si="56"/>
        <v>60</v>
      </c>
      <c r="AA1642" s="49">
        <v>0.50456000000095358</v>
      </c>
    </row>
    <row r="1643" spans="25:27" x14ac:dyDescent="0.15">
      <c r="Y1643" s="50">
        <v>58.317360786432005</v>
      </c>
      <c r="Z1643" s="13">
        <f t="shared" si="56"/>
        <v>50</v>
      </c>
      <c r="AA1643" s="49">
        <v>0.50601500000136101</v>
      </c>
    </row>
    <row r="1644" spans="25:27" x14ac:dyDescent="0.15">
      <c r="Y1644" s="50">
        <v>55.217674119167995</v>
      </c>
      <c r="Z1644" s="13">
        <f t="shared" si="56"/>
        <v>50</v>
      </c>
      <c r="AA1644" s="49">
        <v>0.51147000000258336</v>
      </c>
    </row>
    <row r="1645" spans="25:27" x14ac:dyDescent="0.15">
      <c r="Y1645" s="50">
        <v>36.691639852031997</v>
      </c>
      <c r="Z1645" s="13">
        <f t="shared" si="56"/>
        <v>30</v>
      </c>
      <c r="AA1645" s="49">
        <v>0.50274500000136091</v>
      </c>
    </row>
    <row r="1646" spans="25:27" x14ac:dyDescent="0.15">
      <c r="Y1646" s="50">
        <v>21.878021011968002</v>
      </c>
      <c r="Z1646" s="13">
        <f t="shared" si="56"/>
        <v>20</v>
      </c>
      <c r="AA1646" s="49">
        <v>0.5062000000021758</v>
      </c>
    </row>
    <row r="1647" spans="25:27" x14ac:dyDescent="0.15">
      <c r="Y1647" s="50">
        <v>21.878021011968002</v>
      </c>
      <c r="Z1647" s="13">
        <f t="shared" si="56"/>
        <v>20</v>
      </c>
      <c r="AA1647" s="49">
        <v>0.50165500000136087</v>
      </c>
    </row>
    <row r="1648" spans="25:27" x14ac:dyDescent="0.15">
      <c r="Y1648" s="50">
        <v>21.878021011968002</v>
      </c>
      <c r="Z1648" s="13">
        <f t="shared" si="56"/>
        <v>20</v>
      </c>
      <c r="AA1648" s="49">
        <v>0.58111000000310709</v>
      </c>
    </row>
    <row r="1649" spans="25:27" x14ac:dyDescent="0.15">
      <c r="Y1649" s="50">
        <v>21.878021011968002</v>
      </c>
      <c r="Z1649" s="13">
        <f t="shared" si="56"/>
        <v>20</v>
      </c>
      <c r="AA1649" s="49">
        <v>0.59456500000595924</v>
      </c>
    </row>
    <row r="1650" spans="25:27" x14ac:dyDescent="0.15">
      <c r="Y1650" s="50">
        <v>21.878021011968002</v>
      </c>
      <c r="Z1650" s="13">
        <f t="shared" si="56"/>
        <v>20</v>
      </c>
      <c r="AA1650" s="49">
        <v>0.53802000000182648</v>
      </c>
    </row>
    <row r="1651" spans="25:27" x14ac:dyDescent="0.15">
      <c r="Y1651" s="50">
        <v>21.878021011968002</v>
      </c>
      <c r="Z1651" s="13">
        <f t="shared" si="56"/>
        <v>20</v>
      </c>
      <c r="AA1651" s="49">
        <v>0.557475000005901</v>
      </c>
    </row>
    <row r="1652" spans="25:27" x14ac:dyDescent="0.15">
      <c r="Y1652" s="50">
        <v>21.878021011968002</v>
      </c>
      <c r="Z1652" s="13">
        <f t="shared" si="56"/>
        <v>20</v>
      </c>
      <c r="AA1652" s="49">
        <v>0.56593000000409655</v>
      </c>
    </row>
    <row r="1653" spans="25:27" x14ac:dyDescent="0.15">
      <c r="Y1653" s="50">
        <v>21.878021011968002</v>
      </c>
      <c r="Z1653" s="13">
        <f t="shared" si="56"/>
        <v>20</v>
      </c>
      <c r="AA1653" s="49">
        <v>0.6609300000052607</v>
      </c>
    </row>
    <row r="1654" spans="25:27" x14ac:dyDescent="0.15">
      <c r="Y1654" s="50">
        <v>21.878021011968002</v>
      </c>
      <c r="Z1654" s="13">
        <f t="shared" si="56"/>
        <v>20</v>
      </c>
      <c r="AA1654" s="49">
        <v>0.65838500000485323</v>
      </c>
    </row>
    <row r="1655" spans="25:27" x14ac:dyDescent="0.15">
      <c r="Y1655" s="50">
        <v>21.878021011968002</v>
      </c>
      <c r="Z1655" s="13">
        <f t="shared" si="56"/>
        <v>20</v>
      </c>
      <c r="AA1655" s="49">
        <v>0.6528400000001966</v>
      </c>
    </row>
    <row r="1656" spans="25:27" x14ac:dyDescent="0.15">
      <c r="Y1656" s="50">
        <v>21.878021011968002</v>
      </c>
      <c r="Z1656" s="13">
        <f t="shared" si="56"/>
        <v>20</v>
      </c>
      <c r="AA1656" s="49">
        <v>0.653205000000604</v>
      </c>
    </row>
    <row r="1657" spans="25:27" x14ac:dyDescent="0.15">
      <c r="Y1657" s="50">
        <v>21.878021011968002</v>
      </c>
      <c r="Z1657" s="13">
        <f t="shared" si="56"/>
        <v>20</v>
      </c>
      <c r="AA1657" s="49">
        <v>0.65266000000060398</v>
      </c>
    </row>
    <row r="1658" spans="25:27" x14ac:dyDescent="0.15">
      <c r="Y1658" s="50">
        <v>21.878021011968002</v>
      </c>
      <c r="Z1658" s="13">
        <f t="shared" si="56"/>
        <v>20</v>
      </c>
      <c r="AA1658" s="49">
        <v>0.65157000000060394</v>
      </c>
    </row>
    <row r="1659" spans="25:27" x14ac:dyDescent="0.15">
      <c r="Y1659" s="50">
        <v>21.878021011968002</v>
      </c>
      <c r="Z1659" s="13">
        <f t="shared" si="56"/>
        <v>20</v>
      </c>
      <c r="AA1659" s="49">
        <v>0.6680250000004293</v>
      </c>
    </row>
    <row r="1660" spans="25:27" x14ac:dyDescent="0.15">
      <c r="Y1660" s="50">
        <v>21.878021011968002</v>
      </c>
      <c r="Z1660" s="13">
        <f t="shared" si="56"/>
        <v>20</v>
      </c>
      <c r="AA1660" s="49">
        <v>0.65193500000101134</v>
      </c>
    </row>
    <row r="1661" spans="25:27" x14ac:dyDescent="0.15">
      <c r="Y1661" s="50">
        <v>21.878021011968002</v>
      </c>
      <c r="Z1661" s="13">
        <f t="shared" si="56"/>
        <v>20</v>
      </c>
      <c r="AA1661" s="49">
        <v>0.65139000000101133</v>
      </c>
    </row>
    <row r="1662" spans="25:27" x14ac:dyDescent="0.15">
      <c r="Y1662" s="50">
        <v>21.878021011968002</v>
      </c>
      <c r="Z1662" s="13">
        <f t="shared" si="56"/>
        <v>20</v>
      </c>
      <c r="AA1662" s="49">
        <v>0.65184500000485301</v>
      </c>
    </row>
    <row r="1663" spans="25:27" x14ac:dyDescent="0.15">
      <c r="Y1663" s="50">
        <v>21.878021011968002</v>
      </c>
      <c r="Z1663" s="13">
        <f t="shared" si="56"/>
        <v>20</v>
      </c>
      <c r="AA1663" s="49">
        <v>0.651300000004853</v>
      </c>
    </row>
    <row r="1664" spans="25:27" x14ac:dyDescent="0.15">
      <c r="Y1664" s="50">
        <v>21.878021011968002</v>
      </c>
      <c r="Z1664" s="13">
        <f t="shared" si="56"/>
        <v>20</v>
      </c>
      <c r="AA1664" s="49">
        <v>0.7297550000027575</v>
      </c>
    </row>
    <row r="1665" spans="25:27" x14ac:dyDescent="0.15">
      <c r="Y1665" s="50">
        <v>21.878021011968002</v>
      </c>
      <c r="Z1665" s="13">
        <f t="shared" si="56"/>
        <v>20</v>
      </c>
      <c r="AA1665" s="49">
        <v>0.73121000000316494</v>
      </c>
    </row>
    <row r="1666" spans="25:27" x14ac:dyDescent="0.15">
      <c r="Y1666" s="50">
        <v>21.878021011968002</v>
      </c>
      <c r="Z1666" s="13">
        <f t="shared" si="56"/>
        <v>20</v>
      </c>
      <c r="AA1666" s="49">
        <v>0.78766500000386341</v>
      </c>
    </row>
    <row r="1667" spans="25:27" x14ac:dyDescent="0.15">
      <c r="Y1667" s="50">
        <v>21.878021011968002</v>
      </c>
      <c r="Z1667" s="13">
        <f t="shared" si="56"/>
        <v>20</v>
      </c>
      <c r="AA1667" s="49">
        <v>0.73712000000095301</v>
      </c>
    </row>
    <row r="1668" spans="25:27" x14ac:dyDescent="0.15">
      <c r="Y1668" s="50">
        <v>21.878021011968002</v>
      </c>
      <c r="Z1668" s="13">
        <f t="shared" si="56"/>
        <v>20</v>
      </c>
      <c r="AA1668" s="49">
        <v>0.83712000000677378</v>
      </c>
    </row>
    <row r="1669" spans="25:27" x14ac:dyDescent="0.15">
      <c r="Y1669" s="50">
        <v>21.878021011968002</v>
      </c>
      <c r="Z1669" s="13">
        <f t="shared" ref="Z1669:Z1732" si="57">ROUNDDOWN(Y1669/10,0)*10</f>
        <v>20</v>
      </c>
      <c r="AA1669" s="49">
        <v>0.83657500000677376</v>
      </c>
    </row>
    <row r="1670" spans="25:27" x14ac:dyDescent="0.15">
      <c r="Y1670" s="50">
        <v>21.878021011968002</v>
      </c>
      <c r="Z1670" s="13">
        <f t="shared" si="57"/>
        <v>20</v>
      </c>
      <c r="AA1670" s="49">
        <v>0.82003000000351411</v>
      </c>
    </row>
    <row r="1671" spans="25:27" x14ac:dyDescent="0.15">
      <c r="Y1671" s="50">
        <v>21.878021011968002</v>
      </c>
      <c r="Z1671" s="13">
        <f t="shared" si="57"/>
        <v>20</v>
      </c>
      <c r="AA1671" s="49">
        <v>0.82839500000555133</v>
      </c>
    </row>
    <row r="1672" spans="25:27" x14ac:dyDescent="0.15">
      <c r="Y1672" s="50">
        <v>21.878021011968002</v>
      </c>
      <c r="Z1672" s="13">
        <f t="shared" si="57"/>
        <v>20</v>
      </c>
      <c r="AA1672" s="49">
        <v>0.8238500000047364</v>
      </c>
    </row>
    <row r="1673" spans="25:27" x14ac:dyDescent="0.15">
      <c r="Y1673" s="50">
        <v>21.878021011968002</v>
      </c>
      <c r="Z1673" s="13">
        <f t="shared" si="57"/>
        <v>20</v>
      </c>
      <c r="AA1673" s="49">
        <v>0.82430500000130214</v>
      </c>
    </row>
    <row r="1674" spans="25:27" x14ac:dyDescent="0.15">
      <c r="Y1674" s="50">
        <v>21.878021011968002</v>
      </c>
      <c r="Z1674" s="13">
        <f t="shared" si="57"/>
        <v>20</v>
      </c>
      <c r="AA1674" s="49">
        <v>0.81876000000392146</v>
      </c>
    </row>
    <row r="1675" spans="25:27" x14ac:dyDescent="0.15">
      <c r="Y1675" s="50">
        <v>21.878021011968002</v>
      </c>
      <c r="Z1675" s="13">
        <f t="shared" si="57"/>
        <v>20</v>
      </c>
      <c r="AA1675" s="49">
        <v>0.82667000000211699</v>
      </c>
    </row>
    <row r="1676" spans="25:27" x14ac:dyDescent="0.15">
      <c r="Y1676" s="50">
        <v>21.878021011968002</v>
      </c>
      <c r="Z1676" s="13">
        <f t="shared" si="57"/>
        <v>20</v>
      </c>
      <c r="AA1676" s="49">
        <v>0.81512500000351396</v>
      </c>
    </row>
    <row r="1677" spans="25:27" x14ac:dyDescent="0.15">
      <c r="Y1677" s="50">
        <v>21.878021011968002</v>
      </c>
      <c r="Z1677" s="13">
        <f t="shared" si="57"/>
        <v>20</v>
      </c>
      <c r="AA1677" s="49">
        <v>0.82158000000130205</v>
      </c>
    </row>
    <row r="1678" spans="25:27" x14ac:dyDescent="0.15">
      <c r="Y1678" s="50">
        <v>21.878021011968002</v>
      </c>
      <c r="Z1678" s="13">
        <f t="shared" si="57"/>
        <v>20</v>
      </c>
      <c r="AA1678" s="49">
        <v>0.82849000000293183</v>
      </c>
    </row>
    <row r="1679" spans="25:27" x14ac:dyDescent="0.15">
      <c r="Y1679" s="50">
        <v>21.878021011968002</v>
      </c>
      <c r="Z1679" s="13">
        <f t="shared" si="57"/>
        <v>20</v>
      </c>
      <c r="AA1679" s="49">
        <v>0.81485500000048705</v>
      </c>
    </row>
    <row r="1680" spans="25:27" x14ac:dyDescent="0.15">
      <c r="Y1680" s="50">
        <v>21.878021011968002</v>
      </c>
      <c r="Z1680" s="13">
        <f t="shared" si="57"/>
        <v>20</v>
      </c>
      <c r="AA1680" s="49">
        <v>0.89031000000141836</v>
      </c>
    </row>
    <row r="1681" spans="25:27" x14ac:dyDescent="0.15">
      <c r="Y1681" s="50">
        <v>21.878021011968002</v>
      </c>
      <c r="Z1681" s="13">
        <f t="shared" si="57"/>
        <v>20</v>
      </c>
      <c r="AA1681" s="49">
        <v>0.89622000000648239</v>
      </c>
    </row>
    <row r="1682" spans="25:27" x14ac:dyDescent="0.15">
      <c r="Y1682" s="50">
        <v>21.878021011968002</v>
      </c>
      <c r="Z1682" s="13">
        <f t="shared" si="57"/>
        <v>20</v>
      </c>
      <c r="AA1682" s="49">
        <v>0.90367500000083623</v>
      </c>
    </row>
    <row r="1683" spans="25:27" x14ac:dyDescent="0.15">
      <c r="Y1683" s="50">
        <v>21.878021011968002</v>
      </c>
      <c r="Z1683" s="13">
        <f t="shared" si="57"/>
        <v>20</v>
      </c>
      <c r="AA1683" s="49">
        <v>0.90958500000590026</v>
      </c>
    </row>
    <row r="1684" spans="25:27" x14ac:dyDescent="0.15">
      <c r="Y1684" s="50">
        <v>21.878021011968002</v>
      </c>
      <c r="Z1684" s="13">
        <f t="shared" si="57"/>
        <v>20</v>
      </c>
      <c r="AA1684" s="49">
        <v>0.89004000000566741</v>
      </c>
    </row>
    <row r="1685" spans="25:27" x14ac:dyDescent="0.15">
      <c r="Y1685" s="50">
        <v>21.878021011968002</v>
      </c>
      <c r="Z1685" s="13">
        <f t="shared" si="57"/>
        <v>20</v>
      </c>
      <c r="AA1685" s="49">
        <v>0.8934950000064823</v>
      </c>
    </row>
    <row r="1686" spans="25:27" x14ac:dyDescent="0.15">
      <c r="Y1686" s="50">
        <v>21.878021011968002</v>
      </c>
      <c r="Z1686" s="13">
        <f t="shared" si="57"/>
        <v>20</v>
      </c>
      <c r="AA1686" s="49">
        <v>0.88995000000223312</v>
      </c>
    </row>
    <row r="1687" spans="25:27" x14ac:dyDescent="0.15">
      <c r="Y1687" s="50">
        <v>21.878021011968002</v>
      </c>
      <c r="Z1687" s="13">
        <f t="shared" si="57"/>
        <v>20</v>
      </c>
      <c r="AA1687" s="49">
        <v>0.90040500000083612</v>
      </c>
    </row>
    <row r="1688" spans="25:27" x14ac:dyDescent="0.15">
      <c r="Y1688" s="50">
        <v>21.878021011968002</v>
      </c>
      <c r="Z1688" s="13">
        <f t="shared" si="57"/>
        <v>20</v>
      </c>
      <c r="AA1688" s="49">
        <v>0.89931500000083608</v>
      </c>
    </row>
    <row r="1689" spans="25:27" x14ac:dyDescent="0.15">
      <c r="Y1689" s="50">
        <v>21.878021011968002</v>
      </c>
      <c r="Z1689" s="13">
        <f t="shared" si="57"/>
        <v>20</v>
      </c>
      <c r="AA1689" s="49">
        <v>0.90577000000590013</v>
      </c>
    </row>
    <row r="1690" spans="25:27" x14ac:dyDescent="0.15">
      <c r="Y1690" s="50">
        <v>18.994591554048</v>
      </c>
      <c r="Z1690" s="13">
        <f t="shared" si="57"/>
        <v>10</v>
      </c>
      <c r="AA1690" s="49">
        <v>0.90222500000165096</v>
      </c>
    </row>
    <row r="1691" spans="25:27" x14ac:dyDescent="0.15">
      <c r="Y1691" s="50">
        <v>28.149480082943999</v>
      </c>
      <c r="Z1691" s="13">
        <f t="shared" si="57"/>
        <v>20</v>
      </c>
      <c r="AA1691" s="49">
        <v>0.98768000000461953</v>
      </c>
    </row>
    <row r="1692" spans="25:27" x14ac:dyDescent="0.15">
      <c r="Y1692" s="50">
        <v>35.538268068863999</v>
      </c>
      <c r="Z1692" s="13">
        <f t="shared" si="57"/>
        <v>30</v>
      </c>
      <c r="AA1692" s="49">
        <v>0.96759000000438666</v>
      </c>
    </row>
    <row r="1693" spans="25:27" x14ac:dyDescent="0.15">
      <c r="Y1693" s="50">
        <v>35.538268068863999</v>
      </c>
      <c r="Z1693" s="13">
        <f t="shared" si="57"/>
        <v>30</v>
      </c>
      <c r="AA1693" s="49">
        <v>0.96504500000397919</v>
      </c>
    </row>
    <row r="1694" spans="25:27" x14ac:dyDescent="0.15">
      <c r="Y1694" s="50">
        <v>41.088869775360003</v>
      </c>
      <c r="Z1694" s="13">
        <f t="shared" si="57"/>
        <v>40</v>
      </c>
      <c r="AA1694" s="49">
        <v>0.97050000000520154</v>
      </c>
    </row>
    <row r="1695" spans="25:27" x14ac:dyDescent="0.15">
      <c r="Y1695" s="50">
        <v>41.088869775360003</v>
      </c>
      <c r="Z1695" s="13">
        <f t="shared" si="57"/>
        <v>40</v>
      </c>
      <c r="AA1695" s="49">
        <v>7.0955000000312074E-2</v>
      </c>
    </row>
    <row r="1696" spans="25:27" x14ac:dyDescent="0.15">
      <c r="Y1696" s="50">
        <v>46.963857295871996</v>
      </c>
      <c r="Z1696" s="13">
        <f t="shared" si="57"/>
        <v>40</v>
      </c>
      <c r="AA1696" s="49">
        <v>6.4865000002931383E-2</v>
      </c>
    </row>
    <row r="1697" spans="25:27" x14ac:dyDescent="0.15">
      <c r="Y1697" s="50">
        <v>50.423972645375997</v>
      </c>
      <c r="Z1697" s="13">
        <f t="shared" si="57"/>
        <v>50</v>
      </c>
      <c r="AA1697" s="49">
        <v>6.6320000003338819E-2</v>
      </c>
    </row>
    <row r="1698" spans="25:27" x14ac:dyDescent="0.15">
      <c r="Y1698" s="50">
        <v>53.235316366847997</v>
      </c>
      <c r="Z1698" s="13">
        <f t="shared" si="57"/>
        <v>50</v>
      </c>
      <c r="AA1698" s="49">
        <v>6.5775000003338802E-2</v>
      </c>
    </row>
    <row r="1699" spans="25:27" x14ac:dyDescent="0.15">
      <c r="Y1699" s="50">
        <v>57.127946135039998</v>
      </c>
      <c r="Z1699" s="13">
        <f t="shared" si="57"/>
        <v>50</v>
      </c>
      <c r="AA1699" s="49">
        <v>5.2685000000894044E-2</v>
      </c>
    </row>
    <row r="1700" spans="25:27" x14ac:dyDescent="0.15">
      <c r="Y1700" s="50">
        <v>58.065060708863996</v>
      </c>
      <c r="Z1700" s="13">
        <f t="shared" si="57"/>
        <v>50</v>
      </c>
      <c r="AA1700" s="49">
        <v>7.5140000001941765E-2</v>
      </c>
    </row>
    <row r="1701" spans="25:27" x14ac:dyDescent="0.15">
      <c r="Y1701" s="50">
        <v>59.218432492032001</v>
      </c>
      <c r="Z1701" s="13">
        <f t="shared" si="57"/>
        <v>50</v>
      </c>
      <c r="AA1701" s="49">
        <v>7.6595000002349201E-2</v>
      </c>
    </row>
    <row r="1702" spans="25:27" x14ac:dyDescent="0.15">
      <c r="Y1702" s="50">
        <v>62.642504973311993</v>
      </c>
      <c r="Z1702" s="13">
        <f t="shared" si="57"/>
        <v>60</v>
      </c>
      <c r="AA1702" s="49">
        <v>5.9505000006365494E-2</v>
      </c>
    </row>
    <row r="1703" spans="25:27" x14ac:dyDescent="0.15">
      <c r="Y1703" s="50">
        <v>64.120262570495996</v>
      </c>
      <c r="Z1703" s="13">
        <f t="shared" si="57"/>
        <v>60</v>
      </c>
      <c r="AA1703" s="49">
        <v>4.3960000006947553E-2</v>
      </c>
    </row>
    <row r="1704" spans="25:27" x14ac:dyDescent="0.15">
      <c r="Y1704" s="50">
        <v>66.282834663936001</v>
      </c>
      <c r="Z1704" s="13">
        <f t="shared" si="57"/>
        <v>60</v>
      </c>
      <c r="AA1704" s="49">
        <v>5.1415000001301392E-2</v>
      </c>
    </row>
    <row r="1705" spans="25:27" x14ac:dyDescent="0.15">
      <c r="Y1705" s="50">
        <v>67.616420788224005</v>
      </c>
      <c r="Z1705" s="13">
        <f t="shared" si="57"/>
        <v>60</v>
      </c>
      <c r="AA1705" s="49">
        <v>5.0870000001301374E-2</v>
      </c>
    </row>
    <row r="1706" spans="25:27" x14ac:dyDescent="0.15">
      <c r="Y1706" s="50">
        <v>69.022092648959998</v>
      </c>
      <c r="Z1706" s="13">
        <f t="shared" si="57"/>
        <v>60</v>
      </c>
      <c r="AA1706" s="49">
        <v>5.232500000170881E-2</v>
      </c>
    </row>
    <row r="1707" spans="25:27" x14ac:dyDescent="0.15">
      <c r="Y1707" s="50">
        <v>70.42776450969599</v>
      </c>
      <c r="Z1707" s="13">
        <f t="shared" si="57"/>
        <v>70</v>
      </c>
      <c r="AA1707" s="49">
        <v>9.9780000004211722E-2</v>
      </c>
    </row>
    <row r="1708" spans="25:27" x14ac:dyDescent="0.15">
      <c r="Y1708" s="50">
        <v>70.42776450969599</v>
      </c>
      <c r="Z1708" s="13">
        <f t="shared" si="57"/>
        <v>70</v>
      </c>
      <c r="AA1708" s="49">
        <v>0.19078000000456097</v>
      </c>
    </row>
    <row r="1709" spans="25:27" x14ac:dyDescent="0.15">
      <c r="Y1709" s="50">
        <v>71.364879083520009</v>
      </c>
      <c r="Z1709" s="13">
        <f t="shared" si="57"/>
        <v>70</v>
      </c>
      <c r="AA1709" s="49">
        <v>0.19823500000619076</v>
      </c>
    </row>
    <row r="1710" spans="25:27" x14ac:dyDescent="0.15">
      <c r="Y1710" s="50">
        <v>71.869479238655998</v>
      </c>
      <c r="Z1710" s="13">
        <f t="shared" si="57"/>
        <v>70</v>
      </c>
      <c r="AA1710" s="49">
        <v>0.21569000000258187</v>
      </c>
    </row>
    <row r="1711" spans="25:27" x14ac:dyDescent="0.15">
      <c r="Y1711" s="50">
        <v>69.562735672320002</v>
      </c>
      <c r="Z1711" s="13">
        <f t="shared" si="57"/>
        <v>60</v>
      </c>
      <c r="AA1711" s="49">
        <v>0.19914500000659818</v>
      </c>
    </row>
    <row r="1712" spans="25:27" x14ac:dyDescent="0.15">
      <c r="Y1712" s="50">
        <v>69.562735672320002</v>
      </c>
      <c r="Z1712" s="13">
        <f t="shared" si="57"/>
        <v>60</v>
      </c>
      <c r="AA1712" s="49">
        <v>0.29014500000694743</v>
      </c>
    </row>
    <row r="1713" spans="25:27" x14ac:dyDescent="0.15">
      <c r="Y1713" s="50">
        <v>68.048935206911992</v>
      </c>
      <c r="Z1713" s="13">
        <f t="shared" si="57"/>
        <v>60</v>
      </c>
      <c r="AA1713" s="49">
        <v>0.29360000000048636</v>
      </c>
    </row>
    <row r="1714" spans="25:27" x14ac:dyDescent="0.15">
      <c r="Y1714" s="50">
        <v>67.219949237759991</v>
      </c>
      <c r="Z1714" s="13">
        <f t="shared" si="57"/>
        <v>60</v>
      </c>
      <c r="AA1714" s="49">
        <v>0.27905500000491013</v>
      </c>
    </row>
    <row r="1715" spans="25:27" x14ac:dyDescent="0.15">
      <c r="Y1715" s="50">
        <v>66.931606291967995</v>
      </c>
      <c r="Z1715" s="13">
        <f t="shared" si="57"/>
        <v>60</v>
      </c>
      <c r="AA1715" s="49">
        <v>0.27251000000368775</v>
      </c>
    </row>
    <row r="1716" spans="25:27" x14ac:dyDescent="0.15">
      <c r="Y1716" s="50">
        <v>67.075777764863986</v>
      </c>
      <c r="Z1716" s="13">
        <f t="shared" si="57"/>
        <v>60</v>
      </c>
      <c r="AA1716" s="49">
        <v>0.28442000000269818</v>
      </c>
    </row>
    <row r="1717" spans="25:27" x14ac:dyDescent="0.15">
      <c r="Y1717" s="50">
        <v>67.508292183552001</v>
      </c>
      <c r="Z1717" s="13">
        <f t="shared" si="57"/>
        <v>60</v>
      </c>
      <c r="AA1717" s="49">
        <v>0.27287500000409515</v>
      </c>
    </row>
    <row r="1718" spans="25:27" x14ac:dyDescent="0.15">
      <c r="Y1718" s="50">
        <v>68.265192416256014</v>
      </c>
      <c r="Z1718" s="13">
        <f t="shared" si="57"/>
        <v>60</v>
      </c>
      <c r="AA1718" s="49">
        <v>0.28133000000229069</v>
      </c>
    </row>
    <row r="1719" spans="25:27" x14ac:dyDescent="0.15">
      <c r="Y1719" s="50">
        <v>68.986049780735996</v>
      </c>
      <c r="Z1719" s="13">
        <f t="shared" si="57"/>
        <v>60</v>
      </c>
      <c r="AA1719" s="49">
        <v>0.29160500000130107</v>
      </c>
    </row>
    <row r="1720" spans="25:27" x14ac:dyDescent="0.15">
      <c r="Y1720" s="50">
        <v>68.553535362047995</v>
      </c>
      <c r="Z1720" s="13">
        <f t="shared" si="57"/>
        <v>60</v>
      </c>
      <c r="AA1720" s="49">
        <v>0.30406000000031153</v>
      </c>
    </row>
    <row r="1721" spans="25:27" x14ac:dyDescent="0.15">
      <c r="Y1721" s="50">
        <v>67.292034974208008</v>
      </c>
      <c r="Z1721" s="13">
        <f t="shared" si="57"/>
        <v>60</v>
      </c>
      <c r="AA1721" s="49">
        <v>0.30551500000071896</v>
      </c>
    </row>
    <row r="1722" spans="25:27" x14ac:dyDescent="0.15">
      <c r="Y1722" s="50">
        <v>65.561977299456004</v>
      </c>
      <c r="Z1722" s="13">
        <f t="shared" si="57"/>
        <v>60</v>
      </c>
      <c r="AA1722" s="49">
        <v>0.27742500000613224</v>
      </c>
    </row>
    <row r="1723" spans="25:27" x14ac:dyDescent="0.15">
      <c r="Y1723" s="50">
        <v>65.525934431232002</v>
      </c>
      <c r="Z1723" s="13">
        <f t="shared" si="57"/>
        <v>60</v>
      </c>
      <c r="AA1723" s="49">
        <v>0.34988000000281438</v>
      </c>
    </row>
    <row r="1724" spans="25:27" x14ac:dyDescent="0.15">
      <c r="Y1724" s="50">
        <v>64.300476911616002</v>
      </c>
      <c r="Z1724" s="13">
        <f t="shared" si="57"/>
        <v>60</v>
      </c>
      <c r="AA1724" s="49">
        <v>0.28033500000694711</v>
      </c>
    </row>
    <row r="1725" spans="25:27" x14ac:dyDescent="0.15">
      <c r="Y1725" s="50">
        <v>64.300476911616002</v>
      </c>
      <c r="Z1725" s="13">
        <f t="shared" si="57"/>
        <v>60</v>
      </c>
      <c r="AA1725" s="49">
        <v>0.365335000006074</v>
      </c>
    </row>
    <row r="1726" spans="25:27" x14ac:dyDescent="0.15">
      <c r="Y1726" s="50">
        <v>62.894805050879995</v>
      </c>
      <c r="Z1726" s="13">
        <f t="shared" si="57"/>
        <v>60</v>
      </c>
      <c r="AA1726" s="49">
        <v>0.38179000000589935</v>
      </c>
    </row>
    <row r="1727" spans="25:27" x14ac:dyDescent="0.15">
      <c r="Y1727" s="50">
        <v>58.605703732224008</v>
      </c>
      <c r="Z1727" s="13">
        <f t="shared" si="57"/>
        <v>50</v>
      </c>
      <c r="AA1727" s="49">
        <v>0.37024500000729632</v>
      </c>
    </row>
    <row r="1728" spans="25:27" x14ac:dyDescent="0.15">
      <c r="Y1728" s="50">
        <v>53.992216599552002</v>
      </c>
      <c r="Z1728" s="13">
        <f t="shared" si="57"/>
        <v>50</v>
      </c>
      <c r="AA1728" s="49">
        <v>0.37970000000205761</v>
      </c>
    </row>
    <row r="1729" spans="25:27" x14ac:dyDescent="0.15">
      <c r="Y1729" s="50">
        <v>34.961582177279993</v>
      </c>
      <c r="Z1729" s="13">
        <f t="shared" si="57"/>
        <v>30</v>
      </c>
      <c r="AA1729" s="49">
        <v>0.36152000000607387</v>
      </c>
    </row>
    <row r="1730" spans="25:27" x14ac:dyDescent="0.15">
      <c r="Y1730" s="50">
        <v>34.961582177279993</v>
      </c>
      <c r="Z1730" s="13">
        <f t="shared" si="57"/>
        <v>30</v>
      </c>
      <c r="AA1730" s="49">
        <v>0.37697500000205753</v>
      </c>
    </row>
    <row r="1731" spans="25:27" x14ac:dyDescent="0.15">
      <c r="Y1731" s="50">
        <v>25.77065078016</v>
      </c>
      <c r="Z1731" s="13">
        <f t="shared" si="57"/>
        <v>20</v>
      </c>
      <c r="AA1731" s="49">
        <v>0.3694300000042694</v>
      </c>
    </row>
    <row r="1732" spans="25:27" x14ac:dyDescent="0.15">
      <c r="Y1732" s="50">
        <v>25.77065078016</v>
      </c>
      <c r="Z1732" s="13">
        <f t="shared" si="57"/>
        <v>20</v>
      </c>
      <c r="AA1732" s="49">
        <v>0.36588500000729618</v>
      </c>
    </row>
    <row r="1733" spans="25:27" x14ac:dyDescent="0.15">
      <c r="Y1733" s="50">
        <v>13.155646901759999</v>
      </c>
      <c r="Z1733" s="13">
        <f t="shared" ref="Z1733:Z1796" si="58">ROUNDDOWN(Y1733/10,0)*10</f>
        <v>10</v>
      </c>
      <c r="AA1733" s="49">
        <v>0.37734000000246493</v>
      </c>
    </row>
    <row r="1734" spans="25:27" x14ac:dyDescent="0.15">
      <c r="Y1734" s="50">
        <v>13.155646901759999</v>
      </c>
      <c r="Z1734" s="13">
        <f t="shared" si="58"/>
        <v>10</v>
      </c>
      <c r="AA1734" s="49">
        <v>0.37379500000549171</v>
      </c>
    </row>
    <row r="1735" spans="25:27" x14ac:dyDescent="0.15">
      <c r="Y1735" s="50">
        <v>13.155646901759999</v>
      </c>
      <c r="Z1735" s="13">
        <f t="shared" si="58"/>
        <v>10</v>
      </c>
      <c r="AA1735" s="49">
        <v>0.34225000000281414</v>
      </c>
    </row>
    <row r="1736" spans="25:27" x14ac:dyDescent="0.15">
      <c r="Y1736" s="50">
        <v>13.155646901759999</v>
      </c>
      <c r="Z1736" s="13">
        <f t="shared" si="58"/>
        <v>10</v>
      </c>
      <c r="AA1736" s="49">
        <v>0.34270500000665582</v>
      </c>
    </row>
    <row r="1737" spans="25:27" x14ac:dyDescent="0.15">
      <c r="Y1737" s="50">
        <v>13.155646901759999</v>
      </c>
      <c r="Z1737" s="13">
        <f t="shared" si="58"/>
        <v>10</v>
      </c>
      <c r="AA1737" s="49">
        <v>0.35116000000485137</v>
      </c>
    </row>
    <row r="1738" spans="25:27" x14ac:dyDescent="0.15">
      <c r="Y1738" s="50">
        <v>13.155646901759999</v>
      </c>
      <c r="Z1738" s="13">
        <f t="shared" si="58"/>
        <v>10</v>
      </c>
      <c r="AA1738" s="49">
        <v>0.43316000000700505</v>
      </c>
    </row>
    <row r="1739" spans="25:27" x14ac:dyDescent="0.15">
      <c r="Y1739" s="50">
        <v>13.155646901759999</v>
      </c>
      <c r="Z1739" s="13">
        <f t="shared" si="58"/>
        <v>10</v>
      </c>
      <c r="AA1739" s="49">
        <v>0.45861500000502597</v>
      </c>
    </row>
    <row r="1740" spans="25:27" x14ac:dyDescent="0.15">
      <c r="Y1740" s="50">
        <v>13.155646901759999</v>
      </c>
      <c r="Z1740" s="13">
        <f t="shared" si="58"/>
        <v>10</v>
      </c>
      <c r="AA1740" s="49">
        <v>0.46207000000584086</v>
      </c>
    </row>
    <row r="1741" spans="25:27" x14ac:dyDescent="0.15">
      <c r="Y1741" s="50">
        <v>13.155646901759999</v>
      </c>
      <c r="Z1741" s="13">
        <f t="shared" si="58"/>
        <v>10</v>
      </c>
      <c r="AA1741" s="49">
        <v>0.46052500000199914</v>
      </c>
    </row>
    <row r="1742" spans="25:27" x14ac:dyDescent="0.15">
      <c r="Y1742" s="50">
        <v>13.155646901759999</v>
      </c>
      <c r="Z1742" s="13">
        <f t="shared" si="58"/>
        <v>10</v>
      </c>
      <c r="AA1742" s="49">
        <v>0.54052500000374537</v>
      </c>
    </row>
    <row r="1743" spans="25:27" x14ac:dyDescent="0.15">
      <c r="Y1743" s="50">
        <v>13.155646901759999</v>
      </c>
      <c r="Z1743" s="13">
        <f t="shared" si="58"/>
        <v>10</v>
      </c>
      <c r="AA1743" s="49">
        <v>0.56498000000520054</v>
      </c>
    </row>
    <row r="1744" spans="25:27" x14ac:dyDescent="0.15">
      <c r="Y1744" s="50">
        <v>13.155646901759999</v>
      </c>
      <c r="Z1744" s="13">
        <f t="shared" si="58"/>
        <v>10</v>
      </c>
      <c r="AA1744" s="49">
        <v>0.55843500000397817</v>
      </c>
    </row>
    <row r="1745" spans="25:27" x14ac:dyDescent="0.15">
      <c r="Y1745" s="50">
        <v>13.155646901759999</v>
      </c>
      <c r="Z1745" s="13">
        <f t="shared" si="58"/>
        <v>10</v>
      </c>
      <c r="AA1745" s="49">
        <v>0.55189000000275579</v>
      </c>
    </row>
    <row r="1746" spans="25:27" x14ac:dyDescent="0.15">
      <c r="Y1746" s="50">
        <v>13.155646901759999</v>
      </c>
      <c r="Z1746" s="13">
        <f t="shared" si="58"/>
        <v>10</v>
      </c>
      <c r="AA1746" s="49">
        <v>0.55234500000659748</v>
      </c>
    </row>
    <row r="1747" spans="25:27" x14ac:dyDescent="0.15">
      <c r="Y1747" s="50">
        <v>13.155646901759999</v>
      </c>
      <c r="Z1747" s="13">
        <f t="shared" si="58"/>
        <v>10</v>
      </c>
      <c r="AA1747" s="49">
        <v>0.54680000000194084</v>
      </c>
    </row>
    <row r="1748" spans="25:27" x14ac:dyDescent="0.15">
      <c r="Y1748" s="50">
        <v>13.155646901759999</v>
      </c>
      <c r="Z1748" s="13">
        <f t="shared" si="58"/>
        <v>10</v>
      </c>
      <c r="AA1748" s="49">
        <v>0.53525500000333781</v>
      </c>
    </row>
    <row r="1749" spans="25:27" x14ac:dyDescent="0.15">
      <c r="Y1749" s="50">
        <v>13.155646901759999</v>
      </c>
      <c r="Z1749" s="13">
        <f t="shared" si="58"/>
        <v>10</v>
      </c>
      <c r="AA1749" s="49">
        <v>0.54771000000234826</v>
      </c>
    </row>
    <row r="1750" spans="25:27" x14ac:dyDescent="0.15">
      <c r="Y1750" s="50">
        <v>13.155646901759999</v>
      </c>
      <c r="Z1750" s="13">
        <f t="shared" si="58"/>
        <v>10</v>
      </c>
      <c r="AA1750" s="49">
        <v>0.56716500000642278</v>
      </c>
    </row>
    <row r="1751" spans="25:27" x14ac:dyDescent="0.15">
      <c r="Y1751" s="50">
        <v>13.155646901759999</v>
      </c>
      <c r="Z1751" s="13">
        <f t="shared" si="58"/>
        <v>10</v>
      </c>
      <c r="AA1751" s="49">
        <v>0.56462000000601531</v>
      </c>
    </row>
    <row r="1752" spans="25:27" x14ac:dyDescent="0.15">
      <c r="Y1752" s="50">
        <v>13.155646901759999</v>
      </c>
      <c r="Z1752" s="13">
        <f t="shared" si="58"/>
        <v>10</v>
      </c>
      <c r="AA1752" s="49">
        <v>0.57507500000461831</v>
      </c>
    </row>
    <row r="1753" spans="25:27" x14ac:dyDescent="0.15">
      <c r="Y1753" s="50">
        <v>13.155646901759999</v>
      </c>
      <c r="Z1753" s="13">
        <f t="shared" si="58"/>
        <v>10</v>
      </c>
      <c r="AA1753" s="49">
        <v>0.56753000000683018</v>
      </c>
    </row>
    <row r="1754" spans="25:27" x14ac:dyDescent="0.15">
      <c r="Y1754" s="50">
        <v>13.155646901759999</v>
      </c>
      <c r="Z1754" s="13">
        <f t="shared" si="58"/>
        <v>10</v>
      </c>
      <c r="AA1754" s="49">
        <v>0.56598500000298846</v>
      </c>
    </row>
    <row r="1755" spans="25:27" x14ac:dyDescent="0.15">
      <c r="Y1755" s="50">
        <v>13.155646901759999</v>
      </c>
      <c r="Z1755" s="13">
        <f t="shared" si="58"/>
        <v>10</v>
      </c>
      <c r="AA1755" s="49">
        <v>0.56344000000258099</v>
      </c>
    </row>
    <row r="1756" spans="25:27" x14ac:dyDescent="0.15">
      <c r="Y1756" s="50">
        <v>13.155646901759999</v>
      </c>
      <c r="Z1756" s="13">
        <f t="shared" si="58"/>
        <v>10</v>
      </c>
      <c r="AA1756" s="49">
        <v>0.5498950000035705</v>
      </c>
    </row>
    <row r="1757" spans="25:27" x14ac:dyDescent="0.15">
      <c r="Y1757" s="50">
        <v>13.155646901759999</v>
      </c>
      <c r="Z1757" s="13">
        <f t="shared" si="58"/>
        <v>10</v>
      </c>
      <c r="AA1757" s="49">
        <v>0.55480500000479283</v>
      </c>
    </row>
    <row r="1758" spans="25:27" x14ac:dyDescent="0.15">
      <c r="Y1758" s="50">
        <v>13.155646901759999</v>
      </c>
      <c r="Z1758" s="13">
        <f t="shared" si="58"/>
        <v>10</v>
      </c>
      <c r="AA1758" s="49">
        <v>0.60226000000729574</v>
      </c>
    </row>
    <row r="1759" spans="25:27" x14ac:dyDescent="0.15">
      <c r="Y1759" s="50">
        <v>13.155646901759999</v>
      </c>
      <c r="Z1759" s="13">
        <f t="shared" si="58"/>
        <v>10</v>
      </c>
      <c r="AA1759" s="49">
        <v>0.51201500000659617</v>
      </c>
    </row>
    <row r="1760" spans="25:27" x14ac:dyDescent="0.15">
      <c r="Y1760" s="50">
        <v>13.155646901759999</v>
      </c>
      <c r="Z1760" s="13">
        <f t="shared" si="58"/>
        <v>10</v>
      </c>
      <c r="AA1760" s="49">
        <v>0.59401500000147389</v>
      </c>
    </row>
    <row r="1761" spans="25:27" x14ac:dyDescent="0.15">
      <c r="Y1761" s="50">
        <v>13.155646901759999</v>
      </c>
      <c r="Z1761" s="13">
        <f t="shared" si="58"/>
        <v>10</v>
      </c>
      <c r="AA1761" s="49">
        <v>0.63517000000694646</v>
      </c>
    </row>
    <row r="1762" spans="25:27" x14ac:dyDescent="0.15">
      <c r="Y1762" s="50">
        <v>13.155646901759999</v>
      </c>
      <c r="Z1762" s="13">
        <f t="shared" si="58"/>
        <v>10</v>
      </c>
      <c r="AA1762" s="49">
        <v>0.62262500000450172</v>
      </c>
    </row>
    <row r="1763" spans="25:27" x14ac:dyDescent="0.15">
      <c r="Y1763" s="50">
        <v>13.155646901759999</v>
      </c>
      <c r="Z1763" s="13">
        <f t="shared" si="58"/>
        <v>10</v>
      </c>
      <c r="AA1763" s="49">
        <v>0.62808000000572406</v>
      </c>
    </row>
    <row r="1764" spans="25:27" x14ac:dyDescent="0.15">
      <c r="Y1764" s="50">
        <v>13.155646901759999</v>
      </c>
      <c r="Z1764" s="13">
        <f t="shared" si="58"/>
        <v>10</v>
      </c>
      <c r="AA1764" s="49">
        <v>0.62099000000450166</v>
      </c>
    </row>
    <row r="1765" spans="25:27" x14ac:dyDescent="0.15">
      <c r="Y1765" s="50">
        <v>13.155646901759999</v>
      </c>
      <c r="Z1765" s="13">
        <f t="shared" si="58"/>
        <v>10</v>
      </c>
      <c r="AA1765" s="49">
        <v>0.62790000000613144</v>
      </c>
    </row>
    <row r="1766" spans="25:27" x14ac:dyDescent="0.15">
      <c r="Y1766" s="50">
        <v>13.155646901759999</v>
      </c>
      <c r="Z1766" s="13">
        <f t="shared" si="58"/>
        <v>10</v>
      </c>
      <c r="AA1766" s="49">
        <v>0.62526500000228968</v>
      </c>
    </row>
    <row r="1767" spans="25:27" x14ac:dyDescent="0.15">
      <c r="Y1767" s="50">
        <v>13.155646901759999</v>
      </c>
      <c r="Z1767" s="13">
        <f t="shared" si="58"/>
        <v>10</v>
      </c>
      <c r="AA1767" s="49">
        <v>0.62872000000310457</v>
      </c>
    </row>
    <row r="1768" spans="25:27" x14ac:dyDescent="0.15">
      <c r="Y1768" s="50">
        <v>13.155646901759999</v>
      </c>
      <c r="Z1768" s="13">
        <f t="shared" si="58"/>
        <v>10</v>
      </c>
      <c r="AA1768" s="49">
        <v>0.69772000000624779</v>
      </c>
    </row>
    <row r="1769" spans="25:27" x14ac:dyDescent="0.15">
      <c r="Y1769" s="50">
        <v>13.155646901759999</v>
      </c>
      <c r="Z1769" s="13">
        <f t="shared" si="58"/>
        <v>10</v>
      </c>
      <c r="AA1769" s="49">
        <v>0.71608500000304631</v>
      </c>
    </row>
    <row r="1770" spans="25:27" x14ac:dyDescent="0.15">
      <c r="Y1770" s="50">
        <v>13.155646901759999</v>
      </c>
      <c r="Z1770" s="13">
        <f t="shared" si="58"/>
        <v>10</v>
      </c>
      <c r="AA1770" s="49">
        <v>0.70154000000019412</v>
      </c>
    </row>
    <row r="1771" spans="25:27" x14ac:dyDescent="0.15">
      <c r="Y1771" s="50">
        <v>13.155646901759999</v>
      </c>
      <c r="Z1771" s="13">
        <f t="shared" si="58"/>
        <v>10</v>
      </c>
      <c r="AA1771" s="49">
        <v>0.70799500000525817</v>
      </c>
    </row>
    <row r="1772" spans="25:27" x14ac:dyDescent="0.15">
      <c r="Y1772" s="50">
        <v>13.155646901759999</v>
      </c>
      <c r="Z1772" s="13">
        <f t="shared" si="58"/>
        <v>10</v>
      </c>
      <c r="AA1772" s="49">
        <v>0.70790500000182388</v>
      </c>
    </row>
    <row r="1773" spans="25:27" x14ac:dyDescent="0.15">
      <c r="Y1773" s="50">
        <v>13.155646901759999</v>
      </c>
      <c r="Z1773" s="13">
        <f t="shared" si="58"/>
        <v>10</v>
      </c>
      <c r="AA1773" s="49">
        <v>0.79090500000054331</v>
      </c>
    </row>
    <row r="1774" spans="25:27" x14ac:dyDescent="0.15">
      <c r="Y1774" s="50">
        <v>13.155646901759999</v>
      </c>
      <c r="Z1774" s="13">
        <f t="shared" si="58"/>
        <v>10</v>
      </c>
      <c r="AA1774" s="49">
        <v>0.81536000000199849</v>
      </c>
    </row>
    <row r="1775" spans="25:27" x14ac:dyDescent="0.15">
      <c r="Y1775" s="50">
        <v>13.155646901759999</v>
      </c>
      <c r="Z1775" s="13">
        <f t="shared" si="58"/>
        <v>10</v>
      </c>
      <c r="AA1775" s="49">
        <v>0.77681500000153281</v>
      </c>
    </row>
    <row r="1776" spans="25:27" x14ac:dyDescent="0.15">
      <c r="Y1776" s="50">
        <v>13.155646901759999</v>
      </c>
      <c r="Z1776" s="13">
        <f t="shared" si="58"/>
        <v>10</v>
      </c>
      <c r="AA1776" s="49">
        <v>0.79627000000560733</v>
      </c>
    </row>
    <row r="1777" spans="25:27" x14ac:dyDescent="0.15">
      <c r="Y1777" s="50">
        <v>13.155646901759999</v>
      </c>
      <c r="Z1777" s="13">
        <f t="shared" si="58"/>
        <v>10</v>
      </c>
      <c r="AA1777" s="49">
        <v>0.7947250000017656</v>
      </c>
    </row>
    <row r="1778" spans="25:27" x14ac:dyDescent="0.15">
      <c r="Y1778" s="50">
        <v>13.155646901759999</v>
      </c>
      <c r="Z1778" s="13">
        <f t="shared" si="58"/>
        <v>10</v>
      </c>
      <c r="AA1778" s="49">
        <v>0.80718000000077605</v>
      </c>
    </row>
    <row r="1779" spans="25:27" x14ac:dyDescent="0.15">
      <c r="Y1779" s="50">
        <v>13.155646901759999</v>
      </c>
      <c r="Z1779" s="13">
        <f t="shared" si="58"/>
        <v>10</v>
      </c>
      <c r="AA1779" s="49">
        <v>0.80563500000421029</v>
      </c>
    </row>
    <row r="1780" spans="25:27" x14ac:dyDescent="0.15">
      <c r="Y1780" s="50">
        <v>13.155646901759999</v>
      </c>
      <c r="Z1780" s="13">
        <f t="shared" si="58"/>
        <v>10</v>
      </c>
      <c r="AA1780" s="49">
        <v>0.77609000000194017</v>
      </c>
    </row>
    <row r="1781" spans="25:27" x14ac:dyDescent="0.15">
      <c r="Y1781" s="50">
        <v>13.155646901759999</v>
      </c>
      <c r="Z1781" s="13">
        <f t="shared" si="58"/>
        <v>10</v>
      </c>
      <c r="AA1781" s="49">
        <v>0.78754500000438488</v>
      </c>
    </row>
    <row r="1782" spans="25:27" x14ac:dyDescent="0.15">
      <c r="Y1782" s="50">
        <v>13.155646901759999</v>
      </c>
      <c r="Z1782" s="13">
        <f t="shared" si="58"/>
        <v>10</v>
      </c>
      <c r="AA1782" s="49">
        <v>0.79700000000642213</v>
      </c>
    </row>
    <row r="1783" spans="25:27" x14ac:dyDescent="0.15">
      <c r="Y1783" s="50">
        <v>13.155646901759999</v>
      </c>
      <c r="Z1783" s="13">
        <f t="shared" si="58"/>
        <v>10</v>
      </c>
      <c r="AA1783" s="49">
        <v>0.77545500000578182</v>
      </c>
    </row>
    <row r="1784" spans="25:27" x14ac:dyDescent="0.15">
      <c r="Y1784" s="50">
        <v>13.155646901759999</v>
      </c>
      <c r="Z1784" s="13">
        <f t="shared" si="58"/>
        <v>10</v>
      </c>
      <c r="AA1784" s="49">
        <v>0.78991000000519973</v>
      </c>
    </row>
    <row r="1785" spans="25:27" x14ac:dyDescent="0.15">
      <c r="Y1785" s="50">
        <v>13.155646901759999</v>
      </c>
      <c r="Z1785" s="13">
        <f t="shared" si="58"/>
        <v>10</v>
      </c>
      <c r="AA1785" s="49">
        <v>0.78682000000479224</v>
      </c>
    </row>
    <row r="1786" spans="25:27" x14ac:dyDescent="0.15">
      <c r="Y1786" s="50">
        <v>13.155646901759999</v>
      </c>
      <c r="Z1786" s="13">
        <f t="shared" si="58"/>
        <v>10</v>
      </c>
      <c r="AA1786" s="49">
        <v>0.78627500000479222</v>
      </c>
    </row>
    <row r="1787" spans="25:27" x14ac:dyDescent="0.15">
      <c r="Y1787" s="50">
        <v>13.155646901759999</v>
      </c>
      <c r="Z1787" s="13">
        <f t="shared" si="58"/>
        <v>10</v>
      </c>
      <c r="AA1787" s="49">
        <v>0.78973000000560711</v>
      </c>
    </row>
    <row r="1788" spans="25:27" x14ac:dyDescent="0.15">
      <c r="Y1788" s="50">
        <v>13.155646901759999</v>
      </c>
      <c r="Z1788" s="13">
        <f t="shared" si="58"/>
        <v>10</v>
      </c>
      <c r="AA1788" s="49">
        <v>0.88073000000595636</v>
      </c>
    </row>
    <row r="1789" spans="25:27" x14ac:dyDescent="0.15">
      <c r="Y1789" s="50">
        <v>13.155646901759999</v>
      </c>
      <c r="Z1789" s="13">
        <f t="shared" si="58"/>
        <v>10</v>
      </c>
      <c r="AA1789" s="49">
        <v>0.87118500000048482</v>
      </c>
    </row>
    <row r="1790" spans="25:27" x14ac:dyDescent="0.15">
      <c r="Y1790" s="50">
        <v>13.155646901759999</v>
      </c>
      <c r="Z1790" s="13">
        <f t="shared" si="58"/>
        <v>10</v>
      </c>
      <c r="AA1790" s="49">
        <v>0.90464000000013556</v>
      </c>
    </row>
    <row r="1791" spans="25:27" x14ac:dyDescent="0.15">
      <c r="Y1791" s="50">
        <v>13.155646901759999</v>
      </c>
      <c r="Z1791" s="13">
        <f t="shared" si="58"/>
        <v>10</v>
      </c>
      <c r="AA1791" s="49">
        <v>0.87909500000595631</v>
      </c>
    </row>
    <row r="1792" spans="25:27" x14ac:dyDescent="0.15">
      <c r="Y1792" s="50">
        <v>13.155646901759999</v>
      </c>
      <c r="Z1792" s="13">
        <f t="shared" si="58"/>
        <v>10</v>
      </c>
      <c r="AA1792" s="49">
        <v>0.9680950000058981</v>
      </c>
    </row>
    <row r="1793" spans="25:27" x14ac:dyDescent="0.15">
      <c r="Y1793" s="50">
        <v>13.155646901759999</v>
      </c>
      <c r="Z1793" s="13">
        <f t="shared" si="58"/>
        <v>10</v>
      </c>
      <c r="AA1793" s="49">
        <v>0.96955000000630553</v>
      </c>
    </row>
    <row r="1794" spans="25:27" x14ac:dyDescent="0.15">
      <c r="Y1794" s="50">
        <v>13.155646901759999</v>
      </c>
      <c r="Z1794" s="13">
        <f t="shared" si="58"/>
        <v>10</v>
      </c>
      <c r="AA1794" s="49">
        <v>0.94900500000223098</v>
      </c>
    </row>
    <row r="1795" spans="25:27" x14ac:dyDescent="0.15">
      <c r="Y1795" s="50">
        <v>24.581236128767998</v>
      </c>
      <c r="Z1795" s="13">
        <f t="shared" si="58"/>
        <v>20</v>
      </c>
      <c r="AA1795" s="49">
        <v>0.96091500000124142</v>
      </c>
    </row>
    <row r="1796" spans="25:27" x14ac:dyDescent="0.15">
      <c r="Y1796" s="50">
        <v>24.581236128767998</v>
      </c>
      <c r="Z1796" s="13">
        <f t="shared" si="58"/>
        <v>20</v>
      </c>
      <c r="AA1796" s="49">
        <v>0.96837000000287121</v>
      </c>
    </row>
    <row r="1797" spans="25:27" x14ac:dyDescent="0.15">
      <c r="Y1797" s="50">
        <v>34.889496440831998</v>
      </c>
      <c r="Z1797" s="13">
        <f t="shared" ref="Z1797:Z1860" si="59">ROUNDDOWN(Y1797/10,0)*10</f>
        <v>30</v>
      </c>
      <c r="AA1797" s="49">
        <v>0.97982500000531592</v>
      </c>
    </row>
    <row r="1798" spans="25:27" x14ac:dyDescent="0.15">
      <c r="Y1798" s="50">
        <v>39.827369387520001</v>
      </c>
      <c r="Z1798" s="13">
        <f t="shared" si="59"/>
        <v>30</v>
      </c>
      <c r="AA1798" s="49">
        <v>0.97728000000490844</v>
      </c>
    </row>
    <row r="1799" spans="25:27" x14ac:dyDescent="0.15">
      <c r="Y1799" s="50">
        <v>44.368770783743997</v>
      </c>
      <c r="Z1799" s="13">
        <f t="shared" si="59"/>
        <v>40</v>
      </c>
      <c r="AA1799" s="49">
        <v>0.94473500000566513</v>
      </c>
    </row>
    <row r="1800" spans="25:27" x14ac:dyDescent="0.15">
      <c r="Y1800" s="50">
        <v>47.288243109887993</v>
      </c>
      <c r="Z1800" s="13">
        <f t="shared" si="59"/>
        <v>40</v>
      </c>
      <c r="AA1800" s="49">
        <v>0.9401900000048502</v>
      </c>
    </row>
    <row r="1801" spans="25:27" x14ac:dyDescent="0.15">
      <c r="Y1801" s="50">
        <v>51.036701405183997</v>
      </c>
      <c r="Z1801" s="13">
        <f t="shared" si="59"/>
        <v>50</v>
      </c>
      <c r="AA1801" s="49">
        <v>0.96164500000205622</v>
      </c>
    </row>
    <row r="1802" spans="25:27" x14ac:dyDescent="0.15">
      <c r="Y1802" s="50">
        <v>58.245275049984002</v>
      </c>
      <c r="Z1802" s="13">
        <f t="shared" si="59"/>
        <v>50</v>
      </c>
      <c r="AA1802" s="49">
        <v>0.95755500000508298</v>
      </c>
    </row>
    <row r="1803" spans="25:27" x14ac:dyDescent="0.15">
      <c r="Y1803" s="50">
        <v>60.984533035008006</v>
      </c>
      <c r="Z1803" s="13">
        <f t="shared" si="59"/>
        <v>60</v>
      </c>
      <c r="AA1803" s="49">
        <v>0.95701000000508296</v>
      </c>
    </row>
    <row r="1804" spans="25:27" x14ac:dyDescent="0.15">
      <c r="Y1804" s="50">
        <v>64.37256264806399</v>
      </c>
      <c r="Z1804" s="13">
        <f t="shared" si="59"/>
        <v>60</v>
      </c>
      <c r="AA1804" s="49">
        <v>0.96046500000589785</v>
      </c>
    </row>
    <row r="1805" spans="25:27" x14ac:dyDescent="0.15">
      <c r="Y1805" s="50">
        <v>67.219949237759991</v>
      </c>
      <c r="Z1805" s="13">
        <f t="shared" si="59"/>
        <v>60</v>
      </c>
      <c r="AA1805" s="49">
        <v>0.95192000000426802</v>
      </c>
    </row>
    <row r="1806" spans="25:27" x14ac:dyDescent="0.15">
      <c r="Y1806" s="50">
        <v>69.923164354559987</v>
      </c>
      <c r="Z1806" s="13">
        <f t="shared" si="59"/>
        <v>60</v>
      </c>
      <c r="AA1806" s="49">
        <v>0.96137500000630527</v>
      </c>
    </row>
    <row r="1807" spans="25:27" x14ac:dyDescent="0.15">
      <c r="Y1807" s="50">
        <v>71.581136292864002</v>
      </c>
      <c r="Z1807" s="13">
        <f t="shared" si="59"/>
        <v>70</v>
      </c>
      <c r="AA1807" s="49">
        <v>0.95283000000467544</v>
      </c>
    </row>
    <row r="1808" spans="25:27" x14ac:dyDescent="0.15">
      <c r="Y1808" s="50">
        <v>71.833436370431997</v>
      </c>
      <c r="Z1808" s="13">
        <f t="shared" si="59"/>
        <v>70</v>
      </c>
      <c r="AA1808" s="49">
        <v>0.95928500000246353</v>
      </c>
    </row>
    <row r="1809" spans="25:27" x14ac:dyDescent="0.15">
      <c r="Y1809" s="50">
        <v>71.833436370431997</v>
      </c>
      <c r="Z1809" s="13">
        <f t="shared" si="59"/>
        <v>70</v>
      </c>
      <c r="AA1809" s="49">
        <v>3.874000000420974E-2</v>
      </c>
    </row>
    <row r="1810" spans="25:27" x14ac:dyDescent="0.15">
      <c r="Y1810" s="50">
        <v>72.590336603135995</v>
      </c>
      <c r="Z1810" s="13">
        <f t="shared" si="59"/>
        <v>70</v>
      </c>
      <c r="AA1810" s="49">
        <v>4.1195000001182924E-2</v>
      </c>
    </row>
    <row r="1811" spans="25:27" x14ac:dyDescent="0.15">
      <c r="Y1811" s="50">
        <v>73.130979626496</v>
      </c>
      <c r="Z1811" s="13">
        <f t="shared" si="59"/>
        <v>70</v>
      </c>
      <c r="AA1811" s="49">
        <v>3.9650000004617159E-2</v>
      </c>
    </row>
    <row r="1812" spans="25:27" x14ac:dyDescent="0.15">
      <c r="Y1812" s="50">
        <v>71.977607843327988</v>
      </c>
      <c r="Z1812" s="13">
        <f t="shared" si="59"/>
        <v>70</v>
      </c>
      <c r="AA1812" s="49">
        <v>3.1105000002987326E-2</v>
      </c>
    </row>
    <row r="1813" spans="25:27" x14ac:dyDescent="0.15">
      <c r="Y1813" s="50">
        <v>69.851078618111998</v>
      </c>
      <c r="Z1813" s="13">
        <f t="shared" si="59"/>
        <v>60</v>
      </c>
      <c r="AA1813" s="49">
        <v>3.7560000000775418E-2</v>
      </c>
    </row>
    <row r="1814" spans="25:27" x14ac:dyDescent="0.15">
      <c r="Y1814" s="50">
        <v>66.282834663936001</v>
      </c>
      <c r="Z1814" s="13">
        <f t="shared" si="59"/>
        <v>60</v>
      </c>
      <c r="AA1814" s="49">
        <v>3.9015000001182853E-2</v>
      </c>
    </row>
    <row r="1815" spans="25:27" x14ac:dyDescent="0.15">
      <c r="Y1815" s="50">
        <v>62.318119159295996</v>
      </c>
      <c r="Z1815" s="13">
        <f t="shared" si="59"/>
        <v>60</v>
      </c>
      <c r="AA1815" s="49">
        <v>5.947000000182312E-2</v>
      </c>
    </row>
    <row r="1816" spans="25:27" x14ac:dyDescent="0.15">
      <c r="Y1816" s="50">
        <v>57.632546290175995</v>
      </c>
      <c r="Z1816" s="13">
        <f t="shared" si="59"/>
        <v>50</v>
      </c>
      <c r="AA1816" s="49">
        <v>3.2925000003802163E-2</v>
      </c>
    </row>
    <row r="1817" spans="25:27" x14ac:dyDescent="0.15">
      <c r="Y1817" s="50">
        <v>54.028259467776003</v>
      </c>
      <c r="Z1817" s="13">
        <f t="shared" si="59"/>
        <v>50</v>
      </c>
      <c r="AA1817" s="49">
        <v>3.2380000003802145E-2</v>
      </c>
    </row>
    <row r="1818" spans="25:27" x14ac:dyDescent="0.15">
      <c r="Y1818" s="50">
        <v>48.766000707071996</v>
      </c>
      <c r="Z1818" s="13">
        <f t="shared" si="59"/>
        <v>40</v>
      </c>
      <c r="AA1818" s="49">
        <v>3.1835000003802127E-2</v>
      </c>
    </row>
    <row r="1819" spans="25:27" x14ac:dyDescent="0.15">
      <c r="Y1819" s="50">
        <v>42.854970318336001</v>
      </c>
      <c r="Z1819" s="13">
        <f t="shared" si="59"/>
        <v>40</v>
      </c>
      <c r="AA1819" s="49">
        <v>3.6290000001182765E-2</v>
      </c>
    </row>
    <row r="1820" spans="25:27" x14ac:dyDescent="0.15">
      <c r="Y1820" s="50">
        <v>37.448540084736003</v>
      </c>
      <c r="Z1820" s="13">
        <f t="shared" si="59"/>
        <v>30</v>
      </c>
      <c r="AA1820" s="49">
        <v>3.8745000005431907E-2</v>
      </c>
    </row>
    <row r="1821" spans="25:27" x14ac:dyDescent="0.15">
      <c r="Y1821" s="50">
        <v>37.448540084736003</v>
      </c>
      <c r="Z1821" s="13">
        <f t="shared" si="59"/>
        <v>30</v>
      </c>
      <c r="AA1821" s="49">
        <v>3.2200000004209528E-2</v>
      </c>
    </row>
    <row r="1822" spans="25:27" x14ac:dyDescent="0.15">
      <c r="Y1822" s="50">
        <v>27.897180005376001</v>
      </c>
      <c r="Z1822" s="13">
        <f t="shared" si="59"/>
        <v>20</v>
      </c>
      <c r="AA1822" s="49">
        <v>3.6655000001590166E-2</v>
      </c>
    </row>
    <row r="1823" spans="25:27" x14ac:dyDescent="0.15">
      <c r="Y1823" s="50">
        <v>15.390304731647998</v>
      </c>
      <c r="Z1823" s="13">
        <f t="shared" si="59"/>
        <v>10</v>
      </c>
      <c r="AA1823" s="49">
        <v>0.1105650000059557</v>
      </c>
    </row>
    <row r="1824" spans="25:27" x14ac:dyDescent="0.15">
      <c r="Y1824" s="50">
        <v>15.390304731647998</v>
      </c>
      <c r="Z1824" s="13">
        <f t="shared" si="59"/>
        <v>10</v>
      </c>
      <c r="AA1824" s="49">
        <v>0.11902000000415125</v>
      </c>
    </row>
    <row r="1825" spans="25:27" x14ac:dyDescent="0.15">
      <c r="Y1825" s="50">
        <v>15.390304731647998</v>
      </c>
      <c r="Z1825" s="13">
        <f t="shared" si="59"/>
        <v>10</v>
      </c>
      <c r="AA1825" s="49">
        <v>0.12047500000455869</v>
      </c>
    </row>
    <row r="1826" spans="25:27" x14ac:dyDescent="0.15">
      <c r="Y1826" s="50">
        <v>15.390304731647998</v>
      </c>
      <c r="Z1826" s="13">
        <f t="shared" si="59"/>
        <v>10</v>
      </c>
      <c r="AA1826" s="49">
        <v>0.11793000000415121</v>
      </c>
    </row>
    <row r="1827" spans="25:27" x14ac:dyDescent="0.15">
      <c r="Y1827" s="50">
        <v>15.390304731647998</v>
      </c>
      <c r="Z1827" s="13">
        <f t="shared" si="59"/>
        <v>10</v>
      </c>
      <c r="AA1827" s="49">
        <v>0.20693000000409301</v>
      </c>
    </row>
    <row r="1828" spans="25:27" x14ac:dyDescent="0.15">
      <c r="Y1828" s="50">
        <v>15.390304731647998</v>
      </c>
      <c r="Z1828" s="13">
        <f t="shared" si="59"/>
        <v>10</v>
      </c>
      <c r="AA1828" s="49">
        <v>0.22638500000089157</v>
      </c>
    </row>
    <row r="1829" spans="25:27" x14ac:dyDescent="0.15">
      <c r="Y1829" s="50">
        <v>15.390304731647998</v>
      </c>
      <c r="Z1829" s="13">
        <f t="shared" si="59"/>
        <v>10</v>
      </c>
      <c r="AA1829" s="49">
        <v>0.20184000000327806</v>
      </c>
    </row>
    <row r="1830" spans="25:27" x14ac:dyDescent="0.15">
      <c r="Y1830" s="50">
        <v>15.390304731647998</v>
      </c>
      <c r="Z1830" s="13">
        <f t="shared" si="59"/>
        <v>10</v>
      </c>
      <c r="AA1830" s="49">
        <v>0.21929500000694513</v>
      </c>
    </row>
    <row r="1831" spans="25:27" x14ac:dyDescent="0.15">
      <c r="Y1831" s="50">
        <v>15.390304731647998</v>
      </c>
      <c r="Z1831" s="13">
        <f t="shared" si="59"/>
        <v>10</v>
      </c>
      <c r="AA1831" s="49">
        <v>0.21275000000572275</v>
      </c>
    </row>
    <row r="1832" spans="25:27" x14ac:dyDescent="0.15">
      <c r="Y1832" s="50">
        <v>15.390304731647998</v>
      </c>
      <c r="Z1832" s="13">
        <f t="shared" si="59"/>
        <v>10</v>
      </c>
      <c r="AA1832" s="49">
        <v>0.2006600000071197</v>
      </c>
    </row>
    <row r="1833" spans="25:27" x14ac:dyDescent="0.15">
      <c r="Y1833" s="50">
        <v>15.390304731647998</v>
      </c>
      <c r="Z1833" s="13">
        <f t="shared" si="59"/>
        <v>10</v>
      </c>
      <c r="AA1833" s="49">
        <v>0.20311500000409288</v>
      </c>
    </row>
    <row r="1834" spans="25:27" x14ac:dyDescent="0.15">
      <c r="Y1834" s="50">
        <v>15.390304731647998</v>
      </c>
      <c r="Z1834" s="13">
        <f t="shared" si="59"/>
        <v>10</v>
      </c>
      <c r="AA1834" s="49">
        <v>0.20457000000450032</v>
      </c>
    </row>
    <row r="1835" spans="25:27" x14ac:dyDescent="0.15">
      <c r="Y1835" s="50">
        <v>15.390304731647998</v>
      </c>
      <c r="Z1835" s="13">
        <f t="shared" si="59"/>
        <v>10</v>
      </c>
      <c r="AA1835" s="49">
        <v>0.20202500000409285</v>
      </c>
    </row>
    <row r="1836" spans="25:27" x14ac:dyDescent="0.15">
      <c r="Y1836" s="50">
        <v>15.390304731647998</v>
      </c>
      <c r="Z1836" s="13">
        <f t="shared" si="59"/>
        <v>10</v>
      </c>
      <c r="AA1836" s="49">
        <v>0.20493500000490772</v>
      </c>
    </row>
    <row r="1837" spans="25:27" x14ac:dyDescent="0.15">
      <c r="Y1837" s="50">
        <v>15.390304731647998</v>
      </c>
      <c r="Z1837" s="13">
        <f t="shared" si="59"/>
        <v>10</v>
      </c>
      <c r="AA1837" s="49">
        <v>0.21830000000432559</v>
      </c>
    </row>
    <row r="1838" spans="25:27" x14ac:dyDescent="0.15">
      <c r="Y1838" s="50">
        <v>15.390304731647998</v>
      </c>
      <c r="Z1838" s="13">
        <f t="shared" si="59"/>
        <v>10</v>
      </c>
      <c r="AA1838" s="49">
        <v>0.20575500000188085</v>
      </c>
    </row>
    <row r="1839" spans="25:27" x14ac:dyDescent="0.15">
      <c r="Y1839" s="50">
        <v>15.390304731647998</v>
      </c>
      <c r="Z1839" s="13">
        <f t="shared" si="59"/>
        <v>10</v>
      </c>
      <c r="AA1839" s="49">
        <v>0.28175500000281217</v>
      </c>
    </row>
    <row r="1840" spans="25:27" x14ac:dyDescent="0.15">
      <c r="Y1840" s="50">
        <v>15.390304731647998</v>
      </c>
      <c r="Z1840" s="13">
        <f t="shared" si="59"/>
        <v>10</v>
      </c>
      <c r="AA1840" s="49">
        <v>0.31621000000630461</v>
      </c>
    </row>
    <row r="1841" spans="25:27" x14ac:dyDescent="0.15">
      <c r="Y1841" s="50">
        <v>15.390304731647998</v>
      </c>
      <c r="Z1841" s="13">
        <f t="shared" si="59"/>
        <v>10</v>
      </c>
      <c r="AA1841" s="49">
        <v>0.34466500000129874</v>
      </c>
    </row>
    <row r="1842" spans="25:27" x14ac:dyDescent="0.15">
      <c r="Y1842" s="50">
        <v>15.390304731647998</v>
      </c>
      <c r="Z1842" s="13">
        <f t="shared" si="59"/>
        <v>10</v>
      </c>
      <c r="AA1842" s="49">
        <v>0.32012000000368523</v>
      </c>
    </row>
    <row r="1843" spans="25:27" x14ac:dyDescent="0.15">
      <c r="Y1843" s="50">
        <v>15.390304731647998</v>
      </c>
      <c r="Z1843" s="13">
        <f t="shared" si="59"/>
        <v>10</v>
      </c>
      <c r="AA1843" s="49">
        <v>0.41112000000403448</v>
      </c>
    </row>
    <row r="1844" spans="25:27" x14ac:dyDescent="0.15">
      <c r="Y1844" s="50">
        <v>15.390304731647998</v>
      </c>
      <c r="Z1844" s="13">
        <f t="shared" si="59"/>
        <v>10</v>
      </c>
      <c r="AA1844" s="49">
        <v>0.42157500000263748</v>
      </c>
    </row>
    <row r="1845" spans="25:27" x14ac:dyDescent="0.15">
      <c r="Y1845" s="50">
        <v>15.390304731647998</v>
      </c>
      <c r="Z1845" s="13">
        <f t="shared" si="59"/>
        <v>10</v>
      </c>
      <c r="AA1845" s="49">
        <v>0.42003000000607171</v>
      </c>
    </row>
    <row r="1846" spans="25:27" x14ac:dyDescent="0.15">
      <c r="Y1846" s="50">
        <v>15.390304731647998</v>
      </c>
      <c r="Z1846" s="13">
        <f t="shared" si="59"/>
        <v>10</v>
      </c>
      <c r="AA1846" s="49">
        <v>0.40948500000403443</v>
      </c>
    </row>
    <row r="1847" spans="25:27" x14ac:dyDescent="0.15">
      <c r="Y1847" s="50">
        <v>19.391063104512</v>
      </c>
      <c r="Z1847" s="13">
        <f t="shared" si="59"/>
        <v>10</v>
      </c>
      <c r="AA1847" s="49">
        <v>0.41094000000444186</v>
      </c>
    </row>
    <row r="1848" spans="25:27" x14ac:dyDescent="0.15">
      <c r="Y1848" s="50">
        <v>19.391063104512</v>
      </c>
      <c r="Z1848" s="13">
        <f t="shared" si="59"/>
        <v>10</v>
      </c>
      <c r="AA1848" s="49">
        <v>0.39539500000502392</v>
      </c>
    </row>
    <row r="1849" spans="25:27" x14ac:dyDescent="0.15">
      <c r="Y1849" s="50">
        <v>29.230766129663998</v>
      </c>
      <c r="Z1849" s="13">
        <f t="shared" si="59"/>
        <v>20</v>
      </c>
      <c r="AA1849" s="49">
        <v>0.41685000000222994</v>
      </c>
    </row>
    <row r="1850" spans="25:27" x14ac:dyDescent="0.15">
      <c r="Y1850" s="50">
        <v>29.230766129663998</v>
      </c>
      <c r="Z1850" s="13">
        <f t="shared" si="59"/>
        <v>20</v>
      </c>
      <c r="AA1850" s="49">
        <v>0.41630500000222992</v>
      </c>
    </row>
    <row r="1851" spans="25:27" x14ac:dyDescent="0.15">
      <c r="Y1851" s="50">
        <v>39.070469154816003</v>
      </c>
      <c r="Z1851" s="13">
        <f t="shared" si="59"/>
        <v>30</v>
      </c>
      <c r="AA1851" s="49">
        <v>0.41376000000182245</v>
      </c>
    </row>
    <row r="1852" spans="25:27" x14ac:dyDescent="0.15">
      <c r="Y1852" s="50">
        <v>42.891013186560002</v>
      </c>
      <c r="Z1852" s="13">
        <f t="shared" si="59"/>
        <v>40</v>
      </c>
      <c r="AA1852" s="49">
        <v>0.40621500000403432</v>
      </c>
    </row>
    <row r="1853" spans="25:27" x14ac:dyDescent="0.15">
      <c r="Y1853" s="50">
        <v>45.522142566912002</v>
      </c>
      <c r="Z1853" s="13">
        <f t="shared" si="59"/>
        <v>40</v>
      </c>
      <c r="AA1853" s="49">
        <v>0.39267000000502383</v>
      </c>
    </row>
    <row r="1854" spans="25:27" x14ac:dyDescent="0.15">
      <c r="Y1854" s="50">
        <v>48.838086443520005</v>
      </c>
      <c r="Z1854" s="13">
        <f t="shared" si="59"/>
        <v>40</v>
      </c>
      <c r="AA1854" s="49">
        <v>0.42512500000083286</v>
      </c>
    </row>
    <row r="1855" spans="25:27" x14ac:dyDescent="0.15">
      <c r="Y1855" s="50">
        <v>51.757558769663994</v>
      </c>
      <c r="Z1855" s="13">
        <f t="shared" si="59"/>
        <v>50</v>
      </c>
      <c r="AA1855" s="49">
        <v>0.4265800000012403</v>
      </c>
    </row>
    <row r="1856" spans="25:27" x14ac:dyDescent="0.15">
      <c r="Y1856" s="50">
        <v>54.424731018240003</v>
      </c>
      <c r="Z1856" s="13">
        <f t="shared" si="59"/>
        <v>50</v>
      </c>
      <c r="AA1856" s="49">
        <v>0.41103500000182236</v>
      </c>
    </row>
    <row r="1857" spans="25:27" x14ac:dyDescent="0.15">
      <c r="Y1857" s="50">
        <v>56.226874429440002</v>
      </c>
      <c r="Z1857" s="13">
        <f t="shared" si="59"/>
        <v>50</v>
      </c>
      <c r="AA1857" s="49">
        <v>0.41849000000345216</v>
      </c>
    </row>
    <row r="1858" spans="25:27" x14ac:dyDescent="0.15">
      <c r="Y1858" s="50">
        <v>57.632546290175995</v>
      </c>
      <c r="Z1858" s="13">
        <f t="shared" si="59"/>
        <v>50</v>
      </c>
      <c r="AA1858" s="49">
        <v>0.4239450000046745</v>
      </c>
    </row>
    <row r="1859" spans="25:27" x14ac:dyDescent="0.15">
      <c r="Y1859" s="50">
        <v>57.344203344384006</v>
      </c>
      <c r="Z1859" s="13">
        <f t="shared" si="59"/>
        <v>50</v>
      </c>
      <c r="AA1859" s="49">
        <v>0.42540000000508194</v>
      </c>
    </row>
    <row r="1860" spans="25:27" x14ac:dyDescent="0.15">
      <c r="Y1860" s="50">
        <v>57.668589158399996</v>
      </c>
      <c r="Z1860" s="13">
        <f t="shared" si="59"/>
        <v>50</v>
      </c>
      <c r="AA1860" s="49">
        <v>0.46685500000636249</v>
      </c>
    </row>
    <row r="1861" spans="25:27" x14ac:dyDescent="0.15">
      <c r="Y1861" s="50">
        <v>57.668589158399996</v>
      </c>
      <c r="Z1861" s="13">
        <f t="shared" ref="Z1861:Z1924" si="60">ROUNDDOWN(Y1861/10,0)*10</f>
        <v>50</v>
      </c>
      <c r="AA1861" s="49">
        <v>0.43031000000630426</v>
      </c>
    </row>
    <row r="1862" spans="25:27" x14ac:dyDescent="0.15">
      <c r="Y1862" s="50">
        <v>57.668589158399996</v>
      </c>
      <c r="Z1862" s="13">
        <f t="shared" si="60"/>
        <v>50</v>
      </c>
      <c r="AA1862" s="49">
        <v>0.50931000000420878</v>
      </c>
    </row>
    <row r="1863" spans="25:27" x14ac:dyDescent="0.15">
      <c r="Y1863" s="50">
        <v>58.605703732224008</v>
      </c>
      <c r="Z1863" s="13">
        <f t="shared" si="60"/>
        <v>50</v>
      </c>
      <c r="AA1863" s="49">
        <v>0.51176500000118197</v>
      </c>
    </row>
    <row r="1864" spans="25:27" x14ac:dyDescent="0.15">
      <c r="Y1864" s="50">
        <v>59.542818306047998</v>
      </c>
      <c r="Z1864" s="13">
        <f t="shared" si="60"/>
        <v>50</v>
      </c>
      <c r="AA1864" s="49">
        <v>0.50522000000723555</v>
      </c>
    </row>
    <row r="1865" spans="25:27" x14ac:dyDescent="0.15">
      <c r="Y1865" s="50">
        <v>62.354162027520005</v>
      </c>
      <c r="Z1865" s="13">
        <f t="shared" si="60"/>
        <v>60</v>
      </c>
      <c r="AA1865" s="49">
        <v>0.50813000000077446</v>
      </c>
    </row>
    <row r="1866" spans="25:27" x14ac:dyDescent="0.15">
      <c r="Y1866" s="50">
        <v>64.156305438719997</v>
      </c>
      <c r="Z1866" s="13">
        <f t="shared" si="60"/>
        <v>60</v>
      </c>
      <c r="AA1866" s="49">
        <v>0.50304000000723548</v>
      </c>
    </row>
    <row r="1867" spans="25:27" x14ac:dyDescent="0.15">
      <c r="Y1867" s="50">
        <v>63.038976523775986</v>
      </c>
      <c r="Z1867" s="13">
        <f t="shared" si="60"/>
        <v>60</v>
      </c>
      <c r="AA1867" s="49">
        <v>0.51949500000706084</v>
      </c>
    </row>
    <row r="1868" spans="25:27" x14ac:dyDescent="0.15">
      <c r="Y1868" s="50">
        <v>63.327319469567996</v>
      </c>
      <c r="Z1868" s="13">
        <f t="shared" si="60"/>
        <v>60</v>
      </c>
      <c r="AA1868" s="49">
        <v>0.50595000000077439</v>
      </c>
    </row>
    <row r="1869" spans="25:27" x14ac:dyDescent="0.15">
      <c r="Y1869" s="50">
        <v>63.579619547135998</v>
      </c>
      <c r="Z1869" s="13">
        <f t="shared" si="60"/>
        <v>60</v>
      </c>
      <c r="AA1869" s="49">
        <v>0.49840500000298626</v>
      </c>
    </row>
    <row r="1870" spans="25:27" x14ac:dyDescent="0.15">
      <c r="Y1870" s="50">
        <v>64.192348306943998</v>
      </c>
      <c r="Z1870" s="13">
        <f t="shared" si="60"/>
        <v>60</v>
      </c>
      <c r="AA1870" s="49">
        <v>0.50586000000461606</v>
      </c>
    </row>
    <row r="1871" spans="25:27" x14ac:dyDescent="0.15">
      <c r="Y1871" s="50">
        <v>64.552776989183997</v>
      </c>
      <c r="Z1871" s="13">
        <f t="shared" si="60"/>
        <v>60</v>
      </c>
      <c r="AA1871" s="49">
        <v>0.46661500000339262</v>
      </c>
    </row>
    <row r="1872" spans="25:27" x14ac:dyDescent="0.15">
      <c r="Y1872" s="50">
        <v>63.940048229375996</v>
      </c>
      <c r="Z1872" s="13">
        <f t="shared" si="60"/>
        <v>60</v>
      </c>
      <c r="AA1872" s="49">
        <v>0.51677000000706075</v>
      </c>
    </row>
    <row r="1873" spans="25:27" x14ac:dyDescent="0.15">
      <c r="Y1873" s="50">
        <v>63.291276601343995</v>
      </c>
      <c r="Z1873" s="13">
        <f t="shared" si="60"/>
        <v>60</v>
      </c>
      <c r="AA1873" s="49">
        <v>0.51522500000321902</v>
      </c>
    </row>
    <row r="1874" spans="25:27" x14ac:dyDescent="0.15">
      <c r="Y1874" s="50">
        <v>63.291276601343995</v>
      </c>
      <c r="Z1874" s="13">
        <f t="shared" si="60"/>
        <v>60</v>
      </c>
      <c r="AA1874" s="49">
        <v>0.50968000000583835</v>
      </c>
    </row>
    <row r="1875" spans="25:27" x14ac:dyDescent="0.15">
      <c r="Y1875" s="50">
        <v>64.012133965824006</v>
      </c>
      <c r="Z1875" s="13">
        <f t="shared" si="60"/>
        <v>60</v>
      </c>
      <c r="AA1875" s="49">
        <v>0.51613500000362644</v>
      </c>
    </row>
    <row r="1876" spans="25:27" x14ac:dyDescent="0.15">
      <c r="Y1876" s="50">
        <v>64.012133965824006</v>
      </c>
      <c r="Z1876" s="13">
        <f t="shared" si="60"/>
        <v>60</v>
      </c>
      <c r="AA1876" s="49">
        <v>0.59513500000153097</v>
      </c>
    </row>
    <row r="1877" spans="25:27" x14ac:dyDescent="0.15">
      <c r="Y1877" s="50">
        <v>64.480691252735994</v>
      </c>
      <c r="Z1877" s="13">
        <f t="shared" si="60"/>
        <v>60</v>
      </c>
      <c r="AA1877" s="49">
        <v>0.60359000000700247</v>
      </c>
    </row>
    <row r="1878" spans="25:27" x14ac:dyDescent="0.15">
      <c r="Y1878" s="50">
        <v>65.201548617215991</v>
      </c>
      <c r="Z1878" s="13">
        <f t="shared" si="60"/>
        <v>60</v>
      </c>
      <c r="AA1878" s="49">
        <v>0.64504500000100706</v>
      </c>
    </row>
    <row r="1879" spans="25:27" x14ac:dyDescent="0.15">
      <c r="Y1879" s="50">
        <v>64.192348306943998</v>
      </c>
      <c r="Z1879" s="13">
        <f t="shared" si="60"/>
        <v>60</v>
      </c>
      <c r="AA1879" s="49">
        <v>0.60850000000094884</v>
      </c>
    </row>
    <row r="1880" spans="25:27" x14ac:dyDescent="0.15">
      <c r="Y1880" s="50">
        <v>64.192348306943998</v>
      </c>
      <c r="Z1880" s="13">
        <f t="shared" si="60"/>
        <v>60</v>
      </c>
      <c r="AA1880" s="49">
        <v>0.69850000000473234</v>
      </c>
    </row>
    <row r="1881" spans="25:27" x14ac:dyDescent="0.15">
      <c r="Y1881" s="50">
        <v>62.642504973311993</v>
      </c>
      <c r="Z1881" s="13">
        <f t="shared" si="60"/>
        <v>60</v>
      </c>
      <c r="AA1881" s="49">
        <v>0.70395500000595468</v>
      </c>
    </row>
    <row r="1882" spans="25:27" x14ac:dyDescent="0.15">
      <c r="Y1882" s="50">
        <v>61.453090321919994</v>
      </c>
      <c r="Z1882" s="13">
        <f t="shared" si="60"/>
        <v>60</v>
      </c>
      <c r="AA1882" s="49">
        <v>0.68241000000531438</v>
      </c>
    </row>
    <row r="1883" spans="25:27" x14ac:dyDescent="0.15">
      <c r="Y1883" s="50">
        <v>60.33576140697599</v>
      </c>
      <c r="Z1883" s="13">
        <f t="shared" si="60"/>
        <v>60</v>
      </c>
      <c r="AA1883" s="49">
        <v>0.69386500000048312</v>
      </c>
    </row>
    <row r="1884" spans="25:27" x14ac:dyDescent="0.15">
      <c r="Y1884" s="50">
        <v>59.182389623808</v>
      </c>
      <c r="Z1884" s="13">
        <f t="shared" si="60"/>
        <v>50</v>
      </c>
      <c r="AA1884" s="49">
        <v>0.67932000000490689</v>
      </c>
    </row>
    <row r="1885" spans="25:27" x14ac:dyDescent="0.15">
      <c r="Y1885" s="50">
        <v>58.497575127551997</v>
      </c>
      <c r="Z1885" s="13">
        <f t="shared" si="60"/>
        <v>50</v>
      </c>
      <c r="AA1885" s="49">
        <v>0.67977500000147262</v>
      </c>
    </row>
    <row r="1886" spans="25:27" x14ac:dyDescent="0.15">
      <c r="Y1886" s="50">
        <v>58.821960941568001</v>
      </c>
      <c r="Z1886" s="13">
        <f t="shared" si="60"/>
        <v>50</v>
      </c>
      <c r="AA1886" s="49">
        <v>0.68023000000531431</v>
      </c>
    </row>
    <row r="1887" spans="25:27" x14ac:dyDescent="0.15">
      <c r="Y1887" s="50">
        <v>57.163989003264</v>
      </c>
      <c r="Z1887" s="13">
        <f t="shared" si="60"/>
        <v>50</v>
      </c>
      <c r="AA1887" s="49">
        <v>0.6896850000000756</v>
      </c>
    </row>
    <row r="1888" spans="25:27" x14ac:dyDescent="0.15">
      <c r="Y1888" s="50">
        <v>52.874887684607998</v>
      </c>
      <c r="Z1888" s="13">
        <f t="shared" si="60"/>
        <v>50</v>
      </c>
      <c r="AA1888" s="49">
        <v>0.6981400000055471</v>
      </c>
    </row>
    <row r="1889" spans="25:27" x14ac:dyDescent="0.15">
      <c r="Y1889" s="50">
        <v>48.117229079039994</v>
      </c>
      <c r="Z1889" s="13">
        <f t="shared" si="60"/>
        <v>40</v>
      </c>
      <c r="AA1889" s="49">
        <v>0.69559500000513963</v>
      </c>
    </row>
    <row r="1890" spans="25:27" x14ac:dyDescent="0.15">
      <c r="Y1890" s="50">
        <v>43.611870551039999</v>
      </c>
      <c r="Z1890" s="13">
        <f t="shared" si="60"/>
        <v>40</v>
      </c>
      <c r="AA1890" s="49">
        <v>0.69205000000089045</v>
      </c>
    </row>
    <row r="1891" spans="25:27" x14ac:dyDescent="0.15">
      <c r="Y1891" s="50">
        <v>36.76372558848</v>
      </c>
      <c r="Z1891" s="13">
        <f t="shared" si="60"/>
        <v>30</v>
      </c>
      <c r="AA1891" s="49">
        <v>0.69050500000432469</v>
      </c>
    </row>
    <row r="1892" spans="25:27" x14ac:dyDescent="0.15">
      <c r="Y1892" s="50">
        <v>36.76372558848</v>
      </c>
      <c r="Z1892" s="13">
        <f t="shared" si="60"/>
        <v>30</v>
      </c>
      <c r="AA1892" s="49">
        <v>0.69196000000473212</v>
      </c>
    </row>
    <row r="1893" spans="25:27" x14ac:dyDescent="0.15">
      <c r="Y1893" s="50">
        <v>22.959307058688001</v>
      </c>
      <c r="Z1893" s="13">
        <f t="shared" si="60"/>
        <v>20</v>
      </c>
      <c r="AA1893" s="49">
        <v>0.69741500000595447</v>
      </c>
    </row>
    <row r="1894" spans="25:27" x14ac:dyDescent="0.15">
      <c r="Y1894" s="50">
        <v>22.959307058688001</v>
      </c>
      <c r="Z1894" s="13">
        <f t="shared" si="60"/>
        <v>20</v>
      </c>
      <c r="AA1894" s="49">
        <v>0.67887000000228737</v>
      </c>
    </row>
    <row r="1895" spans="25:27" x14ac:dyDescent="0.15">
      <c r="Y1895" s="50">
        <v>6.992316435455999</v>
      </c>
      <c r="Z1895" s="13">
        <v>1</v>
      </c>
      <c r="AA1895" s="49">
        <v>0.66278000000286941</v>
      </c>
    </row>
    <row r="1896" spans="25:27" x14ac:dyDescent="0.15">
      <c r="Y1896" s="50">
        <v>6.992316435455999</v>
      </c>
      <c r="Z1896" s="13">
        <v>1</v>
      </c>
      <c r="AA1896" s="49">
        <v>0.68523500000391713</v>
      </c>
    </row>
    <row r="1897" spans="25:27" x14ac:dyDescent="0.15">
      <c r="Y1897" s="50">
        <v>6.992316435455999</v>
      </c>
      <c r="Z1897" s="13">
        <v>1</v>
      </c>
      <c r="AA1897" s="49">
        <v>0.69069000000513947</v>
      </c>
    </row>
    <row r="1898" spans="25:27" x14ac:dyDescent="0.15">
      <c r="Y1898" s="50">
        <v>6.992316435455999</v>
      </c>
      <c r="Z1898" s="13">
        <v>1</v>
      </c>
      <c r="AA1898" s="49">
        <v>0.76769000000263654</v>
      </c>
    </row>
    <row r="1899" spans="25:27" x14ac:dyDescent="0.15">
      <c r="Y1899" s="50">
        <v>6.992316435455999</v>
      </c>
      <c r="Z1899" s="13">
        <v>1</v>
      </c>
      <c r="AA1899" s="49">
        <v>0.77314500000385888</v>
      </c>
    </row>
    <row r="1900" spans="25:27" x14ac:dyDescent="0.15">
      <c r="Y1900" s="50">
        <v>6.992316435455999</v>
      </c>
      <c r="Z1900" s="13">
        <v>1</v>
      </c>
      <c r="AA1900" s="49">
        <v>0.79996500000612891</v>
      </c>
    </row>
    <row r="1901" spans="25:27" x14ac:dyDescent="0.15">
      <c r="Y1901" s="50">
        <v>6.992316435455999</v>
      </c>
      <c r="Z1901" s="13">
        <v>1</v>
      </c>
      <c r="AA1901" s="49">
        <v>0.78242000000630352</v>
      </c>
    </row>
    <row r="1902" spans="25:27" x14ac:dyDescent="0.15">
      <c r="Y1902" s="50">
        <v>6.992316435455999</v>
      </c>
      <c r="Z1902" s="13">
        <v>1</v>
      </c>
      <c r="AA1902" s="49">
        <v>0.77787500000548859</v>
      </c>
    </row>
    <row r="1903" spans="25:27" x14ac:dyDescent="0.15">
      <c r="Y1903" s="50">
        <v>6.992316435455999</v>
      </c>
      <c r="Z1903" s="13">
        <v>1</v>
      </c>
      <c r="AA1903" s="49">
        <v>0.79633000000572141</v>
      </c>
    </row>
    <row r="1904" spans="25:27" x14ac:dyDescent="0.15">
      <c r="Y1904" s="50">
        <v>6.992316435455999</v>
      </c>
      <c r="Z1904" s="13">
        <v>1</v>
      </c>
      <c r="AA1904" s="49">
        <v>0.79778500000612884</v>
      </c>
    </row>
    <row r="1905" spans="25:27" x14ac:dyDescent="0.15">
      <c r="Y1905" s="50">
        <v>6.992316435455999</v>
      </c>
      <c r="Z1905" s="13">
        <v>1</v>
      </c>
      <c r="AA1905" s="49">
        <v>0.78424000000711835</v>
      </c>
    </row>
    <row r="1906" spans="25:27" x14ac:dyDescent="0.15">
      <c r="Y1906" s="50">
        <v>6.992316435455999</v>
      </c>
      <c r="Z1906" s="13">
        <v>1</v>
      </c>
      <c r="AA1906" s="49">
        <v>0.77069500000083191</v>
      </c>
    </row>
    <row r="1907" spans="25:27" x14ac:dyDescent="0.15">
      <c r="Y1907" s="50">
        <v>6.992316435455999</v>
      </c>
      <c r="Z1907" s="13">
        <v>1</v>
      </c>
      <c r="AA1907" s="49">
        <v>0.77815000000246171</v>
      </c>
    </row>
    <row r="1908" spans="25:27" x14ac:dyDescent="0.15">
      <c r="Y1908" s="50">
        <v>6.992316435455999</v>
      </c>
      <c r="Z1908" s="13">
        <v>1</v>
      </c>
      <c r="AA1908" s="49">
        <v>0.76560500000729292</v>
      </c>
    </row>
    <row r="1909" spans="25:27" x14ac:dyDescent="0.15">
      <c r="Y1909" s="50">
        <v>6.992316435455999</v>
      </c>
      <c r="Z1909" s="13">
        <v>1</v>
      </c>
      <c r="AA1909" s="49">
        <v>0.87051500000706006</v>
      </c>
    </row>
    <row r="1910" spans="25:27" x14ac:dyDescent="0.15">
      <c r="Y1910" s="50">
        <v>6.992316435455999</v>
      </c>
      <c r="Z1910" s="13">
        <v>1</v>
      </c>
      <c r="AA1910" s="49">
        <v>0.87597000000100644</v>
      </c>
    </row>
    <row r="1911" spans="25:27" x14ac:dyDescent="0.15">
      <c r="Y1911" s="50">
        <v>6.992316435455999</v>
      </c>
      <c r="Z1911" s="13">
        <v>1</v>
      </c>
      <c r="AA1911" s="49">
        <v>0.91442500000531379</v>
      </c>
    </row>
    <row r="1912" spans="25:27" x14ac:dyDescent="0.15">
      <c r="Y1912" s="50">
        <v>6.992316435455999</v>
      </c>
      <c r="Z1912" s="13">
        <v>1</v>
      </c>
      <c r="AA1912" s="49">
        <v>0.87988000000566302</v>
      </c>
    </row>
    <row r="1913" spans="25:27" x14ac:dyDescent="0.15">
      <c r="Y1913" s="50">
        <v>6.992316435455999</v>
      </c>
      <c r="Z1913" s="13">
        <v>1</v>
      </c>
      <c r="AA1913" s="49">
        <v>0.98233500000118101</v>
      </c>
    </row>
    <row r="1914" spans="25:27" x14ac:dyDescent="0.15">
      <c r="Y1914" s="50">
        <v>6.992316435455999</v>
      </c>
      <c r="Z1914" s="13">
        <v>1</v>
      </c>
      <c r="AA1914" s="49">
        <v>0.95979000000397496</v>
      </c>
    </row>
    <row r="1915" spans="25:27" x14ac:dyDescent="0.15">
      <c r="Y1915" s="50">
        <v>6.992316435455999</v>
      </c>
      <c r="Z1915" s="13">
        <v>1</v>
      </c>
      <c r="AA1915" s="49">
        <v>0.97324500000682712</v>
      </c>
    </row>
    <row r="1916" spans="25:27" x14ac:dyDescent="0.15">
      <c r="Y1916" s="50">
        <v>6.992316435455999</v>
      </c>
      <c r="Z1916" s="13">
        <v>1</v>
      </c>
      <c r="AA1916" s="49">
        <v>0.99170000000705993</v>
      </c>
    </row>
    <row r="1917" spans="25:27" x14ac:dyDescent="0.15">
      <c r="Y1917" s="50">
        <v>21.229249383935997</v>
      </c>
      <c r="Z1917" s="13">
        <f t="shared" si="60"/>
        <v>20</v>
      </c>
      <c r="AA1917" s="49">
        <v>0.96715500000217047</v>
      </c>
    </row>
    <row r="1918" spans="25:27" x14ac:dyDescent="0.15">
      <c r="Y1918" s="50">
        <v>21.229249383935997</v>
      </c>
      <c r="Z1918" s="13">
        <f t="shared" si="60"/>
        <v>20</v>
      </c>
      <c r="AA1918" s="49">
        <v>0.9906100000070599</v>
      </c>
    </row>
    <row r="1919" spans="25:27" x14ac:dyDescent="0.15">
      <c r="Y1919" s="50">
        <v>27.464665586688003</v>
      </c>
      <c r="Z1919" s="13">
        <f t="shared" si="60"/>
        <v>20</v>
      </c>
      <c r="AA1919" s="49">
        <v>0.96606500000217044</v>
      </c>
    </row>
    <row r="1920" spans="25:27" x14ac:dyDescent="0.15">
      <c r="Y1920" s="50">
        <v>27.464665586688003</v>
      </c>
      <c r="Z1920" s="13">
        <f t="shared" si="60"/>
        <v>20</v>
      </c>
      <c r="AA1920" s="49">
        <v>0.96152000000135551</v>
      </c>
    </row>
    <row r="1921" spans="25:27" x14ac:dyDescent="0.15">
      <c r="Y1921" s="50">
        <v>30.672480858623999</v>
      </c>
      <c r="Z1921" s="13">
        <f t="shared" si="60"/>
        <v>30</v>
      </c>
      <c r="AA1921" s="49">
        <v>0.95143000000315991</v>
      </c>
    </row>
    <row r="1922" spans="25:27" x14ac:dyDescent="0.15">
      <c r="Y1922" s="50">
        <v>36.547468379136006</v>
      </c>
      <c r="Z1922" s="13">
        <f t="shared" si="60"/>
        <v>30</v>
      </c>
      <c r="AA1922" s="49">
        <v>0.97288500000036593</v>
      </c>
    </row>
    <row r="1923" spans="25:27" x14ac:dyDescent="0.15">
      <c r="Y1923" s="50">
        <v>40.079669465087996</v>
      </c>
      <c r="Z1923" s="13">
        <f t="shared" si="60"/>
        <v>40</v>
      </c>
      <c r="AA1923" s="49">
        <v>0.97034000000723442</v>
      </c>
    </row>
    <row r="1924" spans="25:27" x14ac:dyDescent="0.15">
      <c r="Y1924" s="50">
        <v>43.395613341695991</v>
      </c>
      <c r="Z1924" s="13">
        <f t="shared" si="60"/>
        <v>40</v>
      </c>
      <c r="AA1924" s="49">
        <v>0.98279500000624487</v>
      </c>
    </row>
    <row r="1925" spans="25:27" x14ac:dyDescent="0.15">
      <c r="Y1925" s="50">
        <v>45.810485512703998</v>
      </c>
      <c r="Z1925" s="13">
        <f t="shared" ref="Z1925:Z1988" si="61">ROUNDDOWN(Y1925/10,0)*10</f>
        <v>40</v>
      </c>
      <c r="AA1925" s="49">
        <v>0.96825000000339267</v>
      </c>
    </row>
    <row r="1926" spans="25:27" x14ac:dyDescent="0.15">
      <c r="Y1926" s="50">
        <v>48.477657761279993</v>
      </c>
      <c r="Z1926" s="13">
        <f t="shared" si="61"/>
        <v>40</v>
      </c>
      <c r="AA1926" s="49">
        <v>0.97370500000461502</v>
      </c>
    </row>
    <row r="1927" spans="25:27" x14ac:dyDescent="0.15">
      <c r="Y1927" s="50">
        <v>48.766000707071996</v>
      </c>
      <c r="Z1927" s="13">
        <f t="shared" si="61"/>
        <v>40</v>
      </c>
      <c r="AA1927" s="49">
        <v>0.96716000000339264</v>
      </c>
    </row>
    <row r="1928" spans="25:27" x14ac:dyDescent="0.15">
      <c r="Y1928" s="50">
        <v>49.667072412671999</v>
      </c>
      <c r="Z1928" s="13">
        <f t="shared" si="61"/>
        <v>40</v>
      </c>
      <c r="AA1928" s="49">
        <v>0.97161500000077328</v>
      </c>
    </row>
    <row r="1929" spans="25:27" x14ac:dyDescent="0.15">
      <c r="Y1929" s="50">
        <v>51.036701405183997</v>
      </c>
      <c r="Z1929" s="13">
        <f t="shared" si="61"/>
        <v>50</v>
      </c>
      <c r="AA1929" s="49">
        <v>4.8525000002112018E-2</v>
      </c>
    </row>
    <row r="1930" spans="25:27" x14ac:dyDescent="0.15">
      <c r="Y1930" s="50">
        <v>52.190073188351995</v>
      </c>
      <c r="Z1930" s="13">
        <f t="shared" si="61"/>
        <v>50</v>
      </c>
      <c r="AA1930" s="49">
        <v>6.5980000005779083E-2</v>
      </c>
    </row>
    <row r="1931" spans="25:27" x14ac:dyDescent="0.15">
      <c r="Y1931" s="50">
        <v>53.559702180863994</v>
      </c>
      <c r="Z1931" s="13">
        <f t="shared" si="61"/>
        <v>50</v>
      </c>
      <c r="AA1931" s="49">
        <v>5.0435000006361141E-2</v>
      </c>
    </row>
    <row r="1932" spans="25:27" x14ac:dyDescent="0.15">
      <c r="Y1932" s="50">
        <v>55.217674119167995</v>
      </c>
      <c r="Z1932" s="13">
        <f t="shared" si="61"/>
        <v>50</v>
      </c>
      <c r="AA1932" s="49">
        <v>4.9890000006361124E-2</v>
      </c>
    </row>
    <row r="1933" spans="25:27" x14ac:dyDescent="0.15">
      <c r="Y1933" s="50">
        <v>56.479174507007997</v>
      </c>
      <c r="Z1933" s="13">
        <f t="shared" si="61"/>
        <v>50</v>
      </c>
      <c r="AA1933" s="49">
        <v>7.7345000004789499E-2</v>
      </c>
    </row>
    <row r="1934" spans="25:27" x14ac:dyDescent="0.15">
      <c r="Y1934" s="50">
        <v>57.956932104191992</v>
      </c>
      <c r="Z1934" s="13">
        <f t="shared" si="61"/>
        <v>50</v>
      </c>
      <c r="AA1934" s="49">
        <v>6.1800000005371558E-2</v>
      </c>
    </row>
    <row r="1935" spans="25:27" x14ac:dyDescent="0.15">
      <c r="Y1935" s="50">
        <v>59.110303887359997</v>
      </c>
      <c r="Z1935" s="13">
        <f t="shared" si="61"/>
        <v>50</v>
      </c>
      <c r="AA1935" s="49">
        <v>4.7255000002519365E-2</v>
      </c>
    </row>
    <row r="1936" spans="25:27" x14ac:dyDescent="0.15">
      <c r="Y1936" s="50">
        <v>59.506775437824011</v>
      </c>
      <c r="Z1936" s="13">
        <f t="shared" si="61"/>
        <v>50</v>
      </c>
      <c r="AA1936" s="49">
        <v>5.8165000004964051E-2</v>
      </c>
    </row>
    <row r="1937" spans="25:27" x14ac:dyDescent="0.15">
      <c r="Y1937" s="50">
        <v>58.497575127551997</v>
      </c>
      <c r="Z1937" s="13">
        <f t="shared" si="61"/>
        <v>50</v>
      </c>
      <c r="AA1937" s="49">
        <v>6.0620000001937235E-2</v>
      </c>
    </row>
    <row r="1938" spans="25:27" x14ac:dyDescent="0.15">
      <c r="Y1938" s="50">
        <v>58.281317918208003</v>
      </c>
      <c r="Z1938" s="13">
        <f t="shared" si="61"/>
        <v>50</v>
      </c>
      <c r="AA1938" s="49">
        <v>4.6075000006361E-2</v>
      </c>
    </row>
    <row r="1939" spans="25:27" x14ac:dyDescent="0.15">
      <c r="Y1939" s="50">
        <v>58.209232181759987</v>
      </c>
      <c r="Z1939" s="13">
        <f t="shared" si="61"/>
        <v>50</v>
      </c>
      <c r="AA1939" s="49">
        <v>5.8530000005371452E-2</v>
      </c>
    </row>
    <row r="1940" spans="25:27" x14ac:dyDescent="0.15">
      <c r="Y1940" s="50">
        <v>58.353403654656006</v>
      </c>
      <c r="Z1940" s="13">
        <f t="shared" si="61"/>
        <v>50</v>
      </c>
      <c r="AA1940" s="49">
        <v>4.998500000374162E-2</v>
      </c>
    </row>
    <row r="1941" spans="25:27" x14ac:dyDescent="0.15">
      <c r="Y1941" s="50">
        <v>58.966132414463992</v>
      </c>
      <c r="Z1941" s="13">
        <f t="shared" si="61"/>
        <v>50</v>
      </c>
      <c r="AA1941" s="49">
        <v>4.5440000002926695E-2</v>
      </c>
    </row>
    <row r="1942" spans="25:27" x14ac:dyDescent="0.15">
      <c r="Y1942" s="50">
        <v>59.578861174271999</v>
      </c>
      <c r="Z1942" s="13">
        <f t="shared" si="61"/>
        <v>50</v>
      </c>
      <c r="AA1942" s="49">
        <v>5.0895000004149038E-2</v>
      </c>
    </row>
    <row r="1943" spans="25:27" x14ac:dyDescent="0.15">
      <c r="Y1943" s="50">
        <v>60.588061484543999</v>
      </c>
      <c r="Z1943" s="13">
        <f t="shared" si="61"/>
        <v>60</v>
      </c>
      <c r="AA1943" s="49">
        <v>5.035000000414902E-2</v>
      </c>
    </row>
    <row r="1944" spans="25:27" x14ac:dyDescent="0.15">
      <c r="Y1944" s="50">
        <v>60.588061484543999</v>
      </c>
      <c r="Z1944" s="13">
        <f t="shared" si="61"/>
        <v>60</v>
      </c>
      <c r="AA1944" s="49">
        <v>0.11535000000647733</v>
      </c>
    </row>
    <row r="1945" spans="25:27" x14ac:dyDescent="0.15">
      <c r="Y1945" s="50">
        <v>60.47993287987201</v>
      </c>
      <c r="Z1945" s="13">
        <f t="shared" si="61"/>
        <v>60</v>
      </c>
      <c r="AA1945" s="49">
        <v>0.14080500000449825</v>
      </c>
    </row>
    <row r="1946" spans="25:27" x14ac:dyDescent="0.15">
      <c r="Y1946" s="50">
        <v>60.552018616319998</v>
      </c>
      <c r="Z1946" s="13">
        <f t="shared" si="61"/>
        <v>60</v>
      </c>
      <c r="AA1946" s="49">
        <v>0.16926000000676833</v>
      </c>
    </row>
    <row r="1947" spans="25:27" x14ac:dyDescent="0.15">
      <c r="Y1947" s="50">
        <v>60.47993287987201</v>
      </c>
      <c r="Z1947" s="13">
        <f t="shared" si="61"/>
        <v>60</v>
      </c>
      <c r="AA1947" s="49">
        <v>0.14971500000653548</v>
      </c>
    </row>
    <row r="1948" spans="25:27" x14ac:dyDescent="0.15">
      <c r="Y1948" s="50">
        <v>60.47993287987201</v>
      </c>
      <c r="Z1948" s="13">
        <f t="shared" si="61"/>
        <v>60</v>
      </c>
      <c r="AA1948" s="49">
        <v>0.23571500000222811</v>
      </c>
    </row>
    <row r="1949" spans="25:27" x14ac:dyDescent="0.15">
      <c r="Y1949" s="50">
        <v>59.759075515391991</v>
      </c>
      <c r="Z1949" s="13">
        <f t="shared" si="61"/>
        <v>50</v>
      </c>
      <c r="AA1949" s="49">
        <v>0.25317000000589518</v>
      </c>
    </row>
    <row r="1950" spans="25:27" x14ac:dyDescent="0.15">
      <c r="Y1950" s="50">
        <v>59.686989778943989</v>
      </c>
      <c r="Z1950" s="13">
        <f t="shared" si="61"/>
        <v>50</v>
      </c>
      <c r="AA1950" s="49">
        <v>0.23462500000222808</v>
      </c>
    </row>
    <row r="1951" spans="25:27" x14ac:dyDescent="0.15">
      <c r="Y1951" s="50">
        <v>60.371804275199992</v>
      </c>
      <c r="Z1951" s="13">
        <f t="shared" si="61"/>
        <v>60</v>
      </c>
      <c r="AA1951" s="49">
        <v>0.23308000000566231</v>
      </c>
    </row>
    <row r="1952" spans="25:27" x14ac:dyDescent="0.15">
      <c r="Y1952" s="50">
        <v>60.912447298559997</v>
      </c>
      <c r="Z1952" s="13">
        <f t="shared" si="61"/>
        <v>60</v>
      </c>
      <c r="AA1952" s="49">
        <v>0.23453500000606975</v>
      </c>
    </row>
    <row r="1953" spans="25:27" x14ac:dyDescent="0.15">
      <c r="Y1953" s="50">
        <v>60.552018616319998</v>
      </c>
      <c r="Z1953" s="13">
        <f t="shared" si="61"/>
        <v>60</v>
      </c>
      <c r="AA1953" s="49">
        <v>0.23799000000688464</v>
      </c>
    </row>
    <row r="1954" spans="25:27" x14ac:dyDescent="0.15">
      <c r="Y1954" s="50">
        <v>59.903246988288004</v>
      </c>
      <c r="Z1954" s="13">
        <f t="shared" si="61"/>
        <v>50</v>
      </c>
      <c r="AA1954" s="49">
        <v>0.23244500000222801</v>
      </c>
    </row>
    <row r="1955" spans="25:27" x14ac:dyDescent="0.15">
      <c r="Y1955" s="50">
        <v>60.047418461183995</v>
      </c>
      <c r="Z1955" s="13">
        <f t="shared" si="61"/>
        <v>60</v>
      </c>
      <c r="AA1955" s="49">
        <v>0.2369000000068846</v>
      </c>
    </row>
    <row r="1956" spans="25:27" x14ac:dyDescent="0.15">
      <c r="Y1956" s="50">
        <v>60.047418461183995</v>
      </c>
      <c r="Z1956" s="13">
        <f t="shared" si="61"/>
        <v>60</v>
      </c>
      <c r="AA1956" s="49">
        <v>0.24935500000589506</v>
      </c>
    </row>
    <row r="1957" spans="25:27" x14ac:dyDescent="0.15">
      <c r="Y1957" s="50">
        <v>60.804318693888007</v>
      </c>
      <c r="Z1957" s="13">
        <f t="shared" si="61"/>
        <v>60</v>
      </c>
      <c r="AA1957" s="49">
        <v>0.23381000000647711</v>
      </c>
    </row>
    <row r="1958" spans="25:27" x14ac:dyDescent="0.15">
      <c r="Y1958" s="50">
        <v>61.453090321919994</v>
      </c>
      <c r="Z1958" s="13">
        <f t="shared" si="61"/>
        <v>60</v>
      </c>
      <c r="AA1958" s="49">
        <v>0.24426500000508011</v>
      </c>
    </row>
    <row r="1959" spans="25:27" x14ac:dyDescent="0.15">
      <c r="Y1959" s="50">
        <v>61.453090321919994</v>
      </c>
      <c r="Z1959" s="13">
        <f t="shared" si="61"/>
        <v>60</v>
      </c>
      <c r="AA1959" s="49">
        <v>0.22972000000222792</v>
      </c>
    </row>
    <row r="1960" spans="25:27" x14ac:dyDescent="0.15">
      <c r="Y1960" s="50">
        <v>60.155547065855998</v>
      </c>
      <c r="Z1960" s="13">
        <f t="shared" si="61"/>
        <v>60</v>
      </c>
      <c r="AA1960" s="49">
        <v>0.23517500000345026</v>
      </c>
    </row>
    <row r="1961" spans="25:27" x14ac:dyDescent="0.15">
      <c r="Y1961" s="50">
        <v>57.055860398591996</v>
      </c>
      <c r="Z1961" s="13">
        <f t="shared" si="61"/>
        <v>50</v>
      </c>
      <c r="AA1961" s="49">
        <v>0.22963000000606959</v>
      </c>
    </row>
    <row r="1962" spans="25:27" x14ac:dyDescent="0.15">
      <c r="Y1962" s="50">
        <v>54.100345204223999</v>
      </c>
      <c r="Z1962" s="13">
        <f t="shared" si="61"/>
        <v>50</v>
      </c>
      <c r="AA1962" s="49">
        <v>0.22908500000606957</v>
      </c>
    </row>
    <row r="1963" spans="25:27" x14ac:dyDescent="0.15">
      <c r="Y1963" s="50">
        <v>48.693914970624</v>
      </c>
      <c r="Z1963" s="13">
        <f t="shared" si="61"/>
        <v>40</v>
      </c>
      <c r="AA1963" s="49">
        <v>0.22854000000606955</v>
      </c>
    </row>
    <row r="1964" spans="25:27" x14ac:dyDescent="0.15">
      <c r="Y1964" s="50">
        <v>43.972299233279998</v>
      </c>
      <c r="Z1964" s="13">
        <f t="shared" si="61"/>
        <v>40</v>
      </c>
      <c r="AA1964" s="49">
        <v>0.23799500000083085</v>
      </c>
    </row>
    <row r="1965" spans="25:27" x14ac:dyDescent="0.15">
      <c r="Y1965" s="50">
        <v>38.890254813695996</v>
      </c>
      <c r="Z1965" s="13">
        <f t="shared" si="61"/>
        <v>30</v>
      </c>
      <c r="AA1965" s="49">
        <v>0.28945000000414867</v>
      </c>
    </row>
    <row r="1966" spans="25:27" x14ac:dyDescent="0.15">
      <c r="Y1966" s="50">
        <v>37.160197138944</v>
      </c>
      <c r="Z1966" s="13">
        <f t="shared" si="61"/>
        <v>30</v>
      </c>
      <c r="AA1966" s="49">
        <v>0.22790500000263525</v>
      </c>
    </row>
    <row r="1967" spans="25:27" x14ac:dyDescent="0.15">
      <c r="Y1967" s="50">
        <v>37.160197138944</v>
      </c>
      <c r="Z1967" s="13">
        <f t="shared" si="61"/>
        <v>30</v>
      </c>
      <c r="AA1967" s="49">
        <v>0.30390500000356657</v>
      </c>
    </row>
    <row r="1968" spans="25:27" x14ac:dyDescent="0.15">
      <c r="Y1968" s="50">
        <v>36.295168301567998</v>
      </c>
      <c r="Z1968" s="13">
        <f t="shared" si="61"/>
        <v>30</v>
      </c>
      <c r="AA1968" s="49">
        <v>0.31536000000601128</v>
      </c>
    </row>
    <row r="1969" spans="25:27" x14ac:dyDescent="0.15">
      <c r="Y1969" s="50">
        <v>36.295168301567998</v>
      </c>
      <c r="Z1969" s="13">
        <f t="shared" si="61"/>
        <v>30</v>
      </c>
      <c r="AA1969" s="49">
        <v>0.3118150000017621</v>
      </c>
    </row>
    <row r="1970" spans="25:27" x14ac:dyDescent="0.15">
      <c r="Y1970" s="50">
        <v>33.664038921215997</v>
      </c>
      <c r="Z1970" s="13">
        <f t="shared" si="61"/>
        <v>30</v>
      </c>
      <c r="AA1970" s="49">
        <v>0.30727000000094717</v>
      </c>
    </row>
    <row r="1971" spans="25:27" x14ac:dyDescent="0.15">
      <c r="Y1971" s="50">
        <v>33.664038921215997</v>
      </c>
      <c r="Z1971" s="13">
        <f t="shared" si="61"/>
        <v>30</v>
      </c>
      <c r="AA1971" s="49">
        <v>0.30572500000438141</v>
      </c>
    </row>
    <row r="1972" spans="25:27" x14ac:dyDescent="0.15">
      <c r="Y1972" s="50">
        <v>33.519867448319999</v>
      </c>
      <c r="Z1972" s="13">
        <f t="shared" si="61"/>
        <v>30</v>
      </c>
      <c r="AA1972" s="49">
        <v>0.30518000000438139</v>
      </c>
    </row>
    <row r="1973" spans="25:27" x14ac:dyDescent="0.15">
      <c r="Y1973" s="50">
        <v>33.519867448319999</v>
      </c>
      <c r="Z1973" s="13">
        <f t="shared" si="61"/>
        <v>30</v>
      </c>
      <c r="AA1973" s="49">
        <v>0.30663500000478883</v>
      </c>
    </row>
    <row r="1974" spans="25:27" x14ac:dyDescent="0.15">
      <c r="Y1974" s="50">
        <v>37.268325743615996</v>
      </c>
      <c r="Z1974" s="13">
        <f t="shared" si="61"/>
        <v>30</v>
      </c>
      <c r="AA1974" s="49">
        <v>0.3020900000039739</v>
      </c>
    </row>
    <row r="1975" spans="25:27" x14ac:dyDescent="0.15">
      <c r="Y1975" s="50">
        <v>38.890254813695996</v>
      </c>
      <c r="Z1975" s="13">
        <f t="shared" si="61"/>
        <v>30</v>
      </c>
      <c r="AA1975" s="49">
        <v>0.31654500000339181</v>
      </c>
    </row>
    <row r="1976" spans="25:27" x14ac:dyDescent="0.15">
      <c r="Y1976" s="50">
        <v>43.107270395904003</v>
      </c>
      <c r="Z1976" s="13">
        <f t="shared" si="61"/>
        <v>40</v>
      </c>
      <c r="AA1976" s="49">
        <v>0.31345500000298432</v>
      </c>
    </row>
    <row r="1977" spans="25:27" x14ac:dyDescent="0.15">
      <c r="Y1977" s="50">
        <v>44.476899388415994</v>
      </c>
      <c r="Z1977" s="13">
        <f t="shared" si="61"/>
        <v>40</v>
      </c>
      <c r="AA1977" s="49">
        <v>0.31991000000077241</v>
      </c>
    </row>
    <row r="1978" spans="25:27" x14ac:dyDescent="0.15">
      <c r="Y1978" s="50">
        <v>45.702356908031994</v>
      </c>
      <c r="Z1978" s="13">
        <f t="shared" si="61"/>
        <v>40</v>
      </c>
      <c r="AA1978" s="49">
        <v>0.30136500000438127</v>
      </c>
    </row>
    <row r="1979" spans="25:27" x14ac:dyDescent="0.15">
      <c r="Y1979" s="50">
        <v>46.819685822975998</v>
      </c>
      <c r="Z1979" s="13">
        <f t="shared" si="61"/>
        <v>40</v>
      </c>
      <c r="AA1979" s="49">
        <v>0.301820000000947</v>
      </c>
    </row>
    <row r="1980" spans="25:27" x14ac:dyDescent="0.15">
      <c r="Y1980" s="50">
        <v>47.612628923904005</v>
      </c>
      <c r="Z1980" s="13">
        <f t="shared" si="61"/>
        <v>40</v>
      </c>
      <c r="AA1980" s="49">
        <v>0.30827500000601105</v>
      </c>
    </row>
    <row r="1981" spans="25:27" x14ac:dyDescent="0.15">
      <c r="Y1981" s="50">
        <v>49.018300784639997</v>
      </c>
      <c r="Z1981" s="13">
        <f t="shared" si="61"/>
        <v>40</v>
      </c>
      <c r="AA1981" s="49">
        <v>0.31073000000298423</v>
      </c>
    </row>
    <row r="1982" spans="25:27" x14ac:dyDescent="0.15">
      <c r="Y1982" s="50">
        <v>49.018300784639997</v>
      </c>
      <c r="Z1982" s="13">
        <f t="shared" si="61"/>
        <v>40</v>
      </c>
      <c r="AA1982" s="49">
        <v>0.40973000000496329</v>
      </c>
    </row>
    <row r="1983" spans="25:27" x14ac:dyDescent="0.15">
      <c r="Y1983" s="50">
        <v>50.460015513599998</v>
      </c>
      <c r="Z1983" s="13">
        <f t="shared" si="61"/>
        <v>50</v>
      </c>
      <c r="AA1983" s="49">
        <v>0.40118500000333346</v>
      </c>
    </row>
    <row r="1984" spans="25:27" x14ac:dyDescent="0.15">
      <c r="Y1984" s="50">
        <v>51.577344428544002</v>
      </c>
      <c r="Z1984" s="13">
        <f t="shared" si="61"/>
        <v>50</v>
      </c>
      <c r="AA1984" s="49">
        <v>0.44564000000158721</v>
      </c>
    </row>
    <row r="1985" spans="25:27" x14ac:dyDescent="0.15">
      <c r="Y1985" s="50">
        <v>53.091144893952006</v>
      </c>
      <c r="Z1985" s="13">
        <f t="shared" si="61"/>
        <v>50</v>
      </c>
      <c r="AA1985" s="49">
        <v>0.40609500000455578</v>
      </c>
    </row>
    <row r="1986" spans="25:27" x14ac:dyDescent="0.15">
      <c r="Y1986" s="50">
        <v>53.091144893952006</v>
      </c>
      <c r="Z1986" s="13">
        <f t="shared" si="61"/>
        <v>50</v>
      </c>
      <c r="AA1986" s="49">
        <v>0.49409500000065587</v>
      </c>
    </row>
    <row r="1987" spans="25:27" x14ac:dyDescent="0.15">
      <c r="Y1987" s="50">
        <v>54.136388072447993</v>
      </c>
      <c r="Z1987" s="13">
        <f t="shared" si="61"/>
        <v>50</v>
      </c>
      <c r="AA1987" s="49">
        <v>0.50255000000612737</v>
      </c>
    </row>
    <row r="1988" spans="25:27" x14ac:dyDescent="0.15">
      <c r="Y1988" s="50">
        <v>54.136388072447993</v>
      </c>
      <c r="Z1988" s="13">
        <f t="shared" si="61"/>
        <v>50</v>
      </c>
      <c r="AA1988" s="49">
        <v>0.49600500000490499</v>
      </c>
    </row>
    <row r="1989" spans="25:27" x14ac:dyDescent="0.15">
      <c r="Y1989" s="50">
        <v>57.596503421952001</v>
      </c>
      <c r="Z1989" s="13">
        <f t="shared" ref="Z1989:Z2052" si="62">ROUNDDOWN(Y1989/10,0)*10</f>
        <v>50</v>
      </c>
      <c r="AA1989" s="49">
        <v>0.45921500000065474</v>
      </c>
    </row>
    <row r="1990" spans="25:27" x14ac:dyDescent="0.15">
      <c r="Y1990" s="50">
        <v>58.389446522879993</v>
      </c>
      <c r="Z1990" s="13">
        <f t="shared" si="62"/>
        <v>50</v>
      </c>
      <c r="AA1990" s="49">
        <v>0.50937000000432286</v>
      </c>
    </row>
    <row r="1991" spans="25:27" x14ac:dyDescent="0.15">
      <c r="Y1991" s="50">
        <v>60.876404430336009</v>
      </c>
      <c r="Z1991" s="13">
        <f t="shared" si="62"/>
        <v>60</v>
      </c>
      <c r="AA1991" s="49">
        <v>0.47773500000548696</v>
      </c>
    </row>
    <row r="1992" spans="25:27" x14ac:dyDescent="0.15">
      <c r="Y1992" s="50">
        <v>60.876404430336009</v>
      </c>
      <c r="Z1992" s="13">
        <f t="shared" si="62"/>
        <v>60</v>
      </c>
      <c r="AA1992" s="49">
        <v>0.50664500000432278</v>
      </c>
    </row>
    <row r="1993" spans="25:27" x14ac:dyDescent="0.15">
      <c r="Y1993" s="50">
        <v>59.290518228479989</v>
      </c>
      <c r="Z1993" s="13">
        <f t="shared" si="62"/>
        <v>50</v>
      </c>
      <c r="AA1993" s="49">
        <v>0.50655500000088849</v>
      </c>
    </row>
    <row r="1994" spans="25:27" x14ac:dyDescent="0.15">
      <c r="Y1994" s="50">
        <v>57.668589158399996</v>
      </c>
      <c r="Z1994" s="13">
        <f t="shared" si="62"/>
        <v>50</v>
      </c>
      <c r="AA1994" s="49">
        <v>0.48801000000449735</v>
      </c>
    </row>
    <row r="1995" spans="25:27" x14ac:dyDescent="0.15">
      <c r="Y1995" s="50">
        <v>52.190073188351995</v>
      </c>
      <c r="Z1995" s="13">
        <f t="shared" si="62"/>
        <v>50</v>
      </c>
      <c r="AA1995" s="49">
        <v>0.56492000000583609</v>
      </c>
    </row>
    <row r="1996" spans="25:27" x14ac:dyDescent="0.15">
      <c r="Y1996" s="50">
        <v>46.134871326720003</v>
      </c>
      <c r="Z1996" s="13">
        <f t="shared" si="62"/>
        <v>40</v>
      </c>
      <c r="AA1996" s="49">
        <v>0.58537500000647635</v>
      </c>
    </row>
    <row r="1997" spans="25:27" x14ac:dyDescent="0.15">
      <c r="Y1997" s="50">
        <v>39.430897837056001</v>
      </c>
      <c r="Z1997" s="13">
        <f t="shared" si="62"/>
        <v>30</v>
      </c>
      <c r="AA1997" s="49">
        <v>0.60583000000711662</v>
      </c>
    </row>
    <row r="1998" spans="25:27" x14ac:dyDescent="0.15">
      <c r="Y1998" s="50">
        <v>39.430897837056001</v>
      </c>
      <c r="Z1998" s="13">
        <f t="shared" si="62"/>
        <v>30</v>
      </c>
      <c r="AA1998" s="49">
        <v>0.66728500000519575</v>
      </c>
    </row>
    <row r="1999" spans="25:27" x14ac:dyDescent="0.15">
      <c r="Y1999" s="50">
        <v>27.644879927807999</v>
      </c>
      <c r="Z1999" s="13">
        <f t="shared" si="62"/>
        <v>20</v>
      </c>
      <c r="AA1999" s="49">
        <v>0.70274000000525394</v>
      </c>
    </row>
    <row r="2000" spans="25:27" x14ac:dyDescent="0.15">
      <c r="Y2000" s="50">
        <v>26.707765353984001</v>
      </c>
      <c r="Z2000" s="13">
        <f t="shared" si="62"/>
        <v>20</v>
      </c>
      <c r="AA2000" s="49">
        <v>0.69210500000705832</v>
      </c>
    </row>
    <row r="2001" spans="25:27" x14ac:dyDescent="0.15">
      <c r="Y2001" s="50">
        <v>27.140279772671999</v>
      </c>
      <c r="Z2001" s="13">
        <f t="shared" si="62"/>
        <v>20</v>
      </c>
      <c r="AA2001" s="49">
        <v>0.68056000000117933</v>
      </c>
    </row>
    <row r="2002" spans="25:27" x14ac:dyDescent="0.15">
      <c r="Y2002" s="50">
        <v>27.140279772671999</v>
      </c>
      <c r="Z2002" s="13">
        <f t="shared" si="62"/>
        <v>20</v>
      </c>
      <c r="AA2002" s="49">
        <v>0.68501500000583593</v>
      </c>
    </row>
    <row r="2003" spans="25:27" x14ac:dyDescent="0.15">
      <c r="Y2003" s="50">
        <v>21.769892407295998</v>
      </c>
      <c r="Z2003" s="13">
        <f t="shared" si="62"/>
        <v>20</v>
      </c>
      <c r="AA2003" s="49">
        <v>0.65238000000315832</v>
      </c>
    </row>
    <row r="2004" spans="25:27" x14ac:dyDescent="0.15">
      <c r="Y2004" s="50">
        <v>21.769892407295998</v>
      </c>
      <c r="Z2004" s="13">
        <f t="shared" si="62"/>
        <v>20</v>
      </c>
      <c r="AA2004" s="49">
        <v>0.68183500000199415</v>
      </c>
    </row>
    <row r="2005" spans="25:27" x14ac:dyDescent="0.15">
      <c r="Y2005" s="50">
        <v>25.590436439039998</v>
      </c>
      <c r="Z2005" s="13">
        <f t="shared" si="62"/>
        <v>20</v>
      </c>
      <c r="AA2005" s="49">
        <v>0.69329000000443886</v>
      </c>
    </row>
    <row r="2006" spans="25:27" x14ac:dyDescent="0.15">
      <c r="Y2006" s="50">
        <v>25.590436439039998</v>
      </c>
      <c r="Z2006" s="13">
        <f t="shared" si="62"/>
        <v>20</v>
      </c>
      <c r="AA2006" s="49">
        <v>0.66574500000257619</v>
      </c>
    </row>
    <row r="2007" spans="25:27" x14ac:dyDescent="0.15">
      <c r="Y2007" s="50">
        <v>32.078152719359998</v>
      </c>
      <c r="Z2007" s="13">
        <f t="shared" si="62"/>
        <v>30</v>
      </c>
      <c r="AA2007" s="49">
        <v>0.68420000000280901</v>
      </c>
    </row>
    <row r="2008" spans="25:27" x14ac:dyDescent="0.15">
      <c r="Y2008" s="50">
        <v>32.078152719359998</v>
      </c>
      <c r="Z2008" s="13">
        <f t="shared" si="62"/>
        <v>30</v>
      </c>
      <c r="AA2008" s="49">
        <v>0.69365500000484626</v>
      </c>
    </row>
    <row r="2009" spans="25:27" x14ac:dyDescent="0.15">
      <c r="Y2009" s="50">
        <v>38.313568922111997</v>
      </c>
      <c r="Z2009" s="13">
        <f t="shared" si="62"/>
        <v>30</v>
      </c>
      <c r="AA2009" s="49">
        <v>0.69356500000141197</v>
      </c>
    </row>
    <row r="2010" spans="25:27" x14ac:dyDescent="0.15">
      <c r="Y2010" s="50">
        <v>41.052826907136001</v>
      </c>
      <c r="Z2010" s="13">
        <f t="shared" si="62"/>
        <v>40</v>
      </c>
      <c r="AA2010" s="49">
        <v>0.74702000000513724</v>
      </c>
    </row>
    <row r="2011" spans="25:27" x14ac:dyDescent="0.15">
      <c r="Y2011" s="50">
        <v>41.052826907136001</v>
      </c>
      <c r="Z2011" s="13">
        <f t="shared" si="62"/>
        <v>40</v>
      </c>
      <c r="AA2011" s="49">
        <v>0.69847500000263429</v>
      </c>
    </row>
    <row r="2012" spans="25:27" x14ac:dyDescent="0.15">
      <c r="Y2012" s="50">
        <v>33.627996052991996</v>
      </c>
      <c r="Z2012" s="13">
        <f t="shared" si="62"/>
        <v>30</v>
      </c>
      <c r="AA2012" s="49">
        <v>0.77020500000699976</v>
      </c>
    </row>
    <row r="2013" spans="25:27" x14ac:dyDescent="0.15">
      <c r="Y2013" s="50">
        <v>34.637196363263996</v>
      </c>
      <c r="Z2013" s="13">
        <f t="shared" si="62"/>
        <v>30</v>
      </c>
      <c r="AA2013" s="49">
        <v>0.76811500000315802</v>
      </c>
    </row>
    <row r="2014" spans="25:27" x14ac:dyDescent="0.15">
      <c r="Y2014" s="50">
        <v>41.160955511807998</v>
      </c>
      <c r="Z2014" s="13">
        <f t="shared" si="62"/>
        <v>40</v>
      </c>
      <c r="AA2014" s="49">
        <v>0.75884500000193555</v>
      </c>
    </row>
    <row r="2015" spans="25:27" x14ac:dyDescent="0.15">
      <c r="Y2015" s="50">
        <v>43.467699078144001</v>
      </c>
      <c r="Z2015" s="13">
        <f t="shared" si="62"/>
        <v>40</v>
      </c>
      <c r="AA2015" s="49">
        <v>0.86575500000211014</v>
      </c>
    </row>
    <row r="2016" spans="25:27" x14ac:dyDescent="0.15">
      <c r="Y2016" s="50">
        <v>44.621070861311999</v>
      </c>
      <c r="Z2016" s="13">
        <f t="shared" si="62"/>
        <v>40</v>
      </c>
      <c r="AA2016" s="49">
        <v>0.87521000000414739</v>
      </c>
    </row>
    <row r="2017" spans="25:27" x14ac:dyDescent="0.15">
      <c r="Y2017" s="50">
        <v>45.846528380928</v>
      </c>
      <c r="Z2017" s="13">
        <f t="shared" si="62"/>
        <v>40</v>
      </c>
      <c r="AA2017" s="49">
        <v>0.87666500000455483</v>
      </c>
    </row>
    <row r="2018" spans="25:27" x14ac:dyDescent="0.15">
      <c r="Y2018" s="50">
        <v>47.071985900544</v>
      </c>
      <c r="Z2018" s="13">
        <f t="shared" si="62"/>
        <v>40</v>
      </c>
      <c r="AA2018" s="49">
        <v>0.98512000000129518</v>
      </c>
    </row>
    <row r="2019" spans="25:27" x14ac:dyDescent="0.15">
      <c r="Y2019" s="50">
        <v>48.225357683711998</v>
      </c>
      <c r="Z2019" s="13">
        <f t="shared" si="62"/>
        <v>40</v>
      </c>
      <c r="AA2019" s="49">
        <v>0.96757500000146979</v>
      </c>
    </row>
    <row r="2020" spans="25:27" x14ac:dyDescent="0.15">
      <c r="Y2020" s="50">
        <v>39.430897837056001</v>
      </c>
      <c r="Z2020" s="13">
        <f t="shared" si="62"/>
        <v>30</v>
      </c>
      <c r="AA2020" s="49">
        <v>0.95939500000024736</v>
      </c>
    </row>
    <row r="2021" spans="25:27" x14ac:dyDescent="0.15">
      <c r="Y2021" s="50">
        <v>36.259125433344003</v>
      </c>
      <c r="Z2021" s="13">
        <f t="shared" si="62"/>
        <v>30</v>
      </c>
      <c r="AA2021" s="49">
        <v>0.97785000000048017</v>
      </c>
    </row>
    <row r="2022" spans="25:27" x14ac:dyDescent="0.15">
      <c r="Y2022" s="50">
        <v>29.410980470784001</v>
      </c>
      <c r="Z2022" s="13">
        <f t="shared" si="62"/>
        <v>20</v>
      </c>
      <c r="AA2022" s="49">
        <v>0.96076000000449646</v>
      </c>
    </row>
    <row r="2023" spans="25:27" x14ac:dyDescent="0.15">
      <c r="Y2023" s="50">
        <v>29.410980470784001</v>
      </c>
      <c r="Z2023" s="13">
        <f t="shared" si="62"/>
        <v>20</v>
      </c>
      <c r="AA2023" s="49">
        <v>0.95821500000408899</v>
      </c>
    </row>
    <row r="2024" spans="25:27" x14ac:dyDescent="0.15">
      <c r="Y2024" s="50">
        <v>26.491508144639997</v>
      </c>
      <c r="Z2024" s="13">
        <f t="shared" si="62"/>
        <v>20</v>
      </c>
      <c r="AA2024" s="49">
        <v>0.98467000000595162</v>
      </c>
    </row>
    <row r="2025" spans="25:27" x14ac:dyDescent="0.15">
      <c r="Y2025" s="50">
        <v>26.491508144639997</v>
      </c>
      <c r="Z2025" s="13">
        <f t="shared" si="62"/>
        <v>20</v>
      </c>
      <c r="AA2025" s="49">
        <v>0.95112500000286659</v>
      </c>
    </row>
    <row r="2026" spans="25:27" x14ac:dyDescent="0.15">
      <c r="Y2026" s="50">
        <v>31.753766905344001</v>
      </c>
      <c r="Z2026" s="13">
        <f t="shared" si="62"/>
        <v>30</v>
      </c>
      <c r="AA2026" s="49">
        <v>0.9655800000022845</v>
      </c>
    </row>
    <row r="2027" spans="25:27" x14ac:dyDescent="0.15">
      <c r="Y2027" s="50">
        <v>37.448540084736003</v>
      </c>
      <c r="Z2027" s="13">
        <f t="shared" si="62"/>
        <v>30</v>
      </c>
      <c r="AA2027" s="49">
        <v>0.96049000000146956</v>
      </c>
    </row>
    <row r="2028" spans="25:27" x14ac:dyDescent="0.15">
      <c r="Y2028" s="50">
        <v>39.214640627712001</v>
      </c>
      <c r="Z2028" s="13">
        <f t="shared" si="62"/>
        <v>30</v>
      </c>
      <c r="AA2028" s="49">
        <v>0.97394500000432171</v>
      </c>
    </row>
    <row r="2029" spans="25:27" x14ac:dyDescent="0.15">
      <c r="Y2029" s="50">
        <v>41.016784038912</v>
      </c>
      <c r="Z2029" s="13">
        <f t="shared" si="62"/>
        <v>40</v>
      </c>
      <c r="AA2029" s="49">
        <v>1.0855000004787341E-2</v>
      </c>
    </row>
    <row r="2030" spans="25:27" x14ac:dyDescent="0.15">
      <c r="Y2030" s="50">
        <v>42.891013186560002</v>
      </c>
      <c r="Z2030" s="13">
        <f t="shared" si="62"/>
        <v>40</v>
      </c>
      <c r="AA2030" s="49">
        <v>0.97885500000554404</v>
      </c>
    </row>
    <row r="2031" spans="25:27" x14ac:dyDescent="0.15">
      <c r="Y2031" s="50">
        <v>42.891013186560002</v>
      </c>
      <c r="Z2031" s="13">
        <f t="shared" si="62"/>
        <v>40</v>
      </c>
      <c r="AA2031" s="49">
        <v>5.4310000006475345E-2</v>
      </c>
    </row>
    <row r="2032" spans="25:27" x14ac:dyDescent="0.15">
      <c r="Y2032" s="50">
        <v>47.180114505215997</v>
      </c>
      <c r="Z2032" s="13">
        <f t="shared" si="62"/>
        <v>40</v>
      </c>
      <c r="AA2032" s="49">
        <v>5.8675000000421695E-2</v>
      </c>
    </row>
    <row r="2033" spans="25:27" x14ac:dyDescent="0.15">
      <c r="Y2033" s="50">
        <v>48.513700629504001</v>
      </c>
      <c r="Z2033" s="13">
        <f t="shared" si="62"/>
        <v>40</v>
      </c>
      <c r="AA2033" s="49">
        <v>4.5130000001411208E-2</v>
      </c>
    </row>
    <row r="2034" spans="25:27" x14ac:dyDescent="0.15">
      <c r="Y2034" s="50">
        <v>49.234557993983998</v>
      </c>
      <c r="Z2034" s="13">
        <f t="shared" si="62"/>
        <v>40</v>
      </c>
      <c r="AA2034" s="49">
        <v>6.9585000002866382E-2</v>
      </c>
    </row>
    <row r="2035" spans="25:27" x14ac:dyDescent="0.15">
      <c r="Y2035" s="50">
        <v>51.180872878079995</v>
      </c>
      <c r="Z2035" s="13">
        <f t="shared" si="62"/>
        <v>50</v>
      </c>
      <c r="AA2035" s="49">
        <v>5.2950000003448405E-2</v>
      </c>
    </row>
    <row r="2036" spans="25:27" x14ac:dyDescent="0.15">
      <c r="Y2036" s="50">
        <v>51.108787141632</v>
      </c>
      <c r="Z2036" s="13">
        <f t="shared" si="62"/>
        <v>50</v>
      </c>
      <c r="AA2036" s="49">
        <v>5.6405000004263295E-2</v>
      </c>
    </row>
    <row r="2037" spans="25:27" x14ac:dyDescent="0.15">
      <c r="Y2037" s="50">
        <v>50.640229854719998</v>
      </c>
      <c r="Z2037" s="13">
        <f t="shared" si="62"/>
        <v>50</v>
      </c>
      <c r="AA2037" s="49">
        <v>6.6860000002866293E-2</v>
      </c>
    </row>
    <row r="2038" spans="25:27" x14ac:dyDescent="0.15">
      <c r="Y2038" s="50">
        <v>47.612628923904005</v>
      </c>
      <c r="Z2038" s="13">
        <f t="shared" si="62"/>
        <v>40</v>
      </c>
      <c r="AA2038" s="49">
        <v>3.3770000003622958E-2</v>
      </c>
    </row>
    <row r="2039" spans="25:27" x14ac:dyDescent="0.15">
      <c r="Y2039" s="50">
        <v>45.666314039807993</v>
      </c>
      <c r="Z2039" s="13">
        <f t="shared" si="62"/>
        <v>40</v>
      </c>
      <c r="AA2039" s="49">
        <v>4.4225000002225956E-2</v>
      </c>
    </row>
    <row r="2040" spans="25:27" x14ac:dyDescent="0.15">
      <c r="Y2040" s="50">
        <v>42.278284426752002</v>
      </c>
      <c r="Z2040" s="13">
        <f t="shared" si="62"/>
        <v>40</v>
      </c>
      <c r="AA2040" s="49">
        <v>4.8680000006882551E-2</v>
      </c>
    </row>
    <row r="2041" spans="25:27" x14ac:dyDescent="0.15">
      <c r="Y2041" s="50">
        <v>39.430897837056001</v>
      </c>
      <c r="Z2041" s="13">
        <f t="shared" si="62"/>
        <v>30</v>
      </c>
      <c r="AA2041" s="49">
        <v>5.3135000004263189E-2</v>
      </c>
    </row>
    <row r="2042" spans="25:27" x14ac:dyDescent="0.15">
      <c r="Y2042" s="50">
        <v>39.430897837056001</v>
      </c>
      <c r="Z2042" s="13">
        <f t="shared" si="62"/>
        <v>30</v>
      </c>
      <c r="AA2042" s="49">
        <v>0.13113500000560196</v>
      </c>
    </row>
    <row r="2043" spans="25:27" x14ac:dyDescent="0.15">
      <c r="Y2043" s="50">
        <v>35.249925123071996</v>
      </c>
      <c r="Z2043" s="13">
        <f t="shared" si="62"/>
        <v>30</v>
      </c>
      <c r="AA2043" s="49">
        <v>0.13359000000257515</v>
      </c>
    </row>
    <row r="2044" spans="25:27" x14ac:dyDescent="0.15">
      <c r="Y2044" s="50">
        <v>35.249925123071996</v>
      </c>
      <c r="Z2044" s="13">
        <f t="shared" si="62"/>
        <v>30</v>
      </c>
      <c r="AA2044" s="49">
        <v>0.15504500000705712</v>
      </c>
    </row>
    <row r="2045" spans="25:27" x14ac:dyDescent="0.15">
      <c r="Y2045" s="50">
        <v>16.399505041919998</v>
      </c>
      <c r="Z2045" s="13">
        <f t="shared" si="62"/>
        <v>10</v>
      </c>
      <c r="AA2045" s="49">
        <v>0.20450000000269153</v>
      </c>
    </row>
    <row r="2046" spans="25:27" x14ac:dyDescent="0.15">
      <c r="Y2046" s="50">
        <v>16.399505041919998</v>
      </c>
      <c r="Z2046" s="13">
        <f t="shared" si="62"/>
        <v>10</v>
      </c>
      <c r="AA2046" s="49">
        <v>0.22577500000030493</v>
      </c>
    </row>
    <row r="2047" spans="25:27" x14ac:dyDescent="0.15">
      <c r="Y2047" s="50">
        <v>16.399505041919998</v>
      </c>
      <c r="Z2047" s="13">
        <f t="shared" si="62"/>
        <v>10</v>
      </c>
      <c r="AA2047" s="49">
        <v>0.23923000000315708</v>
      </c>
    </row>
    <row r="2048" spans="25:27" x14ac:dyDescent="0.15">
      <c r="Y2048" s="50">
        <v>16.147204964351999</v>
      </c>
      <c r="Z2048" s="13">
        <f t="shared" si="62"/>
        <v>10</v>
      </c>
      <c r="AA2048" s="49">
        <v>0.22459500000414656</v>
      </c>
    </row>
    <row r="2049" spans="25:27" x14ac:dyDescent="0.15">
      <c r="Y2049" s="50">
        <v>22.094278221311999</v>
      </c>
      <c r="Z2049" s="13">
        <f t="shared" si="62"/>
        <v>20</v>
      </c>
      <c r="AA2049" s="49">
        <v>0.23505000000274956</v>
      </c>
    </row>
    <row r="2050" spans="25:27" x14ac:dyDescent="0.15">
      <c r="Y2050" s="50">
        <v>22.094278221311999</v>
      </c>
      <c r="Z2050" s="13">
        <f t="shared" si="62"/>
        <v>20</v>
      </c>
      <c r="AA2050" s="49">
        <v>0.22450500000071227</v>
      </c>
    </row>
    <row r="2051" spans="25:27" x14ac:dyDescent="0.15">
      <c r="Y2051" s="50">
        <v>27.969265741823996</v>
      </c>
      <c r="Z2051" s="13">
        <f t="shared" si="62"/>
        <v>20</v>
      </c>
      <c r="AA2051" s="49">
        <v>0.21941500000717329</v>
      </c>
    </row>
    <row r="2052" spans="25:27" x14ac:dyDescent="0.15">
      <c r="Y2052" s="50">
        <v>30.888738067968003</v>
      </c>
      <c r="Z2052" s="13">
        <f t="shared" si="62"/>
        <v>30</v>
      </c>
      <c r="AA2052" s="49">
        <v>0.22287000000071222</v>
      </c>
    </row>
    <row r="2053" spans="25:27" x14ac:dyDescent="0.15">
      <c r="Y2053" s="50">
        <v>30.888738067968003</v>
      </c>
      <c r="Z2053" s="13">
        <f t="shared" ref="Z2053:Z2116" si="63">ROUNDDOWN(Y2053/10,0)*10</f>
        <v>30</v>
      </c>
      <c r="AA2053" s="49">
        <v>0.22132500000414645</v>
      </c>
    </row>
    <row r="2054" spans="25:27" x14ac:dyDescent="0.15">
      <c r="Y2054" s="50">
        <v>33.700081789439999</v>
      </c>
      <c r="Z2054" s="13">
        <f t="shared" si="63"/>
        <v>30</v>
      </c>
      <c r="AA2054" s="49">
        <v>0.21378000000635833</v>
      </c>
    </row>
    <row r="2055" spans="25:27" x14ac:dyDescent="0.15">
      <c r="Y2055" s="50">
        <v>33.700081789439999</v>
      </c>
      <c r="Z2055" s="13">
        <f t="shared" si="63"/>
        <v>30</v>
      </c>
      <c r="AA2055" s="49">
        <v>0.21323500000635831</v>
      </c>
    </row>
    <row r="2056" spans="25:27" x14ac:dyDescent="0.15">
      <c r="Y2056" s="50">
        <v>38.782126209024</v>
      </c>
      <c r="Z2056" s="13">
        <f t="shared" si="63"/>
        <v>30</v>
      </c>
      <c r="AA2056" s="49">
        <v>0.29705500000205087</v>
      </c>
    </row>
    <row r="2057" spans="25:27" x14ac:dyDescent="0.15">
      <c r="Y2057" s="50">
        <v>42.927056054784003</v>
      </c>
      <c r="Z2057" s="13">
        <f t="shared" si="63"/>
        <v>40</v>
      </c>
      <c r="AA2057" s="49">
        <v>0.29942000000286573</v>
      </c>
    </row>
    <row r="2058" spans="25:27" x14ac:dyDescent="0.15">
      <c r="Y2058" s="50">
        <v>45.774442644479997</v>
      </c>
      <c r="Z2058" s="13">
        <f t="shared" si="63"/>
        <v>40</v>
      </c>
      <c r="AA2058" s="49">
        <v>0.3167850000030985</v>
      </c>
    </row>
    <row r="2059" spans="25:27" x14ac:dyDescent="0.15">
      <c r="Y2059" s="50">
        <v>46.819685822975998</v>
      </c>
      <c r="Z2059" s="13">
        <f t="shared" si="63"/>
        <v>40</v>
      </c>
      <c r="AA2059" s="49">
        <v>0.31624000000309849</v>
      </c>
    </row>
    <row r="2060" spans="25:27" x14ac:dyDescent="0.15">
      <c r="Y2060" s="50">
        <v>47.216157373439998</v>
      </c>
      <c r="Z2060" s="13">
        <f t="shared" si="63"/>
        <v>40</v>
      </c>
      <c r="AA2060" s="49">
        <v>0.31615000000694016</v>
      </c>
    </row>
    <row r="2061" spans="25:27" x14ac:dyDescent="0.15">
      <c r="Y2061" s="50">
        <v>48.621829234175998</v>
      </c>
      <c r="Z2061" s="13">
        <f t="shared" si="63"/>
        <v>40</v>
      </c>
      <c r="AA2061" s="49">
        <v>0.31160500000612523</v>
      </c>
    </row>
    <row r="2062" spans="25:27" x14ac:dyDescent="0.15">
      <c r="Y2062" s="50">
        <v>50.09958683136</v>
      </c>
      <c r="Z2062" s="13">
        <f t="shared" si="63"/>
        <v>50</v>
      </c>
      <c r="AA2062" s="49">
        <v>0.31106000000612521</v>
      </c>
    </row>
    <row r="2063" spans="25:27" x14ac:dyDescent="0.15">
      <c r="Y2063" s="50">
        <v>46.315085667840002</v>
      </c>
      <c r="Z2063" s="13">
        <f t="shared" si="63"/>
        <v>40</v>
      </c>
      <c r="AA2063" s="49">
        <v>0.40497000000728933</v>
      </c>
    </row>
    <row r="2064" spans="25:27" x14ac:dyDescent="0.15">
      <c r="Y2064" s="50">
        <v>46.170914194944004</v>
      </c>
      <c r="Z2064" s="13">
        <f t="shared" si="63"/>
        <v>40</v>
      </c>
      <c r="AA2064" s="49">
        <v>0.44642500000129393</v>
      </c>
    </row>
    <row r="2065" spans="25:27" x14ac:dyDescent="0.15">
      <c r="Y2065" s="50">
        <v>40.079669465087996</v>
      </c>
      <c r="Z2065" s="13">
        <f t="shared" si="63"/>
        <v>40</v>
      </c>
      <c r="AA2065" s="49">
        <v>0.52124500000606688</v>
      </c>
    </row>
    <row r="2066" spans="25:27" x14ac:dyDescent="0.15">
      <c r="Y2066" s="50">
        <v>25.013750547456002</v>
      </c>
      <c r="Z2066" s="13">
        <f t="shared" si="63"/>
        <v>20</v>
      </c>
      <c r="AA2066" s="49">
        <v>0.49952000000583396</v>
      </c>
    </row>
    <row r="2067" spans="25:27" x14ac:dyDescent="0.15">
      <c r="Y2067" s="50">
        <v>25.013750547456002</v>
      </c>
      <c r="Z2067" s="13">
        <f t="shared" si="63"/>
        <v>20</v>
      </c>
      <c r="AA2067" s="49">
        <v>0.49997500000239969</v>
      </c>
    </row>
    <row r="2068" spans="25:27" x14ac:dyDescent="0.15">
      <c r="Y2068" s="50">
        <v>23.463907213823997</v>
      </c>
      <c r="Z2068" s="13">
        <f t="shared" si="63"/>
        <v>20</v>
      </c>
      <c r="AA2068" s="49">
        <v>0.48588500000338919</v>
      </c>
    </row>
    <row r="2069" spans="25:27" x14ac:dyDescent="0.15">
      <c r="Y2069" s="50">
        <v>26.599636749311998</v>
      </c>
      <c r="Z2069" s="13">
        <f t="shared" si="63"/>
        <v>20</v>
      </c>
      <c r="AA2069" s="49">
        <v>0.49634000000199219</v>
      </c>
    </row>
    <row r="2070" spans="25:27" x14ac:dyDescent="0.15">
      <c r="Y2070" s="50">
        <v>26.599636749311998</v>
      </c>
      <c r="Z2070" s="13">
        <f t="shared" si="63"/>
        <v>20</v>
      </c>
      <c r="AA2070" s="49">
        <v>0.49879500000624133</v>
      </c>
    </row>
    <row r="2071" spans="25:27" x14ac:dyDescent="0.15">
      <c r="Y2071" s="50">
        <v>30.203923571712004</v>
      </c>
      <c r="Z2071" s="13">
        <f t="shared" si="63"/>
        <v>30</v>
      </c>
      <c r="AA2071" s="49">
        <v>0.4622500000061831</v>
      </c>
    </row>
    <row r="2072" spans="25:27" x14ac:dyDescent="0.15">
      <c r="Y2072" s="50">
        <v>30.203923571712004</v>
      </c>
      <c r="Z2072" s="13">
        <f t="shared" si="63"/>
        <v>30</v>
      </c>
      <c r="AA2072" s="49">
        <v>0.46970500000053694</v>
      </c>
    </row>
    <row r="2073" spans="25:27" x14ac:dyDescent="0.15">
      <c r="Y2073" s="50">
        <v>34.673239231487997</v>
      </c>
      <c r="Z2073" s="13">
        <f t="shared" si="63"/>
        <v>30</v>
      </c>
      <c r="AA2073" s="49">
        <v>0.57216000000333089</v>
      </c>
    </row>
    <row r="2074" spans="25:27" x14ac:dyDescent="0.15">
      <c r="Y2074" s="50">
        <v>34.673239231487997</v>
      </c>
      <c r="Z2074" s="13">
        <f t="shared" si="63"/>
        <v>30</v>
      </c>
      <c r="AA2074" s="49">
        <v>0.6156150000050189</v>
      </c>
    </row>
    <row r="2075" spans="25:27" x14ac:dyDescent="0.15">
      <c r="Y2075" s="50">
        <v>37.592711557632001</v>
      </c>
      <c r="Z2075" s="13">
        <f t="shared" si="63"/>
        <v>30</v>
      </c>
      <c r="AA2075" s="49">
        <v>0.57507000000414576</v>
      </c>
    </row>
    <row r="2076" spans="25:27" x14ac:dyDescent="0.15">
      <c r="Y2076" s="50">
        <v>39.539026441727998</v>
      </c>
      <c r="Z2076" s="13">
        <f t="shared" si="63"/>
        <v>30</v>
      </c>
      <c r="AA2076" s="49">
        <v>0.67207000000571737</v>
      </c>
    </row>
    <row r="2077" spans="25:27" x14ac:dyDescent="0.15">
      <c r="Y2077" s="50">
        <v>41.305126984704003</v>
      </c>
      <c r="Z2077" s="13">
        <f t="shared" si="63"/>
        <v>40</v>
      </c>
      <c r="AA2077" s="49">
        <v>0.65698000000286516</v>
      </c>
    </row>
    <row r="2078" spans="25:27" x14ac:dyDescent="0.15">
      <c r="Y2078" s="50">
        <v>42.638713108992</v>
      </c>
      <c r="Z2078" s="13">
        <f t="shared" si="63"/>
        <v>40</v>
      </c>
      <c r="AA2078" s="49">
        <v>0.65743500000670685</v>
      </c>
    </row>
    <row r="2079" spans="25:27" x14ac:dyDescent="0.15">
      <c r="Y2079" s="50">
        <v>46.495300008960001</v>
      </c>
      <c r="Z2079" s="13">
        <f t="shared" si="63"/>
        <v>40</v>
      </c>
      <c r="AA2079" s="49">
        <v>0.6558000000067068</v>
      </c>
    </row>
    <row r="2080" spans="25:27" x14ac:dyDescent="0.15">
      <c r="Y2080" s="50">
        <v>48.117229079039994</v>
      </c>
      <c r="Z2080" s="13">
        <f t="shared" si="63"/>
        <v>40</v>
      </c>
      <c r="AA2080" s="49">
        <v>0.65225500000245762</v>
      </c>
    </row>
    <row r="2081" spans="25:27" x14ac:dyDescent="0.15">
      <c r="Y2081" s="50">
        <v>50.784401327615996</v>
      </c>
      <c r="Z2081" s="13">
        <f t="shared" si="63"/>
        <v>50</v>
      </c>
      <c r="AA2081" s="49">
        <v>0.6517100000024576</v>
      </c>
    </row>
    <row r="2082" spans="25:27" x14ac:dyDescent="0.15">
      <c r="Y2082" s="50">
        <v>50.820444195839997</v>
      </c>
      <c r="Z2082" s="13">
        <f t="shared" si="63"/>
        <v>50</v>
      </c>
      <c r="AA2082" s="49">
        <v>0.65116500000245758</v>
      </c>
    </row>
    <row r="2083" spans="25:27" x14ac:dyDescent="0.15">
      <c r="Y2083" s="50">
        <v>51.937773110784001</v>
      </c>
      <c r="Z2083" s="13">
        <f t="shared" si="63"/>
        <v>50</v>
      </c>
      <c r="AA2083" s="49">
        <v>0.63462000000647389</v>
      </c>
    </row>
    <row r="2084" spans="25:27" x14ac:dyDescent="0.15">
      <c r="Y2084" s="50">
        <v>52.910930552831999</v>
      </c>
      <c r="Z2084" s="13">
        <f t="shared" si="63"/>
        <v>50</v>
      </c>
      <c r="AA2084" s="49">
        <v>0.652075000002865</v>
      </c>
    </row>
    <row r="2085" spans="25:27" x14ac:dyDescent="0.15">
      <c r="Y2085" s="50">
        <v>52.442373265920004</v>
      </c>
      <c r="Z2085" s="13">
        <f t="shared" si="63"/>
        <v>50</v>
      </c>
      <c r="AA2085" s="49">
        <v>0.66689500000269031</v>
      </c>
    </row>
    <row r="2086" spans="25:27" x14ac:dyDescent="0.15">
      <c r="Y2086" s="50">
        <v>50.820444195839997</v>
      </c>
      <c r="Z2086" s="13">
        <f t="shared" si="63"/>
        <v>50</v>
      </c>
      <c r="AA2086" s="49">
        <v>0.69035000000030378</v>
      </c>
    </row>
    <row r="2087" spans="25:27" x14ac:dyDescent="0.15">
      <c r="Y2087" s="50">
        <v>49.090386521088</v>
      </c>
      <c r="Z2087" s="13">
        <f t="shared" si="63"/>
        <v>40</v>
      </c>
      <c r="AA2087" s="49">
        <v>0.76480500000466933</v>
      </c>
    </row>
    <row r="2088" spans="25:27" x14ac:dyDescent="0.15">
      <c r="Y2088" s="50">
        <v>46.747600086527996</v>
      </c>
      <c r="Z2088" s="13">
        <f t="shared" si="63"/>
        <v>40</v>
      </c>
      <c r="AA2088" s="49">
        <v>0.68526000000676479</v>
      </c>
    </row>
    <row r="2089" spans="25:27" x14ac:dyDescent="0.15">
      <c r="Y2089" s="50">
        <v>46.603428613631998</v>
      </c>
      <c r="Z2089" s="13">
        <f t="shared" si="63"/>
        <v>40</v>
      </c>
      <c r="AA2089" s="49">
        <v>0.76817000000204994</v>
      </c>
    </row>
    <row r="2090" spans="25:27" x14ac:dyDescent="0.15">
      <c r="Y2090" s="50">
        <v>47.144071636991995</v>
      </c>
      <c r="Z2090" s="13">
        <f t="shared" si="63"/>
        <v>40</v>
      </c>
      <c r="AA2090" s="49">
        <v>0.78262500000146784</v>
      </c>
    </row>
    <row r="2091" spans="25:27" x14ac:dyDescent="0.15">
      <c r="Y2091" s="50">
        <v>48.189314815487997</v>
      </c>
      <c r="Z2091" s="13">
        <f t="shared" si="63"/>
        <v>40</v>
      </c>
      <c r="AA2091" s="49">
        <v>0.77953500000106035</v>
      </c>
    </row>
    <row r="2092" spans="25:27" x14ac:dyDescent="0.15">
      <c r="Y2092" s="50">
        <v>47.468457451008</v>
      </c>
      <c r="Z2092" s="13">
        <f t="shared" si="63"/>
        <v>40</v>
      </c>
      <c r="AA2092" s="49">
        <v>0.77844500000106032</v>
      </c>
    </row>
    <row r="2093" spans="25:27" x14ac:dyDescent="0.15">
      <c r="Y2093" s="50">
        <v>45.594228303359998</v>
      </c>
      <c r="Z2093" s="13">
        <f t="shared" si="63"/>
        <v>40</v>
      </c>
      <c r="AA2093" s="49">
        <v>0.76490000000204983</v>
      </c>
    </row>
    <row r="2094" spans="25:27" x14ac:dyDescent="0.15">
      <c r="Y2094" s="50">
        <v>43.395613341695991</v>
      </c>
      <c r="Z2094" s="13">
        <f t="shared" si="63"/>
        <v>40</v>
      </c>
      <c r="AA2094" s="49">
        <v>0.75135500000303934</v>
      </c>
    </row>
    <row r="2095" spans="25:27" x14ac:dyDescent="0.15">
      <c r="Y2095" s="50">
        <v>42.242241558528001</v>
      </c>
      <c r="Z2095" s="13">
        <f t="shared" si="63"/>
        <v>40</v>
      </c>
      <c r="AA2095" s="49">
        <v>0.75381000000728848</v>
      </c>
    </row>
    <row r="2096" spans="25:27" x14ac:dyDescent="0.15">
      <c r="Y2096" s="50">
        <v>43.359570473471997</v>
      </c>
      <c r="Z2096" s="13">
        <f t="shared" si="63"/>
        <v>40</v>
      </c>
      <c r="AA2096" s="49">
        <v>0.75217500000728843</v>
      </c>
    </row>
    <row r="2097" spans="25:27" x14ac:dyDescent="0.15">
      <c r="Y2097" s="50">
        <v>44.476899388415994</v>
      </c>
      <c r="Z2097" s="13">
        <f t="shared" si="63"/>
        <v>40</v>
      </c>
      <c r="AA2097" s="49">
        <v>0.75963000000164227</v>
      </c>
    </row>
    <row r="2098" spans="25:27" x14ac:dyDescent="0.15">
      <c r="Y2098" s="50">
        <v>45.918614117376002</v>
      </c>
      <c r="Z2098" s="13">
        <f t="shared" si="63"/>
        <v>40</v>
      </c>
      <c r="AA2098" s="49">
        <v>0.91654000000472724</v>
      </c>
    </row>
    <row r="2099" spans="25:27" x14ac:dyDescent="0.15">
      <c r="Y2099" s="50">
        <v>46.8557286912</v>
      </c>
      <c r="Z2099" s="13">
        <f t="shared" si="63"/>
        <v>40</v>
      </c>
      <c r="AA2099" s="49">
        <v>0.85999500000059448</v>
      </c>
    </row>
    <row r="2100" spans="25:27" x14ac:dyDescent="0.15">
      <c r="Y2100" s="50">
        <v>48.729957838848001</v>
      </c>
      <c r="Z2100" s="13">
        <f t="shared" si="63"/>
        <v>40</v>
      </c>
      <c r="AA2100" s="49">
        <v>0.83545000000298097</v>
      </c>
    </row>
    <row r="2101" spans="25:27" x14ac:dyDescent="0.15">
      <c r="Y2101" s="50">
        <v>50.207715436032004</v>
      </c>
      <c r="Z2101" s="13">
        <f t="shared" si="63"/>
        <v>50</v>
      </c>
      <c r="AA2101" s="49">
        <v>0.92390500000292275</v>
      </c>
    </row>
    <row r="2102" spans="25:27" x14ac:dyDescent="0.15">
      <c r="Y2102" s="50">
        <v>51.325044350976</v>
      </c>
      <c r="Z2102" s="13">
        <f t="shared" si="63"/>
        <v>50</v>
      </c>
      <c r="AA2102" s="49">
        <v>0.91781500000554206</v>
      </c>
    </row>
    <row r="2103" spans="25:27" x14ac:dyDescent="0.15">
      <c r="Y2103" s="50">
        <v>52.586544738815995</v>
      </c>
      <c r="Z2103" s="13">
        <f t="shared" si="63"/>
        <v>50</v>
      </c>
      <c r="AA2103" s="49">
        <v>0.91727000000554204</v>
      </c>
    </row>
    <row r="2104" spans="25:27" x14ac:dyDescent="0.15">
      <c r="Y2104" s="50">
        <v>51.865687374335998</v>
      </c>
      <c r="Z2104" s="13">
        <f t="shared" si="63"/>
        <v>50</v>
      </c>
      <c r="AA2104" s="49">
        <v>0.91472500000513457</v>
      </c>
    </row>
    <row r="2105" spans="25:27" x14ac:dyDescent="0.15">
      <c r="Y2105" s="50">
        <v>45.666314039807993</v>
      </c>
      <c r="Z2105" s="13">
        <f t="shared" si="63"/>
        <v>40</v>
      </c>
      <c r="AA2105" s="49">
        <v>0.92863500000455246</v>
      </c>
    </row>
    <row r="2106" spans="25:27" x14ac:dyDescent="0.15">
      <c r="Y2106" s="50">
        <v>39.539026441727998</v>
      </c>
      <c r="Z2106" s="13">
        <f t="shared" si="63"/>
        <v>30</v>
      </c>
      <c r="AA2106" s="49">
        <v>0.90309000000309725</v>
      </c>
    </row>
    <row r="2107" spans="25:27" x14ac:dyDescent="0.15">
      <c r="Y2107" s="50">
        <v>39.539026441727998</v>
      </c>
      <c r="Z2107" s="13">
        <f t="shared" si="63"/>
        <v>30</v>
      </c>
      <c r="AA2107" s="49">
        <v>0.91754500000251515</v>
      </c>
    </row>
    <row r="2108" spans="25:27" x14ac:dyDescent="0.15">
      <c r="Y2108" s="50">
        <v>26.491508144639997</v>
      </c>
      <c r="Z2108" s="13">
        <f t="shared" si="63"/>
        <v>20</v>
      </c>
      <c r="AA2108" s="49">
        <v>0.91300000000170023</v>
      </c>
    </row>
    <row r="2109" spans="25:27" x14ac:dyDescent="0.15">
      <c r="Y2109" s="50">
        <v>26.491508144639997</v>
      </c>
      <c r="Z2109" s="13">
        <f t="shared" si="63"/>
        <v>20</v>
      </c>
      <c r="AA2109" s="49">
        <v>0.92645500000455239</v>
      </c>
    </row>
    <row r="2110" spans="25:27" x14ac:dyDescent="0.15">
      <c r="Y2110" s="50">
        <v>11.533717831680001</v>
      </c>
      <c r="Z2110" s="13">
        <f t="shared" si="63"/>
        <v>10</v>
      </c>
      <c r="AA2110" s="49">
        <v>0.91791000000292255</v>
      </c>
    </row>
    <row r="2111" spans="25:27" x14ac:dyDescent="0.15">
      <c r="Y2111" s="50">
        <v>11.533717831680001</v>
      </c>
      <c r="Z2111" s="13">
        <f t="shared" si="63"/>
        <v>10</v>
      </c>
      <c r="AA2111" s="49">
        <v>0.92436500000071065</v>
      </c>
    </row>
    <row r="2112" spans="25:27" x14ac:dyDescent="0.15">
      <c r="Y2112" s="50">
        <v>11.533717831680001</v>
      </c>
      <c r="Z2112" s="13">
        <f t="shared" si="63"/>
        <v>10</v>
      </c>
      <c r="AA2112" s="49">
        <v>0.93082000000577469</v>
      </c>
    </row>
    <row r="2113" spans="25:27" x14ac:dyDescent="0.15">
      <c r="Y2113" s="50">
        <v>11.533717831680001</v>
      </c>
      <c r="Z2113" s="13">
        <f t="shared" si="63"/>
        <v>10</v>
      </c>
      <c r="AA2113" s="49">
        <v>2.3185000003097089E-2</v>
      </c>
    </row>
    <row r="2114" spans="25:27" x14ac:dyDescent="0.15">
      <c r="Y2114" s="50">
        <v>11.533717831680001</v>
      </c>
      <c r="Z2114" s="13">
        <f t="shared" si="63"/>
        <v>10</v>
      </c>
      <c r="AA2114" s="49">
        <v>3.3640000001700088E-2</v>
      </c>
    </row>
    <row r="2115" spans="25:27" x14ac:dyDescent="0.15">
      <c r="Y2115" s="50">
        <v>11.533717831680001</v>
      </c>
      <c r="Z2115" s="13">
        <f t="shared" si="63"/>
        <v>10</v>
      </c>
      <c r="AA2115" s="49">
        <v>3.5095000002107524E-2</v>
      </c>
    </row>
    <row r="2116" spans="25:27" x14ac:dyDescent="0.15">
      <c r="Y2116" s="50">
        <v>11.533717831680001</v>
      </c>
      <c r="Z2116" s="13">
        <f t="shared" si="63"/>
        <v>10</v>
      </c>
      <c r="AA2116" s="49">
        <v>0.13455000000065231</v>
      </c>
    </row>
    <row r="2117" spans="25:27" x14ac:dyDescent="0.15">
      <c r="Y2117" s="50">
        <v>17.408705352191998</v>
      </c>
      <c r="Z2117" s="13">
        <f t="shared" ref="Z2117:Z2180" si="64">ROUNDDOWN(Y2117/10,0)*10</f>
        <v>10</v>
      </c>
      <c r="AA2117" s="49">
        <v>0.12746000000670588</v>
      </c>
    </row>
    <row r="2118" spans="25:27" x14ac:dyDescent="0.15">
      <c r="Y2118" s="50">
        <v>23.4278643456</v>
      </c>
      <c r="Z2118" s="13">
        <f t="shared" si="64"/>
        <v>20</v>
      </c>
      <c r="AA2118" s="49">
        <v>0.11737000000123432</v>
      </c>
    </row>
    <row r="2119" spans="25:27" x14ac:dyDescent="0.15">
      <c r="Y2119" s="50">
        <v>23.4278643456</v>
      </c>
      <c r="Z2119" s="13">
        <f t="shared" si="64"/>
        <v>20</v>
      </c>
      <c r="AA2119" s="49">
        <v>0.12382500000629837</v>
      </c>
    </row>
    <row r="2120" spans="25:27" x14ac:dyDescent="0.15">
      <c r="Y2120" s="50">
        <v>28.329694424063998</v>
      </c>
      <c r="Z2120" s="13">
        <f t="shared" si="64"/>
        <v>20</v>
      </c>
      <c r="AA2120" s="49">
        <v>0.11728000000507599</v>
      </c>
    </row>
    <row r="2121" spans="25:27" x14ac:dyDescent="0.15">
      <c r="Y2121" s="50">
        <v>28.329694424063998</v>
      </c>
      <c r="Z2121" s="13">
        <f t="shared" si="64"/>
        <v>20</v>
      </c>
      <c r="AA2121" s="49">
        <v>0.12373500000286408</v>
      </c>
    </row>
    <row r="2122" spans="25:27" x14ac:dyDescent="0.15">
      <c r="Y2122" s="50">
        <v>35.322010859520006</v>
      </c>
      <c r="Z2122" s="13">
        <f t="shared" si="64"/>
        <v>30</v>
      </c>
      <c r="AA2122" s="49">
        <v>0.11710000000548337</v>
      </c>
    </row>
    <row r="2123" spans="25:27" x14ac:dyDescent="0.15">
      <c r="Y2123" s="50">
        <v>38.782126209024</v>
      </c>
      <c r="Z2123" s="13">
        <f t="shared" si="64"/>
        <v>30</v>
      </c>
      <c r="AA2123" s="49">
        <v>0.13446500000571615</v>
      </c>
    </row>
    <row r="2124" spans="25:27" x14ac:dyDescent="0.15">
      <c r="Y2124" s="50">
        <v>40.115712333312004</v>
      </c>
      <c r="Z2124" s="13">
        <f t="shared" si="64"/>
        <v>40</v>
      </c>
      <c r="AA2124" s="49">
        <v>0.11892000000629821</v>
      </c>
    </row>
    <row r="2125" spans="25:27" x14ac:dyDescent="0.15">
      <c r="Y2125" s="50">
        <v>42.025984349184</v>
      </c>
      <c r="Z2125" s="13">
        <f t="shared" si="64"/>
        <v>40</v>
      </c>
      <c r="AA2125" s="49">
        <v>0.13537500000612357</v>
      </c>
    </row>
    <row r="2126" spans="25:27" x14ac:dyDescent="0.15">
      <c r="Y2126" s="50">
        <v>43.575827682815998</v>
      </c>
      <c r="Z2126" s="13">
        <f t="shared" si="64"/>
        <v>40</v>
      </c>
      <c r="AA2126" s="49">
        <v>0.16383000000111769</v>
      </c>
    </row>
    <row r="2127" spans="25:27" x14ac:dyDescent="0.15">
      <c r="Y2127" s="50">
        <v>45.846528380928</v>
      </c>
      <c r="Z2127" s="13">
        <f t="shared" si="64"/>
        <v>40</v>
      </c>
      <c r="AA2127" s="49">
        <v>0.22928500000728769</v>
      </c>
    </row>
    <row r="2128" spans="25:27" x14ac:dyDescent="0.15">
      <c r="Y2128" s="50">
        <v>44.404813651967999</v>
      </c>
      <c r="Z2128" s="13">
        <f t="shared" si="64"/>
        <v>40</v>
      </c>
      <c r="AA2128" s="49">
        <v>0.21919500000181613</v>
      </c>
    </row>
    <row r="2129" spans="25:27" x14ac:dyDescent="0.15">
      <c r="Y2129" s="50">
        <v>44.224599310847999</v>
      </c>
      <c r="Z2129" s="13">
        <f t="shared" si="64"/>
        <v>40</v>
      </c>
      <c r="AA2129" s="49">
        <v>0.23365000000123404</v>
      </c>
    </row>
    <row r="2130" spans="25:27" x14ac:dyDescent="0.15">
      <c r="Y2130" s="50">
        <v>43.503741946368002</v>
      </c>
      <c r="Z2130" s="13">
        <f t="shared" si="64"/>
        <v>40</v>
      </c>
      <c r="AA2130" s="49">
        <v>0.21956000000222353</v>
      </c>
    </row>
    <row r="2131" spans="25:27" x14ac:dyDescent="0.15">
      <c r="Y2131" s="50">
        <v>42.314327294976003</v>
      </c>
      <c r="Z2131" s="13">
        <f t="shared" si="64"/>
        <v>40</v>
      </c>
      <c r="AA2131" s="49">
        <v>0.22901500000426078</v>
      </c>
    </row>
    <row r="2132" spans="25:27" x14ac:dyDescent="0.15">
      <c r="Y2132" s="50">
        <v>42.422455899648</v>
      </c>
      <c r="Z2132" s="13">
        <f t="shared" si="64"/>
        <v>40</v>
      </c>
      <c r="AA2132" s="49">
        <v>0.2194700000060652</v>
      </c>
    </row>
    <row r="2133" spans="25:27" x14ac:dyDescent="0.15">
      <c r="Y2133" s="50">
        <v>42.927056054784003</v>
      </c>
      <c r="Z2133" s="13">
        <f t="shared" si="64"/>
        <v>40</v>
      </c>
      <c r="AA2133" s="49">
        <v>0.21192500000100112</v>
      </c>
    </row>
    <row r="2134" spans="25:27" x14ac:dyDescent="0.15">
      <c r="Y2134" s="50">
        <v>44.224599310847999</v>
      </c>
      <c r="Z2134" s="13">
        <f t="shared" si="64"/>
        <v>40</v>
      </c>
      <c r="AA2134" s="49">
        <v>0.20938000000059365</v>
      </c>
    </row>
    <row r="2135" spans="25:27" x14ac:dyDescent="0.15">
      <c r="Y2135" s="50">
        <v>45.558185435135996</v>
      </c>
      <c r="Z2135" s="13">
        <f t="shared" si="64"/>
        <v>40</v>
      </c>
      <c r="AA2135" s="49">
        <v>0.2158350000056577</v>
      </c>
    </row>
    <row r="2136" spans="25:27" x14ac:dyDescent="0.15">
      <c r="Y2136" s="50">
        <v>48.910172179968001</v>
      </c>
      <c r="Z2136" s="13">
        <f t="shared" si="64"/>
        <v>40</v>
      </c>
      <c r="AA2136" s="49">
        <v>0.21574500000222341</v>
      </c>
    </row>
    <row r="2137" spans="25:27" x14ac:dyDescent="0.15">
      <c r="Y2137" s="50">
        <v>50.928572800512001</v>
      </c>
      <c r="Z2137" s="13">
        <f t="shared" si="64"/>
        <v>50</v>
      </c>
      <c r="AA2137" s="49">
        <v>0.21520000000222339</v>
      </c>
    </row>
    <row r="2138" spans="25:27" x14ac:dyDescent="0.15">
      <c r="Y2138" s="50">
        <v>52.983016289279995</v>
      </c>
      <c r="Z2138" s="13">
        <f t="shared" si="64"/>
        <v>50</v>
      </c>
      <c r="AA2138" s="49">
        <v>0.22265500000385319</v>
      </c>
    </row>
    <row r="2139" spans="25:27" x14ac:dyDescent="0.15">
      <c r="Y2139" s="50">
        <v>54.424731018240003</v>
      </c>
      <c r="Z2139" s="13">
        <f t="shared" si="64"/>
        <v>50</v>
      </c>
      <c r="AA2139" s="49">
        <v>0.22311000000041892</v>
      </c>
    </row>
    <row r="2140" spans="25:27" x14ac:dyDescent="0.15">
      <c r="Y2140" s="50">
        <v>54.424731018240003</v>
      </c>
      <c r="Z2140" s="13">
        <f t="shared" si="64"/>
        <v>50</v>
      </c>
      <c r="AA2140" s="49">
        <v>0.32011000000199052</v>
      </c>
    </row>
    <row r="2141" spans="25:27" x14ac:dyDescent="0.15">
      <c r="Y2141" s="50">
        <v>55.001416909823995</v>
      </c>
      <c r="Z2141" s="13">
        <f t="shared" si="64"/>
        <v>50</v>
      </c>
      <c r="AA2141" s="49">
        <v>0.30656500000298004</v>
      </c>
    </row>
    <row r="2142" spans="25:27" x14ac:dyDescent="0.15">
      <c r="Y2142" s="50">
        <v>55.253716987391996</v>
      </c>
      <c r="Z2142" s="13">
        <f t="shared" si="64"/>
        <v>50</v>
      </c>
      <c r="AA2142" s="49">
        <v>0.30901999999995322</v>
      </c>
    </row>
    <row r="2143" spans="25:27" x14ac:dyDescent="0.15">
      <c r="Y2143" s="50">
        <v>55.686231406079997</v>
      </c>
      <c r="Z2143" s="13">
        <f t="shared" si="64"/>
        <v>50</v>
      </c>
      <c r="AA2143" s="49">
        <v>0.32947500000059349</v>
      </c>
    </row>
    <row r="2144" spans="25:27" x14ac:dyDescent="0.15">
      <c r="Y2144" s="50">
        <v>55.686231406079997</v>
      </c>
      <c r="Z2144" s="13">
        <f t="shared" si="64"/>
        <v>50</v>
      </c>
      <c r="AA2144" s="49">
        <v>0.40947500000233972</v>
      </c>
    </row>
    <row r="2145" spans="25:27" x14ac:dyDescent="0.15">
      <c r="Y2145" s="50">
        <v>55.902488615424005</v>
      </c>
      <c r="Z2145" s="13">
        <f t="shared" si="64"/>
        <v>50</v>
      </c>
      <c r="AA2145" s="49">
        <v>0.41393000000699631</v>
      </c>
    </row>
    <row r="2146" spans="25:27" x14ac:dyDescent="0.15">
      <c r="Y2146" s="50">
        <v>56.190831561216001</v>
      </c>
      <c r="Z2146" s="13">
        <f t="shared" si="64"/>
        <v>50</v>
      </c>
      <c r="AA2146" s="49">
        <v>0.42338500000175761</v>
      </c>
    </row>
    <row r="2147" spans="25:27" x14ac:dyDescent="0.15">
      <c r="Y2147" s="50">
        <v>57.776717763072</v>
      </c>
      <c r="Z2147" s="13">
        <f t="shared" si="64"/>
        <v>50</v>
      </c>
      <c r="AA2147" s="49">
        <v>0.42129500000519182</v>
      </c>
    </row>
    <row r="2148" spans="25:27" x14ac:dyDescent="0.15">
      <c r="Y2148" s="50">
        <v>58.821960941568001</v>
      </c>
      <c r="Z2148" s="13">
        <f t="shared" si="64"/>
        <v>50</v>
      </c>
      <c r="AA2148" s="49">
        <v>0.42475000000600671</v>
      </c>
    </row>
    <row r="2149" spans="25:27" x14ac:dyDescent="0.15">
      <c r="Y2149" s="50">
        <v>60.299718538752003</v>
      </c>
      <c r="Z2149" s="13">
        <f t="shared" si="64"/>
        <v>60</v>
      </c>
      <c r="AA2149" s="49">
        <v>0.42120500000175753</v>
      </c>
    </row>
    <row r="2150" spans="25:27" x14ac:dyDescent="0.15">
      <c r="Y2150" s="50">
        <v>61.525176058367997</v>
      </c>
      <c r="Z2150" s="13">
        <f t="shared" si="64"/>
        <v>60</v>
      </c>
      <c r="AA2150" s="49">
        <v>0.42066000000175752</v>
      </c>
    </row>
    <row r="2151" spans="25:27" x14ac:dyDescent="0.15">
      <c r="Y2151" s="50">
        <v>61.705390399488003</v>
      </c>
      <c r="Z2151" s="13">
        <f t="shared" si="64"/>
        <v>60</v>
      </c>
      <c r="AA2151" s="49">
        <v>0.40341500000501607</v>
      </c>
    </row>
    <row r="2152" spans="25:27" x14ac:dyDescent="0.15">
      <c r="Y2152" s="50">
        <v>62.029776213504</v>
      </c>
      <c r="Z2152" s="13">
        <f t="shared" si="64"/>
        <v>60</v>
      </c>
      <c r="AA2152" s="49">
        <v>0.40557000000618126</v>
      </c>
    </row>
    <row r="2153" spans="25:27" x14ac:dyDescent="0.15">
      <c r="Y2153" s="50">
        <v>59.614904042496001</v>
      </c>
      <c r="Z2153" s="13">
        <f t="shared" si="64"/>
        <v>50</v>
      </c>
      <c r="AA2153" s="49">
        <v>0.4174800000051917</v>
      </c>
    </row>
    <row r="2154" spans="25:27" x14ac:dyDescent="0.15">
      <c r="Y2154" s="50">
        <v>56.479174507007997</v>
      </c>
      <c r="Z2154" s="13">
        <f t="shared" si="64"/>
        <v>50</v>
      </c>
      <c r="AA2154" s="49">
        <v>0.42193500000257234</v>
      </c>
    </row>
    <row r="2155" spans="25:27" x14ac:dyDescent="0.15">
      <c r="Y2155" s="50">
        <v>53.812002258432003</v>
      </c>
      <c r="Z2155" s="13">
        <f t="shared" si="64"/>
        <v>50</v>
      </c>
      <c r="AA2155" s="49">
        <v>0.43439000000158279</v>
      </c>
    </row>
    <row r="2156" spans="25:27" x14ac:dyDescent="0.15">
      <c r="Y2156" s="50">
        <v>54.136388072447993</v>
      </c>
      <c r="Z2156" s="13">
        <f t="shared" si="64"/>
        <v>50</v>
      </c>
      <c r="AA2156" s="49">
        <v>0.41430000000134992</v>
      </c>
    </row>
    <row r="2157" spans="25:27" x14ac:dyDescent="0.15">
      <c r="Y2157" s="50">
        <v>55.578102801407994</v>
      </c>
      <c r="Z2157" s="13">
        <f t="shared" si="64"/>
        <v>50</v>
      </c>
      <c r="AA2157" s="49">
        <v>0.42275500000682142</v>
      </c>
    </row>
    <row r="2158" spans="25:27" x14ac:dyDescent="0.15">
      <c r="Y2158" s="50">
        <v>56.803560321024001</v>
      </c>
      <c r="Z2158" s="13">
        <f t="shared" si="64"/>
        <v>50</v>
      </c>
      <c r="AA2158" s="49">
        <v>0.44921000000140809</v>
      </c>
    </row>
    <row r="2159" spans="25:27" x14ac:dyDescent="0.15">
      <c r="Y2159" s="50">
        <v>57.740674894847999</v>
      </c>
      <c r="Z2159" s="13">
        <f t="shared" si="64"/>
        <v>50</v>
      </c>
      <c r="AA2159" s="49">
        <v>0.4316650000015827</v>
      </c>
    </row>
    <row r="2160" spans="25:27" x14ac:dyDescent="0.15">
      <c r="Y2160" s="50">
        <v>57.740674894847999</v>
      </c>
      <c r="Z2160" s="13">
        <f t="shared" si="64"/>
        <v>50</v>
      </c>
      <c r="AA2160" s="49">
        <v>0.5216650000053662</v>
      </c>
    </row>
    <row r="2161" spans="25:27" x14ac:dyDescent="0.15">
      <c r="Y2161" s="50">
        <v>58.930089546240005</v>
      </c>
      <c r="Z2161" s="13">
        <f t="shared" si="64"/>
        <v>50</v>
      </c>
      <c r="AA2161" s="49">
        <v>0.51912000000495873</v>
      </c>
    </row>
    <row r="2162" spans="25:27" x14ac:dyDescent="0.15">
      <c r="Y2162" s="50">
        <v>60.371804275199992</v>
      </c>
      <c r="Z2162" s="13">
        <f t="shared" si="64"/>
        <v>60</v>
      </c>
      <c r="AA2162" s="49">
        <v>0.50057500000129163</v>
      </c>
    </row>
    <row r="2163" spans="25:27" x14ac:dyDescent="0.15">
      <c r="Y2163" s="50">
        <v>61.164747376127991</v>
      </c>
      <c r="Z2163" s="13">
        <f t="shared" si="64"/>
        <v>60</v>
      </c>
      <c r="AA2163" s="49">
        <v>0.50103000000513331</v>
      </c>
    </row>
    <row r="2164" spans="25:27" x14ac:dyDescent="0.15">
      <c r="Y2164" s="50">
        <v>60.732232957440004</v>
      </c>
      <c r="Z2164" s="13">
        <f t="shared" si="64"/>
        <v>60</v>
      </c>
      <c r="AA2164" s="49">
        <v>0.51248500000030206</v>
      </c>
    </row>
    <row r="2165" spans="25:27" x14ac:dyDescent="0.15">
      <c r="Y2165" s="50">
        <v>60.047418461183995</v>
      </c>
      <c r="Z2165" s="13">
        <f t="shared" si="64"/>
        <v>60</v>
      </c>
      <c r="AA2165" s="49">
        <v>0.49794000000472582</v>
      </c>
    </row>
    <row r="2166" spans="25:27" x14ac:dyDescent="0.15">
      <c r="Y2166" s="50">
        <v>59.326561096704005</v>
      </c>
      <c r="Z2166" s="13">
        <f t="shared" si="64"/>
        <v>50</v>
      </c>
      <c r="AA2166" s="49">
        <v>0.51339500000070948</v>
      </c>
    </row>
    <row r="2167" spans="25:27" x14ac:dyDescent="0.15">
      <c r="Y2167" s="50">
        <v>59.398646833152007</v>
      </c>
      <c r="Z2167" s="13">
        <f t="shared" si="64"/>
        <v>50</v>
      </c>
      <c r="AA2167" s="49">
        <v>0.52585000000699589</v>
      </c>
    </row>
    <row r="2168" spans="25:27" x14ac:dyDescent="0.15">
      <c r="Y2168" s="50">
        <v>58.497575127551997</v>
      </c>
      <c r="Z2168" s="13">
        <f t="shared" si="64"/>
        <v>50</v>
      </c>
      <c r="AA2168" s="49">
        <v>0.51730500000536606</v>
      </c>
    </row>
    <row r="2169" spans="25:27" x14ac:dyDescent="0.15">
      <c r="Y2169" s="50">
        <v>57.272117607936003</v>
      </c>
      <c r="Z2169" s="13">
        <f t="shared" si="64"/>
        <v>50</v>
      </c>
      <c r="AA2169" s="49">
        <v>0.51076000000414368</v>
      </c>
    </row>
    <row r="2170" spans="25:27" x14ac:dyDescent="0.15">
      <c r="Y2170" s="50">
        <v>50.784401327615996</v>
      </c>
      <c r="Z2170" s="13">
        <f t="shared" si="64"/>
        <v>50</v>
      </c>
      <c r="AA2170" s="49">
        <v>0.51212500000111683</v>
      </c>
    </row>
    <row r="2171" spans="25:27" x14ac:dyDescent="0.15">
      <c r="Y2171" s="50">
        <v>45.450056830464</v>
      </c>
      <c r="Z2171" s="13">
        <f t="shared" si="64"/>
        <v>40</v>
      </c>
      <c r="AA2171" s="49">
        <v>0.52558000000396898</v>
      </c>
    </row>
    <row r="2172" spans="25:27" x14ac:dyDescent="0.15">
      <c r="Y2172" s="50">
        <v>39.070469154816003</v>
      </c>
      <c r="Z2172" s="13">
        <f t="shared" si="64"/>
        <v>30</v>
      </c>
      <c r="AA2172" s="49">
        <v>0.53049000000519131</v>
      </c>
    </row>
    <row r="2173" spans="25:27" x14ac:dyDescent="0.15">
      <c r="Y2173" s="50">
        <v>39.070469154816003</v>
      </c>
      <c r="Z2173" s="13">
        <f t="shared" si="64"/>
        <v>30</v>
      </c>
      <c r="AA2173" s="49">
        <v>0.5874900000058898</v>
      </c>
    </row>
    <row r="2174" spans="25:27" x14ac:dyDescent="0.15">
      <c r="Y2174" s="50">
        <v>28.149480082943999</v>
      </c>
      <c r="Z2174" s="13">
        <f t="shared" si="64"/>
        <v>20</v>
      </c>
      <c r="AA2174" s="49">
        <v>0.61894500000513308</v>
      </c>
    </row>
    <row r="2175" spans="25:27" x14ac:dyDescent="0.15">
      <c r="Y2175" s="50">
        <v>25.482307834368001</v>
      </c>
      <c r="Z2175" s="13">
        <f t="shared" si="64"/>
        <v>20</v>
      </c>
      <c r="AA2175" s="49">
        <v>0.61840000000513307</v>
      </c>
    </row>
    <row r="2176" spans="25:27" x14ac:dyDescent="0.15">
      <c r="Y2176" s="50">
        <v>25.482307834368001</v>
      </c>
      <c r="Z2176" s="13">
        <f t="shared" si="64"/>
        <v>20</v>
      </c>
      <c r="AA2176" s="49">
        <v>0.61485500000088389</v>
      </c>
    </row>
    <row r="2177" spans="25:27" x14ac:dyDescent="0.15">
      <c r="Y2177" s="50">
        <v>25.482307834368001</v>
      </c>
      <c r="Z2177" s="13">
        <f t="shared" si="64"/>
        <v>20</v>
      </c>
      <c r="AA2177" s="49">
        <v>0.68585500000443456</v>
      </c>
    </row>
    <row r="2178" spans="25:27" x14ac:dyDescent="0.15">
      <c r="Y2178" s="50">
        <v>26.527551012864002</v>
      </c>
      <c r="Z2178" s="13">
        <f t="shared" si="64"/>
        <v>20</v>
      </c>
      <c r="AA2178" s="49">
        <v>0.71331000000286293</v>
      </c>
    </row>
    <row r="2179" spans="25:27" x14ac:dyDescent="0.15">
      <c r="Y2179" s="50">
        <v>26.527551012864002</v>
      </c>
      <c r="Z2179" s="13">
        <f t="shared" si="64"/>
        <v>20</v>
      </c>
      <c r="AA2179" s="49">
        <v>0.70076500000041819</v>
      </c>
    </row>
    <row r="2180" spans="25:27" x14ac:dyDescent="0.15">
      <c r="Y2180" s="50">
        <v>31.249166750207998</v>
      </c>
      <c r="Z2180" s="13">
        <f t="shared" si="64"/>
        <v>30</v>
      </c>
      <c r="AA2180" s="49">
        <v>0.68522000000100025</v>
      </c>
    </row>
    <row r="2181" spans="25:27" x14ac:dyDescent="0.15">
      <c r="Y2181" s="50">
        <v>31.249166750207998</v>
      </c>
      <c r="Z2181" s="13">
        <f t="shared" ref="Z2181:Z2244" si="65">ROUNDDOWN(Y2181/10,0)*10</f>
        <v>30</v>
      </c>
      <c r="AA2181" s="49">
        <v>0.69967500000041816</v>
      </c>
    </row>
    <row r="2182" spans="25:27" x14ac:dyDescent="0.15">
      <c r="Y2182" s="50">
        <v>35.970782487552</v>
      </c>
      <c r="Z2182" s="13">
        <f t="shared" si="65"/>
        <v>30</v>
      </c>
      <c r="AA2182" s="49">
        <v>0.68713000000524938</v>
      </c>
    </row>
    <row r="2183" spans="25:27" x14ac:dyDescent="0.15">
      <c r="Y2183" s="50">
        <v>41.269084116479995</v>
      </c>
      <c r="Z2183" s="13">
        <f t="shared" si="65"/>
        <v>40</v>
      </c>
      <c r="AA2183" s="49">
        <v>0.69104000000262999</v>
      </c>
    </row>
    <row r="2184" spans="25:27" x14ac:dyDescent="0.15">
      <c r="Y2184" s="50">
        <v>50.856487064063998</v>
      </c>
      <c r="Z2184" s="13">
        <f t="shared" si="65"/>
        <v>50</v>
      </c>
      <c r="AA2184" s="49">
        <v>0.7028600000054821</v>
      </c>
    </row>
    <row r="2185" spans="25:27" x14ac:dyDescent="0.15">
      <c r="Y2185" s="50">
        <v>50.748358459392001</v>
      </c>
      <c r="Z2185" s="13">
        <f t="shared" si="65"/>
        <v>50</v>
      </c>
      <c r="AA2185" s="49">
        <v>0.6853150000056567</v>
      </c>
    </row>
    <row r="2186" spans="25:27" x14ac:dyDescent="0.15">
      <c r="Y2186" s="50">
        <v>50.387929777151996</v>
      </c>
      <c r="Z2186" s="13">
        <f t="shared" si="65"/>
        <v>50</v>
      </c>
      <c r="AA2186" s="49">
        <v>0.694770000000418</v>
      </c>
    </row>
    <row r="2187" spans="25:27" x14ac:dyDescent="0.15">
      <c r="Y2187" s="50">
        <v>49.594986676223996</v>
      </c>
      <c r="Z2187" s="13">
        <f t="shared" si="65"/>
        <v>40</v>
      </c>
      <c r="AA2187" s="49">
        <v>0.71622500000489997</v>
      </c>
    </row>
    <row r="2188" spans="25:27" x14ac:dyDescent="0.15">
      <c r="Y2188" s="50">
        <v>49.270600862207999</v>
      </c>
      <c r="Z2188" s="13">
        <f t="shared" si="65"/>
        <v>40</v>
      </c>
      <c r="AA2188" s="49">
        <v>0.69568000000082542</v>
      </c>
    </row>
    <row r="2189" spans="25:27" x14ac:dyDescent="0.15">
      <c r="Y2189" s="50">
        <v>50.09958683136</v>
      </c>
      <c r="Z2189" s="13">
        <f t="shared" si="65"/>
        <v>50</v>
      </c>
      <c r="AA2189" s="49">
        <v>0.71413500000105823</v>
      </c>
    </row>
    <row r="2190" spans="25:27" x14ac:dyDescent="0.15">
      <c r="Y2190" s="50">
        <v>50.820444195839997</v>
      </c>
      <c r="Z2190" s="13">
        <f t="shared" si="65"/>
        <v>50</v>
      </c>
      <c r="AA2190" s="49">
        <v>0.72459000000693718</v>
      </c>
    </row>
    <row r="2191" spans="25:27" x14ac:dyDescent="0.15">
      <c r="Y2191" s="50">
        <v>51.397130087424003</v>
      </c>
      <c r="Z2191" s="13">
        <f t="shared" si="65"/>
        <v>50</v>
      </c>
      <c r="AA2191" s="49">
        <v>0.8100450000026298</v>
      </c>
    </row>
    <row r="2192" spans="25:27" x14ac:dyDescent="0.15">
      <c r="Y2192" s="50">
        <v>51.036701405183997</v>
      </c>
      <c r="Z2192" s="13">
        <f t="shared" si="65"/>
        <v>50</v>
      </c>
      <c r="AA2192" s="49">
        <v>0.81032000000687887</v>
      </c>
    </row>
    <row r="2193" spans="25:27" x14ac:dyDescent="0.15">
      <c r="Y2193" s="50">
        <v>49.631029544447998</v>
      </c>
      <c r="Z2193" s="13">
        <f t="shared" si="65"/>
        <v>40</v>
      </c>
      <c r="AA2193" s="49">
        <v>0.8077750000064714</v>
      </c>
    </row>
    <row r="2194" spans="25:27" x14ac:dyDescent="0.15">
      <c r="Y2194" s="50">
        <v>47.684714660352</v>
      </c>
      <c r="Z2194" s="13">
        <f t="shared" si="65"/>
        <v>40</v>
      </c>
      <c r="AA2194" s="49">
        <v>0.79623000000059241</v>
      </c>
    </row>
    <row r="2195" spans="25:27" x14ac:dyDescent="0.15">
      <c r="Y2195" s="50">
        <v>42.025984349184</v>
      </c>
      <c r="Z2195" s="13">
        <f t="shared" si="65"/>
        <v>40</v>
      </c>
      <c r="AA2195" s="49">
        <v>0.82314000000629672</v>
      </c>
    </row>
    <row r="2196" spans="25:27" x14ac:dyDescent="0.15">
      <c r="Y2196" s="50">
        <v>30.384137912831996</v>
      </c>
      <c r="Z2196" s="13">
        <f t="shared" si="65"/>
        <v>30</v>
      </c>
      <c r="AA2196" s="49">
        <v>0.83050500000449223</v>
      </c>
    </row>
    <row r="2197" spans="25:27" x14ac:dyDescent="0.15">
      <c r="Y2197" s="50">
        <v>30.384137912831996</v>
      </c>
      <c r="Z2197" s="13">
        <f t="shared" si="65"/>
        <v>30</v>
      </c>
      <c r="AA2197" s="49">
        <v>0.79696000000140721</v>
      </c>
    </row>
    <row r="2198" spans="25:27" x14ac:dyDescent="0.15">
      <c r="Y2198" s="50">
        <v>29.771409153023999</v>
      </c>
      <c r="Z2198" s="13">
        <f t="shared" si="65"/>
        <v>20</v>
      </c>
      <c r="AA2198" s="49">
        <v>0.79141500000402654</v>
      </c>
    </row>
    <row r="2199" spans="25:27" x14ac:dyDescent="0.15">
      <c r="Y2199" s="50">
        <v>29.771409153023999</v>
      </c>
      <c r="Z2199" s="13">
        <f t="shared" si="65"/>
        <v>20</v>
      </c>
      <c r="AA2199" s="49">
        <v>0.79287000000443397</v>
      </c>
    </row>
    <row r="2200" spans="25:27" x14ac:dyDescent="0.15">
      <c r="Y2200" s="50">
        <v>29.771409153023999</v>
      </c>
      <c r="Z2200" s="13">
        <f t="shared" si="65"/>
        <v>20</v>
      </c>
      <c r="AA2200" s="49">
        <v>0.87387000000274595</v>
      </c>
    </row>
    <row r="2201" spans="25:27" x14ac:dyDescent="0.15">
      <c r="Y2201" s="50">
        <v>32.078152719359998</v>
      </c>
      <c r="Z2201" s="13">
        <f t="shared" si="65"/>
        <v>30</v>
      </c>
      <c r="AA2201" s="49">
        <v>0.8863250000017564</v>
      </c>
    </row>
    <row r="2202" spans="25:27" x14ac:dyDescent="0.15">
      <c r="Y2202" s="50">
        <v>32.078152719359998</v>
      </c>
      <c r="Z2202" s="13">
        <f t="shared" si="65"/>
        <v>30</v>
      </c>
      <c r="AA2202" s="49">
        <v>0.88978000000257129</v>
      </c>
    </row>
    <row r="2203" spans="25:27" x14ac:dyDescent="0.15">
      <c r="Y2203" s="50">
        <v>35.826611014655995</v>
      </c>
      <c r="Z2203" s="13">
        <f t="shared" si="65"/>
        <v>30</v>
      </c>
      <c r="AA2203" s="49">
        <v>0.88523500000175637</v>
      </c>
    </row>
    <row r="2204" spans="25:27" x14ac:dyDescent="0.15">
      <c r="Y2204" s="50">
        <v>37.628754425855995</v>
      </c>
      <c r="Z2204" s="13">
        <f t="shared" si="65"/>
        <v>30</v>
      </c>
      <c r="AA2204" s="49">
        <v>0.98369000000373541</v>
      </c>
    </row>
    <row r="2205" spans="25:27" x14ac:dyDescent="0.15">
      <c r="Y2205" s="50">
        <v>39.683197914623996</v>
      </c>
      <c r="Z2205" s="13">
        <f t="shared" si="65"/>
        <v>30</v>
      </c>
      <c r="AA2205" s="49">
        <v>0.97114500000129067</v>
      </c>
    </row>
    <row r="2206" spans="25:27" x14ac:dyDescent="0.15">
      <c r="Y2206" s="50">
        <v>41.377212721152006</v>
      </c>
      <c r="Z2206" s="13">
        <f t="shared" si="65"/>
        <v>40</v>
      </c>
      <c r="AA2206" s="49">
        <v>0.97460000000210556</v>
      </c>
    </row>
    <row r="2207" spans="25:27" x14ac:dyDescent="0.15">
      <c r="Y2207" s="50">
        <v>43.792084892159998</v>
      </c>
      <c r="Z2207" s="13">
        <f t="shared" si="65"/>
        <v>40</v>
      </c>
      <c r="AA2207" s="49">
        <v>0.96451000000390996</v>
      </c>
    </row>
    <row r="2208" spans="25:27" x14ac:dyDescent="0.15">
      <c r="Y2208" s="50">
        <v>44.296685047295995</v>
      </c>
      <c r="Z2208" s="13">
        <f t="shared" si="65"/>
        <v>40</v>
      </c>
      <c r="AA2208" s="49">
        <v>0.96396500000390994</v>
      </c>
    </row>
    <row r="2209" spans="25:27" x14ac:dyDescent="0.15">
      <c r="Y2209" s="50">
        <v>45.558185435135996</v>
      </c>
      <c r="Z2209" s="13">
        <f t="shared" si="65"/>
        <v>40</v>
      </c>
      <c r="AA2209" s="49">
        <v>0.97942000000716956</v>
      </c>
    </row>
    <row r="2210" spans="25:27" x14ac:dyDescent="0.15">
      <c r="Y2210" s="50">
        <v>46.99990016409599</v>
      </c>
      <c r="Z2210" s="13">
        <f t="shared" si="65"/>
        <v>40</v>
      </c>
      <c r="AA2210" s="49">
        <v>0.97787500000332783</v>
      </c>
    </row>
    <row r="2211" spans="25:27" x14ac:dyDescent="0.15">
      <c r="Y2211" s="50">
        <v>47.612628923904005</v>
      </c>
      <c r="Z2211" s="13">
        <f t="shared" si="65"/>
        <v>40</v>
      </c>
      <c r="AA2211" s="49">
        <v>0.96233000000390989</v>
      </c>
    </row>
    <row r="2212" spans="25:27" x14ac:dyDescent="0.15">
      <c r="Y2212" s="50">
        <v>47.612628923904005</v>
      </c>
      <c r="Z2212" s="13">
        <f t="shared" si="65"/>
        <v>40</v>
      </c>
      <c r="AA2212" s="49">
        <v>0.9777850000071695</v>
      </c>
    </row>
    <row r="2213" spans="25:27" x14ac:dyDescent="0.15">
      <c r="Y2213" s="50">
        <v>47.071985900544</v>
      </c>
      <c r="Z2213" s="13">
        <f t="shared" si="65"/>
        <v>40</v>
      </c>
      <c r="AA2213" s="49">
        <v>0.96024000000006815</v>
      </c>
    </row>
    <row r="2214" spans="25:27" x14ac:dyDescent="0.15">
      <c r="Y2214" s="50">
        <v>46.387171404287997</v>
      </c>
      <c r="Z2214" s="13">
        <f t="shared" si="65"/>
        <v>40</v>
      </c>
      <c r="AA2214" s="49">
        <v>0.95715000000693662</v>
      </c>
    </row>
    <row r="2215" spans="25:27" x14ac:dyDescent="0.15">
      <c r="Y2215" s="50">
        <v>49.198515125759997</v>
      </c>
      <c r="Z2215" s="13">
        <f t="shared" si="65"/>
        <v>40</v>
      </c>
      <c r="AA2215" s="49">
        <v>0.9745150000071694</v>
      </c>
    </row>
    <row r="2216" spans="25:27" x14ac:dyDescent="0.15">
      <c r="Y2216" s="50">
        <v>48.838086443520005</v>
      </c>
      <c r="Z2216" s="13">
        <f t="shared" si="65"/>
        <v>40</v>
      </c>
      <c r="AA2216" s="49">
        <v>0.99697000000094116</v>
      </c>
    </row>
    <row r="2217" spans="25:27" x14ac:dyDescent="0.15">
      <c r="Y2217" s="50">
        <v>46.99990016409599</v>
      </c>
      <c r="Z2217" s="13">
        <f t="shared" si="65"/>
        <v>40</v>
      </c>
      <c r="AA2217" s="49">
        <v>0.98542500000233813</v>
      </c>
    </row>
    <row r="2218" spans="25:27" x14ac:dyDescent="0.15">
      <c r="Y2218" s="50">
        <v>46.99990016409599</v>
      </c>
      <c r="Z2218" s="13">
        <f t="shared" si="65"/>
        <v>40</v>
      </c>
      <c r="AA2218" s="49">
        <v>8.8880000001697823E-2</v>
      </c>
    </row>
    <row r="2219" spans="25:27" x14ac:dyDescent="0.15">
      <c r="Y2219" s="50">
        <v>45.197756752895998</v>
      </c>
      <c r="Z2219" s="13">
        <f t="shared" si="65"/>
        <v>40</v>
      </c>
      <c r="AA2219" s="49">
        <v>9.0335000002105259E-2</v>
      </c>
    </row>
    <row r="2220" spans="25:27" x14ac:dyDescent="0.15">
      <c r="Y2220" s="50">
        <v>44.693156597760002</v>
      </c>
      <c r="Z2220" s="13">
        <f t="shared" si="65"/>
        <v>40</v>
      </c>
      <c r="AA2220" s="49">
        <v>5.6790000006296193E-2</v>
      </c>
    </row>
    <row r="2221" spans="25:27" x14ac:dyDescent="0.15">
      <c r="Y2221" s="50">
        <v>42.350370163199997</v>
      </c>
      <c r="Z2221" s="13">
        <f t="shared" si="65"/>
        <v>40</v>
      </c>
      <c r="AA2221" s="49">
        <v>6.1245000003676831E-2</v>
      </c>
    </row>
    <row r="2222" spans="25:27" x14ac:dyDescent="0.15">
      <c r="Y2222" s="50">
        <v>40.872612566015995</v>
      </c>
      <c r="Z2222" s="13">
        <f t="shared" si="65"/>
        <v>40</v>
      </c>
      <c r="AA2222" s="49">
        <v>7.3700000002687283E-2</v>
      </c>
    </row>
    <row r="2223" spans="25:27" x14ac:dyDescent="0.15">
      <c r="Y2223" s="50">
        <v>41.449298457600001</v>
      </c>
      <c r="Z2223" s="13">
        <f t="shared" si="65"/>
        <v>40</v>
      </c>
      <c r="AA2223" s="49">
        <v>6.515500000105745E-2</v>
      </c>
    </row>
    <row r="2224" spans="25:27" x14ac:dyDescent="0.15">
      <c r="Y2224" s="50">
        <v>41.233041248256001</v>
      </c>
      <c r="Z2224" s="13">
        <f t="shared" si="65"/>
        <v>40</v>
      </c>
      <c r="AA2224" s="49">
        <v>6.7610000005306592E-2</v>
      </c>
    </row>
    <row r="2225" spans="25:27" x14ac:dyDescent="0.15">
      <c r="Y2225" s="50">
        <v>38.493783263231997</v>
      </c>
      <c r="Z2225" s="13">
        <f t="shared" si="65"/>
        <v>30</v>
      </c>
      <c r="AA2225" s="49">
        <v>8.6520000002105135E-2</v>
      </c>
    </row>
    <row r="2226" spans="25:27" x14ac:dyDescent="0.15">
      <c r="Y2226" s="50">
        <v>38.493783263231997</v>
      </c>
      <c r="Z2226" s="13">
        <f t="shared" si="65"/>
        <v>30</v>
      </c>
      <c r="AA2226" s="49">
        <v>8.7975000002512571E-2</v>
      </c>
    </row>
    <row r="2227" spans="25:27" x14ac:dyDescent="0.15">
      <c r="Y2227" s="50">
        <v>31.789809773567999</v>
      </c>
      <c r="Z2227" s="13">
        <f t="shared" si="65"/>
        <v>30</v>
      </c>
      <c r="AA2227" s="49">
        <v>7.4430000003502084E-2</v>
      </c>
    </row>
    <row r="2228" spans="25:27" x14ac:dyDescent="0.15">
      <c r="Y2228" s="50">
        <v>32.366495665152001</v>
      </c>
      <c r="Z2228" s="13">
        <f t="shared" si="65"/>
        <v>30</v>
      </c>
      <c r="AA2228" s="49">
        <v>8.2340000001697611E-2</v>
      </c>
    </row>
    <row r="2229" spans="25:27" x14ac:dyDescent="0.15">
      <c r="Y2229" s="50">
        <v>32.366495665152001</v>
      </c>
      <c r="Z2229" s="13">
        <f t="shared" si="65"/>
        <v>30</v>
      </c>
      <c r="AA2229" s="49">
        <v>0.18234000000024242</v>
      </c>
    </row>
    <row r="2230" spans="25:27" x14ac:dyDescent="0.15">
      <c r="Y2230" s="50">
        <v>32.366495665152001</v>
      </c>
      <c r="Z2230" s="13">
        <f t="shared" si="65"/>
        <v>30</v>
      </c>
      <c r="AA2230" s="49">
        <v>0.18679500000489901</v>
      </c>
    </row>
    <row r="2231" spans="25:27" x14ac:dyDescent="0.15">
      <c r="Y2231" s="50">
        <v>29.735366284799998</v>
      </c>
      <c r="Z2231" s="13">
        <f t="shared" si="65"/>
        <v>20</v>
      </c>
      <c r="AA2231" s="49">
        <v>0.16925000000507362</v>
      </c>
    </row>
    <row r="2232" spans="25:27" x14ac:dyDescent="0.15">
      <c r="Y2232" s="50">
        <v>30.059752098815999</v>
      </c>
      <c r="Z2232" s="13">
        <f t="shared" si="65"/>
        <v>30</v>
      </c>
      <c r="AA2232" s="49">
        <v>0.16316000000041697</v>
      </c>
    </row>
    <row r="2233" spans="25:27" x14ac:dyDescent="0.15">
      <c r="Y2233" s="50">
        <v>30.059752098815999</v>
      </c>
      <c r="Z2233" s="13">
        <f t="shared" si="65"/>
        <v>30</v>
      </c>
      <c r="AA2233" s="49">
        <v>0.17261500000245422</v>
      </c>
    </row>
    <row r="2234" spans="25:27" x14ac:dyDescent="0.15">
      <c r="Y2234" s="50">
        <v>33.411738843647996</v>
      </c>
      <c r="Z2234" s="13">
        <f t="shared" si="65"/>
        <v>30</v>
      </c>
      <c r="AA2234" s="49">
        <v>0.1650700000046661</v>
      </c>
    </row>
    <row r="2235" spans="25:27" x14ac:dyDescent="0.15">
      <c r="Y2235" s="50">
        <v>33.411738843647996</v>
      </c>
      <c r="Z2235" s="13">
        <f t="shared" si="65"/>
        <v>30</v>
      </c>
      <c r="AA2235" s="49">
        <v>0.25807000000542279</v>
      </c>
    </row>
    <row r="2236" spans="25:27" x14ac:dyDescent="0.15">
      <c r="Y2236" s="50">
        <v>40.259883806208002</v>
      </c>
      <c r="Z2236" s="13">
        <f t="shared" si="65"/>
        <v>40</v>
      </c>
      <c r="AA2236" s="49">
        <v>0.24434500000681969</v>
      </c>
    </row>
    <row r="2237" spans="25:27" x14ac:dyDescent="0.15">
      <c r="Y2237" s="50">
        <v>42.458498767871994</v>
      </c>
      <c r="Z2237" s="13">
        <f t="shared" si="65"/>
        <v>40</v>
      </c>
      <c r="AA2237" s="49">
        <v>0.22580000000315259</v>
      </c>
    </row>
    <row r="2238" spans="25:27" x14ac:dyDescent="0.15">
      <c r="Y2238" s="50">
        <v>44.909413807104002</v>
      </c>
      <c r="Z2238" s="13">
        <f t="shared" si="65"/>
        <v>40</v>
      </c>
      <c r="AA2238" s="49">
        <v>0.24825500000420031</v>
      </c>
    </row>
    <row r="2239" spans="25:27" x14ac:dyDescent="0.15">
      <c r="Y2239" s="50">
        <v>46.99990016409599</v>
      </c>
      <c r="Z2239" s="13">
        <f t="shared" si="65"/>
        <v>40</v>
      </c>
      <c r="AA2239" s="49">
        <v>0.25871000000280331</v>
      </c>
    </row>
    <row r="2240" spans="25:27" x14ac:dyDescent="0.15">
      <c r="Y2240" s="50">
        <v>47.432414582783998</v>
      </c>
      <c r="Z2240" s="13">
        <f t="shared" si="65"/>
        <v>40</v>
      </c>
      <c r="AA2240" s="49">
        <v>0.25616500000239584</v>
      </c>
    </row>
    <row r="2241" spans="25:27" x14ac:dyDescent="0.15">
      <c r="Y2241" s="50">
        <v>47.288243109887993</v>
      </c>
      <c r="Z2241" s="13">
        <f t="shared" si="65"/>
        <v>40</v>
      </c>
      <c r="AA2241" s="49">
        <v>0.26062000000705243</v>
      </c>
    </row>
    <row r="2242" spans="25:27" x14ac:dyDescent="0.15">
      <c r="Y2242" s="50">
        <v>46.315085667840002</v>
      </c>
      <c r="Z2242" s="13">
        <f t="shared" si="65"/>
        <v>40</v>
      </c>
      <c r="AA2242" s="49">
        <v>0.24707500000076599</v>
      </c>
    </row>
    <row r="2243" spans="25:27" x14ac:dyDescent="0.15">
      <c r="Y2243" s="50">
        <v>44.909413807104002</v>
      </c>
      <c r="Z2243" s="13">
        <f t="shared" si="65"/>
        <v>40</v>
      </c>
      <c r="AA2243" s="49">
        <v>0.24252999999995106</v>
      </c>
    </row>
    <row r="2244" spans="25:27" x14ac:dyDescent="0.15">
      <c r="Y2244" s="50">
        <v>44.044384969728007</v>
      </c>
      <c r="Z2244" s="13">
        <f t="shared" si="65"/>
        <v>40</v>
      </c>
      <c r="AA2244" s="49">
        <v>0.25598500000280322</v>
      </c>
    </row>
    <row r="2245" spans="25:27" x14ac:dyDescent="0.15">
      <c r="Y2245" s="50">
        <v>44.260642179072001</v>
      </c>
      <c r="Z2245" s="13">
        <f t="shared" ref="Z2245:Z2308" si="66">ROUNDDOWN(Y2245/10,0)*10</f>
        <v>40</v>
      </c>
      <c r="AA2245" s="49">
        <v>0.24044000000338528</v>
      </c>
    </row>
    <row r="2246" spans="25:27" x14ac:dyDescent="0.15">
      <c r="Y2246" s="50">
        <v>44.224599310847999</v>
      </c>
      <c r="Z2246" s="13">
        <f t="shared" si="66"/>
        <v>40</v>
      </c>
      <c r="AA2246" s="49">
        <v>0.23889500000681951</v>
      </c>
    </row>
    <row r="2247" spans="25:27" x14ac:dyDescent="0.15">
      <c r="Y2247" s="50">
        <v>45.377971094016004</v>
      </c>
      <c r="Z2247" s="13">
        <f t="shared" si="66"/>
        <v>40</v>
      </c>
      <c r="AA2247" s="49">
        <v>0.24835000000158081</v>
      </c>
    </row>
    <row r="2248" spans="25:27" x14ac:dyDescent="0.15">
      <c r="Y2248" s="50">
        <v>46.67551435008</v>
      </c>
      <c r="Z2248" s="13">
        <f t="shared" si="66"/>
        <v>40</v>
      </c>
      <c r="AA2248" s="49">
        <v>0.2588050000001838</v>
      </c>
    </row>
    <row r="2249" spans="25:27" x14ac:dyDescent="0.15">
      <c r="Y2249" s="50">
        <v>48.874129311744007</v>
      </c>
      <c r="Z2249" s="13">
        <f t="shared" si="66"/>
        <v>40</v>
      </c>
      <c r="AA2249" s="49">
        <v>0.34926000000053303</v>
      </c>
    </row>
    <row r="2250" spans="25:27" x14ac:dyDescent="0.15">
      <c r="Y2250" s="50">
        <v>50.063543963136006</v>
      </c>
      <c r="Z2250" s="13">
        <f t="shared" si="66"/>
        <v>50</v>
      </c>
      <c r="AA2250" s="49">
        <v>0.32301500000559602</v>
      </c>
    </row>
    <row r="2251" spans="25:27" x14ac:dyDescent="0.15">
      <c r="Y2251" s="50">
        <v>51.505258692095993</v>
      </c>
      <c r="Z2251" s="13">
        <f t="shared" si="66"/>
        <v>50</v>
      </c>
      <c r="AA2251" s="49">
        <v>0.3491700000043747</v>
      </c>
    </row>
    <row r="2252" spans="25:27" x14ac:dyDescent="0.15">
      <c r="Y2252" s="50">
        <v>52.766759079936001</v>
      </c>
      <c r="Z2252" s="13">
        <f t="shared" si="66"/>
        <v>50</v>
      </c>
      <c r="AA2252" s="49">
        <v>0.35062500000478214</v>
      </c>
    </row>
    <row r="2253" spans="25:27" x14ac:dyDescent="0.15">
      <c r="Y2253" s="50">
        <v>53.019059157504003</v>
      </c>
      <c r="Z2253" s="13">
        <f t="shared" si="66"/>
        <v>50</v>
      </c>
      <c r="AA2253" s="49">
        <v>0.35408000000559703</v>
      </c>
    </row>
    <row r="2254" spans="25:27" x14ac:dyDescent="0.15">
      <c r="Y2254" s="50">
        <v>52.910930552831999</v>
      </c>
      <c r="Z2254" s="13">
        <f t="shared" si="66"/>
        <v>50</v>
      </c>
      <c r="AA2254" s="49">
        <v>0.33753500000233738</v>
      </c>
    </row>
    <row r="2255" spans="25:27" x14ac:dyDescent="0.15">
      <c r="Y2255" s="50">
        <v>52.946973421056001</v>
      </c>
      <c r="Z2255" s="13">
        <f t="shared" si="66"/>
        <v>50</v>
      </c>
      <c r="AA2255" s="49">
        <v>0.36499000000076576</v>
      </c>
    </row>
    <row r="2256" spans="25:27" x14ac:dyDescent="0.15">
      <c r="Y2256" s="50">
        <v>52.766759079936001</v>
      </c>
      <c r="Z2256" s="13">
        <f t="shared" si="66"/>
        <v>50</v>
      </c>
      <c r="AA2256" s="49">
        <v>0.35490000000257016</v>
      </c>
    </row>
    <row r="2257" spans="25:27" x14ac:dyDescent="0.15">
      <c r="Y2257" s="50">
        <v>53.055102025728004</v>
      </c>
      <c r="Z2257" s="13">
        <f t="shared" si="66"/>
        <v>50</v>
      </c>
      <c r="AA2257" s="49">
        <v>0.34735500000478203</v>
      </c>
    </row>
    <row r="2258" spans="25:27" x14ac:dyDescent="0.15">
      <c r="Y2258" s="50">
        <v>53.956173731328001</v>
      </c>
      <c r="Z2258" s="13">
        <f t="shared" si="66"/>
        <v>50</v>
      </c>
      <c r="AA2258" s="49">
        <v>0.36026500000035822</v>
      </c>
    </row>
    <row r="2259" spans="25:27" x14ac:dyDescent="0.15">
      <c r="Y2259" s="50">
        <v>54.677031095807997</v>
      </c>
      <c r="Z2259" s="13">
        <f t="shared" si="66"/>
        <v>50</v>
      </c>
      <c r="AA2259" s="49">
        <v>0.35372000000641179</v>
      </c>
    </row>
    <row r="2260" spans="25:27" x14ac:dyDescent="0.15">
      <c r="Y2260" s="50">
        <v>55.14558838272</v>
      </c>
      <c r="Z2260" s="13">
        <f t="shared" si="66"/>
        <v>50</v>
      </c>
      <c r="AA2260" s="49">
        <v>0.35417500000297752</v>
      </c>
    </row>
    <row r="2261" spans="25:27" x14ac:dyDescent="0.15">
      <c r="Y2261" s="50">
        <v>55.758317142528</v>
      </c>
      <c r="Z2261" s="13">
        <f t="shared" si="66"/>
        <v>50</v>
      </c>
      <c r="AA2261" s="49">
        <v>0.42763000000350138</v>
      </c>
    </row>
    <row r="2262" spans="25:27" x14ac:dyDescent="0.15">
      <c r="Y2262" s="50">
        <v>56.190831561216001</v>
      </c>
      <c r="Z2262" s="13">
        <f t="shared" si="66"/>
        <v>50</v>
      </c>
      <c r="AA2262" s="49">
        <v>0.44508500000716844</v>
      </c>
    </row>
    <row r="2263" spans="25:27" x14ac:dyDescent="0.15">
      <c r="Y2263" s="50">
        <v>56.190831561216001</v>
      </c>
      <c r="Z2263" s="13">
        <f t="shared" si="66"/>
        <v>50</v>
      </c>
      <c r="AA2263" s="49">
        <v>0.44054000000635352</v>
      </c>
    </row>
    <row r="2264" spans="25:27" x14ac:dyDescent="0.15">
      <c r="Y2264" s="50">
        <v>56.082702956543997</v>
      </c>
      <c r="Z2264" s="13">
        <f t="shared" si="66"/>
        <v>50</v>
      </c>
      <c r="AA2264" s="49">
        <v>0.47399500000600425</v>
      </c>
    </row>
    <row r="2265" spans="25:27" x14ac:dyDescent="0.15">
      <c r="Y2265" s="50">
        <v>55.938531483647992</v>
      </c>
      <c r="Z2265" s="13">
        <f t="shared" si="66"/>
        <v>50</v>
      </c>
      <c r="AA2265" s="49">
        <v>0.44045000000291923</v>
      </c>
    </row>
    <row r="2266" spans="25:27" x14ac:dyDescent="0.15">
      <c r="Y2266" s="50">
        <v>55.542059933183992</v>
      </c>
      <c r="Z2266" s="13">
        <f t="shared" si="66"/>
        <v>50</v>
      </c>
      <c r="AA2266" s="49">
        <v>0.53845000000105658</v>
      </c>
    </row>
    <row r="2267" spans="25:27" x14ac:dyDescent="0.15">
      <c r="Y2267" s="50">
        <v>55.109545514495998</v>
      </c>
      <c r="Z2267" s="13">
        <f t="shared" si="66"/>
        <v>50</v>
      </c>
      <c r="AA2267" s="49">
        <v>0.53690500000449082</v>
      </c>
    </row>
    <row r="2268" spans="25:27" x14ac:dyDescent="0.15">
      <c r="Y2268" s="50">
        <v>55.109545514495998</v>
      </c>
      <c r="Z2268" s="13">
        <f t="shared" si="66"/>
        <v>50</v>
      </c>
      <c r="AA2268" s="49">
        <v>0.52836000000286099</v>
      </c>
    </row>
    <row r="2269" spans="25:27" x14ac:dyDescent="0.15">
      <c r="Y2269" s="50">
        <v>53.163230630399994</v>
      </c>
      <c r="Z2269" s="13">
        <f t="shared" si="66"/>
        <v>50</v>
      </c>
      <c r="AA2269" s="49">
        <v>0.53027000000711011</v>
      </c>
    </row>
    <row r="2270" spans="25:27" x14ac:dyDescent="0.15">
      <c r="Y2270" s="50">
        <v>51.649430164991998</v>
      </c>
      <c r="Z2270" s="13">
        <f t="shared" si="66"/>
        <v>50</v>
      </c>
      <c r="AA2270" s="49">
        <v>0.53172500000024159</v>
      </c>
    </row>
    <row r="2271" spans="25:27" x14ac:dyDescent="0.15">
      <c r="Y2271" s="50">
        <v>51.361087219200002</v>
      </c>
      <c r="Z2271" s="13">
        <f t="shared" si="66"/>
        <v>50</v>
      </c>
      <c r="AA2271" s="49">
        <v>0.53918000000187138</v>
      </c>
    </row>
    <row r="2272" spans="25:27" x14ac:dyDescent="0.15">
      <c r="Y2272" s="50">
        <v>51.325044350976</v>
      </c>
      <c r="Z2272" s="13">
        <f t="shared" si="66"/>
        <v>50</v>
      </c>
      <c r="AA2272" s="49">
        <v>0.52309000000245343</v>
      </c>
    </row>
    <row r="2273" spans="25:27" x14ac:dyDescent="0.15">
      <c r="Y2273" s="50">
        <v>51.000658536960003</v>
      </c>
      <c r="Z2273" s="13">
        <f t="shared" si="66"/>
        <v>50</v>
      </c>
      <c r="AA2273" s="49">
        <v>0.51954500000548021</v>
      </c>
    </row>
    <row r="2274" spans="25:27" x14ac:dyDescent="0.15">
      <c r="Y2274" s="50">
        <v>50.568144118271995</v>
      </c>
      <c r="Z2274" s="13">
        <f t="shared" si="66"/>
        <v>50</v>
      </c>
      <c r="AA2274" s="49">
        <v>0.51700000000507274</v>
      </c>
    </row>
    <row r="2275" spans="25:27" x14ac:dyDescent="0.15">
      <c r="Y2275" s="50">
        <v>50.604186986495996</v>
      </c>
      <c r="Z2275" s="13">
        <f t="shared" si="66"/>
        <v>50</v>
      </c>
      <c r="AA2275" s="49">
        <v>0.52545500000326828</v>
      </c>
    </row>
    <row r="2276" spans="25:27" x14ac:dyDescent="0.15">
      <c r="Y2276" s="50">
        <v>50.09958683136</v>
      </c>
      <c r="Z2276" s="13">
        <f t="shared" si="66"/>
        <v>50</v>
      </c>
      <c r="AA2276" s="49">
        <v>0.52136500000629504</v>
      </c>
    </row>
    <row r="2277" spans="25:27" x14ac:dyDescent="0.15">
      <c r="Y2277" s="50">
        <v>49.018300784639997</v>
      </c>
      <c r="Z2277" s="13">
        <f t="shared" si="66"/>
        <v>40</v>
      </c>
      <c r="AA2277" s="49">
        <v>0.52882000000064888</v>
      </c>
    </row>
    <row r="2278" spans="25:27" x14ac:dyDescent="0.15">
      <c r="Y2278" s="50">
        <v>49.018300784639997</v>
      </c>
      <c r="Z2278" s="13">
        <f t="shared" si="66"/>
        <v>40</v>
      </c>
      <c r="AA2278" s="49">
        <v>0.52027500000629501</v>
      </c>
    </row>
    <row r="2279" spans="25:27" x14ac:dyDescent="0.15">
      <c r="Y2279" s="50">
        <v>48.225357683711998</v>
      </c>
      <c r="Z2279" s="13">
        <f t="shared" si="66"/>
        <v>40</v>
      </c>
      <c r="AA2279" s="49">
        <v>0.59427500000681888</v>
      </c>
    </row>
    <row r="2280" spans="25:27" x14ac:dyDescent="0.15">
      <c r="Y2280" s="50">
        <v>47.937014737920002</v>
      </c>
      <c r="Z2280" s="13">
        <f t="shared" si="66"/>
        <v>40</v>
      </c>
      <c r="AA2280" s="49">
        <v>0.60373000000158017</v>
      </c>
    </row>
    <row r="2281" spans="25:27" x14ac:dyDescent="0.15">
      <c r="Y2281" s="50">
        <v>47.432414582783998</v>
      </c>
      <c r="Z2281" s="13">
        <f t="shared" si="66"/>
        <v>40</v>
      </c>
      <c r="AA2281" s="49">
        <v>0.63518500000082345</v>
      </c>
    </row>
    <row r="2282" spans="25:27" x14ac:dyDescent="0.15">
      <c r="Y2282" s="50">
        <v>46.567385745408004</v>
      </c>
      <c r="Z2282" s="13">
        <f t="shared" si="66"/>
        <v>40</v>
      </c>
      <c r="AA2282" s="49">
        <v>0.61064000000320995</v>
      </c>
    </row>
    <row r="2283" spans="25:27" x14ac:dyDescent="0.15">
      <c r="Y2283" s="50">
        <v>46.567385745408004</v>
      </c>
      <c r="Z2283" s="13">
        <f t="shared" si="66"/>
        <v>40</v>
      </c>
      <c r="AA2283" s="49">
        <v>0.69664000000617854</v>
      </c>
    </row>
    <row r="2284" spans="25:27" x14ac:dyDescent="0.15">
      <c r="Y2284" s="50">
        <v>43.43165620992</v>
      </c>
      <c r="Z2284" s="13">
        <f t="shared" si="66"/>
        <v>40</v>
      </c>
      <c r="AA2284" s="49">
        <v>0.70709500000478154</v>
      </c>
    </row>
    <row r="2285" spans="25:27" x14ac:dyDescent="0.15">
      <c r="Y2285" s="50">
        <v>38.818169077248001</v>
      </c>
      <c r="Z2285" s="13">
        <f t="shared" si="66"/>
        <v>30</v>
      </c>
      <c r="AA2285" s="49">
        <v>0.69255000000192934</v>
      </c>
    </row>
    <row r="2286" spans="25:27" x14ac:dyDescent="0.15">
      <c r="Y2286" s="50">
        <v>38.818169077248001</v>
      </c>
      <c r="Z2286" s="13">
        <f t="shared" si="66"/>
        <v>30</v>
      </c>
      <c r="AA2286" s="49">
        <v>0.68100500000332631</v>
      </c>
    </row>
    <row r="2287" spans="25:27" x14ac:dyDescent="0.15">
      <c r="Y2287" s="50">
        <v>28.690123106304</v>
      </c>
      <c r="Z2287" s="13">
        <f t="shared" si="66"/>
        <v>20</v>
      </c>
      <c r="AA2287" s="49">
        <v>0.67646000000251139</v>
      </c>
    </row>
    <row r="2288" spans="25:27" x14ac:dyDescent="0.15">
      <c r="Y2288" s="50">
        <v>28.690123106304</v>
      </c>
      <c r="Z2288" s="13">
        <f t="shared" si="66"/>
        <v>20</v>
      </c>
      <c r="AA2288" s="49">
        <v>0.68291500000029948</v>
      </c>
    </row>
    <row r="2289" spans="25:27" x14ac:dyDescent="0.15">
      <c r="Y2289" s="50">
        <v>19.138763026943998</v>
      </c>
      <c r="Z2289" s="13">
        <f t="shared" si="66"/>
        <v>10</v>
      </c>
      <c r="AA2289" s="49">
        <v>0.69437000000274418</v>
      </c>
    </row>
    <row r="2290" spans="25:27" x14ac:dyDescent="0.15">
      <c r="Y2290" s="50">
        <v>19.138763026943998</v>
      </c>
      <c r="Z2290" s="13">
        <f t="shared" si="66"/>
        <v>10</v>
      </c>
      <c r="AA2290" s="49">
        <v>0.69028000000577094</v>
      </c>
    </row>
    <row r="2291" spans="25:27" x14ac:dyDescent="0.15">
      <c r="Y2291" s="50">
        <v>9.3351028700159997</v>
      </c>
      <c r="Z2291" s="13">
        <f t="shared" si="66"/>
        <v>0</v>
      </c>
      <c r="AA2291" s="49">
        <v>0.7067350000055963</v>
      </c>
    </row>
    <row r="2292" spans="25:27" x14ac:dyDescent="0.15">
      <c r="Y2292" s="50">
        <v>9.3351028700159997</v>
      </c>
      <c r="Z2292" s="13">
        <f t="shared" si="66"/>
        <v>0</v>
      </c>
      <c r="AA2292" s="49">
        <v>0.67719000000332619</v>
      </c>
    </row>
    <row r="2293" spans="25:27" x14ac:dyDescent="0.15">
      <c r="Y2293" s="50">
        <v>9.3351028700159997</v>
      </c>
      <c r="Z2293" s="13">
        <f t="shared" si="66"/>
        <v>0</v>
      </c>
      <c r="AA2293" s="49">
        <v>0.69310000000315153</v>
      </c>
    </row>
    <row r="2294" spans="25:27" x14ac:dyDescent="0.15">
      <c r="Y2294" s="50">
        <v>19.751491786752002</v>
      </c>
      <c r="Z2294" s="13">
        <f t="shared" si="66"/>
        <v>10</v>
      </c>
      <c r="AA2294" s="49">
        <v>0.68755500000577086</v>
      </c>
    </row>
    <row r="2295" spans="25:27" x14ac:dyDescent="0.15">
      <c r="Y2295" s="50">
        <v>19.751491786752002</v>
      </c>
      <c r="Z2295" s="13">
        <f t="shared" si="66"/>
        <v>10</v>
      </c>
      <c r="AA2295" s="49">
        <v>0.69001000000274404</v>
      </c>
    </row>
    <row r="2296" spans="25:27" x14ac:dyDescent="0.15">
      <c r="Y2296" s="50">
        <v>27.248408377343996</v>
      </c>
      <c r="Z2296" s="13">
        <f t="shared" si="66"/>
        <v>20</v>
      </c>
      <c r="AA2296" s="49">
        <v>0.68946500000274402</v>
      </c>
    </row>
    <row r="2297" spans="25:27" x14ac:dyDescent="0.15">
      <c r="Y2297" s="50">
        <v>32.258367060479998</v>
      </c>
      <c r="Z2297" s="13">
        <f t="shared" si="66"/>
        <v>30</v>
      </c>
      <c r="AA2297" s="49">
        <v>0.70237500000559616</v>
      </c>
    </row>
    <row r="2298" spans="25:27" x14ac:dyDescent="0.15">
      <c r="Y2298" s="50">
        <v>32.258367060479998</v>
      </c>
      <c r="Z2298" s="13">
        <f t="shared" si="66"/>
        <v>30</v>
      </c>
      <c r="AA2298" s="49">
        <v>0.7068300000029768</v>
      </c>
    </row>
    <row r="2299" spans="25:27" x14ac:dyDescent="0.15">
      <c r="Y2299" s="50">
        <v>32.258367060479998</v>
      </c>
      <c r="Z2299" s="13">
        <f t="shared" si="66"/>
        <v>30</v>
      </c>
      <c r="AA2299" s="49">
        <v>0.79883000000716775</v>
      </c>
    </row>
    <row r="2300" spans="25:27" x14ac:dyDescent="0.15">
      <c r="Y2300" s="50">
        <v>32.078152719359998</v>
      </c>
      <c r="Z2300" s="13">
        <f t="shared" si="66"/>
        <v>30</v>
      </c>
      <c r="AA2300" s="49">
        <v>0.79228500000594537</v>
      </c>
    </row>
    <row r="2301" spans="25:27" x14ac:dyDescent="0.15">
      <c r="Y2301" s="50">
        <v>31.104995277312003</v>
      </c>
      <c r="Z2301" s="13">
        <f t="shared" si="66"/>
        <v>30</v>
      </c>
      <c r="AA2301" s="49">
        <v>0.8031950000011141</v>
      </c>
    </row>
    <row r="2302" spans="25:27" x14ac:dyDescent="0.15">
      <c r="Y2302" s="50">
        <v>31.104995277312003</v>
      </c>
      <c r="Z2302" s="13">
        <f t="shared" si="66"/>
        <v>30</v>
      </c>
      <c r="AA2302" s="49">
        <v>0.78565000000128871</v>
      </c>
    </row>
    <row r="2303" spans="25:27" x14ac:dyDescent="0.15">
      <c r="Y2303" s="50">
        <v>21.049035042815998</v>
      </c>
      <c r="Z2303" s="13">
        <f t="shared" si="66"/>
        <v>20</v>
      </c>
      <c r="AA2303" s="49">
        <v>0.79801500000414083</v>
      </c>
    </row>
    <row r="2304" spans="25:27" x14ac:dyDescent="0.15">
      <c r="Y2304" s="50">
        <v>14.164847212031999</v>
      </c>
      <c r="Z2304" s="13">
        <f t="shared" si="66"/>
        <v>10</v>
      </c>
      <c r="AA2304" s="49">
        <v>0.78847000000594525</v>
      </c>
    </row>
    <row r="2305" spans="25:27" x14ac:dyDescent="0.15">
      <c r="Y2305" s="50">
        <v>27.500708454911997</v>
      </c>
      <c r="Z2305" s="13">
        <f t="shared" si="66"/>
        <v>20</v>
      </c>
      <c r="AA2305" s="49">
        <v>0.79374500000029902</v>
      </c>
    </row>
    <row r="2306" spans="25:27" x14ac:dyDescent="0.15">
      <c r="Y2306" s="50">
        <v>27.500708454911997</v>
      </c>
      <c r="Z2306" s="13">
        <f t="shared" si="66"/>
        <v>20</v>
      </c>
      <c r="AA2306" s="49">
        <v>0.87720000000286014</v>
      </c>
    </row>
    <row r="2307" spans="25:27" x14ac:dyDescent="0.15">
      <c r="Y2307" s="50">
        <v>26.779851090431997</v>
      </c>
      <c r="Z2307" s="13">
        <f t="shared" si="66"/>
        <v>20</v>
      </c>
      <c r="AA2307" s="49">
        <v>0.87765500000670182</v>
      </c>
    </row>
    <row r="2308" spans="25:27" x14ac:dyDescent="0.15">
      <c r="Y2308" s="50">
        <v>28.618037369856001</v>
      </c>
      <c r="Z2308" s="13">
        <f t="shared" si="66"/>
        <v>20</v>
      </c>
      <c r="AA2308" s="49">
        <v>0.85256500000181235</v>
      </c>
    </row>
    <row r="2309" spans="25:27" x14ac:dyDescent="0.15">
      <c r="Y2309" s="50">
        <v>28.618037369856001</v>
      </c>
      <c r="Z2309" s="13">
        <f t="shared" ref="Z2309:Z2367" si="67">ROUNDDOWN(Y2309/10,0)*10</f>
        <v>20</v>
      </c>
      <c r="AA2309" s="49">
        <v>0.85902000000687639</v>
      </c>
    </row>
    <row r="2310" spans="25:27" x14ac:dyDescent="0.15">
      <c r="Y2310" s="50">
        <v>28.618037369856001</v>
      </c>
      <c r="Z2310" s="13">
        <f t="shared" si="67"/>
        <v>20</v>
      </c>
      <c r="AA2310" s="49">
        <v>0.93702000000093921</v>
      </c>
    </row>
    <row r="2311" spans="25:27" x14ac:dyDescent="0.15">
      <c r="Y2311" s="50">
        <v>30.924780936191997</v>
      </c>
      <c r="Z2311" s="13">
        <f t="shared" si="67"/>
        <v>30</v>
      </c>
      <c r="AA2311" s="49">
        <v>0.94147500000559581</v>
      </c>
    </row>
    <row r="2312" spans="25:27" x14ac:dyDescent="0.15">
      <c r="Y2312" s="50">
        <v>30.924780936191997</v>
      </c>
      <c r="Z2312" s="13">
        <f t="shared" si="67"/>
        <v>30</v>
      </c>
      <c r="AA2312" s="49">
        <v>0.95293000000076455</v>
      </c>
    </row>
    <row r="2313" spans="25:27" x14ac:dyDescent="0.15">
      <c r="Y2313" s="50">
        <v>33.519867448319999</v>
      </c>
      <c r="Z2313" s="13">
        <f t="shared" si="67"/>
        <v>30</v>
      </c>
      <c r="AA2313" s="49">
        <v>0.94538500000297643</v>
      </c>
    </row>
    <row r="2314" spans="25:27" x14ac:dyDescent="0.15">
      <c r="Y2314" s="50">
        <v>33.519867448319999</v>
      </c>
      <c r="Z2314" s="13">
        <f t="shared" si="67"/>
        <v>30</v>
      </c>
      <c r="AA2314" s="49">
        <v>0.93084000000740019</v>
      </c>
    </row>
    <row r="2315" spans="25:27" x14ac:dyDescent="0.15">
      <c r="Y2315" s="50">
        <v>33.195481634304002</v>
      </c>
      <c r="Z2315" s="13">
        <f t="shared" si="67"/>
        <v>30</v>
      </c>
      <c r="AA2315" s="49">
        <v>0.93629500000134658</v>
      </c>
    </row>
    <row r="2316" spans="25:27" x14ac:dyDescent="0.15">
      <c r="Y2316" s="50">
        <v>33.195481634304002</v>
      </c>
      <c r="Z2316" s="13">
        <f t="shared" si="67"/>
        <v>30</v>
      </c>
      <c r="AA2316" s="49">
        <v>0.94975000000419874</v>
      </c>
    </row>
    <row r="2317" spans="25:27" x14ac:dyDescent="0.15">
      <c r="Y2317" s="50">
        <v>27.212365509120001</v>
      </c>
      <c r="Z2317" s="13">
        <f t="shared" si="67"/>
        <v>20</v>
      </c>
      <c r="AA2317" s="49">
        <v>0.93620500000518825</v>
      </c>
    </row>
    <row r="2318" spans="25:27" x14ac:dyDescent="0.15">
      <c r="Y2318" s="50">
        <v>27.212365509120001</v>
      </c>
      <c r="Z2318" s="13">
        <f t="shared" si="67"/>
        <v>20</v>
      </c>
      <c r="AA2318" s="49">
        <v>0.93866000000216143</v>
      </c>
    </row>
    <row r="2319" spans="25:27" x14ac:dyDescent="0.15">
      <c r="Y2319" s="50">
        <v>25.446264966143996</v>
      </c>
      <c r="Z2319" s="13">
        <f t="shared" si="67"/>
        <v>20</v>
      </c>
      <c r="AA2319" s="49">
        <v>0.92911500000396585</v>
      </c>
    </row>
    <row r="2320" spans="25:27" x14ac:dyDescent="0.15">
      <c r="Y2320" s="50">
        <v>25.446264966143996</v>
      </c>
      <c r="Z2320" s="13">
        <f t="shared" si="67"/>
        <v>20</v>
      </c>
      <c r="AA2320" s="49">
        <v>0.93357000000134649</v>
      </c>
    </row>
    <row r="2321" spans="25:27" x14ac:dyDescent="0.15">
      <c r="Y2321" s="50">
        <v>28.654080238080002</v>
      </c>
      <c r="Z2321" s="13">
        <f t="shared" si="67"/>
        <v>20</v>
      </c>
      <c r="AA2321" s="49">
        <v>0.94048000000297627</v>
      </c>
    </row>
    <row r="2322" spans="25:27" x14ac:dyDescent="0.15">
      <c r="Y2322" s="50">
        <v>33.375695975424001</v>
      </c>
      <c r="Z2322" s="13">
        <f t="shared" si="67"/>
        <v>30</v>
      </c>
      <c r="AA2322" s="49">
        <v>0.93193500000134644</v>
      </c>
    </row>
    <row r="2323" spans="25:27" x14ac:dyDescent="0.15">
      <c r="Y2323" s="50">
        <v>33.375695975424001</v>
      </c>
      <c r="Z2323" s="13">
        <f t="shared" si="67"/>
        <v>30</v>
      </c>
      <c r="AA2323" s="49">
        <v>4.8450000018702699E-3</v>
      </c>
    </row>
    <row r="2324" spans="25:27" x14ac:dyDescent="0.15">
      <c r="Y2324" s="50">
        <v>38.890254813695996</v>
      </c>
      <c r="Z2324" s="13">
        <f t="shared" si="67"/>
        <v>30</v>
      </c>
      <c r="AA2324" s="49">
        <v>1.1300000006934319E-2</v>
      </c>
    </row>
    <row r="2325" spans="25:27" x14ac:dyDescent="0.15">
      <c r="Y2325" s="50">
        <v>40.115712333312004</v>
      </c>
      <c r="Z2325" s="13">
        <f t="shared" si="67"/>
        <v>40</v>
      </c>
      <c r="AA2325" s="49">
        <v>2.3755000005944771E-2</v>
      </c>
    </row>
    <row r="2326" spans="25:27" x14ac:dyDescent="0.15">
      <c r="Y2326" s="50">
        <v>41.593469930495999</v>
      </c>
      <c r="Z2326" s="13">
        <f t="shared" si="67"/>
        <v>40</v>
      </c>
      <c r="AA2326" s="49">
        <v>5.4210000001346348E-2</v>
      </c>
    </row>
    <row r="2327" spans="25:27" x14ac:dyDescent="0.15">
      <c r="Y2327" s="50">
        <v>42.530584504320004</v>
      </c>
      <c r="Z2327" s="13">
        <f t="shared" si="67"/>
        <v>40</v>
      </c>
      <c r="AA2327" s="49">
        <v>2.8665000007167096E-2</v>
      </c>
    </row>
    <row r="2328" spans="25:27" x14ac:dyDescent="0.15">
      <c r="Y2328" s="50">
        <v>42.530584504320004</v>
      </c>
      <c r="Z2328" s="13">
        <f t="shared" si="67"/>
        <v>40</v>
      </c>
      <c r="AA2328" s="49">
        <v>8.7665000000997084E-2</v>
      </c>
    </row>
    <row r="2329" spans="25:27" x14ac:dyDescent="0.15">
      <c r="Y2329" s="50">
        <v>40.512183883776004</v>
      </c>
      <c r="Z2329" s="13">
        <f t="shared" si="67"/>
        <v>40</v>
      </c>
      <c r="AA2329" s="49">
        <v>0.12012000000408207</v>
      </c>
    </row>
    <row r="2330" spans="25:27" x14ac:dyDescent="0.15">
      <c r="Y2330" s="50">
        <v>37.592711557632001</v>
      </c>
      <c r="Z2330" s="13">
        <f t="shared" si="67"/>
        <v>30</v>
      </c>
      <c r="AA2330" s="49">
        <v>8.9575000005246208E-2</v>
      </c>
    </row>
    <row r="2331" spans="25:27" x14ac:dyDescent="0.15">
      <c r="Y2331" s="50">
        <v>37.592711557632001</v>
      </c>
      <c r="Z2331" s="13">
        <f t="shared" si="67"/>
        <v>30</v>
      </c>
      <c r="AA2331" s="49">
        <v>0.10703000000163732</v>
      </c>
    </row>
    <row r="2332" spans="25:27" x14ac:dyDescent="0.15">
      <c r="Y2332" s="50">
        <v>23.716207291391999</v>
      </c>
      <c r="Z2332" s="13">
        <f t="shared" si="67"/>
        <v>20</v>
      </c>
      <c r="AA2332" s="49">
        <v>0.10248500000082239</v>
      </c>
    </row>
    <row r="2333" spans="25:27" x14ac:dyDescent="0.15">
      <c r="Y2333" s="50">
        <v>23.716207291391999</v>
      </c>
      <c r="Z2333" s="13">
        <f t="shared" si="67"/>
        <v>20</v>
      </c>
      <c r="AA2333" s="49">
        <v>0.10539500000163726</v>
      </c>
    </row>
    <row r="2334" spans="25:27" x14ac:dyDescent="0.15">
      <c r="Y2334" s="50">
        <v>11.389546358783999</v>
      </c>
      <c r="Z2334" s="13">
        <f t="shared" si="67"/>
        <v>10</v>
      </c>
      <c r="AA2334" s="49">
        <v>0.10185000000466404</v>
      </c>
    </row>
    <row r="2335" spans="25:27" x14ac:dyDescent="0.15">
      <c r="Y2335" s="50">
        <v>11.389546358783999</v>
      </c>
      <c r="Z2335" s="13">
        <f t="shared" si="67"/>
        <v>10</v>
      </c>
      <c r="AA2335" s="49">
        <v>0.11630500000408195</v>
      </c>
    </row>
    <row r="2336" spans="25:27" x14ac:dyDescent="0.15">
      <c r="Y2336" s="50">
        <v>11.389546358783999</v>
      </c>
      <c r="Z2336" s="13">
        <f t="shared" si="67"/>
        <v>10</v>
      </c>
      <c r="AA2336" s="49">
        <v>0.11476000000024023</v>
      </c>
    </row>
    <row r="2337" spans="25:27" x14ac:dyDescent="0.15">
      <c r="Y2337" s="50">
        <v>14.489233026047998</v>
      </c>
      <c r="Z2337" s="13">
        <f t="shared" si="67"/>
        <v>10</v>
      </c>
      <c r="AA2337" s="49">
        <v>9.6215000003849083E-2</v>
      </c>
    </row>
    <row r="2338" spans="25:27" x14ac:dyDescent="0.15">
      <c r="Y2338" s="50">
        <v>14.489233026047998</v>
      </c>
      <c r="Z2338" s="13">
        <f t="shared" si="67"/>
        <v>10</v>
      </c>
      <c r="AA2338" s="49">
        <v>0.10567000000588633</v>
      </c>
    </row>
    <row r="2339" spans="25:27" x14ac:dyDescent="0.15">
      <c r="Y2339" s="50">
        <v>14.489233026047998</v>
      </c>
      <c r="Z2339" s="13">
        <f t="shared" si="67"/>
        <v>10</v>
      </c>
      <c r="AA2339" s="49">
        <v>9.6125000000414795E-2</v>
      </c>
    </row>
    <row r="2340" spans="25:27" x14ac:dyDescent="0.15">
      <c r="Y2340" s="50">
        <v>21.914063880192</v>
      </c>
      <c r="Z2340" s="13">
        <f t="shared" si="67"/>
        <v>20</v>
      </c>
      <c r="AA2340" s="49">
        <v>0.11258000000024015</v>
      </c>
    </row>
    <row r="2341" spans="25:27" x14ac:dyDescent="0.15">
      <c r="Y2341" s="50">
        <v>21.914063880192</v>
      </c>
      <c r="Z2341" s="13">
        <f t="shared" si="67"/>
        <v>20</v>
      </c>
      <c r="AA2341" s="49">
        <v>0.11303500000408184</v>
      </c>
    </row>
    <row r="2342" spans="25:27" x14ac:dyDescent="0.15">
      <c r="Y2342" s="50">
        <v>26.743808222208003</v>
      </c>
      <c r="Z2342" s="13">
        <f t="shared" si="67"/>
        <v>20</v>
      </c>
      <c r="AA2342" s="49">
        <v>0.11249000000408182</v>
      </c>
    </row>
    <row r="2343" spans="25:27" x14ac:dyDescent="0.15">
      <c r="Y2343" s="50">
        <v>26.743808222208003</v>
      </c>
      <c r="Z2343" s="13">
        <f t="shared" si="67"/>
        <v>20</v>
      </c>
      <c r="AA2343" s="49">
        <v>0.11294500000064756</v>
      </c>
    </row>
    <row r="2344" spans="25:27" x14ac:dyDescent="0.15">
      <c r="Y2344" s="50">
        <v>28.618037369856001</v>
      </c>
      <c r="Z2344" s="13">
        <f t="shared" si="67"/>
        <v>20</v>
      </c>
      <c r="AA2344" s="49">
        <v>0.13240000000472207</v>
      </c>
    </row>
    <row r="2345" spans="25:27" x14ac:dyDescent="0.15">
      <c r="Y2345" s="50">
        <v>28.618037369856001</v>
      </c>
      <c r="Z2345" s="13">
        <f t="shared" si="67"/>
        <v>20</v>
      </c>
      <c r="AA2345" s="49">
        <v>0.13685500000210271</v>
      </c>
    </row>
    <row r="2346" spans="25:27" x14ac:dyDescent="0.15">
      <c r="Y2346" s="50">
        <v>28.618037369856001</v>
      </c>
      <c r="Z2346" s="13">
        <f t="shared" si="67"/>
        <v>20</v>
      </c>
      <c r="AA2346" s="49">
        <v>0.22985500000285941</v>
      </c>
    </row>
    <row r="2347" spans="25:27" x14ac:dyDescent="0.15">
      <c r="Y2347" s="50">
        <v>25.157922020352</v>
      </c>
      <c r="Z2347" s="13">
        <f t="shared" si="67"/>
        <v>20</v>
      </c>
      <c r="AA2347" s="49">
        <v>0.22131000000122958</v>
      </c>
    </row>
    <row r="2348" spans="25:27" x14ac:dyDescent="0.15">
      <c r="Y2348" s="50">
        <v>15.858862018560002</v>
      </c>
      <c r="Z2348" s="13">
        <f t="shared" si="67"/>
        <v>10</v>
      </c>
      <c r="AA2348" s="49">
        <v>0.21767500000082207</v>
      </c>
    </row>
    <row r="2349" spans="25:27" x14ac:dyDescent="0.15">
      <c r="Y2349" s="50">
        <v>15.858862018560002</v>
      </c>
      <c r="Z2349" s="13">
        <f t="shared" si="67"/>
        <v>10</v>
      </c>
      <c r="AA2349" s="49">
        <v>0.21013000000303395</v>
      </c>
    </row>
    <row r="2350" spans="25:27" x14ac:dyDescent="0.15">
      <c r="Y2350" s="50">
        <v>15.858862018560002</v>
      </c>
      <c r="Z2350" s="13">
        <f t="shared" si="67"/>
        <v>10</v>
      </c>
      <c r="AA2350" s="49">
        <v>0.21758500000466374</v>
      </c>
    </row>
    <row r="2351" spans="25:27" x14ac:dyDescent="0.15">
      <c r="Y2351" s="50">
        <v>15.858862018560002</v>
      </c>
      <c r="Z2351" s="13">
        <f t="shared" si="67"/>
        <v>10</v>
      </c>
      <c r="AA2351" s="49">
        <v>0.21349500000041455</v>
      </c>
    </row>
    <row r="2352" spans="25:27" x14ac:dyDescent="0.15">
      <c r="Y2352" s="50">
        <v>15.858862018560002</v>
      </c>
      <c r="Z2352" s="13">
        <f t="shared" si="67"/>
        <v>10</v>
      </c>
      <c r="AA2352" s="49">
        <v>0.21595000000466369</v>
      </c>
    </row>
    <row r="2353" spans="25:27" x14ac:dyDescent="0.15">
      <c r="Y2353" s="50">
        <v>15.858862018560002</v>
      </c>
      <c r="Z2353" s="13">
        <f t="shared" si="67"/>
        <v>10</v>
      </c>
      <c r="AA2353" s="49">
        <v>0.21740500000507113</v>
      </c>
    </row>
    <row r="2354" spans="25:27" x14ac:dyDescent="0.15">
      <c r="Y2354" s="50">
        <v>15.858862018560002</v>
      </c>
      <c r="Z2354" s="13">
        <f t="shared" si="67"/>
        <v>10</v>
      </c>
      <c r="AA2354" s="49">
        <v>0.22886000000023987</v>
      </c>
    </row>
    <row r="2355" spans="25:27" x14ac:dyDescent="0.15">
      <c r="Y2355" s="50">
        <v>15.858862018560002</v>
      </c>
      <c r="Z2355" s="13">
        <f t="shared" si="67"/>
        <v>10</v>
      </c>
      <c r="AA2355" s="49">
        <v>0.1936150000071073</v>
      </c>
    </row>
    <row r="2356" spans="25:27" x14ac:dyDescent="0.15">
      <c r="Y2356" s="50">
        <v>15.858862018560002</v>
      </c>
      <c r="Z2356" s="13">
        <f t="shared" si="67"/>
        <v>10</v>
      </c>
      <c r="AA2356" s="49">
        <v>0.22377000000670089</v>
      </c>
    </row>
    <row r="2357" spans="25:27" x14ac:dyDescent="0.15">
      <c r="Y2357" s="50">
        <v>15.858862018560002</v>
      </c>
      <c r="Z2357" s="13">
        <f t="shared" si="67"/>
        <v>10</v>
      </c>
      <c r="AA2357" s="49">
        <v>0.19222500000402332</v>
      </c>
    </row>
    <row r="2358" spans="25:27" x14ac:dyDescent="0.15">
      <c r="Y2358" s="50">
        <v>15.858862018560002</v>
      </c>
      <c r="Z2358" s="13">
        <f t="shared" si="67"/>
        <v>10</v>
      </c>
      <c r="AA2358" s="49">
        <v>0.21568000000163678</v>
      </c>
    </row>
    <row r="2359" spans="25:27" x14ac:dyDescent="0.15">
      <c r="Y2359" s="50">
        <v>15.858862018560002</v>
      </c>
      <c r="Z2359" s="13">
        <f t="shared" si="67"/>
        <v>10</v>
      </c>
      <c r="AA2359" s="49">
        <v>0.19059000000402326</v>
      </c>
    </row>
    <row r="2360" spans="25:27" x14ac:dyDescent="0.15">
      <c r="Y2360" s="50">
        <v>15.858862018560002</v>
      </c>
      <c r="Z2360" s="13">
        <f t="shared" si="67"/>
        <v>10</v>
      </c>
      <c r="AA2360" s="49">
        <v>0.224045000003674</v>
      </c>
    </row>
    <row r="2361" spans="25:27" x14ac:dyDescent="0.15">
      <c r="Y2361" s="50">
        <v>15.858862018560002</v>
      </c>
      <c r="Z2361" s="13">
        <f t="shared" si="67"/>
        <v>10</v>
      </c>
      <c r="AA2361" s="49">
        <v>0.22541000000064715</v>
      </c>
    </row>
    <row r="2362" spans="25:27" x14ac:dyDescent="0.15">
      <c r="Y2362" s="50">
        <v>15.858862018560002</v>
      </c>
      <c r="Z2362" s="13">
        <f t="shared" si="67"/>
        <v>10</v>
      </c>
      <c r="AA2362" s="49">
        <v>0.21986500000326648</v>
      </c>
    </row>
    <row r="2363" spans="25:27" x14ac:dyDescent="0.15">
      <c r="Y2363" s="50">
        <v>15.858862018560002</v>
      </c>
      <c r="Z2363" s="13">
        <f t="shared" si="67"/>
        <v>10</v>
      </c>
      <c r="AA2363" s="49">
        <v>0.22232000000023966</v>
      </c>
    </row>
    <row r="2364" spans="25:27" x14ac:dyDescent="0.15">
      <c r="Y2364" s="50">
        <v>15.858862018560002</v>
      </c>
      <c r="Z2364" s="13">
        <f t="shared" si="67"/>
        <v>10</v>
      </c>
      <c r="AA2364" s="49">
        <v>0.22277500000408135</v>
      </c>
    </row>
    <row r="2365" spans="25:27" x14ac:dyDescent="0.15">
      <c r="Y2365" s="50">
        <v>15.858862018560002</v>
      </c>
      <c r="Z2365" s="13">
        <f t="shared" si="67"/>
        <v>10</v>
      </c>
      <c r="AA2365" s="49">
        <v>0.22423000000448878</v>
      </c>
    </row>
    <row r="2366" spans="25:27" x14ac:dyDescent="0.15">
      <c r="Y2366" s="50">
        <v>15.858862018560002</v>
      </c>
      <c r="Z2366" s="13">
        <f t="shared" si="67"/>
        <v>10</v>
      </c>
      <c r="AA2366" s="49">
        <v>0.22068500000023961</v>
      </c>
    </row>
    <row r="2367" spans="25:27" x14ac:dyDescent="0.15">
      <c r="Y2367" s="50">
        <v>15.858862018560002</v>
      </c>
      <c r="Z2367" s="13">
        <f t="shared" si="67"/>
        <v>10</v>
      </c>
      <c r="AA2367" s="49">
        <v>0.21314000000245148</v>
      </c>
    </row>
  </sheetData>
  <autoFilter ref="A3:AL2230"/>
  <mergeCells count="10">
    <mergeCell ref="A1:X1"/>
    <mergeCell ref="Y1:AK1"/>
    <mergeCell ref="A2:D2"/>
    <mergeCell ref="E2:H2"/>
    <mergeCell ref="I2:N2"/>
    <mergeCell ref="O2:R2"/>
    <mergeCell ref="S2:X2"/>
    <mergeCell ref="Y2:AA2"/>
    <mergeCell ref="AB2:AE2"/>
    <mergeCell ref="AF2:AK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54"/>
  <sheetViews>
    <sheetView topLeftCell="AB1" workbookViewId="0">
      <selection activeCell="AG22" sqref="AG22"/>
    </sheetView>
  </sheetViews>
  <sheetFormatPr defaultRowHeight="15" x14ac:dyDescent="0.15"/>
  <cols>
    <col min="1" max="1" width="14.5" style="51" customWidth="1"/>
    <col min="2" max="2" width="19.625" style="7" customWidth="1"/>
    <col min="3" max="3" width="17.375" style="49" customWidth="1"/>
    <col min="4" max="5" width="22.375" style="49" customWidth="1"/>
    <col min="6" max="8" width="22.375" style="8" customWidth="1"/>
    <col min="9" max="9" width="22.375" style="49" customWidth="1"/>
    <col min="10" max="10" width="22.375" style="100" customWidth="1"/>
    <col min="11" max="11" width="22.375" style="8" customWidth="1"/>
    <col min="12" max="12" width="22.375" style="54" customWidth="1"/>
    <col min="13" max="14" width="22.375" style="8" customWidth="1"/>
    <col min="15" max="15" width="22.375" style="49" customWidth="1"/>
    <col min="16" max="18" width="22.375" style="8" customWidth="1"/>
    <col min="19" max="19" width="22.375" style="49" customWidth="1"/>
    <col min="20" max="20" width="22.375" style="100" customWidth="1"/>
    <col min="21" max="21" width="22.375" style="8" customWidth="1"/>
    <col min="22" max="22" width="22.375" style="54" customWidth="1"/>
    <col min="23" max="24" width="22.375" style="8" customWidth="1"/>
    <col min="25" max="26" width="14.125" style="23" customWidth="1"/>
    <col min="27" max="27" width="21.25" style="49" customWidth="1"/>
    <col min="28" max="28" width="18.5" style="49" customWidth="1"/>
    <col min="29" max="29" width="17.375" style="8" customWidth="1"/>
    <col min="30" max="30" width="14.375" style="8" customWidth="1"/>
    <col min="31" max="31" width="18" style="8" customWidth="1"/>
    <col min="32" max="32" width="22.375" style="49" customWidth="1"/>
    <col min="33" max="33" width="22.375" style="100" customWidth="1"/>
    <col min="34" max="34" width="22.375" style="8" customWidth="1"/>
    <col min="35" max="35" width="22.375" style="54" customWidth="1"/>
    <col min="36" max="37" width="22.375" style="8" customWidth="1"/>
    <col min="38" max="38" width="9" style="49"/>
    <col min="39" max="39" width="15" style="49" customWidth="1"/>
    <col min="40" max="16384" width="9" style="49"/>
  </cols>
  <sheetData>
    <row r="1" spans="1:38" x14ac:dyDescent="0.15">
      <c r="A1" s="113" t="s">
        <v>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 t="s">
        <v>19</v>
      </c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</row>
    <row r="2" spans="1:38" x14ac:dyDescent="0.15">
      <c r="A2" s="113" t="s">
        <v>9</v>
      </c>
      <c r="B2" s="113"/>
      <c r="C2" s="113"/>
      <c r="D2" s="113"/>
      <c r="E2" s="113" t="s">
        <v>8</v>
      </c>
      <c r="F2" s="113"/>
      <c r="G2" s="113"/>
      <c r="H2" s="113"/>
      <c r="I2" s="113" t="s">
        <v>17</v>
      </c>
      <c r="J2" s="113"/>
      <c r="K2" s="113"/>
      <c r="L2" s="113"/>
      <c r="M2" s="113"/>
      <c r="N2" s="113"/>
      <c r="O2" s="113" t="s">
        <v>10</v>
      </c>
      <c r="P2" s="113"/>
      <c r="Q2" s="113"/>
      <c r="R2" s="113"/>
      <c r="S2" s="113" t="s">
        <v>18</v>
      </c>
      <c r="T2" s="113"/>
      <c r="U2" s="113"/>
      <c r="V2" s="113"/>
      <c r="W2" s="113"/>
      <c r="X2" s="113"/>
      <c r="Y2" s="113" t="s">
        <v>9</v>
      </c>
      <c r="Z2" s="113"/>
      <c r="AA2" s="113"/>
      <c r="AB2" s="114" t="s">
        <v>20</v>
      </c>
      <c r="AC2" s="114"/>
      <c r="AD2" s="114"/>
      <c r="AE2" s="114"/>
      <c r="AF2" s="113" t="s">
        <v>21</v>
      </c>
      <c r="AG2" s="113"/>
      <c r="AH2" s="113"/>
      <c r="AI2" s="113"/>
      <c r="AJ2" s="113"/>
      <c r="AK2" s="113"/>
    </row>
    <row r="3" spans="1:38" ht="31.5" customHeight="1" x14ac:dyDescent="0.15">
      <c r="A3" s="51" t="s">
        <v>196</v>
      </c>
      <c r="B3" s="7" t="s">
        <v>197</v>
      </c>
      <c r="C3" s="48" t="s">
        <v>0</v>
      </c>
      <c r="D3" s="48" t="s">
        <v>1</v>
      </c>
      <c r="E3" s="48" t="s">
        <v>196</v>
      </c>
      <c r="F3" s="9" t="s">
        <v>5</v>
      </c>
      <c r="G3" s="9" t="s">
        <v>6</v>
      </c>
      <c r="H3" s="9" t="s">
        <v>7</v>
      </c>
      <c r="I3" s="7" t="s">
        <v>197</v>
      </c>
      <c r="J3" s="7"/>
      <c r="K3" s="9" t="s">
        <v>5</v>
      </c>
      <c r="L3" s="52" t="s">
        <v>198</v>
      </c>
      <c r="M3" s="9" t="s">
        <v>6</v>
      </c>
      <c r="N3" s="9" t="s">
        <v>7</v>
      </c>
      <c r="O3" s="48" t="s">
        <v>196</v>
      </c>
      <c r="P3" s="9" t="s">
        <v>5</v>
      </c>
      <c r="Q3" s="9" t="s">
        <v>6</v>
      </c>
      <c r="R3" s="9" t="s">
        <v>7</v>
      </c>
      <c r="S3" s="7" t="s">
        <v>197</v>
      </c>
      <c r="T3" s="7"/>
      <c r="U3" s="9" t="s">
        <v>5</v>
      </c>
      <c r="V3" s="52" t="s">
        <v>198</v>
      </c>
      <c r="W3" s="9" t="s">
        <v>6</v>
      </c>
      <c r="X3" s="9" t="s">
        <v>7</v>
      </c>
      <c r="Y3" s="48" t="s">
        <v>196</v>
      </c>
      <c r="Z3" s="7" t="s">
        <v>197</v>
      </c>
      <c r="AA3" s="48" t="s">
        <v>4</v>
      </c>
      <c r="AB3" s="48" t="s">
        <v>196</v>
      </c>
      <c r="AC3" s="9" t="s">
        <v>5</v>
      </c>
      <c r="AD3" s="9" t="s">
        <v>6</v>
      </c>
      <c r="AE3" s="9" t="s">
        <v>7</v>
      </c>
      <c r="AF3" s="7" t="s">
        <v>197</v>
      </c>
      <c r="AG3" s="7"/>
      <c r="AH3" s="9" t="s">
        <v>5</v>
      </c>
      <c r="AI3" s="52" t="s">
        <v>198</v>
      </c>
      <c r="AJ3" s="9" t="s">
        <v>6</v>
      </c>
      <c r="AK3" s="9" t="s">
        <v>7</v>
      </c>
      <c r="AL3" s="6"/>
    </row>
    <row r="4" spans="1:38" x14ac:dyDescent="0.15">
      <c r="A4" s="50">
        <v>0</v>
      </c>
      <c r="B4" s="13">
        <f>ROUNDDOWN(A4/10,0)*10</f>
        <v>0</v>
      </c>
      <c r="C4" s="26">
        <v>0.81</v>
      </c>
      <c r="D4" s="6">
        <v>12.294</v>
      </c>
      <c r="E4" s="50">
        <v>0</v>
      </c>
      <c r="F4" s="10">
        <f>AVERAGEIF($A$4:$A$191,E4,$C$4:$C$191)</f>
        <v>1.2651111111111113</v>
      </c>
      <c r="G4" s="10">
        <f t="array" ref="G4">STDEVP(IF(($A$4:$A$191=E4),$C$4:$C$191,""))</f>
        <v>0.5186459816878829</v>
      </c>
      <c r="H4" s="10">
        <f t="array" ref="H4">MEDIAN(IF($A$4:$A$191=E4,$C$4:$C$191,""))</f>
        <v>1.002</v>
      </c>
      <c r="I4" s="23">
        <v>0</v>
      </c>
      <c r="J4" s="29" t="s">
        <v>233</v>
      </c>
      <c r="K4" s="10">
        <f>AVERAGEIF($B$4:$B$191,I4,$C$4:$C$191)</f>
        <v>1.2651111111111113</v>
      </c>
      <c r="L4" s="53">
        <f>K4/$K$4-1</f>
        <v>0</v>
      </c>
      <c r="M4" s="10">
        <f t="array" ref="M4">STDEVP(IF(($B$4:$B$191=I4),$C$4:$C$191,""))</f>
        <v>0.5186459816878829</v>
      </c>
      <c r="N4" s="10">
        <f t="array" ref="N4">MEDIAN(IF($B$4:$B$191=I4,$C$4:$C$191,""))</f>
        <v>1.002</v>
      </c>
      <c r="O4" s="50">
        <v>0</v>
      </c>
      <c r="P4" s="10">
        <f>AVERAGEIF($A$4:$A$191,O4,$D$4:$D$191)</f>
        <v>9.1007777777777772</v>
      </c>
      <c r="Q4" s="10">
        <f t="array" ref="Q4">STDEVP(IF(($A$4:$A$191=O4),$D$4:$D$191,""))</f>
        <v>4.8527797710356539</v>
      </c>
      <c r="R4" s="10">
        <f t="array" ref="R4">MEDIAN(IF($A$4:$A$191=O4,$D$4:$D$191,""))</f>
        <v>12.285</v>
      </c>
      <c r="S4" s="23">
        <v>0</v>
      </c>
      <c r="T4" s="29" t="s">
        <v>233</v>
      </c>
      <c r="U4" s="10">
        <f>AVERAGEIF($B$4:$B$191,S4,$D$4:$D$191)</f>
        <v>9.1007777777777772</v>
      </c>
      <c r="V4" s="53">
        <f>U4/$U$4-1</f>
        <v>0</v>
      </c>
      <c r="W4" s="10">
        <f t="array" ref="W4">STDEVP(IF(($B$4:$B$191=S4),$D$4:$D$191,""))</f>
        <v>4.8527797710356539</v>
      </c>
      <c r="X4" s="10">
        <f t="array" ref="X4">MEDIAN(IF($B$4:$B$191=S4,$D$4:$D$191,""))</f>
        <v>12.285</v>
      </c>
      <c r="Y4" s="50">
        <v>0</v>
      </c>
      <c r="Z4" s="13">
        <f>ROUNDDOWN(Y4/10,0)*10</f>
        <v>0</v>
      </c>
      <c r="AA4" s="6">
        <v>0.19484000000500501</v>
      </c>
      <c r="AB4" s="50">
        <v>0</v>
      </c>
      <c r="AC4" s="10">
        <f>AVERAGEIF($Y$4:$Y$2354,AB4,$AA$4:$AA$2354)</f>
        <v>0.19854625000344789</v>
      </c>
      <c r="AD4" s="10">
        <f t="array" ref="AD4">STDEVP(IF(($Y$4:$Y$2354=AB4),$AA$4:$AA$2354,""))</f>
        <v>7.5479963189298786E-3</v>
      </c>
      <c r="AE4" s="10">
        <f t="array" ref="AE4">MEDIAN(IF($Y$4:$Y$2354=AB4,$AA$4:$AA$2354,""))</f>
        <v>0.19797750000410275</v>
      </c>
      <c r="AF4" s="23">
        <v>0</v>
      </c>
      <c r="AG4" s="29" t="s">
        <v>233</v>
      </c>
      <c r="AH4" s="10">
        <f>AVERAGEIF($Z$4:$Z$2354,AF4,$AA$4:$AA$2354)</f>
        <v>0.23442433333596488</v>
      </c>
      <c r="AI4" s="53">
        <f>AH4/$AH$4-1</f>
        <v>0</v>
      </c>
      <c r="AJ4" s="10">
        <f t="array" ref="AJ4">STDEVP(IF(($Z$4:$Z$2354=AF4),$AA$4:$AA$2354,""))</f>
        <v>6.3332993766609114E-2</v>
      </c>
      <c r="AK4" s="10">
        <f t="array" ref="AK4">MEDIAN(IF($Z$4:$Z$2354=AF4,$AA$4:$AA$2354,""))</f>
        <v>0.20393500000058107</v>
      </c>
      <c r="AL4" s="6"/>
    </row>
    <row r="5" spans="1:38" x14ac:dyDescent="0.15">
      <c r="A5" s="50">
        <v>0</v>
      </c>
      <c r="B5" s="13">
        <f t="shared" ref="B5:B50" si="0">ROUNDDOWN(A5/10,0)*10</f>
        <v>0</v>
      </c>
      <c r="C5" s="26">
        <v>0.96099999999999997</v>
      </c>
      <c r="D5" s="6">
        <v>12.294</v>
      </c>
      <c r="E5" s="50">
        <v>1.009200310272</v>
      </c>
      <c r="F5" s="10">
        <f t="shared" ref="F5:F68" si="1">AVERAGEIF($A$4:$A$191,E5,$C$4:$C$191)</f>
        <v>0.94</v>
      </c>
      <c r="G5" s="10">
        <f t="array" ref="G5">STDEVP(IF(($A$4:$A$191=E5),$C$4:$C$191,""))</f>
        <v>7.8617216095882361E-2</v>
      </c>
      <c r="H5" s="10">
        <f t="array" ref="H5">MEDIAN(IF($A$4:$A$191=E5,$C$4:$C$191,""))</f>
        <v>0.99</v>
      </c>
      <c r="I5" s="23">
        <v>1</v>
      </c>
      <c r="J5" s="29" t="s">
        <v>234</v>
      </c>
      <c r="K5" s="10">
        <f t="shared" ref="K5:K15" si="2">AVERAGEIF($B$4:$B$191,I5,$C$4:$C$191)</f>
        <v>1.3540000000000001</v>
      </c>
      <c r="L5" s="53">
        <f t="shared" ref="L5:L15" si="3">K5/$K$4-1</f>
        <v>7.0261724925346769E-2</v>
      </c>
      <c r="M5" s="10">
        <f t="array" ref="M5">STDEVP(IF(($B$4:$B$191=I5),$C$4:$C$191,""))</f>
        <v>0.76634418338459864</v>
      </c>
      <c r="N5" s="10">
        <f t="array" ref="N5">MEDIAN(IF($B$4:$B$191=I5,$C$4:$C$191,""))</f>
        <v>1.0009999999999999</v>
      </c>
      <c r="O5" s="50">
        <v>1.009200310272</v>
      </c>
      <c r="P5" s="10">
        <f t="shared" ref="P5:P68" si="4">AVERAGEIF($A$4:$A$191,O5,$D$4:$D$191)</f>
        <v>13.141333333333334</v>
      </c>
      <c r="Q5" s="10">
        <f t="array" ref="Q5">STDEVP(IF(($A$4:$A$191=O5),$D$4:$D$191,""))</f>
        <v>0.83674302440408144</v>
      </c>
      <c r="R5" s="10">
        <f t="array" ref="R5">MEDIAN(IF($A$4:$A$191=O5,$D$4:$D$191,""))</f>
        <v>13.733000000000001</v>
      </c>
      <c r="S5" s="23">
        <v>1</v>
      </c>
      <c r="T5" s="29" t="s">
        <v>234</v>
      </c>
      <c r="U5" s="10">
        <f t="shared" ref="U5:U15" si="5">AVERAGEIF($B$4:$B$191,S5,$D$4:$D$191)</f>
        <v>30.868629629629627</v>
      </c>
      <c r="V5" s="53">
        <f t="shared" ref="V5:V15" si="6">U5/$U$4-1</f>
        <v>2.3918671989777023</v>
      </c>
      <c r="W5" s="10">
        <f t="array" ref="W5">STDEVP(IF(($B$4:$B$191=S5),$D$4:$D$191,""))</f>
        <v>21.987080051615749</v>
      </c>
      <c r="X5" s="10">
        <f t="array" ref="X5">MEDIAN(IF($B$4:$B$191=S5,$D$4:$D$191,""))</f>
        <v>21.192</v>
      </c>
      <c r="Y5" s="50">
        <v>0</v>
      </c>
      <c r="Z5" s="13">
        <f t="shared" ref="Z5:Z68" si="7">ROUNDDOWN(Y5/10,0)*10</f>
        <v>0</v>
      </c>
      <c r="AA5" s="6">
        <v>0.21329500000523782</v>
      </c>
      <c r="AB5" s="50">
        <v>0.61272875980800001</v>
      </c>
      <c r="AC5" s="10">
        <f t="shared" ref="AC5:AC68" si="8">AVERAGEIF($Y$4:$Y$2354,AB5,$AA$4:$AA$2354)</f>
        <v>0.92250750000247039</v>
      </c>
      <c r="AD5" s="10">
        <f t="array" ref="AD5">STDEVP(IF(($Y$4:$Y$2354=AB5),$AA$4:$AA$2354,""))</f>
        <v>5.7152236377673209E-3</v>
      </c>
      <c r="AE5" s="10">
        <f t="array" ref="AE5">MEDIAN(IF($Y$4:$Y$2354=AB5,$AA$4:$AA$2354,""))</f>
        <v>0.92073500000216479</v>
      </c>
      <c r="AF5" s="23">
        <v>1</v>
      </c>
      <c r="AG5" s="29" t="s">
        <v>234</v>
      </c>
      <c r="AH5" s="10">
        <f t="shared" ref="AH5:AH15" si="9">AVERAGEIF($Z$4:$Z$2354,AF5,$AA$4:$AA$2354)</f>
        <v>0.57399525281139707</v>
      </c>
      <c r="AI5" s="53">
        <f t="shared" ref="AI5:AI15" si="10">AH5/$AH$4-1</f>
        <v>1.448531023393278</v>
      </c>
      <c r="AJ5" s="10">
        <f t="array" ref="AJ5">STDEVP(IF(($Z$4:$Z$2354=AF5),$AA$4:$AA$2354,""))</f>
        <v>0.23836179069132601</v>
      </c>
      <c r="AK5" s="10">
        <f t="array" ref="AK5">MEDIAN(IF($Z$4:$Z$2354=AF5,$AA$4:$AA$2354,""))</f>
        <v>0.61673750000242389</v>
      </c>
      <c r="AL5" s="6"/>
    </row>
    <row r="6" spans="1:38" x14ac:dyDescent="0.15">
      <c r="A6" s="50">
        <v>0</v>
      </c>
      <c r="B6" s="13">
        <f t="shared" si="0"/>
        <v>0</v>
      </c>
      <c r="C6" s="26">
        <v>1.069</v>
      </c>
      <c r="D6" s="6">
        <v>1.829</v>
      </c>
      <c r="E6" s="50">
        <v>3.3880296130559997</v>
      </c>
      <c r="F6" s="10">
        <f t="shared" si="1"/>
        <v>0.77400000000000002</v>
      </c>
      <c r="G6" s="10">
        <f t="array" ref="G6">STDEVP(IF(($A$4:$A$191=E6),$C$4:$C$191,""))</f>
        <v>0</v>
      </c>
      <c r="H6" s="10">
        <f t="array" ref="H6">MEDIAN(IF($A$4:$A$191=E6,$C$4:$C$191,""))</f>
        <v>0.77400000000000002</v>
      </c>
      <c r="I6" s="23">
        <v>10</v>
      </c>
      <c r="J6" s="29" t="s">
        <v>244</v>
      </c>
      <c r="K6" s="10">
        <f t="shared" si="2"/>
        <v>1.3742666666666667</v>
      </c>
      <c r="L6" s="53">
        <f t="shared" si="3"/>
        <v>8.6281398208325921E-2</v>
      </c>
      <c r="M6" s="10">
        <f t="array" ref="M6">STDEVP(IF(($B$4:$B$191=I6),$C$4:$C$191,""))</f>
        <v>0.59473808988121468</v>
      </c>
      <c r="N6" s="10">
        <f t="array" ref="N6">MEDIAN(IF($B$4:$B$191=I6,$C$4:$C$191,""))</f>
        <v>1.0660000000000001</v>
      </c>
      <c r="O6" s="50">
        <v>3.3880296130559997</v>
      </c>
      <c r="P6" s="10">
        <f t="shared" si="4"/>
        <v>12.339</v>
      </c>
      <c r="Q6" s="10">
        <f t="array" ref="Q6">STDEVP(IF(($A$4:$A$191=O6),$D$4:$D$191,""))</f>
        <v>0</v>
      </c>
      <c r="R6" s="10">
        <f t="array" ref="R6">MEDIAN(IF($A$4:$A$191=O6,$D$4:$D$191,""))</f>
        <v>12.339</v>
      </c>
      <c r="S6" s="23">
        <v>10</v>
      </c>
      <c r="T6" s="29" t="s">
        <v>244</v>
      </c>
      <c r="U6" s="10">
        <f t="shared" si="5"/>
        <v>16.824666666666669</v>
      </c>
      <c r="V6" s="53">
        <f t="shared" si="6"/>
        <v>0.84870645976534398</v>
      </c>
      <c r="W6" s="10">
        <f t="array" ref="W6">STDEVP(IF(($B$4:$B$191=S6),$D$4:$D$191,""))</f>
        <v>14.592805376470812</v>
      </c>
      <c r="X6" s="10">
        <f t="array" ref="X6">MEDIAN(IF($B$4:$B$191=S6,$D$4:$D$191,""))</f>
        <v>12.087</v>
      </c>
      <c r="Y6" s="50">
        <v>0</v>
      </c>
      <c r="Z6" s="13">
        <f t="shared" si="7"/>
        <v>0</v>
      </c>
      <c r="AA6" s="6">
        <v>0.18975000000419007</v>
      </c>
      <c r="AB6" s="50">
        <v>2.9555151943679996</v>
      </c>
      <c r="AC6" s="10">
        <f t="shared" si="8"/>
        <v>0.48876150000311513</v>
      </c>
      <c r="AD6" s="10">
        <f t="array" ref="AD6">STDEVP(IF(($Y$4:$Y$2354=AB6),$AA$4:$AA$2354,""))</f>
        <v>7.2749732199785672E-2</v>
      </c>
      <c r="AE6" s="10">
        <f t="array" ref="AE6">MEDIAN(IF($Y$4:$Y$2354=AB6,$AA$4:$AA$2354,""))</f>
        <v>0.4692150000046984</v>
      </c>
      <c r="AF6" s="23">
        <v>10</v>
      </c>
      <c r="AG6" s="29" t="s">
        <v>244</v>
      </c>
      <c r="AH6" s="10">
        <f t="shared" si="9"/>
        <v>0.52505821981662104</v>
      </c>
      <c r="AI6" s="53">
        <f t="shared" si="10"/>
        <v>1.2397769563628644</v>
      </c>
      <c r="AJ6" s="10">
        <f t="array" ref="AJ6">STDEVP(IF(($Z$4:$Z$2354=AF6),$AA$4:$AA$2354,""))</f>
        <v>0.24509862863775375</v>
      </c>
      <c r="AK6" s="10">
        <f t="array" ref="AK6">MEDIAN(IF($Z$4:$Z$2354=AF6,$AA$4:$AA$2354,""))</f>
        <v>0.52448999999920654</v>
      </c>
      <c r="AL6" s="6"/>
    </row>
    <row r="7" spans="1:38" x14ac:dyDescent="0.15">
      <c r="A7" s="50">
        <v>0</v>
      </c>
      <c r="B7" s="13">
        <f t="shared" si="0"/>
        <v>0</v>
      </c>
      <c r="C7" s="26">
        <v>1.002</v>
      </c>
      <c r="D7" s="6">
        <v>1.9019999999999999</v>
      </c>
      <c r="E7" s="50">
        <v>5.4064302336000001</v>
      </c>
      <c r="F7" s="10">
        <f t="shared" si="1"/>
        <v>1.4805000000000001</v>
      </c>
      <c r="G7" s="10">
        <f t="array" ref="G7">STDEVP(IF(($A$4:$A$191=E7),$C$4:$C$191,""))</f>
        <v>8.550000000000002E-2</v>
      </c>
      <c r="H7" s="10">
        <f t="array" ref="H7">MEDIAN(IF($A$4:$A$191=E7,$C$4:$C$191,""))</f>
        <v>1.4805000000000001</v>
      </c>
      <c r="I7" s="23">
        <v>20</v>
      </c>
      <c r="J7" s="29" t="s">
        <v>245</v>
      </c>
      <c r="K7" s="10">
        <f t="shared" si="2"/>
        <v>1.3975555555555557</v>
      </c>
      <c r="L7" s="53">
        <f t="shared" si="3"/>
        <v>0.10468997013876691</v>
      </c>
      <c r="M7" s="10">
        <f t="array" ref="M7">STDEVP(IF(($B$4:$B$191=I7),$C$4:$C$191,""))</f>
        <v>0.62728508689981877</v>
      </c>
      <c r="N7" s="10">
        <f t="array" ref="N7">MEDIAN(IF($B$4:$B$191=I7,$C$4:$C$191,""))</f>
        <v>1.2814999999999999</v>
      </c>
      <c r="O7" s="50">
        <v>5.4064302336000001</v>
      </c>
      <c r="P7" s="10">
        <f t="shared" si="4"/>
        <v>30.233000000000001</v>
      </c>
      <c r="Q7" s="10">
        <f t="array" ref="Q7">STDEVP(IF(($A$4:$A$191=O7),$D$4:$D$191,""))</f>
        <v>0</v>
      </c>
      <c r="R7" s="10">
        <f t="array" ref="R7">MEDIAN(IF($A$4:$A$191=O7,$D$4:$D$191,""))</f>
        <v>30.233000000000001</v>
      </c>
      <c r="S7" s="23">
        <v>20</v>
      </c>
      <c r="T7" s="29" t="s">
        <v>245</v>
      </c>
      <c r="U7" s="10">
        <f t="shared" si="5"/>
        <v>32.325166666666654</v>
      </c>
      <c r="V7" s="53">
        <f t="shared" si="6"/>
        <v>2.5519125349481717</v>
      </c>
      <c r="W7" s="10">
        <f t="array" ref="W7">STDEVP(IF(($B$4:$B$191=S7),$D$4:$D$191,""))</f>
        <v>49.014280690257351</v>
      </c>
      <c r="X7" s="10">
        <f t="array" ref="X7">MEDIAN(IF($B$4:$B$191=S7,$D$4:$D$191,""))</f>
        <v>14.4335</v>
      </c>
      <c r="Y7" s="50">
        <v>0</v>
      </c>
      <c r="Z7" s="13">
        <f t="shared" si="7"/>
        <v>0</v>
      </c>
      <c r="AA7" s="6">
        <v>0.18920500000419005</v>
      </c>
      <c r="AB7" s="50">
        <v>3.7845011635199999</v>
      </c>
      <c r="AC7" s="10">
        <f t="shared" si="8"/>
        <v>0.66142047619294009</v>
      </c>
      <c r="AD7" s="10">
        <f t="array" ref="AD7">STDEVP(IF(($Y$4:$Y$2354=AB7),$AA$4:$AA$2354,""))</f>
        <v>5.2155794453451788E-2</v>
      </c>
      <c r="AE7" s="10">
        <f t="array" ref="AE7">MEDIAN(IF($Y$4:$Y$2354=AB7,$AA$4:$AA$2354,""))</f>
        <v>0.63519000000204562</v>
      </c>
      <c r="AF7" s="23">
        <v>20</v>
      </c>
      <c r="AG7" s="29" t="s">
        <v>245</v>
      </c>
      <c r="AH7" s="10">
        <f t="shared" si="9"/>
        <v>0.4873476209701077</v>
      </c>
      <c r="AI7" s="53">
        <f t="shared" si="10"/>
        <v>1.0789122615170936</v>
      </c>
      <c r="AJ7" s="10">
        <f t="array" ref="AJ7">STDEVP(IF(($Z$4:$Z$2354=AF7),$AA$4:$AA$2354,""))</f>
        <v>0.28550820352373768</v>
      </c>
      <c r="AK7" s="10">
        <f t="array" ref="AK7">MEDIAN(IF($Z$4:$Z$2354=AF7,$AA$4:$AA$2354,""))</f>
        <v>0.4696775000014658</v>
      </c>
      <c r="AL7" s="6"/>
    </row>
    <row r="8" spans="1:38" x14ac:dyDescent="0.15">
      <c r="A8" s="50">
        <v>0</v>
      </c>
      <c r="B8" s="13">
        <f t="shared" si="0"/>
        <v>0</v>
      </c>
      <c r="C8" s="26">
        <v>2.306</v>
      </c>
      <c r="D8" s="6">
        <v>3.06</v>
      </c>
      <c r="E8" s="50">
        <v>6.0552018616319998</v>
      </c>
      <c r="F8" s="10">
        <f t="shared" si="1"/>
        <v>1.4287142857142858</v>
      </c>
      <c r="G8" s="10">
        <f t="array" ref="G8">STDEVP(IF(($A$4:$A$191=E8),$C$4:$C$191,""))</f>
        <v>0.84017204263441769</v>
      </c>
      <c r="H8" s="10">
        <f t="array" ref="H8">MEDIAN(IF($A$4:$A$191=E8,$C$4:$C$191,""))</f>
        <v>1.028</v>
      </c>
      <c r="I8" s="23">
        <v>30</v>
      </c>
      <c r="J8" s="29" t="s">
        <v>246</v>
      </c>
      <c r="K8" s="10">
        <f t="shared" si="2"/>
        <v>1.4030624999999997</v>
      </c>
      <c r="L8" s="53">
        <f t="shared" si="3"/>
        <v>0.10904290356578206</v>
      </c>
      <c r="M8" s="10">
        <f t="array" ref="M8">STDEVP(IF(($B$4:$B$191=I8),$C$4:$C$191,""))</f>
        <v>0.57211531494424417</v>
      </c>
      <c r="N8" s="10">
        <f t="array" ref="N8">MEDIAN(IF($B$4:$B$191=I8,$C$4:$C$191,""))</f>
        <v>1.268</v>
      </c>
      <c r="O8" s="50">
        <v>6.0552018616319998</v>
      </c>
      <c r="P8" s="10">
        <f t="shared" si="4"/>
        <v>34.344000000000001</v>
      </c>
      <c r="Q8" s="10">
        <f t="array" ref="Q8">STDEVP(IF(($A$4:$A$191=O8),$D$4:$D$191,""))</f>
        <v>23.411420373500665</v>
      </c>
      <c r="R8" s="10">
        <f t="array" ref="R8">MEDIAN(IF($A$4:$A$191=O8,$D$4:$D$191,""))</f>
        <v>29.885999999999999</v>
      </c>
      <c r="S8" s="23">
        <v>30</v>
      </c>
      <c r="T8" s="29" t="s">
        <v>246</v>
      </c>
      <c r="U8" s="10">
        <f t="shared" si="5"/>
        <v>22.186625000000006</v>
      </c>
      <c r="V8" s="53">
        <f t="shared" si="6"/>
        <v>1.4378822933326831</v>
      </c>
      <c r="W8" s="10">
        <f t="array" ref="W8">STDEVP(IF(($B$4:$B$191=S8),$D$4:$D$191,""))</f>
        <v>13.198378261527994</v>
      </c>
      <c r="X8" s="10">
        <f t="array" ref="X8">MEDIAN(IF($B$4:$B$191=S8,$D$4:$D$191,""))</f>
        <v>12.909000000000001</v>
      </c>
      <c r="Y8" s="50">
        <v>0</v>
      </c>
      <c r="Z8" s="13">
        <f t="shared" si="7"/>
        <v>0</v>
      </c>
      <c r="AA8" s="6">
        <v>0.19466000000541239</v>
      </c>
      <c r="AB8" s="50">
        <v>4.0368012410879999</v>
      </c>
      <c r="AC8" s="10">
        <f t="shared" si="8"/>
        <v>0.88086653846368579</v>
      </c>
      <c r="AD8" s="10">
        <f t="array" ref="AD8">STDEVP(IF(($Y$4:$Y$2354=AB8),$AA$4:$AA$2354,""))</f>
        <v>2.273061121231712E-2</v>
      </c>
      <c r="AE8" s="10">
        <f t="array" ref="AE8">MEDIAN(IF($Y$4:$Y$2354=AB8,$AA$4:$AA$2354,""))</f>
        <v>0.87783000000282341</v>
      </c>
      <c r="AF8" s="23">
        <v>30</v>
      </c>
      <c r="AG8" s="29" t="s">
        <v>246</v>
      </c>
      <c r="AH8" s="10">
        <f t="shared" si="9"/>
        <v>0.52109990530558248</v>
      </c>
      <c r="AI8" s="53">
        <f t="shared" si="10"/>
        <v>1.222891701941065</v>
      </c>
      <c r="AJ8" s="10">
        <f t="array" ref="AJ8">STDEVP(IF(($Z$4:$Z$2354=AF8),$AA$4:$AA$2354,""))</f>
        <v>0.28761765482582202</v>
      </c>
      <c r="AK8" s="10">
        <f t="array" ref="AK8">MEDIAN(IF($Z$4:$Z$2354=AF8,$AA$4:$AA$2354,""))</f>
        <v>0.47513500000318909</v>
      </c>
      <c r="AL8" s="6"/>
    </row>
    <row r="9" spans="1:38" x14ac:dyDescent="0.15">
      <c r="A9" s="50">
        <v>0</v>
      </c>
      <c r="B9" s="13">
        <f t="shared" si="0"/>
        <v>0</v>
      </c>
      <c r="C9" s="26">
        <v>0.748</v>
      </c>
      <c r="D9" s="6">
        <v>12.285</v>
      </c>
      <c r="E9" s="50">
        <v>10.596603257856</v>
      </c>
      <c r="F9" s="10">
        <f t="shared" si="1"/>
        <v>0.78</v>
      </c>
      <c r="G9" s="10">
        <f t="array" ref="G9">STDEVP(IF(($A$4:$A$191=E9),$C$4:$C$191,""))</f>
        <v>0</v>
      </c>
      <c r="H9" s="10">
        <f t="array" ref="H9">MEDIAN(IF($A$4:$A$191=E9,$C$4:$C$191,""))</f>
        <v>0.78</v>
      </c>
      <c r="I9" s="23">
        <v>40</v>
      </c>
      <c r="J9" s="29" t="s">
        <v>247</v>
      </c>
      <c r="K9" s="10">
        <f t="shared" si="2"/>
        <v>1.0537560975609754</v>
      </c>
      <c r="L9" s="53">
        <f t="shared" si="3"/>
        <v>-0.16706438801609191</v>
      </c>
      <c r="M9" s="10">
        <f t="array" ref="M9">STDEVP(IF(($B$4:$B$191=I9),$C$4:$C$191,""))</f>
        <v>0.44827266204397409</v>
      </c>
      <c r="N9" s="10">
        <f t="array" ref="N9">MEDIAN(IF($B$4:$B$191=I9,$C$4:$C$191,""))</f>
        <v>0.95899999999999996</v>
      </c>
      <c r="O9" s="50">
        <v>10.596603257856</v>
      </c>
      <c r="P9" s="10">
        <f t="shared" si="4"/>
        <v>64.253</v>
      </c>
      <c r="Q9" s="10">
        <f t="array" ref="Q9">STDEVP(IF(($A$4:$A$191=O9),$D$4:$D$191,""))</f>
        <v>0</v>
      </c>
      <c r="R9" s="10">
        <f t="array" ref="R9">MEDIAN(IF($A$4:$A$191=O9,$D$4:$D$191,""))</f>
        <v>64.253</v>
      </c>
      <c r="S9" s="23">
        <v>40</v>
      </c>
      <c r="T9" s="29" t="s">
        <v>247</v>
      </c>
      <c r="U9" s="10">
        <f t="shared" si="5"/>
        <v>25.069926829268287</v>
      </c>
      <c r="V9" s="53">
        <f t="shared" si="6"/>
        <v>1.7547015696267056</v>
      </c>
      <c r="W9" s="10">
        <f t="array" ref="W9">STDEVP(IF(($B$4:$B$191=S9),$D$4:$D$191,""))</f>
        <v>37.820449049577938</v>
      </c>
      <c r="X9" s="10">
        <f t="array" ref="X9">MEDIAN(IF($B$4:$B$191=S9,$D$4:$D$191,""))</f>
        <v>11.996</v>
      </c>
      <c r="Y9" s="50">
        <v>0</v>
      </c>
      <c r="Z9" s="13">
        <f t="shared" si="7"/>
        <v>0</v>
      </c>
      <c r="AA9" s="6">
        <v>0.20111500000320048</v>
      </c>
      <c r="AB9" s="50">
        <v>4.5414013962239999</v>
      </c>
      <c r="AC9" s="10">
        <f t="shared" si="8"/>
        <v>0.20636083333479716</v>
      </c>
      <c r="AD9" s="10">
        <f t="array" ref="AD9">STDEVP(IF(($Y$4:$Y$2354=AB9),$AA$4:$AA$2354,""))</f>
        <v>5.0209771762855914E-3</v>
      </c>
      <c r="AE9" s="10">
        <f t="array" ref="AE9">MEDIAN(IF($Y$4:$Y$2354=AB9,$AA$4:$AA$2354,""))</f>
        <v>0.20430000000098847</v>
      </c>
      <c r="AF9" s="23">
        <v>40</v>
      </c>
      <c r="AG9" s="29" t="s">
        <v>247</v>
      </c>
      <c r="AH9" s="10">
        <f t="shared" si="9"/>
        <v>0.44253812827467909</v>
      </c>
      <c r="AI9" s="53">
        <f t="shared" si="10"/>
        <v>0.88776532699127375</v>
      </c>
      <c r="AJ9" s="10">
        <f t="array" ref="AJ9">STDEVP(IF(($Z$4:$Z$2354=AF9),$AA$4:$AA$2354,""))</f>
        <v>0.29669168572107052</v>
      </c>
      <c r="AK9" s="10">
        <f t="array" ref="AK9">MEDIAN(IF($Z$4:$Z$2354=AF9,$AA$4:$AA$2354,""))</f>
        <v>0.38027250000414947</v>
      </c>
    </row>
    <row r="10" spans="1:38" x14ac:dyDescent="0.15">
      <c r="A10" s="50">
        <v>0</v>
      </c>
      <c r="B10" s="13">
        <f t="shared" si="0"/>
        <v>0</v>
      </c>
      <c r="C10" s="26">
        <v>0.92600000000000005</v>
      </c>
      <c r="D10" s="6">
        <v>12.285</v>
      </c>
      <c r="E10" s="50">
        <v>11.101203412992</v>
      </c>
      <c r="F10" s="10">
        <f t="shared" si="1"/>
        <v>0.90799999999999992</v>
      </c>
      <c r="G10" s="10">
        <f t="array" ref="G10">STDEVP(IF(($A$4:$A$191=E10),$C$4:$C$191,""))</f>
        <v>8.8000000000000023E-2</v>
      </c>
      <c r="H10" s="10">
        <f t="array" ref="H10">MEDIAN(IF($A$4:$A$191=E10,$C$4:$C$191,""))</f>
        <v>0.90799999999999992</v>
      </c>
      <c r="I10" s="23">
        <v>50</v>
      </c>
      <c r="J10" s="29" t="s">
        <v>248</v>
      </c>
      <c r="K10" s="10">
        <f t="shared" si="2"/>
        <v>1.9229285714285715</v>
      </c>
      <c r="L10" s="53">
        <f t="shared" si="3"/>
        <v>0.51996813128905162</v>
      </c>
      <c r="M10" s="10">
        <f t="array" ref="M10">STDEVP(IF(($B$4:$B$191=I10),$C$4:$C$191,""))</f>
        <v>2.3335481709890904</v>
      </c>
      <c r="N10" s="10">
        <f t="array" ref="N10">MEDIAN(IF($B$4:$B$191=I10,$C$4:$C$191,""))</f>
        <v>1.0325</v>
      </c>
      <c r="O10" s="50">
        <v>11.101203412992</v>
      </c>
      <c r="P10" s="10">
        <f t="shared" si="4"/>
        <v>29.677</v>
      </c>
      <c r="Q10" s="10">
        <f t="array" ref="Q10">STDEVP(IF(($A$4:$A$191=O10),$D$4:$D$191,""))</f>
        <v>0</v>
      </c>
      <c r="R10" s="10">
        <f t="array" ref="R10">MEDIAN(IF($A$4:$A$191=O10,$D$4:$D$191,""))</f>
        <v>29.677</v>
      </c>
      <c r="S10" s="23">
        <v>50</v>
      </c>
      <c r="T10" s="29" t="s">
        <v>248</v>
      </c>
      <c r="U10" s="10">
        <f t="shared" si="5"/>
        <v>14.8375</v>
      </c>
      <c r="V10" s="53">
        <f t="shared" si="6"/>
        <v>0.63035515889972782</v>
      </c>
      <c r="W10" s="10">
        <f t="array" ref="W10">STDEVP(IF(($B$4:$B$191=S10),$D$4:$D$191,""))</f>
        <v>7.796898346229006</v>
      </c>
      <c r="X10" s="10">
        <f t="array" ref="X10">MEDIAN(IF($B$4:$B$191=S10,$D$4:$D$191,""))</f>
        <v>11.881499999999999</v>
      </c>
      <c r="Y10" s="50">
        <v>0</v>
      </c>
      <c r="Z10" s="13">
        <f t="shared" si="7"/>
        <v>0</v>
      </c>
      <c r="AA10" s="6">
        <v>0.20156999999976621</v>
      </c>
      <c r="AB10" s="50">
        <v>5.22621589248</v>
      </c>
      <c r="AC10" s="10">
        <f t="shared" si="8"/>
        <v>0.6697421568652806</v>
      </c>
      <c r="AD10" s="10">
        <f t="array" ref="AD10">STDEVP(IF(($Y$4:$Y$2354=AB10),$AA$4:$AA$2354,""))</f>
        <v>0.15197793804772219</v>
      </c>
      <c r="AE10" s="10">
        <f t="array" ref="AE10">MEDIAN(IF($Y$4:$Y$2354=AB10,$AA$4:$AA$2354,""))</f>
        <v>0.68695000000115902</v>
      </c>
      <c r="AF10" s="23">
        <v>50</v>
      </c>
      <c r="AG10" s="29" t="s">
        <v>248</v>
      </c>
      <c r="AH10" s="10">
        <f t="shared" si="9"/>
        <v>0.45167212766209663</v>
      </c>
      <c r="AI10" s="53">
        <f t="shared" si="10"/>
        <v>0.92672885632048874</v>
      </c>
      <c r="AJ10" s="10">
        <f t="array" ref="AJ10">STDEVP(IF(($Z$4:$Z$2354=AF10),$AA$4:$AA$2354,""))</f>
        <v>0.28060270259887782</v>
      </c>
      <c r="AK10" s="10">
        <f t="array" ref="AK10">MEDIAN(IF($Z$4:$Z$2354=AF10,$AA$4:$AA$2354,""))</f>
        <v>0.48981750000214663</v>
      </c>
    </row>
    <row r="11" spans="1:38" x14ac:dyDescent="0.15">
      <c r="A11" s="50">
        <v>0</v>
      </c>
      <c r="B11" s="13">
        <f t="shared" si="0"/>
        <v>0</v>
      </c>
      <c r="C11" s="26">
        <v>1.7</v>
      </c>
      <c r="D11" s="6">
        <v>12.978999999999999</v>
      </c>
      <c r="E11" s="50">
        <v>14.236932948480002</v>
      </c>
      <c r="F11" s="10">
        <f t="shared" si="1"/>
        <v>1.2110000000000001</v>
      </c>
      <c r="G11" s="10">
        <f t="array" ref="G11">STDEVP(IF(($A$4:$A$191=E11),$C$4:$C$191,""))</f>
        <v>0</v>
      </c>
      <c r="H11" s="10">
        <f t="array" ref="H11">MEDIAN(IF($A$4:$A$191=E11,$C$4:$C$191,""))</f>
        <v>1.2110000000000001</v>
      </c>
      <c r="I11" s="23">
        <v>60</v>
      </c>
      <c r="J11" s="29" t="s">
        <v>249</v>
      </c>
      <c r="K11" s="10">
        <f t="shared" si="2"/>
        <v>1.542142857142857</v>
      </c>
      <c r="L11" s="53">
        <f t="shared" si="3"/>
        <v>0.21897819377179961</v>
      </c>
      <c r="M11" s="10">
        <f t="array" ref="M11">STDEVP(IF(($B$4:$B$191=I11),$C$4:$C$191,""))</f>
        <v>0.71231803261733906</v>
      </c>
      <c r="N11" s="10">
        <f t="array" ref="N11">MEDIAN(IF($B$4:$B$191=I11,$C$4:$C$191,""))</f>
        <v>1.121</v>
      </c>
      <c r="O11" s="50">
        <v>14.236932948480002</v>
      </c>
      <c r="P11" s="10">
        <f t="shared" si="4"/>
        <v>2.1080000000000001</v>
      </c>
      <c r="Q11" s="10">
        <f t="array" ref="Q11">STDEVP(IF(($A$4:$A$191=O11),$D$4:$D$191,""))</f>
        <v>0</v>
      </c>
      <c r="R11" s="10">
        <f t="array" ref="R11">MEDIAN(IF($A$4:$A$191=O11,$D$4:$D$191,""))</f>
        <v>2.1080000000000001</v>
      </c>
      <c r="S11" s="23">
        <v>60</v>
      </c>
      <c r="T11" s="29" t="s">
        <v>249</v>
      </c>
      <c r="U11" s="10">
        <f t="shared" si="5"/>
        <v>15.990428571428572</v>
      </c>
      <c r="V11" s="53">
        <f t="shared" si="6"/>
        <v>0.75703977856419047</v>
      </c>
      <c r="W11" s="10">
        <f t="array" ref="W11">STDEVP(IF(($B$4:$B$191=S11),$D$4:$D$191,""))</f>
        <v>9.9628444712935096</v>
      </c>
      <c r="X11" s="10">
        <f t="array" ref="X11">MEDIAN(IF($B$4:$B$191=S11,$D$4:$D$191,""))</f>
        <v>12.034000000000001</v>
      </c>
      <c r="Y11" s="50">
        <v>0</v>
      </c>
      <c r="Z11" s="13">
        <f t="shared" si="7"/>
        <v>0</v>
      </c>
      <c r="AA11" s="6">
        <v>0.20393500000058107</v>
      </c>
      <c r="AB11" s="50">
        <v>5.6947731793919996</v>
      </c>
      <c r="AC11" s="10">
        <f t="shared" si="8"/>
        <v>0.27246875000152032</v>
      </c>
      <c r="AD11" s="10">
        <f t="array" ref="AD11">STDEVP(IF(($Y$4:$Y$2354=AB11),$AA$4:$AA$2354,""))</f>
        <v>4.1795652565658301E-2</v>
      </c>
      <c r="AE11" s="10">
        <f t="array" ref="AE11">MEDIAN(IF($Y$4:$Y$2354=AB11,$AA$4:$AA$2354,""))</f>
        <v>0.25455750000098198</v>
      </c>
      <c r="AF11" s="23">
        <v>60</v>
      </c>
      <c r="AG11" s="29" t="s">
        <v>249</v>
      </c>
      <c r="AH11" s="10">
        <f t="shared" si="9"/>
        <v>0.41616201923322321</v>
      </c>
      <c r="AI11" s="53">
        <f t="shared" si="10"/>
        <v>0.77525094477628831</v>
      </c>
      <c r="AJ11" s="10">
        <f t="array" ref="AJ11">STDEVP(IF(($Z$4:$Z$2354=AF11),$AA$4:$AA$2354,""))</f>
        <v>0.30822187884051677</v>
      </c>
      <c r="AK11" s="10">
        <f t="array" ref="AK11">MEDIAN(IF($Z$4:$Z$2354=AF11,$AA$4:$AA$2354,""))</f>
        <v>0.39703250000338619</v>
      </c>
    </row>
    <row r="12" spans="1:38" x14ac:dyDescent="0.15">
      <c r="A12" s="50">
        <v>0</v>
      </c>
      <c r="B12" s="13">
        <f t="shared" si="0"/>
        <v>0</v>
      </c>
      <c r="C12" s="26">
        <v>1.8640000000000001</v>
      </c>
      <c r="D12" s="6">
        <v>12.978999999999999</v>
      </c>
      <c r="E12" s="50">
        <v>14.741533103615998</v>
      </c>
      <c r="F12" s="10">
        <f t="shared" si="1"/>
        <v>2.4225000000000003</v>
      </c>
      <c r="G12" s="10">
        <f t="array" ref="G12">STDEVP(IF(($A$4:$A$191=E12),$C$4:$C$191,""))</f>
        <v>9.2500000000000027E-2</v>
      </c>
      <c r="H12" s="10">
        <f t="array" ref="H12">MEDIAN(IF($A$4:$A$191=E12,$C$4:$C$191,""))</f>
        <v>2.4225000000000003</v>
      </c>
      <c r="I12" s="23">
        <v>70</v>
      </c>
      <c r="J12" s="29" t="s">
        <v>250</v>
      </c>
      <c r="K12" s="10">
        <f t="shared" si="2"/>
        <v>1.4870000000000001</v>
      </c>
      <c r="L12" s="53">
        <f t="shared" si="3"/>
        <v>0.17539083084489704</v>
      </c>
      <c r="M12" s="10">
        <f t="array" ref="M12">STDEVP(IF(($B$4:$B$191=I12),$C$4:$C$191,""))</f>
        <v>0.68412352685753985</v>
      </c>
      <c r="N12" s="10">
        <f t="array" ref="N12">MEDIAN(IF($B$4:$B$191=I12,$C$4:$C$191,""))</f>
        <v>1.246</v>
      </c>
      <c r="O12" s="50">
        <v>14.741533103615998</v>
      </c>
      <c r="P12" s="10">
        <f t="shared" si="4"/>
        <v>13.57</v>
      </c>
      <c r="Q12" s="10">
        <f t="array" ref="Q12">STDEVP(IF(($A$4:$A$191=O12),$D$4:$D$191,""))</f>
        <v>0</v>
      </c>
      <c r="R12" s="10">
        <f t="array" ref="R12">MEDIAN(IF($A$4:$A$191=O12,$D$4:$D$191,""))</f>
        <v>13.57</v>
      </c>
      <c r="S12" s="23">
        <v>70</v>
      </c>
      <c r="T12" s="29" t="s">
        <v>250</v>
      </c>
      <c r="U12" s="10">
        <f t="shared" si="5"/>
        <v>14.466750000000001</v>
      </c>
      <c r="V12" s="53">
        <f t="shared" si="6"/>
        <v>0.58961688256193012</v>
      </c>
      <c r="W12" s="10">
        <f t="array" ref="W12">STDEVP(IF(($B$4:$B$191=S12),$D$4:$D$191,""))</f>
        <v>9.3481478613413014</v>
      </c>
      <c r="X12" s="10">
        <f t="array" ref="X12">MEDIAN(IF($B$4:$B$191=S12,$D$4:$D$191,""))</f>
        <v>12.1065</v>
      </c>
      <c r="Y12" s="50">
        <v>4.5414013962239999</v>
      </c>
      <c r="Z12" s="13">
        <v>1</v>
      </c>
      <c r="AA12" s="6">
        <v>0.2053900000009885</v>
      </c>
      <c r="AB12" s="50">
        <v>6.2714590709760003</v>
      </c>
      <c r="AC12" s="10">
        <f t="shared" si="8"/>
        <v>0.34392142857398139</v>
      </c>
      <c r="AD12" s="10">
        <f t="array" ref="AD12">STDEVP(IF(($Y$4:$Y$2354=AB12),$AA$4:$AA$2354,""))</f>
        <v>7.5456865312843097E-2</v>
      </c>
      <c r="AE12" s="10">
        <f t="array" ref="AE12">MEDIAN(IF($Y$4:$Y$2354=AB12,$AA$4:$AA$2354,""))</f>
        <v>0.3220625000059788</v>
      </c>
      <c r="AF12" s="23">
        <v>70</v>
      </c>
      <c r="AG12" s="29" t="s">
        <v>250</v>
      </c>
      <c r="AH12" s="10">
        <f t="shared" si="9"/>
        <v>0.55416412337906085</v>
      </c>
      <c r="AI12" s="53">
        <f t="shared" si="10"/>
        <v>1.3639360107931346</v>
      </c>
      <c r="AJ12" s="10">
        <f t="array" ref="AJ12">STDEVP(IF(($Z$4:$Z$2354=AF12),$AA$4:$AA$2354,""))</f>
        <v>0.24751975354127556</v>
      </c>
      <c r="AK12" s="10">
        <f t="array" ref="AK12">MEDIAN(IF($Z$4:$Z$2354=AF12,$AA$4:$AA$2354,""))</f>
        <v>0.54698250000540771</v>
      </c>
    </row>
    <row r="13" spans="1:38" x14ac:dyDescent="0.15">
      <c r="A13" s="50">
        <v>5.4064302336000001</v>
      </c>
      <c r="B13" s="13">
        <v>1</v>
      </c>
      <c r="C13" s="26">
        <v>1.395</v>
      </c>
      <c r="D13" s="6">
        <v>30.233000000000001</v>
      </c>
      <c r="E13" s="50">
        <v>16.471590778368</v>
      </c>
      <c r="F13" s="10">
        <f t="shared" si="1"/>
        <v>2.109</v>
      </c>
      <c r="G13" s="10">
        <f t="array" ref="G13">STDEVP(IF(($A$4:$A$191=E13),$C$4:$C$191,""))</f>
        <v>0</v>
      </c>
      <c r="H13" s="10">
        <f t="array" ref="H13">MEDIAN(IF($A$4:$A$191=E13,$C$4:$C$191,""))</f>
        <v>2.109</v>
      </c>
      <c r="I13" s="23">
        <v>80</v>
      </c>
      <c r="J13" s="29" t="s">
        <v>251</v>
      </c>
      <c r="K13" s="10">
        <f t="shared" si="2"/>
        <v>1.3645384615384617</v>
      </c>
      <c r="L13" s="53">
        <f t="shared" si="3"/>
        <v>7.8591792890053913E-2</v>
      </c>
      <c r="M13" s="10">
        <f t="array" ref="M13">STDEVP(IF(($B$4:$B$191=I13),$C$4:$C$191,""))</f>
        <v>0.68932649575616911</v>
      </c>
      <c r="N13" s="10">
        <f t="array" ref="N13">MEDIAN(IF($B$4:$B$191=I13,$C$4:$C$191,""))</f>
        <v>1.1910000000000001</v>
      </c>
      <c r="O13" s="50">
        <v>16.471590778368</v>
      </c>
      <c r="P13" s="10">
        <f t="shared" si="4"/>
        <v>2.8929999999999998</v>
      </c>
      <c r="Q13" s="10">
        <f t="array" ref="Q13">STDEVP(IF(($A$4:$A$191=O13),$D$4:$D$191,""))</f>
        <v>0</v>
      </c>
      <c r="R13" s="10">
        <f t="array" ref="R13">MEDIAN(IF($A$4:$A$191=O13,$D$4:$D$191,""))</f>
        <v>2.8929999999999998</v>
      </c>
      <c r="S13" s="23">
        <v>80</v>
      </c>
      <c r="T13" s="29" t="s">
        <v>251</v>
      </c>
      <c r="U13" s="10">
        <f t="shared" si="5"/>
        <v>13.536384615384616</v>
      </c>
      <c r="V13" s="53">
        <f t="shared" si="6"/>
        <v>0.48738766574848968</v>
      </c>
      <c r="W13" s="10">
        <f t="array" ref="W13">STDEVP(IF(($B$4:$B$191=S13),$D$4:$D$191,""))</f>
        <v>8.2253375571458527</v>
      </c>
      <c r="X13" s="10">
        <f t="array" ref="X13">MEDIAN(IF($B$4:$B$191=S13,$D$4:$D$191,""))</f>
        <v>11.651</v>
      </c>
      <c r="Y13" s="50">
        <v>4.5414013962239999</v>
      </c>
      <c r="Z13" s="13">
        <v>1</v>
      </c>
      <c r="AA13" s="6">
        <v>0.20784500000523765</v>
      </c>
      <c r="AB13" s="50">
        <v>6.3075019391999998</v>
      </c>
      <c r="AC13" s="10">
        <f t="shared" si="8"/>
        <v>0.66009277777990061</v>
      </c>
      <c r="AD13" s="10">
        <f t="array" ref="AD13">STDEVP(IF(($Y$4:$Y$2354=AB13),$AA$4:$AA$2354,""))</f>
        <v>7.1186813858176587E-2</v>
      </c>
      <c r="AE13" s="10">
        <f t="array" ref="AE13">MEDIAN(IF($Y$4:$Y$2354=AB13,$AA$4:$AA$2354,""))</f>
        <v>0.7051250000036815</v>
      </c>
      <c r="AF13" s="23">
        <v>80</v>
      </c>
      <c r="AG13" s="29" t="s">
        <v>251</v>
      </c>
      <c r="AH13" s="10">
        <f t="shared" si="9"/>
        <v>0.51001255868774276</v>
      </c>
      <c r="AI13" s="53">
        <f t="shared" si="10"/>
        <v>1.1755956449999543</v>
      </c>
      <c r="AJ13" s="10">
        <f t="array" ref="AJ13">STDEVP(IF(($Z$4:$Z$2354=AF13),$AA$4:$AA$2354,""))</f>
        <v>0.31115313743986722</v>
      </c>
      <c r="AK13" s="10">
        <f t="array" ref="AK13">MEDIAN(IF($Z$4:$Z$2354=AF13,$AA$4:$AA$2354,""))</f>
        <v>0.43831500000439383</v>
      </c>
    </row>
    <row r="14" spans="1:38" x14ac:dyDescent="0.15">
      <c r="A14" s="50">
        <v>5.4064302336000001</v>
      </c>
      <c r="B14" s="13">
        <v>1</v>
      </c>
      <c r="C14" s="26">
        <v>1.5660000000000001</v>
      </c>
      <c r="D14" s="6">
        <v>30.233000000000001</v>
      </c>
      <c r="E14" s="50">
        <v>16.615762251264002</v>
      </c>
      <c r="F14" s="10">
        <f t="shared" si="1"/>
        <v>1.1535</v>
      </c>
      <c r="G14" s="10">
        <f t="array" ref="G14">STDEVP(IF(($A$4:$A$191=E14),$C$4:$C$191,""))</f>
        <v>0.16950000000000054</v>
      </c>
      <c r="H14" s="10">
        <f t="array" ref="H14">MEDIAN(IF($A$4:$A$191=E14,$C$4:$C$191,""))</f>
        <v>1.1535</v>
      </c>
      <c r="I14" s="23">
        <v>90</v>
      </c>
      <c r="J14" s="29" t="s">
        <v>252</v>
      </c>
      <c r="K14" s="10">
        <f t="shared" si="2"/>
        <v>1.3831666666666667</v>
      </c>
      <c r="L14" s="53">
        <f t="shared" si="3"/>
        <v>9.3316353416476261E-2</v>
      </c>
      <c r="M14" s="10">
        <f t="array" ref="M14">STDEVP(IF(($B$4:$B$191=I14),$C$4:$C$191,""))</f>
        <v>0.64682671988373797</v>
      </c>
      <c r="N14" s="10">
        <f t="array" ref="N14">MEDIAN(IF($B$4:$B$191=I14,$C$4:$C$191,""))</f>
        <v>1.1004999999999998</v>
      </c>
      <c r="O14" s="50">
        <v>16.615762251264002</v>
      </c>
      <c r="P14" s="10">
        <f t="shared" si="4"/>
        <v>11.792999999999999</v>
      </c>
      <c r="Q14" s="10">
        <f t="array" ref="Q14">STDEVP(IF(($A$4:$A$191=O14),$D$4:$D$191,""))</f>
        <v>0</v>
      </c>
      <c r="R14" s="10">
        <f t="array" ref="R14">MEDIAN(IF($A$4:$A$191=O14,$D$4:$D$191,""))</f>
        <v>11.792999999999999</v>
      </c>
      <c r="S14" s="23">
        <v>90</v>
      </c>
      <c r="T14" s="29" t="s">
        <v>252</v>
      </c>
      <c r="U14" s="10">
        <f t="shared" si="5"/>
        <v>24.848055555555558</v>
      </c>
      <c r="V14" s="53">
        <f t="shared" si="6"/>
        <v>1.7303221946842156</v>
      </c>
      <c r="W14" s="10">
        <f t="array" ref="W14">STDEVP(IF(($B$4:$B$191=S14),$D$4:$D$191,""))</f>
        <v>39.431808815940869</v>
      </c>
      <c r="X14" s="10">
        <f t="array" ref="X14">MEDIAN(IF($B$4:$B$191=S14,$D$4:$D$191,""))</f>
        <v>11.981999999999999</v>
      </c>
      <c r="Y14" s="50">
        <v>4.5414013962239999</v>
      </c>
      <c r="Z14" s="13">
        <v>1</v>
      </c>
      <c r="AA14" s="6">
        <v>0.20230000000058102</v>
      </c>
      <c r="AB14" s="50">
        <v>6.66793062144</v>
      </c>
      <c r="AC14" s="10">
        <f t="shared" si="8"/>
        <v>1.9930000003015369E-2</v>
      </c>
      <c r="AD14" s="10">
        <f t="array" ref="AD14">STDEVP(IF(($Y$4:$Y$2354=AB14),$AA$4:$AA$2354,""))</f>
        <v>0</v>
      </c>
      <c r="AE14" s="10">
        <f t="array" ref="AE14">MEDIAN(IF($Y$4:$Y$2354=AB14,$AA$4:$AA$2354,""))</f>
        <v>1.9930000003015369E-2</v>
      </c>
      <c r="AF14" s="23">
        <v>90</v>
      </c>
      <c r="AG14" s="29" t="s">
        <v>252</v>
      </c>
      <c r="AH14" s="10">
        <f t="shared" si="9"/>
        <v>0.50173822034146631</v>
      </c>
      <c r="AI14" s="53">
        <f t="shared" si="10"/>
        <v>1.1402992308925581</v>
      </c>
      <c r="AJ14" s="10">
        <f t="array" ref="AJ14">STDEVP(IF(($Z$4:$Z$2354=AF14),$AA$4:$AA$2354,""))</f>
        <v>0.26124826642698024</v>
      </c>
      <c r="AK14" s="10">
        <f t="array" ref="AK14">MEDIAN(IF($Z$4:$Z$2354=AF14,$AA$4:$AA$2354,""))</f>
        <v>0.55552000000044188</v>
      </c>
    </row>
    <row r="15" spans="1:38" x14ac:dyDescent="0.15">
      <c r="A15" s="50">
        <v>19.246891631615998</v>
      </c>
      <c r="B15" s="13">
        <f t="shared" si="0"/>
        <v>10</v>
      </c>
      <c r="C15" s="26">
        <v>0.90300000000000002</v>
      </c>
      <c r="D15" s="6">
        <v>12.087</v>
      </c>
      <c r="E15" s="50">
        <v>16.868062328831996</v>
      </c>
      <c r="F15" s="10">
        <f t="shared" si="1"/>
        <v>1.9435000000000002</v>
      </c>
      <c r="G15" s="10">
        <f t="array" ref="G15">STDEVP(IF(($A$4:$A$191=E15),$C$4:$C$191,""))</f>
        <v>0.11150000000000004</v>
      </c>
      <c r="H15" s="10">
        <f t="array" ref="H15">MEDIAN(IF($A$4:$A$191=E15,$C$4:$C$191,""))</f>
        <v>1.9435000000000002</v>
      </c>
      <c r="I15" s="23">
        <v>100</v>
      </c>
      <c r="J15" s="29" t="s">
        <v>253</v>
      </c>
      <c r="K15" s="10">
        <f t="shared" si="2"/>
        <v>0.93149999999999999</v>
      </c>
      <c r="L15" s="53">
        <f t="shared" si="3"/>
        <v>-0.26370103636044273</v>
      </c>
      <c r="M15" s="10">
        <f t="array" ref="M15">STDEVP(IF(($B$4:$B$191=I15),$C$4:$C$191,""))</f>
        <v>8.8500000000000023E-2</v>
      </c>
      <c r="N15" s="10">
        <f t="array" ref="N15">MEDIAN(IF($B$4:$B$191=I15,$C$4:$C$191,""))</f>
        <v>0.93149999999999999</v>
      </c>
      <c r="O15" s="50">
        <v>16.868062328831996</v>
      </c>
      <c r="P15" s="10">
        <f t="shared" si="4"/>
        <v>12.936</v>
      </c>
      <c r="Q15" s="10">
        <f t="array" ref="Q15">STDEVP(IF(($A$4:$A$191=O15),$D$4:$D$191,""))</f>
        <v>0</v>
      </c>
      <c r="R15" s="10">
        <f t="array" ref="R15">MEDIAN(IF($A$4:$A$191=O15,$D$4:$D$191,""))</f>
        <v>12.936</v>
      </c>
      <c r="S15" s="23">
        <v>100</v>
      </c>
      <c r="T15" s="29" t="s">
        <v>253</v>
      </c>
      <c r="U15" s="10">
        <f t="shared" si="5"/>
        <v>12.288</v>
      </c>
      <c r="V15" s="53">
        <f t="shared" si="6"/>
        <v>0.35021426740083283</v>
      </c>
      <c r="W15" s="10">
        <f t="array" ref="W15">STDEVP(IF(($B$4:$B$191=S15),$D$4:$D$191,""))</f>
        <v>0</v>
      </c>
      <c r="X15" s="10">
        <f t="array" ref="X15">MEDIAN(IF($B$4:$B$191=S15,$D$4:$D$191,""))</f>
        <v>12.288</v>
      </c>
      <c r="Y15" s="50">
        <v>4.5414013962239999</v>
      </c>
      <c r="Z15" s="13">
        <v>1</v>
      </c>
      <c r="AA15" s="6">
        <v>0.21675499999999892</v>
      </c>
      <c r="AB15" s="50">
        <v>6.8121020943359989</v>
      </c>
      <c r="AC15" s="10">
        <f t="shared" si="8"/>
        <v>0.15682499999985855</v>
      </c>
      <c r="AD15" s="10">
        <f t="array" ref="AD15">STDEVP(IF(($Y$4:$Y$2354=AB15),$AA$4:$AA$2354,""))</f>
        <v>1.4550000004074359E-3</v>
      </c>
      <c r="AE15" s="10">
        <f t="array" ref="AE15">MEDIAN(IF($Y$4:$Y$2354=AB15,$AA$4:$AA$2354,""))</f>
        <v>0.15682499999985855</v>
      </c>
      <c r="AF15" s="23">
        <v>100</v>
      </c>
      <c r="AG15" s="29" t="s">
        <v>253</v>
      </c>
      <c r="AH15" s="10">
        <f t="shared" si="9"/>
        <v>0.21263818182146313</v>
      </c>
      <c r="AI15" s="53">
        <f t="shared" si="10"/>
        <v>-9.2934684742300044E-2</v>
      </c>
      <c r="AJ15" s="10">
        <f t="array" ref="AJ15">STDEVP(IF(($Z$4:$Z$2354=AF15),$AA$4:$AA$2354,""))</f>
        <v>4.7933786824799623E-2</v>
      </c>
      <c r="AK15" s="10">
        <f t="array" ref="AK15">MEDIAN(IF($Z$4:$Z$2354=AF15,$AA$4:$AA$2354,""))</f>
        <v>0.2369849999995719</v>
      </c>
    </row>
    <row r="16" spans="1:38" x14ac:dyDescent="0.15">
      <c r="A16" s="50">
        <v>19.246891631615998</v>
      </c>
      <c r="B16" s="13">
        <f t="shared" si="0"/>
        <v>10</v>
      </c>
      <c r="C16" s="26">
        <v>1.0660000000000001</v>
      </c>
      <c r="D16" s="6">
        <v>12.087</v>
      </c>
      <c r="E16" s="50">
        <v>18.021434111999998</v>
      </c>
      <c r="F16" s="10">
        <f t="shared" si="1"/>
        <v>0.84499999999999997</v>
      </c>
      <c r="G16" s="10">
        <f t="array" ref="G16">STDEVP(IF(($A$4:$A$191=E16),$C$4:$C$191,""))</f>
        <v>8.9000000000000995E-2</v>
      </c>
      <c r="H16" s="10">
        <f t="array" ref="H16">MEDIAN(IF($A$4:$A$191=E16,$C$4:$C$191,""))</f>
        <v>0.84499999999999997</v>
      </c>
      <c r="I16" s="23"/>
      <c r="J16" s="23"/>
      <c r="K16" s="10"/>
      <c r="L16" s="53"/>
      <c r="M16" s="10"/>
      <c r="N16" s="10"/>
      <c r="O16" s="50">
        <v>18.021434111999998</v>
      </c>
      <c r="P16" s="10">
        <f t="shared" si="4"/>
        <v>11.494999999999999</v>
      </c>
      <c r="Q16" s="10">
        <f t="array" ref="Q16">STDEVP(IF(($A$4:$A$191=O16),$D$4:$D$191,""))</f>
        <v>0</v>
      </c>
      <c r="R16" s="10">
        <f t="array" ref="R16">MEDIAN(IF($A$4:$A$191=O16,$D$4:$D$191,""))</f>
        <v>11.494999999999999</v>
      </c>
      <c r="S16" s="23"/>
      <c r="T16" s="23"/>
      <c r="U16" s="10"/>
      <c r="V16" s="53"/>
      <c r="W16" s="10"/>
      <c r="X16" s="10"/>
      <c r="Y16" s="50">
        <v>4.5414013962239999</v>
      </c>
      <c r="Z16" s="13">
        <v>1</v>
      </c>
      <c r="AA16" s="6">
        <v>0.20321000000098843</v>
      </c>
      <c r="AB16" s="50">
        <v>7.2085736447999995</v>
      </c>
      <c r="AC16" s="10">
        <f t="shared" si="8"/>
        <v>0.86379714285897946</v>
      </c>
      <c r="AD16" s="10">
        <f t="array" ref="AD16">STDEVP(IF(($Y$4:$Y$2354=AB16),$AA$4:$AA$2354,""))</f>
        <v>2.150535960799279E-2</v>
      </c>
      <c r="AE16" s="10">
        <f t="array" ref="AE16">MEDIAN(IF($Y$4:$Y$2354=AB16,$AA$4:$AA$2354,""))</f>
        <v>0.85745999999963285</v>
      </c>
      <c r="AF16" s="23"/>
      <c r="AG16" s="23"/>
      <c r="AH16" s="10"/>
      <c r="AI16" s="53"/>
      <c r="AJ16" s="10"/>
      <c r="AK16" s="10"/>
    </row>
    <row r="17" spans="1:37" x14ac:dyDescent="0.15">
      <c r="A17" s="50">
        <v>25.302093493247998</v>
      </c>
      <c r="B17" s="13">
        <f t="shared" si="0"/>
        <v>20</v>
      </c>
      <c r="C17" s="26">
        <v>0.86599999999999999</v>
      </c>
      <c r="D17" s="6">
        <v>23.157</v>
      </c>
      <c r="E17" s="50">
        <v>19.246891631615998</v>
      </c>
      <c r="F17" s="10">
        <f t="shared" si="1"/>
        <v>0.98450000000000004</v>
      </c>
      <c r="G17" s="10">
        <f t="array" ref="G17">STDEVP(IF(($A$4:$A$191=E17),$C$4:$C$191,""))</f>
        <v>8.1500000000000017E-2</v>
      </c>
      <c r="H17" s="10">
        <f t="array" ref="H17">MEDIAN(IF($A$4:$A$191=E17,$C$4:$C$191,""))</f>
        <v>0.98450000000000004</v>
      </c>
      <c r="I17" s="23"/>
      <c r="J17" s="23"/>
      <c r="K17" s="10"/>
      <c r="L17" s="53"/>
      <c r="M17" s="10"/>
      <c r="N17" s="10"/>
      <c r="O17" s="50">
        <v>19.246891631615998</v>
      </c>
      <c r="P17" s="10">
        <f t="shared" si="4"/>
        <v>12.087</v>
      </c>
      <c r="Q17" s="10">
        <f t="array" ref="Q17">STDEVP(IF(($A$4:$A$191=O17),$D$4:$D$191,""))</f>
        <v>0</v>
      </c>
      <c r="R17" s="10">
        <f t="array" ref="R17">MEDIAN(IF($A$4:$A$191=O17,$D$4:$D$191,""))</f>
        <v>12.087</v>
      </c>
      <c r="S17" s="23"/>
      <c r="T17" s="23"/>
      <c r="U17" s="10"/>
      <c r="V17" s="53"/>
      <c r="W17" s="10"/>
      <c r="X17" s="10"/>
      <c r="Y17" s="50">
        <v>4.5414013962239999</v>
      </c>
      <c r="Z17" s="13">
        <v>1</v>
      </c>
      <c r="AA17" s="6">
        <v>0.20266500000098842</v>
      </c>
      <c r="AB17" s="50">
        <v>7.7852595363840003</v>
      </c>
      <c r="AC17" s="10">
        <f t="shared" si="8"/>
        <v>0.1843700000023826</v>
      </c>
      <c r="AD17" s="10">
        <f t="array" ref="AD17">STDEVP(IF(($Y$4:$Y$2354=AB17),$AA$4:$AA$2354,""))</f>
        <v>2.0680135801730799E-2</v>
      </c>
      <c r="AE17" s="10">
        <f t="array" ref="AE17">MEDIAN(IF($Y$4:$Y$2354=AB17,$AA$4:$AA$2354,""))</f>
        <v>0.17937000000257664</v>
      </c>
      <c r="AF17" s="23"/>
      <c r="AG17" s="23"/>
      <c r="AH17" s="10"/>
      <c r="AI17" s="53"/>
      <c r="AJ17" s="10"/>
      <c r="AK17" s="10"/>
    </row>
    <row r="18" spans="1:37" x14ac:dyDescent="0.15">
      <c r="A18" s="50">
        <v>25.302093493247998</v>
      </c>
      <c r="B18" s="13">
        <f t="shared" si="0"/>
        <v>20</v>
      </c>
      <c r="C18" s="26">
        <v>1.3660000000000001</v>
      </c>
      <c r="D18" s="6">
        <v>23.157</v>
      </c>
      <c r="E18" s="50">
        <v>23.031392795135996</v>
      </c>
      <c r="F18" s="10">
        <f t="shared" si="1"/>
        <v>1.2689999999999999</v>
      </c>
      <c r="G18" s="10">
        <f t="array" ref="G18">STDEVP(IF(($A$4:$A$191=E18),$C$4:$C$191,""))</f>
        <v>0.10899999999999999</v>
      </c>
      <c r="H18" s="10">
        <f t="array" ref="H18">MEDIAN(IF($A$4:$A$191=E18,$C$4:$C$191,""))</f>
        <v>1.2689999999999999</v>
      </c>
      <c r="I18" s="23"/>
      <c r="J18" s="23"/>
      <c r="K18" s="10"/>
      <c r="L18" s="53"/>
      <c r="M18" s="10"/>
      <c r="N18" s="10"/>
      <c r="O18" s="50">
        <v>23.031392795135996</v>
      </c>
      <c r="P18" s="10">
        <f t="shared" si="4"/>
        <v>11.765000000000001</v>
      </c>
      <c r="Q18" s="10">
        <f t="array" ref="Q18">STDEVP(IF(($A$4:$A$191=O18),$D$4:$D$191,""))</f>
        <v>0</v>
      </c>
      <c r="R18" s="10">
        <f t="array" ref="R18">MEDIAN(IF($A$4:$A$191=O18,$D$4:$D$191,""))</f>
        <v>11.765000000000001</v>
      </c>
      <c r="S18" s="23"/>
      <c r="T18" s="23"/>
      <c r="U18" s="10"/>
      <c r="V18" s="53"/>
      <c r="W18" s="10"/>
      <c r="X18" s="10"/>
      <c r="Y18" s="50">
        <v>9.8036601569280002</v>
      </c>
      <c r="Z18" s="13">
        <f t="shared" si="7"/>
        <v>0</v>
      </c>
      <c r="AA18" s="6">
        <v>0.21612000000384057</v>
      </c>
      <c r="AB18" s="50">
        <v>8.1096453503999992</v>
      </c>
      <c r="AC18" s="10">
        <f t="shared" si="8"/>
        <v>0.45308750000012699</v>
      </c>
      <c r="AD18" s="10">
        <f t="array" ref="AD18">STDEVP(IF(($Y$4:$Y$2354=AB18),$AA$4:$AA$2354,""))</f>
        <v>9.7725000001164242E-3</v>
      </c>
      <c r="AE18" s="10">
        <f t="array" ref="AE18">MEDIAN(IF($Y$4:$Y$2354=AB18,$AA$4:$AA$2354,""))</f>
        <v>0.45308750000012699</v>
      </c>
      <c r="AF18" s="23"/>
      <c r="AG18" s="23"/>
      <c r="AH18" s="10"/>
      <c r="AI18" s="53"/>
      <c r="AJ18" s="10"/>
      <c r="AK18" s="10"/>
    </row>
    <row r="19" spans="1:37" x14ac:dyDescent="0.15">
      <c r="A19" s="50">
        <v>41.269084116479995</v>
      </c>
      <c r="B19" s="13">
        <f t="shared" si="0"/>
        <v>40</v>
      </c>
      <c r="C19" s="26">
        <v>1.1439999999999999</v>
      </c>
      <c r="D19" s="6">
        <v>12.452999999999999</v>
      </c>
      <c r="E19" s="50">
        <v>23.788293027839998</v>
      </c>
      <c r="F19" s="10">
        <f t="shared" si="1"/>
        <v>0.79600000000000004</v>
      </c>
      <c r="G19" s="10">
        <f t="array" ref="G19">STDEVP(IF(($A$4:$A$191=E19),$C$4:$C$191,""))</f>
        <v>0</v>
      </c>
      <c r="H19" s="10">
        <f t="array" ref="H19">MEDIAN(IF($A$4:$A$191=E19,$C$4:$C$191,""))</f>
        <v>0.79600000000000004</v>
      </c>
      <c r="I19" s="23"/>
      <c r="J19" s="23"/>
      <c r="K19" s="10"/>
      <c r="L19" s="53"/>
      <c r="M19" s="10"/>
      <c r="N19" s="10"/>
      <c r="O19" s="50">
        <v>23.788293027839998</v>
      </c>
      <c r="P19" s="10">
        <f t="shared" si="4"/>
        <v>1.617</v>
      </c>
      <c r="Q19" s="10">
        <f t="array" ref="Q19">STDEVP(IF(($A$4:$A$191=O19),$D$4:$D$191,""))</f>
        <v>0</v>
      </c>
      <c r="R19" s="10">
        <f t="array" ref="R19">MEDIAN(IF($A$4:$A$191=O19,$D$4:$D$191,""))</f>
        <v>1.617</v>
      </c>
      <c r="S19" s="23"/>
      <c r="T19" s="23"/>
      <c r="U19" s="10"/>
      <c r="V19" s="53"/>
      <c r="W19" s="10"/>
      <c r="X19" s="10"/>
      <c r="Y19" s="50">
        <v>9.8036601569280002</v>
      </c>
      <c r="Z19" s="13">
        <f t="shared" si="7"/>
        <v>0</v>
      </c>
      <c r="AA19" s="6">
        <v>0.20157500000098838</v>
      </c>
      <c r="AB19" s="50">
        <v>8.866545583104001</v>
      </c>
      <c r="AC19" s="10">
        <f t="shared" si="8"/>
        <v>0.20337214286074209</v>
      </c>
      <c r="AD19" s="10">
        <f t="array" ref="AD19">STDEVP(IF(($Y$4:$Y$2354=AB19),$AA$4:$AA$2354,""))</f>
        <v>1.0478000203460911E-2</v>
      </c>
      <c r="AE19" s="10">
        <f t="array" ref="AE19">MEDIAN(IF($Y$4:$Y$2354=AB19,$AA$4:$AA$2354,""))</f>
        <v>0.19998750000331655</v>
      </c>
      <c r="AF19" s="23"/>
      <c r="AG19" s="23"/>
      <c r="AH19" s="10"/>
      <c r="AI19" s="53"/>
      <c r="AJ19" s="10"/>
      <c r="AK19" s="10"/>
    </row>
    <row r="20" spans="1:37" x14ac:dyDescent="0.15">
      <c r="A20" s="50">
        <v>41.269084116479995</v>
      </c>
      <c r="B20" s="13">
        <f t="shared" si="0"/>
        <v>40</v>
      </c>
      <c r="C20" s="26">
        <v>1.321</v>
      </c>
      <c r="D20" s="6">
        <v>12.452999999999999</v>
      </c>
      <c r="E20" s="50">
        <v>23.968507368960001</v>
      </c>
      <c r="F20" s="10">
        <f t="shared" si="1"/>
        <v>1.9885000000000002</v>
      </c>
      <c r="G20" s="10">
        <f t="array" ref="G20">STDEVP(IF(($A$4:$A$191=E20),$C$4:$C$191,""))</f>
        <v>9.1500000000000026E-2</v>
      </c>
      <c r="H20" s="10">
        <f t="array" ref="H20">MEDIAN(IF($A$4:$A$191=E20,$C$4:$C$191,""))</f>
        <v>1.9885000000000002</v>
      </c>
      <c r="I20" s="23"/>
      <c r="J20" s="23"/>
      <c r="K20" s="10"/>
      <c r="L20" s="53"/>
      <c r="M20" s="10"/>
      <c r="N20" s="10"/>
      <c r="O20" s="50">
        <v>23.968507368960001</v>
      </c>
      <c r="P20" s="10">
        <f t="shared" si="4"/>
        <v>15.907999999999999</v>
      </c>
      <c r="Q20" s="10">
        <f t="array" ref="Q20">STDEVP(IF(($A$4:$A$191=O20),$D$4:$D$191,""))</f>
        <v>0</v>
      </c>
      <c r="R20" s="10">
        <f t="array" ref="R20">MEDIAN(IF($A$4:$A$191=O20,$D$4:$D$191,""))</f>
        <v>15.907999999999999</v>
      </c>
      <c r="S20" s="23"/>
      <c r="T20" s="23"/>
      <c r="U20" s="10"/>
      <c r="V20" s="53"/>
      <c r="W20" s="10"/>
      <c r="X20" s="10"/>
      <c r="Y20" s="50">
        <v>9.8036601569280002</v>
      </c>
      <c r="Z20" s="13">
        <f t="shared" si="7"/>
        <v>0</v>
      </c>
      <c r="AA20" s="6">
        <v>0.21603000000040629</v>
      </c>
      <c r="AB20" s="50">
        <v>9.3351028700159997</v>
      </c>
      <c r="AC20" s="10">
        <f t="shared" si="8"/>
        <v>0.7104046153868826</v>
      </c>
      <c r="AD20" s="10">
        <f t="array" ref="AD20">STDEVP(IF(($Y$4:$Y$2354=AB20),$AA$4:$AA$2354,""))</f>
        <v>4.2398630669312626E-2</v>
      </c>
      <c r="AE20" s="10">
        <f t="array" ref="AE20">MEDIAN(IF($Y$4:$Y$2354=AB20,$AA$4:$AA$2354,""))</f>
        <v>0.69233999999901652</v>
      </c>
      <c r="AF20" s="23"/>
      <c r="AG20" s="23"/>
      <c r="AH20" s="10"/>
      <c r="AI20" s="53"/>
      <c r="AJ20" s="10"/>
      <c r="AK20" s="10"/>
    </row>
    <row r="21" spans="1:37" x14ac:dyDescent="0.15">
      <c r="A21" s="50">
        <v>51.937773110784001</v>
      </c>
      <c r="B21" s="13">
        <f t="shared" si="0"/>
        <v>50</v>
      </c>
      <c r="C21" s="26">
        <v>0.84299999999999997</v>
      </c>
      <c r="D21" s="6">
        <v>28.541</v>
      </c>
      <c r="E21" s="50">
        <v>24.437064655872003</v>
      </c>
      <c r="F21" s="10">
        <f t="shared" si="1"/>
        <v>0.93199999999999994</v>
      </c>
      <c r="G21" s="10">
        <f t="array" ref="G21">STDEVP(IF(($A$4:$A$191=E21),$C$4:$C$191,""))</f>
        <v>8.6000000000000021E-2</v>
      </c>
      <c r="H21" s="10">
        <f t="array" ref="H21">MEDIAN(IF($A$4:$A$191=E21,$C$4:$C$191,""))</f>
        <v>0.93199999999999994</v>
      </c>
      <c r="I21" s="23"/>
      <c r="J21" s="23"/>
      <c r="K21" s="10"/>
      <c r="L21" s="53"/>
      <c r="M21" s="10"/>
      <c r="N21" s="10"/>
      <c r="O21" s="50">
        <v>24.437064655872003</v>
      </c>
      <c r="P21" s="10">
        <f t="shared" si="4"/>
        <v>14.573</v>
      </c>
      <c r="Q21" s="10">
        <f t="array" ref="Q21">STDEVP(IF(($A$4:$A$191=O21),$D$4:$D$191,""))</f>
        <v>0</v>
      </c>
      <c r="R21" s="10">
        <f t="array" ref="R21">MEDIAN(IF($A$4:$A$191=O21,$D$4:$D$191,""))</f>
        <v>14.573</v>
      </c>
      <c r="S21" s="23"/>
      <c r="T21" s="23"/>
      <c r="U21" s="10"/>
      <c r="V21" s="53"/>
      <c r="W21" s="10"/>
      <c r="X21" s="10"/>
      <c r="Y21" s="50">
        <v>9.8036601569280002</v>
      </c>
      <c r="Z21" s="13">
        <f t="shared" si="7"/>
        <v>0</v>
      </c>
      <c r="AA21" s="6">
        <v>0.21448500000384052</v>
      </c>
      <c r="AB21" s="50">
        <v>9.8036601569280002</v>
      </c>
      <c r="AC21" s="10">
        <f t="shared" si="8"/>
        <v>0.21205250000226894</v>
      </c>
      <c r="AD21" s="10">
        <f t="array" ref="AD21">STDEVP(IF(($Y$4:$Y$2354=AB21),$AA$4:$AA$2354,""))</f>
        <v>6.083997966642652E-3</v>
      </c>
      <c r="AE21" s="10">
        <f t="array" ref="AE21">MEDIAN(IF($Y$4:$Y$2354=AB21,$AA$4:$AA$2354,""))</f>
        <v>0.2152575000021234</v>
      </c>
      <c r="AF21" s="23"/>
      <c r="AG21" s="23"/>
      <c r="AH21" s="10"/>
      <c r="AI21" s="53"/>
      <c r="AJ21" s="10"/>
      <c r="AK21" s="10"/>
    </row>
    <row r="22" spans="1:37" x14ac:dyDescent="0.15">
      <c r="A22" s="50">
        <v>51.937773110784001</v>
      </c>
      <c r="B22" s="13">
        <f t="shared" si="0"/>
        <v>50</v>
      </c>
      <c r="C22" s="26">
        <v>1.0269999999999999</v>
      </c>
      <c r="D22" s="6">
        <v>28.541</v>
      </c>
      <c r="E22" s="50">
        <v>25.302093493247998</v>
      </c>
      <c r="F22" s="10">
        <f t="shared" si="1"/>
        <v>1.1160000000000001</v>
      </c>
      <c r="G22" s="10">
        <f t="array" ref="G22">STDEVP(IF(($A$4:$A$191=E22),$C$4:$C$191,""))</f>
        <v>0.24999999999999956</v>
      </c>
      <c r="H22" s="10">
        <f t="array" ref="H22">MEDIAN(IF($A$4:$A$191=E22,$C$4:$C$191,""))</f>
        <v>1.1160000000000001</v>
      </c>
      <c r="I22" s="23"/>
      <c r="J22" s="23"/>
      <c r="K22" s="10"/>
      <c r="L22" s="53"/>
      <c r="M22" s="10"/>
      <c r="N22" s="10"/>
      <c r="O22" s="50">
        <v>25.302093493247998</v>
      </c>
      <c r="P22" s="10">
        <f t="shared" si="4"/>
        <v>23.157</v>
      </c>
      <c r="Q22" s="10">
        <f t="array" ref="Q22">STDEVP(IF(($A$4:$A$191=O22),$D$4:$D$191,""))</f>
        <v>0</v>
      </c>
      <c r="R22" s="10">
        <f t="array" ref="R22">MEDIAN(IF($A$4:$A$191=O22,$D$4:$D$191,""))</f>
        <v>23.157</v>
      </c>
      <c r="S22" s="23"/>
      <c r="T22" s="23"/>
      <c r="U22" s="10"/>
      <c r="V22" s="53"/>
      <c r="W22" s="10"/>
      <c r="X22" s="10"/>
      <c r="Y22" s="50">
        <v>8.866545583104001</v>
      </c>
      <c r="Z22" s="13">
        <v>1</v>
      </c>
      <c r="AA22" s="6">
        <v>0.2129399999999988</v>
      </c>
      <c r="AB22" s="50">
        <v>9.9478316298239982</v>
      </c>
      <c r="AC22" s="10">
        <f t="shared" si="8"/>
        <v>0.35992833333427138</v>
      </c>
      <c r="AD22" s="10">
        <f t="array" ref="AD22">STDEVP(IF(($Y$4:$Y$2354=AB22),$AA$4:$AA$2354,""))</f>
        <v>1.6862894824206762E-3</v>
      </c>
      <c r="AE22" s="10">
        <f t="array" ref="AE22">MEDIAN(IF($Y$4:$Y$2354=AB22,$AA$4:$AA$2354,""))</f>
        <v>0.35959499999965749</v>
      </c>
      <c r="AF22" s="23"/>
      <c r="AG22" s="23"/>
      <c r="AH22" s="10"/>
      <c r="AI22" s="53"/>
      <c r="AJ22" s="10"/>
      <c r="AK22" s="10"/>
    </row>
    <row r="23" spans="1:37" x14ac:dyDescent="0.15">
      <c r="A23" s="50">
        <v>16.615762251264002</v>
      </c>
      <c r="B23" s="13">
        <f t="shared" si="0"/>
        <v>10</v>
      </c>
      <c r="C23" s="26">
        <v>0.98399999999999999</v>
      </c>
      <c r="D23" s="6">
        <v>11.792999999999999</v>
      </c>
      <c r="E23" s="50">
        <v>25.986907989504001</v>
      </c>
      <c r="F23" s="10">
        <f t="shared" si="1"/>
        <v>1.3759999999999999</v>
      </c>
      <c r="G23" s="10">
        <f t="array" ref="G23">STDEVP(IF(($A$4:$A$191=E23),$C$4:$C$191,""))</f>
        <v>0.11599999999999999</v>
      </c>
      <c r="H23" s="10">
        <f t="array" ref="H23">MEDIAN(IF($A$4:$A$191=E23,$C$4:$C$191,""))</f>
        <v>1.3759999999999999</v>
      </c>
      <c r="I23" s="23"/>
      <c r="J23" s="23"/>
      <c r="K23" s="10"/>
      <c r="L23" s="53"/>
      <c r="M23" s="10"/>
      <c r="N23" s="10"/>
      <c r="O23" s="50">
        <v>25.986907989504001</v>
      </c>
      <c r="P23" s="10">
        <f t="shared" si="4"/>
        <v>12.388</v>
      </c>
      <c r="Q23" s="10">
        <f t="array" ref="Q23">STDEVP(IF(($A$4:$A$191=O23),$D$4:$D$191,""))</f>
        <v>0</v>
      </c>
      <c r="R23" s="10">
        <f t="array" ref="R23">MEDIAN(IF($A$4:$A$191=O23,$D$4:$D$191,""))</f>
        <v>12.388</v>
      </c>
      <c r="S23" s="23"/>
      <c r="T23" s="23"/>
      <c r="U23" s="10"/>
      <c r="V23" s="53"/>
      <c r="W23" s="10"/>
      <c r="X23" s="10"/>
      <c r="Y23" s="50">
        <v>8.866545583104001</v>
      </c>
      <c r="Z23" s="13">
        <v>1</v>
      </c>
      <c r="AA23" s="6">
        <v>0.20339500000180322</v>
      </c>
      <c r="AB23" s="50">
        <v>10.632646126080001</v>
      </c>
      <c r="AC23" s="10">
        <f t="shared" si="8"/>
        <v>0.86236000000418755</v>
      </c>
      <c r="AD23" s="10">
        <f t="array" ref="AD23">STDEVP(IF(($Y$4:$Y$2354=AB23),$AA$4:$AA$2354,""))</f>
        <v>5.2761744359731706E-3</v>
      </c>
      <c r="AE23" s="10">
        <f t="array" ref="AE23">MEDIAN(IF($Y$4:$Y$2354=AB23,$AA$4:$AA$2354,""))</f>
        <v>0.86581500000500244</v>
      </c>
      <c r="AF23" s="23"/>
      <c r="AG23" s="23"/>
      <c r="AH23" s="10"/>
      <c r="AI23" s="53"/>
      <c r="AJ23" s="10"/>
      <c r="AK23" s="10"/>
    </row>
    <row r="24" spans="1:37" x14ac:dyDescent="0.15">
      <c r="A24" s="50">
        <v>16.615762251264002</v>
      </c>
      <c r="B24" s="13">
        <f t="shared" si="0"/>
        <v>10</v>
      </c>
      <c r="C24" s="26">
        <v>1.323</v>
      </c>
      <c r="D24" s="6">
        <v>11.792999999999999</v>
      </c>
      <c r="E24" s="50">
        <v>27.248408377343996</v>
      </c>
      <c r="F24" s="10">
        <f t="shared" si="1"/>
        <v>1.4435</v>
      </c>
      <c r="G24" s="10">
        <f t="array" ref="G24">STDEVP(IF(($A$4:$A$191=E24),$C$4:$C$191,""))</f>
        <v>0.14050000000000007</v>
      </c>
      <c r="H24" s="10">
        <f t="array" ref="H24">MEDIAN(IF($A$4:$A$191=E24,$C$4:$C$191,""))</f>
        <v>1.4435</v>
      </c>
      <c r="I24" s="23"/>
      <c r="J24" s="23"/>
      <c r="K24" s="10"/>
      <c r="L24" s="53"/>
      <c r="M24" s="10"/>
      <c r="N24" s="10"/>
      <c r="O24" s="50">
        <v>27.248408377343996</v>
      </c>
      <c r="P24" s="10">
        <f t="shared" si="4"/>
        <v>168.40899999999999</v>
      </c>
      <c r="Q24" s="10">
        <f t="array" ref="Q24">STDEVP(IF(($A$4:$A$191=O24),$D$4:$D$191,""))</f>
        <v>0</v>
      </c>
      <c r="R24" s="10">
        <f t="array" ref="R24">MEDIAN(IF($A$4:$A$191=O24,$D$4:$D$191,""))</f>
        <v>168.40899999999999</v>
      </c>
      <c r="S24" s="23"/>
      <c r="T24" s="23"/>
      <c r="U24" s="10"/>
      <c r="V24" s="53"/>
      <c r="W24" s="10"/>
      <c r="X24" s="10"/>
      <c r="Y24" s="50">
        <v>8.866545583104001</v>
      </c>
      <c r="Z24" s="13">
        <v>1</v>
      </c>
      <c r="AA24" s="6">
        <v>0.20030500000139573</v>
      </c>
      <c r="AB24" s="50">
        <v>10.668688994304</v>
      </c>
      <c r="AC24" s="10">
        <f t="shared" si="8"/>
        <v>0.63742750000154869</v>
      </c>
      <c r="AD24" s="10">
        <f t="array" ref="AD24">STDEVP(IF(($Y$4:$Y$2354=AB24),$AA$4:$AA$2354,""))</f>
        <v>2.1727500000844002E-2</v>
      </c>
      <c r="AE24" s="10">
        <f t="array" ref="AE24">MEDIAN(IF($Y$4:$Y$2354=AB24,$AA$4:$AA$2354,""))</f>
        <v>0.63742750000154869</v>
      </c>
      <c r="AF24" s="23"/>
      <c r="AG24" s="23"/>
      <c r="AH24" s="10"/>
      <c r="AI24" s="53"/>
      <c r="AJ24" s="10"/>
      <c r="AK24" s="10"/>
    </row>
    <row r="25" spans="1:37" x14ac:dyDescent="0.15">
      <c r="A25" s="50">
        <v>45.774442644479997</v>
      </c>
      <c r="B25" s="13">
        <f t="shared" si="0"/>
        <v>40</v>
      </c>
      <c r="C25" s="26">
        <v>1.194</v>
      </c>
      <c r="D25" s="6">
        <v>11.625999999999999</v>
      </c>
      <c r="E25" s="50">
        <v>27.644879927807999</v>
      </c>
      <c r="F25" s="10">
        <f t="shared" si="1"/>
        <v>1.6910000000000001</v>
      </c>
      <c r="G25" s="10">
        <f t="array" ref="G25">STDEVP(IF(($A$4:$A$191=E25),$C$4:$C$191,""))</f>
        <v>0</v>
      </c>
      <c r="H25" s="10">
        <f t="array" ref="H25">MEDIAN(IF($A$4:$A$191=E25,$C$4:$C$191,""))</f>
        <v>1.6910000000000001</v>
      </c>
      <c r="I25" s="23"/>
      <c r="J25" s="23"/>
      <c r="K25" s="10"/>
      <c r="L25" s="53"/>
      <c r="M25" s="10"/>
      <c r="N25" s="10"/>
      <c r="O25" s="50">
        <v>27.644879927807999</v>
      </c>
      <c r="P25" s="10">
        <f t="shared" si="4"/>
        <v>47.323999999999998</v>
      </c>
      <c r="Q25" s="10">
        <f t="array" ref="Q25">STDEVP(IF(($A$4:$A$191=O25),$D$4:$D$191,""))</f>
        <v>0</v>
      </c>
      <c r="R25" s="10">
        <f t="array" ref="R25">MEDIAN(IF($A$4:$A$191=O25,$D$4:$D$191,""))</f>
        <v>47.323999999999998</v>
      </c>
      <c r="S25" s="23"/>
      <c r="T25" s="23"/>
      <c r="U25" s="10"/>
      <c r="V25" s="53"/>
      <c r="W25" s="10"/>
      <c r="X25" s="10"/>
      <c r="Y25" s="50">
        <v>8.866545583104001</v>
      </c>
      <c r="Z25" s="13">
        <v>1</v>
      </c>
      <c r="AA25" s="6">
        <v>0.20276000000564487</v>
      </c>
      <c r="AB25" s="50">
        <v>10.884946203647999</v>
      </c>
      <c r="AC25" s="10">
        <f t="shared" si="8"/>
        <v>0.83764666667022336</v>
      </c>
      <c r="AD25" s="10">
        <f t="array" ref="AD25">STDEVP(IF(($Y$4:$Y$2354=AB25),$AA$4:$AA$2354,""))</f>
        <v>2.9743748182889901E-3</v>
      </c>
      <c r="AE25" s="10">
        <f t="array" ref="AE25">MEDIAN(IF($Y$4:$Y$2354=AB25,$AA$4:$AA$2354,""))</f>
        <v>0.83898000000382833</v>
      </c>
      <c r="AF25" s="23"/>
      <c r="AG25" s="23"/>
      <c r="AH25" s="10"/>
      <c r="AI25" s="53"/>
      <c r="AJ25" s="10"/>
      <c r="AK25" s="10"/>
    </row>
    <row r="26" spans="1:37" x14ac:dyDescent="0.15">
      <c r="A26" s="50">
        <v>45.774442644479997</v>
      </c>
      <c r="B26" s="13">
        <f t="shared" si="0"/>
        <v>40</v>
      </c>
      <c r="C26" s="26">
        <v>1.4379999999999999</v>
      </c>
      <c r="D26" s="6">
        <v>11.625999999999999</v>
      </c>
      <c r="E26" s="50">
        <v>27.933222873600002</v>
      </c>
      <c r="F26" s="10">
        <f t="shared" si="1"/>
        <v>0.85699999999999998</v>
      </c>
      <c r="G26" s="10">
        <f t="array" ref="G26">STDEVP(IF(($A$4:$A$191=E26),$C$4:$C$191,""))</f>
        <v>9.3999999999999764E-2</v>
      </c>
      <c r="H26" s="10">
        <f t="array" ref="H26">MEDIAN(IF($A$4:$A$191=E26,$C$4:$C$191,""))</f>
        <v>0.85699999999999998</v>
      </c>
      <c r="I26" s="23"/>
      <c r="J26" s="23"/>
      <c r="K26" s="10"/>
      <c r="L26" s="53"/>
      <c r="M26" s="10"/>
      <c r="N26" s="10"/>
      <c r="O26" s="50">
        <v>27.933222873600002</v>
      </c>
      <c r="P26" s="10">
        <f t="shared" si="4"/>
        <v>12.05</v>
      </c>
      <c r="Q26" s="10">
        <f t="array" ref="Q26">STDEVP(IF(($A$4:$A$191=O26),$D$4:$D$191,""))</f>
        <v>0</v>
      </c>
      <c r="R26" s="10">
        <f t="array" ref="R26">MEDIAN(IF($A$4:$A$191=O26,$D$4:$D$191,""))</f>
        <v>12.05</v>
      </c>
      <c r="S26" s="23"/>
      <c r="T26" s="23"/>
      <c r="U26" s="10"/>
      <c r="V26" s="53"/>
      <c r="W26" s="10"/>
      <c r="X26" s="10"/>
      <c r="Y26" s="50">
        <v>8.866545583104001</v>
      </c>
      <c r="Z26" s="13">
        <v>1</v>
      </c>
      <c r="AA26" s="6">
        <v>0.19821500000482994</v>
      </c>
      <c r="AB26" s="50">
        <v>11.641846436352001</v>
      </c>
      <c r="AC26" s="10">
        <f t="shared" si="8"/>
        <v>0.96193333333546016</v>
      </c>
      <c r="AD26" s="10">
        <f t="array" ref="AD26">STDEVP(IF(($Y$4:$Y$2354=AB26),$AA$4:$AA$2354,""))</f>
        <v>1.9841636904969406E-3</v>
      </c>
      <c r="AE26" s="10">
        <f t="array" ref="AE26">MEDIAN(IF($Y$4:$Y$2354=AB26,$AA$4:$AA$2354,""))</f>
        <v>0.96305500000125366</v>
      </c>
      <c r="AF26" s="23"/>
      <c r="AG26" s="23"/>
      <c r="AH26" s="10"/>
      <c r="AI26" s="53"/>
      <c r="AJ26" s="10"/>
      <c r="AK26" s="10"/>
    </row>
    <row r="27" spans="1:37" x14ac:dyDescent="0.15">
      <c r="A27" s="50">
        <v>30.420180781055997</v>
      </c>
      <c r="B27" s="13">
        <f t="shared" si="0"/>
        <v>30</v>
      </c>
      <c r="C27" s="26">
        <v>0.81799999999999995</v>
      </c>
      <c r="D27" s="6">
        <v>11.72</v>
      </c>
      <c r="E27" s="50">
        <v>28.041351478271999</v>
      </c>
      <c r="F27" s="10">
        <f t="shared" si="1"/>
        <v>1.2050000000000001</v>
      </c>
      <c r="G27" s="10">
        <f t="array" ref="G27">STDEVP(IF(($A$4:$A$191=E27),$C$4:$C$191,""))</f>
        <v>0</v>
      </c>
      <c r="H27" s="10">
        <f t="array" ref="H27">MEDIAN(IF($A$4:$A$191=E27,$C$4:$C$191,""))</f>
        <v>1.2050000000000001</v>
      </c>
      <c r="I27" s="23"/>
      <c r="J27" s="23"/>
      <c r="K27" s="10"/>
      <c r="L27" s="53"/>
      <c r="M27" s="10"/>
      <c r="N27" s="10"/>
      <c r="O27" s="50">
        <v>28.041351478271999</v>
      </c>
      <c r="P27" s="10">
        <f t="shared" si="4"/>
        <v>2.1179999999999999</v>
      </c>
      <c r="Q27" s="10">
        <f t="array" ref="Q27">STDEVP(IF(($A$4:$A$191=O27),$D$4:$D$191,""))</f>
        <v>0</v>
      </c>
      <c r="R27" s="10">
        <f t="array" ref="R27">MEDIAN(IF($A$4:$A$191=O27,$D$4:$D$191,""))</f>
        <v>2.1179999999999999</v>
      </c>
      <c r="S27" s="23"/>
      <c r="T27" s="23"/>
      <c r="U27" s="10"/>
      <c r="V27" s="53"/>
      <c r="W27" s="10"/>
      <c r="X27" s="10"/>
      <c r="Y27" s="50">
        <v>8.866545583104001</v>
      </c>
      <c r="Z27" s="13">
        <v>1</v>
      </c>
      <c r="AA27" s="6">
        <v>0.19967000000523738</v>
      </c>
      <c r="AB27" s="50">
        <v>11.786017909247999</v>
      </c>
      <c r="AC27" s="10">
        <f t="shared" si="8"/>
        <v>0.74371833333463011</v>
      </c>
      <c r="AD27" s="10">
        <f t="array" ref="AD27">STDEVP(IF(($Y$4:$Y$2354=AB27),$AA$4:$AA$2354,""))</f>
        <v>4.5115137271622696E-2</v>
      </c>
      <c r="AE27" s="10">
        <f t="array" ref="AE27">MEDIAN(IF($Y$4:$Y$2354=AB27,$AA$4:$AA$2354,""))</f>
        <v>0.72560499999989347</v>
      </c>
      <c r="AF27" s="23"/>
      <c r="AG27" s="23"/>
      <c r="AH27" s="10"/>
      <c r="AI27" s="53"/>
      <c r="AJ27" s="10"/>
      <c r="AK27" s="10"/>
    </row>
    <row r="28" spans="1:37" x14ac:dyDescent="0.15">
      <c r="A28" s="50">
        <v>30.420180781055997</v>
      </c>
      <c r="B28" s="13">
        <f t="shared" si="0"/>
        <v>30</v>
      </c>
      <c r="C28" s="26">
        <v>0.98199999999999998</v>
      </c>
      <c r="D28" s="6">
        <v>11.72</v>
      </c>
      <c r="E28" s="50">
        <v>28.113437214720001</v>
      </c>
      <c r="F28" s="10">
        <f t="shared" si="1"/>
        <v>3.5</v>
      </c>
      <c r="G28" s="10">
        <f t="array" ref="G28">STDEVP(IF(($A$4:$A$191=E28),$C$4:$C$191,""))</f>
        <v>0</v>
      </c>
      <c r="H28" s="10">
        <f t="array" ref="H28">MEDIAN(IF($A$4:$A$191=E28,$C$4:$C$191,""))</f>
        <v>3.5</v>
      </c>
      <c r="I28" s="23"/>
      <c r="J28" s="23"/>
      <c r="K28" s="10"/>
      <c r="L28" s="53"/>
      <c r="M28" s="10"/>
      <c r="N28" s="10"/>
      <c r="O28" s="50">
        <v>28.113437214720001</v>
      </c>
      <c r="P28" s="10">
        <f t="shared" si="4"/>
        <v>14.294</v>
      </c>
      <c r="Q28" s="10">
        <f t="array" ref="Q28">STDEVP(IF(($A$4:$A$191=O28),$D$4:$D$191,""))</f>
        <v>0</v>
      </c>
      <c r="R28" s="10">
        <f t="array" ref="R28">MEDIAN(IF($A$4:$A$191=O28,$D$4:$D$191,""))</f>
        <v>14.294</v>
      </c>
      <c r="S28" s="23"/>
      <c r="T28" s="23"/>
      <c r="U28" s="10"/>
      <c r="V28" s="53"/>
      <c r="W28" s="10"/>
      <c r="X28" s="10"/>
      <c r="Y28" s="50">
        <v>8.866545583104001</v>
      </c>
      <c r="Z28" s="13">
        <v>1</v>
      </c>
      <c r="AA28" s="6">
        <v>0.19812500000139566</v>
      </c>
      <c r="AB28" s="50">
        <v>11.858103645696</v>
      </c>
      <c r="AC28" s="10">
        <f t="shared" si="8"/>
        <v>0.75558425926173167</v>
      </c>
      <c r="AD28" s="10">
        <f t="array" ref="AD28">STDEVP(IF(($Y$4:$Y$2354=AB28),$AA$4:$AA$2354,""))</f>
        <v>8.7344855174769212E-2</v>
      </c>
      <c r="AE28" s="10">
        <f t="array" ref="AE28">MEDIAN(IF($Y$4:$Y$2354=AB28,$AA$4:$AA$2354,""))</f>
        <v>0.78636000000475548</v>
      </c>
      <c r="AF28" s="23"/>
      <c r="AG28" s="23"/>
      <c r="AH28" s="10"/>
      <c r="AI28" s="53"/>
      <c r="AJ28" s="10"/>
      <c r="AK28" s="10"/>
    </row>
    <row r="29" spans="1:37" x14ac:dyDescent="0.15">
      <c r="A29" s="50">
        <v>14.741533103615998</v>
      </c>
      <c r="B29" s="13">
        <f t="shared" si="0"/>
        <v>10</v>
      </c>
      <c r="C29" s="26">
        <v>2.33</v>
      </c>
      <c r="D29" s="6">
        <v>13.57</v>
      </c>
      <c r="E29" s="50">
        <v>30.420180781055997</v>
      </c>
      <c r="F29" s="10">
        <f t="shared" si="1"/>
        <v>0.89999999999999991</v>
      </c>
      <c r="G29" s="10">
        <f t="array" ref="G29">STDEVP(IF(($A$4:$A$191=E29),$C$4:$C$191,""))</f>
        <v>8.2000000000000017E-2</v>
      </c>
      <c r="H29" s="10">
        <f t="array" ref="H29">MEDIAN(IF($A$4:$A$191=E29,$C$4:$C$191,""))</f>
        <v>0.89999999999999991</v>
      </c>
      <c r="I29" s="23"/>
      <c r="J29" s="23"/>
      <c r="K29" s="10"/>
      <c r="L29" s="53"/>
      <c r="M29" s="10"/>
      <c r="N29" s="10"/>
      <c r="O29" s="50">
        <v>30.420180781055997</v>
      </c>
      <c r="P29" s="10">
        <f t="shared" si="4"/>
        <v>11.72</v>
      </c>
      <c r="Q29" s="10">
        <f t="array" ref="Q29">STDEVP(IF(($A$4:$A$191=O29),$D$4:$D$191,""))</f>
        <v>0</v>
      </c>
      <c r="R29" s="10">
        <f t="array" ref="R29">MEDIAN(IF($A$4:$A$191=O29,$D$4:$D$191,""))</f>
        <v>11.72</v>
      </c>
      <c r="S29" s="23"/>
      <c r="T29" s="23"/>
      <c r="U29" s="10"/>
      <c r="V29" s="53"/>
      <c r="W29" s="10"/>
      <c r="X29" s="10"/>
      <c r="Y29" s="50">
        <v>8.866545583104001</v>
      </c>
      <c r="Z29" s="13">
        <v>1</v>
      </c>
      <c r="AA29" s="6">
        <v>0.19403500000442242</v>
      </c>
      <c r="AB29" s="50">
        <v>12.470832405504</v>
      </c>
      <c r="AC29" s="10">
        <f t="shared" si="8"/>
        <v>0.42209166666941944</v>
      </c>
      <c r="AD29" s="10">
        <f t="array" ref="AD29">STDEVP(IF(($Y$4:$Y$2354=AB29),$AA$4:$AA$2354,""))</f>
        <v>4.3962376574420408E-3</v>
      </c>
      <c r="AE29" s="10">
        <f t="array" ref="AE29">MEDIAN(IF($Y$4:$Y$2354=AB29,$AA$4:$AA$2354,""))</f>
        <v>0.42496999999959018</v>
      </c>
      <c r="AF29" s="23"/>
      <c r="AG29" s="23"/>
      <c r="AH29" s="10"/>
      <c r="AI29" s="53"/>
      <c r="AJ29" s="10"/>
      <c r="AK29" s="10"/>
    </row>
    <row r="30" spans="1:37" x14ac:dyDescent="0.15">
      <c r="A30" s="50">
        <v>14.741533103615998</v>
      </c>
      <c r="B30" s="13">
        <f t="shared" si="0"/>
        <v>10</v>
      </c>
      <c r="C30" s="26">
        <v>2.5150000000000001</v>
      </c>
      <c r="D30" s="6">
        <v>13.57</v>
      </c>
      <c r="E30" s="50">
        <v>31.032909540864001</v>
      </c>
      <c r="F30" s="10">
        <f t="shared" si="1"/>
        <v>1.1005</v>
      </c>
      <c r="G30" s="10">
        <f t="array" ref="G30">STDEVP(IF(($A$4:$A$191=E30),$C$4:$C$191,""))</f>
        <v>9.8500000000000032E-2</v>
      </c>
      <c r="H30" s="10">
        <f t="array" ref="H30">MEDIAN(IF($A$4:$A$191=E30,$C$4:$C$191,""))</f>
        <v>1.1005</v>
      </c>
      <c r="I30" s="23"/>
      <c r="J30" s="23"/>
      <c r="K30" s="10"/>
      <c r="L30" s="53"/>
      <c r="M30" s="10"/>
      <c r="N30" s="10"/>
      <c r="O30" s="50">
        <v>31.032909540864001</v>
      </c>
      <c r="P30" s="10">
        <f t="shared" si="4"/>
        <v>28.905000000000001</v>
      </c>
      <c r="Q30" s="10">
        <f t="array" ref="Q30">STDEVP(IF(($A$4:$A$191=O30),$D$4:$D$191,""))</f>
        <v>0</v>
      </c>
      <c r="R30" s="10">
        <f t="array" ref="R30">MEDIAN(IF($A$4:$A$191=O30,$D$4:$D$191,""))</f>
        <v>28.905000000000001</v>
      </c>
      <c r="S30" s="23"/>
      <c r="T30" s="23"/>
      <c r="U30" s="10"/>
      <c r="V30" s="53"/>
      <c r="W30" s="10"/>
      <c r="X30" s="10"/>
      <c r="Y30" s="50">
        <v>8.866545583104001</v>
      </c>
      <c r="Z30" s="13">
        <v>1</v>
      </c>
      <c r="AA30" s="6">
        <v>0.1934900000044224</v>
      </c>
      <c r="AB30" s="50">
        <v>12.903346824192001</v>
      </c>
      <c r="AC30" s="10">
        <f t="shared" si="8"/>
        <v>0.20656750000481494</v>
      </c>
      <c r="AD30" s="10">
        <f t="array" ref="AD30">STDEVP(IF(($Y$4:$Y$2354=AB30),$AA$4:$AA$2354,""))</f>
        <v>6.4604590585254345E-3</v>
      </c>
      <c r="AE30" s="10">
        <f t="array" ref="AE30">MEDIAN(IF($Y$4:$Y$2354=AB30,$AA$4:$AA$2354,""))</f>
        <v>0.20477250000546976</v>
      </c>
      <c r="AF30" s="23"/>
      <c r="AG30" s="23"/>
      <c r="AH30" s="10"/>
      <c r="AI30" s="53"/>
      <c r="AJ30" s="10"/>
      <c r="AK30" s="10"/>
    </row>
    <row r="31" spans="1:37" x14ac:dyDescent="0.15">
      <c r="A31" s="50">
        <v>11.101203412992</v>
      </c>
      <c r="B31" s="13">
        <f t="shared" si="0"/>
        <v>10</v>
      </c>
      <c r="C31" s="26">
        <v>0.82</v>
      </c>
      <c r="D31" s="6">
        <v>29.677</v>
      </c>
      <c r="E31" s="50">
        <v>31.213123881984</v>
      </c>
      <c r="F31" s="10">
        <f t="shared" si="1"/>
        <v>0.89349999999999996</v>
      </c>
      <c r="G31" s="10">
        <f t="array" ref="G31">STDEVP(IF(($A$4:$A$191=E31),$C$4:$C$191,""))</f>
        <v>9.0500000000000969E-2</v>
      </c>
      <c r="H31" s="10">
        <f t="array" ref="H31">MEDIAN(IF($A$4:$A$191=E31,$C$4:$C$191,""))</f>
        <v>0.89349999999999996</v>
      </c>
      <c r="I31" s="23"/>
      <c r="J31" s="23"/>
      <c r="K31" s="10"/>
      <c r="L31" s="53"/>
      <c r="M31" s="10"/>
      <c r="N31" s="10"/>
      <c r="O31" s="50">
        <v>31.213123881984</v>
      </c>
      <c r="P31" s="10">
        <f t="shared" si="4"/>
        <v>12.167</v>
      </c>
      <c r="Q31" s="10">
        <f t="array" ref="Q31">STDEVP(IF(($A$4:$A$191=O31),$D$4:$D$191,""))</f>
        <v>0</v>
      </c>
      <c r="R31" s="10">
        <f t="array" ref="R31">MEDIAN(IF($A$4:$A$191=O31,$D$4:$D$191,""))</f>
        <v>12.167</v>
      </c>
      <c r="S31" s="23"/>
      <c r="T31" s="23"/>
      <c r="U31" s="10"/>
      <c r="V31" s="53"/>
      <c r="W31" s="10"/>
      <c r="X31" s="10"/>
      <c r="Y31" s="50">
        <v>8.866545583104001</v>
      </c>
      <c r="Z31" s="13">
        <v>1</v>
      </c>
      <c r="AA31" s="6">
        <v>0.2329450000052955</v>
      </c>
      <c r="AB31" s="50">
        <v>13.407946979328001</v>
      </c>
      <c r="AC31" s="10">
        <f t="shared" si="8"/>
        <v>0.2795919444462735</v>
      </c>
      <c r="AD31" s="10">
        <f t="array" ref="AD31">STDEVP(IF(($Y$4:$Y$2354=AB31),$AA$4:$AA$2354,""))</f>
        <v>0.12209944092433254</v>
      </c>
      <c r="AE31" s="10">
        <f t="array" ref="AE31">MEDIAN(IF($Y$4:$Y$2354=AB31,$AA$4:$AA$2354,""))</f>
        <v>0.29295750000187748</v>
      </c>
      <c r="AF31" s="23"/>
      <c r="AG31" s="23"/>
      <c r="AH31" s="10"/>
      <c r="AI31" s="53"/>
      <c r="AJ31" s="10"/>
      <c r="AK31" s="10"/>
    </row>
    <row r="32" spans="1:37" x14ac:dyDescent="0.15">
      <c r="A32" s="50">
        <v>11.101203412992</v>
      </c>
      <c r="B32" s="13">
        <f t="shared" si="0"/>
        <v>10</v>
      </c>
      <c r="C32" s="26">
        <v>0.996</v>
      </c>
      <c r="D32" s="6">
        <v>29.677</v>
      </c>
      <c r="E32" s="50">
        <v>31.465423959551998</v>
      </c>
      <c r="F32" s="10">
        <f t="shared" si="1"/>
        <v>1.4235</v>
      </c>
      <c r="G32" s="10">
        <f t="array" ref="G32">STDEVP(IF(($A$4:$A$191=E32),$C$4:$C$191,""))</f>
        <v>8.6500000000000021E-2</v>
      </c>
      <c r="H32" s="10">
        <f t="array" ref="H32">MEDIAN(IF($A$4:$A$191=E32,$C$4:$C$191,""))</f>
        <v>1.4235</v>
      </c>
      <c r="I32" s="23"/>
      <c r="J32" s="23"/>
      <c r="K32" s="10"/>
      <c r="L32" s="53"/>
      <c r="M32" s="10"/>
      <c r="N32" s="10"/>
      <c r="O32" s="50">
        <v>31.465423959551998</v>
      </c>
      <c r="P32" s="10">
        <f t="shared" si="4"/>
        <v>46.664999999999999</v>
      </c>
      <c r="Q32" s="10">
        <f t="array" ref="Q32">STDEVP(IF(($A$4:$A$191=O32),$D$4:$D$191,""))</f>
        <v>0</v>
      </c>
      <c r="R32" s="10">
        <f t="array" ref="R32">MEDIAN(IF($A$4:$A$191=O32,$D$4:$D$191,""))</f>
        <v>46.664999999999999</v>
      </c>
      <c r="S32" s="23"/>
      <c r="T32" s="23"/>
      <c r="U32" s="10"/>
      <c r="V32" s="53"/>
      <c r="W32" s="10"/>
      <c r="X32" s="10"/>
      <c r="Y32" s="50">
        <v>8.866545583104001</v>
      </c>
      <c r="Z32" s="13">
        <v>1</v>
      </c>
      <c r="AA32" s="6">
        <v>0.19640000000523727</v>
      </c>
      <c r="AB32" s="50">
        <v>13.516075583999999</v>
      </c>
      <c r="AC32" s="10">
        <f t="shared" si="8"/>
        <v>0.54749045454709067</v>
      </c>
      <c r="AD32" s="10">
        <f t="array" ref="AD32">STDEVP(IF(($Y$4:$Y$2354=AB32),$AA$4:$AA$2354,""))</f>
        <v>3.9359484269601445E-2</v>
      </c>
      <c r="AE32" s="10">
        <f t="array" ref="AE32">MEDIAN(IF($Y$4:$Y$2354=AB32,$AA$4:$AA$2354,""))</f>
        <v>0.53897000000623452</v>
      </c>
      <c r="AF32" s="23"/>
      <c r="AG32" s="23"/>
      <c r="AH32" s="10"/>
      <c r="AI32" s="53"/>
      <c r="AJ32" s="10"/>
      <c r="AK32" s="10"/>
    </row>
    <row r="33" spans="1:37" x14ac:dyDescent="0.15">
      <c r="A33" s="50">
        <v>3.3880296130559997</v>
      </c>
      <c r="B33" s="13">
        <v>1</v>
      </c>
      <c r="C33" s="26">
        <v>0.77400000000000002</v>
      </c>
      <c r="D33" s="6">
        <v>12.339</v>
      </c>
      <c r="E33" s="50">
        <v>31.970024114687998</v>
      </c>
      <c r="F33" s="10">
        <f t="shared" si="1"/>
        <v>3.1110000000000002</v>
      </c>
      <c r="G33" s="10">
        <f t="array" ref="G33">STDEVP(IF(($A$4:$A$191=E33),$C$4:$C$191,""))</f>
        <v>0</v>
      </c>
      <c r="H33" s="10">
        <f t="array" ref="H33">MEDIAN(IF($A$4:$A$191=E33,$C$4:$C$191,""))</f>
        <v>3.1110000000000002</v>
      </c>
      <c r="I33" s="23"/>
      <c r="J33" s="23"/>
      <c r="K33" s="10"/>
      <c r="L33" s="53"/>
      <c r="M33" s="10"/>
      <c r="N33" s="10"/>
      <c r="O33" s="50">
        <v>31.970024114687998</v>
      </c>
      <c r="P33" s="10">
        <f t="shared" si="4"/>
        <v>29.143000000000001</v>
      </c>
      <c r="Q33" s="10">
        <f t="array" ref="Q33">STDEVP(IF(($A$4:$A$191=O33),$D$4:$D$191,""))</f>
        <v>0</v>
      </c>
      <c r="R33" s="10">
        <f t="array" ref="R33">MEDIAN(IF($A$4:$A$191=O33,$D$4:$D$191,""))</f>
        <v>29.143000000000001</v>
      </c>
      <c r="S33" s="23"/>
      <c r="T33" s="23"/>
      <c r="U33" s="10"/>
      <c r="V33" s="53"/>
      <c r="W33" s="10"/>
      <c r="X33" s="10"/>
      <c r="Y33" s="50">
        <v>8.866545583104001</v>
      </c>
      <c r="Z33" s="13">
        <v>1</v>
      </c>
      <c r="AA33" s="6">
        <v>0.21485500000547009</v>
      </c>
      <c r="AB33" s="50">
        <v>13.588161320448</v>
      </c>
      <c r="AC33" s="10">
        <f t="shared" si="8"/>
        <v>0.1764200000027</v>
      </c>
      <c r="AD33" s="10">
        <f t="array" ref="AD33">STDEVP(IF(($Y$4:$Y$2354=AB33),$AA$4:$AA$2354,""))</f>
        <v>3.3629570569059256E-2</v>
      </c>
      <c r="AE33" s="10">
        <f t="array" ref="AE33">MEDIAN(IF($Y$4:$Y$2354=AB33,$AA$4:$AA$2354,""))</f>
        <v>0.15541999999963441</v>
      </c>
      <c r="AF33" s="23"/>
      <c r="AG33" s="23"/>
      <c r="AH33" s="10"/>
      <c r="AI33" s="53"/>
      <c r="AJ33" s="10"/>
      <c r="AK33" s="10"/>
    </row>
    <row r="34" spans="1:37" x14ac:dyDescent="0.15">
      <c r="A34" s="50">
        <v>1.009200310272</v>
      </c>
      <c r="B34" s="13">
        <v>1</v>
      </c>
      <c r="C34" s="26">
        <v>0.82899999999999996</v>
      </c>
      <c r="D34" s="6">
        <v>13.733000000000001</v>
      </c>
      <c r="E34" s="50">
        <v>32.186281324031995</v>
      </c>
      <c r="F34" s="10">
        <f t="shared" si="1"/>
        <v>1.5470000000000002</v>
      </c>
      <c r="G34" s="10">
        <f t="array" ref="G34">STDEVP(IF(($A$4:$A$191=E34),$C$4:$C$191,""))</f>
        <v>8.5999999999999965E-2</v>
      </c>
      <c r="H34" s="10">
        <f t="array" ref="H34">MEDIAN(IF($A$4:$A$191=E34,$C$4:$C$191,""))</f>
        <v>1.5470000000000002</v>
      </c>
      <c r="I34" s="23"/>
      <c r="J34" s="23"/>
      <c r="K34" s="10"/>
      <c r="L34" s="53"/>
      <c r="M34" s="10"/>
      <c r="N34" s="10"/>
      <c r="O34" s="50">
        <v>32.186281324031995</v>
      </c>
      <c r="P34" s="10">
        <f t="shared" si="4"/>
        <v>12.909000000000001</v>
      </c>
      <c r="Q34" s="10">
        <f t="array" ref="Q34">STDEVP(IF(($A$4:$A$191=O34),$D$4:$D$191,""))</f>
        <v>0</v>
      </c>
      <c r="R34" s="10">
        <f t="array" ref="R34">MEDIAN(IF($A$4:$A$191=O34,$D$4:$D$191,""))</f>
        <v>12.909000000000001</v>
      </c>
      <c r="S34" s="23"/>
      <c r="T34" s="23"/>
      <c r="U34" s="10"/>
      <c r="V34" s="53"/>
      <c r="W34" s="10"/>
      <c r="X34" s="10"/>
      <c r="Y34" s="50">
        <v>8.866545583104001</v>
      </c>
      <c r="Z34" s="13">
        <v>1</v>
      </c>
      <c r="AA34" s="6">
        <v>0.207310000000406</v>
      </c>
      <c r="AB34" s="50">
        <v>13.660247056895999</v>
      </c>
      <c r="AC34" s="10">
        <f t="shared" si="8"/>
        <v>0.21118250000202565</v>
      </c>
      <c r="AD34" s="10">
        <f t="array" ref="AD34">STDEVP(IF(($Y$4:$Y$2354=AB34),$AA$4:$AA$2354,""))</f>
        <v>2.2274999986903188E-3</v>
      </c>
      <c r="AE34" s="10">
        <f t="array" ref="AE34">MEDIAN(IF($Y$4:$Y$2354=AB34,$AA$4:$AA$2354,""))</f>
        <v>0.21118250000202565</v>
      </c>
      <c r="AF34" s="23"/>
      <c r="AG34" s="23"/>
      <c r="AH34" s="10"/>
      <c r="AI34" s="53"/>
      <c r="AJ34" s="10"/>
      <c r="AK34" s="10"/>
    </row>
    <row r="35" spans="1:37" x14ac:dyDescent="0.15">
      <c r="A35" s="50">
        <v>1.009200310272</v>
      </c>
      <c r="B35" s="13">
        <v>1</v>
      </c>
      <c r="C35" s="26">
        <v>0.99</v>
      </c>
      <c r="D35" s="6">
        <v>13.733000000000001</v>
      </c>
      <c r="E35" s="50">
        <v>34.601153495039995</v>
      </c>
      <c r="F35" s="10">
        <f t="shared" si="1"/>
        <v>1.0965</v>
      </c>
      <c r="G35" s="10">
        <f t="array" ref="G35">STDEVP(IF(($A$4:$A$191=E35),$C$4:$C$191,""))</f>
        <v>8.2500000000000018E-2</v>
      </c>
      <c r="H35" s="10">
        <f t="array" ref="H35">MEDIAN(IF($A$4:$A$191=E35,$C$4:$C$191,""))</f>
        <v>1.0965</v>
      </c>
      <c r="I35" s="23"/>
      <c r="J35" s="23"/>
      <c r="K35" s="10"/>
      <c r="L35" s="53"/>
      <c r="M35" s="10"/>
      <c r="N35" s="10"/>
      <c r="O35" s="50">
        <v>34.601153495039995</v>
      </c>
      <c r="P35" s="10">
        <f t="shared" si="4"/>
        <v>35.677999999999997</v>
      </c>
      <c r="Q35" s="10">
        <f t="array" ref="Q35">STDEVP(IF(($A$4:$A$191=O35),$D$4:$D$191,""))</f>
        <v>0</v>
      </c>
      <c r="R35" s="10">
        <f t="array" ref="R35">MEDIAN(IF($A$4:$A$191=O35,$D$4:$D$191,""))</f>
        <v>35.677999999999997</v>
      </c>
      <c r="S35" s="23"/>
      <c r="T35" s="23"/>
      <c r="U35" s="10"/>
      <c r="V35" s="53"/>
      <c r="W35" s="10"/>
      <c r="X35" s="10"/>
      <c r="Y35" s="50">
        <v>8.866545583104001</v>
      </c>
      <c r="Z35" s="13">
        <v>1</v>
      </c>
      <c r="AA35" s="6">
        <v>0.19276500000482977</v>
      </c>
      <c r="AB35" s="50">
        <v>13.804418529791999</v>
      </c>
      <c r="AC35" s="10">
        <f t="shared" si="8"/>
        <v>0.71994500000350681</v>
      </c>
      <c r="AD35" s="10">
        <f t="array" ref="AD35">STDEVP(IF(($Y$4:$Y$2354=AB35),$AA$4:$AA$2354,""))</f>
        <v>0</v>
      </c>
      <c r="AE35" s="10">
        <f t="array" ref="AE35">MEDIAN(IF($Y$4:$Y$2354=AB35,$AA$4:$AA$2354,""))</f>
        <v>0.71994500000350681</v>
      </c>
      <c r="AF35" s="23"/>
      <c r="AG35" s="23"/>
      <c r="AH35" s="10"/>
      <c r="AI35" s="53"/>
      <c r="AJ35" s="10"/>
      <c r="AK35" s="10"/>
    </row>
    <row r="36" spans="1:37" x14ac:dyDescent="0.15">
      <c r="A36" s="50">
        <v>1.009200310272</v>
      </c>
      <c r="B36" s="13">
        <v>1</v>
      </c>
      <c r="C36" s="26">
        <v>1.0009999999999999</v>
      </c>
      <c r="D36" s="6">
        <v>11.958</v>
      </c>
      <c r="E36" s="50">
        <v>36.943939929599999</v>
      </c>
      <c r="F36" s="10">
        <f t="shared" si="1"/>
        <v>1.365</v>
      </c>
      <c r="G36" s="10">
        <f t="array" ref="G36">STDEVP(IF(($A$4:$A$191=E36),$C$4:$C$191,""))</f>
        <v>0</v>
      </c>
      <c r="H36" s="10">
        <f t="array" ref="H36">MEDIAN(IF($A$4:$A$191=E36,$C$4:$C$191,""))</f>
        <v>1.365</v>
      </c>
      <c r="I36" s="23"/>
      <c r="J36" s="23"/>
      <c r="K36" s="10"/>
      <c r="L36" s="53"/>
      <c r="M36" s="10"/>
      <c r="N36" s="10"/>
      <c r="O36" s="50">
        <v>36.943939929599999</v>
      </c>
      <c r="P36" s="10">
        <f t="shared" si="4"/>
        <v>4.5949999999999998</v>
      </c>
      <c r="Q36" s="10">
        <f t="array" ref="Q36">STDEVP(IF(($A$4:$A$191=O36),$D$4:$D$191,""))</f>
        <v>0</v>
      </c>
      <c r="R36" s="10">
        <f t="array" ref="R36">MEDIAN(IF($A$4:$A$191=O36,$D$4:$D$191,""))</f>
        <v>4.5949999999999998</v>
      </c>
      <c r="S36" s="23"/>
      <c r="T36" s="23"/>
      <c r="U36" s="10"/>
      <c r="V36" s="53"/>
      <c r="W36" s="10"/>
      <c r="X36" s="10"/>
      <c r="Y36" s="50">
        <v>18.309777057792001</v>
      </c>
      <c r="Z36" s="13">
        <f t="shared" si="7"/>
        <v>10</v>
      </c>
      <c r="AA36" s="6">
        <v>0.20622000000040597</v>
      </c>
      <c r="AB36" s="50">
        <v>13.840461398016</v>
      </c>
      <c r="AC36" s="10">
        <f t="shared" si="8"/>
        <v>0.83190500000110423</v>
      </c>
      <c r="AD36" s="10">
        <f t="array" ref="AD36">STDEVP(IF(($Y$4:$Y$2354=AB36),$AA$4:$AA$2354,""))</f>
        <v>6.3726391711596726E-3</v>
      </c>
      <c r="AE36" s="10">
        <f t="array" ref="AE36">MEDIAN(IF($Y$4:$Y$2354=AB36,$AA$4:$AA$2354,""))</f>
        <v>0.83607000000301346</v>
      </c>
      <c r="AF36" s="23"/>
      <c r="AG36" s="23"/>
      <c r="AH36" s="10"/>
      <c r="AI36" s="53"/>
      <c r="AJ36" s="10"/>
      <c r="AK36" s="10"/>
    </row>
    <row r="37" spans="1:37" x14ac:dyDescent="0.15">
      <c r="A37" s="50">
        <v>44.621070861311999</v>
      </c>
      <c r="B37" s="13">
        <f t="shared" si="0"/>
        <v>40</v>
      </c>
      <c r="C37" s="26">
        <v>0.73699999999999999</v>
      </c>
      <c r="D37" s="6">
        <v>185.999</v>
      </c>
      <c r="E37" s="50">
        <v>37.953140239871999</v>
      </c>
      <c r="F37" s="10">
        <f t="shared" si="1"/>
        <v>2.0255000000000001</v>
      </c>
      <c r="G37" s="10">
        <f t="array" ref="G37">STDEVP(IF(($A$4:$A$191=E37),$C$4:$C$191,""))</f>
        <v>7.8500000000000014E-2</v>
      </c>
      <c r="H37" s="10">
        <f t="array" ref="H37">MEDIAN(IF($A$4:$A$191=E37,$C$4:$C$191,""))</f>
        <v>2.0255000000000001</v>
      </c>
      <c r="I37" s="23"/>
      <c r="J37" s="23"/>
      <c r="K37" s="10"/>
      <c r="L37" s="53"/>
      <c r="M37" s="10"/>
      <c r="N37" s="10"/>
      <c r="O37" s="50">
        <v>37.953140239871999</v>
      </c>
      <c r="P37" s="10">
        <f t="shared" si="4"/>
        <v>12.58</v>
      </c>
      <c r="Q37" s="10">
        <f t="array" ref="Q37">STDEVP(IF(($A$4:$A$191=O37),$D$4:$D$191,""))</f>
        <v>0</v>
      </c>
      <c r="R37" s="10">
        <f t="array" ref="R37">MEDIAN(IF($A$4:$A$191=O37,$D$4:$D$191,""))</f>
        <v>12.58</v>
      </c>
      <c r="S37" s="23"/>
      <c r="T37" s="23"/>
      <c r="U37" s="10"/>
      <c r="V37" s="53"/>
      <c r="W37" s="10"/>
      <c r="X37" s="10"/>
      <c r="Y37" s="50">
        <v>23.139521399808</v>
      </c>
      <c r="Z37" s="13">
        <f t="shared" si="7"/>
        <v>20</v>
      </c>
      <c r="AA37" s="6">
        <v>0.22313000000407301</v>
      </c>
      <c r="AB37" s="50">
        <v>13.948590002688</v>
      </c>
      <c r="AC37" s="10">
        <f t="shared" si="8"/>
        <v>0.60068333333783697</v>
      </c>
      <c r="AD37" s="10">
        <f t="array" ref="AD37">STDEVP(IF(($Y$4:$Y$2354=AB37),$AA$4:$AA$2354,""))</f>
        <v>1.3567125913515091E-2</v>
      </c>
      <c r="AE37" s="10">
        <f t="array" ref="AE37">MEDIAN(IF($Y$4:$Y$2354=AB37,$AA$4:$AA$2354,""))</f>
        <v>0.6033500000050469</v>
      </c>
      <c r="AF37" s="23"/>
      <c r="AG37" s="23"/>
      <c r="AH37" s="10"/>
      <c r="AI37" s="53"/>
      <c r="AJ37" s="10"/>
      <c r="AK37" s="10"/>
    </row>
    <row r="38" spans="1:37" x14ac:dyDescent="0.15">
      <c r="A38" s="50">
        <v>44.621070861311999</v>
      </c>
      <c r="B38" s="13">
        <f t="shared" si="0"/>
        <v>40</v>
      </c>
      <c r="C38" s="26">
        <v>0.90900000000000003</v>
      </c>
      <c r="D38" s="6">
        <v>185.999</v>
      </c>
      <c r="E38" s="50">
        <v>40.295926674432003</v>
      </c>
      <c r="F38" s="10">
        <f t="shared" si="1"/>
        <v>0.83650000000000002</v>
      </c>
      <c r="G38" s="10">
        <f t="array" ref="G38">STDEVP(IF(($A$4:$A$191=E38),$C$4:$C$191,""))</f>
        <v>8.6500000000000132E-2</v>
      </c>
      <c r="H38" s="10">
        <f t="array" ref="H38">MEDIAN(IF($A$4:$A$191=E38,$C$4:$C$191,""))</f>
        <v>0.83650000000000002</v>
      </c>
      <c r="I38" s="23"/>
      <c r="J38" s="23"/>
      <c r="K38" s="10"/>
      <c r="L38" s="53"/>
      <c r="M38" s="10"/>
      <c r="N38" s="10"/>
      <c r="O38" s="50">
        <v>40.295926674432003</v>
      </c>
      <c r="P38" s="10">
        <f t="shared" si="4"/>
        <v>29.98</v>
      </c>
      <c r="Q38" s="10">
        <f t="array" ref="Q38">STDEVP(IF(($A$4:$A$191=O38),$D$4:$D$191,""))</f>
        <v>0</v>
      </c>
      <c r="R38" s="10">
        <f t="array" ref="R38">MEDIAN(IF($A$4:$A$191=O38,$D$4:$D$191,""))</f>
        <v>29.98</v>
      </c>
      <c r="S38" s="23"/>
      <c r="T38" s="23"/>
      <c r="U38" s="10"/>
      <c r="V38" s="53"/>
      <c r="W38" s="10"/>
      <c r="X38" s="10"/>
      <c r="Y38" s="50">
        <v>27.032151167999999</v>
      </c>
      <c r="Z38" s="13">
        <f t="shared" si="7"/>
        <v>20</v>
      </c>
      <c r="AA38" s="6">
        <v>0.22358500000063875</v>
      </c>
      <c r="AB38" s="50">
        <v>14.885704576512</v>
      </c>
      <c r="AC38" s="10">
        <f t="shared" si="8"/>
        <v>0.89645125000235248</v>
      </c>
      <c r="AD38" s="10">
        <f t="array" ref="AD38">STDEVP(IF(($Y$4:$Y$2354=AB38),$AA$4:$AA$2354,""))</f>
        <v>3.9172963630752206E-2</v>
      </c>
      <c r="AE38" s="10">
        <f t="array" ref="AE38">MEDIAN(IF($Y$4:$Y$2354=AB38,$AA$4:$AA$2354,""))</f>
        <v>0.91856500000233798</v>
      </c>
      <c r="AF38" s="23"/>
      <c r="AG38" s="23"/>
      <c r="AH38" s="10"/>
      <c r="AI38" s="53"/>
      <c r="AJ38" s="10"/>
      <c r="AK38" s="10"/>
    </row>
    <row r="39" spans="1:37" x14ac:dyDescent="0.15">
      <c r="A39" s="50">
        <v>27.248408377343996</v>
      </c>
      <c r="B39" s="13">
        <f t="shared" si="0"/>
        <v>20</v>
      </c>
      <c r="C39" s="26">
        <v>1.3029999999999999</v>
      </c>
      <c r="D39" s="6">
        <v>168.40899999999999</v>
      </c>
      <c r="E39" s="50">
        <v>40.872612566015995</v>
      </c>
      <c r="F39" s="10">
        <f t="shared" si="1"/>
        <v>0.91249999999999998</v>
      </c>
      <c r="G39" s="10">
        <f t="array" ref="G39">STDEVP(IF(($A$4:$A$191=E39),$C$4:$C$191,""))</f>
        <v>9.9499999999999714E-2</v>
      </c>
      <c r="H39" s="10">
        <f t="array" ref="H39">MEDIAN(IF($A$4:$A$191=E39,$C$4:$C$191,""))</f>
        <v>0.91249999999999998</v>
      </c>
      <c r="I39" s="23"/>
      <c r="J39" s="23"/>
      <c r="K39" s="10"/>
      <c r="L39" s="53"/>
      <c r="M39" s="10"/>
      <c r="N39" s="10"/>
      <c r="O39" s="50">
        <v>40.872612566015995</v>
      </c>
      <c r="P39" s="10">
        <f t="shared" si="4"/>
        <v>11.534000000000001</v>
      </c>
      <c r="Q39" s="10">
        <f t="array" ref="Q39">STDEVP(IF(($A$4:$A$191=O39),$D$4:$D$191,""))</f>
        <v>0</v>
      </c>
      <c r="R39" s="10">
        <f t="array" ref="R39">MEDIAN(IF($A$4:$A$191=O39,$D$4:$D$191,""))</f>
        <v>11.534000000000001</v>
      </c>
      <c r="S39" s="23"/>
      <c r="T39" s="23"/>
      <c r="U39" s="10"/>
      <c r="V39" s="53"/>
      <c r="W39" s="10"/>
      <c r="X39" s="10"/>
      <c r="Y39" s="50">
        <v>27.032151167999999</v>
      </c>
      <c r="Z39" s="13">
        <f t="shared" si="7"/>
        <v>20</v>
      </c>
      <c r="AA39" s="6">
        <v>0.22404000000448043</v>
      </c>
      <c r="AB39" s="50">
        <v>14.95779031296</v>
      </c>
      <c r="AC39" s="10">
        <f t="shared" si="8"/>
        <v>0.4650008333353508</v>
      </c>
      <c r="AD39" s="10">
        <f t="array" ref="AD39">STDEVP(IF(($Y$4:$Y$2354=AB39),$AA$4:$AA$2354,""))</f>
        <v>0.35358031354835123</v>
      </c>
      <c r="AE39" s="10">
        <f t="array" ref="AE39">MEDIAN(IF($Y$4:$Y$2354=AB39,$AA$4:$AA$2354,""))</f>
        <v>0.21827000000215202</v>
      </c>
      <c r="AF39" s="23"/>
      <c r="AG39" s="23"/>
      <c r="AH39" s="10"/>
      <c r="AI39" s="53"/>
      <c r="AJ39" s="10"/>
      <c r="AK39" s="10"/>
    </row>
    <row r="40" spans="1:37" x14ac:dyDescent="0.15">
      <c r="A40" s="50">
        <v>27.248408377343996</v>
      </c>
      <c r="B40" s="13">
        <f t="shared" si="0"/>
        <v>20</v>
      </c>
      <c r="C40" s="26">
        <v>1.5840000000000001</v>
      </c>
      <c r="D40" s="6">
        <v>168.40899999999999</v>
      </c>
      <c r="E40" s="50">
        <v>41.088869775360003</v>
      </c>
      <c r="F40" s="10">
        <f t="shared" si="1"/>
        <v>3.2879999999999998</v>
      </c>
      <c r="G40" s="10">
        <f t="array" ref="G40">STDEVP(IF(($A$4:$A$191=E40),$C$4:$C$191,""))</f>
        <v>0</v>
      </c>
      <c r="H40" s="10">
        <f t="array" ref="H40">MEDIAN(IF($A$4:$A$191=E40,$C$4:$C$191,""))</f>
        <v>3.2879999999999998</v>
      </c>
      <c r="I40" s="23"/>
      <c r="J40" s="23"/>
      <c r="K40" s="10"/>
      <c r="L40" s="53"/>
      <c r="M40" s="10"/>
      <c r="N40" s="10"/>
      <c r="O40" s="50">
        <v>41.088869775360003</v>
      </c>
      <c r="P40" s="10">
        <f t="shared" si="4"/>
        <v>7.6559999999999997</v>
      </c>
      <c r="Q40" s="10">
        <f t="array" ref="Q40">STDEVP(IF(($A$4:$A$191=O40),$D$4:$D$191,""))</f>
        <v>0</v>
      </c>
      <c r="R40" s="10">
        <f t="array" ref="R40">MEDIAN(IF($A$4:$A$191=O40,$D$4:$D$191,""))</f>
        <v>7.6559999999999997</v>
      </c>
      <c r="S40" s="23"/>
      <c r="T40" s="23"/>
      <c r="U40" s="10"/>
      <c r="V40" s="53"/>
      <c r="W40" s="10"/>
      <c r="X40" s="10"/>
      <c r="Y40" s="50">
        <v>24.545193260544</v>
      </c>
      <c r="Z40" s="13">
        <f t="shared" si="7"/>
        <v>20</v>
      </c>
      <c r="AA40" s="6">
        <v>0.21695000000325804</v>
      </c>
      <c r="AB40" s="50">
        <v>15.174047522304001</v>
      </c>
      <c r="AC40" s="10">
        <f t="shared" si="8"/>
        <v>0.63136250000401717</v>
      </c>
      <c r="AD40" s="10">
        <f t="array" ref="AD40">STDEVP(IF(($Y$4:$Y$2354=AB40),$AA$4:$AA$2354,""))</f>
        <v>1.5727499999621641E-2</v>
      </c>
      <c r="AE40" s="10">
        <f t="array" ref="AE40">MEDIAN(IF($Y$4:$Y$2354=AB40,$AA$4:$AA$2354,""))</f>
        <v>0.63136250000401717</v>
      </c>
      <c r="AF40" s="23"/>
      <c r="AG40" s="23"/>
      <c r="AH40" s="10"/>
      <c r="AI40" s="53"/>
      <c r="AJ40" s="10"/>
      <c r="AK40" s="10"/>
    </row>
    <row r="41" spans="1:37" x14ac:dyDescent="0.15">
      <c r="A41" s="50">
        <v>31.465423959551998</v>
      </c>
      <c r="B41" s="13">
        <f t="shared" si="0"/>
        <v>30</v>
      </c>
      <c r="C41" s="26">
        <v>1.337</v>
      </c>
      <c r="D41" s="6">
        <v>46.664999999999999</v>
      </c>
      <c r="E41" s="50">
        <v>41.233041248256001</v>
      </c>
      <c r="F41" s="10">
        <f t="shared" si="1"/>
        <v>0.86149999999999993</v>
      </c>
      <c r="G41" s="10">
        <f t="array" ref="G41">STDEVP(IF(($A$4:$A$191=E41),$C$4:$C$191,""))</f>
        <v>9.6500000000000113E-2</v>
      </c>
      <c r="H41" s="10">
        <f t="array" ref="H41">MEDIAN(IF($A$4:$A$191=E41,$C$4:$C$191,""))</f>
        <v>0.86149999999999993</v>
      </c>
      <c r="I41" s="23"/>
      <c r="J41" s="23"/>
      <c r="K41" s="10"/>
      <c r="L41" s="53"/>
      <c r="M41" s="10"/>
      <c r="N41" s="10"/>
      <c r="O41" s="50">
        <v>41.233041248256001</v>
      </c>
      <c r="P41" s="10">
        <f t="shared" si="4"/>
        <v>11.996</v>
      </c>
      <c r="Q41" s="10">
        <f t="array" ref="Q41">STDEVP(IF(($A$4:$A$191=O41),$D$4:$D$191,""))</f>
        <v>0</v>
      </c>
      <c r="R41" s="10">
        <f t="array" ref="R41">MEDIAN(IF($A$4:$A$191=O41,$D$4:$D$191,""))</f>
        <v>11.996</v>
      </c>
      <c r="S41" s="23"/>
      <c r="T41" s="23"/>
      <c r="U41" s="10"/>
      <c r="V41" s="53"/>
      <c r="W41" s="10"/>
      <c r="X41" s="10"/>
      <c r="Y41" s="50">
        <v>23.391821477375998</v>
      </c>
      <c r="Z41" s="13">
        <f t="shared" si="7"/>
        <v>20</v>
      </c>
      <c r="AA41" s="6">
        <v>0.21940500000023122</v>
      </c>
      <c r="AB41" s="50">
        <v>15.246133258752002</v>
      </c>
      <c r="AC41" s="10">
        <f t="shared" si="8"/>
        <v>0.69763000000313324</v>
      </c>
      <c r="AD41" s="10">
        <f t="array" ref="AD41">STDEVP(IF(($Y$4:$Y$2354=AB41),$AA$4:$AA$2354,""))</f>
        <v>0.3951629870220898</v>
      </c>
      <c r="AE41" s="10">
        <f t="array" ref="AE41">MEDIAN(IF($Y$4:$Y$2354=AB41,$AA$4:$AA$2354,""))</f>
        <v>0.90391250000407697</v>
      </c>
      <c r="AF41" s="23"/>
      <c r="AG41" s="23"/>
      <c r="AH41" s="10"/>
      <c r="AI41" s="53"/>
      <c r="AJ41" s="10"/>
      <c r="AK41" s="10"/>
    </row>
    <row r="42" spans="1:37" x14ac:dyDescent="0.15">
      <c r="A42" s="50">
        <v>31.465423959551998</v>
      </c>
      <c r="B42" s="13">
        <f t="shared" si="0"/>
        <v>30</v>
      </c>
      <c r="C42" s="26">
        <v>1.51</v>
      </c>
      <c r="D42" s="6">
        <v>46.664999999999999</v>
      </c>
      <c r="E42" s="50">
        <v>41.269084116479995</v>
      </c>
      <c r="F42" s="10">
        <f t="shared" si="1"/>
        <v>1.2324999999999999</v>
      </c>
      <c r="G42" s="10">
        <f t="array" ref="G42">STDEVP(IF(($A$4:$A$191=E42),$C$4:$C$191,""))</f>
        <v>8.8500000000000023E-2</v>
      </c>
      <c r="H42" s="10">
        <f t="array" ref="H42">MEDIAN(IF($A$4:$A$191=E42,$C$4:$C$191,""))</f>
        <v>1.2324999999999999</v>
      </c>
      <c r="I42" s="23"/>
      <c r="J42" s="23"/>
      <c r="K42" s="10"/>
      <c r="L42" s="53"/>
      <c r="M42" s="10"/>
      <c r="N42" s="10"/>
      <c r="O42" s="50">
        <v>41.269084116479995</v>
      </c>
      <c r="P42" s="10">
        <f t="shared" si="4"/>
        <v>12.452999999999999</v>
      </c>
      <c r="Q42" s="10">
        <f t="array" ref="Q42">STDEVP(IF(($A$4:$A$191=O42),$D$4:$D$191,""))</f>
        <v>0</v>
      </c>
      <c r="R42" s="10">
        <f t="array" ref="R42">MEDIAN(IF($A$4:$A$191=O42,$D$4:$D$191,""))</f>
        <v>12.452999999999999</v>
      </c>
      <c r="S42" s="23"/>
      <c r="T42" s="23"/>
      <c r="U42" s="10"/>
      <c r="V42" s="53"/>
      <c r="W42" s="10"/>
      <c r="X42" s="10"/>
      <c r="Y42" s="50">
        <v>23.391821477375998</v>
      </c>
      <c r="Z42" s="13">
        <f t="shared" si="7"/>
        <v>20</v>
      </c>
      <c r="AA42" s="6">
        <v>0.21986000000407291</v>
      </c>
      <c r="AB42" s="50">
        <v>15.282176126976001</v>
      </c>
      <c r="AC42" s="10">
        <f t="shared" si="8"/>
        <v>0.26265750000145693</v>
      </c>
      <c r="AD42" s="10">
        <f t="array" ref="AD42">STDEVP(IF(($Y$4:$Y$2354=AB42),$AA$4:$AA$2354,""))</f>
        <v>4.7724999990977901E-3</v>
      </c>
      <c r="AE42" s="10">
        <f t="array" ref="AE42">MEDIAN(IF($Y$4:$Y$2354=AB42,$AA$4:$AA$2354,""))</f>
        <v>0.26265750000145693</v>
      </c>
      <c r="AF42" s="23"/>
      <c r="AG42" s="23"/>
      <c r="AH42" s="10"/>
      <c r="AI42" s="53"/>
      <c r="AJ42" s="10"/>
      <c r="AK42" s="10"/>
    </row>
    <row r="43" spans="1:37" x14ac:dyDescent="0.15">
      <c r="A43" s="50">
        <v>49.270600862207999</v>
      </c>
      <c r="B43" s="13">
        <f t="shared" si="0"/>
        <v>40</v>
      </c>
      <c r="C43" s="26">
        <v>0.81299999999999994</v>
      </c>
      <c r="D43" s="6">
        <v>29.475000000000001</v>
      </c>
      <c r="E43" s="50">
        <v>41.449298457600001</v>
      </c>
      <c r="F43" s="10">
        <f t="shared" si="1"/>
        <v>0.95550000000000002</v>
      </c>
      <c r="G43" s="10">
        <f t="array" ref="G43">STDEVP(IF(($A$4:$A$191=E43),$C$4:$C$191,""))</f>
        <v>0.10449999999999983</v>
      </c>
      <c r="H43" s="10">
        <f t="array" ref="H43">MEDIAN(IF($A$4:$A$191=E43,$C$4:$C$191,""))</f>
        <v>0.95550000000000002</v>
      </c>
      <c r="I43" s="23"/>
      <c r="J43" s="23"/>
      <c r="K43" s="10"/>
      <c r="L43" s="53"/>
      <c r="M43" s="10"/>
      <c r="N43" s="10"/>
      <c r="O43" s="50">
        <v>41.449298457600001</v>
      </c>
      <c r="P43" s="10">
        <f t="shared" si="4"/>
        <v>12.263999999999999</v>
      </c>
      <c r="Q43" s="10">
        <f t="array" ref="Q43">STDEVP(IF(($A$4:$A$191=O43),$D$4:$D$191,""))</f>
        <v>0</v>
      </c>
      <c r="R43" s="10">
        <f t="array" ref="R43">MEDIAN(IF($A$4:$A$191=O43,$D$4:$D$191,""))</f>
        <v>12.263999999999999</v>
      </c>
      <c r="S43" s="23"/>
      <c r="T43" s="23"/>
      <c r="U43" s="10"/>
      <c r="V43" s="53"/>
      <c r="W43" s="10"/>
      <c r="X43" s="10"/>
      <c r="Y43" s="50">
        <v>14.95779031296</v>
      </c>
      <c r="Z43" s="13">
        <f t="shared" si="7"/>
        <v>10</v>
      </c>
      <c r="AA43" s="6">
        <v>0.21931500000407289</v>
      </c>
      <c r="AB43" s="50">
        <v>15.426347599872001</v>
      </c>
      <c r="AC43" s="10">
        <f t="shared" si="8"/>
        <v>0.87977500000433895</v>
      </c>
      <c r="AD43" s="10">
        <f t="array" ref="AD43">STDEVP(IF(($Y$4:$Y$2354=AB43),$AA$4:$AA$2354,""))</f>
        <v>1.4550000004074359E-3</v>
      </c>
      <c r="AE43" s="10">
        <f t="array" ref="AE43">MEDIAN(IF($Y$4:$Y$2354=AB43,$AA$4:$AA$2354,""))</f>
        <v>0.87977500000433895</v>
      </c>
      <c r="AF43" s="23"/>
      <c r="AG43" s="23"/>
      <c r="AH43" s="10"/>
      <c r="AI43" s="53"/>
      <c r="AJ43" s="10"/>
      <c r="AK43" s="10"/>
    </row>
    <row r="44" spans="1:37" x14ac:dyDescent="0.15">
      <c r="A44" s="50">
        <v>49.270600862207999</v>
      </c>
      <c r="B44" s="13">
        <f t="shared" si="0"/>
        <v>40</v>
      </c>
      <c r="C44" s="26">
        <v>1.1100000000000001</v>
      </c>
      <c r="D44" s="6">
        <v>29.475000000000001</v>
      </c>
      <c r="E44" s="50">
        <v>41.485341325824002</v>
      </c>
      <c r="F44" s="10">
        <f t="shared" si="1"/>
        <v>0.86499999999999999</v>
      </c>
      <c r="G44" s="10">
        <f t="array" ref="G44">STDEVP(IF(($A$4:$A$191=E44),$C$4:$C$191,""))</f>
        <v>8.6999999999999633E-2</v>
      </c>
      <c r="H44" s="10">
        <f t="array" ref="H44">MEDIAN(IF($A$4:$A$191=E44,$C$4:$C$191,""))</f>
        <v>0.86499999999999999</v>
      </c>
      <c r="I44" s="23"/>
      <c r="J44" s="23"/>
      <c r="K44" s="10"/>
      <c r="L44" s="53"/>
      <c r="M44" s="10"/>
      <c r="N44" s="10"/>
      <c r="O44" s="50">
        <v>41.485341325824002</v>
      </c>
      <c r="P44" s="10">
        <f t="shared" si="4"/>
        <v>11.587999999999999</v>
      </c>
      <c r="Q44" s="10">
        <f t="array" ref="Q44">STDEVP(IF(($A$4:$A$191=O44),$D$4:$D$191,""))</f>
        <v>0</v>
      </c>
      <c r="R44" s="10">
        <f t="array" ref="R44">MEDIAN(IF($A$4:$A$191=O44,$D$4:$D$191,""))</f>
        <v>11.587999999999999</v>
      </c>
      <c r="S44" s="23"/>
      <c r="T44" s="23"/>
      <c r="U44" s="10"/>
      <c r="V44" s="53"/>
      <c r="W44" s="10"/>
      <c r="X44" s="10"/>
      <c r="Y44" s="50">
        <v>14.95779031296</v>
      </c>
      <c r="Z44" s="13">
        <f t="shared" si="7"/>
        <v>10</v>
      </c>
      <c r="AA44" s="6">
        <v>0.20677000000162815</v>
      </c>
      <c r="AB44" s="50">
        <v>15.822819150335999</v>
      </c>
      <c r="AC44" s="10">
        <f t="shared" si="8"/>
        <v>0.4756475000028958</v>
      </c>
      <c r="AD44" s="10">
        <f t="array" ref="AD44">STDEVP(IF(($Y$4:$Y$2354=AB44),$AA$4:$AA$2354,""))</f>
        <v>2.2725000004074625E-3</v>
      </c>
      <c r="AE44" s="10">
        <f t="array" ref="AE44">MEDIAN(IF($Y$4:$Y$2354=AB44,$AA$4:$AA$2354,""))</f>
        <v>0.4756475000028958</v>
      </c>
      <c r="AF44" s="23"/>
      <c r="AG44" s="23"/>
      <c r="AH44" s="10"/>
      <c r="AI44" s="53"/>
      <c r="AJ44" s="10"/>
      <c r="AK44" s="10"/>
    </row>
    <row r="45" spans="1:37" x14ac:dyDescent="0.15">
      <c r="A45" s="50">
        <v>44.657113729536</v>
      </c>
      <c r="B45" s="13">
        <f t="shared" si="0"/>
        <v>40</v>
      </c>
      <c r="C45" s="26">
        <v>0.73599999999999999</v>
      </c>
      <c r="D45" s="6">
        <v>11.83</v>
      </c>
      <c r="E45" s="50">
        <v>41.665555666944002</v>
      </c>
      <c r="F45" s="10">
        <f t="shared" si="1"/>
        <v>0.96899999999999997</v>
      </c>
      <c r="G45" s="10">
        <f t="array" ref="G45">STDEVP(IF(($A$4:$A$191=E45),$C$4:$C$191,""))</f>
        <v>0</v>
      </c>
      <c r="H45" s="10">
        <f t="array" ref="H45">MEDIAN(IF($A$4:$A$191=E45,$C$4:$C$191,""))</f>
        <v>0.96899999999999997</v>
      </c>
      <c r="I45" s="23"/>
      <c r="J45" s="23"/>
      <c r="K45" s="10"/>
      <c r="L45" s="53"/>
      <c r="M45" s="10"/>
      <c r="N45" s="10"/>
      <c r="O45" s="50">
        <v>41.665555666944002</v>
      </c>
      <c r="P45" s="10">
        <f t="shared" si="4"/>
        <v>3.2639999999999998</v>
      </c>
      <c r="Q45" s="10">
        <f t="array" ref="Q45">STDEVP(IF(($A$4:$A$191=O45),$D$4:$D$191,""))</f>
        <v>0</v>
      </c>
      <c r="R45" s="10">
        <f t="array" ref="R45">MEDIAN(IF($A$4:$A$191=O45,$D$4:$D$191,""))</f>
        <v>3.2639999999999998</v>
      </c>
      <c r="S45" s="23"/>
      <c r="T45" s="23"/>
      <c r="U45" s="10"/>
      <c r="V45" s="53"/>
      <c r="W45" s="10"/>
      <c r="X45" s="10"/>
      <c r="Y45" s="50">
        <v>14.95779031296</v>
      </c>
      <c r="Z45" s="13">
        <f t="shared" si="7"/>
        <v>10</v>
      </c>
      <c r="AA45" s="6">
        <v>0.21722500000023115</v>
      </c>
      <c r="AB45" s="50">
        <v>15.894904886783999</v>
      </c>
      <c r="AC45" s="10">
        <f t="shared" si="8"/>
        <v>0.84111750000272234</v>
      </c>
      <c r="AD45" s="10">
        <f t="array" ref="AD45">STDEVP(IF(($Y$4:$Y$2354=AB45),$AA$4:$AA$2354,""))</f>
        <v>2.2275000023282976E-3</v>
      </c>
      <c r="AE45" s="10">
        <f t="array" ref="AE45">MEDIAN(IF($Y$4:$Y$2354=AB45,$AA$4:$AA$2354,""))</f>
        <v>0.84111750000272234</v>
      </c>
      <c r="AF45" s="23"/>
      <c r="AG45" s="23"/>
      <c r="AH45" s="10"/>
      <c r="AI45" s="53"/>
      <c r="AJ45" s="10"/>
      <c r="AK45" s="10"/>
    </row>
    <row r="46" spans="1:37" x14ac:dyDescent="0.15">
      <c r="A46" s="50">
        <v>44.657113729536</v>
      </c>
      <c r="B46" s="13">
        <f t="shared" si="0"/>
        <v>40</v>
      </c>
      <c r="C46" s="26">
        <v>0.90600000000000003</v>
      </c>
      <c r="D46" s="6">
        <v>11.83</v>
      </c>
      <c r="E46" s="50">
        <v>41.773684271615998</v>
      </c>
      <c r="F46" s="10">
        <f t="shared" si="1"/>
        <v>1.2135</v>
      </c>
      <c r="G46" s="10">
        <f t="array" ref="G46">STDEVP(IF(($A$4:$A$191=E46),$C$4:$C$191,""))</f>
        <v>9.1499999999999915E-2</v>
      </c>
      <c r="H46" s="10">
        <f t="array" ref="H46">MEDIAN(IF($A$4:$A$191=E46,$C$4:$C$191,""))</f>
        <v>1.2135</v>
      </c>
      <c r="I46" s="23"/>
      <c r="J46" s="23"/>
      <c r="K46" s="10"/>
      <c r="L46" s="53"/>
      <c r="M46" s="10"/>
      <c r="N46" s="10"/>
      <c r="O46" s="50">
        <v>41.773684271615998</v>
      </c>
      <c r="P46" s="10">
        <f t="shared" si="4"/>
        <v>11.401</v>
      </c>
      <c r="Q46" s="10">
        <f t="array" ref="Q46">STDEVP(IF(($A$4:$A$191=O46),$D$4:$D$191,""))</f>
        <v>0</v>
      </c>
      <c r="R46" s="10">
        <f t="array" ref="R46">MEDIAN(IF($A$4:$A$191=O46,$D$4:$D$191,""))</f>
        <v>11.401</v>
      </c>
      <c r="S46" s="23"/>
      <c r="T46" s="23"/>
      <c r="U46" s="10"/>
      <c r="V46" s="53"/>
      <c r="W46" s="10"/>
      <c r="X46" s="10"/>
      <c r="Y46" s="50">
        <v>14.95779031296</v>
      </c>
      <c r="Z46" s="13">
        <f t="shared" si="7"/>
        <v>10</v>
      </c>
      <c r="AA46" s="6">
        <v>0.21668000000023113</v>
      </c>
      <c r="AB46" s="50">
        <v>15.930947755007999</v>
      </c>
      <c r="AC46" s="10">
        <f t="shared" si="8"/>
        <v>0.54152750000330341</v>
      </c>
      <c r="AD46" s="10">
        <f t="array" ref="AD46">STDEVP(IF(($Y$4:$Y$2354=AB46),$AA$4:$AA$2354,""))</f>
        <v>1.6824999986903011E-3</v>
      </c>
      <c r="AE46" s="10">
        <f t="array" ref="AE46">MEDIAN(IF($Y$4:$Y$2354=AB46,$AA$4:$AA$2354,""))</f>
        <v>0.54152750000330341</v>
      </c>
      <c r="AF46" s="23"/>
      <c r="AG46" s="23"/>
      <c r="AH46" s="10"/>
      <c r="AI46" s="53"/>
      <c r="AJ46" s="10"/>
      <c r="AK46" s="10"/>
    </row>
    <row r="47" spans="1:37" x14ac:dyDescent="0.15">
      <c r="A47" s="50">
        <v>16.868062328831996</v>
      </c>
      <c r="B47" s="13">
        <f t="shared" si="0"/>
        <v>10</v>
      </c>
      <c r="C47" s="26">
        <v>1.8320000000000001</v>
      </c>
      <c r="D47" s="6">
        <v>12.936</v>
      </c>
      <c r="E47" s="50">
        <v>43.107270395904003</v>
      </c>
      <c r="F47" s="10">
        <f t="shared" si="1"/>
        <v>2.375</v>
      </c>
      <c r="G47" s="10">
        <f t="array" ref="G47">STDEVP(IF(($A$4:$A$191=E47),$C$4:$C$191,""))</f>
        <v>0</v>
      </c>
      <c r="H47" s="10">
        <f t="array" ref="H47">MEDIAN(IF($A$4:$A$191=E47,$C$4:$C$191,""))</f>
        <v>2.375</v>
      </c>
      <c r="I47" s="23"/>
      <c r="J47" s="23"/>
      <c r="K47" s="10"/>
      <c r="L47" s="53"/>
      <c r="M47" s="10"/>
      <c r="N47" s="10"/>
      <c r="O47" s="50">
        <v>43.107270395904003</v>
      </c>
      <c r="P47" s="10">
        <f t="shared" si="4"/>
        <v>3.8849999999999998</v>
      </c>
      <c r="Q47" s="10">
        <f t="array" ref="Q47">STDEVP(IF(($A$4:$A$191=O47),$D$4:$D$191,""))</f>
        <v>0</v>
      </c>
      <c r="R47" s="10">
        <f t="array" ref="R47">MEDIAN(IF($A$4:$A$191=O47,$D$4:$D$191,""))</f>
        <v>3.8849999999999998</v>
      </c>
      <c r="S47" s="23"/>
      <c r="T47" s="23"/>
      <c r="U47" s="10"/>
      <c r="V47" s="53"/>
      <c r="W47" s="10"/>
      <c r="X47" s="10"/>
      <c r="Y47" s="50">
        <v>12.903346824192001</v>
      </c>
      <c r="Z47" s="13">
        <f t="shared" si="7"/>
        <v>10</v>
      </c>
      <c r="AA47" s="6">
        <v>0.21713500000407282</v>
      </c>
      <c r="AB47" s="50">
        <v>15.966990623231998</v>
      </c>
      <c r="AC47" s="10">
        <f t="shared" si="8"/>
        <v>0.16412333333741946</v>
      </c>
      <c r="AD47" s="10">
        <f t="array" ref="AD47">STDEVP(IF(($Y$4:$Y$2354=AB47),$AA$4:$AA$2354,""))</f>
        <v>1.7826017659144613E-2</v>
      </c>
      <c r="AE47" s="10">
        <f t="array" ref="AE47">MEDIAN(IF($Y$4:$Y$2354=AB47,$AA$4:$AA$2354,""))</f>
        <v>0.16879000000503686</v>
      </c>
      <c r="AF47" s="23"/>
      <c r="AG47" s="23"/>
      <c r="AH47" s="10"/>
      <c r="AI47" s="53"/>
      <c r="AJ47" s="10"/>
      <c r="AK47" s="10"/>
    </row>
    <row r="48" spans="1:37" x14ac:dyDescent="0.15">
      <c r="A48" s="50">
        <v>16.868062328831996</v>
      </c>
      <c r="B48" s="13">
        <f t="shared" si="0"/>
        <v>10</v>
      </c>
      <c r="C48" s="26">
        <v>2.0550000000000002</v>
      </c>
      <c r="D48" s="6">
        <v>12.936</v>
      </c>
      <c r="E48" s="50">
        <v>43.359570473471997</v>
      </c>
      <c r="F48" s="10">
        <f t="shared" si="1"/>
        <v>0.9415</v>
      </c>
      <c r="G48" s="10">
        <f t="array" ref="G48">STDEVP(IF(($A$4:$A$191=E48),$C$4:$C$191,""))</f>
        <v>0.10250000000000024</v>
      </c>
      <c r="H48" s="10">
        <f t="array" ref="H48">MEDIAN(IF($A$4:$A$191=E48,$C$4:$C$191,""))</f>
        <v>0.9415</v>
      </c>
      <c r="I48" s="23"/>
      <c r="J48" s="23"/>
      <c r="K48" s="10"/>
      <c r="L48" s="53"/>
      <c r="M48" s="10"/>
      <c r="N48" s="10"/>
      <c r="O48" s="50">
        <v>43.359570473471997</v>
      </c>
      <c r="P48" s="10">
        <f t="shared" si="4"/>
        <v>46.8</v>
      </c>
      <c r="Q48" s="10">
        <f t="array" ref="Q48">STDEVP(IF(($A$4:$A$191=O48),$D$4:$D$191,""))</f>
        <v>0</v>
      </c>
      <c r="R48" s="10">
        <f t="array" ref="R48">MEDIAN(IF($A$4:$A$191=O48,$D$4:$D$191,""))</f>
        <v>46.8</v>
      </c>
      <c r="S48" s="23"/>
      <c r="T48" s="23"/>
      <c r="U48" s="10"/>
      <c r="V48" s="53"/>
      <c r="W48" s="10"/>
      <c r="X48" s="10"/>
      <c r="Y48" s="50">
        <v>12.903346824192001</v>
      </c>
      <c r="Z48" s="13">
        <f t="shared" si="7"/>
        <v>10</v>
      </c>
      <c r="AA48" s="6">
        <v>0.19959000000424743</v>
      </c>
      <c r="AB48" s="50">
        <v>16.147204964351999</v>
      </c>
      <c r="AC48" s="10">
        <f t="shared" si="8"/>
        <v>0.97323750000349463</v>
      </c>
      <c r="AD48" s="10">
        <f t="array" ref="AD48">STDEVP(IF(($Y$4:$Y$2354=AB48),$AA$4:$AA$2354,""))</f>
        <v>3.2725000006111893E-3</v>
      </c>
      <c r="AE48" s="10">
        <f t="array" ref="AE48">MEDIAN(IF($Y$4:$Y$2354=AB48,$AA$4:$AA$2354,""))</f>
        <v>0.97323750000349463</v>
      </c>
      <c r="AF48" s="23"/>
      <c r="AG48" s="23"/>
      <c r="AH48" s="10"/>
      <c r="AI48" s="53"/>
      <c r="AJ48" s="10"/>
      <c r="AK48" s="10"/>
    </row>
    <row r="49" spans="1:37" x14ac:dyDescent="0.15">
      <c r="A49" s="50">
        <v>23.031392795135996</v>
      </c>
      <c r="B49" s="13">
        <f t="shared" si="0"/>
        <v>20</v>
      </c>
      <c r="C49" s="26">
        <v>1.1599999999999999</v>
      </c>
      <c r="D49" s="6">
        <v>11.765000000000001</v>
      </c>
      <c r="E49" s="50">
        <v>44.621070861311999</v>
      </c>
      <c r="F49" s="10">
        <f t="shared" si="1"/>
        <v>0.82299999999999995</v>
      </c>
      <c r="G49" s="10">
        <f t="array" ref="G49">STDEVP(IF(($A$4:$A$191=E49),$C$4:$C$191,""))</f>
        <v>8.6000000000000396E-2</v>
      </c>
      <c r="H49" s="10">
        <f t="array" ref="H49">MEDIAN(IF($A$4:$A$191=E49,$C$4:$C$191,""))</f>
        <v>0.82299999999999995</v>
      </c>
      <c r="I49" s="23"/>
      <c r="J49" s="23"/>
      <c r="K49" s="10"/>
      <c r="L49" s="53"/>
      <c r="M49" s="10"/>
      <c r="N49" s="10"/>
      <c r="O49" s="50">
        <v>44.621070861311999</v>
      </c>
      <c r="P49" s="10">
        <f t="shared" si="4"/>
        <v>185.999</v>
      </c>
      <c r="Q49" s="10">
        <f t="array" ref="Q49">STDEVP(IF(($A$4:$A$191=O49),$D$4:$D$191,""))</f>
        <v>0</v>
      </c>
      <c r="R49" s="10">
        <f t="array" ref="R49">MEDIAN(IF($A$4:$A$191=O49,$D$4:$D$191,""))</f>
        <v>185.999</v>
      </c>
      <c r="S49" s="23"/>
      <c r="T49" s="23"/>
      <c r="U49" s="10"/>
      <c r="V49" s="53"/>
      <c r="W49" s="10"/>
      <c r="X49" s="10"/>
      <c r="Y49" s="50">
        <v>12.903346824192001</v>
      </c>
      <c r="Z49" s="13">
        <f t="shared" si="7"/>
        <v>10</v>
      </c>
      <c r="AA49" s="6">
        <v>0.20504500000546977</v>
      </c>
      <c r="AB49" s="50">
        <v>16.219290700799998</v>
      </c>
      <c r="AC49" s="10">
        <f t="shared" si="8"/>
        <v>0.52105080645421953</v>
      </c>
      <c r="AD49" s="10">
        <f t="array" ref="AD49">STDEVP(IF(($Y$4:$Y$2354=AB49),$AA$4:$AA$2354,""))</f>
        <v>0.18967086219159468</v>
      </c>
      <c r="AE49" s="10">
        <f t="array" ref="AE49">MEDIAN(IF($Y$4:$Y$2354=AB49,$AA$4:$AA$2354,""))</f>
        <v>0.52091250000194</v>
      </c>
      <c r="AF49" s="23"/>
      <c r="AG49" s="23"/>
      <c r="AH49" s="10"/>
      <c r="AI49" s="53"/>
      <c r="AJ49" s="10"/>
      <c r="AK49" s="10"/>
    </row>
    <row r="50" spans="1:37" x14ac:dyDescent="0.15">
      <c r="A50" s="50">
        <v>23.031392795135996</v>
      </c>
      <c r="B50" s="13">
        <f t="shared" si="0"/>
        <v>20</v>
      </c>
      <c r="C50" s="26">
        <v>1.3779999999999999</v>
      </c>
      <c r="D50" s="6">
        <v>11.765000000000001</v>
      </c>
      <c r="E50" s="50">
        <v>44.657113729536</v>
      </c>
      <c r="F50" s="10">
        <f t="shared" si="1"/>
        <v>0.82099999999999995</v>
      </c>
      <c r="G50" s="10">
        <f t="array" ref="G50">STDEVP(IF(($A$4:$A$191=E50),$C$4:$C$191,""))</f>
        <v>8.5000000000000214E-2</v>
      </c>
      <c r="H50" s="10">
        <f t="array" ref="H50">MEDIAN(IF($A$4:$A$191=E50,$C$4:$C$191,""))</f>
        <v>0.82099999999999995</v>
      </c>
      <c r="I50" s="23"/>
      <c r="J50" s="23"/>
      <c r="K50" s="10"/>
      <c r="L50" s="53"/>
      <c r="M50" s="10"/>
      <c r="N50" s="10"/>
      <c r="O50" s="50">
        <v>44.657113729536</v>
      </c>
      <c r="P50" s="10">
        <f t="shared" si="4"/>
        <v>11.83</v>
      </c>
      <c r="Q50" s="10">
        <f t="array" ref="Q50">STDEVP(IF(($A$4:$A$191=O50),$D$4:$D$191,""))</f>
        <v>0</v>
      </c>
      <c r="R50" s="10">
        <f t="array" ref="R50">MEDIAN(IF($A$4:$A$191=O50,$D$4:$D$191,""))</f>
        <v>11.83</v>
      </c>
      <c r="S50" s="23"/>
      <c r="T50" s="23"/>
      <c r="U50" s="10"/>
      <c r="V50" s="53"/>
      <c r="W50" s="10"/>
      <c r="X50" s="10"/>
      <c r="Y50" s="50">
        <v>12.903346824192001</v>
      </c>
      <c r="Z50" s="13">
        <f t="shared" si="7"/>
        <v>10</v>
      </c>
      <c r="AA50" s="6">
        <v>0.20450000000546975</v>
      </c>
      <c r="AB50" s="50">
        <v>16.363462173696</v>
      </c>
      <c r="AC50" s="10">
        <f t="shared" si="8"/>
        <v>0.95605000000224338</v>
      </c>
      <c r="AD50" s="10">
        <f t="array" ref="AD50">STDEVP(IF(($Y$4:$Y$2354=AB50),$AA$4:$AA$2354,""))</f>
        <v>0</v>
      </c>
      <c r="AE50" s="10">
        <f t="array" ref="AE50">MEDIAN(IF($Y$4:$Y$2354=AB50,$AA$4:$AA$2354,""))</f>
        <v>0.95605000000224338</v>
      </c>
      <c r="AF50" s="23"/>
      <c r="AG50" s="23"/>
      <c r="AH50" s="10"/>
      <c r="AI50" s="53"/>
      <c r="AJ50" s="10"/>
      <c r="AK50" s="10"/>
    </row>
    <row r="51" spans="1:37" x14ac:dyDescent="0.15">
      <c r="A51" s="50">
        <v>6.0552018616319998</v>
      </c>
      <c r="B51" s="13">
        <v>1</v>
      </c>
      <c r="C51" s="26">
        <v>0.91200000000000003</v>
      </c>
      <c r="D51" s="6">
        <v>12.545999999999999</v>
      </c>
      <c r="E51" s="50">
        <v>45.161713884671997</v>
      </c>
      <c r="F51" s="10">
        <f t="shared" si="1"/>
        <v>0.89983333333333337</v>
      </c>
      <c r="G51" s="10">
        <f t="array" ref="G51">STDEVP(IF(($A$4:$A$191=E51),$C$4:$C$191,""))</f>
        <v>0.1002736533470055</v>
      </c>
      <c r="H51" s="10">
        <f t="array" ref="H51">MEDIAN(IF($A$4:$A$191=E51,$C$4:$C$191,""))</f>
        <v>0.90700000000000003</v>
      </c>
      <c r="I51" s="23"/>
      <c r="J51" s="23"/>
      <c r="K51" s="10"/>
      <c r="L51" s="53"/>
      <c r="M51" s="10"/>
      <c r="N51" s="10"/>
      <c r="O51" s="50">
        <v>45.161713884671997</v>
      </c>
      <c r="P51" s="10">
        <f t="shared" si="4"/>
        <v>17.850666666666665</v>
      </c>
      <c r="Q51" s="10">
        <f t="array" ref="Q51">STDEVP(IF(($A$4:$A$191=O51),$D$4:$D$191,""))</f>
        <v>8.3876946905703669</v>
      </c>
      <c r="R51" s="10">
        <f t="array" ref="R51">MEDIAN(IF($A$4:$A$191=O51,$D$4:$D$191,""))</f>
        <v>12.154</v>
      </c>
      <c r="S51" s="23"/>
      <c r="T51" s="23"/>
      <c r="U51" s="10"/>
      <c r="V51" s="53"/>
      <c r="W51" s="10"/>
      <c r="X51" s="10"/>
      <c r="Y51" s="50">
        <v>17.985391243776</v>
      </c>
      <c r="Z51" s="13">
        <f t="shared" si="7"/>
        <v>10</v>
      </c>
      <c r="AA51" s="6">
        <v>0.20095500000122057</v>
      </c>
      <c r="AB51" s="50">
        <v>16.399505041919998</v>
      </c>
      <c r="AC51" s="10">
        <f t="shared" si="8"/>
        <v>0.51350282608908482</v>
      </c>
      <c r="AD51" s="10">
        <f t="array" ref="AD51">STDEVP(IF(($Y$4:$Y$2354=AB51),$AA$4:$AA$2354,""))</f>
        <v>5.3423309638725117E-2</v>
      </c>
      <c r="AE51" s="10">
        <f t="array" ref="AE51">MEDIAN(IF($Y$4:$Y$2354=AB51,$AA$4:$AA$2354,""))</f>
        <v>0.53836000000264939</v>
      </c>
      <c r="AF51" s="23"/>
      <c r="AG51" s="23"/>
      <c r="AH51" s="10"/>
      <c r="AI51" s="53"/>
      <c r="AJ51" s="10"/>
      <c r="AK51" s="10"/>
    </row>
    <row r="52" spans="1:37" x14ac:dyDescent="0.15">
      <c r="A52" s="50">
        <v>6.0552018616319998</v>
      </c>
      <c r="B52" s="13">
        <v>1</v>
      </c>
      <c r="C52" s="26">
        <v>1.306</v>
      </c>
      <c r="D52" s="6">
        <v>12.545999999999999</v>
      </c>
      <c r="E52" s="50">
        <v>45.774442644479997</v>
      </c>
      <c r="F52" s="10">
        <f t="shared" si="1"/>
        <v>1.3159999999999998</v>
      </c>
      <c r="G52" s="10">
        <f t="array" ref="G52">STDEVP(IF(($A$4:$A$191=E52),$C$4:$C$191,""))</f>
        <v>0.122</v>
      </c>
      <c r="H52" s="10">
        <f t="array" ref="H52">MEDIAN(IF($A$4:$A$191=E52,$C$4:$C$191,""))</f>
        <v>1.3159999999999998</v>
      </c>
      <c r="I52" s="23"/>
      <c r="J52" s="23"/>
      <c r="K52" s="10"/>
      <c r="L52" s="53"/>
      <c r="M52" s="10"/>
      <c r="N52" s="10"/>
      <c r="O52" s="50">
        <v>45.774442644479997</v>
      </c>
      <c r="P52" s="10">
        <f t="shared" si="4"/>
        <v>11.625999999999999</v>
      </c>
      <c r="Q52" s="10">
        <f t="array" ref="Q52">STDEVP(IF(($A$4:$A$191=O52),$D$4:$D$191,""))</f>
        <v>0</v>
      </c>
      <c r="R52" s="10">
        <f t="array" ref="R52">MEDIAN(IF($A$4:$A$191=O52,$D$4:$D$191,""))</f>
        <v>11.625999999999999</v>
      </c>
      <c r="S52" s="23"/>
      <c r="T52" s="23"/>
      <c r="U52" s="10"/>
      <c r="V52" s="53"/>
      <c r="W52" s="10"/>
      <c r="X52" s="10"/>
      <c r="Y52" s="50">
        <v>17.985391243776</v>
      </c>
      <c r="Z52" s="13">
        <f t="shared" si="7"/>
        <v>10</v>
      </c>
      <c r="AA52" s="6">
        <v>0.20041000000122056</v>
      </c>
      <c r="AB52" s="50">
        <v>16.435547910143999</v>
      </c>
      <c r="AC52" s="10">
        <f t="shared" si="8"/>
        <v>0.80257250000073521</v>
      </c>
      <c r="AD52" s="10">
        <f t="array" ref="AD52">STDEVP(IF(($Y$4:$Y$2354=AB52),$AA$4:$AA$2354,""))</f>
        <v>7.2750000020371797E-4</v>
      </c>
      <c r="AE52" s="10">
        <f t="array" ref="AE52">MEDIAN(IF($Y$4:$Y$2354=AB52,$AA$4:$AA$2354,""))</f>
        <v>0.80257250000073521</v>
      </c>
      <c r="AF52" s="23"/>
      <c r="AG52" s="23"/>
      <c r="AH52" s="10"/>
      <c r="AI52" s="53"/>
      <c r="AJ52" s="10"/>
      <c r="AK52" s="10"/>
    </row>
    <row r="53" spans="1:37" x14ac:dyDescent="0.15">
      <c r="A53" s="50">
        <v>6.0552018616319998</v>
      </c>
      <c r="B53" s="13">
        <v>1</v>
      </c>
      <c r="C53" s="26">
        <v>1.5289999999999999</v>
      </c>
      <c r="D53" s="6">
        <v>12.545999999999999</v>
      </c>
      <c r="E53" s="50">
        <v>46.423214272512006</v>
      </c>
      <c r="F53" s="10">
        <f t="shared" si="1"/>
        <v>1.147</v>
      </c>
      <c r="G53" s="10">
        <f t="array" ref="G53">STDEVP(IF(($A$4:$A$191=E53),$C$4:$C$191,""))</f>
        <v>9.099999999999997E-2</v>
      </c>
      <c r="H53" s="10">
        <f t="array" ref="H53">MEDIAN(IF($A$4:$A$191=E53,$C$4:$C$191,""))</f>
        <v>1.147</v>
      </c>
      <c r="I53" s="23"/>
      <c r="J53" s="23"/>
      <c r="K53" s="10"/>
      <c r="L53" s="53"/>
      <c r="M53" s="10"/>
      <c r="N53" s="10"/>
      <c r="O53" s="50">
        <v>46.423214272512006</v>
      </c>
      <c r="P53" s="10">
        <f t="shared" si="4"/>
        <v>12.481</v>
      </c>
      <c r="Q53" s="10">
        <f t="array" ref="Q53">STDEVP(IF(($A$4:$A$191=O53),$D$4:$D$191,""))</f>
        <v>0</v>
      </c>
      <c r="R53" s="10">
        <f t="array" ref="R53">MEDIAN(IF($A$4:$A$191=O53,$D$4:$D$191,""))</f>
        <v>12.481</v>
      </c>
      <c r="S53" s="23"/>
      <c r="T53" s="23"/>
      <c r="U53" s="10"/>
      <c r="V53" s="53"/>
      <c r="W53" s="10"/>
      <c r="X53" s="10"/>
      <c r="Y53" s="50">
        <v>21.733849539072001</v>
      </c>
      <c r="Z53" s="13">
        <f t="shared" si="7"/>
        <v>20</v>
      </c>
      <c r="AA53" s="6">
        <v>0.16916500000162693</v>
      </c>
      <c r="AB53" s="50">
        <v>16.543676514815999</v>
      </c>
      <c r="AC53" s="10">
        <f t="shared" si="8"/>
        <v>0.9585366666698607</v>
      </c>
      <c r="AD53" s="10">
        <f t="array" ref="AD53">STDEVP(IF(($Y$4:$Y$2354=AB53),$AA$4:$AA$2354,""))</f>
        <v>1.42764458307398E-2</v>
      </c>
      <c r="AE53" s="10">
        <f t="array" ref="AE53">MEDIAN(IF($Y$4:$Y$2354=AB53,$AA$4:$AA$2354,""))</f>
        <v>0.9644150000042806</v>
      </c>
      <c r="AF53" s="23"/>
      <c r="AG53" s="23"/>
      <c r="AH53" s="10"/>
      <c r="AI53" s="53"/>
      <c r="AJ53" s="10"/>
      <c r="AK53" s="10"/>
    </row>
    <row r="54" spans="1:37" x14ac:dyDescent="0.15">
      <c r="A54" s="50">
        <v>6.0552018616319998</v>
      </c>
      <c r="B54" s="13">
        <v>1</v>
      </c>
      <c r="C54" s="26">
        <v>0.83899999999999997</v>
      </c>
      <c r="D54" s="6">
        <v>56.637999999999998</v>
      </c>
      <c r="E54" s="50">
        <v>49.270600862207999</v>
      </c>
      <c r="F54" s="10">
        <f t="shared" si="1"/>
        <v>0.96150000000000002</v>
      </c>
      <c r="G54" s="10">
        <f t="array" ref="G54">STDEVP(IF(($A$4:$A$191=E54),$C$4:$C$191,""))</f>
        <v>0.14849999999999999</v>
      </c>
      <c r="H54" s="10">
        <f t="array" ref="H54">MEDIAN(IF($A$4:$A$191=E54,$C$4:$C$191,""))</f>
        <v>0.96150000000000002</v>
      </c>
      <c r="I54" s="23"/>
      <c r="J54" s="23"/>
      <c r="K54" s="10"/>
      <c r="L54" s="53"/>
      <c r="M54" s="10"/>
      <c r="N54" s="10"/>
      <c r="O54" s="50">
        <v>49.270600862207999</v>
      </c>
      <c r="P54" s="10">
        <f t="shared" si="4"/>
        <v>29.475000000000001</v>
      </c>
      <c r="Q54" s="10">
        <f t="array" ref="Q54">STDEVP(IF(($A$4:$A$191=O54),$D$4:$D$191,""))</f>
        <v>0</v>
      </c>
      <c r="R54" s="10">
        <f t="array" ref="R54">MEDIAN(IF($A$4:$A$191=O54,$D$4:$D$191,""))</f>
        <v>29.475000000000001</v>
      </c>
      <c r="S54" s="23"/>
      <c r="T54" s="23"/>
      <c r="U54" s="10"/>
      <c r="V54" s="53"/>
      <c r="W54" s="10"/>
      <c r="X54" s="10"/>
      <c r="Y54" s="50">
        <v>21.733849539072001</v>
      </c>
      <c r="Z54" s="13">
        <f t="shared" si="7"/>
        <v>20</v>
      </c>
      <c r="AA54" s="6">
        <v>0.19932000000122052</v>
      </c>
      <c r="AB54" s="50">
        <v>16.57971938304</v>
      </c>
      <c r="AC54" s="10">
        <f t="shared" si="8"/>
        <v>0.66814200000227886</v>
      </c>
      <c r="AD54" s="10">
        <f t="array" ref="AD54">STDEVP(IF(($Y$4:$Y$2354=AB54),$AA$4:$AA$2354,""))</f>
        <v>0.1651623618906671</v>
      </c>
      <c r="AE54" s="10">
        <f t="array" ref="AE54">MEDIAN(IF($Y$4:$Y$2354=AB54,$AA$4:$AA$2354,""))</f>
        <v>0.7983899999997166</v>
      </c>
      <c r="AF54" s="23"/>
      <c r="AG54" s="23"/>
      <c r="AH54" s="10"/>
      <c r="AI54" s="53"/>
      <c r="AJ54" s="10"/>
      <c r="AK54" s="10"/>
    </row>
    <row r="55" spans="1:37" x14ac:dyDescent="0.15">
      <c r="A55" s="50">
        <v>6.0552018616319998</v>
      </c>
      <c r="B55" s="13">
        <v>1</v>
      </c>
      <c r="C55" s="26">
        <v>1.028</v>
      </c>
      <c r="D55" s="6">
        <v>56.637999999999998</v>
      </c>
      <c r="E55" s="50">
        <v>50.712315591168</v>
      </c>
      <c r="F55" s="10">
        <f t="shared" si="1"/>
        <v>5.3994999999999997</v>
      </c>
      <c r="G55" s="10">
        <f t="array" ref="G55">STDEVP(IF(($A$4:$A$191=E55),$C$4:$C$191,""))</f>
        <v>4.5815000000000001</v>
      </c>
      <c r="H55" s="10">
        <f t="array" ref="H55">MEDIAN(IF($A$4:$A$191=E55,$C$4:$C$191,""))</f>
        <v>5.3994999999999997</v>
      </c>
      <c r="I55" s="23"/>
      <c r="J55" s="23"/>
      <c r="K55" s="10"/>
      <c r="L55" s="53"/>
      <c r="M55" s="10"/>
      <c r="N55" s="10"/>
      <c r="O55" s="50">
        <v>50.712315591168</v>
      </c>
      <c r="P55" s="10">
        <f t="shared" si="4"/>
        <v>12.381</v>
      </c>
      <c r="Q55" s="10">
        <f t="array" ref="Q55">STDEVP(IF(($A$4:$A$191=O55),$D$4:$D$191,""))</f>
        <v>0</v>
      </c>
      <c r="R55" s="10">
        <f t="array" ref="R55">MEDIAN(IF($A$4:$A$191=O55,$D$4:$D$191,""))</f>
        <v>12.381</v>
      </c>
      <c r="S55" s="23"/>
      <c r="T55" s="23"/>
      <c r="U55" s="10"/>
      <c r="V55" s="53"/>
      <c r="W55" s="10"/>
      <c r="X55" s="10"/>
      <c r="Y55" s="50">
        <v>26.924022563328002</v>
      </c>
      <c r="Z55" s="13">
        <f t="shared" si="7"/>
        <v>20</v>
      </c>
      <c r="AA55" s="6">
        <v>0.1987750000012205</v>
      </c>
      <c r="AB55" s="50">
        <v>16.651805119487999</v>
      </c>
      <c r="AC55" s="10">
        <f t="shared" si="8"/>
        <v>0.73274750000303468</v>
      </c>
      <c r="AD55" s="10">
        <f t="array" ref="AD55">STDEVP(IF(($Y$4:$Y$2354=AB55),$AA$4:$AA$2354,""))</f>
        <v>1.0272500002037277E-2</v>
      </c>
      <c r="AE55" s="10">
        <f t="array" ref="AE55">MEDIAN(IF($Y$4:$Y$2354=AB55,$AA$4:$AA$2354,""))</f>
        <v>0.73274750000303468</v>
      </c>
      <c r="AF55" s="23"/>
      <c r="AG55" s="23"/>
      <c r="AH55" s="10"/>
      <c r="AI55" s="53"/>
      <c r="AJ55" s="10"/>
      <c r="AK55" s="10"/>
    </row>
    <row r="56" spans="1:37" x14ac:dyDescent="0.15">
      <c r="A56" s="50">
        <v>6.0552018616319998</v>
      </c>
      <c r="B56" s="13">
        <v>1</v>
      </c>
      <c r="C56" s="26">
        <v>0.754</v>
      </c>
      <c r="D56" s="6">
        <v>38.646000000000001</v>
      </c>
      <c r="E56" s="50">
        <v>51.937773110784001</v>
      </c>
      <c r="F56" s="10">
        <f t="shared" si="1"/>
        <v>0.93499999999999994</v>
      </c>
      <c r="G56" s="10">
        <f t="array" ref="G56">STDEVP(IF(($A$4:$A$191=E56),$C$4:$C$191,""))</f>
        <v>9.1999999999999971E-2</v>
      </c>
      <c r="H56" s="10">
        <f t="array" ref="H56">MEDIAN(IF($A$4:$A$191=E56,$C$4:$C$191,""))</f>
        <v>0.93499999999999994</v>
      </c>
      <c r="I56" s="23"/>
      <c r="J56" s="23"/>
      <c r="K56" s="10"/>
      <c r="L56" s="53"/>
      <c r="M56" s="10"/>
      <c r="N56" s="10"/>
      <c r="O56" s="50">
        <v>51.937773110784001</v>
      </c>
      <c r="P56" s="10">
        <f t="shared" si="4"/>
        <v>28.541</v>
      </c>
      <c r="Q56" s="10">
        <f t="array" ref="Q56">STDEVP(IF(($A$4:$A$191=O56),$D$4:$D$191,""))</f>
        <v>0</v>
      </c>
      <c r="R56" s="10">
        <f t="array" ref="R56">MEDIAN(IF($A$4:$A$191=O56,$D$4:$D$191,""))</f>
        <v>28.541</v>
      </c>
      <c r="S56" s="23"/>
      <c r="T56" s="23"/>
      <c r="U56" s="10"/>
      <c r="V56" s="53"/>
      <c r="W56" s="10"/>
      <c r="X56" s="10"/>
      <c r="Y56" s="50">
        <v>26.924022563328002</v>
      </c>
      <c r="Z56" s="13">
        <f t="shared" si="7"/>
        <v>20</v>
      </c>
      <c r="AA56" s="6">
        <v>0.19923000000506219</v>
      </c>
      <c r="AB56" s="50">
        <v>16.687847987712001</v>
      </c>
      <c r="AC56" s="10">
        <f t="shared" si="8"/>
        <v>0.49797106060855323</v>
      </c>
      <c r="AD56" s="10">
        <f t="array" ref="AD56">STDEVP(IF(($Y$4:$Y$2354=AB56),$AA$4:$AA$2354,""))</f>
        <v>8.3944339150852809E-2</v>
      </c>
      <c r="AE56" s="10">
        <f t="array" ref="AE56">MEDIAN(IF($Y$4:$Y$2354=AB56,$AA$4:$AA$2354,""))</f>
        <v>0.52131000000264072</v>
      </c>
      <c r="AF56" s="23"/>
      <c r="AG56" s="23"/>
      <c r="AH56" s="10"/>
      <c r="AI56" s="53"/>
      <c r="AJ56" s="10"/>
      <c r="AK56" s="10"/>
    </row>
    <row r="57" spans="1:37" x14ac:dyDescent="0.15">
      <c r="A57" s="50">
        <v>6.0552018616319998</v>
      </c>
      <c r="B57" s="13">
        <v>1</v>
      </c>
      <c r="C57" s="26">
        <v>0.93799999999999994</v>
      </c>
      <c r="D57" s="6">
        <v>38.646000000000001</v>
      </c>
      <c r="E57" s="50">
        <v>53.307402103295999</v>
      </c>
      <c r="F57" s="10">
        <f t="shared" si="1"/>
        <v>0.99900000000000011</v>
      </c>
      <c r="G57" s="10">
        <f t="array" ref="G57">STDEVP(IF(($A$4:$A$191=E57),$C$4:$C$191,""))</f>
        <v>9.5000000000000029E-2</v>
      </c>
      <c r="H57" s="10">
        <f t="array" ref="H57">MEDIAN(IF($A$4:$A$191=E57,$C$4:$C$191,""))</f>
        <v>0.99900000000000011</v>
      </c>
      <c r="I57" s="23"/>
      <c r="J57" s="23"/>
      <c r="K57" s="10"/>
      <c r="L57" s="53"/>
      <c r="M57" s="10"/>
      <c r="N57" s="10"/>
      <c r="O57" s="50">
        <v>53.307402103295999</v>
      </c>
      <c r="P57" s="10">
        <f t="shared" si="4"/>
        <v>11.218999999999999</v>
      </c>
      <c r="Q57" s="10">
        <f t="array" ref="Q57">STDEVP(IF(($A$4:$A$191=O57),$D$4:$D$191,""))</f>
        <v>0</v>
      </c>
      <c r="R57" s="10">
        <f t="array" ref="R57">MEDIAN(IF($A$4:$A$191=O57,$D$4:$D$191,""))</f>
        <v>11.218999999999999</v>
      </c>
      <c r="S57" s="23"/>
      <c r="T57" s="23"/>
      <c r="U57" s="10"/>
      <c r="V57" s="53"/>
      <c r="W57" s="10"/>
      <c r="X57" s="10"/>
      <c r="Y57" s="50">
        <v>28.545951633407999</v>
      </c>
      <c r="Z57" s="13">
        <f t="shared" si="7"/>
        <v>20</v>
      </c>
      <c r="AA57" s="6">
        <v>0.28968500000541142</v>
      </c>
      <c r="AB57" s="50">
        <v>16.795976592384001</v>
      </c>
      <c r="AC57" s="10">
        <f t="shared" si="8"/>
        <v>0.4072960000044098</v>
      </c>
      <c r="AD57" s="10">
        <f t="array" ref="AD57">STDEVP(IF(($Y$4:$Y$2354=AB57),$AA$4:$AA$2354,""))</f>
        <v>3.7528180798968087E-2</v>
      </c>
      <c r="AE57" s="10">
        <f t="array" ref="AE57">MEDIAN(IF($Y$4:$Y$2354=AB57,$AA$4:$AA$2354,""))</f>
        <v>0.42260500000605128</v>
      </c>
      <c r="AF57" s="23"/>
      <c r="AG57" s="23"/>
      <c r="AH57" s="10"/>
      <c r="AI57" s="53"/>
      <c r="AJ57" s="10"/>
      <c r="AK57" s="10"/>
    </row>
    <row r="58" spans="1:37" x14ac:dyDescent="0.15">
      <c r="A58" s="50">
        <v>6.0552018616319998</v>
      </c>
      <c r="B58" s="13">
        <v>1</v>
      </c>
      <c r="C58" s="26">
        <v>0.97499999999999998</v>
      </c>
      <c r="D58" s="6">
        <v>20.68</v>
      </c>
      <c r="E58" s="50">
        <v>54.929331173376006</v>
      </c>
      <c r="F58" s="10">
        <f t="shared" si="1"/>
        <v>2.1030000000000002</v>
      </c>
      <c r="G58" s="10">
        <f t="array" ref="G58">STDEVP(IF(($A$4:$A$191=E58),$C$4:$C$191,""))</f>
        <v>0</v>
      </c>
      <c r="H58" s="10">
        <f t="array" ref="H58">MEDIAN(IF($A$4:$A$191=E58,$C$4:$C$191,""))</f>
        <v>2.1030000000000002</v>
      </c>
      <c r="I58" s="23"/>
      <c r="J58" s="23"/>
      <c r="K58" s="10"/>
      <c r="L58" s="53"/>
      <c r="M58" s="10"/>
      <c r="N58" s="10"/>
      <c r="O58" s="50">
        <v>54.929331173376006</v>
      </c>
      <c r="P58" s="10">
        <f t="shared" si="4"/>
        <v>2.774</v>
      </c>
      <c r="Q58" s="10">
        <f t="array" ref="Q58">STDEVP(IF(($A$4:$A$191=O58),$D$4:$D$191,""))</f>
        <v>0</v>
      </c>
      <c r="R58" s="10">
        <f t="array" ref="R58">MEDIAN(IF($A$4:$A$191=O58,$D$4:$D$191,""))</f>
        <v>2.774</v>
      </c>
      <c r="S58" s="23"/>
      <c r="T58" s="23"/>
      <c r="U58" s="10"/>
      <c r="V58" s="53"/>
      <c r="W58" s="10"/>
      <c r="X58" s="10"/>
      <c r="Y58" s="50">
        <v>29.879537757695996</v>
      </c>
      <c r="Z58" s="13">
        <f t="shared" si="7"/>
        <v>20</v>
      </c>
      <c r="AA58" s="6">
        <v>0.27914000000337413</v>
      </c>
      <c r="AB58" s="50">
        <v>16.868062328831996</v>
      </c>
      <c r="AC58" s="10">
        <f t="shared" si="8"/>
        <v>0.19531750000027948</v>
      </c>
      <c r="AD58" s="10">
        <f t="array" ref="AD58">STDEVP(IF(($Y$4:$Y$2354=AB58),$AA$4:$AA$2354,""))</f>
        <v>2.7275000006111716E-3</v>
      </c>
      <c r="AE58" s="10">
        <f t="array" ref="AE58">MEDIAN(IF($Y$4:$Y$2354=AB58,$AA$4:$AA$2354,""))</f>
        <v>0.19531750000027948</v>
      </c>
      <c r="AF58" s="23"/>
      <c r="AG58" s="23"/>
      <c r="AH58" s="10"/>
      <c r="AI58" s="53"/>
      <c r="AJ58" s="10"/>
      <c r="AK58" s="10"/>
    </row>
    <row r="59" spans="1:37" x14ac:dyDescent="0.15">
      <c r="A59" s="50">
        <v>6.0552018616319998</v>
      </c>
      <c r="B59" s="13">
        <v>1</v>
      </c>
      <c r="C59" s="26">
        <v>1.1739999999999999</v>
      </c>
      <c r="D59" s="6">
        <v>20.68</v>
      </c>
      <c r="E59" s="50">
        <v>55.181631250944001</v>
      </c>
      <c r="F59" s="10">
        <f t="shared" si="1"/>
        <v>0.91599999999999993</v>
      </c>
      <c r="G59" s="10">
        <f t="array" ref="G59">STDEVP(IF(($A$4:$A$191=E59),$C$4:$C$191,""))</f>
        <v>8.1000000000000016E-2</v>
      </c>
      <c r="H59" s="10">
        <f t="array" ref="H59">MEDIAN(IF($A$4:$A$191=E59,$C$4:$C$191,""))</f>
        <v>0.91599999999999993</v>
      </c>
      <c r="I59" s="23"/>
      <c r="J59" s="23"/>
      <c r="K59" s="10"/>
      <c r="L59" s="53"/>
      <c r="M59" s="10"/>
      <c r="N59" s="10"/>
      <c r="O59" s="50">
        <v>55.181631250944001</v>
      </c>
      <c r="P59" s="10">
        <f t="shared" si="4"/>
        <v>11.5</v>
      </c>
      <c r="Q59" s="10">
        <f t="array" ref="Q59">STDEVP(IF(($A$4:$A$191=O59),$D$4:$D$191,""))</f>
        <v>0</v>
      </c>
      <c r="R59" s="10">
        <f t="array" ref="R59">MEDIAN(IF($A$4:$A$191=O59,$D$4:$D$191,""))</f>
        <v>11.5</v>
      </c>
      <c r="S59" s="23"/>
      <c r="T59" s="23"/>
      <c r="U59" s="10"/>
      <c r="V59" s="53"/>
      <c r="W59" s="10"/>
      <c r="X59" s="10"/>
      <c r="Y59" s="50">
        <v>29.879537757695996</v>
      </c>
      <c r="Z59" s="13">
        <f t="shared" si="7"/>
        <v>20</v>
      </c>
      <c r="AA59" s="6">
        <v>0.28059500000378157</v>
      </c>
      <c r="AB59" s="50">
        <v>17.624962561535998</v>
      </c>
      <c r="AC59" s="10">
        <f t="shared" si="8"/>
        <v>0.22924750000352334</v>
      </c>
      <c r="AD59" s="10">
        <f t="array" ref="AD59">STDEVP(IF(($Y$4:$Y$2354=AB59),$AA$4:$AA$2354,""))</f>
        <v>4.872749999906871E-2</v>
      </c>
      <c r="AE59" s="10">
        <f t="array" ref="AE59">MEDIAN(IF($Y$4:$Y$2354=AB59,$AA$4:$AA$2354,""))</f>
        <v>0.22924750000352334</v>
      </c>
      <c r="AF59" s="23"/>
      <c r="AG59" s="23"/>
      <c r="AH59" s="10"/>
      <c r="AI59" s="53"/>
      <c r="AJ59" s="10"/>
      <c r="AK59" s="10"/>
    </row>
    <row r="60" spans="1:37" x14ac:dyDescent="0.15">
      <c r="A60" s="50">
        <v>6.0552018616319998</v>
      </c>
      <c r="B60" s="13">
        <v>1</v>
      </c>
      <c r="C60" s="26">
        <v>1.5469999999999999</v>
      </c>
      <c r="D60" s="6">
        <v>2.4500000000000002</v>
      </c>
      <c r="E60" s="50">
        <v>55.902488615424005</v>
      </c>
      <c r="F60" s="10">
        <f t="shared" si="1"/>
        <v>3.3559999999999999</v>
      </c>
      <c r="G60" s="10">
        <f t="array" ref="G60">STDEVP(IF(($A$4:$A$191=E60),$C$4:$C$191,""))</f>
        <v>0</v>
      </c>
      <c r="H60" s="10">
        <f t="array" ref="H60">MEDIAN(IF($A$4:$A$191=E60,$C$4:$C$191,""))</f>
        <v>3.3559999999999999</v>
      </c>
      <c r="I60" s="23"/>
      <c r="J60" s="23"/>
      <c r="K60" s="10"/>
      <c r="L60" s="53"/>
      <c r="M60" s="10"/>
      <c r="N60" s="10"/>
      <c r="O60" s="50">
        <v>55.902488615424005</v>
      </c>
      <c r="P60" s="10">
        <f t="shared" si="4"/>
        <v>30.143000000000001</v>
      </c>
      <c r="Q60" s="10">
        <f t="array" ref="Q60">STDEVP(IF(($A$4:$A$191=O60),$D$4:$D$191,""))</f>
        <v>0</v>
      </c>
      <c r="R60" s="10">
        <f t="array" ref="R60">MEDIAN(IF($A$4:$A$191=O60,$D$4:$D$191,""))</f>
        <v>30.143000000000001</v>
      </c>
      <c r="S60" s="23"/>
      <c r="T60" s="23"/>
      <c r="U60" s="10"/>
      <c r="V60" s="53"/>
      <c r="W60" s="10"/>
      <c r="X60" s="10"/>
      <c r="Y60" s="50">
        <v>29.194723261439997</v>
      </c>
      <c r="Z60" s="13">
        <f t="shared" si="7"/>
        <v>20</v>
      </c>
      <c r="AA60" s="6">
        <v>0.24304999999988164</v>
      </c>
      <c r="AB60" s="50">
        <v>17.985391243776</v>
      </c>
      <c r="AC60" s="10">
        <f t="shared" si="8"/>
        <v>0.20068250000122057</v>
      </c>
      <c r="AD60" s="10">
        <f t="array" ref="AD60">STDEVP(IF(($Y$4:$Y$2354=AB60),$AA$4:$AA$2354,""))</f>
        <v>2.7250000000000885E-4</v>
      </c>
      <c r="AE60" s="10">
        <f t="array" ref="AE60">MEDIAN(IF($Y$4:$Y$2354=AB60,$AA$4:$AA$2354,""))</f>
        <v>0.20068250000122057</v>
      </c>
      <c r="AF60" s="23"/>
      <c r="AG60" s="23"/>
      <c r="AH60" s="10"/>
      <c r="AI60" s="53"/>
      <c r="AJ60" s="10"/>
      <c r="AK60" s="10"/>
    </row>
    <row r="61" spans="1:37" x14ac:dyDescent="0.15">
      <c r="A61" s="50">
        <v>6.0552018616319998</v>
      </c>
      <c r="B61" s="13">
        <v>1</v>
      </c>
      <c r="C61" s="26">
        <v>2.802</v>
      </c>
      <c r="D61" s="6">
        <v>21.192</v>
      </c>
      <c r="E61" s="50">
        <v>57.380246212608</v>
      </c>
      <c r="F61" s="10">
        <f t="shared" si="1"/>
        <v>0.95599999999999996</v>
      </c>
      <c r="G61" s="10">
        <f t="array" ref="G61">STDEVP(IF(($A$4:$A$191=E61),$C$4:$C$191,""))</f>
        <v>8.2000000000000017E-2</v>
      </c>
      <c r="H61" s="10">
        <f t="array" ref="H61">MEDIAN(IF($A$4:$A$191=E61,$C$4:$C$191,""))</f>
        <v>0.95599999999999996</v>
      </c>
      <c r="I61" s="23"/>
      <c r="J61" s="23"/>
      <c r="K61" s="10"/>
      <c r="L61" s="53"/>
      <c r="M61" s="10"/>
      <c r="N61" s="10"/>
      <c r="O61" s="50">
        <v>57.380246212608</v>
      </c>
      <c r="P61" s="10">
        <f t="shared" si="4"/>
        <v>11.637</v>
      </c>
      <c r="Q61" s="10">
        <f t="array" ref="Q61">STDEVP(IF(($A$4:$A$191=O61),$D$4:$D$191,""))</f>
        <v>0</v>
      </c>
      <c r="R61" s="10">
        <f t="array" ref="R61">MEDIAN(IF($A$4:$A$191=O61,$D$4:$D$191,""))</f>
        <v>11.637</v>
      </c>
      <c r="S61" s="23"/>
      <c r="T61" s="23"/>
      <c r="U61" s="10"/>
      <c r="V61" s="53"/>
      <c r="W61" s="10"/>
      <c r="X61" s="10"/>
      <c r="Y61" s="50">
        <v>29.194723261439997</v>
      </c>
      <c r="Z61" s="13">
        <f t="shared" si="7"/>
        <v>20</v>
      </c>
      <c r="AA61" s="6">
        <v>0.28350500000459644</v>
      </c>
      <c r="AB61" s="50">
        <v>18.021434111999998</v>
      </c>
      <c r="AC61" s="10">
        <f t="shared" si="8"/>
        <v>0.8806825000004973</v>
      </c>
      <c r="AD61" s="10">
        <f t="array" ref="AD61">STDEVP(IF(($Y$4:$Y$2354=AB61),$AA$4:$AA$2354,""))</f>
        <v>2.7250000000000885E-4</v>
      </c>
      <c r="AE61" s="10">
        <f t="array" ref="AE61">MEDIAN(IF($Y$4:$Y$2354=AB61,$AA$4:$AA$2354,""))</f>
        <v>0.8806825000004973</v>
      </c>
      <c r="AF61" s="23"/>
      <c r="AG61" s="23"/>
      <c r="AH61" s="10"/>
      <c r="AI61" s="53"/>
      <c r="AJ61" s="10"/>
      <c r="AK61" s="10"/>
    </row>
    <row r="62" spans="1:37" x14ac:dyDescent="0.15">
      <c r="A62" s="50">
        <v>6.0552018616319998</v>
      </c>
      <c r="B62" s="13">
        <v>1</v>
      </c>
      <c r="C62" s="26">
        <v>3.6389999999999998</v>
      </c>
      <c r="D62" s="6">
        <v>4.2439999999999998</v>
      </c>
      <c r="E62" s="50">
        <v>57.704632026623997</v>
      </c>
      <c r="F62" s="10">
        <f t="shared" si="1"/>
        <v>1.5255000000000001</v>
      </c>
      <c r="G62" s="10">
        <f t="array" ref="G62">STDEVP(IF(($A$4:$A$191=E62),$C$4:$C$191,""))</f>
        <v>0.17649999999999841</v>
      </c>
      <c r="H62" s="10">
        <f t="array" ref="H62">MEDIAN(IF($A$4:$A$191=E62,$C$4:$C$191,""))</f>
        <v>1.5255000000000001</v>
      </c>
      <c r="I62" s="23"/>
      <c r="J62" s="23"/>
      <c r="K62" s="10"/>
      <c r="L62" s="53"/>
      <c r="M62" s="10"/>
      <c r="N62" s="10"/>
      <c r="O62" s="50">
        <v>57.704632026623997</v>
      </c>
      <c r="P62" s="10">
        <f t="shared" si="4"/>
        <v>12.125999999999999</v>
      </c>
      <c r="Q62" s="10">
        <f t="array" ref="Q62">STDEVP(IF(($A$4:$A$191=O62),$D$4:$D$191,""))</f>
        <v>0</v>
      </c>
      <c r="R62" s="10">
        <f t="array" ref="R62">MEDIAN(IF($A$4:$A$191=O62,$D$4:$D$191,""))</f>
        <v>12.125999999999999</v>
      </c>
      <c r="S62" s="23"/>
      <c r="T62" s="23"/>
      <c r="U62" s="10"/>
      <c r="V62" s="53"/>
      <c r="W62" s="10"/>
      <c r="X62" s="10"/>
      <c r="Y62" s="50">
        <v>29.591194811904</v>
      </c>
      <c r="Z62" s="13">
        <f t="shared" si="7"/>
        <v>20</v>
      </c>
      <c r="AA62" s="6">
        <v>0.24396000000028906</v>
      </c>
      <c r="AB62" s="50">
        <v>18.237691321343998</v>
      </c>
      <c r="AC62" s="10">
        <f t="shared" si="8"/>
        <v>0.88272500000139353</v>
      </c>
      <c r="AD62" s="10">
        <f t="array" ref="AD62">STDEVP(IF(($Y$4:$Y$2354=AB62),$AA$4:$AA$2354,""))</f>
        <v>0</v>
      </c>
      <c r="AE62" s="10">
        <f t="array" ref="AE62">MEDIAN(IF($Y$4:$Y$2354=AB62,$AA$4:$AA$2354,""))</f>
        <v>0.88272500000139353</v>
      </c>
      <c r="AF62" s="23"/>
      <c r="AG62" s="23"/>
      <c r="AH62" s="10"/>
      <c r="AI62" s="53"/>
      <c r="AJ62" s="10"/>
      <c r="AK62" s="10"/>
    </row>
    <row r="63" spans="1:37" x14ac:dyDescent="0.15">
      <c r="A63" s="50">
        <v>6.0552018616319998</v>
      </c>
      <c r="B63" s="13">
        <v>1</v>
      </c>
      <c r="C63" s="26">
        <v>0.80200000000000005</v>
      </c>
      <c r="D63" s="6">
        <v>48.002000000000002</v>
      </c>
      <c r="E63" s="50">
        <v>64.084219702272009</v>
      </c>
      <c r="F63" s="10">
        <f t="shared" si="1"/>
        <v>2.6204999999999998</v>
      </c>
      <c r="G63" s="10">
        <f t="array" ref="G63">STDEVP(IF(($A$4:$A$191=E63),$C$4:$C$191,""))</f>
        <v>0.10450000000000004</v>
      </c>
      <c r="H63" s="10">
        <f t="array" ref="H63">MEDIAN(IF($A$4:$A$191=E63,$C$4:$C$191,""))</f>
        <v>2.6204999999999998</v>
      </c>
      <c r="I63" s="23"/>
      <c r="J63" s="23"/>
      <c r="K63" s="10"/>
      <c r="L63" s="53"/>
      <c r="M63" s="10"/>
      <c r="N63" s="10"/>
      <c r="O63" s="50">
        <v>64.084219702272009</v>
      </c>
      <c r="P63" s="10">
        <f t="shared" si="4"/>
        <v>30.884</v>
      </c>
      <c r="Q63" s="10">
        <f t="array" ref="Q63">STDEVP(IF(($A$4:$A$191=O63),$D$4:$D$191,""))</f>
        <v>0</v>
      </c>
      <c r="R63" s="10">
        <f t="array" ref="R63">MEDIAN(IF($A$4:$A$191=O63,$D$4:$D$191,""))</f>
        <v>30.884</v>
      </c>
      <c r="S63" s="23"/>
      <c r="T63" s="23"/>
      <c r="U63" s="10"/>
      <c r="V63" s="53"/>
      <c r="W63" s="10"/>
      <c r="X63" s="10"/>
      <c r="Y63" s="50">
        <v>29.591194811904</v>
      </c>
      <c r="Z63" s="13">
        <f t="shared" si="7"/>
        <v>20</v>
      </c>
      <c r="AA63" s="6">
        <v>0.32296000000546954</v>
      </c>
      <c r="AB63" s="50">
        <v>18.309777057792001</v>
      </c>
      <c r="AC63" s="10">
        <f t="shared" si="8"/>
        <v>0.20622000000040597</v>
      </c>
      <c r="AD63" s="10">
        <f t="array" ref="AD63">STDEVP(IF(($Y$4:$Y$2354=AB63),$AA$4:$AA$2354,""))</f>
        <v>0</v>
      </c>
      <c r="AE63" s="10">
        <f t="array" ref="AE63">MEDIAN(IF($Y$4:$Y$2354=AB63,$AA$4:$AA$2354,""))</f>
        <v>0.20622000000040597</v>
      </c>
      <c r="AF63" s="23"/>
      <c r="AG63" s="23"/>
      <c r="AH63" s="10"/>
      <c r="AI63" s="53"/>
      <c r="AJ63" s="10"/>
      <c r="AK63" s="10"/>
    </row>
    <row r="64" spans="1:37" x14ac:dyDescent="0.15">
      <c r="A64" s="50">
        <v>6.0552018616319998</v>
      </c>
      <c r="B64" s="13">
        <v>1</v>
      </c>
      <c r="C64" s="26">
        <v>0.998</v>
      </c>
      <c r="D64" s="6">
        <v>48.002000000000002</v>
      </c>
      <c r="E64" s="50">
        <v>66.354920400384003</v>
      </c>
      <c r="F64" s="10">
        <f t="shared" si="1"/>
        <v>1.55</v>
      </c>
      <c r="G64" s="10">
        <f t="array" ref="G64">STDEVP(IF(($A$4:$A$191=E64),$C$4:$C$191,""))</f>
        <v>0</v>
      </c>
      <c r="H64" s="10">
        <f t="array" ref="H64">MEDIAN(IF($A$4:$A$191=E64,$C$4:$C$191,""))</f>
        <v>1.55</v>
      </c>
      <c r="I64" s="23"/>
      <c r="J64" s="23"/>
      <c r="K64" s="10"/>
      <c r="L64" s="53"/>
      <c r="M64" s="10"/>
      <c r="N64" s="10"/>
      <c r="O64" s="50">
        <v>66.354920400384003</v>
      </c>
      <c r="P64" s="10">
        <f t="shared" si="4"/>
        <v>2.355</v>
      </c>
      <c r="Q64" s="10">
        <f t="array" ref="Q64">STDEVP(IF(($A$4:$A$191=O64),$D$4:$D$191,""))</f>
        <v>0</v>
      </c>
      <c r="R64" s="10">
        <f t="array" ref="R64">MEDIAN(IF($A$4:$A$191=O64,$D$4:$D$191,""))</f>
        <v>2.355</v>
      </c>
      <c r="S64" s="23"/>
      <c r="T64" s="23"/>
      <c r="U64" s="10"/>
      <c r="V64" s="53"/>
      <c r="W64" s="10"/>
      <c r="X64" s="10"/>
      <c r="Y64" s="50">
        <v>29.591194811904</v>
      </c>
      <c r="Z64" s="13">
        <f t="shared" si="7"/>
        <v>20</v>
      </c>
      <c r="AA64" s="6">
        <v>0.33241500000023083</v>
      </c>
      <c r="AB64" s="50">
        <v>18.345819926015999</v>
      </c>
      <c r="AC64" s="10">
        <f t="shared" si="8"/>
        <v>1.5740000000913135E-2</v>
      </c>
      <c r="AD64" s="10">
        <f t="array" ref="AD64">STDEVP(IF(($Y$4:$Y$2354=AB64),$AA$4:$AA$2354,""))</f>
        <v>0</v>
      </c>
      <c r="AE64" s="10">
        <f t="array" ref="AE64">MEDIAN(IF($Y$4:$Y$2354=AB64,$AA$4:$AA$2354,""))</f>
        <v>1.5740000000913135E-2</v>
      </c>
      <c r="AF64" s="23"/>
      <c r="AG64" s="23"/>
      <c r="AH64" s="10"/>
      <c r="AI64" s="53"/>
      <c r="AJ64" s="10"/>
      <c r="AK64" s="10"/>
    </row>
    <row r="65" spans="1:37" x14ac:dyDescent="0.15">
      <c r="A65" s="50">
        <v>6.0552018616319998</v>
      </c>
      <c r="B65" s="13">
        <v>1</v>
      </c>
      <c r="C65" s="26">
        <v>0.75600000000000001</v>
      </c>
      <c r="D65" s="6">
        <v>29.885999999999999</v>
      </c>
      <c r="E65" s="50">
        <v>68.589578230272011</v>
      </c>
      <c r="F65" s="10">
        <f t="shared" si="1"/>
        <v>0.96249999999999991</v>
      </c>
      <c r="G65" s="10">
        <f t="array" ref="G65">STDEVP(IF(($A$4:$A$191=E65),$C$4:$C$191,""))</f>
        <v>8.2499999999999962E-2</v>
      </c>
      <c r="H65" s="10">
        <f t="array" ref="H65">MEDIAN(IF($A$4:$A$191=E65,$C$4:$C$191,""))</f>
        <v>0.96249999999999991</v>
      </c>
      <c r="I65" s="23"/>
      <c r="J65" s="23"/>
      <c r="K65" s="10"/>
      <c r="L65" s="53"/>
      <c r="M65" s="10"/>
      <c r="N65" s="10"/>
      <c r="O65" s="50">
        <v>68.589578230272011</v>
      </c>
      <c r="P65" s="10">
        <f t="shared" si="4"/>
        <v>12.034000000000001</v>
      </c>
      <c r="Q65" s="10">
        <f t="array" ref="Q65">STDEVP(IF(($A$4:$A$191=O65),$D$4:$D$191,""))</f>
        <v>0</v>
      </c>
      <c r="R65" s="10">
        <f t="array" ref="R65">MEDIAN(IF($A$4:$A$191=O65,$D$4:$D$191,""))</f>
        <v>12.034000000000001</v>
      </c>
      <c r="S65" s="23"/>
      <c r="T65" s="23"/>
      <c r="U65" s="10"/>
      <c r="V65" s="53"/>
      <c r="W65" s="10"/>
      <c r="X65" s="10"/>
      <c r="Y65" s="50">
        <v>26.239208067072003</v>
      </c>
      <c r="Z65" s="13">
        <f t="shared" si="7"/>
        <v>20</v>
      </c>
      <c r="AA65" s="6">
        <v>0.33332500000063825</v>
      </c>
      <c r="AB65" s="50">
        <v>18.886462949376</v>
      </c>
      <c r="AC65" s="10">
        <f t="shared" si="8"/>
        <v>0.60091625000208926</v>
      </c>
      <c r="AD65" s="10">
        <f t="array" ref="AD65">STDEVP(IF(($Y$4:$Y$2354=AB65),$AA$4:$AA$2354,""))</f>
        <v>3.897746727022372E-2</v>
      </c>
      <c r="AE65" s="10">
        <f t="array" ref="AE65">MEDIAN(IF($Y$4:$Y$2354=AB65,$AA$4:$AA$2354,""))</f>
        <v>0.61978000000414113</v>
      </c>
      <c r="AF65" s="23"/>
      <c r="AG65" s="23"/>
      <c r="AH65" s="10"/>
      <c r="AI65" s="53"/>
      <c r="AJ65" s="10"/>
      <c r="AK65" s="10"/>
    </row>
    <row r="66" spans="1:37" x14ac:dyDescent="0.15">
      <c r="A66" s="50">
        <v>6.0552018616319998</v>
      </c>
      <c r="B66" s="13">
        <v>1</v>
      </c>
      <c r="C66" s="26">
        <v>1.81</v>
      </c>
      <c r="D66" s="6">
        <v>13.260999999999999</v>
      </c>
      <c r="E66" s="50">
        <v>68.877921176064007</v>
      </c>
      <c r="F66" s="10">
        <f t="shared" si="1"/>
        <v>1.0394999999999999</v>
      </c>
      <c r="G66" s="10">
        <f t="array" ref="G66">STDEVP(IF(($A$4:$A$191=E66),$C$4:$C$191,""))</f>
        <v>8.1500000000000017E-2</v>
      </c>
      <c r="H66" s="10">
        <f t="array" ref="H66">MEDIAN(IF($A$4:$A$191=E66,$C$4:$C$191,""))</f>
        <v>1.0394999999999999</v>
      </c>
      <c r="I66" s="23"/>
      <c r="J66" s="23"/>
      <c r="K66" s="10"/>
      <c r="L66" s="53"/>
      <c r="M66" s="10"/>
      <c r="N66" s="10"/>
      <c r="O66" s="50">
        <v>68.877921176064007</v>
      </c>
      <c r="P66" s="10">
        <f t="shared" si="4"/>
        <v>11.871</v>
      </c>
      <c r="Q66" s="10">
        <f t="array" ref="Q66">STDEVP(IF(($A$4:$A$191=O66),$D$4:$D$191,""))</f>
        <v>0</v>
      </c>
      <c r="R66" s="10">
        <f t="array" ref="R66">MEDIAN(IF($A$4:$A$191=O66,$D$4:$D$191,""))</f>
        <v>11.871</v>
      </c>
      <c r="S66" s="23"/>
      <c r="T66" s="23"/>
      <c r="U66" s="10"/>
      <c r="V66" s="53"/>
      <c r="W66" s="10"/>
      <c r="X66" s="10"/>
      <c r="Y66" s="50">
        <v>29.735366284799998</v>
      </c>
      <c r="Z66" s="13">
        <f t="shared" si="7"/>
        <v>20</v>
      </c>
      <c r="AA66" s="6">
        <v>0.32823499999982331</v>
      </c>
      <c r="AB66" s="50">
        <v>18.922505817600001</v>
      </c>
      <c r="AC66" s="10">
        <f t="shared" si="8"/>
        <v>0.1215337500008779</v>
      </c>
      <c r="AD66" s="10">
        <f t="array" ref="AD66">STDEVP(IF(($Y$4:$Y$2354=AB66),$AA$4:$AA$2354,""))</f>
        <v>4.6621165308103202E-2</v>
      </c>
      <c r="AE66" s="10">
        <f t="array" ref="AE66">MEDIAN(IF($Y$4:$Y$2354=AB66,$AA$4:$AA$2354,""))</f>
        <v>0.12155749999959464</v>
      </c>
      <c r="AF66" s="23"/>
      <c r="AG66" s="23"/>
      <c r="AH66" s="10"/>
      <c r="AI66" s="53"/>
      <c r="AJ66" s="10"/>
      <c r="AK66" s="10"/>
    </row>
    <row r="67" spans="1:37" x14ac:dyDescent="0.15">
      <c r="A67" s="50">
        <v>6.0552018616319998</v>
      </c>
      <c r="B67" s="13">
        <v>1</v>
      </c>
      <c r="C67" s="26">
        <v>2.0329999999999999</v>
      </c>
      <c r="D67" s="6">
        <v>13.260999999999999</v>
      </c>
      <c r="E67" s="50">
        <v>73.167022494720001</v>
      </c>
      <c r="F67" s="10">
        <f t="shared" si="1"/>
        <v>1.274</v>
      </c>
      <c r="G67" s="10">
        <f t="array" ref="G67">STDEVP(IF(($A$4:$A$191=E67),$C$4:$C$191,""))</f>
        <v>8.4000000000000075E-2</v>
      </c>
      <c r="H67" s="10">
        <f t="array" ref="H67">MEDIAN(IF($A$4:$A$191=E67,$C$4:$C$191,""))</f>
        <v>1.274</v>
      </c>
      <c r="I67" s="23"/>
      <c r="J67" s="23"/>
      <c r="K67" s="10"/>
      <c r="L67" s="53"/>
      <c r="M67" s="10"/>
      <c r="N67" s="10"/>
      <c r="O67" s="50">
        <v>73.167022494720001</v>
      </c>
      <c r="P67" s="10">
        <f t="shared" si="4"/>
        <v>12.595000000000001</v>
      </c>
      <c r="Q67" s="10">
        <f t="array" ref="Q67">STDEVP(IF(($A$4:$A$191=O67),$D$4:$D$191,""))</f>
        <v>0</v>
      </c>
      <c r="R67" s="10">
        <f t="array" ref="R67">MEDIAN(IF($A$4:$A$191=O67,$D$4:$D$191,""))</f>
        <v>12.595000000000001</v>
      </c>
      <c r="S67" s="23"/>
      <c r="T67" s="23"/>
      <c r="U67" s="10"/>
      <c r="V67" s="53"/>
      <c r="W67" s="10"/>
      <c r="X67" s="10"/>
      <c r="Y67" s="50">
        <v>33.880296130559998</v>
      </c>
      <c r="Z67" s="13">
        <f t="shared" si="7"/>
        <v>30</v>
      </c>
      <c r="AA67" s="6">
        <v>0.34468999999964867</v>
      </c>
      <c r="AB67" s="50">
        <v>18.958548685823999</v>
      </c>
      <c r="AC67" s="10">
        <f t="shared" si="8"/>
        <v>0.71418500000210594</v>
      </c>
      <c r="AD67" s="10">
        <f t="array" ref="AD67">STDEVP(IF(($Y$4:$Y$2354=AB67),$AA$4:$AA$2354,""))</f>
        <v>0.20906112412377947</v>
      </c>
      <c r="AE67" s="10">
        <f t="array" ref="AE67">MEDIAN(IF($Y$4:$Y$2354=AB67,$AA$4:$AA$2354,""))</f>
        <v>0.85644999999912352</v>
      </c>
      <c r="AF67" s="23"/>
      <c r="AG67" s="23"/>
      <c r="AH67" s="10"/>
      <c r="AI67" s="53"/>
      <c r="AJ67" s="10"/>
      <c r="AK67" s="10"/>
    </row>
    <row r="68" spans="1:37" x14ac:dyDescent="0.15">
      <c r="A68" s="50">
        <v>6.0552018616319998</v>
      </c>
      <c r="B68" s="13">
        <v>1</v>
      </c>
      <c r="C68" s="26">
        <v>0.84899999999999998</v>
      </c>
      <c r="D68" s="6">
        <v>80.893000000000001</v>
      </c>
      <c r="E68" s="50">
        <v>74.176222804991994</v>
      </c>
      <c r="F68" s="10">
        <f t="shared" si="1"/>
        <v>2.7269999999999999</v>
      </c>
      <c r="G68" s="10">
        <f t="array" ref="G68">STDEVP(IF(($A$4:$A$191=E68),$C$4:$C$191,""))</f>
        <v>0</v>
      </c>
      <c r="H68" s="10">
        <f t="array" ref="H68">MEDIAN(IF($A$4:$A$191=E68,$C$4:$C$191,""))</f>
        <v>2.7269999999999999</v>
      </c>
      <c r="I68" s="23"/>
      <c r="J68" s="23"/>
      <c r="K68" s="10"/>
      <c r="L68" s="53"/>
      <c r="M68" s="10"/>
      <c r="N68" s="10"/>
      <c r="O68" s="50">
        <v>74.176222804991994</v>
      </c>
      <c r="P68" s="10">
        <f t="shared" si="4"/>
        <v>4.2240000000000002</v>
      </c>
      <c r="Q68" s="10">
        <f t="array" ref="Q68">STDEVP(IF(($A$4:$A$191=O68),$D$4:$D$191,""))</f>
        <v>0</v>
      </c>
      <c r="R68" s="10">
        <f t="array" ref="R68">MEDIAN(IF($A$4:$A$191=O68,$D$4:$D$191,""))</f>
        <v>4.2240000000000002</v>
      </c>
      <c r="S68" s="23"/>
      <c r="T68" s="23"/>
      <c r="U68" s="10"/>
      <c r="V68" s="53"/>
      <c r="W68" s="10"/>
      <c r="X68" s="10"/>
      <c r="Y68" s="50">
        <v>36.76372558848</v>
      </c>
      <c r="Z68" s="13">
        <f t="shared" si="7"/>
        <v>30</v>
      </c>
      <c r="AA68" s="6">
        <v>0.34260000000308288</v>
      </c>
      <c r="AB68" s="50">
        <v>19.138763026943998</v>
      </c>
      <c r="AC68" s="10">
        <f t="shared" si="8"/>
        <v>0.26106749999953605</v>
      </c>
      <c r="AD68" s="10">
        <f t="array" ref="AD68">STDEVP(IF(($Y$4:$Y$2354=AB68),$AA$4:$AA$2354,""))</f>
        <v>7.2750000020371797E-4</v>
      </c>
      <c r="AE68" s="10">
        <f t="array" ref="AE68">MEDIAN(IF($Y$4:$Y$2354=AB68,$AA$4:$AA$2354,""))</f>
        <v>0.26106749999953605</v>
      </c>
      <c r="AF68" s="23"/>
      <c r="AG68" s="23"/>
      <c r="AH68" s="10"/>
      <c r="AI68" s="53"/>
      <c r="AJ68" s="10"/>
      <c r="AK68" s="10"/>
    </row>
    <row r="69" spans="1:37" x14ac:dyDescent="0.15">
      <c r="A69" s="50">
        <v>6.0552018616319998</v>
      </c>
      <c r="B69" s="13">
        <v>1</v>
      </c>
      <c r="C69" s="26">
        <v>1.0429999999999999</v>
      </c>
      <c r="D69" s="6">
        <v>80.893000000000001</v>
      </c>
      <c r="E69" s="50">
        <v>74.536651487231993</v>
      </c>
      <c r="F69" s="10">
        <f t="shared" ref="F69:F90" si="11">AVERAGEIF($A$4:$A$191,E69,$C$4:$C$191)</f>
        <v>2.5249999999999999</v>
      </c>
      <c r="G69" s="10">
        <f t="array" ref="G69">STDEVP(IF(($A$4:$A$191=E69),$C$4:$C$191,""))</f>
        <v>0</v>
      </c>
      <c r="H69" s="10">
        <f t="array" ref="H69">MEDIAN(IF($A$4:$A$191=E69,$C$4:$C$191,""))</f>
        <v>2.5249999999999999</v>
      </c>
      <c r="I69" s="23"/>
      <c r="J69" s="23"/>
      <c r="K69" s="10"/>
      <c r="L69" s="53"/>
      <c r="M69" s="10"/>
      <c r="N69" s="10"/>
      <c r="O69" s="50">
        <v>74.536651487231993</v>
      </c>
      <c r="P69" s="10">
        <f t="shared" ref="P69:P90" si="12">AVERAGEIF($A$4:$A$191,O69,$D$4:$D$191)</f>
        <v>3.8660000000000001</v>
      </c>
      <c r="Q69" s="10">
        <f t="array" ref="Q69">STDEVP(IF(($A$4:$A$191=O69),$D$4:$D$191,""))</f>
        <v>0</v>
      </c>
      <c r="R69" s="10">
        <f t="array" ref="R69">MEDIAN(IF($A$4:$A$191=O69,$D$4:$D$191,""))</f>
        <v>3.8660000000000001</v>
      </c>
      <c r="S69" s="23"/>
      <c r="T69" s="23"/>
      <c r="U69" s="10"/>
      <c r="V69" s="53"/>
      <c r="W69" s="10"/>
      <c r="X69" s="10"/>
      <c r="Y69" s="50">
        <v>38.493783263231997</v>
      </c>
      <c r="Z69" s="13">
        <f t="shared" ref="Z69:Z132" si="13">ROUNDDOWN(Y69/10,0)*10</f>
        <v>30</v>
      </c>
      <c r="AA69" s="6">
        <v>0.34405500000349032</v>
      </c>
      <c r="AB69" s="50">
        <v>19.246891631615998</v>
      </c>
      <c r="AC69" s="10">
        <f t="shared" ref="AC69:AC132" si="14">AVERAGEIF($Y$4:$Y$2354,AB69,$AA$4:$AA$2354)</f>
        <v>0.20237166667003703</v>
      </c>
      <c r="AD69" s="10">
        <f t="array" ref="AD69">STDEVP(IF(($Y$4:$Y$2354=AB69),$AA$4:$AA$2354,""))</f>
        <v>3.3230247348667905E-2</v>
      </c>
      <c r="AE69" s="10">
        <f t="array" ref="AE69">MEDIAN(IF($Y$4:$Y$2354=AB69,$AA$4:$AA$2354,""))</f>
        <v>0.19773500000113908</v>
      </c>
      <c r="AF69" s="23"/>
      <c r="AG69" s="23"/>
      <c r="AH69" s="10"/>
      <c r="AI69" s="53"/>
      <c r="AJ69" s="10"/>
      <c r="AK69" s="10"/>
    </row>
    <row r="70" spans="1:37" x14ac:dyDescent="0.15">
      <c r="A70" s="50">
        <v>6.0552018616319998</v>
      </c>
      <c r="B70" s="13">
        <v>1</v>
      </c>
      <c r="C70" s="26">
        <v>0.86</v>
      </c>
      <c r="D70" s="6">
        <v>62.924999999999997</v>
      </c>
      <c r="E70" s="50">
        <v>77.888638232063997</v>
      </c>
      <c r="F70" s="10">
        <f t="shared" si="11"/>
        <v>0.84050000000000002</v>
      </c>
      <c r="G70" s="10">
        <f t="array" ref="G70">STDEVP(IF(($A$4:$A$191=E70),$C$4:$C$191,""))</f>
        <v>8.4500000000000422E-2</v>
      </c>
      <c r="H70" s="10">
        <f t="array" ref="H70">MEDIAN(IF($A$4:$A$191=E70,$C$4:$C$191,""))</f>
        <v>0.84050000000000002</v>
      </c>
      <c r="I70" s="23"/>
      <c r="J70" s="23"/>
      <c r="K70" s="10"/>
      <c r="L70" s="53"/>
      <c r="M70" s="10"/>
      <c r="N70" s="10"/>
      <c r="O70" s="50">
        <v>77.888638232063997</v>
      </c>
      <c r="P70" s="10">
        <f t="shared" si="12"/>
        <v>29.609000000000002</v>
      </c>
      <c r="Q70" s="10">
        <f t="array" ref="Q70">STDEVP(IF(($A$4:$A$191=O70),$D$4:$D$191,""))</f>
        <v>0</v>
      </c>
      <c r="R70" s="10">
        <f t="array" ref="R70">MEDIAN(IF($A$4:$A$191=O70,$D$4:$D$191,""))</f>
        <v>29.609000000000002</v>
      </c>
      <c r="S70" s="23"/>
      <c r="T70" s="23"/>
      <c r="U70" s="10"/>
      <c r="V70" s="53"/>
      <c r="W70" s="10"/>
      <c r="X70" s="10"/>
      <c r="Y70" s="50">
        <v>35.862653882879997</v>
      </c>
      <c r="Z70" s="13">
        <f t="shared" si="13"/>
        <v>30</v>
      </c>
      <c r="AA70" s="6">
        <v>0.34050999999924114</v>
      </c>
      <c r="AB70" s="50">
        <v>19.318977368064001</v>
      </c>
      <c r="AC70" s="10">
        <f t="shared" si="14"/>
        <v>0.28145833333614001</v>
      </c>
      <c r="AD70" s="10">
        <f t="array" ref="AD70">STDEVP(IF(($Y$4:$Y$2354=AB70),$AA$4:$AA$2354,""))</f>
        <v>0.38241360572052963</v>
      </c>
      <c r="AE70" s="10">
        <f t="array" ref="AE70">MEDIAN(IF($Y$4:$Y$2354=AB70,$AA$4:$AA$2354,""))</f>
        <v>1.4285000000505699E-2</v>
      </c>
      <c r="AF70" s="23"/>
      <c r="AG70" s="23"/>
      <c r="AH70" s="10"/>
      <c r="AI70" s="53"/>
      <c r="AJ70" s="10"/>
      <c r="AK70" s="10"/>
    </row>
    <row r="71" spans="1:37" x14ac:dyDescent="0.15">
      <c r="A71" s="50">
        <v>6.0552018616319998</v>
      </c>
      <c r="B71" s="13">
        <v>1</v>
      </c>
      <c r="C71" s="26">
        <v>3.4089999999999998</v>
      </c>
      <c r="D71" s="6">
        <v>46.649000000000001</v>
      </c>
      <c r="E71" s="50">
        <v>79.078052883455996</v>
      </c>
      <c r="F71" s="10">
        <f t="shared" si="11"/>
        <v>1.2075</v>
      </c>
      <c r="G71" s="10">
        <f t="array" ref="G71">STDEVP(IF(($A$4:$A$191=E71),$C$4:$C$191,""))</f>
        <v>9.4500000000000028E-2</v>
      </c>
      <c r="H71" s="10">
        <f t="array" ref="H71">MEDIAN(IF($A$4:$A$191=E71,$C$4:$C$191,""))</f>
        <v>1.2075</v>
      </c>
      <c r="K71" s="10"/>
      <c r="L71" s="53"/>
      <c r="M71" s="10"/>
      <c r="N71" s="10"/>
      <c r="O71" s="50">
        <v>79.078052883455996</v>
      </c>
      <c r="P71" s="10">
        <f t="shared" si="12"/>
        <v>11.618</v>
      </c>
      <c r="Q71" s="10">
        <f t="array" ref="Q71">STDEVP(IF(($A$4:$A$191=O71),$D$4:$D$191,""))</f>
        <v>0</v>
      </c>
      <c r="R71" s="10">
        <f t="array" ref="R71">MEDIAN(IF($A$4:$A$191=O71,$D$4:$D$191,""))</f>
        <v>11.618</v>
      </c>
      <c r="U71" s="10"/>
      <c r="V71" s="53"/>
      <c r="W71" s="10"/>
      <c r="X71" s="10"/>
      <c r="Y71" s="50">
        <v>35.862653882879997</v>
      </c>
      <c r="Z71" s="13">
        <f t="shared" si="13"/>
        <v>30</v>
      </c>
      <c r="AA71" s="6">
        <v>0.33096500000104556</v>
      </c>
      <c r="AB71" s="50">
        <v>19.391063104512</v>
      </c>
      <c r="AC71" s="10">
        <f t="shared" si="14"/>
        <v>0.62279500000566279</v>
      </c>
      <c r="AD71" s="10">
        <f t="array" ref="AD71">STDEVP(IF(($Y$4:$Y$2354=AB71),$AA$4:$AA$2354,""))</f>
        <v>0</v>
      </c>
      <c r="AE71" s="10">
        <f t="array" ref="AE71">MEDIAN(IF($Y$4:$Y$2354=AB71,$AA$4:$AA$2354,""))</f>
        <v>0.62279500000566279</v>
      </c>
      <c r="AH71" s="10"/>
      <c r="AI71" s="53"/>
      <c r="AJ71" s="10"/>
      <c r="AK71" s="10"/>
    </row>
    <row r="72" spans="1:37" x14ac:dyDescent="0.15">
      <c r="A72" s="50">
        <v>31.032909540864001</v>
      </c>
      <c r="B72" s="13">
        <f t="shared" ref="B72:B132" si="15">ROUNDDOWN(A72/10,0)*10</f>
        <v>30</v>
      </c>
      <c r="C72" s="26">
        <v>1.002</v>
      </c>
      <c r="D72" s="6">
        <v>28.905000000000001</v>
      </c>
      <c r="E72" s="50">
        <v>80.087253193727989</v>
      </c>
      <c r="F72" s="10">
        <f t="shared" si="11"/>
        <v>0.85450000000000004</v>
      </c>
      <c r="G72" s="10">
        <f t="array" ref="G72">STDEVP(IF(($A$4:$A$191=E72),$C$4:$C$191,""))</f>
        <v>8.2500000000000018E-2</v>
      </c>
      <c r="H72" s="10">
        <f t="array" ref="H72">MEDIAN(IF($A$4:$A$191=E72,$C$4:$C$191,""))</f>
        <v>0.85450000000000004</v>
      </c>
      <c r="I72" s="6"/>
      <c r="J72" s="6"/>
      <c r="K72" s="10"/>
      <c r="L72" s="53"/>
      <c r="M72" s="10"/>
      <c r="N72" s="10"/>
      <c r="O72" s="50">
        <v>80.087253193727989</v>
      </c>
      <c r="P72" s="10">
        <f t="shared" si="12"/>
        <v>11.647</v>
      </c>
      <c r="Q72" s="10">
        <f t="array" ref="Q72">STDEVP(IF(($A$4:$A$191=O72),$D$4:$D$191,""))</f>
        <v>0</v>
      </c>
      <c r="R72" s="10">
        <f t="array" ref="R72">MEDIAN(IF($A$4:$A$191=O72,$D$4:$D$191,""))</f>
        <v>11.647</v>
      </c>
      <c r="S72" s="6"/>
      <c r="T72" s="6"/>
      <c r="U72" s="10"/>
      <c r="V72" s="53"/>
      <c r="W72" s="10"/>
      <c r="X72" s="10"/>
      <c r="Y72" s="50">
        <v>32.186281324031995</v>
      </c>
      <c r="Z72" s="13">
        <f t="shared" si="13"/>
        <v>30</v>
      </c>
      <c r="AA72" s="6">
        <v>0.34042000000308281</v>
      </c>
      <c r="AB72" s="50">
        <v>19.427105972735998</v>
      </c>
      <c r="AC72" s="10">
        <f t="shared" si="14"/>
        <v>0.15642750000279582</v>
      </c>
      <c r="AD72" s="10">
        <f t="array" ref="AD72">STDEVP(IF(($Y$4:$Y$2354=AB72),$AA$4:$AA$2354,""))</f>
        <v>4.7275000010186252E-3</v>
      </c>
      <c r="AE72" s="10">
        <f t="array" ref="AE72">MEDIAN(IF($Y$4:$Y$2354=AB72,$AA$4:$AA$2354,""))</f>
        <v>0.15642750000279582</v>
      </c>
      <c r="AF72" s="6"/>
      <c r="AG72" s="6"/>
      <c r="AH72" s="10"/>
      <c r="AI72" s="53"/>
      <c r="AJ72" s="10"/>
      <c r="AK72" s="10"/>
    </row>
    <row r="73" spans="1:37" x14ac:dyDescent="0.15">
      <c r="A73" s="50">
        <v>31.032909540864001</v>
      </c>
      <c r="B73" s="13">
        <f t="shared" si="15"/>
        <v>30</v>
      </c>
      <c r="C73" s="26">
        <v>1.1990000000000001</v>
      </c>
      <c r="D73" s="6">
        <v>28.905000000000001</v>
      </c>
      <c r="E73" s="50">
        <v>82.033568077824</v>
      </c>
      <c r="F73" s="10">
        <f t="shared" si="11"/>
        <v>1.0975000000000001</v>
      </c>
      <c r="G73" s="10">
        <f t="array" ref="G73">STDEVP(IF(($A$4:$A$191=E73),$C$4:$C$191,""))</f>
        <v>9.3500000000000028E-2</v>
      </c>
      <c r="H73" s="10">
        <f t="array" ref="H73">MEDIAN(IF($A$4:$A$191=E73,$C$4:$C$191,""))</f>
        <v>1.0975000000000001</v>
      </c>
      <c r="I73" s="6"/>
      <c r="J73" s="6"/>
      <c r="K73" s="10"/>
      <c r="L73" s="53"/>
      <c r="M73" s="10"/>
      <c r="N73" s="10"/>
      <c r="O73" s="50">
        <v>82.033568077824</v>
      </c>
      <c r="P73" s="10">
        <f t="shared" si="12"/>
        <v>12.709</v>
      </c>
      <c r="Q73" s="10">
        <f t="array" ref="Q73">STDEVP(IF(($A$4:$A$191=O73),$D$4:$D$191,""))</f>
        <v>0</v>
      </c>
      <c r="R73" s="10">
        <f t="array" ref="R73">MEDIAN(IF($A$4:$A$191=O73,$D$4:$D$191,""))</f>
        <v>12.709</v>
      </c>
      <c r="S73" s="6"/>
      <c r="T73" s="6"/>
      <c r="U73" s="10"/>
      <c r="V73" s="53"/>
      <c r="W73" s="10"/>
      <c r="X73" s="10"/>
      <c r="Y73" s="50">
        <v>32.186281324031995</v>
      </c>
      <c r="Z73" s="13">
        <f t="shared" si="13"/>
        <v>30</v>
      </c>
      <c r="AA73" s="6">
        <v>0.34087499999964854</v>
      </c>
      <c r="AB73" s="50">
        <v>19.571277445631999</v>
      </c>
      <c r="AC73" s="10">
        <f t="shared" si="14"/>
        <v>0.35150500000186935</v>
      </c>
      <c r="AD73" s="10">
        <f t="array" ref="AD73">STDEVP(IF(($Y$4:$Y$2354=AB73),$AA$4:$AA$2354,""))</f>
        <v>0</v>
      </c>
      <c r="AE73" s="10">
        <f t="array" ref="AE73">MEDIAN(IF($Y$4:$Y$2354=AB73,$AA$4:$AA$2354,""))</f>
        <v>0.35150500000186935</v>
      </c>
      <c r="AF73" s="6"/>
      <c r="AG73" s="6"/>
      <c r="AH73" s="10"/>
      <c r="AI73" s="53"/>
      <c r="AJ73" s="10"/>
      <c r="AK73" s="10"/>
    </row>
    <row r="74" spans="1:37" x14ac:dyDescent="0.15">
      <c r="A74" s="50">
        <v>57.704632026623997</v>
      </c>
      <c r="B74" s="13">
        <f t="shared" si="15"/>
        <v>50</v>
      </c>
      <c r="C74" s="26">
        <v>1.349</v>
      </c>
      <c r="D74" s="6">
        <v>12.125999999999999</v>
      </c>
      <c r="E74" s="50">
        <v>85.313469086208002</v>
      </c>
      <c r="F74" s="10">
        <f t="shared" si="11"/>
        <v>1.133</v>
      </c>
      <c r="G74" s="10">
        <f t="array" ref="G74">STDEVP(IF(($A$4:$A$191=E74),$C$4:$C$191,""))</f>
        <v>0.11099999999999999</v>
      </c>
      <c r="H74" s="10">
        <f t="array" ref="H74">MEDIAN(IF($A$4:$A$191=E74,$C$4:$C$191,""))</f>
        <v>1.133</v>
      </c>
      <c r="I74" s="6"/>
      <c r="J74" s="6"/>
      <c r="K74" s="10"/>
      <c r="L74" s="53"/>
      <c r="M74" s="10"/>
      <c r="N74" s="10"/>
      <c r="O74" s="50">
        <v>85.313469086208002</v>
      </c>
      <c r="P74" s="10">
        <f t="shared" si="12"/>
        <v>19.126000000000001</v>
      </c>
      <c r="Q74" s="10">
        <f t="array" ref="Q74">STDEVP(IF(($A$4:$A$191=O74),$D$4:$D$191,""))</f>
        <v>0</v>
      </c>
      <c r="R74" s="10">
        <f t="array" ref="R74">MEDIAN(IF($A$4:$A$191=O74,$D$4:$D$191,""))</f>
        <v>19.126000000000001</v>
      </c>
      <c r="S74" s="6"/>
      <c r="T74" s="6"/>
      <c r="U74" s="10"/>
      <c r="V74" s="53"/>
      <c r="W74" s="10"/>
      <c r="X74" s="10"/>
      <c r="Y74" s="50">
        <v>31.032909540864001</v>
      </c>
      <c r="Z74" s="13">
        <f t="shared" si="13"/>
        <v>30</v>
      </c>
      <c r="AA74" s="6">
        <v>0.33133000000145296</v>
      </c>
      <c r="AB74" s="50">
        <v>19.643363182080002</v>
      </c>
      <c r="AC74" s="10">
        <f t="shared" si="14"/>
        <v>0.44747000000484638</v>
      </c>
      <c r="AD74" s="10">
        <f t="array" ref="AD74">STDEVP(IF(($Y$4:$Y$2354=AB74),$AA$4:$AA$2354,""))</f>
        <v>0</v>
      </c>
      <c r="AE74" s="10">
        <f t="array" ref="AE74">MEDIAN(IF($Y$4:$Y$2354=AB74,$AA$4:$AA$2354,""))</f>
        <v>0.44747000000484638</v>
      </c>
      <c r="AF74" s="6"/>
      <c r="AG74" s="6"/>
      <c r="AH74" s="10"/>
      <c r="AI74" s="53"/>
      <c r="AJ74" s="10"/>
      <c r="AK74" s="10"/>
    </row>
    <row r="75" spans="1:37" x14ac:dyDescent="0.15">
      <c r="A75" s="50">
        <v>57.704632026623997</v>
      </c>
      <c r="B75" s="13">
        <f t="shared" si="15"/>
        <v>50</v>
      </c>
      <c r="C75" s="26">
        <v>1.702</v>
      </c>
      <c r="D75" s="6">
        <v>12.125999999999999</v>
      </c>
      <c r="E75" s="50">
        <v>86.430798001151999</v>
      </c>
      <c r="F75" s="10">
        <f t="shared" si="11"/>
        <v>1.1160000000000001</v>
      </c>
      <c r="G75" s="10">
        <f t="array" ref="G75">STDEVP(IF(($A$4:$A$191=E75),$C$4:$C$191,""))</f>
        <v>7.7000000000000068E-2</v>
      </c>
      <c r="H75" s="10">
        <f t="array" ref="H75">MEDIAN(IF($A$4:$A$191=E75,$C$4:$C$191,""))</f>
        <v>1.1160000000000001</v>
      </c>
      <c r="I75" s="6"/>
      <c r="J75" s="6"/>
      <c r="K75" s="10"/>
      <c r="L75" s="53"/>
      <c r="M75" s="10"/>
      <c r="N75" s="10"/>
      <c r="O75" s="50">
        <v>86.430798001151999</v>
      </c>
      <c r="P75" s="10">
        <f t="shared" si="12"/>
        <v>11.651</v>
      </c>
      <c r="Q75" s="10">
        <f t="array" ref="Q75">STDEVP(IF(($A$4:$A$191=O75),$D$4:$D$191,""))</f>
        <v>0</v>
      </c>
      <c r="R75" s="10">
        <f t="array" ref="R75">MEDIAN(IF($A$4:$A$191=O75,$D$4:$D$191,""))</f>
        <v>11.651</v>
      </c>
      <c r="S75" s="6"/>
      <c r="T75" s="6"/>
      <c r="U75" s="10"/>
      <c r="V75" s="53"/>
      <c r="W75" s="10"/>
      <c r="X75" s="10"/>
      <c r="Y75" s="50">
        <v>31.032909540864001</v>
      </c>
      <c r="Z75" s="13">
        <f t="shared" si="13"/>
        <v>30</v>
      </c>
      <c r="AA75" s="6">
        <v>0.31978500000284993</v>
      </c>
      <c r="AB75" s="50">
        <v>19.679406050303999</v>
      </c>
      <c r="AC75" s="10">
        <f t="shared" si="14"/>
        <v>0.90353500000048181</v>
      </c>
      <c r="AD75" s="10">
        <f t="array" ref="AD75">STDEVP(IF(($Y$4:$Y$2354=AB75),$AA$4:$AA$2354,""))</f>
        <v>0</v>
      </c>
      <c r="AE75" s="10">
        <f t="array" ref="AE75">MEDIAN(IF($Y$4:$Y$2354=AB75,$AA$4:$AA$2354,""))</f>
        <v>0.90353500000048181</v>
      </c>
      <c r="AF75" s="6"/>
      <c r="AG75" s="6"/>
      <c r="AH75" s="10"/>
      <c r="AI75" s="53"/>
      <c r="AJ75" s="10"/>
      <c r="AK75" s="10"/>
    </row>
    <row r="76" spans="1:37" x14ac:dyDescent="0.15">
      <c r="A76" s="50">
        <v>50.712315591168</v>
      </c>
      <c r="B76" s="13">
        <f t="shared" si="15"/>
        <v>50</v>
      </c>
      <c r="C76" s="26">
        <v>0.81799999999999995</v>
      </c>
      <c r="D76" s="6">
        <v>12.381</v>
      </c>
      <c r="E76" s="50">
        <v>86.466840869375986</v>
      </c>
      <c r="F76" s="10">
        <f t="shared" si="11"/>
        <v>0.99</v>
      </c>
      <c r="G76" s="10">
        <f t="array" ref="G76">STDEVP(IF(($A$4:$A$191=E76),$C$4:$C$191,""))</f>
        <v>0</v>
      </c>
      <c r="H76" s="10">
        <f t="array" ref="H76">MEDIAN(IF($A$4:$A$191=E76,$C$4:$C$191,""))</f>
        <v>0.99</v>
      </c>
      <c r="I76" s="6"/>
      <c r="J76" s="6"/>
      <c r="K76" s="10"/>
      <c r="L76" s="53"/>
      <c r="M76" s="10"/>
      <c r="N76" s="10"/>
      <c r="O76" s="50">
        <v>86.466840869375986</v>
      </c>
      <c r="P76" s="10">
        <f t="shared" si="12"/>
        <v>1.909</v>
      </c>
      <c r="Q76" s="10">
        <f t="array" ref="Q76">STDEVP(IF(($A$4:$A$191=O76),$D$4:$D$191,""))</f>
        <v>0</v>
      </c>
      <c r="R76" s="10">
        <f t="array" ref="R76">MEDIAN(IF($A$4:$A$191=O76,$D$4:$D$191,""))</f>
        <v>1.909</v>
      </c>
      <c r="S76" s="6"/>
      <c r="T76" s="6"/>
      <c r="U76" s="10"/>
      <c r="V76" s="53"/>
      <c r="W76" s="10"/>
      <c r="X76" s="10"/>
      <c r="Y76" s="50">
        <v>28.437823028735995</v>
      </c>
      <c r="Z76" s="13">
        <f t="shared" si="13"/>
        <v>20</v>
      </c>
      <c r="AA76" s="6">
        <v>0.32524000000407227</v>
      </c>
      <c r="AB76" s="50">
        <v>19.751491786752002</v>
      </c>
      <c r="AC76" s="10">
        <f t="shared" si="14"/>
        <v>0.17961333333427079</v>
      </c>
      <c r="AD76" s="10">
        <f t="array" ref="AD76">STDEVP(IF(($Y$4:$Y$2354=AB76),$AA$4:$AA$2354,""))</f>
        <v>0.22286788539257704</v>
      </c>
      <c r="AE76" s="10">
        <f t="array" ref="AE76">MEDIAN(IF($Y$4:$Y$2354=AB76,$AA$4:$AA$2354,""))</f>
        <v>2.2750000000395953E-2</v>
      </c>
      <c r="AF76" s="6"/>
      <c r="AG76" s="6"/>
      <c r="AH76" s="10"/>
      <c r="AI76" s="53"/>
      <c r="AJ76" s="10"/>
      <c r="AK76" s="10"/>
    </row>
    <row r="77" spans="1:37" x14ac:dyDescent="0.15">
      <c r="A77" s="50">
        <v>50.712315591168</v>
      </c>
      <c r="B77" s="13">
        <f t="shared" si="15"/>
        <v>50</v>
      </c>
      <c r="C77" s="26">
        <v>9.9809999999999999</v>
      </c>
      <c r="D77" s="6">
        <v>12.381</v>
      </c>
      <c r="E77" s="50">
        <v>86.755183815167996</v>
      </c>
      <c r="F77" s="10">
        <f t="shared" si="11"/>
        <v>1.595</v>
      </c>
      <c r="G77" s="10">
        <f t="array" ref="G77">STDEVP(IF(($A$4:$A$191=E77),$C$4:$C$191,""))</f>
        <v>0</v>
      </c>
      <c r="H77" s="10">
        <f t="array" ref="H77">MEDIAN(IF($A$4:$A$191=E77,$C$4:$C$191,""))</f>
        <v>1.595</v>
      </c>
      <c r="I77" s="6"/>
      <c r="J77" s="6"/>
      <c r="K77" s="10"/>
      <c r="L77" s="53"/>
      <c r="M77" s="10"/>
      <c r="N77" s="10"/>
      <c r="O77" s="50">
        <v>86.755183815167996</v>
      </c>
      <c r="P77" s="10">
        <f t="shared" si="12"/>
        <v>2.371</v>
      </c>
      <c r="Q77" s="10">
        <f t="array" ref="Q77">STDEVP(IF(($A$4:$A$191=O77),$D$4:$D$191,""))</f>
        <v>0</v>
      </c>
      <c r="R77" s="10">
        <f t="array" ref="R77">MEDIAN(IF($A$4:$A$191=O77,$D$4:$D$191,""))</f>
        <v>2.371</v>
      </c>
      <c r="S77" s="6"/>
      <c r="T77" s="6"/>
      <c r="U77" s="10"/>
      <c r="V77" s="53"/>
      <c r="W77" s="10"/>
      <c r="X77" s="10"/>
      <c r="Y77" s="50">
        <v>28.437823028735995</v>
      </c>
      <c r="Z77" s="13">
        <f t="shared" si="13"/>
        <v>20</v>
      </c>
      <c r="AA77" s="6">
        <v>0.44069499999860073</v>
      </c>
      <c r="AB77" s="50">
        <v>20.184006205439999</v>
      </c>
      <c r="AC77" s="10">
        <f t="shared" si="14"/>
        <v>0.4395683333369354</v>
      </c>
      <c r="AD77" s="10">
        <f t="array" ref="AD77">STDEVP(IF(($Y$4:$Y$2354=AB77),$AA$4:$AA$2354,""))</f>
        <v>3.7451159379484088E-2</v>
      </c>
      <c r="AE77" s="10">
        <f t="array" ref="AE77">MEDIAN(IF($Y$4:$Y$2354=AB77,$AA$4:$AA$2354,""))</f>
        <v>0.44626499999882907</v>
      </c>
      <c r="AF77" s="6"/>
      <c r="AG77" s="6"/>
      <c r="AH77" s="10"/>
      <c r="AI77" s="53"/>
      <c r="AJ77" s="10"/>
      <c r="AK77" s="10"/>
    </row>
    <row r="78" spans="1:37" x14ac:dyDescent="0.15">
      <c r="A78" s="50">
        <v>55.902488615424005</v>
      </c>
      <c r="B78" s="13">
        <f t="shared" si="15"/>
        <v>50</v>
      </c>
      <c r="C78" s="26">
        <v>3.3559999999999999</v>
      </c>
      <c r="D78" s="6">
        <v>30.143000000000001</v>
      </c>
      <c r="E78" s="50">
        <v>89.386313195520003</v>
      </c>
      <c r="F78" s="10">
        <f t="shared" si="11"/>
        <v>1.5865</v>
      </c>
      <c r="G78" s="10">
        <f t="array" ref="G78">STDEVP(IF(($A$4:$A$191=E78),$C$4:$C$191,""))</f>
        <v>0.10050000000000003</v>
      </c>
      <c r="H78" s="10">
        <f t="array" ref="H78">MEDIAN(IF($A$4:$A$191=E78,$C$4:$C$191,""))</f>
        <v>1.5865</v>
      </c>
      <c r="I78" s="6"/>
      <c r="J78" s="6"/>
      <c r="K78" s="10"/>
      <c r="L78" s="53"/>
      <c r="M78" s="10"/>
      <c r="N78" s="10"/>
      <c r="O78" s="50">
        <v>89.386313195520003</v>
      </c>
      <c r="P78" s="10">
        <f t="shared" si="12"/>
        <v>28.611000000000001</v>
      </c>
      <c r="Q78" s="10">
        <f t="array" ref="Q78">STDEVP(IF(($A$4:$A$191=O78),$D$4:$D$191,""))</f>
        <v>0</v>
      </c>
      <c r="R78" s="10">
        <f t="array" ref="R78">MEDIAN(IF($A$4:$A$191=O78,$D$4:$D$191,""))</f>
        <v>28.611000000000001</v>
      </c>
      <c r="S78" s="6"/>
      <c r="T78" s="6"/>
      <c r="U78" s="10"/>
      <c r="V78" s="53"/>
      <c r="W78" s="10"/>
      <c r="X78" s="10"/>
      <c r="Y78" s="50">
        <v>16.795976592384001</v>
      </c>
      <c r="Z78" s="13">
        <f t="shared" si="13"/>
        <v>10</v>
      </c>
      <c r="AA78" s="6">
        <v>0.3331500000022678</v>
      </c>
      <c r="AB78" s="50">
        <v>20.220049073664001</v>
      </c>
      <c r="AC78" s="10">
        <f t="shared" si="14"/>
        <v>0.87927250000180701</v>
      </c>
      <c r="AD78" s="10">
        <f t="array" ref="AD78">STDEVP(IF(($Y$4:$Y$2354=AB78),$AA$4:$AA$2354,""))</f>
        <v>4.2274999990977724E-3</v>
      </c>
      <c r="AE78" s="10">
        <f t="array" ref="AE78">MEDIAN(IF($Y$4:$Y$2354=AB78,$AA$4:$AA$2354,""))</f>
        <v>0.87927250000180701</v>
      </c>
      <c r="AF78" s="6"/>
      <c r="AG78" s="6"/>
      <c r="AH78" s="10"/>
      <c r="AI78" s="53"/>
      <c r="AJ78" s="10"/>
      <c r="AK78" s="10"/>
    </row>
    <row r="79" spans="1:37" x14ac:dyDescent="0.15">
      <c r="A79" s="50">
        <v>46.423214272512006</v>
      </c>
      <c r="B79" s="13">
        <f t="shared" si="15"/>
        <v>40</v>
      </c>
      <c r="C79" s="26">
        <v>1.056</v>
      </c>
      <c r="D79" s="6">
        <v>12.481</v>
      </c>
      <c r="E79" s="50">
        <v>89.674656141311999</v>
      </c>
      <c r="F79" s="10">
        <f t="shared" si="11"/>
        <v>3.5790000000000002</v>
      </c>
      <c r="G79" s="10">
        <f t="array" ref="G79">STDEVP(IF(($A$4:$A$191=E79),$C$4:$C$191,""))</f>
        <v>0</v>
      </c>
      <c r="H79" s="10">
        <f t="array" ref="H79">MEDIAN(IF($A$4:$A$191=E79,$C$4:$C$191,""))</f>
        <v>3.5790000000000002</v>
      </c>
      <c r="I79" s="6"/>
      <c r="J79" s="6"/>
      <c r="K79" s="10"/>
      <c r="L79" s="53"/>
      <c r="M79" s="10"/>
      <c r="N79" s="10"/>
      <c r="O79" s="50">
        <v>89.674656141311999</v>
      </c>
      <c r="P79" s="10">
        <f t="shared" si="12"/>
        <v>4.2050000000000001</v>
      </c>
      <c r="Q79" s="10">
        <f t="array" ref="Q79">STDEVP(IF(($A$4:$A$191=O79),$D$4:$D$191,""))</f>
        <v>0</v>
      </c>
      <c r="R79" s="10">
        <f t="array" ref="R79">MEDIAN(IF($A$4:$A$191=O79,$D$4:$D$191,""))</f>
        <v>4.2050000000000001</v>
      </c>
      <c r="S79" s="6"/>
      <c r="T79" s="6"/>
      <c r="U79" s="10"/>
      <c r="V79" s="53"/>
      <c r="W79" s="10"/>
      <c r="X79" s="10"/>
      <c r="Y79" s="50">
        <v>16.795976592384001</v>
      </c>
      <c r="Z79" s="13">
        <f t="shared" si="13"/>
        <v>10</v>
      </c>
      <c r="AA79" s="6">
        <v>0.41915000000523639</v>
      </c>
      <c r="AB79" s="50">
        <v>20.400263414784</v>
      </c>
      <c r="AC79" s="10">
        <f t="shared" si="14"/>
        <v>0.16414999999956548</v>
      </c>
      <c r="AD79" s="10">
        <f t="array" ref="AD79">STDEVP(IF(($Y$4:$Y$2354=AB79),$AA$4:$AA$2354,""))</f>
        <v>0</v>
      </c>
      <c r="AE79" s="10">
        <f t="array" ref="AE79">MEDIAN(IF($Y$4:$Y$2354=AB79,$AA$4:$AA$2354,""))</f>
        <v>0.16414999999956548</v>
      </c>
      <c r="AF79" s="6"/>
      <c r="AG79" s="6"/>
      <c r="AH79" s="10"/>
      <c r="AI79" s="53"/>
      <c r="AJ79" s="10"/>
      <c r="AK79" s="10"/>
    </row>
    <row r="80" spans="1:37" x14ac:dyDescent="0.15">
      <c r="A80" s="50">
        <v>46.423214272512006</v>
      </c>
      <c r="B80" s="13">
        <f t="shared" si="15"/>
        <v>40</v>
      </c>
      <c r="C80" s="26">
        <v>1.238</v>
      </c>
      <c r="D80" s="6">
        <v>12.481</v>
      </c>
      <c r="E80" s="50">
        <v>90.251342032895991</v>
      </c>
      <c r="F80" s="10">
        <f t="shared" si="11"/>
        <v>1.54</v>
      </c>
      <c r="G80" s="10">
        <f t="array" ref="G80">STDEVP(IF(($A$4:$A$191=E80),$C$4:$C$191,""))</f>
        <v>0.13300000000000001</v>
      </c>
      <c r="H80" s="10">
        <f t="array" ref="H80">MEDIAN(IF($A$4:$A$191=E80,$C$4:$C$191,""))</f>
        <v>1.54</v>
      </c>
      <c r="I80" s="6"/>
      <c r="J80" s="6"/>
      <c r="K80" s="10"/>
      <c r="L80" s="53"/>
      <c r="M80" s="10"/>
      <c r="N80" s="10"/>
      <c r="O80" s="50">
        <v>90.251342032895991</v>
      </c>
      <c r="P80" s="10">
        <f t="shared" si="12"/>
        <v>136.06899999999999</v>
      </c>
      <c r="Q80" s="10">
        <f t="array" ref="Q80">STDEVP(IF(($A$4:$A$191=O80),$D$4:$D$191,""))</f>
        <v>0</v>
      </c>
      <c r="R80" s="10">
        <f t="array" ref="R80">MEDIAN(IF($A$4:$A$191=O80,$D$4:$D$191,""))</f>
        <v>136.06899999999999</v>
      </c>
      <c r="S80" s="6"/>
      <c r="T80" s="6"/>
      <c r="U80" s="10"/>
      <c r="V80" s="53"/>
      <c r="W80" s="10"/>
      <c r="X80" s="10"/>
      <c r="Y80" s="50">
        <v>16.795976592384001</v>
      </c>
      <c r="Z80" s="13">
        <f t="shared" si="13"/>
        <v>10</v>
      </c>
      <c r="AA80" s="6">
        <v>0.42260500000605128</v>
      </c>
      <c r="AB80" s="50">
        <v>20.436306283007998</v>
      </c>
      <c r="AC80" s="10">
        <f t="shared" si="14"/>
        <v>0.56552750000268082</v>
      </c>
      <c r="AD80" s="10">
        <f t="array" ref="AD80">STDEVP(IF(($Y$4:$Y$2354=AB80),$AA$4:$AA$2354,""))</f>
        <v>8.7724999999126974E-3</v>
      </c>
      <c r="AE80" s="10">
        <f t="array" ref="AE80">MEDIAN(IF($Y$4:$Y$2354=AB80,$AA$4:$AA$2354,""))</f>
        <v>0.56552750000268082</v>
      </c>
      <c r="AF80" s="6"/>
      <c r="AG80" s="6"/>
      <c r="AH80" s="10"/>
      <c r="AI80" s="53"/>
      <c r="AJ80" s="10"/>
      <c r="AK80" s="10"/>
    </row>
    <row r="81" spans="1:37" x14ac:dyDescent="0.15">
      <c r="A81" s="50">
        <v>31.213123881984</v>
      </c>
      <c r="B81" s="13">
        <f t="shared" si="15"/>
        <v>30</v>
      </c>
      <c r="C81" s="26">
        <v>0.80300000000000005</v>
      </c>
      <c r="D81" s="6">
        <v>12.167</v>
      </c>
      <c r="E81" s="50">
        <v>90.467599242240013</v>
      </c>
      <c r="F81" s="10">
        <f t="shared" si="11"/>
        <v>1.4866666666666666</v>
      </c>
      <c r="G81" s="10">
        <f t="array" ref="G81">STDEVP(IF(($A$4:$A$191=E81),$C$4:$C$191,""))</f>
        <v>0.3235648655559224</v>
      </c>
      <c r="H81" s="10">
        <f t="array" ref="H81">MEDIAN(IF($A$4:$A$191=E81,$C$4:$C$191,""))</f>
        <v>1.5740000000000001</v>
      </c>
      <c r="I81" s="6"/>
      <c r="J81" s="6"/>
      <c r="K81" s="10"/>
      <c r="L81" s="53"/>
      <c r="M81" s="10"/>
      <c r="N81" s="10"/>
      <c r="O81" s="50">
        <v>90.467599242240013</v>
      </c>
      <c r="P81" s="10">
        <f t="shared" si="12"/>
        <v>12.71</v>
      </c>
      <c r="Q81" s="10">
        <f t="array" ref="Q81">STDEVP(IF(($A$4:$A$191=O81),$D$4:$D$191,""))</f>
        <v>0</v>
      </c>
      <c r="R81" s="10">
        <f t="array" ref="R81">MEDIAN(IF($A$4:$A$191=O81,$D$4:$D$191,""))</f>
        <v>12.71</v>
      </c>
      <c r="S81" s="6"/>
      <c r="T81" s="6"/>
      <c r="U81" s="10"/>
      <c r="V81" s="53"/>
      <c r="W81" s="10"/>
      <c r="X81" s="10"/>
      <c r="Y81" s="50">
        <v>16.795976592384001</v>
      </c>
      <c r="Z81" s="13">
        <f t="shared" si="13"/>
        <v>10</v>
      </c>
      <c r="AA81" s="6">
        <v>0.42506000000302446</v>
      </c>
      <c r="AB81" s="50">
        <v>20.472349151231999</v>
      </c>
      <c r="AC81" s="10">
        <f t="shared" si="14"/>
        <v>0.87787500000028529</v>
      </c>
      <c r="AD81" s="10">
        <f t="array" ref="AD81">STDEVP(IF(($Y$4:$Y$2354=AB81),$AA$4:$AA$2354,""))</f>
        <v>0</v>
      </c>
      <c r="AE81" s="10">
        <f t="array" ref="AE81">MEDIAN(IF($Y$4:$Y$2354=AB81,$AA$4:$AA$2354,""))</f>
        <v>0.87787500000028529</v>
      </c>
      <c r="AF81" s="6"/>
      <c r="AG81" s="6"/>
      <c r="AH81" s="10"/>
      <c r="AI81" s="53"/>
      <c r="AJ81" s="10"/>
      <c r="AK81" s="10"/>
    </row>
    <row r="82" spans="1:37" x14ac:dyDescent="0.15">
      <c r="A82" s="50">
        <v>31.213123881984</v>
      </c>
      <c r="B82" s="13">
        <f t="shared" si="15"/>
        <v>30</v>
      </c>
      <c r="C82" s="26">
        <v>0.98399999999999999</v>
      </c>
      <c r="D82" s="6">
        <v>12.167</v>
      </c>
      <c r="E82" s="50">
        <v>92.449956994559997</v>
      </c>
      <c r="F82" s="10">
        <f t="shared" si="11"/>
        <v>0.96799999999999997</v>
      </c>
      <c r="G82" s="10">
        <f t="array" ref="G82">STDEVP(IF(($A$4:$A$191=E82),$C$4:$C$191,""))</f>
        <v>9.6999999999999975E-2</v>
      </c>
      <c r="H82" s="10">
        <f t="array" ref="H82">MEDIAN(IF($A$4:$A$191=E82,$C$4:$C$191,""))</f>
        <v>0.96799999999999997</v>
      </c>
      <c r="I82" s="6"/>
      <c r="J82" s="6"/>
      <c r="K82" s="10"/>
      <c r="L82" s="53"/>
      <c r="M82" s="10"/>
      <c r="N82" s="10"/>
      <c r="O82" s="50">
        <v>92.449956994559997</v>
      </c>
      <c r="P82" s="10">
        <f t="shared" si="12"/>
        <v>11.678000000000001</v>
      </c>
      <c r="Q82" s="10">
        <f t="array" ref="Q82">STDEVP(IF(($A$4:$A$191=O82),$D$4:$D$191,""))</f>
        <v>0</v>
      </c>
      <c r="R82" s="10">
        <f t="array" ref="R82">MEDIAN(IF($A$4:$A$191=O82,$D$4:$D$191,""))</f>
        <v>11.678000000000001</v>
      </c>
      <c r="S82" s="6"/>
      <c r="T82" s="6"/>
      <c r="U82" s="10"/>
      <c r="V82" s="53"/>
      <c r="W82" s="10"/>
      <c r="X82" s="10"/>
      <c r="Y82" s="50">
        <v>16.795976592384001</v>
      </c>
      <c r="Z82" s="13">
        <f t="shared" si="13"/>
        <v>10</v>
      </c>
      <c r="AA82" s="6">
        <v>0.43651500000546917</v>
      </c>
      <c r="AB82" s="50">
        <v>20.616520624128</v>
      </c>
      <c r="AC82" s="10">
        <f t="shared" si="14"/>
        <v>0.80862500000275195</v>
      </c>
      <c r="AD82" s="10">
        <f t="array" ref="AD82">STDEVP(IF(($Y$4:$Y$2354=AB82),$AA$4:$AA$2354,""))</f>
        <v>0</v>
      </c>
      <c r="AE82" s="10">
        <f t="array" ref="AE82">MEDIAN(IF($Y$4:$Y$2354=AB82,$AA$4:$AA$2354,""))</f>
        <v>0.80862500000275195</v>
      </c>
      <c r="AF82" s="6"/>
      <c r="AG82" s="6"/>
      <c r="AH82" s="10"/>
      <c r="AI82" s="53"/>
      <c r="AJ82" s="10"/>
      <c r="AK82" s="10"/>
    </row>
    <row r="83" spans="1:37" x14ac:dyDescent="0.15">
      <c r="A83" s="50">
        <v>68.877921176064007</v>
      </c>
      <c r="B83" s="13">
        <f t="shared" si="15"/>
        <v>60</v>
      </c>
      <c r="C83" s="26">
        <v>0.95799999999999996</v>
      </c>
      <c r="D83" s="6">
        <v>11.871</v>
      </c>
      <c r="E83" s="50">
        <v>93.278942963711998</v>
      </c>
      <c r="F83" s="10">
        <f t="shared" si="11"/>
        <v>0.89400000000000002</v>
      </c>
      <c r="G83" s="10">
        <f t="array" ref="G83">STDEVP(IF(($A$4:$A$191=E83),$C$4:$C$191,""))</f>
        <v>8.2999999999999963E-2</v>
      </c>
      <c r="H83" s="10">
        <f t="array" ref="H83">MEDIAN(IF($A$4:$A$191=E83,$C$4:$C$191,""))</f>
        <v>0.89400000000000002</v>
      </c>
      <c r="I83" s="6"/>
      <c r="J83" s="6"/>
      <c r="K83" s="10"/>
      <c r="L83" s="53"/>
      <c r="M83" s="10"/>
      <c r="N83" s="10"/>
      <c r="O83" s="50">
        <v>93.278942963711998</v>
      </c>
      <c r="P83" s="10">
        <f t="shared" si="12"/>
        <v>12.214</v>
      </c>
      <c r="Q83" s="10">
        <f t="array" ref="Q83">STDEVP(IF(($A$4:$A$191=O83),$D$4:$D$191,""))</f>
        <v>0</v>
      </c>
      <c r="R83" s="10">
        <f t="array" ref="R83">MEDIAN(IF($A$4:$A$191=O83,$D$4:$D$191,""))</f>
        <v>12.214</v>
      </c>
      <c r="S83" s="6"/>
      <c r="T83" s="6"/>
      <c r="U83" s="10"/>
      <c r="V83" s="53"/>
      <c r="W83" s="10"/>
      <c r="X83" s="10"/>
      <c r="Y83" s="50">
        <v>12.470832405504</v>
      </c>
      <c r="Z83" s="13">
        <f t="shared" si="13"/>
        <v>10</v>
      </c>
      <c r="AA83" s="6">
        <v>0.42496999999959018</v>
      </c>
      <c r="AB83" s="50">
        <v>20.760692097023998</v>
      </c>
      <c r="AC83" s="10">
        <f t="shared" si="14"/>
        <v>0.11515833333636682</v>
      </c>
      <c r="AD83" s="10">
        <f t="array" ref="AD83">STDEVP(IF(($Y$4:$Y$2354=AB83),$AA$4:$AA$2354,""))</f>
        <v>7.889191681588513E-2</v>
      </c>
      <c r="AE83" s="10">
        <f t="array" ref="AE83">MEDIAN(IF($Y$4:$Y$2354=AB83,$AA$4:$AA$2354,""))</f>
        <v>0.15551500000177731</v>
      </c>
      <c r="AF83" s="6"/>
      <c r="AG83" s="6"/>
      <c r="AH83" s="10"/>
      <c r="AI83" s="53"/>
      <c r="AJ83" s="10"/>
      <c r="AK83" s="10"/>
    </row>
    <row r="84" spans="1:37" x14ac:dyDescent="0.15">
      <c r="A84" s="50">
        <v>68.877921176064007</v>
      </c>
      <c r="B84" s="13">
        <f t="shared" si="15"/>
        <v>60</v>
      </c>
      <c r="C84" s="26">
        <v>1.121</v>
      </c>
      <c r="D84" s="6">
        <v>11.871</v>
      </c>
      <c r="E84" s="50">
        <v>95.009000638464002</v>
      </c>
      <c r="F84" s="10">
        <f t="shared" si="11"/>
        <v>0.97150000000000003</v>
      </c>
      <c r="G84" s="10">
        <f t="array" ref="G84">STDEVP(IF(($A$4:$A$191=E84),$C$4:$C$191,""))</f>
        <v>0.16450000000000004</v>
      </c>
      <c r="H84" s="10">
        <f t="array" ref="H84">MEDIAN(IF($A$4:$A$191=E84,$C$4:$C$191,""))</f>
        <v>0.97150000000000003</v>
      </c>
      <c r="I84" s="6"/>
      <c r="J84" s="6"/>
      <c r="K84" s="10"/>
      <c r="L84" s="53"/>
      <c r="M84" s="10"/>
      <c r="N84" s="10"/>
      <c r="O84" s="50">
        <v>95.009000638464002</v>
      </c>
      <c r="P84" s="10">
        <f t="shared" si="12"/>
        <v>11.387</v>
      </c>
      <c r="Q84" s="10">
        <f t="array" ref="Q84">STDEVP(IF(($A$4:$A$191=O84),$D$4:$D$191,""))</f>
        <v>0</v>
      </c>
      <c r="R84" s="10">
        <f t="array" ref="R84">MEDIAN(IF($A$4:$A$191=O84,$D$4:$D$191,""))</f>
        <v>11.387</v>
      </c>
      <c r="S84" s="6"/>
      <c r="T84" s="6"/>
      <c r="U84" s="10"/>
      <c r="V84" s="53"/>
      <c r="W84" s="10"/>
      <c r="X84" s="10"/>
      <c r="Y84" s="50">
        <v>12.470832405504</v>
      </c>
      <c r="Z84" s="13">
        <f t="shared" si="13"/>
        <v>10</v>
      </c>
      <c r="AA84" s="6">
        <v>0.42542500000343186</v>
      </c>
      <c r="AB84" s="50">
        <v>20.796734965248</v>
      </c>
      <c r="AC84" s="10">
        <f t="shared" si="14"/>
        <v>0.90620250000009694</v>
      </c>
      <c r="AD84" s="10">
        <f t="array" ref="AD84">STDEVP(IF(($Y$4:$Y$2354=AB84),$AA$4:$AA$2354,""))</f>
        <v>2.2274999986903188E-3</v>
      </c>
      <c r="AE84" s="10">
        <f t="array" ref="AE84">MEDIAN(IF($Y$4:$Y$2354=AB84,$AA$4:$AA$2354,""))</f>
        <v>0.90620250000009694</v>
      </c>
      <c r="AF84" s="6"/>
      <c r="AG84" s="6"/>
      <c r="AH84" s="10"/>
      <c r="AI84" s="53"/>
      <c r="AJ84" s="10"/>
      <c r="AK84" s="10"/>
    </row>
    <row r="85" spans="1:37" x14ac:dyDescent="0.15">
      <c r="A85" s="50">
        <v>66.354920400384003</v>
      </c>
      <c r="B85" s="13">
        <f t="shared" si="15"/>
        <v>60</v>
      </c>
      <c r="C85" s="26">
        <v>1.55</v>
      </c>
      <c r="D85" s="6">
        <v>2.355</v>
      </c>
      <c r="E85" s="50">
        <v>95.441515057152003</v>
      </c>
      <c r="F85" s="10">
        <f t="shared" si="11"/>
        <v>0.998</v>
      </c>
      <c r="G85" s="10">
        <f t="array" ref="G85">STDEVP(IF(($A$4:$A$191=E85),$C$4:$C$191,""))</f>
        <v>0</v>
      </c>
      <c r="H85" s="10">
        <f t="array" ref="H85">MEDIAN(IF($A$4:$A$191=E85,$C$4:$C$191,""))</f>
        <v>0.998</v>
      </c>
      <c r="I85" s="6"/>
      <c r="J85" s="6"/>
      <c r="K85" s="10"/>
      <c r="L85" s="53"/>
      <c r="M85" s="10"/>
      <c r="N85" s="10"/>
      <c r="O85" s="50">
        <v>95.441515057152003</v>
      </c>
      <c r="P85" s="10">
        <f t="shared" si="12"/>
        <v>11.75</v>
      </c>
      <c r="Q85" s="10">
        <f t="array" ref="Q85">STDEVP(IF(($A$4:$A$191=O85),$D$4:$D$191,""))</f>
        <v>0</v>
      </c>
      <c r="R85" s="10">
        <f t="array" ref="R85">MEDIAN(IF($A$4:$A$191=O85,$D$4:$D$191,""))</f>
        <v>11.75</v>
      </c>
      <c r="S85" s="6"/>
      <c r="T85" s="6"/>
      <c r="U85" s="10"/>
      <c r="V85" s="53"/>
      <c r="W85" s="10"/>
      <c r="X85" s="10"/>
      <c r="Y85" s="50">
        <v>12.470832405504</v>
      </c>
      <c r="Z85" s="13">
        <f t="shared" si="13"/>
        <v>10</v>
      </c>
      <c r="AA85" s="6">
        <v>0.41588000000523628</v>
      </c>
      <c r="AB85" s="50">
        <v>20.832777833472001</v>
      </c>
      <c r="AC85" s="10">
        <f t="shared" si="14"/>
        <v>0.11024250000164948</v>
      </c>
      <c r="AD85" s="10">
        <f t="array" ref="AD85">STDEVP(IF(($Y$4:$Y$2354=AB85),$AA$4:$AA$2354,""))</f>
        <v>7.2725000014260965E-3</v>
      </c>
      <c r="AE85" s="10">
        <f t="array" ref="AE85">MEDIAN(IF($Y$4:$Y$2354=AB85,$AA$4:$AA$2354,""))</f>
        <v>0.11024250000164948</v>
      </c>
      <c r="AF85" s="6"/>
      <c r="AG85" s="6"/>
      <c r="AH85" s="10"/>
      <c r="AI85" s="53"/>
      <c r="AJ85" s="10"/>
      <c r="AK85" s="10"/>
    </row>
    <row r="86" spans="1:37" x14ac:dyDescent="0.15">
      <c r="A86" s="50">
        <v>74.176222804991994</v>
      </c>
      <c r="B86" s="13">
        <f t="shared" si="15"/>
        <v>70</v>
      </c>
      <c r="C86" s="26">
        <v>2.7269999999999999</v>
      </c>
      <c r="D86" s="6">
        <v>4.2240000000000002</v>
      </c>
      <c r="E86" s="50">
        <v>96.558843972095985</v>
      </c>
      <c r="F86" s="10">
        <f t="shared" si="11"/>
        <v>0.89300000000000002</v>
      </c>
      <c r="G86" s="10">
        <f t="array" ref="G86">STDEVP(IF(($A$4:$A$191=E86),$C$4:$C$191,""))</f>
        <v>0.1539999999999995</v>
      </c>
      <c r="H86" s="10">
        <f t="array" ref="H86">MEDIAN(IF($A$4:$A$191=E86,$C$4:$C$191,""))</f>
        <v>0.89300000000000002</v>
      </c>
      <c r="I86" s="6"/>
      <c r="J86" s="6"/>
      <c r="K86" s="10"/>
      <c r="L86" s="53"/>
      <c r="M86" s="10"/>
      <c r="N86" s="10"/>
      <c r="O86" s="50">
        <v>96.558843972095985</v>
      </c>
      <c r="P86" s="10">
        <f t="shared" si="12"/>
        <v>11.691000000000001</v>
      </c>
      <c r="Q86" s="10">
        <f t="array" ref="Q86">STDEVP(IF(($A$4:$A$191=O86),$D$4:$D$191,""))</f>
        <v>0</v>
      </c>
      <c r="R86" s="10">
        <f t="array" ref="R86">MEDIAN(IF($A$4:$A$191=O86,$D$4:$D$191,""))</f>
        <v>11.691000000000001</v>
      </c>
      <c r="S86" s="6"/>
      <c r="T86" s="6"/>
      <c r="U86" s="10"/>
      <c r="V86" s="53"/>
      <c r="W86" s="10"/>
      <c r="X86" s="10"/>
      <c r="Y86" s="50">
        <v>27.644879927807999</v>
      </c>
      <c r="Z86" s="13">
        <f t="shared" si="13"/>
        <v>20</v>
      </c>
      <c r="AA86" s="6">
        <v>0.43279000000162737</v>
      </c>
      <c r="AB86" s="50">
        <v>20.868820701696002</v>
      </c>
      <c r="AC86" s="10">
        <f t="shared" si="14"/>
        <v>0.82635000000216996</v>
      </c>
      <c r="AD86" s="10">
        <f t="array" ref="AD86">STDEVP(IF(($Y$4:$Y$2354=AB86),$AA$4:$AA$2354,""))</f>
        <v>0</v>
      </c>
      <c r="AE86" s="10">
        <f t="array" ref="AE86">MEDIAN(IF($Y$4:$Y$2354=AB86,$AA$4:$AA$2354,""))</f>
        <v>0.82635000000216996</v>
      </c>
      <c r="AF86" s="6"/>
      <c r="AG86" s="6"/>
      <c r="AH86" s="10"/>
      <c r="AI86" s="53"/>
      <c r="AJ86" s="10"/>
      <c r="AK86" s="10"/>
    </row>
    <row r="87" spans="1:37" x14ac:dyDescent="0.15">
      <c r="A87" s="50">
        <v>25.986907989504001</v>
      </c>
      <c r="B87" s="13">
        <f t="shared" si="15"/>
        <v>20</v>
      </c>
      <c r="C87" s="26">
        <v>1.26</v>
      </c>
      <c r="D87" s="6">
        <v>12.388</v>
      </c>
      <c r="E87" s="50">
        <v>96.666972576768003</v>
      </c>
      <c r="F87" s="10">
        <f t="shared" si="11"/>
        <v>3.5049999999999999</v>
      </c>
      <c r="G87" s="10">
        <f t="array" ref="G87">STDEVP(IF(($A$4:$A$191=E87),$C$4:$C$191,""))</f>
        <v>0</v>
      </c>
      <c r="H87" s="10">
        <f t="array" ref="H87">MEDIAN(IF($A$4:$A$191=E87,$C$4:$C$191,""))</f>
        <v>3.5049999999999999</v>
      </c>
      <c r="I87" s="6"/>
      <c r="J87" s="6"/>
      <c r="K87" s="10"/>
      <c r="L87" s="53"/>
      <c r="M87" s="10"/>
      <c r="N87" s="10"/>
      <c r="O87" s="50">
        <v>96.666972576768003</v>
      </c>
      <c r="P87" s="10">
        <f t="shared" si="12"/>
        <v>4.8140000000000001</v>
      </c>
      <c r="Q87" s="10">
        <f t="array" ref="Q87">STDEVP(IF(($A$4:$A$191=O87),$D$4:$D$191,""))</f>
        <v>0</v>
      </c>
      <c r="R87" s="10">
        <f t="array" ref="R87">MEDIAN(IF($A$4:$A$191=O87,$D$4:$D$191,""))</f>
        <v>4.8140000000000001</v>
      </c>
      <c r="S87" s="6"/>
      <c r="T87" s="6"/>
      <c r="U87" s="10"/>
      <c r="V87" s="53"/>
      <c r="W87" s="10"/>
      <c r="X87" s="10"/>
      <c r="Y87" s="50">
        <v>35.358053727744</v>
      </c>
      <c r="Z87" s="13">
        <f t="shared" si="13"/>
        <v>30</v>
      </c>
      <c r="AA87" s="6">
        <v>0.41624500000564368</v>
      </c>
      <c r="AB87" s="50">
        <v>21.121120779264</v>
      </c>
      <c r="AC87" s="10">
        <f t="shared" si="14"/>
        <v>0.67573000000121164</v>
      </c>
      <c r="AD87" s="10">
        <f t="array" ref="AD87">STDEVP(IF(($Y$4:$Y$2354=AB87),$AA$4:$AA$2354,""))</f>
        <v>0</v>
      </c>
      <c r="AE87" s="10">
        <f t="array" ref="AE87">MEDIAN(IF($Y$4:$Y$2354=AB87,$AA$4:$AA$2354,""))</f>
        <v>0.67573000000121164</v>
      </c>
      <c r="AF87" s="6"/>
      <c r="AG87" s="6"/>
      <c r="AH87" s="10"/>
      <c r="AI87" s="53"/>
      <c r="AJ87" s="10"/>
      <c r="AK87" s="10"/>
    </row>
    <row r="88" spans="1:37" x14ac:dyDescent="0.15">
      <c r="A88" s="50">
        <v>25.986907989504001</v>
      </c>
      <c r="B88" s="13">
        <f t="shared" si="15"/>
        <v>20</v>
      </c>
      <c r="C88" s="26">
        <v>1.492</v>
      </c>
      <c r="D88" s="6">
        <v>12.388</v>
      </c>
      <c r="E88" s="50">
        <v>97.784301491712</v>
      </c>
      <c r="F88" s="10">
        <f t="shared" si="11"/>
        <v>1.5</v>
      </c>
      <c r="G88" s="10">
        <f t="array" ref="G88">STDEVP(IF(($A$4:$A$191=E88),$C$4:$C$191,""))</f>
        <v>0</v>
      </c>
      <c r="H88" s="10">
        <f t="array" ref="H88">MEDIAN(IF($A$4:$A$191=E88,$C$4:$C$191,""))</f>
        <v>1.5</v>
      </c>
      <c r="I88" s="6"/>
      <c r="J88" s="6"/>
      <c r="K88" s="10"/>
      <c r="L88" s="53"/>
      <c r="M88" s="10"/>
      <c r="N88" s="10"/>
      <c r="O88" s="50">
        <v>97.784301491712</v>
      </c>
      <c r="P88" s="10">
        <f t="shared" si="12"/>
        <v>1.167</v>
      </c>
      <c r="Q88" s="10">
        <f t="array" ref="Q88">STDEVP(IF(($A$4:$A$191=O88),$D$4:$D$191,""))</f>
        <v>0</v>
      </c>
      <c r="R88" s="10">
        <f t="array" ref="R88">MEDIAN(IF($A$4:$A$191=O88,$D$4:$D$191,""))</f>
        <v>1.167</v>
      </c>
      <c r="S88" s="6"/>
      <c r="T88" s="6"/>
      <c r="U88" s="10"/>
      <c r="V88" s="53"/>
      <c r="W88" s="10"/>
      <c r="X88" s="10"/>
      <c r="Y88" s="50">
        <v>42.566627372544005</v>
      </c>
      <c r="Z88" s="13">
        <f t="shared" si="13"/>
        <v>40</v>
      </c>
      <c r="AA88" s="6">
        <v>0.42415500000383921</v>
      </c>
      <c r="AB88" s="50">
        <v>21.229249383935997</v>
      </c>
      <c r="AC88" s="10">
        <f t="shared" si="14"/>
        <v>0.56511750000055627</v>
      </c>
      <c r="AD88" s="10">
        <f t="array" ref="AD88">STDEVP(IF(($Y$4:$Y$2354=AB88),$AA$4:$AA$2354,""))</f>
        <v>1.2727499999010461E-2</v>
      </c>
      <c r="AE88" s="10">
        <f t="array" ref="AE88">MEDIAN(IF($Y$4:$Y$2354=AB88,$AA$4:$AA$2354,""))</f>
        <v>0.56511750000055627</v>
      </c>
      <c r="AF88" s="6"/>
      <c r="AG88" s="6"/>
      <c r="AH88" s="10"/>
      <c r="AI88" s="53"/>
      <c r="AJ88" s="10"/>
      <c r="AK88" s="10"/>
    </row>
    <row r="89" spans="1:37" x14ac:dyDescent="0.15">
      <c r="A89" s="50">
        <v>10.596603257856</v>
      </c>
      <c r="B89" s="13">
        <f t="shared" si="15"/>
        <v>10</v>
      </c>
      <c r="C89" s="26">
        <v>0.78</v>
      </c>
      <c r="D89" s="6">
        <v>64.253</v>
      </c>
      <c r="E89" s="50">
        <v>98.360987383295992</v>
      </c>
      <c r="F89" s="10">
        <f t="shared" si="11"/>
        <v>1.9504999999999999</v>
      </c>
      <c r="G89" s="10">
        <f t="array" ref="G89">STDEVP(IF(($A$4:$A$191=E89),$C$4:$C$191,""))</f>
        <v>8.7499999999999911E-2</v>
      </c>
      <c r="H89" s="10">
        <f t="array" ref="H89">MEDIAN(IF($A$4:$A$191=E89,$C$4:$C$191,""))</f>
        <v>1.9504999999999999</v>
      </c>
      <c r="I89" s="6"/>
      <c r="J89" s="6"/>
      <c r="K89" s="10"/>
      <c r="L89" s="53"/>
      <c r="M89" s="10"/>
      <c r="N89" s="10"/>
      <c r="O89" s="50">
        <v>98.360987383295992</v>
      </c>
      <c r="P89" s="10">
        <f t="shared" si="12"/>
        <v>12.663</v>
      </c>
      <c r="Q89" s="10">
        <f t="array" ref="Q89">STDEVP(IF(($A$4:$A$191=O89),$D$4:$D$191,""))</f>
        <v>0</v>
      </c>
      <c r="R89" s="10">
        <f t="array" ref="R89">MEDIAN(IF($A$4:$A$191=O89,$D$4:$D$191,""))</f>
        <v>12.663</v>
      </c>
      <c r="S89" s="6"/>
      <c r="T89" s="6"/>
      <c r="U89" s="10"/>
      <c r="V89" s="53"/>
      <c r="W89" s="10"/>
      <c r="X89" s="10"/>
      <c r="Y89" s="50">
        <v>46.170914194944004</v>
      </c>
      <c r="Z89" s="13">
        <f t="shared" si="13"/>
        <v>40</v>
      </c>
      <c r="AA89" s="6">
        <v>0.42161000000343174</v>
      </c>
      <c r="AB89" s="50">
        <v>21.517592329728</v>
      </c>
      <c r="AC89" s="10">
        <f t="shared" si="14"/>
        <v>0.32772500000535776</v>
      </c>
      <c r="AD89" s="10">
        <f t="array" ref="AD89">STDEVP(IF(($Y$4:$Y$2354=AB89),$AA$4:$AA$2354,""))</f>
        <v>0.30970499999931556</v>
      </c>
      <c r="AE89" s="10">
        <f t="array" ref="AE89">MEDIAN(IF($Y$4:$Y$2354=AB89,$AA$4:$AA$2354,""))</f>
        <v>0.32772500000535776</v>
      </c>
      <c r="AF89" s="6"/>
      <c r="AG89" s="6"/>
      <c r="AH89" s="10"/>
      <c r="AI89" s="53"/>
      <c r="AJ89" s="10"/>
      <c r="AK89" s="10"/>
    </row>
    <row r="90" spans="1:37" x14ac:dyDescent="0.15">
      <c r="A90" s="50">
        <v>27.644879927807999</v>
      </c>
      <c r="B90" s="13">
        <f t="shared" si="15"/>
        <v>20</v>
      </c>
      <c r="C90" s="26">
        <v>1.6910000000000001</v>
      </c>
      <c r="D90" s="6">
        <v>47.323999999999998</v>
      </c>
      <c r="E90" s="50">
        <v>100.9200310272</v>
      </c>
      <c r="F90" s="10">
        <f t="shared" si="11"/>
        <v>0.93149999999999999</v>
      </c>
      <c r="G90" s="10">
        <f t="array" ref="G90">STDEVP(IF(($A$4:$A$191=E90),$C$4:$C$191,""))</f>
        <v>8.8500000000000023E-2</v>
      </c>
      <c r="H90" s="10">
        <f t="array" ref="H90">MEDIAN(IF($A$4:$A$191=E90,$C$4:$C$191,""))</f>
        <v>0.93149999999999999</v>
      </c>
      <c r="I90" s="6"/>
      <c r="J90" s="6"/>
      <c r="K90" s="10"/>
      <c r="L90" s="53"/>
      <c r="M90" s="10"/>
      <c r="N90" s="10"/>
      <c r="O90" s="50">
        <v>100.9200310272</v>
      </c>
      <c r="P90" s="10">
        <f t="shared" si="12"/>
        <v>12.288</v>
      </c>
      <c r="Q90" s="10">
        <f t="array" ref="Q90">STDEVP(IF(($A$4:$A$191=O90),$D$4:$D$191,""))</f>
        <v>0</v>
      </c>
      <c r="R90" s="10">
        <f t="array" ref="R90">MEDIAN(IF($A$4:$A$191=O90,$D$4:$D$191,""))</f>
        <v>12.288</v>
      </c>
      <c r="S90" s="6"/>
      <c r="T90" s="6"/>
      <c r="U90" s="10"/>
      <c r="V90" s="53"/>
      <c r="W90" s="10"/>
      <c r="X90" s="10"/>
      <c r="Y90" s="50">
        <v>49.126429389312001</v>
      </c>
      <c r="Z90" s="13">
        <f t="shared" si="13"/>
        <v>40</v>
      </c>
      <c r="AA90" s="6">
        <v>0.42506500000424663</v>
      </c>
      <c r="AB90" s="50">
        <v>21.6257209344</v>
      </c>
      <c r="AC90" s="10">
        <f t="shared" si="14"/>
        <v>0.17917000000228459</v>
      </c>
      <c r="AD90" s="10">
        <f t="array" ref="AD90">STDEVP(IF(($Y$4:$Y$2354=AB90),$AA$4:$AA$2354,""))</f>
        <v>0.11427927903585212</v>
      </c>
      <c r="AE90" s="10">
        <f t="array" ref="AE90">MEDIAN(IF($Y$4:$Y$2354=AB90,$AA$4:$AA$2354,""))</f>
        <v>0.25970500000317398</v>
      </c>
      <c r="AF90" s="6"/>
      <c r="AG90" s="6"/>
      <c r="AH90" s="10"/>
      <c r="AI90" s="53"/>
      <c r="AJ90" s="10"/>
      <c r="AK90" s="10"/>
    </row>
    <row r="91" spans="1:37" x14ac:dyDescent="0.15">
      <c r="A91" s="50">
        <v>95.441515057152003</v>
      </c>
      <c r="B91" s="13">
        <f t="shared" si="15"/>
        <v>90</v>
      </c>
      <c r="C91" s="26">
        <v>0.998</v>
      </c>
      <c r="D91" s="6">
        <v>11.75</v>
      </c>
      <c r="E91" s="6"/>
      <c r="F91" s="10"/>
      <c r="G91" s="10"/>
      <c r="H91" s="10"/>
      <c r="I91" s="6"/>
      <c r="J91" s="6"/>
      <c r="K91" s="10"/>
      <c r="L91" s="53"/>
      <c r="M91" s="10"/>
      <c r="N91" s="10"/>
      <c r="O91" s="50"/>
      <c r="P91" s="10"/>
      <c r="Q91" s="10"/>
      <c r="R91" s="10"/>
      <c r="S91" s="6"/>
      <c r="T91" s="6"/>
      <c r="U91" s="10"/>
      <c r="V91" s="53"/>
      <c r="W91" s="10"/>
      <c r="X91" s="10"/>
      <c r="Y91" s="50">
        <v>49.126429389312001</v>
      </c>
      <c r="Z91" s="13">
        <f t="shared" si="13"/>
        <v>40</v>
      </c>
      <c r="AA91" s="6">
        <v>0.47706500000028851</v>
      </c>
      <c r="AB91" s="50">
        <v>21.733849539072001</v>
      </c>
      <c r="AC91" s="10">
        <f t="shared" si="14"/>
        <v>0.18424250000142373</v>
      </c>
      <c r="AD91" s="10">
        <f t="array" ref="AD91">STDEVP(IF(($Y$4:$Y$2354=AB91),$AA$4:$AA$2354,""))</f>
        <v>1.5077499999796795E-2</v>
      </c>
      <c r="AE91" s="10">
        <f t="array" ref="AE91">MEDIAN(IF($Y$4:$Y$2354=AB91,$AA$4:$AA$2354,""))</f>
        <v>0.18424250000142373</v>
      </c>
      <c r="AF91" s="6"/>
      <c r="AG91" s="6"/>
      <c r="AH91" s="10"/>
      <c r="AI91" s="53"/>
      <c r="AJ91" s="10"/>
      <c r="AK91" s="10"/>
    </row>
    <row r="92" spans="1:37" x14ac:dyDescent="0.15">
      <c r="A92" s="50">
        <v>90.467599242240013</v>
      </c>
      <c r="B92" s="13">
        <f t="shared" si="15"/>
        <v>90</v>
      </c>
      <c r="C92" s="26">
        <v>1.054</v>
      </c>
      <c r="D92" s="6">
        <v>12.71</v>
      </c>
      <c r="E92" s="6"/>
      <c r="F92" s="10"/>
      <c r="G92" s="10"/>
      <c r="H92" s="10"/>
      <c r="I92" s="6"/>
      <c r="J92" s="6"/>
      <c r="K92" s="10"/>
      <c r="L92" s="53"/>
      <c r="M92" s="10"/>
      <c r="N92" s="10"/>
      <c r="O92" s="50"/>
      <c r="P92" s="10"/>
      <c r="Q92" s="10"/>
      <c r="R92" s="10"/>
      <c r="S92" s="6"/>
      <c r="T92" s="6"/>
      <c r="U92" s="10"/>
      <c r="V92" s="53"/>
      <c r="W92" s="10"/>
      <c r="X92" s="10"/>
      <c r="Y92" s="50">
        <v>51.541301560320001</v>
      </c>
      <c r="Z92" s="13">
        <f t="shared" si="13"/>
        <v>50</v>
      </c>
      <c r="AA92" s="6">
        <v>0.49452000000395557</v>
      </c>
      <c r="AB92" s="50">
        <v>21.769892407295998</v>
      </c>
      <c r="AC92" s="10">
        <f t="shared" si="14"/>
        <v>0.40565166666805702</v>
      </c>
      <c r="AD92" s="10">
        <f t="array" ref="AD92">STDEVP(IF(($Y$4:$Y$2354=AB92),$AA$4:$AA$2354,""))</f>
        <v>5.5103150749733956E-3</v>
      </c>
      <c r="AE92" s="10">
        <f t="array" ref="AE92">MEDIAN(IF($Y$4:$Y$2354=AB92,$AA$4:$AA$2354,""))</f>
        <v>0.40198499999943071</v>
      </c>
      <c r="AF92" s="6"/>
      <c r="AG92" s="6"/>
      <c r="AH92" s="10"/>
      <c r="AI92" s="53"/>
      <c r="AJ92" s="10"/>
      <c r="AK92" s="10"/>
    </row>
    <row r="93" spans="1:37" x14ac:dyDescent="0.15">
      <c r="A93" s="50">
        <v>90.467599242240013</v>
      </c>
      <c r="B93" s="13">
        <f t="shared" si="15"/>
        <v>90</v>
      </c>
      <c r="C93" s="26">
        <v>1.5740000000000001</v>
      </c>
      <c r="D93" s="6">
        <v>12.71</v>
      </c>
      <c r="E93" s="6"/>
      <c r="F93" s="10"/>
      <c r="G93" s="10"/>
      <c r="H93" s="10"/>
      <c r="I93" s="6"/>
      <c r="J93" s="6"/>
      <c r="K93" s="10"/>
      <c r="L93" s="53"/>
      <c r="M93" s="10"/>
      <c r="N93" s="10"/>
      <c r="O93" s="50"/>
      <c r="P93" s="10"/>
      <c r="Q93" s="10"/>
      <c r="R93" s="10"/>
      <c r="S93" s="6"/>
      <c r="T93" s="6"/>
      <c r="U93" s="10"/>
      <c r="V93" s="53"/>
      <c r="W93" s="10"/>
      <c r="X93" s="10"/>
      <c r="Y93" s="50">
        <v>52.117987451904007</v>
      </c>
      <c r="Z93" s="13">
        <f t="shared" si="13"/>
        <v>50</v>
      </c>
      <c r="AA93" s="6">
        <v>0.51743000000156902</v>
      </c>
      <c r="AB93" s="50">
        <v>21.878021011968002</v>
      </c>
      <c r="AC93" s="10">
        <f t="shared" si="14"/>
        <v>0.14184250000083776</v>
      </c>
      <c r="AD93" s="10">
        <f t="array" ref="AD93">STDEVP(IF(($Y$4:$Y$2354=AB93),$AA$4:$AA$2354,""))</f>
        <v>1.7725000021245885E-3</v>
      </c>
      <c r="AE93" s="10">
        <f t="array" ref="AE93">MEDIAN(IF($Y$4:$Y$2354=AB93,$AA$4:$AA$2354,""))</f>
        <v>0.14184250000083776</v>
      </c>
      <c r="AF93" s="6"/>
      <c r="AG93" s="6"/>
      <c r="AH93" s="10"/>
      <c r="AI93" s="53"/>
      <c r="AJ93" s="10"/>
      <c r="AK93" s="10"/>
    </row>
    <row r="94" spans="1:37" x14ac:dyDescent="0.15">
      <c r="A94" s="50">
        <v>90.467599242240013</v>
      </c>
      <c r="B94" s="13">
        <f t="shared" si="15"/>
        <v>90</v>
      </c>
      <c r="C94" s="26">
        <v>1.8320000000000001</v>
      </c>
      <c r="D94" s="6">
        <v>12.71</v>
      </c>
      <c r="E94" s="6"/>
      <c r="F94" s="10"/>
      <c r="G94" s="10"/>
      <c r="H94" s="10"/>
      <c r="I94" s="6"/>
      <c r="J94" s="6"/>
      <c r="K94" s="10"/>
      <c r="L94" s="53"/>
      <c r="M94" s="10"/>
      <c r="N94" s="10"/>
      <c r="O94" s="50"/>
      <c r="P94" s="10"/>
      <c r="Q94" s="10"/>
      <c r="R94" s="10"/>
      <c r="S94" s="6"/>
      <c r="T94" s="6"/>
      <c r="U94" s="10"/>
      <c r="V94" s="53"/>
      <c r="W94" s="10"/>
      <c r="X94" s="10"/>
      <c r="Y94" s="50">
        <v>52.406330397696003</v>
      </c>
      <c r="Z94" s="13">
        <f t="shared" si="13"/>
        <v>50</v>
      </c>
      <c r="AA94" s="6">
        <v>0.59288500000250033</v>
      </c>
      <c r="AB94" s="50">
        <v>21.914063880192</v>
      </c>
      <c r="AC94" s="10">
        <f t="shared" si="14"/>
        <v>0.35378750000196513</v>
      </c>
      <c r="AD94" s="10">
        <f t="array" ref="AD94">STDEVP(IF(($Y$4:$Y$2354=AB94),$AA$4:$AA$2354,""))</f>
        <v>2.2274999986903188E-3</v>
      </c>
      <c r="AE94" s="10">
        <f t="array" ref="AE94">MEDIAN(IF($Y$4:$Y$2354=AB94,$AA$4:$AA$2354,""))</f>
        <v>0.35378750000196513</v>
      </c>
      <c r="AF94" s="6"/>
      <c r="AG94" s="6"/>
      <c r="AH94" s="10"/>
      <c r="AI94" s="53"/>
      <c r="AJ94" s="10"/>
      <c r="AK94" s="10"/>
    </row>
    <row r="95" spans="1:37" x14ac:dyDescent="0.15">
      <c r="A95" s="50">
        <v>85.313469086208002</v>
      </c>
      <c r="B95" s="13">
        <f t="shared" si="15"/>
        <v>80</v>
      </c>
      <c r="C95" s="26">
        <v>1.022</v>
      </c>
      <c r="D95" s="6">
        <v>19.126000000000001</v>
      </c>
      <c r="E95" s="6"/>
      <c r="F95" s="10"/>
      <c r="G95" s="10"/>
      <c r="H95" s="10"/>
      <c r="I95" s="6"/>
      <c r="J95" s="6"/>
      <c r="K95" s="10"/>
      <c r="L95" s="53"/>
      <c r="M95" s="10"/>
      <c r="N95" s="10"/>
      <c r="O95" s="50"/>
      <c r="P95" s="10"/>
      <c r="Q95" s="10"/>
      <c r="R95" s="10"/>
      <c r="S95" s="6"/>
      <c r="T95" s="6"/>
      <c r="U95" s="10"/>
      <c r="V95" s="53"/>
      <c r="W95" s="10"/>
      <c r="X95" s="10"/>
      <c r="Y95" s="50">
        <v>52.802801948159996</v>
      </c>
      <c r="Z95" s="13">
        <f t="shared" si="13"/>
        <v>50</v>
      </c>
      <c r="AA95" s="6">
        <v>0.51134000000418833</v>
      </c>
      <c r="AB95" s="50">
        <v>22.022192484864004</v>
      </c>
      <c r="AC95" s="10">
        <f t="shared" si="14"/>
        <v>0.26461500000439631</v>
      </c>
      <c r="AD95" s="10">
        <f t="array" ref="AD95">STDEVP(IF(($Y$4:$Y$2354=AB95),$AA$4:$AA$2354,""))</f>
        <v>0</v>
      </c>
      <c r="AE95" s="10">
        <f t="array" ref="AE95">MEDIAN(IF($Y$4:$Y$2354=AB95,$AA$4:$AA$2354,""))</f>
        <v>0.26461500000439631</v>
      </c>
      <c r="AF95" s="6"/>
      <c r="AG95" s="6"/>
      <c r="AH95" s="10"/>
      <c r="AI95" s="53"/>
      <c r="AJ95" s="10"/>
      <c r="AK95" s="10"/>
    </row>
    <row r="96" spans="1:37" x14ac:dyDescent="0.15">
      <c r="A96" s="50">
        <v>85.313469086208002</v>
      </c>
      <c r="B96" s="13">
        <f t="shared" si="15"/>
        <v>80</v>
      </c>
      <c r="C96" s="26">
        <v>1.244</v>
      </c>
      <c r="D96" s="6">
        <v>19.126000000000001</v>
      </c>
      <c r="E96" s="6"/>
      <c r="F96" s="10"/>
      <c r="G96" s="10"/>
      <c r="H96" s="10"/>
      <c r="I96" s="6"/>
      <c r="J96" s="6"/>
      <c r="K96" s="10"/>
      <c r="L96" s="53"/>
      <c r="M96" s="10"/>
      <c r="N96" s="10"/>
      <c r="O96" s="50"/>
      <c r="P96" s="10"/>
      <c r="Q96" s="10"/>
      <c r="R96" s="10"/>
      <c r="S96" s="6"/>
      <c r="T96" s="6"/>
      <c r="U96" s="10"/>
      <c r="V96" s="53"/>
      <c r="W96" s="10"/>
      <c r="X96" s="10"/>
      <c r="Y96" s="50">
        <v>52.802801948159996</v>
      </c>
      <c r="Z96" s="13">
        <f t="shared" si="13"/>
        <v>50</v>
      </c>
      <c r="AA96" s="6">
        <v>0.58934000000552711</v>
      </c>
      <c r="AB96" s="50">
        <v>22.094278221311999</v>
      </c>
      <c r="AC96" s="10">
        <f t="shared" si="14"/>
        <v>0.55014833333644486</v>
      </c>
      <c r="AD96" s="10">
        <f t="array" ref="AD96">STDEVP(IF(($Y$4:$Y$2354=AB96),$AA$4:$AA$2354,""))</f>
        <v>0.33540130700042969</v>
      </c>
      <c r="AE96" s="10">
        <f t="array" ref="AE96">MEDIAN(IF($Y$4:$Y$2354=AB96,$AA$4:$AA$2354,""))</f>
        <v>0.7865850000015453</v>
      </c>
      <c r="AF96" s="6"/>
      <c r="AG96" s="6"/>
      <c r="AH96" s="10"/>
      <c r="AI96" s="53"/>
      <c r="AJ96" s="10"/>
      <c r="AK96" s="10"/>
    </row>
    <row r="97" spans="1:37" x14ac:dyDescent="0.15">
      <c r="A97" s="50">
        <v>97.784301491712</v>
      </c>
      <c r="B97" s="13">
        <f t="shared" si="15"/>
        <v>90</v>
      </c>
      <c r="C97" s="26">
        <v>1.5</v>
      </c>
      <c r="D97" s="6">
        <v>1.167</v>
      </c>
      <c r="E97" s="6"/>
      <c r="F97" s="10"/>
      <c r="G97" s="10"/>
      <c r="H97" s="10"/>
      <c r="I97" s="6"/>
      <c r="J97" s="6"/>
      <c r="K97" s="10"/>
      <c r="L97" s="53"/>
      <c r="M97" s="10"/>
      <c r="N97" s="10"/>
      <c r="O97" s="50"/>
      <c r="P97" s="10"/>
      <c r="Q97" s="10"/>
      <c r="R97" s="10"/>
      <c r="S97" s="6"/>
      <c r="T97" s="6"/>
      <c r="U97" s="10"/>
      <c r="V97" s="53"/>
      <c r="W97" s="10"/>
      <c r="X97" s="10"/>
      <c r="Y97" s="50">
        <v>52.586544738815995</v>
      </c>
      <c r="Z97" s="13">
        <f t="shared" si="13"/>
        <v>50</v>
      </c>
      <c r="AA97" s="6">
        <v>0.59479499999947349</v>
      </c>
      <c r="AB97" s="50">
        <v>22.130321089536</v>
      </c>
      <c r="AC97" s="10">
        <f t="shared" si="14"/>
        <v>2.2649999994339698E-3</v>
      </c>
      <c r="AD97" s="10">
        <f t="array" ref="AD97">STDEVP(IF(($Y$4:$Y$2354=AB97),$AA$4:$AA$2354,""))</f>
        <v>0</v>
      </c>
      <c r="AE97" s="10">
        <f t="array" ref="AE97">MEDIAN(IF($Y$4:$Y$2354=AB97,$AA$4:$AA$2354,""))</f>
        <v>2.2649999994339698E-3</v>
      </c>
      <c r="AF97" s="6"/>
      <c r="AG97" s="6"/>
      <c r="AH97" s="10"/>
      <c r="AI97" s="53"/>
      <c r="AJ97" s="10"/>
      <c r="AK97" s="10"/>
    </row>
    <row r="98" spans="1:37" x14ac:dyDescent="0.15">
      <c r="A98" s="50">
        <v>100.9200310272</v>
      </c>
      <c r="B98" s="13">
        <f t="shared" si="15"/>
        <v>100</v>
      </c>
      <c r="C98" s="26">
        <v>0.84299999999999997</v>
      </c>
      <c r="D98" s="6">
        <v>12.288</v>
      </c>
      <c r="E98" s="6"/>
      <c r="F98" s="10"/>
      <c r="G98" s="10"/>
      <c r="H98" s="10"/>
      <c r="I98" s="6"/>
      <c r="J98" s="6"/>
      <c r="K98" s="10"/>
      <c r="L98" s="53"/>
      <c r="M98" s="10"/>
      <c r="N98" s="10"/>
      <c r="O98" s="50"/>
      <c r="P98" s="10"/>
      <c r="Q98" s="10"/>
      <c r="R98" s="10"/>
      <c r="S98" s="6"/>
      <c r="T98" s="6"/>
      <c r="U98" s="10"/>
      <c r="V98" s="53"/>
      <c r="W98" s="10"/>
      <c r="X98" s="10"/>
      <c r="Y98" s="50">
        <v>52.298201793023999</v>
      </c>
      <c r="Z98" s="13">
        <f t="shared" si="13"/>
        <v>50</v>
      </c>
      <c r="AA98" s="6">
        <v>0.59725000000372264</v>
      </c>
      <c r="AB98" s="50">
        <v>22.202406825983999</v>
      </c>
      <c r="AC98" s="10">
        <f t="shared" si="14"/>
        <v>0.72584500000378949</v>
      </c>
      <c r="AD98" s="10">
        <f t="array" ref="AD98">STDEVP(IF(($Y$4:$Y$2354=AB98),$AA$4:$AA$2354,""))</f>
        <v>0.3235190833879531</v>
      </c>
      <c r="AE98" s="10">
        <f t="array" ref="AE98">MEDIAN(IF($Y$4:$Y$2354=AB98,$AA$4:$AA$2354,""))</f>
        <v>0.95438000000497691</v>
      </c>
      <c r="AF98" s="6"/>
      <c r="AG98" s="6"/>
      <c r="AH98" s="10"/>
      <c r="AI98" s="53"/>
      <c r="AJ98" s="10"/>
      <c r="AK98" s="10"/>
    </row>
    <row r="99" spans="1:37" x14ac:dyDescent="0.15">
      <c r="A99" s="50">
        <v>100.9200310272</v>
      </c>
      <c r="B99" s="13">
        <f t="shared" si="15"/>
        <v>100</v>
      </c>
      <c r="C99" s="26">
        <v>1.02</v>
      </c>
      <c r="D99" s="6">
        <v>12.288</v>
      </c>
      <c r="E99" s="6"/>
      <c r="F99" s="10"/>
      <c r="G99" s="10"/>
      <c r="H99" s="10"/>
      <c r="I99" s="6"/>
      <c r="J99" s="6"/>
      <c r="K99" s="10"/>
      <c r="L99" s="53"/>
      <c r="M99" s="10"/>
      <c r="N99" s="10"/>
      <c r="O99" s="50"/>
      <c r="P99" s="10"/>
      <c r="Q99" s="10"/>
      <c r="R99" s="10"/>
      <c r="S99" s="6"/>
      <c r="T99" s="6"/>
      <c r="U99" s="10"/>
      <c r="V99" s="53"/>
      <c r="W99" s="10"/>
      <c r="X99" s="10"/>
      <c r="Y99" s="50">
        <v>52.658630475263998</v>
      </c>
      <c r="Z99" s="13">
        <f t="shared" si="13"/>
        <v>50</v>
      </c>
      <c r="AA99" s="6">
        <v>0.60470500000535243</v>
      </c>
      <c r="AB99" s="50">
        <v>22.238449694207997</v>
      </c>
      <c r="AC99" s="10">
        <f t="shared" si="14"/>
        <v>0.24969250000511478</v>
      </c>
      <c r="AD99" s="10">
        <f t="array" ref="AD99">STDEVP(IF(($Y$4:$Y$2354=AB99),$AA$4:$AA$2354,""))</f>
        <v>7.2274999997089528E-3</v>
      </c>
      <c r="AE99" s="10">
        <f t="array" ref="AE99">MEDIAN(IF($Y$4:$Y$2354=AB99,$AA$4:$AA$2354,""))</f>
        <v>0.24969250000511478</v>
      </c>
      <c r="AF99" s="6"/>
      <c r="AG99" s="6"/>
      <c r="AH99" s="10"/>
      <c r="AI99" s="53"/>
      <c r="AJ99" s="10"/>
      <c r="AK99" s="10"/>
    </row>
    <row r="100" spans="1:37" x14ac:dyDescent="0.15">
      <c r="A100" s="50">
        <v>89.674656141311999</v>
      </c>
      <c r="B100" s="13">
        <f t="shared" si="15"/>
        <v>80</v>
      </c>
      <c r="C100" s="26">
        <v>3.5790000000000002</v>
      </c>
      <c r="D100" s="6">
        <v>4.2050000000000001</v>
      </c>
      <c r="E100" s="6"/>
      <c r="F100" s="10"/>
      <c r="G100" s="10"/>
      <c r="H100" s="10"/>
      <c r="I100" s="6"/>
      <c r="J100" s="6"/>
      <c r="K100" s="10"/>
      <c r="L100" s="53"/>
      <c r="M100" s="10"/>
      <c r="N100" s="10"/>
      <c r="O100" s="50"/>
      <c r="P100" s="10"/>
      <c r="Q100" s="10"/>
      <c r="R100" s="10"/>
      <c r="S100" s="6"/>
      <c r="T100" s="6"/>
      <c r="U100" s="10"/>
      <c r="V100" s="53"/>
      <c r="W100" s="10"/>
      <c r="X100" s="10"/>
      <c r="Y100" s="50">
        <v>53.019059157504003</v>
      </c>
      <c r="Z100" s="13">
        <f t="shared" si="13"/>
        <v>50</v>
      </c>
      <c r="AA100" s="6">
        <v>0.60716000000232562</v>
      </c>
      <c r="AB100" s="50">
        <v>22.490749771776002</v>
      </c>
      <c r="AC100" s="10">
        <f t="shared" si="14"/>
        <v>0.62340250000111841</v>
      </c>
      <c r="AD100" s="10">
        <f t="array" ref="AD100">STDEVP(IF(($Y$4:$Y$2354=AB100),$AA$4:$AA$2354,""))</f>
        <v>7.2274999997089528E-3</v>
      </c>
      <c r="AE100" s="10">
        <f t="array" ref="AE100">MEDIAN(IF($Y$4:$Y$2354=AB100,$AA$4:$AA$2354,""))</f>
        <v>0.62340250000111841</v>
      </c>
      <c r="AF100" s="6"/>
      <c r="AG100" s="6"/>
      <c r="AH100" s="10"/>
      <c r="AI100" s="53"/>
      <c r="AJ100" s="10"/>
      <c r="AK100" s="10"/>
    </row>
    <row r="101" spans="1:37" x14ac:dyDescent="0.15">
      <c r="A101" s="50">
        <v>92.449956994559997</v>
      </c>
      <c r="B101" s="13">
        <f t="shared" si="15"/>
        <v>90</v>
      </c>
      <c r="C101" s="26">
        <v>0.871</v>
      </c>
      <c r="D101" s="6">
        <v>11.678000000000001</v>
      </c>
      <c r="E101" s="6"/>
      <c r="F101" s="10"/>
      <c r="G101" s="10"/>
      <c r="H101" s="10"/>
      <c r="I101" s="6"/>
      <c r="J101" s="6"/>
      <c r="K101" s="10"/>
      <c r="L101" s="53"/>
      <c r="M101" s="10"/>
      <c r="N101" s="10"/>
      <c r="O101" s="50"/>
      <c r="P101" s="10"/>
      <c r="Q101" s="10"/>
      <c r="R101" s="10"/>
      <c r="S101" s="6"/>
      <c r="T101" s="6"/>
      <c r="U101" s="10"/>
      <c r="V101" s="53"/>
      <c r="W101" s="10"/>
      <c r="X101" s="10"/>
      <c r="Y101" s="50">
        <v>52.694673343487999</v>
      </c>
      <c r="Z101" s="13">
        <f t="shared" si="13"/>
        <v>50</v>
      </c>
      <c r="AA101" s="6">
        <v>0.60207000000151067</v>
      </c>
      <c r="AB101" s="50">
        <v>22.52679264</v>
      </c>
      <c r="AC101" s="10">
        <f t="shared" si="14"/>
        <v>0.17442500000221384</v>
      </c>
      <c r="AD101" s="10">
        <f t="array" ref="AD101">STDEVP(IF(($Y$4:$Y$2354=AB101),$AA$4:$AA$2354,""))</f>
        <v>8.4550000018335236E-3</v>
      </c>
      <c r="AE101" s="10">
        <f t="array" ref="AE101">MEDIAN(IF($Y$4:$Y$2354=AB101,$AA$4:$AA$2354,""))</f>
        <v>0.17442500000221384</v>
      </c>
      <c r="AF101" s="6"/>
      <c r="AG101" s="6"/>
      <c r="AH101" s="10"/>
      <c r="AI101" s="53"/>
      <c r="AJ101" s="10"/>
      <c r="AK101" s="10"/>
    </row>
    <row r="102" spans="1:37" x14ac:dyDescent="0.15">
      <c r="A102" s="50">
        <v>92.449956994559997</v>
      </c>
      <c r="B102" s="13">
        <f t="shared" si="15"/>
        <v>90</v>
      </c>
      <c r="C102" s="26">
        <v>1.0649999999999999</v>
      </c>
      <c r="D102" s="6">
        <v>11.678000000000001</v>
      </c>
      <c r="E102" s="6"/>
      <c r="F102" s="10"/>
      <c r="G102" s="10"/>
      <c r="H102" s="10"/>
      <c r="I102" s="6"/>
      <c r="J102" s="6"/>
      <c r="K102" s="10"/>
      <c r="L102" s="53"/>
      <c r="M102" s="10"/>
      <c r="N102" s="10"/>
      <c r="O102" s="50"/>
      <c r="P102" s="10"/>
      <c r="Q102" s="10"/>
      <c r="R102" s="10"/>
      <c r="S102" s="6"/>
      <c r="T102" s="6"/>
      <c r="U102" s="10"/>
      <c r="V102" s="53"/>
      <c r="W102" s="10"/>
      <c r="X102" s="10"/>
      <c r="Y102" s="50">
        <v>52.946973421056001</v>
      </c>
      <c r="Z102" s="13">
        <f t="shared" si="13"/>
        <v>50</v>
      </c>
      <c r="AA102" s="6">
        <v>0.59352499999988084</v>
      </c>
      <c r="AB102" s="50">
        <v>22.634921244672</v>
      </c>
      <c r="AC102" s="10">
        <f t="shared" si="14"/>
        <v>0.85177500000414663</v>
      </c>
      <c r="AD102" s="10">
        <f t="array" ref="AD102">STDEVP(IF(($Y$4:$Y$2354=AB102),$AA$4:$AA$2354,""))</f>
        <v>0</v>
      </c>
      <c r="AE102" s="10">
        <f t="array" ref="AE102">MEDIAN(IF($Y$4:$Y$2354=AB102,$AA$4:$AA$2354,""))</f>
        <v>0.85177500000414663</v>
      </c>
      <c r="AF102" s="6"/>
      <c r="AG102" s="6"/>
      <c r="AH102" s="10"/>
      <c r="AI102" s="53"/>
      <c r="AJ102" s="10"/>
      <c r="AK102" s="10"/>
    </row>
    <row r="103" spans="1:37" x14ac:dyDescent="0.15">
      <c r="A103" s="50">
        <v>96.558843972095985</v>
      </c>
      <c r="B103" s="13">
        <f t="shared" si="15"/>
        <v>90</v>
      </c>
      <c r="C103" s="26">
        <v>0.73899999999999999</v>
      </c>
      <c r="D103" s="6">
        <v>11.691000000000001</v>
      </c>
      <c r="E103" s="6"/>
      <c r="F103" s="10"/>
      <c r="G103" s="10"/>
      <c r="H103" s="10"/>
      <c r="I103" s="6"/>
      <c r="J103" s="6"/>
      <c r="K103" s="10"/>
      <c r="L103" s="53"/>
      <c r="M103" s="10"/>
      <c r="N103" s="10"/>
      <c r="O103" s="50"/>
      <c r="P103" s="10"/>
      <c r="Q103" s="10"/>
      <c r="R103" s="10"/>
      <c r="S103" s="6"/>
      <c r="T103" s="6"/>
      <c r="U103" s="10"/>
      <c r="V103" s="53"/>
      <c r="W103" s="10"/>
      <c r="X103" s="10"/>
      <c r="Y103" s="50">
        <v>52.478416134144005</v>
      </c>
      <c r="Z103" s="13">
        <f t="shared" si="13"/>
        <v>50</v>
      </c>
      <c r="AA103" s="6">
        <v>0.59097999999947337</v>
      </c>
      <c r="AB103" s="50">
        <v>22.959307058688001</v>
      </c>
      <c r="AC103" s="10">
        <f t="shared" si="14"/>
        <v>0.32989666666721673</v>
      </c>
      <c r="AD103" s="10">
        <f t="array" ref="AD103">STDEVP(IF(($Y$4:$Y$2354=AB103),$AA$4:$AA$2354,""))</f>
        <v>4.2022655464532266E-2</v>
      </c>
      <c r="AE103" s="10">
        <f t="array" ref="AE103">MEDIAN(IF($Y$4:$Y$2354=AB103,$AA$4:$AA$2354,""))</f>
        <v>0.35423000000186944</v>
      </c>
      <c r="AF103" s="6"/>
      <c r="AG103" s="6"/>
      <c r="AH103" s="10"/>
      <c r="AI103" s="53"/>
      <c r="AJ103" s="10"/>
      <c r="AK103" s="10"/>
    </row>
    <row r="104" spans="1:37" x14ac:dyDescent="0.15">
      <c r="A104" s="50">
        <v>96.558843972095985</v>
      </c>
      <c r="B104" s="13">
        <f t="shared" si="15"/>
        <v>90</v>
      </c>
      <c r="C104" s="26">
        <v>1.0469999999999999</v>
      </c>
      <c r="D104" s="6">
        <v>11.691000000000001</v>
      </c>
      <c r="E104" s="6"/>
      <c r="F104" s="10"/>
      <c r="G104" s="10"/>
      <c r="H104" s="10"/>
      <c r="I104" s="6"/>
      <c r="J104" s="6"/>
      <c r="K104" s="10"/>
      <c r="L104" s="53"/>
      <c r="M104" s="10"/>
      <c r="N104" s="10"/>
      <c r="O104" s="50"/>
      <c r="P104" s="10"/>
      <c r="Q104" s="10"/>
      <c r="R104" s="10"/>
      <c r="S104" s="6"/>
      <c r="T104" s="6"/>
      <c r="U104" s="10"/>
      <c r="V104" s="53"/>
      <c r="W104" s="10"/>
      <c r="X104" s="10"/>
      <c r="Y104" s="50">
        <v>53.739916521984</v>
      </c>
      <c r="Z104" s="13">
        <f t="shared" si="13"/>
        <v>50</v>
      </c>
      <c r="AA104" s="6">
        <v>0.59434500000412993</v>
      </c>
      <c r="AB104" s="50">
        <v>23.103478531583999</v>
      </c>
      <c r="AC104" s="10">
        <f t="shared" si="14"/>
        <v>0.84272250000052662</v>
      </c>
      <c r="AD104" s="10">
        <f t="array" ref="AD104">STDEVP(IF(($Y$4:$Y$2354=AB104),$AA$4:$AA$2354,""))</f>
        <v>5.0227500001193248E-2</v>
      </c>
      <c r="AE104" s="10">
        <f t="array" ref="AE104">MEDIAN(IF($Y$4:$Y$2354=AB104,$AA$4:$AA$2354,""))</f>
        <v>0.84272250000052662</v>
      </c>
      <c r="AF104" s="6"/>
      <c r="AG104" s="6"/>
      <c r="AH104" s="10"/>
      <c r="AI104" s="53"/>
      <c r="AJ104" s="10"/>
      <c r="AK104" s="10"/>
    </row>
    <row r="105" spans="1:37" x14ac:dyDescent="0.15">
      <c r="A105" s="50">
        <v>90.251342032895991</v>
      </c>
      <c r="B105" s="13">
        <f t="shared" si="15"/>
        <v>90</v>
      </c>
      <c r="C105" s="26">
        <v>1.407</v>
      </c>
      <c r="D105" s="6">
        <v>136.06899999999999</v>
      </c>
      <c r="E105" s="6"/>
      <c r="F105" s="10"/>
      <c r="G105" s="10"/>
      <c r="H105" s="10"/>
      <c r="I105" s="6"/>
      <c r="J105" s="6"/>
      <c r="K105" s="10"/>
      <c r="L105" s="53"/>
      <c r="M105" s="10"/>
      <c r="N105" s="10"/>
      <c r="O105" s="50"/>
      <c r="P105" s="10"/>
      <c r="Q105" s="10"/>
      <c r="R105" s="10"/>
      <c r="S105" s="6"/>
      <c r="T105" s="6"/>
      <c r="U105" s="10"/>
      <c r="V105" s="53"/>
      <c r="W105" s="10"/>
      <c r="X105" s="10"/>
      <c r="Y105" s="50">
        <v>54.100345204223999</v>
      </c>
      <c r="Z105" s="13">
        <f t="shared" si="13"/>
        <v>50</v>
      </c>
      <c r="AA105" s="6">
        <v>0.59280000000028821</v>
      </c>
      <c r="AB105" s="50">
        <v>23.139521399808</v>
      </c>
      <c r="AC105" s="10">
        <f t="shared" si="14"/>
        <v>0.22313000000407301</v>
      </c>
      <c r="AD105" s="10">
        <f t="array" ref="AD105">STDEVP(IF(($Y$4:$Y$2354=AB105),$AA$4:$AA$2354,""))</f>
        <v>0</v>
      </c>
      <c r="AE105" s="10">
        <f t="array" ref="AE105">MEDIAN(IF($Y$4:$Y$2354=AB105,$AA$4:$AA$2354,""))</f>
        <v>0.22313000000407301</v>
      </c>
      <c r="AF105" s="6"/>
      <c r="AG105" s="6"/>
      <c r="AH105" s="10"/>
      <c r="AI105" s="53"/>
      <c r="AJ105" s="10"/>
      <c r="AK105" s="10"/>
    </row>
    <row r="106" spans="1:37" x14ac:dyDescent="0.15">
      <c r="A106" s="50">
        <v>90.251342032895991</v>
      </c>
      <c r="B106" s="13">
        <f t="shared" si="15"/>
        <v>90</v>
      </c>
      <c r="C106" s="26">
        <v>1.673</v>
      </c>
      <c r="D106" s="6">
        <v>136.06899999999999</v>
      </c>
      <c r="E106" s="6"/>
      <c r="F106" s="10"/>
      <c r="G106" s="10"/>
      <c r="H106" s="10"/>
      <c r="I106" s="6"/>
      <c r="J106" s="6"/>
      <c r="K106" s="10"/>
      <c r="L106" s="53"/>
      <c r="M106" s="10"/>
      <c r="N106" s="10"/>
      <c r="O106" s="50"/>
      <c r="P106" s="10"/>
      <c r="Q106" s="10"/>
      <c r="R106" s="10"/>
      <c r="S106" s="6"/>
      <c r="T106" s="6"/>
      <c r="U106" s="10"/>
      <c r="V106" s="53"/>
      <c r="W106" s="10"/>
      <c r="X106" s="10"/>
      <c r="Y106" s="50">
        <v>53.451573576192004</v>
      </c>
      <c r="Z106" s="13">
        <f t="shared" si="13"/>
        <v>50</v>
      </c>
      <c r="AA106" s="6">
        <v>0.59225500000028819</v>
      </c>
      <c r="AB106" s="50">
        <v>23.211607136256003</v>
      </c>
      <c r="AC106" s="10">
        <f t="shared" si="14"/>
        <v>0.66277250000518129</v>
      </c>
      <c r="AD106" s="10">
        <f t="array" ref="AD106">STDEVP(IF(($Y$4:$Y$2354=AB106),$AA$4:$AA$2354,""))</f>
        <v>4.8227500000785795E-2</v>
      </c>
      <c r="AE106" s="10">
        <f t="array" ref="AE106">MEDIAN(IF($Y$4:$Y$2354=AB106,$AA$4:$AA$2354,""))</f>
        <v>0.66277250000518129</v>
      </c>
      <c r="AF106" s="6"/>
      <c r="AG106" s="6"/>
      <c r="AH106" s="10"/>
      <c r="AI106" s="53"/>
      <c r="AJ106" s="10"/>
      <c r="AK106" s="10"/>
    </row>
    <row r="107" spans="1:37" x14ac:dyDescent="0.15">
      <c r="A107" s="50">
        <v>37.953140239871999</v>
      </c>
      <c r="B107" s="13">
        <f t="shared" si="15"/>
        <v>30</v>
      </c>
      <c r="C107" s="26">
        <v>1.9470000000000001</v>
      </c>
      <c r="D107" s="6">
        <v>12.58</v>
      </c>
      <c r="E107" s="6"/>
      <c r="F107" s="10"/>
      <c r="G107" s="10"/>
      <c r="H107" s="10"/>
      <c r="I107" s="6"/>
      <c r="J107" s="6"/>
      <c r="K107" s="10"/>
      <c r="L107" s="53"/>
      <c r="M107" s="10"/>
      <c r="N107" s="10"/>
      <c r="O107" s="50"/>
      <c r="P107" s="10"/>
      <c r="Q107" s="10"/>
      <c r="R107" s="10"/>
      <c r="S107" s="6"/>
      <c r="T107" s="6"/>
      <c r="U107" s="10"/>
      <c r="V107" s="53"/>
      <c r="W107" s="10"/>
      <c r="X107" s="10"/>
      <c r="Y107" s="50">
        <v>52.190073188351995</v>
      </c>
      <c r="Z107" s="13">
        <f t="shared" si="13"/>
        <v>50</v>
      </c>
      <c r="AA107" s="6">
        <v>0.60316500000273288</v>
      </c>
      <c r="AB107" s="50">
        <v>23.247650004480001</v>
      </c>
      <c r="AC107" s="10">
        <f t="shared" si="14"/>
        <v>0.19019000000151362</v>
      </c>
      <c r="AD107" s="10">
        <f t="array" ref="AD107">STDEVP(IF(($Y$4:$Y$2354=AB107),$AA$4:$AA$2354,""))</f>
        <v>2.8023080072840913E-2</v>
      </c>
      <c r="AE107" s="10">
        <f t="array" ref="AE107">MEDIAN(IF($Y$4:$Y$2354=AB107,$AA$4:$AA$2354,""))</f>
        <v>0.17368999999905244</v>
      </c>
      <c r="AF107" s="6"/>
      <c r="AG107" s="6"/>
      <c r="AH107" s="10"/>
      <c r="AI107" s="53"/>
      <c r="AJ107" s="10"/>
      <c r="AK107" s="10"/>
    </row>
    <row r="108" spans="1:37" x14ac:dyDescent="0.15">
      <c r="A108" s="50">
        <v>37.953140239871999</v>
      </c>
      <c r="B108" s="13">
        <f t="shared" si="15"/>
        <v>30</v>
      </c>
      <c r="C108" s="26">
        <v>2.1040000000000001</v>
      </c>
      <c r="D108" s="6">
        <v>12.58</v>
      </c>
      <c r="E108" s="6"/>
      <c r="F108" s="10"/>
      <c r="G108" s="10"/>
      <c r="H108" s="10"/>
      <c r="I108" s="6"/>
      <c r="J108" s="6"/>
      <c r="K108" s="10"/>
      <c r="L108" s="53"/>
      <c r="M108" s="10"/>
      <c r="N108" s="10"/>
      <c r="O108" s="50"/>
      <c r="P108" s="10"/>
      <c r="Q108" s="10"/>
      <c r="R108" s="10"/>
      <c r="S108" s="6"/>
      <c r="T108" s="6"/>
      <c r="U108" s="10"/>
      <c r="V108" s="53"/>
      <c r="W108" s="10"/>
      <c r="X108" s="10"/>
      <c r="Y108" s="50">
        <v>51.973815979008002</v>
      </c>
      <c r="Z108" s="13">
        <f t="shared" si="13"/>
        <v>50</v>
      </c>
      <c r="AA108" s="6">
        <v>0.59962000000575966</v>
      </c>
      <c r="AB108" s="50">
        <v>23.355778609152001</v>
      </c>
      <c r="AC108" s="10">
        <f t="shared" si="14"/>
        <v>0.72885500000554404</v>
      </c>
      <c r="AD108" s="10">
        <f t="array" ref="AD108">STDEVP(IF(($Y$4:$Y$2354=AB108),$AA$4:$AA$2354,""))</f>
        <v>0</v>
      </c>
      <c r="AE108" s="10">
        <f t="array" ref="AE108">MEDIAN(IF($Y$4:$Y$2354=AB108,$AA$4:$AA$2354,""))</f>
        <v>0.72885500000554404</v>
      </c>
      <c r="AF108" s="6"/>
      <c r="AG108" s="6"/>
      <c r="AH108" s="10"/>
      <c r="AI108" s="53"/>
      <c r="AJ108" s="10"/>
      <c r="AK108" s="10"/>
    </row>
    <row r="109" spans="1:37" x14ac:dyDescent="0.15">
      <c r="A109" s="50">
        <v>28.041351478271999</v>
      </c>
      <c r="B109" s="13">
        <f t="shared" si="15"/>
        <v>20</v>
      </c>
      <c r="C109" s="26">
        <v>1.2050000000000001</v>
      </c>
      <c r="D109" s="6">
        <v>2.1179999999999999</v>
      </c>
      <c r="E109" s="6"/>
      <c r="F109" s="10"/>
      <c r="G109" s="10"/>
      <c r="H109" s="10"/>
      <c r="I109" s="6"/>
      <c r="J109" s="6"/>
      <c r="K109" s="10"/>
      <c r="L109" s="53"/>
      <c r="M109" s="10"/>
      <c r="N109" s="10"/>
      <c r="O109" s="50"/>
      <c r="P109" s="10"/>
      <c r="Q109" s="10"/>
      <c r="R109" s="10"/>
      <c r="S109" s="6"/>
      <c r="T109" s="6"/>
      <c r="U109" s="10"/>
      <c r="V109" s="53"/>
      <c r="W109" s="10"/>
      <c r="X109" s="10"/>
      <c r="Y109" s="50">
        <v>51.901730242559999</v>
      </c>
      <c r="Z109" s="13">
        <f t="shared" si="13"/>
        <v>50</v>
      </c>
      <c r="AA109" s="6">
        <v>0.72507500000232539</v>
      </c>
      <c r="AB109" s="50">
        <v>23.391821477375998</v>
      </c>
      <c r="AC109" s="10">
        <f t="shared" si="14"/>
        <v>0.21963250000215206</v>
      </c>
      <c r="AD109" s="10">
        <f t="array" ref="AD109">STDEVP(IF(($Y$4:$Y$2354=AB109),$AA$4:$AA$2354,""))</f>
        <v>2.2750000192084396E-4</v>
      </c>
      <c r="AE109" s="10">
        <f t="array" ref="AE109">MEDIAN(IF($Y$4:$Y$2354=AB109,$AA$4:$AA$2354,""))</f>
        <v>0.21963250000215206</v>
      </c>
      <c r="AF109" s="6"/>
      <c r="AG109" s="6"/>
      <c r="AH109" s="10"/>
      <c r="AI109" s="53"/>
      <c r="AJ109" s="10"/>
      <c r="AK109" s="10"/>
    </row>
    <row r="110" spans="1:37" x14ac:dyDescent="0.15">
      <c r="A110" s="50">
        <v>16.471590778368</v>
      </c>
      <c r="B110" s="13">
        <f t="shared" si="15"/>
        <v>10</v>
      </c>
      <c r="C110" s="26">
        <v>2.109</v>
      </c>
      <c r="D110" s="6">
        <v>2.8929999999999998</v>
      </c>
      <c r="E110" s="6"/>
      <c r="F110" s="10"/>
      <c r="G110" s="10"/>
      <c r="H110" s="10"/>
      <c r="I110" s="6"/>
      <c r="J110" s="6"/>
      <c r="K110" s="10"/>
      <c r="L110" s="53"/>
      <c r="M110" s="10"/>
      <c r="N110" s="10"/>
      <c r="O110" s="50"/>
      <c r="P110" s="10"/>
      <c r="Q110" s="10"/>
      <c r="R110" s="10"/>
      <c r="S110" s="6"/>
      <c r="T110" s="6"/>
      <c r="U110" s="10"/>
      <c r="V110" s="53"/>
      <c r="W110" s="10"/>
      <c r="X110" s="10"/>
      <c r="Y110" s="50">
        <v>51.937773110784001</v>
      </c>
      <c r="Z110" s="13">
        <f t="shared" si="13"/>
        <v>50</v>
      </c>
      <c r="AA110" s="6">
        <v>0.60153000000273282</v>
      </c>
      <c r="AB110" s="50">
        <v>23.572035818495998</v>
      </c>
      <c r="AC110" s="10">
        <f t="shared" si="14"/>
        <v>0.60657250000139584</v>
      </c>
      <c r="AD110" s="10">
        <f t="array" ref="AD110">STDEVP(IF(($Y$4:$Y$2354=AB110),$AA$4:$AA$2354,""))</f>
        <v>0.12177821123273673</v>
      </c>
      <c r="AE110" s="10">
        <f t="array" ref="AE110">MEDIAN(IF($Y$4:$Y$2354=AB110,$AA$4:$AA$2354,""))</f>
        <v>0.60882250000276372</v>
      </c>
      <c r="AF110" s="6"/>
      <c r="AG110" s="6"/>
      <c r="AH110" s="10"/>
      <c r="AI110" s="53"/>
      <c r="AJ110" s="10"/>
      <c r="AK110" s="10"/>
    </row>
    <row r="111" spans="1:37" x14ac:dyDescent="0.15">
      <c r="A111" s="50">
        <v>24.437064655872003</v>
      </c>
      <c r="B111" s="13">
        <f t="shared" si="15"/>
        <v>20</v>
      </c>
      <c r="C111" s="26">
        <v>0.84599999999999997</v>
      </c>
      <c r="D111" s="6">
        <v>14.573</v>
      </c>
      <c r="E111" s="6"/>
      <c r="F111" s="10"/>
      <c r="G111" s="10"/>
      <c r="H111" s="10"/>
      <c r="I111" s="6"/>
      <c r="J111" s="6"/>
      <c r="K111" s="10"/>
      <c r="L111" s="53"/>
      <c r="M111" s="10"/>
      <c r="N111" s="10"/>
      <c r="O111" s="50"/>
      <c r="P111" s="10"/>
      <c r="Q111" s="10"/>
      <c r="R111" s="10"/>
      <c r="S111" s="6"/>
      <c r="T111" s="6"/>
      <c r="U111" s="10"/>
      <c r="V111" s="53"/>
      <c r="W111" s="10"/>
      <c r="X111" s="10"/>
      <c r="Y111" s="50">
        <v>51.937773110784001</v>
      </c>
      <c r="Z111" s="13">
        <f t="shared" si="13"/>
        <v>50</v>
      </c>
      <c r="AA111" s="6">
        <v>0.69453000000348952</v>
      </c>
      <c r="AB111" s="50">
        <v>23.860378764288001</v>
      </c>
      <c r="AC111" s="10">
        <f t="shared" si="14"/>
        <v>0.10585750000155769</v>
      </c>
      <c r="AD111" s="10">
        <f t="array" ref="AD111">STDEVP(IF(($Y$4:$Y$2354=AB111),$AA$4:$AA$2354,""))</f>
        <v>1.7724999984866097E-3</v>
      </c>
      <c r="AE111" s="10">
        <f t="array" ref="AE111">MEDIAN(IF($Y$4:$Y$2354=AB111,$AA$4:$AA$2354,""))</f>
        <v>0.10585750000155769</v>
      </c>
      <c r="AF111" s="6"/>
      <c r="AG111" s="6"/>
      <c r="AH111" s="10"/>
      <c r="AI111" s="53"/>
      <c r="AJ111" s="10"/>
      <c r="AK111" s="10"/>
    </row>
    <row r="112" spans="1:37" x14ac:dyDescent="0.15">
      <c r="A112" s="50">
        <v>24.437064655872003</v>
      </c>
      <c r="B112" s="13">
        <f t="shared" si="15"/>
        <v>20</v>
      </c>
      <c r="C112" s="26">
        <v>1.018</v>
      </c>
      <c r="D112" s="6">
        <v>14.573</v>
      </c>
      <c r="E112" s="6"/>
      <c r="F112" s="10"/>
      <c r="G112" s="10"/>
      <c r="H112" s="10"/>
      <c r="I112" s="6"/>
      <c r="J112" s="6"/>
      <c r="K112" s="10"/>
      <c r="L112" s="53"/>
      <c r="M112" s="10"/>
      <c r="N112" s="10"/>
      <c r="O112" s="50"/>
      <c r="P112" s="10"/>
      <c r="Q112" s="10"/>
      <c r="R112" s="10"/>
      <c r="S112" s="6"/>
      <c r="T112" s="6"/>
      <c r="U112" s="10"/>
      <c r="V112" s="53"/>
      <c r="W112" s="10"/>
      <c r="X112" s="10"/>
      <c r="Y112" s="50">
        <v>49.234557993983998</v>
      </c>
      <c r="Z112" s="13">
        <f t="shared" si="13"/>
        <v>40</v>
      </c>
      <c r="AA112" s="6">
        <v>0.68635000000226709</v>
      </c>
      <c r="AB112" s="50">
        <v>23.896421632512002</v>
      </c>
      <c r="AC112" s="10">
        <f t="shared" si="14"/>
        <v>0.40675499999906406</v>
      </c>
      <c r="AD112" s="10">
        <f t="array" ref="AD112">STDEVP(IF(($Y$4:$Y$2354=AB112),$AA$4:$AA$2354,""))</f>
        <v>0</v>
      </c>
      <c r="AE112" s="10">
        <f t="array" ref="AE112">MEDIAN(IF($Y$4:$Y$2354=AB112,$AA$4:$AA$2354,""))</f>
        <v>0.40675499999906406</v>
      </c>
      <c r="AF112" s="6"/>
      <c r="AG112" s="6"/>
      <c r="AH112" s="10"/>
      <c r="AI112" s="53"/>
      <c r="AJ112" s="10"/>
      <c r="AK112" s="10"/>
    </row>
    <row r="113" spans="1:37" x14ac:dyDescent="0.15">
      <c r="A113" s="50">
        <v>14.236932948480002</v>
      </c>
      <c r="B113" s="13">
        <f t="shared" si="15"/>
        <v>10</v>
      </c>
      <c r="C113" s="26">
        <v>1.2110000000000001</v>
      </c>
      <c r="D113" s="6">
        <v>2.1080000000000001</v>
      </c>
      <c r="E113" s="6"/>
      <c r="F113" s="10"/>
      <c r="G113" s="10"/>
      <c r="H113" s="10"/>
      <c r="I113" s="6"/>
      <c r="J113" s="6"/>
      <c r="K113" s="10"/>
      <c r="L113" s="53"/>
      <c r="M113" s="10"/>
      <c r="N113" s="10"/>
      <c r="O113" s="50"/>
      <c r="P113" s="10"/>
      <c r="Q113" s="10"/>
      <c r="R113" s="10"/>
      <c r="S113" s="6"/>
      <c r="T113" s="6"/>
      <c r="U113" s="10"/>
      <c r="V113" s="53"/>
      <c r="W113" s="10"/>
      <c r="X113" s="10"/>
      <c r="Y113" s="50">
        <v>49.919372490240001</v>
      </c>
      <c r="Z113" s="13">
        <f t="shared" si="13"/>
        <v>40</v>
      </c>
      <c r="AA113" s="6">
        <v>0.68580500000226707</v>
      </c>
      <c r="AB113" s="50">
        <v>23.968507368960001</v>
      </c>
      <c r="AC113" s="10">
        <f t="shared" si="14"/>
        <v>0.44909100000231511</v>
      </c>
      <c r="AD113" s="10">
        <f t="array" ref="AD113">STDEVP(IF(($Y$4:$Y$2354=AB113),$AA$4:$AA$2354,""))</f>
        <v>0.3945833403149378</v>
      </c>
      <c r="AE113" s="10">
        <f t="array" ref="AE113">MEDIAN(IF($Y$4:$Y$2354=AB113,$AA$4:$AA$2354,""))</f>
        <v>0.16691000000410794</v>
      </c>
      <c r="AF113" s="6"/>
      <c r="AG113" s="6"/>
      <c r="AH113" s="10"/>
      <c r="AI113" s="53"/>
      <c r="AJ113" s="10"/>
      <c r="AK113" s="10"/>
    </row>
    <row r="114" spans="1:37" x14ac:dyDescent="0.15">
      <c r="A114" s="50">
        <v>43.107270395904003</v>
      </c>
      <c r="B114" s="13">
        <f t="shared" si="15"/>
        <v>40</v>
      </c>
      <c r="C114" s="26">
        <v>2.375</v>
      </c>
      <c r="D114" s="6">
        <v>3.8849999999999998</v>
      </c>
      <c r="E114" s="6"/>
      <c r="F114" s="10"/>
      <c r="G114" s="10"/>
      <c r="H114" s="10"/>
      <c r="I114" s="6"/>
      <c r="J114" s="6"/>
      <c r="K114" s="10"/>
      <c r="L114" s="53"/>
      <c r="M114" s="10"/>
      <c r="N114" s="10"/>
      <c r="O114" s="50"/>
      <c r="P114" s="10"/>
      <c r="Q114" s="10"/>
      <c r="R114" s="10"/>
      <c r="S114" s="6"/>
      <c r="T114" s="6"/>
      <c r="U114" s="10"/>
      <c r="V114" s="53"/>
      <c r="W114" s="10"/>
      <c r="X114" s="10"/>
      <c r="Y114" s="50">
        <v>49.847286753791998</v>
      </c>
      <c r="Z114" s="13">
        <f t="shared" si="13"/>
        <v>40</v>
      </c>
      <c r="AA114" s="6">
        <v>0.69171500000005515</v>
      </c>
      <c r="AB114" s="50">
        <v>24.112678841855999</v>
      </c>
      <c r="AC114" s="10">
        <f t="shared" si="14"/>
        <v>0.63001000000350693</v>
      </c>
      <c r="AD114" s="10">
        <f t="array" ref="AD114">STDEVP(IF(($Y$4:$Y$2354=AB114),$AA$4:$AA$2354,""))</f>
        <v>0.1742713538210828</v>
      </c>
      <c r="AE114" s="10">
        <f t="array" ref="AE114">MEDIAN(IF($Y$4:$Y$2354=AB114,$AA$4:$AA$2354,""))</f>
        <v>0.63203250000295397</v>
      </c>
      <c r="AF114" s="6"/>
      <c r="AG114" s="6"/>
      <c r="AH114" s="10"/>
      <c r="AI114" s="53"/>
      <c r="AJ114" s="10"/>
      <c r="AK114" s="10"/>
    </row>
    <row r="115" spans="1:37" x14ac:dyDescent="0.15">
      <c r="A115" s="50">
        <v>34.601153495039995</v>
      </c>
      <c r="B115" s="13">
        <f t="shared" si="15"/>
        <v>30</v>
      </c>
      <c r="C115" s="26">
        <v>1.014</v>
      </c>
      <c r="D115" s="6">
        <v>35.677999999999997</v>
      </c>
      <c r="E115" s="6"/>
      <c r="F115" s="10"/>
      <c r="G115" s="10"/>
      <c r="H115" s="10"/>
      <c r="I115" s="6"/>
      <c r="J115" s="6"/>
      <c r="K115" s="10"/>
      <c r="L115" s="53"/>
      <c r="M115" s="10"/>
      <c r="N115" s="10"/>
      <c r="O115" s="50"/>
      <c r="P115" s="10"/>
      <c r="Q115" s="10"/>
      <c r="R115" s="10"/>
      <c r="S115" s="6"/>
      <c r="T115" s="6"/>
      <c r="U115" s="10"/>
      <c r="V115" s="53"/>
      <c r="W115" s="10"/>
      <c r="X115" s="10"/>
      <c r="Y115" s="50">
        <v>50.135629699584001</v>
      </c>
      <c r="Z115" s="13">
        <f t="shared" si="13"/>
        <v>50</v>
      </c>
      <c r="AA115" s="6">
        <v>0.68417000000226702</v>
      </c>
      <c r="AB115" s="50">
        <v>24.14872171008</v>
      </c>
      <c r="AC115" s="10">
        <f t="shared" si="14"/>
        <v>9.3749999992833732E-3</v>
      </c>
      <c r="AD115" s="10">
        <f t="array" ref="AD115">STDEVP(IF(($Y$4:$Y$2354=AB115),$AA$4:$AA$2354,""))</f>
        <v>0</v>
      </c>
      <c r="AE115" s="10">
        <f t="array" ref="AE115">MEDIAN(IF($Y$4:$Y$2354=AB115,$AA$4:$AA$2354,""))</f>
        <v>9.3749999992833732E-3</v>
      </c>
      <c r="AF115" s="6"/>
      <c r="AG115" s="6"/>
      <c r="AH115" s="10"/>
      <c r="AI115" s="53"/>
      <c r="AJ115" s="10"/>
      <c r="AK115" s="10"/>
    </row>
    <row r="116" spans="1:37" x14ac:dyDescent="0.15">
      <c r="A116" s="50">
        <v>34.601153495039995</v>
      </c>
      <c r="B116" s="13">
        <f t="shared" si="15"/>
        <v>30</v>
      </c>
      <c r="C116" s="26">
        <v>1.179</v>
      </c>
      <c r="D116" s="6">
        <v>35.677999999999997</v>
      </c>
      <c r="E116" s="6"/>
      <c r="F116" s="10"/>
      <c r="G116" s="10"/>
      <c r="H116" s="10"/>
      <c r="I116" s="6"/>
      <c r="J116" s="6"/>
      <c r="K116" s="10"/>
      <c r="L116" s="53"/>
      <c r="M116" s="10"/>
      <c r="N116" s="10"/>
      <c r="O116" s="50"/>
      <c r="P116" s="10"/>
      <c r="Q116" s="10"/>
      <c r="R116" s="10"/>
      <c r="S116" s="6"/>
      <c r="T116" s="6"/>
      <c r="U116" s="10"/>
      <c r="V116" s="53"/>
      <c r="W116" s="10"/>
      <c r="X116" s="10"/>
      <c r="Y116" s="50">
        <v>49.342686598655995</v>
      </c>
      <c r="Z116" s="13">
        <f t="shared" si="13"/>
        <v>40</v>
      </c>
      <c r="AA116" s="6">
        <v>0.68407999999883273</v>
      </c>
      <c r="AB116" s="50">
        <v>24.220807446527999</v>
      </c>
      <c r="AC116" s="10">
        <f t="shared" si="14"/>
        <v>0.15098000000115785</v>
      </c>
      <c r="AD116" s="10">
        <f t="array" ref="AD116">STDEVP(IF(($Y$4:$Y$2354=AB116),$AA$4:$AA$2354,""))</f>
        <v>0</v>
      </c>
      <c r="AE116" s="10">
        <f t="array" ref="AE116">MEDIAN(IF($Y$4:$Y$2354=AB116,$AA$4:$AA$2354,""))</f>
        <v>0.15098000000115785</v>
      </c>
      <c r="AF116" s="6"/>
      <c r="AG116" s="6"/>
      <c r="AH116" s="10"/>
      <c r="AI116" s="53"/>
      <c r="AJ116" s="10"/>
      <c r="AK116" s="10"/>
    </row>
    <row r="117" spans="1:37" x14ac:dyDescent="0.15">
      <c r="A117" s="50">
        <v>82.033568077824</v>
      </c>
      <c r="B117" s="13">
        <f t="shared" si="15"/>
        <v>80</v>
      </c>
      <c r="C117" s="26">
        <v>1.004</v>
      </c>
      <c r="D117" s="6">
        <v>12.709</v>
      </c>
      <c r="E117" s="6"/>
      <c r="F117" s="10"/>
      <c r="G117" s="10"/>
      <c r="H117" s="10"/>
      <c r="I117" s="6"/>
      <c r="J117" s="6"/>
      <c r="K117" s="10"/>
      <c r="L117" s="53"/>
      <c r="M117" s="10"/>
      <c r="N117" s="10"/>
      <c r="O117" s="50"/>
      <c r="P117" s="10"/>
      <c r="Q117" s="10"/>
      <c r="R117" s="10"/>
      <c r="S117" s="6"/>
      <c r="T117" s="6"/>
      <c r="U117" s="10"/>
      <c r="V117" s="53"/>
      <c r="W117" s="10"/>
      <c r="X117" s="10"/>
      <c r="Y117" s="50">
        <v>42.098070085631996</v>
      </c>
      <c r="Z117" s="13">
        <f t="shared" si="13"/>
        <v>40</v>
      </c>
      <c r="AA117" s="6">
        <v>0.67744500000145202</v>
      </c>
      <c r="AB117" s="50">
        <v>24.292893182976002</v>
      </c>
      <c r="AC117" s="10">
        <f t="shared" si="14"/>
        <v>0.5048900000018457</v>
      </c>
      <c r="AD117" s="10">
        <f t="array" ref="AD117">STDEVP(IF(($Y$4:$Y$2354=AB117),$AA$4:$AA$2354,""))</f>
        <v>0</v>
      </c>
      <c r="AE117" s="10">
        <f t="array" ref="AE117">MEDIAN(IF($Y$4:$Y$2354=AB117,$AA$4:$AA$2354,""))</f>
        <v>0.5048900000018457</v>
      </c>
      <c r="AF117" s="6"/>
      <c r="AG117" s="6"/>
      <c r="AH117" s="10"/>
      <c r="AI117" s="53"/>
      <c r="AJ117" s="10"/>
      <c r="AK117" s="10"/>
    </row>
    <row r="118" spans="1:37" x14ac:dyDescent="0.15">
      <c r="A118" s="50">
        <v>82.033568077824</v>
      </c>
      <c r="B118" s="13">
        <f t="shared" si="15"/>
        <v>80</v>
      </c>
      <c r="C118" s="26">
        <v>1.1910000000000001</v>
      </c>
      <c r="D118" s="6">
        <v>12.709</v>
      </c>
      <c r="E118" s="6"/>
      <c r="F118" s="10"/>
      <c r="G118" s="10"/>
      <c r="H118" s="10"/>
      <c r="I118" s="6"/>
      <c r="J118" s="6"/>
      <c r="K118" s="10"/>
      <c r="L118" s="53"/>
      <c r="M118" s="10"/>
      <c r="N118" s="10"/>
      <c r="O118" s="50"/>
      <c r="P118" s="10"/>
      <c r="Q118" s="10"/>
      <c r="R118" s="10"/>
      <c r="S118" s="6"/>
      <c r="T118" s="6"/>
      <c r="U118" s="10"/>
      <c r="V118" s="53"/>
      <c r="W118" s="10"/>
      <c r="X118" s="10"/>
      <c r="Y118" s="50">
        <v>41.016784038912</v>
      </c>
      <c r="Z118" s="13">
        <f t="shared" si="13"/>
        <v>40</v>
      </c>
      <c r="AA118" s="6">
        <v>0.67390000000447881</v>
      </c>
      <c r="AB118" s="50">
        <v>24.328936051199999</v>
      </c>
      <c r="AC118" s="10">
        <f t="shared" si="14"/>
        <v>0.87940500000270938</v>
      </c>
      <c r="AD118" s="10">
        <f t="array" ref="AD118">STDEVP(IF(($Y$4:$Y$2354=AB118),$AA$4:$AA$2354,""))</f>
        <v>0</v>
      </c>
      <c r="AE118" s="10">
        <f t="array" ref="AE118">MEDIAN(IF($Y$4:$Y$2354=AB118,$AA$4:$AA$2354,""))</f>
        <v>0.87940500000270938</v>
      </c>
      <c r="AF118" s="6"/>
      <c r="AG118" s="6"/>
      <c r="AH118" s="10"/>
      <c r="AI118" s="53"/>
      <c r="AJ118" s="10"/>
      <c r="AK118" s="10"/>
    </row>
    <row r="119" spans="1:37" x14ac:dyDescent="0.15">
      <c r="A119" s="50">
        <v>57.380246212608</v>
      </c>
      <c r="B119" s="13">
        <f t="shared" si="15"/>
        <v>50</v>
      </c>
      <c r="C119" s="26">
        <v>0.874</v>
      </c>
      <c r="D119" s="6">
        <v>11.637</v>
      </c>
      <c r="E119" s="6"/>
      <c r="F119" s="10"/>
      <c r="G119" s="10"/>
      <c r="H119" s="10"/>
      <c r="I119" s="6"/>
      <c r="J119" s="6"/>
      <c r="K119" s="10"/>
      <c r="L119" s="53"/>
      <c r="M119" s="10"/>
      <c r="N119" s="10"/>
      <c r="O119" s="50"/>
      <c r="P119" s="10"/>
      <c r="Q119" s="10"/>
      <c r="R119" s="10"/>
      <c r="S119" s="6"/>
      <c r="T119" s="6"/>
      <c r="U119" s="10"/>
      <c r="V119" s="53"/>
      <c r="W119" s="10"/>
      <c r="X119" s="10"/>
      <c r="Y119" s="50">
        <v>39.178597759487999</v>
      </c>
      <c r="Z119" s="13">
        <f t="shared" si="13"/>
        <v>30</v>
      </c>
      <c r="AA119" s="6">
        <v>0.74735500000500266</v>
      </c>
      <c r="AB119" s="50">
        <v>24.401021787647998</v>
      </c>
      <c r="AC119" s="10">
        <f t="shared" si="14"/>
        <v>0.48563000000354384</v>
      </c>
      <c r="AD119" s="10">
        <f t="array" ref="AD119">STDEVP(IF(($Y$4:$Y$2354=AB119),$AA$4:$AA$2354,""))</f>
        <v>0</v>
      </c>
      <c r="AE119" s="10">
        <f t="array" ref="AE119">MEDIAN(IF($Y$4:$Y$2354=AB119,$AA$4:$AA$2354,""))</f>
        <v>0.48563000000354384</v>
      </c>
      <c r="AF119" s="6"/>
      <c r="AG119" s="6"/>
      <c r="AH119" s="10"/>
      <c r="AI119" s="53"/>
      <c r="AJ119" s="10"/>
      <c r="AK119" s="10"/>
    </row>
    <row r="120" spans="1:37" x14ac:dyDescent="0.15">
      <c r="A120" s="50">
        <v>57.380246212608</v>
      </c>
      <c r="B120" s="13">
        <f t="shared" si="15"/>
        <v>50</v>
      </c>
      <c r="C120" s="26">
        <v>1.038</v>
      </c>
      <c r="D120" s="6">
        <v>11.637</v>
      </c>
      <c r="E120" s="6"/>
      <c r="F120" s="10"/>
      <c r="G120" s="10"/>
      <c r="H120" s="10"/>
      <c r="I120" s="6"/>
      <c r="J120" s="6"/>
      <c r="K120" s="10"/>
      <c r="L120" s="53"/>
      <c r="M120" s="10"/>
      <c r="N120" s="10"/>
      <c r="O120" s="50"/>
      <c r="P120" s="10"/>
      <c r="Q120" s="10"/>
      <c r="R120" s="10"/>
      <c r="S120" s="6"/>
      <c r="T120" s="6"/>
      <c r="U120" s="10"/>
      <c r="V120" s="53"/>
      <c r="W120" s="10"/>
      <c r="X120" s="10"/>
      <c r="Y120" s="50">
        <v>37.592711557632001</v>
      </c>
      <c r="Z120" s="13">
        <f t="shared" si="13"/>
        <v>30</v>
      </c>
      <c r="AA120" s="6">
        <v>0.85681000000558472</v>
      </c>
      <c r="AB120" s="50">
        <v>24.545193260544</v>
      </c>
      <c r="AC120" s="10">
        <f t="shared" si="14"/>
        <v>0.3270300000015669</v>
      </c>
      <c r="AD120" s="10">
        <f t="array" ref="AD120">STDEVP(IF(($Y$4:$Y$2354=AB120),$AA$4:$AA$2354,""))</f>
        <v>0.11007999999830888</v>
      </c>
      <c r="AE120" s="10">
        <f t="array" ref="AE120">MEDIAN(IF($Y$4:$Y$2354=AB120,$AA$4:$AA$2354,""))</f>
        <v>0.3270300000015669</v>
      </c>
      <c r="AF120" s="6"/>
      <c r="AG120" s="6"/>
      <c r="AH120" s="10"/>
      <c r="AI120" s="53"/>
      <c r="AJ120" s="10"/>
      <c r="AK120" s="10"/>
    </row>
    <row r="121" spans="1:37" x14ac:dyDescent="0.15">
      <c r="A121" s="50">
        <v>74.536651487231993</v>
      </c>
      <c r="B121" s="13">
        <f t="shared" si="15"/>
        <v>70</v>
      </c>
      <c r="C121" s="26">
        <v>2.5249999999999999</v>
      </c>
      <c r="D121" s="6">
        <v>3.8660000000000001</v>
      </c>
      <c r="E121" s="6"/>
      <c r="F121" s="10"/>
      <c r="G121" s="10"/>
      <c r="H121" s="10"/>
      <c r="I121" s="6"/>
      <c r="J121" s="6"/>
      <c r="K121" s="10"/>
      <c r="L121" s="53"/>
      <c r="M121" s="10"/>
      <c r="N121" s="10"/>
      <c r="O121" s="50"/>
      <c r="P121" s="10"/>
      <c r="Q121" s="10"/>
      <c r="R121" s="10"/>
      <c r="S121" s="6"/>
      <c r="T121" s="6"/>
      <c r="U121" s="10"/>
      <c r="V121" s="53"/>
      <c r="W121" s="10"/>
      <c r="X121" s="10"/>
      <c r="Y121" s="50">
        <v>36.150996828671992</v>
      </c>
      <c r="Z121" s="13">
        <f t="shared" si="13"/>
        <v>30</v>
      </c>
      <c r="AA121" s="6">
        <v>0.79926500000488621</v>
      </c>
      <c r="AB121" s="50">
        <v>24.653321865215997</v>
      </c>
      <c r="AC121" s="10">
        <f t="shared" si="14"/>
        <v>0.69290250000230202</v>
      </c>
      <c r="AD121" s="10">
        <f t="array" ref="AD121">STDEVP(IF(($Y$4:$Y$2354=AB121),$AA$4:$AA$2354,""))</f>
        <v>1.227499998486592E-3</v>
      </c>
      <c r="AE121" s="10">
        <f t="array" ref="AE121">MEDIAN(IF($Y$4:$Y$2354=AB121,$AA$4:$AA$2354,""))</f>
        <v>0.69290250000230202</v>
      </c>
      <c r="AF121" s="6"/>
      <c r="AG121" s="6"/>
      <c r="AH121" s="10"/>
      <c r="AI121" s="53"/>
      <c r="AJ121" s="10"/>
      <c r="AK121" s="10"/>
    </row>
    <row r="122" spans="1:37" x14ac:dyDescent="0.15">
      <c r="A122" s="50">
        <v>93.278942963711998</v>
      </c>
      <c r="B122" s="13">
        <f t="shared" si="15"/>
        <v>90</v>
      </c>
      <c r="C122" s="26">
        <v>0.81100000000000005</v>
      </c>
      <c r="D122" s="6">
        <v>12.214</v>
      </c>
      <c r="E122" s="6"/>
      <c r="F122" s="10"/>
      <c r="G122" s="10"/>
      <c r="H122" s="10"/>
      <c r="I122" s="6"/>
      <c r="J122" s="6"/>
      <c r="K122" s="10"/>
      <c r="L122" s="53"/>
      <c r="M122" s="10"/>
      <c r="N122" s="10"/>
      <c r="O122" s="50"/>
      <c r="P122" s="10"/>
      <c r="Q122" s="10"/>
      <c r="R122" s="10"/>
      <c r="S122" s="6"/>
      <c r="T122" s="6"/>
      <c r="U122" s="10"/>
      <c r="V122" s="53"/>
      <c r="W122" s="10"/>
      <c r="X122" s="10"/>
      <c r="Y122" s="50">
        <v>36.150996828671992</v>
      </c>
      <c r="Z122" s="13">
        <f t="shared" si="13"/>
        <v>30</v>
      </c>
      <c r="AA122" s="6">
        <v>0.77172000000302354</v>
      </c>
      <c r="AB122" s="50">
        <v>24.833536206335999</v>
      </c>
      <c r="AC122" s="10">
        <f t="shared" si="14"/>
        <v>0.63632500000170134</v>
      </c>
      <c r="AD122" s="10">
        <f t="array" ref="AD122">STDEVP(IF(($Y$4:$Y$2354=AB122),$AA$4:$AA$2354,""))</f>
        <v>0.16978380094068374</v>
      </c>
      <c r="AE122" s="10">
        <f t="array" ref="AE122">MEDIAN(IF($Y$4:$Y$2354=AB122,$AA$4:$AA$2354,""))</f>
        <v>0.63209750000078457</v>
      </c>
      <c r="AF122" s="6"/>
      <c r="AG122" s="6"/>
      <c r="AH122" s="10"/>
      <c r="AI122" s="53"/>
      <c r="AJ122" s="10"/>
      <c r="AK122" s="10"/>
    </row>
    <row r="123" spans="1:37" x14ac:dyDescent="0.15">
      <c r="A123" s="50">
        <v>93.278942963711998</v>
      </c>
      <c r="B123" s="13">
        <f t="shared" si="15"/>
        <v>90</v>
      </c>
      <c r="C123" s="26">
        <v>0.97699999999999998</v>
      </c>
      <c r="D123" s="6">
        <v>12.214</v>
      </c>
      <c r="E123" s="6"/>
      <c r="F123" s="10"/>
      <c r="G123" s="10"/>
      <c r="H123" s="10"/>
      <c r="I123" s="6"/>
      <c r="J123" s="6"/>
      <c r="K123" s="10"/>
      <c r="L123" s="53"/>
      <c r="M123" s="10"/>
      <c r="N123" s="10"/>
      <c r="O123" s="50"/>
      <c r="P123" s="10"/>
      <c r="Q123" s="10"/>
      <c r="R123" s="10"/>
      <c r="S123" s="6"/>
      <c r="T123" s="6"/>
      <c r="U123" s="10"/>
      <c r="V123" s="53"/>
      <c r="W123" s="10"/>
      <c r="X123" s="10"/>
      <c r="Y123" s="50">
        <v>36.150996828671992</v>
      </c>
      <c r="Z123" s="13">
        <f t="shared" si="13"/>
        <v>30</v>
      </c>
      <c r="AA123" s="6">
        <v>0.86371999999993854</v>
      </c>
      <c r="AB123" s="50">
        <v>24.869579074560001</v>
      </c>
      <c r="AC123" s="10">
        <f t="shared" si="14"/>
        <v>0.69213333333444105</v>
      </c>
      <c r="AD123" s="10">
        <f t="array" ref="AD123">STDEVP(IF(($Y$4:$Y$2354=AB123),$AA$4:$AA$2354,""))</f>
        <v>0.15431675240391951</v>
      </c>
      <c r="AE123" s="10">
        <f t="array" ref="AE123">MEDIAN(IF($Y$4:$Y$2354=AB123,$AA$4:$AA$2354,""))</f>
        <v>0.7835699999998913</v>
      </c>
      <c r="AF123" s="6"/>
      <c r="AG123" s="6"/>
      <c r="AH123" s="10"/>
      <c r="AI123" s="53"/>
      <c r="AJ123" s="10"/>
      <c r="AK123" s="10"/>
    </row>
    <row r="124" spans="1:37" x14ac:dyDescent="0.15">
      <c r="A124" s="50">
        <v>98.360987383295992</v>
      </c>
      <c r="B124" s="13">
        <f t="shared" si="15"/>
        <v>90</v>
      </c>
      <c r="C124" s="26">
        <v>1.863</v>
      </c>
      <c r="D124" s="6">
        <v>12.663</v>
      </c>
      <c r="E124" s="6"/>
      <c r="F124" s="10"/>
      <c r="G124" s="10"/>
      <c r="H124" s="10"/>
      <c r="I124" s="6"/>
      <c r="J124" s="6"/>
      <c r="K124" s="10"/>
      <c r="L124" s="53"/>
      <c r="M124" s="10"/>
      <c r="N124" s="10"/>
      <c r="O124" s="50"/>
      <c r="P124" s="10"/>
      <c r="Q124" s="10"/>
      <c r="R124" s="10"/>
      <c r="S124" s="6"/>
      <c r="T124" s="6"/>
      <c r="U124" s="10"/>
      <c r="V124" s="53"/>
      <c r="W124" s="10"/>
      <c r="X124" s="10"/>
      <c r="Y124" s="50">
        <v>28.545951633407999</v>
      </c>
      <c r="Z124" s="13">
        <f t="shared" si="13"/>
        <v>20</v>
      </c>
      <c r="AA124" s="6">
        <v>0.85817500000255786</v>
      </c>
      <c r="AB124" s="50">
        <v>24.941664811008</v>
      </c>
      <c r="AC124" s="10">
        <f t="shared" si="14"/>
        <v>0.11761750000076787</v>
      </c>
      <c r="AD124" s="10">
        <f t="array" ref="AD124">STDEVP(IF(($Y$4:$Y$2354=AB124),$AA$4:$AA$2354,""))</f>
        <v>9.7725000001164242E-3</v>
      </c>
      <c r="AE124" s="10">
        <f t="array" ref="AE124">MEDIAN(IF($Y$4:$Y$2354=AB124,$AA$4:$AA$2354,""))</f>
        <v>0.11761750000076787</v>
      </c>
      <c r="AF124" s="6"/>
      <c r="AG124" s="6"/>
      <c r="AH124" s="10"/>
      <c r="AI124" s="53"/>
      <c r="AJ124" s="10"/>
      <c r="AK124" s="10"/>
    </row>
    <row r="125" spans="1:37" x14ac:dyDescent="0.15">
      <c r="A125" s="50">
        <v>98.360987383295992</v>
      </c>
      <c r="B125" s="13">
        <f t="shared" si="15"/>
        <v>90</v>
      </c>
      <c r="C125" s="26">
        <v>2.0379999999999998</v>
      </c>
      <c r="D125" s="6">
        <v>12.663</v>
      </c>
      <c r="E125" s="6"/>
      <c r="F125" s="10"/>
      <c r="G125" s="10"/>
      <c r="H125" s="10"/>
      <c r="I125" s="6"/>
      <c r="J125" s="6"/>
      <c r="K125" s="10"/>
      <c r="L125" s="53"/>
      <c r="M125" s="10"/>
      <c r="N125" s="10"/>
      <c r="O125" s="50"/>
      <c r="P125" s="10"/>
      <c r="Q125" s="10"/>
      <c r="R125" s="10"/>
      <c r="S125" s="6"/>
      <c r="T125" s="6"/>
      <c r="U125" s="10"/>
      <c r="V125" s="53"/>
      <c r="W125" s="10"/>
      <c r="X125" s="10"/>
      <c r="Y125" s="50">
        <v>28.545951633407999</v>
      </c>
      <c r="Z125" s="13">
        <f t="shared" si="13"/>
        <v>20</v>
      </c>
      <c r="AA125" s="6">
        <v>0.85763000000255785</v>
      </c>
      <c r="AB125" s="50">
        <v>24.977707679231997</v>
      </c>
      <c r="AC125" s="10">
        <f t="shared" si="14"/>
        <v>0.6359337500039064</v>
      </c>
      <c r="AD125" s="10">
        <f t="array" ref="AD125">STDEVP(IF(($Y$4:$Y$2354=AB125),$AA$4:$AA$2354,""))</f>
        <v>4.6995718605976962E-2</v>
      </c>
      <c r="AE125" s="10">
        <f t="array" ref="AE125">MEDIAN(IF($Y$4:$Y$2354=AB125,$AA$4:$AA$2354,""))</f>
        <v>0.6303200000054634</v>
      </c>
      <c r="AF125" s="6"/>
      <c r="AG125" s="6"/>
      <c r="AH125" s="10"/>
      <c r="AI125" s="53"/>
      <c r="AJ125" s="10"/>
      <c r="AK125" s="10"/>
    </row>
    <row r="126" spans="1:37" x14ac:dyDescent="0.15">
      <c r="A126" s="50">
        <v>96.666972576768003</v>
      </c>
      <c r="B126" s="13">
        <f t="shared" si="15"/>
        <v>90</v>
      </c>
      <c r="C126" s="26">
        <v>3.5049999999999999</v>
      </c>
      <c r="D126" s="6">
        <v>4.8140000000000001</v>
      </c>
      <c r="E126" s="6"/>
      <c r="F126" s="10"/>
      <c r="G126" s="10"/>
      <c r="H126" s="10"/>
      <c r="I126" s="6"/>
      <c r="J126" s="6"/>
      <c r="K126" s="10"/>
      <c r="L126" s="53"/>
      <c r="M126" s="10"/>
      <c r="N126" s="10"/>
      <c r="O126" s="50"/>
      <c r="P126" s="10"/>
      <c r="Q126" s="10"/>
      <c r="R126" s="10"/>
      <c r="S126" s="6"/>
      <c r="T126" s="6"/>
      <c r="U126" s="10"/>
      <c r="V126" s="53"/>
      <c r="W126" s="10"/>
      <c r="X126" s="10"/>
      <c r="Y126" s="50">
        <v>18.958548685823999</v>
      </c>
      <c r="Z126" s="13">
        <f t="shared" si="13"/>
        <v>10</v>
      </c>
      <c r="AA126" s="6">
        <v>0.86654000000459508</v>
      </c>
      <c r="AB126" s="50">
        <v>25.013750547456002</v>
      </c>
      <c r="AC126" s="10">
        <f t="shared" si="14"/>
        <v>0.88045250000160336</v>
      </c>
      <c r="AD126" s="10">
        <f t="array" ref="AD126">STDEVP(IF(($Y$4:$Y$2354=AB126),$AA$4:$AA$2354,""))</f>
        <v>5.7724999993015169E-3</v>
      </c>
      <c r="AE126" s="10">
        <f t="array" ref="AE126">MEDIAN(IF($Y$4:$Y$2354=AB126,$AA$4:$AA$2354,""))</f>
        <v>0.88045250000160336</v>
      </c>
      <c r="AF126" s="6"/>
      <c r="AG126" s="6"/>
      <c r="AH126" s="10"/>
      <c r="AI126" s="53"/>
      <c r="AJ126" s="10"/>
      <c r="AK126" s="10"/>
    </row>
    <row r="127" spans="1:37" x14ac:dyDescent="0.15">
      <c r="A127" s="50">
        <v>95.009000638464002</v>
      </c>
      <c r="B127" s="13">
        <f t="shared" si="15"/>
        <v>90</v>
      </c>
      <c r="C127" s="26">
        <v>0.80700000000000005</v>
      </c>
      <c r="D127" s="6">
        <v>11.387</v>
      </c>
      <c r="E127" s="6"/>
      <c r="F127" s="10"/>
      <c r="G127" s="10"/>
      <c r="H127" s="10"/>
      <c r="I127" s="6"/>
      <c r="J127" s="6"/>
      <c r="K127" s="10"/>
      <c r="L127" s="53"/>
      <c r="M127" s="10"/>
      <c r="N127" s="10"/>
      <c r="O127" s="50"/>
      <c r="P127" s="10"/>
      <c r="Q127" s="10"/>
      <c r="R127" s="10"/>
      <c r="S127" s="6"/>
      <c r="T127" s="6"/>
      <c r="U127" s="10"/>
      <c r="V127" s="53"/>
      <c r="W127" s="10"/>
      <c r="X127" s="10"/>
      <c r="Y127" s="50">
        <v>18.958548685823999</v>
      </c>
      <c r="Z127" s="13">
        <f t="shared" si="13"/>
        <v>10</v>
      </c>
      <c r="AA127" s="6">
        <v>0.85644999999912352</v>
      </c>
      <c r="AB127" s="50">
        <v>25.04979341568</v>
      </c>
      <c r="AC127" s="10">
        <f t="shared" si="14"/>
        <v>0.48695000000261413</v>
      </c>
      <c r="AD127" s="10">
        <f t="array" ref="AD127">STDEVP(IF(($Y$4:$Y$2354=AB127),$AA$4:$AA$2354,""))</f>
        <v>4.0241543363902697E-2</v>
      </c>
      <c r="AE127" s="10">
        <f t="array" ref="AE127">MEDIAN(IF($Y$4:$Y$2354=AB127,$AA$4:$AA$2354,""))</f>
        <v>0.50020750000254421</v>
      </c>
      <c r="AF127" s="6"/>
      <c r="AG127" s="6"/>
      <c r="AH127" s="10"/>
      <c r="AI127" s="53"/>
      <c r="AJ127" s="10"/>
      <c r="AK127" s="10"/>
    </row>
    <row r="128" spans="1:37" x14ac:dyDescent="0.15">
      <c r="A128" s="50">
        <v>95.009000638464002</v>
      </c>
      <c r="B128" s="13">
        <f t="shared" si="15"/>
        <v>90</v>
      </c>
      <c r="C128" s="26">
        <v>1.1359999999999999</v>
      </c>
      <c r="D128" s="6">
        <v>11.387</v>
      </c>
      <c r="E128" s="6"/>
      <c r="F128" s="10"/>
      <c r="G128" s="10"/>
      <c r="H128" s="10"/>
      <c r="I128" s="6"/>
      <c r="J128" s="6"/>
      <c r="K128" s="10"/>
      <c r="L128" s="53"/>
      <c r="M128" s="10"/>
      <c r="N128" s="10"/>
      <c r="O128" s="50"/>
      <c r="P128" s="10"/>
      <c r="Q128" s="10"/>
      <c r="R128" s="10"/>
      <c r="S128" s="6"/>
      <c r="T128" s="6"/>
      <c r="U128" s="10"/>
      <c r="V128" s="53"/>
      <c r="W128" s="10"/>
      <c r="X128" s="10"/>
      <c r="Y128" s="50">
        <v>10.632646126080001</v>
      </c>
      <c r="Z128" s="13">
        <f t="shared" si="13"/>
        <v>10</v>
      </c>
      <c r="AA128" s="6">
        <v>0.85490500000255776</v>
      </c>
      <c r="AB128" s="50">
        <v>25.085836283904001</v>
      </c>
      <c r="AC128" s="10">
        <f t="shared" si="14"/>
        <v>0.78044000000350877</v>
      </c>
      <c r="AD128" s="10">
        <f t="array" ref="AD128">STDEVP(IF(($Y$4:$Y$2354=AB128),$AA$4:$AA$2354,""))</f>
        <v>0</v>
      </c>
      <c r="AE128" s="10">
        <f t="array" ref="AE128">MEDIAN(IF($Y$4:$Y$2354=AB128,$AA$4:$AA$2354,""))</f>
        <v>0.78044000000350877</v>
      </c>
      <c r="AF128" s="6"/>
      <c r="AG128" s="6"/>
      <c r="AH128" s="10"/>
      <c r="AI128" s="53"/>
      <c r="AJ128" s="10"/>
      <c r="AK128" s="10"/>
    </row>
    <row r="129" spans="1:37" x14ac:dyDescent="0.15">
      <c r="A129" s="50">
        <v>89.386313195520003</v>
      </c>
      <c r="B129" s="13">
        <f t="shared" si="15"/>
        <v>80</v>
      </c>
      <c r="C129" s="26">
        <v>1.486</v>
      </c>
      <c r="D129" s="6">
        <v>28.611000000000001</v>
      </c>
      <c r="E129" s="6"/>
      <c r="F129" s="10"/>
      <c r="G129" s="10"/>
      <c r="H129" s="10"/>
      <c r="I129" s="6"/>
      <c r="J129" s="6"/>
      <c r="K129" s="10"/>
      <c r="L129" s="53"/>
      <c r="M129" s="10"/>
      <c r="N129" s="10"/>
      <c r="O129" s="50"/>
      <c r="P129" s="10"/>
      <c r="Q129" s="10"/>
      <c r="R129" s="10"/>
      <c r="S129" s="6"/>
      <c r="T129" s="6"/>
      <c r="U129" s="10"/>
      <c r="V129" s="53"/>
      <c r="W129" s="10"/>
      <c r="X129" s="10"/>
      <c r="Y129" s="50">
        <v>10.632646126080001</v>
      </c>
      <c r="Z129" s="13">
        <f t="shared" si="13"/>
        <v>10</v>
      </c>
      <c r="AA129" s="6">
        <v>0.86636000000500246</v>
      </c>
      <c r="AB129" s="50">
        <v>25.157922020352</v>
      </c>
      <c r="AC129" s="10">
        <f t="shared" si="14"/>
        <v>0.11542499999923383</v>
      </c>
      <c r="AD129" s="10">
        <f t="array" ref="AD129">STDEVP(IF(($Y$4:$Y$2354=AB129),$AA$4:$AA$2354,""))</f>
        <v>0</v>
      </c>
      <c r="AE129" s="10">
        <f t="array" ref="AE129">MEDIAN(IF($Y$4:$Y$2354=AB129,$AA$4:$AA$2354,""))</f>
        <v>0.11542499999923383</v>
      </c>
      <c r="AF129" s="6"/>
      <c r="AG129" s="6"/>
      <c r="AH129" s="10"/>
      <c r="AI129" s="53"/>
      <c r="AJ129" s="10"/>
      <c r="AK129" s="10"/>
    </row>
    <row r="130" spans="1:37" x14ac:dyDescent="0.15">
      <c r="A130" s="50">
        <v>89.386313195520003</v>
      </c>
      <c r="B130" s="13">
        <f t="shared" si="15"/>
        <v>80</v>
      </c>
      <c r="C130" s="26">
        <v>1.6870000000000001</v>
      </c>
      <c r="D130" s="6">
        <v>28.611000000000001</v>
      </c>
      <c r="E130" s="6"/>
      <c r="F130" s="10"/>
      <c r="G130" s="10"/>
      <c r="H130" s="10"/>
      <c r="I130" s="6"/>
      <c r="J130" s="6"/>
      <c r="K130" s="10"/>
      <c r="L130" s="53"/>
      <c r="M130" s="10"/>
      <c r="N130" s="10"/>
      <c r="O130" s="50"/>
      <c r="P130" s="10"/>
      <c r="Q130" s="10"/>
      <c r="R130" s="10"/>
      <c r="S130" s="6"/>
      <c r="T130" s="6"/>
      <c r="U130" s="10"/>
      <c r="V130" s="53"/>
      <c r="W130" s="10"/>
      <c r="X130" s="10"/>
      <c r="Y130" s="50">
        <v>10.632646126080001</v>
      </c>
      <c r="Z130" s="13">
        <f t="shared" si="13"/>
        <v>10</v>
      </c>
      <c r="AA130" s="6">
        <v>0.86581500000500244</v>
      </c>
      <c r="AB130" s="50">
        <v>25.230007756799999</v>
      </c>
      <c r="AC130" s="10">
        <f t="shared" si="14"/>
        <v>9.9605000002842781E-2</v>
      </c>
      <c r="AD130" s="10">
        <f t="array" ref="AD130">STDEVP(IF(($Y$4:$Y$2354=AB130),$AA$4:$AA$2354,""))</f>
        <v>0</v>
      </c>
      <c r="AE130" s="10">
        <f t="array" ref="AE130">MEDIAN(IF($Y$4:$Y$2354=AB130,$AA$4:$AA$2354,""))</f>
        <v>9.9605000002842781E-2</v>
      </c>
      <c r="AF130" s="6"/>
      <c r="AG130" s="6"/>
      <c r="AH130" s="10"/>
      <c r="AI130" s="53"/>
      <c r="AJ130" s="10"/>
      <c r="AK130" s="10"/>
    </row>
    <row r="131" spans="1:37" x14ac:dyDescent="0.15">
      <c r="A131" s="50">
        <v>86.430798001151999</v>
      </c>
      <c r="B131" s="13">
        <f t="shared" si="15"/>
        <v>80</v>
      </c>
      <c r="C131" s="26">
        <v>1.0389999999999999</v>
      </c>
      <c r="D131" s="6">
        <v>11.651</v>
      </c>
      <c r="E131" s="6"/>
      <c r="F131" s="10"/>
      <c r="G131" s="10"/>
      <c r="H131" s="10"/>
      <c r="I131" s="6"/>
      <c r="J131" s="6"/>
      <c r="K131" s="10"/>
      <c r="L131" s="53"/>
      <c r="M131" s="10"/>
      <c r="N131" s="10"/>
      <c r="O131" s="50"/>
      <c r="P131" s="10"/>
      <c r="Q131" s="10"/>
      <c r="R131" s="10"/>
      <c r="S131" s="6"/>
      <c r="T131" s="6"/>
      <c r="U131" s="10"/>
      <c r="V131" s="53"/>
      <c r="W131" s="10"/>
      <c r="X131" s="10"/>
      <c r="Y131" s="50">
        <v>18.237691321343998</v>
      </c>
      <c r="Z131" s="13">
        <f t="shared" si="13"/>
        <v>10</v>
      </c>
      <c r="AA131" s="6">
        <v>0.88272500000139353</v>
      </c>
      <c r="AB131" s="50">
        <v>25.266050625023997</v>
      </c>
      <c r="AC131" s="10">
        <f t="shared" si="14"/>
        <v>0.36587000000512893</v>
      </c>
      <c r="AD131" s="10">
        <f t="array" ref="AD131">STDEVP(IF(($Y$4:$Y$2354=AB131),$AA$4:$AA$2354,""))</f>
        <v>0</v>
      </c>
      <c r="AE131" s="10">
        <f t="array" ref="AE131">MEDIAN(IF($Y$4:$Y$2354=AB131,$AA$4:$AA$2354,""))</f>
        <v>0.36587000000512893</v>
      </c>
      <c r="AF131" s="6"/>
      <c r="AG131" s="6"/>
      <c r="AH131" s="10"/>
      <c r="AI131" s="53"/>
      <c r="AJ131" s="10"/>
      <c r="AK131" s="10"/>
    </row>
    <row r="132" spans="1:37" x14ac:dyDescent="0.15">
      <c r="A132" s="50">
        <v>86.430798001151999</v>
      </c>
      <c r="B132" s="13">
        <f t="shared" si="15"/>
        <v>80</v>
      </c>
      <c r="C132" s="26">
        <v>1.1930000000000001</v>
      </c>
      <c r="D132" s="6">
        <v>11.651</v>
      </c>
      <c r="E132" s="6"/>
      <c r="F132" s="10"/>
      <c r="G132" s="10"/>
      <c r="H132" s="10"/>
      <c r="I132" s="6"/>
      <c r="J132" s="6"/>
      <c r="K132" s="10"/>
      <c r="L132" s="53"/>
      <c r="M132" s="10"/>
      <c r="N132" s="10"/>
      <c r="O132" s="50"/>
      <c r="P132" s="10"/>
      <c r="Q132" s="10"/>
      <c r="R132" s="10"/>
      <c r="S132" s="6"/>
      <c r="T132" s="6"/>
      <c r="U132" s="10"/>
      <c r="V132" s="53"/>
      <c r="W132" s="10"/>
      <c r="X132" s="10"/>
      <c r="Y132" s="50">
        <v>25.842736516607996</v>
      </c>
      <c r="Z132" s="13">
        <f t="shared" si="13"/>
        <v>20</v>
      </c>
      <c r="AA132" s="6">
        <v>0.88118000000482777</v>
      </c>
      <c r="AB132" s="50">
        <v>25.338136361471999</v>
      </c>
      <c r="AC132" s="10">
        <f t="shared" si="14"/>
        <v>0.58643833333430584</v>
      </c>
      <c r="AD132" s="10">
        <f t="array" ref="AD132">STDEVP(IF(($Y$4:$Y$2354=AB132),$AA$4:$AA$2354,""))</f>
        <v>4.4456488154212805E-2</v>
      </c>
      <c r="AE132" s="10">
        <f t="array" ref="AE132">MEDIAN(IF($Y$4:$Y$2354=AB132,$AA$4:$AA$2354,""))</f>
        <v>0.61562000000324257</v>
      </c>
      <c r="AF132" s="6"/>
      <c r="AG132" s="6"/>
      <c r="AH132" s="10"/>
      <c r="AI132" s="53"/>
      <c r="AJ132" s="10"/>
      <c r="AK132" s="10"/>
    </row>
    <row r="133" spans="1:37" x14ac:dyDescent="0.15">
      <c r="A133" s="50">
        <v>86.466840869375986</v>
      </c>
      <c r="B133" s="13">
        <f t="shared" ref="B133:B191" si="16">ROUNDDOWN(A133/10,0)*10</f>
        <v>80</v>
      </c>
      <c r="C133" s="26">
        <v>0.99</v>
      </c>
      <c r="D133" s="6">
        <v>1.909</v>
      </c>
      <c r="E133" s="6"/>
      <c r="F133" s="10"/>
      <c r="G133" s="10"/>
      <c r="H133" s="10"/>
      <c r="I133" s="6"/>
      <c r="J133" s="6"/>
      <c r="K133" s="10"/>
      <c r="L133" s="53"/>
      <c r="M133" s="10"/>
      <c r="N133" s="10"/>
      <c r="O133" s="50"/>
      <c r="P133" s="10"/>
      <c r="Q133" s="10"/>
      <c r="R133" s="10"/>
      <c r="S133" s="6"/>
      <c r="T133" s="6"/>
      <c r="U133" s="10"/>
      <c r="V133" s="53"/>
      <c r="W133" s="10"/>
      <c r="X133" s="10"/>
      <c r="Y133" s="50">
        <v>29.735366284799998</v>
      </c>
      <c r="Z133" s="13">
        <f t="shared" ref="Z133:Z192" si="17">ROUNDDOWN(Y133/10,0)*10</f>
        <v>20</v>
      </c>
      <c r="AA133" s="6">
        <v>0.86709000000581726</v>
      </c>
      <c r="AB133" s="50">
        <v>25.374179229696001</v>
      </c>
      <c r="AC133" s="10">
        <f t="shared" ref="AC133:AC196" si="18">AVERAGEIF($Y$4:$Y$2354,AB133,$AA$4:$AA$2354)</f>
        <v>0.81033250000228352</v>
      </c>
      <c r="AD133" s="10">
        <f t="array" ref="AD133">STDEVP(IF(($Y$4:$Y$2354=AB133),$AA$4:$AA$2354,""))</f>
        <v>6.2077500002095998E-2</v>
      </c>
      <c r="AE133" s="10">
        <f t="array" ref="AE133">MEDIAN(IF($Y$4:$Y$2354=AB133,$AA$4:$AA$2354,""))</f>
        <v>0.81033250000228352</v>
      </c>
      <c r="AF133" s="6"/>
      <c r="AG133" s="6"/>
      <c r="AH133" s="10"/>
      <c r="AI133" s="53"/>
      <c r="AJ133" s="10"/>
      <c r="AK133" s="10"/>
    </row>
    <row r="134" spans="1:37" x14ac:dyDescent="0.15">
      <c r="A134" s="50">
        <v>86.755183815167996</v>
      </c>
      <c r="B134" s="13">
        <f t="shared" si="16"/>
        <v>80</v>
      </c>
      <c r="C134" s="26">
        <v>1.595</v>
      </c>
      <c r="D134" s="6">
        <v>2.371</v>
      </c>
      <c r="E134" s="6"/>
      <c r="F134" s="10"/>
      <c r="G134" s="10"/>
      <c r="H134" s="10"/>
      <c r="I134" s="6"/>
      <c r="J134" s="6"/>
      <c r="K134" s="10"/>
      <c r="L134" s="53"/>
      <c r="M134" s="10"/>
      <c r="N134" s="10"/>
      <c r="O134" s="50"/>
      <c r="P134" s="10"/>
      <c r="Q134" s="10"/>
      <c r="R134" s="10"/>
      <c r="S134" s="6"/>
      <c r="T134" s="6"/>
      <c r="U134" s="10"/>
      <c r="V134" s="53"/>
      <c r="W134" s="10"/>
      <c r="X134" s="10"/>
      <c r="Y134" s="50">
        <v>31.645638300671997</v>
      </c>
      <c r="Z134" s="13">
        <f t="shared" si="17"/>
        <v>30</v>
      </c>
      <c r="AA134" s="6">
        <v>0.86654500000581725</v>
      </c>
      <c r="AB134" s="50">
        <v>25.482307834368001</v>
      </c>
      <c r="AC134" s="10">
        <f t="shared" si="18"/>
        <v>0.46539750000397706</v>
      </c>
      <c r="AD134" s="10">
        <f t="array" ref="AD134">STDEVP(IF(($Y$4:$Y$2354=AB134),$AA$4:$AA$2354,""))</f>
        <v>1.0227500000320133E-2</v>
      </c>
      <c r="AE134" s="10">
        <f t="array" ref="AE134">MEDIAN(IF($Y$4:$Y$2354=AB134,$AA$4:$AA$2354,""))</f>
        <v>0.46539750000397706</v>
      </c>
      <c r="AF134" s="6"/>
      <c r="AG134" s="6"/>
      <c r="AH134" s="10"/>
      <c r="AI134" s="53"/>
      <c r="AJ134" s="10"/>
      <c r="AK134" s="10"/>
    </row>
    <row r="135" spans="1:37" x14ac:dyDescent="0.15">
      <c r="A135" s="50">
        <v>79.078052883455996</v>
      </c>
      <c r="B135" s="13">
        <f t="shared" si="16"/>
        <v>70</v>
      </c>
      <c r="C135" s="26">
        <v>1.113</v>
      </c>
      <c r="D135" s="6">
        <v>11.618</v>
      </c>
      <c r="E135" s="6"/>
      <c r="F135" s="10"/>
      <c r="G135" s="10"/>
      <c r="H135" s="10"/>
      <c r="I135" s="6"/>
      <c r="J135" s="6"/>
      <c r="K135" s="10"/>
      <c r="L135" s="53"/>
      <c r="M135" s="10"/>
      <c r="N135" s="10"/>
      <c r="O135" s="50"/>
      <c r="P135" s="10"/>
      <c r="Q135" s="10"/>
      <c r="R135" s="10"/>
      <c r="S135" s="6"/>
      <c r="T135" s="6"/>
      <c r="U135" s="10"/>
      <c r="V135" s="53"/>
      <c r="W135" s="10"/>
      <c r="X135" s="10"/>
      <c r="Y135" s="50">
        <v>31.645638300671997</v>
      </c>
      <c r="Z135" s="13">
        <f t="shared" si="17"/>
        <v>30</v>
      </c>
      <c r="AA135" s="6">
        <v>0.94354500000331432</v>
      </c>
      <c r="AB135" s="50">
        <v>25.554393570816</v>
      </c>
      <c r="AC135" s="10">
        <f t="shared" si="18"/>
        <v>0.4696775000014658</v>
      </c>
      <c r="AD135" s="10">
        <f t="array" ref="AD135">STDEVP(IF(($Y$4:$Y$2354=AB135),$AA$4:$AA$2354,""))</f>
        <v>2.7250000000000885E-4</v>
      </c>
      <c r="AE135" s="10">
        <f t="array" ref="AE135">MEDIAN(IF($Y$4:$Y$2354=AB135,$AA$4:$AA$2354,""))</f>
        <v>0.4696775000014658</v>
      </c>
      <c r="AF135" s="6"/>
      <c r="AG135" s="6"/>
      <c r="AH135" s="10"/>
      <c r="AI135" s="53"/>
      <c r="AJ135" s="10"/>
      <c r="AK135" s="10"/>
    </row>
    <row r="136" spans="1:37" x14ac:dyDescent="0.15">
      <c r="A136" s="50">
        <v>79.078052883455996</v>
      </c>
      <c r="B136" s="13">
        <f t="shared" si="16"/>
        <v>70</v>
      </c>
      <c r="C136" s="26">
        <v>1.302</v>
      </c>
      <c r="D136" s="6">
        <v>11.618</v>
      </c>
      <c r="E136" s="6"/>
      <c r="F136" s="10"/>
      <c r="G136" s="10"/>
      <c r="H136" s="10"/>
      <c r="I136" s="6"/>
      <c r="J136" s="6"/>
      <c r="K136" s="10"/>
      <c r="L136" s="53"/>
      <c r="M136" s="10"/>
      <c r="N136" s="10"/>
      <c r="O136" s="50"/>
      <c r="P136" s="10"/>
      <c r="Q136" s="10"/>
      <c r="R136" s="10"/>
      <c r="S136" s="6"/>
      <c r="T136" s="6"/>
      <c r="U136" s="10"/>
      <c r="V136" s="53"/>
      <c r="W136" s="10"/>
      <c r="X136" s="10"/>
      <c r="Y136" s="50">
        <v>31.645638300671997</v>
      </c>
      <c r="Z136" s="13">
        <f t="shared" si="17"/>
        <v>30</v>
      </c>
      <c r="AA136" s="6">
        <v>0.94700000000412921</v>
      </c>
      <c r="AB136" s="50">
        <v>25.626479307264002</v>
      </c>
      <c r="AC136" s="10">
        <f t="shared" si="18"/>
        <v>0.56246500000171928</v>
      </c>
      <c r="AD136" s="10">
        <f t="array" ref="AD136">STDEVP(IF(($Y$4:$Y$2354=AB136),$AA$4:$AA$2354,""))</f>
        <v>0.10302555295855187</v>
      </c>
      <c r="AE136" s="10">
        <f t="array" ref="AE136">MEDIAN(IF($Y$4:$Y$2354=AB136,$AA$4:$AA$2354,""))</f>
        <v>0.56596500000061334</v>
      </c>
      <c r="AF136" s="6"/>
      <c r="AG136" s="6"/>
      <c r="AH136" s="10"/>
      <c r="AI136" s="53"/>
      <c r="AJ136" s="10"/>
      <c r="AK136" s="10"/>
    </row>
    <row r="137" spans="1:37" x14ac:dyDescent="0.15">
      <c r="A137" s="50">
        <v>80.087253193727989</v>
      </c>
      <c r="B137" s="13">
        <f t="shared" si="16"/>
        <v>80</v>
      </c>
      <c r="C137" s="26">
        <v>0.77200000000000002</v>
      </c>
      <c r="D137" s="6">
        <v>11.647</v>
      </c>
      <c r="E137" s="6"/>
      <c r="F137" s="10"/>
      <c r="G137" s="10"/>
      <c r="H137" s="10"/>
      <c r="I137" s="6"/>
      <c r="J137" s="6"/>
      <c r="K137" s="10"/>
      <c r="L137" s="53"/>
      <c r="M137" s="10"/>
      <c r="N137" s="10"/>
      <c r="O137" s="50"/>
      <c r="P137" s="10"/>
      <c r="Q137" s="10"/>
      <c r="R137" s="10"/>
      <c r="S137" s="6"/>
      <c r="T137" s="6"/>
      <c r="U137" s="10"/>
      <c r="V137" s="53"/>
      <c r="W137" s="10"/>
      <c r="X137" s="10"/>
      <c r="Y137" s="50">
        <v>34.493024890367998</v>
      </c>
      <c r="Z137" s="13">
        <f t="shared" si="17"/>
        <v>30</v>
      </c>
      <c r="AA137" s="6">
        <v>0.97645500000296503</v>
      </c>
      <c r="AB137" s="50">
        <v>25.662522175488</v>
      </c>
      <c r="AC137" s="10">
        <f t="shared" si="18"/>
        <v>0.47705750000158609</v>
      </c>
      <c r="AD137" s="10">
        <f t="array" ref="AD137">STDEVP(IF(($Y$4:$Y$2354=AB137),$AA$4:$AA$2354,""))</f>
        <v>1.2275000021245708E-3</v>
      </c>
      <c r="AE137" s="10">
        <f t="array" ref="AE137">MEDIAN(IF($Y$4:$Y$2354=AB137,$AA$4:$AA$2354,""))</f>
        <v>0.47705750000158609</v>
      </c>
      <c r="AF137" s="6"/>
      <c r="AG137" s="6"/>
      <c r="AH137" s="10"/>
      <c r="AI137" s="53"/>
      <c r="AJ137" s="10"/>
      <c r="AK137" s="10"/>
    </row>
    <row r="138" spans="1:37" x14ac:dyDescent="0.15">
      <c r="A138" s="50">
        <v>80.087253193727989</v>
      </c>
      <c r="B138" s="13">
        <f t="shared" si="16"/>
        <v>80</v>
      </c>
      <c r="C138" s="26">
        <v>0.93700000000000006</v>
      </c>
      <c r="D138" s="6">
        <v>11.647</v>
      </c>
      <c r="E138" s="6"/>
      <c r="F138" s="10"/>
      <c r="G138" s="10"/>
      <c r="H138" s="10"/>
      <c r="I138" s="6"/>
      <c r="J138" s="6"/>
      <c r="K138" s="10"/>
      <c r="L138" s="53"/>
      <c r="M138" s="10"/>
      <c r="N138" s="10"/>
      <c r="O138" s="50"/>
      <c r="P138" s="10"/>
      <c r="Q138" s="10"/>
      <c r="R138" s="10"/>
      <c r="S138" s="6"/>
      <c r="T138" s="6"/>
      <c r="U138" s="10"/>
      <c r="V138" s="53"/>
      <c r="W138" s="10"/>
      <c r="X138" s="10"/>
      <c r="Y138" s="50">
        <v>34.493024890367998</v>
      </c>
      <c r="Z138" s="13">
        <f t="shared" si="17"/>
        <v>30</v>
      </c>
      <c r="AA138" s="6">
        <v>0.95491000000232473</v>
      </c>
      <c r="AB138" s="50">
        <v>25.698565043712001</v>
      </c>
      <c r="AC138" s="10">
        <f t="shared" si="18"/>
        <v>0.90449000000536239</v>
      </c>
      <c r="AD138" s="10">
        <f t="array" ref="AD138">STDEVP(IF(($Y$4:$Y$2354=AB138),$AA$4:$AA$2354,""))</f>
        <v>0</v>
      </c>
      <c r="AE138" s="10">
        <f t="array" ref="AE138">MEDIAN(IF($Y$4:$Y$2354=AB138,$AA$4:$AA$2354,""))</f>
        <v>0.90449000000536239</v>
      </c>
      <c r="AF138" s="6"/>
      <c r="AG138" s="6"/>
      <c r="AH138" s="10"/>
      <c r="AI138" s="53"/>
      <c r="AJ138" s="10"/>
      <c r="AK138" s="10"/>
    </row>
    <row r="139" spans="1:37" x14ac:dyDescent="0.15">
      <c r="A139" s="50">
        <v>55.181631250944001</v>
      </c>
      <c r="B139" s="13">
        <f t="shared" si="16"/>
        <v>50</v>
      </c>
      <c r="C139" s="26">
        <v>0.83499999999999996</v>
      </c>
      <c r="D139" s="6">
        <v>11.5</v>
      </c>
      <c r="E139" s="6"/>
      <c r="F139" s="10"/>
      <c r="G139" s="10"/>
      <c r="H139" s="10"/>
      <c r="I139" s="6"/>
      <c r="J139" s="6"/>
      <c r="K139" s="10"/>
      <c r="L139" s="53"/>
      <c r="M139" s="10"/>
      <c r="N139" s="10"/>
      <c r="O139" s="50"/>
      <c r="P139" s="10"/>
      <c r="Q139" s="10"/>
      <c r="R139" s="10"/>
      <c r="S139" s="6"/>
      <c r="T139" s="6"/>
      <c r="U139" s="10"/>
      <c r="V139" s="53"/>
      <c r="W139" s="10"/>
      <c r="X139" s="10"/>
      <c r="Y139" s="50">
        <v>34.493024890367998</v>
      </c>
      <c r="Z139" s="13">
        <f t="shared" si="17"/>
        <v>30</v>
      </c>
      <c r="AA139" s="6">
        <v>5.1365000003896322E-2</v>
      </c>
      <c r="AB139" s="50">
        <v>25.842736516607996</v>
      </c>
      <c r="AC139" s="10">
        <f t="shared" si="18"/>
        <v>0.88118000000482777</v>
      </c>
      <c r="AD139" s="10">
        <f t="array" ref="AD139">STDEVP(IF(($Y$4:$Y$2354=AB139),$AA$4:$AA$2354,""))</f>
        <v>0</v>
      </c>
      <c r="AE139" s="10">
        <f t="array" ref="AE139">MEDIAN(IF($Y$4:$Y$2354=AB139,$AA$4:$AA$2354,""))</f>
        <v>0.88118000000482777</v>
      </c>
      <c r="AF139" s="6"/>
      <c r="AG139" s="6"/>
      <c r="AH139" s="10"/>
      <c r="AI139" s="53"/>
      <c r="AJ139" s="10"/>
      <c r="AK139" s="10"/>
    </row>
    <row r="140" spans="1:37" x14ac:dyDescent="0.15">
      <c r="A140" s="50">
        <v>55.181631250944001</v>
      </c>
      <c r="B140" s="13">
        <f t="shared" si="16"/>
        <v>50</v>
      </c>
      <c r="C140" s="26">
        <v>0.997</v>
      </c>
      <c r="D140" s="6">
        <v>11.5</v>
      </c>
      <c r="E140" s="6"/>
      <c r="F140" s="10"/>
      <c r="G140" s="10"/>
      <c r="H140" s="10"/>
      <c r="I140" s="6"/>
      <c r="J140" s="6"/>
      <c r="K140" s="10"/>
      <c r="L140" s="53"/>
      <c r="M140" s="10"/>
      <c r="N140" s="10"/>
      <c r="O140" s="50"/>
      <c r="P140" s="10"/>
      <c r="Q140" s="10"/>
      <c r="R140" s="10"/>
      <c r="S140" s="6"/>
      <c r="T140" s="6"/>
      <c r="U140" s="10"/>
      <c r="V140" s="53"/>
      <c r="W140" s="10"/>
      <c r="X140" s="10"/>
      <c r="Y140" s="50">
        <v>37.160197138944</v>
      </c>
      <c r="Z140" s="13">
        <f t="shared" si="17"/>
        <v>30</v>
      </c>
      <c r="AA140" s="6">
        <v>5.4820000004711211E-2</v>
      </c>
      <c r="AB140" s="50">
        <v>25.986907989504001</v>
      </c>
      <c r="AC140" s="10">
        <f t="shared" si="18"/>
        <v>0.87976666666921854</v>
      </c>
      <c r="AD140" s="10">
        <f t="array" ref="AD140">STDEVP(IF(($Y$4:$Y$2354=AB140),$AA$4:$AA$2354,""))</f>
        <v>1.6503248816356775E-3</v>
      </c>
      <c r="AE140" s="10">
        <f t="array" ref="AE140">MEDIAN(IF($Y$4:$Y$2354=AB140,$AA$4:$AA$2354,""))</f>
        <v>0.87864500000585033</v>
      </c>
      <c r="AF140" s="6"/>
      <c r="AG140" s="6"/>
      <c r="AH140" s="10"/>
      <c r="AI140" s="53"/>
      <c r="AJ140" s="10"/>
      <c r="AK140" s="10"/>
    </row>
    <row r="141" spans="1:37" x14ac:dyDescent="0.15">
      <c r="A141" s="50">
        <v>77.888638232063997</v>
      </c>
      <c r="B141" s="13">
        <f t="shared" si="16"/>
        <v>70</v>
      </c>
      <c r="C141" s="26">
        <v>0.75600000000000001</v>
      </c>
      <c r="D141" s="6">
        <v>29.609000000000002</v>
      </c>
      <c r="E141" s="6"/>
      <c r="F141" s="10"/>
      <c r="G141" s="10"/>
      <c r="H141" s="10"/>
      <c r="I141" s="6"/>
      <c r="J141" s="6"/>
      <c r="K141" s="10"/>
      <c r="L141" s="53"/>
      <c r="M141" s="10"/>
      <c r="N141" s="10"/>
      <c r="O141" s="50"/>
      <c r="P141" s="10"/>
      <c r="Q141" s="10"/>
      <c r="R141" s="10"/>
      <c r="S141" s="6"/>
      <c r="T141" s="6"/>
      <c r="U141" s="10"/>
      <c r="V141" s="53"/>
      <c r="W141" s="10"/>
      <c r="X141" s="10"/>
      <c r="Y141" s="50">
        <v>37.232282875391995</v>
      </c>
      <c r="Z141" s="13">
        <f t="shared" si="17"/>
        <v>30</v>
      </c>
      <c r="AA141" s="6">
        <v>5.4275000004711194E-2</v>
      </c>
      <c r="AB141" s="50">
        <v>26.058993725952003</v>
      </c>
      <c r="AC141" s="10">
        <f t="shared" si="18"/>
        <v>0.57193750000238974</v>
      </c>
      <c r="AD141" s="10">
        <f t="array" ref="AD141">STDEVP(IF(($Y$4:$Y$2354=AB141),$AA$4:$AA$2354,""))</f>
        <v>7.2750000020371797E-4</v>
      </c>
      <c r="AE141" s="10">
        <f t="array" ref="AE141">MEDIAN(IF($Y$4:$Y$2354=AB141,$AA$4:$AA$2354,""))</f>
        <v>0.57193750000238974</v>
      </c>
      <c r="AF141" s="6"/>
      <c r="AG141" s="6"/>
      <c r="AH141" s="10"/>
      <c r="AI141" s="53"/>
      <c r="AJ141" s="10"/>
      <c r="AK141" s="10"/>
    </row>
    <row r="142" spans="1:37" x14ac:dyDescent="0.15">
      <c r="A142" s="50">
        <v>77.888638232063997</v>
      </c>
      <c r="B142" s="13">
        <f t="shared" si="16"/>
        <v>70</v>
      </c>
      <c r="C142" s="26">
        <v>0.92500000000000004</v>
      </c>
      <c r="D142" s="6">
        <v>29.609000000000002</v>
      </c>
      <c r="E142" s="6"/>
      <c r="F142" s="10"/>
      <c r="G142" s="10"/>
      <c r="H142" s="10"/>
      <c r="I142" s="6"/>
      <c r="J142" s="6"/>
      <c r="K142" s="10"/>
      <c r="L142" s="53"/>
      <c r="M142" s="10"/>
      <c r="N142" s="10"/>
      <c r="O142" s="50"/>
      <c r="P142" s="10"/>
      <c r="Q142" s="10"/>
      <c r="R142" s="10"/>
      <c r="S142" s="6"/>
      <c r="T142" s="6"/>
      <c r="U142" s="10"/>
      <c r="V142" s="53"/>
      <c r="W142" s="10"/>
      <c r="X142" s="10"/>
      <c r="Y142" s="50">
        <v>37.448540084736003</v>
      </c>
      <c r="Z142" s="13">
        <f t="shared" si="17"/>
        <v>30</v>
      </c>
      <c r="AA142" s="6">
        <v>4.1730000002266454E-2</v>
      </c>
      <c r="AB142" s="50">
        <v>26.095036594175998</v>
      </c>
      <c r="AC142" s="10">
        <f t="shared" si="18"/>
        <v>0.53764250000350089</v>
      </c>
      <c r="AD142" s="10">
        <f t="array" ref="AD142">STDEVP(IF(($Y$4:$Y$2354=AB142),$AA$4:$AA$2354,""))</f>
        <v>6.7274999977881E-3</v>
      </c>
      <c r="AE142" s="10">
        <f t="array" ref="AE142">MEDIAN(IF($Y$4:$Y$2354=AB142,$AA$4:$AA$2354,""))</f>
        <v>0.53764250000350089</v>
      </c>
      <c r="AF142" s="6"/>
      <c r="AG142" s="6"/>
      <c r="AH142" s="10"/>
      <c r="AI142" s="53"/>
      <c r="AJ142" s="10"/>
      <c r="AK142" s="10"/>
    </row>
    <row r="143" spans="1:37" x14ac:dyDescent="0.15">
      <c r="A143" s="50">
        <v>18.021434111999998</v>
      </c>
      <c r="B143" s="13">
        <f t="shared" si="16"/>
        <v>10</v>
      </c>
      <c r="C143" s="26">
        <v>0.75600000000000001</v>
      </c>
      <c r="D143" s="6">
        <v>11.494999999999999</v>
      </c>
      <c r="E143" s="6"/>
      <c r="F143" s="10"/>
      <c r="G143" s="10"/>
      <c r="H143" s="10"/>
      <c r="I143" s="6"/>
      <c r="J143" s="6"/>
      <c r="K143" s="10"/>
      <c r="L143" s="53"/>
      <c r="M143" s="10"/>
      <c r="N143" s="10"/>
      <c r="O143" s="50"/>
      <c r="P143" s="10"/>
      <c r="Q143" s="10"/>
      <c r="R143" s="10"/>
      <c r="S143" s="6"/>
      <c r="T143" s="6"/>
      <c r="U143" s="10"/>
      <c r="V143" s="53"/>
      <c r="W143" s="10"/>
      <c r="X143" s="10"/>
      <c r="Y143" s="50">
        <v>38.061268844544003</v>
      </c>
      <c r="Z143" s="13">
        <f t="shared" si="17"/>
        <v>30</v>
      </c>
      <c r="AA143" s="6">
        <v>5.3185000004711158E-2</v>
      </c>
      <c r="AB143" s="50">
        <v>26.239208067072003</v>
      </c>
      <c r="AC143" s="10">
        <f t="shared" si="18"/>
        <v>0.68665500000322177</v>
      </c>
      <c r="AD143" s="10">
        <f t="array" ref="AD143">STDEVP(IF(($Y$4:$Y$2354=AB143),$AA$4:$AA$2354,""))</f>
        <v>0.25335318835759252</v>
      </c>
      <c r="AE143" s="10">
        <f t="array" ref="AE143">MEDIAN(IF($Y$4:$Y$2354=AB143,$AA$4:$AA$2354,""))</f>
        <v>0.81184000000386014</v>
      </c>
      <c r="AF143" s="6"/>
      <c r="AG143" s="6"/>
      <c r="AH143" s="10"/>
      <c r="AI143" s="53"/>
      <c r="AJ143" s="10"/>
      <c r="AK143" s="10"/>
    </row>
    <row r="144" spans="1:37" x14ac:dyDescent="0.15">
      <c r="A144" s="50">
        <v>18.021434111999998</v>
      </c>
      <c r="B144" s="13">
        <f t="shared" si="16"/>
        <v>10</v>
      </c>
      <c r="C144" s="26">
        <v>0.93400000000000005</v>
      </c>
      <c r="D144" s="6">
        <v>11.494999999999999</v>
      </c>
      <c r="E144" s="6"/>
      <c r="F144" s="10"/>
      <c r="G144" s="10"/>
      <c r="H144" s="10"/>
      <c r="I144" s="6"/>
      <c r="J144" s="6"/>
      <c r="K144" s="10"/>
      <c r="L144" s="53"/>
      <c r="M144" s="10"/>
      <c r="N144" s="10"/>
      <c r="O144" s="50"/>
      <c r="P144" s="10"/>
      <c r="Q144" s="10"/>
      <c r="R144" s="10"/>
      <c r="S144" s="6"/>
      <c r="T144" s="6"/>
      <c r="U144" s="10"/>
      <c r="V144" s="53"/>
      <c r="W144" s="10"/>
      <c r="X144" s="10"/>
      <c r="Y144" s="50">
        <v>38.673997604352003</v>
      </c>
      <c r="Z144" s="13">
        <f t="shared" si="17"/>
        <v>30</v>
      </c>
      <c r="AA144" s="6">
        <v>4.4640000003081326E-2</v>
      </c>
      <c r="AB144" s="50">
        <v>26.347336671743999</v>
      </c>
      <c r="AC144" s="10">
        <f t="shared" si="18"/>
        <v>0.54434250000309981</v>
      </c>
      <c r="AD144" s="10">
        <f t="array" ref="AD144">STDEVP(IF(($Y$4:$Y$2354=AB144),$AA$4:$AA$2354,""))</f>
        <v>3.7724999988940633E-3</v>
      </c>
      <c r="AE144" s="10">
        <f t="array" ref="AE144">MEDIAN(IF($Y$4:$Y$2354=AB144,$AA$4:$AA$2354,""))</f>
        <v>0.54434250000309981</v>
      </c>
      <c r="AF144" s="6"/>
      <c r="AG144" s="6"/>
      <c r="AH144" s="10"/>
      <c r="AI144" s="53"/>
      <c r="AJ144" s="10"/>
      <c r="AK144" s="10"/>
    </row>
    <row r="145" spans="1:37" x14ac:dyDescent="0.15">
      <c r="A145" s="50">
        <v>73.167022494720001</v>
      </c>
      <c r="B145" s="13">
        <f t="shared" si="16"/>
        <v>70</v>
      </c>
      <c r="C145" s="26">
        <v>1.19</v>
      </c>
      <c r="D145" s="6">
        <v>12.595000000000001</v>
      </c>
      <c r="E145" s="6"/>
      <c r="F145" s="10"/>
      <c r="G145" s="10"/>
      <c r="H145" s="10"/>
      <c r="I145" s="6"/>
      <c r="J145" s="6"/>
      <c r="K145" s="10"/>
      <c r="L145" s="53"/>
      <c r="M145" s="10"/>
      <c r="N145" s="10"/>
      <c r="O145" s="50"/>
      <c r="P145" s="10"/>
      <c r="Q145" s="10"/>
      <c r="R145" s="10"/>
      <c r="S145" s="6"/>
      <c r="T145" s="6"/>
      <c r="U145" s="10"/>
      <c r="V145" s="53"/>
      <c r="W145" s="10"/>
      <c r="X145" s="10"/>
      <c r="Y145" s="50">
        <v>38.673997604352003</v>
      </c>
      <c r="Z145" s="13">
        <f t="shared" si="17"/>
        <v>30</v>
      </c>
      <c r="AA145" s="6">
        <v>4.4095000003081308E-2</v>
      </c>
      <c r="AB145" s="50">
        <v>26.383379539968001</v>
      </c>
      <c r="AC145" s="10">
        <f t="shared" si="18"/>
        <v>0.33998250000162245</v>
      </c>
      <c r="AD145" s="10">
        <f t="array" ref="AD145">STDEVP(IF(($Y$4:$Y$2354=AB145),$AA$4:$AA$2354,""))</f>
        <v>2.7724999986903365E-3</v>
      </c>
      <c r="AE145" s="10">
        <f t="array" ref="AE145">MEDIAN(IF($Y$4:$Y$2354=AB145,$AA$4:$AA$2354,""))</f>
        <v>0.33998250000162245</v>
      </c>
      <c r="AF145" s="6"/>
      <c r="AG145" s="6"/>
      <c r="AH145" s="10"/>
      <c r="AI145" s="53"/>
      <c r="AJ145" s="10"/>
      <c r="AK145" s="10"/>
    </row>
    <row r="146" spans="1:37" x14ac:dyDescent="0.15">
      <c r="A146" s="50">
        <v>73.167022494720001</v>
      </c>
      <c r="B146" s="13">
        <f t="shared" si="16"/>
        <v>70</v>
      </c>
      <c r="C146" s="26">
        <v>1.3580000000000001</v>
      </c>
      <c r="D146" s="6">
        <v>12.595000000000001</v>
      </c>
      <c r="E146" s="6"/>
      <c r="F146" s="10"/>
      <c r="G146" s="10"/>
      <c r="H146" s="10"/>
      <c r="I146" s="6"/>
      <c r="J146" s="6"/>
      <c r="K146" s="10"/>
      <c r="L146" s="53"/>
      <c r="M146" s="10"/>
      <c r="N146" s="10"/>
      <c r="O146" s="50"/>
      <c r="P146" s="10"/>
      <c r="Q146" s="10"/>
      <c r="R146" s="10"/>
      <c r="S146" s="6"/>
      <c r="T146" s="6"/>
      <c r="U146" s="10"/>
      <c r="V146" s="53"/>
      <c r="W146" s="10"/>
      <c r="X146" s="10"/>
      <c r="Y146" s="50">
        <v>42.927056054784003</v>
      </c>
      <c r="Z146" s="13">
        <f t="shared" si="17"/>
        <v>40</v>
      </c>
      <c r="AA146" s="6">
        <v>4.2004999999239567E-2</v>
      </c>
      <c r="AB146" s="50">
        <v>26.419422408191998</v>
      </c>
      <c r="AC146" s="10">
        <f t="shared" si="18"/>
        <v>2.7200000032756577E-3</v>
      </c>
      <c r="AD146" s="10">
        <f t="array" ref="AD146">STDEVP(IF(($Y$4:$Y$2354=AB146),$AA$4:$AA$2354,""))</f>
        <v>0</v>
      </c>
      <c r="AE146" s="10">
        <f t="array" ref="AE146">MEDIAN(IF($Y$4:$Y$2354=AB146,$AA$4:$AA$2354,""))</f>
        <v>2.7200000032756577E-3</v>
      </c>
      <c r="AF146" s="6"/>
      <c r="AG146" s="6"/>
      <c r="AH146" s="10"/>
      <c r="AI146" s="53"/>
      <c r="AJ146" s="10"/>
      <c r="AK146" s="10"/>
    </row>
    <row r="147" spans="1:37" x14ac:dyDescent="0.15">
      <c r="A147" s="50">
        <v>68.589578230272011</v>
      </c>
      <c r="B147" s="13">
        <f t="shared" si="16"/>
        <v>60</v>
      </c>
      <c r="C147" s="26">
        <v>0.88</v>
      </c>
      <c r="D147" s="6">
        <v>12.034000000000001</v>
      </c>
      <c r="E147" s="6"/>
      <c r="F147" s="10"/>
      <c r="G147" s="10"/>
      <c r="H147" s="10"/>
      <c r="I147" s="6"/>
      <c r="J147" s="6"/>
      <c r="K147" s="10"/>
      <c r="L147" s="53"/>
      <c r="M147" s="10"/>
      <c r="N147" s="10"/>
      <c r="O147" s="50"/>
      <c r="P147" s="10"/>
      <c r="Q147" s="10"/>
      <c r="R147" s="10"/>
      <c r="S147" s="6"/>
      <c r="T147" s="6"/>
      <c r="U147" s="10"/>
      <c r="V147" s="53"/>
      <c r="W147" s="10"/>
      <c r="X147" s="10"/>
      <c r="Y147" s="50">
        <v>48.261400551935999</v>
      </c>
      <c r="Z147" s="13">
        <f t="shared" si="17"/>
        <v>40</v>
      </c>
      <c r="AA147" s="6">
        <v>3.9370000002673766E-2</v>
      </c>
      <c r="AB147" s="50">
        <v>26.67172248576</v>
      </c>
      <c r="AC147" s="10">
        <f t="shared" si="18"/>
        <v>0.82442999999975397</v>
      </c>
      <c r="AD147" s="10">
        <f t="array" ref="AD147">STDEVP(IF(($Y$4:$Y$2354=AB147),$AA$4:$AA$2354,""))</f>
        <v>0</v>
      </c>
      <c r="AE147" s="10">
        <f t="array" ref="AE147">MEDIAN(IF($Y$4:$Y$2354=AB147,$AA$4:$AA$2354,""))</f>
        <v>0.82442999999975397</v>
      </c>
      <c r="AF147" s="6"/>
      <c r="AG147" s="6"/>
      <c r="AH147" s="10"/>
      <c r="AI147" s="53"/>
      <c r="AJ147" s="10"/>
      <c r="AK147" s="10"/>
    </row>
    <row r="148" spans="1:37" x14ac:dyDescent="0.15">
      <c r="A148" s="50">
        <v>68.589578230272011</v>
      </c>
      <c r="B148" s="13">
        <f t="shared" si="16"/>
        <v>60</v>
      </c>
      <c r="C148" s="26">
        <v>1.0449999999999999</v>
      </c>
      <c r="D148" s="6">
        <v>12.034000000000001</v>
      </c>
      <c r="E148" s="6"/>
      <c r="F148" s="10"/>
      <c r="G148" s="10"/>
      <c r="H148" s="10"/>
      <c r="I148" s="6"/>
      <c r="J148" s="6"/>
      <c r="K148" s="10"/>
      <c r="L148" s="53"/>
      <c r="M148" s="10"/>
      <c r="N148" s="10"/>
      <c r="O148" s="50"/>
      <c r="P148" s="10"/>
      <c r="Q148" s="10"/>
      <c r="R148" s="10"/>
      <c r="S148" s="6"/>
      <c r="T148" s="6"/>
      <c r="U148" s="10"/>
      <c r="V148" s="53"/>
      <c r="W148" s="10"/>
      <c r="X148" s="10"/>
      <c r="Y148" s="50">
        <v>48.29744342016</v>
      </c>
      <c r="Z148" s="13">
        <f t="shared" si="17"/>
        <v>40</v>
      </c>
      <c r="AA148" s="6">
        <v>4.8825000004711017E-2</v>
      </c>
      <c r="AB148" s="50">
        <v>26.707765353984001</v>
      </c>
      <c r="AC148" s="10">
        <f t="shared" si="18"/>
        <v>0.71215000000431727</v>
      </c>
      <c r="AD148" s="10">
        <f t="array" ref="AD148">STDEVP(IF(($Y$4:$Y$2354=AB148),$AA$4:$AA$2354,""))</f>
        <v>0</v>
      </c>
      <c r="AE148" s="10">
        <f t="array" ref="AE148">MEDIAN(IF($Y$4:$Y$2354=AB148,$AA$4:$AA$2354,""))</f>
        <v>0.71215000000431727</v>
      </c>
      <c r="AF148" s="6"/>
      <c r="AG148" s="6"/>
      <c r="AH148" s="10"/>
      <c r="AI148" s="53"/>
      <c r="AJ148" s="10"/>
      <c r="AK148" s="10"/>
    </row>
    <row r="149" spans="1:37" x14ac:dyDescent="0.15">
      <c r="A149" s="50">
        <v>23.788293027839998</v>
      </c>
      <c r="B149" s="13">
        <f t="shared" si="16"/>
        <v>20</v>
      </c>
      <c r="C149" s="26">
        <v>0.79600000000000004</v>
      </c>
      <c r="D149" s="6">
        <v>1.617</v>
      </c>
      <c r="E149" s="6"/>
      <c r="F149" s="10"/>
      <c r="G149" s="10"/>
      <c r="H149" s="10"/>
      <c r="I149" s="6"/>
      <c r="J149" s="6"/>
      <c r="K149" s="10"/>
      <c r="L149" s="53"/>
      <c r="M149" s="10"/>
      <c r="N149" s="10"/>
      <c r="O149" s="50"/>
      <c r="P149" s="10"/>
      <c r="Q149" s="10"/>
      <c r="R149" s="10"/>
      <c r="S149" s="6"/>
      <c r="T149" s="6"/>
      <c r="U149" s="10"/>
      <c r="V149" s="53"/>
      <c r="W149" s="10"/>
      <c r="X149" s="10"/>
      <c r="Y149" s="50">
        <v>48.405572024831997</v>
      </c>
      <c r="Z149" s="13">
        <f t="shared" si="17"/>
        <v>40</v>
      </c>
      <c r="AA149" s="6">
        <v>4.0280000003081184E-2</v>
      </c>
      <c r="AB149" s="50">
        <v>26.887979695104001</v>
      </c>
      <c r="AC149" s="10">
        <f t="shared" si="18"/>
        <v>1.123750000120427E-2</v>
      </c>
      <c r="AD149" s="10">
        <f t="array" ref="AD149">STDEVP(IF(($Y$4:$Y$2354=AB149),$AA$4:$AA$2354,""))</f>
        <v>7.7250000192086166E-4</v>
      </c>
      <c r="AE149" s="10">
        <f t="array" ref="AE149">MEDIAN(IF($Y$4:$Y$2354=AB149,$AA$4:$AA$2354,""))</f>
        <v>1.123750000120427E-2</v>
      </c>
      <c r="AF149" s="6"/>
      <c r="AG149" s="6"/>
      <c r="AH149" s="10"/>
      <c r="AI149" s="53"/>
      <c r="AJ149" s="10"/>
      <c r="AK149" s="10"/>
    </row>
    <row r="150" spans="1:37" x14ac:dyDescent="0.15">
      <c r="A150" s="50">
        <v>23.968507368960001</v>
      </c>
      <c r="B150" s="13">
        <f t="shared" si="16"/>
        <v>20</v>
      </c>
      <c r="C150" s="26">
        <v>1.897</v>
      </c>
      <c r="D150" s="6">
        <v>15.907999999999999</v>
      </c>
      <c r="E150" s="6"/>
      <c r="F150" s="10"/>
      <c r="G150" s="10"/>
      <c r="H150" s="10"/>
      <c r="I150" s="6"/>
      <c r="J150" s="6"/>
      <c r="K150" s="10"/>
      <c r="L150" s="53"/>
      <c r="M150" s="10"/>
      <c r="N150" s="10"/>
      <c r="O150" s="50"/>
      <c r="P150" s="10"/>
      <c r="Q150" s="10"/>
      <c r="R150" s="10"/>
      <c r="S150" s="6"/>
      <c r="T150" s="6"/>
      <c r="U150" s="10"/>
      <c r="V150" s="53"/>
      <c r="W150" s="10"/>
      <c r="X150" s="10"/>
      <c r="Y150" s="50">
        <v>49.090386521088</v>
      </c>
      <c r="Z150" s="13">
        <f t="shared" si="17"/>
        <v>40</v>
      </c>
      <c r="AA150" s="6">
        <v>3.9735000003081167E-2</v>
      </c>
      <c r="AB150" s="50">
        <v>26.924022563328002</v>
      </c>
      <c r="AC150" s="10">
        <f t="shared" si="18"/>
        <v>0.16285500000276953</v>
      </c>
      <c r="AD150" s="10">
        <f t="array" ref="AD150">STDEVP(IF(($Y$4:$Y$2354=AB150),$AA$4:$AA$2354,""))</f>
        <v>3.6148215896884231E-2</v>
      </c>
      <c r="AE150" s="10">
        <f t="array" ref="AE150">MEDIAN(IF($Y$4:$Y$2354=AB150,$AA$4:$AA$2354,""))</f>
        <v>0.16285500000276953</v>
      </c>
      <c r="AF150" s="6"/>
      <c r="AG150" s="6"/>
      <c r="AH150" s="10"/>
      <c r="AI150" s="53"/>
      <c r="AJ150" s="10"/>
      <c r="AK150" s="10"/>
    </row>
    <row r="151" spans="1:37" x14ac:dyDescent="0.15">
      <c r="A151" s="50">
        <v>23.968507368960001</v>
      </c>
      <c r="B151" s="13">
        <f t="shared" si="16"/>
        <v>20</v>
      </c>
      <c r="C151" s="26">
        <v>2.08</v>
      </c>
      <c r="D151" s="6">
        <v>15.907999999999999</v>
      </c>
      <c r="E151" s="6"/>
      <c r="F151" s="10"/>
      <c r="G151" s="10"/>
      <c r="H151" s="10"/>
      <c r="I151" s="6"/>
      <c r="J151" s="6"/>
      <c r="K151" s="10"/>
      <c r="L151" s="53"/>
      <c r="M151" s="10"/>
      <c r="N151" s="10"/>
      <c r="O151" s="50"/>
      <c r="P151" s="10"/>
      <c r="Q151" s="10"/>
      <c r="R151" s="10"/>
      <c r="S151" s="6"/>
      <c r="T151" s="6"/>
      <c r="U151" s="10"/>
      <c r="V151" s="53"/>
      <c r="W151" s="10"/>
      <c r="X151" s="10"/>
      <c r="Y151" s="50">
        <v>48.874129311744007</v>
      </c>
      <c r="Z151" s="13">
        <f t="shared" si="17"/>
        <v>40</v>
      </c>
      <c r="AA151" s="6">
        <v>3.7190000002673695E-2</v>
      </c>
      <c r="AB151" s="50">
        <v>27.032151167999999</v>
      </c>
      <c r="AC151" s="10">
        <f t="shared" si="18"/>
        <v>0.33492250000206625</v>
      </c>
      <c r="AD151" s="10">
        <f t="array" ref="AD151">STDEVP(IF(($Y$4:$Y$2354=AB151),$AA$4:$AA$2354,""))</f>
        <v>0.11111718524217824</v>
      </c>
      <c r="AE151" s="10">
        <f t="array" ref="AE151">MEDIAN(IF($Y$4:$Y$2354=AB151,$AA$4:$AA$2354,""))</f>
        <v>0.33415000000196438</v>
      </c>
      <c r="AF151" s="6"/>
      <c r="AG151" s="6"/>
      <c r="AH151" s="10"/>
      <c r="AI151" s="53"/>
      <c r="AJ151" s="10"/>
      <c r="AK151" s="10"/>
    </row>
    <row r="152" spans="1:37" x14ac:dyDescent="0.15">
      <c r="A152" s="50">
        <v>54.929331173376006</v>
      </c>
      <c r="B152" s="13">
        <f t="shared" si="16"/>
        <v>50</v>
      </c>
      <c r="C152" s="26">
        <v>2.1030000000000002</v>
      </c>
      <c r="D152" s="6">
        <v>2.774</v>
      </c>
      <c r="E152" s="6"/>
      <c r="F152" s="10"/>
      <c r="G152" s="10"/>
      <c r="H152" s="10"/>
      <c r="I152" s="6"/>
      <c r="J152" s="6"/>
      <c r="K152" s="10"/>
      <c r="L152" s="53"/>
      <c r="M152" s="10"/>
      <c r="N152" s="10"/>
      <c r="O152" s="50"/>
      <c r="P152" s="10"/>
      <c r="Q152" s="10"/>
      <c r="R152" s="10"/>
      <c r="S152" s="6"/>
      <c r="T152" s="6"/>
      <c r="U152" s="10"/>
      <c r="V152" s="53"/>
      <c r="W152" s="10"/>
      <c r="X152" s="10"/>
      <c r="Y152" s="50">
        <v>49.955415358463995</v>
      </c>
      <c r="Z152" s="13">
        <f t="shared" si="17"/>
        <v>40</v>
      </c>
      <c r="AA152" s="6">
        <v>5.1645000002091601E-2</v>
      </c>
      <c r="AB152" s="50">
        <v>27.248408377343996</v>
      </c>
      <c r="AC152" s="10">
        <f t="shared" si="18"/>
        <v>0.16778000000126436</v>
      </c>
      <c r="AD152" s="10">
        <f t="array" ref="AD152">STDEVP(IF(($Y$4:$Y$2354=AB152),$AA$4:$AA$2354,""))</f>
        <v>0</v>
      </c>
      <c r="AE152" s="10">
        <f t="array" ref="AE152">MEDIAN(IF($Y$4:$Y$2354=AB152,$AA$4:$AA$2354,""))</f>
        <v>0.16778000000126436</v>
      </c>
      <c r="AF152" s="6"/>
      <c r="AG152" s="6"/>
      <c r="AH152" s="10"/>
      <c r="AI152" s="53"/>
      <c r="AJ152" s="10"/>
      <c r="AK152" s="10"/>
    </row>
    <row r="153" spans="1:37" x14ac:dyDescent="0.15">
      <c r="A153" s="50">
        <v>41.088869775360003</v>
      </c>
      <c r="B153" s="13">
        <f t="shared" si="16"/>
        <v>40</v>
      </c>
      <c r="C153" s="26">
        <v>3.2879999999999998</v>
      </c>
      <c r="D153" s="6">
        <v>7.6559999999999997</v>
      </c>
      <c r="E153" s="6"/>
      <c r="F153" s="10"/>
      <c r="G153" s="10"/>
      <c r="H153" s="10"/>
      <c r="I153" s="6"/>
      <c r="J153" s="6"/>
      <c r="K153" s="10"/>
      <c r="L153" s="53"/>
      <c r="M153" s="10"/>
      <c r="N153" s="10"/>
      <c r="O153" s="50"/>
      <c r="P153" s="10"/>
      <c r="Q153" s="10"/>
      <c r="R153" s="10"/>
      <c r="S153" s="6"/>
      <c r="T153" s="6"/>
      <c r="U153" s="10"/>
      <c r="V153" s="53"/>
      <c r="W153" s="10"/>
      <c r="X153" s="10"/>
      <c r="Y153" s="50">
        <v>50.063543963136006</v>
      </c>
      <c r="Z153" s="13">
        <f t="shared" si="17"/>
        <v>50</v>
      </c>
      <c r="AA153" s="6">
        <v>7.6100000003546775E-2</v>
      </c>
      <c r="AB153" s="50">
        <v>27.464665586688003</v>
      </c>
      <c r="AC153" s="10">
        <f t="shared" si="18"/>
        <v>0.35817333333464596</v>
      </c>
      <c r="AD153" s="10">
        <f t="array" ref="AD153">STDEVP(IF(($Y$4:$Y$2354=AB153),$AA$4:$AA$2354,""))</f>
        <v>4.3817987238014187E-2</v>
      </c>
      <c r="AE153" s="10">
        <f t="array" ref="AE153">MEDIAN(IF($Y$4:$Y$2354=AB153,$AA$4:$AA$2354,""))</f>
        <v>0.38535500000074996</v>
      </c>
      <c r="AF153" s="6"/>
      <c r="AG153" s="6"/>
      <c r="AH153" s="10"/>
      <c r="AI153" s="53"/>
      <c r="AJ153" s="10"/>
      <c r="AK153" s="10"/>
    </row>
    <row r="154" spans="1:37" x14ac:dyDescent="0.15">
      <c r="A154" s="50">
        <v>64.084219702272009</v>
      </c>
      <c r="B154" s="13">
        <f t="shared" si="16"/>
        <v>60</v>
      </c>
      <c r="C154" s="26">
        <v>2.516</v>
      </c>
      <c r="D154" s="6">
        <v>30.884</v>
      </c>
      <c r="E154" s="6"/>
      <c r="F154" s="10"/>
      <c r="G154" s="10"/>
      <c r="H154" s="10"/>
      <c r="I154" s="6"/>
      <c r="J154" s="6"/>
      <c r="K154" s="10"/>
      <c r="L154" s="53"/>
      <c r="M154" s="10"/>
      <c r="N154" s="10"/>
      <c r="O154" s="50"/>
      <c r="P154" s="10"/>
      <c r="Q154" s="10"/>
      <c r="R154" s="10"/>
      <c r="S154" s="6"/>
      <c r="T154" s="6"/>
      <c r="U154" s="10"/>
      <c r="V154" s="53"/>
      <c r="W154" s="10"/>
      <c r="X154" s="10"/>
      <c r="Y154" s="50">
        <v>49.703115280895993</v>
      </c>
      <c r="Z154" s="13">
        <f t="shared" si="17"/>
        <v>40</v>
      </c>
      <c r="AA154" s="6">
        <v>5.2555000002499019E-2</v>
      </c>
      <c r="AB154" s="50">
        <v>27.644879927807999</v>
      </c>
      <c r="AC154" s="10">
        <f t="shared" si="18"/>
        <v>0.45145833333348251</v>
      </c>
      <c r="AD154" s="10">
        <f t="array" ref="AD154">STDEVP(IF(($Y$4:$Y$2354=AB154),$AA$4:$AA$2354,""))</f>
        <v>1.387339800444571E-2</v>
      </c>
      <c r="AE154" s="10">
        <f t="array" ref="AE154">MEDIAN(IF($Y$4:$Y$2354=AB154,$AA$4:$AA$2354,""))</f>
        <v>0.45556500000010858</v>
      </c>
      <c r="AF154" s="6"/>
      <c r="AG154" s="6"/>
      <c r="AH154" s="10"/>
      <c r="AI154" s="53"/>
      <c r="AJ154" s="10"/>
      <c r="AK154" s="10"/>
    </row>
    <row r="155" spans="1:37" x14ac:dyDescent="0.15">
      <c r="A155" s="50">
        <v>64.084219702272009</v>
      </c>
      <c r="B155" s="13">
        <f t="shared" si="16"/>
        <v>60</v>
      </c>
      <c r="C155" s="6">
        <v>2.7250000000000001</v>
      </c>
      <c r="D155" s="6">
        <v>30.884</v>
      </c>
      <c r="E155" s="6"/>
      <c r="F155" s="10"/>
      <c r="G155" s="10"/>
      <c r="H155" s="10"/>
      <c r="I155" s="6"/>
      <c r="J155" s="6"/>
      <c r="K155" s="10"/>
      <c r="L155" s="53"/>
      <c r="M155" s="10"/>
      <c r="N155" s="10"/>
      <c r="O155" s="6"/>
      <c r="P155" s="10"/>
      <c r="Q155" s="10"/>
      <c r="R155" s="10"/>
      <c r="S155" s="6"/>
      <c r="T155" s="6"/>
      <c r="U155" s="10"/>
      <c r="V155" s="53"/>
      <c r="W155" s="10"/>
      <c r="X155" s="10"/>
      <c r="Y155" s="50">
        <v>49.703115280895993</v>
      </c>
      <c r="Z155" s="13">
        <f t="shared" si="17"/>
        <v>40</v>
      </c>
      <c r="AA155" s="6">
        <v>0.13555500000121845</v>
      </c>
      <c r="AB155" s="50">
        <v>27.680922796032</v>
      </c>
      <c r="AC155" s="10">
        <f t="shared" si="18"/>
        <v>0.14566250000206005</v>
      </c>
      <c r="AD155" s="10">
        <f t="array" ref="AD155">STDEVP(IF(($Y$4:$Y$2354=AB155),$AA$4:$AA$2354,""))</f>
        <v>4.2274999990977724E-3</v>
      </c>
      <c r="AE155" s="10">
        <f t="array" ref="AE155">MEDIAN(IF($Y$4:$Y$2354=AB155,$AA$4:$AA$2354,""))</f>
        <v>0.14566250000206005</v>
      </c>
      <c r="AF155" s="6"/>
      <c r="AG155" s="6"/>
      <c r="AH155" s="10"/>
      <c r="AI155" s="53"/>
      <c r="AJ155" s="10"/>
      <c r="AK155" s="10"/>
    </row>
    <row r="156" spans="1:37" x14ac:dyDescent="0.15">
      <c r="A156" s="50">
        <v>32.186281324031995</v>
      </c>
      <c r="B156" s="13">
        <f t="shared" si="16"/>
        <v>30</v>
      </c>
      <c r="C156" s="6">
        <v>1.4610000000000001</v>
      </c>
      <c r="D156" s="6">
        <v>12.909000000000001</v>
      </c>
      <c r="E156" s="6"/>
      <c r="F156" s="10"/>
      <c r="G156" s="10"/>
      <c r="H156" s="10"/>
      <c r="I156" s="6"/>
      <c r="J156" s="6"/>
      <c r="K156" s="10"/>
      <c r="L156" s="53"/>
      <c r="M156" s="10"/>
      <c r="N156" s="10"/>
      <c r="O156" s="6"/>
      <c r="P156" s="10"/>
      <c r="Q156" s="10"/>
      <c r="R156" s="10"/>
      <c r="S156" s="6"/>
      <c r="T156" s="6"/>
      <c r="U156" s="10"/>
      <c r="V156" s="53"/>
      <c r="W156" s="10"/>
      <c r="X156" s="10"/>
      <c r="Y156" s="50">
        <v>50.279801172479999</v>
      </c>
      <c r="Z156" s="13">
        <f t="shared" si="17"/>
        <v>50</v>
      </c>
      <c r="AA156" s="6">
        <v>0.13801000000546759</v>
      </c>
      <c r="AB156" s="50">
        <v>27.825094268927998</v>
      </c>
      <c r="AC156" s="10">
        <f t="shared" si="18"/>
        <v>0.46875750000377348</v>
      </c>
      <c r="AD156" s="10">
        <f t="array" ref="AD156">STDEVP(IF(($Y$4:$Y$2354=AB156),$AA$4:$AA$2354,""))</f>
        <v>1.227499998486592E-3</v>
      </c>
      <c r="AE156" s="10">
        <f t="array" ref="AE156">MEDIAN(IF($Y$4:$Y$2354=AB156,$AA$4:$AA$2354,""))</f>
        <v>0.46875750000377348</v>
      </c>
      <c r="AF156" s="6"/>
      <c r="AG156" s="6"/>
      <c r="AH156" s="10"/>
      <c r="AI156" s="53"/>
      <c r="AJ156" s="10"/>
      <c r="AK156" s="10"/>
    </row>
    <row r="157" spans="1:37" x14ac:dyDescent="0.15">
      <c r="A157" s="50">
        <v>32.186281324031995</v>
      </c>
      <c r="B157" s="13">
        <f t="shared" si="16"/>
        <v>30</v>
      </c>
      <c r="C157" s="6">
        <v>1.633</v>
      </c>
      <c r="D157" s="6">
        <v>12.909000000000001</v>
      </c>
      <c r="E157" s="6"/>
      <c r="F157" s="10"/>
      <c r="G157" s="10"/>
      <c r="H157" s="10"/>
      <c r="I157" s="6"/>
      <c r="J157" s="6"/>
      <c r="K157" s="10"/>
      <c r="L157" s="53"/>
      <c r="M157" s="10"/>
      <c r="N157" s="10"/>
      <c r="O157" s="6"/>
      <c r="P157" s="10"/>
      <c r="Q157" s="10"/>
      <c r="R157" s="10"/>
      <c r="S157" s="6"/>
      <c r="T157" s="6"/>
      <c r="U157" s="10"/>
      <c r="V157" s="53"/>
      <c r="W157" s="10"/>
      <c r="X157" s="10"/>
      <c r="Y157" s="50">
        <v>49.991458226687996</v>
      </c>
      <c r="Z157" s="13">
        <f t="shared" si="17"/>
        <v>40</v>
      </c>
      <c r="AA157" s="6">
        <v>0.10076500000465161</v>
      </c>
      <c r="AB157" s="50">
        <v>27.861137137151999</v>
      </c>
      <c r="AC157" s="10">
        <f t="shared" si="18"/>
        <v>0.24755500000445685</v>
      </c>
      <c r="AD157" s="10">
        <f t="array" ref="AD157">STDEVP(IF(($Y$4:$Y$2354=AB157),$AA$4:$AA$2354,""))</f>
        <v>0</v>
      </c>
      <c r="AE157" s="10">
        <f t="array" ref="AE157">MEDIAN(IF($Y$4:$Y$2354=AB157,$AA$4:$AA$2354,""))</f>
        <v>0.24755500000445685</v>
      </c>
      <c r="AF157" s="6"/>
      <c r="AG157" s="6"/>
      <c r="AH157" s="10"/>
      <c r="AI157" s="53"/>
      <c r="AJ157" s="10"/>
      <c r="AK157" s="10"/>
    </row>
    <row r="158" spans="1:37" x14ac:dyDescent="0.15">
      <c r="A158" s="50">
        <v>41.773684271615998</v>
      </c>
      <c r="B158" s="13">
        <f t="shared" si="16"/>
        <v>40</v>
      </c>
      <c r="C158" s="6">
        <v>1.1220000000000001</v>
      </c>
      <c r="D158" s="6">
        <v>11.401</v>
      </c>
      <c r="E158" s="6"/>
      <c r="F158" s="10"/>
      <c r="G158" s="10"/>
      <c r="H158" s="10"/>
      <c r="I158" s="6"/>
      <c r="J158" s="6"/>
      <c r="K158" s="10"/>
      <c r="L158" s="53"/>
      <c r="M158" s="10"/>
      <c r="N158" s="10"/>
      <c r="O158" s="6"/>
      <c r="P158" s="10"/>
      <c r="Q158" s="10"/>
      <c r="R158" s="10"/>
      <c r="S158" s="6"/>
      <c r="T158" s="6"/>
      <c r="U158" s="10"/>
      <c r="V158" s="53"/>
      <c r="W158" s="10"/>
      <c r="X158" s="10"/>
      <c r="Y158" s="50">
        <v>51.216915746304004</v>
      </c>
      <c r="Z158" s="13">
        <f t="shared" si="17"/>
        <v>50</v>
      </c>
      <c r="AA158" s="6">
        <v>0.13792000000203331</v>
      </c>
      <c r="AB158" s="50">
        <v>27.933222873600002</v>
      </c>
      <c r="AC158" s="10">
        <f t="shared" si="18"/>
        <v>0.498527500004465</v>
      </c>
      <c r="AD158" s="10">
        <f t="array" ref="AD158">STDEVP(IF(($Y$4:$Y$2354=AB158),$AA$4:$AA$2354,""))</f>
        <v>2.2725000004074625E-3</v>
      </c>
      <c r="AE158" s="10">
        <f t="array" ref="AE158">MEDIAN(IF($Y$4:$Y$2354=AB158,$AA$4:$AA$2354,""))</f>
        <v>0.498527500004465</v>
      </c>
      <c r="AF158" s="6"/>
      <c r="AG158" s="6"/>
      <c r="AH158" s="10"/>
      <c r="AI158" s="53"/>
      <c r="AJ158" s="10"/>
      <c r="AK158" s="10"/>
    </row>
    <row r="159" spans="1:37" x14ac:dyDescent="0.15">
      <c r="A159" s="50">
        <v>41.773684271615998</v>
      </c>
      <c r="B159" s="13">
        <f t="shared" si="16"/>
        <v>40</v>
      </c>
      <c r="C159" s="6">
        <v>1.3049999999999999</v>
      </c>
      <c r="D159" s="6">
        <v>11.401</v>
      </c>
      <c r="E159" s="6"/>
      <c r="F159" s="10"/>
      <c r="G159" s="10"/>
      <c r="H159" s="10"/>
      <c r="I159" s="6"/>
      <c r="J159" s="6"/>
      <c r="K159" s="10"/>
      <c r="L159" s="53"/>
      <c r="M159" s="10"/>
      <c r="N159" s="10"/>
      <c r="O159" s="6"/>
      <c r="P159" s="10"/>
      <c r="Q159" s="10"/>
      <c r="R159" s="10"/>
      <c r="S159" s="6"/>
      <c r="T159" s="6"/>
      <c r="U159" s="10"/>
      <c r="V159" s="53"/>
      <c r="W159" s="10"/>
      <c r="X159" s="10"/>
      <c r="Y159" s="50">
        <v>50.856487064063998</v>
      </c>
      <c r="Z159" s="13">
        <f t="shared" si="17"/>
        <v>50</v>
      </c>
      <c r="AA159" s="6">
        <v>0.13637500000546754</v>
      </c>
      <c r="AB159" s="50">
        <v>27.969265741823996</v>
      </c>
      <c r="AC159" s="10">
        <f t="shared" si="18"/>
        <v>0.27352499999915758</v>
      </c>
      <c r="AD159" s="10">
        <f t="array" ref="AD159">STDEVP(IF(($Y$4:$Y$2354=AB159),$AA$4:$AA$2354,""))</f>
        <v>0</v>
      </c>
      <c r="AE159" s="10">
        <f t="array" ref="AE159">MEDIAN(IF($Y$4:$Y$2354=AB159,$AA$4:$AA$2354,""))</f>
        <v>0.27352499999915758</v>
      </c>
      <c r="AF159" s="6"/>
      <c r="AG159" s="6"/>
      <c r="AH159" s="10"/>
      <c r="AI159" s="53"/>
      <c r="AJ159" s="10"/>
      <c r="AK159" s="10"/>
    </row>
    <row r="160" spans="1:37" x14ac:dyDescent="0.15">
      <c r="A160" s="50">
        <v>41.665555666944002</v>
      </c>
      <c r="B160" s="13">
        <f t="shared" si="16"/>
        <v>40</v>
      </c>
      <c r="C160" s="6">
        <v>0.96899999999999997</v>
      </c>
      <c r="D160" s="6">
        <v>3.2639999999999998</v>
      </c>
      <c r="E160" s="6"/>
      <c r="F160" s="10"/>
      <c r="G160" s="10"/>
      <c r="H160" s="10"/>
      <c r="I160" s="6"/>
      <c r="J160" s="6"/>
      <c r="K160" s="10"/>
      <c r="L160" s="53"/>
      <c r="M160" s="10"/>
      <c r="N160" s="10"/>
      <c r="O160" s="6"/>
      <c r="P160" s="10"/>
      <c r="Q160" s="10"/>
      <c r="R160" s="10"/>
      <c r="S160" s="6"/>
      <c r="T160" s="6"/>
      <c r="U160" s="10"/>
      <c r="V160" s="53"/>
      <c r="W160" s="10"/>
      <c r="X160" s="10"/>
      <c r="Y160" s="50">
        <v>51.505258692095993</v>
      </c>
      <c r="Z160" s="13">
        <f t="shared" si="17"/>
        <v>50</v>
      </c>
      <c r="AA160" s="6">
        <v>0.13683000000203327</v>
      </c>
      <c r="AB160" s="50">
        <v>28.257608687615999</v>
      </c>
      <c r="AC160" s="10">
        <f t="shared" si="18"/>
        <v>0.80807500000152976</v>
      </c>
      <c r="AD160" s="10">
        <f t="array" ref="AD160">STDEVP(IF(($Y$4:$Y$2354=AB160),$AA$4:$AA$2354,""))</f>
        <v>0</v>
      </c>
      <c r="AE160" s="10">
        <f t="array" ref="AE160">MEDIAN(IF($Y$4:$Y$2354=AB160,$AA$4:$AA$2354,""))</f>
        <v>0.80807500000152976</v>
      </c>
      <c r="AF160" s="6"/>
      <c r="AG160" s="6"/>
      <c r="AH160" s="10"/>
      <c r="AI160" s="53"/>
      <c r="AJ160" s="10"/>
      <c r="AK160" s="10"/>
    </row>
    <row r="161" spans="1:37" x14ac:dyDescent="0.15">
      <c r="A161" s="50">
        <v>31.970024114687998</v>
      </c>
      <c r="B161" s="13">
        <f t="shared" si="16"/>
        <v>30</v>
      </c>
      <c r="C161" s="6">
        <v>3.1110000000000002</v>
      </c>
      <c r="D161" s="6">
        <v>29.143000000000001</v>
      </c>
      <c r="E161" s="6"/>
      <c r="F161" s="10"/>
      <c r="G161" s="10"/>
      <c r="H161" s="10"/>
      <c r="I161" s="6"/>
      <c r="J161" s="6"/>
      <c r="K161" s="10"/>
      <c r="L161" s="53"/>
      <c r="M161" s="10"/>
      <c r="N161" s="10"/>
      <c r="O161" s="6"/>
      <c r="P161" s="10"/>
      <c r="Q161" s="10"/>
      <c r="R161" s="10"/>
      <c r="S161" s="6"/>
      <c r="T161" s="6"/>
      <c r="U161" s="10"/>
      <c r="V161" s="53"/>
      <c r="W161" s="10"/>
      <c r="X161" s="10"/>
      <c r="Y161" s="50">
        <v>52.117987451904007</v>
      </c>
      <c r="Z161" s="13">
        <f t="shared" si="17"/>
        <v>50</v>
      </c>
      <c r="AA161" s="6">
        <v>0.13928500000628241</v>
      </c>
      <c r="AB161" s="50">
        <v>28.329694424063998</v>
      </c>
      <c r="AC161" s="10">
        <f t="shared" si="18"/>
        <v>0.4023550000018099</v>
      </c>
      <c r="AD161" s="10">
        <f t="array" ref="AD161">STDEVP(IF(($Y$4:$Y$2354=AB161),$AA$4:$AA$2354,""))</f>
        <v>0</v>
      </c>
      <c r="AE161" s="10">
        <f t="array" ref="AE161">MEDIAN(IF($Y$4:$Y$2354=AB161,$AA$4:$AA$2354,""))</f>
        <v>0.4023550000018099</v>
      </c>
      <c r="AF161" s="6"/>
      <c r="AG161" s="6"/>
      <c r="AH161" s="10"/>
      <c r="AI161" s="53"/>
      <c r="AJ161" s="10"/>
      <c r="AK161" s="10"/>
    </row>
    <row r="162" spans="1:37" x14ac:dyDescent="0.15">
      <c r="A162" s="50">
        <v>40.872612566015995</v>
      </c>
      <c r="B162" s="13">
        <f t="shared" si="16"/>
        <v>40</v>
      </c>
      <c r="C162" s="6">
        <v>0.81299999999999994</v>
      </c>
      <c r="D162" s="6">
        <v>11.534000000000001</v>
      </c>
      <c r="E162" s="6"/>
      <c r="F162" s="10"/>
      <c r="G162" s="10"/>
      <c r="H162" s="10"/>
      <c r="I162" s="6"/>
      <c r="J162" s="6"/>
      <c r="K162" s="10"/>
      <c r="L162" s="53"/>
      <c r="M162" s="10"/>
      <c r="N162" s="10"/>
      <c r="O162" s="6"/>
      <c r="P162" s="10"/>
      <c r="Q162" s="10"/>
      <c r="R162" s="10"/>
      <c r="S162" s="6"/>
      <c r="T162" s="6"/>
      <c r="U162" s="10"/>
      <c r="V162" s="53"/>
      <c r="W162" s="10"/>
      <c r="X162" s="10"/>
      <c r="Y162" s="50">
        <v>52.117987451904007</v>
      </c>
      <c r="Z162" s="13">
        <f t="shared" si="17"/>
        <v>50</v>
      </c>
      <c r="AA162" s="6">
        <v>0.13474000000546749</v>
      </c>
      <c r="AB162" s="50">
        <v>28.365737292287999</v>
      </c>
      <c r="AC162" s="10">
        <f t="shared" si="18"/>
        <v>0.91979500000507364</v>
      </c>
      <c r="AD162" s="10">
        <f t="array" ref="AD162">STDEVP(IF(($Y$4:$Y$2354=AB162),$AA$4:$AA$2354,""))</f>
        <v>0</v>
      </c>
      <c r="AE162" s="10">
        <f t="array" ref="AE162">MEDIAN(IF($Y$4:$Y$2354=AB162,$AA$4:$AA$2354,""))</f>
        <v>0.91979500000507364</v>
      </c>
      <c r="AF162" s="6"/>
      <c r="AG162" s="6"/>
      <c r="AH162" s="10"/>
      <c r="AI162" s="53"/>
      <c r="AJ162" s="10"/>
      <c r="AK162" s="10"/>
    </row>
    <row r="163" spans="1:37" x14ac:dyDescent="0.15">
      <c r="A163" s="50">
        <v>40.872612566015995</v>
      </c>
      <c r="B163" s="13">
        <f t="shared" si="16"/>
        <v>40</v>
      </c>
      <c r="C163" s="6">
        <v>1.012</v>
      </c>
      <c r="D163" s="6">
        <v>11.534000000000001</v>
      </c>
      <c r="E163" s="6"/>
      <c r="F163" s="10"/>
      <c r="G163" s="10"/>
      <c r="H163" s="10"/>
      <c r="I163" s="6"/>
      <c r="J163" s="6"/>
      <c r="K163" s="10"/>
      <c r="L163" s="53"/>
      <c r="M163" s="10"/>
      <c r="N163" s="10"/>
      <c r="O163" s="6"/>
      <c r="P163" s="10"/>
      <c r="Q163" s="10"/>
      <c r="R163" s="10"/>
      <c r="S163" s="6"/>
      <c r="T163" s="6"/>
      <c r="U163" s="10"/>
      <c r="V163" s="53"/>
      <c r="W163" s="10"/>
      <c r="X163" s="10"/>
      <c r="Y163" s="50">
        <v>52.766759079936001</v>
      </c>
      <c r="Z163" s="13">
        <f t="shared" si="17"/>
        <v>50</v>
      </c>
      <c r="AA163" s="6">
        <v>0.13419500000546747</v>
      </c>
      <c r="AB163" s="50">
        <v>28.437823028735995</v>
      </c>
      <c r="AC163" s="10">
        <f t="shared" si="18"/>
        <v>0.3829675000013365</v>
      </c>
      <c r="AD163" s="10">
        <f t="array" ref="AD163">STDEVP(IF(($Y$4:$Y$2354=AB163),$AA$4:$AA$2354,""))</f>
        <v>5.7727499997264231E-2</v>
      </c>
      <c r="AE163" s="10">
        <f t="array" ref="AE163">MEDIAN(IF($Y$4:$Y$2354=AB163,$AA$4:$AA$2354,""))</f>
        <v>0.3829675000013365</v>
      </c>
      <c r="AF163" s="6"/>
      <c r="AG163" s="6"/>
      <c r="AH163" s="10"/>
      <c r="AI163" s="53"/>
      <c r="AJ163" s="10"/>
      <c r="AK163" s="10"/>
    </row>
    <row r="164" spans="1:37" x14ac:dyDescent="0.15">
      <c r="A164" s="50">
        <v>41.233041248256001</v>
      </c>
      <c r="B164" s="13">
        <f t="shared" si="16"/>
        <v>40</v>
      </c>
      <c r="C164" s="6">
        <v>0.76500000000000001</v>
      </c>
      <c r="D164" s="6">
        <v>11.996</v>
      </c>
      <c r="E164" s="6"/>
      <c r="F164" s="10"/>
      <c r="G164" s="10"/>
      <c r="H164" s="10"/>
      <c r="I164" s="6"/>
      <c r="J164" s="6"/>
      <c r="K164" s="10"/>
      <c r="L164" s="53"/>
      <c r="M164" s="10"/>
      <c r="N164" s="10"/>
      <c r="O164" s="6"/>
      <c r="P164" s="10"/>
      <c r="Q164" s="10"/>
      <c r="R164" s="10"/>
      <c r="S164" s="6"/>
      <c r="T164" s="6"/>
      <c r="U164" s="10"/>
      <c r="V164" s="53"/>
      <c r="W164" s="10"/>
      <c r="X164" s="10"/>
      <c r="Y164" s="50">
        <v>52.298201793023999</v>
      </c>
      <c r="Z164" s="13">
        <f t="shared" si="17"/>
        <v>50</v>
      </c>
      <c r="AA164" s="6">
        <v>0.12865000000081084</v>
      </c>
      <c r="AB164" s="50">
        <v>28.545951633407999</v>
      </c>
      <c r="AC164" s="10">
        <f t="shared" si="18"/>
        <v>0.52824375000388035</v>
      </c>
      <c r="AD164" s="10">
        <f t="array" ref="AD164">STDEVP(IF(($Y$4:$Y$2354=AB164),$AA$4:$AA$2354,""))</f>
        <v>0.33589363432318053</v>
      </c>
      <c r="AE164" s="10">
        <f t="array" ref="AE164">MEDIAN(IF($Y$4:$Y$2354=AB164,$AA$4:$AA$2354,""))</f>
        <v>0.57365750000398463</v>
      </c>
      <c r="AF164" s="6"/>
      <c r="AG164" s="6"/>
      <c r="AH164" s="10"/>
      <c r="AI164" s="53"/>
      <c r="AJ164" s="10"/>
      <c r="AK164" s="10"/>
    </row>
    <row r="165" spans="1:37" x14ac:dyDescent="0.15">
      <c r="A165" s="50">
        <v>41.233041248256001</v>
      </c>
      <c r="B165" s="13">
        <f t="shared" si="16"/>
        <v>40</v>
      </c>
      <c r="C165" s="6">
        <v>0.95799999999999996</v>
      </c>
      <c r="D165" s="6">
        <v>11.996</v>
      </c>
      <c r="E165" s="6"/>
      <c r="F165" s="10"/>
      <c r="G165" s="10"/>
      <c r="H165" s="10"/>
      <c r="I165" s="6"/>
      <c r="J165" s="6"/>
      <c r="K165" s="10"/>
      <c r="L165" s="53"/>
      <c r="M165" s="10"/>
      <c r="N165" s="10"/>
      <c r="O165" s="6"/>
      <c r="P165" s="10"/>
      <c r="Q165" s="10"/>
      <c r="R165" s="10"/>
      <c r="S165" s="6"/>
      <c r="T165" s="6"/>
      <c r="U165" s="10"/>
      <c r="V165" s="53"/>
      <c r="W165" s="10"/>
      <c r="X165" s="10"/>
      <c r="Y165" s="50">
        <v>52.226116056575997</v>
      </c>
      <c r="Z165" s="13">
        <f t="shared" si="17"/>
        <v>50</v>
      </c>
      <c r="AA165" s="6">
        <v>0.14710500000104365</v>
      </c>
      <c r="AB165" s="50">
        <v>28.581994501632</v>
      </c>
      <c r="AC165" s="10">
        <f t="shared" si="18"/>
        <v>0.26000250000150171</v>
      </c>
      <c r="AD165" s="10">
        <f t="array" ref="AD165">STDEVP(IF(($Y$4:$Y$2354=AB165),$AA$4:$AA$2354,""))</f>
        <v>6.227499999505226E-3</v>
      </c>
      <c r="AE165" s="10">
        <f t="array" ref="AE165">MEDIAN(IF($Y$4:$Y$2354=AB165,$AA$4:$AA$2354,""))</f>
        <v>0.26000250000150171</v>
      </c>
      <c r="AF165" s="6"/>
      <c r="AG165" s="6"/>
      <c r="AH165" s="10"/>
      <c r="AI165" s="53"/>
      <c r="AJ165" s="10"/>
      <c r="AK165" s="10"/>
    </row>
    <row r="166" spans="1:37" x14ac:dyDescent="0.15">
      <c r="A166" s="50">
        <v>41.449298457600001</v>
      </c>
      <c r="B166" s="13">
        <f t="shared" si="16"/>
        <v>40</v>
      </c>
      <c r="C166" s="6">
        <v>0.85099999999999998</v>
      </c>
      <c r="D166" s="6">
        <v>12.263999999999999</v>
      </c>
      <c r="E166" s="6"/>
      <c r="F166" s="10"/>
      <c r="G166" s="10"/>
      <c r="H166" s="10"/>
      <c r="I166" s="6"/>
      <c r="J166" s="6"/>
      <c r="K166" s="10"/>
      <c r="L166" s="53"/>
      <c r="M166" s="10"/>
      <c r="N166" s="10"/>
      <c r="O166" s="6"/>
      <c r="P166" s="10"/>
      <c r="Q166" s="10"/>
      <c r="R166" s="10"/>
      <c r="S166" s="6"/>
      <c r="T166" s="6"/>
      <c r="U166" s="10"/>
      <c r="V166" s="53"/>
      <c r="W166" s="10"/>
      <c r="X166" s="10"/>
      <c r="Y166" s="50">
        <v>47.648671792128006</v>
      </c>
      <c r="Z166" s="13">
        <f t="shared" si="17"/>
        <v>40</v>
      </c>
      <c r="AA166" s="6">
        <v>0.14401500000063616</v>
      </c>
      <c r="AB166" s="50">
        <v>28.726165974527998</v>
      </c>
      <c r="AC166" s="10">
        <f t="shared" si="18"/>
        <v>0.80001750000403493</v>
      </c>
      <c r="AD166" s="10">
        <f t="array" ref="AD166">STDEVP(IF(($Y$4:$Y$2354=AB166),$AA$4:$AA$2354,""))</f>
        <v>0.1068457719405492</v>
      </c>
      <c r="AE166" s="10">
        <f t="array" ref="AE166">MEDIAN(IF($Y$4:$Y$2354=AB166,$AA$4:$AA$2354,""))</f>
        <v>0.8002450000023178</v>
      </c>
      <c r="AF166" s="6"/>
      <c r="AG166" s="6"/>
      <c r="AH166" s="10"/>
      <c r="AI166" s="53"/>
      <c r="AJ166" s="10"/>
      <c r="AK166" s="10"/>
    </row>
    <row r="167" spans="1:37" x14ac:dyDescent="0.15">
      <c r="A167" s="50">
        <v>41.449298457600001</v>
      </c>
      <c r="B167" s="13">
        <f t="shared" si="16"/>
        <v>40</v>
      </c>
      <c r="C167" s="6">
        <v>1.06</v>
      </c>
      <c r="D167" s="6">
        <v>12.263999999999999</v>
      </c>
      <c r="E167" s="6"/>
      <c r="F167" s="10"/>
      <c r="G167" s="10"/>
      <c r="H167" s="10"/>
      <c r="I167" s="6"/>
      <c r="J167" s="6"/>
      <c r="K167" s="10"/>
      <c r="L167" s="53"/>
      <c r="M167" s="10"/>
      <c r="N167" s="10"/>
      <c r="O167" s="6"/>
      <c r="P167" s="10"/>
      <c r="Q167" s="10"/>
      <c r="R167" s="10"/>
      <c r="S167" s="6"/>
      <c r="T167" s="6"/>
      <c r="U167" s="10"/>
      <c r="V167" s="53"/>
      <c r="W167" s="10"/>
      <c r="X167" s="10"/>
      <c r="Y167" s="50">
        <v>47.144071636991995</v>
      </c>
      <c r="Z167" s="13">
        <f t="shared" si="17"/>
        <v>40</v>
      </c>
      <c r="AA167" s="6">
        <v>0.13547000000628229</v>
      </c>
      <c r="AB167" s="50">
        <v>28.762208842752003</v>
      </c>
      <c r="AC167" s="10">
        <f t="shared" si="18"/>
        <v>2.1205000003830188E-2</v>
      </c>
      <c r="AD167" s="10">
        <f t="array" ref="AD167">STDEVP(IF(($Y$4:$Y$2354=AB167),$AA$4:$AA$2354,""))</f>
        <v>0</v>
      </c>
      <c r="AE167" s="10">
        <f t="array" ref="AE167">MEDIAN(IF($Y$4:$Y$2354=AB167,$AA$4:$AA$2354,""))</f>
        <v>2.1205000003830188E-2</v>
      </c>
      <c r="AF167" s="6"/>
      <c r="AG167" s="6"/>
      <c r="AH167" s="10"/>
      <c r="AI167" s="53"/>
      <c r="AJ167" s="10"/>
      <c r="AK167" s="10"/>
    </row>
    <row r="168" spans="1:37" x14ac:dyDescent="0.15">
      <c r="A168" s="50">
        <v>28.113437214720001</v>
      </c>
      <c r="B168" s="13">
        <f t="shared" si="16"/>
        <v>20</v>
      </c>
      <c r="C168" s="6">
        <v>3.5</v>
      </c>
      <c r="D168" s="6">
        <v>14.294</v>
      </c>
      <c r="E168" s="6"/>
      <c r="F168" s="10"/>
      <c r="G168" s="10"/>
      <c r="H168" s="10"/>
      <c r="I168" s="6"/>
      <c r="J168" s="6"/>
      <c r="K168" s="10"/>
      <c r="L168" s="53"/>
      <c r="M168" s="10"/>
      <c r="N168" s="10"/>
      <c r="O168" s="6"/>
      <c r="P168" s="10"/>
      <c r="Q168" s="10"/>
      <c r="R168" s="10"/>
      <c r="S168" s="6"/>
      <c r="T168" s="6"/>
      <c r="U168" s="10"/>
      <c r="V168" s="53"/>
      <c r="W168" s="10"/>
      <c r="X168" s="10"/>
      <c r="Y168" s="50">
        <v>46.99990016409599</v>
      </c>
      <c r="Z168" s="13">
        <f t="shared" si="17"/>
        <v>40</v>
      </c>
      <c r="AA168" s="6">
        <v>0.135380000002848</v>
      </c>
      <c r="AB168" s="50">
        <v>28.906380315647997</v>
      </c>
      <c r="AC168" s="10">
        <f t="shared" si="18"/>
        <v>2.538249999998865E-2</v>
      </c>
      <c r="AD168" s="10">
        <f t="array" ref="AD168">STDEVP(IF(($Y$4:$Y$2354=AB168),$AA$4:$AA$2354,""))</f>
        <v>2.7250000000000885E-4</v>
      </c>
      <c r="AE168" s="10">
        <f t="array" ref="AE168">MEDIAN(IF($Y$4:$Y$2354=AB168,$AA$4:$AA$2354,""))</f>
        <v>2.538249999998865E-2</v>
      </c>
      <c r="AF168" s="6"/>
      <c r="AG168" s="6"/>
      <c r="AH168" s="10"/>
      <c r="AI168" s="53"/>
      <c r="AJ168" s="10"/>
      <c r="AK168" s="10"/>
    </row>
    <row r="169" spans="1:37" x14ac:dyDescent="0.15">
      <c r="A169" s="50">
        <v>36.943939929599999</v>
      </c>
      <c r="B169" s="13">
        <f t="shared" si="16"/>
        <v>30</v>
      </c>
      <c r="C169" s="6">
        <v>1.365</v>
      </c>
      <c r="D169" s="6">
        <v>4.5949999999999998</v>
      </c>
      <c r="E169" s="6"/>
      <c r="F169" s="10"/>
      <c r="G169" s="10"/>
      <c r="H169" s="10"/>
      <c r="I169" s="6"/>
      <c r="J169" s="6"/>
      <c r="K169" s="10"/>
      <c r="L169" s="53"/>
      <c r="M169" s="10"/>
      <c r="N169" s="10"/>
      <c r="O169" s="6"/>
      <c r="P169" s="10"/>
      <c r="Q169" s="10"/>
      <c r="R169" s="10"/>
      <c r="S169" s="6"/>
      <c r="T169" s="6"/>
      <c r="U169" s="10"/>
      <c r="V169" s="53"/>
      <c r="W169" s="10"/>
      <c r="X169" s="10"/>
      <c r="Y169" s="50">
        <v>46.99990016409599</v>
      </c>
      <c r="Z169" s="13">
        <f t="shared" si="17"/>
        <v>40</v>
      </c>
      <c r="AA169" s="6">
        <v>0.22238000000238234</v>
      </c>
      <c r="AB169" s="50">
        <v>29.014508920320004</v>
      </c>
      <c r="AC169" s="10">
        <f t="shared" si="18"/>
        <v>0.57139500000300081</v>
      </c>
      <c r="AD169" s="10">
        <f t="array" ref="AD169">STDEVP(IF(($Y$4:$Y$2354=AB169),$AA$4:$AA$2354,""))</f>
        <v>0</v>
      </c>
      <c r="AE169" s="10">
        <f t="array" ref="AE169">MEDIAN(IF($Y$4:$Y$2354=AB169,$AA$4:$AA$2354,""))</f>
        <v>0.57139500000300081</v>
      </c>
      <c r="AF169" s="6"/>
      <c r="AG169" s="6"/>
      <c r="AH169" s="10"/>
      <c r="AI169" s="53"/>
      <c r="AJ169" s="10"/>
      <c r="AK169" s="10"/>
    </row>
    <row r="170" spans="1:37" x14ac:dyDescent="0.15">
      <c r="A170" s="50">
        <v>53.307402103295999</v>
      </c>
      <c r="B170" s="13">
        <f t="shared" si="16"/>
        <v>50</v>
      </c>
      <c r="C170" s="6">
        <v>0.90400000000000003</v>
      </c>
      <c r="D170" s="6">
        <v>11.218999999999999</v>
      </c>
      <c r="E170" s="6"/>
      <c r="F170" s="10"/>
      <c r="G170" s="10"/>
      <c r="H170" s="10"/>
      <c r="I170" s="6"/>
      <c r="J170" s="6"/>
      <c r="K170" s="10"/>
      <c r="L170" s="53"/>
      <c r="M170" s="10"/>
      <c r="N170" s="10"/>
      <c r="O170" s="6"/>
      <c r="P170" s="10"/>
      <c r="Q170" s="10"/>
      <c r="R170" s="10"/>
      <c r="S170" s="6"/>
      <c r="T170" s="6"/>
      <c r="U170" s="10"/>
      <c r="V170" s="53"/>
      <c r="W170" s="10"/>
      <c r="X170" s="10"/>
      <c r="Y170" s="50">
        <v>47.432414582783998</v>
      </c>
      <c r="Z170" s="13">
        <f t="shared" si="17"/>
        <v>40</v>
      </c>
      <c r="AA170" s="6">
        <v>0.22483499999935552</v>
      </c>
      <c r="AB170" s="50">
        <v>29.050551788543999</v>
      </c>
      <c r="AC170" s="10">
        <f t="shared" si="18"/>
        <v>0.49516000000283533</v>
      </c>
      <c r="AD170" s="10">
        <f t="array" ref="AD170">STDEVP(IF(($Y$4:$Y$2354=AB170),$AA$4:$AA$2354,""))</f>
        <v>0</v>
      </c>
      <c r="AE170" s="10">
        <f t="array" ref="AE170">MEDIAN(IF($Y$4:$Y$2354=AB170,$AA$4:$AA$2354,""))</f>
        <v>0.49516000000283533</v>
      </c>
      <c r="AF170" s="6"/>
      <c r="AG170" s="6"/>
      <c r="AH170" s="10"/>
      <c r="AI170" s="53"/>
      <c r="AJ170" s="10"/>
      <c r="AK170" s="10"/>
    </row>
    <row r="171" spans="1:37" x14ac:dyDescent="0.15">
      <c r="A171" s="50">
        <v>53.307402103295999</v>
      </c>
      <c r="B171" s="13">
        <f t="shared" si="16"/>
        <v>50</v>
      </c>
      <c r="C171" s="6">
        <v>1.0940000000000001</v>
      </c>
      <c r="D171" s="6">
        <v>11.218999999999999</v>
      </c>
      <c r="E171" s="6"/>
      <c r="F171" s="10"/>
      <c r="G171" s="10"/>
      <c r="H171" s="10"/>
      <c r="I171" s="6"/>
      <c r="J171" s="6"/>
      <c r="K171" s="10"/>
      <c r="L171" s="53"/>
      <c r="M171" s="10"/>
      <c r="N171" s="10"/>
      <c r="O171" s="6"/>
      <c r="P171" s="10"/>
      <c r="Q171" s="10"/>
      <c r="R171" s="10"/>
      <c r="S171" s="6"/>
      <c r="T171" s="6"/>
      <c r="U171" s="10"/>
      <c r="V171" s="53"/>
      <c r="W171" s="10"/>
      <c r="X171" s="10"/>
      <c r="Y171" s="50">
        <v>48.117229079039994</v>
      </c>
      <c r="Z171" s="13">
        <f t="shared" si="17"/>
        <v>40</v>
      </c>
      <c r="AA171" s="6">
        <v>0.29529000000290617</v>
      </c>
      <c r="AB171" s="50">
        <v>29.086594656768</v>
      </c>
      <c r="AC171" s="10">
        <f t="shared" si="18"/>
        <v>0.62854000000426158</v>
      </c>
      <c r="AD171" s="10">
        <f t="array" ref="AD171">STDEVP(IF(($Y$4:$Y$2354=AB171),$AA$4:$AA$2354,""))</f>
        <v>0</v>
      </c>
      <c r="AE171" s="10">
        <f t="array" ref="AE171">MEDIAN(IF($Y$4:$Y$2354=AB171,$AA$4:$AA$2354,""))</f>
        <v>0.62854000000426158</v>
      </c>
      <c r="AF171" s="6"/>
      <c r="AG171" s="6"/>
      <c r="AH171" s="10"/>
      <c r="AI171" s="53"/>
      <c r="AJ171" s="10"/>
      <c r="AK171" s="10"/>
    </row>
    <row r="172" spans="1:37" x14ac:dyDescent="0.15">
      <c r="A172" s="50">
        <v>40.295926674432003</v>
      </c>
      <c r="B172" s="13">
        <f t="shared" si="16"/>
        <v>40</v>
      </c>
      <c r="C172" s="6">
        <v>0.75</v>
      </c>
      <c r="D172" s="6">
        <v>29.98</v>
      </c>
      <c r="E172" s="6"/>
      <c r="F172" s="10"/>
      <c r="G172" s="10"/>
      <c r="H172" s="10"/>
      <c r="I172" s="6"/>
      <c r="J172" s="6"/>
      <c r="K172" s="10"/>
      <c r="L172" s="53"/>
      <c r="M172" s="10"/>
      <c r="N172" s="10"/>
      <c r="O172" s="6"/>
      <c r="P172" s="10"/>
      <c r="Q172" s="10"/>
      <c r="R172" s="10"/>
      <c r="S172" s="6"/>
      <c r="T172" s="6"/>
      <c r="U172" s="10"/>
      <c r="V172" s="53"/>
      <c r="W172" s="10"/>
      <c r="X172" s="10"/>
      <c r="Y172" s="50">
        <v>49.162472257535995</v>
      </c>
      <c r="Z172" s="13">
        <f t="shared" si="17"/>
        <v>40</v>
      </c>
      <c r="AA172" s="6">
        <v>0.22074500000238229</v>
      </c>
      <c r="AB172" s="50">
        <v>29.122637524992001</v>
      </c>
      <c r="AC172" s="10">
        <f t="shared" si="18"/>
        <v>0.84223000000220294</v>
      </c>
      <c r="AD172" s="10">
        <f t="array" ref="AD172">STDEVP(IF(($Y$4:$Y$2354=AB172),$AA$4:$AA$2354,""))</f>
        <v>0</v>
      </c>
      <c r="AE172" s="10">
        <f t="array" ref="AE172">MEDIAN(IF($Y$4:$Y$2354=AB172,$AA$4:$AA$2354,""))</f>
        <v>0.84223000000220294</v>
      </c>
      <c r="AF172" s="6"/>
      <c r="AG172" s="6"/>
      <c r="AH172" s="10"/>
      <c r="AI172" s="53"/>
      <c r="AJ172" s="10"/>
      <c r="AK172" s="10"/>
    </row>
    <row r="173" spans="1:37" x14ac:dyDescent="0.15">
      <c r="A173" s="50">
        <v>40.295926674432003</v>
      </c>
      <c r="B173" s="13">
        <f t="shared" si="16"/>
        <v>40</v>
      </c>
      <c r="C173" s="6">
        <v>0.92300000000000004</v>
      </c>
      <c r="D173" s="6">
        <v>29.98</v>
      </c>
      <c r="E173" s="6"/>
      <c r="F173" s="10"/>
      <c r="G173" s="10"/>
      <c r="H173" s="10"/>
      <c r="I173" s="6"/>
      <c r="J173" s="6"/>
      <c r="K173" s="10"/>
      <c r="L173" s="53"/>
      <c r="M173" s="10"/>
      <c r="N173" s="10"/>
      <c r="O173" s="6"/>
      <c r="P173" s="10"/>
      <c r="Q173" s="10"/>
      <c r="R173" s="10"/>
      <c r="S173" s="6"/>
      <c r="T173" s="6"/>
      <c r="U173" s="10"/>
      <c r="V173" s="53"/>
      <c r="W173" s="10"/>
      <c r="X173" s="10"/>
      <c r="Y173" s="50">
        <v>49.450815203327998</v>
      </c>
      <c r="Z173" s="13">
        <f t="shared" si="17"/>
        <v>40</v>
      </c>
      <c r="AA173" s="6">
        <v>0.94320000000051962</v>
      </c>
      <c r="AB173" s="50">
        <v>29.158680393216002</v>
      </c>
      <c r="AC173" s="10">
        <f t="shared" si="18"/>
        <v>0.56675750000177849</v>
      </c>
      <c r="AD173" s="10">
        <f t="array" ref="AD173">STDEVP(IF(($Y$4:$Y$2354=AB173),$AA$4:$AA$2354,""))</f>
        <v>1.7275000004074448E-3</v>
      </c>
      <c r="AE173" s="10">
        <f t="array" ref="AE173">MEDIAN(IF($Y$4:$Y$2354=AB173,$AA$4:$AA$2354,""))</f>
        <v>0.56675750000177849</v>
      </c>
      <c r="AF173" s="6"/>
      <c r="AG173" s="6"/>
      <c r="AH173" s="10"/>
      <c r="AI173" s="53"/>
      <c r="AJ173" s="10"/>
      <c r="AK173" s="10"/>
    </row>
    <row r="174" spans="1:37" x14ac:dyDescent="0.15">
      <c r="A174" s="50">
        <v>27.933222873600002</v>
      </c>
      <c r="B174" s="13">
        <f t="shared" si="16"/>
        <v>20</v>
      </c>
      <c r="C174" s="6">
        <v>0.76300000000000001</v>
      </c>
      <c r="D174" s="6">
        <v>12.05</v>
      </c>
      <c r="E174" s="6"/>
      <c r="F174" s="10"/>
      <c r="G174" s="10"/>
      <c r="H174" s="10"/>
      <c r="I174" s="6"/>
      <c r="J174" s="6"/>
      <c r="K174" s="10"/>
      <c r="L174" s="53"/>
      <c r="M174" s="10"/>
      <c r="N174" s="10"/>
      <c r="O174" s="6"/>
      <c r="P174" s="10"/>
      <c r="Q174" s="10"/>
      <c r="R174" s="10"/>
      <c r="S174" s="6"/>
      <c r="T174" s="6"/>
      <c r="U174" s="10"/>
      <c r="V174" s="53"/>
      <c r="W174" s="10"/>
      <c r="X174" s="10"/>
      <c r="Y174" s="50">
        <v>50.279801172479999</v>
      </c>
      <c r="Z174" s="13">
        <f t="shared" si="17"/>
        <v>50</v>
      </c>
      <c r="AA174" s="6">
        <v>0.31665500000395386</v>
      </c>
      <c r="AB174" s="50">
        <v>29.194723261439997</v>
      </c>
      <c r="AC174" s="10">
        <f t="shared" si="18"/>
        <v>0.44337666666988867</v>
      </c>
      <c r="AD174" s="10">
        <f t="array" ref="AD174">STDEVP(IF(($Y$4:$Y$2354=AB174),$AA$4:$AA$2354,""))</f>
        <v>0.25523359400033391</v>
      </c>
      <c r="AE174" s="10">
        <f t="array" ref="AE174">MEDIAN(IF($Y$4:$Y$2354=AB174,$AA$4:$AA$2354,""))</f>
        <v>0.28350500000459644</v>
      </c>
      <c r="AF174" s="6"/>
      <c r="AG174" s="6"/>
      <c r="AH174" s="10"/>
      <c r="AI174" s="53"/>
      <c r="AJ174" s="10"/>
      <c r="AK174" s="10"/>
    </row>
    <row r="175" spans="1:37" x14ac:dyDescent="0.15">
      <c r="A175" s="50">
        <v>27.933222873600002</v>
      </c>
      <c r="B175" s="13">
        <f t="shared" si="16"/>
        <v>20</v>
      </c>
      <c r="C175" s="6">
        <v>0.95099999999999996</v>
      </c>
      <c r="D175" s="6">
        <v>12.05</v>
      </c>
      <c r="E175" s="6"/>
      <c r="F175" s="10"/>
      <c r="G175" s="10"/>
      <c r="H175" s="10"/>
      <c r="I175" s="6"/>
      <c r="J175" s="6"/>
      <c r="K175" s="10"/>
      <c r="L175" s="53"/>
      <c r="M175" s="10"/>
      <c r="N175" s="10"/>
      <c r="O175" s="6"/>
      <c r="P175" s="10"/>
      <c r="Q175" s="10"/>
      <c r="R175" s="10"/>
      <c r="S175" s="6"/>
      <c r="T175" s="6"/>
      <c r="U175" s="10"/>
      <c r="V175" s="53"/>
      <c r="W175" s="10"/>
      <c r="X175" s="10"/>
      <c r="Y175" s="50">
        <v>51.397130087424003</v>
      </c>
      <c r="Z175" s="13">
        <f t="shared" si="17"/>
        <v>50</v>
      </c>
      <c r="AA175" s="6">
        <v>0.31156500000313891</v>
      </c>
      <c r="AB175" s="50">
        <v>29.266808997887999</v>
      </c>
      <c r="AC175" s="10">
        <f t="shared" si="18"/>
        <v>0.15316000000115793</v>
      </c>
      <c r="AD175" s="10">
        <f t="array" ref="AD175">STDEVP(IF(($Y$4:$Y$2354=AB175),$AA$4:$AA$2354,""))</f>
        <v>0</v>
      </c>
      <c r="AE175" s="10">
        <f t="array" ref="AE175">MEDIAN(IF($Y$4:$Y$2354=AB175,$AA$4:$AA$2354,""))</f>
        <v>0.15316000000115793</v>
      </c>
      <c r="AF175" s="6"/>
      <c r="AG175" s="6"/>
      <c r="AH175" s="10"/>
      <c r="AI175" s="53"/>
      <c r="AJ175" s="10"/>
      <c r="AK175" s="10"/>
    </row>
    <row r="176" spans="1:37" x14ac:dyDescent="0.15">
      <c r="A176" s="50">
        <v>41.485341325824002</v>
      </c>
      <c r="B176" s="13">
        <f t="shared" si="16"/>
        <v>40</v>
      </c>
      <c r="C176" s="6">
        <v>0.77800000000000002</v>
      </c>
      <c r="D176" s="6">
        <v>11.587999999999999</v>
      </c>
      <c r="E176" s="6"/>
      <c r="F176" s="10"/>
      <c r="G176" s="10"/>
      <c r="H176" s="10"/>
      <c r="I176" s="6"/>
      <c r="J176" s="6"/>
      <c r="K176" s="10"/>
      <c r="L176" s="53"/>
      <c r="M176" s="10"/>
      <c r="N176" s="10"/>
      <c r="O176" s="6"/>
      <c r="P176" s="10"/>
      <c r="Q176" s="10"/>
      <c r="R176" s="10"/>
      <c r="S176" s="6"/>
      <c r="T176" s="6"/>
      <c r="U176" s="10"/>
      <c r="V176" s="53"/>
      <c r="W176" s="10"/>
      <c r="X176" s="10"/>
      <c r="Y176" s="50">
        <v>51.469215823871998</v>
      </c>
      <c r="Z176" s="13">
        <f t="shared" si="17"/>
        <v>50</v>
      </c>
      <c r="AA176" s="6">
        <v>0.3150200000039538</v>
      </c>
      <c r="AB176" s="50">
        <v>29.302851866112004</v>
      </c>
      <c r="AC176" s="10">
        <f t="shared" si="18"/>
        <v>0.92283000000409787</v>
      </c>
      <c r="AD176" s="10">
        <f t="array" ref="AD176">STDEVP(IF(($Y$4:$Y$2354=AB176),$AA$4:$AA$2354,""))</f>
        <v>4.4499999999970896E-2</v>
      </c>
      <c r="AE176" s="10">
        <f t="array" ref="AE176">MEDIAN(IF($Y$4:$Y$2354=AB176,$AA$4:$AA$2354,""))</f>
        <v>0.92283000000409787</v>
      </c>
      <c r="AF176" s="6"/>
      <c r="AG176" s="6"/>
      <c r="AH176" s="10"/>
      <c r="AI176" s="53"/>
      <c r="AJ176" s="10"/>
      <c r="AK176" s="10"/>
    </row>
    <row r="177" spans="1:37" x14ac:dyDescent="0.15">
      <c r="A177" s="50">
        <v>41.485341325824002</v>
      </c>
      <c r="B177" s="13">
        <f t="shared" si="16"/>
        <v>40</v>
      </c>
      <c r="C177" s="6">
        <v>0.95199999999999996</v>
      </c>
      <c r="D177" s="6">
        <v>11.587999999999999</v>
      </c>
      <c r="E177" s="6"/>
      <c r="F177" s="10"/>
      <c r="G177" s="10"/>
      <c r="H177" s="10"/>
      <c r="I177" s="6"/>
      <c r="J177" s="6"/>
      <c r="K177" s="10"/>
      <c r="L177" s="53"/>
      <c r="M177" s="10"/>
      <c r="N177" s="10"/>
      <c r="O177" s="6"/>
      <c r="P177" s="10"/>
      <c r="Q177" s="10"/>
      <c r="R177" s="10"/>
      <c r="S177" s="6"/>
      <c r="T177" s="6"/>
      <c r="U177" s="10"/>
      <c r="V177" s="53"/>
      <c r="W177" s="10"/>
      <c r="X177" s="10"/>
      <c r="Y177" s="50">
        <v>51.252958614528005</v>
      </c>
      <c r="Z177" s="13">
        <f t="shared" si="17"/>
        <v>50</v>
      </c>
      <c r="AA177" s="6">
        <v>0.28947500000249859</v>
      </c>
      <c r="AB177" s="50">
        <v>29.374937602559999</v>
      </c>
      <c r="AC177" s="10">
        <f t="shared" si="18"/>
        <v>0.81312000000338358</v>
      </c>
      <c r="AD177" s="10">
        <f t="array" ref="AD177">STDEVP(IF(($Y$4:$Y$2354=AB177),$AA$4:$AA$2354,""))</f>
        <v>0</v>
      </c>
      <c r="AE177" s="10">
        <f t="array" ref="AE177">MEDIAN(IF($Y$4:$Y$2354=AB177,$AA$4:$AA$2354,""))</f>
        <v>0.81312000000338358</v>
      </c>
      <c r="AF177" s="6"/>
      <c r="AG177" s="6"/>
      <c r="AH177" s="10"/>
      <c r="AI177" s="53"/>
      <c r="AJ177" s="10"/>
      <c r="AK177" s="10"/>
    </row>
    <row r="178" spans="1:37" x14ac:dyDescent="0.15">
      <c r="A178" s="50">
        <v>43.359570473471997</v>
      </c>
      <c r="B178" s="13">
        <f t="shared" si="16"/>
        <v>40</v>
      </c>
      <c r="C178" s="6">
        <v>0.83899999999999997</v>
      </c>
      <c r="D178" s="6">
        <v>46.8</v>
      </c>
      <c r="E178" s="6"/>
      <c r="F178" s="10"/>
      <c r="G178" s="10"/>
      <c r="H178" s="10"/>
      <c r="I178" s="6"/>
      <c r="J178" s="6"/>
      <c r="K178" s="10"/>
      <c r="L178" s="53"/>
      <c r="M178" s="10"/>
      <c r="N178" s="10"/>
      <c r="O178" s="6"/>
      <c r="P178" s="10"/>
      <c r="Q178" s="10"/>
      <c r="R178" s="10"/>
      <c r="S178" s="6"/>
      <c r="T178" s="6"/>
      <c r="U178" s="10"/>
      <c r="V178" s="53"/>
      <c r="W178" s="10"/>
      <c r="X178" s="10"/>
      <c r="Y178" s="50">
        <v>50.892529932287992</v>
      </c>
      <c r="Z178" s="13">
        <f t="shared" si="17"/>
        <v>50</v>
      </c>
      <c r="AA178" s="6">
        <v>0.30038500000494328</v>
      </c>
      <c r="AB178" s="50">
        <v>29.591194811904</v>
      </c>
      <c r="AC178" s="10">
        <f t="shared" si="18"/>
        <v>0.29977833333532983</v>
      </c>
      <c r="AD178" s="10">
        <f t="array" ref="AD178">STDEVP(IF(($Y$4:$Y$2354=AB178),$AA$4:$AA$2354,""))</f>
        <v>3.9657819812755984E-2</v>
      </c>
      <c r="AE178" s="10">
        <f t="array" ref="AE178">MEDIAN(IF($Y$4:$Y$2354=AB178,$AA$4:$AA$2354,""))</f>
        <v>0.32296000000546954</v>
      </c>
      <c r="AF178" s="6"/>
      <c r="AG178" s="6"/>
      <c r="AH178" s="10"/>
      <c r="AI178" s="53"/>
      <c r="AJ178" s="10"/>
      <c r="AK178" s="10"/>
    </row>
    <row r="179" spans="1:37" x14ac:dyDescent="0.15">
      <c r="A179" s="50">
        <v>43.359570473471997</v>
      </c>
      <c r="B179" s="13">
        <f t="shared" si="16"/>
        <v>40</v>
      </c>
      <c r="C179" s="6">
        <v>1.044</v>
      </c>
      <c r="D179" s="6">
        <v>46.8</v>
      </c>
      <c r="E179" s="6"/>
      <c r="F179" s="10"/>
      <c r="G179" s="10"/>
      <c r="H179" s="10"/>
      <c r="I179" s="6"/>
      <c r="J179" s="6"/>
      <c r="K179" s="10"/>
      <c r="L179" s="53"/>
      <c r="M179" s="10"/>
      <c r="N179" s="10"/>
      <c r="O179" s="6"/>
      <c r="P179" s="10"/>
      <c r="Q179" s="10"/>
      <c r="R179" s="10"/>
      <c r="S179" s="6"/>
      <c r="T179" s="6"/>
      <c r="U179" s="10"/>
      <c r="V179" s="53"/>
      <c r="W179" s="10"/>
      <c r="X179" s="10"/>
      <c r="Y179" s="50">
        <v>49.270600862207999</v>
      </c>
      <c r="Z179" s="13">
        <f t="shared" si="17"/>
        <v>40</v>
      </c>
      <c r="AA179" s="6">
        <v>0.31384000000051948</v>
      </c>
      <c r="AB179" s="50">
        <v>29.627237680128001</v>
      </c>
      <c r="AC179" s="10">
        <f t="shared" si="18"/>
        <v>0.50170666666877983</v>
      </c>
      <c r="AD179" s="10">
        <f t="array" ref="AD179">STDEVP(IF(($Y$4:$Y$2354=AB179),$AA$4:$AA$2354,""))</f>
        <v>4.8001404551264677E-2</v>
      </c>
      <c r="AE179" s="10">
        <f t="array" ref="AE179">MEDIAN(IF($Y$4:$Y$2354=AB179,$AA$4:$AA$2354,""))</f>
        <v>0.46904500000228055</v>
      </c>
      <c r="AF179" s="6"/>
      <c r="AG179" s="6"/>
      <c r="AH179" s="10"/>
      <c r="AI179" s="53"/>
      <c r="AJ179" s="10"/>
      <c r="AK179" s="10"/>
    </row>
    <row r="180" spans="1:37" x14ac:dyDescent="0.15">
      <c r="A180" s="50">
        <v>45.161713884671997</v>
      </c>
      <c r="B180" s="13">
        <f t="shared" si="16"/>
        <v>40</v>
      </c>
      <c r="C180" s="6">
        <v>0.80700000000000005</v>
      </c>
      <c r="D180" s="6">
        <v>29.934000000000001</v>
      </c>
      <c r="E180" s="6"/>
      <c r="F180" s="10"/>
      <c r="G180" s="10"/>
      <c r="H180" s="10"/>
      <c r="I180" s="6"/>
      <c r="J180" s="6"/>
      <c r="K180" s="10"/>
      <c r="L180" s="53"/>
      <c r="M180" s="10"/>
      <c r="N180" s="10"/>
      <c r="O180" s="6"/>
      <c r="P180" s="10"/>
      <c r="Q180" s="10"/>
      <c r="R180" s="10"/>
      <c r="S180" s="6"/>
      <c r="T180" s="6"/>
      <c r="U180" s="10"/>
      <c r="V180" s="53"/>
      <c r="W180" s="10"/>
      <c r="X180" s="10"/>
      <c r="Y180" s="50">
        <v>48.910172179968001</v>
      </c>
      <c r="Z180" s="13">
        <f t="shared" si="17"/>
        <v>40</v>
      </c>
      <c r="AA180" s="6">
        <v>0.30329500000575815</v>
      </c>
      <c r="AB180" s="50">
        <v>29.663280548352002</v>
      </c>
      <c r="AC180" s="10">
        <f t="shared" si="18"/>
        <v>0.89767250000414001</v>
      </c>
      <c r="AD180" s="10">
        <f t="array" ref="AD180">STDEVP(IF(($Y$4:$Y$2354=AB180),$AA$4:$AA$2354,""))</f>
        <v>6.2725000012223697E-3</v>
      </c>
      <c r="AE180" s="10">
        <f t="array" ref="AE180">MEDIAN(IF($Y$4:$Y$2354=AB180,$AA$4:$AA$2354,""))</f>
        <v>0.89767250000414001</v>
      </c>
      <c r="AF180" s="6"/>
      <c r="AG180" s="6"/>
      <c r="AH180" s="10"/>
      <c r="AI180" s="53"/>
      <c r="AJ180" s="10"/>
      <c r="AK180" s="10"/>
    </row>
    <row r="181" spans="1:37" x14ac:dyDescent="0.15">
      <c r="A181" s="50">
        <v>45.161713884671997</v>
      </c>
      <c r="B181" s="13">
        <f t="shared" si="16"/>
        <v>40</v>
      </c>
      <c r="C181" s="6">
        <v>0.98099999999999998</v>
      </c>
      <c r="D181" s="6">
        <v>29.934000000000001</v>
      </c>
      <c r="E181" s="6"/>
      <c r="F181" s="10"/>
      <c r="G181" s="10"/>
      <c r="H181" s="10"/>
      <c r="I181" s="6"/>
      <c r="J181" s="6"/>
      <c r="K181" s="10"/>
      <c r="L181" s="53"/>
      <c r="M181" s="10"/>
      <c r="N181" s="10"/>
      <c r="O181" s="6"/>
      <c r="P181" s="10"/>
      <c r="Q181" s="10"/>
      <c r="R181" s="10"/>
      <c r="S181" s="6"/>
      <c r="T181" s="6"/>
      <c r="U181" s="10"/>
      <c r="V181" s="53"/>
      <c r="W181" s="10"/>
      <c r="X181" s="10"/>
      <c r="Y181" s="50">
        <v>48.693914970624</v>
      </c>
      <c r="Z181" s="13">
        <f t="shared" si="17"/>
        <v>40</v>
      </c>
      <c r="AA181" s="6">
        <v>0.29675000000453577</v>
      </c>
      <c r="AB181" s="50">
        <v>29.699323416576004</v>
      </c>
      <c r="AC181" s="10">
        <f t="shared" si="18"/>
        <v>0.93536750000155633</v>
      </c>
      <c r="AD181" s="10">
        <f t="array" ref="AD181">STDEVP(IF(($Y$4:$Y$2354=AB181),$AA$4:$AA$2354,""))</f>
        <v>1.2275000021245708E-3</v>
      </c>
      <c r="AE181" s="10">
        <f t="array" ref="AE181">MEDIAN(IF($Y$4:$Y$2354=AB181,$AA$4:$AA$2354,""))</f>
        <v>0.93536750000155633</v>
      </c>
      <c r="AF181" s="6"/>
      <c r="AG181" s="6"/>
      <c r="AH181" s="10"/>
      <c r="AI181" s="53"/>
      <c r="AJ181" s="10"/>
      <c r="AK181" s="10"/>
    </row>
    <row r="182" spans="1:37" x14ac:dyDescent="0.15">
      <c r="A182" s="50">
        <v>45.161713884671997</v>
      </c>
      <c r="B182" s="13">
        <f t="shared" si="16"/>
        <v>40</v>
      </c>
      <c r="C182" s="6">
        <v>0.77500000000000002</v>
      </c>
      <c r="D182" s="6">
        <v>11.849</v>
      </c>
      <c r="E182" s="6"/>
      <c r="F182" s="10"/>
      <c r="G182" s="10"/>
      <c r="H182" s="10"/>
      <c r="I182" s="6"/>
      <c r="J182" s="6"/>
      <c r="K182" s="10"/>
      <c r="L182" s="53"/>
      <c r="M182" s="10"/>
      <c r="N182" s="10"/>
      <c r="O182" s="6"/>
      <c r="P182" s="10"/>
      <c r="Q182" s="10"/>
      <c r="R182" s="10"/>
      <c r="S182" s="6"/>
      <c r="T182" s="6"/>
      <c r="U182" s="10"/>
      <c r="V182" s="53"/>
      <c r="W182" s="10"/>
      <c r="X182" s="10"/>
      <c r="Y182" s="50">
        <v>48.513700629504001</v>
      </c>
      <c r="Z182" s="13">
        <f t="shared" si="17"/>
        <v>40</v>
      </c>
      <c r="AA182" s="6">
        <v>0.30820499999970452</v>
      </c>
      <c r="AB182" s="50">
        <v>29.735366284799998</v>
      </c>
      <c r="AC182" s="10">
        <f t="shared" si="18"/>
        <v>0.59766250000282028</v>
      </c>
      <c r="AD182" s="10">
        <f t="array" ref="AD182">STDEVP(IF(($Y$4:$Y$2354=AB182),$AA$4:$AA$2354,""))</f>
        <v>0.26942750000299698</v>
      </c>
      <c r="AE182" s="10">
        <f t="array" ref="AE182">MEDIAN(IF($Y$4:$Y$2354=AB182,$AA$4:$AA$2354,""))</f>
        <v>0.59766250000282028</v>
      </c>
      <c r="AF182" s="6"/>
      <c r="AG182" s="6"/>
      <c r="AH182" s="10"/>
      <c r="AI182" s="53"/>
      <c r="AJ182" s="10"/>
      <c r="AK182" s="10"/>
    </row>
    <row r="183" spans="1:37" x14ac:dyDescent="0.15">
      <c r="A183" s="50">
        <v>45.161713884671997</v>
      </c>
      <c r="B183" s="13">
        <f t="shared" si="16"/>
        <v>40</v>
      </c>
      <c r="C183" s="6">
        <v>0.97199999999999998</v>
      </c>
      <c r="D183" s="6">
        <v>11.849</v>
      </c>
      <c r="E183" s="6"/>
      <c r="F183" s="10"/>
      <c r="G183" s="10"/>
      <c r="H183" s="10"/>
      <c r="I183" s="6"/>
      <c r="J183" s="6"/>
      <c r="K183" s="10"/>
      <c r="L183" s="53"/>
      <c r="M183" s="10"/>
      <c r="N183" s="10"/>
      <c r="O183" s="6"/>
      <c r="P183" s="10"/>
      <c r="Q183" s="10"/>
      <c r="R183" s="10"/>
      <c r="S183" s="6"/>
      <c r="T183" s="6"/>
      <c r="U183" s="10"/>
      <c r="V183" s="53"/>
      <c r="W183" s="10"/>
      <c r="X183" s="10"/>
      <c r="Y183" s="50">
        <v>48.693914970624</v>
      </c>
      <c r="Z183" s="13">
        <f t="shared" si="17"/>
        <v>40</v>
      </c>
      <c r="AA183" s="6">
        <v>0.31066000000395366</v>
      </c>
      <c r="AB183" s="50">
        <v>29.771409153023999</v>
      </c>
      <c r="AC183" s="10">
        <f t="shared" si="18"/>
        <v>0.81588750000085175</v>
      </c>
      <c r="AD183" s="10">
        <f t="array" ref="AD183">STDEVP(IF(($Y$4:$Y$2354=AB183),$AA$4:$AA$2354,""))</f>
        <v>6.7724999995052437E-3</v>
      </c>
      <c r="AE183" s="10">
        <f t="array" ref="AE183">MEDIAN(IF($Y$4:$Y$2354=AB183,$AA$4:$AA$2354,""))</f>
        <v>0.81588750000085175</v>
      </c>
      <c r="AF183" s="6"/>
      <c r="AG183" s="6"/>
      <c r="AH183" s="10"/>
      <c r="AI183" s="53"/>
      <c r="AJ183" s="10"/>
      <c r="AK183" s="10"/>
    </row>
    <row r="184" spans="1:37" x14ac:dyDescent="0.15">
      <c r="A184" s="50">
        <v>45.161713884671997</v>
      </c>
      <c r="B184" s="13">
        <f t="shared" si="16"/>
        <v>40</v>
      </c>
      <c r="C184" s="6">
        <v>0.80500000000000005</v>
      </c>
      <c r="D184" s="6">
        <v>29.475999999999999</v>
      </c>
      <c r="E184" s="6"/>
      <c r="F184" s="10"/>
      <c r="G184" s="10"/>
      <c r="H184" s="10"/>
      <c r="I184" s="6"/>
      <c r="J184" s="6"/>
      <c r="K184" s="10"/>
      <c r="L184" s="53"/>
      <c r="M184" s="10"/>
      <c r="N184" s="10"/>
      <c r="O184" s="6"/>
      <c r="P184" s="10"/>
      <c r="Q184" s="10"/>
      <c r="R184" s="10"/>
      <c r="S184" s="6"/>
      <c r="T184" s="6"/>
      <c r="U184" s="10"/>
      <c r="V184" s="53"/>
      <c r="W184" s="10"/>
      <c r="X184" s="10"/>
      <c r="Y184" s="50">
        <v>49.378729466879996</v>
      </c>
      <c r="Z184" s="13">
        <f t="shared" si="17"/>
        <v>40</v>
      </c>
      <c r="AA184" s="6">
        <v>0.30911500000011194</v>
      </c>
      <c r="AB184" s="50">
        <v>29.807452021248</v>
      </c>
      <c r="AC184" s="10">
        <f t="shared" si="18"/>
        <v>0.66376000000340996</v>
      </c>
      <c r="AD184" s="10">
        <f t="array" ref="AD184">STDEVP(IF(($Y$4:$Y$2354=AB184),$AA$4:$AA$2354,""))</f>
        <v>0.21103037486617593</v>
      </c>
      <c r="AE184" s="10">
        <f t="array" ref="AE184">MEDIAN(IF($Y$4:$Y$2354=AB184,$AA$4:$AA$2354,""))</f>
        <v>0.81120500000042584</v>
      </c>
      <c r="AF184" s="6"/>
      <c r="AG184" s="6"/>
      <c r="AH184" s="10"/>
      <c r="AI184" s="53"/>
      <c r="AJ184" s="10"/>
      <c r="AK184" s="10"/>
    </row>
    <row r="185" spans="1:37" x14ac:dyDescent="0.15">
      <c r="A185" s="50">
        <v>45.161713884671997</v>
      </c>
      <c r="B185" s="13">
        <f t="shared" si="16"/>
        <v>40</v>
      </c>
      <c r="C185" s="6">
        <v>1.0569999999999999</v>
      </c>
      <c r="D185" s="6">
        <v>29.475999999999999</v>
      </c>
      <c r="E185" s="6"/>
      <c r="F185" s="10"/>
      <c r="G185" s="10"/>
      <c r="H185" s="10"/>
      <c r="I185" s="6"/>
      <c r="J185" s="6"/>
      <c r="K185" s="10"/>
      <c r="L185" s="53"/>
      <c r="M185" s="10"/>
      <c r="N185" s="10"/>
      <c r="O185" s="6"/>
      <c r="P185" s="10"/>
      <c r="Q185" s="10"/>
      <c r="R185" s="10"/>
      <c r="S185" s="6"/>
      <c r="T185" s="6"/>
      <c r="U185" s="10"/>
      <c r="V185" s="53"/>
      <c r="W185" s="10"/>
      <c r="X185" s="10"/>
      <c r="Y185" s="50">
        <v>47.756800396800003</v>
      </c>
      <c r="Z185" s="13">
        <f t="shared" si="17"/>
        <v>40</v>
      </c>
      <c r="AA185" s="6">
        <v>0.29857000000535061</v>
      </c>
      <c r="AB185" s="50">
        <v>29.843494889471994</v>
      </c>
      <c r="AC185" s="10">
        <f t="shared" si="18"/>
        <v>0.482807500002289</v>
      </c>
      <c r="AD185" s="10">
        <f t="array" ref="AD185">STDEVP(IF(($Y$4:$Y$2354=AB185),$AA$4:$AA$2354,""))</f>
        <v>6.2724999975843909E-3</v>
      </c>
      <c r="AE185" s="10">
        <f t="array" ref="AE185">MEDIAN(IF($Y$4:$Y$2354=AB185,$AA$4:$AA$2354,""))</f>
        <v>0.482807500002289</v>
      </c>
      <c r="AF185" s="6"/>
      <c r="AG185" s="6"/>
      <c r="AH185" s="10"/>
      <c r="AI185" s="53"/>
      <c r="AJ185" s="10"/>
      <c r="AK185" s="10"/>
    </row>
    <row r="186" spans="1:37" x14ac:dyDescent="0.15">
      <c r="A186" s="50">
        <v>45.161713884671997</v>
      </c>
      <c r="B186" s="13">
        <f t="shared" si="16"/>
        <v>40</v>
      </c>
      <c r="C186" s="6">
        <v>0.78400000000000003</v>
      </c>
      <c r="D186" s="6">
        <v>11.855</v>
      </c>
      <c r="E186" s="6"/>
      <c r="F186" s="10"/>
      <c r="G186" s="10"/>
      <c r="H186" s="10"/>
      <c r="I186" s="6"/>
      <c r="J186" s="6"/>
      <c r="K186" s="10"/>
      <c r="L186" s="53"/>
      <c r="M186" s="10"/>
      <c r="N186" s="10"/>
      <c r="O186" s="6"/>
      <c r="P186" s="10"/>
      <c r="Q186" s="10"/>
      <c r="R186" s="10"/>
      <c r="S186" s="6"/>
      <c r="T186" s="6"/>
      <c r="U186" s="10"/>
      <c r="V186" s="53"/>
      <c r="W186" s="10"/>
      <c r="X186" s="10"/>
      <c r="Y186" s="50">
        <v>46.891771559423994</v>
      </c>
      <c r="Z186" s="13">
        <f t="shared" si="17"/>
        <v>40</v>
      </c>
      <c r="AA186" s="6">
        <v>0.38902500000569984</v>
      </c>
      <c r="AB186" s="50">
        <v>29.879537757695996</v>
      </c>
      <c r="AC186" s="10">
        <f t="shared" si="18"/>
        <v>0.38808250000437072</v>
      </c>
      <c r="AD186" s="10">
        <f t="array" ref="AD186">STDEVP(IF(($Y$4:$Y$2354=AB186),$AA$4:$AA$2354,""))</f>
        <v>0.10827933427675877</v>
      </c>
      <c r="AE186" s="10">
        <f t="array" ref="AE186">MEDIAN(IF($Y$4:$Y$2354=AB186,$AA$4:$AA$2354,""))</f>
        <v>0.38583250000482183</v>
      </c>
      <c r="AF186" s="6"/>
      <c r="AG186" s="6"/>
      <c r="AH186" s="10"/>
      <c r="AI186" s="53"/>
      <c r="AJ186" s="10"/>
      <c r="AK186" s="10"/>
    </row>
    <row r="187" spans="1:37" x14ac:dyDescent="0.15">
      <c r="A187" s="50">
        <v>45.161713884671997</v>
      </c>
      <c r="B187" s="13">
        <f t="shared" si="16"/>
        <v>40</v>
      </c>
      <c r="C187" s="6">
        <v>0.95899999999999996</v>
      </c>
      <c r="D187" s="6">
        <v>11.855</v>
      </c>
      <c r="E187" s="6"/>
      <c r="F187" s="10"/>
      <c r="G187" s="10"/>
      <c r="H187" s="10"/>
      <c r="I187" s="6"/>
      <c r="J187" s="6"/>
      <c r="K187" s="10"/>
      <c r="L187" s="53"/>
      <c r="M187" s="10"/>
      <c r="N187" s="10"/>
      <c r="O187" s="6"/>
      <c r="P187" s="10"/>
      <c r="Q187" s="10"/>
      <c r="R187" s="10"/>
      <c r="S187" s="6"/>
      <c r="T187" s="6"/>
      <c r="U187" s="10"/>
      <c r="V187" s="53"/>
      <c r="W187" s="10"/>
      <c r="X187" s="10"/>
      <c r="Y187" s="50">
        <v>45.161713884671997</v>
      </c>
      <c r="Z187" s="13">
        <f t="shared" si="17"/>
        <v>40</v>
      </c>
      <c r="AA187" s="6">
        <v>0.39848000000046113</v>
      </c>
      <c r="AB187" s="50">
        <v>29.915580625920001</v>
      </c>
      <c r="AC187" s="10">
        <f t="shared" si="18"/>
        <v>0.83459500000098052</v>
      </c>
      <c r="AD187" s="10">
        <f t="array" ref="AD187">STDEVP(IF(($Y$4:$Y$2354=AB187),$AA$4:$AA$2354,""))</f>
        <v>0</v>
      </c>
      <c r="AE187" s="10">
        <f t="array" ref="AE187">MEDIAN(IF($Y$4:$Y$2354=AB187,$AA$4:$AA$2354,""))</f>
        <v>0.83459500000098052</v>
      </c>
      <c r="AF187" s="6"/>
      <c r="AG187" s="6"/>
      <c r="AH187" s="10"/>
      <c r="AI187" s="53"/>
      <c r="AJ187" s="10"/>
      <c r="AK187" s="10"/>
    </row>
    <row r="188" spans="1:37" x14ac:dyDescent="0.15">
      <c r="A188" s="50">
        <v>45.161713884671997</v>
      </c>
      <c r="B188" s="13">
        <f t="shared" si="16"/>
        <v>40</v>
      </c>
      <c r="C188" s="6">
        <v>0.85499999999999998</v>
      </c>
      <c r="D188" s="6">
        <v>11.537000000000001</v>
      </c>
      <c r="E188" s="6"/>
      <c r="F188" s="10"/>
      <c r="G188" s="10"/>
      <c r="H188" s="10"/>
      <c r="I188" s="6"/>
      <c r="J188" s="6"/>
      <c r="K188" s="10"/>
      <c r="L188" s="53"/>
      <c r="M188" s="10"/>
      <c r="N188" s="10"/>
      <c r="O188" s="6"/>
      <c r="P188" s="10"/>
      <c r="Q188" s="10"/>
      <c r="R188" s="10"/>
      <c r="S188" s="6"/>
      <c r="T188" s="6"/>
      <c r="U188" s="10"/>
      <c r="V188" s="53"/>
      <c r="W188" s="10"/>
      <c r="X188" s="10"/>
      <c r="Y188" s="50">
        <v>42.710798845440003</v>
      </c>
      <c r="Z188" s="13">
        <f t="shared" si="17"/>
        <v>40</v>
      </c>
      <c r="AA188" s="6">
        <v>0.31093500000092678</v>
      </c>
      <c r="AB188" s="50">
        <v>29.987666362368</v>
      </c>
      <c r="AC188" s="10">
        <f t="shared" si="18"/>
        <v>0.50343750000204934</v>
      </c>
      <c r="AD188" s="10">
        <f t="array" ref="AD188">STDEVP(IF(($Y$4:$Y$2354=AB188),$AA$4:$AA$2354,""))</f>
        <v>4.5727499998457488E-2</v>
      </c>
      <c r="AE188" s="10">
        <f t="array" ref="AE188">MEDIAN(IF($Y$4:$Y$2354=AB188,$AA$4:$AA$2354,""))</f>
        <v>0.50343750000204934</v>
      </c>
      <c r="AF188" s="6"/>
      <c r="AG188" s="6"/>
      <c r="AH188" s="10"/>
      <c r="AI188" s="53"/>
      <c r="AJ188" s="10"/>
      <c r="AK188" s="10"/>
    </row>
    <row r="189" spans="1:37" x14ac:dyDescent="0.15">
      <c r="A189" s="50">
        <v>45.161713884671997</v>
      </c>
      <c r="B189" s="13">
        <f t="shared" si="16"/>
        <v>40</v>
      </c>
      <c r="C189" s="6">
        <v>1.0309999999999999</v>
      </c>
      <c r="D189" s="6">
        <v>11.537000000000001</v>
      </c>
      <c r="E189" s="6"/>
      <c r="F189" s="10"/>
      <c r="G189" s="10"/>
      <c r="H189" s="10"/>
      <c r="I189" s="6"/>
      <c r="J189" s="6"/>
      <c r="K189" s="10"/>
      <c r="L189" s="53"/>
      <c r="M189" s="10"/>
      <c r="N189" s="10"/>
      <c r="O189" s="6"/>
      <c r="P189" s="10"/>
      <c r="Q189" s="10"/>
      <c r="R189" s="10"/>
      <c r="S189" s="6"/>
      <c r="T189" s="6"/>
      <c r="U189" s="10"/>
      <c r="V189" s="53"/>
      <c r="W189" s="10"/>
      <c r="X189" s="10"/>
      <c r="Y189" s="50">
        <v>42.710798845440003</v>
      </c>
      <c r="Z189" s="13">
        <f t="shared" si="17"/>
        <v>40</v>
      </c>
      <c r="AA189" s="6">
        <v>0.39393499999964621</v>
      </c>
      <c r="AB189" s="50">
        <v>30.059752098815999</v>
      </c>
      <c r="AC189" s="10">
        <f t="shared" si="18"/>
        <v>0.69549250000078866</v>
      </c>
      <c r="AD189" s="10">
        <f t="array" ref="AD189">STDEVP(IF(($Y$4:$Y$2354=AB189),$AA$4:$AA$2354,""))</f>
        <v>2.2725000004074625E-3</v>
      </c>
      <c r="AE189" s="10">
        <f t="array" ref="AE189">MEDIAN(IF($Y$4:$Y$2354=AB189,$AA$4:$AA$2354,""))</f>
        <v>0.69549250000078866</v>
      </c>
      <c r="AF189" s="6"/>
      <c r="AG189" s="6"/>
      <c r="AH189" s="10"/>
      <c r="AI189" s="53"/>
      <c r="AJ189" s="10"/>
      <c r="AK189" s="10"/>
    </row>
    <row r="190" spans="1:37" x14ac:dyDescent="0.15">
      <c r="A190" s="50">
        <v>45.161713884671997</v>
      </c>
      <c r="B190" s="13">
        <f t="shared" si="16"/>
        <v>40</v>
      </c>
      <c r="C190" s="6">
        <v>0.80100000000000005</v>
      </c>
      <c r="D190" s="6">
        <v>12.452999999999999</v>
      </c>
      <c r="E190" s="6"/>
      <c r="F190" s="10"/>
      <c r="G190" s="10"/>
      <c r="H190" s="10"/>
      <c r="I190" s="6"/>
      <c r="J190" s="6"/>
      <c r="K190" s="10"/>
      <c r="L190" s="53"/>
      <c r="M190" s="10"/>
      <c r="N190" s="10"/>
      <c r="O190" s="6"/>
      <c r="P190" s="10"/>
      <c r="Q190" s="10"/>
      <c r="R190" s="10"/>
      <c r="S190" s="6"/>
      <c r="T190" s="6"/>
      <c r="U190" s="10"/>
      <c r="V190" s="53"/>
      <c r="W190" s="10"/>
      <c r="X190" s="10"/>
      <c r="Y190" s="50">
        <v>42.710798845440003</v>
      </c>
      <c r="Z190" s="13">
        <f t="shared" si="17"/>
        <v>40</v>
      </c>
      <c r="AA190" s="6">
        <v>0.40039000000471026</v>
      </c>
      <c r="AB190" s="50">
        <v>30.09579496704</v>
      </c>
      <c r="AC190" s="10">
        <f t="shared" si="18"/>
        <v>0.41492333333503079</v>
      </c>
      <c r="AD190" s="10">
        <f t="array" ref="AD190">STDEVP(IF(($Y$4:$Y$2354=AB190),$AA$4:$AA$2354,""))</f>
        <v>4.2538327881687911E-2</v>
      </c>
      <c r="AE190" s="10">
        <f t="array" ref="AE190">MEDIAN(IF($Y$4:$Y$2354=AB190,$AA$4:$AA$2354,""))</f>
        <v>0.38561999999929153</v>
      </c>
      <c r="AF190" s="6"/>
      <c r="AG190" s="6"/>
      <c r="AH190" s="10"/>
      <c r="AI190" s="53"/>
      <c r="AJ190" s="10"/>
      <c r="AK190" s="10"/>
    </row>
    <row r="191" spans="1:37" x14ac:dyDescent="0.15">
      <c r="A191" s="50">
        <v>45.161713884671997</v>
      </c>
      <c r="B191" s="13">
        <f t="shared" si="16"/>
        <v>40</v>
      </c>
      <c r="C191" s="6">
        <v>0.97099999999999997</v>
      </c>
      <c r="D191" s="6">
        <v>12.452999999999999</v>
      </c>
      <c r="E191" s="6"/>
      <c r="F191" s="10"/>
      <c r="G191" s="10"/>
      <c r="H191" s="10"/>
      <c r="I191" s="6"/>
      <c r="J191" s="6"/>
      <c r="K191" s="10"/>
      <c r="L191" s="53"/>
      <c r="M191" s="10"/>
      <c r="N191" s="10"/>
      <c r="O191" s="6"/>
      <c r="P191" s="10"/>
      <c r="Q191" s="10"/>
      <c r="R191" s="10"/>
      <c r="S191" s="6"/>
      <c r="T191" s="6"/>
      <c r="U191" s="10"/>
      <c r="V191" s="53"/>
      <c r="W191" s="10"/>
      <c r="X191" s="10"/>
      <c r="Y191" s="50">
        <v>34.024467603455996</v>
      </c>
      <c r="Z191" s="13">
        <f t="shared" si="17"/>
        <v>30</v>
      </c>
      <c r="AA191" s="6">
        <v>0.40729999999906408</v>
      </c>
      <c r="AB191" s="50">
        <v>30.203923571712004</v>
      </c>
      <c r="AC191" s="10">
        <f t="shared" si="18"/>
        <v>0.50360000000488281</v>
      </c>
      <c r="AD191" s="10">
        <f t="array" ref="AD191">STDEVP(IF(($Y$4:$Y$2354=AB191),$AA$4:$AA$2354,""))</f>
        <v>0.44768999999968662</v>
      </c>
      <c r="AE191" s="10">
        <f t="array" ref="AE191">MEDIAN(IF($Y$4:$Y$2354=AB191,$AA$4:$AA$2354,""))</f>
        <v>0.50360000000488281</v>
      </c>
      <c r="AF191" s="6"/>
      <c r="AG191" s="6"/>
      <c r="AH191" s="10"/>
      <c r="AI191" s="53"/>
      <c r="AJ191" s="10"/>
      <c r="AK191" s="10"/>
    </row>
    <row r="192" spans="1:37" x14ac:dyDescent="0.15">
      <c r="A192" s="50"/>
      <c r="B192" s="13"/>
      <c r="C192" s="6"/>
      <c r="D192" s="6"/>
      <c r="E192" s="6"/>
      <c r="F192" s="10"/>
      <c r="G192" s="10"/>
      <c r="H192" s="10"/>
      <c r="I192" s="6"/>
      <c r="J192" s="6"/>
      <c r="K192" s="10"/>
      <c r="L192" s="53"/>
      <c r="M192" s="10"/>
      <c r="N192" s="10"/>
      <c r="O192" s="6"/>
      <c r="P192" s="10"/>
      <c r="Q192" s="10"/>
      <c r="R192" s="10"/>
      <c r="S192" s="6"/>
      <c r="T192" s="6"/>
      <c r="U192" s="10"/>
      <c r="V192" s="53"/>
      <c r="W192" s="10"/>
      <c r="X192" s="10"/>
      <c r="Y192" s="50">
        <v>23.896421632512002</v>
      </c>
      <c r="Z192" s="13">
        <f t="shared" si="17"/>
        <v>20</v>
      </c>
      <c r="AA192" s="6">
        <v>0.40675499999906406</v>
      </c>
      <c r="AB192" s="50">
        <v>30.239966439936005</v>
      </c>
      <c r="AC192" s="10">
        <f t="shared" si="18"/>
        <v>0.63588750000508065</v>
      </c>
      <c r="AD192" s="10">
        <f t="array" ref="AD192">STDEVP(IF(($Y$4:$Y$2354=AB192),$AA$4:$AA$2354,""))</f>
        <v>1.7275000004074448E-3</v>
      </c>
      <c r="AE192" s="10">
        <f t="array" ref="AE192">MEDIAN(IF($Y$4:$Y$2354=AB192,$AA$4:$AA$2354,""))</f>
        <v>0.63588750000508065</v>
      </c>
      <c r="AF192" s="6"/>
      <c r="AG192" s="6"/>
      <c r="AH192" s="10"/>
      <c r="AI192" s="53"/>
      <c r="AJ192" s="10"/>
      <c r="AK192" s="10"/>
    </row>
    <row r="193" spans="1:37" x14ac:dyDescent="0.15">
      <c r="A193" s="50"/>
      <c r="B193" s="13"/>
      <c r="C193" s="6"/>
      <c r="D193" s="6"/>
      <c r="E193" s="6"/>
      <c r="F193" s="10"/>
      <c r="G193" s="10"/>
      <c r="H193" s="10"/>
      <c r="I193" s="6"/>
      <c r="J193" s="6"/>
      <c r="K193" s="10"/>
      <c r="L193" s="53"/>
      <c r="M193" s="10"/>
      <c r="N193" s="10"/>
      <c r="O193" s="6"/>
      <c r="P193" s="10"/>
      <c r="Q193" s="10"/>
      <c r="R193" s="10"/>
      <c r="S193" s="6"/>
      <c r="T193" s="6"/>
      <c r="U193" s="10"/>
      <c r="V193" s="53"/>
      <c r="W193" s="10"/>
      <c r="X193" s="10"/>
      <c r="Y193" s="50">
        <v>5.22621589248</v>
      </c>
      <c r="Z193" s="13">
        <v>1</v>
      </c>
      <c r="AA193" s="6">
        <v>0.40511999999906401</v>
      </c>
      <c r="AB193" s="50">
        <v>30.312052176384</v>
      </c>
      <c r="AC193" s="10">
        <f t="shared" si="18"/>
        <v>0.12893750000169912</v>
      </c>
      <c r="AD193" s="10">
        <f t="array" ref="AD193">STDEVP(IF(($Y$4:$Y$2354=AB193),$AA$4:$AA$2354,""))</f>
        <v>4.2725000008149161E-3</v>
      </c>
      <c r="AE193" s="10">
        <f t="array" ref="AE193">MEDIAN(IF($Y$4:$Y$2354=AB193,$AA$4:$AA$2354,""))</f>
        <v>0.12893750000169912</v>
      </c>
      <c r="AF193" s="6"/>
      <c r="AG193" s="6"/>
      <c r="AH193" s="10"/>
      <c r="AI193" s="53"/>
      <c r="AJ193" s="10"/>
      <c r="AK193" s="10"/>
    </row>
    <row r="194" spans="1:37" x14ac:dyDescent="0.15">
      <c r="A194" s="50"/>
      <c r="B194" s="13"/>
      <c r="C194" s="6"/>
      <c r="D194" s="6"/>
      <c r="E194" s="6"/>
      <c r="F194" s="10"/>
      <c r="G194" s="10"/>
      <c r="H194" s="10"/>
      <c r="I194" s="6"/>
      <c r="J194" s="6"/>
      <c r="K194" s="10"/>
      <c r="L194" s="53"/>
      <c r="M194" s="10"/>
      <c r="N194" s="10"/>
      <c r="O194" s="6"/>
      <c r="P194" s="10"/>
      <c r="Q194" s="10"/>
      <c r="R194" s="10"/>
      <c r="S194" s="6"/>
      <c r="T194" s="6"/>
      <c r="U194" s="10"/>
      <c r="V194" s="53"/>
      <c r="W194" s="10"/>
      <c r="X194" s="10"/>
      <c r="Y194" s="50">
        <v>5.22621589248</v>
      </c>
      <c r="Z194" s="13">
        <v>1</v>
      </c>
      <c r="AA194" s="6">
        <v>0.39457500000430268</v>
      </c>
      <c r="AB194" s="50">
        <v>30.384137912831996</v>
      </c>
      <c r="AC194" s="10">
        <f t="shared" si="18"/>
        <v>0.63237500000172453</v>
      </c>
      <c r="AD194" s="10">
        <f t="array" ref="AD194">STDEVP(IF(($Y$4:$Y$2354=AB194),$AA$4:$AA$2354,""))</f>
        <v>7.8977781748649611E-2</v>
      </c>
      <c r="AE194" s="10">
        <f t="array" ref="AE194">MEDIAN(IF($Y$4:$Y$2354=AB194,$AA$4:$AA$2354,""))</f>
        <v>0.61906500000059883</v>
      </c>
      <c r="AF194" s="6"/>
      <c r="AG194" s="6"/>
      <c r="AH194" s="10"/>
      <c r="AI194" s="53"/>
      <c r="AJ194" s="10"/>
      <c r="AK194" s="10"/>
    </row>
    <row r="195" spans="1:37" x14ac:dyDescent="0.15">
      <c r="A195" s="50"/>
      <c r="B195" s="13"/>
      <c r="C195" s="6"/>
      <c r="D195" s="6"/>
      <c r="E195" s="6"/>
      <c r="F195" s="10"/>
      <c r="G195" s="10"/>
      <c r="H195" s="10"/>
      <c r="I195" s="6"/>
      <c r="J195" s="6"/>
      <c r="K195" s="10"/>
      <c r="L195" s="53"/>
      <c r="M195" s="10"/>
      <c r="N195" s="10"/>
      <c r="O195" s="6"/>
      <c r="P195" s="10"/>
      <c r="Q195" s="10"/>
      <c r="R195" s="10"/>
      <c r="S195" s="6"/>
      <c r="T195" s="6"/>
      <c r="U195" s="10"/>
      <c r="V195" s="53"/>
      <c r="W195" s="10"/>
      <c r="X195" s="10"/>
      <c r="Y195" s="50">
        <v>5.22621589248</v>
      </c>
      <c r="Z195" s="13">
        <v>1</v>
      </c>
      <c r="AA195" s="6">
        <v>0.40203000000593248</v>
      </c>
      <c r="AB195" s="50">
        <v>30.528309385728001</v>
      </c>
      <c r="AC195" s="10">
        <f t="shared" si="18"/>
        <v>0.82021250000521706</v>
      </c>
      <c r="AD195" s="10">
        <f t="array" ref="AD195">STDEVP(IF(($Y$4:$Y$2354=AB195),$AA$4:$AA$2354,""))</f>
        <v>1.3727499999214188E-2</v>
      </c>
      <c r="AE195" s="10">
        <f t="array" ref="AE195">MEDIAN(IF($Y$4:$Y$2354=AB195,$AA$4:$AA$2354,""))</f>
        <v>0.82021250000521706</v>
      </c>
      <c r="AF195" s="6"/>
      <c r="AG195" s="6"/>
      <c r="AH195" s="10"/>
      <c r="AI195" s="53"/>
      <c r="AJ195" s="10"/>
      <c r="AK195" s="10"/>
    </row>
    <row r="196" spans="1:37" x14ac:dyDescent="0.15">
      <c r="A196" s="50"/>
      <c r="B196" s="13"/>
      <c r="C196" s="6"/>
      <c r="D196" s="6"/>
      <c r="E196" s="6"/>
      <c r="F196" s="10"/>
      <c r="G196" s="10"/>
      <c r="H196" s="10"/>
      <c r="I196" s="6"/>
      <c r="J196" s="6"/>
      <c r="K196" s="10"/>
      <c r="L196" s="53"/>
      <c r="M196" s="10"/>
      <c r="N196" s="10"/>
      <c r="O196" s="6"/>
      <c r="P196" s="10"/>
      <c r="Q196" s="10"/>
      <c r="R196" s="10"/>
      <c r="S196" s="6"/>
      <c r="T196" s="6"/>
      <c r="U196" s="10"/>
      <c r="V196" s="53"/>
      <c r="W196" s="10"/>
      <c r="X196" s="10"/>
      <c r="Y196" s="50">
        <v>5.22621589248</v>
      </c>
      <c r="Z196" s="13">
        <v>1</v>
      </c>
      <c r="AA196" s="6">
        <v>0.40548499999947141</v>
      </c>
      <c r="AB196" s="50">
        <v>30.564352253952002</v>
      </c>
      <c r="AC196" s="10">
        <f t="shared" si="18"/>
        <v>0.57170750000349579</v>
      </c>
      <c r="AD196" s="10">
        <f t="array" ref="AD196">STDEVP(IF(($Y$4:$Y$2354=AB196),$AA$4:$AA$2354,""))</f>
        <v>7.7249999828288285E-4</v>
      </c>
      <c r="AE196" s="10">
        <f t="array" ref="AE196">MEDIAN(IF($Y$4:$Y$2354=AB196,$AA$4:$AA$2354,""))</f>
        <v>0.57170750000349579</v>
      </c>
      <c r="AF196" s="6"/>
      <c r="AG196" s="6"/>
      <c r="AH196" s="10"/>
      <c r="AI196" s="53"/>
      <c r="AJ196" s="10"/>
      <c r="AK196" s="10"/>
    </row>
    <row r="197" spans="1:37" x14ac:dyDescent="0.15">
      <c r="A197" s="50"/>
      <c r="B197" s="13"/>
      <c r="C197" s="6"/>
      <c r="D197" s="6"/>
      <c r="E197" s="6"/>
      <c r="F197" s="10"/>
      <c r="G197" s="10"/>
      <c r="H197" s="10"/>
      <c r="I197" s="6"/>
      <c r="J197" s="6"/>
      <c r="K197" s="10"/>
      <c r="L197" s="53"/>
      <c r="M197" s="10"/>
      <c r="N197" s="10"/>
      <c r="O197" s="6"/>
      <c r="P197" s="10"/>
      <c r="Q197" s="10"/>
      <c r="R197" s="10"/>
      <c r="S197" s="6"/>
      <c r="T197" s="6"/>
      <c r="U197" s="10"/>
      <c r="V197" s="53"/>
      <c r="W197" s="10"/>
      <c r="X197" s="10"/>
      <c r="Y197" s="50">
        <v>5.22621589248</v>
      </c>
      <c r="Z197" s="13">
        <v>1</v>
      </c>
      <c r="AA197" s="6">
        <v>0.40439499999947137</v>
      </c>
      <c r="AB197" s="50">
        <v>30.600395122176</v>
      </c>
      <c r="AC197" s="10">
        <f t="shared" ref="AC197:AC260" si="19">AVERAGEIF($Y$4:$Y$2354,AB197,$AA$4:$AA$2354)</f>
        <v>0.66618250000240498</v>
      </c>
      <c r="AD197" s="10">
        <f t="array" ref="AD197">STDEVP(IF(($Y$4:$Y$2354=AB197),$AA$4:$AA$2354,""))</f>
        <v>1.272750000264844E-2</v>
      </c>
      <c r="AE197" s="10">
        <f t="array" ref="AE197">MEDIAN(IF($Y$4:$Y$2354=AB197,$AA$4:$AA$2354,""))</f>
        <v>0.66618250000240498</v>
      </c>
      <c r="AF197" s="6"/>
      <c r="AG197" s="6"/>
      <c r="AH197" s="10"/>
      <c r="AI197" s="53"/>
      <c r="AJ197" s="10"/>
      <c r="AK197" s="10"/>
    </row>
    <row r="198" spans="1:37" x14ac:dyDescent="0.15">
      <c r="A198" s="50"/>
      <c r="B198" s="13"/>
      <c r="C198" s="6"/>
      <c r="D198" s="6"/>
      <c r="E198" s="6"/>
      <c r="F198" s="10"/>
      <c r="G198" s="10"/>
      <c r="H198" s="10"/>
      <c r="I198" s="6"/>
      <c r="J198" s="6"/>
      <c r="K198" s="10"/>
      <c r="L198" s="53"/>
      <c r="M198" s="10"/>
      <c r="N198" s="10"/>
      <c r="O198" s="6"/>
      <c r="P198" s="10"/>
      <c r="Q198" s="10"/>
      <c r="R198" s="10"/>
      <c r="S198" s="6"/>
      <c r="T198" s="6"/>
      <c r="U198" s="10"/>
      <c r="V198" s="53"/>
      <c r="W198" s="10"/>
      <c r="X198" s="10"/>
      <c r="Y198" s="50">
        <v>5.22621589248</v>
      </c>
      <c r="Z198" s="13">
        <v>1</v>
      </c>
      <c r="AA198" s="6">
        <v>0.47185000000604882</v>
      </c>
      <c r="AB198" s="50">
        <v>30.708523726847996</v>
      </c>
      <c r="AC198" s="10">
        <f t="shared" si="19"/>
        <v>0.58707750000454328</v>
      </c>
      <c r="AD198" s="10">
        <f t="array" ref="AD198">STDEVP(IF(($Y$4:$Y$2354=AB198),$AA$4:$AA$2354,""))</f>
        <v>8.2274999999126797E-3</v>
      </c>
      <c r="AE198" s="10">
        <f t="array" ref="AE198">MEDIAN(IF($Y$4:$Y$2354=AB198,$AA$4:$AA$2354,""))</f>
        <v>0.58707750000454328</v>
      </c>
      <c r="AF198" s="6"/>
      <c r="AG198" s="6"/>
      <c r="AH198" s="10"/>
      <c r="AI198" s="53"/>
      <c r="AJ198" s="10"/>
      <c r="AK198" s="10"/>
    </row>
    <row r="199" spans="1:37" x14ac:dyDescent="0.15">
      <c r="A199" s="50"/>
      <c r="B199" s="13"/>
      <c r="C199" s="6"/>
      <c r="D199" s="6"/>
      <c r="E199" s="6"/>
      <c r="F199" s="10"/>
      <c r="G199" s="10"/>
      <c r="H199" s="10"/>
      <c r="I199" s="6"/>
      <c r="J199" s="6"/>
      <c r="K199" s="10"/>
      <c r="L199" s="53"/>
      <c r="M199" s="10"/>
      <c r="N199" s="10"/>
      <c r="O199" s="6"/>
      <c r="P199" s="10"/>
      <c r="Q199" s="10"/>
      <c r="R199" s="10"/>
      <c r="S199" s="6"/>
      <c r="T199" s="6"/>
      <c r="U199" s="10"/>
      <c r="V199" s="53"/>
      <c r="W199" s="10"/>
      <c r="X199" s="10"/>
      <c r="Y199" s="50">
        <v>5.22621589248</v>
      </c>
      <c r="Z199" s="13">
        <v>1</v>
      </c>
      <c r="AA199" s="6">
        <v>0.4713050000060488</v>
      </c>
      <c r="AB199" s="50">
        <v>30.888738067968003</v>
      </c>
      <c r="AC199" s="10">
        <f t="shared" si="19"/>
        <v>0.18226250000288424</v>
      </c>
      <c r="AD199" s="10">
        <f t="array" ref="AD199">STDEVP(IF(($Y$4:$Y$2354=AB199),$AA$4:$AA$2354,""))</f>
        <v>8.5927500000041568E-2</v>
      </c>
      <c r="AE199" s="10">
        <f t="array" ref="AE199">MEDIAN(IF($Y$4:$Y$2354=AB199,$AA$4:$AA$2354,""))</f>
        <v>0.18226250000288424</v>
      </c>
      <c r="AF199" s="6"/>
      <c r="AG199" s="6"/>
      <c r="AH199" s="10"/>
      <c r="AI199" s="53"/>
      <c r="AJ199" s="10"/>
      <c r="AK199" s="10"/>
    </row>
    <row r="200" spans="1:37" x14ac:dyDescent="0.15">
      <c r="A200" s="50"/>
      <c r="B200" s="13"/>
      <c r="C200" s="6"/>
      <c r="D200" s="6"/>
      <c r="E200" s="6"/>
      <c r="F200" s="10"/>
      <c r="G200" s="10"/>
      <c r="H200" s="10"/>
      <c r="I200" s="6"/>
      <c r="J200" s="6"/>
      <c r="K200" s="10"/>
      <c r="L200" s="53"/>
      <c r="M200" s="10"/>
      <c r="N200" s="10"/>
      <c r="O200" s="6"/>
      <c r="P200" s="10"/>
      <c r="Q200" s="10"/>
      <c r="R200" s="10"/>
      <c r="S200" s="6"/>
      <c r="T200" s="6"/>
      <c r="U200" s="10"/>
      <c r="V200" s="53"/>
      <c r="W200" s="10"/>
      <c r="X200" s="10"/>
      <c r="Y200" s="50">
        <v>5.22621589248</v>
      </c>
      <c r="Z200" s="13">
        <v>1</v>
      </c>
      <c r="AA200" s="6">
        <v>0.47876000000040264</v>
      </c>
      <c r="AB200" s="50">
        <v>30.924780936191997</v>
      </c>
      <c r="AC200" s="10">
        <f t="shared" si="19"/>
        <v>0.10666750000499403</v>
      </c>
      <c r="AD200" s="10">
        <f t="array" ref="AD200">STDEVP(IF(($Y$4:$Y$2354=AB200),$AA$4:$AA$2354,""))</f>
        <v>2.7250000000000885E-4</v>
      </c>
      <c r="AE200" s="10">
        <f t="array" ref="AE200">MEDIAN(IF($Y$4:$Y$2354=AB200,$AA$4:$AA$2354,""))</f>
        <v>0.10666750000499403</v>
      </c>
      <c r="AF200" s="6"/>
      <c r="AG200" s="6"/>
      <c r="AH200" s="10"/>
      <c r="AI200" s="53"/>
      <c r="AJ200" s="10"/>
      <c r="AK200" s="10"/>
    </row>
    <row r="201" spans="1:37" x14ac:dyDescent="0.15">
      <c r="A201" s="50"/>
      <c r="B201" s="13"/>
      <c r="C201" s="6"/>
      <c r="D201" s="6"/>
      <c r="E201" s="6"/>
      <c r="F201" s="10"/>
      <c r="G201" s="10"/>
      <c r="H201" s="10"/>
      <c r="I201" s="6"/>
      <c r="J201" s="6"/>
      <c r="K201" s="10"/>
      <c r="L201" s="53"/>
      <c r="M201" s="10"/>
      <c r="N201" s="10"/>
      <c r="O201" s="6"/>
      <c r="P201" s="10"/>
      <c r="Q201" s="10"/>
      <c r="R201" s="10"/>
      <c r="S201" s="6"/>
      <c r="T201" s="6"/>
      <c r="U201" s="10"/>
      <c r="V201" s="53"/>
      <c r="W201" s="10"/>
      <c r="X201" s="10"/>
      <c r="Y201" s="50">
        <v>5.22621589248</v>
      </c>
      <c r="Z201" s="13">
        <v>1</v>
      </c>
      <c r="AA201" s="6">
        <v>0.48021500000081008</v>
      </c>
      <c r="AB201" s="50">
        <v>31.032909540864001</v>
      </c>
      <c r="AC201" s="10">
        <f t="shared" si="19"/>
        <v>0.32555750000215145</v>
      </c>
      <c r="AD201" s="10">
        <f t="array" ref="AD201">STDEVP(IF(($Y$4:$Y$2354=AB201),$AA$4:$AA$2354,""))</f>
        <v>5.7724999993015169E-3</v>
      </c>
      <c r="AE201" s="10">
        <f t="array" ref="AE201">MEDIAN(IF($Y$4:$Y$2354=AB201,$AA$4:$AA$2354,""))</f>
        <v>0.32555750000215145</v>
      </c>
      <c r="AF201" s="6"/>
      <c r="AG201" s="6"/>
      <c r="AH201" s="10"/>
      <c r="AI201" s="53"/>
      <c r="AJ201" s="10"/>
      <c r="AK201" s="10"/>
    </row>
    <row r="202" spans="1:37" x14ac:dyDescent="0.15">
      <c r="A202" s="50"/>
      <c r="B202" s="13"/>
      <c r="C202" s="6"/>
      <c r="D202" s="6"/>
      <c r="E202" s="6"/>
      <c r="F202" s="10"/>
      <c r="G202" s="10"/>
      <c r="H202" s="10"/>
      <c r="I202" s="6"/>
      <c r="J202" s="6"/>
      <c r="K202" s="10"/>
      <c r="L202" s="53"/>
      <c r="M202" s="10"/>
      <c r="N202" s="10"/>
      <c r="O202" s="6"/>
      <c r="P202" s="10"/>
      <c r="Q202" s="10"/>
      <c r="R202" s="10"/>
      <c r="S202" s="6"/>
      <c r="T202" s="6"/>
      <c r="U202" s="10"/>
      <c r="V202" s="53"/>
      <c r="W202" s="10"/>
      <c r="X202" s="10"/>
      <c r="Y202" s="50">
        <v>5.22621589248</v>
      </c>
      <c r="Z202" s="13">
        <v>1</v>
      </c>
      <c r="AA202" s="6">
        <v>0.56867000000075185</v>
      </c>
      <c r="AB202" s="50">
        <v>31.285209618431999</v>
      </c>
      <c r="AC202" s="10">
        <f t="shared" si="19"/>
        <v>0.24945600000224638</v>
      </c>
      <c r="AD202" s="10">
        <f t="array" ref="AD202">STDEVP(IF(($Y$4:$Y$2354=AB202),$AA$4:$AA$2354,""))</f>
        <v>9.3946483776552889E-2</v>
      </c>
      <c r="AE202" s="10">
        <f t="array" ref="AE202">MEDIAN(IF($Y$4:$Y$2354=AB202,$AA$4:$AA$2354,""))</f>
        <v>0.29140500000511005</v>
      </c>
      <c r="AF202" s="6"/>
      <c r="AG202" s="6"/>
      <c r="AH202" s="10"/>
      <c r="AI202" s="53"/>
      <c r="AJ202" s="10"/>
      <c r="AK202" s="10"/>
    </row>
    <row r="203" spans="1:37" x14ac:dyDescent="0.15">
      <c r="A203" s="50"/>
      <c r="B203" s="13"/>
      <c r="C203" s="6"/>
      <c r="D203" s="6"/>
      <c r="E203" s="6"/>
      <c r="F203" s="10"/>
      <c r="G203" s="10"/>
      <c r="H203" s="10"/>
      <c r="I203" s="6"/>
      <c r="J203" s="6"/>
      <c r="K203" s="10"/>
      <c r="L203" s="53"/>
      <c r="M203" s="10"/>
      <c r="N203" s="10"/>
      <c r="O203" s="6"/>
      <c r="P203" s="10"/>
      <c r="Q203" s="10"/>
      <c r="R203" s="10"/>
      <c r="S203" s="6"/>
      <c r="T203" s="6"/>
      <c r="U203" s="10"/>
      <c r="V203" s="53"/>
      <c r="W203" s="10"/>
      <c r="X203" s="10"/>
      <c r="Y203" s="50">
        <v>5.22621589248</v>
      </c>
      <c r="Z203" s="13">
        <v>1</v>
      </c>
      <c r="AA203" s="6">
        <v>0.48312500000162495</v>
      </c>
      <c r="AB203" s="50">
        <v>31.537509696000001</v>
      </c>
      <c r="AC203" s="10">
        <f t="shared" si="19"/>
        <v>0.45874500000042251</v>
      </c>
      <c r="AD203" s="10">
        <f t="array" ref="AD203">STDEVP(IF(($Y$4:$Y$2354=AB203),$AA$4:$AA$2354,""))</f>
        <v>0</v>
      </c>
      <c r="AE203" s="10">
        <f t="array" ref="AE203">MEDIAN(IF($Y$4:$Y$2354=AB203,$AA$4:$AA$2354,""))</f>
        <v>0.45874500000042251</v>
      </c>
      <c r="AF203" s="6"/>
      <c r="AG203" s="6"/>
      <c r="AH203" s="10"/>
      <c r="AI203" s="53"/>
      <c r="AJ203" s="10"/>
      <c r="AK203" s="10"/>
    </row>
    <row r="204" spans="1:37" x14ac:dyDescent="0.15">
      <c r="A204" s="50"/>
      <c r="B204" s="13"/>
      <c r="C204" s="6"/>
      <c r="D204" s="6"/>
      <c r="E204" s="6"/>
      <c r="F204" s="10"/>
      <c r="G204" s="10"/>
      <c r="H204" s="10"/>
      <c r="I204" s="6"/>
      <c r="J204" s="6"/>
      <c r="K204" s="10"/>
      <c r="L204" s="53"/>
      <c r="M204" s="10"/>
      <c r="N204" s="10"/>
      <c r="O204" s="6"/>
      <c r="P204" s="10"/>
      <c r="Q204" s="10"/>
      <c r="R204" s="10"/>
      <c r="S204" s="6"/>
      <c r="T204" s="6"/>
      <c r="U204" s="10"/>
      <c r="V204" s="53"/>
      <c r="W204" s="10"/>
      <c r="X204" s="10"/>
      <c r="Y204" s="50">
        <v>5.22621589248</v>
      </c>
      <c r="Z204" s="13">
        <v>1</v>
      </c>
      <c r="AA204" s="6">
        <v>0.5751250000058159</v>
      </c>
      <c r="AB204" s="50">
        <v>31.645638300671997</v>
      </c>
      <c r="AC204" s="10">
        <f t="shared" si="19"/>
        <v>0.91903000000442026</v>
      </c>
      <c r="AD204" s="10">
        <f t="array" ref="AD204">STDEVP(IF(($Y$4:$Y$2354=AB204),$AA$4:$AA$2354,""))</f>
        <v>3.7139293431543423E-2</v>
      </c>
      <c r="AE204" s="10">
        <f t="array" ref="AE204">MEDIAN(IF($Y$4:$Y$2354=AB204,$AA$4:$AA$2354,""))</f>
        <v>0.94354500000331432</v>
      </c>
      <c r="AF204" s="6"/>
      <c r="AG204" s="6"/>
      <c r="AH204" s="10"/>
      <c r="AI204" s="53"/>
      <c r="AJ204" s="10"/>
      <c r="AK204" s="10"/>
    </row>
    <row r="205" spans="1:37" x14ac:dyDescent="0.15">
      <c r="A205" s="50"/>
      <c r="B205" s="13"/>
      <c r="C205" s="6"/>
      <c r="D205" s="6"/>
      <c r="E205" s="6"/>
      <c r="F205" s="10"/>
      <c r="G205" s="10"/>
      <c r="H205" s="10"/>
      <c r="I205" s="6"/>
      <c r="J205" s="6"/>
      <c r="K205" s="10"/>
      <c r="L205" s="53"/>
      <c r="M205" s="10"/>
      <c r="N205" s="10"/>
      <c r="O205" s="6"/>
      <c r="P205" s="10"/>
      <c r="Q205" s="10"/>
      <c r="R205" s="10"/>
      <c r="S205" s="6"/>
      <c r="T205" s="6"/>
      <c r="U205" s="10"/>
      <c r="V205" s="53"/>
      <c r="W205" s="10"/>
      <c r="X205" s="10"/>
      <c r="Y205" s="50">
        <v>5.22621589248</v>
      </c>
      <c r="Z205" s="13">
        <v>1</v>
      </c>
      <c r="AA205" s="6">
        <v>0.57558000000238163</v>
      </c>
      <c r="AB205" s="50">
        <v>31.753766905344001</v>
      </c>
      <c r="AC205" s="10">
        <f t="shared" si="19"/>
        <v>0.93416000000105726</v>
      </c>
      <c r="AD205" s="10">
        <f t="array" ref="AD205">STDEVP(IF(($Y$4:$Y$2354=AB205),$AA$4:$AA$2354,""))</f>
        <v>0</v>
      </c>
      <c r="AE205" s="10">
        <f t="array" ref="AE205">MEDIAN(IF($Y$4:$Y$2354=AB205,$AA$4:$AA$2354,""))</f>
        <v>0.93416000000105726</v>
      </c>
      <c r="AF205" s="6"/>
      <c r="AG205" s="6"/>
      <c r="AH205" s="10"/>
      <c r="AI205" s="53"/>
      <c r="AJ205" s="10"/>
      <c r="AK205" s="10"/>
    </row>
    <row r="206" spans="1:37" x14ac:dyDescent="0.15">
      <c r="A206" s="50"/>
      <c r="B206" s="13"/>
      <c r="C206" s="6"/>
      <c r="D206" s="6"/>
      <c r="E206" s="6"/>
      <c r="F206" s="10"/>
      <c r="G206" s="10"/>
      <c r="H206" s="10"/>
      <c r="I206" s="6"/>
      <c r="J206" s="6"/>
      <c r="K206" s="10"/>
      <c r="L206" s="53"/>
      <c r="M206" s="10"/>
      <c r="N206" s="10"/>
      <c r="O206" s="6"/>
      <c r="P206" s="10"/>
      <c r="Q206" s="10"/>
      <c r="R206" s="10"/>
      <c r="S206" s="6"/>
      <c r="T206" s="6"/>
      <c r="U206" s="10"/>
      <c r="V206" s="53"/>
      <c r="W206" s="10"/>
      <c r="X206" s="10"/>
      <c r="Y206" s="50">
        <v>5.22621589248</v>
      </c>
      <c r="Z206" s="13">
        <v>1</v>
      </c>
      <c r="AA206" s="6">
        <v>0.68049000000214876</v>
      </c>
      <c r="AB206" s="50">
        <v>31.861895510015998</v>
      </c>
      <c r="AC206" s="10">
        <f t="shared" si="19"/>
        <v>0.72513000000170225</v>
      </c>
      <c r="AD206" s="10">
        <f t="array" ref="AD206">STDEVP(IF(($Y$4:$Y$2354=AB206),$AA$4:$AA$2354,""))</f>
        <v>0</v>
      </c>
      <c r="AE206" s="10">
        <f t="array" ref="AE206">MEDIAN(IF($Y$4:$Y$2354=AB206,$AA$4:$AA$2354,""))</f>
        <v>0.72513000000170225</v>
      </c>
      <c r="AF206" s="6"/>
      <c r="AG206" s="6"/>
      <c r="AH206" s="10"/>
      <c r="AI206" s="53"/>
      <c r="AJ206" s="10"/>
      <c r="AK206" s="10"/>
    </row>
    <row r="207" spans="1:37" x14ac:dyDescent="0.15">
      <c r="A207" s="50"/>
      <c r="B207" s="13"/>
      <c r="C207" s="6"/>
      <c r="D207" s="6"/>
      <c r="E207" s="6"/>
      <c r="F207" s="10"/>
      <c r="G207" s="10"/>
      <c r="H207" s="10"/>
      <c r="I207" s="6"/>
      <c r="J207" s="6"/>
      <c r="K207" s="10"/>
      <c r="L207" s="53"/>
      <c r="M207" s="10"/>
      <c r="N207" s="10"/>
      <c r="O207" s="6"/>
      <c r="P207" s="10"/>
      <c r="Q207" s="10"/>
      <c r="R207" s="10"/>
      <c r="S207" s="6"/>
      <c r="T207" s="6"/>
      <c r="U207" s="10"/>
      <c r="V207" s="53"/>
      <c r="W207" s="10"/>
      <c r="X207" s="10"/>
      <c r="Y207" s="50">
        <v>5.22621589248</v>
      </c>
      <c r="Z207" s="13">
        <v>1</v>
      </c>
      <c r="AA207" s="6">
        <v>0.56594500000075176</v>
      </c>
      <c r="AB207" s="50">
        <v>31.897938378239996</v>
      </c>
      <c r="AC207" s="10">
        <f t="shared" si="19"/>
        <v>1.6300000032756223E-3</v>
      </c>
      <c r="AD207" s="10">
        <f t="array" ref="AD207">STDEVP(IF(($Y$4:$Y$2354=AB207),$AA$4:$AA$2354,""))</f>
        <v>0</v>
      </c>
      <c r="AE207" s="10">
        <f t="array" ref="AE207">MEDIAN(IF($Y$4:$Y$2354=AB207,$AA$4:$AA$2354,""))</f>
        <v>1.6300000032756223E-3</v>
      </c>
      <c r="AF207" s="6"/>
      <c r="AG207" s="6"/>
      <c r="AH207" s="10"/>
      <c r="AI207" s="53"/>
      <c r="AJ207" s="10"/>
      <c r="AK207" s="10"/>
    </row>
    <row r="208" spans="1:37" x14ac:dyDescent="0.15">
      <c r="A208" s="50"/>
      <c r="B208" s="13"/>
      <c r="C208" s="6"/>
      <c r="D208" s="6"/>
      <c r="E208" s="6"/>
      <c r="F208" s="10"/>
      <c r="G208" s="10"/>
      <c r="H208" s="10"/>
      <c r="I208" s="6"/>
      <c r="J208" s="6"/>
      <c r="K208" s="10"/>
      <c r="L208" s="53"/>
      <c r="M208" s="10"/>
      <c r="N208" s="10"/>
      <c r="O208" s="6"/>
      <c r="P208" s="10"/>
      <c r="Q208" s="10"/>
      <c r="R208" s="10"/>
      <c r="S208" s="6"/>
      <c r="T208" s="6"/>
      <c r="U208" s="10"/>
      <c r="V208" s="53"/>
      <c r="W208" s="10"/>
      <c r="X208" s="10"/>
      <c r="Y208" s="50">
        <v>5.22621589248</v>
      </c>
      <c r="Z208" s="13">
        <v>1</v>
      </c>
      <c r="AA208" s="6">
        <v>0.57540000000278901</v>
      </c>
      <c r="AB208" s="50">
        <v>32.078152719359998</v>
      </c>
      <c r="AC208" s="10">
        <f t="shared" si="19"/>
        <v>0.35914500000431393</v>
      </c>
      <c r="AD208" s="10">
        <f t="array" ref="AD208">STDEVP(IF(($Y$4:$Y$2354=AB208),$AA$4:$AA$2354,""))</f>
        <v>0</v>
      </c>
      <c r="AE208" s="10">
        <f t="array" ref="AE208">MEDIAN(IF($Y$4:$Y$2354=AB208,$AA$4:$AA$2354,""))</f>
        <v>0.35914500000431393</v>
      </c>
      <c r="AF208" s="6"/>
      <c r="AG208" s="6"/>
      <c r="AH208" s="10"/>
      <c r="AI208" s="53"/>
      <c r="AJ208" s="10"/>
      <c r="AK208" s="10"/>
    </row>
    <row r="209" spans="1:37" x14ac:dyDescent="0.15">
      <c r="A209" s="50"/>
      <c r="B209" s="13"/>
      <c r="C209" s="6"/>
      <c r="D209" s="6"/>
      <c r="E209" s="6"/>
      <c r="F209" s="10"/>
      <c r="G209" s="10"/>
      <c r="H209" s="10"/>
      <c r="I209" s="6"/>
      <c r="J209" s="6"/>
      <c r="K209" s="10"/>
      <c r="L209" s="53"/>
      <c r="M209" s="10"/>
      <c r="N209" s="10"/>
      <c r="O209" s="6"/>
      <c r="P209" s="10"/>
      <c r="Q209" s="10"/>
      <c r="R209" s="10"/>
      <c r="S209" s="6"/>
      <c r="T209" s="6"/>
      <c r="U209" s="10"/>
      <c r="V209" s="53"/>
      <c r="W209" s="10"/>
      <c r="X209" s="10"/>
      <c r="Y209" s="50">
        <v>5.22621589248</v>
      </c>
      <c r="Z209" s="13">
        <v>1</v>
      </c>
      <c r="AA209" s="6">
        <v>0.574855000002789</v>
      </c>
      <c r="AB209" s="50">
        <v>32.114195587584</v>
      </c>
      <c r="AC209" s="10">
        <f t="shared" si="19"/>
        <v>0.7417500000054793</v>
      </c>
      <c r="AD209" s="10">
        <f t="array" ref="AD209">STDEVP(IF(($Y$4:$Y$2354=AB209),$AA$4:$AA$2354,""))</f>
        <v>0</v>
      </c>
      <c r="AE209" s="10">
        <f t="array" ref="AE209">MEDIAN(IF($Y$4:$Y$2354=AB209,$AA$4:$AA$2354,""))</f>
        <v>0.7417500000054793</v>
      </c>
      <c r="AF209" s="6"/>
      <c r="AG209" s="6"/>
      <c r="AH209" s="10"/>
      <c r="AI209" s="53"/>
      <c r="AJ209" s="10"/>
      <c r="AK209" s="10"/>
    </row>
    <row r="210" spans="1:37" x14ac:dyDescent="0.15">
      <c r="A210" s="50"/>
      <c r="B210" s="13"/>
      <c r="C210" s="6"/>
      <c r="D210" s="6"/>
      <c r="E210" s="6"/>
      <c r="F210" s="10"/>
      <c r="G210" s="10"/>
      <c r="H210" s="10"/>
      <c r="I210" s="6"/>
      <c r="J210" s="6"/>
      <c r="K210" s="10"/>
      <c r="L210" s="53"/>
      <c r="M210" s="10"/>
      <c r="N210" s="10"/>
      <c r="O210" s="6"/>
      <c r="P210" s="10"/>
      <c r="Q210" s="10"/>
      <c r="R210" s="10"/>
      <c r="S210" s="6"/>
      <c r="T210" s="6"/>
      <c r="U210" s="10"/>
      <c r="V210" s="53"/>
      <c r="W210" s="10"/>
      <c r="X210" s="10"/>
      <c r="Y210" s="50">
        <v>5.22621589248</v>
      </c>
      <c r="Z210" s="13">
        <v>1</v>
      </c>
      <c r="AA210" s="6">
        <v>0.57776500000360387</v>
      </c>
      <c r="AB210" s="50">
        <v>32.150238455808001</v>
      </c>
      <c r="AC210" s="10">
        <f t="shared" si="19"/>
        <v>0.37354250000211231</v>
      </c>
      <c r="AD210" s="10">
        <f t="array" ref="AD210">STDEVP(IF(($Y$4:$Y$2354=AB210),$AA$4:$AA$2354,""))</f>
        <v>2.7724999986903365E-3</v>
      </c>
      <c r="AE210" s="10">
        <f t="array" ref="AE210">MEDIAN(IF($Y$4:$Y$2354=AB210,$AA$4:$AA$2354,""))</f>
        <v>0.37354250000211231</v>
      </c>
      <c r="AF210" s="6"/>
      <c r="AG210" s="6"/>
      <c r="AH210" s="10"/>
      <c r="AI210" s="53"/>
      <c r="AJ210" s="10"/>
      <c r="AK210" s="10"/>
    </row>
    <row r="211" spans="1:37" x14ac:dyDescent="0.15">
      <c r="A211" s="50"/>
      <c r="B211" s="13"/>
      <c r="C211" s="6"/>
      <c r="D211" s="6"/>
      <c r="E211" s="6"/>
      <c r="F211" s="10"/>
      <c r="G211" s="10"/>
      <c r="H211" s="10"/>
      <c r="I211" s="6"/>
      <c r="J211" s="6"/>
      <c r="K211" s="10"/>
      <c r="L211" s="53"/>
      <c r="M211" s="10"/>
      <c r="N211" s="10"/>
      <c r="O211" s="6"/>
      <c r="P211" s="10"/>
      <c r="Q211" s="10"/>
      <c r="R211" s="10"/>
      <c r="S211" s="6"/>
      <c r="T211" s="6"/>
      <c r="U211" s="10"/>
      <c r="V211" s="53"/>
      <c r="W211" s="10"/>
      <c r="X211" s="10"/>
      <c r="Y211" s="50">
        <v>5.22621589248</v>
      </c>
      <c r="Z211" s="13">
        <v>1</v>
      </c>
      <c r="AA211" s="6">
        <v>0.59321999999958752</v>
      </c>
      <c r="AB211" s="50">
        <v>32.186281324031995</v>
      </c>
      <c r="AC211" s="10">
        <f t="shared" si="19"/>
        <v>0.5710841666695432</v>
      </c>
      <c r="AD211" s="10">
        <f t="array" ref="AD211">STDEVP(IF(($Y$4:$Y$2354=AB211),$AA$4:$AA$2354,""))</f>
        <v>0.24784914840013847</v>
      </c>
      <c r="AE211" s="10">
        <f t="array" ref="AE211">MEDIAN(IF($Y$4:$Y$2354=AB211,$AA$4:$AA$2354,""))</f>
        <v>0.45762250000189308</v>
      </c>
      <c r="AF211" s="6"/>
      <c r="AG211" s="6"/>
      <c r="AH211" s="10"/>
      <c r="AI211" s="53"/>
      <c r="AJ211" s="10"/>
      <c r="AK211" s="10"/>
    </row>
    <row r="212" spans="1:37" x14ac:dyDescent="0.15">
      <c r="A212" s="50"/>
      <c r="B212" s="13"/>
      <c r="C212" s="6"/>
      <c r="D212" s="6"/>
      <c r="E212" s="6"/>
      <c r="F212" s="10"/>
      <c r="G212" s="10"/>
      <c r="H212" s="10"/>
      <c r="I212" s="6"/>
      <c r="J212" s="6"/>
      <c r="K212" s="10"/>
      <c r="L212" s="53"/>
      <c r="M212" s="10"/>
      <c r="N212" s="10"/>
      <c r="O212" s="6"/>
      <c r="P212" s="10"/>
      <c r="Q212" s="10"/>
      <c r="R212" s="10"/>
      <c r="S212" s="6"/>
      <c r="T212" s="6"/>
      <c r="U212" s="10"/>
      <c r="V212" s="53"/>
      <c r="W212" s="10"/>
      <c r="X212" s="10"/>
      <c r="Y212" s="50">
        <v>5.22621589248</v>
      </c>
      <c r="Z212" s="13">
        <v>1</v>
      </c>
      <c r="AA212" s="6">
        <v>0.5896750000026143</v>
      </c>
      <c r="AB212" s="50">
        <v>32.330452796928</v>
      </c>
      <c r="AC212" s="10">
        <f t="shared" si="19"/>
        <v>0.54622750000099562</v>
      </c>
      <c r="AD212" s="10">
        <f t="array" ref="AD212">STDEVP(IF(($Y$4:$Y$2354=AB212),$AA$4:$AA$2354,""))</f>
        <v>0.22556196683230148</v>
      </c>
      <c r="AE212" s="10">
        <f t="array" ref="AE212">MEDIAN(IF($Y$4:$Y$2354=AB212,$AA$4:$AA$2354,""))</f>
        <v>0.49831250000083716</v>
      </c>
      <c r="AF212" s="6"/>
      <c r="AG212" s="6"/>
      <c r="AH212" s="10"/>
      <c r="AI212" s="53"/>
      <c r="AJ212" s="10"/>
      <c r="AK212" s="10"/>
    </row>
    <row r="213" spans="1:37" x14ac:dyDescent="0.15">
      <c r="A213" s="50"/>
      <c r="B213" s="13"/>
      <c r="C213" s="6"/>
      <c r="D213" s="6"/>
      <c r="E213" s="6"/>
      <c r="F213" s="10"/>
      <c r="G213" s="10"/>
      <c r="H213" s="10"/>
      <c r="I213" s="6"/>
      <c r="J213" s="6"/>
      <c r="K213" s="10"/>
      <c r="L213" s="53"/>
      <c r="M213" s="10"/>
      <c r="N213" s="10"/>
      <c r="O213" s="6"/>
      <c r="P213" s="10"/>
      <c r="Q213" s="10"/>
      <c r="R213" s="10"/>
      <c r="S213" s="6"/>
      <c r="T213" s="6"/>
      <c r="U213" s="10"/>
      <c r="V213" s="53"/>
      <c r="W213" s="10"/>
      <c r="X213" s="10"/>
      <c r="Y213" s="50">
        <v>5.22621589248</v>
      </c>
      <c r="Z213" s="13">
        <v>1</v>
      </c>
      <c r="AA213" s="6">
        <v>0.59212999999958749</v>
      </c>
      <c r="AB213" s="50">
        <v>32.366495665152001</v>
      </c>
      <c r="AC213" s="10">
        <f t="shared" si="19"/>
        <v>0.10329750000286342</v>
      </c>
      <c r="AD213" s="10">
        <f t="array" ref="AD213">STDEVP(IF(($Y$4:$Y$2354=AB213),$AA$4:$AA$2354,""))</f>
        <v>8.7274999981955537E-3</v>
      </c>
      <c r="AE213" s="10">
        <f t="array" ref="AE213">MEDIAN(IF($Y$4:$Y$2354=AB213,$AA$4:$AA$2354,""))</f>
        <v>0.10329750000286342</v>
      </c>
      <c r="AF213" s="6"/>
      <c r="AG213" s="6"/>
      <c r="AH213" s="10"/>
      <c r="AI213" s="53"/>
      <c r="AJ213" s="10"/>
      <c r="AK213" s="10"/>
    </row>
    <row r="214" spans="1:37" x14ac:dyDescent="0.15">
      <c r="A214" s="50"/>
      <c r="B214" s="13"/>
      <c r="C214" s="6"/>
      <c r="D214" s="6"/>
      <c r="E214" s="6"/>
      <c r="F214" s="10"/>
      <c r="G214" s="10"/>
      <c r="H214" s="10"/>
      <c r="I214" s="6"/>
      <c r="J214" s="6"/>
      <c r="K214" s="10"/>
      <c r="L214" s="53"/>
      <c r="M214" s="10"/>
      <c r="N214" s="10"/>
      <c r="O214" s="6"/>
      <c r="P214" s="10"/>
      <c r="Q214" s="10"/>
      <c r="R214" s="10"/>
      <c r="S214" s="6"/>
      <c r="T214" s="6"/>
      <c r="U214" s="10"/>
      <c r="V214" s="53"/>
      <c r="W214" s="10"/>
      <c r="X214" s="10"/>
      <c r="Y214" s="50">
        <v>5.22621589248</v>
      </c>
      <c r="Z214" s="13">
        <v>1</v>
      </c>
      <c r="AA214" s="6">
        <v>0.56858500000581569</v>
      </c>
      <c r="AB214" s="50">
        <v>32.402538533375996</v>
      </c>
      <c r="AC214" s="10">
        <f t="shared" si="19"/>
        <v>0.10907250000392266</v>
      </c>
      <c r="AD214" s="10">
        <f t="array" ref="AD214">STDEVP(IF(($Y$4:$Y$2354=AB214),$AA$4:$AA$2354,""))</f>
        <v>1.2725000002037357E-3</v>
      </c>
      <c r="AE214" s="10">
        <f t="array" ref="AE214">MEDIAN(IF($Y$4:$Y$2354=AB214,$AA$4:$AA$2354,""))</f>
        <v>0.10907250000392266</v>
      </c>
      <c r="AF214" s="6"/>
      <c r="AG214" s="6"/>
      <c r="AH214" s="10"/>
      <c r="AI214" s="53"/>
      <c r="AJ214" s="10"/>
      <c r="AK214" s="10"/>
    </row>
    <row r="215" spans="1:37" x14ac:dyDescent="0.15">
      <c r="A215" s="50"/>
      <c r="B215" s="13"/>
      <c r="C215" s="6"/>
      <c r="D215" s="6"/>
      <c r="E215" s="6"/>
      <c r="F215" s="10"/>
      <c r="G215" s="10"/>
      <c r="H215" s="10"/>
      <c r="I215" s="6"/>
      <c r="J215" s="6"/>
      <c r="K215" s="10"/>
      <c r="L215" s="53"/>
      <c r="M215" s="10"/>
      <c r="N215" s="10"/>
      <c r="O215" s="6"/>
      <c r="P215" s="10"/>
      <c r="Q215" s="10"/>
      <c r="R215" s="10"/>
      <c r="S215" s="6"/>
      <c r="T215" s="6"/>
      <c r="U215" s="10"/>
      <c r="V215" s="53"/>
      <c r="W215" s="10"/>
      <c r="X215" s="10"/>
      <c r="Y215" s="50">
        <v>5.22621589248</v>
      </c>
      <c r="Z215" s="13">
        <v>1</v>
      </c>
      <c r="AA215" s="6">
        <v>0.58404000000179934</v>
      </c>
      <c r="AB215" s="50">
        <v>32.618795742720003</v>
      </c>
      <c r="AC215" s="10">
        <f t="shared" si="19"/>
        <v>0.34117000000308301</v>
      </c>
      <c r="AD215" s="10">
        <f t="array" ref="AD215">STDEVP(IF(($Y$4:$Y$2354=AB215),$AA$4:$AA$2354,""))</f>
        <v>4.7723269481756543E-2</v>
      </c>
      <c r="AE215" s="10">
        <f t="array" ref="AE215">MEDIAN(IF($Y$4:$Y$2354=AB215,$AA$4:$AA$2354,""))</f>
        <v>0.37414000000502323</v>
      </c>
      <c r="AF215" s="6"/>
      <c r="AG215" s="6"/>
      <c r="AH215" s="10"/>
      <c r="AI215" s="53"/>
      <c r="AJ215" s="10"/>
      <c r="AK215" s="10"/>
    </row>
    <row r="216" spans="1:37" x14ac:dyDescent="0.15">
      <c r="A216" s="50"/>
      <c r="B216" s="13"/>
      <c r="C216" s="6"/>
      <c r="D216" s="6"/>
      <c r="E216" s="6"/>
      <c r="F216" s="10"/>
      <c r="G216" s="10"/>
      <c r="H216" s="10"/>
      <c r="I216" s="6"/>
      <c r="J216" s="6"/>
      <c r="K216" s="10"/>
      <c r="L216" s="53"/>
      <c r="M216" s="10"/>
      <c r="N216" s="10"/>
      <c r="O216" s="6"/>
      <c r="P216" s="10"/>
      <c r="Q216" s="10"/>
      <c r="R216" s="10"/>
      <c r="S216" s="6"/>
      <c r="T216" s="6"/>
      <c r="U216" s="10"/>
      <c r="V216" s="53"/>
      <c r="W216" s="10"/>
      <c r="X216" s="10"/>
      <c r="Y216" s="50">
        <v>5.22621589248</v>
      </c>
      <c r="Z216" s="13">
        <v>1</v>
      </c>
      <c r="AA216" s="6">
        <v>0.58349500000179932</v>
      </c>
      <c r="AB216" s="50">
        <v>32.654838610944005</v>
      </c>
      <c r="AC216" s="10">
        <f t="shared" si="19"/>
        <v>0.45184250000415382</v>
      </c>
      <c r="AD216" s="10">
        <f t="array" ref="AD216">STDEVP(IF(($Y$4:$Y$2354=AB216),$AA$4:$AA$2354,""))</f>
        <v>2.7275000006111716E-3</v>
      </c>
      <c r="AE216" s="10">
        <f t="array" ref="AE216">MEDIAN(IF($Y$4:$Y$2354=AB216,$AA$4:$AA$2354,""))</f>
        <v>0.45184250000415382</v>
      </c>
      <c r="AF216" s="6"/>
      <c r="AG216" s="6"/>
      <c r="AH216" s="10"/>
      <c r="AI216" s="53"/>
      <c r="AJ216" s="10"/>
      <c r="AK216" s="10"/>
    </row>
    <row r="217" spans="1:37" x14ac:dyDescent="0.15">
      <c r="A217" s="50"/>
      <c r="B217" s="13"/>
      <c r="C217" s="6"/>
      <c r="D217" s="6"/>
      <c r="E217" s="6"/>
      <c r="F217" s="10"/>
      <c r="G217" s="10"/>
      <c r="H217" s="10"/>
      <c r="I217" s="6"/>
      <c r="J217" s="6"/>
      <c r="K217" s="10"/>
      <c r="L217" s="53"/>
      <c r="M217" s="10"/>
      <c r="N217" s="10"/>
      <c r="O217" s="6"/>
      <c r="P217" s="10"/>
      <c r="Q217" s="10"/>
      <c r="R217" s="10"/>
      <c r="S217" s="6"/>
      <c r="T217" s="6"/>
      <c r="U217" s="10"/>
      <c r="V217" s="53"/>
      <c r="W217" s="10"/>
      <c r="X217" s="10"/>
      <c r="Y217" s="50">
        <v>5.22621589248</v>
      </c>
      <c r="Z217" s="13">
        <v>1</v>
      </c>
      <c r="AA217" s="6">
        <v>0.68695000000115902</v>
      </c>
      <c r="AB217" s="50">
        <v>32.726924347392</v>
      </c>
      <c r="AC217" s="10">
        <f t="shared" si="19"/>
        <v>0.42870250000400845</v>
      </c>
      <c r="AD217" s="10">
        <f t="array" ref="AD217">STDEVP(IF(($Y$4:$Y$2354=AB217),$AA$4:$AA$2354,""))</f>
        <v>1.7772500001746239E-2</v>
      </c>
      <c r="AE217" s="10">
        <f t="array" ref="AE217">MEDIAN(IF($Y$4:$Y$2354=AB217,$AA$4:$AA$2354,""))</f>
        <v>0.42870250000400845</v>
      </c>
      <c r="AF217" s="6"/>
      <c r="AG217" s="6"/>
      <c r="AH217" s="10"/>
      <c r="AI217" s="53"/>
      <c r="AJ217" s="10"/>
      <c r="AK217" s="10"/>
    </row>
    <row r="218" spans="1:37" x14ac:dyDescent="0.15">
      <c r="A218" s="50"/>
      <c r="B218" s="13"/>
      <c r="C218" s="6"/>
      <c r="D218" s="6"/>
      <c r="E218" s="6"/>
      <c r="F218" s="10"/>
      <c r="G218" s="10"/>
      <c r="H218" s="10"/>
      <c r="I218" s="6"/>
      <c r="J218" s="6"/>
      <c r="K218" s="10"/>
      <c r="L218" s="53"/>
      <c r="M218" s="10"/>
      <c r="N218" s="10"/>
      <c r="O218" s="6"/>
      <c r="P218" s="10"/>
      <c r="Q218" s="10"/>
      <c r="R218" s="10"/>
      <c r="S218" s="6"/>
      <c r="T218" s="6"/>
      <c r="U218" s="10"/>
      <c r="V218" s="53"/>
      <c r="W218" s="10"/>
      <c r="X218" s="10"/>
      <c r="Y218" s="50">
        <v>5.22621589248</v>
      </c>
      <c r="Z218" s="13">
        <v>1</v>
      </c>
      <c r="AA218" s="6">
        <v>0.67840499999952919</v>
      </c>
      <c r="AB218" s="50">
        <v>32.762967215616001</v>
      </c>
      <c r="AC218" s="10">
        <f t="shared" si="19"/>
        <v>0.89844250000544978</v>
      </c>
      <c r="AD218" s="10">
        <f t="array" ref="AD218">STDEVP(IF(($Y$4:$Y$2354=AB218),$AA$4:$AA$2354,""))</f>
        <v>1.0772500000320151E-2</v>
      </c>
      <c r="AE218" s="10">
        <f t="array" ref="AE218">MEDIAN(IF($Y$4:$Y$2354=AB218,$AA$4:$AA$2354,""))</f>
        <v>0.89844250000544978</v>
      </c>
      <c r="AF218" s="6"/>
      <c r="AG218" s="6"/>
      <c r="AH218" s="10"/>
      <c r="AI218" s="53"/>
      <c r="AJ218" s="10"/>
      <c r="AK218" s="10"/>
    </row>
    <row r="219" spans="1:37" x14ac:dyDescent="0.15">
      <c r="A219" s="50"/>
      <c r="B219" s="13"/>
      <c r="C219" s="6"/>
      <c r="D219" s="6"/>
      <c r="E219" s="6"/>
      <c r="F219" s="10"/>
      <c r="G219" s="10"/>
      <c r="H219" s="10"/>
      <c r="I219" s="6"/>
      <c r="J219" s="6"/>
      <c r="K219" s="10"/>
      <c r="L219" s="53"/>
      <c r="M219" s="10"/>
      <c r="N219" s="10"/>
      <c r="O219" s="6"/>
      <c r="P219" s="10"/>
      <c r="Q219" s="10"/>
      <c r="R219" s="10"/>
      <c r="S219" s="6"/>
      <c r="T219" s="6"/>
      <c r="U219" s="10"/>
      <c r="V219" s="53"/>
      <c r="W219" s="10"/>
      <c r="X219" s="10"/>
      <c r="Y219" s="50">
        <v>5.22621589248</v>
      </c>
      <c r="Z219" s="13">
        <v>1</v>
      </c>
      <c r="AA219" s="6">
        <v>0.78186000000616485</v>
      </c>
      <c r="AB219" s="50">
        <v>32.835052952063997</v>
      </c>
      <c r="AC219" s="10">
        <f t="shared" si="19"/>
        <v>0.40760833333525465</v>
      </c>
      <c r="AD219" s="10">
        <f t="array" ref="AD219">STDEVP(IF(($Y$4:$Y$2354=AB219),$AA$4:$AA$2354,""))</f>
        <v>0.11042847989595876</v>
      </c>
      <c r="AE219" s="10">
        <f t="array" ref="AE219">MEDIAN(IF($Y$4:$Y$2354=AB219,$AA$4:$AA$2354,""))</f>
        <v>0.47519500000330317</v>
      </c>
      <c r="AF219" s="6"/>
      <c r="AG219" s="6"/>
      <c r="AH219" s="10"/>
      <c r="AI219" s="53"/>
      <c r="AJ219" s="10"/>
      <c r="AK219" s="10"/>
    </row>
    <row r="220" spans="1:37" x14ac:dyDescent="0.15">
      <c r="A220" s="50"/>
      <c r="B220" s="13"/>
      <c r="C220" s="6"/>
      <c r="D220" s="6"/>
      <c r="E220" s="6"/>
      <c r="F220" s="10"/>
      <c r="G220" s="10"/>
      <c r="H220" s="10"/>
      <c r="I220" s="6"/>
      <c r="J220" s="6"/>
      <c r="K220" s="10"/>
      <c r="L220" s="53"/>
      <c r="M220" s="10"/>
      <c r="N220" s="10"/>
      <c r="O220" s="6"/>
      <c r="P220" s="10"/>
      <c r="Q220" s="10"/>
      <c r="R220" s="10"/>
      <c r="S220" s="6"/>
      <c r="T220" s="6"/>
      <c r="U220" s="10"/>
      <c r="V220" s="53"/>
      <c r="W220" s="10"/>
      <c r="X220" s="10"/>
      <c r="Y220" s="50">
        <v>5.22621589248</v>
      </c>
      <c r="Z220" s="13">
        <v>1</v>
      </c>
      <c r="AA220" s="6">
        <v>0.76931500000372011</v>
      </c>
      <c r="AB220" s="50">
        <v>32.907138688512006</v>
      </c>
      <c r="AC220" s="10">
        <f t="shared" si="19"/>
        <v>0.28362000000141219</v>
      </c>
      <c r="AD220" s="10">
        <f t="array" ref="AD220">STDEVP(IF(($Y$4:$Y$2354=AB220),$AA$4:$AA$2354,""))</f>
        <v>3.5005529802373224E-2</v>
      </c>
      <c r="AE220" s="10">
        <f t="array" ref="AE220">MEDIAN(IF($Y$4:$Y$2354=AB220,$AA$4:$AA$2354,""))</f>
        <v>0.26010499999908387</v>
      </c>
      <c r="AF220" s="6"/>
      <c r="AG220" s="6"/>
      <c r="AH220" s="10"/>
      <c r="AI220" s="53"/>
      <c r="AJ220" s="10"/>
      <c r="AK220" s="10"/>
    </row>
    <row r="221" spans="1:37" x14ac:dyDescent="0.15">
      <c r="A221" s="50"/>
      <c r="B221" s="13"/>
      <c r="C221" s="6"/>
      <c r="D221" s="6"/>
      <c r="E221" s="6"/>
      <c r="F221" s="10"/>
      <c r="G221" s="10"/>
      <c r="H221" s="10"/>
      <c r="I221" s="6"/>
      <c r="J221" s="6"/>
      <c r="K221" s="10"/>
      <c r="L221" s="53"/>
      <c r="M221" s="10"/>
      <c r="N221" s="10"/>
      <c r="O221" s="6"/>
      <c r="P221" s="10"/>
      <c r="Q221" s="10"/>
      <c r="R221" s="10"/>
      <c r="S221" s="6"/>
      <c r="T221" s="6"/>
      <c r="U221" s="10"/>
      <c r="V221" s="53"/>
      <c r="W221" s="10"/>
      <c r="X221" s="10"/>
      <c r="Y221" s="50">
        <v>5.22621589248</v>
      </c>
      <c r="Z221" s="13">
        <v>1</v>
      </c>
      <c r="AA221" s="6">
        <v>0.78777000000395292</v>
      </c>
      <c r="AB221" s="50">
        <v>32.943181556736</v>
      </c>
      <c r="AC221" s="10">
        <f t="shared" si="19"/>
        <v>0.88920166667164402</v>
      </c>
      <c r="AD221" s="10">
        <f t="array" ref="AD221">STDEVP(IF(($Y$4:$Y$2354=AB221),$AA$4:$AA$2354,""))</f>
        <v>3.8381584198143796E-2</v>
      </c>
      <c r="AE221" s="10">
        <f t="array" ref="AE221">MEDIAN(IF($Y$4:$Y$2354=AB221,$AA$4:$AA$2354,""))</f>
        <v>0.91305000000616099</v>
      </c>
      <c r="AF221" s="6"/>
      <c r="AG221" s="6"/>
      <c r="AH221" s="10"/>
      <c r="AI221" s="53"/>
      <c r="AJ221" s="10"/>
      <c r="AK221" s="10"/>
    </row>
    <row r="222" spans="1:37" x14ac:dyDescent="0.15">
      <c r="A222" s="50"/>
      <c r="B222" s="13"/>
      <c r="C222" s="6"/>
      <c r="D222" s="6"/>
      <c r="E222" s="6"/>
      <c r="F222" s="10"/>
      <c r="G222" s="10"/>
      <c r="H222" s="10"/>
      <c r="I222" s="6"/>
      <c r="J222" s="6"/>
      <c r="K222" s="10"/>
      <c r="L222" s="53"/>
      <c r="M222" s="10"/>
      <c r="N222" s="10"/>
      <c r="O222" s="6"/>
      <c r="P222" s="10"/>
      <c r="Q222" s="10"/>
      <c r="R222" s="10"/>
      <c r="S222" s="6"/>
      <c r="T222" s="6"/>
      <c r="U222" s="10"/>
      <c r="V222" s="53"/>
      <c r="W222" s="10"/>
      <c r="X222" s="10"/>
      <c r="Y222" s="50">
        <v>5.22621589248</v>
      </c>
      <c r="Z222" s="13">
        <v>1</v>
      </c>
      <c r="AA222" s="6">
        <v>0.78822500000051865</v>
      </c>
      <c r="AB222" s="50">
        <v>33.087353029631998</v>
      </c>
      <c r="AC222" s="10">
        <f t="shared" si="19"/>
        <v>0.64698750000241867</v>
      </c>
      <c r="AD222" s="10">
        <f t="array" ref="AD222">STDEVP(IF(($Y$4:$Y$2354=AB222),$AA$4:$AA$2354,""))</f>
        <v>4.2227500003201413E-2</v>
      </c>
      <c r="AE222" s="10">
        <f t="array" ref="AE222">MEDIAN(IF($Y$4:$Y$2354=AB222,$AA$4:$AA$2354,""))</f>
        <v>0.64698750000241867</v>
      </c>
      <c r="AF222" s="6"/>
      <c r="AG222" s="6"/>
      <c r="AH222" s="10"/>
      <c r="AI222" s="53"/>
      <c r="AJ222" s="10"/>
      <c r="AK222" s="10"/>
    </row>
    <row r="223" spans="1:37" x14ac:dyDescent="0.15">
      <c r="A223" s="50"/>
      <c r="B223" s="13"/>
      <c r="C223" s="6"/>
      <c r="D223" s="6"/>
      <c r="E223" s="6"/>
      <c r="F223" s="10"/>
      <c r="G223" s="10"/>
      <c r="H223" s="10"/>
      <c r="I223" s="6"/>
      <c r="J223" s="6"/>
      <c r="K223" s="10"/>
      <c r="L223" s="53"/>
      <c r="M223" s="10"/>
      <c r="N223" s="10"/>
      <c r="O223" s="6"/>
      <c r="P223" s="10"/>
      <c r="Q223" s="10"/>
      <c r="R223" s="10"/>
      <c r="S223" s="6"/>
      <c r="T223" s="6"/>
      <c r="U223" s="10"/>
      <c r="V223" s="53"/>
      <c r="W223" s="10"/>
      <c r="X223" s="10"/>
      <c r="Y223" s="50">
        <v>5.22621589248</v>
      </c>
      <c r="Z223" s="13">
        <v>1</v>
      </c>
      <c r="AA223" s="6">
        <v>0.76467999999947089</v>
      </c>
      <c r="AB223" s="50">
        <v>33.231524502528003</v>
      </c>
      <c r="AC223" s="10">
        <f t="shared" si="19"/>
        <v>0.20298750000505217</v>
      </c>
      <c r="AD223" s="10">
        <f t="array" ref="AD223">STDEVP(IF(($Y$4:$Y$2354=AB223),$AA$4:$AA$2354,""))</f>
        <v>7.2274999997089528E-3</v>
      </c>
      <c r="AE223" s="10">
        <f t="array" ref="AE223">MEDIAN(IF($Y$4:$Y$2354=AB223,$AA$4:$AA$2354,""))</f>
        <v>0.20298750000505217</v>
      </c>
      <c r="AF223" s="6"/>
      <c r="AG223" s="6"/>
      <c r="AH223" s="10"/>
      <c r="AI223" s="53"/>
      <c r="AJ223" s="10"/>
      <c r="AK223" s="10"/>
    </row>
    <row r="224" spans="1:37" x14ac:dyDescent="0.15">
      <c r="A224" s="50"/>
      <c r="B224" s="13"/>
      <c r="C224" s="6"/>
      <c r="D224" s="6"/>
      <c r="E224" s="6"/>
      <c r="F224" s="10"/>
      <c r="G224" s="10"/>
      <c r="H224" s="10"/>
      <c r="I224" s="6"/>
      <c r="J224" s="6"/>
      <c r="K224" s="10"/>
      <c r="L224" s="53"/>
      <c r="M224" s="10"/>
      <c r="N224" s="10"/>
      <c r="O224" s="6"/>
      <c r="P224" s="10"/>
      <c r="Q224" s="10"/>
      <c r="R224" s="10"/>
      <c r="S224" s="6"/>
      <c r="T224" s="6"/>
      <c r="U224" s="10"/>
      <c r="V224" s="53"/>
      <c r="W224" s="10"/>
      <c r="X224" s="10"/>
      <c r="Y224" s="50">
        <v>5.22621589248</v>
      </c>
      <c r="Z224" s="13">
        <v>1</v>
      </c>
      <c r="AA224" s="6">
        <v>0.74613500000307975</v>
      </c>
      <c r="AB224" s="50">
        <v>33.267567370751998</v>
      </c>
      <c r="AC224" s="10">
        <f t="shared" si="19"/>
        <v>0.83296750000118214</v>
      </c>
      <c r="AD224" s="10">
        <f t="array" ref="AD224">STDEVP(IF(($Y$4:$Y$2354=AB224),$AA$4:$AA$2354,""))</f>
        <v>2.2749999828286516E-4</v>
      </c>
      <c r="AE224" s="10">
        <f t="array" ref="AE224">MEDIAN(IF($Y$4:$Y$2354=AB224,$AA$4:$AA$2354,""))</f>
        <v>0.83296750000118214</v>
      </c>
      <c r="AF224" s="6"/>
      <c r="AG224" s="6"/>
      <c r="AH224" s="10"/>
      <c r="AI224" s="53"/>
      <c r="AJ224" s="10"/>
      <c r="AK224" s="10"/>
    </row>
    <row r="225" spans="1:37" x14ac:dyDescent="0.15">
      <c r="A225" s="50"/>
      <c r="B225" s="13"/>
      <c r="C225" s="6"/>
      <c r="D225" s="6"/>
      <c r="E225" s="6"/>
      <c r="F225" s="10"/>
      <c r="G225" s="10"/>
      <c r="H225" s="10"/>
      <c r="I225" s="6"/>
      <c r="J225" s="6"/>
      <c r="K225" s="10"/>
      <c r="L225" s="53"/>
      <c r="M225" s="10"/>
      <c r="N225" s="10"/>
      <c r="O225" s="6"/>
      <c r="P225" s="10"/>
      <c r="Q225" s="10"/>
      <c r="R225" s="10"/>
      <c r="S225" s="6"/>
      <c r="T225" s="6"/>
      <c r="U225" s="10"/>
      <c r="V225" s="53"/>
      <c r="W225" s="10"/>
      <c r="X225" s="10"/>
      <c r="Y225" s="50">
        <v>5.22621589248</v>
      </c>
      <c r="Z225" s="13">
        <v>1</v>
      </c>
      <c r="AA225" s="6">
        <v>0.77859000000616474</v>
      </c>
      <c r="AB225" s="50">
        <v>33.519867448319999</v>
      </c>
      <c r="AC225" s="10">
        <f t="shared" si="19"/>
        <v>0.93504999999983918</v>
      </c>
      <c r="AD225" s="10">
        <f t="array" ref="AD225">STDEVP(IF(($Y$4:$Y$2354=AB225),$AA$4:$AA$2354,""))</f>
        <v>0</v>
      </c>
      <c r="AE225" s="10">
        <f t="array" ref="AE225">MEDIAN(IF($Y$4:$Y$2354=AB225,$AA$4:$AA$2354,""))</f>
        <v>0.93504999999983918</v>
      </c>
      <c r="AF225" s="6"/>
      <c r="AG225" s="6"/>
      <c r="AH225" s="10"/>
      <c r="AI225" s="53"/>
      <c r="AJ225" s="10"/>
      <c r="AK225" s="10"/>
    </row>
    <row r="226" spans="1:37" x14ac:dyDescent="0.15">
      <c r="A226" s="50"/>
      <c r="B226" s="13"/>
      <c r="C226" s="6"/>
      <c r="D226" s="6"/>
      <c r="E226" s="6"/>
      <c r="F226" s="10"/>
      <c r="G226" s="10"/>
      <c r="H226" s="10"/>
      <c r="I226" s="6"/>
      <c r="J226" s="6"/>
      <c r="K226" s="10"/>
      <c r="L226" s="53"/>
      <c r="M226" s="10"/>
      <c r="N226" s="10"/>
      <c r="O226" s="6"/>
      <c r="P226" s="10"/>
      <c r="Q226" s="10"/>
      <c r="R226" s="10"/>
      <c r="S226" s="6"/>
      <c r="T226" s="6"/>
      <c r="U226" s="10"/>
      <c r="V226" s="53"/>
      <c r="W226" s="10"/>
      <c r="X226" s="10"/>
      <c r="Y226" s="50">
        <v>5.22621589248</v>
      </c>
      <c r="Z226" s="13">
        <v>1</v>
      </c>
      <c r="AA226" s="6">
        <v>0.776500000002323</v>
      </c>
      <c r="AB226" s="50">
        <v>33.555910316544001</v>
      </c>
      <c r="AC226" s="10">
        <f t="shared" si="19"/>
        <v>0.20249750000129818</v>
      </c>
      <c r="AD226" s="10">
        <f t="array" ref="AD226">STDEVP(IF(($Y$4:$Y$2354=AB226),$AA$4:$AA$2354,""))</f>
        <v>7.2724999977881177E-3</v>
      </c>
      <c r="AE226" s="10">
        <f t="array" ref="AE226">MEDIAN(IF($Y$4:$Y$2354=AB226,$AA$4:$AA$2354,""))</f>
        <v>0.20249750000129818</v>
      </c>
      <c r="AF226" s="6"/>
      <c r="AG226" s="6"/>
      <c r="AH226" s="10"/>
      <c r="AI226" s="53"/>
      <c r="AJ226" s="10"/>
      <c r="AK226" s="10"/>
    </row>
    <row r="227" spans="1:37" x14ac:dyDescent="0.15">
      <c r="A227" s="50"/>
      <c r="B227" s="13"/>
      <c r="C227" s="6"/>
      <c r="D227" s="6"/>
      <c r="E227" s="6"/>
      <c r="F227" s="10"/>
      <c r="G227" s="10"/>
      <c r="H227" s="10"/>
      <c r="I227" s="6"/>
      <c r="J227" s="6"/>
      <c r="K227" s="10"/>
      <c r="L227" s="53"/>
      <c r="M227" s="10"/>
      <c r="N227" s="10"/>
      <c r="O227" s="6"/>
      <c r="P227" s="10"/>
      <c r="Q227" s="10"/>
      <c r="R227" s="10"/>
      <c r="S227" s="6"/>
      <c r="T227" s="6"/>
      <c r="U227" s="10"/>
      <c r="V227" s="53"/>
      <c r="W227" s="10"/>
      <c r="X227" s="10"/>
      <c r="Y227" s="50">
        <v>5.22621589248</v>
      </c>
      <c r="Z227" s="13">
        <v>1</v>
      </c>
      <c r="AA227" s="6">
        <v>0.77295500000534978</v>
      </c>
      <c r="AB227" s="50">
        <v>33.627996052991996</v>
      </c>
      <c r="AC227" s="10">
        <f t="shared" si="19"/>
        <v>0.62799500000426156</v>
      </c>
      <c r="AD227" s="10">
        <f t="array" ref="AD227">STDEVP(IF(($Y$4:$Y$2354=AB227),$AA$4:$AA$2354,""))</f>
        <v>0</v>
      </c>
      <c r="AE227" s="10">
        <f t="array" ref="AE227">MEDIAN(IF($Y$4:$Y$2354=AB227,$AA$4:$AA$2354,""))</f>
        <v>0.62799500000426156</v>
      </c>
      <c r="AF227" s="6"/>
      <c r="AG227" s="6"/>
      <c r="AH227" s="10"/>
      <c r="AI227" s="53"/>
      <c r="AJ227" s="10"/>
      <c r="AK227" s="10"/>
    </row>
    <row r="228" spans="1:37" x14ac:dyDescent="0.15">
      <c r="A228" s="50"/>
      <c r="B228" s="13"/>
      <c r="C228" s="6"/>
      <c r="D228" s="6"/>
      <c r="E228" s="6"/>
      <c r="F228" s="10"/>
      <c r="G228" s="10"/>
      <c r="H228" s="10"/>
      <c r="I228" s="6"/>
      <c r="J228" s="6"/>
      <c r="K228" s="10"/>
      <c r="L228" s="53"/>
      <c r="M228" s="10"/>
      <c r="N228" s="10"/>
      <c r="O228" s="6"/>
      <c r="P228" s="10"/>
      <c r="Q228" s="10"/>
      <c r="R228" s="10"/>
      <c r="S228" s="6"/>
      <c r="T228" s="6"/>
      <c r="U228" s="10"/>
      <c r="V228" s="53"/>
      <c r="W228" s="10"/>
      <c r="X228" s="10"/>
      <c r="Y228" s="50">
        <v>5.22621589248</v>
      </c>
      <c r="Z228" s="13">
        <v>1</v>
      </c>
      <c r="AA228" s="6">
        <v>0.78541000000436023</v>
      </c>
      <c r="AB228" s="50">
        <v>33.664038921215997</v>
      </c>
      <c r="AC228" s="10">
        <f t="shared" si="19"/>
        <v>0.3609625000008797</v>
      </c>
      <c r="AD228" s="10">
        <f t="array" ref="AD228">STDEVP(IF(($Y$4:$Y$2354=AB228),$AA$4:$AA$2354,""))</f>
        <v>2.2725000004074625E-3</v>
      </c>
      <c r="AE228" s="10">
        <f t="array" ref="AE228">MEDIAN(IF($Y$4:$Y$2354=AB228,$AA$4:$AA$2354,""))</f>
        <v>0.3609625000008797</v>
      </c>
      <c r="AF228" s="6"/>
      <c r="AG228" s="6"/>
      <c r="AH228" s="10"/>
      <c r="AI228" s="53"/>
      <c r="AJ228" s="10"/>
      <c r="AK228" s="10"/>
    </row>
    <row r="229" spans="1:37" x14ac:dyDescent="0.15">
      <c r="A229" s="50"/>
      <c r="B229" s="13"/>
      <c r="C229" s="6"/>
      <c r="D229" s="6"/>
      <c r="E229" s="6"/>
      <c r="F229" s="10"/>
      <c r="G229" s="10"/>
      <c r="H229" s="10"/>
      <c r="I229" s="6"/>
      <c r="J229" s="6"/>
      <c r="K229" s="10"/>
      <c r="L229" s="53"/>
      <c r="M229" s="10"/>
      <c r="N229" s="10"/>
      <c r="O229" s="6"/>
      <c r="P229" s="10"/>
      <c r="Q229" s="10"/>
      <c r="R229" s="10"/>
      <c r="S229" s="6"/>
      <c r="T229" s="6"/>
      <c r="U229" s="10"/>
      <c r="V229" s="53"/>
      <c r="W229" s="10"/>
      <c r="X229" s="10"/>
      <c r="Y229" s="50">
        <v>5.22621589248</v>
      </c>
      <c r="Z229" s="13">
        <v>1</v>
      </c>
      <c r="AA229" s="6">
        <v>0.78332000000051849</v>
      </c>
      <c r="AB229" s="50">
        <v>33.772167525887994</v>
      </c>
      <c r="AC229" s="10">
        <f t="shared" si="19"/>
        <v>0.45802250000133082</v>
      </c>
      <c r="AD229" s="10">
        <f t="array" ref="AD229">STDEVP(IF(($Y$4:$Y$2354=AB229),$AA$4:$AA$2354,""))</f>
        <v>4.7274999973806464E-3</v>
      </c>
      <c r="AE229" s="10">
        <f t="array" ref="AE229">MEDIAN(IF($Y$4:$Y$2354=AB229,$AA$4:$AA$2354,""))</f>
        <v>0.45802250000133082</v>
      </c>
      <c r="AF229" s="6"/>
      <c r="AG229" s="6"/>
      <c r="AH229" s="10"/>
      <c r="AI229" s="53"/>
      <c r="AJ229" s="10"/>
      <c r="AK229" s="10"/>
    </row>
    <row r="230" spans="1:37" x14ac:dyDescent="0.15">
      <c r="A230" s="50"/>
      <c r="B230" s="13"/>
      <c r="C230" s="6"/>
      <c r="D230" s="6"/>
      <c r="E230" s="6"/>
      <c r="F230" s="10"/>
      <c r="G230" s="10"/>
      <c r="H230" s="10"/>
      <c r="I230" s="6"/>
      <c r="J230" s="6"/>
      <c r="K230" s="10"/>
      <c r="L230" s="53"/>
      <c r="M230" s="10"/>
      <c r="N230" s="10"/>
      <c r="O230" s="6"/>
      <c r="P230" s="10"/>
      <c r="Q230" s="10"/>
      <c r="R230" s="10"/>
      <c r="S230" s="6"/>
      <c r="T230" s="6"/>
      <c r="U230" s="10"/>
      <c r="V230" s="53"/>
      <c r="W230" s="10"/>
      <c r="X230" s="10"/>
      <c r="Y230" s="50">
        <v>5.22621589248</v>
      </c>
      <c r="Z230" s="13">
        <v>1</v>
      </c>
      <c r="AA230" s="6">
        <v>0.78177500000395272</v>
      </c>
      <c r="AB230" s="50">
        <v>33.880296130559998</v>
      </c>
      <c r="AC230" s="10">
        <f t="shared" si="19"/>
        <v>0.21458000000033906</v>
      </c>
      <c r="AD230" s="10">
        <f t="array" ref="AD230">STDEVP(IF(($Y$4:$Y$2354=AB230),$AA$4:$AA$2354,""))</f>
        <v>0.13010999999930961</v>
      </c>
      <c r="AE230" s="10">
        <f t="array" ref="AE230">MEDIAN(IF($Y$4:$Y$2354=AB230,$AA$4:$AA$2354,""))</f>
        <v>0.21458000000033906</v>
      </c>
      <c r="AF230" s="6"/>
      <c r="AG230" s="6"/>
      <c r="AH230" s="10"/>
      <c r="AI230" s="53"/>
      <c r="AJ230" s="10"/>
      <c r="AK230" s="10"/>
    </row>
    <row r="231" spans="1:37" x14ac:dyDescent="0.15">
      <c r="A231" s="50"/>
      <c r="B231" s="13"/>
      <c r="C231" s="6"/>
      <c r="D231" s="6"/>
      <c r="E231" s="6"/>
      <c r="F231" s="10"/>
      <c r="G231" s="10"/>
      <c r="H231" s="10"/>
      <c r="I231" s="6"/>
      <c r="J231" s="6"/>
      <c r="K231" s="10"/>
      <c r="L231" s="53"/>
      <c r="M231" s="10"/>
      <c r="N231" s="10"/>
      <c r="O231" s="6"/>
      <c r="P231" s="10"/>
      <c r="Q231" s="10"/>
      <c r="R231" s="10"/>
      <c r="S231" s="6"/>
      <c r="T231" s="6"/>
      <c r="U231" s="10"/>
      <c r="V231" s="53"/>
      <c r="W231" s="10"/>
      <c r="X231" s="10"/>
      <c r="Y231" s="50">
        <v>5.22621589248</v>
      </c>
      <c r="Z231" s="13">
        <v>1</v>
      </c>
      <c r="AA231" s="6">
        <v>0.77023000000534969</v>
      </c>
      <c r="AB231" s="50">
        <v>33.916338998783999</v>
      </c>
      <c r="AC231" s="10">
        <f t="shared" si="19"/>
        <v>0.49096333333570003</v>
      </c>
      <c r="AD231" s="10">
        <f t="array" ref="AD231">STDEVP(IF(($Y$4:$Y$2354=AB231),$AA$4:$AA$2354,""))</f>
        <v>0.37529111958647454</v>
      </c>
      <c r="AE231" s="10">
        <f t="array" ref="AE231">MEDIAN(IF($Y$4:$Y$2354=AB231,$AA$4:$AA$2354,""))</f>
        <v>0.48041000000129097</v>
      </c>
      <c r="AF231" s="6"/>
      <c r="AG231" s="6"/>
      <c r="AH231" s="10"/>
      <c r="AI231" s="53"/>
      <c r="AJ231" s="10"/>
      <c r="AK231" s="10"/>
    </row>
    <row r="232" spans="1:37" x14ac:dyDescent="0.15">
      <c r="A232" s="50"/>
      <c r="B232" s="13"/>
      <c r="C232" s="6"/>
      <c r="D232" s="6"/>
      <c r="E232" s="6"/>
      <c r="F232" s="10"/>
      <c r="G232" s="10"/>
      <c r="H232" s="10"/>
      <c r="I232" s="6"/>
      <c r="J232" s="6"/>
      <c r="K232" s="10"/>
      <c r="L232" s="53"/>
      <c r="M232" s="10"/>
      <c r="N232" s="10"/>
      <c r="O232" s="6"/>
      <c r="P232" s="10"/>
      <c r="Q232" s="10"/>
      <c r="R232" s="10"/>
      <c r="S232" s="6"/>
      <c r="T232" s="6"/>
      <c r="U232" s="10"/>
      <c r="V232" s="53"/>
      <c r="W232" s="10"/>
      <c r="X232" s="10"/>
      <c r="Y232" s="50">
        <v>5.22621589248</v>
      </c>
      <c r="Z232" s="13">
        <v>1</v>
      </c>
      <c r="AA232" s="6">
        <v>0.7701400000019154</v>
      </c>
      <c r="AB232" s="50">
        <v>33.952381867008</v>
      </c>
      <c r="AC232" s="10">
        <f t="shared" si="19"/>
        <v>0.36379000000467965</v>
      </c>
      <c r="AD232" s="10">
        <f t="array" ref="AD232">STDEVP(IF(($Y$4:$Y$2354=AB232),$AA$4:$AA$2354,""))</f>
        <v>0.10166927332039394</v>
      </c>
      <c r="AE232" s="10">
        <f t="array" ref="AE232">MEDIAN(IF($Y$4:$Y$2354=AB232,$AA$4:$AA$2354,""))</f>
        <v>0.3596525000049372</v>
      </c>
      <c r="AF232" s="6"/>
      <c r="AG232" s="6"/>
      <c r="AH232" s="10"/>
      <c r="AI232" s="53"/>
      <c r="AJ232" s="10"/>
      <c r="AK232" s="10"/>
    </row>
    <row r="233" spans="1:37" x14ac:dyDescent="0.15">
      <c r="A233" s="50"/>
      <c r="B233" s="13"/>
      <c r="C233" s="6"/>
      <c r="D233" s="6"/>
      <c r="E233" s="6"/>
      <c r="F233" s="10"/>
      <c r="G233" s="10"/>
      <c r="H233" s="10"/>
      <c r="I233" s="6"/>
      <c r="J233" s="6"/>
      <c r="K233" s="10"/>
      <c r="L233" s="53"/>
      <c r="M233" s="10"/>
      <c r="N233" s="10"/>
      <c r="O233" s="6"/>
      <c r="P233" s="10"/>
      <c r="Q233" s="10"/>
      <c r="R233" s="10"/>
      <c r="S233" s="6"/>
      <c r="T233" s="6"/>
      <c r="U233" s="10"/>
      <c r="V233" s="53"/>
      <c r="W233" s="10"/>
      <c r="X233" s="10"/>
      <c r="Y233" s="50">
        <v>5.22621589248</v>
      </c>
      <c r="Z233" s="13">
        <v>1</v>
      </c>
      <c r="AA233" s="6">
        <v>0.77059500000575709</v>
      </c>
      <c r="AB233" s="50">
        <v>33.988424735232002</v>
      </c>
      <c r="AC233" s="10">
        <f t="shared" si="19"/>
        <v>0.94892750000436565</v>
      </c>
      <c r="AD233" s="10">
        <f t="array" ref="AD233">STDEVP(IF(($Y$4:$Y$2354=AB233),$AA$4:$AA$2354,""))</f>
        <v>7.2750000020371797E-4</v>
      </c>
      <c r="AE233" s="10">
        <f t="array" ref="AE233">MEDIAN(IF($Y$4:$Y$2354=AB233,$AA$4:$AA$2354,""))</f>
        <v>0.94892750000436565</v>
      </c>
      <c r="AF233" s="6"/>
      <c r="AG233" s="6"/>
      <c r="AH233" s="10"/>
      <c r="AI233" s="53"/>
      <c r="AJ233" s="10"/>
      <c r="AK233" s="10"/>
    </row>
    <row r="234" spans="1:37" x14ac:dyDescent="0.15">
      <c r="A234" s="50"/>
      <c r="B234" s="13"/>
      <c r="C234" s="6"/>
      <c r="D234" s="6"/>
      <c r="E234" s="6"/>
      <c r="F234" s="10"/>
      <c r="G234" s="10"/>
      <c r="H234" s="10"/>
      <c r="I234" s="6"/>
      <c r="J234" s="6"/>
      <c r="K234" s="10"/>
      <c r="L234" s="53"/>
      <c r="M234" s="10"/>
      <c r="N234" s="10"/>
      <c r="O234" s="6"/>
      <c r="P234" s="10"/>
      <c r="Q234" s="10"/>
      <c r="R234" s="10"/>
      <c r="S234" s="6"/>
      <c r="T234" s="6"/>
      <c r="U234" s="10"/>
      <c r="V234" s="53"/>
      <c r="W234" s="10"/>
      <c r="X234" s="10"/>
      <c r="Y234" s="50">
        <v>5.22621589248</v>
      </c>
      <c r="Z234" s="13">
        <v>1</v>
      </c>
      <c r="AA234" s="6">
        <v>0.82505000000604811</v>
      </c>
      <c r="AB234" s="50">
        <v>34.024467603455996</v>
      </c>
      <c r="AC234" s="10">
        <f t="shared" si="19"/>
        <v>0.40729999999906408</v>
      </c>
      <c r="AD234" s="10">
        <f t="array" ref="AD234">STDEVP(IF(($Y$4:$Y$2354=AB234),$AA$4:$AA$2354,""))</f>
        <v>0</v>
      </c>
      <c r="AE234" s="10">
        <f t="array" ref="AE234">MEDIAN(IF($Y$4:$Y$2354=AB234,$AA$4:$AA$2354,""))</f>
        <v>0.40729999999906408</v>
      </c>
      <c r="AF234" s="6"/>
      <c r="AG234" s="6"/>
      <c r="AH234" s="10"/>
      <c r="AI234" s="53"/>
      <c r="AJ234" s="10"/>
      <c r="AK234" s="10"/>
    </row>
    <row r="235" spans="1:37" x14ac:dyDescent="0.15">
      <c r="A235" s="50"/>
      <c r="B235" s="13"/>
      <c r="C235" s="6"/>
      <c r="D235" s="6"/>
      <c r="E235" s="6"/>
      <c r="F235" s="10"/>
      <c r="G235" s="10"/>
      <c r="H235" s="10"/>
      <c r="I235" s="6"/>
      <c r="J235" s="6"/>
      <c r="K235" s="10"/>
      <c r="L235" s="53"/>
      <c r="M235" s="10"/>
      <c r="N235" s="10"/>
      <c r="O235" s="6"/>
      <c r="P235" s="10"/>
      <c r="Q235" s="10"/>
      <c r="R235" s="10"/>
      <c r="S235" s="6"/>
      <c r="T235" s="6"/>
      <c r="U235" s="10"/>
      <c r="V235" s="53"/>
      <c r="W235" s="10"/>
      <c r="X235" s="10"/>
      <c r="Y235" s="50">
        <v>5.22621589248</v>
      </c>
      <c r="Z235" s="13">
        <v>1</v>
      </c>
      <c r="AA235" s="6">
        <v>0.77450500000313771</v>
      </c>
      <c r="AB235" s="50">
        <v>34.204681944576002</v>
      </c>
      <c r="AC235" s="10">
        <f t="shared" si="19"/>
        <v>0.31502750000276636</v>
      </c>
      <c r="AD235" s="10">
        <f t="array" ref="AD235">STDEVP(IF(($Y$4:$Y$2354=AB235),$AA$4:$AA$2354,""))</f>
        <v>4.8227499997147934E-2</v>
      </c>
      <c r="AE235" s="10">
        <f t="array" ref="AE235">MEDIAN(IF($Y$4:$Y$2354=AB235,$AA$4:$AA$2354,""))</f>
        <v>0.31502750000276636</v>
      </c>
      <c r="AF235" s="6"/>
      <c r="AG235" s="6"/>
      <c r="AH235" s="10"/>
      <c r="AI235" s="53"/>
      <c r="AJ235" s="10"/>
      <c r="AK235" s="10"/>
    </row>
    <row r="236" spans="1:37" x14ac:dyDescent="0.15">
      <c r="A236" s="50"/>
      <c r="B236" s="13"/>
      <c r="C236" s="6"/>
      <c r="D236" s="6"/>
      <c r="E236" s="6"/>
      <c r="F236" s="10"/>
      <c r="G236" s="10"/>
      <c r="H236" s="10"/>
      <c r="I236" s="6"/>
      <c r="J236" s="6"/>
      <c r="K236" s="10"/>
      <c r="L236" s="53"/>
      <c r="M236" s="10"/>
      <c r="N236" s="10"/>
      <c r="O236" s="6"/>
      <c r="P236" s="10"/>
      <c r="Q236" s="10"/>
      <c r="R236" s="10"/>
      <c r="S236" s="6"/>
      <c r="T236" s="6"/>
      <c r="U236" s="10"/>
      <c r="V236" s="53"/>
      <c r="W236" s="10"/>
      <c r="X236" s="10"/>
      <c r="Y236" s="50">
        <v>5.22621589248</v>
      </c>
      <c r="Z236" s="13">
        <v>1</v>
      </c>
      <c r="AA236" s="6">
        <v>0.86696000000389439</v>
      </c>
      <c r="AB236" s="50">
        <v>34.240724812800003</v>
      </c>
      <c r="AC236" s="10">
        <f t="shared" si="19"/>
        <v>0.43553000000427966</v>
      </c>
      <c r="AD236" s="10">
        <f t="array" ref="AD236">STDEVP(IF(($Y$4:$Y$2354=AB236),$AA$4:$AA$2354,""))</f>
        <v>0</v>
      </c>
      <c r="AE236" s="10">
        <f t="array" ref="AE236">MEDIAN(IF($Y$4:$Y$2354=AB236,$AA$4:$AA$2354,""))</f>
        <v>0.43553000000427966</v>
      </c>
      <c r="AF236" s="6"/>
      <c r="AG236" s="6"/>
      <c r="AH236" s="10"/>
      <c r="AI236" s="53"/>
      <c r="AJ236" s="10"/>
      <c r="AK236" s="10"/>
    </row>
    <row r="237" spans="1:37" x14ac:dyDescent="0.15">
      <c r="A237" s="50"/>
      <c r="B237" s="13"/>
      <c r="C237" s="6"/>
      <c r="D237" s="6"/>
      <c r="E237" s="6"/>
      <c r="F237" s="10"/>
      <c r="G237" s="10"/>
      <c r="H237" s="10"/>
      <c r="I237" s="6"/>
      <c r="J237" s="6"/>
      <c r="K237" s="10"/>
      <c r="L237" s="53"/>
      <c r="M237" s="10"/>
      <c r="N237" s="10"/>
      <c r="O237" s="6"/>
      <c r="P237" s="10"/>
      <c r="Q237" s="10"/>
      <c r="R237" s="10"/>
      <c r="S237" s="6"/>
      <c r="T237" s="6"/>
      <c r="U237" s="10"/>
      <c r="V237" s="53"/>
      <c r="W237" s="10"/>
      <c r="X237" s="10"/>
      <c r="Y237" s="50">
        <v>5.22621589248</v>
      </c>
      <c r="Z237" s="13">
        <v>1</v>
      </c>
      <c r="AA237" s="6">
        <v>0.87741500000249739</v>
      </c>
      <c r="AB237" s="50">
        <v>34.276767681023998</v>
      </c>
      <c r="AC237" s="10">
        <f t="shared" si="19"/>
        <v>0.46404166666967889</v>
      </c>
      <c r="AD237" s="10">
        <f t="array" ref="AD237">STDEVP(IF(($Y$4:$Y$2354=AB237),$AA$4:$AA$2354,""))</f>
        <v>7.5964951705341476E-3</v>
      </c>
      <c r="AE237" s="10">
        <f t="array" ref="AE237">MEDIAN(IF($Y$4:$Y$2354=AB237,$AA$4:$AA$2354,""))</f>
        <v>0.46761999999968129</v>
      </c>
      <c r="AF237" s="6"/>
      <c r="AG237" s="6"/>
      <c r="AH237" s="10"/>
      <c r="AI237" s="53"/>
      <c r="AJ237" s="10"/>
      <c r="AK237" s="10"/>
    </row>
    <row r="238" spans="1:37" x14ac:dyDescent="0.15">
      <c r="A238" s="50"/>
      <c r="B238" s="13"/>
      <c r="C238" s="6"/>
      <c r="D238" s="6"/>
      <c r="E238" s="6"/>
      <c r="F238" s="10"/>
      <c r="G238" s="10"/>
      <c r="H238" s="10"/>
      <c r="I238" s="6"/>
      <c r="J238" s="6"/>
      <c r="K238" s="10"/>
      <c r="L238" s="53"/>
      <c r="M238" s="10"/>
      <c r="N238" s="10"/>
      <c r="O238" s="6"/>
      <c r="P238" s="10"/>
      <c r="Q238" s="10"/>
      <c r="R238" s="10"/>
      <c r="S238" s="6"/>
      <c r="T238" s="6"/>
      <c r="U238" s="10"/>
      <c r="V238" s="53"/>
      <c r="W238" s="10"/>
      <c r="X238" s="10"/>
      <c r="Y238" s="50">
        <v>5.22621589248</v>
      </c>
      <c r="Z238" s="13">
        <v>1</v>
      </c>
      <c r="AA238" s="6">
        <v>0.86687000000046011</v>
      </c>
      <c r="AB238" s="50">
        <v>34.420939153920003</v>
      </c>
      <c r="AC238" s="10">
        <f t="shared" si="19"/>
        <v>0.40195499999937367</v>
      </c>
      <c r="AD238" s="10">
        <f t="array" ref="AD238">STDEVP(IF(($Y$4:$Y$2354=AB238),$AA$4:$AA$2354,""))</f>
        <v>0</v>
      </c>
      <c r="AE238" s="10">
        <f t="array" ref="AE238">MEDIAN(IF($Y$4:$Y$2354=AB238,$AA$4:$AA$2354,""))</f>
        <v>0.40195499999937367</v>
      </c>
      <c r="AF238" s="6"/>
      <c r="AG238" s="6"/>
      <c r="AH238" s="10"/>
      <c r="AI238" s="53"/>
      <c r="AJ238" s="10"/>
      <c r="AK238" s="10"/>
    </row>
    <row r="239" spans="1:37" x14ac:dyDescent="0.15">
      <c r="A239" s="50"/>
      <c r="B239" s="13"/>
      <c r="C239" s="6"/>
      <c r="D239" s="6"/>
      <c r="E239" s="6"/>
      <c r="F239" s="10"/>
      <c r="G239" s="10"/>
      <c r="H239" s="10"/>
      <c r="I239" s="6"/>
      <c r="J239" s="6"/>
      <c r="K239" s="10"/>
      <c r="L239" s="53"/>
      <c r="M239" s="10"/>
      <c r="N239" s="10"/>
      <c r="O239" s="6"/>
      <c r="P239" s="10"/>
      <c r="Q239" s="10"/>
      <c r="R239" s="10"/>
      <c r="S239" s="6"/>
      <c r="T239" s="6"/>
      <c r="U239" s="10"/>
      <c r="V239" s="53"/>
      <c r="W239" s="10"/>
      <c r="X239" s="10"/>
      <c r="Y239" s="50">
        <v>5.22621589248</v>
      </c>
      <c r="Z239" s="13">
        <v>1</v>
      </c>
      <c r="AA239" s="6">
        <v>0.87632500000249736</v>
      </c>
      <c r="AB239" s="50">
        <v>34.493024890367998</v>
      </c>
      <c r="AC239" s="10">
        <f t="shared" si="19"/>
        <v>0.71862250000282224</v>
      </c>
      <c r="AD239" s="10">
        <f t="array" ref="AD239">STDEVP(IF(($Y$4:$Y$2354=AB239),$AA$4:$AA$2354,""))</f>
        <v>0.38649661897717696</v>
      </c>
      <c r="AE239" s="10">
        <f t="array" ref="AE239">MEDIAN(IF($Y$4:$Y$2354=AB239,$AA$4:$AA$2354,""))</f>
        <v>0.9233350000022138</v>
      </c>
      <c r="AF239" s="6"/>
      <c r="AG239" s="6"/>
      <c r="AH239" s="10"/>
      <c r="AI239" s="53"/>
      <c r="AJ239" s="10"/>
      <c r="AK239" s="10"/>
    </row>
    <row r="240" spans="1:37" x14ac:dyDescent="0.15">
      <c r="A240" s="50"/>
      <c r="B240" s="13"/>
      <c r="C240" s="6"/>
      <c r="D240" s="6"/>
      <c r="E240" s="6"/>
      <c r="F240" s="10"/>
      <c r="G240" s="10"/>
      <c r="H240" s="10"/>
      <c r="I240" s="6"/>
      <c r="J240" s="6"/>
      <c r="K240" s="10"/>
      <c r="L240" s="53"/>
      <c r="M240" s="10"/>
      <c r="N240" s="10"/>
      <c r="O240" s="6"/>
      <c r="P240" s="10"/>
      <c r="Q240" s="10"/>
      <c r="R240" s="10"/>
      <c r="S240" s="6"/>
      <c r="T240" s="6"/>
      <c r="U240" s="10"/>
      <c r="V240" s="53"/>
      <c r="W240" s="10"/>
      <c r="X240" s="10"/>
      <c r="Y240" s="50">
        <v>5.22621589248</v>
      </c>
      <c r="Z240" s="13">
        <v>1</v>
      </c>
      <c r="AA240" s="6">
        <v>0.87523500000249732</v>
      </c>
      <c r="AB240" s="50">
        <v>34.601153495039995</v>
      </c>
      <c r="AC240" s="10">
        <f t="shared" si="19"/>
        <v>0.18541500000452404</v>
      </c>
      <c r="AD240" s="10">
        <f t="array" ref="AD240">STDEVP(IF(($Y$4:$Y$2354=AB240),$AA$4:$AA$2354,""))</f>
        <v>0</v>
      </c>
      <c r="AE240" s="10">
        <f t="array" ref="AE240">MEDIAN(IF($Y$4:$Y$2354=AB240,$AA$4:$AA$2354,""))</f>
        <v>0.18541500000452404</v>
      </c>
      <c r="AF240" s="6"/>
      <c r="AG240" s="6"/>
      <c r="AH240" s="10"/>
      <c r="AI240" s="53"/>
      <c r="AJ240" s="10"/>
      <c r="AK240" s="10"/>
    </row>
    <row r="241" spans="1:37" x14ac:dyDescent="0.15">
      <c r="A241" s="50"/>
      <c r="B241" s="13"/>
      <c r="C241" s="6"/>
      <c r="D241" s="6"/>
      <c r="E241" s="6"/>
      <c r="F241" s="10"/>
      <c r="G241" s="10"/>
      <c r="H241" s="10"/>
      <c r="I241" s="6"/>
      <c r="J241" s="6"/>
      <c r="K241" s="10"/>
      <c r="L241" s="53"/>
      <c r="M241" s="10"/>
      <c r="N241" s="10"/>
      <c r="O241" s="6"/>
      <c r="P241" s="10"/>
      <c r="Q241" s="10"/>
      <c r="R241" s="10"/>
      <c r="S241" s="6"/>
      <c r="T241" s="6"/>
      <c r="U241" s="10"/>
      <c r="V241" s="53"/>
      <c r="W241" s="10"/>
      <c r="X241" s="10"/>
      <c r="Y241" s="50">
        <v>5.22621589248</v>
      </c>
      <c r="Z241" s="13">
        <v>1</v>
      </c>
      <c r="AA241" s="6">
        <v>0.86469000000046004</v>
      </c>
      <c r="AB241" s="50">
        <v>34.637196363263996</v>
      </c>
      <c r="AC241" s="10">
        <f t="shared" si="19"/>
        <v>0.10717500000347857</v>
      </c>
      <c r="AD241" s="10">
        <f t="array" ref="AD241">STDEVP(IF(($Y$4:$Y$2354=AB241),$AA$4:$AA$2354,""))</f>
        <v>0</v>
      </c>
      <c r="AE241" s="10">
        <f t="array" ref="AE241">MEDIAN(IF($Y$4:$Y$2354=AB241,$AA$4:$AA$2354,""))</f>
        <v>0.10717500000347857</v>
      </c>
      <c r="AF241" s="6"/>
      <c r="AG241" s="6"/>
      <c r="AH241" s="10"/>
      <c r="AI241" s="53"/>
      <c r="AJ241" s="10"/>
      <c r="AK241" s="10"/>
    </row>
    <row r="242" spans="1:37" x14ac:dyDescent="0.15">
      <c r="A242" s="50"/>
      <c r="B242" s="13"/>
      <c r="C242" s="6"/>
      <c r="D242" s="6"/>
      <c r="E242" s="6"/>
      <c r="F242" s="10"/>
      <c r="G242" s="10"/>
      <c r="H242" s="10"/>
      <c r="I242" s="6"/>
      <c r="J242" s="6"/>
      <c r="K242" s="10"/>
      <c r="L242" s="53"/>
      <c r="M242" s="10"/>
      <c r="N242" s="10"/>
      <c r="O242" s="6"/>
      <c r="P242" s="10"/>
      <c r="Q242" s="10"/>
      <c r="R242" s="10"/>
      <c r="S242" s="6"/>
      <c r="T242" s="6"/>
      <c r="U242" s="10"/>
      <c r="V242" s="53"/>
      <c r="W242" s="10"/>
      <c r="X242" s="10"/>
      <c r="Y242" s="50">
        <v>5.22621589248</v>
      </c>
      <c r="Z242" s="13">
        <v>1</v>
      </c>
      <c r="AA242" s="6">
        <v>0.86214500000005256</v>
      </c>
      <c r="AB242" s="50">
        <v>34.781367836160001</v>
      </c>
      <c r="AC242" s="10">
        <f t="shared" si="19"/>
        <v>0.52336750000166921</v>
      </c>
      <c r="AD242" s="10">
        <f t="array" ref="AD242">STDEVP(IF(($Y$4:$Y$2354=AB242),$AA$4:$AA$2354,""))</f>
        <v>0.39224750000299685</v>
      </c>
      <c r="AE242" s="10">
        <f t="array" ref="AE242">MEDIAN(IF($Y$4:$Y$2354=AB242,$AA$4:$AA$2354,""))</f>
        <v>0.52336750000166921</v>
      </c>
      <c r="AF242" s="6"/>
      <c r="AG242" s="6"/>
      <c r="AH242" s="10"/>
      <c r="AI242" s="53"/>
      <c r="AJ242" s="10"/>
      <c r="AK242" s="10"/>
    </row>
    <row r="243" spans="1:37" x14ac:dyDescent="0.15">
      <c r="A243" s="50"/>
      <c r="B243" s="13"/>
      <c r="C243" s="6"/>
      <c r="D243" s="6"/>
      <c r="E243" s="6"/>
      <c r="F243" s="10"/>
      <c r="G243" s="10"/>
      <c r="H243" s="10"/>
      <c r="I243" s="6"/>
      <c r="J243" s="6"/>
      <c r="K243" s="10"/>
      <c r="L243" s="53"/>
      <c r="M243" s="10"/>
      <c r="N243" s="10"/>
      <c r="O243" s="6"/>
      <c r="P243" s="10"/>
      <c r="Q243" s="10"/>
      <c r="R243" s="10"/>
      <c r="S243" s="6"/>
      <c r="T243" s="6"/>
      <c r="U243" s="10"/>
      <c r="V243" s="53"/>
      <c r="W243" s="10"/>
      <c r="X243" s="10"/>
      <c r="Y243" s="50">
        <v>5.22621589248</v>
      </c>
      <c r="Z243" s="13">
        <v>1</v>
      </c>
      <c r="AA243" s="6">
        <v>0.87296499999906296</v>
      </c>
      <c r="AB243" s="50">
        <v>34.925539309055999</v>
      </c>
      <c r="AC243" s="10">
        <f t="shared" si="19"/>
        <v>0.82146500000192124</v>
      </c>
      <c r="AD243" s="10">
        <f t="array" ref="AD243">STDEVP(IF(($Y$4:$Y$2354=AB243),$AA$4:$AA$2354,""))</f>
        <v>0.12840340927050634</v>
      </c>
      <c r="AE243" s="10">
        <f t="array" ref="AE243">MEDIAN(IF($Y$4:$Y$2354=AB243,$AA$4:$AA$2354,""))</f>
        <v>0.82196500000020412</v>
      </c>
      <c r="AF243" s="6"/>
      <c r="AG243" s="6"/>
      <c r="AH243" s="10"/>
      <c r="AI243" s="53"/>
      <c r="AJ243" s="10"/>
      <c r="AK243" s="10"/>
    </row>
    <row r="244" spans="1:37" x14ac:dyDescent="0.15">
      <c r="A244" s="50"/>
      <c r="B244" s="13"/>
      <c r="C244" s="6"/>
      <c r="D244" s="6"/>
      <c r="E244" s="6"/>
      <c r="F244" s="10"/>
      <c r="G244" s="10"/>
      <c r="H244" s="10"/>
      <c r="I244" s="6"/>
      <c r="J244" s="6"/>
      <c r="K244" s="10"/>
      <c r="L244" s="53"/>
      <c r="M244" s="10"/>
      <c r="N244" s="10"/>
      <c r="O244" s="6"/>
      <c r="P244" s="10"/>
      <c r="Q244" s="10"/>
      <c r="R244" s="10"/>
      <c r="S244" s="6"/>
      <c r="T244" s="6"/>
      <c r="U244" s="10"/>
      <c r="V244" s="53"/>
      <c r="W244" s="10"/>
      <c r="X244" s="10"/>
      <c r="Y244" s="50">
        <v>20.472349151231999</v>
      </c>
      <c r="Z244" s="13">
        <f t="shared" ref="Z244:Z260" si="20">ROUNDDOWN(Y244/10,0)*10</f>
        <v>20</v>
      </c>
      <c r="AA244" s="6">
        <v>0.87787500000028529</v>
      </c>
      <c r="AB244" s="50">
        <v>35.069710781952004</v>
      </c>
      <c r="AC244" s="10">
        <f t="shared" si="19"/>
        <v>0.77977249999978115</v>
      </c>
      <c r="AD244" s="10">
        <f t="array" ref="AD244">STDEVP(IF(($Y$4:$Y$2354=AB244),$AA$4:$AA$2354,""))</f>
        <v>2.7250000000000885E-4</v>
      </c>
      <c r="AE244" s="10">
        <f t="array" ref="AE244">MEDIAN(IF($Y$4:$Y$2354=AB244,$AA$4:$AA$2354,""))</f>
        <v>0.77977249999978115</v>
      </c>
      <c r="AF244" s="6"/>
      <c r="AG244" s="6"/>
      <c r="AH244" s="10"/>
      <c r="AI244" s="53"/>
      <c r="AJ244" s="10"/>
      <c r="AK244" s="10"/>
    </row>
    <row r="245" spans="1:37" x14ac:dyDescent="0.15">
      <c r="A245" s="50"/>
      <c r="B245" s="13"/>
      <c r="C245" s="6"/>
      <c r="D245" s="6"/>
      <c r="E245" s="6"/>
      <c r="F245" s="10"/>
      <c r="G245" s="10"/>
      <c r="H245" s="10"/>
      <c r="I245" s="6"/>
      <c r="J245" s="6"/>
      <c r="K245" s="10"/>
      <c r="L245" s="53"/>
      <c r="M245" s="10"/>
      <c r="N245" s="10"/>
      <c r="O245" s="6"/>
      <c r="P245" s="10"/>
      <c r="Q245" s="10"/>
      <c r="R245" s="10"/>
      <c r="S245" s="6"/>
      <c r="T245" s="6"/>
      <c r="U245" s="10"/>
      <c r="V245" s="53"/>
      <c r="W245" s="10"/>
      <c r="X245" s="10"/>
      <c r="Y245" s="50">
        <v>29.302851866112004</v>
      </c>
      <c r="Z245" s="13">
        <f t="shared" si="20"/>
        <v>20</v>
      </c>
      <c r="AA245" s="6">
        <v>0.87833000000412698</v>
      </c>
      <c r="AB245" s="50">
        <v>35.249925123071996</v>
      </c>
      <c r="AC245" s="10">
        <f t="shared" si="19"/>
        <v>0.43411249999987567</v>
      </c>
      <c r="AD245" s="10">
        <f t="array" ref="AD245">STDEVP(IF(($Y$4:$Y$2354=AB245),$AA$4:$AA$2354,""))</f>
        <v>2.2727500001047729E-2</v>
      </c>
      <c r="AE245" s="10">
        <f t="array" ref="AE245">MEDIAN(IF($Y$4:$Y$2354=AB245,$AA$4:$AA$2354,""))</f>
        <v>0.43411249999987567</v>
      </c>
      <c r="AF245" s="6"/>
      <c r="AG245" s="6"/>
      <c r="AH245" s="10"/>
      <c r="AI245" s="53"/>
      <c r="AJ245" s="10"/>
      <c r="AK245" s="10"/>
    </row>
    <row r="246" spans="1:37" x14ac:dyDescent="0.15">
      <c r="A246" s="50"/>
      <c r="B246" s="13"/>
      <c r="C246" s="6"/>
      <c r="D246" s="6"/>
      <c r="E246" s="6"/>
      <c r="F246" s="10"/>
      <c r="G246" s="10"/>
      <c r="H246" s="10"/>
      <c r="I246" s="6"/>
      <c r="J246" s="6"/>
      <c r="K246" s="10"/>
      <c r="L246" s="53"/>
      <c r="M246" s="10"/>
      <c r="N246" s="10"/>
      <c r="O246" s="6"/>
      <c r="P246" s="10"/>
      <c r="Q246" s="10"/>
      <c r="R246" s="10"/>
      <c r="S246" s="6"/>
      <c r="T246" s="6"/>
      <c r="U246" s="10"/>
      <c r="V246" s="53"/>
      <c r="W246" s="10"/>
      <c r="X246" s="10"/>
      <c r="Y246" s="50">
        <v>29.302851866112004</v>
      </c>
      <c r="Z246" s="13">
        <f t="shared" si="20"/>
        <v>20</v>
      </c>
      <c r="AA246" s="6">
        <v>0.96733000000406877</v>
      </c>
      <c r="AB246" s="50">
        <v>35.322010859520006</v>
      </c>
      <c r="AC246" s="10">
        <f t="shared" si="19"/>
        <v>0.71923000000560888</v>
      </c>
      <c r="AD246" s="10">
        <f t="array" ref="AD246">STDEVP(IF(($Y$4:$Y$2354=AB246),$AA$4:$AA$2354,""))</f>
        <v>0</v>
      </c>
      <c r="AE246" s="10">
        <f t="array" ref="AE246">MEDIAN(IF($Y$4:$Y$2354=AB246,$AA$4:$AA$2354,""))</f>
        <v>0.71923000000560888</v>
      </c>
      <c r="AF246" s="6"/>
      <c r="AG246" s="6"/>
      <c r="AH246" s="10"/>
      <c r="AI246" s="53"/>
      <c r="AJ246" s="10"/>
      <c r="AK246" s="10"/>
    </row>
    <row r="247" spans="1:37" x14ac:dyDescent="0.15">
      <c r="A247" s="50"/>
      <c r="B247" s="13"/>
      <c r="C247" s="6"/>
      <c r="D247" s="6"/>
      <c r="E247" s="6"/>
      <c r="F247" s="10"/>
      <c r="G247" s="10"/>
      <c r="H247" s="10"/>
      <c r="I247" s="6"/>
      <c r="J247" s="6"/>
      <c r="K247" s="10"/>
      <c r="L247" s="53"/>
      <c r="M247" s="10"/>
      <c r="N247" s="10"/>
      <c r="O247" s="6"/>
      <c r="P247" s="10"/>
      <c r="Q247" s="10"/>
      <c r="R247" s="10"/>
      <c r="S247" s="6"/>
      <c r="T247" s="6"/>
      <c r="U247" s="10"/>
      <c r="V247" s="53"/>
      <c r="W247" s="10"/>
      <c r="X247" s="10"/>
      <c r="Y247" s="50">
        <v>33.916338998783999</v>
      </c>
      <c r="Z247" s="13">
        <f t="shared" si="20"/>
        <v>30</v>
      </c>
      <c r="AA247" s="6">
        <v>0.95578500000546573</v>
      </c>
      <c r="AB247" s="50">
        <v>35.358053727744</v>
      </c>
      <c r="AC247" s="10">
        <f t="shared" si="19"/>
        <v>0.53721166666885967</v>
      </c>
      <c r="AD247" s="10">
        <f t="array" ref="AD247">STDEVP(IF(($Y$4:$Y$2354=AB247),$AA$4:$AA$2354,""))</f>
        <v>0.19269018610739963</v>
      </c>
      <c r="AE247" s="10">
        <f t="array" ref="AE247">MEDIAN(IF($Y$4:$Y$2354=AB247,$AA$4:$AA$2354,""))</f>
        <v>0.41624500000564368</v>
      </c>
      <c r="AF247" s="6"/>
      <c r="AG247" s="6"/>
      <c r="AH247" s="10"/>
      <c r="AI247" s="53"/>
      <c r="AJ247" s="10"/>
      <c r="AK247" s="10"/>
    </row>
    <row r="248" spans="1:37" x14ac:dyDescent="0.15">
      <c r="A248" s="50"/>
      <c r="B248" s="13"/>
      <c r="C248" s="6"/>
      <c r="D248" s="6"/>
      <c r="E248" s="6"/>
      <c r="F248" s="10"/>
      <c r="G248" s="10"/>
      <c r="H248" s="10"/>
      <c r="I248" s="6"/>
      <c r="J248" s="6"/>
      <c r="K248" s="10"/>
      <c r="L248" s="53"/>
      <c r="M248" s="10"/>
      <c r="N248" s="10"/>
      <c r="O248" s="6"/>
      <c r="P248" s="10"/>
      <c r="Q248" s="10"/>
      <c r="R248" s="10"/>
      <c r="S248" s="6"/>
      <c r="T248" s="6"/>
      <c r="U248" s="10"/>
      <c r="V248" s="53"/>
      <c r="W248" s="10"/>
      <c r="X248" s="10"/>
      <c r="Y248" s="50">
        <v>33.916338998783999</v>
      </c>
      <c r="Z248" s="13">
        <f t="shared" si="20"/>
        <v>30</v>
      </c>
      <c r="AA248" s="6">
        <v>3.6695000000343425E-2</v>
      </c>
      <c r="AB248" s="50">
        <v>35.466182332416004</v>
      </c>
      <c r="AC248" s="10">
        <f t="shared" si="19"/>
        <v>0.28867000000266563</v>
      </c>
      <c r="AD248" s="10">
        <f t="array" ref="AD248">STDEVP(IF(($Y$4:$Y$2354=AB248),$AA$4:$AA$2354,""))</f>
        <v>0</v>
      </c>
      <c r="AE248" s="10">
        <f t="array" ref="AE248">MEDIAN(IF($Y$4:$Y$2354=AB248,$AA$4:$AA$2354,""))</f>
        <v>0.28867000000266563</v>
      </c>
      <c r="AF248" s="6"/>
      <c r="AG248" s="6"/>
      <c r="AH248" s="10"/>
      <c r="AI248" s="53"/>
      <c r="AJ248" s="10"/>
      <c r="AK248" s="10"/>
    </row>
    <row r="249" spans="1:37" x14ac:dyDescent="0.15">
      <c r="A249" s="50"/>
      <c r="B249" s="13"/>
      <c r="C249" s="6"/>
      <c r="D249" s="6"/>
      <c r="E249" s="6"/>
      <c r="F249" s="10"/>
      <c r="G249" s="10"/>
      <c r="H249" s="10"/>
      <c r="I249" s="6"/>
      <c r="J249" s="6"/>
      <c r="K249" s="10"/>
      <c r="L249" s="53"/>
      <c r="M249" s="10"/>
      <c r="N249" s="10"/>
      <c r="O249" s="6"/>
      <c r="P249" s="10"/>
      <c r="Q249" s="10"/>
      <c r="R249" s="10"/>
      <c r="S249" s="6"/>
      <c r="T249" s="6"/>
      <c r="U249" s="10"/>
      <c r="V249" s="53"/>
      <c r="W249" s="10"/>
      <c r="X249" s="10"/>
      <c r="Y249" s="50">
        <v>45.089628148224001</v>
      </c>
      <c r="Z249" s="13">
        <f t="shared" si="20"/>
        <v>40</v>
      </c>
      <c r="AA249" s="6">
        <v>5.9605000005232833E-2</v>
      </c>
      <c r="AB249" s="50">
        <v>35.502225200639998</v>
      </c>
      <c r="AC249" s="10">
        <f t="shared" si="19"/>
        <v>0.88455333333681418</v>
      </c>
      <c r="AD249" s="10">
        <f t="array" ref="AD249">STDEVP(IF(($Y$4:$Y$2354=AB249),$AA$4:$AA$2354,""))</f>
        <v>0.1359530801627141</v>
      </c>
      <c r="AE249" s="10">
        <f t="array" ref="AE249">MEDIAN(IF($Y$4:$Y$2354=AB249,$AA$4:$AA$2354,""))</f>
        <v>0.9712650000057963</v>
      </c>
      <c r="AF249" s="6"/>
      <c r="AG249" s="6"/>
      <c r="AH249" s="10"/>
      <c r="AI249" s="53"/>
      <c r="AJ249" s="10"/>
      <c r="AK249" s="10"/>
    </row>
    <row r="250" spans="1:37" x14ac:dyDescent="0.15">
      <c r="A250" s="50"/>
      <c r="B250" s="13"/>
      <c r="C250" s="6"/>
      <c r="D250" s="6"/>
      <c r="E250" s="6"/>
      <c r="F250" s="10"/>
      <c r="G250" s="10"/>
      <c r="H250" s="10"/>
      <c r="I250" s="6"/>
      <c r="J250" s="6"/>
      <c r="K250" s="10"/>
      <c r="L250" s="53"/>
      <c r="M250" s="10"/>
      <c r="N250" s="10"/>
      <c r="O250" s="6"/>
      <c r="P250" s="10"/>
      <c r="Q250" s="10"/>
      <c r="R250" s="10"/>
      <c r="S250" s="6"/>
      <c r="T250" s="6"/>
      <c r="U250" s="10"/>
      <c r="V250" s="53"/>
      <c r="W250" s="10"/>
      <c r="X250" s="10"/>
      <c r="Y250" s="50">
        <v>47.648671792128006</v>
      </c>
      <c r="Z250" s="13">
        <f t="shared" si="20"/>
        <v>40</v>
      </c>
      <c r="AA250" s="6">
        <v>4.9060000003195547E-2</v>
      </c>
      <c r="AB250" s="50">
        <v>35.538268068863999</v>
      </c>
      <c r="AC250" s="10">
        <f t="shared" si="19"/>
        <v>0.24410000000540588</v>
      </c>
      <c r="AD250" s="10">
        <f t="array" ref="AD250">STDEVP(IF(($Y$4:$Y$2354=AB250),$AA$4:$AA$2354,""))</f>
        <v>0</v>
      </c>
      <c r="AE250" s="10">
        <f t="array" ref="AE250">MEDIAN(IF($Y$4:$Y$2354=AB250,$AA$4:$AA$2354,""))</f>
        <v>0.24410000000540588</v>
      </c>
      <c r="AF250" s="6"/>
      <c r="AG250" s="6"/>
      <c r="AH250" s="10"/>
      <c r="AI250" s="53"/>
      <c r="AJ250" s="10"/>
      <c r="AK250" s="10"/>
    </row>
    <row r="251" spans="1:37" x14ac:dyDescent="0.15">
      <c r="A251" s="50"/>
      <c r="B251" s="13"/>
      <c r="C251" s="6"/>
      <c r="D251" s="6"/>
      <c r="E251" s="6"/>
      <c r="F251" s="10"/>
      <c r="G251" s="10"/>
      <c r="H251" s="10"/>
      <c r="I251" s="6"/>
      <c r="J251" s="6"/>
      <c r="K251" s="10"/>
      <c r="L251" s="53"/>
      <c r="M251" s="10"/>
      <c r="N251" s="10"/>
      <c r="O251" s="6"/>
      <c r="P251" s="10"/>
      <c r="Q251" s="10"/>
      <c r="R251" s="10"/>
      <c r="S251" s="6"/>
      <c r="T251" s="6"/>
      <c r="U251" s="10"/>
      <c r="V251" s="53"/>
      <c r="W251" s="10"/>
      <c r="X251" s="10"/>
      <c r="Y251" s="50">
        <v>49.775201017344003</v>
      </c>
      <c r="Z251" s="13">
        <f t="shared" si="20"/>
        <v>40</v>
      </c>
      <c r="AA251" s="6">
        <v>6.4514999999179201E-2</v>
      </c>
      <c r="AB251" s="50">
        <v>35.610353805312002</v>
      </c>
      <c r="AC251" s="10">
        <f t="shared" si="19"/>
        <v>0.38381250000364864</v>
      </c>
      <c r="AD251" s="10">
        <f t="array" ref="AD251">STDEVP(IF(($Y$4:$Y$2354=AB251),$AA$4:$AA$2354,""))</f>
        <v>7.7249999828288285E-4</v>
      </c>
      <c r="AE251" s="10">
        <f t="array" ref="AE251">MEDIAN(IF($Y$4:$Y$2354=AB251,$AA$4:$AA$2354,""))</f>
        <v>0.38381250000364864</v>
      </c>
      <c r="AF251" s="6"/>
      <c r="AG251" s="6"/>
      <c r="AH251" s="10"/>
      <c r="AI251" s="53"/>
      <c r="AJ251" s="10"/>
      <c r="AK251" s="10"/>
    </row>
    <row r="252" spans="1:37" x14ac:dyDescent="0.15">
      <c r="A252" s="50"/>
      <c r="B252" s="13"/>
      <c r="C252" s="6"/>
      <c r="D252" s="6"/>
      <c r="E252" s="6"/>
      <c r="F252" s="10"/>
      <c r="G252" s="10"/>
      <c r="H252" s="10"/>
      <c r="I252" s="6"/>
      <c r="J252" s="6"/>
      <c r="K252" s="10"/>
      <c r="L252" s="53"/>
      <c r="M252" s="10"/>
      <c r="N252" s="10"/>
      <c r="O252" s="6"/>
      <c r="P252" s="10"/>
      <c r="Q252" s="10"/>
      <c r="R252" s="10"/>
      <c r="S252" s="6"/>
      <c r="T252" s="6"/>
      <c r="U252" s="10"/>
      <c r="V252" s="53"/>
      <c r="W252" s="10"/>
      <c r="X252" s="10"/>
      <c r="Y252" s="50">
        <v>52.334244661248</v>
      </c>
      <c r="Z252" s="13">
        <f t="shared" si="20"/>
        <v>50</v>
      </c>
      <c r="AA252" s="6">
        <v>6.5424999999586619E-2</v>
      </c>
      <c r="AB252" s="50">
        <v>35.646396673536003</v>
      </c>
      <c r="AC252" s="10">
        <f t="shared" si="19"/>
        <v>0.2387125000018534</v>
      </c>
      <c r="AD252" s="10">
        <f t="array" ref="AD252">STDEVP(IF(($Y$4:$Y$2354=AB252),$AA$4:$AA$2354,""))</f>
        <v>4.7275000010186252E-3</v>
      </c>
      <c r="AE252" s="10">
        <f t="array" ref="AE252">MEDIAN(IF($Y$4:$Y$2354=AB252,$AA$4:$AA$2354,""))</f>
        <v>0.2387125000018534</v>
      </c>
      <c r="AF252" s="6"/>
      <c r="AG252" s="6"/>
      <c r="AH252" s="10"/>
      <c r="AI252" s="53"/>
      <c r="AJ252" s="10"/>
      <c r="AK252" s="10"/>
    </row>
    <row r="253" spans="1:37" x14ac:dyDescent="0.15">
      <c r="A253" s="50"/>
      <c r="B253" s="13"/>
      <c r="C253" s="6"/>
      <c r="D253" s="6"/>
      <c r="E253" s="6"/>
      <c r="F253" s="10"/>
      <c r="G253" s="10"/>
      <c r="H253" s="10"/>
      <c r="I253" s="6"/>
      <c r="J253" s="6"/>
      <c r="K253" s="10"/>
      <c r="L253" s="53"/>
      <c r="M253" s="10"/>
      <c r="N253" s="10"/>
      <c r="O253" s="6"/>
      <c r="P253" s="10"/>
      <c r="Q253" s="10"/>
      <c r="R253" s="10"/>
      <c r="S253" s="6"/>
      <c r="T253" s="6"/>
      <c r="U253" s="10"/>
      <c r="V253" s="53"/>
      <c r="W253" s="10"/>
      <c r="X253" s="10"/>
      <c r="Y253" s="50">
        <v>53.199273498623995</v>
      </c>
      <c r="Z253" s="13">
        <f t="shared" si="20"/>
        <v>50</v>
      </c>
      <c r="AA253" s="6">
        <v>6.3335000003020836E-2</v>
      </c>
      <c r="AB253" s="50">
        <v>35.682439541760004</v>
      </c>
      <c r="AC253" s="10">
        <f t="shared" si="19"/>
        <v>0.36743750000457076</v>
      </c>
      <c r="AD253" s="10">
        <f t="array" ref="AD253">STDEVP(IF(($Y$4:$Y$2354=AB253),$AA$4:$AA$2354,""))</f>
        <v>6.2725000012223697E-3</v>
      </c>
      <c r="AE253" s="10">
        <f t="array" ref="AE253">MEDIAN(IF($Y$4:$Y$2354=AB253,$AA$4:$AA$2354,""))</f>
        <v>0.36743750000457076</v>
      </c>
      <c r="AF253" s="6"/>
      <c r="AG253" s="6"/>
      <c r="AH253" s="10"/>
      <c r="AI253" s="53"/>
      <c r="AJ253" s="10"/>
      <c r="AK253" s="10"/>
    </row>
    <row r="254" spans="1:37" x14ac:dyDescent="0.15">
      <c r="A254" s="50"/>
      <c r="B254" s="13"/>
      <c r="C254" s="6"/>
      <c r="D254" s="6"/>
      <c r="E254" s="6"/>
      <c r="F254" s="10"/>
      <c r="G254" s="10"/>
      <c r="H254" s="10"/>
      <c r="I254" s="6"/>
      <c r="J254" s="6"/>
      <c r="K254" s="10"/>
      <c r="L254" s="53"/>
      <c r="M254" s="10"/>
      <c r="N254" s="10"/>
      <c r="O254" s="6"/>
      <c r="P254" s="10"/>
      <c r="Q254" s="10"/>
      <c r="R254" s="10"/>
      <c r="S254" s="6"/>
      <c r="T254" s="6"/>
      <c r="U254" s="10"/>
      <c r="V254" s="53"/>
      <c r="W254" s="10"/>
      <c r="X254" s="10"/>
      <c r="Y254" s="50">
        <v>52.298201793023999</v>
      </c>
      <c r="Z254" s="13">
        <f t="shared" si="20"/>
        <v>50</v>
      </c>
      <c r="AA254" s="6">
        <v>4.8245000000168625E-2</v>
      </c>
      <c r="AB254" s="50">
        <v>35.862653882879997</v>
      </c>
      <c r="AC254" s="10">
        <f t="shared" si="19"/>
        <v>0.33573750000014335</v>
      </c>
      <c r="AD254" s="10">
        <f t="array" ref="AD254">STDEVP(IF(($Y$4:$Y$2354=AB254),$AA$4:$AA$2354,""))</f>
        <v>4.7724999990977901E-3</v>
      </c>
      <c r="AE254" s="10">
        <f t="array" ref="AE254">MEDIAN(IF($Y$4:$Y$2354=AB254,$AA$4:$AA$2354,""))</f>
        <v>0.33573750000014335</v>
      </c>
      <c r="AF254" s="6"/>
      <c r="AG254" s="6"/>
      <c r="AH254" s="10"/>
      <c r="AI254" s="53"/>
      <c r="AJ254" s="10"/>
      <c r="AK254" s="10"/>
    </row>
    <row r="255" spans="1:37" x14ac:dyDescent="0.15">
      <c r="A255" s="50"/>
      <c r="B255" s="13"/>
      <c r="C255" s="6"/>
      <c r="D255" s="6"/>
      <c r="E255" s="6"/>
      <c r="F255" s="10"/>
      <c r="G255" s="10"/>
      <c r="H255" s="10"/>
      <c r="I255" s="6"/>
      <c r="J255" s="6"/>
      <c r="K255" s="10"/>
      <c r="L255" s="53"/>
      <c r="M255" s="10"/>
      <c r="N255" s="10"/>
      <c r="O255" s="6"/>
      <c r="P255" s="10"/>
      <c r="Q255" s="10"/>
      <c r="R255" s="10"/>
      <c r="S255" s="6"/>
      <c r="T255" s="6"/>
      <c r="U255" s="10"/>
      <c r="V255" s="53"/>
      <c r="W255" s="10"/>
      <c r="X255" s="10"/>
      <c r="Y255" s="50">
        <v>52.442373265920004</v>
      </c>
      <c r="Z255" s="13">
        <f t="shared" si="20"/>
        <v>50</v>
      </c>
      <c r="AA255" s="6">
        <v>4.8700000004010313E-2</v>
      </c>
      <c r="AB255" s="50">
        <v>35.898696751103998</v>
      </c>
      <c r="AC255" s="10">
        <f t="shared" si="19"/>
        <v>0.92052500000588844</v>
      </c>
      <c r="AD255" s="10">
        <f t="array" ref="AD255">STDEVP(IF(($Y$4:$Y$2354=AB255),$AA$4:$AA$2354,""))</f>
        <v>0</v>
      </c>
      <c r="AE255" s="10">
        <f t="array" ref="AE255">MEDIAN(IF($Y$4:$Y$2354=AB255,$AA$4:$AA$2354,""))</f>
        <v>0.92052500000588844</v>
      </c>
      <c r="AF255" s="6"/>
      <c r="AG255" s="6"/>
      <c r="AH255" s="10"/>
      <c r="AI255" s="53"/>
      <c r="AJ255" s="10"/>
      <c r="AK255" s="10"/>
    </row>
    <row r="256" spans="1:37" x14ac:dyDescent="0.15">
      <c r="A256" s="50"/>
      <c r="B256" s="13"/>
      <c r="C256" s="6"/>
      <c r="D256" s="6"/>
      <c r="E256" s="6"/>
      <c r="F256" s="10"/>
      <c r="G256" s="10"/>
      <c r="H256" s="10"/>
      <c r="I256" s="6"/>
      <c r="J256" s="6"/>
      <c r="K256" s="10"/>
      <c r="L256" s="53"/>
      <c r="M256" s="10"/>
      <c r="N256" s="10"/>
      <c r="O256" s="6"/>
      <c r="P256" s="10"/>
      <c r="Q256" s="10"/>
      <c r="R256" s="10"/>
      <c r="S256" s="6"/>
      <c r="T256" s="6"/>
      <c r="U256" s="10"/>
      <c r="V256" s="53"/>
      <c r="W256" s="10"/>
      <c r="X256" s="10"/>
      <c r="Y256" s="50">
        <v>51.901730242559999</v>
      </c>
      <c r="Z256" s="13">
        <f t="shared" si="20"/>
        <v>50</v>
      </c>
      <c r="AA256" s="6">
        <v>6.2154999999586513E-2</v>
      </c>
      <c r="AB256" s="50">
        <v>36.006825355776002</v>
      </c>
      <c r="AC256" s="10">
        <f t="shared" si="19"/>
        <v>0.85077500000383277</v>
      </c>
      <c r="AD256" s="10">
        <f t="array" ref="AD256">STDEVP(IF(($Y$4:$Y$2354=AB256),$AA$4:$AA$2354,""))</f>
        <v>0</v>
      </c>
      <c r="AE256" s="10">
        <f t="array" ref="AE256">MEDIAN(IF($Y$4:$Y$2354=AB256,$AA$4:$AA$2354,""))</f>
        <v>0.85077500000383277</v>
      </c>
      <c r="AF256" s="6"/>
      <c r="AG256" s="6"/>
      <c r="AH256" s="10"/>
      <c r="AI256" s="53"/>
      <c r="AJ256" s="10"/>
      <c r="AK256" s="10"/>
    </row>
    <row r="257" spans="1:37" x14ac:dyDescent="0.15">
      <c r="A257" s="50"/>
      <c r="B257" s="13"/>
      <c r="C257" s="6"/>
      <c r="D257" s="6"/>
      <c r="E257" s="6"/>
      <c r="F257" s="10"/>
      <c r="G257" s="10"/>
      <c r="H257" s="10"/>
      <c r="I257" s="6"/>
      <c r="J257" s="6"/>
      <c r="K257" s="10"/>
      <c r="L257" s="53"/>
      <c r="M257" s="10"/>
      <c r="N257" s="10"/>
      <c r="O257" s="6"/>
      <c r="P257" s="10"/>
      <c r="Q257" s="10"/>
      <c r="R257" s="10"/>
      <c r="S257" s="6"/>
      <c r="T257" s="6"/>
      <c r="U257" s="10"/>
      <c r="V257" s="53"/>
      <c r="W257" s="10"/>
      <c r="X257" s="10"/>
      <c r="Y257" s="50">
        <v>51.757558769663994</v>
      </c>
      <c r="Z257" s="13">
        <f t="shared" si="20"/>
        <v>50</v>
      </c>
      <c r="AA257" s="6">
        <v>2.8364999999585416E-2</v>
      </c>
      <c r="AB257" s="50">
        <v>36.042868223999996</v>
      </c>
      <c r="AC257" s="10">
        <f t="shared" si="19"/>
        <v>0.83605750000158963</v>
      </c>
      <c r="AD257" s="10">
        <f t="array" ref="AD257">STDEVP(IF(($Y$4:$Y$2354=AB257),$AA$4:$AA$2354,""))</f>
        <v>2.2274999986903188E-3</v>
      </c>
      <c r="AE257" s="10">
        <f t="array" ref="AE257">MEDIAN(IF($Y$4:$Y$2354=AB257,$AA$4:$AA$2354,""))</f>
        <v>0.83605750000158963</v>
      </c>
      <c r="AF257" s="6"/>
      <c r="AG257" s="6"/>
      <c r="AH257" s="10"/>
      <c r="AI257" s="53"/>
      <c r="AJ257" s="10"/>
      <c r="AK257" s="10"/>
    </row>
    <row r="258" spans="1:37" x14ac:dyDescent="0.15">
      <c r="A258" s="50"/>
      <c r="B258" s="13"/>
      <c r="C258" s="6"/>
      <c r="D258" s="6"/>
      <c r="E258" s="6"/>
      <c r="F258" s="10"/>
      <c r="G258" s="10"/>
      <c r="H258" s="10"/>
      <c r="I258" s="6"/>
      <c r="J258" s="6"/>
      <c r="K258" s="10"/>
      <c r="L258" s="53"/>
      <c r="M258" s="10"/>
      <c r="N258" s="10"/>
      <c r="O258" s="6"/>
      <c r="P258" s="10"/>
      <c r="Q258" s="10"/>
      <c r="R258" s="10"/>
      <c r="S258" s="6"/>
      <c r="T258" s="6"/>
      <c r="U258" s="10"/>
      <c r="V258" s="53"/>
      <c r="W258" s="10"/>
      <c r="X258" s="10"/>
      <c r="Y258" s="50">
        <v>49.631029544447998</v>
      </c>
      <c r="Z258" s="13">
        <f t="shared" si="20"/>
        <v>40</v>
      </c>
      <c r="AA258" s="6">
        <v>5.1430000005232568E-2</v>
      </c>
      <c r="AB258" s="50">
        <v>36.078911092223997</v>
      </c>
      <c r="AC258" s="10">
        <f t="shared" si="19"/>
        <v>0.62845000000082729</v>
      </c>
      <c r="AD258" s="10">
        <f t="array" ref="AD258">STDEVP(IF(($Y$4:$Y$2354=AB258),$AA$4:$AA$2354,""))</f>
        <v>0</v>
      </c>
      <c r="AE258" s="10">
        <f t="array" ref="AE258">MEDIAN(IF($Y$4:$Y$2354=AB258,$AA$4:$AA$2354,""))</f>
        <v>0.62845000000082729</v>
      </c>
      <c r="AF258" s="6"/>
      <c r="AG258" s="6"/>
      <c r="AH258" s="10"/>
      <c r="AI258" s="53"/>
      <c r="AJ258" s="10"/>
      <c r="AK258" s="10"/>
    </row>
    <row r="259" spans="1:37" x14ac:dyDescent="0.15">
      <c r="A259" s="50"/>
      <c r="B259" s="13"/>
      <c r="C259" s="6"/>
      <c r="D259" s="6"/>
      <c r="E259" s="6"/>
      <c r="F259" s="10"/>
      <c r="G259" s="10"/>
      <c r="H259" s="10"/>
      <c r="I259" s="6"/>
      <c r="J259" s="6"/>
      <c r="K259" s="10"/>
      <c r="L259" s="53"/>
      <c r="M259" s="10"/>
      <c r="N259" s="10"/>
      <c r="O259" s="6"/>
      <c r="P259" s="10"/>
      <c r="Q259" s="10"/>
      <c r="R259" s="10"/>
      <c r="S259" s="6"/>
      <c r="T259" s="6"/>
      <c r="U259" s="10"/>
      <c r="V259" s="53"/>
      <c r="W259" s="10"/>
      <c r="X259" s="10"/>
      <c r="Y259" s="50">
        <v>47.720757528576002</v>
      </c>
      <c r="Z259" s="13">
        <f t="shared" si="20"/>
        <v>40</v>
      </c>
      <c r="AA259" s="6">
        <v>6.7885000005057927E-2</v>
      </c>
      <c r="AB259" s="50">
        <v>36.150996828671992</v>
      </c>
      <c r="AC259" s="10">
        <f t="shared" si="19"/>
        <v>0.81156833333594935</v>
      </c>
      <c r="AD259" s="10">
        <f t="array" ref="AD259">STDEVP(IF(($Y$4:$Y$2354=AB259),$AA$4:$AA$2354,""))</f>
        <v>3.8553244637769275E-2</v>
      </c>
      <c r="AE259" s="10">
        <f t="array" ref="AE259">MEDIAN(IF($Y$4:$Y$2354=AB259,$AA$4:$AA$2354,""))</f>
        <v>0.79926500000488621</v>
      </c>
      <c r="AF259" s="6"/>
      <c r="AG259" s="6"/>
      <c r="AH259" s="10"/>
      <c r="AI259" s="53"/>
      <c r="AJ259" s="10"/>
      <c r="AK259" s="10"/>
    </row>
    <row r="260" spans="1:37" x14ac:dyDescent="0.15">
      <c r="A260" s="50"/>
      <c r="B260" s="13"/>
      <c r="C260" s="6"/>
      <c r="D260" s="6"/>
      <c r="E260" s="6"/>
      <c r="F260" s="10"/>
      <c r="G260" s="10"/>
      <c r="H260" s="10"/>
      <c r="I260" s="6"/>
      <c r="J260" s="6"/>
      <c r="K260" s="10"/>
      <c r="L260" s="53"/>
      <c r="M260" s="10"/>
      <c r="N260" s="10"/>
      <c r="O260" s="6"/>
      <c r="P260" s="10"/>
      <c r="Q260" s="10"/>
      <c r="R260" s="10"/>
      <c r="S260" s="6"/>
      <c r="T260" s="6"/>
      <c r="U260" s="10"/>
      <c r="V260" s="53"/>
      <c r="W260" s="10"/>
      <c r="X260" s="10"/>
      <c r="Y260" s="50">
        <v>43.323527605247996</v>
      </c>
      <c r="Z260" s="13">
        <f t="shared" si="20"/>
        <v>40</v>
      </c>
      <c r="AA260" s="6">
        <v>0.13734000000476687</v>
      </c>
      <c r="AB260" s="50">
        <v>36.223082565120002</v>
      </c>
      <c r="AC260" s="10">
        <f t="shared" si="19"/>
        <v>0.62904700000099667</v>
      </c>
      <c r="AD260" s="10">
        <f t="array" ref="AD260">STDEVP(IF(($Y$4:$Y$2354=AB260),$AA$4:$AA$2354,""))</f>
        <v>0.2356654820209394</v>
      </c>
      <c r="AE260" s="10">
        <f t="array" ref="AE260">MEDIAN(IF($Y$4:$Y$2354=AB260,$AA$4:$AA$2354,""))</f>
        <v>0.76477000000339013</v>
      </c>
      <c r="AF260" s="6"/>
      <c r="AG260" s="6"/>
      <c r="AH260" s="10"/>
      <c r="AI260" s="53"/>
      <c r="AJ260" s="10"/>
      <c r="AK260" s="10"/>
    </row>
    <row r="261" spans="1:37" x14ac:dyDescent="0.15">
      <c r="A261" s="50"/>
      <c r="B261" s="13"/>
      <c r="C261" s="6"/>
      <c r="D261" s="6"/>
      <c r="E261" s="6"/>
      <c r="F261" s="10"/>
      <c r="G261" s="10"/>
      <c r="H261" s="10"/>
      <c r="I261" s="6"/>
      <c r="J261" s="6"/>
      <c r="K261" s="10"/>
      <c r="L261" s="53"/>
      <c r="M261" s="10"/>
      <c r="N261" s="10"/>
      <c r="O261" s="6"/>
      <c r="P261" s="10"/>
      <c r="Q261" s="10"/>
      <c r="R261" s="10"/>
      <c r="S261" s="6"/>
      <c r="T261" s="6"/>
      <c r="U261" s="10"/>
      <c r="V261" s="53"/>
      <c r="W261" s="10"/>
      <c r="X261" s="10"/>
      <c r="Y261" s="50">
        <v>38.854211945471995</v>
      </c>
      <c r="Z261" s="13">
        <f t="shared" ref="Z261:Z324" si="21">ROUNDDOWN(Y261/10,0)*10</f>
        <v>30</v>
      </c>
      <c r="AA261" s="6">
        <v>0.14479499999912071</v>
      </c>
      <c r="AB261" s="50">
        <v>36.295168301567998</v>
      </c>
      <c r="AC261" s="10">
        <f t="shared" ref="AC261:AC324" si="22">AVERAGEIF($Y$4:$Y$2354,AB261,$AA$4:$AA$2354)</f>
        <v>0.9129600000027267</v>
      </c>
      <c r="AD261" s="10">
        <f t="array" ref="AD261">STDEVP(IF(($Y$4:$Y$2354=AB261),$AA$4:$AA$2354,""))</f>
        <v>0</v>
      </c>
      <c r="AE261" s="10">
        <f t="array" ref="AE261">MEDIAN(IF($Y$4:$Y$2354=AB261,$AA$4:$AA$2354,""))</f>
        <v>0.9129600000027267</v>
      </c>
      <c r="AF261" s="6"/>
      <c r="AG261" s="6"/>
      <c r="AH261" s="10"/>
      <c r="AI261" s="53"/>
      <c r="AJ261" s="10"/>
      <c r="AK261" s="10"/>
    </row>
    <row r="262" spans="1:37" x14ac:dyDescent="0.15">
      <c r="A262" s="50"/>
      <c r="B262" s="13"/>
      <c r="C262" s="6"/>
      <c r="D262" s="6"/>
      <c r="E262" s="6"/>
      <c r="F262" s="10"/>
      <c r="G262" s="10"/>
      <c r="H262" s="10"/>
      <c r="I262" s="6"/>
      <c r="J262" s="6"/>
      <c r="K262" s="10"/>
      <c r="L262" s="53"/>
      <c r="M262" s="10"/>
      <c r="N262" s="10"/>
      <c r="O262" s="6"/>
      <c r="P262" s="10"/>
      <c r="Q262" s="10"/>
      <c r="R262" s="10"/>
      <c r="S262" s="6"/>
      <c r="T262" s="6"/>
      <c r="U262" s="10"/>
      <c r="V262" s="53"/>
      <c r="W262" s="10"/>
      <c r="X262" s="10"/>
      <c r="Y262" s="50">
        <v>38.854211945471995</v>
      </c>
      <c r="Z262" s="13">
        <f t="shared" si="21"/>
        <v>30</v>
      </c>
      <c r="AA262" s="6">
        <v>0.14224999999871324</v>
      </c>
      <c r="AB262" s="50">
        <v>36.403296906240001</v>
      </c>
      <c r="AC262" s="10">
        <f t="shared" si="22"/>
        <v>0.83286500000359998</v>
      </c>
      <c r="AD262" s="10">
        <f t="array" ref="AD262">STDEVP(IF(($Y$4:$Y$2354=AB262),$AA$4:$AA$2354,""))</f>
        <v>0</v>
      </c>
      <c r="AE262" s="10">
        <f t="array" ref="AE262">MEDIAN(IF($Y$4:$Y$2354=AB262,$AA$4:$AA$2354,""))</f>
        <v>0.83286500000359998</v>
      </c>
      <c r="AF262" s="6"/>
      <c r="AG262" s="6"/>
      <c r="AH262" s="10"/>
      <c r="AI262" s="53"/>
      <c r="AJ262" s="10"/>
      <c r="AK262" s="10"/>
    </row>
    <row r="263" spans="1:37" x14ac:dyDescent="0.15">
      <c r="A263" s="50"/>
      <c r="B263" s="13"/>
      <c r="C263" s="6"/>
      <c r="D263" s="6"/>
      <c r="E263" s="6"/>
      <c r="F263" s="10"/>
      <c r="G263" s="10"/>
      <c r="H263" s="10"/>
      <c r="I263" s="6"/>
      <c r="J263" s="6"/>
      <c r="K263" s="10"/>
      <c r="L263" s="53"/>
      <c r="M263" s="10"/>
      <c r="N263" s="10"/>
      <c r="O263" s="6"/>
      <c r="P263" s="10"/>
      <c r="Q263" s="10"/>
      <c r="R263" s="10"/>
      <c r="S263" s="6"/>
      <c r="T263" s="6"/>
      <c r="U263" s="10"/>
      <c r="V263" s="53"/>
      <c r="W263" s="10"/>
      <c r="X263" s="10"/>
      <c r="Y263" s="50">
        <v>29.266808997887999</v>
      </c>
      <c r="Z263" s="13">
        <f t="shared" si="21"/>
        <v>20</v>
      </c>
      <c r="AA263" s="6">
        <v>0.15316000000115793</v>
      </c>
      <c r="AB263" s="50">
        <v>36.439339774463996</v>
      </c>
      <c r="AC263" s="10">
        <f t="shared" si="22"/>
        <v>0.56800000000406392</v>
      </c>
      <c r="AD263" s="10">
        <f t="array" ref="AD263">STDEVP(IF(($Y$4:$Y$2354=AB263),$AA$4:$AA$2354,""))</f>
        <v>0</v>
      </c>
      <c r="AE263" s="10">
        <f t="array" ref="AE263">MEDIAN(IF($Y$4:$Y$2354=AB263,$AA$4:$AA$2354,""))</f>
        <v>0.56800000000406392</v>
      </c>
      <c r="AF263" s="6"/>
      <c r="AG263" s="6"/>
      <c r="AH263" s="10"/>
      <c r="AI263" s="53"/>
      <c r="AJ263" s="10"/>
      <c r="AK263" s="10"/>
    </row>
    <row r="264" spans="1:37" x14ac:dyDescent="0.15">
      <c r="A264" s="50"/>
      <c r="B264" s="13"/>
      <c r="C264" s="6"/>
      <c r="D264" s="6"/>
      <c r="E264" s="6"/>
      <c r="F264" s="10"/>
      <c r="G264" s="10"/>
      <c r="H264" s="10"/>
      <c r="I264" s="6"/>
      <c r="J264" s="6"/>
      <c r="K264" s="10"/>
      <c r="L264" s="53"/>
      <c r="M264" s="10"/>
      <c r="N264" s="10"/>
      <c r="O264" s="6"/>
      <c r="P264" s="10"/>
      <c r="Q264" s="10"/>
      <c r="R264" s="10"/>
      <c r="S264" s="6"/>
      <c r="T264" s="6"/>
      <c r="U264" s="10"/>
      <c r="V264" s="53"/>
      <c r="W264" s="10"/>
      <c r="X264" s="10"/>
      <c r="Y264" s="50">
        <v>21.878021011968002</v>
      </c>
      <c r="Z264" s="13">
        <f t="shared" si="21"/>
        <v>20</v>
      </c>
      <c r="AA264" s="6">
        <v>0.14361500000296235</v>
      </c>
      <c r="AB264" s="50">
        <v>36.511425510912005</v>
      </c>
      <c r="AC264" s="10">
        <f t="shared" si="22"/>
        <v>0.85341000000039857</v>
      </c>
      <c r="AD264" s="10">
        <f t="array" ref="AD264">STDEVP(IF(($Y$4:$Y$2354=AB264),$AA$4:$AA$2354,""))</f>
        <v>0</v>
      </c>
      <c r="AE264" s="10">
        <f t="array" ref="AE264">MEDIAN(IF($Y$4:$Y$2354=AB264,$AA$4:$AA$2354,""))</f>
        <v>0.85341000000039857</v>
      </c>
      <c r="AF264" s="6"/>
      <c r="AG264" s="6"/>
      <c r="AH264" s="10"/>
      <c r="AI264" s="53"/>
      <c r="AJ264" s="10"/>
      <c r="AK264" s="10"/>
    </row>
    <row r="265" spans="1:37" x14ac:dyDescent="0.15">
      <c r="A265" s="50"/>
      <c r="B265" s="13"/>
      <c r="C265" s="6"/>
      <c r="D265" s="6"/>
      <c r="E265" s="6"/>
      <c r="F265" s="10"/>
      <c r="G265" s="10"/>
      <c r="H265" s="10"/>
      <c r="I265" s="6"/>
      <c r="J265" s="6"/>
      <c r="K265" s="10"/>
      <c r="L265" s="53"/>
      <c r="M265" s="10"/>
      <c r="N265" s="10"/>
      <c r="O265" s="6"/>
      <c r="P265" s="10"/>
      <c r="Q265" s="10"/>
      <c r="R265" s="10"/>
      <c r="S265" s="6"/>
      <c r="T265" s="6"/>
      <c r="U265" s="10"/>
      <c r="V265" s="53"/>
      <c r="W265" s="10"/>
      <c r="X265" s="10"/>
      <c r="Y265" s="50">
        <v>21.878021011968002</v>
      </c>
      <c r="Z265" s="13">
        <f t="shared" si="21"/>
        <v>20</v>
      </c>
      <c r="AA265" s="6">
        <v>0.14006999999871317</v>
      </c>
      <c r="AB265" s="50">
        <v>36.583511247360001</v>
      </c>
      <c r="AC265" s="10">
        <f t="shared" si="22"/>
        <v>0.67967000000014854</v>
      </c>
      <c r="AD265" s="10">
        <f t="array" ref="AD265">STDEVP(IF(($Y$4:$Y$2354=AB265),$AA$4:$AA$2354,""))</f>
        <v>0</v>
      </c>
      <c r="AE265" s="10">
        <f t="array" ref="AE265">MEDIAN(IF($Y$4:$Y$2354=AB265,$AA$4:$AA$2354,""))</f>
        <v>0.67967000000014854</v>
      </c>
      <c r="AF265" s="6"/>
      <c r="AG265" s="6"/>
      <c r="AH265" s="10"/>
      <c r="AI265" s="53"/>
      <c r="AJ265" s="10"/>
      <c r="AK265" s="10"/>
    </row>
    <row r="266" spans="1:37" x14ac:dyDescent="0.15">
      <c r="A266" s="50"/>
      <c r="B266" s="13"/>
      <c r="C266" s="6"/>
      <c r="D266" s="6"/>
      <c r="E266" s="6"/>
      <c r="F266" s="10"/>
      <c r="G266" s="10"/>
      <c r="H266" s="10"/>
      <c r="I266" s="6"/>
      <c r="J266" s="6"/>
      <c r="K266" s="10"/>
      <c r="L266" s="53"/>
      <c r="M266" s="10"/>
      <c r="N266" s="10"/>
      <c r="O266" s="6"/>
      <c r="P266" s="10"/>
      <c r="Q266" s="10"/>
      <c r="R266" s="10"/>
      <c r="S266" s="6"/>
      <c r="T266" s="6"/>
      <c r="U266" s="10"/>
      <c r="V266" s="53"/>
      <c r="W266" s="10"/>
      <c r="X266" s="10"/>
      <c r="Y266" s="50">
        <v>24.220807446527999</v>
      </c>
      <c r="Z266" s="13">
        <f t="shared" si="21"/>
        <v>20</v>
      </c>
      <c r="AA266" s="6">
        <v>0.15098000000115785</v>
      </c>
      <c r="AB266" s="50">
        <v>36.76372558848</v>
      </c>
      <c r="AC266" s="10">
        <f t="shared" si="22"/>
        <v>0.34260000000308288</v>
      </c>
      <c r="AD266" s="10">
        <f t="array" ref="AD266">STDEVP(IF(($Y$4:$Y$2354=AB266),$AA$4:$AA$2354,""))</f>
        <v>0</v>
      </c>
      <c r="AE266" s="10">
        <f t="array" ref="AE266">MEDIAN(IF($Y$4:$Y$2354=AB266,$AA$4:$AA$2354,""))</f>
        <v>0.34260000000308288</v>
      </c>
      <c r="AF266" s="6"/>
      <c r="AG266" s="6"/>
      <c r="AH266" s="10"/>
      <c r="AI266" s="53"/>
      <c r="AJ266" s="10"/>
      <c r="AK266" s="10"/>
    </row>
    <row r="267" spans="1:37" x14ac:dyDescent="0.15">
      <c r="A267" s="50"/>
      <c r="B267" s="13"/>
      <c r="C267" s="6"/>
      <c r="D267" s="6"/>
      <c r="E267" s="6"/>
      <c r="F267" s="10"/>
      <c r="G267" s="10"/>
      <c r="H267" s="10"/>
      <c r="I267" s="6"/>
      <c r="J267" s="6"/>
      <c r="K267" s="10"/>
      <c r="L267" s="53"/>
      <c r="M267" s="10"/>
      <c r="N267" s="10"/>
      <c r="O267" s="6"/>
      <c r="P267" s="10"/>
      <c r="Q267" s="10"/>
      <c r="R267" s="10"/>
      <c r="S267" s="6"/>
      <c r="T267" s="6"/>
      <c r="U267" s="10"/>
      <c r="V267" s="53"/>
      <c r="W267" s="10"/>
      <c r="X267" s="10"/>
      <c r="Y267" s="50">
        <v>27.680922796032</v>
      </c>
      <c r="Z267" s="13">
        <f t="shared" si="21"/>
        <v>20</v>
      </c>
      <c r="AA267" s="6">
        <v>0.14143500000296227</v>
      </c>
      <c r="AB267" s="50">
        <v>36.799768456704001</v>
      </c>
      <c r="AC267" s="10">
        <f t="shared" si="22"/>
        <v>0.60597000000078305</v>
      </c>
      <c r="AD267" s="10">
        <f t="array" ref="AD267">STDEVP(IF(($Y$4:$Y$2354=AB267),$AA$4:$AA$2354,""))</f>
        <v>0.11357687491957857</v>
      </c>
      <c r="AE267" s="10">
        <f t="array" ref="AE267">MEDIAN(IF($Y$4:$Y$2354=AB267,$AA$4:$AA$2354,""))</f>
        <v>0.67894500000055591</v>
      </c>
      <c r="AF267" s="6"/>
      <c r="AG267" s="6"/>
      <c r="AH267" s="10"/>
      <c r="AI267" s="53"/>
      <c r="AJ267" s="10"/>
      <c r="AK267" s="10"/>
    </row>
    <row r="268" spans="1:37" x14ac:dyDescent="0.15">
      <c r="A268" s="50"/>
      <c r="B268" s="13"/>
      <c r="C268" s="6"/>
      <c r="D268" s="6"/>
      <c r="E268" s="6"/>
      <c r="F268" s="10"/>
      <c r="G268" s="10"/>
      <c r="H268" s="10"/>
      <c r="I268" s="6"/>
      <c r="J268" s="6"/>
      <c r="K268" s="10"/>
      <c r="L268" s="53"/>
      <c r="M268" s="10"/>
      <c r="N268" s="10"/>
      <c r="O268" s="6"/>
      <c r="P268" s="10"/>
      <c r="Q268" s="10"/>
      <c r="R268" s="10"/>
      <c r="S268" s="6"/>
      <c r="T268" s="6"/>
      <c r="U268" s="10"/>
      <c r="V268" s="53"/>
      <c r="W268" s="10"/>
      <c r="X268" s="10"/>
      <c r="Y268" s="50">
        <v>27.680922796032</v>
      </c>
      <c r="Z268" s="13">
        <f t="shared" si="21"/>
        <v>20</v>
      </c>
      <c r="AA268" s="6">
        <v>0.14989000000115782</v>
      </c>
      <c r="AB268" s="50">
        <v>36.835811324928002</v>
      </c>
      <c r="AC268" s="10">
        <f t="shared" si="22"/>
        <v>0.38116500000191089</v>
      </c>
      <c r="AD268" s="10">
        <f t="array" ref="AD268">STDEVP(IF(($Y$4:$Y$2354=AB268),$AA$4:$AA$2354,""))</f>
        <v>0</v>
      </c>
      <c r="AE268" s="10">
        <f t="array" ref="AE268">MEDIAN(IF($Y$4:$Y$2354=AB268,$AA$4:$AA$2354,""))</f>
        <v>0.38116500000191089</v>
      </c>
      <c r="AF268" s="6"/>
      <c r="AG268" s="6"/>
      <c r="AH268" s="10"/>
      <c r="AI268" s="53"/>
      <c r="AJ268" s="10"/>
      <c r="AK268" s="10"/>
    </row>
    <row r="269" spans="1:37" x14ac:dyDescent="0.15">
      <c r="A269" s="50"/>
      <c r="B269" s="13"/>
      <c r="C269" s="6"/>
      <c r="D269" s="6"/>
      <c r="E269" s="6"/>
      <c r="F269" s="10"/>
      <c r="G269" s="10"/>
      <c r="H269" s="10"/>
      <c r="I269" s="6"/>
      <c r="J269" s="6"/>
      <c r="K269" s="10"/>
      <c r="L269" s="53"/>
      <c r="M269" s="10"/>
      <c r="N269" s="10"/>
      <c r="O269" s="6"/>
      <c r="P269" s="10"/>
      <c r="Q269" s="10"/>
      <c r="R269" s="10"/>
      <c r="S269" s="6"/>
      <c r="T269" s="6"/>
      <c r="U269" s="10"/>
      <c r="V269" s="53"/>
      <c r="W269" s="10"/>
      <c r="X269" s="10"/>
      <c r="Y269" s="50">
        <v>32.402538533375996</v>
      </c>
      <c r="Z269" s="13">
        <f t="shared" si="21"/>
        <v>30</v>
      </c>
      <c r="AA269" s="6">
        <v>0.11034500000412639</v>
      </c>
      <c r="AB269" s="50">
        <v>36.907897061375998</v>
      </c>
      <c r="AC269" s="10">
        <f t="shared" si="22"/>
        <v>0.49584166667120227</v>
      </c>
      <c r="AD269" s="10">
        <f t="array" ref="AD269">STDEVP(IF(($Y$4:$Y$2354=AB269),$AA$4:$AA$2354,""))</f>
        <v>3.7153322043914735E-2</v>
      </c>
      <c r="AE269" s="10">
        <f t="array" ref="AE269">MEDIAN(IF($Y$4:$Y$2354=AB269,$AA$4:$AA$2354,""))</f>
        <v>0.49520500000554457</v>
      </c>
      <c r="AF269" s="6"/>
      <c r="AG269" s="6"/>
      <c r="AH269" s="10"/>
      <c r="AI269" s="53"/>
      <c r="AJ269" s="10"/>
      <c r="AK269" s="10"/>
    </row>
    <row r="270" spans="1:37" x14ac:dyDescent="0.15">
      <c r="A270" s="50"/>
      <c r="B270" s="13"/>
      <c r="C270" s="6"/>
      <c r="D270" s="6"/>
      <c r="E270" s="6"/>
      <c r="F270" s="10"/>
      <c r="G270" s="10"/>
      <c r="H270" s="10"/>
      <c r="I270" s="6"/>
      <c r="J270" s="6"/>
      <c r="K270" s="10"/>
      <c r="L270" s="53"/>
      <c r="M270" s="10"/>
      <c r="N270" s="10"/>
      <c r="O270" s="6"/>
      <c r="P270" s="10"/>
      <c r="Q270" s="10"/>
      <c r="R270" s="10"/>
      <c r="S270" s="6"/>
      <c r="T270" s="6"/>
      <c r="U270" s="10"/>
      <c r="V270" s="53"/>
      <c r="W270" s="10"/>
      <c r="X270" s="10"/>
      <c r="Y270" s="50">
        <v>32.402538533375996</v>
      </c>
      <c r="Z270" s="13">
        <f t="shared" si="21"/>
        <v>30</v>
      </c>
      <c r="AA270" s="6">
        <v>0.10780000000371892</v>
      </c>
      <c r="AB270" s="50">
        <v>36.979982797824</v>
      </c>
      <c r="AC270" s="10">
        <f t="shared" si="22"/>
        <v>0.79331500000181854</v>
      </c>
      <c r="AD270" s="10">
        <f t="array" ref="AD270">STDEVP(IF(($Y$4:$Y$2354=AB270),$AA$4:$AA$2354,""))</f>
        <v>0</v>
      </c>
      <c r="AE270" s="10">
        <f t="array" ref="AE270">MEDIAN(IF($Y$4:$Y$2354=AB270,$AA$4:$AA$2354,""))</f>
        <v>0.79331500000181854</v>
      </c>
      <c r="AF270" s="6"/>
      <c r="AG270" s="6"/>
      <c r="AH270" s="10"/>
      <c r="AI270" s="53"/>
      <c r="AJ270" s="10"/>
      <c r="AK270" s="10"/>
    </row>
    <row r="271" spans="1:37" x14ac:dyDescent="0.15">
      <c r="A271" s="50"/>
      <c r="B271" s="13"/>
      <c r="C271" s="6"/>
      <c r="D271" s="6"/>
      <c r="E271" s="6"/>
      <c r="F271" s="10"/>
      <c r="G271" s="10"/>
      <c r="H271" s="10"/>
      <c r="I271" s="6"/>
      <c r="J271" s="6"/>
      <c r="K271" s="10"/>
      <c r="L271" s="53"/>
      <c r="M271" s="10"/>
      <c r="N271" s="10"/>
      <c r="O271" s="6"/>
      <c r="P271" s="10"/>
      <c r="Q271" s="10"/>
      <c r="R271" s="10"/>
      <c r="S271" s="6"/>
      <c r="T271" s="6"/>
      <c r="U271" s="10"/>
      <c r="V271" s="53"/>
      <c r="W271" s="10"/>
      <c r="X271" s="10"/>
      <c r="Y271" s="50">
        <v>38.854211945471995</v>
      </c>
      <c r="Z271" s="13">
        <f t="shared" si="21"/>
        <v>30</v>
      </c>
      <c r="AA271" s="6">
        <v>0.1062549999998772</v>
      </c>
      <c r="AB271" s="50">
        <v>37.016025666048002</v>
      </c>
      <c r="AC271" s="10">
        <f t="shared" si="22"/>
        <v>0.19883500000195187</v>
      </c>
      <c r="AD271" s="10">
        <f t="array" ref="AD271">STDEVP(IF(($Y$4:$Y$2354=AB271),$AA$4:$AA$2354,""))</f>
        <v>0.10928999999751232</v>
      </c>
      <c r="AE271" s="10">
        <f t="array" ref="AE271">MEDIAN(IF($Y$4:$Y$2354=AB271,$AA$4:$AA$2354,""))</f>
        <v>0.19883500000195187</v>
      </c>
      <c r="AF271" s="6"/>
      <c r="AG271" s="6"/>
      <c r="AH271" s="10"/>
      <c r="AI271" s="53"/>
      <c r="AJ271" s="10"/>
      <c r="AK271" s="10"/>
    </row>
    <row r="272" spans="1:37" x14ac:dyDescent="0.15">
      <c r="A272" s="50"/>
      <c r="B272" s="13"/>
      <c r="C272" s="6"/>
      <c r="D272" s="6"/>
      <c r="E272" s="6"/>
      <c r="F272" s="10"/>
      <c r="G272" s="10"/>
      <c r="H272" s="10"/>
      <c r="I272" s="6"/>
      <c r="J272" s="6"/>
      <c r="K272" s="10"/>
      <c r="L272" s="53"/>
      <c r="M272" s="10"/>
      <c r="N272" s="10"/>
      <c r="O272" s="6"/>
      <c r="P272" s="10"/>
      <c r="Q272" s="10"/>
      <c r="R272" s="10"/>
      <c r="S272" s="6"/>
      <c r="T272" s="6"/>
      <c r="U272" s="10"/>
      <c r="V272" s="53"/>
      <c r="W272" s="10"/>
      <c r="X272" s="10"/>
      <c r="Y272" s="50">
        <v>40.368012410879999</v>
      </c>
      <c r="Z272" s="13">
        <f t="shared" si="21"/>
        <v>40</v>
      </c>
      <c r="AA272" s="6">
        <v>0.1207099999992951</v>
      </c>
      <c r="AB272" s="50">
        <v>37.088111402495997</v>
      </c>
      <c r="AC272" s="10">
        <f t="shared" si="22"/>
        <v>0.8549550000042403</v>
      </c>
      <c r="AD272" s="10">
        <f t="array" ref="AD272">STDEVP(IF(($Y$4:$Y$2354=AB272),$AA$4:$AA$2354,""))</f>
        <v>0</v>
      </c>
      <c r="AE272" s="10">
        <f t="array" ref="AE272">MEDIAN(IF($Y$4:$Y$2354=AB272,$AA$4:$AA$2354,""))</f>
        <v>0.8549550000042403</v>
      </c>
      <c r="AF272" s="6"/>
      <c r="AG272" s="6"/>
      <c r="AH272" s="10"/>
      <c r="AI272" s="53"/>
      <c r="AJ272" s="10"/>
      <c r="AK272" s="10"/>
    </row>
    <row r="273" spans="1:37" x14ac:dyDescent="0.15">
      <c r="A273" s="50"/>
      <c r="B273" s="13"/>
      <c r="C273" s="6"/>
      <c r="D273" s="6"/>
      <c r="E273" s="6"/>
      <c r="F273" s="10"/>
      <c r="G273" s="10"/>
      <c r="H273" s="10"/>
      <c r="I273" s="6"/>
      <c r="J273" s="6"/>
      <c r="K273" s="10"/>
      <c r="L273" s="53"/>
      <c r="M273" s="10"/>
      <c r="N273" s="10"/>
      <c r="O273" s="6"/>
      <c r="P273" s="10"/>
      <c r="Q273" s="10"/>
      <c r="R273" s="10"/>
      <c r="S273" s="6"/>
      <c r="T273" s="6"/>
      <c r="U273" s="10"/>
      <c r="V273" s="53"/>
      <c r="W273" s="10"/>
      <c r="X273" s="10"/>
      <c r="Y273" s="50">
        <v>41.953898612735998</v>
      </c>
      <c r="Z273" s="13">
        <f t="shared" si="21"/>
        <v>40</v>
      </c>
      <c r="AA273" s="6">
        <v>0.11616500000575614</v>
      </c>
      <c r="AB273" s="50">
        <v>37.160197138944</v>
      </c>
      <c r="AC273" s="10">
        <f t="shared" si="22"/>
        <v>5.4820000004711211E-2</v>
      </c>
      <c r="AD273" s="10">
        <f t="array" ref="AD273">STDEVP(IF(($Y$4:$Y$2354=AB273),$AA$4:$AA$2354,""))</f>
        <v>0</v>
      </c>
      <c r="AE273" s="10">
        <f t="array" ref="AE273">MEDIAN(IF($Y$4:$Y$2354=AB273,$AA$4:$AA$2354,""))</f>
        <v>5.4820000004711211E-2</v>
      </c>
      <c r="AF273" s="6"/>
      <c r="AG273" s="6"/>
      <c r="AH273" s="10"/>
      <c r="AI273" s="53"/>
      <c r="AJ273" s="10"/>
      <c r="AK273" s="10"/>
    </row>
    <row r="274" spans="1:37" x14ac:dyDescent="0.15">
      <c r="A274" s="50"/>
      <c r="B274" s="13"/>
      <c r="C274" s="6"/>
      <c r="D274" s="6"/>
      <c r="E274" s="6"/>
      <c r="F274" s="10"/>
      <c r="G274" s="10"/>
      <c r="H274" s="10"/>
      <c r="I274" s="6"/>
      <c r="J274" s="6"/>
      <c r="K274" s="10"/>
      <c r="L274" s="53"/>
      <c r="M274" s="10"/>
      <c r="N274" s="10"/>
      <c r="O274" s="6"/>
      <c r="P274" s="10"/>
      <c r="Q274" s="10"/>
      <c r="R274" s="10"/>
      <c r="S274" s="6"/>
      <c r="T274" s="6"/>
      <c r="U274" s="10"/>
      <c r="V274" s="53"/>
      <c r="W274" s="10"/>
      <c r="X274" s="10"/>
      <c r="Y274" s="50">
        <v>44.368770783743997</v>
      </c>
      <c r="Z274" s="13">
        <f t="shared" si="21"/>
        <v>40</v>
      </c>
      <c r="AA274" s="6">
        <v>0.21662000000086667</v>
      </c>
      <c r="AB274" s="50">
        <v>37.196240007168001</v>
      </c>
      <c r="AC274" s="10">
        <f t="shared" si="22"/>
        <v>0.88417750000218198</v>
      </c>
      <c r="AD274" s="10">
        <f t="array" ref="AD274">STDEVP(IF(($Y$4:$Y$2354=AB274),$AA$4:$AA$2354,""))</f>
        <v>4.8802500002716909E-2</v>
      </c>
      <c r="AE274" s="10">
        <f t="array" ref="AE274">MEDIAN(IF($Y$4:$Y$2354=AB274,$AA$4:$AA$2354,""))</f>
        <v>0.88417750000218198</v>
      </c>
      <c r="AF274" s="6"/>
      <c r="AG274" s="6"/>
      <c r="AH274" s="10"/>
      <c r="AI274" s="53"/>
      <c r="AJ274" s="10"/>
      <c r="AK274" s="10"/>
    </row>
    <row r="275" spans="1:37" x14ac:dyDescent="0.15">
      <c r="A275" s="50"/>
      <c r="B275" s="13"/>
      <c r="C275" s="6"/>
      <c r="D275" s="6"/>
      <c r="E275" s="6"/>
      <c r="F275" s="10"/>
      <c r="G275" s="10"/>
      <c r="H275" s="10"/>
      <c r="I275" s="6"/>
      <c r="J275" s="6"/>
      <c r="K275" s="10"/>
      <c r="L275" s="53"/>
      <c r="M275" s="10"/>
      <c r="N275" s="10"/>
      <c r="O275" s="6"/>
      <c r="P275" s="10"/>
      <c r="Q275" s="10"/>
      <c r="R275" s="10"/>
      <c r="S275" s="6"/>
      <c r="T275" s="6"/>
      <c r="U275" s="10"/>
      <c r="V275" s="53"/>
      <c r="W275" s="10"/>
      <c r="X275" s="10"/>
      <c r="Y275" s="50">
        <v>47.180114505215997</v>
      </c>
      <c r="Z275" s="13">
        <f t="shared" si="21"/>
        <v>40</v>
      </c>
      <c r="AA275" s="6">
        <v>0.303075000000401</v>
      </c>
      <c r="AB275" s="50">
        <v>37.232282875391995</v>
      </c>
      <c r="AC275" s="10">
        <f t="shared" si="22"/>
        <v>9.1925000003408863E-2</v>
      </c>
      <c r="AD275" s="10">
        <f t="array" ref="AD275">STDEVP(IF(($Y$4:$Y$2354=AB275),$AA$4:$AA$2354,""))</f>
        <v>3.7649999998697677E-2</v>
      </c>
      <c r="AE275" s="10">
        <f t="array" ref="AE275">MEDIAN(IF($Y$4:$Y$2354=AB275,$AA$4:$AA$2354,""))</f>
        <v>9.1925000003408863E-2</v>
      </c>
      <c r="AF275" s="6"/>
      <c r="AG275" s="6"/>
      <c r="AH275" s="10"/>
      <c r="AI275" s="53"/>
      <c r="AJ275" s="10"/>
      <c r="AK275" s="10"/>
    </row>
    <row r="276" spans="1:37" x14ac:dyDescent="0.15">
      <c r="A276" s="50"/>
      <c r="B276" s="13"/>
      <c r="C276" s="6"/>
      <c r="D276" s="6"/>
      <c r="E276" s="6"/>
      <c r="F276" s="10"/>
      <c r="G276" s="10"/>
      <c r="H276" s="10"/>
      <c r="I276" s="6"/>
      <c r="J276" s="6"/>
      <c r="K276" s="10"/>
      <c r="L276" s="53"/>
      <c r="M276" s="10"/>
      <c r="N276" s="10"/>
      <c r="O276" s="6"/>
      <c r="P276" s="10"/>
      <c r="Q276" s="10"/>
      <c r="R276" s="10"/>
      <c r="S276" s="6"/>
      <c r="T276" s="6"/>
      <c r="U276" s="10"/>
      <c r="V276" s="53"/>
      <c r="W276" s="10"/>
      <c r="X276" s="10"/>
      <c r="Y276" s="50">
        <v>49.739158149120001</v>
      </c>
      <c r="Z276" s="13">
        <f t="shared" si="21"/>
        <v>40</v>
      </c>
      <c r="AA276" s="6">
        <v>0.20153000000529042</v>
      </c>
      <c r="AB276" s="50">
        <v>37.268325743615996</v>
      </c>
      <c r="AC276" s="10">
        <f t="shared" si="22"/>
        <v>0.37368000000423685</v>
      </c>
      <c r="AD276" s="10">
        <f t="array" ref="AD276">STDEVP(IF(($Y$4:$Y$2354=AB276),$AA$4:$AA$2354,""))</f>
        <v>0</v>
      </c>
      <c r="AE276" s="10">
        <f t="array" ref="AE276">MEDIAN(IF($Y$4:$Y$2354=AB276,$AA$4:$AA$2354,""))</f>
        <v>0.37368000000423685</v>
      </c>
      <c r="AF276" s="6"/>
      <c r="AG276" s="6"/>
      <c r="AH276" s="10"/>
      <c r="AI276" s="53"/>
      <c r="AJ276" s="10"/>
      <c r="AK276" s="10"/>
    </row>
    <row r="277" spans="1:37" x14ac:dyDescent="0.15">
      <c r="A277" s="50"/>
      <c r="B277" s="13"/>
      <c r="C277" s="6"/>
      <c r="D277" s="6"/>
      <c r="E277" s="6"/>
      <c r="F277" s="10"/>
      <c r="G277" s="10"/>
      <c r="H277" s="10"/>
      <c r="I277" s="6"/>
      <c r="J277" s="6"/>
      <c r="K277" s="10"/>
      <c r="L277" s="53"/>
      <c r="M277" s="10"/>
      <c r="N277" s="10"/>
      <c r="O277" s="6"/>
      <c r="P277" s="10"/>
      <c r="Q277" s="10"/>
      <c r="R277" s="10"/>
      <c r="S277" s="6"/>
      <c r="T277" s="6"/>
      <c r="U277" s="10"/>
      <c r="V277" s="53"/>
      <c r="W277" s="10"/>
      <c r="X277" s="10"/>
      <c r="Y277" s="50">
        <v>49.739158149120001</v>
      </c>
      <c r="Z277" s="13">
        <f t="shared" si="21"/>
        <v>40</v>
      </c>
      <c r="AA277" s="6">
        <v>0.30553000000465014</v>
      </c>
      <c r="AB277" s="50">
        <v>37.304368611839998</v>
      </c>
      <c r="AC277" s="10">
        <f t="shared" si="22"/>
        <v>0.7193333333345967</v>
      </c>
      <c r="AD277" s="10">
        <f t="array" ref="AD277">STDEVP(IF(($Y$4:$Y$2354=AB277),$AA$4:$AA$2354,""))</f>
        <v>1.2611781750898476E-2</v>
      </c>
      <c r="AE277" s="10">
        <f t="array" ref="AE277">MEDIAN(IF($Y$4:$Y$2354=AB277,$AA$4:$AA$2354,""))</f>
        <v>0.71278500000047562</v>
      </c>
      <c r="AF277" s="6"/>
      <c r="AG277" s="6"/>
      <c r="AH277" s="10"/>
      <c r="AI277" s="53"/>
      <c r="AJ277" s="10"/>
      <c r="AK277" s="10"/>
    </row>
    <row r="278" spans="1:37" x14ac:dyDescent="0.15">
      <c r="A278" s="50"/>
      <c r="B278" s="13"/>
      <c r="C278" s="6"/>
      <c r="D278" s="6"/>
      <c r="E278" s="6"/>
      <c r="F278" s="10"/>
      <c r="G278" s="10"/>
      <c r="H278" s="10"/>
      <c r="I278" s="6"/>
      <c r="J278" s="6"/>
      <c r="K278" s="10"/>
      <c r="L278" s="53"/>
      <c r="M278" s="10"/>
      <c r="N278" s="10"/>
      <c r="O278" s="6"/>
      <c r="P278" s="10"/>
      <c r="Q278" s="10"/>
      <c r="R278" s="10"/>
      <c r="S278" s="6"/>
      <c r="T278" s="6"/>
      <c r="U278" s="10"/>
      <c r="V278" s="53"/>
      <c r="W278" s="10"/>
      <c r="X278" s="10"/>
      <c r="Y278" s="50">
        <v>51.036701405183997</v>
      </c>
      <c r="Z278" s="13">
        <f t="shared" si="21"/>
        <v>50</v>
      </c>
      <c r="AA278" s="6">
        <v>0.30398500000080841</v>
      </c>
      <c r="AB278" s="50">
        <v>37.340411480063999</v>
      </c>
      <c r="AC278" s="10">
        <f t="shared" si="22"/>
        <v>0.7678525000029125</v>
      </c>
      <c r="AD278" s="10">
        <f t="array" ref="AD278">STDEVP(IF(($Y$4:$Y$2354=AB278),$AA$4:$AA$2354,""))</f>
        <v>0.10103188311541536</v>
      </c>
      <c r="AE278" s="10">
        <f t="array" ref="AE278">MEDIAN(IF($Y$4:$Y$2354=AB278,$AA$4:$AA$2354,""))</f>
        <v>0.73704000000435066</v>
      </c>
      <c r="AF278" s="6"/>
      <c r="AG278" s="6"/>
      <c r="AH278" s="10"/>
      <c r="AI278" s="53"/>
      <c r="AJ278" s="10"/>
      <c r="AK278" s="10"/>
    </row>
    <row r="279" spans="1:37" x14ac:dyDescent="0.15">
      <c r="A279" s="50"/>
      <c r="B279" s="13"/>
      <c r="C279" s="6"/>
      <c r="D279" s="6"/>
      <c r="E279" s="6"/>
      <c r="F279" s="10"/>
      <c r="G279" s="10"/>
      <c r="H279" s="10"/>
      <c r="I279" s="6"/>
      <c r="J279" s="6"/>
      <c r="K279" s="10"/>
      <c r="L279" s="53"/>
      <c r="M279" s="10"/>
      <c r="N279" s="10"/>
      <c r="O279" s="6"/>
      <c r="P279" s="10"/>
      <c r="Q279" s="10"/>
      <c r="R279" s="10"/>
      <c r="S279" s="6"/>
      <c r="T279" s="6"/>
      <c r="U279" s="10"/>
      <c r="V279" s="53"/>
      <c r="W279" s="10"/>
      <c r="X279" s="10"/>
      <c r="Y279" s="50">
        <v>52.514459002368007</v>
      </c>
      <c r="Z279" s="13">
        <f t="shared" si="21"/>
        <v>50</v>
      </c>
      <c r="AA279" s="6">
        <v>0.30689500000162329</v>
      </c>
      <c r="AB279" s="50">
        <v>37.376454348287993</v>
      </c>
      <c r="AC279" s="10">
        <f t="shared" si="22"/>
        <v>2.0115000003830152E-2</v>
      </c>
      <c r="AD279" s="10">
        <f t="array" ref="AD279">STDEVP(IF(($Y$4:$Y$2354=AB279),$AA$4:$AA$2354,""))</f>
        <v>0</v>
      </c>
      <c r="AE279" s="10">
        <f t="array" ref="AE279">MEDIAN(IF($Y$4:$Y$2354=AB279,$AA$4:$AA$2354,""))</f>
        <v>2.0115000003830152E-2</v>
      </c>
      <c r="AF279" s="6"/>
      <c r="AG279" s="6"/>
      <c r="AH279" s="10"/>
      <c r="AI279" s="53"/>
      <c r="AJ279" s="10"/>
      <c r="AK279" s="10"/>
    </row>
    <row r="280" spans="1:37" x14ac:dyDescent="0.15">
      <c r="A280" s="50"/>
      <c r="B280" s="13"/>
      <c r="C280" s="6"/>
      <c r="D280" s="6"/>
      <c r="E280" s="6"/>
      <c r="F280" s="10"/>
      <c r="G280" s="10"/>
      <c r="H280" s="10"/>
      <c r="I280" s="6"/>
      <c r="J280" s="6"/>
      <c r="K280" s="10"/>
      <c r="L280" s="53"/>
      <c r="M280" s="10"/>
      <c r="N280" s="10"/>
      <c r="O280" s="6"/>
      <c r="P280" s="10"/>
      <c r="Q280" s="10"/>
      <c r="R280" s="10"/>
      <c r="S280" s="6"/>
      <c r="T280" s="6"/>
      <c r="U280" s="10"/>
      <c r="V280" s="53"/>
      <c r="W280" s="10"/>
      <c r="X280" s="10"/>
      <c r="Y280" s="50">
        <v>53.019059157504003</v>
      </c>
      <c r="Z280" s="13">
        <f t="shared" si="21"/>
        <v>50</v>
      </c>
      <c r="AA280" s="6">
        <v>0.30635000000162327</v>
      </c>
      <c r="AB280" s="50">
        <v>37.412497216512001</v>
      </c>
      <c r="AC280" s="10">
        <f t="shared" si="22"/>
        <v>0.44702000000222686</v>
      </c>
      <c r="AD280" s="10">
        <f t="array" ref="AD280">STDEVP(IF(($Y$4:$Y$2354=AB280),$AA$4:$AA$2354,""))</f>
        <v>0</v>
      </c>
      <c r="AE280" s="10">
        <f t="array" ref="AE280">MEDIAN(IF($Y$4:$Y$2354=AB280,$AA$4:$AA$2354,""))</f>
        <v>0.44702000000222686</v>
      </c>
      <c r="AF280" s="6"/>
      <c r="AG280" s="6"/>
      <c r="AH280" s="10"/>
      <c r="AI280" s="53"/>
      <c r="AJ280" s="10"/>
      <c r="AK280" s="10"/>
    </row>
    <row r="281" spans="1:37" x14ac:dyDescent="0.15">
      <c r="A281" s="50"/>
      <c r="B281" s="13"/>
      <c r="C281" s="6"/>
      <c r="D281" s="6"/>
      <c r="E281" s="6"/>
      <c r="F281" s="10"/>
      <c r="G281" s="10"/>
      <c r="H281" s="10"/>
      <c r="I281" s="6"/>
      <c r="J281" s="6"/>
      <c r="K281" s="10"/>
      <c r="L281" s="53"/>
      <c r="M281" s="10"/>
      <c r="N281" s="10"/>
      <c r="O281" s="6"/>
      <c r="P281" s="10"/>
      <c r="Q281" s="10"/>
      <c r="R281" s="10"/>
      <c r="S281" s="6"/>
      <c r="T281" s="6"/>
      <c r="U281" s="10"/>
      <c r="V281" s="53"/>
      <c r="W281" s="10"/>
      <c r="X281" s="10"/>
      <c r="Y281" s="50">
        <v>53.019059157504003</v>
      </c>
      <c r="Z281" s="13">
        <f t="shared" si="21"/>
        <v>50</v>
      </c>
      <c r="AA281" s="6">
        <v>0.3048050000050575</v>
      </c>
      <c r="AB281" s="50">
        <v>37.448540084736003</v>
      </c>
      <c r="AC281" s="10">
        <f t="shared" si="22"/>
        <v>7.0317500003178934E-2</v>
      </c>
      <c r="AD281" s="10">
        <f t="array" ref="AD281">STDEVP(IF(($Y$4:$Y$2354=AB281),$AA$4:$AA$2354,""))</f>
        <v>4.4896876910253562E-2</v>
      </c>
      <c r="AE281" s="10">
        <f t="array" ref="AE281">MEDIAN(IF($Y$4:$Y$2354=AB281,$AA$4:$AA$2354,""))</f>
        <v>7.6940000003776987E-2</v>
      </c>
      <c r="AF281" s="6"/>
      <c r="AG281" s="6"/>
      <c r="AH281" s="10"/>
      <c r="AI281" s="53"/>
      <c r="AJ281" s="10"/>
      <c r="AK281" s="10"/>
    </row>
    <row r="282" spans="1:37" x14ac:dyDescent="0.15">
      <c r="A282" s="50"/>
      <c r="B282" s="13"/>
      <c r="C282" s="6"/>
      <c r="D282" s="6"/>
      <c r="E282" s="6"/>
      <c r="F282" s="10"/>
      <c r="G282" s="10"/>
      <c r="H282" s="10"/>
      <c r="I282" s="6"/>
      <c r="J282" s="6"/>
      <c r="K282" s="10"/>
      <c r="L282" s="53"/>
      <c r="M282" s="10"/>
      <c r="N282" s="10"/>
      <c r="O282" s="6"/>
      <c r="P282" s="10"/>
      <c r="Q282" s="10"/>
      <c r="R282" s="10"/>
      <c r="S282" s="6"/>
      <c r="T282" s="6"/>
      <c r="U282" s="10"/>
      <c r="V282" s="53"/>
      <c r="W282" s="10"/>
      <c r="X282" s="10"/>
      <c r="Y282" s="50">
        <v>53.199273498623995</v>
      </c>
      <c r="Z282" s="13">
        <f t="shared" si="21"/>
        <v>50</v>
      </c>
      <c r="AA282" s="6">
        <v>0.30726000000203069</v>
      </c>
      <c r="AB282" s="50">
        <v>37.520625821183998</v>
      </c>
      <c r="AC282" s="10">
        <f t="shared" si="22"/>
        <v>0.838015000004529</v>
      </c>
      <c r="AD282" s="10">
        <f t="array" ref="AD282">STDEVP(IF(($Y$4:$Y$2354=AB282),$AA$4:$AA$2354,""))</f>
        <v>0</v>
      </c>
      <c r="AE282" s="10">
        <f t="array" ref="AE282">MEDIAN(IF($Y$4:$Y$2354=AB282,$AA$4:$AA$2354,""))</f>
        <v>0.838015000004529</v>
      </c>
      <c r="AF282" s="6"/>
      <c r="AG282" s="6"/>
      <c r="AH282" s="10"/>
      <c r="AI282" s="53"/>
      <c r="AJ282" s="10"/>
      <c r="AK282" s="10"/>
    </row>
    <row r="283" spans="1:37" x14ac:dyDescent="0.15">
      <c r="A283" s="50"/>
      <c r="B283" s="13"/>
      <c r="C283" s="6"/>
      <c r="D283" s="6"/>
      <c r="E283" s="6"/>
      <c r="F283" s="10"/>
      <c r="G283" s="10"/>
      <c r="H283" s="10"/>
      <c r="I283" s="6"/>
      <c r="J283" s="6"/>
      <c r="K283" s="10"/>
      <c r="L283" s="53"/>
      <c r="M283" s="10"/>
      <c r="N283" s="10"/>
      <c r="O283" s="6"/>
      <c r="P283" s="10"/>
      <c r="Q283" s="10"/>
      <c r="R283" s="10"/>
      <c r="S283" s="6"/>
      <c r="T283" s="6"/>
      <c r="U283" s="10"/>
      <c r="V283" s="53"/>
      <c r="W283" s="10"/>
      <c r="X283" s="10"/>
      <c r="Y283" s="50">
        <v>52.694673343487999</v>
      </c>
      <c r="Z283" s="13">
        <f t="shared" si="21"/>
        <v>50</v>
      </c>
      <c r="AA283" s="6">
        <v>0.29271499999917849</v>
      </c>
      <c r="AB283" s="50">
        <v>37.556668689407999</v>
      </c>
      <c r="AC283" s="10">
        <f t="shared" si="22"/>
        <v>0.78159000000362289</v>
      </c>
      <c r="AD283" s="10">
        <f t="array" ref="AD283">STDEVP(IF(($Y$4:$Y$2354=AB283),$AA$4:$AA$2354,""))</f>
        <v>0</v>
      </c>
      <c r="AE283" s="10">
        <f t="array" ref="AE283">MEDIAN(IF($Y$4:$Y$2354=AB283,$AA$4:$AA$2354,""))</f>
        <v>0.78159000000362289</v>
      </c>
      <c r="AF283" s="6"/>
      <c r="AG283" s="6"/>
      <c r="AH283" s="10"/>
      <c r="AI283" s="53"/>
      <c r="AJ283" s="10"/>
      <c r="AK283" s="10"/>
    </row>
    <row r="284" spans="1:37" x14ac:dyDescent="0.15">
      <c r="A284" s="50"/>
      <c r="B284" s="13"/>
      <c r="C284" s="6"/>
      <c r="D284" s="6"/>
      <c r="E284" s="6"/>
      <c r="F284" s="10"/>
      <c r="G284" s="10"/>
      <c r="H284" s="10"/>
      <c r="I284" s="6"/>
      <c r="J284" s="6"/>
      <c r="K284" s="10"/>
      <c r="L284" s="53"/>
      <c r="M284" s="10"/>
      <c r="N284" s="10"/>
      <c r="O284" s="6"/>
      <c r="P284" s="10"/>
      <c r="Q284" s="10"/>
      <c r="R284" s="10"/>
      <c r="S284" s="6"/>
      <c r="T284" s="6"/>
      <c r="U284" s="10"/>
      <c r="V284" s="53"/>
      <c r="W284" s="10"/>
      <c r="X284" s="10"/>
      <c r="Y284" s="50">
        <v>50.748358459392001</v>
      </c>
      <c r="Z284" s="13">
        <f t="shared" si="21"/>
        <v>50</v>
      </c>
      <c r="AA284" s="6">
        <v>0.29416999999958593</v>
      </c>
      <c r="AB284" s="50">
        <v>37.592711557632001</v>
      </c>
      <c r="AC284" s="10">
        <f t="shared" si="22"/>
        <v>0.85681000000558472</v>
      </c>
      <c r="AD284" s="10">
        <f t="array" ref="AD284">STDEVP(IF(($Y$4:$Y$2354=AB284),$AA$4:$AA$2354,""))</f>
        <v>0</v>
      </c>
      <c r="AE284" s="10">
        <f t="array" ref="AE284">MEDIAN(IF($Y$4:$Y$2354=AB284,$AA$4:$AA$2354,""))</f>
        <v>0.85681000000558472</v>
      </c>
      <c r="AF284" s="6"/>
      <c r="AG284" s="6"/>
      <c r="AH284" s="10"/>
      <c r="AI284" s="53"/>
      <c r="AJ284" s="10"/>
      <c r="AK284" s="10"/>
    </row>
    <row r="285" spans="1:37" x14ac:dyDescent="0.15">
      <c r="A285" s="50"/>
      <c r="B285" s="13"/>
      <c r="C285" s="6"/>
      <c r="D285" s="6"/>
      <c r="E285" s="6"/>
      <c r="F285" s="10"/>
      <c r="G285" s="10"/>
      <c r="H285" s="10"/>
      <c r="I285" s="6"/>
      <c r="J285" s="6"/>
      <c r="K285" s="10"/>
      <c r="L285" s="53"/>
      <c r="M285" s="10"/>
      <c r="N285" s="10"/>
      <c r="O285" s="6"/>
      <c r="P285" s="10"/>
      <c r="Q285" s="10"/>
      <c r="R285" s="10"/>
      <c r="S285" s="6"/>
      <c r="T285" s="6"/>
      <c r="U285" s="10"/>
      <c r="V285" s="53"/>
      <c r="W285" s="10"/>
      <c r="X285" s="10"/>
      <c r="Y285" s="50">
        <v>49.306643730431993</v>
      </c>
      <c r="Z285" s="13">
        <f t="shared" si="21"/>
        <v>40</v>
      </c>
      <c r="AA285" s="6">
        <v>0.29062500000261271</v>
      </c>
      <c r="AB285" s="50">
        <v>37.664797294079996</v>
      </c>
      <c r="AC285" s="10">
        <f t="shared" si="22"/>
        <v>0.88531000000553695</v>
      </c>
      <c r="AD285" s="10">
        <f t="array" ref="AD285">STDEVP(IF(($Y$4:$Y$2354=AB285),$AA$4:$AA$2354,""))</f>
        <v>0</v>
      </c>
      <c r="AE285" s="10">
        <f t="array" ref="AE285">MEDIAN(IF($Y$4:$Y$2354=AB285,$AA$4:$AA$2354,""))</f>
        <v>0.88531000000553695</v>
      </c>
      <c r="AF285" s="6"/>
      <c r="AG285" s="6"/>
      <c r="AH285" s="10"/>
      <c r="AI285" s="53"/>
      <c r="AJ285" s="10"/>
      <c r="AK285" s="10"/>
    </row>
    <row r="286" spans="1:37" x14ac:dyDescent="0.15">
      <c r="A286" s="50"/>
      <c r="B286" s="13"/>
      <c r="C286" s="6"/>
      <c r="D286" s="6"/>
      <c r="E286" s="6"/>
      <c r="F286" s="10"/>
      <c r="G286" s="10"/>
      <c r="H286" s="10"/>
      <c r="I286" s="6"/>
      <c r="J286" s="6"/>
      <c r="K286" s="10"/>
      <c r="L286" s="53"/>
      <c r="M286" s="10"/>
      <c r="N286" s="10"/>
      <c r="O286" s="6"/>
      <c r="P286" s="10"/>
      <c r="Q286" s="10"/>
      <c r="R286" s="10"/>
      <c r="S286" s="6"/>
      <c r="T286" s="6"/>
      <c r="U286" s="10"/>
      <c r="V286" s="53"/>
      <c r="W286" s="10"/>
      <c r="X286" s="10"/>
      <c r="Y286" s="50">
        <v>46.891771559423994</v>
      </c>
      <c r="Z286" s="13">
        <f t="shared" si="21"/>
        <v>40</v>
      </c>
      <c r="AA286" s="6">
        <v>0.28908000000604694</v>
      </c>
      <c r="AB286" s="50">
        <v>37.736883030528006</v>
      </c>
      <c r="AC286" s="10">
        <f t="shared" si="22"/>
        <v>0.61096000000231909</v>
      </c>
      <c r="AD286" s="10">
        <f t="array" ref="AD286">STDEVP(IF(($Y$4:$Y$2354=AB286),$AA$4:$AA$2354,""))</f>
        <v>0.25119526869862324</v>
      </c>
      <c r="AE286" s="10">
        <f t="array" ref="AE286">MEDIAN(IF($Y$4:$Y$2354=AB286,$AA$4:$AA$2354,""))</f>
        <v>0.54146000000047412</v>
      </c>
      <c r="AF286" s="6"/>
      <c r="AG286" s="6"/>
      <c r="AH286" s="10"/>
      <c r="AI286" s="53"/>
      <c r="AJ286" s="10"/>
      <c r="AK286" s="10"/>
    </row>
    <row r="287" spans="1:37" x14ac:dyDescent="0.15">
      <c r="A287" s="50"/>
      <c r="B287" s="13"/>
      <c r="C287" s="6"/>
      <c r="D287" s="6"/>
      <c r="E287" s="6"/>
      <c r="F287" s="10"/>
      <c r="G287" s="10"/>
      <c r="H287" s="10"/>
      <c r="I287" s="6"/>
      <c r="J287" s="6"/>
      <c r="K287" s="10"/>
      <c r="L287" s="53"/>
      <c r="M287" s="10"/>
      <c r="N287" s="10"/>
      <c r="O287" s="6"/>
      <c r="P287" s="10"/>
      <c r="Q287" s="10"/>
      <c r="R287" s="10"/>
      <c r="S287" s="6"/>
      <c r="T287" s="6"/>
      <c r="U287" s="10"/>
      <c r="V287" s="53"/>
      <c r="W287" s="10"/>
      <c r="X287" s="10"/>
      <c r="Y287" s="50">
        <v>40.656355356671995</v>
      </c>
      <c r="Z287" s="13">
        <f t="shared" si="21"/>
        <v>40</v>
      </c>
      <c r="AA287" s="6">
        <v>0.28899000000261266</v>
      </c>
      <c r="AB287" s="50">
        <v>37.772925898752</v>
      </c>
      <c r="AC287" s="10">
        <f t="shared" si="22"/>
        <v>0.62890500000466898</v>
      </c>
      <c r="AD287" s="10">
        <f t="array" ref="AD287">STDEVP(IF(($Y$4:$Y$2354=AB287),$AA$4:$AA$2354,""))</f>
        <v>0</v>
      </c>
      <c r="AE287" s="10">
        <f t="array" ref="AE287">MEDIAN(IF($Y$4:$Y$2354=AB287,$AA$4:$AA$2354,""))</f>
        <v>0.62890500000466898</v>
      </c>
      <c r="AF287" s="6"/>
      <c r="AG287" s="6"/>
      <c r="AH287" s="10"/>
      <c r="AI287" s="53"/>
      <c r="AJ287" s="10"/>
      <c r="AK287" s="10"/>
    </row>
    <row r="288" spans="1:37" x14ac:dyDescent="0.15">
      <c r="A288" s="50"/>
      <c r="B288" s="13"/>
      <c r="C288" s="6"/>
      <c r="D288" s="6"/>
      <c r="E288" s="6"/>
      <c r="F288" s="10"/>
      <c r="G288" s="10"/>
      <c r="H288" s="10"/>
      <c r="I288" s="6"/>
      <c r="J288" s="6"/>
      <c r="K288" s="10"/>
      <c r="L288" s="53"/>
      <c r="M288" s="10"/>
      <c r="N288" s="10"/>
      <c r="O288" s="6"/>
      <c r="P288" s="10"/>
      <c r="Q288" s="10"/>
      <c r="R288" s="10"/>
      <c r="S288" s="6"/>
      <c r="T288" s="6"/>
      <c r="U288" s="10"/>
      <c r="V288" s="53"/>
      <c r="W288" s="10"/>
      <c r="X288" s="10"/>
      <c r="Y288" s="50">
        <v>38.205440317440001</v>
      </c>
      <c r="Z288" s="13">
        <f t="shared" si="21"/>
        <v>30</v>
      </c>
      <c r="AA288" s="6">
        <v>0.29044500000302009</v>
      </c>
      <c r="AB288" s="50">
        <v>37.808968766976001</v>
      </c>
      <c r="AC288" s="10">
        <f t="shared" si="22"/>
        <v>1.9290000005634855E-2</v>
      </c>
      <c r="AD288" s="10">
        <f t="array" ref="AD288">STDEVP(IF(($Y$4:$Y$2354=AB288),$AA$4:$AA$2354,""))</f>
        <v>0</v>
      </c>
      <c r="AE288" s="10">
        <f t="array" ref="AE288">MEDIAN(IF($Y$4:$Y$2354=AB288,$AA$4:$AA$2354,""))</f>
        <v>1.9290000005634855E-2</v>
      </c>
      <c r="AF288" s="6"/>
      <c r="AG288" s="6"/>
      <c r="AH288" s="10"/>
      <c r="AI288" s="53"/>
      <c r="AJ288" s="10"/>
      <c r="AK288" s="10"/>
    </row>
    <row r="289" spans="1:37" x14ac:dyDescent="0.15">
      <c r="A289" s="50"/>
      <c r="B289" s="13"/>
      <c r="C289" s="6"/>
      <c r="D289" s="6"/>
      <c r="E289" s="6"/>
      <c r="F289" s="10"/>
      <c r="G289" s="10"/>
      <c r="H289" s="10"/>
      <c r="I289" s="6"/>
      <c r="J289" s="6"/>
      <c r="K289" s="10"/>
      <c r="L289" s="53"/>
      <c r="M289" s="10"/>
      <c r="N289" s="10"/>
      <c r="O289" s="6"/>
      <c r="P289" s="10"/>
      <c r="Q289" s="10"/>
      <c r="R289" s="10"/>
      <c r="S289" s="6"/>
      <c r="T289" s="6"/>
      <c r="U289" s="10"/>
      <c r="V289" s="53"/>
      <c r="W289" s="10"/>
      <c r="X289" s="10"/>
      <c r="Y289" s="50">
        <v>38.205440317440001</v>
      </c>
      <c r="Z289" s="13">
        <f t="shared" si="21"/>
        <v>30</v>
      </c>
      <c r="AA289" s="6">
        <v>0.28889999999917837</v>
      </c>
      <c r="AB289" s="50">
        <v>37.881054503424004</v>
      </c>
      <c r="AC289" s="10">
        <f t="shared" si="22"/>
        <v>0.24355500000187802</v>
      </c>
      <c r="AD289" s="10">
        <f t="array" ref="AD289">STDEVP(IF(($Y$4:$Y$2354=AB289),$AA$4:$AA$2354,""))</f>
        <v>0</v>
      </c>
      <c r="AE289" s="10">
        <f t="array" ref="AE289">MEDIAN(IF($Y$4:$Y$2354=AB289,$AA$4:$AA$2354,""))</f>
        <v>0.24355500000187802</v>
      </c>
      <c r="AF289" s="6"/>
      <c r="AG289" s="6"/>
      <c r="AH289" s="10"/>
      <c r="AI289" s="53"/>
      <c r="AJ289" s="10"/>
      <c r="AK289" s="10"/>
    </row>
    <row r="290" spans="1:37" x14ac:dyDescent="0.15">
      <c r="A290" s="50"/>
      <c r="B290" s="13"/>
      <c r="C290" s="6"/>
      <c r="D290" s="6"/>
      <c r="E290" s="6"/>
      <c r="F290" s="10"/>
      <c r="G290" s="10"/>
      <c r="H290" s="10"/>
      <c r="I290" s="6"/>
      <c r="J290" s="6"/>
      <c r="K290" s="10"/>
      <c r="L290" s="53"/>
      <c r="M290" s="10"/>
      <c r="N290" s="10"/>
      <c r="O290" s="6"/>
      <c r="P290" s="10"/>
      <c r="Q290" s="10"/>
      <c r="R290" s="10"/>
      <c r="S290" s="6"/>
      <c r="T290" s="6"/>
      <c r="U290" s="10"/>
      <c r="V290" s="53"/>
      <c r="W290" s="10"/>
      <c r="X290" s="10"/>
      <c r="Y290" s="50">
        <v>27.464665586688003</v>
      </c>
      <c r="Z290" s="13">
        <f t="shared" si="21"/>
        <v>20</v>
      </c>
      <c r="AA290" s="6">
        <v>0.29635500000080817</v>
      </c>
      <c r="AB290" s="50">
        <v>37.989183108096</v>
      </c>
      <c r="AC290" s="10">
        <f t="shared" si="22"/>
        <v>0.79667999999919914</v>
      </c>
      <c r="AD290" s="10">
        <f t="array" ref="AD290">STDEVP(IF(($Y$4:$Y$2354=AB290),$AA$4:$AA$2354,""))</f>
        <v>0</v>
      </c>
      <c r="AE290" s="10">
        <f t="array" ref="AE290">MEDIAN(IF($Y$4:$Y$2354=AB290,$AA$4:$AA$2354,""))</f>
        <v>0.79667999999919914</v>
      </c>
      <c r="AF290" s="6"/>
      <c r="AG290" s="6"/>
      <c r="AH290" s="10"/>
      <c r="AI290" s="53"/>
      <c r="AJ290" s="10"/>
      <c r="AK290" s="10"/>
    </row>
    <row r="291" spans="1:37" x14ac:dyDescent="0.15">
      <c r="A291" s="50"/>
      <c r="B291" s="13"/>
      <c r="C291" s="6"/>
      <c r="D291" s="6"/>
      <c r="E291" s="6"/>
      <c r="F291" s="10"/>
      <c r="G291" s="10"/>
      <c r="H291" s="10"/>
      <c r="I291" s="6"/>
      <c r="J291" s="6"/>
      <c r="K291" s="10"/>
      <c r="L291" s="53"/>
      <c r="M291" s="10"/>
      <c r="N291" s="10"/>
      <c r="O291" s="6"/>
      <c r="P291" s="10"/>
      <c r="Q291" s="10"/>
      <c r="R291" s="10"/>
      <c r="S291" s="6"/>
      <c r="T291" s="6"/>
      <c r="U291" s="10"/>
      <c r="V291" s="53"/>
      <c r="W291" s="10"/>
      <c r="X291" s="10"/>
      <c r="Y291" s="50">
        <v>27.464665586688003</v>
      </c>
      <c r="Z291" s="13">
        <f t="shared" si="21"/>
        <v>20</v>
      </c>
      <c r="AA291" s="6">
        <v>0.38535500000074996</v>
      </c>
      <c r="AB291" s="50">
        <v>38.025225976320002</v>
      </c>
      <c r="AC291" s="10">
        <f t="shared" si="22"/>
        <v>0.37859500000240387</v>
      </c>
      <c r="AD291" s="10">
        <f t="array" ref="AD291">STDEVP(IF(($Y$4:$Y$2354=AB291),$AA$4:$AA$2354,""))</f>
        <v>0</v>
      </c>
      <c r="AE291" s="10">
        <f t="array" ref="AE291">MEDIAN(IF($Y$4:$Y$2354=AB291,$AA$4:$AA$2354,""))</f>
        <v>0.37859500000240387</v>
      </c>
      <c r="AF291" s="6"/>
      <c r="AG291" s="6"/>
      <c r="AH291" s="10"/>
      <c r="AI291" s="53"/>
      <c r="AJ291" s="10"/>
      <c r="AK291" s="10"/>
    </row>
    <row r="292" spans="1:37" x14ac:dyDescent="0.15">
      <c r="A292" s="50"/>
      <c r="B292" s="13"/>
      <c r="C292" s="6"/>
      <c r="D292" s="6"/>
      <c r="E292" s="6"/>
      <c r="F292" s="10"/>
      <c r="G292" s="10"/>
      <c r="H292" s="10"/>
      <c r="I292" s="6"/>
      <c r="J292" s="6"/>
      <c r="K292" s="10"/>
      <c r="L292" s="53"/>
      <c r="M292" s="10"/>
      <c r="N292" s="10"/>
      <c r="O292" s="6"/>
      <c r="P292" s="10"/>
      <c r="Q292" s="10"/>
      <c r="R292" s="10"/>
      <c r="S292" s="6"/>
      <c r="T292" s="6"/>
      <c r="U292" s="10"/>
      <c r="V292" s="53"/>
      <c r="W292" s="10"/>
      <c r="X292" s="10"/>
      <c r="Y292" s="50">
        <v>27.464665586688003</v>
      </c>
      <c r="Z292" s="13">
        <f t="shared" si="21"/>
        <v>20</v>
      </c>
      <c r="AA292" s="6">
        <v>0.39281000000237976</v>
      </c>
      <c r="AB292" s="50">
        <v>38.061268844544003</v>
      </c>
      <c r="AC292" s="10">
        <f t="shared" si="22"/>
        <v>5.3185000004711158E-2</v>
      </c>
      <c r="AD292" s="10">
        <f t="array" ref="AD292">STDEVP(IF(($Y$4:$Y$2354=AB292),$AA$4:$AA$2354,""))</f>
        <v>0</v>
      </c>
      <c r="AE292" s="10">
        <f t="array" ref="AE292">MEDIAN(IF($Y$4:$Y$2354=AB292,$AA$4:$AA$2354,""))</f>
        <v>5.3185000004711158E-2</v>
      </c>
      <c r="AF292" s="6"/>
      <c r="AG292" s="6"/>
      <c r="AH292" s="10"/>
      <c r="AI292" s="53"/>
      <c r="AJ292" s="10"/>
      <c r="AK292" s="10"/>
    </row>
    <row r="293" spans="1:37" x14ac:dyDescent="0.15">
      <c r="A293" s="50"/>
      <c r="B293" s="13"/>
      <c r="C293" s="6"/>
      <c r="D293" s="6"/>
      <c r="E293" s="6"/>
      <c r="F293" s="10"/>
      <c r="G293" s="10"/>
      <c r="H293" s="10"/>
      <c r="I293" s="6"/>
      <c r="J293" s="6"/>
      <c r="K293" s="10"/>
      <c r="L293" s="53"/>
      <c r="M293" s="10"/>
      <c r="N293" s="10"/>
      <c r="O293" s="6"/>
      <c r="P293" s="10"/>
      <c r="Q293" s="10"/>
      <c r="R293" s="10"/>
      <c r="S293" s="6"/>
      <c r="T293" s="6"/>
      <c r="U293" s="10"/>
      <c r="V293" s="53"/>
      <c r="W293" s="10"/>
      <c r="X293" s="10"/>
      <c r="Y293" s="50">
        <v>20.184006205439999</v>
      </c>
      <c r="Z293" s="13">
        <f t="shared" si="21"/>
        <v>20</v>
      </c>
      <c r="AA293" s="6">
        <v>0.44626499999882907</v>
      </c>
      <c r="AB293" s="50">
        <v>38.097311712768004</v>
      </c>
      <c r="AC293" s="10">
        <f t="shared" si="22"/>
        <v>0.26092000000387472</v>
      </c>
      <c r="AD293" s="10">
        <f t="array" ref="AD293">STDEVP(IF(($Y$4:$Y$2354=AB293),$AA$4:$AA$2354,""))</f>
        <v>0</v>
      </c>
      <c r="AE293" s="10">
        <f t="array" ref="AE293">MEDIAN(IF($Y$4:$Y$2354=AB293,$AA$4:$AA$2354,""))</f>
        <v>0.26092000000387472</v>
      </c>
      <c r="AF293" s="6"/>
      <c r="AG293" s="6"/>
      <c r="AH293" s="10"/>
      <c r="AI293" s="53"/>
      <c r="AJ293" s="10"/>
      <c r="AK293" s="10"/>
    </row>
    <row r="294" spans="1:37" x14ac:dyDescent="0.15">
      <c r="A294" s="50"/>
      <c r="B294" s="13"/>
      <c r="C294" s="6"/>
      <c r="D294" s="6"/>
      <c r="E294" s="6"/>
      <c r="F294" s="10"/>
      <c r="G294" s="10"/>
      <c r="H294" s="10"/>
      <c r="I294" s="6"/>
      <c r="J294" s="6"/>
      <c r="K294" s="10"/>
      <c r="L294" s="53"/>
      <c r="M294" s="10"/>
      <c r="N294" s="10"/>
      <c r="O294" s="6"/>
      <c r="P294" s="10"/>
      <c r="Q294" s="10"/>
      <c r="R294" s="10"/>
      <c r="S294" s="6"/>
      <c r="T294" s="6"/>
      <c r="U294" s="10"/>
      <c r="V294" s="53"/>
      <c r="W294" s="10"/>
      <c r="X294" s="10"/>
      <c r="Y294" s="50">
        <v>20.184006205439999</v>
      </c>
      <c r="Z294" s="13">
        <f t="shared" si="21"/>
        <v>20</v>
      </c>
      <c r="AA294" s="6">
        <v>0.39072000000581397</v>
      </c>
      <c r="AB294" s="50">
        <v>38.205440317440001</v>
      </c>
      <c r="AC294" s="10">
        <f t="shared" si="22"/>
        <v>0.28967250000109923</v>
      </c>
      <c r="AD294" s="10">
        <f t="array" ref="AD294">STDEVP(IF(($Y$4:$Y$2354=AB294),$AA$4:$AA$2354,""))</f>
        <v>7.7250000192086166E-4</v>
      </c>
      <c r="AE294" s="10">
        <f t="array" ref="AE294">MEDIAN(IF($Y$4:$Y$2354=AB294,$AA$4:$AA$2354,""))</f>
        <v>0.28967250000109923</v>
      </c>
      <c r="AF294" s="6"/>
      <c r="AG294" s="6"/>
      <c r="AH294" s="10"/>
      <c r="AI294" s="53"/>
      <c r="AJ294" s="10"/>
      <c r="AK294" s="10"/>
    </row>
    <row r="295" spans="1:37" x14ac:dyDescent="0.15">
      <c r="A295" s="50"/>
      <c r="B295" s="13"/>
      <c r="C295" s="6"/>
      <c r="D295" s="6"/>
      <c r="E295" s="6"/>
      <c r="F295" s="10"/>
      <c r="G295" s="10"/>
      <c r="H295" s="10"/>
      <c r="I295" s="6"/>
      <c r="J295" s="6"/>
      <c r="K295" s="10"/>
      <c r="L295" s="53"/>
      <c r="M295" s="10"/>
      <c r="N295" s="10"/>
      <c r="O295" s="6"/>
      <c r="P295" s="10"/>
      <c r="Q295" s="10"/>
      <c r="R295" s="10"/>
      <c r="S295" s="6"/>
      <c r="T295" s="6"/>
      <c r="U295" s="10"/>
      <c r="V295" s="53"/>
      <c r="W295" s="10"/>
      <c r="X295" s="10"/>
      <c r="Y295" s="50">
        <v>20.184006205439999</v>
      </c>
      <c r="Z295" s="13">
        <f t="shared" si="21"/>
        <v>20</v>
      </c>
      <c r="AA295" s="6">
        <v>0.48172000000616322</v>
      </c>
      <c r="AB295" s="50">
        <v>38.277526053887996</v>
      </c>
      <c r="AC295" s="10">
        <f t="shared" si="22"/>
        <v>0.45047500000304175</v>
      </c>
      <c r="AD295" s="10">
        <f t="array" ref="AD295">STDEVP(IF(($Y$4:$Y$2354=AB295),$AA$4:$AA$2354,""))</f>
        <v>0</v>
      </c>
      <c r="AE295" s="10">
        <f t="array" ref="AE295">MEDIAN(IF($Y$4:$Y$2354=AB295,$AA$4:$AA$2354,""))</f>
        <v>0.45047500000304175</v>
      </c>
      <c r="AF295" s="6"/>
      <c r="AG295" s="6"/>
      <c r="AH295" s="10"/>
      <c r="AI295" s="53"/>
      <c r="AJ295" s="10"/>
      <c r="AK295" s="10"/>
    </row>
    <row r="296" spans="1:37" x14ac:dyDescent="0.15">
      <c r="A296" s="50"/>
      <c r="B296" s="13"/>
      <c r="C296" s="6"/>
      <c r="D296" s="6"/>
      <c r="E296" s="6"/>
      <c r="F296" s="10"/>
      <c r="G296" s="10"/>
      <c r="H296" s="10"/>
      <c r="I296" s="6"/>
      <c r="J296" s="6"/>
      <c r="K296" s="10"/>
      <c r="L296" s="53"/>
      <c r="M296" s="10"/>
      <c r="N296" s="10"/>
      <c r="O296" s="6"/>
      <c r="P296" s="10"/>
      <c r="Q296" s="10"/>
      <c r="R296" s="10"/>
      <c r="S296" s="6"/>
      <c r="T296" s="6"/>
      <c r="U296" s="10"/>
      <c r="V296" s="53"/>
      <c r="W296" s="10"/>
      <c r="X296" s="10"/>
      <c r="Y296" s="50">
        <v>24.401021787647998</v>
      </c>
      <c r="Z296" s="13">
        <f t="shared" si="21"/>
        <v>20</v>
      </c>
      <c r="AA296" s="6">
        <v>0.48563000000354384</v>
      </c>
      <c r="AB296" s="50">
        <v>38.313568922111997</v>
      </c>
      <c r="AC296" s="10">
        <f t="shared" si="22"/>
        <v>0.18041000000239338</v>
      </c>
      <c r="AD296" s="10">
        <f t="array" ref="AD296">STDEVP(IF(($Y$4:$Y$2354=AB296),$AA$4:$AA$2354,""))</f>
        <v>0</v>
      </c>
      <c r="AE296" s="10">
        <f t="array" ref="AE296">MEDIAN(IF($Y$4:$Y$2354=AB296,$AA$4:$AA$2354,""))</f>
        <v>0.18041000000239338</v>
      </c>
      <c r="AF296" s="6"/>
      <c r="AG296" s="6"/>
      <c r="AH296" s="10"/>
      <c r="AI296" s="53"/>
      <c r="AJ296" s="10"/>
      <c r="AK296" s="10"/>
    </row>
    <row r="297" spans="1:37" x14ac:dyDescent="0.15">
      <c r="A297" s="50"/>
      <c r="B297" s="13"/>
      <c r="C297" s="6"/>
      <c r="D297" s="6"/>
      <c r="E297" s="6"/>
      <c r="F297" s="10"/>
      <c r="G297" s="10"/>
      <c r="H297" s="10"/>
      <c r="I297" s="6"/>
      <c r="J297" s="6"/>
      <c r="K297" s="10"/>
      <c r="L297" s="53"/>
      <c r="M297" s="10"/>
      <c r="N297" s="10"/>
      <c r="O297" s="6"/>
      <c r="P297" s="10"/>
      <c r="Q297" s="10"/>
      <c r="R297" s="10"/>
      <c r="S297" s="6"/>
      <c r="T297" s="6"/>
      <c r="U297" s="10"/>
      <c r="V297" s="53"/>
      <c r="W297" s="10"/>
      <c r="X297" s="10"/>
      <c r="Y297" s="50">
        <v>32.330452796928</v>
      </c>
      <c r="Z297" s="13">
        <f t="shared" si="21"/>
        <v>30</v>
      </c>
      <c r="AA297" s="6">
        <v>0.50008500000296174</v>
      </c>
      <c r="AB297" s="50">
        <v>38.38565465856</v>
      </c>
      <c r="AC297" s="10">
        <f t="shared" si="22"/>
        <v>0.85455333333530314</v>
      </c>
      <c r="AD297" s="10">
        <f t="array" ref="AD297">STDEVP(IF(($Y$4:$Y$2354=AB297),$AA$4:$AA$2354,""))</f>
        <v>4.2321460344692446E-2</v>
      </c>
      <c r="AE297" s="10">
        <f t="array" ref="AE297">MEDIAN(IF($Y$4:$Y$2354=AB297,$AA$4:$AA$2354,""))</f>
        <v>0.88273500000282357</v>
      </c>
      <c r="AF297" s="6"/>
      <c r="AG297" s="6"/>
      <c r="AH297" s="10"/>
      <c r="AI297" s="53"/>
      <c r="AJ297" s="10"/>
      <c r="AK297" s="10"/>
    </row>
    <row r="298" spans="1:37" x14ac:dyDescent="0.15">
      <c r="A298" s="50"/>
      <c r="B298" s="13"/>
      <c r="C298" s="6"/>
      <c r="D298" s="6"/>
      <c r="E298" s="6"/>
      <c r="F298" s="10"/>
      <c r="G298" s="10"/>
      <c r="H298" s="10"/>
      <c r="I298" s="6"/>
      <c r="J298" s="6"/>
      <c r="K298" s="10"/>
      <c r="L298" s="53"/>
      <c r="M298" s="10"/>
      <c r="N298" s="10"/>
      <c r="O298" s="6"/>
      <c r="P298" s="10"/>
      <c r="Q298" s="10"/>
      <c r="R298" s="10"/>
      <c r="S298" s="6"/>
      <c r="T298" s="6"/>
      <c r="U298" s="10"/>
      <c r="V298" s="53"/>
      <c r="W298" s="10"/>
      <c r="X298" s="10"/>
      <c r="Y298" s="50">
        <v>32.330452796928</v>
      </c>
      <c r="Z298" s="13">
        <f t="shared" si="21"/>
        <v>30</v>
      </c>
      <c r="AA298" s="6">
        <v>0.49653999999871257</v>
      </c>
      <c r="AB298" s="50">
        <v>38.457740395007995</v>
      </c>
      <c r="AC298" s="10">
        <f t="shared" si="22"/>
        <v>0.83647000000068727</v>
      </c>
      <c r="AD298" s="10">
        <f t="array" ref="AD298">STDEVP(IF(($Y$4:$Y$2354=AB298),$AA$4:$AA$2354,""))</f>
        <v>0</v>
      </c>
      <c r="AE298" s="10">
        <f t="array" ref="AE298">MEDIAN(IF($Y$4:$Y$2354=AB298,$AA$4:$AA$2354,""))</f>
        <v>0.83647000000068727</v>
      </c>
      <c r="AF298" s="6"/>
      <c r="AG298" s="6"/>
      <c r="AH298" s="10"/>
      <c r="AI298" s="53"/>
      <c r="AJ298" s="10"/>
      <c r="AK298" s="10"/>
    </row>
    <row r="299" spans="1:37" x14ac:dyDescent="0.15">
      <c r="A299" s="50"/>
      <c r="B299" s="13"/>
      <c r="C299" s="6"/>
      <c r="D299" s="6"/>
      <c r="E299" s="6"/>
      <c r="F299" s="10"/>
      <c r="G299" s="10"/>
      <c r="H299" s="10"/>
      <c r="I299" s="6"/>
      <c r="J299" s="6"/>
      <c r="K299" s="10"/>
      <c r="L299" s="53"/>
      <c r="M299" s="10"/>
      <c r="N299" s="10"/>
      <c r="O299" s="6"/>
      <c r="P299" s="10"/>
      <c r="Q299" s="10"/>
      <c r="R299" s="10"/>
      <c r="S299" s="6"/>
      <c r="T299" s="6"/>
      <c r="U299" s="10"/>
      <c r="V299" s="53"/>
      <c r="W299" s="10"/>
      <c r="X299" s="10"/>
      <c r="Y299" s="50">
        <v>44.008342101504006</v>
      </c>
      <c r="Z299" s="13">
        <f t="shared" si="21"/>
        <v>40</v>
      </c>
      <c r="AA299" s="6">
        <v>0.48290500000354375</v>
      </c>
      <c r="AB299" s="50">
        <v>38.493783263231997</v>
      </c>
      <c r="AC299" s="10">
        <f t="shared" si="22"/>
        <v>0.3169310000025648</v>
      </c>
      <c r="AD299" s="10">
        <f t="array" ref="AD299">STDEVP(IF(($Y$4:$Y$2354=AB299),$AA$4:$AA$2354,""))</f>
        <v>0.34290405097363391</v>
      </c>
      <c r="AE299" s="10">
        <f t="array" ref="AE299">MEDIAN(IF($Y$4:$Y$2354=AB299,$AA$4:$AA$2354,""))</f>
        <v>0.11911500000228137</v>
      </c>
      <c r="AF299" s="6"/>
      <c r="AG299" s="6"/>
      <c r="AH299" s="10"/>
      <c r="AI299" s="53"/>
      <c r="AJ299" s="10"/>
      <c r="AK299" s="10"/>
    </row>
    <row r="300" spans="1:37" x14ac:dyDescent="0.15">
      <c r="A300" s="50"/>
      <c r="B300" s="13"/>
      <c r="C300" s="6"/>
      <c r="D300" s="6"/>
      <c r="E300" s="6"/>
      <c r="F300" s="10"/>
      <c r="G300" s="10"/>
      <c r="H300" s="10"/>
      <c r="I300" s="6"/>
      <c r="J300" s="6"/>
      <c r="K300" s="10"/>
      <c r="L300" s="53"/>
      <c r="M300" s="10"/>
      <c r="N300" s="10"/>
      <c r="O300" s="6"/>
      <c r="P300" s="10"/>
      <c r="Q300" s="10"/>
      <c r="R300" s="10"/>
      <c r="S300" s="6"/>
      <c r="T300" s="6"/>
      <c r="U300" s="10"/>
      <c r="V300" s="53"/>
      <c r="W300" s="10"/>
      <c r="X300" s="10"/>
      <c r="Y300" s="50">
        <v>45.810485512703998</v>
      </c>
      <c r="Z300" s="13">
        <f t="shared" si="21"/>
        <v>40</v>
      </c>
      <c r="AA300" s="6">
        <v>0.47436000000191392</v>
      </c>
      <c r="AB300" s="50">
        <v>38.529826131455998</v>
      </c>
      <c r="AC300" s="10">
        <f t="shared" si="22"/>
        <v>0.69712500000381561</v>
      </c>
      <c r="AD300" s="10">
        <f t="array" ref="AD300">STDEVP(IF(($Y$4:$Y$2354=AB300),$AA$4:$AA$2354,""))</f>
        <v>0</v>
      </c>
      <c r="AE300" s="10">
        <f t="array" ref="AE300">MEDIAN(IF($Y$4:$Y$2354=AB300,$AA$4:$AA$2354,""))</f>
        <v>0.69712500000381561</v>
      </c>
      <c r="AF300" s="6"/>
      <c r="AG300" s="6"/>
      <c r="AH300" s="10"/>
      <c r="AI300" s="53"/>
      <c r="AJ300" s="10"/>
      <c r="AK300" s="10"/>
    </row>
    <row r="301" spans="1:37" x14ac:dyDescent="0.15">
      <c r="A301" s="50"/>
      <c r="B301" s="13"/>
      <c r="C301" s="6"/>
      <c r="D301" s="6"/>
      <c r="E301" s="6"/>
      <c r="F301" s="10"/>
      <c r="G301" s="10"/>
      <c r="H301" s="10"/>
      <c r="I301" s="6"/>
      <c r="J301" s="6"/>
      <c r="K301" s="10"/>
      <c r="L301" s="53"/>
      <c r="M301" s="10"/>
      <c r="N301" s="10"/>
      <c r="O301" s="6"/>
      <c r="P301" s="10"/>
      <c r="Q301" s="10"/>
      <c r="R301" s="10"/>
      <c r="S301" s="6"/>
      <c r="T301" s="6"/>
      <c r="U301" s="10"/>
      <c r="V301" s="53"/>
      <c r="W301" s="10"/>
      <c r="X301" s="10"/>
      <c r="Y301" s="50">
        <v>47.684714660352</v>
      </c>
      <c r="Z301" s="13">
        <f t="shared" si="21"/>
        <v>40</v>
      </c>
      <c r="AA301" s="6">
        <v>0.47927000000313624</v>
      </c>
      <c r="AB301" s="50">
        <v>38.565868999679992</v>
      </c>
      <c r="AC301" s="10">
        <f t="shared" si="22"/>
        <v>0.83250000000319258</v>
      </c>
      <c r="AD301" s="10">
        <f t="array" ref="AD301">STDEVP(IF(($Y$4:$Y$2354=AB301),$AA$4:$AA$2354,""))</f>
        <v>0</v>
      </c>
      <c r="AE301" s="10">
        <f t="array" ref="AE301">MEDIAN(IF($Y$4:$Y$2354=AB301,$AA$4:$AA$2354,""))</f>
        <v>0.83250000000319258</v>
      </c>
      <c r="AF301" s="6"/>
      <c r="AG301" s="6"/>
      <c r="AH301" s="10"/>
      <c r="AI301" s="53"/>
      <c r="AJ301" s="10"/>
      <c r="AK301" s="10"/>
    </row>
    <row r="302" spans="1:37" x14ac:dyDescent="0.15">
      <c r="A302" s="50"/>
      <c r="B302" s="13"/>
      <c r="C302" s="6"/>
      <c r="D302" s="6"/>
      <c r="E302" s="6"/>
      <c r="F302" s="10"/>
      <c r="G302" s="10"/>
      <c r="H302" s="10"/>
      <c r="I302" s="6"/>
      <c r="J302" s="6"/>
      <c r="K302" s="10"/>
      <c r="L302" s="53"/>
      <c r="M302" s="10"/>
      <c r="N302" s="10"/>
      <c r="O302" s="6"/>
      <c r="P302" s="10"/>
      <c r="Q302" s="10"/>
      <c r="R302" s="10"/>
      <c r="S302" s="6"/>
      <c r="T302" s="6"/>
      <c r="U302" s="10"/>
      <c r="V302" s="53"/>
      <c r="W302" s="10"/>
      <c r="X302" s="10"/>
      <c r="Y302" s="50">
        <v>49.450815203327998</v>
      </c>
      <c r="Z302" s="13">
        <f t="shared" si="21"/>
        <v>40</v>
      </c>
      <c r="AA302" s="6">
        <v>0.48963500000558091</v>
      </c>
      <c r="AB302" s="50">
        <v>38.601911867904001</v>
      </c>
      <c r="AC302" s="10">
        <f t="shared" si="22"/>
        <v>0.96038000000068724</v>
      </c>
      <c r="AD302" s="10">
        <f t="array" ref="AD302">STDEVP(IF(($Y$4:$Y$2354=AB302),$AA$4:$AA$2354,""))</f>
        <v>0</v>
      </c>
      <c r="AE302" s="10">
        <f t="array" ref="AE302">MEDIAN(IF($Y$4:$Y$2354=AB302,$AA$4:$AA$2354,""))</f>
        <v>0.96038000000068724</v>
      </c>
      <c r="AF302" s="6"/>
      <c r="AG302" s="6"/>
      <c r="AH302" s="10"/>
      <c r="AI302" s="53"/>
      <c r="AJ302" s="10"/>
      <c r="AK302" s="10"/>
    </row>
    <row r="303" spans="1:37" x14ac:dyDescent="0.15">
      <c r="A303" s="50"/>
      <c r="B303" s="13"/>
      <c r="C303" s="6"/>
      <c r="D303" s="6"/>
      <c r="E303" s="6"/>
      <c r="F303" s="10"/>
      <c r="G303" s="10"/>
      <c r="H303" s="10"/>
      <c r="I303" s="6"/>
      <c r="J303" s="6"/>
      <c r="K303" s="10"/>
      <c r="L303" s="53"/>
      <c r="M303" s="10"/>
      <c r="N303" s="10"/>
      <c r="O303" s="6"/>
      <c r="P303" s="10"/>
      <c r="Q303" s="10"/>
      <c r="R303" s="10"/>
      <c r="S303" s="6"/>
      <c r="T303" s="6"/>
      <c r="U303" s="10"/>
      <c r="V303" s="53"/>
      <c r="W303" s="10"/>
      <c r="X303" s="10"/>
      <c r="Y303" s="50">
        <v>50.964615668736002</v>
      </c>
      <c r="Z303" s="13">
        <f t="shared" si="21"/>
        <v>50</v>
      </c>
      <c r="AA303" s="6">
        <v>0.49009000000214664</v>
      </c>
      <c r="AB303" s="50">
        <v>38.673997604352003</v>
      </c>
      <c r="AC303" s="10">
        <f t="shared" si="22"/>
        <v>5.4608333337061422E-2</v>
      </c>
      <c r="AD303" s="10">
        <f t="array" ref="AD303">STDEVP(IF(($Y$4:$Y$2354=AB303),$AA$4:$AA$2354,""))</f>
        <v>1.4484434366428777E-2</v>
      </c>
      <c r="AE303" s="10">
        <f t="array" ref="AE303">MEDIAN(IF($Y$4:$Y$2354=AB303,$AA$4:$AA$2354,""))</f>
        <v>4.4640000003081326E-2</v>
      </c>
      <c r="AF303" s="6"/>
      <c r="AG303" s="6"/>
      <c r="AH303" s="10"/>
      <c r="AI303" s="53"/>
      <c r="AJ303" s="10"/>
      <c r="AK303" s="10"/>
    </row>
    <row r="304" spans="1:37" x14ac:dyDescent="0.15">
      <c r="A304" s="50"/>
      <c r="B304" s="13"/>
      <c r="C304" s="6"/>
      <c r="D304" s="6"/>
      <c r="E304" s="6"/>
      <c r="F304" s="10"/>
      <c r="G304" s="10"/>
      <c r="H304" s="10"/>
      <c r="I304" s="6"/>
      <c r="J304" s="6"/>
      <c r="K304" s="10"/>
      <c r="L304" s="53"/>
      <c r="M304" s="10"/>
      <c r="N304" s="10"/>
      <c r="O304" s="6"/>
      <c r="P304" s="10"/>
      <c r="Q304" s="10"/>
      <c r="R304" s="10"/>
      <c r="S304" s="6"/>
      <c r="T304" s="6"/>
      <c r="U304" s="10"/>
      <c r="V304" s="53"/>
      <c r="W304" s="10"/>
      <c r="X304" s="10"/>
      <c r="Y304" s="50">
        <v>52.586544738815995</v>
      </c>
      <c r="Z304" s="13">
        <f t="shared" si="21"/>
        <v>50</v>
      </c>
      <c r="AA304" s="6">
        <v>0.48954500000214662</v>
      </c>
      <c r="AB304" s="50">
        <v>38.818169077248001</v>
      </c>
      <c r="AC304" s="10">
        <f t="shared" si="22"/>
        <v>0.38313000000152408</v>
      </c>
      <c r="AD304" s="10">
        <f t="array" ref="AD304">STDEVP(IF(($Y$4:$Y$2354=AB304),$AA$4:$AA$2354,""))</f>
        <v>0</v>
      </c>
      <c r="AE304" s="10">
        <f t="array" ref="AE304">MEDIAN(IF($Y$4:$Y$2354=AB304,$AA$4:$AA$2354,""))</f>
        <v>0.38313000000152408</v>
      </c>
      <c r="AF304" s="6"/>
      <c r="AG304" s="6"/>
      <c r="AH304" s="10"/>
      <c r="AI304" s="53"/>
      <c r="AJ304" s="10"/>
      <c r="AK304" s="10"/>
    </row>
    <row r="305" spans="1:37" x14ac:dyDescent="0.15">
      <c r="A305" s="50"/>
      <c r="B305" s="13"/>
      <c r="C305" s="6"/>
      <c r="D305" s="6"/>
      <c r="E305" s="6"/>
      <c r="F305" s="10"/>
      <c r="G305" s="10"/>
      <c r="H305" s="10"/>
      <c r="I305" s="6"/>
      <c r="J305" s="6"/>
      <c r="K305" s="10"/>
      <c r="L305" s="53"/>
      <c r="M305" s="10"/>
      <c r="N305" s="10"/>
      <c r="O305" s="6"/>
      <c r="P305" s="10"/>
      <c r="Q305" s="10"/>
      <c r="R305" s="10"/>
      <c r="S305" s="6"/>
      <c r="T305" s="6"/>
      <c r="U305" s="10"/>
      <c r="V305" s="53"/>
      <c r="W305" s="10"/>
      <c r="X305" s="10"/>
      <c r="Y305" s="50">
        <v>54.424731018240003</v>
      </c>
      <c r="Z305" s="13">
        <f t="shared" si="21"/>
        <v>50</v>
      </c>
      <c r="AA305" s="6">
        <v>0.48900000000214661</v>
      </c>
      <c r="AB305" s="50">
        <v>38.854211945471995</v>
      </c>
      <c r="AC305" s="10">
        <f t="shared" si="22"/>
        <v>0.13109999999923705</v>
      </c>
      <c r="AD305" s="10">
        <f t="array" ref="AD305">STDEVP(IF(($Y$4:$Y$2354=AB305),$AA$4:$AA$2354,""))</f>
        <v>1.7598764634232274E-2</v>
      </c>
      <c r="AE305" s="10">
        <f t="array" ref="AE305">MEDIAN(IF($Y$4:$Y$2354=AB305,$AA$4:$AA$2354,""))</f>
        <v>0.14224999999871324</v>
      </c>
      <c r="AF305" s="6"/>
      <c r="AG305" s="6"/>
      <c r="AH305" s="10"/>
      <c r="AI305" s="53"/>
      <c r="AJ305" s="10"/>
      <c r="AK305" s="10"/>
    </row>
    <row r="306" spans="1:37" x14ac:dyDescent="0.15">
      <c r="A306" s="50"/>
      <c r="B306" s="13"/>
      <c r="C306" s="6"/>
      <c r="D306" s="6"/>
      <c r="E306" s="6"/>
      <c r="F306" s="10"/>
      <c r="G306" s="10"/>
      <c r="H306" s="10"/>
      <c r="I306" s="6"/>
      <c r="J306" s="6"/>
      <c r="K306" s="10"/>
      <c r="L306" s="53"/>
      <c r="M306" s="10"/>
      <c r="N306" s="10"/>
      <c r="O306" s="6"/>
      <c r="P306" s="10"/>
      <c r="Q306" s="10"/>
      <c r="R306" s="10"/>
      <c r="S306" s="6"/>
      <c r="T306" s="6"/>
      <c r="U306" s="10"/>
      <c r="V306" s="53"/>
      <c r="W306" s="10"/>
      <c r="X306" s="10"/>
      <c r="Y306" s="50">
        <v>56.046660088320003</v>
      </c>
      <c r="Z306" s="13">
        <f t="shared" si="21"/>
        <v>50</v>
      </c>
      <c r="AA306" s="6">
        <v>0.57545500000168093</v>
      </c>
      <c r="AB306" s="50">
        <v>38.890254813695996</v>
      </c>
      <c r="AC306" s="10">
        <f t="shared" si="22"/>
        <v>0.54905500000045937</v>
      </c>
      <c r="AD306" s="10">
        <f t="array" ref="AD306">STDEVP(IF(($Y$4:$Y$2354=AB306),$AA$4:$AA$2354,""))</f>
        <v>3.7863312718212437E-2</v>
      </c>
      <c r="AE306" s="10">
        <f t="array" ref="AE306">MEDIAN(IF($Y$4:$Y$2354=AB306,$AA$4:$AA$2354,""))</f>
        <v>0.57357000000177871</v>
      </c>
      <c r="AF306" s="6"/>
      <c r="AG306" s="6"/>
      <c r="AH306" s="10"/>
      <c r="AI306" s="53"/>
      <c r="AJ306" s="10"/>
      <c r="AK306" s="10"/>
    </row>
    <row r="307" spans="1:37" x14ac:dyDescent="0.15">
      <c r="A307" s="50"/>
      <c r="B307" s="13"/>
      <c r="C307" s="6"/>
      <c r="D307" s="6"/>
      <c r="E307" s="6"/>
      <c r="F307" s="10"/>
      <c r="G307" s="10"/>
      <c r="H307" s="10"/>
      <c r="I307" s="6"/>
      <c r="J307" s="6"/>
      <c r="K307" s="10"/>
      <c r="L307" s="53"/>
      <c r="M307" s="10"/>
      <c r="N307" s="10"/>
      <c r="O307" s="6"/>
      <c r="P307" s="10"/>
      <c r="Q307" s="10"/>
      <c r="R307" s="10"/>
      <c r="S307" s="6"/>
      <c r="T307" s="6"/>
      <c r="U307" s="10"/>
      <c r="V307" s="53"/>
      <c r="W307" s="10"/>
      <c r="X307" s="10"/>
      <c r="Y307" s="50">
        <v>57.560460553727999</v>
      </c>
      <c r="Z307" s="13">
        <f t="shared" si="21"/>
        <v>50</v>
      </c>
      <c r="AA307" s="6">
        <v>0.49191000000296148</v>
      </c>
      <c r="AB307" s="50">
        <v>38.926297681920005</v>
      </c>
      <c r="AC307" s="10">
        <f t="shared" si="22"/>
        <v>0.46486500000187303</v>
      </c>
      <c r="AD307" s="10">
        <f t="array" ref="AD307">STDEVP(IF(($Y$4:$Y$2354=AB307),$AA$4:$AA$2354,""))</f>
        <v>0</v>
      </c>
      <c r="AE307" s="10">
        <f t="array" ref="AE307">MEDIAN(IF($Y$4:$Y$2354=AB307,$AA$4:$AA$2354,""))</f>
        <v>0.46486500000187303</v>
      </c>
      <c r="AF307" s="6"/>
      <c r="AG307" s="6"/>
      <c r="AH307" s="10"/>
      <c r="AI307" s="53"/>
      <c r="AJ307" s="10"/>
      <c r="AK307" s="10"/>
    </row>
    <row r="308" spans="1:37" x14ac:dyDescent="0.15">
      <c r="A308" s="50"/>
      <c r="B308" s="13"/>
      <c r="C308" s="6"/>
      <c r="D308" s="6"/>
      <c r="E308" s="6"/>
      <c r="F308" s="10"/>
      <c r="G308" s="10"/>
      <c r="H308" s="10"/>
      <c r="I308" s="6"/>
      <c r="J308" s="6"/>
      <c r="K308" s="10"/>
      <c r="L308" s="53"/>
      <c r="M308" s="10"/>
      <c r="N308" s="10"/>
      <c r="O308" s="6"/>
      <c r="P308" s="10"/>
      <c r="Q308" s="10"/>
      <c r="R308" s="10"/>
      <c r="S308" s="6"/>
      <c r="T308" s="6"/>
      <c r="U308" s="10"/>
      <c r="V308" s="53"/>
      <c r="W308" s="10"/>
      <c r="X308" s="10"/>
      <c r="Y308" s="50">
        <v>58.461532259327996</v>
      </c>
      <c r="Z308" s="13">
        <f t="shared" si="21"/>
        <v>50</v>
      </c>
      <c r="AA308" s="6">
        <v>0.58036500000290325</v>
      </c>
      <c r="AB308" s="50">
        <v>39.034426286592002</v>
      </c>
      <c r="AC308" s="10">
        <f t="shared" si="22"/>
        <v>0.59145833333481124</v>
      </c>
      <c r="AD308" s="10">
        <f t="array" ref="AD308">STDEVP(IF(($Y$4:$Y$2354=AB308),$AA$4:$AA$2354,""))</f>
        <v>9.3132012250348048E-2</v>
      </c>
      <c r="AE308" s="10">
        <f t="array" ref="AE308">MEDIAN(IF($Y$4:$Y$2354=AB308,$AA$4:$AA$2354,""))</f>
        <v>0.59936000000239886</v>
      </c>
      <c r="AF308" s="6"/>
      <c r="AG308" s="6"/>
      <c r="AH308" s="10"/>
      <c r="AI308" s="53"/>
      <c r="AJ308" s="10"/>
      <c r="AK308" s="10"/>
    </row>
    <row r="309" spans="1:37" x14ac:dyDescent="0.15">
      <c r="A309" s="50"/>
      <c r="B309" s="13"/>
      <c r="C309" s="6"/>
      <c r="D309" s="6"/>
      <c r="E309" s="6"/>
      <c r="F309" s="10"/>
      <c r="G309" s="10"/>
      <c r="H309" s="10"/>
      <c r="I309" s="6"/>
      <c r="J309" s="6"/>
      <c r="K309" s="10"/>
      <c r="L309" s="53"/>
      <c r="M309" s="10"/>
      <c r="N309" s="10"/>
      <c r="O309" s="6"/>
      <c r="P309" s="10"/>
      <c r="Q309" s="10"/>
      <c r="R309" s="10"/>
      <c r="S309" s="6"/>
      <c r="T309" s="6"/>
      <c r="U309" s="10"/>
      <c r="V309" s="53"/>
      <c r="W309" s="10"/>
      <c r="X309" s="10"/>
      <c r="Y309" s="50">
        <v>60.47993287987201</v>
      </c>
      <c r="Z309" s="13">
        <f t="shared" si="21"/>
        <v>60</v>
      </c>
      <c r="AA309" s="6">
        <v>0.58927500000494049</v>
      </c>
      <c r="AB309" s="50">
        <v>39.142554891263998</v>
      </c>
      <c r="AC309" s="10">
        <f t="shared" si="22"/>
        <v>0.76509666667113363</v>
      </c>
      <c r="AD309" s="10">
        <f t="array" ref="AD309">STDEVP(IF(($Y$4:$Y$2354=AB309),$AA$4:$AA$2354,""))</f>
        <v>0.10636450413072021</v>
      </c>
      <c r="AE309" s="10">
        <f t="array" ref="AE309">MEDIAN(IF($Y$4:$Y$2354=AB309,$AA$4:$AA$2354,""))</f>
        <v>0.69427500000311482</v>
      </c>
      <c r="AF309" s="6"/>
      <c r="AG309" s="6"/>
      <c r="AH309" s="10"/>
      <c r="AI309" s="53"/>
      <c r="AJ309" s="10"/>
      <c r="AK309" s="10"/>
    </row>
    <row r="310" spans="1:37" x14ac:dyDescent="0.15">
      <c r="A310" s="50"/>
      <c r="B310" s="13"/>
      <c r="C310" s="6"/>
      <c r="D310" s="6"/>
      <c r="E310" s="6"/>
      <c r="F310" s="10"/>
      <c r="G310" s="10"/>
      <c r="H310" s="10"/>
      <c r="I310" s="6"/>
      <c r="J310" s="6"/>
      <c r="K310" s="10"/>
      <c r="L310" s="53"/>
      <c r="M310" s="10"/>
      <c r="N310" s="10"/>
      <c r="O310" s="6"/>
      <c r="P310" s="10"/>
      <c r="Q310" s="10"/>
      <c r="R310" s="10"/>
      <c r="S310" s="6"/>
      <c r="T310" s="6"/>
      <c r="U310" s="10"/>
      <c r="V310" s="53"/>
      <c r="W310" s="10"/>
      <c r="X310" s="10"/>
      <c r="Y310" s="50">
        <v>60.876404430336009</v>
      </c>
      <c r="Z310" s="13">
        <f t="shared" si="21"/>
        <v>60</v>
      </c>
      <c r="AA310" s="6">
        <v>0.57573000000593</v>
      </c>
      <c r="AB310" s="50">
        <v>39.178597759487999</v>
      </c>
      <c r="AC310" s="10">
        <f t="shared" si="22"/>
        <v>0.74735500000500266</v>
      </c>
      <c r="AD310" s="10">
        <f t="array" ref="AD310">STDEVP(IF(($Y$4:$Y$2354=AB310),$AA$4:$AA$2354,""))</f>
        <v>0</v>
      </c>
      <c r="AE310" s="10">
        <f t="array" ref="AE310">MEDIAN(IF($Y$4:$Y$2354=AB310,$AA$4:$AA$2354,""))</f>
        <v>0.74735500000500266</v>
      </c>
      <c r="AF310" s="6"/>
      <c r="AG310" s="6"/>
      <c r="AH310" s="10"/>
      <c r="AI310" s="53"/>
      <c r="AJ310" s="10"/>
      <c r="AK310" s="10"/>
    </row>
    <row r="311" spans="1:37" x14ac:dyDescent="0.15">
      <c r="A311" s="50"/>
      <c r="B311" s="13"/>
      <c r="C311" s="6"/>
      <c r="D311" s="6"/>
      <c r="E311" s="6"/>
      <c r="F311" s="10"/>
      <c r="G311" s="10"/>
      <c r="H311" s="10"/>
      <c r="I311" s="6"/>
      <c r="J311" s="6"/>
      <c r="K311" s="10"/>
      <c r="L311" s="53"/>
      <c r="M311" s="10"/>
      <c r="N311" s="10"/>
      <c r="O311" s="6"/>
      <c r="P311" s="10"/>
      <c r="Q311" s="10"/>
      <c r="R311" s="10"/>
      <c r="S311" s="6"/>
      <c r="T311" s="6"/>
      <c r="U311" s="10"/>
      <c r="V311" s="53"/>
      <c r="W311" s="10"/>
      <c r="X311" s="10"/>
      <c r="Y311" s="50">
        <v>59.867204120063995</v>
      </c>
      <c r="Z311" s="13">
        <f t="shared" si="21"/>
        <v>50</v>
      </c>
      <c r="AA311" s="6">
        <v>0.57318500000552253</v>
      </c>
      <c r="AB311" s="50">
        <v>39.214640627712001</v>
      </c>
      <c r="AC311" s="10">
        <f t="shared" si="22"/>
        <v>0.71082000000461054</v>
      </c>
      <c r="AD311" s="10">
        <f t="array" ref="AD311">STDEVP(IF(($Y$4:$Y$2354=AB311),$AA$4:$AA$2354,""))</f>
        <v>0</v>
      </c>
      <c r="AE311" s="10">
        <f t="array" ref="AE311">MEDIAN(IF($Y$4:$Y$2354=AB311,$AA$4:$AA$2354,""))</f>
        <v>0.71082000000461054</v>
      </c>
      <c r="AF311" s="6"/>
      <c r="AG311" s="6"/>
      <c r="AH311" s="10"/>
      <c r="AI311" s="53"/>
      <c r="AJ311" s="10"/>
      <c r="AK311" s="10"/>
    </row>
    <row r="312" spans="1:37" x14ac:dyDescent="0.15">
      <c r="A312" s="50"/>
      <c r="B312" s="13"/>
      <c r="C312" s="6"/>
      <c r="D312" s="6"/>
      <c r="E312" s="6"/>
      <c r="F312" s="10"/>
      <c r="G312" s="10"/>
      <c r="H312" s="10"/>
      <c r="I312" s="6"/>
      <c r="J312" s="6"/>
      <c r="K312" s="10"/>
      <c r="L312" s="53"/>
      <c r="M312" s="10"/>
      <c r="N312" s="10"/>
      <c r="O312" s="6"/>
      <c r="P312" s="10"/>
      <c r="Q312" s="10"/>
      <c r="R312" s="10"/>
      <c r="S312" s="6"/>
      <c r="T312" s="6"/>
      <c r="U312" s="10"/>
      <c r="V312" s="53"/>
      <c r="W312" s="10"/>
      <c r="X312" s="10"/>
      <c r="Y312" s="50">
        <v>58.858003809791995</v>
      </c>
      <c r="Z312" s="13">
        <f t="shared" si="21"/>
        <v>50</v>
      </c>
      <c r="AA312" s="6">
        <v>0.57663999999906146</v>
      </c>
      <c r="AB312" s="50">
        <v>39.250683495936002</v>
      </c>
      <c r="AC312" s="10">
        <f t="shared" si="22"/>
        <v>0.71787500000129056</v>
      </c>
      <c r="AD312" s="10">
        <f t="array" ref="AD312">STDEVP(IF(($Y$4:$Y$2354=AB312),$AA$4:$AA$2354,""))</f>
        <v>0</v>
      </c>
      <c r="AE312" s="10">
        <f t="array" ref="AE312">MEDIAN(IF($Y$4:$Y$2354=AB312,$AA$4:$AA$2354,""))</f>
        <v>0.71787500000129056</v>
      </c>
      <c r="AF312" s="6"/>
      <c r="AG312" s="6"/>
      <c r="AH312" s="10"/>
      <c r="AI312" s="53"/>
      <c r="AJ312" s="10"/>
      <c r="AK312" s="10"/>
    </row>
    <row r="313" spans="1:37" x14ac:dyDescent="0.15">
      <c r="A313" s="50"/>
      <c r="B313" s="13"/>
      <c r="C313" s="6"/>
      <c r="D313" s="6"/>
      <c r="E313" s="6"/>
      <c r="F313" s="10"/>
      <c r="G313" s="10"/>
      <c r="H313" s="10"/>
      <c r="I313" s="6"/>
      <c r="J313" s="6"/>
      <c r="K313" s="10"/>
      <c r="L313" s="53"/>
      <c r="M313" s="10"/>
      <c r="N313" s="10"/>
      <c r="O313" s="6"/>
      <c r="P313" s="10"/>
      <c r="Q313" s="10"/>
      <c r="R313" s="10"/>
      <c r="S313" s="6"/>
      <c r="T313" s="6"/>
      <c r="U313" s="10"/>
      <c r="V313" s="53"/>
      <c r="W313" s="10"/>
      <c r="X313" s="10"/>
      <c r="Y313" s="50">
        <v>58.137146445311998</v>
      </c>
      <c r="Z313" s="13">
        <f t="shared" si="21"/>
        <v>50</v>
      </c>
      <c r="AA313" s="6">
        <v>0.58355000000069124</v>
      </c>
      <c r="AB313" s="50">
        <v>39.286726364160003</v>
      </c>
      <c r="AC313" s="10">
        <f t="shared" si="22"/>
        <v>0.79912000000167804</v>
      </c>
      <c r="AD313" s="10">
        <f t="array" ref="AD313">STDEVP(IF(($Y$4:$Y$2354=AB313),$AA$4:$AA$2354,""))</f>
        <v>0.12975000000087406</v>
      </c>
      <c r="AE313" s="10">
        <f t="array" ref="AE313">MEDIAN(IF($Y$4:$Y$2354=AB313,$AA$4:$AA$2354,""))</f>
        <v>0.79912000000167804</v>
      </c>
      <c r="AF313" s="6"/>
      <c r="AG313" s="6"/>
      <c r="AH313" s="10"/>
      <c r="AI313" s="53"/>
      <c r="AJ313" s="10"/>
      <c r="AK313" s="10"/>
    </row>
    <row r="314" spans="1:37" x14ac:dyDescent="0.15">
      <c r="A314" s="50"/>
      <c r="B314" s="13"/>
      <c r="C314" s="6"/>
      <c r="D314" s="6"/>
      <c r="E314" s="6"/>
      <c r="F314" s="10"/>
      <c r="G314" s="10"/>
      <c r="H314" s="10"/>
      <c r="I314" s="6"/>
      <c r="J314" s="6"/>
      <c r="K314" s="10"/>
      <c r="L314" s="53"/>
      <c r="M314" s="10"/>
      <c r="N314" s="10"/>
      <c r="O314" s="6"/>
      <c r="P314" s="10"/>
      <c r="Q314" s="10"/>
      <c r="R314" s="10"/>
      <c r="S314" s="6"/>
      <c r="T314" s="6"/>
      <c r="U314" s="10"/>
      <c r="V314" s="53"/>
      <c r="W314" s="10"/>
      <c r="X314" s="10"/>
      <c r="Y314" s="50">
        <v>57.848803499520002</v>
      </c>
      <c r="Z314" s="13">
        <f t="shared" si="21"/>
        <v>50</v>
      </c>
      <c r="AA314" s="6">
        <v>0.569005000005115</v>
      </c>
      <c r="AB314" s="50">
        <v>39.322769232383997</v>
      </c>
      <c r="AC314" s="10">
        <f t="shared" si="22"/>
        <v>0.94392500000086188</v>
      </c>
      <c r="AD314" s="10">
        <f t="array" ref="AD314">STDEVP(IF(($Y$4:$Y$2354=AB314),$AA$4:$AA$2354,""))</f>
        <v>0</v>
      </c>
      <c r="AE314" s="10">
        <f t="array" ref="AE314">MEDIAN(IF($Y$4:$Y$2354=AB314,$AA$4:$AA$2354,""))</f>
        <v>0.94392500000086188</v>
      </c>
      <c r="AF314" s="6"/>
      <c r="AG314" s="6"/>
      <c r="AH314" s="10"/>
      <c r="AI314" s="53"/>
      <c r="AJ314" s="10"/>
      <c r="AK314" s="10"/>
    </row>
    <row r="315" spans="1:37" x14ac:dyDescent="0.15">
      <c r="A315" s="50"/>
      <c r="B315" s="13"/>
      <c r="C315" s="6"/>
      <c r="D315" s="6"/>
      <c r="E315" s="6"/>
      <c r="F315" s="10"/>
      <c r="G315" s="10"/>
      <c r="H315" s="10"/>
      <c r="I315" s="6"/>
      <c r="J315" s="6"/>
      <c r="K315" s="10"/>
      <c r="L315" s="53"/>
      <c r="M315" s="10"/>
      <c r="N315" s="10"/>
      <c r="O315" s="6"/>
      <c r="P315" s="10"/>
      <c r="Q315" s="10"/>
      <c r="R315" s="10"/>
      <c r="S315" s="6"/>
      <c r="T315" s="6"/>
      <c r="U315" s="10"/>
      <c r="V315" s="53"/>
      <c r="W315" s="10"/>
      <c r="X315" s="10"/>
      <c r="Y315" s="50">
        <v>57.344203344384006</v>
      </c>
      <c r="Z315" s="13">
        <f t="shared" si="21"/>
        <v>50</v>
      </c>
      <c r="AA315" s="6">
        <v>0.57046000000552244</v>
      </c>
      <c r="AB315" s="50">
        <v>39.394854968832</v>
      </c>
      <c r="AC315" s="10">
        <f t="shared" si="22"/>
        <v>0.77985999999896638</v>
      </c>
      <c r="AD315" s="10">
        <f t="array" ref="AD315">STDEVP(IF(($Y$4:$Y$2354=AB315),$AA$4:$AA$2354,""))</f>
        <v>0</v>
      </c>
      <c r="AE315" s="10">
        <f t="array" ref="AE315">MEDIAN(IF($Y$4:$Y$2354=AB315,$AA$4:$AA$2354,""))</f>
        <v>0.77985999999896638</v>
      </c>
      <c r="AF315" s="6"/>
      <c r="AG315" s="6"/>
      <c r="AH315" s="10"/>
      <c r="AI315" s="53"/>
      <c r="AJ315" s="10"/>
      <c r="AK315" s="10"/>
    </row>
    <row r="316" spans="1:37" x14ac:dyDescent="0.15">
      <c r="A316" s="50"/>
      <c r="B316" s="13"/>
      <c r="C316" s="6"/>
      <c r="D316" s="6"/>
      <c r="E316" s="6"/>
      <c r="F316" s="10"/>
      <c r="G316" s="10"/>
      <c r="H316" s="10"/>
      <c r="I316" s="6"/>
      <c r="J316" s="6"/>
      <c r="K316" s="10"/>
      <c r="L316" s="53"/>
      <c r="M316" s="10"/>
      <c r="N316" s="10"/>
      <c r="O316" s="6"/>
      <c r="P316" s="10"/>
      <c r="Q316" s="10"/>
      <c r="R316" s="10"/>
      <c r="S316" s="6"/>
      <c r="T316" s="6"/>
      <c r="U316" s="10"/>
      <c r="V316" s="53"/>
      <c r="W316" s="10"/>
      <c r="X316" s="10"/>
      <c r="Y316" s="50">
        <v>56.154788692992</v>
      </c>
      <c r="Z316" s="13">
        <f t="shared" si="21"/>
        <v>50</v>
      </c>
      <c r="AA316" s="6">
        <v>0.58091500000412544</v>
      </c>
      <c r="AB316" s="50">
        <v>39.430897837056001</v>
      </c>
      <c r="AC316" s="10">
        <f t="shared" si="22"/>
        <v>0.40548666667113142</v>
      </c>
      <c r="AD316" s="10">
        <f t="array" ref="AD316">STDEVP(IF(($Y$4:$Y$2354=AB316),$AA$4:$AA$2354,""))</f>
        <v>0.3572962688084968</v>
      </c>
      <c r="AE316" s="10">
        <f t="array" ref="AE316">MEDIAN(IF($Y$4:$Y$2354=AB316,$AA$4:$AA$2354,""))</f>
        <v>0.3030350000059252</v>
      </c>
      <c r="AF316" s="6"/>
      <c r="AG316" s="6"/>
      <c r="AH316" s="10"/>
      <c r="AI316" s="53"/>
      <c r="AJ316" s="10"/>
      <c r="AK316" s="10"/>
    </row>
    <row r="317" spans="1:37" x14ac:dyDescent="0.15">
      <c r="A317" s="50"/>
      <c r="B317" s="13"/>
      <c r="C317" s="6"/>
      <c r="D317" s="6"/>
      <c r="E317" s="6"/>
      <c r="F317" s="10"/>
      <c r="G317" s="10"/>
      <c r="H317" s="10"/>
      <c r="I317" s="6"/>
      <c r="J317" s="6"/>
      <c r="K317" s="10"/>
      <c r="L317" s="53"/>
      <c r="M317" s="10"/>
      <c r="N317" s="10"/>
      <c r="O317" s="6"/>
      <c r="P317" s="10"/>
      <c r="Q317" s="10"/>
      <c r="R317" s="10"/>
      <c r="S317" s="6"/>
      <c r="T317" s="6"/>
      <c r="U317" s="10"/>
      <c r="V317" s="53"/>
      <c r="W317" s="10"/>
      <c r="X317" s="10"/>
      <c r="Y317" s="50">
        <v>53.379487839744002</v>
      </c>
      <c r="Z317" s="13">
        <f t="shared" si="21"/>
        <v>50</v>
      </c>
      <c r="AA317" s="6">
        <v>0.58437000000494033</v>
      </c>
      <c r="AB317" s="50">
        <v>39.502983573504004</v>
      </c>
      <c r="AC317" s="10">
        <f t="shared" si="22"/>
        <v>0.3213899999992651</v>
      </c>
      <c r="AD317" s="10">
        <f t="array" ref="AD317">STDEVP(IF(($Y$4:$Y$2354=AB317),$AA$4:$AA$2354,""))</f>
        <v>0</v>
      </c>
      <c r="AE317" s="10">
        <f t="array" ref="AE317">MEDIAN(IF($Y$4:$Y$2354=AB317,$AA$4:$AA$2354,""))</f>
        <v>0.3213899999992651</v>
      </c>
      <c r="AF317" s="6"/>
      <c r="AG317" s="6"/>
      <c r="AH317" s="10"/>
      <c r="AI317" s="53"/>
      <c r="AJ317" s="10"/>
      <c r="AK317" s="10"/>
    </row>
    <row r="318" spans="1:37" x14ac:dyDescent="0.15">
      <c r="A318" s="50"/>
      <c r="B318" s="13"/>
      <c r="C318" s="6"/>
      <c r="D318" s="6"/>
      <c r="E318" s="6"/>
      <c r="F318" s="10"/>
      <c r="G318" s="10"/>
      <c r="H318" s="10"/>
      <c r="I318" s="6"/>
      <c r="J318" s="6"/>
      <c r="K318" s="10"/>
      <c r="L318" s="53"/>
      <c r="M318" s="10"/>
      <c r="N318" s="10"/>
      <c r="O318" s="6"/>
      <c r="P318" s="10"/>
      <c r="Q318" s="10"/>
      <c r="R318" s="10"/>
      <c r="S318" s="6"/>
      <c r="T318" s="6"/>
      <c r="U318" s="10"/>
      <c r="V318" s="53"/>
      <c r="W318" s="10"/>
      <c r="X318" s="10"/>
      <c r="Y318" s="50">
        <v>48.369529156607996</v>
      </c>
      <c r="Z318" s="13">
        <f t="shared" si="21"/>
        <v>40</v>
      </c>
      <c r="AA318" s="6">
        <v>0.62628000000278661</v>
      </c>
      <c r="AB318" s="50">
        <v>39.539026441727998</v>
      </c>
      <c r="AC318" s="10">
        <f t="shared" si="22"/>
        <v>0.88676499999866842</v>
      </c>
      <c r="AD318" s="10">
        <f t="array" ref="AD318">STDEVP(IF(($Y$4:$Y$2354=AB318),$AA$4:$AA$2354,""))</f>
        <v>0</v>
      </c>
      <c r="AE318" s="10">
        <f t="array" ref="AE318">MEDIAN(IF($Y$4:$Y$2354=AB318,$AA$4:$AA$2354,""))</f>
        <v>0.88676499999866842</v>
      </c>
      <c r="AF318" s="6"/>
      <c r="AG318" s="6"/>
      <c r="AH318" s="10"/>
      <c r="AI318" s="53"/>
      <c r="AJ318" s="10"/>
      <c r="AK318" s="10"/>
    </row>
    <row r="319" spans="1:37" x14ac:dyDescent="0.15">
      <c r="A319" s="50"/>
      <c r="B319" s="13"/>
      <c r="C319" s="6"/>
      <c r="D319" s="6"/>
      <c r="E319" s="6"/>
      <c r="F319" s="10"/>
      <c r="G319" s="10"/>
      <c r="H319" s="10"/>
      <c r="I319" s="6"/>
      <c r="J319" s="6"/>
      <c r="K319" s="10"/>
      <c r="L319" s="53"/>
      <c r="M319" s="10"/>
      <c r="N319" s="10"/>
      <c r="O319" s="6"/>
      <c r="P319" s="10"/>
      <c r="Q319" s="10"/>
      <c r="R319" s="10"/>
      <c r="S319" s="6"/>
      <c r="T319" s="6"/>
      <c r="U319" s="10"/>
      <c r="V319" s="53"/>
      <c r="W319" s="10"/>
      <c r="X319" s="10"/>
      <c r="Y319" s="50">
        <v>48.369529156607996</v>
      </c>
      <c r="Z319" s="13">
        <f t="shared" si="21"/>
        <v>40</v>
      </c>
      <c r="AA319" s="6">
        <v>0.64028000000563878</v>
      </c>
      <c r="AB319" s="50">
        <v>39.611112178176</v>
      </c>
      <c r="AC319" s="10">
        <f t="shared" si="22"/>
        <v>0.13303000000292142</v>
      </c>
      <c r="AD319" s="10">
        <f t="array" ref="AD319">STDEVP(IF(($Y$4:$Y$2354=AB319),$AA$4:$AA$2354,""))</f>
        <v>0</v>
      </c>
      <c r="AE319" s="10">
        <f t="array" ref="AE319">MEDIAN(IF($Y$4:$Y$2354=AB319,$AA$4:$AA$2354,""))</f>
        <v>0.13303000000292142</v>
      </c>
      <c r="AF319" s="6"/>
      <c r="AG319" s="6"/>
      <c r="AH319" s="10"/>
      <c r="AI319" s="53"/>
      <c r="AJ319" s="10"/>
      <c r="AK319" s="10"/>
    </row>
    <row r="320" spans="1:37" x14ac:dyDescent="0.15">
      <c r="A320" s="50"/>
      <c r="B320" s="13"/>
      <c r="C320" s="6"/>
      <c r="D320" s="6"/>
      <c r="E320" s="6"/>
      <c r="F320" s="10"/>
      <c r="G320" s="10"/>
      <c r="H320" s="10"/>
      <c r="I320" s="6"/>
      <c r="J320" s="6"/>
      <c r="K320" s="10"/>
      <c r="L320" s="53"/>
      <c r="M320" s="10"/>
      <c r="N320" s="10"/>
      <c r="O320" s="6"/>
      <c r="P320" s="10"/>
      <c r="Q320" s="10"/>
      <c r="R320" s="10"/>
      <c r="S320" s="6"/>
      <c r="T320" s="6"/>
      <c r="U320" s="10"/>
      <c r="V320" s="53"/>
      <c r="W320" s="10"/>
      <c r="X320" s="10"/>
      <c r="Y320" s="50">
        <v>44.873370938879994</v>
      </c>
      <c r="Z320" s="13">
        <f t="shared" si="21"/>
        <v>40</v>
      </c>
      <c r="AA320" s="6">
        <v>0.67073500000104036</v>
      </c>
      <c r="AB320" s="50">
        <v>39.647155046399995</v>
      </c>
      <c r="AC320" s="10">
        <f t="shared" si="22"/>
        <v>0.41025000000262279</v>
      </c>
      <c r="AD320" s="10">
        <f t="array" ref="AD320">STDEVP(IF(($Y$4:$Y$2354=AB320),$AA$4:$AA$2354,""))</f>
        <v>0.1349949999970449</v>
      </c>
      <c r="AE320" s="10">
        <f t="array" ref="AE320">MEDIAN(IF($Y$4:$Y$2354=AB320,$AA$4:$AA$2354,""))</f>
        <v>0.41025000000262279</v>
      </c>
      <c r="AF320" s="6"/>
      <c r="AG320" s="6"/>
      <c r="AH320" s="10"/>
      <c r="AI320" s="53"/>
      <c r="AJ320" s="10"/>
      <c r="AK320" s="10"/>
    </row>
    <row r="321" spans="1:37" x14ac:dyDescent="0.15">
      <c r="A321" s="50"/>
      <c r="B321" s="13"/>
      <c r="C321" s="6"/>
      <c r="D321" s="6"/>
      <c r="E321" s="6"/>
      <c r="F321" s="10"/>
      <c r="G321" s="10"/>
      <c r="H321" s="10"/>
      <c r="I321" s="6"/>
      <c r="J321" s="6"/>
      <c r="K321" s="10"/>
      <c r="L321" s="53"/>
      <c r="M321" s="10"/>
      <c r="N321" s="10"/>
      <c r="O321" s="6"/>
      <c r="P321" s="10"/>
      <c r="Q321" s="10"/>
      <c r="R321" s="10"/>
      <c r="S321" s="6"/>
      <c r="T321" s="6"/>
      <c r="U321" s="10"/>
      <c r="V321" s="53"/>
      <c r="W321" s="10"/>
      <c r="X321" s="10"/>
      <c r="Y321" s="50">
        <v>41.989941480959999</v>
      </c>
      <c r="Z321" s="13">
        <f t="shared" si="21"/>
        <v>40</v>
      </c>
      <c r="AA321" s="6">
        <v>0.64919000000040006</v>
      </c>
      <c r="AB321" s="50">
        <v>39.683197914623996</v>
      </c>
      <c r="AC321" s="10">
        <f t="shared" si="22"/>
        <v>0.11015499999882628</v>
      </c>
      <c r="AD321" s="10">
        <f t="array" ref="AD321">STDEVP(IF(($Y$4:$Y$2354=AB321),$AA$4:$AA$2354,""))</f>
        <v>0</v>
      </c>
      <c r="AE321" s="10">
        <f t="array" ref="AE321">MEDIAN(IF($Y$4:$Y$2354=AB321,$AA$4:$AA$2354,""))</f>
        <v>0.11015499999882628</v>
      </c>
      <c r="AF321" s="6"/>
      <c r="AG321" s="6"/>
      <c r="AH321" s="10"/>
      <c r="AI321" s="53"/>
      <c r="AJ321" s="10"/>
      <c r="AK321" s="10"/>
    </row>
    <row r="322" spans="1:37" x14ac:dyDescent="0.15">
      <c r="A322" s="50"/>
      <c r="B322" s="13"/>
      <c r="C322" s="6"/>
      <c r="D322" s="6"/>
      <c r="E322" s="6"/>
      <c r="F322" s="10"/>
      <c r="G322" s="10"/>
      <c r="H322" s="10"/>
      <c r="I322" s="6"/>
      <c r="J322" s="6"/>
      <c r="K322" s="10"/>
      <c r="L322" s="53"/>
      <c r="M322" s="10"/>
      <c r="N322" s="10"/>
      <c r="O322" s="6"/>
      <c r="P322" s="10"/>
      <c r="Q322" s="10"/>
      <c r="R322" s="10"/>
      <c r="S322" s="6"/>
      <c r="T322" s="6"/>
      <c r="U322" s="10"/>
      <c r="V322" s="53"/>
      <c r="W322" s="10"/>
      <c r="X322" s="10"/>
      <c r="Y322" s="50">
        <v>39.899455123968004</v>
      </c>
      <c r="Z322" s="13">
        <f t="shared" si="21"/>
        <v>30</v>
      </c>
      <c r="AA322" s="6">
        <v>0.67164500000144778</v>
      </c>
      <c r="AB322" s="50">
        <v>39.719240782847997</v>
      </c>
      <c r="AC322" s="10">
        <f t="shared" si="22"/>
        <v>0.71442000000047567</v>
      </c>
      <c r="AD322" s="10">
        <f t="array" ref="AD322">STDEVP(IF(($Y$4:$Y$2354=AB322),$AA$4:$AA$2354,""))</f>
        <v>0</v>
      </c>
      <c r="AE322" s="10">
        <f t="array" ref="AE322">MEDIAN(IF($Y$4:$Y$2354=AB322,$AA$4:$AA$2354,""))</f>
        <v>0.71442000000047567</v>
      </c>
      <c r="AF322" s="6"/>
      <c r="AG322" s="6"/>
      <c r="AH322" s="10"/>
      <c r="AI322" s="53"/>
      <c r="AJ322" s="10"/>
      <c r="AK322" s="10"/>
    </row>
    <row r="323" spans="1:37" x14ac:dyDescent="0.15">
      <c r="A323" s="50"/>
      <c r="B323" s="13"/>
      <c r="C323" s="6"/>
      <c r="D323" s="6"/>
      <c r="E323" s="6"/>
      <c r="F323" s="10"/>
      <c r="G323" s="10"/>
      <c r="H323" s="10"/>
      <c r="I323" s="6"/>
      <c r="J323" s="6"/>
      <c r="K323" s="10"/>
      <c r="L323" s="53"/>
      <c r="M323" s="10"/>
      <c r="N323" s="10"/>
      <c r="O323" s="6"/>
      <c r="P323" s="10"/>
      <c r="Q323" s="10"/>
      <c r="R323" s="10"/>
      <c r="S323" s="6"/>
      <c r="T323" s="6"/>
      <c r="U323" s="10"/>
      <c r="V323" s="53"/>
      <c r="W323" s="10"/>
      <c r="X323" s="10"/>
      <c r="Y323" s="50">
        <v>35.538268068863999</v>
      </c>
      <c r="Z323" s="13">
        <f t="shared" si="21"/>
        <v>30</v>
      </c>
      <c r="AA323" s="6">
        <v>0.24410000000540588</v>
      </c>
      <c r="AB323" s="50">
        <v>39.755283651071998</v>
      </c>
      <c r="AC323" s="10">
        <f t="shared" si="22"/>
        <v>0.37513500000464428</v>
      </c>
      <c r="AD323" s="10">
        <f t="array" ref="AD323">STDEVP(IF(($Y$4:$Y$2354=AB323),$AA$4:$AA$2354,""))</f>
        <v>0</v>
      </c>
      <c r="AE323" s="10">
        <f t="array" ref="AE323">MEDIAN(IF($Y$4:$Y$2354=AB323,$AA$4:$AA$2354,""))</f>
        <v>0.37513500000464428</v>
      </c>
      <c r="AF323" s="6"/>
      <c r="AG323" s="6"/>
      <c r="AH323" s="10"/>
      <c r="AI323" s="53"/>
      <c r="AJ323" s="10"/>
      <c r="AK323" s="10"/>
    </row>
    <row r="324" spans="1:37" x14ac:dyDescent="0.15">
      <c r="A324" s="50"/>
      <c r="B324" s="13"/>
      <c r="C324" s="6"/>
      <c r="D324" s="6"/>
      <c r="E324" s="6"/>
      <c r="F324" s="10"/>
      <c r="G324" s="10"/>
      <c r="H324" s="10"/>
      <c r="I324" s="6"/>
      <c r="J324" s="6"/>
      <c r="K324" s="10"/>
      <c r="L324" s="53"/>
      <c r="M324" s="10"/>
      <c r="N324" s="10"/>
      <c r="O324" s="6"/>
      <c r="P324" s="10"/>
      <c r="Q324" s="10"/>
      <c r="R324" s="10"/>
      <c r="S324" s="6"/>
      <c r="T324" s="6"/>
      <c r="U324" s="10"/>
      <c r="V324" s="53"/>
      <c r="W324" s="10"/>
      <c r="X324" s="10"/>
      <c r="Y324" s="50">
        <v>22.238449694207997</v>
      </c>
      <c r="Z324" s="13">
        <f t="shared" si="21"/>
        <v>20</v>
      </c>
      <c r="AA324" s="6">
        <v>0.24246500000540583</v>
      </c>
      <c r="AB324" s="50">
        <v>39.791326519295993</v>
      </c>
      <c r="AC324" s="10">
        <f t="shared" si="22"/>
        <v>0.90511500000158995</v>
      </c>
      <c r="AD324" s="10">
        <f t="array" ref="AD324">STDEVP(IF(($Y$4:$Y$2354=AB324),$AA$4:$AA$2354,""))</f>
        <v>0</v>
      </c>
      <c r="AE324" s="10">
        <f t="array" ref="AE324">MEDIAN(IF($Y$4:$Y$2354=AB324,$AA$4:$AA$2354,""))</f>
        <v>0.90511500000158995</v>
      </c>
      <c r="AF324" s="6"/>
      <c r="AG324" s="6"/>
      <c r="AH324" s="10"/>
      <c r="AI324" s="53"/>
      <c r="AJ324" s="10"/>
      <c r="AK324" s="10"/>
    </row>
    <row r="325" spans="1:37" x14ac:dyDescent="0.15">
      <c r="A325" s="50"/>
      <c r="B325" s="13"/>
      <c r="C325" s="6"/>
      <c r="D325" s="6"/>
      <c r="E325" s="6"/>
      <c r="F325" s="10"/>
      <c r="G325" s="10"/>
      <c r="H325" s="10"/>
      <c r="I325" s="6"/>
      <c r="J325" s="6"/>
      <c r="K325" s="10"/>
      <c r="L325" s="53"/>
      <c r="M325" s="10"/>
      <c r="N325" s="10"/>
      <c r="O325" s="6"/>
      <c r="P325" s="10"/>
      <c r="Q325" s="10"/>
      <c r="R325" s="10"/>
      <c r="S325" s="6"/>
      <c r="T325" s="6"/>
      <c r="U325" s="10"/>
      <c r="V325" s="53"/>
      <c r="W325" s="10"/>
      <c r="X325" s="10"/>
      <c r="Y325" s="50">
        <v>22.238449694207997</v>
      </c>
      <c r="Z325" s="13">
        <f t="shared" ref="Z325:Z388" si="23">ROUNDDOWN(Y325/10,0)*10</f>
        <v>20</v>
      </c>
      <c r="AA325" s="6">
        <v>0.25692000000482373</v>
      </c>
      <c r="AB325" s="50">
        <v>39.827369387520001</v>
      </c>
      <c r="AC325" s="10">
        <f t="shared" ref="AC325:AC388" si="24">AVERAGEIF($Y$4:$Y$2354,AB325,$AA$4:$AA$2354)</f>
        <v>0.47435500000470454</v>
      </c>
      <c r="AD325" s="10">
        <f t="array" ref="AD325">STDEVP(IF(($Y$4:$Y$2354=AB325),$AA$4:$AA$2354,""))</f>
        <v>0</v>
      </c>
      <c r="AE325" s="10">
        <f t="array" ref="AE325">MEDIAN(IF($Y$4:$Y$2354=AB325,$AA$4:$AA$2354,""))</f>
        <v>0.47435500000470454</v>
      </c>
      <c r="AF325" s="6"/>
      <c r="AG325" s="6"/>
      <c r="AH325" s="10"/>
      <c r="AI325" s="53"/>
      <c r="AJ325" s="10"/>
      <c r="AK325" s="10"/>
    </row>
    <row r="326" spans="1:37" x14ac:dyDescent="0.15">
      <c r="A326" s="50"/>
      <c r="B326" s="13"/>
      <c r="C326" s="6"/>
      <c r="D326" s="6"/>
      <c r="E326" s="6"/>
      <c r="F326" s="10"/>
      <c r="G326" s="10"/>
      <c r="H326" s="10"/>
      <c r="I326" s="6"/>
      <c r="J326" s="6"/>
      <c r="K326" s="10"/>
      <c r="L326" s="53"/>
      <c r="M326" s="10"/>
      <c r="N326" s="10"/>
      <c r="O326" s="6"/>
      <c r="P326" s="10"/>
      <c r="Q326" s="10"/>
      <c r="R326" s="10"/>
      <c r="S326" s="6"/>
      <c r="T326" s="6"/>
      <c r="U326" s="10"/>
      <c r="V326" s="53"/>
      <c r="W326" s="10"/>
      <c r="X326" s="10"/>
      <c r="Y326" s="50">
        <v>5.6947731793919996</v>
      </c>
      <c r="Z326" s="13">
        <v>1</v>
      </c>
      <c r="AA326" s="6">
        <v>0.25483000000098199</v>
      </c>
      <c r="AB326" s="50">
        <v>39.863412255744002</v>
      </c>
      <c r="AC326" s="10">
        <f t="shared" si="24"/>
        <v>0.92832499999902418</v>
      </c>
      <c r="AD326" s="10">
        <f t="array" ref="AD326">STDEVP(IF(($Y$4:$Y$2354=AB326),$AA$4:$AA$2354,""))</f>
        <v>0</v>
      </c>
      <c r="AE326" s="10">
        <f t="array" ref="AE326">MEDIAN(IF($Y$4:$Y$2354=AB326,$AA$4:$AA$2354,""))</f>
        <v>0.92832499999902418</v>
      </c>
      <c r="AF326" s="6"/>
      <c r="AG326" s="6"/>
      <c r="AH326" s="10"/>
      <c r="AI326" s="53"/>
      <c r="AJ326" s="10"/>
      <c r="AK326" s="10"/>
    </row>
    <row r="327" spans="1:37" x14ac:dyDescent="0.15">
      <c r="A327" s="50"/>
      <c r="B327" s="13"/>
      <c r="C327" s="6"/>
      <c r="D327" s="6"/>
      <c r="E327" s="6"/>
      <c r="F327" s="10"/>
      <c r="G327" s="10"/>
      <c r="H327" s="10"/>
      <c r="I327" s="6"/>
      <c r="J327" s="6"/>
      <c r="K327" s="10"/>
      <c r="L327" s="53"/>
      <c r="M327" s="10"/>
      <c r="N327" s="10"/>
      <c r="O327" s="6"/>
      <c r="P327" s="10"/>
      <c r="Q327" s="10"/>
      <c r="R327" s="10"/>
      <c r="S327" s="6"/>
      <c r="T327" s="6"/>
      <c r="U327" s="10"/>
      <c r="V327" s="53"/>
      <c r="W327" s="10"/>
      <c r="X327" s="10"/>
      <c r="Y327" s="50">
        <v>5.6947731793919996</v>
      </c>
      <c r="Z327" s="13">
        <v>1</v>
      </c>
      <c r="AA327" s="6">
        <v>0.25428500000098198</v>
      </c>
      <c r="AB327" s="50">
        <v>39.899455123968004</v>
      </c>
      <c r="AC327" s="10">
        <f t="shared" si="24"/>
        <v>0.8230000000001878</v>
      </c>
      <c r="AD327" s="10">
        <f t="array" ref="AD327">STDEVP(IF(($Y$4:$Y$2354=AB327),$AA$4:$AA$2354,""))</f>
        <v>0.15135499999874011</v>
      </c>
      <c r="AE327" s="10">
        <f t="array" ref="AE327">MEDIAN(IF($Y$4:$Y$2354=AB327,$AA$4:$AA$2354,""))</f>
        <v>0.8230000000001878</v>
      </c>
      <c r="AF327" s="6"/>
      <c r="AG327" s="6"/>
      <c r="AH327" s="10"/>
      <c r="AI327" s="53"/>
      <c r="AJ327" s="10"/>
      <c r="AK327" s="10"/>
    </row>
    <row r="328" spans="1:37" x14ac:dyDescent="0.15">
      <c r="A328" s="50"/>
      <c r="B328" s="13"/>
      <c r="C328" s="6"/>
      <c r="D328" s="6"/>
      <c r="E328" s="6"/>
      <c r="F328" s="10"/>
      <c r="G328" s="10"/>
      <c r="H328" s="10"/>
      <c r="I328" s="6"/>
      <c r="J328" s="6"/>
      <c r="K328" s="10"/>
      <c r="L328" s="53"/>
      <c r="M328" s="10"/>
      <c r="N328" s="10"/>
      <c r="O328" s="6"/>
      <c r="P328" s="10"/>
      <c r="Q328" s="10"/>
      <c r="R328" s="10"/>
      <c r="S328" s="6"/>
      <c r="T328" s="6"/>
      <c r="U328" s="10"/>
      <c r="V328" s="53"/>
      <c r="W328" s="10"/>
      <c r="X328" s="10"/>
      <c r="Y328" s="50">
        <v>5.6947731793919996</v>
      </c>
      <c r="Z328" s="13">
        <v>1</v>
      </c>
      <c r="AA328" s="6">
        <v>0.24319499999894467</v>
      </c>
      <c r="AB328" s="50">
        <v>39.971540860415999</v>
      </c>
      <c r="AC328" s="10">
        <f t="shared" si="24"/>
        <v>0.45075000000001486</v>
      </c>
      <c r="AD328" s="10">
        <f t="array" ref="AD328">STDEVP(IF(($Y$4:$Y$2354=AB328),$AA$4:$AA$2354,""))</f>
        <v>0</v>
      </c>
      <c r="AE328" s="10">
        <f t="array" ref="AE328">MEDIAN(IF($Y$4:$Y$2354=AB328,$AA$4:$AA$2354,""))</f>
        <v>0.45075000000001486</v>
      </c>
      <c r="AF328" s="6"/>
      <c r="AG328" s="6"/>
      <c r="AH328" s="10"/>
      <c r="AI328" s="53"/>
      <c r="AJ328" s="10"/>
      <c r="AK328" s="10"/>
    </row>
    <row r="329" spans="1:37" x14ac:dyDescent="0.15">
      <c r="A329" s="50"/>
      <c r="B329" s="13"/>
      <c r="C329" s="6"/>
      <c r="D329" s="6"/>
      <c r="E329" s="6"/>
      <c r="F329" s="10"/>
      <c r="G329" s="10"/>
      <c r="H329" s="10"/>
      <c r="I329" s="6"/>
      <c r="J329" s="6"/>
      <c r="K329" s="10"/>
      <c r="L329" s="53"/>
      <c r="M329" s="10"/>
      <c r="N329" s="10"/>
      <c r="O329" s="6"/>
      <c r="P329" s="10"/>
      <c r="Q329" s="10"/>
      <c r="R329" s="10"/>
      <c r="S329" s="6"/>
      <c r="T329" s="6"/>
      <c r="U329" s="10"/>
      <c r="V329" s="53"/>
      <c r="W329" s="10"/>
      <c r="X329" s="10"/>
      <c r="Y329" s="50">
        <v>5.6947731793919996</v>
      </c>
      <c r="Z329" s="13">
        <v>1</v>
      </c>
      <c r="AA329" s="6">
        <v>0.23965000000197145</v>
      </c>
      <c r="AB329" s="50">
        <v>40.043626596863994</v>
      </c>
      <c r="AC329" s="10">
        <f t="shared" si="24"/>
        <v>0.64968250000273653</v>
      </c>
      <c r="AD329" s="10">
        <f t="array" ref="AD329">STDEVP(IF(($Y$4:$Y$2354=AB329),$AA$4:$AA$2354,""))</f>
        <v>0.18736250000127094</v>
      </c>
      <c r="AE329" s="10">
        <f t="array" ref="AE329">MEDIAN(IF($Y$4:$Y$2354=AB329,$AA$4:$AA$2354,""))</f>
        <v>0.64968250000273653</v>
      </c>
      <c r="AF329" s="6"/>
      <c r="AG329" s="6"/>
      <c r="AH329" s="10"/>
      <c r="AI329" s="53"/>
      <c r="AJ329" s="10"/>
      <c r="AK329" s="10"/>
    </row>
    <row r="330" spans="1:37" x14ac:dyDescent="0.15">
      <c r="A330" s="50"/>
      <c r="B330" s="13"/>
      <c r="C330" s="6"/>
      <c r="D330" s="6"/>
      <c r="E330" s="6"/>
      <c r="F330" s="10"/>
      <c r="G330" s="10"/>
      <c r="H330" s="10"/>
      <c r="I330" s="6"/>
      <c r="J330" s="6"/>
      <c r="K330" s="10"/>
      <c r="L330" s="53"/>
      <c r="M330" s="10"/>
      <c r="N330" s="10"/>
      <c r="O330" s="6"/>
      <c r="P330" s="10"/>
      <c r="Q330" s="10"/>
      <c r="R330" s="10"/>
      <c r="S330" s="6"/>
      <c r="T330" s="6"/>
      <c r="U330" s="10"/>
      <c r="V330" s="53"/>
      <c r="W330" s="10"/>
      <c r="X330" s="10"/>
      <c r="Y330" s="50">
        <v>5.6947731793919996</v>
      </c>
      <c r="Z330" s="13">
        <v>1</v>
      </c>
      <c r="AA330" s="6">
        <v>0.2451050000031938</v>
      </c>
      <c r="AB330" s="50">
        <v>40.151755201536005</v>
      </c>
      <c r="AC330" s="10">
        <f t="shared" si="24"/>
        <v>0.61596500000577259</v>
      </c>
      <c r="AD330" s="10">
        <f t="array" ref="AD330">STDEVP(IF(($Y$4:$Y$2354=AB330),$AA$4:$AA$2354,""))</f>
        <v>0</v>
      </c>
      <c r="AE330" s="10">
        <f t="array" ref="AE330">MEDIAN(IF($Y$4:$Y$2354=AB330,$AA$4:$AA$2354,""))</f>
        <v>0.61596500000577259</v>
      </c>
      <c r="AF330" s="6"/>
      <c r="AG330" s="6"/>
      <c r="AH330" s="10"/>
      <c r="AI330" s="53"/>
      <c r="AJ330" s="10"/>
      <c r="AK330" s="10"/>
    </row>
    <row r="331" spans="1:37" x14ac:dyDescent="0.15">
      <c r="A331" s="50"/>
      <c r="B331" s="13"/>
      <c r="C331" s="6"/>
      <c r="D331" s="6"/>
      <c r="E331" s="6"/>
      <c r="F331" s="10"/>
      <c r="G331" s="10"/>
      <c r="H331" s="10"/>
      <c r="I331" s="6"/>
      <c r="J331" s="6"/>
      <c r="K331" s="10"/>
      <c r="L331" s="53"/>
      <c r="M331" s="10"/>
      <c r="N331" s="10"/>
      <c r="O331" s="6"/>
      <c r="P331" s="10"/>
      <c r="Q331" s="10"/>
      <c r="R331" s="10"/>
      <c r="S331" s="6"/>
      <c r="T331" s="6"/>
      <c r="U331" s="10"/>
      <c r="V331" s="53"/>
      <c r="W331" s="10"/>
      <c r="X331" s="10"/>
      <c r="Y331" s="50">
        <v>5.6947731793919996</v>
      </c>
      <c r="Z331" s="13">
        <v>1</v>
      </c>
      <c r="AA331" s="6">
        <v>0.25601500000563848</v>
      </c>
      <c r="AB331" s="50">
        <v>40.295926674432003</v>
      </c>
      <c r="AC331" s="10">
        <f t="shared" si="24"/>
        <v>0.79840500000263348</v>
      </c>
      <c r="AD331" s="10">
        <f t="array" ref="AD331">STDEVP(IF(($Y$4:$Y$2354=AB331),$AA$4:$AA$2354,""))</f>
        <v>0</v>
      </c>
      <c r="AE331" s="10">
        <f t="array" ref="AE331">MEDIAN(IF($Y$4:$Y$2354=AB331,$AA$4:$AA$2354,""))</f>
        <v>0.79840500000263348</v>
      </c>
      <c r="AF331" s="6"/>
      <c r="AG331" s="6"/>
      <c r="AH331" s="10"/>
      <c r="AI331" s="53"/>
      <c r="AJ331" s="10"/>
      <c r="AK331" s="10"/>
    </row>
    <row r="332" spans="1:37" x14ac:dyDescent="0.15">
      <c r="A332" s="50"/>
      <c r="B332" s="13"/>
      <c r="C332" s="6"/>
      <c r="D332" s="6"/>
      <c r="E332" s="6"/>
      <c r="F332" s="10"/>
      <c r="G332" s="10"/>
      <c r="H332" s="10"/>
      <c r="I332" s="6"/>
      <c r="J332" s="6"/>
      <c r="K332" s="10"/>
      <c r="L332" s="53"/>
      <c r="M332" s="10"/>
      <c r="N332" s="10"/>
      <c r="O332" s="6"/>
      <c r="P332" s="10"/>
      <c r="Q332" s="10"/>
      <c r="R332" s="10"/>
      <c r="S332" s="6"/>
      <c r="T332" s="6"/>
      <c r="U332" s="10"/>
      <c r="V332" s="53"/>
      <c r="W332" s="10"/>
      <c r="X332" s="10"/>
      <c r="Y332" s="50">
        <v>5.6947731793919996</v>
      </c>
      <c r="Z332" s="13">
        <v>1</v>
      </c>
      <c r="AA332" s="6">
        <v>0.33037999999929379</v>
      </c>
      <c r="AB332" s="50">
        <v>40.331969542655997</v>
      </c>
      <c r="AC332" s="10">
        <f t="shared" si="24"/>
        <v>2.2570000000803336E-2</v>
      </c>
      <c r="AD332" s="10">
        <f t="array" ref="AD332">STDEVP(IF(($Y$4:$Y$2354=AB332),$AA$4:$AA$2354,""))</f>
        <v>0</v>
      </c>
      <c r="AE332" s="10">
        <f t="array" ref="AE332">MEDIAN(IF($Y$4:$Y$2354=AB332,$AA$4:$AA$2354,""))</f>
        <v>2.2570000000803336E-2</v>
      </c>
      <c r="AF332" s="6"/>
      <c r="AG332" s="6"/>
      <c r="AH332" s="10"/>
      <c r="AI332" s="53"/>
      <c r="AJ332" s="10"/>
      <c r="AK332" s="10"/>
    </row>
    <row r="333" spans="1:37" x14ac:dyDescent="0.15">
      <c r="A333" s="50"/>
      <c r="B333" s="13"/>
      <c r="C333" s="6"/>
      <c r="D333" s="6"/>
      <c r="E333" s="6"/>
      <c r="F333" s="10"/>
      <c r="G333" s="10"/>
      <c r="H333" s="10"/>
      <c r="I333" s="6"/>
      <c r="J333" s="6"/>
      <c r="K333" s="10"/>
      <c r="L333" s="53"/>
      <c r="M333" s="10"/>
      <c r="N333" s="10"/>
      <c r="O333" s="6"/>
      <c r="P333" s="10"/>
      <c r="Q333" s="10"/>
      <c r="R333" s="10"/>
      <c r="S333" s="6"/>
      <c r="T333" s="6"/>
      <c r="U333" s="10"/>
      <c r="V333" s="53"/>
      <c r="W333" s="10"/>
      <c r="X333" s="10"/>
      <c r="Y333" s="50">
        <v>5.6947731793919996</v>
      </c>
      <c r="Z333" s="13">
        <v>1</v>
      </c>
      <c r="AA333" s="6">
        <v>0.3562900000011564</v>
      </c>
      <c r="AB333" s="50">
        <v>40.368012410879999</v>
      </c>
      <c r="AC333" s="10">
        <f t="shared" si="24"/>
        <v>0.10052250000131313</v>
      </c>
      <c r="AD333" s="10">
        <f t="array" ref="AD333">STDEVP(IF(($Y$4:$Y$2354=AB333),$AA$4:$AA$2354,""))</f>
        <v>2.0187499997981997E-2</v>
      </c>
      <c r="AE333" s="10">
        <f t="array" ref="AE333">MEDIAN(IF($Y$4:$Y$2354=AB333,$AA$4:$AA$2354,""))</f>
        <v>0.10052250000131313</v>
      </c>
      <c r="AF333" s="6"/>
      <c r="AG333" s="6"/>
      <c r="AH333" s="10"/>
      <c r="AI333" s="53"/>
      <c r="AJ333" s="10"/>
      <c r="AK333" s="10"/>
    </row>
    <row r="334" spans="1:37" x14ac:dyDescent="0.15">
      <c r="A334" s="50"/>
      <c r="B334" s="13"/>
      <c r="C334" s="6"/>
      <c r="D334" s="6"/>
      <c r="E334" s="6"/>
      <c r="F334" s="10"/>
      <c r="G334" s="10"/>
      <c r="H334" s="10"/>
      <c r="I334" s="6"/>
      <c r="J334" s="6"/>
      <c r="K334" s="10"/>
      <c r="L334" s="53"/>
      <c r="M334" s="10"/>
      <c r="N334" s="10"/>
      <c r="O334" s="6"/>
      <c r="P334" s="10"/>
      <c r="Q334" s="10"/>
      <c r="R334" s="10"/>
      <c r="S334" s="6"/>
      <c r="T334" s="6"/>
      <c r="U334" s="10"/>
      <c r="V334" s="53"/>
      <c r="W334" s="10"/>
      <c r="X334" s="10"/>
      <c r="Y334" s="50">
        <v>18.958548685823999</v>
      </c>
      <c r="Z334" s="13">
        <f t="shared" si="23"/>
        <v>10</v>
      </c>
      <c r="AA334" s="6">
        <v>0.46774500000214592</v>
      </c>
      <c r="AB334" s="50">
        <v>40.548226751999998</v>
      </c>
      <c r="AC334" s="10">
        <f t="shared" si="24"/>
        <v>0.24909000000177528</v>
      </c>
      <c r="AD334" s="10">
        <f t="array" ref="AD334">STDEVP(IF(($Y$4:$Y$2354=AB334),$AA$4:$AA$2354,""))</f>
        <v>0.31010468593368284</v>
      </c>
      <c r="AE334" s="10">
        <f t="array" ref="AE334">MEDIAN(IF($Y$4:$Y$2354=AB334,$AA$4:$AA$2354,""))</f>
        <v>9.3072500001280312E-2</v>
      </c>
      <c r="AF334" s="6"/>
      <c r="AG334" s="6"/>
      <c r="AH334" s="10"/>
      <c r="AI334" s="53"/>
      <c r="AJ334" s="10"/>
      <c r="AK334" s="10"/>
    </row>
    <row r="335" spans="1:37" x14ac:dyDescent="0.15">
      <c r="A335" s="50"/>
      <c r="B335" s="13"/>
      <c r="C335" s="6"/>
      <c r="D335" s="6"/>
      <c r="E335" s="6"/>
      <c r="F335" s="10"/>
      <c r="G335" s="10"/>
      <c r="H335" s="10"/>
      <c r="I335" s="6"/>
      <c r="J335" s="6"/>
      <c r="K335" s="10"/>
      <c r="L335" s="53"/>
      <c r="M335" s="10"/>
      <c r="N335" s="10"/>
      <c r="O335" s="6"/>
      <c r="P335" s="10"/>
      <c r="Q335" s="10"/>
      <c r="R335" s="10"/>
      <c r="S335" s="6"/>
      <c r="T335" s="6"/>
      <c r="U335" s="10"/>
      <c r="V335" s="53"/>
      <c r="W335" s="10"/>
      <c r="X335" s="10"/>
      <c r="Y335" s="50">
        <v>18.958548685823999</v>
      </c>
      <c r="Z335" s="13">
        <f t="shared" si="23"/>
        <v>10</v>
      </c>
      <c r="AA335" s="6">
        <v>0.45220000000272798</v>
      </c>
      <c r="AB335" s="50">
        <v>40.584269620223999</v>
      </c>
      <c r="AC335" s="10">
        <f t="shared" si="24"/>
        <v>0.46677500000612215</v>
      </c>
      <c r="AD335" s="10">
        <f t="array" ref="AD335">STDEVP(IF(($Y$4:$Y$2354=AB335),$AA$4:$AA$2354,""))</f>
        <v>0</v>
      </c>
      <c r="AE335" s="10">
        <f t="array" ref="AE335">MEDIAN(IF($Y$4:$Y$2354=AB335,$AA$4:$AA$2354,""))</f>
        <v>0.46677500000612215</v>
      </c>
      <c r="AF335" s="6"/>
      <c r="AG335" s="6"/>
      <c r="AH335" s="10"/>
      <c r="AI335" s="53"/>
      <c r="AJ335" s="10"/>
      <c r="AK335" s="10"/>
    </row>
    <row r="336" spans="1:37" x14ac:dyDescent="0.15">
      <c r="A336" s="50"/>
      <c r="B336" s="13"/>
      <c r="C336" s="6"/>
      <c r="D336" s="6"/>
      <c r="E336" s="6"/>
      <c r="F336" s="10"/>
      <c r="G336" s="10"/>
      <c r="H336" s="10"/>
      <c r="I336" s="6"/>
      <c r="J336" s="6"/>
      <c r="K336" s="10"/>
      <c r="L336" s="53"/>
      <c r="M336" s="10"/>
      <c r="N336" s="10"/>
      <c r="O336" s="6"/>
      <c r="P336" s="10"/>
      <c r="Q336" s="10"/>
      <c r="R336" s="10"/>
      <c r="S336" s="6"/>
      <c r="T336" s="6"/>
      <c r="U336" s="10"/>
      <c r="V336" s="53"/>
      <c r="W336" s="10"/>
      <c r="X336" s="10"/>
      <c r="Y336" s="50">
        <v>24.545193260544</v>
      </c>
      <c r="Z336" s="13">
        <f t="shared" si="23"/>
        <v>20</v>
      </c>
      <c r="AA336" s="6">
        <v>0.43710999999987576</v>
      </c>
      <c r="AB336" s="50">
        <v>40.620312488448</v>
      </c>
      <c r="AC336" s="10">
        <f t="shared" si="24"/>
        <v>0.27074000000455545</v>
      </c>
      <c r="AD336" s="10">
        <f t="array" ref="AD336">STDEVP(IF(($Y$4:$Y$2354=AB336),$AA$4:$AA$2354,""))</f>
        <v>0</v>
      </c>
      <c r="AE336" s="10">
        <f t="array" ref="AE336">MEDIAN(IF($Y$4:$Y$2354=AB336,$AA$4:$AA$2354,""))</f>
        <v>0.27074000000455545</v>
      </c>
      <c r="AF336" s="6"/>
      <c r="AG336" s="6"/>
      <c r="AH336" s="10"/>
      <c r="AI336" s="53"/>
      <c r="AJ336" s="10"/>
      <c r="AK336" s="10"/>
    </row>
    <row r="337" spans="1:37" x14ac:dyDescent="0.15">
      <c r="A337" s="50"/>
      <c r="B337" s="13"/>
      <c r="C337" s="6"/>
      <c r="D337" s="6"/>
      <c r="E337" s="6"/>
      <c r="F337" s="10"/>
      <c r="G337" s="10"/>
      <c r="H337" s="10"/>
      <c r="I337" s="6"/>
      <c r="J337" s="6"/>
      <c r="K337" s="10"/>
      <c r="L337" s="53"/>
      <c r="M337" s="10"/>
      <c r="N337" s="10"/>
      <c r="O337" s="6"/>
      <c r="P337" s="10"/>
      <c r="Q337" s="10"/>
      <c r="R337" s="10"/>
      <c r="S337" s="6"/>
      <c r="T337" s="6"/>
      <c r="U337" s="10"/>
      <c r="V337" s="53"/>
      <c r="W337" s="10"/>
      <c r="X337" s="10"/>
      <c r="Y337" s="50">
        <v>27.644879927807999</v>
      </c>
      <c r="Z337" s="13">
        <f t="shared" si="23"/>
        <v>20</v>
      </c>
      <c r="AA337" s="6">
        <v>0.45556500000010858</v>
      </c>
      <c r="AB337" s="50">
        <v>40.656355356671995</v>
      </c>
      <c r="AC337" s="10">
        <f t="shared" si="24"/>
        <v>0.16087000000075902</v>
      </c>
      <c r="AD337" s="10">
        <f t="array" ref="AD337">STDEVP(IF(($Y$4:$Y$2354=AB337),$AA$4:$AA$2354,""))</f>
        <v>0.12812000000185364</v>
      </c>
      <c r="AE337" s="10">
        <f t="array" ref="AE337">MEDIAN(IF($Y$4:$Y$2354=AB337,$AA$4:$AA$2354,""))</f>
        <v>0.16087000000075902</v>
      </c>
      <c r="AF337" s="6"/>
      <c r="AG337" s="6"/>
      <c r="AH337" s="10"/>
      <c r="AI337" s="53"/>
      <c r="AJ337" s="10"/>
      <c r="AK337" s="10"/>
    </row>
    <row r="338" spans="1:37" x14ac:dyDescent="0.15">
      <c r="A338" s="50"/>
      <c r="B338" s="13"/>
      <c r="C338" s="6"/>
      <c r="D338" s="6"/>
      <c r="E338" s="6"/>
      <c r="F338" s="10"/>
      <c r="G338" s="10"/>
      <c r="H338" s="10"/>
      <c r="I338" s="6"/>
      <c r="J338" s="6"/>
      <c r="K338" s="10"/>
      <c r="L338" s="53"/>
      <c r="M338" s="10"/>
      <c r="N338" s="10"/>
      <c r="O338" s="6"/>
      <c r="P338" s="10"/>
      <c r="Q338" s="10"/>
      <c r="R338" s="10"/>
      <c r="S338" s="6"/>
      <c r="T338" s="6"/>
      <c r="U338" s="10"/>
      <c r="V338" s="53"/>
      <c r="W338" s="10"/>
      <c r="X338" s="10"/>
      <c r="Y338" s="50">
        <v>27.644879927807999</v>
      </c>
      <c r="Z338" s="13">
        <f t="shared" si="23"/>
        <v>20</v>
      </c>
      <c r="AA338" s="6">
        <v>0.46601999999871158</v>
      </c>
      <c r="AB338" s="50">
        <v>40.692398224895996</v>
      </c>
      <c r="AC338" s="10">
        <f t="shared" si="24"/>
        <v>0.54930000000290224</v>
      </c>
      <c r="AD338" s="10">
        <f t="array" ref="AD338">STDEVP(IF(($Y$4:$Y$2354=AB338),$AA$4:$AA$2354,""))</f>
        <v>0</v>
      </c>
      <c r="AE338" s="10">
        <f t="array" ref="AE338">MEDIAN(IF($Y$4:$Y$2354=AB338,$AA$4:$AA$2354,""))</f>
        <v>0.54930000000290224</v>
      </c>
      <c r="AF338" s="6"/>
      <c r="AG338" s="6"/>
      <c r="AH338" s="10"/>
      <c r="AI338" s="53"/>
      <c r="AJ338" s="10"/>
      <c r="AK338" s="10"/>
    </row>
    <row r="339" spans="1:37" x14ac:dyDescent="0.15">
      <c r="A339" s="50"/>
      <c r="B339" s="13"/>
      <c r="C339" s="6"/>
      <c r="D339" s="6"/>
      <c r="E339" s="6"/>
      <c r="F339" s="10"/>
      <c r="G339" s="10"/>
      <c r="H339" s="10"/>
      <c r="I339" s="6"/>
      <c r="J339" s="6"/>
      <c r="K339" s="10"/>
      <c r="L339" s="53"/>
      <c r="M339" s="10"/>
      <c r="N339" s="10"/>
      <c r="O339" s="6"/>
      <c r="P339" s="10"/>
      <c r="Q339" s="10"/>
      <c r="R339" s="10"/>
      <c r="S339" s="6"/>
      <c r="T339" s="6"/>
      <c r="U339" s="10"/>
      <c r="V339" s="53"/>
      <c r="W339" s="10"/>
      <c r="X339" s="10"/>
      <c r="Y339" s="50">
        <v>32.726924347392</v>
      </c>
      <c r="Z339" s="13">
        <f t="shared" si="23"/>
        <v>30</v>
      </c>
      <c r="AA339" s="6">
        <v>0.44647500000575469</v>
      </c>
      <c r="AB339" s="50">
        <v>40.728441093119997</v>
      </c>
      <c r="AC339" s="10">
        <f t="shared" si="24"/>
        <v>0.66094500000273892</v>
      </c>
      <c r="AD339" s="10">
        <f t="array" ref="AD339">STDEVP(IF(($Y$4:$Y$2354=AB339),$AA$4:$AA$2354,""))</f>
        <v>0.26222078238814461</v>
      </c>
      <c r="AE339" s="10">
        <f t="array" ref="AE339">MEDIAN(IF($Y$4:$Y$2354=AB339,$AA$4:$AA$2354,""))</f>
        <v>0.6298150000050764</v>
      </c>
      <c r="AF339" s="6"/>
      <c r="AG339" s="6"/>
      <c r="AH339" s="10"/>
      <c r="AI339" s="53"/>
      <c r="AJ339" s="10"/>
      <c r="AK339" s="10"/>
    </row>
    <row r="340" spans="1:37" x14ac:dyDescent="0.15">
      <c r="A340" s="50"/>
      <c r="B340" s="13"/>
      <c r="C340" s="6"/>
      <c r="D340" s="6"/>
      <c r="E340" s="6"/>
      <c r="F340" s="10"/>
      <c r="G340" s="10"/>
      <c r="H340" s="10"/>
      <c r="I340" s="6"/>
      <c r="J340" s="6"/>
      <c r="K340" s="10"/>
      <c r="L340" s="53"/>
      <c r="M340" s="10"/>
      <c r="N340" s="10"/>
      <c r="O340" s="6"/>
      <c r="P340" s="10"/>
      <c r="Q340" s="10"/>
      <c r="R340" s="10"/>
      <c r="S340" s="6"/>
      <c r="T340" s="6"/>
      <c r="U340" s="10"/>
      <c r="V340" s="53"/>
      <c r="W340" s="10"/>
      <c r="X340" s="10"/>
      <c r="Y340" s="50">
        <v>32.726924347392</v>
      </c>
      <c r="Z340" s="13">
        <f t="shared" si="23"/>
        <v>30</v>
      </c>
      <c r="AA340" s="6">
        <v>0.41093000000226221</v>
      </c>
      <c r="AB340" s="50">
        <v>40.800526829568</v>
      </c>
      <c r="AC340" s="10">
        <f t="shared" si="24"/>
        <v>0.61325250000042753</v>
      </c>
      <c r="AD340" s="10">
        <f t="array" ref="AD340">STDEVP(IF(($Y$4:$Y$2354=AB340),$AA$4:$AA$2354,""))</f>
        <v>0.35987750000161695</v>
      </c>
      <c r="AE340" s="10">
        <f t="array" ref="AE340">MEDIAN(IF($Y$4:$Y$2354=AB340,$AA$4:$AA$2354,""))</f>
        <v>0.61325250000042753</v>
      </c>
      <c r="AF340" s="6"/>
      <c r="AG340" s="6"/>
      <c r="AH340" s="10"/>
      <c r="AI340" s="53"/>
      <c r="AJ340" s="10"/>
      <c r="AK340" s="10"/>
    </row>
    <row r="341" spans="1:37" x14ac:dyDescent="0.15">
      <c r="A341" s="50"/>
      <c r="B341" s="13"/>
      <c r="C341" s="6"/>
      <c r="D341" s="6"/>
      <c r="E341" s="6"/>
      <c r="F341" s="10"/>
      <c r="G341" s="10"/>
      <c r="H341" s="10"/>
      <c r="I341" s="6"/>
      <c r="J341" s="6"/>
      <c r="K341" s="10"/>
      <c r="L341" s="53"/>
      <c r="M341" s="10"/>
      <c r="N341" s="10"/>
      <c r="O341" s="6"/>
      <c r="P341" s="10"/>
      <c r="Q341" s="10"/>
      <c r="R341" s="10"/>
      <c r="S341" s="6"/>
      <c r="T341" s="6"/>
      <c r="U341" s="10"/>
      <c r="V341" s="53"/>
      <c r="W341" s="10"/>
      <c r="X341" s="10"/>
      <c r="Y341" s="50">
        <v>35.249925123071996</v>
      </c>
      <c r="Z341" s="13">
        <f t="shared" si="23"/>
        <v>30</v>
      </c>
      <c r="AA341" s="6">
        <v>0.41138499999882794</v>
      </c>
      <c r="AB341" s="50">
        <v>40.836569697792001</v>
      </c>
      <c r="AC341" s="10">
        <f t="shared" si="24"/>
        <v>0.24307000000199208</v>
      </c>
      <c r="AD341" s="10">
        <f t="array" ref="AD341">STDEVP(IF(($Y$4:$Y$2354=AB341),$AA$4:$AA$2354,""))</f>
        <v>0</v>
      </c>
      <c r="AE341" s="10">
        <f t="array" ref="AE341">MEDIAN(IF($Y$4:$Y$2354=AB341,$AA$4:$AA$2354,""))</f>
        <v>0.24307000000199208</v>
      </c>
      <c r="AF341" s="6"/>
      <c r="AG341" s="6"/>
      <c r="AH341" s="10"/>
      <c r="AI341" s="53"/>
      <c r="AJ341" s="10"/>
      <c r="AK341" s="10"/>
    </row>
    <row r="342" spans="1:37" x14ac:dyDescent="0.15">
      <c r="A342" s="50"/>
      <c r="B342" s="13"/>
      <c r="C342" s="6"/>
      <c r="D342" s="6"/>
      <c r="E342" s="6"/>
      <c r="F342" s="10"/>
      <c r="G342" s="10"/>
      <c r="H342" s="10"/>
      <c r="I342" s="6"/>
      <c r="J342" s="6"/>
      <c r="K342" s="10"/>
      <c r="L342" s="53"/>
      <c r="M342" s="10"/>
      <c r="N342" s="10"/>
      <c r="O342" s="6"/>
      <c r="P342" s="10"/>
      <c r="Q342" s="10"/>
      <c r="R342" s="10"/>
      <c r="S342" s="6"/>
      <c r="T342" s="6"/>
      <c r="U342" s="10"/>
      <c r="V342" s="53"/>
      <c r="W342" s="10"/>
      <c r="X342" s="10"/>
      <c r="Y342" s="50">
        <v>35.249925123071996</v>
      </c>
      <c r="Z342" s="13">
        <f t="shared" si="23"/>
        <v>30</v>
      </c>
      <c r="AA342" s="6">
        <v>0.4568400000009234</v>
      </c>
      <c r="AB342" s="50">
        <v>40.908655434239996</v>
      </c>
      <c r="AC342" s="10">
        <f t="shared" si="24"/>
        <v>0.83591999999946509</v>
      </c>
      <c r="AD342" s="10">
        <f t="array" ref="AD342">STDEVP(IF(($Y$4:$Y$2354=AB342),$AA$4:$AA$2354,""))</f>
        <v>0</v>
      </c>
      <c r="AE342" s="10">
        <f t="array" ref="AE342">MEDIAN(IF($Y$4:$Y$2354=AB342,$AA$4:$AA$2354,""))</f>
        <v>0.83591999999946509</v>
      </c>
      <c r="AF342" s="6"/>
      <c r="AG342" s="6"/>
      <c r="AH342" s="10"/>
      <c r="AI342" s="53"/>
      <c r="AJ342" s="10"/>
      <c r="AK342" s="10"/>
    </row>
    <row r="343" spans="1:37" x14ac:dyDescent="0.15">
      <c r="A343" s="50"/>
      <c r="B343" s="13"/>
      <c r="C343" s="6"/>
      <c r="D343" s="6"/>
      <c r="E343" s="6"/>
      <c r="F343" s="10"/>
      <c r="G343" s="10"/>
      <c r="H343" s="10"/>
      <c r="I343" s="6"/>
      <c r="J343" s="6"/>
      <c r="K343" s="10"/>
      <c r="L343" s="53"/>
      <c r="M343" s="10"/>
      <c r="N343" s="10"/>
      <c r="O343" s="6"/>
      <c r="P343" s="10"/>
      <c r="Q343" s="10"/>
      <c r="R343" s="10"/>
      <c r="S343" s="6"/>
      <c r="T343" s="6"/>
      <c r="U343" s="10"/>
      <c r="V343" s="53"/>
      <c r="W343" s="10"/>
      <c r="X343" s="10"/>
      <c r="Y343" s="50">
        <v>33.772167525887994</v>
      </c>
      <c r="Z343" s="13">
        <f t="shared" si="23"/>
        <v>30</v>
      </c>
      <c r="AA343" s="6">
        <v>0.45329500000395018</v>
      </c>
      <c r="AB343" s="50">
        <v>41.016784038912</v>
      </c>
      <c r="AC343" s="10">
        <f t="shared" si="24"/>
        <v>0.67390000000447881</v>
      </c>
      <c r="AD343" s="10">
        <f t="array" ref="AD343">STDEVP(IF(($Y$4:$Y$2354=AB343),$AA$4:$AA$2354,""))</f>
        <v>0</v>
      </c>
      <c r="AE343" s="10">
        <f t="array" ref="AE343">MEDIAN(IF($Y$4:$Y$2354=AB343,$AA$4:$AA$2354,""))</f>
        <v>0.67390000000447881</v>
      </c>
      <c r="AF343" s="6"/>
      <c r="AG343" s="6"/>
      <c r="AH343" s="10"/>
      <c r="AI343" s="53"/>
      <c r="AJ343" s="10"/>
      <c r="AK343" s="10"/>
    </row>
    <row r="344" spans="1:37" x14ac:dyDescent="0.15">
      <c r="A344" s="50"/>
      <c r="B344" s="13"/>
      <c r="C344" s="6"/>
      <c r="D344" s="6"/>
      <c r="E344" s="6"/>
      <c r="F344" s="10"/>
      <c r="G344" s="10"/>
      <c r="H344" s="10"/>
      <c r="I344" s="6"/>
      <c r="J344" s="6"/>
      <c r="K344" s="10"/>
      <c r="L344" s="53"/>
      <c r="M344" s="10"/>
      <c r="N344" s="10"/>
      <c r="O344" s="6"/>
      <c r="P344" s="10"/>
      <c r="Q344" s="10"/>
      <c r="R344" s="10"/>
      <c r="S344" s="6"/>
      <c r="T344" s="6"/>
      <c r="U344" s="10"/>
      <c r="V344" s="53"/>
      <c r="W344" s="10"/>
      <c r="X344" s="10"/>
      <c r="Y344" s="50">
        <v>33.772167525887994</v>
      </c>
      <c r="Z344" s="13">
        <f t="shared" si="23"/>
        <v>30</v>
      </c>
      <c r="AA344" s="6">
        <v>0.46274999999871147</v>
      </c>
      <c r="AB344" s="50">
        <v>41.052826907136001</v>
      </c>
      <c r="AC344" s="10">
        <f t="shared" si="24"/>
        <v>0.64963750000101939</v>
      </c>
      <c r="AD344" s="10">
        <f t="array" ref="AD344">STDEVP(IF(($Y$4:$Y$2354=AB344),$AA$4:$AA$2354,""))</f>
        <v>6.8547500001786901E-2</v>
      </c>
      <c r="AE344" s="10">
        <f t="array" ref="AE344">MEDIAN(IF($Y$4:$Y$2354=AB344,$AA$4:$AA$2354,""))</f>
        <v>0.64963750000101939</v>
      </c>
      <c r="AF344" s="6"/>
      <c r="AG344" s="6"/>
      <c r="AH344" s="10"/>
      <c r="AI344" s="53"/>
      <c r="AJ344" s="10"/>
      <c r="AK344" s="10"/>
    </row>
    <row r="345" spans="1:37" x14ac:dyDescent="0.15">
      <c r="A345" s="50"/>
      <c r="B345" s="13"/>
      <c r="C345" s="6"/>
      <c r="D345" s="6"/>
      <c r="E345" s="6"/>
      <c r="F345" s="10"/>
      <c r="G345" s="10"/>
      <c r="H345" s="10"/>
      <c r="I345" s="6"/>
      <c r="J345" s="6"/>
      <c r="K345" s="10"/>
      <c r="L345" s="53"/>
      <c r="M345" s="10"/>
      <c r="N345" s="10"/>
      <c r="O345" s="6"/>
      <c r="P345" s="10"/>
      <c r="Q345" s="10"/>
      <c r="R345" s="10"/>
      <c r="S345" s="6"/>
      <c r="T345" s="6"/>
      <c r="U345" s="10"/>
      <c r="V345" s="53"/>
      <c r="W345" s="10"/>
      <c r="X345" s="10"/>
      <c r="Y345" s="50">
        <v>32.654838610944005</v>
      </c>
      <c r="Z345" s="13">
        <f t="shared" si="23"/>
        <v>30</v>
      </c>
      <c r="AA345" s="6">
        <v>0.44911500000354265</v>
      </c>
      <c r="AB345" s="50">
        <v>41.088869775360003</v>
      </c>
      <c r="AC345" s="10">
        <f t="shared" si="24"/>
        <v>0.73690999999878981</v>
      </c>
      <c r="AD345" s="10">
        <f t="array" ref="AD345">STDEVP(IF(($Y$4:$Y$2354=AB345),$AA$4:$AA$2354,""))</f>
        <v>0</v>
      </c>
      <c r="AE345" s="10">
        <f t="array" ref="AE345">MEDIAN(IF($Y$4:$Y$2354=AB345,$AA$4:$AA$2354,""))</f>
        <v>0.73690999999878981</v>
      </c>
      <c r="AF345" s="6"/>
      <c r="AG345" s="6"/>
      <c r="AH345" s="10"/>
      <c r="AI345" s="53"/>
      <c r="AJ345" s="10"/>
      <c r="AK345" s="10"/>
    </row>
    <row r="346" spans="1:37" x14ac:dyDescent="0.15">
      <c r="A346" s="50"/>
      <c r="B346" s="13"/>
      <c r="C346" s="6"/>
      <c r="D346" s="6"/>
      <c r="E346" s="6"/>
      <c r="F346" s="10"/>
      <c r="G346" s="10"/>
      <c r="H346" s="10"/>
      <c r="I346" s="6"/>
      <c r="J346" s="6"/>
      <c r="K346" s="10"/>
      <c r="L346" s="53"/>
      <c r="M346" s="10"/>
      <c r="N346" s="10"/>
      <c r="O346" s="6"/>
      <c r="P346" s="10"/>
      <c r="Q346" s="10"/>
      <c r="R346" s="10"/>
      <c r="S346" s="6"/>
      <c r="T346" s="6"/>
      <c r="U346" s="10"/>
      <c r="V346" s="53"/>
      <c r="W346" s="10"/>
      <c r="X346" s="10"/>
      <c r="Y346" s="50">
        <v>32.654838610944005</v>
      </c>
      <c r="Z346" s="13">
        <f t="shared" si="23"/>
        <v>30</v>
      </c>
      <c r="AA346" s="6">
        <v>0.454570000004765</v>
      </c>
      <c r="AB346" s="50">
        <v>41.160955511807998</v>
      </c>
      <c r="AC346" s="10">
        <f t="shared" si="24"/>
        <v>0.41160833333665753</v>
      </c>
      <c r="AD346" s="10">
        <f t="array" ref="AD346">STDEVP(IF(($Y$4:$Y$2354=AB346),$AA$4:$AA$2354,""))</f>
        <v>0.38138871540702646</v>
      </c>
      <c r="AE346" s="10">
        <f t="array" ref="AE346">MEDIAN(IF($Y$4:$Y$2354=AB346,$AA$4:$AA$2354,""))</f>
        <v>0.29613000000551759</v>
      </c>
      <c r="AF346" s="6"/>
      <c r="AG346" s="6"/>
      <c r="AH346" s="10"/>
      <c r="AI346" s="53"/>
      <c r="AJ346" s="10"/>
      <c r="AK346" s="10"/>
    </row>
    <row r="347" spans="1:37" x14ac:dyDescent="0.15">
      <c r="A347" s="50"/>
      <c r="B347" s="13"/>
      <c r="C347" s="6"/>
      <c r="D347" s="6"/>
      <c r="E347" s="6"/>
      <c r="F347" s="10"/>
      <c r="G347" s="10"/>
      <c r="H347" s="10"/>
      <c r="I347" s="6"/>
      <c r="J347" s="6"/>
      <c r="K347" s="10"/>
      <c r="L347" s="53"/>
      <c r="M347" s="10"/>
      <c r="N347" s="10"/>
      <c r="O347" s="6"/>
      <c r="P347" s="10"/>
      <c r="Q347" s="10"/>
      <c r="R347" s="10"/>
      <c r="S347" s="6"/>
      <c r="T347" s="6"/>
      <c r="U347" s="10"/>
      <c r="V347" s="53"/>
      <c r="W347" s="10"/>
      <c r="X347" s="10"/>
      <c r="Y347" s="50">
        <v>34.276767681023998</v>
      </c>
      <c r="Z347" s="13">
        <f t="shared" si="23"/>
        <v>30</v>
      </c>
      <c r="AA347" s="6">
        <v>0.47102500000459036</v>
      </c>
      <c r="AB347" s="50">
        <v>41.196998380031999</v>
      </c>
      <c r="AC347" s="10">
        <f t="shared" si="24"/>
        <v>1.2240000002901041E-2</v>
      </c>
      <c r="AD347" s="10">
        <f t="array" ref="AD347">STDEVP(IF(($Y$4:$Y$2354=AB347),$AA$4:$AA$2354,""))</f>
        <v>0</v>
      </c>
      <c r="AE347" s="10">
        <f t="array" ref="AE347">MEDIAN(IF($Y$4:$Y$2354=AB347,$AA$4:$AA$2354,""))</f>
        <v>1.2240000002901041E-2</v>
      </c>
      <c r="AF347" s="6"/>
      <c r="AG347" s="6"/>
      <c r="AH347" s="10"/>
      <c r="AI347" s="53"/>
      <c r="AJ347" s="10"/>
      <c r="AK347" s="10"/>
    </row>
    <row r="348" spans="1:37" x14ac:dyDescent="0.15">
      <c r="A348" s="50"/>
      <c r="B348" s="13"/>
      <c r="C348" s="6"/>
      <c r="D348" s="6"/>
      <c r="E348" s="6"/>
      <c r="F348" s="10"/>
      <c r="G348" s="10"/>
      <c r="H348" s="10"/>
      <c r="I348" s="6"/>
      <c r="J348" s="6"/>
      <c r="K348" s="10"/>
      <c r="L348" s="53"/>
      <c r="M348" s="10"/>
      <c r="N348" s="10"/>
      <c r="O348" s="6"/>
      <c r="P348" s="10"/>
      <c r="Q348" s="10"/>
      <c r="R348" s="10"/>
      <c r="S348" s="6"/>
      <c r="T348" s="6"/>
      <c r="U348" s="10"/>
      <c r="V348" s="53"/>
      <c r="W348" s="10"/>
      <c r="X348" s="10"/>
      <c r="Y348" s="50">
        <v>34.276767681023998</v>
      </c>
      <c r="Z348" s="13">
        <f t="shared" si="23"/>
        <v>30</v>
      </c>
      <c r="AA348" s="6">
        <v>0.45348000000476496</v>
      </c>
      <c r="AB348" s="50">
        <v>41.233041248256001</v>
      </c>
      <c r="AC348" s="10">
        <f t="shared" si="24"/>
        <v>0.24246500000187798</v>
      </c>
      <c r="AD348" s="10">
        <f t="array" ref="AD348">STDEVP(IF(($Y$4:$Y$2354=AB348),$AA$4:$AA$2354,""))</f>
        <v>0</v>
      </c>
      <c r="AE348" s="10">
        <f t="array" ref="AE348">MEDIAN(IF($Y$4:$Y$2354=AB348,$AA$4:$AA$2354,""))</f>
        <v>0.24246500000187798</v>
      </c>
      <c r="AF348" s="6"/>
      <c r="AG348" s="6"/>
      <c r="AH348" s="10"/>
      <c r="AI348" s="53"/>
      <c r="AJ348" s="10"/>
      <c r="AK348" s="10"/>
    </row>
    <row r="349" spans="1:37" x14ac:dyDescent="0.15">
      <c r="A349" s="50"/>
      <c r="B349" s="13"/>
      <c r="C349" s="6"/>
      <c r="D349" s="6"/>
      <c r="E349" s="6"/>
      <c r="F349" s="10"/>
      <c r="G349" s="10"/>
      <c r="H349" s="10"/>
      <c r="I349" s="6"/>
      <c r="J349" s="6"/>
      <c r="K349" s="10"/>
      <c r="L349" s="53"/>
      <c r="M349" s="10"/>
      <c r="N349" s="10"/>
      <c r="O349" s="6"/>
      <c r="P349" s="10"/>
      <c r="Q349" s="10"/>
      <c r="R349" s="10"/>
      <c r="S349" s="6"/>
      <c r="T349" s="6"/>
      <c r="U349" s="10"/>
      <c r="V349" s="53"/>
      <c r="W349" s="10"/>
      <c r="X349" s="10"/>
      <c r="Y349" s="50">
        <v>40.692398224895996</v>
      </c>
      <c r="Z349" s="13">
        <f t="shared" si="23"/>
        <v>40</v>
      </c>
      <c r="AA349" s="6">
        <v>0.54930000000290224</v>
      </c>
      <c r="AB349" s="50">
        <v>41.305126984704003</v>
      </c>
      <c r="AC349" s="10">
        <f t="shared" si="24"/>
        <v>0.2579200000051376</v>
      </c>
      <c r="AD349" s="10">
        <f t="array" ref="AD349">STDEVP(IF(($Y$4:$Y$2354=AB349),$AA$4:$AA$2354,""))</f>
        <v>0</v>
      </c>
      <c r="AE349" s="10">
        <f t="array" ref="AE349">MEDIAN(IF($Y$4:$Y$2354=AB349,$AA$4:$AA$2354,""))</f>
        <v>0.2579200000051376</v>
      </c>
      <c r="AF349" s="6"/>
      <c r="AG349" s="6"/>
      <c r="AH349" s="10"/>
      <c r="AI349" s="53"/>
      <c r="AJ349" s="10"/>
      <c r="AK349" s="10"/>
    </row>
    <row r="350" spans="1:37" x14ac:dyDescent="0.15">
      <c r="A350" s="50"/>
      <c r="B350" s="13"/>
      <c r="C350" s="6"/>
      <c r="D350" s="6"/>
      <c r="E350" s="6"/>
      <c r="F350" s="10"/>
      <c r="G350" s="10"/>
      <c r="H350" s="10"/>
      <c r="I350" s="6"/>
      <c r="J350" s="6"/>
      <c r="K350" s="10"/>
      <c r="L350" s="53"/>
      <c r="M350" s="10"/>
      <c r="N350" s="10"/>
      <c r="O350" s="6"/>
      <c r="P350" s="10"/>
      <c r="Q350" s="10"/>
      <c r="R350" s="10"/>
      <c r="S350" s="6"/>
      <c r="T350" s="6"/>
      <c r="U350" s="10"/>
      <c r="V350" s="53"/>
      <c r="W350" s="10"/>
      <c r="X350" s="10"/>
      <c r="Y350" s="50">
        <v>45.233799621120006</v>
      </c>
      <c r="Z350" s="13">
        <f t="shared" si="23"/>
        <v>40</v>
      </c>
      <c r="AA350" s="6">
        <v>0.51151000000208624</v>
      </c>
      <c r="AB350" s="50">
        <v>41.341169852928005</v>
      </c>
      <c r="AC350" s="10">
        <f t="shared" si="24"/>
        <v>0.91732500000394901</v>
      </c>
      <c r="AD350" s="10">
        <f t="array" ref="AD350">STDEVP(IF(($Y$4:$Y$2354=AB350),$AA$4:$AA$2354,""))</f>
        <v>0</v>
      </c>
      <c r="AE350" s="10">
        <f t="array" ref="AE350">MEDIAN(IF($Y$4:$Y$2354=AB350,$AA$4:$AA$2354,""))</f>
        <v>0.91732500000394901</v>
      </c>
      <c r="AF350" s="6"/>
      <c r="AG350" s="6"/>
      <c r="AH350" s="10"/>
      <c r="AI350" s="53"/>
      <c r="AJ350" s="10"/>
      <c r="AK350" s="10"/>
    </row>
    <row r="351" spans="1:37" x14ac:dyDescent="0.15">
      <c r="A351" s="50"/>
      <c r="B351" s="13"/>
      <c r="C351" s="6"/>
      <c r="D351" s="6"/>
      <c r="E351" s="6"/>
      <c r="F351" s="10"/>
      <c r="G351" s="10"/>
      <c r="H351" s="10"/>
      <c r="I351" s="6"/>
      <c r="J351" s="6"/>
      <c r="K351" s="10"/>
      <c r="L351" s="53"/>
      <c r="M351" s="10"/>
      <c r="N351" s="10"/>
      <c r="O351" s="6"/>
      <c r="P351" s="10"/>
      <c r="Q351" s="10"/>
      <c r="R351" s="10"/>
      <c r="S351" s="6"/>
      <c r="T351" s="6"/>
      <c r="U351" s="10"/>
      <c r="V351" s="53"/>
      <c r="W351" s="10"/>
      <c r="X351" s="10"/>
      <c r="Y351" s="50">
        <v>46.963857295871996</v>
      </c>
      <c r="Z351" s="13">
        <f t="shared" si="23"/>
        <v>40</v>
      </c>
      <c r="AA351" s="6">
        <v>0.54266500000552154</v>
      </c>
      <c r="AB351" s="50">
        <v>41.377212721152006</v>
      </c>
      <c r="AC351" s="10">
        <f t="shared" si="24"/>
        <v>0.56510250000077022</v>
      </c>
      <c r="AD351" s="10">
        <f t="array" ref="AD351">STDEVP(IF(($Y$4:$Y$2354=AB351),$AA$4:$AA$2354,""))</f>
        <v>0.34878750000046155</v>
      </c>
      <c r="AE351" s="10">
        <f t="array" ref="AE351">MEDIAN(IF($Y$4:$Y$2354=AB351,$AA$4:$AA$2354,""))</f>
        <v>0.56510250000077022</v>
      </c>
      <c r="AF351" s="6"/>
      <c r="AG351" s="6"/>
      <c r="AH351" s="10"/>
      <c r="AI351" s="53"/>
      <c r="AJ351" s="10"/>
      <c r="AK351" s="10"/>
    </row>
    <row r="352" spans="1:37" x14ac:dyDescent="0.15">
      <c r="A352" s="50"/>
      <c r="B352" s="13"/>
      <c r="C352" s="6"/>
      <c r="D352" s="6"/>
      <c r="E352" s="6"/>
      <c r="F352" s="10"/>
      <c r="G352" s="10"/>
      <c r="H352" s="10"/>
      <c r="I352" s="6"/>
      <c r="J352" s="6"/>
      <c r="K352" s="10"/>
      <c r="L352" s="53"/>
      <c r="M352" s="10"/>
      <c r="N352" s="10"/>
      <c r="O352" s="6"/>
      <c r="P352" s="10"/>
      <c r="Q352" s="10"/>
      <c r="R352" s="10"/>
      <c r="S352" s="6"/>
      <c r="T352" s="6"/>
      <c r="U352" s="10"/>
      <c r="V352" s="53"/>
      <c r="W352" s="10"/>
      <c r="X352" s="10"/>
      <c r="Y352" s="50">
        <v>47.900971869696001</v>
      </c>
      <c r="Z352" s="13">
        <f t="shared" si="23"/>
        <v>40</v>
      </c>
      <c r="AA352" s="6">
        <v>0.54611999999906047</v>
      </c>
      <c r="AB352" s="50">
        <v>41.413255589376</v>
      </c>
      <c r="AC352" s="10">
        <f t="shared" si="24"/>
        <v>0.2585500000008234</v>
      </c>
      <c r="AD352" s="10">
        <f t="array" ref="AD352">STDEVP(IF(($Y$4:$Y$2354=AB352),$AA$4:$AA$2354,""))</f>
        <v>0</v>
      </c>
      <c r="AE352" s="10">
        <f t="array" ref="AE352">MEDIAN(IF($Y$4:$Y$2354=AB352,$AA$4:$AA$2354,""))</f>
        <v>0.2585500000008234</v>
      </c>
      <c r="AF352" s="6"/>
      <c r="AG352" s="6"/>
      <c r="AH352" s="10"/>
      <c r="AI352" s="53"/>
      <c r="AJ352" s="10"/>
      <c r="AK352" s="10"/>
    </row>
    <row r="353" spans="1:37" x14ac:dyDescent="0.15">
      <c r="A353" s="50"/>
      <c r="B353" s="13"/>
      <c r="C353" s="6"/>
      <c r="D353" s="6"/>
      <c r="E353" s="6"/>
      <c r="F353" s="10"/>
      <c r="G353" s="10"/>
      <c r="H353" s="10"/>
      <c r="I353" s="6"/>
      <c r="J353" s="6"/>
      <c r="K353" s="10"/>
      <c r="L353" s="53"/>
      <c r="M353" s="10"/>
      <c r="N353" s="10"/>
      <c r="O353" s="6"/>
      <c r="P353" s="10"/>
      <c r="Q353" s="10"/>
      <c r="R353" s="10"/>
      <c r="S353" s="6"/>
      <c r="T353" s="6"/>
      <c r="U353" s="10"/>
      <c r="V353" s="53"/>
      <c r="W353" s="10"/>
      <c r="X353" s="10"/>
      <c r="Y353" s="50">
        <v>48.441614893055998</v>
      </c>
      <c r="Z353" s="13">
        <f t="shared" si="23"/>
        <v>40</v>
      </c>
      <c r="AA353" s="6">
        <v>0.54257500000208725</v>
      </c>
      <c r="AB353" s="50">
        <v>41.521384194047997</v>
      </c>
      <c r="AC353" s="10">
        <f t="shared" si="24"/>
        <v>0.45811000000452884</v>
      </c>
      <c r="AD353" s="10">
        <f t="array" ref="AD353">STDEVP(IF(($Y$4:$Y$2354=AB353),$AA$4:$AA$2354,""))</f>
        <v>0</v>
      </c>
      <c r="AE353" s="10">
        <f t="array" ref="AE353">MEDIAN(IF($Y$4:$Y$2354=AB353,$AA$4:$AA$2354,""))</f>
        <v>0.45811000000452884</v>
      </c>
      <c r="AF353" s="6"/>
      <c r="AG353" s="6"/>
      <c r="AH353" s="10"/>
      <c r="AI353" s="53"/>
      <c r="AJ353" s="10"/>
      <c r="AK353" s="10"/>
    </row>
    <row r="354" spans="1:37" x14ac:dyDescent="0.15">
      <c r="A354" s="50"/>
      <c r="B354" s="13"/>
      <c r="C354" s="6"/>
      <c r="D354" s="6"/>
      <c r="E354" s="6"/>
      <c r="F354" s="10"/>
      <c r="G354" s="10"/>
      <c r="H354" s="10"/>
      <c r="I354" s="6"/>
      <c r="J354" s="6"/>
      <c r="K354" s="10"/>
      <c r="L354" s="53"/>
      <c r="M354" s="10"/>
      <c r="N354" s="10"/>
      <c r="O354" s="6"/>
      <c r="P354" s="10"/>
      <c r="Q354" s="10"/>
      <c r="R354" s="10"/>
      <c r="S354" s="6"/>
      <c r="T354" s="6"/>
      <c r="U354" s="10"/>
      <c r="V354" s="53"/>
      <c r="W354" s="10"/>
      <c r="X354" s="10"/>
      <c r="Y354" s="50">
        <v>51.973815979008002</v>
      </c>
      <c r="Z354" s="13">
        <f t="shared" si="23"/>
        <v>50</v>
      </c>
      <c r="AA354" s="6">
        <v>0.5419400000059289</v>
      </c>
      <c r="AB354" s="50">
        <v>41.593469930495999</v>
      </c>
      <c r="AC354" s="10">
        <f t="shared" si="24"/>
        <v>0.3715900000003951</v>
      </c>
      <c r="AD354" s="10">
        <f t="array" ref="AD354">STDEVP(IF(($Y$4:$Y$2354=AB354),$AA$4:$AA$2354,""))</f>
        <v>0</v>
      </c>
      <c r="AE354" s="10">
        <f t="array" ref="AE354">MEDIAN(IF($Y$4:$Y$2354=AB354,$AA$4:$AA$2354,""))</f>
        <v>0.3715900000003951</v>
      </c>
      <c r="AF354" s="6"/>
      <c r="AG354" s="6"/>
      <c r="AH354" s="10"/>
      <c r="AI354" s="53"/>
      <c r="AJ354" s="10"/>
      <c r="AK354" s="10"/>
    </row>
    <row r="355" spans="1:37" x14ac:dyDescent="0.15">
      <c r="A355" s="50"/>
      <c r="B355" s="13"/>
      <c r="C355" s="6"/>
      <c r="D355" s="6"/>
      <c r="E355" s="6"/>
      <c r="F355" s="10"/>
      <c r="G355" s="10"/>
      <c r="H355" s="10"/>
      <c r="I355" s="6"/>
      <c r="J355" s="6"/>
      <c r="K355" s="10"/>
      <c r="L355" s="53"/>
      <c r="M355" s="10"/>
      <c r="N355" s="10"/>
      <c r="O355" s="6"/>
      <c r="P355" s="10"/>
      <c r="Q355" s="10"/>
      <c r="R355" s="10"/>
      <c r="S355" s="6"/>
      <c r="T355" s="6"/>
      <c r="U355" s="10"/>
      <c r="V355" s="53"/>
      <c r="W355" s="10"/>
      <c r="X355" s="10"/>
      <c r="Y355" s="50">
        <v>52.117987451904007</v>
      </c>
      <c r="Z355" s="13">
        <f t="shared" si="23"/>
        <v>50</v>
      </c>
      <c r="AA355" s="6">
        <v>0.64676000000226175</v>
      </c>
      <c r="AB355" s="50">
        <v>41.737641403392004</v>
      </c>
      <c r="AC355" s="10">
        <f t="shared" si="24"/>
        <v>0.5496850000014073</v>
      </c>
      <c r="AD355" s="10">
        <f t="array" ref="AD355">STDEVP(IF(($Y$4:$Y$2354=AB355),$AA$4:$AA$2354,""))</f>
        <v>0</v>
      </c>
      <c r="AE355" s="10">
        <f t="array" ref="AE355">MEDIAN(IF($Y$4:$Y$2354=AB355,$AA$4:$AA$2354,""))</f>
        <v>0.5496850000014073</v>
      </c>
      <c r="AF355" s="6"/>
      <c r="AG355" s="6"/>
      <c r="AH355" s="10"/>
      <c r="AI355" s="53"/>
      <c r="AJ355" s="10"/>
      <c r="AK355" s="10"/>
    </row>
    <row r="356" spans="1:37" x14ac:dyDescent="0.15">
      <c r="A356" s="50"/>
      <c r="B356" s="13"/>
      <c r="C356" s="6"/>
      <c r="D356" s="6"/>
      <c r="E356" s="6"/>
      <c r="F356" s="10"/>
      <c r="G356" s="10"/>
      <c r="H356" s="10"/>
      <c r="I356" s="6"/>
      <c r="J356" s="6"/>
      <c r="K356" s="10"/>
      <c r="L356" s="53"/>
      <c r="M356" s="10"/>
      <c r="N356" s="10"/>
      <c r="O356" s="6"/>
      <c r="P356" s="10"/>
      <c r="Q356" s="10"/>
      <c r="R356" s="10"/>
      <c r="S356" s="6"/>
      <c r="T356" s="6"/>
      <c r="U356" s="10"/>
      <c r="V356" s="53"/>
      <c r="W356" s="10"/>
      <c r="X356" s="10"/>
      <c r="Y356" s="50">
        <v>51.577344428544002</v>
      </c>
      <c r="Z356" s="13">
        <f t="shared" si="23"/>
        <v>50</v>
      </c>
      <c r="AA356" s="6">
        <v>0.65421500000389154</v>
      </c>
      <c r="AB356" s="50">
        <v>41.80972713984</v>
      </c>
      <c r="AC356" s="10">
        <f t="shared" si="24"/>
        <v>0.34317500000236811</v>
      </c>
      <c r="AD356" s="10">
        <f t="array" ref="AD356">STDEVP(IF(($Y$4:$Y$2354=AB356),$AA$4:$AA$2354,""))</f>
        <v>4.5499999996536603E-2</v>
      </c>
      <c r="AE356" s="10">
        <f t="array" ref="AE356">MEDIAN(IF($Y$4:$Y$2354=AB356,$AA$4:$AA$2354,""))</f>
        <v>0.34317500000236811</v>
      </c>
      <c r="AF356" s="6"/>
      <c r="AG356" s="6"/>
      <c r="AH356" s="10"/>
      <c r="AI356" s="53"/>
      <c r="AJ356" s="10"/>
      <c r="AK356" s="10"/>
    </row>
    <row r="357" spans="1:37" x14ac:dyDescent="0.15">
      <c r="A357" s="50"/>
      <c r="B357" s="13"/>
      <c r="C357" s="6"/>
      <c r="D357" s="6"/>
      <c r="E357" s="6"/>
      <c r="F357" s="10"/>
      <c r="G357" s="10"/>
      <c r="H357" s="10"/>
      <c r="I357" s="6"/>
      <c r="J357" s="6"/>
      <c r="K357" s="10"/>
      <c r="L357" s="53"/>
      <c r="M357" s="10"/>
      <c r="N357" s="10"/>
      <c r="O357" s="6"/>
      <c r="P357" s="10"/>
      <c r="Q357" s="10"/>
      <c r="R357" s="10"/>
      <c r="S357" s="6"/>
      <c r="T357" s="6"/>
      <c r="U357" s="10"/>
      <c r="V357" s="53"/>
      <c r="W357" s="10"/>
      <c r="X357" s="10"/>
      <c r="Y357" s="50">
        <v>51.036701405183997</v>
      </c>
      <c r="Z357" s="13">
        <f t="shared" si="23"/>
        <v>50</v>
      </c>
      <c r="AA357" s="6">
        <v>0.65267000000004982</v>
      </c>
      <c r="AB357" s="50">
        <v>41.845770008064001</v>
      </c>
      <c r="AC357" s="10">
        <f t="shared" si="24"/>
        <v>7.5790000002516233E-2</v>
      </c>
      <c r="AD357" s="10">
        <f t="array" ref="AD357">STDEVP(IF(($Y$4:$Y$2354=AB357),$AA$4:$AA$2354,""))</f>
        <v>0</v>
      </c>
      <c r="AE357" s="10">
        <f t="array" ref="AE357">MEDIAN(IF($Y$4:$Y$2354=AB357,$AA$4:$AA$2354,""))</f>
        <v>7.5790000002516233E-2</v>
      </c>
      <c r="AF357" s="6"/>
      <c r="AG357" s="6"/>
      <c r="AH357" s="10"/>
      <c r="AI357" s="53"/>
      <c r="AJ357" s="10"/>
      <c r="AK357" s="10"/>
    </row>
    <row r="358" spans="1:37" x14ac:dyDescent="0.15">
      <c r="A358" s="50"/>
      <c r="B358" s="13"/>
      <c r="C358" s="6"/>
      <c r="D358" s="6"/>
      <c r="E358" s="6"/>
      <c r="F358" s="10"/>
      <c r="G358" s="10"/>
      <c r="H358" s="10"/>
      <c r="I358" s="6"/>
      <c r="J358" s="6"/>
      <c r="K358" s="10"/>
      <c r="L358" s="53"/>
      <c r="M358" s="10"/>
      <c r="N358" s="10"/>
      <c r="O358" s="6"/>
      <c r="P358" s="10"/>
      <c r="Q358" s="10"/>
      <c r="R358" s="10"/>
      <c r="S358" s="6"/>
      <c r="T358" s="6"/>
      <c r="U358" s="10"/>
      <c r="V358" s="53"/>
      <c r="W358" s="10"/>
      <c r="X358" s="10"/>
      <c r="Y358" s="50">
        <v>51.036701405183997</v>
      </c>
      <c r="Z358" s="13">
        <f t="shared" si="23"/>
        <v>50</v>
      </c>
      <c r="AA358" s="6">
        <v>0.72967000000482285</v>
      </c>
      <c r="AB358" s="50">
        <v>41.881812876287995</v>
      </c>
      <c r="AC358" s="10">
        <f t="shared" si="24"/>
        <v>0.72034500000118062</v>
      </c>
      <c r="AD358" s="10">
        <f t="array" ref="AD358">STDEVP(IF(($Y$4:$Y$2354=AB358),$AA$4:$AA$2354,""))</f>
        <v>0</v>
      </c>
      <c r="AE358" s="10">
        <f t="array" ref="AE358">MEDIAN(IF($Y$4:$Y$2354=AB358,$AA$4:$AA$2354,""))</f>
        <v>0.72034500000118062</v>
      </c>
      <c r="AF358" s="6"/>
      <c r="AG358" s="6"/>
      <c r="AH358" s="10"/>
      <c r="AI358" s="53"/>
      <c r="AJ358" s="10"/>
      <c r="AK358" s="10"/>
    </row>
    <row r="359" spans="1:37" x14ac:dyDescent="0.15">
      <c r="A359" s="50"/>
      <c r="B359" s="13"/>
      <c r="C359" s="6"/>
      <c r="D359" s="6"/>
      <c r="E359" s="6"/>
      <c r="F359" s="10"/>
      <c r="G359" s="10"/>
      <c r="H359" s="10"/>
      <c r="I359" s="6"/>
      <c r="J359" s="6"/>
      <c r="K359" s="10"/>
      <c r="L359" s="53"/>
      <c r="M359" s="10"/>
      <c r="N359" s="10"/>
      <c r="O359" s="6"/>
      <c r="P359" s="10"/>
      <c r="Q359" s="10"/>
      <c r="R359" s="10"/>
      <c r="S359" s="6"/>
      <c r="T359" s="6"/>
      <c r="U359" s="10"/>
      <c r="V359" s="53"/>
      <c r="W359" s="10"/>
      <c r="X359" s="10"/>
      <c r="Y359" s="50">
        <v>50.279801172479999</v>
      </c>
      <c r="Z359" s="13">
        <f t="shared" si="23"/>
        <v>50</v>
      </c>
      <c r="AA359" s="6">
        <v>0.75112500000202886</v>
      </c>
      <c r="AB359" s="50">
        <v>41.917855744511996</v>
      </c>
      <c r="AC359" s="10">
        <f t="shared" si="24"/>
        <v>0.71101750000221908</v>
      </c>
      <c r="AD359" s="10">
        <f t="array" ref="AD359">STDEVP(IF(($Y$4:$Y$2354=AB359),$AA$4:$AA$2354,""))</f>
        <v>0.2389124999993234</v>
      </c>
      <c r="AE359" s="10">
        <f t="array" ref="AE359">MEDIAN(IF($Y$4:$Y$2354=AB359,$AA$4:$AA$2354,""))</f>
        <v>0.71101750000221908</v>
      </c>
      <c r="AF359" s="6"/>
      <c r="AG359" s="6"/>
      <c r="AH359" s="10"/>
      <c r="AI359" s="53"/>
      <c r="AJ359" s="10"/>
      <c r="AK359" s="10"/>
    </row>
    <row r="360" spans="1:37" x14ac:dyDescent="0.15">
      <c r="A360" s="50"/>
      <c r="B360" s="13"/>
      <c r="C360" s="6"/>
      <c r="D360" s="6"/>
      <c r="E360" s="6"/>
      <c r="F360" s="10"/>
      <c r="G360" s="10"/>
      <c r="H360" s="10"/>
      <c r="I360" s="6"/>
      <c r="J360" s="6"/>
      <c r="K360" s="10"/>
      <c r="L360" s="53"/>
      <c r="M360" s="10"/>
      <c r="N360" s="10"/>
      <c r="O360" s="6"/>
      <c r="P360" s="10"/>
      <c r="Q360" s="10"/>
      <c r="R360" s="10"/>
      <c r="S360" s="6"/>
      <c r="T360" s="6"/>
      <c r="U360" s="10"/>
      <c r="V360" s="53"/>
      <c r="W360" s="10"/>
      <c r="X360" s="10"/>
      <c r="Y360" s="50">
        <v>49.631029544447998</v>
      </c>
      <c r="Z360" s="13">
        <f t="shared" si="23"/>
        <v>40</v>
      </c>
      <c r="AA360" s="6">
        <v>0.73358000000220347</v>
      </c>
      <c r="AB360" s="50">
        <v>41.953898612735998</v>
      </c>
      <c r="AC360" s="10">
        <f t="shared" si="24"/>
        <v>0.11616500000575614</v>
      </c>
      <c r="AD360" s="10">
        <f t="array" ref="AD360">STDEVP(IF(($Y$4:$Y$2354=AB360),$AA$4:$AA$2354,""))</f>
        <v>0</v>
      </c>
      <c r="AE360" s="10">
        <f t="array" ref="AE360">MEDIAN(IF($Y$4:$Y$2354=AB360,$AA$4:$AA$2354,""))</f>
        <v>0.11616500000575614</v>
      </c>
      <c r="AF360" s="6"/>
      <c r="AG360" s="6"/>
      <c r="AH360" s="10"/>
      <c r="AI360" s="53"/>
      <c r="AJ360" s="10"/>
      <c r="AK360" s="10"/>
    </row>
    <row r="361" spans="1:37" x14ac:dyDescent="0.15">
      <c r="A361" s="50"/>
      <c r="B361" s="13"/>
      <c r="C361" s="6"/>
      <c r="D361" s="6"/>
      <c r="E361" s="6"/>
      <c r="F361" s="10"/>
      <c r="G361" s="10"/>
      <c r="H361" s="10"/>
      <c r="I361" s="6"/>
      <c r="J361" s="6"/>
      <c r="K361" s="10"/>
      <c r="L361" s="53"/>
      <c r="M361" s="10"/>
      <c r="N361" s="10"/>
      <c r="O361" s="6"/>
      <c r="P361" s="10"/>
      <c r="Q361" s="10"/>
      <c r="R361" s="10"/>
      <c r="S361" s="6"/>
      <c r="T361" s="6"/>
      <c r="U361" s="10"/>
      <c r="V361" s="53"/>
      <c r="W361" s="10"/>
      <c r="X361" s="10"/>
      <c r="Y361" s="50">
        <v>48.874129311744007</v>
      </c>
      <c r="Z361" s="13">
        <f t="shared" si="23"/>
        <v>40</v>
      </c>
      <c r="AA361" s="6">
        <v>0.74903500000546308</v>
      </c>
      <c r="AB361" s="50">
        <v>41.989941480959999</v>
      </c>
      <c r="AC361" s="10">
        <f t="shared" si="24"/>
        <v>0.68662750000060091</v>
      </c>
      <c r="AD361" s="10">
        <f t="array" ref="AD361">STDEVP(IF(($Y$4:$Y$2354=AB361),$AA$4:$AA$2354,""))</f>
        <v>3.7437500000200852E-2</v>
      </c>
      <c r="AE361" s="10">
        <f t="array" ref="AE361">MEDIAN(IF($Y$4:$Y$2354=AB361,$AA$4:$AA$2354,""))</f>
        <v>0.68662750000060091</v>
      </c>
      <c r="AF361" s="6"/>
      <c r="AG361" s="6"/>
      <c r="AH361" s="10"/>
      <c r="AI361" s="53"/>
      <c r="AJ361" s="10"/>
      <c r="AK361" s="10"/>
    </row>
    <row r="362" spans="1:37" x14ac:dyDescent="0.15">
      <c r="A362" s="50"/>
      <c r="B362" s="13"/>
      <c r="C362" s="6"/>
      <c r="D362" s="6"/>
      <c r="E362" s="6"/>
      <c r="F362" s="10"/>
      <c r="G362" s="10"/>
      <c r="H362" s="10"/>
      <c r="I362" s="6"/>
      <c r="J362" s="6"/>
      <c r="K362" s="10"/>
      <c r="L362" s="53"/>
      <c r="M362" s="10"/>
      <c r="N362" s="10"/>
      <c r="O362" s="6"/>
      <c r="P362" s="10"/>
      <c r="Q362" s="10"/>
      <c r="R362" s="10"/>
      <c r="S362" s="6"/>
      <c r="T362" s="6"/>
      <c r="U362" s="10"/>
      <c r="V362" s="53"/>
      <c r="W362" s="10"/>
      <c r="X362" s="10"/>
      <c r="Y362" s="50">
        <v>48.261400551935999</v>
      </c>
      <c r="Z362" s="13">
        <f t="shared" si="23"/>
        <v>40</v>
      </c>
      <c r="AA362" s="6">
        <v>0.73748999999958409</v>
      </c>
      <c r="AB362" s="50">
        <v>42.025984349184</v>
      </c>
      <c r="AC362" s="10">
        <f t="shared" si="24"/>
        <v>0.99118000000589479</v>
      </c>
      <c r="AD362" s="10">
        <f t="array" ref="AD362">STDEVP(IF(($Y$4:$Y$2354=AB362),$AA$4:$AA$2354,""))</f>
        <v>0</v>
      </c>
      <c r="AE362" s="10">
        <f t="array" ref="AE362">MEDIAN(IF($Y$4:$Y$2354=AB362,$AA$4:$AA$2354,""))</f>
        <v>0.99118000000589479</v>
      </c>
      <c r="AF362" s="6"/>
      <c r="AG362" s="6"/>
      <c r="AH362" s="10"/>
      <c r="AI362" s="53"/>
      <c r="AJ362" s="10"/>
      <c r="AK362" s="10"/>
    </row>
    <row r="363" spans="1:37" x14ac:dyDescent="0.15">
      <c r="A363" s="50"/>
      <c r="B363" s="13"/>
      <c r="C363" s="6"/>
      <c r="D363" s="6"/>
      <c r="E363" s="6"/>
      <c r="F363" s="10"/>
      <c r="G363" s="10"/>
      <c r="H363" s="10"/>
      <c r="I363" s="6"/>
      <c r="J363" s="6"/>
      <c r="K363" s="10"/>
      <c r="L363" s="53"/>
      <c r="M363" s="10"/>
      <c r="N363" s="10"/>
      <c r="O363" s="6"/>
      <c r="P363" s="10"/>
      <c r="Q363" s="10"/>
      <c r="R363" s="10"/>
      <c r="S363" s="6"/>
      <c r="T363" s="6"/>
      <c r="U363" s="10"/>
      <c r="V363" s="53"/>
      <c r="W363" s="10"/>
      <c r="X363" s="10"/>
      <c r="Y363" s="50">
        <v>45.990699853823998</v>
      </c>
      <c r="Z363" s="13">
        <f t="shared" si="23"/>
        <v>40</v>
      </c>
      <c r="AA363" s="6">
        <v>0.7432200000050555</v>
      </c>
      <c r="AB363" s="50">
        <v>42.098070085631996</v>
      </c>
      <c r="AC363" s="10">
        <f t="shared" si="24"/>
        <v>0.5272812500011681</v>
      </c>
      <c r="AD363" s="10">
        <f t="array" ref="AD363">STDEVP(IF(($Y$4:$Y$2354=AB363),$AA$4:$AA$2354,""))</f>
        <v>0.30297175527045234</v>
      </c>
      <c r="AE363" s="10">
        <f t="array" ref="AE363">MEDIAN(IF($Y$4:$Y$2354=AB363,$AA$4:$AA$2354,""))</f>
        <v>0.52547500000152048</v>
      </c>
      <c r="AF363" s="6"/>
      <c r="AG363" s="6"/>
      <c r="AH363" s="10"/>
      <c r="AI363" s="53"/>
      <c r="AJ363" s="10"/>
      <c r="AK363" s="10"/>
    </row>
    <row r="364" spans="1:37" x14ac:dyDescent="0.15">
      <c r="A364" s="50"/>
      <c r="B364" s="13"/>
      <c r="C364" s="6"/>
      <c r="D364" s="6"/>
      <c r="E364" s="6"/>
      <c r="F364" s="10"/>
      <c r="G364" s="10"/>
      <c r="H364" s="10"/>
      <c r="I364" s="6"/>
      <c r="J364" s="6"/>
      <c r="K364" s="10"/>
      <c r="L364" s="53"/>
      <c r="M364" s="10"/>
      <c r="N364" s="10"/>
      <c r="O364" s="6"/>
      <c r="P364" s="10"/>
      <c r="Q364" s="10"/>
      <c r="R364" s="10"/>
      <c r="S364" s="6"/>
      <c r="T364" s="6"/>
      <c r="U364" s="10"/>
      <c r="V364" s="53"/>
      <c r="W364" s="10"/>
      <c r="X364" s="10"/>
      <c r="Y364" s="50">
        <v>45.882571249152001</v>
      </c>
      <c r="Z364" s="13">
        <f t="shared" si="23"/>
        <v>40</v>
      </c>
      <c r="AA364" s="6">
        <v>0.74213000000505547</v>
      </c>
      <c r="AB364" s="50">
        <v>42.134112953855997</v>
      </c>
      <c r="AC364" s="10">
        <f t="shared" si="24"/>
        <v>0.81460500000109204</v>
      </c>
      <c r="AD364" s="10">
        <f t="array" ref="AD364">STDEVP(IF(($Y$4:$Y$2354=AB364),$AA$4:$AA$2354,""))</f>
        <v>7.9964999998460629E-2</v>
      </c>
      <c r="AE364" s="10">
        <f t="array" ref="AE364">MEDIAN(IF($Y$4:$Y$2354=AB364,$AA$4:$AA$2354,""))</f>
        <v>0.81460500000109204</v>
      </c>
      <c r="AF364" s="6"/>
      <c r="AG364" s="6"/>
      <c r="AH364" s="10"/>
      <c r="AI364" s="53"/>
      <c r="AJ364" s="10"/>
      <c r="AK364" s="10"/>
    </row>
    <row r="365" spans="1:37" x14ac:dyDescent="0.15">
      <c r="A365" s="50"/>
      <c r="B365" s="13"/>
      <c r="C365" s="6"/>
      <c r="D365" s="6"/>
      <c r="E365" s="6"/>
      <c r="F365" s="10"/>
      <c r="G365" s="10"/>
      <c r="H365" s="10"/>
      <c r="I365" s="6"/>
      <c r="J365" s="6"/>
      <c r="K365" s="10"/>
      <c r="L365" s="53"/>
      <c r="M365" s="10"/>
      <c r="N365" s="10"/>
      <c r="O365" s="6"/>
      <c r="P365" s="10"/>
      <c r="Q365" s="10"/>
      <c r="R365" s="10"/>
      <c r="S365" s="6"/>
      <c r="T365" s="6"/>
      <c r="U365" s="10"/>
      <c r="V365" s="53"/>
      <c r="W365" s="10"/>
      <c r="X365" s="10"/>
      <c r="Y365" s="50">
        <v>45.774442644479997</v>
      </c>
      <c r="Z365" s="13">
        <f t="shared" si="23"/>
        <v>40</v>
      </c>
      <c r="AA365" s="6">
        <v>0.74458500000202865</v>
      </c>
      <c r="AB365" s="50">
        <v>42.170155822079998</v>
      </c>
      <c r="AC365" s="10">
        <f t="shared" si="24"/>
        <v>0.64532500000346504</v>
      </c>
      <c r="AD365" s="10">
        <f t="array" ref="AD365">STDEVP(IF(($Y$4:$Y$2354=AB365),$AA$4:$AA$2354,""))</f>
        <v>0.433477670071585</v>
      </c>
      <c r="AE365" s="10">
        <f t="array" ref="AE365">MEDIAN(IF($Y$4:$Y$2354=AB365,$AA$4:$AA$2354,""))</f>
        <v>0.95184000000402769</v>
      </c>
      <c r="AF365" s="6"/>
      <c r="AG365" s="6"/>
      <c r="AH365" s="10"/>
      <c r="AI365" s="53"/>
      <c r="AJ365" s="10"/>
      <c r="AK365" s="10"/>
    </row>
    <row r="366" spans="1:37" x14ac:dyDescent="0.15">
      <c r="A366" s="50"/>
      <c r="B366" s="13"/>
      <c r="C366" s="6"/>
      <c r="D366" s="6"/>
      <c r="E366" s="6"/>
      <c r="F366" s="10"/>
      <c r="G366" s="10"/>
      <c r="H366" s="10"/>
      <c r="I366" s="6"/>
      <c r="J366" s="6"/>
      <c r="K366" s="10"/>
      <c r="L366" s="53"/>
      <c r="M366" s="10"/>
      <c r="N366" s="10"/>
      <c r="O366" s="6"/>
      <c r="P366" s="10"/>
      <c r="Q366" s="10"/>
      <c r="R366" s="10"/>
      <c r="S366" s="6"/>
      <c r="T366" s="6"/>
      <c r="U366" s="10"/>
      <c r="V366" s="53"/>
      <c r="W366" s="10"/>
      <c r="X366" s="10"/>
      <c r="Y366" s="50">
        <v>45.486099698688001</v>
      </c>
      <c r="Z366" s="13">
        <f t="shared" si="23"/>
        <v>40</v>
      </c>
      <c r="AA366" s="6">
        <v>0.74004000000121373</v>
      </c>
      <c r="AB366" s="50">
        <v>42.206198690303999</v>
      </c>
      <c r="AC366" s="10">
        <f t="shared" si="24"/>
        <v>0.61378749999961479</v>
      </c>
      <c r="AD366" s="10">
        <f t="array" ref="AD366">STDEVP(IF(($Y$4:$Y$2354=AB366),$AA$4:$AA$2354,""))</f>
        <v>0.18349250000024017</v>
      </c>
      <c r="AE366" s="10">
        <f t="array" ref="AE366">MEDIAN(IF($Y$4:$Y$2354=AB366,$AA$4:$AA$2354,""))</f>
        <v>0.61378749999961479</v>
      </c>
      <c r="AF366" s="6"/>
      <c r="AG366" s="6"/>
      <c r="AH366" s="10"/>
      <c r="AI366" s="53"/>
      <c r="AJ366" s="10"/>
      <c r="AK366" s="10"/>
    </row>
    <row r="367" spans="1:37" x14ac:dyDescent="0.15">
      <c r="A367" s="50"/>
      <c r="B367" s="13"/>
      <c r="C367" s="6"/>
      <c r="D367" s="6"/>
      <c r="E367" s="6"/>
      <c r="F367" s="10"/>
      <c r="G367" s="10"/>
      <c r="H367" s="10"/>
      <c r="I367" s="6"/>
      <c r="J367" s="6"/>
      <c r="K367" s="10"/>
      <c r="L367" s="53"/>
      <c r="M367" s="10"/>
      <c r="N367" s="10"/>
      <c r="O367" s="6"/>
      <c r="P367" s="10"/>
      <c r="Q367" s="10"/>
      <c r="R367" s="10"/>
      <c r="S367" s="6"/>
      <c r="T367" s="6"/>
      <c r="U367" s="10"/>
      <c r="V367" s="53"/>
      <c r="W367" s="10"/>
      <c r="X367" s="10"/>
      <c r="Y367" s="50">
        <v>45.414013962239999</v>
      </c>
      <c r="Z367" s="13">
        <f t="shared" si="23"/>
        <v>40</v>
      </c>
      <c r="AA367" s="6">
        <v>0.74449499999859436</v>
      </c>
      <c r="AB367" s="50">
        <v>42.314327294976003</v>
      </c>
      <c r="AC367" s="10">
        <f t="shared" si="24"/>
        <v>7.2700000053127489E-3</v>
      </c>
      <c r="AD367" s="10">
        <f t="array" ref="AD367">STDEVP(IF(($Y$4:$Y$2354=AB367),$AA$4:$AA$2354,""))</f>
        <v>0</v>
      </c>
      <c r="AE367" s="10">
        <f t="array" ref="AE367">MEDIAN(IF($Y$4:$Y$2354=AB367,$AA$4:$AA$2354,""))</f>
        <v>7.2700000053127489E-3</v>
      </c>
      <c r="AF367" s="6"/>
      <c r="AG367" s="6"/>
      <c r="AH367" s="10"/>
      <c r="AI367" s="53"/>
      <c r="AJ367" s="10"/>
      <c r="AK367" s="10"/>
    </row>
    <row r="368" spans="1:37" x14ac:dyDescent="0.15">
      <c r="A368" s="50"/>
      <c r="B368" s="13"/>
      <c r="C368" s="6"/>
      <c r="D368" s="6"/>
      <c r="E368" s="6"/>
      <c r="F368" s="10"/>
      <c r="G368" s="10"/>
      <c r="H368" s="10"/>
      <c r="I368" s="6"/>
      <c r="J368" s="6"/>
      <c r="K368" s="10"/>
      <c r="L368" s="53"/>
      <c r="M368" s="10"/>
      <c r="N368" s="10"/>
      <c r="O368" s="6"/>
      <c r="P368" s="10"/>
      <c r="Q368" s="10"/>
      <c r="R368" s="10"/>
      <c r="S368" s="6"/>
      <c r="T368" s="6"/>
      <c r="U368" s="10"/>
      <c r="V368" s="53"/>
      <c r="W368" s="10"/>
      <c r="X368" s="10"/>
      <c r="Y368" s="50">
        <v>45.558185435135996</v>
      </c>
      <c r="Z368" s="13">
        <f t="shared" si="23"/>
        <v>40</v>
      </c>
      <c r="AA368" s="6">
        <v>0.73895000000121369</v>
      </c>
      <c r="AB368" s="50">
        <v>42.350370163199997</v>
      </c>
      <c r="AC368" s="10">
        <f t="shared" si="24"/>
        <v>0.43687833333602427</v>
      </c>
      <c r="AD368" s="10">
        <f t="array" ref="AD368">STDEVP(IF(($Y$4:$Y$2354=AB368),$AA$4:$AA$2354,""))</f>
        <v>0.15755665617636988</v>
      </c>
      <c r="AE368" s="10">
        <f t="array" ref="AE368">MEDIAN(IF($Y$4:$Y$2354=AB368,$AA$4:$AA$2354,""))</f>
        <v>0.44384000000566104</v>
      </c>
      <c r="AF368" s="6"/>
      <c r="AG368" s="6"/>
      <c r="AH368" s="10"/>
      <c r="AI368" s="53"/>
      <c r="AJ368" s="10"/>
      <c r="AK368" s="10"/>
    </row>
    <row r="369" spans="1:37" x14ac:dyDescent="0.15">
      <c r="A369" s="50"/>
      <c r="B369" s="13"/>
      <c r="C369" s="6"/>
      <c r="D369" s="6"/>
      <c r="E369" s="6"/>
      <c r="F369" s="10"/>
      <c r="G369" s="10"/>
      <c r="H369" s="10"/>
      <c r="I369" s="6"/>
      <c r="J369" s="6"/>
      <c r="K369" s="10"/>
      <c r="L369" s="53"/>
      <c r="M369" s="10"/>
      <c r="N369" s="10"/>
      <c r="O369" s="6"/>
      <c r="P369" s="10"/>
      <c r="Q369" s="10"/>
      <c r="R369" s="10"/>
      <c r="S369" s="6"/>
      <c r="T369" s="6"/>
      <c r="U369" s="10"/>
      <c r="V369" s="53"/>
      <c r="W369" s="10"/>
      <c r="X369" s="10"/>
      <c r="Y369" s="50">
        <v>45.630271171583999</v>
      </c>
      <c r="Z369" s="13">
        <f t="shared" si="23"/>
        <v>40</v>
      </c>
      <c r="AA369" s="6">
        <v>0.83640499999935103</v>
      </c>
      <c r="AB369" s="50">
        <v>42.422455899648</v>
      </c>
      <c r="AC369" s="10">
        <f t="shared" si="24"/>
        <v>0.46270500000074682</v>
      </c>
      <c r="AD369" s="10">
        <f t="array" ref="AD369">STDEVP(IF(($Y$4:$Y$2354=AB369),$AA$4:$AA$2354,""))</f>
        <v>0.31294756441010779</v>
      </c>
      <c r="AE369" s="10">
        <f t="array" ref="AE369">MEDIAN(IF($Y$4:$Y$2354=AB369,$AA$4:$AA$2354,""))</f>
        <v>0.28794500000307299</v>
      </c>
      <c r="AF369" s="6"/>
      <c r="AG369" s="6"/>
      <c r="AH369" s="10"/>
      <c r="AI369" s="53"/>
      <c r="AJ369" s="10"/>
      <c r="AK369" s="10"/>
    </row>
    <row r="370" spans="1:37" x14ac:dyDescent="0.15">
      <c r="A370" s="50"/>
      <c r="B370" s="13"/>
      <c r="C370" s="6"/>
      <c r="D370" s="6"/>
      <c r="E370" s="6"/>
      <c r="F370" s="10"/>
      <c r="G370" s="10"/>
      <c r="H370" s="10"/>
      <c r="I370" s="6"/>
      <c r="J370" s="6"/>
      <c r="K370" s="10"/>
      <c r="L370" s="53"/>
      <c r="M370" s="10"/>
      <c r="N370" s="10"/>
      <c r="O370" s="6"/>
      <c r="P370" s="10"/>
      <c r="Q370" s="10"/>
      <c r="R370" s="10"/>
      <c r="S370" s="6"/>
      <c r="T370" s="6"/>
      <c r="U370" s="10"/>
      <c r="V370" s="53"/>
      <c r="W370" s="10"/>
      <c r="X370" s="10"/>
      <c r="Y370" s="50">
        <v>45.846528380928</v>
      </c>
      <c r="Z370" s="13">
        <f t="shared" si="23"/>
        <v>40</v>
      </c>
      <c r="AA370" s="6">
        <v>0.74486000000627772</v>
      </c>
      <c r="AB370" s="50">
        <v>42.530584504320004</v>
      </c>
      <c r="AC370" s="10">
        <f t="shared" si="24"/>
        <v>0.43761500000275411</v>
      </c>
      <c r="AD370" s="10">
        <f t="array" ref="AD370">STDEVP(IF(($Y$4:$Y$2354=AB370),$AA$4:$AA$2354,""))</f>
        <v>0.25511499999651904</v>
      </c>
      <c r="AE370" s="10">
        <f t="array" ref="AE370">MEDIAN(IF($Y$4:$Y$2354=AB370,$AA$4:$AA$2354,""))</f>
        <v>0.43761500000275411</v>
      </c>
      <c r="AF370" s="6"/>
      <c r="AG370" s="6"/>
      <c r="AH370" s="10"/>
      <c r="AI370" s="53"/>
      <c r="AJ370" s="10"/>
      <c r="AK370" s="10"/>
    </row>
    <row r="371" spans="1:37" x14ac:dyDescent="0.15">
      <c r="A371" s="50"/>
      <c r="B371" s="13"/>
      <c r="C371" s="6"/>
      <c r="D371" s="6"/>
      <c r="E371" s="6"/>
      <c r="F371" s="10"/>
      <c r="G371" s="10"/>
      <c r="H371" s="10"/>
      <c r="I371" s="6"/>
      <c r="J371" s="6"/>
      <c r="K371" s="10"/>
      <c r="L371" s="53"/>
      <c r="M371" s="10"/>
      <c r="N371" s="10"/>
      <c r="O371" s="6"/>
      <c r="P371" s="10"/>
      <c r="Q371" s="10"/>
      <c r="R371" s="10"/>
      <c r="S371" s="6"/>
      <c r="T371" s="6"/>
      <c r="U371" s="10"/>
      <c r="V371" s="53"/>
      <c r="W371" s="10"/>
      <c r="X371" s="10"/>
      <c r="Y371" s="50">
        <v>45.846528380928</v>
      </c>
      <c r="Z371" s="13">
        <f t="shared" si="23"/>
        <v>40</v>
      </c>
      <c r="AA371" s="6">
        <v>0.82386000000418225</v>
      </c>
      <c r="AB371" s="50">
        <v>42.566627372544005</v>
      </c>
      <c r="AC371" s="10">
        <f t="shared" si="24"/>
        <v>0.64613000000355525</v>
      </c>
      <c r="AD371" s="10">
        <f t="array" ref="AD371">STDEVP(IF(($Y$4:$Y$2354=AB371),$AA$4:$AA$2354,""))</f>
        <v>0.22197499999971604</v>
      </c>
      <c r="AE371" s="10">
        <f t="array" ref="AE371">MEDIAN(IF($Y$4:$Y$2354=AB371,$AA$4:$AA$2354,""))</f>
        <v>0.64613000000355525</v>
      </c>
      <c r="AF371" s="6"/>
      <c r="AG371" s="6"/>
      <c r="AH371" s="10"/>
      <c r="AI371" s="53"/>
      <c r="AJ371" s="10"/>
      <c r="AK371" s="10"/>
    </row>
    <row r="372" spans="1:37" x14ac:dyDescent="0.15">
      <c r="A372" s="50"/>
      <c r="B372" s="13"/>
      <c r="C372" s="6"/>
      <c r="D372" s="6"/>
      <c r="E372" s="6"/>
      <c r="F372" s="10"/>
      <c r="G372" s="10"/>
      <c r="H372" s="10"/>
      <c r="I372" s="6"/>
      <c r="J372" s="6"/>
      <c r="K372" s="10"/>
      <c r="L372" s="53"/>
      <c r="M372" s="10"/>
      <c r="N372" s="10"/>
      <c r="O372" s="6"/>
      <c r="P372" s="10"/>
      <c r="Q372" s="10"/>
      <c r="R372" s="10"/>
      <c r="S372" s="6"/>
      <c r="T372" s="6"/>
      <c r="U372" s="10"/>
      <c r="V372" s="53"/>
      <c r="W372" s="10"/>
      <c r="X372" s="10"/>
      <c r="Y372" s="50">
        <v>46.495300008960001</v>
      </c>
      <c r="Z372" s="13">
        <f t="shared" si="23"/>
        <v>40</v>
      </c>
      <c r="AA372" s="6">
        <v>0.82731500000499714</v>
      </c>
      <c r="AB372" s="50">
        <v>42.638713108992</v>
      </c>
      <c r="AC372" s="10">
        <f t="shared" si="24"/>
        <v>0.70509750000423554</v>
      </c>
      <c r="AD372" s="10">
        <f t="array" ref="AD372">STDEVP(IF(($Y$4:$Y$2354=AB372),$AA$4:$AA$2354,""))</f>
        <v>8.7042500001896964E-2</v>
      </c>
      <c r="AE372" s="10">
        <f t="array" ref="AE372">MEDIAN(IF($Y$4:$Y$2354=AB372,$AA$4:$AA$2354,""))</f>
        <v>0.70509750000423554</v>
      </c>
      <c r="AF372" s="6"/>
      <c r="AG372" s="6"/>
      <c r="AH372" s="10"/>
      <c r="AI372" s="53"/>
      <c r="AJ372" s="10"/>
      <c r="AK372" s="10"/>
    </row>
    <row r="373" spans="1:37" x14ac:dyDescent="0.15">
      <c r="A373" s="50"/>
      <c r="B373" s="13"/>
      <c r="C373" s="6"/>
      <c r="D373" s="6"/>
      <c r="E373" s="6"/>
      <c r="F373" s="10"/>
      <c r="G373" s="10"/>
      <c r="H373" s="10"/>
      <c r="I373" s="6"/>
      <c r="J373" s="6"/>
      <c r="K373" s="10"/>
      <c r="L373" s="53"/>
      <c r="M373" s="10"/>
      <c r="N373" s="10"/>
      <c r="O373" s="6"/>
      <c r="P373" s="10"/>
      <c r="Q373" s="10"/>
      <c r="R373" s="10"/>
      <c r="S373" s="6"/>
      <c r="T373" s="6"/>
      <c r="U373" s="10"/>
      <c r="V373" s="53"/>
      <c r="W373" s="10"/>
      <c r="X373" s="10"/>
      <c r="Y373" s="50">
        <v>47.035943032319999</v>
      </c>
      <c r="Z373" s="13">
        <f t="shared" si="23"/>
        <v>40</v>
      </c>
      <c r="AA373" s="6">
        <v>0.82677000000499712</v>
      </c>
      <c r="AB373" s="50">
        <v>42.710798845440003</v>
      </c>
      <c r="AC373" s="10">
        <f t="shared" si="24"/>
        <v>0.50921500000226438</v>
      </c>
      <c r="AD373" s="10">
        <f t="array" ref="AD373">STDEVP(IF(($Y$4:$Y$2354=AB373),$AA$4:$AA$2354,""))</f>
        <v>0.24640231616802893</v>
      </c>
      <c r="AE373" s="10">
        <f t="array" ref="AE373">MEDIAN(IF($Y$4:$Y$2354=AB373,$AA$4:$AA$2354,""))</f>
        <v>0.39716250000217823</v>
      </c>
      <c r="AF373" s="6"/>
      <c r="AG373" s="6"/>
      <c r="AH373" s="10"/>
      <c r="AI373" s="53"/>
      <c r="AJ373" s="10"/>
      <c r="AK373" s="10"/>
    </row>
    <row r="374" spans="1:37" x14ac:dyDescent="0.15">
      <c r="A374" s="50"/>
      <c r="B374" s="13"/>
      <c r="C374" s="6"/>
      <c r="D374" s="6"/>
      <c r="E374" s="6"/>
      <c r="F374" s="10"/>
      <c r="G374" s="10"/>
      <c r="H374" s="10"/>
      <c r="I374" s="6"/>
      <c r="J374" s="6"/>
      <c r="K374" s="10"/>
      <c r="L374" s="53"/>
      <c r="M374" s="10"/>
      <c r="N374" s="10"/>
      <c r="O374" s="6"/>
      <c r="P374" s="10"/>
      <c r="Q374" s="10"/>
      <c r="R374" s="10"/>
      <c r="S374" s="6"/>
      <c r="T374" s="6"/>
      <c r="U374" s="10"/>
      <c r="V374" s="53"/>
      <c r="W374" s="10"/>
      <c r="X374" s="10"/>
      <c r="Y374" s="50">
        <v>47.396371714560004</v>
      </c>
      <c r="Z374" s="13">
        <f t="shared" si="23"/>
        <v>40</v>
      </c>
      <c r="AA374" s="6">
        <v>0.82222500000418219</v>
      </c>
      <c r="AB374" s="50">
        <v>42.782884581887998</v>
      </c>
      <c r="AC374" s="10">
        <f t="shared" si="24"/>
        <v>0.9302350000032733</v>
      </c>
      <c r="AD374" s="10">
        <f t="array" ref="AD374">STDEVP(IF(($Y$4:$Y$2354=AB374),$AA$4:$AA$2354,""))</f>
        <v>0</v>
      </c>
      <c r="AE374" s="10">
        <f t="array" ref="AE374">MEDIAN(IF($Y$4:$Y$2354=AB374,$AA$4:$AA$2354,""))</f>
        <v>0.9302350000032733</v>
      </c>
      <c r="AF374" s="6"/>
      <c r="AG374" s="6"/>
      <c r="AH374" s="10"/>
      <c r="AI374" s="53"/>
      <c r="AJ374" s="10"/>
      <c r="AK374" s="10"/>
    </row>
    <row r="375" spans="1:37" x14ac:dyDescent="0.15">
      <c r="A375" s="50"/>
      <c r="B375" s="13"/>
      <c r="C375" s="6"/>
      <c r="D375" s="6"/>
      <c r="E375" s="6"/>
      <c r="F375" s="10"/>
      <c r="G375" s="10"/>
      <c r="H375" s="10"/>
      <c r="I375" s="6"/>
      <c r="J375" s="6"/>
      <c r="K375" s="10"/>
      <c r="L375" s="53"/>
      <c r="M375" s="10"/>
      <c r="N375" s="10"/>
      <c r="O375" s="6"/>
      <c r="P375" s="10"/>
      <c r="Q375" s="10"/>
      <c r="R375" s="10"/>
      <c r="S375" s="6"/>
      <c r="T375" s="6"/>
      <c r="U375" s="10"/>
      <c r="V375" s="53"/>
      <c r="W375" s="10"/>
      <c r="X375" s="10"/>
      <c r="Y375" s="50">
        <v>47.612628923904005</v>
      </c>
      <c r="Z375" s="13">
        <f t="shared" si="23"/>
        <v>40</v>
      </c>
      <c r="AA375" s="6">
        <v>0.82568000000499708</v>
      </c>
      <c r="AB375" s="50">
        <v>42.854970318336001</v>
      </c>
      <c r="AC375" s="10">
        <f t="shared" si="24"/>
        <v>0.25782250000112683</v>
      </c>
      <c r="AD375" s="10">
        <f t="array" ref="AD375">STDEVP(IF(($Y$4:$Y$2354=AB375),$AA$4:$AA$2354,""))</f>
        <v>0.24629250000094299</v>
      </c>
      <c r="AE375" s="10">
        <f t="array" ref="AE375">MEDIAN(IF($Y$4:$Y$2354=AB375,$AA$4:$AA$2354,""))</f>
        <v>0.25782250000112683</v>
      </c>
      <c r="AF375" s="6"/>
      <c r="AG375" s="6"/>
      <c r="AH375" s="10"/>
      <c r="AI375" s="53"/>
      <c r="AJ375" s="10"/>
      <c r="AK375" s="10"/>
    </row>
    <row r="376" spans="1:37" x14ac:dyDescent="0.15">
      <c r="A376" s="50"/>
      <c r="B376" s="13"/>
      <c r="C376" s="6"/>
      <c r="D376" s="6"/>
      <c r="E376" s="6"/>
      <c r="F376" s="10"/>
      <c r="G376" s="10"/>
      <c r="H376" s="10"/>
      <c r="I376" s="6"/>
      <c r="J376" s="6"/>
      <c r="K376" s="10"/>
      <c r="L376" s="53"/>
      <c r="M376" s="10"/>
      <c r="N376" s="10"/>
      <c r="O376" s="6"/>
      <c r="P376" s="10"/>
      <c r="Q376" s="10"/>
      <c r="R376" s="10"/>
      <c r="S376" s="6"/>
      <c r="T376" s="6"/>
      <c r="U376" s="10"/>
      <c r="V376" s="53"/>
      <c r="W376" s="10"/>
      <c r="X376" s="10"/>
      <c r="Y376" s="50">
        <v>45.558185435135996</v>
      </c>
      <c r="Z376" s="13">
        <f t="shared" si="23"/>
        <v>40</v>
      </c>
      <c r="AA376" s="6">
        <v>0.83813500000400754</v>
      </c>
      <c r="AB376" s="50">
        <v>42.891013186560002</v>
      </c>
      <c r="AC376" s="10">
        <f t="shared" si="24"/>
        <v>0.16658999999913382</v>
      </c>
      <c r="AD376" s="10">
        <f t="array" ref="AD376">STDEVP(IF(($Y$4:$Y$2354=AB376),$AA$4:$AA$2354,""))</f>
        <v>0</v>
      </c>
      <c r="AE376" s="10">
        <f t="array" ref="AE376">MEDIAN(IF($Y$4:$Y$2354=AB376,$AA$4:$AA$2354,""))</f>
        <v>0.16658999999913382</v>
      </c>
      <c r="AF376" s="6"/>
      <c r="AG376" s="6"/>
      <c r="AH376" s="10"/>
      <c r="AI376" s="53"/>
      <c r="AJ376" s="10"/>
      <c r="AK376" s="10"/>
    </row>
    <row r="377" spans="1:37" x14ac:dyDescent="0.15">
      <c r="A377" s="50"/>
      <c r="B377" s="13"/>
      <c r="C377" s="6"/>
      <c r="D377" s="6"/>
      <c r="E377" s="6"/>
      <c r="F377" s="10"/>
      <c r="G377" s="10"/>
      <c r="H377" s="10"/>
      <c r="I377" s="6"/>
      <c r="J377" s="6"/>
      <c r="K377" s="10"/>
      <c r="L377" s="53"/>
      <c r="M377" s="10"/>
      <c r="N377" s="10"/>
      <c r="O377" s="6"/>
      <c r="P377" s="10"/>
      <c r="Q377" s="10"/>
      <c r="R377" s="10"/>
      <c r="S377" s="6"/>
      <c r="T377" s="6"/>
      <c r="U377" s="10"/>
      <c r="V377" s="53"/>
      <c r="W377" s="10"/>
      <c r="X377" s="10"/>
      <c r="Y377" s="50">
        <v>40.043626596863994</v>
      </c>
      <c r="Z377" s="13">
        <f t="shared" si="23"/>
        <v>40</v>
      </c>
      <c r="AA377" s="6">
        <v>0.8370450000040075</v>
      </c>
      <c r="AB377" s="50">
        <v>42.927056054784003</v>
      </c>
      <c r="AC377" s="10">
        <f t="shared" si="24"/>
        <v>4.2004999999239567E-2</v>
      </c>
      <c r="AD377" s="10">
        <f t="array" ref="AD377">STDEVP(IF(($Y$4:$Y$2354=AB377),$AA$4:$AA$2354,""))</f>
        <v>0</v>
      </c>
      <c r="AE377" s="10">
        <f t="array" ref="AE377">MEDIAN(IF($Y$4:$Y$2354=AB377,$AA$4:$AA$2354,""))</f>
        <v>4.2004999999239567E-2</v>
      </c>
      <c r="AF377" s="6"/>
      <c r="AG377" s="6"/>
      <c r="AH377" s="10"/>
      <c r="AI377" s="53"/>
      <c r="AJ377" s="10"/>
      <c r="AK377" s="10"/>
    </row>
    <row r="378" spans="1:37" x14ac:dyDescent="0.15">
      <c r="A378" s="50"/>
      <c r="B378" s="13"/>
      <c r="C378" s="6"/>
      <c r="D378" s="6"/>
      <c r="E378" s="6"/>
      <c r="F378" s="10"/>
      <c r="G378" s="10"/>
      <c r="H378" s="10"/>
      <c r="I378" s="6"/>
      <c r="J378" s="6"/>
      <c r="K378" s="10"/>
      <c r="L378" s="53"/>
      <c r="M378" s="10"/>
      <c r="N378" s="10"/>
      <c r="O378" s="6"/>
      <c r="P378" s="10"/>
      <c r="Q378" s="10"/>
      <c r="R378" s="10"/>
      <c r="S378" s="6"/>
      <c r="T378" s="6"/>
      <c r="U378" s="10"/>
      <c r="V378" s="53"/>
      <c r="W378" s="10"/>
      <c r="X378" s="10"/>
      <c r="Y378" s="50">
        <v>38.565868999679992</v>
      </c>
      <c r="Z378" s="13">
        <f t="shared" si="23"/>
        <v>30</v>
      </c>
      <c r="AA378" s="6">
        <v>0.83250000000319258</v>
      </c>
      <c r="AB378" s="50">
        <v>42.963098923007998</v>
      </c>
      <c r="AC378" s="10">
        <f t="shared" si="24"/>
        <v>0.96489000000009062</v>
      </c>
      <c r="AD378" s="10">
        <f t="array" ref="AD378">STDEVP(IF(($Y$4:$Y$2354=AB378),$AA$4:$AA$2354,""))</f>
        <v>3.2834999999750591E-2</v>
      </c>
      <c r="AE378" s="10">
        <f t="array" ref="AE378">MEDIAN(IF($Y$4:$Y$2354=AB378,$AA$4:$AA$2354,""))</f>
        <v>0.96489000000009062</v>
      </c>
      <c r="AF378" s="6"/>
      <c r="AG378" s="6"/>
      <c r="AH378" s="10"/>
      <c r="AI378" s="53"/>
      <c r="AJ378" s="10"/>
      <c r="AK378" s="10"/>
    </row>
    <row r="379" spans="1:37" x14ac:dyDescent="0.15">
      <c r="A379" s="50"/>
      <c r="B379" s="13"/>
      <c r="C379" s="6"/>
      <c r="D379" s="6"/>
      <c r="E379" s="6"/>
      <c r="F379" s="10"/>
      <c r="G379" s="10"/>
      <c r="H379" s="10"/>
      <c r="I379" s="6"/>
      <c r="J379" s="6"/>
      <c r="K379" s="10"/>
      <c r="L379" s="53"/>
      <c r="M379" s="10"/>
      <c r="N379" s="10"/>
      <c r="O379" s="6"/>
      <c r="P379" s="10"/>
      <c r="Q379" s="10"/>
      <c r="R379" s="10"/>
      <c r="S379" s="6"/>
      <c r="T379" s="6"/>
      <c r="U379" s="10"/>
      <c r="V379" s="53"/>
      <c r="W379" s="10"/>
      <c r="X379" s="10"/>
      <c r="Y379" s="50">
        <v>37.088111402495997</v>
      </c>
      <c r="Z379" s="13">
        <f t="shared" si="23"/>
        <v>30</v>
      </c>
      <c r="AA379" s="6">
        <v>0.8549550000042403</v>
      </c>
      <c r="AB379" s="50">
        <v>43.071227527680001</v>
      </c>
      <c r="AC379" s="10">
        <f t="shared" si="24"/>
        <v>0.40073000000414405</v>
      </c>
      <c r="AD379" s="10">
        <f t="array" ref="AD379">STDEVP(IF(($Y$4:$Y$2354=AB379),$AA$4:$AA$2354,""))</f>
        <v>0.16553500000131716</v>
      </c>
      <c r="AE379" s="10">
        <f t="array" ref="AE379">MEDIAN(IF($Y$4:$Y$2354=AB379,$AA$4:$AA$2354,""))</f>
        <v>0.40073000000414405</v>
      </c>
      <c r="AF379" s="6"/>
      <c r="AG379" s="6"/>
      <c r="AH379" s="10"/>
      <c r="AI379" s="53"/>
      <c r="AJ379" s="10"/>
      <c r="AK379" s="10"/>
    </row>
    <row r="380" spans="1:37" x14ac:dyDescent="0.15">
      <c r="A380" s="50"/>
      <c r="B380" s="13"/>
      <c r="C380" s="6"/>
      <c r="D380" s="6"/>
      <c r="E380" s="6"/>
      <c r="F380" s="10"/>
      <c r="G380" s="10"/>
      <c r="H380" s="10"/>
      <c r="I380" s="6"/>
      <c r="J380" s="6"/>
      <c r="K380" s="10"/>
      <c r="L380" s="53"/>
      <c r="M380" s="10"/>
      <c r="N380" s="10"/>
      <c r="O380" s="6"/>
      <c r="P380" s="10"/>
      <c r="Q380" s="10"/>
      <c r="R380" s="10"/>
      <c r="S380" s="6"/>
      <c r="T380" s="6"/>
      <c r="U380" s="10"/>
      <c r="V380" s="53"/>
      <c r="W380" s="10"/>
      <c r="X380" s="10"/>
      <c r="Y380" s="50">
        <v>36.511425510912005</v>
      </c>
      <c r="Z380" s="13">
        <f t="shared" si="23"/>
        <v>30</v>
      </c>
      <c r="AA380" s="6">
        <v>0.85341000000039857</v>
      </c>
      <c r="AB380" s="50">
        <v>43.143313264127997</v>
      </c>
      <c r="AC380" s="10">
        <f t="shared" si="24"/>
        <v>0.12463500000347305</v>
      </c>
      <c r="AD380" s="10">
        <f t="array" ref="AD380">STDEVP(IF(($Y$4:$Y$2354=AB380),$AA$4:$AA$2354,""))</f>
        <v>0.1061050000019732</v>
      </c>
      <c r="AE380" s="10">
        <f t="array" ref="AE380">MEDIAN(IF($Y$4:$Y$2354=AB380,$AA$4:$AA$2354,""))</f>
        <v>0.12463500000347305</v>
      </c>
      <c r="AF380" s="6"/>
      <c r="AG380" s="6"/>
      <c r="AH380" s="10"/>
      <c r="AI380" s="53"/>
      <c r="AJ380" s="10"/>
      <c r="AK380" s="10"/>
    </row>
    <row r="381" spans="1:37" x14ac:dyDescent="0.15">
      <c r="A381" s="50"/>
      <c r="B381" s="13"/>
      <c r="C381" s="6"/>
      <c r="D381" s="6"/>
      <c r="E381" s="6"/>
      <c r="F381" s="10"/>
      <c r="G381" s="10"/>
      <c r="H381" s="10"/>
      <c r="I381" s="6"/>
      <c r="J381" s="6"/>
      <c r="K381" s="10"/>
      <c r="L381" s="53"/>
      <c r="M381" s="10"/>
      <c r="N381" s="10"/>
      <c r="O381" s="6"/>
      <c r="P381" s="10"/>
      <c r="Q381" s="10"/>
      <c r="R381" s="10"/>
      <c r="S381" s="6"/>
      <c r="T381" s="6"/>
      <c r="U381" s="10"/>
      <c r="V381" s="53"/>
      <c r="W381" s="10"/>
      <c r="X381" s="10"/>
      <c r="Y381" s="50">
        <v>36.403296906240001</v>
      </c>
      <c r="Z381" s="13">
        <f t="shared" si="23"/>
        <v>30</v>
      </c>
      <c r="AA381" s="6">
        <v>0.83286500000359998</v>
      </c>
      <c r="AB381" s="50">
        <v>43.179356132351998</v>
      </c>
      <c r="AC381" s="10">
        <f t="shared" si="24"/>
        <v>0.24828500000527165</v>
      </c>
      <c r="AD381" s="10">
        <f t="array" ref="AD381">STDEVP(IF(($Y$4:$Y$2354=AB381),$AA$4:$AA$2354,""))</f>
        <v>0</v>
      </c>
      <c r="AE381" s="10">
        <f t="array" ref="AE381">MEDIAN(IF($Y$4:$Y$2354=AB381,$AA$4:$AA$2354,""))</f>
        <v>0.24828500000527165</v>
      </c>
      <c r="AF381" s="6"/>
      <c r="AG381" s="6"/>
      <c r="AH381" s="10"/>
      <c r="AI381" s="53"/>
      <c r="AJ381" s="10"/>
      <c r="AK381" s="10"/>
    </row>
    <row r="382" spans="1:37" x14ac:dyDescent="0.15">
      <c r="A382" s="50"/>
      <c r="B382" s="13"/>
      <c r="C382" s="6"/>
      <c r="D382" s="6"/>
      <c r="E382" s="6"/>
      <c r="F382" s="10"/>
      <c r="G382" s="10"/>
      <c r="H382" s="10"/>
      <c r="I382" s="6"/>
      <c r="J382" s="6"/>
      <c r="K382" s="10"/>
      <c r="L382" s="53"/>
      <c r="M382" s="10"/>
      <c r="N382" s="10"/>
      <c r="O382" s="6"/>
      <c r="P382" s="10"/>
      <c r="Q382" s="10"/>
      <c r="R382" s="10"/>
      <c r="S382" s="6"/>
      <c r="T382" s="6"/>
      <c r="U382" s="10"/>
      <c r="V382" s="53"/>
      <c r="W382" s="10"/>
      <c r="X382" s="10"/>
      <c r="Y382" s="50">
        <v>36.006825355776002</v>
      </c>
      <c r="Z382" s="13">
        <f t="shared" si="23"/>
        <v>30</v>
      </c>
      <c r="AA382" s="6">
        <v>0.85077500000383277</v>
      </c>
      <c r="AB382" s="50">
        <v>43.215399000575999</v>
      </c>
      <c r="AC382" s="10">
        <f t="shared" si="24"/>
        <v>0.50560500000099295</v>
      </c>
      <c r="AD382" s="10">
        <f t="array" ref="AD382">STDEVP(IF(($Y$4:$Y$2354=AB382),$AA$4:$AA$2354,""))</f>
        <v>0.32504254521512871</v>
      </c>
      <c r="AE382" s="10">
        <f t="array" ref="AE382">MEDIAN(IF($Y$4:$Y$2354=AB382,$AA$4:$AA$2354,""))</f>
        <v>0.30167500000289826</v>
      </c>
      <c r="AF382" s="6"/>
      <c r="AG382" s="6"/>
      <c r="AH382" s="10"/>
      <c r="AI382" s="53"/>
      <c r="AJ382" s="10"/>
      <c r="AK382" s="10"/>
    </row>
    <row r="383" spans="1:37" x14ac:dyDescent="0.15">
      <c r="A383" s="50"/>
      <c r="B383" s="13"/>
      <c r="C383" s="6"/>
      <c r="D383" s="6"/>
      <c r="E383" s="6"/>
      <c r="F383" s="10"/>
      <c r="G383" s="10"/>
      <c r="H383" s="10"/>
      <c r="I383" s="6"/>
      <c r="J383" s="6"/>
      <c r="K383" s="10"/>
      <c r="L383" s="53"/>
      <c r="M383" s="10"/>
      <c r="N383" s="10"/>
      <c r="O383" s="6"/>
      <c r="P383" s="10"/>
      <c r="Q383" s="10"/>
      <c r="R383" s="10"/>
      <c r="S383" s="6"/>
      <c r="T383" s="6"/>
      <c r="U383" s="10"/>
      <c r="V383" s="53"/>
      <c r="W383" s="10"/>
      <c r="X383" s="10"/>
      <c r="Y383" s="50">
        <v>29.122637524992001</v>
      </c>
      <c r="Z383" s="13">
        <f t="shared" si="23"/>
        <v>20</v>
      </c>
      <c r="AA383" s="6">
        <v>0.84223000000220294</v>
      </c>
      <c r="AB383" s="50">
        <v>43.251441868800001</v>
      </c>
      <c r="AC383" s="10">
        <f t="shared" si="24"/>
        <v>0.85356750000150272</v>
      </c>
      <c r="AD383" s="10">
        <f t="array" ref="AD383">STDEVP(IF(($Y$4:$Y$2354=AB383),$AA$4:$AA$2354,""))</f>
        <v>0.14601750000240438</v>
      </c>
      <c r="AE383" s="10">
        <f t="array" ref="AE383">MEDIAN(IF($Y$4:$Y$2354=AB383,$AA$4:$AA$2354,""))</f>
        <v>0.85356750000150272</v>
      </c>
      <c r="AF383" s="6"/>
      <c r="AG383" s="6"/>
      <c r="AH383" s="10"/>
      <c r="AI383" s="53"/>
      <c r="AJ383" s="10"/>
      <c r="AK383" s="10"/>
    </row>
    <row r="384" spans="1:37" x14ac:dyDescent="0.15">
      <c r="A384" s="50"/>
      <c r="B384" s="13"/>
      <c r="C384" s="6"/>
      <c r="D384" s="6"/>
      <c r="E384" s="6"/>
      <c r="F384" s="10"/>
      <c r="G384" s="10"/>
      <c r="H384" s="10"/>
      <c r="I384" s="6"/>
      <c r="J384" s="6"/>
      <c r="K384" s="10"/>
      <c r="L384" s="53"/>
      <c r="M384" s="10"/>
      <c r="N384" s="10"/>
      <c r="O384" s="6"/>
      <c r="P384" s="10"/>
      <c r="Q384" s="10"/>
      <c r="R384" s="10"/>
      <c r="S384" s="6"/>
      <c r="T384" s="6"/>
      <c r="U384" s="10"/>
      <c r="V384" s="53"/>
      <c r="W384" s="10"/>
      <c r="X384" s="10"/>
      <c r="Y384" s="50">
        <v>29.915580625920001</v>
      </c>
      <c r="Z384" s="13">
        <f t="shared" si="23"/>
        <v>20</v>
      </c>
      <c r="AA384" s="6">
        <v>0.83459500000098052</v>
      </c>
      <c r="AB384" s="50">
        <v>43.287484737023995</v>
      </c>
      <c r="AC384" s="10">
        <f t="shared" si="24"/>
        <v>0.56763500000365652</v>
      </c>
      <c r="AD384" s="10">
        <f t="array" ref="AD384">STDEVP(IF(($Y$4:$Y$2354=AB384),$AA$4:$AA$2354,""))</f>
        <v>0</v>
      </c>
      <c r="AE384" s="10">
        <f t="array" ref="AE384">MEDIAN(IF($Y$4:$Y$2354=AB384,$AA$4:$AA$2354,""))</f>
        <v>0.56763500000365652</v>
      </c>
      <c r="AF384" s="6"/>
      <c r="AG384" s="6"/>
      <c r="AH384" s="10"/>
      <c r="AI384" s="53"/>
      <c r="AJ384" s="10"/>
      <c r="AK384" s="10"/>
    </row>
    <row r="385" spans="1:37" x14ac:dyDescent="0.15">
      <c r="A385" s="50"/>
      <c r="B385" s="13"/>
      <c r="C385" s="6"/>
      <c r="D385" s="6"/>
      <c r="E385" s="6"/>
      <c r="F385" s="10"/>
      <c r="G385" s="10"/>
      <c r="H385" s="10"/>
      <c r="I385" s="6"/>
      <c r="J385" s="6"/>
      <c r="K385" s="10"/>
      <c r="L385" s="53"/>
      <c r="M385" s="10"/>
      <c r="N385" s="10"/>
      <c r="O385" s="6"/>
      <c r="P385" s="10"/>
      <c r="Q385" s="10"/>
      <c r="R385" s="10"/>
      <c r="S385" s="6"/>
      <c r="T385" s="6"/>
      <c r="U385" s="10"/>
      <c r="V385" s="53"/>
      <c r="W385" s="10"/>
      <c r="X385" s="10"/>
      <c r="Y385" s="50">
        <v>32.943181556736</v>
      </c>
      <c r="Z385" s="13">
        <f t="shared" si="23"/>
        <v>30</v>
      </c>
      <c r="AA385" s="6">
        <v>0.83505000000482221</v>
      </c>
      <c r="AB385" s="50">
        <v>43.323527605247996</v>
      </c>
      <c r="AC385" s="10">
        <f t="shared" si="24"/>
        <v>0.32197666666926689</v>
      </c>
      <c r="AD385" s="10">
        <f t="array" ref="AD385">STDEVP(IF(($Y$4:$Y$2354=AB385),$AA$4:$AA$2354,""))</f>
        <v>0.17817367750247165</v>
      </c>
      <c r="AE385" s="10">
        <f t="array" ref="AE385">MEDIAN(IF($Y$4:$Y$2354=AB385,$AA$4:$AA$2354,""))</f>
        <v>0.26580000000354076</v>
      </c>
      <c r="AF385" s="6"/>
      <c r="AG385" s="6"/>
      <c r="AH385" s="10"/>
      <c r="AI385" s="53"/>
      <c r="AJ385" s="10"/>
      <c r="AK385" s="10"/>
    </row>
    <row r="386" spans="1:37" x14ac:dyDescent="0.15">
      <c r="A386" s="50"/>
      <c r="B386" s="13"/>
      <c r="C386" s="6"/>
      <c r="D386" s="6"/>
      <c r="E386" s="6"/>
      <c r="F386" s="10"/>
      <c r="G386" s="10"/>
      <c r="H386" s="10"/>
      <c r="I386" s="6"/>
      <c r="J386" s="6"/>
      <c r="K386" s="10"/>
      <c r="L386" s="53"/>
      <c r="M386" s="10"/>
      <c r="N386" s="10"/>
      <c r="O386" s="6"/>
      <c r="P386" s="10"/>
      <c r="Q386" s="10"/>
      <c r="R386" s="10"/>
      <c r="S386" s="6"/>
      <c r="T386" s="6"/>
      <c r="U386" s="10"/>
      <c r="V386" s="53"/>
      <c r="W386" s="10"/>
      <c r="X386" s="10"/>
      <c r="Y386" s="50">
        <v>32.943181556736</v>
      </c>
      <c r="Z386" s="13">
        <f t="shared" si="23"/>
        <v>30</v>
      </c>
      <c r="AA386" s="6">
        <v>0.91305000000616099</v>
      </c>
      <c r="AB386" s="50">
        <v>43.359570473471997</v>
      </c>
      <c r="AC386" s="10">
        <f t="shared" si="24"/>
        <v>0.17514249999984088</v>
      </c>
      <c r="AD386" s="10">
        <f t="array" ref="AD386">STDEVP(IF(($Y$4:$Y$2354=AB386),$AA$4:$AA$2354,""))</f>
        <v>0.16579249999965706</v>
      </c>
      <c r="AE386" s="10">
        <f t="array" ref="AE386">MEDIAN(IF($Y$4:$Y$2354=AB386,$AA$4:$AA$2354,""))</f>
        <v>0.17514249999984088</v>
      </c>
      <c r="AF386" s="6"/>
      <c r="AG386" s="6"/>
      <c r="AH386" s="10"/>
      <c r="AI386" s="53"/>
      <c r="AJ386" s="10"/>
      <c r="AK386" s="10"/>
    </row>
    <row r="387" spans="1:37" x14ac:dyDescent="0.15">
      <c r="A387" s="50"/>
      <c r="B387" s="13"/>
      <c r="C387" s="6"/>
      <c r="D387" s="6"/>
      <c r="E387" s="6"/>
      <c r="F387" s="10"/>
      <c r="G387" s="10"/>
      <c r="H387" s="10"/>
      <c r="I387" s="6"/>
      <c r="J387" s="6"/>
      <c r="K387" s="10"/>
      <c r="L387" s="53"/>
      <c r="M387" s="10"/>
      <c r="N387" s="10"/>
      <c r="O387" s="6"/>
      <c r="P387" s="10"/>
      <c r="Q387" s="10"/>
      <c r="R387" s="10"/>
      <c r="S387" s="6"/>
      <c r="T387" s="6"/>
      <c r="U387" s="10"/>
      <c r="V387" s="53"/>
      <c r="W387" s="10"/>
      <c r="X387" s="10"/>
      <c r="Y387" s="50">
        <v>32.943181556736</v>
      </c>
      <c r="Z387" s="13">
        <f t="shared" si="23"/>
        <v>30</v>
      </c>
      <c r="AA387" s="6">
        <v>0.91950500000394908</v>
      </c>
      <c r="AB387" s="50">
        <v>43.43165620992</v>
      </c>
      <c r="AC387" s="10">
        <f t="shared" si="24"/>
        <v>0.48914250000121584</v>
      </c>
      <c r="AD387" s="10">
        <f t="array" ref="AD387">STDEVP(IF(($Y$4:$Y$2354=AB387),$AA$4:$AA$2354,""))</f>
        <v>0.22631250000036798</v>
      </c>
      <c r="AE387" s="10">
        <f t="array" ref="AE387">MEDIAN(IF($Y$4:$Y$2354=AB387,$AA$4:$AA$2354,""))</f>
        <v>0.48914250000121584</v>
      </c>
      <c r="AF387" s="6"/>
      <c r="AG387" s="6"/>
      <c r="AH387" s="10"/>
      <c r="AI387" s="53"/>
      <c r="AJ387" s="10"/>
      <c r="AK387" s="10"/>
    </row>
    <row r="388" spans="1:37" x14ac:dyDescent="0.15">
      <c r="A388" s="50"/>
      <c r="B388" s="13"/>
      <c r="C388" s="6"/>
      <c r="D388" s="6"/>
      <c r="E388" s="6"/>
      <c r="F388" s="10"/>
      <c r="G388" s="10"/>
      <c r="H388" s="10"/>
      <c r="I388" s="6"/>
      <c r="J388" s="6"/>
      <c r="K388" s="10"/>
      <c r="L388" s="53"/>
      <c r="M388" s="10"/>
      <c r="N388" s="10"/>
      <c r="O388" s="6"/>
      <c r="P388" s="10"/>
      <c r="Q388" s="10"/>
      <c r="R388" s="10"/>
      <c r="S388" s="6"/>
      <c r="T388" s="6"/>
      <c r="U388" s="10"/>
      <c r="V388" s="53"/>
      <c r="W388" s="10"/>
      <c r="X388" s="10"/>
      <c r="Y388" s="50">
        <v>36.295168301567998</v>
      </c>
      <c r="Z388" s="13">
        <f t="shared" si="23"/>
        <v>30</v>
      </c>
      <c r="AA388" s="6">
        <v>0.9129600000027267</v>
      </c>
      <c r="AB388" s="50">
        <v>43.503741946368002</v>
      </c>
      <c r="AC388" s="10">
        <f t="shared" si="24"/>
        <v>0.23865000000364178</v>
      </c>
      <c r="AD388" s="10">
        <f t="array" ref="AD388">STDEVP(IF(($Y$4:$Y$2354=AB388),$AA$4:$AA$2354,""))</f>
        <v>0</v>
      </c>
      <c r="AE388" s="10">
        <f t="array" ref="AE388">MEDIAN(IF($Y$4:$Y$2354=AB388,$AA$4:$AA$2354,""))</f>
        <v>0.23865000000364178</v>
      </c>
      <c r="AF388" s="6"/>
      <c r="AG388" s="6"/>
      <c r="AH388" s="10"/>
      <c r="AI388" s="53"/>
      <c r="AJ388" s="10"/>
      <c r="AK388" s="10"/>
    </row>
    <row r="389" spans="1:37" x14ac:dyDescent="0.15">
      <c r="A389" s="50"/>
      <c r="B389" s="13"/>
      <c r="C389" s="6"/>
      <c r="D389" s="6"/>
      <c r="E389" s="6"/>
      <c r="F389" s="10"/>
      <c r="G389" s="10"/>
      <c r="H389" s="10"/>
      <c r="I389" s="6"/>
      <c r="J389" s="6"/>
      <c r="K389" s="10"/>
      <c r="L389" s="53"/>
      <c r="M389" s="10"/>
      <c r="N389" s="10"/>
      <c r="O389" s="6"/>
      <c r="P389" s="10"/>
      <c r="Q389" s="10"/>
      <c r="R389" s="10"/>
      <c r="S389" s="6"/>
      <c r="T389" s="6"/>
      <c r="U389" s="10"/>
      <c r="V389" s="53"/>
      <c r="W389" s="10"/>
      <c r="X389" s="10"/>
      <c r="Y389" s="50">
        <v>37.340411480063999</v>
      </c>
      <c r="Z389" s="13">
        <f t="shared" ref="Z389:Z452" si="25">ROUNDDOWN(Y389/10,0)*10</f>
        <v>30</v>
      </c>
      <c r="AA389" s="6">
        <v>0.92841499999871036</v>
      </c>
      <c r="AB389" s="50">
        <v>43.575827682815998</v>
      </c>
      <c r="AC389" s="10">
        <f t="shared" ref="AC389:AC452" si="26">AVERAGEIF($Y$4:$Y$2354,AB389,$AA$4:$AA$2354)</f>
        <v>8.0244999999896871E-2</v>
      </c>
      <c r="AD389" s="10">
        <f t="array" ref="AD389">STDEVP(IF(($Y$4:$Y$2354=AB389),$AA$4:$AA$2354,""))</f>
        <v>0</v>
      </c>
      <c r="AE389" s="10">
        <f t="array" ref="AE389">MEDIAN(IF($Y$4:$Y$2354=AB389,$AA$4:$AA$2354,""))</f>
        <v>8.0244999999896871E-2</v>
      </c>
      <c r="AF389" s="6"/>
      <c r="AG389" s="6"/>
      <c r="AH389" s="10"/>
      <c r="AI389" s="53"/>
      <c r="AJ389" s="10"/>
      <c r="AK389" s="10"/>
    </row>
    <row r="390" spans="1:37" x14ac:dyDescent="0.15">
      <c r="A390" s="50"/>
      <c r="B390" s="13"/>
      <c r="C390" s="6"/>
      <c r="D390" s="6"/>
      <c r="E390" s="6"/>
      <c r="F390" s="10"/>
      <c r="G390" s="10"/>
      <c r="H390" s="10"/>
      <c r="I390" s="6"/>
      <c r="J390" s="6"/>
      <c r="K390" s="10"/>
      <c r="L390" s="53"/>
      <c r="M390" s="10"/>
      <c r="N390" s="10"/>
      <c r="O390" s="6"/>
      <c r="P390" s="10"/>
      <c r="Q390" s="10"/>
      <c r="R390" s="10"/>
      <c r="S390" s="6"/>
      <c r="T390" s="6"/>
      <c r="U390" s="10"/>
      <c r="V390" s="53"/>
      <c r="W390" s="10"/>
      <c r="X390" s="10"/>
      <c r="Y390" s="50">
        <v>39.286726364160003</v>
      </c>
      <c r="Z390" s="13">
        <f t="shared" si="25"/>
        <v>30</v>
      </c>
      <c r="AA390" s="6">
        <v>0.92887000000255204</v>
      </c>
      <c r="AB390" s="50">
        <v>43.611870551039999</v>
      </c>
      <c r="AC390" s="10">
        <f t="shared" si="26"/>
        <v>0.49363000000114604</v>
      </c>
      <c r="AD390" s="10">
        <f t="array" ref="AD390">STDEVP(IF(($Y$4:$Y$2354=AB390),$AA$4:$AA$2354,""))</f>
        <v>0.40523559137668808</v>
      </c>
      <c r="AE390" s="10">
        <f t="array" ref="AE390">MEDIAN(IF($Y$4:$Y$2354=AB390,$AA$4:$AA$2354,""))</f>
        <v>0.47656000000027632</v>
      </c>
      <c r="AF390" s="6"/>
      <c r="AG390" s="6"/>
      <c r="AH390" s="10"/>
      <c r="AI390" s="53"/>
      <c r="AJ390" s="10"/>
      <c r="AK390" s="10"/>
    </row>
    <row r="391" spans="1:37" x14ac:dyDescent="0.15">
      <c r="A391" s="50"/>
      <c r="B391" s="13"/>
      <c r="C391" s="6"/>
      <c r="D391" s="6"/>
      <c r="E391" s="6"/>
      <c r="F391" s="10"/>
      <c r="G391" s="10"/>
      <c r="H391" s="10"/>
      <c r="I391" s="6"/>
      <c r="J391" s="6"/>
      <c r="K391" s="10"/>
      <c r="L391" s="53"/>
      <c r="M391" s="10"/>
      <c r="N391" s="10"/>
      <c r="O391" s="6"/>
      <c r="P391" s="10"/>
      <c r="Q391" s="10"/>
      <c r="R391" s="10"/>
      <c r="S391" s="6"/>
      <c r="T391" s="6"/>
      <c r="U391" s="10"/>
      <c r="V391" s="53"/>
      <c r="W391" s="10"/>
      <c r="X391" s="10"/>
      <c r="Y391" s="50">
        <v>41.341169852928005</v>
      </c>
      <c r="Z391" s="13">
        <f t="shared" si="25"/>
        <v>40</v>
      </c>
      <c r="AA391" s="6">
        <v>0.91732500000394901</v>
      </c>
      <c r="AB391" s="50">
        <v>43.647913419264</v>
      </c>
      <c r="AC391" s="10">
        <f t="shared" si="26"/>
        <v>0.69809500000433711</v>
      </c>
      <c r="AD391" s="10">
        <f t="array" ref="AD391">STDEVP(IF(($Y$4:$Y$2354=AB391),$AA$4:$AA$2354,""))</f>
        <v>0</v>
      </c>
      <c r="AE391" s="10">
        <f t="array" ref="AE391">MEDIAN(IF($Y$4:$Y$2354=AB391,$AA$4:$AA$2354,""))</f>
        <v>0.69809500000433711</v>
      </c>
      <c r="AF391" s="6"/>
      <c r="AG391" s="6"/>
      <c r="AH391" s="10"/>
      <c r="AI391" s="53"/>
      <c r="AJ391" s="10"/>
      <c r="AK391" s="10"/>
    </row>
    <row r="392" spans="1:37" x14ac:dyDescent="0.15">
      <c r="A392" s="50"/>
      <c r="B392" s="13"/>
      <c r="C392" s="6"/>
      <c r="D392" s="6"/>
      <c r="E392" s="6"/>
      <c r="F392" s="10"/>
      <c r="G392" s="10"/>
      <c r="H392" s="10"/>
      <c r="I392" s="6"/>
      <c r="J392" s="6"/>
      <c r="K392" s="10"/>
      <c r="L392" s="53"/>
      <c r="M392" s="10"/>
      <c r="N392" s="10"/>
      <c r="O392" s="6"/>
      <c r="P392" s="10"/>
      <c r="Q392" s="10"/>
      <c r="R392" s="10"/>
      <c r="S392" s="6"/>
      <c r="T392" s="6"/>
      <c r="U392" s="10"/>
      <c r="V392" s="53"/>
      <c r="W392" s="10"/>
      <c r="X392" s="10"/>
      <c r="Y392" s="50">
        <v>42.422455899648</v>
      </c>
      <c r="Z392" s="13">
        <f t="shared" si="25"/>
        <v>40</v>
      </c>
      <c r="AA392" s="6">
        <v>0.91578000000010729</v>
      </c>
      <c r="AB392" s="50">
        <v>43.683956287487995</v>
      </c>
      <c r="AC392" s="10">
        <f t="shared" si="26"/>
        <v>0.35921500000235979</v>
      </c>
      <c r="AD392" s="10">
        <f t="array" ref="AD392">STDEVP(IF(($Y$4:$Y$2354=AB392),$AA$4:$AA$2354,""))</f>
        <v>0.19089180264590197</v>
      </c>
      <c r="AE392" s="10">
        <f t="array" ref="AE392">MEDIAN(IF($Y$4:$Y$2354=AB392,$AA$4:$AA$2354,""))</f>
        <v>0.23798000000117714</v>
      </c>
      <c r="AF392" s="6"/>
      <c r="AG392" s="6"/>
      <c r="AH392" s="10"/>
      <c r="AI392" s="53"/>
      <c r="AJ392" s="10"/>
      <c r="AK392" s="10"/>
    </row>
    <row r="393" spans="1:37" x14ac:dyDescent="0.15">
      <c r="A393" s="50"/>
      <c r="B393" s="13"/>
      <c r="C393" s="6"/>
      <c r="D393" s="6"/>
      <c r="E393" s="6"/>
      <c r="F393" s="10"/>
      <c r="G393" s="10"/>
      <c r="H393" s="10"/>
      <c r="I393" s="6"/>
      <c r="J393" s="6"/>
      <c r="K393" s="10"/>
      <c r="L393" s="53"/>
      <c r="M393" s="10"/>
      <c r="N393" s="10"/>
      <c r="O393" s="6"/>
      <c r="P393" s="10"/>
      <c r="Q393" s="10"/>
      <c r="R393" s="10"/>
      <c r="S393" s="6"/>
      <c r="T393" s="6"/>
      <c r="U393" s="10"/>
      <c r="V393" s="53"/>
      <c r="W393" s="10"/>
      <c r="X393" s="10"/>
      <c r="Y393" s="50">
        <v>42.098070085631996</v>
      </c>
      <c r="Z393" s="13">
        <f t="shared" si="25"/>
        <v>40</v>
      </c>
      <c r="AA393" s="6">
        <v>0.92968999999952517</v>
      </c>
      <c r="AB393" s="50">
        <v>43.828127760384</v>
      </c>
      <c r="AC393" s="10">
        <f t="shared" si="26"/>
        <v>0.85656000000466825</v>
      </c>
      <c r="AD393" s="10">
        <f t="array" ref="AD393">STDEVP(IF(($Y$4:$Y$2354=AB393),$AA$4:$AA$2354,""))</f>
        <v>0</v>
      </c>
      <c r="AE393" s="10">
        <f t="array" ref="AE393">MEDIAN(IF($Y$4:$Y$2354=AB393,$AA$4:$AA$2354,""))</f>
        <v>0.85656000000466825</v>
      </c>
      <c r="AF393" s="6"/>
      <c r="AG393" s="6"/>
      <c r="AH393" s="10"/>
      <c r="AI393" s="53"/>
      <c r="AJ393" s="10"/>
      <c r="AK393" s="10"/>
    </row>
    <row r="394" spans="1:37" x14ac:dyDescent="0.15">
      <c r="A394" s="50"/>
      <c r="B394" s="13"/>
      <c r="C394" s="6"/>
      <c r="D394" s="6"/>
      <c r="E394" s="6"/>
      <c r="F394" s="10"/>
      <c r="G394" s="10"/>
      <c r="H394" s="10"/>
      <c r="I394" s="6"/>
      <c r="J394" s="6"/>
      <c r="K394" s="10"/>
      <c r="L394" s="53"/>
      <c r="M394" s="10"/>
      <c r="N394" s="10"/>
      <c r="O394" s="6"/>
      <c r="P394" s="10"/>
      <c r="Q394" s="10"/>
      <c r="R394" s="10"/>
      <c r="S394" s="6"/>
      <c r="T394" s="6"/>
      <c r="U394" s="10"/>
      <c r="V394" s="53"/>
      <c r="W394" s="10"/>
      <c r="X394" s="10"/>
      <c r="Y394" s="50">
        <v>42.710798845440003</v>
      </c>
      <c r="Z394" s="13">
        <f t="shared" si="25"/>
        <v>40</v>
      </c>
      <c r="AA394" s="6">
        <v>0.9316000000037743</v>
      </c>
      <c r="AB394" s="50">
        <v>43.864170628608001</v>
      </c>
      <c r="AC394" s="10">
        <f t="shared" si="26"/>
        <v>0.65188916666759456</v>
      </c>
      <c r="AD394" s="10">
        <f t="array" ref="AD394">STDEVP(IF(($Y$4:$Y$2354=AB394),$AA$4:$AA$2354,""))</f>
        <v>0.4178274094997213</v>
      </c>
      <c r="AE394" s="10">
        <f t="array" ref="AE394">MEDIAN(IF($Y$4:$Y$2354=AB394,$AA$4:$AA$2354,""))</f>
        <v>0.89349750000094186</v>
      </c>
      <c r="AF394" s="6"/>
      <c r="AG394" s="6"/>
      <c r="AH394" s="10"/>
      <c r="AI394" s="53"/>
      <c r="AJ394" s="10"/>
      <c r="AK394" s="10"/>
    </row>
    <row r="395" spans="1:37" x14ac:dyDescent="0.15">
      <c r="A395" s="50"/>
      <c r="B395" s="13"/>
      <c r="C395" s="6"/>
      <c r="D395" s="6"/>
      <c r="E395" s="6"/>
      <c r="F395" s="10"/>
      <c r="G395" s="10"/>
      <c r="H395" s="10"/>
      <c r="I395" s="6"/>
      <c r="J395" s="6"/>
      <c r="K395" s="10"/>
      <c r="L395" s="53"/>
      <c r="M395" s="10"/>
      <c r="N395" s="10"/>
      <c r="O395" s="6"/>
      <c r="P395" s="10"/>
      <c r="Q395" s="10"/>
      <c r="R395" s="10"/>
      <c r="S395" s="6"/>
      <c r="T395" s="6"/>
      <c r="U395" s="10"/>
      <c r="V395" s="53"/>
      <c r="W395" s="10"/>
      <c r="X395" s="10"/>
      <c r="Y395" s="50">
        <v>42.963098923007998</v>
      </c>
      <c r="Z395" s="13">
        <f t="shared" si="25"/>
        <v>40</v>
      </c>
      <c r="AA395" s="6">
        <v>0.93205500000034003</v>
      </c>
      <c r="AB395" s="50">
        <v>43.900213496832002</v>
      </c>
      <c r="AC395" s="10">
        <f t="shared" si="26"/>
        <v>0.14002500000301521</v>
      </c>
      <c r="AD395" s="10">
        <f t="array" ref="AD395">STDEVP(IF(($Y$4:$Y$2354=AB395),$AA$4:$AA$2354,""))</f>
        <v>0</v>
      </c>
      <c r="AE395" s="10">
        <f t="array" ref="AE395">MEDIAN(IF($Y$4:$Y$2354=AB395,$AA$4:$AA$2354,""))</f>
        <v>0.14002500000301521</v>
      </c>
      <c r="AF395" s="6"/>
      <c r="AG395" s="6"/>
      <c r="AH395" s="10"/>
      <c r="AI395" s="53"/>
      <c r="AJ395" s="10"/>
      <c r="AK395" s="10"/>
    </row>
    <row r="396" spans="1:37" x14ac:dyDescent="0.15">
      <c r="A396" s="50"/>
      <c r="B396" s="13"/>
      <c r="C396" s="6"/>
      <c r="D396" s="6"/>
      <c r="E396" s="6"/>
      <c r="F396" s="10"/>
      <c r="G396" s="10"/>
      <c r="H396" s="10"/>
      <c r="I396" s="6"/>
      <c r="J396" s="6"/>
      <c r="K396" s="10"/>
      <c r="L396" s="53"/>
      <c r="M396" s="10"/>
      <c r="N396" s="10"/>
      <c r="O396" s="6"/>
      <c r="P396" s="10"/>
      <c r="Q396" s="10"/>
      <c r="R396" s="10"/>
      <c r="S396" s="6"/>
      <c r="T396" s="6"/>
      <c r="U396" s="10"/>
      <c r="V396" s="53"/>
      <c r="W396" s="10"/>
      <c r="X396" s="10"/>
      <c r="Y396" s="50">
        <v>46.170914194944004</v>
      </c>
      <c r="Z396" s="13">
        <f t="shared" si="25"/>
        <v>40</v>
      </c>
      <c r="AA396" s="6">
        <v>0.92996500000377424</v>
      </c>
      <c r="AB396" s="50">
        <v>43.936256365055996</v>
      </c>
      <c r="AC396" s="10">
        <f t="shared" si="26"/>
        <v>0.57371999999981504</v>
      </c>
      <c r="AD396" s="10">
        <f t="array" ref="AD396">STDEVP(IF(($Y$4:$Y$2354=AB396),$AA$4:$AA$2354,""))</f>
        <v>0</v>
      </c>
      <c r="AE396" s="10">
        <f t="array" ref="AE396">MEDIAN(IF($Y$4:$Y$2354=AB396,$AA$4:$AA$2354,""))</f>
        <v>0.57371999999981504</v>
      </c>
      <c r="AF396" s="6"/>
      <c r="AG396" s="6"/>
      <c r="AH396" s="10"/>
      <c r="AI396" s="53"/>
      <c r="AJ396" s="10"/>
      <c r="AK396" s="10"/>
    </row>
    <row r="397" spans="1:37" x14ac:dyDescent="0.15">
      <c r="A397" s="50"/>
      <c r="B397" s="13"/>
      <c r="C397" s="6"/>
      <c r="D397" s="6"/>
      <c r="E397" s="6"/>
      <c r="F397" s="10"/>
      <c r="G397" s="10"/>
      <c r="H397" s="10"/>
      <c r="I397" s="6"/>
      <c r="J397" s="6"/>
      <c r="K397" s="10"/>
      <c r="L397" s="53"/>
      <c r="M397" s="10"/>
      <c r="N397" s="10"/>
      <c r="O397" s="6"/>
      <c r="P397" s="10"/>
      <c r="Q397" s="10"/>
      <c r="R397" s="10"/>
      <c r="S397" s="6"/>
      <c r="T397" s="6"/>
      <c r="U397" s="10"/>
      <c r="V397" s="53"/>
      <c r="W397" s="10"/>
      <c r="X397" s="10"/>
      <c r="Y397" s="50">
        <v>47.071985900544</v>
      </c>
      <c r="Z397" s="13">
        <f t="shared" si="25"/>
        <v>40</v>
      </c>
      <c r="AA397" s="6">
        <v>2.1330000004530891E-2</v>
      </c>
      <c r="AB397" s="50">
        <v>44.008342101504006</v>
      </c>
      <c r="AC397" s="10">
        <f t="shared" si="26"/>
        <v>0.50258375000121425</v>
      </c>
      <c r="AD397" s="10">
        <f t="array" ref="AD397">STDEVP(IF(($Y$4:$Y$2354=AB397),$AA$4:$AA$2354,""))</f>
        <v>0.15897171137444571</v>
      </c>
      <c r="AE397" s="10">
        <f t="array" ref="AE397">MEDIAN(IF($Y$4:$Y$2354=AB397,$AA$4:$AA$2354,""))</f>
        <v>0.51776750000328009</v>
      </c>
      <c r="AF397" s="6"/>
      <c r="AG397" s="6"/>
      <c r="AH397" s="10"/>
      <c r="AI397" s="53"/>
      <c r="AJ397" s="10"/>
      <c r="AK397" s="10"/>
    </row>
    <row r="398" spans="1:37" x14ac:dyDescent="0.15">
      <c r="A398" s="50"/>
      <c r="B398" s="13"/>
      <c r="C398" s="6"/>
      <c r="D398" s="6"/>
      <c r="E398" s="6"/>
      <c r="F398" s="10"/>
      <c r="G398" s="10"/>
      <c r="H398" s="10"/>
      <c r="I398" s="6"/>
      <c r="J398" s="6"/>
      <c r="K398" s="10"/>
      <c r="L398" s="53"/>
      <c r="M398" s="10"/>
      <c r="N398" s="10"/>
      <c r="O398" s="6"/>
      <c r="P398" s="10"/>
      <c r="Q398" s="10"/>
      <c r="R398" s="10"/>
      <c r="S398" s="6"/>
      <c r="T398" s="6"/>
      <c r="U398" s="10"/>
      <c r="V398" s="53"/>
      <c r="W398" s="10"/>
      <c r="X398" s="10"/>
      <c r="Y398" s="50">
        <v>41.196998380031999</v>
      </c>
      <c r="Z398" s="13">
        <f t="shared" si="25"/>
        <v>40</v>
      </c>
      <c r="AA398" s="6">
        <v>1.2240000002901041E-2</v>
      </c>
      <c r="AB398" s="50">
        <v>44.044384969728007</v>
      </c>
      <c r="AC398" s="10">
        <f t="shared" si="26"/>
        <v>0.14052000000534548</v>
      </c>
      <c r="AD398" s="10">
        <f t="array" ref="AD398">STDEVP(IF(($Y$4:$Y$2354=AB398),$AA$4:$AA$2354,""))</f>
        <v>0</v>
      </c>
      <c r="AE398" s="10">
        <f t="array" ref="AE398">MEDIAN(IF($Y$4:$Y$2354=AB398,$AA$4:$AA$2354,""))</f>
        <v>0.14052000000534548</v>
      </c>
      <c r="AF398" s="6"/>
      <c r="AG398" s="6"/>
      <c r="AH398" s="10"/>
      <c r="AI398" s="53"/>
      <c r="AJ398" s="10"/>
      <c r="AK398" s="10"/>
    </row>
    <row r="399" spans="1:37" x14ac:dyDescent="0.15">
      <c r="A399" s="50"/>
      <c r="B399" s="13"/>
      <c r="C399" s="6"/>
      <c r="D399" s="6"/>
      <c r="E399" s="6"/>
      <c r="F399" s="10"/>
      <c r="G399" s="10"/>
      <c r="H399" s="10"/>
      <c r="I399" s="6"/>
      <c r="J399" s="6"/>
      <c r="K399" s="10"/>
      <c r="L399" s="53"/>
      <c r="M399" s="10"/>
      <c r="N399" s="10"/>
      <c r="O399" s="6"/>
      <c r="P399" s="10"/>
      <c r="Q399" s="10"/>
      <c r="R399" s="10"/>
      <c r="S399" s="6"/>
      <c r="T399" s="6"/>
      <c r="U399" s="10"/>
      <c r="V399" s="53"/>
      <c r="W399" s="10"/>
      <c r="X399" s="10"/>
      <c r="Y399" s="50">
        <v>37.448540084736003</v>
      </c>
      <c r="Z399" s="13">
        <f t="shared" si="25"/>
        <v>30</v>
      </c>
      <c r="AA399" s="6">
        <v>1.1695000002901024E-2</v>
      </c>
      <c r="AB399" s="50">
        <v>44.080427837952001</v>
      </c>
      <c r="AC399" s="10">
        <f t="shared" si="26"/>
        <v>0.31540000000150137</v>
      </c>
      <c r="AD399" s="10">
        <f t="array" ref="AD399">STDEVP(IF(($Y$4:$Y$2354=AB399),$AA$4:$AA$2354,""))</f>
        <v>0</v>
      </c>
      <c r="AE399" s="10">
        <f t="array" ref="AE399">MEDIAN(IF($Y$4:$Y$2354=AB399,$AA$4:$AA$2354,""))</f>
        <v>0.31540000000150137</v>
      </c>
      <c r="AF399" s="6"/>
      <c r="AG399" s="6"/>
      <c r="AH399" s="10"/>
      <c r="AI399" s="53"/>
      <c r="AJ399" s="10"/>
      <c r="AK399" s="10"/>
    </row>
    <row r="400" spans="1:37" x14ac:dyDescent="0.15">
      <c r="A400" s="50"/>
      <c r="B400" s="13"/>
      <c r="C400" s="6"/>
      <c r="D400" s="6"/>
      <c r="E400" s="6"/>
      <c r="F400" s="10"/>
      <c r="G400" s="10"/>
      <c r="H400" s="10"/>
      <c r="I400" s="6"/>
      <c r="J400" s="6"/>
      <c r="K400" s="10"/>
      <c r="L400" s="53"/>
      <c r="M400" s="10"/>
      <c r="N400" s="10"/>
      <c r="O400" s="6"/>
      <c r="P400" s="10"/>
      <c r="Q400" s="10"/>
      <c r="R400" s="10"/>
      <c r="S400" s="6"/>
      <c r="T400" s="6"/>
      <c r="U400" s="10"/>
      <c r="V400" s="53"/>
      <c r="W400" s="10"/>
      <c r="X400" s="10"/>
      <c r="Y400" s="50">
        <v>37.448540084736003</v>
      </c>
      <c r="Z400" s="13">
        <f t="shared" si="25"/>
        <v>30</v>
      </c>
      <c r="AA400" s="6">
        <v>0.11569500000226074</v>
      </c>
      <c r="AB400" s="50">
        <v>44.116470706176003</v>
      </c>
      <c r="AC400" s="10">
        <f t="shared" si="26"/>
        <v>0.30003250000331383</v>
      </c>
      <c r="AD400" s="10">
        <f t="array" ref="AD400">STDEVP(IF(($Y$4:$Y$2354=AB400),$AA$4:$AA$2354,""))</f>
        <v>5.9927499999264715E-2</v>
      </c>
      <c r="AE400" s="10">
        <f t="array" ref="AE400">MEDIAN(IF($Y$4:$Y$2354=AB400,$AA$4:$AA$2354,""))</f>
        <v>0.30003250000331383</v>
      </c>
      <c r="AF400" s="6"/>
      <c r="AG400" s="6"/>
      <c r="AH400" s="10"/>
      <c r="AI400" s="53"/>
      <c r="AJ400" s="10"/>
      <c r="AK400" s="10"/>
    </row>
    <row r="401" spans="1:37" x14ac:dyDescent="0.15">
      <c r="A401" s="50"/>
      <c r="B401" s="13"/>
      <c r="C401" s="6"/>
      <c r="D401" s="6"/>
      <c r="E401" s="6"/>
      <c r="F401" s="10"/>
      <c r="G401" s="10"/>
      <c r="H401" s="10"/>
      <c r="I401" s="6"/>
      <c r="J401" s="6"/>
      <c r="K401" s="10"/>
      <c r="L401" s="53"/>
      <c r="M401" s="10"/>
      <c r="N401" s="10"/>
      <c r="O401" s="6"/>
      <c r="P401" s="10"/>
      <c r="Q401" s="10"/>
      <c r="R401" s="10"/>
      <c r="S401" s="6"/>
      <c r="T401" s="6"/>
      <c r="U401" s="10"/>
      <c r="V401" s="53"/>
      <c r="W401" s="10"/>
      <c r="X401" s="10"/>
      <c r="Y401" s="50">
        <v>37.448540084736003</v>
      </c>
      <c r="Z401" s="13">
        <f t="shared" si="25"/>
        <v>30</v>
      </c>
      <c r="AA401" s="6">
        <v>0.11215000000528752</v>
      </c>
      <c r="AB401" s="50">
        <v>44.188556442623998</v>
      </c>
      <c r="AC401" s="10">
        <f t="shared" si="26"/>
        <v>0.89502500000339436</v>
      </c>
      <c r="AD401" s="10">
        <f t="array" ref="AD401">STDEVP(IF(($Y$4:$Y$2354=AB401),$AA$4:$AA$2354,""))</f>
        <v>0</v>
      </c>
      <c r="AE401" s="10">
        <f t="array" ref="AE401">MEDIAN(IF($Y$4:$Y$2354=AB401,$AA$4:$AA$2354,""))</f>
        <v>0.89502500000339436</v>
      </c>
      <c r="AF401" s="6"/>
      <c r="AG401" s="6"/>
      <c r="AH401" s="10"/>
      <c r="AI401" s="53"/>
      <c r="AJ401" s="10"/>
      <c r="AK401" s="10"/>
    </row>
    <row r="402" spans="1:37" x14ac:dyDescent="0.15">
      <c r="A402" s="50"/>
      <c r="B402" s="13"/>
      <c r="C402" s="6"/>
      <c r="D402" s="6"/>
      <c r="E402" s="6"/>
      <c r="F402" s="10"/>
      <c r="G402" s="10"/>
      <c r="H402" s="10"/>
      <c r="I402" s="6"/>
      <c r="J402" s="6"/>
      <c r="K402" s="10"/>
      <c r="L402" s="53"/>
      <c r="M402" s="10"/>
      <c r="N402" s="10"/>
      <c r="O402" s="6"/>
      <c r="P402" s="10"/>
      <c r="Q402" s="10"/>
      <c r="R402" s="10"/>
      <c r="S402" s="6"/>
      <c r="T402" s="6"/>
      <c r="U402" s="10"/>
      <c r="V402" s="53"/>
      <c r="W402" s="10"/>
      <c r="X402" s="10"/>
      <c r="Y402" s="50">
        <v>25.230007756799999</v>
      </c>
      <c r="Z402" s="13">
        <f t="shared" si="25"/>
        <v>20</v>
      </c>
      <c r="AA402" s="6">
        <v>9.9605000002842781E-2</v>
      </c>
      <c r="AB402" s="50">
        <v>44.296685047295995</v>
      </c>
      <c r="AC402" s="10">
        <f t="shared" si="26"/>
        <v>0.60483500000099144</v>
      </c>
      <c r="AD402" s="10">
        <f t="array" ref="AD402">STDEVP(IF(($Y$4:$Y$2354=AB402),$AA$4:$AA$2354,""))</f>
        <v>0.32385499999844025</v>
      </c>
      <c r="AE402" s="10">
        <f t="array" ref="AE402">MEDIAN(IF($Y$4:$Y$2354=AB402,$AA$4:$AA$2354,""))</f>
        <v>0.60483500000099144</v>
      </c>
      <c r="AF402" s="6"/>
      <c r="AG402" s="6"/>
      <c r="AH402" s="10"/>
      <c r="AI402" s="53"/>
      <c r="AJ402" s="10"/>
      <c r="AK402" s="10"/>
    </row>
    <row r="403" spans="1:37" x14ac:dyDescent="0.15">
      <c r="A403" s="50"/>
      <c r="B403" s="13"/>
      <c r="C403" s="6"/>
      <c r="D403" s="6"/>
      <c r="E403" s="6"/>
      <c r="F403" s="10"/>
      <c r="G403" s="10"/>
      <c r="H403" s="10"/>
      <c r="I403" s="6"/>
      <c r="J403" s="6"/>
      <c r="K403" s="10"/>
      <c r="L403" s="53"/>
      <c r="M403" s="10"/>
      <c r="N403" s="10"/>
      <c r="O403" s="6"/>
      <c r="P403" s="10"/>
      <c r="Q403" s="10"/>
      <c r="R403" s="10"/>
      <c r="S403" s="6"/>
      <c r="T403" s="6"/>
      <c r="U403" s="10"/>
      <c r="V403" s="53"/>
      <c r="W403" s="10"/>
      <c r="X403" s="10"/>
      <c r="Y403" s="50">
        <v>20.832777833472001</v>
      </c>
      <c r="Z403" s="13">
        <f t="shared" si="25"/>
        <v>20</v>
      </c>
      <c r="AA403" s="6">
        <v>0.11751500000307558</v>
      </c>
      <c r="AB403" s="50">
        <v>44.332727915519996</v>
      </c>
      <c r="AC403" s="10">
        <f t="shared" si="26"/>
        <v>0.23856000000020749</v>
      </c>
      <c r="AD403" s="10">
        <f t="array" ref="AD403">STDEVP(IF(($Y$4:$Y$2354=AB403),$AA$4:$AA$2354,""))</f>
        <v>0</v>
      </c>
      <c r="AE403" s="10">
        <f t="array" ref="AE403">MEDIAN(IF($Y$4:$Y$2354=AB403,$AA$4:$AA$2354,""))</f>
        <v>0.23856000000020749</v>
      </c>
      <c r="AF403" s="6"/>
      <c r="AG403" s="6"/>
      <c r="AH403" s="10"/>
      <c r="AI403" s="53"/>
      <c r="AJ403" s="10"/>
      <c r="AK403" s="10"/>
    </row>
    <row r="404" spans="1:37" x14ac:dyDescent="0.15">
      <c r="A404" s="50"/>
      <c r="B404" s="13"/>
      <c r="C404" s="6"/>
      <c r="D404" s="6"/>
      <c r="E404" s="6"/>
      <c r="F404" s="10"/>
      <c r="G404" s="10"/>
      <c r="H404" s="10"/>
      <c r="I404" s="6"/>
      <c r="J404" s="6"/>
      <c r="K404" s="10"/>
      <c r="L404" s="53"/>
      <c r="M404" s="10"/>
      <c r="N404" s="10"/>
      <c r="O404" s="6"/>
      <c r="P404" s="10"/>
      <c r="Q404" s="10"/>
      <c r="R404" s="10"/>
      <c r="S404" s="6"/>
      <c r="T404" s="6"/>
      <c r="U404" s="10"/>
      <c r="V404" s="53"/>
      <c r="W404" s="10"/>
      <c r="X404" s="10"/>
      <c r="Y404" s="50">
        <v>20.832777833472001</v>
      </c>
      <c r="Z404" s="13">
        <f t="shared" si="25"/>
        <v>20</v>
      </c>
      <c r="AA404" s="6">
        <v>0.10297000000022338</v>
      </c>
      <c r="AB404" s="50">
        <v>44.368770783743997</v>
      </c>
      <c r="AC404" s="10">
        <f t="shared" si="26"/>
        <v>0.42102000000186884</v>
      </c>
      <c r="AD404" s="10">
        <f t="array" ref="AD404">STDEVP(IF(($Y$4:$Y$2354=AB404),$AA$4:$AA$2354,""))</f>
        <v>0.2155636574589786</v>
      </c>
      <c r="AE404" s="10">
        <f t="array" ref="AE404">MEDIAN(IF($Y$4:$Y$2354=AB404,$AA$4:$AA$2354,""))</f>
        <v>0.32734500000152633</v>
      </c>
      <c r="AF404" s="6"/>
      <c r="AG404" s="6"/>
      <c r="AH404" s="10"/>
      <c r="AI404" s="53"/>
      <c r="AJ404" s="10"/>
      <c r="AK404" s="10"/>
    </row>
    <row r="405" spans="1:37" x14ac:dyDescent="0.15">
      <c r="A405" s="50"/>
      <c r="B405" s="13"/>
      <c r="C405" s="6"/>
      <c r="D405" s="6"/>
      <c r="E405" s="6"/>
      <c r="F405" s="10"/>
      <c r="G405" s="10"/>
      <c r="H405" s="10"/>
      <c r="I405" s="6"/>
      <c r="J405" s="6"/>
      <c r="K405" s="10"/>
      <c r="L405" s="53"/>
      <c r="M405" s="10"/>
      <c r="N405" s="10"/>
      <c r="O405" s="6"/>
      <c r="P405" s="10"/>
      <c r="Q405" s="10"/>
      <c r="R405" s="10"/>
      <c r="S405" s="6"/>
      <c r="T405" s="6"/>
      <c r="U405" s="10"/>
      <c r="V405" s="53"/>
      <c r="W405" s="10"/>
      <c r="X405" s="10"/>
      <c r="Y405" s="50">
        <v>25.157922020352</v>
      </c>
      <c r="Z405" s="13">
        <f t="shared" si="25"/>
        <v>20</v>
      </c>
      <c r="AA405" s="6">
        <v>0.11542499999923383</v>
      </c>
      <c r="AB405" s="50">
        <v>44.404813651967999</v>
      </c>
      <c r="AC405" s="10">
        <f t="shared" si="26"/>
        <v>0.2891190000024213</v>
      </c>
      <c r="AD405" s="10">
        <f t="array" ref="AD405">STDEVP(IF(($Y$4:$Y$2354=AB405),$AA$4:$AA$2354,""))</f>
        <v>0.24376425003210497</v>
      </c>
      <c r="AE405" s="10">
        <f t="array" ref="AE405">MEDIAN(IF($Y$4:$Y$2354=AB405,$AA$4:$AA$2354,""))</f>
        <v>0.24988499999896541</v>
      </c>
      <c r="AF405" s="6"/>
      <c r="AG405" s="6"/>
      <c r="AH405" s="10"/>
      <c r="AI405" s="53"/>
      <c r="AJ405" s="10"/>
      <c r="AK405" s="10"/>
    </row>
    <row r="406" spans="1:37" x14ac:dyDescent="0.15">
      <c r="A406" s="50"/>
      <c r="B406" s="13"/>
      <c r="C406" s="6"/>
      <c r="D406" s="6"/>
      <c r="E406" s="6"/>
      <c r="F406" s="10"/>
      <c r="G406" s="10"/>
      <c r="H406" s="10"/>
      <c r="I406" s="6"/>
      <c r="J406" s="6"/>
      <c r="K406" s="10"/>
      <c r="L406" s="53"/>
      <c r="M406" s="10"/>
      <c r="N406" s="10"/>
      <c r="O406" s="6"/>
      <c r="P406" s="10"/>
      <c r="Q406" s="10"/>
      <c r="R406" s="10"/>
      <c r="S406" s="6"/>
      <c r="T406" s="6"/>
      <c r="U406" s="10"/>
      <c r="V406" s="53"/>
      <c r="W406" s="10"/>
      <c r="X406" s="10"/>
      <c r="Y406" s="50">
        <v>30.888738067968003</v>
      </c>
      <c r="Z406" s="13">
        <f t="shared" si="25"/>
        <v>30</v>
      </c>
      <c r="AA406" s="6">
        <v>9.6335000002842675E-2</v>
      </c>
      <c r="AB406" s="50">
        <v>44.548985124863997</v>
      </c>
      <c r="AC406" s="10">
        <f t="shared" si="26"/>
        <v>0.4329083333362807</v>
      </c>
      <c r="AD406" s="10">
        <f t="array" ref="AD406">STDEVP(IF(($Y$4:$Y$2354=AB406),$AA$4:$AA$2354,""))</f>
        <v>0.20647268977539004</v>
      </c>
      <c r="AE406" s="10">
        <f t="array" ref="AE406">MEDIAN(IF($Y$4:$Y$2354=AB406,$AA$4:$AA$2354,""))</f>
        <v>0.30501500000294324</v>
      </c>
      <c r="AF406" s="6"/>
      <c r="AG406" s="6"/>
      <c r="AH406" s="10"/>
      <c r="AI406" s="53"/>
      <c r="AJ406" s="10"/>
      <c r="AK406" s="10"/>
    </row>
    <row r="407" spans="1:37" x14ac:dyDescent="0.15">
      <c r="A407" s="50"/>
      <c r="B407" s="13"/>
      <c r="C407" s="6"/>
      <c r="D407" s="6"/>
      <c r="E407" s="6"/>
      <c r="F407" s="10"/>
      <c r="G407" s="10"/>
      <c r="H407" s="10"/>
      <c r="I407" s="6"/>
      <c r="J407" s="6"/>
      <c r="K407" s="10"/>
      <c r="L407" s="53"/>
      <c r="M407" s="10"/>
      <c r="N407" s="10"/>
      <c r="O407" s="6"/>
      <c r="P407" s="10"/>
      <c r="Q407" s="10"/>
      <c r="R407" s="10"/>
      <c r="S407" s="6"/>
      <c r="T407" s="6"/>
      <c r="U407" s="10"/>
      <c r="V407" s="53"/>
      <c r="W407" s="10"/>
      <c r="X407" s="10"/>
      <c r="Y407" s="50">
        <v>39.683197914623996</v>
      </c>
      <c r="Z407" s="13">
        <f t="shared" si="25"/>
        <v>30</v>
      </c>
      <c r="AA407" s="6">
        <v>0.11015499999882628</v>
      </c>
      <c r="AB407" s="50">
        <v>44.585027993087998</v>
      </c>
      <c r="AC407" s="10">
        <f t="shared" si="26"/>
        <v>0.55484000000130962</v>
      </c>
      <c r="AD407" s="10">
        <f t="array" ref="AD407">STDEVP(IF(($Y$4:$Y$2354=AB407),$AA$4:$AA$2354,""))</f>
        <v>1.5244999998097919E-2</v>
      </c>
      <c r="AE407" s="10">
        <f t="array" ref="AE407">MEDIAN(IF($Y$4:$Y$2354=AB407,$AA$4:$AA$2354,""))</f>
        <v>0.55484000000130962</v>
      </c>
      <c r="AF407" s="6"/>
      <c r="AG407" s="6"/>
      <c r="AH407" s="10"/>
      <c r="AI407" s="53"/>
      <c r="AJ407" s="10"/>
      <c r="AK407" s="10"/>
    </row>
    <row r="408" spans="1:37" x14ac:dyDescent="0.15">
      <c r="A408" s="50"/>
      <c r="B408" s="13"/>
      <c r="C408" s="6"/>
      <c r="D408" s="6"/>
      <c r="E408" s="6"/>
      <c r="F408" s="10"/>
      <c r="G408" s="10"/>
      <c r="H408" s="10"/>
      <c r="I408" s="6"/>
      <c r="J408" s="6"/>
      <c r="K408" s="10"/>
      <c r="L408" s="53"/>
      <c r="M408" s="10"/>
      <c r="N408" s="10"/>
      <c r="O408" s="6"/>
      <c r="P408" s="10"/>
      <c r="Q408" s="10"/>
      <c r="R408" s="10"/>
      <c r="S408" s="6"/>
      <c r="T408" s="6"/>
      <c r="U408" s="10"/>
      <c r="V408" s="53"/>
      <c r="W408" s="10"/>
      <c r="X408" s="10"/>
      <c r="Y408" s="50">
        <v>44.044384969728007</v>
      </c>
      <c r="Z408" s="13">
        <f t="shared" si="25"/>
        <v>40</v>
      </c>
      <c r="AA408" s="6">
        <v>0.14052000000534548</v>
      </c>
      <c r="AB408" s="50">
        <v>44.621070861311999</v>
      </c>
      <c r="AC408" s="10">
        <f t="shared" si="26"/>
        <v>0.7908250000020669</v>
      </c>
      <c r="AD408" s="10">
        <f t="array" ref="AD408">STDEVP(IF(($Y$4:$Y$2354=AB408),$AA$4:$AA$2354,""))</f>
        <v>0</v>
      </c>
      <c r="AE408" s="10">
        <f t="array" ref="AE408">MEDIAN(IF($Y$4:$Y$2354=AB408,$AA$4:$AA$2354,""))</f>
        <v>0.7908250000020669</v>
      </c>
      <c r="AF408" s="6"/>
      <c r="AG408" s="6"/>
      <c r="AH408" s="10"/>
      <c r="AI408" s="53"/>
      <c r="AJ408" s="10"/>
      <c r="AK408" s="10"/>
    </row>
    <row r="409" spans="1:37" x14ac:dyDescent="0.15">
      <c r="A409" s="50"/>
      <c r="B409" s="13"/>
      <c r="C409" s="6"/>
      <c r="D409" s="6"/>
      <c r="E409" s="6"/>
      <c r="F409" s="10"/>
      <c r="G409" s="10"/>
      <c r="H409" s="10"/>
      <c r="I409" s="6"/>
      <c r="J409" s="6"/>
      <c r="K409" s="10"/>
      <c r="L409" s="53"/>
      <c r="M409" s="10"/>
      <c r="N409" s="10"/>
      <c r="O409" s="6"/>
      <c r="P409" s="10"/>
      <c r="Q409" s="10"/>
      <c r="R409" s="10"/>
      <c r="S409" s="6"/>
      <c r="T409" s="6"/>
      <c r="U409" s="10"/>
      <c r="V409" s="53"/>
      <c r="W409" s="10"/>
      <c r="X409" s="10"/>
      <c r="Y409" s="50">
        <v>46.423214272512006</v>
      </c>
      <c r="Z409" s="13">
        <f t="shared" si="25"/>
        <v>40</v>
      </c>
      <c r="AA409" s="6">
        <v>0.18297500000319178</v>
      </c>
      <c r="AB409" s="50">
        <v>44.657113729536</v>
      </c>
      <c r="AC409" s="10">
        <f t="shared" si="26"/>
        <v>0.92914500000327327</v>
      </c>
      <c r="AD409" s="10">
        <f t="array" ref="AD409">STDEVP(IF(($Y$4:$Y$2354=AB409),$AA$4:$AA$2354,""))</f>
        <v>0</v>
      </c>
      <c r="AE409" s="10">
        <f t="array" ref="AE409">MEDIAN(IF($Y$4:$Y$2354=AB409,$AA$4:$AA$2354,""))</f>
        <v>0.92914500000327327</v>
      </c>
      <c r="AF409" s="6"/>
      <c r="AG409" s="6"/>
      <c r="AH409" s="10"/>
      <c r="AI409" s="53"/>
      <c r="AJ409" s="10"/>
      <c r="AK409" s="10"/>
    </row>
    <row r="410" spans="1:37" x14ac:dyDescent="0.15">
      <c r="A410" s="50"/>
      <c r="B410" s="13"/>
      <c r="C410" s="6"/>
      <c r="D410" s="6"/>
      <c r="E410" s="6"/>
      <c r="F410" s="10"/>
      <c r="G410" s="10"/>
      <c r="H410" s="10"/>
      <c r="I410" s="6"/>
      <c r="J410" s="6"/>
      <c r="K410" s="10"/>
      <c r="L410" s="53"/>
      <c r="M410" s="10"/>
      <c r="N410" s="10"/>
      <c r="O410" s="6"/>
      <c r="P410" s="10"/>
      <c r="Q410" s="10"/>
      <c r="R410" s="10"/>
      <c r="S410" s="6"/>
      <c r="T410" s="6"/>
      <c r="U410" s="10"/>
      <c r="V410" s="53"/>
      <c r="W410" s="10"/>
      <c r="X410" s="10"/>
      <c r="Y410" s="50">
        <v>48.261400551935999</v>
      </c>
      <c r="Z410" s="13">
        <f t="shared" si="25"/>
        <v>40</v>
      </c>
      <c r="AA410" s="6">
        <v>0.240430000000456</v>
      </c>
      <c r="AB410" s="50">
        <v>44.693156597760002</v>
      </c>
      <c r="AC410" s="10">
        <f t="shared" si="26"/>
        <v>0.15170000000001327</v>
      </c>
      <c r="AD410" s="10">
        <f t="array" ref="AD410">STDEVP(IF(($Y$4:$Y$2354=AB410),$AA$4:$AA$2354,""))</f>
        <v>0</v>
      </c>
      <c r="AE410" s="10">
        <f t="array" ref="AE410">MEDIAN(IF($Y$4:$Y$2354=AB410,$AA$4:$AA$2354,""))</f>
        <v>0.15170000000001327</v>
      </c>
      <c r="AF410" s="6"/>
      <c r="AG410" s="6"/>
      <c r="AH410" s="10"/>
      <c r="AI410" s="53"/>
      <c r="AJ410" s="10"/>
      <c r="AK410" s="10"/>
    </row>
    <row r="411" spans="1:37" x14ac:dyDescent="0.15">
      <c r="A411" s="50"/>
      <c r="B411" s="13"/>
      <c r="C411" s="6"/>
      <c r="D411" s="6"/>
      <c r="E411" s="6"/>
      <c r="F411" s="10"/>
      <c r="G411" s="10"/>
      <c r="H411" s="10"/>
      <c r="I411" s="6"/>
      <c r="J411" s="6"/>
      <c r="K411" s="10"/>
      <c r="L411" s="53"/>
      <c r="M411" s="10"/>
      <c r="N411" s="10"/>
      <c r="O411" s="6"/>
      <c r="P411" s="10"/>
      <c r="Q411" s="10"/>
      <c r="R411" s="10"/>
      <c r="S411" s="6"/>
      <c r="T411" s="6"/>
      <c r="U411" s="10"/>
      <c r="V411" s="53"/>
      <c r="W411" s="10"/>
      <c r="X411" s="10"/>
      <c r="Y411" s="50">
        <v>48.585786365952004</v>
      </c>
      <c r="Z411" s="13">
        <f t="shared" si="25"/>
        <v>40</v>
      </c>
      <c r="AA411" s="6">
        <v>0.18588500000400665</v>
      </c>
      <c r="AB411" s="50">
        <v>44.729199465983996</v>
      </c>
      <c r="AC411" s="10">
        <f t="shared" si="26"/>
        <v>0.72299999999937192</v>
      </c>
      <c r="AD411" s="10">
        <f t="array" ref="AD411">STDEVP(IF(($Y$4:$Y$2354=AB411),$AA$4:$AA$2354,""))</f>
        <v>0</v>
      </c>
      <c r="AE411" s="10">
        <f t="array" ref="AE411">MEDIAN(IF($Y$4:$Y$2354=AB411,$AA$4:$AA$2354,""))</f>
        <v>0.72299999999937192</v>
      </c>
      <c r="AF411" s="6"/>
      <c r="AG411" s="6"/>
      <c r="AH411" s="10"/>
      <c r="AI411" s="53"/>
      <c r="AJ411" s="10"/>
      <c r="AK411" s="10"/>
    </row>
    <row r="412" spans="1:37" x14ac:dyDescent="0.15">
      <c r="A412" s="50"/>
      <c r="B412" s="13"/>
      <c r="C412" s="6"/>
      <c r="D412" s="6"/>
      <c r="E412" s="6"/>
      <c r="F412" s="10"/>
      <c r="G412" s="10"/>
      <c r="H412" s="10"/>
      <c r="I412" s="6"/>
      <c r="J412" s="6"/>
      <c r="K412" s="10"/>
      <c r="L412" s="53"/>
      <c r="M412" s="10"/>
      <c r="N412" s="10"/>
      <c r="O412" s="6"/>
      <c r="P412" s="10"/>
      <c r="Q412" s="10"/>
      <c r="R412" s="10"/>
      <c r="S412" s="6"/>
      <c r="T412" s="6"/>
      <c r="U412" s="10"/>
      <c r="V412" s="53"/>
      <c r="W412" s="10"/>
      <c r="X412" s="10"/>
      <c r="Y412" s="50">
        <v>48.585786365952004</v>
      </c>
      <c r="Z412" s="13">
        <f t="shared" si="25"/>
        <v>40</v>
      </c>
      <c r="AA412" s="6">
        <v>0.26988499999929183</v>
      </c>
      <c r="AB412" s="50">
        <v>44.765242334207997</v>
      </c>
      <c r="AC412" s="10">
        <f t="shared" si="26"/>
        <v>0.29676500000167594</v>
      </c>
      <c r="AD412" s="10">
        <f t="array" ref="AD412">STDEVP(IF(($Y$4:$Y$2354=AB412),$AA$4:$AA$2354,""))</f>
        <v>0</v>
      </c>
      <c r="AE412" s="10">
        <f t="array" ref="AE412">MEDIAN(IF($Y$4:$Y$2354=AB412,$AA$4:$AA$2354,""))</f>
        <v>0.29676500000167594</v>
      </c>
      <c r="AF412" s="6"/>
      <c r="AG412" s="6"/>
      <c r="AH412" s="10"/>
      <c r="AI412" s="53"/>
      <c r="AJ412" s="10"/>
      <c r="AK412" s="10"/>
    </row>
    <row r="413" spans="1:37" x14ac:dyDescent="0.15">
      <c r="A413" s="50"/>
      <c r="B413" s="13"/>
      <c r="C413" s="6"/>
      <c r="D413" s="6"/>
      <c r="E413" s="6"/>
      <c r="F413" s="10"/>
      <c r="G413" s="10"/>
      <c r="H413" s="10"/>
      <c r="I413" s="6"/>
      <c r="J413" s="6"/>
      <c r="K413" s="10"/>
      <c r="L413" s="53"/>
      <c r="M413" s="10"/>
      <c r="N413" s="10"/>
      <c r="O413" s="6"/>
      <c r="P413" s="10"/>
      <c r="Q413" s="10"/>
      <c r="R413" s="10"/>
      <c r="S413" s="6"/>
      <c r="T413" s="6"/>
      <c r="U413" s="10"/>
      <c r="V413" s="53"/>
      <c r="W413" s="10"/>
      <c r="X413" s="10"/>
      <c r="Y413" s="50">
        <v>47.937014737920002</v>
      </c>
      <c r="Z413" s="13">
        <f t="shared" si="25"/>
        <v>40</v>
      </c>
      <c r="AA413" s="6">
        <v>0.27534000000051417</v>
      </c>
      <c r="AB413" s="50">
        <v>44.801285202431998</v>
      </c>
      <c r="AC413" s="10">
        <f t="shared" si="26"/>
        <v>0.75173500000336513</v>
      </c>
      <c r="AD413" s="10">
        <f t="array" ref="AD413">STDEVP(IF(($Y$4:$Y$2354=AB413),$AA$4:$AA$2354,""))</f>
        <v>0</v>
      </c>
      <c r="AE413" s="10">
        <f t="array" ref="AE413">MEDIAN(IF($Y$4:$Y$2354=AB413,$AA$4:$AA$2354,""))</f>
        <v>0.75173500000336513</v>
      </c>
      <c r="AF413" s="6"/>
      <c r="AG413" s="6"/>
      <c r="AH413" s="10"/>
      <c r="AI413" s="53"/>
      <c r="AJ413" s="10"/>
      <c r="AK413" s="10"/>
    </row>
    <row r="414" spans="1:37" x14ac:dyDescent="0.15">
      <c r="A414" s="50"/>
      <c r="B414" s="13"/>
      <c r="C414" s="6"/>
      <c r="D414" s="6"/>
      <c r="E414" s="6"/>
      <c r="F414" s="10"/>
      <c r="G414" s="10"/>
      <c r="H414" s="10"/>
      <c r="I414" s="6"/>
      <c r="J414" s="6"/>
      <c r="K414" s="10"/>
      <c r="L414" s="53"/>
      <c r="M414" s="10"/>
      <c r="N414" s="10"/>
      <c r="O414" s="6"/>
      <c r="P414" s="10"/>
      <c r="Q414" s="10"/>
      <c r="R414" s="10"/>
      <c r="S414" s="6"/>
      <c r="T414" s="6"/>
      <c r="U414" s="10"/>
      <c r="V414" s="53"/>
      <c r="W414" s="10"/>
      <c r="X414" s="10"/>
      <c r="Y414" s="50">
        <v>48.261400551935999</v>
      </c>
      <c r="Z414" s="13">
        <f t="shared" si="25"/>
        <v>40</v>
      </c>
      <c r="AA414" s="6">
        <v>0.27379500000394841</v>
      </c>
      <c r="AB414" s="50">
        <v>44.837328070656</v>
      </c>
      <c r="AC414" s="10">
        <f t="shared" si="26"/>
        <v>0.49088750000314485</v>
      </c>
      <c r="AD414" s="10">
        <f t="array" ref="AD414">STDEVP(IF(($Y$4:$Y$2354=AB414),$AA$4:$AA$2354,""))</f>
        <v>0.26933171579006454</v>
      </c>
      <c r="AE414" s="10">
        <f t="array" ref="AE414">MEDIAN(IF($Y$4:$Y$2354=AB414,$AA$4:$AA$2354,""))</f>
        <v>0.35542750000495127</v>
      </c>
      <c r="AF414" s="6"/>
      <c r="AG414" s="6"/>
      <c r="AH414" s="10"/>
      <c r="AI414" s="53"/>
      <c r="AJ414" s="10"/>
      <c r="AK414" s="10"/>
    </row>
    <row r="415" spans="1:37" x14ac:dyDescent="0.15">
      <c r="A415" s="50"/>
      <c r="B415" s="13"/>
      <c r="C415" s="6"/>
      <c r="D415" s="6"/>
      <c r="E415" s="6"/>
      <c r="F415" s="10"/>
      <c r="G415" s="10"/>
      <c r="H415" s="10"/>
      <c r="I415" s="6"/>
      <c r="J415" s="6"/>
      <c r="K415" s="10"/>
      <c r="L415" s="53"/>
      <c r="M415" s="10"/>
      <c r="N415" s="10"/>
      <c r="O415" s="6"/>
      <c r="P415" s="10"/>
      <c r="Q415" s="10"/>
      <c r="R415" s="10"/>
      <c r="S415" s="6"/>
      <c r="T415" s="6"/>
      <c r="U415" s="10"/>
      <c r="V415" s="53"/>
      <c r="W415" s="10"/>
      <c r="X415" s="10"/>
      <c r="Y415" s="50">
        <v>48.693914970624</v>
      </c>
      <c r="Z415" s="13">
        <f t="shared" si="25"/>
        <v>40</v>
      </c>
      <c r="AA415" s="6">
        <v>0.27325000000394839</v>
      </c>
      <c r="AB415" s="50">
        <v>44.873370938879994</v>
      </c>
      <c r="AC415" s="10">
        <f t="shared" si="26"/>
        <v>0.46908249999991558</v>
      </c>
      <c r="AD415" s="10">
        <f t="array" ref="AD415">STDEVP(IF(($Y$4:$Y$2354=AB415),$AA$4:$AA$2354,""))</f>
        <v>0.2016525000011247</v>
      </c>
      <c r="AE415" s="10">
        <f t="array" ref="AE415">MEDIAN(IF($Y$4:$Y$2354=AB415,$AA$4:$AA$2354,""))</f>
        <v>0.46908249999991558</v>
      </c>
      <c r="AF415" s="6"/>
      <c r="AG415" s="6"/>
      <c r="AH415" s="10"/>
      <c r="AI415" s="53"/>
      <c r="AJ415" s="10"/>
      <c r="AK415" s="10"/>
    </row>
    <row r="416" spans="1:37" x14ac:dyDescent="0.15">
      <c r="A416" s="50"/>
      <c r="B416" s="13"/>
      <c r="C416" s="6"/>
      <c r="D416" s="6"/>
      <c r="E416" s="6"/>
      <c r="F416" s="10"/>
      <c r="G416" s="10"/>
      <c r="H416" s="10"/>
      <c r="I416" s="6"/>
      <c r="J416" s="6"/>
      <c r="K416" s="10"/>
      <c r="L416" s="53"/>
      <c r="M416" s="10"/>
      <c r="N416" s="10"/>
      <c r="O416" s="6"/>
      <c r="P416" s="10"/>
      <c r="Q416" s="10"/>
      <c r="R416" s="10"/>
      <c r="S416" s="6"/>
      <c r="T416" s="6"/>
      <c r="U416" s="10"/>
      <c r="V416" s="53"/>
      <c r="W416" s="10"/>
      <c r="X416" s="10"/>
      <c r="Y416" s="50">
        <v>49.054343652863999</v>
      </c>
      <c r="Z416" s="13">
        <f t="shared" si="25"/>
        <v>40</v>
      </c>
      <c r="AA416" s="6">
        <v>0.28270499999870968</v>
      </c>
      <c r="AB416" s="50">
        <v>44.909413807104002</v>
      </c>
      <c r="AC416" s="10">
        <f t="shared" si="26"/>
        <v>0.42068250000361929</v>
      </c>
      <c r="AD416" s="10">
        <f t="array" ref="AD416">STDEVP(IF(($Y$4:$Y$2354=AB416),$AA$4:$AA$2354,""))</f>
        <v>0.12846249999901008</v>
      </c>
      <c r="AE416" s="10">
        <f t="array" ref="AE416">MEDIAN(IF($Y$4:$Y$2354=AB416,$AA$4:$AA$2354,""))</f>
        <v>0.42068250000361929</v>
      </c>
      <c r="AF416" s="6"/>
      <c r="AG416" s="6"/>
      <c r="AH416" s="10"/>
      <c r="AI416" s="53"/>
      <c r="AJ416" s="10"/>
      <c r="AK416" s="10"/>
    </row>
    <row r="417" spans="1:37" x14ac:dyDescent="0.15">
      <c r="A417" s="50"/>
      <c r="B417" s="13"/>
      <c r="C417" s="6"/>
      <c r="D417" s="6"/>
      <c r="E417" s="6"/>
      <c r="F417" s="10"/>
      <c r="G417" s="10"/>
      <c r="H417" s="10"/>
      <c r="I417" s="6"/>
      <c r="J417" s="6"/>
      <c r="K417" s="10"/>
      <c r="L417" s="53"/>
      <c r="M417" s="10"/>
      <c r="N417" s="10"/>
      <c r="O417" s="6"/>
      <c r="P417" s="10"/>
      <c r="Q417" s="10"/>
      <c r="R417" s="10"/>
      <c r="S417" s="6"/>
      <c r="T417" s="6"/>
      <c r="U417" s="10"/>
      <c r="V417" s="53"/>
      <c r="W417" s="10"/>
      <c r="X417" s="10"/>
      <c r="Y417" s="50">
        <v>48.946215048192002</v>
      </c>
      <c r="Z417" s="13">
        <f t="shared" si="25"/>
        <v>40</v>
      </c>
      <c r="AA417" s="6">
        <v>0.27116000000010665</v>
      </c>
      <c r="AB417" s="50">
        <v>44.945456675328003</v>
      </c>
      <c r="AC417" s="10">
        <f t="shared" si="26"/>
        <v>0.94838500000497672</v>
      </c>
      <c r="AD417" s="10">
        <f t="array" ref="AD417">STDEVP(IF(($Y$4:$Y$2354=AB417),$AA$4:$AA$2354,""))</f>
        <v>0</v>
      </c>
      <c r="AE417" s="10">
        <f t="array" ref="AE417">MEDIAN(IF($Y$4:$Y$2354=AB417,$AA$4:$AA$2354,""))</f>
        <v>0.94838500000497672</v>
      </c>
      <c r="AF417" s="6"/>
      <c r="AG417" s="6"/>
      <c r="AH417" s="10"/>
      <c r="AI417" s="53"/>
      <c r="AJ417" s="10"/>
      <c r="AK417" s="10"/>
    </row>
    <row r="418" spans="1:37" x14ac:dyDescent="0.15">
      <c r="A418" s="50"/>
      <c r="B418" s="13"/>
      <c r="C418" s="6"/>
      <c r="D418" s="6"/>
      <c r="E418" s="6"/>
      <c r="F418" s="10"/>
      <c r="G418" s="10"/>
      <c r="H418" s="10"/>
      <c r="I418" s="6"/>
      <c r="J418" s="6"/>
      <c r="K418" s="10"/>
      <c r="L418" s="53"/>
      <c r="M418" s="10"/>
      <c r="N418" s="10"/>
      <c r="O418" s="6"/>
      <c r="P418" s="10"/>
      <c r="Q418" s="10"/>
      <c r="R418" s="10"/>
      <c r="S418" s="6"/>
      <c r="T418" s="6"/>
      <c r="U418" s="10"/>
      <c r="V418" s="53"/>
      <c r="W418" s="10"/>
      <c r="X418" s="10"/>
      <c r="Y418" s="50">
        <v>47.108028768768001</v>
      </c>
      <c r="Z418" s="13">
        <f t="shared" si="25"/>
        <v>40</v>
      </c>
      <c r="AA418" s="6">
        <v>0.28261500000255135</v>
      </c>
      <c r="AB418" s="50">
        <v>45.017542411775999</v>
      </c>
      <c r="AC418" s="10">
        <f t="shared" si="26"/>
        <v>0.60478750000230119</v>
      </c>
      <c r="AD418" s="10">
        <f t="array" ref="AD418">STDEVP(IF(($Y$4:$Y$2354=AB418),$AA$4:$AA$2354,""))</f>
        <v>0.10512749999761195</v>
      </c>
      <c r="AE418" s="10">
        <f t="array" ref="AE418">MEDIAN(IF($Y$4:$Y$2354=AB418,$AA$4:$AA$2354,""))</f>
        <v>0.60478750000230119</v>
      </c>
      <c r="AF418" s="6"/>
      <c r="AG418" s="6"/>
      <c r="AH418" s="10"/>
      <c r="AI418" s="53"/>
      <c r="AJ418" s="10"/>
      <c r="AK418" s="10"/>
    </row>
    <row r="419" spans="1:37" x14ac:dyDescent="0.15">
      <c r="A419" s="50"/>
      <c r="B419" s="13"/>
      <c r="C419" s="6"/>
      <c r="D419" s="6"/>
      <c r="E419" s="6"/>
      <c r="F419" s="10"/>
      <c r="G419" s="10"/>
      <c r="H419" s="10"/>
      <c r="I419" s="6"/>
      <c r="J419" s="6"/>
      <c r="K419" s="10"/>
      <c r="L419" s="53"/>
      <c r="M419" s="10"/>
      <c r="N419" s="10"/>
      <c r="O419" s="6"/>
      <c r="P419" s="10"/>
      <c r="Q419" s="10"/>
      <c r="R419" s="10"/>
      <c r="S419" s="6"/>
      <c r="T419" s="6"/>
      <c r="U419" s="10"/>
      <c r="V419" s="53"/>
      <c r="W419" s="10"/>
      <c r="X419" s="10"/>
      <c r="Y419" s="50">
        <v>44.548985124863997</v>
      </c>
      <c r="Z419" s="13">
        <f t="shared" si="25"/>
        <v>40</v>
      </c>
      <c r="AA419" s="6">
        <v>0.2695250000001066</v>
      </c>
      <c r="AB419" s="50">
        <v>45.05358528</v>
      </c>
      <c r="AC419" s="10">
        <f t="shared" si="26"/>
        <v>0.24698500000226181</v>
      </c>
      <c r="AD419" s="10">
        <f t="array" ref="AD419">STDEVP(IF(($Y$4:$Y$2354=AB419),$AA$4:$AA$2354,""))</f>
        <v>0.1255579044118115</v>
      </c>
      <c r="AE419" s="10">
        <f t="array" ref="AE419">MEDIAN(IF($Y$4:$Y$2354=AB419,$AA$4:$AA$2354,""))</f>
        <v>0.28043500000255128</v>
      </c>
      <c r="AF419" s="6"/>
      <c r="AG419" s="6"/>
      <c r="AH419" s="10"/>
      <c r="AI419" s="53"/>
      <c r="AJ419" s="10"/>
      <c r="AK419" s="10"/>
    </row>
    <row r="420" spans="1:37" x14ac:dyDescent="0.15">
      <c r="A420" s="50"/>
      <c r="B420" s="13"/>
      <c r="C420" s="6"/>
      <c r="D420" s="6"/>
      <c r="E420" s="6"/>
      <c r="F420" s="10"/>
      <c r="G420" s="10"/>
      <c r="H420" s="10"/>
      <c r="I420" s="6"/>
      <c r="J420" s="6"/>
      <c r="K420" s="10"/>
      <c r="L420" s="53"/>
      <c r="M420" s="10"/>
      <c r="N420" s="10"/>
      <c r="O420" s="6"/>
      <c r="P420" s="10"/>
      <c r="Q420" s="10"/>
      <c r="R420" s="10"/>
      <c r="S420" s="6"/>
      <c r="T420" s="6"/>
      <c r="U420" s="10"/>
      <c r="V420" s="53"/>
      <c r="W420" s="10"/>
      <c r="X420" s="10"/>
      <c r="Y420" s="50">
        <v>44.296685047295995</v>
      </c>
      <c r="Z420" s="13">
        <f t="shared" si="25"/>
        <v>40</v>
      </c>
      <c r="AA420" s="6">
        <v>0.2809800000025513</v>
      </c>
      <c r="AB420" s="50">
        <v>45.089628148224001</v>
      </c>
      <c r="AC420" s="10">
        <f t="shared" si="26"/>
        <v>6.7370000003725838E-2</v>
      </c>
      <c r="AD420" s="10">
        <f t="array" ref="AD420">STDEVP(IF(($Y$4:$Y$2354=AB420),$AA$4:$AA$2354,""))</f>
        <v>7.7649999984930052E-3</v>
      </c>
      <c r="AE420" s="10">
        <f t="array" ref="AE420">MEDIAN(IF($Y$4:$Y$2354=AB420,$AA$4:$AA$2354,""))</f>
        <v>6.7370000003725838E-2</v>
      </c>
      <c r="AF420" s="6"/>
      <c r="AG420" s="6"/>
      <c r="AH420" s="10"/>
      <c r="AI420" s="53"/>
      <c r="AJ420" s="10"/>
      <c r="AK420" s="10"/>
    </row>
    <row r="421" spans="1:37" x14ac:dyDescent="0.15">
      <c r="A421" s="50"/>
      <c r="B421" s="13"/>
      <c r="C421" s="6"/>
      <c r="D421" s="6"/>
      <c r="E421" s="6"/>
      <c r="F421" s="10"/>
      <c r="G421" s="10"/>
      <c r="H421" s="10"/>
      <c r="I421" s="6"/>
      <c r="J421" s="6"/>
      <c r="K421" s="10"/>
      <c r="L421" s="53"/>
      <c r="M421" s="10"/>
      <c r="N421" s="10"/>
      <c r="O421" s="6"/>
      <c r="P421" s="10"/>
      <c r="Q421" s="10"/>
      <c r="R421" s="10"/>
      <c r="S421" s="6"/>
      <c r="T421" s="6"/>
      <c r="U421" s="10"/>
      <c r="V421" s="53"/>
      <c r="W421" s="10"/>
      <c r="X421" s="10"/>
      <c r="Y421" s="50">
        <v>45.05358528</v>
      </c>
      <c r="Z421" s="13">
        <f t="shared" si="25"/>
        <v>40</v>
      </c>
      <c r="AA421" s="6">
        <v>0.28043500000255128</v>
      </c>
      <c r="AB421" s="50">
        <v>45.125671016447995</v>
      </c>
      <c r="AC421" s="10">
        <f t="shared" si="26"/>
        <v>0.40292999999886847</v>
      </c>
      <c r="AD421" s="10">
        <f t="array" ref="AD421">STDEVP(IF(($Y$4:$Y$2354=AB421),$AA$4:$AA$2354,""))</f>
        <v>0</v>
      </c>
      <c r="AE421" s="10">
        <f t="array" ref="AE421">MEDIAN(IF($Y$4:$Y$2354=AB421,$AA$4:$AA$2354,""))</f>
        <v>0.40292999999886847</v>
      </c>
      <c r="AF421" s="6"/>
      <c r="AG421" s="6"/>
      <c r="AH421" s="10"/>
      <c r="AI421" s="53"/>
      <c r="AJ421" s="10"/>
      <c r="AK421" s="10"/>
    </row>
    <row r="422" spans="1:37" x14ac:dyDescent="0.15">
      <c r="A422" s="50"/>
      <c r="B422" s="13"/>
      <c r="C422" s="6"/>
      <c r="D422" s="6"/>
      <c r="E422" s="6"/>
      <c r="F422" s="10"/>
      <c r="G422" s="10"/>
      <c r="H422" s="10"/>
      <c r="I422" s="6"/>
      <c r="J422" s="6"/>
      <c r="K422" s="10"/>
      <c r="L422" s="53"/>
      <c r="M422" s="10"/>
      <c r="N422" s="10"/>
      <c r="O422" s="6"/>
      <c r="P422" s="10"/>
      <c r="Q422" s="10"/>
      <c r="R422" s="10"/>
      <c r="S422" s="6"/>
      <c r="T422" s="6"/>
      <c r="U422" s="10"/>
      <c r="V422" s="53"/>
      <c r="W422" s="10"/>
      <c r="X422" s="10"/>
      <c r="Y422" s="50">
        <v>45.486099698688001</v>
      </c>
      <c r="Z422" s="13">
        <f t="shared" si="25"/>
        <v>40</v>
      </c>
      <c r="AA422" s="6">
        <v>0.26889000000394825</v>
      </c>
      <c r="AB422" s="50">
        <v>45.161713884671997</v>
      </c>
      <c r="AC422" s="10">
        <f t="shared" si="26"/>
        <v>0.25120250000278255</v>
      </c>
      <c r="AD422" s="10">
        <f t="array" ref="AD422">STDEVP(IF(($Y$4:$Y$2354=AB422),$AA$4:$AA$2354,""))</f>
        <v>0.14727749999767858</v>
      </c>
      <c r="AE422" s="10">
        <f t="array" ref="AE422">MEDIAN(IF($Y$4:$Y$2354=AB422,$AA$4:$AA$2354,""))</f>
        <v>0.25120250000278255</v>
      </c>
      <c r="AF422" s="6"/>
      <c r="AG422" s="6"/>
      <c r="AH422" s="10"/>
      <c r="AI422" s="53"/>
      <c r="AJ422" s="10"/>
      <c r="AK422" s="10"/>
    </row>
    <row r="423" spans="1:37" x14ac:dyDescent="0.15">
      <c r="A423" s="50"/>
      <c r="B423" s="13"/>
      <c r="C423" s="6"/>
      <c r="D423" s="6"/>
      <c r="E423" s="6"/>
      <c r="F423" s="10"/>
      <c r="G423" s="10"/>
      <c r="H423" s="10"/>
      <c r="I423" s="6"/>
      <c r="J423" s="6"/>
      <c r="K423" s="10"/>
      <c r="L423" s="53"/>
      <c r="M423" s="10"/>
      <c r="N423" s="10"/>
      <c r="O423" s="6"/>
      <c r="P423" s="10"/>
      <c r="Q423" s="10"/>
      <c r="R423" s="10"/>
      <c r="S423" s="6"/>
      <c r="T423" s="6"/>
      <c r="U423" s="10"/>
      <c r="V423" s="53"/>
      <c r="W423" s="10"/>
      <c r="X423" s="10"/>
      <c r="Y423" s="50">
        <v>45.197756752895998</v>
      </c>
      <c r="Z423" s="13">
        <f t="shared" si="25"/>
        <v>40</v>
      </c>
      <c r="AA423" s="6">
        <v>0.26434500000313332</v>
      </c>
      <c r="AB423" s="50">
        <v>45.197756752895998</v>
      </c>
      <c r="AC423" s="10">
        <f t="shared" si="26"/>
        <v>0.26434500000313332</v>
      </c>
      <c r="AD423" s="10">
        <f t="array" ref="AD423">STDEVP(IF(($Y$4:$Y$2354=AB423),$AA$4:$AA$2354,""))</f>
        <v>0</v>
      </c>
      <c r="AE423" s="10">
        <f t="array" ref="AE423">MEDIAN(IF($Y$4:$Y$2354=AB423,$AA$4:$AA$2354,""))</f>
        <v>0.26434500000313332</v>
      </c>
      <c r="AF423" s="6"/>
      <c r="AG423" s="6"/>
      <c r="AH423" s="10"/>
      <c r="AI423" s="53"/>
      <c r="AJ423" s="10"/>
      <c r="AK423" s="10"/>
    </row>
    <row r="424" spans="1:37" x14ac:dyDescent="0.15">
      <c r="A424" s="50"/>
      <c r="B424" s="13"/>
      <c r="C424" s="6"/>
      <c r="D424" s="6"/>
      <c r="E424" s="6"/>
      <c r="F424" s="10"/>
      <c r="G424" s="10"/>
      <c r="H424" s="10"/>
      <c r="I424" s="6"/>
      <c r="J424" s="6"/>
      <c r="K424" s="10"/>
      <c r="L424" s="53"/>
      <c r="M424" s="10"/>
      <c r="N424" s="10"/>
      <c r="O424" s="6"/>
      <c r="P424" s="10"/>
      <c r="Q424" s="10"/>
      <c r="R424" s="10"/>
      <c r="S424" s="6"/>
      <c r="T424" s="6"/>
      <c r="U424" s="10"/>
      <c r="V424" s="53"/>
      <c r="W424" s="10"/>
      <c r="X424" s="10"/>
      <c r="Y424" s="50">
        <v>43.323527605247996</v>
      </c>
      <c r="Z424" s="13">
        <f t="shared" si="25"/>
        <v>40</v>
      </c>
      <c r="AA424" s="6">
        <v>0.26580000000354076</v>
      </c>
      <c r="AB424" s="50">
        <v>45.233799621120006</v>
      </c>
      <c r="AC424" s="10">
        <f t="shared" si="26"/>
        <v>0.64762666666885649</v>
      </c>
      <c r="AD424" s="10">
        <f t="array" ref="AD424">STDEVP(IF(($Y$4:$Y$2354=AB424),$AA$4:$AA$2354,""))</f>
        <v>0.11257227377267019</v>
      </c>
      <c r="AE424" s="10">
        <f t="array" ref="AE424">MEDIAN(IF($Y$4:$Y$2354=AB424,$AA$4:$AA$2354,""))</f>
        <v>0.64418000000106002</v>
      </c>
      <c r="AF424" s="6"/>
      <c r="AG424" s="6"/>
      <c r="AH424" s="10"/>
      <c r="AI424" s="53"/>
      <c r="AJ424" s="10"/>
      <c r="AK424" s="10"/>
    </row>
    <row r="425" spans="1:37" x14ac:dyDescent="0.15">
      <c r="A425" s="50"/>
      <c r="B425" s="13"/>
      <c r="C425" s="6"/>
      <c r="D425" s="6"/>
      <c r="E425" s="6"/>
      <c r="F425" s="10"/>
      <c r="G425" s="10"/>
      <c r="H425" s="10"/>
      <c r="I425" s="6"/>
      <c r="J425" s="6"/>
      <c r="K425" s="10"/>
      <c r="L425" s="53"/>
      <c r="M425" s="10"/>
      <c r="N425" s="10"/>
      <c r="O425" s="6"/>
      <c r="P425" s="10"/>
      <c r="Q425" s="10"/>
      <c r="R425" s="10"/>
      <c r="S425" s="6"/>
      <c r="T425" s="6"/>
      <c r="U425" s="10"/>
      <c r="V425" s="53"/>
      <c r="W425" s="10"/>
      <c r="X425" s="10"/>
      <c r="Y425" s="50">
        <v>39.647155046399995</v>
      </c>
      <c r="Z425" s="13">
        <f t="shared" si="25"/>
        <v>30</v>
      </c>
      <c r="AA425" s="6">
        <v>0.27525500000557801</v>
      </c>
      <c r="AB425" s="50">
        <v>45.305885357568002</v>
      </c>
      <c r="AC425" s="10">
        <f t="shared" si="26"/>
        <v>0.47017250000104005</v>
      </c>
      <c r="AD425" s="10">
        <f t="array" ref="AD425">STDEVP(IF(($Y$4:$Y$2354=AB425),$AA$4:$AA$2354,""))</f>
        <v>7.1877499999144875E-2</v>
      </c>
      <c r="AE425" s="10">
        <f t="array" ref="AE425">MEDIAN(IF($Y$4:$Y$2354=AB425,$AA$4:$AA$2354,""))</f>
        <v>0.47017250000104005</v>
      </c>
      <c r="AF425" s="6"/>
      <c r="AG425" s="6"/>
      <c r="AH425" s="10"/>
      <c r="AI425" s="53"/>
      <c r="AJ425" s="10"/>
      <c r="AK425" s="10"/>
    </row>
    <row r="426" spans="1:37" x14ac:dyDescent="0.15">
      <c r="A426" s="50"/>
      <c r="B426" s="13"/>
      <c r="C426" s="6"/>
      <c r="D426" s="6"/>
      <c r="E426" s="6"/>
      <c r="F426" s="10"/>
      <c r="G426" s="10"/>
      <c r="H426" s="10"/>
      <c r="I426" s="6"/>
      <c r="J426" s="6"/>
      <c r="K426" s="10"/>
      <c r="L426" s="53"/>
      <c r="M426" s="10"/>
      <c r="N426" s="10"/>
      <c r="O426" s="6"/>
      <c r="P426" s="10"/>
      <c r="Q426" s="10"/>
      <c r="R426" s="10"/>
      <c r="S426" s="6"/>
      <c r="T426" s="6"/>
      <c r="U426" s="10"/>
      <c r="V426" s="53"/>
      <c r="W426" s="10"/>
      <c r="X426" s="10"/>
      <c r="Y426" s="50">
        <v>36.835811324928002</v>
      </c>
      <c r="Z426" s="13">
        <f t="shared" si="25"/>
        <v>30</v>
      </c>
      <c r="AA426" s="6">
        <v>0.38116500000191089</v>
      </c>
      <c r="AB426" s="50">
        <v>45.341928225792003</v>
      </c>
      <c r="AC426" s="10">
        <f t="shared" si="26"/>
        <v>0.32092500000276858</v>
      </c>
      <c r="AD426" s="10">
        <f t="array" ref="AD426">STDEVP(IF(($Y$4:$Y$2354=AB426),$AA$4:$AA$2354,""))</f>
        <v>0</v>
      </c>
      <c r="AE426" s="10">
        <f t="array" ref="AE426">MEDIAN(IF($Y$4:$Y$2354=AB426,$AA$4:$AA$2354,""))</f>
        <v>0.32092500000276858</v>
      </c>
      <c r="AF426" s="6"/>
      <c r="AG426" s="6"/>
      <c r="AH426" s="10"/>
      <c r="AI426" s="53"/>
      <c r="AJ426" s="10"/>
      <c r="AK426" s="10"/>
    </row>
    <row r="427" spans="1:37" x14ac:dyDescent="0.15">
      <c r="A427" s="50"/>
      <c r="B427" s="13"/>
      <c r="C427" s="6"/>
      <c r="D427" s="6"/>
      <c r="E427" s="6"/>
      <c r="F427" s="10"/>
      <c r="G427" s="10"/>
      <c r="H427" s="10"/>
      <c r="I427" s="6"/>
      <c r="J427" s="6"/>
      <c r="K427" s="10"/>
      <c r="L427" s="53"/>
      <c r="M427" s="10"/>
      <c r="N427" s="10"/>
      <c r="O427" s="6"/>
      <c r="P427" s="10"/>
      <c r="Q427" s="10"/>
      <c r="R427" s="10"/>
      <c r="S427" s="6"/>
      <c r="T427" s="6"/>
      <c r="U427" s="10"/>
      <c r="V427" s="53"/>
      <c r="W427" s="10"/>
      <c r="X427" s="10"/>
      <c r="Y427" s="50">
        <v>30.09579496704</v>
      </c>
      <c r="Z427" s="13">
        <f t="shared" si="25"/>
        <v>30</v>
      </c>
      <c r="AA427" s="6">
        <v>0.38561999999929153</v>
      </c>
      <c r="AB427" s="50">
        <v>45.414013962239999</v>
      </c>
      <c r="AC427" s="10">
        <f t="shared" si="26"/>
        <v>0.73102000000200995</v>
      </c>
      <c r="AD427" s="10">
        <f t="array" ref="AD427">STDEVP(IF(($Y$4:$Y$2354=AB427),$AA$4:$AA$2354,""))</f>
        <v>1.3474999996584414E-2</v>
      </c>
      <c r="AE427" s="10">
        <f t="array" ref="AE427">MEDIAN(IF($Y$4:$Y$2354=AB427,$AA$4:$AA$2354,""))</f>
        <v>0.73102000000200995</v>
      </c>
      <c r="AF427" s="6"/>
      <c r="AG427" s="6"/>
      <c r="AH427" s="10"/>
      <c r="AI427" s="53"/>
      <c r="AJ427" s="10"/>
      <c r="AK427" s="10"/>
    </row>
    <row r="428" spans="1:37" x14ac:dyDescent="0.15">
      <c r="A428" s="50"/>
      <c r="B428" s="13"/>
      <c r="C428" s="6"/>
      <c r="D428" s="6"/>
      <c r="E428" s="6"/>
      <c r="F428" s="10"/>
      <c r="G428" s="10"/>
      <c r="H428" s="10"/>
      <c r="I428" s="6"/>
      <c r="J428" s="6"/>
      <c r="K428" s="10"/>
      <c r="L428" s="53"/>
      <c r="M428" s="10"/>
      <c r="N428" s="10"/>
      <c r="O428" s="6"/>
      <c r="P428" s="10"/>
      <c r="Q428" s="10"/>
      <c r="R428" s="10"/>
      <c r="S428" s="6"/>
      <c r="T428" s="6"/>
      <c r="U428" s="10"/>
      <c r="V428" s="53"/>
      <c r="W428" s="10"/>
      <c r="X428" s="10"/>
      <c r="Y428" s="50">
        <v>30.09579496704</v>
      </c>
      <c r="Z428" s="13">
        <f t="shared" si="25"/>
        <v>30</v>
      </c>
      <c r="AA428" s="6">
        <v>0.38407500000272576</v>
      </c>
      <c r="AB428" s="50">
        <v>45.450056830464</v>
      </c>
      <c r="AC428" s="10">
        <f t="shared" si="26"/>
        <v>0.88890000000323521</v>
      </c>
      <c r="AD428" s="10">
        <f t="array" ref="AD428">STDEVP(IF(($Y$4:$Y$2354=AB428),$AA$4:$AA$2354,""))</f>
        <v>0</v>
      </c>
      <c r="AE428" s="10">
        <f t="array" ref="AE428">MEDIAN(IF($Y$4:$Y$2354=AB428,$AA$4:$AA$2354,""))</f>
        <v>0.88890000000323521</v>
      </c>
      <c r="AF428" s="6"/>
      <c r="AG428" s="6"/>
      <c r="AH428" s="10"/>
      <c r="AI428" s="53"/>
      <c r="AJ428" s="10"/>
      <c r="AK428" s="10"/>
    </row>
    <row r="429" spans="1:37" x14ac:dyDescent="0.15">
      <c r="A429" s="50"/>
      <c r="B429" s="13"/>
      <c r="C429" s="6"/>
      <c r="D429" s="6"/>
      <c r="E429" s="6"/>
      <c r="F429" s="10"/>
      <c r="G429" s="10"/>
      <c r="H429" s="10"/>
      <c r="I429" s="6"/>
      <c r="J429" s="6"/>
      <c r="K429" s="10"/>
      <c r="L429" s="53"/>
      <c r="M429" s="10"/>
      <c r="N429" s="10"/>
      <c r="O429" s="6"/>
      <c r="P429" s="10"/>
      <c r="Q429" s="10"/>
      <c r="R429" s="10"/>
      <c r="S429" s="6"/>
      <c r="T429" s="6"/>
      <c r="U429" s="10"/>
      <c r="V429" s="53"/>
      <c r="W429" s="10"/>
      <c r="X429" s="10"/>
      <c r="Y429" s="50">
        <v>30.09579496704</v>
      </c>
      <c r="Z429" s="13">
        <f t="shared" si="25"/>
        <v>30</v>
      </c>
      <c r="AA429" s="6">
        <v>0.47507500000307501</v>
      </c>
      <c r="AB429" s="50">
        <v>45.486099698688001</v>
      </c>
      <c r="AC429" s="10">
        <f t="shared" si="26"/>
        <v>0.568989000003153</v>
      </c>
      <c r="AD429" s="10">
        <f t="array" ref="AD429">STDEVP(IF(($Y$4:$Y$2354=AB429),$AA$4:$AA$2354,""))</f>
        <v>0.36629142598992687</v>
      </c>
      <c r="AE429" s="10">
        <f t="array" ref="AE429">MEDIAN(IF($Y$4:$Y$2354=AB429,$AA$4:$AA$2354,""))</f>
        <v>0.74004000000121373</v>
      </c>
      <c r="AF429" s="6"/>
      <c r="AG429" s="6"/>
      <c r="AH429" s="10"/>
      <c r="AI429" s="53"/>
      <c r="AJ429" s="10"/>
      <c r="AK429" s="10"/>
    </row>
    <row r="430" spans="1:37" x14ac:dyDescent="0.15">
      <c r="A430" s="50"/>
      <c r="B430" s="13"/>
      <c r="C430" s="6"/>
      <c r="D430" s="6"/>
      <c r="E430" s="6"/>
      <c r="F430" s="10"/>
      <c r="G430" s="10"/>
      <c r="H430" s="10"/>
      <c r="I430" s="6"/>
      <c r="J430" s="6"/>
      <c r="K430" s="10"/>
      <c r="L430" s="53"/>
      <c r="M430" s="10"/>
      <c r="N430" s="10"/>
      <c r="O430" s="6"/>
      <c r="P430" s="10"/>
      <c r="Q430" s="10"/>
      <c r="R430" s="10"/>
      <c r="S430" s="6"/>
      <c r="T430" s="6"/>
      <c r="U430" s="10"/>
      <c r="V430" s="53"/>
      <c r="W430" s="10"/>
      <c r="X430" s="10"/>
      <c r="Y430" s="50">
        <v>27.825094268927998</v>
      </c>
      <c r="Z430" s="13">
        <f t="shared" si="25"/>
        <v>20</v>
      </c>
      <c r="AA430" s="6">
        <v>0.46753000000528688</v>
      </c>
      <c r="AB430" s="50">
        <v>45.558185435135996</v>
      </c>
      <c r="AC430" s="10">
        <f t="shared" si="26"/>
        <v>0.66094500000291545</v>
      </c>
      <c r="AD430" s="10">
        <f t="array" ref="AD430">STDEVP(IF(($Y$4:$Y$2354=AB430),$AA$4:$AA$2354,""))</f>
        <v>0.18493743460047088</v>
      </c>
      <c r="AE430" s="10">
        <f t="array" ref="AE430">MEDIAN(IF($Y$4:$Y$2354=AB430,$AA$4:$AA$2354,""))</f>
        <v>0.73895000000121369</v>
      </c>
      <c r="AF430" s="6"/>
      <c r="AG430" s="6"/>
      <c r="AH430" s="10"/>
      <c r="AI430" s="53"/>
      <c r="AJ430" s="10"/>
      <c r="AK430" s="10"/>
    </row>
    <row r="431" spans="1:37" x14ac:dyDescent="0.15">
      <c r="A431" s="50"/>
      <c r="B431" s="13"/>
      <c r="C431" s="6"/>
      <c r="D431" s="6"/>
      <c r="E431" s="6"/>
      <c r="F431" s="10"/>
      <c r="G431" s="10"/>
      <c r="H431" s="10"/>
      <c r="I431" s="6"/>
      <c r="J431" s="6"/>
      <c r="K431" s="10"/>
      <c r="L431" s="53"/>
      <c r="M431" s="10"/>
      <c r="N431" s="10"/>
      <c r="O431" s="6"/>
      <c r="P431" s="10"/>
      <c r="Q431" s="10"/>
      <c r="R431" s="10"/>
      <c r="S431" s="6"/>
      <c r="T431" s="6"/>
      <c r="U431" s="10"/>
      <c r="V431" s="53"/>
      <c r="W431" s="10"/>
      <c r="X431" s="10"/>
      <c r="Y431" s="50">
        <v>27.825094268927998</v>
      </c>
      <c r="Z431" s="13">
        <f t="shared" si="25"/>
        <v>20</v>
      </c>
      <c r="AA431" s="6">
        <v>0.46998500000226007</v>
      </c>
      <c r="AB431" s="50">
        <v>45.594228303359998</v>
      </c>
      <c r="AC431" s="10">
        <f t="shared" si="26"/>
        <v>0.48778250000119849</v>
      </c>
      <c r="AD431" s="10">
        <f t="array" ref="AD431">STDEVP(IF(($Y$4:$Y$2354=AB431),$AA$4:$AA$2354,""))</f>
        <v>0.33718673313994862</v>
      </c>
      <c r="AE431" s="10">
        <f t="array" ref="AE431">MEDIAN(IF($Y$4:$Y$2354=AB431,$AA$4:$AA$2354,""))</f>
        <v>0.46329750000119663</v>
      </c>
      <c r="AF431" s="6"/>
      <c r="AG431" s="6"/>
      <c r="AH431" s="10"/>
      <c r="AI431" s="53"/>
      <c r="AJ431" s="10"/>
      <c r="AK431" s="10"/>
    </row>
    <row r="432" spans="1:37" x14ac:dyDescent="0.15">
      <c r="A432" s="50"/>
      <c r="B432" s="13"/>
      <c r="C432" s="6"/>
      <c r="D432" s="6"/>
      <c r="E432" s="6"/>
      <c r="F432" s="10"/>
      <c r="G432" s="10"/>
      <c r="H432" s="10"/>
      <c r="I432" s="6"/>
      <c r="J432" s="6"/>
      <c r="K432" s="10"/>
      <c r="L432" s="53"/>
      <c r="M432" s="10"/>
      <c r="N432" s="10"/>
      <c r="O432" s="6"/>
      <c r="P432" s="10"/>
      <c r="Q432" s="10"/>
      <c r="R432" s="10"/>
      <c r="S432" s="6"/>
      <c r="T432" s="6"/>
      <c r="U432" s="10"/>
      <c r="V432" s="53"/>
      <c r="W432" s="10"/>
      <c r="X432" s="10"/>
      <c r="Y432" s="50">
        <v>24.833536206335999</v>
      </c>
      <c r="Z432" s="13">
        <f t="shared" si="25"/>
        <v>20</v>
      </c>
      <c r="AA432" s="6">
        <v>0.4674400000018526</v>
      </c>
      <c r="AB432" s="50">
        <v>45.630271171583999</v>
      </c>
      <c r="AC432" s="10">
        <f t="shared" si="26"/>
        <v>0.86615750000015257</v>
      </c>
      <c r="AD432" s="10">
        <f t="array" ref="AD432">STDEVP(IF(($Y$4:$Y$2354=AB432),$AA$4:$AA$2354,""))</f>
        <v>2.9752500000801541E-2</v>
      </c>
      <c r="AE432" s="10">
        <f t="array" ref="AE432">MEDIAN(IF($Y$4:$Y$2354=AB432,$AA$4:$AA$2354,""))</f>
        <v>0.86615750000015257</v>
      </c>
      <c r="AF432" s="6"/>
      <c r="AG432" s="6"/>
      <c r="AH432" s="10"/>
      <c r="AI432" s="53"/>
      <c r="AJ432" s="10"/>
      <c r="AK432" s="10"/>
    </row>
    <row r="433" spans="1:37" x14ac:dyDescent="0.15">
      <c r="A433" s="50"/>
      <c r="B433" s="13"/>
      <c r="C433" s="6"/>
      <c r="D433" s="6"/>
      <c r="E433" s="6"/>
      <c r="F433" s="10"/>
      <c r="G433" s="10"/>
      <c r="H433" s="10"/>
      <c r="I433" s="6"/>
      <c r="J433" s="6"/>
      <c r="K433" s="10"/>
      <c r="L433" s="53"/>
      <c r="M433" s="10"/>
      <c r="N433" s="10"/>
      <c r="O433" s="6"/>
      <c r="P433" s="10"/>
      <c r="Q433" s="10"/>
      <c r="R433" s="10"/>
      <c r="S433" s="6"/>
      <c r="T433" s="6"/>
      <c r="U433" s="10"/>
      <c r="V433" s="53"/>
      <c r="W433" s="10"/>
      <c r="X433" s="10"/>
      <c r="Y433" s="50">
        <v>24.833536206335999</v>
      </c>
      <c r="Z433" s="13">
        <f t="shared" si="25"/>
        <v>20</v>
      </c>
      <c r="AA433" s="6">
        <v>0.46589500000528683</v>
      </c>
      <c r="AB433" s="50">
        <v>45.666314039807993</v>
      </c>
      <c r="AC433" s="10">
        <f t="shared" si="26"/>
        <v>0.43650750000067029</v>
      </c>
      <c r="AD433" s="10">
        <f t="array" ref="AD433">STDEVP(IF(($Y$4:$Y$2354=AB433),$AA$4:$AA$2354,""))</f>
        <v>0.26728852398881997</v>
      </c>
      <c r="AE433" s="10">
        <f t="array" ref="AE433">MEDIAN(IF($Y$4:$Y$2354=AB433,$AA$4:$AA$2354,""))</f>
        <v>0.29972750000176374</v>
      </c>
      <c r="AF433" s="6"/>
      <c r="AG433" s="6"/>
      <c r="AH433" s="10"/>
      <c r="AI433" s="53"/>
      <c r="AJ433" s="10"/>
      <c r="AK433" s="10"/>
    </row>
    <row r="434" spans="1:37" x14ac:dyDescent="0.15">
      <c r="A434" s="50"/>
      <c r="B434" s="13"/>
      <c r="C434" s="6"/>
      <c r="D434" s="6"/>
      <c r="E434" s="6"/>
      <c r="F434" s="10"/>
      <c r="G434" s="10"/>
      <c r="H434" s="10"/>
      <c r="I434" s="6"/>
      <c r="J434" s="6"/>
      <c r="K434" s="10"/>
      <c r="L434" s="53"/>
      <c r="M434" s="10"/>
      <c r="N434" s="10"/>
      <c r="O434" s="6"/>
      <c r="P434" s="10"/>
      <c r="Q434" s="10"/>
      <c r="R434" s="10"/>
      <c r="S434" s="6"/>
      <c r="T434" s="6"/>
      <c r="U434" s="10"/>
      <c r="V434" s="53"/>
      <c r="W434" s="10"/>
      <c r="X434" s="10"/>
      <c r="Y434" s="50">
        <v>24.869579074560001</v>
      </c>
      <c r="Z434" s="13">
        <f t="shared" si="25"/>
        <v>20</v>
      </c>
      <c r="AA434" s="6">
        <v>0.47480500000004811</v>
      </c>
      <c r="AB434" s="50">
        <v>45.702356908031994</v>
      </c>
      <c r="AC434" s="10">
        <f t="shared" si="26"/>
        <v>0.17515500000490269</v>
      </c>
      <c r="AD434" s="10">
        <f t="array" ref="AD434">STDEVP(IF(($Y$4:$Y$2354=AB434),$AA$4:$AA$2354,""))</f>
        <v>0</v>
      </c>
      <c r="AE434" s="10">
        <f t="array" ref="AE434">MEDIAN(IF($Y$4:$Y$2354=AB434,$AA$4:$AA$2354,""))</f>
        <v>0.17515500000490269</v>
      </c>
      <c r="AF434" s="6"/>
      <c r="AG434" s="6"/>
      <c r="AH434" s="10"/>
      <c r="AI434" s="53"/>
      <c r="AJ434" s="10"/>
      <c r="AK434" s="10"/>
    </row>
    <row r="435" spans="1:37" x14ac:dyDescent="0.15">
      <c r="A435" s="50"/>
      <c r="B435" s="13"/>
      <c r="C435" s="6"/>
      <c r="D435" s="6"/>
      <c r="E435" s="6"/>
      <c r="F435" s="10"/>
      <c r="G435" s="10"/>
      <c r="H435" s="10"/>
      <c r="I435" s="6"/>
      <c r="J435" s="6"/>
      <c r="K435" s="10"/>
      <c r="L435" s="53"/>
      <c r="M435" s="10"/>
      <c r="N435" s="10"/>
      <c r="O435" s="6"/>
      <c r="P435" s="10"/>
      <c r="Q435" s="10"/>
      <c r="R435" s="10"/>
      <c r="S435" s="6"/>
      <c r="T435" s="6"/>
      <c r="U435" s="10"/>
      <c r="V435" s="53"/>
      <c r="W435" s="10"/>
      <c r="X435" s="10"/>
      <c r="Y435" s="50">
        <v>23.572035818495998</v>
      </c>
      <c r="Z435" s="13">
        <f t="shared" si="25"/>
        <v>20</v>
      </c>
      <c r="AA435" s="6">
        <v>0.47626000000045554</v>
      </c>
      <c r="AB435" s="50">
        <v>45.774442644479997</v>
      </c>
      <c r="AC435" s="10">
        <f t="shared" si="26"/>
        <v>0.46425000000315109</v>
      </c>
      <c r="AD435" s="10">
        <f t="array" ref="AD435">STDEVP(IF(($Y$4:$Y$2354=AB435),$AA$4:$AA$2354,""))</f>
        <v>0.16549932027768038</v>
      </c>
      <c r="AE435" s="10">
        <f t="array" ref="AE435">MEDIAN(IF($Y$4:$Y$2354=AB435,$AA$4:$AA$2354,""))</f>
        <v>0.39901750000451475</v>
      </c>
      <c r="AF435" s="6"/>
      <c r="AG435" s="6"/>
      <c r="AH435" s="10"/>
      <c r="AI435" s="53"/>
      <c r="AJ435" s="10"/>
      <c r="AK435" s="10"/>
    </row>
    <row r="436" spans="1:37" x14ac:dyDescent="0.15">
      <c r="A436" s="50"/>
      <c r="B436" s="13"/>
      <c r="C436" s="6"/>
      <c r="D436" s="6"/>
      <c r="E436" s="6"/>
      <c r="F436" s="10"/>
      <c r="G436" s="10"/>
      <c r="H436" s="10"/>
      <c r="I436" s="6"/>
      <c r="J436" s="6"/>
      <c r="K436" s="10"/>
      <c r="L436" s="53"/>
      <c r="M436" s="10"/>
      <c r="N436" s="10"/>
      <c r="O436" s="6"/>
      <c r="P436" s="10"/>
      <c r="Q436" s="10"/>
      <c r="R436" s="10"/>
      <c r="S436" s="6"/>
      <c r="T436" s="6"/>
      <c r="U436" s="10"/>
      <c r="V436" s="53"/>
      <c r="W436" s="10"/>
      <c r="X436" s="10"/>
      <c r="Y436" s="50">
        <v>23.572035818495998</v>
      </c>
      <c r="Z436" s="13">
        <f t="shared" si="25"/>
        <v>20</v>
      </c>
      <c r="AA436" s="6">
        <v>0.49371500000412261</v>
      </c>
      <c r="AB436" s="50">
        <v>45.810485512703998</v>
      </c>
      <c r="AC436" s="10">
        <f t="shared" si="26"/>
        <v>0.66036666666837218</v>
      </c>
      <c r="AD436" s="10">
        <f t="array" ref="AD436">STDEVP(IF(($Y$4:$Y$2354=AB436),$AA$4:$AA$2354,""))</f>
        <v>0.13701060794247349</v>
      </c>
      <c r="AE436" s="10">
        <f t="array" ref="AE436">MEDIAN(IF($Y$4:$Y$2354=AB436,$AA$4:$AA$2354,""))</f>
        <v>0.70637000000294003</v>
      </c>
      <c r="AF436" s="6"/>
      <c r="AG436" s="6"/>
      <c r="AH436" s="10"/>
      <c r="AI436" s="53"/>
      <c r="AJ436" s="10"/>
      <c r="AK436" s="10"/>
    </row>
    <row r="437" spans="1:37" x14ac:dyDescent="0.15">
      <c r="A437" s="50"/>
      <c r="B437" s="13"/>
      <c r="C437" s="6"/>
      <c r="D437" s="6"/>
      <c r="E437" s="6"/>
      <c r="F437" s="10"/>
      <c r="G437" s="10"/>
      <c r="H437" s="10"/>
      <c r="I437" s="6"/>
      <c r="J437" s="6"/>
      <c r="K437" s="10"/>
      <c r="L437" s="53"/>
      <c r="M437" s="10"/>
      <c r="N437" s="10"/>
      <c r="O437" s="6"/>
      <c r="P437" s="10"/>
      <c r="Q437" s="10"/>
      <c r="R437" s="10"/>
      <c r="S437" s="6"/>
      <c r="T437" s="6"/>
      <c r="U437" s="10"/>
      <c r="V437" s="53"/>
      <c r="W437" s="10"/>
      <c r="X437" s="10"/>
      <c r="Y437" s="50">
        <v>25.482307834368001</v>
      </c>
      <c r="Z437" s="13">
        <f t="shared" si="25"/>
        <v>20</v>
      </c>
      <c r="AA437" s="6">
        <v>0.45517000000365693</v>
      </c>
      <c r="AB437" s="50">
        <v>45.846528380928</v>
      </c>
      <c r="AC437" s="10">
        <f t="shared" si="26"/>
        <v>0.78436000000522998</v>
      </c>
      <c r="AD437" s="10">
        <f t="array" ref="AD437">STDEVP(IF(($Y$4:$Y$2354=AB437),$AA$4:$AA$2354,""))</f>
        <v>3.9499999998952262E-2</v>
      </c>
      <c r="AE437" s="10">
        <f t="array" ref="AE437">MEDIAN(IF($Y$4:$Y$2354=AB437,$AA$4:$AA$2354,""))</f>
        <v>0.78436000000522998</v>
      </c>
      <c r="AF437" s="6"/>
      <c r="AG437" s="6"/>
      <c r="AH437" s="10"/>
      <c r="AI437" s="53"/>
      <c r="AJ437" s="10"/>
      <c r="AK437" s="10"/>
    </row>
    <row r="438" spans="1:37" x14ac:dyDescent="0.15">
      <c r="A438" s="50"/>
      <c r="B438" s="13"/>
      <c r="C438" s="6"/>
      <c r="D438" s="6"/>
      <c r="E438" s="6"/>
      <c r="F438" s="10"/>
      <c r="G438" s="10"/>
      <c r="H438" s="10"/>
      <c r="I438" s="6"/>
      <c r="J438" s="6"/>
      <c r="K438" s="10"/>
      <c r="L438" s="53"/>
      <c r="M438" s="10"/>
      <c r="N438" s="10"/>
      <c r="O438" s="6"/>
      <c r="P438" s="10"/>
      <c r="Q438" s="10"/>
      <c r="R438" s="10"/>
      <c r="S438" s="6"/>
      <c r="T438" s="6"/>
      <c r="U438" s="10"/>
      <c r="V438" s="53"/>
      <c r="W438" s="10"/>
      <c r="X438" s="10"/>
      <c r="Y438" s="50">
        <v>25.482307834368001</v>
      </c>
      <c r="Z438" s="13">
        <f t="shared" si="25"/>
        <v>20</v>
      </c>
      <c r="AA438" s="6">
        <v>0.47562500000429719</v>
      </c>
      <c r="AB438" s="50">
        <v>45.882571249152001</v>
      </c>
      <c r="AC438" s="10">
        <f t="shared" si="26"/>
        <v>0.65726333333764864</v>
      </c>
      <c r="AD438" s="10">
        <f t="array" ref="AD438">STDEVP(IF(($Y$4:$Y$2354=AB438),$AA$4:$AA$2354,""))</f>
        <v>0.12608853386482052</v>
      </c>
      <c r="AE438" s="10">
        <f t="array" ref="AE438">MEDIAN(IF($Y$4:$Y$2354=AB438,$AA$4:$AA$2354,""))</f>
        <v>0.74213000000505547</v>
      </c>
      <c r="AF438" s="6"/>
      <c r="AG438" s="6"/>
      <c r="AH438" s="10"/>
      <c r="AI438" s="53"/>
      <c r="AJ438" s="10"/>
      <c r="AK438" s="10"/>
    </row>
    <row r="439" spans="1:37" x14ac:dyDescent="0.15">
      <c r="A439" s="50"/>
      <c r="B439" s="13"/>
      <c r="C439" s="6"/>
      <c r="D439" s="6"/>
      <c r="E439" s="6"/>
      <c r="F439" s="10"/>
      <c r="G439" s="10"/>
      <c r="H439" s="10"/>
      <c r="I439" s="6"/>
      <c r="J439" s="6"/>
      <c r="K439" s="10"/>
      <c r="L439" s="53"/>
      <c r="M439" s="10"/>
      <c r="N439" s="10"/>
      <c r="O439" s="6"/>
      <c r="P439" s="10"/>
      <c r="Q439" s="10"/>
      <c r="R439" s="10"/>
      <c r="S439" s="6"/>
      <c r="T439" s="6"/>
      <c r="U439" s="10"/>
      <c r="V439" s="53"/>
      <c r="W439" s="10"/>
      <c r="X439" s="10"/>
      <c r="Y439" s="50">
        <v>29.843494889471994</v>
      </c>
      <c r="Z439" s="13">
        <f t="shared" si="25"/>
        <v>20</v>
      </c>
      <c r="AA439" s="6">
        <v>0.48907999999987339</v>
      </c>
      <c r="AB439" s="50">
        <v>45.918614117376002</v>
      </c>
      <c r="AC439" s="10">
        <f t="shared" si="26"/>
        <v>0.55450499999919534</v>
      </c>
      <c r="AD439" s="10">
        <f t="array" ref="AD439">STDEVP(IF(($Y$4:$Y$2354=AB439),$AA$4:$AA$2354,""))</f>
        <v>0</v>
      </c>
      <c r="AE439" s="10">
        <f t="array" ref="AE439">MEDIAN(IF($Y$4:$Y$2354=AB439,$AA$4:$AA$2354,""))</f>
        <v>0.55450499999919534</v>
      </c>
      <c r="AF439" s="6"/>
      <c r="AG439" s="6"/>
      <c r="AH439" s="10"/>
      <c r="AI439" s="53"/>
      <c r="AJ439" s="10"/>
      <c r="AK439" s="10"/>
    </row>
    <row r="440" spans="1:37" x14ac:dyDescent="0.15">
      <c r="A440" s="50"/>
      <c r="B440" s="13"/>
      <c r="C440" s="6"/>
      <c r="D440" s="6"/>
      <c r="E440" s="6"/>
      <c r="F440" s="10"/>
      <c r="G440" s="10"/>
      <c r="H440" s="10"/>
      <c r="I440" s="6"/>
      <c r="J440" s="6"/>
      <c r="K440" s="10"/>
      <c r="L440" s="53"/>
      <c r="M440" s="10"/>
      <c r="N440" s="10"/>
      <c r="O440" s="6"/>
      <c r="P440" s="10"/>
      <c r="Q440" s="10"/>
      <c r="R440" s="10"/>
      <c r="S440" s="6"/>
      <c r="T440" s="6"/>
      <c r="U440" s="10"/>
      <c r="V440" s="53"/>
      <c r="W440" s="10"/>
      <c r="X440" s="10"/>
      <c r="Y440" s="50">
        <v>29.843494889471994</v>
      </c>
      <c r="Z440" s="13">
        <f t="shared" si="25"/>
        <v>20</v>
      </c>
      <c r="AA440" s="6">
        <v>0.47653500000470461</v>
      </c>
      <c r="AB440" s="50">
        <v>45.954656985599996</v>
      </c>
      <c r="AC440" s="10">
        <f t="shared" si="26"/>
        <v>0.96002000000525012</v>
      </c>
      <c r="AD440" s="10">
        <f t="array" ref="AD440">STDEVP(IF(($Y$4:$Y$2354=AB440),$AA$4:$AA$2354,""))</f>
        <v>0</v>
      </c>
      <c r="AE440" s="10">
        <f t="array" ref="AE440">MEDIAN(IF($Y$4:$Y$2354=AB440,$AA$4:$AA$2354,""))</f>
        <v>0.96002000000525012</v>
      </c>
      <c r="AF440" s="6"/>
      <c r="AG440" s="6"/>
      <c r="AH440" s="10"/>
      <c r="AI440" s="53"/>
      <c r="AJ440" s="10"/>
      <c r="AK440" s="10"/>
    </row>
    <row r="441" spans="1:37" x14ac:dyDescent="0.15">
      <c r="A441" s="50"/>
      <c r="B441" s="13"/>
      <c r="C441" s="6"/>
      <c r="D441" s="6"/>
      <c r="E441" s="6"/>
      <c r="F441" s="10"/>
      <c r="G441" s="10"/>
      <c r="H441" s="10"/>
      <c r="I441" s="6"/>
      <c r="J441" s="6"/>
      <c r="K441" s="10"/>
      <c r="L441" s="53"/>
      <c r="M441" s="10"/>
      <c r="N441" s="10"/>
      <c r="O441" s="6"/>
      <c r="P441" s="10"/>
      <c r="Q441" s="10"/>
      <c r="R441" s="10"/>
      <c r="S441" s="6"/>
      <c r="T441" s="6"/>
      <c r="U441" s="10"/>
      <c r="V441" s="53"/>
      <c r="W441" s="10"/>
      <c r="X441" s="10"/>
      <c r="Y441" s="50">
        <v>33.952381867008</v>
      </c>
      <c r="Z441" s="13">
        <f t="shared" si="25"/>
        <v>30</v>
      </c>
      <c r="AA441" s="6">
        <v>0.47799000000511205</v>
      </c>
      <c r="AB441" s="50">
        <v>45.990699853823998</v>
      </c>
      <c r="AC441" s="10">
        <f t="shared" si="26"/>
        <v>0.52235500000360624</v>
      </c>
      <c r="AD441" s="10">
        <f t="array" ref="AD441">STDEVP(IF(($Y$4:$Y$2354=AB441),$AA$4:$AA$2354,""))</f>
        <v>0.20653549239156832</v>
      </c>
      <c r="AE441" s="10">
        <f t="array" ref="AE441">MEDIAN(IF($Y$4:$Y$2354=AB441,$AA$4:$AA$2354,""))</f>
        <v>0.577450000004879</v>
      </c>
      <c r="AF441" s="6"/>
      <c r="AG441" s="6"/>
      <c r="AH441" s="10"/>
      <c r="AI441" s="53"/>
      <c r="AJ441" s="10"/>
      <c r="AK441" s="10"/>
    </row>
    <row r="442" spans="1:37" x14ac:dyDescent="0.15">
      <c r="A442" s="50"/>
      <c r="B442" s="13"/>
      <c r="C442" s="6"/>
      <c r="D442" s="6"/>
      <c r="E442" s="6"/>
      <c r="F442" s="10"/>
      <c r="G442" s="10"/>
      <c r="H442" s="10"/>
      <c r="I442" s="6"/>
      <c r="J442" s="6"/>
      <c r="K442" s="10"/>
      <c r="L442" s="53"/>
      <c r="M442" s="10"/>
      <c r="N442" s="10"/>
      <c r="O442" s="6"/>
      <c r="P442" s="10"/>
      <c r="Q442" s="10"/>
      <c r="R442" s="10"/>
      <c r="S442" s="6"/>
      <c r="T442" s="6"/>
      <c r="U442" s="10"/>
      <c r="V442" s="53"/>
      <c r="W442" s="10"/>
      <c r="X442" s="10"/>
      <c r="Y442" s="50">
        <v>39.827369387520001</v>
      </c>
      <c r="Z442" s="13">
        <f t="shared" si="25"/>
        <v>30</v>
      </c>
      <c r="AA442" s="6">
        <v>0.47435500000470454</v>
      </c>
      <c r="AB442" s="50">
        <v>46.026742722047999</v>
      </c>
      <c r="AC442" s="10">
        <f t="shared" si="26"/>
        <v>0.55068999999919521</v>
      </c>
      <c r="AD442" s="10">
        <f t="array" ref="AD442">STDEVP(IF(($Y$4:$Y$2354=AB442),$AA$4:$AA$2354,""))</f>
        <v>0</v>
      </c>
      <c r="AE442" s="10">
        <f t="array" ref="AE442">MEDIAN(IF($Y$4:$Y$2354=AB442,$AA$4:$AA$2354,""))</f>
        <v>0.55068999999919521</v>
      </c>
      <c r="AF442" s="6"/>
      <c r="AG442" s="6"/>
      <c r="AH442" s="10"/>
      <c r="AI442" s="53"/>
      <c r="AJ442" s="10"/>
      <c r="AK442" s="10"/>
    </row>
    <row r="443" spans="1:37" x14ac:dyDescent="0.15">
      <c r="A443" s="50"/>
      <c r="B443" s="13"/>
      <c r="C443" s="6"/>
      <c r="D443" s="6"/>
      <c r="E443" s="6"/>
      <c r="F443" s="10"/>
      <c r="G443" s="10"/>
      <c r="H443" s="10"/>
      <c r="I443" s="6"/>
      <c r="J443" s="6"/>
      <c r="K443" s="10"/>
      <c r="L443" s="53"/>
      <c r="M443" s="10"/>
      <c r="N443" s="10"/>
      <c r="O443" s="6"/>
      <c r="P443" s="10"/>
      <c r="Q443" s="10"/>
      <c r="R443" s="10"/>
      <c r="S443" s="6"/>
      <c r="T443" s="6"/>
      <c r="U443" s="10"/>
      <c r="V443" s="53"/>
      <c r="W443" s="10"/>
      <c r="X443" s="10"/>
      <c r="Y443" s="50">
        <v>41.521384194047997</v>
      </c>
      <c r="Z443" s="13">
        <f t="shared" si="25"/>
        <v>40</v>
      </c>
      <c r="AA443" s="6">
        <v>0.45811000000452884</v>
      </c>
      <c r="AB443" s="50">
        <v>46.098828458495994</v>
      </c>
      <c r="AC443" s="10">
        <f t="shared" si="26"/>
        <v>0.39811000000108043</v>
      </c>
      <c r="AD443" s="10">
        <f t="array" ref="AD443">STDEVP(IF(($Y$4:$Y$2354=AB443),$AA$4:$AA$2354,""))</f>
        <v>0</v>
      </c>
      <c r="AE443" s="10">
        <f t="array" ref="AE443">MEDIAN(IF($Y$4:$Y$2354=AB443,$AA$4:$AA$2354,""))</f>
        <v>0.39811000000108043</v>
      </c>
      <c r="AF443" s="6"/>
      <c r="AG443" s="6"/>
      <c r="AH443" s="10"/>
      <c r="AI443" s="53"/>
      <c r="AJ443" s="10"/>
      <c r="AK443" s="10"/>
    </row>
    <row r="444" spans="1:37" x14ac:dyDescent="0.15">
      <c r="A444" s="50"/>
      <c r="B444" s="13"/>
      <c r="C444" s="6"/>
      <c r="D444" s="6"/>
      <c r="E444" s="6"/>
      <c r="F444" s="10"/>
      <c r="G444" s="10"/>
      <c r="H444" s="10"/>
      <c r="I444" s="6"/>
      <c r="J444" s="6"/>
      <c r="K444" s="10"/>
      <c r="L444" s="53"/>
      <c r="M444" s="10"/>
      <c r="N444" s="10"/>
      <c r="O444" s="6"/>
      <c r="P444" s="10"/>
      <c r="Q444" s="10"/>
      <c r="R444" s="10"/>
      <c r="S444" s="6"/>
      <c r="T444" s="6"/>
      <c r="U444" s="10"/>
      <c r="V444" s="53"/>
      <c r="W444" s="10"/>
      <c r="X444" s="10"/>
      <c r="Y444" s="50">
        <v>43.071227527680001</v>
      </c>
      <c r="Z444" s="13">
        <f t="shared" si="25"/>
        <v>40</v>
      </c>
      <c r="AA444" s="6">
        <v>0.56626500000546121</v>
      </c>
      <c r="AB444" s="50">
        <v>46.134871326720003</v>
      </c>
      <c r="AC444" s="10">
        <f t="shared" si="26"/>
        <v>0.40720500000393245</v>
      </c>
      <c r="AD444" s="10">
        <f t="array" ref="AD444">STDEVP(IF(($Y$4:$Y$2354=AB444),$AA$4:$AA$2354,""))</f>
        <v>0</v>
      </c>
      <c r="AE444" s="10">
        <f t="array" ref="AE444">MEDIAN(IF($Y$4:$Y$2354=AB444,$AA$4:$AA$2354,""))</f>
        <v>0.40720500000393245</v>
      </c>
      <c r="AF444" s="6"/>
      <c r="AG444" s="6"/>
      <c r="AH444" s="10"/>
      <c r="AI444" s="53"/>
      <c r="AJ444" s="10"/>
      <c r="AK444" s="10"/>
    </row>
    <row r="445" spans="1:37" x14ac:dyDescent="0.15">
      <c r="A445" s="50"/>
      <c r="B445" s="13"/>
      <c r="C445" s="6"/>
      <c r="D445" s="6"/>
      <c r="E445" s="6"/>
      <c r="F445" s="10"/>
      <c r="G445" s="10"/>
      <c r="H445" s="10"/>
      <c r="I445" s="6"/>
      <c r="J445" s="6"/>
      <c r="K445" s="10"/>
      <c r="L445" s="53"/>
      <c r="M445" s="10"/>
      <c r="N445" s="10"/>
      <c r="O445" s="6"/>
      <c r="P445" s="10"/>
      <c r="Q445" s="10"/>
      <c r="R445" s="10"/>
      <c r="S445" s="6"/>
      <c r="T445" s="6"/>
      <c r="U445" s="10"/>
      <c r="V445" s="53"/>
      <c r="W445" s="10"/>
      <c r="X445" s="10"/>
      <c r="Y445" s="50">
        <v>43.936256365055996</v>
      </c>
      <c r="Z445" s="13">
        <f t="shared" si="25"/>
        <v>40</v>
      </c>
      <c r="AA445" s="6">
        <v>0.57371999999981504</v>
      </c>
      <c r="AB445" s="50">
        <v>46.170914194944004</v>
      </c>
      <c r="AC445" s="10">
        <f t="shared" si="26"/>
        <v>0.53803166667068347</v>
      </c>
      <c r="AD445" s="10">
        <f t="array" ref="AD445">STDEVP(IF(($Y$4:$Y$2354=AB445),$AA$4:$AA$2354,""))</f>
        <v>0.28464739633223218</v>
      </c>
      <c r="AE445" s="10">
        <f t="array" ref="AE445">MEDIAN(IF($Y$4:$Y$2354=AB445,$AA$4:$AA$2354,""))</f>
        <v>0.42161000000343174</v>
      </c>
      <c r="AF445" s="6"/>
      <c r="AG445" s="6"/>
      <c r="AH445" s="10"/>
      <c r="AI445" s="53"/>
      <c r="AJ445" s="10"/>
      <c r="AK445" s="10"/>
    </row>
    <row r="446" spans="1:37" x14ac:dyDescent="0.15">
      <c r="A446" s="50"/>
      <c r="B446" s="13"/>
      <c r="C446" s="6"/>
      <c r="D446" s="6"/>
      <c r="E446" s="6"/>
      <c r="F446" s="10"/>
      <c r="G446" s="10"/>
      <c r="H446" s="10"/>
      <c r="I446" s="6"/>
      <c r="J446" s="6"/>
      <c r="K446" s="10"/>
      <c r="L446" s="53"/>
      <c r="M446" s="10"/>
      <c r="N446" s="10"/>
      <c r="O446" s="6"/>
      <c r="P446" s="10"/>
      <c r="Q446" s="10"/>
      <c r="R446" s="10"/>
      <c r="S446" s="6"/>
      <c r="T446" s="6"/>
      <c r="U446" s="10"/>
      <c r="V446" s="53"/>
      <c r="W446" s="10"/>
      <c r="X446" s="10"/>
      <c r="Y446" s="50">
        <v>44.008342101504006</v>
      </c>
      <c r="Z446" s="13">
        <f t="shared" si="25"/>
        <v>40</v>
      </c>
      <c r="AA446" s="6">
        <v>0.55263000000301643</v>
      </c>
      <c r="AB446" s="50">
        <v>46.206957063167998</v>
      </c>
      <c r="AC446" s="10">
        <f t="shared" si="26"/>
        <v>0.89369500000368762</v>
      </c>
      <c r="AD446" s="10">
        <f t="array" ref="AD446">STDEVP(IF(($Y$4:$Y$2354=AB446),$AA$4:$AA$2354,""))</f>
        <v>2.2400000001141507E-3</v>
      </c>
      <c r="AE446" s="10">
        <f t="array" ref="AE446">MEDIAN(IF($Y$4:$Y$2354=AB446,$AA$4:$AA$2354,""))</f>
        <v>0.89369500000368762</v>
      </c>
      <c r="AF446" s="6"/>
      <c r="AG446" s="6"/>
      <c r="AH446" s="10"/>
      <c r="AI446" s="53"/>
      <c r="AJ446" s="10"/>
      <c r="AK446" s="10"/>
    </row>
    <row r="447" spans="1:37" x14ac:dyDescent="0.15">
      <c r="A447" s="50"/>
      <c r="B447" s="13"/>
      <c r="C447" s="6"/>
      <c r="D447" s="6"/>
      <c r="E447" s="6"/>
      <c r="F447" s="10"/>
      <c r="G447" s="10"/>
      <c r="H447" s="10"/>
      <c r="I447" s="6"/>
      <c r="J447" s="6"/>
      <c r="K447" s="10"/>
      <c r="L447" s="53"/>
      <c r="M447" s="10"/>
      <c r="N447" s="10"/>
      <c r="O447" s="6"/>
      <c r="P447" s="10"/>
      <c r="Q447" s="10"/>
      <c r="R447" s="10"/>
      <c r="S447" s="6"/>
      <c r="T447" s="6"/>
      <c r="U447" s="10"/>
      <c r="V447" s="53"/>
      <c r="W447" s="10"/>
      <c r="X447" s="10"/>
      <c r="Y447" s="50">
        <v>44.585027993087998</v>
      </c>
      <c r="Z447" s="13">
        <f t="shared" si="25"/>
        <v>40</v>
      </c>
      <c r="AA447" s="6">
        <v>0.57008499999940754</v>
      </c>
      <c r="AB447" s="50">
        <v>46.351128536063996</v>
      </c>
      <c r="AC447" s="10">
        <f t="shared" si="26"/>
        <v>0.77559500000287307</v>
      </c>
      <c r="AD447" s="10">
        <f t="array" ref="AD447">STDEVP(IF(($Y$4:$Y$2354=AB447),$AA$4:$AA$2354,""))</f>
        <v>0</v>
      </c>
      <c r="AE447" s="10">
        <f t="array" ref="AE447">MEDIAN(IF($Y$4:$Y$2354=AB447,$AA$4:$AA$2354,""))</f>
        <v>0.77559500000287307</v>
      </c>
      <c r="AF447" s="6"/>
      <c r="AG447" s="6"/>
      <c r="AH447" s="10"/>
      <c r="AI447" s="53"/>
      <c r="AJ447" s="10"/>
      <c r="AK447" s="10"/>
    </row>
    <row r="448" spans="1:37" x14ac:dyDescent="0.15">
      <c r="A448" s="50"/>
      <c r="B448" s="13"/>
      <c r="C448" s="6"/>
      <c r="D448" s="6"/>
      <c r="E448" s="6"/>
      <c r="F448" s="10"/>
      <c r="G448" s="10"/>
      <c r="H448" s="10"/>
      <c r="I448" s="6"/>
      <c r="J448" s="6"/>
      <c r="K448" s="10"/>
      <c r="L448" s="53"/>
      <c r="M448" s="10"/>
      <c r="N448" s="10"/>
      <c r="O448" s="6"/>
      <c r="P448" s="10"/>
      <c r="Q448" s="10"/>
      <c r="R448" s="10"/>
      <c r="S448" s="6"/>
      <c r="T448" s="6"/>
      <c r="U448" s="10"/>
      <c r="V448" s="53"/>
      <c r="W448" s="10"/>
      <c r="X448" s="10"/>
      <c r="Y448" s="50">
        <v>45.990699853823998</v>
      </c>
      <c r="Z448" s="13">
        <f t="shared" si="25"/>
        <v>40</v>
      </c>
      <c r="AA448" s="6">
        <v>0.577450000004879</v>
      </c>
      <c r="AB448" s="50">
        <v>46.387171404287997</v>
      </c>
      <c r="AC448" s="10">
        <f t="shared" si="26"/>
        <v>7.3515000005135667E-2</v>
      </c>
      <c r="AD448" s="10">
        <f t="array" ref="AD448">STDEVP(IF(($Y$4:$Y$2354=AB448),$AA$4:$AA$2354,""))</f>
        <v>0</v>
      </c>
      <c r="AE448" s="10">
        <f t="array" ref="AE448">MEDIAN(IF($Y$4:$Y$2354=AB448,$AA$4:$AA$2354,""))</f>
        <v>7.3515000005135667E-2</v>
      </c>
      <c r="AF448" s="6"/>
      <c r="AG448" s="6"/>
      <c r="AH448" s="10"/>
      <c r="AI448" s="53"/>
      <c r="AJ448" s="10"/>
      <c r="AK448" s="10"/>
    </row>
    <row r="449" spans="1:37" x14ac:dyDescent="0.15">
      <c r="A449" s="50"/>
      <c r="B449" s="13"/>
      <c r="C449" s="6"/>
      <c r="D449" s="6"/>
      <c r="E449" s="6"/>
      <c r="F449" s="10"/>
      <c r="G449" s="10"/>
      <c r="H449" s="10"/>
      <c r="I449" s="6"/>
      <c r="J449" s="6"/>
      <c r="K449" s="10"/>
      <c r="L449" s="53"/>
      <c r="M449" s="10"/>
      <c r="N449" s="10"/>
      <c r="O449" s="6"/>
      <c r="P449" s="10"/>
      <c r="Q449" s="10"/>
      <c r="R449" s="10"/>
      <c r="S449" s="6"/>
      <c r="T449" s="6"/>
      <c r="U449" s="10"/>
      <c r="V449" s="53"/>
      <c r="W449" s="10"/>
      <c r="X449" s="10"/>
      <c r="Y449" s="50">
        <v>46.67551435008</v>
      </c>
      <c r="Z449" s="13">
        <f t="shared" si="25"/>
        <v>40</v>
      </c>
      <c r="AA449" s="6">
        <v>0.58490499999923284</v>
      </c>
      <c r="AB449" s="50">
        <v>46.423214272512006</v>
      </c>
      <c r="AC449" s="10">
        <f t="shared" si="26"/>
        <v>0.23787000000390046</v>
      </c>
      <c r="AD449" s="10">
        <f t="array" ref="AD449">STDEVP(IF(($Y$4:$Y$2354=AB449),$AA$4:$AA$2354,""))</f>
        <v>5.489500000070878E-2</v>
      </c>
      <c r="AE449" s="10">
        <f t="array" ref="AE449">MEDIAN(IF($Y$4:$Y$2354=AB449,$AA$4:$AA$2354,""))</f>
        <v>0.23787000000390046</v>
      </c>
      <c r="AF449" s="6"/>
      <c r="AG449" s="6"/>
      <c r="AH449" s="10"/>
      <c r="AI449" s="53"/>
      <c r="AJ449" s="10"/>
      <c r="AK449" s="10"/>
    </row>
    <row r="450" spans="1:37" x14ac:dyDescent="0.15">
      <c r="A450" s="50"/>
      <c r="B450" s="13"/>
      <c r="C450" s="6"/>
      <c r="D450" s="6"/>
      <c r="E450" s="6"/>
      <c r="F450" s="10"/>
      <c r="G450" s="10"/>
      <c r="H450" s="10"/>
      <c r="I450" s="6"/>
      <c r="J450" s="6"/>
      <c r="K450" s="10"/>
      <c r="L450" s="53"/>
      <c r="M450" s="10"/>
      <c r="N450" s="10"/>
      <c r="O450" s="6"/>
      <c r="P450" s="10"/>
      <c r="Q450" s="10"/>
      <c r="R450" s="10"/>
      <c r="S450" s="6"/>
      <c r="T450" s="6"/>
      <c r="U450" s="10"/>
      <c r="V450" s="53"/>
      <c r="W450" s="10"/>
      <c r="X450" s="10"/>
      <c r="Y450" s="50">
        <v>47.396371714560004</v>
      </c>
      <c r="Z450" s="13">
        <f t="shared" si="25"/>
        <v>40</v>
      </c>
      <c r="AA450" s="6">
        <v>0.56881499999981489</v>
      </c>
      <c r="AB450" s="50">
        <v>46.495300008960001</v>
      </c>
      <c r="AC450" s="10">
        <f t="shared" si="26"/>
        <v>0.69902000000453057</v>
      </c>
      <c r="AD450" s="10">
        <f t="array" ref="AD450">STDEVP(IF(($Y$4:$Y$2354=AB450),$AA$4:$AA$2354,""))</f>
        <v>0.1282950000004664</v>
      </c>
      <c r="AE450" s="10">
        <f t="array" ref="AE450">MEDIAN(IF($Y$4:$Y$2354=AB450,$AA$4:$AA$2354,""))</f>
        <v>0.69902000000453057</v>
      </c>
      <c r="AF450" s="6"/>
      <c r="AG450" s="6"/>
      <c r="AH450" s="10"/>
      <c r="AI450" s="53"/>
      <c r="AJ450" s="10"/>
      <c r="AK450" s="10"/>
    </row>
    <row r="451" spans="1:37" x14ac:dyDescent="0.15">
      <c r="A451" s="50"/>
      <c r="B451" s="13"/>
      <c r="C451" s="6"/>
      <c r="D451" s="6"/>
      <c r="E451" s="6"/>
      <c r="F451" s="10"/>
      <c r="G451" s="10"/>
      <c r="H451" s="10"/>
      <c r="I451" s="6"/>
      <c r="J451" s="6"/>
      <c r="K451" s="10"/>
      <c r="L451" s="53"/>
      <c r="M451" s="10"/>
      <c r="N451" s="10"/>
      <c r="O451" s="6"/>
      <c r="P451" s="10"/>
      <c r="Q451" s="10"/>
      <c r="R451" s="10"/>
      <c r="S451" s="6"/>
      <c r="T451" s="6"/>
      <c r="U451" s="10"/>
      <c r="V451" s="53"/>
      <c r="W451" s="10"/>
      <c r="X451" s="10"/>
      <c r="Y451" s="50">
        <v>46.495300008960001</v>
      </c>
      <c r="Z451" s="13">
        <f t="shared" si="25"/>
        <v>40</v>
      </c>
      <c r="AA451" s="6">
        <v>0.57072500000406401</v>
      </c>
      <c r="AB451" s="50">
        <v>46.531342877184002</v>
      </c>
      <c r="AC451" s="10">
        <f t="shared" si="26"/>
        <v>5.9650000011777227E-3</v>
      </c>
      <c r="AD451" s="10">
        <f t="array" ref="AD451">STDEVP(IF(($Y$4:$Y$2354=AB451),$AA$4:$AA$2354,""))</f>
        <v>0</v>
      </c>
      <c r="AE451" s="10">
        <f t="array" ref="AE451">MEDIAN(IF($Y$4:$Y$2354=AB451,$AA$4:$AA$2354,""))</f>
        <v>5.9650000011777227E-3</v>
      </c>
      <c r="AF451" s="6"/>
      <c r="AG451" s="6"/>
      <c r="AH451" s="10"/>
      <c r="AI451" s="53"/>
      <c r="AJ451" s="10"/>
      <c r="AK451" s="10"/>
    </row>
    <row r="452" spans="1:37" x14ac:dyDescent="0.15">
      <c r="A452" s="50"/>
      <c r="B452" s="13"/>
      <c r="C452" s="6"/>
      <c r="D452" s="6"/>
      <c r="E452" s="6"/>
      <c r="F452" s="10"/>
      <c r="G452" s="10"/>
      <c r="H452" s="10"/>
      <c r="I452" s="6"/>
      <c r="J452" s="6"/>
      <c r="K452" s="10"/>
      <c r="L452" s="53"/>
      <c r="M452" s="10"/>
      <c r="N452" s="10"/>
      <c r="O452" s="6"/>
      <c r="P452" s="10"/>
      <c r="Q452" s="10"/>
      <c r="R452" s="10"/>
      <c r="S452" s="6"/>
      <c r="T452" s="6"/>
      <c r="U452" s="10"/>
      <c r="V452" s="53"/>
      <c r="W452" s="10"/>
      <c r="X452" s="10"/>
      <c r="Y452" s="50">
        <v>45.594228303359998</v>
      </c>
      <c r="Z452" s="13">
        <f t="shared" si="25"/>
        <v>40</v>
      </c>
      <c r="AA452" s="6">
        <v>0.56418000000284163</v>
      </c>
      <c r="AB452" s="50">
        <v>46.603428613631998</v>
      </c>
      <c r="AC452" s="10">
        <f t="shared" si="26"/>
        <v>0.12346500000260059</v>
      </c>
      <c r="AD452" s="10">
        <f t="array" ref="AD452">STDEVP(IF(($Y$4:$Y$2354=AB452),$AA$4:$AA$2354,""))</f>
        <v>4.5088403720478232E-2</v>
      </c>
      <c r="AE452" s="10">
        <f t="array" ref="AE452">MEDIAN(IF($Y$4:$Y$2354=AB452,$AA$4:$AA$2354,""))</f>
        <v>0.12837999999928318</v>
      </c>
      <c r="AF452" s="6"/>
      <c r="AG452" s="6"/>
      <c r="AH452" s="10"/>
      <c r="AI452" s="53"/>
      <c r="AJ452" s="10"/>
      <c r="AK452" s="10"/>
    </row>
    <row r="453" spans="1:37" x14ac:dyDescent="0.15">
      <c r="A453" s="50"/>
      <c r="B453" s="13"/>
      <c r="C453" s="6"/>
      <c r="D453" s="6"/>
      <c r="E453" s="6"/>
      <c r="F453" s="10"/>
      <c r="G453" s="10"/>
      <c r="H453" s="10"/>
      <c r="I453" s="6"/>
      <c r="J453" s="6"/>
      <c r="K453" s="10"/>
      <c r="L453" s="53"/>
      <c r="M453" s="10"/>
      <c r="N453" s="10"/>
      <c r="O453" s="6"/>
      <c r="P453" s="10"/>
      <c r="Q453" s="10"/>
      <c r="R453" s="10"/>
      <c r="S453" s="6"/>
      <c r="T453" s="6"/>
      <c r="U453" s="10"/>
      <c r="V453" s="53"/>
      <c r="W453" s="10"/>
      <c r="X453" s="10"/>
      <c r="Y453" s="50">
        <v>43.287484737023995</v>
      </c>
      <c r="Z453" s="13">
        <f t="shared" ref="Z453:Z516" si="27">ROUNDDOWN(Y453/10,0)*10</f>
        <v>40</v>
      </c>
      <c r="AA453" s="6">
        <v>0.56763500000365652</v>
      </c>
      <c r="AB453" s="50">
        <v>46.639471481855999</v>
      </c>
      <c r="AC453" s="10">
        <f t="shared" ref="AC453:AC516" si="28">AVERAGEIF($Y$4:$Y$2354,AB453,$AA$4:$AA$2354)</f>
        <v>0.40256500000573703</v>
      </c>
      <c r="AD453" s="10">
        <f t="array" ref="AD453">STDEVP(IF(($Y$4:$Y$2354=AB453),$AA$4:$AA$2354,""))</f>
        <v>0</v>
      </c>
      <c r="AE453" s="10">
        <f t="array" ref="AE453">MEDIAN(IF($Y$4:$Y$2354=AB453,$AA$4:$AA$2354,""))</f>
        <v>0.40256500000573703</v>
      </c>
      <c r="AF453" s="6"/>
      <c r="AG453" s="6"/>
      <c r="AH453" s="10"/>
      <c r="AI453" s="53"/>
      <c r="AJ453" s="10"/>
      <c r="AK453" s="10"/>
    </row>
    <row r="454" spans="1:37" x14ac:dyDescent="0.15">
      <c r="A454" s="50"/>
      <c r="B454" s="13"/>
      <c r="C454" s="6"/>
      <c r="D454" s="6"/>
      <c r="E454" s="6"/>
      <c r="F454" s="10"/>
      <c r="G454" s="10"/>
      <c r="H454" s="10"/>
      <c r="I454" s="6"/>
      <c r="J454" s="6"/>
      <c r="K454" s="10"/>
      <c r="L454" s="53"/>
      <c r="M454" s="10"/>
      <c r="N454" s="10"/>
      <c r="O454" s="6"/>
      <c r="P454" s="10"/>
      <c r="Q454" s="10"/>
      <c r="R454" s="10"/>
      <c r="S454" s="6"/>
      <c r="T454" s="6"/>
      <c r="U454" s="10"/>
      <c r="V454" s="53"/>
      <c r="W454" s="10"/>
      <c r="X454" s="10"/>
      <c r="Y454" s="50">
        <v>41.052826907136001</v>
      </c>
      <c r="Z454" s="13">
        <f t="shared" si="27"/>
        <v>40</v>
      </c>
      <c r="AA454" s="6">
        <v>0.58108999999923272</v>
      </c>
      <c r="AB454" s="50">
        <v>46.67551435008</v>
      </c>
      <c r="AC454" s="10">
        <f t="shared" si="28"/>
        <v>0.58490499999923284</v>
      </c>
      <c r="AD454" s="10">
        <f t="array" ref="AD454">STDEVP(IF(($Y$4:$Y$2354=AB454),$AA$4:$AA$2354,""))</f>
        <v>0</v>
      </c>
      <c r="AE454" s="10">
        <f t="array" ref="AE454">MEDIAN(IF($Y$4:$Y$2354=AB454,$AA$4:$AA$2354,""))</f>
        <v>0.58490499999923284</v>
      </c>
      <c r="AF454" s="6"/>
      <c r="AG454" s="6"/>
      <c r="AH454" s="10"/>
      <c r="AI454" s="53"/>
      <c r="AJ454" s="10"/>
      <c r="AK454" s="10"/>
    </row>
    <row r="455" spans="1:37" x14ac:dyDescent="0.15">
      <c r="A455" s="50"/>
      <c r="B455" s="13"/>
      <c r="C455" s="6"/>
      <c r="D455" s="6"/>
      <c r="E455" s="6"/>
      <c r="F455" s="10"/>
      <c r="G455" s="10"/>
      <c r="H455" s="10"/>
      <c r="I455" s="6"/>
      <c r="J455" s="6"/>
      <c r="K455" s="10"/>
      <c r="L455" s="53"/>
      <c r="M455" s="10"/>
      <c r="N455" s="10"/>
      <c r="O455" s="6"/>
      <c r="P455" s="10"/>
      <c r="Q455" s="10"/>
      <c r="R455" s="10"/>
      <c r="S455" s="6"/>
      <c r="T455" s="6"/>
      <c r="U455" s="10"/>
      <c r="V455" s="53"/>
      <c r="W455" s="10"/>
      <c r="X455" s="10"/>
      <c r="Y455" s="50">
        <v>36.439339774463996</v>
      </c>
      <c r="Z455" s="13">
        <f t="shared" si="27"/>
        <v>30</v>
      </c>
      <c r="AA455" s="6">
        <v>0.56800000000406392</v>
      </c>
      <c r="AB455" s="50">
        <v>46.711557218304002</v>
      </c>
      <c r="AC455" s="10">
        <f t="shared" si="28"/>
        <v>0.52333000000103569</v>
      </c>
      <c r="AD455" s="10">
        <f t="array" ref="AD455">STDEVP(IF(($Y$4:$Y$2354=AB455),$AA$4:$AA$2354,""))</f>
        <v>0.19930499999792883</v>
      </c>
      <c r="AE455" s="10">
        <f t="array" ref="AE455">MEDIAN(IF($Y$4:$Y$2354=AB455,$AA$4:$AA$2354,""))</f>
        <v>0.52333000000103569</v>
      </c>
      <c r="AF455" s="6"/>
      <c r="AG455" s="6"/>
      <c r="AH455" s="10"/>
      <c r="AI455" s="53"/>
      <c r="AJ455" s="10"/>
      <c r="AK455" s="10"/>
    </row>
    <row r="456" spans="1:37" x14ac:dyDescent="0.15">
      <c r="A456" s="50"/>
      <c r="B456" s="13"/>
      <c r="C456" s="6"/>
      <c r="D456" s="6"/>
      <c r="E456" s="6"/>
      <c r="F456" s="10"/>
      <c r="G456" s="10"/>
      <c r="H456" s="10"/>
      <c r="I456" s="6"/>
      <c r="J456" s="6"/>
      <c r="K456" s="10"/>
      <c r="L456" s="53"/>
      <c r="M456" s="10"/>
      <c r="N456" s="10"/>
      <c r="O456" s="6"/>
      <c r="P456" s="10"/>
      <c r="Q456" s="10"/>
      <c r="R456" s="10"/>
      <c r="S456" s="6"/>
      <c r="T456" s="6"/>
      <c r="U456" s="10"/>
      <c r="V456" s="53"/>
      <c r="W456" s="10"/>
      <c r="X456" s="10"/>
      <c r="Y456" s="50">
        <v>30.600395122176</v>
      </c>
      <c r="Z456" s="13">
        <f t="shared" si="27"/>
        <v>30</v>
      </c>
      <c r="AA456" s="6">
        <v>0.65345499999975654</v>
      </c>
      <c r="AB456" s="50">
        <v>46.747600086527996</v>
      </c>
      <c r="AC456" s="10">
        <f t="shared" si="28"/>
        <v>0.16695500000256192</v>
      </c>
      <c r="AD456" s="10">
        <f t="array" ref="AD456">STDEVP(IF(($Y$4:$Y$2354=AB456),$AA$4:$AA$2354,""))</f>
        <v>5.4655000001001985E-2</v>
      </c>
      <c r="AE456" s="10">
        <f t="array" ref="AE456">MEDIAN(IF($Y$4:$Y$2354=AB456,$AA$4:$AA$2354,""))</f>
        <v>0.16695500000256192</v>
      </c>
      <c r="AF456" s="6"/>
      <c r="AG456" s="6"/>
      <c r="AH456" s="10"/>
      <c r="AI456" s="53"/>
      <c r="AJ456" s="10"/>
      <c r="AK456" s="10"/>
    </row>
    <row r="457" spans="1:37" x14ac:dyDescent="0.15">
      <c r="A457" s="50"/>
      <c r="B457" s="13"/>
      <c r="C457" s="6"/>
      <c r="D457" s="6"/>
      <c r="E457" s="6"/>
      <c r="F457" s="10"/>
      <c r="G457" s="10"/>
      <c r="H457" s="10"/>
      <c r="I457" s="6"/>
      <c r="J457" s="6"/>
      <c r="K457" s="10"/>
      <c r="L457" s="53"/>
      <c r="M457" s="10"/>
      <c r="N457" s="10"/>
      <c r="O457" s="6"/>
      <c r="P457" s="10"/>
      <c r="Q457" s="10"/>
      <c r="R457" s="10"/>
      <c r="S457" s="6"/>
      <c r="T457" s="6"/>
      <c r="U457" s="10"/>
      <c r="V457" s="53"/>
      <c r="W457" s="10"/>
      <c r="X457" s="10"/>
      <c r="Y457" s="50">
        <v>30.600395122176</v>
      </c>
      <c r="Z457" s="13">
        <f t="shared" si="27"/>
        <v>30</v>
      </c>
      <c r="AA457" s="6">
        <v>0.67891000000505342</v>
      </c>
      <c r="AB457" s="50">
        <v>46.783642954751997</v>
      </c>
      <c r="AC457" s="10">
        <f t="shared" si="28"/>
        <v>0.38150000000627404</v>
      </c>
      <c r="AD457" s="10">
        <f t="array" ref="AD457">STDEVP(IF(($Y$4:$Y$2354=AB457),$AA$4:$AA$2354,""))</f>
        <v>0</v>
      </c>
      <c r="AE457" s="10">
        <f t="array" ref="AE457">MEDIAN(IF($Y$4:$Y$2354=AB457,$AA$4:$AA$2354,""))</f>
        <v>0.38150000000627404</v>
      </c>
      <c r="AF457" s="6"/>
      <c r="AG457" s="6"/>
      <c r="AH457" s="10"/>
      <c r="AI457" s="53"/>
      <c r="AJ457" s="10"/>
      <c r="AK457" s="10"/>
    </row>
    <row r="458" spans="1:37" x14ac:dyDescent="0.15">
      <c r="A458" s="50"/>
      <c r="B458" s="13"/>
      <c r="C458" s="6"/>
      <c r="D458" s="6"/>
      <c r="E458" s="6"/>
      <c r="F458" s="10"/>
      <c r="G458" s="10"/>
      <c r="H458" s="10"/>
      <c r="I458" s="6"/>
      <c r="J458" s="6"/>
      <c r="K458" s="10"/>
      <c r="L458" s="53"/>
      <c r="M458" s="10"/>
      <c r="N458" s="10"/>
      <c r="O458" s="6"/>
      <c r="P458" s="10"/>
      <c r="Q458" s="10"/>
      <c r="R458" s="10"/>
      <c r="S458" s="6"/>
      <c r="T458" s="6"/>
      <c r="U458" s="10"/>
      <c r="V458" s="53"/>
      <c r="W458" s="10"/>
      <c r="X458" s="10"/>
      <c r="Y458" s="50">
        <v>21.121120779264</v>
      </c>
      <c r="Z458" s="13">
        <f t="shared" si="27"/>
        <v>20</v>
      </c>
      <c r="AA458" s="6">
        <v>0.67573000000121164</v>
      </c>
      <c r="AB458" s="50">
        <v>46.891771559423994</v>
      </c>
      <c r="AC458" s="10">
        <f t="shared" si="28"/>
        <v>0.36070833333687174</v>
      </c>
      <c r="AD458" s="10">
        <f t="array" ref="AD458">STDEVP(IF(($Y$4:$Y$2354=AB458),$AA$4:$AA$2354,""))</f>
        <v>5.1017487903741152E-2</v>
      </c>
      <c r="AE458" s="10">
        <f t="array" ref="AE458">MEDIAN(IF($Y$4:$Y$2354=AB458,$AA$4:$AA$2354,""))</f>
        <v>0.38902500000569984</v>
      </c>
      <c r="AF458" s="6"/>
      <c r="AG458" s="6"/>
      <c r="AH458" s="10"/>
      <c r="AI458" s="53"/>
      <c r="AJ458" s="10"/>
      <c r="AK458" s="10"/>
    </row>
    <row r="459" spans="1:37" x14ac:dyDescent="0.15">
      <c r="A459" s="50"/>
      <c r="B459" s="13"/>
      <c r="C459" s="6"/>
      <c r="D459" s="6"/>
      <c r="E459" s="6"/>
      <c r="F459" s="10"/>
      <c r="G459" s="10"/>
      <c r="H459" s="10"/>
      <c r="I459" s="6"/>
      <c r="J459" s="6"/>
      <c r="K459" s="10"/>
      <c r="L459" s="53"/>
      <c r="M459" s="10"/>
      <c r="N459" s="10"/>
      <c r="O459" s="6"/>
      <c r="P459" s="10"/>
      <c r="Q459" s="10"/>
      <c r="R459" s="10"/>
      <c r="S459" s="6"/>
      <c r="T459" s="6"/>
      <c r="U459" s="10"/>
      <c r="V459" s="53"/>
      <c r="W459" s="10"/>
      <c r="X459" s="10"/>
      <c r="Y459" s="50">
        <v>25.626479307264002</v>
      </c>
      <c r="Z459" s="13">
        <f t="shared" si="27"/>
        <v>20</v>
      </c>
      <c r="AA459" s="6">
        <v>0.66409499999917432</v>
      </c>
      <c r="AB459" s="50">
        <v>46.963857295871996</v>
      </c>
      <c r="AC459" s="10">
        <f t="shared" si="28"/>
        <v>0.54266500000552154</v>
      </c>
      <c r="AD459" s="10">
        <f t="array" ref="AD459">STDEVP(IF(($Y$4:$Y$2354=AB459),$AA$4:$AA$2354,""))</f>
        <v>0</v>
      </c>
      <c r="AE459" s="10">
        <f t="array" ref="AE459">MEDIAN(IF($Y$4:$Y$2354=AB459,$AA$4:$AA$2354,""))</f>
        <v>0.54266500000552154</v>
      </c>
      <c r="AF459" s="6"/>
      <c r="AG459" s="6"/>
      <c r="AH459" s="10"/>
      <c r="AI459" s="53"/>
      <c r="AJ459" s="10"/>
      <c r="AK459" s="10"/>
    </row>
    <row r="460" spans="1:37" x14ac:dyDescent="0.15">
      <c r="A460" s="50"/>
      <c r="B460" s="13"/>
      <c r="C460" s="6"/>
      <c r="D460" s="6"/>
      <c r="E460" s="6"/>
      <c r="F460" s="10"/>
      <c r="G460" s="10"/>
      <c r="H460" s="10"/>
      <c r="I460" s="6"/>
      <c r="J460" s="6"/>
      <c r="K460" s="10"/>
      <c r="L460" s="53"/>
      <c r="M460" s="10"/>
      <c r="N460" s="10"/>
      <c r="O460" s="6"/>
      <c r="P460" s="10"/>
      <c r="Q460" s="10"/>
      <c r="R460" s="10"/>
      <c r="S460" s="6"/>
      <c r="T460" s="6"/>
      <c r="U460" s="10"/>
      <c r="V460" s="53"/>
      <c r="W460" s="10"/>
      <c r="X460" s="10"/>
      <c r="Y460" s="50">
        <v>25.626479307264002</v>
      </c>
      <c r="Z460" s="13">
        <f t="shared" si="27"/>
        <v>20</v>
      </c>
      <c r="AA460" s="6">
        <v>0.66655000000342346</v>
      </c>
      <c r="AB460" s="50">
        <v>46.99990016409599</v>
      </c>
      <c r="AC460" s="10">
        <f t="shared" si="28"/>
        <v>0.17888000000261517</v>
      </c>
      <c r="AD460" s="10">
        <f t="array" ref="AD460">STDEVP(IF(($Y$4:$Y$2354=AB460),$AA$4:$AA$2354,""))</f>
        <v>4.3499999999767169E-2</v>
      </c>
      <c r="AE460" s="10">
        <f t="array" ref="AE460">MEDIAN(IF($Y$4:$Y$2354=AB460,$AA$4:$AA$2354,""))</f>
        <v>0.17888000000261517</v>
      </c>
      <c r="AF460" s="6"/>
      <c r="AG460" s="6"/>
      <c r="AH460" s="10"/>
      <c r="AI460" s="53"/>
      <c r="AJ460" s="10"/>
      <c r="AK460" s="10"/>
    </row>
    <row r="461" spans="1:37" x14ac:dyDescent="0.15">
      <c r="A461" s="50"/>
      <c r="B461" s="13"/>
      <c r="C461" s="6"/>
      <c r="D461" s="6"/>
      <c r="E461" s="6"/>
      <c r="F461" s="10"/>
      <c r="G461" s="10"/>
      <c r="H461" s="10"/>
      <c r="I461" s="6"/>
      <c r="J461" s="6"/>
      <c r="K461" s="10"/>
      <c r="L461" s="53"/>
      <c r="M461" s="10"/>
      <c r="N461" s="10"/>
      <c r="O461" s="6"/>
      <c r="P461" s="10"/>
      <c r="Q461" s="10"/>
      <c r="R461" s="10"/>
      <c r="S461" s="6"/>
      <c r="T461" s="6"/>
      <c r="U461" s="10"/>
      <c r="V461" s="53"/>
      <c r="W461" s="10"/>
      <c r="X461" s="10"/>
      <c r="Y461" s="50">
        <v>37.340411480063999</v>
      </c>
      <c r="Z461" s="13">
        <f t="shared" si="27"/>
        <v>30</v>
      </c>
      <c r="AA461" s="6">
        <v>0.66891500000423831</v>
      </c>
      <c r="AB461" s="50">
        <v>47.035943032319999</v>
      </c>
      <c r="AC461" s="10">
        <f t="shared" si="28"/>
        <v>0.82677000000499712</v>
      </c>
      <c r="AD461" s="10">
        <f t="array" ref="AD461">STDEVP(IF(($Y$4:$Y$2354=AB461),$AA$4:$AA$2354,""))</f>
        <v>0</v>
      </c>
      <c r="AE461" s="10">
        <f t="array" ref="AE461">MEDIAN(IF($Y$4:$Y$2354=AB461,$AA$4:$AA$2354,""))</f>
        <v>0.82677000000499712</v>
      </c>
      <c r="AF461" s="6"/>
      <c r="AG461" s="6"/>
      <c r="AH461" s="10"/>
      <c r="AI461" s="53"/>
      <c r="AJ461" s="10"/>
      <c r="AK461" s="10"/>
    </row>
    <row r="462" spans="1:37" x14ac:dyDescent="0.15">
      <c r="A462" s="50"/>
      <c r="B462" s="13"/>
      <c r="C462" s="6"/>
      <c r="D462" s="6"/>
      <c r="E462" s="6"/>
      <c r="F462" s="10"/>
      <c r="G462" s="10"/>
      <c r="H462" s="10"/>
      <c r="I462" s="6"/>
      <c r="J462" s="6"/>
      <c r="K462" s="10"/>
      <c r="L462" s="53"/>
      <c r="M462" s="10"/>
      <c r="N462" s="10"/>
      <c r="O462" s="6"/>
      <c r="P462" s="10"/>
      <c r="Q462" s="10"/>
      <c r="R462" s="10"/>
      <c r="S462" s="6"/>
      <c r="T462" s="6"/>
      <c r="U462" s="10"/>
      <c r="V462" s="53"/>
      <c r="W462" s="10"/>
      <c r="X462" s="10"/>
      <c r="Y462" s="50">
        <v>39.286726364160003</v>
      </c>
      <c r="Z462" s="13">
        <f t="shared" si="27"/>
        <v>30</v>
      </c>
      <c r="AA462" s="6">
        <v>0.66937000000080404</v>
      </c>
      <c r="AB462" s="50">
        <v>47.071985900544</v>
      </c>
      <c r="AC462" s="10">
        <f t="shared" si="28"/>
        <v>0.21290250000362054</v>
      </c>
      <c r="AD462" s="10">
        <f t="array" ref="AD462">STDEVP(IF(($Y$4:$Y$2354=AB462),$AA$4:$AA$2354,""))</f>
        <v>0.19157249999908965</v>
      </c>
      <c r="AE462" s="10">
        <f t="array" ref="AE462">MEDIAN(IF($Y$4:$Y$2354=AB462,$AA$4:$AA$2354,""))</f>
        <v>0.21290250000362054</v>
      </c>
      <c r="AF462" s="6"/>
      <c r="AG462" s="6"/>
      <c r="AH462" s="10"/>
      <c r="AI462" s="53"/>
      <c r="AJ462" s="10"/>
      <c r="AK462" s="10"/>
    </row>
    <row r="463" spans="1:37" x14ac:dyDescent="0.15">
      <c r="A463" s="50"/>
      <c r="B463" s="13"/>
      <c r="C463" s="6"/>
      <c r="D463" s="6"/>
      <c r="E463" s="6"/>
      <c r="F463" s="10"/>
      <c r="G463" s="10"/>
      <c r="H463" s="10"/>
      <c r="I463" s="6"/>
      <c r="J463" s="6"/>
      <c r="K463" s="10"/>
      <c r="L463" s="53"/>
      <c r="M463" s="10"/>
      <c r="N463" s="10"/>
      <c r="O463" s="6"/>
      <c r="P463" s="10"/>
      <c r="Q463" s="10"/>
      <c r="R463" s="10"/>
      <c r="S463" s="6"/>
      <c r="T463" s="6"/>
      <c r="U463" s="10"/>
      <c r="V463" s="53"/>
      <c r="W463" s="10"/>
      <c r="X463" s="10"/>
      <c r="Y463" s="50">
        <v>44.801285202431998</v>
      </c>
      <c r="Z463" s="13">
        <f t="shared" si="27"/>
        <v>40</v>
      </c>
      <c r="AA463" s="6">
        <v>0.75173500000336513</v>
      </c>
      <c r="AB463" s="50">
        <v>47.108028768768001</v>
      </c>
      <c r="AC463" s="10">
        <f t="shared" si="28"/>
        <v>0.28261500000255135</v>
      </c>
      <c r="AD463" s="10">
        <f t="array" ref="AD463">STDEVP(IF(($Y$4:$Y$2354=AB463),$AA$4:$AA$2354,""))</f>
        <v>0</v>
      </c>
      <c r="AE463" s="10">
        <f t="array" ref="AE463">MEDIAN(IF($Y$4:$Y$2354=AB463,$AA$4:$AA$2354,""))</f>
        <v>0.28261500000255135</v>
      </c>
      <c r="AF463" s="6"/>
      <c r="AG463" s="6"/>
      <c r="AH463" s="10"/>
      <c r="AI463" s="53"/>
      <c r="AJ463" s="10"/>
      <c r="AK463" s="10"/>
    </row>
    <row r="464" spans="1:37" x14ac:dyDescent="0.15">
      <c r="A464" s="50"/>
      <c r="B464" s="13"/>
      <c r="C464" s="6"/>
      <c r="D464" s="6"/>
      <c r="E464" s="6"/>
      <c r="F464" s="10"/>
      <c r="G464" s="10"/>
      <c r="H464" s="10"/>
      <c r="I464" s="6"/>
      <c r="J464" s="6"/>
      <c r="K464" s="10"/>
      <c r="L464" s="53"/>
      <c r="M464" s="10"/>
      <c r="N464" s="10"/>
      <c r="O464" s="6"/>
      <c r="P464" s="10"/>
      <c r="Q464" s="10"/>
      <c r="R464" s="10"/>
      <c r="S464" s="6"/>
      <c r="T464" s="6"/>
      <c r="U464" s="10"/>
      <c r="V464" s="53"/>
      <c r="W464" s="10"/>
      <c r="X464" s="10"/>
      <c r="Y464" s="50">
        <v>45.233799621120006</v>
      </c>
      <c r="Z464" s="13">
        <f t="shared" si="27"/>
        <v>40</v>
      </c>
      <c r="AA464" s="6">
        <v>0.78719000000342332</v>
      </c>
      <c r="AB464" s="50">
        <v>47.144071636991995</v>
      </c>
      <c r="AC464" s="10">
        <f t="shared" si="28"/>
        <v>0.54439166667259031</v>
      </c>
      <c r="AD464" s="10">
        <f t="array" ref="AD464">STDEVP(IF(($Y$4:$Y$2354=AB464),$AA$4:$AA$2354,""))</f>
        <v>0.33272843121495621</v>
      </c>
      <c r="AE464" s="10">
        <f t="array" ref="AE464">MEDIAN(IF($Y$4:$Y$2354=AB464,$AA$4:$AA$2354,""))</f>
        <v>0.54723500000565628</v>
      </c>
      <c r="AF464" s="6"/>
      <c r="AG464" s="6"/>
      <c r="AH464" s="10"/>
      <c r="AI464" s="53"/>
      <c r="AJ464" s="10"/>
      <c r="AK464" s="10"/>
    </row>
    <row r="465" spans="1:37" x14ac:dyDescent="0.15">
      <c r="A465" s="50"/>
      <c r="B465" s="13"/>
      <c r="C465" s="6"/>
      <c r="D465" s="6"/>
      <c r="E465" s="6"/>
      <c r="F465" s="10"/>
      <c r="G465" s="10"/>
      <c r="H465" s="10"/>
      <c r="I465" s="6"/>
      <c r="J465" s="6"/>
      <c r="K465" s="10"/>
      <c r="L465" s="53"/>
      <c r="M465" s="10"/>
      <c r="N465" s="10"/>
      <c r="O465" s="6"/>
      <c r="P465" s="10"/>
      <c r="Q465" s="10"/>
      <c r="R465" s="10"/>
      <c r="S465" s="6"/>
      <c r="T465" s="6"/>
      <c r="U465" s="10"/>
      <c r="V465" s="53"/>
      <c r="W465" s="10"/>
      <c r="X465" s="10"/>
      <c r="Y465" s="50">
        <v>45.882571249152001</v>
      </c>
      <c r="Z465" s="13">
        <f t="shared" si="27"/>
        <v>40</v>
      </c>
      <c r="AA465" s="6">
        <v>0.75064500000336509</v>
      </c>
      <c r="AB465" s="50">
        <v>47.180114505215997</v>
      </c>
      <c r="AC465" s="10">
        <f t="shared" si="28"/>
        <v>0.303075000000401</v>
      </c>
      <c r="AD465" s="10">
        <f t="array" ref="AD465">STDEVP(IF(($Y$4:$Y$2354=AB465),$AA$4:$AA$2354,""))</f>
        <v>0</v>
      </c>
      <c r="AE465" s="10">
        <f t="array" ref="AE465">MEDIAN(IF($Y$4:$Y$2354=AB465,$AA$4:$AA$2354,""))</f>
        <v>0.303075000000401</v>
      </c>
      <c r="AF465" s="6"/>
      <c r="AG465" s="6"/>
      <c r="AH465" s="10"/>
      <c r="AI465" s="53"/>
      <c r="AJ465" s="10"/>
      <c r="AK465" s="10"/>
    </row>
    <row r="466" spans="1:37" x14ac:dyDescent="0.15">
      <c r="A466" s="50"/>
      <c r="B466" s="13"/>
      <c r="C466" s="6"/>
      <c r="D466" s="6"/>
      <c r="E466" s="6"/>
      <c r="F466" s="10"/>
      <c r="G466" s="10"/>
      <c r="H466" s="10"/>
      <c r="I466" s="6"/>
      <c r="J466" s="6"/>
      <c r="K466" s="10"/>
      <c r="L466" s="53"/>
      <c r="M466" s="10"/>
      <c r="N466" s="10"/>
      <c r="O466" s="6"/>
      <c r="P466" s="10"/>
      <c r="Q466" s="10"/>
      <c r="R466" s="10"/>
      <c r="S466" s="6"/>
      <c r="T466" s="6"/>
      <c r="U466" s="10"/>
      <c r="V466" s="53"/>
      <c r="W466" s="10"/>
      <c r="X466" s="10"/>
      <c r="Y466" s="50">
        <v>40.908655434239996</v>
      </c>
      <c r="Z466" s="13">
        <f t="shared" si="27"/>
        <v>40</v>
      </c>
      <c r="AA466" s="6">
        <v>0.83591999999946509</v>
      </c>
      <c r="AB466" s="50">
        <v>47.396371714560004</v>
      </c>
      <c r="AC466" s="10">
        <f t="shared" si="28"/>
        <v>0.73271875000103426</v>
      </c>
      <c r="AD466" s="10">
        <f t="array" ref="AD466">STDEVP(IF(($Y$4:$Y$2354=AB466),$AA$4:$AA$2354,""))</f>
        <v>0.18939839398042982</v>
      </c>
      <c r="AE466" s="10">
        <f t="array" ref="AE466">MEDIAN(IF($Y$4:$Y$2354=AB466,$AA$4:$AA$2354,""))</f>
        <v>0.69552000000199854</v>
      </c>
      <c r="AF466" s="6"/>
      <c r="AG466" s="6"/>
      <c r="AH466" s="10"/>
      <c r="AI466" s="53"/>
      <c r="AJ466" s="10"/>
      <c r="AK466" s="10"/>
    </row>
    <row r="467" spans="1:37" x14ac:dyDescent="0.15">
      <c r="A467" s="50"/>
      <c r="B467" s="13"/>
      <c r="C467" s="6"/>
      <c r="D467" s="6"/>
      <c r="E467" s="6"/>
      <c r="F467" s="10"/>
      <c r="G467" s="10"/>
      <c r="H467" s="10"/>
      <c r="I467" s="6"/>
      <c r="J467" s="6"/>
      <c r="K467" s="10"/>
      <c r="L467" s="53"/>
      <c r="M467" s="10"/>
      <c r="N467" s="10"/>
      <c r="O467" s="6"/>
      <c r="P467" s="10"/>
      <c r="Q467" s="10"/>
      <c r="R467" s="10"/>
      <c r="S467" s="6"/>
      <c r="T467" s="6"/>
      <c r="U467" s="10"/>
      <c r="V467" s="53"/>
      <c r="W467" s="10"/>
      <c r="X467" s="10"/>
      <c r="Y467" s="50">
        <v>37.196240007168001</v>
      </c>
      <c r="Z467" s="13">
        <f t="shared" si="27"/>
        <v>30</v>
      </c>
      <c r="AA467" s="6">
        <v>0.83537499999946507</v>
      </c>
      <c r="AB467" s="50">
        <v>47.432414582783998</v>
      </c>
      <c r="AC467" s="10">
        <f t="shared" si="28"/>
        <v>0.22483499999935552</v>
      </c>
      <c r="AD467" s="10">
        <f t="array" ref="AD467">STDEVP(IF(($Y$4:$Y$2354=AB467),$AA$4:$AA$2354,""))</f>
        <v>0</v>
      </c>
      <c r="AE467" s="10">
        <f t="array" ref="AE467">MEDIAN(IF($Y$4:$Y$2354=AB467,$AA$4:$AA$2354,""))</f>
        <v>0.22483499999935552</v>
      </c>
      <c r="AF467" s="6"/>
      <c r="AG467" s="6"/>
      <c r="AH467" s="10"/>
      <c r="AI467" s="53"/>
      <c r="AJ467" s="10"/>
      <c r="AK467" s="10"/>
    </row>
    <row r="468" spans="1:37" x14ac:dyDescent="0.15">
      <c r="A468" s="50"/>
      <c r="B468" s="13"/>
      <c r="C468" s="6"/>
      <c r="D468" s="6"/>
      <c r="E468" s="6"/>
      <c r="F468" s="10"/>
      <c r="G468" s="10"/>
      <c r="H468" s="10"/>
      <c r="I468" s="6"/>
      <c r="J468" s="6"/>
      <c r="K468" s="10"/>
      <c r="L468" s="53"/>
      <c r="M468" s="10"/>
      <c r="N468" s="10"/>
      <c r="O468" s="6"/>
      <c r="P468" s="10"/>
      <c r="Q468" s="10"/>
      <c r="R468" s="10"/>
      <c r="S468" s="6"/>
      <c r="T468" s="6"/>
      <c r="U468" s="10"/>
      <c r="V468" s="53"/>
      <c r="W468" s="10"/>
      <c r="X468" s="10"/>
      <c r="Y468" s="50">
        <v>36.042868223999996</v>
      </c>
      <c r="Z468" s="13">
        <f t="shared" si="27"/>
        <v>30</v>
      </c>
      <c r="AA468" s="6">
        <v>0.83383000000289931</v>
      </c>
      <c r="AB468" s="50">
        <v>47.468457451008</v>
      </c>
      <c r="AC468" s="10">
        <f t="shared" si="28"/>
        <v>6.8595000005746476E-2</v>
      </c>
      <c r="AD468" s="10">
        <f t="array" ref="AD468">STDEVP(IF(($Y$4:$Y$2354=AB468),$AA$4:$AA$2354,""))</f>
        <v>0</v>
      </c>
      <c r="AE468" s="10">
        <f t="array" ref="AE468">MEDIAN(IF($Y$4:$Y$2354=AB468,$AA$4:$AA$2354,""))</f>
        <v>6.8595000005746476E-2</v>
      </c>
      <c r="AF468" s="6"/>
      <c r="AG468" s="6"/>
      <c r="AH468" s="10"/>
      <c r="AI468" s="53"/>
      <c r="AJ468" s="10"/>
      <c r="AK468" s="10"/>
    </row>
    <row r="469" spans="1:37" x14ac:dyDescent="0.15">
      <c r="A469" s="50"/>
      <c r="B469" s="13"/>
      <c r="C469" s="6"/>
      <c r="D469" s="6"/>
      <c r="E469" s="6"/>
      <c r="F469" s="10"/>
      <c r="G469" s="10"/>
      <c r="H469" s="10"/>
      <c r="I469" s="6"/>
      <c r="J469" s="6"/>
      <c r="K469" s="10"/>
      <c r="L469" s="53"/>
      <c r="M469" s="10"/>
      <c r="N469" s="10"/>
      <c r="O469" s="6"/>
      <c r="P469" s="10"/>
      <c r="Q469" s="10"/>
      <c r="R469" s="10"/>
      <c r="S469" s="6"/>
      <c r="T469" s="6"/>
      <c r="U469" s="10"/>
      <c r="V469" s="53"/>
      <c r="W469" s="10"/>
      <c r="X469" s="10"/>
      <c r="Y469" s="50">
        <v>36.042868223999996</v>
      </c>
      <c r="Z469" s="13">
        <f t="shared" si="27"/>
        <v>30</v>
      </c>
      <c r="AA469" s="6">
        <v>0.83828500000027995</v>
      </c>
      <c r="AB469" s="50">
        <v>47.504500319232001</v>
      </c>
      <c r="AC469" s="10">
        <f t="shared" si="28"/>
        <v>0.7143500000044436</v>
      </c>
      <c r="AD469" s="10">
        <f t="array" ref="AD469">STDEVP(IF(($Y$4:$Y$2354=AB469),$AA$4:$AA$2354,""))</f>
        <v>0.16647000000093437</v>
      </c>
      <c r="AE469" s="10">
        <f t="array" ref="AE469">MEDIAN(IF($Y$4:$Y$2354=AB469,$AA$4:$AA$2354,""))</f>
        <v>0.7143500000044436</v>
      </c>
      <c r="AF469" s="6"/>
      <c r="AG469" s="6"/>
      <c r="AH469" s="10"/>
      <c r="AI469" s="53"/>
      <c r="AJ469" s="10"/>
      <c r="AK469" s="10"/>
    </row>
    <row r="470" spans="1:37" x14ac:dyDescent="0.15">
      <c r="A470" s="50"/>
      <c r="B470" s="13"/>
      <c r="C470" s="6"/>
      <c r="D470" s="6"/>
      <c r="E470" s="6"/>
      <c r="F470" s="10"/>
      <c r="G470" s="10"/>
      <c r="H470" s="10"/>
      <c r="I470" s="6"/>
      <c r="J470" s="6"/>
      <c r="K470" s="10"/>
      <c r="L470" s="53"/>
      <c r="M470" s="10"/>
      <c r="N470" s="10"/>
      <c r="O470" s="6"/>
      <c r="P470" s="10"/>
      <c r="Q470" s="10"/>
      <c r="R470" s="10"/>
      <c r="S470" s="6"/>
      <c r="T470" s="6"/>
      <c r="U470" s="10"/>
      <c r="V470" s="53"/>
      <c r="W470" s="10"/>
      <c r="X470" s="10"/>
      <c r="Y470" s="50">
        <v>33.267567370751998</v>
      </c>
      <c r="Z470" s="13">
        <f t="shared" si="27"/>
        <v>30</v>
      </c>
      <c r="AA470" s="6">
        <v>0.83274000000289927</v>
      </c>
      <c r="AB470" s="50">
        <v>47.540543187455995</v>
      </c>
      <c r="AC470" s="10">
        <f t="shared" si="28"/>
        <v>0.390823333335375</v>
      </c>
      <c r="AD470" s="10">
        <f t="array" ref="AD470">STDEVP(IF(($Y$4:$Y$2354=AB470),$AA$4:$AA$2354,""))</f>
        <v>0.36970596499965874</v>
      </c>
      <c r="AE470" s="10">
        <f t="array" ref="AE470">MEDIAN(IF($Y$4:$Y$2354=AB470,$AA$4:$AA$2354,""))</f>
        <v>0.24963999999878617</v>
      </c>
      <c r="AF470" s="6"/>
      <c r="AG470" s="6"/>
      <c r="AH470" s="10"/>
      <c r="AI470" s="53"/>
      <c r="AJ470" s="10"/>
      <c r="AK470" s="10"/>
    </row>
    <row r="471" spans="1:37" x14ac:dyDescent="0.15">
      <c r="A471" s="50"/>
      <c r="B471" s="13"/>
      <c r="C471" s="6"/>
      <c r="D471" s="6"/>
      <c r="E471" s="6"/>
      <c r="F471" s="10"/>
      <c r="G471" s="10"/>
      <c r="H471" s="10"/>
      <c r="I471" s="6"/>
      <c r="J471" s="6"/>
      <c r="K471" s="10"/>
      <c r="L471" s="53"/>
      <c r="M471" s="10"/>
      <c r="N471" s="10"/>
      <c r="O471" s="6"/>
      <c r="P471" s="10"/>
      <c r="Q471" s="10"/>
      <c r="R471" s="10"/>
      <c r="S471" s="6"/>
      <c r="T471" s="6"/>
      <c r="U471" s="10"/>
      <c r="V471" s="53"/>
      <c r="W471" s="10"/>
      <c r="X471" s="10"/>
      <c r="Y471" s="50">
        <v>33.267567370751998</v>
      </c>
      <c r="Z471" s="13">
        <f t="shared" si="27"/>
        <v>30</v>
      </c>
      <c r="AA471" s="6">
        <v>0.833194999999465</v>
      </c>
      <c r="AB471" s="50">
        <v>47.612628923904005</v>
      </c>
      <c r="AC471" s="10">
        <f t="shared" si="28"/>
        <v>0.52076500000352266</v>
      </c>
      <c r="AD471" s="10">
        <f t="array" ref="AD471">STDEVP(IF(($Y$4:$Y$2354=AB471),$AA$4:$AA$2354,""))</f>
        <v>0.30491500000147442</v>
      </c>
      <c r="AE471" s="10">
        <f t="array" ref="AE471">MEDIAN(IF($Y$4:$Y$2354=AB471,$AA$4:$AA$2354,""))</f>
        <v>0.52076500000352266</v>
      </c>
      <c r="AF471" s="6"/>
      <c r="AG471" s="6"/>
      <c r="AH471" s="10"/>
      <c r="AI471" s="53"/>
      <c r="AJ471" s="10"/>
      <c r="AK471" s="10"/>
    </row>
    <row r="472" spans="1:37" x14ac:dyDescent="0.15">
      <c r="A472" s="50"/>
      <c r="B472" s="13"/>
      <c r="C472" s="6"/>
      <c r="D472" s="6"/>
      <c r="E472" s="6"/>
      <c r="F472" s="10"/>
      <c r="G472" s="10"/>
      <c r="H472" s="10"/>
      <c r="I472" s="6"/>
      <c r="J472" s="6"/>
      <c r="K472" s="10"/>
      <c r="L472" s="53"/>
      <c r="M472" s="10"/>
      <c r="N472" s="10"/>
      <c r="O472" s="6"/>
      <c r="P472" s="10"/>
      <c r="Q472" s="10"/>
      <c r="R472" s="10"/>
      <c r="S472" s="6"/>
      <c r="T472" s="6"/>
      <c r="U472" s="10"/>
      <c r="V472" s="53"/>
      <c r="W472" s="10"/>
      <c r="X472" s="10"/>
      <c r="Y472" s="50">
        <v>37.520625821183998</v>
      </c>
      <c r="Z472" s="13">
        <f t="shared" si="27"/>
        <v>30</v>
      </c>
      <c r="AA472" s="6">
        <v>0.838015000004529</v>
      </c>
      <c r="AB472" s="50">
        <v>47.648671792128006</v>
      </c>
      <c r="AC472" s="10">
        <f t="shared" si="28"/>
        <v>9.6537500001915855E-2</v>
      </c>
      <c r="AD472" s="10">
        <f t="array" ref="AD472">STDEVP(IF(($Y$4:$Y$2354=AB472),$AA$4:$AA$2354,""))</f>
        <v>4.7477499998720307E-2</v>
      </c>
      <c r="AE472" s="10">
        <f t="array" ref="AE472">MEDIAN(IF($Y$4:$Y$2354=AB472,$AA$4:$AA$2354,""))</f>
        <v>9.6537500001915855E-2</v>
      </c>
      <c r="AF472" s="6"/>
      <c r="AG472" s="6"/>
      <c r="AH472" s="10"/>
      <c r="AI472" s="53"/>
      <c r="AJ472" s="10"/>
      <c r="AK472" s="10"/>
    </row>
    <row r="473" spans="1:37" x14ac:dyDescent="0.15">
      <c r="A473" s="50"/>
      <c r="B473" s="13"/>
      <c r="C473" s="6"/>
      <c r="D473" s="6"/>
      <c r="E473" s="6"/>
      <c r="F473" s="10"/>
      <c r="G473" s="10"/>
      <c r="H473" s="10"/>
      <c r="I473" s="6"/>
      <c r="J473" s="6"/>
      <c r="K473" s="10"/>
      <c r="L473" s="53"/>
      <c r="M473" s="10"/>
      <c r="N473" s="10"/>
      <c r="O473" s="6"/>
      <c r="P473" s="10"/>
      <c r="Q473" s="10"/>
      <c r="R473" s="10"/>
      <c r="S473" s="6"/>
      <c r="T473" s="6"/>
      <c r="U473" s="10"/>
      <c r="V473" s="53"/>
      <c r="W473" s="10"/>
      <c r="X473" s="10"/>
      <c r="Y473" s="50">
        <v>38.457740395007995</v>
      </c>
      <c r="Z473" s="13">
        <f t="shared" si="27"/>
        <v>30</v>
      </c>
      <c r="AA473" s="6">
        <v>0.83647000000068727</v>
      </c>
      <c r="AB473" s="50">
        <v>47.684714660352</v>
      </c>
      <c r="AC473" s="10">
        <f t="shared" si="28"/>
        <v>0.47927000000313624</v>
      </c>
      <c r="AD473" s="10">
        <f t="array" ref="AD473">STDEVP(IF(($Y$4:$Y$2354=AB473),$AA$4:$AA$2354,""))</f>
        <v>0</v>
      </c>
      <c r="AE473" s="10">
        <f t="array" ref="AE473">MEDIAN(IF($Y$4:$Y$2354=AB473,$AA$4:$AA$2354,""))</f>
        <v>0.47927000000313624</v>
      </c>
      <c r="AF473" s="6"/>
      <c r="AG473" s="6"/>
      <c r="AH473" s="10"/>
      <c r="AI473" s="53"/>
      <c r="AJ473" s="10"/>
      <c r="AK473" s="10"/>
    </row>
    <row r="474" spans="1:37" x14ac:dyDescent="0.15">
      <c r="A474" s="50"/>
      <c r="B474" s="13"/>
      <c r="C474" s="6"/>
      <c r="D474" s="6"/>
      <c r="E474" s="6"/>
      <c r="F474" s="10"/>
      <c r="G474" s="10"/>
      <c r="H474" s="10"/>
      <c r="I474" s="6"/>
      <c r="J474" s="6"/>
      <c r="K474" s="10"/>
      <c r="L474" s="53"/>
      <c r="M474" s="10"/>
      <c r="N474" s="10"/>
      <c r="O474" s="6"/>
      <c r="P474" s="10"/>
      <c r="Q474" s="10"/>
      <c r="R474" s="10"/>
      <c r="S474" s="6"/>
      <c r="T474" s="6"/>
      <c r="U474" s="10"/>
      <c r="V474" s="53"/>
      <c r="W474" s="10"/>
      <c r="X474" s="10"/>
      <c r="Y474" s="50">
        <v>39.322769232383997</v>
      </c>
      <c r="Z474" s="13">
        <f t="shared" si="27"/>
        <v>30</v>
      </c>
      <c r="AA474" s="6">
        <v>0.94392500000086188</v>
      </c>
      <c r="AB474" s="50">
        <v>47.720757528576002</v>
      </c>
      <c r="AC474" s="10">
        <f t="shared" si="28"/>
        <v>6.7885000005057927E-2</v>
      </c>
      <c r="AD474" s="10">
        <f t="array" ref="AD474">STDEVP(IF(($Y$4:$Y$2354=AB474),$AA$4:$AA$2354,""))</f>
        <v>0</v>
      </c>
      <c r="AE474" s="10">
        <f t="array" ref="AE474">MEDIAN(IF($Y$4:$Y$2354=AB474,$AA$4:$AA$2354,""))</f>
        <v>6.7885000005057927E-2</v>
      </c>
      <c r="AF474" s="6"/>
      <c r="AG474" s="6"/>
      <c r="AH474" s="10"/>
      <c r="AI474" s="53"/>
      <c r="AJ474" s="10"/>
      <c r="AK474" s="10"/>
    </row>
    <row r="475" spans="1:37" x14ac:dyDescent="0.15">
      <c r="A475" s="50"/>
      <c r="B475" s="13"/>
      <c r="C475" s="6"/>
      <c r="D475" s="6"/>
      <c r="E475" s="6"/>
      <c r="F475" s="10"/>
      <c r="G475" s="10"/>
      <c r="H475" s="10"/>
      <c r="I475" s="6"/>
      <c r="J475" s="6"/>
      <c r="K475" s="10"/>
      <c r="L475" s="53"/>
      <c r="M475" s="10"/>
      <c r="N475" s="10"/>
      <c r="O475" s="6"/>
      <c r="P475" s="10"/>
      <c r="Q475" s="10"/>
      <c r="R475" s="10"/>
      <c r="S475" s="6"/>
      <c r="T475" s="6"/>
      <c r="U475" s="10"/>
      <c r="V475" s="53"/>
      <c r="W475" s="10"/>
      <c r="X475" s="10"/>
      <c r="Y475" s="50">
        <v>38.601911867904001</v>
      </c>
      <c r="Z475" s="13">
        <f t="shared" si="27"/>
        <v>30</v>
      </c>
      <c r="AA475" s="6">
        <v>0.96038000000068724</v>
      </c>
      <c r="AB475" s="50">
        <v>47.756800396800003</v>
      </c>
      <c r="AC475" s="10">
        <f t="shared" si="28"/>
        <v>0.30244000000448512</v>
      </c>
      <c r="AD475" s="10">
        <f t="array" ref="AD475">STDEVP(IF(($Y$4:$Y$2354=AB475),$AA$4:$AA$2354,""))</f>
        <v>3.8699999991345102E-3</v>
      </c>
      <c r="AE475" s="10">
        <f t="array" ref="AE475">MEDIAN(IF($Y$4:$Y$2354=AB475,$AA$4:$AA$2354,""))</f>
        <v>0.30244000000448512</v>
      </c>
      <c r="AF475" s="6"/>
      <c r="AG475" s="6"/>
      <c r="AH475" s="10"/>
      <c r="AI475" s="53"/>
      <c r="AJ475" s="10"/>
      <c r="AK475" s="10"/>
    </row>
    <row r="476" spans="1:37" x14ac:dyDescent="0.15">
      <c r="A476" s="50"/>
      <c r="B476" s="13"/>
      <c r="C476" s="6"/>
      <c r="D476" s="6"/>
      <c r="E476" s="6"/>
      <c r="F476" s="10"/>
      <c r="G476" s="10"/>
      <c r="H476" s="10"/>
      <c r="I476" s="6"/>
      <c r="J476" s="6"/>
      <c r="K476" s="10"/>
      <c r="L476" s="53"/>
      <c r="M476" s="10"/>
      <c r="N476" s="10"/>
      <c r="O476" s="6"/>
      <c r="P476" s="10"/>
      <c r="Q476" s="10"/>
      <c r="R476" s="10"/>
      <c r="S476" s="6"/>
      <c r="T476" s="6"/>
      <c r="U476" s="10"/>
      <c r="V476" s="53"/>
      <c r="W476" s="10"/>
      <c r="X476" s="10"/>
      <c r="Y476" s="50">
        <v>37.808968766976001</v>
      </c>
      <c r="Z476" s="13">
        <f t="shared" si="27"/>
        <v>30</v>
      </c>
      <c r="AA476" s="6">
        <v>1.9290000005634855E-2</v>
      </c>
      <c r="AB476" s="50">
        <v>47.828886133247998</v>
      </c>
      <c r="AC476" s="10">
        <f t="shared" si="28"/>
        <v>0.35911500000275764</v>
      </c>
      <c r="AD476" s="10">
        <f t="array" ref="AD476">STDEVP(IF(($Y$4:$Y$2354=AB476),$AA$4:$AA$2354,""))</f>
        <v>0</v>
      </c>
      <c r="AE476" s="10">
        <f t="array" ref="AE476">MEDIAN(IF($Y$4:$Y$2354=AB476,$AA$4:$AA$2354,""))</f>
        <v>0.35911500000275764</v>
      </c>
      <c r="AF476" s="6"/>
      <c r="AG476" s="6"/>
      <c r="AH476" s="10"/>
      <c r="AI476" s="53"/>
      <c r="AJ476" s="10"/>
      <c r="AK476" s="10"/>
    </row>
    <row r="477" spans="1:37" x14ac:dyDescent="0.15">
      <c r="A477" s="50"/>
      <c r="B477" s="13"/>
      <c r="C477" s="6"/>
      <c r="D477" s="6"/>
      <c r="E477" s="6"/>
      <c r="F477" s="10"/>
      <c r="G477" s="10"/>
      <c r="H477" s="10"/>
      <c r="I477" s="6"/>
      <c r="J477" s="6"/>
      <c r="K477" s="10"/>
      <c r="L477" s="53"/>
      <c r="M477" s="10"/>
      <c r="N477" s="10"/>
      <c r="O477" s="6"/>
      <c r="P477" s="10"/>
      <c r="Q477" s="10"/>
      <c r="R477" s="10"/>
      <c r="S477" s="6"/>
      <c r="T477" s="6"/>
      <c r="U477" s="10"/>
      <c r="V477" s="53"/>
      <c r="W477" s="10"/>
      <c r="X477" s="10"/>
      <c r="Y477" s="50">
        <v>28.906380315647997</v>
      </c>
      <c r="Z477" s="13">
        <f t="shared" si="27"/>
        <v>20</v>
      </c>
      <c r="AA477" s="6">
        <v>2.5654999999988659E-2</v>
      </c>
      <c r="AB477" s="50">
        <v>47.864929001471999</v>
      </c>
      <c r="AC477" s="10">
        <f t="shared" si="28"/>
        <v>0.95284000000235736</v>
      </c>
      <c r="AD477" s="10">
        <f t="array" ref="AD477">STDEVP(IF(($Y$4:$Y$2354=AB477),$AA$4:$AA$2354,""))</f>
        <v>0</v>
      </c>
      <c r="AE477" s="10">
        <f t="array" ref="AE477">MEDIAN(IF($Y$4:$Y$2354=AB477,$AA$4:$AA$2354,""))</f>
        <v>0.95284000000235736</v>
      </c>
      <c r="AF477" s="6"/>
      <c r="AG477" s="6"/>
      <c r="AH477" s="10"/>
      <c r="AI477" s="53"/>
      <c r="AJ477" s="10"/>
      <c r="AK477" s="10"/>
    </row>
    <row r="478" spans="1:37" x14ac:dyDescent="0.15">
      <c r="A478" s="50"/>
      <c r="B478" s="13"/>
      <c r="C478" s="6"/>
      <c r="D478" s="6"/>
      <c r="E478" s="6"/>
      <c r="F478" s="10"/>
      <c r="G478" s="10"/>
      <c r="H478" s="10"/>
      <c r="I478" s="6"/>
      <c r="J478" s="6"/>
      <c r="K478" s="10"/>
      <c r="L478" s="53"/>
      <c r="M478" s="10"/>
      <c r="N478" s="10"/>
      <c r="O478" s="6"/>
      <c r="P478" s="10"/>
      <c r="Q478" s="10"/>
      <c r="R478" s="10"/>
      <c r="S478" s="6"/>
      <c r="T478" s="6"/>
      <c r="U478" s="10"/>
      <c r="V478" s="53"/>
      <c r="W478" s="10"/>
      <c r="X478" s="10"/>
      <c r="Y478" s="50">
        <v>28.906380315647997</v>
      </c>
      <c r="Z478" s="13">
        <f t="shared" si="27"/>
        <v>20</v>
      </c>
      <c r="AA478" s="6">
        <v>2.5109999999988641E-2</v>
      </c>
      <c r="AB478" s="50">
        <v>47.900971869696001</v>
      </c>
      <c r="AC478" s="10">
        <f t="shared" si="28"/>
        <v>0.66488500000085282</v>
      </c>
      <c r="AD478" s="10">
        <f t="array" ref="AD478">STDEVP(IF(($Y$4:$Y$2354=AB478),$AA$4:$AA$2354,""))</f>
        <v>0.16054295878794808</v>
      </c>
      <c r="AE478" s="10">
        <f t="array" ref="AE478">MEDIAN(IF($Y$4:$Y$2354=AB478,$AA$4:$AA$2354,""))</f>
        <v>0.55669000000394542</v>
      </c>
      <c r="AF478" s="6"/>
      <c r="AG478" s="6"/>
      <c r="AH478" s="10"/>
      <c r="AI478" s="53"/>
      <c r="AJ478" s="10"/>
      <c r="AK478" s="10"/>
    </row>
    <row r="479" spans="1:37" x14ac:dyDescent="0.15">
      <c r="A479" s="50"/>
      <c r="B479" s="13"/>
      <c r="C479" s="6"/>
      <c r="D479" s="6"/>
      <c r="E479" s="6"/>
      <c r="F479" s="10"/>
      <c r="G479" s="10"/>
      <c r="H479" s="10"/>
      <c r="I479" s="6"/>
      <c r="J479" s="6"/>
      <c r="K479" s="10"/>
      <c r="L479" s="53"/>
      <c r="M479" s="10"/>
      <c r="N479" s="10"/>
      <c r="O479" s="6"/>
      <c r="P479" s="10"/>
      <c r="Q479" s="10"/>
      <c r="R479" s="10"/>
      <c r="S479" s="6"/>
      <c r="T479" s="6"/>
      <c r="U479" s="10"/>
      <c r="V479" s="53"/>
      <c r="W479" s="10"/>
      <c r="X479" s="10"/>
      <c r="Y479" s="50">
        <v>21.517592329728</v>
      </c>
      <c r="Z479" s="13">
        <f t="shared" si="27"/>
        <v>20</v>
      </c>
      <c r="AA479" s="6">
        <v>1.8020000006042203E-2</v>
      </c>
      <c r="AB479" s="50">
        <v>47.937014737920002</v>
      </c>
      <c r="AC479" s="10">
        <f t="shared" si="28"/>
        <v>0.20374666666752894</v>
      </c>
      <c r="AD479" s="10">
        <f t="array" ref="AD479">STDEVP(IF(($Y$4:$Y$2354=AB479),$AA$4:$AA$2354,""))</f>
        <v>8.2805269793709071E-2</v>
      </c>
      <c r="AE479" s="10">
        <f t="array" ref="AE479">MEDIAN(IF($Y$4:$Y$2354=AB479,$AA$4:$AA$2354,""))</f>
        <v>0.24820500000176815</v>
      </c>
      <c r="AF479" s="6"/>
      <c r="AG479" s="6"/>
      <c r="AH479" s="10"/>
      <c r="AI479" s="53"/>
      <c r="AJ479" s="10"/>
      <c r="AK479" s="10"/>
    </row>
    <row r="480" spans="1:37" x14ac:dyDescent="0.15">
      <c r="A480" s="50"/>
      <c r="B480" s="13"/>
      <c r="C480" s="6"/>
      <c r="D480" s="6"/>
      <c r="E480" s="6"/>
      <c r="F480" s="10"/>
      <c r="G480" s="10"/>
      <c r="H480" s="10"/>
      <c r="I480" s="6"/>
      <c r="J480" s="6"/>
      <c r="K480" s="10"/>
      <c r="L480" s="53"/>
      <c r="M480" s="10"/>
      <c r="N480" s="10"/>
      <c r="O480" s="6"/>
      <c r="P480" s="10"/>
      <c r="Q480" s="10"/>
      <c r="R480" s="10"/>
      <c r="S480" s="6"/>
      <c r="T480" s="6"/>
      <c r="U480" s="10"/>
      <c r="V480" s="53"/>
      <c r="W480" s="10"/>
      <c r="X480" s="10"/>
      <c r="Y480" s="50">
        <v>6.66793062144</v>
      </c>
      <c r="Z480" s="13">
        <v>1</v>
      </c>
      <c r="AA480" s="6">
        <v>1.9930000003015369E-2</v>
      </c>
      <c r="AB480" s="50">
        <v>47.973057606143996</v>
      </c>
      <c r="AC480" s="10">
        <f t="shared" si="28"/>
        <v>0.75085250000427772</v>
      </c>
      <c r="AD480" s="10">
        <f t="array" ref="AD480">STDEVP(IF(($Y$4:$Y$2354=AB480),$AA$4:$AA$2354,""))</f>
        <v>0.20607249999934274</v>
      </c>
      <c r="AE480" s="10">
        <f t="array" ref="AE480">MEDIAN(IF($Y$4:$Y$2354=AB480,$AA$4:$AA$2354,""))</f>
        <v>0.75085250000427772</v>
      </c>
      <c r="AF480" s="6"/>
      <c r="AG480" s="6"/>
      <c r="AH480" s="10"/>
      <c r="AI480" s="53"/>
      <c r="AJ480" s="10"/>
      <c r="AK480" s="10"/>
    </row>
    <row r="481" spans="1:37" x14ac:dyDescent="0.15">
      <c r="A481" s="50"/>
      <c r="B481" s="13"/>
      <c r="C481" s="6"/>
      <c r="D481" s="6"/>
      <c r="E481" s="6"/>
      <c r="F481" s="10"/>
      <c r="G481" s="10"/>
      <c r="H481" s="10"/>
      <c r="I481" s="6"/>
      <c r="J481" s="6"/>
      <c r="K481" s="10"/>
      <c r="L481" s="53"/>
      <c r="M481" s="10"/>
      <c r="N481" s="10"/>
      <c r="O481" s="6"/>
      <c r="P481" s="10"/>
      <c r="Q481" s="10"/>
      <c r="R481" s="10"/>
      <c r="S481" s="6"/>
      <c r="T481" s="6"/>
      <c r="U481" s="10"/>
      <c r="V481" s="53"/>
      <c r="W481" s="10"/>
      <c r="X481" s="10"/>
      <c r="Y481" s="50">
        <v>19.751491786752002</v>
      </c>
      <c r="Z481" s="13">
        <f t="shared" si="27"/>
        <v>10</v>
      </c>
      <c r="AA481" s="6">
        <v>2.1294999999988518E-2</v>
      </c>
      <c r="AB481" s="50">
        <v>48.009100474367997</v>
      </c>
      <c r="AC481" s="10">
        <f t="shared" si="28"/>
        <v>0.32825500000252172</v>
      </c>
      <c r="AD481" s="10">
        <f t="array" ref="AD481">STDEVP(IF(($Y$4:$Y$2354=AB481),$AA$4:$AA$2354,""))</f>
        <v>4.6543007173588294E-2</v>
      </c>
      <c r="AE481" s="10">
        <f t="array" ref="AE481">MEDIAN(IF($Y$4:$Y$2354=AB481,$AA$4:$AA$2354,""))</f>
        <v>0.35632500000217093</v>
      </c>
      <c r="AF481" s="6"/>
      <c r="AG481" s="6"/>
      <c r="AH481" s="10"/>
      <c r="AI481" s="53"/>
      <c r="AJ481" s="10"/>
      <c r="AK481" s="10"/>
    </row>
    <row r="482" spans="1:37" x14ac:dyDescent="0.15">
      <c r="A482" s="50"/>
      <c r="B482" s="13"/>
      <c r="C482" s="6"/>
      <c r="D482" s="6"/>
      <c r="E482" s="6"/>
      <c r="F482" s="10"/>
      <c r="G482" s="10"/>
      <c r="H482" s="10"/>
      <c r="I482" s="6"/>
      <c r="J482" s="6"/>
      <c r="K482" s="10"/>
      <c r="L482" s="53"/>
      <c r="M482" s="10"/>
      <c r="N482" s="10"/>
      <c r="O482" s="6"/>
      <c r="P482" s="10"/>
      <c r="Q482" s="10"/>
      <c r="R482" s="10"/>
      <c r="S482" s="6"/>
      <c r="T482" s="6"/>
      <c r="U482" s="10"/>
      <c r="V482" s="53"/>
      <c r="W482" s="10"/>
      <c r="X482" s="10"/>
      <c r="Y482" s="50">
        <v>19.751491786752002</v>
      </c>
      <c r="Z482" s="13">
        <f t="shared" si="27"/>
        <v>10</v>
      </c>
      <c r="AA482" s="6">
        <v>2.2750000000395953E-2</v>
      </c>
      <c r="AB482" s="50">
        <v>48.045143342591999</v>
      </c>
      <c r="AC482" s="10">
        <f t="shared" si="28"/>
        <v>0.55432499999960272</v>
      </c>
      <c r="AD482" s="10">
        <f t="array" ref="AD482">STDEVP(IF(($Y$4:$Y$2354=AB482),$AA$4:$AA$2354,""))</f>
        <v>0</v>
      </c>
      <c r="AE482" s="10">
        <f t="array" ref="AE482">MEDIAN(IF($Y$4:$Y$2354=AB482,$AA$4:$AA$2354,""))</f>
        <v>0.55432499999960272</v>
      </c>
      <c r="AF482" s="6"/>
      <c r="AG482" s="6"/>
      <c r="AH482" s="10"/>
      <c r="AI482" s="53"/>
      <c r="AJ482" s="10"/>
      <c r="AK482" s="10"/>
    </row>
    <row r="483" spans="1:37" x14ac:dyDescent="0.15">
      <c r="A483" s="50"/>
      <c r="B483" s="13"/>
      <c r="C483" s="6"/>
      <c r="D483" s="6"/>
      <c r="E483" s="6"/>
      <c r="F483" s="10"/>
      <c r="G483" s="10"/>
      <c r="H483" s="10"/>
      <c r="I483" s="6"/>
      <c r="J483" s="6"/>
      <c r="K483" s="10"/>
      <c r="L483" s="53"/>
      <c r="M483" s="10"/>
      <c r="N483" s="10"/>
      <c r="O483" s="6"/>
      <c r="P483" s="10"/>
      <c r="Q483" s="10"/>
      <c r="R483" s="10"/>
      <c r="S483" s="6"/>
      <c r="T483" s="6"/>
      <c r="U483" s="10"/>
      <c r="V483" s="53"/>
      <c r="W483" s="10"/>
      <c r="X483" s="10"/>
      <c r="Y483" s="50">
        <v>28.762208842752003</v>
      </c>
      <c r="Z483" s="13">
        <f t="shared" si="27"/>
        <v>20</v>
      </c>
      <c r="AA483" s="6">
        <v>2.1205000003830188E-2</v>
      </c>
      <c r="AB483" s="50">
        <v>48.081186210815993</v>
      </c>
      <c r="AC483" s="10">
        <f t="shared" si="28"/>
        <v>9.6330000005368621E-2</v>
      </c>
      <c r="AD483" s="10">
        <f t="array" ref="AD483">STDEVP(IF(($Y$4:$Y$2354=AB483),$AA$4:$AA$2354,""))</f>
        <v>0</v>
      </c>
      <c r="AE483" s="10">
        <f t="array" ref="AE483">MEDIAN(IF($Y$4:$Y$2354=AB483,$AA$4:$AA$2354,""))</f>
        <v>9.6330000005368621E-2</v>
      </c>
      <c r="AF483" s="6"/>
      <c r="AG483" s="6"/>
      <c r="AH483" s="10"/>
      <c r="AI483" s="53"/>
      <c r="AJ483" s="10"/>
      <c r="AK483" s="10"/>
    </row>
    <row r="484" spans="1:37" x14ac:dyDescent="0.15">
      <c r="A484" s="50"/>
      <c r="B484" s="13"/>
      <c r="C484" s="6"/>
      <c r="D484" s="6"/>
      <c r="E484" s="6"/>
      <c r="F484" s="10"/>
      <c r="G484" s="10"/>
      <c r="H484" s="10"/>
      <c r="I484" s="6"/>
      <c r="J484" s="6"/>
      <c r="K484" s="10"/>
      <c r="L484" s="53"/>
      <c r="M484" s="10"/>
      <c r="N484" s="10"/>
      <c r="O484" s="6"/>
      <c r="P484" s="10"/>
      <c r="Q484" s="10"/>
      <c r="R484" s="10"/>
      <c r="S484" s="6"/>
      <c r="T484" s="6"/>
      <c r="U484" s="10"/>
      <c r="V484" s="53"/>
      <c r="W484" s="10"/>
      <c r="X484" s="10"/>
      <c r="Y484" s="50">
        <v>37.376454348287993</v>
      </c>
      <c r="Z484" s="13">
        <f t="shared" si="27"/>
        <v>30</v>
      </c>
      <c r="AA484" s="6">
        <v>2.0115000003830152E-2</v>
      </c>
      <c r="AB484" s="50">
        <v>48.117229079039994</v>
      </c>
      <c r="AC484" s="10">
        <f t="shared" si="28"/>
        <v>0.29529000000290617</v>
      </c>
      <c r="AD484" s="10">
        <f t="array" ref="AD484">STDEVP(IF(($Y$4:$Y$2354=AB484),$AA$4:$AA$2354,""))</f>
        <v>0</v>
      </c>
      <c r="AE484" s="10">
        <f t="array" ref="AE484">MEDIAN(IF($Y$4:$Y$2354=AB484,$AA$4:$AA$2354,""))</f>
        <v>0.29529000000290617</v>
      </c>
      <c r="AF484" s="6"/>
      <c r="AG484" s="6"/>
      <c r="AH484" s="10"/>
      <c r="AI484" s="53"/>
      <c r="AJ484" s="10"/>
      <c r="AK484" s="10"/>
    </row>
    <row r="485" spans="1:37" x14ac:dyDescent="0.15">
      <c r="A485" s="50"/>
      <c r="B485" s="13"/>
      <c r="C485" s="6"/>
      <c r="D485" s="6"/>
      <c r="E485" s="6"/>
      <c r="F485" s="10"/>
      <c r="G485" s="10"/>
      <c r="H485" s="10"/>
      <c r="I485" s="6"/>
      <c r="J485" s="6"/>
      <c r="K485" s="10"/>
      <c r="L485" s="53"/>
      <c r="M485" s="10"/>
      <c r="N485" s="10"/>
      <c r="O485" s="6"/>
      <c r="P485" s="10"/>
      <c r="Q485" s="10"/>
      <c r="R485" s="10"/>
      <c r="S485" s="6"/>
      <c r="T485" s="6"/>
      <c r="U485" s="10"/>
      <c r="V485" s="53"/>
      <c r="W485" s="10"/>
      <c r="X485" s="10"/>
      <c r="Y485" s="50">
        <v>40.331969542655997</v>
      </c>
      <c r="Z485" s="13">
        <f t="shared" si="27"/>
        <v>40</v>
      </c>
      <c r="AA485" s="6">
        <v>2.2570000000803336E-2</v>
      </c>
      <c r="AB485" s="50">
        <v>48.153271947263995</v>
      </c>
      <c r="AC485" s="10">
        <f t="shared" si="28"/>
        <v>8.4875000002923917E-2</v>
      </c>
      <c r="AD485" s="10">
        <f t="array" ref="AD485">STDEVP(IF(($Y$4:$Y$2354=AB485),$AA$4:$AA$2354,""))</f>
        <v>0</v>
      </c>
      <c r="AE485" s="10">
        <f t="array" ref="AE485">MEDIAN(IF($Y$4:$Y$2354=AB485,$AA$4:$AA$2354,""))</f>
        <v>8.4875000002923917E-2</v>
      </c>
      <c r="AF485" s="6"/>
      <c r="AG485" s="6"/>
      <c r="AH485" s="10"/>
      <c r="AI485" s="53"/>
      <c r="AJ485" s="10"/>
      <c r="AK485" s="10"/>
    </row>
    <row r="486" spans="1:37" x14ac:dyDescent="0.15">
      <c r="A486" s="50"/>
      <c r="B486" s="13"/>
      <c r="C486" s="6"/>
      <c r="D486" s="6"/>
      <c r="E486" s="6"/>
      <c r="F486" s="10"/>
      <c r="G486" s="10"/>
      <c r="H486" s="10"/>
      <c r="I486" s="6"/>
      <c r="J486" s="6"/>
      <c r="K486" s="10"/>
      <c r="L486" s="53"/>
      <c r="M486" s="10"/>
      <c r="N486" s="10"/>
      <c r="O486" s="6"/>
      <c r="P486" s="10"/>
      <c r="Q486" s="10"/>
      <c r="R486" s="10"/>
      <c r="S486" s="6"/>
      <c r="T486" s="6"/>
      <c r="U486" s="10"/>
      <c r="V486" s="53"/>
      <c r="W486" s="10"/>
      <c r="X486" s="10"/>
      <c r="Y486" s="50">
        <v>43.900213496832002</v>
      </c>
      <c r="Z486" s="13">
        <f t="shared" si="27"/>
        <v>40</v>
      </c>
      <c r="AA486" s="6">
        <v>0.14002500000301521</v>
      </c>
      <c r="AB486" s="50">
        <v>48.225357683711998</v>
      </c>
      <c r="AC486" s="10">
        <f t="shared" si="28"/>
        <v>3.2600000028031317E-3</v>
      </c>
      <c r="AD486" s="10">
        <f t="array" ref="AD486">STDEVP(IF(($Y$4:$Y$2354=AB486),$AA$4:$AA$2354,""))</f>
        <v>0</v>
      </c>
      <c r="AE486" s="10">
        <f t="array" ref="AE486">MEDIAN(IF($Y$4:$Y$2354=AB486,$AA$4:$AA$2354,""))</f>
        <v>3.2600000028031317E-3</v>
      </c>
      <c r="AF486" s="6"/>
      <c r="AG486" s="6"/>
      <c r="AH486" s="10"/>
      <c r="AI486" s="53"/>
      <c r="AJ486" s="10"/>
      <c r="AK486" s="10"/>
    </row>
    <row r="487" spans="1:37" x14ac:dyDescent="0.15">
      <c r="A487" s="50"/>
      <c r="B487" s="13"/>
      <c r="C487" s="6"/>
      <c r="D487" s="6"/>
      <c r="E487" s="6"/>
      <c r="F487" s="10"/>
      <c r="G487" s="10"/>
      <c r="H487" s="10"/>
      <c r="I487" s="6"/>
      <c r="J487" s="6"/>
      <c r="K487" s="10"/>
      <c r="L487" s="53"/>
      <c r="M487" s="10"/>
      <c r="N487" s="10"/>
      <c r="O487" s="6"/>
      <c r="P487" s="10"/>
      <c r="Q487" s="10"/>
      <c r="R487" s="10"/>
      <c r="S487" s="6"/>
      <c r="T487" s="6"/>
      <c r="U487" s="10"/>
      <c r="V487" s="53"/>
      <c r="W487" s="10"/>
      <c r="X487" s="10"/>
      <c r="Y487" s="50">
        <v>49.991458226687996</v>
      </c>
      <c r="Z487" s="13">
        <f t="shared" si="27"/>
        <v>40</v>
      </c>
      <c r="AA487" s="6">
        <v>0.11139000000115251</v>
      </c>
      <c r="AB487" s="50">
        <v>48.261400551935999</v>
      </c>
      <c r="AC487" s="10">
        <f t="shared" si="28"/>
        <v>0.35371100000146921</v>
      </c>
      <c r="AD487" s="10">
        <f t="array" ref="AD487">STDEVP(IF(($Y$4:$Y$2354=AB487),$AA$4:$AA$2354,""))</f>
        <v>0.23691012102374798</v>
      </c>
      <c r="AE487" s="10">
        <f t="array" ref="AE487">MEDIAN(IF($Y$4:$Y$2354=AB487,$AA$4:$AA$2354,""))</f>
        <v>0.27379500000394841</v>
      </c>
      <c r="AF487" s="6"/>
      <c r="AG487" s="6"/>
      <c r="AH487" s="10"/>
      <c r="AI487" s="53"/>
      <c r="AJ487" s="10"/>
      <c r="AK487" s="10"/>
    </row>
    <row r="488" spans="1:37" x14ac:dyDescent="0.15">
      <c r="A488" s="50"/>
      <c r="B488" s="13"/>
      <c r="C488" s="6"/>
      <c r="D488" s="6"/>
      <c r="E488" s="6"/>
      <c r="F488" s="10"/>
      <c r="G488" s="10"/>
      <c r="H488" s="10"/>
      <c r="I488" s="6"/>
      <c r="J488" s="6"/>
      <c r="K488" s="10"/>
      <c r="L488" s="53"/>
      <c r="M488" s="10"/>
      <c r="N488" s="10"/>
      <c r="O488" s="6"/>
      <c r="P488" s="10"/>
      <c r="Q488" s="10"/>
      <c r="R488" s="10"/>
      <c r="S488" s="6"/>
      <c r="T488" s="6"/>
      <c r="U488" s="10"/>
      <c r="V488" s="53"/>
      <c r="W488" s="10"/>
      <c r="X488" s="10"/>
      <c r="Y488" s="50">
        <v>48.766000707071996</v>
      </c>
      <c r="Z488" s="13">
        <f t="shared" si="27"/>
        <v>40</v>
      </c>
      <c r="AA488" s="6">
        <v>0.1148450000019674</v>
      </c>
      <c r="AB488" s="50">
        <v>48.29744342016</v>
      </c>
      <c r="AC488" s="10">
        <f t="shared" si="28"/>
        <v>0.32899166667038338</v>
      </c>
      <c r="AD488" s="10">
        <f t="array" ref="AD488">STDEVP(IF(($Y$4:$Y$2354=AB488),$AA$4:$AA$2354,""))</f>
        <v>0.37428391759773527</v>
      </c>
      <c r="AE488" s="10">
        <f t="array" ref="AE488">MEDIAN(IF($Y$4:$Y$2354=AB488,$AA$4:$AA$2354,""))</f>
        <v>8.0150000002516375E-2</v>
      </c>
      <c r="AF488" s="6"/>
      <c r="AG488" s="6"/>
      <c r="AH488" s="10"/>
      <c r="AI488" s="53"/>
      <c r="AJ488" s="10"/>
      <c r="AK488" s="10"/>
    </row>
    <row r="489" spans="1:37" x14ac:dyDescent="0.15">
      <c r="A489" s="50"/>
      <c r="B489" s="13"/>
      <c r="C489" s="6"/>
      <c r="D489" s="6"/>
      <c r="E489" s="6"/>
      <c r="F489" s="10"/>
      <c r="G489" s="10"/>
      <c r="H489" s="10"/>
      <c r="I489" s="6"/>
      <c r="J489" s="6"/>
      <c r="K489" s="10"/>
      <c r="L489" s="53"/>
      <c r="M489" s="10"/>
      <c r="N489" s="10"/>
      <c r="O489" s="6"/>
      <c r="P489" s="10"/>
      <c r="Q489" s="10"/>
      <c r="R489" s="10"/>
      <c r="S489" s="6"/>
      <c r="T489" s="6"/>
      <c r="U489" s="10"/>
      <c r="V489" s="53"/>
      <c r="W489" s="10"/>
      <c r="X489" s="10"/>
      <c r="Y489" s="50">
        <v>46.747600086527996</v>
      </c>
      <c r="Z489" s="13">
        <f t="shared" si="27"/>
        <v>40</v>
      </c>
      <c r="AA489" s="6">
        <v>0.11230000000155993</v>
      </c>
      <c r="AB489" s="50">
        <v>48.369529156607996</v>
      </c>
      <c r="AC489" s="10">
        <f t="shared" si="28"/>
        <v>0.6332800000042127</v>
      </c>
      <c r="AD489" s="10">
        <f t="array" ref="AD489">STDEVP(IF(($Y$4:$Y$2354=AB489),$AA$4:$AA$2354,""))</f>
        <v>7.0000000014260877E-3</v>
      </c>
      <c r="AE489" s="10">
        <f t="array" ref="AE489">MEDIAN(IF($Y$4:$Y$2354=AB489,$AA$4:$AA$2354,""))</f>
        <v>0.6332800000042127</v>
      </c>
      <c r="AF489" s="6"/>
      <c r="AG489" s="6"/>
      <c r="AH489" s="10"/>
      <c r="AI489" s="53"/>
      <c r="AJ489" s="10"/>
      <c r="AK489" s="10"/>
    </row>
    <row r="490" spans="1:37" x14ac:dyDescent="0.15">
      <c r="A490" s="50"/>
      <c r="B490" s="13"/>
      <c r="C490" s="6"/>
      <c r="D490" s="6"/>
      <c r="E490" s="6"/>
      <c r="F490" s="10"/>
      <c r="G490" s="10"/>
      <c r="H490" s="10"/>
      <c r="I490" s="6"/>
      <c r="J490" s="6"/>
      <c r="K490" s="10"/>
      <c r="L490" s="53"/>
      <c r="M490" s="10"/>
      <c r="N490" s="10"/>
      <c r="O490" s="6"/>
      <c r="P490" s="10"/>
      <c r="Q490" s="10"/>
      <c r="R490" s="10"/>
      <c r="S490" s="6"/>
      <c r="T490" s="6"/>
      <c r="U490" s="10"/>
      <c r="V490" s="53"/>
      <c r="W490" s="10"/>
      <c r="X490" s="10"/>
      <c r="Y490" s="50">
        <v>43.864170628608001</v>
      </c>
      <c r="Z490" s="13">
        <f t="shared" si="27"/>
        <v>40</v>
      </c>
      <c r="AA490" s="6">
        <v>0.12421000000057036</v>
      </c>
      <c r="AB490" s="50">
        <v>48.405572024831997</v>
      </c>
      <c r="AC490" s="10">
        <f t="shared" si="28"/>
        <v>4.0280000003081184E-2</v>
      </c>
      <c r="AD490" s="10">
        <f t="array" ref="AD490">STDEVP(IF(($Y$4:$Y$2354=AB490),$AA$4:$AA$2354,""))</f>
        <v>0</v>
      </c>
      <c r="AE490" s="10">
        <f t="array" ref="AE490">MEDIAN(IF($Y$4:$Y$2354=AB490,$AA$4:$AA$2354,""))</f>
        <v>4.0280000003081184E-2</v>
      </c>
      <c r="AF490" s="6"/>
      <c r="AG490" s="6"/>
      <c r="AH490" s="10"/>
      <c r="AI490" s="53"/>
      <c r="AJ490" s="10"/>
      <c r="AK490" s="10"/>
    </row>
    <row r="491" spans="1:37" x14ac:dyDescent="0.15">
      <c r="A491" s="50"/>
      <c r="B491" s="13"/>
      <c r="C491" s="6"/>
      <c r="D491" s="6"/>
      <c r="E491" s="6"/>
      <c r="F491" s="10"/>
      <c r="G491" s="10"/>
      <c r="H491" s="10"/>
      <c r="I491" s="6"/>
      <c r="J491" s="6"/>
      <c r="K491" s="10"/>
      <c r="L491" s="53"/>
      <c r="M491" s="10"/>
      <c r="N491" s="10"/>
      <c r="O491" s="6"/>
      <c r="P491" s="10"/>
      <c r="Q491" s="10"/>
      <c r="R491" s="10"/>
      <c r="S491" s="6"/>
      <c r="T491" s="6"/>
      <c r="U491" s="10"/>
      <c r="V491" s="53"/>
      <c r="W491" s="10"/>
      <c r="X491" s="10"/>
      <c r="Y491" s="50">
        <v>28.545951633407999</v>
      </c>
      <c r="Z491" s="13">
        <f t="shared" si="27"/>
        <v>20</v>
      </c>
      <c r="AA491" s="6">
        <v>0.10748500000499406</v>
      </c>
      <c r="AB491" s="50">
        <v>48.441614893055998</v>
      </c>
      <c r="AC491" s="10">
        <f t="shared" si="28"/>
        <v>0.54136000000138651</v>
      </c>
      <c r="AD491" s="10">
        <f t="array" ref="AD491">STDEVP(IF(($Y$4:$Y$2354=AB491),$AA$4:$AA$2354,""))</f>
        <v>1.2150000007007389E-3</v>
      </c>
      <c r="AE491" s="10">
        <f t="array" ref="AE491">MEDIAN(IF($Y$4:$Y$2354=AB491,$AA$4:$AA$2354,""))</f>
        <v>0.54136000000138651</v>
      </c>
      <c r="AF491" s="6"/>
      <c r="AG491" s="6"/>
      <c r="AH491" s="10"/>
      <c r="AI491" s="53"/>
      <c r="AJ491" s="10"/>
      <c r="AK491" s="10"/>
    </row>
    <row r="492" spans="1:37" x14ac:dyDescent="0.15">
      <c r="A492" s="50"/>
      <c r="B492" s="13"/>
      <c r="C492" s="6"/>
      <c r="D492" s="6"/>
      <c r="E492" s="6"/>
      <c r="F492" s="10"/>
      <c r="G492" s="10"/>
      <c r="H492" s="10"/>
      <c r="I492" s="6"/>
      <c r="J492" s="6"/>
      <c r="K492" s="10"/>
      <c r="L492" s="53"/>
      <c r="M492" s="10"/>
      <c r="N492" s="10"/>
      <c r="O492" s="6"/>
      <c r="P492" s="10"/>
      <c r="Q492" s="10"/>
      <c r="R492" s="10"/>
      <c r="S492" s="6"/>
      <c r="T492" s="6"/>
      <c r="U492" s="10"/>
      <c r="V492" s="53"/>
      <c r="W492" s="10"/>
      <c r="X492" s="10"/>
      <c r="Y492" s="50">
        <v>30.924780936191997</v>
      </c>
      <c r="Z492" s="13">
        <f t="shared" si="27"/>
        <v>30</v>
      </c>
      <c r="AA492" s="6">
        <v>0.10694000000499404</v>
      </c>
      <c r="AB492" s="50">
        <v>48.477657761279993</v>
      </c>
      <c r="AC492" s="10">
        <f t="shared" si="28"/>
        <v>0.56902500000409462</v>
      </c>
      <c r="AD492" s="10">
        <f t="array" ref="AD492">STDEVP(IF(($Y$4:$Y$2354=AB492),$AA$4:$AA$2354,""))</f>
        <v>0.3252749999997071</v>
      </c>
      <c r="AE492" s="10">
        <f t="array" ref="AE492">MEDIAN(IF($Y$4:$Y$2354=AB492,$AA$4:$AA$2354,""))</f>
        <v>0.56902500000409462</v>
      </c>
      <c r="AF492" s="6"/>
      <c r="AG492" s="6"/>
      <c r="AH492" s="10"/>
      <c r="AI492" s="53"/>
      <c r="AJ492" s="10"/>
      <c r="AK492" s="10"/>
    </row>
    <row r="493" spans="1:37" x14ac:dyDescent="0.15">
      <c r="A493" s="50"/>
      <c r="B493" s="13"/>
      <c r="C493" s="6"/>
      <c r="D493" s="6"/>
      <c r="E493" s="6"/>
      <c r="F493" s="10"/>
      <c r="G493" s="10"/>
      <c r="H493" s="10"/>
      <c r="I493" s="6"/>
      <c r="J493" s="6"/>
      <c r="K493" s="10"/>
      <c r="L493" s="53"/>
      <c r="M493" s="10"/>
      <c r="N493" s="10"/>
      <c r="O493" s="6"/>
      <c r="P493" s="10"/>
      <c r="Q493" s="10"/>
      <c r="R493" s="10"/>
      <c r="S493" s="6"/>
      <c r="T493" s="6"/>
      <c r="U493" s="10"/>
      <c r="V493" s="53"/>
      <c r="W493" s="10"/>
      <c r="X493" s="10"/>
      <c r="Y493" s="50">
        <v>30.924780936191997</v>
      </c>
      <c r="Z493" s="13">
        <f t="shared" si="27"/>
        <v>30</v>
      </c>
      <c r="AA493" s="6">
        <v>0.10639500000499402</v>
      </c>
      <c r="AB493" s="50">
        <v>48.513700629504001</v>
      </c>
      <c r="AC493" s="10">
        <f t="shared" si="28"/>
        <v>0.30820499999970452</v>
      </c>
      <c r="AD493" s="10">
        <f t="array" ref="AD493">STDEVP(IF(($Y$4:$Y$2354=AB493),$AA$4:$AA$2354,""))</f>
        <v>0</v>
      </c>
      <c r="AE493" s="10">
        <f t="array" ref="AE493">MEDIAN(IF($Y$4:$Y$2354=AB493,$AA$4:$AA$2354,""))</f>
        <v>0.30820499999970452</v>
      </c>
      <c r="AF493" s="6"/>
      <c r="AG493" s="6"/>
      <c r="AH493" s="10"/>
      <c r="AI493" s="53"/>
      <c r="AJ493" s="10"/>
      <c r="AK493" s="10"/>
    </row>
    <row r="494" spans="1:37" x14ac:dyDescent="0.15">
      <c r="A494" s="50"/>
      <c r="B494" s="13"/>
      <c r="C494" s="6"/>
      <c r="D494" s="6"/>
      <c r="E494" s="6"/>
      <c r="F494" s="10"/>
      <c r="G494" s="10"/>
      <c r="H494" s="10"/>
      <c r="I494" s="6"/>
      <c r="J494" s="6"/>
      <c r="K494" s="10"/>
      <c r="L494" s="53"/>
      <c r="M494" s="10"/>
      <c r="N494" s="10"/>
      <c r="O494" s="6"/>
      <c r="P494" s="10"/>
      <c r="Q494" s="10"/>
      <c r="R494" s="10"/>
      <c r="S494" s="6"/>
      <c r="T494" s="6"/>
      <c r="U494" s="10"/>
      <c r="V494" s="53"/>
      <c r="W494" s="10"/>
      <c r="X494" s="10"/>
      <c r="Y494" s="50">
        <v>31.285209618431999</v>
      </c>
      <c r="Z494" s="13">
        <f t="shared" si="27"/>
        <v>30</v>
      </c>
      <c r="AA494" s="6">
        <v>0.10685000000155975</v>
      </c>
      <c r="AB494" s="50">
        <v>48.549743497728002</v>
      </c>
      <c r="AC494" s="10">
        <f t="shared" si="28"/>
        <v>0.3719550000008025</v>
      </c>
      <c r="AD494" s="10">
        <f t="array" ref="AD494">STDEVP(IF(($Y$4:$Y$2354=AB494),$AA$4:$AA$2354,""))</f>
        <v>0</v>
      </c>
      <c r="AE494" s="10">
        <f t="array" ref="AE494">MEDIAN(IF($Y$4:$Y$2354=AB494,$AA$4:$AA$2354,""))</f>
        <v>0.3719550000008025</v>
      </c>
      <c r="AF494" s="6"/>
      <c r="AG494" s="6"/>
      <c r="AH494" s="10"/>
      <c r="AI494" s="53"/>
      <c r="AJ494" s="10"/>
      <c r="AK494" s="10"/>
    </row>
    <row r="495" spans="1:37" x14ac:dyDescent="0.15">
      <c r="A495" s="50"/>
      <c r="B495" s="13"/>
      <c r="C495" s="6"/>
      <c r="D495" s="6"/>
      <c r="E495" s="6"/>
      <c r="F495" s="10"/>
      <c r="G495" s="10"/>
      <c r="H495" s="10"/>
      <c r="I495" s="6"/>
      <c r="J495" s="6"/>
      <c r="K495" s="10"/>
      <c r="L495" s="53"/>
      <c r="M495" s="10"/>
      <c r="N495" s="10"/>
      <c r="O495" s="6"/>
      <c r="P495" s="10"/>
      <c r="Q495" s="10"/>
      <c r="R495" s="10"/>
      <c r="S495" s="6"/>
      <c r="T495" s="6"/>
      <c r="U495" s="10"/>
      <c r="V495" s="53"/>
      <c r="W495" s="10"/>
      <c r="X495" s="10"/>
      <c r="Y495" s="50">
        <v>31.285209618431999</v>
      </c>
      <c r="Z495" s="13">
        <f t="shared" si="27"/>
        <v>30</v>
      </c>
      <c r="AA495" s="6">
        <v>0.18230500000249106</v>
      </c>
      <c r="AB495" s="50">
        <v>48.585786365952004</v>
      </c>
      <c r="AC495" s="10">
        <f t="shared" si="28"/>
        <v>0.23698500000224709</v>
      </c>
      <c r="AD495" s="10">
        <f t="array" ref="AD495">STDEVP(IF(($Y$4:$Y$2354=AB495),$AA$4:$AA$2354,""))</f>
        <v>3.6628131263958155E-2</v>
      </c>
      <c r="AE495" s="10">
        <f t="array" ref="AE495">MEDIAN(IF($Y$4:$Y$2354=AB495,$AA$4:$AA$2354,""))</f>
        <v>0.2551850000034428</v>
      </c>
      <c r="AF495" s="6"/>
      <c r="AG495" s="6"/>
      <c r="AH495" s="10"/>
      <c r="AI495" s="53"/>
      <c r="AJ495" s="10"/>
      <c r="AK495" s="10"/>
    </row>
    <row r="496" spans="1:37" x14ac:dyDescent="0.15">
      <c r="A496" s="50"/>
      <c r="B496" s="13"/>
      <c r="C496" s="6"/>
      <c r="D496" s="6"/>
      <c r="E496" s="6"/>
      <c r="F496" s="10"/>
      <c r="G496" s="10"/>
      <c r="H496" s="10"/>
      <c r="I496" s="6"/>
      <c r="J496" s="6"/>
      <c r="K496" s="10"/>
      <c r="L496" s="53"/>
      <c r="M496" s="10"/>
      <c r="N496" s="10"/>
      <c r="O496" s="6"/>
      <c r="P496" s="10"/>
      <c r="Q496" s="10"/>
      <c r="R496" s="10"/>
      <c r="S496" s="6"/>
      <c r="T496" s="6"/>
      <c r="U496" s="10"/>
      <c r="V496" s="53"/>
      <c r="W496" s="10"/>
      <c r="X496" s="10"/>
      <c r="Y496" s="50">
        <v>33.231524502528003</v>
      </c>
      <c r="Z496" s="13">
        <f t="shared" si="27"/>
        <v>30</v>
      </c>
      <c r="AA496" s="6">
        <v>0.19576000000534322</v>
      </c>
      <c r="AB496" s="50">
        <v>48.657872102399999</v>
      </c>
      <c r="AC496" s="10">
        <f t="shared" si="28"/>
        <v>0.54909750000382906</v>
      </c>
      <c r="AD496" s="10">
        <f t="array" ref="AD496">STDEVP(IF(($Y$4:$Y$2354=AB496),$AA$4:$AA$2354,""))</f>
        <v>7.7724999997089705E-3</v>
      </c>
      <c r="AE496" s="10">
        <f t="array" ref="AE496">MEDIAN(IF($Y$4:$Y$2354=AB496,$AA$4:$AA$2354,""))</f>
        <v>0.54909750000382906</v>
      </c>
      <c r="AF496" s="6"/>
      <c r="AG496" s="6"/>
      <c r="AH496" s="10"/>
      <c r="AI496" s="53"/>
      <c r="AJ496" s="10"/>
      <c r="AK496" s="10"/>
    </row>
    <row r="497" spans="1:37" x14ac:dyDescent="0.15">
      <c r="A497" s="50"/>
      <c r="B497" s="13"/>
      <c r="C497" s="6"/>
      <c r="D497" s="6"/>
      <c r="E497" s="6"/>
      <c r="F497" s="10"/>
      <c r="G497" s="10"/>
      <c r="H497" s="10"/>
      <c r="I497" s="6"/>
      <c r="J497" s="6"/>
      <c r="K497" s="10"/>
      <c r="L497" s="53"/>
      <c r="M497" s="10"/>
      <c r="N497" s="10"/>
      <c r="O497" s="6"/>
      <c r="P497" s="10"/>
      <c r="Q497" s="10"/>
      <c r="R497" s="10"/>
      <c r="S497" s="6"/>
      <c r="T497" s="6"/>
      <c r="U497" s="10"/>
      <c r="V497" s="53"/>
      <c r="W497" s="10"/>
      <c r="X497" s="10"/>
      <c r="Y497" s="50">
        <v>33.231524502528003</v>
      </c>
      <c r="Z497" s="13">
        <f t="shared" si="27"/>
        <v>30</v>
      </c>
      <c r="AA497" s="6">
        <v>0.21021500000476112</v>
      </c>
      <c r="AB497" s="50">
        <v>48.693914970624</v>
      </c>
      <c r="AC497" s="10">
        <f t="shared" si="28"/>
        <v>0.24236125000318559</v>
      </c>
      <c r="AD497" s="10">
        <f t="array" ref="AD497">STDEVP(IF(($Y$4:$Y$2354=AB497),$AA$4:$AA$2354,""))</f>
        <v>8.9669720112106138E-2</v>
      </c>
      <c r="AE497" s="10">
        <f t="array" ref="AE497">MEDIAN(IF($Y$4:$Y$2354=AB497,$AA$4:$AA$2354,""))</f>
        <v>0.28500000000424208</v>
      </c>
      <c r="AF497" s="6"/>
      <c r="AG497" s="6"/>
      <c r="AH497" s="10"/>
      <c r="AI497" s="53"/>
      <c r="AJ497" s="10"/>
      <c r="AK497" s="10"/>
    </row>
    <row r="498" spans="1:37" x14ac:dyDescent="0.15">
      <c r="A498" s="50"/>
      <c r="B498" s="13"/>
      <c r="C498" s="6"/>
      <c r="D498" s="6"/>
      <c r="E498" s="6"/>
      <c r="F498" s="10"/>
      <c r="G498" s="10"/>
      <c r="H498" s="10"/>
      <c r="I498" s="6"/>
      <c r="J498" s="6"/>
      <c r="K498" s="10"/>
      <c r="L498" s="53"/>
      <c r="M498" s="10"/>
      <c r="N498" s="10"/>
      <c r="O498" s="6"/>
      <c r="P498" s="10"/>
      <c r="Q498" s="10"/>
      <c r="R498" s="10"/>
      <c r="S498" s="6"/>
      <c r="T498" s="6"/>
      <c r="U498" s="10"/>
      <c r="V498" s="53"/>
      <c r="W498" s="10"/>
      <c r="X498" s="10"/>
      <c r="Y498" s="50">
        <v>35.466182332416004</v>
      </c>
      <c r="Z498" s="13">
        <f t="shared" si="27"/>
        <v>30</v>
      </c>
      <c r="AA498" s="6">
        <v>0.28867000000266563</v>
      </c>
      <c r="AB498" s="50">
        <v>48.729957838848001</v>
      </c>
      <c r="AC498" s="10">
        <f t="shared" si="28"/>
        <v>0.31430500000402728</v>
      </c>
      <c r="AD498" s="10">
        <f t="array" ref="AD498">STDEVP(IF(($Y$4:$Y$2354=AB498),$AA$4:$AA$2354,""))</f>
        <v>0</v>
      </c>
      <c r="AE498" s="10">
        <f t="array" ref="AE498">MEDIAN(IF($Y$4:$Y$2354=AB498,$AA$4:$AA$2354,""))</f>
        <v>0.31430500000402728</v>
      </c>
      <c r="AF498" s="6"/>
      <c r="AG498" s="6"/>
      <c r="AH498" s="10"/>
      <c r="AI498" s="53"/>
      <c r="AJ498" s="10"/>
      <c r="AK498" s="10"/>
    </row>
    <row r="499" spans="1:37" x14ac:dyDescent="0.15">
      <c r="A499" s="50"/>
      <c r="B499" s="13"/>
      <c r="C499" s="6"/>
      <c r="D499" s="6"/>
      <c r="E499" s="6"/>
      <c r="F499" s="10"/>
      <c r="G499" s="10"/>
      <c r="H499" s="10"/>
      <c r="I499" s="6"/>
      <c r="J499" s="6"/>
      <c r="K499" s="10"/>
      <c r="L499" s="53"/>
      <c r="M499" s="10"/>
      <c r="N499" s="10"/>
      <c r="O499" s="6"/>
      <c r="P499" s="10"/>
      <c r="Q499" s="10"/>
      <c r="R499" s="10"/>
      <c r="S499" s="6"/>
      <c r="T499" s="6"/>
      <c r="U499" s="10"/>
      <c r="V499" s="53"/>
      <c r="W499" s="10"/>
      <c r="X499" s="10"/>
      <c r="Y499" s="50">
        <v>37.016025666048002</v>
      </c>
      <c r="Z499" s="13">
        <f t="shared" si="27"/>
        <v>30</v>
      </c>
      <c r="AA499" s="6">
        <v>0.30812499999946419</v>
      </c>
      <c r="AB499" s="50">
        <v>48.766000707071996</v>
      </c>
      <c r="AC499" s="10">
        <f t="shared" si="28"/>
        <v>0.1148450000019674</v>
      </c>
      <c r="AD499" s="10">
        <f t="array" ref="AD499">STDEVP(IF(($Y$4:$Y$2354=AB499),$AA$4:$AA$2354,""))</f>
        <v>0</v>
      </c>
      <c r="AE499" s="10">
        <f t="array" ref="AE499">MEDIAN(IF($Y$4:$Y$2354=AB499,$AA$4:$AA$2354,""))</f>
        <v>0.1148450000019674</v>
      </c>
      <c r="AF499" s="6"/>
      <c r="AG499" s="6"/>
      <c r="AH499" s="10"/>
      <c r="AI499" s="53"/>
      <c r="AJ499" s="10"/>
      <c r="AK499" s="10"/>
    </row>
    <row r="500" spans="1:37" x14ac:dyDescent="0.15">
      <c r="A500" s="50"/>
      <c r="B500" s="13"/>
      <c r="C500" s="6"/>
      <c r="D500" s="6"/>
      <c r="E500" s="6"/>
      <c r="F500" s="10"/>
      <c r="G500" s="10"/>
      <c r="H500" s="10"/>
      <c r="I500" s="6"/>
      <c r="J500" s="6"/>
      <c r="K500" s="10"/>
      <c r="L500" s="53"/>
      <c r="M500" s="10"/>
      <c r="N500" s="10"/>
      <c r="O500" s="6"/>
      <c r="P500" s="10"/>
      <c r="Q500" s="10"/>
      <c r="R500" s="10"/>
      <c r="S500" s="6"/>
      <c r="T500" s="6"/>
      <c r="U500" s="10"/>
      <c r="V500" s="53"/>
      <c r="W500" s="10"/>
      <c r="X500" s="10"/>
      <c r="Y500" s="50">
        <v>39.430897837056001</v>
      </c>
      <c r="Z500" s="13">
        <f t="shared" si="27"/>
        <v>30</v>
      </c>
      <c r="AA500" s="6">
        <v>0.3030350000059252</v>
      </c>
      <c r="AB500" s="50">
        <v>48.874129311744007</v>
      </c>
      <c r="AC500" s="10">
        <f t="shared" si="28"/>
        <v>0.39311250000406839</v>
      </c>
      <c r="AD500" s="10">
        <f t="array" ref="AD500">STDEVP(IF(($Y$4:$Y$2354=AB500),$AA$4:$AA$2354,""))</f>
        <v>0.35592250000139469</v>
      </c>
      <c r="AE500" s="10">
        <f t="array" ref="AE500">MEDIAN(IF($Y$4:$Y$2354=AB500,$AA$4:$AA$2354,""))</f>
        <v>0.39311250000406839</v>
      </c>
      <c r="AF500" s="6"/>
      <c r="AG500" s="6"/>
      <c r="AH500" s="10"/>
      <c r="AI500" s="53"/>
      <c r="AJ500" s="10"/>
      <c r="AK500" s="10"/>
    </row>
    <row r="501" spans="1:37" x14ac:dyDescent="0.15">
      <c r="A501" s="50"/>
      <c r="B501" s="13"/>
      <c r="C501" s="6"/>
      <c r="D501" s="6"/>
      <c r="E501" s="6"/>
      <c r="F501" s="10"/>
      <c r="G501" s="10"/>
      <c r="H501" s="10"/>
      <c r="I501" s="6"/>
      <c r="J501" s="6"/>
      <c r="K501" s="10"/>
      <c r="L501" s="53"/>
      <c r="M501" s="10"/>
      <c r="N501" s="10"/>
      <c r="O501" s="6"/>
      <c r="P501" s="10"/>
      <c r="Q501" s="10"/>
      <c r="R501" s="10"/>
      <c r="S501" s="6"/>
      <c r="T501" s="6"/>
      <c r="U501" s="10"/>
      <c r="V501" s="53"/>
      <c r="W501" s="10"/>
      <c r="X501" s="10"/>
      <c r="Y501" s="50">
        <v>40.728441093119997</v>
      </c>
      <c r="Z501" s="13">
        <f t="shared" si="27"/>
        <v>40</v>
      </c>
      <c r="AA501" s="6">
        <v>0.35649000000237452</v>
      </c>
      <c r="AB501" s="50">
        <v>48.910172179968001</v>
      </c>
      <c r="AC501" s="10">
        <f t="shared" si="28"/>
        <v>0.30329500000575815</v>
      </c>
      <c r="AD501" s="10">
        <f t="array" ref="AD501">STDEVP(IF(($Y$4:$Y$2354=AB501),$AA$4:$AA$2354,""))</f>
        <v>0</v>
      </c>
      <c r="AE501" s="10">
        <f t="array" ref="AE501">MEDIAN(IF($Y$4:$Y$2354=AB501,$AA$4:$AA$2354,""))</f>
        <v>0.30329500000575815</v>
      </c>
      <c r="AF501" s="6"/>
      <c r="AG501" s="6"/>
      <c r="AH501" s="10"/>
      <c r="AI501" s="53"/>
      <c r="AJ501" s="10"/>
      <c r="AK501" s="10"/>
    </row>
    <row r="502" spans="1:37" x14ac:dyDescent="0.15">
      <c r="A502" s="50"/>
      <c r="B502" s="13"/>
      <c r="C502" s="6"/>
      <c r="D502" s="6"/>
      <c r="E502" s="6"/>
      <c r="F502" s="10"/>
      <c r="G502" s="10"/>
      <c r="H502" s="10"/>
      <c r="I502" s="6"/>
      <c r="J502" s="6"/>
      <c r="K502" s="10"/>
      <c r="L502" s="53"/>
      <c r="M502" s="10"/>
      <c r="N502" s="10"/>
      <c r="O502" s="6"/>
      <c r="P502" s="10"/>
      <c r="Q502" s="10"/>
      <c r="R502" s="10"/>
      <c r="S502" s="6"/>
      <c r="T502" s="6"/>
      <c r="U502" s="10"/>
      <c r="V502" s="53"/>
      <c r="W502" s="10"/>
      <c r="X502" s="10"/>
      <c r="Y502" s="50">
        <v>42.422455899648</v>
      </c>
      <c r="Z502" s="13">
        <f t="shared" si="27"/>
        <v>40</v>
      </c>
      <c r="AA502" s="6">
        <v>0.28794500000307299</v>
      </c>
      <c r="AB502" s="50">
        <v>48.946215048192002</v>
      </c>
      <c r="AC502" s="10">
        <f t="shared" si="28"/>
        <v>0.27116000000010665</v>
      </c>
      <c r="AD502" s="10">
        <f t="array" ref="AD502">STDEVP(IF(($Y$4:$Y$2354=AB502),$AA$4:$AA$2354,""))</f>
        <v>0</v>
      </c>
      <c r="AE502" s="10">
        <f t="array" ref="AE502">MEDIAN(IF($Y$4:$Y$2354=AB502,$AA$4:$AA$2354,""))</f>
        <v>0.27116000000010665</v>
      </c>
      <c r="AF502" s="6"/>
      <c r="AG502" s="6"/>
      <c r="AH502" s="10"/>
      <c r="AI502" s="53"/>
      <c r="AJ502" s="10"/>
      <c r="AK502" s="10"/>
    </row>
    <row r="503" spans="1:37" x14ac:dyDescent="0.15">
      <c r="A503" s="50"/>
      <c r="B503" s="13"/>
      <c r="C503" s="6"/>
      <c r="D503" s="6"/>
      <c r="E503" s="6"/>
      <c r="F503" s="10"/>
      <c r="G503" s="10"/>
      <c r="H503" s="10"/>
      <c r="I503" s="6"/>
      <c r="J503" s="6"/>
      <c r="K503" s="10"/>
      <c r="L503" s="53"/>
      <c r="M503" s="10"/>
      <c r="N503" s="10"/>
      <c r="O503" s="6"/>
      <c r="P503" s="10"/>
      <c r="Q503" s="10"/>
      <c r="R503" s="10"/>
      <c r="S503" s="6"/>
      <c r="T503" s="6"/>
      <c r="U503" s="10"/>
      <c r="V503" s="53"/>
      <c r="W503" s="10"/>
      <c r="X503" s="10"/>
      <c r="Y503" s="50">
        <v>44.080427837952001</v>
      </c>
      <c r="Z503" s="13">
        <f t="shared" si="27"/>
        <v>40</v>
      </c>
      <c r="AA503" s="6">
        <v>0.31540000000150137</v>
      </c>
      <c r="AB503" s="50">
        <v>49.018300784639997</v>
      </c>
      <c r="AC503" s="10">
        <f t="shared" si="28"/>
        <v>0.66070500000144483</v>
      </c>
      <c r="AD503" s="10">
        <f t="array" ref="AD503">STDEVP(IF(($Y$4:$Y$2354=AB503),$AA$4:$AA$2354,""))</f>
        <v>0.16091681846927924</v>
      </c>
      <c r="AE503" s="10">
        <f t="array" ref="AE503">MEDIAN(IF($Y$4:$Y$2354=AB503,$AA$4:$AA$2354,""))</f>
        <v>0.54742499999966765</v>
      </c>
      <c r="AF503" s="6"/>
      <c r="AG503" s="6"/>
      <c r="AH503" s="10"/>
      <c r="AI503" s="53"/>
      <c r="AJ503" s="10"/>
      <c r="AK503" s="10"/>
    </row>
    <row r="504" spans="1:37" x14ac:dyDescent="0.15">
      <c r="A504" s="50"/>
      <c r="B504" s="13"/>
      <c r="C504" s="6"/>
      <c r="D504" s="6"/>
      <c r="E504" s="6"/>
      <c r="F504" s="10"/>
      <c r="G504" s="10"/>
      <c r="H504" s="10"/>
      <c r="I504" s="6"/>
      <c r="J504" s="6"/>
      <c r="K504" s="10"/>
      <c r="L504" s="53"/>
      <c r="M504" s="10"/>
      <c r="N504" s="10"/>
      <c r="O504" s="6"/>
      <c r="P504" s="10"/>
      <c r="Q504" s="10"/>
      <c r="R504" s="10"/>
      <c r="S504" s="6"/>
      <c r="T504" s="6"/>
      <c r="U504" s="10"/>
      <c r="V504" s="53"/>
      <c r="W504" s="10"/>
      <c r="X504" s="10"/>
      <c r="Y504" s="50">
        <v>45.05358528</v>
      </c>
      <c r="Z504" s="13">
        <f t="shared" si="27"/>
        <v>40</v>
      </c>
      <c r="AA504" s="6">
        <v>0.30031000000592512</v>
      </c>
      <c r="AB504" s="50">
        <v>49.054343652863999</v>
      </c>
      <c r="AC504" s="10">
        <f t="shared" si="28"/>
        <v>0.28270499999870968</v>
      </c>
      <c r="AD504" s="10">
        <f t="array" ref="AD504">STDEVP(IF(($Y$4:$Y$2354=AB504),$AA$4:$AA$2354,""))</f>
        <v>0</v>
      </c>
      <c r="AE504" s="10">
        <f t="array" ref="AE504">MEDIAN(IF($Y$4:$Y$2354=AB504,$AA$4:$AA$2354,""))</f>
        <v>0.28270499999870968</v>
      </c>
      <c r="AF504" s="6"/>
      <c r="AG504" s="6"/>
      <c r="AH504" s="10"/>
      <c r="AI504" s="53"/>
      <c r="AJ504" s="10"/>
      <c r="AK504" s="10"/>
    </row>
    <row r="505" spans="1:37" x14ac:dyDescent="0.15">
      <c r="A505" s="50"/>
      <c r="B505" s="13"/>
      <c r="C505" s="6"/>
      <c r="D505" s="6"/>
      <c r="E505" s="6"/>
      <c r="F505" s="10"/>
      <c r="G505" s="10"/>
      <c r="H505" s="10"/>
      <c r="I505" s="6"/>
      <c r="J505" s="6"/>
      <c r="K505" s="10"/>
      <c r="L505" s="53"/>
      <c r="M505" s="10"/>
      <c r="N505" s="10"/>
      <c r="O505" s="6"/>
      <c r="P505" s="10"/>
      <c r="Q505" s="10"/>
      <c r="R505" s="10"/>
      <c r="S505" s="6"/>
      <c r="T505" s="6"/>
      <c r="U505" s="10"/>
      <c r="V505" s="53"/>
      <c r="W505" s="10"/>
      <c r="X505" s="10"/>
      <c r="Y505" s="50">
        <v>44.765242334207997</v>
      </c>
      <c r="Z505" s="13">
        <f t="shared" si="27"/>
        <v>40</v>
      </c>
      <c r="AA505" s="6">
        <v>0.29676500000167594</v>
      </c>
      <c r="AB505" s="50">
        <v>49.090386521088</v>
      </c>
      <c r="AC505" s="10">
        <f t="shared" si="28"/>
        <v>0.1013933333344245</v>
      </c>
      <c r="AD505" s="10">
        <f t="array" ref="AD505">STDEVP(IF(($Y$4:$Y$2354=AB505),$AA$4:$AA$2354,""))</f>
        <v>0.10911584091544786</v>
      </c>
      <c r="AE505" s="10">
        <f t="array" ref="AE505">MEDIAN(IF($Y$4:$Y$2354=AB505,$AA$4:$AA$2354,""))</f>
        <v>3.9735000003081167E-2</v>
      </c>
      <c r="AF505" s="6"/>
      <c r="AG505" s="6"/>
      <c r="AH505" s="10"/>
      <c r="AI505" s="53"/>
      <c r="AJ505" s="10"/>
      <c r="AK505" s="10"/>
    </row>
    <row r="506" spans="1:37" x14ac:dyDescent="0.15">
      <c r="A506" s="50"/>
      <c r="B506" s="13"/>
      <c r="C506" s="6"/>
      <c r="D506" s="6"/>
      <c r="E506" s="6"/>
      <c r="F506" s="10"/>
      <c r="G506" s="10"/>
      <c r="H506" s="10"/>
      <c r="I506" s="6"/>
      <c r="J506" s="6"/>
      <c r="K506" s="10"/>
      <c r="L506" s="53"/>
      <c r="M506" s="10"/>
      <c r="N506" s="10"/>
      <c r="O506" s="6"/>
      <c r="P506" s="10"/>
      <c r="Q506" s="10"/>
      <c r="R506" s="10"/>
      <c r="S506" s="6"/>
      <c r="T506" s="6"/>
      <c r="U506" s="10"/>
      <c r="V506" s="53"/>
      <c r="W506" s="10"/>
      <c r="X506" s="10"/>
      <c r="Y506" s="50">
        <v>44.837328070656</v>
      </c>
      <c r="Z506" s="13">
        <f t="shared" si="27"/>
        <v>40</v>
      </c>
      <c r="AA506" s="6">
        <v>0.30022000000249083</v>
      </c>
      <c r="AB506" s="50">
        <v>49.126429389312001</v>
      </c>
      <c r="AC506" s="10">
        <f t="shared" si="28"/>
        <v>0.45106500000226757</v>
      </c>
      <c r="AD506" s="10">
        <f t="array" ref="AD506">STDEVP(IF(($Y$4:$Y$2354=AB506),$AA$4:$AA$2354,""))</f>
        <v>2.599999999802094E-2</v>
      </c>
      <c r="AE506" s="10">
        <f t="array" ref="AE506">MEDIAN(IF($Y$4:$Y$2354=AB506,$AA$4:$AA$2354,""))</f>
        <v>0.45106500000226757</v>
      </c>
      <c r="AF506" s="6"/>
      <c r="AG506" s="6"/>
      <c r="AH506" s="10"/>
      <c r="AI506" s="53"/>
      <c r="AJ506" s="10"/>
      <c r="AK506" s="10"/>
    </row>
    <row r="507" spans="1:37" x14ac:dyDescent="0.15">
      <c r="A507" s="50"/>
      <c r="B507" s="13"/>
      <c r="C507" s="6"/>
      <c r="D507" s="6"/>
      <c r="E507" s="6"/>
      <c r="F507" s="10"/>
      <c r="G507" s="10"/>
      <c r="H507" s="10"/>
      <c r="I507" s="6"/>
      <c r="J507" s="6"/>
      <c r="K507" s="10"/>
      <c r="L507" s="53"/>
      <c r="M507" s="10"/>
      <c r="N507" s="10"/>
      <c r="O507" s="6"/>
      <c r="P507" s="10"/>
      <c r="Q507" s="10"/>
      <c r="R507" s="10"/>
      <c r="S507" s="6"/>
      <c r="T507" s="6"/>
      <c r="U507" s="10"/>
      <c r="V507" s="53"/>
      <c r="W507" s="10"/>
      <c r="X507" s="10"/>
      <c r="Y507" s="50">
        <v>43.215399000575999</v>
      </c>
      <c r="Z507" s="13">
        <f t="shared" si="27"/>
        <v>40</v>
      </c>
      <c r="AA507" s="6">
        <v>0.30167500000289826</v>
      </c>
      <c r="AB507" s="50">
        <v>49.162472257535995</v>
      </c>
      <c r="AC507" s="10">
        <f t="shared" si="28"/>
        <v>0.22074500000238229</v>
      </c>
      <c r="AD507" s="10">
        <f t="array" ref="AD507">STDEVP(IF(($Y$4:$Y$2354=AB507),$AA$4:$AA$2354,""))</f>
        <v>0</v>
      </c>
      <c r="AE507" s="10">
        <f t="array" ref="AE507">MEDIAN(IF($Y$4:$Y$2354=AB507,$AA$4:$AA$2354,""))</f>
        <v>0.22074500000238229</v>
      </c>
      <c r="AF507" s="6"/>
      <c r="AG507" s="6"/>
      <c r="AH507" s="10"/>
      <c r="AI507" s="53"/>
      <c r="AJ507" s="10"/>
      <c r="AK507" s="10"/>
    </row>
    <row r="508" spans="1:37" x14ac:dyDescent="0.15">
      <c r="A508" s="50"/>
      <c r="B508" s="13"/>
      <c r="C508" s="6"/>
      <c r="D508" s="6"/>
      <c r="E508" s="6"/>
      <c r="F508" s="10"/>
      <c r="G508" s="10"/>
      <c r="H508" s="10"/>
      <c r="I508" s="6"/>
      <c r="J508" s="6"/>
      <c r="K508" s="10"/>
      <c r="L508" s="53"/>
      <c r="M508" s="10"/>
      <c r="N508" s="10"/>
      <c r="O508" s="6"/>
      <c r="P508" s="10"/>
      <c r="Q508" s="10"/>
      <c r="R508" s="10"/>
      <c r="S508" s="6"/>
      <c r="T508" s="6"/>
      <c r="U508" s="10"/>
      <c r="V508" s="53"/>
      <c r="W508" s="10"/>
      <c r="X508" s="10"/>
      <c r="Y508" s="50">
        <v>41.160955511807998</v>
      </c>
      <c r="Z508" s="13">
        <f t="shared" si="27"/>
        <v>40</v>
      </c>
      <c r="AA508" s="6">
        <v>0.29613000000551759</v>
      </c>
      <c r="AB508" s="50">
        <v>49.198515125759997</v>
      </c>
      <c r="AC508" s="10">
        <f t="shared" si="28"/>
        <v>1.0170000004432911E-2</v>
      </c>
      <c r="AD508" s="10">
        <f t="array" ref="AD508">STDEVP(IF(($Y$4:$Y$2354=AB508),$AA$4:$AA$2354,""))</f>
        <v>0</v>
      </c>
      <c r="AE508" s="10">
        <f t="array" ref="AE508">MEDIAN(IF($Y$4:$Y$2354=AB508,$AA$4:$AA$2354,""))</f>
        <v>1.0170000004432911E-2</v>
      </c>
      <c r="AF508" s="6"/>
      <c r="AG508" s="6"/>
      <c r="AH508" s="10"/>
      <c r="AI508" s="53"/>
      <c r="AJ508" s="10"/>
      <c r="AK508" s="10"/>
    </row>
    <row r="509" spans="1:37" x14ac:dyDescent="0.15">
      <c r="A509" s="50"/>
      <c r="B509" s="13"/>
      <c r="C509" s="6"/>
      <c r="D509" s="6"/>
      <c r="E509" s="6"/>
      <c r="F509" s="10"/>
      <c r="G509" s="10"/>
      <c r="H509" s="10"/>
      <c r="I509" s="6"/>
      <c r="J509" s="6"/>
      <c r="K509" s="10"/>
      <c r="L509" s="53"/>
      <c r="M509" s="10"/>
      <c r="N509" s="10"/>
      <c r="O509" s="6"/>
      <c r="P509" s="10"/>
      <c r="Q509" s="10"/>
      <c r="R509" s="10"/>
      <c r="S509" s="6"/>
      <c r="T509" s="6"/>
      <c r="U509" s="10"/>
      <c r="V509" s="53"/>
      <c r="W509" s="10"/>
      <c r="X509" s="10"/>
      <c r="Y509" s="50">
        <v>31.285209618431999</v>
      </c>
      <c r="Z509" s="13">
        <f t="shared" si="27"/>
        <v>30</v>
      </c>
      <c r="AA509" s="6">
        <v>0.29140500000511005</v>
      </c>
      <c r="AB509" s="50">
        <v>49.234557993983998</v>
      </c>
      <c r="AC509" s="10">
        <f t="shared" si="28"/>
        <v>0.68635000000226709</v>
      </c>
      <c r="AD509" s="10">
        <f t="array" ref="AD509">STDEVP(IF(($Y$4:$Y$2354=AB509),$AA$4:$AA$2354,""))</f>
        <v>0</v>
      </c>
      <c r="AE509" s="10">
        <f t="array" ref="AE509">MEDIAN(IF($Y$4:$Y$2354=AB509,$AA$4:$AA$2354,""))</f>
        <v>0.68635000000226709</v>
      </c>
      <c r="AF509" s="6"/>
      <c r="AG509" s="6"/>
      <c r="AH509" s="10"/>
      <c r="AI509" s="53"/>
      <c r="AJ509" s="10"/>
      <c r="AK509" s="10"/>
    </row>
    <row r="510" spans="1:37" x14ac:dyDescent="0.15">
      <c r="A510" s="50"/>
      <c r="B510" s="13"/>
      <c r="C510" s="6"/>
      <c r="D510" s="6"/>
      <c r="E510" s="6"/>
      <c r="F510" s="10"/>
      <c r="G510" s="10"/>
      <c r="H510" s="10"/>
      <c r="I510" s="6"/>
      <c r="J510" s="6"/>
      <c r="K510" s="10"/>
      <c r="L510" s="53"/>
      <c r="M510" s="10"/>
      <c r="N510" s="10"/>
      <c r="O510" s="6"/>
      <c r="P510" s="10"/>
      <c r="Q510" s="10"/>
      <c r="R510" s="10"/>
      <c r="S510" s="6"/>
      <c r="T510" s="6"/>
      <c r="U510" s="10"/>
      <c r="V510" s="53"/>
      <c r="W510" s="10"/>
      <c r="X510" s="10"/>
      <c r="Y510" s="50">
        <v>31.285209618431999</v>
      </c>
      <c r="Z510" s="13">
        <f t="shared" si="27"/>
        <v>30</v>
      </c>
      <c r="AA510" s="6">
        <v>0.29186000000167578</v>
      </c>
      <c r="AB510" s="50">
        <v>49.270600862207999</v>
      </c>
      <c r="AC510" s="10">
        <f t="shared" si="28"/>
        <v>0.31384000000051948</v>
      </c>
      <c r="AD510" s="10">
        <f t="array" ref="AD510">STDEVP(IF(($Y$4:$Y$2354=AB510),$AA$4:$AA$2354,""))</f>
        <v>0</v>
      </c>
      <c r="AE510" s="10">
        <f t="array" ref="AE510">MEDIAN(IF($Y$4:$Y$2354=AB510,$AA$4:$AA$2354,""))</f>
        <v>0.31384000000051948</v>
      </c>
      <c r="AF510" s="6"/>
      <c r="AG510" s="6"/>
      <c r="AH510" s="10"/>
      <c r="AI510" s="53"/>
      <c r="AJ510" s="10"/>
      <c r="AK510" s="10"/>
    </row>
    <row r="511" spans="1:37" x14ac:dyDescent="0.15">
      <c r="A511" s="50"/>
      <c r="B511" s="13"/>
      <c r="C511" s="6"/>
      <c r="D511" s="6"/>
      <c r="E511" s="6"/>
      <c r="F511" s="10"/>
      <c r="G511" s="10"/>
      <c r="H511" s="10"/>
      <c r="I511" s="6"/>
      <c r="J511" s="6"/>
      <c r="K511" s="10"/>
      <c r="L511" s="53"/>
      <c r="M511" s="10"/>
      <c r="N511" s="10"/>
      <c r="O511" s="6"/>
      <c r="P511" s="10"/>
      <c r="Q511" s="10"/>
      <c r="R511" s="10"/>
      <c r="S511" s="6"/>
      <c r="T511" s="6"/>
      <c r="U511" s="10"/>
      <c r="V511" s="53"/>
      <c r="W511" s="10"/>
      <c r="X511" s="10"/>
      <c r="Y511" s="50">
        <v>31.285209618431999</v>
      </c>
      <c r="Z511" s="13">
        <f t="shared" si="27"/>
        <v>30</v>
      </c>
      <c r="AA511" s="6">
        <v>0.37486000000039521</v>
      </c>
      <c r="AB511" s="50">
        <v>49.306643730431993</v>
      </c>
      <c r="AC511" s="10">
        <f t="shared" si="28"/>
        <v>0.29062500000261271</v>
      </c>
      <c r="AD511" s="10">
        <f t="array" ref="AD511">STDEVP(IF(($Y$4:$Y$2354=AB511),$AA$4:$AA$2354,""))</f>
        <v>0</v>
      </c>
      <c r="AE511" s="10">
        <f t="array" ref="AE511">MEDIAN(IF($Y$4:$Y$2354=AB511,$AA$4:$AA$2354,""))</f>
        <v>0.29062500000261271</v>
      </c>
      <c r="AF511" s="6"/>
      <c r="AG511" s="6"/>
      <c r="AH511" s="10"/>
      <c r="AI511" s="53"/>
      <c r="AJ511" s="10"/>
      <c r="AK511" s="10"/>
    </row>
    <row r="512" spans="1:37" x14ac:dyDescent="0.15">
      <c r="A512" s="50"/>
      <c r="B512" s="13"/>
      <c r="C512" s="6"/>
      <c r="D512" s="6"/>
      <c r="E512" s="6"/>
      <c r="F512" s="10"/>
      <c r="G512" s="10"/>
      <c r="H512" s="10"/>
      <c r="I512" s="6"/>
      <c r="J512" s="6"/>
      <c r="K512" s="10"/>
      <c r="L512" s="53"/>
      <c r="M512" s="10"/>
      <c r="N512" s="10"/>
      <c r="O512" s="6"/>
      <c r="P512" s="10"/>
      <c r="Q512" s="10"/>
      <c r="R512" s="10"/>
      <c r="S512" s="6"/>
      <c r="T512" s="6"/>
      <c r="U512" s="10"/>
      <c r="V512" s="53"/>
      <c r="W512" s="10"/>
      <c r="X512" s="10"/>
      <c r="Y512" s="50">
        <v>32.150238455808001</v>
      </c>
      <c r="Z512" s="13">
        <f t="shared" si="27"/>
        <v>30</v>
      </c>
      <c r="AA512" s="6">
        <v>0.37631500000080265</v>
      </c>
      <c r="AB512" s="50">
        <v>49.342686598655995</v>
      </c>
      <c r="AC512" s="10">
        <f t="shared" si="28"/>
        <v>0.37265250000081684</v>
      </c>
      <c r="AD512" s="10">
        <f t="array" ref="AD512">STDEVP(IF(($Y$4:$Y$2354=AB512),$AA$4:$AA$2354,""))</f>
        <v>0.31142749999801589</v>
      </c>
      <c r="AE512" s="10">
        <f t="array" ref="AE512">MEDIAN(IF($Y$4:$Y$2354=AB512,$AA$4:$AA$2354,""))</f>
        <v>0.37265250000081684</v>
      </c>
      <c r="AF512" s="6"/>
      <c r="AG512" s="6"/>
      <c r="AH512" s="10"/>
      <c r="AI512" s="53"/>
      <c r="AJ512" s="10"/>
      <c r="AK512" s="10"/>
    </row>
    <row r="513" spans="1:37" x14ac:dyDescent="0.15">
      <c r="A513" s="50"/>
      <c r="B513" s="13"/>
      <c r="C513" s="6"/>
      <c r="D513" s="6"/>
      <c r="E513" s="6"/>
      <c r="F513" s="10"/>
      <c r="G513" s="10"/>
      <c r="H513" s="10"/>
      <c r="I513" s="6"/>
      <c r="J513" s="6"/>
      <c r="K513" s="10"/>
      <c r="L513" s="53"/>
      <c r="M513" s="10"/>
      <c r="N513" s="10"/>
      <c r="O513" s="6"/>
      <c r="P513" s="10"/>
      <c r="Q513" s="10"/>
      <c r="R513" s="10"/>
      <c r="S513" s="6"/>
      <c r="T513" s="6"/>
      <c r="U513" s="10"/>
      <c r="V513" s="53"/>
      <c r="W513" s="10"/>
      <c r="X513" s="10"/>
      <c r="Y513" s="50">
        <v>32.150238455808001</v>
      </c>
      <c r="Z513" s="13">
        <f t="shared" si="27"/>
        <v>30</v>
      </c>
      <c r="AA513" s="6">
        <v>0.37077000000342197</v>
      </c>
      <c r="AB513" s="50">
        <v>49.378729466879996</v>
      </c>
      <c r="AC513" s="10">
        <f t="shared" si="28"/>
        <v>0.30911500000011194</v>
      </c>
      <c r="AD513" s="10">
        <f t="array" ref="AD513">STDEVP(IF(($Y$4:$Y$2354=AB513),$AA$4:$AA$2354,""))</f>
        <v>0</v>
      </c>
      <c r="AE513" s="10">
        <f t="array" ref="AE513">MEDIAN(IF($Y$4:$Y$2354=AB513,$AA$4:$AA$2354,""))</f>
        <v>0.30911500000011194</v>
      </c>
      <c r="AF513" s="6"/>
      <c r="AG513" s="6"/>
      <c r="AH513" s="10"/>
      <c r="AI513" s="53"/>
      <c r="AJ513" s="10"/>
      <c r="AK513" s="10"/>
    </row>
    <row r="514" spans="1:37" x14ac:dyDescent="0.15">
      <c r="A514" s="50"/>
      <c r="B514" s="13"/>
      <c r="C514" s="6"/>
      <c r="D514" s="6"/>
      <c r="E514" s="6"/>
      <c r="F514" s="10"/>
      <c r="G514" s="10"/>
      <c r="H514" s="10"/>
      <c r="I514" s="6"/>
      <c r="J514" s="6"/>
      <c r="K514" s="10"/>
      <c r="L514" s="53"/>
      <c r="M514" s="10"/>
      <c r="N514" s="10"/>
      <c r="O514" s="6"/>
      <c r="P514" s="10"/>
      <c r="Q514" s="10"/>
      <c r="R514" s="10"/>
      <c r="S514" s="6"/>
      <c r="T514" s="6"/>
      <c r="U514" s="10"/>
      <c r="V514" s="53"/>
      <c r="W514" s="10"/>
      <c r="X514" s="10"/>
      <c r="Y514" s="50">
        <v>35.358053727744</v>
      </c>
      <c r="Z514" s="13">
        <f t="shared" si="27"/>
        <v>30</v>
      </c>
      <c r="AA514" s="6">
        <v>0.38622499999940563</v>
      </c>
      <c r="AB514" s="50">
        <v>49.450815203327998</v>
      </c>
      <c r="AC514" s="10">
        <f t="shared" si="28"/>
        <v>0.55469500000231275</v>
      </c>
      <c r="AD514" s="10">
        <f t="array" ref="AD514">STDEVP(IF(($Y$4:$Y$2354=AB514),$AA$4:$AA$2354,""))</f>
        <v>0.3533566557497686</v>
      </c>
      <c r="AE514" s="10">
        <f t="array" ref="AE514">MEDIAN(IF($Y$4:$Y$2354=AB514,$AA$4:$AA$2354,""))</f>
        <v>0.63234250000422698</v>
      </c>
      <c r="AF514" s="6"/>
      <c r="AG514" s="6"/>
      <c r="AH514" s="10"/>
      <c r="AI514" s="53"/>
      <c r="AJ514" s="10"/>
      <c r="AK514" s="10"/>
    </row>
    <row r="515" spans="1:37" x14ac:dyDescent="0.15">
      <c r="A515" s="50"/>
      <c r="B515" s="13"/>
      <c r="C515" s="6"/>
      <c r="D515" s="6"/>
      <c r="E515" s="6"/>
      <c r="F515" s="10"/>
      <c r="G515" s="10"/>
      <c r="H515" s="10"/>
      <c r="I515" s="6"/>
      <c r="J515" s="6"/>
      <c r="K515" s="10"/>
      <c r="L515" s="53"/>
      <c r="M515" s="10"/>
      <c r="N515" s="10"/>
      <c r="O515" s="6"/>
      <c r="P515" s="10"/>
      <c r="Q515" s="10"/>
      <c r="R515" s="10"/>
      <c r="S515" s="6"/>
      <c r="T515" s="6"/>
      <c r="U515" s="10"/>
      <c r="V515" s="53"/>
      <c r="W515" s="10"/>
      <c r="X515" s="10"/>
      <c r="Y515" s="50">
        <v>37.268325743615996</v>
      </c>
      <c r="Z515" s="13">
        <f t="shared" si="27"/>
        <v>30</v>
      </c>
      <c r="AA515" s="6">
        <v>0.37368000000423685</v>
      </c>
      <c r="AB515" s="50">
        <v>49.486858071552</v>
      </c>
      <c r="AC515" s="10">
        <f t="shared" si="28"/>
        <v>0.60632750000353164</v>
      </c>
      <c r="AD515" s="10">
        <f t="array" ref="AD515">STDEVP(IF(($Y$4:$Y$2354=AB515),$AA$4:$AA$2354,""))</f>
        <v>0.34205249999845905</v>
      </c>
      <c r="AE515" s="10">
        <f t="array" ref="AE515">MEDIAN(IF($Y$4:$Y$2354=AB515,$AA$4:$AA$2354,""))</f>
        <v>0.60632750000353164</v>
      </c>
      <c r="AF515" s="6"/>
      <c r="AG515" s="6"/>
      <c r="AH515" s="10"/>
      <c r="AI515" s="53"/>
      <c r="AJ515" s="10"/>
      <c r="AK515" s="10"/>
    </row>
    <row r="516" spans="1:37" x14ac:dyDescent="0.15">
      <c r="A516" s="50"/>
      <c r="B516" s="13"/>
      <c r="C516" s="6"/>
      <c r="D516" s="6"/>
      <c r="E516" s="6"/>
      <c r="F516" s="10"/>
      <c r="G516" s="10"/>
      <c r="H516" s="10"/>
      <c r="I516" s="6"/>
      <c r="J516" s="6"/>
      <c r="K516" s="10"/>
      <c r="L516" s="53"/>
      <c r="M516" s="10"/>
      <c r="N516" s="10"/>
      <c r="O516" s="6"/>
      <c r="P516" s="10"/>
      <c r="Q516" s="10"/>
      <c r="R516" s="10"/>
      <c r="S516" s="6"/>
      <c r="T516" s="6"/>
      <c r="U516" s="10"/>
      <c r="V516" s="53"/>
      <c r="W516" s="10"/>
      <c r="X516" s="10"/>
      <c r="Y516" s="50">
        <v>39.755283651071998</v>
      </c>
      <c r="Z516" s="13">
        <f t="shared" si="27"/>
        <v>30</v>
      </c>
      <c r="AA516" s="6">
        <v>0.37513500000464428</v>
      </c>
      <c r="AB516" s="50">
        <v>49.522900939776001</v>
      </c>
      <c r="AC516" s="10">
        <f t="shared" si="28"/>
        <v>0.33876750000544165</v>
      </c>
      <c r="AD516" s="10">
        <f t="array" ref="AD516">STDEVP(IF(($Y$4:$Y$2354=AB516),$AA$4:$AA$2354,""))</f>
        <v>3.6007500000017394E-2</v>
      </c>
      <c r="AE516" s="10">
        <f t="array" ref="AE516">MEDIAN(IF($Y$4:$Y$2354=AB516,$AA$4:$AA$2354,""))</f>
        <v>0.33876750000544165</v>
      </c>
      <c r="AF516" s="6"/>
      <c r="AG516" s="6"/>
      <c r="AH516" s="10"/>
      <c r="AI516" s="53"/>
      <c r="AJ516" s="10"/>
      <c r="AK516" s="10"/>
    </row>
    <row r="517" spans="1:37" x14ac:dyDescent="0.15">
      <c r="A517" s="50"/>
      <c r="B517" s="13"/>
      <c r="C517" s="6"/>
      <c r="D517" s="6"/>
      <c r="E517" s="6"/>
      <c r="F517" s="10"/>
      <c r="G517" s="10"/>
      <c r="H517" s="10"/>
      <c r="I517" s="6"/>
      <c r="J517" s="6"/>
      <c r="K517" s="10"/>
      <c r="L517" s="53"/>
      <c r="M517" s="10"/>
      <c r="N517" s="10"/>
      <c r="O517" s="6"/>
      <c r="P517" s="10"/>
      <c r="Q517" s="10"/>
      <c r="R517" s="10"/>
      <c r="S517" s="6"/>
      <c r="T517" s="6"/>
      <c r="U517" s="10"/>
      <c r="V517" s="53"/>
      <c r="W517" s="10"/>
      <c r="X517" s="10"/>
      <c r="Y517" s="50">
        <v>41.593469930495999</v>
      </c>
      <c r="Z517" s="13">
        <f t="shared" ref="Z517:Z580" si="29">ROUNDDOWN(Y517/10,0)*10</f>
        <v>40</v>
      </c>
      <c r="AA517" s="6">
        <v>0.3715900000003951</v>
      </c>
      <c r="AB517" s="50">
        <v>49.558943807999995</v>
      </c>
      <c r="AC517" s="10">
        <f t="shared" ref="AC517:AC580" si="30">AVERAGEIF($Y$4:$Y$2354,AB517,$AA$4:$AA$2354)</f>
        <v>0.15910166667075129</v>
      </c>
      <c r="AD517" s="10">
        <f t="array" ref="AD517">STDEVP(IF(($Y$4:$Y$2354=AB517),$AA$4:$AA$2354,""))</f>
        <v>4.0401430117316534E-2</v>
      </c>
      <c r="AE517" s="10">
        <f t="array" ref="AE517">MEDIAN(IF($Y$4:$Y$2354=AB517,$AA$4:$AA$2354,""))</f>
        <v>0.17863500000128929</v>
      </c>
      <c r="AF517" s="6"/>
      <c r="AG517" s="6"/>
      <c r="AH517" s="10"/>
      <c r="AI517" s="53"/>
      <c r="AJ517" s="10"/>
      <c r="AK517" s="10"/>
    </row>
    <row r="518" spans="1:37" x14ac:dyDescent="0.15">
      <c r="A518" s="50"/>
      <c r="B518" s="13"/>
      <c r="C518" s="6"/>
      <c r="D518" s="6"/>
      <c r="E518" s="6"/>
      <c r="F518" s="10"/>
      <c r="G518" s="10"/>
      <c r="H518" s="10"/>
      <c r="I518" s="6"/>
      <c r="J518" s="6"/>
      <c r="K518" s="10"/>
      <c r="L518" s="53"/>
      <c r="M518" s="10"/>
      <c r="N518" s="10"/>
      <c r="O518" s="6"/>
      <c r="P518" s="10"/>
      <c r="Q518" s="10"/>
      <c r="R518" s="10"/>
      <c r="S518" s="6"/>
      <c r="T518" s="6"/>
      <c r="U518" s="10"/>
      <c r="V518" s="53"/>
      <c r="W518" s="10"/>
      <c r="X518" s="10"/>
      <c r="Y518" s="50">
        <v>44.404813651967999</v>
      </c>
      <c r="Z518" s="13">
        <f t="shared" si="29"/>
        <v>40</v>
      </c>
      <c r="AA518" s="6">
        <v>0.3790450000020249</v>
      </c>
      <c r="AB518" s="50">
        <v>49.631029544447998</v>
      </c>
      <c r="AC518" s="10">
        <f t="shared" si="30"/>
        <v>0.39250500000371802</v>
      </c>
      <c r="AD518" s="10">
        <f t="array" ref="AD518">STDEVP(IF(($Y$4:$Y$2354=AB518),$AA$4:$AA$2354,""))</f>
        <v>0.3410749999984854</v>
      </c>
      <c r="AE518" s="10">
        <f t="array" ref="AE518">MEDIAN(IF($Y$4:$Y$2354=AB518,$AA$4:$AA$2354,""))</f>
        <v>0.39250500000371802</v>
      </c>
      <c r="AF518" s="6"/>
      <c r="AG518" s="6"/>
      <c r="AH518" s="10"/>
      <c r="AI518" s="53"/>
      <c r="AJ518" s="10"/>
      <c r="AK518" s="10"/>
    </row>
    <row r="519" spans="1:37" x14ac:dyDescent="0.15">
      <c r="A519" s="50"/>
      <c r="B519" s="13"/>
      <c r="C519" s="6"/>
      <c r="D519" s="6"/>
      <c r="E519" s="6"/>
      <c r="F519" s="10"/>
      <c r="G519" s="10"/>
      <c r="H519" s="10"/>
      <c r="I519" s="6"/>
      <c r="J519" s="6"/>
      <c r="K519" s="10"/>
      <c r="L519" s="53"/>
      <c r="M519" s="10"/>
      <c r="N519" s="10"/>
      <c r="O519" s="6"/>
      <c r="P519" s="10"/>
      <c r="Q519" s="10"/>
      <c r="R519" s="10"/>
      <c r="S519" s="6"/>
      <c r="T519" s="6"/>
      <c r="U519" s="10"/>
      <c r="V519" s="53"/>
      <c r="W519" s="10"/>
      <c r="X519" s="10"/>
      <c r="Y519" s="50">
        <v>46.783642954751997</v>
      </c>
      <c r="Z519" s="13">
        <f t="shared" si="29"/>
        <v>40</v>
      </c>
      <c r="AA519" s="6">
        <v>0.38150000000627404</v>
      </c>
      <c r="AB519" s="50">
        <v>49.667072412671999</v>
      </c>
      <c r="AC519" s="10">
        <f t="shared" si="30"/>
        <v>0.1721800000035012</v>
      </c>
      <c r="AD519" s="10">
        <f t="array" ref="AD519">STDEVP(IF(($Y$4:$Y$2354=AB519),$AA$4:$AA$2354,""))</f>
        <v>0</v>
      </c>
      <c r="AE519" s="10">
        <f t="array" ref="AE519">MEDIAN(IF($Y$4:$Y$2354=AB519,$AA$4:$AA$2354,""))</f>
        <v>0.1721800000035012</v>
      </c>
      <c r="AF519" s="6"/>
      <c r="AG519" s="6"/>
      <c r="AH519" s="10"/>
      <c r="AI519" s="53"/>
      <c r="AJ519" s="10"/>
      <c r="AK519" s="10"/>
    </row>
    <row r="520" spans="1:37" x14ac:dyDescent="0.15">
      <c r="A520" s="50"/>
      <c r="B520" s="13"/>
      <c r="C520" s="6"/>
      <c r="D520" s="6"/>
      <c r="E520" s="6"/>
      <c r="F520" s="10"/>
      <c r="G520" s="10"/>
      <c r="H520" s="10"/>
      <c r="I520" s="6"/>
      <c r="J520" s="6"/>
      <c r="K520" s="10"/>
      <c r="L520" s="53"/>
      <c r="M520" s="10"/>
      <c r="N520" s="10"/>
      <c r="O520" s="6"/>
      <c r="P520" s="10"/>
      <c r="Q520" s="10"/>
      <c r="R520" s="10"/>
      <c r="S520" s="6"/>
      <c r="T520" s="6"/>
      <c r="U520" s="10"/>
      <c r="V520" s="53"/>
      <c r="W520" s="10"/>
      <c r="X520" s="10"/>
      <c r="Y520" s="50">
        <v>48.549743497728002</v>
      </c>
      <c r="Z520" s="13">
        <f t="shared" si="29"/>
        <v>40</v>
      </c>
      <c r="AA520" s="6">
        <v>0.3719550000008025</v>
      </c>
      <c r="AB520" s="50">
        <v>49.703115280895993</v>
      </c>
      <c r="AC520" s="10">
        <f t="shared" si="30"/>
        <v>0.30460400000278354</v>
      </c>
      <c r="AD520" s="10">
        <f t="array" ref="AD520">STDEVP(IF(($Y$4:$Y$2354=AB520),$AA$4:$AA$2354,""))</f>
        <v>0.31932195618741682</v>
      </c>
      <c r="AE520" s="10">
        <f t="array" ref="AE520">MEDIAN(IF($Y$4:$Y$2354=AB520,$AA$4:$AA$2354,""))</f>
        <v>0.13555500000121845</v>
      </c>
      <c r="AF520" s="6"/>
      <c r="AG520" s="6"/>
      <c r="AH520" s="10"/>
      <c r="AI520" s="53"/>
      <c r="AJ520" s="10"/>
      <c r="AK520" s="10"/>
    </row>
    <row r="521" spans="1:37" x14ac:dyDescent="0.15">
      <c r="A521" s="50"/>
      <c r="B521" s="13"/>
      <c r="C521" s="6"/>
      <c r="D521" s="6"/>
      <c r="E521" s="6"/>
      <c r="F521" s="10"/>
      <c r="G521" s="10"/>
      <c r="H521" s="10"/>
      <c r="I521" s="6"/>
      <c r="J521" s="6"/>
      <c r="K521" s="10"/>
      <c r="L521" s="53"/>
      <c r="M521" s="10"/>
      <c r="N521" s="10"/>
      <c r="O521" s="6"/>
      <c r="P521" s="10"/>
      <c r="Q521" s="10"/>
      <c r="R521" s="10"/>
      <c r="S521" s="6"/>
      <c r="T521" s="6"/>
      <c r="U521" s="10"/>
      <c r="V521" s="53"/>
      <c r="W521" s="10"/>
      <c r="X521" s="10"/>
      <c r="Y521" s="50">
        <v>50.063543963136006</v>
      </c>
      <c r="Z521" s="13">
        <f t="shared" si="29"/>
        <v>50</v>
      </c>
      <c r="AA521" s="6">
        <v>0.3764100000054591</v>
      </c>
      <c r="AB521" s="50">
        <v>49.739158149120001</v>
      </c>
      <c r="AC521" s="10">
        <f t="shared" si="30"/>
        <v>0.20301666667056528</v>
      </c>
      <c r="AD521" s="10">
        <f t="array" ref="AD521">STDEVP(IF(($Y$4:$Y$2354=AB521),$AA$4:$AA$2354,""))</f>
        <v>8.3101506338633224E-2</v>
      </c>
      <c r="AE521" s="10">
        <f t="array" ref="AE521">MEDIAN(IF($Y$4:$Y$2354=AB521,$AA$4:$AA$2354,""))</f>
        <v>0.20153000000529042</v>
      </c>
      <c r="AF521" s="6"/>
      <c r="AG521" s="6"/>
      <c r="AH521" s="10"/>
      <c r="AI521" s="53"/>
      <c r="AJ521" s="10"/>
      <c r="AK521" s="10"/>
    </row>
    <row r="522" spans="1:37" x14ac:dyDescent="0.15">
      <c r="A522" s="50"/>
      <c r="B522" s="13"/>
      <c r="C522" s="6"/>
      <c r="D522" s="6"/>
      <c r="E522" s="6"/>
      <c r="F522" s="10"/>
      <c r="G522" s="10"/>
      <c r="H522" s="10"/>
      <c r="I522" s="6"/>
      <c r="J522" s="6"/>
      <c r="K522" s="10"/>
      <c r="L522" s="53"/>
      <c r="M522" s="10"/>
      <c r="N522" s="10"/>
      <c r="O522" s="6"/>
      <c r="P522" s="10"/>
      <c r="Q522" s="10"/>
      <c r="R522" s="10"/>
      <c r="S522" s="6"/>
      <c r="T522" s="6"/>
      <c r="U522" s="10"/>
      <c r="V522" s="53"/>
      <c r="W522" s="10"/>
      <c r="X522" s="10"/>
      <c r="Y522" s="50">
        <v>50.784401327615996</v>
      </c>
      <c r="Z522" s="13">
        <f t="shared" si="29"/>
        <v>50</v>
      </c>
      <c r="AA522" s="6">
        <v>0.37586500000545908</v>
      </c>
      <c r="AB522" s="50">
        <v>49.775201017344003</v>
      </c>
      <c r="AC522" s="10">
        <f t="shared" si="30"/>
        <v>6.4514999999179201E-2</v>
      </c>
      <c r="AD522" s="10">
        <f t="array" ref="AD522">STDEVP(IF(($Y$4:$Y$2354=AB522),$AA$4:$AA$2354,""))</f>
        <v>0</v>
      </c>
      <c r="AE522" s="10">
        <f t="array" ref="AE522">MEDIAN(IF($Y$4:$Y$2354=AB522,$AA$4:$AA$2354,""))</f>
        <v>6.4514999999179201E-2</v>
      </c>
      <c r="AF522" s="6"/>
      <c r="AG522" s="6"/>
      <c r="AH522" s="10"/>
      <c r="AI522" s="53"/>
      <c r="AJ522" s="10"/>
      <c r="AK522" s="10"/>
    </row>
    <row r="523" spans="1:37" x14ac:dyDescent="0.15">
      <c r="A523" s="50"/>
      <c r="B523" s="13"/>
      <c r="C523" s="6"/>
      <c r="D523" s="6"/>
      <c r="E523" s="6"/>
      <c r="F523" s="10"/>
      <c r="G523" s="10"/>
      <c r="H523" s="10"/>
      <c r="I523" s="6"/>
      <c r="J523" s="6"/>
      <c r="K523" s="10"/>
      <c r="L523" s="53"/>
      <c r="M523" s="10"/>
      <c r="N523" s="10"/>
      <c r="O523" s="6"/>
      <c r="P523" s="10"/>
      <c r="Q523" s="10"/>
      <c r="R523" s="10"/>
      <c r="S523" s="6"/>
      <c r="T523" s="6"/>
      <c r="U523" s="10"/>
      <c r="V523" s="53"/>
      <c r="W523" s="10"/>
      <c r="X523" s="10"/>
      <c r="Y523" s="50">
        <v>49.919372490240001</v>
      </c>
      <c r="Z523" s="13">
        <f t="shared" si="29"/>
        <v>40</v>
      </c>
      <c r="AA523" s="6">
        <v>0.37532000000545906</v>
      </c>
      <c r="AB523" s="50">
        <v>49.811243885568004</v>
      </c>
      <c r="AC523" s="10">
        <f t="shared" si="30"/>
        <v>9.8535000000940398E-2</v>
      </c>
      <c r="AD523" s="10">
        <f t="array" ref="AD523">STDEVP(IF(($Y$4:$Y$2354=AB523),$AA$4:$AA$2354,""))</f>
        <v>0</v>
      </c>
      <c r="AE523" s="10">
        <f t="array" ref="AE523">MEDIAN(IF($Y$4:$Y$2354=AB523,$AA$4:$AA$2354,""))</f>
        <v>9.8535000000940398E-2</v>
      </c>
      <c r="AF523" s="6"/>
      <c r="AG523" s="6"/>
      <c r="AH523" s="10"/>
      <c r="AI523" s="53"/>
      <c r="AJ523" s="10"/>
      <c r="AK523" s="10"/>
    </row>
    <row r="524" spans="1:37" x14ac:dyDescent="0.15">
      <c r="A524" s="50"/>
      <c r="B524" s="13"/>
      <c r="C524" s="6"/>
      <c r="D524" s="6"/>
      <c r="E524" s="6"/>
      <c r="F524" s="10"/>
      <c r="G524" s="10"/>
      <c r="H524" s="10"/>
      <c r="I524" s="6"/>
      <c r="J524" s="6"/>
      <c r="K524" s="10"/>
      <c r="L524" s="53"/>
      <c r="M524" s="10"/>
      <c r="N524" s="10"/>
      <c r="O524" s="6"/>
      <c r="P524" s="10"/>
      <c r="Q524" s="10"/>
      <c r="R524" s="10"/>
      <c r="S524" s="6"/>
      <c r="T524" s="6"/>
      <c r="U524" s="10"/>
      <c r="V524" s="53"/>
      <c r="W524" s="10"/>
      <c r="X524" s="10"/>
      <c r="Y524" s="50">
        <v>49.522900939776001</v>
      </c>
      <c r="Z524" s="13">
        <f t="shared" si="29"/>
        <v>40</v>
      </c>
      <c r="AA524" s="6">
        <v>0.37477500000545905</v>
      </c>
      <c r="AB524" s="50">
        <v>49.847286753791998</v>
      </c>
      <c r="AC524" s="10">
        <f t="shared" si="30"/>
        <v>0.7077525000019419</v>
      </c>
      <c r="AD524" s="10">
        <f t="array" ref="AD524">STDEVP(IF(($Y$4:$Y$2354=AB524),$AA$4:$AA$2354,""))</f>
        <v>1.6037500001886751E-2</v>
      </c>
      <c r="AE524" s="10">
        <f t="array" ref="AE524">MEDIAN(IF($Y$4:$Y$2354=AB524,$AA$4:$AA$2354,""))</f>
        <v>0.7077525000019419</v>
      </c>
      <c r="AF524" s="6"/>
      <c r="AG524" s="6"/>
      <c r="AH524" s="10"/>
      <c r="AI524" s="53"/>
      <c r="AJ524" s="10"/>
      <c r="AK524" s="10"/>
    </row>
    <row r="525" spans="1:37" x14ac:dyDescent="0.15">
      <c r="A525" s="50"/>
      <c r="B525" s="13"/>
      <c r="C525" s="6"/>
      <c r="D525" s="6"/>
      <c r="E525" s="6"/>
      <c r="F525" s="10"/>
      <c r="G525" s="10"/>
      <c r="H525" s="10"/>
      <c r="I525" s="6"/>
      <c r="J525" s="6"/>
      <c r="K525" s="10"/>
      <c r="L525" s="53"/>
      <c r="M525" s="10"/>
      <c r="N525" s="10"/>
      <c r="O525" s="6"/>
      <c r="P525" s="10"/>
      <c r="Q525" s="10"/>
      <c r="R525" s="10"/>
      <c r="S525" s="6"/>
      <c r="T525" s="6"/>
      <c r="U525" s="10"/>
      <c r="V525" s="53"/>
      <c r="W525" s="10"/>
      <c r="X525" s="10"/>
      <c r="Y525" s="50">
        <v>49.703115280895993</v>
      </c>
      <c r="Z525" s="13">
        <f t="shared" si="29"/>
        <v>40</v>
      </c>
      <c r="AA525" s="6">
        <v>0.46123000000499337</v>
      </c>
      <c r="AB525" s="50">
        <v>49.919372490240001</v>
      </c>
      <c r="AC525" s="10">
        <f t="shared" si="30"/>
        <v>0.33600375000324573</v>
      </c>
      <c r="AD525" s="10">
        <f t="array" ref="AD525">STDEVP(IF(($Y$4:$Y$2354=AB525),$AA$4:$AA$2354,""))</f>
        <v>0.22564512869681322</v>
      </c>
      <c r="AE525" s="10">
        <f t="array" ref="AE525">MEDIAN(IF($Y$4:$Y$2354=AB525,$AA$4:$AA$2354,""))</f>
        <v>0.28088250000317061</v>
      </c>
      <c r="AF525" s="6"/>
      <c r="AG525" s="6"/>
      <c r="AH525" s="10"/>
      <c r="AI525" s="53"/>
      <c r="AJ525" s="10"/>
      <c r="AK525" s="10"/>
    </row>
    <row r="526" spans="1:37" x14ac:dyDescent="0.15">
      <c r="A526" s="50"/>
      <c r="B526" s="13"/>
      <c r="C526" s="6"/>
      <c r="D526" s="6"/>
      <c r="E526" s="6"/>
      <c r="F526" s="10"/>
      <c r="G526" s="10"/>
      <c r="H526" s="10"/>
      <c r="I526" s="6"/>
      <c r="J526" s="6"/>
      <c r="K526" s="10"/>
      <c r="L526" s="53"/>
      <c r="M526" s="10"/>
      <c r="N526" s="10"/>
      <c r="O526" s="6"/>
      <c r="P526" s="10"/>
      <c r="Q526" s="10"/>
      <c r="R526" s="10"/>
      <c r="S526" s="6"/>
      <c r="T526" s="6"/>
      <c r="U526" s="10"/>
      <c r="V526" s="53"/>
      <c r="W526" s="10"/>
      <c r="X526" s="10"/>
      <c r="Y526" s="50">
        <v>50.207715436032004</v>
      </c>
      <c r="Z526" s="13">
        <f t="shared" si="29"/>
        <v>50</v>
      </c>
      <c r="AA526" s="6">
        <v>0.4616850000015591</v>
      </c>
      <c r="AB526" s="50">
        <v>49.955415358463995</v>
      </c>
      <c r="AC526" s="10">
        <f t="shared" si="30"/>
        <v>5.1645000002091601E-2</v>
      </c>
      <c r="AD526" s="10">
        <f t="array" ref="AD526">STDEVP(IF(($Y$4:$Y$2354=AB526),$AA$4:$AA$2354,""))</f>
        <v>0</v>
      </c>
      <c r="AE526" s="10">
        <f t="array" ref="AE526">MEDIAN(IF($Y$4:$Y$2354=AB526,$AA$4:$AA$2354,""))</f>
        <v>5.1645000002091601E-2</v>
      </c>
      <c r="AF526" s="6"/>
      <c r="AG526" s="6"/>
      <c r="AH526" s="10"/>
      <c r="AI526" s="53"/>
      <c r="AJ526" s="10"/>
      <c r="AK526" s="10"/>
    </row>
    <row r="527" spans="1:37" x14ac:dyDescent="0.15">
      <c r="A527" s="50"/>
      <c r="B527" s="13"/>
      <c r="C527" s="6"/>
      <c r="D527" s="6"/>
      <c r="E527" s="6"/>
      <c r="F527" s="10"/>
      <c r="G527" s="10"/>
      <c r="H527" s="10"/>
      <c r="I527" s="6"/>
      <c r="J527" s="6"/>
      <c r="K527" s="10"/>
      <c r="L527" s="53"/>
      <c r="M527" s="10"/>
      <c r="N527" s="10"/>
      <c r="O527" s="6"/>
      <c r="P527" s="10"/>
      <c r="Q527" s="10"/>
      <c r="R527" s="10"/>
      <c r="S527" s="6"/>
      <c r="T527" s="6"/>
      <c r="U527" s="10"/>
      <c r="V527" s="53"/>
      <c r="W527" s="10"/>
      <c r="X527" s="10"/>
      <c r="Y527" s="50">
        <v>51.216915746304004</v>
      </c>
      <c r="Z527" s="13">
        <f t="shared" si="29"/>
        <v>50</v>
      </c>
      <c r="AA527" s="6">
        <v>0.4441400000017337</v>
      </c>
      <c r="AB527" s="50">
        <v>49.991458226687996</v>
      </c>
      <c r="AC527" s="10">
        <f t="shared" si="30"/>
        <v>0.10380800000253991</v>
      </c>
      <c r="AD527" s="10">
        <f t="array" ref="AD527">STDEVP(IF(($Y$4:$Y$2354=AB527),$AA$4:$AA$2354,""))</f>
        <v>5.7892989955362142E-2</v>
      </c>
      <c r="AE527" s="10">
        <f t="array" ref="AE527">MEDIAN(IF($Y$4:$Y$2354=AB527,$AA$4:$AA$2354,""))</f>
        <v>0.10408000000559703</v>
      </c>
      <c r="AF527" s="6"/>
      <c r="AG527" s="6"/>
      <c r="AH527" s="10"/>
      <c r="AI527" s="53"/>
      <c r="AJ527" s="10"/>
      <c r="AK527" s="10"/>
    </row>
    <row r="528" spans="1:37" x14ac:dyDescent="0.15">
      <c r="A528" s="50"/>
      <c r="B528" s="13"/>
      <c r="C528" s="6"/>
      <c r="D528" s="6"/>
      <c r="E528" s="6"/>
      <c r="F528" s="10"/>
      <c r="G528" s="10"/>
      <c r="H528" s="10"/>
      <c r="I528" s="6"/>
      <c r="J528" s="6"/>
      <c r="K528" s="10"/>
      <c r="L528" s="53"/>
      <c r="M528" s="10"/>
      <c r="N528" s="10"/>
      <c r="O528" s="6"/>
      <c r="P528" s="10"/>
      <c r="Q528" s="10"/>
      <c r="R528" s="10"/>
      <c r="S528" s="6"/>
      <c r="T528" s="6"/>
      <c r="U528" s="10"/>
      <c r="V528" s="53"/>
      <c r="W528" s="10"/>
      <c r="X528" s="10"/>
      <c r="Y528" s="50">
        <v>52.298201793023999</v>
      </c>
      <c r="Z528" s="13">
        <f t="shared" si="29"/>
        <v>50</v>
      </c>
      <c r="AA528" s="6">
        <v>0.45659500000074416</v>
      </c>
      <c r="AB528" s="50">
        <v>50.027501094912004</v>
      </c>
      <c r="AC528" s="10">
        <f t="shared" si="30"/>
        <v>0.72146000000402832</v>
      </c>
      <c r="AD528" s="10">
        <f t="array" ref="AD528">STDEVP(IF(($Y$4:$Y$2354=AB528),$AA$4:$AA$2354,""))</f>
        <v>0</v>
      </c>
      <c r="AE528" s="10">
        <f t="array" ref="AE528">MEDIAN(IF($Y$4:$Y$2354=AB528,$AA$4:$AA$2354,""))</f>
        <v>0.72146000000402832</v>
      </c>
      <c r="AF528" s="6"/>
      <c r="AG528" s="6"/>
      <c r="AH528" s="10"/>
      <c r="AI528" s="53"/>
      <c r="AJ528" s="10"/>
      <c r="AK528" s="10"/>
    </row>
    <row r="529" spans="1:37" x14ac:dyDescent="0.15">
      <c r="A529" s="50"/>
      <c r="B529" s="13"/>
      <c r="C529" s="6"/>
      <c r="D529" s="6"/>
      <c r="E529" s="6"/>
      <c r="F529" s="10"/>
      <c r="G529" s="10"/>
      <c r="H529" s="10"/>
      <c r="I529" s="6"/>
      <c r="J529" s="6"/>
      <c r="K529" s="10"/>
      <c r="L529" s="53"/>
      <c r="M529" s="10"/>
      <c r="N529" s="10"/>
      <c r="O529" s="6"/>
      <c r="P529" s="10"/>
      <c r="Q529" s="10"/>
      <c r="R529" s="10"/>
      <c r="S529" s="6"/>
      <c r="T529" s="6"/>
      <c r="U529" s="10"/>
      <c r="V529" s="53"/>
      <c r="W529" s="10"/>
      <c r="X529" s="10"/>
      <c r="Y529" s="50">
        <v>52.730716211712</v>
      </c>
      <c r="Z529" s="13">
        <f t="shared" si="29"/>
        <v>50</v>
      </c>
      <c r="AA529" s="6">
        <v>0.4650499999989397</v>
      </c>
      <c r="AB529" s="50">
        <v>50.063543963136006</v>
      </c>
      <c r="AC529" s="10">
        <f t="shared" si="30"/>
        <v>0.19911875000332374</v>
      </c>
      <c r="AD529" s="10">
        <f t="array" ref="AD529">STDEVP(IF(($Y$4:$Y$2354=AB529),$AA$4:$AA$2354,""))</f>
        <v>0.14497868844926148</v>
      </c>
      <c r="AE529" s="10">
        <f t="array" ref="AE529">MEDIAN(IF($Y$4:$Y$2354=AB529,$AA$4:$AA$2354,""))</f>
        <v>0.19115750000125498</v>
      </c>
      <c r="AF529" s="6"/>
      <c r="AG529" s="6"/>
      <c r="AH529" s="10"/>
      <c r="AI529" s="53"/>
      <c r="AJ529" s="10"/>
      <c r="AK529" s="10"/>
    </row>
    <row r="530" spans="1:37" x14ac:dyDescent="0.15">
      <c r="A530" s="50"/>
      <c r="B530" s="13"/>
      <c r="C530" s="6"/>
      <c r="D530" s="6"/>
      <c r="E530" s="6"/>
      <c r="F530" s="10"/>
      <c r="G530" s="10"/>
      <c r="H530" s="10"/>
      <c r="I530" s="6"/>
      <c r="J530" s="6"/>
      <c r="K530" s="10"/>
      <c r="L530" s="53"/>
      <c r="M530" s="10"/>
      <c r="N530" s="10"/>
      <c r="O530" s="6"/>
      <c r="P530" s="10"/>
      <c r="Q530" s="10"/>
      <c r="R530" s="10"/>
      <c r="S530" s="6"/>
      <c r="T530" s="6"/>
      <c r="U530" s="10"/>
      <c r="V530" s="53"/>
      <c r="W530" s="10"/>
      <c r="X530" s="10"/>
      <c r="Y530" s="50">
        <v>52.730716211712</v>
      </c>
      <c r="Z530" s="13">
        <f t="shared" si="29"/>
        <v>50</v>
      </c>
      <c r="AA530" s="6">
        <v>0.54405000000412018</v>
      </c>
      <c r="AB530" s="50">
        <v>50.135629699584001</v>
      </c>
      <c r="AC530" s="10">
        <f t="shared" si="30"/>
        <v>0.68417000000226702</v>
      </c>
      <c r="AD530" s="10">
        <f t="array" ref="AD530">STDEVP(IF(($Y$4:$Y$2354=AB530),$AA$4:$AA$2354,""))</f>
        <v>0</v>
      </c>
      <c r="AE530" s="10">
        <f t="array" ref="AE530">MEDIAN(IF($Y$4:$Y$2354=AB530,$AA$4:$AA$2354,""))</f>
        <v>0.68417000000226702</v>
      </c>
      <c r="AF530" s="6"/>
      <c r="AG530" s="6"/>
      <c r="AH530" s="10"/>
      <c r="AI530" s="53"/>
      <c r="AJ530" s="10"/>
      <c r="AK530" s="10"/>
    </row>
    <row r="531" spans="1:37" x14ac:dyDescent="0.15">
      <c r="A531" s="50"/>
      <c r="B531" s="13"/>
      <c r="C531" s="6"/>
      <c r="D531" s="6"/>
      <c r="E531" s="6"/>
      <c r="F531" s="10"/>
      <c r="G531" s="10"/>
      <c r="H531" s="10"/>
      <c r="I531" s="6"/>
      <c r="J531" s="6"/>
      <c r="K531" s="10"/>
      <c r="L531" s="53"/>
      <c r="M531" s="10"/>
      <c r="N531" s="10"/>
      <c r="O531" s="6"/>
      <c r="P531" s="10"/>
      <c r="Q531" s="10"/>
      <c r="R531" s="10"/>
      <c r="S531" s="6"/>
      <c r="T531" s="6"/>
      <c r="U531" s="10"/>
      <c r="V531" s="53"/>
      <c r="W531" s="10"/>
      <c r="X531" s="10"/>
      <c r="Y531" s="50">
        <v>51.469215823871998</v>
      </c>
      <c r="Z531" s="13">
        <f t="shared" si="29"/>
        <v>50</v>
      </c>
      <c r="AA531" s="6">
        <v>0.55150500000574998</v>
      </c>
      <c r="AB531" s="50">
        <v>50.171672567808002</v>
      </c>
      <c r="AC531" s="10">
        <f t="shared" si="30"/>
        <v>0.88144500000160542</v>
      </c>
      <c r="AD531" s="10">
        <f t="array" ref="AD531">STDEVP(IF(($Y$4:$Y$2354=AB531),$AA$4:$AA$2354,""))</f>
        <v>0</v>
      </c>
      <c r="AE531" s="10">
        <f t="array" ref="AE531">MEDIAN(IF($Y$4:$Y$2354=AB531,$AA$4:$AA$2354,""))</f>
        <v>0.88144500000160542</v>
      </c>
      <c r="AF531" s="6"/>
      <c r="AG531" s="6"/>
      <c r="AH531" s="10"/>
      <c r="AI531" s="53"/>
      <c r="AJ531" s="10"/>
      <c r="AK531" s="10"/>
    </row>
    <row r="532" spans="1:37" x14ac:dyDescent="0.15">
      <c r="A532" s="50"/>
      <c r="B532" s="13"/>
      <c r="C532" s="6"/>
      <c r="D532" s="6"/>
      <c r="E532" s="6"/>
      <c r="F532" s="10"/>
      <c r="G532" s="10"/>
      <c r="H532" s="10"/>
      <c r="I532" s="6"/>
      <c r="J532" s="6"/>
      <c r="K532" s="10"/>
      <c r="L532" s="53"/>
      <c r="M532" s="10"/>
      <c r="N532" s="10"/>
      <c r="O532" s="6"/>
      <c r="P532" s="10"/>
      <c r="Q532" s="10"/>
      <c r="R532" s="10"/>
      <c r="S532" s="6"/>
      <c r="T532" s="6"/>
      <c r="U532" s="10"/>
      <c r="V532" s="53"/>
      <c r="W532" s="10"/>
      <c r="X532" s="10"/>
      <c r="Y532" s="50">
        <v>50.460015513599998</v>
      </c>
      <c r="Z532" s="13">
        <f t="shared" si="29"/>
        <v>50</v>
      </c>
      <c r="AA532" s="6">
        <v>0.54696000000493505</v>
      </c>
      <c r="AB532" s="50">
        <v>50.207715436032004</v>
      </c>
      <c r="AC532" s="10">
        <f t="shared" si="30"/>
        <v>0.4616850000015591</v>
      </c>
      <c r="AD532" s="10">
        <f t="array" ref="AD532">STDEVP(IF(($Y$4:$Y$2354=AB532),$AA$4:$AA$2354,""))</f>
        <v>0</v>
      </c>
      <c r="AE532" s="10">
        <f t="array" ref="AE532">MEDIAN(IF($Y$4:$Y$2354=AB532,$AA$4:$AA$2354,""))</f>
        <v>0.4616850000015591</v>
      </c>
      <c r="AF532" s="6"/>
      <c r="AG532" s="6"/>
      <c r="AH532" s="10"/>
      <c r="AI532" s="53"/>
      <c r="AJ532" s="10"/>
      <c r="AK532" s="10"/>
    </row>
    <row r="533" spans="1:37" x14ac:dyDescent="0.15">
      <c r="A533" s="50"/>
      <c r="B533" s="13"/>
      <c r="C533" s="6"/>
      <c r="D533" s="6"/>
      <c r="E533" s="6"/>
      <c r="F533" s="10"/>
      <c r="G533" s="10"/>
      <c r="H533" s="10"/>
      <c r="I533" s="6"/>
      <c r="J533" s="6"/>
      <c r="K533" s="10"/>
      <c r="L533" s="53"/>
      <c r="M533" s="10"/>
      <c r="N533" s="10"/>
      <c r="O533" s="6"/>
      <c r="P533" s="10"/>
      <c r="Q533" s="10"/>
      <c r="R533" s="10"/>
      <c r="S533" s="6"/>
      <c r="T533" s="6"/>
      <c r="U533" s="10"/>
      <c r="V533" s="53"/>
      <c r="W533" s="10"/>
      <c r="X533" s="10"/>
      <c r="Y533" s="50">
        <v>49.018300784639997</v>
      </c>
      <c r="Z533" s="13">
        <f t="shared" si="29"/>
        <v>40</v>
      </c>
      <c r="AA533" s="6">
        <v>0.54641500000493504</v>
      </c>
      <c r="AB533" s="50">
        <v>50.243758304255998</v>
      </c>
      <c r="AC533" s="10">
        <f t="shared" si="30"/>
        <v>0.18790000000128959</v>
      </c>
      <c r="AD533" s="10">
        <f t="array" ref="AD533">STDEVP(IF(($Y$4:$Y$2354=AB533),$AA$4:$AA$2354,""))</f>
        <v>0</v>
      </c>
      <c r="AE533" s="10">
        <f t="array" ref="AE533">MEDIAN(IF($Y$4:$Y$2354=AB533,$AA$4:$AA$2354,""))</f>
        <v>0.18790000000128959</v>
      </c>
      <c r="AF533" s="6"/>
      <c r="AG533" s="6"/>
      <c r="AH533" s="10"/>
      <c r="AI533" s="53"/>
      <c r="AJ533" s="10"/>
      <c r="AK533" s="10"/>
    </row>
    <row r="534" spans="1:37" x14ac:dyDescent="0.15">
      <c r="A534" s="50"/>
      <c r="B534" s="13"/>
      <c r="C534" s="6"/>
      <c r="D534" s="6"/>
      <c r="E534" s="6"/>
      <c r="F534" s="10"/>
      <c r="G534" s="10"/>
      <c r="H534" s="10"/>
      <c r="I534" s="6"/>
      <c r="J534" s="6"/>
      <c r="K534" s="10"/>
      <c r="L534" s="53"/>
      <c r="M534" s="10"/>
      <c r="N534" s="10"/>
      <c r="O534" s="6"/>
      <c r="P534" s="10"/>
      <c r="Q534" s="10"/>
      <c r="R534" s="10"/>
      <c r="S534" s="6"/>
      <c r="T534" s="6"/>
      <c r="U534" s="10"/>
      <c r="V534" s="53"/>
      <c r="W534" s="10"/>
      <c r="X534" s="10"/>
      <c r="Y534" s="50">
        <v>48.657872102399999</v>
      </c>
      <c r="Z534" s="13">
        <f t="shared" si="29"/>
        <v>40</v>
      </c>
      <c r="AA534" s="6">
        <v>0.55687000000353803</v>
      </c>
      <c r="AB534" s="50">
        <v>50.279801172479999</v>
      </c>
      <c r="AC534" s="10">
        <f t="shared" si="30"/>
        <v>0.43721125000323774</v>
      </c>
      <c r="AD534" s="10">
        <f t="array" ref="AD534">STDEVP(IF(($Y$4:$Y$2354=AB534),$AA$4:$AA$2354,""))</f>
        <v>0.23119252759665276</v>
      </c>
      <c r="AE534" s="10">
        <f t="array" ref="AE534">MEDIAN(IF($Y$4:$Y$2354=AB534,$AA$4:$AA$2354,""))</f>
        <v>0.42985500000272725</v>
      </c>
      <c r="AF534" s="6"/>
      <c r="AG534" s="6"/>
      <c r="AH534" s="10"/>
      <c r="AI534" s="53"/>
      <c r="AJ534" s="10"/>
      <c r="AK534" s="10"/>
    </row>
    <row r="535" spans="1:37" x14ac:dyDescent="0.15">
      <c r="A535" s="50"/>
      <c r="B535" s="13"/>
      <c r="C535" s="6"/>
      <c r="D535" s="6"/>
      <c r="E535" s="6"/>
      <c r="F535" s="10"/>
      <c r="G535" s="10"/>
      <c r="H535" s="10"/>
      <c r="I535" s="6"/>
      <c r="J535" s="6"/>
      <c r="K535" s="10"/>
      <c r="L535" s="53"/>
      <c r="M535" s="10"/>
      <c r="N535" s="10"/>
      <c r="O535" s="6"/>
      <c r="P535" s="10"/>
      <c r="Q535" s="10"/>
      <c r="R535" s="10"/>
      <c r="S535" s="6"/>
      <c r="T535" s="6"/>
      <c r="U535" s="10"/>
      <c r="V535" s="53"/>
      <c r="W535" s="10"/>
      <c r="X535" s="10"/>
      <c r="Y535" s="50">
        <v>48.657872102399999</v>
      </c>
      <c r="Z535" s="13">
        <f t="shared" si="29"/>
        <v>40</v>
      </c>
      <c r="AA535" s="6">
        <v>0.54132500000412009</v>
      </c>
      <c r="AB535" s="50">
        <v>50.315844040704</v>
      </c>
      <c r="AC535" s="10">
        <f t="shared" si="30"/>
        <v>0.42333250000410516</v>
      </c>
      <c r="AD535" s="10">
        <f t="array" ref="AD535">STDEVP(IF(($Y$4:$Y$2354=AB535),$AA$4:$AA$2354,""))</f>
        <v>0.29756175229892995</v>
      </c>
      <c r="AE535" s="10">
        <f t="array" ref="AE535">MEDIAN(IF($Y$4:$Y$2354=AB535,$AA$4:$AA$2354,""))</f>
        <v>0.3589625000029858</v>
      </c>
      <c r="AF535" s="6"/>
      <c r="AG535" s="6"/>
      <c r="AH535" s="10"/>
      <c r="AI535" s="53"/>
      <c r="AJ535" s="10"/>
      <c r="AK535" s="10"/>
    </row>
    <row r="536" spans="1:37" x14ac:dyDescent="0.15">
      <c r="A536" s="50"/>
      <c r="B536" s="13"/>
      <c r="C536" s="6"/>
      <c r="D536" s="6"/>
      <c r="E536" s="6"/>
      <c r="F536" s="10"/>
      <c r="G536" s="10"/>
      <c r="H536" s="10"/>
      <c r="I536" s="6"/>
      <c r="J536" s="6"/>
      <c r="K536" s="10"/>
      <c r="L536" s="53"/>
      <c r="M536" s="10"/>
      <c r="N536" s="10"/>
      <c r="O536" s="6"/>
      <c r="P536" s="10"/>
      <c r="Q536" s="10"/>
      <c r="R536" s="10"/>
      <c r="S536" s="6"/>
      <c r="T536" s="6"/>
      <c r="U536" s="10"/>
      <c r="V536" s="53"/>
      <c r="W536" s="10"/>
      <c r="X536" s="10"/>
      <c r="Y536" s="50">
        <v>47.973057606143996</v>
      </c>
      <c r="Z536" s="13">
        <f t="shared" si="29"/>
        <v>40</v>
      </c>
      <c r="AA536" s="6">
        <v>0.54478000000493498</v>
      </c>
      <c r="AB536" s="50">
        <v>50.351886908928002</v>
      </c>
      <c r="AC536" s="10">
        <f t="shared" si="30"/>
        <v>0.79473999999890577</v>
      </c>
      <c r="AD536" s="10">
        <f t="array" ref="AD536">STDEVP(IF(($Y$4:$Y$2354=AB536),$AA$4:$AA$2354,""))</f>
        <v>0</v>
      </c>
      <c r="AE536" s="10">
        <f t="array" ref="AE536">MEDIAN(IF($Y$4:$Y$2354=AB536,$AA$4:$AA$2354,""))</f>
        <v>0.79473999999890577</v>
      </c>
      <c r="AF536" s="6"/>
      <c r="AG536" s="6"/>
      <c r="AH536" s="10"/>
      <c r="AI536" s="53"/>
      <c r="AJ536" s="10"/>
      <c r="AK536" s="10"/>
    </row>
    <row r="537" spans="1:37" x14ac:dyDescent="0.15">
      <c r="A537" s="50"/>
      <c r="B537" s="13"/>
      <c r="C537" s="6"/>
      <c r="D537" s="6"/>
      <c r="E537" s="6"/>
      <c r="F537" s="10"/>
      <c r="G537" s="10"/>
      <c r="H537" s="10"/>
      <c r="I537" s="6"/>
      <c r="J537" s="6"/>
      <c r="K537" s="10"/>
      <c r="L537" s="53"/>
      <c r="M537" s="10"/>
      <c r="N537" s="10"/>
      <c r="O537" s="6"/>
      <c r="P537" s="10"/>
      <c r="Q537" s="10"/>
      <c r="R537" s="10"/>
      <c r="S537" s="6"/>
      <c r="T537" s="6"/>
      <c r="U537" s="10"/>
      <c r="V537" s="53"/>
      <c r="W537" s="10"/>
      <c r="X537" s="10"/>
      <c r="Y537" s="50">
        <v>47.900971869696001</v>
      </c>
      <c r="Z537" s="13">
        <f t="shared" si="29"/>
        <v>40</v>
      </c>
      <c r="AA537" s="6">
        <v>0.55669000000394542</v>
      </c>
      <c r="AB537" s="50">
        <v>50.387929777151996</v>
      </c>
      <c r="AC537" s="10">
        <f t="shared" si="30"/>
        <v>0.23029500000153535</v>
      </c>
      <c r="AD537" s="10">
        <f t="array" ref="AD537">STDEVP(IF(($Y$4:$Y$2354=AB537),$AA$4:$AA$2354,""))</f>
        <v>0</v>
      </c>
      <c r="AE537" s="10">
        <f t="array" ref="AE537">MEDIAN(IF($Y$4:$Y$2354=AB537,$AA$4:$AA$2354,""))</f>
        <v>0.23029500000153535</v>
      </c>
      <c r="AF537" s="6"/>
      <c r="AG537" s="6"/>
      <c r="AH537" s="10"/>
      <c r="AI537" s="53"/>
      <c r="AJ537" s="10"/>
      <c r="AK537" s="10"/>
    </row>
    <row r="538" spans="1:37" x14ac:dyDescent="0.15">
      <c r="A538" s="50"/>
      <c r="B538" s="13"/>
      <c r="C538" s="6"/>
      <c r="D538" s="6"/>
      <c r="E538" s="6"/>
      <c r="F538" s="10"/>
      <c r="G538" s="10"/>
      <c r="H538" s="10"/>
      <c r="I538" s="6"/>
      <c r="J538" s="6"/>
      <c r="K538" s="10"/>
      <c r="L538" s="53"/>
      <c r="M538" s="10"/>
      <c r="N538" s="10"/>
      <c r="O538" s="6"/>
      <c r="P538" s="10"/>
      <c r="Q538" s="10"/>
      <c r="R538" s="10"/>
      <c r="S538" s="6"/>
      <c r="T538" s="6"/>
      <c r="U538" s="10"/>
      <c r="V538" s="53"/>
      <c r="W538" s="10"/>
      <c r="X538" s="10"/>
      <c r="Y538" s="50">
        <v>48.441614893055998</v>
      </c>
      <c r="Z538" s="13">
        <f t="shared" si="29"/>
        <v>40</v>
      </c>
      <c r="AA538" s="6">
        <v>0.54014500000068577</v>
      </c>
      <c r="AB538" s="50">
        <v>50.423972645375997</v>
      </c>
      <c r="AC538" s="10">
        <f t="shared" si="30"/>
        <v>0.7087900000026468</v>
      </c>
      <c r="AD538" s="10">
        <f t="array" ref="AD538">STDEVP(IF(($Y$4:$Y$2354=AB538),$AA$4:$AA$2354,""))</f>
        <v>0.23286499999852886</v>
      </c>
      <c r="AE538" s="10">
        <f t="array" ref="AE538">MEDIAN(IF($Y$4:$Y$2354=AB538,$AA$4:$AA$2354,""))</f>
        <v>0.7087900000026468</v>
      </c>
      <c r="AF538" s="6"/>
      <c r="AG538" s="6"/>
      <c r="AH538" s="10"/>
      <c r="AI538" s="53"/>
      <c r="AJ538" s="10"/>
      <c r="AK538" s="10"/>
    </row>
    <row r="539" spans="1:37" x14ac:dyDescent="0.15">
      <c r="A539" s="50"/>
      <c r="B539" s="13"/>
      <c r="C539" s="6"/>
      <c r="D539" s="6"/>
      <c r="E539" s="6"/>
      <c r="F539" s="10"/>
      <c r="G539" s="10"/>
      <c r="H539" s="10"/>
      <c r="I539" s="6"/>
      <c r="J539" s="6"/>
      <c r="K539" s="10"/>
      <c r="L539" s="53"/>
      <c r="M539" s="10"/>
      <c r="N539" s="10"/>
      <c r="O539" s="6"/>
      <c r="P539" s="10"/>
      <c r="Q539" s="10"/>
      <c r="R539" s="10"/>
      <c r="S539" s="6"/>
      <c r="T539" s="6"/>
      <c r="U539" s="10"/>
      <c r="V539" s="53"/>
      <c r="W539" s="10"/>
      <c r="X539" s="10"/>
      <c r="Y539" s="50">
        <v>50.279801172479999</v>
      </c>
      <c r="Z539" s="13">
        <f t="shared" si="29"/>
        <v>50</v>
      </c>
      <c r="AA539" s="6">
        <v>0.54305500000150064</v>
      </c>
      <c r="AB539" s="50">
        <v>50.460015513599998</v>
      </c>
      <c r="AC539" s="10">
        <f t="shared" si="30"/>
        <v>0.54696000000493505</v>
      </c>
      <c r="AD539" s="10">
        <f t="array" ref="AD539">STDEVP(IF(($Y$4:$Y$2354=AB539),$AA$4:$AA$2354,""))</f>
        <v>0</v>
      </c>
      <c r="AE539" s="10">
        <f t="array" ref="AE539">MEDIAN(IF($Y$4:$Y$2354=AB539,$AA$4:$AA$2354,""))</f>
        <v>0.54696000000493505</v>
      </c>
      <c r="AF539" s="6"/>
      <c r="AG539" s="6"/>
      <c r="AH539" s="10"/>
      <c r="AI539" s="53"/>
      <c r="AJ539" s="10"/>
      <c r="AK539" s="10"/>
    </row>
    <row r="540" spans="1:37" x14ac:dyDescent="0.15">
      <c r="A540" s="50"/>
      <c r="B540" s="13"/>
      <c r="C540" s="6"/>
      <c r="D540" s="6"/>
      <c r="E540" s="6"/>
      <c r="F540" s="10"/>
      <c r="G540" s="10"/>
      <c r="H540" s="10"/>
      <c r="I540" s="6"/>
      <c r="J540" s="6"/>
      <c r="K540" s="10"/>
      <c r="L540" s="53"/>
      <c r="M540" s="10"/>
      <c r="N540" s="10"/>
      <c r="O540" s="6"/>
      <c r="P540" s="10"/>
      <c r="Q540" s="10"/>
      <c r="R540" s="10"/>
      <c r="S540" s="6"/>
      <c r="T540" s="6"/>
      <c r="U540" s="10"/>
      <c r="V540" s="53"/>
      <c r="W540" s="10"/>
      <c r="X540" s="10"/>
      <c r="Y540" s="50">
        <v>51.325044350976</v>
      </c>
      <c r="Z540" s="13">
        <f t="shared" si="29"/>
        <v>50</v>
      </c>
      <c r="AA540" s="6">
        <v>0.54351000000534233</v>
      </c>
      <c r="AB540" s="50">
        <v>50.568144118271995</v>
      </c>
      <c r="AC540" s="10">
        <f t="shared" si="30"/>
        <v>0.51451500000001693</v>
      </c>
      <c r="AD540" s="10">
        <f t="array" ref="AD540">STDEVP(IF(($Y$4:$Y$2354=AB540),$AA$4:$AA$2354,""))</f>
        <v>0</v>
      </c>
      <c r="AE540" s="10">
        <f t="array" ref="AE540">MEDIAN(IF($Y$4:$Y$2354=AB540,$AA$4:$AA$2354,""))</f>
        <v>0.51451500000001693</v>
      </c>
      <c r="AF540" s="6"/>
      <c r="AG540" s="6"/>
      <c r="AH540" s="10"/>
      <c r="AI540" s="53"/>
      <c r="AJ540" s="10"/>
      <c r="AK540" s="10"/>
    </row>
    <row r="541" spans="1:37" x14ac:dyDescent="0.15">
      <c r="A541" s="50"/>
      <c r="B541" s="13"/>
      <c r="C541" s="6"/>
      <c r="D541" s="6"/>
      <c r="E541" s="6"/>
      <c r="F541" s="10"/>
      <c r="G541" s="10"/>
      <c r="H541" s="10"/>
      <c r="I541" s="6"/>
      <c r="J541" s="6"/>
      <c r="K541" s="10"/>
      <c r="L541" s="53"/>
      <c r="M541" s="10"/>
      <c r="N541" s="10"/>
      <c r="O541" s="6"/>
      <c r="P541" s="10"/>
      <c r="Q541" s="10"/>
      <c r="R541" s="10"/>
      <c r="S541" s="6"/>
      <c r="T541" s="6"/>
      <c r="U541" s="10"/>
      <c r="V541" s="53"/>
      <c r="W541" s="10"/>
      <c r="X541" s="10"/>
      <c r="Y541" s="50">
        <v>51.829644506111997</v>
      </c>
      <c r="Z541" s="13">
        <f t="shared" si="29"/>
        <v>50</v>
      </c>
      <c r="AA541" s="6">
        <v>0.56096500000173344</v>
      </c>
      <c r="AB541" s="50">
        <v>50.604186986495996</v>
      </c>
      <c r="AC541" s="10">
        <f t="shared" si="30"/>
        <v>0.19435499999907768</v>
      </c>
      <c r="AD541" s="10">
        <f t="array" ref="AD541">STDEVP(IF(($Y$4:$Y$2354=AB541),$AA$4:$AA$2354,""))</f>
        <v>0</v>
      </c>
      <c r="AE541" s="10">
        <f t="array" ref="AE541">MEDIAN(IF($Y$4:$Y$2354=AB541,$AA$4:$AA$2354,""))</f>
        <v>0.19435499999907768</v>
      </c>
      <c r="AF541" s="6"/>
      <c r="AG541" s="6"/>
      <c r="AH541" s="10"/>
      <c r="AI541" s="53"/>
      <c r="AJ541" s="10"/>
      <c r="AK541" s="10"/>
    </row>
    <row r="542" spans="1:37" x14ac:dyDescent="0.15">
      <c r="A542" s="50"/>
      <c r="B542" s="13"/>
      <c r="C542" s="6"/>
      <c r="D542" s="6"/>
      <c r="E542" s="6"/>
      <c r="F542" s="10"/>
      <c r="G542" s="10"/>
      <c r="H542" s="10"/>
      <c r="I542" s="6"/>
      <c r="J542" s="6"/>
      <c r="K542" s="10"/>
      <c r="L542" s="53"/>
      <c r="M542" s="10"/>
      <c r="N542" s="10"/>
      <c r="O542" s="6"/>
      <c r="P542" s="10"/>
      <c r="Q542" s="10"/>
      <c r="R542" s="10"/>
      <c r="S542" s="6"/>
      <c r="T542" s="6"/>
      <c r="U542" s="10"/>
      <c r="V542" s="53"/>
      <c r="W542" s="10"/>
      <c r="X542" s="10"/>
      <c r="Y542" s="50">
        <v>51.216915746304004</v>
      </c>
      <c r="Z542" s="13">
        <f t="shared" si="29"/>
        <v>50</v>
      </c>
      <c r="AA542" s="6">
        <v>0.53442000000371248</v>
      </c>
      <c r="AB542" s="50">
        <v>50.640229854719998</v>
      </c>
      <c r="AC542" s="10">
        <f t="shared" si="30"/>
        <v>0.57063750000097613</v>
      </c>
      <c r="AD542" s="10">
        <f t="array" ref="AD542">STDEVP(IF(($Y$4:$Y$2354=AB542),$AA$4:$AA$2354,""))</f>
        <v>0.31309249999794064</v>
      </c>
      <c r="AE542" s="10">
        <f t="array" ref="AE542">MEDIAN(IF($Y$4:$Y$2354=AB542,$AA$4:$AA$2354,""))</f>
        <v>0.57063750000097613</v>
      </c>
      <c r="AF542" s="6"/>
      <c r="AG542" s="6"/>
      <c r="AH542" s="10"/>
      <c r="AI542" s="53"/>
      <c r="AJ542" s="10"/>
      <c r="AK542" s="10"/>
    </row>
    <row r="543" spans="1:37" x14ac:dyDescent="0.15">
      <c r="A543" s="50"/>
      <c r="B543" s="13"/>
      <c r="C543" s="6"/>
      <c r="D543" s="6"/>
      <c r="E543" s="6"/>
      <c r="F543" s="10"/>
      <c r="G543" s="10"/>
      <c r="H543" s="10"/>
      <c r="I543" s="6"/>
      <c r="J543" s="6"/>
      <c r="K543" s="10"/>
      <c r="L543" s="53"/>
      <c r="M543" s="10"/>
      <c r="N543" s="10"/>
      <c r="O543" s="6"/>
      <c r="P543" s="10"/>
      <c r="Q543" s="10"/>
      <c r="R543" s="10"/>
      <c r="S543" s="6"/>
      <c r="T543" s="6"/>
      <c r="U543" s="10"/>
      <c r="V543" s="53"/>
      <c r="W543" s="10"/>
      <c r="X543" s="10"/>
      <c r="Y543" s="50">
        <v>51.216915746304004</v>
      </c>
      <c r="Z543" s="13">
        <f t="shared" si="29"/>
        <v>50</v>
      </c>
      <c r="AA543" s="6">
        <v>0.59342000000481843</v>
      </c>
      <c r="AB543" s="50">
        <v>50.712315591168</v>
      </c>
      <c r="AC543" s="10">
        <f t="shared" si="30"/>
        <v>0.26900000000548019</v>
      </c>
      <c r="AD543" s="10">
        <f t="array" ref="AD543">STDEVP(IF(($Y$4:$Y$2354=AB543),$AA$4:$AA$2354,""))</f>
        <v>0</v>
      </c>
      <c r="AE543" s="10">
        <f t="array" ref="AE543">MEDIAN(IF($Y$4:$Y$2354=AB543,$AA$4:$AA$2354,""))</f>
        <v>0.26900000000548019</v>
      </c>
      <c r="AF543" s="6"/>
      <c r="AG543" s="6"/>
      <c r="AH543" s="10"/>
      <c r="AI543" s="53"/>
      <c r="AJ543" s="10"/>
      <c r="AK543" s="10"/>
    </row>
    <row r="544" spans="1:37" x14ac:dyDescent="0.15">
      <c r="A544" s="50"/>
      <c r="B544" s="13"/>
      <c r="C544" s="6"/>
      <c r="D544" s="6"/>
      <c r="E544" s="6"/>
      <c r="F544" s="10"/>
      <c r="G544" s="10"/>
      <c r="H544" s="10"/>
      <c r="I544" s="6"/>
      <c r="J544" s="6"/>
      <c r="K544" s="10"/>
      <c r="L544" s="53"/>
      <c r="M544" s="10"/>
      <c r="N544" s="10"/>
      <c r="O544" s="6"/>
      <c r="P544" s="10"/>
      <c r="Q544" s="10"/>
      <c r="R544" s="10"/>
      <c r="S544" s="6"/>
      <c r="T544" s="6"/>
      <c r="U544" s="10"/>
      <c r="V544" s="53"/>
      <c r="W544" s="10"/>
      <c r="X544" s="10"/>
      <c r="Y544" s="50">
        <v>51.216915746304004</v>
      </c>
      <c r="Z544" s="13">
        <f t="shared" si="29"/>
        <v>50</v>
      </c>
      <c r="AA544" s="6">
        <v>0.63087500000528407</v>
      </c>
      <c r="AB544" s="50">
        <v>50.748358459392001</v>
      </c>
      <c r="AC544" s="10">
        <f t="shared" si="30"/>
        <v>0.29416999999958593</v>
      </c>
      <c r="AD544" s="10">
        <f t="array" ref="AD544">STDEVP(IF(($Y$4:$Y$2354=AB544),$AA$4:$AA$2354,""))</f>
        <v>0</v>
      </c>
      <c r="AE544" s="10">
        <f t="array" ref="AE544">MEDIAN(IF($Y$4:$Y$2354=AB544,$AA$4:$AA$2354,""))</f>
        <v>0.29416999999958593</v>
      </c>
      <c r="AF544" s="6"/>
      <c r="AG544" s="6"/>
      <c r="AH544" s="10"/>
      <c r="AI544" s="53"/>
      <c r="AJ544" s="10"/>
      <c r="AK544" s="10"/>
    </row>
    <row r="545" spans="1:37" x14ac:dyDescent="0.15">
      <c r="A545" s="50"/>
      <c r="B545" s="13"/>
      <c r="C545" s="6"/>
      <c r="D545" s="6"/>
      <c r="E545" s="6"/>
      <c r="F545" s="10"/>
      <c r="G545" s="10"/>
      <c r="H545" s="10"/>
      <c r="I545" s="6"/>
      <c r="J545" s="6"/>
      <c r="K545" s="10"/>
      <c r="L545" s="53"/>
      <c r="M545" s="10"/>
      <c r="N545" s="10"/>
      <c r="O545" s="6"/>
      <c r="P545" s="10"/>
      <c r="Q545" s="10"/>
      <c r="R545" s="10"/>
      <c r="S545" s="6"/>
      <c r="T545" s="6"/>
      <c r="U545" s="10"/>
      <c r="V545" s="53"/>
      <c r="W545" s="10"/>
      <c r="X545" s="10"/>
      <c r="Y545" s="50">
        <v>51.072744273407999</v>
      </c>
      <c r="Z545" s="13">
        <f t="shared" si="29"/>
        <v>50</v>
      </c>
      <c r="AA545" s="6">
        <v>0.62933000000144235</v>
      </c>
      <c r="AB545" s="50">
        <v>50.784401327615996</v>
      </c>
      <c r="AC545" s="10">
        <f t="shared" si="30"/>
        <v>0.65830500000311365</v>
      </c>
      <c r="AD545" s="10">
        <f t="array" ref="AD545">STDEVP(IF(($Y$4:$Y$2354=AB545),$AA$4:$AA$2354,""))</f>
        <v>0.28243999999765468</v>
      </c>
      <c r="AE545" s="10">
        <f t="array" ref="AE545">MEDIAN(IF($Y$4:$Y$2354=AB545,$AA$4:$AA$2354,""))</f>
        <v>0.65830500000311365</v>
      </c>
      <c r="AF545" s="6"/>
      <c r="AG545" s="6"/>
      <c r="AH545" s="10"/>
      <c r="AI545" s="53"/>
      <c r="AJ545" s="10"/>
      <c r="AK545" s="10"/>
    </row>
    <row r="546" spans="1:37" x14ac:dyDescent="0.15">
      <c r="A546" s="50"/>
      <c r="B546" s="13"/>
      <c r="C546" s="6"/>
      <c r="D546" s="6"/>
      <c r="E546" s="6"/>
      <c r="F546" s="10"/>
      <c r="G546" s="10"/>
      <c r="H546" s="10"/>
      <c r="I546" s="6"/>
      <c r="J546" s="6"/>
      <c r="K546" s="10"/>
      <c r="L546" s="53"/>
      <c r="M546" s="10"/>
      <c r="N546" s="10"/>
      <c r="O546" s="6"/>
      <c r="P546" s="10"/>
      <c r="Q546" s="10"/>
      <c r="R546" s="10"/>
      <c r="S546" s="6"/>
      <c r="T546" s="6"/>
      <c r="U546" s="10"/>
      <c r="V546" s="53"/>
      <c r="W546" s="10"/>
      <c r="X546" s="10"/>
      <c r="Y546" s="50">
        <v>50.892529932287992</v>
      </c>
      <c r="Z546" s="13">
        <f t="shared" si="29"/>
        <v>50</v>
      </c>
      <c r="AA546" s="6">
        <v>0.65078500000592432</v>
      </c>
      <c r="AB546" s="50">
        <v>50.820444195839997</v>
      </c>
      <c r="AC546" s="10">
        <f t="shared" si="30"/>
        <v>2.3355000000510051E-2</v>
      </c>
      <c r="AD546" s="10">
        <f t="array" ref="AD546">STDEVP(IF(($Y$4:$Y$2354=AB546),$AA$4:$AA$2354,""))</f>
        <v>0</v>
      </c>
      <c r="AE546" s="10">
        <f t="array" ref="AE546">MEDIAN(IF($Y$4:$Y$2354=AB546,$AA$4:$AA$2354,""))</f>
        <v>2.3355000000510051E-2</v>
      </c>
      <c r="AF546" s="6"/>
      <c r="AG546" s="6"/>
      <c r="AH546" s="10"/>
      <c r="AI546" s="53"/>
      <c r="AJ546" s="10"/>
      <c r="AK546" s="10"/>
    </row>
    <row r="547" spans="1:37" x14ac:dyDescent="0.15">
      <c r="A547" s="50"/>
      <c r="B547" s="13"/>
      <c r="C547" s="6"/>
      <c r="D547" s="6"/>
      <c r="E547" s="6"/>
      <c r="F547" s="10"/>
      <c r="G547" s="10"/>
      <c r="H547" s="10"/>
      <c r="I547" s="6"/>
      <c r="J547" s="6"/>
      <c r="K547" s="10"/>
      <c r="L547" s="53"/>
      <c r="M547" s="10"/>
      <c r="N547" s="10"/>
      <c r="O547" s="6"/>
      <c r="P547" s="10"/>
      <c r="Q547" s="10"/>
      <c r="R547" s="10"/>
      <c r="S547" s="6"/>
      <c r="T547" s="6"/>
      <c r="U547" s="10"/>
      <c r="V547" s="53"/>
      <c r="W547" s="10"/>
      <c r="X547" s="10"/>
      <c r="Y547" s="50">
        <v>51.144830009856001</v>
      </c>
      <c r="Z547" s="13">
        <f t="shared" si="29"/>
        <v>50</v>
      </c>
      <c r="AA547" s="6">
        <v>0.63624000000307213</v>
      </c>
      <c r="AB547" s="50">
        <v>50.856487064063998</v>
      </c>
      <c r="AC547" s="10">
        <f t="shared" si="30"/>
        <v>0.14911166666932099</v>
      </c>
      <c r="AD547" s="10">
        <f t="array" ref="AD547">STDEVP(IF(($Y$4:$Y$2354=AB547),$AA$4:$AA$2354,""))</f>
        <v>8.2420800804769129E-2</v>
      </c>
      <c r="AE547" s="10">
        <f t="array" ref="AE547">MEDIAN(IF($Y$4:$Y$2354=AB547,$AA$4:$AA$2354,""))</f>
        <v>0.13637500000546754</v>
      </c>
      <c r="AF547" s="6"/>
      <c r="AG547" s="6"/>
      <c r="AH547" s="10"/>
      <c r="AI547" s="53"/>
      <c r="AJ547" s="10"/>
      <c r="AK547" s="10"/>
    </row>
    <row r="548" spans="1:37" x14ac:dyDescent="0.15">
      <c r="A548" s="50"/>
      <c r="B548" s="13"/>
      <c r="C548" s="6"/>
      <c r="D548" s="6"/>
      <c r="E548" s="6"/>
      <c r="F548" s="10"/>
      <c r="G548" s="10"/>
      <c r="H548" s="10"/>
      <c r="I548" s="6"/>
      <c r="J548" s="6"/>
      <c r="K548" s="10"/>
      <c r="L548" s="53"/>
      <c r="M548" s="10"/>
      <c r="N548" s="10"/>
      <c r="O548" s="6"/>
      <c r="P548" s="10"/>
      <c r="Q548" s="10"/>
      <c r="R548" s="10"/>
      <c r="S548" s="6"/>
      <c r="T548" s="6"/>
      <c r="U548" s="10"/>
      <c r="V548" s="53"/>
      <c r="W548" s="10"/>
      <c r="X548" s="10"/>
      <c r="Y548" s="50">
        <v>51.144830009856001</v>
      </c>
      <c r="Z548" s="13">
        <f t="shared" si="29"/>
        <v>50</v>
      </c>
      <c r="AA548" s="6">
        <v>0.72423999999917221</v>
      </c>
      <c r="AB548" s="50">
        <v>50.892529932287992</v>
      </c>
      <c r="AC548" s="10">
        <f t="shared" si="30"/>
        <v>0.37466000000552696</v>
      </c>
      <c r="AD548" s="10">
        <f t="array" ref="AD548">STDEVP(IF(($Y$4:$Y$2354=AB548),$AA$4:$AA$2354,""))</f>
        <v>0.20207689439932755</v>
      </c>
      <c r="AE548" s="10">
        <f t="array" ref="AE548">MEDIAN(IF($Y$4:$Y$2354=AB548,$AA$4:$AA$2354,""))</f>
        <v>0.30038500000494328</v>
      </c>
      <c r="AF548" s="6"/>
      <c r="AG548" s="6"/>
      <c r="AH548" s="10"/>
      <c r="AI548" s="53"/>
      <c r="AJ548" s="10"/>
      <c r="AK548" s="10"/>
    </row>
    <row r="549" spans="1:37" x14ac:dyDescent="0.15">
      <c r="A549" s="50"/>
      <c r="B549" s="13"/>
      <c r="C549" s="6"/>
      <c r="D549" s="6"/>
      <c r="E549" s="6"/>
      <c r="F549" s="10"/>
      <c r="G549" s="10"/>
      <c r="H549" s="10"/>
      <c r="I549" s="6"/>
      <c r="J549" s="6"/>
      <c r="K549" s="10"/>
      <c r="L549" s="53"/>
      <c r="M549" s="10"/>
      <c r="N549" s="10"/>
      <c r="O549" s="6"/>
      <c r="P549" s="10"/>
      <c r="Q549" s="10"/>
      <c r="R549" s="10"/>
      <c r="S549" s="6"/>
      <c r="T549" s="6"/>
      <c r="U549" s="10"/>
      <c r="V549" s="53"/>
      <c r="W549" s="10"/>
      <c r="X549" s="10"/>
      <c r="Y549" s="50">
        <v>51.901730242559999</v>
      </c>
      <c r="Z549" s="13">
        <f t="shared" si="29"/>
        <v>50</v>
      </c>
      <c r="AA549" s="6">
        <v>0.74969500000446909</v>
      </c>
      <c r="AB549" s="50">
        <v>50.964615668736002</v>
      </c>
      <c r="AC549" s="10">
        <f t="shared" si="30"/>
        <v>0.49009000000214664</v>
      </c>
      <c r="AD549" s="10">
        <f t="array" ref="AD549">STDEVP(IF(($Y$4:$Y$2354=AB549),$AA$4:$AA$2354,""))</f>
        <v>0</v>
      </c>
      <c r="AE549" s="10">
        <f t="array" ref="AE549">MEDIAN(IF($Y$4:$Y$2354=AB549,$AA$4:$AA$2354,""))</f>
        <v>0.49009000000214664</v>
      </c>
      <c r="AF549" s="6"/>
      <c r="AG549" s="6"/>
      <c r="AH549" s="10"/>
      <c r="AI549" s="53"/>
      <c r="AJ549" s="10"/>
      <c r="AK549" s="10"/>
    </row>
    <row r="550" spans="1:37" x14ac:dyDescent="0.15">
      <c r="A550" s="50"/>
      <c r="B550" s="13"/>
      <c r="C550" s="6"/>
      <c r="D550" s="6"/>
      <c r="E550" s="6"/>
      <c r="F550" s="10"/>
      <c r="G550" s="10"/>
      <c r="H550" s="10"/>
      <c r="I550" s="6"/>
      <c r="J550" s="6"/>
      <c r="K550" s="10"/>
      <c r="L550" s="53"/>
      <c r="M550" s="10"/>
      <c r="N550" s="10"/>
      <c r="O550" s="6"/>
      <c r="P550" s="10"/>
      <c r="Q550" s="10"/>
      <c r="R550" s="10"/>
      <c r="S550" s="6"/>
      <c r="T550" s="6"/>
      <c r="U550" s="10"/>
      <c r="V550" s="53"/>
      <c r="W550" s="10"/>
      <c r="X550" s="10"/>
      <c r="Y550" s="50">
        <v>52.514459002368007</v>
      </c>
      <c r="Z550" s="13">
        <f t="shared" si="29"/>
        <v>50</v>
      </c>
      <c r="AA550" s="6">
        <v>0.72815000000382879</v>
      </c>
      <c r="AB550" s="50">
        <v>51.000658536960003</v>
      </c>
      <c r="AC550" s="10">
        <f t="shared" si="30"/>
        <v>0.92783500000519203</v>
      </c>
      <c r="AD550" s="10">
        <f t="array" ref="AD550">STDEVP(IF(($Y$4:$Y$2354=AB550),$AA$4:$AA$2354,""))</f>
        <v>0</v>
      </c>
      <c r="AE550" s="10">
        <f t="array" ref="AE550">MEDIAN(IF($Y$4:$Y$2354=AB550,$AA$4:$AA$2354,""))</f>
        <v>0.92783500000519203</v>
      </c>
      <c r="AF550" s="6"/>
      <c r="AG550" s="6"/>
      <c r="AH550" s="10"/>
      <c r="AI550" s="53"/>
      <c r="AJ550" s="10"/>
      <c r="AK550" s="10"/>
    </row>
    <row r="551" spans="1:37" x14ac:dyDescent="0.15">
      <c r="A551" s="50"/>
      <c r="B551" s="13"/>
      <c r="C551" s="6"/>
      <c r="D551" s="6"/>
      <c r="E551" s="6"/>
      <c r="F551" s="10"/>
      <c r="G551" s="10"/>
      <c r="H551" s="10"/>
      <c r="I551" s="6"/>
      <c r="J551" s="6"/>
      <c r="K551" s="10"/>
      <c r="L551" s="53"/>
      <c r="M551" s="10"/>
      <c r="N551" s="10"/>
      <c r="O551" s="6"/>
      <c r="P551" s="10"/>
      <c r="Q551" s="10"/>
      <c r="R551" s="10"/>
      <c r="S551" s="6"/>
      <c r="T551" s="6"/>
      <c r="U551" s="10"/>
      <c r="V551" s="53"/>
      <c r="W551" s="10"/>
      <c r="X551" s="10"/>
      <c r="Y551" s="50">
        <v>52.478416134144005</v>
      </c>
      <c r="Z551" s="13">
        <f t="shared" si="29"/>
        <v>50</v>
      </c>
      <c r="AA551" s="6">
        <v>0.7466050000040616</v>
      </c>
      <c r="AB551" s="50">
        <v>51.036701405183997</v>
      </c>
      <c r="AC551" s="10">
        <f t="shared" si="30"/>
        <v>0.42791875000134411</v>
      </c>
      <c r="AD551" s="10">
        <f t="array" ref="AD551">STDEVP(IF(($Y$4:$Y$2354=AB551),$AA$4:$AA$2354,""))</f>
        <v>0.28239516378725743</v>
      </c>
      <c r="AE551" s="10">
        <f t="array" ref="AE551">MEDIAN(IF($Y$4:$Y$2354=AB551,$AA$4:$AA$2354,""))</f>
        <v>0.47832750000042912</v>
      </c>
      <c r="AF551" s="6"/>
      <c r="AG551" s="6"/>
      <c r="AH551" s="10"/>
      <c r="AI551" s="53"/>
      <c r="AJ551" s="10"/>
      <c r="AK551" s="10"/>
    </row>
    <row r="552" spans="1:37" x14ac:dyDescent="0.15">
      <c r="A552" s="50"/>
      <c r="B552" s="13"/>
      <c r="C552" s="6"/>
      <c r="D552" s="6"/>
      <c r="E552" s="6"/>
      <c r="F552" s="10"/>
      <c r="G552" s="10"/>
      <c r="H552" s="10"/>
      <c r="I552" s="6"/>
      <c r="J552" s="6"/>
      <c r="K552" s="10"/>
      <c r="L552" s="53"/>
      <c r="M552" s="10"/>
      <c r="N552" s="10"/>
      <c r="O552" s="6"/>
      <c r="P552" s="10"/>
      <c r="Q552" s="10"/>
      <c r="R552" s="10"/>
      <c r="S552" s="6"/>
      <c r="T552" s="6"/>
      <c r="U552" s="10"/>
      <c r="V552" s="53"/>
      <c r="W552" s="10"/>
      <c r="X552" s="10"/>
      <c r="Y552" s="50">
        <v>52.478416134144005</v>
      </c>
      <c r="Z552" s="13">
        <f t="shared" si="29"/>
        <v>50</v>
      </c>
      <c r="AA552" s="6">
        <v>0.74451500000021986</v>
      </c>
      <c r="AB552" s="50">
        <v>51.072744273407999</v>
      </c>
      <c r="AC552" s="10">
        <f t="shared" si="30"/>
        <v>0.62933000000144235</v>
      </c>
      <c r="AD552" s="10">
        <f t="array" ref="AD552">STDEVP(IF(($Y$4:$Y$2354=AB552),$AA$4:$AA$2354,""))</f>
        <v>0</v>
      </c>
      <c r="AE552" s="10">
        <f t="array" ref="AE552">MEDIAN(IF($Y$4:$Y$2354=AB552,$AA$4:$AA$2354,""))</f>
        <v>0.62933000000144235</v>
      </c>
      <c r="AF552" s="6"/>
      <c r="AG552" s="6"/>
      <c r="AH552" s="10"/>
      <c r="AI552" s="53"/>
      <c r="AJ552" s="10"/>
      <c r="AK552" s="10"/>
    </row>
    <row r="553" spans="1:37" x14ac:dyDescent="0.15">
      <c r="A553" s="50"/>
      <c r="B553" s="13"/>
      <c r="C553" s="6"/>
      <c r="D553" s="6"/>
      <c r="E553" s="6"/>
      <c r="F553" s="10"/>
      <c r="G553" s="10"/>
      <c r="H553" s="10"/>
      <c r="I553" s="6"/>
      <c r="J553" s="6"/>
      <c r="K553" s="10"/>
      <c r="L553" s="53"/>
      <c r="M553" s="10"/>
      <c r="N553" s="10"/>
      <c r="O553" s="6"/>
      <c r="P553" s="10"/>
      <c r="Q553" s="10"/>
      <c r="R553" s="10"/>
      <c r="S553" s="6"/>
      <c r="T553" s="6"/>
      <c r="U553" s="10"/>
      <c r="V553" s="53"/>
      <c r="W553" s="10"/>
      <c r="X553" s="10"/>
      <c r="Y553" s="50">
        <v>52.478416134144005</v>
      </c>
      <c r="Z553" s="13">
        <f t="shared" si="29"/>
        <v>50</v>
      </c>
      <c r="AA553" s="6">
        <v>0.74042500000324663</v>
      </c>
      <c r="AB553" s="50">
        <v>51.144830009856001</v>
      </c>
      <c r="AC553" s="10">
        <f t="shared" si="30"/>
        <v>0.68024000000112217</v>
      </c>
      <c r="AD553" s="10">
        <f t="array" ref="AD553">STDEVP(IF(($Y$4:$Y$2354=AB553),$AA$4:$AA$2354,""))</f>
        <v>4.3999999998050043E-2</v>
      </c>
      <c r="AE553" s="10">
        <f t="array" ref="AE553">MEDIAN(IF($Y$4:$Y$2354=AB553,$AA$4:$AA$2354,""))</f>
        <v>0.68024000000112217</v>
      </c>
      <c r="AF553" s="6"/>
      <c r="AG553" s="6"/>
      <c r="AH553" s="10"/>
      <c r="AI553" s="53"/>
      <c r="AJ553" s="10"/>
      <c r="AK553" s="10"/>
    </row>
    <row r="554" spans="1:37" x14ac:dyDescent="0.15">
      <c r="A554" s="50"/>
      <c r="B554" s="13"/>
      <c r="C554" s="6"/>
      <c r="D554" s="6"/>
      <c r="E554" s="6"/>
      <c r="F554" s="10"/>
      <c r="G554" s="10"/>
      <c r="H554" s="10"/>
      <c r="I554" s="6"/>
      <c r="J554" s="6"/>
      <c r="K554" s="10"/>
      <c r="L554" s="53"/>
      <c r="M554" s="10"/>
      <c r="N554" s="10"/>
      <c r="O554" s="6"/>
      <c r="P554" s="10"/>
      <c r="Q554" s="10"/>
      <c r="R554" s="10"/>
      <c r="S554" s="6"/>
      <c r="T554" s="6"/>
      <c r="U554" s="10"/>
      <c r="V554" s="53"/>
      <c r="W554" s="10"/>
      <c r="X554" s="10"/>
      <c r="Y554" s="50">
        <v>51.216915746304004</v>
      </c>
      <c r="Z554" s="13">
        <f t="shared" si="29"/>
        <v>50</v>
      </c>
      <c r="AA554" s="6">
        <v>0.70633500000016158</v>
      </c>
      <c r="AB554" s="50">
        <v>51.216915746304004</v>
      </c>
      <c r="AC554" s="10">
        <f t="shared" si="30"/>
        <v>0.507851666669624</v>
      </c>
      <c r="AD554" s="10">
        <f t="array" ref="AD554">STDEVP(IF(($Y$4:$Y$2354=AB554),$AA$4:$AA$2354,""))</f>
        <v>0.18414975999350539</v>
      </c>
      <c r="AE554" s="10">
        <f t="array" ref="AE554">MEDIAN(IF($Y$4:$Y$2354=AB554,$AA$4:$AA$2354,""))</f>
        <v>0.56392000000426545</v>
      </c>
      <c r="AF554" s="6"/>
      <c r="AG554" s="6"/>
      <c r="AH554" s="10"/>
      <c r="AI554" s="53"/>
      <c r="AJ554" s="10"/>
      <c r="AK554" s="10"/>
    </row>
    <row r="555" spans="1:37" x14ac:dyDescent="0.15">
      <c r="A555" s="50"/>
      <c r="B555" s="13"/>
      <c r="C555" s="6"/>
      <c r="D555" s="6"/>
      <c r="E555" s="6"/>
      <c r="F555" s="10"/>
      <c r="G555" s="10"/>
      <c r="H555" s="10"/>
      <c r="I555" s="6"/>
      <c r="J555" s="6"/>
      <c r="K555" s="10"/>
      <c r="L555" s="53"/>
      <c r="M555" s="10"/>
      <c r="N555" s="10"/>
      <c r="O555" s="6"/>
      <c r="P555" s="10"/>
      <c r="Q555" s="10"/>
      <c r="R555" s="10"/>
      <c r="S555" s="6"/>
      <c r="T555" s="6"/>
      <c r="U555" s="10"/>
      <c r="V555" s="53"/>
      <c r="W555" s="10"/>
      <c r="X555" s="10"/>
      <c r="Y555" s="50">
        <v>49.847286753791998</v>
      </c>
      <c r="Z555" s="13">
        <f t="shared" si="29"/>
        <v>40</v>
      </c>
      <c r="AA555" s="6">
        <v>0.72379000000382865</v>
      </c>
      <c r="AB555" s="50">
        <v>51.252958614528005</v>
      </c>
      <c r="AC555" s="10">
        <f t="shared" si="30"/>
        <v>0.23337250000340737</v>
      </c>
      <c r="AD555" s="10">
        <f t="array" ref="AD555">STDEVP(IF(($Y$4:$Y$2354=AB555),$AA$4:$AA$2354,""))</f>
        <v>5.6102499999091268E-2</v>
      </c>
      <c r="AE555" s="10">
        <f t="array" ref="AE555">MEDIAN(IF($Y$4:$Y$2354=AB555,$AA$4:$AA$2354,""))</f>
        <v>0.23337250000340737</v>
      </c>
      <c r="AF555" s="6"/>
      <c r="AG555" s="6"/>
      <c r="AH555" s="10"/>
      <c r="AI555" s="53"/>
      <c r="AJ555" s="10"/>
      <c r="AK555" s="10"/>
    </row>
    <row r="556" spans="1:37" x14ac:dyDescent="0.15">
      <c r="A556" s="50"/>
      <c r="B556" s="13"/>
      <c r="C556" s="6"/>
      <c r="D556" s="6"/>
      <c r="E556" s="6"/>
      <c r="F556" s="10"/>
      <c r="G556" s="10"/>
      <c r="H556" s="10"/>
      <c r="I556" s="6"/>
      <c r="J556" s="6"/>
      <c r="K556" s="10"/>
      <c r="L556" s="53"/>
      <c r="M556" s="10"/>
      <c r="N556" s="10"/>
      <c r="O556" s="6"/>
      <c r="P556" s="10"/>
      <c r="Q556" s="10"/>
      <c r="R556" s="10"/>
      <c r="S556" s="6"/>
      <c r="T556" s="6"/>
      <c r="U556" s="10"/>
      <c r="V556" s="53"/>
      <c r="W556" s="10"/>
      <c r="X556" s="10"/>
      <c r="Y556" s="50">
        <v>41.989941480959999</v>
      </c>
      <c r="Z556" s="13">
        <f t="shared" si="29"/>
        <v>40</v>
      </c>
      <c r="AA556" s="6">
        <v>0.72406500000080176</v>
      </c>
      <c r="AB556" s="50">
        <v>51.325044350976</v>
      </c>
      <c r="AC556" s="10">
        <f t="shared" si="30"/>
        <v>0.54351000000534233</v>
      </c>
      <c r="AD556" s="10">
        <f t="array" ref="AD556">STDEVP(IF(($Y$4:$Y$2354=AB556),$AA$4:$AA$2354,""))</f>
        <v>0</v>
      </c>
      <c r="AE556" s="10">
        <f t="array" ref="AE556">MEDIAN(IF($Y$4:$Y$2354=AB556,$AA$4:$AA$2354,""))</f>
        <v>0.54351000000534233</v>
      </c>
      <c r="AF556" s="6"/>
      <c r="AG556" s="6"/>
      <c r="AH556" s="10"/>
      <c r="AI556" s="53"/>
      <c r="AJ556" s="10"/>
      <c r="AK556" s="10"/>
    </row>
    <row r="557" spans="1:37" x14ac:dyDescent="0.15">
      <c r="A557" s="50"/>
      <c r="B557" s="13"/>
      <c r="C557" s="6"/>
      <c r="D557" s="6"/>
      <c r="E557" s="6"/>
      <c r="F557" s="10"/>
      <c r="G557" s="10"/>
      <c r="H557" s="10"/>
      <c r="I557" s="6"/>
      <c r="J557" s="6"/>
      <c r="K557" s="10"/>
      <c r="L557" s="53"/>
      <c r="M557" s="10"/>
      <c r="N557" s="10"/>
      <c r="O557" s="6"/>
      <c r="P557" s="10"/>
      <c r="Q557" s="10"/>
      <c r="R557" s="10"/>
      <c r="S557" s="6"/>
      <c r="T557" s="6"/>
      <c r="U557" s="10"/>
      <c r="V557" s="53"/>
      <c r="W557" s="10"/>
      <c r="X557" s="10"/>
      <c r="Y557" s="50">
        <v>37.304368611839998</v>
      </c>
      <c r="Z557" s="13">
        <f t="shared" si="29"/>
        <v>30</v>
      </c>
      <c r="AA557" s="6">
        <v>0.7369750000036539</v>
      </c>
      <c r="AB557" s="50">
        <v>51.397130087424003</v>
      </c>
      <c r="AC557" s="10">
        <f t="shared" si="30"/>
        <v>0.31156500000313891</v>
      </c>
      <c r="AD557" s="10">
        <f t="array" ref="AD557">STDEVP(IF(($Y$4:$Y$2354=AB557),$AA$4:$AA$2354,""))</f>
        <v>0</v>
      </c>
      <c r="AE557" s="10">
        <f t="array" ref="AE557">MEDIAN(IF($Y$4:$Y$2354=AB557,$AA$4:$AA$2354,""))</f>
        <v>0.31156500000313891</v>
      </c>
      <c r="AF557" s="6"/>
      <c r="AG557" s="6"/>
      <c r="AH557" s="10"/>
      <c r="AI557" s="53"/>
      <c r="AJ557" s="10"/>
      <c r="AK557" s="10"/>
    </row>
    <row r="558" spans="1:37" x14ac:dyDescent="0.15">
      <c r="A558" s="50"/>
      <c r="B558" s="13"/>
      <c r="C558" s="6"/>
      <c r="D558" s="6"/>
      <c r="E558" s="6"/>
      <c r="F558" s="10"/>
      <c r="G558" s="10"/>
      <c r="H558" s="10"/>
      <c r="I558" s="6"/>
      <c r="J558" s="6"/>
      <c r="K558" s="10"/>
      <c r="L558" s="53"/>
      <c r="M558" s="10"/>
      <c r="N558" s="10"/>
      <c r="O558" s="6"/>
      <c r="P558" s="10"/>
      <c r="Q558" s="10"/>
      <c r="R558" s="10"/>
      <c r="S558" s="6"/>
      <c r="T558" s="6"/>
      <c r="U558" s="10"/>
      <c r="V558" s="53"/>
      <c r="W558" s="10"/>
      <c r="X558" s="10"/>
      <c r="Y558" s="50">
        <v>26.67172248576</v>
      </c>
      <c r="Z558" s="13">
        <f t="shared" si="29"/>
        <v>20</v>
      </c>
      <c r="AA558" s="6">
        <v>0.82442999999975397</v>
      </c>
      <c r="AB558" s="50">
        <v>51.433172955647997</v>
      </c>
      <c r="AC558" s="10">
        <f t="shared" si="30"/>
        <v>0.5473775000009774</v>
      </c>
      <c r="AD558" s="10">
        <f t="array" ref="AD558">STDEVP(IF(($Y$4:$Y$2354=AB558),$AA$4:$AA$2354,""))</f>
        <v>1.7227499998108242E-2</v>
      </c>
      <c r="AE558" s="10">
        <f t="array" ref="AE558">MEDIAN(IF($Y$4:$Y$2354=AB558,$AA$4:$AA$2354,""))</f>
        <v>0.5473775000009774</v>
      </c>
      <c r="AF558" s="6"/>
      <c r="AG558" s="6"/>
      <c r="AH558" s="10"/>
      <c r="AI558" s="53"/>
      <c r="AJ558" s="10"/>
      <c r="AK558" s="10"/>
    </row>
    <row r="559" spans="1:37" x14ac:dyDescent="0.15">
      <c r="A559" s="50"/>
      <c r="B559" s="13"/>
      <c r="C559" s="6"/>
      <c r="D559" s="6"/>
      <c r="E559" s="6"/>
      <c r="F559" s="10"/>
      <c r="G559" s="10"/>
      <c r="H559" s="10"/>
      <c r="I559" s="6"/>
      <c r="J559" s="6"/>
      <c r="K559" s="10"/>
      <c r="L559" s="53"/>
      <c r="M559" s="10"/>
      <c r="N559" s="10"/>
      <c r="O559" s="6"/>
      <c r="P559" s="10"/>
      <c r="Q559" s="10"/>
      <c r="R559" s="10"/>
      <c r="S559" s="6"/>
      <c r="T559" s="6"/>
      <c r="U559" s="10"/>
      <c r="V559" s="53"/>
      <c r="W559" s="10"/>
      <c r="X559" s="10"/>
      <c r="Y559" s="50">
        <v>13.840461398016</v>
      </c>
      <c r="Z559" s="13">
        <f t="shared" si="29"/>
        <v>10</v>
      </c>
      <c r="AA559" s="6">
        <v>0.83833999999917186</v>
      </c>
      <c r="AB559" s="50">
        <v>51.469215823871998</v>
      </c>
      <c r="AC559" s="10">
        <f t="shared" si="30"/>
        <v>0.34826333333645448</v>
      </c>
      <c r="AD559" s="10">
        <f t="array" ref="AD559">STDEVP(IF(($Y$4:$Y$2354=AB559),$AA$4:$AA$2354,""))</f>
        <v>0.1541770925687479</v>
      </c>
      <c r="AE559" s="10">
        <f t="array" ref="AE559">MEDIAN(IF($Y$4:$Y$2354=AB559,$AA$4:$AA$2354,""))</f>
        <v>0.3150200000039538</v>
      </c>
      <c r="AF559" s="6"/>
      <c r="AG559" s="6"/>
      <c r="AH559" s="10"/>
      <c r="AI559" s="53"/>
      <c r="AJ559" s="10"/>
      <c r="AK559" s="10"/>
    </row>
    <row r="560" spans="1:37" x14ac:dyDescent="0.15">
      <c r="A560" s="50"/>
      <c r="B560" s="13"/>
      <c r="C560" s="6"/>
      <c r="D560" s="6"/>
      <c r="E560" s="6"/>
      <c r="F560" s="10"/>
      <c r="G560" s="10"/>
      <c r="H560" s="10"/>
      <c r="I560" s="6"/>
      <c r="J560" s="6"/>
      <c r="K560" s="10"/>
      <c r="L560" s="53"/>
      <c r="M560" s="10"/>
      <c r="N560" s="10"/>
      <c r="O560" s="6"/>
      <c r="P560" s="10"/>
      <c r="Q560" s="10"/>
      <c r="R560" s="10"/>
      <c r="S560" s="6"/>
      <c r="T560" s="6"/>
      <c r="U560" s="10"/>
      <c r="V560" s="53"/>
      <c r="W560" s="10"/>
      <c r="X560" s="10"/>
      <c r="Y560" s="50">
        <v>13.840461398016</v>
      </c>
      <c r="Z560" s="13">
        <f t="shared" si="29"/>
        <v>10</v>
      </c>
      <c r="AA560" s="6">
        <v>0.83679500000260609</v>
      </c>
      <c r="AB560" s="50">
        <v>51.505258692095993</v>
      </c>
      <c r="AC560" s="10">
        <f t="shared" si="30"/>
        <v>0.13683000000203327</v>
      </c>
      <c r="AD560" s="10">
        <f t="array" ref="AD560">STDEVP(IF(($Y$4:$Y$2354=AB560),$AA$4:$AA$2354,""))</f>
        <v>0</v>
      </c>
      <c r="AE560" s="10">
        <f t="array" ref="AE560">MEDIAN(IF($Y$4:$Y$2354=AB560,$AA$4:$AA$2354,""))</f>
        <v>0.13683000000203327</v>
      </c>
      <c r="AF560" s="6"/>
      <c r="AG560" s="6"/>
      <c r="AH560" s="10"/>
      <c r="AI560" s="53"/>
      <c r="AJ560" s="10"/>
      <c r="AK560" s="10"/>
    </row>
    <row r="561" spans="1:37" x14ac:dyDescent="0.15">
      <c r="A561" s="50"/>
      <c r="B561" s="13"/>
      <c r="C561" s="6"/>
      <c r="D561" s="6"/>
      <c r="E561" s="6"/>
      <c r="F561" s="10"/>
      <c r="G561" s="10"/>
      <c r="H561" s="10"/>
      <c r="I561" s="6"/>
      <c r="J561" s="6"/>
      <c r="K561" s="10"/>
      <c r="L561" s="53"/>
      <c r="M561" s="10"/>
      <c r="N561" s="10"/>
      <c r="O561" s="6"/>
      <c r="P561" s="10"/>
      <c r="Q561" s="10"/>
      <c r="R561" s="10"/>
      <c r="S561" s="6"/>
      <c r="T561" s="6"/>
      <c r="U561" s="10"/>
      <c r="V561" s="53"/>
      <c r="W561" s="10"/>
      <c r="X561" s="10"/>
      <c r="Y561" s="50">
        <v>13.840461398016</v>
      </c>
      <c r="Z561" s="13">
        <f t="shared" si="29"/>
        <v>10</v>
      </c>
      <c r="AA561" s="6">
        <v>0.82370500000016134</v>
      </c>
      <c r="AB561" s="50">
        <v>51.541301560320001</v>
      </c>
      <c r="AC561" s="10">
        <f t="shared" si="30"/>
        <v>0.49452000000395557</v>
      </c>
      <c r="AD561" s="10">
        <f t="array" ref="AD561">STDEVP(IF(($Y$4:$Y$2354=AB561),$AA$4:$AA$2354,""))</f>
        <v>0</v>
      </c>
      <c r="AE561" s="10">
        <f t="array" ref="AE561">MEDIAN(IF($Y$4:$Y$2354=AB561,$AA$4:$AA$2354,""))</f>
        <v>0.49452000000395557</v>
      </c>
      <c r="AF561" s="6"/>
      <c r="AG561" s="6"/>
      <c r="AH561" s="10"/>
      <c r="AI561" s="53"/>
      <c r="AJ561" s="10"/>
      <c r="AK561" s="10"/>
    </row>
    <row r="562" spans="1:37" x14ac:dyDescent="0.15">
      <c r="A562" s="50"/>
      <c r="B562" s="13"/>
      <c r="C562" s="6"/>
      <c r="D562" s="6"/>
      <c r="E562" s="6"/>
      <c r="F562" s="10"/>
      <c r="G562" s="10"/>
      <c r="H562" s="10"/>
      <c r="I562" s="6"/>
      <c r="J562" s="6"/>
      <c r="K562" s="10"/>
      <c r="L562" s="53"/>
      <c r="M562" s="10"/>
      <c r="N562" s="10"/>
      <c r="O562" s="6"/>
      <c r="P562" s="10"/>
      <c r="Q562" s="10"/>
      <c r="R562" s="10"/>
      <c r="S562" s="6"/>
      <c r="T562" s="6"/>
      <c r="U562" s="10"/>
      <c r="V562" s="53"/>
      <c r="W562" s="10"/>
      <c r="X562" s="10"/>
      <c r="Y562" s="50">
        <v>13.840461398016</v>
      </c>
      <c r="Z562" s="13">
        <f t="shared" si="29"/>
        <v>10</v>
      </c>
      <c r="AA562" s="6">
        <v>0.82461500000056875</v>
      </c>
      <c r="AB562" s="50">
        <v>51.577344428544002</v>
      </c>
      <c r="AC562" s="10">
        <f t="shared" si="30"/>
        <v>0.65421500000389154</v>
      </c>
      <c r="AD562" s="10">
        <f t="array" ref="AD562">STDEVP(IF(($Y$4:$Y$2354=AB562),$AA$4:$AA$2354,""))</f>
        <v>0</v>
      </c>
      <c r="AE562" s="10">
        <f t="array" ref="AE562">MEDIAN(IF($Y$4:$Y$2354=AB562,$AA$4:$AA$2354,""))</f>
        <v>0.65421500000389154</v>
      </c>
      <c r="AF562" s="6"/>
      <c r="AG562" s="6"/>
      <c r="AH562" s="10"/>
      <c r="AI562" s="53"/>
      <c r="AJ562" s="10"/>
      <c r="AK562" s="10"/>
    </row>
    <row r="563" spans="1:37" x14ac:dyDescent="0.15">
      <c r="A563" s="50"/>
      <c r="B563" s="13"/>
      <c r="C563" s="6"/>
      <c r="D563" s="6"/>
      <c r="E563" s="6"/>
      <c r="F563" s="10"/>
      <c r="G563" s="10"/>
      <c r="H563" s="10"/>
      <c r="I563" s="6"/>
      <c r="J563" s="6"/>
      <c r="K563" s="10"/>
      <c r="L563" s="53"/>
      <c r="M563" s="10"/>
      <c r="N563" s="10"/>
      <c r="O563" s="6"/>
      <c r="P563" s="10"/>
      <c r="Q563" s="10"/>
      <c r="R563" s="10"/>
      <c r="S563" s="6"/>
      <c r="T563" s="6"/>
      <c r="U563" s="10"/>
      <c r="V563" s="53"/>
      <c r="W563" s="10"/>
      <c r="X563" s="10"/>
      <c r="Y563" s="50">
        <v>13.840461398016</v>
      </c>
      <c r="Z563" s="13">
        <f t="shared" si="29"/>
        <v>10</v>
      </c>
      <c r="AA563" s="6">
        <v>0.83607000000301346</v>
      </c>
      <c r="AB563" s="50">
        <v>51.613387296768003</v>
      </c>
      <c r="AC563" s="10">
        <f t="shared" si="30"/>
        <v>0.90366500000240468</v>
      </c>
      <c r="AD563" s="10">
        <f t="array" ref="AD563">STDEVP(IF(($Y$4:$Y$2354=AB563),$AA$4:$AA$2354,""))</f>
        <v>0</v>
      </c>
      <c r="AE563" s="10">
        <f t="array" ref="AE563">MEDIAN(IF($Y$4:$Y$2354=AB563,$AA$4:$AA$2354,""))</f>
        <v>0.90366500000240468</v>
      </c>
      <c r="AF563" s="6"/>
      <c r="AG563" s="6"/>
      <c r="AH563" s="10"/>
      <c r="AI563" s="53"/>
      <c r="AJ563" s="10"/>
      <c r="AK563" s="10"/>
    </row>
    <row r="564" spans="1:37" x14ac:dyDescent="0.15">
      <c r="A564" s="50"/>
      <c r="B564" s="13"/>
      <c r="C564" s="6"/>
      <c r="D564" s="6"/>
      <c r="E564" s="6"/>
      <c r="F564" s="10"/>
      <c r="G564" s="10"/>
      <c r="H564" s="10"/>
      <c r="I564" s="6"/>
      <c r="J564" s="6"/>
      <c r="K564" s="10"/>
      <c r="L564" s="53"/>
      <c r="M564" s="10"/>
      <c r="N564" s="10"/>
      <c r="O564" s="6"/>
      <c r="P564" s="10"/>
      <c r="Q564" s="10"/>
      <c r="R564" s="10"/>
      <c r="S564" s="6"/>
      <c r="T564" s="6"/>
      <c r="U564" s="10"/>
      <c r="V564" s="53"/>
      <c r="W564" s="10"/>
      <c r="X564" s="10"/>
      <c r="Y564" s="50">
        <v>10.884946203647999</v>
      </c>
      <c r="Z564" s="13">
        <f t="shared" si="29"/>
        <v>10</v>
      </c>
      <c r="AA564" s="6">
        <v>0.83352500000260599</v>
      </c>
      <c r="AB564" s="50">
        <v>51.649430164991998</v>
      </c>
      <c r="AC564" s="10">
        <f t="shared" si="30"/>
        <v>0.23291000000198769</v>
      </c>
      <c r="AD564" s="10">
        <f t="array" ref="AD564">STDEVP(IF(($Y$4:$Y$2354=AB564),$AA$4:$AA$2354,""))</f>
        <v>0</v>
      </c>
      <c r="AE564" s="10">
        <f t="array" ref="AE564">MEDIAN(IF($Y$4:$Y$2354=AB564,$AA$4:$AA$2354,""))</f>
        <v>0.23291000000198769</v>
      </c>
      <c r="AF564" s="6"/>
      <c r="AG564" s="6"/>
      <c r="AH564" s="10"/>
      <c r="AI564" s="53"/>
      <c r="AJ564" s="10"/>
      <c r="AK564" s="10"/>
    </row>
    <row r="565" spans="1:37" x14ac:dyDescent="0.15">
      <c r="A565" s="50"/>
      <c r="B565" s="13"/>
      <c r="C565" s="6"/>
      <c r="D565" s="6"/>
      <c r="E565" s="6"/>
      <c r="F565" s="10"/>
      <c r="G565" s="10"/>
      <c r="H565" s="10"/>
      <c r="I565" s="6"/>
      <c r="J565" s="6"/>
      <c r="K565" s="10"/>
      <c r="L565" s="53"/>
      <c r="M565" s="10"/>
      <c r="N565" s="10"/>
      <c r="O565" s="6"/>
      <c r="P565" s="10"/>
      <c r="Q565" s="10"/>
      <c r="R565" s="10"/>
      <c r="S565" s="6"/>
      <c r="T565" s="6"/>
      <c r="U565" s="10"/>
      <c r="V565" s="53"/>
      <c r="W565" s="10"/>
      <c r="X565" s="10"/>
      <c r="Y565" s="50">
        <v>10.884946203647999</v>
      </c>
      <c r="Z565" s="13">
        <f t="shared" si="29"/>
        <v>10</v>
      </c>
      <c r="AA565" s="6">
        <v>0.83898000000382833</v>
      </c>
      <c r="AB565" s="50">
        <v>51.685473033215992</v>
      </c>
      <c r="AC565" s="10">
        <f t="shared" si="30"/>
        <v>0.30133833333788435</v>
      </c>
      <c r="AD565" s="10">
        <f t="array" ref="AD565">STDEVP(IF(($Y$4:$Y$2354=AB565),$AA$4:$AA$2354,""))</f>
        <v>1.2019729136758378E-3</v>
      </c>
      <c r="AE565" s="10">
        <f t="array" ref="AE565">MEDIAN(IF($Y$4:$Y$2354=AB565,$AA$4:$AA$2354,""))</f>
        <v>0.30058000000542417</v>
      </c>
      <c r="AF565" s="6"/>
      <c r="AG565" s="6"/>
      <c r="AH565" s="10"/>
      <c r="AI565" s="53"/>
      <c r="AJ565" s="10"/>
      <c r="AK565" s="10"/>
    </row>
    <row r="566" spans="1:37" x14ac:dyDescent="0.15">
      <c r="A566" s="50"/>
      <c r="B566" s="13"/>
      <c r="C566" s="6"/>
      <c r="D566" s="6"/>
      <c r="E566" s="6"/>
      <c r="F566" s="10"/>
      <c r="G566" s="10"/>
      <c r="H566" s="10"/>
      <c r="I566" s="6"/>
      <c r="J566" s="6"/>
      <c r="K566" s="10"/>
      <c r="L566" s="53"/>
      <c r="M566" s="10"/>
      <c r="N566" s="10"/>
      <c r="O566" s="6"/>
      <c r="P566" s="10"/>
      <c r="Q566" s="10"/>
      <c r="R566" s="10"/>
      <c r="S566" s="6"/>
      <c r="T566" s="6"/>
      <c r="U566" s="10"/>
      <c r="V566" s="53"/>
      <c r="W566" s="10"/>
      <c r="X566" s="10"/>
      <c r="Y566" s="50">
        <v>10.884946203647999</v>
      </c>
      <c r="Z566" s="13">
        <f t="shared" si="29"/>
        <v>10</v>
      </c>
      <c r="AA566" s="6">
        <v>0.84043500000423577</v>
      </c>
      <c r="AB566" s="50">
        <v>51.757558769663994</v>
      </c>
      <c r="AC566" s="10">
        <f t="shared" si="30"/>
        <v>0.25687249999923234</v>
      </c>
      <c r="AD566" s="10">
        <f t="array" ref="AD566">STDEVP(IF(($Y$4:$Y$2354=AB566),$AA$4:$AA$2354,""))</f>
        <v>0.22850749999964692</v>
      </c>
      <c r="AE566" s="10">
        <f t="array" ref="AE566">MEDIAN(IF($Y$4:$Y$2354=AB566,$AA$4:$AA$2354,""))</f>
        <v>0.25687249999923234</v>
      </c>
      <c r="AF566" s="6"/>
      <c r="AG566" s="6"/>
      <c r="AH566" s="10"/>
      <c r="AI566" s="53"/>
      <c r="AJ566" s="10"/>
      <c r="AK566" s="10"/>
    </row>
    <row r="567" spans="1:37" x14ac:dyDescent="0.15">
      <c r="A567" s="50"/>
      <c r="B567" s="13"/>
      <c r="C567" s="6"/>
      <c r="D567" s="6"/>
      <c r="E567" s="6"/>
      <c r="F567" s="10"/>
      <c r="G567" s="10"/>
      <c r="H567" s="10"/>
      <c r="I567" s="6"/>
      <c r="J567" s="6"/>
      <c r="K567" s="10"/>
      <c r="L567" s="53"/>
      <c r="M567" s="10"/>
      <c r="N567" s="10"/>
      <c r="O567" s="6"/>
      <c r="P567" s="10"/>
      <c r="Q567" s="10"/>
      <c r="R567" s="10"/>
      <c r="S567" s="6"/>
      <c r="T567" s="6"/>
      <c r="U567" s="10"/>
      <c r="V567" s="53"/>
      <c r="W567" s="10"/>
      <c r="X567" s="10"/>
      <c r="Y567" s="50">
        <v>15.894904886783999</v>
      </c>
      <c r="Z567" s="13">
        <f t="shared" si="29"/>
        <v>10</v>
      </c>
      <c r="AA567" s="6">
        <v>0.83889000000039404</v>
      </c>
      <c r="AB567" s="50">
        <v>51.829644506111997</v>
      </c>
      <c r="AC567" s="10">
        <f t="shared" si="30"/>
        <v>0.57417166666824448</v>
      </c>
      <c r="AD567" s="10">
        <f t="array" ref="AD567">STDEVP(IF(($Y$4:$Y$2354=AB567),$AA$4:$AA$2354,""))</f>
        <v>0.26504422289442225</v>
      </c>
      <c r="AE567" s="10">
        <f t="array" ref="AE567">MEDIAN(IF($Y$4:$Y$2354=AB567,$AA$4:$AA$2354,""))</f>
        <v>0.56096500000173344</v>
      </c>
      <c r="AF567" s="6"/>
      <c r="AG567" s="6"/>
      <c r="AH567" s="10"/>
      <c r="AI567" s="53"/>
      <c r="AJ567" s="10"/>
      <c r="AK567" s="10"/>
    </row>
    <row r="568" spans="1:37" x14ac:dyDescent="0.15">
      <c r="A568" s="50"/>
      <c r="B568" s="13"/>
      <c r="C568" s="6"/>
      <c r="D568" s="6"/>
      <c r="E568" s="6"/>
      <c r="F568" s="10"/>
      <c r="G568" s="10"/>
      <c r="H568" s="10"/>
      <c r="I568" s="6"/>
      <c r="J568" s="6"/>
      <c r="K568" s="10"/>
      <c r="L568" s="53"/>
      <c r="M568" s="10"/>
      <c r="N568" s="10"/>
      <c r="O568" s="6"/>
      <c r="P568" s="10"/>
      <c r="Q568" s="10"/>
      <c r="R568" s="10"/>
      <c r="S568" s="6"/>
      <c r="T568" s="6"/>
      <c r="U568" s="10"/>
      <c r="V568" s="53"/>
      <c r="W568" s="10"/>
      <c r="X568" s="10"/>
      <c r="Y568" s="50">
        <v>15.894904886783999</v>
      </c>
      <c r="Z568" s="13">
        <f t="shared" si="29"/>
        <v>10</v>
      </c>
      <c r="AA568" s="6">
        <v>0.84334500000505064</v>
      </c>
      <c r="AB568" s="50">
        <v>51.901730242559999</v>
      </c>
      <c r="AC568" s="10">
        <f t="shared" si="30"/>
        <v>0.51230833333546033</v>
      </c>
      <c r="AD568" s="10">
        <f t="array" ref="AD568">STDEVP(IF(($Y$4:$Y$2354=AB568),$AA$4:$AA$2354,""))</f>
        <v>0.31846512497192442</v>
      </c>
      <c r="AE568" s="10">
        <f t="array" ref="AE568">MEDIAN(IF($Y$4:$Y$2354=AB568,$AA$4:$AA$2354,""))</f>
        <v>0.72507500000232539</v>
      </c>
      <c r="AF568" s="6"/>
      <c r="AG568" s="6"/>
      <c r="AH568" s="10"/>
      <c r="AI568" s="53"/>
      <c r="AJ568" s="10"/>
      <c r="AK568" s="10"/>
    </row>
    <row r="569" spans="1:37" x14ac:dyDescent="0.15">
      <c r="A569" s="50"/>
      <c r="B569" s="13"/>
      <c r="C569" s="6"/>
      <c r="D569" s="6"/>
      <c r="E569" s="6"/>
      <c r="F569" s="10"/>
      <c r="G569" s="10"/>
      <c r="H569" s="10"/>
      <c r="I569" s="6"/>
      <c r="J569" s="6"/>
      <c r="K569" s="10"/>
      <c r="L569" s="53"/>
      <c r="M569" s="10"/>
      <c r="N569" s="10"/>
      <c r="O569" s="6"/>
      <c r="P569" s="10"/>
      <c r="Q569" s="10"/>
      <c r="R569" s="10"/>
      <c r="S569" s="6"/>
      <c r="T569" s="6"/>
      <c r="U569" s="10"/>
      <c r="V569" s="53"/>
      <c r="W569" s="10"/>
      <c r="X569" s="10"/>
      <c r="Y569" s="50">
        <v>26.239208067072003</v>
      </c>
      <c r="Z569" s="13">
        <f t="shared" si="29"/>
        <v>20</v>
      </c>
      <c r="AA569" s="6">
        <v>0.91480000000516704</v>
      </c>
      <c r="AB569" s="50">
        <v>51.937773110784001</v>
      </c>
      <c r="AC569" s="10">
        <f t="shared" si="30"/>
        <v>0.64803000000311117</v>
      </c>
      <c r="AD569" s="10">
        <f t="array" ref="AD569">STDEVP(IF(($Y$4:$Y$2354=AB569),$AA$4:$AA$2354,""))</f>
        <v>4.650000000037835E-2</v>
      </c>
      <c r="AE569" s="10">
        <f t="array" ref="AE569">MEDIAN(IF($Y$4:$Y$2354=AB569,$AA$4:$AA$2354,""))</f>
        <v>0.64803000000311117</v>
      </c>
      <c r="AF569" s="6"/>
      <c r="AG569" s="6"/>
      <c r="AH569" s="10"/>
      <c r="AI569" s="53"/>
      <c r="AJ569" s="10"/>
      <c r="AK569" s="10"/>
    </row>
    <row r="570" spans="1:37" x14ac:dyDescent="0.15">
      <c r="A570" s="50"/>
      <c r="B570" s="13"/>
      <c r="C570" s="6"/>
      <c r="D570" s="6"/>
      <c r="E570" s="6"/>
      <c r="F570" s="10"/>
      <c r="G570" s="10"/>
      <c r="H570" s="10"/>
      <c r="I570" s="6"/>
      <c r="J570" s="6"/>
      <c r="K570" s="10"/>
      <c r="L570" s="53"/>
      <c r="M570" s="10"/>
      <c r="N570" s="10"/>
      <c r="O570" s="6"/>
      <c r="P570" s="10"/>
      <c r="Q570" s="10"/>
      <c r="R570" s="10"/>
      <c r="S570" s="6"/>
      <c r="T570" s="6"/>
      <c r="U570" s="10"/>
      <c r="V570" s="53"/>
      <c r="W570" s="10"/>
      <c r="X570" s="10"/>
      <c r="Y570" s="50">
        <v>32.186281324031995</v>
      </c>
      <c r="Z570" s="13">
        <f t="shared" si="29"/>
        <v>30</v>
      </c>
      <c r="AA570" s="6">
        <v>0.91625500000557447</v>
      </c>
      <c r="AB570" s="50">
        <v>51.973815979008002</v>
      </c>
      <c r="AC570" s="10">
        <f t="shared" si="30"/>
        <v>0.57078000000584428</v>
      </c>
      <c r="AD570" s="10">
        <f t="array" ref="AD570">STDEVP(IF(($Y$4:$Y$2354=AB570),$AA$4:$AA$2354,""))</f>
        <v>2.8839999999915378E-2</v>
      </c>
      <c r="AE570" s="10">
        <f t="array" ref="AE570">MEDIAN(IF($Y$4:$Y$2354=AB570,$AA$4:$AA$2354,""))</f>
        <v>0.57078000000584428</v>
      </c>
      <c r="AF570" s="6"/>
      <c r="AG570" s="6"/>
      <c r="AH570" s="10"/>
      <c r="AI570" s="53"/>
      <c r="AJ570" s="10"/>
      <c r="AK570" s="10"/>
    </row>
    <row r="571" spans="1:37" x14ac:dyDescent="0.15">
      <c r="A571" s="50"/>
      <c r="B571" s="13"/>
      <c r="C571" s="6"/>
      <c r="D571" s="6"/>
      <c r="E571" s="6"/>
      <c r="F571" s="10"/>
      <c r="G571" s="10"/>
      <c r="H571" s="10"/>
      <c r="I571" s="6"/>
      <c r="J571" s="6"/>
      <c r="K571" s="10"/>
      <c r="L571" s="53"/>
      <c r="M571" s="10"/>
      <c r="N571" s="10"/>
      <c r="O571" s="6"/>
      <c r="P571" s="10"/>
      <c r="Q571" s="10"/>
      <c r="R571" s="10"/>
      <c r="S571" s="6"/>
      <c r="T571" s="6"/>
      <c r="U571" s="10"/>
      <c r="V571" s="53"/>
      <c r="W571" s="10"/>
      <c r="X571" s="10"/>
      <c r="Y571" s="50">
        <v>32.186281324031995</v>
      </c>
      <c r="Z571" s="13">
        <f t="shared" si="29"/>
        <v>30</v>
      </c>
      <c r="AA571" s="6">
        <v>0.913710000005167</v>
      </c>
      <c r="AB571" s="50">
        <v>52.117987451904007</v>
      </c>
      <c r="AC571" s="10">
        <f t="shared" si="30"/>
        <v>0.35955375000389517</v>
      </c>
      <c r="AD571" s="10">
        <f t="array" ref="AD571">STDEVP(IF(($Y$4:$Y$2354=AB571),$AA$4:$AA$2354,""))</f>
        <v>0.22719588726763879</v>
      </c>
      <c r="AE571" s="10">
        <f t="array" ref="AE571">MEDIAN(IF($Y$4:$Y$2354=AB571,$AA$4:$AA$2354,""))</f>
        <v>0.32835750000392572</v>
      </c>
      <c r="AF571" s="6"/>
      <c r="AG571" s="6"/>
      <c r="AH571" s="10"/>
      <c r="AI571" s="53"/>
      <c r="AJ571" s="10"/>
      <c r="AK571" s="10"/>
    </row>
    <row r="572" spans="1:37" x14ac:dyDescent="0.15">
      <c r="A572" s="50"/>
      <c r="B572" s="13"/>
      <c r="C572" s="6"/>
      <c r="D572" s="6"/>
      <c r="E572" s="6"/>
      <c r="F572" s="10"/>
      <c r="G572" s="10"/>
      <c r="H572" s="10"/>
      <c r="I572" s="6"/>
      <c r="J572" s="6"/>
      <c r="K572" s="10"/>
      <c r="L572" s="53"/>
      <c r="M572" s="10"/>
      <c r="N572" s="10"/>
      <c r="O572" s="6"/>
      <c r="P572" s="10"/>
      <c r="Q572" s="10"/>
      <c r="R572" s="10"/>
      <c r="S572" s="6"/>
      <c r="T572" s="6"/>
      <c r="U572" s="10"/>
      <c r="V572" s="53"/>
      <c r="W572" s="10"/>
      <c r="X572" s="10"/>
      <c r="Y572" s="50">
        <v>38.493783263231997</v>
      </c>
      <c r="Z572" s="13">
        <f t="shared" si="29"/>
        <v>30</v>
      </c>
      <c r="AA572" s="6">
        <v>0.97116500000243122</v>
      </c>
      <c r="AB572" s="50">
        <v>52.154030320128008</v>
      </c>
      <c r="AC572" s="10">
        <f t="shared" si="30"/>
        <v>0.48399500000001594</v>
      </c>
      <c r="AD572" s="10">
        <f t="array" ref="AD572">STDEVP(IF(($Y$4:$Y$2354=AB572),$AA$4:$AA$2354,""))</f>
        <v>0.23391999999976323</v>
      </c>
      <c r="AE572" s="10">
        <f t="array" ref="AE572">MEDIAN(IF($Y$4:$Y$2354=AB572,$AA$4:$AA$2354,""))</f>
        <v>0.48399500000001594</v>
      </c>
      <c r="AF572" s="6"/>
      <c r="AG572" s="6"/>
      <c r="AH572" s="10"/>
      <c r="AI572" s="53"/>
      <c r="AJ572" s="10"/>
      <c r="AK572" s="10"/>
    </row>
    <row r="573" spans="1:37" x14ac:dyDescent="0.15">
      <c r="A573" s="50"/>
      <c r="B573" s="13"/>
      <c r="C573" s="6"/>
      <c r="D573" s="6"/>
      <c r="E573" s="6"/>
      <c r="F573" s="10"/>
      <c r="G573" s="10"/>
      <c r="H573" s="10"/>
      <c r="I573" s="6"/>
      <c r="J573" s="6"/>
      <c r="K573" s="10"/>
      <c r="L573" s="53"/>
      <c r="M573" s="10"/>
      <c r="N573" s="10"/>
      <c r="O573" s="6"/>
      <c r="P573" s="10"/>
      <c r="Q573" s="10"/>
      <c r="R573" s="10"/>
      <c r="S573" s="6"/>
      <c r="T573" s="6"/>
      <c r="U573" s="10"/>
      <c r="V573" s="53"/>
      <c r="W573" s="10"/>
      <c r="X573" s="10"/>
      <c r="Y573" s="50">
        <v>41.160955511807998</v>
      </c>
      <c r="Z573" s="13">
        <f t="shared" si="29"/>
        <v>40</v>
      </c>
      <c r="AA573" s="6">
        <v>0.92562000000417743</v>
      </c>
      <c r="AB573" s="50">
        <v>52.190073188351995</v>
      </c>
      <c r="AC573" s="10">
        <f t="shared" si="30"/>
        <v>0.60316500000273288</v>
      </c>
      <c r="AD573" s="10">
        <f t="array" ref="AD573">STDEVP(IF(($Y$4:$Y$2354=AB573),$AA$4:$AA$2354,""))</f>
        <v>0</v>
      </c>
      <c r="AE573" s="10">
        <f t="array" ref="AE573">MEDIAN(IF($Y$4:$Y$2354=AB573,$AA$4:$AA$2354,""))</f>
        <v>0.60316500000273288</v>
      </c>
      <c r="AF573" s="6"/>
      <c r="AG573" s="6"/>
      <c r="AH573" s="10"/>
      <c r="AI573" s="53"/>
      <c r="AJ573" s="10"/>
      <c r="AK573" s="10"/>
    </row>
    <row r="574" spans="1:37" x14ac:dyDescent="0.15">
      <c r="A574" s="50"/>
      <c r="B574" s="13"/>
      <c r="C574" s="6"/>
      <c r="D574" s="6"/>
      <c r="E574" s="6"/>
      <c r="F574" s="10"/>
      <c r="G574" s="10"/>
      <c r="H574" s="10"/>
      <c r="I574" s="6"/>
      <c r="J574" s="6"/>
      <c r="K574" s="10"/>
      <c r="L574" s="53"/>
      <c r="M574" s="10"/>
      <c r="N574" s="10"/>
      <c r="O574" s="6"/>
      <c r="P574" s="10"/>
      <c r="Q574" s="10"/>
      <c r="R574" s="10"/>
      <c r="S574" s="6"/>
      <c r="T574" s="6"/>
      <c r="U574" s="10"/>
      <c r="V574" s="53"/>
      <c r="W574" s="10"/>
      <c r="X574" s="10"/>
      <c r="Y574" s="50">
        <v>41.160955511807998</v>
      </c>
      <c r="Z574" s="13">
        <f t="shared" si="29"/>
        <v>40</v>
      </c>
      <c r="AA574" s="6">
        <v>1.3075000000277504E-2</v>
      </c>
      <c r="AB574" s="50">
        <v>52.226116056575997</v>
      </c>
      <c r="AC574" s="10">
        <f t="shared" si="30"/>
        <v>0.14710500000104365</v>
      </c>
      <c r="AD574" s="10">
        <f t="array" ref="AD574">STDEVP(IF(($Y$4:$Y$2354=AB574),$AA$4:$AA$2354,""))</f>
        <v>0</v>
      </c>
      <c r="AE574" s="10">
        <f t="array" ref="AE574">MEDIAN(IF($Y$4:$Y$2354=AB574,$AA$4:$AA$2354,""))</f>
        <v>0.14710500000104365</v>
      </c>
      <c r="AF574" s="6"/>
      <c r="AG574" s="6"/>
      <c r="AH574" s="10"/>
      <c r="AI574" s="53"/>
      <c r="AJ574" s="10"/>
      <c r="AK574" s="10"/>
    </row>
    <row r="575" spans="1:37" x14ac:dyDescent="0.15">
      <c r="A575" s="50"/>
      <c r="B575" s="13"/>
      <c r="C575" s="6"/>
      <c r="D575" s="6"/>
      <c r="E575" s="6"/>
      <c r="F575" s="10"/>
      <c r="G575" s="10"/>
      <c r="H575" s="10"/>
      <c r="I575" s="6"/>
      <c r="J575" s="6"/>
      <c r="K575" s="10"/>
      <c r="L575" s="53"/>
      <c r="M575" s="10"/>
      <c r="N575" s="10"/>
      <c r="O575" s="6"/>
      <c r="P575" s="10"/>
      <c r="Q575" s="10"/>
      <c r="R575" s="10"/>
      <c r="S575" s="6"/>
      <c r="T575" s="6"/>
      <c r="U575" s="10"/>
      <c r="V575" s="53"/>
      <c r="W575" s="10"/>
      <c r="X575" s="10"/>
      <c r="Y575" s="50">
        <v>43.143313264127997</v>
      </c>
      <c r="Z575" s="13">
        <f t="shared" si="29"/>
        <v>40</v>
      </c>
      <c r="AA575" s="6">
        <v>1.8530000001499847E-2</v>
      </c>
      <c r="AB575" s="50">
        <v>52.298201793023999</v>
      </c>
      <c r="AC575" s="10">
        <f t="shared" si="30"/>
        <v>0.30768500000136156</v>
      </c>
      <c r="AD575" s="10">
        <f t="array" ref="AD575">STDEVP(IF(($Y$4:$Y$2354=AB575),$AA$4:$AA$2354,""))</f>
        <v>0.22659695615343092</v>
      </c>
      <c r="AE575" s="10">
        <f t="array" ref="AE575">MEDIAN(IF($Y$4:$Y$2354=AB575,$AA$4:$AA$2354,""))</f>
        <v>0.2926225000007775</v>
      </c>
      <c r="AF575" s="6"/>
      <c r="AG575" s="6"/>
      <c r="AH575" s="10"/>
      <c r="AI575" s="53"/>
      <c r="AJ575" s="10"/>
      <c r="AK575" s="10"/>
    </row>
    <row r="576" spans="1:37" x14ac:dyDescent="0.15">
      <c r="A576" s="50"/>
      <c r="B576" s="13"/>
      <c r="C576" s="6"/>
      <c r="D576" s="6"/>
      <c r="E576" s="6"/>
      <c r="F576" s="10"/>
      <c r="G576" s="10"/>
      <c r="H576" s="10"/>
      <c r="I576" s="6"/>
      <c r="J576" s="6"/>
      <c r="K576" s="10"/>
      <c r="L576" s="53"/>
      <c r="M576" s="10"/>
      <c r="N576" s="10"/>
      <c r="O576" s="6"/>
      <c r="P576" s="10"/>
      <c r="Q576" s="10"/>
      <c r="R576" s="10"/>
      <c r="S576" s="6"/>
      <c r="T576" s="6"/>
      <c r="U576" s="10"/>
      <c r="V576" s="53"/>
      <c r="W576" s="10"/>
      <c r="X576" s="10"/>
      <c r="Y576" s="50">
        <v>45.486099698688001</v>
      </c>
      <c r="Z576" s="13">
        <f t="shared" si="29"/>
        <v>40</v>
      </c>
      <c r="AA576" s="6">
        <v>1.098500000371172E-2</v>
      </c>
      <c r="AB576" s="50">
        <v>52.334244661248</v>
      </c>
      <c r="AC576" s="10">
        <f t="shared" si="30"/>
        <v>0.12357250000003062</v>
      </c>
      <c r="AD576" s="10">
        <f t="array" ref="AD576">STDEVP(IF(($Y$4:$Y$2354=AB576),$AA$4:$AA$2354,""))</f>
        <v>5.8147500000443997E-2</v>
      </c>
      <c r="AE576" s="10">
        <f t="array" ref="AE576">MEDIAN(IF($Y$4:$Y$2354=AB576,$AA$4:$AA$2354,""))</f>
        <v>0.12357250000003062</v>
      </c>
      <c r="AF576" s="6"/>
      <c r="AG576" s="6"/>
      <c r="AH576" s="10"/>
      <c r="AI576" s="53"/>
      <c r="AJ576" s="10"/>
      <c r="AK576" s="10"/>
    </row>
    <row r="577" spans="1:37" x14ac:dyDescent="0.15">
      <c r="A577" s="50"/>
      <c r="B577" s="13"/>
      <c r="C577" s="6"/>
      <c r="D577" s="6"/>
      <c r="E577" s="6"/>
      <c r="F577" s="10"/>
      <c r="G577" s="10"/>
      <c r="H577" s="10"/>
      <c r="I577" s="6"/>
      <c r="J577" s="6"/>
      <c r="K577" s="10"/>
      <c r="L577" s="53"/>
      <c r="M577" s="10"/>
      <c r="N577" s="10"/>
      <c r="O577" s="6"/>
      <c r="P577" s="10"/>
      <c r="Q577" s="10"/>
      <c r="R577" s="10"/>
      <c r="S577" s="6"/>
      <c r="T577" s="6"/>
      <c r="U577" s="10"/>
      <c r="V577" s="53"/>
      <c r="W577" s="10"/>
      <c r="X577" s="10"/>
      <c r="Y577" s="50">
        <v>47.540543187455995</v>
      </c>
      <c r="Z577" s="13">
        <f t="shared" si="29"/>
        <v>40</v>
      </c>
      <c r="AA577" s="6">
        <v>2.5440000003129626E-2</v>
      </c>
      <c r="AB577" s="50">
        <v>52.370287529472002</v>
      </c>
      <c r="AC577" s="10">
        <f t="shared" si="30"/>
        <v>0.84709000000147805</v>
      </c>
      <c r="AD577" s="10">
        <f t="array" ref="AD577">STDEVP(IF(($Y$4:$Y$2354=AB577),$AA$4:$AA$2354,""))</f>
        <v>4.0999999997438863E-2</v>
      </c>
      <c r="AE577" s="10">
        <f t="array" ref="AE577">MEDIAN(IF($Y$4:$Y$2354=AB577,$AA$4:$AA$2354,""))</f>
        <v>0.84709000000147805</v>
      </c>
      <c r="AF577" s="6"/>
      <c r="AG577" s="6"/>
      <c r="AH577" s="10"/>
      <c r="AI577" s="53"/>
      <c r="AJ577" s="10"/>
      <c r="AK577" s="10"/>
    </row>
    <row r="578" spans="1:37" x14ac:dyDescent="0.15">
      <c r="A578" s="50"/>
      <c r="B578" s="13"/>
      <c r="C578" s="6"/>
      <c r="D578" s="6"/>
      <c r="E578" s="6"/>
      <c r="F578" s="10"/>
      <c r="G578" s="10"/>
      <c r="H578" s="10"/>
      <c r="I578" s="6"/>
      <c r="J578" s="6"/>
      <c r="K578" s="10"/>
      <c r="L578" s="53"/>
      <c r="M578" s="10"/>
      <c r="N578" s="10"/>
      <c r="O578" s="6"/>
      <c r="P578" s="10"/>
      <c r="Q578" s="10"/>
      <c r="R578" s="10"/>
      <c r="S578" s="6"/>
      <c r="T578" s="6"/>
      <c r="U578" s="10"/>
      <c r="V578" s="53"/>
      <c r="W578" s="10"/>
      <c r="X578" s="10"/>
      <c r="Y578" s="50">
        <v>49.450815203327998</v>
      </c>
      <c r="Z578" s="13">
        <f t="shared" si="29"/>
        <v>40</v>
      </c>
      <c r="AA578" s="6">
        <v>1.0895000000277433E-2</v>
      </c>
      <c r="AB578" s="50">
        <v>52.406330397696003</v>
      </c>
      <c r="AC578" s="10">
        <f t="shared" si="30"/>
        <v>0.59288500000250033</v>
      </c>
      <c r="AD578" s="10">
        <f t="array" ref="AD578">STDEVP(IF(($Y$4:$Y$2354=AB578),$AA$4:$AA$2354,""))</f>
        <v>0</v>
      </c>
      <c r="AE578" s="10">
        <f t="array" ref="AE578">MEDIAN(IF($Y$4:$Y$2354=AB578,$AA$4:$AA$2354,""))</f>
        <v>0.59288500000250033</v>
      </c>
      <c r="AF578" s="6"/>
      <c r="AG578" s="6"/>
      <c r="AH578" s="10"/>
      <c r="AI578" s="53"/>
      <c r="AJ578" s="10"/>
      <c r="AK578" s="10"/>
    </row>
    <row r="579" spans="1:37" x14ac:dyDescent="0.15">
      <c r="A579" s="50"/>
      <c r="B579" s="13"/>
      <c r="C579" s="6"/>
      <c r="D579" s="6"/>
      <c r="E579" s="6"/>
      <c r="F579" s="10"/>
      <c r="G579" s="10"/>
      <c r="H579" s="10"/>
      <c r="I579" s="6"/>
      <c r="J579" s="6"/>
      <c r="K579" s="10"/>
      <c r="L579" s="53"/>
      <c r="M579" s="10"/>
      <c r="N579" s="10"/>
      <c r="O579" s="6"/>
      <c r="P579" s="10"/>
      <c r="Q579" s="10"/>
      <c r="R579" s="10"/>
      <c r="S579" s="6"/>
      <c r="T579" s="6"/>
      <c r="U579" s="10"/>
      <c r="V579" s="53"/>
      <c r="W579" s="10"/>
      <c r="X579" s="10"/>
      <c r="Y579" s="50">
        <v>51.036701405183997</v>
      </c>
      <c r="Z579" s="13">
        <f t="shared" si="29"/>
        <v>50</v>
      </c>
      <c r="AA579" s="6">
        <v>2.5349999999695338E-2</v>
      </c>
      <c r="AB579" s="50">
        <v>52.442373265920004</v>
      </c>
      <c r="AC579" s="10">
        <f t="shared" si="30"/>
        <v>4.8700000004010313E-2</v>
      </c>
      <c r="AD579" s="10">
        <f t="array" ref="AD579">STDEVP(IF(($Y$4:$Y$2354=AB579),$AA$4:$AA$2354,""))</f>
        <v>0</v>
      </c>
      <c r="AE579" s="10">
        <f t="array" ref="AE579">MEDIAN(IF($Y$4:$Y$2354=AB579,$AA$4:$AA$2354,""))</f>
        <v>4.8700000004010313E-2</v>
      </c>
      <c r="AF579" s="6"/>
      <c r="AG579" s="6"/>
      <c r="AH579" s="10"/>
      <c r="AI579" s="53"/>
      <c r="AJ579" s="10"/>
      <c r="AK579" s="10"/>
    </row>
    <row r="580" spans="1:37" x14ac:dyDescent="0.15">
      <c r="A580" s="50"/>
      <c r="B580" s="13"/>
      <c r="C580" s="6"/>
      <c r="D580" s="6"/>
      <c r="E580" s="6"/>
      <c r="F580" s="10"/>
      <c r="G580" s="10"/>
      <c r="H580" s="10"/>
      <c r="I580" s="6"/>
      <c r="J580" s="6"/>
      <c r="K580" s="10"/>
      <c r="L580" s="53"/>
      <c r="M580" s="10"/>
      <c r="N580" s="10"/>
      <c r="O580" s="6"/>
      <c r="P580" s="10"/>
      <c r="Q580" s="10"/>
      <c r="R580" s="10"/>
      <c r="S580" s="6"/>
      <c r="T580" s="6"/>
      <c r="U580" s="10"/>
      <c r="V580" s="53"/>
      <c r="W580" s="10"/>
      <c r="X580" s="10"/>
      <c r="Y580" s="50">
        <v>52.730716211712</v>
      </c>
      <c r="Z580" s="13">
        <f t="shared" si="29"/>
        <v>50</v>
      </c>
      <c r="AA580" s="6">
        <v>2.4804999999695321E-2</v>
      </c>
      <c r="AB580" s="50">
        <v>52.478416134144005</v>
      </c>
      <c r="AC580" s="10">
        <f t="shared" si="30"/>
        <v>0.70563125000175031</v>
      </c>
      <c r="AD580" s="10">
        <f t="array" ref="AD580">STDEVP(IF(($Y$4:$Y$2354=AB580),$AA$4:$AA$2354,""))</f>
        <v>6.6231239550242862E-2</v>
      </c>
      <c r="AE580" s="10">
        <f t="array" ref="AE580">MEDIAN(IF($Y$4:$Y$2354=AB580,$AA$4:$AA$2354,""))</f>
        <v>0.74247000000173324</v>
      </c>
      <c r="AF580" s="6"/>
      <c r="AG580" s="6"/>
      <c r="AH580" s="10"/>
      <c r="AI580" s="53"/>
      <c r="AJ580" s="10"/>
      <c r="AK580" s="10"/>
    </row>
    <row r="581" spans="1:37" x14ac:dyDescent="0.15">
      <c r="A581" s="50"/>
      <c r="B581" s="13"/>
      <c r="C581" s="6"/>
      <c r="D581" s="6"/>
      <c r="E581" s="6"/>
      <c r="F581" s="10"/>
      <c r="G581" s="10"/>
      <c r="H581" s="10"/>
      <c r="I581" s="6"/>
      <c r="J581" s="6"/>
      <c r="K581" s="10"/>
      <c r="L581" s="53"/>
      <c r="M581" s="10"/>
      <c r="N581" s="10"/>
      <c r="O581" s="6"/>
      <c r="P581" s="10"/>
      <c r="Q581" s="10"/>
      <c r="R581" s="10"/>
      <c r="S581" s="6"/>
      <c r="T581" s="6"/>
      <c r="U581" s="10"/>
      <c r="V581" s="53"/>
      <c r="W581" s="10"/>
      <c r="X581" s="10"/>
      <c r="Y581" s="50">
        <v>54.604945359359995</v>
      </c>
      <c r="Z581" s="13">
        <f t="shared" ref="Z581:Z644" si="31">ROUNDDOWN(Y581/10,0)*10</f>
        <v>50</v>
      </c>
      <c r="AA581" s="6">
        <v>1.3260000001092287E-2</v>
      </c>
      <c r="AB581" s="50">
        <v>52.514459002368007</v>
      </c>
      <c r="AC581" s="10">
        <f t="shared" ref="AC581:AC644" si="32">AVERAGEIF($Y$4:$Y$2354,AB581,$AA$4:$AA$2354)</f>
        <v>0.51752250000272604</v>
      </c>
      <c r="AD581" s="10">
        <f t="array" ref="AD581">STDEVP(IF(($Y$4:$Y$2354=AB581),$AA$4:$AA$2354,""))</f>
        <v>0.21062750000110289</v>
      </c>
      <c r="AE581" s="10">
        <f t="array" ref="AE581">MEDIAN(IF($Y$4:$Y$2354=AB581,$AA$4:$AA$2354,""))</f>
        <v>0.51752250000272604</v>
      </c>
      <c r="AF581" s="6"/>
      <c r="AG581" s="6"/>
      <c r="AH581" s="10"/>
      <c r="AI581" s="53"/>
      <c r="AJ581" s="10"/>
      <c r="AK581" s="10"/>
    </row>
    <row r="582" spans="1:37" x14ac:dyDescent="0.15">
      <c r="A582" s="50"/>
      <c r="B582" s="13"/>
      <c r="C582" s="6"/>
      <c r="D582" s="6"/>
      <c r="E582" s="6"/>
      <c r="F582" s="10"/>
      <c r="G582" s="10"/>
      <c r="H582" s="10"/>
      <c r="I582" s="6"/>
      <c r="J582" s="6"/>
      <c r="K582" s="10"/>
      <c r="L582" s="53"/>
      <c r="M582" s="10"/>
      <c r="N582" s="10"/>
      <c r="O582" s="6"/>
      <c r="P582" s="10"/>
      <c r="Q582" s="10"/>
      <c r="R582" s="10"/>
      <c r="S582" s="6"/>
      <c r="T582" s="6"/>
      <c r="U582" s="10"/>
      <c r="V582" s="53"/>
      <c r="W582" s="10"/>
      <c r="X582" s="10"/>
      <c r="Y582" s="50">
        <v>55.722274274303999</v>
      </c>
      <c r="Z582" s="13">
        <f t="shared" si="31"/>
        <v>50</v>
      </c>
      <c r="AA582" s="6">
        <v>2.4715000003536991E-2</v>
      </c>
      <c r="AB582" s="50">
        <v>52.586544738815995</v>
      </c>
      <c r="AC582" s="10">
        <f t="shared" si="32"/>
        <v>0.55597500000227718</v>
      </c>
      <c r="AD582" s="10">
        <f t="array" ref="AD582">STDEVP(IF(($Y$4:$Y$2354=AB582),$AA$4:$AA$2354,""))</f>
        <v>0.15146909305160042</v>
      </c>
      <c r="AE582" s="10">
        <f t="array" ref="AE582">MEDIAN(IF($Y$4:$Y$2354=AB582,$AA$4:$AA$2354,""))</f>
        <v>0.54217000000081006</v>
      </c>
      <c r="AF582" s="6"/>
      <c r="AG582" s="6"/>
      <c r="AH582" s="10"/>
      <c r="AI582" s="53"/>
      <c r="AJ582" s="10"/>
      <c r="AK582" s="10"/>
    </row>
    <row r="583" spans="1:37" x14ac:dyDescent="0.15">
      <c r="A583" s="50"/>
      <c r="B583" s="13"/>
      <c r="C583" s="6"/>
      <c r="D583" s="6"/>
      <c r="E583" s="6"/>
      <c r="F583" s="10"/>
      <c r="G583" s="10"/>
      <c r="H583" s="10"/>
      <c r="I583" s="6"/>
      <c r="J583" s="6"/>
      <c r="K583" s="10"/>
      <c r="L583" s="53"/>
      <c r="M583" s="10"/>
      <c r="N583" s="10"/>
      <c r="O583" s="6"/>
      <c r="P583" s="10"/>
      <c r="Q583" s="10"/>
      <c r="R583" s="10"/>
      <c r="S583" s="6"/>
      <c r="T583" s="6"/>
      <c r="U583" s="10"/>
      <c r="V583" s="53"/>
      <c r="W583" s="10"/>
      <c r="X583" s="10"/>
      <c r="Y583" s="50">
        <v>57.019817530367995</v>
      </c>
      <c r="Z583" s="13">
        <f t="shared" si="31"/>
        <v>50</v>
      </c>
      <c r="AA583" s="6">
        <v>1.2170000001092252E-2</v>
      </c>
      <c r="AB583" s="50">
        <v>52.658630475263998</v>
      </c>
      <c r="AC583" s="10">
        <f t="shared" si="32"/>
        <v>0.39103250000291345</v>
      </c>
      <c r="AD583" s="10">
        <f t="array" ref="AD583">STDEVP(IF(($Y$4:$Y$2354=AB583),$AA$4:$AA$2354,""))</f>
        <v>0.21367250000243895</v>
      </c>
      <c r="AE583" s="10">
        <f t="array" ref="AE583">MEDIAN(IF($Y$4:$Y$2354=AB583,$AA$4:$AA$2354,""))</f>
        <v>0.39103250000291345</v>
      </c>
      <c r="AF583" s="6"/>
      <c r="AG583" s="6"/>
      <c r="AH583" s="10"/>
      <c r="AI583" s="53"/>
      <c r="AJ583" s="10"/>
      <c r="AK583" s="10"/>
    </row>
    <row r="584" spans="1:37" x14ac:dyDescent="0.15">
      <c r="A584" s="50"/>
      <c r="B584" s="13"/>
      <c r="C584" s="6"/>
      <c r="D584" s="6"/>
      <c r="E584" s="6"/>
      <c r="F584" s="10"/>
      <c r="G584" s="10"/>
      <c r="H584" s="10"/>
      <c r="I584" s="6"/>
      <c r="J584" s="6"/>
      <c r="K584" s="10"/>
      <c r="L584" s="53"/>
      <c r="M584" s="10"/>
      <c r="N584" s="10"/>
      <c r="O584" s="6"/>
      <c r="P584" s="10"/>
      <c r="Q584" s="10"/>
      <c r="R584" s="10"/>
      <c r="S584" s="6"/>
      <c r="T584" s="6"/>
      <c r="U584" s="10"/>
      <c r="V584" s="53"/>
      <c r="W584" s="10"/>
      <c r="X584" s="10"/>
      <c r="Y584" s="50">
        <v>58.245275049984002</v>
      </c>
      <c r="Z584" s="13">
        <f t="shared" si="31"/>
        <v>50</v>
      </c>
      <c r="AA584" s="6">
        <v>4.625000003304125E-3</v>
      </c>
      <c r="AB584" s="50">
        <v>52.694673343487999</v>
      </c>
      <c r="AC584" s="10">
        <f t="shared" si="32"/>
        <v>0.44739250000034458</v>
      </c>
      <c r="AD584" s="10">
        <f t="array" ref="AD584">STDEVP(IF(($Y$4:$Y$2354=AB584),$AA$4:$AA$2354,""))</f>
        <v>0.15467750000116615</v>
      </c>
      <c r="AE584" s="10">
        <f t="array" ref="AE584">MEDIAN(IF($Y$4:$Y$2354=AB584,$AA$4:$AA$2354,""))</f>
        <v>0.44739250000034458</v>
      </c>
      <c r="AF584" s="6"/>
      <c r="AG584" s="6"/>
      <c r="AH584" s="10"/>
      <c r="AI584" s="53"/>
      <c r="AJ584" s="10"/>
      <c r="AK584" s="10"/>
    </row>
    <row r="585" spans="1:37" x14ac:dyDescent="0.15">
      <c r="A585" s="50"/>
      <c r="B585" s="13"/>
      <c r="C585" s="6"/>
      <c r="D585" s="6"/>
      <c r="E585" s="6"/>
      <c r="F585" s="10"/>
      <c r="G585" s="10"/>
      <c r="H585" s="10"/>
      <c r="I585" s="6"/>
      <c r="J585" s="6"/>
      <c r="K585" s="10"/>
      <c r="L585" s="53"/>
      <c r="M585" s="10"/>
      <c r="N585" s="10"/>
      <c r="O585" s="6"/>
      <c r="P585" s="10"/>
      <c r="Q585" s="10"/>
      <c r="R585" s="10"/>
      <c r="S585" s="6"/>
      <c r="T585" s="6"/>
      <c r="U585" s="10"/>
      <c r="V585" s="53"/>
      <c r="W585" s="10"/>
      <c r="X585" s="10"/>
      <c r="Y585" s="50">
        <v>59.398646833152007</v>
      </c>
      <c r="Z585" s="13">
        <f t="shared" si="31"/>
        <v>50</v>
      </c>
      <c r="AA585" s="6">
        <v>9.0800000006847625E-3</v>
      </c>
      <c r="AB585" s="50">
        <v>52.730716211712</v>
      </c>
      <c r="AC585" s="10">
        <f t="shared" si="32"/>
        <v>0.3446350000009184</v>
      </c>
      <c r="AD585" s="10">
        <f t="array" ref="AD585">STDEVP(IF(($Y$4:$Y$2354=AB585),$AA$4:$AA$2354,""))</f>
        <v>0.22844207387693333</v>
      </c>
      <c r="AE585" s="10">
        <f t="array" ref="AE585">MEDIAN(IF($Y$4:$Y$2354=AB585,$AA$4:$AA$2354,""))</f>
        <v>0.4650499999989397</v>
      </c>
      <c r="AF585" s="6"/>
      <c r="AG585" s="6"/>
      <c r="AH585" s="10"/>
      <c r="AI585" s="53"/>
      <c r="AJ585" s="10"/>
      <c r="AK585" s="10"/>
    </row>
    <row r="586" spans="1:37" x14ac:dyDescent="0.15">
      <c r="A586" s="50"/>
      <c r="B586" s="13"/>
      <c r="C586" s="6"/>
      <c r="D586" s="6"/>
      <c r="E586" s="6"/>
      <c r="F586" s="10"/>
      <c r="G586" s="10"/>
      <c r="H586" s="10"/>
      <c r="I586" s="6"/>
      <c r="J586" s="6"/>
      <c r="K586" s="10"/>
      <c r="L586" s="53"/>
      <c r="M586" s="10"/>
      <c r="N586" s="10"/>
      <c r="O586" s="6"/>
      <c r="P586" s="10"/>
      <c r="Q586" s="10"/>
      <c r="R586" s="10"/>
      <c r="S586" s="6"/>
      <c r="T586" s="6"/>
      <c r="U586" s="10"/>
      <c r="V586" s="53"/>
      <c r="W586" s="10"/>
      <c r="X586" s="10"/>
      <c r="Y586" s="50">
        <v>58.065060708863996</v>
      </c>
      <c r="Z586" s="13">
        <f t="shared" si="31"/>
        <v>50</v>
      </c>
      <c r="AA586" s="6">
        <v>2.253500000353692E-2</v>
      </c>
      <c r="AB586" s="50">
        <v>52.766759079936001</v>
      </c>
      <c r="AC586" s="10">
        <f t="shared" si="32"/>
        <v>0.46674000000259408</v>
      </c>
      <c r="AD586" s="10">
        <f t="array" ref="AD586">STDEVP(IF(($Y$4:$Y$2354=AB586),$AA$4:$AA$2354,""))</f>
        <v>0.33254499999712661</v>
      </c>
      <c r="AE586" s="10">
        <f t="array" ref="AE586">MEDIAN(IF($Y$4:$Y$2354=AB586,$AA$4:$AA$2354,""))</f>
        <v>0.46674000000259408</v>
      </c>
      <c r="AF586" s="6"/>
      <c r="AG586" s="6"/>
      <c r="AH586" s="10"/>
      <c r="AI586" s="53"/>
      <c r="AJ586" s="10"/>
      <c r="AK586" s="10"/>
    </row>
    <row r="587" spans="1:37" x14ac:dyDescent="0.15">
      <c r="A587" s="50"/>
      <c r="B587" s="13"/>
      <c r="C587" s="6"/>
      <c r="D587" s="6"/>
      <c r="E587" s="6"/>
      <c r="F587" s="10"/>
      <c r="G587" s="10"/>
      <c r="H587" s="10"/>
      <c r="I587" s="6"/>
      <c r="J587" s="6"/>
      <c r="K587" s="10"/>
      <c r="L587" s="53"/>
      <c r="M587" s="10"/>
      <c r="N587" s="10"/>
      <c r="O587" s="6"/>
      <c r="P587" s="10"/>
      <c r="Q587" s="10"/>
      <c r="R587" s="10"/>
      <c r="S587" s="6"/>
      <c r="T587" s="6"/>
      <c r="U587" s="10"/>
      <c r="V587" s="53"/>
      <c r="W587" s="10"/>
      <c r="X587" s="10"/>
      <c r="Y587" s="50">
        <v>57.308160476160005</v>
      </c>
      <c r="Z587" s="13">
        <f t="shared" si="31"/>
        <v>50</v>
      </c>
      <c r="AA587" s="6">
        <v>2.0989999999695197E-2</v>
      </c>
      <c r="AB587" s="50">
        <v>52.802801948159996</v>
      </c>
      <c r="AC587" s="10">
        <f t="shared" si="32"/>
        <v>0.3905000000042822</v>
      </c>
      <c r="AD587" s="10">
        <f t="array" ref="AD587">STDEVP(IF(($Y$4:$Y$2354=AB587),$AA$4:$AA$2354,""))</f>
        <v>0.16515848631022376</v>
      </c>
      <c r="AE587" s="10">
        <f t="array" ref="AE587">MEDIAN(IF($Y$4:$Y$2354=AB587,$AA$4:$AA$2354,""))</f>
        <v>0.39300000000479152</v>
      </c>
      <c r="AF587" s="6"/>
      <c r="AG587" s="6"/>
      <c r="AH587" s="10"/>
      <c r="AI587" s="53"/>
      <c r="AJ587" s="10"/>
      <c r="AK587" s="10"/>
    </row>
    <row r="588" spans="1:37" x14ac:dyDescent="0.15">
      <c r="A588" s="50"/>
      <c r="B588" s="13"/>
      <c r="C588" s="6"/>
      <c r="D588" s="6"/>
      <c r="E588" s="6"/>
      <c r="F588" s="10"/>
      <c r="G588" s="10"/>
      <c r="H588" s="10"/>
      <c r="I588" s="6"/>
      <c r="J588" s="6"/>
      <c r="K588" s="10"/>
      <c r="L588" s="53"/>
      <c r="M588" s="10"/>
      <c r="N588" s="10"/>
      <c r="O588" s="6"/>
      <c r="P588" s="10"/>
      <c r="Q588" s="10"/>
      <c r="R588" s="10"/>
      <c r="S588" s="6"/>
      <c r="T588" s="6"/>
      <c r="U588" s="10"/>
      <c r="V588" s="53"/>
      <c r="W588" s="10"/>
      <c r="X588" s="10"/>
      <c r="Y588" s="50">
        <v>56.335003034111999</v>
      </c>
      <c r="Z588" s="13">
        <f t="shared" si="31"/>
        <v>50</v>
      </c>
      <c r="AA588" s="6">
        <v>2.1445000003536885E-2</v>
      </c>
      <c r="AB588" s="50">
        <v>52.910930552831999</v>
      </c>
      <c r="AC588" s="10">
        <f t="shared" si="32"/>
        <v>0.5352400000036841</v>
      </c>
      <c r="AD588" s="10">
        <f t="array" ref="AD588">STDEVP(IF(($Y$4:$Y$2354=AB588),$AA$4:$AA$2354,""))</f>
        <v>0</v>
      </c>
      <c r="AE588" s="10">
        <f t="array" ref="AE588">MEDIAN(IF($Y$4:$Y$2354=AB588,$AA$4:$AA$2354,""))</f>
        <v>0.5352400000036841</v>
      </c>
      <c r="AF588" s="6"/>
      <c r="AG588" s="6"/>
      <c r="AH588" s="10"/>
      <c r="AI588" s="53"/>
      <c r="AJ588" s="10"/>
      <c r="AK588" s="10"/>
    </row>
    <row r="589" spans="1:37" x14ac:dyDescent="0.15">
      <c r="A589" s="50"/>
      <c r="B589" s="13"/>
      <c r="C589" s="6"/>
      <c r="D589" s="6"/>
      <c r="E589" s="6"/>
      <c r="F589" s="10"/>
      <c r="G589" s="10"/>
      <c r="H589" s="10"/>
      <c r="I589" s="6"/>
      <c r="J589" s="6"/>
      <c r="K589" s="10"/>
      <c r="L589" s="53"/>
      <c r="M589" s="10"/>
      <c r="N589" s="10"/>
      <c r="O589" s="6"/>
      <c r="P589" s="10"/>
      <c r="Q589" s="10"/>
      <c r="R589" s="10"/>
      <c r="S589" s="6"/>
      <c r="T589" s="6"/>
      <c r="U589" s="10"/>
      <c r="V589" s="53"/>
      <c r="W589" s="10"/>
      <c r="X589" s="10"/>
      <c r="Y589" s="50">
        <v>53.956173731328001</v>
      </c>
      <c r="Z589" s="13">
        <f t="shared" si="31"/>
        <v>50</v>
      </c>
      <c r="AA589" s="6">
        <v>9.900000004933851E-3</v>
      </c>
      <c r="AB589" s="50">
        <v>52.946973421056001</v>
      </c>
      <c r="AC589" s="10">
        <f t="shared" si="32"/>
        <v>0.59352499999988084</v>
      </c>
      <c r="AD589" s="10">
        <f t="array" ref="AD589">STDEVP(IF(($Y$4:$Y$2354=AB589),$AA$4:$AA$2354,""))</f>
        <v>0</v>
      </c>
      <c r="AE589" s="10">
        <f t="array" ref="AE589">MEDIAN(IF($Y$4:$Y$2354=AB589,$AA$4:$AA$2354,""))</f>
        <v>0.59352499999988084</v>
      </c>
      <c r="AF589" s="6"/>
      <c r="AG589" s="6"/>
      <c r="AH589" s="10"/>
      <c r="AI589" s="53"/>
      <c r="AJ589" s="10"/>
      <c r="AK589" s="10"/>
    </row>
    <row r="590" spans="1:37" x14ac:dyDescent="0.15">
      <c r="A590" s="50"/>
      <c r="B590" s="13"/>
      <c r="C590" s="6"/>
      <c r="D590" s="6"/>
      <c r="E590" s="6"/>
      <c r="F590" s="10"/>
      <c r="G590" s="10"/>
      <c r="H590" s="10"/>
      <c r="I590" s="6"/>
      <c r="J590" s="6"/>
      <c r="K590" s="10"/>
      <c r="L590" s="53"/>
      <c r="M590" s="10"/>
      <c r="N590" s="10"/>
      <c r="O590" s="6"/>
      <c r="P590" s="10"/>
      <c r="Q590" s="10"/>
      <c r="R590" s="10"/>
      <c r="S590" s="6"/>
      <c r="T590" s="6"/>
      <c r="U590" s="10"/>
      <c r="V590" s="53"/>
      <c r="W590" s="10"/>
      <c r="X590" s="10"/>
      <c r="Y590" s="50">
        <v>50.820444195839997</v>
      </c>
      <c r="Z590" s="13">
        <f t="shared" si="31"/>
        <v>50</v>
      </c>
      <c r="AA590" s="6">
        <v>2.3355000000510051E-2</v>
      </c>
      <c r="AB590" s="50">
        <v>52.983016289279995</v>
      </c>
      <c r="AC590" s="10">
        <f t="shared" si="32"/>
        <v>2.0205000005500517E-2</v>
      </c>
      <c r="AD590" s="10">
        <f t="array" ref="AD590">STDEVP(IF(($Y$4:$Y$2354=AB590),$AA$4:$AA$2354,""))</f>
        <v>0</v>
      </c>
      <c r="AE590" s="10">
        <f t="array" ref="AE590">MEDIAN(IF($Y$4:$Y$2354=AB590,$AA$4:$AA$2354,""))</f>
        <v>2.0205000005500517E-2</v>
      </c>
      <c r="AF590" s="6"/>
      <c r="AG590" s="6"/>
      <c r="AH590" s="10"/>
      <c r="AI590" s="53"/>
      <c r="AJ590" s="10"/>
      <c r="AK590" s="10"/>
    </row>
    <row r="591" spans="1:37" x14ac:dyDescent="0.15">
      <c r="A591" s="50"/>
      <c r="B591" s="13"/>
      <c r="C591" s="6"/>
      <c r="D591" s="6"/>
      <c r="E591" s="6"/>
      <c r="F591" s="10"/>
      <c r="G591" s="10"/>
      <c r="H591" s="10"/>
      <c r="I591" s="6"/>
      <c r="J591" s="6"/>
      <c r="K591" s="10"/>
      <c r="L591" s="53"/>
      <c r="M591" s="10"/>
      <c r="N591" s="10"/>
      <c r="O591" s="6"/>
      <c r="P591" s="10"/>
      <c r="Q591" s="10"/>
      <c r="R591" s="10"/>
      <c r="S591" s="6"/>
      <c r="T591" s="6"/>
      <c r="U591" s="10"/>
      <c r="V591" s="53"/>
      <c r="W591" s="10"/>
      <c r="X591" s="10"/>
      <c r="Y591" s="50">
        <v>45.05358528</v>
      </c>
      <c r="Z591" s="13">
        <f t="shared" si="31"/>
        <v>40</v>
      </c>
      <c r="AA591" s="6">
        <v>1.6809999999287673E-2</v>
      </c>
      <c r="AB591" s="50">
        <v>53.019059157504003</v>
      </c>
      <c r="AC591" s="10">
        <f t="shared" si="32"/>
        <v>0.39397875000299803</v>
      </c>
      <c r="AD591" s="10">
        <f t="array" ref="AD591">STDEVP(IF(($Y$4:$Y$2354=AB591),$AA$4:$AA$2354,""))</f>
        <v>0.12490037461747061</v>
      </c>
      <c r="AE591" s="10">
        <f t="array" ref="AE591">MEDIAN(IF($Y$4:$Y$2354=AB591,$AA$4:$AA$2354,""))</f>
        <v>0.33197500000230451</v>
      </c>
      <c r="AF591" s="6"/>
      <c r="AG591" s="6"/>
      <c r="AH591" s="10"/>
      <c r="AI591" s="53"/>
      <c r="AJ591" s="10"/>
      <c r="AK591" s="10"/>
    </row>
    <row r="592" spans="1:37" x14ac:dyDescent="0.15">
      <c r="A592" s="50"/>
      <c r="B592" s="13"/>
      <c r="C592" s="6"/>
      <c r="D592" s="6"/>
      <c r="E592" s="6"/>
      <c r="F592" s="10"/>
      <c r="G592" s="10"/>
      <c r="H592" s="10"/>
      <c r="I592" s="6"/>
      <c r="J592" s="6"/>
      <c r="K592" s="10"/>
      <c r="L592" s="53"/>
      <c r="M592" s="10"/>
      <c r="N592" s="10"/>
      <c r="O592" s="6"/>
      <c r="P592" s="10"/>
      <c r="Q592" s="10"/>
      <c r="R592" s="10"/>
      <c r="S592" s="6"/>
      <c r="T592" s="6"/>
      <c r="U592" s="10"/>
      <c r="V592" s="53"/>
      <c r="W592" s="10"/>
      <c r="X592" s="10"/>
      <c r="Y592" s="50">
        <v>40.548226751999998</v>
      </c>
      <c r="Z592" s="13">
        <f t="shared" si="31"/>
        <v>40</v>
      </c>
      <c r="AA592" s="6">
        <v>2.6265000001324923E-2</v>
      </c>
      <c r="AB592" s="50">
        <v>53.199273498623995</v>
      </c>
      <c r="AC592" s="10">
        <f t="shared" si="32"/>
        <v>0.18316666666978923</v>
      </c>
      <c r="AD592" s="10">
        <f t="array" ref="AD592">STDEVP(IF(($Y$4:$Y$2354=AB592),$AA$4:$AA$2354,""))</f>
        <v>9.9627548928345924E-2</v>
      </c>
      <c r="AE592" s="10">
        <f t="array" ref="AE592">MEDIAN(IF($Y$4:$Y$2354=AB592,$AA$4:$AA$2354,""))</f>
        <v>0.17890500000431619</v>
      </c>
      <c r="AF592" s="6"/>
      <c r="AG592" s="6"/>
      <c r="AH592" s="10"/>
      <c r="AI592" s="53"/>
      <c r="AJ592" s="10"/>
      <c r="AK592" s="10"/>
    </row>
    <row r="593" spans="1:37" x14ac:dyDescent="0.15">
      <c r="A593" s="50"/>
      <c r="B593" s="13"/>
      <c r="C593" s="6"/>
      <c r="D593" s="6"/>
      <c r="E593" s="6"/>
      <c r="F593" s="10"/>
      <c r="G593" s="10"/>
      <c r="H593" s="10"/>
      <c r="I593" s="6"/>
      <c r="J593" s="6"/>
      <c r="K593" s="10"/>
      <c r="L593" s="53"/>
      <c r="M593" s="10"/>
      <c r="N593" s="10"/>
      <c r="O593" s="6"/>
      <c r="P593" s="10"/>
      <c r="Q593" s="10"/>
      <c r="R593" s="10"/>
      <c r="S593" s="6"/>
      <c r="T593" s="6"/>
      <c r="U593" s="10"/>
      <c r="V593" s="53"/>
      <c r="W593" s="10"/>
      <c r="X593" s="10"/>
      <c r="Y593" s="50">
        <v>40.548226751999998</v>
      </c>
      <c r="Z593" s="13">
        <f t="shared" si="31"/>
        <v>40</v>
      </c>
      <c r="AA593" s="6">
        <v>0.1042650000026637</v>
      </c>
      <c r="AB593" s="50">
        <v>53.235316366847997</v>
      </c>
      <c r="AC593" s="10">
        <f t="shared" si="32"/>
        <v>0.39651000000385883</v>
      </c>
      <c r="AD593" s="10">
        <f t="array" ref="AD593">STDEVP(IF(($Y$4:$Y$2354=AB593),$AA$4:$AA$2354,""))</f>
        <v>4.0000000000873136E-2</v>
      </c>
      <c r="AE593" s="10">
        <f t="array" ref="AE593">MEDIAN(IF($Y$4:$Y$2354=AB593,$AA$4:$AA$2354,""))</f>
        <v>0.39651000000385883</v>
      </c>
      <c r="AF593" s="6"/>
      <c r="AG593" s="6"/>
      <c r="AH593" s="10"/>
      <c r="AI593" s="53"/>
      <c r="AJ593" s="10"/>
      <c r="AK593" s="10"/>
    </row>
    <row r="594" spans="1:37" x14ac:dyDescent="0.15">
      <c r="A594" s="50"/>
      <c r="B594" s="13"/>
      <c r="C594" s="6"/>
      <c r="D594" s="6"/>
      <c r="E594" s="6"/>
      <c r="F594" s="10"/>
      <c r="G594" s="10"/>
      <c r="H594" s="10"/>
      <c r="I594" s="6"/>
      <c r="J594" s="6"/>
      <c r="K594" s="10"/>
      <c r="L594" s="53"/>
      <c r="M594" s="10"/>
      <c r="N594" s="10"/>
      <c r="O594" s="6"/>
      <c r="P594" s="10"/>
      <c r="Q594" s="10"/>
      <c r="R594" s="10"/>
      <c r="S594" s="6"/>
      <c r="T594" s="6"/>
      <c r="U594" s="10"/>
      <c r="V594" s="53"/>
      <c r="W594" s="10"/>
      <c r="X594" s="10"/>
      <c r="Y594" s="50">
        <v>34.637196363263996</v>
      </c>
      <c r="Z594" s="13">
        <f t="shared" si="31"/>
        <v>30</v>
      </c>
      <c r="AA594" s="6">
        <v>0.10717500000347857</v>
      </c>
      <c r="AB594" s="50">
        <v>53.307402103295999</v>
      </c>
      <c r="AC594" s="10">
        <f t="shared" si="32"/>
        <v>0.53283500000138218</v>
      </c>
      <c r="AD594" s="10">
        <f t="array" ref="AD594">STDEVP(IF(($Y$4:$Y$2354=AB594),$AA$4:$AA$2354,""))</f>
        <v>3.8000000000465661E-2</v>
      </c>
      <c r="AE594" s="10">
        <f t="array" ref="AE594">MEDIAN(IF($Y$4:$Y$2354=AB594,$AA$4:$AA$2354,""))</f>
        <v>0.53283500000138218</v>
      </c>
      <c r="AF594" s="6"/>
      <c r="AG594" s="6"/>
      <c r="AH594" s="10"/>
      <c r="AI594" s="53"/>
      <c r="AJ594" s="10"/>
      <c r="AK594" s="10"/>
    </row>
    <row r="595" spans="1:37" x14ac:dyDescent="0.15">
      <c r="A595" s="50"/>
      <c r="B595" s="13"/>
      <c r="C595" s="6"/>
      <c r="D595" s="6"/>
      <c r="E595" s="6"/>
      <c r="F595" s="10"/>
      <c r="G595" s="10"/>
      <c r="H595" s="10"/>
      <c r="I595" s="6"/>
      <c r="J595" s="6"/>
      <c r="K595" s="10"/>
      <c r="L595" s="53"/>
      <c r="M595" s="10"/>
      <c r="N595" s="10"/>
      <c r="O595" s="6"/>
      <c r="P595" s="10"/>
      <c r="Q595" s="10"/>
      <c r="R595" s="10"/>
      <c r="S595" s="6"/>
      <c r="T595" s="6"/>
      <c r="U595" s="10"/>
      <c r="V595" s="53"/>
      <c r="W595" s="10"/>
      <c r="X595" s="10"/>
      <c r="Y595" s="50">
        <v>23.860378764288001</v>
      </c>
      <c r="Z595" s="13">
        <f t="shared" si="31"/>
        <v>20</v>
      </c>
      <c r="AA595" s="6">
        <v>0.1076300000000443</v>
      </c>
      <c r="AB595" s="50">
        <v>53.379487839744002</v>
      </c>
      <c r="AC595" s="10">
        <f t="shared" si="32"/>
        <v>0.58437000000494033</v>
      </c>
      <c r="AD595" s="10">
        <f t="array" ref="AD595">STDEVP(IF(($Y$4:$Y$2354=AB595),$AA$4:$AA$2354,""))</f>
        <v>0</v>
      </c>
      <c r="AE595" s="10">
        <f t="array" ref="AE595">MEDIAN(IF($Y$4:$Y$2354=AB595,$AA$4:$AA$2354,""))</f>
        <v>0.58437000000494033</v>
      </c>
      <c r="AF595" s="6"/>
      <c r="AG595" s="6"/>
      <c r="AH595" s="10"/>
      <c r="AI595" s="53"/>
      <c r="AJ595" s="10"/>
      <c r="AK595" s="10"/>
    </row>
    <row r="596" spans="1:37" x14ac:dyDescent="0.15">
      <c r="A596" s="50"/>
      <c r="B596" s="13"/>
      <c r="C596" s="6"/>
      <c r="D596" s="6"/>
      <c r="E596" s="6"/>
      <c r="F596" s="10"/>
      <c r="G596" s="10"/>
      <c r="H596" s="10"/>
      <c r="I596" s="6"/>
      <c r="J596" s="6"/>
      <c r="K596" s="10"/>
      <c r="L596" s="53"/>
      <c r="M596" s="10"/>
      <c r="N596" s="10"/>
      <c r="O596" s="6"/>
      <c r="P596" s="10"/>
      <c r="Q596" s="10"/>
      <c r="R596" s="10"/>
      <c r="S596" s="6"/>
      <c r="T596" s="6"/>
      <c r="U596" s="10"/>
      <c r="V596" s="53"/>
      <c r="W596" s="10"/>
      <c r="X596" s="10"/>
      <c r="Y596" s="50">
        <v>23.860378764288001</v>
      </c>
      <c r="Z596" s="13">
        <f t="shared" si="31"/>
        <v>20</v>
      </c>
      <c r="AA596" s="6">
        <v>0.10408500000307108</v>
      </c>
      <c r="AB596" s="50">
        <v>53.451573576192004</v>
      </c>
      <c r="AC596" s="10">
        <f t="shared" si="32"/>
        <v>0.43468500000132804</v>
      </c>
      <c r="AD596" s="10">
        <f t="array" ref="AD596">STDEVP(IF(($Y$4:$Y$2354=AB596),$AA$4:$AA$2354,""))</f>
        <v>0.15756999999896015</v>
      </c>
      <c r="AE596" s="10">
        <f t="array" ref="AE596">MEDIAN(IF($Y$4:$Y$2354=AB596,$AA$4:$AA$2354,""))</f>
        <v>0.43468500000132804</v>
      </c>
      <c r="AF596" s="6"/>
      <c r="AG596" s="6"/>
      <c r="AH596" s="10"/>
      <c r="AI596" s="53"/>
      <c r="AJ596" s="10"/>
      <c r="AK596" s="10"/>
    </row>
    <row r="597" spans="1:37" x14ac:dyDescent="0.15">
      <c r="A597" s="50"/>
      <c r="B597" s="13"/>
      <c r="C597" s="6"/>
      <c r="D597" s="6"/>
      <c r="E597" s="6"/>
      <c r="F597" s="10"/>
      <c r="G597" s="10"/>
      <c r="H597" s="10"/>
      <c r="I597" s="6"/>
      <c r="J597" s="6"/>
      <c r="K597" s="10"/>
      <c r="L597" s="53"/>
      <c r="M597" s="10"/>
      <c r="N597" s="10"/>
      <c r="O597" s="6"/>
      <c r="P597" s="10"/>
      <c r="Q597" s="10"/>
      <c r="R597" s="10"/>
      <c r="S597" s="6"/>
      <c r="T597" s="6"/>
      <c r="U597" s="10"/>
      <c r="V597" s="53"/>
      <c r="W597" s="10"/>
      <c r="X597" s="10"/>
      <c r="Y597" s="50">
        <v>13.407946979328001</v>
      </c>
      <c r="Z597" s="13">
        <f t="shared" si="31"/>
        <v>10</v>
      </c>
      <c r="AA597" s="6">
        <v>0.10654000000004427</v>
      </c>
      <c r="AB597" s="50">
        <v>53.559702180863994</v>
      </c>
      <c r="AC597" s="10">
        <f t="shared" si="32"/>
        <v>0.17882750000406966</v>
      </c>
      <c r="AD597" s="10">
        <f t="array" ref="AD597">STDEVP(IF(($Y$4:$Y$2354=AB597),$AA$4:$AA$2354,""))</f>
        <v>1.6377499999578826E-2</v>
      </c>
      <c r="AE597" s="10">
        <f t="array" ref="AE597">MEDIAN(IF($Y$4:$Y$2354=AB597,$AA$4:$AA$2354,""))</f>
        <v>0.17882750000406966</v>
      </c>
      <c r="AF597" s="6"/>
      <c r="AG597" s="6"/>
      <c r="AH597" s="10"/>
      <c r="AI597" s="53"/>
      <c r="AJ597" s="10"/>
      <c r="AK597" s="10"/>
    </row>
    <row r="598" spans="1:37" x14ac:dyDescent="0.15">
      <c r="A598" s="50"/>
      <c r="B598" s="13"/>
      <c r="C598" s="6"/>
      <c r="D598" s="6"/>
      <c r="E598" s="6"/>
      <c r="F598" s="10"/>
      <c r="G598" s="10"/>
      <c r="H598" s="10"/>
      <c r="I598" s="6"/>
      <c r="J598" s="6"/>
      <c r="K598" s="10"/>
      <c r="L598" s="53"/>
      <c r="M598" s="10"/>
      <c r="N598" s="10"/>
      <c r="O598" s="6"/>
      <c r="P598" s="10"/>
      <c r="Q598" s="10"/>
      <c r="R598" s="10"/>
      <c r="S598" s="6"/>
      <c r="T598" s="6"/>
      <c r="U598" s="10"/>
      <c r="V598" s="53"/>
      <c r="W598" s="10"/>
      <c r="X598" s="10"/>
      <c r="Y598" s="50">
        <v>13.407946979328001</v>
      </c>
      <c r="Z598" s="13">
        <f t="shared" si="31"/>
        <v>10</v>
      </c>
      <c r="AA598" s="6">
        <v>0.11999500000289642</v>
      </c>
      <c r="AB598" s="50">
        <v>53.631787917312003</v>
      </c>
      <c r="AC598" s="10">
        <f t="shared" si="32"/>
        <v>0.24784000000136075</v>
      </c>
      <c r="AD598" s="10">
        <f t="array" ref="AD598">STDEVP(IF(($Y$4:$Y$2354=AB598),$AA$4:$AA$2354,""))</f>
        <v>0</v>
      </c>
      <c r="AE598" s="10">
        <f t="array" ref="AE598">MEDIAN(IF($Y$4:$Y$2354=AB598,$AA$4:$AA$2354,""))</f>
        <v>0.24784000000136075</v>
      </c>
      <c r="AF598" s="6"/>
      <c r="AG598" s="6"/>
      <c r="AH598" s="10"/>
      <c r="AI598" s="53"/>
      <c r="AJ598" s="10"/>
      <c r="AK598" s="10"/>
    </row>
    <row r="599" spans="1:37" x14ac:dyDescent="0.15">
      <c r="A599" s="50"/>
      <c r="B599" s="13"/>
      <c r="C599" s="6"/>
      <c r="D599" s="6"/>
      <c r="E599" s="6"/>
      <c r="F599" s="10"/>
      <c r="G599" s="10"/>
      <c r="H599" s="10"/>
      <c r="I599" s="6"/>
      <c r="J599" s="6"/>
      <c r="K599" s="10"/>
      <c r="L599" s="53"/>
      <c r="M599" s="10"/>
      <c r="N599" s="10"/>
      <c r="O599" s="6"/>
      <c r="P599" s="10"/>
      <c r="Q599" s="10"/>
      <c r="R599" s="10"/>
      <c r="S599" s="6"/>
      <c r="T599" s="6"/>
      <c r="U599" s="10"/>
      <c r="V599" s="53"/>
      <c r="W599" s="10"/>
      <c r="X599" s="10"/>
      <c r="Y599" s="50">
        <v>13.407946979328001</v>
      </c>
      <c r="Z599" s="13">
        <f t="shared" si="31"/>
        <v>10</v>
      </c>
      <c r="AA599" s="6">
        <v>0.11445000000551575</v>
      </c>
      <c r="AB599" s="50">
        <v>53.739916521984</v>
      </c>
      <c r="AC599" s="10">
        <f t="shared" si="32"/>
        <v>0.59434500000412993</v>
      </c>
      <c r="AD599" s="10">
        <f t="array" ref="AD599">STDEVP(IF(($Y$4:$Y$2354=AB599),$AA$4:$AA$2354,""))</f>
        <v>0</v>
      </c>
      <c r="AE599" s="10">
        <f t="array" ref="AE599">MEDIAN(IF($Y$4:$Y$2354=AB599,$AA$4:$AA$2354,""))</f>
        <v>0.59434500000412993</v>
      </c>
      <c r="AF599" s="6"/>
      <c r="AG599" s="6"/>
      <c r="AH599" s="10"/>
      <c r="AI599" s="53"/>
      <c r="AJ599" s="10"/>
      <c r="AK599" s="10"/>
    </row>
    <row r="600" spans="1:37" x14ac:dyDescent="0.15">
      <c r="A600" s="50"/>
      <c r="B600" s="13"/>
      <c r="C600" s="6"/>
      <c r="D600" s="6"/>
      <c r="E600" s="6"/>
      <c r="F600" s="10"/>
      <c r="G600" s="10"/>
      <c r="H600" s="10"/>
      <c r="I600" s="6"/>
      <c r="J600" s="6"/>
      <c r="K600" s="10"/>
      <c r="L600" s="53"/>
      <c r="M600" s="10"/>
      <c r="N600" s="10"/>
      <c r="O600" s="6"/>
      <c r="P600" s="10"/>
      <c r="Q600" s="10"/>
      <c r="R600" s="10"/>
      <c r="S600" s="6"/>
      <c r="T600" s="6"/>
      <c r="U600" s="10"/>
      <c r="V600" s="53"/>
      <c r="W600" s="10"/>
      <c r="X600" s="10"/>
      <c r="Y600" s="50">
        <v>13.407946979328001</v>
      </c>
      <c r="Z600" s="13">
        <f t="shared" si="31"/>
        <v>10</v>
      </c>
      <c r="AA600" s="6">
        <v>0.11990499999946214</v>
      </c>
      <c r="AB600" s="50">
        <v>53.884087994879998</v>
      </c>
      <c r="AC600" s="10">
        <f t="shared" si="32"/>
        <v>0.72677000000254965</v>
      </c>
      <c r="AD600" s="10">
        <f t="array" ref="AD600">STDEVP(IF(($Y$4:$Y$2354=AB600),$AA$4:$AA$2354,""))</f>
        <v>0.19580499999665349</v>
      </c>
      <c r="AE600" s="10">
        <f t="array" ref="AE600">MEDIAN(IF($Y$4:$Y$2354=AB600,$AA$4:$AA$2354,""))</f>
        <v>0.72677000000254965</v>
      </c>
      <c r="AF600" s="6"/>
      <c r="AG600" s="6"/>
      <c r="AH600" s="10"/>
      <c r="AI600" s="53"/>
      <c r="AJ600" s="10"/>
      <c r="AK600" s="10"/>
    </row>
    <row r="601" spans="1:37" x14ac:dyDescent="0.15">
      <c r="A601" s="50"/>
      <c r="B601" s="13"/>
      <c r="C601" s="6"/>
      <c r="D601" s="6"/>
      <c r="E601" s="6"/>
      <c r="F601" s="10"/>
      <c r="G601" s="10"/>
      <c r="H601" s="10"/>
      <c r="I601" s="6"/>
      <c r="J601" s="6"/>
      <c r="K601" s="10"/>
      <c r="L601" s="53"/>
      <c r="M601" s="10"/>
      <c r="N601" s="10"/>
      <c r="O601" s="6"/>
      <c r="P601" s="10"/>
      <c r="Q601" s="10"/>
      <c r="R601" s="10"/>
      <c r="S601" s="6"/>
      <c r="T601" s="6"/>
      <c r="U601" s="10"/>
      <c r="V601" s="53"/>
      <c r="W601" s="10"/>
      <c r="X601" s="10"/>
      <c r="Y601" s="50">
        <v>13.407946979328001</v>
      </c>
      <c r="Z601" s="13">
        <f t="shared" si="31"/>
        <v>10</v>
      </c>
      <c r="AA601" s="6">
        <v>0.1128150000055157</v>
      </c>
      <c r="AB601" s="50">
        <v>53.956173731328001</v>
      </c>
      <c r="AC601" s="10">
        <f t="shared" si="32"/>
        <v>9.900000004933851E-3</v>
      </c>
      <c r="AD601" s="10">
        <f t="array" ref="AD601">STDEVP(IF(($Y$4:$Y$2354=AB601),$AA$4:$AA$2354,""))</f>
        <v>0</v>
      </c>
      <c r="AE601" s="10">
        <f t="array" ref="AE601">MEDIAN(IF($Y$4:$Y$2354=AB601,$AA$4:$AA$2354,""))</f>
        <v>9.900000004933851E-3</v>
      </c>
      <c r="AF601" s="6"/>
      <c r="AG601" s="6"/>
      <c r="AH601" s="10"/>
      <c r="AI601" s="53"/>
      <c r="AJ601" s="10"/>
      <c r="AK601" s="10"/>
    </row>
    <row r="602" spans="1:37" x14ac:dyDescent="0.15">
      <c r="A602" s="50"/>
      <c r="B602" s="13"/>
      <c r="C602" s="6"/>
      <c r="D602" s="6"/>
      <c r="E602" s="6"/>
      <c r="F602" s="10"/>
      <c r="G602" s="10"/>
      <c r="H602" s="10"/>
      <c r="I602" s="6"/>
      <c r="J602" s="6"/>
      <c r="K602" s="10"/>
      <c r="L602" s="53"/>
      <c r="M602" s="10"/>
      <c r="N602" s="10"/>
      <c r="O602" s="6"/>
      <c r="P602" s="10"/>
      <c r="Q602" s="10"/>
      <c r="R602" s="10"/>
      <c r="S602" s="6"/>
      <c r="T602" s="6"/>
      <c r="U602" s="10"/>
      <c r="V602" s="53"/>
      <c r="W602" s="10"/>
      <c r="X602" s="10"/>
      <c r="Y602" s="50">
        <v>13.407946979328001</v>
      </c>
      <c r="Z602" s="13">
        <f t="shared" si="31"/>
        <v>10</v>
      </c>
      <c r="AA602" s="6">
        <v>0.12227000000027699</v>
      </c>
      <c r="AB602" s="50">
        <v>53.992216599552002</v>
      </c>
      <c r="AC602" s="10">
        <f t="shared" si="32"/>
        <v>0.64169333333729384</v>
      </c>
      <c r="AD602" s="10">
        <f t="array" ref="AD602">STDEVP(IF(($Y$4:$Y$2354=AB602),$AA$4:$AA$2354,""))</f>
        <v>0.33077015031480356</v>
      </c>
      <c r="AE602" s="10">
        <f t="array" ref="AE602">MEDIAN(IF($Y$4:$Y$2354=AB602,$AA$4:$AA$2354,""))</f>
        <v>0.86799000000602922</v>
      </c>
      <c r="AF602" s="6"/>
      <c r="AG602" s="6"/>
      <c r="AH602" s="10"/>
      <c r="AI602" s="53"/>
      <c r="AJ602" s="10"/>
      <c r="AK602" s="10"/>
    </row>
    <row r="603" spans="1:37" x14ac:dyDescent="0.15">
      <c r="A603" s="50"/>
      <c r="B603" s="13"/>
      <c r="C603" s="6"/>
      <c r="D603" s="6"/>
      <c r="E603" s="6"/>
      <c r="F603" s="10"/>
      <c r="G603" s="10"/>
      <c r="H603" s="10"/>
      <c r="I603" s="6"/>
      <c r="J603" s="6"/>
      <c r="K603" s="10"/>
      <c r="L603" s="53"/>
      <c r="M603" s="10"/>
      <c r="N603" s="10"/>
      <c r="O603" s="6"/>
      <c r="P603" s="10"/>
      <c r="Q603" s="10"/>
      <c r="R603" s="10"/>
      <c r="S603" s="6"/>
      <c r="T603" s="6"/>
      <c r="U603" s="10"/>
      <c r="V603" s="53"/>
      <c r="W603" s="10"/>
      <c r="X603" s="10"/>
      <c r="Y603" s="50">
        <v>13.407946979328001</v>
      </c>
      <c r="Z603" s="13">
        <f t="shared" si="31"/>
        <v>10</v>
      </c>
      <c r="AA603" s="6">
        <v>0.12372500000068443</v>
      </c>
      <c r="AB603" s="50">
        <v>54.064302335999997</v>
      </c>
      <c r="AC603" s="10">
        <f t="shared" si="32"/>
        <v>0.19724500000190504</v>
      </c>
      <c r="AD603" s="10">
        <f t="array" ref="AD603">STDEVP(IF(($Y$4:$Y$2354=AB603),$AA$4:$AA$2354,""))</f>
        <v>1.7160000001430475E-2</v>
      </c>
      <c r="AE603" s="10">
        <f t="array" ref="AE603">MEDIAN(IF($Y$4:$Y$2354=AB603,$AA$4:$AA$2354,""))</f>
        <v>0.19724500000190504</v>
      </c>
      <c r="AF603" s="6"/>
      <c r="AG603" s="6"/>
      <c r="AH603" s="10"/>
      <c r="AI603" s="53"/>
      <c r="AJ603" s="10"/>
      <c r="AK603" s="10"/>
    </row>
    <row r="604" spans="1:37" x14ac:dyDescent="0.15">
      <c r="A604" s="50"/>
      <c r="B604" s="13"/>
      <c r="C604" s="6"/>
      <c r="D604" s="6"/>
      <c r="E604" s="6"/>
      <c r="F604" s="10"/>
      <c r="G604" s="10"/>
      <c r="H604" s="10"/>
      <c r="I604" s="6"/>
      <c r="J604" s="6"/>
      <c r="K604" s="10"/>
      <c r="L604" s="53"/>
      <c r="M604" s="10"/>
      <c r="N604" s="10"/>
      <c r="O604" s="6"/>
      <c r="P604" s="10"/>
      <c r="Q604" s="10"/>
      <c r="R604" s="10"/>
      <c r="S604" s="6"/>
      <c r="T604" s="6"/>
      <c r="U604" s="10"/>
      <c r="V604" s="53"/>
      <c r="W604" s="10"/>
      <c r="X604" s="10"/>
      <c r="Y604" s="50">
        <v>13.407946979328001</v>
      </c>
      <c r="Z604" s="13">
        <f t="shared" si="31"/>
        <v>10</v>
      </c>
      <c r="AA604" s="6">
        <v>0.11517999999905459</v>
      </c>
      <c r="AB604" s="50">
        <v>54.100345204223999</v>
      </c>
      <c r="AC604" s="10">
        <f t="shared" si="32"/>
        <v>0.65508500000003367</v>
      </c>
      <c r="AD604" s="10">
        <f t="array" ref="AD604">STDEVP(IF(($Y$4:$Y$2354=AB604),$AA$4:$AA$2354,""))</f>
        <v>6.2284999999745461E-2</v>
      </c>
      <c r="AE604" s="10">
        <f t="array" ref="AE604">MEDIAN(IF($Y$4:$Y$2354=AB604,$AA$4:$AA$2354,""))</f>
        <v>0.65508500000003367</v>
      </c>
      <c r="AF604" s="6"/>
      <c r="AG604" s="6"/>
      <c r="AH604" s="10"/>
      <c r="AI604" s="53"/>
      <c r="AJ604" s="10"/>
      <c r="AK604" s="10"/>
    </row>
    <row r="605" spans="1:37" x14ac:dyDescent="0.15">
      <c r="A605" s="50"/>
      <c r="B605" s="13"/>
      <c r="C605" s="6"/>
      <c r="D605" s="6"/>
      <c r="E605" s="6"/>
      <c r="F605" s="10"/>
      <c r="G605" s="10"/>
      <c r="H605" s="10"/>
      <c r="I605" s="6"/>
      <c r="J605" s="6"/>
      <c r="K605" s="10"/>
      <c r="L605" s="53"/>
      <c r="M605" s="10"/>
      <c r="N605" s="10"/>
      <c r="O605" s="6"/>
      <c r="P605" s="10"/>
      <c r="Q605" s="10"/>
      <c r="R605" s="10"/>
      <c r="S605" s="6"/>
      <c r="T605" s="6"/>
      <c r="U605" s="10"/>
      <c r="V605" s="53"/>
      <c r="W605" s="10"/>
      <c r="X605" s="10"/>
      <c r="Y605" s="50">
        <v>13.407946979328001</v>
      </c>
      <c r="Z605" s="13">
        <f t="shared" si="31"/>
        <v>10</v>
      </c>
      <c r="AA605" s="6">
        <v>0.11663499999946203</v>
      </c>
      <c r="AB605" s="50">
        <v>54.136388072447993</v>
      </c>
      <c r="AC605" s="10">
        <f t="shared" si="32"/>
        <v>0.79463500000159448</v>
      </c>
      <c r="AD605" s="10">
        <f t="array" ref="AD605">STDEVP(IF(($Y$4:$Y$2354=AB605),$AA$4:$AA$2354,""))</f>
        <v>0</v>
      </c>
      <c r="AE605" s="10">
        <f t="array" ref="AE605">MEDIAN(IF($Y$4:$Y$2354=AB605,$AA$4:$AA$2354,""))</f>
        <v>0.79463500000159448</v>
      </c>
      <c r="AF605" s="6"/>
      <c r="AG605" s="6"/>
      <c r="AH605" s="10"/>
      <c r="AI605" s="53"/>
      <c r="AJ605" s="10"/>
      <c r="AK605" s="10"/>
    </row>
    <row r="606" spans="1:37" x14ac:dyDescent="0.15">
      <c r="A606" s="50"/>
      <c r="B606" s="13"/>
      <c r="C606" s="6"/>
      <c r="D606" s="6"/>
      <c r="E606" s="6"/>
      <c r="F606" s="10"/>
      <c r="G606" s="10"/>
      <c r="H606" s="10"/>
      <c r="I606" s="6"/>
      <c r="J606" s="6"/>
      <c r="K606" s="10"/>
      <c r="L606" s="53"/>
      <c r="M606" s="10"/>
      <c r="N606" s="10"/>
      <c r="O606" s="6"/>
      <c r="P606" s="10"/>
      <c r="Q606" s="10"/>
      <c r="R606" s="10"/>
      <c r="S606" s="6"/>
      <c r="T606" s="6"/>
      <c r="U606" s="10"/>
      <c r="V606" s="53"/>
      <c r="W606" s="10"/>
      <c r="X606" s="10"/>
      <c r="Y606" s="50">
        <v>13.407946979328001</v>
      </c>
      <c r="Z606" s="13">
        <f t="shared" si="31"/>
        <v>10</v>
      </c>
      <c r="AA606" s="6">
        <v>0.18709000000301268</v>
      </c>
      <c r="AB606" s="50">
        <v>54.244516677119996</v>
      </c>
      <c r="AC606" s="10">
        <f t="shared" si="32"/>
        <v>0.18354000000128945</v>
      </c>
      <c r="AD606" s="10">
        <f t="array" ref="AD606">STDEVP(IF(($Y$4:$Y$2354=AB606),$AA$4:$AA$2354,""))</f>
        <v>0</v>
      </c>
      <c r="AE606" s="10">
        <f t="array" ref="AE606">MEDIAN(IF($Y$4:$Y$2354=AB606,$AA$4:$AA$2354,""))</f>
        <v>0.18354000000128945</v>
      </c>
      <c r="AF606" s="6"/>
      <c r="AG606" s="6"/>
      <c r="AH606" s="10"/>
      <c r="AI606" s="53"/>
      <c r="AJ606" s="10"/>
      <c r="AK606" s="10"/>
    </row>
    <row r="607" spans="1:37" x14ac:dyDescent="0.15">
      <c r="A607" s="50"/>
      <c r="B607" s="13"/>
      <c r="C607" s="6"/>
      <c r="D607" s="6"/>
      <c r="E607" s="6"/>
      <c r="F607" s="10"/>
      <c r="G607" s="10"/>
      <c r="H607" s="10"/>
      <c r="I607" s="6"/>
      <c r="J607" s="6"/>
      <c r="K607" s="10"/>
      <c r="L607" s="53"/>
      <c r="M607" s="10"/>
      <c r="N607" s="10"/>
      <c r="O607" s="6"/>
      <c r="P607" s="10"/>
      <c r="Q607" s="10"/>
      <c r="R607" s="10"/>
      <c r="S607" s="6"/>
      <c r="T607" s="6"/>
      <c r="U607" s="10"/>
      <c r="V607" s="53"/>
      <c r="W607" s="10"/>
      <c r="X607" s="10"/>
      <c r="Y607" s="50">
        <v>13.407946979328001</v>
      </c>
      <c r="Z607" s="13">
        <f t="shared" si="31"/>
        <v>10</v>
      </c>
      <c r="AA607" s="6">
        <v>0.15254500000336191</v>
      </c>
      <c r="AB607" s="50">
        <v>54.352645281792</v>
      </c>
      <c r="AC607" s="10">
        <f t="shared" si="32"/>
        <v>0.37130000000050511</v>
      </c>
      <c r="AD607" s="10">
        <f t="array" ref="AD607">STDEVP(IF(($Y$4:$Y$2354=AB607),$AA$4:$AA$2354,""))</f>
        <v>0</v>
      </c>
      <c r="AE607" s="10">
        <f t="array" ref="AE607">MEDIAN(IF($Y$4:$Y$2354=AB607,$AA$4:$AA$2354,""))</f>
        <v>0.37130000000050511</v>
      </c>
      <c r="AF607" s="6"/>
      <c r="AG607" s="6"/>
      <c r="AH607" s="10"/>
      <c r="AI607" s="53"/>
      <c r="AJ607" s="10"/>
      <c r="AK607" s="10"/>
    </row>
    <row r="608" spans="1:37" x14ac:dyDescent="0.15">
      <c r="A608" s="50"/>
      <c r="B608" s="13"/>
      <c r="C608" s="6"/>
      <c r="D608" s="6"/>
      <c r="E608" s="6"/>
      <c r="F608" s="10"/>
      <c r="G608" s="10"/>
      <c r="H608" s="10"/>
      <c r="I608" s="6"/>
      <c r="J608" s="6"/>
      <c r="K608" s="10"/>
      <c r="L608" s="53"/>
      <c r="M608" s="10"/>
      <c r="N608" s="10"/>
      <c r="O608" s="6"/>
      <c r="P608" s="10"/>
      <c r="Q608" s="10"/>
      <c r="R608" s="10"/>
      <c r="S608" s="6"/>
      <c r="T608" s="6"/>
      <c r="U608" s="10"/>
      <c r="V608" s="53"/>
      <c r="W608" s="10"/>
      <c r="X608" s="10"/>
      <c r="Y608" s="50">
        <v>13.407946979328001</v>
      </c>
      <c r="Z608" s="13">
        <f t="shared" si="31"/>
        <v>10</v>
      </c>
      <c r="AA608" s="6">
        <v>0.18899999999998585</v>
      </c>
      <c r="AB608" s="50">
        <v>54.388688150016002</v>
      </c>
      <c r="AC608" s="10">
        <f t="shared" si="32"/>
        <v>0.18775000000201869</v>
      </c>
      <c r="AD608" s="10">
        <f t="array" ref="AD608">STDEVP(IF(($Y$4:$Y$2354=AB608),$AA$4:$AA$2354,""))</f>
        <v>0</v>
      </c>
      <c r="AE608" s="10">
        <f t="array" ref="AE608">MEDIAN(IF($Y$4:$Y$2354=AB608,$AA$4:$AA$2354,""))</f>
        <v>0.18775000000201869</v>
      </c>
      <c r="AF608" s="6"/>
      <c r="AG608" s="6"/>
      <c r="AH608" s="10"/>
      <c r="AI608" s="53"/>
      <c r="AJ608" s="10"/>
      <c r="AK608" s="10"/>
    </row>
    <row r="609" spans="1:37" x14ac:dyDescent="0.15">
      <c r="A609" s="50"/>
      <c r="B609" s="13"/>
      <c r="C609" s="6"/>
      <c r="D609" s="6"/>
      <c r="E609" s="6"/>
      <c r="F609" s="10"/>
      <c r="G609" s="10"/>
      <c r="H609" s="10"/>
      <c r="I609" s="6"/>
      <c r="J609" s="6"/>
      <c r="K609" s="10"/>
      <c r="L609" s="53"/>
      <c r="M609" s="10"/>
      <c r="N609" s="10"/>
      <c r="O609" s="6"/>
      <c r="P609" s="10"/>
      <c r="Q609" s="10"/>
      <c r="R609" s="10"/>
      <c r="S609" s="6"/>
      <c r="T609" s="6"/>
      <c r="U609" s="10"/>
      <c r="V609" s="53"/>
      <c r="W609" s="10"/>
      <c r="X609" s="10"/>
      <c r="Y609" s="50">
        <v>13.407946979328001</v>
      </c>
      <c r="Z609" s="13">
        <f t="shared" si="31"/>
        <v>10</v>
      </c>
      <c r="AA609" s="6">
        <v>0.19645500000161564</v>
      </c>
      <c r="AB609" s="50">
        <v>54.424731018240003</v>
      </c>
      <c r="AC609" s="10">
        <f t="shared" si="32"/>
        <v>0.73001500000384723</v>
      </c>
      <c r="AD609" s="10">
        <f t="array" ref="AD609">STDEVP(IF(($Y$4:$Y$2354=AB609),$AA$4:$AA$2354,""))</f>
        <v>0.24101500000170067</v>
      </c>
      <c r="AE609" s="10">
        <f t="array" ref="AE609">MEDIAN(IF($Y$4:$Y$2354=AB609,$AA$4:$AA$2354,""))</f>
        <v>0.73001500000384723</v>
      </c>
      <c r="AF609" s="6"/>
      <c r="AG609" s="6"/>
      <c r="AH609" s="10"/>
      <c r="AI609" s="53"/>
      <c r="AJ609" s="10"/>
      <c r="AK609" s="10"/>
    </row>
    <row r="610" spans="1:37" x14ac:dyDescent="0.15">
      <c r="A610" s="50"/>
      <c r="B610" s="13"/>
      <c r="C610" s="6"/>
      <c r="D610" s="6"/>
      <c r="E610" s="6"/>
      <c r="F610" s="10"/>
      <c r="G610" s="10"/>
      <c r="H610" s="10"/>
      <c r="I610" s="6"/>
      <c r="J610" s="6"/>
      <c r="K610" s="10"/>
      <c r="L610" s="53"/>
      <c r="M610" s="10"/>
      <c r="N610" s="10"/>
      <c r="O610" s="6"/>
      <c r="P610" s="10"/>
      <c r="Q610" s="10"/>
      <c r="R610" s="10"/>
      <c r="S610" s="6"/>
      <c r="T610" s="6"/>
      <c r="U610" s="10"/>
      <c r="V610" s="53"/>
      <c r="W610" s="10"/>
      <c r="X610" s="10"/>
      <c r="Y610" s="50">
        <v>13.407946979328001</v>
      </c>
      <c r="Z610" s="13">
        <f t="shared" si="31"/>
        <v>10</v>
      </c>
      <c r="AA610" s="6">
        <v>0.27745499999992762</v>
      </c>
      <c r="AB610" s="50">
        <v>54.46077388646399</v>
      </c>
      <c r="AC610" s="10">
        <f t="shared" si="32"/>
        <v>0.53126500000020482</v>
      </c>
      <c r="AD610" s="10">
        <f t="array" ref="AD610">STDEVP(IF(($Y$4:$Y$2354=AB610),$AA$4:$AA$2354,""))</f>
        <v>0.24369499999923389</v>
      </c>
      <c r="AE610" s="10">
        <f t="array" ref="AE610">MEDIAN(IF($Y$4:$Y$2354=AB610,$AA$4:$AA$2354,""))</f>
        <v>0.53126500000020482</v>
      </c>
      <c r="AF610" s="6"/>
      <c r="AG610" s="6"/>
      <c r="AH610" s="10"/>
      <c r="AI610" s="53"/>
      <c r="AJ610" s="10"/>
      <c r="AK610" s="10"/>
    </row>
    <row r="611" spans="1:37" x14ac:dyDescent="0.15">
      <c r="A611" s="50"/>
      <c r="B611" s="13"/>
      <c r="C611" s="6"/>
      <c r="D611" s="6"/>
      <c r="E611" s="6"/>
      <c r="F611" s="10"/>
      <c r="G611" s="10"/>
      <c r="H611" s="10"/>
      <c r="I611" s="6"/>
      <c r="J611" s="6"/>
      <c r="K611" s="10"/>
      <c r="L611" s="53"/>
      <c r="M611" s="10"/>
      <c r="N611" s="10"/>
      <c r="O611" s="6"/>
      <c r="P611" s="10"/>
      <c r="Q611" s="10"/>
      <c r="R611" s="10"/>
      <c r="S611" s="6"/>
      <c r="T611" s="6"/>
      <c r="U611" s="10"/>
      <c r="V611" s="53"/>
      <c r="W611" s="10"/>
      <c r="X611" s="10"/>
      <c r="Y611" s="50">
        <v>13.407946979328001</v>
      </c>
      <c r="Z611" s="13">
        <f t="shared" si="31"/>
        <v>10</v>
      </c>
      <c r="AA611" s="6">
        <v>0.29691000000400214</v>
      </c>
      <c r="AB611" s="50">
        <v>54.496816754687991</v>
      </c>
      <c r="AC611" s="10">
        <f t="shared" si="32"/>
        <v>0.46142000000275285</v>
      </c>
      <c r="AD611" s="10">
        <f t="array" ref="AD611">STDEVP(IF(($Y$4:$Y$2354=AB611),$AA$4:$AA$2354,""))</f>
        <v>0</v>
      </c>
      <c r="AE611" s="10">
        <f t="array" ref="AE611">MEDIAN(IF($Y$4:$Y$2354=AB611,$AA$4:$AA$2354,""))</f>
        <v>0.46142000000275285</v>
      </c>
      <c r="AF611" s="6"/>
      <c r="AG611" s="6"/>
      <c r="AH611" s="10"/>
      <c r="AI611" s="53"/>
      <c r="AJ611" s="10"/>
      <c r="AK611" s="10"/>
    </row>
    <row r="612" spans="1:37" x14ac:dyDescent="0.15">
      <c r="A612" s="50"/>
      <c r="B612" s="13"/>
      <c r="C612" s="6"/>
      <c r="D612" s="6"/>
      <c r="E612" s="6"/>
      <c r="F612" s="10"/>
      <c r="G612" s="10"/>
      <c r="H612" s="10"/>
      <c r="I612" s="6"/>
      <c r="J612" s="6"/>
      <c r="K612" s="10"/>
      <c r="L612" s="53"/>
      <c r="M612" s="10"/>
      <c r="N612" s="10"/>
      <c r="O612" s="6"/>
      <c r="P612" s="10"/>
      <c r="Q612" s="10"/>
      <c r="R612" s="10"/>
      <c r="S612" s="6"/>
      <c r="T612" s="6"/>
      <c r="U612" s="10"/>
      <c r="V612" s="53"/>
      <c r="W612" s="10"/>
      <c r="X612" s="10"/>
      <c r="Y612" s="50">
        <v>13.407946979328001</v>
      </c>
      <c r="Z612" s="13">
        <f t="shared" si="31"/>
        <v>10</v>
      </c>
      <c r="AA612" s="6">
        <v>0.30936500000301259</v>
      </c>
      <c r="AB612" s="50">
        <v>54.532859622912007</v>
      </c>
      <c r="AC612" s="10">
        <f t="shared" si="32"/>
        <v>0.57929000000004338</v>
      </c>
      <c r="AD612" s="10">
        <f t="array" ref="AD612">STDEVP(IF(($Y$4:$Y$2354=AB612),$AA$4:$AA$2354,""))</f>
        <v>0</v>
      </c>
      <c r="AE612" s="10">
        <f t="array" ref="AE612">MEDIAN(IF($Y$4:$Y$2354=AB612,$AA$4:$AA$2354,""))</f>
        <v>0.57929000000004338</v>
      </c>
      <c r="AF612" s="6"/>
      <c r="AG612" s="6"/>
      <c r="AH612" s="10"/>
      <c r="AI612" s="53"/>
      <c r="AJ612" s="10"/>
      <c r="AK612" s="10"/>
    </row>
    <row r="613" spans="1:37" x14ac:dyDescent="0.15">
      <c r="A613" s="50"/>
      <c r="B613" s="13"/>
      <c r="C613" s="6"/>
      <c r="D613" s="6"/>
      <c r="E613" s="6"/>
      <c r="F613" s="10"/>
      <c r="G613" s="10"/>
      <c r="H613" s="10"/>
      <c r="I613" s="6"/>
      <c r="J613" s="6"/>
      <c r="K613" s="10"/>
      <c r="L613" s="53"/>
      <c r="M613" s="10"/>
      <c r="N613" s="10"/>
      <c r="O613" s="6"/>
      <c r="P613" s="10"/>
      <c r="Q613" s="10"/>
      <c r="R613" s="10"/>
      <c r="S613" s="6"/>
      <c r="T613" s="6"/>
      <c r="U613" s="10"/>
      <c r="V613" s="53"/>
      <c r="W613" s="10"/>
      <c r="X613" s="10"/>
      <c r="Y613" s="50">
        <v>13.407946979328001</v>
      </c>
      <c r="Z613" s="13">
        <f t="shared" si="31"/>
        <v>10</v>
      </c>
      <c r="AA613" s="6">
        <v>0.30827500000301256</v>
      </c>
      <c r="AB613" s="50">
        <v>54.604945359359995</v>
      </c>
      <c r="AC613" s="10">
        <f t="shared" si="32"/>
        <v>1.3260000001092287E-2</v>
      </c>
      <c r="AD613" s="10">
        <f t="array" ref="AD613">STDEVP(IF(($Y$4:$Y$2354=AB613),$AA$4:$AA$2354,""))</f>
        <v>0</v>
      </c>
      <c r="AE613" s="10">
        <f t="array" ref="AE613">MEDIAN(IF($Y$4:$Y$2354=AB613,$AA$4:$AA$2354,""))</f>
        <v>1.3260000001092287E-2</v>
      </c>
      <c r="AF613" s="6"/>
      <c r="AG613" s="6"/>
      <c r="AH613" s="10"/>
      <c r="AI613" s="53"/>
      <c r="AJ613" s="10"/>
      <c r="AK613" s="10"/>
    </row>
    <row r="614" spans="1:37" x14ac:dyDescent="0.15">
      <c r="A614" s="50"/>
      <c r="B614" s="13"/>
      <c r="C614" s="6"/>
      <c r="D614" s="6"/>
      <c r="E614" s="6"/>
      <c r="F614" s="10"/>
      <c r="G614" s="10"/>
      <c r="H614" s="10"/>
      <c r="I614" s="6"/>
      <c r="J614" s="6"/>
      <c r="K614" s="10"/>
      <c r="L614" s="53"/>
      <c r="M614" s="10"/>
      <c r="N614" s="10"/>
      <c r="O614" s="6"/>
      <c r="P614" s="10"/>
      <c r="Q614" s="10"/>
      <c r="R614" s="10"/>
      <c r="S614" s="6"/>
      <c r="T614" s="6"/>
      <c r="U614" s="10"/>
      <c r="V614" s="53"/>
      <c r="W614" s="10"/>
      <c r="X614" s="10"/>
      <c r="Y614" s="50">
        <v>13.407946979328001</v>
      </c>
      <c r="Z614" s="13">
        <f t="shared" si="31"/>
        <v>10</v>
      </c>
      <c r="AA614" s="6">
        <v>0.29473000000400207</v>
      </c>
      <c r="AB614" s="50">
        <v>54.640988227583996</v>
      </c>
      <c r="AC614" s="10">
        <f t="shared" si="32"/>
        <v>0.27779750000449244</v>
      </c>
      <c r="AD614" s="10">
        <f t="array" ref="AD614">STDEVP(IF(($Y$4:$Y$2354=AB614),$AA$4:$AA$2354,""))</f>
        <v>9.3957499999854338E-2</v>
      </c>
      <c r="AE614" s="10">
        <f t="array" ref="AE614">MEDIAN(IF($Y$4:$Y$2354=AB614,$AA$4:$AA$2354,""))</f>
        <v>0.27779750000449244</v>
      </c>
      <c r="AF614" s="6"/>
      <c r="AG614" s="6"/>
      <c r="AH614" s="10"/>
      <c r="AI614" s="53"/>
      <c r="AJ614" s="10"/>
      <c r="AK614" s="10"/>
    </row>
    <row r="615" spans="1:37" x14ac:dyDescent="0.15">
      <c r="A615" s="50"/>
      <c r="B615" s="13"/>
      <c r="C615" s="6"/>
      <c r="D615" s="6"/>
      <c r="E615" s="6"/>
      <c r="F615" s="10"/>
      <c r="G615" s="10"/>
      <c r="H615" s="10"/>
      <c r="I615" s="6"/>
      <c r="J615" s="6"/>
      <c r="K615" s="10"/>
      <c r="L615" s="53"/>
      <c r="M615" s="10"/>
      <c r="N615" s="10"/>
      <c r="O615" s="6"/>
      <c r="P615" s="10"/>
      <c r="Q615" s="10"/>
      <c r="R615" s="10"/>
      <c r="S615" s="6"/>
      <c r="T615" s="6"/>
      <c r="U615" s="10"/>
      <c r="V615" s="53"/>
      <c r="W615" s="10"/>
      <c r="X615" s="10"/>
      <c r="Y615" s="50">
        <v>13.407946979328001</v>
      </c>
      <c r="Z615" s="13">
        <f t="shared" si="31"/>
        <v>10</v>
      </c>
      <c r="AA615" s="6">
        <v>0.29118499999975289</v>
      </c>
      <c r="AB615" s="50">
        <v>54.893288305152005</v>
      </c>
      <c r="AC615" s="10">
        <f t="shared" si="32"/>
        <v>0.18829500000201871</v>
      </c>
      <c r="AD615" s="10">
        <f t="array" ref="AD615">STDEVP(IF(($Y$4:$Y$2354=AB615),$AA$4:$AA$2354,""))</f>
        <v>0</v>
      </c>
      <c r="AE615" s="10">
        <f t="array" ref="AE615">MEDIAN(IF($Y$4:$Y$2354=AB615,$AA$4:$AA$2354,""))</f>
        <v>0.18829500000201871</v>
      </c>
      <c r="AF615" s="6"/>
      <c r="AG615" s="6"/>
      <c r="AH615" s="10"/>
      <c r="AI615" s="53"/>
      <c r="AJ615" s="10"/>
      <c r="AK615" s="10"/>
    </row>
    <row r="616" spans="1:37" x14ac:dyDescent="0.15">
      <c r="A616" s="50"/>
      <c r="B616" s="13"/>
      <c r="C616" s="6"/>
      <c r="D616" s="6"/>
      <c r="E616" s="6"/>
      <c r="F616" s="10"/>
      <c r="G616" s="10"/>
      <c r="H616" s="10"/>
      <c r="I616" s="6"/>
      <c r="J616" s="6"/>
      <c r="K616" s="10"/>
      <c r="L616" s="53"/>
      <c r="M616" s="10"/>
      <c r="N616" s="10"/>
      <c r="O616" s="6"/>
      <c r="P616" s="10"/>
      <c r="Q616" s="10"/>
      <c r="R616" s="10"/>
      <c r="S616" s="6"/>
      <c r="T616" s="6"/>
      <c r="U616" s="10"/>
      <c r="V616" s="53"/>
      <c r="W616" s="10"/>
      <c r="X616" s="10"/>
      <c r="Y616" s="50">
        <v>13.407946979328001</v>
      </c>
      <c r="Z616" s="13">
        <f t="shared" si="31"/>
        <v>10</v>
      </c>
      <c r="AA616" s="6">
        <v>0.29063999999975287</v>
      </c>
      <c r="AB616" s="50">
        <v>54.929331173376006</v>
      </c>
      <c r="AC616" s="10">
        <f t="shared" si="32"/>
        <v>0.49637500000452817</v>
      </c>
      <c r="AD616" s="10">
        <f t="array" ref="AD616">STDEVP(IF(($Y$4:$Y$2354=AB616),$AA$4:$AA$2354,""))</f>
        <v>4.0499999999155989E-2</v>
      </c>
      <c r="AE616" s="10">
        <f t="array" ref="AE616">MEDIAN(IF($Y$4:$Y$2354=AB616,$AA$4:$AA$2354,""))</f>
        <v>0.49637500000452817</v>
      </c>
      <c r="AF616" s="6"/>
      <c r="AG616" s="6"/>
      <c r="AH616" s="10"/>
      <c r="AI616" s="53"/>
      <c r="AJ616" s="10"/>
      <c r="AK616" s="10"/>
    </row>
    <row r="617" spans="1:37" x14ac:dyDescent="0.15">
      <c r="A617" s="50"/>
      <c r="B617" s="13"/>
      <c r="C617" s="6"/>
      <c r="D617" s="6"/>
      <c r="E617" s="6"/>
      <c r="F617" s="10"/>
      <c r="G617" s="10"/>
      <c r="H617" s="10"/>
      <c r="I617" s="6"/>
      <c r="J617" s="6"/>
      <c r="K617" s="10"/>
      <c r="L617" s="53"/>
      <c r="M617" s="10"/>
      <c r="N617" s="10"/>
      <c r="O617" s="6"/>
      <c r="P617" s="10"/>
      <c r="Q617" s="10"/>
      <c r="R617" s="10"/>
      <c r="S617" s="6"/>
      <c r="T617" s="6"/>
      <c r="U617" s="10"/>
      <c r="V617" s="53"/>
      <c r="W617" s="10"/>
      <c r="X617" s="10"/>
      <c r="Y617" s="50">
        <v>13.407946979328001</v>
      </c>
      <c r="Z617" s="13">
        <f t="shared" si="31"/>
        <v>10</v>
      </c>
      <c r="AA617" s="6">
        <v>0.30309500000603928</v>
      </c>
      <c r="AB617" s="50">
        <v>55.073502646271997</v>
      </c>
      <c r="AC617" s="10">
        <f t="shared" si="32"/>
        <v>3.9684999999634707E-2</v>
      </c>
      <c r="AD617" s="10">
        <f t="array" ref="AD617">STDEVP(IF(($Y$4:$Y$2354=AB617),$AA$4:$AA$2354,""))</f>
        <v>0</v>
      </c>
      <c r="AE617" s="10">
        <f t="array" ref="AE617">MEDIAN(IF($Y$4:$Y$2354=AB617,$AA$4:$AA$2354,""))</f>
        <v>3.9684999999634707E-2</v>
      </c>
      <c r="AF617" s="6"/>
      <c r="AG617" s="6"/>
      <c r="AH617" s="10"/>
      <c r="AI617" s="53"/>
      <c r="AJ617" s="10"/>
      <c r="AK617" s="10"/>
    </row>
    <row r="618" spans="1:37" x14ac:dyDescent="0.15">
      <c r="A618" s="50"/>
      <c r="B618" s="13"/>
      <c r="C618" s="6"/>
      <c r="D618" s="6"/>
      <c r="E618" s="6"/>
      <c r="F618" s="10"/>
      <c r="G618" s="10"/>
      <c r="H618" s="10"/>
      <c r="I618" s="6"/>
      <c r="J618" s="6"/>
      <c r="K618" s="10"/>
      <c r="L618" s="53"/>
      <c r="M618" s="10"/>
      <c r="N618" s="10"/>
      <c r="O618" s="6"/>
      <c r="P618" s="10"/>
      <c r="Q618" s="10"/>
      <c r="R618" s="10"/>
      <c r="S618" s="6"/>
      <c r="T618" s="6"/>
      <c r="U618" s="10"/>
      <c r="V618" s="53"/>
      <c r="W618" s="10"/>
      <c r="X618" s="10"/>
      <c r="Y618" s="50">
        <v>13.407946979328001</v>
      </c>
      <c r="Z618" s="13">
        <f t="shared" si="31"/>
        <v>10</v>
      </c>
      <c r="AA618" s="6">
        <v>0.28455000000237218</v>
      </c>
      <c r="AB618" s="50">
        <v>55.469974196736004</v>
      </c>
      <c r="AC618" s="10">
        <f t="shared" si="32"/>
        <v>0.88255000000275841</v>
      </c>
      <c r="AD618" s="10">
        <f t="array" ref="AD618">STDEVP(IF(($Y$4:$Y$2354=AB618),$AA$4:$AA$2354,""))</f>
        <v>0</v>
      </c>
      <c r="AE618" s="10">
        <f t="array" ref="AE618">MEDIAN(IF($Y$4:$Y$2354=AB618,$AA$4:$AA$2354,""))</f>
        <v>0.88255000000275841</v>
      </c>
      <c r="AF618" s="6"/>
      <c r="AG618" s="6"/>
      <c r="AH618" s="10"/>
      <c r="AI618" s="53"/>
      <c r="AJ618" s="10"/>
      <c r="AK618" s="10"/>
    </row>
    <row r="619" spans="1:37" x14ac:dyDescent="0.15">
      <c r="A619" s="50"/>
      <c r="B619" s="13"/>
      <c r="C619" s="6"/>
      <c r="D619" s="6"/>
      <c r="E619" s="6"/>
      <c r="F619" s="10"/>
      <c r="G619" s="10"/>
      <c r="H619" s="10"/>
      <c r="I619" s="6"/>
      <c r="J619" s="6"/>
      <c r="K619" s="10"/>
      <c r="L619" s="53"/>
      <c r="M619" s="10"/>
      <c r="N619" s="10"/>
      <c r="O619" s="6"/>
      <c r="P619" s="10"/>
      <c r="Q619" s="10"/>
      <c r="R619" s="10"/>
      <c r="S619" s="6"/>
      <c r="T619" s="6"/>
      <c r="U619" s="10"/>
      <c r="V619" s="53"/>
      <c r="W619" s="10"/>
      <c r="X619" s="10"/>
      <c r="Y619" s="50">
        <v>13.407946979328001</v>
      </c>
      <c r="Z619" s="13">
        <f t="shared" si="31"/>
        <v>10</v>
      </c>
      <c r="AA619" s="6">
        <v>0.30400499999917074</v>
      </c>
      <c r="AB619" s="50">
        <v>55.506017064960005</v>
      </c>
      <c r="AC619" s="10">
        <f t="shared" si="32"/>
        <v>0.31502500000303724</v>
      </c>
      <c r="AD619" s="10">
        <f t="array" ref="AD619">STDEVP(IF(($Y$4:$Y$2354=AB619),$AA$4:$AA$2354,""))</f>
        <v>3.9000000000669444E-2</v>
      </c>
      <c r="AE619" s="10">
        <f t="array" ref="AE619">MEDIAN(IF($Y$4:$Y$2354=AB619,$AA$4:$AA$2354,""))</f>
        <v>0.31502500000303724</v>
      </c>
      <c r="AF619" s="6"/>
      <c r="AG619" s="6"/>
      <c r="AH619" s="10"/>
      <c r="AI619" s="53"/>
      <c r="AJ619" s="10"/>
      <c r="AK619" s="10"/>
    </row>
    <row r="620" spans="1:37" x14ac:dyDescent="0.15">
      <c r="A620" s="50"/>
      <c r="B620" s="13"/>
      <c r="C620" s="6"/>
      <c r="D620" s="6"/>
      <c r="E620" s="6"/>
      <c r="F620" s="10"/>
      <c r="G620" s="10"/>
      <c r="H620" s="10"/>
      <c r="I620" s="6"/>
      <c r="J620" s="6"/>
      <c r="K620" s="10"/>
      <c r="L620" s="53"/>
      <c r="M620" s="10"/>
      <c r="N620" s="10"/>
      <c r="O620" s="6"/>
      <c r="P620" s="10"/>
      <c r="Q620" s="10"/>
      <c r="R620" s="10"/>
      <c r="S620" s="6"/>
      <c r="T620" s="6"/>
      <c r="U620" s="10"/>
      <c r="V620" s="53"/>
      <c r="W620" s="10"/>
      <c r="X620" s="10"/>
      <c r="Y620" s="50">
        <v>13.407946979328001</v>
      </c>
      <c r="Z620" s="13">
        <f t="shared" si="31"/>
        <v>10</v>
      </c>
      <c r="AA620" s="6">
        <v>0.2884599999997528</v>
      </c>
      <c r="AB620" s="50">
        <v>55.542059933183992</v>
      </c>
      <c r="AC620" s="10">
        <f t="shared" si="32"/>
        <v>0.25862000000188257</v>
      </c>
      <c r="AD620" s="10">
        <f t="array" ref="AD620">STDEVP(IF(($Y$4:$Y$2354=AB620),$AA$4:$AA$2354,""))</f>
        <v>0</v>
      </c>
      <c r="AE620" s="10">
        <f t="array" ref="AE620">MEDIAN(IF($Y$4:$Y$2354=AB620,$AA$4:$AA$2354,""))</f>
        <v>0.25862000000188257</v>
      </c>
      <c r="AF620" s="6"/>
      <c r="AG620" s="6"/>
      <c r="AH620" s="10"/>
      <c r="AI620" s="53"/>
      <c r="AJ620" s="10"/>
      <c r="AK620" s="10"/>
    </row>
    <row r="621" spans="1:37" x14ac:dyDescent="0.15">
      <c r="A621" s="50"/>
      <c r="B621" s="13"/>
      <c r="C621" s="6"/>
      <c r="D621" s="6"/>
      <c r="E621" s="6"/>
      <c r="F621" s="10"/>
      <c r="G621" s="10"/>
      <c r="H621" s="10"/>
      <c r="I621" s="6"/>
      <c r="J621" s="6"/>
      <c r="K621" s="10"/>
      <c r="L621" s="53"/>
      <c r="M621" s="10"/>
      <c r="N621" s="10"/>
      <c r="O621" s="6"/>
      <c r="P621" s="10"/>
      <c r="Q621" s="10"/>
      <c r="R621" s="10"/>
      <c r="S621" s="6"/>
      <c r="T621" s="6"/>
      <c r="U621" s="10"/>
      <c r="V621" s="53"/>
      <c r="W621" s="10"/>
      <c r="X621" s="10"/>
      <c r="Y621" s="50">
        <v>13.407946979328001</v>
      </c>
      <c r="Z621" s="13">
        <f t="shared" si="31"/>
        <v>10</v>
      </c>
      <c r="AA621" s="6">
        <v>0.37891500000010203</v>
      </c>
      <c r="AB621" s="50">
        <v>55.578102801407994</v>
      </c>
      <c r="AC621" s="10">
        <f t="shared" si="32"/>
        <v>0.79982999999972071</v>
      </c>
      <c r="AD621" s="10">
        <f t="array" ref="AD621">STDEVP(IF(($Y$4:$Y$2354=AB621),$AA$4:$AA$2354,""))</f>
        <v>0</v>
      </c>
      <c r="AE621" s="10">
        <f t="array" ref="AE621">MEDIAN(IF($Y$4:$Y$2354=AB621,$AA$4:$AA$2354,""))</f>
        <v>0.79982999999972071</v>
      </c>
      <c r="AF621" s="6"/>
      <c r="AG621" s="6"/>
      <c r="AH621" s="10"/>
      <c r="AI621" s="53"/>
      <c r="AJ621" s="10"/>
      <c r="AK621" s="10"/>
    </row>
    <row r="622" spans="1:37" x14ac:dyDescent="0.15">
      <c r="A622" s="50"/>
      <c r="B622" s="13"/>
      <c r="C622" s="6"/>
      <c r="D622" s="6"/>
      <c r="E622" s="6"/>
      <c r="F622" s="10"/>
      <c r="G622" s="10"/>
      <c r="H622" s="10"/>
      <c r="I622" s="6"/>
      <c r="J622" s="6"/>
      <c r="K622" s="10"/>
      <c r="L622" s="53"/>
      <c r="M622" s="10"/>
      <c r="N622" s="10"/>
      <c r="O622" s="6"/>
      <c r="P622" s="10"/>
      <c r="Q622" s="10"/>
      <c r="R622" s="10"/>
      <c r="S622" s="6"/>
      <c r="T622" s="6"/>
      <c r="U622" s="10"/>
      <c r="V622" s="53"/>
      <c r="W622" s="10"/>
      <c r="X622" s="10"/>
      <c r="Y622" s="50">
        <v>13.407946979328001</v>
      </c>
      <c r="Z622" s="13">
        <f t="shared" si="31"/>
        <v>10</v>
      </c>
      <c r="AA622" s="6">
        <v>0.38637000000173183</v>
      </c>
      <c r="AB622" s="50">
        <v>55.614145669631995</v>
      </c>
      <c r="AC622" s="10">
        <f t="shared" si="32"/>
        <v>0.97248499999867932</v>
      </c>
      <c r="AD622" s="10">
        <f t="array" ref="AD622">STDEVP(IF(($Y$4:$Y$2354=AB622),$AA$4:$AA$2354,""))</f>
        <v>0</v>
      </c>
      <c r="AE622" s="10">
        <f t="array" ref="AE622">MEDIAN(IF($Y$4:$Y$2354=AB622,$AA$4:$AA$2354,""))</f>
        <v>0.97248499999867932</v>
      </c>
      <c r="AF622" s="6"/>
      <c r="AG622" s="6"/>
      <c r="AH622" s="10"/>
      <c r="AI622" s="53"/>
      <c r="AJ622" s="10"/>
      <c r="AK622" s="10"/>
    </row>
    <row r="623" spans="1:37" x14ac:dyDescent="0.15">
      <c r="A623" s="50"/>
      <c r="B623" s="13"/>
      <c r="C623" s="6"/>
      <c r="D623" s="6"/>
      <c r="E623" s="6"/>
      <c r="F623" s="10"/>
      <c r="G623" s="10"/>
      <c r="H623" s="10"/>
      <c r="I623" s="6"/>
      <c r="J623" s="6"/>
      <c r="K623" s="10"/>
      <c r="L623" s="53"/>
      <c r="M623" s="10"/>
      <c r="N623" s="10"/>
      <c r="O623" s="6"/>
      <c r="P623" s="10"/>
      <c r="Q623" s="10"/>
      <c r="R623" s="10"/>
      <c r="S623" s="6"/>
      <c r="T623" s="6"/>
      <c r="U623" s="10"/>
      <c r="V623" s="53"/>
      <c r="W623" s="10"/>
      <c r="X623" s="10"/>
      <c r="Y623" s="50">
        <v>13.407946979328001</v>
      </c>
      <c r="Z623" s="13">
        <f t="shared" si="31"/>
        <v>10</v>
      </c>
      <c r="AA623" s="6">
        <v>0.36782500000534069</v>
      </c>
      <c r="AB623" s="50">
        <v>55.722274274303999</v>
      </c>
      <c r="AC623" s="10">
        <f t="shared" si="32"/>
        <v>2.4715000003536991E-2</v>
      </c>
      <c r="AD623" s="10">
        <f t="array" ref="AD623">STDEVP(IF(($Y$4:$Y$2354=AB623),$AA$4:$AA$2354,""))</f>
        <v>0</v>
      </c>
      <c r="AE623" s="10">
        <f t="array" ref="AE623">MEDIAN(IF($Y$4:$Y$2354=AB623,$AA$4:$AA$2354,""))</f>
        <v>2.4715000003536991E-2</v>
      </c>
      <c r="AF623" s="6"/>
      <c r="AG623" s="6"/>
      <c r="AH623" s="10"/>
      <c r="AI623" s="53"/>
      <c r="AJ623" s="10"/>
      <c r="AK623" s="10"/>
    </row>
    <row r="624" spans="1:37" x14ac:dyDescent="0.15">
      <c r="A624" s="50"/>
      <c r="B624" s="13"/>
      <c r="C624" s="6"/>
      <c r="D624" s="6"/>
      <c r="E624" s="6"/>
      <c r="F624" s="10"/>
      <c r="G624" s="10"/>
      <c r="H624" s="10"/>
      <c r="I624" s="6"/>
      <c r="J624" s="6"/>
      <c r="K624" s="10"/>
      <c r="L624" s="53"/>
      <c r="M624" s="10"/>
      <c r="N624" s="10"/>
      <c r="O624" s="6"/>
      <c r="P624" s="10"/>
      <c r="Q624" s="10"/>
      <c r="R624" s="10"/>
      <c r="S624" s="6"/>
      <c r="T624" s="6"/>
      <c r="U624" s="10"/>
      <c r="V624" s="53"/>
      <c r="W624" s="10"/>
      <c r="X624" s="10"/>
      <c r="Y624" s="50">
        <v>13.407946979328001</v>
      </c>
      <c r="Z624" s="13">
        <f t="shared" si="31"/>
        <v>10</v>
      </c>
      <c r="AA624" s="6">
        <v>0.39628000000033481</v>
      </c>
      <c r="AB624" s="50">
        <v>55.794360010752001</v>
      </c>
      <c r="AC624" s="10">
        <f t="shared" si="32"/>
        <v>0.72482500000140893</v>
      </c>
      <c r="AD624" s="10">
        <f t="array" ref="AD624">STDEVP(IF(($Y$4:$Y$2354=AB624),$AA$4:$AA$2354,""))</f>
        <v>0</v>
      </c>
      <c r="AE624" s="10">
        <f t="array" ref="AE624">MEDIAN(IF($Y$4:$Y$2354=AB624,$AA$4:$AA$2354,""))</f>
        <v>0.72482500000140893</v>
      </c>
      <c r="AF624" s="6"/>
      <c r="AG624" s="6"/>
      <c r="AH624" s="10"/>
      <c r="AI624" s="53"/>
      <c r="AJ624" s="10"/>
      <c r="AK624" s="10"/>
    </row>
    <row r="625" spans="1:37" x14ac:dyDescent="0.15">
      <c r="A625" s="50"/>
      <c r="B625" s="13"/>
      <c r="C625" s="6"/>
      <c r="D625" s="6"/>
      <c r="E625" s="6"/>
      <c r="F625" s="10"/>
      <c r="G625" s="10"/>
      <c r="H625" s="10"/>
      <c r="I625" s="6"/>
      <c r="J625" s="6"/>
      <c r="K625" s="10"/>
      <c r="L625" s="53"/>
      <c r="M625" s="10"/>
      <c r="N625" s="10"/>
      <c r="O625" s="6"/>
      <c r="P625" s="10"/>
      <c r="Q625" s="10"/>
      <c r="R625" s="10"/>
      <c r="S625" s="6"/>
      <c r="T625" s="6"/>
      <c r="U625" s="10"/>
      <c r="V625" s="53"/>
      <c r="W625" s="10"/>
      <c r="X625" s="10"/>
      <c r="Y625" s="50">
        <v>13.407946979328001</v>
      </c>
      <c r="Z625" s="13">
        <f t="shared" si="31"/>
        <v>10</v>
      </c>
      <c r="AA625" s="6">
        <v>0.38573500000557348</v>
      </c>
      <c r="AB625" s="50">
        <v>55.830402878976003</v>
      </c>
      <c r="AC625" s="10">
        <f t="shared" si="32"/>
        <v>0.38684499999992306</v>
      </c>
      <c r="AD625" s="10">
        <f t="array" ref="AD625">STDEVP(IF(($Y$4:$Y$2354=AB625),$AA$4:$AA$2354,""))</f>
        <v>0</v>
      </c>
      <c r="AE625" s="10">
        <f t="array" ref="AE625">MEDIAN(IF($Y$4:$Y$2354=AB625,$AA$4:$AA$2354,""))</f>
        <v>0.38684499999992306</v>
      </c>
      <c r="AF625" s="6"/>
      <c r="AG625" s="6"/>
      <c r="AH625" s="10"/>
      <c r="AI625" s="53"/>
      <c r="AJ625" s="10"/>
      <c r="AK625" s="10"/>
    </row>
    <row r="626" spans="1:37" x14ac:dyDescent="0.15">
      <c r="A626" s="50"/>
      <c r="B626" s="13"/>
      <c r="C626" s="6"/>
      <c r="D626" s="6"/>
      <c r="E626" s="6"/>
      <c r="F626" s="10"/>
      <c r="G626" s="10"/>
      <c r="H626" s="10"/>
      <c r="I626" s="6"/>
      <c r="J626" s="6"/>
      <c r="K626" s="10"/>
      <c r="L626" s="53"/>
      <c r="M626" s="10"/>
      <c r="N626" s="10"/>
      <c r="O626" s="6"/>
      <c r="P626" s="10"/>
      <c r="Q626" s="10"/>
      <c r="R626" s="10"/>
      <c r="S626" s="6"/>
      <c r="T626" s="6"/>
      <c r="U626" s="10"/>
      <c r="V626" s="53"/>
      <c r="W626" s="10"/>
      <c r="X626" s="10"/>
      <c r="Y626" s="50">
        <v>13.407946979328001</v>
      </c>
      <c r="Z626" s="13">
        <f t="shared" si="31"/>
        <v>10</v>
      </c>
      <c r="AA626" s="6">
        <v>0.43119000000039298</v>
      </c>
      <c r="AB626" s="50">
        <v>55.938531483647992</v>
      </c>
      <c r="AC626" s="10">
        <f t="shared" si="32"/>
        <v>2.6660000003288609E-2</v>
      </c>
      <c r="AD626" s="10">
        <f t="array" ref="AD626">STDEVP(IF(($Y$4:$Y$2354=AB626),$AA$4:$AA$2354,""))</f>
        <v>0</v>
      </c>
      <c r="AE626" s="10">
        <f t="array" ref="AE626">MEDIAN(IF($Y$4:$Y$2354=AB626,$AA$4:$AA$2354,""))</f>
        <v>2.6660000003288609E-2</v>
      </c>
      <c r="AF626" s="6"/>
      <c r="AG626" s="6"/>
      <c r="AH626" s="10"/>
      <c r="AI626" s="53"/>
      <c r="AJ626" s="10"/>
      <c r="AK626" s="10"/>
    </row>
    <row r="627" spans="1:37" x14ac:dyDescent="0.15">
      <c r="A627" s="50"/>
      <c r="B627" s="13"/>
      <c r="C627" s="6"/>
      <c r="D627" s="6"/>
      <c r="E627" s="6"/>
      <c r="F627" s="10"/>
      <c r="G627" s="10"/>
      <c r="H627" s="10"/>
      <c r="I627" s="6"/>
      <c r="J627" s="6"/>
      <c r="K627" s="10"/>
      <c r="L627" s="53"/>
      <c r="M627" s="10"/>
      <c r="N627" s="10"/>
      <c r="O627" s="6"/>
      <c r="P627" s="10"/>
      <c r="Q627" s="10"/>
      <c r="R627" s="10"/>
      <c r="S627" s="6"/>
      <c r="T627" s="6"/>
      <c r="U627" s="10"/>
      <c r="V627" s="53"/>
      <c r="W627" s="10"/>
      <c r="X627" s="10"/>
      <c r="Y627" s="50">
        <v>13.407946979328001</v>
      </c>
      <c r="Z627" s="13">
        <f t="shared" si="31"/>
        <v>10</v>
      </c>
      <c r="AA627" s="6">
        <v>0.38364500000173174</v>
      </c>
      <c r="AB627" s="50">
        <v>56.010617220095995</v>
      </c>
      <c r="AC627" s="10">
        <f t="shared" si="32"/>
        <v>0.3101050000001202</v>
      </c>
      <c r="AD627" s="10">
        <f t="array" ref="AD627">STDEVP(IF(($Y$4:$Y$2354=AB627),$AA$4:$AA$2354,""))</f>
        <v>0.26863999999992316</v>
      </c>
      <c r="AE627" s="10">
        <f t="array" ref="AE627">MEDIAN(IF($Y$4:$Y$2354=AB627,$AA$4:$AA$2354,""))</f>
        <v>0.3101050000001202</v>
      </c>
      <c r="AF627" s="6"/>
      <c r="AG627" s="6"/>
      <c r="AH627" s="10"/>
      <c r="AI627" s="53"/>
      <c r="AJ627" s="10"/>
      <c r="AK627" s="10"/>
    </row>
    <row r="628" spans="1:37" x14ac:dyDescent="0.15">
      <c r="A628" s="50"/>
      <c r="B628" s="13"/>
      <c r="C628" s="6"/>
      <c r="D628" s="6"/>
      <c r="E628" s="6"/>
      <c r="F628" s="10"/>
      <c r="G628" s="10"/>
      <c r="H628" s="10"/>
      <c r="I628" s="6"/>
      <c r="J628" s="6"/>
      <c r="K628" s="10"/>
      <c r="L628" s="53"/>
      <c r="M628" s="10"/>
      <c r="N628" s="10"/>
      <c r="O628" s="6"/>
      <c r="P628" s="10"/>
      <c r="Q628" s="10"/>
      <c r="R628" s="10"/>
      <c r="S628" s="6"/>
      <c r="T628" s="6"/>
      <c r="U628" s="10"/>
      <c r="V628" s="53"/>
      <c r="W628" s="10"/>
      <c r="X628" s="10"/>
      <c r="Y628" s="50">
        <v>13.407946979328001</v>
      </c>
      <c r="Z628" s="13">
        <f t="shared" si="31"/>
        <v>10</v>
      </c>
      <c r="AA628" s="6">
        <v>0.46364500000347797</v>
      </c>
      <c r="AB628" s="50">
        <v>56.046660088320003</v>
      </c>
      <c r="AC628" s="10">
        <f t="shared" si="32"/>
        <v>0.57545500000168093</v>
      </c>
      <c r="AD628" s="10">
        <f t="array" ref="AD628">STDEVP(IF(($Y$4:$Y$2354=AB628),$AA$4:$AA$2354,""))</f>
        <v>0</v>
      </c>
      <c r="AE628" s="10">
        <f t="array" ref="AE628">MEDIAN(IF($Y$4:$Y$2354=AB628,$AA$4:$AA$2354,""))</f>
        <v>0.57545500000168093</v>
      </c>
      <c r="AF628" s="6"/>
      <c r="AG628" s="6"/>
      <c r="AH628" s="10"/>
      <c r="AI628" s="53"/>
      <c r="AJ628" s="10"/>
      <c r="AK628" s="10"/>
    </row>
    <row r="629" spans="1:37" x14ac:dyDescent="0.15">
      <c r="A629" s="50"/>
      <c r="B629" s="13"/>
      <c r="C629" s="6"/>
      <c r="D629" s="6"/>
      <c r="E629" s="6"/>
      <c r="F629" s="10"/>
      <c r="G629" s="10"/>
      <c r="H629" s="10"/>
      <c r="I629" s="6"/>
      <c r="J629" s="6"/>
      <c r="K629" s="10"/>
      <c r="L629" s="53"/>
      <c r="M629" s="10"/>
      <c r="N629" s="10"/>
      <c r="O629" s="6"/>
      <c r="P629" s="10"/>
      <c r="Q629" s="10"/>
      <c r="R629" s="10"/>
      <c r="S629" s="6"/>
      <c r="T629" s="6"/>
      <c r="U629" s="10"/>
      <c r="V629" s="53"/>
      <c r="W629" s="10"/>
      <c r="X629" s="10"/>
      <c r="Y629" s="50">
        <v>13.407946979328001</v>
      </c>
      <c r="Z629" s="13">
        <f t="shared" si="31"/>
        <v>10</v>
      </c>
      <c r="AA629" s="6">
        <v>0.46810000000085861</v>
      </c>
      <c r="AB629" s="50">
        <v>56.082702956543997</v>
      </c>
      <c r="AC629" s="10">
        <f t="shared" si="32"/>
        <v>5.2375000002641725E-2</v>
      </c>
      <c r="AD629" s="10">
        <f t="array" ref="AD629">STDEVP(IF(($Y$4:$Y$2354=AB629),$AA$4:$AA$2354,""))</f>
        <v>0</v>
      </c>
      <c r="AE629" s="10">
        <f t="array" ref="AE629">MEDIAN(IF($Y$4:$Y$2354=AB629,$AA$4:$AA$2354,""))</f>
        <v>5.2375000002641725E-2</v>
      </c>
      <c r="AF629" s="6"/>
      <c r="AG629" s="6"/>
      <c r="AH629" s="10"/>
      <c r="AI629" s="53"/>
      <c r="AJ629" s="10"/>
      <c r="AK629" s="10"/>
    </row>
    <row r="630" spans="1:37" x14ac:dyDescent="0.15">
      <c r="A630" s="50"/>
      <c r="B630" s="13"/>
      <c r="C630" s="6"/>
      <c r="D630" s="6"/>
      <c r="E630" s="6"/>
      <c r="F630" s="10"/>
      <c r="G630" s="10"/>
      <c r="H630" s="10"/>
      <c r="I630" s="6"/>
      <c r="J630" s="6"/>
      <c r="K630" s="10"/>
      <c r="L630" s="53"/>
      <c r="M630" s="10"/>
      <c r="N630" s="10"/>
      <c r="O630" s="6"/>
      <c r="P630" s="10"/>
      <c r="Q630" s="10"/>
      <c r="R630" s="10"/>
      <c r="S630" s="6"/>
      <c r="T630" s="6"/>
      <c r="U630" s="10"/>
      <c r="V630" s="53"/>
      <c r="W630" s="10"/>
      <c r="X630" s="10"/>
      <c r="Y630" s="50">
        <v>13.407946979328001</v>
      </c>
      <c r="Z630" s="13">
        <f t="shared" si="31"/>
        <v>10</v>
      </c>
      <c r="AA630" s="6">
        <v>0.46755500000085859</v>
      </c>
      <c r="AB630" s="50">
        <v>56.118745824767998</v>
      </c>
      <c r="AC630" s="10">
        <f t="shared" si="32"/>
        <v>5.3919999999207491E-2</v>
      </c>
      <c r="AD630" s="10">
        <f t="array" ref="AD630">STDEVP(IF(($Y$4:$Y$2354=AB630),$AA$4:$AA$2354,""))</f>
        <v>0</v>
      </c>
      <c r="AE630" s="10">
        <f t="array" ref="AE630">MEDIAN(IF($Y$4:$Y$2354=AB630,$AA$4:$AA$2354,""))</f>
        <v>5.3919999999207491E-2</v>
      </c>
      <c r="AF630" s="6"/>
      <c r="AG630" s="6"/>
      <c r="AH630" s="10"/>
      <c r="AI630" s="53"/>
      <c r="AJ630" s="10"/>
      <c r="AK630" s="10"/>
    </row>
    <row r="631" spans="1:37" x14ac:dyDescent="0.15">
      <c r="A631" s="50"/>
      <c r="B631" s="13"/>
      <c r="C631" s="6"/>
      <c r="D631" s="6"/>
      <c r="E631" s="6"/>
      <c r="F631" s="10"/>
      <c r="G631" s="10"/>
      <c r="H631" s="10"/>
      <c r="I631" s="6"/>
      <c r="J631" s="6"/>
      <c r="K631" s="10"/>
      <c r="L631" s="53"/>
      <c r="M631" s="10"/>
      <c r="N631" s="10"/>
      <c r="O631" s="6"/>
      <c r="P631" s="10"/>
      <c r="Q631" s="10"/>
      <c r="R631" s="10"/>
      <c r="S631" s="6"/>
      <c r="T631" s="6"/>
      <c r="U631" s="10"/>
      <c r="V631" s="53"/>
      <c r="W631" s="10"/>
      <c r="X631" s="10"/>
      <c r="Y631" s="50">
        <v>13.407946979328001</v>
      </c>
      <c r="Z631" s="13">
        <f t="shared" si="31"/>
        <v>10</v>
      </c>
      <c r="AA631" s="6">
        <v>0.44530999999946053</v>
      </c>
      <c r="AB631" s="50">
        <v>56.154788692992</v>
      </c>
      <c r="AC631" s="10">
        <f t="shared" si="32"/>
        <v>0.58091500000412544</v>
      </c>
      <c r="AD631" s="10">
        <f t="array" ref="AD631">STDEVP(IF(($Y$4:$Y$2354=AB631),$AA$4:$AA$2354,""))</f>
        <v>0</v>
      </c>
      <c r="AE631" s="10">
        <f t="array" ref="AE631">MEDIAN(IF($Y$4:$Y$2354=AB631,$AA$4:$AA$2354,""))</f>
        <v>0.58091500000412544</v>
      </c>
      <c r="AF631" s="6"/>
      <c r="AG631" s="6"/>
      <c r="AH631" s="10"/>
      <c r="AI631" s="53"/>
      <c r="AJ631" s="10"/>
      <c r="AK631" s="10"/>
    </row>
    <row r="632" spans="1:37" x14ac:dyDescent="0.15">
      <c r="A632" s="50"/>
      <c r="B632" s="13"/>
      <c r="C632" s="6"/>
      <c r="D632" s="6"/>
      <c r="E632" s="6"/>
      <c r="F632" s="10"/>
      <c r="G632" s="10"/>
      <c r="H632" s="10"/>
      <c r="I632" s="6"/>
      <c r="J632" s="6"/>
      <c r="K632" s="10"/>
      <c r="L632" s="53"/>
      <c r="M632" s="10"/>
      <c r="N632" s="10"/>
      <c r="O632" s="6"/>
      <c r="P632" s="10"/>
      <c r="Q632" s="10"/>
      <c r="R632" s="10"/>
      <c r="S632" s="6"/>
      <c r="T632" s="6"/>
      <c r="U632" s="10"/>
      <c r="V632" s="53"/>
      <c r="W632" s="10"/>
      <c r="X632" s="10"/>
      <c r="Y632" s="50">
        <v>13.407946979328001</v>
      </c>
      <c r="Z632" s="13">
        <f t="shared" si="31"/>
        <v>10</v>
      </c>
      <c r="AA632" s="6">
        <v>0.46546500000429281</v>
      </c>
      <c r="AB632" s="50">
        <v>56.190831561216001</v>
      </c>
      <c r="AC632" s="10">
        <f t="shared" si="32"/>
        <v>0.17393000000603509</v>
      </c>
      <c r="AD632" s="10">
        <f t="array" ref="AD632">STDEVP(IF(($Y$4:$Y$2354=AB632),$AA$4:$AA$2354,""))</f>
        <v>0</v>
      </c>
      <c r="AE632" s="10">
        <f t="array" ref="AE632">MEDIAN(IF($Y$4:$Y$2354=AB632,$AA$4:$AA$2354,""))</f>
        <v>0.17393000000603509</v>
      </c>
      <c r="AF632" s="6"/>
      <c r="AG632" s="6"/>
      <c r="AH632" s="10"/>
      <c r="AI632" s="53"/>
      <c r="AJ632" s="10"/>
      <c r="AK632" s="10"/>
    </row>
    <row r="633" spans="1:37" x14ac:dyDescent="0.15">
      <c r="A633" s="50"/>
      <c r="B633" s="13"/>
      <c r="C633" s="6"/>
      <c r="D633" s="6"/>
      <c r="E633" s="6"/>
      <c r="F633" s="10"/>
      <c r="G633" s="10"/>
      <c r="H633" s="10"/>
      <c r="I633" s="6"/>
      <c r="J633" s="6"/>
      <c r="K633" s="10"/>
      <c r="L633" s="53"/>
      <c r="M633" s="10"/>
      <c r="N633" s="10"/>
      <c r="O633" s="6"/>
      <c r="P633" s="10"/>
      <c r="Q633" s="10"/>
      <c r="R633" s="10"/>
      <c r="S633" s="6"/>
      <c r="T633" s="6"/>
      <c r="U633" s="10"/>
      <c r="V633" s="53"/>
      <c r="W633" s="10"/>
      <c r="X633" s="10"/>
      <c r="Y633" s="50">
        <v>15.822819150335999</v>
      </c>
      <c r="Z633" s="13">
        <f t="shared" si="31"/>
        <v>10</v>
      </c>
      <c r="AA633" s="6">
        <v>0.47792000000330326</v>
      </c>
      <c r="AB633" s="50">
        <v>56.226874429440002</v>
      </c>
      <c r="AC633" s="10">
        <f t="shared" si="32"/>
        <v>0.9659400000047329</v>
      </c>
      <c r="AD633" s="10">
        <f t="array" ref="AD633">STDEVP(IF(($Y$4:$Y$2354=AB633),$AA$4:$AA$2354,""))</f>
        <v>0</v>
      </c>
      <c r="AE633" s="10">
        <f t="array" ref="AE633">MEDIAN(IF($Y$4:$Y$2354=AB633,$AA$4:$AA$2354,""))</f>
        <v>0.9659400000047329</v>
      </c>
      <c r="AF633" s="6"/>
      <c r="AG633" s="6"/>
      <c r="AH633" s="10"/>
      <c r="AI633" s="53"/>
      <c r="AJ633" s="10"/>
      <c r="AK633" s="10"/>
    </row>
    <row r="634" spans="1:37" x14ac:dyDescent="0.15">
      <c r="A634" s="50"/>
      <c r="B634" s="13"/>
      <c r="C634" s="6"/>
      <c r="D634" s="6"/>
      <c r="E634" s="6"/>
      <c r="F634" s="10"/>
      <c r="G634" s="10"/>
      <c r="H634" s="10"/>
      <c r="I634" s="6"/>
      <c r="J634" s="6"/>
      <c r="K634" s="10"/>
      <c r="L634" s="53"/>
      <c r="M634" s="10"/>
      <c r="N634" s="10"/>
      <c r="O634" s="6"/>
      <c r="P634" s="10"/>
      <c r="Q634" s="10"/>
      <c r="R634" s="10"/>
      <c r="S634" s="6"/>
      <c r="T634" s="6"/>
      <c r="U634" s="10"/>
      <c r="V634" s="53"/>
      <c r="W634" s="10"/>
      <c r="X634" s="10"/>
      <c r="Y634" s="50">
        <v>15.822819150335999</v>
      </c>
      <c r="Z634" s="13">
        <f t="shared" si="31"/>
        <v>10</v>
      </c>
      <c r="AA634" s="6">
        <v>0.47337500000248833</v>
      </c>
      <c r="AB634" s="50">
        <v>56.335003034111999</v>
      </c>
      <c r="AC634" s="10">
        <f t="shared" si="32"/>
        <v>2.1445000003536885E-2</v>
      </c>
      <c r="AD634" s="10">
        <f t="array" ref="AD634">STDEVP(IF(($Y$4:$Y$2354=AB634),$AA$4:$AA$2354,""))</f>
        <v>0</v>
      </c>
      <c r="AE634" s="10">
        <f t="array" ref="AE634">MEDIAN(IF($Y$4:$Y$2354=AB634,$AA$4:$AA$2354,""))</f>
        <v>2.1445000003536885E-2</v>
      </c>
      <c r="AF634" s="6"/>
      <c r="AG634" s="6"/>
      <c r="AH634" s="10"/>
      <c r="AI634" s="53"/>
      <c r="AJ634" s="10"/>
      <c r="AK634" s="10"/>
    </row>
    <row r="635" spans="1:37" x14ac:dyDescent="0.15">
      <c r="A635" s="50"/>
      <c r="B635" s="13"/>
      <c r="C635" s="6"/>
      <c r="D635" s="6"/>
      <c r="E635" s="6"/>
      <c r="F635" s="10"/>
      <c r="G635" s="10"/>
      <c r="H635" s="10"/>
      <c r="I635" s="6"/>
      <c r="J635" s="6"/>
      <c r="K635" s="10"/>
      <c r="L635" s="53"/>
      <c r="M635" s="10"/>
      <c r="N635" s="10"/>
      <c r="O635" s="6"/>
      <c r="P635" s="10"/>
      <c r="Q635" s="10"/>
      <c r="R635" s="10"/>
      <c r="S635" s="6"/>
      <c r="T635" s="6"/>
      <c r="U635" s="10"/>
      <c r="V635" s="53"/>
      <c r="W635" s="10"/>
      <c r="X635" s="10"/>
      <c r="Y635" s="50">
        <v>25.662522175488</v>
      </c>
      <c r="Z635" s="13">
        <f t="shared" si="31"/>
        <v>20</v>
      </c>
      <c r="AA635" s="6">
        <v>0.47582999999946152</v>
      </c>
      <c r="AB635" s="50">
        <v>56.407088770560001</v>
      </c>
      <c r="AC635" s="10">
        <f t="shared" si="32"/>
        <v>0.85053500000236215</v>
      </c>
      <c r="AD635" s="10">
        <f t="array" ref="AD635">STDEVP(IF(($Y$4:$Y$2354=AB635),$AA$4:$AA$2354,""))</f>
        <v>0</v>
      </c>
      <c r="AE635" s="10">
        <f t="array" ref="AE635">MEDIAN(IF($Y$4:$Y$2354=AB635,$AA$4:$AA$2354,""))</f>
        <v>0.85053500000236215</v>
      </c>
      <c r="AF635" s="6"/>
      <c r="AG635" s="6"/>
      <c r="AH635" s="10"/>
      <c r="AI635" s="53"/>
      <c r="AJ635" s="10"/>
      <c r="AK635" s="10"/>
    </row>
    <row r="636" spans="1:37" x14ac:dyDescent="0.15">
      <c r="A636" s="50"/>
      <c r="B636" s="13"/>
      <c r="C636" s="6"/>
      <c r="D636" s="6"/>
      <c r="E636" s="6"/>
      <c r="F636" s="10"/>
      <c r="G636" s="10"/>
      <c r="H636" s="10"/>
      <c r="I636" s="6"/>
      <c r="J636" s="6"/>
      <c r="K636" s="10"/>
      <c r="L636" s="53"/>
      <c r="M636" s="10"/>
      <c r="N636" s="10"/>
      <c r="O636" s="6"/>
      <c r="P636" s="10"/>
      <c r="Q636" s="10"/>
      <c r="R636" s="10"/>
      <c r="S636" s="6"/>
      <c r="T636" s="6"/>
      <c r="U636" s="10"/>
      <c r="V636" s="53"/>
      <c r="W636" s="10"/>
      <c r="X636" s="10"/>
      <c r="Y636" s="50">
        <v>25.662522175488</v>
      </c>
      <c r="Z636" s="13">
        <f t="shared" si="31"/>
        <v>20</v>
      </c>
      <c r="AA636" s="6">
        <v>0.47828500000371066</v>
      </c>
      <c r="AB636" s="50">
        <v>56.443131638784003</v>
      </c>
      <c r="AC636" s="10">
        <f t="shared" si="32"/>
        <v>4.9830000002234254E-2</v>
      </c>
      <c r="AD636" s="10">
        <f t="array" ref="AD636">STDEVP(IF(($Y$4:$Y$2354=AB636),$AA$4:$AA$2354,""))</f>
        <v>0</v>
      </c>
      <c r="AE636" s="10">
        <f t="array" ref="AE636">MEDIAN(IF($Y$4:$Y$2354=AB636,$AA$4:$AA$2354,""))</f>
        <v>4.9830000002234254E-2</v>
      </c>
      <c r="AF636" s="6"/>
      <c r="AG636" s="6"/>
      <c r="AH636" s="10"/>
      <c r="AI636" s="53"/>
      <c r="AJ636" s="10"/>
      <c r="AK636" s="10"/>
    </row>
    <row r="637" spans="1:37" x14ac:dyDescent="0.15">
      <c r="A637" s="50"/>
      <c r="B637" s="13"/>
      <c r="C637" s="6"/>
      <c r="D637" s="6"/>
      <c r="E637" s="6"/>
      <c r="F637" s="10"/>
      <c r="G637" s="10"/>
      <c r="H637" s="10"/>
      <c r="I637" s="6"/>
      <c r="J637" s="6"/>
      <c r="K637" s="10"/>
      <c r="L637" s="53"/>
      <c r="M637" s="10"/>
      <c r="N637" s="10"/>
      <c r="O637" s="6"/>
      <c r="P637" s="10"/>
      <c r="Q637" s="10"/>
      <c r="R637" s="10"/>
      <c r="S637" s="6"/>
      <c r="T637" s="6"/>
      <c r="U637" s="10"/>
      <c r="V637" s="53"/>
      <c r="W637" s="10"/>
      <c r="X637" s="10"/>
      <c r="Y637" s="50">
        <v>32.835052952063997</v>
      </c>
      <c r="Z637" s="13">
        <f t="shared" si="31"/>
        <v>30</v>
      </c>
      <c r="AA637" s="6">
        <v>0.49574000000010177</v>
      </c>
      <c r="AB637" s="50">
        <v>56.623345979903995</v>
      </c>
      <c r="AC637" s="10">
        <f t="shared" si="32"/>
        <v>0.80773500000397003</v>
      </c>
      <c r="AD637" s="10">
        <f t="array" ref="AD637">STDEVP(IF(($Y$4:$Y$2354=AB637),$AA$4:$AA$2354,""))</f>
        <v>0</v>
      </c>
      <c r="AE637" s="10">
        <f t="array" ref="AE637">MEDIAN(IF($Y$4:$Y$2354=AB637,$AA$4:$AA$2354,""))</f>
        <v>0.80773500000397003</v>
      </c>
      <c r="AF637" s="6"/>
      <c r="AG637" s="6"/>
      <c r="AH637" s="10"/>
      <c r="AI637" s="53"/>
      <c r="AJ637" s="10"/>
      <c r="AK637" s="10"/>
    </row>
    <row r="638" spans="1:37" x14ac:dyDescent="0.15">
      <c r="A638" s="50"/>
      <c r="B638" s="13"/>
      <c r="C638" s="6"/>
      <c r="D638" s="6"/>
      <c r="E638" s="6"/>
      <c r="F638" s="10"/>
      <c r="G638" s="10"/>
      <c r="H638" s="10"/>
      <c r="I638" s="6"/>
      <c r="J638" s="6"/>
      <c r="K638" s="10"/>
      <c r="L638" s="53"/>
      <c r="M638" s="10"/>
      <c r="N638" s="10"/>
      <c r="O638" s="6"/>
      <c r="P638" s="10"/>
      <c r="Q638" s="10"/>
      <c r="R638" s="10"/>
      <c r="S638" s="6"/>
      <c r="T638" s="6"/>
      <c r="U638" s="10"/>
      <c r="V638" s="53"/>
      <c r="W638" s="10"/>
      <c r="X638" s="10"/>
      <c r="Y638" s="50">
        <v>32.835052952063997</v>
      </c>
      <c r="Z638" s="13">
        <f t="shared" si="31"/>
        <v>30</v>
      </c>
      <c r="AA638" s="6">
        <v>0.47519500000330317</v>
      </c>
      <c r="AB638" s="50">
        <v>56.659388848127996</v>
      </c>
      <c r="AC638" s="10">
        <f t="shared" si="32"/>
        <v>0.77541500000328045</v>
      </c>
      <c r="AD638" s="10">
        <f t="array" ref="AD638">STDEVP(IF(($Y$4:$Y$2354=AB638),$AA$4:$AA$2354,""))</f>
        <v>0</v>
      </c>
      <c r="AE638" s="10">
        <f t="array" ref="AE638">MEDIAN(IF($Y$4:$Y$2354=AB638,$AA$4:$AA$2354,""))</f>
        <v>0.77541500000328045</v>
      </c>
      <c r="AF638" s="6"/>
      <c r="AG638" s="6"/>
      <c r="AH638" s="10"/>
      <c r="AI638" s="53"/>
      <c r="AJ638" s="10"/>
      <c r="AK638" s="10"/>
    </row>
    <row r="639" spans="1:37" x14ac:dyDescent="0.15">
      <c r="A639" s="50"/>
      <c r="B639" s="13"/>
      <c r="C639" s="6"/>
      <c r="D639" s="6"/>
      <c r="E639" s="6"/>
      <c r="F639" s="10"/>
      <c r="G639" s="10"/>
      <c r="H639" s="10"/>
      <c r="I639" s="6"/>
      <c r="J639" s="6"/>
      <c r="K639" s="10"/>
      <c r="L639" s="53"/>
      <c r="M639" s="10"/>
      <c r="N639" s="10"/>
      <c r="O639" s="6"/>
      <c r="P639" s="10"/>
      <c r="Q639" s="10"/>
      <c r="R639" s="10"/>
      <c r="S639" s="6"/>
      <c r="T639" s="6"/>
      <c r="U639" s="10"/>
      <c r="V639" s="53"/>
      <c r="W639" s="10"/>
      <c r="X639" s="10"/>
      <c r="Y639" s="50">
        <v>39.034426286592002</v>
      </c>
      <c r="Z639" s="13">
        <f t="shared" si="31"/>
        <v>30</v>
      </c>
      <c r="AA639" s="6">
        <v>0.47364999999946145</v>
      </c>
      <c r="AB639" s="50">
        <v>56.803560321024001</v>
      </c>
      <c r="AC639" s="10">
        <f t="shared" si="32"/>
        <v>0.13011750000237743</v>
      </c>
      <c r="AD639" s="10">
        <f t="array" ref="AD639">STDEVP(IF(($Y$4:$Y$2354=AB639),$AA$4:$AA$2354,""))</f>
        <v>8.7832499997931301E-2</v>
      </c>
      <c r="AE639" s="10">
        <f t="array" ref="AE639">MEDIAN(IF($Y$4:$Y$2354=AB639,$AA$4:$AA$2354,""))</f>
        <v>0.13011750000237743</v>
      </c>
      <c r="AF639" s="6"/>
      <c r="AG639" s="6"/>
      <c r="AH639" s="10"/>
      <c r="AI639" s="53"/>
      <c r="AJ639" s="10"/>
      <c r="AK639" s="10"/>
    </row>
    <row r="640" spans="1:37" x14ac:dyDescent="0.15">
      <c r="A640" s="50"/>
      <c r="B640" s="13"/>
      <c r="C640" s="6"/>
      <c r="D640" s="6"/>
      <c r="E640" s="6"/>
      <c r="F640" s="10"/>
      <c r="G640" s="10"/>
      <c r="H640" s="10"/>
      <c r="I640" s="6"/>
      <c r="J640" s="6"/>
      <c r="K640" s="10"/>
      <c r="L640" s="53"/>
      <c r="M640" s="10"/>
      <c r="N640" s="10"/>
      <c r="O640" s="6"/>
      <c r="P640" s="10"/>
      <c r="Q640" s="10"/>
      <c r="R640" s="10"/>
      <c r="S640" s="6"/>
      <c r="T640" s="6"/>
      <c r="U640" s="10"/>
      <c r="V640" s="53"/>
      <c r="W640" s="10"/>
      <c r="X640" s="10"/>
      <c r="Y640" s="50">
        <v>41.917855744511996</v>
      </c>
      <c r="Z640" s="13">
        <f t="shared" si="31"/>
        <v>40</v>
      </c>
      <c r="AA640" s="6">
        <v>0.47210500000289568</v>
      </c>
      <c r="AB640" s="50">
        <v>56.839603189248002</v>
      </c>
      <c r="AC640" s="10">
        <f t="shared" si="32"/>
        <v>0.26338500000077869</v>
      </c>
      <c r="AD640" s="10">
        <f t="array" ref="AD640">STDEVP(IF(($Y$4:$Y$2354=AB640),$AA$4:$AA$2354,""))</f>
        <v>0</v>
      </c>
      <c r="AE640" s="10">
        <f t="array" ref="AE640">MEDIAN(IF($Y$4:$Y$2354=AB640,$AA$4:$AA$2354,""))</f>
        <v>0.26338500000077869</v>
      </c>
      <c r="AF640" s="6"/>
      <c r="AG640" s="6"/>
      <c r="AH640" s="10"/>
      <c r="AI640" s="53"/>
      <c r="AJ640" s="10"/>
      <c r="AK640" s="10"/>
    </row>
    <row r="641" spans="1:37" x14ac:dyDescent="0.15">
      <c r="A641" s="50"/>
      <c r="B641" s="13"/>
      <c r="C641" s="6"/>
      <c r="D641" s="6"/>
      <c r="E641" s="6"/>
      <c r="F641" s="10"/>
      <c r="G641" s="10"/>
      <c r="H641" s="10"/>
      <c r="I641" s="6"/>
      <c r="J641" s="6"/>
      <c r="K641" s="10"/>
      <c r="L641" s="53"/>
      <c r="M641" s="10"/>
      <c r="N641" s="10"/>
      <c r="O641" s="6"/>
      <c r="P641" s="10"/>
      <c r="Q641" s="10"/>
      <c r="R641" s="10"/>
      <c r="S641" s="6"/>
      <c r="T641" s="6"/>
      <c r="U641" s="10"/>
      <c r="V641" s="53"/>
      <c r="W641" s="10"/>
      <c r="X641" s="10"/>
      <c r="Y641" s="50">
        <v>43.611870551039999</v>
      </c>
      <c r="Z641" s="13">
        <f t="shared" si="31"/>
        <v>40</v>
      </c>
      <c r="AA641" s="6">
        <v>0.47656000000027632</v>
      </c>
      <c r="AB641" s="50">
        <v>56.911688925695991</v>
      </c>
      <c r="AC641" s="10">
        <f t="shared" si="32"/>
        <v>0.37048000000353198</v>
      </c>
      <c r="AD641" s="10">
        <f t="array" ref="AD641">STDEVP(IF(($Y$4:$Y$2354=AB641),$AA$4:$AA$2354,""))</f>
        <v>0</v>
      </c>
      <c r="AE641" s="10">
        <f t="array" ref="AE641">MEDIAN(IF($Y$4:$Y$2354=AB641,$AA$4:$AA$2354,""))</f>
        <v>0.37048000000353198</v>
      </c>
      <c r="AF641" s="6"/>
      <c r="AG641" s="6"/>
      <c r="AH641" s="10"/>
      <c r="AI641" s="53"/>
      <c r="AJ641" s="10"/>
      <c r="AK641" s="10"/>
    </row>
    <row r="642" spans="1:37" x14ac:dyDescent="0.15">
      <c r="A642" s="50"/>
      <c r="B642" s="13"/>
      <c r="C642" s="6"/>
      <c r="D642" s="6"/>
      <c r="E642" s="6"/>
      <c r="F642" s="10"/>
      <c r="G642" s="10"/>
      <c r="H642" s="10"/>
      <c r="I642" s="6"/>
      <c r="J642" s="6"/>
      <c r="K642" s="10"/>
      <c r="L642" s="53"/>
      <c r="M642" s="10"/>
      <c r="N642" s="10"/>
      <c r="O642" s="6"/>
      <c r="P642" s="10"/>
      <c r="Q642" s="10"/>
      <c r="R642" s="10"/>
      <c r="S642" s="6"/>
      <c r="T642" s="6"/>
      <c r="U642" s="10"/>
      <c r="V642" s="53"/>
      <c r="W642" s="10"/>
      <c r="X642" s="10"/>
      <c r="Y642" s="50">
        <v>45.882571249152001</v>
      </c>
      <c r="Z642" s="13">
        <f t="shared" si="31"/>
        <v>40</v>
      </c>
      <c r="AA642" s="6">
        <v>0.47901500000452546</v>
      </c>
      <c r="AB642" s="50">
        <v>56.947731793920006</v>
      </c>
      <c r="AC642" s="10">
        <f t="shared" si="32"/>
        <v>0.21511000000218461</v>
      </c>
      <c r="AD642" s="10">
        <f t="array" ref="AD642">STDEVP(IF(($Y$4:$Y$2354=AB642),$AA$4:$AA$2354,""))</f>
        <v>0.15755500000256961</v>
      </c>
      <c r="AE642" s="10">
        <f t="array" ref="AE642">MEDIAN(IF($Y$4:$Y$2354=AB642,$AA$4:$AA$2354,""))</f>
        <v>0.21511000000218461</v>
      </c>
      <c r="AF642" s="6"/>
      <c r="AG642" s="6"/>
      <c r="AH642" s="10"/>
      <c r="AI642" s="53"/>
      <c r="AJ642" s="10"/>
      <c r="AK642" s="10"/>
    </row>
    <row r="643" spans="1:37" x14ac:dyDescent="0.15">
      <c r="A643" s="50"/>
      <c r="B643" s="13"/>
      <c r="C643" s="6"/>
      <c r="D643" s="6"/>
      <c r="E643" s="6"/>
      <c r="F643" s="10"/>
      <c r="G643" s="10"/>
      <c r="H643" s="10"/>
      <c r="I643" s="6"/>
      <c r="J643" s="6"/>
      <c r="K643" s="10"/>
      <c r="L643" s="53"/>
      <c r="M643" s="10"/>
      <c r="N643" s="10"/>
      <c r="O643" s="6"/>
      <c r="P643" s="10"/>
      <c r="Q643" s="10"/>
      <c r="R643" s="10"/>
      <c r="S643" s="6"/>
      <c r="T643" s="6"/>
      <c r="U643" s="10"/>
      <c r="V643" s="53"/>
      <c r="W643" s="10"/>
      <c r="X643" s="10"/>
      <c r="Y643" s="50">
        <v>48.261400551935999</v>
      </c>
      <c r="Z643" s="13">
        <f t="shared" si="31"/>
        <v>40</v>
      </c>
      <c r="AA643" s="6">
        <v>0.47747000000068374</v>
      </c>
      <c r="AB643" s="50">
        <v>57.019817530367995</v>
      </c>
      <c r="AC643" s="10">
        <f t="shared" si="32"/>
        <v>1.2170000001092252E-2</v>
      </c>
      <c r="AD643" s="10">
        <f t="array" ref="AD643">STDEVP(IF(($Y$4:$Y$2354=AB643),$AA$4:$AA$2354,""))</f>
        <v>0</v>
      </c>
      <c r="AE643" s="10">
        <f t="array" ref="AE643">MEDIAN(IF($Y$4:$Y$2354=AB643,$AA$4:$AA$2354,""))</f>
        <v>1.2170000001092252E-2</v>
      </c>
      <c r="AF643" s="6"/>
      <c r="AG643" s="6"/>
      <c r="AH643" s="10"/>
      <c r="AI643" s="53"/>
      <c r="AJ643" s="10"/>
      <c r="AK643" s="10"/>
    </row>
    <row r="644" spans="1:37" x14ac:dyDescent="0.15">
      <c r="A644" s="50"/>
      <c r="B644" s="13"/>
      <c r="C644" s="6"/>
      <c r="D644" s="6"/>
      <c r="E644" s="6"/>
      <c r="F644" s="10"/>
      <c r="G644" s="10"/>
      <c r="H644" s="10"/>
      <c r="I644" s="6"/>
      <c r="J644" s="6"/>
      <c r="K644" s="10"/>
      <c r="L644" s="53"/>
      <c r="M644" s="10"/>
      <c r="N644" s="10"/>
      <c r="O644" s="6"/>
      <c r="P644" s="10"/>
      <c r="Q644" s="10"/>
      <c r="R644" s="10"/>
      <c r="S644" s="6"/>
      <c r="T644" s="6"/>
      <c r="U644" s="10"/>
      <c r="V644" s="53"/>
      <c r="W644" s="10"/>
      <c r="X644" s="10"/>
      <c r="Y644" s="50">
        <v>50.423972645375997</v>
      </c>
      <c r="Z644" s="13">
        <f t="shared" si="31"/>
        <v>50</v>
      </c>
      <c r="AA644" s="6">
        <v>0.47592500000411797</v>
      </c>
      <c r="AB644" s="50">
        <v>57.055860398591996</v>
      </c>
      <c r="AC644" s="10">
        <f t="shared" si="32"/>
        <v>0.9443950000040926</v>
      </c>
      <c r="AD644" s="10">
        <f t="array" ref="AD644">STDEVP(IF(($Y$4:$Y$2354=AB644),$AA$4:$AA$2354,""))</f>
        <v>0</v>
      </c>
      <c r="AE644" s="10">
        <f t="array" ref="AE644">MEDIAN(IF($Y$4:$Y$2354=AB644,$AA$4:$AA$2354,""))</f>
        <v>0.9443950000040926</v>
      </c>
      <c r="AF644" s="6"/>
      <c r="AG644" s="6"/>
      <c r="AH644" s="10"/>
      <c r="AI644" s="53"/>
      <c r="AJ644" s="10"/>
      <c r="AK644" s="10"/>
    </row>
    <row r="645" spans="1:37" x14ac:dyDescent="0.15">
      <c r="A645" s="50"/>
      <c r="B645" s="13"/>
      <c r="C645" s="6"/>
      <c r="D645" s="6"/>
      <c r="E645" s="6"/>
      <c r="F645" s="10"/>
      <c r="G645" s="10"/>
      <c r="H645" s="10"/>
      <c r="I645" s="6"/>
      <c r="J645" s="6"/>
      <c r="K645" s="10"/>
      <c r="L645" s="53"/>
      <c r="M645" s="10"/>
      <c r="N645" s="10"/>
      <c r="O645" s="6"/>
      <c r="P645" s="10"/>
      <c r="Q645" s="10"/>
      <c r="R645" s="10"/>
      <c r="S645" s="6"/>
      <c r="T645" s="6"/>
      <c r="U645" s="10"/>
      <c r="V645" s="53"/>
      <c r="W645" s="10"/>
      <c r="X645" s="10"/>
      <c r="Y645" s="50">
        <v>51.757558769663994</v>
      </c>
      <c r="Z645" s="13">
        <f t="shared" ref="Z645:Z708" si="33">ROUNDDOWN(Y645/10,0)*10</f>
        <v>50</v>
      </c>
      <c r="AA645" s="6">
        <v>0.48537999999887926</v>
      </c>
      <c r="AB645" s="50">
        <v>57.127946135039998</v>
      </c>
      <c r="AC645" s="10">
        <f t="shared" ref="AC645:AC708" si="34">AVERAGEIF($Y$4:$Y$2354,AB645,$AA$4:$AA$2354)</f>
        <v>0.80018500000257853</v>
      </c>
      <c r="AD645" s="10">
        <f t="array" ref="AD645">STDEVP(IF(($Y$4:$Y$2354=AB645),$AA$4:$AA$2354,""))</f>
        <v>1.0004999998364683E-2</v>
      </c>
      <c r="AE645" s="10">
        <f t="array" ref="AE645">MEDIAN(IF($Y$4:$Y$2354=AB645,$AA$4:$AA$2354,""))</f>
        <v>0.80018500000257853</v>
      </c>
      <c r="AF645" s="6"/>
      <c r="AG645" s="6"/>
      <c r="AH645" s="10"/>
      <c r="AI645" s="53"/>
      <c r="AJ645" s="10"/>
      <c r="AK645" s="10"/>
    </row>
    <row r="646" spans="1:37" x14ac:dyDescent="0.15">
      <c r="A646" s="50"/>
      <c r="B646" s="13"/>
      <c r="C646" s="6"/>
      <c r="D646" s="6"/>
      <c r="E646" s="6"/>
      <c r="F646" s="10"/>
      <c r="G646" s="10"/>
      <c r="H646" s="10"/>
      <c r="I646" s="6"/>
      <c r="J646" s="6"/>
      <c r="K646" s="10"/>
      <c r="L646" s="53"/>
      <c r="M646" s="10"/>
      <c r="N646" s="10"/>
      <c r="O646" s="6"/>
      <c r="P646" s="10"/>
      <c r="Q646" s="10"/>
      <c r="R646" s="10"/>
      <c r="S646" s="6"/>
      <c r="T646" s="6"/>
      <c r="U646" s="10"/>
      <c r="V646" s="53"/>
      <c r="W646" s="10"/>
      <c r="X646" s="10"/>
      <c r="Y646" s="50">
        <v>53.307402103295999</v>
      </c>
      <c r="Z646" s="13">
        <f t="shared" si="33"/>
        <v>50</v>
      </c>
      <c r="AA646" s="6">
        <v>0.49483500000091651</v>
      </c>
      <c r="AB646" s="50">
        <v>57.163989003264</v>
      </c>
      <c r="AC646" s="10">
        <f t="shared" si="34"/>
        <v>0.87521500000237107</v>
      </c>
      <c r="AD646" s="10">
        <f t="array" ref="AD646">STDEVP(IF(($Y$4:$Y$2354=AB646),$AA$4:$AA$2354,""))</f>
        <v>0</v>
      </c>
      <c r="AE646" s="10">
        <f t="array" ref="AE646">MEDIAN(IF($Y$4:$Y$2354=AB646,$AA$4:$AA$2354,""))</f>
        <v>0.87521500000237107</v>
      </c>
      <c r="AF646" s="6"/>
      <c r="AG646" s="6"/>
      <c r="AH646" s="10"/>
      <c r="AI646" s="53"/>
      <c r="AJ646" s="10"/>
      <c r="AK646" s="10"/>
    </row>
    <row r="647" spans="1:37" x14ac:dyDescent="0.15">
      <c r="A647" s="50"/>
      <c r="B647" s="13"/>
      <c r="C647" s="6"/>
      <c r="D647" s="6"/>
      <c r="E647" s="6"/>
      <c r="F647" s="10"/>
      <c r="G647" s="10"/>
      <c r="H647" s="10"/>
      <c r="I647" s="6"/>
      <c r="J647" s="6"/>
      <c r="K647" s="10"/>
      <c r="L647" s="53"/>
      <c r="M647" s="10"/>
      <c r="N647" s="10"/>
      <c r="O647" s="6"/>
      <c r="P647" s="10"/>
      <c r="Q647" s="10"/>
      <c r="R647" s="10"/>
      <c r="S647" s="6"/>
      <c r="T647" s="6"/>
      <c r="U647" s="10"/>
      <c r="V647" s="53"/>
      <c r="W647" s="10"/>
      <c r="X647" s="10"/>
      <c r="Y647" s="50">
        <v>53.307402103295999</v>
      </c>
      <c r="Z647" s="13">
        <f t="shared" si="33"/>
        <v>50</v>
      </c>
      <c r="AA647" s="6">
        <v>0.57083500000184784</v>
      </c>
      <c r="AB647" s="50">
        <v>57.272117607936003</v>
      </c>
      <c r="AC647" s="10">
        <f t="shared" si="34"/>
        <v>0.32597000000186638</v>
      </c>
      <c r="AD647" s="10">
        <f t="array" ref="AD647">STDEVP(IF(($Y$4:$Y$2354=AB647),$AA$4:$AA$2354,""))</f>
        <v>0.25222999999817702</v>
      </c>
      <c r="AE647" s="10">
        <f t="array" ref="AE647">MEDIAN(IF($Y$4:$Y$2354=AB647,$AA$4:$AA$2354,""))</f>
        <v>0.32597000000186638</v>
      </c>
      <c r="AF647" s="6"/>
      <c r="AG647" s="6"/>
      <c r="AH647" s="10"/>
      <c r="AI647" s="53"/>
      <c r="AJ647" s="10"/>
      <c r="AK647" s="10"/>
    </row>
    <row r="648" spans="1:37" x14ac:dyDescent="0.15">
      <c r="A648" s="50"/>
      <c r="B648" s="13"/>
      <c r="C648" s="6"/>
      <c r="D648" s="6"/>
      <c r="E648" s="6"/>
      <c r="F648" s="10"/>
      <c r="G648" s="10"/>
      <c r="H648" s="10"/>
      <c r="I648" s="6"/>
      <c r="J648" s="6"/>
      <c r="K648" s="10"/>
      <c r="L648" s="53"/>
      <c r="M648" s="10"/>
      <c r="N648" s="10"/>
      <c r="O648" s="6"/>
      <c r="P648" s="10"/>
      <c r="Q648" s="10"/>
      <c r="R648" s="10"/>
      <c r="S648" s="6"/>
      <c r="T648" s="6"/>
      <c r="U648" s="10"/>
      <c r="V648" s="53"/>
      <c r="W648" s="10"/>
      <c r="X648" s="10"/>
      <c r="Y648" s="50">
        <v>54.532859622912007</v>
      </c>
      <c r="Z648" s="13">
        <f t="shared" si="33"/>
        <v>50</v>
      </c>
      <c r="AA648" s="6">
        <v>0.57929000000004338</v>
      </c>
      <c r="AB648" s="50">
        <v>57.308160476160005</v>
      </c>
      <c r="AC648" s="10">
        <f t="shared" si="34"/>
        <v>2.0989999999695197E-2</v>
      </c>
      <c r="AD648" s="10">
        <f t="array" ref="AD648">STDEVP(IF(($Y$4:$Y$2354=AB648),$AA$4:$AA$2354,""))</f>
        <v>0</v>
      </c>
      <c r="AE648" s="10">
        <f t="array" ref="AE648">MEDIAN(IF($Y$4:$Y$2354=AB648,$AA$4:$AA$2354,""))</f>
        <v>2.0989999999695197E-2</v>
      </c>
      <c r="AF648" s="6"/>
      <c r="AG648" s="6"/>
      <c r="AH648" s="10"/>
      <c r="AI648" s="53"/>
      <c r="AJ648" s="10"/>
      <c r="AK648" s="10"/>
    </row>
    <row r="649" spans="1:37" x14ac:dyDescent="0.15">
      <c r="A649" s="50"/>
      <c r="B649" s="13"/>
      <c r="C649" s="6"/>
      <c r="D649" s="6"/>
      <c r="E649" s="6"/>
      <c r="F649" s="10"/>
      <c r="G649" s="10"/>
      <c r="H649" s="10"/>
      <c r="I649" s="6"/>
      <c r="J649" s="6"/>
      <c r="K649" s="10"/>
      <c r="L649" s="53"/>
      <c r="M649" s="10"/>
      <c r="N649" s="10"/>
      <c r="O649" s="6"/>
      <c r="P649" s="10"/>
      <c r="Q649" s="10"/>
      <c r="R649" s="10"/>
      <c r="S649" s="6"/>
      <c r="T649" s="6"/>
      <c r="U649" s="10"/>
      <c r="V649" s="53"/>
      <c r="W649" s="10"/>
      <c r="X649" s="10"/>
      <c r="Y649" s="50">
        <v>56.010617220095995</v>
      </c>
      <c r="Z649" s="13">
        <f t="shared" si="33"/>
        <v>50</v>
      </c>
      <c r="AA649" s="6">
        <v>0.57874500000004336</v>
      </c>
      <c r="AB649" s="50">
        <v>57.344203344384006</v>
      </c>
      <c r="AC649" s="10">
        <f t="shared" si="34"/>
        <v>0.57046000000552244</v>
      </c>
      <c r="AD649" s="10">
        <f t="array" ref="AD649">STDEVP(IF(($Y$4:$Y$2354=AB649),$AA$4:$AA$2354,""))</f>
        <v>0</v>
      </c>
      <c r="AE649" s="10">
        <f t="array" ref="AE649">MEDIAN(IF($Y$4:$Y$2354=AB649,$AA$4:$AA$2354,""))</f>
        <v>0.57046000000552244</v>
      </c>
      <c r="AF649" s="6"/>
      <c r="AG649" s="6"/>
      <c r="AH649" s="10"/>
      <c r="AI649" s="53"/>
      <c r="AJ649" s="10"/>
      <c r="AK649" s="10"/>
    </row>
    <row r="650" spans="1:37" x14ac:dyDescent="0.15">
      <c r="A650" s="50"/>
      <c r="B650" s="13"/>
      <c r="C650" s="6"/>
      <c r="D650" s="6"/>
      <c r="E650" s="6"/>
      <c r="F650" s="10"/>
      <c r="G650" s="10"/>
      <c r="H650" s="10"/>
      <c r="I650" s="6"/>
      <c r="J650" s="6"/>
      <c r="K650" s="10"/>
      <c r="L650" s="53"/>
      <c r="M650" s="10"/>
      <c r="N650" s="10"/>
      <c r="O650" s="6"/>
      <c r="P650" s="10"/>
      <c r="Q650" s="10"/>
      <c r="R650" s="10"/>
      <c r="S650" s="6"/>
      <c r="T650" s="6"/>
      <c r="U650" s="10"/>
      <c r="V650" s="53"/>
      <c r="W650" s="10"/>
      <c r="X650" s="10"/>
      <c r="Y650" s="50">
        <v>57.272117607936003</v>
      </c>
      <c r="Z650" s="13">
        <f t="shared" si="33"/>
        <v>50</v>
      </c>
      <c r="AA650" s="6">
        <v>0.57820000000004335</v>
      </c>
      <c r="AB650" s="50">
        <v>57.452331949055996</v>
      </c>
      <c r="AC650" s="10">
        <f t="shared" si="34"/>
        <v>0.36638999999928279</v>
      </c>
      <c r="AD650" s="10">
        <f t="array" ref="AD650">STDEVP(IF(($Y$4:$Y$2354=AB650),$AA$4:$AA$2354,""))</f>
        <v>0</v>
      </c>
      <c r="AE650" s="10">
        <f t="array" ref="AE650">MEDIAN(IF($Y$4:$Y$2354=AB650,$AA$4:$AA$2354,""))</f>
        <v>0.36638999999928279</v>
      </c>
      <c r="AF650" s="6"/>
      <c r="AG650" s="6"/>
      <c r="AH650" s="10"/>
      <c r="AI650" s="53"/>
      <c r="AJ650" s="10"/>
      <c r="AK650" s="10"/>
    </row>
    <row r="651" spans="1:37" x14ac:dyDescent="0.15">
      <c r="A651" s="50"/>
      <c r="B651" s="13"/>
      <c r="C651" s="6"/>
      <c r="D651" s="6"/>
      <c r="E651" s="6"/>
      <c r="F651" s="10"/>
      <c r="G651" s="10"/>
      <c r="H651" s="10"/>
      <c r="I651" s="6"/>
      <c r="J651" s="6"/>
      <c r="K651" s="10"/>
      <c r="L651" s="53"/>
      <c r="M651" s="10"/>
      <c r="N651" s="10"/>
      <c r="O651" s="6"/>
      <c r="P651" s="10"/>
      <c r="Q651" s="10"/>
      <c r="R651" s="10"/>
      <c r="S651" s="6"/>
      <c r="T651" s="6"/>
      <c r="U651" s="10"/>
      <c r="V651" s="53"/>
      <c r="W651" s="10"/>
      <c r="X651" s="10"/>
      <c r="Y651" s="50">
        <v>58.389446522879993</v>
      </c>
      <c r="Z651" s="13">
        <f t="shared" si="33"/>
        <v>50</v>
      </c>
      <c r="AA651" s="6">
        <v>0.57665500000347758</v>
      </c>
      <c r="AB651" s="50">
        <v>57.524417685504005</v>
      </c>
      <c r="AC651" s="10">
        <f t="shared" si="34"/>
        <v>0.44042000000211257</v>
      </c>
      <c r="AD651" s="10">
        <f t="array" ref="AD651">STDEVP(IF(($Y$4:$Y$2354=AB651),$AA$4:$AA$2354,""))</f>
        <v>0.38922500000290516</v>
      </c>
      <c r="AE651" s="10">
        <f t="array" ref="AE651">MEDIAN(IF($Y$4:$Y$2354=AB651,$AA$4:$AA$2354,""))</f>
        <v>0.44042000000211257</v>
      </c>
      <c r="AF651" s="6"/>
      <c r="AG651" s="6"/>
      <c r="AH651" s="10"/>
      <c r="AI651" s="53"/>
      <c r="AJ651" s="10"/>
      <c r="AK651" s="10"/>
    </row>
    <row r="652" spans="1:37" x14ac:dyDescent="0.15">
      <c r="A652" s="50"/>
      <c r="B652" s="13"/>
      <c r="C652" s="6"/>
      <c r="D652" s="6"/>
      <c r="E652" s="6"/>
      <c r="F652" s="10"/>
      <c r="G652" s="10"/>
      <c r="H652" s="10"/>
      <c r="I652" s="6"/>
      <c r="J652" s="6"/>
      <c r="K652" s="10"/>
      <c r="L652" s="53"/>
      <c r="M652" s="10"/>
      <c r="N652" s="10"/>
      <c r="O652" s="6"/>
      <c r="P652" s="10"/>
      <c r="Q652" s="10"/>
      <c r="R652" s="10"/>
      <c r="S652" s="6"/>
      <c r="T652" s="6"/>
      <c r="U652" s="10"/>
      <c r="V652" s="53"/>
      <c r="W652" s="10"/>
      <c r="X652" s="10"/>
      <c r="Y652" s="50">
        <v>59.434689701375994</v>
      </c>
      <c r="Z652" s="13">
        <f t="shared" si="33"/>
        <v>50</v>
      </c>
      <c r="AA652" s="6">
        <v>0.57711000000004331</v>
      </c>
      <c r="AB652" s="50">
        <v>57.560460553727999</v>
      </c>
      <c r="AC652" s="10">
        <f t="shared" si="34"/>
        <v>0.72088000000413821</v>
      </c>
      <c r="AD652" s="10">
        <f t="array" ref="AD652">STDEVP(IF(($Y$4:$Y$2354=AB652),$AA$4:$AA$2354,""))</f>
        <v>0.22897000000117668</v>
      </c>
      <c r="AE652" s="10">
        <f t="array" ref="AE652">MEDIAN(IF($Y$4:$Y$2354=AB652,$AA$4:$AA$2354,""))</f>
        <v>0.72088000000413821</v>
      </c>
      <c r="AF652" s="6"/>
      <c r="AG652" s="6"/>
      <c r="AH652" s="10"/>
      <c r="AI652" s="53"/>
      <c r="AJ652" s="10"/>
      <c r="AK652" s="10"/>
    </row>
    <row r="653" spans="1:37" x14ac:dyDescent="0.15">
      <c r="A653" s="50"/>
      <c r="B653" s="13"/>
      <c r="C653" s="6"/>
      <c r="D653" s="6"/>
      <c r="E653" s="6"/>
      <c r="F653" s="10"/>
      <c r="G653" s="10"/>
      <c r="H653" s="10"/>
      <c r="I653" s="6"/>
      <c r="J653" s="6"/>
      <c r="K653" s="10"/>
      <c r="L653" s="53"/>
      <c r="M653" s="10"/>
      <c r="N653" s="10"/>
      <c r="O653" s="6"/>
      <c r="P653" s="10"/>
      <c r="Q653" s="10"/>
      <c r="R653" s="10"/>
      <c r="S653" s="6"/>
      <c r="T653" s="6"/>
      <c r="U653" s="10"/>
      <c r="V653" s="53"/>
      <c r="W653" s="10"/>
      <c r="X653" s="10"/>
      <c r="Y653" s="50">
        <v>59.578861174271999</v>
      </c>
      <c r="Z653" s="13">
        <f t="shared" si="33"/>
        <v>50</v>
      </c>
      <c r="AA653" s="6">
        <v>0.57556500000347754</v>
      </c>
      <c r="AB653" s="50">
        <v>57.740674894847999</v>
      </c>
      <c r="AC653" s="10">
        <f t="shared" si="34"/>
        <v>0.18880666666915116</v>
      </c>
      <c r="AD653" s="10">
        <f t="array" ref="AD653">STDEVP(IF(($Y$4:$Y$2354=AB653),$AA$4:$AA$2354,""))</f>
        <v>6.0116142201333796E-3</v>
      </c>
      <c r="AE653" s="10">
        <f t="array" ref="AE653">MEDIAN(IF($Y$4:$Y$2354=AB653,$AA$4:$AA$2354,""))</f>
        <v>0.18874500000463823</v>
      </c>
      <c r="AF653" s="6"/>
      <c r="AG653" s="6"/>
      <c r="AH653" s="10"/>
      <c r="AI653" s="53"/>
      <c r="AJ653" s="10"/>
      <c r="AK653" s="10"/>
    </row>
    <row r="654" spans="1:37" x14ac:dyDescent="0.15">
      <c r="A654" s="50"/>
      <c r="B654" s="13"/>
      <c r="C654" s="6"/>
      <c r="D654" s="6"/>
      <c r="E654" s="6"/>
      <c r="F654" s="10"/>
      <c r="G654" s="10"/>
      <c r="H654" s="10"/>
      <c r="I654" s="6"/>
      <c r="J654" s="6"/>
      <c r="K654" s="10"/>
      <c r="L654" s="53"/>
      <c r="M654" s="10"/>
      <c r="N654" s="10"/>
      <c r="O654" s="6"/>
      <c r="P654" s="10"/>
      <c r="Q654" s="10"/>
      <c r="R654" s="10"/>
      <c r="S654" s="6"/>
      <c r="T654" s="6"/>
      <c r="U654" s="10"/>
      <c r="V654" s="53"/>
      <c r="W654" s="10"/>
      <c r="X654" s="10"/>
      <c r="Y654" s="50">
        <v>60.08346132940801</v>
      </c>
      <c r="Z654" s="13">
        <f t="shared" si="33"/>
        <v>60</v>
      </c>
      <c r="AA654" s="6">
        <v>0.58602000000208054</v>
      </c>
      <c r="AB654" s="50">
        <v>57.848803499520002</v>
      </c>
      <c r="AC654" s="10">
        <f t="shared" si="34"/>
        <v>0.67051750000557664</v>
      </c>
      <c r="AD654" s="10">
        <f t="array" ref="AD654">STDEVP(IF(($Y$4:$Y$2354=AB654),$AA$4:$AA$2354,""))</f>
        <v>0.10151250000046171</v>
      </c>
      <c r="AE654" s="10">
        <f t="array" ref="AE654">MEDIAN(IF($Y$4:$Y$2354=AB654,$AA$4:$AA$2354,""))</f>
        <v>0.67051750000557664</v>
      </c>
      <c r="AF654" s="6"/>
      <c r="AG654" s="6"/>
      <c r="AH654" s="10"/>
      <c r="AI654" s="53"/>
      <c r="AJ654" s="10"/>
      <c r="AK654" s="10"/>
    </row>
    <row r="655" spans="1:37" x14ac:dyDescent="0.15">
      <c r="A655" s="50"/>
      <c r="B655" s="13"/>
      <c r="C655" s="6"/>
      <c r="D655" s="6"/>
      <c r="E655" s="6"/>
      <c r="F655" s="10"/>
      <c r="G655" s="10"/>
      <c r="H655" s="10"/>
      <c r="I655" s="6"/>
      <c r="J655" s="6"/>
      <c r="K655" s="10"/>
      <c r="L655" s="53"/>
      <c r="M655" s="10"/>
      <c r="N655" s="10"/>
      <c r="O655" s="6"/>
      <c r="P655" s="10"/>
      <c r="Q655" s="10"/>
      <c r="R655" s="10"/>
      <c r="S655" s="6"/>
      <c r="T655" s="6"/>
      <c r="U655" s="10"/>
      <c r="V655" s="53"/>
      <c r="W655" s="10"/>
      <c r="X655" s="10"/>
      <c r="Y655" s="50">
        <v>60.948490166783998</v>
      </c>
      <c r="Z655" s="13">
        <f t="shared" si="33"/>
        <v>60</v>
      </c>
      <c r="AA655" s="6">
        <v>0.57547500000004326</v>
      </c>
      <c r="AB655" s="50">
        <v>57.88484636774399</v>
      </c>
      <c r="AC655" s="10">
        <f t="shared" si="34"/>
        <v>4.8649999998799931E-2</v>
      </c>
      <c r="AD655" s="10">
        <f t="array" ref="AD655">STDEVP(IF(($Y$4:$Y$2354=AB655),$AA$4:$AA$2354,""))</f>
        <v>0</v>
      </c>
      <c r="AE655" s="10">
        <f t="array" ref="AE655">MEDIAN(IF($Y$4:$Y$2354=AB655,$AA$4:$AA$2354,""))</f>
        <v>4.8649999998799931E-2</v>
      </c>
      <c r="AF655" s="6"/>
      <c r="AG655" s="6"/>
      <c r="AH655" s="10"/>
      <c r="AI655" s="53"/>
      <c r="AJ655" s="10"/>
      <c r="AK655" s="10"/>
    </row>
    <row r="656" spans="1:37" x14ac:dyDescent="0.15">
      <c r="A656" s="50"/>
      <c r="B656" s="13"/>
      <c r="C656" s="6"/>
      <c r="D656" s="6"/>
      <c r="E656" s="6"/>
      <c r="F656" s="10"/>
      <c r="G656" s="10"/>
      <c r="H656" s="10"/>
      <c r="I656" s="6"/>
      <c r="J656" s="6"/>
      <c r="K656" s="10"/>
      <c r="L656" s="53"/>
      <c r="M656" s="10"/>
      <c r="N656" s="10"/>
      <c r="O656" s="6"/>
      <c r="P656" s="10"/>
      <c r="Q656" s="10"/>
      <c r="R656" s="10"/>
      <c r="S656" s="6"/>
      <c r="T656" s="6"/>
      <c r="U656" s="10"/>
      <c r="V656" s="53"/>
      <c r="W656" s="10"/>
      <c r="X656" s="10"/>
      <c r="Y656" s="50">
        <v>59.723032647168004</v>
      </c>
      <c r="Z656" s="13">
        <f t="shared" si="33"/>
        <v>50</v>
      </c>
      <c r="AA656" s="6">
        <v>0.60293000000574759</v>
      </c>
      <c r="AB656" s="50">
        <v>57.920889235968005</v>
      </c>
      <c r="AC656" s="10">
        <f t="shared" si="34"/>
        <v>0.78839250000181826</v>
      </c>
      <c r="AD656" s="10">
        <f t="array" ref="AD656">STDEVP(IF(($Y$4:$Y$2354=AB656),$AA$4:$AA$2354,""))</f>
        <v>6.2724999975843909E-3</v>
      </c>
      <c r="AE656" s="10">
        <f t="array" ref="AE656">MEDIAN(IF($Y$4:$Y$2354=AB656,$AA$4:$AA$2354,""))</f>
        <v>0.78839250000181826</v>
      </c>
      <c r="AF656" s="6"/>
      <c r="AG656" s="6"/>
      <c r="AH656" s="10"/>
      <c r="AI656" s="53"/>
      <c r="AJ656" s="10"/>
      <c r="AK656" s="10"/>
    </row>
    <row r="657" spans="1:37" x14ac:dyDescent="0.15">
      <c r="A657" s="50"/>
      <c r="B657" s="13"/>
      <c r="C657" s="6"/>
      <c r="D657" s="6"/>
      <c r="E657" s="6"/>
      <c r="F657" s="10"/>
      <c r="G657" s="10"/>
      <c r="H657" s="10"/>
      <c r="I657" s="6"/>
      <c r="J657" s="6"/>
      <c r="K657" s="10"/>
      <c r="L657" s="53"/>
      <c r="M657" s="10"/>
      <c r="N657" s="10"/>
      <c r="O657" s="6"/>
      <c r="P657" s="10"/>
      <c r="Q657" s="10"/>
      <c r="R657" s="10"/>
      <c r="S657" s="6"/>
      <c r="T657" s="6"/>
      <c r="U657" s="10"/>
      <c r="V657" s="53"/>
      <c r="W657" s="10"/>
      <c r="X657" s="10"/>
      <c r="Y657" s="50">
        <v>59.254475360256002</v>
      </c>
      <c r="Z657" s="13">
        <f t="shared" si="33"/>
        <v>50</v>
      </c>
      <c r="AA657" s="6">
        <v>0.60184000000574756</v>
      </c>
      <c r="AB657" s="50">
        <v>57.956932104191992</v>
      </c>
      <c r="AC657" s="10">
        <f t="shared" si="34"/>
        <v>0.78057500000039215</v>
      </c>
      <c r="AD657" s="10">
        <f t="array" ref="AD657">STDEVP(IF(($Y$4:$Y$2354=AB657),$AA$4:$AA$2354,""))</f>
        <v>0</v>
      </c>
      <c r="AE657" s="10">
        <f t="array" ref="AE657">MEDIAN(IF($Y$4:$Y$2354=AB657,$AA$4:$AA$2354,""))</f>
        <v>0.78057500000039215</v>
      </c>
      <c r="AF657" s="6"/>
      <c r="AG657" s="6"/>
      <c r="AH657" s="10"/>
      <c r="AI657" s="53"/>
      <c r="AJ657" s="10"/>
      <c r="AK657" s="10"/>
    </row>
    <row r="658" spans="1:37" x14ac:dyDescent="0.15">
      <c r="A658" s="50"/>
      <c r="B658" s="13"/>
      <c r="C658" s="6"/>
      <c r="D658" s="6"/>
      <c r="E658" s="6"/>
      <c r="F658" s="10"/>
      <c r="G658" s="10"/>
      <c r="H658" s="10"/>
      <c r="I658" s="6"/>
      <c r="J658" s="6"/>
      <c r="K658" s="10"/>
      <c r="L658" s="53"/>
      <c r="M658" s="10"/>
      <c r="N658" s="10"/>
      <c r="O658" s="6"/>
      <c r="P658" s="10"/>
      <c r="Q658" s="10"/>
      <c r="R658" s="10"/>
      <c r="S658" s="6"/>
      <c r="T658" s="6"/>
      <c r="U658" s="10"/>
      <c r="V658" s="53"/>
      <c r="W658" s="10"/>
      <c r="X658" s="10"/>
      <c r="Y658" s="50">
        <v>59.254475360256002</v>
      </c>
      <c r="Z658" s="13">
        <f t="shared" si="33"/>
        <v>50</v>
      </c>
      <c r="AA658" s="6">
        <v>0.58429500000592216</v>
      </c>
      <c r="AB658" s="50">
        <v>57.992974972415993</v>
      </c>
      <c r="AC658" s="10">
        <f t="shared" si="34"/>
        <v>0.84110749999977086</v>
      </c>
      <c r="AD658" s="10">
        <f t="array" ref="AD658">STDEVP(IF(($Y$4:$Y$2354=AB658),$AA$4:$AA$2354,""))</f>
        <v>4.3897499999960732E-2</v>
      </c>
      <c r="AE658" s="10">
        <f t="array" ref="AE658">MEDIAN(IF($Y$4:$Y$2354=AB658,$AA$4:$AA$2354,""))</f>
        <v>0.84110749999977086</v>
      </c>
      <c r="AF658" s="6"/>
      <c r="AG658" s="6"/>
      <c r="AH658" s="10"/>
      <c r="AI658" s="53"/>
      <c r="AJ658" s="10"/>
      <c r="AK658" s="10"/>
    </row>
    <row r="659" spans="1:37" x14ac:dyDescent="0.15">
      <c r="A659" s="50"/>
      <c r="B659" s="13"/>
      <c r="C659" s="6"/>
      <c r="D659" s="6"/>
      <c r="E659" s="6"/>
      <c r="F659" s="10"/>
      <c r="G659" s="10"/>
      <c r="H659" s="10"/>
      <c r="I659" s="6"/>
      <c r="J659" s="6"/>
      <c r="K659" s="10"/>
      <c r="L659" s="53"/>
      <c r="M659" s="10"/>
      <c r="N659" s="10"/>
      <c r="O659" s="6"/>
      <c r="P659" s="10"/>
      <c r="Q659" s="10"/>
      <c r="R659" s="10"/>
      <c r="S659" s="6"/>
      <c r="T659" s="6"/>
      <c r="U659" s="10"/>
      <c r="V659" s="53"/>
      <c r="W659" s="10"/>
      <c r="X659" s="10"/>
      <c r="Y659" s="50">
        <v>59.290518228479989</v>
      </c>
      <c r="Z659" s="13">
        <f t="shared" si="33"/>
        <v>50</v>
      </c>
      <c r="AA659" s="6">
        <v>0.5887500000033028</v>
      </c>
      <c r="AB659" s="50">
        <v>58.065060708863996</v>
      </c>
      <c r="AC659" s="10">
        <f t="shared" si="34"/>
        <v>2.253500000353692E-2</v>
      </c>
      <c r="AD659" s="10">
        <f t="array" ref="AD659">STDEVP(IF(($Y$4:$Y$2354=AB659),$AA$4:$AA$2354,""))</f>
        <v>0</v>
      </c>
      <c r="AE659" s="10">
        <f t="array" ref="AE659">MEDIAN(IF($Y$4:$Y$2354=AB659,$AA$4:$AA$2354,""))</f>
        <v>2.253500000353692E-2</v>
      </c>
      <c r="AF659" s="6"/>
      <c r="AG659" s="6"/>
      <c r="AH659" s="10"/>
      <c r="AI659" s="53"/>
      <c r="AJ659" s="10"/>
      <c r="AK659" s="10"/>
    </row>
    <row r="660" spans="1:37" x14ac:dyDescent="0.15">
      <c r="A660" s="50"/>
      <c r="B660" s="13"/>
      <c r="C660" s="6"/>
      <c r="D660" s="6"/>
      <c r="E660" s="6"/>
      <c r="F660" s="10"/>
      <c r="G660" s="10"/>
      <c r="H660" s="10"/>
      <c r="I660" s="6"/>
      <c r="J660" s="6"/>
      <c r="K660" s="10"/>
      <c r="L660" s="53"/>
      <c r="M660" s="10"/>
      <c r="N660" s="10"/>
      <c r="O660" s="6"/>
      <c r="P660" s="10"/>
      <c r="Q660" s="10"/>
      <c r="R660" s="10"/>
      <c r="S660" s="6"/>
      <c r="T660" s="6"/>
      <c r="U660" s="10"/>
      <c r="V660" s="53"/>
      <c r="W660" s="10"/>
      <c r="X660" s="10"/>
      <c r="Y660" s="50">
        <v>59.398646833152007</v>
      </c>
      <c r="Z660" s="13">
        <f t="shared" si="33"/>
        <v>50</v>
      </c>
      <c r="AA660" s="6">
        <v>0.59520500000109089</v>
      </c>
      <c r="AB660" s="50">
        <v>58.101103577087997</v>
      </c>
      <c r="AC660" s="10">
        <f t="shared" si="34"/>
        <v>0.13569833333511819</v>
      </c>
      <c r="AD660" s="10">
        <f t="array" ref="AD660">STDEVP(IF(($Y$4:$Y$2354=AB660),$AA$4:$AA$2354,""))</f>
        <v>6.5070853862360278E-2</v>
      </c>
      <c r="AE660" s="10">
        <f t="array" ref="AE660">MEDIAN(IF($Y$4:$Y$2354=AB660,$AA$4:$AA$2354,""))</f>
        <v>0.13549500000158932</v>
      </c>
      <c r="AF660" s="6"/>
      <c r="AG660" s="6"/>
      <c r="AH660" s="10"/>
      <c r="AI660" s="53"/>
      <c r="AJ660" s="10"/>
      <c r="AK660" s="10"/>
    </row>
    <row r="661" spans="1:37" x14ac:dyDescent="0.15">
      <c r="A661" s="50"/>
      <c r="B661" s="13"/>
      <c r="C661" s="6"/>
      <c r="D661" s="6"/>
      <c r="E661" s="6"/>
      <c r="F661" s="10"/>
      <c r="G661" s="10"/>
      <c r="H661" s="10"/>
      <c r="I661" s="6"/>
      <c r="J661" s="6"/>
      <c r="K661" s="10"/>
      <c r="L661" s="53"/>
      <c r="M661" s="10"/>
      <c r="N661" s="10"/>
      <c r="O661" s="6"/>
      <c r="P661" s="10"/>
      <c r="Q661" s="10"/>
      <c r="R661" s="10"/>
      <c r="S661" s="6"/>
      <c r="T661" s="6"/>
      <c r="U661" s="10"/>
      <c r="V661" s="53"/>
      <c r="W661" s="10"/>
      <c r="X661" s="10"/>
      <c r="Y661" s="50">
        <v>59.542818306047998</v>
      </c>
      <c r="Z661" s="13">
        <f t="shared" si="33"/>
        <v>50</v>
      </c>
      <c r="AA661" s="6">
        <v>0.58766000000330276</v>
      </c>
      <c r="AB661" s="50">
        <v>58.137146445311998</v>
      </c>
      <c r="AC661" s="10">
        <f t="shared" si="34"/>
        <v>0.38310250000033641</v>
      </c>
      <c r="AD661" s="10">
        <f t="array" ref="AD661">STDEVP(IF(($Y$4:$Y$2354=AB661),$AA$4:$AA$2354,""))</f>
        <v>0.2004475000003548</v>
      </c>
      <c r="AE661" s="10">
        <f t="array" ref="AE661">MEDIAN(IF($Y$4:$Y$2354=AB661,$AA$4:$AA$2354,""))</f>
        <v>0.38310250000033641</v>
      </c>
      <c r="AF661" s="6"/>
      <c r="AG661" s="6"/>
      <c r="AH661" s="10"/>
      <c r="AI661" s="53"/>
      <c r="AJ661" s="10"/>
      <c r="AK661" s="10"/>
    </row>
    <row r="662" spans="1:37" x14ac:dyDescent="0.15">
      <c r="A662" s="50"/>
      <c r="B662" s="13"/>
      <c r="C662" s="6"/>
      <c r="D662" s="6"/>
      <c r="E662" s="6"/>
      <c r="F662" s="10"/>
      <c r="G662" s="10"/>
      <c r="H662" s="10"/>
      <c r="I662" s="6"/>
      <c r="J662" s="6"/>
      <c r="K662" s="10"/>
      <c r="L662" s="53"/>
      <c r="M662" s="10"/>
      <c r="N662" s="10"/>
      <c r="O662" s="6"/>
      <c r="P662" s="10"/>
      <c r="Q662" s="10"/>
      <c r="R662" s="10"/>
      <c r="S662" s="6"/>
      <c r="T662" s="6"/>
      <c r="U662" s="10"/>
      <c r="V662" s="53"/>
      <c r="W662" s="10"/>
      <c r="X662" s="10"/>
      <c r="Y662" s="50">
        <v>59.542818306047998</v>
      </c>
      <c r="Z662" s="13">
        <f t="shared" si="33"/>
        <v>50</v>
      </c>
      <c r="AA662" s="6">
        <v>0.66466000000079983</v>
      </c>
      <c r="AB662" s="50">
        <v>58.209232181759987</v>
      </c>
      <c r="AC662" s="10">
        <f t="shared" si="34"/>
        <v>0.80137500000356243</v>
      </c>
      <c r="AD662" s="10">
        <f t="array" ref="AD662">STDEVP(IF(($Y$4:$Y$2354=AB662),$AA$4:$AA$2354,""))</f>
        <v>0</v>
      </c>
      <c r="AE662" s="10">
        <f t="array" ref="AE662">MEDIAN(IF($Y$4:$Y$2354=AB662,$AA$4:$AA$2354,""))</f>
        <v>0.80137500000356243</v>
      </c>
      <c r="AF662" s="6"/>
      <c r="AG662" s="6"/>
      <c r="AH662" s="10"/>
      <c r="AI662" s="53"/>
      <c r="AJ662" s="10"/>
      <c r="AK662" s="10"/>
    </row>
    <row r="663" spans="1:37" x14ac:dyDescent="0.15">
      <c r="A663" s="50"/>
      <c r="B663" s="13"/>
      <c r="C663" s="6"/>
      <c r="D663" s="6"/>
      <c r="E663" s="6"/>
      <c r="F663" s="10"/>
      <c r="G663" s="10"/>
      <c r="H663" s="10"/>
      <c r="I663" s="6"/>
      <c r="J663" s="6"/>
      <c r="K663" s="10"/>
      <c r="L663" s="53"/>
      <c r="M663" s="10"/>
      <c r="N663" s="10"/>
      <c r="O663" s="6"/>
      <c r="P663" s="10"/>
      <c r="Q663" s="10"/>
      <c r="R663" s="10"/>
      <c r="S663" s="6"/>
      <c r="T663" s="6"/>
      <c r="U663" s="10"/>
      <c r="V663" s="53"/>
      <c r="W663" s="10"/>
      <c r="X663" s="10"/>
      <c r="Y663" s="50">
        <v>59.650946910720002</v>
      </c>
      <c r="Z663" s="13">
        <f t="shared" si="33"/>
        <v>50</v>
      </c>
      <c r="AA663" s="6">
        <v>0.68311500000103265</v>
      </c>
      <c r="AB663" s="50">
        <v>58.245275049984002</v>
      </c>
      <c r="AC663" s="10">
        <f t="shared" si="34"/>
        <v>4.625000003304125E-3</v>
      </c>
      <c r="AD663" s="10">
        <f t="array" ref="AD663">STDEVP(IF(($Y$4:$Y$2354=AB663),$AA$4:$AA$2354,""))</f>
        <v>0</v>
      </c>
      <c r="AE663" s="10">
        <f t="array" ref="AE663">MEDIAN(IF($Y$4:$Y$2354=AB663,$AA$4:$AA$2354,""))</f>
        <v>4.625000003304125E-3</v>
      </c>
      <c r="AF663" s="6"/>
      <c r="AG663" s="6"/>
      <c r="AH663" s="10"/>
      <c r="AI663" s="53"/>
      <c r="AJ663" s="10"/>
      <c r="AK663" s="10"/>
    </row>
    <row r="664" spans="1:37" x14ac:dyDescent="0.15">
      <c r="A664" s="50"/>
      <c r="B664" s="13"/>
      <c r="C664" s="6"/>
      <c r="D664" s="6"/>
      <c r="E664" s="6"/>
      <c r="F664" s="10"/>
      <c r="G664" s="10"/>
      <c r="H664" s="10"/>
      <c r="I664" s="6"/>
      <c r="J664" s="6"/>
      <c r="K664" s="10"/>
      <c r="L664" s="53"/>
      <c r="M664" s="10"/>
      <c r="N664" s="10"/>
      <c r="O664" s="6"/>
      <c r="P664" s="10"/>
      <c r="Q664" s="10"/>
      <c r="R664" s="10"/>
      <c r="S664" s="6"/>
      <c r="T664" s="6"/>
      <c r="U664" s="10"/>
      <c r="V664" s="53"/>
      <c r="W664" s="10"/>
      <c r="X664" s="10"/>
      <c r="Y664" s="50">
        <v>59.398646833152007</v>
      </c>
      <c r="Z664" s="13">
        <f t="shared" si="33"/>
        <v>50</v>
      </c>
      <c r="AA664" s="6">
        <v>0.70957000000289527</v>
      </c>
      <c r="AB664" s="50">
        <v>58.389446522879993</v>
      </c>
      <c r="AC664" s="10">
        <f t="shared" si="34"/>
        <v>0.57665500000347758</v>
      </c>
      <c r="AD664" s="10">
        <f t="array" ref="AD664">STDEVP(IF(($Y$4:$Y$2354=AB664),$AA$4:$AA$2354,""))</f>
        <v>0</v>
      </c>
      <c r="AE664" s="10">
        <f t="array" ref="AE664">MEDIAN(IF($Y$4:$Y$2354=AB664,$AA$4:$AA$2354,""))</f>
        <v>0.57665500000347758</v>
      </c>
      <c r="AF664" s="6"/>
      <c r="AG664" s="6"/>
      <c r="AH664" s="10"/>
      <c r="AI664" s="53"/>
      <c r="AJ664" s="10"/>
      <c r="AK664" s="10"/>
    </row>
    <row r="665" spans="1:37" x14ac:dyDescent="0.15">
      <c r="A665" s="50"/>
      <c r="B665" s="13"/>
      <c r="C665" s="6"/>
      <c r="D665" s="6"/>
      <c r="E665" s="6"/>
      <c r="F665" s="10"/>
      <c r="G665" s="10"/>
      <c r="H665" s="10"/>
      <c r="I665" s="6"/>
      <c r="J665" s="6"/>
      <c r="K665" s="10"/>
      <c r="L665" s="53"/>
      <c r="M665" s="10"/>
      <c r="N665" s="10"/>
      <c r="O665" s="6"/>
      <c r="P665" s="10"/>
      <c r="Q665" s="10"/>
      <c r="R665" s="10"/>
      <c r="S665" s="6"/>
      <c r="T665" s="6"/>
      <c r="U665" s="10"/>
      <c r="V665" s="53"/>
      <c r="W665" s="10"/>
      <c r="X665" s="10"/>
      <c r="Y665" s="50">
        <v>59.686989778943989</v>
      </c>
      <c r="Z665" s="13">
        <f t="shared" si="33"/>
        <v>50</v>
      </c>
      <c r="AA665" s="6">
        <v>0.76402500000318629</v>
      </c>
      <c r="AB665" s="50">
        <v>58.461532259327996</v>
      </c>
      <c r="AC665" s="10">
        <f t="shared" si="34"/>
        <v>0.68161750000390675</v>
      </c>
      <c r="AD665" s="10">
        <f t="array" ref="AD665">STDEVP(IF(($Y$4:$Y$2354=AB665),$AA$4:$AA$2354,""))</f>
        <v>0.10125250000100333</v>
      </c>
      <c r="AE665" s="10">
        <f t="array" ref="AE665">MEDIAN(IF($Y$4:$Y$2354=AB665,$AA$4:$AA$2354,""))</f>
        <v>0.68161750000390675</v>
      </c>
      <c r="AF665" s="6"/>
      <c r="AG665" s="6"/>
      <c r="AH665" s="10"/>
      <c r="AI665" s="53"/>
      <c r="AJ665" s="10"/>
      <c r="AK665" s="10"/>
    </row>
    <row r="666" spans="1:37" x14ac:dyDescent="0.15">
      <c r="A666" s="50"/>
      <c r="B666" s="13"/>
      <c r="C666" s="6"/>
      <c r="D666" s="6"/>
      <c r="E666" s="6"/>
      <c r="F666" s="10"/>
      <c r="G666" s="10"/>
      <c r="H666" s="10"/>
      <c r="I666" s="6"/>
      <c r="J666" s="6"/>
      <c r="K666" s="10"/>
      <c r="L666" s="53"/>
      <c r="M666" s="10"/>
      <c r="N666" s="10"/>
      <c r="O666" s="6"/>
      <c r="P666" s="10"/>
      <c r="Q666" s="10"/>
      <c r="R666" s="10"/>
      <c r="S666" s="6"/>
      <c r="T666" s="6"/>
      <c r="U666" s="10"/>
      <c r="V666" s="53"/>
      <c r="W666" s="10"/>
      <c r="X666" s="10"/>
      <c r="Y666" s="50">
        <v>59.362603964927992</v>
      </c>
      <c r="Z666" s="13">
        <f t="shared" si="33"/>
        <v>50</v>
      </c>
      <c r="AA666" s="6">
        <v>0.76948000000440864</v>
      </c>
      <c r="AB666" s="50">
        <v>58.533617995775998</v>
      </c>
      <c r="AC666" s="10">
        <f t="shared" si="34"/>
        <v>0.12904000000380123</v>
      </c>
      <c r="AD666" s="10">
        <f t="array" ref="AD666">STDEVP(IF(($Y$4:$Y$2354=AB666),$AA$4:$AA$2354,""))</f>
        <v>0</v>
      </c>
      <c r="AE666" s="10">
        <f t="array" ref="AE666">MEDIAN(IF($Y$4:$Y$2354=AB666,$AA$4:$AA$2354,""))</f>
        <v>0.12904000000380123</v>
      </c>
      <c r="AF666" s="6"/>
      <c r="AG666" s="6"/>
      <c r="AH666" s="10"/>
      <c r="AI666" s="53"/>
      <c r="AJ666" s="10"/>
      <c r="AK666" s="10"/>
    </row>
    <row r="667" spans="1:37" x14ac:dyDescent="0.15">
      <c r="A667" s="50"/>
      <c r="B667" s="13"/>
      <c r="C667" s="6"/>
      <c r="D667" s="6"/>
      <c r="E667" s="6"/>
      <c r="F667" s="10"/>
      <c r="G667" s="10"/>
      <c r="H667" s="10"/>
      <c r="I667" s="6"/>
      <c r="J667" s="6"/>
      <c r="K667" s="10"/>
      <c r="L667" s="53"/>
      <c r="M667" s="10"/>
      <c r="N667" s="10"/>
      <c r="O667" s="6"/>
      <c r="P667" s="10"/>
      <c r="Q667" s="10"/>
      <c r="R667" s="10"/>
      <c r="S667" s="6"/>
      <c r="T667" s="6"/>
      <c r="U667" s="10"/>
      <c r="V667" s="53"/>
      <c r="W667" s="10"/>
      <c r="X667" s="10"/>
      <c r="Y667" s="50">
        <v>59.218432492032001</v>
      </c>
      <c r="Z667" s="13">
        <f t="shared" si="33"/>
        <v>50</v>
      </c>
      <c r="AA667" s="6">
        <v>0.77693500000603843</v>
      </c>
      <c r="AB667" s="50">
        <v>58.605703732224008</v>
      </c>
      <c r="AC667" s="10">
        <f t="shared" si="34"/>
        <v>0.77830000000301158</v>
      </c>
      <c r="AD667" s="10">
        <f t="array" ref="AD667">STDEVP(IF(($Y$4:$Y$2354=AB667),$AA$4:$AA$2354,""))</f>
        <v>0</v>
      </c>
      <c r="AE667" s="10">
        <f t="array" ref="AE667">MEDIAN(IF($Y$4:$Y$2354=AB667,$AA$4:$AA$2354,""))</f>
        <v>0.77830000000301158</v>
      </c>
      <c r="AF667" s="6"/>
      <c r="AG667" s="6"/>
      <c r="AH667" s="10"/>
      <c r="AI667" s="53"/>
      <c r="AJ667" s="10"/>
      <c r="AK667" s="10"/>
    </row>
    <row r="668" spans="1:37" x14ac:dyDescent="0.15">
      <c r="A668" s="50"/>
      <c r="B668" s="13"/>
      <c r="C668" s="6"/>
      <c r="D668" s="6"/>
      <c r="E668" s="6"/>
      <c r="F668" s="10"/>
      <c r="G668" s="10"/>
      <c r="H668" s="10"/>
      <c r="I668" s="6"/>
      <c r="J668" s="6"/>
      <c r="K668" s="10"/>
      <c r="L668" s="53"/>
      <c r="M668" s="10"/>
      <c r="N668" s="10"/>
      <c r="O668" s="6"/>
      <c r="P668" s="10"/>
      <c r="Q668" s="10"/>
      <c r="R668" s="10"/>
      <c r="S668" s="6"/>
      <c r="T668" s="6"/>
      <c r="U668" s="10"/>
      <c r="V668" s="53"/>
      <c r="W668" s="10"/>
      <c r="X668" s="10"/>
      <c r="Y668" s="50">
        <v>58.894046678015997</v>
      </c>
      <c r="Z668" s="13">
        <f t="shared" si="33"/>
        <v>50</v>
      </c>
      <c r="AA668" s="6">
        <v>0.77739000000260416</v>
      </c>
      <c r="AB668" s="50">
        <v>58.641746600448002</v>
      </c>
      <c r="AC668" s="10">
        <f t="shared" si="34"/>
        <v>0.38312000000335722</v>
      </c>
      <c r="AD668" s="10">
        <f t="array" ref="AD668">STDEVP(IF(($Y$4:$Y$2354=AB668),$AA$4:$AA$2354,""))</f>
        <v>0</v>
      </c>
      <c r="AE668" s="10">
        <f t="array" ref="AE668">MEDIAN(IF($Y$4:$Y$2354=AB668,$AA$4:$AA$2354,""))</f>
        <v>0.38312000000335722</v>
      </c>
      <c r="AF668" s="6"/>
      <c r="AG668" s="6"/>
      <c r="AH668" s="10"/>
      <c r="AI668" s="53"/>
      <c r="AJ668" s="10"/>
      <c r="AK668" s="10"/>
    </row>
    <row r="669" spans="1:37" x14ac:dyDescent="0.15">
      <c r="A669" s="50"/>
      <c r="B669" s="13"/>
      <c r="C669" s="6"/>
      <c r="D669" s="6"/>
      <c r="E669" s="6"/>
      <c r="F669" s="10"/>
      <c r="G669" s="10"/>
      <c r="H669" s="10"/>
      <c r="I669" s="6"/>
      <c r="J669" s="6"/>
      <c r="K669" s="10"/>
      <c r="L669" s="53"/>
      <c r="M669" s="10"/>
      <c r="N669" s="10"/>
      <c r="O669" s="6"/>
      <c r="P669" s="10"/>
      <c r="Q669" s="10"/>
      <c r="R669" s="10"/>
      <c r="S669" s="6"/>
      <c r="T669" s="6"/>
      <c r="U669" s="10"/>
      <c r="V669" s="53"/>
      <c r="W669" s="10"/>
      <c r="X669" s="10"/>
      <c r="Y669" s="50">
        <v>58.785918073343993</v>
      </c>
      <c r="Z669" s="13">
        <f t="shared" si="33"/>
        <v>50</v>
      </c>
      <c r="AA669" s="6">
        <v>0.7788450000030116</v>
      </c>
      <c r="AB669" s="50">
        <v>58.677789468672003</v>
      </c>
      <c r="AC669" s="10">
        <f t="shared" si="34"/>
        <v>0.18911000000504563</v>
      </c>
      <c r="AD669" s="10">
        <f t="array" ref="AD669">STDEVP(IF(($Y$4:$Y$2354=AB669),$AA$4:$AA$2354,""))</f>
        <v>0</v>
      </c>
      <c r="AE669" s="10">
        <f t="array" ref="AE669">MEDIAN(IF($Y$4:$Y$2354=AB669,$AA$4:$AA$2354,""))</f>
        <v>0.18911000000504563</v>
      </c>
      <c r="AF669" s="6"/>
      <c r="AG669" s="6"/>
      <c r="AH669" s="10"/>
      <c r="AI669" s="53"/>
      <c r="AJ669" s="10"/>
      <c r="AK669" s="10"/>
    </row>
    <row r="670" spans="1:37" x14ac:dyDescent="0.15">
      <c r="A670" s="50"/>
      <c r="B670" s="13"/>
      <c r="C670" s="6"/>
      <c r="D670" s="6"/>
      <c r="E670" s="6"/>
      <c r="F670" s="10"/>
      <c r="G670" s="10"/>
      <c r="H670" s="10"/>
      <c r="I670" s="6"/>
      <c r="J670" s="6"/>
      <c r="K670" s="10"/>
      <c r="L670" s="53"/>
      <c r="M670" s="10"/>
      <c r="N670" s="10"/>
      <c r="O670" s="6"/>
      <c r="P670" s="10"/>
      <c r="Q670" s="10"/>
      <c r="R670" s="10"/>
      <c r="S670" s="6"/>
      <c r="T670" s="6"/>
      <c r="U670" s="10"/>
      <c r="V670" s="53"/>
      <c r="W670" s="10"/>
      <c r="X670" s="10"/>
      <c r="Y670" s="50">
        <v>58.605703732224008</v>
      </c>
      <c r="Z670" s="13">
        <f t="shared" si="33"/>
        <v>50</v>
      </c>
      <c r="AA670" s="6">
        <v>0.77830000000301158</v>
      </c>
      <c r="AB670" s="50">
        <v>58.713832336895997</v>
      </c>
      <c r="AC670" s="10">
        <f t="shared" si="34"/>
        <v>0.76175499999975194</v>
      </c>
      <c r="AD670" s="10">
        <f t="array" ref="AD670">STDEVP(IF(($Y$4:$Y$2354=AB670),$AA$4:$AA$2354,""))</f>
        <v>0</v>
      </c>
      <c r="AE670" s="10">
        <f t="array" ref="AE670">MEDIAN(IF($Y$4:$Y$2354=AB670,$AA$4:$AA$2354,""))</f>
        <v>0.76175499999975194</v>
      </c>
      <c r="AF670" s="6"/>
      <c r="AG670" s="6"/>
      <c r="AH670" s="10"/>
      <c r="AI670" s="53"/>
      <c r="AJ670" s="10"/>
      <c r="AK670" s="10"/>
    </row>
    <row r="671" spans="1:37" x14ac:dyDescent="0.15">
      <c r="A671" s="50"/>
      <c r="B671" s="13"/>
      <c r="C671" s="6"/>
      <c r="D671" s="6"/>
      <c r="E671" s="6"/>
      <c r="F671" s="10"/>
      <c r="G671" s="10"/>
      <c r="H671" s="10"/>
      <c r="I671" s="6"/>
      <c r="J671" s="6"/>
      <c r="K671" s="10"/>
      <c r="L671" s="53"/>
      <c r="M671" s="10"/>
      <c r="N671" s="10"/>
      <c r="O671" s="6"/>
      <c r="P671" s="10"/>
      <c r="Q671" s="10"/>
      <c r="R671" s="10"/>
      <c r="S671" s="6"/>
      <c r="T671" s="6"/>
      <c r="U671" s="10"/>
      <c r="V671" s="53"/>
      <c r="W671" s="10"/>
      <c r="X671" s="10"/>
      <c r="Y671" s="50">
        <v>58.713832336895997</v>
      </c>
      <c r="Z671" s="13">
        <f t="shared" si="33"/>
        <v>50</v>
      </c>
      <c r="AA671" s="6">
        <v>0.76175499999975194</v>
      </c>
      <c r="AB671" s="50">
        <v>58.785918073343993</v>
      </c>
      <c r="AC671" s="10">
        <f t="shared" si="34"/>
        <v>0.45421500000340642</v>
      </c>
      <c r="AD671" s="10">
        <f t="array" ref="AD671">STDEVP(IF(($Y$4:$Y$2354=AB671),$AA$4:$AA$2354,""))</f>
        <v>0.32462999999960512</v>
      </c>
      <c r="AE671" s="10">
        <f t="array" ref="AE671">MEDIAN(IF($Y$4:$Y$2354=AB671,$AA$4:$AA$2354,""))</f>
        <v>0.45421500000340642</v>
      </c>
      <c r="AF671" s="6"/>
      <c r="AG671" s="6"/>
      <c r="AH671" s="10"/>
      <c r="AI671" s="53"/>
      <c r="AJ671" s="10"/>
      <c r="AK671" s="10"/>
    </row>
    <row r="672" spans="1:37" x14ac:dyDescent="0.15">
      <c r="A672" s="50"/>
      <c r="B672" s="13"/>
      <c r="C672" s="6"/>
      <c r="D672" s="6"/>
      <c r="E672" s="6"/>
      <c r="F672" s="10"/>
      <c r="G672" s="10"/>
      <c r="H672" s="10"/>
      <c r="I672" s="6"/>
      <c r="J672" s="6"/>
      <c r="K672" s="10"/>
      <c r="L672" s="53"/>
      <c r="M672" s="10"/>
      <c r="N672" s="10"/>
      <c r="O672" s="6"/>
      <c r="P672" s="10"/>
      <c r="Q672" s="10"/>
      <c r="R672" s="10"/>
      <c r="S672" s="6"/>
      <c r="T672" s="6"/>
      <c r="U672" s="10"/>
      <c r="V672" s="53"/>
      <c r="W672" s="10"/>
      <c r="X672" s="10"/>
      <c r="Y672" s="50">
        <v>57.992974972415993</v>
      </c>
      <c r="Z672" s="13">
        <f t="shared" si="33"/>
        <v>50</v>
      </c>
      <c r="AA672" s="6">
        <v>0.79720999999981013</v>
      </c>
      <c r="AB672" s="50">
        <v>58.858003809791995</v>
      </c>
      <c r="AC672" s="10">
        <f t="shared" si="34"/>
        <v>0.29187750000105861</v>
      </c>
      <c r="AD672" s="10">
        <f t="array" ref="AD672">STDEVP(IF(($Y$4:$Y$2354=AB672),$AA$4:$AA$2354,""))</f>
        <v>0.28476249999800279</v>
      </c>
      <c r="AE672" s="10">
        <f t="array" ref="AE672">MEDIAN(IF($Y$4:$Y$2354=AB672,$AA$4:$AA$2354,""))</f>
        <v>0.29187750000105861</v>
      </c>
      <c r="AF672" s="6"/>
      <c r="AG672" s="6"/>
      <c r="AH672" s="10"/>
      <c r="AI672" s="53"/>
      <c r="AJ672" s="10"/>
      <c r="AK672" s="10"/>
    </row>
    <row r="673" spans="1:37" x14ac:dyDescent="0.15">
      <c r="A673" s="50"/>
      <c r="B673" s="13"/>
      <c r="C673" s="6"/>
      <c r="D673" s="6"/>
      <c r="E673" s="6"/>
      <c r="F673" s="10"/>
      <c r="G673" s="10"/>
      <c r="H673" s="10"/>
      <c r="I673" s="6"/>
      <c r="J673" s="6"/>
      <c r="K673" s="10"/>
      <c r="L673" s="53"/>
      <c r="M673" s="10"/>
      <c r="N673" s="10"/>
      <c r="O673" s="6"/>
      <c r="P673" s="10"/>
      <c r="Q673" s="10"/>
      <c r="R673" s="10"/>
      <c r="S673" s="6"/>
      <c r="T673" s="6"/>
      <c r="U673" s="10"/>
      <c r="V673" s="53"/>
      <c r="W673" s="10"/>
      <c r="X673" s="10"/>
      <c r="Y673" s="50">
        <v>57.920889235968005</v>
      </c>
      <c r="Z673" s="13">
        <f t="shared" si="33"/>
        <v>50</v>
      </c>
      <c r="AA673" s="6">
        <v>0.79466499999940265</v>
      </c>
      <c r="AB673" s="50">
        <v>58.894046678015997</v>
      </c>
      <c r="AC673" s="10">
        <f t="shared" si="34"/>
        <v>0.78130250000423385</v>
      </c>
      <c r="AD673" s="10">
        <f t="array" ref="AD673">STDEVP(IF(($Y$4:$Y$2354=AB673),$AA$4:$AA$2354,""))</f>
        <v>3.9125000016296818E-3</v>
      </c>
      <c r="AE673" s="10">
        <f t="array" ref="AE673">MEDIAN(IF($Y$4:$Y$2354=AB673,$AA$4:$AA$2354,""))</f>
        <v>0.78130250000423385</v>
      </c>
      <c r="AF673" s="6"/>
      <c r="AG673" s="6"/>
      <c r="AH673" s="10"/>
      <c r="AI673" s="53"/>
      <c r="AJ673" s="10"/>
      <c r="AK673" s="10"/>
    </row>
    <row r="674" spans="1:37" x14ac:dyDescent="0.15">
      <c r="A674" s="50"/>
      <c r="B674" s="13"/>
      <c r="C674" s="6"/>
      <c r="D674" s="6"/>
      <c r="E674" s="6"/>
      <c r="F674" s="10"/>
      <c r="G674" s="10"/>
      <c r="H674" s="10"/>
      <c r="I674" s="6"/>
      <c r="J674" s="6"/>
      <c r="K674" s="10"/>
      <c r="L674" s="53"/>
      <c r="M674" s="10"/>
      <c r="N674" s="10"/>
      <c r="O674" s="6"/>
      <c r="P674" s="10"/>
      <c r="Q674" s="10"/>
      <c r="R674" s="10"/>
      <c r="S674" s="6"/>
      <c r="T674" s="6"/>
      <c r="U674" s="10"/>
      <c r="V674" s="53"/>
      <c r="W674" s="10"/>
      <c r="X674" s="10"/>
      <c r="Y674" s="50">
        <v>57.920889235968005</v>
      </c>
      <c r="Z674" s="13">
        <f t="shared" si="33"/>
        <v>50</v>
      </c>
      <c r="AA674" s="6">
        <v>0.78212000000423387</v>
      </c>
      <c r="AB674" s="50">
        <v>58.966132414463992</v>
      </c>
      <c r="AC674" s="10">
        <f t="shared" si="34"/>
        <v>2.875999999978518E-2</v>
      </c>
      <c r="AD674" s="10">
        <f t="array" ref="AD674">STDEVP(IF(($Y$4:$Y$2354=AB674),$AA$4:$AA$2354,""))</f>
        <v>0</v>
      </c>
      <c r="AE674" s="10">
        <f t="array" ref="AE674">MEDIAN(IF($Y$4:$Y$2354=AB674,$AA$4:$AA$2354,""))</f>
        <v>2.875999999978518E-2</v>
      </c>
      <c r="AF674" s="6"/>
      <c r="AG674" s="6"/>
      <c r="AH674" s="10"/>
      <c r="AI674" s="53"/>
      <c r="AJ674" s="10"/>
      <c r="AK674" s="10"/>
    </row>
    <row r="675" spans="1:37" x14ac:dyDescent="0.15">
      <c r="A675" s="50"/>
      <c r="B675" s="13"/>
      <c r="C675" s="6"/>
      <c r="D675" s="6"/>
      <c r="E675" s="6"/>
      <c r="F675" s="10"/>
      <c r="G675" s="10"/>
      <c r="H675" s="10"/>
      <c r="I675" s="6"/>
      <c r="J675" s="6"/>
      <c r="K675" s="10"/>
      <c r="L675" s="53"/>
      <c r="M675" s="10"/>
      <c r="N675" s="10"/>
      <c r="O675" s="6"/>
      <c r="P675" s="10"/>
      <c r="Q675" s="10"/>
      <c r="R675" s="10"/>
      <c r="S675" s="6"/>
      <c r="T675" s="6"/>
      <c r="U675" s="10"/>
      <c r="V675" s="53"/>
      <c r="W675" s="10"/>
      <c r="X675" s="10"/>
      <c r="Y675" s="50">
        <v>57.956932104191992</v>
      </c>
      <c r="Z675" s="13">
        <f t="shared" si="33"/>
        <v>50</v>
      </c>
      <c r="AA675" s="6">
        <v>0.78057500000039215</v>
      </c>
      <c r="AB675" s="50">
        <v>59.074261019135996</v>
      </c>
      <c r="AC675" s="10">
        <f t="shared" si="34"/>
        <v>0.77866750000403007</v>
      </c>
      <c r="AD675" s="10">
        <f t="array" ref="AD675">STDEVP(IF(($Y$4:$Y$2354=AB675),$AA$4:$AA$2354,""))</f>
        <v>1.2725000002037357E-3</v>
      </c>
      <c r="AE675" s="10">
        <f t="array" ref="AE675">MEDIAN(IF($Y$4:$Y$2354=AB675,$AA$4:$AA$2354,""))</f>
        <v>0.77866750000403007</v>
      </c>
      <c r="AF675" s="6"/>
      <c r="AG675" s="6"/>
      <c r="AH675" s="10"/>
      <c r="AI675" s="53"/>
      <c r="AJ675" s="10"/>
      <c r="AK675" s="10"/>
    </row>
    <row r="676" spans="1:37" x14ac:dyDescent="0.15">
      <c r="A676" s="50"/>
      <c r="B676" s="13"/>
      <c r="C676" s="6"/>
      <c r="D676" s="6"/>
      <c r="E676" s="6"/>
      <c r="F676" s="10"/>
      <c r="G676" s="10"/>
      <c r="H676" s="10"/>
      <c r="I676" s="6"/>
      <c r="J676" s="6"/>
      <c r="K676" s="10"/>
      <c r="L676" s="53"/>
      <c r="M676" s="10"/>
      <c r="N676" s="10"/>
      <c r="O676" s="6"/>
      <c r="P676" s="10"/>
      <c r="Q676" s="10"/>
      <c r="R676" s="10"/>
      <c r="S676" s="6"/>
      <c r="T676" s="6"/>
      <c r="U676" s="10"/>
      <c r="V676" s="53"/>
      <c r="W676" s="10"/>
      <c r="X676" s="10"/>
      <c r="Y676" s="50">
        <v>57.848803499520002</v>
      </c>
      <c r="Z676" s="13">
        <f t="shared" si="33"/>
        <v>50</v>
      </c>
      <c r="AA676" s="6">
        <v>0.77203000000603828</v>
      </c>
      <c r="AB676" s="50">
        <v>59.146346755583998</v>
      </c>
      <c r="AC676" s="10">
        <f t="shared" si="34"/>
        <v>0.17724250000173936</v>
      </c>
      <c r="AD676" s="10">
        <f t="array" ref="AD676">STDEVP(IF(($Y$4:$Y$2354=AB676),$AA$4:$AA$2354,""))</f>
        <v>1.9227499998515758E-2</v>
      </c>
      <c r="AE676" s="10">
        <f t="array" ref="AE676">MEDIAN(IF($Y$4:$Y$2354=AB676,$AA$4:$AA$2354,""))</f>
        <v>0.17724250000173936</v>
      </c>
      <c r="AF676" s="6"/>
      <c r="AG676" s="6"/>
      <c r="AH676" s="10"/>
      <c r="AI676" s="53"/>
      <c r="AJ676" s="10"/>
      <c r="AK676" s="10"/>
    </row>
    <row r="677" spans="1:37" x14ac:dyDescent="0.15">
      <c r="A677" s="50"/>
      <c r="B677" s="13"/>
      <c r="C677" s="6"/>
      <c r="D677" s="6"/>
      <c r="E677" s="6"/>
      <c r="F677" s="10"/>
      <c r="G677" s="10"/>
      <c r="H677" s="10"/>
      <c r="I677" s="6"/>
      <c r="J677" s="6"/>
      <c r="K677" s="10"/>
      <c r="L677" s="53"/>
      <c r="M677" s="10"/>
      <c r="N677" s="10"/>
      <c r="O677" s="6"/>
      <c r="P677" s="10"/>
      <c r="Q677" s="10"/>
      <c r="R677" s="10"/>
      <c r="S677" s="6"/>
      <c r="T677" s="6"/>
      <c r="U677" s="10"/>
      <c r="V677" s="53"/>
      <c r="W677" s="10"/>
      <c r="X677" s="10"/>
      <c r="Y677" s="50">
        <v>59.074261019135996</v>
      </c>
      <c r="Z677" s="13">
        <f t="shared" si="33"/>
        <v>50</v>
      </c>
      <c r="AA677" s="6">
        <v>0.7799400000042338</v>
      </c>
      <c r="AB677" s="50">
        <v>59.182389623808</v>
      </c>
      <c r="AC677" s="10">
        <f t="shared" si="34"/>
        <v>0.24993000000520249</v>
      </c>
      <c r="AD677" s="10">
        <f t="array" ref="AD677">STDEVP(IF(($Y$4:$Y$2354=AB677),$AA$4:$AA$2354,""))</f>
        <v>0</v>
      </c>
      <c r="AE677" s="10">
        <f t="array" ref="AE677">MEDIAN(IF($Y$4:$Y$2354=AB677,$AA$4:$AA$2354,""))</f>
        <v>0.24993000000520249</v>
      </c>
      <c r="AF677" s="6"/>
      <c r="AG677" s="6"/>
      <c r="AH677" s="10"/>
      <c r="AI677" s="53"/>
      <c r="AJ677" s="10"/>
      <c r="AK677" s="10"/>
    </row>
    <row r="678" spans="1:37" x14ac:dyDescent="0.15">
      <c r="A678" s="50"/>
      <c r="B678" s="13"/>
      <c r="C678" s="6"/>
      <c r="D678" s="6"/>
      <c r="E678" s="6"/>
      <c r="F678" s="10"/>
      <c r="G678" s="10"/>
      <c r="H678" s="10"/>
      <c r="I678" s="6"/>
      <c r="J678" s="6"/>
      <c r="K678" s="10"/>
      <c r="L678" s="53"/>
      <c r="M678" s="10"/>
      <c r="N678" s="10"/>
      <c r="O678" s="6"/>
      <c r="P678" s="10"/>
      <c r="Q678" s="10"/>
      <c r="R678" s="10"/>
      <c r="S678" s="6"/>
      <c r="T678" s="6"/>
      <c r="U678" s="10"/>
      <c r="V678" s="53"/>
      <c r="W678" s="10"/>
      <c r="X678" s="10"/>
      <c r="Y678" s="50">
        <v>59.074261019135996</v>
      </c>
      <c r="Z678" s="13">
        <f t="shared" si="33"/>
        <v>50</v>
      </c>
      <c r="AA678" s="6">
        <v>0.77739500000382633</v>
      </c>
      <c r="AB678" s="50">
        <v>59.218432492032001</v>
      </c>
      <c r="AC678" s="10">
        <f t="shared" si="34"/>
        <v>0.77693500000603843</v>
      </c>
      <c r="AD678" s="10">
        <f t="array" ref="AD678">STDEVP(IF(($Y$4:$Y$2354=AB678),$AA$4:$AA$2354,""))</f>
        <v>0</v>
      </c>
      <c r="AE678" s="10">
        <f t="array" ref="AE678">MEDIAN(IF($Y$4:$Y$2354=AB678,$AA$4:$AA$2354,""))</f>
        <v>0.77693500000603843</v>
      </c>
      <c r="AF678" s="6"/>
      <c r="AG678" s="6"/>
      <c r="AH678" s="10"/>
      <c r="AI678" s="53"/>
      <c r="AJ678" s="10"/>
      <c r="AK678" s="10"/>
    </row>
    <row r="679" spans="1:37" x14ac:dyDescent="0.15">
      <c r="A679" s="50"/>
      <c r="B679" s="13"/>
      <c r="C679" s="6"/>
      <c r="D679" s="6"/>
      <c r="E679" s="6"/>
      <c r="F679" s="10"/>
      <c r="G679" s="10"/>
      <c r="H679" s="10"/>
      <c r="I679" s="6"/>
      <c r="J679" s="6"/>
      <c r="K679" s="10"/>
      <c r="L679" s="53"/>
      <c r="M679" s="10"/>
      <c r="N679" s="10"/>
      <c r="O679" s="6"/>
      <c r="P679" s="10"/>
      <c r="Q679" s="10"/>
      <c r="R679" s="10"/>
      <c r="S679" s="6"/>
      <c r="T679" s="6"/>
      <c r="U679" s="10"/>
      <c r="V679" s="53"/>
      <c r="W679" s="10"/>
      <c r="X679" s="10"/>
      <c r="Y679" s="50">
        <v>59.795118383616007</v>
      </c>
      <c r="Z679" s="13">
        <f t="shared" si="33"/>
        <v>50</v>
      </c>
      <c r="AA679" s="6">
        <v>0.77730500000039204</v>
      </c>
      <c r="AB679" s="50">
        <v>59.254475360256002</v>
      </c>
      <c r="AC679" s="10">
        <f t="shared" si="34"/>
        <v>0.45638200000447099</v>
      </c>
      <c r="AD679" s="10">
        <f t="array" ref="AD679">STDEVP(IF(($Y$4:$Y$2354=AB679),$AA$4:$AA$2354,""))</f>
        <v>0.25171964783603962</v>
      </c>
      <c r="AE679" s="10">
        <f t="array" ref="AE679">MEDIAN(IF($Y$4:$Y$2354=AB679,$AA$4:$AA$2354,""))</f>
        <v>0.58429500000592216</v>
      </c>
      <c r="AF679" s="6"/>
      <c r="AG679" s="6"/>
      <c r="AH679" s="10"/>
      <c r="AI679" s="53"/>
      <c r="AJ679" s="10"/>
      <c r="AK679" s="10"/>
    </row>
    <row r="680" spans="1:37" x14ac:dyDescent="0.15">
      <c r="A680" s="50"/>
      <c r="B680" s="13"/>
      <c r="C680" s="6"/>
      <c r="D680" s="6"/>
      <c r="E680" s="6"/>
      <c r="F680" s="10"/>
      <c r="G680" s="10"/>
      <c r="H680" s="10"/>
      <c r="I680" s="6"/>
      <c r="J680" s="6"/>
      <c r="K680" s="10"/>
      <c r="L680" s="53"/>
      <c r="M680" s="10"/>
      <c r="N680" s="10"/>
      <c r="O680" s="6"/>
      <c r="P680" s="10"/>
      <c r="Q680" s="10"/>
      <c r="R680" s="10"/>
      <c r="S680" s="6"/>
      <c r="T680" s="6"/>
      <c r="U680" s="10"/>
      <c r="V680" s="53"/>
      <c r="W680" s="10"/>
      <c r="X680" s="10"/>
      <c r="Y680" s="50">
        <v>59.578861174271999</v>
      </c>
      <c r="Z680" s="13">
        <f t="shared" si="33"/>
        <v>50</v>
      </c>
      <c r="AA680" s="6">
        <v>0.77475999999998457</v>
      </c>
      <c r="AB680" s="50">
        <v>59.290518228479989</v>
      </c>
      <c r="AC680" s="10">
        <f t="shared" si="34"/>
        <v>0.5887500000033028</v>
      </c>
      <c r="AD680" s="10">
        <f t="array" ref="AD680">STDEVP(IF(($Y$4:$Y$2354=AB680),$AA$4:$AA$2354,""))</f>
        <v>0</v>
      </c>
      <c r="AE680" s="10">
        <f t="array" ref="AE680">MEDIAN(IF($Y$4:$Y$2354=AB680,$AA$4:$AA$2354,""))</f>
        <v>0.5887500000033028</v>
      </c>
      <c r="AF680" s="6"/>
      <c r="AG680" s="6"/>
      <c r="AH680" s="10"/>
      <c r="AI680" s="53"/>
      <c r="AJ680" s="10"/>
      <c r="AK680" s="10"/>
    </row>
    <row r="681" spans="1:37" x14ac:dyDescent="0.15">
      <c r="A681" s="50"/>
      <c r="B681" s="13"/>
      <c r="C681" s="6"/>
      <c r="D681" s="6"/>
      <c r="E681" s="6"/>
      <c r="F681" s="10"/>
      <c r="G681" s="10"/>
      <c r="H681" s="10"/>
      <c r="I681" s="6"/>
      <c r="J681" s="6"/>
      <c r="K681" s="10"/>
      <c r="L681" s="53"/>
      <c r="M681" s="10"/>
      <c r="N681" s="10"/>
      <c r="O681" s="6"/>
      <c r="P681" s="10"/>
      <c r="Q681" s="10"/>
      <c r="R681" s="10"/>
      <c r="S681" s="6"/>
      <c r="T681" s="6"/>
      <c r="U681" s="10"/>
      <c r="V681" s="53"/>
      <c r="W681" s="10"/>
      <c r="X681" s="10"/>
      <c r="Y681" s="50">
        <v>58.894046678015997</v>
      </c>
      <c r="Z681" s="13">
        <f t="shared" si="33"/>
        <v>50</v>
      </c>
      <c r="AA681" s="6">
        <v>0.78521500000586353</v>
      </c>
      <c r="AB681" s="50">
        <v>59.362603964927992</v>
      </c>
      <c r="AC681" s="10">
        <f t="shared" si="34"/>
        <v>0.78374500000165725</v>
      </c>
      <c r="AD681" s="10">
        <f t="array" ref="AD681">STDEVP(IF(($Y$4:$Y$2354=AB681),$AA$4:$AA$2354,""))</f>
        <v>1.4264999997248617E-2</v>
      </c>
      <c r="AE681" s="10">
        <f t="array" ref="AE681">MEDIAN(IF($Y$4:$Y$2354=AB681,$AA$4:$AA$2354,""))</f>
        <v>0.78374500000165725</v>
      </c>
      <c r="AF681" s="6"/>
      <c r="AG681" s="6"/>
      <c r="AH681" s="10"/>
      <c r="AI681" s="53"/>
      <c r="AJ681" s="10"/>
      <c r="AK681" s="10"/>
    </row>
    <row r="682" spans="1:37" x14ac:dyDescent="0.15">
      <c r="A682" s="50"/>
      <c r="B682" s="13"/>
      <c r="C682" s="6"/>
      <c r="D682" s="6"/>
      <c r="E682" s="6"/>
      <c r="F682" s="10"/>
      <c r="G682" s="10"/>
      <c r="H682" s="10"/>
      <c r="I682" s="6"/>
      <c r="J682" s="6"/>
      <c r="K682" s="10"/>
      <c r="L682" s="53"/>
      <c r="M682" s="10"/>
      <c r="N682" s="10"/>
      <c r="O682" s="6"/>
      <c r="P682" s="10"/>
      <c r="Q682" s="10"/>
      <c r="R682" s="10"/>
      <c r="S682" s="6"/>
      <c r="T682" s="6"/>
      <c r="U682" s="10"/>
      <c r="V682" s="53"/>
      <c r="W682" s="10"/>
      <c r="X682" s="10"/>
      <c r="Y682" s="50">
        <v>57.163989003264</v>
      </c>
      <c r="Z682" s="13">
        <f t="shared" si="33"/>
        <v>50</v>
      </c>
      <c r="AA682" s="6">
        <v>0.87521500000237107</v>
      </c>
      <c r="AB682" s="50">
        <v>59.398646833152007</v>
      </c>
      <c r="AC682" s="10">
        <f t="shared" si="34"/>
        <v>0.34574100000270092</v>
      </c>
      <c r="AD682" s="10">
        <f t="array" ref="AD682">STDEVP(IF(($Y$4:$Y$2354=AB682),$AA$4:$AA$2354,""))</f>
        <v>0.26450693343263121</v>
      </c>
      <c r="AE682" s="10">
        <f t="array" ref="AE682">MEDIAN(IF($Y$4:$Y$2354=AB682,$AA$4:$AA$2354,""))</f>
        <v>0.24992500000398032</v>
      </c>
      <c r="AF682" s="6"/>
      <c r="AG682" s="6"/>
      <c r="AH682" s="10"/>
      <c r="AI682" s="53"/>
      <c r="AJ682" s="10"/>
      <c r="AK682" s="10"/>
    </row>
    <row r="683" spans="1:37" x14ac:dyDescent="0.15">
      <c r="A683" s="50"/>
      <c r="B683" s="13"/>
      <c r="C683" s="6"/>
      <c r="D683" s="6"/>
      <c r="E683" s="6"/>
      <c r="F683" s="10"/>
      <c r="G683" s="10"/>
      <c r="H683" s="10"/>
      <c r="I683" s="6"/>
      <c r="J683" s="6"/>
      <c r="K683" s="10"/>
      <c r="L683" s="53"/>
      <c r="M683" s="10"/>
      <c r="N683" s="10"/>
      <c r="O683" s="6"/>
      <c r="P683" s="10"/>
      <c r="Q683" s="10"/>
      <c r="R683" s="10"/>
      <c r="S683" s="6"/>
      <c r="T683" s="6"/>
      <c r="U683" s="10"/>
      <c r="V683" s="53"/>
      <c r="W683" s="10"/>
      <c r="X683" s="10"/>
      <c r="Y683" s="50">
        <v>61.020575903232</v>
      </c>
      <c r="Z683" s="13">
        <f t="shared" si="33"/>
        <v>60</v>
      </c>
      <c r="AA683" s="6">
        <v>0.87403499999893675</v>
      </c>
      <c r="AB683" s="50">
        <v>59.434689701375994</v>
      </c>
      <c r="AC683" s="10">
        <f t="shared" si="34"/>
        <v>0.57711000000004331</v>
      </c>
      <c r="AD683" s="10">
        <f t="array" ref="AD683">STDEVP(IF(($Y$4:$Y$2354=AB683),$AA$4:$AA$2354,""))</f>
        <v>0</v>
      </c>
      <c r="AE683" s="10">
        <f t="array" ref="AE683">MEDIAN(IF($Y$4:$Y$2354=AB683,$AA$4:$AA$2354,""))</f>
        <v>0.57711000000004331</v>
      </c>
      <c r="AF683" s="6"/>
      <c r="AG683" s="6"/>
      <c r="AH683" s="10"/>
      <c r="AI683" s="53"/>
      <c r="AJ683" s="10"/>
      <c r="AK683" s="10"/>
    </row>
    <row r="684" spans="1:37" x14ac:dyDescent="0.15">
      <c r="A684" s="50"/>
      <c r="B684" s="13"/>
      <c r="C684" s="6"/>
      <c r="D684" s="6"/>
      <c r="E684" s="6"/>
      <c r="F684" s="10"/>
      <c r="G684" s="10"/>
      <c r="H684" s="10"/>
      <c r="I684" s="6"/>
      <c r="J684" s="6"/>
      <c r="K684" s="10"/>
      <c r="L684" s="53"/>
      <c r="M684" s="10"/>
      <c r="N684" s="10"/>
      <c r="O684" s="6"/>
      <c r="P684" s="10"/>
      <c r="Q684" s="10"/>
      <c r="R684" s="10"/>
      <c r="S684" s="6"/>
      <c r="T684" s="6"/>
      <c r="U684" s="10"/>
      <c r="V684" s="53"/>
      <c r="W684" s="10"/>
      <c r="X684" s="10"/>
      <c r="Y684" s="50">
        <v>65.309677221888009</v>
      </c>
      <c r="Z684" s="13">
        <f t="shared" si="33"/>
        <v>60</v>
      </c>
      <c r="AA684" s="6">
        <v>0.88540000000522312</v>
      </c>
      <c r="AB684" s="50">
        <v>59.542818306047998</v>
      </c>
      <c r="AC684" s="10">
        <f t="shared" si="34"/>
        <v>0.50049500000131597</v>
      </c>
      <c r="AD684" s="10">
        <f t="array" ref="AD684">STDEVP(IF(($Y$4:$Y$2354=AB684),$AA$4:$AA$2354,""))</f>
        <v>0.18047590176245709</v>
      </c>
      <c r="AE684" s="10">
        <f t="array" ref="AE684">MEDIAN(IF($Y$4:$Y$2354=AB684,$AA$4:$AA$2354,""))</f>
        <v>0.58766000000330276</v>
      </c>
      <c r="AF684" s="6"/>
      <c r="AG684" s="6"/>
      <c r="AH684" s="10"/>
      <c r="AI684" s="53"/>
      <c r="AJ684" s="10"/>
      <c r="AK684" s="10"/>
    </row>
    <row r="685" spans="1:37" x14ac:dyDescent="0.15">
      <c r="A685" s="50"/>
      <c r="B685" s="13"/>
      <c r="C685" s="6"/>
      <c r="D685" s="6"/>
      <c r="E685" s="6"/>
      <c r="F685" s="10"/>
      <c r="G685" s="10"/>
      <c r="H685" s="10"/>
      <c r="I685" s="6"/>
      <c r="J685" s="6"/>
      <c r="K685" s="10"/>
      <c r="L685" s="53"/>
      <c r="M685" s="10"/>
      <c r="N685" s="10"/>
      <c r="O685" s="6"/>
      <c r="P685" s="10"/>
      <c r="Q685" s="10"/>
      <c r="R685" s="10"/>
      <c r="S685" s="6"/>
      <c r="T685" s="6"/>
      <c r="U685" s="10"/>
      <c r="V685" s="53"/>
      <c r="W685" s="10"/>
      <c r="X685" s="10"/>
      <c r="Y685" s="50">
        <v>67.039734896639999</v>
      </c>
      <c r="Z685" s="13">
        <f t="shared" si="33"/>
        <v>60</v>
      </c>
      <c r="AA685" s="6">
        <v>0.86985500000580518</v>
      </c>
      <c r="AB685" s="50">
        <v>59.578861174271999</v>
      </c>
      <c r="AC685" s="10">
        <f t="shared" si="34"/>
        <v>0.67516250000173106</v>
      </c>
      <c r="AD685" s="10">
        <f t="array" ref="AD685">STDEVP(IF(($Y$4:$Y$2354=AB685),$AA$4:$AA$2354,""))</f>
        <v>9.9597499998253514E-2</v>
      </c>
      <c r="AE685" s="10">
        <f t="array" ref="AE685">MEDIAN(IF($Y$4:$Y$2354=AB685,$AA$4:$AA$2354,""))</f>
        <v>0.67516250000173106</v>
      </c>
      <c r="AF685" s="6"/>
      <c r="AG685" s="6"/>
      <c r="AH685" s="10"/>
      <c r="AI685" s="53"/>
      <c r="AJ685" s="10"/>
      <c r="AK685" s="10"/>
    </row>
    <row r="686" spans="1:37" x14ac:dyDescent="0.15">
      <c r="A686" s="50"/>
      <c r="B686" s="13"/>
      <c r="C686" s="6"/>
      <c r="D686" s="6"/>
      <c r="E686" s="6"/>
      <c r="F686" s="10"/>
      <c r="G686" s="10"/>
      <c r="H686" s="10"/>
      <c r="I686" s="6"/>
      <c r="J686" s="6"/>
      <c r="K686" s="10"/>
      <c r="L686" s="53"/>
      <c r="M686" s="10"/>
      <c r="N686" s="10"/>
      <c r="O686" s="6"/>
      <c r="P686" s="10"/>
      <c r="Q686" s="10"/>
      <c r="R686" s="10"/>
      <c r="S686" s="6"/>
      <c r="T686" s="6"/>
      <c r="U686" s="10"/>
      <c r="V686" s="53"/>
      <c r="W686" s="10"/>
      <c r="X686" s="10"/>
      <c r="Y686" s="50">
        <v>69.995250091008003</v>
      </c>
      <c r="Z686" s="13">
        <f t="shared" si="33"/>
        <v>60</v>
      </c>
      <c r="AA686" s="6">
        <v>0.86167500000458275</v>
      </c>
      <c r="AB686" s="50">
        <v>59.650946910720002</v>
      </c>
      <c r="AC686" s="10">
        <f t="shared" si="34"/>
        <v>0.68311500000103265</v>
      </c>
      <c r="AD686" s="10">
        <f t="array" ref="AD686">STDEVP(IF(($Y$4:$Y$2354=AB686),$AA$4:$AA$2354,""))</f>
        <v>0</v>
      </c>
      <c r="AE686" s="10">
        <f t="array" ref="AE686">MEDIAN(IF($Y$4:$Y$2354=AB686,$AA$4:$AA$2354,""))</f>
        <v>0.68311500000103265</v>
      </c>
      <c r="AF686" s="6"/>
      <c r="AG686" s="6"/>
      <c r="AH686" s="10"/>
      <c r="AI686" s="53"/>
      <c r="AJ686" s="10"/>
      <c r="AK686" s="10"/>
    </row>
    <row r="687" spans="1:37" x14ac:dyDescent="0.15">
      <c r="A687" s="50"/>
      <c r="B687" s="13"/>
      <c r="C687" s="6"/>
      <c r="D687" s="6"/>
      <c r="E687" s="6"/>
      <c r="F687" s="10"/>
      <c r="G687" s="10"/>
      <c r="H687" s="10"/>
      <c r="I687" s="6"/>
      <c r="J687" s="6"/>
      <c r="K687" s="10"/>
      <c r="L687" s="53"/>
      <c r="M687" s="10"/>
      <c r="N687" s="10"/>
      <c r="O687" s="6"/>
      <c r="P687" s="10"/>
      <c r="Q687" s="10"/>
      <c r="R687" s="10"/>
      <c r="S687" s="6"/>
      <c r="T687" s="6"/>
      <c r="U687" s="10"/>
      <c r="V687" s="53"/>
      <c r="W687" s="10"/>
      <c r="X687" s="10"/>
      <c r="Y687" s="50">
        <v>70.607978850815996</v>
      </c>
      <c r="Z687" s="13">
        <f t="shared" si="33"/>
        <v>70</v>
      </c>
      <c r="AA687" s="6">
        <v>0.86813000000237084</v>
      </c>
      <c r="AB687" s="50">
        <v>59.686989778943989</v>
      </c>
      <c r="AC687" s="10">
        <f t="shared" si="34"/>
        <v>0.76402500000318629</v>
      </c>
      <c r="AD687" s="10">
        <f t="array" ref="AD687">STDEVP(IF(($Y$4:$Y$2354=AB687),$AA$4:$AA$2354,""))</f>
        <v>0</v>
      </c>
      <c r="AE687" s="10">
        <f t="array" ref="AE687">MEDIAN(IF($Y$4:$Y$2354=AB687,$AA$4:$AA$2354,""))</f>
        <v>0.76402500000318629</v>
      </c>
      <c r="AF687" s="6"/>
      <c r="AG687" s="6"/>
      <c r="AH687" s="10"/>
      <c r="AI687" s="53"/>
      <c r="AJ687" s="10"/>
      <c r="AK687" s="10"/>
    </row>
    <row r="688" spans="1:37" x14ac:dyDescent="0.15">
      <c r="A688" s="50"/>
      <c r="B688" s="13"/>
      <c r="C688" s="6"/>
      <c r="D688" s="6"/>
      <c r="E688" s="6"/>
      <c r="F688" s="10"/>
      <c r="G688" s="10"/>
      <c r="H688" s="10"/>
      <c r="I688" s="6"/>
      <c r="J688" s="6"/>
      <c r="K688" s="10"/>
      <c r="L688" s="53"/>
      <c r="M688" s="10"/>
      <c r="N688" s="10"/>
      <c r="O688" s="6"/>
      <c r="P688" s="10"/>
      <c r="Q688" s="10"/>
      <c r="R688" s="10"/>
      <c r="S688" s="6"/>
      <c r="T688" s="6"/>
      <c r="U688" s="10"/>
      <c r="V688" s="53"/>
      <c r="W688" s="10"/>
      <c r="X688" s="10"/>
      <c r="Y688" s="50">
        <v>70.716107455488</v>
      </c>
      <c r="Z688" s="13">
        <f t="shared" si="33"/>
        <v>70</v>
      </c>
      <c r="AA688" s="6">
        <v>0.86858499999893657</v>
      </c>
      <c r="AB688" s="50">
        <v>59.723032647168004</v>
      </c>
      <c r="AC688" s="10">
        <f t="shared" si="34"/>
        <v>0.69569750000322894</v>
      </c>
      <c r="AD688" s="10">
        <f t="array" ref="AD688">STDEVP(IF(($Y$4:$Y$2354=AB688),$AA$4:$AA$2354,""))</f>
        <v>9.2767499997481212E-2</v>
      </c>
      <c r="AE688" s="10">
        <f t="array" ref="AE688">MEDIAN(IF($Y$4:$Y$2354=AB688,$AA$4:$AA$2354,""))</f>
        <v>0.69569750000322894</v>
      </c>
      <c r="AF688" s="6"/>
      <c r="AG688" s="6"/>
      <c r="AH688" s="10"/>
      <c r="AI688" s="53"/>
      <c r="AJ688" s="10"/>
      <c r="AK688" s="10"/>
    </row>
    <row r="689" spans="1:37" x14ac:dyDescent="0.15">
      <c r="A689" s="50"/>
      <c r="B689" s="13"/>
      <c r="C689" s="6"/>
      <c r="D689" s="6"/>
      <c r="E689" s="6"/>
      <c r="F689" s="10"/>
      <c r="G689" s="10"/>
      <c r="H689" s="10"/>
      <c r="I689" s="6"/>
      <c r="J689" s="6"/>
      <c r="K689" s="10"/>
      <c r="L689" s="53"/>
      <c r="M689" s="10"/>
      <c r="N689" s="10"/>
      <c r="O689" s="6"/>
      <c r="P689" s="10"/>
      <c r="Q689" s="10"/>
      <c r="R689" s="10"/>
      <c r="S689" s="6"/>
      <c r="T689" s="6"/>
      <c r="U689" s="10"/>
      <c r="V689" s="53"/>
      <c r="W689" s="10"/>
      <c r="X689" s="10"/>
      <c r="Y689" s="50">
        <v>69.923164354559987</v>
      </c>
      <c r="Z689" s="13">
        <f t="shared" si="33"/>
        <v>60</v>
      </c>
      <c r="AA689" s="6">
        <v>0.8670400000023708</v>
      </c>
      <c r="AB689" s="50">
        <v>59.795118383616007</v>
      </c>
      <c r="AC689" s="10">
        <f t="shared" si="34"/>
        <v>0.40626000000262064</v>
      </c>
      <c r="AD689" s="10">
        <f t="array" ref="AD689">STDEVP(IF(($Y$4:$Y$2354=AB689),$AA$4:$AA$2354,""))</f>
        <v>0.37104499999777135</v>
      </c>
      <c r="AE689" s="10">
        <f t="array" ref="AE689">MEDIAN(IF($Y$4:$Y$2354=AB689,$AA$4:$AA$2354,""))</f>
        <v>0.40626000000262064</v>
      </c>
      <c r="AF689" s="6"/>
      <c r="AG689" s="6"/>
      <c r="AH689" s="10"/>
      <c r="AI689" s="53"/>
      <c r="AJ689" s="10"/>
      <c r="AK689" s="10"/>
    </row>
    <row r="690" spans="1:37" x14ac:dyDescent="0.15">
      <c r="A690" s="50"/>
      <c r="B690" s="13"/>
      <c r="C690" s="6"/>
      <c r="D690" s="6"/>
      <c r="E690" s="6"/>
      <c r="F690" s="10"/>
      <c r="G690" s="10"/>
      <c r="H690" s="10"/>
      <c r="I690" s="6"/>
      <c r="J690" s="6"/>
      <c r="K690" s="10"/>
      <c r="L690" s="53"/>
      <c r="M690" s="10"/>
      <c r="N690" s="10"/>
      <c r="O690" s="6"/>
      <c r="P690" s="10"/>
      <c r="Q690" s="10"/>
      <c r="R690" s="10"/>
      <c r="S690" s="6"/>
      <c r="T690" s="6"/>
      <c r="U690" s="10"/>
      <c r="V690" s="53"/>
      <c r="W690" s="10"/>
      <c r="X690" s="10"/>
      <c r="Y690" s="50">
        <v>70.103378695679993</v>
      </c>
      <c r="Z690" s="13">
        <f t="shared" si="33"/>
        <v>70</v>
      </c>
      <c r="AA690" s="6">
        <v>0.95349500000190512</v>
      </c>
      <c r="AB690" s="50">
        <v>59.831161251840001</v>
      </c>
      <c r="AC690" s="10">
        <f t="shared" si="34"/>
        <v>0.88245999999932412</v>
      </c>
      <c r="AD690" s="10">
        <f t="array" ref="AD690">STDEVP(IF(($Y$4:$Y$2354=AB690),$AA$4:$AA$2354,""))</f>
        <v>0</v>
      </c>
      <c r="AE690" s="10">
        <f t="array" ref="AE690">MEDIAN(IF($Y$4:$Y$2354=AB690,$AA$4:$AA$2354,""))</f>
        <v>0.88245999999932412</v>
      </c>
      <c r="AF690" s="6"/>
      <c r="AG690" s="6"/>
      <c r="AH690" s="10"/>
      <c r="AI690" s="53"/>
      <c r="AJ690" s="10"/>
      <c r="AK690" s="10"/>
    </row>
    <row r="691" spans="1:37" x14ac:dyDescent="0.15">
      <c r="A691" s="50"/>
      <c r="B691" s="13"/>
      <c r="C691" s="6"/>
      <c r="D691" s="6"/>
      <c r="E691" s="6"/>
      <c r="F691" s="10"/>
      <c r="G691" s="10"/>
      <c r="H691" s="10"/>
      <c r="I691" s="6"/>
      <c r="J691" s="6"/>
      <c r="K691" s="10"/>
      <c r="L691" s="53"/>
      <c r="M691" s="10"/>
      <c r="N691" s="10"/>
      <c r="O691" s="6"/>
      <c r="P691" s="10"/>
      <c r="Q691" s="10"/>
      <c r="R691" s="10"/>
      <c r="S691" s="6"/>
      <c r="T691" s="6"/>
      <c r="U691" s="10"/>
      <c r="V691" s="53"/>
      <c r="W691" s="10"/>
      <c r="X691" s="10"/>
      <c r="Y691" s="50">
        <v>69.778992881663996</v>
      </c>
      <c r="Z691" s="13">
        <f t="shared" si="33"/>
        <v>60</v>
      </c>
      <c r="AA691" s="6">
        <v>0.98495000000114841</v>
      </c>
      <c r="AB691" s="50">
        <v>59.867204120063995</v>
      </c>
      <c r="AC691" s="10">
        <f t="shared" si="34"/>
        <v>0.57318500000552253</v>
      </c>
      <c r="AD691" s="10">
        <f t="array" ref="AD691">STDEVP(IF(($Y$4:$Y$2354=AB691),$AA$4:$AA$2354,""))</f>
        <v>0</v>
      </c>
      <c r="AE691" s="10">
        <f t="array" ref="AE691">MEDIAN(IF($Y$4:$Y$2354=AB691,$AA$4:$AA$2354,""))</f>
        <v>0.57318500000552253</v>
      </c>
      <c r="AF691" s="6"/>
      <c r="AG691" s="6"/>
      <c r="AH691" s="10"/>
      <c r="AI691" s="53"/>
      <c r="AJ691" s="10"/>
      <c r="AK691" s="10"/>
    </row>
    <row r="692" spans="1:37" x14ac:dyDescent="0.15">
      <c r="A692" s="50"/>
      <c r="B692" s="13"/>
      <c r="C692" s="6"/>
      <c r="D692" s="6"/>
      <c r="E692" s="6"/>
      <c r="F692" s="10"/>
      <c r="G692" s="10"/>
      <c r="H692" s="10"/>
      <c r="I692" s="6"/>
      <c r="J692" s="6"/>
      <c r="K692" s="10"/>
      <c r="L692" s="53"/>
      <c r="M692" s="10"/>
      <c r="N692" s="10"/>
      <c r="O692" s="6"/>
      <c r="P692" s="10"/>
      <c r="Q692" s="10"/>
      <c r="R692" s="10"/>
      <c r="S692" s="6"/>
      <c r="T692" s="6"/>
      <c r="U692" s="10"/>
      <c r="V692" s="53"/>
      <c r="W692" s="10"/>
      <c r="X692" s="10"/>
      <c r="Y692" s="50">
        <v>68.986049780735996</v>
      </c>
      <c r="Z692" s="13">
        <f t="shared" si="33"/>
        <v>60</v>
      </c>
      <c r="AA692" s="6">
        <v>0.96240500000394236</v>
      </c>
      <c r="AB692" s="50">
        <v>59.939289856511998</v>
      </c>
      <c r="AC692" s="10">
        <f t="shared" si="34"/>
        <v>0.76732500000549231</v>
      </c>
      <c r="AD692" s="10">
        <f t="array" ref="AD692">STDEVP(IF(($Y$4:$Y$2354=AB692),$AA$4:$AA$2354,""))</f>
        <v>0</v>
      </c>
      <c r="AE692" s="10">
        <f t="array" ref="AE692">MEDIAN(IF($Y$4:$Y$2354=AB692,$AA$4:$AA$2354,""))</f>
        <v>0.76732500000549231</v>
      </c>
      <c r="AF692" s="6"/>
      <c r="AG692" s="6"/>
      <c r="AH692" s="10"/>
      <c r="AI692" s="53"/>
      <c r="AJ692" s="10"/>
      <c r="AK692" s="10"/>
    </row>
    <row r="693" spans="1:37" x14ac:dyDescent="0.15">
      <c r="A693" s="50"/>
      <c r="B693" s="13"/>
      <c r="C693" s="6"/>
      <c r="D693" s="6"/>
      <c r="E693" s="6"/>
      <c r="F693" s="10"/>
      <c r="G693" s="10"/>
      <c r="H693" s="10"/>
      <c r="I693" s="6"/>
      <c r="J693" s="6"/>
      <c r="K693" s="10"/>
      <c r="L693" s="53"/>
      <c r="M693" s="10"/>
      <c r="N693" s="10"/>
      <c r="O693" s="6"/>
      <c r="P693" s="10"/>
      <c r="Q693" s="10"/>
      <c r="R693" s="10"/>
      <c r="S693" s="6"/>
      <c r="T693" s="6"/>
      <c r="U693" s="10"/>
      <c r="V693" s="53"/>
      <c r="W693" s="10"/>
      <c r="X693" s="10"/>
      <c r="Y693" s="50">
        <v>68.445406757375991</v>
      </c>
      <c r="Z693" s="13">
        <f t="shared" si="33"/>
        <v>60</v>
      </c>
      <c r="AA693" s="6">
        <v>4.7770000003476643E-2</v>
      </c>
      <c r="AB693" s="50">
        <v>59.975332724735999</v>
      </c>
      <c r="AC693" s="10">
        <f t="shared" si="34"/>
        <v>9.5570000002997535E-2</v>
      </c>
      <c r="AD693" s="10">
        <f t="array" ref="AD693">STDEVP(IF(($Y$4:$Y$2354=AB693),$AA$4:$AA$2354,""))</f>
        <v>0</v>
      </c>
      <c r="AE693" s="10">
        <f t="array" ref="AE693">MEDIAN(IF($Y$4:$Y$2354=AB693,$AA$4:$AA$2354,""))</f>
        <v>9.5570000002997535E-2</v>
      </c>
      <c r="AF693" s="6"/>
      <c r="AG693" s="6"/>
      <c r="AH693" s="10"/>
      <c r="AI693" s="53"/>
      <c r="AJ693" s="10"/>
      <c r="AK693" s="10"/>
    </row>
    <row r="694" spans="1:37" x14ac:dyDescent="0.15">
      <c r="A694" s="50"/>
      <c r="B694" s="13"/>
      <c r="C694" s="6"/>
      <c r="D694" s="6"/>
      <c r="E694" s="6"/>
      <c r="F694" s="10"/>
      <c r="G694" s="10"/>
      <c r="H694" s="10"/>
      <c r="I694" s="6"/>
      <c r="J694" s="6"/>
      <c r="K694" s="10"/>
      <c r="L694" s="53"/>
      <c r="M694" s="10"/>
      <c r="N694" s="10"/>
      <c r="O694" s="6"/>
      <c r="P694" s="10"/>
      <c r="Q694" s="10"/>
      <c r="R694" s="10"/>
      <c r="S694" s="6"/>
      <c r="T694" s="6"/>
      <c r="U694" s="10"/>
      <c r="V694" s="53"/>
      <c r="W694" s="10"/>
      <c r="X694" s="10"/>
      <c r="Y694" s="50">
        <v>68.733749703168002</v>
      </c>
      <c r="Z694" s="13">
        <f t="shared" si="33"/>
        <v>60</v>
      </c>
      <c r="AA694" s="6">
        <v>4.6224999999634919E-2</v>
      </c>
      <c r="AB694" s="50">
        <v>60.01137559296</v>
      </c>
      <c r="AC694" s="10">
        <f t="shared" si="34"/>
        <v>8.5659999999874614E-2</v>
      </c>
      <c r="AD694" s="10">
        <f t="array" ref="AD694">STDEVP(IF(($Y$4:$Y$2354=AB694),$AA$4:$AA$2354,""))</f>
        <v>4.6015000000492426E-2</v>
      </c>
      <c r="AE694" s="10">
        <f t="array" ref="AE694">MEDIAN(IF($Y$4:$Y$2354=AB694,$AA$4:$AA$2354,""))</f>
        <v>8.5659999999874614E-2</v>
      </c>
      <c r="AF694" s="6"/>
      <c r="AG694" s="6"/>
      <c r="AH694" s="10"/>
      <c r="AI694" s="53"/>
      <c r="AJ694" s="10"/>
      <c r="AK694" s="10"/>
    </row>
    <row r="695" spans="1:37" x14ac:dyDescent="0.15">
      <c r="A695" s="50"/>
      <c r="B695" s="13"/>
      <c r="C695" s="6"/>
      <c r="D695" s="6"/>
      <c r="E695" s="6"/>
      <c r="F695" s="10"/>
      <c r="G695" s="10"/>
      <c r="H695" s="10"/>
      <c r="I695" s="6"/>
      <c r="J695" s="6"/>
      <c r="K695" s="10"/>
      <c r="L695" s="53"/>
      <c r="M695" s="10"/>
      <c r="N695" s="10"/>
      <c r="O695" s="6"/>
      <c r="P695" s="10"/>
      <c r="Q695" s="10"/>
      <c r="R695" s="10"/>
      <c r="S695" s="6"/>
      <c r="T695" s="6"/>
      <c r="U695" s="10"/>
      <c r="V695" s="53"/>
      <c r="W695" s="10"/>
      <c r="X695" s="10"/>
      <c r="Y695" s="50">
        <v>68.589578230272011</v>
      </c>
      <c r="Z695" s="13">
        <f t="shared" si="33"/>
        <v>60</v>
      </c>
      <c r="AA695" s="6">
        <v>5.6680000005513875E-2</v>
      </c>
      <c r="AB695" s="50">
        <v>60.047418461183995</v>
      </c>
      <c r="AC695" s="10">
        <f t="shared" si="34"/>
        <v>6.3537500002578962E-2</v>
      </c>
      <c r="AD695" s="10">
        <f t="array" ref="AD695">STDEVP(IF(($Y$4:$Y$2354=AB695),$AA$4:$AA$2354,""))</f>
        <v>3.7724999988940633E-3</v>
      </c>
      <c r="AE695" s="10">
        <f t="array" ref="AE695">MEDIAN(IF($Y$4:$Y$2354=AB695,$AA$4:$AA$2354,""))</f>
        <v>6.3537500002578962E-2</v>
      </c>
      <c r="AF695" s="6"/>
      <c r="AG695" s="6"/>
      <c r="AH695" s="10"/>
      <c r="AI695" s="53"/>
      <c r="AJ695" s="10"/>
      <c r="AK695" s="10"/>
    </row>
    <row r="696" spans="1:37" x14ac:dyDescent="0.15">
      <c r="A696" s="50"/>
      <c r="B696" s="13"/>
      <c r="C696" s="6"/>
      <c r="D696" s="6"/>
      <c r="E696" s="6"/>
      <c r="F696" s="10"/>
      <c r="G696" s="10"/>
      <c r="H696" s="10"/>
      <c r="I696" s="6"/>
      <c r="J696" s="6"/>
      <c r="K696" s="10"/>
      <c r="L696" s="53"/>
      <c r="M696" s="10"/>
      <c r="N696" s="10"/>
      <c r="O696" s="6"/>
      <c r="P696" s="10"/>
      <c r="Q696" s="10"/>
      <c r="R696" s="10"/>
      <c r="S696" s="6"/>
      <c r="T696" s="6"/>
      <c r="U696" s="10"/>
      <c r="V696" s="53"/>
      <c r="W696" s="10"/>
      <c r="X696" s="10"/>
      <c r="Y696" s="50">
        <v>68.301235284480001</v>
      </c>
      <c r="Z696" s="13">
        <f t="shared" si="33"/>
        <v>60</v>
      </c>
      <c r="AA696" s="6">
        <v>4.0135000002254229E-2</v>
      </c>
      <c r="AB696" s="50">
        <v>60.08346132940801</v>
      </c>
      <c r="AC696" s="10">
        <f t="shared" si="34"/>
        <v>0.58602000000208054</v>
      </c>
      <c r="AD696" s="10">
        <f t="array" ref="AD696">STDEVP(IF(($Y$4:$Y$2354=AB696),$AA$4:$AA$2354,""))</f>
        <v>0</v>
      </c>
      <c r="AE696" s="10">
        <f t="array" ref="AE696">MEDIAN(IF($Y$4:$Y$2354=AB696,$AA$4:$AA$2354,""))</f>
        <v>0.58602000000208054</v>
      </c>
      <c r="AF696" s="6"/>
      <c r="AG696" s="6"/>
      <c r="AH696" s="10"/>
      <c r="AI696" s="53"/>
      <c r="AJ696" s="10"/>
      <c r="AK696" s="10"/>
    </row>
    <row r="697" spans="1:37" x14ac:dyDescent="0.15">
      <c r="A697" s="50"/>
      <c r="B697" s="13"/>
      <c r="C697" s="6"/>
      <c r="D697" s="6"/>
      <c r="E697" s="6"/>
      <c r="F697" s="10"/>
      <c r="G697" s="10"/>
      <c r="H697" s="10"/>
      <c r="I697" s="6"/>
      <c r="J697" s="6"/>
      <c r="K697" s="10"/>
      <c r="L697" s="53"/>
      <c r="M697" s="10"/>
      <c r="N697" s="10"/>
      <c r="O697" s="6"/>
      <c r="P697" s="10"/>
      <c r="Q697" s="10"/>
      <c r="R697" s="10"/>
      <c r="S697" s="6"/>
      <c r="T697" s="6"/>
      <c r="U697" s="10"/>
      <c r="V697" s="53"/>
      <c r="W697" s="10"/>
      <c r="X697" s="10"/>
      <c r="Y697" s="50">
        <v>67.868720865791985</v>
      </c>
      <c r="Z697" s="13">
        <f t="shared" si="33"/>
        <v>60</v>
      </c>
      <c r="AA697" s="6">
        <v>3.0590000004058648E-2</v>
      </c>
      <c r="AB697" s="50">
        <v>60.227632802304001</v>
      </c>
      <c r="AC697" s="10">
        <f t="shared" si="34"/>
        <v>0.79372500000118706</v>
      </c>
      <c r="AD697" s="10">
        <f t="array" ref="AD697">STDEVP(IF(($Y$4:$Y$2354=AB697),$AA$4:$AA$2354,""))</f>
        <v>0</v>
      </c>
      <c r="AE697" s="10">
        <f t="array" ref="AE697">MEDIAN(IF($Y$4:$Y$2354=AB697,$AA$4:$AA$2354,""))</f>
        <v>0.79372500000118706</v>
      </c>
      <c r="AF697" s="6"/>
      <c r="AG697" s="6"/>
      <c r="AH697" s="10"/>
      <c r="AI697" s="53"/>
      <c r="AJ697" s="10"/>
      <c r="AK697" s="10"/>
    </row>
    <row r="698" spans="1:37" x14ac:dyDescent="0.15">
      <c r="A698" s="50"/>
      <c r="B698" s="13"/>
      <c r="C698" s="6"/>
      <c r="D698" s="6"/>
      <c r="E698" s="6"/>
      <c r="F698" s="10"/>
      <c r="G698" s="10"/>
      <c r="H698" s="10"/>
      <c r="I698" s="6"/>
      <c r="J698" s="6"/>
      <c r="K698" s="10"/>
      <c r="L698" s="53"/>
      <c r="M698" s="10"/>
      <c r="N698" s="10"/>
      <c r="O698" s="6"/>
      <c r="P698" s="10"/>
      <c r="Q698" s="10"/>
      <c r="R698" s="10"/>
      <c r="S698" s="6"/>
      <c r="T698" s="6"/>
      <c r="U698" s="10"/>
      <c r="V698" s="53"/>
      <c r="W698" s="10"/>
      <c r="X698" s="10"/>
      <c r="Y698" s="50">
        <v>68.121020943359994</v>
      </c>
      <c r="Z698" s="13">
        <f t="shared" si="33"/>
        <v>60</v>
      </c>
      <c r="AA698" s="6">
        <v>4.2044999999227395E-2</v>
      </c>
      <c r="AB698" s="50">
        <v>60.371804275199992</v>
      </c>
      <c r="AC698" s="10">
        <f t="shared" si="34"/>
        <v>5.7220000003277427E-2</v>
      </c>
      <c r="AD698" s="10">
        <f t="array" ref="AD698">STDEVP(IF(($Y$4:$Y$2354=AB698),$AA$4:$AA$2354,""))</f>
        <v>0</v>
      </c>
      <c r="AE698" s="10">
        <f t="array" ref="AE698">MEDIAN(IF($Y$4:$Y$2354=AB698,$AA$4:$AA$2354,""))</f>
        <v>5.7220000003277427E-2</v>
      </c>
      <c r="AF698" s="6"/>
      <c r="AG698" s="6"/>
      <c r="AH698" s="10"/>
      <c r="AI698" s="53"/>
      <c r="AJ698" s="10"/>
      <c r="AK698" s="10"/>
    </row>
    <row r="699" spans="1:37" x14ac:dyDescent="0.15">
      <c r="A699" s="50"/>
      <c r="B699" s="13"/>
      <c r="C699" s="6"/>
      <c r="D699" s="6"/>
      <c r="E699" s="6"/>
      <c r="F699" s="10"/>
      <c r="G699" s="10"/>
      <c r="H699" s="10"/>
      <c r="I699" s="6"/>
      <c r="J699" s="6"/>
      <c r="K699" s="10"/>
      <c r="L699" s="53"/>
      <c r="M699" s="10"/>
      <c r="N699" s="10"/>
      <c r="O699" s="6"/>
      <c r="P699" s="10"/>
      <c r="Q699" s="10"/>
      <c r="R699" s="10"/>
      <c r="S699" s="6"/>
      <c r="T699" s="6"/>
      <c r="U699" s="10"/>
      <c r="V699" s="53"/>
      <c r="W699" s="10"/>
      <c r="X699" s="10"/>
      <c r="Y699" s="50">
        <v>68.048935206911992</v>
      </c>
      <c r="Z699" s="13">
        <f t="shared" si="33"/>
        <v>60</v>
      </c>
      <c r="AA699" s="6">
        <v>4.4500000003476536E-2</v>
      </c>
      <c r="AB699" s="50">
        <v>60.47993287987201</v>
      </c>
      <c r="AC699" s="10">
        <f t="shared" si="34"/>
        <v>0.58927500000494049</v>
      </c>
      <c r="AD699" s="10">
        <f t="array" ref="AD699">STDEVP(IF(($Y$4:$Y$2354=AB699),$AA$4:$AA$2354,""))</f>
        <v>0</v>
      </c>
      <c r="AE699" s="10">
        <f t="array" ref="AE699">MEDIAN(IF($Y$4:$Y$2354=AB699,$AA$4:$AA$2354,""))</f>
        <v>0.58927500000494049</v>
      </c>
      <c r="AF699" s="6"/>
      <c r="AG699" s="6"/>
      <c r="AH699" s="10"/>
      <c r="AI699" s="53"/>
      <c r="AJ699" s="10"/>
      <c r="AK699" s="10"/>
    </row>
    <row r="700" spans="1:37" x14ac:dyDescent="0.15">
      <c r="A700" s="50"/>
      <c r="B700" s="13"/>
      <c r="C700" s="6"/>
      <c r="D700" s="6"/>
      <c r="E700" s="6"/>
      <c r="F700" s="10"/>
      <c r="G700" s="10"/>
      <c r="H700" s="10"/>
      <c r="I700" s="6"/>
      <c r="J700" s="6"/>
      <c r="K700" s="10"/>
      <c r="L700" s="53"/>
      <c r="M700" s="10"/>
      <c r="N700" s="10"/>
      <c r="O700" s="6"/>
      <c r="P700" s="10"/>
      <c r="Q700" s="10"/>
      <c r="R700" s="10"/>
      <c r="S700" s="6"/>
      <c r="T700" s="6"/>
      <c r="U700" s="10"/>
      <c r="V700" s="53"/>
      <c r="W700" s="10"/>
      <c r="X700" s="10"/>
      <c r="Y700" s="50">
        <v>67.652463656447992</v>
      </c>
      <c r="Z700" s="13">
        <f t="shared" si="33"/>
        <v>60</v>
      </c>
      <c r="AA700" s="6">
        <v>5.2955000001672081E-2</v>
      </c>
      <c r="AB700" s="50">
        <v>60.696190089216003</v>
      </c>
      <c r="AC700" s="10">
        <f t="shared" si="34"/>
        <v>5.503500000205519E-2</v>
      </c>
      <c r="AD700" s="10">
        <f t="array" ref="AD700">STDEVP(IF(($Y$4:$Y$2354=AB700),$AA$4:$AA$2354,""))</f>
        <v>0</v>
      </c>
      <c r="AE700" s="10">
        <f t="array" ref="AE700">MEDIAN(IF($Y$4:$Y$2354=AB700,$AA$4:$AA$2354,""))</f>
        <v>5.503500000205519E-2</v>
      </c>
      <c r="AF700" s="6"/>
      <c r="AG700" s="6"/>
      <c r="AH700" s="10"/>
      <c r="AI700" s="53"/>
      <c r="AJ700" s="10"/>
      <c r="AK700" s="10"/>
    </row>
    <row r="701" spans="1:37" x14ac:dyDescent="0.15">
      <c r="A701" s="50"/>
      <c r="B701" s="13"/>
      <c r="C701" s="6"/>
      <c r="D701" s="6"/>
      <c r="E701" s="6"/>
      <c r="F701" s="10"/>
      <c r="G701" s="10"/>
      <c r="H701" s="10"/>
      <c r="I701" s="6"/>
      <c r="J701" s="6"/>
      <c r="K701" s="10"/>
      <c r="L701" s="53"/>
      <c r="M701" s="10"/>
      <c r="N701" s="10"/>
      <c r="O701" s="6"/>
      <c r="P701" s="10"/>
      <c r="Q701" s="10"/>
      <c r="R701" s="10"/>
      <c r="S701" s="6"/>
      <c r="T701" s="6"/>
      <c r="U701" s="10"/>
      <c r="V701" s="53"/>
      <c r="W701" s="10"/>
      <c r="X701" s="10"/>
      <c r="Y701" s="50">
        <v>64.877162803199994</v>
      </c>
      <c r="Z701" s="13">
        <f t="shared" si="33"/>
        <v>60</v>
      </c>
      <c r="AA701" s="6">
        <v>4.1864999999634778E-2</v>
      </c>
      <c r="AB701" s="50">
        <v>60.732232957440004</v>
      </c>
      <c r="AC701" s="10">
        <f t="shared" si="34"/>
        <v>5.5670000005489495E-2</v>
      </c>
      <c r="AD701" s="10">
        <f t="array" ref="AD701">STDEVP(IF(($Y$4:$Y$2354=AB701),$AA$4:$AA$2354,""))</f>
        <v>0</v>
      </c>
      <c r="AE701" s="10">
        <f t="array" ref="AE701">MEDIAN(IF($Y$4:$Y$2354=AB701,$AA$4:$AA$2354,""))</f>
        <v>5.5670000005489495E-2</v>
      </c>
      <c r="AF701" s="6"/>
      <c r="AG701" s="6"/>
      <c r="AH701" s="10"/>
      <c r="AI701" s="53"/>
      <c r="AJ701" s="10"/>
      <c r="AK701" s="10"/>
    </row>
    <row r="702" spans="1:37" x14ac:dyDescent="0.15">
      <c r="A702" s="50"/>
      <c r="B702" s="13"/>
      <c r="C702" s="6"/>
      <c r="D702" s="6"/>
      <c r="E702" s="6"/>
      <c r="F702" s="10"/>
      <c r="G702" s="10"/>
      <c r="H702" s="10"/>
      <c r="I702" s="6"/>
      <c r="J702" s="6"/>
      <c r="K702" s="10"/>
      <c r="L702" s="53"/>
      <c r="M702" s="10"/>
      <c r="N702" s="10"/>
      <c r="O702" s="6"/>
      <c r="P702" s="10"/>
      <c r="Q702" s="10"/>
      <c r="R702" s="10"/>
      <c r="S702" s="6"/>
      <c r="T702" s="6"/>
      <c r="U702" s="10"/>
      <c r="V702" s="53"/>
      <c r="W702" s="10"/>
      <c r="X702" s="10"/>
      <c r="Y702" s="50">
        <v>63.651705283584</v>
      </c>
      <c r="Z702" s="13">
        <f t="shared" si="33"/>
        <v>60</v>
      </c>
      <c r="AA702" s="6">
        <v>4.7320000000857121E-2</v>
      </c>
      <c r="AB702" s="50">
        <v>60.840361562111994</v>
      </c>
      <c r="AC702" s="10">
        <f t="shared" si="34"/>
        <v>0.37003000000091246</v>
      </c>
      <c r="AD702" s="10">
        <f t="array" ref="AD702">STDEVP(IF(($Y$4:$Y$2354=AB702),$AA$4:$AA$2354,""))</f>
        <v>0</v>
      </c>
      <c r="AE702" s="10">
        <f t="array" ref="AE702">MEDIAN(IF($Y$4:$Y$2354=AB702,$AA$4:$AA$2354,""))</f>
        <v>0.37003000000091246</v>
      </c>
      <c r="AF702" s="6"/>
      <c r="AG702" s="6"/>
      <c r="AH702" s="10"/>
      <c r="AI702" s="53"/>
      <c r="AJ702" s="10"/>
      <c r="AK702" s="10"/>
    </row>
    <row r="703" spans="1:37" x14ac:dyDescent="0.15">
      <c r="A703" s="50"/>
      <c r="B703" s="13"/>
      <c r="C703" s="6"/>
      <c r="D703" s="6"/>
      <c r="E703" s="6"/>
      <c r="F703" s="10"/>
      <c r="G703" s="10"/>
      <c r="H703" s="10"/>
      <c r="I703" s="6"/>
      <c r="J703" s="6"/>
      <c r="K703" s="10"/>
      <c r="L703" s="53"/>
      <c r="M703" s="10"/>
      <c r="N703" s="10"/>
      <c r="O703" s="6"/>
      <c r="P703" s="10"/>
      <c r="Q703" s="10"/>
      <c r="R703" s="10"/>
      <c r="S703" s="6"/>
      <c r="T703" s="6"/>
      <c r="U703" s="10"/>
      <c r="V703" s="53"/>
      <c r="W703" s="10"/>
      <c r="X703" s="10"/>
      <c r="Y703" s="50">
        <v>61.849561872383994</v>
      </c>
      <c r="Z703" s="13">
        <f t="shared" si="33"/>
        <v>60</v>
      </c>
      <c r="AA703" s="6">
        <v>5.2775000002079464E-2</v>
      </c>
      <c r="AB703" s="50">
        <v>60.876404430336009</v>
      </c>
      <c r="AC703" s="10">
        <f t="shared" si="34"/>
        <v>0.22405500000495718</v>
      </c>
      <c r="AD703" s="10">
        <f t="array" ref="AD703">STDEVP(IF(($Y$4:$Y$2354=AB703),$AA$4:$AA$2354,""))</f>
        <v>0.24888576445897598</v>
      </c>
      <c r="AE703" s="10">
        <f t="array" ref="AE703">MEDIAN(IF($Y$4:$Y$2354=AB703,$AA$4:$AA$2354,""))</f>
        <v>6.0855000003684934E-2</v>
      </c>
      <c r="AF703" s="6"/>
      <c r="AG703" s="6"/>
      <c r="AH703" s="10"/>
      <c r="AI703" s="53"/>
      <c r="AJ703" s="10"/>
      <c r="AK703" s="10"/>
    </row>
    <row r="704" spans="1:37" x14ac:dyDescent="0.15">
      <c r="A704" s="50"/>
      <c r="B704" s="13"/>
      <c r="C704" s="6"/>
      <c r="D704" s="6"/>
      <c r="E704" s="6"/>
      <c r="F704" s="10"/>
      <c r="G704" s="10"/>
      <c r="H704" s="10"/>
      <c r="I704" s="6"/>
      <c r="J704" s="6"/>
      <c r="K704" s="10"/>
      <c r="L704" s="53"/>
      <c r="M704" s="10"/>
      <c r="N704" s="10"/>
      <c r="O704" s="6"/>
      <c r="P704" s="10"/>
      <c r="Q704" s="10"/>
      <c r="R704" s="10"/>
      <c r="S704" s="6"/>
      <c r="T704" s="6"/>
      <c r="U704" s="10"/>
      <c r="V704" s="53"/>
      <c r="W704" s="10"/>
      <c r="X704" s="10"/>
      <c r="Y704" s="50">
        <v>55.073502646271997</v>
      </c>
      <c r="Z704" s="13">
        <f t="shared" si="33"/>
        <v>50</v>
      </c>
      <c r="AA704" s="6">
        <v>3.9684999999634707E-2</v>
      </c>
      <c r="AB704" s="50">
        <v>60.948490166783998</v>
      </c>
      <c r="AC704" s="10">
        <f t="shared" si="34"/>
        <v>0.57547500000004326</v>
      </c>
      <c r="AD704" s="10">
        <f t="array" ref="AD704">STDEVP(IF(($Y$4:$Y$2354=AB704),$AA$4:$AA$2354,""))</f>
        <v>0</v>
      </c>
      <c r="AE704" s="10">
        <f t="array" ref="AE704">MEDIAN(IF($Y$4:$Y$2354=AB704,$AA$4:$AA$2354,""))</f>
        <v>0.57547500000004326</v>
      </c>
      <c r="AF704" s="6"/>
      <c r="AG704" s="6"/>
      <c r="AH704" s="10"/>
      <c r="AI704" s="53"/>
      <c r="AJ704" s="10"/>
      <c r="AK704" s="10"/>
    </row>
    <row r="705" spans="1:37" x14ac:dyDescent="0.15">
      <c r="A705" s="50"/>
      <c r="B705" s="13"/>
      <c r="C705" s="6"/>
      <c r="D705" s="6"/>
      <c r="E705" s="6"/>
      <c r="F705" s="10"/>
      <c r="G705" s="10"/>
      <c r="H705" s="10"/>
      <c r="I705" s="6"/>
      <c r="J705" s="6"/>
      <c r="K705" s="10"/>
      <c r="L705" s="53"/>
      <c r="M705" s="10"/>
      <c r="N705" s="10"/>
      <c r="O705" s="6"/>
      <c r="P705" s="10"/>
      <c r="Q705" s="10"/>
      <c r="R705" s="10"/>
      <c r="S705" s="6"/>
      <c r="T705" s="6"/>
      <c r="U705" s="10"/>
      <c r="V705" s="53"/>
      <c r="W705" s="10"/>
      <c r="X705" s="10"/>
      <c r="Y705" s="50">
        <v>50.856487064063998</v>
      </c>
      <c r="Z705" s="13">
        <f t="shared" si="33"/>
        <v>50</v>
      </c>
      <c r="AA705" s="6">
        <v>5.5140000002894318E-2</v>
      </c>
      <c r="AB705" s="50">
        <v>61.020575903232</v>
      </c>
      <c r="AC705" s="10">
        <f t="shared" si="34"/>
        <v>0.82583000000038753</v>
      </c>
      <c r="AD705" s="10">
        <f t="array" ref="AD705">STDEVP(IF(($Y$4:$Y$2354=AB705),$AA$4:$AA$2354,""))</f>
        <v>4.8204999998549214E-2</v>
      </c>
      <c r="AE705" s="10">
        <f t="array" ref="AE705">MEDIAN(IF($Y$4:$Y$2354=AB705,$AA$4:$AA$2354,""))</f>
        <v>0.82583000000038753</v>
      </c>
      <c r="AF705" s="6"/>
      <c r="AG705" s="6"/>
      <c r="AH705" s="10"/>
      <c r="AI705" s="53"/>
      <c r="AJ705" s="10"/>
      <c r="AK705" s="10"/>
    </row>
    <row r="706" spans="1:37" x14ac:dyDescent="0.15">
      <c r="A706" s="50"/>
      <c r="B706" s="13"/>
      <c r="C706" s="6"/>
      <c r="D706" s="6"/>
      <c r="E706" s="6"/>
      <c r="F706" s="10"/>
      <c r="G706" s="10"/>
      <c r="H706" s="10"/>
      <c r="I706" s="6"/>
      <c r="J706" s="6"/>
      <c r="K706" s="10"/>
      <c r="L706" s="53"/>
      <c r="M706" s="10"/>
      <c r="N706" s="10"/>
      <c r="O706" s="6"/>
      <c r="P706" s="10"/>
      <c r="Q706" s="10"/>
      <c r="R706" s="10"/>
      <c r="S706" s="6"/>
      <c r="T706" s="6"/>
      <c r="U706" s="10"/>
      <c r="V706" s="53"/>
      <c r="W706" s="10"/>
      <c r="X706" s="10"/>
      <c r="Y706" s="50">
        <v>47.468457451008</v>
      </c>
      <c r="Z706" s="13">
        <f t="shared" si="33"/>
        <v>40</v>
      </c>
      <c r="AA706" s="6">
        <v>6.8595000005746476E-2</v>
      </c>
      <c r="AB706" s="50">
        <v>61.056618771456002</v>
      </c>
      <c r="AC706" s="10">
        <f t="shared" si="34"/>
        <v>5.2400000005489389E-2</v>
      </c>
      <c r="AD706" s="10">
        <f t="array" ref="AD706">STDEVP(IF(($Y$4:$Y$2354=AB706),$AA$4:$AA$2354,""))</f>
        <v>0</v>
      </c>
      <c r="AE706" s="10">
        <f t="array" ref="AE706">MEDIAN(IF($Y$4:$Y$2354=AB706,$AA$4:$AA$2354,""))</f>
        <v>5.2400000005489389E-2</v>
      </c>
      <c r="AF706" s="6"/>
      <c r="AG706" s="6"/>
      <c r="AH706" s="10"/>
      <c r="AI706" s="53"/>
      <c r="AJ706" s="10"/>
      <c r="AK706" s="10"/>
    </row>
    <row r="707" spans="1:37" x14ac:dyDescent="0.15">
      <c r="A707" s="50"/>
      <c r="B707" s="13"/>
      <c r="C707" s="6"/>
      <c r="D707" s="6"/>
      <c r="E707" s="6"/>
      <c r="F707" s="10"/>
      <c r="G707" s="10"/>
      <c r="H707" s="10"/>
      <c r="I707" s="6"/>
      <c r="J707" s="6"/>
      <c r="K707" s="10"/>
      <c r="L707" s="53"/>
      <c r="M707" s="10"/>
      <c r="N707" s="10"/>
      <c r="O707" s="6"/>
      <c r="P707" s="10"/>
      <c r="Q707" s="10"/>
      <c r="R707" s="10"/>
      <c r="S707" s="6"/>
      <c r="T707" s="6"/>
      <c r="U707" s="10"/>
      <c r="V707" s="53"/>
      <c r="W707" s="10"/>
      <c r="X707" s="10"/>
      <c r="Y707" s="50">
        <v>34.601153495039995</v>
      </c>
      <c r="Z707" s="13">
        <f t="shared" si="33"/>
        <v>30</v>
      </c>
      <c r="AA707" s="6">
        <v>0.18541500000452404</v>
      </c>
      <c r="AB707" s="50">
        <v>61.200790244352</v>
      </c>
      <c r="AC707" s="10">
        <f t="shared" si="34"/>
        <v>0.21442166666822593</v>
      </c>
      <c r="AD707" s="10">
        <f t="array" ref="AD707">STDEVP(IF(($Y$4:$Y$2354=AB707),$AA$4:$AA$2354,""))</f>
        <v>0.13586989127899771</v>
      </c>
      <c r="AE707" s="10">
        <f t="array" ref="AE707">MEDIAN(IF($Y$4:$Y$2354=AB707,$AA$4:$AA$2354,""))</f>
        <v>0.23683500000153557</v>
      </c>
      <c r="AF707" s="6"/>
      <c r="AG707" s="6"/>
      <c r="AH707" s="10"/>
      <c r="AI707" s="53"/>
      <c r="AJ707" s="10"/>
      <c r="AK707" s="10"/>
    </row>
    <row r="708" spans="1:37" x14ac:dyDescent="0.15">
      <c r="A708" s="50"/>
      <c r="B708" s="13"/>
      <c r="C708" s="6"/>
      <c r="D708" s="6"/>
      <c r="E708" s="6"/>
      <c r="F708" s="10"/>
      <c r="G708" s="10"/>
      <c r="H708" s="10"/>
      <c r="I708" s="6"/>
      <c r="J708" s="6"/>
      <c r="K708" s="10"/>
      <c r="L708" s="53"/>
      <c r="M708" s="10"/>
      <c r="N708" s="10"/>
      <c r="O708" s="6"/>
      <c r="P708" s="10"/>
      <c r="Q708" s="10"/>
      <c r="R708" s="10"/>
      <c r="S708" s="6"/>
      <c r="T708" s="6"/>
      <c r="U708" s="10"/>
      <c r="V708" s="53"/>
      <c r="W708" s="10"/>
      <c r="X708" s="10"/>
      <c r="Y708" s="50">
        <v>27.248408377343996</v>
      </c>
      <c r="Z708" s="13">
        <f t="shared" si="33"/>
        <v>20</v>
      </c>
      <c r="AA708" s="6">
        <v>0.16778000000126436</v>
      </c>
      <c r="AB708" s="50">
        <v>61.272875980800002</v>
      </c>
      <c r="AC708" s="10">
        <f t="shared" si="34"/>
        <v>4.1125000002637302E-2</v>
      </c>
      <c r="AD708" s="10">
        <f t="array" ref="AD708">STDEVP(IF(($Y$4:$Y$2354=AB708),$AA$4:$AA$2354,""))</f>
        <v>0</v>
      </c>
      <c r="AE708" s="10">
        <f t="array" ref="AE708">MEDIAN(IF($Y$4:$Y$2354=AB708,$AA$4:$AA$2354,""))</f>
        <v>4.1125000002637302E-2</v>
      </c>
      <c r="AF708" s="6"/>
      <c r="AG708" s="6"/>
      <c r="AH708" s="10"/>
      <c r="AI708" s="53"/>
      <c r="AJ708" s="10"/>
      <c r="AK708" s="10"/>
    </row>
    <row r="709" spans="1:37" x14ac:dyDescent="0.15">
      <c r="A709" s="50"/>
      <c r="B709" s="13"/>
      <c r="C709" s="6"/>
      <c r="D709" s="6"/>
      <c r="E709" s="6"/>
      <c r="F709" s="10"/>
      <c r="G709" s="10"/>
      <c r="H709" s="10"/>
      <c r="I709" s="6"/>
      <c r="J709" s="6"/>
      <c r="K709" s="10"/>
      <c r="L709" s="53"/>
      <c r="M709" s="10"/>
      <c r="N709" s="10"/>
      <c r="O709" s="6"/>
      <c r="P709" s="10"/>
      <c r="Q709" s="10"/>
      <c r="R709" s="10"/>
      <c r="S709" s="6"/>
      <c r="T709" s="6"/>
      <c r="U709" s="10"/>
      <c r="V709" s="53"/>
      <c r="W709" s="10"/>
      <c r="X709" s="10"/>
      <c r="Y709" s="50">
        <v>23.247650004480001</v>
      </c>
      <c r="Z709" s="13">
        <f t="shared" ref="Z709:Z772" si="35">ROUNDDOWN(Y709/10,0)*10</f>
        <v>20</v>
      </c>
      <c r="AA709" s="6">
        <v>0.16723500000126434</v>
      </c>
      <c r="AB709" s="50">
        <v>61.417047453695993</v>
      </c>
      <c r="AC709" s="10">
        <f t="shared" ref="AC709:AC772" si="36">AVERAGEIF($Y$4:$Y$2354,AB709,$AA$4:$AA$2354)</f>
        <v>9.9025000003812425E-2</v>
      </c>
      <c r="AD709" s="10">
        <f t="array" ref="AD709">STDEVP(IF(($Y$4:$Y$2354=AB709),$AA$4:$AA$2354,""))</f>
        <v>0</v>
      </c>
      <c r="AE709" s="10">
        <f t="array" ref="AE709">MEDIAN(IF($Y$4:$Y$2354=AB709,$AA$4:$AA$2354,""))</f>
        <v>9.9025000003812425E-2</v>
      </c>
      <c r="AF709" s="6"/>
      <c r="AG709" s="6"/>
      <c r="AH709" s="10"/>
      <c r="AI709" s="53"/>
      <c r="AJ709" s="10"/>
      <c r="AK709" s="10"/>
    </row>
    <row r="710" spans="1:37" x14ac:dyDescent="0.15">
      <c r="A710" s="50"/>
      <c r="B710" s="13"/>
      <c r="C710" s="6"/>
      <c r="D710" s="6"/>
      <c r="E710" s="6"/>
      <c r="F710" s="10"/>
      <c r="G710" s="10"/>
      <c r="H710" s="10"/>
      <c r="I710" s="6"/>
      <c r="J710" s="6"/>
      <c r="K710" s="10"/>
      <c r="L710" s="53"/>
      <c r="M710" s="10"/>
      <c r="N710" s="10"/>
      <c r="O710" s="6"/>
      <c r="P710" s="10"/>
      <c r="Q710" s="10"/>
      <c r="R710" s="10"/>
      <c r="S710" s="6"/>
      <c r="T710" s="6"/>
      <c r="U710" s="10"/>
      <c r="V710" s="53"/>
      <c r="W710" s="10"/>
      <c r="X710" s="10"/>
      <c r="Y710" s="50">
        <v>23.247650004480001</v>
      </c>
      <c r="Z710" s="13">
        <f t="shared" si="35"/>
        <v>20</v>
      </c>
      <c r="AA710" s="6">
        <v>0.17368999999905244</v>
      </c>
      <c r="AB710" s="50">
        <v>61.561218926591991</v>
      </c>
      <c r="AC710" s="10">
        <f t="shared" si="36"/>
        <v>0.26156499999996385</v>
      </c>
      <c r="AD710" s="10">
        <f t="array" ref="AD710">STDEVP(IF(($Y$4:$Y$2354=AB710),$AA$4:$AA$2354,""))</f>
        <v>0</v>
      </c>
      <c r="AE710" s="10">
        <f t="array" ref="AE710">MEDIAN(IF($Y$4:$Y$2354=AB710,$AA$4:$AA$2354,""))</f>
        <v>0.26156499999996385</v>
      </c>
      <c r="AF710" s="6"/>
      <c r="AG710" s="6"/>
      <c r="AH710" s="10"/>
      <c r="AI710" s="53"/>
      <c r="AJ710" s="10"/>
      <c r="AK710" s="10"/>
    </row>
    <row r="711" spans="1:37" x14ac:dyDescent="0.15">
      <c r="A711" s="50"/>
      <c r="B711" s="13"/>
      <c r="C711" s="6"/>
      <c r="D711" s="6"/>
      <c r="E711" s="6"/>
      <c r="F711" s="10"/>
      <c r="G711" s="10"/>
      <c r="H711" s="10"/>
      <c r="I711" s="6"/>
      <c r="J711" s="6"/>
      <c r="K711" s="10"/>
      <c r="L711" s="53"/>
      <c r="M711" s="10"/>
      <c r="N711" s="10"/>
      <c r="O711" s="6"/>
      <c r="P711" s="10"/>
      <c r="Q711" s="10"/>
      <c r="R711" s="10"/>
      <c r="S711" s="6"/>
      <c r="T711" s="6"/>
      <c r="U711" s="10"/>
      <c r="V711" s="53"/>
      <c r="W711" s="10"/>
      <c r="X711" s="10"/>
      <c r="Y711" s="50">
        <v>18.922505817600001</v>
      </c>
      <c r="Z711" s="13">
        <f t="shared" si="35"/>
        <v>10</v>
      </c>
      <c r="AA711" s="6">
        <v>0.17214500000248667</v>
      </c>
      <c r="AB711" s="50">
        <v>61.633304663040001</v>
      </c>
      <c r="AC711" s="10">
        <f t="shared" si="36"/>
        <v>0.78127000000217661</v>
      </c>
      <c r="AD711" s="10">
        <f t="array" ref="AD711">STDEVP(IF(($Y$4:$Y$2354=AB711),$AA$4:$AA$2354,""))</f>
        <v>0</v>
      </c>
      <c r="AE711" s="10">
        <f t="array" ref="AE711">MEDIAN(IF($Y$4:$Y$2354=AB711,$AA$4:$AA$2354,""))</f>
        <v>0.78127000000217661</v>
      </c>
      <c r="AF711" s="6"/>
      <c r="AG711" s="6"/>
      <c r="AH711" s="10"/>
      <c r="AI711" s="53"/>
      <c r="AJ711" s="10"/>
      <c r="AK711" s="10"/>
    </row>
    <row r="712" spans="1:37" x14ac:dyDescent="0.15">
      <c r="A712" s="50"/>
      <c r="B712" s="13"/>
      <c r="C712" s="6"/>
      <c r="D712" s="6"/>
      <c r="E712" s="6"/>
      <c r="F712" s="10"/>
      <c r="G712" s="10"/>
      <c r="H712" s="10"/>
      <c r="I712" s="6"/>
      <c r="J712" s="6"/>
      <c r="K712" s="10"/>
      <c r="L712" s="53"/>
      <c r="M712" s="10"/>
      <c r="N712" s="10"/>
      <c r="O712" s="6"/>
      <c r="P712" s="10"/>
      <c r="Q712" s="10"/>
      <c r="R712" s="10"/>
      <c r="S712" s="6"/>
      <c r="T712" s="6"/>
      <c r="U712" s="10"/>
      <c r="V712" s="53"/>
      <c r="W712" s="10"/>
      <c r="X712" s="10"/>
      <c r="Y712" s="50">
        <v>13.588161320448</v>
      </c>
      <c r="Z712" s="13">
        <f t="shared" si="35"/>
        <v>10</v>
      </c>
      <c r="AA712" s="6">
        <v>0.14996500000568802</v>
      </c>
      <c r="AB712" s="50">
        <v>61.777476135936006</v>
      </c>
      <c r="AC712" s="10">
        <f t="shared" si="36"/>
        <v>0.24447500000398015</v>
      </c>
      <c r="AD712" s="10">
        <f t="array" ref="AD712">STDEVP(IF(($Y$4:$Y$2354=AB712),$AA$4:$AA$2354,""))</f>
        <v>0</v>
      </c>
      <c r="AE712" s="10">
        <f t="array" ref="AE712">MEDIAN(IF($Y$4:$Y$2354=AB712,$AA$4:$AA$2354,""))</f>
        <v>0.24447500000398015</v>
      </c>
      <c r="AF712" s="6"/>
      <c r="AG712" s="6"/>
      <c r="AH712" s="10"/>
      <c r="AI712" s="53"/>
      <c r="AJ712" s="10"/>
      <c r="AK712" s="10"/>
    </row>
    <row r="713" spans="1:37" x14ac:dyDescent="0.15">
      <c r="A713" s="50"/>
      <c r="B713" s="13"/>
      <c r="C713" s="6"/>
      <c r="D713" s="6"/>
      <c r="E713" s="6"/>
      <c r="F713" s="10"/>
      <c r="G713" s="10"/>
      <c r="H713" s="10"/>
      <c r="I713" s="6"/>
      <c r="J713" s="6"/>
      <c r="K713" s="10"/>
      <c r="L713" s="53"/>
      <c r="M713" s="10"/>
      <c r="N713" s="10"/>
      <c r="O713" s="6"/>
      <c r="P713" s="10"/>
      <c r="Q713" s="10"/>
      <c r="R713" s="10"/>
      <c r="S713" s="6"/>
      <c r="T713" s="6"/>
      <c r="U713" s="10"/>
      <c r="V713" s="53"/>
      <c r="W713" s="10"/>
      <c r="X713" s="10"/>
      <c r="Y713" s="50">
        <v>13.588161320448</v>
      </c>
      <c r="Z713" s="13">
        <f t="shared" si="35"/>
        <v>10</v>
      </c>
      <c r="AA713" s="6">
        <v>0.15541999999963441</v>
      </c>
      <c r="AB713" s="50">
        <v>61.813519004159993</v>
      </c>
      <c r="AC713" s="10">
        <f t="shared" si="36"/>
        <v>0.26565500000421305</v>
      </c>
      <c r="AD713" s="10">
        <f t="array" ref="AD713">STDEVP(IF(($Y$4:$Y$2354=AB713),$AA$4:$AA$2354,""))</f>
        <v>0</v>
      </c>
      <c r="AE713" s="10">
        <f t="array" ref="AE713">MEDIAN(IF($Y$4:$Y$2354=AB713,$AA$4:$AA$2354,""))</f>
        <v>0.26565500000421305</v>
      </c>
      <c r="AF713" s="6"/>
      <c r="AG713" s="6"/>
      <c r="AH713" s="10"/>
      <c r="AI713" s="53"/>
      <c r="AJ713" s="10"/>
      <c r="AK713" s="10"/>
    </row>
    <row r="714" spans="1:37" x14ac:dyDescent="0.15">
      <c r="A714" s="50"/>
      <c r="B714" s="13"/>
      <c r="C714" s="6"/>
      <c r="D714" s="6"/>
      <c r="E714" s="6"/>
      <c r="F714" s="10"/>
      <c r="G714" s="10"/>
      <c r="H714" s="10"/>
      <c r="I714" s="6"/>
      <c r="J714" s="6"/>
      <c r="K714" s="10"/>
      <c r="L714" s="53"/>
      <c r="M714" s="10"/>
      <c r="N714" s="10"/>
      <c r="O714" s="6"/>
      <c r="P714" s="10"/>
      <c r="Q714" s="10"/>
      <c r="R714" s="10"/>
      <c r="S714" s="6"/>
      <c r="T714" s="6"/>
      <c r="U714" s="10"/>
      <c r="V714" s="53"/>
      <c r="W714" s="10"/>
      <c r="X714" s="10"/>
      <c r="Y714" s="50">
        <v>13.588161320448</v>
      </c>
      <c r="Z714" s="13">
        <f t="shared" si="35"/>
        <v>10</v>
      </c>
      <c r="AA714" s="6">
        <v>0.2238750000027776</v>
      </c>
      <c r="AB714" s="50">
        <v>61.849561872383994</v>
      </c>
      <c r="AC714" s="10">
        <f t="shared" si="36"/>
        <v>5.2775000002079464E-2</v>
      </c>
      <c r="AD714" s="10">
        <f t="array" ref="AD714">STDEVP(IF(($Y$4:$Y$2354=AB714),$AA$4:$AA$2354,""))</f>
        <v>0</v>
      </c>
      <c r="AE714" s="10">
        <f t="array" ref="AE714">MEDIAN(IF($Y$4:$Y$2354=AB714,$AA$4:$AA$2354,""))</f>
        <v>5.2775000002079464E-2</v>
      </c>
      <c r="AF714" s="6"/>
      <c r="AG714" s="6"/>
      <c r="AH714" s="10"/>
      <c r="AI714" s="53"/>
      <c r="AJ714" s="10"/>
      <c r="AK714" s="10"/>
    </row>
    <row r="715" spans="1:37" x14ac:dyDescent="0.15">
      <c r="A715" s="50"/>
      <c r="B715" s="13"/>
      <c r="C715" s="6"/>
      <c r="D715" s="6"/>
      <c r="E715" s="6"/>
      <c r="F715" s="10"/>
      <c r="G715" s="10"/>
      <c r="H715" s="10"/>
      <c r="I715" s="6"/>
      <c r="J715" s="6"/>
      <c r="K715" s="10"/>
      <c r="L715" s="53"/>
      <c r="M715" s="10"/>
      <c r="N715" s="10"/>
      <c r="O715" s="6"/>
      <c r="P715" s="10"/>
      <c r="Q715" s="10"/>
      <c r="R715" s="10"/>
      <c r="S715" s="6"/>
      <c r="T715" s="6"/>
      <c r="U715" s="10"/>
      <c r="V715" s="53"/>
      <c r="W715" s="10"/>
      <c r="X715" s="10"/>
      <c r="Y715" s="50">
        <v>6.2714590709760003</v>
      </c>
      <c r="Z715" s="13">
        <v>1</v>
      </c>
      <c r="AA715" s="6">
        <v>0.25133000000120598</v>
      </c>
      <c r="AB715" s="50">
        <v>62.173947686400005</v>
      </c>
      <c r="AC715" s="10">
        <f t="shared" si="36"/>
        <v>0.78178000000491021</v>
      </c>
      <c r="AD715" s="10">
        <f t="array" ref="AD715">STDEVP(IF(($Y$4:$Y$2354=AB715),$AA$4:$AA$2354,""))</f>
        <v>0</v>
      </c>
      <c r="AE715" s="10">
        <f t="array" ref="AE715">MEDIAN(IF($Y$4:$Y$2354=AB715,$AA$4:$AA$2354,""))</f>
        <v>0.78178000000491021</v>
      </c>
      <c r="AF715" s="6"/>
      <c r="AG715" s="6"/>
      <c r="AH715" s="10"/>
      <c r="AI715" s="53"/>
      <c r="AJ715" s="10"/>
      <c r="AK715" s="10"/>
    </row>
    <row r="716" spans="1:37" x14ac:dyDescent="0.15">
      <c r="A716" s="50"/>
      <c r="B716" s="13"/>
      <c r="C716" s="6"/>
      <c r="D716" s="6"/>
      <c r="E716" s="6"/>
      <c r="F716" s="10"/>
      <c r="G716" s="10"/>
      <c r="H716" s="10"/>
      <c r="I716" s="6"/>
      <c r="J716" s="6"/>
      <c r="K716" s="10"/>
      <c r="L716" s="53"/>
      <c r="M716" s="10"/>
      <c r="N716" s="10"/>
      <c r="O716" s="6"/>
      <c r="P716" s="10"/>
      <c r="Q716" s="10"/>
      <c r="R716" s="10"/>
      <c r="S716" s="6"/>
      <c r="T716" s="6"/>
      <c r="U716" s="10"/>
      <c r="V716" s="53"/>
      <c r="W716" s="10"/>
      <c r="X716" s="10"/>
      <c r="Y716" s="50">
        <v>6.2714590709760003</v>
      </c>
      <c r="Z716" s="13">
        <v>1</v>
      </c>
      <c r="AA716" s="6">
        <v>0.41378500000167162</v>
      </c>
      <c r="AB716" s="50">
        <v>62.209990554624007</v>
      </c>
      <c r="AC716" s="10">
        <f t="shared" si="36"/>
        <v>0.95837000000409711</v>
      </c>
      <c r="AD716" s="10">
        <f t="array" ref="AD716">STDEVP(IF(($Y$4:$Y$2354=AB716),$AA$4:$AA$2354,""))</f>
        <v>0</v>
      </c>
      <c r="AE716" s="10">
        <f t="array" ref="AE716">MEDIAN(IF($Y$4:$Y$2354=AB716,$AA$4:$AA$2354,""))</f>
        <v>0.95837000000409711</v>
      </c>
      <c r="AF716" s="6"/>
      <c r="AG716" s="6"/>
      <c r="AH716" s="10"/>
      <c r="AI716" s="53"/>
      <c r="AJ716" s="10"/>
      <c r="AK716" s="10"/>
    </row>
    <row r="717" spans="1:37" x14ac:dyDescent="0.15">
      <c r="A717" s="50"/>
      <c r="B717" s="13"/>
      <c r="C717" s="6"/>
      <c r="D717" s="6"/>
      <c r="E717" s="6"/>
      <c r="F717" s="10"/>
      <c r="G717" s="10"/>
      <c r="H717" s="10"/>
      <c r="I717" s="6"/>
      <c r="J717" s="6"/>
      <c r="K717" s="10"/>
      <c r="L717" s="53"/>
      <c r="M717" s="10"/>
      <c r="N717" s="10"/>
      <c r="O717" s="6"/>
      <c r="P717" s="10"/>
      <c r="Q717" s="10"/>
      <c r="R717" s="10"/>
      <c r="S717" s="6"/>
      <c r="T717" s="6"/>
      <c r="U717" s="10"/>
      <c r="V717" s="53"/>
      <c r="W717" s="10"/>
      <c r="X717" s="10"/>
      <c r="Y717" s="50">
        <v>6.2714590709760003</v>
      </c>
      <c r="Z717" s="13">
        <v>1</v>
      </c>
      <c r="AA717" s="6">
        <v>0.23624000000562972</v>
      </c>
      <c r="AB717" s="50">
        <v>62.390204895743999</v>
      </c>
      <c r="AC717" s="10">
        <f t="shared" si="36"/>
        <v>0.36894000000091243</v>
      </c>
      <c r="AD717" s="10">
        <f t="array" ref="AD717">STDEVP(IF(($Y$4:$Y$2354=AB717),$AA$4:$AA$2354,""))</f>
        <v>0</v>
      </c>
      <c r="AE717" s="10">
        <f t="array" ref="AE717">MEDIAN(IF($Y$4:$Y$2354=AB717,$AA$4:$AA$2354,""))</f>
        <v>0.36894000000091243</v>
      </c>
      <c r="AF717" s="6"/>
      <c r="AG717" s="6"/>
      <c r="AH717" s="10"/>
      <c r="AI717" s="53"/>
      <c r="AJ717" s="10"/>
      <c r="AK717" s="10"/>
    </row>
    <row r="718" spans="1:37" x14ac:dyDescent="0.15">
      <c r="A718" s="50"/>
      <c r="B718" s="13"/>
      <c r="C718" s="6"/>
      <c r="D718" s="6"/>
      <c r="E718" s="6"/>
      <c r="F718" s="10"/>
      <c r="G718" s="10"/>
      <c r="H718" s="10"/>
      <c r="I718" s="6"/>
      <c r="J718" s="6"/>
      <c r="K718" s="10"/>
      <c r="L718" s="53"/>
      <c r="M718" s="10"/>
      <c r="N718" s="10"/>
      <c r="O718" s="6"/>
      <c r="P718" s="10"/>
      <c r="Q718" s="10"/>
      <c r="R718" s="10"/>
      <c r="S718" s="6"/>
      <c r="T718" s="6"/>
      <c r="U718" s="10"/>
      <c r="V718" s="53"/>
      <c r="W718" s="10"/>
      <c r="X718" s="10"/>
      <c r="Y718" s="50">
        <v>6.2714590709760003</v>
      </c>
      <c r="Z718" s="13">
        <v>1</v>
      </c>
      <c r="AA718" s="6">
        <v>0.3091499999988776</v>
      </c>
      <c r="AB718" s="50">
        <v>62.426247763968</v>
      </c>
      <c r="AC718" s="10">
        <f t="shared" si="36"/>
        <v>0.72281500000107068</v>
      </c>
      <c r="AD718" s="10">
        <f t="array" ref="AD718">STDEVP(IF(($Y$4:$Y$2354=AB718),$AA$4:$AA$2354,""))</f>
        <v>0</v>
      </c>
      <c r="AE718" s="10">
        <f t="array" ref="AE718">MEDIAN(IF($Y$4:$Y$2354=AB718,$AA$4:$AA$2354,""))</f>
        <v>0.72281500000107068</v>
      </c>
      <c r="AF718" s="6"/>
      <c r="AG718" s="6"/>
      <c r="AH718" s="10"/>
      <c r="AI718" s="53"/>
      <c r="AJ718" s="10"/>
      <c r="AK718" s="10"/>
    </row>
    <row r="719" spans="1:37" x14ac:dyDescent="0.15">
      <c r="A719" s="50"/>
      <c r="B719" s="13"/>
      <c r="C719" s="6"/>
      <c r="D719" s="6"/>
      <c r="E719" s="6"/>
      <c r="F719" s="10"/>
      <c r="G719" s="10"/>
      <c r="H719" s="10"/>
      <c r="I719" s="6"/>
      <c r="J719" s="6"/>
      <c r="K719" s="10"/>
      <c r="L719" s="53"/>
      <c r="M719" s="10"/>
      <c r="N719" s="10"/>
      <c r="O719" s="6"/>
      <c r="P719" s="10"/>
      <c r="Q719" s="10"/>
      <c r="R719" s="10"/>
      <c r="S719" s="6"/>
      <c r="T719" s="6"/>
      <c r="U719" s="10"/>
      <c r="V719" s="53"/>
      <c r="W719" s="10"/>
      <c r="X719" s="10"/>
      <c r="Y719" s="50">
        <v>6.2714590709760003</v>
      </c>
      <c r="Z719" s="13">
        <v>1</v>
      </c>
      <c r="AA719" s="6">
        <v>0.3270599999991104</v>
      </c>
      <c r="AB719" s="50">
        <v>62.606462105087999</v>
      </c>
      <c r="AC719" s="10">
        <f t="shared" si="36"/>
        <v>0.15320333333486755</v>
      </c>
      <c r="AD719" s="10">
        <f t="array" ref="AD719">STDEVP(IF(($Y$4:$Y$2354=AB719),$AA$4:$AA$2354,""))</f>
        <v>8.1120692523319438E-2</v>
      </c>
      <c r="AE719" s="10">
        <f t="array" ref="AE719">MEDIAN(IF($Y$4:$Y$2354=AB719,$AA$4:$AA$2354,""))</f>
        <v>0.16571000000456015</v>
      </c>
      <c r="AF719" s="6"/>
      <c r="AG719" s="6"/>
      <c r="AH719" s="10"/>
      <c r="AI719" s="53"/>
      <c r="AJ719" s="10"/>
      <c r="AK719" s="10"/>
    </row>
    <row r="720" spans="1:37" x14ac:dyDescent="0.15">
      <c r="A720" s="50"/>
      <c r="B720" s="13"/>
      <c r="C720" s="6"/>
      <c r="D720" s="6"/>
      <c r="E720" s="6"/>
      <c r="F720" s="10"/>
      <c r="G720" s="10"/>
      <c r="H720" s="10"/>
      <c r="I720" s="6"/>
      <c r="J720" s="6"/>
      <c r="K720" s="10"/>
      <c r="L720" s="53"/>
      <c r="M720" s="10"/>
      <c r="N720" s="10"/>
      <c r="O720" s="6"/>
      <c r="P720" s="10"/>
      <c r="Q720" s="10"/>
      <c r="R720" s="10"/>
      <c r="S720" s="6"/>
      <c r="T720" s="6"/>
      <c r="U720" s="10"/>
      <c r="V720" s="53"/>
      <c r="W720" s="10"/>
      <c r="X720" s="10"/>
      <c r="Y720" s="50">
        <v>6.2714590709760003</v>
      </c>
      <c r="Z720" s="13">
        <v>1</v>
      </c>
      <c r="AA720" s="6">
        <v>0.32233500000597881</v>
      </c>
      <c r="AB720" s="50">
        <v>62.786676446208006</v>
      </c>
      <c r="AC720" s="10">
        <f t="shared" si="36"/>
        <v>0.24674500000013855</v>
      </c>
      <c r="AD720" s="10">
        <f t="array" ref="AD720">STDEVP(IF(($Y$4:$Y$2354=AB720),$AA$4:$AA$2354,""))</f>
        <v>0</v>
      </c>
      <c r="AE720" s="10">
        <f t="array" ref="AE720">MEDIAN(IF($Y$4:$Y$2354=AB720,$AA$4:$AA$2354,""))</f>
        <v>0.24674500000013855</v>
      </c>
      <c r="AF720" s="6"/>
      <c r="AG720" s="6"/>
      <c r="AH720" s="10"/>
      <c r="AI720" s="53"/>
      <c r="AJ720" s="10"/>
      <c r="AK720" s="10"/>
    </row>
    <row r="721" spans="1:37" x14ac:dyDescent="0.15">
      <c r="A721" s="50"/>
      <c r="B721" s="13"/>
      <c r="C721" s="6"/>
      <c r="D721" s="6"/>
      <c r="E721" s="6"/>
      <c r="F721" s="10"/>
      <c r="G721" s="10"/>
      <c r="H721" s="10"/>
      <c r="I721" s="6"/>
      <c r="J721" s="6"/>
      <c r="K721" s="10"/>
      <c r="L721" s="53"/>
      <c r="M721" s="10"/>
      <c r="N721" s="10"/>
      <c r="O721" s="6"/>
      <c r="P721" s="10"/>
      <c r="Q721" s="10"/>
      <c r="R721" s="10"/>
      <c r="S721" s="6"/>
      <c r="T721" s="6"/>
      <c r="U721" s="10"/>
      <c r="V721" s="53"/>
      <c r="W721" s="10"/>
      <c r="X721" s="10"/>
      <c r="Y721" s="50">
        <v>6.2714590709760003</v>
      </c>
      <c r="Z721" s="13">
        <v>1</v>
      </c>
      <c r="AA721" s="6">
        <v>0.32179000000597879</v>
      </c>
      <c r="AB721" s="50">
        <v>62.894805050879995</v>
      </c>
      <c r="AC721" s="10">
        <f t="shared" si="36"/>
        <v>0.77917000000568004</v>
      </c>
      <c r="AD721" s="10">
        <f t="array" ref="AD721">STDEVP(IF(($Y$4:$Y$2354=AB721),$AA$4:$AA$2354,""))</f>
        <v>0</v>
      </c>
      <c r="AE721" s="10">
        <f t="array" ref="AE721">MEDIAN(IF($Y$4:$Y$2354=AB721,$AA$4:$AA$2354,""))</f>
        <v>0.77917000000568004</v>
      </c>
      <c r="AF721" s="6"/>
      <c r="AG721" s="6"/>
      <c r="AH721" s="10"/>
      <c r="AI721" s="53"/>
      <c r="AJ721" s="10"/>
      <c r="AK721" s="10"/>
    </row>
    <row r="722" spans="1:37" x14ac:dyDescent="0.15">
      <c r="A722" s="50"/>
      <c r="B722" s="13"/>
      <c r="C722" s="6"/>
      <c r="D722" s="6"/>
      <c r="E722" s="6"/>
      <c r="F722" s="10"/>
      <c r="G722" s="10"/>
      <c r="H722" s="10"/>
      <c r="I722" s="6"/>
      <c r="J722" s="6"/>
      <c r="K722" s="10"/>
      <c r="L722" s="53"/>
      <c r="M722" s="10"/>
      <c r="N722" s="10"/>
      <c r="O722" s="6"/>
      <c r="P722" s="10"/>
      <c r="Q722" s="10"/>
      <c r="R722" s="10"/>
      <c r="S722" s="6"/>
      <c r="T722" s="6"/>
      <c r="U722" s="10"/>
      <c r="V722" s="53"/>
      <c r="W722" s="10"/>
      <c r="X722" s="10"/>
      <c r="Y722" s="50">
        <v>6.2714590709760003</v>
      </c>
      <c r="Z722" s="13">
        <v>1</v>
      </c>
      <c r="AA722" s="6">
        <v>0.31970000000213705</v>
      </c>
      <c r="AB722" s="50">
        <v>62.930847919103996</v>
      </c>
      <c r="AC722" s="10">
        <f t="shared" si="36"/>
        <v>0.96282500000147775</v>
      </c>
      <c r="AD722" s="10">
        <f t="array" ref="AD722">STDEVP(IF(($Y$4:$Y$2354=AB722),$AA$4:$AA$2354,""))</f>
        <v>0</v>
      </c>
      <c r="AE722" s="10">
        <f t="array" ref="AE722">MEDIAN(IF($Y$4:$Y$2354=AB722,$AA$4:$AA$2354,""))</f>
        <v>0.96282500000147775</v>
      </c>
      <c r="AF722" s="6"/>
      <c r="AG722" s="6"/>
      <c r="AH722" s="10"/>
      <c r="AI722" s="53"/>
      <c r="AJ722" s="10"/>
      <c r="AK722" s="10"/>
    </row>
    <row r="723" spans="1:37" x14ac:dyDescent="0.15">
      <c r="A723" s="50"/>
      <c r="B723" s="13"/>
      <c r="C723" s="6"/>
      <c r="D723" s="6"/>
      <c r="E723" s="6"/>
      <c r="F723" s="10"/>
      <c r="G723" s="10"/>
      <c r="H723" s="10"/>
      <c r="I723" s="6"/>
      <c r="J723" s="6"/>
      <c r="K723" s="10"/>
      <c r="L723" s="53"/>
      <c r="M723" s="10"/>
      <c r="N723" s="10"/>
      <c r="O723" s="6"/>
      <c r="P723" s="10"/>
      <c r="Q723" s="10"/>
      <c r="R723" s="10"/>
      <c r="S723" s="6"/>
      <c r="T723" s="6"/>
      <c r="U723" s="10"/>
      <c r="V723" s="53"/>
      <c r="W723" s="10"/>
      <c r="X723" s="10"/>
      <c r="Y723" s="50">
        <v>6.2714590709760003</v>
      </c>
      <c r="Z723" s="13">
        <v>1</v>
      </c>
      <c r="AA723" s="6">
        <v>0.32315500000295194</v>
      </c>
      <c r="AB723" s="50">
        <v>63.255233733120008</v>
      </c>
      <c r="AC723" s="10">
        <f t="shared" si="36"/>
        <v>0.71936000000025579</v>
      </c>
      <c r="AD723" s="10">
        <f t="array" ref="AD723">STDEVP(IF(($Y$4:$Y$2354=AB723),$AA$4:$AA$2354,""))</f>
        <v>0</v>
      </c>
      <c r="AE723" s="10">
        <f t="array" ref="AE723">MEDIAN(IF($Y$4:$Y$2354=AB723,$AA$4:$AA$2354,""))</f>
        <v>0.71936000000025579</v>
      </c>
      <c r="AF723" s="6"/>
      <c r="AG723" s="6"/>
      <c r="AH723" s="10"/>
      <c r="AI723" s="53"/>
      <c r="AJ723" s="10"/>
      <c r="AK723" s="10"/>
    </row>
    <row r="724" spans="1:37" x14ac:dyDescent="0.15">
      <c r="A724" s="50"/>
      <c r="B724" s="13"/>
      <c r="C724" s="6"/>
      <c r="D724" s="6"/>
      <c r="E724" s="6"/>
      <c r="F724" s="10"/>
      <c r="G724" s="10"/>
      <c r="H724" s="10"/>
      <c r="I724" s="6"/>
      <c r="J724" s="6"/>
      <c r="K724" s="10"/>
      <c r="L724" s="53"/>
      <c r="M724" s="10"/>
      <c r="N724" s="10"/>
      <c r="O724" s="6"/>
      <c r="P724" s="10"/>
      <c r="Q724" s="10"/>
      <c r="R724" s="10"/>
      <c r="S724" s="6"/>
      <c r="T724" s="6"/>
      <c r="U724" s="10"/>
      <c r="V724" s="53"/>
      <c r="W724" s="10"/>
      <c r="X724" s="10"/>
      <c r="Y724" s="50">
        <v>6.2714590709760003</v>
      </c>
      <c r="Z724" s="13">
        <v>1</v>
      </c>
      <c r="AA724" s="6">
        <v>0.2809100000047553</v>
      </c>
      <c r="AB724" s="50">
        <v>63.543576678912004</v>
      </c>
      <c r="AC724" s="10">
        <f t="shared" si="36"/>
        <v>0.24120000000275787</v>
      </c>
      <c r="AD724" s="10">
        <f t="array" ref="AD724">STDEVP(IF(($Y$4:$Y$2354=AB724),$AA$4:$AA$2354,""))</f>
        <v>0</v>
      </c>
      <c r="AE724" s="10">
        <f t="array" ref="AE724">MEDIAN(IF($Y$4:$Y$2354=AB724,$AA$4:$AA$2354,""))</f>
        <v>0.24120000000275787</v>
      </c>
      <c r="AF724" s="6"/>
      <c r="AG724" s="6"/>
      <c r="AH724" s="10"/>
      <c r="AI724" s="53"/>
      <c r="AJ724" s="10"/>
      <c r="AK724" s="10"/>
    </row>
    <row r="725" spans="1:37" x14ac:dyDescent="0.15">
      <c r="A725" s="50"/>
      <c r="B725" s="13"/>
      <c r="C725" s="6"/>
      <c r="D725" s="6"/>
      <c r="E725" s="6"/>
      <c r="F725" s="10"/>
      <c r="G725" s="10"/>
      <c r="H725" s="10"/>
      <c r="I725" s="6"/>
      <c r="J725" s="6"/>
      <c r="K725" s="10"/>
      <c r="L725" s="53"/>
      <c r="M725" s="10"/>
      <c r="N725" s="10"/>
      <c r="O725" s="6"/>
      <c r="P725" s="10"/>
      <c r="Q725" s="10"/>
      <c r="R725" s="10"/>
      <c r="S725" s="6"/>
      <c r="T725" s="6"/>
      <c r="U725" s="10"/>
      <c r="V725" s="53"/>
      <c r="W725" s="10"/>
      <c r="X725" s="10"/>
      <c r="Y725" s="50">
        <v>6.2714590709760003</v>
      </c>
      <c r="Z725" s="13">
        <v>1</v>
      </c>
      <c r="AA725" s="6">
        <v>0.31606500000172955</v>
      </c>
      <c r="AB725" s="50">
        <v>63.651705283584</v>
      </c>
      <c r="AC725" s="10">
        <f t="shared" si="36"/>
        <v>4.7320000000857121E-2</v>
      </c>
      <c r="AD725" s="10">
        <f t="array" ref="AD725">STDEVP(IF(($Y$4:$Y$2354=AB725),$AA$4:$AA$2354,""))</f>
        <v>0</v>
      </c>
      <c r="AE725" s="10">
        <f t="array" ref="AE725">MEDIAN(IF($Y$4:$Y$2354=AB725,$AA$4:$AA$2354,""))</f>
        <v>4.7320000000857121E-2</v>
      </c>
      <c r="AF725" s="6"/>
      <c r="AG725" s="6"/>
      <c r="AH725" s="10"/>
      <c r="AI725" s="53"/>
      <c r="AJ725" s="10"/>
      <c r="AK725" s="10"/>
    </row>
    <row r="726" spans="1:37" x14ac:dyDescent="0.15">
      <c r="A726" s="50"/>
      <c r="B726" s="13"/>
      <c r="C726" s="6"/>
      <c r="D726" s="6"/>
      <c r="E726" s="6"/>
      <c r="F726" s="10"/>
      <c r="G726" s="10"/>
      <c r="H726" s="10"/>
      <c r="I726" s="6"/>
      <c r="J726" s="6"/>
      <c r="K726" s="10"/>
      <c r="L726" s="53"/>
      <c r="M726" s="10"/>
      <c r="N726" s="10"/>
      <c r="O726" s="6"/>
      <c r="P726" s="10"/>
      <c r="Q726" s="10"/>
      <c r="R726" s="10"/>
      <c r="S726" s="6"/>
      <c r="T726" s="6"/>
      <c r="U726" s="10"/>
      <c r="V726" s="53"/>
      <c r="W726" s="10"/>
      <c r="X726" s="10"/>
      <c r="Y726" s="50">
        <v>6.2714590709760003</v>
      </c>
      <c r="Z726" s="13">
        <v>1</v>
      </c>
      <c r="AA726" s="6">
        <v>0.47052000000056537</v>
      </c>
      <c r="AB726" s="50">
        <v>64.192348306943998</v>
      </c>
      <c r="AC726" s="10">
        <f t="shared" si="36"/>
        <v>0.71990500000025581</v>
      </c>
      <c r="AD726" s="10">
        <f t="array" ref="AD726">STDEVP(IF(($Y$4:$Y$2354=AB726),$AA$4:$AA$2354,""))</f>
        <v>0</v>
      </c>
      <c r="AE726" s="10">
        <f t="array" ref="AE726">MEDIAN(IF($Y$4:$Y$2354=AB726,$AA$4:$AA$2354,""))</f>
        <v>0.71990500000025581</v>
      </c>
      <c r="AF726" s="6"/>
      <c r="AG726" s="6"/>
      <c r="AH726" s="10"/>
      <c r="AI726" s="53"/>
      <c r="AJ726" s="10"/>
      <c r="AK726" s="10"/>
    </row>
    <row r="727" spans="1:37" x14ac:dyDescent="0.15">
      <c r="A727" s="50"/>
      <c r="B727" s="13"/>
      <c r="C727" s="6"/>
      <c r="D727" s="6"/>
      <c r="E727" s="6"/>
      <c r="F727" s="10"/>
      <c r="G727" s="10"/>
      <c r="H727" s="10"/>
      <c r="I727" s="6"/>
      <c r="J727" s="6"/>
      <c r="K727" s="10"/>
      <c r="L727" s="53"/>
      <c r="M727" s="10"/>
      <c r="N727" s="10"/>
      <c r="O727" s="6"/>
      <c r="P727" s="10"/>
      <c r="Q727" s="10"/>
      <c r="R727" s="10"/>
      <c r="S727" s="6"/>
      <c r="T727" s="6"/>
      <c r="U727" s="10"/>
      <c r="V727" s="53"/>
      <c r="W727" s="10"/>
      <c r="X727" s="10"/>
      <c r="Y727" s="50">
        <v>6.2714590709760003</v>
      </c>
      <c r="Z727" s="13">
        <v>1</v>
      </c>
      <c r="AA727" s="6">
        <v>0.42397500000574584</v>
      </c>
      <c r="AB727" s="50">
        <v>64.552776989183997</v>
      </c>
      <c r="AC727" s="10">
        <f t="shared" si="36"/>
        <v>0.78371499999921901</v>
      </c>
      <c r="AD727" s="10">
        <f t="array" ref="AD727">STDEVP(IF(($Y$4:$Y$2354=AB727),$AA$4:$AA$2354,""))</f>
        <v>0</v>
      </c>
      <c r="AE727" s="10">
        <f t="array" ref="AE727">MEDIAN(IF($Y$4:$Y$2354=AB727,$AA$4:$AA$2354,""))</f>
        <v>0.78371499999921901</v>
      </c>
      <c r="AF727" s="6"/>
      <c r="AG727" s="6"/>
      <c r="AH727" s="10"/>
      <c r="AI727" s="53"/>
      <c r="AJ727" s="10"/>
      <c r="AK727" s="10"/>
    </row>
    <row r="728" spans="1:37" x14ac:dyDescent="0.15">
      <c r="A728" s="50"/>
      <c r="B728" s="13"/>
      <c r="C728" s="6"/>
      <c r="D728" s="6"/>
      <c r="E728" s="6"/>
      <c r="F728" s="10"/>
      <c r="G728" s="10"/>
      <c r="H728" s="10"/>
      <c r="I728" s="6"/>
      <c r="J728" s="6"/>
      <c r="K728" s="10"/>
      <c r="L728" s="53"/>
      <c r="M728" s="10"/>
      <c r="N728" s="10"/>
      <c r="O728" s="6"/>
      <c r="P728" s="10"/>
      <c r="Q728" s="10"/>
      <c r="R728" s="10"/>
      <c r="S728" s="6"/>
      <c r="T728" s="6"/>
      <c r="U728" s="10"/>
      <c r="V728" s="53"/>
      <c r="W728" s="10"/>
      <c r="X728" s="10"/>
      <c r="Y728" s="50">
        <v>6.2714590709760003</v>
      </c>
      <c r="Z728" s="13">
        <v>1</v>
      </c>
      <c r="AA728" s="6">
        <v>0.49888499999940117</v>
      </c>
      <c r="AB728" s="50">
        <v>64.660905593856</v>
      </c>
      <c r="AC728" s="10">
        <f t="shared" si="36"/>
        <v>0.77223499999943868</v>
      </c>
      <c r="AD728" s="10">
        <f t="array" ref="AD728">STDEVP(IF(($Y$4:$Y$2354=AB728),$AA$4:$AA$2354,""))</f>
        <v>0</v>
      </c>
      <c r="AE728" s="10">
        <f t="array" ref="AE728">MEDIAN(IF($Y$4:$Y$2354=AB728,$AA$4:$AA$2354,""))</f>
        <v>0.77223499999943868</v>
      </c>
      <c r="AF728" s="6"/>
      <c r="AG728" s="6"/>
      <c r="AH728" s="10"/>
      <c r="AI728" s="53"/>
      <c r="AJ728" s="10"/>
      <c r="AK728" s="10"/>
    </row>
    <row r="729" spans="1:37" x14ac:dyDescent="0.15">
      <c r="A729" s="50"/>
      <c r="B729" s="13"/>
      <c r="C729" s="6"/>
      <c r="D729" s="6"/>
      <c r="E729" s="6"/>
      <c r="F729" s="10"/>
      <c r="G729" s="10"/>
      <c r="H729" s="10"/>
      <c r="I729" s="6"/>
      <c r="J729" s="6"/>
      <c r="K729" s="10"/>
      <c r="L729" s="53"/>
      <c r="M729" s="10"/>
      <c r="N729" s="10"/>
      <c r="O729" s="6"/>
      <c r="P729" s="10"/>
      <c r="Q729" s="10"/>
      <c r="R729" s="10"/>
      <c r="S729" s="6"/>
      <c r="T729" s="6"/>
      <c r="U729" s="10"/>
      <c r="V729" s="53"/>
      <c r="W729" s="10"/>
      <c r="X729" s="10"/>
      <c r="Y729" s="50">
        <v>19.751491786752002</v>
      </c>
      <c r="Z729" s="13">
        <f t="shared" si="35"/>
        <v>10</v>
      </c>
      <c r="AA729" s="6">
        <v>0.49479500000242793</v>
      </c>
      <c r="AB729" s="50">
        <v>64.76903419852799</v>
      </c>
      <c r="AC729" s="10">
        <f t="shared" si="36"/>
        <v>0.16525500000071847</v>
      </c>
      <c r="AD729" s="10">
        <f t="array" ref="AD729">STDEVP(IF(($Y$4:$Y$2354=AB729),$AA$4:$AA$2354,""))</f>
        <v>0</v>
      </c>
      <c r="AE729" s="10">
        <f t="array" ref="AE729">MEDIAN(IF($Y$4:$Y$2354=AB729,$AA$4:$AA$2354,""))</f>
        <v>0.16525500000071847</v>
      </c>
      <c r="AF729" s="6"/>
      <c r="AG729" s="6"/>
      <c r="AH729" s="10"/>
      <c r="AI729" s="53"/>
      <c r="AJ729" s="10"/>
      <c r="AK729" s="10"/>
    </row>
    <row r="730" spans="1:37" x14ac:dyDescent="0.15">
      <c r="A730" s="50"/>
      <c r="B730" s="13"/>
      <c r="C730" s="6"/>
      <c r="D730" s="6"/>
      <c r="E730" s="6"/>
      <c r="F730" s="10"/>
      <c r="G730" s="10"/>
      <c r="H730" s="10"/>
      <c r="I730" s="6"/>
      <c r="J730" s="6"/>
      <c r="K730" s="10"/>
      <c r="L730" s="53"/>
      <c r="M730" s="10"/>
      <c r="N730" s="10"/>
      <c r="O730" s="6"/>
      <c r="P730" s="10"/>
      <c r="Q730" s="10"/>
      <c r="R730" s="10"/>
      <c r="S730" s="6"/>
      <c r="T730" s="6"/>
      <c r="U730" s="10"/>
      <c r="V730" s="53"/>
      <c r="W730" s="10"/>
      <c r="X730" s="10"/>
      <c r="Y730" s="50">
        <v>29.050551788543999</v>
      </c>
      <c r="Z730" s="13">
        <f t="shared" si="35"/>
        <v>20</v>
      </c>
      <c r="AA730" s="6">
        <v>0.49516000000283533</v>
      </c>
      <c r="AB730" s="50">
        <v>64.877162803199994</v>
      </c>
      <c r="AC730" s="10">
        <f t="shared" si="36"/>
        <v>4.1864999999634778E-2</v>
      </c>
      <c r="AD730" s="10">
        <f t="array" ref="AD730">STDEVP(IF(($Y$4:$Y$2354=AB730),$AA$4:$AA$2354,""))</f>
        <v>0</v>
      </c>
      <c r="AE730" s="10">
        <f t="array" ref="AE730">MEDIAN(IF($Y$4:$Y$2354=AB730,$AA$4:$AA$2354,""))</f>
        <v>4.1864999999634778E-2</v>
      </c>
      <c r="AF730" s="6"/>
      <c r="AG730" s="6"/>
      <c r="AH730" s="10"/>
      <c r="AI730" s="53"/>
      <c r="AJ730" s="10"/>
      <c r="AK730" s="10"/>
    </row>
    <row r="731" spans="1:37" x14ac:dyDescent="0.15">
      <c r="A731" s="50"/>
      <c r="B731" s="13"/>
      <c r="C731" s="6"/>
      <c r="D731" s="6"/>
      <c r="E731" s="6"/>
      <c r="F731" s="10"/>
      <c r="G731" s="10"/>
      <c r="H731" s="10"/>
      <c r="I731" s="6"/>
      <c r="J731" s="6"/>
      <c r="K731" s="10"/>
      <c r="L731" s="53"/>
      <c r="M731" s="10"/>
      <c r="N731" s="10"/>
      <c r="O731" s="6"/>
      <c r="P731" s="10"/>
      <c r="Q731" s="10"/>
      <c r="R731" s="10"/>
      <c r="S731" s="6"/>
      <c r="T731" s="6"/>
      <c r="U731" s="10"/>
      <c r="V731" s="53"/>
      <c r="W731" s="10"/>
      <c r="X731" s="10"/>
      <c r="Y731" s="50">
        <v>29.879537757695996</v>
      </c>
      <c r="Z731" s="13">
        <f t="shared" si="35"/>
        <v>20</v>
      </c>
      <c r="AA731" s="6">
        <v>0.4910700000058621</v>
      </c>
      <c r="AB731" s="50">
        <v>65.201548617215991</v>
      </c>
      <c r="AC731" s="10">
        <f t="shared" si="36"/>
        <v>0.72245000000066328</v>
      </c>
      <c r="AD731" s="10">
        <f t="array" ref="AD731">STDEVP(IF(($Y$4:$Y$2354=AB731),$AA$4:$AA$2354,""))</f>
        <v>0</v>
      </c>
      <c r="AE731" s="10">
        <f t="array" ref="AE731">MEDIAN(IF($Y$4:$Y$2354=AB731,$AA$4:$AA$2354,""))</f>
        <v>0.72245000000066328</v>
      </c>
      <c r="AF731" s="6"/>
      <c r="AG731" s="6"/>
      <c r="AH731" s="10"/>
      <c r="AI731" s="53"/>
      <c r="AJ731" s="10"/>
      <c r="AK731" s="10"/>
    </row>
    <row r="732" spans="1:37" x14ac:dyDescent="0.15">
      <c r="A732" s="50"/>
      <c r="B732" s="13"/>
      <c r="C732" s="6"/>
      <c r="D732" s="6"/>
      <c r="E732" s="6"/>
      <c r="F732" s="10"/>
      <c r="G732" s="10"/>
      <c r="H732" s="10"/>
      <c r="I732" s="6"/>
      <c r="J732" s="6"/>
      <c r="K732" s="10"/>
      <c r="L732" s="53"/>
      <c r="M732" s="10"/>
      <c r="N732" s="10"/>
      <c r="O732" s="6"/>
      <c r="P732" s="10"/>
      <c r="Q732" s="10"/>
      <c r="R732" s="10"/>
      <c r="S732" s="6"/>
      <c r="T732" s="6"/>
      <c r="U732" s="10"/>
      <c r="V732" s="53"/>
      <c r="W732" s="10"/>
      <c r="X732" s="10"/>
      <c r="Y732" s="50">
        <v>29.879537757695996</v>
      </c>
      <c r="Z732" s="13">
        <f t="shared" si="35"/>
        <v>20</v>
      </c>
      <c r="AA732" s="6">
        <v>0.50152500000446509</v>
      </c>
      <c r="AB732" s="50">
        <v>65.273634353663994</v>
      </c>
      <c r="AC732" s="10">
        <f t="shared" si="36"/>
        <v>0.38730500000498691</v>
      </c>
      <c r="AD732" s="10">
        <f t="array" ref="AD732">STDEVP(IF(($Y$4:$Y$2354=AB732),$AA$4:$AA$2354,""))</f>
        <v>0</v>
      </c>
      <c r="AE732" s="10">
        <f t="array" ref="AE732">MEDIAN(IF($Y$4:$Y$2354=AB732,$AA$4:$AA$2354,""))</f>
        <v>0.38730500000498691</v>
      </c>
      <c r="AF732" s="6"/>
      <c r="AG732" s="6"/>
      <c r="AH732" s="10"/>
      <c r="AI732" s="53"/>
      <c r="AJ732" s="10"/>
      <c r="AK732" s="10"/>
    </row>
    <row r="733" spans="1:37" x14ac:dyDescent="0.15">
      <c r="A733" s="50"/>
      <c r="B733" s="13"/>
      <c r="C733" s="6"/>
      <c r="D733" s="6"/>
      <c r="E733" s="6"/>
      <c r="F733" s="10"/>
      <c r="G733" s="10"/>
      <c r="H733" s="10"/>
      <c r="I733" s="6"/>
      <c r="J733" s="6"/>
      <c r="K733" s="10"/>
      <c r="L733" s="53"/>
      <c r="M733" s="10"/>
      <c r="N733" s="10"/>
      <c r="O733" s="6"/>
      <c r="P733" s="10"/>
      <c r="Q733" s="10"/>
      <c r="R733" s="10"/>
      <c r="S733" s="6"/>
      <c r="T733" s="6"/>
      <c r="U733" s="10"/>
      <c r="V733" s="53"/>
      <c r="W733" s="10"/>
      <c r="X733" s="10"/>
      <c r="Y733" s="50">
        <v>25.04979341568</v>
      </c>
      <c r="Z733" s="13">
        <f t="shared" si="35"/>
        <v>20</v>
      </c>
      <c r="AA733" s="6">
        <v>0.50098000000446508</v>
      </c>
      <c r="AB733" s="50">
        <v>65.309677221888009</v>
      </c>
      <c r="AC733" s="10">
        <f t="shared" si="36"/>
        <v>0.88540000000522312</v>
      </c>
      <c r="AD733" s="10">
        <f t="array" ref="AD733">STDEVP(IF(($Y$4:$Y$2354=AB733),$AA$4:$AA$2354,""))</f>
        <v>0</v>
      </c>
      <c r="AE733" s="10">
        <f t="array" ref="AE733">MEDIAN(IF($Y$4:$Y$2354=AB733,$AA$4:$AA$2354,""))</f>
        <v>0.88540000000522312</v>
      </c>
      <c r="AF733" s="6"/>
      <c r="AG733" s="6"/>
      <c r="AH733" s="10"/>
      <c r="AI733" s="53"/>
      <c r="AJ733" s="10"/>
      <c r="AK733" s="10"/>
    </row>
    <row r="734" spans="1:37" x14ac:dyDescent="0.15">
      <c r="A734" s="50"/>
      <c r="B734" s="13"/>
      <c r="C734" s="6"/>
      <c r="D734" s="6"/>
      <c r="E734" s="6"/>
      <c r="F734" s="10"/>
      <c r="G734" s="10"/>
      <c r="H734" s="10"/>
      <c r="I734" s="6"/>
      <c r="J734" s="6"/>
      <c r="K734" s="10"/>
      <c r="L734" s="53"/>
      <c r="M734" s="10"/>
      <c r="N734" s="10"/>
      <c r="O734" s="6"/>
      <c r="P734" s="10"/>
      <c r="Q734" s="10"/>
      <c r="R734" s="10"/>
      <c r="S734" s="6"/>
      <c r="T734" s="6"/>
      <c r="U734" s="10"/>
      <c r="V734" s="53"/>
      <c r="W734" s="10"/>
      <c r="X734" s="10"/>
      <c r="Y734" s="50">
        <v>25.04979341568</v>
      </c>
      <c r="Z734" s="13">
        <f t="shared" si="35"/>
        <v>20</v>
      </c>
      <c r="AA734" s="6">
        <v>0.49943500000062335</v>
      </c>
      <c r="AB734" s="50">
        <v>65.453848694784</v>
      </c>
      <c r="AC734" s="10">
        <f t="shared" si="36"/>
        <v>0.15579999999868122</v>
      </c>
      <c r="AD734" s="10">
        <f t="array" ref="AD734">STDEVP(IF(($Y$4:$Y$2354=AB734),$AA$4:$AA$2354,""))</f>
        <v>0</v>
      </c>
      <c r="AE734" s="10">
        <f t="array" ref="AE734">MEDIAN(IF($Y$4:$Y$2354=AB734,$AA$4:$AA$2354,""))</f>
        <v>0.15579999999868122</v>
      </c>
      <c r="AF734" s="6"/>
      <c r="AG734" s="6"/>
      <c r="AH734" s="10"/>
      <c r="AI734" s="53"/>
      <c r="AJ734" s="10"/>
      <c r="AK734" s="10"/>
    </row>
    <row r="735" spans="1:37" x14ac:dyDescent="0.15">
      <c r="A735" s="50"/>
      <c r="B735" s="13"/>
      <c r="C735" s="6"/>
      <c r="D735" s="6"/>
      <c r="E735" s="6"/>
      <c r="F735" s="10"/>
      <c r="G735" s="10"/>
      <c r="H735" s="10"/>
      <c r="I735" s="6"/>
      <c r="J735" s="6"/>
      <c r="K735" s="10"/>
      <c r="L735" s="53"/>
      <c r="M735" s="10"/>
      <c r="N735" s="10"/>
      <c r="O735" s="6"/>
      <c r="P735" s="10"/>
      <c r="Q735" s="10"/>
      <c r="R735" s="10"/>
      <c r="S735" s="6"/>
      <c r="T735" s="6"/>
      <c r="U735" s="10"/>
      <c r="V735" s="53"/>
      <c r="W735" s="10"/>
      <c r="X735" s="10"/>
      <c r="Y735" s="50">
        <v>24.292893182976002</v>
      </c>
      <c r="Z735" s="13">
        <f t="shared" si="35"/>
        <v>20</v>
      </c>
      <c r="AA735" s="6">
        <v>0.5048900000018457</v>
      </c>
      <c r="AB735" s="50">
        <v>65.598020167679991</v>
      </c>
      <c r="AC735" s="10">
        <f t="shared" si="36"/>
        <v>9.9390000004219825E-2</v>
      </c>
      <c r="AD735" s="10">
        <f t="array" ref="AD735">STDEVP(IF(($Y$4:$Y$2354=AB735),$AA$4:$AA$2354,""))</f>
        <v>0</v>
      </c>
      <c r="AE735" s="10">
        <f t="array" ref="AE735">MEDIAN(IF($Y$4:$Y$2354=AB735,$AA$4:$AA$2354,""))</f>
        <v>9.9390000004219825E-2</v>
      </c>
      <c r="AF735" s="6"/>
      <c r="AG735" s="6"/>
      <c r="AH735" s="10"/>
      <c r="AI735" s="53"/>
      <c r="AJ735" s="10"/>
      <c r="AK735" s="10"/>
    </row>
    <row r="736" spans="1:37" x14ac:dyDescent="0.15">
      <c r="A736" s="50"/>
      <c r="B736" s="13"/>
      <c r="C736" s="6"/>
      <c r="D736" s="6"/>
      <c r="E736" s="6"/>
      <c r="F736" s="10"/>
      <c r="G736" s="10"/>
      <c r="H736" s="10"/>
      <c r="I736" s="6"/>
      <c r="J736" s="6"/>
      <c r="K736" s="10"/>
      <c r="L736" s="53"/>
      <c r="M736" s="10"/>
      <c r="N736" s="10"/>
      <c r="O736" s="6"/>
      <c r="P736" s="10"/>
      <c r="Q736" s="10"/>
      <c r="R736" s="10"/>
      <c r="S736" s="6"/>
      <c r="T736" s="6"/>
      <c r="U736" s="10"/>
      <c r="V736" s="53"/>
      <c r="W736" s="10"/>
      <c r="X736" s="10"/>
      <c r="Y736" s="50">
        <v>27.933222873600002</v>
      </c>
      <c r="Z736" s="13">
        <f t="shared" si="35"/>
        <v>20</v>
      </c>
      <c r="AA736" s="6">
        <v>0.50080000000487246</v>
      </c>
      <c r="AB736" s="50">
        <v>66.210748927488012</v>
      </c>
      <c r="AC736" s="10">
        <f t="shared" si="36"/>
        <v>0.40676000000178547</v>
      </c>
      <c r="AD736" s="10">
        <f t="array" ref="AD736">STDEVP(IF(($Y$4:$Y$2354=AB736),$AA$4:$AA$2354,""))</f>
        <v>0</v>
      </c>
      <c r="AE736" s="10">
        <f t="array" ref="AE736">MEDIAN(IF($Y$4:$Y$2354=AB736,$AA$4:$AA$2354,""))</f>
        <v>0.40676000000178547</v>
      </c>
      <c r="AF736" s="6"/>
      <c r="AG736" s="6"/>
      <c r="AH736" s="10"/>
      <c r="AI736" s="53"/>
      <c r="AJ736" s="10"/>
      <c r="AK736" s="10"/>
    </row>
    <row r="737" spans="1:37" x14ac:dyDescent="0.15">
      <c r="A737" s="50"/>
      <c r="B737" s="13"/>
      <c r="C737" s="6"/>
      <c r="D737" s="6"/>
      <c r="E737" s="6"/>
      <c r="F737" s="10"/>
      <c r="G737" s="10"/>
      <c r="H737" s="10"/>
      <c r="I737" s="6"/>
      <c r="J737" s="6"/>
      <c r="K737" s="10"/>
      <c r="L737" s="53"/>
      <c r="M737" s="10"/>
      <c r="N737" s="10"/>
      <c r="O737" s="6"/>
      <c r="P737" s="10"/>
      <c r="Q737" s="10"/>
      <c r="R737" s="10"/>
      <c r="S737" s="6"/>
      <c r="T737" s="6"/>
      <c r="U737" s="10"/>
      <c r="V737" s="53"/>
      <c r="W737" s="10"/>
      <c r="X737" s="10"/>
      <c r="Y737" s="50">
        <v>27.933222873600002</v>
      </c>
      <c r="Z737" s="13">
        <f t="shared" si="35"/>
        <v>20</v>
      </c>
      <c r="AA737" s="6">
        <v>0.49625500000405753</v>
      </c>
      <c r="AB737" s="50">
        <v>66.499091873280008</v>
      </c>
      <c r="AC737" s="10">
        <f t="shared" si="36"/>
        <v>0.7010849999996156</v>
      </c>
      <c r="AD737" s="10">
        <f t="array" ref="AD737">STDEVP(IF(($Y$4:$Y$2354=AB737),$AA$4:$AA$2354,""))</f>
        <v>0</v>
      </c>
      <c r="AE737" s="10">
        <f t="array" ref="AE737">MEDIAN(IF($Y$4:$Y$2354=AB737,$AA$4:$AA$2354,""))</f>
        <v>0.7010849999996156</v>
      </c>
      <c r="AF737" s="6"/>
      <c r="AG737" s="6"/>
      <c r="AH737" s="10"/>
      <c r="AI737" s="53"/>
      <c r="AJ737" s="10"/>
      <c r="AK737" s="10"/>
    </row>
    <row r="738" spans="1:37" x14ac:dyDescent="0.15">
      <c r="A738" s="50"/>
      <c r="B738" s="13"/>
      <c r="C738" s="6"/>
      <c r="D738" s="6"/>
      <c r="E738" s="6"/>
      <c r="F738" s="10"/>
      <c r="G738" s="10"/>
      <c r="H738" s="10"/>
      <c r="I738" s="6"/>
      <c r="J738" s="6"/>
      <c r="K738" s="10"/>
      <c r="L738" s="53"/>
      <c r="M738" s="10"/>
      <c r="N738" s="10"/>
      <c r="O738" s="6"/>
      <c r="P738" s="10"/>
      <c r="Q738" s="10"/>
      <c r="R738" s="10"/>
      <c r="S738" s="6"/>
      <c r="T738" s="6"/>
      <c r="U738" s="10"/>
      <c r="V738" s="53"/>
      <c r="W738" s="10"/>
      <c r="X738" s="10"/>
      <c r="Y738" s="50">
        <v>29.987666362368</v>
      </c>
      <c r="Z738" s="13">
        <f t="shared" si="35"/>
        <v>20</v>
      </c>
      <c r="AA738" s="6">
        <v>0.45771000000359185</v>
      </c>
      <c r="AB738" s="50">
        <v>66.715349082624002</v>
      </c>
      <c r="AC738" s="10">
        <f t="shared" si="36"/>
        <v>8.3845000004801884E-2</v>
      </c>
      <c r="AD738" s="10">
        <f t="array" ref="AD738">STDEVP(IF(($Y$4:$Y$2354=AB738),$AA$4:$AA$2354,""))</f>
        <v>0</v>
      </c>
      <c r="AE738" s="10">
        <f t="array" ref="AE738">MEDIAN(IF($Y$4:$Y$2354=AB738,$AA$4:$AA$2354,""))</f>
        <v>8.3845000004801884E-2</v>
      </c>
      <c r="AF738" s="6"/>
      <c r="AG738" s="6"/>
      <c r="AH738" s="10"/>
      <c r="AI738" s="53"/>
      <c r="AJ738" s="10"/>
      <c r="AK738" s="10"/>
    </row>
    <row r="739" spans="1:37" x14ac:dyDescent="0.15">
      <c r="A739" s="50"/>
      <c r="B739" s="13"/>
      <c r="C739" s="6"/>
      <c r="D739" s="6"/>
      <c r="E739" s="6"/>
      <c r="F739" s="10"/>
      <c r="G739" s="10"/>
      <c r="H739" s="10"/>
      <c r="I739" s="6"/>
      <c r="J739" s="6"/>
      <c r="K739" s="10"/>
      <c r="L739" s="53"/>
      <c r="M739" s="10"/>
      <c r="N739" s="10"/>
      <c r="O739" s="6"/>
      <c r="P739" s="10"/>
      <c r="Q739" s="10"/>
      <c r="R739" s="10"/>
      <c r="S739" s="6"/>
      <c r="T739" s="6"/>
      <c r="U739" s="10"/>
      <c r="V739" s="53"/>
      <c r="W739" s="10"/>
      <c r="X739" s="10"/>
      <c r="Y739" s="50">
        <v>29.987666362368</v>
      </c>
      <c r="Z739" s="13">
        <f t="shared" si="35"/>
        <v>20</v>
      </c>
      <c r="AA739" s="6">
        <v>0.54916500000050683</v>
      </c>
      <c r="AB739" s="50">
        <v>66.859520555519993</v>
      </c>
      <c r="AC739" s="10">
        <f t="shared" si="36"/>
        <v>0.77669000000409527</v>
      </c>
      <c r="AD739" s="10">
        <f t="array" ref="AD739">STDEVP(IF(($Y$4:$Y$2354=AB739),$AA$4:$AA$2354,""))</f>
        <v>0</v>
      </c>
      <c r="AE739" s="10">
        <f t="array" ref="AE739">MEDIAN(IF($Y$4:$Y$2354=AB739,$AA$4:$AA$2354,""))</f>
        <v>0.77669000000409527</v>
      </c>
      <c r="AF739" s="6"/>
      <c r="AG739" s="6"/>
      <c r="AH739" s="10"/>
      <c r="AI739" s="53"/>
      <c r="AJ739" s="10"/>
      <c r="AK739" s="10"/>
    </row>
    <row r="740" spans="1:37" x14ac:dyDescent="0.15">
      <c r="A740" s="50"/>
      <c r="B740" s="13"/>
      <c r="C740" s="6"/>
      <c r="D740" s="6"/>
      <c r="E740" s="6"/>
      <c r="F740" s="10"/>
      <c r="G740" s="10"/>
      <c r="H740" s="10"/>
      <c r="I740" s="6"/>
      <c r="J740" s="6"/>
      <c r="K740" s="10"/>
      <c r="L740" s="53"/>
      <c r="M740" s="10"/>
      <c r="N740" s="10"/>
      <c r="O740" s="6"/>
      <c r="P740" s="10"/>
      <c r="Q740" s="10"/>
      <c r="R740" s="10"/>
      <c r="S740" s="6"/>
      <c r="T740" s="6"/>
      <c r="U740" s="10"/>
      <c r="V740" s="53"/>
      <c r="W740" s="10"/>
      <c r="X740" s="10"/>
      <c r="Y740" s="50">
        <v>25.338136361471999</v>
      </c>
      <c r="Z740" s="13">
        <f t="shared" si="35"/>
        <v>20</v>
      </c>
      <c r="AA740" s="6">
        <v>0.52361999999905162</v>
      </c>
      <c r="AB740" s="50">
        <v>67.039734896639999</v>
      </c>
      <c r="AC740" s="10">
        <f t="shared" si="36"/>
        <v>0.86985500000580518</v>
      </c>
      <c r="AD740" s="10">
        <f t="array" ref="AD740">STDEVP(IF(($Y$4:$Y$2354=AB740),$AA$4:$AA$2354,""))</f>
        <v>0</v>
      </c>
      <c r="AE740" s="10">
        <f t="array" ref="AE740">MEDIAN(IF($Y$4:$Y$2354=AB740,$AA$4:$AA$2354,""))</f>
        <v>0.86985500000580518</v>
      </c>
      <c r="AF740" s="6"/>
      <c r="AG740" s="6"/>
      <c r="AH740" s="10"/>
      <c r="AI740" s="53"/>
      <c r="AJ740" s="10"/>
      <c r="AK740" s="10"/>
    </row>
    <row r="741" spans="1:37" x14ac:dyDescent="0.15">
      <c r="A741" s="50"/>
      <c r="B741" s="13"/>
      <c r="C741" s="6"/>
      <c r="D741" s="6"/>
      <c r="E741" s="6"/>
      <c r="F741" s="10"/>
      <c r="G741" s="10"/>
      <c r="H741" s="10"/>
      <c r="I741" s="6"/>
      <c r="J741" s="6"/>
      <c r="K741" s="10"/>
      <c r="L741" s="53"/>
      <c r="M741" s="10"/>
      <c r="N741" s="10"/>
      <c r="O741" s="6"/>
      <c r="P741" s="10"/>
      <c r="Q741" s="10"/>
      <c r="R741" s="10"/>
      <c r="S741" s="6"/>
      <c r="T741" s="6"/>
      <c r="U741" s="10"/>
      <c r="V741" s="53"/>
      <c r="W741" s="10"/>
      <c r="X741" s="10"/>
      <c r="Y741" s="50">
        <v>25.338136361471999</v>
      </c>
      <c r="Z741" s="13">
        <f t="shared" si="35"/>
        <v>20</v>
      </c>
      <c r="AA741" s="6">
        <v>0.61562000000324257</v>
      </c>
      <c r="AB741" s="50">
        <v>67.147863501311988</v>
      </c>
      <c r="AC741" s="10">
        <f t="shared" si="36"/>
        <v>0.4342800000039313</v>
      </c>
      <c r="AD741" s="10">
        <f t="array" ref="AD741">STDEVP(IF(($Y$4:$Y$2354=AB741),$AA$4:$AA$2354,""))</f>
        <v>0.34398000000134132</v>
      </c>
      <c r="AE741" s="10">
        <f t="array" ref="AE741">MEDIAN(IF($Y$4:$Y$2354=AB741,$AA$4:$AA$2354,""))</f>
        <v>0.4342800000039313</v>
      </c>
      <c r="AF741" s="6"/>
      <c r="AG741" s="6"/>
      <c r="AH741" s="10"/>
      <c r="AI741" s="53"/>
      <c r="AJ741" s="10"/>
      <c r="AK741" s="10"/>
    </row>
    <row r="742" spans="1:37" x14ac:dyDescent="0.15">
      <c r="A742" s="50"/>
      <c r="B742" s="13"/>
      <c r="C742" s="6"/>
      <c r="D742" s="6"/>
      <c r="E742" s="6"/>
      <c r="F742" s="10"/>
      <c r="G742" s="10"/>
      <c r="H742" s="10"/>
      <c r="I742" s="6"/>
      <c r="J742" s="6"/>
      <c r="K742" s="10"/>
      <c r="L742" s="53"/>
      <c r="M742" s="10"/>
      <c r="N742" s="10"/>
      <c r="O742" s="6"/>
      <c r="P742" s="10"/>
      <c r="Q742" s="10"/>
      <c r="R742" s="10"/>
      <c r="S742" s="6"/>
      <c r="T742" s="6"/>
      <c r="U742" s="10"/>
      <c r="V742" s="53"/>
      <c r="W742" s="10"/>
      <c r="X742" s="10"/>
      <c r="Y742" s="50">
        <v>25.338136361471999</v>
      </c>
      <c r="Z742" s="13">
        <f t="shared" si="35"/>
        <v>20</v>
      </c>
      <c r="AA742" s="6">
        <v>0.62007500000062321</v>
      </c>
      <c r="AB742" s="50">
        <v>67.616420788224005</v>
      </c>
      <c r="AC742" s="10">
        <f t="shared" si="36"/>
        <v>6.7345000006015399E-2</v>
      </c>
      <c r="AD742" s="10">
        <f t="array" ref="AD742">STDEVP(IF(($Y$4:$Y$2354=AB742),$AA$4:$AA$2354,""))</f>
        <v>0</v>
      </c>
      <c r="AE742" s="10">
        <f t="array" ref="AE742">MEDIAN(IF($Y$4:$Y$2354=AB742,$AA$4:$AA$2354,""))</f>
        <v>6.7345000006015399E-2</v>
      </c>
      <c r="AF742" s="6"/>
      <c r="AG742" s="6"/>
      <c r="AH742" s="10"/>
      <c r="AI742" s="53"/>
      <c r="AJ742" s="10"/>
      <c r="AK742" s="10"/>
    </row>
    <row r="743" spans="1:37" x14ac:dyDescent="0.15">
      <c r="A743" s="50"/>
      <c r="B743" s="13"/>
      <c r="C743" s="6"/>
      <c r="D743" s="6"/>
      <c r="E743" s="6"/>
      <c r="F743" s="10"/>
      <c r="G743" s="10"/>
      <c r="H743" s="10"/>
      <c r="I743" s="6"/>
      <c r="J743" s="6"/>
      <c r="K743" s="10"/>
      <c r="L743" s="53"/>
      <c r="M743" s="10"/>
      <c r="N743" s="10"/>
      <c r="O743" s="6"/>
      <c r="P743" s="10"/>
      <c r="Q743" s="10"/>
      <c r="R743" s="10"/>
      <c r="S743" s="6"/>
      <c r="T743" s="6"/>
      <c r="U743" s="10"/>
      <c r="V743" s="53"/>
      <c r="W743" s="10"/>
      <c r="X743" s="10"/>
      <c r="Y743" s="50">
        <v>13.948590002688</v>
      </c>
      <c r="Z743" s="13">
        <f t="shared" si="35"/>
        <v>10</v>
      </c>
      <c r="AA743" s="6">
        <v>0.58289500000440664</v>
      </c>
      <c r="AB743" s="50">
        <v>67.652463656447992</v>
      </c>
      <c r="AC743" s="10">
        <f t="shared" si="36"/>
        <v>5.2955000001672081E-2</v>
      </c>
      <c r="AD743" s="10">
        <f t="array" ref="AD743">STDEVP(IF(($Y$4:$Y$2354=AB743),$AA$4:$AA$2354,""))</f>
        <v>0</v>
      </c>
      <c r="AE743" s="10">
        <f t="array" ref="AE743">MEDIAN(IF($Y$4:$Y$2354=AB743,$AA$4:$AA$2354,""))</f>
        <v>5.2955000001672081E-2</v>
      </c>
      <c r="AF743" s="6"/>
      <c r="AG743" s="6"/>
      <c r="AH743" s="10"/>
      <c r="AI743" s="53"/>
      <c r="AJ743" s="10"/>
      <c r="AK743" s="10"/>
    </row>
    <row r="744" spans="1:37" x14ac:dyDescent="0.15">
      <c r="A744" s="50"/>
      <c r="B744" s="13"/>
      <c r="C744" s="6"/>
      <c r="D744" s="6"/>
      <c r="E744" s="6"/>
      <c r="F744" s="10"/>
      <c r="G744" s="10"/>
      <c r="H744" s="10"/>
      <c r="I744" s="6"/>
      <c r="J744" s="6"/>
      <c r="K744" s="10"/>
      <c r="L744" s="53"/>
      <c r="M744" s="10"/>
      <c r="N744" s="10"/>
      <c r="O744" s="6"/>
      <c r="P744" s="10"/>
      <c r="Q744" s="10"/>
      <c r="R744" s="10"/>
      <c r="S744" s="6"/>
      <c r="T744" s="6"/>
      <c r="U744" s="10"/>
      <c r="V744" s="53"/>
      <c r="W744" s="10"/>
      <c r="X744" s="10"/>
      <c r="Y744" s="50">
        <v>13.948590002688</v>
      </c>
      <c r="Z744" s="13">
        <f t="shared" si="35"/>
        <v>10</v>
      </c>
      <c r="AA744" s="6">
        <v>0.6033500000050469</v>
      </c>
      <c r="AB744" s="50">
        <v>67.868720865791985</v>
      </c>
      <c r="AC744" s="10">
        <f t="shared" si="36"/>
        <v>0.41483666667125663</v>
      </c>
      <c r="AD744" s="10">
        <f t="array" ref="AD744">STDEVP(IF(($Y$4:$Y$2354=AB744),$AA$4:$AA$2354,""))</f>
        <v>0.30760994265893155</v>
      </c>
      <c r="AE744" s="10">
        <f t="array" ref="AE744">MEDIAN(IF($Y$4:$Y$2354=AB744,$AA$4:$AA$2354,""))</f>
        <v>0.43032000000398618</v>
      </c>
      <c r="AF744" s="6"/>
      <c r="AG744" s="6"/>
      <c r="AH744" s="10"/>
      <c r="AI744" s="53"/>
      <c r="AJ744" s="10"/>
      <c r="AK744" s="10"/>
    </row>
    <row r="745" spans="1:37" x14ac:dyDescent="0.15">
      <c r="A745" s="50"/>
      <c r="B745" s="13"/>
      <c r="C745" s="6"/>
      <c r="D745" s="6"/>
      <c r="E745" s="6"/>
      <c r="F745" s="10"/>
      <c r="G745" s="10"/>
      <c r="H745" s="10"/>
      <c r="I745" s="6"/>
      <c r="J745" s="6"/>
      <c r="K745" s="10"/>
      <c r="L745" s="53"/>
      <c r="M745" s="10"/>
      <c r="N745" s="10"/>
      <c r="O745" s="6"/>
      <c r="P745" s="10"/>
      <c r="Q745" s="10"/>
      <c r="R745" s="10"/>
      <c r="S745" s="6"/>
      <c r="T745" s="6"/>
      <c r="U745" s="10"/>
      <c r="V745" s="53"/>
      <c r="W745" s="10"/>
      <c r="X745" s="10"/>
      <c r="Y745" s="50">
        <v>13.948590002688</v>
      </c>
      <c r="Z745" s="13">
        <f t="shared" si="35"/>
        <v>10</v>
      </c>
      <c r="AA745" s="6">
        <v>0.61580500000405736</v>
      </c>
      <c r="AB745" s="50">
        <v>67.904763734016001</v>
      </c>
      <c r="AC745" s="10">
        <f t="shared" si="36"/>
        <v>8.6755000005616756E-2</v>
      </c>
      <c r="AD745" s="10">
        <f t="array" ref="AD745">STDEVP(IF(($Y$4:$Y$2354=AB745),$AA$4:$AA$2354,""))</f>
        <v>0</v>
      </c>
      <c r="AE745" s="10">
        <f t="array" ref="AE745">MEDIAN(IF($Y$4:$Y$2354=AB745,$AA$4:$AA$2354,""))</f>
        <v>8.6755000005616756E-2</v>
      </c>
      <c r="AF745" s="6"/>
      <c r="AG745" s="6"/>
      <c r="AH745" s="10"/>
      <c r="AI745" s="53"/>
      <c r="AJ745" s="10"/>
      <c r="AK745" s="10"/>
    </row>
    <row r="746" spans="1:37" x14ac:dyDescent="0.15">
      <c r="A746" s="50"/>
      <c r="B746" s="13"/>
      <c r="C746" s="6"/>
      <c r="D746" s="6"/>
      <c r="E746" s="6"/>
      <c r="F746" s="10"/>
      <c r="G746" s="10"/>
      <c r="H746" s="10"/>
      <c r="I746" s="6"/>
      <c r="J746" s="6"/>
      <c r="K746" s="10"/>
      <c r="L746" s="53"/>
      <c r="M746" s="10"/>
      <c r="N746" s="10"/>
      <c r="O746" s="6"/>
      <c r="P746" s="10"/>
      <c r="Q746" s="10"/>
      <c r="R746" s="10"/>
      <c r="S746" s="6"/>
      <c r="T746" s="6"/>
      <c r="U746" s="10"/>
      <c r="V746" s="53"/>
      <c r="W746" s="10"/>
      <c r="X746" s="10"/>
      <c r="Y746" s="50">
        <v>11.858103645696</v>
      </c>
      <c r="Z746" s="13">
        <f t="shared" si="35"/>
        <v>10</v>
      </c>
      <c r="AA746" s="6">
        <v>0.61326000000364989</v>
      </c>
      <c r="AB746" s="50">
        <v>67.940806602240002</v>
      </c>
      <c r="AC746" s="10">
        <f t="shared" si="36"/>
        <v>0.51223000000270558</v>
      </c>
      <c r="AD746" s="10">
        <f t="array" ref="AD746">STDEVP(IF(($Y$4:$Y$2354=AB746),$AA$4:$AA$2354,""))</f>
        <v>0</v>
      </c>
      <c r="AE746" s="10">
        <f t="array" ref="AE746">MEDIAN(IF($Y$4:$Y$2354=AB746,$AA$4:$AA$2354,""))</f>
        <v>0.51223000000270558</v>
      </c>
      <c r="AF746" s="6"/>
      <c r="AG746" s="6"/>
      <c r="AH746" s="10"/>
      <c r="AI746" s="53"/>
      <c r="AJ746" s="10"/>
      <c r="AK746" s="10"/>
    </row>
    <row r="747" spans="1:37" x14ac:dyDescent="0.15">
      <c r="A747" s="50"/>
      <c r="B747" s="13"/>
      <c r="C747" s="6"/>
      <c r="D747" s="6"/>
      <c r="E747" s="6"/>
      <c r="F747" s="10"/>
      <c r="G747" s="10"/>
      <c r="H747" s="10"/>
      <c r="I747" s="6"/>
      <c r="J747" s="6"/>
      <c r="K747" s="10"/>
      <c r="L747" s="53"/>
      <c r="M747" s="10"/>
      <c r="N747" s="10"/>
      <c r="O747" s="6"/>
      <c r="P747" s="10"/>
      <c r="Q747" s="10"/>
      <c r="R747" s="10"/>
      <c r="S747" s="6"/>
      <c r="T747" s="6"/>
      <c r="U747" s="10"/>
      <c r="V747" s="53"/>
      <c r="W747" s="10"/>
      <c r="X747" s="10"/>
      <c r="Y747" s="50">
        <v>11.858103645696</v>
      </c>
      <c r="Z747" s="13">
        <f t="shared" si="35"/>
        <v>10</v>
      </c>
      <c r="AA747" s="6">
        <v>0.60217000000161258</v>
      </c>
      <c r="AB747" s="50">
        <v>67.976849470464003</v>
      </c>
      <c r="AC747" s="10">
        <f t="shared" si="36"/>
        <v>0.78305500000572503</v>
      </c>
      <c r="AD747" s="10">
        <f t="array" ref="AD747">STDEVP(IF(($Y$4:$Y$2354=AB747),$AA$4:$AA$2354,""))</f>
        <v>0</v>
      </c>
      <c r="AE747" s="10">
        <f t="array" ref="AE747">MEDIAN(IF($Y$4:$Y$2354=AB747,$AA$4:$AA$2354,""))</f>
        <v>0.78305500000572503</v>
      </c>
      <c r="AF747" s="6"/>
      <c r="AG747" s="6"/>
      <c r="AH747" s="10"/>
      <c r="AI747" s="53"/>
      <c r="AJ747" s="10"/>
      <c r="AK747" s="10"/>
    </row>
    <row r="748" spans="1:37" x14ac:dyDescent="0.15">
      <c r="A748" s="50"/>
      <c r="B748" s="13"/>
      <c r="C748" s="6"/>
      <c r="D748" s="6"/>
      <c r="E748" s="6"/>
      <c r="F748" s="10"/>
      <c r="G748" s="10"/>
      <c r="H748" s="10"/>
      <c r="I748" s="6"/>
      <c r="J748" s="6"/>
      <c r="K748" s="10"/>
      <c r="L748" s="53"/>
      <c r="M748" s="10"/>
      <c r="N748" s="10"/>
      <c r="O748" s="6"/>
      <c r="P748" s="10"/>
      <c r="Q748" s="10"/>
      <c r="R748" s="10"/>
      <c r="S748" s="6"/>
      <c r="T748" s="6"/>
      <c r="U748" s="10"/>
      <c r="V748" s="53"/>
      <c r="W748" s="10"/>
      <c r="X748" s="10"/>
      <c r="Y748" s="50">
        <v>11.858103645696</v>
      </c>
      <c r="Z748" s="13">
        <f t="shared" si="35"/>
        <v>10</v>
      </c>
      <c r="AA748" s="6">
        <v>0.61262500000021558</v>
      </c>
      <c r="AB748" s="50">
        <v>68.048935206911992</v>
      </c>
      <c r="AC748" s="10">
        <f t="shared" si="36"/>
        <v>4.4500000003476536E-2</v>
      </c>
      <c r="AD748" s="10">
        <f t="array" ref="AD748">STDEVP(IF(($Y$4:$Y$2354=AB748),$AA$4:$AA$2354,""))</f>
        <v>0</v>
      </c>
      <c r="AE748" s="10">
        <f t="array" ref="AE748">MEDIAN(IF($Y$4:$Y$2354=AB748,$AA$4:$AA$2354,""))</f>
        <v>4.4500000003476536E-2</v>
      </c>
      <c r="AF748" s="6"/>
      <c r="AG748" s="6"/>
      <c r="AH748" s="10"/>
      <c r="AI748" s="53"/>
      <c r="AJ748" s="10"/>
      <c r="AK748" s="10"/>
    </row>
    <row r="749" spans="1:37" x14ac:dyDescent="0.15">
      <c r="A749" s="50"/>
      <c r="B749" s="13"/>
      <c r="C749" s="6"/>
      <c r="D749" s="6"/>
      <c r="E749" s="6"/>
      <c r="F749" s="10"/>
      <c r="G749" s="10"/>
      <c r="H749" s="10"/>
      <c r="I749" s="6"/>
      <c r="J749" s="6"/>
      <c r="K749" s="10"/>
      <c r="L749" s="53"/>
      <c r="M749" s="10"/>
      <c r="N749" s="10"/>
      <c r="O749" s="6"/>
      <c r="P749" s="10"/>
      <c r="Q749" s="10"/>
      <c r="R749" s="10"/>
      <c r="S749" s="6"/>
      <c r="T749" s="6"/>
      <c r="U749" s="10"/>
      <c r="V749" s="53"/>
      <c r="W749" s="10"/>
      <c r="X749" s="10"/>
      <c r="Y749" s="50">
        <v>11.858103645696</v>
      </c>
      <c r="Z749" s="13">
        <f t="shared" si="35"/>
        <v>10</v>
      </c>
      <c r="AA749" s="6">
        <v>0.61007999999980811</v>
      </c>
      <c r="AB749" s="50">
        <v>68.121020943359994</v>
      </c>
      <c r="AC749" s="10">
        <f t="shared" si="36"/>
        <v>4.2044999999227395E-2</v>
      </c>
      <c r="AD749" s="10">
        <f t="array" ref="AD749">STDEVP(IF(($Y$4:$Y$2354=AB749),$AA$4:$AA$2354,""))</f>
        <v>0</v>
      </c>
      <c r="AE749" s="10">
        <f t="array" ref="AE749">MEDIAN(IF($Y$4:$Y$2354=AB749,$AA$4:$AA$2354,""))</f>
        <v>4.2044999999227395E-2</v>
      </c>
      <c r="AF749" s="6"/>
      <c r="AG749" s="6"/>
      <c r="AH749" s="10"/>
      <c r="AI749" s="53"/>
      <c r="AJ749" s="10"/>
      <c r="AK749" s="10"/>
    </row>
    <row r="750" spans="1:37" x14ac:dyDescent="0.15">
      <c r="A750" s="50"/>
      <c r="B750" s="13"/>
      <c r="C750" s="6"/>
      <c r="D750" s="6"/>
      <c r="E750" s="6"/>
      <c r="F750" s="10"/>
      <c r="G750" s="10"/>
      <c r="H750" s="10"/>
      <c r="I750" s="6"/>
      <c r="J750" s="6"/>
      <c r="K750" s="10"/>
      <c r="L750" s="53"/>
      <c r="M750" s="10"/>
      <c r="N750" s="10"/>
      <c r="O750" s="6"/>
      <c r="P750" s="10"/>
      <c r="Q750" s="10"/>
      <c r="R750" s="10"/>
      <c r="S750" s="6"/>
      <c r="T750" s="6"/>
      <c r="U750" s="10"/>
      <c r="V750" s="53"/>
      <c r="W750" s="10"/>
      <c r="X750" s="10"/>
      <c r="Y750" s="50">
        <v>11.858103645696</v>
      </c>
      <c r="Z750" s="13">
        <f t="shared" si="35"/>
        <v>10</v>
      </c>
      <c r="AA750" s="6">
        <v>0.5959900000007976</v>
      </c>
      <c r="AB750" s="50">
        <v>68.157063811583996</v>
      </c>
      <c r="AC750" s="10">
        <f t="shared" si="36"/>
        <v>0.48867000000050487</v>
      </c>
      <c r="AD750" s="10">
        <f t="array" ref="AD750">STDEVP(IF(($Y$4:$Y$2354=AB750),$AA$4:$AA$2354,""))</f>
        <v>0</v>
      </c>
      <c r="AE750" s="10">
        <f t="array" ref="AE750">MEDIAN(IF($Y$4:$Y$2354=AB750,$AA$4:$AA$2354,""))</f>
        <v>0.48867000000050487</v>
      </c>
      <c r="AF750" s="6"/>
      <c r="AG750" s="6"/>
      <c r="AH750" s="10"/>
      <c r="AI750" s="53"/>
      <c r="AJ750" s="10"/>
      <c r="AK750" s="10"/>
    </row>
    <row r="751" spans="1:37" x14ac:dyDescent="0.15">
      <c r="A751" s="50"/>
      <c r="B751" s="13"/>
      <c r="C751" s="6"/>
      <c r="D751" s="6"/>
      <c r="E751" s="6"/>
      <c r="F751" s="10"/>
      <c r="G751" s="10"/>
      <c r="H751" s="10"/>
      <c r="I751" s="6"/>
      <c r="J751" s="6"/>
      <c r="K751" s="10"/>
      <c r="L751" s="53"/>
      <c r="M751" s="10"/>
      <c r="N751" s="10"/>
      <c r="O751" s="6"/>
      <c r="P751" s="10"/>
      <c r="Q751" s="10"/>
      <c r="R751" s="10"/>
      <c r="S751" s="6"/>
      <c r="T751" s="6"/>
      <c r="U751" s="10"/>
      <c r="V751" s="53"/>
      <c r="W751" s="10"/>
      <c r="X751" s="10"/>
      <c r="Y751" s="50">
        <v>11.858103645696</v>
      </c>
      <c r="Z751" s="13">
        <f t="shared" si="35"/>
        <v>10</v>
      </c>
      <c r="AA751" s="6">
        <v>0.67444500000597807</v>
      </c>
      <c r="AB751" s="50">
        <v>68.193106679808011</v>
      </c>
      <c r="AC751" s="10">
        <f t="shared" si="36"/>
        <v>0.58787000000445166</v>
      </c>
      <c r="AD751" s="10">
        <f t="array" ref="AD751">STDEVP(IF(($Y$4:$Y$2354=AB751),$AA$4:$AA$2354,""))</f>
        <v>0</v>
      </c>
      <c r="AE751" s="10">
        <f t="array" ref="AE751">MEDIAN(IF($Y$4:$Y$2354=AB751,$AA$4:$AA$2354,""))</f>
        <v>0.58787000000445166</v>
      </c>
      <c r="AF751" s="6"/>
      <c r="AG751" s="6"/>
      <c r="AH751" s="10"/>
      <c r="AI751" s="53"/>
      <c r="AJ751" s="10"/>
      <c r="AK751" s="10"/>
    </row>
    <row r="752" spans="1:37" x14ac:dyDescent="0.15">
      <c r="A752" s="50"/>
      <c r="B752" s="13"/>
      <c r="C752" s="6"/>
      <c r="D752" s="6"/>
      <c r="E752" s="6"/>
      <c r="F752" s="10"/>
      <c r="G752" s="10"/>
      <c r="H752" s="10"/>
      <c r="I752" s="6"/>
      <c r="J752" s="6"/>
      <c r="K752" s="10"/>
      <c r="L752" s="53"/>
      <c r="M752" s="10"/>
      <c r="N752" s="10"/>
      <c r="O752" s="6"/>
      <c r="P752" s="10"/>
      <c r="Q752" s="10"/>
      <c r="R752" s="10"/>
      <c r="S752" s="6"/>
      <c r="T752" s="6"/>
      <c r="U752" s="10"/>
      <c r="V752" s="53"/>
      <c r="W752" s="10"/>
      <c r="X752" s="10"/>
      <c r="Y752" s="50">
        <v>11.858103645696</v>
      </c>
      <c r="Z752" s="13">
        <f t="shared" si="35"/>
        <v>10</v>
      </c>
      <c r="AA752" s="6">
        <v>0.69790000000359154</v>
      </c>
      <c r="AB752" s="50">
        <v>68.301235284480001</v>
      </c>
      <c r="AC752" s="10">
        <f t="shared" si="36"/>
        <v>4.0135000002254229E-2</v>
      </c>
      <c r="AD752" s="10">
        <f t="array" ref="AD752">STDEVP(IF(($Y$4:$Y$2354=AB752),$AA$4:$AA$2354,""))</f>
        <v>0</v>
      </c>
      <c r="AE752" s="10">
        <f t="array" ref="AE752">MEDIAN(IF($Y$4:$Y$2354=AB752,$AA$4:$AA$2354,""))</f>
        <v>4.0135000002254229E-2</v>
      </c>
      <c r="AF752" s="6"/>
      <c r="AG752" s="6"/>
      <c r="AH752" s="10"/>
      <c r="AI752" s="53"/>
      <c r="AJ752" s="10"/>
      <c r="AK752" s="10"/>
    </row>
    <row r="753" spans="1:37" x14ac:dyDescent="0.15">
      <c r="A753" s="50"/>
      <c r="B753" s="13"/>
      <c r="C753" s="6"/>
      <c r="D753" s="6"/>
      <c r="E753" s="6"/>
      <c r="F753" s="10"/>
      <c r="G753" s="10"/>
      <c r="H753" s="10"/>
      <c r="I753" s="6"/>
      <c r="J753" s="6"/>
      <c r="K753" s="10"/>
      <c r="L753" s="53"/>
      <c r="M753" s="10"/>
      <c r="N753" s="10"/>
      <c r="O753" s="6"/>
      <c r="P753" s="10"/>
      <c r="Q753" s="10"/>
      <c r="R753" s="10"/>
      <c r="S753" s="6"/>
      <c r="T753" s="6"/>
      <c r="U753" s="10"/>
      <c r="V753" s="53"/>
      <c r="W753" s="10"/>
      <c r="X753" s="10"/>
      <c r="Y753" s="50">
        <v>11.858103645696</v>
      </c>
      <c r="Z753" s="13">
        <f t="shared" si="35"/>
        <v>10</v>
      </c>
      <c r="AA753" s="6">
        <v>0.69435499999934236</v>
      </c>
      <c r="AB753" s="50">
        <v>68.337278152704002</v>
      </c>
      <c r="AC753" s="10">
        <f t="shared" si="36"/>
        <v>6.9889999999146912E-2</v>
      </c>
      <c r="AD753" s="10">
        <f t="array" ref="AD753">STDEVP(IF(($Y$4:$Y$2354=AB753),$AA$4:$AA$2354,""))</f>
        <v>0</v>
      </c>
      <c r="AE753" s="10">
        <f t="array" ref="AE753">MEDIAN(IF($Y$4:$Y$2354=AB753,$AA$4:$AA$2354,""))</f>
        <v>6.9889999999146912E-2</v>
      </c>
      <c r="AF753" s="6"/>
      <c r="AG753" s="6"/>
      <c r="AH753" s="10"/>
      <c r="AI753" s="53"/>
      <c r="AJ753" s="10"/>
      <c r="AK753" s="10"/>
    </row>
    <row r="754" spans="1:37" x14ac:dyDescent="0.15">
      <c r="A754" s="50"/>
      <c r="B754" s="13"/>
      <c r="C754" s="6"/>
      <c r="D754" s="6"/>
      <c r="E754" s="6"/>
      <c r="F754" s="10"/>
      <c r="G754" s="10"/>
      <c r="H754" s="10"/>
      <c r="I754" s="6"/>
      <c r="J754" s="6"/>
      <c r="K754" s="10"/>
      <c r="L754" s="53"/>
      <c r="M754" s="10"/>
      <c r="N754" s="10"/>
      <c r="O754" s="6"/>
      <c r="P754" s="10"/>
      <c r="Q754" s="10"/>
      <c r="R754" s="10"/>
      <c r="S754" s="6"/>
      <c r="T754" s="6"/>
      <c r="U754" s="10"/>
      <c r="V754" s="53"/>
      <c r="W754" s="10"/>
      <c r="X754" s="10"/>
      <c r="Y754" s="50">
        <v>11.858103645696</v>
      </c>
      <c r="Z754" s="13">
        <f t="shared" si="35"/>
        <v>10</v>
      </c>
      <c r="AA754" s="6">
        <v>0.69781000000015725</v>
      </c>
      <c r="AB754" s="50">
        <v>68.445406757375991</v>
      </c>
      <c r="AC754" s="10">
        <f t="shared" si="36"/>
        <v>5.4140000003440214E-2</v>
      </c>
      <c r="AD754" s="10">
        <f t="array" ref="AD754">STDEVP(IF(($Y$4:$Y$2354=AB754),$AA$4:$AA$2354,""))</f>
        <v>6.3699999999635715E-3</v>
      </c>
      <c r="AE754" s="10">
        <f t="array" ref="AE754">MEDIAN(IF($Y$4:$Y$2354=AB754,$AA$4:$AA$2354,""))</f>
        <v>5.4140000003440214E-2</v>
      </c>
      <c r="AF754" s="6"/>
      <c r="AG754" s="6"/>
      <c r="AH754" s="10"/>
      <c r="AI754" s="53"/>
      <c r="AJ754" s="10"/>
      <c r="AK754" s="10"/>
    </row>
    <row r="755" spans="1:37" x14ac:dyDescent="0.15">
      <c r="A755" s="50"/>
      <c r="B755" s="13"/>
      <c r="C755" s="6"/>
      <c r="D755" s="6"/>
      <c r="E755" s="6"/>
      <c r="F755" s="10"/>
      <c r="G755" s="10"/>
      <c r="H755" s="10"/>
      <c r="I755" s="6"/>
      <c r="J755" s="6"/>
      <c r="K755" s="10"/>
      <c r="L755" s="53"/>
      <c r="M755" s="10"/>
      <c r="N755" s="10"/>
      <c r="O755" s="6"/>
      <c r="P755" s="10"/>
      <c r="Q755" s="10"/>
      <c r="R755" s="10"/>
      <c r="S755" s="6"/>
      <c r="T755" s="6"/>
      <c r="U755" s="10"/>
      <c r="V755" s="53"/>
      <c r="W755" s="10"/>
      <c r="X755" s="10"/>
      <c r="Y755" s="50">
        <v>11.858103645696</v>
      </c>
      <c r="Z755" s="13">
        <f t="shared" si="35"/>
        <v>10</v>
      </c>
      <c r="AA755" s="6">
        <v>0.77481000000493028</v>
      </c>
      <c r="AB755" s="50">
        <v>68.553535362047995</v>
      </c>
      <c r="AC755" s="10">
        <f t="shared" si="36"/>
        <v>0.5923250000018323</v>
      </c>
      <c r="AD755" s="10">
        <f t="array" ref="AD755">STDEVP(IF(($Y$4:$Y$2354=AB755),$AA$4:$AA$2354,""))</f>
        <v>0</v>
      </c>
      <c r="AE755" s="10">
        <f t="array" ref="AE755">MEDIAN(IF($Y$4:$Y$2354=AB755,$AA$4:$AA$2354,""))</f>
        <v>0.5923250000018323</v>
      </c>
      <c r="AF755" s="6"/>
      <c r="AG755" s="6"/>
      <c r="AH755" s="10"/>
      <c r="AI755" s="53"/>
      <c r="AJ755" s="10"/>
      <c r="AK755" s="10"/>
    </row>
    <row r="756" spans="1:37" x14ac:dyDescent="0.15">
      <c r="A756" s="50"/>
      <c r="B756" s="13"/>
      <c r="C756" s="6"/>
      <c r="D756" s="6"/>
      <c r="E756" s="6"/>
      <c r="F756" s="10"/>
      <c r="G756" s="10"/>
      <c r="H756" s="10"/>
      <c r="I756" s="6"/>
      <c r="J756" s="6"/>
      <c r="K756" s="10"/>
      <c r="L756" s="53"/>
      <c r="M756" s="10"/>
      <c r="N756" s="10"/>
      <c r="O756" s="6"/>
      <c r="P756" s="10"/>
      <c r="Q756" s="10"/>
      <c r="R756" s="10"/>
      <c r="S756" s="6"/>
      <c r="T756" s="6"/>
      <c r="U756" s="10"/>
      <c r="V756" s="53"/>
      <c r="W756" s="10"/>
      <c r="X756" s="10"/>
      <c r="Y756" s="50">
        <v>11.858103645696</v>
      </c>
      <c r="Z756" s="13">
        <f t="shared" si="35"/>
        <v>10</v>
      </c>
      <c r="AA756" s="6">
        <v>0.80726500000073931</v>
      </c>
      <c r="AB756" s="50">
        <v>68.589578230272011</v>
      </c>
      <c r="AC756" s="10">
        <f t="shared" si="36"/>
        <v>5.6680000005513875E-2</v>
      </c>
      <c r="AD756" s="10">
        <f t="array" ref="AD756">STDEVP(IF(($Y$4:$Y$2354=AB756),$AA$4:$AA$2354,""))</f>
        <v>0</v>
      </c>
      <c r="AE756" s="10">
        <f t="array" ref="AE756">MEDIAN(IF($Y$4:$Y$2354=AB756,$AA$4:$AA$2354,""))</f>
        <v>5.6680000005513875E-2</v>
      </c>
      <c r="AF756" s="6"/>
      <c r="AG756" s="6"/>
      <c r="AH756" s="10"/>
      <c r="AI756" s="53"/>
      <c r="AJ756" s="10"/>
      <c r="AK756" s="10"/>
    </row>
    <row r="757" spans="1:37" x14ac:dyDescent="0.15">
      <c r="A757" s="50"/>
      <c r="B757" s="13"/>
      <c r="C757" s="6"/>
      <c r="D757" s="6"/>
      <c r="E757" s="6"/>
      <c r="F757" s="10"/>
      <c r="G757" s="10"/>
      <c r="H757" s="10"/>
      <c r="I757" s="6"/>
      <c r="J757" s="6"/>
      <c r="K757" s="10"/>
      <c r="L757" s="53"/>
      <c r="M757" s="10"/>
      <c r="N757" s="10"/>
      <c r="O757" s="6"/>
      <c r="P757" s="10"/>
      <c r="Q757" s="10"/>
      <c r="R757" s="10"/>
      <c r="S757" s="6"/>
      <c r="T757" s="6"/>
      <c r="U757" s="10"/>
      <c r="V757" s="53"/>
      <c r="W757" s="10"/>
      <c r="X757" s="10"/>
      <c r="Y757" s="50">
        <v>11.858103645696</v>
      </c>
      <c r="Z757" s="13">
        <f t="shared" si="35"/>
        <v>10</v>
      </c>
      <c r="AA757" s="6">
        <v>0.78972000000091391</v>
      </c>
      <c r="AB757" s="50">
        <v>68.625621098495998</v>
      </c>
      <c r="AC757" s="10">
        <f t="shared" si="36"/>
        <v>0.52068500000090112</v>
      </c>
      <c r="AD757" s="10">
        <f t="array" ref="AD757">STDEVP(IF(($Y$4:$Y$2354=AB757),$AA$4:$AA$2354,""))</f>
        <v>0</v>
      </c>
      <c r="AE757" s="10">
        <f t="array" ref="AE757">MEDIAN(IF($Y$4:$Y$2354=AB757,$AA$4:$AA$2354,""))</f>
        <v>0.52068500000090112</v>
      </c>
      <c r="AF757" s="6"/>
      <c r="AG757" s="6"/>
      <c r="AH757" s="10"/>
      <c r="AI757" s="53"/>
      <c r="AJ757" s="10"/>
      <c r="AK757" s="10"/>
    </row>
    <row r="758" spans="1:37" x14ac:dyDescent="0.15">
      <c r="A758" s="50"/>
      <c r="B758" s="13"/>
      <c r="C758" s="6"/>
      <c r="D758" s="6"/>
      <c r="E758" s="6"/>
      <c r="F758" s="10"/>
      <c r="G758" s="10"/>
      <c r="H758" s="10"/>
      <c r="I758" s="6"/>
      <c r="J758" s="6"/>
      <c r="K758" s="10"/>
      <c r="L758" s="53"/>
      <c r="M758" s="10"/>
      <c r="N758" s="10"/>
      <c r="O758" s="6"/>
      <c r="P758" s="10"/>
      <c r="Q758" s="10"/>
      <c r="R758" s="10"/>
      <c r="S758" s="6"/>
      <c r="T758" s="6"/>
      <c r="U758" s="10"/>
      <c r="V758" s="53"/>
      <c r="W758" s="10"/>
      <c r="X758" s="10"/>
      <c r="Y758" s="50">
        <v>11.858103645696</v>
      </c>
      <c r="Z758" s="13">
        <f t="shared" si="35"/>
        <v>10</v>
      </c>
      <c r="AA758" s="6">
        <v>0.80299500000417345</v>
      </c>
      <c r="AB758" s="50">
        <v>68.733749703168002</v>
      </c>
      <c r="AC758" s="10">
        <f t="shared" si="36"/>
        <v>4.6224999999634919E-2</v>
      </c>
      <c r="AD758" s="10">
        <f t="array" ref="AD758">STDEVP(IF(($Y$4:$Y$2354=AB758),$AA$4:$AA$2354,""))</f>
        <v>0</v>
      </c>
      <c r="AE758" s="10">
        <f t="array" ref="AE758">MEDIAN(IF($Y$4:$Y$2354=AB758,$AA$4:$AA$2354,""))</f>
        <v>4.6224999999634919E-2</v>
      </c>
      <c r="AF758" s="6"/>
      <c r="AG758" s="6"/>
      <c r="AH758" s="10"/>
      <c r="AI758" s="53"/>
      <c r="AJ758" s="10"/>
      <c r="AK758" s="10"/>
    </row>
    <row r="759" spans="1:37" x14ac:dyDescent="0.15">
      <c r="A759" s="50"/>
      <c r="B759" s="13"/>
      <c r="C759" s="6"/>
      <c r="D759" s="6"/>
      <c r="E759" s="6"/>
      <c r="F759" s="10"/>
      <c r="G759" s="10"/>
      <c r="H759" s="10"/>
      <c r="I759" s="6"/>
      <c r="J759" s="6"/>
      <c r="K759" s="10"/>
      <c r="L759" s="53"/>
      <c r="M759" s="10"/>
      <c r="N759" s="10"/>
      <c r="O759" s="6"/>
      <c r="P759" s="10"/>
      <c r="Q759" s="10"/>
      <c r="R759" s="10"/>
      <c r="S759" s="6"/>
      <c r="T759" s="6"/>
      <c r="U759" s="10"/>
      <c r="V759" s="53"/>
      <c r="W759" s="10"/>
      <c r="X759" s="10"/>
      <c r="Y759" s="50">
        <v>11.858103645696</v>
      </c>
      <c r="Z759" s="13">
        <f t="shared" si="35"/>
        <v>10</v>
      </c>
      <c r="AA759" s="6">
        <v>0.80290500000073917</v>
      </c>
      <c r="AB759" s="50">
        <v>68.769792571392003</v>
      </c>
      <c r="AC759" s="10">
        <f t="shared" si="36"/>
        <v>0.59278000000567399</v>
      </c>
      <c r="AD759" s="10">
        <f t="array" ref="AD759">STDEVP(IF(($Y$4:$Y$2354=AB759),$AA$4:$AA$2354,""))</f>
        <v>0</v>
      </c>
      <c r="AE759" s="10">
        <f t="array" ref="AE759">MEDIAN(IF($Y$4:$Y$2354=AB759,$AA$4:$AA$2354,""))</f>
        <v>0.59278000000567399</v>
      </c>
      <c r="AF759" s="6"/>
      <c r="AG759" s="6"/>
      <c r="AH759" s="10"/>
      <c r="AI759" s="53"/>
      <c r="AJ759" s="10"/>
      <c r="AK759" s="10"/>
    </row>
    <row r="760" spans="1:37" x14ac:dyDescent="0.15">
      <c r="A760" s="50"/>
      <c r="B760" s="13"/>
      <c r="C760" s="6"/>
      <c r="D760" s="6"/>
      <c r="E760" s="6"/>
      <c r="F760" s="10"/>
      <c r="G760" s="10"/>
      <c r="H760" s="10"/>
      <c r="I760" s="6"/>
      <c r="J760" s="6"/>
      <c r="K760" s="10"/>
      <c r="L760" s="53"/>
      <c r="M760" s="10"/>
      <c r="N760" s="10"/>
      <c r="O760" s="6"/>
      <c r="P760" s="10"/>
      <c r="Q760" s="10"/>
      <c r="R760" s="10"/>
      <c r="S760" s="6"/>
      <c r="T760" s="6"/>
      <c r="U760" s="10"/>
      <c r="V760" s="53"/>
      <c r="W760" s="10"/>
      <c r="X760" s="10"/>
      <c r="Y760" s="50">
        <v>11.858103645696</v>
      </c>
      <c r="Z760" s="13">
        <f t="shared" si="35"/>
        <v>10</v>
      </c>
      <c r="AA760" s="6">
        <v>0.78636000000475548</v>
      </c>
      <c r="AB760" s="50">
        <v>68.877921176064007</v>
      </c>
      <c r="AC760" s="10">
        <f t="shared" si="36"/>
        <v>0.48112500000271674</v>
      </c>
      <c r="AD760" s="10">
        <f t="array" ref="AD760">STDEVP(IF(($Y$4:$Y$2354=AB760),$AA$4:$AA$2354,""))</f>
        <v>0</v>
      </c>
      <c r="AE760" s="10">
        <f t="array" ref="AE760">MEDIAN(IF($Y$4:$Y$2354=AB760,$AA$4:$AA$2354,""))</f>
        <v>0.48112500000271674</v>
      </c>
      <c r="AF760" s="6"/>
      <c r="AG760" s="6"/>
      <c r="AH760" s="10"/>
      <c r="AI760" s="53"/>
      <c r="AJ760" s="10"/>
      <c r="AK760" s="10"/>
    </row>
    <row r="761" spans="1:37" x14ac:dyDescent="0.15">
      <c r="A761" s="50"/>
      <c r="B761" s="13"/>
      <c r="C761" s="6"/>
      <c r="D761" s="6"/>
      <c r="E761" s="6"/>
      <c r="F761" s="10"/>
      <c r="G761" s="10"/>
      <c r="H761" s="10"/>
      <c r="I761" s="6"/>
      <c r="J761" s="6"/>
      <c r="K761" s="10"/>
      <c r="L761" s="53"/>
      <c r="M761" s="10"/>
      <c r="N761" s="10"/>
      <c r="O761" s="6"/>
      <c r="P761" s="10"/>
      <c r="Q761" s="10"/>
      <c r="R761" s="10"/>
      <c r="S761" s="6"/>
      <c r="T761" s="6"/>
      <c r="U761" s="10"/>
      <c r="V761" s="53"/>
      <c r="W761" s="10"/>
      <c r="X761" s="10"/>
      <c r="Y761" s="50">
        <v>11.858103645696</v>
      </c>
      <c r="Z761" s="13">
        <f t="shared" si="35"/>
        <v>10</v>
      </c>
      <c r="AA761" s="6">
        <v>0.78981500000557037</v>
      </c>
      <c r="AB761" s="50">
        <v>68.986049780735996</v>
      </c>
      <c r="AC761" s="10">
        <f t="shared" si="36"/>
        <v>0.96240500000394236</v>
      </c>
      <c r="AD761" s="10">
        <f t="array" ref="AD761">STDEVP(IF(($Y$4:$Y$2354=AB761),$AA$4:$AA$2354,""))</f>
        <v>0</v>
      </c>
      <c r="AE761" s="10">
        <f t="array" ref="AE761">MEDIAN(IF($Y$4:$Y$2354=AB761,$AA$4:$AA$2354,""))</f>
        <v>0.96240500000394236</v>
      </c>
      <c r="AF761" s="6"/>
      <c r="AG761" s="6"/>
      <c r="AH761" s="10"/>
      <c r="AI761" s="53"/>
      <c r="AJ761" s="10"/>
      <c r="AK761" s="10"/>
    </row>
    <row r="762" spans="1:37" x14ac:dyDescent="0.15">
      <c r="A762" s="50"/>
      <c r="B762" s="13"/>
      <c r="C762" s="6"/>
      <c r="D762" s="6"/>
      <c r="E762" s="6"/>
      <c r="F762" s="10"/>
      <c r="G762" s="10"/>
      <c r="H762" s="10"/>
      <c r="I762" s="6"/>
      <c r="J762" s="6"/>
      <c r="K762" s="10"/>
      <c r="L762" s="53"/>
      <c r="M762" s="10"/>
      <c r="N762" s="10"/>
      <c r="O762" s="6"/>
      <c r="P762" s="10"/>
      <c r="Q762" s="10"/>
      <c r="R762" s="10"/>
      <c r="S762" s="6"/>
      <c r="T762" s="6"/>
      <c r="U762" s="10"/>
      <c r="V762" s="53"/>
      <c r="W762" s="10"/>
      <c r="X762" s="10"/>
      <c r="Y762" s="50">
        <v>11.858103645696</v>
      </c>
      <c r="Z762" s="13">
        <f t="shared" si="35"/>
        <v>10</v>
      </c>
      <c r="AA762" s="6">
        <v>0.80227000000458082</v>
      </c>
      <c r="AB762" s="50">
        <v>69.058135517183999</v>
      </c>
      <c r="AC762" s="10">
        <f t="shared" si="36"/>
        <v>0.40867333333574357</v>
      </c>
      <c r="AD762" s="10">
        <f t="array" ref="AD762">STDEVP(IF(($Y$4:$Y$2354=AB762),$AA$4:$AA$2354,""))</f>
        <v>0.25970880854968292</v>
      </c>
      <c r="AE762" s="10">
        <f t="array" ref="AE762">MEDIAN(IF($Y$4:$Y$2354=AB762,$AA$4:$AA$2354,""))</f>
        <v>0.42786499999973704</v>
      </c>
      <c r="AF762" s="6"/>
      <c r="AG762" s="6"/>
      <c r="AH762" s="10"/>
      <c r="AI762" s="53"/>
      <c r="AJ762" s="10"/>
      <c r="AK762" s="10"/>
    </row>
    <row r="763" spans="1:37" x14ac:dyDescent="0.15">
      <c r="A763" s="50"/>
      <c r="B763" s="13"/>
      <c r="C763" s="6"/>
      <c r="D763" s="6"/>
      <c r="E763" s="6"/>
      <c r="F763" s="10"/>
      <c r="G763" s="10"/>
      <c r="H763" s="10"/>
      <c r="I763" s="6"/>
      <c r="J763" s="6"/>
      <c r="K763" s="10"/>
      <c r="L763" s="53"/>
      <c r="M763" s="10"/>
      <c r="N763" s="10"/>
      <c r="O763" s="6"/>
      <c r="P763" s="10"/>
      <c r="Q763" s="10"/>
      <c r="R763" s="10"/>
      <c r="S763" s="6"/>
      <c r="T763" s="6"/>
      <c r="U763" s="10"/>
      <c r="V763" s="53"/>
      <c r="W763" s="10"/>
      <c r="X763" s="10"/>
      <c r="Y763" s="50">
        <v>11.858103645696</v>
      </c>
      <c r="Z763" s="13">
        <f t="shared" si="35"/>
        <v>10</v>
      </c>
      <c r="AA763" s="6">
        <v>0.7687250000014958</v>
      </c>
      <c r="AB763" s="50">
        <v>69.130221253632001</v>
      </c>
      <c r="AC763" s="10">
        <f t="shared" si="36"/>
        <v>0.59350500000526663</v>
      </c>
      <c r="AD763" s="10">
        <f t="array" ref="AD763">STDEVP(IF(($Y$4:$Y$2354=AB763),$AA$4:$AA$2354,""))</f>
        <v>0</v>
      </c>
      <c r="AE763" s="10">
        <f t="array" ref="AE763">MEDIAN(IF($Y$4:$Y$2354=AB763,$AA$4:$AA$2354,""))</f>
        <v>0.59350500000526663</v>
      </c>
      <c r="AF763" s="6"/>
      <c r="AG763" s="6"/>
      <c r="AH763" s="10"/>
      <c r="AI763" s="53"/>
      <c r="AJ763" s="10"/>
      <c r="AK763" s="10"/>
    </row>
    <row r="764" spans="1:37" x14ac:dyDescent="0.15">
      <c r="A764" s="50"/>
      <c r="B764" s="13"/>
      <c r="C764" s="6"/>
      <c r="D764" s="6"/>
      <c r="E764" s="6"/>
      <c r="F764" s="10"/>
      <c r="G764" s="10"/>
      <c r="H764" s="10"/>
      <c r="I764" s="6"/>
      <c r="J764" s="6"/>
      <c r="K764" s="10"/>
      <c r="L764" s="53"/>
      <c r="M764" s="10"/>
      <c r="N764" s="10"/>
      <c r="O764" s="6"/>
      <c r="P764" s="10"/>
      <c r="Q764" s="10"/>
      <c r="R764" s="10"/>
      <c r="S764" s="6"/>
      <c r="T764" s="6"/>
      <c r="U764" s="10"/>
      <c r="V764" s="53"/>
      <c r="W764" s="10"/>
      <c r="X764" s="10"/>
      <c r="Y764" s="50">
        <v>11.858103645696</v>
      </c>
      <c r="Z764" s="13">
        <f t="shared" si="35"/>
        <v>10</v>
      </c>
      <c r="AA764" s="6">
        <v>0.80018000000073908</v>
      </c>
      <c r="AB764" s="50">
        <v>69.20230699007999</v>
      </c>
      <c r="AC764" s="10">
        <f t="shared" si="36"/>
        <v>0.69357500000191608</v>
      </c>
      <c r="AD764" s="10">
        <f t="array" ref="AD764">STDEVP(IF(($Y$4:$Y$2354=AB764),$AA$4:$AA$2354,""))</f>
        <v>0.1396901543614939</v>
      </c>
      <c r="AE764" s="10">
        <f t="array" ref="AE764">MEDIAN(IF($Y$4:$Y$2354=AB764,$AA$4:$AA$2354,""))</f>
        <v>0.69732500000177056</v>
      </c>
      <c r="AF764" s="6"/>
      <c r="AG764" s="6"/>
      <c r="AH764" s="10"/>
      <c r="AI764" s="53"/>
      <c r="AJ764" s="10"/>
      <c r="AK764" s="10"/>
    </row>
    <row r="765" spans="1:37" x14ac:dyDescent="0.15">
      <c r="A765" s="50"/>
      <c r="B765" s="13"/>
      <c r="C765" s="6"/>
      <c r="D765" s="6"/>
      <c r="E765" s="6"/>
      <c r="F765" s="10"/>
      <c r="G765" s="10"/>
      <c r="H765" s="10"/>
      <c r="I765" s="6"/>
      <c r="J765" s="6"/>
      <c r="K765" s="10"/>
      <c r="L765" s="53"/>
      <c r="M765" s="10"/>
      <c r="N765" s="10"/>
      <c r="O765" s="6"/>
      <c r="P765" s="10"/>
      <c r="Q765" s="10"/>
      <c r="R765" s="10"/>
      <c r="S765" s="6"/>
      <c r="T765" s="6"/>
      <c r="U765" s="10"/>
      <c r="V765" s="53"/>
      <c r="W765" s="10"/>
      <c r="X765" s="10"/>
      <c r="Y765" s="50">
        <v>11.858103645696</v>
      </c>
      <c r="Z765" s="13">
        <f t="shared" si="35"/>
        <v>10</v>
      </c>
      <c r="AA765" s="6">
        <v>0.78863500000213604</v>
      </c>
      <c r="AB765" s="50">
        <v>69.310435594751993</v>
      </c>
      <c r="AC765" s="10">
        <f t="shared" si="36"/>
        <v>0.59096000000485915</v>
      </c>
      <c r="AD765" s="10">
        <f t="array" ref="AD765">STDEVP(IF(($Y$4:$Y$2354=AB765),$AA$4:$AA$2354,""))</f>
        <v>0</v>
      </c>
      <c r="AE765" s="10">
        <f t="array" ref="AE765">MEDIAN(IF($Y$4:$Y$2354=AB765,$AA$4:$AA$2354,""))</f>
        <v>0.59096000000485915</v>
      </c>
      <c r="AF765" s="6"/>
      <c r="AG765" s="6"/>
      <c r="AH765" s="10"/>
      <c r="AI765" s="53"/>
      <c r="AJ765" s="10"/>
      <c r="AK765" s="10"/>
    </row>
    <row r="766" spans="1:37" x14ac:dyDescent="0.15">
      <c r="A766" s="50"/>
      <c r="B766" s="13"/>
      <c r="C766" s="6"/>
      <c r="D766" s="6"/>
      <c r="E766" s="6"/>
      <c r="F766" s="10"/>
      <c r="G766" s="10"/>
      <c r="H766" s="10"/>
      <c r="I766" s="6"/>
      <c r="J766" s="6"/>
      <c r="K766" s="10"/>
      <c r="L766" s="53"/>
      <c r="M766" s="10"/>
      <c r="N766" s="10"/>
      <c r="O766" s="6"/>
      <c r="P766" s="10"/>
      <c r="Q766" s="10"/>
      <c r="R766" s="10"/>
      <c r="S766" s="6"/>
      <c r="T766" s="6"/>
      <c r="U766" s="10"/>
      <c r="V766" s="53"/>
      <c r="W766" s="10"/>
      <c r="X766" s="10"/>
      <c r="Y766" s="50">
        <v>11.858103645696</v>
      </c>
      <c r="Z766" s="13">
        <f t="shared" si="35"/>
        <v>10</v>
      </c>
      <c r="AA766" s="6">
        <v>0.78609000000172857</v>
      </c>
      <c r="AB766" s="50">
        <v>69.526692804095987</v>
      </c>
      <c r="AC766" s="10">
        <f t="shared" si="36"/>
        <v>0.78480499999921904</v>
      </c>
      <c r="AD766" s="10">
        <f t="array" ref="AD766">STDEVP(IF(($Y$4:$Y$2354=AB766),$AA$4:$AA$2354,""))</f>
        <v>0</v>
      </c>
      <c r="AE766" s="10">
        <f t="array" ref="AE766">MEDIAN(IF($Y$4:$Y$2354=AB766,$AA$4:$AA$2354,""))</f>
        <v>0.78480499999921904</v>
      </c>
      <c r="AF766" s="6"/>
      <c r="AG766" s="6"/>
      <c r="AH766" s="10"/>
      <c r="AI766" s="53"/>
      <c r="AJ766" s="10"/>
      <c r="AK766" s="10"/>
    </row>
    <row r="767" spans="1:37" x14ac:dyDescent="0.15">
      <c r="A767" s="50"/>
      <c r="B767" s="13"/>
      <c r="C767" s="6"/>
      <c r="D767" s="6"/>
      <c r="E767" s="6"/>
      <c r="F767" s="10"/>
      <c r="G767" s="10"/>
      <c r="H767" s="10"/>
      <c r="I767" s="6"/>
      <c r="J767" s="6"/>
      <c r="K767" s="10"/>
      <c r="L767" s="53"/>
      <c r="M767" s="10"/>
      <c r="N767" s="10"/>
      <c r="O767" s="6"/>
      <c r="P767" s="10"/>
      <c r="Q767" s="10"/>
      <c r="R767" s="10"/>
      <c r="S767" s="6"/>
      <c r="T767" s="6"/>
      <c r="U767" s="10"/>
      <c r="V767" s="53"/>
      <c r="W767" s="10"/>
      <c r="X767" s="10"/>
      <c r="Y767" s="50">
        <v>11.858103645696</v>
      </c>
      <c r="Z767" s="13">
        <f t="shared" si="35"/>
        <v>10</v>
      </c>
      <c r="AA767" s="6">
        <v>0.77554499999969129</v>
      </c>
      <c r="AB767" s="50">
        <v>69.562735672320002</v>
      </c>
      <c r="AC767" s="10">
        <f t="shared" si="36"/>
        <v>0.42452000000034396</v>
      </c>
      <c r="AD767" s="10">
        <f t="array" ref="AD767">STDEVP(IF(($Y$4:$Y$2354=AB767),$AA$4:$AA$2354,""))</f>
        <v>3.9000000000669388E-2</v>
      </c>
      <c r="AE767" s="10">
        <f t="array" ref="AE767">MEDIAN(IF($Y$4:$Y$2354=AB767,$AA$4:$AA$2354,""))</f>
        <v>0.42452000000034396</v>
      </c>
      <c r="AF767" s="6"/>
      <c r="AG767" s="6"/>
      <c r="AH767" s="10"/>
      <c r="AI767" s="53"/>
      <c r="AJ767" s="10"/>
      <c r="AK767" s="10"/>
    </row>
    <row r="768" spans="1:37" x14ac:dyDescent="0.15">
      <c r="A768" s="50"/>
      <c r="B768" s="13"/>
      <c r="C768" s="6"/>
      <c r="D768" s="6"/>
      <c r="E768" s="6"/>
      <c r="F768" s="10"/>
      <c r="G768" s="10"/>
      <c r="H768" s="10"/>
      <c r="I768" s="6"/>
      <c r="J768" s="6"/>
      <c r="K768" s="10"/>
      <c r="L768" s="53"/>
      <c r="M768" s="10"/>
      <c r="N768" s="10"/>
      <c r="O768" s="6"/>
      <c r="P768" s="10"/>
      <c r="Q768" s="10"/>
      <c r="R768" s="10"/>
      <c r="S768" s="6"/>
      <c r="T768" s="6"/>
      <c r="U768" s="10"/>
      <c r="V768" s="53"/>
      <c r="W768" s="10"/>
      <c r="X768" s="10"/>
      <c r="Y768" s="50">
        <v>11.858103645696</v>
      </c>
      <c r="Z768" s="13">
        <f t="shared" si="35"/>
        <v>10</v>
      </c>
      <c r="AA768" s="6">
        <v>0.85800000000568666</v>
      </c>
      <c r="AB768" s="50">
        <v>69.598778540543989</v>
      </c>
      <c r="AC768" s="10">
        <f t="shared" si="36"/>
        <v>0.43242750000156638</v>
      </c>
      <c r="AD768" s="10">
        <f t="array" ref="AD768">STDEVP(IF(($Y$4:$Y$2354=AB768),$AA$4:$AA$2354,""))</f>
        <v>4.7002499999272238E-2</v>
      </c>
      <c r="AE768" s="10">
        <f t="array" ref="AE768">MEDIAN(IF($Y$4:$Y$2354=AB768,$AA$4:$AA$2354,""))</f>
        <v>0.43242750000156638</v>
      </c>
      <c r="AF768" s="6"/>
      <c r="AG768" s="6"/>
      <c r="AH768" s="10"/>
      <c r="AI768" s="53"/>
      <c r="AJ768" s="10"/>
      <c r="AK768" s="10"/>
    </row>
    <row r="769" spans="1:37" x14ac:dyDescent="0.15">
      <c r="A769" s="50"/>
      <c r="B769" s="13"/>
      <c r="C769" s="6"/>
      <c r="D769" s="6"/>
      <c r="E769" s="6"/>
      <c r="F769" s="10"/>
      <c r="G769" s="10"/>
      <c r="H769" s="10"/>
      <c r="I769" s="6"/>
      <c r="J769" s="6"/>
      <c r="K769" s="10"/>
      <c r="L769" s="53"/>
      <c r="M769" s="10"/>
      <c r="N769" s="10"/>
      <c r="O769" s="6"/>
      <c r="P769" s="10"/>
      <c r="Q769" s="10"/>
      <c r="R769" s="10"/>
      <c r="S769" s="6"/>
      <c r="T769" s="6"/>
      <c r="U769" s="10"/>
      <c r="V769" s="53"/>
      <c r="W769" s="10"/>
      <c r="X769" s="10"/>
      <c r="Y769" s="50">
        <v>11.858103645696</v>
      </c>
      <c r="Z769" s="13">
        <f t="shared" si="35"/>
        <v>10</v>
      </c>
      <c r="AA769" s="6">
        <v>0.86591000000388219</v>
      </c>
      <c r="AB769" s="50">
        <v>69.634821408767991</v>
      </c>
      <c r="AC769" s="10">
        <f t="shared" si="36"/>
        <v>0.59005000000445174</v>
      </c>
      <c r="AD769" s="10">
        <f t="array" ref="AD769">STDEVP(IF(($Y$4:$Y$2354=AB769),$AA$4:$AA$2354,""))</f>
        <v>0</v>
      </c>
      <c r="AE769" s="10">
        <f t="array" ref="AE769">MEDIAN(IF($Y$4:$Y$2354=AB769,$AA$4:$AA$2354,""))</f>
        <v>0.59005000000445174</v>
      </c>
      <c r="AF769" s="6"/>
      <c r="AG769" s="6"/>
      <c r="AH769" s="10"/>
      <c r="AI769" s="53"/>
      <c r="AJ769" s="10"/>
      <c r="AK769" s="10"/>
    </row>
    <row r="770" spans="1:37" x14ac:dyDescent="0.15">
      <c r="A770" s="50"/>
      <c r="B770" s="13"/>
      <c r="C770" s="6"/>
      <c r="D770" s="6"/>
      <c r="E770" s="6"/>
      <c r="F770" s="10"/>
      <c r="G770" s="10"/>
      <c r="H770" s="10"/>
      <c r="I770" s="6"/>
      <c r="J770" s="6"/>
      <c r="K770" s="10"/>
      <c r="L770" s="53"/>
      <c r="M770" s="10"/>
      <c r="N770" s="10"/>
      <c r="O770" s="6"/>
      <c r="P770" s="10"/>
      <c r="Q770" s="10"/>
      <c r="R770" s="10"/>
      <c r="S770" s="6"/>
      <c r="T770" s="6"/>
      <c r="U770" s="10"/>
      <c r="V770" s="53"/>
      <c r="W770" s="10"/>
      <c r="X770" s="10"/>
      <c r="Y770" s="50">
        <v>11.858103645696</v>
      </c>
      <c r="Z770" s="13">
        <f t="shared" si="35"/>
        <v>10</v>
      </c>
      <c r="AA770" s="6">
        <v>0.87836500000289264</v>
      </c>
      <c r="AB770" s="50">
        <v>69.670864276991992</v>
      </c>
      <c r="AC770" s="10">
        <f t="shared" si="36"/>
        <v>0.10166500000160039</v>
      </c>
      <c r="AD770" s="10">
        <f t="array" ref="AD770">STDEVP(IF(($Y$4:$Y$2354=AB770),$AA$4:$AA$2354,""))</f>
        <v>0</v>
      </c>
      <c r="AE770" s="10">
        <f t="array" ref="AE770">MEDIAN(IF($Y$4:$Y$2354=AB770,$AA$4:$AA$2354,""))</f>
        <v>0.10166500000160039</v>
      </c>
      <c r="AF770" s="6"/>
      <c r="AG770" s="6"/>
      <c r="AH770" s="10"/>
      <c r="AI770" s="53"/>
      <c r="AJ770" s="10"/>
      <c r="AK770" s="10"/>
    </row>
    <row r="771" spans="1:37" x14ac:dyDescent="0.15">
      <c r="A771" s="50"/>
      <c r="B771" s="13"/>
      <c r="C771" s="6"/>
      <c r="D771" s="6"/>
      <c r="E771" s="6"/>
      <c r="F771" s="10"/>
      <c r="G771" s="10"/>
      <c r="H771" s="10"/>
      <c r="I771" s="6"/>
      <c r="J771" s="6"/>
      <c r="K771" s="10"/>
      <c r="L771" s="53"/>
      <c r="M771" s="10"/>
      <c r="N771" s="10"/>
      <c r="O771" s="6"/>
      <c r="P771" s="10"/>
      <c r="Q771" s="10"/>
      <c r="R771" s="10"/>
      <c r="S771" s="6"/>
      <c r="T771" s="6"/>
      <c r="U771" s="10"/>
      <c r="V771" s="53"/>
      <c r="W771" s="10"/>
      <c r="X771" s="10"/>
      <c r="Y771" s="50">
        <v>11.858103645696</v>
      </c>
      <c r="Z771" s="13">
        <f t="shared" si="35"/>
        <v>10</v>
      </c>
      <c r="AA771" s="6">
        <v>0.8668200000042896</v>
      </c>
      <c r="AB771" s="50">
        <v>69.742950013440009</v>
      </c>
      <c r="AC771" s="10">
        <f t="shared" si="36"/>
        <v>0.58723500000101736</v>
      </c>
      <c r="AD771" s="10">
        <f t="array" ref="AD771">STDEVP(IF(($Y$4:$Y$2354=AB771),$AA$4:$AA$2354,""))</f>
        <v>0</v>
      </c>
      <c r="AE771" s="10">
        <f t="array" ref="AE771">MEDIAN(IF($Y$4:$Y$2354=AB771,$AA$4:$AA$2354,""))</f>
        <v>0.58723500000101736</v>
      </c>
      <c r="AF771" s="6"/>
      <c r="AG771" s="6"/>
      <c r="AH771" s="10"/>
      <c r="AI771" s="53"/>
      <c r="AJ771" s="10"/>
      <c r="AK771" s="10"/>
    </row>
    <row r="772" spans="1:37" x14ac:dyDescent="0.15">
      <c r="A772" s="50"/>
      <c r="B772" s="13"/>
      <c r="C772" s="6"/>
      <c r="D772" s="6"/>
      <c r="E772" s="6"/>
      <c r="F772" s="10"/>
      <c r="G772" s="10"/>
      <c r="H772" s="10"/>
      <c r="I772" s="6"/>
      <c r="J772" s="6"/>
      <c r="K772" s="10"/>
      <c r="L772" s="53"/>
      <c r="M772" s="10"/>
      <c r="N772" s="10"/>
      <c r="O772" s="6"/>
      <c r="P772" s="10"/>
      <c r="Q772" s="10"/>
      <c r="R772" s="10"/>
      <c r="S772" s="6"/>
      <c r="T772" s="6"/>
      <c r="U772" s="10"/>
      <c r="V772" s="53"/>
      <c r="W772" s="10"/>
      <c r="X772" s="10"/>
      <c r="Y772" s="50">
        <v>11.858103645696</v>
      </c>
      <c r="Z772" s="13">
        <f t="shared" si="35"/>
        <v>10</v>
      </c>
      <c r="AA772" s="6">
        <v>0.85773000000265975</v>
      </c>
      <c r="AB772" s="50">
        <v>69.778992881663996</v>
      </c>
      <c r="AC772" s="10">
        <f t="shared" si="36"/>
        <v>0.98495000000114841</v>
      </c>
      <c r="AD772" s="10">
        <f t="array" ref="AD772">STDEVP(IF(($Y$4:$Y$2354=AB772),$AA$4:$AA$2354,""))</f>
        <v>0</v>
      </c>
      <c r="AE772" s="10">
        <f t="array" ref="AE772">MEDIAN(IF($Y$4:$Y$2354=AB772,$AA$4:$AA$2354,""))</f>
        <v>0.98495000000114841</v>
      </c>
      <c r="AF772" s="6"/>
      <c r="AG772" s="6"/>
      <c r="AH772" s="10"/>
      <c r="AI772" s="53"/>
      <c r="AJ772" s="10"/>
      <c r="AK772" s="10"/>
    </row>
    <row r="773" spans="1:37" x14ac:dyDescent="0.15">
      <c r="A773" s="50"/>
      <c r="B773" s="13"/>
      <c r="C773" s="6"/>
      <c r="D773" s="6"/>
      <c r="E773" s="6"/>
      <c r="F773" s="10"/>
      <c r="G773" s="10"/>
      <c r="H773" s="10"/>
      <c r="I773" s="6"/>
      <c r="J773" s="6"/>
      <c r="K773" s="10"/>
      <c r="L773" s="53"/>
      <c r="M773" s="10"/>
      <c r="N773" s="10"/>
      <c r="O773" s="6"/>
      <c r="P773" s="10"/>
      <c r="Q773" s="10"/>
      <c r="R773" s="10"/>
      <c r="S773" s="6"/>
      <c r="T773" s="6"/>
      <c r="U773" s="10"/>
      <c r="V773" s="53"/>
      <c r="W773" s="10"/>
      <c r="X773" s="10"/>
      <c r="Y773" s="50">
        <v>7.2085736447999995</v>
      </c>
      <c r="Z773" s="13">
        <v>1</v>
      </c>
      <c r="AA773" s="6">
        <v>0.86418500000044784</v>
      </c>
      <c r="AB773" s="50">
        <v>69.815035749887997</v>
      </c>
      <c r="AC773" s="10">
        <f t="shared" ref="AC773:AC836" si="37">AVERAGEIF($Y$4:$Y$2354,AB773,$AA$4:$AA$2354)</f>
        <v>0.36988000000287613</v>
      </c>
      <c r="AD773" s="10">
        <f t="array" ref="AD773">STDEVP(IF(($Y$4:$Y$2354=AB773),$AA$4:$AA$2354,""))</f>
        <v>0</v>
      </c>
      <c r="AE773" s="10">
        <f t="array" ref="AE773">MEDIAN(IF($Y$4:$Y$2354=AB773,$AA$4:$AA$2354,""))</f>
        <v>0.36988000000287613</v>
      </c>
      <c r="AF773" s="6"/>
      <c r="AG773" s="6"/>
      <c r="AH773" s="10"/>
      <c r="AI773" s="53"/>
      <c r="AJ773" s="10"/>
      <c r="AK773" s="10"/>
    </row>
    <row r="774" spans="1:37" x14ac:dyDescent="0.15">
      <c r="A774" s="50"/>
      <c r="B774" s="13"/>
      <c r="C774" s="6"/>
      <c r="D774" s="6"/>
      <c r="E774" s="6"/>
      <c r="F774" s="10"/>
      <c r="G774" s="10"/>
      <c r="H774" s="10"/>
      <c r="I774" s="6"/>
      <c r="J774" s="6"/>
      <c r="K774" s="10"/>
      <c r="L774" s="53"/>
      <c r="M774" s="10"/>
      <c r="N774" s="10"/>
      <c r="O774" s="6"/>
      <c r="P774" s="10"/>
      <c r="Q774" s="10"/>
      <c r="R774" s="10"/>
      <c r="S774" s="6"/>
      <c r="T774" s="6"/>
      <c r="U774" s="10"/>
      <c r="V774" s="53"/>
      <c r="W774" s="10"/>
      <c r="X774" s="10"/>
      <c r="Y774" s="50">
        <v>7.2085736447999995</v>
      </c>
      <c r="Z774" s="13">
        <v>1</v>
      </c>
      <c r="AA774" s="6">
        <v>0.84509500000405668</v>
      </c>
      <c r="AB774" s="50">
        <v>69.923164354559987</v>
      </c>
      <c r="AC774" s="10">
        <f t="shared" si="37"/>
        <v>0.8670400000023708</v>
      </c>
      <c r="AD774" s="10">
        <f t="array" ref="AD774">STDEVP(IF(($Y$4:$Y$2354=AB774),$AA$4:$AA$2354,""))</f>
        <v>0</v>
      </c>
      <c r="AE774" s="10">
        <f t="array" ref="AE774">MEDIAN(IF($Y$4:$Y$2354=AB774,$AA$4:$AA$2354,""))</f>
        <v>0.8670400000023708</v>
      </c>
      <c r="AF774" s="6"/>
      <c r="AG774" s="6"/>
      <c r="AH774" s="10"/>
      <c r="AI774" s="53"/>
      <c r="AJ774" s="10"/>
      <c r="AK774" s="10"/>
    </row>
    <row r="775" spans="1:37" x14ac:dyDescent="0.15">
      <c r="A775" s="50"/>
      <c r="B775" s="13"/>
      <c r="C775" s="6"/>
      <c r="D775" s="6"/>
      <c r="E775" s="6"/>
      <c r="F775" s="10"/>
      <c r="G775" s="10"/>
      <c r="H775" s="10"/>
      <c r="I775" s="6"/>
      <c r="J775" s="6"/>
      <c r="K775" s="10"/>
      <c r="L775" s="53"/>
      <c r="M775" s="10"/>
      <c r="N775" s="10"/>
      <c r="O775" s="6"/>
      <c r="P775" s="10"/>
      <c r="Q775" s="10"/>
      <c r="R775" s="10"/>
      <c r="S775" s="6"/>
      <c r="T775" s="6"/>
      <c r="U775" s="10"/>
      <c r="V775" s="53"/>
      <c r="W775" s="10"/>
      <c r="X775" s="10"/>
      <c r="Y775" s="50">
        <v>7.2085736447999995</v>
      </c>
      <c r="Z775" s="13">
        <v>1</v>
      </c>
      <c r="AA775" s="6">
        <v>0.84955000000143732</v>
      </c>
      <c r="AB775" s="50">
        <v>69.959207222784002</v>
      </c>
      <c r="AC775" s="10">
        <f t="shared" si="37"/>
        <v>0.48996500000206322</v>
      </c>
      <c r="AD775" s="10">
        <f t="array" ref="AD775">STDEVP(IF(($Y$4:$Y$2354=AB775),$AA$4:$AA$2354,""))</f>
        <v>0.11862999999877978</v>
      </c>
      <c r="AE775" s="10">
        <f t="array" ref="AE775">MEDIAN(IF($Y$4:$Y$2354=AB775,$AA$4:$AA$2354,""))</f>
        <v>0.48996500000206322</v>
      </c>
      <c r="AF775" s="6"/>
      <c r="AG775" s="6"/>
      <c r="AH775" s="10"/>
      <c r="AI775" s="53"/>
      <c r="AJ775" s="10"/>
      <c r="AK775" s="10"/>
    </row>
    <row r="776" spans="1:37" x14ac:dyDescent="0.15">
      <c r="A776" s="50"/>
      <c r="B776" s="13"/>
      <c r="C776" s="6"/>
      <c r="D776" s="6"/>
      <c r="E776" s="6"/>
      <c r="F776" s="10"/>
      <c r="G776" s="10"/>
      <c r="H776" s="10"/>
      <c r="I776" s="6"/>
      <c r="J776" s="6"/>
      <c r="K776" s="10"/>
      <c r="L776" s="53"/>
      <c r="M776" s="10"/>
      <c r="N776" s="10"/>
      <c r="O776" s="6"/>
      <c r="P776" s="10"/>
      <c r="Q776" s="10"/>
      <c r="R776" s="10"/>
      <c r="S776" s="6"/>
      <c r="T776" s="6"/>
      <c r="U776" s="10"/>
      <c r="V776" s="53"/>
      <c r="W776" s="10"/>
      <c r="X776" s="10"/>
      <c r="Y776" s="50">
        <v>7.2085736447999995</v>
      </c>
      <c r="Z776" s="13">
        <v>1</v>
      </c>
      <c r="AA776" s="6">
        <v>0.86100500000388203</v>
      </c>
      <c r="AB776" s="50">
        <v>69.995250091008003</v>
      </c>
      <c r="AC776" s="10">
        <f t="shared" si="37"/>
        <v>0.86167500000458275</v>
      </c>
      <c r="AD776" s="10">
        <f t="array" ref="AD776">STDEVP(IF(($Y$4:$Y$2354=AB776),$AA$4:$AA$2354,""))</f>
        <v>0</v>
      </c>
      <c r="AE776" s="10">
        <f t="array" ref="AE776">MEDIAN(IF($Y$4:$Y$2354=AB776,$AA$4:$AA$2354,""))</f>
        <v>0.86167500000458275</v>
      </c>
      <c r="AF776" s="6"/>
      <c r="AG776" s="6"/>
      <c r="AH776" s="10"/>
      <c r="AI776" s="53"/>
      <c r="AJ776" s="10"/>
      <c r="AK776" s="10"/>
    </row>
    <row r="777" spans="1:37" x14ac:dyDescent="0.15">
      <c r="A777" s="50"/>
      <c r="B777" s="13"/>
      <c r="C777" s="6"/>
      <c r="D777" s="6"/>
      <c r="E777" s="6"/>
      <c r="F777" s="10"/>
      <c r="G777" s="10"/>
      <c r="H777" s="10"/>
      <c r="I777" s="6"/>
      <c r="J777" s="6"/>
      <c r="K777" s="10"/>
      <c r="L777" s="53"/>
      <c r="M777" s="10"/>
      <c r="N777" s="10"/>
      <c r="O777" s="6"/>
      <c r="P777" s="10"/>
      <c r="Q777" s="10"/>
      <c r="R777" s="10"/>
      <c r="S777" s="6"/>
      <c r="T777" s="6"/>
      <c r="U777" s="10"/>
      <c r="V777" s="53"/>
      <c r="W777" s="10"/>
      <c r="X777" s="10"/>
      <c r="Y777" s="50">
        <v>7.2085736447999995</v>
      </c>
      <c r="Z777" s="13">
        <v>1</v>
      </c>
      <c r="AA777" s="6">
        <v>0.85745999999963285</v>
      </c>
      <c r="AB777" s="50">
        <v>70.103378695679993</v>
      </c>
      <c r="AC777" s="10">
        <f t="shared" si="37"/>
        <v>0.95349500000190512</v>
      </c>
      <c r="AD777" s="10">
        <f t="array" ref="AD777">STDEVP(IF(($Y$4:$Y$2354=AB777),$AA$4:$AA$2354,""))</f>
        <v>0</v>
      </c>
      <c r="AE777" s="10">
        <f t="array" ref="AE777">MEDIAN(IF($Y$4:$Y$2354=AB777,$AA$4:$AA$2354,""))</f>
        <v>0.95349500000190512</v>
      </c>
      <c r="AF777" s="6"/>
      <c r="AG777" s="6"/>
      <c r="AH777" s="10"/>
      <c r="AI777" s="53"/>
      <c r="AJ777" s="10"/>
      <c r="AK777" s="10"/>
    </row>
    <row r="778" spans="1:37" x14ac:dyDescent="0.15">
      <c r="A778" s="50"/>
      <c r="B778" s="12"/>
      <c r="C778" s="6"/>
      <c r="D778" s="6"/>
      <c r="E778" s="6"/>
      <c r="F778" s="10"/>
      <c r="G778" s="10"/>
      <c r="H778" s="10"/>
      <c r="I778" s="6"/>
      <c r="J778" s="6"/>
      <c r="K778" s="10"/>
      <c r="L778" s="53"/>
      <c r="M778" s="10"/>
      <c r="N778" s="10"/>
      <c r="O778" s="6"/>
      <c r="P778" s="10"/>
      <c r="Q778" s="10"/>
      <c r="R778" s="10"/>
      <c r="S778" s="6"/>
      <c r="T778" s="6"/>
      <c r="U778" s="10"/>
      <c r="V778" s="53"/>
      <c r="W778" s="10"/>
      <c r="X778" s="10"/>
      <c r="Y778" s="50">
        <v>7.2085736447999995</v>
      </c>
      <c r="Z778" s="13">
        <v>1</v>
      </c>
      <c r="AA778" s="6">
        <v>0.85491499999922538</v>
      </c>
      <c r="AB778" s="50">
        <v>70.139421563904008</v>
      </c>
      <c r="AC778" s="10">
        <f t="shared" si="37"/>
        <v>0.36797000000590296</v>
      </c>
      <c r="AD778" s="10">
        <f t="array" ref="AD778">STDEVP(IF(($Y$4:$Y$2354=AB778),$AA$4:$AA$2354,""))</f>
        <v>0</v>
      </c>
      <c r="AE778" s="10">
        <f t="array" ref="AE778">MEDIAN(IF($Y$4:$Y$2354=AB778,$AA$4:$AA$2354,""))</f>
        <v>0.36797000000590296</v>
      </c>
      <c r="AF778" s="6"/>
      <c r="AG778" s="6"/>
      <c r="AH778" s="10"/>
      <c r="AI778" s="53"/>
      <c r="AJ778" s="10"/>
      <c r="AK778" s="10"/>
    </row>
    <row r="779" spans="1:37" x14ac:dyDescent="0.15">
      <c r="A779" s="50"/>
      <c r="B779" s="12"/>
      <c r="C779" s="6"/>
      <c r="D779" s="6"/>
      <c r="E779" s="6"/>
      <c r="F779" s="10"/>
      <c r="G779" s="10"/>
      <c r="H779" s="10"/>
      <c r="I779" s="6"/>
      <c r="J779" s="6"/>
      <c r="K779" s="10"/>
      <c r="L779" s="53"/>
      <c r="M779" s="10"/>
      <c r="N779" s="10"/>
      <c r="O779" s="6"/>
      <c r="P779" s="10"/>
      <c r="Q779" s="10"/>
      <c r="R779" s="10"/>
      <c r="S779" s="6"/>
      <c r="T779" s="6"/>
      <c r="U779" s="10"/>
      <c r="V779" s="53"/>
      <c r="W779" s="10"/>
      <c r="X779" s="10"/>
      <c r="Y779" s="50">
        <v>7.2085736447999995</v>
      </c>
      <c r="Z779" s="13">
        <v>1</v>
      </c>
      <c r="AA779" s="6">
        <v>0.91437000000417301</v>
      </c>
      <c r="AB779" s="50">
        <v>70.175464432127995</v>
      </c>
      <c r="AC779" s="10">
        <f t="shared" si="37"/>
        <v>6.5980000001766292E-2</v>
      </c>
      <c r="AD779" s="10">
        <f t="array" ref="AD779">STDEVP(IF(($Y$4:$Y$2354=AB779),$AA$4:$AA$2354,""))</f>
        <v>0</v>
      </c>
      <c r="AE779" s="10">
        <f t="array" ref="AE779">MEDIAN(IF($Y$4:$Y$2354=AB779,$AA$4:$AA$2354,""))</f>
        <v>6.5980000001766292E-2</v>
      </c>
      <c r="AF779" s="6"/>
      <c r="AG779" s="6"/>
      <c r="AH779" s="10"/>
      <c r="AI779" s="53"/>
      <c r="AJ779" s="10"/>
      <c r="AK779" s="10"/>
    </row>
    <row r="780" spans="1:37" x14ac:dyDescent="0.15">
      <c r="A780" s="50"/>
      <c r="B780" s="12"/>
      <c r="C780" s="6"/>
      <c r="D780" s="6"/>
      <c r="E780" s="6"/>
      <c r="F780" s="10"/>
      <c r="G780" s="10"/>
      <c r="H780" s="10"/>
      <c r="I780" s="6"/>
      <c r="J780" s="6"/>
      <c r="K780" s="10"/>
      <c r="L780" s="53"/>
      <c r="M780" s="10"/>
      <c r="N780" s="10"/>
      <c r="O780" s="6"/>
      <c r="P780" s="10"/>
      <c r="Q780" s="10"/>
      <c r="R780" s="10"/>
      <c r="S780" s="6"/>
      <c r="T780" s="6"/>
      <c r="U780" s="10"/>
      <c r="V780" s="53"/>
      <c r="W780" s="10"/>
      <c r="X780" s="10"/>
      <c r="Y780" s="50">
        <v>0.61272875980800001</v>
      </c>
      <c r="Z780" s="13">
        <v>1</v>
      </c>
      <c r="AA780" s="6">
        <v>0.93182500000056412</v>
      </c>
      <c r="AB780" s="50">
        <v>70.283593036799999</v>
      </c>
      <c r="AC780" s="10">
        <f t="shared" si="37"/>
        <v>0.71826499999903359</v>
      </c>
      <c r="AD780" s="10">
        <f t="array" ref="AD780">STDEVP(IF(($Y$4:$Y$2354=AB780),$AA$4:$AA$2354,""))</f>
        <v>0</v>
      </c>
      <c r="AE780" s="10">
        <f t="array" ref="AE780">MEDIAN(IF($Y$4:$Y$2354=AB780,$AA$4:$AA$2354,""))</f>
        <v>0.71826499999903359</v>
      </c>
      <c r="AF780" s="6"/>
      <c r="AG780" s="6"/>
      <c r="AH780" s="10"/>
      <c r="AI780" s="53"/>
      <c r="AJ780" s="10"/>
      <c r="AK780" s="10"/>
    </row>
    <row r="781" spans="1:37" x14ac:dyDescent="0.15">
      <c r="A781" s="50"/>
      <c r="B781" s="12"/>
      <c r="C781" s="6"/>
      <c r="D781" s="6"/>
      <c r="E781" s="6"/>
      <c r="F781" s="10"/>
      <c r="G781" s="10"/>
      <c r="H781" s="10"/>
      <c r="I781" s="6"/>
      <c r="J781" s="6"/>
      <c r="K781" s="10"/>
      <c r="L781" s="53"/>
      <c r="M781" s="10"/>
      <c r="N781" s="10"/>
      <c r="O781" s="6"/>
      <c r="P781" s="10"/>
      <c r="Q781" s="10"/>
      <c r="R781" s="10"/>
      <c r="S781" s="6"/>
      <c r="T781" s="6"/>
      <c r="U781" s="10"/>
      <c r="V781" s="53"/>
      <c r="W781" s="10"/>
      <c r="X781" s="10"/>
      <c r="Y781" s="50">
        <v>0.61272875980800001</v>
      </c>
      <c r="Z781" s="13">
        <v>1</v>
      </c>
      <c r="AA781" s="6">
        <v>0.91928000000539534</v>
      </c>
      <c r="AB781" s="50">
        <v>70.571935982591995</v>
      </c>
      <c r="AC781" s="10">
        <f t="shared" si="37"/>
        <v>0.88196500000426981</v>
      </c>
      <c r="AD781" s="10">
        <f t="array" ref="AD781">STDEVP(IF(($Y$4:$Y$2354=AB781),$AA$4:$AA$2354,""))</f>
        <v>0</v>
      </c>
      <c r="AE781" s="10">
        <f t="array" ref="AE781">MEDIAN(IF($Y$4:$Y$2354=AB781,$AA$4:$AA$2354,""))</f>
        <v>0.88196500000426981</v>
      </c>
      <c r="AF781" s="6"/>
      <c r="AG781" s="6"/>
      <c r="AH781" s="10"/>
      <c r="AI781" s="53"/>
      <c r="AJ781" s="10"/>
      <c r="AK781" s="10"/>
    </row>
    <row r="782" spans="1:37" x14ac:dyDescent="0.15">
      <c r="A782" s="50"/>
      <c r="B782" s="12"/>
      <c r="C782" s="6"/>
      <c r="D782" s="6"/>
      <c r="E782" s="6"/>
      <c r="F782" s="10"/>
      <c r="G782" s="10"/>
      <c r="H782" s="10"/>
      <c r="I782" s="6"/>
      <c r="J782" s="6"/>
      <c r="K782" s="10"/>
      <c r="L782" s="53"/>
      <c r="M782" s="10"/>
      <c r="N782" s="10"/>
      <c r="O782" s="6"/>
      <c r="P782" s="10"/>
      <c r="Q782" s="10"/>
      <c r="R782" s="10"/>
      <c r="S782" s="6"/>
      <c r="T782" s="6"/>
      <c r="U782" s="10"/>
      <c r="V782" s="53"/>
      <c r="W782" s="10"/>
      <c r="X782" s="10"/>
      <c r="Y782" s="50">
        <v>0.61272875980800001</v>
      </c>
      <c r="Z782" s="13">
        <v>1</v>
      </c>
      <c r="AA782" s="6">
        <v>0.91673500000498787</v>
      </c>
      <c r="AB782" s="50">
        <v>70.607978850815996</v>
      </c>
      <c r="AC782" s="10">
        <f t="shared" si="37"/>
        <v>0.61982250000262351</v>
      </c>
      <c r="AD782" s="10">
        <f t="array" ref="AD782">STDEVP(IF(($Y$4:$Y$2354=AB782),$AA$4:$AA$2354,""))</f>
        <v>0.24830749999974724</v>
      </c>
      <c r="AE782" s="10">
        <f t="array" ref="AE782">MEDIAN(IF($Y$4:$Y$2354=AB782,$AA$4:$AA$2354,""))</f>
        <v>0.61982250000262351</v>
      </c>
      <c r="AF782" s="6"/>
      <c r="AG782" s="6"/>
      <c r="AH782" s="10"/>
      <c r="AI782" s="53"/>
      <c r="AJ782" s="10"/>
      <c r="AK782" s="10"/>
    </row>
    <row r="783" spans="1:37" x14ac:dyDescent="0.15">
      <c r="A783" s="50"/>
      <c r="B783" s="12"/>
      <c r="C783" s="6"/>
      <c r="D783" s="6"/>
      <c r="E783" s="6"/>
      <c r="F783" s="10"/>
      <c r="G783" s="10"/>
      <c r="H783" s="10"/>
      <c r="I783" s="6"/>
      <c r="J783" s="6"/>
      <c r="K783" s="10"/>
      <c r="L783" s="53"/>
      <c r="M783" s="10"/>
      <c r="N783" s="10"/>
      <c r="O783" s="6"/>
      <c r="P783" s="10"/>
      <c r="Q783" s="10"/>
      <c r="R783" s="10"/>
      <c r="S783" s="6"/>
      <c r="T783" s="6"/>
      <c r="U783" s="10"/>
      <c r="V783" s="53"/>
      <c r="W783" s="10"/>
      <c r="X783" s="10"/>
      <c r="Y783" s="50">
        <v>0.61272875980800001</v>
      </c>
      <c r="Z783" s="13">
        <v>1</v>
      </c>
      <c r="AA783" s="6">
        <v>0.92218999999893425</v>
      </c>
      <c r="AB783" s="50">
        <v>70.680064587263999</v>
      </c>
      <c r="AC783" s="10">
        <f t="shared" si="37"/>
        <v>0.95824500000339641</v>
      </c>
      <c r="AD783" s="10">
        <f t="array" ref="AD783">STDEVP(IF(($Y$4:$Y$2354=AB783),$AA$4:$AA$2354,""))</f>
        <v>0</v>
      </c>
      <c r="AE783" s="10">
        <f t="array" ref="AE783">MEDIAN(IF($Y$4:$Y$2354=AB783,$AA$4:$AA$2354,""))</f>
        <v>0.95824500000339641</v>
      </c>
      <c r="AF783" s="6"/>
      <c r="AG783" s="6"/>
      <c r="AH783" s="10"/>
      <c r="AI783" s="53"/>
      <c r="AJ783" s="10"/>
      <c r="AK783" s="10"/>
    </row>
    <row r="784" spans="1:37" x14ac:dyDescent="0.15">
      <c r="A784" s="50"/>
      <c r="B784" s="12"/>
      <c r="C784" s="6"/>
      <c r="D784" s="6"/>
      <c r="E784" s="6"/>
      <c r="F784" s="10"/>
      <c r="G784" s="10"/>
      <c r="H784" s="10"/>
      <c r="I784" s="6"/>
      <c r="J784" s="6"/>
      <c r="K784" s="10"/>
      <c r="L784" s="53"/>
      <c r="M784" s="10"/>
      <c r="N784" s="10"/>
      <c r="O784" s="6"/>
      <c r="P784" s="10"/>
      <c r="Q784" s="10"/>
      <c r="R784" s="10"/>
      <c r="S784" s="6"/>
      <c r="T784" s="6"/>
      <c r="U784" s="10"/>
      <c r="V784" s="53"/>
      <c r="W784" s="10"/>
      <c r="X784" s="10"/>
      <c r="Y784" s="50">
        <v>15.246133258752002</v>
      </c>
      <c r="Z784" s="13">
        <f t="shared" ref="Z784:Z836" si="38">ROUNDDOWN(Y784/10,0)*10</f>
        <v>10</v>
      </c>
      <c r="AA784" s="6">
        <v>1.5100000003532621E-2</v>
      </c>
      <c r="AB784" s="50">
        <v>70.716107455488</v>
      </c>
      <c r="AC784" s="10">
        <f t="shared" si="37"/>
        <v>0.86858499999893657</v>
      </c>
      <c r="AD784" s="10">
        <f t="array" ref="AD784">STDEVP(IF(($Y$4:$Y$2354=AB784),$AA$4:$AA$2354,""))</f>
        <v>0</v>
      </c>
      <c r="AE784" s="10">
        <f t="array" ref="AE784">MEDIAN(IF($Y$4:$Y$2354=AB784,$AA$4:$AA$2354,""))</f>
        <v>0.86858499999893657</v>
      </c>
      <c r="AF784" s="6"/>
      <c r="AG784" s="6"/>
      <c r="AH784" s="10"/>
      <c r="AI784" s="53"/>
      <c r="AJ784" s="10"/>
      <c r="AK784" s="10"/>
    </row>
    <row r="785" spans="1:37" x14ac:dyDescent="0.15">
      <c r="A785" s="50"/>
      <c r="B785" s="12"/>
      <c r="C785" s="6"/>
      <c r="D785" s="6"/>
      <c r="E785" s="6"/>
      <c r="F785" s="10"/>
      <c r="G785" s="10"/>
      <c r="H785" s="10"/>
      <c r="I785" s="6"/>
      <c r="J785" s="6"/>
      <c r="K785" s="10"/>
      <c r="L785" s="53"/>
      <c r="M785" s="10"/>
      <c r="N785" s="10"/>
      <c r="O785" s="6"/>
      <c r="P785" s="10"/>
      <c r="Q785" s="10"/>
      <c r="R785" s="10"/>
      <c r="S785" s="6"/>
      <c r="T785" s="6"/>
      <c r="U785" s="10"/>
      <c r="V785" s="53"/>
      <c r="W785" s="10"/>
      <c r="X785" s="10"/>
      <c r="Y785" s="50">
        <v>21.6257209344</v>
      </c>
      <c r="Z785" s="13">
        <f t="shared" si="38"/>
        <v>20</v>
      </c>
      <c r="AA785" s="6">
        <v>1.7555000000505805E-2</v>
      </c>
      <c r="AB785" s="50">
        <v>70.788193191936003</v>
      </c>
      <c r="AC785" s="10">
        <f t="shared" si="37"/>
        <v>9.8120000004627173E-2</v>
      </c>
      <c r="AD785" s="10">
        <f t="array" ref="AD785">STDEVP(IF(($Y$4:$Y$2354=AB785),$AA$4:$AA$2354,""))</f>
        <v>0</v>
      </c>
      <c r="AE785" s="10">
        <f t="array" ref="AE785">MEDIAN(IF($Y$4:$Y$2354=AB785,$AA$4:$AA$2354,""))</f>
        <v>9.8120000004627173E-2</v>
      </c>
      <c r="AF785" s="6"/>
      <c r="AG785" s="6"/>
      <c r="AH785" s="10"/>
      <c r="AI785" s="53"/>
      <c r="AJ785" s="10"/>
      <c r="AK785" s="10"/>
    </row>
    <row r="786" spans="1:37" x14ac:dyDescent="0.15">
      <c r="A786" s="50"/>
      <c r="B786" s="12"/>
      <c r="C786" s="6"/>
      <c r="D786" s="6"/>
      <c r="E786" s="6"/>
      <c r="F786" s="10"/>
      <c r="G786" s="10"/>
      <c r="H786" s="10"/>
      <c r="I786" s="6"/>
      <c r="J786" s="6"/>
      <c r="K786" s="10"/>
      <c r="L786" s="53"/>
      <c r="M786" s="10"/>
      <c r="N786" s="10"/>
      <c r="O786" s="6"/>
      <c r="P786" s="10"/>
      <c r="Q786" s="10"/>
      <c r="R786" s="10"/>
      <c r="S786" s="6"/>
      <c r="T786" s="6"/>
      <c r="U786" s="10"/>
      <c r="V786" s="53"/>
      <c r="W786" s="10"/>
      <c r="X786" s="10"/>
      <c r="Y786" s="50">
        <v>26.887979695104001</v>
      </c>
      <c r="Z786" s="13">
        <f t="shared" si="38"/>
        <v>20</v>
      </c>
      <c r="AA786" s="6">
        <v>1.2010000003125132E-2</v>
      </c>
      <c r="AB786" s="50">
        <v>70.860278928384005</v>
      </c>
      <c r="AC786" s="10">
        <f t="shared" si="37"/>
        <v>0.97369999999938006</v>
      </c>
      <c r="AD786" s="10">
        <f t="array" ref="AD786">STDEVP(IF(($Y$4:$Y$2354=AB786),$AA$4:$AA$2354,""))</f>
        <v>0</v>
      </c>
      <c r="AE786" s="10">
        <f t="array" ref="AE786">MEDIAN(IF($Y$4:$Y$2354=AB786,$AA$4:$AA$2354,""))</f>
        <v>0.97369999999938006</v>
      </c>
      <c r="AF786" s="6"/>
      <c r="AG786" s="6"/>
      <c r="AH786" s="10"/>
      <c r="AI786" s="53"/>
      <c r="AJ786" s="10"/>
      <c r="AK786" s="10"/>
    </row>
    <row r="787" spans="1:37" x14ac:dyDescent="0.15">
      <c r="A787" s="50"/>
      <c r="B787" s="12"/>
      <c r="C787" s="6"/>
      <c r="D787" s="6"/>
      <c r="E787" s="6"/>
      <c r="F787" s="10"/>
      <c r="G787" s="10"/>
      <c r="H787" s="10"/>
      <c r="I787" s="6"/>
      <c r="J787" s="6"/>
      <c r="K787" s="10"/>
      <c r="L787" s="53"/>
      <c r="M787" s="10"/>
      <c r="N787" s="10"/>
      <c r="O787" s="6"/>
      <c r="P787" s="10"/>
      <c r="Q787" s="10"/>
      <c r="R787" s="10"/>
      <c r="S787" s="6"/>
      <c r="T787" s="6"/>
      <c r="U787" s="10"/>
      <c r="V787" s="53"/>
      <c r="W787" s="10"/>
      <c r="X787" s="10"/>
      <c r="Y787" s="50">
        <v>26.887979695104001</v>
      </c>
      <c r="Z787" s="13">
        <f t="shared" si="38"/>
        <v>20</v>
      </c>
      <c r="AA787" s="6">
        <v>1.0464999999283409E-2</v>
      </c>
      <c r="AB787" s="50">
        <v>70.896321796608007</v>
      </c>
      <c r="AC787" s="10">
        <f t="shared" si="37"/>
        <v>0.32565250000290524</v>
      </c>
      <c r="AD787" s="10">
        <f t="array" ref="AD787">STDEVP(IF(($Y$4:$Y$2354=AB787),$AA$4:$AA$2354,""))</f>
        <v>0.26003750000154635</v>
      </c>
      <c r="AE787" s="10">
        <f t="array" ref="AE787">MEDIAN(IF($Y$4:$Y$2354=AB787,$AA$4:$AA$2354,""))</f>
        <v>0.32565250000290524</v>
      </c>
      <c r="AF787" s="6"/>
      <c r="AG787" s="6"/>
      <c r="AH787" s="10"/>
      <c r="AI787" s="53"/>
      <c r="AJ787" s="10"/>
      <c r="AK787" s="10"/>
    </row>
    <row r="788" spans="1:37" x14ac:dyDescent="0.15">
      <c r="A788" s="50"/>
      <c r="B788" s="12"/>
      <c r="C788" s="6"/>
      <c r="D788" s="6"/>
      <c r="E788" s="6"/>
      <c r="F788" s="10"/>
      <c r="G788" s="10"/>
      <c r="H788" s="10"/>
      <c r="I788" s="6"/>
      <c r="J788" s="6"/>
      <c r="K788" s="10"/>
      <c r="L788" s="53"/>
      <c r="M788" s="10"/>
      <c r="N788" s="10"/>
      <c r="O788" s="6"/>
      <c r="P788" s="10"/>
      <c r="Q788" s="10"/>
      <c r="R788" s="10"/>
      <c r="S788" s="6"/>
      <c r="T788" s="6"/>
      <c r="U788" s="10"/>
      <c r="V788" s="53"/>
      <c r="W788" s="10"/>
      <c r="X788" s="10"/>
      <c r="Y788" s="50">
        <v>24.14872171008</v>
      </c>
      <c r="Z788" s="13">
        <f t="shared" si="38"/>
        <v>20</v>
      </c>
      <c r="AA788" s="6">
        <v>9.3749999992833732E-3</v>
      </c>
      <c r="AB788" s="50">
        <v>71.004450401279996</v>
      </c>
      <c r="AC788" s="10">
        <f t="shared" si="37"/>
        <v>0.45405000000183593</v>
      </c>
      <c r="AD788" s="10">
        <f t="array" ref="AD788">STDEVP(IF(($Y$4:$Y$2354=AB788),$AA$4:$AA$2354,""))</f>
        <v>3.2984999998668885E-2</v>
      </c>
      <c r="AE788" s="10">
        <f t="array" ref="AE788">MEDIAN(IF($Y$4:$Y$2354=AB788,$AA$4:$AA$2354,""))</f>
        <v>0.45405000000183593</v>
      </c>
      <c r="AF788" s="6"/>
      <c r="AG788" s="6"/>
      <c r="AH788" s="10"/>
      <c r="AI788" s="53"/>
      <c r="AJ788" s="10"/>
      <c r="AK788" s="10"/>
    </row>
    <row r="789" spans="1:37" x14ac:dyDescent="0.15">
      <c r="A789" s="50"/>
      <c r="B789" s="12"/>
      <c r="C789" s="6"/>
      <c r="D789" s="6"/>
      <c r="E789" s="6"/>
      <c r="F789" s="10"/>
      <c r="G789" s="10"/>
      <c r="H789" s="10"/>
      <c r="I789" s="6"/>
      <c r="J789" s="6"/>
      <c r="K789" s="10"/>
      <c r="L789" s="53"/>
      <c r="M789" s="10"/>
      <c r="N789" s="10"/>
      <c r="O789" s="6"/>
      <c r="P789" s="10"/>
      <c r="Q789" s="10"/>
      <c r="R789" s="10"/>
      <c r="S789" s="6"/>
      <c r="T789" s="6"/>
      <c r="U789" s="10"/>
      <c r="V789" s="53"/>
      <c r="W789" s="10"/>
      <c r="X789" s="10"/>
      <c r="Y789" s="50">
        <v>19.318977368064001</v>
      </c>
      <c r="Z789" s="13">
        <f t="shared" si="38"/>
        <v>10</v>
      </c>
      <c r="AA789" s="6">
        <v>7.8300000027176075E-3</v>
      </c>
      <c r="AB789" s="50">
        <v>71.148621874176001</v>
      </c>
      <c r="AC789" s="10">
        <f t="shared" si="37"/>
        <v>7.0525000002581217E-2</v>
      </c>
      <c r="AD789" s="10">
        <f t="array" ref="AD789">STDEVP(IF(($Y$4:$Y$2354=AB789),$AA$4:$AA$2354,""))</f>
        <v>0</v>
      </c>
      <c r="AE789" s="10">
        <f t="array" ref="AE789">MEDIAN(IF($Y$4:$Y$2354=AB789,$AA$4:$AA$2354,""))</f>
        <v>7.0525000002581217E-2</v>
      </c>
      <c r="AF789" s="6"/>
      <c r="AG789" s="6"/>
      <c r="AH789" s="10"/>
      <c r="AI789" s="53"/>
      <c r="AJ789" s="10"/>
      <c r="AK789" s="10"/>
    </row>
    <row r="790" spans="1:37" x14ac:dyDescent="0.15">
      <c r="A790" s="50"/>
      <c r="B790" s="12"/>
      <c r="C790" s="6"/>
      <c r="D790" s="6"/>
      <c r="E790" s="6"/>
      <c r="F790" s="10"/>
      <c r="G790" s="10"/>
      <c r="H790" s="10"/>
      <c r="I790" s="6"/>
      <c r="J790" s="6"/>
      <c r="K790" s="10"/>
      <c r="L790" s="53"/>
      <c r="M790" s="10"/>
      <c r="N790" s="10"/>
      <c r="O790" s="6"/>
      <c r="P790" s="10"/>
      <c r="Q790" s="10"/>
      <c r="R790" s="10"/>
      <c r="S790" s="6"/>
      <c r="T790" s="6"/>
      <c r="U790" s="10"/>
      <c r="V790" s="53"/>
      <c r="W790" s="10"/>
      <c r="X790" s="10"/>
      <c r="Y790" s="50">
        <v>19.318977368064001</v>
      </c>
      <c r="Z790" s="13">
        <f t="shared" si="38"/>
        <v>10</v>
      </c>
      <c r="AA790" s="6">
        <v>1.4285000000505699E-2</v>
      </c>
      <c r="AB790" s="50">
        <v>71.220707610624004</v>
      </c>
      <c r="AC790" s="10">
        <f t="shared" si="37"/>
        <v>0.72080999999944106</v>
      </c>
      <c r="AD790" s="10">
        <f t="array" ref="AD790">STDEVP(IF(($Y$4:$Y$2354=AB790),$AA$4:$AA$2354,""))</f>
        <v>0</v>
      </c>
      <c r="AE790" s="10">
        <f t="array" ref="AE790">MEDIAN(IF($Y$4:$Y$2354=AB790,$AA$4:$AA$2354,""))</f>
        <v>0.72080999999944106</v>
      </c>
      <c r="AF790" s="6"/>
      <c r="AG790" s="6"/>
      <c r="AH790" s="10"/>
      <c r="AI790" s="53"/>
      <c r="AJ790" s="10"/>
      <c r="AK790" s="10"/>
    </row>
    <row r="791" spans="1:37" x14ac:dyDescent="0.15">
      <c r="A791" s="50"/>
      <c r="B791" s="12"/>
      <c r="C791" s="6"/>
      <c r="D791" s="6"/>
      <c r="E791" s="6"/>
      <c r="F791" s="10"/>
      <c r="G791" s="10"/>
      <c r="H791" s="10"/>
      <c r="I791" s="6"/>
      <c r="J791" s="6"/>
      <c r="K791" s="10"/>
      <c r="L791" s="53"/>
      <c r="M791" s="10"/>
      <c r="N791" s="10"/>
      <c r="O791" s="6"/>
      <c r="P791" s="10"/>
      <c r="Q791" s="10"/>
      <c r="R791" s="10"/>
      <c r="S791" s="6"/>
      <c r="T791" s="6"/>
      <c r="U791" s="10"/>
      <c r="V791" s="53"/>
      <c r="W791" s="10"/>
      <c r="X791" s="10"/>
      <c r="Y791" s="50">
        <v>18.345819926015999</v>
      </c>
      <c r="Z791" s="13">
        <f t="shared" si="38"/>
        <v>10</v>
      </c>
      <c r="AA791" s="6">
        <v>1.5740000000913135E-2</v>
      </c>
      <c r="AB791" s="50">
        <v>71.256750478848005</v>
      </c>
      <c r="AC791" s="10">
        <f t="shared" si="37"/>
        <v>0.22897250000566827</v>
      </c>
      <c r="AD791" s="10">
        <f t="array" ref="AD791">STDEVP(IF(($Y$4:$Y$2354=AB791),$AA$4:$AA$2354,""))</f>
        <v>0.15908750000046756</v>
      </c>
      <c r="AE791" s="10">
        <f t="array" ref="AE791">MEDIAN(IF($Y$4:$Y$2354=AB791,$AA$4:$AA$2354,""))</f>
        <v>0.22897250000566827</v>
      </c>
      <c r="AF791" s="6"/>
      <c r="AG791" s="6"/>
      <c r="AH791" s="10"/>
      <c r="AI791" s="53"/>
      <c r="AJ791" s="10"/>
      <c r="AK791" s="10"/>
    </row>
    <row r="792" spans="1:37" x14ac:dyDescent="0.15">
      <c r="A792" s="50"/>
      <c r="B792" s="12"/>
      <c r="C792" s="6"/>
      <c r="D792" s="6"/>
      <c r="E792" s="6"/>
      <c r="F792" s="10"/>
      <c r="G792" s="10"/>
      <c r="H792" s="10"/>
      <c r="I792" s="6"/>
      <c r="J792" s="6"/>
      <c r="K792" s="10"/>
      <c r="L792" s="53"/>
      <c r="M792" s="10"/>
      <c r="N792" s="10"/>
      <c r="O792" s="6"/>
      <c r="P792" s="10"/>
      <c r="Q792" s="10"/>
      <c r="R792" s="10"/>
      <c r="S792" s="6"/>
      <c r="T792" s="6"/>
      <c r="U792" s="10"/>
      <c r="V792" s="53"/>
      <c r="W792" s="10"/>
      <c r="X792" s="10"/>
      <c r="Y792" s="50">
        <v>33.880296130559998</v>
      </c>
      <c r="Z792" s="13">
        <f t="shared" si="38"/>
        <v>30</v>
      </c>
      <c r="AA792" s="6">
        <v>8.4470000001029444E-2</v>
      </c>
      <c r="AB792" s="50">
        <v>71.292793347072006</v>
      </c>
      <c r="AC792" s="10">
        <f t="shared" si="37"/>
        <v>0.45934000000060582</v>
      </c>
      <c r="AD792" s="10">
        <f t="array" ref="AD792">STDEVP(IF(($Y$4:$Y$2354=AB792),$AA$4:$AA$2354,""))</f>
        <v>0</v>
      </c>
      <c r="AE792" s="10">
        <f t="array" ref="AE792">MEDIAN(IF($Y$4:$Y$2354=AB792,$AA$4:$AA$2354,""))</f>
        <v>0.45934000000060582</v>
      </c>
      <c r="AF792" s="6"/>
      <c r="AG792" s="6"/>
      <c r="AH792" s="10"/>
      <c r="AI792" s="53"/>
      <c r="AJ792" s="10"/>
      <c r="AK792" s="10"/>
    </row>
    <row r="793" spans="1:37" x14ac:dyDescent="0.15">
      <c r="A793" s="50"/>
      <c r="B793" s="12"/>
      <c r="C793" s="6"/>
      <c r="D793" s="6"/>
      <c r="E793" s="6"/>
      <c r="F793" s="10"/>
      <c r="G793" s="10"/>
      <c r="H793" s="10"/>
      <c r="I793" s="6"/>
      <c r="J793" s="6"/>
      <c r="K793" s="10"/>
      <c r="L793" s="53"/>
      <c r="M793" s="10"/>
      <c r="N793" s="10"/>
      <c r="O793" s="6"/>
      <c r="P793" s="10"/>
      <c r="Q793" s="10"/>
      <c r="R793" s="10"/>
      <c r="S793" s="6"/>
      <c r="T793" s="6"/>
      <c r="U793" s="10"/>
      <c r="V793" s="53"/>
      <c r="W793" s="10"/>
      <c r="X793" s="10"/>
      <c r="Y793" s="50">
        <v>45.161713884671997</v>
      </c>
      <c r="Z793" s="13">
        <f t="shared" si="38"/>
        <v>40</v>
      </c>
      <c r="AA793" s="6">
        <v>0.10392500000510396</v>
      </c>
      <c r="AB793" s="50">
        <v>71.328836215296008</v>
      </c>
      <c r="AC793" s="10">
        <f t="shared" si="37"/>
        <v>0.97656250000150469</v>
      </c>
      <c r="AD793" s="10">
        <f t="array" ref="AD793">STDEVP(IF(($Y$4:$Y$2354=AB793),$AA$4:$AA$2354,""))</f>
        <v>1.2275000021245708E-3</v>
      </c>
      <c r="AE793" s="10">
        <f t="array" ref="AE793">MEDIAN(IF($Y$4:$Y$2354=AB793,$AA$4:$AA$2354,""))</f>
        <v>0.97656250000150469</v>
      </c>
      <c r="AF793" s="6"/>
      <c r="AG793" s="6"/>
      <c r="AH793" s="10"/>
      <c r="AI793" s="53"/>
      <c r="AJ793" s="10"/>
      <c r="AK793" s="10"/>
    </row>
    <row r="794" spans="1:37" x14ac:dyDescent="0.15">
      <c r="A794" s="50"/>
      <c r="B794" s="12"/>
      <c r="C794" s="6"/>
      <c r="D794" s="6"/>
      <c r="E794" s="6"/>
      <c r="F794" s="10"/>
      <c r="G794" s="10"/>
      <c r="H794" s="10"/>
      <c r="I794" s="6"/>
      <c r="J794" s="6"/>
      <c r="K794" s="10"/>
      <c r="L794" s="53"/>
      <c r="M794" s="10"/>
      <c r="N794" s="10"/>
      <c r="O794" s="6"/>
      <c r="P794" s="10"/>
      <c r="Q794" s="10"/>
      <c r="R794" s="10"/>
      <c r="S794" s="6"/>
      <c r="T794" s="6"/>
      <c r="U794" s="10"/>
      <c r="V794" s="53"/>
      <c r="W794" s="10"/>
      <c r="X794" s="10"/>
      <c r="Y794" s="50">
        <v>46.603428613631998</v>
      </c>
      <c r="Z794" s="13">
        <f t="shared" si="38"/>
        <v>40</v>
      </c>
      <c r="AA794" s="6">
        <v>0.12837999999928318</v>
      </c>
      <c r="AB794" s="50">
        <v>71.436964819967997</v>
      </c>
      <c r="AC794" s="10">
        <f t="shared" si="37"/>
        <v>0.94645500000060134</v>
      </c>
      <c r="AD794" s="10">
        <f t="array" ref="AD794">STDEVP(IF(($Y$4:$Y$2354=AB794),$AA$4:$AA$2354,""))</f>
        <v>0</v>
      </c>
      <c r="AE794" s="10">
        <f t="array" ref="AE794">MEDIAN(IF($Y$4:$Y$2354=AB794,$AA$4:$AA$2354,""))</f>
        <v>0.94645500000060134</v>
      </c>
      <c r="AF794" s="6"/>
      <c r="AG794" s="6"/>
      <c r="AH794" s="10"/>
      <c r="AI794" s="53"/>
      <c r="AJ794" s="10"/>
      <c r="AK794" s="10"/>
    </row>
    <row r="795" spans="1:37" x14ac:dyDescent="0.15">
      <c r="A795" s="50"/>
      <c r="B795" s="12"/>
      <c r="C795" s="6"/>
      <c r="D795" s="6"/>
      <c r="E795" s="6"/>
      <c r="F795" s="10"/>
      <c r="G795" s="10"/>
      <c r="H795" s="10"/>
      <c r="I795" s="6"/>
      <c r="J795" s="6"/>
      <c r="K795" s="10"/>
      <c r="L795" s="53"/>
      <c r="M795" s="10"/>
      <c r="N795" s="10"/>
      <c r="O795" s="6"/>
      <c r="P795" s="10"/>
      <c r="Q795" s="10"/>
      <c r="R795" s="10"/>
      <c r="S795" s="6"/>
      <c r="T795" s="6"/>
      <c r="U795" s="10"/>
      <c r="V795" s="53"/>
      <c r="W795" s="10"/>
      <c r="X795" s="10"/>
      <c r="Y795" s="50">
        <v>49.558943807999995</v>
      </c>
      <c r="Z795" s="13">
        <f t="shared" si="38"/>
        <v>40</v>
      </c>
      <c r="AA795" s="6">
        <v>0.10283500000510393</v>
      </c>
      <c r="AB795" s="50">
        <v>71.509050556416</v>
      </c>
      <c r="AC795" s="10">
        <f t="shared" si="37"/>
        <v>0.28646000000084459</v>
      </c>
      <c r="AD795" s="10">
        <f t="array" ref="AD795">STDEVP(IF(($Y$4:$Y$2354=AB795),$AA$4:$AA$2354,""))</f>
        <v>0.19802999999925275</v>
      </c>
      <c r="AE795" s="10">
        <f t="array" ref="AE795">MEDIAN(IF($Y$4:$Y$2354=AB795,$AA$4:$AA$2354,""))</f>
        <v>0.28646000000084459</v>
      </c>
      <c r="AF795" s="6"/>
      <c r="AG795" s="6"/>
      <c r="AH795" s="10"/>
      <c r="AI795" s="53"/>
      <c r="AJ795" s="10"/>
      <c r="AK795" s="10"/>
    </row>
    <row r="796" spans="1:37" x14ac:dyDescent="0.15">
      <c r="A796" s="50"/>
      <c r="B796" s="12"/>
      <c r="C796" s="6"/>
      <c r="D796" s="6"/>
      <c r="E796" s="6"/>
      <c r="F796" s="10"/>
      <c r="G796" s="10"/>
      <c r="H796" s="10"/>
      <c r="I796" s="6"/>
      <c r="J796" s="6"/>
      <c r="K796" s="10"/>
      <c r="L796" s="53"/>
      <c r="M796" s="10"/>
      <c r="N796" s="10"/>
      <c r="O796" s="6"/>
      <c r="P796" s="10"/>
      <c r="Q796" s="10"/>
      <c r="R796" s="10"/>
      <c r="S796" s="6"/>
      <c r="T796" s="6"/>
      <c r="U796" s="10"/>
      <c r="V796" s="53"/>
      <c r="W796" s="10"/>
      <c r="X796" s="10"/>
      <c r="Y796" s="50">
        <v>49.558943807999995</v>
      </c>
      <c r="Z796" s="13">
        <f t="shared" si="38"/>
        <v>40</v>
      </c>
      <c r="AA796" s="6">
        <v>0.19583500000586063</v>
      </c>
      <c r="AB796" s="50">
        <v>71.545093424640001</v>
      </c>
      <c r="AC796" s="10">
        <f t="shared" si="37"/>
        <v>0.66241500000171238</v>
      </c>
      <c r="AD796" s="10">
        <f t="array" ref="AD796">STDEVP(IF(($Y$4:$Y$2354=AB796),$AA$4:$AA$2354,""))</f>
        <v>0.23100499999772614</v>
      </c>
      <c r="AE796" s="10">
        <f t="array" ref="AE796">MEDIAN(IF($Y$4:$Y$2354=AB796,$AA$4:$AA$2354,""))</f>
        <v>0.66241500000171238</v>
      </c>
      <c r="AF796" s="6"/>
      <c r="AG796" s="6"/>
      <c r="AH796" s="10"/>
      <c r="AI796" s="53"/>
      <c r="AJ796" s="10"/>
      <c r="AK796" s="10"/>
    </row>
    <row r="797" spans="1:37" x14ac:dyDescent="0.15">
      <c r="A797" s="50"/>
      <c r="B797" s="12"/>
      <c r="C797" s="6"/>
      <c r="D797" s="6"/>
      <c r="E797" s="6"/>
      <c r="F797" s="10"/>
      <c r="G797" s="10"/>
      <c r="H797" s="10"/>
      <c r="I797" s="6"/>
      <c r="J797" s="6"/>
      <c r="K797" s="10"/>
      <c r="L797" s="53"/>
      <c r="M797" s="10"/>
      <c r="N797" s="10"/>
      <c r="O797" s="6"/>
      <c r="P797" s="10"/>
      <c r="Q797" s="10"/>
      <c r="R797" s="10"/>
      <c r="S797" s="6"/>
      <c r="T797" s="6"/>
      <c r="U797" s="10"/>
      <c r="V797" s="53"/>
      <c r="W797" s="10"/>
      <c r="X797" s="10"/>
      <c r="Y797" s="50">
        <v>57.740674894847999</v>
      </c>
      <c r="Z797" s="13">
        <f t="shared" si="38"/>
        <v>50</v>
      </c>
      <c r="AA797" s="6">
        <v>0.18874500000463823</v>
      </c>
      <c r="AB797" s="50">
        <v>71.725307765759993</v>
      </c>
      <c r="AC797" s="10">
        <f t="shared" si="37"/>
        <v>0.59114500000567394</v>
      </c>
      <c r="AD797" s="10">
        <f t="array" ref="AD797">STDEVP(IF(($Y$4:$Y$2354=AB797),$AA$4:$AA$2354,""))</f>
        <v>0</v>
      </c>
      <c r="AE797" s="10">
        <f t="array" ref="AE797">MEDIAN(IF($Y$4:$Y$2354=AB797,$AA$4:$AA$2354,""))</f>
        <v>0.59114500000567394</v>
      </c>
      <c r="AF797" s="6"/>
      <c r="AG797" s="6"/>
      <c r="AH797" s="10"/>
      <c r="AI797" s="53"/>
      <c r="AJ797" s="10"/>
      <c r="AK797" s="10"/>
    </row>
    <row r="798" spans="1:37" x14ac:dyDescent="0.15">
      <c r="A798" s="50"/>
      <c r="B798" s="12"/>
      <c r="C798" s="6"/>
      <c r="D798" s="6"/>
      <c r="E798" s="6"/>
      <c r="F798" s="10"/>
      <c r="G798" s="10"/>
      <c r="H798" s="10"/>
      <c r="I798" s="6"/>
      <c r="J798" s="6"/>
      <c r="K798" s="10"/>
      <c r="L798" s="53"/>
      <c r="M798" s="10"/>
      <c r="N798" s="10"/>
      <c r="O798" s="6"/>
      <c r="P798" s="10"/>
      <c r="Q798" s="10"/>
      <c r="R798" s="10"/>
      <c r="S798" s="6"/>
      <c r="T798" s="6"/>
      <c r="U798" s="10"/>
      <c r="V798" s="53"/>
      <c r="W798" s="10"/>
      <c r="X798" s="10"/>
      <c r="Y798" s="50">
        <v>57.740674894847999</v>
      </c>
      <c r="Z798" s="13">
        <f t="shared" si="38"/>
        <v>50</v>
      </c>
      <c r="AA798" s="6">
        <v>0.19619999999899207</v>
      </c>
      <c r="AB798" s="50">
        <v>71.977607843327988</v>
      </c>
      <c r="AC798" s="10">
        <f t="shared" si="37"/>
        <v>0.10157500000544206</v>
      </c>
      <c r="AD798" s="10">
        <f t="array" ref="AD798">STDEVP(IF(($Y$4:$Y$2354=AB798),$AA$4:$AA$2354,""))</f>
        <v>0</v>
      </c>
      <c r="AE798" s="10">
        <f t="array" ref="AE798">MEDIAN(IF($Y$4:$Y$2354=AB798,$AA$4:$AA$2354,""))</f>
        <v>0.10157500000544206</v>
      </c>
      <c r="AF798" s="6"/>
      <c r="AG798" s="6"/>
      <c r="AH798" s="10"/>
      <c r="AI798" s="53"/>
      <c r="AJ798" s="10"/>
      <c r="AK798" s="10"/>
    </row>
    <row r="799" spans="1:37" x14ac:dyDescent="0.15">
      <c r="A799" s="50"/>
      <c r="B799" s="12"/>
      <c r="C799" s="6"/>
      <c r="D799" s="6"/>
      <c r="E799" s="6"/>
      <c r="F799" s="10"/>
      <c r="G799" s="10"/>
      <c r="H799" s="10"/>
      <c r="I799" s="6"/>
      <c r="J799" s="6"/>
      <c r="K799" s="10"/>
      <c r="L799" s="53"/>
      <c r="M799" s="10"/>
      <c r="N799" s="10"/>
      <c r="O799" s="6"/>
      <c r="P799" s="10"/>
      <c r="Q799" s="10"/>
      <c r="R799" s="10"/>
      <c r="S799" s="6"/>
      <c r="T799" s="6"/>
      <c r="U799" s="10"/>
      <c r="V799" s="53"/>
      <c r="W799" s="10"/>
      <c r="X799" s="10"/>
      <c r="Y799" s="50">
        <v>58.137146445311998</v>
      </c>
      <c r="Z799" s="13">
        <f t="shared" si="38"/>
        <v>50</v>
      </c>
      <c r="AA799" s="6">
        <v>0.18265499999998158</v>
      </c>
      <c r="AB799" s="50">
        <v>72.013650711552003</v>
      </c>
      <c r="AC799" s="10">
        <f t="shared" si="37"/>
        <v>0.78334999999881161</v>
      </c>
      <c r="AD799" s="10">
        <f t="array" ref="AD799">STDEVP(IF(($Y$4:$Y$2354=AB799),$AA$4:$AA$2354,""))</f>
        <v>0</v>
      </c>
      <c r="AE799" s="10">
        <f t="array" ref="AE799">MEDIAN(IF($Y$4:$Y$2354=AB799,$AA$4:$AA$2354,""))</f>
        <v>0.78334999999881161</v>
      </c>
      <c r="AF799" s="6"/>
      <c r="AG799" s="6"/>
      <c r="AH799" s="10"/>
      <c r="AI799" s="53"/>
      <c r="AJ799" s="10"/>
      <c r="AK799" s="10"/>
    </row>
    <row r="800" spans="1:37" x14ac:dyDescent="0.15">
      <c r="A800" s="50"/>
      <c r="B800" s="12"/>
      <c r="C800" s="6"/>
      <c r="D800" s="6"/>
      <c r="E800" s="6"/>
      <c r="F800" s="10"/>
      <c r="G800" s="10"/>
      <c r="H800" s="10"/>
      <c r="I800" s="6"/>
      <c r="J800" s="6"/>
      <c r="K800" s="10"/>
      <c r="L800" s="53"/>
      <c r="M800" s="10"/>
      <c r="N800" s="10"/>
      <c r="O800" s="6"/>
      <c r="P800" s="10"/>
      <c r="Q800" s="10"/>
      <c r="R800" s="10"/>
      <c r="S800" s="6"/>
      <c r="T800" s="6"/>
      <c r="U800" s="10"/>
      <c r="V800" s="53"/>
      <c r="W800" s="10"/>
      <c r="X800" s="10"/>
      <c r="Y800" s="50">
        <v>58.677789468672003</v>
      </c>
      <c r="Z800" s="13">
        <f t="shared" si="38"/>
        <v>50</v>
      </c>
      <c r="AA800" s="6">
        <v>0.18911000000504563</v>
      </c>
      <c r="AB800" s="50">
        <v>72.085736447999992</v>
      </c>
      <c r="AC800" s="10">
        <f t="shared" si="37"/>
        <v>8.064999999438216E-3</v>
      </c>
      <c r="AD800" s="10">
        <f t="array" ref="AD800">STDEVP(IF(($Y$4:$Y$2354=AB800),$AA$4:$AA$2354,""))</f>
        <v>0</v>
      </c>
      <c r="AE800" s="10">
        <f t="array" ref="AE800">MEDIAN(IF($Y$4:$Y$2354=AB800,$AA$4:$AA$2354,""))</f>
        <v>8.064999999438216E-3</v>
      </c>
      <c r="AF800" s="6"/>
      <c r="AG800" s="6"/>
      <c r="AH800" s="10"/>
      <c r="AI800" s="53"/>
      <c r="AJ800" s="10"/>
      <c r="AK800" s="10"/>
    </row>
    <row r="801" spans="1:37" x14ac:dyDescent="0.15">
      <c r="A801" s="50"/>
      <c r="B801" s="12"/>
      <c r="C801" s="6"/>
      <c r="D801" s="6"/>
      <c r="E801" s="6"/>
      <c r="F801" s="10"/>
      <c r="G801" s="10"/>
      <c r="H801" s="10"/>
      <c r="I801" s="6"/>
      <c r="J801" s="6"/>
      <c r="K801" s="10"/>
      <c r="L801" s="53"/>
      <c r="M801" s="10"/>
      <c r="N801" s="10"/>
      <c r="O801" s="6"/>
      <c r="P801" s="10"/>
      <c r="Q801" s="10"/>
      <c r="R801" s="10"/>
      <c r="S801" s="6"/>
      <c r="T801" s="6"/>
      <c r="U801" s="10"/>
      <c r="V801" s="53"/>
      <c r="W801" s="10"/>
      <c r="X801" s="10"/>
      <c r="Y801" s="50">
        <v>59.254475360256002</v>
      </c>
      <c r="Z801" s="13">
        <f t="shared" si="38"/>
        <v>50</v>
      </c>
      <c r="AA801" s="6">
        <v>0.18456500000423071</v>
      </c>
      <c r="AB801" s="50">
        <v>72.157822184447994</v>
      </c>
      <c r="AC801" s="10">
        <f t="shared" si="37"/>
        <v>5.3705000002348457E-2</v>
      </c>
      <c r="AD801" s="10">
        <f t="array" ref="AD801">STDEVP(IF(($Y$4:$Y$2354=AB801),$AA$4:$AA$2354,""))</f>
        <v>0</v>
      </c>
      <c r="AE801" s="10">
        <f t="array" ref="AE801">MEDIAN(IF($Y$4:$Y$2354=AB801,$AA$4:$AA$2354,""))</f>
        <v>5.3705000002348457E-2</v>
      </c>
      <c r="AF801" s="6"/>
      <c r="AG801" s="6"/>
      <c r="AH801" s="10"/>
      <c r="AI801" s="53"/>
      <c r="AJ801" s="10"/>
      <c r="AK801" s="10"/>
    </row>
    <row r="802" spans="1:37" x14ac:dyDescent="0.15">
      <c r="A802" s="50"/>
      <c r="B802" s="12"/>
      <c r="C802" s="6"/>
      <c r="D802" s="6"/>
      <c r="E802" s="6"/>
      <c r="F802" s="10"/>
      <c r="G802" s="10"/>
      <c r="H802" s="10"/>
      <c r="I802" s="6"/>
      <c r="J802" s="6"/>
      <c r="K802" s="10"/>
      <c r="L802" s="53"/>
      <c r="M802" s="10"/>
      <c r="N802" s="10"/>
      <c r="O802" s="6"/>
      <c r="P802" s="10"/>
      <c r="Q802" s="10"/>
      <c r="R802" s="10"/>
      <c r="S802" s="6"/>
      <c r="T802" s="6"/>
      <c r="U802" s="10"/>
      <c r="V802" s="53"/>
      <c r="W802" s="10"/>
      <c r="X802" s="10"/>
      <c r="Y802" s="50">
        <v>57.740674894847999</v>
      </c>
      <c r="Z802" s="13">
        <f t="shared" si="38"/>
        <v>50</v>
      </c>
      <c r="AA802" s="6">
        <v>0.18147500000382322</v>
      </c>
      <c r="AB802" s="50">
        <v>72.193865052671995</v>
      </c>
      <c r="AC802" s="10">
        <f t="shared" si="37"/>
        <v>0.97387999999897268</v>
      </c>
      <c r="AD802" s="10">
        <f t="array" ref="AD802">STDEVP(IF(($Y$4:$Y$2354=AB802),$AA$4:$AA$2354,""))</f>
        <v>0</v>
      </c>
      <c r="AE802" s="10">
        <f t="array" ref="AE802">MEDIAN(IF($Y$4:$Y$2354=AB802,$AA$4:$AA$2354,""))</f>
        <v>0.97387999999897268</v>
      </c>
      <c r="AF802" s="6"/>
      <c r="AG802" s="6"/>
      <c r="AH802" s="10"/>
      <c r="AI802" s="53"/>
      <c r="AJ802" s="10"/>
      <c r="AK802" s="10"/>
    </row>
    <row r="803" spans="1:37" x14ac:dyDescent="0.15">
      <c r="A803" s="50"/>
      <c r="B803" s="12"/>
      <c r="C803" s="6"/>
      <c r="D803" s="6"/>
      <c r="E803" s="6"/>
      <c r="F803" s="10"/>
      <c r="G803" s="10"/>
      <c r="H803" s="10"/>
      <c r="I803" s="6"/>
      <c r="J803" s="6"/>
      <c r="K803" s="10"/>
      <c r="L803" s="53"/>
      <c r="M803" s="10"/>
      <c r="N803" s="10"/>
      <c r="O803" s="6"/>
      <c r="P803" s="10"/>
      <c r="Q803" s="10"/>
      <c r="R803" s="10"/>
      <c r="S803" s="6"/>
      <c r="T803" s="6"/>
      <c r="U803" s="10"/>
      <c r="V803" s="53"/>
      <c r="W803" s="10"/>
      <c r="X803" s="10"/>
      <c r="Y803" s="50">
        <v>56.190831561216001</v>
      </c>
      <c r="Z803" s="13">
        <f t="shared" si="38"/>
        <v>50</v>
      </c>
      <c r="AA803" s="6">
        <v>0.17393000000603509</v>
      </c>
      <c r="AB803" s="50">
        <v>72.265950789119998</v>
      </c>
      <c r="AC803" s="10">
        <f t="shared" si="37"/>
        <v>0.46179500000485496</v>
      </c>
      <c r="AD803" s="10">
        <f t="array" ref="AD803">STDEVP(IF(($Y$4:$Y$2354=AB803),$AA$4:$AA$2354,""))</f>
        <v>0</v>
      </c>
      <c r="AE803" s="10">
        <f t="array" ref="AE803">MEDIAN(IF($Y$4:$Y$2354=AB803,$AA$4:$AA$2354,""))</f>
        <v>0.46179500000485496</v>
      </c>
      <c r="AF803" s="6"/>
      <c r="AG803" s="6"/>
      <c r="AH803" s="10"/>
      <c r="AI803" s="53"/>
      <c r="AJ803" s="10"/>
      <c r="AK803" s="10"/>
    </row>
    <row r="804" spans="1:37" x14ac:dyDescent="0.15">
      <c r="A804" s="50"/>
      <c r="B804" s="12"/>
      <c r="C804" s="6"/>
      <c r="D804" s="6"/>
      <c r="E804" s="6"/>
      <c r="F804" s="10"/>
      <c r="G804" s="10"/>
      <c r="H804" s="10"/>
      <c r="I804" s="6"/>
      <c r="J804" s="6"/>
      <c r="K804" s="10"/>
      <c r="L804" s="53"/>
      <c r="M804" s="10"/>
      <c r="N804" s="10"/>
      <c r="O804" s="6"/>
      <c r="P804" s="10"/>
      <c r="Q804" s="10"/>
      <c r="R804" s="10"/>
      <c r="S804" s="6"/>
      <c r="T804" s="6"/>
      <c r="U804" s="10"/>
      <c r="V804" s="53"/>
      <c r="W804" s="10"/>
      <c r="X804" s="10"/>
      <c r="Y804" s="50">
        <v>54.640988227583996</v>
      </c>
      <c r="Z804" s="13">
        <f t="shared" si="38"/>
        <v>50</v>
      </c>
      <c r="AA804" s="6">
        <v>0.18384000000463807</v>
      </c>
      <c r="AB804" s="50">
        <v>72.338036525568</v>
      </c>
      <c r="AC804" s="10">
        <f t="shared" si="37"/>
        <v>8.7975000005026116E-2</v>
      </c>
      <c r="AD804" s="10">
        <f t="array" ref="AD804">STDEVP(IF(($Y$4:$Y$2354=AB804),$AA$4:$AA$2354,""))</f>
        <v>0</v>
      </c>
      <c r="AE804" s="10">
        <f t="array" ref="AE804">MEDIAN(IF($Y$4:$Y$2354=AB804,$AA$4:$AA$2354,""))</f>
        <v>8.7975000005026116E-2</v>
      </c>
      <c r="AF804" s="6"/>
      <c r="AG804" s="6"/>
      <c r="AH804" s="10"/>
      <c r="AI804" s="53"/>
      <c r="AJ804" s="10"/>
      <c r="AK804" s="10"/>
    </row>
    <row r="805" spans="1:37" x14ac:dyDescent="0.15">
      <c r="A805" s="50"/>
      <c r="B805" s="12"/>
      <c r="C805" s="6"/>
      <c r="D805" s="6"/>
      <c r="E805" s="6"/>
      <c r="F805" s="10"/>
      <c r="G805" s="10"/>
      <c r="H805" s="10"/>
      <c r="I805" s="6"/>
      <c r="J805" s="6"/>
      <c r="K805" s="10"/>
      <c r="L805" s="53"/>
      <c r="M805" s="10"/>
      <c r="N805" s="10"/>
      <c r="O805" s="6"/>
      <c r="P805" s="10"/>
      <c r="Q805" s="10"/>
      <c r="R805" s="10"/>
      <c r="S805" s="6"/>
      <c r="T805" s="6"/>
      <c r="U805" s="10"/>
      <c r="V805" s="53"/>
      <c r="W805" s="10"/>
      <c r="X805" s="10"/>
      <c r="Y805" s="50">
        <v>54.893288305152005</v>
      </c>
      <c r="Z805" s="13">
        <f t="shared" si="38"/>
        <v>50</v>
      </c>
      <c r="AA805" s="6">
        <v>0.18829500000201871</v>
      </c>
      <c r="AB805" s="50">
        <v>72.518250866688007</v>
      </c>
      <c r="AC805" s="10">
        <f t="shared" si="37"/>
        <v>0.71635500000206043</v>
      </c>
      <c r="AD805" s="10">
        <f t="array" ref="AD805">STDEVP(IF(($Y$4:$Y$2354=AB805),$AA$4:$AA$2354,""))</f>
        <v>0</v>
      </c>
      <c r="AE805" s="10">
        <f t="array" ref="AE805">MEDIAN(IF($Y$4:$Y$2354=AB805,$AA$4:$AA$2354,""))</f>
        <v>0.71635500000206043</v>
      </c>
      <c r="AF805" s="6"/>
      <c r="AG805" s="6"/>
      <c r="AH805" s="10"/>
      <c r="AI805" s="53"/>
      <c r="AJ805" s="10"/>
      <c r="AK805" s="10"/>
    </row>
    <row r="806" spans="1:37" x14ac:dyDescent="0.15">
      <c r="A806" s="50"/>
      <c r="B806" s="12"/>
      <c r="C806" s="6"/>
      <c r="D806" s="6"/>
      <c r="E806" s="6"/>
      <c r="F806" s="10"/>
      <c r="G806" s="10"/>
      <c r="H806" s="10"/>
      <c r="I806" s="6"/>
      <c r="J806" s="6"/>
      <c r="K806" s="10"/>
      <c r="L806" s="53"/>
      <c r="M806" s="10"/>
      <c r="N806" s="10"/>
      <c r="O806" s="6"/>
      <c r="P806" s="10"/>
      <c r="Q806" s="10"/>
      <c r="R806" s="10"/>
      <c r="S806" s="6"/>
      <c r="T806" s="6"/>
      <c r="U806" s="10"/>
      <c r="V806" s="53"/>
      <c r="W806" s="10"/>
      <c r="X806" s="10"/>
      <c r="Y806" s="50">
        <v>54.388688150016002</v>
      </c>
      <c r="Z806" s="13">
        <f t="shared" si="38"/>
        <v>50</v>
      </c>
      <c r="AA806" s="6">
        <v>0.18775000000201869</v>
      </c>
      <c r="AB806" s="50">
        <v>72.554293734911994</v>
      </c>
      <c r="AC806" s="10">
        <f t="shared" si="37"/>
        <v>0.38761000000351631</v>
      </c>
      <c r="AD806" s="10">
        <f t="array" ref="AD806">STDEVP(IF(($Y$4:$Y$2354=AB806),$AA$4:$AA$2354,""))</f>
        <v>0</v>
      </c>
      <c r="AE806" s="10">
        <f t="array" ref="AE806">MEDIAN(IF($Y$4:$Y$2354=AB806,$AA$4:$AA$2354,""))</f>
        <v>0.38761000000351631</v>
      </c>
      <c r="AF806" s="6"/>
      <c r="AG806" s="6"/>
      <c r="AH806" s="10"/>
      <c r="AI806" s="53"/>
      <c r="AJ806" s="10"/>
      <c r="AK806" s="10"/>
    </row>
    <row r="807" spans="1:37" x14ac:dyDescent="0.15">
      <c r="A807" s="50"/>
      <c r="B807" s="12"/>
      <c r="C807" s="6"/>
      <c r="D807" s="6"/>
      <c r="E807" s="6"/>
      <c r="F807" s="10"/>
      <c r="G807" s="10"/>
      <c r="H807" s="10"/>
      <c r="I807" s="6"/>
      <c r="J807" s="6"/>
      <c r="K807" s="10"/>
      <c r="L807" s="53"/>
      <c r="M807" s="10"/>
      <c r="N807" s="10"/>
      <c r="O807" s="6"/>
      <c r="P807" s="10"/>
      <c r="Q807" s="10"/>
      <c r="R807" s="10"/>
      <c r="S807" s="6"/>
      <c r="T807" s="6"/>
      <c r="U807" s="10"/>
      <c r="V807" s="53"/>
      <c r="W807" s="10"/>
      <c r="X807" s="10"/>
      <c r="Y807" s="50">
        <v>53.559702180863994</v>
      </c>
      <c r="Z807" s="13">
        <f t="shared" si="38"/>
        <v>50</v>
      </c>
      <c r="AA807" s="6">
        <v>0.19520500000364849</v>
      </c>
      <c r="AB807" s="50">
        <v>72.626379471359996</v>
      </c>
      <c r="AC807" s="10">
        <f t="shared" si="37"/>
        <v>0.78883250000223593</v>
      </c>
      <c r="AD807" s="10">
        <f t="array" ref="AD807">STDEVP(IF(($Y$4:$Y$2354=AB807),$AA$4:$AA$2354,""))</f>
        <v>0.19623250000343032</v>
      </c>
      <c r="AE807" s="10">
        <f t="array" ref="AE807">MEDIAN(IF($Y$4:$Y$2354=AB807,$AA$4:$AA$2354,""))</f>
        <v>0.78883250000223593</v>
      </c>
      <c r="AF807" s="6"/>
      <c r="AG807" s="6"/>
      <c r="AH807" s="10"/>
      <c r="AI807" s="53"/>
      <c r="AJ807" s="10"/>
      <c r="AK807" s="10"/>
    </row>
    <row r="808" spans="1:37" x14ac:dyDescent="0.15">
      <c r="A808" s="50"/>
      <c r="B808" s="12"/>
      <c r="C808" s="6"/>
      <c r="D808" s="6"/>
      <c r="E808" s="6"/>
      <c r="F808" s="10"/>
      <c r="G808" s="10"/>
      <c r="H808" s="10"/>
      <c r="I808" s="6"/>
      <c r="J808" s="6"/>
      <c r="K808" s="10"/>
      <c r="L808" s="53"/>
      <c r="M808" s="10"/>
      <c r="N808" s="10"/>
      <c r="O808" s="6"/>
      <c r="P808" s="10"/>
      <c r="Q808" s="10"/>
      <c r="R808" s="10"/>
      <c r="S808" s="6"/>
      <c r="T808" s="6"/>
      <c r="U808" s="10"/>
      <c r="V808" s="53"/>
      <c r="W808" s="10"/>
      <c r="X808" s="10"/>
      <c r="Y808" s="50">
        <v>52.802801948159996</v>
      </c>
      <c r="Z808" s="13">
        <f t="shared" si="38"/>
        <v>50</v>
      </c>
      <c r="AA808" s="6">
        <v>0.18666000000201866</v>
      </c>
      <c r="AB808" s="50">
        <v>72.698465207808013</v>
      </c>
      <c r="AC808" s="10">
        <f t="shared" si="37"/>
        <v>0.81693500000297214</v>
      </c>
      <c r="AD808" s="10">
        <f t="array" ref="AD808">STDEVP(IF(($Y$4:$Y$2354=AB808),$AA$4:$AA$2354,""))</f>
        <v>0.16701818424033546</v>
      </c>
      <c r="AE808" s="10">
        <f t="array" ref="AE808">MEDIAN(IF($Y$4:$Y$2354=AB808,$AA$4:$AA$2354,""))</f>
        <v>0.88487500000508468</v>
      </c>
      <c r="AF808" s="6"/>
      <c r="AG808" s="6"/>
      <c r="AH808" s="10"/>
      <c r="AI808" s="53"/>
      <c r="AJ808" s="10"/>
      <c r="AK808" s="10"/>
    </row>
    <row r="809" spans="1:37" x14ac:dyDescent="0.15">
      <c r="A809" s="50"/>
      <c r="B809" s="12"/>
      <c r="C809" s="6"/>
      <c r="D809" s="6"/>
      <c r="E809" s="6"/>
      <c r="F809" s="10"/>
      <c r="G809" s="10"/>
      <c r="H809" s="10"/>
      <c r="I809" s="6"/>
      <c r="J809" s="6"/>
      <c r="K809" s="10"/>
      <c r="L809" s="53"/>
      <c r="M809" s="10"/>
      <c r="N809" s="10"/>
      <c r="O809" s="6"/>
      <c r="P809" s="10"/>
      <c r="Q809" s="10"/>
      <c r="R809" s="10"/>
      <c r="S809" s="6"/>
      <c r="T809" s="6"/>
      <c r="U809" s="10"/>
      <c r="V809" s="53"/>
      <c r="W809" s="10"/>
      <c r="X809" s="10"/>
      <c r="Y809" s="50">
        <v>52.802801948159996</v>
      </c>
      <c r="Z809" s="13">
        <f t="shared" si="38"/>
        <v>50</v>
      </c>
      <c r="AA809" s="6">
        <v>0.2746600000053947</v>
      </c>
      <c r="AB809" s="50">
        <v>72.770550944256001</v>
      </c>
      <c r="AC809" s="10">
        <f t="shared" si="37"/>
        <v>0.6956900000017705</v>
      </c>
      <c r="AD809" s="10">
        <f t="array" ref="AD809">STDEVP(IF(($Y$4:$Y$2354=AB809),$AA$4:$AA$2354,""))</f>
        <v>0.26173499999737676</v>
      </c>
      <c r="AE809" s="10">
        <f t="array" ref="AE809">MEDIAN(IF($Y$4:$Y$2354=AB809,$AA$4:$AA$2354,""))</f>
        <v>0.6956900000017705</v>
      </c>
      <c r="AF809" s="6"/>
      <c r="AG809" s="6"/>
      <c r="AH809" s="10"/>
      <c r="AI809" s="53"/>
      <c r="AJ809" s="10"/>
      <c r="AK809" s="10"/>
    </row>
    <row r="810" spans="1:37" x14ac:dyDescent="0.15">
      <c r="A810" s="50"/>
      <c r="B810" s="12"/>
      <c r="C810" s="6"/>
      <c r="D810" s="6"/>
      <c r="E810" s="6"/>
      <c r="F810" s="10"/>
      <c r="G810" s="10"/>
      <c r="H810" s="10"/>
      <c r="I810" s="6"/>
      <c r="J810" s="6"/>
      <c r="K810" s="10"/>
      <c r="L810" s="53"/>
      <c r="M810" s="10"/>
      <c r="N810" s="10"/>
      <c r="O810" s="6"/>
      <c r="P810" s="10"/>
      <c r="Q810" s="10"/>
      <c r="R810" s="10"/>
      <c r="S810" s="6"/>
      <c r="T810" s="6"/>
      <c r="U810" s="10"/>
      <c r="V810" s="53"/>
      <c r="W810" s="10"/>
      <c r="X810" s="10"/>
      <c r="Y810" s="50">
        <v>53.451573576192004</v>
      </c>
      <c r="Z810" s="13">
        <f t="shared" si="38"/>
        <v>50</v>
      </c>
      <c r="AA810" s="6">
        <v>0.27711500000236788</v>
      </c>
      <c r="AB810" s="50">
        <v>73.02285102182401</v>
      </c>
      <c r="AC810" s="10">
        <f t="shared" si="37"/>
        <v>0.87993250000081302</v>
      </c>
      <c r="AD810" s="10">
        <f t="array" ref="AD810">STDEVP(IF(($Y$4:$Y$2354=AB810),$AA$4:$AA$2354,""))</f>
        <v>9.6037500002001633E-2</v>
      </c>
      <c r="AE810" s="10">
        <f t="array" ref="AE810">MEDIAN(IF($Y$4:$Y$2354=AB810,$AA$4:$AA$2354,""))</f>
        <v>0.87993250000081302</v>
      </c>
      <c r="AF810" s="6"/>
      <c r="AG810" s="6"/>
      <c r="AH810" s="10"/>
      <c r="AI810" s="53"/>
      <c r="AJ810" s="10"/>
      <c r="AK810" s="10"/>
    </row>
    <row r="811" spans="1:37" x14ac:dyDescent="0.15">
      <c r="A811" s="50"/>
      <c r="B811" s="12"/>
      <c r="C811" s="6"/>
      <c r="D811" s="6"/>
      <c r="E811" s="6"/>
      <c r="F811" s="10"/>
      <c r="G811" s="10"/>
      <c r="H811" s="10"/>
      <c r="I811" s="6"/>
      <c r="J811" s="6"/>
      <c r="K811" s="10"/>
      <c r="L811" s="53"/>
      <c r="M811" s="10"/>
      <c r="N811" s="10"/>
      <c r="O811" s="6"/>
      <c r="P811" s="10"/>
      <c r="Q811" s="10"/>
      <c r="R811" s="10"/>
      <c r="S811" s="6"/>
      <c r="T811" s="6"/>
      <c r="U811" s="10"/>
      <c r="V811" s="53"/>
      <c r="W811" s="10"/>
      <c r="X811" s="10"/>
      <c r="Y811" s="50">
        <v>54.46077388646399</v>
      </c>
      <c r="Z811" s="13">
        <f t="shared" si="38"/>
        <v>50</v>
      </c>
      <c r="AA811" s="6">
        <v>0.28757000000097088</v>
      </c>
      <c r="AB811" s="50">
        <v>73.058893890047997</v>
      </c>
      <c r="AC811" s="10">
        <f t="shared" si="37"/>
        <v>0.49440000000597628</v>
      </c>
      <c r="AD811" s="10">
        <f t="array" ref="AD811">STDEVP(IF(($Y$4:$Y$2354=AB811),$AA$4:$AA$2354,""))</f>
        <v>0</v>
      </c>
      <c r="AE811" s="10">
        <f t="array" ref="AE811">MEDIAN(IF($Y$4:$Y$2354=AB811,$AA$4:$AA$2354,""))</f>
        <v>0.49440000000597628</v>
      </c>
      <c r="AF811" s="6"/>
      <c r="AG811" s="6"/>
      <c r="AH811" s="10"/>
      <c r="AI811" s="53"/>
      <c r="AJ811" s="10"/>
      <c r="AK811" s="10"/>
    </row>
    <row r="812" spans="1:37" x14ac:dyDescent="0.15">
      <c r="A812" s="50"/>
      <c r="B812" s="12"/>
      <c r="C812" s="6"/>
      <c r="D812" s="6"/>
      <c r="E812" s="6"/>
      <c r="F812" s="10"/>
      <c r="G812" s="10"/>
      <c r="H812" s="10"/>
      <c r="I812" s="6"/>
      <c r="J812" s="6"/>
      <c r="K812" s="10"/>
      <c r="L812" s="53"/>
      <c r="M812" s="10"/>
      <c r="N812" s="10"/>
      <c r="O812" s="6"/>
      <c r="P812" s="10"/>
      <c r="Q812" s="10"/>
      <c r="R812" s="10"/>
      <c r="S812" s="6"/>
      <c r="T812" s="6"/>
      <c r="U812" s="10"/>
      <c r="V812" s="53"/>
      <c r="W812" s="10"/>
      <c r="X812" s="10"/>
      <c r="Y812" s="50">
        <v>55.506017064960005</v>
      </c>
      <c r="Z812" s="13">
        <f t="shared" si="38"/>
        <v>50</v>
      </c>
      <c r="AA812" s="6">
        <v>0.27602500000236785</v>
      </c>
      <c r="AB812" s="50">
        <v>73.167022494720001</v>
      </c>
      <c r="AC812" s="10">
        <f t="shared" si="37"/>
        <v>0.35360500000264339</v>
      </c>
      <c r="AD812" s="10">
        <f t="array" ref="AD812">STDEVP(IF(($Y$4:$Y$2354=AB812),$AA$4:$AA$2354,""))</f>
        <v>0</v>
      </c>
      <c r="AE812" s="10">
        <f t="array" ref="AE812">MEDIAN(IF($Y$4:$Y$2354=AB812,$AA$4:$AA$2354,""))</f>
        <v>0.35360500000264339</v>
      </c>
      <c r="AF812" s="6"/>
      <c r="AG812" s="6"/>
      <c r="AH812" s="10"/>
      <c r="AI812" s="53"/>
      <c r="AJ812" s="10"/>
      <c r="AK812" s="10"/>
    </row>
    <row r="813" spans="1:37" x14ac:dyDescent="0.15">
      <c r="A813" s="50"/>
      <c r="B813" s="12"/>
      <c r="C813" s="6"/>
      <c r="D813" s="6"/>
      <c r="E813" s="6"/>
      <c r="F813" s="10"/>
      <c r="G813" s="10"/>
      <c r="H813" s="10"/>
      <c r="I813" s="6"/>
      <c r="J813" s="6"/>
      <c r="K813" s="10"/>
      <c r="L813" s="53"/>
      <c r="M813" s="10"/>
      <c r="N813" s="10"/>
      <c r="O813" s="6"/>
      <c r="P813" s="10"/>
      <c r="Q813" s="10"/>
      <c r="R813" s="10"/>
      <c r="S813" s="6"/>
      <c r="T813" s="6"/>
      <c r="U813" s="10"/>
      <c r="V813" s="53"/>
      <c r="W813" s="10"/>
      <c r="X813" s="10"/>
      <c r="Y813" s="50">
        <v>55.506017064960005</v>
      </c>
      <c r="Z813" s="13">
        <f t="shared" si="38"/>
        <v>50</v>
      </c>
      <c r="AA813" s="6">
        <v>0.35402500000370662</v>
      </c>
      <c r="AB813" s="50">
        <v>73.239108231168004</v>
      </c>
      <c r="AC813" s="10">
        <f t="shared" si="37"/>
        <v>0.45525000000363258</v>
      </c>
      <c r="AD813" s="10">
        <f t="array" ref="AD813">STDEVP(IF(($Y$4:$Y$2354=AB813),$AA$4:$AA$2354,""))</f>
        <v>0</v>
      </c>
      <c r="AE813" s="10">
        <f t="array" ref="AE813">MEDIAN(IF($Y$4:$Y$2354=AB813,$AA$4:$AA$2354,""))</f>
        <v>0.45525000000363258</v>
      </c>
      <c r="AF813" s="6"/>
      <c r="AG813" s="6"/>
      <c r="AH813" s="10"/>
      <c r="AI813" s="53"/>
      <c r="AJ813" s="10"/>
      <c r="AK813" s="10"/>
    </row>
    <row r="814" spans="1:37" x14ac:dyDescent="0.15">
      <c r="A814" s="50"/>
      <c r="B814" s="12"/>
      <c r="C814" s="6"/>
      <c r="D814" s="6"/>
      <c r="E814" s="6"/>
      <c r="F814" s="10"/>
      <c r="G814" s="10"/>
      <c r="H814" s="10"/>
      <c r="I814" s="6"/>
      <c r="J814" s="6"/>
      <c r="K814" s="10"/>
      <c r="L814" s="53"/>
      <c r="M814" s="10"/>
      <c r="N814" s="10"/>
      <c r="O814" s="6"/>
      <c r="P814" s="10"/>
      <c r="Q814" s="10"/>
      <c r="R814" s="10"/>
      <c r="S814" s="6"/>
      <c r="T814" s="6"/>
      <c r="U814" s="10"/>
      <c r="V814" s="53"/>
      <c r="W814" s="10"/>
      <c r="X814" s="10"/>
      <c r="Y814" s="50">
        <v>56.911688925695991</v>
      </c>
      <c r="Z814" s="13">
        <f t="shared" si="38"/>
        <v>50</v>
      </c>
      <c r="AA814" s="6">
        <v>0.37048000000353198</v>
      </c>
      <c r="AB814" s="50">
        <v>73.383279704063995</v>
      </c>
      <c r="AC814" s="10">
        <f t="shared" si="37"/>
        <v>0.1090299999997959</v>
      </c>
      <c r="AD814" s="10">
        <f t="array" ref="AD814">STDEVP(IF(($Y$4:$Y$2354=AB814),$AA$4:$AA$2354,""))</f>
        <v>0</v>
      </c>
      <c r="AE814" s="10">
        <f t="array" ref="AE814">MEDIAN(IF($Y$4:$Y$2354=AB814,$AA$4:$AA$2354,""))</f>
        <v>0.1090299999997959</v>
      </c>
      <c r="AF814" s="6"/>
      <c r="AG814" s="6"/>
      <c r="AH814" s="10"/>
      <c r="AI814" s="53"/>
      <c r="AJ814" s="10"/>
      <c r="AK814" s="10"/>
    </row>
    <row r="815" spans="1:37" x14ac:dyDescent="0.15">
      <c r="A815" s="50"/>
      <c r="B815" s="12"/>
      <c r="C815" s="6"/>
      <c r="D815" s="6"/>
      <c r="E815" s="6"/>
      <c r="F815" s="10"/>
      <c r="G815" s="10"/>
      <c r="H815" s="10"/>
      <c r="I815" s="6"/>
      <c r="J815" s="6"/>
      <c r="K815" s="10"/>
      <c r="L815" s="53"/>
      <c r="M815" s="10"/>
      <c r="N815" s="10"/>
      <c r="O815" s="6"/>
      <c r="P815" s="10"/>
      <c r="Q815" s="10"/>
      <c r="R815" s="10"/>
      <c r="S815" s="6"/>
      <c r="T815" s="6"/>
      <c r="U815" s="10"/>
      <c r="V815" s="53"/>
      <c r="W815" s="10"/>
      <c r="X815" s="10"/>
      <c r="Y815" s="50">
        <v>57.452331949055996</v>
      </c>
      <c r="Z815" s="13">
        <f t="shared" si="38"/>
        <v>50</v>
      </c>
      <c r="AA815" s="6">
        <v>0.36638999999928279</v>
      </c>
      <c r="AB815" s="50">
        <v>73.41932257228801</v>
      </c>
      <c r="AC815" s="10">
        <f t="shared" si="37"/>
        <v>0.39815500000555359</v>
      </c>
      <c r="AD815" s="10">
        <f t="array" ref="AD815">STDEVP(IF(($Y$4:$Y$2354=AB815),$AA$4:$AA$2354,""))</f>
        <v>0</v>
      </c>
      <c r="AE815" s="10">
        <f t="array" ref="AE815">MEDIAN(IF($Y$4:$Y$2354=AB815,$AA$4:$AA$2354,""))</f>
        <v>0.39815500000555359</v>
      </c>
      <c r="AF815" s="6"/>
      <c r="AG815" s="6"/>
      <c r="AH815" s="10"/>
      <c r="AI815" s="53"/>
      <c r="AJ815" s="10"/>
      <c r="AK815" s="10"/>
    </row>
    <row r="816" spans="1:37" x14ac:dyDescent="0.15">
      <c r="A816" s="50"/>
      <c r="B816" s="12"/>
      <c r="C816" s="6"/>
      <c r="D816" s="6"/>
      <c r="E816" s="6"/>
      <c r="F816" s="10"/>
      <c r="G816" s="10"/>
      <c r="H816" s="10"/>
      <c r="I816" s="6"/>
      <c r="J816" s="6"/>
      <c r="K816" s="10"/>
      <c r="L816" s="53"/>
      <c r="M816" s="10"/>
      <c r="N816" s="10"/>
      <c r="O816" s="6"/>
      <c r="P816" s="10"/>
      <c r="Q816" s="10"/>
      <c r="R816" s="10"/>
      <c r="S816" s="6"/>
      <c r="T816" s="6"/>
      <c r="U816" s="10"/>
      <c r="V816" s="53"/>
      <c r="W816" s="10"/>
      <c r="X816" s="10"/>
      <c r="Y816" s="50">
        <v>55.830402878976003</v>
      </c>
      <c r="Z816" s="13">
        <f t="shared" si="38"/>
        <v>50</v>
      </c>
      <c r="AA816" s="6">
        <v>0.38684499999992306</v>
      </c>
      <c r="AB816" s="50">
        <v>73.491408308736013</v>
      </c>
      <c r="AC816" s="10">
        <f t="shared" si="37"/>
        <v>0.58851000000183218</v>
      </c>
      <c r="AD816" s="10">
        <f t="array" ref="AD816">STDEVP(IF(($Y$4:$Y$2354=AB816),$AA$4:$AA$2354,""))</f>
        <v>0</v>
      </c>
      <c r="AE816" s="10">
        <f t="array" ref="AE816">MEDIAN(IF($Y$4:$Y$2354=AB816,$AA$4:$AA$2354,""))</f>
        <v>0.58851000000183218</v>
      </c>
      <c r="AF816" s="6"/>
      <c r="AG816" s="6"/>
      <c r="AH816" s="10"/>
      <c r="AI816" s="53"/>
      <c r="AJ816" s="10"/>
      <c r="AK816" s="10"/>
    </row>
    <row r="817" spans="1:37" x14ac:dyDescent="0.15">
      <c r="A817" s="50"/>
      <c r="B817" s="12"/>
      <c r="C817" s="6"/>
      <c r="D817" s="6"/>
      <c r="E817" s="6"/>
      <c r="F817" s="10"/>
      <c r="G817" s="10"/>
      <c r="H817" s="10"/>
      <c r="I817" s="6"/>
      <c r="J817" s="6"/>
      <c r="K817" s="10"/>
      <c r="L817" s="53"/>
      <c r="M817" s="10"/>
      <c r="N817" s="10"/>
      <c r="O817" s="6"/>
      <c r="P817" s="10"/>
      <c r="Q817" s="10"/>
      <c r="R817" s="10"/>
      <c r="S817" s="6"/>
      <c r="T817" s="6"/>
      <c r="U817" s="10"/>
      <c r="V817" s="53"/>
      <c r="W817" s="10"/>
      <c r="X817" s="10"/>
      <c r="Y817" s="50">
        <v>54.352645281792</v>
      </c>
      <c r="Z817" s="13">
        <f t="shared" si="38"/>
        <v>50</v>
      </c>
      <c r="AA817" s="6">
        <v>0.37130000000050511</v>
      </c>
      <c r="AB817" s="50">
        <v>73.599536913408002</v>
      </c>
      <c r="AC817" s="10">
        <f t="shared" si="37"/>
        <v>0.97706000000281445</v>
      </c>
      <c r="AD817" s="10">
        <f t="array" ref="AD817">STDEVP(IF(($Y$4:$Y$2354=AB817),$AA$4:$AA$2354,""))</f>
        <v>0</v>
      </c>
      <c r="AE817" s="10">
        <f t="array" ref="AE817">MEDIAN(IF($Y$4:$Y$2354=AB817,$AA$4:$AA$2354,""))</f>
        <v>0.97706000000281445</v>
      </c>
      <c r="AF817" s="6"/>
      <c r="AG817" s="6"/>
      <c r="AH817" s="10"/>
      <c r="AI817" s="53"/>
      <c r="AJ817" s="10"/>
      <c r="AK817" s="10"/>
    </row>
    <row r="818" spans="1:37" x14ac:dyDescent="0.15">
      <c r="A818" s="50"/>
      <c r="B818" s="12"/>
      <c r="C818" s="6"/>
      <c r="D818" s="6"/>
      <c r="E818" s="6"/>
      <c r="F818" s="10"/>
      <c r="G818" s="10"/>
      <c r="H818" s="10"/>
      <c r="I818" s="6"/>
      <c r="J818" s="6"/>
      <c r="K818" s="10"/>
      <c r="L818" s="53"/>
      <c r="M818" s="10"/>
      <c r="N818" s="10"/>
      <c r="O818" s="6"/>
      <c r="P818" s="10"/>
      <c r="Q818" s="10"/>
      <c r="R818" s="10"/>
      <c r="S818" s="6"/>
      <c r="T818" s="6"/>
      <c r="U818" s="10"/>
      <c r="V818" s="53"/>
      <c r="W818" s="10"/>
      <c r="X818" s="10"/>
      <c r="Y818" s="50">
        <v>54.640988227583996</v>
      </c>
      <c r="Z818" s="13">
        <f t="shared" si="38"/>
        <v>50</v>
      </c>
      <c r="AA818" s="6">
        <v>0.3717550000043468</v>
      </c>
      <c r="AB818" s="50">
        <v>73.779751254527994</v>
      </c>
      <c r="AC818" s="10">
        <f t="shared" si="37"/>
        <v>0.96601250000188321</v>
      </c>
      <c r="AD818" s="10">
        <f t="array" ref="AD818">STDEVP(IF(($Y$4:$Y$2354=AB818),$AA$4:$AA$2354,""))</f>
        <v>3.2274999988940456E-3</v>
      </c>
      <c r="AE818" s="10">
        <f t="array" ref="AE818">MEDIAN(IF($Y$4:$Y$2354=AB818,$AA$4:$AA$2354,""))</f>
        <v>0.96601250000188321</v>
      </c>
      <c r="AF818" s="6"/>
      <c r="AG818" s="6"/>
      <c r="AH818" s="10"/>
      <c r="AI818" s="53"/>
      <c r="AJ818" s="10"/>
      <c r="AK818" s="10"/>
    </row>
    <row r="819" spans="1:37" x14ac:dyDescent="0.15">
      <c r="A819" s="50"/>
      <c r="B819" s="12"/>
      <c r="C819" s="6"/>
      <c r="D819" s="6"/>
      <c r="E819" s="6"/>
      <c r="F819" s="10"/>
      <c r="G819" s="10"/>
      <c r="H819" s="10"/>
      <c r="I819" s="6"/>
      <c r="J819" s="6"/>
      <c r="K819" s="10"/>
      <c r="L819" s="53"/>
      <c r="M819" s="10"/>
      <c r="N819" s="10"/>
      <c r="O819" s="6"/>
      <c r="P819" s="10"/>
      <c r="Q819" s="10"/>
      <c r="R819" s="10"/>
      <c r="S819" s="6"/>
      <c r="T819" s="6"/>
      <c r="U819" s="10"/>
      <c r="V819" s="53"/>
      <c r="W819" s="10"/>
      <c r="X819" s="10"/>
      <c r="Y819" s="50">
        <v>56.947731793920006</v>
      </c>
      <c r="Z819" s="13">
        <f t="shared" si="38"/>
        <v>50</v>
      </c>
      <c r="AA819" s="6">
        <v>0.37266500000475422</v>
      </c>
      <c r="AB819" s="50">
        <v>73.815794122751996</v>
      </c>
      <c r="AC819" s="10">
        <f t="shared" si="37"/>
        <v>0.97560500000240702</v>
      </c>
      <c r="AD819" s="10">
        <f t="array" ref="AD819">STDEVP(IF(($Y$4:$Y$2354=AB819),$AA$4:$AA$2354,""))</f>
        <v>0</v>
      </c>
      <c r="AE819" s="10">
        <f t="array" ref="AE819">MEDIAN(IF($Y$4:$Y$2354=AB819,$AA$4:$AA$2354,""))</f>
        <v>0.97560500000240702</v>
      </c>
      <c r="AF819" s="6"/>
      <c r="AG819" s="6"/>
      <c r="AH819" s="10"/>
      <c r="AI819" s="53"/>
      <c r="AJ819" s="10"/>
      <c r="AK819" s="10"/>
    </row>
    <row r="820" spans="1:37" x14ac:dyDescent="0.15">
      <c r="A820" s="50"/>
      <c r="B820" s="12"/>
      <c r="C820" s="6"/>
      <c r="D820" s="6"/>
      <c r="E820" s="6"/>
      <c r="F820" s="10"/>
      <c r="G820" s="10"/>
      <c r="H820" s="10"/>
      <c r="I820" s="6"/>
      <c r="J820" s="6"/>
      <c r="K820" s="10"/>
      <c r="L820" s="53"/>
      <c r="M820" s="10"/>
      <c r="N820" s="10"/>
      <c r="O820" s="6"/>
      <c r="P820" s="10"/>
      <c r="Q820" s="10"/>
      <c r="R820" s="10"/>
      <c r="S820" s="6"/>
      <c r="T820" s="6"/>
      <c r="U820" s="10"/>
      <c r="V820" s="53"/>
      <c r="W820" s="10"/>
      <c r="X820" s="10"/>
      <c r="Y820" s="50">
        <v>58.641746600448002</v>
      </c>
      <c r="Z820" s="13">
        <f t="shared" si="38"/>
        <v>50</v>
      </c>
      <c r="AA820" s="6">
        <v>0.38312000000335722</v>
      </c>
      <c r="AB820" s="50">
        <v>73.851836990975997</v>
      </c>
      <c r="AC820" s="10">
        <f t="shared" si="37"/>
        <v>0.69541500000115941</v>
      </c>
      <c r="AD820" s="10">
        <f t="array" ref="AD820">STDEVP(IF(($Y$4:$Y$2354=AB820),$AA$4:$AA$2354,""))</f>
        <v>0.27291499999921032</v>
      </c>
      <c r="AE820" s="10">
        <f t="array" ref="AE820">MEDIAN(IF($Y$4:$Y$2354=AB820,$AA$4:$AA$2354,""))</f>
        <v>0.69541500000115941</v>
      </c>
      <c r="AF820" s="6"/>
      <c r="AG820" s="6"/>
      <c r="AH820" s="10"/>
      <c r="AI820" s="53"/>
      <c r="AJ820" s="10"/>
      <c r="AK820" s="10"/>
    </row>
    <row r="821" spans="1:37" x14ac:dyDescent="0.15">
      <c r="A821" s="50"/>
      <c r="B821" s="12"/>
      <c r="C821" s="6"/>
      <c r="D821" s="6"/>
      <c r="E821" s="6"/>
      <c r="F821" s="10"/>
      <c r="G821" s="10"/>
      <c r="H821" s="10"/>
      <c r="I821" s="6"/>
      <c r="J821" s="6"/>
      <c r="K821" s="10"/>
      <c r="L821" s="53"/>
      <c r="M821" s="10"/>
      <c r="N821" s="10"/>
      <c r="O821" s="6"/>
      <c r="P821" s="10"/>
      <c r="Q821" s="10"/>
      <c r="R821" s="10"/>
      <c r="S821" s="6"/>
      <c r="T821" s="6"/>
      <c r="U821" s="10"/>
      <c r="V821" s="53"/>
      <c r="W821" s="10"/>
      <c r="X821" s="10"/>
      <c r="Y821" s="50">
        <v>60.840361562111994</v>
      </c>
      <c r="Z821" s="13">
        <f t="shared" si="38"/>
        <v>60</v>
      </c>
      <c r="AA821" s="6">
        <v>0.37003000000091246</v>
      </c>
      <c r="AB821" s="50">
        <v>73.887879859199998</v>
      </c>
      <c r="AC821" s="10">
        <f t="shared" si="37"/>
        <v>0.48185500000353154</v>
      </c>
      <c r="AD821" s="10">
        <f t="array" ref="AD821">STDEVP(IF(($Y$4:$Y$2354=AB821),$AA$4:$AA$2354,""))</f>
        <v>0</v>
      </c>
      <c r="AE821" s="10">
        <f t="array" ref="AE821">MEDIAN(IF($Y$4:$Y$2354=AB821,$AA$4:$AA$2354,""))</f>
        <v>0.48185500000353154</v>
      </c>
      <c r="AF821" s="6"/>
      <c r="AG821" s="6"/>
      <c r="AH821" s="10"/>
      <c r="AI821" s="53"/>
      <c r="AJ821" s="10"/>
      <c r="AK821" s="10"/>
    </row>
    <row r="822" spans="1:37" x14ac:dyDescent="0.15">
      <c r="A822" s="50"/>
      <c r="B822" s="12"/>
      <c r="C822" s="6"/>
      <c r="D822" s="6"/>
      <c r="E822" s="6"/>
      <c r="F822" s="10"/>
      <c r="G822" s="10"/>
      <c r="H822" s="10"/>
      <c r="I822" s="6"/>
      <c r="J822" s="6"/>
      <c r="K822" s="10"/>
      <c r="L822" s="53"/>
      <c r="M822" s="10"/>
      <c r="N822" s="10"/>
      <c r="O822" s="6"/>
      <c r="P822" s="10"/>
      <c r="Q822" s="10"/>
      <c r="R822" s="10"/>
      <c r="S822" s="6"/>
      <c r="T822" s="6"/>
      <c r="U822" s="10"/>
      <c r="V822" s="53"/>
      <c r="W822" s="10"/>
      <c r="X822" s="10"/>
      <c r="Y822" s="50">
        <v>61.200790244352</v>
      </c>
      <c r="Z822" s="13">
        <f t="shared" si="38"/>
        <v>60</v>
      </c>
      <c r="AA822" s="6">
        <v>0.3684850000043467</v>
      </c>
      <c r="AB822" s="50">
        <v>73.923922727423999</v>
      </c>
      <c r="AC822" s="10">
        <f t="shared" si="37"/>
        <v>0.66240000000369026</v>
      </c>
      <c r="AD822" s="10">
        <f t="array" ref="AD822">STDEVP(IF(($Y$4:$Y$2354=AB822),$AA$4:$AA$2354,""))</f>
        <v>3.7499999998544808E-2</v>
      </c>
      <c r="AE822" s="10">
        <f t="array" ref="AE822">MEDIAN(IF($Y$4:$Y$2354=AB822,$AA$4:$AA$2354,""))</f>
        <v>0.66240000000369026</v>
      </c>
      <c r="AF822" s="6"/>
      <c r="AG822" s="6"/>
      <c r="AH822" s="10"/>
      <c r="AI822" s="53"/>
      <c r="AJ822" s="10"/>
      <c r="AK822" s="10"/>
    </row>
    <row r="823" spans="1:37" x14ac:dyDescent="0.15">
      <c r="A823" s="50"/>
      <c r="B823" s="12"/>
      <c r="C823" s="6"/>
      <c r="D823" s="6"/>
      <c r="E823" s="6"/>
      <c r="F823" s="10"/>
      <c r="G823" s="10"/>
      <c r="H823" s="10"/>
      <c r="I823" s="6"/>
      <c r="J823" s="6"/>
      <c r="K823" s="10"/>
      <c r="L823" s="53"/>
      <c r="M823" s="10"/>
      <c r="N823" s="10"/>
      <c r="O823" s="6"/>
      <c r="P823" s="10"/>
      <c r="Q823" s="10"/>
      <c r="R823" s="10"/>
      <c r="S823" s="6"/>
      <c r="T823" s="6"/>
      <c r="U823" s="10"/>
      <c r="V823" s="53"/>
      <c r="W823" s="10"/>
      <c r="X823" s="10"/>
      <c r="Y823" s="50">
        <v>62.390204895743999</v>
      </c>
      <c r="Z823" s="13">
        <f t="shared" si="38"/>
        <v>60</v>
      </c>
      <c r="AA823" s="6">
        <v>0.36894000000091243</v>
      </c>
      <c r="AB823" s="50">
        <v>73.996008463872002</v>
      </c>
      <c r="AC823" s="10">
        <f t="shared" si="37"/>
        <v>0.36970000000328351</v>
      </c>
      <c r="AD823" s="10">
        <f t="array" ref="AD823">STDEVP(IF(($Y$4:$Y$2354=AB823),$AA$4:$AA$2354,""))</f>
        <v>0</v>
      </c>
      <c r="AE823" s="10">
        <f t="array" ref="AE823">MEDIAN(IF($Y$4:$Y$2354=AB823,$AA$4:$AA$2354,""))</f>
        <v>0.36970000000328351</v>
      </c>
      <c r="AF823" s="6"/>
      <c r="AG823" s="6"/>
      <c r="AH823" s="10"/>
      <c r="AI823" s="53"/>
      <c r="AJ823" s="10"/>
      <c r="AK823" s="10"/>
    </row>
    <row r="824" spans="1:37" x14ac:dyDescent="0.15">
      <c r="A824" s="50"/>
      <c r="B824" s="12"/>
      <c r="C824" s="6"/>
      <c r="D824" s="6"/>
      <c r="E824" s="6"/>
      <c r="F824" s="10"/>
      <c r="G824" s="10"/>
      <c r="H824" s="10"/>
      <c r="I824" s="6"/>
      <c r="J824" s="6"/>
      <c r="K824" s="10"/>
      <c r="L824" s="53"/>
      <c r="M824" s="10"/>
      <c r="N824" s="10"/>
      <c r="O824" s="6"/>
      <c r="P824" s="10"/>
      <c r="Q824" s="10"/>
      <c r="R824" s="10"/>
      <c r="S824" s="6"/>
      <c r="T824" s="6"/>
      <c r="U824" s="10"/>
      <c r="V824" s="53"/>
      <c r="W824" s="10"/>
      <c r="X824" s="10"/>
      <c r="Y824" s="50">
        <v>65.273634353663994</v>
      </c>
      <c r="Z824" s="13">
        <f t="shared" si="38"/>
        <v>60</v>
      </c>
      <c r="AA824" s="6">
        <v>0.38730500000498691</v>
      </c>
      <c r="AB824" s="50">
        <v>74.104137068543992</v>
      </c>
      <c r="AC824" s="10">
        <f t="shared" si="37"/>
        <v>0.96369500000339658</v>
      </c>
      <c r="AD824" s="10">
        <f t="array" ref="AD824">STDEVP(IF(($Y$4:$Y$2354=AB824),$AA$4:$AA$2354,""))</f>
        <v>0</v>
      </c>
      <c r="AE824" s="10">
        <f t="array" ref="AE824">MEDIAN(IF($Y$4:$Y$2354=AB824,$AA$4:$AA$2354,""))</f>
        <v>0.96369500000339658</v>
      </c>
      <c r="AF824" s="6"/>
      <c r="AG824" s="6"/>
      <c r="AH824" s="10"/>
      <c r="AI824" s="53"/>
      <c r="AJ824" s="10"/>
      <c r="AK824" s="10"/>
    </row>
    <row r="825" spans="1:37" x14ac:dyDescent="0.15">
      <c r="A825" s="50"/>
      <c r="B825" s="12"/>
      <c r="C825" s="6"/>
      <c r="D825" s="6"/>
      <c r="E825" s="6"/>
      <c r="F825" s="10"/>
      <c r="G825" s="10"/>
      <c r="H825" s="10"/>
      <c r="I825" s="6"/>
      <c r="J825" s="6"/>
      <c r="K825" s="10"/>
      <c r="L825" s="53"/>
      <c r="M825" s="10"/>
      <c r="N825" s="10"/>
      <c r="O825" s="6"/>
      <c r="P825" s="10"/>
      <c r="Q825" s="10"/>
      <c r="R825" s="10"/>
      <c r="S825" s="6"/>
      <c r="T825" s="6"/>
      <c r="U825" s="10"/>
      <c r="V825" s="53"/>
      <c r="W825" s="10"/>
      <c r="X825" s="10"/>
      <c r="Y825" s="50">
        <v>66.210748927488012</v>
      </c>
      <c r="Z825" s="13">
        <f t="shared" si="38"/>
        <v>60</v>
      </c>
      <c r="AA825" s="6">
        <v>0.40676000000178547</v>
      </c>
      <c r="AB825" s="50">
        <v>74.140179936767993</v>
      </c>
      <c r="AC825" s="10">
        <f t="shared" si="37"/>
        <v>0.96214999999955486</v>
      </c>
      <c r="AD825" s="10">
        <f t="array" ref="AD825">STDEVP(IF(($Y$4:$Y$2354=AB825),$AA$4:$AA$2354,""))</f>
        <v>0</v>
      </c>
      <c r="AE825" s="10">
        <f t="array" ref="AE825">MEDIAN(IF($Y$4:$Y$2354=AB825,$AA$4:$AA$2354,""))</f>
        <v>0.96214999999955486</v>
      </c>
      <c r="AF825" s="6"/>
      <c r="AG825" s="6"/>
      <c r="AH825" s="10"/>
      <c r="AI825" s="53"/>
      <c r="AJ825" s="10"/>
      <c r="AK825" s="10"/>
    </row>
    <row r="826" spans="1:37" x14ac:dyDescent="0.15">
      <c r="A826" s="50"/>
      <c r="B826" s="12"/>
      <c r="C826" s="6"/>
      <c r="D826" s="6"/>
      <c r="E826" s="6"/>
      <c r="F826" s="10"/>
      <c r="G826" s="10"/>
      <c r="H826" s="10"/>
      <c r="I826" s="6"/>
      <c r="J826" s="6"/>
      <c r="K826" s="10"/>
      <c r="L826" s="53"/>
      <c r="M826" s="10"/>
      <c r="N826" s="10"/>
      <c r="O826" s="6"/>
      <c r="P826" s="10"/>
      <c r="Q826" s="10"/>
      <c r="R826" s="10"/>
      <c r="S826" s="6"/>
      <c r="T826" s="6"/>
      <c r="U826" s="10"/>
      <c r="V826" s="53"/>
      <c r="W826" s="10"/>
      <c r="X826" s="10"/>
      <c r="Y826" s="50">
        <v>68.157063811583996</v>
      </c>
      <c r="Z826" s="13">
        <f t="shared" si="38"/>
        <v>60</v>
      </c>
      <c r="AA826" s="6">
        <v>0.48867000000050487</v>
      </c>
      <c r="AB826" s="50">
        <v>74.248308541439997</v>
      </c>
      <c r="AC826" s="10">
        <f t="shared" si="37"/>
        <v>0.58896500000567387</v>
      </c>
      <c r="AD826" s="10">
        <f t="array" ref="AD826">STDEVP(IF(($Y$4:$Y$2354=AB826),$AA$4:$AA$2354,""))</f>
        <v>0</v>
      </c>
      <c r="AE826" s="10">
        <f t="array" ref="AE826">MEDIAN(IF($Y$4:$Y$2354=AB826,$AA$4:$AA$2354,""))</f>
        <v>0.58896500000567387</v>
      </c>
      <c r="AF826" s="6"/>
      <c r="AG826" s="6"/>
      <c r="AH826" s="10"/>
      <c r="AI826" s="53"/>
      <c r="AJ826" s="10"/>
      <c r="AK826" s="10"/>
    </row>
    <row r="827" spans="1:37" x14ac:dyDescent="0.15">
      <c r="A827" s="50"/>
      <c r="B827" s="12"/>
      <c r="C827" s="6"/>
      <c r="D827" s="6"/>
      <c r="E827" s="6"/>
      <c r="F827" s="10"/>
      <c r="G827" s="10"/>
      <c r="H827" s="10"/>
      <c r="I827" s="6"/>
      <c r="J827" s="6"/>
      <c r="K827" s="10"/>
      <c r="L827" s="53"/>
      <c r="M827" s="10"/>
      <c r="N827" s="10"/>
      <c r="O827" s="6"/>
      <c r="P827" s="10"/>
      <c r="Q827" s="10"/>
      <c r="R827" s="10"/>
      <c r="S827" s="6"/>
      <c r="T827" s="6"/>
      <c r="U827" s="10"/>
      <c r="V827" s="53"/>
      <c r="W827" s="10"/>
      <c r="X827" s="10"/>
      <c r="Y827" s="50">
        <v>68.877921176064007</v>
      </c>
      <c r="Z827" s="13">
        <f t="shared" si="38"/>
        <v>60</v>
      </c>
      <c r="AA827" s="6">
        <v>0.48112500000271674</v>
      </c>
      <c r="AB827" s="50">
        <v>74.392480014336002</v>
      </c>
      <c r="AC827" s="10">
        <f t="shared" si="37"/>
        <v>0.78244000000568015</v>
      </c>
      <c r="AD827" s="10">
        <f t="array" ref="AD827">STDEVP(IF(($Y$4:$Y$2354=AB827),$AA$4:$AA$2354,""))</f>
        <v>0</v>
      </c>
      <c r="AE827" s="10">
        <f t="array" ref="AE827">MEDIAN(IF($Y$4:$Y$2354=AB827,$AA$4:$AA$2354,""))</f>
        <v>0.78244000000568015</v>
      </c>
      <c r="AF827" s="6"/>
      <c r="AG827" s="6"/>
      <c r="AH827" s="10"/>
      <c r="AI827" s="53"/>
      <c r="AJ827" s="10"/>
      <c r="AK827" s="10"/>
    </row>
    <row r="828" spans="1:37" x14ac:dyDescent="0.15">
      <c r="A828" s="50"/>
      <c r="B828" s="12"/>
      <c r="C828" s="6"/>
      <c r="D828" s="6"/>
      <c r="E828" s="6"/>
      <c r="F828" s="10"/>
      <c r="G828" s="10"/>
      <c r="H828" s="10"/>
      <c r="I828" s="6"/>
      <c r="J828" s="6"/>
      <c r="K828" s="10"/>
      <c r="L828" s="53"/>
      <c r="M828" s="10"/>
      <c r="N828" s="10"/>
      <c r="O828" s="6"/>
      <c r="P828" s="10"/>
      <c r="Q828" s="10"/>
      <c r="R828" s="10"/>
      <c r="S828" s="6"/>
      <c r="T828" s="6"/>
      <c r="U828" s="10"/>
      <c r="V828" s="53"/>
      <c r="W828" s="10"/>
      <c r="X828" s="10"/>
      <c r="Y828" s="50">
        <v>71.004450401279996</v>
      </c>
      <c r="Z828" s="13">
        <f t="shared" si="38"/>
        <v>70</v>
      </c>
      <c r="AA828" s="6">
        <v>0.48703500000050481</v>
      </c>
      <c r="AB828" s="50">
        <v>74.46456575078399</v>
      </c>
      <c r="AC828" s="10">
        <f t="shared" si="37"/>
        <v>0.11048500000020334</v>
      </c>
      <c r="AD828" s="10">
        <f t="array" ref="AD828">STDEVP(IF(($Y$4:$Y$2354=AB828),$AA$4:$AA$2354,""))</f>
        <v>0</v>
      </c>
      <c r="AE828" s="10">
        <f t="array" ref="AE828">MEDIAN(IF($Y$4:$Y$2354=AB828,$AA$4:$AA$2354,""))</f>
        <v>0.11048500000020334</v>
      </c>
      <c r="AF828" s="6"/>
      <c r="AG828" s="6"/>
      <c r="AH828" s="10"/>
      <c r="AI828" s="53"/>
      <c r="AJ828" s="10"/>
      <c r="AK828" s="10"/>
    </row>
    <row r="829" spans="1:37" x14ac:dyDescent="0.15">
      <c r="A829" s="50"/>
      <c r="B829" s="12"/>
      <c r="C829" s="6"/>
      <c r="D829" s="6"/>
      <c r="E829" s="6"/>
      <c r="F829" s="10"/>
      <c r="G829" s="10"/>
      <c r="H829" s="10"/>
      <c r="I829" s="6"/>
      <c r="J829" s="6"/>
      <c r="K829" s="10"/>
      <c r="L829" s="53"/>
      <c r="M829" s="10"/>
      <c r="N829" s="10"/>
      <c r="O829" s="6"/>
      <c r="P829" s="10"/>
      <c r="Q829" s="10"/>
      <c r="R829" s="10"/>
      <c r="S829" s="6"/>
      <c r="T829" s="6"/>
      <c r="U829" s="10"/>
      <c r="V829" s="53"/>
      <c r="W829" s="10"/>
      <c r="X829" s="10"/>
      <c r="Y829" s="50">
        <v>71.509050556416</v>
      </c>
      <c r="Z829" s="13">
        <f t="shared" si="38"/>
        <v>70</v>
      </c>
      <c r="AA829" s="6">
        <v>0.48449000000009734</v>
      </c>
      <c r="AB829" s="50">
        <v>74.500608619008005</v>
      </c>
      <c r="AC829" s="10">
        <f t="shared" si="37"/>
        <v>0.46470500000566983</v>
      </c>
      <c r="AD829" s="10">
        <f t="array" ref="AD829">STDEVP(IF(($Y$4:$Y$2354=AB829),$AA$4:$AA$2354,""))</f>
        <v>0</v>
      </c>
      <c r="AE829" s="10">
        <f t="array" ref="AE829">MEDIAN(IF($Y$4:$Y$2354=AB829,$AA$4:$AA$2354,""))</f>
        <v>0.46470500000566983</v>
      </c>
      <c r="AF829" s="6"/>
      <c r="AG829" s="6"/>
      <c r="AH829" s="10"/>
      <c r="AI829" s="53"/>
      <c r="AJ829" s="10"/>
      <c r="AK829" s="10"/>
    </row>
    <row r="830" spans="1:37" x14ac:dyDescent="0.15">
      <c r="A830" s="50"/>
      <c r="B830" s="12"/>
      <c r="C830" s="6"/>
      <c r="D830" s="6"/>
      <c r="E830" s="6"/>
      <c r="F830" s="10"/>
      <c r="G830" s="10"/>
      <c r="H830" s="10"/>
      <c r="I830" s="6"/>
      <c r="J830" s="6"/>
      <c r="K830" s="10"/>
      <c r="L830" s="53"/>
      <c r="M830" s="10"/>
      <c r="N830" s="10"/>
      <c r="O830" s="6"/>
      <c r="P830" s="10"/>
      <c r="Q830" s="10"/>
      <c r="R830" s="10"/>
      <c r="S830" s="6"/>
      <c r="T830" s="6"/>
      <c r="U830" s="10"/>
      <c r="V830" s="53"/>
      <c r="W830" s="10"/>
      <c r="X830" s="10"/>
      <c r="Y830" s="50">
        <v>73.058893890047997</v>
      </c>
      <c r="Z830" s="13">
        <f t="shared" si="38"/>
        <v>70</v>
      </c>
      <c r="AA830" s="6">
        <v>0.49440000000597628</v>
      </c>
      <c r="AB830" s="50">
        <v>74.752908696575986</v>
      </c>
      <c r="AC830" s="10">
        <f t="shared" si="37"/>
        <v>0.47331000000190171</v>
      </c>
      <c r="AD830" s="10">
        <f t="array" ref="AD830">STDEVP(IF(($Y$4:$Y$2354=AB830),$AA$4:$AA$2354,""))</f>
        <v>0</v>
      </c>
      <c r="AE830" s="10">
        <f t="array" ref="AE830">MEDIAN(IF($Y$4:$Y$2354=AB830,$AA$4:$AA$2354,""))</f>
        <v>0.47331000000190171</v>
      </c>
      <c r="AF830" s="6"/>
      <c r="AG830" s="6"/>
      <c r="AH830" s="10"/>
      <c r="AI830" s="53"/>
      <c r="AJ830" s="10"/>
      <c r="AK830" s="10"/>
    </row>
    <row r="831" spans="1:37" x14ac:dyDescent="0.15">
      <c r="A831" s="50"/>
      <c r="B831" s="12"/>
      <c r="C831" s="6"/>
      <c r="D831" s="6"/>
      <c r="E831" s="6"/>
      <c r="F831" s="10"/>
      <c r="G831" s="10"/>
      <c r="H831" s="10"/>
      <c r="I831" s="6"/>
      <c r="J831" s="6"/>
      <c r="K831" s="10"/>
      <c r="L831" s="53"/>
      <c r="M831" s="10"/>
      <c r="N831" s="10"/>
      <c r="O831" s="6"/>
      <c r="P831" s="10"/>
      <c r="Q831" s="10"/>
      <c r="R831" s="10"/>
      <c r="S831" s="6"/>
      <c r="T831" s="6"/>
      <c r="U831" s="10"/>
      <c r="V831" s="53"/>
      <c r="W831" s="10"/>
      <c r="X831" s="10"/>
      <c r="Y831" s="50">
        <v>73.887879859199998</v>
      </c>
      <c r="Z831" s="13">
        <f t="shared" si="38"/>
        <v>70</v>
      </c>
      <c r="AA831" s="6">
        <v>0.48185500000353154</v>
      </c>
      <c r="AB831" s="50">
        <v>74.824994433024003</v>
      </c>
      <c r="AC831" s="10">
        <f t="shared" si="37"/>
        <v>0.46016000000485491</v>
      </c>
      <c r="AD831" s="10">
        <f t="array" ref="AD831">STDEVP(IF(($Y$4:$Y$2354=AB831),$AA$4:$AA$2354,""))</f>
        <v>0</v>
      </c>
      <c r="AE831" s="10">
        <f t="array" ref="AE831">MEDIAN(IF($Y$4:$Y$2354=AB831,$AA$4:$AA$2354,""))</f>
        <v>0.46016000000485491</v>
      </c>
      <c r="AF831" s="6"/>
      <c r="AG831" s="6"/>
      <c r="AH831" s="10"/>
      <c r="AI831" s="53"/>
      <c r="AJ831" s="10"/>
      <c r="AK831" s="10"/>
    </row>
    <row r="832" spans="1:37" x14ac:dyDescent="0.15">
      <c r="A832" s="50"/>
      <c r="B832" s="12"/>
      <c r="C832" s="6"/>
      <c r="D832" s="6"/>
      <c r="E832" s="6"/>
      <c r="F832" s="10"/>
      <c r="G832" s="10"/>
      <c r="H832" s="10"/>
      <c r="I832" s="6"/>
      <c r="J832" s="6"/>
      <c r="K832" s="10"/>
      <c r="L832" s="53"/>
      <c r="M832" s="10"/>
      <c r="N832" s="10"/>
      <c r="O832" s="6"/>
      <c r="P832" s="10"/>
      <c r="Q832" s="10"/>
      <c r="R832" s="10"/>
      <c r="S832" s="6"/>
      <c r="T832" s="6"/>
      <c r="U832" s="10"/>
      <c r="V832" s="53"/>
      <c r="W832" s="10"/>
      <c r="X832" s="10"/>
      <c r="Y832" s="50">
        <v>74.752908696575986</v>
      </c>
      <c r="Z832" s="13">
        <f t="shared" si="38"/>
        <v>70</v>
      </c>
      <c r="AA832" s="6">
        <v>0.47331000000190171</v>
      </c>
      <c r="AB832" s="50">
        <v>75.077294510591997</v>
      </c>
      <c r="AC832" s="10">
        <f t="shared" si="37"/>
        <v>0.37214999999903453</v>
      </c>
      <c r="AD832" s="10">
        <f t="array" ref="AD832">STDEVP(IF(($Y$4:$Y$2354=AB832),$AA$4:$AA$2354,""))</f>
        <v>0</v>
      </c>
      <c r="AE832" s="10">
        <f t="array" ref="AE832">MEDIAN(IF($Y$4:$Y$2354=AB832,$AA$4:$AA$2354,""))</f>
        <v>0.37214999999903453</v>
      </c>
      <c r="AF832" s="6"/>
      <c r="AG832" s="6"/>
      <c r="AH832" s="10"/>
      <c r="AI832" s="53"/>
      <c r="AJ832" s="10"/>
      <c r="AK832" s="10"/>
    </row>
    <row r="833" spans="1:37" x14ac:dyDescent="0.15">
      <c r="A833" s="50"/>
      <c r="B833" s="12"/>
      <c r="C833" s="6"/>
      <c r="D833" s="6"/>
      <c r="E833" s="6"/>
      <c r="F833" s="10"/>
      <c r="G833" s="10"/>
      <c r="H833" s="10"/>
      <c r="I833" s="6"/>
      <c r="J833" s="6"/>
      <c r="K833" s="10"/>
      <c r="L833" s="53"/>
      <c r="M833" s="10"/>
      <c r="N833" s="10"/>
      <c r="O833" s="6"/>
      <c r="P833" s="10"/>
      <c r="Q833" s="10"/>
      <c r="R833" s="10"/>
      <c r="S833" s="6"/>
      <c r="T833" s="6"/>
      <c r="U833" s="10"/>
      <c r="V833" s="53"/>
      <c r="W833" s="10"/>
      <c r="X833" s="10"/>
      <c r="Y833" s="50">
        <v>75.834194743295996</v>
      </c>
      <c r="Z833" s="13">
        <f t="shared" si="38"/>
        <v>70</v>
      </c>
      <c r="AA833" s="6">
        <v>0.47822000000312404</v>
      </c>
      <c r="AB833" s="50">
        <v>75.293551719936005</v>
      </c>
      <c r="AC833" s="10">
        <f t="shared" si="37"/>
        <v>0.59942000000427687</v>
      </c>
      <c r="AD833" s="10">
        <f t="array" ref="AD833">STDEVP(IF(($Y$4:$Y$2354=AB833),$AA$4:$AA$2354,""))</f>
        <v>0</v>
      </c>
      <c r="AE833" s="10">
        <f t="array" ref="AE833">MEDIAN(IF($Y$4:$Y$2354=AB833,$AA$4:$AA$2354,""))</f>
        <v>0.59942000000427687</v>
      </c>
      <c r="AF833" s="6"/>
      <c r="AG833" s="6"/>
      <c r="AH833" s="10"/>
      <c r="AI833" s="53"/>
      <c r="AJ833" s="10"/>
      <c r="AK833" s="10"/>
    </row>
    <row r="834" spans="1:37" x14ac:dyDescent="0.15">
      <c r="A834" s="50"/>
      <c r="B834" s="12"/>
      <c r="C834" s="6"/>
      <c r="D834" s="6"/>
      <c r="E834" s="6"/>
      <c r="F834" s="10"/>
      <c r="G834" s="10"/>
      <c r="H834" s="10"/>
      <c r="I834" s="6"/>
      <c r="J834" s="6"/>
      <c r="K834" s="10"/>
      <c r="L834" s="53"/>
      <c r="M834" s="10"/>
      <c r="N834" s="10"/>
      <c r="O834" s="6"/>
      <c r="P834" s="10"/>
      <c r="Q834" s="10"/>
      <c r="R834" s="10"/>
      <c r="S834" s="6"/>
      <c r="T834" s="6"/>
      <c r="U834" s="10"/>
      <c r="V834" s="53"/>
      <c r="W834" s="10"/>
      <c r="X834" s="10"/>
      <c r="Y834" s="50">
        <v>77.023609394687995</v>
      </c>
      <c r="Z834" s="13">
        <f t="shared" si="38"/>
        <v>70</v>
      </c>
      <c r="AA834" s="6">
        <v>0.47658500000312398</v>
      </c>
      <c r="AB834" s="50">
        <v>75.401680324608009</v>
      </c>
      <c r="AC834" s="10">
        <f t="shared" si="37"/>
        <v>0.60066000000418729</v>
      </c>
      <c r="AD834" s="10">
        <f t="array" ref="AD834">STDEVP(IF(($Y$4:$Y$2354=AB834),$AA$4:$AA$2354,""))</f>
        <v>1.8784999999735819E-2</v>
      </c>
      <c r="AE834" s="10">
        <f t="array" ref="AE834">MEDIAN(IF($Y$4:$Y$2354=AB834,$AA$4:$AA$2354,""))</f>
        <v>0.60066000000418729</v>
      </c>
      <c r="AF834" s="6"/>
      <c r="AG834" s="6"/>
      <c r="AH834" s="10"/>
      <c r="AI834" s="53"/>
      <c r="AJ834" s="10"/>
      <c r="AK834" s="10"/>
    </row>
    <row r="835" spans="1:37" x14ac:dyDescent="0.15">
      <c r="A835" s="50"/>
      <c r="B835" s="12"/>
      <c r="C835" s="6"/>
      <c r="D835" s="6"/>
      <c r="E835" s="6"/>
      <c r="F835" s="10"/>
      <c r="G835" s="10"/>
      <c r="H835" s="10"/>
      <c r="I835" s="6"/>
      <c r="J835" s="6"/>
      <c r="K835" s="10"/>
      <c r="L835" s="53"/>
      <c r="M835" s="10"/>
      <c r="N835" s="10"/>
      <c r="O835" s="6"/>
      <c r="P835" s="10"/>
      <c r="Q835" s="10"/>
      <c r="R835" s="10"/>
      <c r="S835" s="6"/>
      <c r="T835" s="6"/>
      <c r="U835" s="10"/>
      <c r="V835" s="53"/>
      <c r="W835" s="10"/>
      <c r="X835" s="10"/>
      <c r="Y835" s="50">
        <v>77.023609394687995</v>
      </c>
      <c r="Z835" s="13">
        <f t="shared" si="38"/>
        <v>70</v>
      </c>
      <c r="AA835" s="6">
        <v>0.47703999999968971</v>
      </c>
      <c r="AB835" s="50">
        <v>75.473766061056011</v>
      </c>
      <c r="AC835" s="10">
        <f t="shared" si="37"/>
        <v>0.17993999999991228</v>
      </c>
      <c r="AD835" s="10">
        <f t="array" ref="AD835">STDEVP(IF(($Y$4:$Y$2354=AB835),$AA$4:$AA$2354,""))</f>
        <v>0</v>
      </c>
      <c r="AE835" s="10">
        <f t="array" ref="AE835">MEDIAN(IF($Y$4:$Y$2354=AB835,$AA$4:$AA$2354,""))</f>
        <v>0.17993999999991228</v>
      </c>
      <c r="AF835" s="6"/>
      <c r="AG835" s="6"/>
      <c r="AH835" s="10"/>
      <c r="AI835" s="53"/>
      <c r="AJ835" s="10"/>
      <c r="AK835" s="10"/>
    </row>
    <row r="836" spans="1:37" x14ac:dyDescent="0.15">
      <c r="A836" s="50"/>
      <c r="B836" s="12"/>
      <c r="C836" s="6"/>
      <c r="D836" s="6"/>
      <c r="E836" s="6"/>
      <c r="F836" s="10"/>
      <c r="G836" s="10"/>
      <c r="H836" s="10"/>
      <c r="I836" s="6"/>
      <c r="J836" s="6"/>
      <c r="K836" s="10"/>
      <c r="L836" s="53"/>
      <c r="M836" s="10"/>
      <c r="N836" s="10"/>
      <c r="O836" s="6"/>
      <c r="P836" s="10"/>
      <c r="Q836" s="10"/>
      <c r="R836" s="10"/>
      <c r="S836" s="6"/>
      <c r="T836" s="6"/>
      <c r="U836" s="10"/>
      <c r="V836" s="53"/>
      <c r="W836" s="10"/>
      <c r="X836" s="10"/>
      <c r="Y836" s="50">
        <v>77.023609394687995</v>
      </c>
      <c r="Z836" s="13">
        <f t="shared" si="38"/>
        <v>70</v>
      </c>
      <c r="AA836" s="6">
        <v>0.55304000000062103</v>
      </c>
      <c r="AB836" s="50">
        <v>75.509808929279998</v>
      </c>
      <c r="AC836" s="10">
        <f t="shared" si="37"/>
        <v>0.46261500000182809</v>
      </c>
      <c r="AD836" s="10">
        <f t="array" ref="AD836">STDEVP(IF(($Y$4:$Y$2354=AB836),$AA$4:$AA$2354,""))</f>
        <v>0</v>
      </c>
      <c r="AE836" s="10">
        <f t="array" ref="AE836">MEDIAN(IF($Y$4:$Y$2354=AB836,$AA$4:$AA$2354,""))</f>
        <v>0.46261500000182809</v>
      </c>
      <c r="AF836" s="6"/>
      <c r="AG836" s="6"/>
      <c r="AH836" s="10"/>
      <c r="AI836" s="53"/>
      <c r="AJ836" s="10"/>
      <c r="AK836" s="10"/>
    </row>
    <row r="837" spans="1:37" x14ac:dyDescent="0.15">
      <c r="A837" s="50"/>
      <c r="B837" s="12"/>
      <c r="C837" s="6"/>
      <c r="D837" s="6"/>
      <c r="E837" s="6"/>
      <c r="F837" s="10"/>
      <c r="G837" s="10"/>
      <c r="H837" s="10"/>
      <c r="I837" s="6"/>
      <c r="J837" s="6"/>
      <c r="K837" s="10"/>
      <c r="L837" s="53"/>
      <c r="M837" s="10"/>
      <c r="N837" s="10"/>
      <c r="O837" s="6"/>
      <c r="P837" s="10"/>
      <c r="Q837" s="10"/>
      <c r="R837" s="10"/>
      <c r="S837" s="6"/>
      <c r="T837" s="6"/>
      <c r="U837" s="10"/>
      <c r="V837" s="53"/>
      <c r="W837" s="10"/>
      <c r="X837" s="10"/>
      <c r="Y837" s="50">
        <v>77.744466759168006</v>
      </c>
      <c r="Z837" s="13">
        <f t="shared" ref="Z837:Z900" si="39">ROUNDDOWN(Y837/10,0)*10</f>
        <v>70</v>
      </c>
      <c r="AA837" s="6">
        <v>0.57149500000085385</v>
      </c>
      <c r="AB837" s="50">
        <v>75.581894665728001</v>
      </c>
      <c r="AC837" s="10">
        <f t="shared" ref="AC837:AC900" si="40">AVERAGEIF($Y$4:$Y$2354,AB837,$AA$4:$AA$2354)</f>
        <v>0.63133000000372386</v>
      </c>
      <c r="AD837" s="10">
        <f t="array" ref="AD837">STDEVP(IF(($Y$4:$Y$2354=AB837),$AA$4:$AA$2354,""))</f>
        <v>4.7000000002299203E-2</v>
      </c>
      <c r="AE837" s="10">
        <f t="array" ref="AE837">MEDIAN(IF($Y$4:$Y$2354=AB837,$AA$4:$AA$2354,""))</f>
        <v>0.63133000000372386</v>
      </c>
      <c r="AF837" s="6"/>
      <c r="AG837" s="6"/>
      <c r="AH837" s="10"/>
      <c r="AI837" s="53"/>
      <c r="AJ837" s="10"/>
      <c r="AK837" s="10"/>
    </row>
    <row r="838" spans="1:37" x14ac:dyDescent="0.15">
      <c r="A838" s="50"/>
      <c r="B838" s="12"/>
      <c r="C838" s="6"/>
      <c r="D838" s="6"/>
      <c r="E838" s="6"/>
      <c r="F838" s="10"/>
      <c r="G838" s="10"/>
      <c r="H838" s="10"/>
      <c r="I838" s="6"/>
      <c r="J838" s="6"/>
      <c r="K838" s="10"/>
      <c r="L838" s="53"/>
      <c r="M838" s="10"/>
      <c r="N838" s="10"/>
      <c r="O838" s="6"/>
      <c r="P838" s="10"/>
      <c r="Q838" s="10"/>
      <c r="R838" s="10"/>
      <c r="S838" s="6"/>
      <c r="T838" s="6"/>
      <c r="U838" s="10"/>
      <c r="V838" s="53"/>
      <c r="W838" s="10"/>
      <c r="X838" s="10"/>
      <c r="Y838" s="50">
        <v>79.042010015231995</v>
      </c>
      <c r="Z838" s="13">
        <f t="shared" si="39"/>
        <v>70</v>
      </c>
      <c r="AA838" s="6">
        <v>0.57994999999904939</v>
      </c>
      <c r="AB838" s="50">
        <v>75.834194743295996</v>
      </c>
      <c r="AC838" s="10">
        <f t="shared" si="40"/>
        <v>0.47822000000312404</v>
      </c>
      <c r="AD838" s="10">
        <f t="array" ref="AD838">STDEVP(IF(($Y$4:$Y$2354=AB838),$AA$4:$AA$2354,""))</f>
        <v>0</v>
      </c>
      <c r="AE838" s="10">
        <f t="array" ref="AE838">MEDIAN(IF($Y$4:$Y$2354=AB838,$AA$4:$AA$2354,""))</f>
        <v>0.47822000000312404</v>
      </c>
      <c r="AF838" s="6"/>
      <c r="AG838" s="6"/>
      <c r="AH838" s="10"/>
      <c r="AI838" s="53"/>
      <c r="AJ838" s="10"/>
      <c r="AK838" s="10"/>
    </row>
    <row r="839" spans="1:37" x14ac:dyDescent="0.15">
      <c r="A839" s="50"/>
      <c r="B839" s="12"/>
      <c r="C839" s="6"/>
      <c r="D839" s="6"/>
      <c r="E839" s="6"/>
      <c r="F839" s="10"/>
      <c r="G839" s="10"/>
      <c r="H839" s="10"/>
      <c r="I839" s="6"/>
      <c r="J839" s="6"/>
      <c r="K839" s="10"/>
      <c r="L839" s="53"/>
      <c r="M839" s="10"/>
      <c r="N839" s="10"/>
      <c r="O839" s="6"/>
      <c r="P839" s="10"/>
      <c r="Q839" s="10"/>
      <c r="R839" s="10"/>
      <c r="S839" s="6"/>
      <c r="T839" s="6"/>
      <c r="U839" s="10"/>
      <c r="V839" s="53"/>
      <c r="W839" s="10"/>
      <c r="X839" s="10"/>
      <c r="Y839" s="50">
        <v>80.483724744191989</v>
      </c>
      <c r="Z839" s="13">
        <f t="shared" si="39"/>
        <v>80</v>
      </c>
      <c r="AA839" s="6">
        <v>0.57240500000126127</v>
      </c>
      <c r="AB839" s="50">
        <v>75.870237611520011</v>
      </c>
      <c r="AC839" s="10">
        <f t="shared" si="40"/>
        <v>0.79653000000469065</v>
      </c>
      <c r="AD839" s="10">
        <f t="array" ref="AD839">STDEVP(IF(($Y$4:$Y$2354=AB839),$AA$4:$AA$2354,""))</f>
        <v>0</v>
      </c>
      <c r="AE839" s="10">
        <f t="array" ref="AE839">MEDIAN(IF($Y$4:$Y$2354=AB839,$AA$4:$AA$2354,""))</f>
        <v>0.79653000000469065</v>
      </c>
      <c r="AF839" s="6"/>
      <c r="AG839" s="6"/>
      <c r="AH839" s="10"/>
      <c r="AI839" s="53"/>
      <c r="AJ839" s="10"/>
      <c r="AK839" s="10"/>
    </row>
    <row r="840" spans="1:37" x14ac:dyDescent="0.15">
      <c r="A840" s="50"/>
      <c r="B840" s="12"/>
      <c r="C840" s="6"/>
      <c r="D840" s="6"/>
      <c r="E840" s="6"/>
      <c r="F840" s="10"/>
      <c r="G840" s="10"/>
      <c r="H840" s="10"/>
      <c r="I840" s="6"/>
      <c r="J840" s="6"/>
      <c r="K840" s="10"/>
      <c r="L840" s="53"/>
      <c r="M840" s="10"/>
      <c r="N840" s="10"/>
      <c r="O840" s="6"/>
      <c r="P840" s="10"/>
      <c r="Q840" s="10"/>
      <c r="R840" s="10"/>
      <c r="S840" s="6"/>
      <c r="T840" s="6"/>
      <c r="U840" s="10"/>
      <c r="V840" s="53"/>
      <c r="W840" s="10"/>
      <c r="X840" s="10"/>
      <c r="Y840" s="50">
        <v>80.483724744191989</v>
      </c>
      <c r="Z840" s="13">
        <f t="shared" si="39"/>
        <v>80</v>
      </c>
      <c r="AA840" s="6">
        <v>0.66640500000585967</v>
      </c>
      <c r="AB840" s="50">
        <v>75.906280479743998</v>
      </c>
      <c r="AC840" s="10">
        <f t="shared" si="40"/>
        <v>0.78498499999881166</v>
      </c>
      <c r="AD840" s="10">
        <f t="array" ref="AD840">STDEVP(IF(($Y$4:$Y$2354=AB840),$AA$4:$AA$2354,""))</f>
        <v>0</v>
      </c>
      <c r="AE840" s="10">
        <f t="array" ref="AE840">MEDIAN(IF($Y$4:$Y$2354=AB840,$AA$4:$AA$2354,""))</f>
        <v>0.78498499999881166</v>
      </c>
      <c r="AF840" s="6"/>
      <c r="AG840" s="6"/>
      <c r="AH840" s="10"/>
      <c r="AI840" s="53"/>
      <c r="AJ840" s="10"/>
      <c r="AK840" s="10"/>
    </row>
    <row r="841" spans="1:37" x14ac:dyDescent="0.15">
      <c r="A841" s="50"/>
      <c r="B841" s="12"/>
      <c r="C841" s="6"/>
      <c r="D841" s="6"/>
      <c r="E841" s="6"/>
      <c r="F841" s="10"/>
      <c r="G841" s="10"/>
      <c r="H841" s="10"/>
      <c r="I841" s="6"/>
      <c r="J841" s="6"/>
      <c r="K841" s="10"/>
      <c r="L841" s="53"/>
      <c r="M841" s="10"/>
      <c r="N841" s="10"/>
      <c r="O841" s="6"/>
      <c r="P841" s="10"/>
      <c r="Q841" s="10"/>
      <c r="R841" s="10"/>
      <c r="S841" s="6"/>
      <c r="T841" s="6"/>
      <c r="U841" s="10"/>
      <c r="V841" s="53"/>
      <c r="W841" s="10"/>
      <c r="X841" s="10"/>
      <c r="Y841" s="50">
        <v>82.213782418943993</v>
      </c>
      <c r="Z841" s="13">
        <f t="shared" si="39"/>
        <v>80</v>
      </c>
      <c r="AA841" s="6">
        <v>0.65886000000079559</v>
      </c>
      <c r="AB841" s="50">
        <v>76.266709161983997</v>
      </c>
      <c r="AC841" s="10">
        <f t="shared" si="40"/>
        <v>0.79707500000469067</v>
      </c>
      <c r="AD841" s="10">
        <f t="array" ref="AD841">STDEVP(IF(($Y$4:$Y$2354=AB841),$AA$4:$AA$2354,""))</f>
        <v>0</v>
      </c>
      <c r="AE841" s="10">
        <f t="array" ref="AE841">MEDIAN(IF($Y$4:$Y$2354=AB841,$AA$4:$AA$2354,""))</f>
        <v>0.79707500000469067</v>
      </c>
      <c r="AF841" s="6"/>
      <c r="AG841" s="6"/>
      <c r="AH841" s="10"/>
      <c r="AI841" s="53"/>
      <c r="AJ841" s="10"/>
      <c r="AK841" s="10"/>
    </row>
    <row r="842" spans="1:37" x14ac:dyDescent="0.15">
      <c r="A842" s="50"/>
      <c r="B842" s="12"/>
      <c r="C842" s="6"/>
      <c r="D842" s="6"/>
      <c r="E842" s="6"/>
      <c r="F842" s="10"/>
      <c r="G842" s="10"/>
      <c r="H842" s="10"/>
      <c r="I842" s="6"/>
      <c r="J842" s="6"/>
      <c r="K842" s="10"/>
      <c r="L842" s="53"/>
      <c r="M842" s="10"/>
      <c r="N842" s="10"/>
      <c r="O842" s="6"/>
      <c r="P842" s="10"/>
      <c r="Q842" s="10"/>
      <c r="R842" s="10"/>
      <c r="S842" s="6"/>
      <c r="T842" s="6"/>
      <c r="U842" s="10"/>
      <c r="V842" s="53"/>
      <c r="W842" s="10"/>
      <c r="X842" s="10"/>
      <c r="Y842" s="50">
        <v>83.871754357247994</v>
      </c>
      <c r="Z842" s="13">
        <f t="shared" si="39"/>
        <v>80</v>
      </c>
      <c r="AA842" s="6">
        <v>0.65631500000038812</v>
      </c>
      <c r="AB842" s="50">
        <v>76.302752030207998</v>
      </c>
      <c r="AC842" s="10">
        <f t="shared" si="40"/>
        <v>0.6612400000027634</v>
      </c>
      <c r="AD842" s="10">
        <f t="array" ref="AD842">STDEVP(IF(($Y$4:$Y$2354=AB842),$AA$4:$AA$2354,""))</f>
        <v>0</v>
      </c>
      <c r="AE842" s="10">
        <f t="array" ref="AE842">MEDIAN(IF($Y$4:$Y$2354=AB842,$AA$4:$AA$2354,""))</f>
        <v>0.6612400000027634</v>
      </c>
      <c r="AF842" s="6"/>
      <c r="AG842" s="6"/>
      <c r="AH842" s="10"/>
      <c r="AI842" s="53"/>
      <c r="AJ842" s="10"/>
      <c r="AK842" s="10"/>
    </row>
    <row r="843" spans="1:37" x14ac:dyDescent="0.15">
      <c r="A843" s="50"/>
      <c r="B843" s="12"/>
      <c r="C843" s="6"/>
      <c r="D843" s="6"/>
      <c r="E843" s="6"/>
      <c r="F843" s="10"/>
      <c r="G843" s="10"/>
      <c r="H843" s="10"/>
      <c r="I843" s="6"/>
      <c r="J843" s="6"/>
      <c r="K843" s="10"/>
      <c r="L843" s="53"/>
      <c r="M843" s="10"/>
      <c r="N843" s="10"/>
      <c r="O843" s="6"/>
      <c r="P843" s="10"/>
      <c r="Q843" s="10"/>
      <c r="R843" s="10"/>
      <c r="S843" s="6"/>
      <c r="T843" s="6"/>
      <c r="U843" s="10"/>
      <c r="V843" s="53"/>
      <c r="W843" s="10"/>
      <c r="X843" s="10"/>
      <c r="Y843" s="50">
        <v>86.827269551615998</v>
      </c>
      <c r="Z843" s="13">
        <f t="shared" si="39"/>
        <v>80</v>
      </c>
      <c r="AA843" s="6">
        <v>0.65922500000120299</v>
      </c>
      <c r="AB843" s="50">
        <v>76.519009239551991</v>
      </c>
      <c r="AC843" s="10">
        <f t="shared" si="40"/>
        <v>0.17339500000596586</v>
      </c>
      <c r="AD843" s="10">
        <f t="array" ref="AD843">STDEVP(IF(($Y$4:$Y$2354=AB843),$AA$4:$AA$2354,""))</f>
        <v>0</v>
      </c>
      <c r="AE843" s="10">
        <f t="array" ref="AE843">MEDIAN(IF($Y$4:$Y$2354=AB843,$AA$4:$AA$2354,""))</f>
        <v>0.17339500000596586</v>
      </c>
      <c r="AF843" s="6"/>
      <c r="AG843" s="6"/>
      <c r="AH843" s="10"/>
      <c r="AI843" s="53"/>
      <c r="AJ843" s="10"/>
      <c r="AK843" s="10"/>
    </row>
    <row r="844" spans="1:37" x14ac:dyDescent="0.15">
      <c r="A844" s="50"/>
      <c r="B844" s="12"/>
      <c r="C844" s="6"/>
      <c r="D844" s="6"/>
      <c r="E844" s="6"/>
      <c r="F844" s="10"/>
      <c r="G844" s="10"/>
      <c r="H844" s="10"/>
      <c r="I844" s="6"/>
      <c r="J844" s="6"/>
      <c r="K844" s="10"/>
      <c r="L844" s="53"/>
      <c r="M844" s="10"/>
      <c r="N844" s="10"/>
      <c r="O844" s="6"/>
      <c r="P844" s="10"/>
      <c r="Q844" s="10"/>
      <c r="R844" s="10"/>
      <c r="S844" s="6"/>
      <c r="T844" s="6"/>
      <c r="U844" s="10"/>
      <c r="V844" s="53"/>
      <c r="W844" s="10"/>
      <c r="X844" s="10"/>
      <c r="Y844" s="50">
        <v>92.269742653440005</v>
      </c>
      <c r="Z844" s="13">
        <f t="shared" si="39"/>
        <v>90</v>
      </c>
      <c r="AA844" s="6">
        <v>0.66513499999899106</v>
      </c>
      <c r="AB844" s="50">
        <v>76.555052107775992</v>
      </c>
      <c r="AC844" s="10">
        <f t="shared" si="40"/>
        <v>0.6399900000007217</v>
      </c>
      <c r="AD844" s="10">
        <f t="array" ref="AD844">STDEVP(IF(($Y$4:$Y$2354=AB844),$AA$4:$AA$2354,""))</f>
        <v>0</v>
      </c>
      <c r="AE844" s="10">
        <f t="array" ref="AE844">MEDIAN(IF($Y$4:$Y$2354=AB844,$AA$4:$AA$2354,""))</f>
        <v>0.6399900000007217</v>
      </c>
      <c r="AF844" s="6"/>
      <c r="AG844" s="6"/>
      <c r="AH844" s="10"/>
      <c r="AI844" s="53"/>
      <c r="AJ844" s="10"/>
      <c r="AK844" s="10"/>
    </row>
    <row r="845" spans="1:37" x14ac:dyDescent="0.15">
      <c r="A845" s="50"/>
      <c r="B845" s="12"/>
      <c r="C845" s="6"/>
      <c r="D845" s="6"/>
      <c r="E845" s="6"/>
      <c r="F845" s="10"/>
      <c r="G845" s="10"/>
      <c r="H845" s="10"/>
      <c r="I845" s="6"/>
      <c r="J845" s="6"/>
      <c r="K845" s="10"/>
      <c r="L845" s="53"/>
      <c r="M845" s="10"/>
      <c r="N845" s="10"/>
      <c r="O845" s="6"/>
      <c r="P845" s="10"/>
      <c r="Q845" s="10"/>
      <c r="R845" s="10"/>
      <c r="S845" s="6"/>
      <c r="T845" s="6"/>
      <c r="U845" s="10"/>
      <c r="V845" s="53"/>
      <c r="W845" s="10"/>
      <c r="X845" s="10"/>
      <c r="Y845" s="50">
        <v>92.918514281472014</v>
      </c>
      <c r="Z845" s="13">
        <f t="shared" si="39"/>
        <v>90</v>
      </c>
      <c r="AA845" s="6">
        <v>0.66559000000283275</v>
      </c>
      <c r="AB845" s="50">
        <v>76.627137844223995</v>
      </c>
      <c r="AC845" s="10">
        <f t="shared" si="40"/>
        <v>0.44055750000148108</v>
      </c>
      <c r="AD845" s="10">
        <f t="array" ref="AD845">STDEVP(IF(($Y$4:$Y$2354=AB845),$AA$4:$AA$2354,""))</f>
        <v>2.3512500000754444E-2</v>
      </c>
      <c r="AE845" s="10">
        <f t="array" ref="AE845">MEDIAN(IF($Y$4:$Y$2354=AB845,$AA$4:$AA$2354,""))</f>
        <v>0.44055750000148108</v>
      </c>
      <c r="AF845" s="6"/>
      <c r="AG845" s="6"/>
      <c r="AH845" s="10"/>
      <c r="AI845" s="53"/>
      <c r="AJ845" s="10"/>
      <c r="AK845" s="10"/>
    </row>
    <row r="846" spans="1:37" x14ac:dyDescent="0.15">
      <c r="A846" s="50"/>
      <c r="B846" s="12"/>
      <c r="C846" s="6"/>
      <c r="D846" s="6"/>
      <c r="E846" s="6"/>
      <c r="F846" s="10"/>
      <c r="G846" s="10"/>
      <c r="H846" s="10"/>
      <c r="I846" s="6"/>
      <c r="J846" s="6"/>
      <c r="K846" s="10"/>
      <c r="L846" s="53"/>
      <c r="M846" s="10"/>
      <c r="N846" s="10"/>
      <c r="O846" s="6"/>
      <c r="P846" s="10"/>
      <c r="Q846" s="10"/>
      <c r="R846" s="10"/>
      <c r="S846" s="6"/>
      <c r="T846" s="6"/>
      <c r="U846" s="10"/>
      <c r="V846" s="53"/>
      <c r="W846" s="10"/>
      <c r="X846" s="10"/>
      <c r="Y846" s="50">
        <v>91.440756684288004</v>
      </c>
      <c r="Z846" s="13">
        <f t="shared" si="39"/>
        <v>90</v>
      </c>
      <c r="AA846" s="6">
        <v>0.67150000000062082</v>
      </c>
      <c r="AB846" s="50">
        <v>76.663180712447996</v>
      </c>
      <c r="AC846" s="10">
        <f t="shared" si="40"/>
        <v>0.79162000000346833</v>
      </c>
      <c r="AD846" s="10">
        <f t="array" ref="AD846">STDEVP(IF(($Y$4:$Y$2354=AB846),$AA$4:$AA$2354,""))</f>
        <v>0</v>
      </c>
      <c r="AE846" s="10">
        <f t="array" ref="AE846">MEDIAN(IF($Y$4:$Y$2354=AB846,$AA$4:$AA$2354,""))</f>
        <v>0.79162000000346833</v>
      </c>
      <c r="AF846" s="6"/>
      <c r="AG846" s="6"/>
      <c r="AH846" s="10"/>
      <c r="AI846" s="53"/>
      <c r="AJ846" s="10"/>
      <c r="AK846" s="10"/>
    </row>
    <row r="847" spans="1:37" x14ac:dyDescent="0.15">
      <c r="A847" s="50"/>
      <c r="B847" s="12"/>
      <c r="C847" s="6"/>
      <c r="D847" s="6"/>
      <c r="E847" s="6"/>
      <c r="F847" s="10"/>
      <c r="G847" s="10"/>
      <c r="H847" s="10"/>
      <c r="I847" s="6"/>
      <c r="J847" s="6"/>
      <c r="K847" s="10"/>
      <c r="L847" s="53"/>
      <c r="M847" s="10"/>
      <c r="N847" s="10"/>
      <c r="O847" s="6"/>
      <c r="P847" s="10"/>
      <c r="Q847" s="10"/>
      <c r="R847" s="10"/>
      <c r="S847" s="6"/>
      <c r="T847" s="6"/>
      <c r="U847" s="10"/>
      <c r="V847" s="53"/>
      <c r="W847" s="10"/>
      <c r="X847" s="10"/>
      <c r="Y847" s="50">
        <v>90.900113660928</v>
      </c>
      <c r="Z847" s="13">
        <f t="shared" si="39"/>
        <v>90</v>
      </c>
      <c r="AA847" s="6">
        <v>0.68495500000347298</v>
      </c>
      <c r="AB847" s="50">
        <v>76.87943792179199</v>
      </c>
      <c r="AC847" s="10">
        <f t="shared" si="40"/>
        <v>0.62662500000130383</v>
      </c>
      <c r="AD847" s="10">
        <f t="array" ref="AD847">STDEVP(IF(($Y$4:$Y$2354=AB847),$AA$4:$AA$2354,""))</f>
        <v>0</v>
      </c>
      <c r="AE847" s="10">
        <f t="array" ref="AE847">MEDIAN(IF($Y$4:$Y$2354=AB847,$AA$4:$AA$2354,""))</f>
        <v>0.62662500000130383</v>
      </c>
      <c r="AF847" s="6"/>
      <c r="AG847" s="6"/>
      <c r="AH847" s="10"/>
      <c r="AI847" s="53"/>
      <c r="AJ847" s="10"/>
      <c r="AK847" s="10"/>
    </row>
    <row r="848" spans="1:37" x14ac:dyDescent="0.15">
      <c r="A848" s="50"/>
      <c r="B848" s="12"/>
      <c r="C848" s="6"/>
      <c r="D848" s="6"/>
      <c r="E848" s="6"/>
      <c r="F848" s="10"/>
      <c r="G848" s="10"/>
      <c r="H848" s="10"/>
      <c r="I848" s="6"/>
      <c r="J848" s="6"/>
      <c r="K848" s="10"/>
      <c r="L848" s="53"/>
      <c r="M848" s="10"/>
      <c r="N848" s="10"/>
      <c r="O848" s="6"/>
      <c r="P848" s="10"/>
      <c r="Q848" s="10"/>
      <c r="R848" s="10"/>
      <c r="S848" s="6"/>
      <c r="T848" s="6"/>
      <c r="U848" s="10"/>
      <c r="V848" s="53"/>
      <c r="W848" s="10"/>
      <c r="X848" s="10"/>
      <c r="Y848" s="50">
        <v>90.719899319808007</v>
      </c>
      <c r="Z848" s="13">
        <f t="shared" si="39"/>
        <v>90</v>
      </c>
      <c r="AA848" s="6">
        <v>0.67241000000102824</v>
      </c>
      <c r="AB848" s="50">
        <v>76.951523658240006</v>
      </c>
      <c r="AC848" s="10">
        <f t="shared" si="40"/>
        <v>0.70013666666921948</v>
      </c>
      <c r="AD848" s="10">
        <f t="array" ref="AD848">STDEVP(IF(($Y$4:$Y$2354=AB848),$AA$4:$AA$2354,""))</f>
        <v>6.4225967794187211E-2</v>
      </c>
      <c r="AE848" s="10">
        <f t="array" ref="AE848">MEDIAN(IF($Y$4:$Y$2354=AB848,$AA$4:$AA$2354,""))</f>
        <v>0.69516500000189674</v>
      </c>
      <c r="AF848" s="6"/>
      <c r="AG848" s="6"/>
      <c r="AH848" s="10"/>
      <c r="AI848" s="53"/>
      <c r="AJ848" s="10"/>
      <c r="AK848" s="10"/>
    </row>
    <row r="849" spans="1:37" x14ac:dyDescent="0.15">
      <c r="A849" s="50"/>
      <c r="B849" s="12"/>
      <c r="C849" s="6"/>
      <c r="D849" s="6"/>
      <c r="E849" s="6"/>
      <c r="F849" s="10"/>
      <c r="G849" s="10"/>
      <c r="H849" s="10"/>
      <c r="I849" s="6"/>
      <c r="J849" s="6"/>
      <c r="K849" s="10"/>
      <c r="L849" s="53"/>
      <c r="M849" s="10"/>
      <c r="N849" s="10"/>
      <c r="O849" s="6"/>
      <c r="P849" s="10"/>
      <c r="Q849" s="10"/>
      <c r="R849" s="10"/>
      <c r="S849" s="6"/>
      <c r="T849" s="6"/>
      <c r="U849" s="10"/>
      <c r="V849" s="53"/>
      <c r="W849" s="10"/>
      <c r="X849" s="10"/>
      <c r="Y849" s="50">
        <v>90.539684978688001</v>
      </c>
      <c r="Z849" s="13">
        <f t="shared" si="39"/>
        <v>90</v>
      </c>
      <c r="AA849" s="6">
        <v>0.668320000004055</v>
      </c>
      <c r="AB849" s="50">
        <v>76.987566526463993</v>
      </c>
      <c r="AC849" s="10">
        <f t="shared" si="40"/>
        <v>0.4915250000006639</v>
      </c>
      <c r="AD849" s="10">
        <f t="array" ref="AD849">STDEVP(IF(($Y$4:$Y$2354=AB849),$AA$4:$AA$2354,""))</f>
        <v>0</v>
      </c>
      <c r="AE849" s="10">
        <f t="array" ref="AE849">MEDIAN(IF($Y$4:$Y$2354=AB849,$AA$4:$AA$2354,""))</f>
        <v>0.4915250000006639</v>
      </c>
      <c r="AF849" s="6"/>
      <c r="AG849" s="6"/>
      <c r="AH849" s="10"/>
      <c r="AI849" s="53"/>
      <c r="AJ849" s="10"/>
      <c r="AK849" s="10"/>
    </row>
    <row r="850" spans="1:37" x14ac:dyDescent="0.15">
      <c r="A850" s="50"/>
      <c r="B850" s="12"/>
      <c r="C850" s="6"/>
      <c r="D850" s="6"/>
      <c r="E850" s="6"/>
      <c r="F850" s="10"/>
      <c r="G850" s="10"/>
      <c r="H850" s="10"/>
      <c r="I850" s="6"/>
      <c r="J850" s="6"/>
      <c r="K850" s="10"/>
      <c r="L850" s="53"/>
      <c r="M850" s="10"/>
      <c r="N850" s="10"/>
      <c r="O850" s="6"/>
      <c r="P850" s="10"/>
      <c r="Q850" s="10"/>
      <c r="R850" s="10"/>
      <c r="S850" s="6"/>
      <c r="T850" s="6"/>
      <c r="U850" s="10"/>
      <c r="V850" s="53"/>
      <c r="W850" s="10"/>
      <c r="X850" s="10"/>
      <c r="Y850" s="50">
        <v>90.539684978688001</v>
      </c>
      <c r="Z850" s="13">
        <f t="shared" si="39"/>
        <v>90</v>
      </c>
      <c r="AA850" s="6">
        <v>0.65777500000201772</v>
      </c>
      <c r="AB850" s="50">
        <v>77.023609394687995</v>
      </c>
      <c r="AC850" s="10">
        <f t="shared" si="40"/>
        <v>0.50222166666781154</v>
      </c>
      <c r="AD850" s="10">
        <f t="array" ref="AD850">STDEVP(IF(($Y$4:$Y$2354=AB850),$AA$4:$AA$2354,""))</f>
        <v>3.5934468209901371E-2</v>
      </c>
      <c r="AE850" s="10">
        <f t="array" ref="AE850">MEDIAN(IF($Y$4:$Y$2354=AB850,$AA$4:$AA$2354,""))</f>
        <v>0.47703999999968971</v>
      </c>
      <c r="AF850" s="6"/>
      <c r="AG850" s="6"/>
      <c r="AH850" s="10"/>
      <c r="AI850" s="53"/>
      <c r="AJ850" s="10"/>
      <c r="AK850" s="10"/>
    </row>
    <row r="851" spans="1:37" x14ac:dyDescent="0.15">
      <c r="A851" s="50"/>
      <c r="B851" s="12"/>
      <c r="C851" s="6"/>
      <c r="D851" s="6"/>
      <c r="E851" s="6"/>
      <c r="F851" s="10"/>
      <c r="G851" s="10"/>
      <c r="H851" s="10"/>
      <c r="I851" s="6"/>
      <c r="J851" s="6"/>
      <c r="K851" s="10"/>
      <c r="L851" s="53"/>
      <c r="M851" s="10"/>
      <c r="N851" s="10"/>
      <c r="O851" s="6"/>
      <c r="P851" s="10"/>
      <c r="Q851" s="10"/>
      <c r="R851" s="10"/>
      <c r="S851" s="6"/>
      <c r="T851" s="6"/>
      <c r="U851" s="10"/>
      <c r="V851" s="53"/>
      <c r="W851" s="10"/>
      <c r="X851" s="10"/>
      <c r="Y851" s="50">
        <v>90.503642110464</v>
      </c>
      <c r="Z851" s="13">
        <f t="shared" si="39"/>
        <v>90</v>
      </c>
      <c r="AA851" s="6">
        <v>0.66368499999980579</v>
      </c>
      <c r="AB851" s="50">
        <v>77.456123813375996</v>
      </c>
      <c r="AC851" s="10">
        <f t="shared" si="40"/>
        <v>0.17385000000253159</v>
      </c>
      <c r="AD851" s="10">
        <f t="array" ref="AD851">STDEVP(IF(($Y$4:$Y$2354=AB851),$AA$4:$AA$2354,""))</f>
        <v>0</v>
      </c>
      <c r="AE851" s="10">
        <f t="array" ref="AE851">MEDIAN(IF($Y$4:$Y$2354=AB851,$AA$4:$AA$2354,""))</f>
        <v>0.17385000000253159</v>
      </c>
      <c r="AF851" s="6"/>
      <c r="AG851" s="6"/>
      <c r="AH851" s="10"/>
      <c r="AI851" s="53"/>
      <c r="AJ851" s="10"/>
      <c r="AK851" s="10"/>
    </row>
    <row r="852" spans="1:37" x14ac:dyDescent="0.15">
      <c r="A852" s="50"/>
      <c r="B852" s="12"/>
      <c r="C852" s="6"/>
      <c r="D852" s="6"/>
      <c r="E852" s="6"/>
      <c r="F852" s="10"/>
      <c r="G852" s="10"/>
      <c r="H852" s="10"/>
      <c r="I852" s="6"/>
      <c r="J852" s="6"/>
      <c r="K852" s="10"/>
      <c r="L852" s="53"/>
      <c r="M852" s="10"/>
      <c r="N852" s="10"/>
      <c r="O852" s="6"/>
      <c r="P852" s="10"/>
      <c r="Q852" s="10"/>
      <c r="R852" s="10"/>
      <c r="S852" s="6"/>
      <c r="T852" s="6"/>
      <c r="U852" s="10"/>
      <c r="V852" s="53"/>
      <c r="W852" s="10"/>
      <c r="X852" s="10"/>
      <c r="Y852" s="50">
        <v>90.071127691775999</v>
      </c>
      <c r="Z852" s="13">
        <f t="shared" si="39"/>
        <v>90</v>
      </c>
      <c r="AA852" s="6">
        <v>0.66514000000021323</v>
      </c>
      <c r="AB852" s="50">
        <v>77.492166681599997</v>
      </c>
      <c r="AC852" s="10">
        <f t="shared" si="40"/>
        <v>0.27431750000032273</v>
      </c>
      <c r="AD852" s="10">
        <f t="array" ref="AD852">STDEVP(IF(($Y$4:$Y$2354=AB852),$AA$4:$AA$2354,""))</f>
        <v>9.8557500000817949E-2</v>
      </c>
      <c r="AE852" s="10">
        <f t="array" ref="AE852">MEDIAN(IF($Y$4:$Y$2354=AB852,$AA$4:$AA$2354,""))</f>
        <v>0.27431750000032273</v>
      </c>
      <c r="AF852" s="6"/>
      <c r="AG852" s="6"/>
      <c r="AH852" s="10"/>
      <c r="AI852" s="53"/>
      <c r="AJ852" s="10"/>
      <c r="AK852" s="10"/>
    </row>
    <row r="853" spans="1:37" x14ac:dyDescent="0.15">
      <c r="A853" s="50"/>
      <c r="B853" s="12"/>
      <c r="C853" s="6"/>
      <c r="D853" s="6"/>
      <c r="E853" s="6"/>
      <c r="F853" s="10"/>
      <c r="G853" s="10"/>
      <c r="H853" s="10"/>
      <c r="I853" s="6"/>
      <c r="J853" s="6"/>
      <c r="K853" s="10"/>
      <c r="L853" s="53"/>
      <c r="M853" s="10"/>
      <c r="N853" s="10"/>
      <c r="O853" s="6"/>
      <c r="P853" s="10"/>
      <c r="Q853" s="10"/>
      <c r="R853" s="10"/>
      <c r="S853" s="6"/>
      <c r="T853" s="6"/>
      <c r="U853" s="10"/>
      <c r="V853" s="53"/>
      <c r="W853" s="10"/>
      <c r="X853" s="10"/>
      <c r="Y853" s="50">
        <v>89.278184590847999</v>
      </c>
      <c r="Z853" s="13">
        <f t="shared" si="39"/>
        <v>80</v>
      </c>
      <c r="AA853" s="6">
        <v>0.67559499999881623</v>
      </c>
      <c r="AB853" s="50">
        <v>77.528209549824012</v>
      </c>
      <c r="AC853" s="10">
        <f t="shared" si="40"/>
        <v>0.37669499999984946</v>
      </c>
      <c r="AD853" s="10">
        <f t="array" ref="AD853">STDEVP(IF(($Y$4:$Y$2354=AB853),$AA$4:$AA$2354,""))</f>
        <v>0</v>
      </c>
      <c r="AE853" s="10">
        <f t="array" ref="AE853">MEDIAN(IF($Y$4:$Y$2354=AB853,$AA$4:$AA$2354,""))</f>
        <v>0.37669499999984946</v>
      </c>
      <c r="AF853" s="6"/>
      <c r="AG853" s="6"/>
      <c r="AH853" s="10"/>
      <c r="AI853" s="53"/>
      <c r="AJ853" s="10"/>
      <c r="AK853" s="10"/>
    </row>
    <row r="854" spans="1:37" x14ac:dyDescent="0.15">
      <c r="A854" s="50"/>
      <c r="B854" s="12"/>
      <c r="C854" s="6"/>
      <c r="D854" s="6"/>
      <c r="E854" s="6"/>
      <c r="F854" s="10"/>
      <c r="G854" s="10"/>
      <c r="H854" s="10"/>
      <c r="I854" s="6"/>
      <c r="J854" s="6"/>
      <c r="K854" s="10"/>
      <c r="L854" s="53"/>
      <c r="M854" s="10"/>
      <c r="N854" s="10"/>
      <c r="O854" s="6"/>
      <c r="P854" s="10"/>
      <c r="Q854" s="10"/>
      <c r="R854" s="10"/>
      <c r="S854" s="6"/>
      <c r="T854" s="6"/>
      <c r="U854" s="10"/>
      <c r="V854" s="53"/>
      <c r="W854" s="10"/>
      <c r="X854" s="10"/>
      <c r="Y854" s="50">
        <v>89.278184590847999</v>
      </c>
      <c r="Z854" s="13">
        <f t="shared" si="39"/>
        <v>80</v>
      </c>
      <c r="AA854" s="6">
        <v>0.76459500000603398</v>
      </c>
      <c r="AB854" s="50">
        <v>77.564252418048</v>
      </c>
      <c r="AC854" s="10">
        <f t="shared" si="40"/>
        <v>0.47298000000427276</v>
      </c>
      <c r="AD854" s="10">
        <f t="array" ref="AD854">STDEVP(IF(($Y$4:$Y$2354=AB854),$AA$4:$AA$2354,""))</f>
        <v>0</v>
      </c>
      <c r="AE854" s="10">
        <f t="array" ref="AE854">MEDIAN(IF($Y$4:$Y$2354=AB854,$AA$4:$AA$2354,""))</f>
        <v>0.47298000000427276</v>
      </c>
      <c r="AF854" s="6"/>
      <c r="AG854" s="6"/>
      <c r="AH854" s="10"/>
      <c r="AI854" s="53"/>
      <c r="AJ854" s="10"/>
      <c r="AK854" s="10"/>
    </row>
    <row r="855" spans="1:37" x14ac:dyDescent="0.15">
      <c r="A855" s="50"/>
      <c r="B855" s="12"/>
      <c r="C855" s="6"/>
      <c r="D855" s="6"/>
      <c r="E855" s="6"/>
      <c r="F855" s="10"/>
      <c r="G855" s="10"/>
      <c r="H855" s="10"/>
      <c r="I855" s="6"/>
      <c r="J855" s="6"/>
      <c r="K855" s="10"/>
      <c r="L855" s="53"/>
      <c r="M855" s="10"/>
      <c r="N855" s="10"/>
      <c r="O855" s="6"/>
      <c r="P855" s="10"/>
      <c r="Q855" s="10"/>
      <c r="R855" s="10"/>
      <c r="S855" s="6"/>
      <c r="T855" s="6"/>
      <c r="U855" s="10"/>
      <c r="V855" s="53"/>
      <c r="W855" s="10"/>
      <c r="X855" s="10"/>
      <c r="Y855" s="50">
        <v>88.48524148992</v>
      </c>
      <c r="Z855" s="13">
        <f t="shared" si="39"/>
        <v>80</v>
      </c>
      <c r="AA855" s="6">
        <v>0.77505000000463697</v>
      </c>
      <c r="AB855" s="50">
        <v>77.600295286272001</v>
      </c>
      <c r="AC855" s="10">
        <f t="shared" si="40"/>
        <v>0.16830500000515092</v>
      </c>
      <c r="AD855" s="10">
        <f t="array" ref="AD855">STDEVP(IF(($Y$4:$Y$2354=AB855),$AA$4:$AA$2354,""))</f>
        <v>0</v>
      </c>
      <c r="AE855" s="10">
        <f t="array" ref="AE855">MEDIAN(IF($Y$4:$Y$2354=AB855,$AA$4:$AA$2354,""))</f>
        <v>0.16830500000515092</v>
      </c>
      <c r="AF855" s="6"/>
      <c r="AG855" s="6"/>
      <c r="AH855" s="10"/>
      <c r="AI855" s="53"/>
      <c r="AJ855" s="10"/>
      <c r="AK855" s="10"/>
    </row>
    <row r="856" spans="1:37" x14ac:dyDescent="0.15">
      <c r="A856" s="50"/>
      <c r="B856" s="12"/>
      <c r="C856" s="6"/>
      <c r="D856" s="6"/>
      <c r="E856" s="6"/>
      <c r="F856" s="10"/>
      <c r="G856" s="10"/>
      <c r="H856" s="10"/>
      <c r="I856" s="6"/>
      <c r="J856" s="6"/>
      <c r="K856" s="10"/>
      <c r="L856" s="53"/>
      <c r="M856" s="10"/>
      <c r="N856" s="10"/>
      <c r="O856" s="6"/>
      <c r="P856" s="10"/>
      <c r="Q856" s="10"/>
      <c r="R856" s="10"/>
      <c r="S856" s="6"/>
      <c r="T856" s="6"/>
      <c r="U856" s="10"/>
      <c r="V856" s="53"/>
      <c r="W856" s="10"/>
      <c r="X856" s="10"/>
      <c r="Y856" s="50">
        <v>87.764384125440003</v>
      </c>
      <c r="Z856" s="13">
        <f t="shared" si="39"/>
        <v>80</v>
      </c>
      <c r="AA856" s="6">
        <v>0.7755050000012027</v>
      </c>
      <c r="AB856" s="50">
        <v>77.636338154496002</v>
      </c>
      <c r="AC856" s="10">
        <f t="shared" si="40"/>
        <v>0.38733000000055862</v>
      </c>
      <c r="AD856" s="10">
        <f t="array" ref="AD856">STDEVP(IF(($Y$4:$Y$2354=AB856),$AA$4:$AA$2354,""))</f>
        <v>0</v>
      </c>
      <c r="AE856" s="10">
        <f t="array" ref="AE856">MEDIAN(IF($Y$4:$Y$2354=AB856,$AA$4:$AA$2354,""))</f>
        <v>0.38733000000055862</v>
      </c>
      <c r="AF856" s="6"/>
      <c r="AG856" s="6"/>
      <c r="AH856" s="10"/>
      <c r="AI856" s="53"/>
      <c r="AJ856" s="10"/>
      <c r="AK856" s="10"/>
    </row>
    <row r="857" spans="1:37" x14ac:dyDescent="0.15">
      <c r="A857" s="50"/>
      <c r="B857" s="12"/>
      <c r="C857" s="6"/>
      <c r="D857" s="6"/>
      <c r="E857" s="6"/>
      <c r="F857" s="10"/>
      <c r="G857" s="10"/>
      <c r="H857" s="10"/>
      <c r="I857" s="6"/>
      <c r="J857" s="6"/>
      <c r="K857" s="10"/>
      <c r="L857" s="53"/>
      <c r="M857" s="10"/>
      <c r="N857" s="10"/>
      <c r="O857" s="6"/>
      <c r="P857" s="10"/>
      <c r="Q857" s="10"/>
      <c r="R857" s="10"/>
      <c r="S857" s="6"/>
      <c r="T857" s="6"/>
      <c r="U857" s="10"/>
      <c r="V857" s="53"/>
      <c r="W857" s="10"/>
      <c r="X857" s="10"/>
      <c r="Y857" s="50">
        <v>87.043526760959992</v>
      </c>
      <c r="Z857" s="13">
        <f t="shared" si="39"/>
        <v>80</v>
      </c>
      <c r="AA857" s="6">
        <v>0.74795999999934004</v>
      </c>
      <c r="AB857" s="50">
        <v>77.70842389094399</v>
      </c>
      <c r="AC857" s="10">
        <f t="shared" si="40"/>
        <v>0.3934150000039931</v>
      </c>
      <c r="AD857" s="10">
        <f t="array" ref="AD857">STDEVP(IF(($Y$4:$Y$2354=AB857),$AA$4:$AA$2354,""))</f>
        <v>0</v>
      </c>
      <c r="AE857" s="10">
        <f t="array" ref="AE857">MEDIAN(IF($Y$4:$Y$2354=AB857,$AA$4:$AA$2354,""))</f>
        <v>0.3934150000039931</v>
      </c>
      <c r="AF857" s="6"/>
      <c r="AG857" s="6"/>
      <c r="AH857" s="10"/>
      <c r="AI857" s="53"/>
      <c r="AJ857" s="10"/>
      <c r="AK857" s="10"/>
    </row>
    <row r="858" spans="1:37" x14ac:dyDescent="0.15">
      <c r="A858" s="50"/>
      <c r="B858" s="12"/>
      <c r="C858" s="6"/>
      <c r="D858" s="6"/>
      <c r="E858" s="6"/>
      <c r="F858" s="10"/>
      <c r="G858" s="10"/>
      <c r="H858" s="10"/>
      <c r="I858" s="6"/>
      <c r="J858" s="6"/>
      <c r="K858" s="10"/>
      <c r="L858" s="53"/>
      <c r="M858" s="10"/>
      <c r="N858" s="10"/>
      <c r="O858" s="6"/>
      <c r="P858" s="10"/>
      <c r="Q858" s="10"/>
      <c r="R858" s="10"/>
      <c r="S858" s="6"/>
      <c r="T858" s="6"/>
      <c r="U858" s="10"/>
      <c r="V858" s="53"/>
      <c r="W858" s="10"/>
      <c r="X858" s="10"/>
      <c r="Y858" s="50">
        <v>86.719140946943995</v>
      </c>
      <c r="Z858" s="13">
        <f t="shared" si="39"/>
        <v>80</v>
      </c>
      <c r="AA858" s="6">
        <v>0.75641500000481154</v>
      </c>
      <c r="AB858" s="50">
        <v>77.744466759168006</v>
      </c>
      <c r="AC858" s="10">
        <f t="shared" si="40"/>
        <v>0.49754250000140143</v>
      </c>
      <c r="AD858" s="10">
        <f t="array" ref="AD858">STDEVP(IF(($Y$4:$Y$2354=AB858),$AA$4:$AA$2354,""))</f>
        <v>7.395249999945229E-2</v>
      </c>
      <c r="AE858" s="10">
        <f t="array" ref="AE858">MEDIAN(IF($Y$4:$Y$2354=AB858,$AA$4:$AA$2354,""))</f>
        <v>0.49754250000140143</v>
      </c>
      <c r="AF858" s="6"/>
      <c r="AG858" s="6"/>
      <c r="AH858" s="10"/>
      <c r="AI858" s="53"/>
      <c r="AJ858" s="10"/>
      <c r="AK858" s="10"/>
    </row>
    <row r="859" spans="1:37" x14ac:dyDescent="0.15">
      <c r="A859" s="50"/>
      <c r="B859" s="12"/>
      <c r="C859" s="6"/>
      <c r="D859" s="6"/>
      <c r="E859" s="6"/>
      <c r="F859" s="10"/>
      <c r="G859" s="10"/>
      <c r="H859" s="10"/>
      <c r="I859" s="6"/>
      <c r="J859" s="6"/>
      <c r="K859" s="10"/>
      <c r="L859" s="53"/>
      <c r="M859" s="10"/>
      <c r="N859" s="10"/>
      <c r="O859" s="6"/>
      <c r="P859" s="10"/>
      <c r="Q859" s="10"/>
      <c r="R859" s="10"/>
      <c r="S859" s="6"/>
      <c r="T859" s="6"/>
      <c r="U859" s="10"/>
      <c r="V859" s="53"/>
      <c r="W859" s="10"/>
      <c r="X859" s="10"/>
      <c r="Y859" s="50">
        <v>86.430798001151999</v>
      </c>
      <c r="Z859" s="13">
        <f t="shared" si="39"/>
        <v>80</v>
      </c>
      <c r="AA859" s="6">
        <v>0.7718700000007952</v>
      </c>
      <c r="AB859" s="50">
        <v>77.816552495615994</v>
      </c>
      <c r="AC859" s="10">
        <f t="shared" si="40"/>
        <v>0.38786999999933647</v>
      </c>
      <c r="AD859" s="10">
        <f t="array" ref="AD859">STDEVP(IF(($Y$4:$Y$2354=AB859),$AA$4:$AA$2354,""))</f>
        <v>0</v>
      </c>
      <c r="AE859" s="10">
        <f t="array" ref="AE859">MEDIAN(IF($Y$4:$Y$2354=AB859,$AA$4:$AA$2354,""))</f>
        <v>0.38786999999933647</v>
      </c>
      <c r="AF859" s="6"/>
      <c r="AG859" s="6"/>
      <c r="AH859" s="10"/>
      <c r="AI859" s="53"/>
      <c r="AJ859" s="10"/>
      <c r="AK859" s="10"/>
    </row>
    <row r="860" spans="1:37" x14ac:dyDescent="0.15">
      <c r="A860" s="50"/>
      <c r="B860" s="12"/>
      <c r="C860" s="6"/>
      <c r="D860" s="6"/>
      <c r="E860" s="6"/>
      <c r="F860" s="10"/>
      <c r="G860" s="10"/>
      <c r="H860" s="10"/>
      <c r="I860" s="6"/>
      <c r="J860" s="6"/>
      <c r="K860" s="10"/>
      <c r="L860" s="53"/>
      <c r="M860" s="10"/>
      <c r="N860" s="10"/>
      <c r="O860" s="6"/>
      <c r="P860" s="10"/>
      <c r="Q860" s="10"/>
      <c r="R860" s="10"/>
      <c r="S860" s="6"/>
      <c r="T860" s="6"/>
      <c r="U860" s="10"/>
      <c r="V860" s="53"/>
      <c r="W860" s="10"/>
      <c r="X860" s="10"/>
      <c r="Y860" s="50">
        <v>85.854112109568007</v>
      </c>
      <c r="Z860" s="13">
        <f t="shared" si="39"/>
        <v>80</v>
      </c>
      <c r="AA860" s="6">
        <v>0.75478000000481149</v>
      </c>
      <c r="AB860" s="50">
        <v>77.924681100288012</v>
      </c>
      <c r="AC860" s="10">
        <f t="shared" si="40"/>
        <v>0.49207875000224049</v>
      </c>
      <c r="AD860" s="10">
        <f t="array" ref="AD860">STDEVP(IF(($Y$4:$Y$2354=AB860),$AA$4:$AA$2354,""))</f>
        <v>0.21637795166661883</v>
      </c>
      <c r="AE860" s="10">
        <f t="array" ref="AE860">MEDIAN(IF($Y$4:$Y$2354=AB860,$AA$4:$AA$2354,""))</f>
        <v>0.42638000000291054</v>
      </c>
      <c r="AF860" s="6"/>
      <c r="AG860" s="6"/>
      <c r="AH860" s="10"/>
      <c r="AI860" s="53"/>
      <c r="AJ860" s="10"/>
      <c r="AK860" s="10"/>
    </row>
    <row r="861" spans="1:37" x14ac:dyDescent="0.15">
      <c r="A861" s="50"/>
      <c r="B861" s="12"/>
      <c r="C861" s="6"/>
      <c r="D861" s="6"/>
      <c r="E861" s="6"/>
      <c r="F861" s="10"/>
      <c r="G861" s="10"/>
      <c r="H861" s="10"/>
      <c r="I861" s="6"/>
      <c r="J861" s="6"/>
      <c r="K861" s="10"/>
      <c r="L861" s="53"/>
      <c r="M861" s="10"/>
      <c r="N861" s="10"/>
      <c r="O861" s="6"/>
      <c r="P861" s="10"/>
      <c r="Q861" s="10"/>
      <c r="R861" s="10"/>
      <c r="S861" s="6"/>
      <c r="T861" s="6"/>
      <c r="U861" s="10"/>
      <c r="V861" s="53"/>
      <c r="W861" s="10"/>
      <c r="X861" s="10"/>
      <c r="Y861" s="50">
        <v>85.854112109568007</v>
      </c>
      <c r="Z861" s="13">
        <f t="shared" si="39"/>
        <v>80</v>
      </c>
      <c r="AA861" s="6">
        <v>0.77423500000161005</v>
      </c>
      <c r="AB861" s="50">
        <v>78.032809704960002</v>
      </c>
      <c r="AC861" s="10">
        <f t="shared" si="40"/>
        <v>0.39196000000358566</v>
      </c>
      <c r="AD861" s="10">
        <f t="array" ref="AD861">STDEVP(IF(($Y$4:$Y$2354=AB861),$AA$4:$AA$2354,""))</f>
        <v>0</v>
      </c>
      <c r="AE861" s="10">
        <f t="array" ref="AE861">MEDIAN(IF($Y$4:$Y$2354=AB861,$AA$4:$AA$2354,""))</f>
        <v>0.39196000000358566</v>
      </c>
      <c r="AF861" s="6"/>
      <c r="AG861" s="6"/>
      <c r="AH861" s="10"/>
      <c r="AI861" s="53"/>
      <c r="AJ861" s="10"/>
      <c r="AK861" s="10"/>
    </row>
    <row r="862" spans="1:37" x14ac:dyDescent="0.15">
      <c r="A862" s="50"/>
      <c r="B862" s="12"/>
      <c r="C862" s="6"/>
      <c r="D862" s="6"/>
      <c r="E862" s="6"/>
      <c r="F862" s="10"/>
      <c r="G862" s="10"/>
      <c r="H862" s="10"/>
      <c r="I862" s="6"/>
      <c r="J862" s="6"/>
      <c r="K862" s="10"/>
      <c r="L862" s="53"/>
      <c r="M862" s="10"/>
      <c r="N862" s="10"/>
      <c r="O862" s="6"/>
      <c r="P862" s="10"/>
      <c r="Q862" s="10"/>
      <c r="R862" s="10"/>
      <c r="S862" s="6"/>
      <c r="T862" s="6"/>
      <c r="U862" s="10"/>
      <c r="V862" s="53"/>
      <c r="W862" s="10"/>
      <c r="X862" s="10"/>
      <c r="Y862" s="50">
        <v>85.854112109568007</v>
      </c>
      <c r="Z862" s="13">
        <f t="shared" si="39"/>
        <v>80</v>
      </c>
      <c r="AA862" s="6">
        <v>0.76168999999916531</v>
      </c>
      <c r="AB862" s="50">
        <v>78.068852573184003</v>
      </c>
      <c r="AC862" s="10">
        <f t="shared" si="40"/>
        <v>0.67715000000258874</v>
      </c>
      <c r="AD862" s="10">
        <f t="array" ref="AD862">STDEVP(IF(($Y$4:$Y$2354=AB862),$AA$4:$AA$2354,""))</f>
        <v>0</v>
      </c>
      <c r="AE862" s="10">
        <f t="array" ref="AE862">MEDIAN(IF($Y$4:$Y$2354=AB862,$AA$4:$AA$2354,""))</f>
        <v>0.67715000000258874</v>
      </c>
      <c r="AF862" s="6"/>
      <c r="AG862" s="6"/>
      <c r="AH862" s="10"/>
      <c r="AI862" s="53"/>
      <c r="AJ862" s="10"/>
      <c r="AK862" s="10"/>
    </row>
    <row r="863" spans="1:37" x14ac:dyDescent="0.15">
      <c r="A863" s="50"/>
      <c r="B863" s="12"/>
      <c r="C863" s="6"/>
      <c r="D863" s="6"/>
      <c r="E863" s="6"/>
      <c r="F863" s="10"/>
      <c r="G863" s="10"/>
      <c r="H863" s="10"/>
      <c r="I863" s="6"/>
      <c r="J863" s="6"/>
      <c r="K863" s="10"/>
      <c r="L863" s="53"/>
      <c r="M863" s="10"/>
      <c r="N863" s="10"/>
      <c r="O863" s="6"/>
      <c r="P863" s="10"/>
      <c r="Q863" s="10"/>
      <c r="R863" s="10"/>
      <c r="S863" s="6"/>
      <c r="T863" s="6"/>
      <c r="U863" s="10"/>
      <c r="V863" s="53"/>
      <c r="W863" s="10"/>
      <c r="X863" s="10"/>
      <c r="Y863" s="50">
        <v>85.890154977791994</v>
      </c>
      <c r="Z863" s="13">
        <f t="shared" si="39"/>
        <v>80</v>
      </c>
      <c r="AA863" s="6">
        <v>0.75714500000562635</v>
      </c>
      <c r="AB863" s="50">
        <v>78.140938309632006</v>
      </c>
      <c r="AC863" s="10">
        <f t="shared" si="40"/>
        <v>0.46178500000492417</v>
      </c>
      <c r="AD863" s="10">
        <f t="array" ref="AD863">STDEVP(IF(($Y$4:$Y$2354=AB863),$AA$4:$AA$2354,""))</f>
        <v>0</v>
      </c>
      <c r="AE863" s="10">
        <f t="array" ref="AE863">MEDIAN(IF($Y$4:$Y$2354=AB863,$AA$4:$AA$2354,""))</f>
        <v>0.46178500000492417</v>
      </c>
      <c r="AF863" s="6"/>
      <c r="AG863" s="6"/>
      <c r="AH863" s="10"/>
      <c r="AI863" s="53"/>
      <c r="AJ863" s="10"/>
      <c r="AK863" s="10"/>
    </row>
    <row r="864" spans="1:37" x14ac:dyDescent="0.15">
      <c r="A864" s="50"/>
      <c r="B864" s="12"/>
      <c r="C864" s="6"/>
      <c r="D864" s="6"/>
      <c r="E864" s="6"/>
      <c r="F864" s="10"/>
      <c r="G864" s="10"/>
      <c r="H864" s="10"/>
      <c r="I864" s="6"/>
      <c r="J864" s="6"/>
      <c r="K864" s="10"/>
      <c r="L864" s="53"/>
      <c r="M864" s="10"/>
      <c r="N864" s="10"/>
      <c r="O864" s="6"/>
      <c r="P864" s="10"/>
      <c r="Q864" s="10"/>
      <c r="R864" s="10"/>
      <c r="S864" s="6"/>
      <c r="T864" s="6"/>
      <c r="U864" s="10"/>
      <c r="V864" s="53"/>
      <c r="W864" s="10"/>
      <c r="X864" s="10"/>
      <c r="Y864" s="50">
        <v>86.538926605824003</v>
      </c>
      <c r="Z864" s="13">
        <f t="shared" si="39"/>
        <v>80</v>
      </c>
      <c r="AA864" s="6">
        <v>0.75160000000096971</v>
      </c>
      <c r="AB864" s="50">
        <v>78.176981177856007</v>
      </c>
      <c r="AC864" s="10">
        <f t="shared" si="40"/>
        <v>0.40377999999916181</v>
      </c>
      <c r="AD864" s="10">
        <f t="array" ref="AD864">STDEVP(IF(($Y$4:$Y$2354=AB864),$AA$4:$AA$2354,""))</f>
        <v>0</v>
      </c>
      <c r="AE864" s="10">
        <f t="array" ref="AE864">MEDIAN(IF($Y$4:$Y$2354=AB864,$AA$4:$AA$2354,""))</f>
        <v>0.40377999999916181</v>
      </c>
      <c r="AF864" s="6"/>
      <c r="AG864" s="6"/>
      <c r="AH864" s="10"/>
      <c r="AI864" s="53"/>
      <c r="AJ864" s="10"/>
      <c r="AK864" s="10"/>
    </row>
    <row r="865" spans="1:37" x14ac:dyDescent="0.15">
      <c r="A865" s="50"/>
      <c r="B865" s="12"/>
      <c r="C865" s="6"/>
      <c r="D865" s="6"/>
      <c r="E865" s="6"/>
      <c r="F865" s="10"/>
      <c r="G865" s="10"/>
      <c r="H865" s="10"/>
      <c r="I865" s="6"/>
      <c r="J865" s="6"/>
      <c r="K865" s="10"/>
      <c r="L865" s="53"/>
      <c r="M865" s="10"/>
      <c r="N865" s="10"/>
      <c r="O865" s="6"/>
      <c r="P865" s="10"/>
      <c r="Q865" s="10"/>
      <c r="R865" s="10"/>
      <c r="S865" s="6"/>
      <c r="T865" s="6"/>
      <c r="U865" s="10"/>
      <c r="V865" s="53"/>
      <c r="W865" s="10"/>
      <c r="X865" s="10"/>
      <c r="Y865" s="50">
        <v>86.466840869375986</v>
      </c>
      <c r="Z865" s="13">
        <f t="shared" si="39"/>
        <v>80</v>
      </c>
      <c r="AA865" s="6">
        <v>0.76105500000300697</v>
      </c>
      <c r="AB865" s="50">
        <v>78.249066914304009</v>
      </c>
      <c r="AC865" s="10">
        <f t="shared" si="40"/>
        <v>0.62826000000130389</v>
      </c>
      <c r="AD865" s="10">
        <f t="array" ref="AD865">STDEVP(IF(($Y$4:$Y$2354=AB865),$AA$4:$AA$2354,""))</f>
        <v>0</v>
      </c>
      <c r="AE865" s="10">
        <f t="array" ref="AE865">MEDIAN(IF($Y$4:$Y$2354=AB865,$AA$4:$AA$2354,""))</f>
        <v>0.62826000000130389</v>
      </c>
      <c r="AF865" s="6"/>
      <c r="AG865" s="6"/>
      <c r="AH865" s="10"/>
      <c r="AI865" s="53"/>
      <c r="AJ865" s="10"/>
      <c r="AK865" s="10"/>
    </row>
    <row r="866" spans="1:37" x14ac:dyDescent="0.15">
      <c r="A866" s="50"/>
      <c r="B866" s="12"/>
      <c r="C866" s="6"/>
      <c r="D866" s="6"/>
      <c r="E866" s="6"/>
      <c r="F866" s="10"/>
      <c r="G866" s="10"/>
      <c r="H866" s="10"/>
      <c r="I866" s="6"/>
      <c r="J866" s="6"/>
      <c r="K866" s="10"/>
      <c r="L866" s="53"/>
      <c r="M866" s="10"/>
      <c r="N866" s="10"/>
      <c r="O866" s="6"/>
      <c r="P866" s="10"/>
      <c r="Q866" s="10"/>
      <c r="R866" s="10"/>
      <c r="S866" s="6"/>
      <c r="T866" s="6"/>
      <c r="U866" s="10"/>
      <c r="V866" s="53"/>
      <c r="W866" s="10"/>
      <c r="X866" s="10"/>
      <c r="Y866" s="50">
        <v>86.899355288064001</v>
      </c>
      <c r="Z866" s="13">
        <f t="shared" si="39"/>
        <v>80</v>
      </c>
      <c r="AA866" s="6">
        <v>0.76851000000463676</v>
      </c>
      <c r="AB866" s="50">
        <v>78.285109782527996</v>
      </c>
      <c r="AC866" s="10">
        <f t="shared" si="40"/>
        <v>0.6937100000014893</v>
      </c>
      <c r="AD866" s="10">
        <f t="array" ref="AD866">STDEVP(IF(($Y$4:$Y$2354=AB866),$AA$4:$AA$2354,""))</f>
        <v>0</v>
      </c>
      <c r="AE866" s="10">
        <f t="array" ref="AE866">MEDIAN(IF($Y$4:$Y$2354=AB866,$AA$4:$AA$2354,""))</f>
        <v>0.6937100000014893</v>
      </c>
      <c r="AF866" s="6"/>
      <c r="AG866" s="6"/>
      <c r="AH866" s="10"/>
      <c r="AI866" s="53"/>
      <c r="AJ866" s="10"/>
      <c r="AK866" s="10"/>
    </row>
    <row r="867" spans="1:37" x14ac:dyDescent="0.15">
      <c r="A867" s="50"/>
      <c r="B867" s="12"/>
      <c r="C867" s="6"/>
      <c r="D867" s="6"/>
      <c r="E867" s="6"/>
      <c r="F867" s="10"/>
      <c r="G867" s="10"/>
      <c r="H867" s="10"/>
      <c r="I867" s="6"/>
      <c r="J867" s="6"/>
      <c r="K867" s="10"/>
      <c r="L867" s="53"/>
      <c r="M867" s="10"/>
      <c r="N867" s="10"/>
      <c r="O867" s="6"/>
      <c r="P867" s="10"/>
      <c r="Q867" s="10"/>
      <c r="R867" s="10"/>
      <c r="S867" s="6"/>
      <c r="T867" s="6"/>
      <c r="U867" s="10"/>
      <c r="V867" s="53"/>
      <c r="W867" s="10"/>
      <c r="X867" s="10"/>
      <c r="Y867" s="50">
        <v>87.367912574975989</v>
      </c>
      <c r="Z867" s="13">
        <f t="shared" si="39"/>
        <v>80</v>
      </c>
      <c r="AA867" s="6">
        <v>0.76696500000079504</v>
      </c>
      <c r="AB867" s="50">
        <v>78.357195518975999</v>
      </c>
      <c r="AC867" s="10">
        <f t="shared" si="40"/>
        <v>0.39023500000015132</v>
      </c>
      <c r="AD867" s="10">
        <f t="array" ref="AD867">STDEVP(IF(($Y$4:$Y$2354=AB867),$AA$4:$AA$2354,""))</f>
        <v>0</v>
      </c>
      <c r="AE867" s="10">
        <f t="array" ref="AE867">MEDIAN(IF($Y$4:$Y$2354=AB867,$AA$4:$AA$2354,""))</f>
        <v>0.39023500000015132</v>
      </c>
      <c r="AF867" s="6"/>
      <c r="AG867" s="6"/>
      <c r="AH867" s="10"/>
      <c r="AI867" s="53"/>
      <c r="AJ867" s="10"/>
      <c r="AK867" s="10"/>
    </row>
    <row r="868" spans="1:37" x14ac:dyDescent="0.15">
      <c r="A868" s="50"/>
      <c r="B868" s="12"/>
      <c r="C868" s="6"/>
      <c r="D868" s="6"/>
      <c r="E868" s="6"/>
      <c r="F868" s="10"/>
      <c r="G868" s="10"/>
      <c r="H868" s="10"/>
      <c r="I868" s="6"/>
      <c r="J868" s="6"/>
      <c r="K868" s="10"/>
      <c r="L868" s="53"/>
      <c r="M868" s="10"/>
      <c r="N868" s="10"/>
      <c r="O868" s="6"/>
      <c r="P868" s="10"/>
      <c r="Q868" s="10"/>
      <c r="R868" s="10"/>
      <c r="S868" s="6"/>
      <c r="T868" s="6"/>
      <c r="U868" s="10"/>
      <c r="V868" s="53"/>
      <c r="W868" s="10"/>
      <c r="X868" s="10"/>
      <c r="Y868" s="50">
        <v>87.692298388992</v>
      </c>
      <c r="Z868" s="13">
        <f t="shared" si="39"/>
        <v>80</v>
      </c>
      <c r="AA868" s="6">
        <v>0.76642000000079502</v>
      </c>
      <c r="AB868" s="50">
        <v>78.3932383872</v>
      </c>
      <c r="AC868" s="10">
        <f t="shared" si="40"/>
        <v>0.62780500000473816</v>
      </c>
      <c r="AD868" s="10">
        <f t="array" ref="AD868">STDEVP(IF(($Y$4:$Y$2354=AB868),$AA$4:$AA$2354,""))</f>
        <v>0</v>
      </c>
      <c r="AE868" s="10">
        <f t="array" ref="AE868">MEDIAN(IF($Y$4:$Y$2354=AB868,$AA$4:$AA$2354,""))</f>
        <v>0.62780500000473816</v>
      </c>
      <c r="AF868" s="6"/>
      <c r="AG868" s="6"/>
      <c r="AH868" s="10"/>
      <c r="AI868" s="53"/>
      <c r="AJ868" s="10"/>
      <c r="AK868" s="10"/>
    </row>
    <row r="869" spans="1:37" x14ac:dyDescent="0.15">
      <c r="A869" s="50"/>
      <c r="B869" s="12"/>
      <c r="C869" s="6"/>
      <c r="D869" s="6"/>
      <c r="E869" s="6"/>
      <c r="F869" s="10"/>
      <c r="G869" s="10"/>
      <c r="H869" s="10"/>
      <c r="I869" s="6"/>
      <c r="J869" s="6"/>
      <c r="K869" s="10"/>
      <c r="L869" s="53"/>
      <c r="M869" s="10"/>
      <c r="N869" s="10"/>
      <c r="O869" s="6"/>
      <c r="P869" s="10"/>
      <c r="Q869" s="10"/>
      <c r="R869" s="10"/>
      <c r="S869" s="6"/>
      <c r="T869" s="6"/>
      <c r="U869" s="10"/>
      <c r="V869" s="53"/>
      <c r="W869" s="10"/>
      <c r="X869" s="10"/>
      <c r="Y869" s="50">
        <v>87.692298388992</v>
      </c>
      <c r="Z869" s="13">
        <f t="shared" si="39"/>
        <v>80</v>
      </c>
      <c r="AA869" s="6">
        <v>0.84941999999951445</v>
      </c>
      <c r="AB869" s="50">
        <v>78.429281255424002</v>
      </c>
      <c r="AC869" s="10">
        <f t="shared" si="40"/>
        <v>0.61060750000393094</v>
      </c>
      <c r="AD869" s="10">
        <f t="array" ref="AD869">STDEVP(IF(($Y$4:$Y$2354=AB869),$AA$4:$AA$2354,""))</f>
        <v>0.23618749999894856</v>
      </c>
      <c r="AE869" s="10">
        <f t="array" ref="AE869">MEDIAN(IF($Y$4:$Y$2354=AB869,$AA$4:$AA$2354,""))</f>
        <v>0.61060750000393094</v>
      </c>
      <c r="AF869" s="6"/>
      <c r="AG869" s="6"/>
      <c r="AH869" s="10"/>
      <c r="AI869" s="53"/>
      <c r="AJ869" s="10"/>
      <c r="AK869" s="10"/>
    </row>
    <row r="870" spans="1:37" x14ac:dyDescent="0.15">
      <c r="A870" s="50"/>
      <c r="B870" s="12"/>
      <c r="C870" s="6"/>
      <c r="D870" s="6"/>
      <c r="E870" s="6"/>
      <c r="F870" s="10"/>
      <c r="G870" s="10"/>
      <c r="H870" s="10"/>
      <c r="I870" s="6"/>
      <c r="J870" s="6"/>
      <c r="K870" s="10"/>
      <c r="L870" s="53"/>
      <c r="M870" s="10"/>
      <c r="N870" s="10"/>
      <c r="O870" s="6"/>
      <c r="P870" s="10"/>
      <c r="Q870" s="10"/>
      <c r="R870" s="10"/>
      <c r="S870" s="6"/>
      <c r="T870" s="6"/>
      <c r="U870" s="10"/>
      <c r="V870" s="53"/>
      <c r="W870" s="10"/>
      <c r="X870" s="10"/>
      <c r="Y870" s="50">
        <v>88.413155753471997</v>
      </c>
      <c r="Z870" s="13">
        <f t="shared" si="39"/>
        <v>80</v>
      </c>
      <c r="AA870" s="6">
        <v>0.91087500000486954</v>
      </c>
      <c r="AB870" s="50">
        <v>78.465324123648003</v>
      </c>
      <c r="AC870" s="10">
        <f t="shared" si="40"/>
        <v>0.42368000000538331</v>
      </c>
      <c r="AD870" s="10">
        <f t="array" ref="AD870">STDEVP(IF(($Y$4:$Y$2354=AB870),$AA$4:$AA$2354,""))</f>
        <v>0</v>
      </c>
      <c r="AE870" s="10">
        <f t="array" ref="AE870">MEDIAN(IF($Y$4:$Y$2354=AB870,$AA$4:$AA$2354,""))</f>
        <v>0.42368000000538331</v>
      </c>
      <c r="AF870" s="6"/>
      <c r="AG870" s="6"/>
      <c r="AH870" s="10"/>
      <c r="AI870" s="53"/>
      <c r="AJ870" s="10"/>
      <c r="AK870" s="10"/>
    </row>
    <row r="871" spans="1:37" x14ac:dyDescent="0.15">
      <c r="A871" s="50"/>
      <c r="B871" s="12"/>
      <c r="C871" s="6"/>
      <c r="D871" s="6"/>
      <c r="E871" s="6"/>
      <c r="F871" s="10"/>
      <c r="G871" s="10"/>
      <c r="H871" s="10"/>
      <c r="I871" s="6"/>
      <c r="J871" s="6"/>
      <c r="K871" s="10"/>
      <c r="L871" s="53"/>
      <c r="M871" s="10"/>
      <c r="N871" s="10"/>
      <c r="O871" s="6"/>
      <c r="P871" s="10"/>
      <c r="Q871" s="10"/>
      <c r="R871" s="10"/>
      <c r="S871" s="6"/>
      <c r="T871" s="6"/>
      <c r="U871" s="10"/>
      <c r="V871" s="53"/>
      <c r="W871" s="10"/>
      <c r="X871" s="10"/>
      <c r="Y871" s="50">
        <v>89.025884513279991</v>
      </c>
      <c r="Z871" s="13">
        <f t="shared" si="39"/>
        <v>80</v>
      </c>
      <c r="AA871" s="6">
        <v>0.88033000000603367</v>
      </c>
      <c r="AB871" s="50">
        <v>78.501366991872004</v>
      </c>
      <c r="AC871" s="10">
        <f t="shared" si="40"/>
        <v>0.64697750000072396</v>
      </c>
      <c r="AD871" s="10">
        <f t="array" ref="AD871">STDEVP(IF(($Y$4:$Y$2354=AB871),$AA$4:$AA$2354,""))</f>
        <v>1.5627499999012584E-2</v>
      </c>
      <c r="AE871" s="10">
        <f t="array" ref="AE871">MEDIAN(IF($Y$4:$Y$2354=AB871,$AA$4:$AA$2354,""))</f>
        <v>0.64697750000072396</v>
      </c>
      <c r="AF871" s="6"/>
      <c r="AG871" s="6"/>
      <c r="AH871" s="10"/>
      <c r="AI871" s="53"/>
      <c r="AJ871" s="10"/>
      <c r="AK871" s="10"/>
    </row>
    <row r="872" spans="1:37" x14ac:dyDescent="0.15">
      <c r="A872" s="50"/>
      <c r="B872" s="12"/>
      <c r="C872" s="6"/>
      <c r="D872" s="6"/>
      <c r="E872" s="6"/>
      <c r="F872" s="10"/>
      <c r="G872" s="10"/>
      <c r="H872" s="10"/>
      <c r="I872" s="6"/>
      <c r="J872" s="6"/>
      <c r="K872" s="10"/>
      <c r="L872" s="53"/>
      <c r="M872" s="10"/>
      <c r="N872" s="10"/>
      <c r="O872" s="6"/>
      <c r="P872" s="10"/>
      <c r="Q872" s="10"/>
      <c r="R872" s="10"/>
      <c r="S872" s="6"/>
      <c r="T872" s="6"/>
      <c r="U872" s="10"/>
      <c r="V872" s="53"/>
      <c r="W872" s="10"/>
      <c r="X872" s="10"/>
      <c r="Y872" s="50">
        <v>89.242141722623998</v>
      </c>
      <c r="Z872" s="13">
        <f t="shared" si="39"/>
        <v>80</v>
      </c>
      <c r="AA872" s="6">
        <v>0.966785000005568</v>
      </c>
      <c r="AB872" s="50">
        <v>78.717624201215997</v>
      </c>
      <c r="AC872" s="10">
        <f t="shared" si="40"/>
        <v>0.84988500000328693</v>
      </c>
      <c r="AD872" s="10">
        <f t="array" ref="AD872">STDEVP(IF(($Y$4:$Y$2354=AB872),$AA$4:$AA$2354,""))</f>
        <v>0</v>
      </c>
      <c r="AE872" s="10">
        <f t="array" ref="AE872">MEDIAN(IF($Y$4:$Y$2354=AB872,$AA$4:$AA$2354,""))</f>
        <v>0.84988500000328693</v>
      </c>
      <c r="AF872" s="6"/>
      <c r="AG872" s="6"/>
      <c r="AH872" s="10"/>
      <c r="AI872" s="53"/>
      <c r="AJ872" s="10"/>
      <c r="AK872" s="10"/>
    </row>
    <row r="873" spans="1:37" x14ac:dyDescent="0.15">
      <c r="A873" s="50"/>
      <c r="B873" s="12"/>
      <c r="C873" s="6"/>
      <c r="D873" s="6"/>
      <c r="E873" s="6"/>
      <c r="F873" s="10"/>
      <c r="G873" s="10"/>
      <c r="H873" s="10"/>
      <c r="I873" s="6"/>
      <c r="J873" s="6"/>
      <c r="K873" s="10"/>
      <c r="L873" s="53"/>
      <c r="M873" s="10"/>
      <c r="N873" s="10"/>
      <c r="O873" s="6"/>
      <c r="P873" s="10"/>
      <c r="Q873" s="10"/>
      <c r="R873" s="10"/>
      <c r="S873" s="6"/>
      <c r="T873" s="6"/>
      <c r="U873" s="10"/>
      <c r="V873" s="53"/>
      <c r="W873" s="10"/>
      <c r="X873" s="10"/>
      <c r="Y873" s="50">
        <v>89.42235606374399</v>
      </c>
      <c r="Z873" s="13">
        <f t="shared" si="39"/>
        <v>80</v>
      </c>
      <c r="AA873" s="6">
        <v>0.98923999999933976</v>
      </c>
      <c r="AB873" s="50">
        <v>78.789709937664</v>
      </c>
      <c r="AC873" s="10">
        <f t="shared" si="40"/>
        <v>0.41922500000072671</v>
      </c>
      <c r="AD873" s="10">
        <f t="array" ref="AD873">STDEVP(IF(($Y$4:$Y$2354=AB873),$AA$4:$AA$2354,""))</f>
        <v>0</v>
      </c>
      <c r="AE873" s="10">
        <f t="array" ref="AE873">MEDIAN(IF($Y$4:$Y$2354=AB873,$AA$4:$AA$2354,""))</f>
        <v>0.41922500000072671</v>
      </c>
      <c r="AF873" s="6"/>
      <c r="AG873" s="6"/>
      <c r="AH873" s="10"/>
      <c r="AI873" s="53"/>
      <c r="AJ873" s="10"/>
      <c r="AK873" s="10"/>
    </row>
    <row r="874" spans="1:37" x14ac:dyDescent="0.15">
      <c r="A874" s="50"/>
      <c r="B874" s="12"/>
      <c r="C874" s="6"/>
      <c r="D874" s="6"/>
      <c r="E874" s="6"/>
      <c r="F874" s="10"/>
      <c r="G874" s="10"/>
      <c r="H874" s="10"/>
      <c r="I874" s="6"/>
      <c r="J874" s="6"/>
      <c r="K874" s="10"/>
      <c r="L874" s="53"/>
      <c r="M874" s="10"/>
      <c r="N874" s="10"/>
      <c r="O874" s="6"/>
      <c r="P874" s="10"/>
      <c r="Q874" s="10"/>
      <c r="R874" s="10"/>
      <c r="S874" s="6"/>
      <c r="T874" s="6"/>
      <c r="U874" s="10"/>
      <c r="V874" s="53"/>
      <c r="W874" s="10"/>
      <c r="X874" s="10"/>
      <c r="Y874" s="50">
        <v>89.170055986175996</v>
      </c>
      <c r="Z874" s="13">
        <f t="shared" si="39"/>
        <v>80</v>
      </c>
      <c r="AA874" s="6">
        <v>0.9626950000013188</v>
      </c>
      <c r="AB874" s="50">
        <v>78.861795674112003</v>
      </c>
      <c r="AC874" s="10">
        <f t="shared" si="40"/>
        <v>0.42096500000222731</v>
      </c>
      <c r="AD874" s="10">
        <f t="array" ref="AD874">STDEVP(IF(($Y$4:$Y$2354=AB874),$AA$4:$AA$2354,""))</f>
        <v>4.8301660600317611E-2</v>
      </c>
      <c r="AE874" s="10">
        <f t="array" ref="AE874">MEDIAN(IF($Y$4:$Y$2354=AB874,$AA$4:$AA$2354,""))</f>
        <v>0.38869000000358556</v>
      </c>
      <c r="AF874" s="6"/>
      <c r="AG874" s="6"/>
      <c r="AH874" s="10"/>
      <c r="AI874" s="53"/>
      <c r="AJ874" s="10"/>
      <c r="AK874" s="10"/>
    </row>
    <row r="875" spans="1:37" x14ac:dyDescent="0.15">
      <c r="A875" s="50"/>
      <c r="B875" s="12"/>
      <c r="C875" s="6"/>
      <c r="D875" s="6"/>
      <c r="E875" s="6"/>
      <c r="F875" s="10"/>
      <c r="G875" s="10"/>
      <c r="H875" s="10"/>
      <c r="I875" s="6"/>
      <c r="J875" s="6"/>
      <c r="K875" s="10"/>
      <c r="L875" s="53"/>
      <c r="M875" s="10"/>
      <c r="N875" s="10"/>
      <c r="O875" s="6"/>
      <c r="P875" s="10"/>
      <c r="Q875" s="10"/>
      <c r="R875" s="10"/>
      <c r="S875" s="6"/>
      <c r="T875" s="6"/>
      <c r="U875" s="10"/>
      <c r="V875" s="53"/>
      <c r="W875" s="10"/>
      <c r="X875" s="10"/>
      <c r="Y875" s="50">
        <v>89.170055986175996</v>
      </c>
      <c r="Z875" s="13">
        <f t="shared" si="39"/>
        <v>80</v>
      </c>
      <c r="AA875" s="6">
        <v>0.97215000000335605</v>
      </c>
      <c r="AB875" s="50">
        <v>78.89783854233599</v>
      </c>
      <c r="AC875" s="10">
        <f t="shared" si="40"/>
        <v>0.25167000000427775</v>
      </c>
      <c r="AD875" s="10">
        <f t="array" ref="AD875">STDEVP(IF(($Y$4:$Y$2354=AB875),$AA$4:$AA$2354,""))</f>
        <v>0</v>
      </c>
      <c r="AE875" s="10">
        <f t="array" ref="AE875">MEDIAN(IF($Y$4:$Y$2354=AB875,$AA$4:$AA$2354,""))</f>
        <v>0.25167000000427775</v>
      </c>
      <c r="AF875" s="6"/>
      <c r="AG875" s="6"/>
      <c r="AH875" s="10"/>
      <c r="AI875" s="53"/>
      <c r="AJ875" s="10"/>
      <c r="AK875" s="10"/>
    </row>
    <row r="876" spans="1:37" x14ac:dyDescent="0.15">
      <c r="A876" s="50"/>
      <c r="B876" s="12"/>
      <c r="C876" s="6"/>
      <c r="D876" s="6"/>
      <c r="E876" s="6"/>
      <c r="F876" s="10"/>
      <c r="G876" s="10"/>
      <c r="H876" s="10"/>
      <c r="I876" s="6"/>
      <c r="J876" s="6"/>
      <c r="K876" s="10"/>
      <c r="L876" s="53"/>
      <c r="M876" s="10"/>
      <c r="N876" s="10"/>
      <c r="O876" s="6"/>
      <c r="P876" s="10"/>
      <c r="Q876" s="10"/>
      <c r="R876" s="10"/>
      <c r="S876" s="6"/>
      <c r="T876" s="6"/>
      <c r="U876" s="10"/>
      <c r="V876" s="53"/>
      <c r="W876" s="10"/>
      <c r="X876" s="10"/>
      <c r="Y876" s="50">
        <v>89.206098854399997</v>
      </c>
      <c r="Z876" s="13">
        <f t="shared" si="39"/>
        <v>80</v>
      </c>
      <c r="AA876" s="6">
        <v>0.98660500000277396</v>
      </c>
      <c r="AB876" s="50">
        <v>78.933881410559991</v>
      </c>
      <c r="AC876" s="10">
        <f t="shared" si="40"/>
        <v>0.37124000000590307</v>
      </c>
      <c r="AD876" s="10">
        <f t="array" ref="AD876">STDEVP(IF(($Y$4:$Y$2354=AB876),$AA$4:$AA$2354,""))</f>
        <v>0</v>
      </c>
      <c r="AE876" s="10">
        <f t="array" ref="AE876">MEDIAN(IF($Y$4:$Y$2354=AB876,$AA$4:$AA$2354,""))</f>
        <v>0.37124000000590307</v>
      </c>
      <c r="AF876" s="6"/>
      <c r="AG876" s="6"/>
      <c r="AH876" s="10"/>
      <c r="AI876" s="53"/>
      <c r="AJ876" s="10"/>
      <c r="AK876" s="10"/>
    </row>
    <row r="877" spans="1:37" x14ac:dyDescent="0.15">
      <c r="A877" s="50"/>
      <c r="B877" s="12"/>
      <c r="C877" s="6"/>
      <c r="D877" s="6"/>
      <c r="E877" s="6"/>
      <c r="F877" s="10"/>
      <c r="G877" s="10"/>
      <c r="H877" s="10"/>
      <c r="I877" s="6"/>
      <c r="J877" s="6"/>
      <c r="K877" s="10"/>
      <c r="L877" s="53"/>
      <c r="M877" s="10"/>
      <c r="N877" s="10"/>
      <c r="O877" s="6"/>
      <c r="P877" s="10"/>
      <c r="Q877" s="10"/>
      <c r="R877" s="10"/>
      <c r="S877" s="6"/>
      <c r="T877" s="6"/>
      <c r="U877" s="10"/>
      <c r="V877" s="53"/>
      <c r="W877" s="10"/>
      <c r="X877" s="10"/>
      <c r="Y877" s="50">
        <v>85.169297613311997</v>
      </c>
      <c r="Z877" s="13">
        <f t="shared" si="39"/>
        <v>80</v>
      </c>
      <c r="AA877" s="6">
        <v>0.98642500000318134</v>
      </c>
      <c r="AB877" s="50">
        <v>78.969924278783992</v>
      </c>
      <c r="AC877" s="10">
        <f t="shared" si="40"/>
        <v>0.45789000000142055</v>
      </c>
      <c r="AD877" s="10">
        <f t="array" ref="AD877">STDEVP(IF(($Y$4:$Y$2354=AB877),$AA$4:$AA$2354,""))</f>
        <v>0</v>
      </c>
      <c r="AE877" s="10">
        <f t="array" ref="AE877">MEDIAN(IF($Y$4:$Y$2354=AB877,$AA$4:$AA$2354,""))</f>
        <v>0.45789000000142055</v>
      </c>
      <c r="AF877" s="6"/>
      <c r="AG877" s="6"/>
      <c r="AH877" s="10"/>
      <c r="AI877" s="53"/>
      <c r="AJ877" s="10"/>
      <c r="AK877" s="10"/>
    </row>
    <row r="878" spans="1:37" x14ac:dyDescent="0.15">
      <c r="A878" s="50"/>
      <c r="B878" s="12"/>
      <c r="C878" s="6"/>
      <c r="D878" s="6"/>
      <c r="E878" s="6"/>
      <c r="F878" s="10"/>
      <c r="G878" s="10"/>
      <c r="H878" s="10"/>
      <c r="I878" s="6"/>
      <c r="J878" s="6"/>
      <c r="K878" s="10"/>
      <c r="L878" s="53"/>
      <c r="M878" s="10"/>
      <c r="N878" s="10"/>
      <c r="O878" s="6"/>
      <c r="P878" s="10"/>
      <c r="Q878" s="10"/>
      <c r="R878" s="10"/>
      <c r="S878" s="6"/>
      <c r="T878" s="6"/>
      <c r="U878" s="10"/>
      <c r="V878" s="53"/>
      <c r="W878" s="10"/>
      <c r="X878" s="10"/>
      <c r="Y878" s="50">
        <v>85.385554822656005</v>
      </c>
      <c r="Z878" s="13">
        <f t="shared" si="39"/>
        <v>80</v>
      </c>
      <c r="AA878" s="6">
        <v>0.96688000000294849</v>
      </c>
      <c r="AB878" s="50">
        <v>79.005967147008008</v>
      </c>
      <c r="AC878" s="10">
        <f t="shared" si="40"/>
        <v>0.40214499999916176</v>
      </c>
      <c r="AD878" s="10">
        <f t="array" ref="AD878">STDEVP(IF(($Y$4:$Y$2354=AB878),$AA$4:$AA$2354,""))</f>
        <v>0</v>
      </c>
      <c r="AE878" s="10">
        <f t="array" ref="AE878">MEDIAN(IF($Y$4:$Y$2354=AB878,$AA$4:$AA$2354,""))</f>
        <v>0.40214499999916176</v>
      </c>
      <c r="AF878" s="6"/>
      <c r="AG878" s="6"/>
      <c r="AH878" s="10"/>
      <c r="AI878" s="53"/>
      <c r="AJ878" s="10"/>
      <c r="AK878" s="10"/>
    </row>
    <row r="879" spans="1:37" x14ac:dyDescent="0.15">
      <c r="A879" s="50"/>
      <c r="B879" s="12"/>
      <c r="C879" s="6"/>
      <c r="D879" s="6"/>
      <c r="E879" s="6"/>
      <c r="F879" s="10"/>
      <c r="G879" s="10"/>
      <c r="H879" s="10"/>
      <c r="I879" s="6"/>
      <c r="J879" s="6"/>
      <c r="K879" s="10"/>
      <c r="L879" s="53"/>
      <c r="M879" s="10"/>
      <c r="N879" s="10"/>
      <c r="O879" s="6"/>
      <c r="P879" s="10"/>
      <c r="Q879" s="10"/>
      <c r="R879" s="10"/>
      <c r="S879" s="6"/>
      <c r="T879" s="6"/>
      <c r="U879" s="10"/>
      <c r="V879" s="53"/>
      <c r="W879" s="10"/>
      <c r="X879" s="10"/>
      <c r="Y879" s="50">
        <v>85.854112109568007</v>
      </c>
      <c r="Z879" s="13">
        <f t="shared" si="39"/>
        <v>80</v>
      </c>
      <c r="AA879" s="6">
        <v>0.96933499999992168</v>
      </c>
      <c r="AB879" s="50">
        <v>79.042010015231995</v>
      </c>
      <c r="AC879" s="10">
        <f t="shared" si="40"/>
        <v>0.57994999999904939</v>
      </c>
      <c r="AD879" s="10">
        <f t="array" ref="AD879">STDEVP(IF(($Y$4:$Y$2354=AB879),$AA$4:$AA$2354,""))</f>
        <v>0</v>
      </c>
      <c r="AE879" s="10">
        <f t="array" ref="AE879">MEDIAN(IF($Y$4:$Y$2354=AB879,$AA$4:$AA$2354,""))</f>
        <v>0.57994999999904939</v>
      </c>
      <c r="AF879" s="6"/>
      <c r="AG879" s="6"/>
      <c r="AH879" s="10"/>
      <c r="AI879" s="53"/>
      <c r="AJ879" s="10"/>
      <c r="AK879" s="10"/>
    </row>
    <row r="880" spans="1:37" x14ac:dyDescent="0.15">
      <c r="A880" s="50"/>
      <c r="B880" s="12"/>
      <c r="C880" s="6"/>
      <c r="D880" s="6"/>
      <c r="E880" s="6"/>
      <c r="F880" s="10"/>
      <c r="G880" s="10"/>
      <c r="H880" s="10"/>
      <c r="I880" s="6"/>
      <c r="J880" s="6"/>
      <c r="K880" s="10"/>
      <c r="L880" s="53"/>
      <c r="M880" s="10"/>
      <c r="N880" s="10"/>
      <c r="O880" s="6"/>
      <c r="P880" s="10"/>
      <c r="Q880" s="10"/>
      <c r="R880" s="10"/>
      <c r="S880" s="6"/>
      <c r="T880" s="6"/>
      <c r="U880" s="10"/>
      <c r="V880" s="53"/>
      <c r="W880" s="10"/>
      <c r="X880" s="10"/>
      <c r="Y880" s="50">
        <v>86.538926605824003</v>
      </c>
      <c r="Z880" s="13">
        <f t="shared" si="39"/>
        <v>80</v>
      </c>
      <c r="AA880" s="6">
        <v>0.9667899999995142</v>
      </c>
      <c r="AB880" s="50">
        <v>79.078052883455996</v>
      </c>
      <c r="AC880" s="10">
        <f t="shared" si="40"/>
        <v>0.53680000000316674</v>
      </c>
      <c r="AD880" s="10">
        <f t="array" ref="AD880">STDEVP(IF(($Y$4:$Y$2354=AB880),$AA$4:$AA$2354,""))</f>
        <v>0</v>
      </c>
      <c r="AE880" s="10">
        <f t="array" ref="AE880">MEDIAN(IF($Y$4:$Y$2354=AB880,$AA$4:$AA$2354,""))</f>
        <v>0.53680000000316674</v>
      </c>
      <c r="AF880" s="6"/>
      <c r="AG880" s="6"/>
      <c r="AH880" s="10"/>
      <c r="AI880" s="53"/>
      <c r="AJ880" s="10"/>
      <c r="AK880" s="10"/>
    </row>
    <row r="881" spans="1:37" x14ac:dyDescent="0.15">
      <c r="A881" s="50"/>
      <c r="B881" s="12"/>
      <c r="C881" s="6"/>
      <c r="D881" s="6"/>
      <c r="E881" s="6"/>
      <c r="F881" s="10"/>
      <c r="G881" s="10"/>
      <c r="H881" s="10"/>
      <c r="I881" s="6"/>
      <c r="J881" s="6"/>
      <c r="K881" s="10"/>
      <c r="L881" s="53"/>
      <c r="M881" s="10"/>
      <c r="N881" s="10"/>
      <c r="O881" s="6"/>
      <c r="P881" s="10"/>
      <c r="Q881" s="10"/>
      <c r="R881" s="10"/>
      <c r="S881" s="6"/>
      <c r="T881" s="6"/>
      <c r="U881" s="10"/>
      <c r="V881" s="53"/>
      <c r="W881" s="10"/>
      <c r="X881" s="10"/>
      <c r="Y881" s="50">
        <v>87.115612497408009</v>
      </c>
      <c r="Z881" s="13">
        <f t="shared" si="39"/>
        <v>80</v>
      </c>
      <c r="AA881" s="6">
        <v>0.98324499999933956</v>
      </c>
      <c r="AB881" s="50">
        <v>79.114095751679997</v>
      </c>
      <c r="AC881" s="10">
        <f t="shared" si="40"/>
        <v>0.51679250000215371</v>
      </c>
      <c r="AD881" s="10">
        <f t="array" ref="AD881">STDEVP(IF(($Y$4:$Y$2354=AB881),$AA$4:$AA$2354,""))</f>
        <v>0.11328249999874275</v>
      </c>
      <c r="AE881" s="10">
        <f t="array" ref="AE881">MEDIAN(IF($Y$4:$Y$2354=AB881,$AA$4:$AA$2354,""))</f>
        <v>0.51679250000215371</v>
      </c>
      <c r="AF881" s="6"/>
      <c r="AG881" s="6"/>
      <c r="AH881" s="10"/>
      <c r="AI881" s="53"/>
      <c r="AJ881" s="10"/>
      <c r="AK881" s="10"/>
    </row>
    <row r="882" spans="1:37" x14ac:dyDescent="0.15">
      <c r="A882" s="50"/>
      <c r="B882" s="12"/>
      <c r="C882" s="6"/>
      <c r="D882" s="6"/>
      <c r="E882" s="6"/>
      <c r="F882" s="10"/>
      <c r="G882" s="10"/>
      <c r="H882" s="10"/>
      <c r="I882" s="6"/>
      <c r="J882" s="6"/>
      <c r="K882" s="10"/>
      <c r="L882" s="53"/>
      <c r="M882" s="10"/>
      <c r="N882" s="10"/>
      <c r="O882" s="6"/>
      <c r="P882" s="10"/>
      <c r="Q882" s="10"/>
      <c r="R882" s="10"/>
      <c r="S882" s="6"/>
      <c r="T882" s="6"/>
      <c r="U882" s="10"/>
      <c r="V882" s="53"/>
      <c r="W882" s="10"/>
      <c r="X882" s="10"/>
      <c r="Y882" s="50">
        <v>87.944598466559995</v>
      </c>
      <c r="Z882" s="13">
        <f t="shared" si="39"/>
        <v>80</v>
      </c>
      <c r="AA882" s="6">
        <v>0.96070000000213351</v>
      </c>
      <c r="AB882" s="50">
        <v>79.222224356352001</v>
      </c>
      <c r="AC882" s="10">
        <f t="shared" si="40"/>
        <v>0.38750499999892907</v>
      </c>
      <c r="AD882" s="10">
        <f t="array" ref="AD882">STDEVP(IF(($Y$4:$Y$2354=AB882),$AA$4:$AA$2354,""))</f>
        <v>0</v>
      </c>
      <c r="AE882" s="10">
        <f t="array" ref="AE882">MEDIAN(IF($Y$4:$Y$2354=AB882,$AA$4:$AA$2354,""))</f>
        <v>0.38750499999892907</v>
      </c>
      <c r="AF882" s="6"/>
      <c r="AG882" s="6"/>
      <c r="AH882" s="10"/>
      <c r="AI882" s="53"/>
      <c r="AJ882" s="10"/>
      <c r="AK882" s="10"/>
    </row>
    <row r="883" spans="1:37" x14ac:dyDescent="0.15">
      <c r="A883" s="50"/>
      <c r="B883" s="12"/>
      <c r="C883" s="6"/>
      <c r="D883" s="6"/>
      <c r="E883" s="6"/>
      <c r="F883" s="10"/>
      <c r="G883" s="10"/>
      <c r="H883" s="10"/>
      <c r="I883" s="6"/>
      <c r="J883" s="6"/>
      <c r="K883" s="10"/>
      <c r="L883" s="53"/>
      <c r="M883" s="10"/>
      <c r="N883" s="10"/>
      <c r="O883" s="6"/>
      <c r="P883" s="10"/>
      <c r="Q883" s="10"/>
      <c r="R883" s="10"/>
      <c r="S883" s="6"/>
      <c r="T883" s="6"/>
      <c r="U883" s="10"/>
      <c r="V883" s="53"/>
      <c r="W883" s="10"/>
      <c r="X883" s="10"/>
      <c r="Y883" s="50">
        <v>88.809627303935997</v>
      </c>
      <c r="Z883" s="13">
        <f t="shared" si="39"/>
        <v>80</v>
      </c>
      <c r="AA883" s="6">
        <v>0.9641550000029484</v>
      </c>
      <c r="AB883" s="50">
        <v>79.258267224575988</v>
      </c>
      <c r="AC883" s="10">
        <f t="shared" si="40"/>
        <v>0.3900550000005587</v>
      </c>
      <c r="AD883" s="10">
        <f t="array" ref="AD883">STDEVP(IF(($Y$4:$Y$2354=AB883),$AA$4:$AA$2354,""))</f>
        <v>0</v>
      </c>
      <c r="AE883" s="10">
        <f t="array" ref="AE883">MEDIAN(IF($Y$4:$Y$2354=AB883,$AA$4:$AA$2354,""))</f>
        <v>0.3900550000005587</v>
      </c>
      <c r="AF883" s="6"/>
      <c r="AG883" s="6"/>
      <c r="AH883" s="10"/>
      <c r="AI883" s="53"/>
      <c r="AJ883" s="10"/>
      <c r="AK883" s="10"/>
    </row>
    <row r="884" spans="1:37" x14ac:dyDescent="0.15">
      <c r="A884" s="50"/>
      <c r="B884" s="12"/>
      <c r="C884" s="6"/>
      <c r="D884" s="6"/>
      <c r="E884" s="6"/>
      <c r="F884" s="10"/>
      <c r="G884" s="10"/>
      <c r="H884" s="10"/>
      <c r="I884" s="6"/>
      <c r="J884" s="6"/>
      <c r="K884" s="10"/>
      <c r="L884" s="53"/>
      <c r="M884" s="10"/>
      <c r="N884" s="10"/>
      <c r="O884" s="6"/>
      <c r="P884" s="10"/>
      <c r="Q884" s="10"/>
      <c r="R884" s="10"/>
      <c r="S884" s="6"/>
      <c r="T884" s="6"/>
      <c r="U884" s="10"/>
      <c r="V884" s="53"/>
      <c r="W884" s="10"/>
      <c r="X884" s="10"/>
      <c r="Y884" s="50">
        <v>89.782784745984003</v>
      </c>
      <c r="Z884" s="13">
        <f t="shared" si="39"/>
        <v>80</v>
      </c>
      <c r="AA884" s="6">
        <v>0.96861000000032904</v>
      </c>
      <c r="AB884" s="50">
        <v>79.294310092799989</v>
      </c>
      <c r="AC884" s="10">
        <f t="shared" si="40"/>
        <v>0.54950125000466832</v>
      </c>
      <c r="AD884" s="10">
        <f t="array" ref="AD884">STDEVP(IF(($Y$4:$Y$2354=AB884),$AA$4:$AA$2354,""))</f>
        <v>9.7425991551031169E-2</v>
      </c>
      <c r="AE884" s="10">
        <f t="array" ref="AE884">MEDIAN(IF($Y$4:$Y$2354=AB884,$AA$4:$AA$2354,""))</f>
        <v>0.58593750000435996</v>
      </c>
      <c r="AF884" s="6"/>
      <c r="AG884" s="6"/>
      <c r="AH884" s="10"/>
      <c r="AI884" s="53"/>
      <c r="AJ884" s="10"/>
      <c r="AK884" s="10"/>
    </row>
    <row r="885" spans="1:37" x14ac:dyDescent="0.15">
      <c r="A885" s="50"/>
      <c r="B885" s="12"/>
      <c r="C885" s="6"/>
      <c r="D885" s="6"/>
      <c r="E885" s="6"/>
      <c r="F885" s="10"/>
      <c r="G885" s="10"/>
      <c r="H885" s="10"/>
      <c r="I885" s="6"/>
      <c r="J885" s="6"/>
      <c r="K885" s="10"/>
      <c r="L885" s="53"/>
      <c r="M885" s="10"/>
      <c r="N885" s="10"/>
      <c r="O885" s="6"/>
      <c r="P885" s="10"/>
      <c r="Q885" s="10"/>
      <c r="R885" s="10"/>
      <c r="S885" s="6"/>
      <c r="T885" s="6"/>
      <c r="U885" s="10"/>
      <c r="V885" s="53"/>
      <c r="W885" s="10"/>
      <c r="X885" s="10"/>
      <c r="Y885" s="50">
        <v>91.440756684288004</v>
      </c>
      <c r="Z885" s="13">
        <f t="shared" si="39"/>
        <v>90</v>
      </c>
      <c r="AA885" s="6">
        <v>0.96906500000417073</v>
      </c>
      <c r="AB885" s="50">
        <v>79.330352961024005</v>
      </c>
      <c r="AC885" s="10">
        <f t="shared" si="40"/>
        <v>0.64589500000456357</v>
      </c>
      <c r="AD885" s="10">
        <f t="array" ref="AD885">STDEVP(IF(($Y$4:$Y$2354=AB885),$AA$4:$AA$2354,""))</f>
        <v>0</v>
      </c>
      <c r="AE885" s="10">
        <f t="array" ref="AE885">MEDIAN(IF($Y$4:$Y$2354=AB885,$AA$4:$AA$2354,""))</f>
        <v>0.64589500000456357</v>
      </c>
      <c r="AF885" s="6"/>
      <c r="AG885" s="6"/>
      <c r="AH885" s="10"/>
      <c r="AI885" s="53"/>
      <c r="AJ885" s="10"/>
      <c r="AK885" s="10"/>
    </row>
    <row r="886" spans="1:37" x14ac:dyDescent="0.15">
      <c r="A886" s="50"/>
      <c r="B886" s="12"/>
      <c r="C886" s="6"/>
      <c r="D886" s="6"/>
      <c r="E886" s="6"/>
      <c r="F886" s="10"/>
      <c r="G886" s="10"/>
      <c r="H886" s="10"/>
      <c r="I886" s="6"/>
      <c r="J886" s="6"/>
      <c r="K886" s="10"/>
      <c r="L886" s="53"/>
      <c r="M886" s="10"/>
      <c r="N886" s="10"/>
      <c r="O886" s="6"/>
      <c r="P886" s="10"/>
      <c r="Q886" s="10"/>
      <c r="R886" s="10"/>
      <c r="S886" s="6"/>
      <c r="T886" s="6"/>
      <c r="U886" s="10"/>
      <c r="V886" s="53"/>
      <c r="W886" s="10"/>
      <c r="X886" s="10"/>
      <c r="Y886" s="50">
        <v>92.485999862783999</v>
      </c>
      <c r="Z886" s="13">
        <f t="shared" si="39"/>
        <v>90</v>
      </c>
      <c r="AA886" s="6">
        <v>1.097500000201701E-2</v>
      </c>
      <c r="AB886" s="50">
        <v>79.366395829247992</v>
      </c>
      <c r="AC886" s="10">
        <f t="shared" si="40"/>
        <v>0.6790599999995619</v>
      </c>
      <c r="AD886" s="10">
        <f t="array" ref="AD886">STDEVP(IF(($Y$4:$Y$2354=AB886),$AA$4:$AA$2354,""))</f>
        <v>0</v>
      </c>
      <c r="AE886" s="10">
        <f t="array" ref="AE886">MEDIAN(IF($Y$4:$Y$2354=AB886,$AA$4:$AA$2354,""))</f>
        <v>0.6790599999995619</v>
      </c>
      <c r="AF886" s="6"/>
      <c r="AG886" s="6"/>
      <c r="AH886" s="10"/>
      <c r="AI886" s="53"/>
      <c r="AJ886" s="10"/>
      <c r="AK886" s="10"/>
    </row>
    <row r="887" spans="1:37" x14ac:dyDescent="0.15">
      <c r="A887" s="50"/>
      <c r="B887" s="12"/>
      <c r="C887" s="6"/>
      <c r="D887" s="6"/>
      <c r="E887" s="6"/>
      <c r="F887" s="10"/>
      <c r="G887" s="10"/>
      <c r="H887" s="10"/>
      <c r="I887" s="6"/>
      <c r="J887" s="6"/>
      <c r="K887" s="10"/>
      <c r="L887" s="53"/>
      <c r="M887" s="10"/>
      <c r="N887" s="10"/>
      <c r="O887" s="6"/>
      <c r="P887" s="10"/>
      <c r="Q887" s="10"/>
      <c r="R887" s="10"/>
      <c r="S887" s="6"/>
      <c r="T887" s="6"/>
      <c r="U887" s="10"/>
      <c r="V887" s="53"/>
      <c r="W887" s="10"/>
      <c r="X887" s="10"/>
      <c r="Y887" s="50">
        <v>92.594128467456002</v>
      </c>
      <c r="Z887" s="13">
        <f t="shared" si="39"/>
        <v>90</v>
      </c>
      <c r="AA887" s="6">
        <v>0.9749750000019588</v>
      </c>
      <c r="AB887" s="50">
        <v>79.402438697472007</v>
      </c>
      <c r="AC887" s="10">
        <f t="shared" si="40"/>
        <v>0.7082250000041963</v>
      </c>
      <c r="AD887" s="10">
        <f t="array" ref="AD887">STDEVP(IF(($Y$4:$Y$2354=AB887),$AA$4:$AA$2354,""))</f>
        <v>0.11103366523940549</v>
      </c>
      <c r="AE887" s="10">
        <f t="array" ref="AE887">MEDIAN(IF($Y$4:$Y$2354=AB887,$AA$4:$AA$2354,""))</f>
        <v>0.62998500000473823</v>
      </c>
      <c r="AF887" s="6"/>
      <c r="AG887" s="6"/>
      <c r="AH887" s="10"/>
      <c r="AI887" s="53"/>
      <c r="AJ887" s="10"/>
      <c r="AK887" s="10"/>
    </row>
    <row r="888" spans="1:37" x14ac:dyDescent="0.15">
      <c r="A888" s="50"/>
      <c r="B888" s="12"/>
      <c r="C888" s="6"/>
      <c r="D888" s="6"/>
      <c r="E888" s="6"/>
      <c r="F888" s="10"/>
      <c r="G888" s="10"/>
      <c r="H888" s="10"/>
      <c r="I888" s="6"/>
      <c r="J888" s="6"/>
      <c r="K888" s="10"/>
      <c r="L888" s="53"/>
      <c r="M888" s="10"/>
      <c r="N888" s="10"/>
      <c r="O888" s="6"/>
      <c r="P888" s="10"/>
      <c r="Q888" s="10"/>
      <c r="R888" s="10"/>
      <c r="S888" s="6"/>
      <c r="T888" s="6"/>
      <c r="U888" s="10"/>
      <c r="V888" s="53"/>
      <c r="W888" s="10"/>
      <c r="X888" s="10"/>
      <c r="Y888" s="50">
        <v>92.594128467456002</v>
      </c>
      <c r="Z888" s="13">
        <f t="shared" si="39"/>
        <v>90</v>
      </c>
      <c r="AA888" s="6">
        <v>6.0430000004927376E-2</v>
      </c>
      <c r="AB888" s="50">
        <v>79.438481565695994</v>
      </c>
      <c r="AC888" s="10">
        <f t="shared" si="40"/>
        <v>0.70225500000311913</v>
      </c>
      <c r="AD888" s="10">
        <f t="array" ref="AD888">STDEVP(IF(($Y$4:$Y$2354=AB888),$AA$4:$AA$2354,""))</f>
        <v>0</v>
      </c>
      <c r="AE888" s="10">
        <f t="array" ref="AE888">MEDIAN(IF($Y$4:$Y$2354=AB888,$AA$4:$AA$2354,""))</f>
        <v>0.70225500000311913</v>
      </c>
      <c r="AF888" s="6"/>
      <c r="AG888" s="6"/>
      <c r="AH888" s="10"/>
      <c r="AI888" s="53"/>
      <c r="AJ888" s="10"/>
      <c r="AK888" s="10"/>
    </row>
    <row r="889" spans="1:37" x14ac:dyDescent="0.15">
      <c r="A889" s="50"/>
      <c r="B889" s="12"/>
      <c r="C889" s="6"/>
      <c r="D889" s="6"/>
      <c r="E889" s="6"/>
      <c r="F889" s="10"/>
      <c r="G889" s="10"/>
      <c r="H889" s="10"/>
      <c r="I889" s="6"/>
      <c r="J889" s="6"/>
      <c r="K889" s="10"/>
      <c r="L889" s="53"/>
      <c r="M889" s="10"/>
      <c r="N889" s="10"/>
      <c r="O889" s="6"/>
      <c r="P889" s="10"/>
      <c r="Q889" s="10"/>
      <c r="R889" s="10"/>
      <c r="S889" s="6"/>
      <c r="T889" s="6"/>
      <c r="U889" s="10"/>
      <c r="V889" s="53"/>
      <c r="W889" s="10"/>
      <c r="X889" s="10"/>
      <c r="Y889" s="50">
        <v>92.810385676799996</v>
      </c>
      <c r="Z889" s="13">
        <f t="shared" si="39"/>
        <v>90</v>
      </c>
      <c r="AA889" s="6">
        <v>7.2885000003937828E-2</v>
      </c>
      <c r="AB889" s="50">
        <v>79.582653038591985</v>
      </c>
      <c r="AC889" s="10">
        <f t="shared" si="40"/>
        <v>0.59171000000366147</v>
      </c>
      <c r="AD889" s="10">
        <f t="array" ref="AD889">STDEVP(IF(($Y$4:$Y$2354=AB889),$AA$4:$AA$2354,""))</f>
        <v>4.3999999998050043E-2</v>
      </c>
      <c r="AE889" s="10">
        <f t="array" ref="AE889">MEDIAN(IF($Y$4:$Y$2354=AB889,$AA$4:$AA$2354,""))</f>
        <v>0.59171000000366147</v>
      </c>
      <c r="AF889" s="6"/>
      <c r="AG889" s="6"/>
      <c r="AH889" s="10"/>
      <c r="AI889" s="53"/>
      <c r="AJ889" s="10"/>
      <c r="AK889" s="10"/>
    </row>
    <row r="890" spans="1:37" x14ac:dyDescent="0.15">
      <c r="A890" s="50"/>
      <c r="B890" s="12"/>
      <c r="C890" s="6"/>
      <c r="D890" s="6"/>
      <c r="E890" s="6"/>
      <c r="F890" s="10"/>
      <c r="G890" s="10"/>
      <c r="H890" s="10"/>
      <c r="I890" s="6"/>
      <c r="J890" s="6"/>
      <c r="K890" s="10"/>
      <c r="L890" s="53"/>
      <c r="M890" s="10"/>
      <c r="N890" s="10"/>
      <c r="O890" s="6"/>
      <c r="P890" s="10"/>
      <c r="Q890" s="10"/>
      <c r="R890" s="10"/>
      <c r="S890" s="6"/>
      <c r="T890" s="6"/>
      <c r="U890" s="10"/>
      <c r="V890" s="53"/>
      <c r="W890" s="10"/>
      <c r="X890" s="10"/>
      <c r="Y890" s="50">
        <v>93.278942963711998</v>
      </c>
      <c r="Z890" s="13">
        <f t="shared" si="39"/>
        <v>90</v>
      </c>
      <c r="AA890" s="6">
        <v>7.7340000001318465E-2</v>
      </c>
      <c r="AB890" s="50">
        <v>79.762867379711992</v>
      </c>
      <c r="AC890" s="10">
        <f t="shared" si="40"/>
        <v>0.47869500000131526</v>
      </c>
      <c r="AD890" s="10">
        <f t="array" ref="AD890">STDEVP(IF(($Y$4:$Y$2354=AB890),$AA$4:$AA$2354,""))</f>
        <v>0</v>
      </c>
      <c r="AE890" s="10">
        <f t="array" ref="AE890">MEDIAN(IF($Y$4:$Y$2354=AB890,$AA$4:$AA$2354,""))</f>
        <v>0.47869500000131526</v>
      </c>
      <c r="AF890" s="6"/>
      <c r="AG890" s="6"/>
      <c r="AH890" s="10"/>
      <c r="AI890" s="53"/>
      <c r="AJ890" s="10"/>
      <c r="AK890" s="10"/>
    </row>
    <row r="891" spans="1:37" x14ac:dyDescent="0.15">
      <c r="A891" s="50"/>
      <c r="B891" s="12"/>
      <c r="C891" s="6"/>
      <c r="D891" s="6"/>
      <c r="E891" s="6"/>
      <c r="F891" s="10"/>
      <c r="G891" s="10"/>
      <c r="H891" s="10"/>
      <c r="I891" s="6"/>
      <c r="J891" s="6"/>
      <c r="K891" s="10"/>
      <c r="L891" s="53"/>
      <c r="M891" s="10"/>
      <c r="N891" s="10"/>
      <c r="O891" s="6"/>
      <c r="P891" s="10"/>
      <c r="Q891" s="10"/>
      <c r="R891" s="10"/>
      <c r="S891" s="6"/>
      <c r="T891" s="6"/>
      <c r="U891" s="10"/>
      <c r="V891" s="53"/>
      <c r="W891" s="10"/>
      <c r="X891" s="10"/>
      <c r="Y891" s="50">
        <v>93.891671723519991</v>
      </c>
      <c r="Z891" s="13">
        <f t="shared" si="39"/>
        <v>90</v>
      </c>
      <c r="AA891" s="6">
        <v>6.7795000003122885E-2</v>
      </c>
      <c r="AB891" s="50">
        <v>79.907038852608011</v>
      </c>
      <c r="AC891" s="10">
        <f t="shared" si="40"/>
        <v>0.63716500000211895</v>
      </c>
      <c r="AD891" s="10">
        <f t="array" ref="AD891">STDEVP(IF(($Y$4:$Y$2354=AB891),$AA$4:$AA$2354,""))</f>
        <v>0</v>
      </c>
      <c r="AE891" s="10">
        <f t="array" ref="AE891">MEDIAN(IF($Y$4:$Y$2354=AB891,$AA$4:$AA$2354,""))</f>
        <v>0.63716500000211895</v>
      </c>
      <c r="AF891" s="6"/>
      <c r="AG891" s="6"/>
      <c r="AH891" s="10"/>
      <c r="AI891" s="53"/>
      <c r="AJ891" s="10"/>
      <c r="AK891" s="10"/>
    </row>
    <row r="892" spans="1:37" x14ac:dyDescent="0.15">
      <c r="A892" s="50"/>
      <c r="B892" s="12"/>
      <c r="C892" s="6"/>
      <c r="D892" s="6"/>
      <c r="E892" s="6"/>
      <c r="F892" s="10"/>
      <c r="G892" s="10"/>
      <c r="H892" s="10"/>
      <c r="I892" s="6"/>
      <c r="J892" s="6"/>
      <c r="K892" s="10"/>
      <c r="L892" s="53"/>
      <c r="M892" s="10"/>
      <c r="N892" s="10"/>
      <c r="O892" s="6"/>
      <c r="P892" s="10"/>
      <c r="Q892" s="10"/>
      <c r="R892" s="10"/>
      <c r="S892" s="6"/>
      <c r="T892" s="6"/>
      <c r="U892" s="10"/>
      <c r="V892" s="53"/>
      <c r="W892" s="10"/>
      <c r="X892" s="10"/>
      <c r="Y892" s="50">
        <v>94.071886064639997</v>
      </c>
      <c r="Z892" s="13">
        <f t="shared" si="39"/>
        <v>90</v>
      </c>
      <c r="AA892" s="6">
        <v>7.4250000000910976E-2</v>
      </c>
      <c r="AB892" s="50">
        <v>79.943081720831998</v>
      </c>
      <c r="AC892" s="10">
        <f t="shared" si="40"/>
        <v>0.66251500000357821</v>
      </c>
      <c r="AD892" s="10">
        <f t="array" ref="AD892">STDEVP(IF(($Y$4:$Y$2354=AB892),$AA$4:$AA$2354,""))</f>
        <v>0</v>
      </c>
      <c r="AE892" s="10">
        <f t="array" ref="AE892">MEDIAN(IF($Y$4:$Y$2354=AB892,$AA$4:$AA$2354,""))</f>
        <v>0.66251500000357821</v>
      </c>
      <c r="AF892" s="6"/>
      <c r="AG892" s="6"/>
      <c r="AH892" s="10"/>
      <c r="AI892" s="53"/>
      <c r="AJ892" s="10"/>
      <c r="AK892" s="10"/>
    </row>
    <row r="893" spans="1:37" x14ac:dyDescent="0.15">
      <c r="A893" s="50"/>
      <c r="B893" s="12"/>
      <c r="C893" s="6"/>
      <c r="D893" s="6"/>
      <c r="E893" s="6"/>
      <c r="F893" s="10"/>
      <c r="G893" s="10"/>
      <c r="H893" s="10"/>
      <c r="I893" s="6"/>
      <c r="J893" s="6"/>
      <c r="K893" s="10"/>
      <c r="L893" s="53"/>
      <c r="M893" s="10"/>
      <c r="N893" s="10"/>
      <c r="O893" s="6"/>
      <c r="P893" s="10"/>
      <c r="Q893" s="10"/>
      <c r="R893" s="10"/>
      <c r="S893" s="6"/>
      <c r="T893" s="6"/>
      <c r="U893" s="10"/>
      <c r="V893" s="53"/>
      <c r="W893" s="10"/>
      <c r="X893" s="10"/>
      <c r="Y893" s="50">
        <v>94.107928932863999</v>
      </c>
      <c r="Z893" s="13">
        <f t="shared" si="39"/>
        <v>90</v>
      </c>
      <c r="AA893" s="6">
        <v>6.4705000002715396E-2</v>
      </c>
      <c r="AB893" s="50">
        <v>80.231424666624008</v>
      </c>
      <c r="AC893" s="10">
        <f t="shared" si="40"/>
        <v>0.46568500000061008</v>
      </c>
      <c r="AD893" s="10">
        <f t="array" ref="AD893">STDEVP(IF(($Y$4:$Y$2354=AB893),$AA$4:$AA$2354,""))</f>
        <v>0.2135599999997666</v>
      </c>
      <c r="AE893" s="10">
        <f t="array" ref="AE893">MEDIAN(IF($Y$4:$Y$2354=AB893,$AA$4:$AA$2354,""))</f>
        <v>0.46568500000061008</v>
      </c>
      <c r="AF893" s="6"/>
      <c r="AG893" s="6"/>
      <c r="AH893" s="10"/>
      <c r="AI893" s="53"/>
      <c r="AJ893" s="10"/>
      <c r="AK893" s="10"/>
    </row>
    <row r="894" spans="1:37" x14ac:dyDescent="0.15">
      <c r="A894" s="50"/>
      <c r="B894" s="12"/>
      <c r="C894" s="6"/>
      <c r="D894" s="6"/>
      <c r="E894" s="6"/>
      <c r="F894" s="10"/>
      <c r="G894" s="10"/>
      <c r="H894" s="10"/>
      <c r="I894" s="6"/>
      <c r="J894" s="6"/>
      <c r="K894" s="10"/>
      <c r="L894" s="53"/>
      <c r="M894" s="10"/>
      <c r="N894" s="10"/>
      <c r="O894" s="6"/>
      <c r="P894" s="10"/>
      <c r="Q894" s="10"/>
      <c r="R894" s="10"/>
      <c r="S894" s="6"/>
      <c r="T894" s="6"/>
      <c r="U894" s="10"/>
      <c r="V894" s="53"/>
      <c r="W894" s="10"/>
      <c r="X894" s="10"/>
      <c r="Y894" s="50">
        <v>94.756700560895993</v>
      </c>
      <c r="Z894" s="13">
        <f t="shared" si="39"/>
        <v>90</v>
      </c>
      <c r="AA894" s="6">
        <v>6.4160000002715378E-2</v>
      </c>
      <c r="AB894" s="50">
        <v>80.339553271295998</v>
      </c>
      <c r="AC894" s="10">
        <f t="shared" si="40"/>
        <v>0.4811500000055644</v>
      </c>
      <c r="AD894" s="10">
        <f t="array" ref="AD894">STDEVP(IF(($Y$4:$Y$2354=AB894),$AA$4:$AA$2354,""))</f>
        <v>0</v>
      </c>
      <c r="AE894" s="10">
        <f t="array" ref="AE894">MEDIAN(IF($Y$4:$Y$2354=AB894,$AA$4:$AA$2354,""))</f>
        <v>0.4811500000055644</v>
      </c>
      <c r="AF894" s="6"/>
      <c r="AG894" s="6"/>
      <c r="AH894" s="10"/>
      <c r="AI894" s="53"/>
      <c r="AJ894" s="10"/>
      <c r="AK894" s="10"/>
    </row>
    <row r="895" spans="1:37" x14ac:dyDescent="0.15">
      <c r="A895" s="50"/>
      <c r="B895" s="12"/>
      <c r="C895" s="6"/>
      <c r="D895" s="6"/>
      <c r="E895" s="6"/>
      <c r="F895" s="10"/>
      <c r="G895" s="10"/>
      <c r="H895" s="10"/>
      <c r="I895" s="6"/>
      <c r="J895" s="6"/>
      <c r="K895" s="10"/>
      <c r="L895" s="53"/>
      <c r="M895" s="10"/>
      <c r="N895" s="10"/>
      <c r="O895" s="6"/>
      <c r="P895" s="10"/>
      <c r="Q895" s="10"/>
      <c r="R895" s="10"/>
      <c r="S895" s="6"/>
      <c r="T895" s="6"/>
      <c r="U895" s="10"/>
      <c r="V895" s="53"/>
      <c r="W895" s="10"/>
      <c r="X895" s="10"/>
      <c r="Y895" s="50">
        <v>95.585686530048008</v>
      </c>
      <c r="Z895" s="13">
        <f t="shared" si="39"/>
        <v>90</v>
      </c>
      <c r="AA895" s="6">
        <v>6.3615000002715361E-2</v>
      </c>
      <c r="AB895" s="50">
        <v>80.375596139519999</v>
      </c>
      <c r="AC895" s="10">
        <f t="shared" si="40"/>
        <v>0.83316000000043466</v>
      </c>
      <c r="AD895" s="10">
        <f t="array" ref="AD895">STDEVP(IF(($Y$4:$Y$2354=AB895),$AA$4:$AA$2354,""))</f>
        <v>0</v>
      </c>
      <c r="AE895" s="10">
        <f t="array" ref="AE895">MEDIAN(IF($Y$4:$Y$2354=AB895,$AA$4:$AA$2354,""))</f>
        <v>0.83316000000043466</v>
      </c>
      <c r="AF895" s="6"/>
      <c r="AG895" s="6"/>
      <c r="AH895" s="10"/>
      <c r="AI895" s="53"/>
      <c r="AJ895" s="10"/>
      <c r="AK895" s="10"/>
    </row>
    <row r="896" spans="1:37" x14ac:dyDescent="0.15">
      <c r="A896" s="50"/>
      <c r="B896" s="12"/>
      <c r="C896" s="6"/>
      <c r="D896" s="6"/>
      <c r="E896" s="6"/>
      <c r="F896" s="10"/>
      <c r="G896" s="10"/>
      <c r="H896" s="10"/>
      <c r="I896" s="6"/>
      <c r="J896" s="6"/>
      <c r="K896" s="10"/>
      <c r="L896" s="53"/>
      <c r="M896" s="10"/>
      <c r="N896" s="10"/>
      <c r="O896" s="6"/>
      <c r="P896" s="10"/>
      <c r="Q896" s="10"/>
      <c r="R896" s="10"/>
      <c r="S896" s="6"/>
      <c r="T896" s="6"/>
      <c r="U896" s="10"/>
      <c r="V896" s="53"/>
      <c r="W896" s="10"/>
      <c r="X896" s="10"/>
      <c r="Y896" s="50">
        <v>96.162372421631986</v>
      </c>
      <c r="Z896" s="13">
        <f t="shared" si="39"/>
        <v>90</v>
      </c>
      <c r="AA896" s="6">
        <v>5.6070000004927234E-2</v>
      </c>
      <c r="AB896" s="50">
        <v>80.483724744191989</v>
      </c>
      <c r="AC896" s="10">
        <f t="shared" si="40"/>
        <v>0.61940500000356047</v>
      </c>
      <c r="AD896" s="10">
        <f t="array" ref="AD896">STDEVP(IF(($Y$4:$Y$2354=AB896),$AA$4:$AA$2354,""))</f>
        <v>4.7000000002299203E-2</v>
      </c>
      <c r="AE896" s="10">
        <f t="array" ref="AE896">MEDIAN(IF($Y$4:$Y$2354=AB896,$AA$4:$AA$2354,""))</f>
        <v>0.61940500000356047</v>
      </c>
      <c r="AF896" s="6"/>
      <c r="AG896" s="6"/>
      <c r="AH896" s="10"/>
      <c r="AI896" s="53"/>
      <c r="AJ896" s="10"/>
      <c r="AK896" s="10"/>
    </row>
    <row r="897" spans="1:37" x14ac:dyDescent="0.15">
      <c r="A897" s="50"/>
      <c r="B897" s="12"/>
      <c r="C897" s="6"/>
      <c r="D897" s="6"/>
      <c r="E897" s="6"/>
      <c r="F897" s="10"/>
      <c r="G897" s="10"/>
      <c r="H897" s="10"/>
      <c r="I897" s="6"/>
      <c r="J897" s="6"/>
      <c r="K897" s="10"/>
      <c r="L897" s="53"/>
      <c r="M897" s="10"/>
      <c r="N897" s="10"/>
      <c r="O897" s="6"/>
      <c r="P897" s="10"/>
      <c r="Q897" s="10"/>
      <c r="R897" s="10"/>
      <c r="S897" s="6"/>
      <c r="T897" s="6"/>
      <c r="U897" s="10"/>
      <c r="V897" s="53"/>
      <c r="W897" s="10"/>
      <c r="X897" s="10"/>
      <c r="Y897" s="50">
        <v>96.811144049663994</v>
      </c>
      <c r="Z897" s="13">
        <f t="shared" si="39"/>
        <v>90</v>
      </c>
      <c r="AA897" s="6">
        <v>5.2525000000678057E-2</v>
      </c>
      <c r="AB897" s="50">
        <v>80.555810480640005</v>
      </c>
      <c r="AC897" s="10">
        <f t="shared" si="40"/>
        <v>0.83797500000427649</v>
      </c>
      <c r="AD897" s="10">
        <f t="array" ref="AD897">STDEVP(IF(($Y$4:$Y$2354=AB897),$AA$4:$AA$2354,""))</f>
        <v>0</v>
      </c>
      <c r="AE897" s="10">
        <f t="array" ref="AE897">MEDIAN(IF($Y$4:$Y$2354=AB897,$AA$4:$AA$2354,""))</f>
        <v>0.83797500000427649</v>
      </c>
      <c r="AF897" s="6"/>
      <c r="AG897" s="6"/>
      <c r="AH897" s="10"/>
      <c r="AI897" s="53"/>
      <c r="AJ897" s="10"/>
      <c r="AK897" s="10"/>
    </row>
    <row r="898" spans="1:37" x14ac:dyDescent="0.15">
      <c r="A898" s="50"/>
      <c r="B898" s="12"/>
      <c r="C898" s="6"/>
      <c r="D898" s="6"/>
      <c r="E898" s="6"/>
      <c r="F898" s="10"/>
      <c r="G898" s="10"/>
      <c r="H898" s="10"/>
      <c r="I898" s="6"/>
      <c r="J898" s="6"/>
      <c r="K898" s="10"/>
      <c r="L898" s="53"/>
      <c r="M898" s="10"/>
      <c r="N898" s="10"/>
      <c r="O898" s="6"/>
      <c r="P898" s="10"/>
      <c r="Q898" s="10"/>
      <c r="R898" s="10"/>
      <c r="S898" s="6"/>
      <c r="T898" s="6"/>
      <c r="U898" s="10"/>
      <c r="V898" s="53"/>
      <c r="W898" s="10"/>
      <c r="X898" s="10"/>
      <c r="Y898" s="50">
        <v>98.649330329088002</v>
      </c>
      <c r="Z898" s="13">
        <f t="shared" si="39"/>
        <v>90</v>
      </c>
      <c r="AA898" s="6">
        <v>7.1435000004752558E-2</v>
      </c>
      <c r="AB898" s="50">
        <v>80.627896217088008</v>
      </c>
      <c r="AC898" s="10">
        <f t="shared" si="40"/>
        <v>0.67879000000381096</v>
      </c>
      <c r="AD898" s="10">
        <f t="array" ref="AD898">STDEVP(IF(($Y$4:$Y$2354=AB898),$AA$4:$AA$2354,""))</f>
        <v>0</v>
      </c>
      <c r="AE898" s="10">
        <f t="array" ref="AE898">MEDIAN(IF($Y$4:$Y$2354=AB898,$AA$4:$AA$2354,""))</f>
        <v>0.67879000000381096</v>
      </c>
      <c r="AF898" s="6"/>
      <c r="AG898" s="6"/>
      <c r="AH898" s="10"/>
      <c r="AI898" s="53"/>
      <c r="AJ898" s="10"/>
      <c r="AK898" s="10"/>
    </row>
    <row r="899" spans="1:37" x14ac:dyDescent="0.15">
      <c r="A899" s="50"/>
      <c r="B899" s="12"/>
      <c r="C899" s="6"/>
      <c r="D899" s="6"/>
      <c r="E899" s="6"/>
      <c r="F899" s="10"/>
      <c r="G899" s="10"/>
      <c r="H899" s="10"/>
      <c r="I899" s="6"/>
      <c r="J899" s="6"/>
      <c r="K899" s="10"/>
      <c r="L899" s="53"/>
      <c r="M899" s="10"/>
      <c r="N899" s="10"/>
      <c r="O899" s="6"/>
      <c r="P899" s="10"/>
      <c r="Q899" s="10"/>
      <c r="R899" s="10"/>
      <c r="S899" s="6"/>
      <c r="T899" s="6"/>
      <c r="U899" s="10"/>
      <c r="V899" s="53"/>
      <c r="W899" s="10"/>
      <c r="X899" s="10"/>
      <c r="Y899" s="50">
        <v>98.901630406655997</v>
      </c>
      <c r="Z899" s="13">
        <f t="shared" si="39"/>
        <v>90</v>
      </c>
      <c r="AA899" s="6">
        <v>6.0345000002715254E-2</v>
      </c>
      <c r="AB899" s="50">
        <v>80.663939085311995</v>
      </c>
      <c r="AC899" s="10">
        <f t="shared" si="40"/>
        <v>0.47915000000427499</v>
      </c>
      <c r="AD899" s="10">
        <f t="array" ref="AD899">STDEVP(IF(($Y$4:$Y$2354=AB899),$AA$4:$AA$2354,""))</f>
        <v>0.19282000000134053</v>
      </c>
      <c r="AE899" s="10">
        <f t="array" ref="AE899">MEDIAN(IF($Y$4:$Y$2354=AB899,$AA$4:$AA$2354,""))</f>
        <v>0.47915000000427499</v>
      </c>
      <c r="AF899" s="6"/>
      <c r="AG899" s="6"/>
      <c r="AH899" s="10"/>
      <c r="AI899" s="53"/>
      <c r="AJ899" s="10"/>
      <c r="AK899" s="10"/>
    </row>
    <row r="900" spans="1:37" x14ac:dyDescent="0.15">
      <c r="A900" s="50"/>
      <c r="B900" s="12"/>
      <c r="C900" s="6"/>
      <c r="D900" s="6"/>
      <c r="E900" s="6"/>
      <c r="F900" s="10"/>
      <c r="G900" s="10"/>
      <c r="H900" s="10"/>
      <c r="I900" s="6"/>
      <c r="J900" s="6"/>
      <c r="K900" s="10"/>
      <c r="L900" s="53"/>
      <c r="M900" s="10"/>
      <c r="N900" s="10"/>
      <c r="O900" s="6"/>
      <c r="P900" s="10"/>
      <c r="Q900" s="10"/>
      <c r="R900" s="10"/>
      <c r="S900" s="6"/>
      <c r="T900" s="6"/>
      <c r="U900" s="10"/>
      <c r="V900" s="53"/>
      <c r="W900" s="10"/>
      <c r="X900" s="10"/>
      <c r="Y900" s="50">
        <v>100.30730226739199</v>
      </c>
      <c r="Z900" s="13">
        <f t="shared" si="39"/>
        <v>100</v>
      </c>
      <c r="AA900" s="6">
        <v>0.14825500000265701</v>
      </c>
      <c r="AB900" s="50">
        <v>80.736024821759997</v>
      </c>
      <c r="AC900" s="10">
        <f t="shared" si="40"/>
        <v>0.74170000000229752</v>
      </c>
      <c r="AD900" s="10">
        <f t="array" ref="AD900">STDEVP(IF(($Y$4:$Y$2354=AB900),$AA$4:$AA$2354,""))</f>
        <v>0</v>
      </c>
      <c r="AE900" s="10">
        <f t="array" ref="AE900">MEDIAN(IF($Y$4:$Y$2354=AB900,$AA$4:$AA$2354,""))</f>
        <v>0.74170000000229752</v>
      </c>
      <c r="AF900" s="6"/>
      <c r="AG900" s="6"/>
      <c r="AH900" s="10"/>
      <c r="AI900" s="53"/>
      <c r="AJ900" s="10"/>
      <c r="AK900" s="10"/>
    </row>
    <row r="901" spans="1:37" x14ac:dyDescent="0.15">
      <c r="A901" s="50"/>
      <c r="B901" s="12"/>
      <c r="C901" s="6"/>
      <c r="D901" s="6"/>
      <c r="E901" s="6"/>
      <c r="F901" s="10"/>
      <c r="G901" s="10"/>
      <c r="H901" s="10"/>
      <c r="I901" s="6"/>
      <c r="J901" s="6"/>
      <c r="K901" s="10"/>
      <c r="L901" s="53"/>
      <c r="M901" s="10"/>
      <c r="N901" s="10"/>
      <c r="O901" s="6"/>
      <c r="P901" s="10"/>
      <c r="Q901" s="10"/>
      <c r="R901" s="10"/>
      <c r="S901" s="6"/>
      <c r="T901" s="6"/>
      <c r="U901" s="10"/>
      <c r="V901" s="53"/>
      <c r="W901" s="10"/>
      <c r="X901" s="10"/>
      <c r="Y901" s="50">
        <v>100.9200310272</v>
      </c>
      <c r="Z901" s="13">
        <f t="shared" ref="Z901:Z964" si="41">ROUNDDOWN(Y901/10,0)*10</f>
        <v>100</v>
      </c>
      <c r="AA901" s="6">
        <v>0.14071000000486888</v>
      </c>
      <c r="AB901" s="50">
        <v>80.772067689983999</v>
      </c>
      <c r="AC901" s="10">
        <f t="shared" ref="AC901:AC964" si="42">AVERAGEIF($Y$4:$Y$2354,AB901,$AA$4:$AA$2354)</f>
        <v>0.84861500000369428</v>
      </c>
      <c r="AD901" s="10">
        <f t="array" ref="AD901">STDEVP(IF(($Y$4:$Y$2354=AB901),$AA$4:$AA$2354,""))</f>
        <v>0</v>
      </c>
      <c r="AE901" s="10">
        <f t="array" ref="AE901">MEDIAN(IF($Y$4:$Y$2354=AB901,$AA$4:$AA$2354,""))</f>
        <v>0.84861500000369428</v>
      </c>
      <c r="AF901" s="6"/>
      <c r="AG901" s="6"/>
      <c r="AH901" s="10"/>
      <c r="AI901" s="53"/>
      <c r="AJ901" s="10"/>
      <c r="AK901" s="10"/>
    </row>
    <row r="902" spans="1:37" x14ac:dyDescent="0.15">
      <c r="A902" s="50"/>
      <c r="B902" s="12"/>
      <c r="C902" s="6"/>
      <c r="D902" s="6"/>
      <c r="E902" s="6"/>
      <c r="F902" s="10"/>
      <c r="G902" s="10"/>
      <c r="H902" s="10"/>
      <c r="I902" s="6"/>
      <c r="J902" s="6"/>
      <c r="K902" s="10"/>
      <c r="L902" s="53"/>
      <c r="M902" s="10"/>
      <c r="N902" s="10"/>
      <c r="O902" s="6"/>
      <c r="P902" s="10"/>
      <c r="Q902" s="10"/>
      <c r="R902" s="10"/>
      <c r="S902" s="6"/>
      <c r="T902" s="6"/>
      <c r="U902" s="10"/>
      <c r="V902" s="53"/>
      <c r="W902" s="10"/>
      <c r="X902" s="10"/>
      <c r="Y902" s="50">
        <v>101.67693125990399</v>
      </c>
      <c r="Z902" s="13">
        <f t="shared" si="41"/>
        <v>100</v>
      </c>
      <c r="AA902" s="6">
        <v>0.1591650000051017</v>
      </c>
      <c r="AB902" s="50">
        <v>80.880196294656002</v>
      </c>
      <c r="AC902" s="10">
        <f t="shared" si="42"/>
        <v>0.75315500000474223</v>
      </c>
      <c r="AD902" s="10">
        <f t="array" ref="AD902">STDEVP(IF(($Y$4:$Y$2354=AB902),$AA$4:$AA$2354,""))</f>
        <v>0</v>
      </c>
      <c r="AE902" s="10">
        <f t="array" ref="AE902">MEDIAN(IF($Y$4:$Y$2354=AB902,$AA$4:$AA$2354,""))</f>
        <v>0.75315500000474223</v>
      </c>
      <c r="AF902" s="6"/>
      <c r="AG902" s="6"/>
      <c r="AH902" s="10"/>
      <c r="AI902" s="53"/>
      <c r="AJ902" s="10"/>
      <c r="AK902" s="10"/>
    </row>
    <row r="903" spans="1:37" x14ac:dyDescent="0.15">
      <c r="A903" s="50"/>
      <c r="B903" s="12"/>
      <c r="C903" s="6"/>
      <c r="D903" s="6"/>
      <c r="E903" s="6"/>
      <c r="F903" s="10"/>
      <c r="G903" s="10"/>
      <c r="H903" s="10"/>
      <c r="I903" s="6"/>
      <c r="J903" s="6"/>
      <c r="K903" s="10"/>
      <c r="L903" s="53"/>
      <c r="M903" s="10"/>
      <c r="N903" s="10"/>
      <c r="O903" s="6"/>
      <c r="P903" s="10"/>
      <c r="Q903" s="10"/>
      <c r="R903" s="10"/>
      <c r="S903" s="6"/>
      <c r="T903" s="6"/>
      <c r="U903" s="10"/>
      <c r="V903" s="53"/>
      <c r="W903" s="10"/>
      <c r="X903" s="10"/>
      <c r="Y903" s="50">
        <v>102.109445678592</v>
      </c>
      <c r="Z903" s="13">
        <f t="shared" si="41"/>
        <v>100</v>
      </c>
      <c r="AA903" s="6">
        <v>0.15462000000428677</v>
      </c>
      <c r="AB903" s="50">
        <v>81.132496372223997</v>
      </c>
      <c r="AC903" s="10">
        <f t="shared" si="42"/>
        <v>0.39905000000480806</v>
      </c>
      <c r="AD903" s="10">
        <f t="array" ref="AD903">STDEVP(IF(($Y$4:$Y$2354=AB903),$AA$4:$AA$2354,""))</f>
        <v>0</v>
      </c>
      <c r="AE903" s="10">
        <f t="array" ref="AE903">MEDIAN(IF($Y$4:$Y$2354=AB903,$AA$4:$AA$2354,""))</f>
        <v>0.39905000000480806</v>
      </c>
      <c r="AF903" s="6"/>
      <c r="AG903" s="6"/>
      <c r="AH903" s="10"/>
      <c r="AI903" s="53"/>
      <c r="AJ903" s="10"/>
      <c r="AK903" s="10"/>
    </row>
    <row r="904" spans="1:37" x14ac:dyDescent="0.15">
      <c r="A904" s="50"/>
      <c r="B904" s="12"/>
      <c r="C904" s="6"/>
      <c r="D904" s="6"/>
      <c r="E904" s="6"/>
      <c r="F904" s="10"/>
      <c r="G904" s="10"/>
      <c r="H904" s="10"/>
      <c r="I904" s="6"/>
      <c r="J904" s="6"/>
      <c r="K904" s="10"/>
      <c r="L904" s="53"/>
      <c r="M904" s="10"/>
      <c r="N904" s="10"/>
      <c r="O904" s="6"/>
      <c r="P904" s="10"/>
      <c r="Q904" s="10"/>
      <c r="R904" s="10"/>
      <c r="S904" s="6"/>
      <c r="T904" s="6"/>
      <c r="U904" s="10"/>
      <c r="V904" s="53"/>
      <c r="W904" s="10"/>
      <c r="X904" s="10"/>
      <c r="Y904" s="50">
        <v>101.712974128128</v>
      </c>
      <c r="Z904" s="13">
        <f t="shared" si="41"/>
        <v>100</v>
      </c>
      <c r="AA904" s="6">
        <v>0.25007500000201666</v>
      </c>
      <c r="AB904" s="50">
        <v>81.168539240447998</v>
      </c>
      <c r="AC904" s="10">
        <f t="shared" si="42"/>
        <v>0.31287500000095547</v>
      </c>
      <c r="AD904" s="10">
        <f t="array" ref="AD904">STDEVP(IF(($Y$4:$Y$2354=AB904),$AA$4:$AA$2354,""))</f>
        <v>0</v>
      </c>
      <c r="AE904" s="10">
        <f t="array" ref="AE904">MEDIAN(IF($Y$4:$Y$2354=AB904,$AA$4:$AA$2354,""))</f>
        <v>0.31287500000095547</v>
      </c>
      <c r="AF904" s="6"/>
      <c r="AG904" s="6"/>
      <c r="AH904" s="10"/>
      <c r="AI904" s="53"/>
      <c r="AJ904" s="10"/>
      <c r="AK904" s="10"/>
    </row>
    <row r="905" spans="1:37" x14ac:dyDescent="0.15">
      <c r="A905" s="50"/>
      <c r="B905" s="12"/>
      <c r="C905" s="6"/>
      <c r="D905" s="6"/>
      <c r="E905" s="6"/>
      <c r="F905" s="10"/>
      <c r="G905" s="10"/>
      <c r="H905" s="10"/>
      <c r="I905" s="6"/>
      <c r="J905" s="6"/>
      <c r="K905" s="10"/>
      <c r="L905" s="53"/>
      <c r="M905" s="10"/>
      <c r="N905" s="10"/>
      <c r="O905" s="6"/>
      <c r="P905" s="10"/>
      <c r="Q905" s="10"/>
      <c r="R905" s="10"/>
      <c r="S905" s="6"/>
      <c r="T905" s="6"/>
      <c r="U905" s="10"/>
      <c r="V905" s="53"/>
      <c r="W905" s="10"/>
      <c r="X905" s="10"/>
      <c r="Y905" s="50">
        <v>101.20837397299199</v>
      </c>
      <c r="Z905" s="13">
        <f t="shared" si="41"/>
        <v>100</v>
      </c>
      <c r="AA905" s="6">
        <v>0.2369849999995719</v>
      </c>
      <c r="AB905" s="50">
        <v>81.240624976896001</v>
      </c>
      <c r="AC905" s="10">
        <f t="shared" si="42"/>
        <v>0.70580000000009235</v>
      </c>
      <c r="AD905" s="10">
        <f t="array" ref="AD905">STDEVP(IF(($Y$4:$Y$2354=AB905),$AA$4:$AA$2354,""))</f>
        <v>0</v>
      </c>
      <c r="AE905" s="10">
        <f t="array" ref="AE905">MEDIAN(IF($Y$4:$Y$2354=AB905,$AA$4:$AA$2354,""))</f>
        <v>0.70580000000009235</v>
      </c>
      <c r="AF905" s="6"/>
      <c r="AG905" s="6"/>
      <c r="AH905" s="10"/>
      <c r="AI905" s="53"/>
      <c r="AJ905" s="10"/>
      <c r="AK905" s="10"/>
    </row>
    <row r="906" spans="1:37" x14ac:dyDescent="0.15">
      <c r="A906" s="50"/>
      <c r="B906" s="12"/>
      <c r="C906" s="6"/>
      <c r="D906" s="6"/>
      <c r="E906" s="6"/>
      <c r="F906" s="10"/>
      <c r="G906" s="10"/>
      <c r="H906" s="10"/>
      <c r="I906" s="6"/>
      <c r="J906" s="6"/>
      <c r="K906" s="10"/>
      <c r="L906" s="53"/>
      <c r="M906" s="10"/>
      <c r="N906" s="10"/>
      <c r="O906" s="6"/>
      <c r="P906" s="10"/>
      <c r="Q906" s="10"/>
      <c r="R906" s="10"/>
      <c r="S906" s="6"/>
      <c r="T906" s="6"/>
      <c r="U906" s="10"/>
      <c r="V906" s="53"/>
      <c r="W906" s="10"/>
      <c r="X906" s="10"/>
      <c r="Y906" s="50">
        <v>100.84794529075199</v>
      </c>
      <c r="Z906" s="13">
        <f t="shared" si="41"/>
        <v>100</v>
      </c>
      <c r="AA906" s="6">
        <v>0.26544000000184198</v>
      </c>
      <c r="AB906" s="50">
        <v>81.312710713343989</v>
      </c>
      <c r="AC906" s="10">
        <f t="shared" si="42"/>
        <v>0.43831500000439383</v>
      </c>
      <c r="AD906" s="10">
        <f t="array" ref="AD906">STDEVP(IF(($Y$4:$Y$2354=AB906),$AA$4:$AA$2354,""))</f>
        <v>0</v>
      </c>
      <c r="AE906" s="10">
        <f t="array" ref="AE906">MEDIAN(IF($Y$4:$Y$2354=AB906,$AA$4:$AA$2354,""))</f>
        <v>0.43831500000439383</v>
      </c>
      <c r="AF906" s="6"/>
      <c r="AG906" s="6"/>
      <c r="AH906" s="10"/>
      <c r="AI906" s="53"/>
      <c r="AJ906" s="10"/>
      <c r="AK906" s="10"/>
    </row>
    <row r="907" spans="1:37" x14ac:dyDescent="0.15">
      <c r="A907" s="50"/>
      <c r="B907" s="12"/>
      <c r="C907" s="6"/>
      <c r="D907" s="6"/>
      <c r="E907" s="6"/>
      <c r="F907" s="10"/>
      <c r="G907" s="10"/>
      <c r="H907" s="10"/>
      <c r="I907" s="6"/>
      <c r="J907" s="6"/>
      <c r="K907" s="10"/>
      <c r="L907" s="53"/>
      <c r="M907" s="10"/>
      <c r="N907" s="10"/>
      <c r="O907" s="6"/>
      <c r="P907" s="10"/>
      <c r="Q907" s="10"/>
      <c r="R907" s="10"/>
      <c r="S907" s="6"/>
      <c r="T907" s="6"/>
      <c r="U907" s="10"/>
      <c r="V907" s="53"/>
      <c r="W907" s="10"/>
      <c r="X907" s="10"/>
      <c r="Y907" s="50">
        <v>100.45147374028801</v>
      </c>
      <c r="Z907" s="13">
        <f t="shared" si="41"/>
        <v>100</v>
      </c>
      <c r="AA907" s="6">
        <v>0.24489500000504338</v>
      </c>
      <c r="AB907" s="50">
        <v>81.456882186239994</v>
      </c>
      <c r="AC907" s="10">
        <f t="shared" si="42"/>
        <v>0.83107000000386888</v>
      </c>
      <c r="AD907" s="10">
        <f t="array" ref="AD907">STDEVP(IF(($Y$4:$Y$2354=AB907),$AA$4:$AA$2354,""))</f>
        <v>0</v>
      </c>
      <c r="AE907" s="10">
        <f t="array" ref="AE907">MEDIAN(IF($Y$4:$Y$2354=AB907,$AA$4:$AA$2354,""))</f>
        <v>0.83107000000386888</v>
      </c>
      <c r="AF907" s="6"/>
      <c r="AG907" s="6"/>
      <c r="AH907" s="10"/>
      <c r="AI907" s="53"/>
      <c r="AJ907" s="10"/>
      <c r="AK907" s="10"/>
    </row>
    <row r="908" spans="1:37" x14ac:dyDescent="0.15">
      <c r="A908" s="50"/>
      <c r="B908" s="12"/>
      <c r="C908" s="6"/>
      <c r="D908" s="6"/>
      <c r="E908" s="6"/>
      <c r="F908" s="10"/>
      <c r="G908" s="10"/>
      <c r="H908" s="10"/>
      <c r="I908" s="6"/>
      <c r="J908" s="6"/>
      <c r="K908" s="10"/>
      <c r="L908" s="53"/>
      <c r="M908" s="10"/>
      <c r="N908" s="10"/>
      <c r="O908" s="6"/>
      <c r="P908" s="10"/>
      <c r="Q908" s="10"/>
      <c r="R908" s="10"/>
      <c r="S908" s="6"/>
      <c r="T908" s="6"/>
      <c r="U908" s="10"/>
      <c r="V908" s="53"/>
      <c r="W908" s="10"/>
      <c r="X908" s="10"/>
      <c r="Y908" s="50">
        <v>99.802702112256</v>
      </c>
      <c r="Z908" s="13">
        <f t="shared" si="41"/>
        <v>90</v>
      </c>
      <c r="AA908" s="6">
        <v>0.23935000000038675</v>
      </c>
      <c r="AB908" s="50">
        <v>81.565010790911984</v>
      </c>
      <c r="AC908" s="10">
        <f t="shared" si="42"/>
        <v>0.28742000000293455</v>
      </c>
      <c r="AD908" s="10">
        <f t="array" ref="AD908">STDEVP(IF(($Y$4:$Y$2354=AB908),$AA$4:$AA$2354,""))</f>
        <v>0</v>
      </c>
      <c r="AE908" s="10">
        <f t="array" ref="AE908">MEDIAN(IF($Y$4:$Y$2354=AB908,$AA$4:$AA$2354,""))</f>
        <v>0.28742000000293455</v>
      </c>
      <c r="AF908" s="6"/>
      <c r="AG908" s="6"/>
      <c r="AH908" s="10"/>
      <c r="AI908" s="53"/>
      <c r="AJ908" s="10"/>
      <c r="AK908" s="10"/>
    </row>
    <row r="909" spans="1:37" x14ac:dyDescent="0.15">
      <c r="A909" s="50"/>
      <c r="B909" s="12"/>
      <c r="C909" s="6"/>
      <c r="D909" s="6"/>
      <c r="E909" s="6"/>
      <c r="F909" s="10"/>
      <c r="G909" s="10"/>
      <c r="H909" s="10"/>
      <c r="I909" s="6"/>
      <c r="J909" s="6"/>
      <c r="K909" s="10"/>
      <c r="L909" s="53"/>
      <c r="M909" s="10"/>
      <c r="N909" s="10"/>
      <c r="O909" s="6"/>
      <c r="P909" s="10"/>
      <c r="Q909" s="10"/>
      <c r="R909" s="10"/>
      <c r="S909" s="6"/>
      <c r="T909" s="6"/>
      <c r="U909" s="10"/>
      <c r="V909" s="53"/>
      <c r="W909" s="10"/>
      <c r="X909" s="10"/>
      <c r="Y909" s="50">
        <v>99.370187693567999</v>
      </c>
      <c r="Z909" s="13">
        <f t="shared" si="41"/>
        <v>90</v>
      </c>
      <c r="AA909" s="6">
        <v>0.26480500000568363</v>
      </c>
      <c r="AB909" s="50">
        <v>81.601053659135999</v>
      </c>
      <c r="AC909" s="10">
        <f t="shared" si="42"/>
        <v>0.47060500000352712</v>
      </c>
      <c r="AD909" s="10">
        <f t="array" ref="AD909">STDEVP(IF(($Y$4:$Y$2354=AB909),$AA$4:$AA$2354,""))</f>
        <v>0</v>
      </c>
      <c r="AE909" s="10">
        <f t="array" ref="AE909">MEDIAN(IF($Y$4:$Y$2354=AB909,$AA$4:$AA$2354,""))</f>
        <v>0.47060500000352712</v>
      </c>
      <c r="AF909" s="6"/>
      <c r="AG909" s="6"/>
      <c r="AH909" s="10"/>
      <c r="AI909" s="53"/>
      <c r="AJ909" s="10"/>
      <c r="AK909" s="10"/>
    </row>
    <row r="910" spans="1:37" x14ac:dyDescent="0.15">
      <c r="A910" s="50"/>
      <c r="B910" s="12"/>
      <c r="C910" s="6"/>
      <c r="D910" s="6"/>
      <c r="E910" s="6"/>
      <c r="F910" s="10"/>
      <c r="G910" s="10"/>
      <c r="H910" s="10"/>
      <c r="I910" s="6"/>
      <c r="J910" s="6"/>
      <c r="K910" s="10"/>
      <c r="L910" s="53"/>
      <c r="M910" s="10"/>
      <c r="N910" s="10"/>
      <c r="O910" s="6"/>
      <c r="P910" s="10"/>
      <c r="Q910" s="10"/>
      <c r="R910" s="10"/>
      <c r="S910" s="6"/>
      <c r="T910" s="6"/>
      <c r="U910" s="10"/>
      <c r="V910" s="53"/>
      <c r="W910" s="10"/>
      <c r="X910" s="10"/>
      <c r="Y910" s="50">
        <v>99.550402034688005</v>
      </c>
      <c r="Z910" s="13">
        <f t="shared" si="41"/>
        <v>90</v>
      </c>
      <c r="AA910" s="6">
        <v>0.25971500000486869</v>
      </c>
      <c r="AB910" s="50">
        <v>81.74522513203199</v>
      </c>
      <c r="AC910" s="10">
        <f t="shared" si="42"/>
        <v>0.66942500000520799</v>
      </c>
      <c r="AD910" s="10">
        <f t="array" ref="AD910">STDEVP(IF(($Y$4:$Y$2354=AB910),$AA$4:$AA$2354,""))</f>
        <v>0</v>
      </c>
      <c r="AE910" s="10">
        <f t="array" ref="AE910">MEDIAN(IF($Y$4:$Y$2354=AB910,$AA$4:$AA$2354,""))</f>
        <v>0.66942500000520799</v>
      </c>
      <c r="AF910" s="6"/>
      <c r="AG910" s="6"/>
      <c r="AH910" s="10"/>
      <c r="AI910" s="53"/>
      <c r="AJ910" s="10"/>
      <c r="AK910" s="10"/>
    </row>
    <row r="911" spans="1:37" x14ac:dyDescent="0.15">
      <c r="A911" s="50"/>
      <c r="B911" s="12"/>
      <c r="C911" s="6"/>
      <c r="D911" s="6"/>
      <c r="E911" s="6"/>
      <c r="F911" s="10"/>
      <c r="G911" s="10"/>
      <c r="H911" s="10"/>
      <c r="I911" s="6"/>
      <c r="J911" s="6"/>
      <c r="K911" s="10"/>
      <c r="L911" s="53"/>
      <c r="M911" s="10"/>
      <c r="N911" s="10"/>
      <c r="O911" s="6"/>
      <c r="P911" s="10"/>
      <c r="Q911" s="10"/>
      <c r="R911" s="10"/>
      <c r="S911" s="6"/>
      <c r="T911" s="6"/>
      <c r="U911" s="10"/>
      <c r="V911" s="53"/>
      <c r="W911" s="10"/>
      <c r="X911" s="10"/>
      <c r="Y911" s="50">
        <v>100.41543087206401</v>
      </c>
      <c r="Z911" s="13">
        <f t="shared" si="41"/>
        <v>100</v>
      </c>
      <c r="AA911" s="6">
        <v>0.23017000000259857</v>
      </c>
      <c r="AB911" s="50">
        <v>81.889396604927995</v>
      </c>
      <c r="AC911" s="10">
        <f t="shared" si="42"/>
        <v>0.25858000000590753</v>
      </c>
      <c r="AD911" s="10">
        <f t="array" ref="AD911">STDEVP(IF(($Y$4:$Y$2354=AB911),$AA$4:$AA$2354,""))</f>
        <v>0</v>
      </c>
      <c r="AE911" s="10">
        <f t="array" ref="AE911">MEDIAN(IF($Y$4:$Y$2354=AB911,$AA$4:$AA$2354,""))</f>
        <v>0.25858000000590753</v>
      </c>
      <c r="AF911" s="6"/>
      <c r="AG911" s="6"/>
      <c r="AH911" s="10"/>
      <c r="AI911" s="53"/>
      <c r="AJ911" s="10"/>
      <c r="AK911" s="10"/>
    </row>
    <row r="912" spans="1:37" x14ac:dyDescent="0.15">
      <c r="A912" s="50"/>
      <c r="B912" s="12"/>
      <c r="C912" s="6"/>
      <c r="D912" s="6"/>
      <c r="E912" s="6"/>
      <c r="F912" s="10"/>
      <c r="G912" s="10"/>
      <c r="H912" s="10"/>
      <c r="I912" s="6"/>
      <c r="J912" s="6"/>
      <c r="K912" s="10"/>
      <c r="L912" s="53"/>
      <c r="M912" s="10"/>
      <c r="N912" s="10"/>
      <c r="O912" s="6"/>
      <c r="P912" s="10"/>
      <c r="Q912" s="10"/>
      <c r="R912" s="10"/>
      <c r="S912" s="6"/>
      <c r="T912" s="6"/>
      <c r="U912" s="10"/>
      <c r="V912" s="53"/>
      <c r="W912" s="10"/>
      <c r="X912" s="10"/>
      <c r="Y912" s="50">
        <v>100.883988158976</v>
      </c>
      <c r="Z912" s="13">
        <f t="shared" si="41"/>
        <v>100</v>
      </c>
      <c r="AA912" s="6">
        <v>0.24662500000242393</v>
      </c>
      <c r="AB912" s="50">
        <v>81.925439473151997</v>
      </c>
      <c r="AC912" s="10">
        <f t="shared" si="42"/>
        <v>0.80202000000593543</v>
      </c>
      <c r="AD912" s="10">
        <f t="array" ref="AD912">STDEVP(IF(($Y$4:$Y$2354=AB912),$AA$4:$AA$2354,""))</f>
        <v>4.4499999999970896E-2</v>
      </c>
      <c r="AE912" s="10">
        <f t="array" ref="AE912">MEDIAN(IF($Y$4:$Y$2354=AB912,$AA$4:$AA$2354,""))</f>
        <v>0.80202000000593543</v>
      </c>
      <c r="AF912" s="6"/>
      <c r="AG912" s="6"/>
      <c r="AH912" s="10"/>
      <c r="AI912" s="53"/>
      <c r="AJ912" s="10"/>
      <c r="AK912" s="10"/>
    </row>
    <row r="913" spans="1:37" x14ac:dyDescent="0.15">
      <c r="A913" s="50"/>
      <c r="B913" s="12"/>
      <c r="C913" s="6"/>
      <c r="D913" s="6"/>
      <c r="E913" s="6"/>
      <c r="F913" s="10"/>
      <c r="G913" s="10"/>
      <c r="H913" s="10"/>
      <c r="I913" s="6"/>
      <c r="J913" s="6"/>
      <c r="K913" s="10"/>
      <c r="L913" s="53"/>
      <c r="M913" s="10"/>
      <c r="N913" s="10"/>
      <c r="O913" s="6"/>
      <c r="P913" s="10"/>
      <c r="Q913" s="10"/>
      <c r="R913" s="10"/>
      <c r="S913" s="6"/>
      <c r="T913" s="6"/>
      <c r="U913" s="10"/>
      <c r="V913" s="53"/>
      <c r="W913" s="10"/>
      <c r="X913" s="10"/>
      <c r="Y913" s="50">
        <v>101.20837397299199</v>
      </c>
      <c r="Z913" s="13">
        <f t="shared" si="41"/>
        <v>100</v>
      </c>
      <c r="AA913" s="6">
        <v>0.26208000000568354</v>
      </c>
      <c r="AB913" s="50">
        <v>81.961482341375984</v>
      </c>
      <c r="AC913" s="10">
        <f t="shared" si="42"/>
        <v>0.78806750000541148</v>
      </c>
      <c r="AD913" s="10">
        <f t="array" ref="AD913">STDEVP(IF(($Y$4:$Y$2354=AB913),$AA$4:$AA$2354,""))</f>
        <v>4.8457499999679743E-2</v>
      </c>
      <c r="AE913" s="10">
        <f t="array" ref="AE913">MEDIAN(IF($Y$4:$Y$2354=AB913,$AA$4:$AA$2354,""))</f>
        <v>0.78806750000541148</v>
      </c>
      <c r="AF913" s="6"/>
      <c r="AG913" s="6"/>
      <c r="AH913" s="10"/>
      <c r="AI913" s="53"/>
      <c r="AJ913" s="10"/>
      <c r="AK913" s="10"/>
    </row>
    <row r="914" spans="1:37" x14ac:dyDescent="0.15">
      <c r="A914" s="50"/>
      <c r="B914" s="12"/>
      <c r="C914" s="6"/>
      <c r="D914" s="6"/>
      <c r="E914" s="6"/>
      <c r="F914" s="10"/>
      <c r="G914" s="10"/>
      <c r="H914" s="10"/>
      <c r="I914" s="6"/>
      <c r="J914" s="6"/>
      <c r="K914" s="10"/>
      <c r="L914" s="53"/>
      <c r="M914" s="10"/>
      <c r="N914" s="10"/>
      <c r="O914" s="6"/>
      <c r="P914" s="10"/>
      <c r="Q914" s="10"/>
      <c r="R914" s="10"/>
      <c r="S914" s="6"/>
      <c r="T914" s="6"/>
      <c r="U914" s="10"/>
      <c r="V914" s="53"/>
      <c r="W914" s="10"/>
      <c r="X914" s="10"/>
      <c r="Y914" s="50">
        <v>99.982916453375992</v>
      </c>
      <c r="Z914" s="13">
        <f t="shared" si="41"/>
        <v>90</v>
      </c>
      <c r="AA914" s="6">
        <v>0.24844500000323877</v>
      </c>
      <c r="AB914" s="50">
        <v>82.213782418943993</v>
      </c>
      <c r="AC914" s="10">
        <f t="shared" si="42"/>
        <v>0.65886000000079559</v>
      </c>
      <c r="AD914" s="10">
        <f t="array" ref="AD914">STDEVP(IF(($Y$4:$Y$2354=AB914),$AA$4:$AA$2354,""))</f>
        <v>0</v>
      </c>
      <c r="AE914" s="10">
        <f t="array" ref="AE914">MEDIAN(IF($Y$4:$Y$2354=AB914,$AA$4:$AA$2354,""))</f>
        <v>0.65886000000079559</v>
      </c>
      <c r="AF914" s="6"/>
      <c r="AG914" s="6"/>
      <c r="AH914" s="10"/>
      <c r="AI914" s="53"/>
      <c r="AJ914" s="10"/>
      <c r="AK914" s="10"/>
    </row>
    <row r="915" spans="1:37" x14ac:dyDescent="0.15">
      <c r="A915" s="50"/>
      <c r="B915" s="12"/>
      <c r="C915" s="6"/>
      <c r="D915" s="6"/>
      <c r="E915" s="6"/>
      <c r="F915" s="10"/>
      <c r="G915" s="10"/>
      <c r="H915" s="10"/>
      <c r="I915" s="6"/>
      <c r="J915" s="6"/>
      <c r="K915" s="10"/>
      <c r="L915" s="53"/>
      <c r="M915" s="10"/>
      <c r="N915" s="10"/>
      <c r="O915" s="6"/>
      <c r="P915" s="10"/>
      <c r="Q915" s="10"/>
      <c r="R915" s="10"/>
      <c r="S915" s="6"/>
      <c r="T915" s="6"/>
      <c r="U915" s="10"/>
      <c r="V915" s="53"/>
      <c r="W915" s="10"/>
      <c r="X915" s="10"/>
      <c r="Y915" s="50">
        <v>98.036601569279995</v>
      </c>
      <c r="Z915" s="13">
        <f t="shared" si="41"/>
        <v>90</v>
      </c>
      <c r="AA915" s="6">
        <v>0.25435500000102684</v>
      </c>
      <c r="AB915" s="50">
        <v>82.285868155391995</v>
      </c>
      <c r="AC915" s="10">
        <f t="shared" si="42"/>
        <v>1.4954999999442498E-2</v>
      </c>
      <c r="AD915" s="10">
        <f t="array" ref="AD915">STDEVP(IF(($Y$4:$Y$2354=AB915),$AA$4:$AA$2354,""))</f>
        <v>0</v>
      </c>
      <c r="AE915" s="10">
        <f t="array" ref="AE915">MEDIAN(IF($Y$4:$Y$2354=AB915,$AA$4:$AA$2354,""))</f>
        <v>1.4954999999442498E-2</v>
      </c>
      <c r="AF915" s="6"/>
      <c r="AG915" s="6"/>
      <c r="AH915" s="10"/>
      <c r="AI915" s="53"/>
      <c r="AJ915" s="10"/>
      <c r="AK915" s="10"/>
    </row>
    <row r="916" spans="1:37" x14ac:dyDescent="0.15">
      <c r="A916" s="50"/>
      <c r="B916" s="12"/>
      <c r="C916" s="6"/>
      <c r="D916" s="6"/>
      <c r="E916" s="6"/>
      <c r="F916" s="10"/>
      <c r="G916" s="10"/>
      <c r="H916" s="10"/>
      <c r="I916" s="6"/>
      <c r="J916" s="6"/>
      <c r="K916" s="10"/>
      <c r="L916" s="53"/>
      <c r="M916" s="10"/>
      <c r="N916" s="10"/>
      <c r="O916" s="6"/>
      <c r="P916" s="10"/>
      <c r="Q916" s="10"/>
      <c r="R916" s="10"/>
      <c r="S916" s="6"/>
      <c r="T916" s="6"/>
      <c r="U916" s="10"/>
      <c r="V916" s="53"/>
      <c r="W916" s="10"/>
      <c r="X916" s="10"/>
      <c r="Y916" s="50">
        <v>97.387829941248</v>
      </c>
      <c r="Z916" s="13">
        <f t="shared" si="41"/>
        <v>90</v>
      </c>
      <c r="AA916" s="6">
        <v>0.23311000000347049</v>
      </c>
      <c r="AB916" s="50">
        <v>82.321911023615996</v>
      </c>
      <c r="AC916" s="10">
        <f t="shared" si="42"/>
        <v>0.42740500000194914</v>
      </c>
      <c r="AD916" s="10">
        <f t="array" ref="AD916">STDEVP(IF(($Y$4:$Y$2354=AB916),$AA$4:$AA$2354,""))</f>
        <v>0</v>
      </c>
      <c r="AE916" s="10">
        <f t="array" ref="AE916">MEDIAN(IF($Y$4:$Y$2354=AB916,$AA$4:$AA$2354,""))</f>
        <v>0.42740500000194914</v>
      </c>
      <c r="AF916" s="6"/>
      <c r="AG916" s="6"/>
      <c r="AH916" s="10"/>
      <c r="AI916" s="53"/>
      <c r="AJ916" s="10"/>
      <c r="AK916" s="10"/>
    </row>
    <row r="917" spans="1:37" x14ac:dyDescent="0.15">
      <c r="A917" s="50"/>
      <c r="B917" s="12"/>
      <c r="C917" s="6"/>
      <c r="D917" s="6"/>
      <c r="E917" s="6"/>
      <c r="F917" s="10"/>
      <c r="G917" s="10"/>
      <c r="H917" s="10"/>
      <c r="I917" s="6"/>
      <c r="J917" s="6"/>
      <c r="K917" s="10"/>
      <c r="L917" s="53"/>
      <c r="M917" s="10"/>
      <c r="N917" s="10"/>
      <c r="O917" s="6"/>
      <c r="P917" s="10"/>
      <c r="Q917" s="10"/>
      <c r="R917" s="10"/>
      <c r="S917" s="6"/>
      <c r="T917" s="6"/>
      <c r="U917" s="10"/>
      <c r="V917" s="53"/>
      <c r="W917" s="10"/>
      <c r="X917" s="10"/>
      <c r="Y917" s="50">
        <v>95.982158080511994</v>
      </c>
      <c r="Z917" s="13">
        <f t="shared" si="41"/>
        <v>90</v>
      </c>
      <c r="AA917" s="6">
        <v>0.34172000000096858</v>
      </c>
      <c r="AB917" s="50">
        <v>82.466082496512001</v>
      </c>
      <c r="AC917" s="10">
        <f t="shared" si="42"/>
        <v>0.83698000000165695</v>
      </c>
      <c r="AD917" s="10">
        <f t="array" ref="AD917">STDEVP(IF(($Y$4:$Y$2354=AB917),$AA$4:$AA$2354,""))</f>
        <v>0</v>
      </c>
      <c r="AE917" s="10">
        <f t="array" ref="AE917">MEDIAN(IF($Y$4:$Y$2354=AB917,$AA$4:$AA$2354,""))</f>
        <v>0.83698000000165695</v>
      </c>
      <c r="AF917" s="6"/>
      <c r="AG917" s="6"/>
      <c r="AH917" s="10"/>
      <c r="AI917" s="53"/>
      <c r="AJ917" s="10"/>
      <c r="AK917" s="10"/>
    </row>
    <row r="918" spans="1:37" x14ac:dyDescent="0.15">
      <c r="A918" s="50"/>
      <c r="B918" s="12"/>
      <c r="C918" s="6"/>
      <c r="D918" s="6"/>
      <c r="E918" s="6"/>
      <c r="F918" s="10"/>
      <c r="G918" s="10"/>
      <c r="H918" s="10"/>
      <c r="I918" s="6"/>
      <c r="J918" s="6"/>
      <c r="K918" s="10"/>
      <c r="L918" s="53"/>
      <c r="M918" s="10"/>
      <c r="N918" s="10"/>
      <c r="O918" s="6"/>
      <c r="P918" s="10"/>
      <c r="Q918" s="10"/>
      <c r="R918" s="10"/>
      <c r="S918" s="6"/>
      <c r="T918" s="6"/>
      <c r="U918" s="10"/>
      <c r="V918" s="53"/>
      <c r="W918" s="10"/>
      <c r="X918" s="10"/>
      <c r="Y918" s="50">
        <v>95.22525784780801</v>
      </c>
      <c r="Z918" s="13">
        <f t="shared" si="41"/>
        <v>90</v>
      </c>
      <c r="AA918" s="6">
        <v>0.35617500000038649</v>
      </c>
      <c r="AB918" s="50">
        <v>82.53816823295999</v>
      </c>
      <c r="AC918" s="10">
        <f t="shared" si="42"/>
        <v>0.75106500000090048</v>
      </c>
      <c r="AD918" s="10">
        <f t="array" ref="AD918">STDEVP(IF(($Y$4:$Y$2354=AB918),$AA$4:$AA$2354,""))</f>
        <v>0</v>
      </c>
      <c r="AE918" s="10">
        <f t="array" ref="AE918">MEDIAN(IF($Y$4:$Y$2354=AB918,$AA$4:$AA$2354,""))</f>
        <v>0.75106500000090048</v>
      </c>
      <c r="AF918" s="6"/>
      <c r="AG918" s="6"/>
      <c r="AH918" s="10"/>
      <c r="AI918" s="53"/>
      <c r="AJ918" s="10"/>
      <c r="AK918" s="10"/>
    </row>
    <row r="919" spans="1:37" x14ac:dyDescent="0.15">
      <c r="A919" s="50"/>
      <c r="B919" s="12"/>
      <c r="C919" s="6"/>
      <c r="D919" s="6"/>
      <c r="E919" s="6"/>
      <c r="F919" s="10"/>
      <c r="G919" s="10"/>
      <c r="H919" s="10"/>
      <c r="I919" s="6"/>
      <c r="J919" s="6"/>
      <c r="K919" s="10"/>
      <c r="L919" s="53"/>
      <c r="M919" s="10"/>
      <c r="N919" s="10"/>
      <c r="O919" s="6"/>
      <c r="P919" s="10"/>
      <c r="Q919" s="10"/>
      <c r="R919" s="10"/>
      <c r="S919" s="6"/>
      <c r="T919" s="6"/>
      <c r="U919" s="10"/>
      <c r="V919" s="53"/>
      <c r="W919" s="10"/>
      <c r="X919" s="10"/>
      <c r="Y919" s="50">
        <v>94.576486219775987</v>
      </c>
      <c r="Z919" s="13">
        <f t="shared" si="41"/>
        <v>90</v>
      </c>
      <c r="AA919" s="6">
        <v>0.35663000000422818</v>
      </c>
      <c r="AB919" s="50">
        <v>82.646296837631994</v>
      </c>
      <c r="AC919" s="10">
        <f t="shared" si="42"/>
        <v>0.34228000000174674</v>
      </c>
      <c r="AD919" s="10">
        <f t="array" ref="AD919">STDEVP(IF(($Y$4:$Y$2354=AB919),$AA$4:$AA$2354,""))</f>
        <v>5.4314999998812077E-2</v>
      </c>
      <c r="AE919" s="10">
        <f t="array" ref="AE919">MEDIAN(IF($Y$4:$Y$2354=AB919,$AA$4:$AA$2354,""))</f>
        <v>0.34228000000174674</v>
      </c>
      <c r="AF919" s="6"/>
      <c r="AG919" s="6"/>
      <c r="AH919" s="10"/>
      <c r="AI919" s="53"/>
      <c r="AJ919" s="10"/>
      <c r="AK919" s="10"/>
    </row>
    <row r="920" spans="1:37" x14ac:dyDescent="0.15">
      <c r="A920" s="50"/>
      <c r="B920" s="12"/>
      <c r="C920" s="6"/>
      <c r="D920" s="6"/>
      <c r="E920" s="6"/>
      <c r="F920" s="10"/>
      <c r="G920" s="10"/>
      <c r="H920" s="10"/>
      <c r="I920" s="6"/>
      <c r="J920" s="6"/>
      <c r="K920" s="10"/>
      <c r="L920" s="53"/>
      <c r="M920" s="10"/>
      <c r="N920" s="10"/>
      <c r="O920" s="6"/>
      <c r="P920" s="10"/>
      <c r="Q920" s="10"/>
      <c r="R920" s="10"/>
      <c r="S920" s="6"/>
      <c r="T920" s="6"/>
      <c r="U920" s="10"/>
      <c r="V920" s="53"/>
      <c r="W920" s="10"/>
      <c r="X920" s="10"/>
      <c r="Y920" s="50">
        <v>94.396271878656009</v>
      </c>
      <c r="Z920" s="13">
        <f t="shared" si="41"/>
        <v>90</v>
      </c>
      <c r="AA920" s="6">
        <v>0.353084999999979</v>
      </c>
      <c r="AB920" s="50">
        <v>82.682339705856009</v>
      </c>
      <c r="AC920" s="10">
        <f t="shared" si="42"/>
        <v>6.5000000012469528E-3</v>
      </c>
      <c r="AD920" s="10">
        <f t="array" ref="AD920">STDEVP(IF(($Y$4:$Y$2354=AB920),$AA$4:$AA$2354,""))</f>
        <v>0</v>
      </c>
      <c r="AE920" s="10">
        <f t="array" ref="AE920">MEDIAN(IF($Y$4:$Y$2354=AB920,$AA$4:$AA$2354,""))</f>
        <v>6.5000000012469528E-3</v>
      </c>
      <c r="AF920" s="6"/>
      <c r="AG920" s="6"/>
      <c r="AH920" s="10"/>
      <c r="AI920" s="53"/>
      <c r="AJ920" s="10"/>
      <c r="AK920" s="10"/>
    </row>
    <row r="921" spans="1:37" x14ac:dyDescent="0.15">
      <c r="A921" s="50"/>
      <c r="B921" s="12"/>
      <c r="C921" s="6"/>
      <c r="D921" s="6"/>
      <c r="E921" s="6"/>
      <c r="F921" s="10"/>
      <c r="G921" s="10"/>
      <c r="H921" s="10"/>
      <c r="I921" s="6"/>
      <c r="J921" s="6"/>
      <c r="K921" s="10"/>
      <c r="L921" s="53"/>
      <c r="M921" s="10"/>
      <c r="N921" s="10"/>
      <c r="O921" s="6"/>
      <c r="P921" s="10"/>
      <c r="Q921" s="10"/>
      <c r="R921" s="10"/>
      <c r="S921" s="6"/>
      <c r="T921" s="6"/>
      <c r="U921" s="10"/>
      <c r="V921" s="53"/>
      <c r="W921" s="10"/>
      <c r="X921" s="10"/>
      <c r="Y921" s="50">
        <v>93.819585987072003</v>
      </c>
      <c r="Z921" s="13">
        <f t="shared" si="41"/>
        <v>90</v>
      </c>
      <c r="AA921" s="6">
        <v>0.35854000000120134</v>
      </c>
      <c r="AB921" s="50">
        <v>82.826511178752</v>
      </c>
      <c r="AC921" s="10">
        <f t="shared" si="42"/>
        <v>0.97525500000165333</v>
      </c>
      <c r="AD921" s="10">
        <f t="array" ref="AD921">STDEVP(IF(($Y$4:$Y$2354=AB921),$AA$4:$AA$2354,""))</f>
        <v>0</v>
      </c>
      <c r="AE921" s="10">
        <f t="array" ref="AE921">MEDIAN(IF($Y$4:$Y$2354=AB921,$AA$4:$AA$2354,""))</f>
        <v>0.97525500000165333</v>
      </c>
      <c r="AF921" s="6"/>
      <c r="AG921" s="6"/>
      <c r="AH921" s="10"/>
      <c r="AI921" s="53"/>
      <c r="AJ921" s="10"/>
      <c r="AK921" s="10"/>
    </row>
    <row r="922" spans="1:37" x14ac:dyDescent="0.15">
      <c r="A922" s="50"/>
      <c r="B922" s="12"/>
      <c r="C922" s="6"/>
      <c r="D922" s="6"/>
      <c r="E922" s="6"/>
      <c r="F922" s="10"/>
      <c r="G922" s="10"/>
      <c r="H922" s="10"/>
      <c r="I922" s="6"/>
      <c r="J922" s="6"/>
      <c r="K922" s="10"/>
      <c r="L922" s="53"/>
      <c r="M922" s="10"/>
      <c r="N922" s="10"/>
      <c r="O922" s="6"/>
      <c r="P922" s="10"/>
      <c r="Q922" s="10"/>
      <c r="R922" s="10"/>
      <c r="S922" s="6"/>
      <c r="T922" s="6"/>
      <c r="U922" s="10"/>
      <c r="V922" s="53"/>
      <c r="W922" s="10"/>
      <c r="X922" s="10"/>
      <c r="Y922" s="50">
        <v>93.062685754368005</v>
      </c>
      <c r="Z922" s="13">
        <f t="shared" si="41"/>
        <v>90</v>
      </c>
      <c r="AA922" s="6">
        <v>0.33545000000399527</v>
      </c>
      <c r="AB922" s="50">
        <v>83.006725519872006</v>
      </c>
      <c r="AC922" s="10">
        <f t="shared" si="42"/>
        <v>0.42595000000154171</v>
      </c>
      <c r="AD922" s="10">
        <f t="array" ref="AD922">STDEVP(IF(($Y$4:$Y$2354=AB922),$AA$4:$AA$2354,""))</f>
        <v>0</v>
      </c>
      <c r="AE922" s="10">
        <f t="array" ref="AE922">MEDIAN(IF($Y$4:$Y$2354=AB922,$AA$4:$AA$2354,""))</f>
        <v>0.42595000000154171</v>
      </c>
      <c r="AF922" s="6"/>
      <c r="AG922" s="6"/>
      <c r="AH922" s="10"/>
      <c r="AI922" s="53"/>
      <c r="AJ922" s="10"/>
      <c r="AK922" s="10"/>
    </row>
    <row r="923" spans="1:37" x14ac:dyDescent="0.15">
      <c r="A923" s="50"/>
      <c r="B923" s="12"/>
      <c r="C923" s="6"/>
      <c r="D923" s="6"/>
      <c r="E923" s="6"/>
      <c r="F923" s="10"/>
      <c r="G923" s="10"/>
      <c r="H923" s="10"/>
      <c r="I923" s="6"/>
      <c r="J923" s="6"/>
      <c r="K923" s="10"/>
      <c r="L923" s="53"/>
      <c r="M923" s="10"/>
      <c r="N923" s="10"/>
      <c r="O923" s="6"/>
      <c r="P923" s="10"/>
      <c r="Q923" s="10"/>
      <c r="R923" s="10"/>
      <c r="S923" s="6"/>
      <c r="T923" s="6"/>
      <c r="U923" s="10"/>
      <c r="V923" s="53"/>
      <c r="W923" s="10"/>
      <c r="X923" s="10"/>
      <c r="Y923" s="50">
        <v>92.558085599232001</v>
      </c>
      <c r="Z923" s="13">
        <f t="shared" si="41"/>
        <v>90</v>
      </c>
      <c r="AA923" s="6">
        <v>0.37390500000102667</v>
      </c>
      <c r="AB923" s="50">
        <v>83.186939860991998</v>
      </c>
      <c r="AC923" s="10">
        <f t="shared" si="42"/>
        <v>1.3864999999442462E-2</v>
      </c>
      <c r="AD923" s="10">
        <f t="array" ref="AD923">STDEVP(IF(($Y$4:$Y$2354=AB923),$AA$4:$AA$2354,""))</f>
        <v>0</v>
      </c>
      <c r="AE923" s="10">
        <f t="array" ref="AE923">MEDIAN(IF($Y$4:$Y$2354=AB923,$AA$4:$AA$2354,""))</f>
        <v>1.3864999999442462E-2</v>
      </c>
      <c r="AF923" s="6"/>
      <c r="AG923" s="6"/>
      <c r="AH923" s="10"/>
      <c r="AI923" s="53"/>
      <c r="AJ923" s="10"/>
      <c r="AK923" s="10"/>
    </row>
    <row r="924" spans="1:37" x14ac:dyDescent="0.15">
      <c r="A924" s="50"/>
      <c r="B924" s="12"/>
      <c r="C924" s="6"/>
      <c r="D924" s="6"/>
      <c r="E924" s="6"/>
      <c r="F924" s="10"/>
      <c r="G924" s="10"/>
      <c r="H924" s="10"/>
      <c r="I924" s="6"/>
      <c r="J924" s="6"/>
      <c r="K924" s="10"/>
      <c r="L924" s="53"/>
      <c r="M924" s="10"/>
      <c r="N924" s="10"/>
      <c r="O924" s="6"/>
      <c r="P924" s="10"/>
      <c r="Q924" s="10"/>
      <c r="R924" s="10"/>
      <c r="S924" s="6"/>
      <c r="T924" s="6"/>
      <c r="U924" s="10"/>
      <c r="V924" s="53"/>
      <c r="W924" s="10"/>
      <c r="X924" s="10"/>
      <c r="Y924" s="50">
        <v>91.801185366527989</v>
      </c>
      <c r="Z924" s="13">
        <f t="shared" si="41"/>
        <v>90</v>
      </c>
      <c r="AA924" s="6">
        <v>0.34936000000341316</v>
      </c>
      <c r="AB924" s="50">
        <v>83.259025597440001</v>
      </c>
      <c r="AC924" s="10">
        <f t="shared" si="42"/>
        <v>0.45916250000124947</v>
      </c>
      <c r="AD924" s="10">
        <f t="array" ref="AD924">STDEVP(IF(($Y$4:$Y$2354=AB924),$AA$4:$AA$2354,""))</f>
        <v>0.41827249999784638</v>
      </c>
      <c r="AE924" s="10">
        <f t="array" ref="AE924">MEDIAN(IF($Y$4:$Y$2354=AB924,$AA$4:$AA$2354,""))</f>
        <v>0.45916250000124947</v>
      </c>
      <c r="AF924" s="6"/>
      <c r="AG924" s="6"/>
      <c r="AH924" s="10"/>
      <c r="AI924" s="53"/>
      <c r="AJ924" s="10"/>
      <c r="AK924" s="10"/>
    </row>
    <row r="925" spans="1:37" x14ac:dyDescent="0.15">
      <c r="A925" s="50"/>
      <c r="B925" s="12"/>
      <c r="C925" s="6"/>
      <c r="D925" s="6"/>
      <c r="E925" s="6"/>
      <c r="F925" s="10"/>
      <c r="G925" s="10"/>
      <c r="H925" s="10"/>
      <c r="I925" s="6"/>
      <c r="J925" s="6"/>
      <c r="K925" s="10"/>
      <c r="L925" s="53"/>
      <c r="M925" s="10"/>
      <c r="N925" s="10"/>
      <c r="O925" s="6"/>
      <c r="P925" s="10"/>
      <c r="Q925" s="10"/>
      <c r="R925" s="10"/>
      <c r="S925" s="6"/>
      <c r="T925" s="6"/>
      <c r="U925" s="10"/>
      <c r="V925" s="53"/>
      <c r="W925" s="10"/>
      <c r="X925" s="10"/>
      <c r="Y925" s="50">
        <v>91.404713816063989</v>
      </c>
      <c r="Z925" s="13">
        <f t="shared" si="41"/>
        <v>90</v>
      </c>
      <c r="AA925" s="6">
        <v>0.3538150000007938</v>
      </c>
      <c r="AB925" s="50">
        <v>83.295068465664002</v>
      </c>
      <c r="AC925" s="10">
        <f t="shared" si="42"/>
        <v>0.26703500000410307</v>
      </c>
      <c r="AD925" s="10">
        <f t="array" ref="AD925">STDEVP(IF(($Y$4:$Y$2354=AB925),$AA$4:$AA$2354,""))</f>
        <v>0</v>
      </c>
      <c r="AE925" s="10">
        <f t="array" ref="AE925">MEDIAN(IF($Y$4:$Y$2354=AB925,$AA$4:$AA$2354,""))</f>
        <v>0.26703500000410307</v>
      </c>
      <c r="AF925" s="6"/>
      <c r="AG925" s="6"/>
      <c r="AH925" s="10"/>
      <c r="AI925" s="53"/>
      <c r="AJ925" s="10"/>
      <c r="AK925" s="10"/>
    </row>
    <row r="926" spans="1:37" x14ac:dyDescent="0.15">
      <c r="A926" s="50"/>
      <c r="B926" s="12"/>
      <c r="C926" s="6"/>
      <c r="D926" s="6"/>
      <c r="E926" s="6"/>
      <c r="F926" s="10"/>
      <c r="G926" s="10"/>
      <c r="H926" s="10"/>
      <c r="I926" s="6"/>
      <c r="J926" s="6"/>
      <c r="K926" s="10"/>
      <c r="L926" s="53"/>
      <c r="M926" s="10"/>
      <c r="N926" s="10"/>
      <c r="O926" s="6"/>
      <c r="P926" s="10"/>
      <c r="Q926" s="10"/>
      <c r="R926" s="10"/>
      <c r="S926" s="6"/>
      <c r="T926" s="6"/>
      <c r="U926" s="10"/>
      <c r="V926" s="53"/>
      <c r="W926" s="10"/>
      <c r="X926" s="10"/>
      <c r="Y926" s="50">
        <v>91.837228234752004</v>
      </c>
      <c r="Z926" s="13">
        <f t="shared" si="41"/>
        <v>90</v>
      </c>
      <c r="AA926" s="6">
        <v>0.37227000000102661</v>
      </c>
      <c r="AB926" s="50">
        <v>83.403197070336006</v>
      </c>
      <c r="AC926" s="10">
        <f t="shared" si="42"/>
        <v>0.71634500000212964</v>
      </c>
      <c r="AD926" s="10">
        <f t="array" ref="AD926">STDEVP(IF(($Y$4:$Y$2354=AB926),$AA$4:$AA$2354,""))</f>
        <v>0</v>
      </c>
      <c r="AE926" s="10">
        <f t="array" ref="AE926">MEDIAN(IF($Y$4:$Y$2354=AB926,$AA$4:$AA$2354,""))</f>
        <v>0.71634500000212964</v>
      </c>
      <c r="AF926" s="6"/>
      <c r="AG926" s="6"/>
      <c r="AH926" s="10"/>
      <c r="AI926" s="53"/>
      <c r="AJ926" s="10"/>
      <c r="AK926" s="10"/>
    </row>
    <row r="927" spans="1:37" x14ac:dyDescent="0.15">
      <c r="A927" s="50"/>
      <c r="B927" s="12"/>
      <c r="C927" s="6"/>
      <c r="D927" s="6"/>
      <c r="E927" s="6"/>
      <c r="F927" s="10"/>
      <c r="G927" s="10"/>
      <c r="H927" s="10"/>
      <c r="I927" s="6"/>
      <c r="J927" s="6"/>
      <c r="K927" s="10"/>
      <c r="L927" s="53"/>
      <c r="M927" s="10"/>
      <c r="N927" s="10"/>
      <c r="O927" s="6"/>
      <c r="P927" s="10"/>
      <c r="Q927" s="10"/>
      <c r="R927" s="10"/>
      <c r="S927" s="6"/>
      <c r="T927" s="6"/>
      <c r="U927" s="10"/>
      <c r="V927" s="53"/>
      <c r="W927" s="10"/>
      <c r="X927" s="10"/>
      <c r="Y927" s="50">
        <v>92.017442575871996</v>
      </c>
      <c r="Z927" s="13">
        <f t="shared" si="41"/>
        <v>90</v>
      </c>
      <c r="AA927" s="6">
        <v>0.35172500000422802</v>
      </c>
      <c r="AB927" s="50">
        <v>83.475282806784008</v>
      </c>
      <c r="AC927" s="10">
        <f t="shared" si="42"/>
        <v>0.96988999999985248</v>
      </c>
      <c r="AD927" s="10">
        <f t="array" ref="AD927">STDEVP(IF(($Y$4:$Y$2354=AB927),$AA$4:$AA$2354,""))</f>
        <v>0</v>
      </c>
      <c r="AE927" s="10">
        <f t="array" ref="AE927">MEDIAN(IF($Y$4:$Y$2354=AB927,$AA$4:$AA$2354,""))</f>
        <v>0.96988999999985248</v>
      </c>
      <c r="AF927" s="6"/>
      <c r="AG927" s="6"/>
      <c r="AH927" s="10"/>
      <c r="AI927" s="53"/>
      <c r="AJ927" s="10"/>
      <c r="AK927" s="10"/>
    </row>
    <row r="928" spans="1:37" x14ac:dyDescent="0.15">
      <c r="A928" s="50"/>
      <c r="B928" s="12"/>
      <c r="C928" s="6"/>
      <c r="D928" s="6"/>
      <c r="E928" s="6"/>
      <c r="F928" s="10"/>
      <c r="G928" s="10"/>
      <c r="H928" s="10"/>
      <c r="I928" s="6"/>
      <c r="J928" s="6"/>
      <c r="K928" s="10"/>
      <c r="L928" s="53"/>
      <c r="M928" s="10"/>
      <c r="N928" s="10"/>
      <c r="O928" s="6"/>
      <c r="P928" s="10"/>
      <c r="Q928" s="10"/>
      <c r="R928" s="10"/>
      <c r="S928" s="6"/>
      <c r="T928" s="6"/>
      <c r="U928" s="10"/>
      <c r="V928" s="53"/>
      <c r="W928" s="10"/>
      <c r="X928" s="10"/>
      <c r="Y928" s="50">
        <v>92.449956994559997</v>
      </c>
      <c r="Z928" s="13">
        <f t="shared" si="41"/>
        <v>90</v>
      </c>
      <c r="AA928" s="6">
        <v>0.35918000000585781</v>
      </c>
      <c r="AB928" s="50">
        <v>83.583411411455998</v>
      </c>
      <c r="AC928" s="10">
        <f t="shared" si="42"/>
        <v>0.18292666667158178</v>
      </c>
      <c r="AD928" s="10">
        <f t="array" ref="AD928">STDEVP(IF(($Y$4:$Y$2354=AB928),$AA$4:$AA$2354,""))</f>
        <v>0.14052527947703797</v>
      </c>
      <c r="AE928" s="10">
        <f t="array" ref="AE928">MEDIAN(IF($Y$4:$Y$2354=AB928,$AA$4:$AA$2354,""))</f>
        <v>0.18596500000398231</v>
      </c>
      <c r="AF928" s="6"/>
      <c r="AG928" s="6"/>
      <c r="AH928" s="10"/>
      <c r="AI928" s="53"/>
      <c r="AJ928" s="10"/>
      <c r="AK928" s="10"/>
    </row>
    <row r="929" spans="1:37" x14ac:dyDescent="0.15">
      <c r="A929" s="50"/>
      <c r="B929" s="12"/>
      <c r="C929" s="6"/>
      <c r="D929" s="6"/>
      <c r="E929" s="6"/>
      <c r="F929" s="10"/>
      <c r="G929" s="10"/>
      <c r="H929" s="10"/>
      <c r="I929" s="6"/>
      <c r="J929" s="6"/>
      <c r="K929" s="10"/>
      <c r="L929" s="53"/>
      <c r="M929" s="10"/>
      <c r="N929" s="10"/>
      <c r="O929" s="6"/>
      <c r="P929" s="10"/>
      <c r="Q929" s="10"/>
      <c r="R929" s="10"/>
      <c r="S929" s="6"/>
      <c r="T929" s="6"/>
      <c r="U929" s="10"/>
      <c r="V929" s="53"/>
      <c r="W929" s="10"/>
      <c r="X929" s="10"/>
      <c r="Y929" s="50">
        <v>92.882471413247998</v>
      </c>
      <c r="Z929" s="13">
        <f t="shared" si="41"/>
        <v>90</v>
      </c>
      <c r="AA929" s="6">
        <v>0.43463499999951316</v>
      </c>
      <c r="AB929" s="50">
        <v>83.691540016128002</v>
      </c>
      <c r="AC929" s="10">
        <f t="shared" si="42"/>
        <v>6.6775000003167717E-2</v>
      </c>
      <c r="AD929" s="10">
        <f t="array" ref="AD929">STDEVP(IF(($Y$4:$Y$2354=AB929),$AA$4:$AA$2354,""))</f>
        <v>0</v>
      </c>
      <c r="AE929" s="10">
        <f t="array" ref="AE929">MEDIAN(IF($Y$4:$Y$2354=AB929,$AA$4:$AA$2354,""))</f>
        <v>6.6775000003167717E-2</v>
      </c>
      <c r="AF929" s="6"/>
      <c r="AG929" s="6"/>
      <c r="AH929" s="10"/>
      <c r="AI929" s="53"/>
      <c r="AJ929" s="10"/>
      <c r="AK929" s="10"/>
    </row>
    <row r="930" spans="1:37" x14ac:dyDescent="0.15">
      <c r="A930" s="50"/>
      <c r="B930" s="12"/>
      <c r="C930" s="6"/>
      <c r="D930" s="6"/>
      <c r="E930" s="6"/>
      <c r="F930" s="10"/>
      <c r="G930" s="10"/>
      <c r="H930" s="10"/>
      <c r="I930" s="6"/>
      <c r="J930" s="6"/>
      <c r="K930" s="10"/>
      <c r="L930" s="53"/>
      <c r="M930" s="10"/>
      <c r="N930" s="10"/>
      <c r="O930" s="6"/>
      <c r="P930" s="10"/>
      <c r="Q930" s="10"/>
      <c r="R930" s="10"/>
      <c r="S930" s="6"/>
      <c r="T930" s="6"/>
      <c r="U930" s="10"/>
      <c r="V930" s="53"/>
      <c r="W930" s="10"/>
      <c r="X930" s="10"/>
      <c r="Y930" s="50">
        <v>93.206857227263995</v>
      </c>
      <c r="Z930" s="13">
        <f t="shared" si="41"/>
        <v>90</v>
      </c>
      <c r="AA930" s="6">
        <v>0.4400900000007355</v>
      </c>
      <c r="AB930" s="50">
        <v>83.76362575257599</v>
      </c>
      <c r="AC930" s="10">
        <f t="shared" si="42"/>
        <v>1.3590000002469349E-2</v>
      </c>
      <c r="AD930" s="10">
        <f t="array" ref="AD930">STDEVP(IF(($Y$4:$Y$2354=AB930),$AA$4:$AA$2354,""))</f>
        <v>0</v>
      </c>
      <c r="AE930" s="10">
        <f t="array" ref="AE930">MEDIAN(IF($Y$4:$Y$2354=AB930,$AA$4:$AA$2354,""))</f>
        <v>1.3590000002469349E-2</v>
      </c>
      <c r="AF930" s="6"/>
      <c r="AG930" s="6"/>
      <c r="AH930" s="10"/>
      <c r="AI930" s="53"/>
      <c r="AJ930" s="10"/>
      <c r="AK930" s="10"/>
    </row>
    <row r="931" spans="1:37" x14ac:dyDescent="0.15">
      <c r="A931" s="50"/>
      <c r="B931" s="12"/>
      <c r="C931" s="6"/>
      <c r="D931" s="6"/>
      <c r="E931" s="6"/>
      <c r="F931" s="10"/>
      <c r="G931" s="10"/>
      <c r="H931" s="10"/>
      <c r="I931" s="6"/>
      <c r="J931" s="6"/>
      <c r="K931" s="10"/>
      <c r="L931" s="53"/>
      <c r="M931" s="10"/>
      <c r="N931" s="10"/>
      <c r="O931" s="6"/>
      <c r="P931" s="10"/>
      <c r="Q931" s="10"/>
      <c r="R931" s="10"/>
      <c r="S931" s="6"/>
      <c r="T931" s="6"/>
      <c r="U931" s="10"/>
      <c r="V931" s="53"/>
      <c r="W931" s="10"/>
      <c r="X931" s="10"/>
      <c r="Y931" s="50">
        <v>93.495200173055991</v>
      </c>
      <c r="Z931" s="13">
        <f t="shared" si="41"/>
        <v>90</v>
      </c>
      <c r="AA931" s="6">
        <v>0.46454500000219068</v>
      </c>
      <c r="AB931" s="50">
        <v>83.871754357247994</v>
      </c>
      <c r="AC931" s="10">
        <f t="shared" si="42"/>
        <v>0.65631500000038812</v>
      </c>
      <c r="AD931" s="10">
        <f t="array" ref="AD931">STDEVP(IF(($Y$4:$Y$2354=AB931),$AA$4:$AA$2354,""))</f>
        <v>0</v>
      </c>
      <c r="AE931" s="10">
        <f t="array" ref="AE931">MEDIAN(IF($Y$4:$Y$2354=AB931,$AA$4:$AA$2354,""))</f>
        <v>0.65631500000038812</v>
      </c>
      <c r="AF931" s="6"/>
      <c r="AG931" s="6"/>
      <c r="AH931" s="10"/>
      <c r="AI931" s="53"/>
      <c r="AJ931" s="10"/>
      <c r="AK931" s="10"/>
    </row>
    <row r="932" spans="1:37" x14ac:dyDescent="0.15">
      <c r="A932" s="50"/>
      <c r="B932" s="12"/>
      <c r="C932" s="6"/>
      <c r="D932" s="6"/>
      <c r="E932" s="6"/>
      <c r="F932" s="10"/>
      <c r="G932" s="10"/>
      <c r="H932" s="10"/>
      <c r="I932" s="6"/>
      <c r="J932" s="6"/>
      <c r="K932" s="10"/>
      <c r="L932" s="53"/>
      <c r="M932" s="10"/>
      <c r="N932" s="10"/>
      <c r="O932" s="6"/>
      <c r="P932" s="10"/>
      <c r="Q932" s="10"/>
      <c r="R932" s="10"/>
      <c r="S932" s="6"/>
      <c r="T932" s="6"/>
      <c r="U932" s="10"/>
      <c r="V932" s="53"/>
      <c r="W932" s="10"/>
      <c r="X932" s="10"/>
      <c r="Y932" s="50">
        <v>93.747500250624</v>
      </c>
      <c r="Z932" s="13">
        <f t="shared" si="41"/>
        <v>90</v>
      </c>
      <c r="AA932" s="6">
        <v>0.44600000000579954</v>
      </c>
      <c r="AB932" s="50">
        <v>84.088011566591987</v>
      </c>
      <c r="AC932" s="10">
        <f t="shared" si="42"/>
        <v>0.52028750000020041</v>
      </c>
      <c r="AD932" s="10">
        <f t="array" ref="AD932">STDEVP(IF(($Y$4:$Y$2354=AB932),$AA$4:$AA$2354,""))</f>
        <v>0.43805750000104904</v>
      </c>
      <c r="AE932" s="10">
        <f t="array" ref="AE932">MEDIAN(IF($Y$4:$Y$2354=AB932,$AA$4:$AA$2354,""))</f>
        <v>0.52028750000020041</v>
      </c>
      <c r="AF932" s="6"/>
      <c r="AG932" s="6"/>
      <c r="AH932" s="10"/>
      <c r="AI932" s="53"/>
      <c r="AJ932" s="10"/>
      <c r="AK932" s="10"/>
    </row>
    <row r="933" spans="1:37" x14ac:dyDescent="0.15">
      <c r="A933" s="50"/>
      <c r="B933" s="12"/>
      <c r="C933" s="6"/>
      <c r="D933" s="6"/>
      <c r="E933" s="6"/>
      <c r="F933" s="10"/>
      <c r="G933" s="10"/>
      <c r="H933" s="10"/>
      <c r="I933" s="6"/>
      <c r="J933" s="6"/>
      <c r="K933" s="10"/>
      <c r="L933" s="53"/>
      <c r="M933" s="10"/>
      <c r="N933" s="10"/>
      <c r="O933" s="6"/>
      <c r="P933" s="10"/>
      <c r="Q933" s="10"/>
      <c r="R933" s="10"/>
      <c r="S933" s="6"/>
      <c r="T933" s="6"/>
      <c r="U933" s="10"/>
      <c r="V933" s="53"/>
      <c r="W933" s="10"/>
      <c r="X933" s="10"/>
      <c r="Y933" s="50">
        <v>93.747500250624</v>
      </c>
      <c r="Z933" s="13">
        <f t="shared" si="41"/>
        <v>90</v>
      </c>
      <c r="AA933" s="6">
        <v>0.53100000000492642</v>
      </c>
      <c r="AB933" s="50">
        <v>84.268225907711994</v>
      </c>
      <c r="AC933" s="10">
        <f t="shared" si="42"/>
        <v>0.2372249999992786</v>
      </c>
      <c r="AD933" s="10">
        <f t="array" ref="AD933">STDEVP(IF(($Y$4:$Y$2354=AB933),$AA$4:$AA$2354,""))</f>
        <v>0</v>
      </c>
      <c r="AE933" s="10">
        <f t="array" ref="AE933">MEDIAN(IF($Y$4:$Y$2354=AB933,$AA$4:$AA$2354,""))</f>
        <v>0.2372249999992786</v>
      </c>
      <c r="AF933" s="6"/>
      <c r="AG933" s="6"/>
      <c r="AH933" s="10"/>
      <c r="AI933" s="53"/>
      <c r="AJ933" s="10"/>
      <c r="AK933" s="10"/>
    </row>
    <row r="934" spans="1:37" x14ac:dyDescent="0.15">
      <c r="A934" s="50"/>
      <c r="B934" s="12"/>
      <c r="C934" s="6"/>
      <c r="D934" s="6"/>
      <c r="E934" s="6"/>
      <c r="F934" s="10"/>
      <c r="G934" s="10"/>
      <c r="H934" s="10"/>
      <c r="I934" s="6"/>
      <c r="J934" s="6"/>
      <c r="K934" s="10"/>
      <c r="L934" s="53"/>
      <c r="M934" s="10"/>
      <c r="N934" s="10"/>
      <c r="O934" s="6"/>
      <c r="P934" s="10"/>
      <c r="Q934" s="10"/>
      <c r="R934" s="10"/>
      <c r="S934" s="6"/>
      <c r="T934" s="6"/>
      <c r="U934" s="10"/>
      <c r="V934" s="53"/>
      <c r="W934" s="10"/>
      <c r="X934" s="10"/>
      <c r="Y934" s="50">
        <v>94.504400483327998</v>
      </c>
      <c r="Z934" s="13">
        <f t="shared" si="41"/>
        <v>90</v>
      </c>
      <c r="AA934" s="6">
        <v>0.53691000000271449</v>
      </c>
      <c r="AB934" s="50">
        <v>84.340311644159996</v>
      </c>
      <c r="AC934" s="10">
        <f t="shared" si="42"/>
        <v>0.30914000000445885</v>
      </c>
      <c r="AD934" s="10">
        <f t="array" ref="AD934">STDEVP(IF(($Y$4:$Y$2354=AB934),$AA$4:$AA$2354,""))</f>
        <v>0</v>
      </c>
      <c r="AE934" s="10">
        <f t="array" ref="AE934">MEDIAN(IF($Y$4:$Y$2354=AB934,$AA$4:$AA$2354,""))</f>
        <v>0.30914000000445885</v>
      </c>
      <c r="AF934" s="6"/>
      <c r="AG934" s="6"/>
      <c r="AH934" s="10"/>
      <c r="AI934" s="53"/>
      <c r="AJ934" s="10"/>
      <c r="AK934" s="10"/>
    </row>
    <row r="935" spans="1:37" x14ac:dyDescent="0.15">
      <c r="A935" s="50"/>
      <c r="B935" s="12"/>
      <c r="C935" s="6"/>
      <c r="D935" s="6"/>
      <c r="E935" s="6"/>
      <c r="F935" s="10"/>
      <c r="G935" s="10"/>
      <c r="H935" s="10"/>
      <c r="I935" s="6"/>
      <c r="J935" s="6"/>
      <c r="K935" s="10"/>
      <c r="L935" s="53"/>
      <c r="M935" s="10"/>
      <c r="N935" s="10"/>
      <c r="O935" s="6"/>
      <c r="P935" s="10"/>
      <c r="Q935" s="10"/>
      <c r="R935" s="10"/>
      <c r="S935" s="6"/>
      <c r="T935" s="6"/>
      <c r="U935" s="10"/>
      <c r="V935" s="53"/>
      <c r="W935" s="10"/>
      <c r="X935" s="10"/>
      <c r="Y935" s="50">
        <v>94.396271878656009</v>
      </c>
      <c r="Z935" s="13">
        <f t="shared" si="41"/>
        <v>90</v>
      </c>
      <c r="AA935" s="6">
        <v>0.54736500000131749</v>
      </c>
      <c r="AB935" s="50">
        <v>84.412397380607999</v>
      </c>
      <c r="AC935" s="10">
        <f t="shared" si="42"/>
        <v>0.59224000000288335</v>
      </c>
      <c r="AD935" s="10">
        <f t="array" ref="AD935">STDEVP(IF(($Y$4:$Y$2354=AB935),$AA$4:$AA$2354,""))</f>
        <v>0.36456000000180033</v>
      </c>
      <c r="AE935" s="10">
        <f t="array" ref="AE935">MEDIAN(IF($Y$4:$Y$2354=AB935,$AA$4:$AA$2354,""))</f>
        <v>0.59224000000288335</v>
      </c>
      <c r="AF935" s="6"/>
      <c r="AG935" s="6"/>
      <c r="AH935" s="10"/>
      <c r="AI935" s="53"/>
      <c r="AJ935" s="10"/>
      <c r="AK935" s="10"/>
    </row>
    <row r="936" spans="1:37" x14ac:dyDescent="0.15">
      <c r="A936" s="50"/>
      <c r="B936" s="12"/>
      <c r="C936" s="6"/>
      <c r="D936" s="6"/>
      <c r="E936" s="6"/>
      <c r="F936" s="10"/>
      <c r="G936" s="10"/>
      <c r="H936" s="10"/>
      <c r="I936" s="6"/>
      <c r="J936" s="6"/>
      <c r="K936" s="10"/>
      <c r="L936" s="53"/>
      <c r="M936" s="10"/>
      <c r="N936" s="10"/>
      <c r="O936" s="6"/>
      <c r="P936" s="10"/>
      <c r="Q936" s="10"/>
      <c r="R936" s="10"/>
      <c r="S936" s="6"/>
      <c r="T936" s="6"/>
      <c r="U936" s="10"/>
      <c r="V936" s="53"/>
      <c r="W936" s="10"/>
      <c r="X936" s="10"/>
      <c r="Y936" s="50">
        <v>94.504400483327998</v>
      </c>
      <c r="Z936" s="13">
        <f t="shared" si="41"/>
        <v>90</v>
      </c>
      <c r="AA936" s="6">
        <v>0.53582000000271446</v>
      </c>
      <c r="AB936" s="50">
        <v>84.448440248832</v>
      </c>
      <c r="AC936" s="10">
        <f t="shared" si="42"/>
        <v>0.25049000000084343</v>
      </c>
      <c r="AD936" s="10">
        <f t="array" ref="AD936">STDEVP(IF(($Y$4:$Y$2354=AB936),$AA$4:$AA$2354,""))</f>
        <v>0</v>
      </c>
      <c r="AE936" s="10">
        <f t="array" ref="AE936">MEDIAN(IF($Y$4:$Y$2354=AB936,$AA$4:$AA$2354,""))</f>
        <v>0.25049000000084343</v>
      </c>
      <c r="AF936" s="6"/>
      <c r="AG936" s="6"/>
      <c r="AH936" s="10"/>
      <c r="AI936" s="53"/>
      <c r="AJ936" s="10"/>
      <c r="AK936" s="10"/>
    </row>
    <row r="937" spans="1:37" x14ac:dyDescent="0.15">
      <c r="A937" s="50"/>
      <c r="B937" s="12"/>
      <c r="C937" s="6"/>
      <c r="D937" s="6"/>
      <c r="E937" s="6"/>
      <c r="F937" s="10"/>
      <c r="G937" s="10"/>
      <c r="H937" s="10"/>
      <c r="I937" s="6"/>
      <c r="J937" s="6"/>
      <c r="K937" s="10"/>
      <c r="L937" s="53"/>
      <c r="M937" s="10"/>
      <c r="N937" s="10"/>
      <c r="O937" s="6"/>
      <c r="P937" s="10"/>
      <c r="Q937" s="10"/>
      <c r="R937" s="10"/>
      <c r="S937" s="6"/>
      <c r="T937" s="6"/>
      <c r="U937" s="10"/>
      <c r="V937" s="53"/>
      <c r="W937" s="10"/>
      <c r="X937" s="10"/>
      <c r="Y937" s="50">
        <v>93.963757459967994</v>
      </c>
      <c r="Z937" s="13">
        <f t="shared" si="41"/>
        <v>90</v>
      </c>
      <c r="AA937" s="6">
        <v>0.54227500000050255</v>
      </c>
      <c r="AB937" s="50">
        <v>84.628654589952006</v>
      </c>
      <c r="AC937" s="10">
        <f t="shared" si="42"/>
        <v>0.54647000000206303</v>
      </c>
      <c r="AD937" s="10">
        <f t="array" ref="AD937">STDEVP(IF(($Y$4:$Y$2354=AB937),$AA$4:$AA$2354,""))</f>
        <v>0.44078499999802218</v>
      </c>
      <c r="AE937" s="10">
        <f t="array" ref="AE937">MEDIAN(IF($Y$4:$Y$2354=AB937,$AA$4:$AA$2354,""))</f>
        <v>0.54647000000206303</v>
      </c>
      <c r="AF937" s="6"/>
      <c r="AG937" s="6"/>
      <c r="AH937" s="10"/>
      <c r="AI937" s="53"/>
      <c r="AJ937" s="10"/>
      <c r="AK937" s="10"/>
    </row>
    <row r="938" spans="1:37" x14ac:dyDescent="0.15">
      <c r="A938" s="50"/>
      <c r="B938" s="12"/>
      <c r="C938" s="6"/>
      <c r="D938" s="6"/>
      <c r="E938" s="6"/>
      <c r="F938" s="10"/>
      <c r="G938" s="10"/>
      <c r="H938" s="10"/>
      <c r="I938" s="6"/>
      <c r="J938" s="6"/>
      <c r="K938" s="10"/>
      <c r="L938" s="53"/>
      <c r="M938" s="10"/>
      <c r="N938" s="10"/>
      <c r="O938" s="6"/>
      <c r="P938" s="10"/>
      <c r="Q938" s="10"/>
      <c r="R938" s="10"/>
      <c r="S938" s="6"/>
      <c r="T938" s="6"/>
      <c r="U938" s="10"/>
      <c r="V938" s="53"/>
      <c r="W938" s="10"/>
      <c r="X938" s="10"/>
      <c r="Y938" s="50">
        <v>93.314985831935999</v>
      </c>
      <c r="Z938" s="13">
        <f t="shared" si="41"/>
        <v>90</v>
      </c>
      <c r="AA938" s="6">
        <v>0.53473000000271442</v>
      </c>
      <c r="AB938" s="50">
        <v>84.664697458175993</v>
      </c>
      <c r="AC938" s="10">
        <f t="shared" si="42"/>
        <v>0.17514000000374974</v>
      </c>
      <c r="AD938" s="10">
        <f t="array" ref="AD938">STDEVP(IF(($Y$4:$Y$2354=AB938),$AA$4:$AA$2354,""))</f>
        <v>0</v>
      </c>
      <c r="AE938" s="10">
        <f t="array" ref="AE938">MEDIAN(IF($Y$4:$Y$2354=AB938,$AA$4:$AA$2354,""))</f>
        <v>0.17514000000374974</v>
      </c>
      <c r="AF938" s="6"/>
      <c r="AG938" s="6"/>
      <c r="AH938" s="10"/>
      <c r="AI938" s="53"/>
      <c r="AJ938" s="10"/>
      <c r="AK938" s="10"/>
    </row>
    <row r="939" spans="1:37" x14ac:dyDescent="0.15">
      <c r="A939" s="50"/>
      <c r="B939" s="12"/>
      <c r="C939" s="6"/>
      <c r="D939" s="6"/>
      <c r="E939" s="6"/>
      <c r="F939" s="10"/>
      <c r="G939" s="10"/>
      <c r="H939" s="10"/>
      <c r="I939" s="6"/>
      <c r="J939" s="6"/>
      <c r="K939" s="10"/>
      <c r="L939" s="53"/>
      <c r="M939" s="10"/>
      <c r="N939" s="10"/>
      <c r="O939" s="6"/>
      <c r="P939" s="10"/>
      <c r="Q939" s="10"/>
      <c r="R939" s="10"/>
      <c r="S939" s="6"/>
      <c r="T939" s="6"/>
      <c r="U939" s="10"/>
      <c r="V939" s="53"/>
      <c r="W939" s="10"/>
      <c r="X939" s="10"/>
      <c r="Y939" s="50">
        <v>92.630171335680004</v>
      </c>
      <c r="Z939" s="13">
        <f t="shared" si="41"/>
        <v>90</v>
      </c>
      <c r="AA939" s="6">
        <v>0.54418500000475167</v>
      </c>
      <c r="AB939" s="50">
        <v>84.73678319462401</v>
      </c>
      <c r="AC939" s="10">
        <f t="shared" si="42"/>
        <v>0.24016500000090013</v>
      </c>
      <c r="AD939" s="10">
        <f t="array" ref="AD939">STDEVP(IF(($Y$4:$Y$2354=AB939),$AA$4:$AA$2354,""))</f>
        <v>0</v>
      </c>
      <c r="AE939" s="10">
        <f t="array" ref="AE939">MEDIAN(IF($Y$4:$Y$2354=AB939,$AA$4:$AA$2354,""))</f>
        <v>0.24016500000090013</v>
      </c>
      <c r="AF939" s="6"/>
      <c r="AG939" s="6"/>
      <c r="AH939" s="10"/>
      <c r="AI939" s="53"/>
      <c r="AJ939" s="10"/>
      <c r="AK939" s="10"/>
    </row>
    <row r="940" spans="1:37" x14ac:dyDescent="0.15">
      <c r="A940" s="50"/>
      <c r="B940" s="12"/>
      <c r="C940" s="6"/>
      <c r="D940" s="6"/>
      <c r="E940" s="6"/>
      <c r="F940" s="10"/>
      <c r="G940" s="10"/>
      <c r="H940" s="10"/>
      <c r="I940" s="6"/>
      <c r="J940" s="6"/>
      <c r="K940" s="10"/>
      <c r="L940" s="53"/>
      <c r="M940" s="10"/>
      <c r="N940" s="10"/>
      <c r="O940" s="6"/>
      <c r="P940" s="10"/>
      <c r="Q940" s="10"/>
      <c r="R940" s="10"/>
      <c r="S940" s="6"/>
      <c r="T940" s="6"/>
      <c r="U940" s="10"/>
      <c r="V940" s="53"/>
      <c r="W940" s="10"/>
      <c r="X940" s="10"/>
      <c r="Y940" s="50">
        <v>91.909313971199992</v>
      </c>
      <c r="Z940" s="13">
        <f t="shared" si="41"/>
        <v>90</v>
      </c>
      <c r="AA940" s="6">
        <v>0.5446400000013174</v>
      </c>
      <c r="AB940" s="50">
        <v>84.772826062847997</v>
      </c>
      <c r="AC940" s="10">
        <f t="shared" si="42"/>
        <v>0.18751000000054807</v>
      </c>
      <c r="AD940" s="10">
        <f t="array" ref="AD940">STDEVP(IF(($Y$4:$Y$2354=AB940),$AA$4:$AA$2354,""))</f>
        <v>0</v>
      </c>
      <c r="AE940" s="10">
        <f t="array" ref="AE940">MEDIAN(IF($Y$4:$Y$2354=AB940,$AA$4:$AA$2354,""))</f>
        <v>0.18751000000054807</v>
      </c>
      <c r="AF940" s="6"/>
      <c r="AG940" s="6"/>
      <c r="AH940" s="10"/>
      <c r="AI940" s="53"/>
      <c r="AJ940" s="10"/>
      <c r="AK940" s="10"/>
    </row>
    <row r="941" spans="1:37" x14ac:dyDescent="0.15">
      <c r="A941" s="50"/>
      <c r="B941" s="12"/>
      <c r="C941" s="6"/>
      <c r="D941" s="6"/>
      <c r="E941" s="6"/>
      <c r="F941" s="10"/>
      <c r="G941" s="10"/>
      <c r="H941" s="10"/>
      <c r="I941" s="6"/>
      <c r="J941" s="6"/>
      <c r="K941" s="10"/>
      <c r="L941" s="53"/>
      <c r="M941" s="10"/>
      <c r="N941" s="10"/>
      <c r="O941" s="6"/>
      <c r="P941" s="10"/>
      <c r="Q941" s="10"/>
      <c r="R941" s="10"/>
      <c r="S941" s="6"/>
      <c r="T941" s="6"/>
      <c r="U941" s="10"/>
      <c r="V941" s="53"/>
      <c r="W941" s="10"/>
      <c r="X941" s="10"/>
      <c r="Y941" s="50">
        <v>91.332628079615986</v>
      </c>
      <c r="Z941" s="13">
        <f t="shared" si="41"/>
        <v>90</v>
      </c>
      <c r="AA941" s="6">
        <v>0.53209499999887266</v>
      </c>
      <c r="AB941" s="50">
        <v>84.953040403968004</v>
      </c>
      <c r="AC941" s="10">
        <f t="shared" si="42"/>
        <v>1.1135000005496165E-2</v>
      </c>
      <c r="AD941" s="10">
        <f t="array" ref="AD941">STDEVP(IF(($Y$4:$Y$2354=AB941),$AA$4:$AA$2354,""))</f>
        <v>0</v>
      </c>
      <c r="AE941" s="10">
        <f t="array" ref="AE941">MEDIAN(IF($Y$4:$Y$2354=AB941,$AA$4:$AA$2354,""))</f>
        <v>1.1135000005496165E-2</v>
      </c>
      <c r="AF941" s="6"/>
      <c r="AG941" s="6"/>
      <c r="AH941" s="10"/>
      <c r="AI941" s="53"/>
      <c r="AJ941" s="10"/>
      <c r="AK941" s="10"/>
    </row>
    <row r="942" spans="1:37" x14ac:dyDescent="0.15">
      <c r="A942" s="50"/>
      <c r="B942" s="12"/>
      <c r="C942" s="6"/>
      <c r="D942" s="6"/>
      <c r="E942" s="6"/>
      <c r="F942" s="10"/>
      <c r="G942" s="10"/>
      <c r="H942" s="10"/>
      <c r="I942" s="6"/>
      <c r="J942" s="6"/>
      <c r="K942" s="10"/>
      <c r="L942" s="53"/>
      <c r="M942" s="10"/>
      <c r="N942" s="10"/>
      <c r="O942" s="6"/>
      <c r="P942" s="10"/>
      <c r="Q942" s="10"/>
      <c r="R942" s="10"/>
      <c r="S942" s="6"/>
      <c r="T942" s="6"/>
      <c r="U942" s="10"/>
      <c r="V942" s="53"/>
      <c r="W942" s="10"/>
      <c r="X942" s="10"/>
      <c r="Y942" s="50">
        <v>90.503642110464</v>
      </c>
      <c r="Z942" s="13">
        <f t="shared" si="41"/>
        <v>90</v>
      </c>
      <c r="AA942" s="6">
        <v>0.53245999999928006</v>
      </c>
      <c r="AB942" s="50">
        <v>85.097211876863994</v>
      </c>
      <c r="AC942" s="10">
        <f t="shared" si="42"/>
        <v>0.18005499999891827</v>
      </c>
      <c r="AD942" s="10">
        <f t="array" ref="AD942">STDEVP(IF(($Y$4:$Y$2354=AB942),$AA$4:$AA$2354,""))</f>
        <v>0</v>
      </c>
      <c r="AE942" s="10">
        <f t="array" ref="AE942">MEDIAN(IF($Y$4:$Y$2354=AB942,$AA$4:$AA$2354,""))</f>
        <v>0.18005499999891827</v>
      </c>
      <c r="AF942" s="6"/>
      <c r="AG942" s="6"/>
      <c r="AH942" s="10"/>
      <c r="AI942" s="53"/>
      <c r="AJ942" s="10"/>
      <c r="AK942" s="10"/>
    </row>
    <row r="943" spans="1:37" x14ac:dyDescent="0.15">
      <c r="A943" s="50"/>
      <c r="B943" s="12"/>
      <c r="C943" s="6"/>
      <c r="D943" s="6"/>
      <c r="E943" s="6"/>
      <c r="F943" s="10"/>
      <c r="G943" s="10"/>
      <c r="H943" s="10"/>
      <c r="I943" s="6"/>
      <c r="J943" s="6"/>
      <c r="K943" s="10"/>
      <c r="L943" s="53"/>
      <c r="M943" s="10"/>
      <c r="N943" s="10"/>
      <c r="O943" s="6"/>
      <c r="P943" s="10"/>
      <c r="Q943" s="10"/>
      <c r="R943" s="10"/>
      <c r="S943" s="6"/>
      <c r="T943" s="6"/>
      <c r="U943" s="10"/>
      <c r="V943" s="53"/>
      <c r="W943" s="10"/>
      <c r="X943" s="10"/>
      <c r="Y943" s="50">
        <v>90.10717056</v>
      </c>
      <c r="Z943" s="13">
        <f t="shared" si="41"/>
        <v>90</v>
      </c>
      <c r="AA943" s="6">
        <v>0.5309150000027143</v>
      </c>
      <c r="AB943" s="50">
        <v>85.13325474508801</v>
      </c>
      <c r="AC943" s="10">
        <f t="shared" si="42"/>
        <v>0.16583500000124807</v>
      </c>
      <c r="AD943" s="10">
        <f t="array" ref="AD943">STDEVP(IF(($Y$4:$Y$2354=AB943),$AA$4:$AA$2354,""))</f>
        <v>1.2399999995356126E-3</v>
      </c>
      <c r="AE943" s="10">
        <f t="array" ref="AE943">MEDIAN(IF($Y$4:$Y$2354=AB943,$AA$4:$AA$2354,""))</f>
        <v>0.16583500000124807</v>
      </c>
      <c r="AF943" s="6"/>
      <c r="AG943" s="6"/>
      <c r="AH943" s="10"/>
      <c r="AI943" s="53"/>
      <c r="AJ943" s="10"/>
      <c r="AK943" s="10"/>
    </row>
    <row r="944" spans="1:37" x14ac:dyDescent="0.15">
      <c r="A944" s="50"/>
      <c r="B944" s="12"/>
      <c r="C944" s="6"/>
      <c r="D944" s="6"/>
      <c r="E944" s="6"/>
      <c r="F944" s="10"/>
      <c r="G944" s="10"/>
      <c r="H944" s="10"/>
      <c r="I944" s="6"/>
      <c r="J944" s="6"/>
      <c r="K944" s="10"/>
      <c r="L944" s="53"/>
      <c r="M944" s="10"/>
      <c r="N944" s="10"/>
      <c r="O944" s="6"/>
      <c r="P944" s="10"/>
      <c r="Q944" s="10"/>
      <c r="R944" s="10"/>
      <c r="S944" s="6"/>
      <c r="T944" s="6"/>
      <c r="U944" s="10"/>
      <c r="V944" s="53"/>
      <c r="W944" s="10"/>
      <c r="X944" s="10"/>
      <c r="Y944" s="50">
        <v>89.926956218879994</v>
      </c>
      <c r="Z944" s="13">
        <f t="shared" si="41"/>
        <v>80</v>
      </c>
      <c r="AA944" s="6">
        <v>0.52437000000149192</v>
      </c>
      <c r="AB944" s="50">
        <v>85.169297613311997</v>
      </c>
      <c r="AC944" s="10">
        <f t="shared" si="42"/>
        <v>0.98642500000318134</v>
      </c>
      <c r="AD944" s="10">
        <f t="array" ref="AD944">STDEVP(IF(($Y$4:$Y$2354=AB944),$AA$4:$AA$2354,""))</f>
        <v>0</v>
      </c>
      <c r="AE944" s="10">
        <f t="array" ref="AE944">MEDIAN(IF($Y$4:$Y$2354=AB944,$AA$4:$AA$2354,""))</f>
        <v>0.98642500000318134</v>
      </c>
      <c r="AF944" s="6"/>
      <c r="AG944" s="6"/>
      <c r="AH944" s="10"/>
      <c r="AI944" s="53"/>
      <c r="AJ944" s="10"/>
      <c r="AK944" s="10"/>
    </row>
    <row r="945" spans="1:37" x14ac:dyDescent="0.15">
      <c r="A945" s="50"/>
      <c r="B945" s="12"/>
      <c r="C945" s="6"/>
      <c r="D945" s="6"/>
      <c r="E945" s="6"/>
      <c r="F945" s="10"/>
      <c r="G945" s="10"/>
      <c r="H945" s="10"/>
      <c r="I945" s="6"/>
      <c r="J945" s="6"/>
      <c r="K945" s="10"/>
      <c r="L945" s="53"/>
      <c r="M945" s="10"/>
      <c r="N945" s="10"/>
      <c r="O945" s="6"/>
      <c r="P945" s="10"/>
      <c r="Q945" s="10"/>
      <c r="R945" s="10"/>
      <c r="S945" s="6"/>
      <c r="T945" s="6"/>
      <c r="U945" s="10"/>
      <c r="V945" s="53"/>
      <c r="W945" s="10"/>
      <c r="X945" s="10"/>
      <c r="Y945" s="50">
        <v>89.674656141311999</v>
      </c>
      <c r="Z945" s="13">
        <f t="shared" si="41"/>
        <v>80</v>
      </c>
      <c r="AA945" s="6">
        <v>0.52482500000533361</v>
      </c>
      <c r="AB945" s="50">
        <v>85.205340481535998</v>
      </c>
      <c r="AC945" s="10">
        <f t="shared" si="42"/>
        <v>0.16962000000119115</v>
      </c>
      <c r="AD945" s="10">
        <f t="array" ref="AD945">STDEVP(IF(($Y$4:$Y$2354=AB945),$AA$4:$AA$2354,""))</f>
        <v>0</v>
      </c>
      <c r="AE945" s="10">
        <f t="array" ref="AE945">MEDIAN(IF($Y$4:$Y$2354=AB945,$AA$4:$AA$2354,""))</f>
        <v>0.16962000000119115</v>
      </c>
      <c r="AF945" s="6"/>
      <c r="AG945" s="6"/>
      <c r="AH945" s="10"/>
      <c r="AI945" s="53"/>
      <c r="AJ945" s="10"/>
      <c r="AK945" s="10"/>
    </row>
    <row r="946" spans="1:37" x14ac:dyDescent="0.15">
      <c r="A946" s="50"/>
      <c r="B946" s="12"/>
      <c r="C946" s="6"/>
      <c r="D946" s="6"/>
      <c r="E946" s="6"/>
      <c r="F946" s="10"/>
      <c r="G946" s="10"/>
      <c r="H946" s="10"/>
      <c r="I946" s="6"/>
      <c r="J946" s="6"/>
      <c r="K946" s="10"/>
      <c r="L946" s="53"/>
      <c r="M946" s="10"/>
      <c r="N946" s="10"/>
      <c r="O946" s="6"/>
      <c r="P946" s="10"/>
      <c r="Q946" s="10"/>
      <c r="R946" s="10"/>
      <c r="S946" s="6"/>
      <c r="T946" s="6"/>
      <c r="U946" s="10"/>
      <c r="V946" s="53"/>
      <c r="W946" s="10"/>
      <c r="X946" s="10"/>
      <c r="Y946" s="50">
        <v>89.782784745984003</v>
      </c>
      <c r="Z946" s="13">
        <f t="shared" si="41"/>
        <v>80</v>
      </c>
      <c r="AA946" s="6">
        <v>0.52328000000149189</v>
      </c>
      <c r="AB946" s="50">
        <v>85.349511954432003</v>
      </c>
      <c r="AC946" s="10">
        <f t="shared" si="42"/>
        <v>0.25404500000226737</v>
      </c>
      <c r="AD946" s="10">
        <f t="array" ref="AD946">STDEVP(IF(($Y$4:$Y$2354=AB946),$AA$4:$AA$2354,""))</f>
        <v>8.5994999999740002E-2</v>
      </c>
      <c r="AE946" s="10">
        <f t="array" ref="AE946">MEDIAN(IF($Y$4:$Y$2354=AB946,$AA$4:$AA$2354,""))</f>
        <v>0.25404500000226737</v>
      </c>
      <c r="AF946" s="6"/>
      <c r="AG946" s="6"/>
      <c r="AH946" s="10"/>
      <c r="AI946" s="53"/>
      <c r="AJ946" s="10"/>
      <c r="AK946" s="10"/>
    </row>
    <row r="947" spans="1:37" x14ac:dyDescent="0.15">
      <c r="A947" s="50"/>
      <c r="B947" s="12"/>
      <c r="C947" s="6"/>
      <c r="D947" s="6"/>
      <c r="E947" s="6"/>
      <c r="F947" s="10"/>
      <c r="G947" s="10"/>
      <c r="H947" s="10"/>
      <c r="I947" s="6"/>
      <c r="J947" s="6"/>
      <c r="K947" s="10"/>
      <c r="L947" s="53"/>
      <c r="M947" s="10"/>
      <c r="N947" s="10"/>
      <c r="O947" s="6"/>
      <c r="P947" s="10"/>
      <c r="Q947" s="10"/>
      <c r="R947" s="10"/>
      <c r="S947" s="6"/>
      <c r="T947" s="6"/>
      <c r="U947" s="10"/>
      <c r="V947" s="53"/>
      <c r="W947" s="10"/>
      <c r="X947" s="10"/>
      <c r="Y947" s="50">
        <v>89.674656141311999</v>
      </c>
      <c r="Z947" s="13">
        <f t="shared" si="41"/>
        <v>80</v>
      </c>
      <c r="AA947" s="6">
        <v>0.52973499999927998</v>
      </c>
      <c r="AB947" s="50">
        <v>85.385554822656005</v>
      </c>
      <c r="AC947" s="10">
        <f t="shared" si="42"/>
        <v>0.96688000000294849</v>
      </c>
      <c r="AD947" s="10">
        <f t="array" ref="AD947">STDEVP(IF(($Y$4:$Y$2354=AB947),$AA$4:$AA$2354,""))</f>
        <v>0</v>
      </c>
      <c r="AE947" s="10">
        <f t="array" ref="AE947">MEDIAN(IF($Y$4:$Y$2354=AB947,$AA$4:$AA$2354,""))</f>
        <v>0.96688000000294849</v>
      </c>
      <c r="AF947" s="6"/>
      <c r="AG947" s="6"/>
      <c r="AH947" s="10"/>
      <c r="AI947" s="53"/>
      <c r="AJ947" s="10"/>
      <c r="AK947" s="10"/>
    </row>
    <row r="948" spans="1:37" x14ac:dyDescent="0.15">
      <c r="A948" s="50"/>
      <c r="B948" s="12"/>
      <c r="C948" s="6"/>
      <c r="D948" s="6"/>
      <c r="E948" s="6"/>
      <c r="F948" s="10"/>
      <c r="G948" s="10"/>
      <c r="H948" s="10"/>
      <c r="I948" s="6"/>
      <c r="J948" s="6"/>
      <c r="K948" s="10"/>
      <c r="L948" s="53"/>
      <c r="M948" s="10"/>
      <c r="N948" s="10"/>
      <c r="O948" s="6"/>
      <c r="P948" s="10"/>
      <c r="Q948" s="10"/>
      <c r="R948" s="10"/>
      <c r="S948" s="6"/>
      <c r="T948" s="6"/>
      <c r="U948" s="10"/>
      <c r="V948" s="53"/>
      <c r="W948" s="10"/>
      <c r="X948" s="10"/>
      <c r="Y948" s="50">
        <v>89.278184590847999</v>
      </c>
      <c r="Z948" s="13">
        <f t="shared" si="41"/>
        <v>80</v>
      </c>
      <c r="AA948" s="6">
        <v>0.53519000000050232</v>
      </c>
      <c r="AB948" s="50">
        <v>85.421597690880006</v>
      </c>
      <c r="AC948" s="10">
        <f t="shared" si="42"/>
        <v>0.14756666666999183</v>
      </c>
      <c r="AD948" s="10">
        <f t="array" ref="AD948">STDEVP(IF(($Y$4:$Y$2354=AB948),$AA$4:$AA$2354,""))</f>
        <v>9.1807990240153084E-2</v>
      </c>
      <c r="AE948" s="10">
        <f t="array" ref="AE948">MEDIAN(IF($Y$4:$Y$2354=AB948,$AA$4:$AA$2354,""))</f>
        <v>0.16553000000421791</v>
      </c>
      <c r="AF948" s="6"/>
      <c r="AG948" s="6"/>
      <c r="AH948" s="10"/>
      <c r="AI948" s="53"/>
      <c r="AJ948" s="10"/>
      <c r="AK948" s="10"/>
    </row>
    <row r="949" spans="1:37" x14ac:dyDescent="0.15">
      <c r="A949" s="50"/>
      <c r="B949" s="12"/>
      <c r="C949" s="6"/>
      <c r="D949" s="6"/>
      <c r="E949" s="6"/>
      <c r="F949" s="10"/>
      <c r="G949" s="10"/>
      <c r="H949" s="10"/>
      <c r="I949" s="6"/>
      <c r="J949" s="6"/>
      <c r="K949" s="10"/>
      <c r="L949" s="53"/>
      <c r="M949" s="10"/>
      <c r="N949" s="10"/>
      <c r="O949" s="6"/>
      <c r="P949" s="10"/>
      <c r="Q949" s="10"/>
      <c r="R949" s="10"/>
      <c r="S949" s="6"/>
      <c r="T949" s="6"/>
      <c r="U949" s="10"/>
      <c r="V949" s="53"/>
      <c r="W949" s="10"/>
      <c r="X949" s="10"/>
      <c r="Y949" s="50">
        <v>89.097970249727993</v>
      </c>
      <c r="Z949" s="13">
        <f t="shared" si="41"/>
        <v>80</v>
      </c>
      <c r="AA949" s="6">
        <v>0.65119000000230676</v>
      </c>
      <c r="AB949" s="50">
        <v>85.457640559104007</v>
      </c>
      <c r="AC949" s="10">
        <f t="shared" si="42"/>
        <v>0.24413500000090838</v>
      </c>
      <c r="AD949" s="10">
        <f t="array" ref="AD949">STDEVP(IF(($Y$4:$Y$2354=AB949),$AA$4:$AA$2354,""))</f>
        <v>0</v>
      </c>
      <c r="AE949" s="10">
        <f t="array" ref="AE949">MEDIAN(IF($Y$4:$Y$2354=AB949,$AA$4:$AA$2354,""))</f>
        <v>0.24413500000090838</v>
      </c>
      <c r="AF949" s="6"/>
      <c r="AG949" s="6"/>
      <c r="AH949" s="10"/>
      <c r="AI949" s="53"/>
      <c r="AJ949" s="10"/>
      <c r="AK949" s="10"/>
    </row>
    <row r="950" spans="1:37" x14ac:dyDescent="0.15">
      <c r="A950" s="50"/>
      <c r="B950" s="12"/>
      <c r="C950" s="6"/>
      <c r="D950" s="6"/>
      <c r="E950" s="6"/>
      <c r="F950" s="10"/>
      <c r="G950" s="10"/>
      <c r="H950" s="10"/>
      <c r="I950" s="6"/>
      <c r="J950" s="6"/>
      <c r="K950" s="10"/>
      <c r="L950" s="53"/>
      <c r="M950" s="10"/>
      <c r="N950" s="10"/>
      <c r="O950" s="6"/>
      <c r="P950" s="10"/>
      <c r="Q950" s="10"/>
      <c r="R950" s="10"/>
      <c r="S950" s="6"/>
      <c r="T950" s="6"/>
      <c r="U950" s="10"/>
      <c r="V950" s="53"/>
      <c r="W950" s="10"/>
      <c r="X950" s="10"/>
      <c r="Y950" s="50">
        <v>88.773584435711996</v>
      </c>
      <c r="Z950" s="13">
        <f t="shared" si="41"/>
        <v>80</v>
      </c>
      <c r="AA950" s="6">
        <v>0.62864500000510071</v>
      </c>
      <c r="AB950" s="50">
        <v>85.52972629555201</v>
      </c>
      <c r="AC950" s="10">
        <f t="shared" si="42"/>
        <v>1.1680000005496183E-2</v>
      </c>
      <c r="AD950" s="10">
        <f t="array" ref="AD950">STDEVP(IF(($Y$4:$Y$2354=AB950),$AA$4:$AA$2354,""))</f>
        <v>0</v>
      </c>
      <c r="AE950" s="10">
        <f t="array" ref="AE950">MEDIAN(IF($Y$4:$Y$2354=AB950,$AA$4:$AA$2354,""))</f>
        <v>1.1680000005496183E-2</v>
      </c>
      <c r="AF950" s="6"/>
      <c r="AG950" s="6"/>
      <c r="AH950" s="10"/>
      <c r="AI950" s="53"/>
      <c r="AJ950" s="10"/>
      <c r="AK950" s="10"/>
    </row>
    <row r="951" spans="1:37" x14ac:dyDescent="0.15">
      <c r="A951" s="50"/>
      <c r="B951" s="12"/>
      <c r="C951" s="6"/>
      <c r="D951" s="6"/>
      <c r="E951" s="6"/>
      <c r="F951" s="10"/>
      <c r="G951" s="10"/>
      <c r="H951" s="10"/>
      <c r="I951" s="6"/>
      <c r="J951" s="6"/>
      <c r="K951" s="10"/>
      <c r="L951" s="53"/>
      <c r="M951" s="10"/>
      <c r="N951" s="10"/>
      <c r="O951" s="6"/>
      <c r="P951" s="10"/>
      <c r="Q951" s="10"/>
      <c r="R951" s="10"/>
      <c r="S951" s="6"/>
      <c r="T951" s="6"/>
      <c r="U951" s="10"/>
      <c r="V951" s="53"/>
      <c r="W951" s="10"/>
      <c r="X951" s="10"/>
      <c r="Y951" s="50">
        <v>88.737541567487995</v>
      </c>
      <c r="Z951" s="13">
        <f t="shared" si="41"/>
        <v>80</v>
      </c>
      <c r="AA951" s="6">
        <v>0.60510000000405295</v>
      </c>
      <c r="AB951" s="50">
        <v>85.601812031999998</v>
      </c>
      <c r="AC951" s="10">
        <f t="shared" si="42"/>
        <v>0.14098499999932845</v>
      </c>
      <c r="AD951" s="10">
        <f t="array" ref="AD951">STDEVP(IF(($Y$4:$Y$2354=AB951),$AA$4:$AA$2354,""))</f>
        <v>0</v>
      </c>
      <c r="AE951" s="10">
        <f t="array" ref="AE951">MEDIAN(IF($Y$4:$Y$2354=AB951,$AA$4:$AA$2354,""))</f>
        <v>0.14098499999932845</v>
      </c>
      <c r="AF951" s="6"/>
      <c r="AG951" s="6"/>
      <c r="AH951" s="10"/>
      <c r="AI951" s="53"/>
      <c r="AJ951" s="10"/>
      <c r="AK951" s="10"/>
    </row>
    <row r="952" spans="1:37" x14ac:dyDescent="0.15">
      <c r="A952" s="50"/>
      <c r="B952" s="12"/>
      <c r="C952" s="6"/>
      <c r="D952" s="6"/>
      <c r="E952" s="6"/>
      <c r="F952" s="10"/>
      <c r="G952" s="10"/>
      <c r="H952" s="10"/>
      <c r="I952" s="6"/>
      <c r="J952" s="6"/>
      <c r="K952" s="10"/>
      <c r="L952" s="53"/>
      <c r="M952" s="10"/>
      <c r="N952" s="10"/>
      <c r="O952" s="6"/>
      <c r="P952" s="10"/>
      <c r="Q952" s="10"/>
      <c r="R952" s="10"/>
      <c r="S952" s="6"/>
      <c r="T952" s="6"/>
      <c r="U952" s="10"/>
      <c r="V952" s="53"/>
      <c r="W952" s="10"/>
      <c r="X952" s="10"/>
      <c r="Y952" s="50">
        <v>88.845670172159984</v>
      </c>
      <c r="Z952" s="13">
        <f t="shared" si="41"/>
        <v>80</v>
      </c>
      <c r="AA952" s="6">
        <v>0.62455500000085151</v>
      </c>
      <c r="AB952" s="50">
        <v>85.637854900224013</v>
      </c>
      <c r="AC952" s="10">
        <f t="shared" si="42"/>
        <v>0.34235750000413201</v>
      </c>
      <c r="AD952" s="10">
        <f t="array" ref="AD952">STDEVP(IF(($Y$4:$Y$2354=AB952),$AA$4:$AA$2354,""))</f>
        <v>7.7249999828288285E-4</v>
      </c>
      <c r="AE952" s="10">
        <f t="array" ref="AE952">MEDIAN(IF($Y$4:$Y$2354=AB952,$AA$4:$AA$2354,""))</f>
        <v>0.34235750000413201</v>
      </c>
      <c r="AF952" s="6"/>
      <c r="AG952" s="6"/>
      <c r="AH952" s="10"/>
      <c r="AI952" s="53"/>
      <c r="AJ952" s="10"/>
      <c r="AK952" s="10"/>
    </row>
    <row r="953" spans="1:37" x14ac:dyDescent="0.15">
      <c r="A953" s="50"/>
      <c r="B953" s="12"/>
      <c r="C953" s="6"/>
      <c r="D953" s="6"/>
      <c r="E953" s="6"/>
      <c r="F953" s="10"/>
      <c r="G953" s="10"/>
      <c r="H953" s="10"/>
      <c r="I953" s="6"/>
      <c r="J953" s="6"/>
      <c r="K953" s="10"/>
      <c r="L953" s="53"/>
      <c r="M953" s="10"/>
      <c r="N953" s="10"/>
      <c r="O953" s="6"/>
      <c r="P953" s="10"/>
      <c r="Q953" s="10"/>
      <c r="R953" s="10"/>
      <c r="S953" s="6"/>
      <c r="T953" s="6"/>
      <c r="U953" s="10"/>
      <c r="V953" s="53"/>
      <c r="W953" s="10"/>
      <c r="X953" s="10"/>
      <c r="Y953" s="50">
        <v>89.278184590847999</v>
      </c>
      <c r="Z953" s="13">
        <f t="shared" si="41"/>
        <v>80</v>
      </c>
      <c r="AA953" s="6">
        <v>0.62201000000044404</v>
      </c>
      <c r="AB953" s="50">
        <v>85.709940636672002</v>
      </c>
      <c r="AC953" s="10">
        <f t="shared" si="42"/>
        <v>0.15644000000258806</v>
      </c>
      <c r="AD953" s="10">
        <f t="array" ref="AD953">STDEVP(IF(($Y$4:$Y$2354=AB953),$AA$4:$AA$2354,""))</f>
        <v>0</v>
      </c>
      <c r="AE953" s="10">
        <f t="array" ref="AE953">MEDIAN(IF($Y$4:$Y$2354=AB953,$AA$4:$AA$2354,""))</f>
        <v>0.15644000000258806</v>
      </c>
      <c r="AF953" s="6"/>
      <c r="AG953" s="6"/>
      <c r="AH953" s="10"/>
      <c r="AI953" s="53"/>
      <c r="AJ953" s="10"/>
      <c r="AK953" s="10"/>
    </row>
    <row r="954" spans="1:37" x14ac:dyDescent="0.15">
      <c r="A954" s="50"/>
      <c r="B954" s="12"/>
      <c r="C954" s="6"/>
      <c r="D954" s="6"/>
      <c r="E954" s="6"/>
      <c r="F954" s="10"/>
      <c r="G954" s="10"/>
      <c r="H954" s="10"/>
      <c r="I954" s="6"/>
      <c r="J954" s="6"/>
      <c r="K954" s="10"/>
      <c r="L954" s="53"/>
      <c r="M954" s="10"/>
      <c r="N954" s="10"/>
      <c r="O954" s="6"/>
      <c r="P954" s="10"/>
      <c r="Q954" s="10"/>
      <c r="R954" s="10"/>
      <c r="S954" s="6"/>
      <c r="T954" s="6"/>
      <c r="U954" s="10"/>
      <c r="V954" s="53"/>
      <c r="W954" s="10"/>
      <c r="X954" s="10"/>
      <c r="Y954" s="50">
        <v>89.494441800191993</v>
      </c>
      <c r="Z954" s="13">
        <f t="shared" si="41"/>
        <v>80</v>
      </c>
      <c r="AA954" s="6">
        <v>0.62346500000085148</v>
      </c>
      <c r="AB954" s="50">
        <v>85.782026373120004</v>
      </c>
      <c r="AC954" s="10">
        <f t="shared" si="42"/>
        <v>0.63389000000341023</v>
      </c>
      <c r="AD954" s="10">
        <f t="array" ref="AD954">STDEVP(IF(($Y$4:$Y$2354=AB954),$AA$4:$AA$2354,""))</f>
        <v>0</v>
      </c>
      <c r="AE954" s="10">
        <f t="array" ref="AE954">MEDIAN(IF($Y$4:$Y$2354=AB954,$AA$4:$AA$2354,""))</f>
        <v>0.63389000000341023</v>
      </c>
      <c r="AF954" s="6"/>
      <c r="AG954" s="6"/>
      <c r="AH954" s="10"/>
      <c r="AI954" s="53"/>
      <c r="AJ954" s="10"/>
      <c r="AK954" s="10"/>
    </row>
    <row r="955" spans="1:37" x14ac:dyDescent="0.15">
      <c r="A955" s="50"/>
      <c r="B955" s="12"/>
      <c r="C955" s="6"/>
      <c r="D955" s="6"/>
      <c r="E955" s="6"/>
      <c r="F955" s="10"/>
      <c r="G955" s="10"/>
      <c r="H955" s="10"/>
      <c r="I955" s="6"/>
      <c r="J955" s="6"/>
      <c r="K955" s="10"/>
      <c r="L955" s="53"/>
      <c r="M955" s="10"/>
      <c r="N955" s="10"/>
      <c r="O955" s="6"/>
      <c r="P955" s="10"/>
      <c r="Q955" s="10"/>
      <c r="R955" s="10"/>
      <c r="S955" s="6"/>
      <c r="T955" s="6"/>
      <c r="U955" s="10"/>
      <c r="V955" s="53"/>
      <c r="W955" s="10"/>
      <c r="X955" s="10"/>
      <c r="Y955" s="50">
        <v>89.674656141311999</v>
      </c>
      <c r="Z955" s="13">
        <f t="shared" si="41"/>
        <v>80</v>
      </c>
      <c r="AA955" s="6">
        <v>0.61137500000224843</v>
      </c>
      <c r="AB955" s="50">
        <v>85.854112109568007</v>
      </c>
      <c r="AC955" s="10">
        <f t="shared" si="42"/>
        <v>0.81501000000137713</v>
      </c>
      <c r="AD955" s="10">
        <f t="array" ref="AD955">STDEVP(IF(($Y$4:$Y$2354=AB955),$AA$4:$AA$2354,""))</f>
        <v>8.9372089532126484E-2</v>
      </c>
      <c r="AE955" s="10">
        <f t="array" ref="AE955">MEDIAN(IF($Y$4:$Y$2354=AB955,$AA$4:$AA$2354,""))</f>
        <v>0.76796250000038768</v>
      </c>
      <c r="AF955" s="6"/>
      <c r="AG955" s="6"/>
      <c r="AH955" s="10"/>
      <c r="AI955" s="53"/>
      <c r="AJ955" s="10"/>
      <c r="AK955" s="10"/>
    </row>
    <row r="956" spans="1:37" x14ac:dyDescent="0.15">
      <c r="A956" s="50"/>
      <c r="B956" s="12"/>
      <c r="C956" s="6"/>
      <c r="D956" s="6"/>
      <c r="E956" s="6"/>
      <c r="F956" s="10"/>
      <c r="G956" s="10"/>
      <c r="H956" s="10"/>
      <c r="I956" s="6"/>
      <c r="J956" s="6"/>
      <c r="K956" s="10"/>
      <c r="L956" s="53"/>
      <c r="M956" s="10"/>
      <c r="N956" s="10"/>
      <c r="O956" s="6"/>
      <c r="P956" s="10"/>
      <c r="Q956" s="10"/>
      <c r="R956" s="10"/>
      <c r="S956" s="6"/>
      <c r="T956" s="6"/>
      <c r="U956" s="10"/>
      <c r="V956" s="53"/>
      <c r="W956" s="10"/>
      <c r="X956" s="10"/>
      <c r="Y956" s="50">
        <v>89.962999087104009</v>
      </c>
      <c r="Z956" s="13">
        <f t="shared" si="41"/>
        <v>80</v>
      </c>
      <c r="AA956" s="6">
        <v>0.62183000000085142</v>
      </c>
      <c r="AB956" s="50">
        <v>85.890154977791994</v>
      </c>
      <c r="AC956" s="10">
        <f t="shared" si="42"/>
        <v>0.75714500000562635</v>
      </c>
      <c r="AD956" s="10">
        <f t="array" ref="AD956">STDEVP(IF(($Y$4:$Y$2354=AB956),$AA$4:$AA$2354,""))</f>
        <v>0</v>
      </c>
      <c r="AE956" s="10">
        <f t="array" ref="AE956">MEDIAN(IF($Y$4:$Y$2354=AB956,$AA$4:$AA$2354,""))</f>
        <v>0.75714500000562635</v>
      </c>
      <c r="AF956" s="6"/>
      <c r="AG956" s="6"/>
      <c r="AH956" s="10"/>
      <c r="AI956" s="53"/>
      <c r="AJ956" s="10"/>
      <c r="AK956" s="10"/>
    </row>
    <row r="957" spans="1:37" x14ac:dyDescent="0.15">
      <c r="A957" s="50"/>
      <c r="B957" s="12"/>
      <c r="C957" s="6"/>
      <c r="D957" s="6"/>
      <c r="E957" s="6"/>
      <c r="F957" s="10"/>
      <c r="G957" s="10"/>
      <c r="H957" s="10"/>
      <c r="I957" s="6"/>
      <c r="J957" s="6"/>
      <c r="K957" s="10"/>
      <c r="L957" s="53"/>
      <c r="M957" s="10"/>
      <c r="N957" s="10"/>
      <c r="O957" s="6"/>
      <c r="P957" s="10"/>
      <c r="Q957" s="10"/>
      <c r="R957" s="10"/>
      <c r="S957" s="6"/>
      <c r="T957" s="6"/>
      <c r="U957" s="10"/>
      <c r="V957" s="53"/>
      <c r="W957" s="10"/>
      <c r="X957" s="10"/>
      <c r="Y957" s="50">
        <v>90.179256296448003</v>
      </c>
      <c r="Z957" s="13">
        <f t="shared" si="41"/>
        <v>90</v>
      </c>
      <c r="AA957" s="6">
        <v>0.61928500000044395</v>
      </c>
      <c r="AB957" s="50">
        <v>86.070369318912</v>
      </c>
      <c r="AC957" s="10">
        <f t="shared" si="42"/>
        <v>0.14389500000014332</v>
      </c>
      <c r="AD957" s="10">
        <f t="array" ref="AD957">STDEVP(IF(($Y$4:$Y$2354=AB957),$AA$4:$AA$2354,""))</f>
        <v>0</v>
      </c>
      <c r="AE957" s="10">
        <f t="array" ref="AE957">MEDIAN(IF($Y$4:$Y$2354=AB957,$AA$4:$AA$2354,""))</f>
        <v>0.14389500000014332</v>
      </c>
      <c r="AF957" s="6"/>
      <c r="AG957" s="6"/>
      <c r="AH957" s="10"/>
      <c r="AI957" s="53"/>
      <c r="AJ957" s="10"/>
      <c r="AK957" s="10"/>
    </row>
    <row r="958" spans="1:37" x14ac:dyDescent="0.15">
      <c r="A958" s="50"/>
      <c r="B958" s="12"/>
      <c r="C958" s="6"/>
      <c r="D958" s="6"/>
      <c r="E958" s="6"/>
      <c r="F958" s="10"/>
      <c r="G958" s="10"/>
      <c r="H958" s="10"/>
      <c r="I958" s="6"/>
      <c r="J958" s="6"/>
      <c r="K958" s="10"/>
      <c r="L958" s="53"/>
      <c r="M958" s="10"/>
      <c r="N958" s="10"/>
      <c r="O958" s="6"/>
      <c r="P958" s="10"/>
      <c r="Q958" s="10"/>
      <c r="R958" s="10"/>
      <c r="S958" s="6"/>
      <c r="T958" s="6"/>
      <c r="U958" s="10"/>
      <c r="V958" s="53"/>
      <c r="W958" s="10"/>
      <c r="X958" s="10"/>
      <c r="Y958" s="50">
        <v>90.647813583359991</v>
      </c>
      <c r="Z958" s="13">
        <f t="shared" si="41"/>
        <v>90</v>
      </c>
      <c r="AA958" s="6">
        <v>0.62374000000510055</v>
      </c>
      <c r="AB958" s="50">
        <v>86.142455055360003</v>
      </c>
      <c r="AC958" s="10">
        <f t="shared" si="42"/>
        <v>0.21245749999970964</v>
      </c>
      <c r="AD958" s="10">
        <f t="array" ref="AD958">STDEVP(IF(($Y$4:$Y$2354=AB958),$AA$4:$AA$2354,""))</f>
        <v>3.1857500000791468E-2</v>
      </c>
      <c r="AE958" s="10">
        <f t="array" ref="AE958">MEDIAN(IF($Y$4:$Y$2354=AB958,$AA$4:$AA$2354,""))</f>
        <v>0.21245749999970964</v>
      </c>
      <c r="AF958" s="6"/>
      <c r="AG958" s="6"/>
      <c r="AH958" s="10"/>
      <c r="AI958" s="53"/>
      <c r="AJ958" s="10"/>
      <c r="AK958" s="10"/>
    </row>
    <row r="959" spans="1:37" x14ac:dyDescent="0.15">
      <c r="A959" s="50"/>
      <c r="B959" s="12"/>
      <c r="C959" s="6"/>
      <c r="D959" s="6"/>
      <c r="E959" s="6"/>
      <c r="F959" s="10"/>
      <c r="G959" s="10"/>
      <c r="H959" s="10"/>
      <c r="I959" s="6"/>
      <c r="J959" s="6"/>
      <c r="K959" s="10"/>
      <c r="L959" s="53"/>
      <c r="M959" s="10"/>
      <c r="N959" s="10"/>
      <c r="O959" s="6"/>
      <c r="P959" s="10"/>
      <c r="Q959" s="10"/>
      <c r="R959" s="10"/>
      <c r="S959" s="6"/>
      <c r="T959" s="6"/>
      <c r="U959" s="10"/>
      <c r="V959" s="53"/>
      <c r="W959" s="10"/>
      <c r="X959" s="10"/>
      <c r="Y959" s="50">
        <v>91.332628079615986</v>
      </c>
      <c r="Z959" s="13">
        <f t="shared" si="41"/>
        <v>90</v>
      </c>
      <c r="AA959" s="6">
        <v>0.61665000000387815</v>
      </c>
      <c r="AB959" s="50">
        <v>86.250583660031992</v>
      </c>
      <c r="AC959" s="10">
        <f t="shared" si="42"/>
        <v>9.7700000012470589E-3</v>
      </c>
      <c r="AD959" s="10">
        <f t="array" ref="AD959">STDEVP(IF(($Y$4:$Y$2354=AB959),$AA$4:$AA$2354,""))</f>
        <v>0</v>
      </c>
      <c r="AE959" s="10">
        <f t="array" ref="AE959">MEDIAN(IF($Y$4:$Y$2354=AB959,$AA$4:$AA$2354,""))</f>
        <v>9.7700000012470589E-3</v>
      </c>
      <c r="AF959" s="6"/>
      <c r="AG959" s="6"/>
      <c r="AH959" s="10"/>
      <c r="AI959" s="53"/>
      <c r="AJ959" s="10"/>
      <c r="AK959" s="10"/>
    </row>
    <row r="960" spans="1:37" x14ac:dyDescent="0.15">
      <c r="A960" s="50"/>
      <c r="B960" s="12"/>
      <c r="C960" s="6"/>
      <c r="D960" s="6"/>
      <c r="E960" s="6"/>
      <c r="F960" s="10"/>
      <c r="G960" s="10"/>
      <c r="H960" s="10"/>
      <c r="I960" s="6"/>
      <c r="J960" s="6"/>
      <c r="K960" s="10"/>
      <c r="L960" s="53"/>
      <c r="M960" s="10"/>
      <c r="N960" s="10"/>
      <c r="O960" s="6"/>
      <c r="P960" s="10"/>
      <c r="Q960" s="10"/>
      <c r="R960" s="10"/>
      <c r="S960" s="6"/>
      <c r="T960" s="6"/>
      <c r="U960" s="10"/>
      <c r="V960" s="53"/>
      <c r="W960" s="10"/>
      <c r="X960" s="10"/>
      <c r="Y960" s="50">
        <v>91.368670947840002</v>
      </c>
      <c r="Z960" s="13">
        <f t="shared" si="41"/>
        <v>90</v>
      </c>
      <c r="AA960" s="6">
        <v>0.62410500000550795</v>
      </c>
      <c r="AB960" s="50">
        <v>86.286626528255994</v>
      </c>
      <c r="AC960" s="10">
        <f t="shared" si="42"/>
        <v>0.19478000000136309</v>
      </c>
      <c r="AD960" s="10">
        <f t="array" ref="AD960">STDEVP(IF(($Y$4:$Y$2354=AB960),$AA$4:$AA$2354,""))</f>
        <v>0</v>
      </c>
      <c r="AE960" s="10">
        <f t="array" ref="AE960">MEDIAN(IF($Y$4:$Y$2354=AB960,$AA$4:$AA$2354,""))</f>
        <v>0.19478000000136309</v>
      </c>
      <c r="AF960" s="6"/>
      <c r="AG960" s="6"/>
      <c r="AH960" s="10"/>
      <c r="AI960" s="53"/>
      <c r="AJ960" s="10"/>
      <c r="AK960" s="10"/>
    </row>
    <row r="961" spans="1:37" x14ac:dyDescent="0.15">
      <c r="A961" s="50"/>
      <c r="B961" s="12"/>
      <c r="C961" s="6"/>
      <c r="D961" s="6"/>
      <c r="E961" s="6"/>
      <c r="F961" s="10"/>
      <c r="G961" s="10"/>
      <c r="H961" s="10"/>
      <c r="I961" s="6"/>
      <c r="J961" s="6"/>
      <c r="K961" s="10"/>
      <c r="L961" s="53"/>
      <c r="M961" s="10"/>
      <c r="N961" s="10"/>
      <c r="O961" s="6"/>
      <c r="P961" s="10"/>
      <c r="Q961" s="10"/>
      <c r="R961" s="10"/>
      <c r="S961" s="6"/>
      <c r="T961" s="6"/>
      <c r="U961" s="10"/>
      <c r="V961" s="53"/>
      <c r="W961" s="10"/>
      <c r="X961" s="10"/>
      <c r="Y961" s="50">
        <v>91.440756684288004</v>
      </c>
      <c r="Z961" s="13">
        <f t="shared" si="41"/>
        <v>90</v>
      </c>
      <c r="AA961" s="6">
        <v>0.61856000000085132</v>
      </c>
      <c r="AB961" s="50">
        <v>86.358712264703996</v>
      </c>
      <c r="AC961" s="10">
        <f t="shared" si="42"/>
        <v>0.26440000000026131</v>
      </c>
      <c r="AD961" s="10">
        <f t="array" ref="AD961">STDEVP(IF(($Y$4:$Y$2354=AB961),$AA$4:$AA$2354,""))</f>
        <v>0</v>
      </c>
      <c r="AE961" s="10">
        <f t="array" ref="AE961">MEDIAN(IF($Y$4:$Y$2354=AB961,$AA$4:$AA$2354,""))</f>
        <v>0.26440000000026131</v>
      </c>
      <c r="AF961" s="6"/>
      <c r="AG961" s="6"/>
      <c r="AH961" s="10"/>
      <c r="AI961" s="53"/>
      <c r="AJ961" s="10"/>
      <c r="AK961" s="10"/>
    </row>
    <row r="962" spans="1:37" x14ac:dyDescent="0.15">
      <c r="A962" s="50"/>
      <c r="B962" s="12"/>
      <c r="C962" s="6"/>
      <c r="D962" s="6"/>
      <c r="E962" s="6"/>
      <c r="F962" s="10"/>
      <c r="G962" s="10"/>
      <c r="H962" s="10"/>
      <c r="I962" s="6"/>
      <c r="J962" s="6"/>
      <c r="K962" s="10"/>
      <c r="L962" s="53"/>
      <c r="M962" s="10"/>
      <c r="N962" s="10"/>
      <c r="O962" s="6"/>
      <c r="P962" s="10"/>
      <c r="Q962" s="10"/>
      <c r="R962" s="10"/>
      <c r="S962" s="6"/>
      <c r="T962" s="6"/>
      <c r="U962" s="10"/>
      <c r="V962" s="53"/>
      <c r="W962" s="10"/>
      <c r="X962" s="10"/>
      <c r="Y962" s="50">
        <v>91.981399707647995</v>
      </c>
      <c r="Z962" s="13">
        <f t="shared" si="41"/>
        <v>90</v>
      </c>
      <c r="AA962" s="6">
        <v>0.69001500000096772</v>
      </c>
      <c r="AB962" s="50">
        <v>86.430798001151999</v>
      </c>
      <c r="AC962" s="10">
        <f t="shared" si="42"/>
        <v>0.62714749999994923</v>
      </c>
      <c r="AD962" s="10">
        <f t="array" ref="AD962">STDEVP(IF(($Y$4:$Y$2354=AB962),$AA$4:$AA$2354,""))</f>
        <v>0.14472250000084588</v>
      </c>
      <c r="AE962" s="10">
        <f t="array" ref="AE962">MEDIAN(IF($Y$4:$Y$2354=AB962,$AA$4:$AA$2354,""))</f>
        <v>0.62714749999994923</v>
      </c>
      <c r="AF962" s="6"/>
      <c r="AG962" s="6"/>
      <c r="AH962" s="10"/>
      <c r="AI962" s="53"/>
      <c r="AJ962" s="10"/>
      <c r="AK962" s="10"/>
    </row>
    <row r="963" spans="1:37" x14ac:dyDescent="0.15">
      <c r="A963" s="50"/>
      <c r="B963" s="12"/>
      <c r="C963" s="6"/>
      <c r="D963" s="6"/>
      <c r="E963" s="6"/>
      <c r="F963" s="10"/>
      <c r="G963" s="10"/>
      <c r="H963" s="10"/>
      <c r="I963" s="6"/>
      <c r="J963" s="6"/>
      <c r="K963" s="10"/>
      <c r="L963" s="53"/>
      <c r="M963" s="10"/>
      <c r="N963" s="10"/>
      <c r="O963" s="6"/>
      <c r="P963" s="10"/>
      <c r="Q963" s="10"/>
      <c r="R963" s="10"/>
      <c r="S963" s="6"/>
      <c r="T963" s="6"/>
      <c r="U963" s="10"/>
      <c r="V963" s="53"/>
      <c r="W963" s="10"/>
      <c r="X963" s="10"/>
      <c r="Y963" s="50">
        <v>92.305785521663992</v>
      </c>
      <c r="Z963" s="13">
        <f t="shared" si="41"/>
        <v>90</v>
      </c>
      <c r="AA963" s="6">
        <v>0.70447000000038562</v>
      </c>
      <c r="AB963" s="50">
        <v>86.466840869375986</v>
      </c>
      <c r="AC963" s="10">
        <f t="shared" si="42"/>
        <v>0.86058750000393702</v>
      </c>
      <c r="AD963" s="10">
        <f t="array" ref="AD963">STDEVP(IF(($Y$4:$Y$2354=AB963),$AA$4:$AA$2354,""))</f>
        <v>9.9532500000929849E-2</v>
      </c>
      <c r="AE963" s="10">
        <f t="array" ref="AE963">MEDIAN(IF($Y$4:$Y$2354=AB963,$AA$4:$AA$2354,""))</f>
        <v>0.86058750000393702</v>
      </c>
      <c r="AF963" s="6"/>
      <c r="AG963" s="6"/>
      <c r="AH963" s="10"/>
      <c r="AI963" s="53"/>
      <c r="AJ963" s="10"/>
      <c r="AK963" s="10"/>
    </row>
    <row r="964" spans="1:37" x14ac:dyDescent="0.15">
      <c r="A964" s="50"/>
      <c r="B964" s="12"/>
      <c r="C964" s="6"/>
      <c r="D964" s="6"/>
      <c r="E964" s="6"/>
      <c r="F964" s="10"/>
      <c r="G964" s="10"/>
      <c r="H964" s="10"/>
      <c r="I964" s="6"/>
      <c r="J964" s="6"/>
      <c r="K964" s="10"/>
      <c r="L964" s="53"/>
      <c r="M964" s="10"/>
      <c r="N964" s="10"/>
      <c r="O964" s="6"/>
      <c r="P964" s="10"/>
      <c r="Q964" s="10"/>
      <c r="R964" s="10"/>
      <c r="S964" s="6"/>
      <c r="T964" s="6"/>
      <c r="U964" s="10"/>
      <c r="V964" s="53"/>
      <c r="W964" s="10"/>
      <c r="X964" s="10"/>
      <c r="Y964" s="50">
        <v>92.810385676799996</v>
      </c>
      <c r="Z964" s="13">
        <f t="shared" si="41"/>
        <v>90</v>
      </c>
      <c r="AA964" s="6">
        <v>0.71392500000242287</v>
      </c>
      <c r="AB964" s="50">
        <v>86.502883737600001</v>
      </c>
      <c r="AC964" s="10">
        <f t="shared" si="42"/>
        <v>0.96166500000143285</v>
      </c>
      <c r="AD964" s="10">
        <f t="array" ref="AD964">STDEVP(IF(($Y$4:$Y$2354=AB964),$AA$4:$AA$2354,""))</f>
        <v>0</v>
      </c>
      <c r="AE964" s="10">
        <f t="array" ref="AE964">MEDIAN(IF($Y$4:$Y$2354=AB964,$AA$4:$AA$2354,""))</f>
        <v>0.96166500000143285</v>
      </c>
      <c r="AF964" s="6"/>
      <c r="AG964" s="6"/>
      <c r="AH964" s="10"/>
      <c r="AI964" s="53"/>
      <c r="AJ964" s="10"/>
      <c r="AK964" s="10"/>
    </row>
    <row r="965" spans="1:37" x14ac:dyDescent="0.15">
      <c r="A965" s="50"/>
      <c r="B965" s="12"/>
      <c r="C965" s="6"/>
      <c r="D965" s="6"/>
      <c r="E965" s="6"/>
      <c r="F965" s="10"/>
      <c r="G965" s="10"/>
      <c r="H965" s="10"/>
      <c r="I965" s="6"/>
      <c r="J965" s="6"/>
      <c r="K965" s="10"/>
      <c r="L965" s="53"/>
      <c r="M965" s="10"/>
      <c r="N965" s="10"/>
      <c r="O965" s="6"/>
      <c r="P965" s="10"/>
      <c r="Q965" s="10"/>
      <c r="R965" s="10"/>
      <c r="S965" s="6"/>
      <c r="T965" s="6"/>
      <c r="U965" s="10"/>
      <c r="V965" s="53"/>
      <c r="W965" s="10"/>
      <c r="X965" s="10"/>
      <c r="Y965" s="50">
        <v>92.918514281472014</v>
      </c>
      <c r="Z965" s="13">
        <f t="shared" ref="Z965:Z1028" si="43">ROUNDDOWN(Y965/10,0)*10</f>
        <v>90</v>
      </c>
      <c r="AA965" s="6">
        <v>0.70438000000422729</v>
      </c>
      <c r="AB965" s="50">
        <v>86.538926605824003</v>
      </c>
      <c r="AC965" s="10">
        <f t="shared" ref="AC965:AC1028" si="44">AVERAGEIF($Y$4:$Y$2354,AB965,$AA$4:$AA$2354)</f>
        <v>0.85919500000024196</v>
      </c>
      <c r="AD965" s="10">
        <f t="array" ref="AD965">STDEVP(IF(($Y$4:$Y$2354=AB965),$AA$4:$AA$2354,""))</f>
        <v>0.10759499999927205</v>
      </c>
      <c r="AE965" s="10">
        <f t="array" ref="AE965">MEDIAN(IF($Y$4:$Y$2354=AB965,$AA$4:$AA$2354,""))</f>
        <v>0.85919500000024196</v>
      </c>
      <c r="AF965" s="6"/>
      <c r="AG965" s="6"/>
      <c r="AH965" s="10"/>
      <c r="AI965" s="53"/>
      <c r="AJ965" s="10"/>
      <c r="AK965" s="10"/>
    </row>
    <row r="966" spans="1:37" x14ac:dyDescent="0.15">
      <c r="A966" s="50"/>
      <c r="B966" s="12"/>
      <c r="C966" s="6"/>
      <c r="D966" s="6"/>
      <c r="E966" s="6"/>
      <c r="F966" s="10"/>
      <c r="G966" s="10"/>
      <c r="H966" s="10"/>
      <c r="I966" s="6"/>
      <c r="J966" s="6"/>
      <c r="K966" s="10"/>
      <c r="L966" s="53"/>
      <c r="M966" s="10"/>
      <c r="N966" s="10"/>
      <c r="O966" s="6"/>
      <c r="P966" s="10"/>
      <c r="Q966" s="10"/>
      <c r="R966" s="10"/>
      <c r="S966" s="6"/>
      <c r="T966" s="6"/>
      <c r="U966" s="10"/>
      <c r="V966" s="53"/>
      <c r="W966" s="10"/>
      <c r="X966" s="10"/>
      <c r="Y966" s="50">
        <v>92.918514281472014</v>
      </c>
      <c r="Z966" s="13">
        <f t="shared" si="43"/>
        <v>90</v>
      </c>
      <c r="AA966" s="6">
        <v>0.79238000000032738</v>
      </c>
      <c r="AB966" s="50">
        <v>86.57496947404799</v>
      </c>
      <c r="AC966" s="10">
        <f t="shared" si="44"/>
        <v>0.17714500000537936</v>
      </c>
      <c r="AD966" s="10">
        <f t="array" ref="AD966">STDEVP(IF(($Y$4:$Y$2354=AB966),$AA$4:$AA$2354,""))</f>
        <v>0</v>
      </c>
      <c r="AE966" s="10">
        <f t="array" ref="AE966">MEDIAN(IF($Y$4:$Y$2354=AB966,$AA$4:$AA$2354,""))</f>
        <v>0.17714500000537936</v>
      </c>
      <c r="AF966" s="6"/>
      <c r="AG966" s="6"/>
      <c r="AH966" s="10"/>
      <c r="AI966" s="53"/>
      <c r="AJ966" s="10"/>
      <c r="AK966" s="10"/>
    </row>
    <row r="967" spans="1:37" x14ac:dyDescent="0.15">
      <c r="A967" s="50"/>
      <c r="B967" s="12"/>
      <c r="C967" s="6"/>
      <c r="D967" s="6"/>
      <c r="E967" s="6"/>
      <c r="F967" s="10"/>
      <c r="G967" s="10"/>
      <c r="H967" s="10"/>
      <c r="I967" s="6"/>
      <c r="J967" s="6"/>
      <c r="K967" s="10"/>
      <c r="L967" s="53"/>
      <c r="M967" s="10"/>
      <c r="N967" s="10"/>
      <c r="O967" s="6"/>
      <c r="P967" s="10"/>
      <c r="Q967" s="10"/>
      <c r="R967" s="10"/>
      <c r="S967" s="6"/>
      <c r="T967" s="6"/>
      <c r="U967" s="10"/>
      <c r="V967" s="53"/>
      <c r="W967" s="10"/>
      <c r="X967" s="10"/>
      <c r="Y967" s="50">
        <v>93.206857227263995</v>
      </c>
      <c r="Z967" s="13">
        <f t="shared" si="43"/>
        <v>90</v>
      </c>
      <c r="AA967" s="6">
        <v>0.79483500000457652</v>
      </c>
      <c r="AB967" s="50">
        <v>86.719140946943995</v>
      </c>
      <c r="AC967" s="10">
        <f t="shared" si="44"/>
        <v>0.50354500000323488</v>
      </c>
      <c r="AD967" s="10">
        <f t="array" ref="AD967">STDEVP(IF(($Y$4:$Y$2354=AB967),$AA$4:$AA$2354,""))</f>
        <v>0.25287000000157667</v>
      </c>
      <c r="AE967" s="10">
        <f t="array" ref="AE967">MEDIAN(IF($Y$4:$Y$2354=AB967,$AA$4:$AA$2354,""))</f>
        <v>0.50354500000323488</v>
      </c>
      <c r="AF967" s="6"/>
      <c r="AG967" s="6"/>
      <c r="AH967" s="10"/>
      <c r="AI967" s="53"/>
      <c r="AJ967" s="10"/>
      <c r="AK967" s="10"/>
    </row>
    <row r="968" spans="1:37" x14ac:dyDescent="0.15">
      <c r="A968" s="50"/>
      <c r="B968" s="12"/>
      <c r="C968" s="6"/>
      <c r="D968" s="6"/>
      <c r="E968" s="6"/>
      <c r="F968" s="10"/>
      <c r="G968" s="10"/>
      <c r="H968" s="10"/>
      <c r="I968" s="6"/>
      <c r="J968" s="6"/>
      <c r="K968" s="10"/>
      <c r="L968" s="53"/>
      <c r="M968" s="10"/>
      <c r="N968" s="10"/>
      <c r="O968" s="6"/>
      <c r="P968" s="10"/>
      <c r="Q968" s="10"/>
      <c r="R968" s="10"/>
      <c r="S968" s="6"/>
      <c r="T968" s="6"/>
      <c r="U968" s="10"/>
      <c r="V968" s="53"/>
      <c r="W968" s="10"/>
      <c r="X968" s="10"/>
      <c r="Y968" s="50">
        <v>93.45915730483199</v>
      </c>
      <c r="Z968" s="13">
        <f t="shared" si="43"/>
        <v>90</v>
      </c>
      <c r="AA968" s="6">
        <v>0.79129000000032734</v>
      </c>
      <c r="AB968" s="50">
        <v>86.755183815167996</v>
      </c>
      <c r="AC968" s="10">
        <f t="shared" si="44"/>
        <v>0.16132500000171235</v>
      </c>
      <c r="AD968" s="10">
        <f t="array" ref="AD968">STDEVP(IF(($Y$4:$Y$2354=AB968),$AA$4:$AA$2354,""))</f>
        <v>0</v>
      </c>
      <c r="AE968" s="10">
        <f t="array" ref="AE968">MEDIAN(IF($Y$4:$Y$2354=AB968,$AA$4:$AA$2354,""))</f>
        <v>0.16132500000171235</v>
      </c>
      <c r="AF968" s="6"/>
      <c r="AG968" s="6"/>
      <c r="AH968" s="10"/>
      <c r="AI968" s="53"/>
      <c r="AJ968" s="10"/>
      <c r="AK968" s="10"/>
    </row>
    <row r="969" spans="1:37" x14ac:dyDescent="0.15">
      <c r="A969" s="50"/>
      <c r="B969" s="12"/>
      <c r="C969" s="6"/>
      <c r="D969" s="6"/>
      <c r="E969" s="6"/>
      <c r="F969" s="10"/>
      <c r="G969" s="10"/>
      <c r="H969" s="10"/>
      <c r="I969" s="6"/>
      <c r="J969" s="6"/>
      <c r="K969" s="10"/>
      <c r="L969" s="53"/>
      <c r="M969" s="10"/>
      <c r="N969" s="10"/>
      <c r="O969" s="6"/>
      <c r="P969" s="10"/>
      <c r="Q969" s="10"/>
      <c r="R969" s="10"/>
      <c r="S969" s="6"/>
      <c r="T969" s="6"/>
      <c r="U969" s="10"/>
      <c r="V969" s="53"/>
      <c r="W969" s="10"/>
      <c r="X969" s="10"/>
      <c r="Y969" s="50">
        <v>94.143971801088</v>
      </c>
      <c r="Z969" s="13">
        <f t="shared" si="43"/>
        <v>90</v>
      </c>
      <c r="AA969" s="6">
        <v>0.80274500000277205</v>
      </c>
      <c r="AB969" s="50">
        <v>86.791226683391983</v>
      </c>
      <c r="AC969" s="10">
        <f t="shared" si="44"/>
        <v>0.2996850000024216</v>
      </c>
      <c r="AD969" s="10">
        <f t="array" ref="AD969">STDEVP(IF(($Y$4:$Y$2354=AB969),$AA$4:$AA$2354,""))</f>
        <v>0</v>
      </c>
      <c r="AE969" s="10">
        <f t="array" ref="AE969">MEDIAN(IF($Y$4:$Y$2354=AB969,$AA$4:$AA$2354,""))</f>
        <v>0.2996850000024216</v>
      </c>
      <c r="AF969" s="6"/>
      <c r="AG969" s="6"/>
      <c r="AH969" s="10"/>
      <c r="AI969" s="53"/>
      <c r="AJ969" s="10"/>
      <c r="AK969" s="10"/>
    </row>
    <row r="970" spans="1:37" x14ac:dyDescent="0.15">
      <c r="A970" s="50"/>
      <c r="B970" s="12"/>
      <c r="C970" s="6"/>
      <c r="D970" s="6"/>
      <c r="E970" s="6"/>
      <c r="F970" s="10"/>
      <c r="G970" s="10"/>
      <c r="H970" s="10"/>
      <c r="I970" s="6"/>
      <c r="J970" s="6"/>
      <c r="K970" s="10"/>
      <c r="L970" s="53"/>
      <c r="M970" s="10"/>
      <c r="N970" s="10"/>
      <c r="O970" s="6"/>
      <c r="P970" s="10"/>
      <c r="Q970" s="10"/>
      <c r="R970" s="10"/>
      <c r="S970" s="6"/>
      <c r="T970" s="6"/>
      <c r="U970" s="10"/>
      <c r="V970" s="53"/>
      <c r="W970" s="10"/>
      <c r="X970" s="10"/>
      <c r="Y970" s="50">
        <v>94.684614824447991</v>
      </c>
      <c r="Z970" s="13">
        <f t="shared" si="43"/>
        <v>90</v>
      </c>
      <c r="AA970" s="6">
        <v>0.7936550000011422</v>
      </c>
      <c r="AB970" s="50">
        <v>86.827269551615998</v>
      </c>
      <c r="AC970" s="10">
        <f t="shared" si="44"/>
        <v>0.65922500000120299</v>
      </c>
      <c r="AD970" s="10">
        <f t="array" ref="AD970">STDEVP(IF(($Y$4:$Y$2354=AB970),$AA$4:$AA$2354,""))</f>
        <v>0</v>
      </c>
      <c r="AE970" s="10">
        <f t="array" ref="AE970">MEDIAN(IF($Y$4:$Y$2354=AB970,$AA$4:$AA$2354,""))</f>
        <v>0.65922500000120299</v>
      </c>
      <c r="AF970" s="6"/>
      <c r="AG970" s="6"/>
      <c r="AH970" s="10"/>
      <c r="AI970" s="53"/>
      <c r="AJ970" s="10"/>
      <c r="AK970" s="10"/>
    </row>
    <row r="971" spans="1:37" x14ac:dyDescent="0.15">
      <c r="A971" s="50"/>
      <c r="B971" s="12"/>
      <c r="C971" s="6"/>
      <c r="D971" s="6"/>
      <c r="E971" s="6"/>
      <c r="F971" s="10"/>
      <c r="G971" s="10"/>
      <c r="H971" s="10"/>
      <c r="I971" s="6"/>
      <c r="J971" s="6"/>
      <c r="K971" s="10"/>
      <c r="L971" s="53"/>
      <c r="M971" s="10"/>
      <c r="N971" s="10"/>
      <c r="O971" s="6"/>
      <c r="P971" s="10"/>
      <c r="Q971" s="10"/>
      <c r="R971" s="10"/>
      <c r="S971" s="6"/>
      <c r="T971" s="6"/>
      <c r="U971" s="10"/>
      <c r="V971" s="53"/>
      <c r="W971" s="10"/>
      <c r="X971" s="10"/>
      <c r="Y971" s="50">
        <v>95.405472188928002</v>
      </c>
      <c r="Z971" s="13">
        <f t="shared" si="43"/>
        <v>90</v>
      </c>
      <c r="AA971" s="6">
        <v>0.78811000000376152</v>
      </c>
      <c r="AB971" s="50">
        <v>86.899355288064001</v>
      </c>
      <c r="AC971" s="10">
        <f t="shared" si="44"/>
        <v>0.4756000000036984</v>
      </c>
      <c r="AD971" s="10">
        <f t="array" ref="AD971">STDEVP(IF(($Y$4:$Y$2354=AB971),$AA$4:$AA$2354,""))</f>
        <v>0.29291000000093831</v>
      </c>
      <c r="AE971" s="10">
        <f t="array" ref="AE971">MEDIAN(IF($Y$4:$Y$2354=AB971,$AA$4:$AA$2354,""))</f>
        <v>0.4756000000036984</v>
      </c>
      <c r="AF971" s="6"/>
      <c r="AG971" s="6"/>
      <c r="AH971" s="10"/>
      <c r="AI971" s="53"/>
      <c r="AJ971" s="10"/>
      <c r="AK971" s="10"/>
    </row>
    <row r="972" spans="1:37" x14ac:dyDescent="0.15">
      <c r="A972" s="50"/>
      <c r="B972" s="12"/>
      <c r="C972" s="6"/>
      <c r="D972" s="6"/>
      <c r="E972" s="6"/>
      <c r="F972" s="10"/>
      <c r="G972" s="10"/>
      <c r="H972" s="10"/>
      <c r="I972" s="6"/>
      <c r="J972" s="6"/>
      <c r="K972" s="10"/>
      <c r="L972" s="53"/>
      <c r="M972" s="10"/>
      <c r="N972" s="10"/>
      <c r="O972" s="6"/>
      <c r="P972" s="10"/>
      <c r="Q972" s="10"/>
      <c r="R972" s="10"/>
      <c r="S972" s="6"/>
      <c r="T972" s="6"/>
      <c r="U972" s="10"/>
      <c r="V972" s="53"/>
      <c r="W972" s="10"/>
      <c r="X972" s="10"/>
      <c r="Y972" s="50">
        <v>96.054243816959996</v>
      </c>
      <c r="Z972" s="13">
        <f t="shared" si="43"/>
        <v>90</v>
      </c>
      <c r="AA972" s="6">
        <v>0.79256500000114216</v>
      </c>
      <c r="AB972" s="50">
        <v>86.971441024511989</v>
      </c>
      <c r="AC972" s="10">
        <f t="shared" si="44"/>
        <v>0.72021666666893358</v>
      </c>
      <c r="AD972" s="10">
        <f t="array" ref="AD972">STDEVP(IF(($Y$4:$Y$2354=AB972),$AA$4:$AA$2354,""))</f>
        <v>0.34246379502827795</v>
      </c>
      <c r="AE972" s="10">
        <f t="array" ref="AE972">MEDIAN(IF($Y$4:$Y$2354=AB972,$AA$4:$AA$2354,""))</f>
        <v>0.95202999999980298</v>
      </c>
      <c r="AF972" s="6"/>
      <c r="AG972" s="6"/>
      <c r="AH972" s="10"/>
      <c r="AI972" s="53"/>
      <c r="AJ972" s="10"/>
      <c r="AK972" s="10"/>
    </row>
    <row r="973" spans="1:37" x14ac:dyDescent="0.15">
      <c r="A973" s="50"/>
      <c r="B973" s="12"/>
      <c r="C973" s="6"/>
      <c r="D973" s="6"/>
      <c r="E973" s="6"/>
      <c r="F973" s="10"/>
      <c r="G973" s="10"/>
      <c r="H973" s="10"/>
      <c r="I973" s="6"/>
      <c r="J973" s="6"/>
      <c r="K973" s="10"/>
      <c r="L973" s="53"/>
      <c r="M973" s="10"/>
      <c r="N973" s="10"/>
      <c r="O973" s="6"/>
      <c r="P973" s="10"/>
      <c r="Q973" s="10"/>
      <c r="R973" s="10"/>
      <c r="S973" s="6"/>
      <c r="T973" s="6"/>
      <c r="U973" s="10"/>
      <c r="V973" s="53"/>
      <c r="W973" s="10"/>
      <c r="X973" s="10"/>
      <c r="Y973" s="50">
        <v>95.874029475840004</v>
      </c>
      <c r="Z973" s="13">
        <f t="shared" si="43"/>
        <v>90</v>
      </c>
      <c r="AA973" s="6">
        <v>0.78702000000376149</v>
      </c>
      <c r="AB973" s="50">
        <v>87.043526760959992</v>
      </c>
      <c r="AC973" s="10">
        <f t="shared" si="44"/>
        <v>0.4606549999991596</v>
      </c>
      <c r="AD973" s="10">
        <f t="array" ref="AD973">STDEVP(IF(($Y$4:$Y$2354=AB973),$AA$4:$AA$2354,""))</f>
        <v>0.28730500000018044</v>
      </c>
      <c r="AE973" s="10">
        <f t="array" ref="AE973">MEDIAN(IF($Y$4:$Y$2354=AB973,$AA$4:$AA$2354,""))</f>
        <v>0.4606549999991596</v>
      </c>
      <c r="AF973" s="6"/>
      <c r="AG973" s="6"/>
      <c r="AH973" s="10"/>
      <c r="AI973" s="53"/>
      <c r="AJ973" s="10"/>
      <c r="AK973" s="10"/>
    </row>
    <row r="974" spans="1:37" x14ac:dyDescent="0.15">
      <c r="A974" s="50"/>
      <c r="B974" s="12"/>
      <c r="C974" s="6"/>
      <c r="D974" s="6"/>
      <c r="E974" s="6"/>
      <c r="F974" s="10"/>
      <c r="G974" s="10"/>
      <c r="H974" s="10"/>
      <c r="I974" s="6"/>
      <c r="J974" s="6"/>
      <c r="K974" s="10"/>
      <c r="L974" s="53"/>
      <c r="M974" s="10"/>
      <c r="N974" s="10"/>
      <c r="O974" s="6"/>
      <c r="P974" s="10"/>
      <c r="Q974" s="10"/>
      <c r="R974" s="10"/>
      <c r="S974" s="6"/>
      <c r="T974" s="6"/>
      <c r="U974" s="10"/>
      <c r="V974" s="53"/>
      <c r="W974" s="10"/>
      <c r="X974" s="10"/>
      <c r="Y974" s="50">
        <v>95.549643661824007</v>
      </c>
      <c r="Z974" s="13">
        <f t="shared" si="43"/>
        <v>90</v>
      </c>
      <c r="AA974" s="6">
        <v>0.79347500000154958</v>
      </c>
      <c r="AB974" s="50">
        <v>87.115612497408009</v>
      </c>
      <c r="AC974" s="10">
        <f t="shared" si="44"/>
        <v>0.98324499999933956</v>
      </c>
      <c r="AD974" s="10">
        <f t="array" ref="AD974">STDEVP(IF(($Y$4:$Y$2354=AB974),$AA$4:$AA$2354,""))</f>
        <v>0</v>
      </c>
      <c r="AE974" s="10">
        <f t="array" ref="AE974">MEDIAN(IF($Y$4:$Y$2354=AB974,$AA$4:$AA$2354,""))</f>
        <v>0.98324499999933956</v>
      </c>
      <c r="AF974" s="6"/>
      <c r="AG974" s="6"/>
      <c r="AH974" s="10"/>
      <c r="AI974" s="53"/>
      <c r="AJ974" s="10"/>
      <c r="AK974" s="10"/>
    </row>
    <row r="975" spans="1:37" x14ac:dyDescent="0.15">
      <c r="A975" s="50"/>
      <c r="B975" s="12"/>
      <c r="C975" s="6"/>
      <c r="D975" s="6"/>
      <c r="E975" s="6"/>
      <c r="F975" s="10"/>
      <c r="G975" s="10"/>
      <c r="H975" s="10"/>
      <c r="I975" s="6"/>
      <c r="J975" s="6"/>
      <c r="K975" s="10"/>
      <c r="L975" s="53"/>
      <c r="M975" s="10"/>
      <c r="N975" s="10"/>
      <c r="O975" s="6"/>
      <c r="P975" s="10"/>
      <c r="Q975" s="10"/>
      <c r="R975" s="10"/>
      <c r="S975" s="6"/>
      <c r="T975" s="6"/>
      <c r="U975" s="10"/>
      <c r="V975" s="53"/>
      <c r="W975" s="10"/>
      <c r="X975" s="10"/>
      <c r="Y975" s="50">
        <v>95.837986607616003</v>
      </c>
      <c r="Z975" s="13">
        <f t="shared" si="43"/>
        <v>90</v>
      </c>
      <c r="AA975" s="6">
        <v>0.783930000003354</v>
      </c>
      <c r="AB975" s="50">
        <v>87.223741102079998</v>
      </c>
      <c r="AC975" s="10">
        <f t="shared" si="44"/>
        <v>0.2513175000016562</v>
      </c>
      <c r="AD975" s="10">
        <f t="array" ref="AD975">STDEVP(IF(($Y$4:$Y$2354=AB975),$AA$4:$AA$2354,""))</f>
        <v>3.2274999988940456E-3</v>
      </c>
      <c r="AE975" s="10">
        <f t="array" ref="AE975">MEDIAN(IF($Y$4:$Y$2354=AB975,$AA$4:$AA$2354,""))</f>
        <v>0.2513175000016562</v>
      </c>
      <c r="AF975" s="6"/>
      <c r="AG975" s="6"/>
      <c r="AH975" s="10"/>
      <c r="AI975" s="53"/>
      <c r="AJ975" s="10"/>
      <c r="AK975" s="10"/>
    </row>
    <row r="976" spans="1:37" x14ac:dyDescent="0.15">
      <c r="A976" s="50"/>
      <c r="B976" s="12"/>
      <c r="C976" s="6"/>
      <c r="D976" s="6"/>
      <c r="E976" s="6"/>
      <c r="F976" s="10"/>
      <c r="G976" s="10"/>
      <c r="H976" s="10"/>
      <c r="I976" s="6"/>
      <c r="J976" s="6"/>
      <c r="K976" s="10"/>
      <c r="L976" s="53"/>
      <c r="M976" s="10"/>
      <c r="N976" s="10"/>
      <c r="O976" s="6"/>
      <c r="P976" s="10"/>
      <c r="Q976" s="10"/>
      <c r="R976" s="10"/>
      <c r="S976" s="6"/>
      <c r="T976" s="6"/>
      <c r="U976" s="10"/>
      <c r="V976" s="53"/>
      <c r="W976" s="10"/>
      <c r="X976" s="10"/>
      <c r="Y976" s="50">
        <v>95.513600793600006</v>
      </c>
      <c r="Z976" s="13">
        <f t="shared" si="43"/>
        <v>90</v>
      </c>
      <c r="AA976" s="6">
        <v>0.78338500000335398</v>
      </c>
      <c r="AB976" s="50">
        <v>87.259783970303999</v>
      </c>
      <c r="AC976" s="10">
        <f t="shared" si="44"/>
        <v>0.35554500000293676</v>
      </c>
      <c r="AD976" s="10">
        <f t="array" ref="AD976">STDEVP(IF(($Y$4:$Y$2354=AB976),$AA$4:$AA$2354,""))</f>
        <v>0</v>
      </c>
      <c r="AE976" s="10">
        <f t="array" ref="AE976">MEDIAN(IF($Y$4:$Y$2354=AB976,$AA$4:$AA$2354,""))</f>
        <v>0.35554500000293676</v>
      </c>
      <c r="AF976" s="6"/>
      <c r="AG976" s="6"/>
      <c r="AH976" s="10"/>
      <c r="AI976" s="53"/>
      <c r="AJ976" s="10"/>
      <c r="AK976" s="10"/>
    </row>
    <row r="977" spans="1:37" x14ac:dyDescent="0.15">
      <c r="A977" s="50"/>
      <c r="B977" s="12"/>
      <c r="C977" s="6"/>
      <c r="D977" s="6"/>
      <c r="E977" s="6"/>
      <c r="F977" s="10"/>
      <c r="G977" s="10"/>
      <c r="H977" s="10"/>
      <c r="I977" s="6"/>
      <c r="J977" s="6"/>
      <c r="K977" s="10"/>
      <c r="L977" s="53"/>
      <c r="M977" s="10"/>
      <c r="N977" s="10"/>
      <c r="O977" s="6"/>
      <c r="P977" s="10"/>
      <c r="Q977" s="10"/>
      <c r="R977" s="10"/>
      <c r="S977" s="6"/>
      <c r="T977" s="6"/>
      <c r="U977" s="10"/>
      <c r="V977" s="53"/>
      <c r="W977" s="10"/>
      <c r="X977" s="10"/>
      <c r="Y977" s="50">
        <v>94.576486219775987</v>
      </c>
      <c r="Z977" s="13">
        <f t="shared" si="43"/>
        <v>90</v>
      </c>
      <c r="AA977" s="6">
        <v>0.7872950000007346</v>
      </c>
      <c r="AB977" s="50">
        <v>87.331869706752002</v>
      </c>
      <c r="AC977" s="10">
        <f t="shared" si="44"/>
        <v>0.55008666667034445</v>
      </c>
      <c r="AD977" s="10">
        <f t="array" ref="AD977">STDEVP(IF(($Y$4:$Y$2354=AB977),$AA$4:$AA$2354,""))</f>
        <v>0.30492066089172548</v>
      </c>
      <c r="AE977" s="10">
        <f t="array" ref="AE977">MEDIAN(IF($Y$4:$Y$2354=AB977,$AA$4:$AA$2354,""))</f>
        <v>0.42946500000247068</v>
      </c>
      <c r="AF977" s="6"/>
      <c r="AG977" s="6"/>
      <c r="AH977" s="10"/>
      <c r="AI977" s="53"/>
      <c r="AJ977" s="10"/>
      <c r="AK977" s="10"/>
    </row>
    <row r="978" spans="1:37" x14ac:dyDescent="0.15">
      <c r="A978" s="50"/>
      <c r="B978" s="12"/>
      <c r="C978" s="6"/>
      <c r="D978" s="6"/>
      <c r="E978" s="6"/>
      <c r="F978" s="10"/>
      <c r="G978" s="10"/>
      <c r="H978" s="10"/>
      <c r="I978" s="6"/>
      <c r="J978" s="6"/>
      <c r="K978" s="10"/>
      <c r="L978" s="53"/>
      <c r="M978" s="10"/>
      <c r="N978" s="10"/>
      <c r="O978" s="6"/>
      <c r="P978" s="10"/>
      <c r="Q978" s="10"/>
      <c r="R978" s="10"/>
      <c r="S978" s="6"/>
      <c r="T978" s="6"/>
      <c r="U978" s="10"/>
      <c r="V978" s="53"/>
      <c r="W978" s="10"/>
      <c r="X978" s="10"/>
      <c r="Y978" s="50">
        <v>94.324186142208006</v>
      </c>
      <c r="Z978" s="13">
        <f t="shared" si="43"/>
        <v>90</v>
      </c>
      <c r="AA978" s="6">
        <v>0.78475000000032713</v>
      </c>
      <c r="AB978" s="50">
        <v>87.367912574975989</v>
      </c>
      <c r="AC978" s="10">
        <f t="shared" si="44"/>
        <v>0.59748750000142914</v>
      </c>
      <c r="AD978" s="10">
        <f t="array" ref="AD978">STDEVP(IF(($Y$4:$Y$2354=AB978),$AA$4:$AA$2354,""))</f>
        <v>0.1694774999993659</v>
      </c>
      <c r="AE978" s="10">
        <f t="array" ref="AE978">MEDIAN(IF($Y$4:$Y$2354=AB978,$AA$4:$AA$2354,""))</f>
        <v>0.59748750000142914</v>
      </c>
      <c r="AF978" s="6"/>
      <c r="AG978" s="6"/>
      <c r="AH978" s="10"/>
      <c r="AI978" s="53"/>
      <c r="AJ978" s="10"/>
      <c r="AK978" s="10"/>
    </row>
    <row r="979" spans="1:37" x14ac:dyDescent="0.15">
      <c r="A979" s="50"/>
      <c r="B979" s="12"/>
      <c r="C979" s="6"/>
      <c r="D979" s="6"/>
      <c r="E979" s="6"/>
      <c r="F979" s="10"/>
      <c r="G979" s="10"/>
      <c r="H979" s="10"/>
      <c r="I979" s="6"/>
      <c r="J979" s="6"/>
      <c r="K979" s="10"/>
      <c r="L979" s="53"/>
      <c r="M979" s="10"/>
      <c r="N979" s="10"/>
      <c r="O979" s="6"/>
      <c r="P979" s="10"/>
      <c r="Q979" s="10"/>
      <c r="R979" s="10"/>
      <c r="S979" s="6"/>
      <c r="T979" s="6"/>
      <c r="U979" s="10"/>
      <c r="V979" s="53"/>
      <c r="W979" s="10"/>
      <c r="X979" s="10"/>
      <c r="Y979" s="50">
        <v>93.206857227263995</v>
      </c>
      <c r="Z979" s="13">
        <f t="shared" si="43"/>
        <v>90</v>
      </c>
      <c r="AA979" s="6">
        <v>0.78920500000498373</v>
      </c>
      <c r="AB979" s="50">
        <v>87.403955443200005</v>
      </c>
      <c r="AC979" s="10">
        <f t="shared" si="44"/>
        <v>0.48788000000032561</v>
      </c>
      <c r="AD979" s="10">
        <f t="array" ref="AD979">STDEVP(IF(($Y$4:$Y$2354=AB979),$AA$4:$AA$2354,""))</f>
        <v>0</v>
      </c>
      <c r="AE979" s="10">
        <f t="array" ref="AE979">MEDIAN(IF($Y$4:$Y$2354=AB979,$AA$4:$AA$2354,""))</f>
        <v>0.48788000000032561</v>
      </c>
      <c r="AF979" s="6"/>
      <c r="AG979" s="6"/>
      <c r="AH979" s="10"/>
      <c r="AI979" s="53"/>
      <c r="AJ979" s="10"/>
      <c r="AK979" s="10"/>
    </row>
    <row r="980" spans="1:37" x14ac:dyDescent="0.15">
      <c r="A980" s="50"/>
      <c r="B980" s="12"/>
      <c r="C980" s="6"/>
      <c r="D980" s="6"/>
      <c r="E980" s="6"/>
      <c r="F980" s="10"/>
      <c r="G980" s="10"/>
      <c r="H980" s="10"/>
      <c r="I980" s="6"/>
      <c r="J980" s="6"/>
      <c r="K980" s="10"/>
      <c r="L980" s="53"/>
      <c r="M980" s="10"/>
      <c r="N980" s="10"/>
      <c r="O980" s="6"/>
      <c r="P980" s="10"/>
      <c r="Q980" s="10"/>
      <c r="R980" s="10"/>
      <c r="S980" s="6"/>
      <c r="T980" s="6"/>
      <c r="U980" s="10"/>
      <c r="V980" s="53"/>
      <c r="W980" s="10"/>
      <c r="X980" s="10"/>
      <c r="Y980" s="50">
        <v>91.873271102975991</v>
      </c>
      <c r="Z980" s="13">
        <f t="shared" si="43"/>
        <v>90</v>
      </c>
      <c r="AA980" s="6">
        <v>0.87065999999986143</v>
      </c>
      <c r="AB980" s="50">
        <v>87.439998311424006</v>
      </c>
      <c r="AC980" s="10">
        <f t="shared" si="44"/>
        <v>0.3384549999996771</v>
      </c>
      <c r="AD980" s="10">
        <f t="array" ref="AD980">STDEVP(IF(($Y$4:$Y$2354=AB980),$AA$4:$AA$2354,""))</f>
        <v>0</v>
      </c>
      <c r="AE980" s="10">
        <f t="array" ref="AE980">MEDIAN(IF($Y$4:$Y$2354=AB980,$AA$4:$AA$2354,""))</f>
        <v>0.3384549999996771</v>
      </c>
      <c r="AF980" s="6"/>
      <c r="AG980" s="6"/>
      <c r="AH980" s="10"/>
      <c r="AI980" s="53"/>
      <c r="AJ980" s="10"/>
      <c r="AK980" s="10"/>
    </row>
    <row r="981" spans="1:37" x14ac:dyDescent="0.15">
      <c r="A981" s="50"/>
      <c r="B981" s="12"/>
      <c r="C981" s="6"/>
      <c r="D981" s="6"/>
      <c r="E981" s="6"/>
      <c r="F981" s="10"/>
      <c r="G981" s="10"/>
      <c r="H981" s="10"/>
      <c r="I981" s="6"/>
      <c r="J981" s="6"/>
      <c r="K981" s="10"/>
      <c r="L981" s="53"/>
      <c r="M981" s="10"/>
      <c r="N981" s="10"/>
      <c r="O981" s="6"/>
      <c r="P981" s="10"/>
      <c r="Q981" s="10"/>
      <c r="R981" s="10"/>
      <c r="S981" s="6"/>
      <c r="T981" s="6"/>
      <c r="U981" s="10"/>
      <c r="V981" s="53"/>
      <c r="W981" s="10"/>
      <c r="X981" s="10"/>
      <c r="Y981" s="50">
        <v>90.936156529152001</v>
      </c>
      <c r="Z981" s="13">
        <f t="shared" si="43"/>
        <v>90</v>
      </c>
      <c r="AA981" s="6">
        <v>0.87511500000451803</v>
      </c>
      <c r="AB981" s="50">
        <v>87.548126916095995</v>
      </c>
      <c r="AC981" s="10">
        <f t="shared" si="44"/>
        <v>0.96075500000102543</v>
      </c>
      <c r="AD981" s="10">
        <f t="array" ref="AD981">STDEVP(IF(($Y$4:$Y$2354=AB981),$AA$4:$AA$2354,""))</f>
        <v>0</v>
      </c>
      <c r="AE981" s="10">
        <f t="array" ref="AE981">MEDIAN(IF($Y$4:$Y$2354=AB981,$AA$4:$AA$2354,""))</f>
        <v>0.96075500000102543</v>
      </c>
      <c r="AF981" s="6"/>
      <c r="AG981" s="6"/>
      <c r="AH981" s="10"/>
      <c r="AI981" s="53"/>
      <c r="AJ981" s="10"/>
      <c r="AK981" s="10"/>
    </row>
    <row r="982" spans="1:37" x14ac:dyDescent="0.15">
      <c r="A982" s="50"/>
      <c r="B982" s="12"/>
      <c r="C982" s="6"/>
      <c r="D982" s="6"/>
      <c r="E982" s="6"/>
      <c r="F982" s="10"/>
      <c r="G982" s="10"/>
      <c r="H982" s="10"/>
      <c r="I982" s="6"/>
      <c r="J982" s="6"/>
      <c r="K982" s="10"/>
      <c r="L982" s="53"/>
      <c r="M982" s="10"/>
      <c r="N982" s="10"/>
      <c r="O982" s="6"/>
      <c r="P982" s="10"/>
      <c r="Q982" s="10"/>
      <c r="R982" s="10"/>
      <c r="S982" s="6"/>
      <c r="T982" s="6"/>
      <c r="U982" s="10"/>
      <c r="V982" s="53"/>
      <c r="W982" s="10"/>
      <c r="X982" s="10"/>
      <c r="Y982" s="50">
        <v>89.458398931967992</v>
      </c>
      <c r="Z982" s="13">
        <f t="shared" si="43"/>
        <v>80</v>
      </c>
      <c r="AA982" s="6">
        <v>0.87357000000067631</v>
      </c>
      <c r="AB982" s="50">
        <v>87.584169784319997</v>
      </c>
      <c r="AC982" s="10">
        <f t="shared" si="44"/>
        <v>0.41700750000165854</v>
      </c>
      <c r="AD982" s="10">
        <f t="array" ref="AD982">STDEVP(IF(($Y$4:$Y$2354=AB982),$AA$4:$AA$2354,""))</f>
        <v>0.14222384471844696</v>
      </c>
      <c r="AE982" s="10">
        <f t="array" ref="AE982">MEDIAN(IF($Y$4:$Y$2354=AB982,$AA$4:$AA$2354,""))</f>
        <v>0.38818750000017166</v>
      </c>
      <c r="AF982" s="6"/>
      <c r="AG982" s="6"/>
      <c r="AH982" s="10"/>
      <c r="AI982" s="53"/>
      <c r="AJ982" s="10"/>
      <c r="AK982" s="10"/>
    </row>
    <row r="983" spans="1:37" x14ac:dyDescent="0.15">
      <c r="A983" s="50"/>
      <c r="B983" s="12"/>
      <c r="C983" s="6"/>
      <c r="D983" s="6"/>
      <c r="E983" s="6"/>
      <c r="F983" s="10"/>
      <c r="G983" s="10"/>
      <c r="H983" s="10"/>
      <c r="I983" s="6"/>
      <c r="J983" s="6"/>
      <c r="K983" s="10"/>
      <c r="L983" s="53"/>
      <c r="M983" s="10"/>
      <c r="N983" s="10"/>
      <c r="O983" s="6"/>
      <c r="P983" s="10"/>
      <c r="Q983" s="10"/>
      <c r="R983" s="10"/>
      <c r="S983" s="6"/>
      <c r="T983" s="6"/>
      <c r="U983" s="10"/>
      <c r="V983" s="53"/>
      <c r="W983" s="10"/>
      <c r="X983" s="10"/>
      <c r="Y983" s="50">
        <v>89.458398931967992</v>
      </c>
      <c r="Z983" s="13">
        <f t="shared" si="43"/>
        <v>80</v>
      </c>
      <c r="AA983" s="6">
        <v>0.96057000000021064</v>
      </c>
      <c r="AB983" s="50">
        <v>87.620212652543998</v>
      </c>
      <c r="AC983" s="10">
        <f t="shared" si="44"/>
        <v>0.33523250000200522</v>
      </c>
      <c r="AD983" s="10">
        <f t="array" ref="AD983">STDEVP(IF(($Y$4:$Y$2354=AB983),$AA$4:$AA$2354,""))</f>
        <v>9.2597500000465405E-2</v>
      </c>
      <c r="AE983" s="10">
        <f t="array" ref="AE983">MEDIAN(IF($Y$4:$Y$2354=AB983,$AA$4:$AA$2354,""))</f>
        <v>0.33523250000200522</v>
      </c>
      <c r="AF983" s="6"/>
      <c r="AG983" s="6"/>
      <c r="AH983" s="10"/>
      <c r="AI983" s="53"/>
      <c r="AJ983" s="10"/>
      <c r="AK983" s="10"/>
    </row>
    <row r="984" spans="1:37" x14ac:dyDescent="0.15">
      <c r="A984" s="50"/>
      <c r="B984" s="12"/>
      <c r="C984" s="6"/>
      <c r="D984" s="6"/>
      <c r="E984" s="6"/>
      <c r="F984" s="10"/>
      <c r="G984" s="10"/>
      <c r="H984" s="10"/>
      <c r="I984" s="6"/>
      <c r="J984" s="6"/>
      <c r="K984" s="10"/>
      <c r="L984" s="53"/>
      <c r="M984" s="10"/>
      <c r="N984" s="10"/>
      <c r="O984" s="6"/>
      <c r="P984" s="10"/>
      <c r="Q984" s="10"/>
      <c r="R984" s="10"/>
      <c r="S984" s="6"/>
      <c r="T984" s="6"/>
      <c r="U984" s="10"/>
      <c r="V984" s="53"/>
      <c r="W984" s="10"/>
      <c r="X984" s="10"/>
      <c r="Y984" s="50">
        <v>89.097970249727993</v>
      </c>
      <c r="Z984" s="13">
        <f t="shared" si="43"/>
        <v>80</v>
      </c>
      <c r="AA984" s="6">
        <v>0.96902500000568215</v>
      </c>
      <c r="AB984" s="50">
        <v>87.656255520767999</v>
      </c>
      <c r="AC984" s="10">
        <f t="shared" si="44"/>
        <v>0.34186500000241282</v>
      </c>
      <c r="AD984" s="10">
        <f t="array" ref="AD984">STDEVP(IF(($Y$4:$Y$2354=AB984),$AA$4:$AA$2354,""))</f>
        <v>3.9550000027357424E-3</v>
      </c>
      <c r="AE984" s="10">
        <f t="array" ref="AE984">MEDIAN(IF($Y$4:$Y$2354=AB984,$AA$4:$AA$2354,""))</f>
        <v>0.34186500000241282</v>
      </c>
      <c r="AF984" s="6"/>
      <c r="AG984" s="6"/>
      <c r="AH984" s="10"/>
      <c r="AI984" s="53"/>
      <c r="AJ984" s="10"/>
      <c r="AK984" s="10"/>
    </row>
    <row r="985" spans="1:37" x14ac:dyDescent="0.15">
      <c r="A985" s="50"/>
      <c r="B985" s="12"/>
      <c r="C985" s="6"/>
      <c r="D985" s="6"/>
      <c r="E985" s="6"/>
      <c r="F985" s="10"/>
      <c r="G985" s="10"/>
      <c r="H985" s="10"/>
      <c r="I985" s="6"/>
      <c r="J985" s="6"/>
      <c r="K985" s="10"/>
      <c r="L985" s="53"/>
      <c r="M985" s="10"/>
      <c r="N985" s="10"/>
      <c r="O985" s="6"/>
      <c r="P985" s="10"/>
      <c r="Q985" s="10"/>
      <c r="R985" s="10"/>
      <c r="S985" s="6"/>
      <c r="T985" s="6"/>
      <c r="U985" s="10"/>
      <c r="V985" s="53"/>
      <c r="W985" s="10"/>
      <c r="X985" s="10"/>
      <c r="Y985" s="50">
        <v>88.701498699263993</v>
      </c>
      <c r="Z985" s="13">
        <f t="shared" si="43"/>
        <v>80</v>
      </c>
      <c r="AA985" s="6">
        <v>0.94648000000120014</v>
      </c>
      <c r="AB985" s="50">
        <v>87.692298388992</v>
      </c>
      <c r="AC985" s="10">
        <f t="shared" si="44"/>
        <v>0.80792000000015474</v>
      </c>
      <c r="AD985" s="10">
        <f t="array" ref="AD985">STDEVP(IF(($Y$4:$Y$2354=AB985),$AA$4:$AA$2354,""))</f>
        <v>4.1499999999359716E-2</v>
      </c>
      <c r="AE985" s="10">
        <f t="array" ref="AE985">MEDIAN(IF($Y$4:$Y$2354=AB985,$AA$4:$AA$2354,""))</f>
        <v>0.80792000000015474</v>
      </c>
      <c r="AF985" s="6"/>
      <c r="AG985" s="6"/>
      <c r="AH985" s="10"/>
      <c r="AI985" s="53"/>
      <c r="AJ985" s="10"/>
      <c r="AK985" s="10"/>
    </row>
    <row r="986" spans="1:37" x14ac:dyDescent="0.15">
      <c r="A986" s="50"/>
      <c r="B986" s="12"/>
      <c r="C986" s="6"/>
      <c r="D986" s="6"/>
      <c r="E986" s="6"/>
      <c r="F986" s="10"/>
      <c r="G986" s="10"/>
      <c r="H986" s="10"/>
      <c r="I986" s="6"/>
      <c r="J986" s="6"/>
      <c r="K986" s="10"/>
      <c r="L986" s="53"/>
      <c r="M986" s="10"/>
      <c r="N986" s="10"/>
      <c r="O986" s="6"/>
      <c r="P986" s="10"/>
      <c r="Q986" s="10"/>
      <c r="R986" s="10"/>
      <c r="S986" s="6"/>
      <c r="T986" s="6"/>
      <c r="U986" s="10"/>
      <c r="V986" s="53"/>
      <c r="W986" s="10"/>
      <c r="X986" s="10"/>
      <c r="Y986" s="50">
        <v>88.737541567487995</v>
      </c>
      <c r="Z986" s="13">
        <f t="shared" si="43"/>
        <v>80</v>
      </c>
      <c r="AA986" s="6">
        <v>0.9639350000048672</v>
      </c>
      <c r="AB986" s="50">
        <v>87.764384125440003</v>
      </c>
      <c r="AC986" s="10">
        <f t="shared" si="44"/>
        <v>0.55743500000064361</v>
      </c>
      <c r="AD986" s="10">
        <f t="array" ref="AD986">STDEVP(IF(($Y$4:$Y$2354=AB986),$AA$4:$AA$2354,""))</f>
        <v>0.21807000000055915</v>
      </c>
      <c r="AE986" s="10">
        <f t="array" ref="AE986">MEDIAN(IF($Y$4:$Y$2354=AB986,$AA$4:$AA$2354,""))</f>
        <v>0.55743500000064361</v>
      </c>
      <c r="AF986" s="6"/>
      <c r="AG986" s="6"/>
      <c r="AH986" s="10"/>
      <c r="AI986" s="53"/>
      <c r="AJ986" s="10"/>
      <c r="AK986" s="10"/>
    </row>
    <row r="987" spans="1:37" x14ac:dyDescent="0.15">
      <c r="A987" s="50"/>
      <c r="B987" s="12"/>
      <c r="C987" s="6"/>
      <c r="D987" s="6"/>
      <c r="E987" s="6"/>
      <c r="F987" s="10"/>
      <c r="G987" s="10"/>
      <c r="H987" s="10"/>
      <c r="I987" s="6"/>
      <c r="J987" s="6"/>
      <c r="K987" s="10"/>
      <c r="L987" s="53"/>
      <c r="M987" s="10"/>
      <c r="N987" s="10"/>
      <c r="O987" s="6"/>
      <c r="P987" s="10"/>
      <c r="Q987" s="10"/>
      <c r="R987" s="10"/>
      <c r="S987" s="6"/>
      <c r="T987" s="6"/>
      <c r="U987" s="10"/>
      <c r="V987" s="53"/>
      <c r="W987" s="10"/>
      <c r="X987" s="10"/>
      <c r="Y987" s="50">
        <v>88.629412962815991</v>
      </c>
      <c r="Z987" s="13">
        <f t="shared" si="43"/>
        <v>80</v>
      </c>
      <c r="AA987" s="6">
        <v>0.95839000000021057</v>
      </c>
      <c r="AB987" s="50">
        <v>87.800426993664004</v>
      </c>
      <c r="AC987" s="10">
        <f t="shared" si="44"/>
        <v>0.69970333333709067</v>
      </c>
      <c r="AD987" s="10">
        <f t="array" ref="AD987">STDEVP(IF(($Y$4:$Y$2354=AB987),$AA$4:$AA$2354,""))</f>
        <v>0.36860651749291623</v>
      </c>
      <c r="AE987" s="10">
        <f t="array" ref="AE987">MEDIAN(IF($Y$4:$Y$2354=AB987,$AA$4:$AA$2354,""))</f>
        <v>0.9603000000044597</v>
      </c>
      <c r="AF987" s="6"/>
      <c r="AG987" s="6"/>
      <c r="AH987" s="10"/>
      <c r="AI987" s="53"/>
      <c r="AJ987" s="10"/>
      <c r="AK987" s="10"/>
    </row>
    <row r="988" spans="1:37" x14ac:dyDescent="0.15">
      <c r="A988" s="50"/>
      <c r="B988" s="12"/>
      <c r="C988" s="6"/>
      <c r="D988" s="6"/>
      <c r="E988" s="6"/>
      <c r="F988" s="10"/>
      <c r="G988" s="10"/>
      <c r="H988" s="10"/>
      <c r="I988" s="6"/>
      <c r="J988" s="6"/>
      <c r="K988" s="10"/>
      <c r="L988" s="53"/>
      <c r="M988" s="10"/>
      <c r="N988" s="10"/>
      <c r="O988" s="6"/>
      <c r="P988" s="10"/>
      <c r="Q988" s="10"/>
      <c r="R988" s="10"/>
      <c r="S988" s="6"/>
      <c r="T988" s="6"/>
      <c r="U988" s="10"/>
      <c r="V988" s="53"/>
      <c r="W988" s="10"/>
      <c r="X988" s="10"/>
      <c r="Y988" s="50">
        <v>88.232941412352005</v>
      </c>
      <c r="Z988" s="13">
        <f t="shared" si="43"/>
        <v>80</v>
      </c>
      <c r="AA988" s="6">
        <v>0.96784500000224782</v>
      </c>
      <c r="AB988" s="50">
        <v>87.836469861888006</v>
      </c>
      <c r="AC988" s="10">
        <f t="shared" si="44"/>
        <v>0.17380500000282084</v>
      </c>
      <c r="AD988" s="10">
        <f t="array" ref="AD988">STDEVP(IF(($Y$4:$Y$2354=AB988),$AA$4:$AA$2354,""))</f>
        <v>0</v>
      </c>
      <c r="AE988" s="10">
        <f t="array" ref="AE988">MEDIAN(IF($Y$4:$Y$2354=AB988,$AA$4:$AA$2354,""))</f>
        <v>0.17380500000282084</v>
      </c>
      <c r="AF988" s="6"/>
      <c r="AG988" s="6"/>
      <c r="AH988" s="10"/>
      <c r="AI988" s="53"/>
      <c r="AJ988" s="10"/>
      <c r="AK988" s="10"/>
    </row>
    <row r="989" spans="1:37" x14ac:dyDescent="0.15">
      <c r="A989" s="50"/>
      <c r="B989" s="12"/>
      <c r="C989" s="6"/>
      <c r="D989" s="6"/>
      <c r="E989" s="6"/>
      <c r="F989" s="10"/>
      <c r="G989" s="10"/>
      <c r="H989" s="10"/>
      <c r="I989" s="6"/>
      <c r="J989" s="6"/>
      <c r="K989" s="10"/>
      <c r="L989" s="53"/>
      <c r="M989" s="10"/>
      <c r="N989" s="10"/>
      <c r="O989" s="6"/>
      <c r="P989" s="10"/>
      <c r="Q989" s="10"/>
      <c r="R989" s="10"/>
      <c r="S989" s="6"/>
      <c r="T989" s="6"/>
      <c r="U989" s="10"/>
      <c r="V989" s="53"/>
      <c r="W989" s="10"/>
      <c r="X989" s="10"/>
      <c r="Y989" s="50">
        <v>87.800426993664004</v>
      </c>
      <c r="Z989" s="13">
        <f t="shared" si="43"/>
        <v>80</v>
      </c>
      <c r="AA989" s="6">
        <v>0.9603000000044597</v>
      </c>
      <c r="AB989" s="50">
        <v>87.872512730111993</v>
      </c>
      <c r="AC989" s="10">
        <f t="shared" si="44"/>
        <v>0.44755500000229609</v>
      </c>
      <c r="AD989" s="10">
        <f t="array" ref="AD989">STDEVP(IF(($Y$4:$Y$2354=AB989),$AA$4:$AA$2354,""))</f>
        <v>0</v>
      </c>
      <c r="AE989" s="10">
        <f t="array" ref="AE989">MEDIAN(IF($Y$4:$Y$2354=AB989,$AA$4:$AA$2354,""))</f>
        <v>0.44755500000229609</v>
      </c>
      <c r="AF989" s="6"/>
      <c r="AG989" s="6"/>
      <c r="AH989" s="10"/>
      <c r="AI989" s="53"/>
      <c r="AJ989" s="10"/>
      <c r="AK989" s="10"/>
    </row>
    <row r="990" spans="1:37" x14ac:dyDescent="0.15">
      <c r="A990" s="50"/>
      <c r="B990" s="12"/>
      <c r="C990" s="6"/>
      <c r="D990" s="6"/>
      <c r="E990" s="6"/>
      <c r="F990" s="10"/>
      <c r="G990" s="10"/>
      <c r="H990" s="10"/>
      <c r="I990" s="6"/>
      <c r="J990" s="6"/>
      <c r="K990" s="10"/>
      <c r="L990" s="53"/>
      <c r="M990" s="10"/>
      <c r="N990" s="10"/>
      <c r="O990" s="6"/>
      <c r="P990" s="10"/>
      <c r="Q990" s="10"/>
      <c r="R990" s="10"/>
      <c r="S990" s="6"/>
      <c r="T990" s="6"/>
      <c r="U990" s="10"/>
      <c r="V990" s="53"/>
      <c r="W990" s="10"/>
      <c r="X990" s="10"/>
      <c r="Y990" s="50">
        <v>87.548126916095995</v>
      </c>
      <c r="Z990" s="13">
        <f t="shared" si="43"/>
        <v>80</v>
      </c>
      <c r="AA990" s="6">
        <v>0.96075500000102543</v>
      </c>
      <c r="AB990" s="50">
        <v>87.908555598336008</v>
      </c>
      <c r="AC990" s="10">
        <f t="shared" si="44"/>
        <v>0.29529250000087137</v>
      </c>
      <c r="AD990" s="10">
        <f t="array" ref="AD990">STDEVP(IF(($Y$4:$Y$2354=AB990),$AA$4:$AA$2354,""))</f>
        <v>4.4982499999620604E-2</v>
      </c>
      <c r="AE990" s="10">
        <f t="array" ref="AE990">MEDIAN(IF($Y$4:$Y$2354=AB990,$AA$4:$AA$2354,""))</f>
        <v>0.29529250000087137</v>
      </c>
      <c r="AF990" s="6"/>
      <c r="AG990" s="6"/>
      <c r="AH990" s="10"/>
      <c r="AI990" s="53"/>
      <c r="AJ990" s="10"/>
      <c r="AK990" s="10"/>
    </row>
    <row r="991" spans="1:37" x14ac:dyDescent="0.15">
      <c r="A991" s="50"/>
      <c r="B991" s="12"/>
      <c r="C991" s="6"/>
      <c r="D991" s="6"/>
      <c r="E991" s="6"/>
      <c r="F991" s="10"/>
      <c r="G991" s="10"/>
      <c r="H991" s="10"/>
      <c r="I991" s="6"/>
      <c r="J991" s="6"/>
      <c r="K991" s="10"/>
      <c r="L991" s="53"/>
      <c r="M991" s="10"/>
      <c r="N991" s="10"/>
      <c r="O991" s="6"/>
      <c r="P991" s="10"/>
      <c r="Q991" s="10"/>
      <c r="R991" s="10"/>
      <c r="S991" s="6"/>
      <c r="T991" s="6"/>
      <c r="U991" s="10"/>
      <c r="V991" s="53"/>
      <c r="W991" s="10"/>
      <c r="X991" s="10"/>
      <c r="Y991" s="50">
        <v>86.502883737600001</v>
      </c>
      <c r="Z991" s="13">
        <f t="shared" si="43"/>
        <v>80</v>
      </c>
      <c r="AA991" s="6">
        <v>0.96166500000143285</v>
      </c>
      <c r="AB991" s="50">
        <v>87.944598466559995</v>
      </c>
      <c r="AC991" s="10">
        <f t="shared" si="44"/>
        <v>0.60060000000131719</v>
      </c>
      <c r="AD991" s="10">
        <f t="array" ref="AD991">STDEVP(IF(($Y$4:$Y$2354=AB991),$AA$4:$AA$2354,""))</f>
        <v>0.36010000000081632</v>
      </c>
      <c r="AE991" s="10">
        <f t="array" ref="AE991">MEDIAN(IF($Y$4:$Y$2354=AB991,$AA$4:$AA$2354,""))</f>
        <v>0.60060000000131719</v>
      </c>
      <c r="AF991" s="6"/>
      <c r="AG991" s="6"/>
      <c r="AH991" s="10"/>
      <c r="AI991" s="53"/>
      <c r="AJ991" s="10"/>
      <c r="AK991" s="10"/>
    </row>
    <row r="992" spans="1:37" x14ac:dyDescent="0.15">
      <c r="A992" s="50"/>
      <c r="B992" s="12"/>
      <c r="C992" s="6"/>
      <c r="D992" s="6"/>
      <c r="E992" s="6"/>
      <c r="F992" s="10"/>
      <c r="G992" s="10"/>
      <c r="H992" s="10"/>
      <c r="I992" s="6"/>
      <c r="J992" s="6"/>
      <c r="K992" s="10"/>
      <c r="L992" s="53"/>
      <c r="M992" s="10"/>
      <c r="N992" s="10"/>
      <c r="O992" s="6"/>
      <c r="P992" s="10"/>
      <c r="Q992" s="10"/>
      <c r="R992" s="10"/>
      <c r="S992" s="6"/>
      <c r="T992" s="6"/>
      <c r="U992" s="10"/>
      <c r="V992" s="53"/>
      <c r="W992" s="10"/>
      <c r="X992" s="10"/>
      <c r="Y992" s="50">
        <v>86.466840869375986</v>
      </c>
      <c r="Z992" s="13">
        <f t="shared" si="43"/>
        <v>80</v>
      </c>
      <c r="AA992" s="6">
        <v>0.96012000000486708</v>
      </c>
      <c r="AB992" s="50">
        <v>88.052727071231999</v>
      </c>
      <c r="AC992" s="10">
        <f t="shared" si="44"/>
        <v>0.44710000000573036</v>
      </c>
      <c r="AD992" s="10">
        <f t="array" ref="AD992">STDEVP(IF(($Y$4:$Y$2354=AB992),$AA$4:$AA$2354,""))</f>
        <v>0</v>
      </c>
      <c r="AE992" s="10">
        <f t="array" ref="AE992">MEDIAN(IF($Y$4:$Y$2354=AB992,$AA$4:$AA$2354,""))</f>
        <v>0.44710000000573036</v>
      </c>
      <c r="AF992" s="6"/>
      <c r="AG992" s="6"/>
      <c r="AH992" s="10"/>
      <c r="AI992" s="53"/>
      <c r="AJ992" s="10"/>
      <c r="AK992" s="10"/>
    </row>
    <row r="993" spans="1:37" x14ac:dyDescent="0.15">
      <c r="A993" s="50"/>
      <c r="B993" s="12"/>
      <c r="C993" s="6"/>
      <c r="D993" s="6"/>
      <c r="E993" s="6"/>
      <c r="F993" s="10"/>
      <c r="G993" s="10"/>
      <c r="H993" s="10"/>
      <c r="I993" s="6"/>
      <c r="J993" s="6"/>
      <c r="K993" s="10"/>
      <c r="L993" s="53"/>
      <c r="M993" s="10"/>
      <c r="N993" s="10"/>
      <c r="O993" s="6"/>
      <c r="P993" s="10"/>
      <c r="Q993" s="10"/>
      <c r="R993" s="10"/>
      <c r="S993" s="6"/>
      <c r="T993" s="6"/>
      <c r="U993" s="10"/>
      <c r="V993" s="53"/>
      <c r="W993" s="10"/>
      <c r="X993" s="10"/>
      <c r="Y993" s="50">
        <v>86.971441024511989</v>
      </c>
      <c r="Z993" s="13">
        <f t="shared" si="43"/>
        <v>80</v>
      </c>
      <c r="AA993" s="6">
        <v>0.97257500000387753</v>
      </c>
      <c r="AB993" s="50">
        <v>88.160855675904003</v>
      </c>
      <c r="AC993" s="10">
        <f t="shared" si="44"/>
        <v>0.41674000000043332</v>
      </c>
      <c r="AD993" s="10">
        <f t="array" ref="AD993">STDEVP(IF(($Y$4:$Y$2354=AB993),$AA$4:$AA$2354,""))</f>
        <v>0</v>
      </c>
      <c r="AE993" s="10">
        <f t="array" ref="AE993">MEDIAN(IF($Y$4:$Y$2354=AB993,$AA$4:$AA$2354,""))</f>
        <v>0.41674000000043332</v>
      </c>
      <c r="AF993" s="6"/>
      <c r="AG993" s="6"/>
      <c r="AH993" s="10"/>
      <c r="AI993" s="53"/>
      <c r="AJ993" s="10"/>
      <c r="AK993" s="10"/>
    </row>
    <row r="994" spans="1:37" x14ac:dyDescent="0.15">
      <c r="A994" s="50"/>
      <c r="B994" s="12"/>
      <c r="C994" s="6"/>
      <c r="D994" s="6"/>
      <c r="E994" s="6"/>
      <c r="F994" s="10"/>
      <c r="G994" s="10"/>
      <c r="H994" s="10"/>
      <c r="I994" s="6"/>
      <c r="J994" s="6"/>
      <c r="K994" s="10"/>
      <c r="L994" s="53"/>
      <c r="M994" s="10"/>
      <c r="N994" s="10"/>
      <c r="O994" s="6"/>
      <c r="P994" s="10"/>
      <c r="Q994" s="10"/>
      <c r="R994" s="10"/>
      <c r="S994" s="6"/>
      <c r="T994" s="6"/>
      <c r="U994" s="10"/>
      <c r="V994" s="53"/>
      <c r="W994" s="10"/>
      <c r="X994" s="10"/>
      <c r="Y994" s="50">
        <v>86.971441024511989</v>
      </c>
      <c r="Z994" s="13">
        <f t="shared" si="43"/>
        <v>80</v>
      </c>
      <c r="AA994" s="6">
        <v>0.95202999999980298</v>
      </c>
      <c r="AB994" s="50">
        <v>88.196898544128004</v>
      </c>
      <c r="AC994" s="10">
        <f t="shared" si="44"/>
        <v>0.24486000000050101</v>
      </c>
      <c r="AD994" s="10">
        <f t="array" ref="AD994">STDEVP(IF(($Y$4:$Y$2354=AB994),$AA$4:$AA$2354,""))</f>
        <v>0</v>
      </c>
      <c r="AE994" s="10">
        <f t="array" ref="AE994">MEDIAN(IF($Y$4:$Y$2354=AB994,$AA$4:$AA$2354,""))</f>
        <v>0.24486000000050101</v>
      </c>
      <c r="AF994" s="6"/>
      <c r="AG994" s="6"/>
      <c r="AH994" s="10"/>
      <c r="AI994" s="53"/>
      <c r="AJ994" s="10"/>
      <c r="AK994" s="10"/>
    </row>
    <row r="995" spans="1:37" x14ac:dyDescent="0.15">
      <c r="A995" s="50"/>
      <c r="B995" s="12"/>
      <c r="C995" s="6"/>
      <c r="D995" s="6"/>
      <c r="E995" s="6"/>
      <c r="F995" s="10"/>
      <c r="G995" s="10"/>
      <c r="H995" s="10"/>
      <c r="I995" s="6"/>
      <c r="J995" s="6"/>
      <c r="K995" s="10"/>
      <c r="L995" s="53"/>
      <c r="M995" s="10"/>
      <c r="N995" s="10"/>
      <c r="O995" s="6"/>
      <c r="P995" s="10"/>
      <c r="Q995" s="10"/>
      <c r="R995" s="10"/>
      <c r="S995" s="6"/>
      <c r="T995" s="6"/>
      <c r="U995" s="10"/>
      <c r="V995" s="53"/>
      <c r="W995" s="10"/>
      <c r="X995" s="10"/>
      <c r="Y995" s="50">
        <v>87.331869706752002</v>
      </c>
      <c r="Z995" s="13">
        <f t="shared" si="43"/>
        <v>80</v>
      </c>
      <c r="AA995" s="6">
        <v>0.96894000000347003</v>
      </c>
      <c r="AB995" s="50">
        <v>88.232941412352005</v>
      </c>
      <c r="AC995" s="10">
        <f t="shared" si="44"/>
        <v>0.96784500000224782</v>
      </c>
      <c r="AD995" s="10">
        <f t="array" ref="AD995">STDEVP(IF(($Y$4:$Y$2354=AB995),$AA$4:$AA$2354,""))</f>
        <v>0</v>
      </c>
      <c r="AE995" s="10">
        <f t="array" ref="AE995">MEDIAN(IF($Y$4:$Y$2354=AB995,$AA$4:$AA$2354,""))</f>
        <v>0.96784500000224782</v>
      </c>
      <c r="AF995" s="6"/>
      <c r="AG995" s="6"/>
      <c r="AH995" s="10"/>
      <c r="AI995" s="53"/>
      <c r="AJ995" s="10"/>
      <c r="AK995" s="10"/>
    </row>
    <row r="996" spans="1:37" x14ac:dyDescent="0.15">
      <c r="A996" s="50"/>
      <c r="B996" s="12"/>
      <c r="C996" s="6"/>
      <c r="D996" s="6"/>
      <c r="E996" s="6"/>
      <c r="F996" s="10"/>
      <c r="G996" s="10"/>
      <c r="H996" s="10"/>
      <c r="I996" s="6"/>
      <c r="J996" s="6"/>
      <c r="K996" s="10"/>
      <c r="L996" s="53"/>
      <c r="M996" s="10"/>
      <c r="N996" s="10"/>
      <c r="O996" s="6"/>
      <c r="P996" s="10"/>
      <c r="Q996" s="10"/>
      <c r="R996" s="10"/>
      <c r="S996" s="6"/>
      <c r="T996" s="6"/>
      <c r="U996" s="10"/>
      <c r="V996" s="53"/>
      <c r="W996" s="10"/>
      <c r="X996" s="10"/>
      <c r="Y996" s="50">
        <v>87.800426993664004</v>
      </c>
      <c r="Z996" s="13">
        <f t="shared" si="43"/>
        <v>80</v>
      </c>
      <c r="AA996" s="6">
        <v>0.96039500000184019</v>
      </c>
      <c r="AB996" s="50">
        <v>88.341070017023995</v>
      </c>
      <c r="AC996" s="10">
        <f t="shared" si="44"/>
        <v>0.49633500000579711</v>
      </c>
      <c r="AD996" s="10">
        <f t="array" ref="AD996">STDEVP(IF(($Y$4:$Y$2354=AB996),$AA$4:$AA$2354,""))</f>
        <v>0</v>
      </c>
      <c r="AE996" s="10">
        <f t="array" ref="AE996">MEDIAN(IF($Y$4:$Y$2354=AB996,$AA$4:$AA$2354,""))</f>
        <v>0.49633500000579711</v>
      </c>
      <c r="AF996" s="6"/>
      <c r="AG996" s="6"/>
      <c r="AH996" s="10"/>
      <c r="AI996" s="53"/>
      <c r="AJ996" s="10"/>
      <c r="AK996" s="10"/>
    </row>
    <row r="997" spans="1:37" x14ac:dyDescent="0.15">
      <c r="A997" s="50"/>
      <c r="B997" s="12"/>
      <c r="C997" s="6"/>
      <c r="D997" s="6"/>
      <c r="E997" s="6"/>
      <c r="F997" s="10"/>
      <c r="G997" s="10"/>
      <c r="H997" s="10"/>
      <c r="I997" s="6"/>
      <c r="J997" s="6"/>
      <c r="K997" s="10"/>
      <c r="L997" s="53"/>
      <c r="M997" s="10"/>
      <c r="N997" s="10"/>
      <c r="O997" s="6"/>
      <c r="P997" s="10"/>
      <c r="Q997" s="10"/>
      <c r="R997" s="10"/>
      <c r="S997" s="6"/>
      <c r="T997" s="6"/>
      <c r="U997" s="10"/>
      <c r="V997" s="53"/>
      <c r="W997" s="10"/>
      <c r="X997" s="10"/>
      <c r="Y997" s="50">
        <v>88.629412962815991</v>
      </c>
      <c r="Z997" s="13">
        <f t="shared" si="43"/>
        <v>80</v>
      </c>
      <c r="AA997" s="6">
        <v>0.97085000000044319</v>
      </c>
      <c r="AB997" s="50">
        <v>88.377112885247996</v>
      </c>
      <c r="AC997" s="10">
        <f t="shared" si="44"/>
        <v>0.42619500000247057</v>
      </c>
      <c r="AD997" s="10">
        <f t="array" ref="AD997">STDEVP(IF(($Y$4:$Y$2354=AB997),$AA$4:$AA$2354,""))</f>
        <v>0</v>
      </c>
      <c r="AE997" s="10">
        <f t="array" ref="AE997">MEDIAN(IF($Y$4:$Y$2354=AB997,$AA$4:$AA$2354,""))</f>
        <v>0.42619500000247057</v>
      </c>
      <c r="AF997" s="6"/>
      <c r="AG997" s="6"/>
      <c r="AH997" s="10"/>
      <c r="AI997" s="53"/>
      <c r="AJ997" s="10"/>
      <c r="AK997" s="10"/>
    </row>
    <row r="998" spans="1:37" x14ac:dyDescent="0.15">
      <c r="A998" s="50"/>
      <c r="B998" s="12"/>
      <c r="C998" s="6"/>
      <c r="D998" s="6"/>
      <c r="E998" s="6"/>
      <c r="F998" s="10"/>
      <c r="G998" s="10"/>
      <c r="H998" s="10"/>
      <c r="I998" s="6"/>
      <c r="J998" s="6"/>
      <c r="K998" s="10"/>
      <c r="L998" s="53"/>
      <c r="M998" s="10"/>
      <c r="N998" s="10"/>
      <c r="O998" s="6"/>
      <c r="P998" s="10"/>
      <c r="Q998" s="10"/>
      <c r="R998" s="10"/>
      <c r="S998" s="6"/>
      <c r="T998" s="6"/>
      <c r="U998" s="10"/>
      <c r="V998" s="53"/>
      <c r="W998" s="10"/>
      <c r="X998" s="10"/>
      <c r="Y998" s="50">
        <v>89.350270327295988</v>
      </c>
      <c r="Z998" s="13">
        <f t="shared" si="43"/>
        <v>80</v>
      </c>
      <c r="AA998" s="6">
        <v>0.96430499999922081</v>
      </c>
      <c r="AB998" s="50">
        <v>88.413155753471997</v>
      </c>
      <c r="AC998" s="10">
        <f t="shared" si="44"/>
        <v>0.91087500000486954</v>
      </c>
      <c r="AD998" s="10">
        <f t="array" ref="AD998">STDEVP(IF(($Y$4:$Y$2354=AB998),$AA$4:$AA$2354,""))</f>
        <v>0</v>
      </c>
      <c r="AE998" s="10">
        <f t="array" ref="AE998">MEDIAN(IF($Y$4:$Y$2354=AB998,$AA$4:$AA$2354,""))</f>
        <v>0.91087500000486954</v>
      </c>
      <c r="AF998" s="6"/>
      <c r="AG998" s="6"/>
      <c r="AH998" s="10"/>
      <c r="AI998" s="53"/>
      <c r="AJ998" s="10"/>
      <c r="AK998" s="10"/>
    </row>
    <row r="999" spans="1:37" x14ac:dyDescent="0.15">
      <c r="A999" s="50"/>
      <c r="B999" s="12"/>
      <c r="C999" s="6"/>
      <c r="D999" s="6"/>
      <c r="E999" s="6"/>
      <c r="F999" s="10"/>
      <c r="G999" s="10"/>
      <c r="H999" s="10"/>
      <c r="I999" s="6"/>
      <c r="J999" s="6"/>
      <c r="K999" s="10"/>
      <c r="L999" s="53"/>
      <c r="M999" s="10"/>
      <c r="N999" s="10"/>
      <c r="O999" s="6"/>
      <c r="P999" s="10"/>
      <c r="Q999" s="10"/>
      <c r="R999" s="10"/>
      <c r="S999" s="6"/>
      <c r="T999" s="6"/>
      <c r="U999" s="10"/>
      <c r="V999" s="53"/>
      <c r="W999" s="10"/>
      <c r="X999" s="10"/>
      <c r="Y999" s="50">
        <v>89.890913350656007</v>
      </c>
      <c r="Z999" s="13">
        <f t="shared" si="43"/>
        <v>80</v>
      </c>
      <c r="AA999" s="6">
        <v>0.97576000000166552</v>
      </c>
      <c r="AB999" s="50">
        <v>88.48524148992</v>
      </c>
      <c r="AC999" s="10">
        <f t="shared" si="44"/>
        <v>0.77505000000463697</v>
      </c>
      <c r="AD999" s="10">
        <f t="array" ref="AD999">STDEVP(IF(($Y$4:$Y$2354=AB999),$AA$4:$AA$2354,""))</f>
        <v>0</v>
      </c>
      <c r="AE999" s="10">
        <f t="array" ref="AE999">MEDIAN(IF($Y$4:$Y$2354=AB999,$AA$4:$AA$2354,""))</f>
        <v>0.77505000000463697</v>
      </c>
      <c r="AF999" s="6"/>
      <c r="AG999" s="6"/>
      <c r="AH999" s="10"/>
      <c r="AI999" s="53"/>
      <c r="AJ999" s="10"/>
      <c r="AK999" s="10"/>
    </row>
    <row r="1000" spans="1:37" x14ac:dyDescent="0.15">
      <c r="A1000" s="50"/>
      <c r="B1000" s="12"/>
      <c r="C1000" s="6"/>
      <c r="D1000" s="6"/>
      <c r="E1000" s="6"/>
      <c r="F1000" s="10"/>
      <c r="G1000" s="10"/>
      <c r="H1000" s="10"/>
      <c r="I1000" s="6"/>
      <c r="J1000" s="6"/>
      <c r="K1000" s="10"/>
      <c r="L1000" s="53"/>
      <c r="M1000" s="10"/>
      <c r="N1000" s="10"/>
      <c r="O1000" s="6"/>
      <c r="P1000" s="10"/>
      <c r="Q1000" s="10"/>
      <c r="R1000" s="10"/>
      <c r="S1000" s="6"/>
      <c r="T1000" s="6"/>
      <c r="U1000" s="10"/>
      <c r="V1000" s="53"/>
      <c r="W1000" s="10"/>
      <c r="X1000" s="10"/>
      <c r="Y1000" s="50">
        <v>89.890913350656007</v>
      </c>
      <c r="Z1000" s="13">
        <f t="shared" si="43"/>
        <v>80</v>
      </c>
      <c r="AA1000" s="6">
        <v>5.221499999916257E-2</v>
      </c>
      <c r="AB1000" s="50">
        <v>88.557327226368002</v>
      </c>
      <c r="AC1000" s="10">
        <f t="shared" si="44"/>
        <v>0.28820250000328695</v>
      </c>
      <c r="AD1000" s="10">
        <f t="array" ref="AD1000">STDEVP(IF(($Y$4:$Y$2354=AB1000),$AA$4:$AA$2354,""))</f>
        <v>3.9437499998601841E-2</v>
      </c>
      <c r="AE1000" s="10">
        <f t="array" ref="AE1000">MEDIAN(IF($Y$4:$Y$2354=AB1000,$AA$4:$AA$2354,""))</f>
        <v>0.28820250000328695</v>
      </c>
      <c r="AF1000" s="6"/>
      <c r="AG1000" s="6"/>
      <c r="AH1000" s="10"/>
      <c r="AI1000" s="53"/>
      <c r="AJ1000" s="10"/>
      <c r="AK1000" s="10"/>
    </row>
    <row r="1001" spans="1:37" x14ac:dyDescent="0.15">
      <c r="A1001" s="50"/>
      <c r="B1001" s="12"/>
      <c r="C1001" s="6"/>
      <c r="D1001" s="6"/>
      <c r="E1001" s="6"/>
      <c r="F1001" s="10"/>
      <c r="G1001" s="10"/>
      <c r="H1001" s="10"/>
      <c r="I1001" s="6"/>
      <c r="J1001" s="6"/>
      <c r="K1001" s="10"/>
      <c r="L1001" s="53"/>
      <c r="M1001" s="10"/>
      <c r="N1001" s="10"/>
      <c r="O1001" s="6"/>
      <c r="P1001" s="10"/>
      <c r="Q1001" s="10"/>
      <c r="R1001" s="10"/>
      <c r="S1001" s="6"/>
      <c r="T1001" s="6"/>
      <c r="U1001" s="10"/>
      <c r="V1001" s="53"/>
      <c r="W1001" s="10"/>
      <c r="X1001" s="10"/>
      <c r="Y1001" s="50">
        <v>90.575727846912002</v>
      </c>
      <c r="Z1001" s="13">
        <f t="shared" si="43"/>
        <v>90</v>
      </c>
      <c r="AA1001" s="6">
        <v>6.9670000002829635E-2</v>
      </c>
      <c r="AB1001" s="50">
        <v>88.629412962815991</v>
      </c>
      <c r="AC1001" s="10">
        <f t="shared" si="44"/>
        <v>0.61042500000234923</v>
      </c>
      <c r="AD1001" s="10">
        <f t="array" ref="AD1001">STDEVP(IF(($Y$4:$Y$2354=AB1001),$AA$4:$AA$2354,""))</f>
        <v>0.35529425054958924</v>
      </c>
      <c r="AE1001" s="10">
        <f t="array" ref="AE1001">MEDIAN(IF($Y$4:$Y$2354=AB1001,$AA$4:$AA$2354,""))</f>
        <v>0.62681000000262577</v>
      </c>
      <c r="AF1001" s="6"/>
      <c r="AG1001" s="6"/>
      <c r="AH1001" s="10"/>
      <c r="AI1001" s="53"/>
      <c r="AJ1001" s="10"/>
      <c r="AK1001" s="10"/>
    </row>
    <row r="1002" spans="1:37" x14ac:dyDescent="0.15">
      <c r="A1002" s="50"/>
      <c r="B1002" s="12"/>
      <c r="C1002" s="6"/>
      <c r="D1002" s="6"/>
      <c r="E1002" s="6"/>
      <c r="F1002" s="10"/>
      <c r="G1002" s="10"/>
      <c r="H1002" s="10"/>
      <c r="I1002" s="6"/>
      <c r="J1002" s="6"/>
      <c r="K1002" s="10"/>
      <c r="L1002" s="53"/>
      <c r="M1002" s="10"/>
      <c r="N1002" s="10"/>
      <c r="O1002" s="6"/>
      <c r="P1002" s="10"/>
      <c r="Q1002" s="10"/>
      <c r="R1002" s="10"/>
      <c r="S1002" s="6"/>
      <c r="T1002" s="6"/>
      <c r="U1002" s="10"/>
      <c r="V1002" s="53"/>
      <c r="W1002" s="10"/>
      <c r="X1002" s="10"/>
      <c r="Y1002" s="50">
        <v>92.882471413247998</v>
      </c>
      <c r="Z1002" s="13">
        <f t="shared" si="43"/>
        <v>90</v>
      </c>
      <c r="AA1002" s="6">
        <v>5.0579999999162517E-2</v>
      </c>
      <c r="AB1002" s="50">
        <v>88.701498699263993</v>
      </c>
      <c r="AC1002" s="10">
        <f t="shared" si="44"/>
        <v>0.5414650000018727</v>
      </c>
      <c r="AD1002" s="10">
        <f t="array" ref="AD1002">STDEVP(IF(($Y$4:$Y$2354=AB1002),$AA$4:$AA$2354,""))</f>
        <v>0.28638954755669038</v>
      </c>
      <c r="AE1002" s="10">
        <f t="array" ref="AE1002">MEDIAN(IF($Y$4:$Y$2354=AB1002,$AA$4:$AA$2354,""))</f>
        <v>0.33973000000049192</v>
      </c>
      <c r="AF1002" s="6"/>
      <c r="AG1002" s="6"/>
      <c r="AH1002" s="10"/>
      <c r="AI1002" s="53"/>
      <c r="AJ1002" s="10"/>
      <c r="AK1002" s="10"/>
    </row>
    <row r="1003" spans="1:37" x14ac:dyDescent="0.15">
      <c r="A1003" s="50"/>
      <c r="B1003" s="12"/>
      <c r="C1003" s="6"/>
      <c r="D1003" s="6"/>
      <c r="E1003" s="6"/>
      <c r="F1003" s="10"/>
      <c r="G1003" s="10"/>
      <c r="H1003" s="10"/>
      <c r="I1003" s="6"/>
      <c r="J1003" s="6"/>
      <c r="K1003" s="10"/>
      <c r="L1003" s="53"/>
      <c r="M1003" s="10"/>
      <c r="N1003" s="10"/>
      <c r="O1003" s="6"/>
      <c r="P1003" s="10"/>
      <c r="Q1003" s="10"/>
      <c r="R1003" s="10"/>
      <c r="S1003" s="6"/>
      <c r="T1003" s="6"/>
      <c r="U1003" s="10"/>
      <c r="V1003" s="53"/>
      <c r="W1003" s="10"/>
      <c r="X1003" s="10"/>
      <c r="Y1003" s="50">
        <v>93.639371645951996</v>
      </c>
      <c r="Z1003" s="13">
        <f t="shared" si="43"/>
        <v>90</v>
      </c>
      <c r="AA1003" s="6">
        <v>5.7035000004226566E-2</v>
      </c>
      <c r="AB1003" s="50">
        <v>88.737541567487995</v>
      </c>
      <c r="AC1003" s="10">
        <f t="shared" si="44"/>
        <v>0.78451750000446008</v>
      </c>
      <c r="AD1003" s="10">
        <f t="array" ref="AD1003">STDEVP(IF(($Y$4:$Y$2354=AB1003),$AA$4:$AA$2354,""))</f>
        <v>0.17941750000040713</v>
      </c>
      <c r="AE1003" s="10">
        <f t="array" ref="AE1003">MEDIAN(IF($Y$4:$Y$2354=AB1003,$AA$4:$AA$2354,""))</f>
        <v>0.78451750000446008</v>
      </c>
      <c r="AF1003" s="6"/>
      <c r="AG1003" s="6"/>
      <c r="AH1003" s="10"/>
      <c r="AI1003" s="53"/>
      <c r="AJ1003" s="10"/>
      <c r="AK1003" s="10"/>
    </row>
    <row r="1004" spans="1:37" x14ac:dyDescent="0.15">
      <c r="A1004" s="50"/>
      <c r="B1004" s="12"/>
      <c r="C1004" s="6"/>
      <c r="D1004" s="6"/>
      <c r="E1004" s="6"/>
      <c r="F1004" s="10"/>
      <c r="G1004" s="10"/>
      <c r="H1004" s="10"/>
      <c r="I1004" s="6"/>
      <c r="J1004" s="6"/>
      <c r="K1004" s="10"/>
      <c r="L1004" s="53"/>
      <c r="M1004" s="10"/>
      <c r="N1004" s="10"/>
      <c r="O1004" s="6"/>
      <c r="P1004" s="10"/>
      <c r="Q1004" s="10"/>
      <c r="R1004" s="10"/>
      <c r="S1004" s="6"/>
      <c r="T1004" s="6"/>
      <c r="U1004" s="10"/>
      <c r="V1004" s="53"/>
      <c r="W1004" s="10"/>
      <c r="X1004" s="10"/>
      <c r="Y1004" s="50">
        <v>94.071886064639997</v>
      </c>
      <c r="Z1004" s="13">
        <f t="shared" si="43"/>
        <v>90</v>
      </c>
      <c r="AA1004" s="6">
        <v>5.4490000003819095E-2</v>
      </c>
      <c r="AB1004" s="50">
        <v>88.773584435711996</v>
      </c>
      <c r="AC1004" s="10">
        <f t="shared" si="44"/>
        <v>0.62864500000510071</v>
      </c>
      <c r="AD1004" s="10">
        <f t="array" ref="AD1004">STDEVP(IF(($Y$4:$Y$2354=AB1004),$AA$4:$AA$2354,""))</f>
        <v>0</v>
      </c>
      <c r="AE1004" s="10">
        <f t="array" ref="AE1004">MEDIAN(IF($Y$4:$Y$2354=AB1004,$AA$4:$AA$2354,""))</f>
        <v>0.62864500000510071</v>
      </c>
      <c r="AF1004" s="6"/>
      <c r="AG1004" s="6"/>
      <c r="AH1004" s="10"/>
      <c r="AI1004" s="53"/>
      <c r="AJ1004" s="10"/>
      <c r="AK1004" s="10"/>
    </row>
    <row r="1005" spans="1:37" x14ac:dyDescent="0.15">
      <c r="A1005" s="50"/>
      <c r="B1005" s="12"/>
      <c r="C1005" s="6"/>
      <c r="D1005" s="6"/>
      <c r="E1005" s="6"/>
      <c r="F1005" s="10"/>
      <c r="G1005" s="10"/>
      <c r="H1005" s="10"/>
      <c r="I1005" s="6"/>
      <c r="J1005" s="6"/>
      <c r="K1005" s="10"/>
      <c r="L1005" s="53"/>
      <c r="M1005" s="10"/>
      <c r="N1005" s="10"/>
      <c r="O1005" s="6"/>
      <c r="P1005" s="10"/>
      <c r="Q1005" s="10"/>
      <c r="R1005" s="10"/>
      <c r="S1005" s="6"/>
      <c r="T1005" s="6"/>
      <c r="U1005" s="10"/>
      <c r="V1005" s="53"/>
      <c r="W1005" s="10"/>
      <c r="X1005" s="10"/>
      <c r="Y1005" s="50">
        <v>93.603328777727995</v>
      </c>
      <c r="Z1005" s="13">
        <f t="shared" si="43"/>
        <v>90</v>
      </c>
      <c r="AA1005" s="6">
        <v>5.5945000004226531E-2</v>
      </c>
      <c r="AB1005" s="50">
        <v>88.809627303935997</v>
      </c>
      <c r="AC1005" s="10">
        <f t="shared" si="44"/>
        <v>0.9641550000029484</v>
      </c>
      <c r="AD1005" s="10">
        <f t="array" ref="AD1005">STDEVP(IF(($Y$4:$Y$2354=AB1005),$AA$4:$AA$2354,""))</f>
        <v>0</v>
      </c>
      <c r="AE1005" s="10">
        <f t="array" ref="AE1005">MEDIAN(IF($Y$4:$Y$2354=AB1005,$AA$4:$AA$2354,""))</f>
        <v>0.9641550000029484</v>
      </c>
      <c r="AF1005" s="6"/>
      <c r="AG1005" s="6"/>
      <c r="AH1005" s="10"/>
      <c r="AI1005" s="53"/>
      <c r="AJ1005" s="10"/>
      <c r="AK1005" s="10"/>
    </row>
    <row r="1006" spans="1:37" x14ac:dyDescent="0.15">
      <c r="A1006" s="50"/>
      <c r="B1006" s="12"/>
      <c r="C1006" s="6"/>
      <c r="D1006" s="6"/>
      <c r="E1006" s="6"/>
      <c r="F1006" s="10"/>
      <c r="G1006" s="10"/>
      <c r="H1006" s="10"/>
      <c r="I1006" s="6"/>
      <c r="J1006" s="6"/>
      <c r="K1006" s="10"/>
      <c r="L1006" s="53"/>
      <c r="M1006" s="10"/>
      <c r="N1006" s="10"/>
      <c r="O1006" s="6"/>
      <c r="P1006" s="10"/>
      <c r="Q1006" s="10"/>
      <c r="R1006" s="10"/>
      <c r="S1006" s="6"/>
      <c r="T1006" s="6"/>
      <c r="U1006" s="10"/>
      <c r="V1006" s="53"/>
      <c r="W1006" s="10"/>
      <c r="X1006" s="10"/>
      <c r="Y1006" s="50">
        <v>93.206857227263995</v>
      </c>
      <c r="Z1006" s="13">
        <f t="shared" si="43"/>
        <v>90</v>
      </c>
      <c r="AA1006" s="6">
        <v>5.1400000003411606E-2</v>
      </c>
      <c r="AB1006" s="50">
        <v>88.845670172159984</v>
      </c>
      <c r="AC1006" s="10">
        <f t="shared" si="44"/>
        <v>0.62455500000085151</v>
      </c>
      <c r="AD1006" s="10">
        <f t="array" ref="AD1006">STDEVP(IF(($Y$4:$Y$2354=AB1006),$AA$4:$AA$2354,""))</f>
        <v>0</v>
      </c>
      <c r="AE1006" s="10">
        <f t="array" ref="AE1006">MEDIAN(IF($Y$4:$Y$2354=AB1006,$AA$4:$AA$2354,""))</f>
        <v>0.62455500000085151</v>
      </c>
      <c r="AF1006" s="6"/>
      <c r="AG1006" s="6"/>
      <c r="AH1006" s="10"/>
      <c r="AI1006" s="53"/>
      <c r="AJ1006" s="10"/>
      <c r="AK1006" s="10"/>
    </row>
    <row r="1007" spans="1:37" x14ac:dyDescent="0.15">
      <c r="A1007" s="50"/>
      <c r="B1007" s="12"/>
      <c r="C1007" s="6"/>
      <c r="D1007" s="6"/>
      <c r="E1007" s="6"/>
      <c r="F1007" s="10"/>
      <c r="G1007" s="10"/>
      <c r="H1007" s="10"/>
      <c r="I1007" s="6"/>
      <c r="J1007" s="6"/>
      <c r="K1007" s="10"/>
      <c r="L1007" s="53"/>
      <c r="M1007" s="10"/>
      <c r="N1007" s="10"/>
      <c r="O1007" s="6"/>
      <c r="P1007" s="10"/>
      <c r="Q1007" s="10"/>
      <c r="R1007" s="10"/>
      <c r="S1007" s="6"/>
      <c r="T1007" s="6"/>
      <c r="U1007" s="10"/>
      <c r="V1007" s="53"/>
      <c r="W1007" s="10"/>
      <c r="X1007" s="10"/>
      <c r="Y1007" s="50">
        <v>93.170814359040008</v>
      </c>
      <c r="Z1007" s="13">
        <f t="shared" si="43"/>
        <v>90</v>
      </c>
      <c r="AA1007" s="6">
        <v>5.2855000003819042E-2</v>
      </c>
      <c r="AB1007" s="50">
        <v>88.881713040384</v>
      </c>
      <c r="AC1007" s="10">
        <f t="shared" si="44"/>
        <v>0.41765000000084074</v>
      </c>
      <c r="AD1007" s="10">
        <f t="array" ref="AD1007">STDEVP(IF(($Y$4:$Y$2354=AB1007),$AA$4:$AA$2354,""))</f>
        <v>0</v>
      </c>
      <c r="AE1007" s="10">
        <f t="array" ref="AE1007">MEDIAN(IF($Y$4:$Y$2354=AB1007,$AA$4:$AA$2354,""))</f>
        <v>0.41765000000084074</v>
      </c>
      <c r="AF1007" s="6"/>
      <c r="AG1007" s="6"/>
      <c r="AH1007" s="10"/>
      <c r="AI1007" s="53"/>
      <c r="AJ1007" s="10"/>
      <c r="AK1007" s="10"/>
    </row>
    <row r="1008" spans="1:37" x14ac:dyDescent="0.15">
      <c r="A1008" s="50"/>
      <c r="B1008" s="12"/>
      <c r="C1008" s="6"/>
      <c r="D1008" s="6"/>
      <c r="E1008" s="6"/>
      <c r="F1008" s="10"/>
      <c r="G1008" s="10"/>
      <c r="H1008" s="10"/>
      <c r="I1008" s="6"/>
      <c r="J1008" s="6"/>
      <c r="K1008" s="10"/>
      <c r="L1008" s="53"/>
      <c r="M1008" s="10"/>
      <c r="N1008" s="10"/>
      <c r="O1008" s="6"/>
      <c r="P1008" s="10"/>
      <c r="Q1008" s="10"/>
      <c r="R1008" s="10"/>
      <c r="S1008" s="6"/>
      <c r="T1008" s="6"/>
      <c r="U1008" s="10"/>
      <c r="V1008" s="53"/>
      <c r="W1008" s="10"/>
      <c r="X1008" s="10"/>
      <c r="Y1008" s="50">
        <v>92.774342808575994</v>
      </c>
      <c r="Z1008" s="13">
        <f t="shared" si="43"/>
        <v>90</v>
      </c>
      <c r="AA1008" s="6">
        <v>5.5310000000792225E-2</v>
      </c>
      <c r="AB1008" s="50">
        <v>89.025884513279991</v>
      </c>
      <c r="AC1008" s="10">
        <f t="shared" si="44"/>
        <v>0.68306000000489675</v>
      </c>
      <c r="AD1008" s="10">
        <f t="array" ref="AD1008">STDEVP(IF(($Y$4:$Y$2354=AB1008),$AA$4:$AA$2354,""))</f>
        <v>0.19727000000113692</v>
      </c>
      <c r="AE1008" s="10">
        <f t="array" ref="AE1008">MEDIAN(IF($Y$4:$Y$2354=AB1008,$AA$4:$AA$2354,""))</f>
        <v>0.68306000000489675</v>
      </c>
      <c r="AF1008" s="6"/>
      <c r="AG1008" s="6"/>
      <c r="AH1008" s="10"/>
      <c r="AI1008" s="53"/>
      <c r="AJ1008" s="10"/>
      <c r="AK1008" s="10"/>
    </row>
    <row r="1009" spans="1:37" x14ac:dyDescent="0.15">
      <c r="A1009" s="50"/>
      <c r="B1009" s="12"/>
      <c r="C1009" s="6"/>
      <c r="D1009" s="6"/>
      <c r="E1009" s="6"/>
      <c r="F1009" s="10"/>
      <c r="G1009" s="10"/>
      <c r="H1009" s="10"/>
      <c r="I1009" s="6"/>
      <c r="J1009" s="6"/>
      <c r="K1009" s="10"/>
      <c r="L1009" s="53"/>
      <c r="M1009" s="10"/>
      <c r="N1009" s="10"/>
      <c r="O1009" s="6"/>
      <c r="P1009" s="10"/>
      <c r="Q1009" s="10"/>
      <c r="R1009" s="10"/>
      <c r="S1009" s="6"/>
      <c r="T1009" s="6"/>
      <c r="U1009" s="10"/>
      <c r="V1009" s="53"/>
      <c r="W1009" s="10"/>
      <c r="X1009" s="10"/>
      <c r="Y1009" s="50">
        <v>92.305785521663992</v>
      </c>
      <c r="Z1009" s="13">
        <f t="shared" si="43"/>
        <v>90</v>
      </c>
      <c r="AA1009" s="6">
        <v>6.4220000002829458E-2</v>
      </c>
      <c r="AB1009" s="50">
        <v>89.061927381503992</v>
      </c>
      <c r="AC1009" s="10">
        <f t="shared" si="44"/>
        <v>0.22595500000492463</v>
      </c>
      <c r="AD1009" s="10">
        <f t="array" ref="AD1009">STDEVP(IF(($Y$4:$Y$2354=AB1009),$AA$4:$AA$2354,""))</f>
        <v>0</v>
      </c>
      <c r="AE1009" s="10">
        <f t="array" ref="AE1009">MEDIAN(IF($Y$4:$Y$2354=AB1009,$AA$4:$AA$2354,""))</f>
        <v>0.22595500000492463</v>
      </c>
      <c r="AF1009" s="6"/>
      <c r="AG1009" s="6"/>
      <c r="AH1009" s="10"/>
      <c r="AI1009" s="53"/>
      <c r="AJ1009" s="10"/>
      <c r="AK1009" s="10"/>
    </row>
    <row r="1010" spans="1:37" x14ac:dyDescent="0.15">
      <c r="A1010" s="50"/>
      <c r="B1010" s="12"/>
      <c r="C1010" s="6"/>
      <c r="D1010" s="6"/>
      <c r="E1010" s="6"/>
      <c r="F1010" s="10"/>
      <c r="G1010" s="10"/>
      <c r="H1010" s="10"/>
      <c r="I1010" s="6"/>
      <c r="J1010" s="6"/>
      <c r="K1010" s="10"/>
      <c r="L1010" s="53"/>
      <c r="M1010" s="10"/>
      <c r="N1010" s="10"/>
      <c r="O1010" s="6"/>
      <c r="P1010" s="10"/>
      <c r="Q1010" s="10"/>
      <c r="R1010" s="10"/>
      <c r="S1010" s="6"/>
      <c r="T1010" s="6"/>
      <c r="U1010" s="10"/>
      <c r="V1010" s="53"/>
      <c r="W1010" s="10"/>
      <c r="X1010" s="10"/>
      <c r="Y1010" s="50">
        <v>91.945356839424008</v>
      </c>
      <c r="Z1010" s="13">
        <f t="shared" si="43"/>
        <v>90</v>
      </c>
      <c r="AA1010" s="6">
        <v>6.2674999998987735E-2</v>
      </c>
      <c r="AB1010" s="50">
        <v>89.097970249727993</v>
      </c>
      <c r="AC1010" s="10">
        <f t="shared" si="44"/>
        <v>0.81010750000399445</v>
      </c>
      <c r="AD1010" s="10">
        <f t="array" ref="AD1010">STDEVP(IF(($Y$4:$Y$2354=AB1010),$AA$4:$AA$2354,""))</f>
        <v>0.15891750000168758</v>
      </c>
      <c r="AE1010" s="10">
        <f t="array" ref="AE1010">MEDIAN(IF($Y$4:$Y$2354=AB1010,$AA$4:$AA$2354,""))</f>
        <v>0.81010750000399445</v>
      </c>
      <c r="AF1010" s="6"/>
      <c r="AG1010" s="6"/>
      <c r="AH1010" s="10"/>
      <c r="AI1010" s="53"/>
      <c r="AJ1010" s="10"/>
      <c r="AK1010" s="10"/>
    </row>
    <row r="1011" spans="1:37" x14ac:dyDescent="0.15">
      <c r="A1011" s="50"/>
      <c r="B1011" s="12"/>
      <c r="C1011" s="6"/>
      <c r="D1011" s="6"/>
      <c r="E1011" s="6"/>
      <c r="F1011" s="10"/>
      <c r="G1011" s="10"/>
      <c r="H1011" s="10"/>
      <c r="I1011" s="6"/>
      <c r="J1011" s="6"/>
      <c r="K1011" s="10"/>
      <c r="L1011" s="53"/>
      <c r="M1011" s="10"/>
      <c r="N1011" s="10"/>
      <c r="O1011" s="6"/>
      <c r="P1011" s="10"/>
      <c r="Q1011" s="10"/>
      <c r="R1011" s="10"/>
      <c r="S1011" s="6"/>
      <c r="T1011" s="6"/>
      <c r="U1011" s="10"/>
      <c r="V1011" s="53"/>
      <c r="W1011" s="10"/>
      <c r="X1011" s="10"/>
      <c r="Y1011" s="50">
        <v>91.368670947840002</v>
      </c>
      <c r="Z1011" s="13">
        <f t="shared" si="43"/>
        <v>90</v>
      </c>
      <c r="AA1011" s="6">
        <v>0.13658500000335327</v>
      </c>
      <c r="AB1011" s="50">
        <v>89.134013117951994</v>
      </c>
      <c r="AC1011" s="10">
        <f t="shared" si="44"/>
        <v>0.33409499999967696</v>
      </c>
      <c r="AD1011" s="10">
        <f t="array" ref="AD1011">STDEVP(IF(($Y$4:$Y$2354=AB1011),$AA$4:$AA$2354,""))</f>
        <v>0</v>
      </c>
      <c r="AE1011" s="10">
        <f t="array" ref="AE1011">MEDIAN(IF($Y$4:$Y$2354=AB1011,$AA$4:$AA$2354,""))</f>
        <v>0.33409499999967696</v>
      </c>
      <c r="AF1011" s="6"/>
      <c r="AG1011" s="6"/>
      <c r="AH1011" s="10"/>
      <c r="AI1011" s="53"/>
      <c r="AJ1011" s="10"/>
      <c r="AK1011" s="10"/>
    </row>
    <row r="1012" spans="1:37" x14ac:dyDescent="0.15">
      <c r="A1012" s="50"/>
      <c r="B1012" s="12"/>
      <c r="C1012" s="6"/>
      <c r="D1012" s="6"/>
      <c r="E1012" s="6"/>
      <c r="F1012" s="10"/>
      <c r="G1012" s="10"/>
      <c r="H1012" s="10"/>
      <c r="I1012" s="6"/>
      <c r="J1012" s="6"/>
      <c r="K1012" s="10"/>
      <c r="L1012" s="53"/>
      <c r="M1012" s="10"/>
      <c r="N1012" s="10"/>
      <c r="O1012" s="6"/>
      <c r="P1012" s="10"/>
      <c r="Q1012" s="10"/>
      <c r="R1012" s="10"/>
      <c r="S1012" s="6"/>
      <c r="T1012" s="6"/>
      <c r="U1012" s="10"/>
      <c r="V1012" s="53"/>
      <c r="W1012" s="10"/>
      <c r="X1012" s="10"/>
      <c r="Y1012" s="50">
        <v>90.900113660928</v>
      </c>
      <c r="Z1012" s="13">
        <f t="shared" si="43"/>
        <v>90</v>
      </c>
      <c r="AA1012" s="6">
        <v>0.12804000000172344</v>
      </c>
      <c r="AB1012" s="50">
        <v>89.170055986175996</v>
      </c>
      <c r="AC1012" s="10">
        <f t="shared" si="44"/>
        <v>0.96742250000233743</v>
      </c>
      <c r="AD1012" s="10">
        <f t="array" ref="AD1012">STDEVP(IF(($Y$4:$Y$2354=AB1012),$AA$4:$AA$2354,""))</f>
        <v>4.7275000010186252E-3</v>
      </c>
      <c r="AE1012" s="10">
        <f t="array" ref="AE1012">MEDIAN(IF($Y$4:$Y$2354=AB1012,$AA$4:$AA$2354,""))</f>
        <v>0.96742250000233743</v>
      </c>
      <c r="AF1012" s="6"/>
      <c r="AG1012" s="6"/>
      <c r="AH1012" s="10"/>
      <c r="AI1012" s="53"/>
      <c r="AJ1012" s="10"/>
      <c r="AK1012" s="10"/>
    </row>
    <row r="1013" spans="1:37" x14ac:dyDescent="0.15">
      <c r="A1013" s="50"/>
      <c r="B1013" s="12"/>
      <c r="C1013" s="6"/>
      <c r="D1013" s="6"/>
      <c r="E1013" s="6"/>
      <c r="F1013" s="10"/>
      <c r="G1013" s="10"/>
      <c r="H1013" s="10"/>
      <c r="I1013" s="6"/>
      <c r="J1013" s="6"/>
      <c r="K1013" s="10"/>
      <c r="L1013" s="53"/>
      <c r="M1013" s="10"/>
      <c r="N1013" s="10"/>
      <c r="O1013" s="6"/>
      <c r="P1013" s="10"/>
      <c r="Q1013" s="10"/>
      <c r="R1013" s="10"/>
      <c r="S1013" s="6"/>
      <c r="T1013" s="6"/>
      <c r="U1013" s="10"/>
      <c r="V1013" s="53"/>
      <c r="W1013" s="10"/>
      <c r="X1013" s="10"/>
      <c r="Y1013" s="50">
        <v>90.287384901120006</v>
      </c>
      <c r="Z1013" s="13">
        <f t="shared" si="43"/>
        <v>90</v>
      </c>
      <c r="AA1013" s="6">
        <v>0.13594999999991897</v>
      </c>
      <c r="AB1013" s="50">
        <v>89.206098854399997</v>
      </c>
      <c r="AC1013" s="10">
        <f t="shared" si="44"/>
        <v>0.98660500000277396</v>
      </c>
      <c r="AD1013" s="10">
        <f t="array" ref="AD1013">STDEVP(IF(($Y$4:$Y$2354=AB1013),$AA$4:$AA$2354,""))</f>
        <v>0</v>
      </c>
      <c r="AE1013" s="10">
        <f t="array" ref="AE1013">MEDIAN(IF($Y$4:$Y$2354=AB1013,$AA$4:$AA$2354,""))</f>
        <v>0.98660500000277396</v>
      </c>
      <c r="AF1013" s="6"/>
      <c r="AG1013" s="6"/>
      <c r="AH1013" s="10"/>
      <c r="AI1013" s="53"/>
      <c r="AJ1013" s="10"/>
      <c r="AK1013" s="10"/>
    </row>
    <row r="1014" spans="1:37" x14ac:dyDescent="0.15">
      <c r="A1014" s="50"/>
      <c r="B1014" s="12"/>
      <c r="C1014" s="6"/>
      <c r="D1014" s="6"/>
      <c r="E1014" s="6"/>
      <c r="F1014" s="10"/>
      <c r="G1014" s="10"/>
      <c r="H1014" s="10"/>
      <c r="I1014" s="6"/>
      <c r="J1014" s="6"/>
      <c r="K1014" s="10"/>
      <c r="L1014" s="53"/>
      <c r="M1014" s="10"/>
      <c r="N1014" s="10"/>
      <c r="O1014" s="6"/>
      <c r="P1014" s="10"/>
      <c r="Q1014" s="10"/>
      <c r="R1014" s="10"/>
      <c r="S1014" s="6"/>
      <c r="T1014" s="6"/>
      <c r="U1014" s="10"/>
      <c r="V1014" s="53"/>
      <c r="W1014" s="10"/>
      <c r="X1014" s="10"/>
      <c r="Y1014" s="50">
        <v>89.602570404863997</v>
      </c>
      <c r="Z1014" s="13">
        <f t="shared" si="43"/>
        <v>80</v>
      </c>
      <c r="AA1014" s="6">
        <v>0.14540500000195622</v>
      </c>
      <c r="AB1014" s="50">
        <v>89.242141722623998</v>
      </c>
      <c r="AC1014" s="10">
        <f t="shared" si="44"/>
        <v>0.966785000005568</v>
      </c>
      <c r="AD1014" s="10">
        <f t="array" ref="AD1014">STDEVP(IF(($Y$4:$Y$2354=AB1014),$AA$4:$AA$2354,""))</f>
        <v>0</v>
      </c>
      <c r="AE1014" s="10">
        <f t="array" ref="AE1014">MEDIAN(IF($Y$4:$Y$2354=AB1014,$AA$4:$AA$2354,""))</f>
        <v>0.966785000005568</v>
      </c>
      <c r="AF1014" s="6"/>
      <c r="AG1014" s="6"/>
      <c r="AH1014" s="10"/>
      <c r="AI1014" s="53"/>
      <c r="AJ1014" s="10"/>
      <c r="AK1014" s="10"/>
    </row>
    <row r="1015" spans="1:37" x14ac:dyDescent="0.15">
      <c r="A1015" s="50"/>
      <c r="B1015" s="12"/>
      <c r="C1015" s="6"/>
      <c r="D1015" s="6"/>
      <c r="E1015" s="6"/>
      <c r="F1015" s="10"/>
      <c r="G1015" s="10"/>
      <c r="H1015" s="10"/>
      <c r="I1015" s="6"/>
      <c r="J1015" s="6"/>
      <c r="K1015" s="10"/>
      <c r="L1015" s="53"/>
      <c r="M1015" s="10"/>
      <c r="N1015" s="10"/>
      <c r="O1015" s="6"/>
      <c r="P1015" s="10"/>
      <c r="Q1015" s="10"/>
      <c r="R1015" s="10"/>
      <c r="S1015" s="6"/>
      <c r="T1015" s="6"/>
      <c r="U1015" s="10"/>
      <c r="V1015" s="53"/>
      <c r="W1015" s="10"/>
      <c r="X1015" s="10"/>
      <c r="Y1015" s="50">
        <v>89.602570404863997</v>
      </c>
      <c r="Z1015" s="13">
        <f t="shared" si="43"/>
        <v>80</v>
      </c>
      <c r="AA1015" s="6">
        <v>0.23640500000230547</v>
      </c>
      <c r="AB1015" s="50">
        <v>89.278184590847999</v>
      </c>
      <c r="AC1015" s="10">
        <f t="shared" si="44"/>
        <v>0.55042100000099003</v>
      </c>
      <c r="AD1015" s="10">
        <f t="array" ref="AD1015">STDEVP(IF(($Y$4:$Y$2354=AB1015),$AA$4:$AA$2354,""))</f>
        <v>0.21141392540370013</v>
      </c>
      <c r="AE1015" s="10">
        <f t="array" ref="AE1015">MEDIAN(IF($Y$4:$Y$2354=AB1015,$AA$4:$AA$2354,""))</f>
        <v>0.62201000000044404</v>
      </c>
      <c r="AF1015" s="6"/>
      <c r="AG1015" s="6"/>
      <c r="AH1015" s="10"/>
      <c r="AI1015" s="53"/>
      <c r="AJ1015" s="10"/>
      <c r="AK1015" s="10"/>
    </row>
    <row r="1016" spans="1:37" x14ac:dyDescent="0.15">
      <c r="A1016" s="50"/>
      <c r="B1016" s="12"/>
      <c r="C1016" s="6"/>
      <c r="D1016" s="6"/>
      <c r="E1016" s="6"/>
      <c r="F1016" s="10"/>
      <c r="G1016" s="10"/>
      <c r="H1016" s="10"/>
      <c r="I1016" s="6"/>
      <c r="J1016" s="6"/>
      <c r="K1016" s="10"/>
      <c r="L1016" s="53"/>
      <c r="M1016" s="10"/>
      <c r="N1016" s="10"/>
      <c r="O1016" s="6"/>
      <c r="P1016" s="10"/>
      <c r="Q1016" s="10"/>
      <c r="R1016" s="10"/>
      <c r="S1016" s="6"/>
      <c r="T1016" s="6"/>
      <c r="U1016" s="10"/>
      <c r="V1016" s="53"/>
      <c r="W1016" s="10"/>
      <c r="X1016" s="10"/>
      <c r="Y1016" s="50">
        <v>88.196898544128004</v>
      </c>
      <c r="Z1016" s="13">
        <f t="shared" si="43"/>
        <v>80</v>
      </c>
      <c r="AA1016" s="6">
        <v>0.24486000000050101</v>
      </c>
      <c r="AB1016" s="50">
        <v>89.350270327295988</v>
      </c>
      <c r="AC1016" s="10">
        <f t="shared" si="44"/>
        <v>0.96430499999922081</v>
      </c>
      <c r="AD1016" s="10">
        <f t="array" ref="AD1016">STDEVP(IF(($Y$4:$Y$2354=AB1016),$AA$4:$AA$2354,""))</f>
        <v>0</v>
      </c>
      <c r="AE1016" s="10">
        <f t="array" ref="AE1016">MEDIAN(IF($Y$4:$Y$2354=AB1016,$AA$4:$AA$2354,""))</f>
        <v>0.96430499999922081</v>
      </c>
      <c r="AF1016" s="6"/>
      <c r="AG1016" s="6"/>
      <c r="AH1016" s="10"/>
      <c r="AI1016" s="53"/>
      <c r="AJ1016" s="10"/>
      <c r="AK1016" s="10"/>
    </row>
    <row r="1017" spans="1:37" x14ac:dyDescent="0.15">
      <c r="A1017" s="50"/>
      <c r="B1017" s="12"/>
      <c r="C1017" s="6"/>
      <c r="D1017" s="6"/>
      <c r="E1017" s="6"/>
      <c r="F1017" s="10"/>
      <c r="G1017" s="10"/>
      <c r="H1017" s="10"/>
      <c r="I1017" s="6"/>
      <c r="J1017" s="6"/>
      <c r="K1017" s="10"/>
      <c r="L1017" s="53"/>
      <c r="M1017" s="10"/>
      <c r="N1017" s="10"/>
      <c r="O1017" s="6"/>
      <c r="P1017" s="10"/>
      <c r="Q1017" s="10"/>
      <c r="R1017" s="10"/>
      <c r="S1017" s="6"/>
      <c r="T1017" s="6"/>
      <c r="U1017" s="10"/>
      <c r="V1017" s="53"/>
      <c r="W1017" s="10"/>
      <c r="X1017" s="10"/>
      <c r="Y1017" s="50">
        <v>86.142455055360003</v>
      </c>
      <c r="Z1017" s="13">
        <f t="shared" si="43"/>
        <v>80</v>
      </c>
      <c r="AA1017" s="6">
        <v>0.24431500000050099</v>
      </c>
      <c r="AB1017" s="50">
        <v>89.386313195520003</v>
      </c>
      <c r="AC1017" s="10">
        <f t="shared" si="44"/>
        <v>0.41910500000124817</v>
      </c>
      <c r="AD1017" s="10">
        <f t="array" ref="AD1017">STDEVP(IF(($Y$4:$Y$2354=AB1017),$AA$4:$AA$2354,""))</f>
        <v>0</v>
      </c>
      <c r="AE1017" s="10">
        <f t="array" ref="AE1017">MEDIAN(IF($Y$4:$Y$2354=AB1017,$AA$4:$AA$2354,""))</f>
        <v>0.41910500000124817</v>
      </c>
      <c r="AF1017" s="6"/>
      <c r="AG1017" s="6"/>
      <c r="AH1017" s="10"/>
      <c r="AI1017" s="53"/>
      <c r="AJ1017" s="10"/>
      <c r="AK1017" s="10"/>
    </row>
    <row r="1018" spans="1:37" x14ac:dyDescent="0.15">
      <c r="A1018" s="50"/>
      <c r="B1018" s="12"/>
      <c r="C1018" s="6"/>
      <c r="D1018" s="6"/>
      <c r="E1018" s="6"/>
      <c r="F1018" s="10"/>
      <c r="G1018" s="10"/>
      <c r="H1018" s="10"/>
      <c r="I1018" s="6"/>
      <c r="J1018" s="6"/>
      <c r="K1018" s="10"/>
      <c r="L1018" s="53"/>
      <c r="M1018" s="10"/>
      <c r="N1018" s="10"/>
      <c r="O1018" s="6"/>
      <c r="P1018" s="10"/>
      <c r="Q1018" s="10"/>
      <c r="R1018" s="10"/>
      <c r="S1018" s="6"/>
      <c r="T1018" s="6"/>
      <c r="U1018" s="10"/>
      <c r="V1018" s="53"/>
      <c r="W1018" s="10"/>
      <c r="X1018" s="10"/>
      <c r="Y1018" s="50">
        <v>84.268225907711994</v>
      </c>
      <c r="Z1018" s="13">
        <f t="shared" si="43"/>
        <v>80</v>
      </c>
      <c r="AA1018" s="6">
        <v>0.2372249999992786</v>
      </c>
      <c r="AB1018" s="50">
        <v>89.42235606374399</v>
      </c>
      <c r="AC1018" s="10">
        <f t="shared" si="44"/>
        <v>0.50982250000040985</v>
      </c>
      <c r="AD1018" s="10">
        <f t="array" ref="AD1018">STDEVP(IF(($Y$4:$Y$2354=AB1018),$AA$4:$AA$2354,""))</f>
        <v>0.47941749999892985</v>
      </c>
      <c r="AE1018" s="10">
        <f t="array" ref="AE1018">MEDIAN(IF($Y$4:$Y$2354=AB1018,$AA$4:$AA$2354,""))</f>
        <v>0.50982250000040985</v>
      </c>
      <c r="AF1018" s="6"/>
      <c r="AG1018" s="6"/>
      <c r="AH1018" s="10"/>
      <c r="AI1018" s="53"/>
      <c r="AJ1018" s="10"/>
      <c r="AK1018" s="10"/>
    </row>
    <row r="1019" spans="1:37" x14ac:dyDescent="0.15">
      <c r="A1019" s="50"/>
      <c r="B1019" s="12"/>
      <c r="C1019" s="6"/>
      <c r="D1019" s="6"/>
      <c r="E1019" s="6"/>
      <c r="F1019" s="10"/>
      <c r="G1019" s="10"/>
      <c r="H1019" s="10"/>
      <c r="I1019" s="6"/>
      <c r="J1019" s="6"/>
      <c r="K1019" s="10"/>
      <c r="L1019" s="53"/>
      <c r="M1019" s="10"/>
      <c r="N1019" s="10"/>
      <c r="O1019" s="6"/>
      <c r="P1019" s="10"/>
      <c r="Q1019" s="10"/>
      <c r="R1019" s="10"/>
      <c r="S1019" s="6"/>
      <c r="T1019" s="6"/>
      <c r="U1019" s="10"/>
      <c r="V1019" s="53"/>
      <c r="W1019" s="10"/>
      <c r="X1019" s="10"/>
      <c r="Y1019" s="50">
        <v>84.412397380607999</v>
      </c>
      <c r="Z1019" s="13">
        <f t="shared" si="43"/>
        <v>80</v>
      </c>
      <c r="AA1019" s="6">
        <v>0.22768000000108302</v>
      </c>
      <c r="AB1019" s="50">
        <v>89.458398931967992</v>
      </c>
      <c r="AC1019" s="10">
        <f t="shared" si="44"/>
        <v>0.72523000000073123</v>
      </c>
      <c r="AD1019" s="10">
        <f t="array" ref="AD1019">STDEVP(IF(($Y$4:$Y$2354=AB1019),$AA$4:$AA$2354,""))</f>
        <v>0.27361774650005033</v>
      </c>
      <c r="AE1019" s="10">
        <f t="array" ref="AE1019">MEDIAN(IF($Y$4:$Y$2354=AB1019,$AA$4:$AA$2354,""))</f>
        <v>0.87357000000067631</v>
      </c>
      <c r="AF1019" s="6"/>
      <c r="AG1019" s="6"/>
      <c r="AH1019" s="10"/>
      <c r="AI1019" s="53"/>
      <c r="AJ1019" s="10"/>
      <c r="AK1019" s="10"/>
    </row>
    <row r="1020" spans="1:37" x14ac:dyDescent="0.15">
      <c r="A1020" s="50"/>
      <c r="B1020" s="12"/>
      <c r="C1020" s="6"/>
      <c r="D1020" s="6"/>
      <c r="E1020" s="6"/>
      <c r="F1020" s="10"/>
      <c r="G1020" s="10"/>
      <c r="H1020" s="10"/>
      <c r="I1020" s="6"/>
      <c r="J1020" s="6"/>
      <c r="K1020" s="10"/>
      <c r="L1020" s="53"/>
      <c r="M1020" s="10"/>
      <c r="N1020" s="10"/>
      <c r="O1020" s="6"/>
      <c r="P1020" s="10"/>
      <c r="Q1020" s="10"/>
      <c r="R1020" s="10"/>
      <c r="S1020" s="6"/>
      <c r="T1020" s="6"/>
      <c r="U1020" s="10"/>
      <c r="V1020" s="53"/>
      <c r="W1020" s="10"/>
      <c r="X1020" s="10"/>
      <c r="Y1020" s="50">
        <v>85.457640559104007</v>
      </c>
      <c r="Z1020" s="13">
        <f t="shared" si="43"/>
        <v>80</v>
      </c>
      <c r="AA1020" s="6">
        <v>0.24413500000090838</v>
      </c>
      <c r="AB1020" s="50">
        <v>89.494441800191993</v>
      </c>
      <c r="AC1020" s="10">
        <f t="shared" si="44"/>
        <v>0.62346500000085148</v>
      </c>
      <c r="AD1020" s="10">
        <f t="array" ref="AD1020">STDEVP(IF(($Y$4:$Y$2354=AB1020),$AA$4:$AA$2354,""))</f>
        <v>0</v>
      </c>
      <c r="AE1020" s="10">
        <f t="array" ref="AE1020">MEDIAN(IF($Y$4:$Y$2354=AB1020,$AA$4:$AA$2354,""))</f>
        <v>0.62346500000085148</v>
      </c>
      <c r="AF1020" s="6"/>
      <c r="AG1020" s="6"/>
      <c r="AH1020" s="10"/>
      <c r="AI1020" s="53"/>
      <c r="AJ1020" s="10"/>
      <c r="AK1020" s="10"/>
    </row>
    <row r="1021" spans="1:37" x14ac:dyDescent="0.15">
      <c r="A1021" s="50"/>
      <c r="B1021" s="12"/>
      <c r="C1021" s="6"/>
      <c r="D1021" s="6"/>
      <c r="E1021" s="6"/>
      <c r="F1021" s="10"/>
      <c r="G1021" s="10"/>
      <c r="H1021" s="10"/>
      <c r="I1021" s="6"/>
      <c r="J1021" s="6"/>
      <c r="K1021" s="10"/>
      <c r="L1021" s="53"/>
      <c r="M1021" s="10"/>
      <c r="N1021" s="10"/>
      <c r="O1021" s="6"/>
      <c r="P1021" s="10"/>
      <c r="Q1021" s="10"/>
      <c r="R1021" s="10"/>
      <c r="S1021" s="6"/>
      <c r="T1021" s="6"/>
      <c r="U1021" s="10"/>
      <c r="V1021" s="53"/>
      <c r="W1021" s="10"/>
      <c r="X1021" s="10"/>
      <c r="Y1021" s="50">
        <v>86.971441024511989</v>
      </c>
      <c r="Z1021" s="13">
        <f t="shared" si="43"/>
        <v>80</v>
      </c>
      <c r="AA1021" s="6">
        <v>0.23604500000312023</v>
      </c>
      <c r="AB1021" s="50">
        <v>89.602570404863997</v>
      </c>
      <c r="AC1021" s="10">
        <f t="shared" si="44"/>
        <v>0.19090500000213084</v>
      </c>
      <c r="AD1021" s="10">
        <f t="array" ref="AD1021">STDEVP(IF(($Y$4:$Y$2354=AB1021),$AA$4:$AA$2354,""))</f>
        <v>4.5500000000174644E-2</v>
      </c>
      <c r="AE1021" s="10">
        <f t="array" ref="AE1021">MEDIAN(IF($Y$4:$Y$2354=AB1021,$AA$4:$AA$2354,""))</f>
        <v>0.19090500000213084</v>
      </c>
      <c r="AF1021" s="6"/>
      <c r="AG1021" s="6"/>
      <c r="AH1021" s="10"/>
      <c r="AI1021" s="53"/>
      <c r="AJ1021" s="10"/>
      <c r="AK1021" s="10"/>
    </row>
    <row r="1022" spans="1:37" x14ac:dyDescent="0.15">
      <c r="A1022" s="50"/>
      <c r="B1022" s="12"/>
      <c r="C1022" s="6"/>
      <c r="D1022" s="6"/>
      <c r="E1022" s="6"/>
      <c r="F1022" s="10"/>
      <c r="G1022" s="10"/>
      <c r="H1022" s="10"/>
      <c r="I1022" s="6"/>
      <c r="J1022" s="6"/>
      <c r="K1022" s="10"/>
      <c r="L1022" s="53"/>
      <c r="M1022" s="10"/>
      <c r="N1022" s="10"/>
      <c r="O1022" s="6"/>
      <c r="P1022" s="10"/>
      <c r="Q1022" s="10"/>
      <c r="R1022" s="10"/>
      <c r="S1022" s="6"/>
      <c r="T1022" s="6"/>
      <c r="U1022" s="10"/>
      <c r="V1022" s="53"/>
      <c r="W1022" s="10"/>
      <c r="X1022" s="10"/>
      <c r="Y1022" s="50">
        <v>87.944598466559995</v>
      </c>
      <c r="Z1022" s="13">
        <f t="shared" si="43"/>
        <v>80</v>
      </c>
      <c r="AA1022" s="6">
        <v>0.24050000000050087</v>
      </c>
      <c r="AB1022" s="50">
        <v>89.638613273087998</v>
      </c>
      <c r="AC1022" s="10">
        <f t="shared" si="44"/>
        <v>0.21871000000294449</v>
      </c>
      <c r="AD1022" s="10">
        <f t="array" ref="AD1022">STDEVP(IF(($Y$4:$Y$2354=AB1022),$AA$4:$AA$2354,""))</f>
        <v>0</v>
      </c>
      <c r="AE1022" s="10">
        <f t="array" ref="AE1022">MEDIAN(IF($Y$4:$Y$2354=AB1022,$AA$4:$AA$2354,""))</f>
        <v>0.21871000000294449</v>
      </c>
      <c r="AF1022" s="6"/>
      <c r="AG1022" s="6"/>
      <c r="AH1022" s="10"/>
      <c r="AI1022" s="53"/>
      <c r="AJ1022" s="10"/>
      <c r="AK1022" s="10"/>
    </row>
    <row r="1023" spans="1:37" x14ac:dyDescent="0.15">
      <c r="A1023" s="50"/>
      <c r="B1023" s="12"/>
      <c r="C1023" s="6"/>
      <c r="D1023" s="6"/>
      <c r="E1023" s="6"/>
      <c r="F1023" s="10"/>
      <c r="G1023" s="10"/>
      <c r="H1023" s="10"/>
      <c r="I1023" s="6"/>
      <c r="J1023" s="6"/>
      <c r="K1023" s="10"/>
      <c r="L1023" s="53"/>
      <c r="M1023" s="10"/>
      <c r="N1023" s="10"/>
      <c r="O1023" s="6"/>
      <c r="P1023" s="10"/>
      <c r="Q1023" s="10"/>
      <c r="R1023" s="10"/>
      <c r="S1023" s="6"/>
      <c r="T1023" s="6"/>
      <c r="U1023" s="10"/>
      <c r="V1023" s="53"/>
      <c r="W1023" s="10"/>
      <c r="X1023" s="10"/>
      <c r="Y1023" s="50">
        <v>89.061927381503992</v>
      </c>
      <c r="Z1023" s="13">
        <f t="shared" si="43"/>
        <v>80</v>
      </c>
      <c r="AA1023" s="6">
        <v>0.22595500000492463</v>
      </c>
      <c r="AB1023" s="50">
        <v>89.674656141311999</v>
      </c>
      <c r="AC1023" s="10">
        <f t="shared" si="44"/>
        <v>0.47761666666920205</v>
      </c>
      <c r="AD1023" s="10">
        <f t="array" ref="AD1023">STDEVP(IF(($Y$4:$Y$2354=AB1023),$AA$4:$AA$2354,""))</f>
        <v>0.28842658214726674</v>
      </c>
      <c r="AE1023" s="10">
        <f t="array" ref="AE1023">MEDIAN(IF($Y$4:$Y$2354=AB1023,$AA$4:$AA$2354,""))</f>
        <v>0.52728000000230679</v>
      </c>
      <c r="AF1023" s="6"/>
      <c r="AG1023" s="6"/>
      <c r="AH1023" s="10"/>
      <c r="AI1023" s="53"/>
      <c r="AJ1023" s="10"/>
      <c r="AK1023" s="10"/>
    </row>
    <row r="1024" spans="1:37" x14ac:dyDescent="0.15">
      <c r="A1024" s="50"/>
      <c r="B1024" s="12"/>
      <c r="C1024" s="6"/>
      <c r="D1024" s="6"/>
      <c r="E1024" s="6"/>
      <c r="F1024" s="10"/>
      <c r="G1024" s="10"/>
      <c r="H1024" s="10"/>
      <c r="I1024" s="6"/>
      <c r="J1024" s="6"/>
      <c r="K1024" s="10"/>
      <c r="L1024" s="53"/>
      <c r="M1024" s="10"/>
      <c r="N1024" s="10"/>
      <c r="O1024" s="6"/>
      <c r="P1024" s="10"/>
      <c r="Q1024" s="10"/>
      <c r="R1024" s="10"/>
      <c r="S1024" s="6"/>
      <c r="T1024" s="6"/>
      <c r="U1024" s="10"/>
      <c r="V1024" s="53"/>
      <c r="W1024" s="10"/>
      <c r="X1024" s="10"/>
      <c r="Y1024" s="50">
        <v>89.638613273087998</v>
      </c>
      <c r="Z1024" s="13">
        <f t="shared" si="43"/>
        <v>80</v>
      </c>
      <c r="AA1024" s="6">
        <v>0.21871000000294449</v>
      </c>
      <c r="AB1024" s="50">
        <v>89.710699009536</v>
      </c>
      <c r="AC1024" s="10">
        <f t="shared" si="44"/>
        <v>8.6515000004653286E-2</v>
      </c>
      <c r="AD1024" s="10">
        <f t="array" ref="AD1024">STDEVP(IF(($Y$4:$Y$2354=AB1024),$AA$4:$AA$2354,""))</f>
        <v>7.4654999999564486E-2</v>
      </c>
      <c r="AE1024" s="10">
        <f t="array" ref="AE1024">MEDIAN(IF($Y$4:$Y$2354=AB1024,$AA$4:$AA$2354,""))</f>
        <v>8.6515000004653286E-2</v>
      </c>
      <c r="AF1024" s="6"/>
      <c r="AG1024" s="6"/>
      <c r="AH1024" s="10"/>
      <c r="AI1024" s="53"/>
      <c r="AJ1024" s="10"/>
      <c r="AK1024" s="10"/>
    </row>
    <row r="1025" spans="1:37" x14ac:dyDescent="0.15">
      <c r="A1025" s="50"/>
      <c r="B1025" s="12"/>
      <c r="C1025" s="6"/>
      <c r="D1025" s="6"/>
      <c r="E1025" s="6"/>
      <c r="F1025" s="10"/>
      <c r="G1025" s="10"/>
      <c r="H1025" s="10"/>
      <c r="I1025" s="6"/>
      <c r="J1025" s="6"/>
      <c r="K1025" s="10"/>
      <c r="L1025" s="53"/>
      <c r="M1025" s="10"/>
      <c r="N1025" s="10"/>
      <c r="O1025" s="6"/>
      <c r="P1025" s="10"/>
      <c r="Q1025" s="10"/>
      <c r="R1025" s="10"/>
      <c r="S1025" s="6"/>
      <c r="T1025" s="6"/>
      <c r="U1025" s="10"/>
      <c r="V1025" s="53"/>
      <c r="W1025" s="10"/>
      <c r="X1025" s="10"/>
      <c r="Y1025" s="50">
        <v>89.674656141311999</v>
      </c>
      <c r="Z1025" s="13">
        <f t="shared" si="43"/>
        <v>80</v>
      </c>
      <c r="AA1025" s="6">
        <v>0.25032000000294552</v>
      </c>
      <c r="AB1025" s="50">
        <v>89.782784745984003</v>
      </c>
      <c r="AC1025" s="10">
        <f t="shared" si="44"/>
        <v>0.81315833333472476</v>
      </c>
      <c r="AD1025" s="10">
        <f t="array" ref="AD1025">STDEVP(IF(($Y$4:$Y$2354=AB1025),$AA$4:$AA$2354,""))</f>
        <v>0.20515457385147118</v>
      </c>
      <c r="AE1025" s="10">
        <f t="array" ref="AE1025">MEDIAN(IF($Y$4:$Y$2354=AB1025,$AA$4:$AA$2354,""))</f>
        <v>0.94758500000235313</v>
      </c>
      <c r="AF1025" s="6"/>
      <c r="AG1025" s="6"/>
      <c r="AH1025" s="10"/>
      <c r="AI1025" s="53"/>
      <c r="AJ1025" s="10"/>
      <c r="AK1025" s="10"/>
    </row>
    <row r="1026" spans="1:37" x14ac:dyDescent="0.15">
      <c r="A1026" s="50"/>
      <c r="B1026" s="12"/>
      <c r="C1026" s="6"/>
      <c r="D1026" s="6"/>
      <c r="E1026" s="6"/>
      <c r="F1026" s="10"/>
      <c r="G1026" s="10"/>
      <c r="H1026" s="10"/>
      <c r="I1026" s="6"/>
      <c r="J1026" s="6"/>
      <c r="K1026" s="10"/>
      <c r="L1026" s="53"/>
      <c r="M1026" s="10"/>
      <c r="N1026" s="10"/>
      <c r="O1026" s="6"/>
      <c r="P1026" s="10"/>
      <c r="Q1026" s="10"/>
      <c r="R1026" s="10"/>
      <c r="S1026" s="6"/>
      <c r="T1026" s="6"/>
      <c r="U1026" s="10"/>
      <c r="V1026" s="53"/>
      <c r="W1026" s="10"/>
      <c r="X1026" s="10"/>
      <c r="Y1026" s="50">
        <v>89.890913350656007</v>
      </c>
      <c r="Z1026" s="13">
        <f t="shared" si="43"/>
        <v>80</v>
      </c>
      <c r="AA1026" s="6">
        <v>0.21977500000410966</v>
      </c>
      <c r="AB1026" s="50">
        <v>89.818827614208004</v>
      </c>
      <c r="AC1026" s="10">
        <f t="shared" si="44"/>
        <v>0.34000500000474099</v>
      </c>
      <c r="AD1026" s="10">
        <f t="array" ref="AD1026">STDEVP(IF(($Y$4:$Y$2354=AB1026),$AA$4:$AA$2354,""))</f>
        <v>0</v>
      </c>
      <c r="AE1026" s="10">
        <f t="array" ref="AE1026">MEDIAN(IF($Y$4:$Y$2354=AB1026,$AA$4:$AA$2354,""))</f>
        <v>0.34000500000474099</v>
      </c>
      <c r="AF1026" s="6"/>
      <c r="AG1026" s="6"/>
      <c r="AH1026" s="10"/>
      <c r="AI1026" s="53"/>
      <c r="AJ1026" s="10"/>
      <c r="AK1026" s="10"/>
    </row>
    <row r="1027" spans="1:37" x14ac:dyDescent="0.15">
      <c r="A1027" s="50"/>
      <c r="B1027" s="12"/>
      <c r="C1027" s="6"/>
      <c r="D1027" s="6"/>
      <c r="E1027" s="6"/>
      <c r="F1027" s="10"/>
      <c r="G1027" s="10"/>
      <c r="H1027" s="10"/>
      <c r="I1027" s="6"/>
      <c r="J1027" s="6"/>
      <c r="K1027" s="10"/>
      <c r="L1027" s="53"/>
      <c r="M1027" s="10"/>
      <c r="N1027" s="10"/>
      <c r="O1027" s="6"/>
      <c r="P1027" s="10"/>
      <c r="Q1027" s="10"/>
      <c r="R1027" s="10"/>
      <c r="S1027" s="6"/>
      <c r="T1027" s="6"/>
      <c r="U1027" s="10"/>
      <c r="V1027" s="53"/>
      <c r="W1027" s="10"/>
      <c r="X1027" s="10"/>
      <c r="Y1027" s="50">
        <v>88.629412962815991</v>
      </c>
      <c r="Z1027" s="13">
        <f t="shared" si="43"/>
        <v>80</v>
      </c>
      <c r="AA1027" s="6">
        <v>0.21723000000370218</v>
      </c>
      <c r="AB1027" s="50">
        <v>89.854870482431991</v>
      </c>
      <c r="AC1027" s="10">
        <f t="shared" si="44"/>
        <v>0.66447750000247019</v>
      </c>
      <c r="AD1027" s="10">
        <f t="array" ref="AD1027">STDEVP(IF(($Y$4:$Y$2354=AB1027),$AA$4:$AA$2354,""))</f>
        <v>0.31356250000256053</v>
      </c>
      <c r="AE1027" s="10">
        <f t="array" ref="AE1027">MEDIAN(IF($Y$4:$Y$2354=AB1027,$AA$4:$AA$2354,""))</f>
        <v>0.66447750000247019</v>
      </c>
      <c r="AF1027" s="6"/>
      <c r="AG1027" s="6"/>
      <c r="AH1027" s="10"/>
      <c r="AI1027" s="53"/>
      <c r="AJ1027" s="10"/>
      <c r="AK1027" s="10"/>
    </row>
    <row r="1028" spans="1:37" x14ac:dyDescent="0.15">
      <c r="A1028" s="50"/>
      <c r="B1028" s="12"/>
      <c r="C1028" s="6"/>
      <c r="D1028" s="6"/>
      <c r="E1028" s="6"/>
      <c r="F1028" s="10"/>
      <c r="G1028" s="10"/>
      <c r="H1028" s="10"/>
      <c r="I1028" s="6"/>
      <c r="J1028" s="6"/>
      <c r="K1028" s="10"/>
      <c r="L1028" s="53"/>
      <c r="M1028" s="10"/>
      <c r="N1028" s="10"/>
      <c r="O1028" s="6"/>
      <c r="P1028" s="10"/>
      <c r="Q1028" s="10"/>
      <c r="R1028" s="10"/>
      <c r="S1028" s="6"/>
      <c r="T1028" s="6"/>
      <c r="U1028" s="10"/>
      <c r="V1028" s="53"/>
      <c r="W1028" s="10"/>
      <c r="X1028" s="10"/>
      <c r="Y1028" s="50">
        <v>88.629412962815991</v>
      </c>
      <c r="Z1028" s="13">
        <f t="shared" si="43"/>
        <v>80</v>
      </c>
      <c r="AA1028" s="6">
        <v>0.29523000000504096</v>
      </c>
      <c r="AB1028" s="50">
        <v>89.890913350656007</v>
      </c>
      <c r="AC1028" s="10">
        <f t="shared" si="44"/>
        <v>0.39630250000231781</v>
      </c>
      <c r="AD1028" s="10">
        <f t="array" ref="AD1028">STDEVP(IF(($Y$4:$Y$2354=AB1028),$AA$4:$AA$2354,""))</f>
        <v>0.34956816217497039</v>
      </c>
      <c r="AE1028" s="10">
        <f t="array" ref="AE1028">MEDIAN(IF($Y$4:$Y$2354=AB1028,$AA$4:$AA$2354,""))</f>
        <v>0.27861750000422159</v>
      </c>
      <c r="AF1028" s="6"/>
      <c r="AG1028" s="6"/>
      <c r="AH1028" s="10"/>
      <c r="AI1028" s="53"/>
      <c r="AJ1028" s="10"/>
      <c r="AK1028" s="10"/>
    </row>
    <row r="1029" spans="1:37" x14ac:dyDescent="0.15">
      <c r="A1029" s="50"/>
      <c r="B1029" s="12"/>
      <c r="C1029" s="6"/>
      <c r="D1029" s="6"/>
      <c r="E1029" s="6"/>
      <c r="F1029" s="10"/>
      <c r="G1029" s="10"/>
      <c r="H1029" s="10"/>
      <c r="I1029" s="6"/>
      <c r="J1029" s="6"/>
      <c r="K1029" s="10"/>
      <c r="L1029" s="53"/>
      <c r="M1029" s="10"/>
      <c r="N1029" s="10"/>
      <c r="O1029" s="6"/>
      <c r="P1029" s="10"/>
      <c r="Q1029" s="10"/>
      <c r="R1029" s="10"/>
      <c r="S1029" s="6"/>
      <c r="T1029" s="6"/>
      <c r="U1029" s="10"/>
      <c r="V1029" s="53"/>
      <c r="W1029" s="10"/>
      <c r="X1029" s="10"/>
      <c r="Y1029" s="50">
        <v>86.791226683391983</v>
      </c>
      <c r="Z1029" s="13">
        <f t="shared" ref="Z1029:Z1092" si="45">ROUNDDOWN(Y1029/10,0)*10</f>
        <v>80</v>
      </c>
      <c r="AA1029" s="6">
        <v>0.2996850000024216</v>
      </c>
      <c r="AB1029" s="50">
        <v>89.926956218879994</v>
      </c>
      <c r="AC1029" s="10">
        <f t="shared" ref="AC1029:AC1092" si="46">AVERAGEIF($Y$4:$Y$2354,AB1029,$AA$4:$AA$2354)</f>
        <v>0.52437000000149192</v>
      </c>
      <c r="AD1029" s="10">
        <f t="array" ref="AD1029">STDEVP(IF(($Y$4:$Y$2354=AB1029),$AA$4:$AA$2354,""))</f>
        <v>0</v>
      </c>
      <c r="AE1029" s="10">
        <f t="array" ref="AE1029">MEDIAN(IF($Y$4:$Y$2354=AB1029,$AA$4:$AA$2354,""))</f>
        <v>0.52437000000149192</v>
      </c>
      <c r="AF1029" s="6"/>
      <c r="AG1029" s="6"/>
      <c r="AH1029" s="10"/>
      <c r="AI1029" s="53"/>
      <c r="AJ1029" s="10"/>
      <c r="AK1029" s="10"/>
    </row>
    <row r="1030" spans="1:37" x14ac:dyDescent="0.15">
      <c r="A1030" s="50"/>
      <c r="B1030" s="12"/>
      <c r="C1030" s="6"/>
      <c r="D1030" s="6"/>
      <c r="E1030" s="6"/>
      <c r="F1030" s="10"/>
      <c r="G1030" s="10"/>
      <c r="H1030" s="10"/>
      <c r="I1030" s="6"/>
      <c r="J1030" s="6"/>
      <c r="K1030" s="10"/>
      <c r="L1030" s="53"/>
      <c r="M1030" s="10"/>
      <c r="N1030" s="10"/>
      <c r="O1030" s="6"/>
      <c r="P1030" s="10"/>
      <c r="Q1030" s="10"/>
      <c r="R1030" s="10"/>
      <c r="S1030" s="6"/>
      <c r="T1030" s="6"/>
      <c r="U1030" s="10"/>
      <c r="V1030" s="53"/>
      <c r="W1030" s="10"/>
      <c r="X1030" s="10"/>
      <c r="Y1030" s="50">
        <v>84.340311644159996</v>
      </c>
      <c r="Z1030" s="13">
        <f t="shared" si="45"/>
        <v>80</v>
      </c>
      <c r="AA1030" s="6">
        <v>0.30914000000445885</v>
      </c>
      <c r="AB1030" s="50">
        <v>89.962999087104009</v>
      </c>
      <c r="AC1030" s="10">
        <f t="shared" si="46"/>
        <v>0.53651000000177751</v>
      </c>
      <c r="AD1030" s="10">
        <f t="array" ref="AD1030">STDEVP(IF(($Y$4:$Y$2354=AB1030),$AA$4:$AA$2354,""))</f>
        <v>8.5319999999073998E-2</v>
      </c>
      <c r="AE1030" s="10">
        <f t="array" ref="AE1030">MEDIAN(IF($Y$4:$Y$2354=AB1030,$AA$4:$AA$2354,""))</f>
        <v>0.53651000000177751</v>
      </c>
      <c r="AF1030" s="6"/>
      <c r="AG1030" s="6"/>
      <c r="AH1030" s="10"/>
      <c r="AI1030" s="53"/>
      <c r="AJ1030" s="10"/>
      <c r="AK1030" s="10"/>
    </row>
    <row r="1031" spans="1:37" x14ac:dyDescent="0.15">
      <c r="A1031" s="50"/>
      <c r="B1031" s="12"/>
      <c r="C1031" s="6"/>
      <c r="D1031" s="6"/>
      <c r="E1031" s="6"/>
      <c r="F1031" s="10"/>
      <c r="G1031" s="10"/>
      <c r="H1031" s="10"/>
      <c r="I1031" s="6"/>
      <c r="J1031" s="6"/>
      <c r="K1031" s="10"/>
      <c r="L1031" s="53"/>
      <c r="M1031" s="10"/>
      <c r="N1031" s="10"/>
      <c r="O1031" s="6"/>
      <c r="P1031" s="10"/>
      <c r="Q1031" s="10"/>
      <c r="R1031" s="10"/>
      <c r="S1031" s="6"/>
      <c r="T1031" s="6"/>
      <c r="U1031" s="10"/>
      <c r="V1031" s="53"/>
      <c r="W1031" s="10"/>
      <c r="X1031" s="10"/>
      <c r="Y1031" s="50">
        <v>82.646296837631994</v>
      </c>
      <c r="Z1031" s="13">
        <f t="shared" si="45"/>
        <v>80</v>
      </c>
      <c r="AA1031" s="6">
        <v>0.39659500000055892</v>
      </c>
      <c r="AB1031" s="50">
        <v>90.071127691775999</v>
      </c>
      <c r="AC1031" s="10">
        <f t="shared" si="46"/>
        <v>0.57685000000058517</v>
      </c>
      <c r="AD1031" s="10">
        <f t="array" ref="AD1031">STDEVP(IF(($Y$4:$Y$2354=AB1031),$AA$4:$AA$2354,""))</f>
        <v>8.8289999999628069E-2</v>
      </c>
      <c r="AE1031" s="10">
        <f t="array" ref="AE1031">MEDIAN(IF($Y$4:$Y$2354=AB1031,$AA$4:$AA$2354,""))</f>
        <v>0.57685000000058517</v>
      </c>
      <c r="AF1031" s="6"/>
      <c r="AG1031" s="6"/>
      <c r="AH1031" s="10"/>
      <c r="AI1031" s="53"/>
      <c r="AJ1031" s="10"/>
      <c r="AK1031" s="10"/>
    </row>
    <row r="1032" spans="1:37" x14ac:dyDescent="0.15">
      <c r="A1032" s="50"/>
      <c r="B1032" s="12"/>
      <c r="C1032" s="6"/>
      <c r="D1032" s="6"/>
      <c r="E1032" s="6"/>
      <c r="F1032" s="10"/>
      <c r="G1032" s="10"/>
      <c r="H1032" s="10"/>
      <c r="I1032" s="6"/>
      <c r="J1032" s="6"/>
      <c r="K1032" s="10"/>
      <c r="L1032" s="53"/>
      <c r="M1032" s="10"/>
      <c r="N1032" s="10"/>
      <c r="O1032" s="6"/>
      <c r="P1032" s="10"/>
      <c r="Q1032" s="10"/>
      <c r="R1032" s="10"/>
      <c r="S1032" s="6"/>
      <c r="T1032" s="6"/>
      <c r="U1032" s="10"/>
      <c r="V1032" s="53"/>
      <c r="W1032" s="10"/>
      <c r="X1032" s="10"/>
      <c r="Y1032" s="50">
        <v>81.132496372223997</v>
      </c>
      <c r="Z1032" s="13">
        <f t="shared" si="45"/>
        <v>80</v>
      </c>
      <c r="AA1032" s="6">
        <v>0.39905000000480806</v>
      </c>
      <c r="AB1032" s="50">
        <v>90.10717056</v>
      </c>
      <c r="AC1032" s="10">
        <f t="shared" si="46"/>
        <v>0.5309150000027143</v>
      </c>
      <c r="AD1032" s="10">
        <f t="array" ref="AD1032">STDEVP(IF(($Y$4:$Y$2354=AB1032),$AA$4:$AA$2354,""))</f>
        <v>0</v>
      </c>
      <c r="AE1032" s="10">
        <f t="array" ref="AE1032">MEDIAN(IF($Y$4:$Y$2354=AB1032,$AA$4:$AA$2354,""))</f>
        <v>0.5309150000027143</v>
      </c>
      <c r="AF1032" s="6"/>
      <c r="AG1032" s="6"/>
      <c r="AH1032" s="10"/>
      <c r="AI1032" s="53"/>
      <c r="AJ1032" s="10"/>
      <c r="AK1032" s="10"/>
    </row>
    <row r="1033" spans="1:37" x14ac:dyDescent="0.15">
      <c r="A1033" s="50"/>
      <c r="B1033" s="12"/>
      <c r="C1033" s="6"/>
      <c r="D1033" s="6"/>
      <c r="E1033" s="6"/>
      <c r="F1033" s="10"/>
      <c r="G1033" s="10"/>
      <c r="H1033" s="10"/>
      <c r="I1033" s="6"/>
      <c r="J1033" s="6"/>
      <c r="K1033" s="10"/>
      <c r="L1033" s="53"/>
      <c r="M1033" s="10"/>
      <c r="N1033" s="10"/>
      <c r="O1033" s="6"/>
      <c r="P1033" s="10"/>
      <c r="Q1033" s="10"/>
      <c r="R1033" s="10"/>
      <c r="S1033" s="6"/>
      <c r="T1033" s="6"/>
      <c r="U1033" s="10"/>
      <c r="V1033" s="53"/>
      <c r="W1033" s="10"/>
      <c r="X1033" s="10"/>
      <c r="Y1033" s="50">
        <v>79.222224356352001</v>
      </c>
      <c r="Z1033" s="13">
        <f t="shared" si="45"/>
        <v>70</v>
      </c>
      <c r="AA1033" s="6">
        <v>0.38750499999892907</v>
      </c>
      <c r="AB1033" s="50">
        <v>90.143213428224001</v>
      </c>
      <c r="AC1033" s="10">
        <f t="shared" si="46"/>
        <v>0.78355500000488987</v>
      </c>
      <c r="AD1033" s="10">
        <f t="array" ref="AD1033">STDEVP(IF(($Y$4:$Y$2354=AB1033),$AA$4:$AA$2354,""))</f>
        <v>0.14457500000066467</v>
      </c>
      <c r="AE1033" s="10">
        <f t="array" ref="AE1033">MEDIAN(IF($Y$4:$Y$2354=AB1033,$AA$4:$AA$2354,""))</f>
        <v>0.78355500000488987</v>
      </c>
      <c r="AF1033" s="6"/>
      <c r="AG1033" s="6"/>
      <c r="AH1033" s="10"/>
      <c r="AI1033" s="53"/>
      <c r="AJ1033" s="10"/>
      <c r="AK1033" s="10"/>
    </row>
    <row r="1034" spans="1:37" x14ac:dyDescent="0.15">
      <c r="A1034" s="50"/>
      <c r="B1034" s="12"/>
      <c r="C1034" s="6"/>
      <c r="D1034" s="6"/>
      <c r="E1034" s="6"/>
      <c r="F1034" s="10"/>
      <c r="G1034" s="10"/>
      <c r="H1034" s="10"/>
      <c r="I1034" s="6"/>
      <c r="J1034" s="6"/>
      <c r="K1034" s="10"/>
      <c r="L1034" s="53"/>
      <c r="M1034" s="10"/>
      <c r="N1034" s="10"/>
      <c r="O1034" s="6"/>
      <c r="P1034" s="10"/>
      <c r="Q1034" s="10"/>
      <c r="R1034" s="10"/>
      <c r="S1034" s="6"/>
      <c r="T1034" s="6"/>
      <c r="U1034" s="10"/>
      <c r="V1034" s="53"/>
      <c r="W1034" s="10"/>
      <c r="X1034" s="10"/>
      <c r="Y1034" s="50">
        <v>78.032809704960002</v>
      </c>
      <c r="Z1034" s="13">
        <f t="shared" si="45"/>
        <v>70</v>
      </c>
      <c r="AA1034" s="6">
        <v>0.39196000000358566</v>
      </c>
      <c r="AB1034" s="50">
        <v>90.179256296448003</v>
      </c>
      <c r="AC1034" s="10">
        <f t="shared" si="46"/>
        <v>0.61928500000044395</v>
      </c>
      <c r="AD1034" s="10">
        <f t="array" ref="AD1034">STDEVP(IF(($Y$4:$Y$2354=AB1034),$AA$4:$AA$2354,""))</f>
        <v>0</v>
      </c>
      <c r="AE1034" s="10">
        <f t="array" ref="AE1034">MEDIAN(IF($Y$4:$Y$2354=AB1034,$AA$4:$AA$2354,""))</f>
        <v>0.61928500000044395</v>
      </c>
      <c r="AF1034" s="6"/>
      <c r="AG1034" s="6"/>
      <c r="AH1034" s="10"/>
      <c r="AI1034" s="53"/>
      <c r="AJ1034" s="10"/>
      <c r="AK1034" s="10"/>
    </row>
    <row r="1035" spans="1:37" x14ac:dyDescent="0.15">
      <c r="A1035" s="50"/>
      <c r="B1035" s="12"/>
      <c r="C1035" s="6"/>
      <c r="D1035" s="6"/>
      <c r="E1035" s="6"/>
      <c r="F1035" s="10"/>
      <c r="G1035" s="10"/>
      <c r="H1035" s="10"/>
      <c r="I1035" s="6"/>
      <c r="J1035" s="6"/>
      <c r="K1035" s="10"/>
      <c r="L1035" s="53"/>
      <c r="M1035" s="10"/>
      <c r="N1035" s="10"/>
      <c r="O1035" s="6"/>
      <c r="P1035" s="10"/>
      <c r="Q1035" s="10"/>
      <c r="R1035" s="10"/>
      <c r="S1035" s="6"/>
      <c r="T1035" s="6"/>
      <c r="U1035" s="10"/>
      <c r="V1035" s="53"/>
      <c r="W1035" s="10"/>
      <c r="X1035" s="10"/>
      <c r="Y1035" s="50">
        <v>77.70842389094399</v>
      </c>
      <c r="Z1035" s="13">
        <f t="shared" si="45"/>
        <v>70</v>
      </c>
      <c r="AA1035" s="6">
        <v>0.3934150000039931</v>
      </c>
      <c r="AB1035" s="50">
        <v>90.251342032895991</v>
      </c>
      <c r="AC1035" s="10">
        <f t="shared" si="46"/>
        <v>0.76711500000182986</v>
      </c>
      <c r="AD1035" s="10">
        <f t="array" ref="AD1035">STDEVP(IF(($Y$4:$Y$2354=AB1035),$AA$4:$AA$2354,""))</f>
        <v>0</v>
      </c>
      <c r="AE1035" s="10">
        <f t="array" ref="AE1035">MEDIAN(IF($Y$4:$Y$2354=AB1035,$AA$4:$AA$2354,""))</f>
        <v>0.76711500000182986</v>
      </c>
      <c r="AF1035" s="6"/>
      <c r="AG1035" s="6"/>
      <c r="AH1035" s="10"/>
      <c r="AI1035" s="53"/>
      <c r="AJ1035" s="10"/>
      <c r="AK1035" s="10"/>
    </row>
    <row r="1036" spans="1:37" x14ac:dyDescent="0.15">
      <c r="A1036" s="50"/>
      <c r="B1036" s="12"/>
      <c r="C1036" s="6"/>
      <c r="D1036" s="6"/>
      <c r="E1036" s="6"/>
      <c r="F1036" s="10"/>
      <c r="G1036" s="10"/>
      <c r="H1036" s="10"/>
      <c r="I1036" s="6"/>
      <c r="J1036" s="6"/>
      <c r="K1036" s="10"/>
      <c r="L1036" s="53"/>
      <c r="M1036" s="10"/>
      <c r="N1036" s="10"/>
      <c r="O1036" s="6"/>
      <c r="P1036" s="10"/>
      <c r="Q1036" s="10"/>
      <c r="R1036" s="10"/>
      <c r="S1036" s="6"/>
      <c r="T1036" s="6"/>
      <c r="U1036" s="10"/>
      <c r="V1036" s="53"/>
      <c r="W1036" s="10"/>
      <c r="X1036" s="10"/>
      <c r="Y1036" s="50">
        <v>77.816552495615994</v>
      </c>
      <c r="Z1036" s="13">
        <f t="shared" si="45"/>
        <v>70</v>
      </c>
      <c r="AA1036" s="6">
        <v>0.38786999999933647</v>
      </c>
      <c r="AB1036" s="50">
        <v>90.287384901120006</v>
      </c>
      <c r="AC1036" s="10">
        <f t="shared" si="46"/>
        <v>0.3145975000026543</v>
      </c>
      <c r="AD1036" s="10">
        <f t="array" ref="AD1036">STDEVP(IF(($Y$4:$Y$2354=AB1036),$AA$4:$AA$2354,""))</f>
        <v>0.17864750000273533</v>
      </c>
      <c r="AE1036" s="10">
        <f t="array" ref="AE1036">MEDIAN(IF($Y$4:$Y$2354=AB1036,$AA$4:$AA$2354,""))</f>
        <v>0.3145975000026543</v>
      </c>
      <c r="AF1036" s="6"/>
      <c r="AG1036" s="6"/>
      <c r="AH1036" s="10"/>
      <c r="AI1036" s="53"/>
      <c r="AJ1036" s="10"/>
      <c r="AK1036" s="10"/>
    </row>
    <row r="1037" spans="1:37" x14ac:dyDescent="0.15">
      <c r="A1037" s="50"/>
      <c r="B1037" s="12"/>
      <c r="C1037" s="6"/>
      <c r="D1037" s="6"/>
      <c r="E1037" s="6"/>
      <c r="F1037" s="10"/>
      <c r="G1037" s="10"/>
      <c r="H1037" s="10"/>
      <c r="I1037" s="6"/>
      <c r="J1037" s="6"/>
      <c r="K1037" s="10"/>
      <c r="L1037" s="53"/>
      <c r="M1037" s="10"/>
      <c r="N1037" s="10"/>
      <c r="O1037" s="6"/>
      <c r="P1037" s="10"/>
      <c r="Q1037" s="10"/>
      <c r="R1037" s="10"/>
      <c r="S1037" s="6"/>
      <c r="T1037" s="6"/>
      <c r="U1037" s="10"/>
      <c r="V1037" s="53"/>
      <c r="W1037" s="10"/>
      <c r="X1037" s="10"/>
      <c r="Y1037" s="50">
        <v>77.924681100288012</v>
      </c>
      <c r="Z1037" s="13">
        <f t="shared" si="45"/>
        <v>70</v>
      </c>
      <c r="AA1037" s="6">
        <v>0.39232500000399306</v>
      </c>
      <c r="AB1037" s="50">
        <v>90.359470637568009</v>
      </c>
      <c r="AC1037" s="10">
        <f t="shared" si="46"/>
        <v>0.33037000000311112</v>
      </c>
      <c r="AD1037" s="10">
        <f t="array" ref="AD1037">STDEVP(IF(($Y$4:$Y$2354=AB1037),$AA$4:$AA$2354,""))</f>
        <v>0</v>
      </c>
      <c r="AE1037" s="10">
        <f t="array" ref="AE1037">MEDIAN(IF($Y$4:$Y$2354=AB1037,$AA$4:$AA$2354,""))</f>
        <v>0.33037000000311112</v>
      </c>
      <c r="AF1037" s="6"/>
      <c r="AG1037" s="6"/>
      <c r="AH1037" s="10"/>
      <c r="AI1037" s="53"/>
      <c r="AJ1037" s="10"/>
      <c r="AK1037" s="10"/>
    </row>
    <row r="1038" spans="1:37" x14ac:dyDescent="0.15">
      <c r="A1038" s="50"/>
      <c r="B1038" s="12"/>
      <c r="C1038" s="6"/>
      <c r="D1038" s="6"/>
      <c r="E1038" s="6"/>
      <c r="F1038" s="10"/>
      <c r="G1038" s="10"/>
      <c r="H1038" s="10"/>
      <c r="I1038" s="6"/>
      <c r="J1038" s="6"/>
      <c r="K1038" s="10"/>
      <c r="L1038" s="53"/>
      <c r="M1038" s="10"/>
      <c r="N1038" s="10"/>
      <c r="O1038" s="6"/>
      <c r="P1038" s="10"/>
      <c r="Q1038" s="10"/>
      <c r="R1038" s="10"/>
      <c r="S1038" s="6"/>
      <c r="T1038" s="6"/>
      <c r="U1038" s="10"/>
      <c r="V1038" s="53"/>
      <c r="W1038" s="10"/>
      <c r="X1038" s="10"/>
      <c r="Y1038" s="50">
        <v>78.176981177856007</v>
      </c>
      <c r="Z1038" s="13">
        <f t="shared" si="45"/>
        <v>70</v>
      </c>
      <c r="AA1038" s="6">
        <v>0.40377999999916181</v>
      </c>
      <c r="AB1038" s="50">
        <v>90.467599242240013</v>
      </c>
      <c r="AC1038" s="10">
        <f t="shared" si="46"/>
        <v>0.67966000000572979</v>
      </c>
      <c r="AD1038" s="10">
        <f t="array" ref="AD1038">STDEVP(IF(($Y$4:$Y$2354=AB1038),$AA$4:$AA$2354,""))</f>
        <v>0</v>
      </c>
      <c r="AE1038" s="10">
        <f t="array" ref="AE1038">MEDIAN(IF($Y$4:$Y$2354=AB1038,$AA$4:$AA$2354,""))</f>
        <v>0.67966000000572979</v>
      </c>
      <c r="AF1038" s="6"/>
      <c r="AG1038" s="6"/>
      <c r="AH1038" s="10"/>
      <c r="AI1038" s="53"/>
      <c r="AJ1038" s="10"/>
      <c r="AK1038" s="10"/>
    </row>
    <row r="1039" spans="1:37" x14ac:dyDescent="0.15">
      <c r="A1039" s="50"/>
      <c r="B1039" s="12"/>
      <c r="C1039" s="6"/>
      <c r="D1039" s="6"/>
      <c r="E1039" s="6"/>
      <c r="F1039" s="10"/>
      <c r="G1039" s="10"/>
      <c r="H1039" s="10"/>
      <c r="I1039" s="6"/>
      <c r="J1039" s="6"/>
      <c r="K1039" s="10"/>
      <c r="L1039" s="53"/>
      <c r="M1039" s="10"/>
      <c r="N1039" s="10"/>
      <c r="O1039" s="6"/>
      <c r="P1039" s="10"/>
      <c r="Q1039" s="10"/>
      <c r="R1039" s="10"/>
      <c r="S1039" s="6"/>
      <c r="T1039" s="6"/>
      <c r="U1039" s="10"/>
      <c r="V1039" s="53"/>
      <c r="W1039" s="10"/>
      <c r="X1039" s="10"/>
      <c r="Y1039" s="50">
        <v>78.357195518975999</v>
      </c>
      <c r="Z1039" s="13">
        <f t="shared" si="45"/>
        <v>70</v>
      </c>
      <c r="AA1039" s="6">
        <v>0.39023500000015132</v>
      </c>
      <c r="AB1039" s="50">
        <v>90.503642110464</v>
      </c>
      <c r="AC1039" s="10">
        <f t="shared" si="46"/>
        <v>0.59807249999954293</v>
      </c>
      <c r="AD1039" s="10">
        <f t="array" ref="AD1039">STDEVP(IF(($Y$4:$Y$2354=AB1039),$AA$4:$AA$2354,""))</f>
        <v>6.5612500000262822E-2</v>
      </c>
      <c r="AE1039" s="10">
        <f t="array" ref="AE1039">MEDIAN(IF($Y$4:$Y$2354=AB1039,$AA$4:$AA$2354,""))</f>
        <v>0.59807249999954293</v>
      </c>
      <c r="AF1039" s="6"/>
      <c r="AG1039" s="6"/>
      <c r="AH1039" s="10"/>
      <c r="AI1039" s="53"/>
      <c r="AJ1039" s="10"/>
      <c r="AK1039" s="10"/>
    </row>
    <row r="1040" spans="1:37" x14ac:dyDescent="0.15">
      <c r="A1040" s="50"/>
      <c r="B1040" s="12"/>
      <c r="C1040" s="6"/>
      <c r="D1040" s="6"/>
      <c r="E1040" s="6"/>
      <c r="F1040" s="10"/>
      <c r="G1040" s="10"/>
      <c r="H1040" s="10"/>
      <c r="I1040" s="6"/>
      <c r="J1040" s="6"/>
      <c r="K1040" s="10"/>
      <c r="L1040" s="53"/>
      <c r="M1040" s="10"/>
      <c r="N1040" s="10"/>
      <c r="O1040" s="6"/>
      <c r="P1040" s="10"/>
      <c r="Q1040" s="10"/>
      <c r="R1040" s="10"/>
      <c r="S1040" s="6"/>
      <c r="T1040" s="6"/>
      <c r="U1040" s="10"/>
      <c r="V1040" s="53"/>
      <c r="W1040" s="10"/>
      <c r="X1040" s="10"/>
      <c r="Y1040" s="50">
        <v>78.861795674112003</v>
      </c>
      <c r="Z1040" s="13">
        <f t="shared" si="45"/>
        <v>70</v>
      </c>
      <c r="AA1040" s="6">
        <v>0.38869000000358556</v>
      </c>
      <c r="AB1040" s="50">
        <v>90.539684978688001</v>
      </c>
      <c r="AC1040" s="10">
        <f t="shared" si="46"/>
        <v>0.66304750000303636</v>
      </c>
      <c r="AD1040" s="10">
        <f t="array" ref="AD1040">STDEVP(IF(($Y$4:$Y$2354=AB1040),$AA$4:$AA$2354,""))</f>
        <v>5.2725000010186429E-3</v>
      </c>
      <c r="AE1040" s="10">
        <f t="array" ref="AE1040">MEDIAN(IF($Y$4:$Y$2354=AB1040,$AA$4:$AA$2354,""))</f>
        <v>0.66304750000303636</v>
      </c>
      <c r="AF1040" s="6"/>
      <c r="AG1040" s="6"/>
      <c r="AH1040" s="10"/>
      <c r="AI1040" s="53"/>
      <c r="AJ1040" s="10"/>
      <c r="AK1040" s="10"/>
    </row>
    <row r="1041" spans="1:37" x14ac:dyDescent="0.15">
      <c r="A1041" s="50"/>
      <c r="B1041" s="12"/>
      <c r="C1041" s="6"/>
      <c r="D1041" s="6"/>
      <c r="E1041" s="6"/>
      <c r="F1041" s="10"/>
      <c r="G1041" s="10"/>
      <c r="H1041" s="10"/>
      <c r="I1041" s="6"/>
      <c r="J1041" s="6"/>
      <c r="K1041" s="10"/>
      <c r="L1041" s="53"/>
      <c r="M1041" s="10"/>
      <c r="N1041" s="10"/>
      <c r="O1041" s="6"/>
      <c r="P1041" s="10"/>
      <c r="Q1041" s="10"/>
      <c r="R1041" s="10"/>
      <c r="S1041" s="6"/>
      <c r="T1041" s="6"/>
      <c r="U1041" s="10"/>
      <c r="V1041" s="53"/>
      <c r="W1041" s="10"/>
      <c r="X1041" s="10"/>
      <c r="Y1041" s="50">
        <v>79.005967147008008</v>
      </c>
      <c r="Z1041" s="13">
        <f t="shared" si="45"/>
        <v>70</v>
      </c>
      <c r="AA1041" s="6">
        <v>0.40214499999916176</v>
      </c>
      <c r="AB1041" s="50">
        <v>90.575727846912002</v>
      </c>
      <c r="AC1041" s="10">
        <f t="shared" si="46"/>
        <v>6.9670000002829635E-2</v>
      </c>
      <c r="AD1041" s="10">
        <f t="array" ref="AD1041">STDEVP(IF(($Y$4:$Y$2354=AB1041),$AA$4:$AA$2354,""))</f>
        <v>0</v>
      </c>
      <c r="AE1041" s="10">
        <f t="array" ref="AE1041">MEDIAN(IF($Y$4:$Y$2354=AB1041,$AA$4:$AA$2354,""))</f>
        <v>6.9670000002829635E-2</v>
      </c>
      <c r="AF1041" s="6"/>
      <c r="AG1041" s="6"/>
      <c r="AH1041" s="10"/>
      <c r="AI1041" s="53"/>
      <c r="AJ1041" s="10"/>
      <c r="AK1041" s="10"/>
    </row>
    <row r="1042" spans="1:37" x14ac:dyDescent="0.15">
      <c r="A1042" s="50"/>
      <c r="B1042" s="12"/>
      <c r="C1042" s="6"/>
      <c r="D1042" s="6"/>
      <c r="E1042" s="6"/>
      <c r="F1042" s="10"/>
      <c r="G1042" s="10"/>
      <c r="H1042" s="10"/>
      <c r="I1042" s="6"/>
      <c r="J1042" s="6"/>
      <c r="K1042" s="10"/>
      <c r="L1042" s="53"/>
      <c r="M1042" s="10"/>
      <c r="N1042" s="10"/>
      <c r="O1042" s="6"/>
      <c r="P1042" s="10"/>
      <c r="Q1042" s="10"/>
      <c r="R1042" s="10"/>
      <c r="S1042" s="6"/>
      <c r="T1042" s="6"/>
      <c r="U1042" s="10"/>
      <c r="V1042" s="53"/>
      <c r="W1042" s="10"/>
      <c r="X1042" s="10"/>
      <c r="Y1042" s="50">
        <v>79.294310092799989</v>
      </c>
      <c r="Z1042" s="13">
        <f t="shared" si="45"/>
        <v>70</v>
      </c>
      <c r="AA1042" s="6">
        <v>0.39160000000440043</v>
      </c>
      <c r="AB1042" s="50">
        <v>90.647813583359991</v>
      </c>
      <c r="AC1042" s="10">
        <f t="shared" si="46"/>
        <v>0.62374000000510055</v>
      </c>
      <c r="AD1042" s="10">
        <f t="array" ref="AD1042">STDEVP(IF(($Y$4:$Y$2354=AB1042),$AA$4:$AA$2354,""))</f>
        <v>0</v>
      </c>
      <c r="AE1042" s="10">
        <f t="array" ref="AE1042">MEDIAN(IF($Y$4:$Y$2354=AB1042,$AA$4:$AA$2354,""))</f>
        <v>0.62374000000510055</v>
      </c>
      <c r="AF1042" s="6"/>
      <c r="AG1042" s="6"/>
      <c r="AH1042" s="10"/>
      <c r="AI1042" s="53"/>
      <c r="AJ1042" s="10"/>
      <c r="AK1042" s="10"/>
    </row>
    <row r="1043" spans="1:37" x14ac:dyDescent="0.15">
      <c r="A1043" s="50"/>
      <c r="B1043" s="12"/>
      <c r="C1043" s="6"/>
      <c r="D1043" s="6"/>
      <c r="E1043" s="6"/>
      <c r="F1043" s="10"/>
      <c r="G1043" s="10"/>
      <c r="H1043" s="10"/>
      <c r="I1043" s="6"/>
      <c r="J1043" s="6"/>
      <c r="K1043" s="10"/>
      <c r="L1043" s="53"/>
      <c r="M1043" s="10"/>
      <c r="N1043" s="10"/>
      <c r="O1043" s="6"/>
      <c r="P1043" s="10"/>
      <c r="Q1043" s="10"/>
      <c r="R1043" s="10"/>
      <c r="S1043" s="6"/>
      <c r="T1043" s="6"/>
      <c r="U1043" s="10"/>
      <c r="V1043" s="53"/>
      <c r="W1043" s="10"/>
      <c r="X1043" s="10"/>
      <c r="Y1043" s="50">
        <v>79.258267224575988</v>
      </c>
      <c r="Z1043" s="13">
        <f t="shared" si="45"/>
        <v>70</v>
      </c>
      <c r="AA1043" s="6">
        <v>0.3900550000005587</v>
      </c>
      <c r="AB1043" s="50">
        <v>90.719899319808007</v>
      </c>
      <c r="AC1043" s="10">
        <f t="shared" si="46"/>
        <v>0.58005500000088062</v>
      </c>
      <c r="AD1043" s="10">
        <f t="array" ref="AD1043">STDEVP(IF(($Y$4:$Y$2354=AB1043),$AA$4:$AA$2354,""))</f>
        <v>9.2355000000147555E-2</v>
      </c>
      <c r="AE1043" s="10">
        <f t="array" ref="AE1043">MEDIAN(IF($Y$4:$Y$2354=AB1043,$AA$4:$AA$2354,""))</f>
        <v>0.58005500000088062</v>
      </c>
      <c r="AF1043" s="6"/>
      <c r="AG1043" s="6"/>
      <c r="AH1043" s="10"/>
      <c r="AI1043" s="53"/>
      <c r="AJ1043" s="10"/>
      <c r="AK1043" s="10"/>
    </row>
    <row r="1044" spans="1:37" x14ac:dyDescent="0.15">
      <c r="A1044" s="50"/>
      <c r="B1044" s="12"/>
      <c r="C1044" s="6"/>
      <c r="D1044" s="6"/>
      <c r="E1044" s="6"/>
      <c r="F1044" s="10"/>
      <c r="G1044" s="10"/>
      <c r="H1044" s="10"/>
      <c r="I1044" s="6"/>
      <c r="J1044" s="6"/>
      <c r="K1044" s="10"/>
      <c r="L1044" s="53"/>
      <c r="M1044" s="10"/>
      <c r="N1044" s="10"/>
      <c r="O1044" s="6"/>
      <c r="P1044" s="10"/>
      <c r="Q1044" s="10"/>
      <c r="R1044" s="10"/>
      <c r="S1044" s="6"/>
      <c r="T1044" s="6"/>
      <c r="U1044" s="10"/>
      <c r="V1044" s="53"/>
      <c r="W1044" s="10"/>
      <c r="X1044" s="10"/>
      <c r="Y1044" s="50">
        <v>79.114095751679997</v>
      </c>
      <c r="Z1044" s="13">
        <f t="shared" si="45"/>
        <v>70</v>
      </c>
      <c r="AA1044" s="6">
        <v>0.40351000000341086</v>
      </c>
      <c r="AB1044" s="50">
        <v>90.755942188032009</v>
      </c>
      <c r="AC1044" s="10">
        <f t="shared" si="46"/>
        <v>0.14962500000561474</v>
      </c>
      <c r="AD1044" s="10">
        <f t="array" ref="AD1044">STDEVP(IF(($Y$4:$Y$2354=AB1044),$AA$4:$AA$2354,""))</f>
        <v>0</v>
      </c>
      <c r="AE1044" s="10">
        <f t="array" ref="AE1044">MEDIAN(IF($Y$4:$Y$2354=AB1044,$AA$4:$AA$2354,""))</f>
        <v>0.14962500000561474</v>
      </c>
      <c r="AF1044" s="6"/>
      <c r="AG1044" s="6"/>
      <c r="AH1044" s="10"/>
      <c r="AI1044" s="53"/>
      <c r="AJ1044" s="10"/>
      <c r="AK1044" s="10"/>
    </row>
    <row r="1045" spans="1:37" x14ac:dyDescent="0.15">
      <c r="A1045" s="50"/>
      <c r="B1045" s="12"/>
      <c r="C1045" s="6"/>
      <c r="D1045" s="6"/>
      <c r="E1045" s="6"/>
      <c r="F1045" s="10"/>
      <c r="G1045" s="10"/>
      <c r="H1045" s="10"/>
      <c r="I1045" s="6"/>
      <c r="J1045" s="6"/>
      <c r="K1045" s="10"/>
      <c r="L1045" s="53"/>
      <c r="M1045" s="10"/>
      <c r="N1045" s="10"/>
      <c r="O1045" s="6"/>
      <c r="P1045" s="10"/>
      <c r="Q1045" s="10"/>
      <c r="R1045" s="10"/>
      <c r="S1045" s="6"/>
      <c r="T1045" s="6"/>
      <c r="U1045" s="10"/>
      <c r="V1045" s="53"/>
      <c r="W1045" s="10"/>
      <c r="X1045" s="10"/>
      <c r="Y1045" s="50">
        <v>78.861795674112003</v>
      </c>
      <c r="Z1045" s="13">
        <f t="shared" si="45"/>
        <v>70</v>
      </c>
      <c r="AA1045" s="6">
        <v>0.38496499999974376</v>
      </c>
      <c r="AB1045" s="50">
        <v>90.828027924479997</v>
      </c>
      <c r="AC1045" s="10">
        <f t="shared" si="46"/>
        <v>0.50301500000037502</v>
      </c>
      <c r="AD1045" s="10">
        <f t="array" ref="AD1045">STDEVP(IF(($Y$4:$Y$2354=AB1045),$AA$4:$AA$2354,""))</f>
        <v>0</v>
      </c>
      <c r="AE1045" s="10">
        <f t="array" ref="AE1045">MEDIAN(IF($Y$4:$Y$2354=AB1045,$AA$4:$AA$2354,""))</f>
        <v>0.50301500000037502</v>
      </c>
      <c r="AF1045" s="6"/>
      <c r="AG1045" s="6"/>
      <c r="AH1045" s="10"/>
      <c r="AI1045" s="53"/>
      <c r="AJ1045" s="10"/>
      <c r="AK1045" s="10"/>
    </row>
    <row r="1046" spans="1:37" x14ac:dyDescent="0.15">
      <c r="A1046" s="50"/>
      <c r="B1046" s="12"/>
      <c r="C1046" s="6"/>
      <c r="D1046" s="6"/>
      <c r="E1046" s="6"/>
      <c r="F1046" s="10"/>
      <c r="G1046" s="10"/>
      <c r="H1046" s="10"/>
      <c r="I1046" s="6"/>
      <c r="J1046" s="6"/>
      <c r="K1046" s="10"/>
      <c r="L1046" s="53"/>
      <c r="M1046" s="10"/>
      <c r="N1046" s="10"/>
      <c r="O1046" s="6"/>
      <c r="P1046" s="10"/>
      <c r="Q1046" s="10"/>
      <c r="R1046" s="10"/>
      <c r="S1046" s="6"/>
      <c r="T1046" s="6"/>
      <c r="U1046" s="10"/>
      <c r="V1046" s="53"/>
      <c r="W1046" s="10"/>
      <c r="X1046" s="10"/>
      <c r="Y1046" s="50">
        <v>78.429281255424002</v>
      </c>
      <c r="Z1046" s="13">
        <f t="shared" si="45"/>
        <v>70</v>
      </c>
      <c r="AA1046" s="6">
        <v>0.37442000000498243</v>
      </c>
      <c r="AB1046" s="50">
        <v>90.864070792703998</v>
      </c>
      <c r="AC1046" s="10">
        <f t="shared" si="46"/>
        <v>0.84722000000340092</v>
      </c>
      <c r="AD1046" s="10">
        <f t="array" ref="AD1046">STDEVP(IF(($Y$4:$Y$2354=AB1046),$AA$4:$AA$2354,""))</f>
        <v>0</v>
      </c>
      <c r="AE1046" s="10">
        <f t="array" ref="AE1046">MEDIAN(IF($Y$4:$Y$2354=AB1046,$AA$4:$AA$2354,""))</f>
        <v>0.84722000000340092</v>
      </c>
      <c r="AF1046" s="6"/>
      <c r="AG1046" s="6"/>
      <c r="AH1046" s="10"/>
      <c r="AI1046" s="53"/>
      <c r="AJ1046" s="10"/>
      <c r="AK1046" s="10"/>
    </row>
    <row r="1047" spans="1:37" x14ac:dyDescent="0.15">
      <c r="A1047" s="50"/>
      <c r="B1047" s="12"/>
      <c r="C1047" s="6"/>
      <c r="D1047" s="6"/>
      <c r="E1047" s="6"/>
      <c r="F1047" s="10"/>
      <c r="G1047" s="10"/>
      <c r="H1047" s="10"/>
      <c r="I1047" s="6"/>
      <c r="J1047" s="6"/>
      <c r="K1047" s="10"/>
      <c r="L1047" s="53"/>
      <c r="M1047" s="10"/>
      <c r="N1047" s="10"/>
      <c r="O1047" s="6"/>
      <c r="P1047" s="10"/>
      <c r="Q1047" s="10"/>
      <c r="R1047" s="10"/>
      <c r="S1047" s="6"/>
      <c r="T1047" s="6"/>
      <c r="U1047" s="10"/>
      <c r="V1047" s="53"/>
      <c r="W1047" s="10"/>
      <c r="X1047" s="10"/>
      <c r="Y1047" s="50">
        <v>77.492166681599997</v>
      </c>
      <c r="Z1047" s="13">
        <f t="shared" si="45"/>
        <v>70</v>
      </c>
      <c r="AA1047" s="6">
        <v>0.37287500000114071</v>
      </c>
      <c r="AB1047" s="50">
        <v>90.900113660928</v>
      </c>
      <c r="AC1047" s="10">
        <f t="shared" si="46"/>
        <v>0.57489000000364188</v>
      </c>
      <c r="AD1047" s="10">
        <f t="array" ref="AD1047">STDEVP(IF(($Y$4:$Y$2354=AB1047),$AA$4:$AA$2354,""))</f>
        <v>0.32924831710685232</v>
      </c>
      <c r="AE1047" s="10">
        <f t="array" ref="AE1047">MEDIAN(IF($Y$4:$Y$2354=AB1047,$AA$4:$AA$2354,""))</f>
        <v>0.68495500000347298</v>
      </c>
      <c r="AF1047" s="6"/>
      <c r="AG1047" s="6"/>
      <c r="AH1047" s="10"/>
      <c r="AI1047" s="53"/>
      <c r="AJ1047" s="10"/>
      <c r="AK1047" s="10"/>
    </row>
    <row r="1048" spans="1:37" x14ac:dyDescent="0.15">
      <c r="A1048" s="50"/>
      <c r="B1048" s="12"/>
      <c r="C1048" s="6"/>
      <c r="D1048" s="6"/>
      <c r="E1048" s="6"/>
      <c r="F1048" s="10"/>
      <c r="G1048" s="10"/>
      <c r="H1048" s="10"/>
      <c r="I1048" s="6"/>
      <c r="J1048" s="6"/>
      <c r="K1048" s="10"/>
      <c r="L1048" s="53"/>
      <c r="M1048" s="10"/>
      <c r="N1048" s="10"/>
      <c r="O1048" s="6"/>
      <c r="P1048" s="10"/>
      <c r="Q1048" s="10"/>
      <c r="R1048" s="10"/>
      <c r="S1048" s="6"/>
      <c r="T1048" s="6"/>
      <c r="U1048" s="10"/>
      <c r="V1048" s="53"/>
      <c r="W1048" s="10"/>
      <c r="X1048" s="10"/>
      <c r="Y1048" s="50">
        <v>77.636338154496002</v>
      </c>
      <c r="Z1048" s="13">
        <f t="shared" si="45"/>
        <v>70</v>
      </c>
      <c r="AA1048" s="6">
        <v>0.38733000000055862</v>
      </c>
      <c r="AB1048" s="50">
        <v>90.936156529152001</v>
      </c>
      <c r="AC1048" s="10">
        <f t="shared" si="46"/>
        <v>0.87511500000451803</v>
      </c>
      <c r="AD1048" s="10">
        <f t="array" ref="AD1048">STDEVP(IF(($Y$4:$Y$2354=AB1048),$AA$4:$AA$2354,""))</f>
        <v>0</v>
      </c>
      <c r="AE1048" s="10">
        <f t="array" ref="AE1048">MEDIAN(IF($Y$4:$Y$2354=AB1048,$AA$4:$AA$2354,""))</f>
        <v>0.87511500000451803</v>
      </c>
      <c r="AF1048" s="6"/>
      <c r="AG1048" s="6"/>
      <c r="AH1048" s="10"/>
      <c r="AI1048" s="53"/>
      <c r="AJ1048" s="10"/>
      <c r="AK1048" s="10"/>
    </row>
    <row r="1049" spans="1:37" x14ac:dyDescent="0.15">
      <c r="A1049" s="50"/>
      <c r="B1049" s="12"/>
      <c r="C1049" s="6"/>
      <c r="D1049" s="6"/>
      <c r="E1049" s="6"/>
      <c r="F1049" s="10"/>
      <c r="G1049" s="10"/>
      <c r="H1049" s="10"/>
      <c r="I1049" s="6"/>
      <c r="J1049" s="6"/>
      <c r="K1049" s="10"/>
      <c r="L1049" s="53"/>
      <c r="M1049" s="10"/>
      <c r="N1049" s="10"/>
      <c r="O1049" s="6"/>
      <c r="P1049" s="10"/>
      <c r="Q1049" s="10"/>
      <c r="R1049" s="10"/>
      <c r="S1049" s="6"/>
      <c r="T1049" s="6"/>
      <c r="U1049" s="10"/>
      <c r="V1049" s="53"/>
      <c r="W1049" s="10"/>
      <c r="X1049" s="10"/>
      <c r="Y1049" s="50">
        <v>78.140938309632006</v>
      </c>
      <c r="Z1049" s="13">
        <f t="shared" si="45"/>
        <v>70</v>
      </c>
      <c r="AA1049" s="6">
        <v>0.46178500000492417</v>
      </c>
      <c r="AB1049" s="50">
        <v>91.188456606719996</v>
      </c>
      <c r="AC1049" s="10">
        <f t="shared" si="46"/>
        <v>0.7689350000026447</v>
      </c>
      <c r="AD1049" s="10">
        <f t="array" ref="AD1049">STDEVP(IF(($Y$4:$Y$2354=AB1049),$AA$4:$AA$2354,""))</f>
        <v>0</v>
      </c>
      <c r="AE1049" s="10">
        <f t="array" ref="AE1049">MEDIAN(IF($Y$4:$Y$2354=AB1049,$AA$4:$AA$2354,""))</f>
        <v>0.7689350000026447</v>
      </c>
      <c r="AF1049" s="6"/>
      <c r="AG1049" s="6"/>
      <c r="AH1049" s="10"/>
      <c r="AI1049" s="53"/>
      <c r="AJ1049" s="10"/>
      <c r="AK1049" s="10"/>
    </row>
    <row r="1050" spans="1:37" x14ac:dyDescent="0.15">
      <c r="A1050" s="50"/>
      <c r="B1050" s="12"/>
      <c r="C1050" s="6"/>
      <c r="D1050" s="6"/>
      <c r="E1050" s="6"/>
      <c r="F1050" s="10"/>
      <c r="G1050" s="10"/>
      <c r="H1050" s="10"/>
      <c r="I1050" s="6"/>
      <c r="J1050" s="6"/>
      <c r="K1050" s="10"/>
      <c r="L1050" s="53"/>
      <c r="M1050" s="10"/>
      <c r="N1050" s="10"/>
      <c r="O1050" s="6"/>
      <c r="P1050" s="10"/>
      <c r="Q1050" s="10"/>
      <c r="R1050" s="10"/>
      <c r="S1050" s="6"/>
      <c r="T1050" s="6"/>
      <c r="U1050" s="10"/>
      <c r="V1050" s="53"/>
      <c r="W1050" s="10"/>
      <c r="X1050" s="10"/>
      <c r="Y1050" s="50">
        <v>78.861795674112003</v>
      </c>
      <c r="Z1050" s="13">
        <f t="shared" si="45"/>
        <v>70</v>
      </c>
      <c r="AA1050" s="6">
        <v>0.48924000000335255</v>
      </c>
      <c r="AB1050" s="50">
        <v>91.260542343167998</v>
      </c>
      <c r="AC1050" s="10">
        <f t="shared" si="46"/>
        <v>0.76748000000223726</v>
      </c>
      <c r="AD1050" s="10">
        <f t="array" ref="AD1050">STDEVP(IF(($Y$4:$Y$2354=AB1050),$AA$4:$AA$2354,""))</f>
        <v>0</v>
      </c>
      <c r="AE1050" s="10">
        <f t="array" ref="AE1050">MEDIAN(IF($Y$4:$Y$2354=AB1050,$AA$4:$AA$2354,""))</f>
        <v>0.76748000000223726</v>
      </c>
      <c r="AF1050" s="6"/>
      <c r="AG1050" s="6"/>
      <c r="AH1050" s="10"/>
      <c r="AI1050" s="53"/>
      <c r="AJ1050" s="10"/>
      <c r="AK1050" s="10"/>
    </row>
    <row r="1051" spans="1:37" x14ac:dyDescent="0.15">
      <c r="A1051" s="50"/>
      <c r="B1051" s="12"/>
      <c r="C1051" s="6"/>
      <c r="D1051" s="6"/>
      <c r="E1051" s="6"/>
      <c r="F1051" s="10"/>
      <c r="G1051" s="10"/>
      <c r="H1051" s="10"/>
      <c r="I1051" s="6"/>
      <c r="J1051" s="6"/>
      <c r="K1051" s="10"/>
      <c r="L1051" s="53"/>
      <c r="M1051" s="10"/>
      <c r="N1051" s="10"/>
      <c r="O1051" s="6"/>
      <c r="P1051" s="10"/>
      <c r="Q1051" s="10"/>
      <c r="R1051" s="10"/>
      <c r="S1051" s="6"/>
      <c r="T1051" s="6"/>
      <c r="U1051" s="10"/>
      <c r="V1051" s="53"/>
      <c r="W1051" s="10"/>
      <c r="X1051" s="10"/>
      <c r="Y1051" s="50">
        <v>79.762867379711992</v>
      </c>
      <c r="Z1051" s="13">
        <f t="shared" si="45"/>
        <v>70</v>
      </c>
      <c r="AA1051" s="6">
        <v>0.47869500000131526</v>
      </c>
      <c r="AB1051" s="50">
        <v>91.332628079615986</v>
      </c>
      <c r="AC1051" s="10">
        <f t="shared" si="46"/>
        <v>0.56640500000187621</v>
      </c>
      <c r="AD1051" s="10">
        <f t="array" ref="AD1051">STDEVP(IF(($Y$4:$Y$2354=AB1051),$AA$4:$AA$2354,""))</f>
        <v>3.631189130471061E-2</v>
      </c>
      <c r="AE1051" s="10">
        <f t="array" ref="AE1051">MEDIAN(IF($Y$4:$Y$2354=AB1051,$AA$4:$AA$2354,""))</f>
        <v>0.55047000000287793</v>
      </c>
      <c r="AF1051" s="6"/>
      <c r="AG1051" s="6"/>
      <c r="AH1051" s="10"/>
      <c r="AI1051" s="53"/>
      <c r="AJ1051" s="10"/>
      <c r="AK1051" s="10"/>
    </row>
    <row r="1052" spans="1:37" x14ac:dyDescent="0.15">
      <c r="A1052" s="50"/>
      <c r="B1052" s="12"/>
      <c r="C1052" s="6"/>
      <c r="D1052" s="6"/>
      <c r="E1052" s="6"/>
      <c r="F1052" s="10"/>
      <c r="G1052" s="10"/>
      <c r="H1052" s="10"/>
      <c r="I1052" s="6"/>
      <c r="J1052" s="6"/>
      <c r="K1052" s="10"/>
      <c r="L1052" s="53"/>
      <c r="M1052" s="10"/>
      <c r="N1052" s="10"/>
      <c r="O1052" s="6"/>
      <c r="P1052" s="10"/>
      <c r="Q1052" s="10"/>
      <c r="R1052" s="10"/>
      <c r="S1052" s="6"/>
      <c r="T1052" s="6"/>
      <c r="U1052" s="10"/>
      <c r="V1052" s="53"/>
      <c r="W1052" s="10"/>
      <c r="X1052" s="10"/>
      <c r="Y1052" s="50">
        <v>80.339553271295998</v>
      </c>
      <c r="Z1052" s="13">
        <f t="shared" si="45"/>
        <v>80</v>
      </c>
      <c r="AA1052" s="6">
        <v>0.4811500000055644</v>
      </c>
      <c r="AB1052" s="50">
        <v>91.368670947840002</v>
      </c>
      <c r="AC1052" s="10">
        <f t="shared" si="46"/>
        <v>0.5676862500041342</v>
      </c>
      <c r="AD1052" s="10">
        <f t="array" ref="AD1052">STDEVP(IF(($Y$4:$Y$2354=AB1052),$AA$4:$AA$2354,""))</f>
        <v>0.25461390565879499</v>
      </c>
      <c r="AE1052" s="10">
        <f t="array" ref="AE1052">MEDIAN(IF($Y$4:$Y$2354=AB1052,$AA$4:$AA$2354,""))</f>
        <v>0.68624750000567702</v>
      </c>
      <c r="AF1052" s="6"/>
      <c r="AG1052" s="6"/>
      <c r="AH1052" s="10"/>
      <c r="AI1052" s="53"/>
      <c r="AJ1052" s="10"/>
      <c r="AK1052" s="10"/>
    </row>
    <row r="1053" spans="1:37" x14ac:dyDescent="0.15">
      <c r="A1053" s="50"/>
      <c r="B1053" s="12"/>
      <c r="C1053" s="6"/>
      <c r="D1053" s="6"/>
      <c r="E1053" s="6"/>
      <c r="F1053" s="10"/>
      <c r="G1053" s="10"/>
      <c r="H1053" s="10"/>
      <c r="I1053" s="6"/>
      <c r="J1053" s="6"/>
      <c r="K1053" s="10"/>
      <c r="L1053" s="53"/>
      <c r="M1053" s="10"/>
      <c r="N1053" s="10"/>
      <c r="O1053" s="6"/>
      <c r="P1053" s="10"/>
      <c r="Q1053" s="10"/>
      <c r="R1053" s="10"/>
      <c r="S1053" s="6"/>
      <c r="T1053" s="6"/>
      <c r="U1053" s="10"/>
      <c r="V1053" s="53"/>
      <c r="W1053" s="10"/>
      <c r="X1053" s="10"/>
      <c r="Y1053" s="50">
        <v>81.601053659135999</v>
      </c>
      <c r="Z1053" s="13">
        <f t="shared" si="45"/>
        <v>80</v>
      </c>
      <c r="AA1053" s="6">
        <v>0.47060500000352712</v>
      </c>
      <c r="AB1053" s="50">
        <v>91.404713816063989</v>
      </c>
      <c r="AC1053" s="10">
        <f t="shared" si="46"/>
        <v>0.37776166666758892</v>
      </c>
      <c r="AD1053" s="10">
        <f t="array" ref="AD1053">STDEVP(IF(($Y$4:$Y$2354=AB1053),$AA$4:$AA$2354,""))</f>
        <v>3.8979328995982943E-2</v>
      </c>
      <c r="AE1053" s="10">
        <f t="array" ref="AE1053">MEDIAN(IF($Y$4:$Y$2354=AB1053,$AA$4:$AA$2354,""))</f>
        <v>0.3538150000007938</v>
      </c>
      <c r="AF1053" s="6"/>
      <c r="AG1053" s="6"/>
      <c r="AH1053" s="10"/>
      <c r="AI1053" s="53"/>
      <c r="AJ1053" s="10"/>
      <c r="AK1053" s="10"/>
    </row>
    <row r="1054" spans="1:37" x14ac:dyDescent="0.15">
      <c r="A1054" s="50"/>
      <c r="B1054" s="12"/>
      <c r="C1054" s="6"/>
      <c r="D1054" s="6"/>
      <c r="E1054" s="6"/>
      <c r="F1054" s="10"/>
      <c r="G1054" s="10"/>
      <c r="H1054" s="10"/>
      <c r="I1054" s="6"/>
      <c r="J1054" s="6"/>
      <c r="K1054" s="10"/>
      <c r="L1054" s="53"/>
      <c r="M1054" s="10"/>
      <c r="N1054" s="10"/>
      <c r="O1054" s="6"/>
      <c r="P1054" s="10"/>
      <c r="Q1054" s="10"/>
      <c r="R1054" s="10"/>
      <c r="S1054" s="6"/>
      <c r="T1054" s="6"/>
      <c r="U1054" s="10"/>
      <c r="V1054" s="53"/>
      <c r="W1054" s="10"/>
      <c r="X1054" s="10"/>
      <c r="Y1054" s="50">
        <v>86.430798001151999</v>
      </c>
      <c r="Z1054" s="13">
        <f t="shared" si="45"/>
        <v>80</v>
      </c>
      <c r="AA1054" s="6">
        <v>0.48242499999910327</v>
      </c>
      <c r="AB1054" s="50">
        <v>91.440756684288004</v>
      </c>
      <c r="AC1054" s="10">
        <f t="shared" si="46"/>
        <v>0.60755125000211585</v>
      </c>
      <c r="AD1054" s="10">
        <f t="array" ref="AD1054">STDEVP(IF(($Y$4:$Y$2354=AB1054),$AA$4:$AA$2354,""))</f>
        <v>0.28522358717302887</v>
      </c>
      <c r="AE1054" s="10">
        <f t="array" ref="AE1054">MEDIAN(IF($Y$4:$Y$2354=AB1054,$AA$4:$AA$2354,""))</f>
        <v>0.64503000000073607</v>
      </c>
      <c r="AF1054" s="6"/>
      <c r="AG1054" s="6"/>
      <c r="AH1054" s="10"/>
      <c r="AI1054" s="53"/>
      <c r="AJ1054" s="10"/>
      <c r="AK1054" s="10"/>
    </row>
    <row r="1055" spans="1:37" x14ac:dyDescent="0.15">
      <c r="A1055" s="50"/>
      <c r="B1055" s="12"/>
      <c r="C1055" s="6"/>
      <c r="D1055" s="6"/>
      <c r="E1055" s="6"/>
      <c r="F1055" s="10"/>
      <c r="G1055" s="10"/>
      <c r="H1055" s="10"/>
      <c r="I1055" s="6"/>
      <c r="J1055" s="6"/>
      <c r="K1055" s="10"/>
      <c r="L1055" s="53"/>
      <c r="M1055" s="10"/>
      <c r="N1055" s="10"/>
      <c r="O1055" s="6"/>
      <c r="P1055" s="10"/>
      <c r="Q1055" s="10"/>
      <c r="R1055" s="10"/>
      <c r="S1055" s="6"/>
      <c r="T1055" s="6"/>
      <c r="U1055" s="10"/>
      <c r="V1055" s="53"/>
      <c r="W1055" s="10"/>
      <c r="X1055" s="10"/>
      <c r="Y1055" s="50">
        <v>87.403955443200005</v>
      </c>
      <c r="Z1055" s="13">
        <f t="shared" si="45"/>
        <v>80</v>
      </c>
      <c r="AA1055" s="6">
        <v>0.48788000000032561</v>
      </c>
      <c r="AB1055" s="50">
        <v>91.512842420735993</v>
      </c>
      <c r="AC1055" s="10">
        <f t="shared" si="46"/>
        <v>0.33928000000514835</v>
      </c>
      <c r="AD1055" s="10">
        <f t="array" ref="AD1055">STDEVP(IF(($Y$4:$Y$2354=AB1055),$AA$4:$AA$2354,""))</f>
        <v>0</v>
      </c>
      <c r="AE1055" s="10">
        <f t="array" ref="AE1055">MEDIAN(IF($Y$4:$Y$2354=AB1055,$AA$4:$AA$2354,""))</f>
        <v>0.33928000000514835</v>
      </c>
      <c r="AF1055" s="6"/>
      <c r="AG1055" s="6"/>
      <c r="AH1055" s="10"/>
      <c r="AI1055" s="53"/>
      <c r="AJ1055" s="10"/>
      <c r="AK1055" s="10"/>
    </row>
    <row r="1056" spans="1:37" x14ac:dyDescent="0.15">
      <c r="A1056" s="50"/>
      <c r="B1056" s="12"/>
      <c r="C1056" s="6"/>
      <c r="D1056" s="6"/>
      <c r="E1056" s="6"/>
      <c r="F1056" s="10"/>
      <c r="G1056" s="10"/>
      <c r="H1056" s="10"/>
      <c r="I1056" s="6"/>
      <c r="J1056" s="6"/>
      <c r="K1056" s="10"/>
      <c r="L1056" s="53"/>
      <c r="M1056" s="10"/>
      <c r="N1056" s="10"/>
      <c r="O1056" s="6"/>
      <c r="P1056" s="10"/>
      <c r="Q1056" s="10"/>
      <c r="R1056" s="10"/>
      <c r="S1056" s="6"/>
      <c r="T1056" s="6"/>
      <c r="U1056" s="10"/>
      <c r="V1056" s="53"/>
      <c r="W1056" s="10"/>
      <c r="X1056" s="10"/>
      <c r="Y1056" s="50">
        <v>88.341070017023995</v>
      </c>
      <c r="Z1056" s="13">
        <f t="shared" si="45"/>
        <v>80</v>
      </c>
      <c r="AA1056" s="6">
        <v>0.49633500000579711</v>
      </c>
      <c r="AB1056" s="50">
        <v>91.548885288959994</v>
      </c>
      <c r="AC1056" s="10">
        <f t="shared" si="46"/>
        <v>0.74621000000584603</v>
      </c>
      <c r="AD1056" s="10">
        <f t="array" ref="AD1056">STDEVP(IF(($Y$4:$Y$2354=AB1056),$AA$4:$AA$2354,""))</f>
        <v>0</v>
      </c>
      <c r="AE1056" s="10">
        <f t="array" ref="AE1056">MEDIAN(IF($Y$4:$Y$2354=AB1056,$AA$4:$AA$2354,""))</f>
        <v>0.74621000000584603</v>
      </c>
      <c r="AF1056" s="6"/>
      <c r="AG1056" s="6"/>
      <c r="AH1056" s="10"/>
      <c r="AI1056" s="53"/>
      <c r="AJ1056" s="10"/>
      <c r="AK1056" s="10"/>
    </row>
    <row r="1057" spans="1:37" x14ac:dyDescent="0.15">
      <c r="A1057" s="50"/>
      <c r="B1057" s="12"/>
      <c r="C1057" s="6"/>
      <c r="D1057" s="6"/>
      <c r="E1057" s="6"/>
      <c r="F1057" s="10"/>
      <c r="G1057" s="10"/>
      <c r="H1057" s="10"/>
      <c r="I1057" s="6"/>
      <c r="J1057" s="6"/>
      <c r="K1057" s="10"/>
      <c r="L1057" s="53"/>
      <c r="M1057" s="10"/>
      <c r="N1057" s="10"/>
      <c r="O1057" s="6"/>
      <c r="P1057" s="10"/>
      <c r="Q1057" s="10"/>
      <c r="R1057" s="10"/>
      <c r="S1057" s="6"/>
      <c r="T1057" s="6"/>
      <c r="U1057" s="10"/>
      <c r="V1057" s="53"/>
      <c r="W1057" s="10"/>
      <c r="X1057" s="10"/>
      <c r="Y1057" s="50">
        <v>89.025884513279991</v>
      </c>
      <c r="Z1057" s="13">
        <f t="shared" si="45"/>
        <v>80</v>
      </c>
      <c r="AA1057" s="6">
        <v>0.48579000000375983</v>
      </c>
      <c r="AB1057" s="50">
        <v>91.584928157183995</v>
      </c>
      <c r="AC1057" s="10">
        <f t="shared" si="46"/>
        <v>0.64152500000463264</v>
      </c>
      <c r="AD1057" s="10">
        <f t="array" ref="AD1057">STDEVP(IF(($Y$4:$Y$2354=AB1057),$AA$4:$AA$2354,""))</f>
        <v>0</v>
      </c>
      <c r="AE1057" s="10">
        <f t="array" ref="AE1057">MEDIAN(IF($Y$4:$Y$2354=AB1057,$AA$4:$AA$2354,""))</f>
        <v>0.64152500000463264</v>
      </c>
      <c r="AF1057" s="6"/>
      <c r="AG1057" s="6"/>
      <c r="AH1057" s="10"/>
      <c r="AI1057" s="53"/>
      <c r="AJ1057" s="10"/>
      <c r="AK1057" s="10"/>
    </row>
    <row r="1058" spans="1:37" x14ac:dyDescent="0.15">
      <c r="A1058" s="50"/>
      <c r="B1058" s="12"/>
      <c r="C1058" s="6"/>
      <c r="D1058" s="6"/>
      <c r="E1058" s="6"/>
      <c r="F1058" s="10"/>
      <c r="G1058" s="10"/>
      <c r="H1058" s="10"/>
      <c r="I1058" s="6"/>
      <c r="J1058" s="6"/>
      <c r="K1058" s="10"/>
      <c r="L1058" s="53"/>
      <c r="M1058" s="10"/>
      <c r="N1058" s="10"/>
      <c r="O1058" s="6"/>
      <c r="P1058" s="10"/>
      <c r="Q1058" s="10"/>
      <c r="R1058" s="10"/>
      <c r="S1058" s="6"/>
      <c r="T1058" s="6"/>
      <c r="U1058" s="10"/>
      <c r="V1058" s="53"/>
      <c r="W1058" s="10"/>
      <c r="X1058" s="10"/>
      <c r="Y1058" s="50">
        <v>90.287384901120006</v>
      </c>
      <c r="Z1058" s="13">
        <f t="shared" si="45"/>
        <v>90</v>
      </c>
      <c r="AA1058" s="6">
        <v>0.49324500000538962</v>
      </c>
      <c r="AB1058" s="50">
        <v>91.620971025407997</v>
      </c>
      <c r="AC1058" s="10">
        <f t="shared" si="46"/>
        <v>0.75584500000019994</v>
      </c>
      <c r="AD1058" s="10">
        <f t="array" ref="AD1058">STDEVP(IF(($Y$4:$Y$2354=AB1058),$AA$4:$AA$2354,""))</f>
        <v>0</v>
      </c>
      <c r="AE1058" s="10">
        <f t="array" ref="AE1058">MEDIAN(IF($Y$4:$Y$2354=AB1058,$AA$4:$AA$2354,""))</f>
        <v>0.75584500000019994</v>
      </c>
      <c r="AF1058" s="6"/>
      <c r="AG1058" s="6"/>
      <c r="AH1058" s="10"/>
      <c r="AI1058" s="53"/>
      <c r="AJ1058" s="10"/>
      <c r="AK1058" s="10"/>
    </row>
    <row r="1059" spans="1:37" x14ac:dyDescent="0.15">
      <c r="A1059" s="50"/>
      <c r="B1059" s="12"/>
      <c r="C1059" s="6"/>
      <c r="D1059" s="6"/>
      <c r="E1059" s="6"/>
      <c r="F1059" s="10"/>
      <c r="G1059" s="10"/>
      <c r="H1059" s="10"/>
      <c r="I1059" s="6"/>
      <c r="J1059" s="6"/>
      <c r="K1059" s="10"/>
      <c r="L1059" s="53"/>
      <c r="M1059" s="10"/>
      <c r="N1059" s="10"/>
      <c r="O1059" s="6"/>
      <c r="P1059" s="10"/>
      <c r="Q1059" s="10"/>
      <c r="R1059" s="10"/>
      <c r="S1059" s="6"/>
      <c r="T1059" s="6"/>
      <c r="U1059" s="10"/>
      <c r="V1059" s="53"/>
      <c r="W1059" s="10"/>
      <c r="X1059" s="10"/>
      <c r="Y1059" s="50">
        <v>90.719899319808007</v>
      </c>
      <c r="Z1059" s="13">
        <f t="shared" si="45"/>
        <v>90</v>
      </c>
      <c r="AA1059" s="6">
        <v>0.48770000000073299</v>
      </c>
      <c r="AB1059" s="50">
        <v>91.729099630079986</v>
      </c>
      <c r="AC1059" s="10">
        <f t="shared" si="46"/>
        <v>0.76411999999880287</v>
      </c>
      <c r="AD1059" s="10">
        <f t="array" ref="AD1059">STDEVP(IF(($Y$4:$Y$2354=AB1059),$AA$4:$AA$2354,""))</f>
        <v>0</v>
      </c>
      <c r="AE1059" s="10">
        <f t="array" ref="AE1059">MEDIAN(IF($Y$4:$Y$2354=AB1059,$AA$4:$AA$2354,""))</f>
        <v>0.76411999999880287</v>
      </c>
      <c r="AF1059" s="6"/>
      <c r="AG1059" s="6"/>
      <c r="AH1059" s="10"/>
      <c r="AI1059" s="53"/>
      <c r="AJ1059" s="10"/>
      <c r="AK1059" s="10"/>
    </row>
    <row r="1060" spans="1:37" x14ac:dyDescent="0.15">
      <c r="A1060" s="50"/>
      <c r="B1060" s="12"/>
      <c r="C1060" s="6"/>
      <c r="D1060" s="6"/>
      <c r="E1060" s="6"/>
      <c r="F1060" s="10"/>
      <c r="G1060" s="10"/>
      <c r="H1060" s="10"/>
      <c r="I1060" s="6"/>
      <c r="J1060" s="6"/>
      <c r="K1060" s="10"/>
      <c r="L1060" s="53"/>
      <c r="M1060" s="10"/>
      <c r="N1060" s="10"/>
      <c r="O1060" s="6"/>
      <c r="P1060" s="10"/>
      <c r="Q1060" s="10"/>
      <c r="R1060" s="10"/>
      <c r="S1060" s="6"/>
      <c r="T1060" s="6"/>
      <c r="U1060" s="10"/>
      <c r="V1060" s="53"/>
      <c r="W1060" s="10"/>
      <c r="X1060" s="10"/>
      <c r="Y1060" s="50">
        <v>92.341828389888008</v>
      </c>
      <c r="Z1060" s="13">
        <f t="shared" si="45"/>
        <v>90</v>
      </c>
      <c r="AA1060" s="6">
        <v>0.55415500000346873</v>
      </c>
      <c r="AB1060" s="50">
        <v>91.801185366527989</v>
      </c>
      <c r="AC1060" s="10">
        <f t="shared" si="46"/>
        <v>0.34936000000341316</v>
      </c>
      <c r="AD1060" s="10">
        <f t="array" ref="AD1060">STDEVP(IF(($Y$4:$Y$2354=AB1060),$AA$4:$AA$2354,""))</f>
        <v>0</v>
      </c>
      <c r="AE1060" s="10">
        <f t="array" ref="AE1060">MEDIAN(IF($Y$4:$Y$2354=AB1060,$AA$4:$AA$2354,""))</f>
        <v>0.34936000000341316</v>
      </c>
      <c r="AF1060" s="6"/>
      <c r="AG1060" s="6"/>
      <c r="AH1060" s="10"/>
      <c r="AI1060" s="53"/>
      <c r="AJ1060" s="10"/>
      <c r="AK1060" s="10"/>
    </row>
    <row r="1061" spans="1:37" x14ac:dyDescent="0.15">
      <c r="A1061" s="50"/>
      <c r="B1061" s="12"/>
      <c r="C1061" s="6"/>
      <c r="D1061" s="6"/>
      <c r="E1061" s="6"/>
      <c r="F1061" s="10"/>
      <c r="G1061" s="10"/>
      <c r="H1061" s="10"/>
      <c r="I1061" s="6"/>
      <c r="J1061" s="6"/>
      <c r="K1061" s="10"/>
      <c r="L1061" s="53"/>
      <c r="M1061" s="10"/>
      <c r="N1061" s="10"/>
      <c r="O1061" s="6"/>
      <c r="P1061" s="10"/>
      <c r="Q1061" s="10"/>
      <c r="R1061" s="10"/>
      <c r="S1061" s="6"/>
      <c r="T1061" s="6"/>
      <c r="U1061" s="10"/>
      <c r="V1061" s="53"/>
      <c r="W1061" s="10"/>
      <c r="X1061" s="10"/>
      <c r="Y1061" s="50">
        <v>93.423114436608003</v>
      </c>
      <c r="Z1061" s="13">
        <f t="shared" si="45"/>
        <v>90</v>
      </c>
      <c r="AA1061" s="6">
        <v>0.55561000000387617</v>
      </c>
      <c r="AB1061" s="50">
        <v>91.837228234752004</v>
      </c>
      <c r="AC1061" s="10">
        <f t="shared" si="46"/>
        <v>0.37227000000102661</v>
      </c>
      <c r="AD1061" s="10">
        <f t="array" ref="AD1061">STDEVP(IF(($Y$4:$Y$2354=AB1061),$AA$4:$AA$2354,""))</f>
        <v>0</v>
      </c>
      <c r="AE1061" s="10">
        <f t="array" ref="AE1061">MEDIAN(IF($Y$4:$Y$2354=AB1061,$AA$4:$AA$2354,""))</f>
        <v>0.37227000000102661</v>
      </c>
      <c r="AF1061" s="6"/>
      <c r="AG1061" s="6"/>
      <c r="AH1061" s="10"/>
      <c r="AI1061" s="53"/>
      <c r="AJ1061" s="10"/>
      <c r="AK1061" s="10"/>
    </row>
    <row r="1062" spans="1:37" x14ac:dyDescent="0.15">
      <c r="A1062" s="50"/>
      <c r="B1062" s="12"/>
      <c r="C1062" s="6"/>
      <c r="D1062" s="6"/>
      <c r="E1062" s="6"/>
      <c r="F1062" s="10"/>
      <c r="G1062" s="10"/>
      <c r="H1062" s="10"/>
      <c r="I1062" s="6"/>
      <c r="J1062" s="6"/>
      <c r="K1062" s="10"/>
      <c r="L1062" s="53"/>
      <c r="M1062" s="10"/>
      <c r="N1062" s="10"/>
      <c r="O1062" s="6"/>
      <c r="P1062" s="10"/>
      <c r="Q1062" s="10"/>
      <c r="R1062" s="10"/>
      <c r="S1062" s="6"/>
      <c r="T1062" s="6"/>
      <c r="U1062" s="10"/>
      <c r="V1062" s="53"/>
      <c r="W1062" s="10"/>
      <c r="X1062" s="10"/>
      <c r="Y1062" s="50">
        <v>94.864829165567997</v>
      </c>
      <c r="Z1062" s="13">
        <f t="shared" si="45"/>
        <v>90</v>
      </c>
      <c r="AA1062" s="6">
        <v>0.55206499999962699</v>
      </c>
      <c r="AB1062" s="50">
        <v>91.873271102975991</v>
      </c>
      <c r="AC1062" s="10">
        <f t="shared" si="46"/>
        <v>0.87065999999986143</v>
      </c>
      <c r="AD1062" s="10">
        <f t="array" ref="AD1062">STDEVP(IF(($Y$4:$Y$2354=AB1062),$AA$4:$AA$2354,""))</f>
        <v>0</v>
      </c>
      <c r="AE1062" s="10">
        <f t="array" ref="AE1062">MEDIAN(IF($Y$4:$Y$2354=AB1062,$AA$4:$AA$2354,""))</f>
        <v>0.87065999999986143</v>
      </c>
      <c r="AF1062" s="6"/>
      <c r="AG1062" s="6"/>
      <c r="AH1062" s="10"/>
      <c r="AI1062" s="53"/>
      <c r="AJ1062" s="10"/>
      <c r="AK1062" s="10"/>
    </row>
    <row r="1063" spans="1:37" x14ac:dyDescent="0.15">
      <c r="A1063" s="50"/>
      <c r="B1063" s="12"/>
      <c r="C1063" s="6"/>
      <c r="D1063" s="6"/>
      <c r="E1063" s="6"/>
      <c r="F1063" s="10"/>
      <c r="G1063" s="10"/>
      <c r="H1063" s="10"/>
      <c r="I1063" s="6"/>
      <c r="J1063" s="6"/>
      <c r="K1063" s="10"/>
      <c r="L1063" s="53"/>
      <c r="M1063" s="10"/>
      <c r="N1063" s="10"/>
      <c r="O1063" s="6"/>
      <c r="P1063" s="10"/>
      <c r="Q1063" s="10"/>
      <c r="R1063" s="10"/>
      <c r="S1063" s="6"/>
      <c r="T1063" s="6"/>
      <c r="U1063" s="10"/>
      <c r="V1063" s="53"/>
      <c r="W1063" s="10"/>
      <c r="X1063" s="10"/>
      <c r="Y1063" s="50">
        <v>96.090286685183997</v>
      </c>
      <c r="Z1063" s="13">
        <f t="shared" si="45"/>
        <v>90</v>
      </c>
      <c r="AA1063" s="6">
        <v>0.55552000000044188</v>
      </c>
      <c r="AB1063" s="50">
        <v>91.909313971199992</v>
      </c>
      <c r="AC1063" s="10">
        <f t="shared" si="46"/>
        <v>0.61542250000049681</v>
      </c>
      <c r="AD1063" s="10">
        <f t="array" ref="AD1063">STDEVP(IF(($Y$4:$Y$2354=AB1063),$AA$4:$AA$2354,""))</f>
        <v>7.0782499999179349E-2</v>
      </c>
      <c r="AE1063" s="10">
        <f t="array" ref="AE1063">MEDIAN(IF($Y$4:$Y$2354=AB1063,$AA$4:$AA$2354,""))</f>
        <v>0.61542250000049681</v>
      </c>
      <c r="AF1063" s="6"/>
      <c r="AG1063" s="6"/>
      <c r="AH1063" s="10"/>
      <c r="AI1063" s="53"/>
      <c r="AJ1063" s="10"/>
      <c r="AK1063" s="10"/>
    </row>
    <row r="1064" spans="1:37" x14ac:dyDescent="0.15">
      <c r="A1064" s="50"/>
      <c r="B1064" s="12"/>
      <c r="C1064" s="6"/>
      <c r="D1064" s="6"/>
      <c r="E1064" s="6"/>
      <c r="F1064" s="10"/>
      <c r="G1064" s="10"/>
      <c r="H1064" s="10"/>
      <c r="I1064" s="6"/>
      <c r="J1064" s="6"/>
      <c r="K1064" s="10"/>
      <c r="L1064" s="53"/>
      <c r="M1064" s="10"/>
      <c r="N1064" s="10"/>
      <c r="O1064" s="6"/>
      <c r="P1064" s="10"/>
      <c r="Q1064" s="10"/>
      <c r="R1064" s="10"/>
      <c r="S1064" s="6"/>
      <c r="T1064" s="6"/>
      <c r="U1064" s="10"/>
      <c r="V1064" s="53"/>
      <c r="W1064" s="10"/>
      <c r="X1064" s="10"/>
      <c r="Y1064" s="50">
        <v>96.666972576768003</v>
      </c>
      <c r="Z1064" s="13">
        <f t="shared" si="45"/>
        <v>90</v>
      </c>
      <c r="AA1064" s="6">
        <v>0.55497500000044186</v>
      </c>
      <c r="AB1064" s="50">
        <v>91.945356839424008</v>
      </c>
      <c r="AC1064" s="10">
        <f t="shared" si="46"/>
        <v>6.2674999998987735E-2</v>
      </c>
      <c r="AD1064" s="10">
        <f t="array" ref="AD1064">STDEVP(IF(($Y$4:$Y$2354=AB1064),$AA$4:$AA$2354,""))</f>
        <v>0</v>
      </c>
      <c r="AE1064" s="10">
        <f t="array" ref="AE1064">MEDIAN(IF($Y$4:$Y$2354=AB1064,$AA$4:$AA$2354,""))</f>
        <v>6.2674999998987735E-2</v>
      </c>
      <c r="AF1064" s="6"/>
      <c r="AG1064" s="6"/>
      <c r="AH1064" s="10"/>
      <c r="AI1064" s="53"/>
      <c r="AJ1064" s="10"/>
      <c r="AK1064" s="10"/>
    </row>
    <row r="1065" spans="1:37" x14ac:dyDescent="0.15">
      <c r="A1065" s="50"/>
      <c r="B1065" s="12"/>
      <c r="C1065" s="6"/>
      <c r="D1065" s="6"/>
      <c r="E1065" s="6"/>
      <c r="F1065" s="10"/>
      <c r="G1065" s="10"/>
      <c r="H1065" s="10"/>
      <c r="I1065" s="6"/>
      <c r="J1065" s="6"/>
      <c r="K1065" s="10"/>
      <c r="L1065" s="53"/>
      <c r="M1065" s="10"/>
      <c r="N1065" s="10"/>
      <c r="O1065" s="6"/>
      <c r="P1065" s="10"/>
      <c r="Q1065" s="10"/>
      <c r="R1065" s="10"/>
      <c r="S1065" s="6"/>
      <c r="T1065" s="6"/>
      <c r="U1065" s="10"/>
      <c r="V1065" s="53"/>
      <c r="W1065" s="10"/>
      <c r="X1065" s="10"/>
      <c r="Y1065" s="50">
        <v>96.666972576768003</v>
      </c>
      <c r="Z1065" s="13">
        <f t="shared" si="45"/>
        <v>90</v>
      </c>
      <c r="AA1065" s="6">
        <v>0.63397500000562235</v>
      </c>
      <c r="AB1065" s="50">
        <v>91.981399707647995</v>
      </c>
      <c r="AC1065" s="10">
        <f t="shared" si="46"/>
        <v>0.69001500000096772</v>
      </c>
      <c r="AD1065" s="10">
        <f t="array" ref="AD1065">STDEVP(IF(($Y$4:$Y$2354=AB1065),$AA$4:$AA$2354,""))</f>
        <v>0</v>
      </c>
      <c r="AE1065" s="10">
        <f t="array" ref="AE1065">MEDIAN(IF($Y$4:$Y$2354=AB1065,$AA$4:$AA$2354,""))</f>
        <v>0.69001500000096772</v>
      </c>
      <c r="AF1065" s="6"/>
      <c r="AG1065" s="6"/>
      <c r="AH1065" s="10"/>
      <c r="AI1065" s="53"/>
      <c r="AJ1065" s="10"/>
      <c r="AK1065" s="10"/>
    </row>
    <row r="1066" spans="1:37" x14ac:dyDescent="0.15">
      <c r="A1066" s="50"/>
      <c r="B1066" s="12"/>
      <c r="C1066" s="6"/>
      <c r="D1066" s="6"/>
      <c r="E1066" s="6"/>
      <c r="F1066" s="10"/>
      <c r="G1066" s="10"/>
      <c r="H1066" s="10"/>
      <c r="I1066" s="6"/>
      <c r="J1066" s="6"/>
      <c r="K1066" s="10"/>
      <c r="L1066" s="53"/>
      <c r="M1066" s="10"/>
      <c r="N1066" s="10"/>
      <c r="O1066" s="6"/>
      <c r="P1066" s="10"/>
      <c r="Q1066" s="10"/>
      <c r="R1066" s="10"/>
      <c r="S1066" s="6"/>
      <c r="T1066" s="6"/>
      <c r="U1066" s="10"/>
      <c r="V1066" s="53"/>
      <c r="W1066" s="10"/>
      <c r="X1066" s="10"/>
      <c r="Y1066" s="50">
        <v>97.315744204799998</v>
      </c>
      <c r="Z1066" s="13">
        <f t="shared" si="45"/>
        <v>90</v>
      </c>
      <c r="AA1066" s="6">
        <v>0.65043000000544771</v>
      </c>
      <c r="AB1066" s="50">
        <v>92.017442575871996</v>
      </c>
      <c r="AC1066" s="10">
        <f t="shared" si="46"/>
        <v>0.35172500000422802</v>
      </c>
      <c r="AD1066" s="10">
        <f t="array" ref="AD1066">STDEVP(IF(($Y$4:$Y$2354=AB1066),$AA$4:$AA$2354,""))</f>
        <v>0</v>
      </c>
      <c r="AE1066" s="10">
        <f t="array" ref="AE1066">MEDIAN(IF($Y$4:$Y$2354=AB1066,$AA$4:$AA$2354,""))</f>
        <v>0.35172500000422802</v>
      </c>
      <c r="AF1066" s="6"/>
      <c r="AG1066" s="6"/>
      <c r="AH1066" s="10"/>
      <c r="AI1066" s="53"/>
      <c r="AJ1066" s="10"/>
      <c r="AK1066" s="10"/>
    </row>
    <row r="1067" spans="1:37" x14ac:dyDescent="0.15">
      <c r="A1067" s="50"/>
      <c r="B1067" s="12"/>
      <c r="C1067" s="6"/>
      <c r="D1067" s="6"/>
      <c r="E1067" s="6"/>
      <c r="F1067" s="10"/>
      <c r="G1067" s="10"/>
      <c r="H1067" s="10"/>
      <c r="I1067" s="6"/>
      <c r="J1067" s="6"/>
      <c r="K1067" s="10"/>
      <c r="L1067" s="53"/>
      <c r="M1067" s="10"/>
      <c r="N1067" s="10"/>
      <c r="O1067" s="6"/>
      <c r="P1067" s="10"/>
      <c r="Q1067" s="10"/>
      <c r="R1067" s="10"/>
      <c r="S1067" s="6"/>
      <c r="T1067" s="6"/>
      <c r="U1067" s="10"/>
      <c r="V1067" s="53"/>
      <c r="W1067" s="10"/>
      <c r="X1067" s="10"/>
      <c r="Y1067" s="50">
        <v>97.820344359936001</v>
      </c>
      <c r="Z1067" s="13">
        <f t="shared" si="45"/>
        <v>90</v>
      </c>
      <c r="AA1067" s="6">
        <v>0.64688500000119853</v>
      </c>
      <c r="AB1067" s="50">
        <v>92.089528312319999</v>
      </c>
      <c r="AC1067" s="10">
        <f t="shared" si="46"/>
        <v>0.15553500000340281</v>
      </c>
      <c r="AD1067" s="10">
        <f t="array" ref="AD1067">STDEVP(IF(($Y$4:$Y$2354=AB1067),$AA$4:$AA$2354,""))</f>
        <v>0</v>
      </c>
      <c r="AE1067" s="10">
        <f t="array" ref="AE1067">MEDIAN(IF($Y$4:$Y$2354=AB1067,$AA$4:$AA$2354,""))</f>
        <v>0.15553500000340281</v>
      </c>
      <c r="AF1067" s="6"/>
      <c r="AG1067" s="6"/>
      <c r="AH1067" s="10"/>
      <c r="AI1067" s="53"/>
      <c r="AJ1067" s="10"/>
      <c r="AK1067" s="10"/>
    </row>
    <row r="1068" spans="1:37" x14ac:dyDescent="0.15">
      <c r="A1068" s="50"/>
      <c r="B1068" s="12"/>
      <c r="C1068" s="6"/>
      <c r="D1068" s="6"/>
      <c r="E1068" s="6"/>
      <c r="F1068" s="10"/>
      <c r="G1068" s="10"/>
      <c r="H1068" s="10"/>
      <c r="I1068" s="6"/>
      <c r="J1068" s="6"/>
      <c r="K1068" s="10"/>
      <c r="L1068" s="53"/>
      <c r="M1068" s="10"/>
      <c r="N1068" s="10"/>
      <c r="O1068" s="6"/>
      <c r="P1068" s="10"/>
      <c r="Q1068" s="10"/>
      <c r="R1068" s="10"/>
      <c r="S1068" s="6"/>
      <c r="T1068" s="6"/>
      <c r="U1068" s="10"/>
      <c r="V1068" s="53"/>
      <c r="W1068" s="10"/>
      <c r="X1068" s="10"/>
      <c r="Y1068" s="50">
        <v>97.964515832832006</v>
      </c>
      <c r="Z1068" s="13">
        <f t="shared" si="45"/>
        <v>90</v>
      </c>
      <c r="AA1068" s="6">
        <v>0.62734000000096568</v>
      </c>
      <c r="AB1068" s="50">
        <v>92.125571180543986</v>
      </c>
      <c r="AC1068" s="10">
        <f t="shared" si="46"/>
        <v>0.85231000000421586</v>
      </c>
      <c r="AD1068" s="10">
        <f t="array" ref="AD1068">STDEVP(IF(($Y$4:$Y$2354=AB1068),$AA$4:$AA$2354,""))</f>
        <v>0</v>
      </c>
      <c r="AE1068" s="10">
        <f t="array" ref="AE1068">MEDIAN(IF($Y$4:$Y$2354=AB1068,$AA$4:$AA$2354,""))</f>
        <v>0.85231000000421586</v>
      </c>
      <c r="AF1068" s="6"/>
      <c r="AG1068" s="6"/>
      <c r="AH1068" s="10"/>
      <c r="AI1068" s="53"/>
      <c r="AJ1068" s="10"/>
      <c r="AK1068" s="10"/>
    </row>
    <row r="1069" spans="1:37" x14ac:dyDescent="0.15">
      <c r="A1069" s="50"/>
      <c r="B1069" s="12"/>
      <c r="C1069" s="6"/>
      <c r="D1069" s="6"/>
      <c r="E1069" s="6"/>
      <c r="F1069" s="10"/>
      <c r="G1069" s="10"/>
      <c r="H1069" s="10"/>
      <c r="I1069" s="6"/>
      <c r="J1069" s="6"/>
      <c r="K1069" s="10"/>
      <c r="L1069" s="53"/>
      <c r="M1069" s="10"/>
      <c r="N1069" s="10"/>
      <c r="O1069" s="6"/>
      <c r="P1069" s="10"/>
      <c r="Q1069" s="10"/>
      <c r="R1069" s="10"/>
      <c r="S1069" s="6"/>
      <c r="T1069" s="6"/>
      <c r="U1069" s="10"/>
      <c r="V1069" s="53"/>
      <c r="W1069" s="10"/>
      <c r="X1069" s="10"/>
      <c r="Y1069" s="50">
        <v>96.811144049663994</v>
      </c>
      <c r="Z1069" s="13">
        <f t="shared" si="45"/>
        <v>90</v>
      </c>
      <c r="AA1069" s="6">
        <v>0.63579499999916123</v>
      </c>
      <c r="AB1069" s="50">
        <v>92.161614048768001</v>
      </c>
      <c r="AC1069" s="10">
        <f t="shared" si="46"/>
        <v>0.5069250000050316</v>
      </c>
      <c r="AD1069" s="10">
        <f t="array" ref="AD1069">STDEVP(IF(($Y$4:$Y$2354=AB1069),$AA$4:$AA$2354,""))</f>
        <v>0</v>
      </c>
      <c r="AE1069" s="10">
        <f t="array" ref="AE1069">MEDIAN(IF($Y$4:$Y$2354=AB1069,$AA$4:$AA$2354,""))</f>
        <v>0.5069250000050316</v>
      </c>
      <c r="AF1069" s="6"/>
      <c r="AG1069" s="6"/>
      <c r="AH1069" s="10"/>
      <c r="AI1069" s="53"/>
      <c r="AJ1069" s="10"/>
      <c r="AK1069" s="10"/>
    </row>
    <row r="1070" spans="1:37" x14ac:dyDescent="0.15">
      <c r="A1070" s="50"/>
      <c r="B1070" s="12"/>
      <c r="C1070" s="6"/>
      <c r="D1070" s="6"/>
      <c r="E1070" s="6"/>
      <c r="F1070" s="10"/>
      <c r="G1070" s="10"/>
      <c r="H1070" s="10"/>
      <c r="I1070" s="6"/>
      <c r="J1070" s="6"/>
      <c r="K1070" s="10"/>
      <c r="L1070" s="53"/>
      <c r="M1070" s="10"/>
      <c r="N1070" s="10"/>
      <c r="O1070" s="6"/>
      <c r="P1070" s="10"/>
      <c r="Q1070" s="10"/>
      <c r="R1070" s="10"/>
      <c r="S1070" s="6"/>
      <c r="T1070" s="6"/>
      <c r="U1070" s="10"/>
      <c r="V1070" s="53"/>
      <c r="W1070" s="10"/>
      <c r="X1070" s="10"/>
      <c r="Y1070" s="50">
        <v>96.378629630975993</v>
      </c>
      <c r="Z1070" s="13">
        <f t="shared" si="45"/>
        <v>90</v>
      </c>
      <c r="AA1070" s="6">
        <v>0.63425000000259546</v>
      </c>
      <c r="AB1070" s="50">
        <v>92.269742653440005</v>
      </c>
      <c r="AC1070" s="10">
        <f t="shared" si="46"/>
        <v>0.7108550000000029</v>
      </c>
      <c r="AD1070" s="10">
        <f t="array" ref="AD1070">STDEVP(IF(($Y$4:$Y$2354=AB1070),$AA$4:$AA$2354,""))</f>
        <v>4.572000000101184E-2</v>
      </c>
      <c r="AE1070" s="10">
        <f t="array" ref="AE1070">MEDIAN(IF($Y$4:$Y$2354=AB1070,$AA$4:$AA$2354,""))</f>
        <v>0.7108550000000029</v>
      </c>
      <c r="AF1070" s="6"/>
      <c r="AG1070" s="6"/>
      <c r="AH1070" s="10"/>
      <c r="AI1070" s="53"/>
      <c r="AJ1070" s="10"/>
      <c r="AK1070" s="10"/>
    </row>
    <row r="1071" spans="1:37" x14ac:dyDescent="0.15">
      <c r="A1071" s="50"/>
      <c r="B1071" s="12"/>
      <c r="C1071" s="6"/>
      <c r="D1071" s="6"/>
      <c r="E1071" s="6"/>
      <c r="F1071" s="10"/>
      <c r="G1071" s="10"/>
      <c r="H1071" s="10"/>
      <c r="I1071" s="6"/>
      <c r="J1071" s="6"/>
      <c r="K1071" s="10"/>
      <c r="L1071" s="53"/>
      <c r="M1071" s="10"/>
      <c r="N1071" s="10"/>
      <c r="O1071" s="6"/>
      <c r="P1071" s="10"/>
      <c r="Q1071" s="10"/>
      <c r="R1071" s="10"/>
      <c r="S1071" s="6"/>
      <c r="T1071" s="6"/>
      <c r="U1071" s="10"/>
      <c r="V1071" s="53"/>
      <c r="W1071" s="10"/>
      <c r="X1071" s="10"/>
      <c r="Y1071" s="50">
        <v>95.585686530048008</v>
      </c>
      <c r="Z1071" s="13">
        <f t="shared" si="45"/>
        <v>90</v>
      </c>
      <c r="AA1071" s="6">
        <v>0.6357050000030029</v>
      </c>
      <c r="AB1071" s="50">
        <v>92.305785521663992</v>
      </c>
      <c r="AC1071" s="10">
        <f t="shared" si="46"/>
        <v>0.33698666666811583</v>
      </c>
      <c r="AD1071" s="10">
        <f t="array" ref="AD1071">STDEVP(IF(($Y$4:$Y$2354=AB1071),$AA$4:$AA$2354,""))</f>
        <v>0.26982519135247057</v>
      </c>
      <c r="AE1071" s="10">
        <f t="array" ref="AE1071">MEDIAN(IF($Y$4:$Y$2354=AB1071,$AA$4:$AA$2354,""))</f>
        <v>0.24227000000113241</v>
      </c>
      <c r="AF1071" s="6"/>
      <c r="AG1071" s="6"/>
      <c r="AH1071" s="10"/>
      <c r="AI1071" s="53"/>
      <c r="AJ1071" s="10"/>
      <c r="AK1071" s="10"/>
    </row>
    <row r="1072" spans="1:37" x14ac:dyDescent="0.15">
      <c r="A1072" s="50"/>
      <c r="B1072" s="12"/>
      <c r="C1072" s="6"/>
      <c r="D1072" s="6"/>
      <c r="E1072" s="6"/>
      <c r="F1072" s="10"/>
      <c r="G1072" s="10"/>
      <c r="H1072" s="10"/>
      <c r="I1072" s="6"/>
      <c r="J1072" s="6"/>
      <c r="K1072" s="10"/>
      <c r="L1072" s="53"/>
      <c r="M1072" s="10"/>
      <c r="N1072" s="10"/>
      <c r="O1072" s="6"/>
      <c r="P1072" s="10"/>
      <c r="Q1072" s="10"/>
      <c r="R1072" s="10"/>
      <c r="S1072" s="6"/>
      <c r="T1072" s="6"/>
      <c r="U1072" s="10"/>
      <c r="V1072" s="53"/>
      <c r="W1072" s="10"/>
      <c r="X1072" s="10"/>
      <c r="Y1072" s="50">
        <v>94.432314746879996</v>
      </c>
      <c r="Z1072" s="13">
        <f t="shared" si="45"/>
        <v>90</v>
      </c>
      <c r="AA1072" s="6">
        <v>0.63516000000300288</v>
      </c>
      <c r="AB1072" s="50">
        <v>92.341828389888008</v>
      </c>
      <c r="AC1072" s="10">
        <f t="shared" si="46"/>
        <v>0.55415500000346873</v>
      </c>
      <c r="AD1072" s="10">
        <f t="array" ref="AD1072">STDEVP(IF(($Y$4:$Y$2354=AB1072),$AA$4:$AA$2354,""))</f>
        <v>0</v>
      </c>
      <c r="AE1072" s="10">
        <f t="array" ref="AE1072">MEDIAN(IF($Y$4:$Y$2354=AB1072,$AA$4:$AA$2354,""))</f>
        <v>0.55415500000346873</v>
      </c>
      <c r="AF1072" s="6"/>
      <c r="AG1072" s="6"/>
      <c r="AH1072" s="10"/>
      <c r="AI1072" s="53"/>
      <c r="AJ1072" s="10"/>
      <c r="AK1072" s="10"/>
    </row>
    <row r="1073" spans="1:37" x14ac:dyDescent="0.15">
      <c r="A1073" s="50"/>
      <c r="B1073" s="12"/>
      <c r="C1073" s="6"/>
      <c r="D1073" s="6"/>
      <c r="E1073" s="6"/>
      <c r="F1073" s="10"/>
      <c r="G1073" s="10"/>
      <c r="H1073" s="10"/>
      <c r="I1073" s="6"/>
      <c r="J1073" s="6"/>
      <c r="K1073" s="10"/>
      <c r="L1073" s="53"/>
      <c r="M1073" s="10"/>
      <c r="N1073" s="10"/>
      <c r="O1073" s="6"/>
      <c r="P1073" s="10"/>
      <c r="Q1073" s="10"/>
      <c r="R1073" s="10"/>
      <c r="S1073" s="6"/>
      <c r="T1073" s="6"/>
      <c r="U1073" s="10"/>
      <c r="V1073" s="53"/>
      <c r="W1073" s="10"/>
      <c r="X1073" s="10"/>
      <c r="Y1073" s="50">
        <v>93.423114436608003</v>
      </c>
      <c r="Z1073" s="13">
        <f t="shared" si="45"/>
        <v>90</v>
      </c>
      <c r="AA1073" s="6">
        <v>0.62361500000439984</v>
      </c>
      <c r="AB1073" s="50">
        <v>92.449956994559997</v>
      </c>
      <c r="AC1073" s="10">
        <f t="shared" si="46"/>
        <v>0.35918000000585781</v>
      </c>
      <c r="AD1073" s="10">
        <f t="array" ref="AD1073">STDEVP(IF(($Y$4:$Y$2354=AB1073),$AA$4:$AA$2354,""))</f>
        <v>0</v>
      </c>
      <c r="AE1073" s="10">
        <f t="array" ref="AE1073">MEDIAN(IF($Y$4:$Y$2354=AB1073,$AA$4:$AA$2354,""))</f>
        <v>0.35918000000585781</v>
      </c>
      <c r="AF1073" s="6"/>
      <c r="AG1073" s="6"/>
      <c r="AH1073" s="10"/>
      <c r="AI1073" s="53"/>
      <c r="AJ1073" s="10"/>
      <c r="AK1073" s="10"/>
    </row>
    <row r="1074" spans="1:37" x14ac:dyDescent="0.15">
      <c r="A1074" s="50"/>
      <c r="B1074" s="12"/>
      <c r="C1074" s="6"/>
      <c r="D1074" s="6"/>
      <c r="E1074" s="6"/>
      <c r="F1074" s="10"/>
      <c r="G1074" s="10"/>
      <c r="H1074" s="10"/>
      <c r="I1074" s="6"/>
      <c r="J1074" s="6"/>
      <c r="K1074" s="10"/>
      <c r="L1074" s="53"/>
      <c r="M1074" s="10"/>
      <c r="N1074" s="10"/>
      <c r="O1074" s="6"/>
      <c r="P1074" s="10"/>
      <c r="Q1074" s="10"/>
      <c r="R1074" s="10"/>
      <c r="S1074" s="6"/>
      <c r="T1074" s="6"/>
      <c r="U1074" s="10"/>
      <c r="V1074" s="53"/>
      <c r="W1074" s="10"/>
      <c r="X1074" s="10"/>
      <c r="Y1074" s="50">
        <v>92.810385676799996</v>
      </c>
      <c r="Z1074" s="13">
        <f t="shared" si="45"/>
        <v>90</v>
      </c>
      <c r="AA1074" s="6">
        <v>0.63306999999916114</v>
      </c>
      <c r="AB1074" s="50">
        <v>92.485999862783999</v>
      </c>
      <c r="AC1074" s="10">
        <f t="shared" si="46"/>
        <v>0.5639250000017173</v>
      </c>
      <c r="AD1074" s="10">
        <f t="array" ref="AD1074">STDEVP(IF(($Y$4:$Y$2354=AB1074),$AA$4:$AA$2354,""))</f>
        <v>0.39107090056213684</v>
      </c>
      <c r="AE1074" s="10">
        <f t="array" ref="AE1074">MEDIAN(IF($Y$4:$Y$2354=AB1074,$AA$4:$AA$2354,""))</f>
        <v>0.83094500000316818</v>
      </c>
      <c r="AF1074" s="6"/>
      <c r="AG1074" s="6"/>
      <c r="AH1074" s="10"/>
      <c r="AI1074" s="53"/>
      <c r="AJ1074" s="10"/>
      <c r="AK1074" s="10"/>
    </row>
    <row r="1075" spans="1:37" x14ac:dyDescent="0.15">
      <c r="A1075" s="50"/>
      <c r="B1075" s="12"/>
      <c r="C1075" s="6"/>
      <c r="D1075" s="6"/>
      <c r="E1075" s="6"/>
      <c r="F1075" s="10"/>
      <c r="G1075" s="10"/>
      <c r="H1075" s="10"/>
      <c r="I1075" s="6"/>
      <c r="J1075" s="6"/>
      <c r="K1075" s="10"/>
      <c r="L1075" s="53"/>
      <c r="M1075" s="10"/>
      <c r="N1075" s="10"/>
      <c r="O1075" s="6"/>
      <c r="P1075" s="10"/>
      <c r="Q1075" s="10"/>
      <c r="R1075" s="10"/>
      <c r="S1075" s="6"/>
      <c r="T1075" s="6"/>
      <c r="U1075" s="10"/>
      <c r="V1075" s="53"/>
      <c r="W1075" s="10"/>
      <c r="X1075" s="10"/>
      <c r="Y1075" s="50">
        <v>91.584928157183995</v>
      </c>
      <c r="Z1075" s="13">
        <f t="shared" si="45"/>
        <v>90</v>
      </c>
      <c r="AA1075" s="6">
        <v>0.64152500000463264</v>
      </c>
      <c r="AB1075" s="50">
        <v>92.522042731008014</v>
      </c>
      <c r="AC1075" s="10">
        <f t="shared" si="46"/>
        <v>0.72939000000561327</v>
      </c>
      <c r="AD1075" s="10">
        <f t="array" ref="AD1075">STDEVP(IF(($Y$4:$Y$2354=AB1075),$AA$4:$AA$2354,""))</f>
        <v>0.11300999999999933</v>
      </c>
      <c r="AE1075" s="10">
        <f t="array" ref="AE1075">MEDIAN(IF($Y$4:$Y$2354=AB1075,$AA$4:$AA$2354,""))</f>
        <v>0.72939000000561327</v>
      </c>
      <c r="AF1075" s="6"/>
      <c r="AG1075" s="6"/>
      <c r="AH1075" s="10"/>
      <c r="AI1075" s="53"/>
      <c r="AJ1075" s="10"/>
      <c r="AK1075" s="10"/>
    </row>
    <row r="1076" spans="1:37" x14ac:dyDescent="0.15">
      <c r="A1076" s="50"/>
      <c r="B1076" s="12"/>
      <c r="C1076" s="6"/>
      <c r="D1076" s="6"/>
      <c r="E1076" s="6"/>
      <c r="F1076" s="10"/>
      <c r="G1076" s="10"/>
      <c r="H1076" s="10"/>
      <c r="I1076" s="6"/>
      <c r="J1076" s="6"/>
      <c r="K1076" s="10"/>
      <c r="L1076" s="53"/>
      <c r="M1076" s="10"/>
      <c r="N1076" s="10"/>
      <c r="O1076" s="6"/>
      <c r="P1076" s="10"/>
      <c r="Q1076" s="10"/>
      <c r="R1076" s="10"/>
      <c r="S1076" s="6"/>
      <c r="T1076" s="6"/>
      <c r="U1076" s="10"/>
      <c r="V1076" s="53"/>
      <c r="W1076" s="10"/>
      <c r="X1076" s="10"/>
      <c r="Y1076" s="50">
        <v>90.143213428224001</v>
      </c>
      <c r="Z1076" s="13">
        <f t="shared" si="45"/>
        <v>90</v>
      </c>
      <c r="AA1076" s="6">
        <v>0.63898000000422517</v>
      </c>
      <c r="AB1076" s="50">
        <v>92.558085599232001</v>
      </c>
      <c r="AC1076" s="10">
        <f t="shared" si="46"/>
        <v>0.37390500000102667</v>
      </c>
      <c r="AD1076" s="10">
        <f t="array" ref="AD1076">STDEVP(IF(($Y$4:$Y$2354=AB1076),$AA$4:$AA$2354,""))</f>
        <v>0</v>
      </c>
      <c r="AE1076" s="10">
        <f t="array" ref="AE1076">MEDIAN(IF($Y$4:$Y$2354=AB1076,$AA$4:$AA$2354,""))</f>
        <v>0.37390500000102667</v>
      </c>
      <c r="AF1076" s="6"/>
      <c r="AG1076" s="6"/>
      <c r="AH1076" s="10"/>
      <c r="AI1076" s="53"/>
      <c r="AJ1076" s="10"/>
      <c r="AK1076" s="10"/>
    </row>
    <row r="1077" spans="1:37" x14ac:dyDescent="0.15">
      <c r="A1077" s="50"/>
      <c r="B1077" s="12"/>
      <c r="C1077" s="6"/>
      <c r="D1077" s="6"/>
      <c r="E1077" s="6"/>
      <c r="F1077" s="10"/>
      <c r="G1077" s="10"/>
      <c r="H1077" s="10"/>
      <c r="I1077" s="6"/>
      <c r="J1077" s="6"/>
      <c r="K1077" s="10"/>
      <c r="L1077" s="53"/>
      <c r="M1077" s="10"/>
      <c r="N1077" s="10"/>
      <c r="O1077" s="6"/>
      <c r="P1077" s="10"/>
      <c r="Q1077" s="10"/>
      <c r="R1077" s="10"/>
      <c r="S1077" s="6"/>
      <c r="T1077" s="6"/>
      <c r="U1077" s="10"/>
      <c r="V1077" s="53"/>
      <c r="W1077" s="10"/>
      <c r="X1077" s="10"/>
      <c r="Y1077" s="50">
        <v>87.584169784319997</v>
      </c>
      <c r="Z1077" s="13">
        <f t="shared" si="45"/>
        <v>80</v>
      </c>
      <c r="AA1077" s="6">
        <v>0.63843500000422515</v>
      </c>
      <c r="AB1077" s="50">
        <v>92.594128467456002</v>
      </c>
      <c r="AC1077" s="10">
        <f t="shared" si="46"/>
        <v>0.51770250000344309</v>
      </c>
      <c r="AD1077" s="10">
        <f t="array" ref="AD1077">STDEVP(IF(($Y$4:$Y$2354=AB1077),$AA$4:$AA$2354,""))</f>
        <v>0.45727249999851566</v>
      </c>
      <c r="AE1077" s="10">
        <f t="array" ref="AE1077">MEDIAN(IF($Y$4:$Y$2354=AB1077,$AA$4:$AA$2354,""))</f>
        <v>0.51770250000344309</v>
      </c>
      <c r="AF1077" s="6"/>
      <c r="AG1077" s="6"/>
      <c r="AH1077" s="10"/>
      <c r="AI1077" s="53"/>
      <c r="AJ1077" s="10"/>
      <c r="AK1077" s="10"/>
    </row>
    <row r="1078" spans="1:37" x14ac:dyDescent="0.15">
      <c r="A1078" s="50"/>
      <c r="B1078" s="12"/>
      <c r="C1078" s="6"/>
      <c r="D1078" s="6"/>
      <c r="E1078" s="6"/>
      <c r="F1078" s="10"/>
      <c r="G1078" s="10"/>
      <c r="H1078" s="10"/>
      <c r="I1078" s="6"/>
      <c r="J1078" s="6"/>
      <c r="K1078" s="10"/>
      <c r="L1078" s="53"/>
      <c r="M1078" s="10"/>
      <c r="N1078" s="10"/>
      <c r="O1078" s="6"/>
      <c r="P1078" s="10"/>
      <c r="Q1078" s="10"/>
      <c r="R1078" s="10"/>
      <c r="S1078" s="6"/>
      <c r="T1078" s="6"/>
      <c r="U1078" s="10"/>
      <c r="V1078" s="53"/>
      <c r="W1078" s="10"/>
      <c r="X1078" s="10"/>
      <c r="Y1078" s="50">
        <v>85.782026373120004</v>
      </c>
      <c r="Z1078" s="13">
        <f t="shared" si="45"/>
        <v>80</v>
      </c>
      <c r="AA1078" s="6">
        <v>0.63389000000341023</v>
      </c>
      <c r="AB1078" s="50">
        <v>92.630171335680004</v>
      </c>
      <c r="AC1078" s="10">
        <f t="shared" si="46"/>
        <v>0.69961000000448381</v>
      </c>
      <c r="AD1078" s="10">
        <f t="array" ref="AD1078">STDEVP(IF(($Y$4:$Y$2354=AB1078),$AA$4:$AA$2354,""))</f>
        <v>0.15542499999973219</v>
      </c>
      <c r="AE1078" s="10">
        <f t="array" ref="AE1078">MEDIAN(IF($Y$4:$Y$2354=AB1078,$AA$4:$AA$2354,""))</f>
        <v>0.69961000000448381</v>
      </c>
      <c r="AF1078" s="6"/>
      <c r="AG1078" s="6"/>
      <c r="AH1078" s="10"/>
      <c r="AI1078" s="53"/>
      <c r="AJ1078" s="10"/>
      <c r="AK1078" s="10"/>
    </row>
    <row r="1079" spans="1:37" x14ac:dyDescent="0.15">
      <c r="A1079" s="50"/>
      <c r="B1079" s="12"/>
      <c r="C1079" s="6"/>
      <c r="D1079" s="6"/>
      <c r="E1079" s="6"/>
      <c r="F1079" s="10"/>
      <c r="G1079" s="10"/>
      <c r="H1079" s="10"/>
      <c r="I1079" s="6"/>
      <c r="J1079" s="6"/>
      <c r="K1079" s="10"/>
      <c r="L1079" s="53"/>
      <c r="M1079" s="10"/>
      <c r="N1079" s="10"/>
      <c r="O1079" s="6"/>
      <c r="P1079" s="10"/>
      <c r="Q1079" s="10"/>
      <c r="R1079" s="10"/>
      <c r="S1079" s="6"/>
      <c r="T1079" s="6"/>
      <c r="U1079" s="10"/>
      <c r="V1079" s="53"/>
      <c r="W1079" s="10"/>
      <c r="X1079" s="10"/>
      <c r="Y1079" s="50">
        <v>83.403197070336006</v>
      </c>
      <c r="Z1079" s="13">
        <f t="shared" si="45"/>
        <v>80</v>
      </c>
      <c r="AA1079" s="6">
        <v>0.71634500000212964</v>
      </c>
      <c r="AB1079" s="50">
        <v>92.738299940352007</v>
      </c>
      <c r="AC1079" s="10">
        <f t="shared" si="46"/>
        <v>0.8425800000052055</v>
      </c>
      <c r="AD1079" s="10">
        <f t="array" ref="AD1079">STDEVP(IF(($Y$4:$Y$2354=AB1079),$AA$4:$AA$2354,""))</f>
        <v>0</v>
      </c>
      <c r="AE1079" s="10">
        <f t="array" ref="AE1079">MEDIAN(IF($Y$4:$Y$2354=AB1079,$AA$4:$AA$2354,""))</f>
        <v>0.8425800000052055</v>
      </c>
      <c r="AF1079" s="6"/>
      <c r="AG1079" s="6"/>
      <c r="AH1079" s="10"/>
      <c r="AI1079" s="53"/>
      <c r="AJ1079" s="10"/>
      <c r="AK1079" s="10"/>
    </row>
    <row r="1080" spans="1:37" x14ac:dyDescent="0.15">
      <c r="A1080" s="50"/>
      <c r="B1080" s="12"/>
      <c r="C1080" s="6"/>
      <c r="D1080" s="6"/>
      <c r="E1080" s="6"/>
      <c r="F1080" s="10"/>
      <c r="G1080" s="10"/>
      <c r="H1080" s="10"/>
      <c r="I1080" s="6"/>
      <c r="J1080" s="6"/>
      <c r="K1080" s="10"/>
      <c r="L1080" s="53"/>
      <c r="M1080" s="10"/>
      <c r="N1080" s="10"/>
      <c r="O1080" s="6"/>
      <c r="P1080" s="10"/>
      <c r="Q1080" s="10"/>
      <c r="R1080" s="10"/>
      <c r="S1080" s="6"/>
      <c r="T1080" s="6"/>
      <c r="U1080" s="10"/>
      <c r="V1080" s="53"/>
      <c r="W1080" s="10"/>
      <c r="X1080" s="10"/>
      <c r="Y1080" s="50">
        <v>81.240624976896001</v>
      </c>
      <c r="Z1080" s="13">
        <f t="shared" si="45"/>
        <v>80</v>
      </c>
      <c r="AA1080" s="6">
        <v>0.70580000000009235</v>
      </c>
      <c r="AB1080" s="50">
        <v>92.774342808575994</v>
      </c>
      <c r="AC1080" s="10">
        <f t="shared" si="46"/>
        <v>5.5310000000792225E-2</v>
      </c>
      <c r="AD1080" s="10">
        <f t="array" ref="AD1080">STDEVP(IF(($Y$4:$Y$2354=AB1080),$AA$4:$AA$2354,""))</f>
        <v>0</v>
      </c>
      <c r="AE1080" s="10">
        <f t="array" ref="AE1080">MEDIAN(IF($Y$4:$Y$2354=AB1080,$AA$4:$AA$2354,""))</f>
        <v>5.5310000000792225E-2</v>
      </c>
      <c r="AF1080" s="6"/>
      <c r="AG1080" s="6"/>
      <c r="AH1080" s="10"/>
      <c r="AI1080" s="53"/>
      <c r="AJ1080" s="10"/>
      <c r="AK1080" s="10"/>
    </row>
    <row r="1081" spans="1:37" x14ac:dyDescent="0.15">
      <c r="A1081" s="50"/>
      <c r="B1081" s="12"/>
      <c r="C1081" s="6"/>
      <c r="D1081" s="6"/>
      <c r="E1081" s="6"/>
      <c r="F1081" s="10"/>
      <c r="G1081" s="10"/>
      <c r="H1081" s="10"/>
      <c r="I1081" s="6"/>
      <c r="J1081" s="6"/>
      <c r="K1081" s="10"/>
      <c r="L1081" s="53"/>
      <c r="M1081" s="10"/>
      <c r="N1081" s="10"/>
      <c r="O1081" s="6"/>
      <c r="P1081" s="10"/>
      <c r="Q1081" s="10"/>
      <c r="R1081" s="10"/>
      <c r="S1081" s="6"/>
      <c r="T1081" s="6"/>
      <c r="U1081" s="10"/>
      <c r="V1081" s="53"/>
      <c r="W1081" s="10"/>
      <c r="X1081" s="10"/>
      <c r="Y1081" s="50">
        <v>79.438481565695994</v>
      </c>
      <c r="Z1081" s="13">
        <f t="shared" si="45"/>
        <v>70</v>
      </c>
      <c r="AA1081" s="6">
        <v>0.70225500000311913</v>
      </c>
      <c r="AB1081" s="50">
        <v>92.810385676799996</v>
      </c>
      <c r="AC1081" s="10">
        <f t="shared" si="46"/>
        <v>0.54197750000122669</v>
      </c>
      <c r="AD1081" s="10">
        <f t="array" ref="AD1081">STDEVP(IF(($Y$4:$Y$2354=AB1081),$AA$4:$AA$2354,""))</f>
        <v>0.27402973954560683</v>
      </c>
      <c r="AE1081" s="10">
        <f t="array" ref="AE1081">MEDIAN(IF($Y$4:$Y$2354=AB1081,$AA$4:$AA$2354,""))</f>
        <v>0.673497500000792</v>
      </c>
      <c r="AF1081" s="6"/>
      <c r="AG1081" s="6"/>
      <c r="AH1081" s="10"/>
      <c r="AI1081" s="53"/>
      <c r="AJ1081" s="10"/>
      <c r="AK1081" s="10"/>
    </row>
    <row r="1082" spans="1:37" x14ac:dyDescent="0.15">
      <c r="A1082" s="50"/>
      <c r="B1082" s="12"/>
      <c r="C1082" s="6"/>
      <c r="D1082" s="6"/>
      <c r="E1082" s="6"/>
      <c r="F1082" s="10"/>
      <c r="G1082" s="10"/>
      <c r="H1082" s="10"/>
      <c r="I1082" s="6"/>
      <c r="J1082" s="6"/>
      <c r="K1082" s="10"/>
      <c r="L1082" s="53"/>
      <c r="M1082" s="10"/>
      <c r="N1082" s="10"/>
      <c r="O1082" s="6"/>
      <c r="P1082" s="10"/>
      <c r="Q1082" s="10"/>
      <c r="R1082" s="10"/>
      <c r="S1082" s="6"/>
      <c r="T1082" s="6"/>
      <c r="U1082" s="10"/>
      <c r="V1082" s="53"/>
      <c r="W1082" s="10"/>
      <c r="X1082" s="10"/>
      <c r="Y1082" s="50">
        <v>78.285109782527996</v>
      </c>
      <c r="Z1082" s="13">
        <f t="shared" si="45"/>
        <v>70</v>
      </c>
      <c r="AA1082" s="6">
        <v>0.6937100000014893</v>
      </c>
      <c r="AB1082" s="50">
        <v>92.846428545024011</v>
      </c>
      <c r="AC1082" s="10">
        <f t="shared" si="46"/>
        <v>0.59783500000194656</v>
      </c>
      <c r="AD1082" s="10">
        <f t="array" ref="AD1082">STDEVP(IF(($Y$4:$Y$2354=AB1082),$AA$4:$AA$2354,""))</f>
        <v>0</v>
      </c>
      <c r="AE1082" s="10">
        <f t="array" ref="AE1082">MEDIAN(IF($Y$4:$Y$2354=AB1082,$AA$4:$AA$2354,""))</f>
        <v>0.59783500000194656</v>
      </c>
      <c r="AF1082" s="6"/>
      <c r="AG1082" s="6"/>
      <c r="AH1082" s="10"/>
      <c r="AI1082" s="53"/>
      <c r="AJ1082" s="10"/>
      <c r="AK1082" s="10"/>
    </row>
    <row r="1083" spans="1:37" x14ac:dyDescent="0.15">
      <c r="A1083" s="50"/>
      <c r="B1083" s="12"/>
      <c r="C1083" s="6"/>
      <c r="D1083" s="6"/>
      <c r="E1083" s="6"/>
      <c r="F1083" s="10"/>
      <c r="G1083" s="10"/>
      <c r="H1083" s="10"/>
      <c r="I1083" s="6"/>
      <c r="J1083" s="6"/>
      <c r="K1083" s="10"/>
      <c r="L1083" s="53"/>
      <c r="M1083" s="10"/>
      <c r="N1083" s="10"/>
      <c r="O1083" s="6"/>
      <c r="P1083" s="10"/>
      <c r="Q1083" s="10"/>
      <c r="R1083" s="10"/>
      <c r="S1083" s="6"/>
      <c r="T1083" s="6"/>
      <c r="U1083" s="10"/>
      <c r="V1083" s="53"/>
      <c r="W1083" s="10"/>
      <c r="X1083" s="10"/>
      <c r="Y1083" s="50">
        <v>76.951523658240006</v>
      </c>
      <c r="Z1083" s="13">
        <f t="shared" si="45"/>
        <v>70</v>
      </c>
      <c r="AA1083" s="6">
        <v>0.69516500000189674</v>
      </c>
      <c r="AB1083" s="50">
        <v>92.882471413247998</v>
      </c>
      <c r="AC1083" s="10">
        <f t="shared" si="46"/>
        <v>0.24260749999933784</v>
      </c>
      <c r="AD1083" s="10">
        <f t="array" ref="AD1083">STDEVP(IF(($Y$4:$Y$2354=AB1083),$AA$4:$AA$2354,""))</f>
        <v>0.19202750000017532</v>
      </c>
      <c r="AE1083" s="10">
        <f t="array" ref="AE1083">MEDIAN(IF($Y$4:$Y$2354=AB1083,$AA$4:$AA$2354,""))</f>
        <v>0.24260749999933784</v>
      </c>
      <c r="AF1083" s="6"/>
      <c r="AG1083" s="6"/>
      <c r="AH1083" s="10"/>
      <c r="AI1083" s="53"/>
      <c r="AJ1083" s="10"/>
      <c r="AK1083" s="10"/>
    </row>
    <row r="1084" spans="1:37" x14ac:dyDescent="0.15">
      <c r="A1084" s="50"/>
      <c r="B1084" s="12"/>
      <c r="C1084" s="6"/>
      <c r="D1084" s="6"/>
      <c r="E1084" s="6"/>
      <c r="F1084" s="10"/>
      <c r="G1084" s="10"/>
      <c r="H1084" s="10"/>
      <c r="I1084" s="6"/>
      <c r="J1084" s="6"/>
      <c r="K1084" s="10"/>
      <c r="L1084" s="53"/>
      <c r="M1084" s="10"/>
      <c r="N1084" s="10"/>
      <c r="O1084" s="6"/>
      <c r="P1084" s="10"/>
      <c r="Q1084" s="10"/>
      <c r="R1084" s="10"/>
      <c r="S1084" s="6"/>
      <c r="T1084" s="6"/>
      <c r="U1084" s="10"/>
      <c r="V1084" s="53"/>
      <c r="W1084" s="10"/>
      <c r="X1084" s="10"/>
      <c r="Y1084" s="50">
        <v>76.951523658240006</v>
      </c>
      <c r="Z1084" s="13">
        <f t="shared" si="45"/>
        <v>70</v>
      </c>
      <c r="AA1084" s="6">
        <v>0.78116500000486533</v>
      </c>
      <c r="AB1084" s="50">
        <v>92.918514281472014</v>
      </c>
      <c r="AC1084" s="10">
        <f t="shared" si="46"/>
        <v>0.72078333333579581</v>
      </c>
      <c r="AD1084" s="10">
        <f t="array" ref="AD1084">STDEVP(IF(($Y$4:$Y$2354=AB1084),$AA$4:$AA$2354,""))</f>
        <v>5.3045439848813151E-2</v>
      </c>
      <c r="AE1084" s="10">
        <f t="array" ref="AE1084">MEDIAN(IF($Y$4:$Y$2354=AB1084,$AA$4:$AA$2354,""))</f>
        <v>0.70438000000422729</v>
      </c>
      <c r="AF1084" s="6"/>
      <c r="AG1084" s="6"/>
      <c r="AH1084" s="10"/>
      <c r="AI1084" s="53"/>
      <c r="AJ1084" s="10"/>
      <c r="AK1084" s="10"/>
    </row>
    <row r="1085" spans="1:37" x14ac:dyDescent="0.15">
      <c r="A1085" s="50"/>
      <c r="B1085" s="12"/>
      <c r="C1085" s="6"/>
      <c r="D1085" s="6"/>
      <c r="E1085" s="6"/>
      <c r="F1085" s="10"/>
      <c r="G1085" s="10"/>
      <c r="H1085" s="10"/>
      <c r="I1085" s="6"/>
      <c r="J1085" s="6"/>
      <c r="K1085" s="10"/>
      <c r="L1085" s="53"/>
      <c r="M1085" s="10"/>
      <c r="N1085" s="10"/>
      <c r="O1085" s="6"/>
      <c r="P1085" s="10"/>
      <c r="Q1085" s="10"/>
      <c r="R1085" s="10"/>
      <c r="S1085" s="6"/>
      <c r="T1085" s="6"/>
      <c r="U1085" s="10"/>
      <c r="V1085" s="53"/>
      <c r="W1085" s="10"/>
      <c r="X1085" s="10"/>
      <c r="Y1085" s="50">
        <v>76.663180712447996</v>
      </c>
      <c r="Z1085" s="13">
        <f t="shared" si="45"/>
        <v>70</v>
      </c>
      <c r="AA1085" s="6">
        <v>0.79162000000346833</v>
      </c>
      <c r="AB1085" s="50">
        <v>92.954557149696001</v>
      </c>
      <c r="AC1085" s="10">
        <f t="shared" si="46"/>
        <v>0.69620833333586152</v>
      </c>
      <c r="AD1085" s="10">
        <f t="array" ref="AD1085">STDEVP(IF(($Y$4:$Y$2354=AB1085),$AA$4:$AA$2354,""))</f>
        <v>9.4434740105082335E-2</v>
      </c>
      <c r="AE1085" s="10">
        <f t="array" ref="AE1085">MEDIAN(IF($Y$4:$Y$2354=AB1085,$AA$4:$AA$2354,""))</f>
        <v>0.66875000000328511</v>
      </c>
      <c r="AF1085" s="6"/>
      <c r="AG1085" s="6"/>
      <c r="AH1085" s="10"/>
      <c r="AI1085" s="53"/>
      <c r="AJ1085" s="10"/>
      <c r="AK1085" s="10"/>
    </row>
    <row r="1086" spans="1:37" x14ac:dyDescent="0.15">
      <c r="A1086" s="50"/>
      <c r="B1086" s="12"/>
      <c r="C1086" s="6"/>
      <c r="D1086" s="6"/>
      <c r="E1086" s="6"/>
      <c r="F1086" s="10"/>
      <c r="G1086" s="10"/>
      <c r="H1086" s="10"/>
      <c r="I1086" s="6"/>
      <c r="J1086" s="6"/>
      <c r="K1086" s="10"/>
      <c r="L1086" s="53"/>
      <c r="M1086" s="10"/>
      <c r="N1086" s="10"/>
      <c r="O1086" s="6"/>
      <c r="P1086" s="10"/>
      <c r="Q1086" s="10"/>
      <c r="R1086" s="10"/>
      <c r="S1086" s="6"/>
      <c r="T1086" s="6"/>
      <c r="U1086" s="10"/>
      <c r="V1086" s="53"/>
      <c r="W1086" s="10"/>
      <c r="X1086" s="10"/>
      <c r="Y1086" s="50">
        <v>76.266709161983997</v>
      </c>
      <c r="Z1086" s="13">
        <f t="shared" si="45"/>
        <v>70</v>
      </c>
      <c r="AA1086" s="6">
        <v>0.79707500000469067</v>
      </c>
      <c r="AB1086" s="50">
        <v>93.062685754368005</v>
      </c>
      <c r="AC1086" s="10">
        <f t="shared" si="46"/>
        <v>0.33545000000399527</v>
      </c>
      <c r="AD1086" s="10">
        <f t="array" ref="AD1086">STDEVP(IF(($Y$4:$Y$2354=AB1086),$AA$4:$AA$2354,""))</f>
        <v>0</v>
      </c>
      <c r="AE1086" s="10">
        <f t="array" ref="AE1086">MEDIAN(IF($Y$4:$Y$2354=AB1086,$AA$4:$AA$2354,""))</f>
        <v>0.33545000000399527</v>
      </c>
      <c r="AF1086" s="6"/>
      <c r="AG1086" s="6"/>
      <c r="AH1086" s="10"/>
      <c r="AI1086" s="53"/>
      <c r="AJ1086" s="10"/>
      <c r="AK1086" s="10"/>
    </row>
    <row r="1087" spans="1:37" x14ac:dyDescent="0.15">
      <c r="A1087" s="50"/>
      <c r="B1087" s="12"/>
      <c r="C1087" s="6"/>
      <c r="D1087" s="6"/>
      <c r="E1087" s="6"/>
      <c r="F1087" s="10"/>
      <c r="G1087" s="10"/>
      <c r="H1087" s="10"/>
      <c r="I1087" s="6"/>
      <c r="J1087" s="6"/>
      <c r="K1087" s="10"/>
      <c r="L1087" s="53"/>
      <c r="M1087" s="10"/>
      <c r="N1087" s="10"/>
      <c r="O1087" s="6"/>
      <c r="P1087" s="10"/>
      <c r="Q1087" s="10"/>
      <c r="R1087" s="10"/>
      <c r="S1087" s="6"/>
      <c r="T1087" s="6"/>
      <c r="U1087" s="10"/>
      <c r="V1087" s="53"/>
      <c r="W1087" s="10"/>
      <c r="X1087" s="10"/>
      <c r="Y1087" s="50">
        <v>75.870237611520011</v>
      </c>
      <c r="Z1087" s="13">
        <f t="shared" si="45"/>
        <v>70</v>
      </c>
      <c r="AA1087" s="6">
        <v>0.79653000000469065</v>
      </c>
      <c r="AB1087" s="50">
        <v>93.170814359040008</v>
      </c>
      <c r="AC1087" s="10">
        <f t="shared" si="46"/>
        <v>5.2855000003819042E-2</v>
      </c>
      <c r="AD1087" s="10">
        <f t="array" ref="AD1087">STDEVP(IF(($Y$4:$Y$2354=AB1087),$AA$4:$AA$2354,""))</f>
        <v>0</v>
      </c>
      <c r="AE1087" s="10">
        <f t="array" ref="AE1087">MEDIAN(IF($Y$4:$Y$2354=AB1087,$AA$4:$AA$2354,""))</f>
        <v>5.2855000003819042E-2</v>
      </c>
      <c r="AF1087" s="6"/>
      <c r="AG1087" s="6"/>
      <c r="AH1087" s="10"/>
      <c r="AI1087" s="53"/>
      <c r="AJ1087" s="10"/>
      <c r="AK1087" s="10"/>
    </row>
    <row r="1088" spans="1:37" x14ac:dyDescent="0.15">
      <c r="A1088" s="50"/>
      <c r="B1088" s="12"/>
      <c r="C1088" s="6"/>
      <c r="D1088" s="6"/>
      <c r="E1088" s="6"/>
      <c r="F1088" s="10"/>
      <c r="G1088" s="10"/>
      <c r="H1088" s="10"/>
      <c r="I1088" s="6"/>
      <c r="J1088" s="6"/>
      <c r="K1088" s="10"/>
      <c r="L1088" s="53"/>
      <c r="M1088" s="10"/>
      <c r="N1088" s="10"/>
      <c r="O1088" s="6"/>
      <c r="P1088" s="10"/>
      <c r="Q1088" s="10"/>
      <c r="R1088" s="10"/>
      <c r="S1088" s="6"/>
      <c r="T1088" s="6"/>
      <c r="U1088" s="10"/>
      <c r="V1088" s="53"/>
      <c r="W1088" s="10"/>
      <c r="X1088" s="10"/>
      <c r="Y1088" s="50">
        <v>75.906280479743998</v>
      </c>
      <c r="Z1088" s="13">
        <f t="shared" si="45"/>
        <v>70</v>
      </c>
      <c r="AA1088" s="6">
        <v>0.78498499999881166</v>
      </c>
      <c r="AB1088" s="50">
        <v>93.206857227263995</v>
      </c>
      <c r="AC1088" s="10">
        <f t="shared" si="46"/>
        <v>0.58274900000353802</v>
      </c>
      <c r="AD1088" s="10">
        <f t="array" ref="AD1088">STDEVP(IF(($Y$4:$Y$2354=AB1088),$AA$4:$AA$2354,""))</f>
        <v>0.30184458867841207</v>
      </c>
      <c r="AE1088" s="10">
        <f t="array" ref="AE1088">MEDIAN(IF($Y$4:$Y$2354=AB1088,$AA$4:$AA$2354,""))</f>
        <v>0.78920500000498373</v>
      </c>
      <c r="AF1088" s="6"/>
      <c r="AG1088" s="6"/>
      <c r="AH1088" s="10"/>
      <c r="AI1088" s="53"/>
      <c r="AJ1088" s="10"/>
      <c r="AK1088" s="10"/>
    </row>
    <row r="1089" spans="1:37" x14ac:dyDescent="0.15">
      <c r="A1089" s="50"/>
      <c r="B1089" s="12"/>
      <c r="C1089" s="6"/>
      <c r="D1089" s="6"/>
      <c r="E1089" s="6"/>
      <c r="F1089" s="10"/>
      <c r="G1089" s="10"/>
      <c r="H1089" s="10"/>
      <c r="I1089" s="6"/>
      <c r="J1089" s="6"/>
      <c r="K1089" s="10"/>
      <c r="L1089" s="53"/>
      <c r="M1089" s="10"/>
      <c r="N1089" s="10"/>
      <c r="O1089" s="6"/>
      <c r="P1089" s="10"/>
      <c r="Q1089" s="10"/>
      <c r="R1089" s="10"/>
      <c r="S1089" s="6"/>
      <c r="T1089" s="6"/>
      <c r="U1089" s="10"/>
      <c r="V1089" s="53"/>
      <c r="W1089" s="10"/>
      <c r="X1089" s="10"/>
      <c r="Y1089" s="50">
        <v>74.392480014336002</v>
      </c>
      <c r="Z1089" s="13">
        <f t="shared" si="45"/>
        <v>70</v>
      </c>
      <c r="AA1089" s="6">
        <v>0.78244000000568015</v>
      </c>
      <c r="AB1089" s="50">
        <v>93.242900095487997</v>
      </c>
      <c r="AC1089" s="10">
        <f t="shared" si="46"/>
        <v>0.79880500000118926</v>
      </c>
      <c r="AD1089" s="10">
        <f t="array" ref="AD1089">STDEVP(IF(($Y$4:$Y$2354=AB1089),$AA$4:$AA$2354,""))</f>
        <v>4.3499999999767169E-2</v>
      </c>
      <c r="AE1089" s="10">
        <f t="array" ref="AE1089">MEDIAN(IF($Y$4:$Y$2354=AB1089,$AA$4:$AA$2354,""))</f>
        <v>0.79880500000118926</v>
      </c>
      <c r="AF1089" s="6"/>
      <c r="AG1089" s="6"/>
      <c r="AH1089" s="10"/>
      <c r="AI1089" s="53"/>
      <c r="AJ1089" s="10"/>
      <c r="AK1089" s="10"/>
    </row>
    <row r="1090" spans="1:37" x14ac:dyDescent="0.15">
      <c r="A1090" s="50"/>
      <c r="B1090" s="12"/>
      <c r="C1090" s="6"/>
      <c r="D1090" s="6"/>
      <c r="E1090" s="6"/>
      <c r="F1090" s="10"/>
      <c r="G1090" s="10"/>
      <c r="H1090" s="10"/>
      <c r="I1090" s="6"/>
      <c r="J1090" s="6"/>
      <c r="K1090" s="10"/>
      <c r="L1090" s="53"/>
      <c r="M1090" s="10"/>
      <c r="N1090" s="10"/>
      <c r="O1090" s="6"/>
      <c r="P1090" s="10"/>
      <c r="Q1090" s="10"/>
      <c r="R1090" s="10"/>
      <c r="S1090" s="6"/>
      <c r="T1090" s="6"/>
      <c r="U1090" s="10"/>
      <c r="V1090" s="53"/>
      <c r="W1090" s="10"/>
      <c r="X1090" s="10"/>
      <c r="Y1090" s="50">
        <v>73.02285102182401</v>
      </c>
      <c r="Z1090" s="13">
        <f t="shared" si="45"/>
        <v>70</v>
      </c>
      <c r="AA1090" s="6">
        <v>0.78389499999881163</v>
      </c>
      <c r="AB1090" s="50">
        <v>93.278942963711998</v>
      </c>
      <c r="AC1090" s="10">
        <f t="shared" si="46"/>
        <v>7.7340000001318465E-2</v>
      </c>
      <c r="AD1090" s="10">
        <f t="array" ref="AD1090">STDEVP(IF(($Y$4:$Y$2354=AB1090),$AA$4:$AA$2354,""))</f>
        <v>0</v>
      </c>
      <c r="AE1090" s="10">
        <f t="array" ref="AE1090">MEDIAN(IF($Y$4:$Y$2354=AB1090,$AA$4:$AA$2354,""))</f>
        <v>7.7340000001318465E-2</v>
      </c>
      <c r="AF1090" s="6"/>
      <c r="AG1090" s="6"/>
      <c r="AH1090" s="10"/>
      <c r="AI1090" s="53"/>
      <c r="AJ1090" s="10"/>
      <c r="AK1090" s="10"/>
    </row>
    <row r="1091" spans="1:37" x14ac:dyDescent="0.15">
      <c r="A1091" s="50"/>
      <c r="B1091" s="12"/>
      <c r="C1091" s="6"/>
      <c r="D1091" s="6"/>
      <c r="E1091" s="6"/>
      <c r="F1091" s="10"/>
      <c r="G1091" s="10"/>
      <c r="H1091" s="10"/>
      <c r="I1091" s="6"/>
      <c r="J1091" s="6"/>
      <c r="K1091" s="10"/>
      <c r="L1091" s="53"/>
      <c r="M1091" s="10"/>
      <c r="N1091" s="10"/>
      <c r="O1091" s="6"/>
      <c r="P1091" s="10"/>
      <c r="Q1091" s="10"/>
      <c r="R1091" s="10"/>
      <c r="S1091" s="6"/>
      <c r="T1091" s="6"/>
      <c r="U1091" s="10"/>
      <c r="V1091" s="53"/>
      <c r="W1091" s="10"/>
      <c r="X1091" s="10"/>
      <c r="Y1091" s="50">
        <v>72.013650711552003</v>
      </c>
      <c r="Z1091" s="13">
        <f t="shared" si="45"/>
        <v>70</v>
      </c>
      <c r="AA1091" s="6">
        <v>0.78334999999881161</v>
      </c>
      <c r="AB1091" s="50">
        <v>93.314985831935999</v>
      </c>
      <c r="AC1091" s="10">
        <f t="shared" si="46"/>
        <v>0.53473000000271442</v>
      </c>
      <c r="AD1091" s="10">
        <f t="array" ref="AD1091">STDEVP(IF(($Y$4:$Y$2354=AB1091),$AA$4:$AA$2354,""))</f>
        <v>0</v>
      </c>
      <c r="AE1091" s="10">
        <f t="array" ref="AE1091">MEDIAN(IF($Y$4:$Y$2354=AB1091,$AA$4:$AA$2354,""))</f>
        <v>0.53473000000271442</v>
      </c>
      <c r="AF1091" s="6"/>
      <c r="AG1091" s="6"/>
      <c r="AH1091" s="10"/>
      <c r="AI1091" s="53"/>
      <c r="AJ1091" s="10"/>
      <c r="AK1091" s="10"/>
    </row>
    <row r="1092" spans="1:37" x14ac:dyDescent="0.15">
      <c r="A1092" s="50"/>
      <c r="B1092" s="12"/>
      <c r="C1092" s="6"/>
      <c r="D1092" s="6"/>
      <c r="E1092" s="6"/>
      <c r="F1092" s="10"/>
      <c r="G1092" s="10"/>
      <c r="H1092" s="10"/>
      <c r="I1092" s="6"/>
      <c r="J1092" s="6"/>
      <c r="K1092" s="10"/>
      <c r="L1092" s="53"/>
      <c r="M1092" s="10"/>
      <c r="N1092" s="10"/>
      <c r="O1092" s="6"/>
      <c r="P1092" s="10"/>
      <c r="Q1092" s="10"/>
      <c r="R1092" s="10"/>
      <c r="S1092" s="6"/>
      <c r="T1092" s="6"/>
      <c r="U1092" s="10"/>
      <c r="V1092" s="53"/>
      <c r="W1092" s="10"/>
      <c r="X1092" s="10"/>
      <c r="Y1092" s="50">
        <v>69.526692804095987</v>
      </c>
      <c r="Z1092" s="13">
        <f t="shared" si="45"/>
        <v>60</v>
      </c>
      <c r="AA1092" s="6">
        <v>0.78480499999921904</v>
      </c>
      <c r="AB1092" s="50">
        <v>93.351028700160001</v>
      </c>
      <c r="AC1092" s="10">
        <f t="shared" si="46"/>
        <v>0.59829000000578825</v>
      </c>
      <c r="AD1092" s="10">
        <f t="array" ref="AD1092">STDEVP(IF(($Y$4:$Y$2354=AB1092),$AA$4:$AA$2354,""))</f>
        <v>0</v>
      </c>
      <c r="AE1092" s="10">
        <f t="array" ref="AE1092">MEDIAN(IF($Y$4:$Y$2354=AB1092,$AA$4:$AA$2354,""))</f>
        <v>0.59829000000578825</v>
      </c>
      <c r="AF1092" s="6"/>
      <c r="AG1092" s="6"/>
      <c r="AH1092" s="10"/>
      <c r="AI1092" s="53"/>
      <c r="AJ1092" s="10"/>
      <c r="AK1092" s="10"/>
    </row>
    <row r="1093" spans="1:37" x14ac:dyDescent="0.15">
      <c r="A1093" s="50"/>
      <c r="B1093" s="12"/>
      <c r="C1093" s="6"/>
      <c r="D1093" s="6"/>
      <c r="E1093" s="6"/>
      <c r="F1093" s="10"/>
      <c r="G1093" s="10"/>
      <c r="H1093" s="10"/>
      <c r="I1093" s="6"/>
      <c r="J1093" s="6"/>
      <c r="K1093" s="10"/>
      <c r="L1093" s="53"/>
      <c r="M1093" s="10"/>
      <c r="N1093" s="10"/>
      <c r="O1093" s="6"/>
      <c r="P1093" s="10"/>
      <c r="Q1093" s="10"/>
      <c r="R1093" s="10"/>
      <c r="S1093" s="6"/>
      <c r="T1093" s="6"/>
      <c r="U1093" s="10"/>
      <c r="V1093" s="53"/>
      <c r="W1093" s="10"/>
      <c r="X1093" s="10"/>
      <c r="Y1093" s="50">
        <v>67.147863501311988</v>
      </c>
      <c r="Z1093" s="13">
        <f t="shared" ref="Z1093:Z1156" si="47">ROUNDDOWN(Y1093/10,0)*10</f>
        <v>60</v>
      </c>
      <c r="AA1093" s="6">
        <v>0.77826000000527262</v>
      </c>
      <c r="AB1093" s="50">
        <v>93.423114436608003</v>
      </c>
      <c r="AC1093" s="10">
        <f t="shared" ref="AC1093:AC1156" si="48">AVERAGEIF($Y$4:$Y$2354,AB1093,$AA$4:$AA$2354)</f>
        <v>0.58961250000413801</v>
      </c>
      <c r="AD1093" s="10">
        <f t="array" ref="AD1093">STDEVP(IF(($Y$4:$Y$2354=AB1093),$AA$4:$AA$2354,""))</f>
        <v>3.4002500000261837E-2</v>
      </c>
      <c r="AE1093" s="10">
        <f t="array" ref="AE1093">MEDIAN(IF($Y$4:$Y$2354=AB1093,$AA$4:$AA$2354,""))</f>
        <v>0.58961250000413801</v>
      </c>
      <c r="AF1093" s="6"/>
      <c r="AG1093" s="6"/>
      <c r="AH1093" s="10"/>
      <c r="AI1093" s="53"/>
      <c r="AJ1093" s="10"/>
      <c r="AK1093" s="10"/>
    </row>
    <row r="1094" spans="1:37" x14ac:dyDescent="0.15">
      <c r="A1094" s="50"/>
      <c r="B1094" s="12"/>
      <c r="C1094" s="6"/>
      <c r="D1094" s="6"/>
      <c r="E1094" s="6"/>
      <c r="F1094" s="10"/>
      <c r="G1094" s="10"/>
      <c r="H1094" s="10"/>
      <c r="I1094" s="6"/>
      <c r="J1094" s="6"/>
      <c r="K1094" s="10"/>
      <c r="L1094" s="53"/>
      <c r="M1094" s="10"/>
      <c r="N1094" s="10"/>
      <c r="O1094" s="6"/>
      <c r="P1094" s="10"/>
      <c r="Q1094" s="10"/>
      <c r="R1094" s="10"/>
      <c r="S1094" s="6"/>
      <c r="T1094" s="6"/>
      <c r="U1094" s="10"/>
      <c r="V1094" s="53"/>
      <c r="W1094" s="10"/>
      <c r="X1094" s="10"/>
      <c r="Y1094" s="50">
        <v>64.552776989183997</v>
      </c>
      <c r="Z1094" s="13">
        <f t="shared" si="47"/>
        <v>60</v>
      </c>
      <c r="AA1094" s="6">
        <v>0.78371499999921901</v>
      </c>
      <c r="AB1094" s="50">
        <v>93.45915730483199</v>
      </c>
      <c r="AC1094" s="10">
        <f t="shared" si="48"/>
        <v>0.71281166666789864</v>
      </c>
      <c r="AD1094" s="10">
        <f t="array" ref="AD1094">STDEVP(IF(($Y$4:$Y$2354=AB1094),$AA$4:$AA$2354,""))</f>
        <v>8.2808367566408844E-2</v>
      </c>
      <c r="AE1094" s="10">
        <f t="array" ref="AE1094">MEDIAN(IF($Y$4:$Y$2354=AB1094,$AA$4:$AA$2354,""))</f>
        <v>0.748850000003634</v>
      </c>
      <c r="AF1094" s="6"/>
      <c r="AG1094" s="6"/>
      <c r="AH1094" s="10"/>
      <c r="AI1094" s="53"/>
      <c r="AJ1094" s="10"/>
      <c r="AK1094" s="10"/>
    </row>
    <row r="1095" spans="1:37" x14ac:dyDescent="0.15">
      <c r="A1095" s="50"/>
      <c r="B1095" s="12"/>
      <c r="C1095" s="6"/>
      <c r="D1095" s="6"/>
      <c r="E1095" s="6"/>
      <c r="F1095" s="10"/>
      <c r="G1095" s="10"/>
      <c r="H1095" s="10"/>
      <c r="I1095" s="6"/>
      <c r="J1095" s="6"/>
      <c r="K1095" s="10"/>
      <c r="L1095" s="53"/>
      <c r="M1095" s="10"/>
      <c r="N1095" s="10"/>
      <c r="O1095" s="6"/>
      <c r="P1095" s="10"/>
      <c r="Q1095" s="10"/>
      <c r="R1095" s="10"/>
      <c r="S1095" s="6"/>
      <c r="T1095" s="6"/>
      <c r="U1095" s="10"/>
      <c r="V1095" s="53"/>
      <c r="W1095" s="10"/>
      <c r="X1095" s="10"/>
      <c r="Y1095" s="50">
        <v>62.894805050879995</v>
      </c>
      <c r="Z1095" s="13">
        <f t="shared" si="47"/>
        <v>60</v>
      </c>
      <c r="AA1095" s="6">
        <v>0.77917000000568004</v>
      </c>
      <c r="AB1095" s="50">
        <v>93.495200173055991</v>
      </c>
      <c r="AC1095" s="10">
        <f t="shared" si="48"/>
        <v>0.46454500000219068</v>
      </c>
      <c r="AD1095" s="10">
        <f t="array" ref="AD1095">STDEVP(IF(($Y$4:$Y$2354=AB1095),$AA$4:$AA$2354,""))</f>
        <v>0</v>
      </c>
      <c r="AE1095" s="10">
        <f t="array" ref="AE1095">MEDIAN(IF($Y$4:$Y$2354=AB1095,$AA$4:$AA$2354,""))</f>
        <v>0.46454500000219068</v>
      </c>
      <c r="AF1095" s="6"/>
      <c r="AG1095" s="6"/>
      <c r="AH1095" s="10"/>
      <c r="AI1095" s="53"/>
      <c r="AJ1095" s="10"/>
      <c r="AK1095" s="10"/>
    </row>
    <row r="1096" spans="1:37" x14ac:dyDescent="0.15">
      <c r="A1096" s="50"/>
      <c r="B1096" s="12"/>
      <c r="C1096" s="6"/>
      <c r="D1096" s="6"/>
      <c r="E1096" s="6"/>
      <c r="F1096" s="10"/>
      <c r="G1096" s="10"/>
      <c r="H1096" s="10"/>
      <c r="I1096" s="6"/>
      <c r="J1096" s="6"/>
      <c r="K1096" s="10"/>
      <c r="L1096" s="53"/>
      <c r="M1096" s="10"/>
      <c r="N1096" s="10"/>
      <c r="O1096" s="6"/>
      <c r="P1096" s="10"/>
      <c r="Q1096" s="10"/>
      <c r="R1096" s="10"/>
      <c r="S1096" s="6"/>
      <c r="T1096" s="6"/>
      <c r="U1096" s="10"/>
      <c r="V1096" s="53"/>
      <c r="W1096" s="10"/>
      <c r="X1096" s="10"/>
      <c r="Y1096" s="50">
        <v>61.020575903232</v>
      </c>
      <c r="Z1096" s="13">
        <f t="shared" si="47"/>
        <v>60</v>
      </c>
      <c r="AA1096" s="6">
        <v>0.77762500000183832</v>
      </c>
      <c r="AB1096" s="50">
        <v>93.531243041279993</v>
      </c>
      <c r="AC1096" s="10">
        <f t="shared" si="48"/>
        <v>0.24381500000497414</v>
      </c>
      <c r="AD1096" s="10">
        <f t="array" ref="AD1096">STDEVP(IF(($Y$4:$Y$2354=AB1096),$AA$4:$AA$2354,""))</f>
        <v>0</v>
      </c>
      <c r="AE1096" s="10">
        <f t="array" ref="AE1096">MEDIAN(IF($Y$4:$Y$2354=AB1096,$AA$4:$AA$2354,""))</f>
        <v>0.24381500000497414</v>
      </c>
      <c r="AF1096" s="6"/>
      <c r="AG1096" s="6"/>
      <c r="AH1096" s="10"/>
      <c r="AI1096" s="53"/>
      <c r="AJ1096" s="10"/>
      <c r="AK1096" s="10"/>
    </row>
    <row r="1097" spans="1:37" x14ac:dyDescent="0.15">
      <c r="A1097" s="50"/>
      <c r="B1097" s="12"/>
      <c r="C1097" s="6"/>
      <c r="D1097" s="6"/>
      <c r="E1097" s="6"/>
      <c r="F1097" s="10"/>
      <c r="G1097" s="10"/>
      <c r="H1097" s="10"/>
      <c r="I1097" s="6"/>
      <c r="J1097" s="6"/>
      <c r="K1097" s="10"/>
      <c r="L1097" s="53"/>
      <c r="M1097" s="10"/>
      <c r="N1097" s="10"/>
      <c r="O1097" s="6"/>
      <c r="P1097" s="10"/>
      <c r="Q1097" s="10"/>
      <c r="R1097" s="10"/>
      <c r="S1097" s="6"/>
      <c r="T1097" s="6"/>
      <c r="U1097" s="10"/>
      <c r="V1097" s="53"/>
      <c r="W1097" s="10"/>
      <c r="X1097" s="10"/>
      <c r="Y1097" s="50">
        <v>59.254475360256002</v>
      </c>
      <c r="Z1097" s="13">
        <f t="shared" si="47"/>
        <v>50</v>
      </c>
      <c r="AA1097" s="6">
        <v>0.77608000000527255</v>
      </c>
      <c r="AB1097" s="50">
        <v>93.603328777727995</v>
      </c>
      <c r="AC1097" s="10">
        <f t="shared" si="48"/>
        <v>5.5945000004226531E-2</v>
      </c>
      <c r="AD1097" s="10">
        <f t="array" ref="AD1097">STDEVP(IF(($Y$4:$Y$2354=AB1097),$AA$4:$AA$2354,""))</f>
        <v>0</v>
      </c>
      <c r="AE1097" s="10">
        <f t="array" ref="AE1097">MEDIAN(IF($Y$4:$Y$2354=AB1097,$AA$4:$AA$2354,""))</f>
        <v>5.5945000004226531E-2</v>
      </c>
      <c r="AF1097" s="6"/>
      <c r="AG1097" s="6"/>
      <c r="AH1097" s="10"/>
      <c r="AI1097" s="53"/>
      <c r="AJ1097" s="10"/>
      <c r="AK1097" s="10"/>
    </row>
    <row r="1098" spans="1:37" x14ac:dyDescent="0.15">
      <c r="A1098" s="50"/>
      <c r="B1098" s="12"/>
      <c r="C1098" s="6"/>
      <c r="D1098" s="6"/>
      <c r="E1098" s="6"/>
      <c r="F1098" s="10"/>
      <c r="G1098" s="10"/>
      <c r="H1098" s="10"/>
      <c r="I1098" s="6"/>
      <c r="J1098" s="6"/>
      <c r="K1098" s="10"/>
      <c r="L1098" s="53"/>
      <c r="M1098" s="10"/>
      <c r="N1098" s="10"/>
      <c r="O1098" s="6"/>
      <c r="P1098" s="10"/>
      <c r="Q1098" s="10"/>
      <c r="R1098" s="10"/>
      <c r="S1098" s="6"/>
      <c r="T1098" s="6"/>
      <c r="U1098" s="10"/>
      <c r="V1098" s="53"/>
      <c r="W1098" s="10"/>
      <c r="X1098" s="10"/>
      <c r="Y1098" s="50">
        <v>56.407088770560001</v>
      </c>
      <c r="Z1098" s="13">
        <f t="shared" si="47"/>
        <v>50</v>
      </c>
      <c r="AA1098" s="6">
        <v>0.85053500000236215</v>
      </c>
      <c r="AB1098" s="50">
        <v>93.639371645951996</v>
      </c>
      <c r="AC1098" s="10">
        <f t="shared" si="48"/>
        <v>5.7035000004226566E-2</v>
      </c>
      <c r="AD1098" s="10">
        <f t="array" ref="AD1098">STDEVP(IF(($Y$4:$Y$2354=AB1098),$AA$4:$AA$2354,""))</f>
        <v>0</v>
      </c>
      <c r="AE1098" s="10">
        <f t="array" ref="AE1098">MEDIAN(IF($Y$4:$Y$2354=AB1098,$AA$4:$AA$2354,""))</f>
        <v>5.7035000004226566E-2</v>
      </c>
      <c r="AF1098" s="6"/>
      <c r="AG1098" s="6"/>
      <c r="AH1098" s="10"/>
      <c r="AI1098" s="53"/>
      <c r="AJ1098" s="10"/>
      <c r="AK1098" s="10"/>
    </row>
    <row r="1099" spans="1:37" x14ac:dyDescent="0.15">
      <c r="A1099" s="50"/>
      <c r="B1099" s="12"/>
      <c r="C1099" s="6"/>
      <c r="D1099" s="6"/>
      <c r="E1099" s="6"/>
      <c r="F1099" s="10"/>
      <c r="G1099" s="10"/>
      <c r="H1099" s="10"/>
      <c r="I1099" s="6"/>
      <c r="J1099" s="6"/>
      <c r="K1099" s="10"/>
      <c r="L1099" s="53"/>
      <c r="M1099" s="10"/>
      <c r="N1099" s="10"/>
      <c r="O1099" s="6"/>
      <c r="P1099" s="10"/>
      <c r="Q1099" s="10"/>
      <c r="R1099" s="10"/>
      <c r="S1099" s="6"/>
      <c r="T1099" s="6"/>
      <c r="U1099" s="10"/>
      <c r="V1099" s="53"/>
      <c r="W1099" s="10"/>
      <c r="X1099" s="10"/>
      <c r="Y1099" s="50">
        <v>53.992216599552002</v>
      </c>
      <c r="Z1099" s="13">
        <f t="shared" si="47"/>
        <v>50</v>
      </c>
      <c r="AA1099" s="6">
        <v>0.86799000000602922</v>
      </c>
      <c r="AB1099" s="50">
        <v>93.747500250624</v>
      </c>
      <c r="AC1099" s="10">
        <f t="shared" si="48"/>
        <v>0.48850000000536298</v>
      </c>
      <c r="AD1099" s="10">
        <f t="array" ref="AD1099">STDEVP(IF(($Y$4:$Y$2354=AB1099),$AA$4:$AA$2354,""))</f>
        <v>4.2499999999563443E-2</v>
      </c>
      <c r="AE1099" s="10">
        <f t="array" ref="AE1099">MEDIAN(IF($Y$4:$Y$2354=AB1099,$AA$4:$AA$2354,""))</f>
        <v>0.48850000000536298</v>
      </c>
      <c r="AF1099" s="6"/>
      <c r="AG1099" s="6"/>
      <c r="AH1099" s="10"/>
      <c r="AI1099" s="53"/>
      <c r="AJ1099" s="10"/>
      <c r="AK1099" s="10"/>
    </row>
    <row r="1100" spans="1:37" x14ac:dyDescent="0.15">
      <c r="A1100" s="50"/>
      <c r="B1100" s="12"/>
      <c r="C1100" s="6"/>
      <c r="D1100" s="6"/>
      <c r="E1100" s="6"/>
      <c r="F1100" s="10"/>
      <c r="G1100" s="10"/>
      <c r="H1100" s="10"/>
      <c r="I1100" s="6"/>
      <c r="J1100" s="6"/>
      <c r="K1100" s="10"/>
      <c r="L1100" s="53"/>
      <c r="M1100" s="10"/>
      <c r="N1100" s="10"/>
      <c r="O1100" s="6"/>
      <c r="P1100" s="10"/>
      <c r="Q1100" s="10"/>
      <c r="R1100" s="10"/>
      <c r="S1100" s="6"/>
      <c r="T1100" s="6"/>
      <c r="U1100" s="10"/>
      <c r="V1100" s="53"/>
      <c r="W1100" s="10"/>
      <c r="X1100" s="10"/>
      <c r="Y1100" s="50">
        <v>50.171672567808002</v>
      </c>
      <c r="Z1100" s="13">
        <f t="shared" si="47"/>
        <v>50</v>
      </c>
      <c r="AA1100" s="6">
        <v>0.88144500000160542</v>
      </c>
      <c r="AB1100" s="50">
        <v>93.783543118847987</v>
      </c>
      <c r="AC1100" s="10">
        <f t="shared" si="48"/>
        <v>0.59284000000578807</v>
      </c>
      <c r="AD1100" s="10">
        <f t="array" ref="AD1100">STDEVP(IF(($Y$4:$Y$2354=AB1100),$AA$4:$AA$2354,""))</f>
        <v>0</v>
      </c>
      <c r="AE1100" s="10">
        <f t="array" ref="AE1100">MEDIAN(IF($Y$4:$Y$2354=AB1100,$AA$4:$AA$2354,""))</f>
        <v>0.59284000000578807</v>
      </c>
      <c r="AF1100" s="6"/>
      <c r="AG1100" s="6"/>
      <c r="AH1100" s="10"/>
      <c r="AI1100" s="53"/>
      <c r="AJ1100" s="10"/>
      <c r="AK1100" s="10"/>
    </row>
    <row r="1101" spans="1:37" x14ac:dyDescent="0.15">
      <c r="A1101" s="50"/>
      <c r="B1101" s="12"/>
      <c r="C1101" s="6"/>
      <c r="D1101" s="6"/>
      <c r="E1101" s="6"/>
      <c r="F1101" s="10"/>
      <c r="G1101" s="10"/>
      <c r="H1101" s="10"/>
      <c r="I1101" s="6"/>
      <c r="J1101" s="6"/>
      <c r="K1101" s="10"/>
      <c r="L1101" s="53"/>
      <c r="M1101" s="10"/>
      <c r="N1101" s="10"/>
      <c r="O1101" s="6"/>
      <c r="P1101" s="10"/>
      <c r="Q1101" s="10"/>
      <c r="R1101" s="10"/>
      <c r="S1101" s="6"/>
      <c r="T1101" s="6"/>
      <c r="U1101" s="10"/>
      <c r="V1101" s="53"/>
      <c r="W1101" s="10"/>
      <c r="X1101" s="10"/>
      <c r="Y1101" s="50">
        <v>45.450056830464</v>
      </c>
      <c r="Z1101" s="13">
        <f t="shared" si="47"/>
        <v>40</v>
      </c>
      <c r="AA1101" s="6">
        <v>0.88890000000323521</v>
      </c>
      <c r="AB1101" s="50">
        <v>93.819585987072003</v>
      </c>
      <c r="AC1101" s="10">
        <f t="shared" si="48"/>
        <v>0.35854000000120134</v>
      </c>
      <c r="AD1101" s="10">
        <f t="array" ref="AD1101">STDEVP(IF(($Y$4:$Y$2354=AB1101),$AA$4:$AA$2354,""))</f>
        <v>0</v>
      </c>
      <c r="AE1101" s="10">
        <f t="array" ref="AE1101">MEDIAN(IF($Y$4:$Y$2354=AB1101,$AA$4:$AA$2354,""))</f>
        <v>0.35854000000120134</v>
      </c>
      <c r="AF1101" s="6"/>
      <c r="AG1101" s="6"/>
      <c r="AH1101" s="10"/>
      <c r="AI1101" s="53"/>
      <c r="AJ1101" s="10"/>
      <c r="AK1101" s="10"/>
    </row>
    <row r="1102" spans="1:37" x14ac:dyDescent="0.15">
      <c r="A1102" s="50"/>
      <c r="B1102" s="12"/>
      <c r="C1102" s="6"/>
      <c r="D1102" s="6"/>
      <c r="E1102" s="6"/>
      <c r="F1102" s="10"/>
      <c r="G1102" s="10"/>
      <c r="H1102" s="10"/>
      <c r="I1102" s="6"/>
      <c r="J1102" s="6"/>
      <c r="K1102" s="10"/>
      <c r="L1102" s="53"/>
      <c r="M1102" s="10"/>
      <c r="N1102" s="10"/>
      <c r="O1102" s="6"/>
      <c r="P1102" s="10"/>
      <c r="Q1102" s="10"/>
      <c r="R1102" s="10"/>
      <c r="S1102" s="6"/>
      <c r="T1102" s="6"/>
      <c r="U1102" s="10"/>
      <c r="V1102" s="53"/>
      <c r="W1102" s="10"/>
      <c r="X1102" s="10"/>
      <c r="Y1102" s="50">
        <v>39.899455123968004</v>
      </c>
      <c r="Z1102" s="13">
        <f t="shared" si="47"/>
        <v>30</v>
      </c>
      <c r="AA1102" s="6">
        <v>0.97435499999892783</v>
      </c>
      <c r="AB1102" s="50">
        <v>93.891671723519991</v>
      </c>
      <c r="AC1102" s="10">
        <f t="shared" si="48"/>
        <v>6.7795000003122885E-2</v>
      </c>
      <c r="AD1102" s="10">
        <f t="array" ref="AD1102">STDEVP(IF(($Y$4:$Y$2354=AB1102),$AA$4:$AA$2354,""))</f>
        <v>0</v>
      </c>
      <c r="AE1102" s="10">
        <f t="array" ref="AE1102">MEDIAN(IF($Y$4:$Y$2354=AB1102,$AA$4:$AA$2354,""))</f>
        <v>6.7795000003122885E-2</v>
      </c>
      <c r="AF1102" s="6"/>
      <c r="AG1102" s="6"/>
      <c r="AH1102" s="10"/>
      <c r="AI1102" s="53"/>
      <c r="AJ1102" s="10"/>
      <c r="AK1102" s="10"/>
    </row>
    <row r="1103" spans="1:37" x14ac:dyDescent="0.15">
      <c r="A1103" s="50"/>
      <c r="B1103" s="12"/>
      <c r="C1103" s="6"/>
      <c r="D1103" s="6"/>
      <c r="E1103" s="6"/>
      <c r="F1103" s="10"/>
      <c r="G1103" s="10"/>
      <c r="H1103" s="10"/>
      <c r="I1103" s="6"/>
      <c r="J1103" s="6"/>
      <c r="K1103" s="10"/>
      <c r="L1103" s="53"/>
      <c r="M1103" s="10"/>
      <c r="N1103" s="10"/>
      <c r="O1103" s="6"/>
      <c r="P1103" s="10"/>
      <c r="Q1103" s="10"/>
      <c r="R1103" s="10"/>
      <c r="S1103" s="6"/>
      <c r="T1103" s="6"/>
      <c r="U1103" s="10"/>
      <c r="V1103" s="53"/>
      <c r="W1103" s="10"/>
      <c r="X1103" s="10"/>
      <c r="Y1103" s="50">
        <v>35.502225200639998</v>
      </c>
      <c r="Z1103" s="13">
        <f t="shared" si="47"/>
        <v>30</v>
      </c>
      <c r="AA1103" s="6">
        <v>0.98981000000218744</v>
      </c>
      <c r="AB1103" s="50">
        <v>93.927714591743992</v>
      </c>
      <c r="AC1103" s="10">
        <f t="shared" si="48"/>
        <v>0.17367250000191847</v>
      </c>
      <c r="AD1103" s="10">
        <f t="array" ref="AD1103">STDEVP(IF(($Y$4:$Y$2354=AB1103),$AA$4:$AA$2354,""))</f>
        <v>1.4227500001135041E-2</v>
      </c>
      <c r="AE1103" s="10">
        <f t="array" ref="AE1103">MEDIAN(IF($Y$4:$Y$2354=AB1103,$AA$4:$AA$2354,""))</f>
        <v>0.17367250000191847</v>
      </c>
      <c r="AF1103" s="6"/>
      <c r="AG1103" s="6"/>
      <c r="AH1103" s="10"/>
      <c r="AI1103" s="53"/>
      <c r="AJ1103" s="10"/>
      <c r="AK1103" s="10"/>
    </row>
    <row r="1104" spans="1:37" x14ac:dyDescent="0.15">
      <c r="A1104" s="50"/>
      <c r="B1104" s="12"/>
      <c r="C1104" s="6"/>
      <c r="D1104" s="6"/>
      <c r="E1104" s="6"/>
      <c r="F1104" s="10"/>
      <c r="G1104" s="10"/>
      <c r="H1104" s="10"/>
      <c r="I1104" s="6"/>
      <c r="J1104" s="6"/>
      <c r="K1104" s="10"/>
      <c r="L1104" s="53"/>
      <c r="M1104" s="10"/>
      <c r="N1104" s="10"/>
      <c r="O1104" s="6"/>
      <c r="P1104" s="10"/>
      <c r="Q1104" s="10"/>
      <c r="R1104" s="10"/>
      <c r="S1104" s="6"/>
      <c r="T1104" s="6"/>
      <c r="U1104" s="10"/>
      <c r="V1104" s="53"/>
      <c r="W1104" s="10"/>
      <c r="X1104" s="10"/>
      <c r="Y1104" s="50">
        <v>35.502225200639998</v>
      </c>
      <c r="Z1104" s="13">
        <f t="shared" si="47"/>
        <v>30</v>
      </c>
      <c r="AA1104" s="6">
        <v>0.9712650000057963</v>
      </c>
      <c r="AB1104" s="50">
        <v>93.963757459967994</v>
      </c>
      <c r="AC1104" s="10">
        <f t="shared" si="48"/>
        <v>0.54227500000050255</v>
      </c>
      <c r="AD1104" s="10">
        <f t="array" ref="AD1104">STDEVP(IF(($Y$4:$Y$2354=AB1104),$AA$4:$AA$2354,""))</f>
        <v>0</v>
      </c>
      <c r="AE1104" s="10">
        <f t="array" ref="AE1104">MEDIAN(IF($Y$4:$Y$2354=AB1104,$AA$4:$AA$2354,""))</f>
        <v>0.54227500000050255</v>
      </c>
      <c r="AF1104" s="6"/>
      <c r="AG1104" s="6"/>
      <c r="AH1104" s="10"/>
      <c r="AI1104" s="53"/>
      <c r="AJ1104" s="10"/>
      <c r="AK1104" s="10"/>
    </row>
    <row r="1105" spans="1:37" x14ac:dyDescent="0.15">
      <c r="A1105" s="50"/>
      <c r="B1105" s="12"/>
      <c r="C1105" s="6"/>
      <c r="D1105" s="6"/>
      <c r="E1105" s="6"/>
      <c r="F1105" s="10"/>
      <c r="G1105" s="10"/>
      <c r="H1105" s="10"/>
      <c r="I1105" s="6"/>
      <c r="J1105" s="6"/>
      <c r="K1105" s="10"/>
      <c r="L1105" s="53"/>
      <c r="M1105" s="10"/>
      <c r="N1105" s="10"/>
      <c r="O1105" s="6"/>
      <c r="P1105" s="10"/>
      <c r="Q1105" s="10"/>
      <c r="R1105" s="10"/>
      <c r="S1105" s="6"/>
      <c r="T1105" s="6"/>
      <c r="U1105" s="10"/>
      <c r="V1105" s="53"/>
      <c r="W1105" s="10"/>
      <c r="X1105" s="10"/>
      <c r="Y1105" s="50">
        <v>23.968507368960001</v>
      </c>
      <c r="Z1105" s="13">
        <f t="shared" si="47"/>
        <v>20</v>
      </c>
      <c r="AA1105" s="6">
        <v>0.96672000000498137</v>
      </c>
      <c r="AB1105" s="50">
        <v>94.071886064639997</v>
      </c>
      <c r="AC1105" s="10">
        <f t="shared" si="48"/>
        <v>0.2404950000019539</v>
      </c>
      <c r="AD1105" s="10">
        <f t="array" ref="AD1105">STDEVP(IF(($Y$4:$Y$2354=AB1105),$AA$4:$AA$2354,""))</f>
        <v>0.24920896355540237</v>
      </c>
      <c r="AE1105" s="10">
        <f t="array" ref="AE1105">MEDIAN(IF($Y$4:$Y$2354=AB1105,$AA$4:$AA$2354,""))</f>
        <v>7.4250000000910976E-2</v>
      </c>
      <c r="AF1105" s="6"/>
      <c r="AG1105" s="6"/>
      <c r="AH1105" s="10"/>
      <c r="AI1105" s="53"/>
      <c r="AJ1105" s="10"/>
      <c r="AK1105" s="10"/>
    </row>
    <row r="1106" spans="1:37" x14ac:dyDescent="0.15">
      <c r="A1106" s="50"/>
      <c r="B1106" s="12"/>
      <c r="C1106" s="6"/>
      <c r="D1106" s="6"/>
      <c r="E1106" s="6"/>
      <c r="F1106" s="10"/>
      <c r="G1106" s="10"/>
      <c r="H1106" s="10"/>
      <c r="I1106" s="6"/>
      <c r="J1106" s="6"/>
      <c r="K1106" s="10"/>
      <c r="L1106" s="53"/>
      <c r="M1106" s="10"/>
      <c r="N1106" s="10"/>
      <c r="O1106" s="6"/>
      <c r="P1106" s="10"/>
      <c r="Q1106" s="10"/>
      <c r="R1106" s="10"/>
      <c r="S1106" s="6"/>
      <c r="T1106" s="6"/>
      <c r="U1106" s="10"/>
      <c r="V1106" s="53"/>
      <c r="W1106" s="10"/>
      <c r="X1106" s="10"/>
      <c r="Y1106" s="50">
        <v>23.968507368960001</v>
      </c>
      <c r="Z1106" s="13">
        <f t="shared" si="47"/>
        <v>20</v>
      </c>
      <c r="AA1106" s="6">
        <v>0.97562999999974265</v>
      </c>
      <c r="AB1106" s="50">
        <v>94.107928932863999</v>
      </c>
      <c r="AC1106" s="10">
        <f t="shared" si="48"/>
        <v>0.2945416666681131</v>
      </c>
      <c r="AD1106" s="10">
        <f t="array" ref="AD1106">STDEVP(IF(($Y$4:$Y$2354=AB1106),$AA$4:$AA$2354,""))</f>
        <v>0.21645697190986127</v>
      </c>
      <c r="AE1106" s="10">
        <f t="array" ref="AE1106">MEDIAN(IF($Y$4:$Y$2354=AB1106,$AA$4:$AA$2354,""))</f>
        <v>0.23435500000171472</v>
      </c>
      <c r="AF1106" s="6"/>
      <c r="AG1106" s="6"/>
      <c r="AH1106" s="10"/>
      <c r="AI1106" s="53"/>
      <c r="AJ1106" s="10"/>
      <c r="AK1106" s="10"/>
    </row>
    <row r="1107" spans="1:37" x14ac:dyDescent="0.15">
      <c r="A1107" s="50"/>
      <c r="B1107" s="12"/>
      <c r="C1107" s="6"/>
      <c r="D1107" s="6"/>
      <c r="E1107" s="6"/>
      <c r="F1107" s="10"/>
      <c r="G1107" s="10"/>
      <c r="H1107" s="10"/>
      <c r="I1107" s="6"/>
      <c r="J1107" s="6"/>
      <c r="K1107" s="10"/>
      <c r="L1107" s="53"/>
      <c r="M1107" s="10"/>
      <c r="N1107" s="10"/>
      <c r="O1107" s="6"/>
      <c r="P1107" s="10"/>
      <c r="Q1107" s="10"/>
      <c r="R1107" s="10"/>
      <c r="S1107" s="6"/>
      <c r="T1107" s="6"/>
      <c r="U1107" s="10"/>
      <c r="V1107" s="53"/>
      <c r="W1107" s="10"/>
      <c r="X1107" s="10"/>
      <c r="Y1107" s="50">
        <v>23.968507368960001</v>
      </c>
      <c r="Z1107" s="13">
        <f t="shared" si="47"/>
        <v>20</v>
      </c>
      <c r="AA1107" s="6">
        <v>0.97308499999933518</v>
      </c>
      <c r="AB1107" s="50">
        <v>94.143971801088</v>
      </c>
      <c r="AC1107" s="10">
        <f t="shared" si="48"/>
        <v>0.80274500000277205</v>
      </c>
      <c r="AD1107" s="10">
        <f t="array" ref="AD1107">STDEVP(IF(($Y$4:$Y$2354=AB1107),$AA$4:$AA$2354,""))</f>
        <v>0</v>
      </c>
      <c r="AE1107" s="10">
        <f t="array" ref="AE1107">MEDIAN(IF($Y$4:$Y$2354=AB1107,$AA$4:$AA$2354,""))</f>
        <v>0.80274500000277205</v>
      </c>
      <c r="AF1107" s="6"/>
      <c r="AG1107" s="6"/>
      <c r="AH1107" s="10"/>
      <c r="AI1107" s="53"/>
      <c r="AJ1107" s="10"/>
      <c r="AK1107" s="10"/>
    </row>
    <row r="1108" spans="1:37" x14ac:dyDescent="0.15">
      <c r="A1108" s="50"/>
      <c r="B1108" s="12"/>
      <c r="C1108" s="6"/>
      <c r="D1108" s="6"/>
      <c r="E1108" s="6"/>
      <c r="F1108" s="10"/>
      <c r="G1108" s="10"/>
      <c r="H1108" s="10"/>
      <c r="I1108" s="6"/>
      <c r="J1108" s="6"/>
      <c r="K1108" s="10"/>
      <c r="L1108" s="53"/>
      <c r="M1108" s="10"/>
      <c r="N1108" s="10"/>
      <c r="O1108" s="6"/>
      <c r="P1108" s="10"/>
      <c r="Q1108" s="10"/>
      <c r="R1108" s="10"/>
      <c r="S1108" s="6"/>
      <c r="T1108" s="6"/>
      <c r="U1108" s="10"/>
      <c r="V1108" s="53"/>
      <c r="W1108" s="10"/>
      <c r="X1108" s="10"/>
      <c r="Y1108" s="50">
        <v>23.968507368960001</v>
      </c>
      <c r="Z1108" s="13">
        <f t="shared" si="47"/>
        <v>20</v>
      </c>
      <c r="AA1108" s="6">
        <v>0.98445000000562155</v>
      </c>
      <c r="AB1108" s="50">
        <v>94.324186142208006</v>
      </c>
      <c r="AC1108" s="10">
        <f t="shared" si="48"/>
        <v>0.68397500000163158</v>
      </c>
      <c r="AD1108" s="10">
        <f t="array" ref="AD1108">STDEVP(IF(($Y$4:$Y$2354=AB1108),$AA$4:$AA$2354,""))</f>
        <v>0.10077499999869552</v>
      </c>
      <c r="AE1108" s="10">
        <f t="array" ref="AE1108">MEDIAN(IF($Y$4:$Y$2354=AB1108,$AA$4:$AA$2354,""))</f>
        <v>0.68397500000163158</v>
      </c>
      <c r="AF1108" s="6"/>
      <c r="AG1108" s="6"/>
      <c r="AH1108" s="10"/>
      <c r="AI1108" s="53"/>
      <c r="AJ1108" s="10"/>
      <c r="AK1108" s="10"/>
    </row>
    <row r="1109" spans="1:37" x14ac:dyDescent="0.15">
      <c r="A1109" s="50"/>
      <c r="B1109" s="12"/>
      <c r="C1109" s="6"/>
      <c r="D1109" s="6"/>
      <c r="E1109" s="6"/>
      <c r="F1109" s="10"/>
      <c r="G1109" s="10"/>
      <c r="H1109" s="10"/>
      <c r="I1109" s="6"/>
      <c r="J1109" s="6"/>
      <c r="K1109" s="10"/>
      <c r="L1109" s="53"/>
      <c r="M1109" s="10"/>
      <c r="N1109" s="10"/>
      <c r="O1109" s="6"/>
      <c r="P1109" s="10"/>
      <c r="Q1109" s="10"/>
      <c r="R1109" s="10"/>
      <c r="S1109" s="6"/>
      <c r="T1109" s="6"/>
      <c r="U1109" s="10"/>
      <c r="V1109" s="53"/>
      <c r="W1109" s="10"/>
      <c r="X1109" s="10"/>
      <c r="Y1109" s="50">
        <v>23.968507368960001</v>
      </c>
      <c r="Z1109" s="13">
        <f t="shared" si="47"/>
        <v>20</v>
      </c>
      <c r="AA1109" s="6">
        <v>0.98336000000562152</v>
      </c>
      <c r="AB1109" s="50">
        <v>94.360229010431993</v>
      </c>
      <c r="AC1109" s="10">
        <f t="shared" si="48"/>
        <v>0.22836000000171452</v>
      </c>
      <c r="AD1109" s="10">
        <f t="array" ref="AD1109">STDEVP(IF(($Y$4:$Y$2354=AB1109),$AA$4:$AA$2354,""))</f>
        <v>0</v>
      </c>
      <c r="AE1109" s="10">
        <f t="array" ref="AE1109">MEDIAN(IF($Y$4:$Y$2354=AB1109,$AA$4:$AA$2354,""))</f>
        <v>0.22836000000171452</v>
      </c>
      <c r="AF1109" s="6"/>
      <c r="AG1109" s="6"/>
      <c r="AH1109" s="10"/>
      <c r="AI1109" s="53"/>
      <c r="AJ1109" s="10"/>
      <c r="AK1109" s="10"/>
    </row>
    <row r="1110" spans="1:37" x14ac:dyDescent="0.15">
      <c r="A1110" s="50"/>
      <c r="B1110" s="12"/>
      <c r="C1110" s="6"/>
      <c r="D1110" s="6"/>
      <c r="E1110" s="6"/>
      <c r="F1110" s="10"/>
      <c r="G1110" s="10"/>
      <c r="H1110" s="10"/>
      <c r="I1110" s="6"/>
      <c r="J1110" s="6"/>
      <c r="K1110" s="10"/>
      <c r="L1110" s="53"/>
      <c r="M1110" s="10"/>
      <c r="N1110" s="10"/>
      <c r="O1110" s="6"/>
      <c r="P1110" s="10"/>
      <c r="Q1110" s="10"/>
      <c r="R1110" s="10"/>
      <c r="S1110" s="6"/>
      <c r="T1110" s="6"/>
      <c r="U1110" s="10"/>
      <c r="V1110" s="53"/>
      <c r="W1110" s="10"/>
      <c r="X1110" s="10"/>
      <c r="Y1110" s="50">
        <v>23.968507368960001</v>
      </c>
      <c r="Z1110" s="13">
        <f t="shared" si="47"/>
        <v>20</v>
      </c>
      <c r="AA1110" s="6">
        <v>0.96581500000579612</v>
      </c>
      <c r="AB1110" s="50">
        <v>94.396271878656009</v>
      </c>
      <c r="AC1110" s="10">
        <f t="shared" si="48"/>
        <v>0.45022500000064825</v>
      </c>
      <c r="AD1110" s="10">
        <f t="array" ref="AD1110">STDEVP(IF(($Y$4:$Y$2354=AB1110),$AA$4:$AA$2354,""))</f>
        <v>9.7140000000669371E-2</v>
      </c>
      <c r="AE1110" s="10">
        <f t="array" ref="AE1110">MEDIAN(IF($Y$4:$Y$2354=AB1110,$AA$4:$AA$2354,""))</f>
        <v>0.45022500000064825</v>
      </c>
      <c r="AF1110" s="6"/>
      <c r="AG1110" s="6"/>
      <c r="AH1110" s="10"/>
      <c r="AI1110" s="53"/>
      <c r="AJ1110" s="10"/>
      <c r="AK1110" s="10"/>
    </row>
    <row r="1111" spans="1:37" x14ac:dyDescent="0.15">
      <c r="A1111" s="50"/>
      <c r="B1111" s="12"/>
      <c r="C1111" s="6"/>
      <c r="D1111" s="6"/>
      <c r="E1111" s="6"/>
      <c r="F1111" s="10"/>
      <c r="G1111" s="10"/>
      <c r="H1111" s="10"/>
      <c r="I1111" s="6"/>
      <c r="J1111" s="6"/>
      <c r="K1111" s="10"/>
      <c r="L1111" s="53"/>
      <c r="M1111" s="10"/>
      <c r="N1111" s="10"/>
      <c r="O1111" s="6"/>
      <c r="P1111" s="10"/>
      <c r="Q1111" s="10"/>
      <c r="R1111" s="10"/>
      <c r="S1111" s="6"/>
      <c r="T1111" s="6"/>
      <c r="U1111" s="10"/>
      <c r="V1111" s="53"/>
      <c r="W1111" s="10"/>
      <c r="X1111" s="10"/>
      <c r="Y1111" s="50">
        <v>23.968507368960001</v>
      </c>
      <c r="Z1111" s="13">
        <f t="shared" si="47"/>
        <v>20</v>
      </c>
      <c r="AA1111" s="6">
        <v>0.97126999999974251</v>
      </c>
      <c r="AB1111" s="50">
        <v>94.432314746879996</v>
      </c>
      <c r="AC1111" s="10">
        <f t="shared" si="48"/>
        <v>0.63516000000300288</v>
      </c>
      <c r="AD1111" s="10">
        <f t="array" ref="AD1111">STDEVP(IF(($Y$4:$Y$2354=AB1111),$AA$4:$AA$2354,""))</f>
        <v>0</v>
      </c>
      <c r="AE1111" s="10">
        <f t="array" ref="AE1111">MEDIAN(IF($Y$4:$Y$2354=AB1111,$AA$4:$AA$2354,""))</f>
        <v>0.63516000000300288</v>
      </c>
      <c r="AF1111" s="6"/>
      <c r="AG1111" s="6"/>
      <c r="AH1111" s="10"/>
      <c r="AI1111" s="53"/>
      <c r="AJ1111" s="10"/>
      <c r="AK1111" s="10"/>
    </row>
    <row r="1112" spans="1:37" x14ac:dyDescent="0.15">
      <c r="A1112" s="50"/>
      <c r="B1112" s="12"/>
      <c r="C1112" s="6"/>
      <c r="D1112" s="6"/>
      <c r="E1112" s="6"/>
      <c r="F1112" s="10"/>
      <c r="G1112" s="10"/>
      <c r="H1112" s="10"/>
      <c r="I1112" s="6"/>
      <c r="J1112" s="6"/>
      <c r="K1112" s="10"/>
      <c r="L1112" s="53"/>
      <c r="M1112" s="10"/>
      <c r="N1112" s="10"/>
      <c r="O1112" s="6"/>
      <c r="P1112" s="10"/>
      <c r="Q1112" s="10"/>
      <c r="R1112" s="10"/>
      <c r="S1112" s="6"/>
      <c r="T1112" s="6"/>
      <c r="U1112" s="10"/>
      <c r="V1112" s="53"/>
      <c r="W1112" s="10"/>
      <c r="X1112" s="10"/>
      <c r="Y1112" s="50">
        <v>23.968507368960001</v>
      </c>
      <c r="Z1112" s="13">
        <f t="shared" si="47"/>
        <v>20</v>
      </c>
      <c r="AA1112" s="6">
        <v>0.96672499999892758</v>
      </c>
      <c r="AB1112" s="50">
        <v>94.504400483327998</v>
      </c>
      <c r="AC1112" s="10">
        <f t="shared" si="48"/>
        <v>0.5558866666692609</v>
      </c>
      <c r="AD1112" s="10">
        <f t="array" ref="AD1112">STDEVP(IF(($Y$4:$Y$2354=AB1112),$AA$4:$AA$2354,""))</f>
        <v>2.761139177126298E-2</v>
      </c>
      <c r="AE1112" s="10">
        <f t="array" ref="AE1112">MEDIAN(IF($Y$4:$Y$2354=AB1112,$AA$4:$AA$2354,""))</f>
        <v>0.53691000000271449</v>
      </c>
      <c r="AF1112" s="6"/>
      <c r="AG1112" s="6"/>
      <c r="AH1112" s="10"/>
      <c r="AI1112" s="53"/>
      <c r="AJ1112" s="10"/>
      <c r="AK1112" s="10"/>
    </row>
    <row r="1113" spans="1:37" x14ac:dyDescent="0.15">
      <c r="A1113" s="50"/>
      <c r="B1113" s="12"/>
      <c r="C1113" s="6"/>
      <c r="D1113" s="6"/>
      <c r="E1113" s="6"/>
      <c r="F1113" s="10"/>
      <c r="G1113" s="10"/>
      <c r="H1113" s="10"/>
      <c r="I1113" s="6"/>
      <c r="J1113" s="6"/>
      <c r="K1113" s="10"/>
      <c r="L1113" s="53"/>
      <c r="M1113" s="10"/>
      <c r="N1113" s="10"/>
      <c r="O1113" s="6"/>
      <c r="P1113" s="10"/>
      <c r="Q1113" s="10"/>
      <c r="R1113" s="10"/>
      <c r="S1113" s="6"/>
      <c r="T1113" s="6"/>
      <c r="U1113" s="10"/>
      <c r="V1113" s="53"/>
      <c r="W1113" s="10"/>
      <c r="X1113" s="10"/>
      <c r="Y1113" s="50">
        <v>23.968507368960001</v>
      </c>
      <c r="Z1113" s="13">
        <f t="shared" si="47"/>
        <v>20</v>
      </c>
      <c r="AA1113" s="6">
        <v>0.98218000000218719</v>
      </c>
      <c r="AB1113" s="50">
        <v>94.576486219775987</v>
      </c>
      <c r="AC1113" s="10">
        <f t="shared" si="48"/>
        <v>0.58467250000241766</v>
      </c>
      <c r="AD1113" s="10">
        <f t="array" ref="AD1113">STDEVP(IF(($Y$4:$Y$2354=AB1113),$AA$4:$AA$2354,""))</f>
        <v>0.15284629209071207</v>
      </c>
      <c r="AE1113" s="10">
        <f t="array" ref="AE1113">MEDIAN(IF($Y$4:$Y$2354=AB1113,$AA$4:$AA$2354,""))</f>
        <v>0.59738250000235393</v>
      </c>
      <c r="AF1113" s="6"/>
      <c r="AG1113" s="6"/>
      <c r="AH1113" s="10"/>
      <c r="AI1113" s="53"/>
      <c r="AJ1113" s="10"/>
      <c r="AK1113" s="10"/>
    </row>
    <row r="1114" spans="1:37" x14ac:dyDescent="0.15">
      <c r="A1114" s="50"/>
      <c r="B1114" s="12"/>
      <c r="C1114" s="6"/>
      <c r="D1114" s="6"/>
      <c r="E1114" s="6"/>
      <c r="F1114" s="10"/>
      <c r="G1114" s="10"/>
      <c r="H1114" s="10"/>
      <c r="I1114" s="6"/>
      <c r="J1114" s="6"/>
      <c r="K1114" s="10"/>
      <c r="L1114" s="53"/>
      <c r="M1114" s="10"/>
      <c r="N1114" s="10"/>
      <c r="O1114" s="6"/>
      <c r="P1114" s="10"/>
      <c r="Q1114" s="10"/>
      <c r="R1114" s="10"/>
      <c r="S1114" s="6"/>
      <c r="T1114" s="6"/>
      <c r="U1114" s="10"/>
      <c r="V1114" s="53"/>
      <c r="W1114" s="10"/>
      <c r="X1114" s="10"/>
      <c r="Y1114" s="50">
        <v>23.968507368960001</v>
      </c>
      <c r="Z1114" s="13">
        <f t="shared" si="47"/>
        <v>20</v>
      </c>
      <c r="AA1114" s="6">
        <v>6.8090000001721496E-2</v>
      </c>
      <c r="AB1114" s="50">
        <v>94.684614824447991</v>
      </c>
      <c r="AC1114" s="10">
        <f t="shared" si="48"/>
        <v>0.7936550000011422</v>
      </c>
      <c r="AD1114" s="10">
        <f t="array" ref="AD1114">STDEVP(IF(($Y$4:$Y$2354=AB1114),$AA$4:$AA$2354,""))</f>
        <v>0</v>
      </c>
      <c r="AE1114" s="10">
        <f t="array" ref="AE1114">MEDIAN(IF($Y$4:$Y$2354=AB1114,$AA$4:$AA$2354,""))</f>
        <v>0.7936550000011422</v>
      </c>
      <c r="AF1114" s="6"/>
      <c r="AG1114" s="6"/>
      <c r="AH1114" s="10"/>
      <c r="AI1114" s="53"/>
      <c r="AJ1114" s="10"/>
      <c r="AK1114" s="10"/>
    </row>
    <row r="1115" spans="1:37" x14ac:dyDescent="0.15">
      <c r="A1115" s="50"/>
      <c r="B1115" s="12"/>
      <c r="C1115" s="6"/>
      <c r="D1115" s="6"/>
      <c r="E1115" s="6"/>
      <c r="F1115" s="10"/>
      <c r="G1115" s="10"/>
      <c r="H1115" s="10"/>
      <c r="I1115" s="6"/>
      <c r="J1115" s="6"/>
      <c r="K1115" s="10"/>
      <c r="L1115" s="53"/>
      <c r="M1115" s="10"/>
      <c r="N1115" s="10"/>
      <c r="O1115" s="6"/>
      <c r="P1115" s="10"/>
      <c r="Q1115" s="10"/>
      <c r="R1115" s="10"/>
      <c r="S1115" s="6"/>
      <c r="T1115" s="6"/>
      <c r="U1115" s="10"/>
      <c r="V1115" s="53"/>
      <c r="W1115" s="10"/>
      <c r="X1115" s="10"/>
      <c r="Y1115" s="50">
        <v>23.968507368960001</v>
      </c>
      <c r="Z1115" s="13">
        <f t="shared" si="47"/>
        <v>20</v>
      </c>
      <c r="AA1115" s="6">
        <v>9.9545000000964778E-2</v>
      </c>
      <c r="AB1115" s="50">
        <v>94.756700560895993</v>
      </c>
      <c r="AC1115" s="10">
        <f t="shared" si="48"/>
        <v>6.4160000002715378E-2</v>
      </c>
      <c r="AD1115" s="10">
        <f t="array" ref="AD1115">STDEVP(IF(($Y$4:$Y$2354=AB1115),$AA$4:$AA$2354,""))</f>
        <v>0</v>
      </c>
      <c r="AE1115" s="10">
        <f t="array" ref="AE1115">MEDIAN(IF($Y$4:$Y$2354=AB1115,$AA$4:$AA$2354,""))</f>
        <v>6.4160000002715378E-2</v>
      </c>
      <c r="AF1115" s="6"/>
      <c r="AG1115" s="6"/>
      <c r="AH1115" s="10"/>
      <c r="AI1115" s="53"/>
      <c r="AJ1115" s="10"/>
      <c r="AK1115" s="10"/>
    </row>
    <row r="1116" spans="1:37" x14ac:dyDescent="0.15">
      <c r="A1116" s="50"/>
      <c r="B1116" s="12"/>
      <c r="C1116" s="6"/>
      <c r="D1116" s="6"/>
      <c r="E1116" s="6"/>
      <c r="F1116" s="10"/>
      <c r="G1116" s="10"/>
      <c r="H1116" s="10"/>
      <c r="I1116" s="6"/>
      <c r="J1116" s="6"/>
      <c r="K1116" s="10"/>
      <c r="L1116" s="53"/>
      <c r="M1116" s="10"/>
      <c r="N1116" s="10"/>
      <c r="O1116" s="6"/>
      <c r="P1116" s="10"/>
      <c r="Q1116" s="10"/>
      <c r="R1116" s="10"/>
      <c r="S1116" s="6"/>
      <c r="T1116" s="6"/>
      <c r="U1116" s="10"/>
      <c r="V1116" s="53"/>
      <c r="W1116" s="10"/>
      <c r="X1116" s="10"/>
      <c r="Y1116" s="50">
        <v>23.968507368960001</v>
      </c>
      <c r="Z1116" s="13">
        <f t="shared" si="47"/>
        <v>20</v>
      </c>
      <c r="AA1116" s="6">
        <v>0.16299999999945136</v>
      </c>
      <c r="AB1116" s="50">
        <v>94.828786297343996</v>
      </c>
      <c r="AC1116" s="10">
        <f t="shared" si="48"/>
        <v>0.2361100000052061</v>
      </c>
      <c r="AD1116" s="10">
        <f t="array" ref="AD1116">STDEVP(IF(($Y$4:$Y$2354=AB1116),$AA$4:$AA$2354,""))</f>
        <v>0</v>
      </c>
      <c r="AE1116" s="10">
        <f t="array" ref="AE1116">MEDIAN(IF($Y$4:$Y$2354=AB1116,$AA$4:$AA$2354,""))</f>
        <v>0.2361100000052061</v>
      </c>
      <c r="AF1116" s="6"/>
      <c r="AG1116" s="6"/>
      <c r="AH1116" s="10"/>
      <c r="AI1116" s="53"/>
      <c r="AJ1116" s="10"/>
      <c r="AK1116" s="10"/>
    </row>
    <row r="1117" spans="1:37" x14ac:dyDescent="0.15">
      <c r="A1117" s="50"/>
      <c r="B1117" s="12"/>
      <c r="C1117" s="6"/>
      <c r="D1117" s="6"/>
      <c r="E1117" s="6"/>
      <c r="F1117" s="10"/>
      <c r="G1117" s="10"/>
      <c r="H1117" s="10"/>
      <c r="I1117" s="6"/>
      <c r="J1117" s="6"/>
      <c r="K1117" s="10"/>
      <c r="L1117" s="53"/>
      <c r="M1117" s="10"/>
      <c r="N1117" s="10"/>
      <c r="O1117" s="6"/>
      <c r="P1117" s="10"/>
      <c r="Q1117" s="10"/>
      <c r="R1117" s="10"/>
      <c r="S1117" s="6"/>
      <c r="T1117" s="6"/>
      <c r="U1117" s="10"/>
      <c r="V1117" s="53"/>
      <c r="W1117" s="10"/>
      <c r="X1117" s="10"/>
      <c r="Y1117" s="50">
        <v>23.968507368960001</v>
      </c>
      <c r="Z1117" s="13">
        <f t="shared" si="47"/>
        <v>20</v>
      </c>
      <c r="AA1117" s="6">
        <v>0.16745500000410796</v>
      </c>
      <c r="AB1117" s="50">
        <v>94.864829165567997</v>
      </c>
      <c r="AC1117" s="10">
        <f t="shared" si="48"/>
        <v>0.55206499999962699</v>
      </c>
      <c r="AD1117" s="10">
        <f t="array" ref="AD1117">STDEVP(IF(($Y$4:$Y$2354=AB1117),$AA$4:$AA$2354,""))</f>
        <v>0</v>
      </c>
      <c r="AE1117" s="10">
        <f t="array" ref="AE1117">MEDIAN(IF($Y$4:$Y$2354=AB1117,$AA$4:$AA$2354,""))</f>
        <v>0.55206499999962699</v>
      </c>
      <c r="AF1117" s="6"/>
      <c r="AG1117" s="6"/>
      <c r="AH1117" s="10"/>
      <c r="AI1117" s="53"/>
      <c r="AJ1117" s="10"/>
      <c r="AK1117" s="10"/>
    </row>
    <row r="1118" spans="1:37" x14ac:dyDescent="0.15">
      <c r="A1118" s="50"/>
      <c r="B1118" s="12"/>
      <c r="C1118" s="6"/>
      <c r="D1118" s="6"/>
      <c r="E1118" s="6"/>
      <c r="F1118" s="10"/>
      <c r="G1118" s="10"/>
      <c r="H1118" s="10"/>
      <c r="I1118" s="6"/>
      <c r="J1118" s="6"/>
      <c r="K1118" s="10"/>
      <c r="L1118" s="53"/>
      <c r="M1118" s="10"/>
      <c r="N1118" s="10"/>
      <c r="O1118" s="6"/>
      <c r="P1118" s="10"/>
      <c r="Q1118" s="10"/>
      <c r="R1118" s="10"/>
      <c r="S1118" s="6"/>
      <c r="T1118" s="6"/>
      <c r="U1118" s="10"/>
      <c r="V1118" s="53"/>
      <c r="W1118" s="10"/>
      <c r="X1118" s="10"/>
      <c r="Y1118" s="50">
        <v>23.968507368960001</v>
      </c>
      <c r="Z1118" s="13">
        <f t="shared" si="47"/>
        <v>20</v>
      </c>
      <c r="AA1118" s="6">
        <v>0.16691000000410794</v>
      </c>
      <c r="AB1118" s="50">
        <v>95.22525784780801</v>
      </c>
      <c r="AC1118" s="10">
        <f t="shared" si="48"/>
        <v>0.35617500000038649</v>
      </c>
      <c r="AD1118" s="10">
        <f t="array" ref="AD1118">STDEVP(IF(($Y$4:$Y$2354=AB1118),$AA$4:$AA$2354,""))</f>
        <v>0</v>
      </c>
      <c r="AE1118" s="10">
        <f t="array" ref="AE1118">MEDIAN(IF($Y$4:$Y$2354=AB1118,$AA$4:$AA$2354,""))</f>
        <v>0.35617500000038649</v>
      </c>
      <c r="AF1118" s="6"/>
      <c r="AG1118" s="6"/>
      <c r="AH1118" s="10"/>
      <c r="AI1118" s="53"/>
      <c r="AJ1118" s="10"/>
      <c r="AK1118" s="10"/>
    </row>
    <row r="1119" spans="1:37" x14ac:dyDescent="0.15">
      <c r="A1119" s="50"/>
      <c r="B1119" s="12"/>
      <c r="C1119" s="6"/>
      <c r="D1119" s="6"/>
      <c r="E1119" s="6"/>
      <c r="F1119" s="10"/>
      <c r="G1119" s="10"/>
      <c r="H1119" s="10"/>
      <c r="I1119" s="6"/>
      <c r="J1119" s="6"/>
      <c r="K1119" s="10"/>
      <c r="L1119" s="53"/>
      <c r="M1119" s="10"/>
      <c r="N1119" s="10"/>
      <c r="O1119" s="6"/>
      <c r="P1119" s="10"/>
      <c r="Q1119" s="10"/>
      <c r="R1119" s="10"/>
      <c r="S1119" s="6"/>
      <c r="T1119" s="6"/>
      <c r="U1119" s="10"/>
      <c r="V1119" s="53"/>
      <c r="W1119" s="10"/>
      <c r="X1119" s="10"/>
      <c r="Y1119" s="50">
        <v>23.968507368960001</v>
      </c>
      <c r="Z1119" s="13">
        <f t="shared" si="47"/>
        <v>20</v>
      </c>
      <c r="AA1119" s="6">
        <v>0.16036500000288556</v>
      </c>
      <c r="AB1119" s="50">
        <v>95.405472188928002</v>
      </c>
      <c r="AC1119" s="10">
        <f t="shared" si="48"/>
        <v>0.78811000000376152</v>
      </c>
      <c r="AD1119" s="10">
        <f t="array" ref="AD1119">STDEVP(IF(($Y$4:$Y$2354=AB1119),$AA$4:$AA$2354,""))</f>
        <v>0</v>
      </c>
      <c r="AE1119" s="10">
        <f t="array" ref="AE1119">MEDIAN(IF($Y$4:$Y$2354=AB1119,$AA$4:$AA$2354,""))</f>
        <v>0.78811000000376152</v>
      </c>
      <c r="AF1119" s="6"/>
      <c r="AG1119" s="6"/>
      <c r="AH1119" s="10"/>
      <c r="AI1119" s="53"/>
      <c r="AJ1119" s="10"/>
      <c r="AK1119" s="10"/>
    </row>
    <row r="1120" spans="1:37" x14ac:dyDescent="0.15">
      <c r="A1120" s="50"/>
      <c r="B1120" s="12"/>
      <c r="C1120" s="6"/>
      <c r="D1120" s="6"/>
      <c r="E1120" s="6"/>
      <c r="F1120" s="10"/>
      <c r="G1120" s="10"/>
      <c r="H1120" s="10"/>
      <c r="I1120" s="6"/>
      <c r="J1120" s="6"/>
      <c r="K1120" s="10"/>
      <c r="L1120" s="53"/>
      <c r="M1120" s="10"/>
      <c r="N1120" s="10"/>
      <c r="O1120" s="6"/>
      <c r="P1120" s="10"/>
      <c r="Q1120" s="10"/>
      <c r="R1120" s="10"/>
      <c r="S1120" s="6"/>
      <c r="T1120" s="6"/>
      <c r="U1120" s="10"/>
      <c r="V1120" s="53"/>
      <c r="W1120" s="10"/>
      <c r="X1120" s="10"/>
      <c r="Y1120" s="50">
        <v>23.968507368960001</v>
      </c>
      <c r="Z1120" s="13">
        <f t="shared" si="47"/>
        <v>20</v>
      </c>
      <c r="AA1120" s="6">
        <v>0.161820000003293</v>
      </c>
      <c r="AB1120" s="50">
        <v>95.513600793600006</v>
      </c>
      <c r="AC1120" s="10">
        <f t="shared" si="48"/>
        <v>0.78338500000335398</v>
      </c>
      <c r="AD1120" s="10">
        <f t="array" ref="AD1120">STDEVP(IF(($Y$4:$Y$2354=AB1120),$AA$4:$AA$2354,""))</f>
        <v>0</v>
      </c>
      <c r="AE1120" s="10">
        <f t="array" ref="AE1120">MEDIAN(IF($Y$4:$Y$2354=AB1120,$AA$4:$AA$2354,""))</f>
        <v>0.78338500000335398</v>
      </c>
      <c r="AF1120" s="6"/>
      <c r="AG1120" s="6"/>
      <c r="AH1120" s="10"/>
      <c r="AI1120" s="53"/>
      <c r="AJ1120" s="10"/>
      <c r="AK1120" s="10"/>
    </row>
    <row r="1121" spans="1:37" x14ac:dyDescent="0.15">
      <c r="A1121" s="50"/>
      <c r="B1121" s="12"/>
      <c r="C1121" s="6"/>
      <c r="D1121" s="6"/>
      <c r="E1121" s="6"/>
      <c r="F1121" s="10"/>
      <c r="G1121" s="10"/>
      <c r="H1121" s="10"/>
      <c r="I1121" s="6"/>
      <c r="J1121" s="6"/>
      <c r="K1121" s="10"/>
      <c r="L1121" s="53"/>
      <c r="M1121" s="10"/>
      <c r="N1121" s="10"/>
      <c r="O1121" s="6"/>
      <c r="P1121" s="10"/>
      <c r="Q1121" s="10"/>
      <c r="R1121" s="10"/>
      <c r="S1121" s="6"/>
      <c r="T1121" s="6"/>
      <c r="U1121" s="10"/>
      <c r="V1121" s="53"/>
      <c r="W1121" s="10"/>
      <c r="X1121" s="10"/>
      <c r="Y1121" s="50">
        <v>23.968507368960001</v>
      </c>
      <c r="Z1121" s="13">
        <f t="shared" si="47"/>
        <v>20</v>
      </c>
      <c r="AA1121" s="6">
        <v>0.16427500000026618</v>
      </c>
      <c r="AB1121" s="50">
        <v>95.549643661824007</v>
      </c>
      <c r="AC1121" s="10">
        <f t="shared" si="48"/>
        <v>0.79347500000154958</v>
      </c>
      <c r="AD1121" s="10">
        <f t="array" ref="AD1121">STDEVP(IF(($Y$4:$Y$2354=AB1121),$AA$4:$AA$2354,""))</f>
        <v>0</v>
      </c>
      <c r="AE1121" s="10">
        <f t="array" ref="AE1121">MEDIAN(IF($Y$4:$Y$2354=AB1121,$AA$4:$AA$2354,""))</f>
        <v>0.79347500000154958</v>
      </c>
      <c r="AF1121" s="6"/>
      <c r="AG1121" s="6"/>
      <c r="AH1121" s="10"/>
      <c r="AI1121" s="53"/>
      <c r="AJ1121" s="10"/>
      <c r="AK1121" s="10"/>
    </row>
    <row r="1122" spans="1:37" x14ac:dyDescent="0.15">
      <c r="A1122" s="50"/>
      <c r="B1122" s="12"/>
      <c r="C1122" s="6"/>
      <c r="D1122" s="6"/>
      <c r="E1122" s="6"/>
      <c r="F1122" s="10"/>
      <c r="G1122" s="10"/>
      <c r="H1122" s="10"/>
      <c r="I1122" s="6"/>
      <c r="J1122" s="6"/>
      <c r="K1122" s="10"/>
      <c r="L1122" s="53"/>
      <c r="M1122" s="10"/>
      <c r="N1122" s="10"/>
      <c r="O1122" s="6"/>
      <c r="P1122" s="10"/>
      <c r="Q1122" s="10"/>
      <c r="R1122" s="10"/>
      <c r="S1122" s="6"/>
      <c r="T1122" s="6"/>
      <c r="U1122" s="10"/>
      <c r="V1122" s="53"/>
      <c r="W1122" s="10"/>
      <c r="X1122" s="10"/>
      <c r="Y1122" s="50">
        <v>23.968507368960001</v>
      </c>
      <c r="Z1122" s="13">
        <f t="shared" si="47"/>
        <v>20</v>
      </c>
      <c r="AA1122" s="6">
        <v>0.17573000000271088</v>
      </c>
      <c r="AB1122" s="50">
        <v>95.585686530048008</v>
      </c>
      <c r="AC1122" s="10">
        <f t="shared" si="48"/>
        <v>0.34966000000285913</v>
      </c>
      <c r="AD1122" s="10">
        <f t="array" ref="AD1122">STDEVP(IF(($Y$4:$Y$2354=AB1122),$AA$4:$AA$2354,""))</f>
        <v>0.28604500000014377</v>
      </c>
      <c r="AE1122" s="10">
        <f t="array" ref="AE1122">MEDIAN(IF($Y$4:$Y$2354=AB1122,$AA$4:$AA$2354,""))</f>
        <v>0.34966000000285913</v>
      </c>
      <c r="AF1122" s="6"/>
      <c r="AG1122" s="6"/>
      <c r="AH1122" s="10"/>
      <c r="AI1122" s="53"/>
      <c r="AJ1122" s="10"/>
      <c r="AK1122" s="10"/>
    </row>
    <row r="1123" spans="1:37" x14ac:dyDescent="0.15">
      <c r="A1123" s="50"/>
      <c r="B1123" s="12"/>
      <c r="C1123" s="6"/>
      <c r="D1123" s="6"/>
      <c r="E1123" s="6"/>
      <c r="F1123" s="10"/>
      <c r="G1123" s="10"/>
      <c r="H1123" s="10"/>
      <c r="I1123" s="6"/>
      <c r="J1123" s="6"/>
      <c r="K1123" s="10"/>
      <c r="L1123" s="53"/>
      <c r="M1123" s="10"/>
      <c r="N1123" s="10"/>
      <c r="O1123" s="6"/>
      <c r="P1123" s="10"/>
      <c r="Q1123" s="10"/>
      <c r="R1123" s="10"/>
      <c r="S1123" s="6"/>
      <c r="T1123" s="6"/>
      <c r="U1123" s="10"/>
      <c r="V1123" s="53"/>
      <c r="W1123" s="10"/>
      <c r="X1123" s="10"/>
      <c r="Y1123" s="50">
        <v>23.968507368960001</v>
      </c>
      <c r="Z1123" s="13">
        <f t="shared" si="47"/>
        <v>20</v>
      </c>
      <c r="AA1123" s="6">
        <v>0.16418500000410785</v>
      </c>
      <c r="AB1123" s="50">
        <v>95.837986607616003</v>
      </c>
      <c r="AC1123" s="10">
        <f t="shared" si="48"/>
        <v>0.783930000003354</v>
      </c>
      <c r="AD1123" s="10">
        <f t="array" ref="AD1123">STDEVP(IF(($Y$4:$Y$2354=AB1123),$AA$4:$AA$2354,""))</f>
        <v>0</v>
      </c>
      <c r="AE1123" s="10">
        <f t="array" ref="AE1123">MEDIAN(IF($Y$4:$Y$2354=AB1123,$AA$4:$AA$2354,""))</f>
        <v>0.783930000003354</v>
      </c>
      <c r="AF1123" s="6"/>
      <c r="AG1123" s="6"/>
      <c r="AH1123" s="10"/>
      <c r="AI1123" s="53"/>
      <c r="AJ1123" s="10"/>
      <c r="AK1123" s="10"/>
    </row>
    <row r="1124" spans="1:37" x14ac:dyDescent="0.15">
      <c r="A1124" s="50"/>
      <c r="B1124" s="12"/>
      <c r="C1124" s="6"/>
      <c r="D1124" s="6"/>
      <c r="E1124" s="6"/>
      <c r="F1124" s="10"/>
      <c r="G1124" s="10"/>
      <c r="H1124" s="10"/>
      <c r="I1124" s="6"/>
      <c r="J1124" s="6"/>
      <c r="K1124" s="10"/>
      <c r="L1124" s="53"/>
      <c r="M1124" s="10"/>
      <c r="N1124" s="10"/>
      <c r="O1124" s="6"/>
      <c r="P1124" s="10"/>
      <c r="Q1124" s="10"/>
      <c r="R1124" s="10"/>
      <c r="S1124" s="6"/>
      <c r="T1124" s="6"/>
      <c r="U1124" s="10"/>
      <c r="V1124" s="53"/>
      <c r="W1124" s="10"/>
      <c r="X1124" s="10"/>
      <c r="Y1124" s="50">
        <v>23.968507368960001</v>
      </c>
      <c r="Z1124" s="13">
        <f t="shared" si="47"/>
        <v>20</v>
      </c>
      <c r="AA1124" s="6">
        <v>0.16364000000410783</v>
      </c>
      <c r="AB1124" s="50">
        <v>95.874029475840004</v>
      </c>
      <c r="AC1124" s="10">
        <f t="shared" si="48"/>
        <v>0.78702000000376149</v>
      </c>
      <c r="AD1124" s="10">
        <f t="array" ref="AD1124">STDEVP(IF(($Y$4:$Y$2354=AB1124),$AA$4:$AA$2354,""))</f>
        <v>0</v>
      </c>
      <c r="AE1124" s="10">
        <f t="array" ref="AE1124">MEDIAN(IF($Y$4:$Y$2354=AB1124,$AA$4:$AA$2354,""))</f>
        <v>0.78702000000376149</v>
      </c>
      <c r="AF1124" s="6"/>
      <c r="AG1124" s="6"/>
      <c r="AH1124" s="10"/>
      <c r="AI1124" s="53"/>
      <c r="AJ1124" s="10"/>
      <c r="AK1124" s="10"/>
    </row>
    <row r="1125" spans="1:37" x14ac:dyDescent="0.15">
      <c r="A1125" s="50"/>
      <c r="B1125" s="12"/>
      <c r="C1125" s="6"/>
      <c r="D1125" s="6"/>
      <c r="E1125" s="6"/>
      <c r="F1125" s="10"/>
      <c r="G1125" s="10"/>
      <c r="H1125" s="10"/>
      <c r="I1125" s="6"/>
      <c r="J1125" s="6"/>
      <c r="K1125" s="10"/>
      <c r="L1125" s="53"/>
      <c r="M1125" s="10"/>
      <c r="N1125" s="10"/>
      <c r="O1125" s="6"/>
      <c r="P1125" s="10"/>
      <c r="Q1125" s="10"/>
      <c r="R1125" s="10"/>
      <c r="S1125" s="6"/>
      <c r="T1125" s="6"/>
      <c r="U1125" s="10"/>
      <c r="V1125" s="53"/>
      <c r="W1125" s="10"/>
      <c r="X1125" s="10"/>
      <c r="Y1125" s="50">
        <v>23.968507368960001</v>
      </c>
      <c r="Z1125" s="13">
        <f t="shared" si="47"/>
        <v>20</v>
      </c>
      <c r="AA1125" s="6">
        <v>0.17109500000573763</v>
      </c>
      <c r="AB1125" s="50">
        <v>95.910072344063991</v>
      </c>
      <c r="AC1125" s="10">
        <f t="shared" si="48"/>
        <v>0.2494500000057891</v>
      </c>
      <c r="AD1125" s="10">
        <f t="array" ref="AD1125">STDEVP(IF(($Y$4:$Y$2354=AB1125),$AA$4:$AA$2354,""))</f>
        <v>0</v>
      </c>
      <c r="AE1125" s="10">
        <f t="array" ref="AE1125">MEDIAN(IF($Y$4:$Y$2354=AB1125,$AA$4:$AA$2354,""))</f>
        <v>0.2494500000057891</v>
      </c>
      <c r="AF1125" s="6"/>
      <c r="AG1125" s="6"/>
      <c r="AH1125" s="10"/>
      <c r="AI1125" s="53"/>
      <c r="AJ1125" s="10"/>
      <c r="AK1125" s="10"/>
    </row>
    <row r="1126" spans="1:37" x14ac:dyDescent="0.15">
      <c r="A1126" s="50"/>
      <c r="B1126" s="12"/>
      <c r="C1126" s="6"/>
      <c r="D1126" s="6"/>
      <c r="E1126" s="6"/>
      <c r="F1126" s="10"/>
      <c r="G1126" s="10"/>
      <c r="H1126" s="10"/>
      <c r="I1126" s="6"/>
      <c r="J1126" s="6"/>
      <c r="K1126" s="10"/>
      <c r="L1126" s="53"/>
      <c r="M1126" s="10"/>
      <c r="N1126" s="10"/>
      <c r="O1126" s="6"/>
      <c r="P1126" s="10"/>
      <c r="Q1126" s="10"/>
      <c r="R1126" s="10"/>
      <c r="S1126" s="6"/>
      <c r="T1126" s="6"/>
      <c r="U1126" s="10"/>
      <c r="V1126" s="53"/>
      <c r="W1126" s="10"/>
      <c r="X1126" s="10"/>
      <c r="Y1126" s="50">
        <v>23.968507368960001</v>
      </c>
      <c r="Z1126" s="13">
        <f t="shared" si="47"/>
        <v>20</v>
      </c>
      <c r="AA1126" s="6">
        <v>0.15754999999945118</v>
      </c>
      <c r="AB1126" s="50">
        <v>95.982158080511994</v>
      </c>
      <c r="AC1126" s="10">
        <f t="shared" si="48"/>
        <v>0.30394750000116699</v>
      </c>
      <c r="AD1126" s="10">
        <f t="array" ref="AD1126">STDEVP(IF(($Y$4:$Y$2354=AB1126),$AA$4:$AA$2354,""))</f>
        <v>3.777249999980168E-2</v>
      </c>
      <c r="AE1126" s="10">
        <f t="array" ref="AE1126">MEDIAN(IF($Y$4:$Y$2354=AB1126,$AA$4:$AA$2354,""))</f>
        <v>0.30394750000116699</v>
      </c>
      <c r="AF1126" s="6"/>
      <c r="AG1126" s="6"/>
      <c r="AH1126" s="10"/>
      <c r="AI1126" s="53"/>
      <c r="AJ1126" s="10"/>
      <c r="AK1126" s="10"/>
    </row>
    <row r="1127" spans="1:37" x14ac:dyDescent="0.15">
      <c r="A1127" s="50"/>
      <c r="B1127" s="12"/>
      <c r="C1127" s="6"/>
      <c r="D1127" s="6"/>
      <c r="E1127" s="6"/>
      <c r="F1127" s="10"/>
      <c r="G1127" s="10"/>
      <c r="H1127" s="10"/>
      <c r="I1127" s="6"/>
      <c r="J1127" s="6"/>
      <c r="K1127" s="10"/>
      <c r="L1127" s="53"/>
      <c r="M1127" s="10"/>
      <c r="N1127" s="10"/>
      <c r="O1127" s="6"/>
      <c r="P1127" s="10"/>
      <c r="Q1127" s="10"/>
      <c r="R1127" s="10"/>
      <c r="S1127" s="6"/>
      <c r="T1127" s="6"/>
      <c r="U1127" s="10"/>
      <c r="V1127" s="53"/>
      <c r="W1127" s="10"/>
      <c r="X1127" s="10"/>
      <c r="Y1127" s="50">
        <v>23.968507368960001</v>
      </c>
      <c r="Z1127" s="13">
        <f t="shared" si="47"/>
        <v>20</v>
      </c>
      <c r="AA1127" s="6">
        <v>0.15700499999945117</v>
      </c>
      <c r="AB1127" s="50">
        <v>96.054243816959996</v>
      </c>
      <c r="AC1127" s="10">
        <f t="shared" si="48"/>
        <v>0.79256500000114216</v>
      </c>
      <c r="AD1127" s="10">
        <f t="array" ref="AD1127">STDEVP(IF(($Y$4:$Y$2354=AB1127),$AA$4:$AA$2354,""))</f>
        <v>0</v>
      </c>
      <c r="AE1127" s="10">
        <f t="array" ref="AE1127">MEDIAN(IF($Y$4:$Y$2354=AB1127,$AA$4:$AA$2354,""))</f>
        <v>0.79256500000114216</v>
      </c>
      <c r="AF1127" s="6"/>
      <c r="AG1127" s="6"/>
      <c r="AH1127" s="10"/>
      <c r="AI1127" s="53"/>
      <c r="AJ1127" s="10"/>
      <c r="AK1127" s="10"/>
    </row>
    <row r="1128" spans="1:37" x14ac:dyDescent="0.15">
      <c r="A1128" s="50"/>
      <c r="B1128" s="12"/>
      <c r="C1128" s="6"/>
      <c r="D1128" s="6"/>
      <c r="E1128" s="6"/>
      <c r="F1128" s="10"/>
      <c r="G1128" s="10"/>
      <c r="H1128" s="10"/>
      <c r="I1128" s="6"/>
      <c r="J1128" s="6"/>
      <c r="K1128" s="10"/>
      <c r="L1128" s="53"/>
      <c r="M1128" s="10"/>
      <c r="N1128" s="10"/>
      <c r="O1128" s="6"/>
      <c r="P1128" s="10"/>
      <c r="Q1128" s="10"/>
      <c r="R1128" s="10"/>
      <c r="S1128" s="6"/>
      <c r="T1128" s="6"/>
      <c r="U1128" s="10"/>
      <c r="V1128" s="53"/>
      <c r="W1128" s="10"/>
      <c r="X1128" s="10"/>
      <c r="Y1128" s="50">
        <v>23.968507368960001</v>
      </c>
      <c r="Z1128" s="13">
        <f t="shared" si="47"/>
        <v>20</v>
      </c>
      <c r="AA1128" s="6">
        <v>0.16046000000026606</v>
      </c>
      <c r="AB1128" s="50">
        <v>96.090286685183997</v>
      </c>
      <c r="AC1128" s="10">
        <f t="shared" si="48"/>
        <v>0.55552000000044188</v>
      </c>
      <c r="AD1128" s="10">
        <f t="array" ref="AD1128">STDEVP(IF(($Y$4:$Y$2354=AB1128),$AA$4:$AA$2354,""))</f>
        <v>0</v>
      </c>
      <c r="AE1128" s="10">
        <f t="array" ref="AE1128">MEDIAN(IF($Y$4:$Y$2354=AB1128,$AA$4:$AA$2354,""))</f>
        <v>0.55552000000044188</v>
      </c>
      <c r="AF1128" s="6"/>
      <c r="AG1128" s="6"/>
      <c r="AH1128" s="10"/>
      <c r="AI1128" s="53"/>
      <c r="AJ1128" s="10"/>
      <c r="AK1128" s="10"/>
    </row>
    <row r="1129" spans="1:37" x14ac:dyDescent="0.15">
      <c r="A1129" s="50"/>
      <c r="B1129" s="12"/>
      <c r="C1129" s="6"/>
      <c r="D1129" s="6"/>
      <c r="E1129" s="6"/>
      <c r="F1129" s="10"/>
      <c r="G1129" s="10"/>
      <c r="H1129" s="10"/>
      <c r="I1129" s="6"/>
      <c r="J1129" s="6"/>
      <c r="K1129" s="10"/>
      <c r="L1129" s="53"/>
      <c r="M1129" s="10"/>
      <c r="N1129" s="10"/>
      <c r="O1129" s="6"/>
      <c r="P1129" s="10"/>
      <c r="Q1129" s="10"/>
      <c r="R1129" s="10"/>
      <c r="S1129" s="6"/>
      <c r="T1129" s="6"/>
      <c r="U1129" s="10"/>
      <c r="V1129" s="53"/>
      <c r="W1129" s="10"/>
      <c r="X1129" s="10"/>
      <c r="Y1129" s="50">
        <v>23.968507368960001</v>
      </c>
      <c r="Z1129" s="13">
        <f t="shared" si="47"/>
        <v>20</v>
      </c>
      <c r="AA1129" s="6">
        <v>0.15691500000329284</v>
      </c>
      <c r="AB1129" s="50">
        <v>96.126329553407999</v>
      </c>
      <c r="AC1129" s="10">
        <f t="shared" si="48"/>
        <v>0.21354000000188922</v>
      </c>
      <c r="AD1129" s="10">
        <f t="array" ref="AD1129">STDEVP(IF(($Y$4:$Y$2354=AB1129),$AA$4:$AA$2354,""))</f>
        <v>0</v>
      </c>
      <c r="AE1129" s="10">
        <f t="array" ref="AE1129">MEDIAN(IF($Y$4:$Y$2354=AB1129,$AA$4:$AA$2354,""))</f>
        <v>0.21354000000188922</v>
      </c>
      <c r="AF1129" s="6"/>
      <c r="AG1129" s="6"/>
      <c r="AH1129" s="10"/>
      <c r="AI1129" s="53"/>
      <c r="AJ1129" s="10"/>
      <c r="AK1129" s="10"/>
    </row>
    <row r="1130" spans="1:37" x14ac:dyDescent="0.15">
      <c r="A1130" s="50"/>
      <c r="B1130" s="12"/>
      <c r="C1130" s="6"/>
      <c r="D1130" s="6"/>
      <c r="E1130" s="6"/>
      <c r="F1130" s="10"/>
      <c r="G1130" s="10"/>
      <c r="H1130" s="10"/>
      <c r="I1130" s="6"/>
      <c r="J1130" s="6"/>
      <c r="K1130" s="10"/>
      <c r="L1130" s="53"/>
      <c r="M1130" s="10"/>
      <c r="N1130" s="10"/>
      <c r="O1130" s="6"/>
      <c r="P1130" s="10"/>
      <c r="Q1130" s="10"/>
      <c r="R1130" s="10"/>
      <c r="S1130" s="6"/>
      <c r="T1130" s="6"/>
      <c r="U1130" s="10"/>
      <c r="V1130" s="53"/>
      <c r="W1130" s="10"/>
      <c r="X1130" s="10"/>
      <c r="Y1130" s="50">
        <v>6.8121020943359989</v>
      </c>
      <c r="Z1130" s="13">
        <v>1</v>
      </c>
      <c r="AA1130" s="6">
        <v>0.15536999999945111</v>
      </c>
      <c r="AB1130" s="50">
        <v>96.162372421631986</v>
      </c>
      <c r="AC1130" s="10">
        <f t="shared" si="48"/>
        <v>5.6070000004927234E-2</v>
      </c>
      <c r="AD1130" s="10">
        <f t="array" ref="AD1130">STDEVP(IF(($Y$4:$Y$2354=AB1130),$AA$4:$AA$2354,""))</f>
        <v>0</v>
      </c>
      <c r="AE1130" s="10">
        <f t="array" ref="AE1130">MEDIAN(IF($Y$4:$Y$2354=AB1130,$AA$4:$AA$2354,""))</f>
        <v>5.6070000004927234E-2</v>
      </c>
      <c r="AF1130" s="6"/>
      <c r="AG1130" s="6"/>
      <c r="AH1130" s="10"/>
      <c r="AI1130" s="53"/>
      <c r="AJ1130" s="10"/>
      <c r="AK1130" s="10"/>
    </row>
    <row r="1131" spans="1:37" x14ac:dyDescent="0.15">
      <c r="A1131" s="50"/>
      <c r="B1131" s="12"/>
      <c r="C1131" s="6"/>
      <c r="D1131" s="6"/>
      <c r="E1131" s="6"/>
      <c r="F1131" s="10"/>
      <c r="G1131" s="10"/>
      <c r="H1131" s="10"/>
      <c r="I1131" s="6"/>
      <c r="J1131" s="6"/>
      <c r="K1131" s="10"/>
      <c r="L1131" s="53"/>
      <c r="M1131" s="10"/>
      <c r="N1131" s="10"/>
      <c r="O1131" s="6"/>
      <c r="P1131" s="10"/>
      <c r="Q1131" s="10"/>
      <c r="R1131" s="10"/>
      <c r="S1131" s="6"/>
      <c r="T1131" s="6"/>
      <c r="U1131" s="10"/>
      <c r="V1131" s="53"/>
      <c r="W1131" s="10"/>
      <c r="X1131" s="10"/>
      <c r="Y1131" s="50">
        <v>6.8121020943359989</v>
      </c>
      <c r="Z1131" s="13">
        <v>1</v>
      </c>
      <c r="AA1131" s="6">
        <v>0.15828000000026599</v>
      </c>
      <c r="AB1131" s="50">
        <v>96.306543894527991</v>
      </c>
      <c r="AC1131" s="10">
        <f t="shared" si="48"/>
        <v>0.2449950000011325</v>
      </c>
      <c r="AD1131" s="10">
        <f t="array" ref="AD1131">STDEVP(IF(($Y$4:$Y$2354=AB1131),$AA$4:$AA$2354,""))</f>
        <v>0</v>
      </c>
      <c r="AE1131" s="10">
        <f t="array" ref="AE1131">MEDIAN(IF($Y$4:$Y$2354=AB1131,$AA$4:$AA$2354,""))</f>
        <v>0.2449950000011325</v>
      </c>
      <c r="AF1131" s="6"/>
      <c r="AG1131" s="6"/>
      <c r="AH1131" s="10"/>
      <c r="AI1131" s="53"/>
      <c r="AJ1131" s="10"/>
      <c r="AK1131" s="10"/>
    </row>
    <row r="1132" spans="1:37" x14ac:dyDescent="0.15">
      <c r="A1132" s="50"/>
      <c r="B1132" s="12"/>
      <c r="C1132" s="6"/>
      <c r="D1132" s="6"/>
      <c r="E1132" s="6"/>
      <c r="F1132" s="10"/>
      <c r="G1132" s="10"/>
      <c r="H1132" s="10"/>
      <c r="I1132" s="6"/>
      <c r="J1132" s="6"/>
      <c r="K1132" s="10"/>
      <c r="L1132" s="53"/>
      <c r="M1132" s="10"/>
      <c r="N1132" s="10"/>
      <c r="O1132" s="6"/>
      <c r="P1132" s="10"/>
      <c r="Q1132" s="10"/>
      <c r="R1132" s="10"/>
      <c r="S1132" s="6"/>
      <c r="T1132" s="6"/>
      <c r="U1132" s="10"/>
      <c r="V1132" s="53"/>
      <c r="W1132" s="10"/>
      <c r="X1132" s="10"/>
      <c r="Y1132" s="50">
        <v>19.246891631615998</v>
      </c>
      <c r="Z1132" s="13">
        <f t="shared" si="47"/>
        <v>10</v>
      </c>
      <c r="AA1132" s="6">
        <v>0.19773500000113908</v>
      </c>
      <c r="AB1132" s="50">
        <v>96.378629630975993</v>
      </c>
      <c r="AC1132" s="10">
        <f t="shared" si="48"/>
        <v>0.63425000000259546</v>
      </c>
      <c r="AD1132" s="10">
        <f t="array" ref="AD1132">STDEVP(IF(($Y$4:$Y$2354=AB1132),$AA$4:$AA$2354,""))</f>
        <v>0</v>
      </c>
      <c r="AE1132" s="10">
        <f t="array" ref="AE1132">MEDIAN(IF($Y$4:$Y$2354=AB1132,$AA$4:$AA$2354,""))</f>
        <v>0.63425000000259546</v>
      </c>
      <c r="AF1132" s="6"/>
      <c r="AG1132" s="6"/>
      <c r="AH1132" s="10"/>
      <c r="AI1132" s="53"/>
      <c r="AJ1132" s="10"/>
      <c r="AK1132" s="10"/>
    </row>
    <row r="1133" spans="1:37" x14ac:dyDescent="0.15">
      <c r="A1133" s="50"/>
      <c r="B1133" s="12"/>
      <c r="C1133" s="6"/>
      <c r="D1133" s="6"/>
      <c r="E1133" s="6"/>
      <c r="F1133" s="10"/>
      <c r="G1133" s="10"/>
      <c r="H1133" s="10"/>
      <c r="I1133" s="6"/>
      <c r="J1133" s="6"/>
      <c r="K1133" s="10"/>
      <c r="L1133" s="53"/>
      <c r="M1133" s="10"/>
      <c r="N1133" s="10"/>
      <c r="O1133" s="6"/>
      <c r="P1133" s="10"/>
      <c r="Q1133" s="10"/>
      <c r="R1133" s="10"/>
      <c r="S1133" s="6"/>
      <c r="T1133" s="6"/>
      <c r="U1133" s="10"/>
      <c r="V1133" s="53"/>
      <c r="W1133" s="10"/>
      <c r="X1133" s="10"/>
      <c r="Y1133" s="50">
        <v>19.246891631615998</v>
      </c>
      <c r="Z1133" s="13">
        <f t="shared" si="47"/>
        <v>10</v>
      </c>
      <c r="AA1133" s="6">
        <v>0.16419000000533002</v>
      </c>
      <c r="AB1133" s="50">
        <v>96.522801103871998</v>
      </c>
      <c r="AC1133" s="10">
        <f t="shared" si="48"/>
        <v>0.23808499999950272</v>
      </c>
      <c r="AD1133" s="10">
        <f t="array" ref="AD1133">STDEVP(IF(($Y$4:$Y$2354=AB1133),$AA$4:$AA$2354,""))</f>
        <v>0</v>
      </c>
      <c r="AE1133" s="10">
        <f t="array" ref="AE1133">MEDIAN(IF($Y$4:$Y$2354=AB1133,$AA$4:$AA$2354,""))</f>
        <v>0.23808499999950272</v>
      </c>
      <c r="AF1133" s="6"/>
      <c r="AG1133" s="6"/>
      <c r="AH1133" s="10"/>
      <c r="AI1133" s="53"/>
      <c r="AJ1133" s="10"/>
      <c r="AK1133" s="10"/>
    </row>
    <row r="1134" spans="1:37" x14ac:dyDescent="0.15">
      <c r="A1134" s="50"/>
      <c r="B1134" s="12"/>
      <c r="C1134" s="6"/>
      <c r="D1134" s="6"/>
      <c r="E1134" s="6"/>
      <c r="F1134" s="10"/>
      <c r="G1134" s="10"/>
      <c r="H1134" s="10"/>
      <c r="I1134" s="6"/>
      <c r="J1134" s="6"/>
      <c r="K1134" s="10"/>
      <c r="L1134" s="53"/>
      <c r="M1134" s="10"/>
      <c r="N1134" s="10"/>
      <c r="O1134" s="6"/>
      <c r="P1134" s="10"/>
      <c r="Q1134" s="10"/>
      <c r="R1134" s="10"/>
      <c r="S1134" s="6"/>
      <c r="T1134" s="6"/>
      <c r="U1134" s="10"/>
      <c r="V1134" s="53"/>
      <c r="W1134" s="10"/>
      <c r="X1134" s="10"/>
      <c r="Y1134" s="50">
        <v>19.246891631615998</v>
      </c>
      <c r="Z1134" s="13">
        <f t="shared" si="47"/>
        <v>10</v>
      </c>
      <c r="AA1134" s="6">
        <v>0.24519000000364199</v>
      </c>
      <c r="AB1134" s="50">
        <v>96.594886840320001</v>
      </c>
      <c r="AC1134" s="10">
        <f t="shared" si="48"/>
        <v>0.24663000000113255</v>
      </c>
      <c r="AD1134" s="10">
        <f t="array" ref="AD1134">STDEVP(IF(($Y$4:$Y$2354=AB1134),$AA$4:$AA$2354,""))</f>
        <v>0</v>
      </c>
      <c r="AE1134" s="10">
        <f t="array" ref="AE1134">MEDIAN(IF($Y$4:$Y$2354=AB1134,$AA$4:$AA$2354,""))</f>
        <v>0.24663000000113255</v>
      </c>
      <c r="AF1134" s="6"/>
      <c r="AG1134" s="6"/>
      <c r="AH1134" s="10"/>
      <c r="AI1134" s="53"/>
      <c r="AJ1134" s="10"/>
      <c r="AK1134" s="10"/>
    </row>
    <row r="1135" spans="1:37" x14ac:dyDescent="0.15">
      <c r="A1135" s="50"/>
      <c r="B1135" s="12"/>
      <c r="C1135" s="6"/>
      <c r="D1135" s="6"/>
      <c r="E1135" s="6"/>
      <c r="F1135" s="10"/>
      <c r="G1135" s="10"/>
      <c r="H1135" s="10"/>
      <c r="I1135" s="6"/>
      <c r="J1135" s="6"/>
      <c r="K1135" s="10"/>
      <c r="L1135" s="53"/>
      <c r="M1135" s="10"/>
      <c r="N1135" s="10"/>
      <c r="O1135" s="6"/>
      <c r="P1135" s="10"/>
      <c r="Q1135" s="10"/>
      <c r="R1135" s="10"/>
      <c r="S1135" s="6"/>
      <c r="T1135" s="6"/>
      <c r="U1135" s="10"/>
      <c r="V1135" s="53"/>
      <c r="W1135" s="10"/>
      <c r="X1135" s="10"/>
      <c r="Y1135" s="50">
        <v>23.247650004480001</v>
      </c>
      <c r="Z1135" s="13">
        <f t="shared" si="47"/>
        <v>20</v>
      </c>
      <c r="AA1135" s="6">
        <v>0.22964500000422405</v>
      </c>
      <c r="AB1135" s="50">
        <v>96.666972576768003</v>
      </c>
      <c r="AC1135" s="10">
        <f t="shared" si="48"/>
        <v>0.59447500000303211</v>
      </c>
      <c r="AD1135" s="10">
        <f t="array" ref="AD1135">STDEVP(IF(($Y$4:$Y$2354=AB1135),$AA$4:$AA$2354,""))</f>
        <v>3.9500000002590241E-2</v>
      </c>
      <c r="AE1135" s="10">
        <f t="array" ref="AE1135">MEDIAN(IF($Y$4:$Y$2354=AB1135,$AA$4:$AA$2354,""))</f>
        <v>0.59447500000303211</v>
      </c>
      <c r="AF1135" s="6"/>
      <c r="AG1135" s="6"/>
      <c r="AH1135" s="10"/>
      <c r="AI1135" s="53"/>
      <c r="AJ1135" s="10"/>
      <c r="AK1135" s="10"/>
    </row>
    <row r="1136" spans="1:37" x14ac:dyDescent="0.15">
      <c r="A1136" s="50"/>
      <c r="B1136" s="12"/>
      <c r="C1136" s="6"/>
      <c r="D1136" s="6"/>
      <c r="E1136" s="6"/>
      <c r="F1136" s="10"/>
      <c r="G1136" s="10"/>
      <c r="H1136" s="10"/>
      <c r="I1136" s="6"/>
      <c r="J1136" s="6"/>
      <c r="K1136" s="10"/>
      <c r="L1136" s="53"/>
      <c r="M1136" s="10"/>
      <c r="N1136" s="10"/>
      <c r="O1136" s="6"/>
      <c r="P1136" s="10"/>
      <c r="Q1136" s="10"/>
      <c r="R1136" s="10"/>
      <c r="S1136" s="6"/>
      <c r="T1136" s="6"/>
      <c r="U1136" s="10"/>
      <c r="V1136" s="53"/>
      <c r="W1136" s="10"/>
      <c r="X1136" s="10"/>
      <c r="Y1136" s="50">
        <v>27.861137137151999</v>
      </c>
      <c r="Z1136" s="13">
        <f t="shared" si="47"/>
        <v>20</v>
      </c>
      <c r="AA1136" s="6">
        <v>0.24755500000445685</v>
      </c>
      <c r="AB1136" s="50">
        <v>96.811144049663994</v>
      </c>
      <c r="AC1136" s="10">
        <f t="shared" si="48"/>
        <v>0.34415999999991964</v>
      </c>
      <c r="AD1136" s="10">
        <f t="array" ref="AD1136">STDEVP(IF(($Y$4:$Y$2354=AB1136),$AA$4:$AA$2354,""))</f>
        <v>0.29163499999924158</v>
      </c>
      <c r="AE1136" s="10">
        <f t="array" ref="AE1136">MEDIAN(IF($Y$4:$Y$2354=AB1136,$AA$4:$AA$2354,""))</f>
        <v>0.34415999999991964</v>
      </c>
      <c r="AF1136" s="6"/>
      <c r="AG1136" s="6"/>
      <c r="AH1136" s="10"/>
      <c r="AI1136" s="53"/>
      <c r="AJ1136" s="10"/>
      <c r="AK1136" s="10"/>
    </row>
    <row r="1137" spans="1:37" x14ac:dyDescent="0.15">
      <c r="A1137" s="50"/>
      <c r="B1137" s="12"/>
      <c r="C1137" s="6"/>
      <c r="D1137" s="6"/>
      <c r="E1137" s="6"/>
      <c r="F1137" s="10"/>
      <c r="G1137" s="10"/>
      <c r="H1137" s="10"/>
      <c r="I1137" s="6"/>
      <c r="J1137" s="6"/>
      <c r="K1137" s="10"/>
      <c r="L1137" s="53"/>
      <c r="M1137" s="10"/>
      <c r="N1137" s="10"/>
      <c r="O1137" s="6"/>
      <c r="P1137" s="10"/>
      <c r="Q1137" s="10"/>
      <c r="R1137" s="10"/>
      <c r="S1137" s="6"/>
      <c r="T1137" s="6"/>
      <c r="U1137" s="10"/>
      <c r="V1137" s="53"/>
      <c r="W1137" s="10"/>
      <c r="X1137" s="10"/>
      <c r="Y1137" s="50">
        <v>38.097311712768004</v>
      </c>
      <c r="Z1137" s="13">
        <f t="shared" si="47"/>
        <v>30</v>
      </c>
      <c r="AA1137" s="6">
        <v>0.26092000000387472</v>
      </c>
      <c r="AB1137" s="50">
        <v>97.315744204799998</v>
      </c>
      <c r="AC1137" s="10">
        <f t="shared" si="48"/>
        <v>0.65043000000544771</v>
      </c>
      <c r="AD1137" s="10">
        <f t="array" ref="AD1137">STDEVP(IF(($Y$4:$Y$2354=AB1137),$AA$4:$AA$2354,""))</f>
        <v>0</v>
      </c>
      <c r="AE1137" s="10">
        <f t="array" ref="AE1137">MEDIAN(IF($Y$4:$Y$2354=AB1137,$AA$4:$AA$2354,""))</f>
        <v>0.65043000000544771</v>
      </c>
      <c r="AF1137" s="6"/>
      <c r="AG1137" s="6"/>
      <c r="AH1137" s="10"/>
      <c r="AI1137" s="53"/>
      <c r="AJ1137" s="10"/>
      <c r="AK1137" s="10"/>
    </row>
    <row r="1138" spans="1:37" x14ac:dyDescent="0.15">
      <c r="A1138" s="50"/>
      <c r="B1138" s="12"/>
      <c r="C1138" s="6"/>
      <c r="D1138" s="6"/>
      <c r="E1138" s="6"/>
      <c r="F1138" s="10"/>
      <c r="G1138" s="10"/>
      <c r="H1138" s="10"/>
      <c r="I1138" s="6"/>
      <c r="J1138" s="6"/>
      <c r="K1138" s="10"/>
      <c r="L1138" s="53"/>
      <c r="M1138" s="10"/>
      <c r="N1138" s="10"/>
      <c r="O1138" s="6"/>
      <c r="P1138" s="10"/>
      <c r="Q1138" s="10"/>
      <c r="R1138" s="10"/>
      <c r="S1138" s="6"/>
      <c r="T1138" s="6"/>
      <c r="U1138" s="10"/>
      <c r="V1138" s="53"/>
      <c r="W1138" s="10"/>
      <c r="X1138" s="10"/>
      <c r="Y1138" s="50">
        <v>40.800526829568</v>
      </c>
      <c r="Z1138" s="13">
        <f t="shared" si="47"/>
        <v>40</v>
      </c>
      <c r="AA1138" s="6">
        <v>0.25337499999881063</v>
      </c>
      <c r="AB1138" s="50">
        <v>97.387829941248</v>
      </c>
      <c r="AC1138" s="10">
        <f t="shared" si="48"/>
        <v>0.23311000000347049</v>
      </c>
      <c r="AD1138" s="10">
        <f t="array" ref="AD1138">STDEVP(IF(($Y$4:$Y$2354=AB1138),$AA$4:$AA$2354,""))</f>
        <v>0</v>
      </c>
      <c r="AE1138" s="10">
        <f t="array" ref="AE1138">MEDIAN(IF($Y$4:$Y$2354=AB1138,$AA$4:$AA$2354,""))</f>
        <v>0.23311000000347049</v>
      </c>
      <c r="AF1138" s="6"/>
      <c r="AG1138" s="6"/>
      <c r="AH1138" s="10"/>
      <c r="AI1138" s="53"/>
      <c r="AJ1138" s="10"/>
      <c r="AK1138" s="10"/>
    </row>
    <row r="1139" spans="1:37" x14ac:dyDescent="0.15">
      <c r="A1139" s="50"/>
      <c r="B1139" s="12"/>
      <c r="C1139" s="6"/>
      <c r="D1139" s="6"/>
      <c r="E1139" s="6"/>
      <c r="F1139" s="10"/>
      <c r="G1139" s="10"/>
      <c r="H1139" s="10"/>
      <c r="I1139" s="6"/>
      <c r="J1139" s="6"/>
      <c r="K1139" s="10"/>
      <c r="L1139" s="53"/>
      <c r="M1139" s="10"/>
      <c r="N1139" s="10"/>
      <c r="O1139" s="6"/>
      <c r="P1139" s="10"/>
      <c r="Q1139" s="10"/>
      <c r="R1139" s="10"/>
      <c r="S1139" s="6"/>
      <c r="T1139" s="6"/>
      <c r="U1139" s="10"/>
      <c r="V1139" s="53"/>
      <c r="W1139" s="10"/>
      <c r="X1139" s="10"/>
      <c r="Y1139" s="50">
        <v>43.43165620992</v>
      </c>
      <c r="Z1139" s="13">
        <f t="shared" si="47"/>
        <v>40</v>
      </c>
      <c r="AA1139" s="6">
        <v>0.26283000000084789</v>
      </c>
      <c r="AB1139" s="50">
        <v>97.820344359936001</v>
      </c>
      <c r="AC1139" s="10">
        <f t="shared" si="48"/>
        <v>0.64688500000119853</v>
      </c>
      <c r="AD1139" s="10">
        <f t="array" ref="AD1139">STDEVP(IF(($Y$4:$Y$2354=AB1139),$AA$4:$AA$2354,""))</f>
        <v>0</v>
      </c>
      <c r="AE1139" s="10">
        <f t="array" ref="AE1139">MEDIAN(IF($Y$4:$Y$2354=AB1139,$AA$4:$AA$2354,""))</f>
        <v>0.64688500000119853</v>
      </c>
      <c r="AF1139" s="6"/>
      <c r="AG1139" s="6"/>
      <c r="AH1139" s="10"/>
      <c r="AI1139" s="53"/>
      <c r="AJ1139" s="10"/>
      <c r="AK1139" s="10"/>
    </row>
    <row r="1140" spans="1:37" x14ac:dyDescent="0.15">
      <c r="A1140" s="50"/>
      <c r="B1140" s="12"/>
      <c r="C1140" s="6"/>
      <c r="D1140" s="6"/>
      <c r="E1140" s="6"/>
      <c r="F1140" s="10"/>
      <c r="G1140" s="10"/>
      <c r="H1140" s="10"/>
      <c r="I1140" s="6"/>
      <c r="J1140" s="6"/>
      <c r="K1140" s="10"/>
      <c r="L1140" s="53"/>
      <c r="M1140" s="10"/>
      <c r="N1140" s="10"/>
      <c r="O1140" s="6"/>
      <c r="P1140" s="10"/>
      <c r="Q1140" s="10"/>
      <c r="R1140" s="10"/>
      <c r="S1140" s="6"/>
      <c r="T1140" s="6"/>
      <c r="U1140" s="10"/>
      <c r="V1140" s="53"/>
      <c r="W1140" s="10"/>
      <c r="X1140" s="10"/>
      <c r="Y1140" s="50">
        <v>43.179356132351998</v>
      </c>
      <c r="Z1140" s="13">
        <f t="shared" si="47"/>
        <v>40</v>
      </c>
      <c r="AA1140" s="6">
        <v>0.24828500000527165</v>
      </c>
      <c r="AB1140" s="50">
        <v>97.964515832832006</v>
      </c>
      <c r="AC1140" s="10">
        <f t="shared" si="48"/>
        <v>0.62734000000096568</v>
      </c>
      <c r="AD1140" s="10">
        <f t="array" ref="AD1140">STDEVP(IF(($Y$4:$Y$2354=AB1140),$AA$4:$AA$2354,""))</f>
        <v>0</v>
      </c>
      <c r="AE1140" s="10">
        <f t="array" ref="AE1140">MEDIAN(IF($Y$4:$Y$2354=AB1140,$AA$4:$AA$2354,""))</f>
        <v>0.62734000000096568</v>
      </c>
      <c r="AF1140" s="6"/>
      <c r="AG1140" s="6"/>
      <c r="AH1140" s="10"/>
      <c r="AI1140" s="53"/>
      <c r="AJ1140" s="10"/>
      <c r="AK1140" s="10"/>
    </row>
    <row r="1141" spans="1:37" x14ac:dyDescent="0.15">
      <c r="A1141" s="50"/>
      <c r="B1141" s="12"/>
      <c r="C1141" s="6"/>
      <c r="D1141" s="6"/>
      <c r="E1141" s="6"/>
      <c r="F1141" s="10"/>
      <c r="G1141" s="10"/>
      <c r="H1141" s="10"/>
      <c r="I1141" s="6"/>
      <c r="J1141" s="6"/>
      <c r="K1141" s="10"/>
      <c r="L1141" s="53"/>
      <c r="M1141" s="10"/>
      <c r="N1141" s="10"/>
      <c r="O1141" s="6"/>
      <c r="P1141" s="10"/>
      <c r="Q1141" s="10"/>
      <c r="R1141" s="10"/>
      <c r="S1141" s="6"/>
      <c r="T1141" s="6"/>
      <c r="U1141" s="10"/>
      <c r="V1141" s="53"/>
      <c r="W1141" s="10"/>
      <c r="X1141" s="10"/>
      <c r="Y1141" s="50">
        <v>43.143313264127997</v>
      </c>
      <c r="Z1141" s="13">
        <f t="shared" si="47"/>
        <v>40</v>
      </c>
      <c r="AA1141" s="6">
        <v>0.23074000000544626</v>
      </c>
      <c r="AB1141" s="50">
        <v>98.036601569279995</v>
      </c>
      <c r="AC1141" s="10">
        <f t="shared" si="48"/>
        <v>0.25435500000102684</v>
      </c>
      <c r="AD1141" s="10">
        <f t="array" ref="AD1141">STDEVP(IF(($Y$4:$Y$2354=AB1141),$AA$4:$AA$2354,""))</f>
        <v>0</v>
      </c>
      <c r="AE1141" s="10">
        <f t="array" ref="AE1141">MEDIAN(IF($Y$4:$Y$2354=AB1141,$AA$4:$AA$2354,""))</f>
        <v>0.25435500000102684</v>
      </c>
      <c r="AF1141" s="6"/>
      <c r="AG1141" s="6"/>
      <c r="AH1141" s="10"/>
      <c r="AI1141" s="53"/>
      <c r="AJ1141" s="10"/>
      <c r="AK1141" s="10"/>
    </row>
    <row r="1142" spans="1:37" x14ac:dyDescent="0.15">
      <c r="A1142" s="50"/>
      <c r="B1142" s="12"/>
      <c r="C1142" s="6"/>
      <c r="D1142" s="6"/>
      <c r="E1142" s="6"/>
      <c r="F1142" s="10"/>
      <c r="G1142" s="10"/>
      <c r="H1142" s="10"/>
      <c r="I1142" s="6"/>
      <c r="J1142" s="6"/>
      <c r="K1142" s="10"/>
      <c r="L1142" s="53"/>
      <c r="M1142" s="10"/>
      <c r="N1142" s="10"/>
      <c r="O1142" s="6"/>
      <c r="P1142" s="10"/>
      <c r="Q1142" s="10"/>
      <c r="R1142" s="10"/>
      <c r="S1142" s="6"/>
      <c r="T1142" s="6"/>
      <c r="U1142" s="10"/>
      <c r="V1142" s="53"/>
      <c r="W1142" s="10"/>
      <c r="X1142" s="10"/>
      <c r="Y1142" s="50">
        <v>43.071227527680001</v>
      </c>
      <c r="Z1142" s="13">
        <f t="shared" si="47"/>
        <v>40</v>
      </c>
      <c r="AA1142" s="6">
        <v>0.23519500000282689</v>
      </c>
      <c r="AB1142" s="50">
        <v>98.649330329088002</v>
      </c>
      <c r="AC1142" s="10">
        <f t="shared" si="48"/>
        <v>7.1435000004752558E-2</v>
      </c>
      <c r="AD1142" s="10">
        <f t="array" ref="AD1142">STDEVP(IF(($Y$4:$Y$2354=AB1142),$AA$4:$AA$2354,""))</f>
        <v>0</v>
      </c>
      <c r="AE1142" s="10">
        <f t="array" ref="AE1142">MEDIAN(IF($Y$4:$Y$2354=AB1142,$AA$4:$AA$2354,""))</f>
        <v>7.1435000004752558E-2</v>
      </c>
      <c r="AF1142" s="6"/>
      <c r="AG1142" s="6"/>
      <c r="AH1142" s="10"/>
      <c r="AI1142" s="53"/>
      <c r="AJ1142" s="10"/>
      <c r="AK1142" s="10"/>
    </row>
    <row r="1143" spans="1:37" x14ac:dyDescent="0.15">
      <c r="A1143" s="50"/>
      <c r="B1143" s="12"/>
      <c r="C1143" s="6"/>
      <c r="D1143" s="6"/>
      <c r="E1143" s="6"/>
      <c r="F1143" s="10"/>
      <c r="G1143" s="10"/>
      <c r="H1143" s="10"/>
      <c r="I1143" s="6"/>
      <c r="J1143" s="6"/>
      <c r="K1143" s="10"/>
      <c r="L1143" s="53"/>
      <c r="M1143" s="10"/>
      <c r="N1143" s="10"/>
      <c r="O1143" s="6"/>
      <c r="P1143" s="10"/>
      <c r="Q1143" s="10"/>
      <c r="R1143" s="10"/>
      <c r="S1143" s="6"/>
      <c r="T1143" s="6"/>
      <c r="U1143" s="10"/>
      <c r="V1143" s="53"/>
      <c r="W1143" s="10"/>
      <c r="X1143" s="10"/>
      <c r="Y1143" s="50">
        <v>43.503741946368002</v>
      </c>
      <c r="Z1143" s="13">
        <f t="shared" si="47"/>
        <v>40</v>
      </c>
      <c r="AA1143" s="6">
        <v>0.23865000000364178</v>
      </c>
      <c r="AB1143" s="50">
        <v>98.901630406655997</v>
      </c>
      <c r="AC1143" s="10">
        <f t="shared" si="48"/>
        <v>6.0345000002715254E-2</v>
      </c>
      <c r="AD1143" s="10">
        <f t="array" ref="AD1143">STDEVP(IF(($Y$4:$Y$2354=AB1143),$AA$4:$AA$2354,""))</f>
        <v>0</v>
      </c>
      <c r="AE1143" s="10">
        <f t="array" ref="AE1143">MEDIAN(IF($Y$4:$Y$2354=AB1143,$AA$4:$AA$2354,""))</f>
        <v>6.0345000002715254E-2</v>
      </c>
      <c r="AF1143" s="6"/>
      <c r="AG1143" s="6"/>
      <c r="AH1143" s="10"/>
      <c r="AI1143" s="53"/>
      <c r="AJ1143" s="10"/>
      <c r="AK1143" s="10"/>
    </row>
    <row r="1144" spans="1:37" x14ac:dyDescent="0.15">
      <c r="A1144" s="50"/>
      <c r="B1144" s="12"/>
      <c r="C1144" s="6"/>
      <c r="D1144" s="6"/>
      <c r="E1144" s="6"/>
      <c r="F1144" s="10"/>
      <c r="G1144" s="10"/>
      <c r="H1144" s="10"/>
      <c r="I1144" s="6"/>
      <c r="J1144" s="6"/>
      <c r="K1144" s="10"/>
      <c r="L1144" s="53"/>
      <c r="M1144" s="10"/>
      <c r="N1144" s="10"/>
      <c r="O1144" s="6"/>
      <c r="P1144" s="10"/>
      <c r="Q1144" s="10"/>
      <c r="R1144" s="10"/>
      <c r="S1144" s="6"/>
      <c r="T1144" s="6"/>
      <c r="U1144" s="10"/>
      <c r="V1144" s="53"/>
      <c r="W1144" s="10"/>
      <c r="X1144" s="10"/>
      <c r="Y1144" s="50">
        <v>44.116470706176003</v>
      </c>
      <c r="Z1144" s="13">
        <f t="shared" si="47"/>
        <v>40</v>
      </c>
      <c r="AA1144" s="6">
        <v>0.24010500000404922</v>
      </c>
      <c r="AB1144" s="50">
        <v>99.370187693567999</v>
      </c>
      <c r="AC1144" s="10">
        <f t="shared" si="48"/>
        <v>0.26480500000568363</v>
      </c>
      <c r="AD1144" s="10">
        <f t="array" ref="AD1144">STDEVP(IF(($Y$4:$Y$2354=AB1144),$AA$4:$AA$2354,""))</f>
        <v>0</v>
      </c>
      <c r="AE1144" s="10">
        <f t="array" ref="AE1144">MEDIAN(IF($Y$4:$Y$2354=AB1144,$AA$4:$AA$2354,""))</f>
        <v>0.26480500000568363</v>
      </c>
      <c r="AF1144" s="6"/>
      <c r="AG1144" s="6"/>
      <c r="AH1144" s="10"/>
      <c r="AI1144" s="53"/>
      <c r="AJ1144" s="10"/>
      <c r="AK1144" s="10"/>
    </row>
    <row r="1145" spans="1:37" x14ac:dyDescent="0.15">
      <c r="A1145" s="50"/>
      <c r="B1145" s="12"/>
      <c r="C1145" s="6"/>
      <c r="D1145" s="6"/>
      <c r="E1145" s="6"/>
      <c r="F1145" s="10"/>
      <c r="G1145" s="10"/>
      <c r="H1145" s="10"/>
      <c r="I1145" s="6"/>
      <c r="J1145" s="6"/>
      <c r="K1145" s="10"/>
      <c r="L1145" s="53"/>
      <c r="M1145" s="10"/>
      <c r="N1145" s="10"/>
      <c r="O1145" s="6"/>
      <c r="P1145" s="10"/>
      <c r="Q1145" s="10"/>
      <c r="R1145" s="10"/>
      <c r="S1145" s="6"/>
      <c r="T1145" s="6"/>
      <c r="U1145" s="10"/>
      <c r="V1145" s="53"/>
      <c r="W1145" s="10"/>
      <c r="X1145" s="10"/>
      <c r="Y1145" s="50">
        <v>44.332727915519996</v>
      </c>
      <c r="Z1145" s="13">
        <f t="shared" si="47"/>
        <v>40</v>
      </c>
      <c r="AA1145" s="6">
        <v>0.23856000000020749</v>
      </c>
      <c r="AB1145" s="50">
        <v>99.550402034688005</v>
      </c>
      <c r="AC1145" s="10">
        <f t="shared" si="48"/>
        <v>0.25971500000486869</v>
      </c>
      <c r="AD1145" s="10">
        <f t="array" ref="AD1145">STDEVP(IF(($Y$4:$Y$2354=AB1145),$AA$4:$AA$2354,""))</f>
        <v>0</v>
      </c>
      <c r="AE1145" s="10">
        <f t="array" ref="AE1145">MEDIAN(IF($Y$4:$Y$2354=AB1145,$AA$4:$AA$2354,""))</f>
        <v>0.25971500000486869</v>
      </c>
      <c r="AF1145" s="6"/>
      <c r="AG1145" s="6"/>
      <c r="AH1145" s="10"/>
      <c r="AI1145" s="53"/>
      <c r="AJ1145" s="10"/>
      <c r="AK1145" s="10"/>
    </row>
    <row r="1146" spans="1:37" x14ac:dyDescent="0.15">
      <c r="A1146" s="50"/>
      <c r="B1146" s="12"/>
      <c r="C1146" s="6"/>
      <c r="D1146" s="6"/>
      <c r="E1146" s="6"/>
      <c r="F1146" s="10"/>
      <c r="G1146" s="10"/>
      <c r="H1146" s="10"/>
      <c r="I1146" s="6"/>
      <c r="J1146" s="6"/>
      <c r="K1146" s="10"/>
      <c r="L1146" s="53"/>
      <c r="M1146" s="10"/>
      <c r="N1146" s="10"/>
      <c r="O1146" s="6"/>
      <c r="P1146" s="10"/>
      <c r="Q1146" s="10"/>
      <c r="R1146" s="10"/>
      <c r="S1146" s="6"/>
      <c r="T1146" s="6"/>
      <c r="U1146" s="10"/>
      <c r="V1146" s="53"/>
      <c r="W1146" s="10"/>
      <c r="X1146" s="10"/>
      <c r="Y1146" s="50">
        <v>44.548985124863997</v>
      </c>
      <c r="Z1146" s="13">
        <f t="shared" si="47"/>
        <v>40</v>
      </c>
      <c r="AA1146" s="6">
        <v>0.30501500000294324</v>
      </c>
      <c r="AB1146" s="50">
        <v>99.802702112256</v>
      </c>
      <c r="AC1146" s="10">
        <f t="shared" si="48"/>
        <v>0.23935000000038675</v>
      </c>
      <c r="AD1146" s="10">
        <f t="array" ref="AD1146">STDEVP(IF(($Y$4:$Y$2354=AB1146),$AA$4:$AA$2354,""))</f>
        <v>0</v>
      </c>
      <c r="AE1146" s="10">
        <f t="array" ref="AE1146">MEDIAN(IF($Y$4:$Y$2354=AB1146,$AA$4:$AA$2354,""))</f>
        <v>0.23935000000038675</v>
      </c>
      <c r="AF1146" s="6"/>
      <c r="AG1146" s="6"/>
      <c r="AH1146" s="10"/>
      <c r="AI1146" s="53"/>
      <c r="AJ1146" s="10"/>
      <c r="AK1146" s="10"/>
    </row>
    <row r="1147" spans="1:37" x14ac:dyDescent="0.15">
      <c r="A1147" s="50"/>
      <c r="B1147" s="12"/>
      <c r="C1147" s="6"/>
      <c r="D1147" s="6"/>
      <c r="E1147" s="6"/>
      <c r="F1147" s="10"/>
      <c r="G1147" s="10"/>
      <c r="H1147" s="10"/>
      <c r="I1147" s="6"/>
      <c r="J1147" s="6"/>
      <c r="K1147" s="10"/>
      <c r="L1147" s="53"/>
      <c r="M1147" s="10"/>
      <c r="N1147" s="10"/>
      <c r="O1147" s="6"/>
      <c r="P1147" s="10"/>
      <c r="Q1147" s="10"/>
      <c r="R1147" s="10"/>
      <c r="S1147" s="6"/>
      <c r="T1147" s="6"/>
      <c r="U1147" s="10"/>
      <c r="V1147" s="53"/>
      <c r="W1147" s="10"/>
      <c r="X1147" s="10"/>
      <c r="Y1147" s="50">
        <v>44.837328070656</v>
      </c>
      <c r="Z1147" s="13">
        <f t="shared" si="47"/>
        <v>40</v>
      </c>
      <c r="AA1147" s="6">
        <v>0.31047000000416558</v>
      </c>
      <c r="AB1147" s="50">
        <v>99.982916453375992</v>
      </c>
      <c r="AC1147" s="10">
        <f t="shared" si="48"/>
        <v>0.24844500000323877</v>
      </c>
      <c r="AD1147" s="10">
        <f t="array" ref="AD1147">STDEVP(IF(($Y$4:$Y$2354=AB1147),$AA$4:$AA$2354,""))</f>
        <v>0</v>
      </c>
      <c r="AE1147" s="10">
        <f t="array" ref="AE1147">MEDIAN(IF($Y$4:$Y$2354=AB1147,$AA$4:$AA$2354,""))</f>
        <v>0.24844500000323877</v>
      </c>
      <c r="AF1147" s="6"/>
      <c r="AG1147" s="6"/>
      <c r="AH1147" s="10"/>
      <c r="AI1147" s="53"/>
      <c r="AJ1147" s="10"/>
      <c r="AK1147" s="10"/>
    </row>
    <row r="1148" spans="1:37" x14ac:dyDescent="0.15">
      <c r="A1148" s="50"/>
      <c r="B1148" s="12"/>
      <c r="C1148" s="6"/>
      <c r="D1148" s="6"/>
      <c r="E1148" s="6"/>
      <c r="F1148" s="10"/>
      <c r="G1148" s="10"/>
      <c r="H1148" s="10"/>
      <c r="I1148" s="6"/>
      <c r="J1148" s="6"/>
      <c r="K1148" s="10"/>
      <c r="L1148" s="53"/>
      <c r="M1148" s="10"/>
      <c r="N1148" s="10"/>
      <c r="O1148" s="6"/>
      <c r="P1148" s="10"/>
      <c r="Q1148" s="10"/>
      <c r="R1148" s="10"/>
      <c r="S1148" s="6"/>
      <c r="T1148" s="6"/>
      <c r="U1148" s="10"/>
      <c r="V1148" s="53"/>
      <c r="W1148" s="10"/>
      <c r="X1148" s="10"/>
      <c r="Y1148" s="50">
        <v>45.341928225792003</v>
      </c>
      <c r="Z1148" s="13">
        <f t="shared" si="47"/>
        <v>40</v>
      </c>
      <c r="AA1148" s="6">
        <v>0.32092500000276858</v>
      </c>
      <c r="AB1148" s="50">
        <v>100.30730226739199</v>
      </c>
      <c r="AC1148" s="10">
        <f t="shared" si="48"/>
        <v>0.14825500000265701</v>
      </c>
      <c r="AD1148" s="10">
        <f t="array" ref="AD1148">STDEVP(IF(($Y$4:$Y$2354=AB1148),$AA$4:$AA$2354,""))</f>
        <v>0</v>
      </c>
      <c r="AE1148" s="10">
        <f t="array" ref="AE1148">MEDIAN(IF($Y$4:$Y$2354=AB1148,$AA$4:$AA$2354,""))</f>
        <v>0.14825500000265701</v>
      </c>
      <c r="AF1148" s="6"/>
      <c r="AG1148" s="6"/>
      <c r="AH1148" s="10"/>
      <c r="AI1148" s="53"/>
      <c r="AJ1148" s="10"/>
      <c r="AK1148" s="10"/>
    </row>
    <row r="1149" spans="1:37" x14ac:dyDescent="0.15">
      <c r="A1149" s="50"/>
      <c r="B1149" s="12"/>
      <c r="C1149" s="6"/>
      <c r="D1149" s="6"/>
      <c r="E1149" s="6"/>
      <c r="F1149" s="10"/>
      <c r="G1149" s="10"/>
      <c r="H1149" s="10"/>
      <c r="I1149" s="6"/>
      <c r="J1149" s="6"/>
      <c r="K1149" s="10"/>
      <c r="L1149" s="53"/>
      <c r="M1149" s="10"/>
      <c r="N1149" s="10"/>
      <c r="O1149" s="6"/>
      <c r="P1149" s="10"/>
      <c r="Q1149" s="10"/>
      <c r="R1149" s="10"/>
      <c r="S1149" s="6"/>
      <c r="T1149" s="6"/>
      <c r="U1149" s="10"/>
      <c r="V1149" s="53"/>
      <c r="W1149" s="10"/>
      <c r="X1149" s="10"/>
      <c r="Y1149" s="50">
        <v>45.774442644479997</v>
      </c>
      <c r="Z1149" s="13">
        <f t="shared" si="47"/>
        <v>40</v>
      </c>
      <c r="AA1149" s="6">
        <v>0.3143800000015462</v>
      </c>
      <c r="AB1149" s="50">
        <v>100.41543087206401</v>
      </c>
      <c r="AC1149" s="10">
        <f t="shared" si="48"/>
        <v>0.23017000000259857</v>
      </c>
      <c r="AD1149" s="10">
        <f t="array" ref="AD1149">STDEVP(IF(($Y$4:$Y$2354=AB1149),$AA$4:$AA$2354,""))</f>
        <v>0</v>
      </c>
      <c r="AE1149" s="10">
        <f t="array" ref="AE1149">MEDIAN(IF($Y$4:$Y$2354=AB1149,$AA$4:$AA$2354,""))</f>
        <v>0.23017000000259857</v>
      </c>
      <c r="AF1149" s="6"/>
      <c r="AG1149" s="6"/>
      <c r="AH1149" s="10"/>
      <c r="AI1149" s="53"/>
      <c r="AJ1149" s="10"/>
      <c r="AK1149" s="10"/>
    </row>
    <row r="1150" spans="1:37" x14ac:dyDescent="0.15">
      <c r="A1150" s="50"/>
      <c r="B1150" s="12"/>
      <c r="C1150" s="6"/>
      <c r="D1150" s="6"/>
      <c r="E1150" s="6"/>
      <c r="F1150" s="10"/>
      <c r="G1150" s="10"/>
      <c r="H1150" s="10"/>
      <c r="I1150" s="6"/>
      <c r="J1150" s="6"/>
      <c r="K1150" s="10"/>
      <c r="L1150" s="53"/>
      <c r="M1150" s="10"/>
      <c r="N1150" s="10"/>
      <c r="O1150" s="6"/>
      <c r="P1150" s="10"/>
      <c r="Q1150" s="10"/>
      <c r="R1150" s="10"/>
      <c r="S1150" s="6"/>
      <c r="T1150" s="6"/>
      <c r="U1150" s="10"/>
      <c r="V1150" s="53"/>
      <c r="W1150" s="10"/>
      <c r="X1150" s="10"/>
      <c r="Y1150" s="50">
        <v>45.774442644479997</v>
      </c>
      <c r="Z1150" s="13">
        <f t="shared" si="47"/>
        <v>40</v>
      </c>
      <c r="AA1150" s="6">
        <v>0.39838000000410734</v>
      </c>
      <c r="AB1150" s="50">
        <v>100.45147374028801</v>
      </c>
      <c r="AC1150" s="10">
        <f t="shared" si="48"/>
        <v>0.24489500000504338</v>
      </c>
      <c r="AD1150" s="10">
        <f t="array" ref="AD1150">STDEVP(IF(($Y$4:$Y$2354=AB1150),$AA$4:$AA$2354,""))</f>
        <v>0</v>
      </c>
      <c r="AE1150" s="10">
        <f t="array" ref="AE1150">MEDIAN(IF($Y$4:$Y$2354=AB1150,$AA$4:$AA$2354,""))</f>
        <v>0.24489500000504338</v>
      </c>
      <c r="AF1150" s="6"/>
      <c r="AG1150" s="6"/>
      <c r="AH1150" s="10"/>
      <c r="AI1150" s="53"/>
      <c r="AJ1150" s="10"/>
      <c r="AK1150" s="10"/>
    </row>
    <row r="1151" spans="1:37" x14ac:dyDescent="0.15">
      <c r="A1151" s="50"/>
      <c r="B1151" s="12"/>
      <c r="C1151" s="6"/>
      <c r="D1151" s="6"/>
      <c r="E1151" s="6"/>
      <c r="F1151" s="10"/>
      <c r="G1151" s="10"/>
      <c r="H1151" s="10"/>
      <c r="I1151" s="6"/>
      <c r="J1151" s="6"/>
      <c r="K1151" s="10"/>
      <c r="L1151" s="53"/>
      <c r="M1151" s="10"/>
      <c r="N1151" s="10"/>
      <c r="O1151" s="6"/>
      <c r="P1151" s="10"/>
      <c r="Q1151" s="10"/>
      <c r="R1151" s="10"/>
      <c r="S1151" s="6"/>
      <c r="T1151" s="6"/>
      <c r="U1151" s="10"/>
      <c r="V1151" s="53"/>
      <c r="W1151" s="10"/>
      <c r="X1151" s="10"/>
      <c r="Y1151" s="50">
        <v>45.774442644479997</v>
      </c>
      <c r="Z1151" s="13">
        <f t="shared" si="47"/>
        <v>40</v>
      </c>
      <c r="AA1151" s="6">
        <v>0.39965500000492216</v>
      </c>
      <c r="AB1151" s="50">
        <v>100.84794529075199</v>
      </c>
      <c r="AC1151" s="10">
        <f t="shared" si="48"/>
        <v>0.26544000000184198</v>
      </c>
      <c r="AD1151" s="10">
        <f t="array" ref="AD1151">STDEVP(IF(($Y$4:$Y$2354=AB1151),$AA$4:$AA$2354,""))</f>
        <v>0</v>
      </c>
      <c r="AE1151" s="10">
        <f t="array" ref="AE1151">MEDIAN(IF($Y$4:$Y$2354=AB1151,$AA$4:$AA$2354,""))</f>
        <v>0.26544000000184198</v>
      </c>
      <c r="AF1151" s="6"/>
      <c r="AG1151" s="6"/>
      <c r="AH1151" s="10"/>
      <c r="AI1151" s="53"/>
      <c r="AJ1151" s="10"/>
      <c r="AK1151" s="10"/>
    </row>
    <row r="1152" spans="1:37" x14ac:dyDescent="0.15">
      <c r="A1152" s="50"/>
      <c r="B1152" s="12"/>
      <c r="C1152" s="6"/>
      <c r="D1152" s="6"/>
      <c r="E1152" s="6"/>
      <c r="F1152" s="10"/>
      <c r="G1152" s="10"/>
      <c r="H1152" s="10"/>
      <c r="I1152" s="6"/>
      <c r="J1152" s="6"/>
      <c r="K1152" s="10"/>
      <c r="L1152" s="53"/>
      <c r="M1152" s="10"/>
      <c r="N1152" s="10"/>
      <c r="O1152" s="6"/>
      <c r="P1152" s="10"/>
      <c r="Q1152" s="10"/>
      <c r="R1152" s="10"/>
      <c r="S1152" s="6"/>
      <c r="T1152" s="6"/>
      <c r="U1152" s="10"/>
      <c r="V1152" s="53"/>
      <c r="W1152" s="10"/>
      <c r="X1152" s="10"/>
      <c r="Y1152" s="50">
        <v>46.098828458495994</v>
      </c>
      <c r="Z1152" s="13">
        <f t="shared" si="47"/>
        <v>40</v>
      </c>
      <c r="AA1152" s="6">
        <v>0.39811000000108043</v>
      </c>
      <c r="AB1152" s="50">
        <v>100.883988158976</v>
      </c>
      <c r="AC1152" s="10">
        <f t="shared" si="48"/>
        <v>0.24662500000242393</v>
      </c>
      <c r="AD1152" s="10">
        <f t="array" ref="AD1152">STDEVP(IF(($Y$4:$Y$2354=AB1152),$AA$4:$AA$2354,""))</f>
        <v>0</v>
      </c>
      <c r="AE1152" s="10">
        <f t="array" ref="AE1152">MEDIAN(IF($Y$4:$Y$2354=AB1152,$AA$4:$AA$2354,""))</f>
        <v>0.24662500000242393</v>
      </c>
      <c r="AF1152" s="6"/>
      <c r="AG1152" s="6"/>
      <c r="AH1152" s="10"/>
      <c r="AI1152" s="53"/>
      <c r="AJ1152" s="10"/>
      <c r="AK1152" s="10"/>
    </row>
    <row r="1153" spans="1:37" x14ac:dyDescent="0.15">
      <c r="A1153" s="50"/>
      <c r="B1153" s="12"/>
      <c r="C1153" s="6"/>
      <c r="D1153" s="6"/>
      <c r="E1153" s="6"/>
      <c r="F1153" s="10"/>
      <c r="G1153" s="10"/>
      <c r="H1153" s="10"/>
      <c r="I1153" s="6"/>
      <c r="J1153" s="6"/>
      <c r="K1153" s="10"/>
      <c r="L1153" s="53"/>
      <c r="M1153" s="10"/>
      <c r="N1153" s="10"/>
      <c r="O1153" s="6"/>
      <c r="P1153" s="10"/>
      <c r="Q1153" s="10"/>
      <c r="R1153" s="10"/>
      <c r="S1153" s="6"/>
      <c r="T1153" s="6"/>
      <c r="U1153" s="10"/>
      <c r="V1153" s="53"/>
      <c r="W1153" s="10"/>
      <c r="X1153" s="10"/>
      <c r="Y1153" s="50">
        <v>46.639471481855999</v>
      </c>
      <c r="Z1153" s="13">
        <f t="shared" si="47"/>
        <v>40</v>
      </c>
      <c r="AA1153" s="6">
        <v>0.40256500000573703</v>
      </c>
      <c r="AB1153" s="50">
        <v>100.9200310272</v>
      </c>
      <c r="AC1153" s="10">
        <f t="shared" si="48"/>
        <v>0.14071000000486888</v>
      </c>
      <c r="AD1153" s="10">
        <f t="array" ref="AD1153">STDEVP(IF(($Y$4:$Y$2354=AB1153),$AA$4:$AA$2354,""))</f>
        <v>0</v>
      </c>
      <c r="AE1153" s="10">
        <f t="array" ref="AE1153">MEDIAN(IF($Y$4:$Y$2354=AB1153,$AA$4:$AA$2354,""))</f>
        <v>0.14071000000486888</v>
      </c>
      <c r="AF1153" s="6"/>
      <c r="AG1153" s="6"/>
      <c r="AH1153" s="10"/>
      <c r="AI1153" s="53"/>
      <c r="AJ1153" s="10"/>
      <c r="AK1153" s="10"/>
    </row>
    <row r="1154" spans="1:37" x14ac:dyDescent="0.15">
      <c r="A1154" s="50"/>
      <c r="B1154" s="12"/>
      <c r="C1154" s="6"/>
      <c r="D1154" s="6"/>
      <c r="E1154" s="6"/>
      <c r="F1154" s="10"/>
      <c r="G1154" s="10"/>
      <c r="H1154" s="10"/>
      <c r="I1154" s="6"/>
      <c r="J1154" s="6"/>
      <c r="K1154" s="10"/>
      <c r="L1154" s="53"/>
      <c r="M1154" s="10"/>
      <c r="N1154" s="10"/>
      <c r="O1154" s="6"/>
      <c r="P1154" s="10"/>
      <c r="Q1154" s="10"/>
      <c r="R1154" s="10"/>
      <c r="S1154" s="6"/>
      <c r="T1154" s="6"/>
      <c r="U1154" s="10"/>
      <c r="V1154" s="53"/>
      <c r="W1154" s="10"/>
      <c r="X1154" s="10"/>
      <c r="Y1154" s="50">
        <v>46.891771559423994</v>
      </c>
      <c r="Z1154" s="13">
        <f t="shared" si="47"/>
        <v>40</v>
      </c>
      <c r="AA1154" s="6">
        <v>0.40401999999886851</v>
      </c>
      <c r="AB1154" s="50">
        <v>101.20837397299199</v>
      </c>
      <c r="AC1154" s="10">
        <f t="shared" si="48"/>
        <v>0.24953250000262772</v>
      </c>
      <c r="AD1154" s="10">
        <f t="array" ref="AD1154">STDEVP(IF(($Y$4:$Y$2354=AB1154),$AA$4:$AA$2354,""))</f>
        <v>1.2547500003055823E-2</v>
      </c>
      <c r="AE1154" s="10">
        <f t="array" ref="AE1154">MEDIAN(IF($Y$4:$Y$2354=AB1154,$AA$4:$AA$2354,""))</f>
        <v>0.24953250000262772</v>
      </c>
      <c r="AF1154" s="6"/>
      <c r="AG1154" s="6"/>
      <c r="AH1154" s="10"/>
      <c r="AI1154" s="53"/>
      <c r="AJ1154" s="10"/>
      <c r="AK1154" s="10"/>
    </row>
    <row r="1155" spans="1:37" x14ac:dyDescent="0.15">
      <c r="A1155" s="50"/>
      <c r="B1155" s="12"/>
      <c r="C1155" s="6"/>
      <c r="D1155" s="6"/>
      <c r="E1155" s="6"/>
      <c r="F1155" s="10"/>
      <c r="G1155" s="10"/>
      <c r="H1155" s="10"/>
      <c r="I1155" s="6"/>
      <c r="J1155" s="6"/>
      <c r="K1155" s="10"/>
      <c r="L1155" s="53"/>
      <c r="M1155" s="10"/>
      <c r="N1155" s="10"/>
      <c r="O1155" s="6"/>
      <c r="P1155" s="10"/>
      <c r="Q1155" s="10"/>
      <c r="R1155" s="10"/>
      <c r="S1155" s="6"/>
      <c r="T1155" s="6"/>
      <c r="U1155" s="10"/>
      <c r="V1155" s="53"/>
      <c r="W1155" s="10"/>
      <c r="X1155" s="10"/>
      <c r="Y1155" s="50">
        <v>47.071985900544</v>
      </c>
      <c r="Z1155" s="13">
        <f t="shared" si="47"/>
        <v>40</v>
      </c>
      <c r="AA1155" s="6">
        <v>0.40447500000271019</v>
      </c>
      <c r="AB1155" s="50">
        <v>101.67693125990399</v>
      </c>
      <c r="AC1155" s="10">
        <f t="shared" si="48"/>
        <v>0.1591650000051017</v>
      </c>
      <c r="AD1155" s="10">
        <f t="array" ref="AD1155">STDEVP(IF(($Y$4:$Y$2354=AB1155),$AA$4:$AA$2354,""))</f>
        <v>0</v>
      </c>
      <c r="AE1155" s="10">
        <f t="array" ref="AE1155">MEDIAN(IF($Y$4:$Y$2354=AB1155,$AA$4:$AA$2354,""))</f>
        <v>0.1591650000051017</v>
      </c>
      <c r="AF1155" s="6"/>
      <c r="AG1155" s="6"/>
      <c r="AH1155" s="10"/>
      <c r="AI1155" s="53"/>
      <c r="AJ1155" s="10"/>
      <c r="AK1155" s="10"/>
    </row>
    <row r="1156" spans="1:37" x14ac:dyDescent="0.15">
      <c r="A1156" s="50"/>
      <c r="B1156" s="12"/>
      <c r="C1156" s="6"/>
      <c r="D1156" s="6"/>
      <c r="E1156" s="6"/>
      <c r="F1156" s="10"/>
      <c r="G1156" s="10"/>
      <c r="H1156" s="10"/>
      <c r="I1156" s="6"/>
      <c r="J1156" s="6"/>
      <c r="K1156" s="10"/>
      <c r="L1156" s="53"/>
      <c r="M1156" s="10"/>
      <c r="N1156" s="10"/>
      <c r="O1156" s="6"/>
      <c r="P1156" s="10"/>
      <c r="Q1156" s="10"/>
      <c r="R1156" s="10"/>
      <c r="S1156" s="6"/>
      <c r="T1156" s="6"/>
      <c r="U1156" s="10"/>
      <c r="V1156" s="53"/>
      <c r="W1156" s="10"/>
      <c r="X1156" s="10"/>
      <c r="Y1156" s="50">
        <v>45.125671016447995</v>
      </c>
      <c r="Z1156" s="13">
        <f t="shared" si="47"/>
        <v>40</v>
      </c>
      <c r="AA1156" s="6">
        <v>0.40292999999886847</v>
      </c>
      <c r="AB1156" s="50">
        <v>101.712974128128</v>
      </c>
      <c r="AC1156" s="10">
        <f t="shared" si="48"/>
        <v>0.25007500000201666</v>
      </c>
      <c r="AD1156" s="10">
        <f t="array" ref="AD1156">STDEVP(IF(($Y$4:$Y$2354=AB1156),$AA$4:$AA$2354,""))</f>
        <v>0</v>
      </c>
      <c r="AE1156" s="10">
        <f t="array" ref="AE1156">MEDIAN(IF($Y$4:$Y$2354=AB1156,$AA$4:$AA$2354,""))</f>
        <v>0.25007500000201666</v>
      </c>
      <c r="AF1156" s="6"/>
      <c r="AG1156" s="6"/>
      <c r="AH1156" s="10"/>
      <c r="AI1156" s="53"/>
      <c r="AJ1156" s="10"/>
      <c r="AK1156" s="10"/>
    </row>
    <row r="1157" spans="1:37" x14ac:dyDescent="0.15">
      <c r="A1157" s="50"/>
      <c r="B1157" s="12"/>
      <c r="C1157" s="6"/>
      <c r="D1157" s="6"/>
      <c r="E1157" s="6"/>
      <c r="F1157" s="10"/>
      <c r="G1157" s="10"/>
      <c r="H1157" s="10"/>
      <c r="I1157" s="6"/>
      <c r="J1157" s="6"/>
      <c r="K1157" s="10"/>
      <c r="L1157" s="53"/>
      <c r="M1157" s="10"/>
      <c r="N1157" s="10"/>
      <c r="O1157" s="6"/>
      <c r="P1157" s="10"/>
      <c r="Q1157" s="10"/>
      <c r="R1157" s="10"/>
      <c r="S1157" s="6"/>
      <c r="T1157" s="6"/>
      <c r="U1157" s="10"/>
      <c r="V1157" s="53"/>
      <c r="W1157" s="10"/>
      <c r="X1157" s="10"/>
      <c r="Y1157" s="50">
        <v>44.837328070656</v>
      </c>
      <c r="Z1157" s="13">
        <f t="shared" ref="Z1157:Z1220" si="49">ROUNDDOWN(Y1157/10,0)*10</f>
        <v>40</v>
      </c>
      <c r="AA1157" s="6">
        <v>0.40038500000573696</v>
      </c>
      <c r="AB1157" s="50">
        <v>102.109445678592</v>
      </c>
      <c r="AC1157" s="10">
        <f>AVERAGEIF($Y$4:$Y$2354,AB1157,$AA$4:$AA$2354)</f>
        <v>0.15462000000428677</v>
      </c>
      <c r="AD1157" s="10">
        <f t="array" ref="AD1157">STDEVP(IF(($Y$4:$Y$2354=AB1157),$AA$4:$AA$2354,""))</f>
        <v>0</v>
      </c>
      <c r="AE1157" s="10">
        <f t="array" ref="AE1157">MEDIAN(IF($Y$4:$Y$2354=AB1157,$AA$4:$AA$2354,""))</f>
        <v>0.15462000000428677</v>
      </c>
      <c r="AF1157" s="6"/>
      <c r="AG1157" s="6"/>
      <c r="AH1157" s="10"/>
      <c r="AI1157" s="53"/>
      <c r="AJ1157" s="10"/>
      <c r="AK1157" s="10"/>
    </row>
    <row r="1158" spans="1:37" x14ac:dyDescent="0.15">
      <c r="A1158" s="50"/>
      <c r="B1158" s="12"/>
      <c r="C1158" s="6"/>
      <c r="D1158" s="6"/>
      <c r="E1158" s="6"/>
      <c r="F1158" s="10"/>
      <c r="G1158" s="10"/>
      <c r="H1158" s="10"/>
      <c r="I1158" s="6"/>
      <c r="J1158" s="6"/>
      <c r="K1158" s="10"/>
      <c r="L1158" s="53"/>
      <c r="M1158" s="10"/>
      <c r="N1158" s="10"/>
      <c r="O1158" s="6"/>
      <c r="P1158" s="10"/>
      <c r="Q1158" s="10"/>
      <c r="R1158" s="10"/>
      <c r="S1158" s="6"/>
      <c r="T1158" s="6"/>
      <c r="U1158" s="10"/>
      <c r="V1158" s="53"/>
      <c r="W1158" s="10"/>
      <c r="X1158" s="10"/>
      <c r="Y1158" s="50">
        <v>45.05358528</v>
      </c>
      <c r="Z1158" s="13">
        <f t="shared" si="49"/>
        <v>40</v>
      </c>
      <c r="AA1158" s="6">
        <v>0.39484000000108033</v>
      </c>
      <c r="AF1158" s="6"/>
      <c r="AG1158" s="6"/>
      <c r="AH1158" s="10"/>
      <c r="AI1158" s="53"/>
      <c r="AJ1158" s="10"/>
      <c r="AK1158" s="10"/>
    </row>
    <row r="1159" spans="1:37" x14ac:dyDescent="0.15">
      <c r="A1159" s="50"/>
      <c r="B1159" s="12"/>
      <c r="C1159" s="6"/>
      <c r="D1159" s="6"/>
      <c r="E1159" s="6"/>
      <c r="F1159" s="10"/>
      <c r="G1159" s="10"/>
      <c r="H1159" s="10"/>
      <c r="I1159" s="6"/>
      <c r="J1159" s="6"/>
      <c r="K1159" s="10"/>
      <c r="L1159" s="53"/>
      <c r="M1159" s="10"/>
      <c r="N1159" s="10"/>
      <c r="O1159" s="6"/>
      <c r="P1159" s="10"/>
      <c r="Q1159" s="10"/>
      <c r="R1159" s="10"/>
      <c r="S1159" s="6"/>
      <c r="T1159" s="6"/>
      <c r="U1159" s="10"/>
      <c r="V1159" s="53"/>
      <c r="W1159" s="10"/>
      <c r="X1159" s="10"/>
      <c r="Y1159" s="50">
        <v>45.305885357568002</v>
      </c>
      <c r="Z1159" s="13">
        <f t="shared" si="49"/>
        <v>40</v>
      </c>
      <c r="AA1159" s="6">
        <v>0.39829500000189522</v>
      </c>
      <c r="AF1159" s="6"/>
      <c r="AG1159" s="6"/>
      <c r="AH1159" s="10"/>
      <c r="AI1159" s="53"/>
      <c r="AJ1159" s="10"/>
      <c r="AK1159" s="10"/>
    </row>
    <row r="1160" spans="1:37" x14ac:dyDescent="0.15">
      <c r="A1160" s="50"/>
      <c r="B1160" s="12"/>
      <c r="C1160" s="6"/>
      <c r="D1160" s="6"/>
      <c r="E1160" s="6"/>
      <c r="F1160" s="10"/>
      <c r="G1160" s="10"/>
      <c r="H1160" s="10"/>
      <c r="I1160" s="6"/>
      <c r="J1160" s="6"/>
      <c r="K1160" s="10"/>
      <c r="L1160" s="53"/>
      <c r="M1160" s="10"/>
      <c r="N1160" s="10"/>
      <c r="O1160" s="6"/>
      <c r="P1160" s="10"/>
      <c r="Q1160" s="10"/>
      <c r="R1160" s="10"/>
      <c r="S1160" s="6"/>
      <c r="T1160" s="6"/>
      <c r="U1160" s="10"/>
      <c r="V1160" s="53"/>
      <c r="W1160" s="10"/>
      <c r="X1160" s="10"/>
      <c r="Y1160" s="50">
        <v>45.558185435135996</v>
      </c>
      <c r="Z1160" s="13">
        <f t="shared" si="49"/>
        <v>40</v>
      </c>
      <c r="AA1160" s="6">
        <v>0.40575000000352501</v>
      </c>
      <c r="AF1160" s="6"/>
      <c r="AG1160" s="6"/>
      <c r="AH1160" s="10"/>
      <c r="AI1160" s="53"/>
      <c r="AJ1160" s="10"/>
      <c r="AK1160" s="10"/>
    </row>
    <row r="1161" spans="1:37" x14ac:dyDescent="0.15">
      <c r="A1161" s="50"/>
      <c r="B1161" s="12"/>
      <c r="C1161" s="6"/>
      <c r="D1161" s="6"/>
      <c r="E1161" s="6"/>
      <c r="F1161" s="10"/>
      <c r="G1161" s="10"/>
      <c r="H1161" s="10"/>
      <c r="I1161" s="6"/>
      <c r="J1161" s="6"/>
      <c r="K1161" s="10"/>
      <c r="L1161" s="53"/>
      <c r="M1161" s="10"/>
      <c r="N1161" s="10"/>
      <c r="O1161" s="6"/>
      <c r="P1161" s="10"/>
      <c r="Q1161" s="10"/>
      <c r="R1161" s="10"/>
      <c r="S1161" s="6"/>
      <c r="T1161" s="6"/>
      <c r="U1161" s="10"/>
      <c r="V1161" s="53"/>
      <c r="W1161" s="10"/>
      <c r="X1161" s="10"/>
      <c r="Y1161" s="50">
        <v>46.134871326720003</v>
      </c>
      <c r="Z1161" s="13">
        <f t="shared" si="49"/>
        <v>40</v>
      </c>
      <c r="AA1161" s="6">
        <v>0.40720500000393245</v>
      </c>
      <c r="AF1161" s="6"/>
      <c r="AG1161" s="6"/>
      <c r="AH1161" s="10"/>
      <c r="AI1161" s="53"/>
      <c r="AJ1161" s="10"/>
      <c r="AK1161" s="10"/>
    </row>
    <row r="1162" spans="1:37" x14ac:dyDescent="0.15">
      <c r="A1162" s="50"/>
      <c r="B1162" s="12"/>
      <c r="C1162" s="6"/>
      <c r="D1162" s="6"/>
      <c r="E1162" s="6"/>
      <c r="F1162" s="10"/>
      <c r="G1162" s="10"/>
      <c r="H1162" s="10"/>
      <c r="I1162" s="6"/>
      <c r="J1162" s="6"/>
      <c r="K1162" s="10"/>
      <c r="L1162" s="53"/>
      <c r="M1162" s="10"/>
      <c r="N1162" s="10"/>
      <c r="O1162" s="6"/>
      <c r="P1162" s="10"/>
      <c r="Q1162" s="10"/>
      <c r="R1162" s="10"/>
      <c r="S1162" s="6"/>
      <c r="T1162" s="6"/>
      <c r="U1162" s="10"/>
      <c r="V1162" s="53"/>
      <c r="W1162" s="10"/>
      <c r="X1162" s="10"/>
      <c r="Y1162" s="50">
        <v>45.017542411775999</v>
      </c>
      <c r="Z1162" s="13">
        <f t="shared" si="49"/>
        <v>40</v>
      </c>
      <c r="AA1162" s="6">
        <v>0.49966000000468913</v>
      </c>
      <c r="AF1162" s="6"/>
      <c r="AG1162" s="6"/>
      <c r="AH1162" s="10"/>
      <c r="AI1162" s="53"/>
      <c r="AJ1162" s="10"/>
      <c r="AK1162" s="10"/>
    </row>
    <row r="1163" spans="1:37" x14ac:dyDescent="0.15">
      <c r="A1163" s="50"/>
      <c r="B1163" s="12"/>
      <c r="C1163" s="6"/>
      <c r="D1163" s="6"/>
      <c r="E1163" s="6"/>
      <c r="F1163" s="10"/>
      <c r="G1163" s="10"/>
      <c r="H1163" s="10"/>
      <c r="I1163" s="6"/>
      <c r="J1163" s="6"/>
      <c r="K1163" s="10"/>
      <c r="L1163" s="53"/>
      <c r="M1163" s="10"/>
      <c r="N1163" s="10"/>
      <c r="O1163" s="6"/>
      <c r="P1163" s="10"/>
      <c r="Q1163" s="10"/>
      <c r="R1163" s="10"/>
      <c r="S1163" s="6"/>
      <c r="T1163" s="6"/>
      <c r="U1163" s="10"/>
      <c r="V1163" s="53"/>
      <c r="W1163" s="10"/>
      <c r="X1163" s="10"/>
      <c r="Y1163" s="50">
        <v>42.854970318336001</v>
      </c>
      <c r="Z1163" s="13">
        <f t="shared" si="49"/>
        <v>40</v>
      </c>
      <c r="AA1163" s="6">
        <v>0.50411500000206977</v>
      </c>
      <c r="AF1163" s="6"/>
      <c r="AG1163" s="6"/>
      <c r="AH1163" s="10"/>
      <c r="AI1163" s="53"/>
      <c r="AJ1163" s="10"/>
      <c r="AK1163" s="10"/>
    </row>
    <row r="1164" spans="1:37" x14ac:dyDescent="0.15">
      <c r="A1164" s="50"/>
      <c r="B1164" s="12"/>
      <c r="C1164" s="6"/>
      <c r="D1164" s="6"/>
      <c r="E1164" s="6"/>
      <c r="F1164" s="10"/>
      <c r="G1164" s="10"/>
      <c r="H1164" s="10"/>
      <c r="I1164" s="6"/>
      <c r="J1164" s="6"/>
      <c r="K1164" s="10"/>
      <c r="L1164" s="53"/>
      <c r="M1164" s="10"/>
      <c r="N1164" s="10"/>
      <c r="O1164" s="6"/>
      <c r="P1164" s="10"/>
      <c r="Q1164" s="10"/>
      <c r="R1164" s="10"/>
      <c r="S1164" s="6"/>
      <c r="T1164" s="6"/>
      <c r="U1164" s="10"/>
      <c r="V1164" s="53"/>
      <c r="W1164" s="10"/>
      <c r="X1164" s="10"/>
      <c r="Y1164" s="50">
        <v>38.890254813695996</v>
      </c>
      <c r="Z1164" s="13">
        <f t="shared" si="49"/>
        <v>30</v>
      </c>
      <c r="AA1164" s="6">
        <v>0.49557000000043994</v>
      </c>
      <c r="AF1164" s="6"/>
      <c r="AG1164" s="6"/>
      <c r="AH1164" s="10"/>
      <c r="AI1164" s="53"/>
      <c r="AJ1164" s="10"/>
      <c r="AK1164" s="10"/>
    </row>
    <row r="1165" spans="1:37" x14ac:dyDescent="0.15">
      <c r="A1165" s="50"/>
      <c r="B1165" s="12"/>
      <c r="C1165" s="6"/>
      <c r="D1165" s="6"/>
      <c r="E1165" s="6"/>
      <c r="F1165" s="10"/>
      <c r="G1165" s="10"/>
      <c r="H1165" s="10"/>
      <c r="I1165" s="6"/>
      <c r="J1165" s="6"/>
      <c r="K1165" s="10"/>
      <c r="L1165" s="53"/>
      <c r="M1165" s="10"/>
      <c r="N1165" s="10"/>
      <c r="O1165" s="6"/>
      <c r="P1165" s="10"/>
      <c r="Q1165" s="10"/>
      <c r="R1165" s="10"/>
      <c r="S1165" s="6"/>
      <c r="T1165" s="6"/>
      <c r="U1165" s="10"/>
      <c r="V1165" s="53"/>
      <c r="W1165" s="10"/>
      <c r="X1165" s="10"/>
      <c r="Y1165" s="50">
        <v>38.890254813695996</v>
      </c>
      <c r="Z1165" s="13">
        <f t="shared" si="49"/>
        <v>30</v>
      </c>
      <c r="AA1165" s="6">
        <v>0.57357000000177871</v>
      </c>
      <c r="AF1165" s="6"/>
      <c r="AG1165" s="6"/>
      <c r="AH1165" s="10"/>
      <c r="AI1165" s="53"/>
      <c r="AJ1165" s="10"/>
      <c r="AK1165" s="10"/>
    </row>
    <row r="1166" spans="1:37" x14ac:dyDescent="0.15">
      <c r="A1166" s="50"/>
      <c r="B1166" s="12"/>
      <c r="C1166" s="6"/>
      <c r="D1166" s="6"/>
      <c r="E1166" s="6"/>
      <c r="F1166" s="10"/>
      <c r="G1166" s="10"/>
      <c r="H1166" s="10"/>
      <c r="I1166" s="6"/>
      <c r="J1166" s="6"/>
      <c r="K1166" s="10"/>
      <c r="L1166" s="53"/>
      <c r="M1166" s="10"/>
      <c r="N1166" s="10"/>
      <c r="O1166" s="6"/>
      <c r="P1166" s="10"/>
      <c r="Q1166" s="10"/>
      <c r="R1166" s="10"/>
      <c r="S1166" s="6"/>
      <c r="T1166" s="6"/>
      <c r="U1166" s="10"/>
      <c r="V1166" s="53"/>
      <c r="W1166" s="10"/>
      <c r="X1166" s="10"/>
      <c r="Y1166" s="50">
        <v>38.890254813695996</v>
      </c>
      <c r="Z1166" s="13">
        <f t="shared" si="49"/>
        <v>30</v>
      </c>
      <c r="AA1166" s="6">
        <v>0.57802499999915935</v>
      </c>
      <c r="AF1166" s="6"/>
      <c r="AG1166" s="6"/>
      <c r="AH1166" s="10"/>
      <c r="AI1166" s="53"/>
      <c r="AJ1166" s="10"/>
      <c r="AK1166" s="10"/>
    </row>
    <row r="1167" spans="1:37" x14ac:dyDescent="0.15">
      <c r="A1167" s="50"/>
      <c r="B1167" s="12"/>
      <c r="C1167" s="6"/>
      <c r="D1167" s="6"/>
      <c r="E1167" s="6"/>
      <c r="F1167" s="10"/>
      <c r="G1167" s="10"/>
      <c r="H1167" s="10"/>
      <c r="I1167" s="6"/>
      <c r="J1167" s="6"/>
      <c r="K1167" s="10"/>
      <c r="L1167" s="53"/>
      <c r="M1167" s="10"/>
      <c r="N1167" s="10"/>
      <c r="O1167" s="6"/>
      <c r="P1167" s="10"/>
      <c r="Q1167" s="10"/>
      <c r="R1167" s="10"/>
      <c r="S1167" s="6"/>
      <c r="T1167" s="6"/>
      <c r="U1167" s="10"/>
      <c r="V1167" s="53"/>
      <c r="W1167" s="10"/>
      <c r="X1167" s="10"/>
      <c r="Y1167" s="50">
        <v>30.564352253952002</v>
      </c>
      <c r="Z1167" s="13">
        <f t="shared" si="49"/>
        <v>30</v>
      </c>
      <c r="AA1167" s="6">
        <v>0.57248000000177868</v>
      </c>
      <c r="AF1167" s="6"/>
      <c r="AG1167" s="6"/>
      <c r="AH1167" s="10"/>
      <c r="AI1167" s="53"/>
      <c r="AJ1167" s="10"/>
      <c r="AK1167" s="10"/>
    </row>
    <row r="1168" spans="1:37" x14ac:dyDescent="0.15">
      <c r="A1168" s="50"/>
      <c r="B1168" s="12"/>
      <c r="C1168" s="6"/>
      <c r="D1168" s="6"/>
      <c r="E1168" s="6"/>
      <c r="F1168" s="10"/>
      <c r="G1168" s="10"/>
      <c r="H1168" s="10"/>
      <c r="I1168" s="6"/>
      <c r="J1168" s="6"/>
      <c r="K1168" s="10"/>
      <c r="L1168" s="53"/>
      <c r="M1168" s="10"/>
      <c r="N1168" s="10"/>
      <c r="O1168" s="6"/>
      <c r="P1168" s="10"/>
      <c r="Q1168" s="10"/>
      <c r="R1168" s="10"/>
      <c r="S1168" s="6"/>
      <c r="T1168" s="6"/>
      <c r="U1168" s="10"/>
      <c r="V1168" s="53"/>
      <c r="W1168" s="10"/>
      <c r="X1168" s="10"/>
      <c r="Y1168" s="50">
        <v>30.564352253952002</v>
      </c>
      <c r="Z1168" s="13">
        <f t="shared" si="49"/>
        <v>30</v>
      </c>
      <c r="AA1168" s="6">
        <v>0.57093500000521291</v>
      </c>
      <c r="AF1168" s="6"/>
      <c r="AG1168" s="6"/>
      <c r="AH1168" s="10"/>
      <c r="AI1168" s="53"/>
      <c r="AJ1168" s="10"/>
      <c r="AK1168" s="10"/>
    </row>
    <row r="1169" spans="1:37" x14ac:dyDescent="0.15">
      <c r="A1169" s="50"/>
      <c r="B1169" s="12"/>
      <c r="C1169" s="6"/>
      <c r="D1169" s="6"/>
      <c r="E1169" s="6"/>
      <c r="F1169" s="10"/>
      <c r="G1169" s="10"/>
      <c r="H1169" s="10"/>
      <c r="I1169" s="6"/>
      <c r="J1169" s="6"/>
      <c r="K1169" s="10"/>
      <c r="L1169" s="53"/>
      <c r="M1169" s="10"/>
      <c r="N1169" s="10"/>
      <c r="O1169" s="6"/>
      <c r="P1169" s="10"/>
      <c r="Q1169" s="10"/>
      <c r="R1169" s="10"/>
      <c r="S1169" s="6"/>
      <c r="T1169" s="6"/>
      <c r="U1169" s="10"/>
      <c r="V1169" s="53"/>
      <c r="W1169" s="10"/>
      <c r="X1169" s="10"/>
      <c r="Y1169" s="50">
        <v>21.229249383935997</v>
      </c>
      <c r="Z1169" s="13">
        <f t="shared" si="49"/>
        <v>20</v>
      </c>
      <c r="AA1169" s="6">
        <v>0.55239000000154581</v>
      </c>
      <c r="AF1169" s="6"/>
      <c r="AG1169" s="6"/>
      <c r="AH1169" s="10"/>
      <c r="AI1169" s="53"/>
      <c r="AJ1169" s="10"/>
      <c r="AK1169" s="10"/>
    </row>
    <row r="1170" spans="1:37" x14ac:dyDescent="0.15">
      <c r="A1170" s="50"/>
      <c r="B1170" s="12"/>
      <c r="C1170" s="6"/>
      <c r="D1170" s="6"/>
      <c r="E1170" s="6"/>
      <c r="F1170" s="10"/>
      <c r="G1170" s="10"/>
      <c r="H1170" s="10"/>
      <c r="I1170" s="6"/>
      <c r="J1170" s="6"/>
      <c r="K1170" s="10"/>
      <c r="L1170" s="53"/>
      <c r="M1170" s="10"/>
      <c r="N1170" s="10"/>
      <c r="O1170" s="6"/>
      <c r="P1170" s="10"/>
      <c r="Q1170" s="10"/>
      <c r="R1170" s="10"/>
      <c r="S1170" s="6"/>
      <c r="T1170" s="6"/>
      <c r="U1170" s="10"/>
      <c r="V1170" s="53"/>
      <c r="W1170" s="10"/>
      <c r="X1170" s="10"/>
      <c r="Y1170" s="50">
        <v>21.229249383935997</v>
      </c>
      <c r="Z1170" s="13">
        <f t="shared" si="49"/>
        <v>20</v>
      </c>
      <c r="AA1170" s="6">
        <v>0.57784499999956673</v>
      </c>
      <c r="AF1170" s="6"/>
      <c r="AG1170" s="6"/>
      <c r="AH1170" s="10"/>
      <c r="AI1170" s="53"/>
      <c r="AJ1170" s="10"/>
      <c r="AK1170" s="10"/>
    </row>
    <row r="1171" spans="1:37" x14ac:dyDescent="0.15">
      <c r="A1171" s="50"/>
      <c r="B1171" s="12"/>
      <c r="C1171" s="6"/>
      <c r="D1171" s="6"/>
      <c r="E1171" s="6"/>
      <c r="F1171" s="10"/>
      <c r="G1171" s="10"/>
      <c r="H1171" s="10"/>
      <c r="I1171" s="6"/>
      <c r="J1171" s="6"/>
      <c r="K1171" s="10"/>
      <c r="L1171" s="53"/>
      <c r="M1171" s="10"/>
      <c r="N1171" s="10"/>
      <c r="O1171" s="6"/>
      <c r="P1171" s="10"/>
      <c r="Q1171" s="10"/>
      <c r="R1171" s="10"/>
      <c r="S1171" s="6"/>
      <c r="T1171" s="6"/>
      <c r="U1171" s="10"/>
      <c r="V1171" s="53"/>
      <c r="W1171" s="10"/>
      <c r="X1171" s="10"/>
      <c r="Y1171" s="50">
        <v>20.436306283007998</v>
      </c>
      <c r="Z1171" s="13">
        <f t="shared" si="49"/>
        <v>20</v>
      </c>
      <c r="AA1171" s="6">
        <v>0.57430000000259351</v>
      </c>
      <c r="AF1171" s="6"/>
      <c r="AG1171" s="6"/>
      <c r="AH1171" s="10"/>
      <c r="AI1171" s="53"/>
      <c r="AJ1171" s="10"/>
      <c r="AK1171" s="10"/>
    </row>
    <row r="1172" spans="1:37" x14ac:dyDescent="0.15">
      <c r="A1172" s="50"/>
      <c r="B1172" s="12"/>
      <c r="C1172" s="6"/>
      <c r="D1172" s="6"/>
      <c r="E1172" s="6"/>
      <c r="F1172" s="10"/>
      <c r="G1172" s="10"/>
      <c r="H1172" s="10"/>
      <c r="I1172" s="6"/>
      <c r="J1172" s="6"/>
      <c r="K1172" s="10"/>
      <c r="L1172" s="53"/>
      <c r="M1172" s="10"/>
      <c r="N1172" s="10"/>
      <c r="O1172" s="6"/>
      <c r="P1172" s="10"/>
      <c r="Q1172" s="10"/>
      <c r="R1172" s="10"/>
      <c r="S1172" s="6"/>
      <c r="T1172" s="6"/>
      <c r="U1172" s="10"/>
      <c r="V1172" s="53"/>
      <c r="W1172" s="10"/>
      <c r="X1172" s="10"/>
      <c r="Y1172" s="50">
        <v>20.436306283007998</v>
      </c>
      <c r="Z1172" s="13">
        <f t="shared" si="49"/>
        <v>20</v>
      </c>
      <c r="AA1172" s="6">
        <v>0.55675500000276812</v>
      </c>
      <c r="AF1172" s="6"/>
      <c r="AG1172" s="6"/>
      <c r="AH1172" s="10"/>
      <c r="AI1172" s="53"/>
      <c r="AJ1172" s="10"/>
      <c r="AK1172" s="10"/>
    </row>
    <row r="1173" spans="1:37" x14ac:dyDescent="0.15">
      <c r="A1173" s="50"/>
      <c r="B1173" s="12"/>
      <c r="C1173" s="6"/>
      <c r="D1173" s="6"/>
      <c r="E1173" s="6"/>
      <c r="F1173" s="10"/>
      <c r="G1173" s="10"/>
      <c r="H1173" s="10"/>
      <c r="I1173" s="6"/>
      <c r="J1173" s="6"/>
      <c r="K1173" s="10"/>
      <c r="L1173" s="53"/>
      <c r="M1173" s="10"/>
      <c r="N1173" s="10"/>
      <c r="O1173" s="6"/>
      <c r="P1173" s="10"/>
      <c r="Q1173" s="10"/>
      <c r="R1173" s="10"/>
      <c r="S1173" s="6"/>
      <c r="T1173" s="6"/>
      <c r="U1173" s="10"/>
      <c r="V1173" s="53"/>
      <c r="W1173" s="10"/>
      <c r="X1173" s="10"/>
      <c r="Y1173" s="50">
        <v>26.058993725952003</v>
      </c>
      <c r="Z1173" s="13">
        <f t="shared" si="49"/>
        <v>20</v>
      </c>
      <c r="AA1173" s="6">
        <v>0.57121000000218602</v>
      </c>
      <c r="AF1173" s="6"/>
      <c r="AG1173" s="6"/>
      <c r="AH1173" s="10"/>
      <c r="AI1173" s="53"/>
      <c r="AJ1173" s="10"/>
      <c r="AK1173" s="10"/>
    </row>
    <row r="1174" spans="1:37" x14ac:dyDescent="0.15">
      <c r="A1174" s="50"/>
      <c r="B1174" s="12"/>
      <c r="C1174" s="6"/>
      <c r="D1174" s="6"/>
      <c r="E1174" s="6"/>
      <c r="F1174" s="10"/>
      <c r="G1174" s="10"/>
      <c r="H1174" s="10"/>
      <c r="I1174" s="6"/>
      <c r="J1174" s="6"/>
      <c r="K1174" s="10"/>
      <c r="L1174" s="53"/>
      <c r="M1174" s="10"/>
      <c r="N1174" s="10"/>
      <c r="O1174" s="6"/>
      <c r="P1174" s="10"/>
      <c r="Q1174" s="10"/>
      <c r="R1174" s="10"/>
      <c r="S1174" s="6"/>
      <c r="T1174" s="6"/>
      <c r="U1174" s="10"/>
      <c r="V1174" s="53"/>
      <c r="W1174" s="10"/>
      <c r="X1174" s="10"/>
      <c r="Y1174" s="50">
        <v>26.058993725952003</v>
      </c>
      <c r="Z1174" s="13">
        <f t="shared" si="49"/>
        <v>20</v>
      </c>
      <c r="AA1174" s="6">
        <v>0.57266500000259346</v>
      </c>
      <c r="AF1174" s="6"/>
      <c r="AG1174" s="6"/>
      <c r="AH1174" s="10"/>
      <c r="AI1174" s="53"/>
      <c r="AJ1174" s="10"/>
      <c r="AK1174" s="10"/>
    </row>
    <row r="1175" spans="1:37" x14ac:dyDescent="0.15">
      <c r="A1175" s="50"/>
      <c r="B1175" s="12"/>
      <c r="C1175" s="6"/>
      <c r="D1175" s="6"/>
      <c r="E1175" s="6"/>
      <c r="F1175" s="10"/>
      <c r="G1175" s="10"/>
      <c r="H1175" s="10"/>
      <c r="I1175" s="6"/>
      <c r="J1175" s="6"/>
      <c r="K1175" s="10"/>
      <c r="L1175" s="53"/>
      <c r="M1175" s="10"/>
      <c r="N1175" s="10"/>
      <c r="O1175" s="6"/>
      <c r="P1175" s="10"/>
      <c r="Q1175" s="10"/>
      <c r="R1175" s="10"/>
      <c r="S1175" s="6"/>
      <c r="T1175" s="6"/>
      <c r="U1175" s="10"/>
      <c r="V1175" s="53"/>
      <c r="W1175" s="10"/>
      <c r="X1175" s="10"/>
      <c r="Y1175" s="50">
        <v>29.627237680128001</v>
      </c>
      <c r="Z1175" s="13">
        <f t="shared" si="49"/>
        <v>20</v>
      </c>
      <c r="AA1175" s="6">
        <v>0.56957500000218597</v>
      </c>
      <c r="AF1175" s="6"/>
      <c r="AG1175" s="6"/>
      <c r="AH1175" s="10"/>
      <c r="AI1175" s="53"/>
      <c r="AJ1175" s="10"/>
      <c r="AK1175" s="10"/>
    </row>
    <row r="1176" spans="1:37" x14ac:dyDescent="0.15">
      <c r="A1176" s="50"/>
      <c r="B1176" s="12"/>
      <c r="C1176" s="6"/>
      <c r="D1176" s="6"/>
      <c r="E1176" s="6"/>
      <c r="F1176" s="10"/>
      <c r="G1176" s="10"/>
      <c r="H1176" s="10"/>
      <c r="I1176" s="6"/>
      <c r="J1176" s="6"/>
      <c r="K1176" s="10"/>
      <c r="L1176" s="53"/>
      <c r="M1176" s="10"/>
      <c r="N1176" s="10"/>
      <c r="O1176" s="6"/>
      <c r="P1176" s="10"/>
      <c r="Q1176" s="10"/>
      <c r="R1176" s="10"/>
      <c r="S1176" s="6"/>
      <c r="T1176" s="6"/>
      <c r="U1176" s="10"/>
      <c r="V1176" s="53"/>
      <c r="W1176" s="10"/>
      <c r="X1176" s="10"/>
      <c r="Y1176" s="50">
        <v>29.158680393216002</v>
      </c>
      <c r="Z1176" s="13">
        <f t="shared" si="49"/>
        <v>20</v>
      </c>
      <c r="AA1176" s="6">
        <v>0.56503000000137105</v>
      </c>
      <c r="AF1176" s="6"/>
      <c r="AG1176" s="6"/>
      <c r="AH1176" s="10"/>
      <c r="AI1176" s="53"/>
      <c r="AJ1176" s="10"/>
      <c r="AK1176" s="10"/>
    </row>
    <row r="1177" spans="1:37" x14ac:dyDescent="0.15">
      <c r="A1177" s="50"/>
      <c r="B1177" s="12"/>
      <c r="C1177" s="6"/>
      <c r="D1177" s="6"/>
      <c r="E1177" s="6"/>
      <c r="F1177" s="10"/>
      <c r="G1177" s="10"/>
      <c r="H1177" s="10"/>
      <c r="I1177" s="6"/>
      <c r="J1177" s="6"/>
      <c r="K1177" s="10"/>
      <c r="L1177" s="53"/>
      <c r="M1177" s="10"/>
      <c r="N1177" s="10"/>
      <c r="O1177" s="6"/>
      <c r="P1177" s="10"/>
      <c r="Q1177" s="10"/>
      <c r="R1177" s="10"/>
      <c r="S1177" s="6"/>
      <c r="T1177" s="6"/>
      <c r="U1177" s="10"/>
      <c r="V1177" s="53"/>
      <c r="W1177" s="10"/>
      <c r="X1177" s="10"/>
      <c r="Y1177" s="50">
        <v>29.158680393216002</v>
      </c>
      <c r="Z1177" s="13">
        <f t="shared" si="49"/>
        <v>20</v>
      </c>
      <c r="AA1177" s="6">
        <v>0.56848500000218594</v>
      </c>
      <c r="AF1177" s="6"/>
      <c r="AG1177" s="6"/>
      <c r="AH1177" s="10"/>
      <c r="AI1177" s="53"/>
      <c r="AJ1177" s="10"/>
      <c r="AK1177" s="10"/>
    </row>
    <row r="1178" spans="1:37" x14ac:dyDescent="0.15">
      <c r="A1178" s="50"/>
      <c r="B1178" s="12"/>
      <c r="C1178" s="6"/>
      <c r="D1178" s="6"/>
      <c r="E1178" s="6"/>
      <c r="F1178" s="10"/>
      <c r="G1178" s="10"/>
      <c r="H1178" s="10"/>
      <c r="I1178" s="6"/>
      <c r="J1178" s="6"/>
      <c r="K1178" s="10"/>
      <c r="L1178" s="53"/>
      <c r="M1178" s="10"/>
      <c r="N1178" s="10"/>
      <c r="O1178" s="6"/>
      <c r="P1178" s="10"/>
      <c r="Q1178" s="10"/>
      <c r="R1178" s="10"/>
      <c r="S1178" s="6"/>
      <c r="T1178" s="6"/>
      <c r="U1178" s="10"/>
      <c r="V1178" s="53"/>
      <c r="W1178" s="10"/>
      <c r="X1178" s="10"/>
      <c r="Y1178" s="50">
        <v>29.014508920320004</v>
      </c>
      <c r="Z1178" s="13">
        <f t="shared" si="49"/>
        <v>20</v>
      </c>
      <c r="AA1178" s="6">
        <v>0.57139500000300081</v>
      </c>
      <c r="AF1178" s="6"/>
      <c r="AG1178" s="6"/>
      <c r="AH1178" s="10"/>
      <c r="AI1178" s="53"/>
      <c r="AJ1178" s="10"/>
      <c r="AK1178" s="10"/>
    </row>
    <row r="1179" spans="1:37" x14ac:dyDescent="0.15">
      <c r="A1179" s="50"/>
      <c r="B1179" s="12"/>
      <c r="C1179" s="6"/>
      <c r="D1179" s="6"/>
      <c r="E1179" s="6"/>
      <c r="F1179" s="10"/>
      <c r="G1179" s="10"/>
      <c r="H1179" s="10"/>
      <c r="I1179" s="6"/>
      <c r="J1179" s="6"/>
      <c r="K1179" s="10"/>
      <c r="L1179" s="53"/>
      <c r="M1179" s="10"/>
      <c r="N1179" s="10"/>
      <c r="O1179" s="6"/>
      <c r="P1179" s="10"/>
      <c r="Q1179" s="10"/>
      <c r="R1179" s="10"/>
      <c r="S1179" s="6"/>
      <c r="T1179" s="6"/>
      <c r="U1179" s="10"/>
      <c r="V1179" s="53"/>
      <c r="W1179" s="10"/>
      <c r="X1179" s="10"/>
      <c r="Y1179" s="50">
        <v>30.708523726847996</v>
      </c>
      <c r="Z1179" s="13">
        <f t="shared" si="49"/>
        <v>30</v>
      </c>
      <c r="AA1179" s="6">
        <v>0.5788500000046306</v>
      </c>
      <c r="AF1179" s="6"/>
      <c r="AG1179" s="6"/>
      <c r="AH1179" s="10"/>
      <c r="AI1179" s="53"/>
      <c r="AJ1179" s="10"/>
      <c r="AK1179" s="10"/>
    </row>
    <row r="1180" spans="1:37" x14ac:dyDescent="0.15">
      <c r="A1180" s="50"/>
      <c r="B1180" s="12"/>
      <c r="C1180" s="6"/>
      <c r="D1180" s="6"/>
      <c r="E1180" s="6"/>
      <c r="F1180" s="10"/>
      <c r="G1180" s="10"/>
      <c r="H1180" s="10"/>
      <c r="I1180" s="6"/>
      <c r="J1180" s="6"/>
      <c r="K1180" s="10"/>
      <c r="L1180" s="53"/>
      <c r="M1180" s="10"/>
      <c r="N1180" s="10"/>
      <c r="O1180" s="6"/>
      <c r="P1180" s="10"/>
      <c r="Q1180" s="10"/>
      <c r="R1180" s="10"/>
      <c r="S1180" s="6"/>
      <c r="T1180" s="6"/>
      <c r="U1180" s="10"/>
      <c r="V1180" s="53"/>
      <c r="W1180" s="10"/>
      <c r="X1180" s="10"/>
      <c r="Y1180" s="50">
        <v>30.708523726847996</v>
      </c>
      <c r="Z1180" s="13">
        <f t="shared" si="49"/>
        <v>30</v>
      </c>
      <c r="AA1180" s="6">
        <v>0.59530500000445596</v>
      </c>
      <c r="AF1180" s="6"/>
      <c r="AG1180" s="6"/>
      <c r="AH1180" s="10"/>
      <c r="AI1180" s="53"/>
      <c r="AJ1180" s="10"/>
      <c r="AK1180" s="10"/>
    </row>
    <row r="1181" spans="1:37" x14ac:dyDescent="0.15">
      <c r="A1181" s="50"/>
      <c r="B1181" s="12"/>
      <c r="C1181" s="6"/>
      <c r="D1181" s="6"/>
      <c r="E1181" s="6"/>
      <c r="F1181" s="10"/>
      <c r="G1181" s="10"/>
      <c r="H1181" s="10"/>
      <c r="I1181" s="6"/>
      <c r="J1181" s="6"/>
      <c r="K1181" s="10"/>
      <c r="L1181" s="53"/>
      <c r="M1181" s="10"/>
      <c r="N1181" s="10"/>
      <c r="O1181" s="6"/>
      <c r="P1181" s="10"/>
      <c r="Q1181" s="10"/>
      <c r="R1181" s="10"/>
      <c r="S1181" s="6"/>
      <c r="T1181" s="6"/>
      <c r="U1181" s="10"/>
      <c r="V1181" s="53"/>
      <c r="W1181" s="10"/>
      <c r="X1181" s="10"/>
      <c r="Y1181" s="50">
        <v>33.087353029631998</v>
      </c>
      <c r="Z1181" s="13">
        <f t="shared" si="49"/>
        <v>30</v>
      </c>
      <c r="AA1181" s="6">
        <v>0.60475999999921726</v>
      </c>
      <c r="AF1181" s="6"/>
      <c r="AG1181" s="6"/>
      <c r="AH1181" s="10"/>
      <c r="AI1181" s="53"/>
      <c r="AJ1181" s="10"/>
      <c r="AK1181" s="10"/>
    </row>
    <row r="1182" spans="1:37" x14ac:dyDescent="0.15">
      <c r="A1182" s="50"/>
      <c r="B1182" s="12"/>
      <c r="C1182" s="6"/>
      <c r="D1182" s="6"/>
      <c r="E1182" s="6"/>
      <c r="F1182" s="10"/>
      <c r="G1182" s="10"/>
      <c r="H1182" s="10"/>
      <c r="I1182" s="6"/>
      <c r="J1182" s="6"/>
      <c r="K1182" s="10"/>
      <c r="L1182" s="53"/>
      <c r="M1182" s="10"/>
      <c r="N1182" s="10"/>
      <c r="O1182" s="6"/>
      <c r="P1182" s="10"/>
      <c r="Q1182" s="10"/>
      <c r="R1182" s="10"/>
      <c r="S1182" s="6"/>
      <c r="T1182" s="6"/>
      <c r="U1182" s="10"/>
      <c r="V1182" s="53"/>
      <c r="W1182" s="10"/>
      <c r="X1182" s="10"/>
      <c r="Y1182" s="50">
        <v>33.087353029631998</v>
      </c>
      <c r="Z1182" s="13">
        <f t="shared" si="49"/>
        <v>30</v>
      </c>
      <c r="AA1182" s="6">
        <v>0.68921500000562008</v>
      </c>
      <c r="AF1182" s="6"/>
      <c r="AG1182" s="6"/>
      <c r="AH1182" s="10"/>
      <c r="AI1182" s="53"/>
      <c r="AJ1182" s="10"/>
      <c r="AK1182" s="10"/>
    </row>
    <row r="1183" spans="1:37" x14ac:dyDescent="0.15">
      <c r="A1183" s="50"/>
      <c r="B1183" s="12"/>
      <c r="C1183" s="6"/>
      <c r="D1183" s="6"/>
      <c r="E1183" s="6"/>
      <c r="F1183" s="10"/>
      <c r="G1183" s="10"/>
      <c r="H1183" s="10"/>
      <c r="I1183" s="6"/>
      <c r="J1183" s="6"/>
      <c r="K1183" s="10"/>
      <c r="L1183" s="53"/>
      <c r="M1183" s="10"/>
      <c r="N1183" s="10"/>
      <c r="O1183" s="6"/>
      <c r="P1183" s="10"/>
      <c r="Q1183" s="10"/>
      <c r="R1183" s="10"/>
      <c r="S1183" s="6"/>
      <c r="T1183" s="6"/>
      <c r="U1183" s="10"/>
      <c r="V1183" s="53"/>
      <c r="W1183" s="10"/>
      <c r="X1183" s="10"/>
      <c r="Y1183" s="50">
        <v>36.583511247360001</v>
      </c>
      <c r="Z1183" s="13">
        <f t="shared" si="49"/>
        <v>30</v>
      </c>
      <c r="AA1183" s="6">
        <v>0.67967000000014854</v>
      </c>
      <c r="AF1183" s="6"/>
      <c r="AG1183" s="6"/>
      <c r="AH1183" s="10"/>
      <c r="AI1183" s="53"/>
      <c r="AJ1183" s="10"/>
      <c r="AK1183" s="10"/>
    </row>
    <row r="1184" spans="1:37" x14ac:dyDescent="0.15">
      <c r="A1184" s="50"/>
      <c r="B1184" s="12"/>
      <c r="C1184" s="6"/>
      <c r="D1184" s="6"/>
      <c r="E1184" s="6"/>
      <c r="F1184" s="10"/>
      <c r="G1184" s="10"/>
      <c r="H1184" s="10"/>
      <c r="I1184" s="6"/>
      <c r="J1184" s="6"/>
      <c r="K1184" s="10"/>
      <c r="L1184" s="53"/>
      <c r="M1184" s="10"/>
      <c r="N1184" s="10"/>
      <c r="O1184" s="6"/>
      <c r="P1184" s="10"/>
      <c r="Q1184" s="10"/>
      <c r="R1184" s="10"/>
      <c r="S1184" s="6"/>
      <c r="T1184" s="6"/>
      <c r="U1184" s="10"/>
      <c r="V1184" s="53"/>
      <c r="W1184" s="10"/>
      <c r="X1184" s="10"/>
      <c r="Y1184" s="50">
        <v>38.529826131455998</v>
      </c>
      <c r="Z1184" s="13">
        <f t="shared" si="49"/>
        <v>30</v>
      </c>
      <c r="AA1184" s="6">
        <v>0.69712500000381561</v>
      </c>
      <c r="AF1184" s="6"/>
      <c r="AG1184" s="6"/>
      <c r="AH1184" s="10"/>
      <c r="AI1184" s="53"/>
      <c r="AJ1184" s="10"/>
      <c r="AK1184" s="10"/>
    </row>
    <row r="1185" spans="1:37" x14ac:dyDescent="0.15">
      <c r="A1185" s="50"/>
      <c r="B1185" s="12"/>
      <c r="C1185" s="6"/>
      <c r="D1185" s="6"/>
      <c r="E1185" s="6"/>
      <c r="F1185" s="10"/>
      <c r="G1185" s="10"/>
      <c r="H1185" s="10"/>
      <c r="I1185" s="6"/>
      <c r="J1185" s="6"/>
      <c r="K1185" s="10"/>
      <c r="L1185" s="53"/>
      <c r="M1185" s="10"/>
      <c r="N1185" s="10"/>
      <c r="O1185" s="6"/>
      <c r="P1185" s="10"/>
      <c r="Q1185" s="10"/>
      <c r="R1185" s="10"/>
      <c r="S1185" s="6"/>
      <c r="T1185" s="6"/>
      <c r="U1185" s="10"/>
      <c r="V1185" s="53"/>
      <c r="W1185" s="10"/>
      <c r="X1185" s="10"/>
      <c r="Y1185" s="50">
        <v>39.142554891263998</v>
      </c>
      <c r="Z1185" s="13">
        <f t="shared" si="49"/>
        <v>30</v>
      </c>
      <c r="AA1185" s="6">
        <v>0.68558000000521258</v>
      </c>
      <c r="AF1185" s="6"/>
      <c r="AG1185" s="6"/>
      <c r="AH1185" s="10"/>
      <c r="AI1185" s="53"/>
      <c r="AJ1185" s="10"/>
      <c r="AK1185" s="10"/>
    </row>
    <row r="1186" spans="1:37" x14ac:dyDescent="0.15">
      <c r="A1186" s="50"/>
      <c r="B1186" s="12"/>
      <c r="C1186" s="6"/>
      <c r="D1186" s="6"/>
      <c r="E1186" s="6"/>
      <c r="F1186" s="10"/>
      <c r="G1186" s="10"/>
      <c r="H1186" s="10"/>
      <c r="I1186" s="6"/>
      <c r="J1186" s="6"/>
      <c r="K1186" s="10"/>
      <c r="L1186" s="53"/>
      <c r="M1186" s="10"/>
      <c r="N1186" s="10"/>
      <c r="O1186" s="6"/>
      <c r="P1186" s="10"/>
      <c r="Q1186" s="10"/>
      <c r="R1186" s="10"/>
      <c r="S1186" s="6"/>
      <c r="T1186" s="6"/>
      <c r="U1186" s="10"/>
      <c r="V1186" s="53"/>
      <c r="W1186" s="10"/>
      <c r="X1186" s="10"/>
      <c r="Y1186" s="50">
        <v>36.799768456704001</v>
      </c>
      <c r="Z1186" s="13">
        <f t="shared" si="49"/>
        <v>30</v>
      </c>
      <c r="AA1186" s="6">
        <v>0.67894500000055591</v>
      </c>
      <c r="AF1186" s="6"/>
      <c r="AG1186" s="6"/>
      <c r="AH1186" s="10"/>
      <c r="AI1186" s="53"/>
      <c r="AJ1186" s="10"/>
      <c r="AK1186" s="10"/>
    </row>
    <row r="1187" spans="1:37" x14ac:dyDescent="0.15">
      <c r="A1187" s="50"/>
      <c r="B1187" s="12"/>
      <c r="C1187" s="6"/>
      <c r="D1187" s="6"/>
      <c r="E1187" s="6"/>
      <c r="F1187" s="10"/>
      <c r="G1187" s="10"/>
      <c r="H1187" s="10"/>
      <c r="I1187" s="6"/>
      <c r="J1187" s="6"/>
      <c r="K1187" s="10"/>
      <c r="L1187" s="53"/>
      <c r="M1187" s="10"/>
      <c r="N1187" s="10"/>
      <c r="O1187" s="6"/>
      <c r="P1187" s="10"/>
      <c r="Q1187" s="10"/>
      <c r="R1187" s="10"/>
      <c r="S1187" s="6"/>
      <c r="T1187" s="6"/>
      <c r="U1187" s="10"/>
      <c r="V1187" s="53"/>
      <c r="W1187" s="10"/>
      <c r="X1187" s="10"/>
      <c r="Y1187" s="50">
        <v>36.799768456704001</v>
      </c>
      <c r="Z1187" s="13">
        <f t="shared" si="49"/>
        <v>30</v>
      </c>
      <c r="AA1187" s="6">
        <v>0.69339999999997382</v>
      </c>
      <c r="AF1187" s="6"/>
      <c r="AG1187" s="6"/>
      <c r="AH1187" s="10"/>
      <c r="AI1187" s="53"/>
      <c r="AJ1187" s="10"/>
      <c r="AK1187" s="10"/>
    </row>
    <row r="1188" spans="1:37" x14ac:dyDescent="0.15">
      <c r="A1188" s="50"/>
      <c r="B1188" s="12"/>
      <c r="C1188" s="6"/>
      <c r="D1188" s="6"/>
      <c r="E1188" s="6"/>
      <c r="F1188" s="10"/>
      <c r="G1188" s="10"/>
      <c r="H1188" s="10"/>
      <c r="I1188" s="6"/>
      <c r="J1188" s="6"/>
      <c r="K1188" s="10"/>
      <c r="L1188" s="53"/>
      <c r="M1188" s="10"/>
      <c r="N1188" s="10"/>
      <c r="O1188" s="6"/>
      <c r="P1188" s="10"/>
      <c r="Q1188" s="10"/>
      <c r="R1188" s="10"/>
      <c r="S1188" s="6"/>
      <c r="T1188" s="6"/>
      <c r="U1188" s="10"/>
      <c r="V1188" s="53"/>
      <c r="W1188" s="10"/>
      <c r="X1188" s="10"/>
      <c r="Y1188" s="50">
        <v>30.059752098815999</v>
      </c>
      <c r="Z1188" s="13">
        <f t="shared" si="49"/>
        <v>30</v>
      </c>
      <c r="AA1188" s="6">
        <v>0.69776500000119612</v>
      </c>
      <c r="AF1188" s="6"/>
      <c r="AG1188" s="6"/>
      <c r="AH1188" s="10"/>
      <c r="AI1188" s="53"/>
      <c r="AJ1188" s="10"/>
      <c r="AK1188" s="10"/>
    </row>
    <row r="1189" spans="1:37" x14ac:dyDescent="0.15">
      <c r="A1189" s="50"/>
      <c r="B1189" s="12"/>
      <c r="C1189" s="6"/>
      <c r="D1189" s="6"/>
      <c r="E1189" s="6"/>
      <c r="F1189" s="10"/>
      <c r="G1189" s="10"/>
      <c r="H1189" s="10"/>
      <c r="I1189" s="6"/>
      <c r="J1189" s="6"/>
      <c r="K1189" s="10"/>
      <c r="L1189" s="53"/>
      <c r="M1189" s="10"/>
      <c r="N1189" s="10"/>
      <c r="O1189" s="6"/>
      <c r="P1189" s="10"/>
      <c r="Q1189" s="10"/>
      <c r="R1189" s="10"/>
      <c r="S1189" s="6"/>
      <c r="T1189" s="6"/>
      <c r="U1189" s="10"/>
      <c r="V1189" s="53"/>
      <c r="W1189" s="10"/>
      <c r="X1189" s="10"/>
      <c r="Y1189" s="50">
        <v>30.059752098815999</v>
      </c>
      <c r="Z1189" s="13">
        <f t="shared" si="49"/>
        <v>30</v>
      </c>
      <c r="AA1189" s="6">
        <v>0.6932200000003812</v>
      </c>
      <c r="AF1189" s="6"/>
      <c r="AG1189" s="6"/>
      <c r="AH1189" s="10"/>
      <c r="AI1189" s="53"/>
      <c r="AJ1189" s="10"/>
      <c r="AK1189" s="10"/>
    </row>
    <row r="1190" spans="1:37" x14ac:dyDescent="0.15">
      <c r="A1190" s="50"/>
      <c r="B1190" s="12"/>
      <c r="C1190" s="6"/>
      <c r="D1190" s="6"/>
      <c r="E1190" s="6"/>
      <c r="F1190" s="10"/>
      <c r="G1190" s="10"/>
      <c r="H1190" s="10"/>
      <c r="I1190" s="6"/>
      <c r="J1190" s="6"/>
      <c r="K1190" s="10"/>
      <c r="L1190" s="53"/>
      <c r="M1190" s="10"/>
      <c r="N1190" s="10"/>
      <c r="O1190" s="6"/>
      <c r="P1190" s="10"/>
      <c r="Q1190" s="10"/>
      <c r="R1190" s="10"/>
      <c r="S1190" s="6"/>
      <c r="T1190" s="6"/>
      <c r="U1190" s="10"/>
      <c r="V1190" s="53"/>
      <c r="W1190" s="10"/>
      <c r="X1190" s="10"/>
      <c r="Y1190" s="50">
        <v>24.653321865215997</v>
      </c>
      <c r="Z1190" s="13">
        <f t="shared" si="49"/>
        <v>20</v>
      </c>
      <c r="AA1190" s="6">
        <v>0.69167500000381543</v>
      </c>
      <c r="AF1190" s="6"/>
      <c r="AG1190" s="6"/>
      <c r="AH1190" s="10"/>
      <c r="AI1190" s="53"/>
      <c r="AJ1190" s="10"/>
      <c r="AK1190" s="10"/>
    </row>
    <row r="1191" spans="1:37" x14ac:dyDescent="0.15">
      <c r="A1191" s="50"/>
      <c r="B1191" s="12"/>
      <c r="C1191" s="6"/>
      <c r="D1191" s="6"/>
      <c r="E1191" s="6"/>
      <c r="F1191" s="10"/>
      <c r="G1191" s="10"/>
      <c r="H1191" s="10"/>
      <c r="I1191" s="6"/>
      <c r="J1191" s="6"/>
      <c r="K1191" s="10"/>
      <c r="L1191" s="53"/>
      <c r="M1191" s="10"/>
      <c r="N1191" s="10"/>
      <c r="O1191" s="6"/>
      <c r="P1191" s="10"/>
      <c r="Q1191" s="10"/>
      <c r="R1191" s="10"/>
      <c r="S1191" s="6"/>
      <c r="T1191" s="6"/>
      <c r="U1191" s="10"/>
      <c r="V1191" s="53"/>
      <c r="W1191" s="10"/>
      <c r="X1191" s="10"/>
      <c r="Y1191" s="50">
        <v>24.653321865215997</v>
      </c>
      <c r="Z1191" s="13">
        <f t="shared" si="49"/>
        <v>20</v>
      </c>
      <c r="AA1191" s="6">
        <v>0.69413000000078862</v>
      </c>
      <c r="AF1191" s="6"/>
      <c r="AG1191" s="6"/>
      <c r="AH1191" s="10"/>
      <c r="AI1191" s="53"/>
      <c r="AJ1191" s="10"/>
      <c r="AK1191" s="10"/>
    </row>
    <row r="1192" spans="1:37" x14ac:dyDescent="0.15">
      <c r="A1192" s="50"/>
      <c r="B1192" s="12"/>
      <c r="C1192" s="6"/>
      <c r="D1192" s="6"/>
      <c r="E1192" s="6"/>
      <c r="F1192" s="10"/>
      <c r="G1192" s="10"/>
      <c r="H1192" s="10"/>
      <c r="I1192" s="6"/>
      <c r="J1192" s="6"/>
      <c r="K1192" s="10"/>
      <c r="L1192" s="53"/>
      <c r="M1192" s="10"/>
      <c r="N1192" s="10"/>
      <c r="O1192" s="6"/>
      <c r="P1192" s="10"/>
      <c r="Q1192" s="10"/>
      <c r="R1192" s="10"/>
      <c r="S1192" s="6"/>
      <c r="T1192" s="6"/>
      <c r="U1192" s="10"/>
      <c r="V1192" s="53"/>
      <c r="W1192" s="10"/>
      <c r="X1192" s="10"/>
      <c r="Y1192" s="50">
        <v>22.094278221311999</v>
      </c>
      <c r="Z1192" s="13">
        <f t="shared" si="49"/>
        <v>20</v>
      </c>
      <c r="AA1192" s="6">
        <v>0.7865850000015453</v>
      </c>
      <c r="AF1192" s="6"/>
      <c r="AG1192" s="6"/>
      <c r="AH1192" s="10"/>
      <c r="AI1192" s="53"/>
      <c r="AJ1192" s="10"/>
      <c r="AK1192" s="10"/>
    </row>
    <row r="1193" spans="1:37" x14ac:dyDescent="0.15">
      <c r="A1193" s="50"/>
      <c r="B1193" s="12"/>
      <c r="C1193" s="6"/>
      <c r="D1193" s="6"/>
      <c r="E1193" s="6"/>
      <c r="F1193" s="10"/>
      <c r="G1193" s="10"/>
      <c r="H1193" s="10"/>
      <c r="I1193" s="6"/>
      <c r="J1193" s="6"/>
      <c r="K1193" s="10"/>
      <c r="L1193" s="53"/>
      <c r="M1193" s="10"/>
      <c r="N1193" s="10"/>
      <c r="O1193" s="6"/>
      <c r="P1193" s="10"/>
      <c r="Q1193" s="10"/>
      <c r="R1193" s="10"/>
      <c r="S1193" s="6"/>
      <c r="T1193" s="6"/>
      <c r="U1193" s="10"/>
      <c r="V1193" s="53"/>
      <c r="W1193" s="10"/>
      <c r="X1193" s="10"/>
      <c r="Y1193" s="50">
        <v>22.094278221311999</v>
      </c>
      <c r="Z1193" s="13">
        <f t="shared" si="49"/>
        <v>20</v>
      </c>
      <c r="AA1193" s="6">
        <v>0.78804000000195273</v>
      </c>
      <c r="AF1193" s="6"/>
      <c r="AG1193" s="6"/>
      <c r="AH1193" s="10"/>
      <c r="AI1193" s="53"/>
      <c r="AJ1193" s="10"/>
      <c r="AK1193" s="10"/>
    </row>
    <row r="1194" spans="1:37" x14ac:dyDescent="0.15">
      <c r="A1194" s="50"/>
      <c r="B1194" s="12"/>
      <c r="C1194" s="6"/>
      <c r="D1194" s="6"/>
      <c r="E1194" s="6"/>
      <c r="F1194" s="10"/>
      <c r="G1194" s="10"/>
      <c r="H1194" s="10"/>
      <c r="I1194" s="6"/>
      <c r="J1194" s="6"/>
      <c r="K1194" s="10"/>
      <c r="L1194" s="53"/>
      <c r="M1194" s="10"/>
      <c r="N1194" s="10"/>
      <c r="O1194" s="6"/>
      <c r="P1194" s="10"/>
      <c r="Q1194" s="10"/>
      <c r="R1194" s="10"/>
      <c r="S1194" s="6"/>
      <c r="T1194" s="6"/>
      <c r="U1194" s="10"/>
      <c r="V1194" s="53"/>
      <c r="W1194" s="10"/>
      <c r="X1194" s="10"/>
      <c r="Y1194" s="50">
        <v>23.103478531583999</v>
      </c>
      <c r="Z1194" s="13">
        <f t="shared" si="49"/>
        <v>20</v>
      </c>
      <c r="AA1194" s="6">
        <v>0.79249499999933337</v>
      </c>
      <c r="AF1194" s="6"/>
      <c r="AG1194" s="6"/>
      <c r="AH1194" s="10"/>
      <c r="AI1194" s="53"/>
      <c r="AJ1194" s="10"/>
      <c r="AK1194" s="10"/>
    </row>
    <row r="1195" spans="1:37" x14ac:dyDescent="0.15">
      <c r="A1195" s="50"/>
      <c r="B1195" s="12"/>
      <c r="C1195" s="6"/>
      <c r="D1195" s="6"/>
      <c r="E1195" s="6"/>
      <c r="F1195" s="10"/>
      <c r="G1195" s="10"/>
      <c r="H1195" s="10"/>
      <c r="I1195" s="6"/>
      <c r="J1195" s="6"/>
      <c r="K1195" s="10"/>
      <c r="L1195" s="53"/>
      <c r="M1195" s="10"/>
      <c r="N1195" s="10"/>
      <c r="O1195" s="6"/>
      <c r="P1195" s="10"/>
      <c r="Q1195" s="10"/>
      <c r="R1195" s="10"/>
      <c r="S1195" s="6"/>
      <c r="T1195" s="6"/>
      <c r="U1195" s="10"/>
      <c r="V1195" s="53"/>
      <c r="W1195" s="10"/>
      <c r="X1195" s="10"/>
      <c r="Y1195" s="50">
        <v>23.103478531583999</v>
      </c>
      <c r="Z1195" s="13">
        <f t="shared" si="49"/>
        <v>20</v>
      </c>
      <c r="AA1195" s="6">
        <v>0.89295000000171987</v>
      </c>
      <c r="AF1195" s="6"/>
      <c r="AG1195" s="6"/>
      <c r="AH1195" s="10"/>
      <c r="AI1195" s="53"/>
      <c r="AJ1195" s="10"/>
      <c r="AK1195" s="10"/>
    </row>
    <row r="1196" spans="1:37" x14ac:dyDescent="0.15">
      <c r="A1196" s="50"/>
      <c r="B1196" s="12"/>
      <c r="C1196" s="6"/>
      <c r="D1196" s="6"/>
      <c r="E1196" s="6"/>
      <c r="F1196" s="10"/>
      <c r="G1196" s="10"/>
      <c r="H1196" s="10"/>
      <c r="I1196" s="6"/>
      <c r="J1196" s="6"/>
      <c r="K1196" s="10"/>
      <c r="L1196" s="53"/>
      <c r="M1196" s="10"/>
      <c r="N1196" s="10"/>
      <c r="O1196" s="6"/>
      <c r="P1196" s="10"/>
      <c r="Q1196" s="10"/>
      <c r="R1196" s="10"/>
      <c r="S1196" s="6"/>
      <c r="T1196" s="6"/>
      <c r="U1196" s="10"/>
      <c r="V1196" s="53"/>
      <c r="W1196" s="10"/>
      <c r="X1196" s="10"/>
      <c r="Y1196" s="50">
        <v>24.328936051199999</v>
      </c>
      <c r="Z1196" s="13">
        <f t="shared" si="49"/>
        <v>20</v>
      </c>
      <c r="AA1196" s="6">
        <v>0.87940500000270938</v>
      </c>
      <c r="AF1196" s="6"/>
      <c r="AG1196" s="6"/>
      <c r="AH1196" s="10"/>
      <c r="AI1196" s="53"/>
      <c r="AJ1196" s="10"/>
      <c r="AK1196" s="10"/>
    </row>
    <row r="1197" spans="1:37" x14ac:dyDescent="0.15">
      <c r="A1197" s="50"/>
      <c r="B1197" s="12"/>
      <c r="C1197" s="6"/>
      <c r="D1197" s="6"/>
      <c r="E1197" s="6"/>
      <c r="F1197" s="10"/>
      <c r="G1197" s="10"/>
      <c r="H1197" s="10"/>
      <c r="I1197" s="6"/>
      <c r="J1197" s="6"/>
      <c r="K1197" s="10"/>
      <c r="L1197" s="53"/>
      <c r="M1197" s="10"/>
      <c r="N1197" s="10"/>
      <c r="O1197" s="6"/>
      <c r="P1197" s="10"/>
      <c r="Q1197" s="10"/>
      <c r="R1197" s="10"/>
      <c r="S1197" s="6"/>
      <c r="T1197" s="6"/>
      <c r="U1197" s="10"/>
      <c r="V1197" s="53"/>
      <c r="W1197" s="10"/>
      <c r="X1197" s="10"/>
      <c r="Y1197" s="50">
        <v>25.013750547456002</v>
      </c>
      <c r="Z1197" s="13">
        <f t="shared" si="49"/>
        <v>20</v>
      </c>
      <c r="AA1197" s="6">
        <v>0.88622500000090487</v>
      </c>
      <c r="AF1197" s="6"/>
      <c r="AG1197" s="6"/>
      <c r="AH1197" s="10"/>
      <c r="AI1197" s="53"/>
      <c r="AJ1197" s="10"/>
      <c r="AK1197" s="10"/>
    </row>
    <row r="1198" spans="1:37" x14ac:dyDescent="0.15">
      <c r="A1198" s="50"/>
      <c r="B1198" s="12"/>
      <c r="C1198" s="6"/>
      <c r="D1198" s="6"/>
      <c r="E1198" s="6"/>
      <c r="F1198" s="10"/>
      <c r="G1198" s="10"/>
      <c r="H1198" s="10"/>
      <c r="I1198" s="6"/>
      <c r="J1198" s="6"/>
      <c r="K1198" s="10"/>
      <c r="L1198" s="53"/>
      <c r="M1198" s="10"/>
      <c r="N1198" s="10"/>
      <c r="O1198" s="6"/>
      <c r="P1198" s="10"/>
      <c r="Q1198" s="10"/>
      <c r="R1198" s="10"/>
      <c r="S1198" s="6"/>
      <c r="T1198" s="6"/>
      <c r="U1198" s="10"/>
      <c r="V1198" s="53"/>
      <c r="W1198" s="10"/>
      <c r="X1198" s="10"/>
      <c r="Y1198" s="50">
        <v>25.013750547456002</v>
      </c>
      <c r="Z1198" s="13">
        <f t="shared" si="49"/>
        <v>20</v>
      </c>
      <c r="AA1198" s="6">
        <v>0.87468000000230184</v>
      </c>
      <c r="AF1198" s="6"/>
      <c r="AG1198" s="6"/>
      <c r="AH1198" s="10"/>
      <c r="AI1198" s="53"/>
      <c r="AJ1198" s="10"/>
      <c r="AK1198" s="10"/>
    </row>
    <row r="1199" spans="1:37" x14ac:dyDescent="0.15">
      <c r="A1199" s="50"/>
      <c r="B1199" s="12"/>
      <c r="C1199" s="6"/>
      <c r="D1199" s="6"/>
      <c r="E1199" s="6"/>
      <c r="F1199" s="10"/>
      <c r="G1199" s="10"/>
      <c r="H1199" s="10"/>
      <c r="I1199" s="6"/>
      <c r="J1199" s="6"/>
      <c r="K1199" s="10"/>
      <c r="L1199" s="53"/>
      <c r="M1199" s="10"/>
      <c r="N1199" s="10"/>
      <c r="O1199" s="6"/>
      <c r="P1199" s="10"/>
      <c r="Q1199" s="10"/>
      <c r="R1199" s="10"/>
      <c r="S1199" s="6"/>
      <c r="T1199" s="6"/>
      <c r="U1199" s="10"/>
      <c r="V1199" s="53"/>
      <c r="W1199" s="10"/>
      <c r="X1199" s="10"/>
      <c r="Y1199" s="50">
        <v>20.220049073664001</v>
      </c>
      <c r="Z1199" s="13">
        <f t="shared" si="49"/>
        <v>20</v>
      </c>
      <c r="AA1199" s="6">
        <v>0.87504500000270924</v>
      </c>
      <c r="AF1199" s="6"/>
      <c r="AG1199" s="6"/>
      <c r="AH1199" s="10"/>
      <c r="AI1199" s="53"/>
      <c r="AJ1199" s="10"/>
      <c r="AK1199" s="10"/>
    </row>
    <row r="1200" spans="1:37" x14ac:dyDescent="0.15">
      <c r="A1200" s="50"/>
      <c r="B1200" s="12"/>
      <c r="C1200" s="6"/>
      <c r="D1200" s="6"/>
      <c r="E1200" s="6"/>
      <c r="F1200" s="10"/>
      <c r="G1200" s="10"/>
      <c r="H1200" s="10"/>
      <c r="I1200" s="6"/>
      <c r="J1200" s="6"/>
      <c r="K1200" s="10"/>
      <c r="L1200" s="53"/>
      <c r="M1200" s="10"/>
      <c r="N1200" s="10"/>
      <c r="O1200" s="6"/>
      <c r="P1200" s="10"/>
      <c r="Q1200" s="10"/>
      <c r="R1200" s="10"/>
      <c r="S1200" s="6"/>
      <c r="T1200" s="6"/>
      <c r="U1200" s="10"/>
      <c r="V1200" s="53"/>
      <c r="W1200" s="10"/>
      <c r="X1200" s="10"/>
      <c r="Y1200" s="50">
        <v>20.220049073664001</v>
      </c>
      <c r="Z1200" s="13">
        <f t="shared" si="49"/>
        <v>20</v>
      </c>
      <c r="AA1200" s="6">
        <v>0.88350000000090478</v>
      </c>
      <c r="AF1200" s="6"/>
      <c r="AG1200" s="6"/>
      <c r="AH1200" s="10"/>
      <c r="AI1200" s="53"/>
      <c r="AJ1200" s="10"/>
      <c r="AK1200" s="10"/>
    </row>
    <row r="1201" spans="1:37" x14ac:dyDescent="0.15">
      <c r="A1201" s="50"/>
      <c r="B1201" s="12"/>
      <c r="C1201" s="6"/>
      <c r="D1201" s="6"/>
      <c r="E1201" s="6"/>
      <c r="F1201" s="10"/>
      <c r="G1201" s="10"/>
      <c r="H1201" s="10"/>
      <c r="I1201" s="6"/>
      <c r="J1201" s="6"/>
      <c r="K1201" s="10"/>
      <c r="L1201" s="53"/>
      <c r="M1201" s="10"/>
      <c r="N1201" s="10"/>
      <c r="O1201" s="6"/>
      <c r="P1201" s="10"/>
      <c r="Q1201" s="10"/>
      <c r="R1201" s="10"/>
      <c r="S1201" s="6"/>
      <c r="T1201" s="6"/>
      <c r="U1201" s="10"/>
      <c r="V1201" s="53"/>
      <c r="W1201" s="10"/>
      <c r="X1201" s="10"/>
      <c r="Y1201" s="50">
        <v>18.021434111999998</v>
      </c>
      <c r="Z1201" s="13">
        <f t="shared" si="49"/>
        <v>10</v>
      </c>
      <c r="AA1201" s="6">
        <v>0.88095500000049731</v>
      </c>
      <c r="AF1201" s="6"/>
      <c r="AG1201" s="6"/>
      <c r="AH1201" s="10"/>
      <c r="AI1201" s="53"/>
      <c r="AJ1201" s="10"/>
      <c r="AK1201" s="10"/>
    </row>
    <row r="1202" spans="1:37" x14ac:dyDescent="0.15">
      <c r="A1202" s="50"/>
      <c r="B1202" s="12"/>
      <c r="C1202" s="6"/>
      <c r="D1202" s="6"/>
      <c r="E1202" s="6"/>
      <c r="F1202" s="10"/>
      <c r="G1202" s="10"/>
      <c r="H1202" s="10"/>
      <c r="I1202" s="6"/>
      <c r="J1202" s="6"/>
      <c r="K1202" s="10"/>
      <c r="L1202" s="53"/>
      <c r="M1202" s="10"/>
      <c r="N1202" s="10"/>
      <c r="O1202" s="6"/>
      <c r="P1202" s="10"/>
      <c r="Q1202" s="10"/>
      <c r="R1202" s="10"/>
      <c r="S1202" s="6"/>
      <c r="T1202" s="6"/>
      <c r="U1202" s="10"/>
      <c r="V1202" s="53"/>
      <c r="W1202" s="10"/>
      <c r="X1202" s="10"/>
      <c r="Y1202" s="50">
        <v>18.021434111999998</v>
      </c>
      <c r="Z1202" s="13">
        <f t="shared" si="49"/>
        <v>10</v>
      </c>
      <c r="AA1202" s="6">
        <v>0.88041000000049729</v>
      </c>
      <c r="AF1202" s="6"/>
      <c r="AG1202" s="6"/>
      <c r="AH1202" s="10"/>
      <c r="AI1202" s="53"/>
      <c r="AJ1202" s="10"/>
      <c r="AK1202" s="10"/>
    </row>
    <row r="1203" spans="1:37" x14ac:dyDescent="0.15">
      <c r="A1203" s="50"/>
      <c r="B1203" s="12"/>
      <c r="C1203" s="6"/>
      <c r="D1203" s="6"/>
      <c r="E1203" s="6"/>
      <c r="F1203" s="10"/>
      <c r="G1203" s="10"/>
      <c r="H1203" s="10"/>
      <c r="I1203" s="6"/>
      <c r="J1203" s="6"/>
      <c r="K1203" s="10"/>
      <c r="L1203" s="53"/>
      <c r="M1203" s="10"/>
      <c r="N1203" s="10"/>
      <c r="O1203" s="6"/>
      <c r="P1203" s="10"/>
      <c r="Q1203" s="10"/>
      <c r="R1203" s="10"/>
      <c r="S1203" s="6"/>
      <c r="T1203" s="6"/>
      <c r="U1203" s="10"/>
      <c r="V1203" s="53"/>
      <c r="W1203" s="10"/>
      <c r="X1203" s="10"/>
      <c r="Y1203" s="50">
        <v>15.426347599872001</v>
      </c>
      <c r="Z1203" s="13">
        <f t="shared" si="49"/>
        <v>10</v>
      </c>
      <c r="AA1203" s="6">
        <v>0.87832000000393151</v>
      </c>
      <c r="AF1203" s="6"/>
      <c r="AG1203" s="6"/>
      <c r="AH1203" s="10"/>
      <c r="AI1203" s="53"/>
      <c r="AJ1203" s="10"/>
      <c r="AK1203" s="10"/>
    </row>
    <row r="1204" spans="1:37" x14ac:dyDescent="0.15">
      <c r="A1204" s="50"/>
      <c r="B1204" s="12"/>
      <c r="C1204" s="6"/>
      <c r="D1204" s="6"/>
      <c r="E1204" s="6"/>
      <c r="F1204" s="10"/>
      <c r="G1204" s="10"/>
      <c r="H1204" s="10"/>
      <c r="I1204" s="6"/>
      <c r="J1204" s="6"/>
      <c r="K1204" s="10"/>
      <c r="L1204" s="53"/>
      <c r="M1204" s="10"/>
      <c r="N1204" s="10"/>
      <c r="O1204" s="6"/>
      <c r="P1204" s="10"/>
      <c r="Q1204" s="10"/>
      <c r="R1204" s="10"/>
      <c r="S1204" s="6"/>
      <c r="T1204" s="6"/>
      <c r="U1204" s="10"/>
      <c r="V1204" s="53"/>
      <c r="W1204" s="10"/>
      <c r="X1204" s="10"/>
      <c r="Y1204" s="50">
        <v>15.426347599872001</v>
      </c>
      <c r="Z1204" s="13">
        <f t="shared" si="49"/>
        <v>10</v>
      </c>
      <c r="AA1204" s="6">
        <v>0.88123000000474638</v>
      </c>
      <c r="AF1204" s="6"/>
      <c r="AG1204" s="6"/>
      <c r="AH1204" s="10"/>
      <c r="AI1204" s="53"/>
      <c r="AJ1204" s="10"/>
      <c r="AK1204" s="10"/>
    </row>
    <row r="1205" spans="1:37" x14ac:dyDescent="0.15">
      <c r="A1205" s="50"/>
      <c r="B1205" s="12"/>
      <c r="C1205" s="6"/>
      <c r="D1205" s="6"/>
      <c r="E1205" s="6"/>
      <c r="F1205" s="10"/>
      <c r="G1205" s="10"/>
      <c r="H1205" s="10"/>
      <c r="I1205" s="6"/>
      <c r="J1205" s="6"/>
      <c r="K1205" s="10"/>
      <c r="L1205" s="53"/>
      <c r="M1205" s="10"/>
      <c r="N1205" s="10"/>
      <c r="O1205" s="6"/>
      <c r="P1205" s="10"/>
      <c r="Q1205" s="10"/>
      <c r="R1205" s="10"/>
      <c r="S1205" s="6"/>
      <c r="T1205" s="6"/>
      <c r="U1205" s="10"/>
      <c r="V1205" s="53"/>
      <c r="W1205" s="10"/>
      <c r="X1205" s="10"/>
      <c r="Y1205" s="50">
        <v>15.246133258752002</v>
      </c>
      <c r="Z1205" s="13">
        <f t="shared" si="49"/>
        <v>10</v>
      </c>
      <c r="AA1205" s="6">
        <v>0.92368500000259268</v>
      </c>
      <c r="AF1205" s="6"/>
      <c r="AG1205" s="6"/>
      <c r="AH1205" s="10"/>
      <c r="AI1205" s="53"/>
      <c r="AJ1205" s="10"/>
      <c r="AK1205" s="10"/>
    </row>
    <row r="1206" spans="1:37" x14ac:dyDescent="0.15">
      <c r="A1206" s="50"/>
      <c r="B1206" s="12"/>
      <c r="C1206" s="6"/>
      <c r="D1206" s="6"/>
      <c r="E1206" s="6"/>
      <c r="F1206" s="10"/>
      <c r="G1206" s="10"/>
      <c r="H1206" s="10"/>
      <c r="I1206" s="6"/>
      <c r="J1206" s="6"/>
      <c r="K1206" s="10"/>
      <c r="L1206" s="53"/>
      <c r="M1206" s="10"/>
      <c r="N1206" s="10"/>
      <c r="O1206" s="6"/>
      <c r="P1206" s="10"/>
      <c r="Q1206" s="10"/>
      <c r="R1206" s="10"/>
      <c r="S1206" s="6"/>
      <c r="T1206" s="6"/>
      <c r="U1206" s="10"/>
      <c r="V1206" s="53"/>
      <c r="W1206" s="10"/>
      <c r="X1206" s="10"/>
      <c r="Y1206" s="50">
        <v>15.246133258752002</v>
      </c>
      <c r="Z1206" s="13">
        <f t="shared" si="49"/>
        <v>10</v>
      </c>
      <c r="AA1206" s="6">
        <v>0.88414000000556126</v>
      </c>
      <c r="AF1206" s="6"/>
      <c r="AG1206" s="6"/>
      <c r="AH1206" s="10"/>
      <c r="AI1206" s="53"/>
      <c r="AJ1206" s="10"/>
      <c r="AK1206" s="10"/>
    </row>
    <row r="1207" spans="1:37" x14ac:dyDescent="0.15">
      <c r="A1207" s="50"/>
      <c r="B1207" s="12"/>
      <c r="C1207" s="6"/>
      <c r="D1207" s="6"/>
      <c r="E1207" s="6"/>
      <c r="F1207" s="10"/>
      <c r="G1207" s="10"/>
      <c r="H1207" s="10"/>
      <c r="I1207" s="6"/>
      <c r="J1207" s="6"/>
      <c r="K1207" s="10"/>
      <c r="L1207" s="53"/>
      <c r="M1207" s="10"/>
      <c r="N1207" s="10"/>
      <c r="O1207" s="6"/>
      <c r="P1207" s="10"/>
      <c r="Q1207" s="10"/>
      <c r="R1207" s="10"/>
      <c r="S1207" s="6"/>
      <c r="T1207" s="6"/>
      <c r="U1207" s="10"/>
      <c r="V1207" s="53"/>
      <c r="W1207" s="10"/>
      <c r="X1207" s="10"/>
      <c r="Y1207" s="50">
        <v>15.246133258752002</v>
      </c>
      <c r="Z1207" s="13">
        <f t="shared" si="49"/>
        <v>10</v>
      </c>
      <c r="AA1207" s="6">
        <v>0.96759500000084642</v>
      </c>
      <c r="AF1207" s="6"/>
      <c r="AG1207" s="6"/>
      <c r="AH1207" s="10"/>
      <c r="AI1207" s="53"/>
      <c r="AJ1207" s="10"/>
      <c r="AK1207" s="10"/>
    </row>
    <row r="1208" spans="1:37" x14ac:dyDescent="0.15">
      <c r="A1208" s="50"/>
      <c r="B1208" s="12"/>
      <c r="C1208" s="6"/>
      <c r="D1208" s="6"/>
      <c r="E1208" s="6"/>
      <c r="F1208" s="10"/>
      <c r="G1208" s="10"/>
      <c r="H1208" s="10"/>
      <c r="I1208" s="6"/>
      <c r="J1208" s="6"/>
      <c r="K1208" s="10"/>
      <c r="L1208" s="53"/>
      <c r="M1208" s="10"/>
      <c r="N1208" s="10"/>
      <c r="O1208" s="6"/>
      <c r="P1208" s="10"/>
      <c r="Q1208" s="10"/>
      <c r="R1208" s="10"/>
      <c r="S1208" s="6"/>
      <c r="T1208" s="6"/>
      <c r="U1208" s="10"/>
      <c r="V1208" s="53"/>
      <c r="W1208" s="10"/>
      <c r="X1208" s="10"/>
      <c r="Y1208" s="50">
        <v>16.363462173696</v>
      </c>
      <c r="Z1208" s="13">
        <f t="shared" si="49"/>
        <v>10</v>
      </c>
      <c r="AA1208" s="6">
        <v>0.95605000000224338</v>
      </c>
      <c r="AF1208" s="6"/>
      <c r="AG1208" s="6"/>
      <c r="AH1208" s="10"/>
      <c r="AI1208" s="53"/>
      <c r="AJ1208" s="10"/>
      <c r="AK1208" s="10"/>
    </row>
    <row r="1209" spans="1:37" x14ac:dyDescent="0.15">
      <c r="A1209" s="50"/>
      <c r="B1209" s="12"/>
      <c r="C1209" s="6"/>
      <c r="D1209" s="6"/>
      <c r="E1209" s="6"/>
      <c r="F1209" s="10"/>
      <c r="G1209" s="10"/>
      <c r="H1209" s="10"/>
      <c r="I1209" s="6"/>
      <c r="J1209" s="6"/>
      <c r="K1209" s="10"/>
      <c r="L1209" s="53"/>
      <c r="M1209" s="10"/>
      <c r="N1209" s="10"/>
      <c r="O1209" s="6"/>
      <c r="P1209" s="10"/>
      <c r="Q1209" s="10"/>
      <c r="R1209" s="10"/>
      <c r="S1209" s="6"/>
      <c r="T1209" s="6"/>
      <c r="U1209" s="10"/>
      <c r="V1209" s="53"/>
      <c r="W1209" s="10"/>
      <c r="X1209" s="10"/>
      <c r="Y1209" s="50">
        <v>16.543676514815999</v>
      </c>
      <c r="Z1209" s="13">
        <f t="shared" si="49"/>
        <v>10</v>
      </c>
      <c r="AA1209" s="6">
        <v>0.9644150000042806</v>
      </c>
      <c r="AF1209" s="6"/>
      <c r="AG1209" s="6"/>
      <c r="AH1209" s="10"/>
      <c r="AI1209" s="53"/>
      <c r="AJ1209" s="10"/>
      <c r="AK1209" s="10"/>
    </row>
    <row r="1210" spans="1:37" x14ac:dyDescent="0.15">
      <c r="A1210" s="50"/>
      <c r="B1210" s="12"/>
      <c r="C1210" s="6"/>
      <c r="D1210" s="6"/>
      <c r="E1210" s="6"/>
      <c r="F1210" s="10"/>
      <c r="G1210" s="10"/>
      <c r="H1210" s="10"/>
      <c r="I1210" s="6"/>
      <c r="J1210" s="6"/>
      <c r="K1210" s="10"/>
      <c r="L1210" s="53"/>
      <c r="M1210" s="10"/>
      <c r="N1210" s="10"/>
      <c r="O1210" s="6"/>
      <c r="P1210" s="10"/>
      <c r="Q1210" s="10"/>
      <c r="R1210" s="10"/>
      <c r="S1210" s="6"/>
      <c r="T1210" s="6"/>
      <c r="U1210" s="10"/>
      <c r="V1210" s="53"/>
      <c r="W1210" s="10"/>
      <c r="X1210" s="10"/>
      <c r="Y1210" s="50">
        <v>16.543676514815999</v>
      </c>
      <c r="Z1210" s="13">
        <f t="shared" si="49"/>
        <v>10</v>
      </c>
      <c r="AA1210" s="6">
        <v>0.93887000000282539</v>
      </c>
      <c r="AF1210" s="6"/>
      <c r="AG1210" s="6"/>
      <c r="AH1210" s="10"/>
      <c r="AI1210" s="53"/>
      <c r="AJ1210" s="10"/>
      <c r="AK1210" s="10"/>
    </row>
    <row r="1211" spans="1:37" x14ac:dyDescent="0.15">
      <c r="A1211" s="50"/>
      <c r="B1211" s="12"/>
      <c r="C1211" s="6"/>
      <c r="D1211" s="6"/>
      <c r="E1211" s="6"/>
      <c r="F1211" s="10"/>
      <c r="G1211" s="10"/>
      <c r="H1211" s="10"/>
      <c r="I1211" s="6"/>
      <c r="J1211" s="6"/>
      <c r="K1211" s="10"/>
      <c r="L1211" s="53"/>
      <c r="M1211" s="10"/>
      <c r="N1211" s="10"/>
      <c r="O1211" s="6"/>
      <c r="P1211" s="10"/>
      <c r="Q1211" s="10"/>
      <c r="R1211" s="10"/>
      <c r="S1211" s="6"/>
      <c r="T1211" s="6"/>
      <c r="U1211" s="10"/>
      <c r="V1211" s="53"/>
      <c r="W1211" s="10"/>
      <c r="X1211" s="10"/>
      <c r="Y1211" s="50">
        <v>16.543676514815999</v>
      </c>
      <c r="Z1211" s="13">
        <f t="shared" si="49"/>
        <v>10</v>
      </c>
      <c r="AA1211" s="6">
        <v>0.97232500000247613</v>
      </c>
      <c r="AF1211" s="6"/>
      <c r="AG1211" s="6"/>
      <c r="AH1211" s="10"/>
      <c r="AI1211" s="53"/>
      <c r="AJ1211" s="10"/>
      <c r="AK1211" s="10"/>
    </row>
    <row r="1212" spans="1:37" x14ac:dyDescent="0.15">
      <c r="A1212" s="50"/>
      <c r="B1212" s="12"/>
      <c r="C1212" s="6"/>
      <c r="D1212" s="6"/>
      <c r="E1212" s="6"/>
      <c r="F1212" s="10"/>
      <c r="G1212" s="10"/>
      <c r="H1212" s="10"/>
      <c r="I1212" s="6"/>
      <c r="J1212" s="6"/>
      <c r="K1212" s="10"/>
      <c r="L1212" s="53"/>
      <c r="M1212" s="10"/>
      <c r="N1212" s="10"/>
      <c r="O1212" s="6"/>
      <c r="P1212" s="10"/>
      <c r="Q1212" s="10"/>
      <c r="R1212" s="10"/>
      <c r="S1212" s="6"/>
      <c r="T1212" s="6"/>
      <c r="U1212" s="10"/>
      <c r="V1212" s="53"/>
      <c r="W1212" s="10"/>
      <c r="X1212" s="10"/>
      <c r="Y1212" s="50">
        <v>14.95779031296</v>
      </c>
      <c r="Z1212" s="13">
        <f t="shared" si="49"/>
        <v>10</v>
      </c>
      <c r="AA1212" s="6">
        <v>0.964780000004688</v>
      </c>
      <c r="AF1212" s="6"/>
      <c r="AG1212" s="6"/>
      <c r="AH1212" s="10"/>
      <c r="AI1212" s="53"/>
      <c r="AJ1212" s="10"/>
      <c r="AK1212" s="10"/>
    </row>
    <row r="1213" spans="1:37" x14ac:dyDescent="0.15">
      <c r="A1213" s="50"/>
      <c r="B1213" s="12"/>
      <c r="C1213" s="6"/>
      <c r="D1213" s="6"/>
      <c r="E1213" s="6"/>
      <c r="F1213" s="10"/>
      <c r="G1213" s="10"/>
      <c r="H1213" s="10"/>
      <c r="I1213" s="6"/>
      <c r="J1213" s="6"/>
      <c r="K1213" s="10"/>
      <c r="L1213" s="53"/>
      <c r="M1213" s="10"/>
      <c r="N1213" s="10"/>
      <c r="O1213" s="6"/>
      <c r="P1213" s="10"/>
      <c r="Q1213" s="10"/>
      <c r="R1213" s="10"/>
      <c r="S1213" s="6"/>
      <c r="T1213" s="6"/>
      <c r="U1213" s="10"/>
      <c r="V1213" s="53"/>
      <c r="W1213" s="10"/>
      <c r="X1213" s="10"/>
      <c r="Y1213" s="50">
        <v>14.95779031296</v>
      </c>
      <c r="Z1213" s="13">
        <f t="shared" si="49"/>
        <v>10</v>
      </c>
      <c r="AA1213" s="6">
        <v>0.96523500000125373</v>
      </c>
      <c r="AF1213" s="6"/>
      <c r="AG1213" s="6"/>
      <c r="AH1213" s="10"/>
      <c r="AI1213" s="53"/>
      <c r="AJ1213" s="10"/>
      <c r="AK1213" s="10"/>
    </row>
    <row r="1214" spans="1:37" x14ac:dyDescent="0.15">
      <c r="A1214" s="50"/>
      <c r="B1214" s="12"/>
      <c r="C1214" s="6"/>
      <c r="D1214" s="6"/>
      <c r="E1214" s="6"/>
      <c r="F1214" s="10"/>
      <c r="G1214" s="10"/>
      <c r="H1214" s="10"/>
      <c r="I1214" s="6"/>
      <c r="J1214" s="6"/>
      <c r="K1214" s="10"/>
      <c r="L1214" s="53"/>
      <c r="M1214" s="10"/>
      <c r="N1214" s="10"/>
      <c r="O1214" s="6"/>
      <c r="P1214" s="10"/>
      <c r="Q1214" s="10"/>
      <c r="R1214" s="10"/>
      <c r="S1214" s="6"/>
      <c r="T1214" s="6"/>
      <c r="U1214" s="10"/>
      <c r="V1214" s="53"/>
      <c r="W1214" s="10"/>
      <c r="X1214" s="10"/>
      <c r="Y1214" s="50">
        <v>11.641846436352001</v>
      </c>
      <c r="Z1214" s="13">
        <f t="shared" si="49"/>
        <v>10</v>
      </c>
      <c r="AA1214" s="6">
        <v>0.95914500000387304</v>
      </c>
      <c r="AF1214" s="6"/>
      <c r="AG1214" s="6"/>
      <c r="AH1214" s="10"/>
      <c r="AI1214" s="53"/>
      <c r="AJ1214" s="10"/>
      <c r="AK1214" s="10"/>
    </row>
    <row r="1215" spans="1:37" x14ac:dyDescent="0.15">
      <c r="A1215" s="50"/>
      <c r="B1215" s="12"/>
      <c r="C1215" s="6"/>
      <c r="D1215" s="6"/>
      <c r="E1215" s="6"/>
      <c r="F1215" s="10"/>
      <c r="G1215" s="10"/>
      <c r="H1215" s="10"/>
      <c r="I1215" s="6"/>
      <c r="J1215" s="6"/>
      <c r="K1215" s="10"/>
      <c r="L1215" s="53"/>
      <c r="M1215" s="10"/>
      <c r="N1215" s="10"/>
      <c r="O1215" s="6"/>
      <c r="P1215" s="10"/>
      <c r="Q1215" s="10"/>
      <c r="R1215" s="10"/>
      <c r="S1215" s="6"/>
      <c r="T1215" s="6"/>
      <c r="U1215" s="10"/>
      <c r="V1215" s="53"/>
      <c r="W1215" s="10"/>
      <c r="X1215" s="10"/>
      <c r="Y1215" s="50">
        <v>11.641846436352001</v>
      </c>
      <c r="Z1215" s="13">
        <f t="shared" si="49"/>
        <v>10</v>
      </c>
      <c r="AA1215" s="6">
        <v>0.96360000000125368</v>
      </c>
      <c r="AF1215" s="6"/>
      <c r="AG1215" s="6"/>
      <c r="AH1215" s="10"/>
      <c r="AI1215" s="53"/>
      <c r="AJ1215" s="10"/>
      <c r="AK1215" s="10"/>
    </row>
    <row r="1216" spans="1:37" x14ac:dyDescent="0.15">
      <c r="A1216" s="50"/>
      <c r="B1216" s="12"/>
      <c r="C1216" s="6"/>
      <c r="D1216" s="6"/>
      <c r="E1216" s="6"/>
      <c r="F1216" s="10"/>
      <c r="G1216" s="10"/>
      <c r="H1216" s="10"/>
      <c r="I1216" s="6"/>
      <c r="J1216" s="6"/>
      <c r="K1216" s="10"/>
      <c r="L1216" s="53"/>
      <c r="M1216" s="10"/>
      <c r="N1216" s="10"/>
      <c r="O1216" s="6"/>
      <c r="P1216" s="10"/>
      <c r="Q1216" s="10"/>
      <c r="R1216" s="10"/>
      <c r="S1216" s="6"/>
      <c r="T1216" s="6"/>
      <c r="U1216" s="10"/>
      <c r="V1216" s="53"/>
      <c r="W1216" s="10"/>
      <c r="X1216" s="10"/>
      <c r="Y1216" s="50">
        <v>11.641846436352001</v>
      </c>
      <c r="Z1216" s="13">
        <f t="shared" si="49"/>
        <v>10</v>
      </c>
      <c r="AA1216" s="6">
        <v>0.96305500000125366</v>
      </c>
      <c r="AF1216" s="6"/>
      <c r="AG1216" s="6"/>
      <c r="AH1216" s="10"/>
      <c r="AI1216" s="53"/>
      <c r="AJ1216" s="10"/>
      <c r="AK1216" s="10"/>
    </row>
    <row r="1217" spans="1:37" x14ac:dyDescent="0.15">
      <c r="A1217" s="50"/>
      <c r="B1217" s="12"/>
      <c r="C1217" s="6"/>
      <c r="D1217" s="6"/>
      <c r="E1217" s="6"/>
      <c r="F1217" s="10"/>
      <c r="G1217" s="10"/>
      <c r="H1217" s="10"/>
      <c r="I1217" s="6"/>
      <c r="J1217" s="6"/>
      <c r="K1217" s="10"/>
      <c r="L1217" s="53"/>
      <c r="M1217" s="10"/>
      <c r="N1217" s="10"/>
      <c r="O1217" s="6"/>
      <c r="P1217" s="10"/>
      <c r="Q1217" s="10"/>
      <c r="R1217" s="10"/>
      <c r="S1217" s="6"/>
      <c r="T1217" s="6"/>
      <c r="U1217" s="10"/>
      <c r="V1217" s="53"/>
      <c r="W1217" s="10"/>
      <c r="X1217" s="10"/>
      <c r="Y1217" s="50">
        <v>16.147204964351999</v>
      </c>
      <c r="Z1217" s="13">
        <f t="shared" si="49"/>
        <v>10</v>
      </c>
      <c r="AA1217" s="6">
        <v>0.97651000000410582</v>
      </c>
      <c r="AF1217" s="6"/>
      <c r="AG1217" s="6"/>
      <c r="AH1217" s="10"/>
      <c r="AI1217" s="53"/>
      <c r="AJ1217" s="10"/>
      <c r="AK1217" s="10"/>
    </row>
    <row r="1218" spans="1:37" x14ac:dyDescent="0.15">
      <c r="A1218" s="50"/>
      <c r="B1218" s="12"/>
      <c r="C1218" s="6"/>
      <c r="D1218" s="6"/>
      <c r="E1218" s="6"/>
      <c r="F1218" s="10"/>
      <c r="G1218" s="10"/>
      <c r="H1218" s="10"/>
      <c r="I1218" s="6"/>
      <c r="J1218" s="6"/>
      <c r="K1218" s="10"/>
      <c r="L1218" s="53"/>
      <c r="M1218" s="10"/>
      <c r="N1218" s="10"/>
      <c r="O1218" s="6"/>
      <c r="P1218" s="10"/>
      <c r="Q1218" s="10"/>
      <c r="R1218" s="10"/>
      <c r="S1218" s="6"/>
      <c r="T1218" s="6"/>
      <c r="U1218" s="10"/>
      <c r="V1218" s="53"/>
      <c r="W1218" s="10"/>
      <c r="X1218" s="10"/>
      <c r="Y1218" s="50">
        <v>16.147204964351999</v>
      </c>
      <c r="Z1218" s="13">
        <f t="shared" si="49"/>
        <v>10</v>
      </c>
      <c r="AA1218" s="6">
        <v>0.96996500000288344</v>
      </c>
      <c r="AF1218" s="6"/>
      <c r="AG1218" s="6"/>
      <c r="AH1218" s="10"/>
      <c r="AI1218" s="53"/>
      <c r="AJ1218" s="10"/>
      <c r="AK1218" s="10"/>
    </row>
    <row r="1219" spans="1:37" x14ac:dyDescent="0.15">
      <c r="A1219" s="50"/>
      <c r="B1219" s="12"/>
      <c r="C1219" s="6"/>
      <c r="D1219" s="6"/>
      <c r="E1219" s="6"/>
      <c r="F1219" s="10"/>
      <c r="G1219" s="10"/>
      <c r="H1219" s="10"/>
      <c r="I1219" s="6"/>
      <c r="J1219" s="6"/>
      <c r="K1219" s="10"/>
      <c r="L1219" s="53"/>
      <c r="M1219" s="10"/>
      <c r="N1219" s="10"/>
      <c r="O1219" s="6"/>
      <c r="P1219" s="10"/>
      <c r="Q1219" s="10"/>
      <c r="R1219" s="10"/>
      <c r="S1219" s="6"/>
      <c r="T1219" s="6"/>
      <c r="U1219" s="10"/>
      <c r="V1219" s="53"/>
      <c r="W1219" s="10"/>
      <c r="X1219" s="10"/>
      <c r="Y1219" s="50">
        <v>18.922505817600001</v>
      </c>
      <c r="Z1219" s="13">
        <f t="shared" si="49"/>
        <v>10</v>
      </c>
      <c r="AA1219" s="6">
        <v>7.0875000001835664E-2</v>
      </c>
      <c r="AF1219" s="6"/>
      <c r="AG1219" s="6"/>
      <c r="AH1219" s="10"/>
      <c r="AI1219" s="53"/>
      <c r="AJ1219" s="10"/>
      <c r="AK1219" s="10"/>
    </row>
    <row r="1220" spans="1:37" x14ac:dyDescent="0.15">
      <c r="A1220" s="50"/>
      <c r="B1220" s="12"/>
      <c r="C1220" s="6"/>
      <c r="D1220" s="6"/>
      <c r="E1220" s="6"/>
      <c r="F1220" s="10"/>
      <c r="G1220" s="10"/>
      <c r="H1220" s="10"/>
      <c r="I1220" s="6"/>
      <c r="J1220" s="6"/>
      <c r="K1220" s="10"/>
      <c r="L1220" s="53"/>
      <c r="M1220" s="10"/>
      <c r="N1220" s="10"/>
      <c r="O1220" s="6"/>
      <c r="P1220" s="10"/>
      <c r="Q1220" s="10"/>
      <c r="R1220" s="10"/>
      <c r="S1220" s="6"/>
      <c r="T1220" s="6"/>
      <c r="U1220" s="10"/>
      <c r="V1220" s="53"/>
      <c r="W1220" s="10"/>
      <c r="X1220" s="10"/>
      <c r="Y1220" s="50">
        <v>18.922505817600001</v>
      </c>
      <c r="Z1220" s="13">
        <f t="shared" si="49"/>
        <v>10</v>
      </c>
      <c r="AA1220" s="6">
        <v>7.9330000000031209E-2</v>
      </c>
      <c r="AF1220" s="6"/>
      <c r="AG1220" s="6"/>
      <c r="AH1220" s="10"/>
      <c r="AI1220" s="53"/>
      <c r="AJ1220" s="10"/>
      <c r="AK1220" s="10"/>
    </row>
    <row r="1221" spans="1:37" x14ac:dyDescent="0.15">
      <c r="A1221" s="50"/>
      <c r="B1221" s="12"/>
      <c r="C1221" s="6"/>
      <c r="D1221" s="6"/>
      <c r="E1221" s="6"/>
      <c r="F1221" s="10"/>
      <c r="G1221" s="10"/>
      <c r="H1221" s="10"/>
      <c r="I1221" s="6"/>
      <c r="J1221" s="6"/>
      <c r="K1221" s="10"/>
      <c r="L1221" s="53"/>
      <c r="M1221" s="10"/>
      <c r="N1221" s="10"/>
      <c r="O1221" s="6"/>
      <c r="P1221" s="10"/>
      <c r="Q1221" s="10"/>
      <c r="R1221" s="10"/>
      <c r="S1221" s="6"/>
      <c r="T1221" s="6"/>
      <c r="U1221" s="10"/>
      <c r="V1221" s="53"/>
      <c r="W1221" s="10"/>
      <c r="X1221" s="10"/>
      <c r="Y1221" s="50">
        <v>18.922505817600001</v>
      </c>
      <c r="Z1221" s="13">
        <f t="shared" ref="Z1221:Z1284" si="50">ROUNDDOWN(Y1221/10,0)*10</f>
        <v>10</v>
      </c>
      <c r="AA1221" s="6">
        <v>0.16378499999915808</v>
      </c>
      <c r="AF1221" s="6"/>
      <c r="AG1221" s="6"/>
      <c r="AH1221" s="10"/>
      <c r="AI1221" s="53"/>
      <c r="AJ1221" s="10"/>
      <c r="AK1221" s="10"/>
    </row>
    <row r="1222" spans="1:37" x14ac:dyDescent="0.15">
      <c r="A1222" s="50"/>
      <c r="B1222" s="12"/>
      <c r="C1222" s="6"/>
      <c r="D1222" s="6"/>
      <c r="E1222" s="6"/>
      <c r="F1222" s="10"/>
      <c r="G1222" s="10"/>
      <c r="H1222" s="10"/>
      <c r="I1222" s="6"/>
      <c r="J1222" s="6"/>
      <c r="K1222" s="10"/>
      <c r="L1222" s="53"/>
      <c r="M1222" s="10"/>
      <c r="N1222" s="10"/>
      <c r="O1222" s="6"/>
      <c r="P1222" s="10"/>
      <c r="Q1222" s="10"/>
      <c r="R1222" s="10"/>
      <c r="S1222" s="6"/>
      <c r="T1222" s="6"/>
      <c r="U1222" s="10"/>
      <c r="V1222" s="53"/>
      <c r="W1222" s="10"/>
      <c r="X1222" s="10"/>
      <c r="Y1222" s="50">
        <v>20.400263414784</v>
      </c>
      <c r="Z1222" s="13">
        <f t="shared" si="50"/>
        <v>20</v>
      </c>
      <c r="AA1222" s="6">
        <v>0.16414999999956548</v>
      </c>
      <c r="AF1222" s="6"/>
      <c r="AG1222" s="6"/>
      <c r="AH1222" s="10"/>
      <c r="AI1222" s="53"/>
      <c r="AJ1222" s="10"/>
      <c r="AK1222" s="10"/>
    </row>
    <row r="1223" spans="1:37" x14ac:dyDescent="0.15">
      <c r="A1223" s="50"/>
      <c r="B1223" s="12"/>
      <c r="C1223" s="6"/>
      <c r="D1223" s="6"/>
      <c r="E1223" s="6"/>
      <c r="F1223" s="10"/>
      <c r="G1223" s="10"/>
      <c r="H1223" s="10"/>
      <c r="I1223" s="6"/>
      <c r="J1223" s="6"/>
      <c r="K1223" s="10"/>
      <c r="L1223" s="53"/>
      <c r="M1223" s="10"/>
      <c r="N1223" s="10"/>
      <c r="O1223" s="6"/>
      <c r="P1223" s="10"/>
      <c r="Q1223" s="10"/>
      <c r="R1223" s="10"/>
      <c r="S1223" s="6"/>
      <c r="T1223" s="6"/>
      <c r="U1223" s="10"/>
      <c r="V1223" s="53"/>
      <c r="W1223" s="10"/>
      <c r="X1223" s="10"/>
      <c r="Y1223" s="50">
        <v>20.760692097023998</v>
      </c>
      <c r="Z1223" s="13">
        <f t="shared" si="50"/>
        <v>20</v>
      </c>
      <c r="AA1223" s="6">
        <v>0.18506000000404743</v>
      </c>
      <c r="AF1223" s="6"/>
      <c r="AG1223" s="6"/>
      <c r="AH1223" s="10"/>
      <c r="AI1223" s="53"/>
      <c r="AJ1223" s="10"/>
      <c r="AK1223" s="10"/>
    </row>
    <row r="1224" spans="1:37" x14ac:dyDescent="0.15">
      <c r="A1224" s="50"/>
      <c r="B1224" s="12"/>
      <c r="C1224" s="6"/>
      <c r="D1224" s="6"/>
      <c r="E1224" s="6"/>
      <c r="F1224" s="10"/>
      <c r="G1224" s="10"/>
      <c r="H1224" s="10"/>
      <c r="I1224" s="6"/>
      <c r="J1224" s="6"/>
      <c r="K1224" s="10"/>
      <c r="L1224" s="53"/>
      <c r="M1224" s="10"/>
      <c r="N1224" s="10"/>
      <c r="O1224" s="6"/>
      <c r="P1224" s="10"/>
      <c r="Q1224" s="10"/>
      <c r="R1224" s="10"/>
      <c r="S1224" s="6"/>
      <c r="T1224" s="6"/>
      <c r="U1224" s="10"/>
      <c r="V1224" s="53"/>
      <c r="W1224" s="10"/>
      <c r="X1224" s="10"/>
      <c r="Y1224" s="50">
        <v>20.760692097023998</v>
      </c>
      <c r="Z1224" s="13">
        <f t="shared" si="50"/>
        <v>20</v>
      </c>
      <c r="AA1224" s="6">
        <v>0.15551500000177731</v>
      </c>
      <c r="AF1224" s="6"/>
      <c r="AG1224" s="6"/>
      <c r="AH1224" s="10"/>
      <c r="AI1224" s="53"/>
      <c r="AJ1224" s="10"/>
      <c r="AK1224" s="10"/>
    </row>
    <row r="1225" spans="1:37" x14ac:dyDescent="0.15">
      <c r="A1225" s="50"/>
      <c r="B1225" s="12"/>
      <c r="C1225" s="6"/>
      <c r="D1225" s="6"/>
      <c r="E1225" s="6"/>
      <c r="F1225" s="10"/>
      <c r="G1225" s="10"/>
      <c r="H1225" s="10"/>
      <c r="I1225" s="6"/>
      <c r="J1225" s="6"/>
      <c r="K1225" s="10"/>
      <c r="L1225" s="53"/>
      <c r="M1225" s="10"/>
      <c r="N1225" s="10"/>
      <c r="O1225" s="6"/>
      <c r="P1225" s="10"/>
      <c r="Q1225" s="10"/>
      <c r="R1225" s="10"/>
      <c r="S1225" s="6"/>
      <c r="T1225" s="6"/>
      <c r="U1225" s="10"/>
      <c r="V1225" s="53"/>
      <c r="W1225" s="10"/>
      <c r="X1225" s="10"/>
      <c r="Y1225" s="50">
        <v>22.52679264</v>
      </c>
      <c r="Z1225" s="13">
        <f t="shared" si="50"/>
        <v>20</v>
      </c>
      <c r="AA1225" s="6">
        <v>0.16597000000038031</v>
      </c>
      <c r="AF1225" s="6"/>
      <c r="AG1225" s="6"/>
      <c r="AH1225" s="10"/>
      <c r="AI1225" s="53"/>
      <c r="AJ1225" s="10"/>
      <c r="AK1225" s="10"/>
    </row>
    <row r="1226" spans="1:37" x14ac:dyDescent="0.15">
      <c r="A1226" s="50"/>
      <c r="B1226" s="12"/>
      <c r="C1226" s="6"/>
      <c r="D1226" s="6"/>
      <c r="E1226" s="6"/>
      <c r="F1226" s="10"/>
      <c r="G1226" s="10"/>
      <c r="H1226" s="10"/>
      <c r="I1226" s="6"/>
      <c r="J1226" s="6"/>
      <c r="K1226" s="10"/>
      <c r="L1226" s="53"/>
      <c r="M1226" s="10"/>
      <c r="N1226" s="10"/>
      <c r="O1226" s="6"/>
      <c r="P1226" s="10"/>
      <c r="Q1226" s="10"/>
      <c r="R1226" s="10"/>
      <c r="S1226" s="6"/>
      <c r="T1226" s="6"/>
      <c r="U1226" s="10"/>
      <c r="V1226" s="53"/>
      <c r="W1226" s="10"/>
      <c r="X1226" s="10"/>
      <c r="Y1226" s="50">
        <v>22.52679264</v>
      </c>
      <c r="Z1226" s="13">
        <f t="shared" si="50"/>
        <v>20</v>
      </c>
      <c r="AA1226" s="6">
        <v>0.18288000000404736</v>
      </c>
      <c r="AF1226" s="6"/>
      <c r="AG1226" s="6"/>
      <c r="AH1226" s="10"/>
      <c r="AI1226" s="53"/>
      <c r="AJ1226" s="10"/>
      <c r="AK1226" s="10"/>
    </row>
    <row r="1227" spans="1:37" x14ac:dyDescent="0.15">
      <c r="A1227" s="50"/>
      <c r="B1227" s="12"/>
      <c r="C1227" s="6"/>
      <c r="D1227" s="6"/>
      <c r="E1227" s="6"/>
      <c r="F1227" s="10"/>
      <c r="G1227" s="10"/>
      <c r="H1227" s="10"/>
      <c r="I1227" s="6"/>
      <c r="J1227" s="6"/>
      <c r="K1227" s="10"/>
      <c r="L1227" s="53"/>
      <c r="M1227" s="10"/>
      <c r="N1227" s="10"/>
      <c r="O1227" s="6"/>
      <c r="P1227" s="10"/>
      <c r="Q1227" s="10"/>
      <c r="R1227" s="10"/>
      <c r="S1227" s="6"/>
      <c r="T1227" s="6"/>
      <c r="U1227" s="10"/>
      <c r="V1227" s="53"/>
      <c r="W1227" s="10"/>
      <c r="X1227" s="10"/>
      <c r="Y1227" s="50">
        <v>15.966990623231998</v>
      </c>
      <c r="Z1227" s="13">
        <f t="shared" si="50"/>
        <v>10</v>
      </c>
      <c r="AA1227" s="6">
        <v>0.14033500000276677</v>
      </c>
      <c r="AF1227" s="6"/>
      <c r="AG1227" s="6"/>
      <c r="AH1227" s="10"/>
      <c r="AI1227" s="53"/>
      <c r="AJ1227" s="10"/>
      <c r="AK1227" s="10"/>
    </row>
    <row r="1228" spans="1:37" x14ac:dyDescent="0.15">
      <c r="A1228" s="50"/>
      <c r="B1228" s="12"/>
      <c r="C1228" s="6"/>
      <c r="D1228" s="6"/>
      <c r="E1228" s="6"/>
      <c r="F1228" s="10"/>
      <c r="G1228" s="10"/>
      <c r="H1228" s="10"/>
      <c r="I1228" s="6"/>
      <c r="J1228" s="6"/>
      <c r="K1228" s="10"/>
      <c r="L1228" s="53"/>
      <c r="M1228" s="10"/>
      <c r="N1228" s="10"/>
      <c r="O1228" s="6"/>
      <c r="P1228" s="10"/>
      <c r="Q1228" s="10"/>
      <c r="R1228" s="10"/>
      <c r="S1228" s="6"/>
      <c r="T1228" s="6"/>
      <c r="U1228" s="10"/>
      <c r="V1228" s="53"/>
      <c r="W1228" s="10"/>
      <c r="X1228" s="10"/>
      <c r="Y1228" s="50">
        <v>15.966990623231998</v>
      </c>
      <c r="Z1228" s="13">
        <f t="shared" si="50"/>
        <v>10</v>
      </c>
      <c r="AA1228" s="6">
        <v>0.16879000000503686</v>
      </c>
      <c r="AF1228" s="6"/>
      <c r="AG1228" s="6"/>
      <c r="AH1228" s="10"/>
      <c r="AI1228" s="53"/>
      <c r="AJ1228" s="10"/>
      <c r="AK1228" s="10"/>
    </row>
    <row r="1229" spans="1:37" x14ac:dyDescent="0.15">
      <c r="A1229" s="50"/>
      <c r="B1229" s="12"/>
      <c r="C1229" s="6"/>
      <c r="D1229" s="6"/>
      <c r="E1229" s="6"/>
      <c r="F1229" s="10"/>
      <c r="G1229" s="10"/>
      <c r="H1229" s="10"/>
      <c r="I1229" s="6"/>
      <c r="J1229" s="6"/>
      <c r="K1229" s="10"/>
      <c r="L1229" s="53"/>
      <c r="M1229" s="10"/>
      <c r="N1229" s="10"/>
      <c r="O1229" s="6"/>
      <c r="P1229" s="10"/>
      <c r="Q1229" s="10"/>
      <c r="R1229" s="10"/>
      <c r="S1229" s="6"/>
      <c r="T1229" s="6"/>
      <c r="U1229" s="10"/>
      <c r="V1229" s="53"/>
      <c r="W1229" s="10"/>
      <c r="X1229" s="10"/>
      <c r="Y1229" s="50">
        <v>15.966990623231998</v>
      </c>
      <c r="Z1229" s="13">
        <f t="shared" si="50"/>
        <v>10</v>
      </c>
      <c r="AA1229" s="6">
        <v>0.18324500000445476</v>
      </c>
      <c r="AF1229" s="6"/>
      <c r="AG1229" s="6"/>
      <c r="AH1229" s="10"/>
      <c r="AI1229" s="53"/>
      <c r="AJ1229" s="10"/>
      <c r="AK1229" s="10"/>
    </row>
    <row r="1230" spans="1:37" x14ac:dyDescent="0.15">
      <c r="A1230" s="50"/>
      <c r="B1230" s="12"/>
      <c r="C1230" s="6"/>
      <c r="D1230" s="6"/>
      <c r="E1230" s="6"/>
      <c r="F1230" s="10"/>
      <c r="G1230" s="10"/>
      <c r="H1230" s="10"/>
      <c r="I1230" s="6"/>
      <c r="J1230" s="6"/>
      <c r="K1230" s="10"/>
      <c r="L1230" s="53"/>
      <c r="M1230" s="10"/>
      <c r="N1230" s="10"/>
      <c r="O1230" s="6"/>
      <c r="P1230" s="10"/>
      <c r="Q1230" s="10"/>
      <c r="R1230" s="10"/>
      <c r="S1230" s="6"/>
      <c r="T1230" s="6"/>
      <c r="U1230" s="10"/>
      <c r="V1230" s="53"/>
      <c r="W1230" s="10"/>
      <c r="X1230" s="10"/>
      <c r="Y1230" s="50">
        <v>19.427105972735998</v>
      </c>
      <c r="Z1230" s="13">
        <f t="shared" si="50"/>
        <v>10</v>
      </c>
      <c r="AA1230" s="6">
        <v>0.15170000000177719</v>
      </c>
      <c r="AF1230" s="6"/>
      <c r="AG1230" s="6"/>
      <c r="AH1230" s="10"/>
      <c r="AI1230" s="53"/>
      <c r="AJ1230" s="10"/>
      <c r="AK1230" s="10"/>
    </row>
    <row r="1231" spans="1:37" x14ac:dyDescent="0.15">
      <c r="A1231" s="50"/>
      <c r="B1231" s="12"/>
      <c r="C1231" s="6"/>
      <c r="D1231" s="6"/>
      <c r="E1231" s="6"/>
      <c r="F1231" s="10"/>
      <c r="G1231" s="10"/>
      <c r="H1231" s="10"/>
      <c r="I1231" s="6"/>
      <c r="J1231" s="6"/>
      <c r="K1231" s="10"/>
      <c r="L1231" s="53"/>
      <c r="M1231" s="10"/>
      <c r="N1231" s="10"/>
      <c r="O1231" s="6"/>
      <c r="P1231" s="10"/>
      <c r="Q1231" s="10"/>
      <c r="R1231" s="10"/>
      <c r="S1231" s="6"/>
      <c r="T1231" s="6"/>
      <c r="U1231" s="10"/>
      <c r="V1231" s="53"/>
      <c r="W1231" s="10"/>
      <c r="X1231" s="10"/>
      <c r="Y1231" s="50">
        <v>19.427105972735998</v>
      </c>
      <c r="Z1231" s="13">
        <f t="shared" si="50"/>
        <v>10</v>
      </c>
      <c r="AA1231" s="6">
        <v>0.16115500000381444</v>
      </c>
      <c r="AF1231" s="6"/>
      <c r="AG1231" s="6"/>
      <c r="AH1231" s="10"/>
      <c r="AI1231" s="53"/>
      <c r="AJ1231" s="10"/>
      <c r="AK1231" s="10"/>
    </row>
    <row r="1232" spans="1:37" x14ac:dyDescent="0.15">
      <c r="A1232" s="50"/>
      <c r="B1232" s="12"/>
      <c r="C1232" s="6"/>
      <c r="D1232" s="6"/>
      <c r="E1232" s="6"/>
      <c r="F1232" s="10"/>
      <c r="G1232" s="10"/>
      <c r="H1232" s="10"/>
      <c r="I1232" s="6"/>
      <c r="J1232" s="6"/>
      <c r="K1232" s="10"/>
      <c r="L1232" s="53"/>
      <c r="M1232" s="10"/>
      <c r="N1232" s="10"/>
      <c r="O1232" s="6"/>
      <c r="P1232" s="10"/>
      <c r="Q1232" s="10"/>
      <c r="R1232" s="10"/>
      <c r="S1232" s="6"/>
      <c r="T1232" s="6"/>
      <c r="U1232" s="10"/>
      <c r="V1232" s="53"/>
      <c r="W1232" s="10"/>
      <c r="X1232" s="10"/>
      <c r="Y1232" s="50">
        <v>17.624962561535998</v>
      </c>
      <c r="Z1232" s="13">
        <f t="shared" si="50"/>
        <v>10</v>
      </c>
      <c r="AA1232" s="6">
        <v>0.18052000000445467</v>
      </c>
      <c r="AF1232" s="6"/>
      <c r="AG1232" s="6"/>
      <c r="AH1232" s="10"/>
      <c r="AI1232" s="53"/>
      <c r="AJ1232" s="10"/>
      <c r="AK1232" s="10"/>
    </row>
    <row r="1233" spans="1:37" x14ac:dyDescent="0.15">
      <c r="A1233" s="50"/>
      <c r="B1233" s="12"/>
      <c r="C1233" s="6"/>
      <c r="D1233" s="6"/>
      <c r="E1233" s="6"/>
      <c r="F1233" s="10"/>
      <c r="G1233" s="10"/>
      <c r="H1233" s="10"/>
      <c r="I1233" s="6"/>
      <c r="J1233" s="6"/>
      <c r="K1233" s="10"/>
      <c r="L1233" s="53"/>
      <c r="M1233" s="10"/>
      <c r="N1233" s="10"/>
      <c r="O1233" s="6"/>
      <c r="P1233" s="10"/>
      <c r="Q1233" s="10"/>
      <c r="R1233" s="10"/>
      <c r="S1233" s="6"/>
      <c r="T1233" s="6"/>
      <c r="U1233" s="10"/>
      <c r="V1233" s="53"/>
      <c r="W1233" s="10"/>
      <c r="X1233" s="10"/>
      <c r="Y1233" s="50">
        <v>17.624962561535998</v>
      </c>
      <c r="Z1233" s="13">
        <f t="shared" si="50"/>
        <v>10</v>
      </c>
      <c r="AA1233" s="6">
        <v>0.27797500000259201</v>
      </c>
      <c r="AF1233" s="6"/>
      <c r="AG1233" s="6"/>
      <c r="AH1233" s="10"/>
      <c r="AI1233" s="53"/>
      <c r="AJ1233" s="10"/>
      <c r="AK1233" s="10"/>
    </row>
    <row r="1234" spans="1:37" x14ac:dyDescent="0.15">
      <c r="A1234" s="50"/>
      <c r="B1234" s="12"/>
      <c r="C1234" s="6"/>
      <c r="D1234" s="6"/>
      <c r="E1234" s="6"/>
      <c r="F1234" s="10"/>
      <c r="G1234" s="10"/>
      <c r="H1234" s="10"/>
      <c r="I1234" s="6"/>
      <c r="J1234" s="6"/>
      <c r="K1234" s="10"/>
      <c r="L1234" s="53"/>
      <c r="M1234" s="10"/>
      <c r="N1234" s="10"/>
      <c r="O1234" s="6"/>
      <c r="P1234" s="10"/>
      <c r="Q1234" s="10"/>
      <c r="R1234" s="10"/>
      <c r="S1234" s="6"/>
      <c r="T1234" s="6"/>
      <c r="U1234" s="10"/>
      <c r="V1234" s="53"/>
      <c r="W1234" s="10"/>
      <c r="X1234" s="10"/>
      <c r="Y1234" s="50">
        <v>15.282176126976001</v>
      </c>
      <c r="Z1234" s="13">
        <f t="shared" si="50"/>
        <v>10</v>
      </c>
      <c r="AA1234" s="6">
        <v>0.26743000000055472</v>
      </c>
      <c r="AF1234" s="6"/>
      <c r="AG1234" s="6"/>
      <c r="AH1234" s="10"/>
      <c r="AI1234" s="53"/>
      <c r="AJ1234" s="10"/>
      <c r="AK1234" s="10"/>
    </row>
    <row r="1235" spans="1:37" x14ac:dyDescent="0.15">
      <c r="A1235" s="50"/>
      <c r="B1235" s="12"/>
      <c r="C1235" s="6"/>
      <c r="D1235" s="6"/>
      <c r="E1235" s="6"/>
      <c r="F1235" s="10"/>
      <c r="G1235" s="10"/>
      <c r="H1235" s="10"/>
      <c r="I1235" s="6"/>
      <c r="J1235" s="6"/>
      <c r="K1235" s="10"/>
      <c r="L1235" s="53"/>
      <c r="M1235" s="10"/>
      <c r="N1235" s="10"/>
      <c r="O1235" s="6"/>
      <c r="P1235" s="10"/>
      <c r="Q1235" s="10"/>
      <c r="R1235" s="10"/>
      <c r="S1235" s="6"/>
      <c r="T1235" s="6"/>
      <c r="U1235" s="10"/>
      <c r="V1235" s="53"/>
      <c r="W1235" s="10"/>
      <c r="X1235" s="10"/>
      <c r="Y1235" s="50">
        <v>15.282176126976001</v>
      </c>
      <c r="Z1235" s="13">
        <f t="shared" si="50"/>
        <v>10</v>
      </c>
      <c r="AA1235" s="6">
        <v>0.25788500000235914</v>
      </c>
      <c r="AF1235" s="6"/>
      <c r="AG1235" s="6"/>
      <c r="AH1235" s="10"/>
      <c r="AI1235" s="53"/>
      <c r="AJ1235" s="10"/>
      <c r="AK1235" s="10"/>
    </row>
    <row r="1236" spans="1:37" x14ac:dyDescent="0.15">
      <c r="A1236" s="50"/>
      <c r="B1236" s="12"/>
      <c r="C1236" s="6"/>
      <c r="D1236" s="6"/>
      <c r="E1236" s="6"/>
      <c r="F1236" s="10"/>
      <c r="G1236" s="10"/>
      <c r="H1236" s="10"/>
      <c r="I1236" s="6"/>
      <c r="J1236" s="6"/>
      <c r="K1236" s="10"/>
      <c r="L1236" s="53"/>
      <c r="M1236" s="10"/>
      <c r="N1236" s="10"/>
      <c r="O1236" s="6"/>
      <c r="P1236" s="10"/>
      <c r="Q1236" s="10"/>
      <c r="R1236" s="10"/>
      <c r="S1236" s="6"/>
      <c r="T1236" s="6"/>
      <c r="U1236" s="10"/>
      <c r="V1236" s="53"/>
      <c r="W1236" s="10"/>
      <c r="X1236" s="10"/>
      <c r="Y1236" s="50">
        <v>19.138763026943998</v>
      </c>
      <c r="Z1236" s="13">
        <f t="shared" si="50"/>
        <v>10</v>
      </c>
      <c r="AA1236" s="6">
        <v>0.26033999999933233</v>
      </c>
      <c r="AF1236" s="6"/>
      <c r="AG1236" s="6"/>
      <c r="AH1236" s="10"/>
      <c r="AI1236" s="53"/>
      <c r="AJ1236" s="10"/>
      <c r="AK1236" s="10"/>
    </row>
    <row r="1237" spans="1:37" x14ac:dyDescent="0.15">
      <c r="A1237" s="50"/>
      <c r="B1237" s="12"/>
      <c r="C1237" s="6"/>
      <c r="D1237" s="6"/>
      <c r="E1237" s="6"/>
      <c r="F1237" s="10"/>
      <c r="G1237" s="10"/>
      <c r="H1237" s="10"/>
      <c r="I1237" s="6"/>
      <c r="J1237" s="6"/>
      <c r="K1237" s="10"/>
      <c r="L1237" s="53"/>
      <c r="M1237" s="10"/>
      <c r="N1237" s="10"/>
      <c r="O1237" s="6"/>
      <c r="P1237" s="10"/>
      <c r="Q1237" s="10"/>
      <c r="R1237" s="10"/>
      <c r="S1237" s="6"/>
      <c r="T1237" s="6"/>
      <c r="U1237" s="10"/>
      <c r="V1237" s="53"/>
      <c r="W1237" s="10"/>
      <c r="X1237" s="10"/>
      <c r="Y1237" s="50">
        <v>19.138763026943998</v>
      </c>
      <c r="Z1237" s="13">
        <f t="shared" si="50"/>
        <v>10</v>
      </c>
      <c r="AA1237" s="6">
        <v>0.26179499999973976</v>
      </c>
      <c r="AF1237" s="6"/>
      <c r="AG1237" s="6"/>
      <c r="AH1237" s="10"/>
      <c r="AI1237" s="53"/>
      <c r="AJ1237" s="10"/>
      <c r="AK1237" s="10"/>
    </row>
    <row r="1238" spans="1:37" x14ac:dyDescent="0.15">
      <c r="A1238" s="50"/>
      <c r="B1238" s="12"/>
      <c r="C1238" s="6"/>
      <c r="D1238" s="6"/>
      <c r="E1238" s="6"/>
      <c r="F1238" s="10"/>
      <c r="G1238" s="10"/>
      <c r="H1238" s="10"/>
      <c r="I1238" s="6"/>
      <c r="J1238" s="6"/>
      <c r="K1238" s="10"/>
      <c r="L1238" s="53"/>
      <c r="M1238" s="10"/>
      <c r="N1238" s="10"/>
      <c r="O1238" s="6"/>
      <c r="P1238" s="10"/>
      <c r="Q1238" s="10"/>
      <c r="R1238" s="10"/>
      <c r="S1238" s="6"/>
      <c r="T1238" s="6"/>
      <c r="U1238" s="10"/>
      <c r="V1238" s="53"/>
      <c r="W1238" s="10"/>
      <c r="X1238" s="10"/>
      <c r="Y1238" s="50">
        <v>21.6257209344</v>
      </c>
      <c r="Z1238" s="13">
        <f t="shared" si="50"/>
        <v>20</v>
      </c>
      <c r="AA1238" s="6">
        <v>0.260250000003174</v>
      </c>
      <c r="AF1238" s="6"/>
      <c r="AG1238" s="6"/>
      <c r="AH1238" s="10"/>
      <c r="AI1238" s="53"/>
      <c r="AJ1238" s="10"/>
      <c r="AK1238" s="10"/>
    </row>
    <row r="1239" spans="1:37" x14ac:dyDescent="0.15">
      <c r="A1239" s="50"/>
      <c r="B1239" s="12"/>
      <c r="C1239" s="6"/>
      <c r="D1239" s="6"/>
      <c r="E1239" s="6"/>
      <c r="F1239" s="10"/>
      <c r="G1239" s="10"/>
      <c r="H1239" s="10"/>
      <c r="I1239" s="6"/>
      <c r="J1239" s="6"/>
      <c r="K1239" s="10"/>
      <c r="L1239" s="53"/>
      <c r="M1239" s="10"/>
      <c r="N1239" s="10"/>
      <c r="O1239" s="6"/>
      <c r="P1239" s="10"/>
      <c r="Q1239" s="10"/>
      <c r="R1239" s="10"/>
      <c r="S1239" s="6"/>
      <c r="T1239" s="6"/>
      <c r="U1239" s="10"/>
      <c r="V1239" s="53"/>
      <c r="W1239" s="10"/>
      <c r="X1239" s="10"/>
      <c r="Y1239" s="50">
        <v>21.6257209344</v>
      </c>
      <c r="Z1239" s="13">
        <f t="shared" si="50"/>
        <v>20</v>
      </c>
      <c r="AA1239" s="6">
        <v>0.25970500000317398</v>
      </c>
      <c r="AF1239" s="6"/>
      <c r="AG1239" s="6"/>
      <c r="AH1239" s="10"/>
      <c r="AI1239" s="53"/>
      <c r="AJ1239" s="10"/>
      <c r="AK1239" s="10"/>
    </row>
    <row r="1240" spans="1:37" x14ac:dyDescent="0.15">
      <c r="A1240" s="50"/>
      <c r="B1240" s="12"/>
      <c r="C1240" s="6"/>
      <c r="D1240" s="6"/>
      <c r="E1240" s="6"/>
      <c r="F1240" s="10"/>
      <c r="G1240" s="10"/>
      <c r="H1240" s="10"/>
      <c r="I1240" s="6"/>
      <c r="J1240" s="6"/>
      <c r="K1240" s="10"/>
      <c r="L1240" s="53"/>
      <c r="M1240" s="10"/>
      <c r="N1240" s="10"/>
      <c r="O1240" s="6"/>
      <c r="P1240" s="10"/>
      <c r="Q1240" s="10"/>
      <c r="R1240" s="10"/>
      <c r="S1240" s="6"/>
      <c r="T1240" s="6"/>
      <c r="U1240" s="10"/>
      <c r="V1240" s="53"/>
      <c r="W1240" s="10"/>
      <c r="X1240" s="10"/>
      <c r="Y1240" s="50">
        <v>22.022192484864004</v>
      </c>
      <c r="Z1240" s="13">
        <f t="shared" si="50"/>
        <v>20</v>
      </c>
      <c r="AA1240" s="6">
        <v>0.26461500000439631</v>
      </c>
      <c r="AF1240" s="6"/>
      <c r="AG1240" s="6"/>
      <c r="AH1240" s="10"/>
      <c r="AI1240" s="53"/>
      <c r="AJ1240" s="10"/>
      <c r="AK1240" s="10"/>
    </row>
    <row r="1241" spans="1:37" x14ac:dyDescent="0.15">
      <c r="A1241" s="50"/>
      <c r="B1241" s="12"/>
      <c r="C1241" s="6"/>
      <c r="D1241" s="6"/>
      <c r="E1241" s="6"/>
      <c r="F1241" s="10"/>
      <c r="G1241" s="10"/>
      <c r="H1241" s="10"/>
      <c r="I1241" s="6"/>
      <c r="J1241" s="6"/>
      <c r="K1241" s="10"/>
      <c r="L1241" s="53"/>
      <c r="M1241" s="10"/>
      <c r="N1241" s="10"/>
      <c r="O1241" s="6"/>
      <c r="P1241" s="10"/>
      <c r="Q1241" s="10"/>
      <c r="R1241" s="10"/>
      <c r="S1241" s="6"/>
      <c r="T1241" s="6"/>
      <c r="U1241" s="10"/>
      <c r="V1241" s="53"/>
      <c r="W1241" s="10"/>
      <c r="X1241" s="10"/>
      <c r="Y1241" s="50">
        <v>27.969265741823996</v>
      </c>
      <c r="Z1241" s="13">
        <f t="shared" si="50"/>
        <v>20</v>
      </c>
      <c r="AA1241" s="6">
        <v>0.27352499999915758</v>
      </c>
      <c r="AF1241" s="6"/>
      <c r="AG1241" s="6"/>
      <c r="AH1241" s="10"/>
      <c r="AI1241" s="53"/>
      <c r="AJ1241" s="10"/>
      <c r="AK1241" s="10"/>
    </row>
    <row r="1242" spans="1:37" x14ac:dyDescent="0.15">
      <c r="A1242" s="50"/>
      <c r="B1242" s="12"/>
      <c r="C1242" s="6"/>
      <c r="D1242" s="6"/>
      <c r="E1242" s="6"/>
      <c r="F1242" s="10"/>
      <c r="G1242" s="10"/>
      <c r="H1242" s="10"/>
      <c r="I1242" s="6"/>
      <c r="J1242" s="6"/>
      <c r="K1242" s="10"/>
      <c r="L1242" s="53"/>
      <c r="M1242" s="10"/>
      <c r="N1242" s="10"/>
      <c r="O1242" s="6"/>
      <c r="P1242" s="10"/>
      <c r="Q1242" s="10"/>
      <c r="R1242" s="10"/>
      <c r="S1242" s="6"/>
      <c r="T1242" s="6"/>
      <c r="U1242" s="10"/>
      <c r="V1242" s="53"/>
      <c r="W1242" s="10"/>
      <c r="X1242" s="10"/>
      <c r="Y1242" s="50">
        <v>32.330452796928</v>
      </c>
      <c r="Z1242" s="13">
        <f t="shared" si="50"/>
        <v>30</v>
      </c>
      <c r="AA1242" s="6">
        <v>0.28243500000119481</v>
      </c>
      <c r="AF1242" s="6"/>
      <c r="AG1242" s="6"/>
      <c r="AH1242" s="10"/>
      <c r="AI1242" s="53"/>
      <c r="AJ1242" s="10"/>
      <c r="AK1242" s="10"/>
    </row>
    <row r="1243" spans="1:37" x14ac:dyDescent="0.15">
      <c r="A1243" s="50"/>
      <c r="B1243" s="12"/>
      <c r="C1243" s="6"/>
      <c r="D1243" s="6"/>
      <c r="E1243" s="6"/>
      <c r="F1243" s="10"/>
      <c r="G1243" s="10"/>
      <c r="H1243" s="10"/>
      <c r="I1243" s="6"/>
      <c r="J1243" s="6"/>
      <c r="K1243" s="10"/>
      <c r="L1243" s="53"/>
      <c r="M1243" s="10"/>
      <c r="N1243" s="10"/>
      <c r="O1243" s="6"/>
      <c r="P1243" s="10"/>
      <c r="Q1243" s="10"/>
      <c r="R1243" s="10"/>
      <c r="S1243" s="6"/>
      <c r="T1243" s="6"/>
      <c r="U1243" s="10"/>
      <c r="V1243" s="53"/>
      <c r="W1243" s="10"/>
      <c r="X1243" s="10"/>
      <c r="Y1243" s="50">
        <v>32.835052952063997</v>
      </c>
      <c r="Z1243" s="13">
        <f t="shared" si="50"/>
        <v>30</v>
      </c>
      <c r="AA1243" s="6">
        <v>0.25189000000235895</v>
      </c>
      <c r="AF1243" s="6"/>
      <c r="AG1243" s="6"/>
      <c r="AH1243" s="10"/>
      <c r="AI1243" s="53"/>
      <c r="AJ1243" s="10"/>
      <c r="AK1243" s="10"/>
    </row>
    <row r="1244" spans="1:37" x14ac:dyDescent="0.15">
      <c r="A1244" s="50"/>
      <c r="B1244" s="12"/>
      <c r="C1244" s="6"/>
      <c r="D1244" s="6"/>
      <c r="E1244" s="6"/>
      <c r="F1244" s="10"/>
      <c r="G1244" s="10"/>
      <c r="H1244" s="10"/>
      <c r="I1244" s="6"/>
      <c r="J1244" s="6"/>
      <c r="K1244" s="10"/>
      <c r="L1244" s="53"/>
      <c r="M1244" s="10"/>
      <c r="N1244" s="10"/>
      <c r="O1244" s="6"/>
      <c r="P1244" s="10"/>
      <c r="Q1244" s="10"/>
      <c r="R1244" s="10"/>
      <c r="S1244" s="6"/>
      <c r="T1244" s="6"/>
      <c r="U1244" s="10"/>
      <c r="V1244" s="53"/>
      <c r="W1244" s="10"/>
      <c r="X1244" s="10"/>
      <c r="Y1244" s="50">
        <v>34.204681944576002</v>
      </c>
      <c r="Z1244" s="13">
        <f t="shared" si="50"/>
        <v>30</v>
      </c>
      <c r="AA1244" s="6">
        <v>0.26680000000561854</v>
      </c>
      <c r="AF1244" s="6"/>
      <c r="AG1244" s="6"/>
      <c r="AH1244" s="10"/>
      <c r="AI1244" s="53"/>
      <c r="AJ1244" s="10"/>
      <c r="AK1244" s="10"/>
    </row>
    <row r="1245" spans="1:37" x14ac:dyDescent="0.15">
      <c r="A1245" s="50"/>
      <c r="B1245" s="12"/>
      <c r="C1245" s="6"/>
      <c r="D1245" s="6"/>
      <c r="E1245" s="6"/>
      <c r="F1245" s="10"/>
      <c r="G1245" s="10"/>
      <c r="H1245" s="10"/>
      <c r="I1245" s="6"/>
      <c r="J1245" s="6"/>
      <c r="K1245" s="10"/>
      <c r="L1245" s="53"/>
      <c r="M1245" s="10"/>
      <c r="N1245" s="10"/>
      <c r="O1245" s="6"/>
      <c r="P1245" s="10"/>
      <c r="Q1245" s="10"/>
      <c r="R1245" s="10"/>
      <c r="S1245" s="6"/>
      <c r="T1245" s="6"/>
      <c r="U1245" s="10"/>
      <c r="V1245" s="53"/>
      <c r="W1245" s="10"/>
      <c r="X1245" s="10"/>
      <c r="Y1245" s="50">
        <v>34.204681944576002</v>
      </c>
      <c r="Z1245" s="13">
        <f t="shared" si="50"/>
        <v>30</v>
      </c>
      <c r="AA1245" s="6">
        <v>0.36325499999991417</v>
      </c>
      <c r="AF1245" s="6"/>
      <c r="AG1245" s="6"/>
      <c r="AH1245" s="10"/>
      <c r="AI1245" s="53"/>
      <c r="AJ1245" s="10"/>
      <c r="AK1245" s="10"/>
    </row>
    <row r="1246" spans="1:37" x14ac:dyDescent="0.15">
      <c r="A1246" s="50"/>
      <c r="B1246" s="12"/>
      <c r="C1246" s="6"/>
      <c r="D1246" s="6"/>
      <c r="E1246" s="6"/>
      <c r="F1246" s="10"/>
      <c r="G1246" s="10"/>
      <c r="H1246" s="10"/>
      <c r="I1246" s="6"/>
      <c r="J1246" s="6"/>
      <c r="K1246" s="10"/>
      <c r="L1246" s="53"/>
      <c r="M1246" s="10"/>
      <c r="N1246" s="10"/>
      <c r="O1246" s="6"/>
      <c r="P1246" s="10"/>
      <c r="Q1246" s="10"/>
      <c r="R1246" s="10"/>
      <c r="S1246" s="6"/>
      <c r="T1246" s="6"/>
      <c r="U1246" s="10"/>
      <c r="V1246" s="53"/>
      <c r="W1246" s="10"/>
      <c r="X1246" s="10"/>
      <c r="Y1246" s="50">
        <v>35.682439541760004</v>
      </c>
      <c r="Z1246" s="13">
        <f t="shared" si="50"/>
        <v>30</v>
      </c>
      <c r="AA1246" s="6">
        <v>0.37371000000579313</v>
      </c>
      <c r="AF1246" s="6"/>
      <c r="AG1246" s="6"/>
      <c r="AH1246" s="10"/>
      <c r="AI1246" s="53"/>
      <c r="AJ1246" s="10"/>
      <c r="AK1246" s="10"/>
    </row>
    <row r="1247" spans="1:37" x14ac:dyDescent="0.15">
      <c r="A1247" s="50"/>
      <c r="B1247" s="12"/>
      <c r="C1247" s="6"/>
      <c r="D1247" s="6"/>
      <c r="E1247" s="6"/>
      <c r="F1247" s="10"/>
      <c r="G1247" s="10"/>
      <c r="H1247" s="10"/>
      <c r="I1247" s="6"/>
      <c r="J1247" s="6"/>
      <c r="K1247" s="10"/>
      <c r="L1247" s="53"/>
      <c r="M1247" s="10"/>
      <c r="N1247" s="10"/>
      <c r="O1247" s="6"/>
      <c r="P1247" s="10"/>
      <c r="Q1247" s="10"/>
      <c r="R1247" s="10"/>
      <c r="S1247" s="6"/>
      <c r="T1247" s="6"/>
      <c r="U1247" s="10"/>
      <c r="V1247" s="53"/>
      <c r="W1247" s="10"/>
      <c r="X1247" s="10"/>
      <c r="Y1247" s="50">
        <v>35.682439541760004</v>
      </c>
      <c r="Z1247" s="13">
        <f t="shared" si="50"/>
        <v>30</v>
      </c>
      <c r="AA1247" s="6">
        <v>0.36116500000334839</v>
      </c>
      <c r="AF1247" s="6"/>
      <c r="AG1247" s="6"/>
      <c r="AH1247" s="10"/>
      <c r="AI1247" s="53"/>
      <c r="AJ1247" s="10"/>
      <c r="AK1247" s="10"/>
    </row>
    <row r="1248" spans="1:37" x14ac:dyDescent="0.15">
      <c r="A1248" s="50"/>
      <c r="B1248" s="12"/>
      <c r="C1248" s="6"/>
      <c r="D1248" s="6"/>
      <c r="E1248" s="6"/>
      <c r="F1248" s="10"/>
      <c r="G1248" s="10"/>
      <c r="H1248" s="10"/>
      <c r="I1248" s="6"/>
      <c r="J1248" s="6"/>
      <c r="K1248" s="10"/>
      <c r="L1248" s="53"/>
      <c r="M1248" s="10"/>
      <c r="N1248" s="10"/>
      <c r="O1248" s="6"/>
      <c r="P1248" s="10"/>
      <c r="Q1248" s="10"/>
      <c r="R1248" s="10"/>
      <c r="S1248" s="6"/>
      <c r="T1248" s="6"/>
      <c r="U1248" s="10"/>
      <c r="V1248" s="53"/>
      <c r="W1248" s="10"/>
      <c r="X1248" s="10"/>
      <c r="Y1248" s="50">
        <v>34.276767681023998</v>
      </c>
      <c r="Z1248" s="13">
        <f t="shared" si="50"/>
        <v>30</v>
      </c>
      <c r="AA1248" s="6">
        <v>0.46761999999968129</v>
      </c>
      <c r="AF1248" s="6"/>
      <c r="AG1248" s="6"/>
      <c r="AH1248" s="10"/>
      <c r="AI1248" s="53"/>
      <c r="AJ1248" s="10"/>
      <c r="AK1248" s="10"/>
    </row>
    <row r="1249" spans="1:37" x14ac:dyDescent="0.15">
      <c r="A1249" s="50"/>
      <c r="B1249" s="12"/>
      <c r="C1249" s="6"/>
      <c r="D1249" s="6"/>
      <c r="E1249" s="6"/>
      <c r="F1249" s="10"/>
      <c r="G1249" s="10"/>
      <c r="H1249" s="10"/>
      <c r="I1249" s="6"/>
      <c r="J1249" s="6"/>
      <c r="K1249" s="10"/>
      <c r="L1249" s="53"/>
      <c r="M1249" s="10"/>
      <c r="N1249" s="10"/>
      <c r="O1249" s="6"/>
      <c r="P1249" s="10"/>
      <c r="Q1249" s="10"/>
      <c r="R1249" s="10"/>
      <c r="S1249" s="6"/>
      <c r="T1249" s="6"/>
      <c r="U1249" s="10"/>
      <c r="V1249" s="53"/>
      <c r="W1249" s="10"/>
      <c r="X1249" s="10"/>
      <c r="Y1249" s="50">
        <v>34.240724812800003</v>
      </c>
      <c r="Z1249" s="13">
        <f t="shared" si="50"/>
        <v>30</v>
      </c>
      <c r="AA1249" s="6">
        <v>0.43553000000427966</v>
      </c>
      <c r="AF1249" s="6"/>
      <c r="AG1249" s="6"/>
      <c r="AH1249" s="10"/>
      <c r="AI1249" s="53"/>
      <c r="AJ1249" s="10"/>
      <c r="AK1249" s="10"/>
    </row>
    <row r="1250" spans="1:37" x14ac:dyDescent="0.15">
      <c r="A1250" s="50"/>
      <c r="B1250" s="12"/>
      <c r="C1250" s="6"/>
      <c r="D1250" s="6"/>
      <c r="E1250" s="6"/>
      <c r="F1250" s="10"/>
      <c r="G1250" s="10"/>
      <c r="H1250" s="10"/>
      <c r="I1250" s="6"/>
      <c r="J1250" s="6"/>
      <c r="K1250" s="10"/>
      <c r="L1250" s="53"/>
      <c r="M1250" s="10"/>
      <c r="N1250" s="10"/>
      <c r="O1250" s="6"/>
      <c r="P1250" s="10"/>
      <c r="Q1250" s="10"/>
      <c r="R1250" s="10"/>
      <c r="S1250" s="6"/>
      <c r="T1250" s="6"/>
      <c r="U1250" s="10"/>
      <c r="V1250" s="53"/>
      <c r="W1250" s="10"/>
      <c r="X1250" s="10"/>
      <c r="Y1250" s="50">
        <v>33.952381867008</v>
      </c>
      <c r="Z1250" s="13">
        <f t="shared" si="50"/>
        <v>30</v>
      </c>
      <c r="AA1250" s="6">
        <v>0.45198500000410502</v>
      </c>
      <c r="AF1250" s="6"/>
      <c r="AG1250" s="6"/>
      <c r="AH1250" s="10"/>
      <c r="AI1250" s="53"/>
      <c r="AJ1250" s="10"/>
      <c r="AK1250" s="10"/>
    </row>
    <row r="1251" spans="1:37" x14ac:dyDescent="0.15">
      <c r="A1251" s="50"/>
      <c r="B1251" s="12"/>
      <c r="C1251" s="6"/>
      <c r="D1251" s="6"/>
      <c r="E1251" s="6"/>
      <c r="F1251" s="10"/>
      <c r="G1251" s="10"/>
      <c r="H1251" s="10"/>
      <c r="I1251" s="6"/>
      <c r="J1251" s="6"/>
      <c r="K1251" s="10"/>
      <c r="L1251" s="53"/>
      <c r="M1251" s="10"/>
      <c r="N1251" s="10"/>
      <c r="O1251" s="6"/>
      <c r="P1251" s="10"/>
      <c r="Q1251" s="10"/>
      <c r="R1251" s="10"/>
      <c r="S1251" s="6"/>
      <c r="T1251" s="6"/>
      <c r="U1251" s="10"/>
      <c r="V1251" s="53"/>
      <c r="W1251" s="10"/>
      <c r="X1251" s="10"/>
      <c r="Y1251" s="50">
        <v>32.186281324031995</v>
      </c>
      <c r="Z1251" s="13">
        <f t="shared" si="50"/>
        <v>30</v>
      </c>
      <c r="AA1251" s="6">
        <v>0.45089500000410498</v>
      </c>
      <c r="AF1251" s="6"/>
      <c r="AG1251" s="6"/>
      <c r="AH1251" s="10"/>
      <c r="AI1251" s="53"/>
      <c r="AJ1251" s="10"/>
      <c r="AK1251" s="10"/>
    </row>
    <row r="1252" spans="1:37" x14ac:dyDescent="0.15">
      <c r="A1252" s="50"/>
      <c r="B1252" s="12"/>
      <c r="C1252" s="6"/>
      <c r="D1252" s="6"/>
      <c r="E1252" s="6"/>
      <c r="F1252" s="10"/>
      <c r="G1252" s="10"/>
      <c r="H1252" s="10"/>
      <c r="I1252" s="6"/>
      <c r="J1252" s="6"/>
      <c r="K1252" s="10"/>
      <c r="L1252" s="53"/>
      <c r="M1252" s="10"/>
      <c r="N1252" s="10"/>
      <c r="O1252" s="6"/>
      <c r="P1252" s="10"/>
      <c r="Q1252" s="10"/>
      <c r="R1252" s="10"/>
      <c r="S1252" s="6"/>
      <c r="T1252" s="6"/>
      <c r="U1252" s="10"/>
      <c r="V1252" s="53"/>
      <c r="W1252" s="10"/>
      <c r="X1252" s="10"/>
      <c r="Y1252" s="50">
        <v>32.186281324031995</v>
      </c>
      <c r="Z1252" s="13">
        <f t="shared" si="50"/>
        <v>30</v>
      </c>
      <c r="AA1252" s="6">
        <v>0.46434999999968118</v>
      </c>
      <c r="AF1252" s="6"/>
      <c r="AG1252" s="6"/>
      <c r="AH1252" s="10"/>
      <c r="AI1252" s="53"/>
      <c r="AJ1252" s="10"/>
      <c r="AK1252" s="10"/>
    </row>
    <row r="1253" spans="1:37" x14ac:dyDescent="0.15">
      <c r="A1253" s="50"/>
      <c r="B1253" s="12"/>
      <c r="C1253" s="6"/>
      <c r="D1253" s="6"/>
      <c r="E1253" s="6"/>
      <c r="F1253" s="10"/>
      <c r="G1253" s="10"/>
      <c r="H1253" s="10"/>
      <c r="I1253" s="6"/>
      <c r="J1253" s="6"/>
      <c r="K1253" s="10"/>
      <c r="L1253" s="53"/>
      <c r="M1253" s="10"/>
      <c r="N1253" s="10"/>
      <c r="O1253" s="6"/>
      <c r="P1253" s="10"/>
      <c r="Q1253" s="10"/>
      <c r="R1253" s="10"/>
      <c r="S1253" s="6"/>
      <c r="T1253" s="6"/>
      <c r="U1253" s="10"/>
      <c r="V1253" s="53"/>
      <c r="W1253" s="10"/>
      <c r="X1253" s="10"/>
      <c r="Y1253" s="50">
        <v>27.032151167999999</v>
      </c>
      <c r="Z1253" s="13">
        <f t="shared" si="50"/>
        <v>20</v>
      </c>
      <c r="AA1253" s="6">
        <v>0.4478050000036975</v>
      </c>
      <c r="AF1253" s="6"/>
      <c r="AG1253" s="6"/>
      <c r="AH1253" s="10"/>
      <c r="AI1253" s="53"/>
      <c r="AJ1253" s="10"/>
      <c r="AK1253" s="10"/>
    </row>
    <row r="1254" spans="1:37" x14ac:dyDescent="0.15">
      <c r="A1254" s="50"/>
      <c r="B1254" s="12"/>
      <c r="C1254" s="6"/>
      <c r="D1254" s="6"/>
      <c r="E1254" s="6"/>
      <c r="F1254" s="10"/>
      <c r="G1254" s="10"/>
      <c r="H1254" s="10"/>
      <c r="I1254" s="6"/>
      <c r="J1254" s="6"/>
      <c r="K1254" s="10"/>
      <c r="L1254" s="53"/>
      <c r="M1254" s="10"/>
      <c r="N1254" s="10"/>
      <c r="O1254" s="6"/>
      <c r="P1254" s="10"/>
      <c r="Q1254" s="10"/>
      <c r="R1254" s="10"/>
      <c r="S1254" s="6"/>
      <c r="T1254" s="6"/>
      <c r="U1254" s="10"/>
      <c r="V1254" s="53"/>
      <c r="W1254" s="10"/>
      <c r="X1254" s="10"/>
      <c r="Y1254" s="50">
        <v>27.032151167999999</v>
      </c>
      <c r="Z1254" s="13">
        <f t="shared" si="50"/>
        <v>20</v>
      </c>
      <c r="AA1254" s="6">
        <v>0.44425999999944832</v>
      </c>
      <c r="AF1254" s="6"/>
      <c r="AG1254" s="6"/>
      <c r="AH1254" s="10"/>
      <c r="AI1254" s="53"/>
      <c r="AJ1254" s="10"/>
      <c r="AK1254" s="10"/>
    </row>
    <row r="1255" spans="1:37" x14ac:dyDescent="0.15">
      <c r="A1255" s="50"/>
      <c r="B1255" s="12"/>
      <c r="C1255" s="6"/>
      <c r="D1255" s="6"/>
      <c r="E1255" s="6"/>
      <c r="F1255" s="10"/>
      <c r="G1255" s="10"/>
      <c r="H1255" s="10"/>
      <c r="I1255" s="6"/>
      <c r="J1255" s="6"/>
      <c r="K1255" s="10"/>
      <c r="L1255" s="53"/>
      <c r="M1255" s="10"/>
      <c r="N1255" s="10"/>
      <c r="O1255" s="6"/>
      <c r="P1255" s="10"/>
      <c r="Q1255" s="10"/>
      <c r="R1255" s="10"/>
      <c r="S1255" s="6"/>
      <c r="T1255" s="6"/>
      <c r="U1255" s="10"/>
      <c r="V1255" s="53"/>
      <c r="W1255" s="10"/>
      <c r="X1255" s="10"/>
      <c r="Y1255" s="50">
        <v>16.399505041919998</v>
      </c>
      <c r="Z1255" s="13">
        <f t="shared" si="50"/>
        <v>10</v>
      </c>
      <c r="AA1255" s="6">
        <v>0.4511700000010781</v>
      </c>
      <c r="AF1255" s="6"/>
      <c r="AG1255" s="6"/>
      <c r="AH1255" s="10"/>
      <c r="AI1255" s="53"/>
      <c r="AJ1255" s="10"/>
      <c r="AK1255" s="10"/>
    </row>
    <row r="1256" spans="1:37" x14ac:dyDescent="0.15">
      <c r="A1256" s="50"/>
      <c r="B1256" s="12"/>
      <c r="C1256" s="6"/>
      <c r="D1256" s="6"/>
      <c r="E1256" s="6"/>
      <c r="F1256" s="10"/>
      <c r="G1256" s="10"/>
      <c r="H1256" s="10"/>
      <c r="I1256" s="6"/>
      <c r="J1256" s="6"/>
      <c r="K1256" s="10"/>
      <c r="L1256" s="53"/>
      <c r="M1256" s="10"/>
      <c r="N1256" s="10"/>
      <c r="O1256" s="6"/>
      <c r="P1256" s="10"/>
      <c r="Q1256" s="10"/>
      <c r="R1256" s="10"/>
      <c r="S1256" s="6"/>
      <c r="T1256" s="6"/>
      <c r="U1256" s="10"/>
      <c r="V1256" s="53"/>
      <c r="W1256" s="10"/>
      <c r="X1256" s="10"/>
      <c r="Y1256" s="50">
        <v>16.399505041919998</v>
      </c>
      <c r="Z1256" s="13">
        <f t="shared" si="50"/>
        <v>10</v>
      </c>
      <c r="AA1256" s="6">
        <v>0.44462499999985572</v>
      </c>
      <c r="AF1256" s="6"/>
      <c r="AG1256" s="6"/>
      <c r="AH1256" s="10"/>
      <c r="AI1256" s="53"/>
      <c r="AJ1256" s="10"/>
      <c r="AK1256" s="10"/>
    </row>
    <row r="1257" spans="1:37" x14ac:dyDescent="0.15">
      <c r="A1257" s="50"/>
      <c r="B1257" s="12"/>
      <c r="C1257" s="6"/>
      <c r="D1257" s="6"/>
      <c r="E1257" s="6"/>
      <c r="F1257" s="10"/>
      <c r="G1257" s="10"/>
      <c r="H1257" s="10"/>
      <c r="I1257" s="6"/>
      <c r="J1257" s="6"/>
      <c r="K1257" s="10"/>
      <c r="L1257" s="53"/>
      <c r="M1257" s="10"/>
      <c r="N1257" s="10"/>
      <c r="O1257" s="6"/>
      <c r="P1257" s="10"/>
      <c r="Q1257" s="10"/>
      <c r="R1257" s="10"/>
      <c r="S1257" s="6"/>
      <c r="T1257" s="6"/>
      <c r="U1257" s="10"/>
      <c r="V1257" s="53"/>
      <c r="W1257" s="10"/>
      <c r="X1257" s="10"/>
      <c r="Y1257" s="50">
        <v>16.399505041919998</v>
      </c>
      <c r="Z1257" s="13">
        <f t="shared" si="50"/>
        <v>10</v>
      </c>
      <c r="AA1257" s="6">
        <v>0.44608000000026315</v>
      </c>
      <c r="AF1257" s="6"/>
      <c r="AG1257" s="6"/>
      <c r="AH1257" s="10"/>
      <c r="AI1257" s="53"/>
      <c r="AJ1257" s="10"/>
      <c r="AK1257" s="10"/>
    </row>
    <row r="1258" spans="1:37" x14ac:dyDescent="0.15">
      <c r="A1258" s="50"/>
      <c r="B1258" s="12"/>
      <c r="C1258" s="6"/>
      <c r="D1258" s="6"/>
      <c r="E1258" s="6"/>
      <c r="F1258" s="10"/>
      <c r="G1258" s="10"/>
      <c r="H1258" s="10"/>
      <c r="I1258" s="6"/>
      <c r="J1258" s="6"/>
      <c r="K1258" s="10"/>
      <c r="L1258" s="53"/>
      <c r="M1258" s="10"/>
      <c r="N1258" s="10"/>
      <c r="O1258" s="6"/>
      <c r="P1258" s="10"/>
      <c r="Q1258" s="10"/>
      <c r="R1258" s="10"/>
      <c r="S1258" s="6"/>
      <c r="T1258" s="6"/>
      <c r="U1258" s="10"/>
      <c r="V1258" s="53"/>
      <c r="W1258" s="10"/>
      <c r="X1258" s="10"/>
      <c r="Y1258" s="50">
        <v>16.399505041919998</v>
      </c>
      <c r="Z1258" s="13">
        <f t="shared" si="50"/>
        <v>10</v>
      </c>
      <c r="AA1258" s="6">
        <v>0.43453500000166012</v>
      </c>
      <c r="AF1258" s="6"/>
      <c r="AG1258" s="6"/>
      <c r="AH1258" s="10"/>
      <c r="AI1258" s="53"/>
      <c r="AJ1258" s="10"/>
      <c r="AK1258" s="10"/>
    </row>
    <row r="1259" spans="1:37" x14ac:dyDescent="0.15">
      <c r="A1259" s="50"/>
      <c r="B1259" s="12"/>
      <c r="C1259" s="6"/>
      <c r="D1259" s="6"/>
      <c r="E1259" s="6"/>
      <c r="F1259" s="10"/>
      <c r="G1259" s="10"/>
      <c r="H1259" s="10"/>
      <c r="I1259" s="6"/>
      <c r="J1259" s="6"/>
      <c r="K1259" s="10"/>
      <c r="L1259" s="53"/>
      <c r="M1259" s="10"/>
      <c r="N1259" s="10"/>
      <c r="O1259" s="6"/>
      <c r="P1259" s="10"/>
      <c r="Q1259" s="10"/>
      <c r="R1259" s="10"/>
      <c r="S1259" s="6"/>
      <c r="T1259" s="6"/>
      <c r="U1259" s="10"/>
      <c r="V1259" s="53"/>
      <c r="W1259" s="10"/>
      <c r="X1259" s="10"/>
      <c r="Y1259" s="50">
        <v>16.399505041919998</v>
      </c>
      <c r="Z1259" s="13">
        <f t="shared" si="50"/>
        <v>10</v>
      </c>
      <c r="AA1259" s="6">
        <v>0.44399000000369737</v>
      </c>
      <c r="AF1259" s="6"/>
      <c r="AG1259" s="6"/>
      <c r="AH1259" s="10"/>
      <c r="AI1259" s="53"/>
      <c r="AJ1259" s="10"/>
      <c r="AK1259" s="10"/>
    </row>
    <row r="1260" spans="1:37" x14ac:dyDescent="0.15">
      <c r="A1260" s="50"/>
      <c r="B1260" s="12"/>
      <c r="C1260" s="6"/>
      <c r="D1260" s="6"/>
      <c r="E1260" s="6"/>
      <c r="F1260" s="10"/>
      <c r="G1260" s="10"/>
      <c r="H1260" s="10"/>
      <c r="I1260" s="6"/>
      <c r="J1260" s="6"/>
      <c r="K1260" s="10"/>
      <c r="L1260" s="53"/>
      <c r="M1260" s="10"/>
      <c r="N1260" s="10"/>
      <c r="O1260" s="6"/>
      <c r="P1260" s="10"/>
      <c r="Q1260" s="10"/>
      <c r="R1260" s="10"/>
      <c r="S1260" s="6"/>
      <c r="T1260" s="6"/>
      <c r="U1260" s="10"/>
      <c r="V1260" s="53"/>
      <c r="W1260" s="10"/>
      <c r="X1260" s="10"/>
      <c r="Y1260" s="50">
        <v>16.399505041919998</v>
      </c>
      <c r="Z1260" s="13">
        <f t="shared" si="50"/>
        <v>10</v>
      </c>
      <c r="AA1260" s="6">
        <v>0.43944500000288245</v>
      </c>
      <c r="AF1260" s="6"/>
      <c r="AG1260" s="6"/>
      <c r="AH1260" s="10"/>
      <c r="AI1260" s="53"/>
      <c r="AJ1260" s="10"/>
      <c r="AK1260" s="10"/>
    </row>
    <row r="1261" spans="1:37" x14ac:dyDescent="0.15">
      <c r="A1261" s="50"/>
      <c r="B1261" s="12"/>
      <c r="C1261" s="6"/>
      <c r="D1261" s="6"/>
      <c r="E1261" s="6"/>
      <c r="F1261" s="10"/>
      <c r="G1261" s="10"/>
      <c r="H1261" s="10"/>
      <c r="I1261" s="6"/>
      <c r="J1261" s="6"/>
      <c r="K1261" s="10"/>
      <c r="L1261" s="53"/>
      <c r="M1261" s="10"/>
      <c r="N1261" s="10"/>
      <c r="O1261" s="6"/>
      <c r="P1261" s="10"/>
      <c r="Q1261" s="10"/>
      <c r="R1261" s="10"/>
      <c r="S1261" s="6"/>
      <c r="T1261" s="6"/>
      <c r="U1261" s="10"/>
      <c r="V1261" s="53"/>
      <c r="W1261" s="10"/>
      <c r="X1261" s="10"/>
      <c r="Y1261" s="50">
        <v>16.399505041919998</v>
      </c>
      <c r="Z1261" s="13">
        <f t="shared" si="50"/>
        <v>10</v>
      </c>
      <c r="AA1261" s="6">
        <v>0.44390000000026308</v>
      </c>
      <c r="AF1261" s="6"/>
      <c r="AG1261" s="6"/>
      <c r="AH1261" s="10"/>
      <c r="AI1261" s="53"/>
      <c r="AJ1261" s="10"/>
      <c r="AK1261" s="10"/>
    </row>
    <row r="1262" spans="1:37" x14ac:dyDescent="0.15">
      <c r="A1262" s="50"/>
      <c r="B1262" s="12"/>
      <c r="C1262" s="6"/>
      <c r="D1262" s="6"/>
      <c r="E1262" s="6"/>
      <c r="F1262" s="10"/>
      <c r="G1262" s="10"/>
      <c r="H1262" s="10"/>
      <c r="I1262" s="6"/>
      <c r="J1262" s="6"/>
      <c r="K1262" s="10"/>
      <c r="L1262" s="53"/>
      <c r="M1262" s="10"/>
      <c r="N1262" s="10"/>
      <c r="O1262" s="6"/>
      <c r="P1262" s="10"/>
      <c r="Q1262" s="10"/>
      <c r="R1262" s="10"/>
      <c r="S1262" s="6"/>
      <c r="T1262" s="6"/>
      <c r="U1262" s="10"/>
      <c r="V1262" s="53"/>
      <c r="W1262" s="10"/>
      <c r="X1262" s="10"/>
      <c r="Y1262" s="50">
        <v>16.399505041919998</v>
      </c>
      <c r="Z1262" s="13">
        <f t="shared" si="50"/>
        <v>10</v>
      </c>
      <c r="AA1262" s="6">
        <v>0.45635499999927354</v>
      </c>
      <c r="AF1262" s="6"/>
      <c r="AG1262" s="6"/>
      <c r="AH1262" s="10"/>
      <c r="AI1262" s="53"/>
      <c r="AJ1262" s="10"/>
      <c r="AK1262" s="10"/>
    </row>
    <row r="1263" spans="1:37" x14ac:dyDescent="0.15">
      <c r="A1263" s="50"/>
      <c r="B1263" s="12"/>
      <c r="C1263" s="6"/>
      <c r="D1263" s="6"/>
      <c r="E1263" s="6"/>
      <c r="F1263" s="10"/>
      <c r="G1263" s="10"/>
      <c r="H1263" s="10"/>
      <c r="I1263" s="6"/>
      <c r="J1263" s="6"/>
      <c r="K1263" s="10"/>
      <c r="L1263" s="53"/>
      <c r="M1263" s="10"/>
      <c r="N1263" s="10"/>
      <c r="O1263" s="6"/>
      <c r="P1263" s="10"/>
      <c r="Q1263" s="10"/>
      <c r="R1263" s="10"/>
      <c r="S1263" s="6"/>
      <c r="T1263" s="6"/>
      <c r="U1263" s="10"/>
      <c r="V1263" s="53"/>
      <c r="W1263" s="10"/>
      <c r="X1263" s="10"/>
      <c r="Y1263" s="50">
        <v>16.399505041919998</v>
      </c>
      <c r="Z1263" s="13">
        <f t="shared" si="50"/>
        <v>10</v>
      </c>
      <c r="AA1263" s="6">
        <v>0.5563550000050943</v>
      </c>
      <c r="AF1263" s="6"/>
      <c r="AG1263" s="6"/>
      <c r="AH1263" s="10"/>
      <c r="AI1263" s="53"/>
      <c r="AJ1263" s="10"/>
      <c r="AK1263" s="10"/>
    </row>
    <row r="1264" spans="1:37" x14ac:dyDescent="0.15">
      <c r="A1264" s="50"/>
      <c r="B1264" s="12"/>
      <c r="C1264" s="6"/>
      <c r="D1264" s="6"/>
      <c r="E1264" s="6"/>
      <c r="F1264" s="10"/>
      <c r="G1264" s="10"/>
      <c r="H1264" s="10"/>
      <c r="I1264" s="6"/>
      <c r="J1264" s="6"/>
      <c r="K1264" s="10"/>
      <c r="L1264" s="53"/>
      <c r="M1264" s="10"/>
      <c r="N1264" s="10"/>
      <c r="O1264" s="6"/>
      <c r="P1264" s="10"/>
      <c r="Q1264" s="10"/>
      <c r="R1264" s="10"/>
      <c r="S1264" s="6"/>
      <c r="T1264" s="6"/>
      <c r="U1264" s="10"/>
      <c r="V1264" s="53"/>
      <c r="W1264" s="10"/>
      <c r="X1264" s="10"/>
      <c r="Y1264" s="50">
        <v>16.399505041919998</v>
      </c>
      <c r="Z1264" s="13">
        <f t="shared" si="50"/>
        <v>10</v>
      </c>
      <c r="AA1264" s="6">
        <v>0.55381000000468683</v>
      </c>
      <c r="AF1264" s="6"/>
      <c r="AG1264" s="6"/>
      <c r="AH1264" s="10"/>
      <c r="AI1264" s="53"/>
      <c r="AJ1264" s="10"/>
      <c r="AK1264" s="10"/>
    </row>
    <row r="1265" spans="1:37" x14ac:dyDescent="0.15">
      <c r="A1265" s="50"/>
      <c r="B1265" s="12"/>
      <c r="C1265" s="6"/>
      <c r="D1265" s="6"/>
      <c r="E1265" s="6"/>
      <c r="F1265" s="10"/>
      <c r="G1265" s="10"/>
      <c r="H1265" s="10"/>
      <c r="I1265" s="6"/>
      <c r="J1265" s="6"/>
      <c r="K1265" s="10"/>
      <c r="L1265" s="53"/>
      <c r="M1265" s="10"/>
      <c r="N1265" s="10"/>
      <c r="O1265" s="6"/>
      <c r="P1265" s="10"/>
      <c r="Q1265" s="10"/>
      <c r="R1265" s="10"/>
      <c r="S1265" s="6"/>
      <c r="T1265" s="6"/>
      <c r="U1265" s="10"/>
      <c r="V1265" s="53"/>
      <c r="W1265" s="10"/>
      <c r="X1265" s="10"/>
      <c r="Y1265" s="50">
        <v>16.399505041919998</v>
      </c>
      <c r="Z1265" s="13">
        <f t="shared" si="50"/>
        <v>10</v>
      </c>
      <c r="AA1265" s="6">
        <v>0.54326500000264955</v>
      </c>
      <c r="AF1265" s="6"/>
      <c r="AG1265" s="6"/>
      <c r="AH1265" s="10"/>
      <c r="AI1265" s="53"/>
      <c r="AJ1265" s="10"/>
      <c r="AK1265" s="10"/>
    </row>
    <row r="1266" spans="1:37" x14ac:dyDescent="0.15">
      <c r="A1266" s="50"/>
      <c r="B1266" s="12"/>
      <c r="C1266" s="6"/>
      <c r="D1266" s="6"/>
      <c r="E1266" s="6"/>
      <c r="F1266" s="10"/>
      <c r="G1266" s="10"/>
      <c r="H1266" s="10"/>
      <c r="I1266" s="6"/>
      <c r="J1266" s="6"/>
      <c r="K1266" s="10"/>
      <c r="L1266" s="53"/>
      <c r="M1266" s="10"/>
      <c r="N1266" s="10"/>
      <c r="O1266" s="6"/>
      <c r="P1266" s="10"/>
      <c r="Q1266" s="10"/>
      <c r="R1266" s="10"/>
      <c r="S1266" s="6"/>
      <c r="T1266" s="6"/>
      <c r="U1266" s="10"/>
      <c r="V1266" s="53"/>
      <c r="W1266" s="10"/>
      <c r="X1266" s="10"/>
      <c r="Y1266" s="50">
        <v>16.399505041919998</v>
      </c>
      <c r="Z1266" s="13">
        <f t="shared" si="50"/>
        <v>10</v>
      </c>
      <c r="AA1266" s="6">
        <v>0.53872000000183462</v>
      </c>
      <c r="AF1266" s="6"/>
      <c r="AG1266" s="6"/>
      <c r="AH1266" s="10"/>
      <c r="AI1266" s="53"/>
      <c r="AJ1266" s="10"/>
      <c r="AK1266" s="10"/>
    </row>
    <row r="1267" spans="1:37" x14ac:dyDescent="0.15">
      <c r="A1267" s="50"/>
      <c r="B1267" s="12"/>
      <c r="C1267" s="6"/>
      <c r="D1267" s="6"/>
      <c r="E1267" s="6"/>
      <c r="F1267" s="10"/>
      <c r="G1267" s="10"/>
      <c r="H1267" s="10"/>
      <c r="I1267" s="6"/>
      <c r="J1267" s="6"/>
      <c r="K1267" s="10"/>
      <c r="L1267" s="53"/>
      <c r="M1267" s="10"/>
      <c r="N1267" s="10"/>
      <c r="O1267" s="6"/>
      <c r="P1267" s="10"/>
      <c r="Q1267" s="10"/>
      <c r="R1267" s="10"/>
      <c r="S1267" s="6"/>
      <c r="T1267" s="6"/>
      <c r="U1267" s="10"/>
      <c r="V1267" s="53"/>
      <c r="W1267" s="10"/>
      <c r="X1267" s="10"/>
      <c r="Y1267" s="50">
        <v>16.399505041919998</v>
      </c>
      <c r="Z1267" s="13">
        <f t="shared" si="50"/>
        <v>10</v>
      </c>
      <c r="AA1267" s="6">
        <v>0.5381750000018346</v>
      </c>
      <c r="AF1267" s="6"/>
      <c r="AG1267" s="6"/>
      <c r="AH1267" s="10"/>
      <c r="AI1267" s="53"/>
      <c r="AJ1267" s="10"/>
      <c r="AK1267" s="10"/>
    </row>
    <row r="1268" spans="1:37" x14ac:dyDescent="0.15">
      <c r="A1268" s="50"/>
      <c r="B1268" s="12"/>
      <c r="C1268" s="6"/>
      <c r="D1268" s="6"/>
      <c r="E1268" s="6"/>
      <c r="F1268" s="10"/>
      <c r="G1268" s="10"/>
      <c r="H1268" s="10"/>
      <c r="I1268" s="6"/>
      <c r="J1268" s="6"/>
      <c r="K1268" s="10"/>
      <c r="L1268" s="53"/>
      <c r="M1268" s="10"/>
      <c r="N1268" s="10"/>
      <c r="O1268" s="6"/>
      <c r="P1268" s="10"/>
      <c r="Q1268" s="10"/>
      <c r="R1268" s="10"/>
      <c r="S1268" s="6"/>
      <c r="T1268" s="6"/>
      <c r="U1268" s="10"/>
      <c r="V1268" s="53"/>
      <c r="W1268" s="10"/>
      <c r="X1268" s="10"/>
      <c r="Y1268" s="50">
        <v>16.399505041919998</v>
      </c>
      <c r="Z1268" s="13">
        <f t="shared" si="50"/>
        <v>10</v>
      </c>
      <c r="AA1268" s="6">
        <v>0.54262999999921524</v>
      </c>
      <c r="AF1268" s="6"/>
      <c r="AG1268" s="6"/>
      <c r="AH1268" s="10"/>
      <c r="AI1268" s="53"/>
      <c r="AJ1268" s="10"/>
      <c r="AK1268" s="10"/>
    </row>
    <row r="1269" spans="1:37" x14ac:dyDescent="0.15">
      <c r="A1269" s="50"/>
      <c r="B1269" s="12"/>
      <c r="C1269" s="6"/>
      <c r="D1269" s="6"/>
      <c r="E1269" s="6"/>
      <c r="F1269" s="10"/>
      <c r="G1269" s="10"/>
      <c r="H1269" s="10"/>
      <c r="I1269" s="6"/>
      <c r="J1269" s="6"/>
      <c r="K1269" s="10"/>
      <c r="L1269" s="53"/>
      <c r="M1269" s="10"/>
      <c r="N1269" s="10"/>
      <c r="O1269" s="6"/>
      <c r="P1269" s="10"/>
      <c r="Q1269" s="10"/>
      <c r="R1269" s="10"/>
      <c r="S1269" s="6"/>
      <c r="T1269" s="6"/>
      <c r="U1269" s="10"/>
      <c r="V1269" s="53"/>
      <c r="W1269" s="10"/>
      <c r="X1269" s="10"/>
      <c r="Y1269" s="50">
        <v>16.399505041919998</v>
      </c>
      <c r="Z1269" s="13">
        <f t="shared" si="50"/>
        <v>10</v>
      </c>
      <c r="AA1269" s="6">
        <v>0.53908500000224202</v>
      </c>
      <c r="AF1269" s="6"/>
      <c r="AG1269" s="6"/>
      <c r="AH1269" s="10"/>
      <c r="AI1269" s="53"/>
      <c r="AJ1269" s="10"/>
      <c r="AK1269" s="10"/>
    </row>
    <row r="1270" spans="1:37" x14ac:dyDescent="0.15">
      <c r="A1270" s="50"/>
      <c r="B1270" s="12"/>
      <c r="C1270" s="6"/>
      <c r="D1270" s="6"/>
      <c r="E1270" s="6"/>
      <c r="F1270" s="10"/>
      <c r="G1270" s="10"/>
      <c r="H1270" s="10"/>
      <c r="I1270" s="6"/>
      <c r="J1270" s="6"/>
      <c r="K1270" s="10"/>
      <c r="L1270" s="53"/>
      <c r="M1270" s="10"/>
      <c r="N1270" s="10"/>
      <c r="O1270" s="6"/>
      <c r="P1270" s="10"/>
      <c r="Q1270" s="10"/>
      <c r="R1270" s="10"/>
      <c r="S1270" s="6"/>
      <c r="T1270" s="6"/>
      <c r="U1270" s="10"/>
      <c r="V1270" s="53"/>
      <c r="W1270" s="10"/>
      <c r="X1270" s="10"/>
      <c r="Y1270" s="50">
        <v>16.399505041919998</v>
      </c>
      <c r="Z1270" s="13">
        <f t="shared" si="50"/>
        <v>10</v>
      </c>
      <c r="AA1270" s="6">
        <v>0.53654000000183455</v>
      </c>
      <c r="AF1270" s="6"/>
      <c r="AG1270" s="6"/>
      <c r="AH1270" s="10"/>
      <c r="AI1270" s="53"/>
      <c r="AJ1270" s="10"/>
      <c r="AK1270" s="10"/>
    </row>
    <row r="1271" spans="1:37" x14ac:dyDescent="0.15">
      <c r="A1271" s="50"/>
      <c r="B1271" s="12"/>
      <c r="C1271" s="6"/>
      <c r="D1271" s="6"/>
      <c r="E1271" s="6"/>
      <c r="F1271" s="10"/>
      <c r="G1271" s="10"/>
      <c r="H1271" s="10"/>
      <c r="I1271" s="6"/>
      <c r="J1271" s="6"/>
      <c r="K1271" s="10"/>
      <c r="L1271" s="53"/>
      <c r="M1271" s="10"/>
      <c r="N1271" s="10"/>
      <c r="O1271" s="6"/>
      <c r="P1271" s="10"/>
      <c r="Q1271" s="10"/>
      <c r="R1271" s="10"/>
      <c r="S1271" s="6"/>
      <c r="T1271" s="6"/>
      <c r="U1271" s="10"/>
      <c r="V1271" s="53"/>
      <c r="W1271" s="10"/>
      <c r="X1271" s="10"/>
      <c r="Y1271" s="50">
        <v>16.399505041919998</v>
      </c>
      <c r="Z1271" s="13">
        <f t="shared" si="50"/>
        <v>10</v>
      </c>
      <c r="AA1271" s="6">
        <v>0.53999500000264944</v>
      </c>
      <c r="AF1271" s="6"/>
      <c r="AG1271" s="6"/>
      <c r="AH1271" s="10"/>
      <c r="AI1271" s="53"/>
      <c r="AJ1271" s="10"/>
      <c r="AK1271" s="10"/>
    </row>
    <row r="1272" spans="1:37" x14ac:dyDescent="0.15">
      <c r="A1272" s="50"/>
      <c r="B1272" s="12"/>
      <c r="C1272" s="6"/>
      <c r="D1272" s="6"/>
      <c r="E1272" s="6"/>
      <c r="F1272" s="10"/>
      <c r="G1272" s="10"/>
      <c r="H1272" s="10"/>
      <c r="I1272" s="6"/>
      <c r="J1272" s="6"/>
      <c r="K1272" s="10"/>
      <c r="L1272" s="53"/>
      <c r="M1272" s="10"/>
      <c r="N1272" s="10"/>
      <c r="O1272" s="6"/>
      <c r="P1272" s="10"/>
      <c r="Q1272" s="10"/>
      <c r="R1272" s="10"/>
      <c r="S1272" s="6"/>
      <c r="T1272" s="6"/>
      <c r="U1272" s="10"/>
      <c r="V1272" s="53"/>
      <c r="W1272" s="10"/>
      <c r="X1272" s="10"/>
      <c r="Y1272" s="50">
        <v>16.399505041919998</v>
      </c>
      <c r="Z1272" s="13">
        <f t="shared" si="50"/>
        <v>10</v>
      </c>
      <c r="AA1272" s="6">
        <v>0.53245000000486131</v>
      </c>
      <c r="AF1272" s="6"/>
      <c r="AG1272" s="6"/>
      <c r="AH1272" s="10"/>
      <c r="AI1272" s="53"/>
      <c r="AJ1272" s="10"/>
      <c r="AK1272" s="10"/>
    </row>
    <row r="1273" spans="1:37" x14ac:dyDescent="0.15">
      <c r="A1273" s="50"/>
      <c r="B1273" s="12"/>
      <c r="C1273" s="6"/>
      <c r="D1273" s="6"/>
      <c r="E1273" s="6"/>
      <c r="F1273" s="10"/>
      <c r="G1273" s="10"/>
      <c r="H1273" s="10"/>
      <c r="I1273" s="6"/>
      <c r="J1273" s="6"/>
      <c r="K1273" s="10"/>
      <c r="L1273" s="53"/>
      <c r="M1273" s="10"/>
      <c r="N1273" s="10"/>
      <c r="O1273" s="6"/>
      <c r="P1273" s="10"/>
      <c r="Q1273" s="10"/>
      <c r="R1273" s="10"/>
      <c r="S1273" s="6"/>
      <c r="T1273" s="6"/>
      <c r="U1273" s="10"/>
      <c r="V1273" s="53"/>
      <c r="W1273" s="10"/>
      <c r="X1273" s="10"/>
      <c r="Y1273" s="50">
        <v>16.399505041919998</v>
      </c>
      <c r="Z1273" s="13">
        <f t="shared" si="50"/>
        <v>10</v>
      </c>
      <c r="AA1273" s="6">
        <v>0.5389050000026494</v>
      </c>
      <c r="AF1273" s="6"/>
      <c r="AG1273" s="6"/>
      <c r="AH1273" s="10"/>
      <c r="AI1273" s="53"/>
      <c r="AJ1273" s="10"/>
      <c r="AK1273" s="10"/>
    </row>
    <row r="1274" spans="1:37" x14ac:dyDescent="0.15">
      <c r="A1274" s="50"/>
      <c r="B1274" s="12"/>
      <c r="C1274" s="6"/>
      <c r="D1274" s="6"/>
      <c r="E1274" s="6"/>
      <c r="F1274" s="10"/>
      <c r="G1274" s="10"/>
      <c r="H1274" s="10"/>
      <c r="I1274" s="6"/>
      <c r="J1274" s="6"/>
      <c r="K1274" s="10"/>
      <c r="L1274" s="53"/>
      <c r="M1274" s="10"/>
      <c r="N1274" s="10"/>
      <c r="O1274" s="6"/>
      <c r="P1274" s="10"/>
      <c r="Q1274" s="10"/>
      <c r="R1274" s="10"/>
      <c r="S1274" s="6"/>
      <c r="T1274" s="6"/>
      <c r="U1274" s="10"/>
      <c r="V1274" s="53"/>
      <c r="W1274" s="10"/>
      <c r="X1274" s="10"/>
      <c r="Y1274" s="50">
        <v>16.399505041919998</v>
      </c>
      <c r="Z1274" s="13">
        <f t="shared" si="50"/>
        <v>10</v>
      </c>
      <c r="AA1274" s="6">
        <v>0.53836000000264939</v>
      </c>
      <c r="AF1274" s="6"/>
      <c r="AG1274" s="6"/>
      <c r="AH1274" s="10"/>
      <c r="AI1274" s="53"/>
      <c r="AJ1274" s="10"/>
      <c r="AK1274" s="10"/>
    </row>
    <row r="1275" spans="1:37" x14ac:dyDescent="0.15">
      <c r="A1275" s="50"/>
      <c r="B1275" s="12"/>
      <c r="C1275" s="6"/>
      <c r="D1275" s="6"/>
      <c r="E1275" s="6"/>
      <c r="F1275" s="10"/>
      <c r="G1275" s="10"/>
      <c r="H1275" s="10"/>
      <c r="I1275" s="6"/>
      <c r="J1275" s="6"/>
      <c r="K1275" s="10"/>
      <c r="L1275" s="53"/>
      <c r="M1275" s="10"/>
      <c r="N1275" s="10"/>
      <c r="O1275" s="6"/>
      <c r="P1275" s="10"/>
      <c r="Q1275" s="10"/>
      <c r="R1275" s="10"/>
      <c r="S1275" s="6"/>
      <c r="T1275" s="6"/>
      <c r="U1275" s="10"/>
      <c r="V1275" s="53"/>
      <c r="W1275" s="10"/>
      <c r="X1275" s="10"/>
      <c r="Y1275" s="50">
        <v>16.399505041919998</v>
      </c>
      <c r="Z1275" s="13">
        <f t="shared" si="50"/>
        <v>10</v>
      </c>
      <c r="AA1275" s="6">
        <v>0.54026999999962255</v>
      </c>
      <c r="AF1275" s="6"/>
      <c r="AG1275" s="6"/>
      <c r="AH1275" s="10"/>
      <c r="AI1275" s="53"/>
      <c r="AJ1275" s="10"/>
      <c r="AK1275" s="10"/>
    </row>
    <row r="1276" spans="1:37" x14ac:dyDescent="0.15">
      <c r="A1276" s="50"/>
      <c r="B1276" s="12"/>
      <c r="C1276" s="6"/>
      <c r="D1276" s="6"/>
      <c r="E1276" s="6"/>
      <c r="F1276" s="10"/>
      <c r="G1276" s="10"/>
      <c r="H1276" s="10"/>
      <c r="I1276" s="6"/>
      <c r="J1276" s="6"/>
      <c r="K1276" s="10"/>
      <c r="L1276" s="53"/>
      <c r="M1276" s="10"/>
      <c r="N1276" s="10"/>
      <c r="O1276" s="6"/>
      <c r="P1276" s="10"/>
      <c r="Q1276" s="10"/>
      <c r="R1276" s="10"/>
      <c r="S1276" s="6"/>
      <c r="T1276" s="6"/>
      <c r="U1276" s="10"/>
      <c r="V1276" s="53"/>
      <c r="W1276" s="10"/>
      <c r="X1276" s="10"/>
      <c r="Y1276" s="50">
        <v>16.399505041919998</v>
      </c>
      <c r="Z1276" s="13">
        <f t="shared" si="50"/>
        <v>10</v>
      </c>
      <c r="AA1276" s="6">
        <v>0.6107250000031732</v>
      </c>
      <c r="AF1276" s="6"/>
      <c r="AG1276" s="6"/>
      <c r="AH1276" s="10"/>
      <c r="AI1276" s="53"/>
      <c r="AJ1276" s="10"/>
      <c r="AK1276" s="10"/>
    </row>
    <row r="1277" spans="1:37" x14ac:dyDescent="0.15">
      <c r="A1277" s="50"/>
      <c r="B1277" s="12"/>
      <c r="C1277" s="6"/>
      <c r="D1277" s="6"/>
      <c r="E1277" s="6"/>
      <c r="F1277" s="10"/>
      <c r="G1277" s="10"/>
      <c r="H1277" s="10"/>
      <c r="I1277" s="6"/>
      <c r="J1277" s="6"/>
      <c r="K1277" s="10"/>
      <c r="L1277" s="53"/>
      <c r="M1277" s="10"/>
      <c r="N1277" s="10"/>
      <c r="O1277" s="6"/>
      <c r="P1277" s="10"/>
      <c r="Q1277" s="10"/>
      <c r="R1277" s="10"/>
      <c r="S1277" s="6"/>
      <c r="T1277" s="6"/>
      <c r="U1277" s="10"/>
      <c r="V1277" s="53"/>
      <c r="W1277" s="10"/>
      <c r="X1277" s="10"/>
      <c r="Y1277" s="50">
        <v>16.399505041919998</v>
      </c>
      <c r="Z1277" s="13">
        <f t="shared" si="50"/>
        <v>10</v>
      </c>
      <c r="AA1277" s="6">
        <v>0.60118000000497762</v>
      </c>
      <c r="AF1277" s="6"/>
      <c r="AG1277" s="6"/>
      <c r="AH1277" s="10"/>
      <c r="AI1277" s="53"/>
      <c r="AJ1277" s="10"/>
      <c r="AK1277" s="10"/>
    </row>
    <row r="1278" spans="1:37" x14ac:dyDescent="0.15">
      <c r="A1278" s="50"/>
      <c r="B1278" s="12"/>
      <c r="C1278" s="6"/>
      <c r="D1278" s="6"/>
      <c r="E1278" s="6"/>
      <c r="F1278" s="10"/>
      <c r="G1278" s="10"/>
      <c r="H1278" s="10"/>
      <c r="I1278" s="6"/>
      <c r="J1278" s="6"/>
      <c r="K1278" s="10"/>
      <c r="L1278" s="53"/>
      <c r="M1278" s="10"/>
      <c r="N1278" s="10"/>
      <c r="O1278" s="6"/>
      <c r="P1278" s="10"/>
      <c r="Q1278" s="10"/>
      <c r="R1278" s="10"/>
      <c r="S1278" s="6"/>
      <c r="T1278" s="6"/>
      <c r="U1278" s="10"/>
      <c r="V1278" s="53"/>
      <c r="W1278" s="10"/>
      <c r="X1278" s="10"/>
      <c r="Y1278" s="50">
        <v>15.174047522304001</v>
      </c>
      <c r="Z1278" s="13">
        <f t="shared" si="50"/>
        <v>10</v>
      </c>
      <c r="AA1278" s="6">
        <v>0.61563500000439553</v>
      </c>
      <c r="AF1278" s="6"/>
      <c r="AG1278" s="6"/>
      <c r="AH1278" s="10"/>
      <c r="AI1278" s="53"/>
      <c r="AJ1278" s="10"/>
      <c r="AK1278" s="10"/>
    </row>
    <row r="1279" spans="1:37" x14ac:dyDescent="0.15">
      <c r="A1279" s="50"/>
      <c r="B1279" s="12"/>
      <c r="C1279" s="6"/>
      <c r="D1279" s="6"/>
      <c r="E1279" s="6"/>
      <c r="F1279" s="10"/>
      <c r="G1279" s="10"/>
      <c r="H1279" s="10"/>
      <c r="I1279" s="6"/>
      <c r="J1279" s="6"/>
      <c r="K1279" s="10"/>
      <c r="L1279" s="53"/>
      <c r="M1279" s="10"/>
      <c r="N1279" s="10"/>
      <c r="O1279" s="6"/>
      <c r="P1279" s="10"/>
      <c r="Q1279" s="10"/>
      <c r="R1279" s="10"/>
      <c r="S1279" s="6"/>
      <c r="T1279" s="6"/>
      <c r="U1279" s="10"/>
      <c r="V1279" s="53"/>
      <c r="W1279" s="10"/>
      <c r="X1279" s="10"/>
      <c r="Y1279" s="50">
        <v>15.174047522304001</v>
      </c>
      <c r="Z1279" s="13">
        <f t="shared" si="50"/>
        <v>10</v>
      </c>
      <c r="AA1279" s="6">
        <v>0.64709000000363881</v>
      </c>
      <c r="AF1279" s="6"/>
      <c r="AG1279" s="6"/>
      <c r="AH1279" s="10"/>
      <c r="AI1279" s="53"/>
      <c r="AJ1279" s="10"/>
      <c r="AK1279" s="10"/>
    </row>
    <row r="1280" spans="1:37" x14ac:dyDescent="0.15">
      <c r="A1280" s="50"/>
      <c r="B1280" s="12"/>
      <c r="C1280" s="6"/>
      <c r="D1280" s="6"/>
      <c r="E1280" s="6"/>
      <c r="F1280" s="10"/>
      <c r="G1280" s="10"/>
      <c r="H1280" s="10"/>
      <c r="I1280" s="6"/>
      <c r="J1280" s="6"/>
      <c r="K1280" s="10"/>
      <c r="L1280" s="53"/>
      <c r="M1280" s="10"/>
      <c r="N1280" s="10"/>
      <c r="O1280" s="6"/>
      <c r="P1280" s="10"/>
      <c r="Q1280" s="10"/>
      <c r="R1280" s="10"/>
      <c r="S1280" s="6"/>
      <c r="T1280" s="6"/>
      <c r="U1280" s="10"/>
      <c r="V1280" s="53"/>
      <c r="W1280" s="10"/>
      <c r="X1280" s="10"/>
      <c r="Y1280" s="50">
        <v>23.211607136256003</v>
      </c>
      <c r="Z1280" s="13">
        <f t="shared" si="50"/>
        <v>20</v>
      </c>
      <c r="AA1280" s="6">
        <v>0.61454500000439549</v>
      </c>
      <c r="AF1280" s="6"/>
      <c r="AG1280" s="6"/>
      <c r="AH1280" s="10"/>
      <c r="AI1280" s="53"/>
      <c r="AJ1280" s="10"/>
      <c r="AK1280" s="10"/>
    </row>
    <row r="1281" spans="1:37" x14ac:dyDescent="0.15">
      <c r="A1281" s="50"/>
      <c r="B1281" s="12"/>
      <c r="C1281" s="6"/>
      <c r="D1281" s="6"/>
      <c r="E1281" s="6"/>
      <c r="F1281" s="10"/>
      <c r="G1281" s="10"/>
      <c r="H1281" s="10"/>
      <c r="I1281" s="6"/>
      <c r="J1281" s="6"/>
      <c r="K1281" s="10"/>
      <c r="L1281" s="53"/>
      <c r="M1281" s="10"/>
      <c r="N1281" s="10"/>
      <c r="O1281" s="6"/>
      <c r="P1281" s="10"/>
      <c r="Q1281" s="10"/>
      <c r="R1281" s="10"/>
      <c r="S1281" s="6"/>
      <c r="T1281" s="6"/>
      <c r="U1281" s="10"/>
      <c r="V1281" s="53"/>
      <c r="W1281" s="10"/>
      <c r="X1281" s="10"/>
      <c r="Y1281" s="50">
        <v>23.211607136256003</v>
      </c>
      <c r="Z1281" s="13">
        <f t="shared" si="50"/>
        <v>20</v>
      </c>
      <c r="AA1281" s="6">
        <v>0.71100000000596708</v>
      </c>
      <c r="AF1281" s="6"/>
      <c r="AG1281" s="6"/>
      <c r="AH1281" s="10"/>
      <c r="AI1281" s="53"/>
      <c r="AJ1281" s="10"/>
      <c r="AK1281" s="10"/>
    </row>
    <row r="1282" spans="1:37" x14ac:dyDescent="0.15">
      <c r="A1282" s="50"/>
      <c r="B1282" s="12"/>
      <c r="C1282" s="6"/>
      <c r="D1282" s="6"/>
      <c r="E1282" s="6"/>
      <c r="F1282" s="10"/>
      <c r="G1282" s="10"/>
      <c r="H1282" s="10"/>
      <c r="I1282" s="6"/>
      <c r="J1282" s="6"/>
      <c r="K1282" s="10"/>
      <c r="L1282" s="53"/>
      <c r="M1282" s="10"/>
      <c r="N1282" s="10"/>
      <c r="O1282" s="6"/>
      <c r="P1282" s="10"/>
      <c r="Q1282" s="10"/>
      <c r="R1282" s="10"/>
      <c r="S1282" s="6"/>
      <c r="T1282" s="6"/>
      <c r="U1282" s="10"/>
      <c r="V1282" s="53"/>
      <c r="W1282" s="10"/>
      <c r="X1282" s="10"/>
      <c r="Y1282" s="50">
        <v>28.726165974527998</v>
      </c>
      <c r="Z1282" s="13">
        <f t="shared" si="50"/>
        <v>20</v>
      </c>
      <c r="AA1282" s="6">
        <v>0.69145500000573423</v>
      </c>
      <c r="AF1282" s="6"/>
      <c r="AG1282" s="6"/>
      <c r="AH1282" s="10"/>
      <c r="AI1282" s="53"/>
      <c r="AJ1282" s="10"/>
      <c r="AK1282" s="10"/>
    </row>
    <row r="1283" spans="1:37" x14ac:dyDescent="0.15">
      <c r="A1283" s="50"/>
      <c r="B1283" s="12"/>
      <c r="C1283" s="6"/>
      <c r="D1283" s="6"/>
      <c r="E1283" s="6"/>
      <c r="F1283" s="10"/>
      <c r="G1283" s="10"/>
      <c r="H1283" s="10"/>
      <c r="I1283" s="6"/>
      <c r="J1283" s="6"/>
      <c r="K1283" s="10"/>
      <c r="L1283" s="53"/>
      <c r="M1283" s="10"/>
      <c r="N1283" s="10"/>
      <c r="O1283" s="6"/>
      <c r="P1283" s="10"/>
      <c r="Q1283" s="10"/>
      <c r="R1283" s="10"/>
      <c r="S1283" s="6"/>
      <c r="T1283" s="6"/>
      <c r="U1283" s="10"/>
      <c r="V1283" s="53"/>
      <c r="W1283" s="10"/>
      <c r="X1283" s="10"/>
      <c r="Y1283" s="50">
        <v>28.726165974527998</v>
      </c>
      <c r="Z1283" s="13">
        <f t="shared" si="50"/>
        <v>20</v>
      </c>
      <c r="AA1283" s="6">
        <v>0.69490999999927316</v>
      </c>
      <c r="AF1283" s="6"/>
      <c r="AG1283" s="6"/>
      <c r="AH1283" s="10"/>
      <c r="AI1283" s="53"/>
      <c r="AJ1283" s="10"/>
      <c r="AK1283" s="10"/>
    </row>
    <row r="1284" spans="1:37" x14ac:dyDescent="0.15">
      <c r="A1284" s="50"/>
      <c r="B1284" s="12"/>
      <c r="C1284" s="6"/>
      <c r="D1284" s="6"/>
      <c r="E1284" s="6"/>
      <c r="F1284" s="10"/>
      <c r="G1284" s="10"/>
      <c r="H1284" s="10"/>
      <c r="I1284" s="6"/>
      <c r="J1284" s="6"/>
      <c r="K1284" s="10"/>
      <c r="L1284" s="53"/>
      <c r="M1284" s="10"/>
      <c r="N1284" s="10"/>
      <c r="O1284" s="6"/>
      <c r="P1284" s="10"/>
      <c r="Q1284" s="10"/>
      <c r="R1284" s="10"/>
      <c r="S1284" s="6"/>
      <c r="T1284" s="6"/>
      <c r="U1284" s="10"/>
      <c r="V1284" s="53"/>
      <c r="W1284" s="10"/>
      <c r="X1284" s="10"/>
      <c r="Y1284" s="50">
        <v>34.925539309055999</v>
      </c>
      <c r="Z1284" s="13">
        <f t="shared" si="50"/>
        <v>30</v>
      </c>
      <c r="AA1284" s="6">
        <v>0.6963649999996806</v>
      </c>
      <c r="AF1284" s="6"/>
      <c r="AG1284" s="6"/>
      <c r="AH1284" s="10"/>
      <c r="AI1284" s="53"/>
      <c r="AJ1284" s="10"/>
      <c r="AK1284" s="10"/>
    </row>
    <row r="1285" spans="1:37" x14ac:dyDescent="0.15">
      <c r="A1285" s="50"/>
      <c r="B1285" s="12"/>
      <c r="C1285" s="6"/>
      <c r="D1285" s="6"/>
      <c r="E1285" s="6"/>
      <c r="F1285" s="10"/>
      <c r="G1285" s="10"/>
      <c r="H1285" s="10"/>
      <c r="I1285" s="6"/>
      <c r="J1285" s="6"/>
      <c r="K1285" s="10"/>
      <c r="L1285" s="53"/>
      <c r="M1285" s="10"/>
      <c r="N1285" s="10"/>
      <c r="O1285" s="6"/>
      <c r="P1285" s="10"/>
      <c r="Q1285" s="10"/>
      <c r="R1285" s="10"/>
      <c r="S1285" s="6"/>
      <c r="T1285" s="6"/>
      <c r="U1285" s="10"/>
      <c r="V1285" s="53"/>
      <c r="W1285" s="10"/>
      <c r="X1285" s="10"/>
      <c r="Y1285" s="50">
        <v>34.925539309055999</v>
      </c>
      <c r="Z1285" s="13">
        <f t="shared" ref="Z1285:Z1348" si="51">ROUNDDOWN(Y1285/10,0)*10</f>
        <v>30</v>
      </c>
      <c r="AA1285" s="6">
        <v>0.68982000000573418</v>
      </c>
      <c r="AF1285" s="6"/>
      <c r="AG1285" s="6"/>
      <c r="AH1285" s="10"/>
      <c r="AI1285" s="53"/>
      <c r="AJ1285" s="10"/>
      <c r="AK1285" s="10"/>
    </row>
    <row r="1286" spans="1:37" x14ac:dyDescent="0.15">
      <c r="A1286" s="50"/>
      <c r="B1286" s="12"/>
      <c r="C1286" s="6"/>
      <c r="D1286" s="6"/>
      <c r="E1286" s="6"/>
      <c r="F1286" s="10"/>
      <c r="G1286" s="10"/>
      <c r="H1286" s="10"/>
      <c r="I1286" s="6"/>
      <c r="J1286" s="6"/>
      <c r="K1286" s="10"/>
      <c r="L1286" s="53"/>
      <c r="M1286" s="10"/>
      <c r="N1286" s="10"/>
      <c r="O1286" s="6"/>
      <c r="P1286" s="10"/>
      <c r="Q1286" s="10"/>
      <c r="R1286" s="10"/>
      <c r="S1286" s="6"/>
      <c r="T1286" s="6"/>
      <c r="U1286" s="10"/>
      <c r="V1286" s="53"/>
      <c r="W1286" s="10"/>
      <c r="X1286" s="10"/>
      <c r="Y1286" s="50">
        <v>39.142554891263998</v>
      </c>
      <c r="Z1286" s="13">
        <f t="shared" si="51"/>
        <v>30</v>
      </c>
      <c r="AA1286" s="6">
        <v>0.69427500000311482</v>
      </c>
      <c r="AF1286" s="6"/>
      <c r="AG1286" s="6"/>
      <c r="AH1286" s="10"/>
      <c r="AI1286" s="53"/>
      <c r="AJ1286" s="10"/>
      <c r="AK1286" s="10"/>
    </row>
    <row r="1287" spans="1:37" x14ac:dyDescent="0.15">
      <c r="A1287" s="50"/>
      <c r="B1287" s="12"/>
      <c r="C1287" s="6"/>
      <c r="D1287" s="6"/>
      <c r="E1287" s="6"/>
      <c r="F1287" s="10"/>
      <c r="G1287" s="10"/>
      <c r="H1287" s="10"/>
      <c r="I1287" s="6"/>
      <c r="J1287" s="6"/>
      <c r="K1287" s="10"/>
      <c r="L1287" s="53"/>
      <c r="M1287" s="10"/>
      <c r="N1287" s="10"/>
      <c r="O1287" s="6"/>
      <c r="P1287" s="10"/>
      <c r="Q1287" s="10"/>
      <c r="R1287" s="10"/>
      <c r="S1287" s="6"/>
      <c r="T1287" s="6"/>
      <c r="U1287" s="10"/>
      <c r="V1287" s="53"/>
      <c r="W1287" s="10"/>
      <c r="X1287" s="10"/>
      <c r="Y1287" s="50">
        <v>42.530584504320004</v>
      </c>
      <c r="Z1287" s="13">
        <f t="shared" si="51"/>
        <v>40</v>
      </c>
      <c r="AA1287" s="6">
        <v>0.69272999999927309</v>
      </c>
      <c r="AF1287" s="6"/>
      <c r="AG1287" s="6"/>
      <c r="AH1287" s="10"/>
      <c r="AI1287" s="53"/>
      <c r="AJ1287" s="10"/>
      <c r="AK1287" s="10"/>
    </row>
    <row r="1288" spans="1:37" x14ac:dyDescent="0.15">
      <c r="A1288" s="50"/>
      <c r="B1288" s="12"/>
      <c r="C1288" s="6"/>
      <c r="D1288" s="6"/>
      <c r="E1288" s="6"/>
      <c r="F1288" s="10"/>
      <c r="G1288" s="10"/>
      <c r="H1288" s="10"/>
      <c r="I1288" s="6"/>
      <c r="J1288" s="6"/>
      <c r="K1288" s="10"/>
      <c r="L1288" s="53"/>
      <c r="M1288" s="10"/>
      <c r="N1288" s="10"/>
      <c r="O1288" s="6"/>
      <c r="P1288" s="10"/>
      <c r="Q1288" s="10"/>
      <c r="R1288" s="10"/>
      <c r="S1288" s="6"/>
      <c r="T1288" s="6"/>
      <c r="U1288" s="10"/>
      <c r="V1288" s="53"/>
      <c r="W1288" s="10"/>
      <c r="X1288" s="10"/>
      <c r="Y1288" s="50">
        <v>44.548985124863997</v>
      </c>
      <c r="Z1288" s="13">
        <f t="shared" si="51"/>
        <v>40</v>
      </c>
      <c r="AA1288" s="6">
        <v>0.72418500000579233</v>
      </c>
      <c r="AF1288" s="6"/>
      <c r="AG1288" s="6"/>
      <c r="AH1288" s="10"/>
      <c r="AI1288" s="53"/>
      <c r="AJ1288" s="10"/>
      <c r="AK1288" s="10"/>
    </row>
    <row r="1289" spans="1:37" x14ac:dyDescent="0.15">
      <c r="A1289" s="50"/>
      <c r="B1289" s="12"/>
      <c r="C1289" s="6"/>
      <c r="D1289" s="6"/>
      <c r="E1289" s="6"/>
      <c r="F1289" s="10"/>
      <c r="G1289" s="10"/>
      <c r="H1289" s="10"/>
      <c r="I1289" s="6"/>
      <c r="J1289" s="6"/>
      <c r="K1289" s="10"/>
      <c r="L1289" s="53"/>
      <c r="M1289" s="10"/>
      <c r="N1289" s="10"/>
      <c r="O1289" s="6"/>
      <c r="P1289" s="10"/>
      <c r="Q1289" s="10"/>
      <c r="R1289" s="10"/>
      <c r="S1289" s="6"/>
      <c r="T1289" s="6"/>
      <c r="U1289" s="10"/>
      <c r="V1289" s="53"/>
      <c r="W1289" s="10"/>
      <c r="X1289" s="10"/>
      <c r="Y1289" s="50">
        <v>44.404813651967999</v>
      </c>
      <c r="Z1289" s="13">
        <f t="shared" si="51"/>
        <v>40</v>
      </c>
      <c r="AA1289" s="6">
        <v>0.70764000000253269</v>
      </c>
      <c r="AF1289" s="6"/>
      <c r="AG1289" s="6"/>
      <c r="AH1289" s="10"/>
      <c r="AI1289" s="53"/>
      <c r="AJ1289" s="10"/>
      <c r="AK1289" s="10"/>
    </row>
    <row r="1290" spans="1:37" x14ac:dyDescent="0.15">
      <c r="A1290" s="50"/>
      <c r="B1290" s="12"/>
      <c r="C1290" s="6"/>
      <c r="D1290" s="6"/>
      <c r="E1290" s="6"/>
      <c r="F1290" s="10"/>
      <c r="G1290" s="10"/>
      <c r="H1290" s="10"/>
      <c r="I1290" s="6"/>
      <c r="J1290" s="6"/>
      <c r="K1290" s="10"/>
      <c r="L1290" s="53"/>
      <c r="M1290" s="10"/>
      <c r="N1290" s="10"/>
      <c r="O1290" s="6"/>
      <c r="P1290" s="10"/>
      <c r="Q1290" s="10"/>
      <c r="R1290" s="10"/>
      <c r="S1290" s="6"/>
      <c r="T1290" s="6"/>
      <c r="U1290" s="10"/>
      <c r="V1290" s="53"/>
      <c r="W1290" s="10"/>
      <c r="X1290" s="10"/>
      <c r="Y1290" s="50">
        <v>43.647913419264</v>
      </c>
      <c r="Z1290" s="13">
        <f t="shared" si="51"/>
        <v>40</v>
      </c>
      <c r="AA1290" s="6">
        <v>0.69809500000433711</v>
      </c>
      <c r="AF1290" s="6"/>
      <c r="AG1290" s="6"/>
      <c r="AH1290" s="10"/>
      <c r="AI1290" s="53"/>
      <c r="AJ1290" s="10"/>
      <c r="AK1290" s="10"/>
    </row>
    <row r="1291" spans="1:37" x14ac:dyDescent="0.15">
      <c r="A1291" s="50"/>
      <c r="B1291" s="12"/>
      <c r="C1291" s="6"/>
      <c r="D1291" s="6"/>
      <c r="E1291" s="6"/>
      <c r="F1291" s="10"/>
      <c r="G1291" s="10"/>
      <c r="H1291" s="10"/>
      <c r="I1291" s="6"/>
      <c r="J1291" s="6"/>
      <c r="K1291" s="10"/>
      <c r="L1291" s="53"/>
      <c r="M1291" s="10"/>
      <c r="N1291" s="10"/>
      <c r="O1291" s="6"/>
      <c r="P1291" s="10"/>
      <c r="Q1291" s="10"/>
      <c r="R1291" s="10"/>
      <c r="S1291" s="6"/>
      <c r="T1291" s="6"/>
      <c r="U1291" s="10"/>
      <c r="V1291" s="53"/>
      <c r="W1291" s="10"/>
      <c r="X1291" s="10"/>
      <c r="Y1291" s="50">
        <v>43.251441868800001</v>
      </c>
      <c r="Z1291" s="13">
        <f t="shared" si="51"/>
        <v>40</v>
      </c>
      <c r="AA1291" s="6">
        <v>0.7075499999990984</v>
      </c>
      <c r="AF1291" s="6"/>
      <c r="AG1291" s="6"/>
      <c r="AH1291" s="10"/>
      <c r="AI1291" s="53"/>
      <c r="AJ1291" s="10"/>
      <c r="AK1291" s="10"/>
    </row>
    <row r="1292" spans="1:37" x14ac:dyDescent="0.15">
      <c r="A1292" s="50"/>
      <c r="B1292" s="12"/>
      <c r="C1292" s="6"/>
      <c r="D1292" s="6"/>
      <c r="E1292" s="6"/>
      <c r="F1292" s="10"/>
      <c r="G1292" s="10"/>
      <c r="H1292" s="10"/>
      <c r="I1292" s="6"/>
      <c r="J1292" s="6"/>
      <c r="K1292" s="10"/>
      <c r="L1292" s="53"/>
      <c r="M1292" s="10"/>
      <c r="N1292" s="10"/>
      <c r="O1292" s="6"/>
      <c r="P1292" s="10"/>
      <c r="Q1292" s="10"/>
      <c r="R1292" s="10"/>
      <c r="S1292" s="6"/>
      <c r="T1292" s="6"/>
      <c r="U1292" s="10"/>
      <c r="V1292" s="53"/>
      <c r="W1292" s="10"/>
      <c r="X1292" s="10"/>
      <c r="Y1292" s="50">
        <v>44.008342101504006</v>
      </c>
      <c r="Z1292" s="13">
        <f t="shared" si="51"/>
        <v>40</v>
      </c>
      <c r="AA1292" s="6">
        <v>0.70845999999950582</v>
      </c>
      <c r="AF1292" s="6"/>
      <c r="AG1292" s="6"/>
      <c r="AH1292" s="10"/>
      <c r="AI1292" s="53"/>
      <c r="AJ1292" s="10"/>
      <c r="AK1292" s="10"/>
    </row>
    <row r="1293" spans="1:37" x14ac:dyDescent="0.15">
      <c r="A1293" s="50"/>
      <c r="B1293" s="12"/>
      <c r="C1293" s="6"/>
      <c r="D1293" s="6"/>
      <c r="E1293" s="6"/>
      <c r="F1293" s="10"/>
      <c r="G1293" s="10"/>
      <c r="H1293" s="10"/>
      <c r="I1293" s="6"/>
      <c r="J1293" s="6"/>
      <c r="K1293" s="10"/>
      <c r="L1293" s="53"/>
      <c r="M1293" s="10"/>
      <c r="N1293" s="10"/>
      <c r="O1293" s="6"/>
      <c r="P1293" s="10"/>
      <c r="Q1293" s="10"/>
      <c r="R1293" s="10"/>
      <c r="S1293" s="6"/>
      <c r="T1293" s="6"/>
      <c r="U1293" s="10"/>
      <c r="V1293" s="53"/>
      <c r="W1293" s="10"/>
      <c r="X1293" s="10"/>
      <c r="Y1293" s="50">
        <v>45.017542411775999</v>
      </c>
      <c r="Z1293" s="13">
        <f t="shared" si="51"/>
        <v>40</v>
      </c>
      <c r="AA1293" s="6">
        <v>0.70991499999991325</v>
      </c>
      <c r="AF1293" s="6"/>
      <c r="AG1293" s="6"/>
      <c r="AH1293" s="10"/>
      <c r="AI1293" s="53"/>
      <c r="AJ1293" s="10"/>
      <c r="AK1293" s="10"/>
    </row>
    <row r="1294" spans="1:37" x14ac:dyDescent="0.15">
      <c r="A1294" s="50"/>
      <c r="B1294" s="12"/>
      <c r="C1294" s="6"/>
      <c r="D1294" s="6"/>
      <c r="E1294" s="6"/>
      <c r="F1294" s="10"/>
      <c r="G1294" s="10"/>
      <c r="H1294" s="10"/>
      <c r="I1294" s="6"/>
      <c r="J1294" s="6"/>
      <c r="K1294" s="10"/>
      <c r="L1294" s="53"/>
      <c r="M1294" s="10"/>
      <c r="N1294" s="10"/>
      <c r="O1294" s="6"/>
      <c r="P1294" s="10"/>
      <c r="Q1294" s="10"/>
      <c r="R1294" s="10"/>
      <c r="S1294" s="6"/>
      <c r="T1294" s="6"/>
      <c r="U1294" s="10"/>
      <c r="V1294" s="53"/>
      <c r="W1294" s="10"/>
      <c r="X1294" s="10"/>
      <c r="Y1294" s="50">
        <v>45.810485512703998</v>
      </c>
      <c r="Z1294" s="13">
        <f t="shared" si="51"/>
        <v>40</v>
      </c>
      <c r="AA1294" s="6">
        <v>0.70637000000294003</v>
      </c>
      <c r="AF1294" s="6"/>
      <c r="AG1294" s="6"/>
      <c r="AH1294" s="10"/>
      <c r="AI1294" s="53"/>
      <c r="AJ1294" s="10"/>
      <c r="AK1294" s="10"/>
    </row>
    <row r="1295" spans="1:37" x14ac:dyDescent="0.15">
      <c r="A1295" s="50"/>
      <c r="B1295" s="12"/>
      <c r="C1295" s="6"/>
      <c r="D1295" s="6"/>
      <c r="E1295" s="6"/>
      <c r="F1295" s="10"/>
      <c r="G1295" s="10"/>
      <c r="H1295" s="10"/>
      <c r="I1295" s="6"/>
      <c r="J1295" s="6"/>
      <c r="K1295" s="10"/>
      <c r="L1295" s="53"/>
      <c r="M1295" s="10"/>
      <c r="N1295" s="10"/>
      <c r="O1295" s="6"/>
      <c r="P1295" s="10"/>
      <c r="Q1295" s="10"/>
      <c r="R1295" s="10"/>
      <c r="S1295" s="6"/>
      <c r="T1295" s="6"/>
      <c r="U1295" s="10"/>
      <c r="V1295" s="53"/>
      <c r="W1295" s="10"/>
      <c r="X1295" s="10"/>
      <c r="Y1295" s="50">
        <v>45.810485512703998</v>
      </c>
      <c r="Z1295" s="13">
        <f t="shared" si="51"/>
        <v>40</v>
      </c>
      <c r="AA1295" s="6">
        <v>0.80037000000026248</v>
      </c>
      <c r="AF1295" s="6"/>
      <c r="AG1295" s="6"/>
      <c r="AH1295" s="10"/>
      <c r="AI1295" s="53"/>
      <c r="AJ1295" s="10"/>
      <c r="AK1295" s="10"/>
    </row>
    <row r="1296" spans="1:37" x14ac:dyDescent="0.15">
      <c r="A1296" s="50"/>
      <c r="B1296" s="12"/>
      <c r="C1296" s="6"/>
      <c r="D1296" s="6"/>
      <c r="E1296" s="6"/>
      <c r="F1296" s="10"/>
      <c r="G1296" s="10"/>
      <c r="H1296" s="10"/>
      <c r="I1296" s="6"/>
      <c r="J1296" s="6"/>
      <c r="K1296" s="10"/>
      <c r="L1296" s="53"/>
      <c r="M1296" s="10"/>
      <c r="N1296" s="10"/>
      <c r="O1296" s="6"/>
      <c r="P1296" s="10"/>
      <c r="Q1296" s="10"/>
      <c r="R1296" s="10"/>
      <c r="S1296" s="6"/>
      <c r="T1296" s="6"/>
      <c r="U1296" s="10"/>
      <c r="V1296" s="53"/>
      <c r="W1296" s="10"/>
      <c r="X1296" s="10"/>
      <c r="Y1296" s="50">
        <v>44.621070861311999</v>
      </c>
      <c r="Z1296" s="13">
        <f t="shared" si="51"/>
        <v>40</v>
      </c>
      <c r="AA1296" s="6">
        <v>0.7908250000020669</v>
      </c>
      <c r="AF1296" s="6"/>
      <c r="AG1296" s="6"/>
      <c r="AH1296" s="10"/>
      <c r="AI1296" s="53"/>
      <c r="AJ1296" s="10"/>
      <c r="AK1296" s="10"/>
    </row>
    <row r="1297" spans="1:37" x14ac:dyDescent="0.15">
      <c r="A1297" s="50"/>
      <c r="B1297" s="12"/>
      <c r="C1297" s="6"/>
      <c r="D1297" s="6"/>
      <c r="E1297" s="6"/>
      <c r="F1297" s="10"/>
      <c r="G1297" s="10"/>
      <c r="H1297" s="10"/>
      <c r="I1297" s="6"/>
      <c r="J1297" s="6"/>
      <c r="K1297" s="10"/>
      <c r="L1297" s="53"/>
      <c r="M1297" s="10"/>
      <c r="N1297" s="10"/>
      <c r="O1297" s="6"/>
      <c r="P1297" s="10"/>
      <c r="Q1297" s="10"/>
      <c r="R1297" s="10"/>
      <c r="S1297" s="6"/>
      <c r="T1297" s="6"/>
      <c r="U1297" s="10"/>
      <c r="V1297" s="53"/>
      <c r="W1297" s="10"/>
      <c r="X1297" s="10"/>
      <c r="Y1297" s="50">
        <v>42.206198690303999</v>
      </c>
      <c r="Z1297" s="13">
        <f t="shared" si="51"/>
        <v>40</v>
      </c>
      <c r="AA1297" s="6">
        <v>0.79727999999985499</v>
      </c>
      <c r="AF1297" s="6"/>
      <c r="AG1297" s="6"/>
      <c r="AH1297" s="10"/>
      <c r="AI1297" s="53"/>
      <c r="AJ1297" s="10"/>
      <c r="AK1297" s="10"/>
    </row>
    <row r="1298" spans="1:37" x14ac:dyDescent="0.15">
      <c r="A1298" s="50"/>
      <c r="B1298" s="12"/>
      <c r="C1298" s="6"/>
      <c r="D1298" s="6"/>
      <c r="E1298" s="6"/>
      <c r="F1298" s="10"/>
      <c r="G1298" s="10"/>
      <c r="H1298" s="10"/>
      <c r="I1298" s="6"/>
      <c r="J1298" s="6"/>
      <c r="K1298" s="10"/>
      <c r="L1298" s="53"/>
      <c r="M1298" s="10"/>
      <c r="N1298" s="10"/>
      <c r="O1298" s="6"/>
      <c r="P1298" s="10"/>
      <c r="Q1298" s="10"/>
      <c r="R1298" s="10"/>
      <c r="S1298" s="6"/>
      <c r="T1298" s="6"/>
      <c r="U1298" s="10"/>
      <c r="V1298" s="53"/>
      <c r="W1298" s="10"/>
      <c r="X1298" s="10"/>
      <c r="Y1298" s="50">
        <v>38.38565465856</v>
      </c>
      <c r="Z1298" s="13">
        <f t="shared" si="51"/>
        <v>30</v>
      </c>
      <c r="AA1298" s="6">
        <v>0.79473499999944752</v>
      </c>
      <c r="AF1298" s="6"/>
      <c r="AG1298" s="6"/>
      <c r="AH1298" s="10"/>
      <c r="AI1298" s="53"/>
      <c r="AJ1298" s="10"/>
      <c r="AK1298" s="10"/>
    </row>
    <row r="1299" spans="1:37" x14ac:dyDescent="0.15">
      <c r="A1299" s="50"/>
      <c r="B1299" s="12"/>
      <c r="C1299" s="6"/>
      <c r="D1299" s="6"/>
      <c r="E1299" s="6"/>
      <c r="F1299" s="10"/>
      <c r="G1299" s="10"/>
      <c r="H1299" s="10"/>
      <c r="I1299" s="6"/>
      <c r="J1299" s="6"/>
      <c r="K1299" s="10"/>
      <c r="L1299" s="53"/>
      <c r="M1299" s="10"/>
      <c r="N1299" s="10"/>
      <c r="O1299" s="6"/>
      <c r="P1299" s="10"/>
      <c r="Q1299" s="10"/>
      <c r="R1299" s="10"/>
      <c r="S1299" s="6"/>
      <c r="T1299" s="6"/>
      <c r="U1299" s="10"/>
      <c r="V1299" s="53"/>
      <c r="W1299" s="10"/>
      <c r="X1299" s="10"/>
      <c r="Y1299" s="50">
        <v>38.38565465856</v>
      </c>
      <c r="Z1299" s="13">
        <f t="shared" si="51"/>
        <v>30</v>
      </c>
      <c r="AA1299" s="6">
        <v>0.88273500000282357</v>
      </c>
      <c r="AF1299" s="6"/>
      <c r="AG1299" s="6"/>
      <c r="AH1299" s="10"/>
      <c r="AI1299" s="53"/>
      <c r="AJ1299" s="10"/>
      <c r="AK1299" s="10"/>
    </row>
    <row r="1300" spans="1:37" x14ac:dyDescent="0.15">
      <c r="A1300" s="50"/>
      <c r="B1300" s="12"/>
      <c r="C1300" s="6"/>
      <c r="D1300" s="6"/>
      <c r="E1300" s="6"/>
      <c r="F1300" s="10"/>
      <c r="G1300" s="10"/>
      <c r="H1300" s="10"/>
      <c r="I1300" s="6"/>
      <c r="J1300" s="6"/>
      <c r="K1300" s="10"/>
      <c r="L1300" s="53"/>
      <c r="M1300" s="10"/>
      <c r="N1300" s="10"/>
      <c r="O1300" s="6"/>
      <c r="P1300" s="10"/>
      <c r="Q1300" s="10"/>
      <c r="R1300" s="10"/>
      <c r="S1300" s="6"/>
      <c r="T1300" s="6"/>
      <c r="U1300" s="10"/>
      <c r="V1300" s="53"/>
      <c r="W1300" s="10"/>
      <c r="X1300" s="10"/>
      <c r="Y1300" s="50">
        <v>38.38565465856</v>
      </c>
      <c r="Z1300" s="13">
        <f t="shared" si="51"/>
        <v>30</v>
      </c>
      <c r="AA1300" s="6">
        <v>0.88619000000363846</v>
      </c>
      <c r="AF1300" s="6"/>
      <c r="AG1300" s="6"/>
      <c r="AH1300" s="10"/>
      <c r="AI1300" s="53"/>
      <c r="AJ1300" s="10"/>
      <c r="AK1300" s="10"/>
    </row>
    <row r="1301" spans="1:37" x14ac:dyDescent="0.15">
      <c r="A1301" s="50"/>
      <c r="B1301" s="12"/>
      <c r="C1301" s="6"/>
      <c r="D1301" s="6"/>
      <c r="E1301" s="6"/>
      <c r="F1301" s="10"/>
      <c r="G1301" s="10"/>
      <c r="H1301" s="10"/>
      <c r="I1301" s="6"/>
      <c r="J1301" s="6"/>
      <c r="K1301" s="10"/>
      <c r="L1301" s="53"/>
      <c r="M1301" s="10"/>
      <c r="N1301" s="10"/>
      <c r="O1301" s="6"/>
      <c r="P1301" s="10"/>
      <c r="Q1301" s="10"/>
      <c r="R1301" s="10"/>
      <c r="S1301" s="6"/>
      <c r="T1301" s="6"/>
      <c r="U1301" s="10"/>
      <c r="V1301" s="53"/>
      <c r="W1301" s="10"/>
      <c r="X1301" s="10"/>
      <c r="Y1301" s="50">
        <v>25.986907989504001</v>
      </c>
      <c r="Z1301" s="13">
        <f t="shared" si="51"/>
        <v>20</v>
      </c>
      <c r="AA1301" s="6">
        <v>0.87864500000585033</v>
      </c>
      <c r="AF1301" s="6"/>
      <c r="AG1301" s="6"/>
      <c r="AH1301" s="10"/>
      <c r="AI1301" s="53"/>
      <c r="AJ1301" s="10"/>
      <c r="AK1301" s="10"/>
    </row>
    <row r="1302" spans="1:37" x14ac:dyDescent="0.15">
      <c r="A1302" s="50"/>
      <c r="B1302" s="12"/>
      <c r="C1302" s="6"/>
      <c r="D1302" s="6"/>
      <c r="E1302" s="6"/>
      <c r="F1302" s="10"/>
      <c r="G1302" s="10"/>
      <c r="H1302" s="10"/>
      <c r="I1302" s="6"/>
      <c r="J1302" s="6"/>
      <c r="K1302" s="10"/>
      <c r="L1302" s="53"/>
      <c r="M1302" s="10"/>
      <c r="N1302" s="10"/>
      <c r="O1302" s="6"/>
      <c r="P1302" s="10"/>
      <c r="Q1302" s="10"/>
      <c r="R1302" s="10"/>
      <c r="S1302" s="6"/>
      <c r="T1302" s="6"/>
      <c r="U1302" s="10"/>
      <c r="V1302" s="53"/>
      <c r="W1302" s="10"/>
      <c r="X1302" s="10"/>
      <c r="Y1302" s="50">
        <v>25.986907989504001</v>
      </c>
      <c r="Z1302" s="13">
        <f t="shared" si="51"/>
        <v>20</v>
      </c>
      <c r="AA1302" s="6">
        <v>0.88209999999938926</v>
      </c>
      <c r="AF1302" s="6"/>
      <c r="AG1302" s="6"/>
      <c r="AH1302" s="10"/>
      <c r="AI1302" s="53"/>
      <c r="AJ1302" s="10"/>
      <c r="AK1302" s="10"/>
    </row>
    <row r="1303" spans="1:37" x14ac:dyDescent="0.15">
      <c r="A1303" s="50"/>
      <c r="B1303" s="12"/>
      <c r="C1303" s="6"/>
      <c r="D1303" s="6"/>
      <c r="E1303" s="6"/>
      <c r="F1303" s="10"/>
      <c r="G1303" s="10"/>
      <c r="H1303" s="10"/>
      <c r="I1303" s="6"/>
      <c r="J1303" s="6"/>
      <c r="K1303" s="10"/>
      <c r="L1303" s="53"/>
      <c r="M1303" s="10"/>
      <c r="N1303" s="10"/>
      <c r="O1303" s="6"/>
      <c r="P1303" s="10"/>
      <c r="Q1303" s="10"/>
      <c r="R1303" s="10"/>
      <c r="S1303" s="6"/>
      <c r="T1303" s="6"/>
      <c r="U1303" s="10"/>
      <c r="V1303" s="53"/>
      <c r="W1303" s="10"/>
      <c r="X1303" s="10"/>
      <c r="Y1303" s="50">
        <v>25.986907989504001</v>
      </c>
      <c r="Z1303" s="13">
        <f t="shared" si="51"/>
        <v>20</v>
      </c>
      <c r="AA1303" s="6">
        <v>0.87855500000241604</v>
      </c>
      <c r="AF1303" s="6"/>
      <c r="AG1303" s="6"/>
      <c r="AH1303" s="10"/>
      <c r="AI1303" s="53"/>
      <c r="AJ1303" s="10"/>
      <c r="AK1303" s="10"/>
    </row>
    <row r="1304" spans="1:37" x14ac:dyDescent="0.15">
      <c r="A1304" s="50"/>
      <c r="B1304" s="12"/>
      <c r="C1304" s="6"/>
      <c r="D1304" s="6"/>
      <c r="E1304" s="6"/>
      <c r="F1304" s="10"/>
      <c r="G1304" s="10"/>
      <c r="H1304" s="10"/>
      <c r="I1304" s="6"/>
      <c r="J1304" s="6"/>
      <c r="K1304" s="10"/>
      <c r="L1304" s="53"/>
      <c r="M1304" s="10"/>
      <c r="N1304" s="10"/>
      <c r="O1304" s="6"/>
      <c r="P1304" s="10"/>
      <c r="Q1304" s="10"/>
      <c r="R1304" s="10"/>
      <c r="S1304" s="6"/>
      <c r="T1304" s="6"/>
      <c r="U1304" s="10"/>
      <c r="V1304" s="53"/>
      <c r="W1304" s="10"/>
      <c r="X1304" s="10"/>
      <c r="Y1304" s="50">
        <v>4.0368012410879999</v>
      </c>
      <c r="Z1304" s="13">
        <v>1</v>
      </c>
      <c r="AA1304" s="6">
        <v>0.87646500000585026</v>
      </c>
      <c r="AF1304" s="6"/>
      <c r="AG1304" s="6"/>
      <c r="AH1304" s="10"/>
      <c r="AI1304" s="53"/>
      <c r="AJ1304" s="10"/>
      <c r="AK1304" s="10"/>
    </row>
    <row r="1305" spans="1:37" x14ac:dyDescent="0.15">
      <c r="A1305" s="50"/>
      <c r="B1305" s="12"/>
      <c r="C1305" s="6"/>
      <c r="D1305" s="6"/>
      <c r="E1305" s="6"/>
      <c r="F1305" s="10"/>
      <c r="G1305" s="10"/>
      <c r="H1305" s="10"/>
      <c r="I1305" s="6"/>
      <c r="J1305" s="6"/>
      <c r="K1305" s="10"/>
      <c r="L1305" s="53"/>
      <c r="M1305" s="10"/>
      <c r="N1305" s="10"/>
      <c r="O1305" s="6"/>
      <c r="P1305" s="10"/>
      <c r="Q1305" s="10"/>
      <c r="R1305" s="10"/>
      <c r="S1305" s="6"/>
      <c r="T1305" s="6"/>
      <c r="U1305" s="10"/>
      <c r="V1305" s="53"/>
      <c r="W1305" s="10"/>
      <c r="X1305" s="10"/>
      <c r="Y1305" s="50">
        <v>4.0368012410879999</v>
      </c>
      <c r="Z1305" s="13">
        <v>1</v>
      </c>
      <c r="AA1305" s="6">
        <v>0.87791999999898174</v>
      </c>
      <c r="AF1305" s="6"/>
      <c r="AG1305" s="6"/>
      <c r="AH1305" s="10"/>
      <c r="AI1305" s="53"/>
      <c r="AJ1305" s="10"/>
      <c r="AK1305" s="10"/>
    </row>
    <row r="1306" spans="1:37" x14ac:dyDescent="0.15">
      <c r="A1306" s="50"/>
      <c r="B1306" s="12"/>
      <c r="C1306" s="6"/>
      <c r="D1306" s="6"/>
      <c r="E1306" s="6"/>
      <c r="F1306" s="10"/>
      <c r="G1306" s="10"/>
      <c r="H1306" s="10"/>
      <c r="I1306" s="6"/>
      <c r="J1306" s="6"/>
      <c r="K1306" s="10"/>
      <c r="L1306" s="53"/>
      <c r="M1306" s="10"/>
      <c r="N1306" s="10"/>
      <c r="O1306" s="6"/>
      <c r="P1306" s="10"/>
      <c r="Q1306" s="10"/>
      <c r="R1306" s="10"/>
      <c r="S1306" s="6"/>
      <c r="T1306" s="6"/>
      <c r="U1306" s="10"/>
      <c r="V1306" s="53"/>
      <c r="W1306" s="10"/>
      <c r="X1306" s="10"/>
      <c r="Y1306" s="50">
        <v>4.0368012410879999</v>
      </c>
      <c r="Z1306" s="13">
        <v>1</v>
      </c>
      <c r="AA1306" s="6">
        <v>0.88037500000323088</v>
      </c>
      <c r="AF1306" s="6"/>
      <c r="AG1306" s="6"/>
      <c r="AH1306" s="10"/>
      <c r="AI1306" s="53"/>
      <c r="AJ1306" s="10"/>
      <c r="AK1306" s="10"/>
    </row>
    <row r="1307" spans="1:37" x14ac:dyDescent="0.15">
      <c r="A1307" s="50"/>
      <c r="B1307" s="12"/>
      <c r="C1307" s="6"/>
      <c r="D1307" s="6"/>
      <c r="E1307" s="6"/>
      <c r="F1307" s="10"/>
      <c r="G1307" s="10"/>
      <c r="H1307" s="10"/>
      <c r="I1307" s="6"/>
      <c r="J1307" s="6"/>
      <c r="K1307" s="10"/>
      <c r="L1307" s="53"/>
      <c r="M1307" s="10"/>
      <c r="N1307" s="10"/>
      <c r="O1307" s="6"/>
      <c r="P1307" s="10"/>
      <c r="Q1307" s="10"/>
      <c r="R1307" s="10"/>
      <c r="S1307" s="6"/>
      <c r="T1307" s="6"/>
      <c r="U1307" s="10"/>
      <c r="V1307" s="53"/>
      <c r="W1307" s="10"/>
      <c r="X1307" s="10"/>
      <c r="Y1307" s="50">
        <v>4.0368012410879999</v>
      </c>
      <c r="Z1307" s="13">
        <v>1</v>
      </c>
      <c r="AA1307" s="6">
        <v>0.87783000000282341</v>
      </c>
      <c r="AF1307" s="6"/>
      <c r="AG1307" s="6"/>
      <c r="AH1307" s="10"/>
      <c r="AI1307" s="53"/>
      <c r="AJ1307" s="10"/>
      <c r="AK1307" s="10"/>
    </row>
    <row r="1308" spans="1:37" x14ac:dyDescent="0.15">
      <c r="A1308" s="50"/>
      <c r="B1308" s="12"/>
      <c r="C1308" s="6"/>
      <c r="D1308" s="6"/>
      <c r="E1308" s="6"/>
      <c r="F1308" s="10"/>
      <c r="G1308" s="10"/>
      <c r="H1308" s="10"/>
      <c r="I1308" s="6"/>
      <c r="J1308" s="6"/>
      <c r="K1308" s="10"/>
      <c r="L1308" s="53"/>
      <c r="M1308" s="10"/>
      <c r="N1308" s="10"/>
      <c r="O1308" s="6"/>
      <c r="P1308" s="10"/>
      <c r="Q1308" s="10"/>
      <c r="R1308" s="10"/>
      <c r="S1308" s="6"/>
      <c r="T1308" s="6"/>
      <c r="U1308" s="10"/>
      <c r="V1308" s="53"/>
      <c r="W1308" s="10"/>
      <c r="X1308" s="10"/>
      <c r="Y1308" s="50">
        <v>4.0368012410879999</v>
      </c>
      <c r="Z1308" s="13">
        <v>1</v>
      </c>
      <c r="AA1308" s="6">
        <v>0.87928500000323084</v>
      </c>
      <c r="AF1308" s="6"/>
      <c r="AG1308" s="6"/>
      <c r="AH1308" s="10"/>
      <c r="AI1308" s="53"/>
      <c r="AJ1308" s="10"/>
      <c r="AK1308" s="10"/>
    </row>
    <row r="1309" spans="1:37" x14ac:dyDescent="0.15">
      <c r="A1309" s="50"/>
      <c r="B1309" s="12"/>
      <c r="C1309" s="6"/>
      <c r="D1309" s="6"/>
      <c r="E1309" s="6"/>
      <c r="F1309" s="10"/>
      <c r="G1309" s="10"/>
      <c r="H1309" s="10"/>
      <c r="I1309" s="6"/>
      <c r="J1309" s="6"/>
      <c r="K1309" s="10"/>
      <c r="L1309" s="53"/>
      <c r="M1309" s="10"/>
      <c r="N1309" s="10"/>
      <c r="O1309" s="6"/>
      <c r="P1309" s="10"/>
      <c r="Q1309" s="10"/>
      <c r="R1309" s="10"/>
      <c r="S1309" s="6"/>
      <c r="T1309" s="6"/>
      <c r="U1309" s="10"/>
      <c r="V1309" s="53"/>
      <c r="W1309" s="10"/>
      <c r="X1309" s="10"/>
      <c r="Y1309" s="50">
        <v>4.0368012410879999</v>
      </c>
      <c r="Z1309" s="13">
        <v>1</v>
      </c>
      <c r="AA1309" s="6">
        <v>0.87674000000282337</v>
      </c>
      <c r="AF1309" s="6"/>
      <c r="AG1309" s="6"/>
      <c r="AH1309" s="10"/>
      <c r="AI1309" s="53"/>
      <c r="AJ1309" s="10"/>
      <c r="AK1309" s="10"/>
    </row>
    <row r="1310" spans="1:37" x14ac:dyDescent="0.15">
      <c r="A1310" s="50"/>
      <c r="B1310" s="12"/>
      <c r="C1310" s="6"/>
      <c r="D1310" s="6"/>
      <c r="E1310" s="6"/>
      <c r="F1310" s="10"/>
      <c r="G1310" s="10"/>
      <c r="H1310" s="10"/>
      <c r="I1310" s="6"/>
      <c r="J1310" s="6"/>
      <c r="K1310" s="10"/>
      <c r="L1310" s="53"/>
      <c r="M1310" s="10"/>
      <c r="N1310" s="10"/>
      <c r="O1310" s="6"/>
      <c r="P1310" s="10"/>
      <c r="Q1310" s="10"/>
      <c r="R1310" s="10"/>
      <c r="S1310" s="6"/>
      <c r="T1310" s="6"/>
      <c r="U1310" s="10"/>
      <c r="V1310" s="53"/>
      <c r="W1310" s="10"/>
      <c r="X1310" s="10"/>
      <c r="Y1310" s="50">
        <v>4.0368012410879999</v>
      </c>
      <c r="Z1310" s="13">
        <v>1</v>
      </c>
      <c r="AA1310" s="6">
        <v>0.88065000000020399</v>
      </c>
      <c r="AF1310" s="6"/>
      <c r="AG1310" s="6"/>
      <c r="AH1310" s="10"/>
      <c r="AI1310" s="53"/>
      <c r="AJ1310" s="10"/>
      <c r="AK1310" s="10"/>
    </row>
    <row r="1311" spans="1:37" x14ac:dyDescent="0.15">
      <c r="A1311" s="50"/>
      <c r="B1311" s="12"/>
      <c r="C1311" s="6"/>
      <c r="D1311" s="6"/>
      <c r="E1311" s="6"/>
      <c r="F1311" s="10"/>
      <c r="G1311" s="10"/>
      <c r="H1311" s="10"/>
      <c r="I1311" s="6"/>
      <c r="J1311" s="6"/>
      <c r="K1311" s="10"/>
      <c r="L1311" s="53"/>
      <c r="M1311" s="10"/>
      <c r="N1311" s="10"/>
      <c r="O1311" s="6"/>
      <c r="P1311" s="10"/>
      <c r="Q1311" s="10"/>
      <c r="R1311" s="10"/>
      <c r="S1311" s="6"/>
      <c r="T1311" s="6"/>
      <c r="U1311" s="10"/>
      <c r="V1311" s="53"/>
      <c r="W1311" s="10"/>
      <c r="X1311" s="10"/>
      <c r="Y1311" s="50">
        <v>4.0368012410879999</v>
      </c>
      <c r="Z1311" s="13">
        <v>1</v>
      </c>
      <c r="AA1311" s="6">
        <v>0.87310500000241587</v>
      </c>
      <c r="AF1311" s="6"/>
      <c r="AG1311" s="6"/>
      <c r="AH1311" s="10"/>
      <c r="AI1311" s="53"/>
      <c r="AJ1311" s="10"/>
      <c r="AK1311" s="10"/>
    </row>
    <row r="1312" spans="1:37" x14ac:dyDescent="0.15">
      <c r="A1312" s="50"/>
      <c r="B1312" s="12"/>
      <c r="C1312" s="6"/>
      <c r="D1312" s="6"/>
      <c r="E1312" s="6"/>
      <c r="F1312" s="10"/>
      <c r="G1312" s="10"/>
      <c r="H1312" s="10"/>
      <c r="I1312" s="6"/>
      <c r="J1312" s="6"/>
      <c r="K1312" s="10"/>
      <c r="L1312" s="53"/>
      <c r="M1312" s="10"/>
      <c r="N1312" s="10"/>
      <c r="O1312" s="6"/>
      <c r="P1312" s="10"/>
      <c r="Q1312" s="10"/>
      <c r="R1312" s="10"/>
      <c r="S1312" s="6"/>
      <c r="T1312" s="6"/>
      <c r="U1312" s="10"/>
      <c r="V1312" s="53"/>
      <c r="W1312" s="10"/>
      <c r="X1312" s="10"/>
      <c r="Y1312" s="50">
        <v>4.0368012410879999</v>
      </c>
      <c r="Z1312" s="13">
        <v>1</v>
      </c>
      <c r="AA1312" s="6">
        <v>0.87956000000020396</v>
      </c>
      <c r="AF1312" s="6"/>
      <c r="AG1312" s="6"/>
      <c r="AH1312" s="10"/>
      <c r="AI1312" s="53"/>
      <c r="AJ1312" s="10"/>
      <c r="AK1312" s="10"/>
    </row>
    <row r="1313" spans="1:37" x14ac:dyDescent="0.15">
      <c r="A1313" s="50"/>
      <c r="B1313" s="12"/>
      <c r="C1313" s="6"/>
      <c r="D1313" s="6"/>
      <c r="E1313" s="6"/>
      <c r="F1313" s="10"/>
      <c r="G1313" s="10"/>
      <c r="H1313" s="10"/>
      <c r="I1313" s="6"/>
      <c r="J1313" s="6"/>
      <c r="K1313" s="10"/>
      <c r="L1313" s="53"/>
      <c r="M1313" s="10"/>
      <c r="N1313" s="10"/>
      <c r="O1313" s="6"/>
      <c r="P1313" s="10"/>
      <c r="Q1313" s="10"/>
      <c r="R1313" s="10"/>
      <c r="S1313" s="6"/>
      <c r="T1313" s="6"/>
      <c r="U1313" s="10"/>
      <c r="V1313" s="53"/>
      <c r="W1313" s="10"/>
      <c r="X1313" s="10"/>
      <c r="Y1313" s="50">
        <v>4.0368012410879999</v>
      </c>
      <c r="Z1313" s="13">
        <v>1</v>
      </c>
      <c r="AA1313" s="6">
        <v>0.87401500000282328</v>
      </c>
      <c r="AF1313" s="6"/>
      <c r="AG1313" s="6"/>
      <c r="AH1313" s="10"/>
      <c r="AI1313" s="53"/>
      <c r="AJ1313" s="10"/>
      <c r="AK1313" s="10"/>
    </row>
    <row r="1314" spans="1:37" x14ac:dyDescent="0.15">
      <c r="A1314" s="50"/>
      <c r="B1314" s="12"/>
      <c r="C1314" s="6"/>
      <c r="D1314" s="6"/>
      <c r="E1314" s="6"/>
      <c r="F1314" s="10"/>
      <c r="G1314" s="10"/>
      <c r="H1314" s="10"/>
      <c r="I1314" s="6"/>
      <c r="J1314" s="6"/>
      <c r="K1314" s="10"/>
      <c r="L1314" s="53"/>
      <c r="M1314" s="10"/>
      <c r="N1314" s="10"/>
      <c r="O1314" s="6"/>
      <c r="P1314" s="10"/>
      <c r="Q1314" s="10"/>
      <c r="R1314" s="10"/>
      <c r="S1314" s="6"/>
      <c r="T1314" s="6"/>
      <c r="U1314" s="10"/>
      <c r="V1314" s="53"/>
      <c r="W1314" s="10"/>
      <c r="X1314" s="10"/>
      <c r="Y1314" s="50">
        <v>4.0368012410879999</v>
      </c>
      <c r="Z1314" s="13">
        <v>1</v>
      </c>
      <c r="AA1314" s="6">
        <v>0.85647000000299789</v>
      </c>
      <c r="AF1314" s="6"/>
      <c r="AG1314" s="6"/>
      <c r="AH1314" s="10"/>
      <c r="AI1314" s="53"/>
      <c r="AJ1314" s="10"/>
      <c r="AK1314" s="10"/>
    </row>
    <row r="1315" spans="1:37" x14ac:dyDescent="0.15">
      <c r="A1315" s="50"/>
      <c r="B1315" s="12"/>
      <c r="C1315" s="6"/>
      <c r="D1315" s="6"/>
      <c r="E1315" s="6"/>
      <c r="F1315" s="10"/>
      <c r="G1315" s="10"/>
      <c r="H1315" s="10"/>
      <c r="I1315" s="6"/>
      <c r="J1315" s="6"/>
      <c r="K1315" s="10"/>
      <c r="L1315" s="53"/>
      <c r="M1315" s="10"/>
      <c r="N1315" s="10"/>
      <c r="O1315" s="6"/>
      <c r="P1315" s="10"/>
      <c r="Q1315" s="10"/>
      <c r="R1315" s="10"/>
      <c r="S1315" s="6"/>
      <c r="T1315" s="6"/>
      <c r="U1315" s="10"/>
      <c r="V1315" s="53"/>
      <c r="W1315" s="10"/>
      <c r="X1315" s="10"/>
      <c r="Y1315" s="50">
        <v>4.0368012410879999</v>
      </c>
      <c r="Z1315" s="13">
        <v>1</v>
      </c>
      <c r="AA1315" s="6">
        <v>0.86292500000078598</v>
      </c>
      <c r="AF1315" s="6"/>
      <c r="AG1315" s="6"/>
      <c r="AH1315" s="10"/>
      <c r="AI1315" s="53"/>
      <c r="AJ1315" s="10"/>
      <c r="AK1315" s="10"/>
    </row>
    <row r="1316" spans="1:37" x14ac:dyDescent="0.15">
      <c r="A1316" s="50"/>
      <c r="B1316" s="12"/>
      <c r="C1316" s="6"/>
      <c r="D1316" s="6"/>
      <c r="E1316" s="6"/>
      <c r="F1316" s="10"/>
      <c r="G1316" s="10"/>
      <c r="H1316" s="10"/>
      <c r="I1316" s="6"/>
      <c r="J1316" s="6"/>
      <c r="K1316" s="10"/>
      <c r="L1316" s="53"/>
      <c r="M1316" s="10"/>
      <c r="N1316" s="10"/>
      <c r="O1316" s="6"/>
      <c r="P1316" s="10"/>
      <c r="Q1316" s="10"/>
      <c r="R1316" s="10"/>
      <c r="S1316" s="6"/>
      <c r="T1316" s="6"/>
      <c r="U1316" s="10"/>
      <c r="V1316" s="53"/>
      <c r="W1316" s="10"/>
      <c r="X1316" s="10"/>
      <c r="Y1316" s="50">
        <v>4.0368012410879999</v>
      </c>
      <c r="Z1316" s="13">
        <v>1</v>
      </c>
      <c r="AA1316" s="6">
        <v>0.95592500000154268</v>
      </c>
      <c r="AF1316" s="6"/>
      <c r="AG1316" s="6"/>
      <c r="AH1316" s="10"/>
      <c r="AI1316" s="53"/>
      <c r="AJ1316" s="10"/>
      <c r="AK1316" s="10"/>
    </row>
    <row r="1317" spans="1:37" x14ac:dyDescent="0.15">
      <c r="A1317" s="50"/>
      <c r="B1317" s="12"/>
      <c r="C1317" s="6"/>
      <c r="D1317" s="6"/>
      <c r="E1317" s="6"/>
      <c r="F1317" s="10"/>
      <c r="G1317" s="10"/>
      <c r="H1317" s="10"/>
      <c r="I1317" s="6"/>
      <c r="J1317" s="6"/>
      <c r="K1317" s="10"/>
      <c r="L1317" s="53"/>
      <c r="M1317" s="10"/>
      <c r="N1317" s="10"/>
      <c r="O1317" s="6"/>
      <c r="P1317" s="10"/>
      <c r="Q1317" s="10"/>
      <c r="R1317" s="10"/>
      <c r="S1317" s="6"/>
      <c r="T1317" s="6"/>
      <c r="U1317" s="10"/>
      <c r="V1317" s="53"/>
      <c r="W1317" s="10"/>
      <c r="X1317" s="10"/>
      <c r="Y1317" s="50">
        <v>22.202406825983999</v>
      </c>
      <c r="Z1317" s="13">
        <f t="shared" si="51"/>
        <v>20</v>
      </c>
      <c r="AA1317" s="6">
        <v>0.95438000000497691</v>
      </c>
      <c r="AF1317" s="6"/>
      <c r="AG1317" s="6"/>
      <c r="AH1317" s="10"/>
      <c r="AI1317" s="53"/>
      <c r="AJ1317" s="10"/>
      <c r="AK1317" s="10"/>
    </row>
    <row r="1318" spans="1:37" x14ac:dyDescent="0.15">
      <c r="A1318" s="50"/>
      <c r="B1318" s="12"/>
      <c r="C1318" s="6"/>
      <c r="D1318" s="6"/>
      <c r="E1318" s="6"/>
      <c r="F1318" s="10"/>
      <c r="G1318" s="10"/>
      <c r="H1318" s="10"/>
      <c r="I1318" s="6"/>
      <c r="J1318" s="6"/>
      <c r="K1318" s="10"/>
      <c r="L1318" s="53"/>
      <c r="M1318" s="10"/>
      <c r="N1318" s="10"/>
      <c r="O1318" s="6"/>
      <c r="P1318" s="10"/>
      <c r="Q1318" s="10"/>
      <c r="R1318" s="10"/>
      <c r="S1318" s="6"/>
      <c r="T1318" s="6"/>
      <c r="U1318" s="10"/>
      <c r="V1318" s="53"/>
      <c r="W1318" s="10"/>
      <c r="X1318" s="10"/>
      <c r="Y1318" s="50">
        <v>22.202406825983999</v>
      </c>
      <c r="Z1318" s="13">
        <f t="shared" si="51"/>
        <v>20</v>
      </c>
      <c r="AA1318" s="6">
        <v>0.95483500000154264</v>
      </c>
      <c r="AF1318" s="6"/>
      <c r="AG1318" s="6"/>
      <c r="AH1318" s="10"/>
      <c r="AI1318" s="53"/>
      <c r="AJ1318" s="10"/>
      <c r="AK1318" s="10"/>
    </row>
    <row r="1319" spans="1:37" x14ac:dyDescent="0.15">
      <c r="A1319" s="50"/>
      <c r="B1319" s="12"/>
      <c r="C1319" s="6"/>
      <c r="D1319" s="6"/>
      <c r="E1319" s="6"/>
      <c r="F1319" s="10"/>
      <c r="G1319" s="10"/>
      <c r="H1319" s="10"/>
      <c r="I1319" s="6"/>
      <c r="J1319" s="6"/>
      <c r="K1319" s="10"/>
      <c r="L1319" s="53"/>
      <c r="M1319" s="10"/>
      <c r="N1319" s="10"/>
      <c r="O1319" s="6"/>
      <c r="P1319" s="10"/>
      <c r="Q1319" s="10"/>
      <c r="R1319" s="10"/>
      <c r="S1319" s="6"/>
      <c r="T1319" s="6"/>
      <c r="U1319" s="10"/>
      <c r="V1319" s="53"/>
      <c r="W1319" s="10"/>
      <c r="X1319" s="10"/>
      <c r="Y1319" s="50">
        <v>30.203923571712004</v>
      </c>
      <c r="Z1319" s="13">
        <f t="shared" si="51"/>
        <v>30</v>
      </c>
      <c r="AA1319" s="6">
        <v>0.95129000000456942</v>
      </c>
      <c r="AF1319" s="6"/>
      <c r="AG1319" s="6"/>
      <c r="AH1319" s="10"/>
      <c r="AI1319" s="53"/>
      <c r="AJ1319" s="10"/>
      <c r="AK1319" s="10"/>
    </row>
    <row r="1320" spans="1:37" x14ac:dyDescent="0.15">
      <c r="A1320" s="50"/>
      <c r="B1320" s="12"/>
      <c r="C1320" s="6"/>
      <c r="D1320" s="6"/>
      <c r="E1320" s="6"/>
      <c r="F1320" s="10"/>
      <c r="G1320" s="10"/>
      <c r="H1320" s="10"/>
      <c r="I1320" s="6"/>
      <c r="J1320" s="6"/>
      <c r="K1320" s="10"/>
      <c r="L1320" s="53"/>
      <c r="M1320" s="10"/>
      <c r="N1320" s="10"/>
      <c r="O1320" s="6"/>
      <c r="P1320" s="10"/>
      <c r="Q1320" s="10"/>
      <c r="R1320" s="10"/>
      <c r="S1320" s="6"/>
      <c r="T1320" s="6"/>
      <c r="U1320" s="10"/>
      <c r="V1320" s="53"/>
      <c r="W1320" s="10"/>
      <c r="X1320" s="10"/>
      <c r="Y1320" s="50">
        <v>33.988424735232002</v>
      </c>
      <c r="Z1320" s="13">
        <f t="shared" si="51"/>
        <v>30</v>
      </c>
      <c r="AA1320" s="6">
        <v>0.94820000000416194</v>
      </c>
      <c r="AF1320" s="6"/>
      <c r="AG1320" s="6"/>
      <c r="AH1320" s="10"/>
      <c r="AI1320" s="53"/>
      <c r="AJ1320" s="10"/>
      <c r="AK1320" s="10"/>
    </row>
    <row r="1321" spans="1:37" x14ac:dyDescent="0.15">
      <c r="A1321" s="50"/>
      <c r="B1321" s="12"/>
      <c r="C1321" s="6"/>
      <c r="D1321" s="6"/>
      <c r="E1321" s="6"/>
      <c r="F1321" s="10"/>
      <c r="G1321" s="10"/>
      <c r="H1321" s="10"/>
      <c r="I1321" s="6"/>
      <c r="J1321" s="6"/>
      <c r="K1321" s="10"/>
      <c r="L1321" s="53"/>
      <c r="M1321" s="10"/>
      <c r="N1321" s="10"/>
      <c r="O1321" s="6"/>
      <c r="P1321" s="10"/>
      <c r="Q1321" s="10"/>
      <c r="R1321" s="10"/>
      <c r="S1321" s="6"/>
      <c r="T1321" s="6"/>
      <c r="U1321" s="10"/>
      <c r="V1321" s="53"/>
      <c r="W1321" s="10"/>
      <c r="X1321" s="10"/>
      <c r="Y1321" s="50">
        <v>33.988424735232002</v>
      </c>
      <c r="Z1321" s="13">
        <f t="shared" si="51"/>
        <v>30</v>
      </c>
      <c r="AA1321" s="6">
        <v>0.94965500000456937</v>
      </c>
      <c r="AF1321" s="6"/>
      <c r="AG1321" s="6"/>
      <c r="AH1321" s="10"/>
      <c r="AI1321" s="53"/>
      <c r="AJ1321" s="10"/>
      <c r="AK1321" s="10"/>
    </row>
    <row r="1322" spans="1:37" x14ac:dyDescent="0.15">
      <c r="A1322" s="50"/>
      <c r="B1322" s="12"/>
      <c r="C1322" s="6"/>
      <c r="D1322" s="6"/>
      <c r="E1322" s="6"/>
      <c r="F1322" s="10"/>
      <c r="G1322" s="10"/>
      <c r="H1322" s="10"/>
      <c r="I1322" s="6"/>
      <c r="J1322" s="6"/>
      <c r="K1322" s="10"/>
      <c r="L1322" s="53"/>
      <c r="M1322" s="10"/>
      <c r="N1322" s="10"/>
      <c r="O1322" s="6"/>
      <c r="P1322" s="10"/>
      <c r="Q1322" s="10"/>
      <c r="R1322" s="10"/>
      <c r="S1322" s="6"/>
      <c r="T1322" s="6"/>
      <c r="U1322" s="10"/>
      <c r="V1322" s="53"/>
      <c r="W1322" s="10"/>
      <c r="X1322" s="10"/>
      <c r="Y1322" s="50">
        <v>34.925539309055999</v>
      </c>
      <c r="Z1322" s="13">
        <f t="shared" si="51"/>
        <v>30</v>
      </c>
      <c r="AA1322" s="6">
        <v>0.95211000000154256</v>
      </c>
      <c r="AF1322" s="6"/>
      <c r="AG1322" s="6"/>
      <c r="AH1322" s="10"/>
      <c r="AI1322" s="53"/>
      <c r="AJ1322" s="10"/>
      <c r="AK1322" s="10"/>
    </row>
    <row r="1323" spans="1:37" x14ac:dyDescent="0.15">
      <c r="A1323" s="50"/>
      <c r="B1323" s="12"/>
      <c r="C1323" s="6"/>
      <c r="D1323" s="6"/>
      <c r="E1323" s="6"/>
      <c r="F1323" s="10"/>
      <c r="G1323" s="10"/>
      <c r="H1323" s="10"/>
      <c r="I1323" s="6"/>
      <c r="J1323" s="6"/>
      <c r="K1323" s="10"/>
      <c r="L1323" s="53"/>
      <c r="M1323" s="10"/>
      <c r="N1323" s="10"/>
      <c r="O1323" s="6"/>
      <c r="P1323" s="10"/>
      <c r="Q1323" s="10"/>
      <c r="R1323" s="10"/>
      <c r="S1323" s="6"/>
      <c r="T1323" s="6"/>
      <c r="U1323" s="10"/>
      <c r="V1323" s="53"/>
      <c r="W1323" s="10"/>
      <c r="X1323" s="10"/>
      <c r="Y1323" s="50">
        <v>34.925539309055999</v>
      </c>
      <c r="Z1323" s="13">
        <f t="shared" si="51"/>
        <v>30</v>
      </c>
      <c r="AA1323" s="6">
        <v>0.94756500000072763</v>
      </c>
      <c r="AF1323" s="6"/>
      <c r="AG1323" s="6"/>
      <c r="AH1323" s="10"/>
      <c r="AI1323" s="53"/>
      <c r="AJ1323" s="10"/>
      <c r="AK1323" s="10"/>
    </row>
    <row r="1324" spans="1:37" x14ac:dyDescent="0.15">
      <c r="A1324" s="50"/>
      <c r="B1324" s="12"/>
      <c r="C1324" s="6"/>
      <c r="D1324" s="6"/>
      <c r="E1324" s="6"/>
      <c r="F1324" s="10"/>
      <c r="G1324" s="10"/>
      <c r="H1324" s="10"/>
      <c r="I1324" s="6"/>
      <c r="J1324" s="6"/>
      <c r="K1324" s="10"/>
      <c r="L1324" s="53"/>
      <c r="M1324" s="10"/>
      <c r="N1324" s="10"/>
      <c r="O1324" s="6"/>
      <c r="P1324" s="10"/>
      <c r="Q1324" s="10"/>
      <c r="R1324" s="10"/>
      <c r="S1324" s="6"/>
      <c r="T1324" s="6"/>
      <c r="U1324" s="10"/>
      <c r="V1324" s="53"/>
      <c r="W1324" s="10"/>
      <c r="X1324" s="10"/>
      <c r="Y1324" s="50">
        <v>41.917855744511996</v>
      </c>
      <c r="Z1324" s="13">
        <f t="shared" si="51"/>
        <v>40</v>
      </c>
      <c r="AA1324" s="6">
        <v>0.94993000000154248</v>
      </c>
      <c r="AF1324" s="6"/>
      <c r="AG1324" s="6"/>
      <c r="AH1324" s="10"/>
      <c r="AI1324" s="53"/>
      <c r="AJ1324" s="10"/>
      <c r="AK1324" s="10"/>
    </row>
    <row r="1325" spans="1:37" x14ac:dyDescent="0.15">
      <c r="A1325" s="50"/>
      <c r="B1325" s="12"/>
      <c r="C1325" s="6"/>
      <c r="D1325" s="6"/>
      <c r="E1325" s="6"/>
      <c r="F1325" s="10"/>
      <c r="G1325" s="10"/>
      <c r="H1325" s="10"/>
      <c r="I1325" s="6"/>
      <c r="J1325" s="6"/>
      <c r="K1325" s="10"/>
      <c r="L1325" s="53"/>
      <c r="M1325" s="10"/>
      <c r="N1325" s="10"/>
      <c r="O1325" s="6"/>
      <c r="P1325" s="10"/>
      <c r="Q1325" s="10"/>
      <c r="R1325" s="10"/>
      <c r="S1325" s="6"/>
      <c r="T1325" s="6"/>
      <c r="U1325" s="10"/>
      <c r="V1325" s="53"/>
      <c r="W1325" s="10"/>
      <c r="X1325" s="10"/>
      <c r="Y1325" s="50">
        <v>44.945456675328003</v>
      </c>
      <c r="Z1325" s="13">
        <f t="shared" si="51"/>
        <v>40</v>
      </c>
      <c r="AA1325" s="6">
        <v>0.94838500000497672</v>
      </c>
      <c r="AF1325" s="6"/>
      <c r="AG1325" s="6"/>
      <c r="AH1325" s="10"/>
      <c r="AI1325" s="53"/>
      <c r="AJ1325" s="10"/>
      <c r="AK1325" s="10"/>
    </row>
    <row r="1326" spans="1:37" x14ac:dyDescent="0.15">
      <c r="A1326" s="50"/>
      <c r="B1326" s="12"/>
      <c r="C1326" s="6"/>
      <c r="D1326" s="6"/>
      <c r="E1326" s="6"/>
      <c r="F1326" s="10"/>
      <c r="G1326" s="10"/>
      <c r="H1326" s="10"/>
      <c r="I1326" s="6"/>
      <c r="J1326" s="6"/>
      <c r="K1326" s="10"/>
      <c r="L1326" s="53"/>
      <c r="M1326" s="10"/>
      <c r="N1326" s="10"/>
      <c r="O1326" s="6"/>
      <c r="P1326" s="10"/>
      <c r="Q1326" s="10"/>
      <c r="R1326" s="10"/>
      <c r="S1326" s="6"/>
      <c r="T1326" s="6"/>
      <c r="U1326" s="10"/>
      <c r="V1326" s="53"/>
      <c r="W1326" s="10"/>
      <c r="X1326" s="10"/>
      <c r="Y1326" s="50">
        <v>47.864929001471999</v>
      </c>
      <c r="Z1326" s="13">
        <f t="shared" si="51"/>
        <v>40</v>
      </c>
      <c r="AA1326" s="6">
        <v>0.95284000000235736</v>
      </c>
      <c r="AF1326" s="6"/>
      <c r="AG1326" s="6"/>
      <c r="AH1326" s="10"/>
      <c r="AI1326" s="53"/>
      <c r="AJ1326" s="10"/>
      <c r="AK1326" s="10"/>
    </row>
    <row r="1327" spans="1:37" x14ac:dyDescent="0.15">
      <c r="A1327" s="50"/>
      <c r="B1327" s="12"/>
      <c r="C1327" s="6"/>
      <c r="D1327" s="6"/>
      <c r="E1327" s="6"/>
      <c r="F1327" s="10"/>
      <c r="G1327" s="10"/>
      <c r="H1327" s="10"/>
      <c r="I1327" s="6"/>
      <c r="J1327" s="6"/>
      <c r="K1327" s="10"/>
      <c r="L1327" s="53"/>
      <c r="M1327" s="10"/>
      <c r="N1327" s="10"/>
      <c r="O1327" s="6"/>
      <c r="P1327" s="10"/>
      <c r="Q1327" s="10"/>
      <c r="R1327" s="10"/>
      <c r="S1327" s="6"/>
      <c r="T1327" s="6"/>
      <c r="U1327" s="10"/>
      <c r="V1327" s="53"/>
      <c r="W1327" s="10"/>
      <c r="X1327" s="10"/>
      <c r="Y1327" s="50">
        <v>50.063543963136006</v>
      </c>
      <c r="Z1327" s="13">
        <f t="shared" si="51"/>
        <v>50</v>
      </c>
      <c r="AA1327" s="6">
        <v>3.7750000005325912E-2</v>
      </c>
      <c r="AF1327" s="6"/>
      <c r="AG1327" s="6"/>
      <c r="AH1327" s="10"/>
      <c r="AI1327" s="53"/>
      <c r="AJ1327" s="10"/>
      <c r="AK1327" s="10"/>
    </row>
    <row r="1328" spans="1:37" x14ac:dyDescent="0.15">
      <c r="A1328" s="50"/>
      <c r="B1328" s="12"/>
      <c r="C1328" s="6"/>
      <c r="D1328" s="6"/>
      <c r="E1328" s="6"/>
      <c r="F1328" s="10"/>
      <c r="G1328" s="10"/>
      <c r="H1328" s="10"/>
      <c r="I1328" s="6"/>
      <c r="J1328" s="6"/>
      <c r="K1328" s="10"/>
      <c r="L1328" s="53"/>
      <c r="M1328" s="10"/>
      <c r="N1328" s="10"/>
      <c r="O1328" s="6"/>
      <c r="P1328" s="10"/>
      <c r="Q1328" s="10"/>
      <c r="R1328" s="10"/>
      <c r="S1328" s="6"/>
      <c r="T1328" s="6"/>
      <c r="U1328" s="10"/>
      <c r="V1328" s="53"/>
      <c r="W1328" s="10"/>
      <c r="X1328" s="10"/>
      <c r="Y1328" s="50">
        <v>52.983016289279995</v>
      </c>
      <c r="Z1328" s="13">
        <f t="shared" si="51"/>
        <v>50</v>
      </c>
      <c r="AA1328" s="6">
        <v>2.0205000005500517E-2</v>
      </c>
      <c r="AF1328" s="6"/>
      <c r="AG1328" s="6"/>
      <c r="AH1328" s="10"/>
      <c r="AI1328" s="53"/>
      <c r="AJ1328" s="10"/>
      <c r="AK1328" s="10"/>
    </row>
    <row r="1329" spans="1:37" x14ac:dyDescent="0.15">
      <c r="A1329" s="50"/>
      <c r="B1329" s="12"/>
      <c r="C1329" s="6"/>
      <c r="D1329" s="6"/>
      <c r="E1329" s="6"/>
      <c r="F1329" s="10"/>
      <c r="G1329" s="10"/>
      <c r="H1329" s="10"/>
      <c r="I1329" s="6"/>
      <c r="J1329" s="6"/>
      <c r="K1329" s="10"/>
      <c r="L1329" s="53"/>
      <c r="M1329" s="10"/>
      <c r="N1329" s="10"/>
      <c r="O1329" s="6"/>
      <c r="P1329" s="10"/>
      <c r="Q1329" s="10"/>
      <c r="R1329" s="10"/>
      <c r="S1329" s="6"/>
      <c r="T1329" s="6"/>
      <c r="U1329" s="10"/>
      <c r="V1329" s="53"/>
      <c r="W1329" s="10"/>
      <c r="X1329" s="10"/>
      <c r="Y1329" s="50">
        <v>55.938531483647992</v>
      </c>
      <c r="Z1329" s="13">
        <f t="shared" si="51"/>
        <v>50</v>
      </c>
      <c r="AA1329" s="6">
        <v>2.6660000003288609E-2</v>
      </c>
      <c r="AF1329" s="6"/>
      <c r="AG1329" s="6"/>
      <c r="AH1329" s="10"/>
      <c r="AI1329" s="53"/>
      <c r="AJ1329" s="10"/>
      <c r="AK1329" s="10"/>
    </row>
    <row r="1330" spans="1:37" x14ac:dyDescent="0.15">
      <c r="A1330" s="50"/>
      <c r="B1330" s="12"/>
      <c r="C1330" s="6"/>
      <c r="D1330" s="6"/>
      <c r="E1330" s="6"/>
      <c r="F1330" s="10"/>
      <c r="G1330" s="10"/>
      <c r="H1330" s="10"/>
      <c r="I1330" s="6"/>
      <c r="J1330" s="6"/>
      <c r="K1330" s="10"/>
      <c r="L1330" s="53"/>
      <c r="M1330" s="10"/>
      <c r="N1330" s="10"/>
      <c r="O1330" s="6"/>
      <c r="P1330" s="10"/>
      <c r="Q1330" s="10"/>
      <c r="R1330" s="10"/>
      <c r="S1330" s="6"/>
      <c r="T1330" s="6"/>
      <c r="U1330" s="10"/>
      <c r="V1330" s="53"/>
      <c r="W1330" s="10"/>
      <c r="X1330" s="10"/>
      <c r="Y1330" s="50">
        <v>58.858003809791995</v>
      </c>
      <c r="Z1330" s="13">
        <f t="shared" si="51"/>
        <v>50</v>
      </c>
      <c r="AA1330" s="6">
        <v>7.1150000030557603E-3</v>
      </c>
      <c r="AF1330" s="6"/>
      <c r="AG1330" s="6"/>
      <c r="AH1330" s="10"/>
      <c r="AI1330" s="53"/>
      <c r="AJ1330" s="10"/>
      <c r="AK1330" s="10"/>
    </row>
    <row r="1331" spans="1:37" x14ac:dyDescent="0.15">
      <c r="A1331" s="50"/>
      <c r="B1331" s="12"/>
      <c r="C1331" s="6"/>
      <c r="D1331" s="6"/>
      <c r="E1331" s="6"/>
      <c r="F1331" s="10"/>
      <c r="G1331" s="10"/>
      <c r="H1331" s="10"/>
      <c r="I1331" s="6"/>
      <c r="J1331" s="6"/>
      <c r="K1331" s="10"/>
      <c r="L1331" s="53"/>
      <c r="M1331" s="10"/>
      <c r="N1331" s="10"/>
      <c r="O1331" s="6"/>
      <c r="P1331" s="10"/>
      <c r="Q1331" s="10"/>
      <c r="R1331" s="10"/>
      <c r="S1331" s="6"/>
      <c r="T1331" s="6"/>
      <c r="U1331" s="10"/>
      <c r="V1331" s="53"/>
      <c r="W1331" s="10"/>
      <c r="X1331" s="10"/>
      <c r="Y1331" s="50">
        <v>59.975332724735999</v>
      </c>
      <c r="Z1331" s="13">
        <f t="shared" si="51"/>
        <v>50</v>
      </c>
      <c r="AA1331" s="6">
        <v>9.5570000002997535E-2</v>
      </c>
      <c r="AF1331" s="6"/>
      <c r="AG1331" s="6"/>
      <c r="AH1331" s="10"/>
      <c r="AI1331" s="53"/>
      <c r="AJ1331" s="10"/>
      <c r="AK1331" s="10"/>
    </row>
    <row r="1332" spans="1:37" x14ac:dyDescent="0.15">
      <c r="A1332" s="50"/>
      <c r="B1332" s="12"/>
      <c r="C1332" s="6"/>
      <c r="D1332" s="6"/>
      <c r="E1332" s="6"/>
      <c r="F1332" s="10"/>
      <c r="G1332" s="10"/>
      <c r="H1332" s="10"/>
      <c r="I1332" s="6"/>
      <c r="J1332" s="6"/>
      <c r="K1332" s="10"/>
      <c r="L1332" s="53"/>
      <c r="M1332" s="10"/>
      <c r="N1332" s="10"/>
      <c r="O1332" s="6"/>
      <c r="P1332" s="10"/>
      <c r="Q1332" s="10"/>
      <c r="R1332" s="10"/>
      <c r="S1332" s="6"/>
      <c r="T1332" s="6"/>
      <c r="U1332" s="10"/>
      <c r="V1332" s="53"/>
      <c r="W1332" s="10"/>
      <c r="X1332" s="10"/>
      <c r="Y1332" s="50">
        <v>61.417047453695993</v>
      </c>
      <c r="Z1332" s="13">
        <f t="shared" si="51"/>
        <v>60</v>
      </c>
      <c r="AA1332" s="6">
        <v>9.9025000003812425E-2</v>
      </c>
      <c r="AF1332" s="6"/>
      <c r="AG1332" s="6"/>
      <c r="AH1332" s="10"/>
      <c r="AI1332" s="53"/>
      <c r="AJ1332" s="10"/>
      <c r="AK1332" s="10"/>
    </row>
    <row r="1333" spans="1:37" x14ac:dyDescent="0.15">
      <c r="A1333" s="50"/>
      <c r="B1333" s="12"/>
      <c r="C1333" s="6"/>
      <c r="D1333" s="6"/>
      <c r="E1333" s="6"/>
      <c r="F1333" s="10"/>
      <c r="G1333" s="10"/>
      <c r="H1333" s="10"/>
      <c r="I1333" s="6"/>
      <c r="J1333" s="6"/>
      <c r="K1333" s="10"/>
      <c r="L1333" s="53"/>
      <c r="M1333" s="10"/>
      <c r="N1333" s="10"/>
      <c r="O1333" s="6"/>
      <c r="P1333" s="10"/>
      <c r="Q1333" s="10"/>
      <c r="R1333" s="10"/>
      <c r="S1333" s="6"/>
      <c r="T1333" s="6"/>
      <c r="U1333" s="10"/>
      <c r="V1333" s="53"/>
      <c r="W1333" s="10"/>
      <c r="X1333" s="10"/>
      <c r="Y1333" s="50">
        <v>65.598020167679991</v>
      </c>
      <c r="Z1333" s="13">
        <f t="shared" si="51"/>
        <v>60</v>
      </c>
      <c r="AA1333" s="6">
        <v>9.9390000004219825E-2</v>
      </c>
      <c r="AF1333" s="6"/>
      <c r="AG1333" s="6"/>
      <c r="AH1333" s="10"/>
      <c r="AI1333" s="53"/>
      <c r="AJ1333" s="10"/>
      <c r="AK1333" s="10"/>
    </row>
    <row r="1334" spans="1:37" x14ac:dyDescent="0.15">
      <c r="Y1334" s="50">
        <v>66.715349082624002</v>
      </c>
      <c r="Z1334" s="13">
        <f t="shared" si="51"/>
        <v>60</v>
      </c>
      <c r="AA1334" s="49">
        <v>8.3845000004801884E-2</v>
      </c>
    </row>
    <row r="1335" spans="1:37" x14ac:dyDescent="0.15">
      <c r="Y1335" s="50">
        <v>67.147863501311988</v>
      </c>
      <c r="Z1335" s="13">
        <f t="shared" si="51"/>
        <v>60</v>
      </c>
      <c r="AA1335" s="49">
        <v>9.0300000002589975E-2</v>
      </c>
    </row>
    <row r="1336" spans="1:37" x14ac:dyDescent="0.15">
      <c r="Y1336" s="50">
        <v>67.904763734016001</v>
      </c>
      <c r="Z1336" s="13">
        <f t="shared" si="51"/>
        <v>60</v>
      </c>
      <c r="AA1336" s="49">
        <v>8.6755000005616756E-2</v>
      </c>
    </row>
    <row r="1337" spans="1:37" x14ac:dyDescent="0.15">
      <c r="Y1337" s="50">
        <v>68.445406757375991</v>
      </c>
      <c r="Z1337" s="13">
        <f t="shared" si="51"/>
        <v>60</v>
      </c>
      <c r="AA1337" s="49">
        <v>6.0510000003403785E-2</v>
      </c>
    </row>
    <row r="1338" spans="1:37" x14ac:dyDescent="0.15">
      <c r="Y1338" s="50">
        <v>69.670864276991992</v>
      </c>
      <c r="Z1338" s="13">
        <f t="shared" si="51"/>
        <v>60</v>
      </c>
      <c r="AA1338" s="49">
        <v>0.10166500000160039</v>
      </c>
    </row>
    <row r="1339" spans="1:37" x14ac:dyDescent="0.15">
      <c r="Y1339" s="50">
        <v>70.788193191936003</v>
      </c>
      <c r="Z1339" s="13">
        <f t="shared" si="51"/>
        <v>70</v>
      </c>
      <c r="AA1339" s="49">
        <v>9.8120000004627173E-2</v>
      </c>
    </row>
    <row r="1340" spans="1:37" x14ac:dyDescent="0.15">
      <c r="Y1340" s="50">
        <v>71.977607843327988</v>
      </c>
      <c r="Z1340" s="13">
        <f t="shared" si="51"/>
        <v>70</v>
      </c>
      <c r="AA1340" s="49">
        <v>0.10157500000544206</v>
      </c>
    </row>
    <row r="1341" spans="1:37" x14ac:dyDescent="0.15">
      <c r="Y1341" s="50">
        <v>73.383279704063995</v>
      </c>
      <c r="Z1341" s="13">
        <f t="shared" si="51"/>
        <v>70</v>
      </c>
      <c r="AA1341" s="49">
        <v>0.1090299999997959</v>
      </c>
    </row>
    <row r="1342" spans="1:37" x14ac:dyDescent="0.15">
      <c r="Y1342" s="50">
        <v>74.46456575078399</v>
      </c>
      <c r="Z1342" s="13">
        <f t="shared" si="51"/>
        <v>70</v>
      </c>
      <c r="AA1342" s="49">
        <v>0.11048500000020334</v>
      </c>
    </row>
    <row r="1343" spans="1:37" x14ac:dyDescent="0.15">
      <c r="Y1343" s="50">
        <v>75.473766061056011</v>
      </c>
      <c r="Z1343" s="13">
        <f t="shared" si="51"/>
        <v>70</v>
      </c>
      <c r="AA1343" s="49">
        <v>0.17993999999991228</v>
      </c>
    </row>
    <row r="1344" spans="1:37" x14ac:dyDescent="0.15">
      <c r="Y1344" s="50">
        <v>76.519009239551991</v>
      </c>
      <c r="Z1344" s="13">
        <f t="shared" si="51"/>
        <v>70</v>
      </c>
      <c r="AA1344" s="49">
        <v>0.17339500000596586</v>
      </c>
    </row>
    <row r="1345" spans="25:27" x14ac:dyDescent="0.15">
      <c r="Y1345" s="50">
        <v>77.456123813375996</v>
      </c>
      <c r="Z1345" s="13">
        <f t="shared" si="51"/>
        <v>70</v>
      </c>
      <c r="AA1345" s="49">
        <v>0.17385000000253159</v>
      </c>
    </row>
    <row r="1346" spans="25:27" x14ac:dyDescent="0.15">
      <c r="Y1346" s="50">
        <v>77.600295286272001</v>
      </c>
      <c r="Z1346" s="13">
        <f t="shared" si="51"/>
        <v>70</v>
      </c>
      <c r="AA1346" s="49">
        <v>0.16830500000515092</v>
      </c>
    </row>
    <row r="1347" spans="25:27" x14ac:dyDescent="0.15">
      <c r="Y1347" s="50">
        <v>77.492166681599997</v>
      </c>
      <c r="Z1347" s="13">
        <f t="shared" si="51"/>
        <v>70</v>
      </c>
      <c r="AA1347" s="49">
        <v>0.17575999999950476</v>
      </c>
    </row>
    <row r="1348" spans="25:27" x14ac:dyDescent="0.15">
      <c r="Y1348" s="50">
        <v>77.924681100288012</v>
      </c>
      <c r="Z1348" s="13">
        <f t="shared" si="51"/>
        <v>70</v>
      </c>
      <c r="AA1348" s="49">
        <v>0.26821500000026144</v>
      </c>
    </row>
    <row r="1349" spans="25:27" x14ac:dyDescent="0.15">
      <c r="Y1349" s="50">
        <v>78.89783854233599</v>
      </c>
      <c r="Z1349" s="13">
        <f t="shared" ref="Z1349:Z1412" si="52">ROUNDDOWN(Y1349/10,0)*10</f>
        <v>70</v>
      </c>
      <c r="AA1349" s="49">
        <v>0.25167000000427775</v>
      </c>
    </row>
    <row r="1350" spans="25:27" x14ac:dyDescent="0.15">
      <c r="Y1350" s="50">
        <v>80.231424666624008</v>
      </c>
      <c r="Z1350" s="13">
        <f t="shared" si="52"/>
        <v>80</v>
      </c>
      <c r="AA1350" s="49">
        <v>0.25212500000084348</v>
      </c>
    </row>
    <row r="1351" spans="25:27" x14ac:dyDescent="0.15">
      <c r="Y1351" s="50">
        <v>81.889396604927995</v>
      </c>
      <c r="Z1351" s="13">
        <f t="shared" si="52"/>
        <v>80</v>
      </c>
      <c r="AA1351" s="49">
        <v>0.25858000000590753</v>
      </c>
    </row>
    <row r="1352" spans="25:27" x14ac:dyDescent="0.15">
      <c r="Y1352" s="50">
        <v>83.295068465664002</v>
      </c>
      <c r="Z1352" s="13">
        <f t="shared" si="52"/>
        <v>80</v>
      </c>
      <c r="AA1352" s="49">
        <v>0.26703500000410307</v>
      </c>
    </row>
    <row r="1353" spans="25:27" x14ac:dyDescent="0.15">
      <c r="Y1353" s="50">
        <v>84.448440248832</v>
      </c>
      <c r="Z1353" s="13">
        <f t="shared" si="52"/>
        <v>80</v>
      </c>
      <c r="AA1353" s="49">
        <v>0.25049000000084343</v>
      </c>
    </row>
    <row r="1354" spans="25:27" x14ac:dyDescent="0.15">
      <c r="Y1354" s="50">
        <v>85.421597690880006</v>
      </c>
      <c r="Z1354" s="13">
        <f t="shared" si="52"/>
        <v>80</v>
      </c>
      <c r="AA1354" s="49">
        <v>0.24994500000084341</v>
      </c>
    </row>
    <row r="1355" spans="25:27" x14ac:dyDescent="0.15">
      <c r="Y1355" s="50">
        <v>86.358712264703996</v>
      </c>
      <c r="Z1355" s="13">
        <f t="shared" si="52"/>
        <v>80</v>
      </c>
      <c r="AA1355" s="49">
        <v>0.26440000000026131</v>
      </c>
    </row>
    <row r="1356" spans="25:27" x14ac:dyDescent="0.15">
      <c r="Y1356" s="50">
        <v>87.331869706752002</v>
      </c>
      <c r="Z1356" s="13">
        <f t="shared" si="52"/>
        <v>80</v>
      </c>
      <c r="AA1356" s="49">
        <v>0.25185500000509253</v>
      </c>
    </row>
    <row r="1357" spans="25:27" x14ac:dyDescent="0.15">
      <c r="Y1357" s="50">
        <v>87.908555598336008</v>
      </c>
      <c r="Z1357" s="13">
        <f t="shared" si="52"/>
        <v>80</v>
      </c>
      <c r="AA1357" s="49">
        <v>0.25031000000125081</v>
      </c>
    </row>
    <row r="1358" spans="25:27" x14ac:dyDescent="0.15">
      <c r="Y1358" s="50">
        <v>88.557327226368002</v>
      </c>
      <c r="Z1358" s="13">
        <f t="shared" si="52"/>
        <v>80</v>
      </c>
      <c r="AA1358" s="49">
        <v>0.24876500000468504</v>
      </c>
    </row>
    <row r="1359" spans="25:27" x14ac:dyDescent="0.15">
      <c r="Y1359" s="50">
        <v>87.584169784319997</v>
      </c>
      <c r="Z1359" s="13">
        <f t="shared" si="52"/>
        <v>80</v>
      </c>
      <c r="AA1359" s="49">
        <v>0.25322000000206568</v>
      </c>
    </row>
    <row r="1360" spans="25:27" x14ac:dyDescent="0.15">
      <c r="Y1360" s="50">
        <v>86.719140946943995</v>
      </c>
      <c r="Z1360" s="13">
        <f t="shared" si="52"/>
        <v>80</v>
      </c>
      <c r="AA1360" s="49">
        <v>0.25067500000165821</v>
      </c>
    </row>
    <row r="1361" spans="25:27" x14ac:dyDescent="0.15">
      <c r="Y1361" s="50">
        <v>85.637854900224013</v>
      </c>
      <c r="Z1361" s="13">
        <f t="shared" si="52"/>
        <v>80</v>
      </c>
      <c r="AA1361" s="49">
        <v>0.34313000000241489</v>
      </c>
    </row>
    <row r="1362" spans="25:27" x14ac:dyDescent="0.15">
      <c r="Y1362" s="50">
        <v>85.637854900224013</v>
      </c>
      <c r="Z1362" s="13">
        <f t="shared" si="52"/>
        <v>80</v>
      </c>
      <c r="AA1362" s="49">
        <v>0.34158500000584913</v>
      </c>
    </row>
    <row r="1363" spans="25:27" x14ac:dyDescent="0.15">
      <c r="Y1363" s="50">
        <v>85.349511954432003</v>
      </c>
      <c r="Z1363" s="13">
        <f t="shared" si="52"/>
        <v>80</v>
      </c>
      <c r="AA1363" s="49">
        <v>0.3400400000020074</v>
      </c>
    </row>
    <row r="1364" spans="25:27" x14ac:dyDescent="0.15">
      <c r="Y1364" s="50">
        <v>83.583411411455998</v>
      </c>
      <c r="Z1364" s="13">
        <f t="shared" si="52"/>
        <v>80</v>
      </c>
      <c r="AA1364" s="49">
        <v>0.35349500000485956</v>
      </c>
    </row>
    <row r="1365" spans="25:27" x14ac:dyDescent="0.15">
      <c r="Y1365" s="50">
        <v>83.006725519872006</v>
      </c>
      <c r="Z1365" s="13">
        <f t="shared" si="52"/>
        <v>80</v>
      </c>
      <c r="AA1365" s="49">
        <v>0.42595000000154171</v>
      </c>
    </row>
    <row r="1366" spans="25:27" x14ac:dyDescent="0.15">
      <c r="Y1366" s="50">
        <v>82.321911023615996</v>
      </c>
      <c r="Z1366" s="13">
        <f t="shared" si="52"/>
        <v>80</v>
      </c>
      <c r="AA1366" s="49">
        <v>0.42740500000194914</v>
      </c>
    </row>
    <row r="1367" spans="25:27" x14ac:dyDescent="0.15">
      <c r="Y1367" s="50">
        <v>81.312710713343989</v>
      </c>
      <c r="Z1367" s="13">
        <f t="shared" si="52"/>
        <v>80</v>
      </c>
      <c r="AA1367" s="49">
        <v>0.43831500000439383</v>
      </c>
    </row>
    <row r="1368" spans="25:27" x14ac:dyDescent="0.15">
      <c r="Y1368" s="50">
        <v>78.789709937664</v>
      </c>
      <c r="Z1368" s="13">
        <f t="shared" si="52"/>
        <v>70</v>
      </c>
      <c r="AA1368" s="49">
        <v>0.41922500000072671</v>
      </c>
    </row>
    <row r="1369" spans="25:27" x14ac:dyDescent="0.15">
      <c r="Y1369" s="50">
        <v>78.465324123648003</v>
      </c>
      <c r="Z1369" s="13">
        <f t="shared" si="52"/>
        <v>70</v>
      </c>
      <c r="AA1369" s="49">
        <v>0.42368000000538331</v>
      </c>
    </row>
    <row r="1370" spans="25:27" x14ac:dyDescent="0.15">
      <c r="Y1370" s="50">
        <v>77.744466759168006</v>
      </c>
      <c r="Z1370" s="13">
        <f t="shared" si="52"/>
        <v>70</v>
      </c>
      <c r="AA1370" s="49">
        <v>0.42359000000194902</v>
      </c>
    </row>
    <row r="1371" spans="25:27" x14ac:dyDescent="0.15">
      <c r="Y1371" s="50">
        <v>76.627137844223995</v>
      </c>
      <c r="Z1371" s="13">
        <f t="shared" si="52"/>
        <v>70</v>
      </c>
      <c r="AA1371" s="49">
        <v>0.41704500000072664</v>
      </c>
    </row>
    <row r="1372" spans="25:27" x14ac:dyDescent="0.15">
      <c r="Y1372" s="50">
        <v>73.851836990975997</v>
      </c>
      <c r="Z1372" s="13">
        <f t="shared" si="52"/>
        <v>70</v>
      </c>
      <c r="AA1372" s="49">
        <v>0.42250000000194898</v>
      </c>
    </row>
    <row r="1373" spans="25:27" x14ac:dyDescent="0.15">
      <c r="Y1373" s="50">
        <v>72.770550944256001</v>
      </c>
      <c r="Z1373" s="13">
        <f t="shared" si="52"/>
        <v>70</v>
      </c>
      <c r="AA1373" s="49">
        <v>0.43395500000439369</v>
      </c>
    </row>
    <row r="1374" spans="25:27" x14ac:dyDescent="0.15">
      <c r="Y1374" s="50">
        <v>71.545093424640001</v>
      </c>
      <c r="Z1374" s="13">
        <f t="shared" si="52"/>
        <v>70</v>
      </c>
      <c r="AA1374" s="49">
        <v>0.43141000000398622</v>
      </c>
    </row>
    <row r="1375" spans="25:27" x14ac:dyDescent="0.15">
      <c r="Y1375" s="50">
        <v>69.058135517183999</v>
      </c>
      <c r="Z1375" s="13">
        <f t="shared" si="52"/>
        <v>60</v>
      </c>
      <c r="AA1375" s="49">
        <v>0.42786499999973704</v>
      </c>
    </row>
    <row r="1376" spans="25:27" x14ac:dyDescent="0.15">
      <c r="Y1376" s="50">
        <v>67.868720865791985</v>
      </c>
      <c r="Z1376" s="13">
        <f t="shared" si="52"/>
        <v>60</v>
      </c>
      <c r="AA1376" s="49">
        <v>0.43032000000398618</v>
      </c>
    </row>
    <row r="1377" spans="25:27" x14ac:dyDescent="0.15">
      <c r="Y1377" s="50">
        <v>67.940806602240002</v>
      </c>
      <c r="Z1377" s="13">
        <f t="shared" si="52"/>
        <v>60</v>
      </c>
      <c r="AA1377" s="49">
        <v>0.51223000000270558</v>
      </c>
    </row>
    <row r="1378" spans="25:27" x14ac:dyDescent="0.15">
      <c r="Y1378" s="50">
        <v>68.625621098495998</v>
      </c>
      <c r="Z1378" s="13">
        <f t="shared" si="52"/>
        <v>60</v>
      </c>
      <c r="AA1378" s="49">
        <v>0.52068500000090112</v>
      </c>
    </row>
    <row r="1379" spans="25:27" x14ac:dyDescent="0.15">
      <c r="Y1379" s="50">
        <v>69.20230699007999</v>
      </c>
      <c r="Z1379" s="13">
        <f t="shared" si="52"/>
        <v>60</v>
      </c>
      <c r="AA1379" s="49">
        <v>0.51413999999967874</v>
      </c>
    </row>
    <row r="1380" spans="25:27" x14ac:dyDescent="0.15">
      <c r="Y1380" s="50">
        <v>69.20230699007999</v>
      </c>
      <c r="Z1380" s="13">
        <f t="shared" si="52"/>
        <v>60</v>
      </c>
      <c r="AA1380" s="49">
        <v>0.60714000000043544</v>
      </c>
    </row>
    <row r="1381" spans="25:27" x14ac:dyDescent="0.15">
      <c r="Y1381" s="50">
        <v>69.959207222784002</v>
      </c>
      <c r="Z1381" s="13">
        <f t="shared" si="52"/>
        <v>60</v>
      </c>
      <c r="AA1381" s="49">
        <v>0.60859500000084288</v>
      </c>
    </row>
    <row r="1382" spans="25:27" x14ac:dyDescent="0.15">
      <c r="Y1382" s="50">
        <v>69.634821408767991</v>
      </c>
      <c r="Z1382" s="13">
        <f t="shared" si="52"/>
        <v>60</v>
      </c>
      <c r="AA1382" s="49">
        <v>0.59005000000445174</v>
      </c>
    </row>
    <row r="1383" spans="25:27" x14ac:dyDescent="0.15">
      <c r="Y1383" s="50">
        <v>69.130221253632001</v>
      </c>
      <c r="Z1383" s="13">
        <f t="shared" si="52"/>
        <v>60</v>
      </c>
      <c r="AA1383" s="49">
        <v>0.59350500000526663</v>
      </c>
    </row>
    <row r="1384" spans="25:27" x14ac:dyDescent="0.15">
      <c r="Y1384" s="50">
        <v>69.310435594751993</v>
      </c>
      <c r="Z1384" s="13">
        <f t="shared" si="52"/>
        <v>60</v>
      </c>
      <c r="AA1384" s="49">
        <v>0.59096000000485915</v>
      </c>
    </row>
    <row r="1385" spans="25:27" x14ac:dyDescent="0.15">
      <c r="Y1385" s="50">
        <v>68.193106679808011</v>
      </c>
      <c r="Z1385" s="13">
        <f t="shared" si="52"/>
        <v>60</v>
      </c>
      <c r="AA1385" s="49">
        <v>0.58787000000445166</v>
      </c>
    </row>
    <row r="1386" spans="25:27" x14ac:dyDescent="0.15">
      <c r="Y1386" s="50">
        <v>68.553535362047995</v>
      </c>
      <c r="Z1386" s="13">
        <f t="shared" si="52"/>
        <v>60</v>
      </c>
      <c r="AA1386" s="49">
        <v>0.5923250000018323</v>
      </c>
    </row>
    <row r="1387" spans="25:27" x14ac:dyDescent="0.15">
      <c r="Y1387" s="50">
        <v>68.769792571392003</v>
      </c>
      <c r="Z1387" s="13">
        <f t="shared" si="52"/>
        <v>60</v>
      </c>
      <c r="AA1387" s="49">
        <v>0.59278000000567399</v>
      </c>
    </row>
    <row r="1388" spans="25:27" x14ac:dyDescent="0.15">
      <c r="Y1388" s="50">
        <v>69.742950013440009</v>
      </c>
      <c r="Z1388" s="13">
        <f t="shared" si="52"/>
        <v>60</v>
      </c>
      <c r="AA1388" s="49">
        <v>0.58723500000101736</v>
      </c>
    </row>
    <row r="1389" spans="25:27" x14ac:dyDescent="0.15">
      <c r="Y1389" s="50">
        <v>70.896321796608007</v>
      </c>
      <c r="Z1389" s="13">
        <f t="shared" si="52"/>
        <v>70</v>
      </c>
      <c r="AA1389" s="49">
        <v>0.58569000000445159</v>
      </c>
    </row>
    <row r="1390" spans="25:27" x14ac:dyDescent="0.15">
      <c r="Y1390" s="50">
        <v>71.725307765759993</v>
      </c>
      <c r="Z1390" s="13">
        <f t="shared" si="52"/>
        <v>70</v>
      </c>
      <c r="AA1390" s="49">
        <v>0.59114500000567394</v>
      </c>
    </row>
    <row r="1391" spans="25:27" x14ac:dyDescent="0.15">
      <c r="Y1391" s="50">
        <v>72.626379471359996</v>
      </c>
      <c r="Z1391" s="13">
        <f t="shared" si="52"/>
        <v>70</v>
      </c>
      <c r="AA1391" s="49">
        <v>0.59259999999880542</v>
      </c>
    </row>
    <row r="1392" spans="25:27" x14ac:dyDescent="0.15">
      <c r="Y1392" s="50">
        <v>72.698465207808013</v>
      </c>
      <c r="Z1392" s="13">
        <f t="shared" si="52"/>
        <v>70</v>
      </c>
      <c r="AA1392" s="49">
        <v>0.58705500000142474</v>
      </c>
    </row>
    <row r="1393" spans="25:27" x14ac:dyDescent="0.15">
      <c r="Y1393" s="50">
        <v>73.491408308736013</v>
      </c>
      <c r="Z1393" s="13">
        <f t="shared" si="52"/>
        <v>70</v>
      </c>
      <c r="AA1393" s="49">
        <v>0.58851000000183218</v>
      </c>
    </row>
    <row r="1394" spans="25:27" x14ac:dyDescent="0.15">
      <c r="Y1394" s="50">
        <v>74.248308541439997</v>
      </c>
      <c r="Z1394" s="13">
        <f t="shared" si="52"/>
        <v>70</v>
      </c>
      <c r="AA1394" s="49">
        <v>0.58896500000567387</v>
      </c>
    </row>
    <row r="1395" spans="25:27" x14ac:dyDescent="0.15">
      <c r="Y1395" s="50">
        <v>75.293551719936005</v>
      </c>
      <c r="Z1395" s="13">
        <f t="shared" si="52"/>
        <v>70</v>
      </c>
      <c r="AA1395" s="49">
        <v>0.59942000000427687</v>
      </c>
    </row>
    <row r="1396" spans="25:27" x14ac:dyDescent="0.15">
      <c r="Y1396" s="50">
        <v>75.401680324608009</v>
      </c>
      <c r="Z1396" s="13">
        <f t="shared" si="52"/>
        <v>70</v>
      </c>
      <c r="AA1396" s="49">
        <v>0.58187500000445147</v>
      </c>
    </row>
    <row r="1397" spans="25:27" x14ac:dyDescent="0.15">
      <c r="Y1397" s="50">
        <v>75.581894665728001</v>
      </c>
      <c r="Z1397" s="13">
        <f t="shared" si="52"/>
        <v>70</v>
      </c>
      <c r="AA1397" s="49">
        <v>0.58433000000142465</v>
      </c>
    </row>
    <row r="1398" spans="25:27" x14ac:dyDescent="0.15">
      <c r="Y1398" s="50">
        <v>75.581894665728001</v>
      </c>
      <c r="Z1398" s="13">
        <f t="shared" si="52"/>
        <v>70</v>
      </c>
      <c r="AA1398" s="49">
        <v>0.67833000000602306</v>
      </c>
    </row>
    <row r="1399" spans="25:27" x14ac:dyDescent="0.15">
      <c r="Y1399" s="50">
        <v>76.302752030207998</v>
      </c>
      <c r="Z1399" s="13">
        <f t="shared" si="52"/>
        <v>70</v>
      </c>
      <c r="AA1399" s="49">
        <v>0.6612400000027634</v>
      </c>
    </row>
    <row r="1400" spans="25:27" x14ac:dyDescent="0.15">
      <c r="Y1400" s="50">
        <v>78.068852573184003</v>
      </c>
      <c r="Z1400" s="13">
        <f t="shared" si="52"/>
        <v>70</v>
      </c>
      <c r="AA1400" s="49">
        <v>0.67715000000258874</v>
      </c>
    </row>
    <row r="1401" spans="25:27" x14ac:dyDescent="0.15">
      <c r="Y1401" s="50">
        <v>78.501366991872004</v>
      </c>
      <c r="Z1401" s="13">
        <f t="shared" si="52"/>
        <v>70</v>
      </c>
      <c r="AA1401" s="49">
        <v>0.66260499999973654</v>
      </c>
    </row>
    <row r="1402" spans="25:27" x14ac:dyDescent="0.15">
      <c r="Y1402" s="50">
        <v>79.366395829247992</v>
      </c>
      <c r="Z1402" s="13">
        <f t="shared" si="52"/>
        <v>70</v>
      </c>
      <c r="AA1402" s="49">
        <v>0.6790599999995619</v>
      </c>
    </row>
    <row r="1403" spans="25:27" x14ac:dyDescent="0.15">
      <c r="Y1403" s="50">
        <v>79.943081720831998</v>
      </c>
      <c r="Z1403" s="13">
        <f t="shared" si="52"/>
        <v>70</v>
      </c>
      <c r="AA1403" s="49">
        <v>0.66251500000357821</v>
      </c>
    </row>
    <row r="1404" spans="25:27" x14ac:dyDescent="0.15">
      <c r="Y1404" s="50">
        <v>80.663939085311995</v>
      </c>
      <c r="Z1404" s="13">
        <f t="shared" si="52"/>
        <v>80</v>
      </c>
      <c r="AA1404" s="49">
        <v>0.67197000000561546</v>
      </c>
    </row>
    <row r="1405" spans="25:27" x14ac:dyDescent="0.15">
      <c r="Y1405" s="50">
        <v>81.74522513203199</v>
      </c>
      <c r="Z1405" s="13">
        <f t="shared" si="52"/>
        <v>80</v>
      </c>
      <c r="AA1405" s="49">
        <v>0.66942500000520799</v>
      </c>
    </row>
    <row r="1406" spans="25:27" x14ac:dyDescent="0.15">
      <c r="Y1406" s="50">
        <v>80.627896217088008</v>
      </c>
      <c r="Z1406" s="13">
        <f t="shared" si="52"/>
        <v>80</v>
      </c>
      <c r="AA1406" s="49">
        <v>0.67879000000381096</v>
      </c>
    </row>
    <row r="1407" spans="25:27" x14ac:dyDescent="0.15">
      <c r="Y1407" s="50">
        <v>80.231424666624008</v>
      </c>
      <c r="Z1407" s="13">
        <f t="shared" si="52"/>
        <v>80</v>
      </c>
      <c r="AA1407" s="49">
        <v>0.67924500000037669</v>
      </c>
    </row>
    <row r="1408" spans="25:27" x14ac:dyDescent="0.15">
      <c r="Y1408" s="50">
        <v>80.736024821759997</v>
      </c>
      <c r="Z1408" s="13">
        <f t="shared" si="52"/>
        <v>80</v>
      </c>
      <c r="AA1408" s="49">
        <v>0.74170000000229752</v>
      </c>
    </row>
    <row r="1409" spans="25:27" x14ac:dyDescent="0.15">
      <c r="Y1409" s="50">
        <v>80.880196294656002</v>
      </c>
      <c r="Z1409" s="13">
        <f t="shared" si="52"/>
        <v>80</v>
      </c>
      <c r="AA1409" s="49">
        <v>0.75315500000474223</v>
      </c>
    </row>
    <row r="1410" spans="25:27" x14ac:dyDescent="0.15">
      <c r="Y1410" s="50">
        <v>81.961482341375984</v>
      </c>
      <c r="Z1410" s="13">
        <f t="shared" si="52"/>
        <v>80</v>
      </c>
      <c r="AA1410" s="49">
        <v>0.73961000000573174</v>
      </c>
    </row>
    <row r="1411" spans="25:27" x14ac:dyDescent="0.15">
      <c r="Y1411" s="50">
        <v>82.53816823295999</v>
      </c>
      <c r="Z1411" s="13">
        <f t="shared" si="52"/>
        <v>80</v>
      </c>
      <c r="AA1411" s="49">
        <v>0.75106500000090048</v>
      </c>
    </row>
    <row r="1412" spans="25:27" x14ac:dyDescent="0.15">
      <c r="Y1412" s="50">
        <v>81.925439473151997</v>
      </c>
      <c r="Z1412" s="13">
        <f t="shared" si="52"/>
        <v>80</v>
      </c>
      <c r="AA1412" s="49">
        <v>0.75752000000596453</v>
      </c>
    </row>
    <row r="1413" spans="25:27" x14ac:dyDescent="0.15">
      <c r="Y1413" s="50">
        <v>81.925439473151997</v>
      </c>
      <c r="Z1413" s="13">
        <f t="shared" ref="Z1413:Z1476" si="53">ROUNDDOWN(Y1413/10,0)*10</f>
        <v>80</v>
      </c>
      <c r="AA1413" s="49">
        <v>0.84652000000590633</v>
      </c>
    </row>
    <row r="1414" spans="25:27" x14ac:dyDescent="0.15">
      <c r="Y1414" s="50">
        <v>80.555810480640005</v>
      </c>
      <c r="Z1414" s="13">
        <f t="shared" si="53"/>
        <v>80</v>
      </c>
      <c r="AA1414" s="49">
        <v>0.83797500000427649</v>
      </c>
    </row>
    <row r="1415" spans="25:27" x14ac:dyDescent="0.15">
      <c r="Y1415" s="50">
        <v>78.717624201215997</v>
      </c>
      <c r="Z1415" s="13">
        <f t="shared" si="53"/>
        <v>70</v>
      </c>
      <c r="AA1415" s="49">
        <v>0.84988500000328693</v>
      </c>
    </row>
    <row r="1416" spans="25:27" x14ac:dyDescent="0.15">
      <c r="Y1416" s="50">
        <v>77.924681100288012</v>
      </c>
      <c r="Z1416" s="13">
        <f t="shared" si="53"/>
        <v>70</v>
      </c>
      <c r="AA1416" s="49">
        <v>0.84734000000287946</v>
      </c>
    </row>
    <row r="1417" spans="25:27" x14ac:dyDescent="0.15">
      <c r="Y1417" s="50">
        <v>78.429281255424002</v>
      </c>
      <c r="Z1417" s="13">
        <f t="shared" si="53"/>
        <v>70</v>
      </c>
      <c r="AA1417" s="49">
        <v>0.84679500000287944</v>
      </c>
    </row>
    <row r="1418" spans="25:27" x14ac:dyDescent="0.15">
      <c r="Y1418" s="50">
        <v>79.402438697472007</v>
      </c>
      <c r="Z1418" s="13">
        <f t="shared" si="53"/>
        <v>70</v>
      </c>
      <c r="AA1418" s="49">
        <v>0.86525000000311225</v>
      </c>
    </row>
    <row r="1419" spans="25:27" x14ac:dyDescent="0.15">
      <c r="Y1419" s="50">
        <v>80.375596139519999</v>
      </c>
      <c r="Z1419" s="13">
        <f t="shared" si="53"/>
        <v>80</v>
      </c>
      <c r="AA1419" s="49">
        <v>0.83316000000043466</v>
      </c>
    </row>
    <row r="1420" spans="25:27" x14ac:dyDescent="0.15">
      <c r="Y1420" s="50">
        <v>80.772067689983999</v>
      </c>
      <c r="Z1420" s="13">
        <f t="shared" si="53"/>
        <v>80</v>
      </c>
      <c r="AA1420" s="49">
        <v>0.84861500000369428</v>
      </c>
    </row>
    <row r="1421" spans="25:27" x14ac:dyDescent="0.15">
      <c r="Y1421" s="50">
        <v>81.456882186239994</v>
      </c>
      <c r="Z1421" s="13">
        <f t="shared" si="53"/>
        <v>80</v>
      </c>
      <c r="AA1421" s="49">
        <v>0.83107000000386888</v>
      </c>
    </row>
    <row r="1422" spans="25:27" x14ac:dyDescent="0.15">
      <c r="Y1422" s="50">
        <v>81.961482341375984</v>
      </c>
      <c r="Z1422" s="13">
        <f t="shared" si="53"/>
        <v>80</v>
      </c>
      <c r="AA1422" s="49">
        <v>0.83652500000509122</v>
      </c>
    </row>
    <row r="1423" spans="25:27" x14ac:dyDescent="0.15">
      <c r="Y1423" s="50">
        <v>82.466082496512001</v>
      </c>
      <c r="Z1423" s="13">
        <f t="shared" si="53"/>
        <v>80</v>
      </c>
      <c r="AA1423" s="49">
        <v>0.83698000000165695</v>
      </c>
    </row>
    <row r="1424" spans="25:27" x14ac:dyDescent="0.15">
      <c r="Y1424" s="50">
        <v>83.259025597440001</v>
      </c>
      <c r="Z1424" s="13">
        <f t="shared" si="53"/>
        <v>80</v>
      </c>
      <c r="AA1424" s="49">
        <v>0.8774349999990958</v>
      </c>
    </row>
    <row r="1425" spans="25:27" x14ac:dyDescent="0.15">
      <c r="Y1425" s="50">
        <v>83.259025597440001</v>
      </c>
      <c r="Z1425" s="13">
        <f t="shared" si="53"/>
        <v>80</v>
      </c>
      <c r="AA1425" s="49">
        <v>4.0890000003403149E-2</v>
      </c>
    </row>
    <row r="1426" spans="25:27" x14ac:dyDescent="0.15">
      <c r="Y1426" s="50">
        <v>83.475282806784008</v>
      </c>
      <c r="Z1426" s="13">
        <f t="shared" si="53"/>
        <v>80</v>
      </c>
      <c r="AA1426" s="49">
        <v>0.96988999999985248</v>
      </c>
    </row>
    <row r="1427" spans="25:27" x14ac:dyDescent="0.15">
      <c r="Y1427" s="50">
        <v>84.088011566591987</v>
      </c>
      <c r="Z1427" s="13">
        <f t="shared" si="53"/>
        <v>80</v>
      </c>
      <c r="AA1427" s="49">
        <v>0.95834500000124945</v>
      </c>
    </row>
    <row r="1428" spans="25:27" x14ac:dyDescent="0.15">
      <c r="Y1428" s="50">
        <v>84.412397380607999</v>
      </c>
      <c r="Z1428" s="13">
        <f t="shared" si="53"/>
        <v>80</v>
      </c>
      <c r="AA1428" s="49">
        <v>0.95680000000468368</v>
      </c>
    </row>
    <row r="1429" spans="25:27" x14ac:dyDescent="0.15">
      <c r="Y1429" s="50">
        <v>84.628654589952006</v>
      </c>
      <c r="Z1429" s="13">
        <f t="shared" si="53"/>
        <v>80</v>
      </c>
      <c r="AA1429" s="49">
        <v>0.98725500000008526</v>
      </c>
    </row>
    <row r="1430" spans="25:27" x14ac:dyDescent="0.15">
      <c r="Y1430" s="50">
        <v>84.73678319462401</v>
      </c>
      <c r="Z1430" s="13">
        <f t="shared" si="53"/>
        <v>80</v>
      </c>
      <c r="AA1430" s="49">
        <v>0.24016500000090013</v>
      </c>
    </row>
    <row r="1431" spans="25:27" x14ac:dyDescent="0.15">
      <c r="Y1431" s="50">
        <v>85.205340481535998</v>
      </c>
      <c r="Z1431" s="13">
        <f t="shared" si="53"/>
        <v>80</v>
      </c>
      <c r="AA1431" s="49">
        <v>0.16962000000119115</v>
      </c>
    </row>
    <row r="1432" spans="25:27" x14ac:dyDescent="0.15">
      <c r="Y1432" s="50">
        <v>85.13325474508801</v>
      </c>
      <c r="Z1432" s="13">
        <f t="shared" si="53"/>
        <v>80</v>
      </c>
      <c r="AA1432" s="49">
        <v>0.16707500000078368</v>
      </c>
    </row>
    <row r="1433" spans="25:27" x14ac:dyDescent="0.15">
      <c r="Y1433" s="50">
        <v>85.421597690880006</v>
      </c>
      <c r="Z1433" s="13">
        <f t="shared" si="53"/>
        <v>80</v>
      </c>
      <c r="AA1433" s="49">
        <v>0.16553000000421791</v>
      </c>
    </row>
    <row r="1434" spans="25:27" x14ac:dyDescent="0.15">
      <c r="Y1434" s="50">
        <v>85.601812031999998</v>
      </c>
      <c r="Z1434" s="13">
        <f t="shared" si="53"/>
        <v>80</v>
      </c>
      <c r="AA1434" s="49">
        <v>0.14098499999932845</v>
      </c>
    </row>
    <row r="1435" spans="25:27" x14ac:dyDescent="0.15">
      <c r="Y1435" s="50">
        <v>85.709940636672002</v>
      </c>
      <c r="Z1435" s="13">
        <f t="shared" si="53"/>
        <v>80</v>
      </c>
      <c r="AA1435" s="49">
        <v>0.15644000000258806</v>
      </c>
    </row>
    <row r="1436" spans="25:27" x14ac:dyDescent="0.15">
      <c r="Y1436" s="50">
        <v>86.070369318912</v>
      </c>
      <c r="Z1436" s="13">
        <f t="shared" si="53"/>
        <v>80</v>
      </c>
      <c r="AA1436" s="49">
        <v>0.14389500000014332</v>
      </c>
    </row>
    <row r="1437" spans="25:27" x14ac:dyDescent="0.15">
      <c r="Y1437" s="50">
        <v>87.043526760959992</v>
      </c>
      <c r="Z1437" s="13">
        <f t="shared" si="53"/>
        <v>80</v>
      </c>
      <c r="AA1437" s="49">
        <v>0.17334999999897915</v>
      </c>
    </row>
    <row r="1438" spans="25:27" x14ac:dyDescent="0.15">
      <c r="Y1438" s="50">
        <v>87.836469861888006</v>
      </c>
      <c r="Z1438" s="13">
        <f t="shared" si="53"/>
        <v>80</v>
      </c>
      <c r="AA1438" s="49">
        <v>0.17380500000282084</v>
      </c>
    </row>
    <row r="1439" spans="25:27" x14ac:dyDescent="0.15">
      <c r="Y1439" s="50">
        <v>89.278184590847999</v>
      </c>
      <c r="Z1439" s="13">
        <f t="shared" si="53"/>
        <v>80</v>
      </c>
      <c r="AA1439" s="49">
        <v>0.15471499999915372</v>
      </c>
    </row>
    <row r="1440" spans="25:27" x14ac:dyDescent="0.15">
      <c r="Y1440" s="50">
        <v>89.710699009536</v>
      </c>
      <c r="Z1440" s="13">
        <f t="shared" si="53"/>
        <v>80</v>
      </c>
      <c r="AA1440" s="49">
        <v>0.16117000000421777</v>
      </c>
    </row>
    <row r="1441" spans="25:27" x14ac:dyDescent="0.15">
      <c r="Y1441" s="50">
        <v>90.755942188032009</v>
      </c>
      <c r="Z1441" s="13">
        <f t="shared" si="53"/>
        <v>90</v>
      </c>
      <c r="AA1441" s="49">
        <v>0.14962500000561474</v>
      </c>
    </row>
    <row r="1442" spans="25:27" x14ac:dyDescent="0.15">
      <c r="Y1442" s="50">
        <v>91.440756684288004</v>
      </c>
      <c r="Z1442" s="13">
        <f t="shared" si="53"/>
        <v>90</v>
      </c>
      <c r="AA1442" s="49">
        <v>0.17108000000282075</v>
      </c>
    </row>
    <row r="1443" spans="25:27" x14ac:dyDescent="0.15">
      <c r="Y1443" s="50">
        <v>92.089528312319999</v>
      </c>
      <c r="Z1443" s="13">
        <f t="shared" si="53"/>
        <v>90</v>
      </c>
      <c r="AA1443" s="49">
        <v>0.15553500000340281</v>
      </c>
    </row>
    <row r="1444" spans="25:27" x14ac:dyDescent="0.15">
      <c r="Y1444" s="50">
        <v>93.927714591743992</v>
      </c>
      <c r="Z1444" s="13">
        <f t="shared" si="53"/>
        <v>90</v>
      </c>
      <c r="AA1444" s="49">
        <v>0.15944500000078343</v>
      </c>
    </row>
    <row r="1445" spans="25:27" x14ac:dyDescent="0.15">
      <c r="Y1445" s="50">
        <v>93.927714591743992</v>
      </c>
      <c r="Z1445" s="13">
        <f t="shared" si="53"/>
        <v>90</v>
      </c>
      <c r="AA1445" s="49">
        <v>0.18790000000305351</v>
      </c>
    </row>
    <row r="1446" spans="25:27" x14ac:dyDescent="0.15">
      <c r="Y1446" s="50">
        <v>94.107928932863999</v>
      </c>
      <c r="Z1446" s="13">
        <f t="shared" si="53"/>
        <v>90</v>
      </c>
      <c r="AA1446" s="49">
        <v>0.23435500000171472</v>
      </c>
    </row>
    <row r="1447" spans="25:27" x14ac:dyDescent="0.15">
      <c r="Y1447" s="50">
        <v>94.828786297343996</v>
      </c>
      <c r="Z1447" s="13">
        <f t="shared" si="53"/>
        <v>90</v>
      </c>
      <c r="AA1447" s="49">
        <v>0.2361100000052061</v>
      </c>
    </row>
    <row r="1448" spans="25:27" x14ac:dyDescent="0.15">
      <c r="Y1448" s="50">
        <v>95.982158080511994</v>
      </c>
      <c r="Z1448" s="13">
        <f t="shared" si="53"/>
        <v>90</v>
      </c>
      <c r="AA1448" s="49">
        <v>0.2661750000013654</v>
      </c>
    </row>
    <row r="1449" spans="25:27" x14ac:dyDescent="0.15">
      <c r="Y1449" s="50">
        <v>96.594886840320001</v>
      </c>
      <c r="Z1449" s="13">
        <f t="shared" si="53"/>
        <v>90</v>
      </c>
      <c r="AA1449" s="49">
        <v>0.24663000000113255</v>
      </c>
    </row>
    <row r="1450" spans="25:27" x14ac:dyDescent="0.15">
      <c r="Y1450" s="50">
        <v>96.522801103871998</v>
      </c>
      <c r="Z1450" s="13">
        <f t="shared" si="53"/>
        <v>90</v>
      </c>
      <c r="AA1450" s="49">
        <v>0.23808499999950272</v>
      </c>
    </row>
    <row r="1451" spans="25:27" x14ac:dyDescent="0.15">
      <c r="Y1451" s="50">
        <v>96.126329553407999</v>
      </c>
      <c r="Z1451" s="13">
        <f t="shared" si="53"/>
        <v>90</v>
      </c>
      <c r="AA1451" s="49">
        <v>0.21354000000188922</v>
      </c>
    </row>
    <row r="1452" spans="25:27" x14ac:dyDescent="0.15">
      <c r="Y1452" s="50">
        <v>96.306543894527991</v>
      </c>
      <c r="Z1452" s="13">
        <f t="shared" si="53"/>
        <v>90</v>
      </c>
      <c r="AA1452" s="49">
        <v>0.2449950000011325</v>
      </c>
    </row>
    <row r="1453" spans="25:27" x14ac:dyDescent="0.15">
      <c r="Y1453" s="50">
        <v>95.910072344063991</v>
      </c>
      <c r="Z1453" s="13">
        <f t="shared" si="53"/>
        <v>90</v>
      </c>
      <c r="AA1453" s="49">
        <v>0.2494500000057891</v>
      </c>
    </row>
    <row r="1454" spans="25:27" x14ac:dyDescent="0.15">
      <c r="Y1454" s="50">
        <v>94.360229010431993</v>
      </c>
      <c r="Z1454" s="13">
        <f t="shared" si="53"/>
        <v>90</v>
      </c>
      <c r="AA1454" s="49">
        <v>0.22836000000171452</v>
      </c>
    </row>
    <row r="1455" spans="25:27" x14ac:dyDescent="0.15">
      <c r="Y1455" s="50">
        <v>93.531243041279993</v>
      </c>
      <c r="Z1455" s="13">
        <f t="shared" si="53"/>
        <v>90</v>
      </c>
      <c r="AA1455" s="49">
        <v>0.24381500000497414</v>
      </c>
    </row>
    <row r="1456" spans="25:27" x14ac:dyDescent="0.15">
      <c r="Y1456" s="50">
        <v>92.305785521663992</v>
      </c>
      <c r="Z1456" s="13">
        <f t="shared" si="53"/>
        <v>90</v>
      </c>
      <c r="AA1456" s="49">
        <v>0.24227000000113241</v>
      </c>
    </row>
    <row r="1457" spans="25:27" x14ac:dyDescent="0.15">
      <c r="Y1457" s="50">
        <v>87.620212652543998</v>
      </c>
      <c r="Z1457" s="13">
        <f t="shared" si="53"/>
        <v>80</v>
      </c>
      <c r="AA1457" s="49">
        <v>0.24263500000153981</v>
      </c>
    </row>
    <row r="1458" spans="25:27" x14ac:dyDescent="0.15">
      <c r="Y1458" s="50">
        <v>87.223741102079998</v>
      </c>
      <c r="Z1458" s="13">
        <f t="shared" si="53"/>
        <v>80</v>
      </c>
      <c r="AA1458" s="49">
        <v>0.24809000000276216</v>
      </c>
    </row>
    <row r="1459" spans="25:27" x14ac:dyDescent="0.15">
      <c r="Y1459" s="50">
        <v>87.223741102079998</v>
      </c>
      <c r="Z1459" s="13">
        <f t="shared" si="53"/>
        <v>80</v>
      </c>
      <c r="AA1459" s="49">
        <v>0.25454500000055025</v>
      </c>
    </row>
    <row r="1460" spans="25:27" x14ac:dyDescent="0.15">
      <c r="Y1460" s="50">
        <v>87.259783970303999</v>
      </c>
      <c r="Z1460" s="13">
        <f t="shared" si="53"/>
        <v>80</v>
      </c>
      <c r="AA1460" s="49">
        <v>0.35554500000293676</v>
      </c>
    </row>
    <row r="1461" spans="25:27" x14ac:dyDescent="0.15">
      <c r="Y1461" s="50">
        <v>87.584169784319997</v>
      </c>
      <c r="Z1461" s="13">
        <f t="shared" si="53"/>
        <v>80</v>
      </c>
      <c r="AA1461" s="49">
        <v>0.34700000000130693</v>
      </c>
    </row>
    <row r="1462" spans="25:27" x14ac:dyDescent="0.15">
      <c r="Y1462" s="50">
        <v>87.439998311424006</v>
      </c>
      <c r="Z1462" s="13">
        <f t="shared" si="53"/>
        <v>80</v>
      </c>
      <c r="AA1462" s="49">
        <v>0.3384549999996771</v>
      </c>
    </row>
    <row r="1463" spans="25:27" x14ac:dyDescent="0.15">
      <c r="Y1463" s="50">
        <v>87.656255520767999</v>
      </c>
      <c r="Z1463" s="13">
        <f t="shared" si="53"/>
        <v>80</v>
      </c>
      <c r="AA1463" s="49">
        <v>0.33790999999967708</v>
      </c>
    </row>
    <row r="1464" spans="25:27" x14ac:dyDescent="0.15">
      <c r="Y1464" s="50">
        <v>87.764384125440003</v>
      </c>
      <c r="Z1464" s="13">
        <f t="shared" si="53"/>
        <v>80</v>
      </c>
      <c r="AA1464" s="49">
        <v>0.33936500000008452</v>
      </c>
    </row>
    <row r="1465" spans="25:27" x14ac:dyDescent="0.15">
      <c r="Y1465" s="50">
        <v>87.656255520767999</v>
      </c>
      <c r="Z1465" s="13">
        <f t="shared" si="53"/>
        <v>80</v>
      </c>
      <c r="AA1465" s="49">
        <v>0.34582000000514856</v>
      </c>
    </row>
    <row r="1466" spans="25:27" x14ac:dyDescent="0.15">
      <c r="Y1466" s="50">
        <v>87.908555598336008</v>
      </c>
      <c r="Z1466" s="13">
        <f t="shared" si="53"/>
        <v>80</v>
      </c>
      <c r="AA1466" s="49">
        <v>0.34027500000049193</v>
      </c>
    </row>
    <row r="1467" spans="25:27" x14ac:dyDescent="0.15">
      <c r="Y1467" s="50">
        <v>88.701498699263993</v>
      </c>
      <c r="Z1467" s="13">
        <f t="shared" si="53"/>
        <v>80</v>
      </c>
      <c r="AA1467" s="49">
        <v>0.33973000000049192</v>
      </c>
    </row>
    <row r="1468" spans="25:27" x14ac:dyDescent="0.15">
      <c r="Y1468" s="50">
        <v>88.701498699263993</v>
      </c>
      <c r="Z1468" s="13">
        <f t="shared" si="53"/>
        <v>80</v>
      </c>
      <c r="AA1468" s="49">
        <v>0.33818500000392615</v>
      </c>
    </row>
    <row r="1469" spans="25:27" x14ac:dyDescent="0.15">
      <c r="Y1469" s="50">
        <v>88.557327226368002</v>
      </c>
      <c r="Z1469" s="13">
        <f t="shared" si="53"/>
        <v>80</v>
      </c>
      <c r="AA1469" s="49">
        <v>0.32764000000188886</v>
      </c>
    </row>
    <row r="1470" spans="25:27" x14ac:dyDescent="0.15">
      <c r="Y1470" s="50">
        <v>89.134013117951994</v>
      </c>
      <c r="Z1470" s="13">
        <f t="shared" si="53"/>
        <v>80</v>
      </c>
      <c r="AA1470" s="49">
        <v>0.33409499999967696</v>
      </c>
    </row>
    <row r="1471" spans="25:27" x14ac:dyDescent="0.15">
      <c r="Y1471" s="50">
        <v>89.458398931967992</v>
      </c>
      <c r="Z1471" s="13">
        <f t="shared" si="53"/>
        <v>80</v>
      </c>
      <c r="AA1471" s="49">
        <v>0.34155000000130675</v>
      </c>
    </row>
    <row r="1472" spans="25:27" x14ac:dyDescent="0.15">
      <c r="Y1472" s="50">
        <v>89.818827614208004</v>
      </c>
      <c r="Z1472" s="13">
        <f t="shared" si="53"/>
        <v>80</v>
      </c>
      <c r="AA1472" s="49">
        <v>0.34000500000474099</v>
      </c>
    </row>
    <row r="1473" spans="25:27" x14ac:dyDescent="0.15">
      <c r="Y1473" s="50">
        <v>89.890913350656007</v>
      </c>
      <c r="Z1473" s="13">
        <f t="shared" si="53"/>
        <v>80</v>
      </c>
      <c r="AA1473" s="49">
        <v>0.33746000000433352</v>
      </c>
    </row>
    <row r="1474" spans="25:27" x14ac:dyDescent="0.15">
      <c r="Y1474" s="50">
        <v>89.854870482431991</v>
      </c>
      <c r="Z1474" s="13">
        <f t="shared" si="53"/>
        <v>80</v>
      </c>
      <c r="AA1474" s="49">
        <v>0.35091499999990972</v>
      </c>
    </row>
    <row r="1475" spans="25:27" x14ac:dyDescent="0.15">
      <c r="Y1475" s="50">
        <v>90.359470637568009</v>
      </c>
      <c r="Z1475" s="13">
        <f t="shared" si="53"/>
        <v>90</v>
      </c>
      <c r="AA1475" s="49">
        <v>0.33037000000311112</v>
      </c>
    </row>
    <row r="1476" spans="25:27" x14ac:dyDescent="0.15">
      <c r="Y1476" s="50">
        <v>91.512842420735993</v>
      </c>
      <c r="Z1476" s="13">
        <f t="shared" si="53"/>
        <v>90</v>
      </c>
      <c r="AA1476" s="49">
        <v>0.33928000000514835</v>
      </c>
    </row>
    <row r="1477" spans="25:27" x14ac:dyDescent="0.15">
      <c r="Y1477" s="50">
        <v>91.404713816063989</v>
      </c>
      <c r="Z1477" s="13">
        <f t="shared" ref="Z1477:Z1540" si="54">ROUNDDOWN(Y1477/10,0)*10</f>
        <v>90</v>
      </c>
      <c r="AA1477" s="49">
        <v>0.34673499999950219</v>
      </c>
    </row>
    <row r="1478" spans="25:27" x14ac:dyDescent="0.15">
      <c r="Y1478" s="50">
        <v>91.404713816063989</v>
      </c>
      <c r="Z1478" s="13">
        <f t="shared" si="54"/>
        <v>90</v>
      </c>
      <c r="AA1478" s="49">
        <v>0.43273500000247078</v>
      </c>
    </row>
    <row r="1479" spans="25:27" x14ac:dyDescent="0.15">
      <c r="Y1479" s="50">
        <v>89.962999087104009</v>
      </c>
      <c r="Z1479" s="13">
        <f t="shared" si="54"/>
        <v>80</v>
      </c>
      <c r="AA1479" s="49">
        <v>0.4511900000027036</v>
      </c>
    </row>
    <row r="1480" spans="25:27" x14ac:dyDescent="0.15">
      <c r="Y1480" s="50">
        <v>88.052727071231999</v>
      </c>
      <c r="Z1480" s="13">
        <f t="shared" si="54"/>
        <v>80</v>
      </c>
      <c r="AA1480" s="49">
        <v>0.44710000000573036</v>
      </c>
    </row>
    <row r="1481" spans="25:27" x14ac:dyDescent="0.15">
      <c r="Y1481" s="50">
        <v>87.872512730111993</v>
      </c>
      <c r="Z1481" s="13">
        <f t="shared" si="54"/>
        <v>80</v>
      </c>
      <c r="AA1481" s="49">
        <v>0.44755500000229609</v>
      </c>
    </row>
    <row r="1482" spans="25:27" x14ac:dyDescent="0.15">
      <c r="Y1482" s="50">
        <v>87.367912574975989</v>
      </c>
      <c r="Z1482" s="13">
        <f t="shared" si="54"/>
        <v>80</v>
      </c>
      <c r="AA1482" s="49">
        <v>0.42801000000206324</v>
      </c>
    </row>
    <row r="1483" spans="25:27" x14ac:dyDescent="0.15">
      <c r="Y1483" s="50">
        <v>87.331869706752002</v>
      </c>
      <c r="Z1483" s="13">
        <f t="shared" si="54"/>
        <v>80</v>
      </c>
      <c r="AA1483" s="49">
        <v>0.42946500000247068</v>
      </c>
    </row>
    <row r="1484" spans="25:27" x14ac:dyDescent="0.15">
      <c r="Y1484" s="50">
        <v>87.584169784319997</v>
      </c>
      <c r="Z1484" s="13">
        <f t="shared" si="54"/>
        <v>80</v>
      </c>
      <c r="AA1484" s="49">
        <v>0.42937499999903639</v>
      </c>
    </row>
    <row r="1485" spans="25:27" x14ac:dyDescent="0.15">
      <c r="Y1485" s="50">
        <v>87.620212652543998</v>
      </c>
      <c r="Z1485" s="13">
        <f t="shared" si="54"/>
        <v>80</v>
      </c>
      <c r="AA1485" s="49">
        <v>0.42783000000247062</v>
      </c>
    </row>
    <row r="1486" spans="25:27" x14ac:dyDescent="0.15">
      <c r="Y1486" s="50">
        <v>88.160855675904003</v>
      </c>
      <c r="Z1486" s="13">
        <f t="shared" si="54"/>
        <v>80</v>
      </c>
      <c r="AA1486" s="49">
        <v>0.41674000000043332</v>
      </c>
    </row>
    <row r="1487" spans="25:27" x14ac:dyDescent="0.15">
      <c r="Y1487" s="50">
        <v>88.377112885247996</v>
      </c>
      <c r="Z1487" s="13">
        <f t="shared" si="54"/>
        <v>80</v>
      </c>
      <c r="AA1487" s="49">
        <v>0.42619500000247057</v>
      </c>
    </row>
    <row r="1488" spans="25:27" x14ac:dyDescent="0.15">
      <c r="Y1488" s="50">
        <v>88.881713040384</v>
      </c>
      <c r="Z1488" s="13">
        <f t="shared" si="54"/>
        <v>80</v>
      </c>
      <c r="AA1488" s="49">
        <v>0.41765000000084074</v>
      </c>
    </row>
    <row r="1489" spans="25:27" x14ac:dyDescent="0.15">
      <c r="Y1489" s="50">
        <v>89.386313195520003</v>
      </c>
      <c r="Z1489" s="13">
        <f t="shared" si="54"/>
        <v>80</v>
      </c>
      <c r="AA1489" s="49">
        <v>0.41910500000124817</v>
      </c>
    </row>
    <row r="1490" spans="25:27" x14ac:dyDescent="0.15">
      <c r="Y1490" s="50">
        <v>90.071127691775999</v>
      </c>
      <c r="Z1490" s="13">
        <f t="shared" si="54"/>
        <v>90</v>
      </c>
      <c r="AA1490" s="49">
        <v>0.48856000000095712</v>
      </c>
    </row>
    <row r="1491" spans="25:27" x14ac:dyDescent="0.15">
      <c r="Y1491" s="50">
        <v>90.828027924479997</v>
      </c>
      <c r="Z1491" s="13">
        <f t="shared" si="54"/>
        <v>90</v>
      </c>
      <c r="AA1491" s="49">
        <v>0.50301500000037502</v>
      </c>
    </row>
    <row r="1492" spans="25:27" x14ac:dyDescent="0.15">
      <c r="Y1492" s="50">
        <v>91.332628079615986</v>
      </c>
      <c r="Z1492" s="13">
        <f t="shared" si="54"/>
        <v>90</v>
      </c>
      <c r="AA1492" s="49">
        <v>0.55047000000287793</v>
      </c>
    </row>
    <row r="1493" spans="25:27" x14ac:dyDescent="0.15">
      <c r="Y1493" s="50">
        <v>92.161614048768001</v>
      </c>
      <c r="Z1493" s="13">
        <f t="shared" si="54"/>
        <v>90</v>
      </c>
      <c r="AA1493" s="49">
        <v>0.5069250000050316</v>
      </c>
    </row>
    <row r="1494" spans="25:27" x14ac:dyDescent="0.15">
      <c r="Y1494" s="50">
        <v>92.522042731008014</v>
      </c>
      <c r="Z1494" s="13">
        <f t="shared" si="54"/>
        <v>90</v>
      </c>
      <c r="AA1494" s="49">
        <v>0.61638000000561366</v>
      </c>
    </row>
    <row r="1495" spans="25:27" x14ac:dyDescent="0.15">
      <c r="Y1495" s="50">
        <v>92.846428545024011</v>
      </c>
      <c r="Z1495" s="13">
        <f t="shared" si="54"/>
        <v>90</v>
      </c>
      <c r="AA1495" s="49">
        <v>0.59783500000194656</v>
      </c>
    </row>
    <row r="1496" spans="25:27" x14ac:dyDescent="0.15">
      <c r="Y1496" s="50">
        <v>93.351028700160001</v>
      </c>
      <c r="Z1496" s="13">
        <f t="shared" si="54"/>
        <v>90</v>
      </c>
      <c r="AA1496" s="49">
        <v>0.59829000000578825</v>
      </c>
    </row>
    <row r="1497" spans="25:27" x14ac:dyDescent="0.15">
      <c r="Y1497" s="50">
        <v>94.071886064639997</v>
      </c>
      <c r="Z1497" s="13">
        <f t="shared" si="54"/>
        <v>90</v>
      </c>
      <c r="AA1497" s="49">
        <v>0.59274500000113162</v>
      </c>
    </row>
    <row r="1498" spans="25:27" x14ac:dyDescent="0.15">
      <c r="Y1498" s="50">
        <v>94.324186142208006</v>
      </c>
      <c r="Z1498" s="13">
        <f t="shared" si="54"/>
        <v>90</v>
      </c>
      <c r="AA1498" s="49">
        <v>0.58320000000293604</v>
      </c>
    </row>
    <row r="1499" spans="25:27" x14ac:dyDescent="0.15">
      <c r="Y1499" s="50">
        <v>94.576486219775987</v>
      </c>
      <c r="Z1499" s="13">
        <f t="shared" si="54"/>
        <v>90</v>
      </c>
      <c r="AA1499" s="49">
        <v>0.59165500000113158</v>
      </c>
    </row>
    <row r="1500" spans="25:27" x14ac:dyDescent="0.15">
      <c r="Y1500" s="50">
        <v>94.576486219775987</v>
      </c>
      <c r="Z1500" s="13">
        <f t="shared" si="54"/>
        <v>90</v>
      </c>
      <c r="AA1500" s="49">
        <v>0.60311000000357629</v>
      </c>
    </row>
    <row r="1501" spans="25:27" x14ac:dyDescent="0.15">
      <c r="Y1501" s="50">
        <v>94.107928932863999</v>
      </c>
      <c r="Z1501" s="13">
        <f t="shared" si="54"/>
        <v>90</v>
      </c>
      <c r="AA1501" s="49">
        <v>0.58456499999990919</v>
      </c>
    </row>
    <row r="1502" spans="25:27" x14ac:dyDescent="0.15">
      <c r="Y1502" s="50">
        <v>94.504400483327998</v>
      </c>
      <c r="Z1502" s="13">
        <f t="shared" si="54"/>
        <v>90</v>
      </c>
      <c r="AA1502" s="49">
        <v>0.59493000000235385</v>
      </c>
    </row>
    <row r="1503" spans="25:27" x14ac:dyDescent="0.15">
      <c r="Y1503" s="50">
        <v>93.783543118847987</v>
      </c>
      <c r="Z1503" s="13">
        <f t="shared" si="54"/>
        <v>90</v>
      </c>
      <c r="AA1503" s="49">
        <v>0.59284000000578807</v>
      </c>
    </row>
    <row r="1504" spans="25:27" x14ac:dyDescent="0.15">
      <c r="Y1504" s="50">
        <v>93.45915730483199</v>
      </c>
      <c r="Z1504" s="13">
        <f t="shared" si="54"/>
        <v>90</v>
      </c>
      <c r="AA1504" s="49">
        <v>0.59829499999973446</v>
      </c>
    </row>
    <row r="1505" spans="25:27" x14ac:dyDescent="0.15">
      <c r="Y1505" s="50">
        <v>92.954557149696001</v>
      </c>
      <c r="Z1505" s="13">
        <f t="shared" si="54"/>
        <v>90</v>
      </c>
      <c r="AA1505" s="49">
        <v>0.59675000000316869</v>
      </c>
    </row>
    <row r="1506" spans="25:27" x14ac:dyDescent="0.15">
      <c r="Y1506" s="50">
        <v>92.954557149696001</v>
      </c>
      <c r="Z1506" s="13">
        <f t="shared" si="54"/>
        <v>90</v>
      </c>
      <c r="AA1506" s="49">
        <v>0.66875000000328511</v>
      </c>
    </row>
    <row r="1507" spans="25:27" x14ac:dyDescent="0.15">
      <c r="Y1507" s="50">
        <v>91.909313971199992</v>
      </c>
      <c r="Z1507" s="13">
        <f t="shared" si="54"/>
        <v>90</v>
      </c>
      <c r="AA1507" s="49">
        <v>0.68620499999967621</v>
      </c>
    </row>
    <row r="1508" spans="25:27" x14ac:dyDescent="0.15">
      <c r="Y1508" s="50">
        <v>90.467599242240013</v>
      </c>
      <c r="Z1508" s="13">
        <f t="shared" si="54"/>
        <v>90</v>
      </c>
      <c r="AA1508" s="49">
        <v>0.67966000000572979</v>
      </c>
    </row>
    <row r="1509" spans="25:27" x14ac:dyDescent="0.15">
      <c r="Y1509" s="50">
        <v>90.251342032895991</v>
      </c>
      <c r="Z1509" s="13">
        <f t="shared" si="54"/>
        <v>90</v>
      </c>
      <c r="AA1509" s="49">
        <v>0.76711500000182986</v>
      </c>
    </row>
    <row r="1510" spans="25:27" x14ac:dyDescent="0.15">
      <c r="Y1510" s="50">
        <v>91.260542343167998</v>
      </c>
      <c r="Z1510" s="13">
        <f t="shared" si="54"/>
        <v>90</v>
      </c>
      <c r="AA1510" s="49">
        <v>0.76748000000223726</v>
      </c>
    </row>
    <row r="1511" spans="25:27" x14ac:dyDescent="0.15">
      <c r="Y1511" s="50">
        <v>91.188456606719996</v>
      </c>
      <c r="Z1511" s="13">
        <f t="shared" si="54"/>
        <v>90</v>
      </c>
      <c r="AA1511" s="49">
        <v>0.7689350000026447</v>
      </c>
    </row>
    <row r="1512" spans="25:27" x14ac:dyDescent="0.15">
      <c r="Y1512" s="50">
        <v>91.368670947840002</v>
      </c>
      <c r="Z1512" s="13">
        <f t="shared" si="54"/>
        <v>90</v>
      </c>
      <c r="AA1512" s="49">
        <v>0.7483900000058461</v>
      </c>
    </row>
    <row r="1513" spans="25:27" x14ac:dyDescent="0.15">
      <c r="Y1513" s="50">
        <v>91.620971025407997</v>
      </c>
      <c r="Z1513" s="13">
        <f t="shared" si="54"/>
        <v>90</v>
      </c>
      <c r="AA1513" s="49">
        <v>0.75584500000019994</v>
      </c>
    </row>
    <row r="1514" spans="25:27" x14ac:dyDescent="0.15">
      <c r="Y1514" s="50">
        <v>91.548885288959994</v>
      </c>
      <c r="Z1514" s="13">
        <f t="shared" si="54"/>
        <v>90</v>
      </c>
      <c r="AA1514" s="49">
        <v>0.74621000000584603</v>
      </c>
    </row>
    <row r="1515" spans="25:27" x14ac:dyDescent="0.15">
      <c r="Y1515" s="50">
        <v>91.368670947840002</v>
      </c>
      <c r="Z1515" s="13">
        <f t="shared" si="54"/>
        <v>90</v>
      </c>
      <c r="AA1515" s="49">
        <v>0.76166500000182968</v>
      </c>
    </row>
    <row r="1516" spans="25:27" x14ac:dyDescent="0.15">
      <c r="Y1516" s="50">
        <v>91.729099630079986</v>
      </c>
      <c r="Z1516" s="13">
        <f t="shared" si="54"/>
        <v>90</v>
      </c>
      <c r="AA1516" s="49">
        <v>0.76411999999880287</v>
      </c>
    </row>
    <row r="1517" spans="25:27" x14ac:dyDescent="0.15">
      <c r="Y1517" s="50">
        <v>92.269742653440005</v>
      </c>
      <c r="Z1517" s="13">
        <f t="shared" si="54"/>
        <v>90</v>
      </c>
      <c r="AA1517" s="49">
        <v>0.75657500000101474</v>
      </c>
    </row>
    <row r="1518" spans="25:27" x14ac:dyDescent="0.15">
      <c r="Y1518" s="50">
        <v>92.810385676799996</v>
      </c>
      <c r="Z1518" s="13">
        <f t="shared" si="54"/>
        <v>90</v>
      </c>
      <c r="AA1518" s="49">
        <v>0.74802999999938491</v>
      </c>
    </row>
    <row r="1519" spans="25:27" x14ac:dyDescent="0.15">
      <c r="Y1519" s="50">
        <v>93.45915730483199</v>
      </c>
      <c r="Z1519" s="13">
        <f t="shared" si="54"/>
        <v>90</v>
      </c>
      <c r="AA1519" s="49">
        <v>0.748850000003634</v>
      </c>
    </row>
    <row r="1520" spans="25:27" x14ac:dyDescent="0.15">
      <c r="Y1520" s="50">
        <v>93.242900095487997</v>
      </c>
      <c r="Z1520" s="13">
        <f t="shared" si="54"/>
        <v>90</v>
      </c>
      <c r="AA1520" s="49">
        <v>0.75530500000142209</v>
      </c>
    </row>
    <row r="1521" spans="25:27" x14ac:dyDescent="0.15">
      <c r="Y1521" s="50">
        <v>93.242900095487997</v>
      </c>
      <c r="Z1521" s="13">
        <f t="shared" si="54"/>
        <v>90</v>
      </c>
      <c r="AA1521" s="49">
        <v>0.84230500000095643</v>
      </c>
    </row>
    <row r="1522" spans="25:27" x14ac:dyDescent="0.15">
      <c r="Y1522" s="50">
        <v>93.206857227263995</v>
      </c>
      <c r="Z1522" s="13">
        <f t="shared" si="54"/>
        <v>90</v>
      </c>
      <c r="AA1522" s="49">
        <v>0.83821500000398319</v>
      </c>
    </row>
    <row r="1523" spans="25:27" x14ac:dyDescent="0.15">
      <c r="Y1523" s="50">
        <v>92.954557149696001</v>
      </c>
      <c r="Z1523" s="13">
        <f t="shared" si="54"/>
        <v>90</v>
      </c>
      <c r="AA1523" s="49">
        <v>0.82312500000113098</v>
      </c>
    </row>
    <row r="1524" spans="25:27" x14ac:dyDescent="0.15">
      <c r="Y1524" s="50">
        <v>92.738299940352007</v>
      </c>
      <c r="Z1524" s="13">
        <f t="shared" si="54"/>
        <v>90</v>
      </c>
      <c r="AA1524" s="49">
        <v>0.8425800000052055</v>
      </c>
    </row>
    <row r="1525" spans="25:27" x14ac:dyDescent="0.15">
      <c r="Y1525" s="50">
        <v>92.630171335680004</v>
      </c>
      <c r="Z1525" s="13">
        <f t="shared" si="54"/>
        <v>90</v>
      </c>
      <c r="AA1525" s="49">
        <v>0.85503500000421595</v>
      </c>
    </row>
    <row r="1526" spans="25:27" x14ac:dyDescent="0.15">
      <c r="Y1526" s="50">
        <v>92.485999862783999</v>
      </c>
      <c r="Z1526" s="13">
        <f t="shared" si="54"/>
        <v>90</v>
      </c>
      <c r="AA1526" s="49">
        <v>0.83094500000316818</v>
      </c>
    </row>
    <row r="1527" spans="25:27" x14ac:dyDescent="0.15">
      <c r="Y1527" s="50">
        <v>92.522042731008014</v>
      </c>
      <c r="Z1527" s="13">
        <f t="shared" si="54"/>
        <v>90</v>
      </c>
      <c r="AA1527" s="49">
        <v>0.84240000000561288</v>
      </c>
    </row>
    <row r="1528" spans="25:27" x14ac:dyDescent="0.15">
      <c r="Y1528" s="50">
        <v>92.485999862783999</v>
      </c>
      <c r="Z1528" s="13">
        <f t="shared" si="54"/>
        <v>90</v>
      </c>
      <c r="AA1528" s="49">
        <v>0.84985499999996672</v>
      </c>
    </row>
    <row r="1529" spans="25:27" x14ac:dyDescent="0.15">
      <c r="Y1529" s="50">
        <v>92.125571180543986</v>
      </c>
      <c r="Z1529" s="13">
        <f t="shared" si="54"/>
        <v>90</v>
      </c>
      <c r="AA1529" s="49">
        <v>0.85231000000421586</v>
      </c>
    </row>
    <row r="1530" spans="25:27" x14ac:dyDescent="0.15">
      <c r="Y1530" s="50">
        <v>90.864070792703998</v>
      </c>
      <c r="Z1530" s="13">
        <f t="shared" si="54"/>
        <v>90</v>
      </c>
      <c r="AA1530" s="49">
        <v>0.84722000000340092</v>
      </c>
    </row>
    <row r="1531" spans="25:27" x14ac:dyDescent="0.15">
      <c r="Y1531" s="50">
        <v>90.900113660928</v>
      </c>
      <c r="Z1531" s="13">
        <f t="shared" si="54"/>
        <v>90</v>
      </c>
      <c r="AA1531" s="49">
        <v>0.91167500000572921</v>
      </c>
    </row>
    <row r="1532" spans="25:27" x14ac:dyDescent="0.15">
      <c r="Y1532" s="50">
        <v>90.143213428224001</v>
      </c>
      <c r="Z1532" s="13">
        <f t="shared" si="54"/>
        <v>90</v>
      </c>
      <c r="AA1532" s="49">
        <v>0.92813000000555457</v>
      </c>
    </row>
    <row r="1533" spans="25:27" x14ac:dyDescent="0.15">
      <c r="Y1533" s="50">
        <v>89.782784745984003</v>
      </c>
      <c r="Z1533" s="13">
        <f t="shared" si="54"/>
        <v>80</v>
      </c>
      <c r="AA1533" s="49">
        <v>0.94758500000235313</v>
      </c>
    </row>
    <row r="1534" spans="25:27" x14ac:dyDescent="0.15">
      <c r="Y1534" s="50">
        <v>89.854870482431991</v>
      </c>
      <c r="Z1534" s="13">
        <f t="shared" si="54"/>
        <v>80</v>
      </c>
      <c r="AA1534" s="49">
        <v>0.97804000000503066</v>
      </c>
    </row>
    <row r="1535" spans="25:27" x14ac:dyDescent="0.15">
      <c r="Y1535" s="50">
        <v>89.674656141311999</v>
      </c>
      <c r="Z1535" s="13">
        <f t="shared" si="54"/>
        <v>80</v>
      </c>
      <c r="AA1535" s="49">
        <v>0.93549500000375008</v>
      </c>
    </row>
    <row r="1536" spans="25:27" x14ac:dyDescent="0.15">
      <c r="Y1536" s="50">
        <v>89.674656141311999</v>
      </c>
      <c r="Z1536" s="13">
        <f t="shared" si="54"/>
        <v>80</v>
      </c>
      <c r="AA1536" s="49">
        <v>1.3950000001654583E-2</v>
      </c>
    </row>
    <row r="1537" spans="25:27" x14ac:dyDescent="0.15">
      <c r="Y1537" s="50">
        <v>89.42235606374399</v>
      </c>
      <c r="Z1537" s="13">
        <f t="shared" si="54"/>
        <v>80</v>
      </c>
      <c r="AA1537" s="49">
        <v>3.0405000001479943E-2</v>
      </c>
    </row>
    <row r="1538" spans="25:27" x14ac:dyDescent="0.15">
      <c r="Y1538" s="50">
        <v>89.710699009536</v>
      </c>
      <c r="Z1538" s="13">
        <f t="shared" si="54"/>
        <v>80</v>
      </c>
      <c r="AA1538" s="49">
        <v>1.18600000050888E-2</v>
      </c>
    </row>
    <row r="1539" spans="25:27" x14ac:dyDescent="0.15">
      <c r="Y1539" s="50">
        <v>86.250583660031992</v>
      </c>
      <c r="Z1539" s="13">
        <f t="shared" si="54"/>
        <v>80</v>
      </c>
      <c r="AA1539" s="49">
        <v>9.7700000012470589E-3</v>
      </c>
    </row>
    <row r="1540" spans="25:27" x14ac:dyDescent="0.15">
      <c r="Y1540" s="50">
        <v>85.421597690880006</v>
      </c>
      <c r="Z1540" s="13">
        <f t="shared" si="54"/>
        <v>80</v>
      </c>
      <c r="AA1540" s="49">
        <v>2.7225000004914124E-2</v>
      </c>
    </row>
    <row r="1541" spans="25:27" x14ac:dyDescent="0.15">
      <c r="Y1541" s="50">
        <v>85.52972629555201</v>
      </c>
      <c r="Z1541" s="13">
        <f t="shared" ref="Z1541:Z1604" si="55">ROUNDDOWN(Y1541/10,0)*10</f>
        <v>80</v>
      </c>
      <c r="AA1541" s="49">
        <v>1.1680000005496183E-2</v>
      </c>
    </row>
    <row r="1542" spans="25:27" x14ac:dyDescent="0.15">
      <c r="Y1542" s="50">
        <v>84.953040403968004</v>
      </c>
      <c r="Z1542" s="13">
        <f t="shared" si="55"/>
        <v>80</v>
      </c>
      <c r="AA1542" s="49">
        <v>1.1135000005496165E-2</v>
      </c>
    </row>
    <row r="1543" spans="25:27" x14ac:dyDescent="0.15">
      <c r="Y1543" s="50">
        <v>83.76362575257599</v>
      </c>
      <c r="Z1543" s="13">
        <f t="shared" si="55"/>
        <v>80</v>
      </c>
      <c r="AA1543" s="49">
        <v>1.3590000002469349E-2</v>
      </c>
    </row>
    <row r="1544" spans="25:27" x14ac:dyDescent="0.15">
      <c r="Y1544" s="50">
        <v>82.682339705856009</v>
      </c>
      <c r="Z1544" s="13">
        <f t="shared" si="55"/>
        <v>80</v>
      </c>
      <c r="AA1544" s="49">
        <v>6.5000000012469528E-3</v>
      </c>
    </row>
    <row r="1545" spans="25:27" x14ac:dyDescent="0.15">
      <c r="Y1545" s="50">
        <v>82.285868155391995</v>
      </c>
      <c r="Z1545" s="13">
        <f t="shared" si="55"/>
        <v>80</v>
      </c>
      <c r="AA1545" s="49">
        <v>1.4954999999442498E-2</v>
      </c>
    </row>
    <row r="1546" spans="25:27" x14ac:dyDescent="0.15">
      <c r="Y1546" s="50">
        <v>82.826511178752</v>
      </c>
      <c r="Z1546" s="13">
        <f t="shared" si="55"/>
        <v>80</v>
      </c>
      <c r="AA1546" s="49">
        <v>0.97525500000165333</v>
      </c>
    </row>
    <row r="1547" spans="25:27" x14ac:dyDescent="0.15">
      <c r="Y1547" s="50">
        <v>83.186939860991998</v>
      </c>
      <c r="Z1547" s="13">
        <f t="shared" si="55"/>
        <v>80</v>
      </c>
      <c r="AA1547" s="49">
        <v>1.3864999999442462E-2</v>
      </c>
    </row>
    <row r="1548" spans="25:27" x14ac:dyDescent="0.15">
      <c r="Y1548" s="50">
        <v>83.583411411455998</v>
      </c>
      <c r="Z1548" s="13">
        <f t="shared" si="55"/>
        <v>80</v>
      </c>
      <c r="AA1548" s="49">
        <v>9.3200000059034949E-3</v>
      </c>
    </row>
    <row r="1549" spans="25:27" x14ac:dyDescent="0.15">
      <c r="Y1549" s="50">
        <v>83.691540016128002</v>
      </c>
      <c r="Z1549" s="13">
        <f t="shared" si="55"/>
        <v>80</v>
      </c>
      <c r="AA1549" s="49">
        <v>6.6775000003167717E-2</v>
      </c>
    </row>
    <row r="1550" spans="25:27" x14ac:dyDescent="0.15">
      <c r="Y1550" s="50">
        <v>84.088011566591987</v>
      </c>
      <c r="Z1550" s="13">
        <f t="shared" si="55"/>
        <v>80</v>
      </c>
      <c r="AA1550" s="49">
        <v>8.2229999999151371E-2</v>
      </c>
    </row>
    <row r="1551" spans="25:27" x14ac:dyDescent="0.15">
      <c r="Y1551" s="50">
        <v>84.628654589952006</v>
      </c>
      <c r="Z1551" s="13">
        <f t="shared" si="55"/>
        <v>80</v>
      </c>
      <c r="AA1551" s="49">
        <v>0.1056850000040408</v>
      </c>
    </row>
    <row r="1552" spans="25:27" x14ac:dyDescent="0.15">
      <c r="Y1552" s="50">
        <v>84.664697458175993</v>
      </c>
      <c r="Z1552" s="13">
        <f t="shared" si="55"/>
        <v>80</v>
      </c>
      <c r="AA1552" s="49">
        <v>0.17514000000374974</v>
      </c>
    </row>
    <row r="1553" spans="25:27" x14ac:dyDescent="0.15">
      <c r="Y1553" s="50">
        <v>85.13325474508801</v>
      </c>
      <c r="Z1553" s="13">
        <f t="shared" si="55"/>
        <v>80</v>
      </c>
      <c r="AA1553" s="49">
        <v>0.16459500000171245</v>
      </c>
    </row>
    <row r="1554" spans="25:27" x14ac:dyDescent="0.15">
      <c r="Y1554" s="50">
        <v>85.349511954432003</v>
      </c>
      <c r="Z1554" s="13">
        <f t="shared" si="55"/>
        <v>80</v>
      </c>
      <c r="AA1554" s="49">
        <v>0.16805000000252734</v>
      </c>
    </row>
    <row r="1555" spans="25:27" x14ac:dyDescent="0.15">
      <c r="Y1555" s="50">
        <v>87.800426993664004</v>
      </c>
      <c r="Z1555" s="13">
        <f t="shared" si="55"/>
        <v>80</v>
      </c>
      <c r="AA1555" s="49">
        <v>0.17841500000497201</v>
      </c>
    </row>
    <row r="1556" spans="25:27" x14ac:dyDescent="0.15">
      <c r="Y1556" s="50">
        <v>86.755183815167996</v>
      </c>
      <c r="Z1556" s="13">
        <f t="shared" si="55"/>
        <v>80</v>
      </c>
      <c r="AA1556" s="49">
        <v>0.16132500000171235</v>
      </c>
    </row>
    <row r="1557" spans="25:27" x14ac:dyDescent="0.15">
      <c r="Y1557" s="50">
        <v>86.286626528255994</v>
      </c>
      <c r="Z1557" s="13">
        <f t="shared" si="55"/>
        <v>80</v>
      </c>
      <c r="AA1557" s="49">
        <v>0.19478000000136309</v>
      </c>
    </row>
    <row r="1558" spans="25:27" x14ac:dyDescent="0.15">
      <c r="Y1558" s="50">
        <v>86.899355288064001</v>
      </c>
      <c r="Z1558" s="13">
        <f t="shared" si="55"/>
        <v>80</v>
      </c>
      <c r="AA1558" s="49">
        <v>0.18269000000276003</v>
      </c>
    </row>
    <row r="1559" spans="25:27" x14ac:dyDescent="0.15">
      <c r="Y1559" s="50">
        <v>86.57496947404799</v>
      </c>
      <c r="Z1559" s="13">
        <f t="shared" si="55"/>
        <v>80</v>
      </c>
      <c r="AA1559" s="49">
        <v>0.17714500000537936</v>
      </c>
    </row>
    <row r="1560" spans="25:27" x14ac:dyDescent="0.15">
      <c r="Y1560" s="50">
        <v>86.142455055360003</v>
      </c>
      <c r="Z1560" s="13">
        <f t="shared" si="55"/>
        <v>80</v>
      </c>
      <c r="AA1560" s="49">
        <v>0.18059999999891829</v>
      </c>
    </row>
    <row r="1561" spans="25:27" x14ac:dyDescent="0.15">
      <c r="Y1561" s="50">
        <v>85.097211876863994</v>
      </c>
      <c r="Z1561" s="13">
        <f t="shared" si="55"/>
        <v>80</v>
      </c>
      <c r="AA1561" s="49">
        <v>0.18005499999891827</v>
      </c>
    </row>
    <row r="1562" spans="25:27" x14ac:dyDescent="0.15">
      <c r="Y1562" s="50">
        <v>84.772826062847997</v>
      </c>
      <c r="Z1562" s="13">
        <f t="shared" si="55"/>
        <v>80</v>
      </c>
      <c r="AA1562" s="49">
        <v>0.18751000000054807</v>
      </c>
    </row>
    <row r="1563" spans="25:27" x14ac:dyDescent="0.15">
      <c r="Y1563" s="50">
        <v>83.583411411455998</v>
      </c>
      <c r="Z1563" s="13">
        <f t="shared" si="55"/>
        <v>80</v>
      </c>
      <c r="AA1563" s="49">
        <v>0.18596500000398231</v>
      </c>
    </row>
    <row r="1564" spans="25:27" x14ac:dyDescent="0.15">
      <c r="Y1564" s="50">
        <v>82.646296837631994</v>
      </c>
      <c r="Z1564" s="13">
        <f t="shared" si="55"/>
        <v>80</v>
      </c>
      <c r="AA1564" s="49">
        <v>0.28796500000293457</v>
      </c>
    </row>
    <row r="1565" spans="25:27" x14ac:dyDescent="0.15">
      <c r="Y1565" s="50">
        <v>81.565010790911984</v>
      </c>
      <c r="Z1565" s="13">
        <f t="shared" si="55"/>
        <v>80</v>
      </c>
      <c r="AA1565" s="49">
        <v>0.28742000000293455</v>
      </c>
    </row>
    <row r="1566" spans="25:27" x14ac:dyDescent="0.15">
      <c r="Y1566" s="50">
        <v>81.168539240447998</v>
      </c>
      <c r="Z1566" s="13">
        <f t="shared" si="55"/>
        <v>80</v>
      </c>
      <c r="AA1566" s="49">
        <v>0.31287500000095547</v>
      </c>
    </row>
    <row r="1567" spans="25:27" x14ac:dyDescent="0.15">
      <c r="Y1567" s="50">
        <v>80.663939085311995</v>
      </c>
      <c r="Z1567" s="13">
        <f t="shared" si="55"/>
        <v>80</v>
      </c>
      <c r="AA1567" s="49">
        <v>0.28633000000293451</v>
      </c>
    </row>
    <row r="1568" spans="25:27" x14ac:dyDescent="0.15">
      <c r="Y1568" s="50">
        <v>78.933881410559991</v>
      </c>
      <c r="Z1568" s="13">
        <f t="shared" si="55"/>
        <v>70</v>
      </c>
      <c r="AA1568" s="49">
        <v>0.37124000000590307</v>
      </c>
    </row>
    <row r="1569" spans="25:27" x14ac:dyDescent="0.15">
      <c r="Y1569" s="50">
        <v>77.528209549824012</v>
      </c>
      <c r="Z1569" s="13">
        <f t="shared" si="55"/>
        <v>70</v>
      </c>
      <c r="AA1569" s="49">
        <v>0.37669499999984946</v>
      </c>
    </row>
    <row r="1570" spans="25:27" x14ac:dyDescent="0.15">
      <c r="Y1570" s="50">
        <v>75.077294510591997</v>
      </c>
      <c r="Z1570" s="13">
        <f t="shared" si="55"/>
        <v>70</v>
      </c>
      <c r="AA1570" s="49">
        <v>0.37214999999903453</v>
      </c>
    </row>
    <row r="1571" spans="25:27" x14ac:dyDescent="0.15">
      <c r="Y1571" s="50">
        <v>73.167022494720001</v>
      </c>
      <c r="Z1571" s="13">
        <f t="shared" si="55"/>
        <v>70</v>
      </c>
      <c r="AA1571" s="49">
        <v>0.35360500000264339</v>
      </c>
    </row>
    <row r="1572" spans="25:27" x14ac:dyDescent="0.15">
      <c r="Y1572" s="50">
        <v>71.256750478848005</v>
      </c>
      <c r="Z1572" s="13">
        <f t="shared" si="55"/>
        <v>70</v>
      </c>
      <c r="AA1572" s="49">
        <v>0.38806000000613583</v>
      </c>
    </row>
    <row r="1573" spans="25:27" x14ac:dyDescent="0.15">
      <c r="Y1573" s="50">
        <v>70.607978850815996</v>
      </c>
      <c r="Z1573" s="13">
        <f t="shared" si="55"/>
        <v>70</v>
      </c>
      <c r="AA1573" s="49">
        <v>0.37151500000287618</v>
      </c>
    </row>
    <row r="1574" spans="25:27" x14ac:dyDescent="0.15">
      <c r="Y1574" s="50">
        <v>70.139421563904008</v>
      </c>
      <c r="Z1574" s="13">
        <f t="shared" si="55"/>
        <v>70</v>
      </c>
      <c r="AA1574" s="49">
        <v>0.36797000000590296</v>
      </c>
    </row>
    <row r="1575" spans="25:27" x14ac:dyDescent="0.15">
      <c r="Y1575" s="50">
        <v>69.598778540543989</v>
      </c>
      <c r="Z1575" s="13">
        <f t="shared" si="55"/>
        <v>60</v>
      </c>
      <c r="AA1575" s="49">
        <v>0.38542500000229407</v>
      </c>
    </row>
    <row r="1576" spans="25:27" x14ac:dyDescent="0.15">
      <c r="Y1576" s="50">
        <v>69.815035749887997</v>
      </c>
      <c r="Z1576" s="13">
        <f t="shared" si="55"/>
        <v>60</v>
      </c>
      <c r="AA1576" s="49">
        <v>0.36988000000287613</v>
      </c>
    </row>
    <row r="1577" spans="25:27" x14ac:dyDescent="0.15">
      <c r="Y1577" s="50">
        <v>69.959207222784002</v>
      </c>
      <c r="Z1577" s="13">
        <f t="shared" si="55"/>
        <v>60</v>
      </c>
      <c r="AA1577" s="49">
        <v>0.37133500000328357</v>
      </c>
    </row>
    <row r="1578" spans="25:27" x14ac:dyDescent="0.15">
      <c r="Y1578" s="50">
        <v>73.996008463872002</v>
      </c>
      <c r="Z1578" s="13">
        <f t="shared" si="55"/>
        <v>70</v>
      </c>
      <c r="AA1578" s="49">
        <v>0.36970000000328351</v>
      </c>
    </row>
    <row r="1579" spans="25:27" x14ac:dyDescent="0.15">
      <c r="Y1579" s="50">
        <v>73.41932257228801</v>
      </c>
      <c r="Z1579" s="13">
        <f t="shared" si="55"/>
        <v>70</v>
      </c>
      <c r="AA1579" s="49">
        <v>0.39815500000555359</v>
      </c>
    </row>
    <row r="1580" spans="25:27" x14ac:dyDescent="0.15">
      <c r="Y1580" s="50">
        <v>72.554293734911994</v>
      </c>
      <c r="Z1580" s="13">
        <f t="shared" si="55"/>
        <v>70</v>
      </c>
      <c r="AA1580" s="49">
        <v>0.38761000000351631</v>
      </c>
    </row>
    <row r="1581" spans="25:27" x14ac:dyDescent="0.15">
      <c r="Y1581" s="50">
        <v>71.004450401279996</v>
      </c>
      <c r="Z1581" s="13">
        <f t="shared" si="55"/>
        <v>70</v>
      </c>
      <c r="AA1581" s="49">
        <v>0.42106500000316704</v>
      </c>
    </row>
    <row r="1582" spans="25:27" x14ac:dyDescent="0.15">
      <c r="Y1582" s="50">
        <v>69.562735672320002</v>
      </c>
      <c r="Z1582" s="13">
        <f t="shared" si="55"/>
        <v>60</v>
      </c>
      <c r="AA1582" s="49">
        <v>0.38551999999967457</v>
      </c>
    </row>
    <row r="1583" spans="25:27" x14ac:dyDescent="0.15">
      <c r="Y1583" s="50">
        <v>69.562735672320002</v>
      </c>
      <c r="Z1583" s="13">
        <f t="shared" si="55"/>
        <v>60</v>
      </c>
      <c r="AA1583" s="49">
        <v>0.46352000000101334</v>
      </c>
    </row>
    <row r="1584" spans="25:27" x14ac:dyDescent="0.15">
      <c r="Y1584" s="50">
        <v>69.598778540543989</v>
      </c>
      <c r="Z1584" s="13">
        <f t="shared" si="55"/>
        <v>60</v>
      </c>
      <c r="AA1584" s="49">
        <v>0.47943000000083869</v>
      </c>
    </row>
    <row r="1585" spans="25:27" x14ac:dyDescent="0.15">
      <c r="Y1585" s="50">
        <v>71.292793347072006</v>
      </c>
      <c r="Z1585" s="13">
        <f t="shared" si="55"/>
        <v>70</v>
      </c>
      <c r="AA1585" s="49">
        <v>0.45934000000060582</v>
      </c>
    </row>
    <row r="1586" spans="25:27" x14ac:dyDescent="0.15">
      <c r="Y1586" s="50">
        <v>72.265950789119998</v>
      </c>
      <c r="Z1586" s="13">
        <f t="shared" si="55"/>
        <v>70</v>
      </c>
      <c r="AA1586" s="49">
        <v>0.46179500000485496</v>
      </c>
    </row>
    <row r="1587" spans="25:27" x14ac:dyDescent="0.15">
      <c r="Y1587" s="50">
        <v>73.239108231168004</v>
      </c>
      <c r="Z1587" s="13">
        <f t="shared" si="55"/>
        <v>70</v>
      </c>
      <c r="AA1587" s="49">
        <v>0.45525000000363258</v>
      </c>
    </row>
    <row r="1588" spans="25:27" x14ac:dyDescent="0.15">
      <c r="Y1588" s="50">
        <v>74.500608619008005</v>
      </c>
      <c r="Z1588" s="13">
        <f t="shared" si="55"/>
        <v>70</v>
      </c>
      <c r="AA1588" s="49">
        <v>0.46470500000566983</v>
      </c>
    </row>
    <row r="1589" spans="25:27" x14ac:dyDescent="0.15">
      <c r="Y1589" s="50">
        <v>74.824994433024003</v>
      </c>
      <c r="Z1589" s="13">
        <f t="shared" si="55"/>
        <v>70</v>
      </c>
      <c r="AA1589" s="49">
        <v>0.46016000000485491</v>
      </c>
    </row>
    <row r="1590" spans="25:27" x14ac:dyDescent="0.15">
      <c r="Y1590" s="50">
        <v>75.509808929279998</v>
      </c>
      <c r="Z1590" s="13">
        <f t="shared" si="55"/>
        <v>70</v>
      </c>
      <c r="AA1590" s="49">
        <v>0.46261500000182809</v>
      </c>
    </row>
    <row r="1591" spans="25:27" x14ac:dyDescent="0.15">
      <c r="Y1591" s="50">
        <v>76.627137844223995</v>
      </c>
      <c r="Z1591" s="13">
        <f t="shared" si="55"/>
        <v>70</v>
      </c>
      <c r="AA1591" s="49">
        <v>0.46407000000223553</v>
      </c>
    </row>
    <row r="1592" spans="25:27" x14ac:dyDescent="0.15">
      <c r="Y1592" s="50">
        <v>76.987566526463993</v>
      </c>
      <c r="Z1592" s="13">
        <f t="shared" si="55"/>
        <v>70</v>
      </c>
      <c r="AA1592" s="49">
        <v>0.4915250000006639</v>
      </c>
    </row>
    <row r="1593" spans="25:27" x14ac:dyDescent="0.15">
      <c r="Y1593" s="50">
        <v>77.564252418048</v>
      </c>
      <c r="Z1593" s="13">
        <f t="shared" si="55"/>
        <v>70</v>
      </c>
      <c r="AA1593" s="49">
        <v>0.47298000000427276</v>
      </c>
    </row>
    <row r="1594" spans="25:27" x14ac:dyDescent="0.15">
      <c r="Y1594" s="50">
        <v>77.924681100288012</v>
      </c>
      <c r="Z1594" s="13">
        <f t="shared" si="55"/>
        <v>70</v>
      </c>
      <c r="AA1594" s="49">
        <v>0.46043500000182802</v>
      </c>
    </row>
    <row r="1595" spans="25:27" x14ac:dyDescent="0.15">
      <c r="Y1595" s="50">
        <v>78.969924278783992</v>
      </c>
      <c r="Z1595" s="13">
        <f t="shared" si="55"/>
        <v>70</v>
      </c>
      <c r="AA1595" s="49">
        <v>0.45789000000142055</v>
      </c>
    </row>
    <row r="1596" spans="25:27" x14ac:dyDescent="0.15">
      <c r="Y1596" s="50">
        <v>79.078052883455996</v>
      </c>
      <c r="Z1596" s="13">
        <f t="shared" si="55"/>
        <v>70</v>
      </c>
      <c r="AA1596" s="49">
        <v>0.53680000000316674</v>
      </c>
    </row>
    <row r="1597" spans="25:27" x14ac:dyDescent="0.15">
      <c r="Y1597" s="50">
        <v>79.294310092799989</v>
      </c>
      <c r="Z1597" s="13">
        <f t="shared" si="55"/>
        <v>70</v>
      </c>
      <c r="AA1597" s="49">
        <v>0.54625500000520399</v>
      </c>
    </row>
    <row r="1598" spans="25:27" x14ac:dyDescent="0.15">
      <c r="Y1598" s="50">
        <v>79.582653038591985</v>
      </c>
      <c r="Z1598" s="13">
        <f t="shared" si="55"/>
        <v>70</v>
      </c>
      <c r="AA1598" s="49">
        <v>0.54771000000561143</v>
      </c>
    </row>
    <row r="1599" spans="25:27" x14ac:dyDescent="0.15">
      <c r="Y1599" s="50">
        <v>79.582653038591985</v>
      </c>
      <c r="Z1599" s="13">
        <f t="shared" si="55"/>
        <v>70</v>
      </c>
      <c r="AA1599" s="49">
        <v>0.63571000000171152</v>
      </c>
    </row>
    <row r="1600" spans="25:27" x14ac:dyDescent="0.15">
      <c r="Y1600" s="50">
        <v>79.907038852608011</v>
      </c>
      <c r="Z1600" s="13">
        <f t="shared" si="55"/>
        <v>70</v>
      </c>
      <c r="AA1600" s="49">
        <v>0.63716500000211895</v>
      </c>
    </row>
    <row r="1601" spans="25:27" x14ac:dyDescent="0.15">
      <c r="Y1601" s="50">
        <v>79.294310092799989</v>
      </c>
      <c r="Z1601" s="13">
        <f t="shared" si="55"/>
        <v>70</v>
      </c>
      <c r="AA1601" s="49">
        <v>0.62562000000351592</v>
      </c>
    </row>
    <row r="1602" spans="25:27" x14ac:dyDescent="0.15">
      <c r="Y1602" s="50">
        <v>79.114095751679997</v>
      </c>
      <c r="Z1602" s="13">
        <f t="shared" si="55"/>
        <v>70</v>
      </c>
      <c r="AA1602" s="49">
        <v>0.63007500000089656</v>
      </c>
    </row>
    <row r="1603" spans="25:27" x14ac:dyDescent="0.15">
      <c r="Y1603" s="50">
        <v>79.294310092799989</v>
      </c>
      <c r="Z1603" s="13">
        <f t="shared" si="55"/>
        <v>70</v>
      </c>
      <c r="AA1603" s="49">
        <v>0.63453000000555315</v>
      </c>
    </row>
    <row r="1604" spans="25:27" x14ac:dyDescent="0.15">
      <c r="Y1604" s="50">
        <v>79.402438697472007</v>
      </c>
      <c r="Z1604" s="13">
        <f t="shared" si="55"/>
        <v>70</v>
      </c>
      <c r="AA1604" s="49">
        <v>0.62998500000473823</v>
      </c>
    </row>
    <row r="1605" spans="25:27" x14ac:dyDescent="0.15">
      <c r="Y1605" s="50">
        <v>79.402438697472007</v>
      </c>
      <c r="Z1605" s="13">
        <f t="shared" ref="Z1605:Z1668" si="56">ROUNDDOWN(Y1605/10,0)*10</f>
        <v>70</v>
      </c>
      <c r="AA1605" s="49">
        <v>0.62944000000473821</v>
      </c>
    </row>
    <row r="1606" spans="25:27" x14ac:dyDescent="0.15">
      <c r="Y1606" s="50">
        <v>79.330352961024005</v>
      </c>
      <c r="Z1606" s="13">
        <f t="shared" si="56"/>
        <v>70</v>
      </c>
      <c r="AA1606" s="49">
        <v>0.64589500000456357</v>
      </c>
    </row>
    <row r="1607" spans="25:27" x14ac:dyDescent="0.15">
      <c r="Y1607" s="50">
        <v>78.501366991872004</v>
      </c>
      <c r="Z1607" s="13">
        <f t="shared" si="56"/>
        <v>70</v>
      </c>
      <c r="AA1607" s="49">
        <v>0.63135000000171138</v>
      </c>
    </row>
    <row r="1608" spans="25:27" x14ac:dyDescent="0.15">
      <c r="Y1608" s="50">
        <v>78.3932383872</v>
      </c>
      <c r="Z1608" s="13">
        <f t="shared" si="56"/>
        <v>70</v>
      </c>
      <c r="AA1608" s="49">
        <v>0.62780500000473816</v>
      </c>
    </row>
    <row r="1609" spans="25:27" x14ac:dyDescent="0.15">
      <c r="Y1609" s="50">
        <v>78.249066914304009</v>
      </c>
      <c r="Z1609" s="13">
        <f t="shared" si="56"/>
        <v>70</v>
      </c>
      <c r="AA1609" s="49">
        <v>0.62826000000130389</v>
      </c>
    </row>
    <row r="1610" spans="25:27" x14ac:dyDescent="0.15">
      <c r="Y1610" s="50">
        <v>76.87943792179199</v>
      </c>
      <c r="Z1610" s="13">
        <f t="shared" si="56"/>
        <v>70</v>
      </c>
      <c r="AA1610" s="49">
        <v>0.62662500000130383</v>
      </c>
    </row>
    <row r="1611" spans="25:27" x14ac:dyDescent="0.15">
      <c r="Y1611" s="50">
        <v>76.951523658240006</v>
      </c>
      <c r="Z1611" s="13">
        <f t="shared" si="56"/>
        <v>70</v>
      </c>
      <c r="AA1611" s="49">
        <v>0.62408000000089636</v>
      </c>
    </row>
    <row r="1612" spans="25:27" x14ac:dyDescent="0.15">
      <c r="Y1612" s="50">
        <v>76.555052107775992</v>
      </c>
      <c r="Z1612" s="13">
        <f t="shared" si="56"/>
        <v>70</v>
      </c>
      <c r="AA1612" s="49">
        <v>0.6399900000007217</v>
      </c>
    </row>
    <row r="1613" spans="25:27" x14ac:dyDescent="0.15">
      <c r="Y1613" s="50">
        <v>75.401680324608009</v>
      </c>
      <c r="Z1613" s="13">
        <f t="shared" si="56"/>
        <v>70</v>
      </c>
      <c r="AA1613" s="49">
        <v>0.61944500000392311</v>
      </c>
    </row>
    <row r="1614" spans="25:27" x14ac:dyDescent="0.15">
      <c r="Y1614" s="50">
        <v>73.923922727423999</v>
      </c>
      <c r="Z1614" s="13">
        <f t="shared" si="56"/>
        <v>70</v>
      </c>
      <c r="AA1614" s="49">
        <v>0.62490000000514545</v>
      </c>
    </row>
    <row r="1615" spans="25:27" x14ac:dyDescent="0.15">
      <c r="Y1615" s="50">
        <v>73.923922727423999</v>
      </c>
      <c r="Z1615" s="13">
        <f t="shared" si="56"/>
        <v>70</v>
      </c>
      <c r="AA1615" s="49">
        <v>0.69990000000223507</v>
      </c>
    </row>
    <row r="1616" spans="25:27" x14ac:dyDescent="0.15">
      <c r="Y1616" s="50">
        <v>72.518250866688007</v>
      </c>
      <c r="Z1616" s="13">
        <f t="shared" si="56"/>
        <v>70</v>
      </c>
      <c r="AA1616" s="49">
        <v>0.71635500000206043</v>
      </c>
    </row>
    <row r="1617" spans="25:27" x14ac:dyDescent="0.15">
      <c r="Y1617" s="50">
        <v>71.220707610624004</v>
      </c>
      <c r="Z1617" s="13">
        <f t="shared" si="56"/>
        <v>70</v>
      </c>
      <c r="AA1617" s="49">
        <v>0.72080999999944106</v>
      </c>
    </row>
    <row r="1618" spans="25:27" x14ac:dyDescent="0.15">
      <c r="Y1618" s="50">
        <v>70.283593036799999</v>
      </c>
      <c r="Z1618" s="13">
        <f t="shared" si="56"/>
        <v>70</v>
      </c>
      <c r="AA1618" s="49">
        <v>0.71826499999903359</v>
      </c>
    </row>
    <row r="1619" spans="25:27" x14ac:dyDescent="0.15">
      <c r="Y1619" s="50">
        <v>69.058135517183999</v>
      </c>
      <c r="Z1619" s="13">
        <f t="shared" si="56"/>
        <v>60</v>
      </c>
      <c r="AA1619" s="49">
        <v>0.71672000000246783</v>
      </c>
    </row>
    <row r="1620" spans="25:27" x14ac:dyDescent="0.15">
      <c r="Y1620" s="50">
        <v>66.499091873280008</v>
      </c>
      <c r="Z1620" s="13">
        <f t="shared" si="56"/>
        <v>60</v>
      </c>
      <c r="AA1620" s="49">
        <v>0.7010849999996156</v>
      </c>
    </row>
    <row r="1621" spans="25:27" x14ac:dyDescent="0.15">
      <c r="Y1621" s="50">
        <v>65.201548617215991</v>
      </c>
      <c r="Z1621" s="13">
        <f t="shared" si="56"/>
        <v>60</v>
      </c>
      <c r="AA1621" s="49">
        <v>0.72245000000066328</v>
      </c>
    </row>
    <row r="1622" spans="25:27" x14ac:dyDescent="0.15">
      <c r="Y1622" s="50">
        <v>64.192348306943998</v>
      </c>
      <c r="Z1622" s="13">
        <f t="shared" si="56"/>
        <v>60</v>
      </c>
      <c r="AA1622" s="49">
        <v>0.71990500000025581</v>
      </c>
    </row>
    <row r="1623" spans="25:27" x14ac:dyDescent="0.15">
      <c r="Y1623" s="50">
        <v>63.255233733120008</v>
      </c>
      <c r="Z1623" s="13">
        <f t="shared" si="56"/>
        <v>60</v>
      </c>
      <c r="AA1623" s="49">
        <v>0.71936000000025579</v>
      </c>
    </row>
    <row r="1624" spans="25:27" x14ac:dyDescent="0.15">
      <c r="Y1624" s="50">
        <v>62.426247763968</v>
      </c>
      <c r="Z1624" s="13">
        <f t="shared" si="56"/>
        <v>60</v>
      </c>
      <c r="AA1624" s="49">
        <v>0.72281500000107068</v>
      </c>
    </row>
    <row r="1625" spans="25:27" x14ac:dyDescent="0.15">
      <c r="Y1625" s="50">
        <v>61.633304663040001</v>
      </c>
      <c r="Z1625" s="13">
        <f t="shared" si="56"/>
        <v>60</v>
      </c>
      <c r="AA1625" s="49">
        <v>0.78127000000217661</v>
      </c>
    </row>
    <row r="1626" spans="25:27" x14ac:dyDescent="0.15">
      <c r="Y1626" s="50">
        <v>60.227632802304001</v>
      </c>
      <c r="Z1626" s="13">
        <f t="shared" si="56"/>
        <v>60</v>
      </c>
      <c r="AA1626" s="49">
        <v>0.79372500000118706</v>
      </c>
    </row>
    <row r="1627" spans="25:27" x14ac:dyDescent="0.15">
      <c r="Y1627" s="50">
        <v>57.127946135039998</v>
      </c>
      <c r="Z1627" s="13">
        <f t="shared" si="56"/>
        <v>50</v>
      </c>
      <c r="AA1627" s="49">
        <v>0.79018000000421384</v>
      </c>
    </row>
    <row r="1628" spans="25:27" x14ac:dyDescent="0.15">
      <c r="Y1628" s="50">
        <v>54.136388072447993</v>
      </c>
      <c r="Z1628" s="13">
        <f t="shared" si="56"/>
        <v>50</v>
      </c>
      <c r="AA1628" s="49">
        <v>0.79463500000159448</v>
      </c>
    </row>
    <row r="1629" spans="25:27" x14ac:dyDescent="0.15">
      <c r="Y1629" s="50">
        <v>52.370287529472002</v>
      </c>
      <c r="Z1629" s="13">
        <f t="shared" si="56"/>
        <v>50</v>
      </c>
      <c r="AA1629" s="49">
        <v>0.80609000000403919</v>
      </c>
    </row>
    <row r="1630" spans="25:27" x14ac:dyDescent="0.15">
      <c r="Y1630" s="50">
        <v>52.370287529472002</v>
      </c>
      <c r="Z1630" s="13">
        <f t="shared" si="56"/>
        <v>50</v>
      </c>
      <c r="AA1630" s="49">
        <v>0.88808999999891691</v>
      </c>
    </row>
    <row r="1631" spans="25:27" x14ac:dyDescent="0.15">
      <c r="Y1631" s="50">
        <v>50.315844040704</v>
      </c>
      <c r="Z1631" s="13">
        <f t="shared" si="56"/>
        <v>50</v>
      </c>
      <c r="AA1631" s="49">
        <v>0.89854500000479587</v>
      </c>
    </row>
    <row r="1632" spans="25:27" x14ac:dyDescent="0.15">
      <c r="Y1632" s="50">
        <v>48.29744342016</v>
      </c>
      <c r="Z1632" s="13">
        <f t="shared" si="56"/>
        <v>40</v>
      </c>
      <c r="AA1632" s="49">
        <v>0.85800000000392274</v>
      </c>
    </row>
    <row r="1633" spans="25:27" x14ac:dyDescent="0.15">
      <c r="Y1633" s="50">
        <v>46.206957063167998</v>
      </c>
      <c r="Z1633" s="13">
        <f t="shared" si="56"/>
        <v>40</v>
      </c>
      <c r="AA1633" s="49">
        <v>0.89145500000357347</v>
      </c>
    </row>
    <row r="1634" spans="25:27" x14ac:dyDescent="0.15">
      <c r="Y1634" s="50">
        <v>45.630271171583999</v>
      </c>
      <c r="Z1634" s="13">
        <f t="shared" si="56"/>
        <v>40</v>
      </c>
      <c r="AA1634" s="49">
        <v>0.89591000000095411</v>
      </c>
    </row>
    <row r="1635" spans="25:27" x14ac:dyDescent="0.15">
      <c r="Y1635" s="50">
        <v>47.504500319232001</v>
      </c>
      <c r="Z1635" s="13">
        <f t="shared" si="56"/>
        <v>40</v>
      </c>
      <c r="AA1635" s="49">
        <v>0.88082000000537786</v>
      </c>
    </row>
    <row r="1636" spans="25:27" x14ac:dyDescent="0.15">
      <c r="Y1636" s="50">
        <v>49.018300784639997</v>
      </c>
      <c r="Z1636" s="13">
        <f t="shared" si="56"/>
        <v>40</v>
      </c>
      <c r="AA1636" s="49">
        <v>0.8882749999997317</v>
      </c>
    </row>
    <row r="1637" spans="25:27" x14ac:dyDescent="0.15">
      <c r="Y1637" s="50">
        <v>50.640229854719998</v>
      </c>
      <c r="Z1637" s="13">
        <f t="shared" si="56"/>
        <v>50</v>
      </c>
      <c r="AA1637" s="49">
        <v>0.88372999999891677</v>
      </c>
    </row>
    <row r="1638" spans="25:27" x14ac:dyDescent="0.15">
      <c r="Y1638" s="50">
        <v>51.829644506111997</v>
      </c>
      <c r="Z1638" s="13">
        <f t="shared" si="56"/>
        <v>50</v>
      </c>
      <c r="AA1638" s="49">
        <v>0.90518500000339874</v>
      </c>
    </row>
    <row r="1639" spans="25:27" x14ac:dyDescent="0.15">
      <c r="Y1639" s="50">
        <v>53.992216599552002</v>
      </c>
      <c r="Z1639" s="13">
        <f t="shared" si="56"/>
        <v>50</v>
      </c>
      <c r="AA1639" s="49">
        <v>0.88309500000275842</v>
      </c>
    </row>
    <row r="1640" spans="25:27" x14ac:dyDescent="0.15">
      <c r="Y1640" s="50">
        <v>55.469974196736004</v>
      </c>
      <c r="Z1640" s="13">
        <f t="shared" si="56"/>
        <v>50</v>
      </c>
      <c r="AA1640" s="49">
        <v>0.88255000000275841</v>
      </c>
    </row>
    <row r="1641" spans="25:27" x14ac:dyDescent="0.15">
      <c r="Y1641" s="50">
        <v>57.992974972415993</v>
      </c>
      <c r="Z1641" s="13">
        <f t="shared" si="56"/>
        <v>50</v>
      </c>
      <c r="AA1641" s="49">
        <v>0.88500499999973159</v>
      </c>
    </row>
    <row r="1642" spans="25:27" x14ac:dyDescent="0.15">
      <c r="Y1642" s="50">
        <v>59.831161251840001</v>
      </c>
      <c r="Z1642" s="13">
        <f t="shared" si="56"/>
        <v>50</v>
      </c>
      <c r="AA1642" s="49">
        <v>0.88245999999932412</v>
      </c>
    </row>
    <row r="1643" spans="25:27" x14ac:dyDescent="0.15">
      <c r="Y1643" s="50">
        <v>62.209990554624007</v>
      </c>
      <c r="Z1643" s="13">
        <f t="shared" si="56"/>
        <v>60</v>
      </c>
      <c r="AA1643" s="49">
        <v>0.95837000000409711</v>
      </c>
    </row>
    <row r="1644" spans="25:27" x14ac:dyDescent="0.15">
      <c r="Y1644" s="50">
        <v>62.930847919103996</v>
      </c>
      <c r="Z1644" s="13">
        <f t="shared" si="56"/>
        <v>60</v>
      </c>
      <c r="AA1644" s="49">
        <v>0.96282500000147775</v>
      </c>
    </row>
    <row r="1645" spans="25:27" x14ac:dyDescent="0.15">
      <c r="Y1645" s="50">
        <v>62.606462105087999</v>
      </c>
      <c r="Z1645" s="13">
        <f t="shared" si="56"/>
        <v>60</v>
      </c>
      <c r="AA1645" s="49">
        <v>4.8190000001012034E-2</v>
      </c>
    </row>
    <row r="1646" spans="25:27" x14ac:dyDescent="0.15">
      <c r="Y1646" s="50">
        <v>60.01137559296</v>
      </c>
      <c r="Z1646" s="13">
        <f t="shared" si="56"/>
        <v>60</v>
      </c>
      <c r="AA1646" s="49">
        <v>3.9644999999382202E-2</v>
      </c>
    </row>
    <row r="1647" spans="25:27" x14ac:dyDescent="0.15">
      <c r="Y1647" s="50">
        <v>56.947731793920006</v>
      </c>
      <c r="Z1647" s="13">
        <f t="shared" si="56"/>
        <v>50</v>
      </c>
      <c r="AA1647" s="49">
        <v>5.7554999999614997E-2</v>
      </c>
    </row>
    <row r="1648" spans="25:27" x14ac:dyDescent="0.15">
      <c r="Y1648" s="50">
        <v>56.010617220095995</v>
      </c>
      <c r="Z1648" s="13">
        <f t="shared" si="56"/>
        <v>50</v>
      </c>
      <c r="AA1648" s="49">
        <v>4.1465000000197039E-2</v>
      </c>
    </row>
    <row r="1649" spans="25:27" x14ac:dyDescent="0.15">
      <c r="Y1649" s="50">
        <v>56.118745824767998</v>
      </c>
      <c r="Z1649" s="13">
        <f t="shared" si="56"/>
        <v>50</v>
      </c>
      <c r="AA1649" s="49">
        <v>5.3919999999207491E-2</v>
      </c>
    </row>
    <row r="1650" spans="25:27" x14ac:dyDescent="0.15">
      <c r="Y1650" s="50">
        <v>56.082702956543997</v>
      </c>
      <c r="Z1650" s="13">
        <f t="shared" si="56"/>
        <v>50</v>
      </c>
      <c r="AA1650" s="49">
        <v>5.2375000002641725E-2</v>
      </c>
    </row>
    <row r="1651" spans="25:27" x14ac:dyDescent="0.15">
      <c r="Y1651" s="50">
        <v>56.443131638784003</v>
      </c>
      <c r="Z1651" s="13">
        <f t="shared" si="56"/>
        <v>50</v>
      </c>
      <c r="AA1651" s="49">
        <v>4.9830000002234254E-2</v>
      </c>
    </row>
    <row r="1652" spans="25:27" x14ac:dyDescent="0.15">
      <c r="Y1652" s="50">
        <v>56.803560321024001</v>
      </c>
      <c r="Z1652" s="13">
        <f t="shared" si="56"/>
        <v>50</v>
      </c>
      <c r="AA1652" s="49">
        <v>4.2285000004446127E-2</v>
      </c>
    </row>
    <row r="1653" spans="25:27" x14ac:dyDescent="0.15">
      <c r="Y1653" s="50">
        <v>57.272117607936003</v>
      </c>
      <c r="Z1653" s="13">
        <f t="shared" si="56"/>
        <v>50</v>
      </c>
      <c r="AA1653" s="49">
        <v>7.374000000368941E-2</v>
      </c>
    </row>
    <row r="1654" spans="25:27" x14ac:dyDescent="0.15">
      <c r="Y1654" s="50">
        <v>57.524417685504005</v>
      </c>
      <c r="Z1654" s="13">
        <f t="shared" si="56"/>
        <v>50</v>
      </c>
      <c r="AA1654" s="49">
        <v>5.1194999999207402E-2</v>
      </c>
    </row>
    <row r="1655" spans="25:27" x14ac:dyDescent="0.15">
      <c r="Y1655" s="50">
        <v>57.88484636774399</v>
      </c>
      <c r="Z1655" s="13">
        <f t="shared" si="56"/>
        <v>50</v>
      </c>
      <c r="AA1655" s="49">
        <v>4.8649999998799931E-2</v>
      </c>
    </row>
    <row r="1656" spans="25:27" x14ac:dyDescent="0.15">
      <c r="Y1656" s="50">
        <v>58.101103577087997</v>
      </c>
      <c r="Z1656" s="13">
        <f t="shared" si="56"/>
        <v>50</v>
      </c>
      <c r="AA1656" s="49">
        <v>5.6105000000429728E-2</v>
      </c>
    </row>
    <row r="1657" spans="25:27" x14ac:dyDescent="0.15">
      <c r="Y1657" s="50">
        <v>59.146346755583998</v>
      </c>
      <c r="Z1657" s="13">
        <f t="shared" si="56"/>
        <v>50</v>
      </c>
      <c r="AA1657" s="49">
        <v>0.15801500000322366</v>
      </c>
    </row>
    <row r="1658" spans="25:27" x14ac:dyDescent="0.15">
      <c r="Y1658" s="50">
        <v>59.146346755583998</v>
      </c>
      <c r="Z1658" s="13">
        <f t="shared" si="56"/>
        <v>50</v>
      </c>
      <c r="AA1658" s="49">
        <v>0.19647000000025505</v>
      </c>
    </row>
    <row r="1659" spans="25:27" x14ac:dyDescent="0.15">
      <c r="Y1659" s="50">
        <v>59.398646833152007</v>
      </c>
      <c r="Z1659" s="13">
        <f t="shared" si="56"/>
        <v>50</v>
      </c>
      <c r="AA1659" s="49">
        <v>0.16492500000485344</v>
      </c>
    </row>
    <row r="1660" spans="25:27" x14ac:dyDescent="0.15">
      <c r="Y1660" s="50">
        <v>59.398646833152007</v>
      </c>
      <c r="Z1660" s="13">
        <f t="shared" si="56"/>
        <v>50</v>
      </c>
      <c r="AA1660" s="49">
        <v>0.24992500000398032</v>
      </c>
    </row>
    <row r="1661" spans="25:27" x14ac:dyDescent="0.15">
      <c r="Y1661" s="50">
        <v>61.200790244352</v>
      </c>
      <c r="Z1661" s="13">
        <f t="shared" si="56"/>
        <v>60</v>
      </c>
      <c r="AA1661" s="49">
        <v>0.23683500000153557</v>
      </c>
    </row>
    <row r="1662" spans="25:27" x14ac:dyDescent="0.15">
      <c r="Y1662" s="50">
        <v>62.786676446208006</v>
      </c>
      <c r="Z1662" s="13">
        <f t="shared" si="56"/>
        <v>60</v>
      </c>
      <c r="AA1662" s="49">
        <v>0.24674500000013855</v>
      </c>
    </row>
    <row r="1663" spans="25:27" x14ac:dyDescent="0.15">
      <c r="Y1663" s="50">
        <v>63.543576678912004</v>
      </c>
      <c r="Z1663" s="13">
        <f t="shared" si="56"/>
        <v>60</v>
      </c>
      <c r="AA1663" s="49">
        <v>0.24120000000275787</v>
      </c>
    </row>
    <row r="1664" spans="25:27" x14ac:dyDescent="0.15">
      <c r="Y1664" s="50">
        <v>61.813519004159993</v>
      </c>
      <c r="Z1664" s="13">
        <f t="shared" si="56"/>
        <v>60</v>
      </c>
      <c r="AA1664" s="49">
        <v>0.26565500000421305</v>
      </c>
    </row>
    <row r="1665" spans="25:27" x14ac:dyDescent="0.15">
      <c r="Y1665" s="50">
        <v>61.561218926591991</v>
      </c>
      <c r="Z1665" s="13">
        <f t="shared" si="56"/>
        <v>60</v>
      </c>
      <c r="AA1665" s="49">
        <v>0.26156499999996385</v>
      </c>
    </row>
    <row r="1666" spans="25:27" x14ac:dyDescent="0.15">
      <c r="Y1666" s="50">
        <v>61.777476135936006</v>
      </c>
      <c r="Z1666" s="13">
        <f t="shared" si="56"/>
        <v>60</v>
      </c>
      <c r="AA1666" s="49">
        <v>0.24447500000398015</v>
      </c>
    </row>
    <row r="1667" spans="25:27" x14ac:dyDescent="0.15">
      <c r="Y1667" s="50">
        <v>59.182389623808</v>
      </c>
      <c r="Z1667" s="13">
        <f t="shared" si="56"/>
        <v>50</v>
      </c>
      <c r="AA1667" s="49">
        <v>0.24993000000520249</v>
      </c>
    </row>
    <row r="1668" spans="25:27" x14ac:dyDescent="0.15">
      <c r="Y1668" s="50">
        <v>56.839603189248002</v>
      </c>
      <c r="Z1668" s="13">
        <f t="shared" si="56"/>
        <v>50</v>
      </c>
      <c r="AA1668" s="49">
        <v>0.26338500000077869</v>
      </c>
    </row>
    <row r="1669" spans="25:27" x14ac:dyDescent="0.15">
      <c r="Y1669" s="50">
        <v>53.631787917312003</v>
      </c>
      <c r="Z1669" s="13">
        <f t="shared" ref="Z1669:Z1732" si="57">ROUNDDOWN(Y1669/10,0)*10</f>
        <v>50</v>
      </c>
      <c r="AA1669" s="49">
        <v>0.24784000000136075</v>
      </c>
    </row>
    <row r="1670" spans="25:27" x14ac:dyDescent="0.15">
      <c r="Y1670" s="50">
        <v>50.387929777151996</v>
      </c>
      <c r="Z1670" s="13">
        <f t="shared" si="57"/>
        <v>50</v>
      </c>
      <c r="AA1670" s="49">
        <v>0.23029500000153535</v>
      </c>
    </row>
    <row r="1671" spans="25:27" x14ac:dyDescent="0.15">
      <c r="Y1671" s="50">
        <v>48.477657761279993</v>
      </c>
      <c r="Z1671" s="13">
        <f t="shared" si="57"/>
        <v>40</v>
      </c>
      <c r="AA1671" s="49">
        <v>0.24375000000438751</v>
      </c>
    </row>
    <row r="1672" spans="25:27" x14ac:dyDescent="0.15">
      <c r="Y1672" s="50">
        <v>47.937014737920002</v>
      </c>
      <c r="Z1672" s="13">
        <f t="shared" si="57"/>
        <v>40</v>
      </c>
      <c r="AA1672" s="49">
        <v>0.24820500000176815</v>
      </c>
    </row>
    <row r="1673" spans="25:27" x14ac:dyDescent="0.15">
      <c r="Y1673" s="50">
        <v>48.009100474367997</v>
      </c>
      <c r="Z1673" s="13">
        <f t="shared" si="57"/>
        <v>40</v>
      </c>
      <c r="AA1673" s="49">
        <v>0.26266000000118606</v>
      </c>
    </row>
    <row r="1674" spans="25:27" x14ac:dyDescent="0.15">
      <c r="Y1674" s="50">
        <v>47.828886133247998</v>
      </c>
      <c r="Z1674" s="13">
        <f t="shared" si="57"/>
        <v>40</v>
      </c>
      <c r="AA1674" s="49">
        <v>0.35911500000275764</v>
      </c>
    </row>
    <row r="1675" spans="25:27" x14ac:dyDescent="0.15">
      <c r="Y1675" s="50">
        <v>46.711557218304002</v>
      </c>
      <c r="Z1675" s="13">
        <f t="shared" si="57"/>
        <v>40</v>
      </c>
      <c r="AA1675" s="49">
        <v>0.32402500000310686</v>
      </c>
    </row>
    <row r="1676" spans="25:27" x14ac:dyDescent="0.15">
      <c r="Y1676" s="50">
        <v>45.666314039807993</v>
      </c>
      <c r="Z1676" s="13">
        <f t="shared" si="57"/>
        <v>40</v>
      </c>
      <c r="AA1676" s="49">
        <v>0.34048000000293221</v>
      </c>
    </row>
    <row r="1677" spans="25:27" x14ac:dyDescent="0.15">
      <c r="Y1677" s="50">
        <v>43.359570473471997</v>
      </c>
      <c r="Z1677" s="13">
        <f t="shared" si="57"/>
        <v>40</v>
      </c>
      <c r="AA1677" s="49">
        <v>0.34093499999949795</v>
      </c>
    </row>
    <row r="1678" spans="25:27" x14ac:dyDescent="0.15">
      <c r="Y1678" s="50">
        <v>39.502983573504004</v>
      </c>
      <c r="Z1678" s="13">
        <f t="shared" si="57"/>
        <v>30</v>
      </c>
      <c r="AA1678" s="49">
        <v>0.3213899999992651</v>
      </c>
    </row>
    <row r="1679" spans="25:27" x14ac:dyDescent="0.15">
      <c r="Y1679" s="50">
        <v>36.223082565120002</v>
      </c>
      <c r="Z1679" s="13">
        <f t="shared" si="57"/>
        <v>30</v>
      </c>
      <c r="AA1679" s="49">
        <v>0.34384500000031282</v>
      </c>
    </row>
    <row r="1680" spans="25:27" x14ac:dyDescent="0.15">
      <c r="Y1680" s="50">
        <v>36.223082565120002</v>
      </c>
      <c r="Z1680" s="13">
        <f t="shared" si="57"/>
        <v>30</v>
      </c>
      <c r="AA1680" s="49">
        <v>0.3433000000003128</v>
      </c>
    </row>
    <row r="1681" spans="25:27" x14ac:dyDescent="0.15">
      <c r="Y1681" s="50">
        <v>26.383379539968001</v>
      </c>
      <c r="Z1681" s="13">
        <f t="shared" si="57"/>
        <v>20</v>
      </c>
      <c r="AA1681" s="49">
        <v>0.34275500000031278</v>
      </c>
    </row>
    <row r="1682" spans="25:27" x14ac:dyDescent="0.15">
      <c r="Y1682" s="50">
        <v>26.383379539968001</v>
      </c>
      <c r="Z1682" s="13">
        <f t="shared" si="57"/>
        <v>20</v>
      </c>
      <c r="AA1682" s="49">
        <v>0.33721000000293211</v>
      </c>
    </row>
    <row r="1683" spans="25:27" x14ac:dyDescent="0.15">
      <c r="Y1683" s="50">
        <v>16.687847987712001</v>
      </c>
      <c r="Z1683" s="13">
        <f t="shared" si="57"/>
        <v>10</v>
      </c>
      <c r="AA1683" s="49">
        <v>0.34466500000456191</v>
      </c>
    </row>
    <row r="1684" spans="25:27" x14ac:dyDescent="0.15">
      <c r="Y1684" s="50">
        <v>16.687847987712001</v>
      </c>
      <c r="Z1684" s="13">
        <f t="shared" si="57"/>
        <v>10</v>
      </c>
      <c r="AA1684" s="49">
        <v>0.33511999999909037</v>
      </c>
    </row>
    <row r="1685" spans="25:27" x14ac:dyDescent="0.15">
      <c r="Y1685" s="50">
        <v>16.687847987712001</v>
      </c>
      <c r="Z1685" s="13">
        <f t="shared" si="57"/>
        <v>10</v>
      </c>
      <c r="AA1685" s="49">
        <v>0.34157500000415442</v>
      </c>
    </row>
    <row r="1686" spans="25:27" x14ac:dyDescent="0.15">
      <c r="Y1686" s="50">
        <v>16.687847987712001</v>
      </c>
      <c r="Z1686" s="13">
        <f t="shared" si="57"/>
        <v>10</v>
      </c>
      <c r="AA1686" s="49">
        <v>0.35502999999973062</v>
      </c>
    </row>
    <row r="1687" spans="25:27" x14ac:dyDescent="0.15">
      <c r="Y1687" s="50">
        <v>16.687847987712001</v>
      </c>
      <c r="Z1687" s="13">
        <f t="shared" si="57"/>
        <v>10</v>
      </c>
      <c r="AA1687" s="49">
        <v>0.323485000004329</v>
      </c>
    </row>
    <row r="1688" spans="25:27" x14ac:dyDescent="0.15">
      <c r="Y1688" s="50">
        <v>16.687847987712001</v>
      </c>
      <c r="Z1688" s="13">
        <f t="shared" si="57"/>
        <v>10</v>
      </c>
      <c r="AA1688" s="49">
        <v>0.40894000000002162</v>
      </c>
    </row>
    <row r="1689" spans="25:27" x14ac:dyDescent="0.15">
      <c r="Y1689" s="50">
        <v>16.687847987712001</v>
      </c>
      <c r="Z1689" s="13">
        <f t="shared" si="57"/>
        <v>10</v>
      </c>
      <c r="AA1689" s="49">
        <v>0.42139499999903207</v>
      </c>
    </row>
    <row r="1690" spans="25:27" x14ac:dyDescent="0.15">
      <c r="Y1690" s="50">
        <v>16.687847987712001</v>
      </c>
      <c r="Z1690" s="13">
        <f t="shared" si="57"/>
        <v>10</v>
      </c>
      <c r="AA1690" s="49">
        <v>0.42585000000368867</v>
      </c>
    </row>
    <row r="1691" spans="25:27" x14ac:dyDescent="0.15">
      <c r="Y1691" s="50">
        <v>16.687847987712001</v>
      </c>
      <c r="Z1691" s="13">
        <f t="shared" si="57"/>
        <v>10</v>
      </c>
      <c r="AA1691" s="49">
        <v>0.4233050000032812</v>
      </c>
    </row>
    <row r="1692" spans="25:27" x14ac:dyDescent="0.15">
      <c r="Y1692" s="50">
        <v>16.687847987712001</v>
      </c>
      <c r="Z1692" s="13">
        <f t="shared" si="57"/>
        <v>10</v>
      </c>
      <c r="AA1692" s="49">
        <v>0.49621500000380503</v>
      </c>
    </row>
    <row r="1693" spans="25:27" x14ac:dyDescent="0.15">
      <c r="Y1693" s="50">
        <v>16.687847987712001</v>
      </c>
      <c r="Z1693" s="13">
        <f t="shared" si="57"/>
        <v>10</v>
      </c>
      <c r="AA1693" s="49">
        <v>0.51166999999978868</v>
      </c>
    </row>
    <row r="1694" spans="25:27" x14ac:dyDescent="0.15">
      <c r="Y1694" s="50">
        <v>16.687847987712001</v>
      </c>
      <c r="Z1694" s="13">
        <f t="shared" si="57"/>
        <v>10</v>
      </c>
      <c r="AA1694" s="49">
        <v>0.50657999999897374</v>
      </c>
    </row>
    <row r="1695" spans="25:27" x14ac:dyDescent="0.15">
      <c r="Y1695" s="50">
        <v>16.687847987712001</v>
      </c>
      <c r="Z1695" s="13">
        <f t="shared" si="57"/>
        <v>10</v>
      </c>
      <c r="AA1695" s="49">
        <v>0.51203500000019608</v>
      </c>
    </row>
    <row r="1696" spans="25:27" x14ac:dyDescent="0.15">
      <c r="Y1696" s="50">
        <v>16.687847987712001</v>
      </c>
      <c r="Z1696" s="13">
        <f t="shared" si="57"/>
        <v>10</v>
      </c>
      <c r="AA1696" s="49">
        <v>0.52448999999920654</v>
      </c>
    </row>
    <row r="1697" spans="25:27" x14ac:dyDescent="0.15">
      <c r="Y1697" s="50">
        <v>16.687847987712001</v>
      </c>
      <c r="Z1697" s="13">
        <f t="shared" si="57"/>
        <v>10</v>
      </c>
      <c r="AA1697" s="49">
        <v>0.52294500000264077</v>
      </c>
    </row>
    <row r="1698" spans="25:27" x14ac:dyDescent="0.15">
      <c r="Y1698" s="50">
        <v>16.687847987712001</v>
      </c>
      <c r="Z1698" s="13">
        <f t="shared" si="57"/>
        <v>10</v>
      </c>
      <c r="AA1698" s="49">
        <v>0.52440000000304821</v>
      </c>
    </row>
    <row r="1699" spans="25:27" x14ac:dyDescent="0.15">
      <c r="Y1699" s="50">
        <v>16.687847987712001</v>
      </c>
      <c r="Z1699" s="13">
        <f t="shared" si="57"/>
        <v>10</v>
      </c>
      <c r="AA1699" s="49">
        <v>0.52385500000304819</v>
      </c>
    </row>
    <row r="1700" spans="25:27" x14ac:dyDescent="0.15">
      <c r="Y1700" s="50">
        <v>16.687847987712001</v>
      </c>
      <c r="Z1700" s="13">
        <f t="shared" si="57"/>
        <v>10</v>
      </c>
      <c r="AA1700" s="49">
        <v>0.52131000000264072</v>
      </c>
    </row>
    <row r="1701" spans="25:27" x14ac:dyDescent="0.15">
      <c r="Y1701" s="50">
        <v>16.687847987712001</v>
      </c>
      <c r="Z1701" s="13">
        <f t="shared" si="57"/>
        <v>10</v>
      </c>
      <c r="AA1701" s="49">
        <v>0.50512999999978847</v>
      </c>
    </row>
    <row r="1702" spans="25:27" x14ac:dyDescent="0.15">
      <c r="Y1702" s="50">
        <v>16.687847987712001</v>
      </c>
      <c r="Z1702" s="13">
        <f t="shared" si="57"/>
        <v>10</v>
      </c>
      <c r="AA1702" s="49">
        <v>0.52158499999961383</v>
      </c>
    </row>
    <row r="1703" spans="25:27" x14ac:dyDescent="0.15">
      <c r="Y1703" s="50">
        <v>16.687847987712001</v>
      </c>
      <c r="Z1703" s="13">
        <f t="shared" si="57"/>
        <v>10</v>
      </c>
      <c r="AA1703" s="49">
        <v>0.49004000000421222</v>
      </c>
    </row>
    <row r="1704" spans="25:27" x14ac:dyDescent="0.15">
      <c r="Y1704" s="50">
        <v>16.687847987712001</v>
      </c>
      <c r="Z1704" s="13">
        <f t="shared" si="57"/>
        <v>10</v>
      </c>
      <c r="AA1704" s="49">
        <v>0.49549500000543456</v>
      </c>
    </row>
    <row r="1705" spans="25:27" x14ac:dyDescent="0.15">
      <c r="Y1705" s="50">
        <v>16.687847987712001</v>
      </c>
      <c r="Z1705" s="13">
        <f t="shared" si="57"/>
        <v>10</v>
      </c>
      <c r="AA1705" s="49">
        <v>0.58049500000456145</v>
      </c>
    </row>
    <row r="1706" spans="25:27" x14ac:dyDescent="0.15">
      <c r="Y1706" s="50">
        <v>16.687847987712001</v>
      </c>
      <c r="Z1706" s="13">
        <f t="shared" si="57"/>
        <v>10</v>
      </c>
      <c r="AA1706" s="49">
        <v>0.59395000000013765</v>
      </c>
    </row>
    <row r="1707" spans="25:27" x14ac:dyDescent="0.15">
      <c r="Y1707" s="50">
        <v>16.687847987712001</v>
      </c>
      <c r="Z1707" s="13">
        <f t="shared" si="57"/>
        <v>10</v>
      </c>
      <c r="AA1707" s="49">
        <v>0.58340500000537632</v>
      </c>
    </row>
    <row r="1708" spans="25:27" x14ac:dyDescent="0.15">
      <c r="Y1708" s="50">
        <v>16.687847987712001</v>
      </c>
      <c r="Z1708" s="13">
        <f t="shared" si="57"/>
        <v>10</v>
      </c>
      <c r="AA1708" s="49">
        <v>0.56531500000555091</v>
      </c>
    </row>
    <row r="1709" spans="25:27" x14ac:dyDescent="0.15">
      <c r="Y1709" s="50">
        <v>16.687847987712001</v>
      </c>
      <c r="Z1709" s="13">
        <f t="shared" si="57"/>
        <v>10</v>
      </c>
      <c r="AA1709" s="49">
        <v>0.57977000000496881</v>
      </c>
    </row>
    <row r="1710" spans="25:27" x14ac:dyDescent="0.15">
      <c r="Y1710" s="50">
        <v>16.687847987712001</v>
      </c>
      <c r="Z1710" s="13">
        <f t="shared" si="57"/>
        <v>10</v>
      </c>
      <c r="AA1710" s="49">
        <v>0.56122500000130171</v>
      </c>
    </row>
    <row r="1711" spans="25:27" x14ac:dyDescent="0.15">
      <c r="Y1711" s="50">
        <v>16.687847987712001</v>
      </c>
      <c r="Z1711" s="13">
        <f t="shared" si="57"/>
        <v>10</v>
      </c>
      <c r="AA1711" s="49">
        <v>0.58268000000578368</v>
      </c>
    </row>
    <row r="1712" spans="25:27" x14ac:dyDescent="0.15">
      <c r="Y1712" s="50">
        <v>16.687847987712001</v>
      </c>
      <c r="Z1712" s="13">
        <f t="shared" si="57"/>
        <v>10</v>
      </c>
      <c r="AA1712" s="49">
        <v>0.57859000000153449</v>
      </c>
    </row>
    <row r="1713" spans="25:27" x14ac:dyDescent="0.15">
      <c r="Y1713" s="50">
        <v>16.687847987712001</v>
      </c>
      <c r="Z1713" s="13">
        <f t="shared" si="57"/>
        <v>10</v>
      </c>
      <c r="AA1713" s="49">
        <v>0.59004500000397919</v>
      </c>
    </row>
    <row r="1714" spans="25:27" x14ac:dyDescent="0.15">
      <c r="Y1714" s="50">
        <v>16.687847987712001</v>
      </c>
      <c r="Z1714" s="13">
        <f t="shared" si="57"/>
        <v>10</v>
      </c>
      <c r="AA1714" s="49">
        <v>0.59950000000601644</v>
      </c>
    </row>
    <row r="1715" spans="25:27" x14ac:dyDescent="0.15">
      <c r="Y1715" s="50">
        <v>16.687847987712001</v>
      </c>
      <c r="Z1715" s="13">
        <f t="shared" si="57"/>
        <v>10</v>
      </c>
      <c r="AA1715" s="49">
        <v>0.5829550000027568</v>
      </c>
    </row>
    <row r="1716" spans="25:27" x14ac:dyDescent="0.15">
      <c r="Y1716" s="50">
        <v>24.977707679231997</v>
      </c>
      <c r="Z1716" s="13">
        <f t="shared" si="57"/>
        <v>20</v>
      </c>
      <c r="AA1716" s="49">
        <v>0.58832000000054485</v>
      </c>
    </row>
    <row r="1717" spans="25:27" x14ac:dyDescent="0.15">
      <c r="Y1717" s="50">
        <v>24.977707679231997</v>
      </c>
      <c r="Z1717" s="13">
        <f t="shared" si="57"/>
        <v>20</v>
      </c>
      <c r="AA1717" s="49">
        <v>0.59132000000479401</v>
      </c>
    </row>
    <row r="1718" spans="25:27" x14ac:dyDescent="0.15">
      <c r="Y1718" s="50">
        <v>24.977707679231997</v>
      </c>
      <c r="Z1718" s="13">
        <f t="shared" si="57"/>
        <v>20</v>
      </c>
      <c r="AA1718" s="49">
        <v>0.66932000000613279</v>
      </c>
    </row>
    <row r="1719" spans="25:27" x14ac:dyDescent="0.15">
      <c r="Y1719" s="50">
        <v>24.977707679231997</v>
      </c>
      <c r="Z1719" s="13">
        <f t="shared" si="57"/>
        <v>20</v>
      </c>
      <c r="AA1719" s="49">
        <v>0.69477500000415371</v>
      </c>
    </row>
    <row r="1720" spans="25:27" x14ac:dyDescent="0.15">
      <c r="Y1720" s="50">
        <v>35.322010859520006</v>
      </c>
      <c r="Z1720" s="13">
        <f t="shared" si="57"/>
        <v>30</v>
      </c>
      <c r="AA1720" s="49">
        <v>0.71923000000560888</v>
      </c>
    </row>
    <row r="1721" spans="25:27" x14ac:dyDescent="0.15">
      <c r="Y1721" s="50">
        <v>42.638713108992</v>
      </c>
      <c r="Z1721" s="13">
        <f t="shared" si="57"/>
        <v>40</v>
      </c>
      <c r="AA1721" s="49">
        <v>0.79214000000613272</v>
      </c>
    </row>
    <row r="1722" spans="25:27" x14ac:dyDescent="0.15">
      <c r="Y1722" s="50">
        <v>46.351128536063996</v>
      </c>
      <c r="Z1722" s="13">
        <f t="shared" si="57"/>
        <v>40</v>
      </c>
      <c r="AA1722" s="49">
        <v>0.77559500000287307</v>
      </c>
    </row>
    <row r="1723" spans="25:27" x14ac:dyDescent="0.15">
      <c r="Y1723" s="50">
        <v>49.450815203327998</v>
      </c>
      <c r="Z1723" s="13">
        <f t="shared" si="57"/>
        <v>40</v>
      </c>
      <c r="AA1723" s="49">
        <v>0.77505000000287305</v>
      </c>
    </row>
    <row r="1724" spans="25:27" x14ac:dyDescent="0.15">
      <c r="Y1724" s="50">
        <v>52.586544738815995</v>
      </c>
      <c r="Z1724" s="13">
        <f t="shared" si="57"/>
        <v>50</v>
      </c>
      <c r="AA1724" s="49">
        <v>0.77650500000328049</v>
      </c>
    </row>
    <row r="1725" spans="25:27" x14ac:dyDescent="0.15">
      <c r="Y1725" s="50">
        <v>54.46077388646399</v>
      </c>
      <c r="Z1725" s="13">
        <f t="shared" si="57"/>
        <v>50</v>
      </c>
      <c r="AA1725" s="49">
        <v>0.77495999999943876</v>
      </c>
    </row>
    <row r="1726" spans="25:27" x14ac:dyDescent="0.15">
      <c r="Y1726" s="50">
        <v>56.659388848127996</v>
      </c>
      <c r="Z1726" s="13">
        <f t="shared" si="57"/>
        <v>50</v>
      </c>
      <c r="AA1726" s="49">
        <v>0.77541500000328045</v>
      </c>
    </row>
    <row r="1727" spans="25:27" x14ac:dyDescent="0.15">
      <c r="Y1727" s="50">
        <v>58.461532259327996</v>
      </c>
      <c r="Z1727" s="13">
        <f t="shared" si="57"/>
        <v>50</v>
      </c>
      <c r="AA1727" s="49">
        <v>0.78287000000491025</v>
      </c>
    </row>
    <row r="1728" spans="25:27" x14ac:dyDescent="0.15">
      <c r="Y1728" s="50">
        <v>59.939289856511998</v>
      </c>
      <c r="Z1728" s="13">
        <f t="shared" si="57"/>
        <v>50</v>
      </c>
      <c r="AA1728" s="49">
        <v>0.76732500000549231</v>
      </c>
    </row>
    <row r="1729" spans="25:27" x14ac:dyDescent="0.15">
      <c r="Y1729" s="50">
        <v>62.173947686400005</v>
      </c>
      <c r="Z1729" s="13">
        <f t="shared" si="57"/>
        <v>60</v>
      </c>
      <c r="AA1729" s="49">
        <v>0.78178000000491021</v>
      </c>
    </row>
    <row r="1730" spans="25:27" x14ac:dyDescent="0.15">
      <c r="Y1730" s="50">
        <v>64.660905593856</v>
      </c>
      <c r="Z1730" s="13">
        <f t="shared" si="57"/>
        <v>60</v>
      </c>
      <c r="AA1730" s="49">
        <v>0.77223499999943868</v>
      </c>
    </row>
    <row r="1731" spans="25:27" x14ac:dyDescent="0.15">
      <c r="Y1731" s="50">
        <v>66.859520555519993</v>
      </c>
      <c r="Z1731" s="13">
        <f t="shared" si="57"/>
        <v>60</v>
      </c>
      <c r="AA1731" s="49">
        <v>0.77669000000409527</v>
      </c>
    </row>
    <row r="1732" spans="25:27" x14ac:dyDescent="0.15">
      <c r="Y1732" s="50">
        <v>67.868720865791985</v>
      </c>
      <c r="Z1732" s="13">
        <f t="shared" si="57"/>
        <v>60</v>
      </c>
      <c r="AA1732" s="49">
        <v>0.78360000000572505</v>
      </c>
    </row>
    <row r="1733" spans="25:27" x14ac:dyDescent="0.15">
      <c r="Y1733" s="50">
        <v>67.976849470464003</v>
      </c>
      <c r="Z1733" s="13">
        <f t="shared" ref="Z1733:Z1796" si="58">ROUNDDOWN(Y1733/10,0)*10</f>
        <v>60</v>
      </c>
      <c r="AA1733" s="49">
        <v>0.78305500000572503</v>
      </c>
    </row>
    <row r="1734" spans="25:27" x14ac:dyDescent="0.15">
      <c r="Y1734" s="50">
        <v>69.20230699007999</v>
      </c>
      <c r="Z1734" s="13">
        <f t="shared" si="58"/>
        <v>60</v>
      </c>
      <c r="AA1734" s="49">
        <v>0.78751000000310567</v>
      </c>
    </row>
    <row r="1735" spans="25:27" x14ac:dyDescent="0.15">
      <c r="Y1735" s="50">
        <v>69.20230699007999</v>
      </c>
      <c r="Z1735" s="13">
        <f t="shared" si="58"/>
        <v>60</v>
      </c>
      <c r="AA1735" s="49">
        <v>0.86551000000444445</v>
      </c>
    </row>
    <row r="1736" spans="25:27" x14ac:dyDescent="0.15">
      <c r="Y1736" s="50">
        <v>70.571935982591995</v>
      </c>
      <c r="Z1736" s="13">
        <f t="shared" si="58"/>
        <v>70</v>
      </c>
      <c r="AA1736" s="49">
        <v>0.88196500000426981</v>
      </c>
    </row>
    <row r="1737" spans="25:27" x14ac:dyDescent="0.15">
      <c r="Y1737" s="50">
        <v>71.545093424640001</v>
      </c>
      <c r="Z1737" s="13">
        <f t="shared" si="58"/>
        <v>70</v>
      </c>
      <c r="AA1737" s="49">
        <v>0.89341999999943855</v>
      </c>
    </row>
    <row r="1738" spans="25:27" x14ac:dyDescent="0.15">
      <c r="Y1738" s="50">
        <v>72.698465207808013</v>
      </c>
      <c r="Z1738" s="13">
        <f t="shared" si="58"/>
        <v>70</v>
      </c>
      <c r="AA1738" s="49">
        <v>0.88487500000508468</v>
      </c>
    </row>
    <row r="1739" spans="25:27" x14ac:dyDescent="0.15">
      <c r="Y1739" s="50">
        <v>72.698465207808013</v>
      </c>
      <c r="Z1739" s="13">
        <f t="shared" si="58"/>
        <v>70</v>
      </c>
      <c r="AA1739" s="49">
        <v>0.97887500000240713</v>
      </c>
    </row>
    <row r="1740" spans="25:27" x14ac:dyDescent="0.15">
      <c r="Y1740" s="50">
        <v>73.851836990975997</v>
      </c>
      <c r="Z1740" s="13">
        <f t="shared" si="58"/>
        <v>70</v>
      </c>
      <c r="AA1740" s="49">
        <v>0.96833000000036984</v>
      </c>
    </row>
    <row r="1741" spans="25:27" x14ac:dyDescent="0.15">
      <c r="Y1741" s="50">
        <v>73.779751254527994</v>
      </c>
      <c r="Z1741" s="13">
        <f t="shared" si="58"/>
        <v>70</v>
      </c>
      <c r="AA1741" s="49">
        <v>0.96278500000298917</v>
      </c>
    </row>
    <row r="1742" spans="25:27" x14ac:dyDescent="0.15">
      <c r="Y1742" s="50">
        <v>73.779751254527994</v>
      </c>
      <c r="Z1742" s="13">
        <f t="shared" si="58"/>
        <v>70</v>
      </c>
      <c r="AA1742" s="49">
        <v>0.96924000000077726</v>
      </c>
    </row>
    <row r="1743" spans="25:27" x14ac:dyDescent="0.15">
      <c r="Y1743" s="50">
        <v>74.104137068543992</v>
      </c>
      <c r="Z1743" s="13">
        <f t="shared" si="58"/>
        <v>70</v>
      </c>
      <c r="AA1743" s="49">
        <v>0.96369500000339658</v>
      </c>
    </row>
    <row r="1744" spans="25:27" x14ac:dyDescent="0.15">
      <c r="Y1744" s="50">
        <v>74.140179936767993</v>
      </c>
      <c r="Z1744" s="13">
        <f t="shared" si="58"/>
        <v>70</v>
      </c>
      <c r="AA1744" s="49">
        <v>0.96214999999955486</v>
      </c>
    </row>
    <row r="1745" spans="25:27" x14ac:dyDescent="0.15">
      <c r="Y1745" s="50">
        <v>73.815794122751996</v>
      </c>
      <c r="Z1745" s="13">
        <f t="shared" si="58"/>
        <v>70</v>
      </c>
      <c r="AA1745" s="49">
        <v>0.97560500000240702</v>
      </c>
    </row>
    <row r="1746" spans="25:27" x14ac:dyDescent="0.15">
      <c r="Y1746" s="50">
        <v>73.599536913408002</v>
      </c>
      <c r="Z1746" s="13">
        <f t="shared" si="58"/>
        <v>70</v>
      </c>
      <c r="AA1746" s="49">
        <v>0.97706000000281445</v>
      </c>
    </row>
    <row r="1747" spans="25:27" x14ac:dyDescent="0.15">
      <c r="Y1747" s="50">
        <v>73.02285102182401</v>
      </c>
      <c r="Z1747" s="13">
        <f t="shared" si="58"/>
        <v>70</v>
      </c>
      <c r="AA1747" s="49">
        <v>0.97597000000281442</v>
      </c>
    </row>
    <row r="1748" spans="25:27" x14ac:dyDescent="0.15">
      <c r="Y1748" s="50">
        <v>72.770550944256001</v>
      </c>
      <c r="Z1748" s="13">
        <f t="shared" si="58"/>
        <v>70</v>
      </c>
      <c r="AA1748" s="49">
        <v>0.95742499999914732</v>
      </c>
    </row>
    <row r="1749" spans="25:27" x14ac:dyDescent="0.15">
      <c r="Y1749" s="50">
        <v>72.193865052671995</v>
      </c>
      <c r="Z1749" s="13">
        <f t="shared" si="58"/>
        <v>70</v>
      </c>
      <c r="AA1749" s="49">
        <v>0.97387999999897268</v>
      </c>
    </row>
    <row r="1750" spans="25:27" x14ac:dyDescent="0.15">
      <c r="Y1750" s="50">
        <v>71.328836215296008</v>
      </c>
      <c r="Z1750" s="13">
        <f t="shared" si="58"/>
        <v>70</v>
      </c>
      <c r="AA1750" s="49">
        <v>0.97533499999938011</v>
      </c>
    </row>
    <row r="1751" spans="25:27" x14ac:dyDescent="0.15">
      <c r="Y1751" s="50">
        <v>71.328836215296008</v>
      </c>
      <c r="Z1751" s="13">
        <f t="shared" si="58"/>
        <v>70</v>
      </c>
      <c r="AA1751" s="49">
        <v>0.97779000000362926</v>
      </c>
    </row>
    <row r="1752" spans="25:27" x14ac:dyDescent="0.15">
      <c r="Y1752" s="50">
        <v>70.680064587263999</v>
      </c>
      <c r="Z1752" s="13">
        <f t="shared" si="58"/>
        <v>70</v>
      </c>
      <c r="AA1752" s="49">
        <v>0.95824500000339641</v>
      </c>
    </row>
    <row r="1753" spans="25:27" x14ac:dyDescent="0.15">
      <c r="Y1753" s="50">
        <v>70.860278928384005</v>
      </c>
      <c r="Z1753" s="13">
        <f t="shared" si="58"/>
        <v>70</v>
      </c>
      <c r="AA1753" s="49">
        <v>0.97369999999938006</v>
      </c>
    </row>
    <row r="1754" spans="25:27" x14ac:dyDescent="0.15">
      <c r="Y1754" s="50">
        <v>71.436964819967997</v>
      </c>
      <c r="Z1754" s="13">
        <f t="shared" si="58"/>
        <v>70</v>
      </c>
      <c r="AA1754" s="49">
        <v>0.94645500000060134</v>
      </c>
    </row>
    <row r="1755" spans="25:27" x14ac:dyDescent="0.15">
      <c r="Y1755" s="50">
        <v>72.085736447999992</v>
      </c>
      <c r="Z1755" s="13">
        <f t="shared" si="58"/>
        <v>70</v>
      </c>
      <c r="AA1755" s="49">
        <v>8.064999999438216E-3</v>
      </c>
    </row>
    <row r="1756" spans="25:27" x14ac:dyDescent="0.15">
      <c r="Y1756" s="50">
        <v>72.626379471359996</v>
      </c>
      <c r="Z1756" s="13">
        <f t="shared" si="58"/>
        <v>70</v>
      </c>
      <c r="AA1756" s="49">
        <v>0.98506500000566644</v>
      </c>
    </row>
    <row r="1757" spans="25:27" x14ac:dyDescent="0.15">
      <c r="Y1757" s="50">
        <v>72.338036525568</v>
      </c>
      <c r="Z1757" s="13">
        <f t="shared" si="58"/>
        <v>70</v>
      </c>
      <c r="AA1757" s="49">
        <v>8.7975000005026116E-2</v>
      </c>
    </row>
    <row r="1758" spans="25:27" x14ac:dyDescent="0.15">
      <c r="Y1758" s="50">
        <v>71.509050556416</v>
      </c>
      <c r="Z1758" s="13">
        <f t="shared" si="58"/>
        <v>70</v>
      </c>
      <c r="AA1758" s="49">
        <v>8.8430000001591846E-2</v>
      </c>
    </row>
    <row r="1759" spans="25:27" x14ac:dyDescent="0.15">
      <c r="Y1759" s="50">
        <v>71.256750478848005</v>
      </c>
      <c r="Z1759" s="13">
        <f t="shared" si="58"/>
        <v>70</v>
      </c>
      <c r="AA1759" s="49">
        <v>6.9885000005200704E-2</v>
      </c>
    </row>
    <row r="1760" spans="25:27" x14ac:dyDescent="0.15">
      <c r="Y1760" s="50">
        <v>72.157822184447994</v>
      </c>
      <c r="Z1760" s="13">
        <f t="shared" si="58"/>
        <v>70</v>
      </c>
      <c r="AA1760" s="49">
        <v>5.3705000002348457E-2</v>
      </c>
    </row>
    <row r="1761" spans="25:27" x14ac:dyDescent="0.15">
      <c r="Y1761" s="50">
        <v>70.896321796608007</v>
      </c>
      <c r="Z1761" s="13">
        <f t="shared" si="58"/>
        <v>70</v>
      </c>
      <c r="AA1761" s="49">
        <v>6.5615000001358892E-2</v>
      </c>
    </row>
    <row r="1762" spans="25:27" x14ac:dyDescent="0.15">
      <c r="Y1762" s="50">
        <v>71.148621874176001</v>
      </c>
      <c r="Z1762" s="13">
        <f t="shared" si="58"/>
        <v>70</v>
      </c>
      <c r="AA1762" s="49">
        <v>7.0525000002581217E-2</v>
      </c>
    </row>
    <row r="1763" spans="25:27" x14ac:dyDescent="0.15">
      <c r="Y1763" s="50">
        <v>70.175464432127995</v>
      </c>
      <c r="Z1763" s="13">
        <f t="shared" si="58"/>
        <v>70</v>
      </c>
      <c r="AA1763" s="49">
        <v>6.5980000001766292E-2</v>
      </c>
    </row>
    <row r="1764" spans="25:27" x14ac:dyDescent="0.15">
      <c r="Y1764" s="50">
        <v>69.058135517183999</v>
      </c>
      <c r="Z1764" s="13">
        <f t="shared" si="58"/>
        <v>60</v>
      </c>
      <c r="AA1764" s="49">
        <v>8.1435000005025904E-2</v>
      </c>
    </row>
    <row r="1765" spans="25:27" x14ac:dyDescent="0.15">
      <c r="Y1765" s="50">
        <v>68.337278152704002</v>
      </c>
      <c r="Z1765" s="13">
        <f t="shared" si="58"/>
        <v>60</v>
      </c>
      <c r="AA1765" s="49">
        <v>6.9889999999146912E-2</v>
      </c>
    </row>
    <row r="1766" spans="25:27" x14ac:dyDescent="0.15">
      <c r="Y1766" s="50">
        <v>67.616420788224005</v>
      </c>
      <c r="Z1766" s="13">
        <f t="shared" si="58"/>
        <v>60</v>
      </c>
      <c r="AA1766" s="49">
        <v>6.7345000006015399E-2</v>
      </c>
    </row>
    <row r="1767" spans="25:27" x14ac:dyDescent="0.15">
      <c r="Y1767" s="50">
        <v>65.453848694784</v>
      </c>
      <c r="Z1767" s="13">
        <f t="shared" si="58"/>
        <v>60</v>
      </c>
      <c r="AA1767" s="49">
        <v>0.15579999999868122</v>
      </c>
    </row>
    <row r="1768" spans="25:27" x14ac:dyDescent="0.15">
      <c r="Y1768" s="50">
        <v>64.76903419852799</v>
      </c>
      <c r="Z1768" s="13">
        <f t="shared" si="58"/>
        <v>60</v>
      </c>
      <c r="AA1768" s="49">
        <v>0.16525500000071847</v>
      </c>
    </row>
    <row r="1769" spans="25:27" x14ac:dyDescent="0.15">
      <c r="Y1769" s="50">
        <v>62.606462105087999</v>
      </c>
      <c r="Z1769" s="13">
        <f t="shared" si="58"/>
        <v>60</v>
      </c>
      <c r="AA1769" s="49">
        <v>0.16571000000456015</v>
      </c>
    </row>
    <row r="1770" spans="25:27" x14ac:dyDescent="0.15">
      <c r="Y1770" s="50">
        <v>62.606462105087999</v>
      </c>
      <c r="Z1770" s="13">
        <f t="shared" si="58"/>
        <v>60</v>
      </c>
      <c r="AA1770" s="49">
        <v>0.24570999999903043</v>
      </c>
    </row>
    <row r="1771" spans="25:27" x14ac:dyDescent="0.15">
      <c r="Y1771" s="50">
        <v>59.542818306047998</v>
      </c>
      <c r="Z1771" s="13">
        <f t="shared" si="58"/>
        <v>50</v>
      </c>
      <c r="AA1771" s="49">
        <v>0.24916499999984532</v>
      </c>
    </row>
    <row r="1772" spans="25:27" x14ac:dyDescent="0.15">
      <c r="Y1772" s="50">
        <v>55.542059933183992</v>
      </c>
      <c r="Z1772" s="13">
        <f t="shared" si="58"/>
        <v>50</v>
      </c>
      <c r="AA1772" s="49">
        <v>0.25862000000188257</v>
      </c>
    </row>
    <row r="1773" spans="25:27" x14ac:dyDescent="0.15">
      <c r="Y1773" s="50">
        <v>52.154030320128008</v>
      </c>
      <c r="Z1773" s="13">
        <f t="shared" si="58"/>
        <v>50</v>
      </c>
      <c r="AA1773" s="49">
        <v>0.25007500000025273</v>
      </c>
    </row>
    <row r="1774" spans="25:27" x14ac:dyDescent="0.15">
      <c r="Y1774" s="50">
        <v>45.05358528</v>
      </c>
      <c r="Z1774" s="13">
        <f t="shared" si="58"/>
        <v>40</v>
      </c>
      <c r="AA1774" s="49">
        <v>0.24253000000246461</v>
      </c>
    </row>
    <row r="1775" spans="25:27" x14ac:dyDescent="0.15">
      <c r="Y1775" s="50">
        <v>35.646396673536003</v>
      </c>
      <c r="Z1775" s="13">
        <f t="shared" si="58"/>
        <v>30</v>
      </c>
      <c r="AA1775" s="49">
        <v>0.23398500000083478</v>
      </c>
    </row>
    <row r="1776" spans="25:27" x14ac:dyDescent="0.15">
      <c r="Y1776" s="50">
        <v>35.646396673536003</v>
      </c>
      <c r="Z1776" s="13">
        <f t="shared" si="58"/>
        <v>30</v>
      </c>
      <c r="AA1776" s="49">
        <v>0.24344000000287203</v>
      </c>
    </row>
    <row r="1777" spans="25:27" x14ac:dyDescent="0.15">
      <c r="Y1777" s="50">
        <v>16.219290700799998</v>
      </c>
      <c r="Z1777" s="13">
        <f t="shared" si="58"/>
        <v>10</v>
      </c>
      <c r="AA1777" s="49">
        <v>0.22189500000223172</v>
      </c>
    </row>
    <row r="1778" spans="25:27" x14ac:dyDescent="0.15">
      <c r="Y1778" s="50">
        <v>16.219290700799998</v>
      </c>
      <c r="Z1778" s="13">
        <f t="shared" si="58"/>
        <v>10</v>
      </c>
      <c r="AA1778" s="49">
        <v>0.24334999999943774</v>
      </c>
    </row>
    <row r="1779" spans="25:27" x14ac:dyDescent="0.15">
      <c r="Y1779" s="50">
        <v>16.219290700799998</v>
      </c>
      <c r="Z1779" s="13">
        <f t="shared" si="58"/>
        <v>10</v>
      </c>
      <c r="AA1779" s="49">
        <v>0.20980500000362867</v>
      </c>
    </row>
    <row r="1780" spans="25:27" x14ac:dyDescent="0.15">
      <c r="Y1780" s="50">
        <v>16.219290700799998</v>
      </c>
      <c r="Z1780" s="13">
        <f t="shared" si="58"/>
        <v>10</v>
      </c>
      <c r="AA1780" s="49">
        <v>0.24425999999984516</v>
      </c>
    </row>
    <row r="1781" spans="25:27" x14ac:dyDescent="0.15">
      <c r="Y1781" s="50">
        <v>16.219290700799998</v>
      </c>
      <c r="Z1781" s="13">
        <f t="shared" si="58"/>
        <v>10</v>
      </c>
      <c r="AA1781" s="49">
        <v>0.24471500000368684</v>
      </c>
    </row>
    <row r="1782" spans="25:27" x14ac:dyDescent="0.15">
      <c r="Y1782" s="50">
        <v>16.219290700799998</v>
      </c>
      <c r="Z1782" s="13">
        <f t="shared" si="58"/>
        <v>10</v>
      </c>
      <c r="AA1782" s="49">
        <v>0.25217000000531664</v>
      </c>
    </row>
    <row r="1783" spans="25:27" x14ac:dyDescent="0.15">
      <c r="Y1783" s="50">
        <v>16.219290700799998</v>
      </c>
      <c r="Z1783" s="13">
        <f t="shared" si="58"/>
        <v>10</v>
      </c>
      <c r="AA1783" s="49">
        <v>0.25662500000269728</v>
      </c>
    </row>
    <row r="1784" spans="25:27" x14ac:dyDescent="0.15">
      <c r="Y1784" s="50">
        <v>16.219290700799998</v>
      </c>
      <c r="Z1784" s="13">
        <f t="shared" si="58"/>
        <v>10</v>
      </c>
      <c r="AA1784" s="49">
        <v>0.25208000000188235</v>
      </c>
    </row>
    <row r="1785" spans="25:27" x14ac:dyDescent="0.15">
      <c r="Y1785" s="50">
        <v>16.219290700799998</v>
      </c>
      <c r="Z1785" s="13">
        <f t="shared" si="58"/>
        <v>10</v>
      </c>
      <c r="AA1785" s="49">
        <v>0.25253500000572404</v>
      </c>
    </row>
    <row r="1786" spans="25:27" x14ac:dyDescent="0.15">
      <c r="Y1786" s="50">
        <v>16.219290700799998</v>
      </c>
      <c r="Z1786" s="13">
        <f t="shared" si="58"/>
        <v>10</v>
      </c>
      <c r="AA1786" s="49">
        <v>0.26499000000473449</v>
      </c>
    </row>
    <row r="1787" spans="25:27" x14ac:dyDescent="0.15">
      <c r="Y1787" s="50">
        <v>16.219290700799998</v>
      </c>
      <c r="Z1787" s="13">
        <f t="shared" si="58"/>
        <v>10</v>
      </c>
      <c r="AA1787" s="49">
        <v>0.28744500000578221</v>
      </c>
    </row>
    <row r="1788" spans="25:27" x14ac:dyDescent="0.15">
      <c r="Y1788" s="50">
        <v>16.219290700799998</v>
      </c>
      <c r="Z1788" s="13">
        <f t="shared" si="58"/>
        <v>10</v>
      </c>
      <c r="AA1788" s="49">
        <v>0.27790000000031068</v>
      </c>
    </row>
    <row r="1789" spans="25:27" x14ac:dyDescent="0.15">
      <c r="Y1789" s="50">
        <v>16.219290700799998</v>
      </c>
      <c r="Z1789" s="13">
        <f t="shared" si="58"/>
        <v>10</v>
      </c>
      <c r="AA1789" s="49">
        <v>0.35835500000589859</v>
      </c>
    </row>
    <row r="1790" spans="25:27" x14ac:dyDescent="0.15">
      <c r="Y1790" s="50">
        <v>16.219290700799998</v>
      </c>
      <c r="Z1790" s="13">
        <f t="shared" si="58"/>
        <v>10</v>
      </c>
      <c r="AA1790" s="49">
        <v>0.35581000000549112</v>
      </c>
    </row>
    <row r="1791" spans="25:27" x14ac:dyDescent="0.15">
      <c r="Y1791" s="50">
        <v>16.219290700799998</v>
      </c>
      <c r="Z1791" s="13">
        <f t="shared" si="58"/>
        <v>10</v>
      </c>
      <c r="AA1791" s="49">
        <v>0.36517500000409409</v>
      </c>
    </row>
    <row r="1792" spans="25:27" x14ac:dyDescent="0.15">
      <c r="Y1792" s="50">
        <v>16.219290700799998</v>
      </c>
      <c r="Z1792" s="13">
        <f t="shared" si="58"/>
        <v>10</v>
      </c>
      <c r="AA1792" s="49">
        <v>0.35408500000205678</v>
      </c>
    </row>
    <row r="1793" spans="25:27" x14ac:dyDescent="0.15">
      <c r="Y1793" s="50">
        <v>16.219290700799998</v>
      </c>
      <c r="Z1793" s="13">
        <f t="shared" si="58"/>
        <v>10</v>
      </c>
      <c r="AA1793" s="49">
        <v>0.36699500000490892</v>
      </c>
    </row>
    <row r="1794" spans="25:27" x14ac:dyDescent="0.15">
      <c r="Y1794" s="50">
        <v>16.219290700799998</v>
      </c>
      <c r="Z1794" s="13">
        <f t="shared" si="58"/>
        <v>10</v>
      </c>
      <c r="AA1794" s="49">
        <v>0.36045000000368654</v>
      </c>
    </row>
    <row r="1795" spans="25:27" x14ac:dyDescent="0.15">
      <c r="Y1795" s="50">
        <v>16.219290700799998</v>
      </c>
      <c r="Z1795" s="13">
        <f t="shared" si="58"/>
        <v>10</v>
      </c>
      <c r="AA1795" s="49">
        <v>0.3523600000058984</v>
      </c>
    </row>
    <row r="1796" spans="25:27" x14ac:dyDescent="0.15">
      <c r="Y1796" s="50">
        <v>16.219290700799998</v>
      </c>
      <c r="Z1796" s="13">
        <f t="shared" si="58"/>
        <v>10</v>
      </c>
      <c r="AA1796" s="49">
        <v>0.35027000000205666</v>
      </c>
    </row>
    <row r="1797" spans="25:27" x14ac:dyDescent="0.15">
      <c r="Y1797" s="50">
        <v>16.219290700799998</v>
      </c>
      <c r="Z1797" s="13">
        <f t="shared" ref="Z1797:Z1860" si="59">ROUNDDOWN(Y1797/10,0)*10</f>
        <v>10</v>
      </c>
      <c r="AA1797" s="49">
        <v>0.34972500000205664</v>
      </c>
    </row>
    <row r="1798" spans="25:27" x14ac:dyDescent="0.15">
      <c r="Y1798" s="50">
        <v>16.219290700799998</v>
      </c>
      <c r="Z1798" s="13">
        <f t="shared" si="59"/>
        <v>10</v>
      </c>
      <c r="AA1798" s="49">
        <v>0.44018000000240587</v>
      </c>
    </row>
    <row r="1799" spans="25:27" x14ac:dyDescent="0.15">
      <c r="Y1799" s="50">
        <v>16.219290700799998</v>
      </c>
      <c r="Z1799" s="13">
        <f t="shared" si="59"/>
        <v>10</v>
      </c>
      <c r="AA1799" s="49">
        <v>0.44563500000362821</v>
      </c>
    </row>
    <row r="1800" spans="25:27" x14ac:dyDescent="0.15">
      <c r="Y1800" s="50">
        <v>16.219290700799998</v>
      </c>
      <c r="Z1800" s="13">
        <f t="shared" si="59"/>
        <v>10</v>
      </c>
      <c r="AA1800" s="49">
        <v>0.44208999999937904</v>
      </c>
    </row>
    <row r="1801" spans="25:27" x14ac:dyDescent="0.15">
      <c r="Y1801" s="50">
        <v>16.219290700799998</v>
      </c>
      <c r="Z1801" s="13">
        <f t="shared" si="59"/>
        <v>10</v>
      </c>
      <c r="AA1801" s="49">
        <v>0.52209000000112527</v>
      </c>
    </row>
    <row r="1802" spans="25:27" x14ac:dyDescent="0.15">
      <c r="Y1802" s="50">
        <v>16.219290700799998</v>
      </c>
      <c r="Z1802" s="13">
        <f t="shared" si="59"/>
        <v>10</v>
      </c>
      <c r="AA1802" s="49">
        <v>0.53854500000095062</v>
      </c>
    </row>
    <row r="1803" spans="25:27" x14ac:dyDescent="0.15">
      <c r="Y1803" s="50">
        <v>16.219290700799998</v>
      </c>
      <c r="Z1803" s="13">
        <f t="shared" si="59"/>
        <v>10</v>
      </c>
      <c r="AA1803" s="49">
        <v>0.53800000000095061</v>
      </c>
    </row>
    <row r="1804" spans="25:27" x14ac:dyDescent="0.15">
      <c r="Y1804" s="50">
        <v>16.219290700799998</v>
      </c>
      <c r="Z1804" s="13">
        <f t="shared" si="59"/>
        <v>10</v>
      </c>
      <c r="AA1804" s="49">
        <v>0.52545500000578182</v>
      </c>
    </row>
    <row r="1805" spans="25:27" x14ac:dyDescent="0.15">
      <c r="Y1805" s="50">
        <v>16.219290700799998</v>
      </c>
      <c r="Z1805" s="13">
        <f t="shared" si="59"/>
        <v>10</v>
      </c>
      <c r="AA1805" s="49">
        <v>0.53736500000479226</v>
      </c>
    </row>
    <row r="1806" spans="25:27" x14ac:dyDescent="0.15">
      <c r="Y1806" s="50">
        <v>16.219290700799998</v>
      </c>
      <c r="Z1806" s="13">
        <f t="shared" si="59"/>
        <v>10</v>
      </c>
      <c r="AA1806" s="49">
        <v>0.52082000000153261</v>
      </c>
    </row>
    <row r="1807" spans="25:27" x14ac:dyDescent="0.15">
      <c r="Y1807" s="50">
        <v>16.219290700799998</v>
      </c>
      <c r="Z1807" s="13">
        <f t="shared" si="59"/>
        <v>10</v>
      </c>
      <c r="AA1807" s="49">
        <v>0.51727500000455939</v>
      </c>
    </row>
    <row r="1808" spans="25:27" x14ac:dyDescent="0.15">
      <c r="Y1808" s="50">
        <v>16.219290700799998</v>
      </c>
      <c r="Z1808" s="13">
        <f t="shared" si="59"/>
        <v>10</v>
      </c>
      <c r="AA1808" s="49">
        <v>0.51873000000496683</v>
      </c>
    </row>
    <row r="1809" spans="25:27" x14ac:dyDescent="0.15">
      <c r="Y1809" s="50">
        <v>16.219290700799998</v>
      </c>
      <c r="Z1809" s="13">
        <f t="shared" si="59"/>
        <v>10</v>
      </c>
      <c r="AA1809" s="49">
        <v>0.51609500000112507</v>
      </c>
    </row>
    <row r="1810" spans="25:27" x14ac:dyDescent="0.15">
      <c r="Y1810" s="50">
        <v>16.219290700799998</v>
      </c>
      <c r="Z1810" s="13">
        <f t="shared" si="59"/>
        <v>10</v>
      </c>
      <c r="AA1810" s="49">
        <v>0.50155000000554883</v>
      </c>
    </row>
    <row r="1811" spans="25:27" x14ac:dyDescent="0.15">
      <c r="Y1811" s="50">
        <v>16.219290700799998</v>
      </c>
      <c r="Z1811" s="13">
        <f t="shared" si="59"/>
        <v>10</v>
      </c>
      <c r="AA1811" s="49">
        <v>0.5210050000023474</v>
      </c>
    </row>
    <row r="1812" spans="25:27" x14ac:dyDescent="0.15">
      <c r="Y1812" s="50">
        <v>16.219290700799998</v>
      </c>
      <c r="Z1812" s="13">
        <f t="shared" si="59"/>
        <v>10</v>
      </c>
      <c r="AA1812" s="49">
        <v>0.51046000000031011</v>
      </c>
    </row>
    <row r="1813" spans="25:27" x14ac:dyDescent="0.15">
      <c r="Y1813" s="50">
        <v>16.219290700799998</v>
      </c>
      <c r="Z1813" s="13">
        <f t="shared" si="59"/>
        <v>10</v>
      </c>
      <c r="AA1813" s="49">
        <v>0.51791500000193991</v>
      </c>
    </row>
    <row r="1814" spans="25:27" x14ac:dyDescent="0.15">
      <c r="Y1814" s="50">
        <v>16.219290700799998</v>
      </c>
      <c r="Z1814" s="13">
        <f t="shared" si="59"/>
        <v>10</v>
      </c>
      <c r="AA1814" s="49">
        <v>0.59891500000025188</v>
      </c>
    </row>
    <row r="1815" spans="25:27" x14ac:dyDescent="0.15">
      <c r="Y1815" s="50">
        <v>16.219290700799998</v>
      </c>
      <c r="Z1815" s="13">
        <f t="shared" si="59"/>
        <v>10</v>
      </c>
      <c r="AA1815" s="49">
        <v>0.61336999999966979</v>
      </c>
    </row>
    <row r="1816" spans="25:27" x14ac:dyDescent="0.15">
      <c r="Y1816" s="50">
        <v>16.219290700799998</v>
      </c>
      <c r="Z1816" s="13">
        <f t="shared" si="59"/>
        <v>10</v>
      </c>
      <c r="AA1816" s="49">
        <v>0.62282500000170704</v>
      </c>
    </row>
    <row r="1817" spans="25:27" x14ac:dyDescent="0.15">
      <c r="Y1817" s="50">
        <v>16.219290700799998</v>
      </c>
      <c r="Z1817" s="13">
        <f t="shared" si="59"/>
        <v>10</v>
      </c>
      <c r="AA1817" s="49">
        <v>0.61428000000007721</v>
      </c>
    </row>
    <row r="1818" spans="25:27" x14ac:dyDescent="0.15">
      <c r="Y1818" s="50">
        <v>16.219290700799998</v>
      </c>
      <c r="Z1818" s="13">
        <f t="shared" si="59"/>
        <v>10</v>
      </c>
      <c r="AA1818" s="49">
        <v>0.69428000000182344</v>
      </c>
    </row>
    <row r="1819" spans="25:27" x14ac:dyDescent="0.15">
      <c r="Y1819" s="50">
        <v>16.219290700799998</v>
      </c>
      <c r="Z1819" s="13">
        <f t="shared" si="59"/>
        <v>10</v>
      </c>
      <c r="AA1819" s="49">
        <v>0.7117350000054905</v>
      </c>
    </row>
    <row r="1820" spans="25:27" x14ac:dyDescent="0.15">
      <c r="Y1820" s="50">
        <v>16.219290700799998</v>
      </c>
      <c r="Z1820" s="13">
        <f t="shared" si="59"/>
        <v>10</v>
      </c>
      <c r="AA1820" s="49">
        <v>0.6931900000018234</v>
      </c>
    </row>
    <row r="1821" spans="25:27" x14ac:dyDescent="0.15">
      <c r="Y1821" s="50">
        <v>16.219290700799998</v>
      </c>
      <c r="Z1821" s="13">
        <f t="shared" si="59"/>
        <v>10</v>
      </c>
      <c r="AA1821" s="49">
        <v>0.70655500000124127</v>
      </c>
    </row>
    <row r="1822" spans="25:27" x14ac:dyDescent="0.15">
      <c r="Y1822" s="50">
        <v>16.219290700799998</v>
      </c>
      <c r="Z1822" s="13">
        <f t="shared" si="59"/>
        <v>10</v>
      </c>
      <c r="AA1822" s="49">
        <v>0.69600999999920399</v>
      </c>
    </row>
    <row r="1823" spans="25:27" x14ac:dyDescent="0.15">
      <c r="Y1823" s="50">
        <v>16.219290700799998</v>
      </c>
      <c r="Z1823" s="13">
        <f t="shared" si="59"/>
        <v>10</v>
      </c>
      <c r="AA1823" s="49">
        <v>0.70492000000124122</v>
      </c>
    </row>
    <row r="1824" spans="25:27" x14ac:dyDescent="0.15">
      <c r="Y1824" s="50">
        <v>16.219290700799998</v>
      </c>
      <c r="Z1824" s="13">
        <f t="shared" si="59"/>
        <v>10</v>
      </c>
      <c r="AA1824" s="49">
        <v>0.69437499999920393</v>
      </c>
    </row>
    <row r="1825" spans="25:27" x14ac:dyDescent="0.15">
      <c r="Y1825" s="50">
        <v>16.219290700799998</v>
      </c>
      <c r="Z1825" s="13">
        <f t="shared" si="59"/>
        <v>10</v>
      </c>
      <c r="AA1825" s="49">
        <v>0.70274000000124115</v>
      </c>
    </row>
    <row r="1826" spans="25:27" x14ac:dyDescent="0.15">
      <c r="Y1826" s="50">
        <v>16.219290700799998</v>
      </c>
      <c r="Z1826" s="13">
        <f t="shared" si="59"/>
        <v>10</v>
      </c>
      <c r="AA1826" s="49">
        <v>0.70019500000083368</v>
      </c>
    </row>
    <row r="1827" spans="25:27" x14ac:dyDescent="0.15">
      <c r="Y1827" s="50">
        <v>16.219290700799998</v>
      </c>
      <c r="Z1827" s="13">
        <f t="shared" si="59"/>
        <v>10</v>
      </c>
      <c r="AA1827" s="49">
        <v>0.67464999999937847</v>
      </c>
    </row>
    <row r="1828" spans="25:27" x14ac:dyDescent="0.15">
      <c r="Y1828" s="50">
        <v>16.219290700799998</v>
      </c>
      <c r="Z1828" s="13">
        <f t="shared" si="59"/>
        <v>10</v>
      </c>
      <c r="AA1828" s="49">
        <v>0.70410500000549026</v>
      </c>
    </row>
    <row r="1829" spans="25:27" x14ac:dyDescent="0.15">
      <c r="Y1829" s="50">
        <v>16.219290700799998</v>
      </c>
      <c r="Z1829" s="13">
        <f t="shared" si="59"/>
        <v>10</v>
      </c>
      <c r="AA1829" s="49">
        <v>0.72456000000613052</v>
      </c>
    </row>
    <row r="1830" spans="25:27" x14ac:dyDescent="0.15">
      <c r="Y1830" s="50">
        <v>16.219290700799998</v>
      </c>
      <c r="Z1830" s="13">
        <f t="shared" si="59"/>
        <v>10</v>
      </c>
      <c r="AA1830" s="49">
        <v>0.73701500000514097</v>
      </c>
    </row>
    <row r="1831" spans="25:27" x14ac:dyDescent="0.15">
      <c r="Y1831" s="50">
        <v>16.219290700799998</v>
      </c>
      <c r="Z1831" s="13">
        <f t="shared" si="59"/>
        <v>10</v>
      </c>
      <c r="AA1831" s="49">
        <v>0.72347000000613049</v>
      </c>
    </row>
    <row r="1832" spans="25:27" x14ac:dyDescent="0.15">
      <c r="Y1832" s="50">
        <v>16.219290700799998</v>
      </c>
      <c r="Z1832" s="13">
        <f t="shared" si="59"/>
        <v>10</v>
      </c>
      <c r="AA1832" s="49">
        <v>0.80647000000484992</v>
      </c>
    </row>
    <row r="1833" spans="25:27" x14ac:dyDescent="0.15">
      <c r="Y1833" s="50">
        <v>16.219290700799998</v>
      </c>
      <c r="Z1833" s="13">
        <f t="shared" si="59"/>
        <v>10</v>
      </c>
      <c r="AA1833" s="49">
        <v>0.80392500000444245</v>
      </c>
    </row>
    <row r="1834" spans="25:27" x14ac:dyDescent="0.15">
      <c r="Y1834" s="50">
        <v>16.219290700799998</v>
      </c>
      <c r="Z1834" s="13">
        <f t="shared" si="59"/>
        <v>10</v>
      </c>
      <c r="AA1834" s="49">
        <v>0.8193800000004261</v>
      </c>
    </row>
    <row r="1835" spans="25:27" x14ac:dyDescent="0.15">
      <c r="Y1835" s="50">
        <v>16.219290700799998</v>
      </c>
      <c r="Z1835" s="13">
        <f t="shared" si="59"/>
        <v>10</v>
      </c>
      <c r="AA1835" s="49">
        <v>0.81683500000001863</v>
      </c>
    </row>
    <row r="1836" spans="25:27" x14ac:dyDescent="0.15">
      <c r="Y1836" s="50">
        <v>16.219290700799998</v>
      </c>
      <c r="Z1836" s="13">
        <f t="shared" si="59"/>
        <v>10</v>
      </c>
      <c r="AA1836" s="49">
        <v>0.82029000000083352</v>
      </c>
    </row>
    <row r="1837" spans="25:27" x14ac:dyDescent="0.15">
      <c r="Y1837" s="50">
        <v>16.219290700799998</v>
      </c>
      <c r="Z1837" s="13">
        <f t="shared" si="59"/>
        <v>10</v>
      </c>
      <c r="AA1837" s="49">
        <v>0.80020000000060065</v>
      </c>
    </row>
    <row r="1838" spans="25:27" x14ac:dyDescent="0.15">
      <c r="Y1838" s="50">
        <v>16.219290700799998</v>
      </c>
      <c r="Z1838" s="13">
        <f t="shared" si="59"/>
        <v>10</v>
      </c>
      <c r="AA1838" s="49">
        <v>0.78665500000159017</v>
      </c>
    </row>
    <row r="1839" spans="25:27" x14ac:dyDescent="0.15">
      <c r="Y1839" s="50">
        <v>24.112678841855999</v>
      </c>
      <c r="Z1839" s="13">
        <f t="shared" si="59"/>
        <v>20</v>
      </c>
      <c r="AA1839" s="49">
        <v>0.79993000000484971</v>
      </c>
    </row>
    <row r="1840" spans="25:27" x14ac:dyDescent="0.15">
      <c r="Y1840" s="50">
        <v>24.112678841855999</v>
      </c>
      <c r="Z1840" s="13">
        <f t="shared" si="59"/>
        <v>20</v>
      </c>
      <c r="AA1840" s="49">
        <v>0.80838500000304525</v>
      </c>
    </row>
    <row r="1841" spans="25:27" x14ac:dyDescent="0.15">
      <c r="Y1841" s="50">
        <v>26.239208067072003</v>
      </c>
      <c r="Z1841" s="13">
        <f t="shared" si="59"/>
        <v>20</v>
      </c>
      <c r="AA1841" s="49">
        <v>0.81184000000386014</v>
      </c>
    </row>
    <row r="1842" spans="25:27" x14ac:dyDescent="0.15">
      <c r="Y1842" s="50">
        <v>29.807452021248</v>
      </c>
      <c r="Z1842" s="13">
        <f t="shared" si="59"/>
        <v>20</v>
      </c>
      <c r="AA1842" s="49">
        <v>0.81475000000467501</v>
      </c>
    </row>
    <row r="1843" spans="25:27" x14ac:dyDescent="0.15">
      <c r="Y1843" s="50">
        <v>29.807452021248</v>
      </c>
      <c r="Z1843" s="13">
        <f t="shared" si="59"/>
        <v>20</v>
      </c>
      <c r="AA1843" s="49">
        <v>0.81120500000042584</v>
      </c>
    </row>
    <row r="1844" spans="25:27" x14ac:dyDescent="0.15">
      <c r="Y1844" s="50">
        <v>36.223082565120002</v>
      </c>
      <c r="Z1844" s="13">
        <f t="shared" si="59"/>
        <v>30</v>
      </c>
      <c r="AA1844" s="49">
        <v>0.81866000000205563</v>
      </c>
    </row>
    <row r="1845" spans="25:27" x14ac:dyDescent="0.15">
      <c r="Y1845" s="50">
        <v>36.223082565120002</v>
      </c>
      <c r="Z1845" s="13">
        <f t="shared" si="59"/>
        <v>30</v>
      </c>
      <c r="AA1845" s="49">
        <v>0.87465999999891242</v>
      </c>
    </row>
    <row r="1846" spans="25:27" x14ac:dyDescent="0.15">
      <c r="Y1846" s="50">
        <v>39.791326519295993</v>
      </c>
      <c r="Z1846" s="13">
        <f t="shared" si="59"/>
        <v>30</v>
      </c>
      <c r="AA1846" s="49">
        <v>0.90511500000158995</v>
      </c>
    </row>
    <row r="1847" spans="25:27" x14ac:dyDescent="0.15">
      <c r="Y1847" s="50">
        <v>42.134112953855997</v>
      </c>
      <c r="Z1847" s="13">
        <f t="shared" si="59"/>
        <v>40</v>
      </c>
      <c r="AA1847" s="49">
        <v>0.89456999999955267</v>
      </c>
    </row>
    <row r="1848" spans="25:27" x14ac:dyDescent="0.15">
      <c r="Y1848" s="50">
        <v>44.188556442623998</v>
      </c>
      <c r="Z1848" s="13">
        <f t="shared" si="59"/>
        <v>40</v>
      </c>
      <c r="AA1848" s="49">
        <v>0.89502500000339436</v>
      </c>
    </row>
    <row r="1849" spans="25:27" x14ac:dyDescent="0.15">
      <c r="Y1849" s="50">
        <v>45.666314039807993</v>
      </c>
      <c r="Z1849" s="13">
        <f t="shared" si="59"/>
        <v>40</v>
      </c>
      <c r="AA1849" s="49">
        <v>0.89547999999996009</v>
      </c>
    </row>
    <row r="1850" spans="25:27" x14ac:dyDescent="0.15">
      <c r="Y1850" s="50">
        <v>46.206957063167998</v>
      </c>
      <c r="Z1850" s="13">
        <f t="shared" si="59"/>
        <v>40</v>
      </c>
      <c r="AA1850" s="49">
        <v>0.89593500000380177</v>
      </c>
    </row>
    <row r="1851" spans="25:27" x14ac:dyDescent="0.15">
      <c r="Y1851" s="50">
        <v>47.540543187455995</v>
      </c>
      <c r="Z1851" s="13">
        <f t="shared" si="59"/>
        <v>40</v>
      </c>
      <c r="AA1851" s="49">
        <v>0.89739000000420921</v>
      </c>
    </row>
    <row r="1852" spans="25:27" x14ac:dyDescent="0.15">
      <c r="Y1852" s="50">
        <v>47.900971869696001</v>
      </c>
      <c r="Z1852" s="13">
        <f t="shared" si="59"/>
        <v>40</v>
      </c>
      <c r="AA1852" s="49">
        <v>0.89184499999955258</v>
      </c>
    </row>
    <row r="1853" spans="25:27" x14ac:dyDescent="0.15">
      <c r="Y1853" s="50">
        <v>48.477657761279993</v>
      </c>
      <c r="Z1853" s="13">
        <f t="shared" si="59"/>
        <v>40</v>
      </c>
      <c r="AA1853" s="49">
        <v>0.89430000000380172</v>
      </c>
    </row>
    <row r="1854" spans="25:27" x14ac:dyDescent="0.15">
      <c r="Y1854" s="50">
        <v>49.703115280895993</v>
      </c>
      <c r="Z1854" s="13">
        <f t="shared" si="59"/>
        <v>40</v>
      </c>
      <c r="AA1854" s="49">
        <v>0.86005499999995894</v>
      </c>
    </row>
    <row r="1855" spans="25:27" x14ac:dyDescent="0.15">
      <c r="Y1855" s="50">
        <v>51.613387296768003</v>
      </c>
      <c r="Z1855" s="13">
        <f t="shared" si="59"/>
        <v>50</v>
      </c>
      <c r="AA1855" s="49">
        <v>0.90366500000240468</v>
      </c>
    </row>
    <row r="1856" spans="25:27" x14ac:dyDescent="0.15">
      <c r="Y1856" s="50">
        <v>53.884087994879998</v>
      </c>
      <c r="Z1856" s="13">
        <f t="shared" si="59"/>
        <v>50</v>
      </c>
      <c r="AA1856" s="49">
        <v>0.92257499999920323</v>
      </c>
    </row>
    <row r="1857" spans="25:27" x14ac:dyDescent="0.15">
      <c r="Y1857" s="50">
        <v>54.424731018240003</v>
      </c>
      <c r="Z1857" s="13">
        <f t="shared" si="59"/>
        <v>50</v>
      </c>
      <c r="AA1857" s="49">
        <v>0.97103000000554784</v>
      </c>
    </row>
    <row r="1858" spans="25:27" x14ac:dyDescent="0.15">
      <c r="Y1858" s="50">
        <v>55.614145669631995</v>
      </c>
      <c r="Z1858" s="13">
        <f t="shared" si="59"/>
        <v>50</v>
      </c>
      <c r="AA1858" s="49">
        <v>0.97248499999867932</v>
      </c>
    </row>
    <row r="1859" spans="25:27" x14ac:dyDescent="0.15">
      <c r="Y1859" s="50">
        <v>56.226874429440002</v>
      </c>
      <c r="Z1859" s="13">
        <f t="shared" si="59"/>
        <v>50</v>
      </c>
      <c r="AA1859" s="49">
        <v>0.9659400000047329</v>
      </c>
    </row>
    <row r="1860" spans="25:27" x14ac:dyDescent="0.15">
      <c r="Y1860" s="50">
        <v>57.055860398591996</v>
      </c>
      <c r="Z1860" s="13">
        <f t="shared" si="59"/>
        <v>50</v>
      </c>
      <c r="AA1860" s="49">
        <v>0.9443950000040926</v>
      </c>
    </row>
    <row r="1861" spans="25:27" x14ac:dyDescent="0.15">
      <c r="Y1861" s="50">
        <v>57.560460553727999</v>
      </c>
      <c r="Z1861" s="13">
        <f t="shared" ref="Z1861:Z1924" si="60">ROUNDDOWN(Y1861/10,0)*10</f>
        <v>50</v>
      </c>
      <c r="AA1861" s="49">
        <v>0.94985000000531494</v>
      </c>
    </row>
    <row r="1862" spans="25:27" x14ac:dyDescent="0.15">
      <c r="Y1862" s="50">
        <v>58.966132414463992</v>
      </c>
      <c r="Z1862" s="13">
        <f t="shared" si="60"/>
        <v>50</v>
      </c>
      <c r="AA1862" s="49">
        <v>2.875999999978518E-2</v>
      </c>
    </row>
    <row r="1863" spans="25:27" x14ac:dyDescent="0.15">
      <c r="Y1863" s="50">
        <v>59.795118383616007</v>
      </c>
      <c r="Z1863" s="13">
        <f t="shared" si="60"/>
        <v>50</v>
      </c>
      <c r="AA1863" s="49">
        <v>3.5215000004849228E-2</v>
      </c>
    </row>
    <row r="1864" spans="25:27" x14ac:dyDescent="0.15">
      <c r="Y1864" s="50">
        <v>60.732232957440004</v>
      </c>
      <c r="Z1864" s="13">
        <f t="shared" si="60"/>
        <v>60</v>
      </c>
      <c r="AA1864" s="49">
        <v>5.5670000005489495E-2</v>
      </c>
    </row>
    <row r="1865" spans="25:27" x14ac:dyDescent="0.15">
      <c r="Y1865" s="50">
        <v>61.272875980800002</v>
      </c>
      <c r="Z1865" s="13">
        <f t="shared" si="60"/>
        <v>60</v>
      </c>
      <c r="AA1865" s="49">
        <v>4.1125000002637302E-2</v>
      </c>
    </row>
    <row r="1866" spans="25:27" x14ac:dyDescent="0.15">
      <c r="Y1866" s="50">
        <v>60.876404430336009</v>
      </c>
      <c r="Z1866" s="13">
        <f t="shared" si="60"/>
        <v>60</v>
      </c>
      <c r="AA1866" s="49">
        <v>3.5580000005256629E-2</v>
      </c>
    </row>
    <row r="1867" spans="25:27" x14ac:dyDescent="0.15">
      <c r="Y1867" s="50">
        <v>60.696190089216003</v>
      </c>
      <c r="Z1867" s="13">
        <f t="shared" si="60"/>
        <v>60</v>
      </c>
      <c r="AA1867" s="49">
        <v>5.503500000205519E-2</v>
      </c>
    </row>
    <row r="1868" spans="25:27" x14ac:dyDescent="0.15">
      <c r="Y1868" s="50">
        <v>61.200790244352</v>
      </c>
      <c r="Z1868" s="13">
        <f t="shared" si="60"/>
        <v>60</v>
      </c>
      <c r="AA1868" s="49">
        <v>3.7944999998795526E-2</v>
      </c>
    </row>
    <row r="1869" spans="25:27" x14ac:dyDescent="0.15">
      <c r="Y1869" s="50">
        <v>61.056618771456002</v>
      </c>
      <c r="Z1869" s="13">
        <f t="shared" si="60"/>
        <v>60</v>
      </c>
      <c r="AA1869" s="49">
        <v>5.2400000005489389E-2</v>
      </c>
    </row>
    <row r="1870" spans="25:27" x14ac:dyDescent="0.15">
      <c r="Y1870" s="50">
        <v>60.876404430336009</v>
      </c>
      <c r="Z1870" s="13">
        <f t="shared" si="60"/>
        <v>60</v>
      </c>
      <c r="AA1870" s="49">
        <v>6.0855000003684934E-2</v>
      </c>
    </row>
    <row r="1871" spans="25:27" x14ac:dyDescent="0.15">
      <c r="Y1871" s="50">
        <v>60.047418461183995</v>
      </c>
      <c r="Z1871" s="13">
        <f t="shared" si="60"/>
        <v>60</v>
      </c>
      <c r="AA1871" s="49">
        <v>6.7310000001473025E-2</v>
      </c>
    </row>
    <row r="1872" spans="25:27" x14ac:dyDescent="0.15">
      <c r="Y1872" s="50">
        <v>60.047418461183995</v>
      </c>
      <c r="Z1872" s="13">
        <f t="shared" si="60"/>
        <v>60</v>
      </c>
      <c r="AA1872" s="49">
        <v>5.9765000003684898E-2</v>
      </c>
    </row>
    <row r="1873" spans="25:27" x14ac:dyDescent="0.15">
      <c r="Y1873" s="50">
        <v>60.371804275199992</v>
      </c>
      <c r="Z1873" s="13">
        <f t="shared" si="60"/>
        <v>60</v>
      </c>
      <c r="AA1873" s="49">
        <v>5.7220000003277427E-2</v>
      </c>
    </row>
    <row r="1874" spans="25:27" x14ac:dyDescent="0.15">
      <c r="Y1874" s="50">
        <v>60.01137559296</v>
      </c>
      <c r="Z1874" s="13">
        <f t="shared" si="60"/>
        <v>60</v>
      </c>
      <c r="AA1874" s="49">
        <v>0.13167500000036703</v>
      </c>
    </row>
    <row r="1875" spans="25:27" x14ac:dyDescent="0.15">
      <c r="Y1875" s="50">
        <v>59.254475360256002</v>
      </c>
      <c r="Z1875" s="13">
        <f t="shared" si="60"/>
        <v>50</v>
      </c>
      <c r="AA1875" s="49">
        <v>0.13513000000118192</v>
      </c>
    </row>
    <row r="1876" spans="25:27" x14ac:dyDescent="0.15">
      <c r="Y1876" s="50">
        <v>58.785918073343993</v>
      </c>
      <c r="Z1876" s="13">
        <f t="shared" si="60"/>
        <v>50</v>
      </c>
      <c r="AA1876" s="49">
        <v>0.12958500000380124</v>
      </c>
    </row>
    <row r="1877" spans="25:27" x14ac:dyDescent="0.15">
      <c r="Y1877" s="50">
        <v>58.533617995775998</v>
      </c>
      <c r="Z1877" s="13">
        <f t="shared" si="60"/>
        <v>50</v>
      </c>
      <c r="AA1877" s="49">
        <v>0.12904000000380123</v>
      </c>
    </row>
    <row r="1878" spans="25:27" x14ac:dyDescent="0.15">
      <c r="Y1878" s="50">
        <v>58.101103577087997</v>
      </c>
      <c r="Z1878" s="13">
        <f t="shared" si="60"/>
        <v>50</v>
      </c>
      <c r="AA1878" s="49">
        <v>0.13549500000158932</v>
      </c>
    </row>
    <row r="1879" spans="25:27" x14ac:dyDescent="0.15">
      <c r="Y1879" s="50">
        <v>58.101103577087997</v>
      </c>
      <c r="Z1879" s="13">
        <f t="shared" si="60"/>
        <v>50</v>
      </c>
      <c r="AA1879" s="49">
        <v>0.21549500000333555</v>
      </c>
    </row>
    <row r="1880" spans="25:27" x14ac:dyDescent="0.15">
      <c r="Y1880" s="50">
        <v>56.803560321024001</v>
      </c>
      <c r="Z1880" s="13">
        <f t="shared" si="60"/>
        <v>50</v>
      </c>
      <c r="AA1880" s="49">
        <v>0.21795000000030873</v>
      </c>
    </row>
    <row r="1881" spans="25:27" x14ac:dyDescent="0.15">
      <c r="Y1881" s="50">
        <v>54.064302335999997</v>
      </c>
      <c r="Z1881" s="13">
        <f t="shared" si="60"/>
        <v>50</v>
      </c>
      <c r="AA1881" s="49">
        <v>0.21440500000333551</v>
      </c>
    </row>
    <row r="1882" spans="25:27" x14ac:dyDescent="0.15">
      <c r="Y1882" s="50">
        <v>41.377212721152006</v>
      </c>
      <c r="Z1882" s="13">
        <f t="shared" si="60"/>
        <v>40</v>
      </c>
      <c r="AA1882" s="49">
        <v>0.21631500000030868</v>
      </c>
    </row>
    <row r="1883" spans="25:27" x14ac:dyDescent="0.15">
      <c r="Y1883" s="50">
        <v>33.555910316544001</v>
      </c>
      <c r="Z1883" s="13">
        <f t="shared" si="60"/>
        <v>30</v>
      </c>
      <c r="AA1883" s="49">
        <v>0.2097699999990863</v>
      </c>
    </row>
    <row r="1884" spans="25:27" x14ac:dyDescent="0.15">
      <c r="Y1884" s="50">
        <v>33.555910316544001</v>
      </c>
      <c r="Z1884" s="13">
        <f t="shared" si="60"/>
        <v>30</v>
      </c>
      <c r="AA1884" s="49">
        <v>0.19522500000351006</v>
      </c>
    </row>
    <row r="1885" spans="25:27" x14ac:dyDescent="0.15">
      <c r="Y1885" s="50">
        <v>16.868062328831996</v>
      </c>
      <c r="Z1885" s="13">
        <f t="shared" si="60"/>
        <v>10</v>
      </c>
      <c r="AA1885" s="49">
        <v>0.1925899999996683</v>
      </c>
    </row>
    <row r="1886" spans="25:27" x14ac:dyDescent="0.15">
      <c r="Y1886" s="50">
        <v>16.868062328831996</v>
      </c>
      <c r="Z1886" s="13">
        <f t="shared" si="60"/>
        <v>10</v>
      </c>
      <c r="AA1886" s="49">
        <v>0.19804500000089065</v>
      </c>
    </row>
    <row r="1887" spans="25:27" x14ac:dyDescent="0.15">
      <c r="Y1887" s="50">
        <v>13.660247056895999</v>
      </c>
      <c r="Z1887" s="13">
        <f t="shared" si="60"/>
        <v>10</v>
      </c>
      <c r="AA1887" s="49">
        <v>0.20895500000333533</v>
      </c>
    </row>
    <row r="1888" spans="25:27" x14ac:dyDescent="0.15">
      <c r="Y1888" s="50">
        <v>13.660247056895999</v>
      </c>
      <c r="Z1888" s="13">
        <f t="shared" si="60"/>
        <v>10</v>
      </c>
      <c r="AA1888" s="49">
        <v>0.21341000000071597</v>
      </c>
    </row>
    <row r="1889" spans="25:27" x14ac:dyDescent="0.15">
      <c r="Y1889" s="50">
        <v>22.202406825983999</v>
      </c>
      <c r="Z1889" s="13">
        <f t="shared" si="60"/>
        <v>20</v>
      </c>
      <c r="AA1889" s="49">
        <v>0.26832000000484868</v>
      </c>
    </row>
    <row r="1890" spans="25:27" x14ac:dyDescent="0.15">
      <c r="Y1890" s="50">
        <v>28.581994501632</v>
      </c>
      <c r="Z1890" s="13">
        <f t="shared" si="60"/>
        <v>20</v>
      </c>
      <c r="AA1890" s="49">
        <v>0.25377500000199649</v>
      </c>
    </row>
    <row r="1891" spans="25:27" x14ac:dyDescent="0.15">
      <c r="Y1891" s="50">
        <v>28.581994501632</v>
      </c>
      <c r="Z1891" s="13">
        <f t="shared" si="60"/>
        <v>20</v>
      </c>
      <c r="AA1891" s="49">
        <v>0.26623000000100694</v>
      </c>
    </row>
    <row r="1892" spans="25:27" x14ac:dyDescent="0.15">
      <c r="Y1892" s="50">
        <v>32.618795742720003</v>
      </c>
      <c r="Z1892" s="13">
        <f t="shared" si="60"/>
        <v>30</v>
      </c>
      <c r="AA1892" s="49">
        <v>0.27368500000263674</v>
      </c>
    </row>
    <row r="1893" spans="25:27" x14ac:dyDescent="0.15">
      <c r="Y1893" s="50">
        <v>32.618795742720003</v>
      </c>
      <c r="Z1893" s="13">
        <f t="shared" si="60"/>
        <v>30</v>
      </c>
      <c r="AA1893" s="49">
        <v>0.375685000001589</v>
      </c>
    </row>
    <row r="1894" spans="25:27" x14ac:dyDescent="0.15">
      <c r="Y1894" s="50">
        <v>32.618795742720003</v>
      </c>
      <c r="Z1894" s="13">
        <f t="shared" si="60"/>
        <v>30</v>
      </c>
      <c r="AA1894" s="49">
        <v>0.37414000000502323</v>
      </c>
    </row>
    <row r="1895" spans="25:27" x14ac:dyDescent="0.15">
      <c r="Y1895" s="50">
        <v>38.025225976320002</v>
      </c>
      <c r="Z1895" s="13">
        <f t="shared" si="60"/>
        <v>30</v>
      </c>
      <c r="AA1895" s="49">
        <v>0.37859500000240387</v>
      </c>
    </row>
    <row r="1896" spans="25:27" x14ac:dyDescent="0.15">
      <c r="Y1896" s="50">
        <v>42.098070085631996</v>
      </c>
      <c r="Z1896" s="13">
        <f t="shared" si="60"/>
        <v>40</v>
      </c>
      <c r="AA1896" s="49">
        <v>0.37350500000158893</v>
      </c>
    </row>
    <row r="1897" spans="25:27" x14ac:dyDescent="0.15">
      <c r="Y1897" s="50">
        <v>44.116470706176003</v>
      </c>
      <c r="Z1897" s="13">
        <f t="shared" si="60"/>
        <v>40</v>
      </c>
      <c r="AA1897" s="49">
        <v>0.35996000000257844</v>
      </c>
    </row>
    <row r="1898" spans="25:27" x14ac:dyDescent="0.15">
      <c r="Y1898" s="50">
        <v>45.594228303359998</v>
      </c>
      <c r="Z1898" s="13">
        <f t="shared" si="60"/>
        <v>40</v>
      </c>
      <c r="AA1898" s="49">
        <v>0.36241499999955162</v>
      </c>
    </row>
    <row r="1899" spans="25:27" x14ac:dyDescent="0.15">
      <c r="Y1899" s="50">
        <v>48.009100474367997</v>
      </c>
      <c r="Z1899" s="13">
        <f t="shared" si="60"/>
        <v>40</v>
      </c>
      <c r="AA1899" s="49">
        <v>0.35632500000217093</v>
      </c>
    </row>
    <row r="1900" spans="25:27" x14ac:dyDescent="0.15">
      <c r="Y1900" s="50">
        <v>48.009100474367997</v>
      </c>
      <c r="Z1900" s="13">
        <f t="shared" si="60"/>
        <v>40</v>
      </c>
      <c r="AA1900" s="49">
        <v>0.36578000000420818</v>
      </c>
    </row>
    <row r="1901" spans="25:27" x14ac:dyDescent="0.15">
      <c r="Y1901" s="50">
        <v>50.315844040704</v>
      </c>
      <c r="Z1901" s="13">
        <f t="shared" si="60"/>
        <v>50</v>
      </c>
      <c r="AA1901" s="49">
        <v>0.3562350000060126</v>
      </c>
    </row>
    <row r="1902" spans="25:27" x14ac:dyDescent="0.15">
      <c r="Y1902" s="50">
        <v>50.315844040704</v>
      </c>
      <c r="Z1902" s="13">
        <f t="shared" si="60"/>
        <v>50</v>
      </c>
      <c r="AA1902" s="49">
        <v>0.36168999999995899</v>
      </c>
    </row>
    <row r="1903" spans="25:27" x14ac:dyDescent="0.15">
      <c r="Y1903" s="50">
        <v>53.019059157504003</v>
      </c>
      <c r="Z1903" s="13">
        <f t="shared" si="60"/>
        <v>50</v>
      </c>
      <c r="AA1903" s="49">
        <v>0.35760000000298575</v>
      </c>
    </row>
    <row r="1904" spans="25:27" x14ac:dyDescent="0.15">
      <c r="Y1904" s="50">
        <v>52.586544738815995</v>
      </c>
      <c r="Z1904" s="13">
        <f t="shared" si="60"/>
        <v>50</v>
      </c>
      <c r="AA1904" s="49">
        <v>0.36305500000420809</v>
      </c>
    </row>
    <row r="1905" spans="25:27" x14ac:dyDescent="0.15">
      <c r="Y1905" s="50">
        <v>53.235316366847997</v>
      </c>
      <c r="Z1905" s="13">
        <f t="shared" si="60"/>
        <v>50</v>
      </c>
      <c r="AA1905" s="49">
        <v>0.35651000000298572</v>
      </c>
    </row>
    <row r="1906" spans="25:27" x14ac:dyDescent="0.15">
      <c r="Y1906" s="50">
        <v>53.235316366847997</v>
      </c>
      <c r="Z1906" s="13">
        <f t="shared" si="60"/>
        <v>50</v>
      </c>
      <c r="AA1906" s="49">
        <v>0.43651000000473195</v>
      </c>
    </row>
    <row r="1907" spans="25:27" x14ac:dyDescent="0.15">
      <c r="Y1907" s="50">
        <v>53.884087994879998</v>
      </c>
      <c r="Z1907" s="13">
        <f t="shared" si="60"/>
        <v>50</v>
      </c>
      <c r="AA1907" s="49">
        <v>0.53096500000589608</v>
      </c>
    </row>
    <row r="1908" spans="25:27" x14ac:dyDescent="0.15">
      <c r="Y1908" s="50">
        <v>54.496816754687991</v>
      </c>
      <c r="Z1908" s="13">
        <f t="shared" si="60"/>
        <v>50</v>
      </c>
      <c r="AA1908" s="49">
        <v>0.46142000000275285</v>
      </c>
    </row>
    <row r="1909" spans="25:27" x14ac:dyDescent="0.15">
      <c r="Y1909" s="50">
        <v>54.929331173376006</v>
      </c>
      <c r="Z1909" s="13">
        <f t="shared" si="60"/>
        <v>50</v>
      </c>
      <c r="AA1909" s="49">
        <v>0.45587500000537218</v>
      </c>
    </row>
    <row r="1910" spans="25:27" x14ac:dyDescent="0.15">
      <c r="Y1910" s="50">
        <v>54.929331173376006</v>
      </c>
      <c r="Z1910" s="13">
        <f t="shared" si="60"/>
        <v>50</v>
      </c>
      <c r="AA1910" s="49">
        <v>0.53687500000368416</v>
      </c>
    </row>
    <row r="1911" spans="25:27" x14ac:dyDescent="0.15">
      <c r="Y1911" s="50">
        <v>52.910930552831999</v>
      </c>
      <c r="Z1911" s="13">
        <f t="shared" si="60"/>
        <v>50</v>
      </c>
      <c r="AA1911" s="49">
        <v>0.5352400000036841</v>
      </c>
    </row>
    <row r="1912" spans="25:27" x14ac:dyDescent="0.15">
      <c r="Y1912" s="50">
        <v>51.433172955647997</v>
      </c>
      <c r="Z1912" s="13">
        <f t="shared" si="60"/>
        <v>50</v>
      </c>
      <c r="AA1912" s="49">
        <v>0.53015000000286916</v>
      </c>
    </row>
    <row r="1913" spans="25:27" x14ac:dyDescent="0.15">
      <c r="Y1913" s="50">
        <v>51.433172955647997</v>
      </c>
      <c r="Z1913" s="13">
        <f t="shared" si="60"/>
        <v>50</v>
      </c>
      <c r="AA1913" s="49">
        <v>0.56460499999908564</v>
      </c>
    </row>
    <row r="1914" spans="25:27" x14ac:dyDescent="0.15">
      <c r="Y1914" s="50">
        <v>50.568144118271995</v>
      </c>
      <c r="Z1914" s="13">
        <f t="shared" si="60"/>
        <v>50</v>
      </c>
      <c r="AA1914" s="49">
        <v>0.51451500000001693</v>
      </c>
    </row>
    <row r="1915" spans="25:27" x14ac:dyDescent="0.15">
      <c r="Y1915" s="50">
        <v>49.018300784639997</v>
      </c>
      <c r="Z1915" s="13">
        <f t="shared" si="60"/>
        <v>40</v>
      </c>
      <c r="AA1915" s="49">
        <v>0.54742499999966765</v>
      </c>
    </row>
    <row r="1916" spans="25:27" x14ac:dyDescent="0.15">
      <c r="Y1916" s="50">
        <v>47.504500319232001</v>
      </c>
      <c r="Z1916" s="13">
        <f t="shared" si="60"/>
        <v>40</v>
      </c>
      <c r="AA1916" s="49">
        <v>0.54788000000350934</v>
      </c>
    </row>
    <row r="1917" spans="25:27" x14ac:dyDescent="0.15">
      <c r="Y1917" s="50">
        <v>43.323527605247996</v>
      </c>
      <c r="Z1917" s="13">
        <f t="shared" si="60"/>
        <v>40</v>
      </c>
      <c r="AA1917" s="49">
        <v>0.56278999999949297</v>
      </c>
    </row>
    <row r="1918" spans="25:27" x14ac:dyDescent="0.15">
      <c r="Y1918" s="50">
        <v>39.647155046399995</v>
      </c>
      <c r="Z1918" s="13">
        <f t="shared" si="60"/>
        <v>30</v>
      </c>
      <c r="AA1918" s="49">
        <v>0.54524499999966758</v>
      </c>
    </row>
    <row r="1919" spans="25:27" x14ac:dyDescent="0.15">
      <c r="Y1919" s="50">
        <v>30.384137912831996</v>
      </c>
      <c r="Z1919" s="13">
        <f t="shared" si="60"/>
        <v>30</v>
      </c>
      <c r="AA1919" s="49">
        <v>0.54961000000088989</v>
      </c>
    </row>
    <row r="1920" spans="25:27" x14ac:dyDescent="0.15">
      <c r="Y1920" s="50">
        <v>30.384137912831996</v>
      </c>
      <c r="Z1920" s="13">
        <f t="shared" si="60"/>
        <v>30</v>
      </c>
      <c r="AA1920" s="49">
        <v>0.54606500000391667</v>
      </c>
    </row>
    <row r="1921" spans="25:27" x14ac:dyDescent="0.15">
      <c r="Y1921" s="50">
        <v>30.384137912831996</v>
      </c>
      <c r="Z1921" s="13">
        <f t="shared" si="60"/>
        <v>30</v>
      </c>
      <c r="AA1921" s="49">
        <v>0.61906500000059883</v>
      </c>
    </row>
    <row r="1922" spans="25:27" x14ac:dyDescent="0.15">
      <c r="Y1922" s="50">
        <v>21.517592329728</v>
      </c>
      <c r="Z1922" s="13">
        <f t="shared" si="60"/>
        <v>20</v>
      </c>
      <c r="AA1922" s="49">
        <v>0.63743000000467331</v>
      </c>
    </row>
    <row r="1923" spans="25:27" x14ac:dyDescent="0.15">
      <c r="Y1923" s="50">
        <v>19.391063104512</v>
      </c>
      <c r="Z1923" s="13">
        <f t="shared" si="60"/>
        <v>10</v>
      </c>
      <c r="AA1923" s="49">
        <v>0.62279500000566279</v>
      </c>
    </row>
    <row r="1924" spans="25:27" x14ac:dyDescent="0.15">
      <c r="Y1924" s="50">
        <v>30.239966439936005</v>
      </c>
      <c r="Z1924" s="13">
        <f t="shared" si="60"/>
        <v>30</v>
      </c>
      <c r="AA1924" s="49">
        <v>0.63416000000467321</v>
      </c>
    </row>
    <row r="1925" spans="25:27" x14ac:dyDescent="0.15">
      <c r="Y1925" s="50">
        <v>30.239966439936005</v>
      </c>
      <c r="Z1925" s="13">
        <f t="shared" ref="Z1925:Z1988" si="61">ROUNDDOWN(Y1925/10,0)*10</f>
        <v>30</v>
      </c>
      <c r="AA1925" s="49">
        <v>0.6376150000054881</v>
      </c>
    </row>
    <row r="1926" spans="25:27" x14ac:dyDescent="0.15">
      <c r="Y1926" s="50">
        <v>41.881812876287995</v>
      </c>
      <c r="Z1926" s="13">
        <f t="shared" si="61"/>
        <v>40</v>
      </c>
      <c r="AA1926" s="49">
        <v>0.72034500000118062</v>
      </c>
    </row>
    <row r="1927" spans="25:27" x14ac:dyDescent="0.15">
      <c r="Y1927" s="50">
        <v>42.422455899648</v>
      </c>
      <c r="Z1927" s="13">
        <f t="shared" si="61"/>
        <v>40</v>
      </c>
      <c r="AA1927" s="49">
        <v>0.75980000000205372</v>
      </c>
    </row>
    <row r="1928" spans="25:27" x14ac:dyDescent="0.15">
      <c r="Y1928" s="50">
        <v>35.358053727744</v>
      </c>
      <c r="Z1928" s="13">
        <f t="shared" si="61"/>
        <v>30</v>
      </c>
      <c r="AA1928" s="49">
        <v>0.8091650000015298</v>
      </c>
    </row>
    <row r="1929" spans="25:27" x14ac:dyDescent="0.15">
      <c r="Y1929" s="50">
        <v>28.257608687615999</v>
      </c>
      <c r="Z1929" s="13">
        <f t="shared" si="61"/>
        <v>20</v>
      </c>
      <c r="AA1929" s="49">
        <v>0.80807500000152976</v>
      </c>
    </row>
    <row r="1930" spans="25:27" x14ac:dyDescent="0.15">
      <c r="Y1930" s="50">
        <v>25.085836283904001</v>
      </c>
      <c r="Z1930" s="13">
        <f t="shared" si="61"/>
        <v>20</v>
      </c>
      <c r="AA1930" s="49">
        <v>0.78044000000350877</v>
      </c>
    </row>
    <row r="1931" spans="25:27" x14ac:dyDescent="0.15">
      <c r="Y1931" s="50">
        <v>20.868820701696002</v>
      </c>
      <c r="Z1931" s="13">
        <f t="shared" si="61"/>
        <v>20</v>
      </c>
      <c r="AA1931" s="49">
        <v>0.82635000000216996</v>
      </c>
    </row>
    <row r="1932" spans="25:27" x14ac:dyDescent="0.15">
      <c r="Y1932" s="50">
        <v>19.318977368064001</v>
      </c>
      <c r="Z1932" s="13">
        <f t="shared" si="61"/>
        <v>10</v>
      </c>
      <c r="AA1932" s="49">
        <v>0.82226000000519672</v>
      </c>
    </row>
    <row r="1933" spans="25:27" x14ac:dyDescent="0.15">
      <c r="Y1933" s="50">
        <v>20.616520624128</v>
      </c>
      <c r="Z1933" s="13">
        <f t="shared" si="61"/>
        <v>20</v>
      </c>
      <c r="AA1933" s="49">
        <v>0.80862500000275195</v>
      </c>
    </row>
    <row r="1934" spans="25:27" x14ac:dyDescent="0.15">
      <c r="Y1934" s="50">
        <v>19.679406050303999</v>
      </c>
      <c r="Z1934" s="13">
        <f t="shared" si="61"/>
        <v>10</v>
      </c>
      <c r="AA1934" s="49">
        <v>0.90353500000048181</v>
      </c>
    </row>
    <row r="1935" spans="25:27" x14ac:dyDescent="0.15">
      <c r="Y1935" s="50">
        <v>18.958548685823999</v>
      </c>
      <c r="Z1935" s="13">
        <f t="shared" si="61"/>
        <v>10</v>
      </c>
      <c r="AA1935" s="49">
        <v>0.92799000000193699</v>
      </c>
    </row>
    <row r="1936" spans="25:27" x14ac:dyDescent="0.15">
      <c r="Y1936" s="50">
        <v>20.760692097023998</v>
      </c>
      <c r="Z1936" s="13">
        <f t="shared" si="61"/>
        <v>20</v>
      </c>
      <c r="AA1936" s="49">
        <v>4.9000000032757285E-3</v>
      </c>
    </row>
    <row r="1937" spans="25:27" x14ac:dyDescent="0.15">
      <c r="Y1937" s="50">
        <v>22.130321089536</v>
      </c>
      <c r="Z1937" s="13">
        <f t="shared" si="61"/>
        <v>20</v>
      </c>
      <c r="AA1937" s="49">
        <v>2.2649999994339698E-3</v>
      </c>
    </row>
    <row r="1938" spans="25:27" x14ac:dyDescent="0.15">
      <c r="Y1938" s="50">
        <v>26.419422408191998</v>
      </c>
      <c r="Z1938" s="13">
        <f t="shared" si="61"/>
        <v>20</v>
      </c>
      <c r="AA1938" s="49">
        <v>2.7200000032756577E-3</v>
      </c>
    </row>
    <row r="1939" spans="25:27" x14ac:dyDescent="0.15">
      <c r="Y1939" s="50">
        <v>31.897938378239996</v>
      </c>
      <c r="Z1939" s="13">
        <f t="shared" si="61"/>
        <v>30</v>
      </c>
      <c r="AA1939" s="49">
        <v>1.6300000032756223E-3</v>
      </c>
    </row>
    <row r="1940" spans="25:27" x14ac:dyDescent="0.15">
      <c r="Y1940" s="50">
        <v>42.314327294976003</v>
      </c>
      <c r="Z1940" s="13">
        <f t="shared" si="61"/>
        <v>40</v>
      </c>
      <c r="AA1940" s="49">
        <v>7.2700000053127489E-3</v>
      </c>
    </row>
    <row r="1941" spans="25:27" x14ac:dyDescent="0.15">
      <c r="Y1941" s="50">
        <v>42.963098923007998</v>
      </c>
      <c r="Z1941" s="13">
        <f t="shared" si="61"/>
        <v>40</v>
      </c>
      <c r="AA1941" s="49">
        <v>0.99772499999984121</v>
      </c>
    </row>
    <row r="1942" spans="25:27" x14ac:dyDescent="0.15">
      <c r="Y1942" s="50">
        <v>42.025984349184</v>
      </c>
      <c r="Z1942" s="13">
        <f t="shared" si="61"/>
        <v>40</v>
      </c>
      <c r="AA1942" s="49">
        <v>0.99118000000589479</v>
      </c>
    </row>
    <row r="1943" spans="25:27" x14ac:dyDescent="0.15">
      <c r="Y1943" s="50">
        <v>38.673997604352003</v>
      </c>
      <c r="Z1943" s="13">
        <f t="shared" si="61"/>
        <v>30</v>
      </c>
      <c r="AA1943" s="49">
        <v>7.509000000502164E-2</v>
      </c>
    </row>
    <row r="1944" spans="25:27" x14ac:dyDescent="0.15">
      <c r="Y1944" s="50">
        <v>37.016025666048002</v>
      </c>
      <c r="Z1944" s="13">
        <f t="shared" si="61"/>
        <v>30</v>
      </c>
      <c r="AA1944" s="49">
        <v>8.9545000004439546E-2</v>
      </c>
    </row>
    <row r="1945" spans="25:27" x14ac:dyDescent="0.15">
      <c r="Y1945" s="50">
        <v>30.203923571712004</v>
      </c>
      <c r="Z1945" s="13">
        <f t="shared" si="61"/>
        <v>30</v>
      </c>
      <c r="AA1945" s="49">
        <v>5.5910000005196192E-2</v>
      </c>
    </row>
    <row r="1946" spans="25:27" x14ac:dyDescent="0.15">
      <c r="Y1946" s="50">
        <v>22.094278221311999</v>
      </c>
      <c r="Z1946" s="13">
        <f t="shared" si="61"/>
        <v>20</v>
      </c>
      <c r="AA1946" s="49">
        <v>7.5820000005836441E-2</v>
      </c>
    </row>
    <row r="1947" spans="25:27" x14ac:dyDescent="0.15">
      <c r="Y1947" s="50">
        <v>7.7852595363840003</v>
      </c>
      <c r="Z1947" s="13">
        <v>1</v>
      </c>
      <c r="AA1947" s="49">
        <v>0.16191499999890957</v>
      </c>
    </row>
    <row r="1948" spans="25:27" x14ac:dyDescent="0.15">
      <c r="Y1948" s="50">
        <v>7.7852595363840003</v>
      </c>
      <c r="Z1948" s="13">
        <v>1</v>
      </c>
      <c r="AA1948" s="49">
        <v>0.17937000000257664</v>
      </c>
    </row>
    <row r="1949" spans="25:27" x14ac:dyDescent="0.15">
      <c r="Y1949" s="50">
        <v>7.7852595363840003</v>
      </c>
      <c r="Z1949" s="13">
        <v>1</v>
      </c>
      <c r="AA1949" s="49">
        <v>0.21182500000566162</v>
      </c>
    </row>
    <row r="1950" spans="25:27" x14ac:dyDescent="0.15">
      <c r="Y1950" s="50">
        <v>30.888738067968003</v>
      </c>
      <c r="Z1950" s="13">
        <f t="shared" si="61"/>
        <v>30</v>
      </c>
      <c r="AA1950" s="49">
        <v>0.26819000000292581</v>
      </c>
    </row>
    <row r="1951" spans="25:27" x14ac:dyDescent="0.15">
      <c r="Y1951" s="50">
        <v>37.881054503424004</v>
      </c>
      <c r="Z1951" s="13">
        <f t="shared" si="61"/>
        <v>30</v>
      </c>
      <c r="AA1951" s="49">
        <v>0.24355500000187802</v>
      </c>
    </row>
    <row r="1952" spans="25:27" x14ac:dyDescent="0.15">
      <c r="Y1952" s="50">
        <v>41.233041248256001</v>
      </c>
      <c r="Z1952" s="13">
        <f t="shared" si="61"/>
        <v>40</v>
      </c>
      <c r="AA1952" s="49">
        <v>0.24246500000187798</v>
      </c>
    </row>
    <row r="1953" spans="25:27" x14ac:dyDescent="0.15">
      <c r="Y1953" s="50">
        <v>41.305126984704003</v>
      </c>
      <c r="Z1953" s="13">
        <f t="shared" si="61"/>
        <v>40</v>
      </c>
      <c r="AA1953" s="49">
        <v>0.2579200000051376</v>
      </c>
    </row>
    <row r="1954" spans="25:27" x14ac:dyDescent="0.15">
      <c r="Y1954" s="50">
        <v>40.620312488448</v>
      </c>
      <c r="Z1954" s="13">
        <f t="shared" si="61"/>
        <v>40</v>
      </c>
      <c r="AA1954" s="49">
        <v>0.27074000000455545</v>
      </c>
    </row>
    <row r="1955" spans="25:27" x14ac:dyDescent="0.15">
      <c r="Y1955" s="50">
        <v>32.907138688512006</v>
      </c>
      <c r="Z1955" s="13">
        <f t="shared" si="61"/>
        <v>30</v>
      </c>
      <c r="AA1955" s="49">
        <v>0.25765000000211069</v>
      </c>
    </row>
    <row r="1956" spans="25:27" x14ac:dyDescent="0.15">
      <c r="Y1956" s="50">
        <v>32.907138688512006</v>
      </c>
      <c r="Z1956" s="13">
        <f t="shared" si="61"/>
        <v>30</v>
      </c>
      <c r="AA1956" s="49">
        <v>0.26010499999908387</v>
      </c>
    </row>
    <row r="1957" spans="25:27" x14ac:dyDescent="0.15">
      <c r="Y1957" s="50">
        <v>32.907138688512006</v>
      </c>
      <c r="Z1957" s="13">
        <f t="shared" si="61"/>
        <v>30</v>
      </c>
      <c r="AA1957" s="49">
        <v>0.333105000003042</v>
      </c>
    </row>
    <row r="1958" spans="25:27" x14ac:dyDescent="0.15">
      <c r="Y1958" s="50">
        <v>21.914063880192</v>
      </c>
      <c r="Z1958" s="13">
        <f t="shared" si="61"/>
        <v>20</v>
      </c>
      <c r="AA1958" s="49">
        <v>0.35156000000327481</v>
      </c>
    </row>
    <row r="1959" spans="25:27" x14ac:dyDescent="0.15">
      <c r="Y1959" s="50">
        <v>21.914063880192</v>
      </c>
      <c r="Z1959" s="13">
        <f t="shared" si="61"/>
        <v>20</v>
      </c>
      <c r="AA1959" s="49">
        <v>0.35601500000065545</v>
      </c>
    </row>
    <row r="1960" spans="25:27" x14ac:dyDescent="0.15">
      <c r="Y1960" s="50">
        <v>19.643363182080002</v>
      </c>
      <c r="Z1960" s="13">
        <f t="shared" si="61"/>
        <v>10</v>
      </c>
      <c r="AA1960" s="49">
        <v>0.44747000000484638</v>
      </c>
    </row>
    <row r="1961" spans="25:27" x14ac:dyDescent="0.15">
      <c r="Y1961" s="50">
        <v>25.626479307264002</v>
      </c>
      <c r="Z1961" s="13">
        <f t="shared" si="61"/>
        <v>20</v>
      </c>
      <c r="AA1961" s="49">
        <v>0.451380000002227</v>
      </c>
    </row>
    <row r="1962" spans="25:27" x14ac:dyDescent="0.15">
      <c r="Y1962" s="50">
        <v>25.626479307264002</v>
      </c>
      <c r="Z1962" s="13">
        <f t="shared" si="61"/>
        <v>20</v>
      </c>
      <c r="AA1962" s="49">
        <v>0.46783500000205236</v>
      </c>
    </row>
    <row r="1963" spans="25:27" x14ac:dyDescent="0.15">
      <c r="Y1963" s="50">
        <v>31.537509696000001</v>
      </c>
      <c r="Z1963" s="13">
        <f t="shared" si="61"/>
        <v>30</v>
      </c>
      <c r="AA1963" s="49">
        <v>0.45874500000042251</v>
      </c>
    </row>
    <row r="1964" spans="25:27" x14ac:dyDescent="0.15">
      <c r="Y1964" s="50">
        <v>34.420939153920003</v>
      </c>
      <c r="Z1964" s="13">
        <f t="shared" si="61"/>
        <v>30</v>
      </c>
      <c r="AA1964" s="49">
        <v>0.40195499999937367</v>
      </c>
    </row>
    <row r="1965" spans="25:27" x14ac:dyDescent="0.15">
      <c r="Y1965" s="50">
        <v>36.799768456704001</v>
      </c>
      <c r="Z1965" s="13">
        <f t="shared" si="61"/>
        <v>30</v>
      </c>
      <c r="AA1965" s="49">
        <v>0.44556500000181942</v>
      </c>
    </row>
    <row r="1966" spans="25:27" x14ac:dyDescent="0.15">
      <c r="Y1966" s="50">
        <v>37.412497216512001</v>
      </c>
      <c r="Z1966" s="13">
        <f t="shared" si="61"/>
        <v>30</v>
      </c>
      <c r="AA1966" s="49">
        <v>0.44702000000222686</v>
      </c>
    </row>
    <row r="1967" spans="25:27" x14ac:dyDescent="0.15">
      <c r="Y1967" s="50">
        <v>38.277526053887996</v>
      </c>
      <c r="Z1967" s="13">
        <f t="shared" si="61"/>
        <v>30</v>
      </c>
      <c r="AA1967" s="49">
        <v>0.45047500000304175</v>
      </c>
    </row>
    <row r="1968" spans="25:27" x14ac:dyDescent="0.15">
      <c r="Y1968" s="50">
        <v>42.350370163199997</v>
      </c>
      <c r="Z1968" s="13">
        <f t="shared" si="61"/>
        <v>40</v>
      </c>
      <c r="AA1968" s="49">
        <v>0.44384000000566104</v>
      </c>
    </row>
    <row r="1969" spans="25:27" x14ac:dyDescent="0.15">
      <c r="Y1969" s="50">
        <v>42.206198690303999</v>
      </c>
      <c r="Z1969" s="13">
        <f t="shared" si="61"/>
        <v>40</v>
      </c>
      <c r="AA1969" s="49">
        <v>0.43029499999937459</v>
      </c>
    </row>
    <row r="1970" spans="25:27" x14ac:dyDescent="0.15">
      <c r="Y1970" s="50">
        <v>39.971540860415999</v>
      </c>
      <c r="Z1970" s="13">
        <f t="shared" si="61"/>
        <v>30</v>
      </c>
      <c r="AA1970" s="49">
        <v>0.45075000000001486</v>
      </c>
    </row>
    <row r="1971" spans="25:27" x14ac:dyDescent="0.15">
      <c r="Y1971" s="50">
        <v>36.907897061375998</v>
      </c>
      <c r="Z1971" s="13">
        <f t="shared" si="61"/>
        <v>30</v>
      </c>
      <c r="AA1971" s="49">
        <v>0.49520500000554457</v>
      </c>
    </row>
    <row r="1972" spans="25:27" x14ac:dyDescent="0.15">
      <c r="Y1972" s="50">
        <v>36.907897061375998</v>
      </c>
      <c r="Z1972" s="13">
        <f t="shared" si="61"/>
        <v>30</v>
      </c>
      <c r="AA1972" s="49">
        <v>0.45066000000385653</v>
      </c>
    </row>
    <row r="1973" spans="25:27" x14ac:dyDescent="0.15">
      <c r="Y1973" s="50">
        <v>36.907897061375998</v>
      </c>
      <c r="Z1973" s="13">
        <f t="shared" si="61"/>
        <v>30</v>
      </c>
      <c r="AA1973" s="49">
        <v>0.54166000000420578</v>
      </c>
    </row>
    <row r="1974" spans="25:27" x14ac:dyDescent="0.15">
      <c r="Y1974" s="50">
        <v>26.347336671743999</v>
      </c>
      <c r="Z1974" s="13">
        <f t="shared" si="61"/>
        <v>20</v>
      </c>
      <c r="AA1974" s="49">
        <v>0.54811500000199387</v>
      </c>
    </row>
    <row r="1975" spans="25:27" x14ac:dyDescent="0.15">
      <c r="Y1975" s="50">
        <v>26.347336671743999</v>
      </c>
      <c r="Z1975" s="13">
        <f t="shared" si="61"/>
        <v>20</v>
      </c>
      <c r="AA1975" s="49">
        <v>0.54057000000420574</v>
      </c>
    </row>
    <row r="1976" spans="25:27" x14ac:dyDescent="0.15">
      <c r="Y1976" s="50">
        <v>15.930947755007999</v>
      </c>
      <c r="Z1976" s="13">
        <f t="shared" si="61"/>
        <v>10</v>
      </c>
      <c r="AA1976" s="49">
        <v>0.53984500000461311</v>
      </c>
    </row>
    <row r="1977" spans="25:27" x14ac:dyDescent="0.15">
      <c r="Y1977" s="50">
        <v>15.930947755007999</v>
      </c>
      <c r="Z1977" s="13">
        <f t="shared" si="61"/>
        <v>10</v>
      </c>
      <c r="AA1977" s="49">
        <v>0.54321000000199371</v>
      </c>
    </row>
    <row r="1978" spans="25:27" x14ac:dyDescent="0.15">
      <c r="Y1978" s="50">
        <v>6.3075019391999998</v>
      </c>
      <c r="Z1978" s="13">
        <v>1</v>
      </c>
      <c r="AA1978" s="49">
        <v>0.53712000000461302</v>
      </c>
    </row>
    <row r="1979" spans="25:27" x14ac:dyDescent="0.15">
      <c r="Y1979" s="50">
        <v>6.3075019391999998</v>
      </c>
      <c r="Z1979" s="13">
        <v>1</v>
      </c>
      <c r="AA1979" s="49">
        <v>0.53903000000158618</v>
      </c>
    </row>
    <row r="1980" spans="25:27" x14ac:dyDescent="0.15">
      <c r="Y1980" s="50">
        <v>6.3075019391999998</v>
      </c>
      <c r="Z1980" s="13">
        <v>1</v>
      </c>
      <c r="AA1980" s="49">
        <v>0.6359399999997235</v>
      </c>
    </row>
    <row r="1981" spans="25:27" x14ac:dyDescent="0.15">
      <c r="Y1981" s="50">
        <v>6.3075019391999998</v>
      </c>
      <c r="Z1981" s="13">
        <v>1</v>
      </c>
      <c r="AA1981" s="49">
        <v>0.65439499999995632</v>
      </c>
    </row>
    <row r="1982" spans="25:27" x14ac:dyDescent="0.15">
      <c r="Y1982" s="50">
        <v>6.3075019391999998</v>
      </c>
      <c r="Z1982" s="13">
        <v>1</v>
      </c>
      <c r="AA1982" s="49">
        <v>0.71776000000228457</v>
      </c>
    </row>
    <row r="1983" spans="25:27" x14ac:dyDescent="0.15">
      <c r="Y1983" s="50">
        <v>6.3075019391999998</v>
      </c>
      <c r="Z1983" s="13">
        <v>1</v>
      </c>
      <c r="AA1983" s="49">
        <v>0.71921500000269201</v>
      </c>
    </row>
    <row r="1984" spans="25:27" x14ac:dyDescent="0.15">
      <c r="Y1984" s="50">
        <v>6.3075019391999998</v>
      </c>
      <c r="Z1984" s="13">
        <v>1</v>
      </c>
      <c r="AA1984" s="49">
        <v>0.7226700000035069</v>
      </c>
    </row>
    <row r="1985" spans="25:27" x14ac:dyDescent="0.15">
      <c r="Y1985" s="50">
        <v>6.3075019391999998</v>
      </c>
      <c r="Z1985" s="13">
        <v>1</v>
      </c>
      <c r="AA1985" s="49">
        <v>0.7051250000036815</v>
      </c>
    </row>
    <row r="1986" spans="25:27" x14ac:dyDescent="0.15">
      <c r="Y1986" s="50">
        <v>6.3075019391999998</v>
      </c>
      <c r="Z1986" s="13">
        <v>1</v>
      </c>
      <c r="AA1986" s="49">
        <v>0.70958000000106214</v>
      </c>
    </row>
    <row r="1987" spans="25:27" x14ac:dyDescent="0.15">
      <c r="Y1987" s="50">
        <v>13.804418529791999</v>
      </c>
      <c r="Z1987" s="13">
        <f t="shared" si="61"/>
        <v>10</v>
      </c>
      <c r="AA1987" s="49">
        <v>0.71994500000350681</v>
      </c>
    </row>
    <row r="1988" spans="25:27" x14ac:dyDescent="0.15">
      <c r="Y1988" s="50">
        <v>23.355778609152001</v>
      </c>
      <c r="Z1988" s="13">
        <f t="shared" si="61"/>
        <v>20</v>
      </c>
      <c r="AA1988" s="49">
        <v>0.72885500000554404</v>
      </c>
    </row>
    <row r="1989" spans="25:27" x14ac:dyDescent="0.15">
      <c r="Y1989" s="50">
        <v>31.861895510015998</v>
      </c>
      <c r="Z1989" s="13">
        <f t="shared" ref="Z1989:Z2043" si="62">ROUNDDOWN(Y1989/10,0)*10</f>
        <v>30</v>
      </c>
      <c r="AA1989" s="49">
        <v>0.72513000000170225</v>
      </c>
    </row>
    <row r="1990" spans="25:27" x14ac:dyDescent="0.15">
      <c r="Y1990" s="50">
        <v>35.502225200639998</v>
      </c>
      <c r="Z1990" s="13">
        <f t="shared" si="62"/>
        <v>30</v>
      </c>
      <c r="AA1990" s="49">
        <v>0.69258500000245893</v>
      </c>
    </row>
    <row r="1991" spans="25:27" x14ac:dyDescent="0.15">
      <c r="Y1991" s="50">
        <v>37.340411480063999</v>
      </c>
      <c r="Z1991" s="13">
        <f t="shared" si="62"/>
        <v>30</v>
      </c>
      <c r="AA1991" s="49">
        <v>0.69604000000327382</v>
      </c>
    </row>
    <row r="1992" spans="25:27" x14ac:dyDescent="0.15">
      <c r="Y1992" s="50">
        <v>37.340411480063999</v>
      </c>
      <c r="Z1992" s="13">
        <f t="shared" si="62"/>
        <v>30</v>
      </c>
      <c r="AA1992" s="49">
        <v>0.7780400000054275</v>
      </c>
    </row>
    <row r="1993" spans="25:27" x14ac:dyDescent="0.15">
      <c r="Y1993" s="50">
        <v>40.548226751999998</v>
      </c>
      <c r="Z1993" s="13">
        <f t="shared" si="62"/>
        <v>40</v>
      </c>
      <c r="AA1993" s="49">
        <v>0.78395000000321557</v>
      </c>
    </row>
    <row r="1994" spans="25:27" x14ac:dyDescent="0.15">
      <c r="Y1994" s="50">
        <v>40.295926674432003</v>
      </c>
      <c r="Z1994" s="13">
        <f t="shared" si="62"/>
        <v>40</v>
      </c>
      <c r="AA1994" s="49">
        <v>0.79840500000263348</v>
      </c>
    </row>
    <row r="1995" spans="25:27" x14ac:dyDescent="0.15">
      <c r="Y1995" s="50">
        <v>39.394854968832</v>
      </c>
      <c r="Z1995" s="13">
        <f t="shared" si="62"/>
        <v>30</v>
      </c>
      <c r="AA1995" s="49">
        <v>0.77985999999896638</v>
      </c>
    </row>
    <row r="1996" spans="25:27" x14ac:dyDescent="0.15">
      <c r="Y1996" s="50">
        <v>36.979982797824</v>
      </c>
      <c r="Z1996" s="13">
        <f t="shared" si="62"/>
        <v>30</v>
      </c>
      <c r="AA1996" s="49">
        <v>0.79331500000181854</v>
      </c>
    </row>
    <row r="1997" spans="25:27" x14ac:dyDescent="0.15">
      <c r="Y1997" s="50">
        <v>36.223082565120002</v>
      </c>
      <c r="Z1997" s="13">
        <f t="shared" si="62"/>
        <v>30</v>
      </c>
      <c r="AA1997" s="49">
        <v>0.76477000000339013</v>
      </c>
    </row>
    <row r="1998" spans="25:27" x14ac:dyDescent="0.15">
      <c r="Y1998" s="50">
        <v>37.989183108096</v>
      </c>
      <c r="Z1998" s="13">
        <f t="shared" si="62"/>
        <v>30</v>
      </c>
      <c r="AA1998" s="49">
        <v>0.79667999999919914</v>
      </c>
    </row>
    <row r="1999" spans="25:27" x14ac:dyDescent="0.15">
      <c r="Y1999" s="50">
        <v>37.556668689407999</v>
      </c>
      <c r="Z1999" s="13">
        <f t="shared" si="62"/>
        <v>30</v>
      </c>
      <c r="AA1999" s="49">
        <v>0.78159000000362289</v>
      </c>
    </row>
    <row r="2000" spans="25:27" x14ac:dyDescent="0.15">
      <c r="Y2000" s="50">
        <v>35.069710781952004</v>
      </c>
      <c r="Z2000" s="13">
        <f t="shared" si="62"/>
        <v>30</v>
      </c>
      <c r="AA2000" s="49">
        <v>0.78004499999978116</v>
      </c>
    </row>
    <row r="2001" spans="25:27" x14ac:dyDescent="0.15">
      <c r="Y2001" s="50">
        <v>35.069710781952004</v>
      </c>
      <c r="Z2001" s="13">
        <f t="shared" si="62"/>
        <v>30</v>
      </c>
      <c r="AA2001" s="49">
        <v>0.77949999999978115</v>
      </c>
    </row>
    <row r="2002" spans="25:27" x14ac:dyDescent="0.15">
      <c r="Y2002" s="50">
        <v>25.374179229696001</v>
      </c>
      <c r="Z2002" s="13">
        <f t="shared" si="62"/>
        <v>20</v>
      </c>
      <c r="AA2002" s="49">
        <v>0.74825500000018752</v>
      </c>
    </row>
    <row r="2003" spans="25:27" x14ac:dyDescent="0.15">
      <c r="Y2003" s="50">
        <v>25.374179229696001</v>
      </c>
      <c r="Z2003" s="13">
        <f t="shared" si="62"/>
        <v>20</v>
      </c>
      <c r="AA2003" s="49">
        <v>0.87241000000437952</v>
      </c>
    </row>
    <row r="2004" spans="25:27" x14ac:dyDescent="0.15">
      <c r="Y2004" s="50">
        <v>22.634921244672</v>
      </c>
      <c r="Z2004" s="13">
        <f t="shared" si="62"/>
        <v>20</v>
      </c>
      <c r="AA2004" s="49">
        <v>0.85177500000414663</v>
      </c>
    </row>
    <row r="2005" spans="25:27" x14ac:dyDescent="0.15">
      <c r="Y2005" s="50">
        <v>29.699323416576004</v>
      </c>
      <c r="Z2005" s="13">
        <f t="shared" si="62"/>
        <v>20</v>
      </c>
      <c r="AA2005" s="49">
        <v>0.93413999999943176</v>
      </c>
    </row>
    <row r="2006" spans="25:27" x14ac:dyDescent="0.15">
      <c r="Y2006" s="50">
        <v>29.699323416576004</v>
      </c>
      <c r="Z2006" s="13">
        <f t="shared" si="62"/>
        <v>20</v>
      </c>
      <c r="AA2006" s="49">
        <v>0.9365950000036809</v>
      </c>
    </row>
    <row r="2007" spans="25:27" x14ac:dyDescent="0.15">
      <c r="Y2007" s="50">
        <v>33.519867448319999</v>
      </c>
      <c r="Z2007" s="13">
        <f t="shared" si="62"/>
        <v>30</v>
      </c>
      <c r="AA2007" s="49">
        <v>0.93504999999983918</v>
      </c>
    </row>
    <row r="2008" spans="25:27" x14ac:dyDescent="0.15">
      <c r="Y2008" s="50">
        <v>37.736883030528006</v>
      </c>
      <c r="Z2008" s="13">
        <f t="shared" si="62"/>
        <v>30</v>
      </c>
      <c r="AA2008" s="49">
        <v>0.9474150000026913</v>
      </c>
    </row>
    <row r="2009" spans="25:27" x14ac:dyDescent="0.15">
      <c r="Y2009" s="50">
        <v>39.863412255744002</v>
      </c>
      <c r="Z2009" s="13">
        <f t="shared" si="62"/>
        <v>30</v>
      </c>
      <c r="AA2009" s="49">
        <v>0.92832499999902418</v>
      </c>
    </row>
    <row r="2010" spans="25:27" x14ac:dyDescent="0.15">
      <c r="Y2010" s="50">
        <v>42.782884581887998</v>
      </c>
      <c r="Z2010" s="13">
        <f t="shared" si="62"/>
        <v>40</v>
      </c>
      <c r="AA2010" s="49">
        <v>0.9302350000032733</v>
      </c>
    </row>
    <row r="2011" spans="25:27" x14ac:dyDescent="0.15">
      <c r="Y2011" s="50">
        <v>44.296685047295995</v>
      </c>
      <c r="Z2011" s="13">
        <f t="shared" si="62"/>
        <v>40</v>
      </c>
      <c r="AA2011" s="49">
        <v>0.92868999999943158</v>
      </c>
    </row>
    <row r="2012" spans="25:27" x14ac:dyDescent="0.15">
      <c r="Y2012" s="50">
        <v>44.657113729536</v>
      </c>
      <c r="Z2012" s="13">
        <f t="shared" si="62"/>
        <v>40</v>
      </c>
      <c r="AA2012" s="49">
        <v>0.92914500000327327</v>
      </c>
    </row>
    <row r="2013" spans="25:27" x14ac:dyDescent="0.15">
      <c r="Y2013" s="50">
        <v>44.404813651967999</v>
      </c>
      <c r="Z2013" s="13">
        <f t="shared" si="62"/>
        <v>40</v>
      </c>
      <c r="AA2013" s="49">
        <v>2.1055000004029933E-2</v>
      </c>
    </row>
    <row r="2014" spans="25:27" x14ac:dyDescent="0.15">
      <c r="Y2014" s="50">
        <v>46.531342877184002</v>
      </c>
      <c r="Z2014" s="13">
        <f t="shared" si="62"/>
        <v>40</v>
      </c>
      <c r="AA2014" s="49">
        <v>5.9650000011777227E-3</v>
      </c>
    </row>
    <row r="2015" spans="25:27" x14ac:dyDescent="0.15">
      <c r="Y2015" s="50">
        <v>47.396371714560004</v>
      </c>
      <c r="Z2015" s="13">
        <f t="shared" si="62"/>
        <v>40</v>
      </c>
      <c r="AA2015" s="49">
        <v>0.99996499999995536</v>
      </c>
    </row>
    <row r="2016" spans="25:27" x14ac:dyDescent="0.15">
      <c r="Y2016" s="50">
        <v>48.153271947263995</v>
      </c>
      <c r="Z2016" s="13">
        <f t="shared" si="62"/>
        <v>40</v>
      </c>
      <c r="AA2016" s="49">
        <v>8.4875000002923917E-2</v>
      </c>
    </row>
    <row r="2017" spans="25:27" x14ac:dyDescent="0.15">
      <c r="Y2017" s="50">
        <v>48.081186210815993</v>
      </c>
      <c r="Z2017" s="13">
        <f t="shared" si="62"/>
        <v>40</v>
      </c>
      <c r="AA2017" s="49">
        <v>9.6330000005368621E-2</v>
      </c>
    </row>
    <row r="2018" spans="25:27" x14ac:dyDescent="0.15">
      <c r="Y2018" s="50">
        <v>48.693914970624</v>
      </c>
      <c r="Z2018" s="13">
        <f t="shared" si="62"/>
        <v>40</v>
      </c>
      <c r="AA2018" s="49">
        <v>8.8785000000304537E-2</v>
      </c>
    </row>
    <row r="2019" spans="25:27" x14ac:dyDescent="0.15">
      <c r="Y2019" s="50">
        <v>47.937014737920002</v>
      </c>
      <c r="Z2019" s="13">
        <f t="shared" si="62"/>
        <v>40</v>
      </c>
      <c r="AA2019" s="49">
        <v>8.7695000000304502E-2</v>
      </c>
    </row>
    <row r="2020" spans="25:27" x14ac:dyDescent="0.15">
      <c r="Y2020" s="50">
        <v>48.29744342016</v>
      </c>
      <c r="Z2020" s="13">
        <f t="shared" si="62"/>
        <v>40</v>
      </c>
      <c r="AA2020" s="49">
        <v>8.0150000002516375E-2</v>
      </c>
    </row>
    <row r="2021" spans="25:27" x14ac:dyDescent="0.15">
      <c r="Y2021" s="50">
        <v>46.387171404287997</v>
      </c>
      <c r="Z2021" s="13">
        <f t="shared" si="62"/>
        <v>40</v>
      </c>
      <c r="AA2021" s="49">
        <v>7.3515000005135667E-2</v>
      </c>
    </row>
    <row r="2022" spans="25:27" x14ac:dyDescent="0.15">
      <c r="Y2022" s="50">
        <v>44.404813651967999</v>
      </c>
      <c r="Z2022" s="13">
        <f t="shared" si="62"/>
        <v>40</v>
      </c>
      <c r="AA2022" s="49">
        <v>8.7970000004553572E-2</v>
      </c>
    </row>
    <row r="2023" spans="25:27" x14ac:dyDescent="0.15">
      <c r="Y2023" s="50">
        <v>40.548226751999998</v>
      </c>
      <c r="Z2023" s="13">
        <f t="shared" si="62"/>
        <v>40</v>
      </c>
      <c r="AA2023" s="49">
        <v>8.1879999999896924E-2</v>
      </c>
    </row>
    <row r="2024" spans="25:27" x14ac:dyDescent="0.15">
      <c r="Y2024" s="50">
        <v>40.368012410879999</v>
      </c>
      <c r="Z2024" s="13">
        <f t="shared" si="62"/>
        <v>40</v>
      </c>
      <c r="AA2024" s="49">
        <v>8.0335000003331158E-2</v>
      </c>
    </row>
    <row r="2025" spans="25:27" x14ac:dyDescent="0.15">
      <c r="Y2025" s="50">
        <v>41.845770008064001</v>
      </c>
      <c r="Z2025" s="13">
        <f t="shared" si="62"/>
        <v>40</v>
      </c>
      <c r="AA2025" s="49">
        <v>7.5790000002516233E-2</v>
      </c>
    </row>
    <row r="2026" spans="25:27" x14ac:dyDescent="0.15">
      <c r="Y2026" s="50">
        <v>43.575827682815998</v>
      </c>
      <c r="Z2026" s="13">
        <f t="shared" si="62"/>
        <v>40</v>
      </c>
      <c r="AA2026" s="49">
        <v>8.0244999999896871E-2</v>
      </c>
    </row>
    <row r="2027" spans="25:27" x14ac:dyDescent="0.15">
      <c r="Y2027" s="50">
        <v>44.693156597760002</v>
      </c>
      <c r="Z2027" s="13">
        <f t="shared" si="62"/>
        <v>40</v>
      </c>
      <c r="AA2027" s="49">
        <v>0.15170000000001327</v>
      </c>
    </row>
    <row r="2028" spans="25:27" x14ac:dyDescent="0.15">
      <c r="Y2028" s="50">
        <v>45.702356908031994</v>
      </c>
      <c r="Z2028" s="13">
        <f t="shared" si="62"/>
        <v>40</v>
      </c>
      <c r="AA2028" s="49">
        <v>0.17515500000490269</v>
      </c>
    </row>
    <row r="2029" spans="25:27" x14ac:dyDescent="0.15">
      <c r="Y2029" s="50">
        <v>46.747600086527996</v>
      </c>
      <c r="Z2029" s="13">
        <f t="shared" si="62"/>
        <v>40</v>
      </c>
      <c r="AA2029" s="49">
        <v>0.2216100000035639</v>
      </c>
    </row>
    <row r="2030" spans="25:27" x14ac:dyDescent="0.15">
      <c r="Y2030" s="50">
        <v>46.603428613631998</v>
      </c>
      <c r="Z2030" s="13">
        <f t="shared" si="62"/>
        <v>40</v>
      </c>
      <c r="AA2030" s="49">
        <v>0.17606500000531011</v>
      </c>
    </row>
    <row r="2031" spans="25:27" x14ac:dyDescent="0.15">
      <c r="Y2031" s="50">
        <v>46.170914194944004</v>
      </c>
      <c r="Z2031" s="13">
        <f t="shared" si="62"/>
        <v>40</v>
      </c>
      <c r="AA2031" s="49">
        <v>0.26252000000484443</v>
      </c>
    </row>
    <row r="2032" spans="25:27" x14ac:dyDescent="0.15">
      <c r="Y2032" s="50">
        <v>45.666314039807993</v>
      </c>
      <c r="Z2032" s="13">
        <f t="shared" si="62"/>
        <v>40</v>
      </c>
      <c r="AA2032" s="49">
        <v>0.25897500000059526</v>
      </c>
    </row>
    <row r="2033" spans="25:27" x14ac:dyDescent="0.15">
      <c r="Y2033" s="50">
        <v>44.873370938879994</v>
      </c>
      <c r="Z2033" s="13">
        <f t="shared" si="62"/>
        <v>40</v>
      </c>
      <c r="AA2033" s="49">
        <v>0.2674299999987908</v>
      </c>
    </row>
    <row r="2034" spans="25:27" x14ac:dyDescent="0.15">
      <c r="Y2034" s="50">
        <v>44.404813651967999</v>
      </c>
      <c r="Z2034" s="13">
        <f t="shared" si="62"/>
        <v>40</v>
      </c>
      <c r="AA2034" s="49">
        <v>0.24988499999896541</v>
      </c>
    </row>
    <row r="2035" spans="25:27" x14ac:dyDescent="0.15">
      <c r="Y2035" s="50">
        <v>44.008342101504006</v>
      </c>
      <c r="Z2035" s="13">
        <f t="shared" si="62"/>
        <v>40</v>
      </c>
      <c r="AA2035" s="49">
        <v>0.26633999999879077</v>
      </c>
    </row>
    <row r="2036" spans="25:27" x14ac:dyDescent="0.15">
      <c r="Y2036" s="50">
        <v>43.215399000575999</v>
      </c>
      <c r="Z2036" s="13">
        <f t="shared" si="62"/>
        <v>40</v>
      </c>
      <c r="AA2036" s="49">
        <v>0.25079499999937283</v>
      </c>
    </row>
    <row r="2037" spans="25:27" x14ac:dyDescent="0.15">
      <c r="Y2037" s="50">
        <v>40.836569697792001</v>
      </c>
      <c r="Z2037" s="13">
        <f t="shared" si="62"/>
        <v>40</v>
      </c>
      <c r="AA2037" s="49">
        <v>0.24307000000199208</v>
      </c>
    </row>
    <row r="2038" spans="25:27" x14ac:dyDescent="0.15">
      <c r="Y2038" s="50">
        <v>42.350370163199997</v>
      </c>
      <c r="Z2038" s="13">
        <f t="shared" si="62"/>
        <v>40</v>
      </c>
      <c r="AA2038" s="49">
        <v>0.24052500000158461</v>
      </c>
    </row>
    <row r="2039" spans="25:27" x14ac:dyDescent="0.15">
      <c r="Y2039" s="50">
        <v>43.683956287487995</v>
      </c>
      <c r="Z2039" s="13">
        <f t="shared" si="62"/>
        <v>40</v>
      </c>
      <c r="AA2039" s="49">
        <v>0.23798000000117714</v>
      </c>
    </row>
    <row r="2040" spans="25:27" x14ac:dyDescent="0.15">
      <c r="Y2040" s="50">
        <v>44.368770783743997</v>
      </c>
      <c r="Z2040" s="13">
        <f t="shared" si="62"/>
        <v>40</v>
      </c>
      <c r="AA2040" s="49">
        <v>0.32734500000152633</v>
      </c>
    </row>
    <row r="2041" spans="25:27" x14ac:dyDescent="0.15">
      <c r="Y2041" s="50">
        <v>21.769892407295998</v>
      </c>
      <c r="Z2041" s="13">
        <f t="shared" si="62"/>
        <v>20</v>
      </c>
      <c r="AA2041" s="49">
        <v>0.40153000000286498</v>
      </c>
    </row>
    <row r="2042" spans="25:27" x14ac:dyDescent="0.15">
      <c r="Y2042" s="50">
        <v>21.769892407295998</v>
      </c>
      <c r="Z2042" s="13">
        <f t="shared" si="62"/>
        <v>20</v>
      </c>
      <c r="AA2042" s="49">
        <v>0.40198499999943071</v>
      </c>
    </row>
    <row r="2043" spans="25:27" x14ac:dyDescent="0.15">
      <c r="Y2043" s="50">
        <v>21.769892407295998</v>
      </c>
      <c r="Z2043" s="13">
        <f t="shared" si="62"/>
        <v>20</v>
      </c>
      <c r="AA2043" s="49">
        <v>0.41344000000187542</v>
      </c>
    </row>
    <row r="2044" spans="25:27" x14ac:dyDescent="0.15">
      <c r="Y2044" s="50">
        <v>2.9555151943679996</v>
      </c>
      <c r="Z2044" s="13">
        <v>1</v>
      </c>
      <c r="AA2044" s="49">
        <v>0.43035000000554247</v>
      </c>
    </row>
    <row r="2045" spans="25:27" x14ac:dyDescent="0.15">
      <c r="Y2045" s="50">
        <v>2.9555151943679996</v>
      </c>
      <c r="Z2045" s="13">
        <v>1</v>
      </c>
      <c r="AA2045" s="49">
        <v>0.42180500000391263</v>
      </c>
    </row>
    <row r="2046" spans="25:27" x14ac:dyDescent="0.15">
      <c r="Y2046" s="50">
        <v>2.9555151943679996</v>
      </c>
      <c r="Z2046" s="13">
        <v>1</v>
      </c>
      <c r="AA2046" s="49">
        <v>0.4102600000053096</v>
      </c>
    </row>
    <row r="2047" spans="25:27" x14ac:dyDescent="0.15">
      <c r="Y2047" s="50">
        <v>2.9555151943679996</v>
      </c>
      <c r="Z2047" s="13">
        <v>1</v>
      </c>
      <c r="AA2047" s="49">
        <v>0.43016999999867389</v>
      </c>
    </row>
    <row r="2048" spans="25:27" x14ac:dyDescent="0.15">
      <c r="Y2048" s="50">
        <v>2.9555151943679996</v>
      </c>
      <c r="Z2048" s="13">
        <v>1</v>
      </c>
      <c r="AA2048" s="49">
        <v>0.42508000000513491</v>
      </c>
    </row>
    <row r="2049" spans="25:27" x14ac:dyDescent="0.15">
      <c r="Y2049" s="50">
        <v>2.9555151943679996</v>
      </c>
      <c r="Z2049" s="13">
        <v>1</v>
      </c>
      <c r="AA2049" s="49">
        <v>0.50808000000385434</v>
      </c>
    </row>
    <row r="2050" spans="25:27" x14ac:dyDescent="0.15">
      <c r="Y2050" s="50">
        <v>2.9555151943679996</v>
      </c>
      <c r="Z2050" s="13">
        <v>1</v>
      </c>
      <c r="AA2050" s="49">
        <v>0.53453500000571696</v>
      </c>
    </row>
    <row r="2051" spans="25:27" x14ac:dyDescent="0.15">
      <c r="Y2051" s="50">
        <v>2.9555151943679996</v>
      </c>
      <c r="Z2051" s="13">
        <v>1</v>
      </c>
      <c r="AA2051" s="49">
        <v>0.53998999999966335</v>
      </c>
    </row>
    <row r="2052" spans="25:27" x14ac:dyDescent="0.15">
      <c r="Y2052" s="50">
        <v>2.9555151943679996</v>
      </c>
      <c r="Z2052" s="13">
        <v>1</v>
      </c>
      <c r="AA2052" s="49">
        <v>0.54744500000129315</v>
      </c>
    </row>
    <row r="2053" spans="25:27" x14ac:dyDescent="0.15">
      <c r="Y2053" s="50">
        <v>2.9555151943679996</v>
      </c>
      <c r="Z2053" s="13">
        <v>1</v>
      </c>
      <c r="AA2053" s="49">
        <v>0.63990000000204983</v>
      </c>
    </row>
    <row r="2054" spans="25:27" x14ac:dyDescent="0.15">
      <c r="Y2054" s="50">
        <v>22.490749771776002</v>
      </c>
      <c r="Z2054" s="13">
        <f t="shared" ref="Z2054:Z2116" si="63">ROUNDDOWN(Y2054/10,0)*10</f>
        <v>20</v>
      </c>
      <c r="AA2054" s="49">
        <v>0.61617500000140946</v>
      </c>
    </row>
    <row r="2055" spans="25:27" x14ac:dyDescent="0.15">
      <c r="Y2055" s="50">
        <v>22.490749771776002</v>
      </c>
      <c r="Z2055" s="13">
        <f t="shared" si="63"/>
        <v>20</v>
      </c>
      <c r="AA2055" s="49">
        <v>0.63063000000082736</v>
      </c>
    </row>
    <row r="2056" spans="25:27" x14ac:dyDescent="0.15">
      <c r="Y2056" s="50">
        <v>29.086594656768</v>
      </c>
      <c r="Z2056" s="13">
        <f t="shared" si="63"/>
        <v>20</v>
      </c>
      <c r="AA2056" s="49">
        <v>0.62854000000426158</v>
      </c>
    </row>
    <row r="2057" spans="25:27" x14ac:dyDescent="0.15">
      <c r="Y2057" s="50">
        <v>33.627996052991996</v>
      </c>
      <c r="Z2057" s="13">
        <f t="shared" si="63"/>
        <v>30</v>
      </c>
      <c r="AA2057" s="49">
        <v>0.62799500000426156</v>
      </c>
    </row>
    <row r="2058" spans="25:27" x14ac:dyDescent="0.15">
      <c r="Y2058" s="50">
        <v>36.078911092223997</v>
      </c>
      <c r="Z2058" s="13">
        <f t="shared" si="63"/>
        <v>30</v>
      </c>
      <c r="AA2058" s="49">
        <v>0.62845000000082729</v>
      </c>
    </row>
    <row r="2059" spans="25:27" x14ac:dyDescent="0.15">
      <c r="Y2059" s="50">
        <v>37.772925898752</v>
      </c>
      <c r="Z2059" s="13">
        <f t="shared" si="63"/>
        <v>30</v>
      </c>
      <c r="AA2059" s="49">
        <v>0.62890500000466898</v>
      </c>
    </row>
    <row r="2060" spans="25:27" x14ac:dyDescent="0.15">
      <c r="Y2060" s="50">
        <v>39.034426286592002</v>
      </c>
      <c r="Z2060" s="13">
        <f t="shared" si="63"/>
        <v>30</v>
      </c>
      <c r="AA2060" s="49">
        <v>0.59936000000239886</v>
      </c>
    </row>
    <row r="2061" spans="25:27" x14ac:dyDescent="0.15">
      <c r="Y2061" s="50">
        <v>40.728441093119997</v>
      </c>
      <c r="Z2061" s="13">
        <f t="shared" si="63"/>
        <v>40</v>
      </c>
      <c r="AA2061" s="49">
        <v>0.6298150000050764</v>
      </c>
    </row>
    <row r="2062" spans="25:27" x14ac:dyDescent="0.15">
      <c r="Y2062" s="50">
        <v>42.350370163199997</v>
      </c>
      <c r="Z2062" s="13">
        <f t="shared" si="63"/>
        <v>40</v>
      </c>
      <c r="AA2062" s="49">
        <v>0.62627000000082722</v>
      </c>
    </row>
    <row r="2063" spans="25:27" x14ac:dyDescent="0.15">
      <c r="Y2063" s="50">
        <v>43.683956287487995</v>
      </c>
      <c r="Z2063" s="13">
        <f t="shared" si="63"/>
        <v>40</v>
      </c>
      <c r="AA2063" s="49">
        <v>0.62872500000507636</v>
      </c>
    </row>
    <row r="2064" spans="25:27" x14ac:dyDescent="0.15">
      <c r="Y2064" s="50">
        <v>45.233799621120006</v>
      </c>
      <c r="Z2064" s="13">
        <f t="shared" si="63"/>
        <v>40</v>
      </c>
      <c r="AA2064" s="49">
        <v>0.64418000000106002</v>
      </c>
    </row>
    <row r="2065" spans="25:27" x14ac:dyDescent="0.15">
      <c r="Y2065" s="50">
        <v>46.711557218304002</v>
      </c>
      <c r="Z2065" s="13">
        <f t="shared" si="63"/>
        <v>40</v>
      </c>
      <c r="AA2065" s="49">
        <v>0.72263499999896452</v>
      </c>
    </row>
    <row r="2066" spans="25:27" x14ac:dyDescent="0.15">
      <c r="Y2066" s="50">
        <v>45.414013962239999</v>
      </c>
      <c r="Z2066" s="13">
        <f t="shared" si="63"/>
        <v>40</v>
      </c>
      <c r="AA2066" s="49">
        <v>0.71754500000542554</v>
      </c>
    </row>
    <row r="2067" spans="25:27" x14ac:dyDescent="0.15">
      <c r="Y2067" s="50">
        <v>44.729199465983996</v>
      </c>
      <c r="Z2067" s="13">
        <f t="shared" si="63"/>
        <v>40</v>
      </c>
      <c r="AA2067" s="49">
        <v>0.72299999999937192</v>
      </c>
    </row>
    <row r="2068" spans="25:27" x14ac:dyDescent="0.15">
      <c r="Y2068" s="50">
        <v>43.43165620992</v>
      </c>
      <c r="Z2068" s="13">
        <f t="shared" si="63"/>
        <v>40</v>
      </c>
      <c r="AA2068" s="49">
        <v>0.7154550000015838</v>
      </c>
    </row>
    <row r="2069" spans="25:27" x14ac:dyDescent="0.15">
      <c r="Y2069" s="50">
        <v>41.088869775360003</v>
      </c>
      <c r="Z2069" s="13">
        <f t="shared" si="63"/>
        <v>40</v>
      </c>
      <c r="AA2069" s="49">
        <v>0.73690999999878981</v>
      </c>
    </row>
    <row r="2070" spans="25:27" x14ac:dyDescent="0.15">
      <c r="Y2070" s="50">
        <v>39.034426286592002</v>
      </c>
      <c r="Z2070" s="13">
        <f t="shared" si="63"/>
        <v>30</v>
      </c>
      <c r="AA2070" s="49">
        <v>0.70136500000257329</v>
      </c>
    </row>
    <row r="2071" spans="25:27" x14ac:dyDescent="0.15">
      <c r="Y2071" s="50">
        <v>39.214640627712001</v>
      </c>
      <c r="Z2071" s="13">
        <f t="shared" si="63"/>
        <v>30</v>
      </c>
      <c r="AA2071" s="49">
        <v>0.71082000000461054</v>
      </c>
    </row>
    <row r="2072" spans="25:27" x14ac:dyDescent="0.15">
      <c r="Y2072" s="50">
        <v>41.052826907136001</v>
      </c>
      <c r="Z2072" s="13">
        <f t="shared" si="63"/>
        <v>40</v>
      </c>
      <c r="AA2072" s="49">
        <v>0.71818500000280605</v>
      </c>
    </row>
    <row r="2073" spans="25:27" x14ac:dyDescent="0.15">
      <c r="Y2073" s="50">
        <v>42.134112953855997</v>
      </c>
      <c r="Z2073" s="13">
        <f t="shared" si="63"/>
        <v>40</v>
      </c>
      <c r="AA2073" s="49">
        <v>0.73464000000263141</v>
      </c>
    </row>
    <row r="2074" spans="25:27" x14ac:dyDescent="0.15">
      <c r="Y2074" s="50">
        <v>44.368770783743997</v>
      </c>
      <c r="Z2074" s="13">
        <f t="shared" si="63"/>
        <v>40</v>
      </c>
      <c r="AA2074" s="49">
        <v>0.71909500000321347</v>
      </c>
    </row>
    <row r="2075" spans="25:27" x14ac:dyDescent="0.15">
      <c r="Y2075" s="50">
        <v>50.027501094912004</v>
      </c>
      <c r="Z2075" s="13">
        <f t="shared" si="63"/>
        <v>50</v>
      </c>
      <c r="AA2075" s="49">
        <v>0.72146000000402832</v>
      </c>
    </row>
    <row r="2076" spans="25:27" x14ac:dyDescent="0.15">
      <c r="Y2076" s="50">
        <v>52.154030320128008</v>
      </c>
      <c r="Z2076" s="13">
        <f t="shared" si="63"/>
        <v>50</v>
      </c>
      <c r="AA2076" s="49">
        <v>0.71791499999977915</v>
      </c>
    </row>
    <row r="2077" spans="25:27" x14ac:dyDescent="0.15">
      <c r="Y2077" s="50">
        <v>54.100345204223999</v>
      </c>
      <c r="Z2077" s="13">
        <f t="shared" si="63"/>
        <v>50</v>
      </c>
      <c r="AA2077" s="49">
        <v>0.71736999999977913</v>
      </c>
    </row>
    <row r="2078" spans="25:27" x14ac:dyDescent="0.15">
      <c r="Y2078" s="50">
        <v>55.794360010752001</v>
      </c>
      <c r="Z2078" s="13">
        <f t="shared" si="63"/>
        <v>50</v>
      </c>
      <c r="AA2078" s="49">
        <v>0.72482500000140893</v>
      </c>
    </row>
    <row r="2079" spans="25:27" x14ac:dyDescent="0.15">
      <c r="Y2079" s="50">
        <v>56.623345979903995</v>
      </c>
      <c r="Z2079" s="13">
        <f t="shared" si="63"/>
        <v>50</v>
      </c>
      <c r="AA2079" s="49">
        <v>0.80773500000397003</v>
      </c>
    </row>
    <row r="2080" spans="25:27" x14ac:dyDescent="0.15">
      <c r="Y2080" s="50">
        <v>57.127946135039998</v>
      </c>
      <c r="Z2080" s="13">
        <f t="shared" si="63"/>
        <v>50</v>
      </c>
      <c r="AA2080" s="49">
        <v>0.81019000000094321</v>
      </c>
    </row>
    <row r="2081" spans="25:27" x14ac:dyDescent="0.15">
      <c r="Y2081" s="50">
        <v>57.524417685504005</v>
      </c>
      <c r="Z2081" s="13">
        <f t="shared" si="63"/>
        <v>50</v>
      </c>
      <c r="AA2081" s="49">
        <v>0.82964500000501773</v>
      </c>
    </row>
    <row r="2082" spans="25:27" x14ac:dyDescent="0.15">
      <c r="Y2082" s="50">
        <v>59.362603964927992</v>
      </c>
      <c r="Z2082" s="13">
        <f t="shared" si="63"/>
        <v>50</v>
      </c>
      <c r="AA2082" s="49">
        <v>0.79800999999890587</v>
      </c>
    </row>
    <row r="2083" spans="25:27" x14ac:dyDescent="0.15">
      <c r="Y2083" s="50">
        <v>59.723032647168004</v>
      </c>
      <c r="Z2083" s="13">
        <f t="shared" si="63"/>
        <v>50</v>
      </c>
      <c r="AA2083" s="49">
        <v>0.78846500000071029</v>
      </c>
    </row>
    <row r="2084" spans="25:27" x14ac:dyDescent="0.15">
      <c r="Y2084" s="50">
        <v>58.209232181759987</v>
      </c>
      <c r="Z2084" s="13">
        <f t="shared" si="63"/>
        <v>50</v>
      </c>
      <c r="AA2084" s="49">
        <v>0.80137500000356243</v>
      </c>
    </row>
    <row r="2085" spans="25:27" x14ac:dyDescent="0.15">
      <c r="Y2085" s="50">
        <v>55.578102801407994</v>
      </c>
      <c r="Z2085" s="13">
        <f t="shared" si="63"/>
        <v>50</v>
      </c>
      <c r="AA2085" s="49">
        <v>0.79982999999972071</v>
      </c>
    </row>
    <row r="2086" spans="25:27" x14ac:dyDescent="0.15">
      <c r="Y2086" s="50">
        <v>52.766759079936001</v>
      </c>
      <c r="Z2086" s="13">
        <f t="shared" si="63"/>
        <v>50</v>
      </c>
      <c r="AA2086" s="49">
        <v>0.79928499999972069</v>
      </c>
    </row>
    <row r="2087" spans="25:27" x14ac:dyDescent="0.15">
      <c r="Y2087" s="50">
        <v>50.351886908928002</v>
      </c>
      <c r="Z2087" s="13">
        <f t="shared" si="63"/>
        <v>50</v>
      </c>
      <c r="AA2087" s="49">
        <v>0.79473999999890577</v>
      </c>
    </row>
    <row r="2088" spans="25:27" x14ac:dyDescent="0.15">
      <c r="Y2088" s="50">
        <v>43.864170628608001</v>
      </c>
      <c r="Z2088" s="13">
        <f t="shared" si="63"/>
        <v>40</v>
      </c>
      <c r="AA2088" s="49">
        <v>0.86819499999942962</v>
      </c>
    </row>
    <row r="2089" spans="25:27" x14ac:dyDescent="0.15">
      <c r="Y2089" s="50">
        <v>42.566627372544005</v>
      </c>
      <c r="Z2089" s="13">
        <f t="shared" si="63"/>
        <v>40</v>
      </c>
      <c r="AA2089" s="49">
        <v>0.86810500000327129</v>
      </c>
    </row>
    <row r="2090" spans="25:27" x14ac:dyDescent="0.15">
      <c r="Y2090" s="50">
        <v>43.828127760384</v>
      </c>
      <c r="Z2090" s="13">
        <f t="shared" si="63"/>
        <v>40</v>
      </c>
      <c r="AA2090" s="49">
        <v>0.85656000000466825</v>
      </c>
    </row>
    <row r="2091" spans="25:27" x14ac:dyDescent="0.15">
      <c r="Y2091" s="50">
        <v>45.486099698688001</v>
      </c>
      <c r="Z2091" s="13">
        <f t="shared" si="63"/>
        <v>40</v>
      </c>
      <c r="AA2091" s="49">
        <v>0.86701500000327125</v>
      </c>
    </row>
    <row r="2092" spans="25:27" x14ac:dyDescent="0.15">
      <c r="Y2092" s="50">
        <v>45.486099698688001</v>
      </c>
      <c r="Z2092" s="13">
        <f t="shared" si="63"/>
        <v>40</v>
      </c>
      <c r="AA2092" s="49">
        <v>0.9580150000036205</v>
      </c>
    </row>
    <row r="2093" spans="25:27" x14ac:dyDescent="0.15">
      <c r="Y2093" s="50">
        <v>47.144071636991995</v>
      </c>
      <c r="Z2093" s="13">
        <f t="shared" si="63"/>
        <v>40</v>
      </c>
      <c r="AA2093" s="49">
        <v>0.95047000000583237</v>
      </c>
    </row>
    <row r="2094" spans="25:27" x14ac:dyDescent="0.15">
      <c r="Y2094" s="50">
        <v>47.973057606143996</v>
      </c>
      <c r="Z2094" s="13">
        <f t="shared" si="63"/>
        <v>40</v>
      </c>
      <c r="AA2094" s="49">
        <v>0.95692500000362046</v>
      </c>
    </row>
    <row r="2095" spans="25:27" x14ac:dyDescent="0.15">
      <c r="Y2095" s="50">
        <v>49.486858071552</v>
      </c>
      <c r="Z2095" s="13">
        <f t="shared" si="63"/>
        <v>40</v>
      </c>
      <c r="AA2095" s="49">
        <v>0.94838000000199063</v>
      </c>
    </row>
    <row r="2096" spans="25:27" x14ac:dyDescent="0.15">
      <c r="Y2096" s="50">
        <v>51.000658536960003</v>
      </c>
      <c r="Z2096" s="13">
        <f t="shared" si="63"/>
        <v>50</v>
      </c>
      <c r="AA2096" s="49">
        <v>0.92783500000519203</v>
      </c>
    </row>
    <row r="2097" spans="25:27" x14ac:dyDescent="0.15">
      <c r="Y2097" s="50">
        <v>50.784401327615996</v>
      </c>
      <c r="Z2097" s="13">
        <f t="shared" si="63"/>
        <v>50</v>
      </c>
      <c r="AA2097" s="49">
        <v>0.94074500000076822</v>
      </c>
    </row>
    <row r="2098" spans="25:27" x14ac:dyDescent="0.15">
      <c r="Y2098" s="50">
        <v>50.423972645375997</v>
      </c>
      <c r="Z2098" s="13">
        <f t="shared" si="63"/>
        <v>50</v>
      </c>
      <c r="AA2098" s="49">
        <v>0.94165500000117563</v>
      </c>
    </row>
    <row r="2099" spans="25:27" x14ac:dyDescent="0.15">
      <c r="Y2099" s="50">
        <v>45.954656985599996</v>
      </c>
      <c r="Z2099" s="13">
        <f t="shared" si="63"/>
        <v>40</v>
      </c>
      <c r="AA2099" s="49">
        <v>0.96002000000525012</v>
      </c>
    </row>
    <row r="2100" spans="25:27" x14ac:dyDescent="0.15">
      <c r="Y2100" s="50">
        <v>44.837328070656</v>
      </c>
      <c r="Z2100" s="13">
        <f t="shared" si="63"/>
        <v>40</v>
      </c>
      <c r="AA2100" s="49">
        <v>0.95247500000018603</v>
      </c>
    </row>
    <row r="2101" spans="25:27" x14ac:dyDescent="0.15">
      <c r="Y2101" s="50">
        <v>42.170155822079998</v>
      </c>
      <c r="Z2101" s="13">
        <f t="shared" si="63"/>
        <v>40</v>
      </c>
      <c r="AA2101" s="49">
        <v>0.95184000000402769</v>
      </c>
    </row>
    <row r="2102" spans="25:27" x14ac:dyDescent="0.15">
      <c r="Y2102" s="50">
        <v>42.170155822079998</v>
      </c>
      <c r="Z2102" s="13">
        <f t="shared" si="63"/>
        <v>40</v>
      </c>
      <c r="AA2102" s="49">
        <v>0.95184000000402769</v>
      </c>
    </row>
    <row r="2103" spans="25:27" x14ac:dyDescent="0.15">
      <c r="Y2103" s="50">
        <v>42.170155822079998</v>
      </c>
      <c r="Z2103" s="13">
        <f t="shared" si="63"/>
        <v>40</v>
      </c>
      <c r="AA2103" s="49">
        <v>3.2295000002339647E-2</v>
      </c>
    </row>
    <row r="2104" spans="25:27" x14ac:dyDescent="0.15">
      <c r="Y2104" s="50">
        <v>40.656355356671995</v>
      </c>
      <c r="Z2104" s="13">
        <f t="shared" si="63"/>
        <v>40</v>
      </c>
      <c r="AA2104" s="49">
        <v>3.2749999998905377E-2</v>
      </c>
    </row>
    <row r="2105" spans="25:27" x14ac:dyDescent="0.15">
      <c r="Y2105" s="50">
        <v>39.430897837056001</v>
      </c>
      <c r="Z2105" s="13">
        <f t="shared" si="63"/>
        <v>30</v>
      </c>
      <c r="AA2105" s="49">
        <v>2.820500000536641E-2</v>
      </c>
    </row>
    <row r="2106" spans="25:27" x14ac:dyDescent="0.15">
      <c r="Y2106" s="50">
        <v>38.493783263231997</v>
      </c>
      <c r="Z2106" s="13">
        <f t="shared" si="63"/>
        <v>30</v>
      </c>
      <c r="AA2106" s="49">
        <v>3.5659999999720249E-2</v>
      </c>
    </row>
    <row r="2107" spans="25:27" x14ac:dyDescent="0.15">
      <c r="Y2107" s="50">
        <v>38.493783263231997</v>
      </c>
      <c r="Z2107" s="13">
        <f t="shared" si="63"/>
        <v>30</v>
      </c>
      <c r="AA2107" s="49">
        <v>0.11466000000490073</v>
      </c>
    </row>
    <row r="2108" spans="25:27" x14ac:dyDescent="0.15">
      <c r="Y2108" s="50">
        <v>38.493783263231997</v>
      </c>
      <c r="Z2108" s="13">
        <f t="shared" si="63"/>
        <v>30</v>
      </c>
      <c r="AA2108" s="49">
        <v>0.11911500000228137</v>
      </c>
    </row>
    <row r="2109" spans="25:27" x14ac:dyDescent="0.15">
      <c r="Y2109" s="50">
        <v>32.366495665152001</v>
      </c>
      <c r="Z2109" s="13">
        <f t="shared" si="63"/>
        <v>30</v>
      </c>
      <c r="AA2109" s="49">
        <v>9.4570000004667865E-2</v>
      </c>
    </row>
    <row r="2110" spans="25:27" x14ac:dyDescent="0.15">
      <c r="Y2110" s="50">
        <v>32.366495665152001</v>
      </c>
      <c r="Z2110" s="13">
        <f t="shared" si="63"/>
        <v>30</v>
      </c>
      <c r="AA2110" s="49">
        <v>0.11202500000105897</v>
      </c>
    </row>
    <row r="2111" spans="25:27" x14ac:dyDescent="0.15">
      <c r="Y2111" s="50">
        <v>26.924022563328002</v>
      </c>
      <c r="Z2111" s="13">
        <f t="shared" si="63"/>
        <v>20</v>
      </c>
      <c r="AA2111" s="49">
        <v>0.12648000000047688</v>
      </c>
    </row>
    <row r="2112" spans="25:27" x14ac:dyDescent="0.15">
      <c r="Y2112" s="50">
        <v>26.924022563328002</v>
      </c>
      <c r="Z2112" s="13">
        <f t="shared" si="63"/>
        <v>20</v>
      </c>
      <c r="AA2112" s="49">
        <v>0.12693500000431857</v>
      </c>
    </row>
    <row r="2113" spans="25:27" x14ac:dyDescent="0.15">
      <c r="Y2113" s="50">
        <v>24.941664811008</v>
      </c>
      <c r="Z2113" s="13">
        <f t="shared" si="63"/>
        <v>20</v>
      </c>
      <c r="AA2113" s="49">
        <v>0.1273900000008843</v>
      </c>
    </row>
    <row r="2114" spans="25:27" x14ac:dyDescent="0.15">
      <c r="Y2114" s="50">
        <v>24.941664811008</v>
      </c>
      <c r="Z2114" s="13">
        <f t="shared" si="63"/>
        <v>20</v>
      </c>
      <c r="AA2114" s="49">
        <v>0.10784500000065145</v>
      </c>
    </row>
    <row r="2115" spans="25:27" x14ac:dyDescent="0.15">
      <c r="Y2115" s="50">
        <v>30.312052176384</v>
      </c>
      <c r="Z2115" s="13">
        <f t="shared" si="63"/>
        <v>30</v>
      </c>
      <c r="AA2115" s="49">
        <v>0.13321000000251404</v>
      </c>
    </row>
    <row r="2116" spans="25:27" x14ac:dyDescent="0.15">
      <c r="Y2116" s="50">
        <v>30.312052176384</v>
      </c>
      <c r="Z2116" s="13">
        <f t="shared" si="63"/>
        <v>30</v>
      </c>
      <c r="AA2116" s="49">
        <v>0.12466500000088421</v>
      </c>
    </row>
    <row r="2117" spans="25:27" x14ac:dyDescent="0.15">
      <c r="Y2117" s="50">
        <v>34.781367836160001</v>
      </c>
      <c r="Z2117" s="13">
        <f t="shared" ref="Z2117:Z2180" si="64">ROUNDDOWN(Y2117/10,0)*10</f>
        <v>30</v>
      </c>
      <c r="AA2117" s="49">
        <v>0.1311199999986723</v>
      </c>
    </row>
    <row r="2118" spans="25:27" x14ac:dyDescent="0.15">
      <c r="Y2118" s="50">
        <v>37.232282875391995</v>
      </c>
      <c r="Z2118" s="13">
        <f t="shared" si="64"/>
        <v>30</v>
      </c>
      <c r="AA2118" s="49">
        <v>0.12957500000210653</v>
      </c>
    </row>
    <row r="2119" spans="25:27" x14ac:dyDescent="0.15">
      <c r="Y2119" s="50">
        <v>39.611112178176</v>
      </c>
      <c r="Z2119" s="13">
        <f t="shared" si="64"/>
        <v>30</v>
      </c>
      <c r="AA2119" s="49">
        <v>0.13303000000292142</v>
      </c>
    </row>
    <row r="2120" spans="25:27" x14ac:dyDescent="0.15">
      <c r="Y2120" s="50">
        <v>42.098070085631996</v>
      </c>
      <c r="Z2120" s="13">
        <f t="shared" si="64"/>
        <v>40</v>
      </c>
      <c r="AA2120" s="49">
        <v>0.1284850000021065</v>
      </c>
    </row>
    <row r="2121" spans="25:27" x14ac:dyDescent="0.15">
      <c r="Y2121" s="50">
        <v>43.683956287487995</v>
      </c>
      <c r="Z2121" s="13">
        <f t="shared" si="64"/>
        <v>40</v>
      </c>
      <c r="AA2121" s="49">
        <v>0.21094000000082591</v>
      </c>
    </row>
    <row r="2122" spans="25:27" x14ac:dyDescent="0.15">
      <c r="Y2122" s="50">
        <v>45.990699853823998</v>
      </c>
      <c r="Z2122" s="13">
        <f t="shared" si="64"/>
        <v>40</v>
      </c>
      <c r="AA2122" s="49">
        <v>0.2463950000008841</v>
      </c>
    </row>
    <row r="2123" spans="25:27" x14ac:dyDescent="0.15">
      <c r="Y2123" s="50">
        <v>47.612628923904005</v>
      </c>
      <c r="Z2123" s="13">
        <f t="shared" si="64"/>
        <v>40</v>
      </c>
      <c r="AA2123" s="49">
        <v>0.21585000000204824</v>
      </c>
    </row>
    <row r="2124" spans="25:27" x14ac:dyDescent="0.15">
      <c r="Y2124" s="50">
        <v>48.729957838848001</v>
      </c>
      <c r="Z2124" s="13">
        <f t="shared" si="64"/>
        <v>40</v>
      </c>
      <c r="AA2124" s="49">
        <v>0.31430500000402728</v>
      </c>
    </row>
    <row r="2125" spans="25:27" x14ac:dyDescent="0.15">
      <c r="Y2125" s="50">
        <v>49.522900939776001</v>
      </c>
      <c r="Z2125" s="13">
        <f t="shared" si="64"/>
        <v>40</v>
      </c>
      <c r="AA2125" s="49">
        <v>0.30276000000542425</v>
      </c>
    </row>
    <row r="2126" spans="25:27" x14ac:dyDescent="0.15">
      <c r="Y2126" s="50">
        <v>50.063543963136006</v>
      </c>
      <c r="Z2126" s="13">
        <f t="shared" si="64"/>
        <v>50</v>
      </c>
      <c r="AA2126" s="49">
        <v>0.30621499999896318</v>
      </c>
    </row>
    <row r="2127" spans="25:27" x14ac:dyDescent="0.15">
      <c r="Y2127" s="50">
        <v>51.685473033215992</v>
      </c>
      <c r="Z2127" s="13">
        <f t="shared" si="64"/>
        <v>50</v>
      </c>
      <c r="AA2127" s="49">
        <v>0.30058000000542417</v>
      </c>
    </row>
    <row r="2128" spans="25:27" x14ac:dyDescent="0.15">
      <c r="Y2128" s="50">
        <v>51.685473033215992</v>
      </c>
      <c r="Z2128" s="13">
        <f t="shared" si="64"/>
        <v>50</v>
      </c>
      <c r="AA2128" s="49">
        <v>0.30303500000239736</v>
      </c>
    </row>
    <row r="2129" spans="25:27" x14ac:dyDescent="0.15">
      <c r="Y2129" s="50">
        <v>51.685473033215992</v>
      </c>
      <c r="Z2129" s="13">
        <f t="shared" si="64"/>
        <v>50</v>
      </c>
      <c r="AA2129" s="49">
        <v>0.30040000000583156</v>
      </c>
    </row>
    <row r="2130" spans="25:27" x14ac:dyDescent="0.15">
      <c r="Y2130" s="50">
        <v>47.756800396800003</v>
      </c>
      <c r="Z2130" s="13">
        <f t="shared" si="64"/>
        <v>40</v>
      </c>
      <c r="AA2130" s="49">
        <v>0.30631000000361963</v>
      </c>
    </row>
    <row r="2131" spans="25:27" x14ac:dyDescent="0.15">
      <c r="Y2131" s="50">
        <v>46.423214272512006</v>
      </c>
      <c r="Z2131" s="13">
        <f t="shared" si="64"/>
        <v>40</v>
      </c>
      <c r="AA2131" s="49">
        <v>0.29276500000460914</v>
      </c>
    </row>
    <row r="2132" spans="25:27" x14ac:dyDescent="0.15">
      <c r="Y2132" s="50">
        <v>44.909413807104002</v>
      </c>
      <c r="Z2132" s="13">
        <f t="shared" si="64"/>
        <v>40</v>
      </c>
      <c r="AA2132" s="49">
        <v>0.29222000000460913</v>
      </c>
    </row>
    <row r="2133" spans="25:27" x14ac:dyDescent="0.15">
      <c r="Y2133" s="50">
        <v>41.80972713984</v>
      </c>
      <c r="Z2133" s="13">
        <f t="shared" si="64"/>
        <v>40</v>
      </c>
      <c r="AA2133" s="49">
        <v>0.29767500000583147</v>
      </c>
    </row>
    <row r="2134" spans="25:27" x14ac:dyDescent="0.15">
      <c r="Y2134" s="50">
        <v>41.80972713984</v>
      </c>
      <c r="Z2134" s="13">
        <f t="shared" si="64"/>
        <v>40</v>
      </c>
      <c r="AA2134" s="49">
        <v>0.38867499999890476</v>
      </c>
    </row>
    <row r="2135" spans="25:27" x14ac:dyDescent="0.15">
      <c r="Y2135" s="50">
        <v>38.818169077248001</v>
      </c>
      <c r="Z2135" s="13">
        <f t="shared" si="64"/>
        <v>30</v>
      </c>
      <c r="AA2135" s="49">
        <v>0.38313000000152408</v>
      </c>
    </row>
    <row r="2136" spans="25:27" x14ac:dyDescent="0.15">
      <c r="Y2136" s="50">
        <v>35.610353805312002</v>
      </c>
      <c r="Z2136" s="13">
        <f t="shared" si="64"/>
        <v>30</v>
      </c>
      <c r="AA2136" s="49">
        <v>0.38458500000193152</v>
      </c>
    </row>
    <row r="2137" spans="25:27" x14ac:dyDescent="0.15">
      <c r="Y2137" s="50">
        <v>35.610353805312002</v>
      </c>
      <c r="Z2137" s="13">
        <f t="shared" si="64"/>
        <v>30</v>
      </c>
      <c r="AA2137" s="49">
        <v>0.38304000000536575</v>
      </c>
    </row>
    <row r="2138" spans="25:27" x14ac:dyDescent="0.15">
      <c r="Y2138" s="50">
        <v>25.554393570816</v>
      </c>
      <c r="Z2138" s="13">
        <f t="shared" si="64"/>
        <v>20</v>
      </c>
      <c r="AA2138" s="49">
        <v>0.46995000000146581</v>
      </c>
    </row>
    <row r="2139" spans="25:27" x14ac:dyDescent="0.15">
      <c r="Y2139" s="50">
        <v>25.554393570816</v>
      </c>
      <c r="Z2139" s="13">
        <f t="shared" si="64"/>
        <v>20</v>
      </c>
      <c r="AA2139" s="49">
        <v>0.46940500000146579</v>
      </c>
    </row>
    <row r="2140" spans="25:27" x14ac:dyDescent="0.15">
      <c r="Y2140" s="50">
        <v>8.1096453503999992</v>
      </c>
      <c r="Z2140" s="13">
        <v>1</v>
      </c>
      <c r="AA2140" s="49">
        <v>0.46286000000024341</v>
      </c>
    </row>
    <row r="2141" spans="25:27" x14ac:dyDescent="0.15">
      <c r="Y2141" s="50">
        <v>8.1096453503999992</v>
      </c>
      <c r="Z2141" s="13">
        <v>1</v>
      </c>
      <c r="AA2141" s="49">
        <v>0.44331500000001056</v>
      </c>
    </row>
    <row r="2142" spans="25:27" x14ac:dyDescent="0.15">
      <c r="Y2142" s="50">
        <v>16.57971938304</v>
      </c>
      <c r="Z2142" s="13">
        <f t="shared" si="64"/>
        <v>10</v>
      </c>
      <c r="AA2142" s="49">
        <v>0.46022500000367761</v>
      </c>
    </row>
    <row r="2143" spans="25:27" x14ac:dyDescent="0.15">
      <c r="Y2143" s="50">
        <v>16.57971938304</v>
      </c>
      <c r="Z2143" s="13">
        <f t="shared" si="64"/>
        <v>10</v>
      </c>
      <c r="AA2143" s="49">
        <v>0.47168000000612231</v>
      </c>
    </row>
    <row r="2144" spans="25:27" x14ac:dyDescent="0.15">
      <c r="Y2144" s="50">
        <v>24.112678841855999</v>
      </c>
      <c r="Z2144" s="13">
        <f t="shared" si="64"/>
        <v>20</v>
      </c>
      <c r="AA2144" s="49">
        <v>0.46413500000105823</v>
      </c>
    </row>
    <row r="2145" spans="25:27" x14ac:dyDescent="0.15">
      <c r="Y2145" s="50">
        <v>24.112678841855999</v>
      </c>
      <c r="Z2145" s="13">
        <f t="shared" si="64"/>
        <v>20</v>
      </c>
      <c r="AA2145" s="49">
        <v>0.44759000000507454</v>
      </c>
    </row>
    <row r="2146" spans="25:27" x14ac:dyDescent="0.15">
      <c r="Y2146" s="50">
        <v>29.627237680128001</v>
      </c>
      <c r="Z2146" s="13">
        <f t="shared" si="64"/>
        <v>20</v>
      </c>
      <c r="AA2146" s="49">
        <v>0.46904500000228055</v>
      </c>
    </row>
    <row r="2147" spans="25:27" x14ac:dyDescent="0.15">
      <c r="Y2147" s="50">
        <v>29.627237680128001</v>
      </c>
      <c r="Z2147" s="13">
        <f t="shared" si="64"/>
        <v>20</v>
      </c>
      <c r="AA2147" s="49">
        <v>0.46650000000187308</v>
      </c>
    </row>
    <row r="2148" spans="25:27" x14ac:dyDescent="0.15">
      <c r="Y2148" s="50">
        <v>33.916338998783999</v>
      </c>
      <c r="Z2148" s="13">
        <f t="shared" si="64"/>
        <v>30</v>
      </c>
      <c r="AA2148" s="49">
        <v>0.48041000000129097</v>
      </c>
    </row>
    <row r="2149" spans="25:27" x14ac:dyDescent="0.15">
      <c r="Y2149" s="50">
        <v>38.926297681920005</v>
      </c>
      <c r="Z2149" s="13">
        <f t="shared" si="64"/>
        <v>30</v>
      </c>
      <c r="AA2149" s="49">
        <v>0.46486500000187303</v>
      </c>
    </row>
    <row r="2150" spans="25:27" x14ac:dyDescent="0.15">
      <c r="Y2150" s="50">
        <v>40.043626596863994</v>
      </c>
      <c r="Z2150" s="13">
        <f t="shared" si="64"/>
        <v>40</v>
      </c>
      <c r="AA2150" s="49">
        <v>0.46232000000146556</v>
      </c>
    </row>
    <row r="2151" spans="25:27" x14ac:dyDescent="0.15">
      <c r="Y2151" s="50">
        <v>40.584269620223999</v>
      </c>
      <c r="Z2151" s="13">
        <f t="shared" si="64"/>
        <v>40</v>
      </c>
      <c r="AA2151" s="49">
        <v>0.46677500000612215</v>
      </c>
    </row>
    <row r="2152" spans="25:27" x14ac:dyDescent="0.15">
      <c r="Y2152" s="50">
        <v>41.737641403392004</v>
      </c>
      <c r="Z2152" s="13">
        <f t="shared" si="64"/>
        <v>40</v>
      </c>
      <c r="AA2152" s="49">
        <v>0.5496850000014073</v>
      </c>
    </row>
    <row r="2153" spans="25:27" x14ac:dyDescent="0.15">
      <c r="Y2153" s="50">
        <v>44.585027993087998</v>
      </c>
      <c r="Z2153" s="13">
        <f t="shared" si="64"/>
        <v>40</v>
      </c>
      <c r="AA2153" s="49">
        <v>0.5395950000032117</v>
      </c>
    </row>
    <row r="2154" spans="25:27" x14ac:dyDescent="0.15">
      <c r="Y2154" s="50">
        <v>45.305885357568002</v>
      </c>
      <c r="Z2154" s="13">
        <f t="shared" si="64"/>
        <v>40</v>
      </c>
      <c r="AA2154" s="49">
        <v>0.54205000000018488</v>
      </c>
    </row>
    <row r="2155" spans="25:27" x14ac:dyDescent="0.15">
      <c r="Y2155" s="50">
        <v>45.918614117376002</v>
      </c>
      <c r="Z2155" s="13">
        <f t="shared" si="64"/>
        <v>40</v>
      </c>
      <c r="AA2155" s="49">
        <v>0.55450499999919534</v>
      </c>
    </row>
    <row r="2156" spans="25:27" x14ac:dyDescent="0.15">
      <c r="Y2156" s="50">
        <v>47.396371714560004</v>
      </c>
      <c r="Z2156" s="13">
        <f t="shared" si="64"/>
        <v>40</v>
      </c>
      <c r="AA2156" s="49">
        <v>0.53987000000018481</v>
      </c>
    </row>
    <row r="2157" spans="25:27" x14ac:dyDescent="0.15">
      <c r="Y2157" s="50">
        <v>48.045143342591999</v>
      </c>
      <c r="Z2157" s="13">
        <f t="shared" si="64"/>
        <v>40</v>
      </c>
      <c r="AA2157" s="49">
        <v>0.55432499999960272</v>
      </c>
    </row>
    <row r="2158" spans="25:27" x14ac:dyDescent="0.15">
      <c r="Y2158" s="50">
        <v>47.144071636991995</v>
      </c>
      <c r="Z2158" s="13">
        <f t="shared" si="64"/>
        <v>40</v>
      </c>
      <c r="AA2158" s="49">
        <v>0.54723500000565628</v>
      </c>
    </row>
    <row r="2159" spans="25:27" x14ac:dyDescent="0.15">
      <c r="Y2159" s="50">
        <v>46.026742722047999</v>
      </c>
      <c r="Z2159" s="13">
        <f t="shared" si="64"/>
        <v>40</v>
      </c>
      <c r="AA2159" s="49">
        <v>0.55068999999919521</v>
      </c>
    </row>
    <row r="2160" spans="25:27" x14ac:dyDescent="0.15">
      <c r="Y2160" s="50">
        <v>44.909413807104002</v>
      </c>
      <c r="Z2160" s="13">
        <f t="shared" si="64"/>
        <v>40</v>
      </c>
      <c r="AA2160" s="49">
        <v>0.54914500000262945</v>
      </c>
    </row>
    <row r="2161" spans="25:27" x14ac:dyDescent="0.15">
      <c r="Y2161" s="50">
        <v>42.638713108992</v>
      </c>
      <c r="Z2161" s="13">
        <f t="shared" si="64"/>
        <v>40</v>
      </c>
      <c r="AA2161" s="49">
        <v>0.61805500000233837</v>
      </c>
    </row>
    <row r="2162" spans="25:27" x14ac:dyDescent="0.15">
      <c r="Y2162" s="50">
        <v>40.151755201536005</v>
      </c>
      <c r="Z2162" s="13">
        <f t="shared" si="64"/>
        <v>40</v>
      </c>
      <c r="AA2162" s="49">
        <v>0.61596500000577259</v>
      </c>
    </row>
    <row r="2163" spans="25:27" x14ac:dyDescent="0.15">
      <c r="Y2163" s="50">
        <v>39.719240782847997</v>
      </c>
      <c r="Z2163" s="13">
        <f t="shared" si="64"/>
        <v>30</v>
      </c>
      <c r="AA2163" s="49">
        <v>0.71442000000047567</v>
      </c>
    </row>
    <row r="2164" spans="25:27" x14ac:dyDescent="0.15">
      <c r="Y2164" s="50">
        <v>39.250683495936002</v>
      </c>
      <c r="Z2164" s="13">
        <f t="shared" si="64"/>
        <v>30</v>
      </c>
      <c r="AA2164" s="49">
        <v>0.71787500000129056</v>
      </c>
    </row>
    <row r="2165" spans="25:27" x14ac:dyDescent="0.15">
      <c r="Y2165" s="50">
        <v>37.304368611839998</v>
      </c>
      <c r="Z2165" s="13">
        <f t="shared" si="64"/>
        <v>30</v>
      </c>
      <c r="AA2165" s="49">
        <v>0.71278500000047562</v>
      </c>
    </row>
    <row r="2166" spans="25:27" x14ac:dyDescent="0.15">
      <c r="Y2166" s="50">
        <v>37.304368611839998</v>
      </c>
      <c r="Z2166" s="13">
        <f t="shared" si="64"/>
        <v>30</v>
      </c>
      <c r="AA2166" s="49">
        <v>0.7082399999996607</v>
      </c>
    </row>
    <row r="2167" spans="25:27" x14ac:dyDescent="0.15">
      <c r="Y2167" s="50">
        <v>26.707765353984001</v>
      </c>
      <c r="Z2167" s="13">
        <f t="shared" si="64"/>
        <v>20</v>
      </c>
      <c r="AA2167" s="49">
        <v>0.71215000000431727</v>
      </c>
    </row>
    <row r="2168" spans="25:27" x14ac:dyDescent="0.15">
      <c r="Y2168" s="50">
        <v>11.786017909247999</v>
      </c>
      <c r="Z2168" s="13">
        <f t="shared" si="64"/>
        <v>10</v>
      </c>
      <c r="AA2168" s="49">
        <v>0.72560499999989347</v>
      </c>
    </row>
    <row r="2169" spans="25:27" x14ac:dyDescent="0.15">
      <c r="Y2169" s="50">
        <v>11.786017909247999</v>
      </c>
      <c r="Z2169" s="13">
        <f t="shared" si="64"/>
        <v>10</v>
      </c>
      <c r="AA2169" s="49">
        <v>0.72606000000373516</v>
      </c>
    </row>
    <row r="2170" spans="25:27" x14ac:dyDescent="0.15">
      <c r="Y2170" s="50">
        <v>11.786017909247999</v>
      </c>
      <c r="Z2170" s="13">
        <f t="shared" si="64"/>
        <v>10</v>
      </c>
      <c r="AA2170" s="49">
        <v>0.71551500000169788</v>
      </c>
    </row>
    <row r="2171" spans="25:27" x14ac:dyDescent="0.15">
      <c r="Y2171" s="50">
        <v>11.786017909247999</v>
      </c>
      <c r="Z2171" s="13">
        <f t="shared" si="64"/>
        <v>10</v>
      </c>
      <c r="AA2171" s="49">
        <v>0.71097000000088295</v>
      </c>
    </row>
    <row r="2172" spans="25:27" x14ac:dyDescent="0.15">
      <c r="Y2172" s="50">
        <v>11.786017909247999</v>
      </c>
      <c r="Z2172" s="13">
        <f t="shared" si="64"/>
        <v>10</v>
      </c>
      <c r="AA2172" s="49">
        <v>0.71142500000472464</v>
      </c>
    </row>
    <row r="2173" spans="25:27" x14ac:dyDescent="0.15">
      <c r="Y2173" s="50">
        <v>11.786017909247999</v>
      </c>
      <c r="Z2173" s="13">
        <f t="shared" si="64"/>
        <v>10</v>
      </c>
      <c r="AA2173" s="49">
        <v>0.72178999999989335</v>
      </c>
    </row>
    <row r="2174" spans="25:27" x14ac:dyDescent="0.15">
      <c r="Y2174" s="50">
        <v>11.786017909247999</v>
      </c>
      <c r="Z2174" s="13">
        <f t="shared" si="64"/>
        <v>10</v>
      </c>
      <c r="AA2174" s="49">
        <v>0.72724500000111569</v>
      </c>
    </row>
    <row r="2175" spans="25:27" x14ac:dyDescent="0.15">
      <c r="Y2175" s="50">
        <v>11.786017909247999</v>
      </c>
      <c r="Z2175" s="13">
        <f t="shared" si="64"/>
        <v>10</v>
      </c>
      <c r="AA2175" s="49">
        <v>0.82669999999966048</v>
      </c>
    </row>
    <row r="2176" spans="25:27" x14ac:dyDescent="0.15">
      <c r="Y2176" s="50">
        <v>11.786017909247999</v>
      </c>
      <c r="Z2176" s="13">
        <f t="shared" si="64"/>
        <v>10</v>
      </c>
      <c r="AA2176" s="49">
        <v>0.82815500000006792</v>
      </c>
    </row>
    <row r="2177" spans="25:27" x14ac:dyDescent="0.15">
      <c r="Y2177" s="50">
        <v>14.885704576512</v>
      </c>
      <c r="Z2177" s="13">
        <f t="shared" si="64"/>
        <v>10</v>
      </c>
      <c r="AA2177" s="49">
        <v>0.82861000000390961</v>
      </c>
    </row>
    <row r="2178" spans="25:27" x14ac:dyDescent="0.15">
      <c r="Y2178" s="50">
        <v>14.885704576512</v>
      </c>
      <c r="Z2178" s="13">
        <f t="shared" si="64"/>
        <v>10</v>
      </c>
      <c r="AA2178" s="49">
        <v>0.91861000000041715</v>
      </c>
    </row>
    <row r="2179" spans="25:27" x14ac:dyDescent="0.15">
      <c r="Y2179" s="50">
        <v>14.885704576512</v>
      </c>
      <c r="Z2179" s="13">
        <f t="shared" si="64"/>
        <v>10</v>
      </c>
      <c r="AA2179" s="49">
        <v>0.92006500000082458</v>
      </c>
    </row>
    <row r="2180" spans="25:27" x14ac:dyDescent="0.15">
      <c r="Y2180" s="50">
        <v>14.885704576512</v>
      </c>
      <c r="Z2180" s="13">
        <f t="shared" si="64"/>
        <v>10</v>
      </c>
      <c r="AA2180" s="49">
        <v>0.91852000000425882</v>
      </c>
    </row>
    <row r="2181" spans="25:27" x14ac:dyDescent="0.15">
      <c r="Y2181" s="50">
        <v>20.796734965248</v>
      </c>
      <c r="Z2181" s="13">
        <f t="shared" ref="Z2181:Z2243" si="65">ROUNDDOWN(Y2181/10,0)*10</f>
        <v>20</v>
      </c>
      <c r="AA2181" s="49">
        <v>0.90397500000140663</v>
      </c>
    </row>
    <row r="2182" spans="25:27" x14ac:dyDescent="0.15">
      <c r="Y2182" s="50">
        <v>20.796734965248</v>
      </c>
      <c r="Z2182" s="13">
        <f t="shared" si="65"/>
        <v>20</v>
      </c>
      <c r="AA2182" s="49">
        <v>0.90842999999878726</v>
      </c>
    </row>
    <row r="2183" spans="25:27" x14ac:dyDescent="0.15">
      <c r="Y2183" s="50">
        <v>28.365737292287999</v>
      </c>
      <c r="Z2183" s="13">
        <f t="shared" si="65"/>
        <v>20</v>
      </c>
      <c r="AA2183" s="49">
        <v>0.91979500000507364</v>
      </c>
    </row>
    <row r="2184" spans="25:27" x14ac:dyDescent="0.15">
      <c r="Y2184" s="50">
        <v>31.753766905344001</v>
      </c>
      <c r="Z2184" s="13">
        <f t="shared" si="65"/>
        <v>30</v>
      </c>
      <c r="AA2184" s="49">
        <v>0.93416000000105726</v>
      </c>
    </row>
    <row r="2185" spans="25:27" x14ac:dyDescent="0.15">
      <c r="Y2185" s="50">
        <v>34.781367836160001</v>
      </c>
      <c r="Z2185" s="13">
        <f t="shared" si="65"/>
        <v>30</v>
      </c>
      <c r="AA2185" s="49">
        <v>0.91561500000466611</v>
      </c>
    </row>
    <row r="2186" spans="25:27" x14ac:dyDescent="0.15">
      <c r="Y2186" s="50">
        <v>35.898696751103998</v>
      </c>
      <c r="Z2186" s="13">
        <f t="shared" si="65"/>
        <v>30</v>
      </c>
      <c r="AA2186" s="49">
        <v>0.92052500000588844</v>
      </c>
    </row>
    <row r="2187" spans="25:27" x14ac:dyDescent="0.15">
      <c r="Y2187" s="50">
        <v>37.196240007168001</v>
      </c>
      <c r="Z2187" s="13">
        <f t="shared" si="65"/>
        <v>30</v>
      </c>
      <c r="AA2187" s="49">
        <v>0.93298000000489889</v>
      </c>
    </row>
    <row r="2188" spans="25:27" x14ac:dyDescent="0.15">
      <c r="Y2188" s="50">
        <v>39.142554891263998</v>
      </c>
      <c r="Z2188" s="13">
        <f t="shared" si="65"/>
        <v>30</v>
      </c>
      <c r="AA2188" s="49">
        <v>0.9154350000050735</v>
      </c>
    </row>
    <row r="2189" spans="25:27" x14ac:dyDescent="0.15">
      <c r="Y2189" s="50">
        <v>41.377212721152006</v>
      </c>
      <c r="Z2189" s="13">
        <f t="shared" si="65"/>
        <v>40</v>
      </c>
      <c r="AA2189" s="49">
        <v>0.91389000000123177</v>
      </c>
    </row>
    <row r="2190" spans="25:27" x14ac:dyDescent="0.15">
      <c r="Y2190" s="50">
        <v>43.215399000575999</v>
      </c>
      <c r="Z2190" s="13">
        <f t="shared" si="65"/>
        <v>40</v>
      </c>
      <c r="AA2190" s="49">
        <v>0.96434500000070789</v>
      </c>
    </row>
    <row r="2191" spans="25:27" x14ac:dyDescent="0.15">
      <c r="Y2191" s="50">
        <v>43.864170628608001</v>
      </c>
      <c r="Z2191" s="13">
        <f t="shared" si="65"/>
        <v>40</v>
      </c>
      <c r="AA2191" s="49">
        <v>0.9188000000024541</v>
      </c>
    </row>
    <row r="2192" spans="25:27" x14ac:dyDescent="0.15">
      <c r="Y2192" s="50">
        <v>43.864170628608001</v>
      </c>
      <c r="Z2192" s="13">
        <f t="shared" si="65"/>
        <v>40</v>
      </c>
      <c r="AA2192" s="49">
        <v>8.2549999989616207E-3</v>
      </c>
    </row>
    <row r="2193" spans="25:27" x14ac:dyDescent="0.15">
      <c r="Y2193" s="50">
        <v>43.611870551039999</v>
      </c>
      <c r="Z2193" s="13">
        <f t="shared" si="65"/>
        <v>40</v>
      </c>
      <c r="AA2193" s="49">
        <v>0.99825500000420031</v>
      </c>
    </row>
    <row r="2194" spans="25:27" x14ac:dyDescent="0.15">
      <c r="Y2194" s="50">
        <v>43.864170628608001</v>
      </c>
      <c r="Z2194" s="13">
        <f t="shared" si="65"/>
        <v>40</v>
      </c>
      <c r="AA2194" s="49">
        <v>0.99571000000379284</v>
      </c>
    </row>
    <row r="2195" spans="25:27" x14ac:dyDescent="0.15">
      <c r="Y2195" s="50">
        <v>43.864170628608001</v>
      </c>
      <c r="Z2195" s="13">
        <f t="shared" si="65"/>
        <v>40</v>
      </c>
      <c r="AA2195" s="49">
        <v>0.99616500000035857</v>
      </c>
    </row>
    <row r="2196" spans="25:27" x14ac:dyDescent="0.15">
      <c r="Y2196" s="50">
        <v>43.611870551039999</v>
      </c>
      <c r="Z2196" s="13">
        <f t="shared" si="65"/>
        <v>40</v>
      </c>
      <c r="AA2196" s="49">
        <v>6.07499999896155E-3</v>
      </c>
    </row>
    <row r="2197" spans="25:27" x14ac:dyDescent="0.15">
      <c r="Y2197" s="50">
        <v>42.854970318336001</v>
      </c>
      <c r="Z2197" s="13">
        <f t="shared" si="65"/>
        <v>40</v>
      </c>
      <c r="AA2197" s="49">
        <v>1.1530000000183893E-2</v>
      </c>
    </row>
    <row r="2198" spans="25:27" x14ac:dyDescent="0.15">
      <c r="Y2198" s="50">
        <v>40.728441093119997</v>
      </c>
      <c r="Z2198" s="13">
        <f t="shared" si="65"/>
        <v>40</v>
      </c>
      <c r="AA2198" s="49">
        <v>0.99653000000076597</v>
      </c>
    </row>
    <row r="2199" spans="25:27" x14ac:dyDescent="0.15">
      <c r="Y2199" s="50">
        <v>43.359570473471997</v>
      </c>
      <c r="Z2199" s="13">
        <f t="shared" si="65"/>
        <v>40</v>
      </c>
      <c r="AA2199" s="49">
        <v>9.3500000001838224E-3</v>
      </c>
    </row>
    <row r="2200" spans="25:27" x14ac:dyDescent="0.15">
      <c r="Y2200" s="50">
        <v>48.225357683711998</v>
      </c>
      <c r="Z2200" s="13">
        <f t="shared" si="65"/>
        <v>40</v>
      </c>
      <c r="AA2200" s="49">
        <v>3.2600000028031317E-3</v>
      </c>
    </row>
    <row r="2201" spans="25:27" x14ac:dyDescent="0.15">
      <c r="Y2201" s="50">
        <v>49.090386521088</v>
      </c>
      <c r="Z2201" s="13">
        <f t="shared" si="65"/>
        <v>40</v>
      </c>
      <c r="AA2201" s="49">
        <v>9.7150000005912229E-3</v>
      </c>
    </row>
    <row r="2202" spans="25:27" x14ac:dyDescent="0.15">
      <c r="Y2202" s="50">
        <v>49.198515125759997</v>
      </c>
      <c r="Z2202" s="13">
        <f t="shared" si="65"/>
        <v>40</v>
      </c>
      <c r="AA2202" s="49">
        <v>1.0170000004432911E-2</v>
      </c>
    </row>
    <row r="2203" spans="25:27" x14ac:dyDescent="0.15">
      <c r="Y2203" s="50">
        <v>49.703115280895993</v>
      </c>
      <c r="Z2203" s="13">
        <f t="shared" si="65"/>
        <v>40</v>
      </c>
      <c r="AA2203" s="49">
        <v>1.36250000052478E-2</v>
      </c>
    </row>
    <row r="2204" spans="25:27" x14ac:dyDescent="0.15">
      <c r="Y2204" s="50">
        <v>49.991458226687996</v>
      </c>
      <c r="Z2204" s="13">
        <f t="shared" si="65"/>
        <v>40</v>
      </c>
      <c r="AA2204" s="49">
        <v>1.0080000000998623E-2</v>
      </c>
    </row>
    <row r="2205" spans="25:27" x14ac:dyDescent="0.15">
      <c r="Y2205" s="50">
        <v>49.991458226687996</v>
      </c>
      <c r="Z2205" s="13">
        <f t="shared" si="65"/>
        <v>40</v>
      </c>
      <c r="AA2205" s="49">
        <v>0.10408000000559703</v>
      </c>
    </row>
    <row r="2206" spans="25:27" x14ac:dyDescent="0.15">
      <c r="Y2206" s="50">
        <v>49.811243885568004</v>
      </c>
      <c r="Z2206" s="13">
        <f t="shared" si="65"/>
        <v>40</v>
      </c>
      <c r="AA2206" s="49">
        <v>9.8535000000940398E-2</v>
      </c>
    </row>
    <row r="2207" spans="25:27" x14ac:dyDescent="0.15">
      <c r="Y2207" s="50">
        <v>49.739158149120001</v>
      </c>
      <c r="Z2207" s="13">
        <f t="shared" si="65"/>
        <v>40</v>
      </c>
      <c r="AA2207" s="49">
        <v>0.10199000000175529</v>
      </c>
    </row>
    <row r="2208" spans="25:27" x14ac:dyDescent="0.15">
      <c r="Y2208" s="50">
        <v>49.919372490240001</v>
      </c>
      <c r="Z2208" s="13">
        <f t="shared" si="65"/>
        <v>40</v>
      </c>
      <c r="AA2208" s="49">
        <v>9.6445000004374615E-2</v>
      </c>
    </row>
    <row r="2209" spans="25:27" x14ac:dyDescent="0.15">
      <c r="Y2209" s="50">
        <v>49.919372490240001</v>
      </c>
      <c r="Z2209" s="13">
        <f t="shared" si="65"/>
        <v>40</v>
      </c>
      <c r="AA2209" s="49">
        <v>0.18644500000088216</v>
      </c>
    </row>
    <row r="2210" spans="25:27" x14ac:dyDescent="0.15">
      <c r="Y2210" s="50">
        <v>50.243758304255998</v>
      </c>
      <c r="Z2210" s="13">
        <f t="shared" si="65"/>
        <v>50</v>
      </c>
      <c r="AA2210" s="49">
        <v>0.18790000000128959</v>
      </c>
    </row>
    <row r="2211" spans="25:27" x14ac:dyDescent="0.15">
      <c r="Y2211" s="50">
        <v>50.604186986495996</v>
      </c>
      <c r="Z2211" s="13">
        <f t="shared" si="65"/>
        <v>50</v>
      </c>
      <c r="AA2211" s="49">
        <v>0.19435499999907768</v>
      </c>
    </row>
    <row r="2212" spans="25:27" x14ac:dyDescent="0.15">
      <c r="Y2212" s="50">
        <v>50.892529932287992</v>
      </c>
      <c r="Z2212" s="13">
        <f t="shared" si="65"/>
        <v>50</v>
      </c>
      <c r="AA2212" s="49">
        <v>0.17281000000571334</v>
      </c>
    </row>
    <row r="2213" spans="25:27" x14ac:dyDescent="0.15">
      <c r="Y2213" s="50">
        <v>51.469215823871998</v>
      </c>
      <c r="Z2213" s="13">
        <f t="shared" si="65"/>
        <v>50</v>
      </c>
      <c r="AA2213" s="49">
        <v>0.17826499999965972</v>
      </c>
    </row>
    <row r="2214" spans="25:27" x14ac:dyDescent="0.15">
      <c r="Y2214" s="50">
        <v>52.334244661248</v>
      </c>
      <c r="Z2214" s="13">
        <f t="shared" si="65"/>
        <v>50</v>
      </c>
      <c r="AA2214" s="49">
        <v>0.18172000000047461</v>
      </c>
    </row>
    <row r="2215" spans="25:27" x14ac:dyDescent="0.15">
      <c r="Y2215" s="50">
        <v>54.064302335999997</v>
      </c>
      <c r="Z2215" s="13">
        <f t="shared" si="65"/>
        <v>50</v>
      </c>
      <c r="AA2215" s="49">
        <v>0.18008500000047456</v>
      </c>
    </row>
    <row r="2216" spans="25:27" x14ac:dyDescent="0.15">
      <c r="Y2216" s="50">
        <v>54.244516677119996</v>
      </c>
      <c r="Z2216" s="13">
        <f t="shared" si="65"/>
        <v>50</v>
      </c>
      <c r="AA2216" s="49">
        <v>0.18354000000128945</v>
      </c>
    </row>
    <row r="2217" spans="25:27" x14ac:dyDescent="0.15">
      <c r="Y2217" s="50">
        <v>53.992216599552002</v>
      </c>
      <c r="Z2217" s="13">
        <f t="shared" si="65"/>
        <v>50</v>
      </c>
      <c r="AA2217" s="49">
        <v>0.17399500000309387</v>
      </c>
    </row>
    <row r="2218" spans="25:27" x14ac:dyDescent="0.15">
      <c r="Y2218" s="50">
        <v>53.559702180863994</v>
      </c>
      <c r="Z2218" s="13">
        <f t="shared" si="65"/>
        <v>50</v>
      </c>
      <c r="AA2218" s="49">
        <v>0.16245000000449084</v>
      </c>
    </row>
    <row r="2219" spans="25:27" x14ac:dyDescent="0.15">
      <c r="Y2219" s="50">
        <v>53.199273498623995</v>
      </c>
      <c r="Z2219" s="13">
        <f t="shared" si="65"/>
        <v>50</v>
      </c>
      <c r="AA2219" s="49">
        <v>0.17890500000431619</v>
      </c>
    </row>
    <row r="2220" spans="25:27" x14ac:dyDescent="0.15">
      <c r="Y2220" s="50">
        <v>52.658630475263998</v>
      </c>
      <c r="Z2220" s="13">
        <f t="shared" si="65"/>
        <v>50</v>
      </c>
      <c r="AA2220" s="49">
        <v>0.17736000000047447</v>
      </c>
    </row>
    <row r="2221" spans="25:27" x14ac:dyDescent="0.15">
      <c r="Y2221" s="50">
        <v>51.252958614528005</v>
      </c>
      <c r="Z2221" s="13">
        <f t="shared" si="65"/>
        <v>50</v>
      </c>
      <c r="AA2221" s="49">
        <v>0.17727000000431614</v>
      </c>
    </row>
    <row r="2222" spans="25:27" x14ac:dyDescent="0.15">
      <c r="Y2222" s="50">
        <v>49.991458226687996</v>
      </c>
      <c r="Z2222" s="13">
        <f t="shared" si="65"/>
        <v>40</v>
      </c>
      <c r="AA2222" s="49">
        <v>0.1927250000002998</v>
      </c>
    </row>
    <row r="2223" spans="25:27" x14ac:dyDescent="0.15">
      <c r="Y2223" s="50">
        <v>49.667072412671999</v>
      </c>
      <c r="Z2223" s="13">
        <f t="shared" si="65"/>
        <v>40</v>
      </c>
      <c r="AA2223" s="49">
        <v>0.1721800000035012</v>
      </c>
    </row>
    <row r="2224" spans="25:27" x14ac:dyDescent="0.15">
      <c r="Y2224" s="50">
        <v>49.558943807999995</v>
      </c>
      <c r="Z2224" s="13">
        <f t="shared" si="65"/>
        <v>40</v>
      </c>
      <c r="AA2224" s="49">
        <v>0.17863500000128929</v>
      </c>
    </row>
    <row r="2225" spans="25:27" x14ac:dyDescent="0.15">
      <c r="Y2225" s="50">
        <v>50.640229854719998</v>
      </c>
      <c r="Z2225" s="13">
        <f t="shared" si="65"/>
        <v>50</v>
      </c>
      <c r="AA2225" s="49">
        <v>0.25754500000303548</v>
      </c>
    </row>
    <row r="2226" spans="25:27" x14ac:dyDescent="0.15">
      <c r="Y2226" s="50">
        <v>50.712315591168</v>
      </c>
      <c r="Z2226" s="13">
        <f t="shared" si="65"/>
        <v>50</v>
      </c>
      <c r="AA2226" s="49">
        <v>0.26900000000548019</v>
      </c>
    </row>
    <row r="2227" spans="25:27" x14ac:dyDescent="0.15">
      <c r="Y2227" s="50">
        <v>51.649430164991998</v>
      </c>
      <c r="Z2227" s="13">
        <f t="shared" si="65"/>
        <v>50</v>
      </c>
      <c r="AA2227" s="49">
        <v>0.23291000000198769</v>
      </c>
    </row>
    <row r="2228" spans="25:27" x14ac:dyDescent="0.15">
      <c r="Y2228" s="50">
        <v>51.829644506111997</v>
      </c>
      <c r="Z2228" s="13">
        <f t="shared" si="65"/>
        <v>50</v>
      </c>
      <c r="AA2228" s="49">
        <v>0.25636499999960116</v>
      </c>
    </row>
    <row r="2229" spans="25:27" x14ac:dyDescent="0.15">
      <c r="Y2229" s="50">
        <v>50.856487064063998</v>
      </c>
      <c r="Z2229" s="13">
        <f t="shared" si="65"/>
        <v>50</v>
      </c>
      <c r="AA2229" s="49">
        <v>0.25581999999960114</v>
      </c>
    </row>
    <row r="2230" spans="25:27" x14ac:dyDescent="0.15">
      <c r="Y2230" s="50">
        <v>49.486858071552</v>
      </c>
      <c r="Z2230" s="13">
        <f t="shared" si="65"/>
        <v>40</v>
      </c>
      <c r="AA2230" s="49">
        <v>0.26427500000507265</v>
      </c>
    </row>
    <row r="2231" spans="25:27" x14ac:dyDescent="0.15">
      <c r="Y2231" s="50">
        <v>49.090386521088</v>
      </c>
      <c r="Z2231" s="13">
        <f t="shared" si="65"/>
        <v>40</v>
      </c>
      <c r="AA2231" s="49">
        <v>0.25472999999960111</v>
      </c>
    </row>
    <row r="2232" spans="25:27" x14ac:dyDescent="0.15">
      <c r="Y2232" s="50">
        <v>48.585786365952004</v>
      </c>
      <c r="Z2232" s="13">
        <f t="shared" si="65"/>
        <v>40</v>
      </c>
      <c r="AA2232" s="49">
        <v>0.2551850000034428</v>
      </c>
    </row>
    <row r="2233" spans="25:27" x14ac:dyDescent="0.15">
      <c r="Y2233" s="50">
        <v>47.540543187455995</v>
      </c>
      <c r="Z2233" s="13">
        <f t="shared" si="65"/>
        <v>40</v>
      </c>
      <c r="AA2233" s="49">
        <v>0.24963999999878617</v>
      </c>
    </row>
    <row r="2234" spans="25:27" x14ac:dyDescent="0.15">
      <c r="Y2234" s="50">
        <v>45.666314039807993</v>
      </c>
      <c r="Z2234" s="13">
        <f t="shared" si="65"/>
        <v>40</v>
      </c>
      <c r="AA2234" s="49">
        <v>0.2510949999991936</v>
      </c>
    </row>
    <row r="2235" spans="25:27" x14ac:dyDescent="0.15">
      <c r="Y2235" s="50">
        <v>41.413255589376</v>
      </c>
      <c r="Z2235" s="13">
        <f t="shared" si="65"/>
        <v>40</v>
      </c>
      <c r="AA2235" s="49">
        <v>0.2585500000008234</v>
      </c>
    </row>
    <row r="2236" spans="25:27" x14ac:dyDescent="0.15">
      <c r="Y2236" s="50">
        <v>37.736883030528006</v>
      </c>
      <c r="Z2236" s="13">
        <f t="shared" si="65"/>
        <v>30</v>
      </c>
      <c r="AA2236" s="49">
        <v>0.34400500000379197</v>
      </c>
    </row>
    <row r="2237" spans="25:27" x14ac:dyDescent="0.15">
      <c r="Y2237" s="50">
        <v>37.736883030528006</v>
      </c>
      <c r="Z2237" s="13">
        <f t="shared" si="65"/>
        <v>30</v>
      </c>
      <c r="AA2237" s="49">
        <v>0.54146000000047412</v>
      </c>
    </row>
    <row r="2238" spans="25:27" x14ac:dyDescent="0.15">
      <c r="Y2238" s="50">
        <v>26.095036594175998</v>
      </c>
      <c r="Z2238" s="13">
        <f t="shared" si="65"/>
        <v>20</v>
      </c>
      <c r="AA2238" s="49">
        <v>0.53091500000571279</v>
      </c>
    </row>
    <row r="2239" spans="25:27" x14ac:dyDescent="0.15">
      <c r="Y2239" s="50">
        <v>26.095036594175998</v>
      </c>
      <c r="Z2239" s="13">
        <f t="shared" si="65"/>
        <v>20</v>
      </c>
      <c r="AA2239" s="49">
        <v>0.54437000000128899</v>
      </c>
    </row>
    <row r="2240" spans="25:27" x14ac:dyDescent="0.15">
      <c r="Y2240" s="50">
        <v>18.886462949376</v>
      </c>
      <c r="Z2240" s="13">
        <f t="shared" si="65"/>
        <v>10</v>
      </c>
      <c r="AA2240" s="49">
        <v>0.5338249999992517</v>
      </c>
    </row>
    <row r="2241" spans="25:27" x14ac:dyDescent="0.15">
      <c r="Y2241" s="50">
        <v>18.886462949376</v>
      </c>
      <c r="Z2241" s="13">
        <f t="shared" si="65"/>
        <v>10</v>
      </c>
      <c r="AA2241" s="49">
        <v>0.61882500000565455</v>
      </c>
    </row>
    <row r="2242" spans="25:27" x14ac:dyDescent="0.15">
      <c r="Y2242" s="50">
        <v>18.886462949376</v>
      </c>
      <c r="Z2242" s="13">
        <f t="shared" si="65"/>
        <v>10</v>
      </c>
      <c r="AA2242" s="49">
        <v>0.63028000000082329</v>
      </c>
    </row>
    <row r="2243" spans="25:27" x14ac:dyDescent="0.15">
      <c r="Y2243" s="50">
        <v>18.886462949376</v>
      </c>
      <c r="Z2243" s="13">
        <f t="shared" si="65"/>
        <v>10</v>
      </c>
      <c r="AA2243" s="49">
        <v>0.62073500000262771</v>
      </c>
    </row>
    <row r="2244" spans="25:27" x14ac:dyDescent="0.15">
      <c r="Y2244" s="50">
        <v>3.7845011635199999</v>
      </c>
      <c r="Z2244" s="13">
        <v>1</v>
      </c>
      <c r="AA2244" s="49">
        <v>0.63519000000204562</v>
      </c>
    </row>
    <row r="2245" spans="25:27" x14ac:dyDescent="0.15">
      <c r="Y2245" s="50">
        <v>3.7845011635199999</v>
      </c>
      <c r="Z2245" s="13">
        <v>1</v>
      </c>
      <c r="AA2245" s="49">
        <v>0.61964500000262768</v>
      </c>
    </row>
    <row r="2246" spans="25:27" x14ac:dyDescent="0.15">
      <c r="Y2246" s="50">
        <v>3.7845011635199999</v>
      </c>
      <c r="Z2246" s="13">
        <v>1</v>
      </c>
      <c r="AA2246" s="49">
        <v>0.60910000000059039</v>
      </c>
    </row>
    <row r="2247" spans="25:27" x14ac:dyDescent="0.15">
      <c r="Y2247" s="50">
        <v>3.7845011635199999</v>
      </c>
      <c r="Z2247" s="13">
        <v>1</v>
      </c>
      <c r="AA2247" s="49">
        <v>0.61455500000181273</v>
      </c>
    </row>
    <row r="2248" spans="25:27" x14ac:dyDescent="0.15">
      <c r="Y2248" s="50">
        <v>3.7845011635199999</v>
      </c>
      <c r="Z2248" s="13">
        <v>1</v>
      </c>
      <c r="AA2248" s="49">
        <v>0.63600999999901875</v>
      </c>
    </row>
    <row r="2249" spans="25:27" x14ac:dyDescent="0.15">
      <c r="Y2249" s="50">
        <v>3.7845011635199999</v>
      </c>
      <c r="Z2249" s="13">
        <v>1</v>
      </c>
      <c r="AA2249" s="49">
        <v>0.60946500000099779</v>
      </c>
    </row>
    <row r="2250" spans="25:27" x14ac:dyDescent="0.15">
      <c r="Y2250" s="50">
        <v>3.7845011635199999</v>
      </c>
      <c r="Z2250" s="13">
        <v>1</v>
      </c>
      <c r="AA2250" s="49">
        <v>0.61892000000303504</v>
      </c>
    </row>
    <row r="2251" spans="25:27" x14ac:dyDescent="0.15">
      <c r="Y2251" s="50">
        <v>3.7845011635199999</v>
      </c>
      <c r="Z2251" s="13">
        <v>1</v>
      </c>
      <c r="AA2251" s="49">
        <v>0.62337500000041568</v>
      </c>
    </row>
    <row r="2252" spans="25:27" x14ac:dyDescent="0.15">
      <c r="Y2252" s="50">
        <v>3.7845011635199999</v>
      </c>
      <c r="Z2252" s="13">
        <v>1</v>
      </c>
      <c r="AA2252" s="49">
        <v>0.62883000000163802</v>
      </c>
    </row>
    <row r="2253" spans="25:27" x14ac:dyDescent="0.15">
      <c r="Y2253" s="50">
        <v>3.7845011635199999</v>
      </c>
      <c r="Z2253" s="13">
        <v>1</v>
      </c>
      <c r="AA2253" s="49">
        <v>0.60228500000361707</v>
      </c>
    </row>
    <row r="2254" spans="25:27" x14ac:dyDescent="0.15">
      <c r="Y2254" s="50">
        <v>3.7845011635199999</v>
      </c>
      <c r="Z2254" s="13">
        <v>1</v>
      </c>
      <c r="AA2254" s="49">
        <v>0.60619500000099769</v>
      </c>
    </row>
    <row r="2255" spans="25:27" x14ac:dyDescent="0.15">
      <c r="Y2255" s="50">
        <v>3.7845011635199999</v>
      </c>
      <c r="Z2255" s="13">
        <v>1</v>
      </c>
      <c r="AA2255" s="49">
        <v>0.62910500000588709</v>
      </c>
    </row>
    <row r="2256" spans="25:27" x14ac:dyDescent="0.15">
      <c r="Y2256" s="50">
        <v>3.7845011635199999</v>
      </c>
      <c r="Z2256" s="13">
        <v>1</v>
      </c>
      <c r="AA2256" s="49">
        <v>0.65256000000350056</v>
      </c>
    </row>
    <row r="2257" spans="25:27" x14ac:dyDescent="0.15">
      <c r="Y2257" s="50">
        <v>3.7845011635199999</v>
      </c>
      <c r="Z2257" s="13">
        <v>1</v>
      </c>
      <c r="AA2257" s="49">
        <v>0.72701500000059016</v>
      </c>
    </row>
    <row r="2258" spans="25:27" x14ac:dyDescent="0.15">
      <c r="Y2258" s="50">
        <v>3.7845011635199999</v>
      </c>
      <c r="Z2258" s="13">
        <v>1</v>
      </c>
      <c r="AA2258" s="49">
        <v>0.75138000000588701</v>
      </c>
    </row>
    <row r="2259" spans="25:27" x14ac:dyDescent="0.15">
      <c r="Y2259" s="50">
        <v>3.7845011635199999</v>
      </c>
      <c r="Z2259" s="13">
        <v>1</v>
      </c>
      <c r="AA2259" s="49">
        <v>0.74183500000041547</v>
      </c>
    </row>
    <row r="2260" spans="25:27" x14ac:dyDescent="0.15">
      <c r="Y2260" s="50">
        <v>3.7845011635199999</v>
      </c>
      <c r="Z2260" s="13">
        <v>1</v>
      </c>
      <c r="AA2260" s="49">
        <v>0.71629000000623622</v>
      </c>
    </row>
    <row r="2261" spans="25:27" x14ac:dyDescent="0.15">
      <c r="Y2261" s="50">
        <v>3.7845011635199999</v>
      </c>
      <c r="Z2261" s="13">
        <v>1</v>
      </c>
      <c r="AA2261" s="49">
        <v>0.72774500000140496</v>
      </c>
    </row>
    <row r="2262" spans="25:27" x14ac:dyDescent="0.15">
      <c r="Y2262" s="50">
        <v>3.7845011635199999</v>
      </c>
      <c r="Z2262" s="13">
        <v>1</v>
      </c>
      <c r="AA2262" s="49">
        <v>0.71765500000320936</v>
      </c>
    </row>
    <row r="2263" spans="25:27" x14ac:dyDescent="0.15">
      <c r="Y2263" s="50">
        <v>3.7845011635199999</v>
      </c>
      <c r="Z2263" s="13">
        <v>1</v>
      </c>
      <c r="AA2263" s="49">
        <v>0.70911000000157953</v>
      </c>
    </row>
    <row r="2264" spans="25:27" x14ac:dyDescent="0.15">
      <c r="Y2264" s="50">
        <v>3.7845011635199999</v>
      </c>
      <c r="Z2264" s="13">
        <v>1</v>
      </c>
      <c r="AA2264" s="49">
        <v>0.71356500000623613</v>
      </c>
    </row>
    <row r="2265" spans="25:27" x14ac:dyDescent="0.15">
      <c r="Y2265" s="50">
        <v>16.651805119487999</v>
      </c>
      <c r="Z2265" s="13">
        <f t="shared" ref="Z2265:Z2308" si="66">ROUNDDOWN(Y2265/10,0)*10</f>
        <v>10</v>
      </c>
      <c r="AA2265" s="49">
        <v>0.74302000000507196</v>
      </c>
    </row>
    <row r="2266" spans="25:27" x14ac:dyDescent="0.15">
      <c r="Y2266" s="50">
        <v>16.651805119487999</v>
      </c>
      <c r="Z2266" s="13">
        <f t="shared" si="66"/>
        <v>10</v>
      </c>
      <c r="AA2266" s="49">
        <v>0.7224750000009974</v>
      </c>
    </row>
    <row r="2267" spans="25:27" x14ac:dyDescent="0.15">
      <c r="Y2267" s="50">
        <v>23.572035818495998</v>
      </c>
      <c r="Z2267" s="13">
        <f t="shared" si="66"/>
        <v>20</v>
      </c>
      <c r="AA2267" s="49">
        <v>0.72393000000140484</v>
      </c>
    </row>
    <row r="2268" spans="25:27" x14ac:dyDescent="0.15">
      <c r="Y2268" s="50">
        <v>23.572035818495998</v>
      </c>
      <c r="Z2268" s="13">
        <f t="shared" si="66"/>
        <v>20</v>
      </c>
      <c r="AA2268" s="49">
        <v>0.73238499999960038</v>
      </c>
    </row>
    <row r="2269" spans="25:27" x14ac:dyDescent="0.15">
      <c r="Y2269" s="50">
        <v>30.384137912831996</v>
      </c>
      <c r="Z2269" s="13">
        <f t="shared" si="66"/>
        <v>30</v>
      </c>
      <c r="AA2269" s="49">
        <v>0.72983999999919291</v>
      </c>
    </row>
    <row r="2270" spans="25:27" x14ac:dyDescent="0.15">
      <c r="Y2270" s="50">
        <v>30.384137912831996</v>
      </c>
      <c r="Z2270" s="13">
        <f t="shared" si="66"/>
        <v>30</v>
      </c>
      <c r="AA2270" s="49">
        <v>0.71729500000402413</v>
      </c>
    </row>
    <row r="2271" spans="25:27" x14ac:dyDescent="0.15">
      <c r="Y2271" s="50">
        <v>32.114195587584</v>
      </c>
      <c r="Z2271" s="13">
        <f t="shared" si="66"/>
        <v>30</v>
      </c>
      <c r="AA2271" s="49">
        <v>0.7417500000054793</v>
      </c>
    </row>
    <row r="2272" spans="25:27" x14ac:dyDescent="0.15">
      <c r="Y2272" s="50">
        <v>29.771409153023999</v>
      </c>
      <c r="Z2272" s="13">
        <f t="shared" si="66"/>
        <v>20</v>
      </c>
      <c r="AA2272" s="49">
        <v>0.82266000000035699</v>
      </c>
    </row>
    <row r="2273" spans="25:27" x14ac:dyDescent="0.15">
      <c r="Y2273" s="50">
        <v>29.771409153023999</v>
      </c>
      <c r="Z2273" s="13">
        <f t="shared" si="66"/>
        <v>20</v>
      </c>
      <c r="AA2273" s="49">
        <v>0.80911500000134651</v>
      </c>
    </row>
    <row r="2274" spans="25:27" x14ac:dyDescent="0.15">
      <c r="Y2274" s="50">
        <v>24.869579074560001</v>
      </c>
      <c r="Z2274" s="13">
        <f t="shared" si="66"/>
        <v>20</v>
      </c>
      <c r="AA2274" s="49">
        <v>0.7835699999998913</v>
      </c>
    </row>
    <row r="2275" spans="25:27" x14ac:dyDescent="0.15">
      <c r="Y2275" s="50">
        <v>24.869579074560001</v>
      </c>
      <c r="Z2275" s="13">
        <f t="shared" si="66"/>
        <v>20</v>
      </c>
      <c r="AA2275" s="49">
        <v>0.81802500000338374</v>
      </c>
    </row>
    <row r="2276" spans="25:27" x14ac:dyDescent="0.15">
      <c r="Y2276" s="50">
        <v>16.57971938304</v>
      </c>
      <c r="Z2276" s="13">
        <f t="shared" si="66"/>
        <v>10</v>
      </c>
      <c r="AA2276" s="49">
        <v>0.80148000000012409</v>
      </c>
    </row>
    <row r="2277" spans="25:27" x14ac:dyDescent="0.15">
      <c r="Y2277" s="50">
        <v>16.57971938304</v>
      </c>
      <c r="Z2277" s="13">
        <f t="shared" si="66"/>
        <v>10</v>
      </c>
      <c r="AA2277" s="49">
        <v>0.80893500000175389</v>
      </c>
    </row>
    <row r="2278" spans="25:27" x14ac:dyDescent="0.15">
      <c r="Y2278" s="50">
        <v>16.57971938304</v>
      </c>
      <c r="Z2278" s="13">
        <f t="shared" si="66"/>
        <v>10</v>
      </c>
      <c r="AA2278" s="49">
        <v>0.7983899999997166</v>
      </c>
    </row>
    <row r="2279" spans="25:27" x14ac:dyDescent="0.15">
      <c r="Y2279" s="50">
        <v>16.435547910143999</v>
      </c>
      <c r="Z2279" s="13">
        <f t="shared" si="66"/>
        <v>10</v>
      </c>
      <c r="AA2279" s="49">
        <v>0.80184500000053149</v>
      </c>
    </row>
    <row r="2280" spans="25:27" x14ac:dyDescent="0.15">
      <c r="Y2280" s="50">
        <v>16.435547910143999</v>
      </c>
      <c r="Z2280" s="13">
        <f t="shared" si="66"/>
        <v>10</v>
      </c>
      <c r="AA2280" s="49">
        <v>0.80330000000093893</v>
      </c>
    </row>
    <row r="2281" spans="25:27" x14ac:dyDescent="0.15">
      <c r="Y2281" s="50">
        <v>24.833536206335999</v>
      </c>
      <c r="Z2281" s="13">
        <f t="shared" si="66"/>
        <v>20</v>
      </c>
      <c r="AA2281" s="49">
        <v>0.79675499999971655</v>
      </c>
    </row>
    <row r="2282" spans="25:27" x14ac:dyDescent="0.15">
      <c r="Y2282" s="50">
        <v>24.833536206335999</v>
      </c>
      <c r="Z2282" s="13">
        <f t="shared" si="66"/>
        <v>20</v>
      </c>
      <c r="AA2282" s="49">
        <v>0.81520999999994936</v>
      </c>
    </row>
    <row r="2283" spans="25:27" x14ac:dyDescent="0.15">
      <c r="Y2283" s="50">
        <v>29.374937602559999</v>
      </c>
      <c r="Z2283" s="13">
        <f t="shared" si="66"/>
        <v>20</v>
      </c>
      <c r="AA2283" s="49">
        <v>0.81312000000338358</v>
      </c>
    </row>
    <row r="2284" spans="25:27" x14ac:dyDescent="0.15">
      <c r="Y2284" s="50">
        <v>29.194723261439997</v>
      </c>
      <c r="Z2284" s="13">
        <f t="shared" si="66"/>
        <v>20</v>
      </c>
      <c r="AA2284" s="49">
        <v>0.803575000005188</v>
      </c>
    </row>
    <row r="2285" spans="25:27" x14ac:dyDescent="0.15">
      <c r="Y2285" s="50">
        <v>30.528309385728001</v>
      </c>
      <c r="Z2285" s="13">
        <f t="shared" si="66"/>
        <v>30</v>
      </c>
      <c r="AA2285" s="49">
        <v>0.80648500000600287</v>
      </c>
    </row>
    <row r="2286" spans="25:27" x14ac:dyDescent="0.15">
      <c r="Y2286" s="50">
        <v>30.528309385728001</v>
      </c>
      <c r="Z2286" s="13">
        <f t="shared" si="66"/>
        <v>30</v>
      </c>
      <c r="AA2286" s="49">
        <v>0.83394000000443125</v>
      </c>
    </row>
    <row r="2287" spans="25:27" x14ac:dyDescent="0.15">
      <c r="Y2287" s="50">
        <v>32.330452796928</v>
      </c>
      <c r="Z2287" s="13">
        <f t="shared" si="66"/>
        <v>30</v>
      </c>
      <c r="AA2287" s="49">
        <v>0.90585000000111338</v>
      </c>
    </row>
    <row r="2288" spans="25:27" x14ac:dyDescent="0.15">
      <c r="Y2288" s="50">
        <v>34.493024890367998</v>
      </c>
      <c r="Z2288" s="13">
        <f t="shared" si="66"/>
        <v>30</v>
      </c>
      <c r="AA2288" s="49">
        <v>0.89176000000210287</v>
      </c>
    </row>
    <row r="2289" spans="25:27" x14ac:dyDescent="0.15">
      <c r="Y2289" s="50">
        <v>32.762967215616001</v>
      </c>
      <c r="Z2289" s="13">
        <f t="shared" si="66"/>
        <v>30</v>
      </c>
      <c r="AA2289" s="49">
        <v>0.90921500000576994</v>
      </c>
    </row>
    <row r="2290" spans="25:27" x14ac:dyDescent="0.15">
      <c r="Y2290" s="50">
        <v>32.762967215616001</v>
      </c>
      <c r="Z2290" s="13">
        <f t="shared" si="66"/>
        <v>30</v>
      </c>
      <c r="AA2290" s="49">
        <v>0.88767000000512963</v>
      </c>
    </row>
    <row r="2291" spans="25:27" x14ac:dyDescent="0.15">
      <c r="Y2291" s="50">
        <v>28.726165974527998</v>
      </c>
      <c r="Z2291" s="13">
        <f t="shared" si="66"/>
        <v>20</v>
      </c>
      <c r="AA2291" s="49">
        <v>0.9081250000057699</v>
      </c>
    </row>
    <row r="2292" spans="25:27" x14ac:dyDescent="0.15">
      <c r="Y2292" s="50">
        <v>28.726165974527998</v>
      </c>
      <c r="Z2292" s="13">
        <f t="shared" si="66"/>
        <v>20</v>
      </c>
      <c r="AA2292" s="49">
        <v>0.90558000000536243</v>
      </c>
    </row>
    <row r="2293" spans="25:27" x14ac:dyDescent="0.15">
      <c r="Y2293" s="50">
        <v>25.698565043712001</v>
      </c>
      <c r="Z2293" s="13">
        <f t="shared" si="66"/>
        <v>20</v>
      </c>
      <c r="AA2293" s="49">
        <v>0.90449000000536239</v>
      </c>
    </row>
    <row r="2294" spans="25:27" x14ac:dyDescent="0.15">
      <c r="Y2294" s="50">
        <v>29.663280548352002</v>
      </c>
      <c r="Z2294" s="13">
        <f t="shared" si="66"/>
        <v>20</v>
      </c>
      <c r="AA2294" s="49">
        <v>0.90394500000536238</v>
      </c>
    </row>
    <row r="2295" spans="25:27" x14ac:dyDescent="0.15">
      <c r="Y2295" s="50">
        <v>29.663280548352002</v>
      </c>
      <c r="Z2295" s="13">
        <f t="shared" si="66"/>
        <v>20</v>
      </c>
      <c r="AA2295" s="49">
        <v>0.89140000000291764</v>
      </c>
    </row>
    <row r="2296" spans="25:27" x14ac:dyDescent="0.15">
      <c r="Y2296" s="50">
        <v>37.664797294079996</v>
      </c>
      <c r="Z2296" s="13">
        <f t="shared" si="66"/>
        <v>30</v>
      </c>
      <c r="AA2296" s="49">
        <v>0.88531000000553695</v>
      </c>
    </row>
    <row r="2297" spans="25:27" x14ac:dyDescent="0.15">
      <c r="Y2297" s="50">
        <v>39.539026441727998</v>
      </c>
      <c r="Z2297" s="13">
        <f t="shared" si="66"/>
        <v>30</v>
      </c>
      <c r="AA2297" s="49">
        <v>0.88676499999866842</v>
      </c>
    </row>
    <row r="2298" spans="25:27" x14ac:dyDescent="0.15">
      <c r="Y2298" s="50">
        <v>39.430897837056001</v>
      </c>
      <c r="Z2298" s="13">
        <f t="shared" si="66"/>
        <v>30</v>
      </c>
      <c r="AA2298" s="49">
        <v>0.88522000000210266</v>
      </c>
    </row>
    <row r="2299" spans="25:27" x14ac:dyDescent="0.15">
      <c r="Y2299" s="50">
        <v>40.800526829568</v>
      </c>
      <c r="Z2299" s="13">
        <f t="shared" si="66"/>
        <v>40</v>
      </c>
      <c r="AA2299" s="49">
        <v>0.97313000000204442</v>
      </c>
    </row>
    <row r="2300" spans="25:27" x14ac:dyDescent="0.15">
      <c r="Y2300" s="50">
        <v>43.251441868800001</v>
      </c>
      <c r="Z2300" s="13">
        <f t="shared" si="66"/>
        <v>40</v>
      </c>
      <c r="AA2300" s="49">
        <v>0.99958500000390704</v>
      </c>
    </row>
    <row r="2301" spans="25:27" x14ac:dyDescent="0.15">
      <c r="Y2301" s="50">
        <v>45.594228303359998</v>
      </c>
      <c r="Z2301" s="13">
        <f t="shared" si="66"/>
        <v>40</v>
      </c>
      <c r="AA2301" s="49">
        <v>0.97703999999942504</v>
      </c>
    </row>
    <row r="2302" spans="25:27" x14ac:dyDescent="0.15">
      <c r="Y2302" s="50">
        <v>45.594228303359998</v>
      </c>
      <c r="Z2302" s="13">
        <f t="shared" si="66"/>
        <v>40</v>
      </c>
      <c r="AA2302" s="49">
        <v>4.7495000002975685E-2</v>
      </c>
    </row>
    <row r="2303" spans="25:27" x14ac:dyDescent="0.15">
      <c r="Y2303" s="50">
        <v>46.603428613631998</v>
      </c>
      <c r="Z2303" s="13">
        <f t="shared" si="66"/>
        <v>40</v>
      </c>
      <c r="AA2303" s="49">
        <v>6.5950000003208498E-2</v>
      </c>
    </row>
    <row r="2304" spans="25:27" x14ac:dyDescent="0.15">
      <c r="Y2304" s="50">
        <v>50.315844040704</v>
      </c>
      <c r="Z2304" s="13">
        <f t="shared" si="66"/>
        <v>50</v>
      </c>
      <c r="AA2304" s="49">
        <v>7.6860000005653184E-2</v>
      </c>
    </row>
    <row r="2305" spans="25:27" x14ac:dyDescent="0.15">
      <c r="Y2305" s="50">
        <v>49.342686598655995</v>
      </c>
      <c r="Z2305" s="13">
        <f t="shared" si="66"/>
        <v>40</v>
      </c>
      <c r="AA2305" s="49">
        <v>6.1225000002800956E-2</v>
      </c>
    </row>
    <row r="2306" spans="25:27" x14ac:dyDescent="0.15">
      <c r="Y2306" s="50">
        <v>45.089628148224001</v>
      </c>
      <c r="Z2306" s="13">
        <f t="shared" si="66"/>
        <v>40</v>
      </c>
      <c r="AA2306" s="49">
        <v>7.5135000002218844E-2</v>
      </c>
    </row>
    <row r="2307" spans="25:27" x14ac:dyDescent="0.15">
      <c r="Y2307" s="50">
        <v>42.891013186560002</v>
      </c>
      <c r="Z2307" s="13">
        <f t="shared" si="66"/>
        <v>40</v>
      </c>
      <c r="AA2307" s="49">
        <v>0.16658999999913382</v>
      </c>
    </row>
    <row r="2308" spans="25:27" x14ac:dyDescent="0.15">
      <c r="Y2308" s="50">
        <v>42.422455899648</v>
      </c>
      <c r="Z2308" s="13">
        <f t="shared" si="66"/>
        <v>40</v>
      </c>
      <c r="AA2308" s="49">
        <v>0.17004499999994871</v>
      </c>
    </row>
    <row r="2309" spans="25:27" x14ac:dyDescent="0.15">
      <c r="Y2309" s="50">
        <v>42.530584504320004</v>
      </c>
      <c r="Z2309" s="13">
        <f t="shared" ref="Z2309:Z2341" si="67">ROUNDDOWN(Y2309/10,0)*10</f>
        <v>40</v>
      </c>
      <c r="AA2309" s="49">
        <v>0.18250000000623512</v>
      </c>
    </row>
    <row r="2310" spans="25:27" x14ac:dyDescent="0.15">
      <c r="Y2310" s="50">
        <v>42.422455899648</v>
      </c>
      <c r="Z2310" s="13">
        <f t="shared" si="67"/>
        <v>40</v>
      </c>
      <c r="AA2310" s="49">
        <v>0.17995499999855169</v>
      </c>
    </row>
    <row r="2311" spans="25:27" x14ac:dyDescent="0.15">
      <c r="Y2311" s="50">
        <v>38.313568922111997</v>
      </c>
      <c r="Z2311" s="13">
        <f t="shared" si="67"/>
        <v>30</v>
      </c>
      <c r="AA2311" s="49">
        <v>0.18041000000239338</v>
      </c>
    </row>
    <row r="2312" spans="25:27" x14ac:dyDescent="0.15">
      <c r="Y2312" s="50">
        <v>33.952381867008</v>
      </c>
      <c r="Z2312" s="13">
        <f t="shared" si="67"/>
        <v>30</v>
      </c>
      <c r="AA2312" s="49">
        <v>0.25786500000373214</v>
      </c>
    </row>
    <row r="2313" spans="25:27" x14ac:dyDescent="0.15">
      <c r="Y2313" s="50">
        <v>33.952381867008</v>
      </c>
      <c r="Z2313" s="13">
        <f t="shared" si="67"/>
        <v>30</v>
      </c>
      <c r="AA2313" s="49">
        <v>0.26732000000576939</v>
      </c>
    </row>
    <row r="2314" spans="25:27" x14ac:dyDescent="0.15">
      <c r="Y2314" s="50">
        <v>22.959307058688001</v>
      </c>
      <c r="Z2314" s="13">
        <f t="shared" si="67"/>
        <v>20</v>
      </c>
      <c r="AA2314" s="49">
        <v>0.27077499999930832</v>
      </c>
    </row>
    <row r="2315" spans="25:27" x14ac:dyDescent="0.15">
      <c r="Y2315" s="50">
        <v>22.959307058688001</v>
      </c>
      <c r="Z2315" s="13">
        <f t="shared" si="67"/>
        <v>20</v>
      </c>
      <c r="AA2315" s="49">
        <v>0.35423000000186944</v>
      </c>
    </row>
    <row r="2316" spans="25:27" x14ac:dyDescent="0.15">
      <c r="Y2316" s="50">
        <v>22.959307058688001</v>
      </c>
      <c r="Z2316" s="13">
        <f t="shared" si="67"/>
        <v>20</v>
      </c>
      <c r="AA2316" s="49">
        <v>0.36468500000047244</v>
      </c>
    </row>
    <row r="2317" spans="25:27" x14ac:dyDescent="0.15">
      <c r="Y2317" s="50">
        <v>9.9478316298239982</v>
      </c>
      <c r="Z2317" s="13">
        <f t="shared" si="67"/>
        <v>0</v>
      </c>
      <c r="AA2317" s="49">
        <v>0.36214000000006497</v>
      </c>
    </row>
    <row r="2318" spans="25:27" x14ac:dyDescent="0.15">
      <c r="Y2318" s="50">
        <v>9.9478316298239982</v>
      </c>
      <c r="Z2318" s="13">
        <f t="shared" si="67"/>
        <v>0</v>
      </c>
      <c r="AA2318" s="49">
        <v>0.35959499999965749</v>
      </c>
    </row>
    <row r="2319" spans="25:27" x14ac:dyDescent="0.15">
      <c r="Y2319" s="50">
        <v>9.9478316298239982</v>
      </c>
      <c r="Z2319" s="13">
        <f t="shared" si="67"/>
        <v>0</v>
      </c>
      <c r="AA2319" s="49">
        <v>0.35805000000309173</v>
      </c>
    </row>
    <row r="2320" spans="25:27" x14ac:dyDescent="0.15">
      <c r="Y2320" s="50">
        <v>19.571277445631999</v>
      </c>
      <c r="Z2320" s="13">
        <f t="shared" si="67"/>
        <v>10</v>
      </c>
      <c r="AA2320" s="49">
        <v>0.35150500000186935</v>
      </c>
    </row>
    <row r="2321" spans="25:27" x14ac:dyDescent="0.15">
      <c r="Y2321" s="50">
        <v>25.266050625023997</v>
      </c>
      <c r="Z2321" s="13">
        <f t="shared" si="67"/>
        <v>20</v>
      </c>
      <c r="AA2321" s="49">
        <v>0.36587000000512893</v>
      </c>
    </row>
    <row r="2322" spans="25:27" x14ac:dyDescent="0.15">
      <c r="Y2322" s="50">
        <v>29.807452021248</v>
      </c>
      <c r="Z2322" s="13">
        <f t="shared" si="67"/>
        <v>20</v>
      </c>
      <c r="AA2322" s="49">
        <v>0.36532500000512891</v>
      </c>
    </row>
    <row r="2323" spans="25:27" x14ac:dyDescent="0.15">
      <c r="Y2323" s="50">
        <v>33.664038921215997</v>
      </c>
      <c r="Z2323" s="13">
        <f t="shared" si="67"/>
        <v>30</v>
      </c>
      <c r="AA2323" s="49">
        <v>0.36323500000128717</v>
      </c>
    </row>
    <row r="2324" spans="25:27" x14ac:dyDescent="0.15">
      <c r="Y2324" s="50">
        <v>33.664038921215997</v>
      </c>
      <c r="Z2324" s="13">
        <f t="shared" si="67"/>
        <v>30</v>
      </c>
      <c r="AA2324" s="49">
        <v>0.35869000000047224</v>
      </c>
    </row>
    <row r="2325" spans="25:27" x14ac:dyDescent="0.15">
      <c r="Y2325" s="50">
        <v>32.078152719359998</v>
      </c>
      <c r="Z2325" s="13">
        <f t="shared" si="67"/>
        <v>30</v>
      </c>
      <c r="AA2325" s="49">
        <v>0.35914500000431393</v>
      </c>
    </row>
    <row r="2326" spans="25:27" x14ac:dyDescent="0.15">
      <c r="Y2326" s="50">
        <v>28.329694424063998</v>
      </c>
      <c r="Z2326" s="13">
        <f t="shared" si="67"/>
        <v>20</v>
      </c>
      <c r="AA2326" s="49">
        <v>0.4023550000018099</v>
      </c>
    </row>
    <row r="2327" spans="25:27" x14ac:dyDescent="0.15">
      <c r="Y2327" s="50">
        <v>25.04979341568</v>
      </c>
      <c r="Z2327" s="13">
        <f t="shared" si="67"/>
        <v>20</v>
      </c>
      <c r="AA2327" s="49">
        <v>0.41996500000623471</v>
      </c>
    </row>
    <row r="2328" spans="25:27" x14ac:dyDescent="0.15">
      <c r="Y2328" s="50">
        <v>25.04979341568</v>
      </c>
      <c r="Z2328" s="13">
        <f t="shared" si="67"/>
        <v>20</v>
      </c>
      <c r="AA2328" s="49">
        <v>0.52741999999913336</v>
      </c>
    </row>
    <row r="2329" spans="25:27" x14ac:dyDescent="0.15">
      <c r="Y2329" s="50">
        <v>13.516075583999999</v>
      </c>
      <c r="Z2329" s="13">
        <f t="shared" si="67"/>
        <v>10</v>
      </c>
      <c r="AA2329" s="49">
        <v>0.50724000000274216</v>
      </c>
    </row>
    <row r="2330" spans="25:27" x14ac:dyDescent="0.15">
      <c r="Y2330" s="50">
        <v>13.516075583999999</v>
      </c>
      <c r="Z2330" s="13">
        <f t="shared" si="67"/>
        <v>10</v>
      </c>
      <c r="AA2330" s="49">
        <v>0.51969500000175262</v>
      </c>
    </row>
    <row r="2331" spans="25:27" x14ac:dyDescent="0.15">
      <c r="Y2331" s="50">
        <v>13.516075583999999</v>
      </c>
      <c r="Z2331" s="13">
        <f t="shared" si="67"/>
        <v>10</v>
      </c>
      <c r="AA2331" s="49">
        <v>0.52215000000600176</v>
      </c>
    </row>
    <row r="2332" spans="25:27" x14ac:dyDescent="0.15">
      <c r="Y2332" s="50">
        <v>13.516075583999999</v>
      </c>
      <c r="Z2332" s="13">
        <f t="shared" si="67"/>
        <v>10</v>
      </c>
      <c r="AA2332" s="49">
        <v>0.51860500000175258</v>
      </c>
    </row>
    <row r="2333" spans="25:27" x14ac:dyDescent="0.15">
      <c r="Y2333" s="50">
        <v>13.516075583999999</v>
      </c>
      <c r="Z2333" s="13">
        <f t="shared" si="67"/>
        <v>10</v>
      </c>
      <c r="AA2333" s="49">
        <v>0.53506000000157794</v>
      </c>
    </row>
    <row r="2334" spans="25:27" x14ac:dyDescent="0.15">
      <c r="Y2334" s="50">
        <v>13.516075583999999</v>
      </c>
      <c r="Z2334" s="13">
        <f t="shared" si="67"/>
        <v>10</v>
      </c>
      <c r="AA2334" s="49">
        <v>0.53897000000623452</v>
      </c>
    </row>
    <row r="2335" spans="25:27" x14ac:dyDescent="0.15">
      <c r="Y2335" s="50">
        <v>13.516075583999999</v>
      </c>
      <c r="Z2335" s="13">
        <f t="shared" si="67"/>
        <v>10</v>
      </c>
      <c r="AA2335" s="49">
        <v>0.54642500000058836</v>
      </c>
    </row>
    <row r="2336" spans="25:27" x14ac:dyDescent="0.15">
      <c r="Y2336" s="50">
        <v>13.516075583999999</v>
      </c>
      <c r="Z2336" s="13">
        <f t="shared" si="67"/>
        <v>10</v>
      </c>
      <c r="AA2336" s="49">
        <v>0.53987999999936598</v>
      </c>
    </row>
    <row r="2337" spans="25:27" x14ac:dyDescent="0.15">
      <c r="Y2337" s="50">
        <v>13.516075583999999</v>
      </c>
      <c r="Z2337" s="13">
        <f t="shared" si="67"/>
        <v>10</v>
      </c>
      <c r="AA2337" s="49">
        <v>0.53933499999936596</v>
      </c>
    </row>
    <row r="2338" spans="25:27" x14ac:dyDescent="0.15">
      <c r="Y2338" s="50">
        <v>13.516075583999999</v>
      </c>
      <c r="Z2338" s="13">
        <f t="shared" si="67"/>
        <v>10</v>
      </c>
      <c r="AA2338" s="49">
        <v>0.62978999999971519</v>
      </c>
    </row>
    <row r="2339" spans="25:27" x14ac:dyDescent="0.15">
      <c r="Y2339" s="50">
        <v>13.516075583999999</v>
      </c>
      <c r="Z2339" s="13">
        <f t="shared" si="67"/>
        <v>10</v>
      </c>
      <c r="AA2339" s="49">
        <v>0.62524499999890026</v>
      </c>
    </row>
    <row r="2340" spans="25:27" x14ac:dyDescent="0.15">
      <c r="Y2340" s="50">
        <v>10.668688994304</v>
      </c>
      <c r="Z2340" s="13">
        <f t="shared" si="67"/>
        <v>10</v>
      </c>
      <c r="AA2340" s="49">
        <v>0.61570000000070468</v>
      </c>
    </row>
    <row r="2341" spans="25:27" x14ac:dyDescent="0.15">
      <c r="Y2341" s="50">
        <v>10.668688994304</v>
      </c>
      <c r="Z2341" s="13">
        <f t="shared" si="67"/>
        <v>10</v>
      </c>
      <c r="AA2341" s="49">
        <v>0.65915500000239269</v>
      </c>
    </row>
    <row r="2342" spans="25:27" x14ac:dyDescent="0.15">
      <c r="Y2342" s="50">
        <v>9.3351028700159997</v>
      </c>
      <c r="Z2342" s="13">
        <v>1</v>
      </c>
      <c r="AA2342" s="49">
        <v>0.69806500000326577</v>
      </c>
    </row>
    <row r="2343" spans="25:27" x14ac:dyDescent="0.15">
      <c r="Y2343" s="50">
        <v>9.3351028700159997</v>
      </c>
      <c r="Z2343" s="13">
        <v>1</v>
      </c>
      <c r="AA2343" s="49">
        <v>0.6995200000036732</v>
      </c>
    </row>
    <row r="2344" spans="25:27" x14ac:dyDescent="0.15">
      <c r="Y2344" s="50">
        <v>9.3351028700159997</v>
      </c>
      <c r="Z2344" s="13">
        <v>1</v>
      </c>
      <c r="AA2344" s="49">
        <v>0.69597499999942403</v>
      </c>
    </row>
    <row r="2345" spans="25:27" x14ac:dyDescent="0.15">
      <c r="Y2345" s="50">
        <v>9.3351028700159997</v>
      </c>
      <c r="Z2345" s="13">
        <v>1</v>
      </c>
      <c r="AA2345" s="49">
        <v>0.68788500000163588</v>
      </c>
    </row>
    <row r="2346" spans="25:27" x14ac:dyDescent="0.15">
      <c r="Y2346" s="50">
        <v>9.3351028700159997</v>
      </c>
      <c r="Z2346" s="13">
        <v>1</v>
      </c>
      <c r="AA2346" s="49">
        <v>0.69233999999901652</v>
      </c>
    </row>
    <row r="2347" spans="25:27" x14ac:dyDescent="0.15">
      <c r="Y2347" s="50">
        <v>9.3351028700159997</v>
      </c>
      <c r="Z2347" s="13">
        <v>1</v>
      </c>
      <c r="AA2347" s="49">
        <v>0.69170500000285817</v>
      </c>
    </row>
    <row r="2348" spans="25:27" x14ac:dyDescent="0.15">
      <c r="Y2348" s="50">
        <v>9.3351028700159997</v>
      </c>
      <c r="Z2348" s="13">
        <v>1</v>
      </c>
      <c r="AA2348" s="49">
        <v>0.67616000000344023</v>
      </c>
    </row>
    <row r="2349" spans="25:27" x14ac:dyDescent="0.15">
      <c r="Y2349" s="50">
        <v>9.3351028700159997</v>
      </c>
      <c r="Z2349" s="13">
        <v>1</v>
      </c>
      <c r="AA2349" s="49">
        <v>0.6820700000012283</v>
      </c>
    </row>
    <row r="2350" spans="25:27" x14ac:dyDescent="0.15">
      <c r="Y2350" s="50">
        <v>9.3351028700159997</v>
      </c>
      <c r="Z2350" s="13">
        <v>1</v>
      </c>
      <c r="AA2350" s="49">
        <v>0.68152500000122829</v>
      </c>
    </row>
    <row r="2351" spans="25:27" x14ac:dyDescent="0.15">
      <c r="Y2351" s="50">
        <v>9.3351028700159997</v>
      </c>
      <c r="Z2351" s="13">
        <v>1</v>
      </c>
      <c r="AA2351" s="49">
        <v>0.67898000000082082</v>
      </c>
    </row>
    <row r="2352" spans="25:27" x14ac:dyDescent="0.15">
      <c r="Y2352" s="50">
        <v>9.3351028700159997</v>
      </c>
      <c r="Z2352" s="13">
        <v>1</v>
      </c>
      <c r="AA2352" s="49">
        <v>0.76589000000419682</v>
      </c>
    </row>
    <row r="2353" spans="25:27" x14ac:dyDescent="0.15">
      <c r="Y2353" s="50">
        <v>9.3351028700159997</v>
      </c>
      <c r="Z2353" s="13">
        <v>1</v>
      </c>
      <c r="AA2353" s="49">
        <v>0.81834500000408039</v>
      </c>
    </row>
    <row r="2354" spans="25:27" x14ac:dyDescent="0.15">
      <c r="Y2354" s="50">
        <v>9.3351028700159997</v>
      </c>
      <c r="Z2354" s="13">
        <v>1</v>
      </c>
      <c r="AA2354" s="49">
        <v>0.76680000000460424</v>
      </c>
    </row>
  </sheetData>
  <autoFilter ref="A3:AL2354"/>
  <mergeCells count="10">
    <mergeCell ref="A1:X1"/>
    <mergeCell ref="Y1:AK1"/>
    <mergeCell ref="A2:D2"/>
    <mergeCell ref="E2:H2"/>
    <mergeCell ref="I2:N2"/>
    <mergeCell ref="O2:R2"/>
    <mergeCell ref="S2:X2"/>
    <mergeCell ref="Y2:AA2"/>
    <mergeCell ref="AB2:AE2"/>
    <mergeCell ref="AF2:AK2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48576"/>
  <sheetViews>
    <sheetView topLeftCell="A10" zoomScaleNormal="100" workbookViewId="0">
      <selection activeCell="K33" sqref="K33"/>
    </sheetView>
  </sheetViews>
  <sheetFormatPr defaultRowHeight="15" x14ac:dyDescent="0.15"/>
  <cols>
    <col min="1" max="6" width="9" style="6"/>
    <col min="7" max="7" width="18.375" style="33" customWidth="1"/>
    <col min="8" max="8" width="14.875" style="6" customWidth="1"/>
    <col min="9" max="10" width="20.5" style="33" customWidth="1"/>
    <col min="11" max="12" width="9" style="6"/>
    <col min="13" max="25" width="5.625" style="6" customWidth="1"/>
    <col min="26" max="27" width="9" style="6"/>
    <col min="28" max="28" width="5.625" style="35" customWidth="1"/>
    <col min="29" max="43" width="5.625" style="6" customWidth="1"/>
    <col min="44" max="56" width="5.625" style="82" customWidth="1"/>
    <col min="57" max="16384" width="9" style="6"/>
  </cols>
  <sheetData>
    <row r="1" spans="1:56" x14ac:dyDescent="0.15">
      <c r="A1" s="114" t="s">
        <v>192</v>
      </c>
      <c r="B1" s="114"/>
      <c r="C1" s="114"/>
      <c r="D1" s="114"/>
      <c r="E1" s="114"/>
      <c r="F1" s="114" t="s">
        <v>193</v>
      </c>
      <c r="G1" s="114"/>
      <c r="H1" s="114"/>
      <c r="I1" s="114"/>
      <c r="J1" s="62"/>
    </row>
    <row r="2" spans="1:56" ht="30" x14ac:dyDescent="0.15">
      <c r="A2" s="15" t="s">
        <v>191</v>
      </c>
      <c r="B2" s="61" t="s">
        <v>230</v>
      </c>
      <c r="C2" s="61" t="s">
        <v>231</v>
      </c>
      <c r="D2" s="62" t="s">
        <v>232</v>
      </c>
      <c r="E2" s="14" t="s">
        <v>13</v>
      </c>
      <c r="F2" s="15" t="s">
        <v>191</v>
      </c>
      <c r="G2" s="32" t="s">
        <v>194</v>
      </c>
      <c r="H2" s="9" t="s">
        <v>6</v>
      </c>
      <c r="I2" s="32" t="s">
        <v>7</v>
      </c>
      <c r="J2" s="32"/>
    </row>
    <row r="3" spans="1:56" ht="15.75" thickBot="1" x14ac:dyDescent="0.2">
      <c r="A3" s="6" t="s">
        <v>22</v>
      </c>
      <c r="E3" s="31">
        <v>-78</v>
      </c>
      <c r="F3" s="81" t="s">
        <v>22</v>
      </c>
      <c r="G3" s="33">
        <f>AVERAGEIF($A$3:$A$30237,F3,$E$3:$E$30237)</f>
        <v>-80</v>
      </c>
      <c r="H3" s="10">
        <f t="array" ref="H3">STDEVP(IF(($A$3:$A$30237=F3),$E$3:$E$30237,""))</f>
        <v>3.3783388895572051</v>
      </c>
      <c r="I3" s="33">
        <f t="array" ref="I3">MEDIAN(IF($A$3:$A$30237=F3,$E$3:$E$30237,""))</f>
        <v>-81</v>
      </c>
      <c r="AB3" s="101"/>
      <c r="AC3" s="102">
        <v>1</v>
      </c>
      <c r="AD3" s="102">
        <v>2</v>
      </c>
      <c r="AE3" s="102">
        <v>3</v>
      </c>
      <c r="AF3" s="102">
        <v>4</v>
      </c>
      <c r="AG3" s="102">
        <v>5</v>
      </c>
      <c r="AH3" s="102">
        <v>6</v>
      </c>
      <c r="AI3" s="102">
        <v>7</v>
      </c>
      <c r="AJ3" s="102">
        <v>8</v>
      </c>
      <c r="AK3" s="102">
        <v>9</v>
      </c>
      <c r="AL3" s="102">
        <v>10</v>
      </c>
      <c r="AM3" s="102">
        <v>11</v>
      </c>
      <c r="AN3" s="102">
        <v>12</v>
      </c>
      <c r="AO3" s="102">
        <v>13</v>
      </c>
      <c r="AQ3" s="101"/>
      <c r="AR3" s="102">
        <v>1</v>
      </c>
      <c r="AS3" s="102">
        <v>2</v>
      </c>
      <c r="AT3" s="102">
        <v>3</v>
      </c>
      <c r="AU3" s="102">
        <v>4</v>
      </c>
      <c r="AV3" s="102">
        <v>5</v>
      </c>
      <c r="AW3" s="102">
        <v>6</v>
      </c>
      <c r="AX3" s="102">
        <v>7</v>
      </c>
      <c r="AY3" s="102">
        <v>8</v>
      </c>
      <c r="AZ3" s="102">
        <v>9</v>
      </c>
      <c r="BA3" s="102">
        <v>10</v>
      </c>
      <c r="BB3" s="102">
        <v>11</v>
      </c>
      <c r="BC3" s="102">
        <v>12</v>
      </c>
      <c r="BD3" s="102">
        <v>13</v>
      </c>
    </row>
    <row r="4" spans="1:56" ht="33.75" customHeight="1" x14ac:dyDescent="0.15">
      <c r="A4" s="6" t="s">
        <v>22</v>
      </c>
      <c r="E4" s="31">
        <v>-81</v>
      </c>
      <c r="F4" s="6" t="s">
        <v>23</v>
      </c>
      <c r="G4" s="33">
        <f t="shared" ref="G4:G67" si="0">AVERAGEIF($A$3:$A$30237,F4,$E$3:$E$30237)</f>
        <v>-69.20930232558139</v>
      </c>
      <c r="H4" s="10">
        <f t="array" ref="H4">STDEVP(IF(($A$3:$A$30237=F4),$E$3:$E$30237,""))</f>
        <v>3.8853220484571329</v>
      </c>
      <c r="I4" s="33">
        <f t="array" ref="I4">MEDIAN(IF($A$3:$A$30237=F4,$E$3:$E$30237,""))</f>
        <v>-69</v>
      </c>
      <c r="M4" s="80" t="s">
        <v>201</v>
      </c>
      <c r="N4" s="80" t="s">
        <v>202</v>
      </c>
      <c r="O4" s="80" t="s">
        <v>203</v>
      </c>
      <c r="P4" s="80" t="s">
        <v>204</v>
      </c>
      <c r="Q4" s="80" t="s">
        <v>205</v>
      </c>
      <c r="R4" s="80" t="s">
        <v>206</v>
      </c>
      <c r="S4" s="80" t="s">
        <v>207</v>
      </c>
      <c r="T4" s="80" t="s">
        <v>208</v>
      </c>
      <c r="U4" s="80" t="s">
        <v>209</v>
      </c>
      <c r="V4" s="80" t="s">
        <v>210</v>
      </c>
      <c r="W4" s="80" t="s">
        <v>211</v>
      </c>
      <c r="X4" s="80" t="s">
        <v>212</v>
      </c>
      <c r="Y4" s="80" t="s">
        <v>46</v>
      </c>
      <c r="AB4" s="101">
        <v>1</v>
      </c>
      <c r="AC4" s="69">
        <v>-84</v>
      </c>
      <c r="AD4" s="70">
        <v>-84</v>
      </c>
      <c r="AE4" s="70">
        <v>-81</v>
      </c>
      <c r="AF4" s="71">
        <v>-80</v>
      </c>
      <c r="AG4" s="65">
        <v>-78</v>
      </c>
      <c r="AH4" s="65">
        <v>-77</v>
      </c>
      <c r="AI4" s="70">
        <v>-82</v>
      </c>
      <c r="AJ4" s="70">
        <v>-82</v>
      </c>
      <c r="AK4" s="70">
        <v>-81</v>
      </c>
      <c r="AL4" s="65">
        <v>-79</v>
      </c>
      <c r="AM4" s="70">
        <v>-84</v>
      </c>
      <c r="AN4" s="70">
        <v>-85</v>
      </c>
      <c r="AO4" s="79">
        <v>-86</v>
      </c>
      <c r="AQ4" s="101">
        <v>1</v>
      </c>
      <c r="AR4" s="83">
        <v>6.1405835315954747</v>
      </c>
      <c r="AS4" s="84">
        <v>5.6687552125130543</v>
      </c>
      <c r="AT4" s="84">
        <v>5.6220800362070582</v>
      </c>
      <c r="AU4" s="84">
        <v>3.928220223895782</v>
      </c>
      <c r="AV4" s="85">
        <v>3.093662733428534</v>
      </c>
      <c r="AW4" s="85">
        <v>3.1757778242764223</v>
      </c>
      <c r="AX4" s="84">
        <v>4.7303024627034747</v>
      </c>
      <c r="AY4" s="84">
        <v>5.8855678808582592</v>
      </c>
      <c r="AZ4" s="84">
        <v>3.2639678911652652</v>
      </c>
      <c r="BA4" s="85">
        <v>1.9937009134672183</v>
      </c>
      <c r="BB4" s="84">
        <v>4.8217032849650723</v>
      </c>
      <c r="BC4" s="84">
        <v>2.379731830010777</v>
      </c>
      <c r="BD4" s="86">
        <v>4.2697634300671359</v>
      </c>
    </row>
    <row r="5" spans="1:56" ht="33.75" customHeight="1" x14ac:dyDescent="0.15">
      <c r="A5" s="6" t="s">
        <v>22</v>
      </c>
      <c r="E5" s="31">
        <v>-81</v>
      </c>
      <c r="F5" s="6" t="s">
        <v>24</v>
      </c>
      <c r="G5" s="33">
        <f t="shared" si="0"/>
        <v>-73.180232558139537</v>
      </c>
      <c r="H5" s="10">
        <f t="array" ref="H5">STDEVP(IF(($A$3:$A$30237=F5),$E$3:$E$30237,""))</f>
        <v>2.8154606284883257</v>
      </c>
      <c r="I5" s="33">
        <f t="array" ref="I5">MEDIAN(IF($A$3:$A$30237=F5,$E$3:$E$30237,""))</f>
        <v>-73</v>
      </c>
      <c r="M5" s="80" t="s">
        <v>213</v>
      </c>
      <c r="N5" s="80" t="s">
        <v>214</v>
      </c>
      <c r="O5" s="80" t="s">
        <v>215</v>
      </c>
      <c r="P5" s="80" t="s">
        <v>216</v>
      </c>
      <c r="Q5" s="80" t="s">
        <v>217</v>
      </c>
      <c r="R5" s="80" t="s">
        <v>218</v>
      </c>
      <c r="S5" s="80" t="s">
        <v>97</v>
      </c>
      <c r="T5" s="80" t="s">
        <v>98</v>
      </c>
      <c r="U5" s="80" t="s">
        <v>99</v>
      </c>
      <c r="V5" s="80" t="s">
        <v>88</v>
      </c>
      <c r="W5" s="80" t="s">
        <v>89</v>
      </c>
      <c r="X5" s="80" t="s">
        <v>90</v>
      </c>
      <c r="Y5" s="80" t="s">
        <v>91</v>
      </c>
      <c r="AB5" s="101">
        <v>2</v>
      </c>
      <c r="AC5" s="72">
        <v>-86</v>
      </c>
      <c r="AD5" s="73">
        <v>-80</v>
      </c>
      <c r="AE5" s="73">
        <v>-81</v>
      </c>
      <c r="AF5" s="74">
        <v>-81</v>
      </c>
      <c r="AG5" s="55">
        <v>-77</v>
      </c>
      <c r="AH5" s="55">
        <v>-76</v>
      </c>
      <c r="AI5" s="55">
        <v>-75</v>
      </c>
      <c r="AJ5" s="55">
        <v>-76</v>
      </c>
      <c r="AK5" s="55">
        <v>-77</v>
      </c>
      <c r="AL5" s="55">
        <v>-79</v>
      </c>
      <c r="AM5" s="74">
        <v>-81</v>
      </c>
      <c r="AN5" s="74">
        <v>-80</v>
      </c>
      <c r="AO5" s="77">
        <v>-83</v>
      </c>
      <c r="AQ5" s="101">
        <v>2</v>
      </c>
      <c r="AR5" s="87">
        <v>2.4883730154933938</v>
      </c>
      <c r="AS5" s="88">
        <v>3.7473255769404163</v>
      </c>
      <c r="AT5" s="88">
        <v>4.126125031486354</v>
      </c>
      <c r="AU5" s="88">
        <v>2.829420046264985</v>
      </c>
      <c r="AV5" s="89">
        <v>4.4333052016907057</v>
      </c>
      <c r="AW5" s="89">
        <v>5.45565835722185</v>
      </c>
      <c r="AX5" s="89">
        <v>3.233513398933451</v>
      </c>
      <c r="AY5" s="89">
        <v>2.8077240826204921</v>
      </c>
      <c r="AZ5" s="89">
        <v>2.3489235535591866</v>
      </c>
      <c r="BA5" s="89">
        <v>4.4334005341209535</v>
      </c>
      <c r="BB5" s="88">
        <v>4.9719414961239057</v>
      </c>
      <c r="BC5" s="88">
        <v>2.2358363570059381</v>
      </c>
      <c r="BD5" s="90">
        <v>3.5717469875692336</v>
      </c>
    </row>
    <row r="6" spans="1:56" ht="33.75" customHeight="1" x14ac:dyDescent="0.15">
      <c r="A6" s="6" t="s">
        <v>22</v>
      </c>
      <c r="E6" s="31">
        <v>-81</v>
      </c>
      <c r="F6" s="6" t="s">
        <v>25</v>
      </c>
      <c r="G6" s="33">
        <f t="shared" si="0"/>
        <v>-78.875706214689259</v>
      </c>
      <c r="H6" s="10">
        <f t="array" ref="H6">STDEVP(IF(($A$3:$A$30237=F6),$E$3:$E$30237,""))</f>
        <v>3.9310911473286221</v>
      </c>
      <c r="I6" s="33">
        <f t="array" ref="I6">MEDIAN(IF($A$3:$A$30237=F6,$E$3:$E$30237,""))</f>
        <v>-78</v>
      </c>
      <c r="M6" s="80" t="s">
        <v>219</v>
      </c>
      <c r="N6" s="80" t="s">
        <v>105</v>
      </c>
      <c r="O6" s="80" t="s">
        <v>106</v>
      </c>
      <c r="P6" s="80" t="s">
        <v>107</v>
      </c>
      <c r="Q6" s="80" t="s">
        <v>108</v>
      </c>
      <c r="R6" s="80" t="s">
        <v>109</v>
      </c>
      <c r="S6" s="80" t="s">
        <v>110</v>
      </c>
      <c r="T6" s="80" t="s">
        <v>111</v>
      </c>
      <c r="U6" s="80" t="s">
        <v>112</v>
      </c>
      <c r="V6" s="80" t="s">
        <v>101</v>
      </c>
      <c r="W6" s="80" t="s">
        <v>102</v>
      </c>
      <c r="X6" s="80" t="s">
        <v>103</v>
      </c>
      <c r="Y6" s="80" t="s">
        <v>104</v>
      </c>
      <c r="AB6" s="101">
        <v>3</v>
      </c>
      <c r="AC6" s="72">
        <v>-84</v>
      </c>
      <c r="AD6" s="74">
        <v>-80</v>
      </c>
      <c r="AE6" s="55">
        <v>-78</v>
      </c>
      <c r="AF6" s="55">
        <v>-77</v>
      </c>
      <c r="AG6" s="63">
        <v>-78</v>
      </c>
      <c r="AH6" s="55">
        <v>-76</v>
      </c>
      <c r="AI6" s="55">
        <v>-73</v>
      </c>
      <c r="AJ6" s="55">
        <v>-74</v>
      </c>
      <c r="AK6" s="55">
        <v>-78</v>
      </c>
      <c r="AL6" s="55">
        <v>-76</v>
      </c>
      <c r="AM6" s="55">
        <v>-77</v>
      </c>
      <c r="AN6" s="74">
        <v>-81</v>
      </c>
      <c r="AO6" s="77">
        <v>-83</v>
      </c>
      <c r="AQ6" s="101">
        <v>3</v>
      </c>
      <c r="AR6" s="87">
        <v>2.7782438592389362</v>
      </c>
      <c r="AS6" s="88">
        <v>5.9810093937164046</v>
      </c>
      <c r="AT6" s="89">
        <v>4.4787208967449397</v>
      </c>
      <c r="AU6" s="89">
        <v>3.2043007453468872</v>
      </c>
      <c r="AV6" s="89">
        <v>3.9199673291427857</v>
      </c>
      <c r="AW6" s="89">
        <v>4.6075564743986908</v>
      </c>
      <c r="AX6" s="89">
        <v>4.5463089845118363</v>
      </c>
      <c r="AY6" s="89">
        <v>4.1071592155478998</v>
      </c>
      <c r="AZ6" s="89">
        <v>2.7053969211721554</v>
      </c>
      <c r="BA6" s="89">
        <v>2.7544605585550608</v>
      </c>
      <c r="BB6" s="89">
        <v>3.6448184537868538</v>
      </c>
      <c r="BC6" s="88">
        <v>3.0996354691507113</v>
      </c>
      <c r="BD6" s="90">
        <v>4.297036927641062</v>
      </c>
    </row>
    <row r="7" spans="1:56" ht="33.75" customHeight="1" x14ac:dyDescent="0.15">
      <c r="A7" s="6" t="s">
        <v>22</v>
      </c>
      <c r="E7" s="31">
        <v>-81</v>
      </c>
      <c r="F7" s="6" t="s">
        <v>26</v>
      </c>
      <c r="G7" s="33">
        <f t="shared" si="0"/>
        <v>-77.466666666666669</v>
      </c>
      <c r="H7" s="10">
        <f t="array" ref="H7">STDEVP(IF(($A$3:$A$30237=F7),$E$3:$E$30237,""))</f>
        <v>3.3671616797798385</v>
      </c>
      <c r="I7" s="33">
        <f t="array" ref="I7">MEDIAN(IF($A$3:$A$30237=F7,$E$3:$E$30237,""))</f>
        <v>-77</v>
      </c>
      <c r="M7" s="80" t="s">
        <v>220</v>
      </c>
      <c r="N7" s="80" t="s">
        <v>118</v>
      </c>
      <c r="O7" s="80" t="s">
        <v>119</v>
      </c>
      <c r="P7" s="80" t="s">
        <v>120</v>
      </c>
      <c r="Q7" s="80" t="s">
        <v>121</v>
      </c>
      <c r="R7" s="80" t="s">
        <v>122</v>
      </c>
      <c r="S7" s="80" t="s">
        <v>123</v>
      </c>
      <c r="T7" s="80" t="s">
        <v>124</v>
      </c>
      <c r="U7" s="80" t="s">
        <v>125</v>
      </c>
      <c r="V7" s="80" t="s">
        <v>114</v>
      </c>
      <c r="W7" s="80" t="s">
        <v>115</v>
      </c>
      <c r="X7" s="80" t="s">
        <v>116</v>
      </c>
      <c r="Y7" s="80" t="s">
        <v>117</v>
      </c>
      <c r="AB7" s="101">
        <v>4</v>
      </c>
      <c r="AC7" s="72">
        <v>-84</v>
      </c>
      <c r="AD7" s="74">
        <v>-82</v>
      </c>
      <c r="AE7" s="55">
        <v>-79</v>
      </c>
      <c r="AF7" s="55">
        <v>-74</v>
      </c>
      <c r="AG7" s="55">
        <v>-73</v>
      </c>
      <c r="AH7" s="55">
        <v>-72</v>
      </c>
      <c r="AI7" s="55">
        <v>-68</v>
      </c>
      <c r="AJ7" s="55">
        <v>-75</v>
      </c>
      <c r="AK7" s="55">
        <v>-71</v>
      </c>
      <c r="AL7" s="55">
        <v>-76</v>
      </c>
      <c r="AM7" s="55">
        <v>-75</v>
      </c>
      <c r="AN7" s="74">
        <v>-80</v>
      </c>
      <c r="AO7" s="77">
        <v>-84</v>
      </c>
      <c r="AQ7" s="101">
        <v>4</v>
      </c>
      <c r="AR7" s="87">
        <v>4.1836606428587144</v>
      </c>
      <c r="AS7" s="88">
        <v>3.9911768920019521</v>
      </c>
      <c r="AT7" s="89">
        <v>1.7872726245157535</v>
      </c>
      <c r="AU7" s="89">
        <v>3.0662667588999297</v>
      </c>
      <c r="AV7" s="89">
        <v>4.5433436334798749</v>
      </c>
      <c r="AW7" s="89">
        <v>4.1246735748135785</v>
      </c>
      <c r="AX7" s="89">
        <v>3.4099494280767311</v>
      </c>
      <c r="AY7" s="89">
        <v>4.5509848865350859</v>
      </c>
      <c r="AZ7" s="89">
        <v>3.6110879309839201</v>
      </c>
      <c r="BA7" s="89">
        <v>4.0279884924952736</v>
      </c>
      <c r="BB7" s="89">
        <v>3.2305633157172409</v>
      </c>
      <c r="BC7" s="88">
        <v>3.4877437147905477</v>
      </c>
      <c r="BD7" s="90">
        <v>2.9067793846772347</v>
      </c>
    </row>
    <row r="8" spans="1:56" ht="33.75" customHeight="1" x14ac:dyDescent="0.15">
      <c r="A8" s="6" t="s">
        <v>22</v>
      </c>
      <c r="E8" s="31">
        <v>-81</v>
      </c>
      <c r="F8" s="6" t="s">
        <v>27</v>
      </c>
      <c r="G8" s="33">
        <f t="shared" si="0"/>
        <v>-77.322981366459629</v>
      </c>
      <c r="H8" s="10">
        <f t="array" ref="H8">STDEVP(IF(($A$3:$A$30237=F8),$E$3:$E$30237,""))</f>
        <v>3.0494933587391913</v>
      </c>
      <c r="I8" s="33">
        <f t="array" ref="I8">MEDIAN(IF($A$3:$A$30237=F8,$E$3:$E$30237,""))</f>
        <v>-77</v>
      </c>
      <c r="M8" s="80" t="s">
        <v>221</v>
      </c>
      <c r="N8" s="80" t="s">
        <v>131</v>
      </c>
      <c r="O8" s="80" t="s">
        <v>132</v>
      </c>
      <c r="P8" s="80" t="s">
        <v>133</v>
      </c>
      <c r="Q8" s="80" t="s">
        <v>134</v>
      </c>
      <c r="R8" s="80" t="s">
        <v>135</v>
      </c>
      <c r="S8" s="80" t="s">
        <v>136</v>
      </c>
      <c r="T8" s="80" t="s">
        <v>137</v>
      </c>
      <c r="U8" s="80" t="s">
        <v>138</v>
      </c>
      <c r="V8" s="80" t="s">
        <v>127</v>
      </c>
      <c r="W8" s="80" t="s">
        <v>128</v>
      </c>
      <c r="X8" s="80" t="s">
        <v>129</v>
      </c>
      <c r="Y8" s="80" t="s">
        <v>130</v>
      </c>
      <c r="AB8" s="101">
        <v>5</v>
      </c>
      <c r="AC8" s="72">
        <v>-81</v>
      </c>
      <c r="AD8" s="74">
        <v>-80</v>
      </c>
      <c r="AE8" s="55">
        <v>-77</v>
      </c>
      <c r="AF8" s="55">
        <v>-77</v>
      </c>
      <c r="AG8" s="55">
        <v>-65</v>
      </c>
      <c r="AH8" s="55">
        <v>-72</v>
      </c>
      <c r="AI8" s="55">
        <v>-63</v>
      </c>
      <c r="AJ8" s="55">
        <v>-65</v>
      </c>
      <c r="AK8" s="55">
        <v>-68</v>
      </c>
      <c r="AL8" s="55">
        <v>-74</v>
      </c>
      <c r="AM8" s="55">
        <v>-73</v>
      </c>
      <c r="AN8" s="74">
        <v>-80</v>
      </c>
      <c r="AO8" s="77">
        <v>-82</v>
      </c>
      <c r="AQ8" s="101">
        <v>5</v>
      </c>
      <c r="AR8" s="87">
        <v>3.291386760605473</v>
      </c>
      <c r="AS8" s="88">
        <v>3.9233638211959661</v>
      </c>
      <c r="AT8" s="89">
        <v>1.5623412853728391</v>
      </c>
      <c r="AU8" s="89">
        <v>2.8441559955569615</v>
      </c>
      <c r="AV8" s="89">
        <v>1.9214067596378017</v>
      </c>
      <c r="AW8" s="89">
        <v>5.3552569909867946</v>
      </c>
      <c r="AX8" s="89">
        <v>4.1420415575489828</v>
      </c>
      <c r="AY8" s="89">
        <v>3.8050065658877981</v>
      </c>
      <c r="AZ8" s="89">
        <v>4.5796593939866908</v>
      </c>
      <c r="BA8" s="89">
        <v>2.3575368073435854</v>
      </c>
      <c r="BB8" s="89">
        <v>3.5864324835668757</v>
      </c>
      <c r="BC8" s="88">
        <v>3.9566993414907889</v>
      </c>
      <c r="BD8" s="90">
        <v>3.2209336503950086</v>
      </c>
    </row>
    <row r="9" spans="1:56" ht="33.75" customHeight="1" x14ac:dyDescent="0.15">
      <c r="A9" s="6" t="s">
        <v>22</v>
      </c>
      <c r="E9" s="31">
        <v>-81</v>
      </c>
      <c r="F9" s="6" t="s">
        <v>28</v>
      </c>
      <c r="G9" s="33">
        <f t="shared" si="0"/>
        <v>-76.672955974842765</v>
      </c>
      <c r="H9" s="10">
        <f t="array" ref="H9">STDEVP(IF(($A$3:$A$30237=F9),$E$3:$E$30237,""))</f>
        <v>2.8450483418114669</v>
      </c>
      <c r="I9" s="33">
        <f t="array" ref="I9">MEDIAN(IF($A$3:$A$30237=F9,$E$3:$E$30237,""))</f>
        <v>-77</v>
      </c>
      <c r="M9" s="80" t="s">
        <v>222</v>
      </c>
      <c r="N9" s="80" t="s">
        <v>144</v>
      </c>
      <c r="O9" s="80" t="s">
        <v>145</v>
      </c>
      <c r="P9" s="80" t="s">
        <v>146</v>
      </c>
      <c r="Q9" s="80" t="s">
        <v>147</v>
      </c>
      <c r="R9" s="80" t="s">
        <v>148</v>
      </c>
      <c r="S9" s="80" t="s">
        <v>149</v>
      </c>
      <c r="T9" s="80" t="s">
        <v>150</v>
      </c>
      <c r="U9" s="80" t="s">
        <v>151</v>
      </c>
      <c r="V9" s="80" t="s">
        <v>140</v>
      </c>
      <c r="W9" s="80" t="s">
        <v>141</v>
      </c>
      <c r="X9" s="80" t="s">
        <v>142</v>
      </c>
      <c r="Y9" s="80" t="s">
        <v>143</v>
      </c>
      <c r="AB9" s="101">
        <v>6</v>
      </c>
      <c r="AC9" s="72">
        <v>-86</v>
      </c>
      <c r="AD9" s="55">
        <v>-77</v>
      </c>
      <c r="AE9" s="55">
        <v>-73</v>
      </c>
      <c r="AF9" s="55">
        <v>-74</v>
      </c>
      <c r="AG9" s="55">
        <v>-69</v>
      </c>
      <c r="AH9" s="55">
        <v>-63</v>
      </c>
      <c r="AI9" s="55">
        <v>-60</v>
      </c>
      <c r="AJ9" s="55">
        <v>-60</v>
      </c>
      <c r="AK9" s="55">
        <v>-69</v>
      </c>
      <c r="AL9" s="55">
        <v>-72</v>
      </c>
      <c r="AM9" s="55">
        <v>-73</v>
      </c>
      <c r="AN9" s="55">
        <v>-74</v>
      </c>
      <c r="AO9" s="66">
        <v>-77</v>
      </c>
      <c r="AQ9" s="101">
        <v>6</v>
      </c>
      <c r="AR9" s="87">
        <v>5.0455482497910689</v>
      </c>
      <c r="AS9" s="89">
        <v>3.0567022884926063</v>
      </c>
      <c r="AT9" s="89">
        <v>3.5683606672599062</v>
      </c>
      <c r="AU9" s="89">
        <v>3.8684111071201279</v>
      </c>
      <c r="AV9" s="89">
        <v>3.8134195513605365</v>
      </c>
      <c r="AW9" s="89">
        <v>4.0324651496251969</v>
      </c>
      <c r="AX9" s="89">
        <v>3.5944648772825478</v>
      </c>
      <c r="AY9" s="89">
        <v>1.5595436218778687</v>
      </c>
      <c r="AZ9" s="89">
        <v>3.4513825218101575</v>
      </c>
      <c r="BA9" s="89">
        <v>4.8973591847164863</v>
      </c>
      <c r="BB9" s="89">
        <v>4.3035322479473042</v>
      </c>
      <c r="BC9" s="89">
        <v>3.8032472456715589</v>
      </c>
      <c r="BD9" s="91">
        <v>4.8342442382829498</v>
      </c>
    </row>
    <row r="10" spans="1:56" ht="33.75" customHeight="1" x14ac:dyDescent="0.15">
      <c r="A10" s="6" t="s">
        <v>22</v>
      </c>
      <c r="E10" s="31">
        <v>-81</v>
      </c>
      <c r="F10" s="6" t="s">
        <v>29</v>
      </c>
      <c r="G10" s="33">
        <f t="shared" si="0"/>
        <v>-73.706214689265536</v>
      </c>
      <c r="H10" s="10">
        <f t="array" ref="H10">STDEVP(IF(($A$3:$A$30237=F10),$E$3:$E$30237,""))</f>
        <v>3.0594146294368905</v>
      </c>
      <c r="I10" s="33">
        <f t="array" ref="I10">MEDIAN(IF($A$3:$A$30237=F10,$E$3:$E$30237,""))</f>
        <v>-73</v>
      </c>
      <c r="M10" s="80" t="s">
        <v>223</v>
      </c>
      <c r="N10" s="80" t="s">
        <v>157</v>
      </c>
      <c r="O10" s="80" t="s">
        <v>158</v>
      </c>
      <c r="P10" s="80" t="s">
        <v>159</v>
      </c>
      <c r="Q10" s="80" t="s">
        <v>160</v>
      </c>
      <c r="R10" s="80" t="s">
        <v>161</v>
      </c>
      <c r="S10" s="80" t="s">
        <v>162</v>
      </c>
      <c r="T10" s="80" t="s">
        <v>163</v>
      </c>
      <c r="U10" s="80" t="s">
        <v>164</v>
      </c>
      <c r="V10" s="80" t="s">
        <v>153</v>
      </c>
      <c r="W10" s="80" t="s">
        <v>154</v>
      </c>
      <c r="X10" s="80" t="s">
        <v>155</v>
      </c>
      <c r="Y10" s="80" t="s">
        <v>156</v>
      </c>
      <c r="AB10" s="101">
        <v>7</v>
      </c>
      <c r="AC10" s="67">
        <v>-76</v>
      </c>
      <c r="AD10" s="55">
        <v>-75</v>
      </c>
      <c r="AE10" s="55">
        <v>-72</v>
      </c>
      <c r="AF10" s="55">
        <v>-71</v>
      </c>
      <c r="AG10" s="55">
        <v>-68</v>
      </c>
      <c r="AH10" s="55">
        <v>-63</v>
      </c>
      <c r="AI10" s="56">
        <v>-27</v>
      </c>
      <c r="AJ10" s="55">
        <v>-53</v>
      </c>
      <c r="AK10" s="55">
        <v>-66</v>
      </c>
      <c r="AL10" s="55">
        <v>-69</v>
      </c>
      <c r="AM10" s="55">
        <v>-71</v>
      </c>
      <c r="AN10" s="55">
        <v>-73</v>
      </c>
      <c r="AO10" s="66">
        <v>-74</v>
      </c>
      <c r="AQ10" s="101">
        <v>7</v>
      </c>
      <c r="AR10" s="92">
        <v>3.4995526204628531</v>
      </c>
      <c r="AS10" s="89">
        <v>3.5413718922040278</v>
      </c>
      <c r="AT10" s="89">
        <v>5.0308906902430257</v>
      </c>
      <c r="AU10" s="89">
        <v>3.8508500622348363</v>
      </c>
      <c r="AV10" s="89">
        <v>2.8956543387612359</v>
      </c>
      <c r="AW10" s="89">
        <v>5.6985540538519146</v>
      </c>
      <c r="AX10" s="93">
        <v>14.082480717253246</v>
      </c>
      <c r="AY10" s="89">
        <v>3.9008649559865911</v>
      </c>
      <c r="AZ10" s="89">
        <v>4.8525516604904348</v>
      </c>
      <c r="BA10" s="89">
        <v>2.5921147458622058</v>
      </c>
      <c r="BB10" s="89">
        <v>3.9571905701454586</v>
      </c>
      <c r="BC10" s="89">
        <v>3.168853299827505</v>
      </c>
      <c r="BD10" s="91">
        <v>1.701701032578441</v>
      </c>
    </row>
    <row r="11" spans="1:56" ht="33.75" customHeight="1" x14ac:dyDescent="0.15">
      <c r="A11" s="6" t="s">
        <v>22</v>
      </c>
      <c r="E11" s="31">
        <v>-81</v>
      </c>
      <c r="F11" s="6" t="s">
        <v>30</v>
      </c>
      <c r="G11" s="33">
        <f t="shared" si="0"/>
        <v>-72.510638297872347</v>
      </c>
      <c r="H11" s="10">
        <f t="array" ref="H11">STDEVP(IF(($A$3:$A$30237=F11),$E$3:$E$30237,""))</f>
        <v>4.7372329674948963</v>
      </c>
      <c r="I11" s="33">
        <f t="array" ref="I11">MEDIAN(IF($A$3:$A$30237=F11,$E$3:$E$30237,""))</f>
        <v>-70</v>
      </c>
      <c r="M11" s="80" t="s">
        <v>224</v>
      </c>
      <c r="N11" s="80" t="s">
        <v>170</v>
      </c>
      <c r="O11" s="80" t="s">
        <v>171</v>
      </c>
      <c r="P11" s="80" t="s">
        <v>172</v>
      </c>
      <c r="Q11" s="80" t="s">
        <v>173</v>
      </c>
      <c r="R11" s="80" t="s">
        <v>174</v>
      </c>
      <c r="S11" s="80" t="s">
        <v>175</v>
      </c>
      <c r="T11" s="80" t="s">
        <v>176</v>
      </c>
      <c r="U11" s="80" t="s">
        <v>177</v>
      </c>
      <c r="V11" s="80" t="s">
        <v>166</v>
      </c>
      <c r="W11" s="80" t="s">
        <v>167</v>
      </c>
      <c r="X11" s="80" t="s">
        <v>168</v>
      </c>
      <c r="Y11" s="80" t="s">
        <v>169</v>
      </c>
      <c r="AB11" s="101">
        <v>8</v>
      </c>
      <c r="AC11" s="67">
        <v>-76</v>
      </c>
      <c r="AD11" s="55">
        <v>-74</v>
      </c>
      <c r="AE11" s="55">
        <v>-73</v>
      </c>
      <c r="AF11" s="55">
        <v>-69</v>
      </c>
      <c r="AG11" s="55">
        <v>-67</v>
      </c>
      <c r="AH11" s="55">
        <v>-66</v>
      </c>
      <c r="AI11" s="55">
        <v>-61</v>
      </c>
      <c r="AJ11" s="55">
        <v>-64</v>
      </c>
      <c r="AK11" s="55">
        <v>-68</v>
      </c>
      <c r="AL11" s="55">
        <v>-70</v>
      </c>
      <c r="AM11" s="55">
        <v>-71</v>
      </c>
      <c r="AN11" s="64">
        <v>-72</v>
      </c>
      <c r="AO11" s="66">
        <v>-74</v>
      </c>
      <c r="AQ11" s="101">
        <v>8</v>
      </c>
      <c r="AR11" s="92">
        <v>3.9389120839817626</v>
      </c>
      <c r="AS11" s="89">
        <v>3.3016447997590888</v>
      </c>
      <c r="AT11" s="89">
        <v>5.1479215360746986</v>
      </c>
      <c r="AU11" s="89">
        <v>3.2774209203691504</v>
      </c>
      <c r="AV11" s="89">
        <v>4.9378232388320829</v>
      </c>
      <c r="AW11" s="89">
        <v>3.458944310924259</v>
      </c>
      <c r="AX11" s="89">
        <v>2.5773740789526736</v>
      </c>
      <c r="AY11" s="89">
        <v>7.600711767238387</v>
      </c>
      <c r="AZ11" s="89">
        <v>3.4949737899219873</v>
      </c>
      <c r="BA11" s="89">
        <v>4.5883823457750772</v>
      </c>
      <c r="BB11" s="89">
        <v>4.3299417345640396</v>
      </c>
      <c r="BC11" s="94">
        <v>2.6366583675058775</v>
      </c>
      <c r="BD11" s="91">
        <v>3.6860464966560307</v>
      </c>
    </row>
    <row r="12" spans="1:56" ht="33.75" customHeight="1" x14ac:dyDescent="0.15">
      <c r="A12" s="6" t="s">
        <v>22</v>
      </c>
      <c r="E12" s="31">
        <v>-81</v>
      </c>
      <c r="F12" s="6" t="s">
        <v>31</v>
      </c>
      <c r="G12" s="33">
        <f t="shared" si="0"/>
        <v>-72.319999999999993</v>
      </c>
      <c r="H12" s="10">
        <f t="array" ref="H12">STDEVP(IF(($A$3:$A$30237=F12),$E$3:$E$30237,""))</f>
        <v>4.5052857844980281</v>
      </c>
      <c r="I12" s="33">
        <f t="array" ref="I12">MEDIAN(IF($A$3:$A$30237=F12,$E$3:$E$30237,""))</f>
        <v>-73</v>
      </c>
      <c r="M12" s="80" t="s">
        <v>225</v>
      </c>
      <c r="N12" s="80" t="s">
        <v>183</v>
      </c>
      <c r="O12" s="80" t="s">
        <v>184</v>
      </c>
      <c r="P12" s="80" t="s">
        <v>185</v>
      </c>
      <c r="Q12" s="80" t="s">
        <v>186</v>
      </c>
      <c r="R12" s="80" t="s">
        <v>187</v>
      </c>
      <c r="S12" s="80" t="s">
        <v>188</v>
      </c>
      <c r="T12" s="80" t="s">
        <v>189</v>
      </c>
      <c r="U12" s="80" t="s">
        <v>190</v>
      </c>
      <c r="V12" s="80" t="s">
        <v>179</v>
      </c>
      <c r="W12" s="80" t="s">
        <v>180</v>
      </c>
      <c r="X12" s="80" t="s">
        <v>181</v>
      </c>
      <c r="Y12" s="80" t="s">
        <v>182</v>
      </c>
      <c r="AB12" s="101">
        <v>9</v>
      </c>
      <c r="AC12" s="72">
        <v>-80</v>
      </c>
      <c r="AD12" s="55">
        <v>-79</v>
      </c>
      <c r="AE12" s="55">
        <v>-77</v>
      </c>
      <c r="AF12" s="55">
        <v>-74</v>
      </c>
      <c r="AG12" s="55">
        <v>-69</v>
      </c>
      <c r="AH12" s="55">
        <v>-68</v>
      </c>
      <c r="AI12" s="55">
        <v>-66</v>
      </c>
      <c r="AJ12" s="55">
        <v>-63</v>
      </c>
      <c r="AK12" s="55">
        <v>-69</v>
      </c>
      <c r="AL12" s="55">
        <v>-71</v>
      </c>
      <c r="AM12" s="55">
        <v>-73</v>
      </c>
      <c r="AN12" s="55">
        <v>-73</v>
      </c>
      <c r="AO12" s="66">
        <v>-75</v>
      </c>
      <c r="AQ12" s="101">
        <v>9</v>
      </c>
      <c r="AR12" s="87">
        <v>3.7074154969302096</v>
      </c>
      <c r="AS12" s="89">
        <v>2.8279306633534511</v>
      </c>
      <c r="AT12" s="89">
        <v>4.3039518190216821</v>
      </c>
      <c r="AU12" s="89">
        <v>2.9650545181251804</v>
      </c>
      <c r="AV12" s="89">
        <v>4.1257372661114475</v>
      </c>
      <c r="AW12" s="89">
        <v>3.614481084522537</v>
      </c>
      <c r="AX12" s="89">
        <v>4.1009819172913247</v>
      </c>
      <c r="AY12" s="89">
        <v>3.6237739252577046</v>
      </c>
      <c r="AZ12" s="89">
        <v>3.3010771278601792</v>
      </c>
      <c r="BA12" s="89">
        <v>3.630364598037263</v>
      </c>
      <c r="BB12" s="89">
        <v>4.4522476215406108</v>
      </c>
      <c r="BC12" s="89">
        <v>3.8368703904001591</v>
      </c>
      <c r="BD12" s="91">
        <v>4.4325720512665576</v>
      </c>
    </row>
    <row r="13" spans="1:56" ht="33.75" customHeight="1" x14ac:dyDescent="0.15">
      <c r="A13" s="6" t="s">
        <v>22</v>
      </c>
      <c r="E13" s="31">
        <v>-81</v>
      </c>
      <c r="F13" s="6" t="s">
        <v>32</v>
      </c>
      <c r="G13" s="33">
        <f t="shared" si="0"/>
        <v>-67.022346368715077</v>
      </c>
      <c r="H13" s="10">
        <f t="array" ref="H13">STDEVP(IF(($A$3:$A$30237=F13),$E$3:$E$30237,""))</f>
        <v>4.4331853023217418</v>
      </c>
      <c r="I13" s="33">
        <f t="array" ref="I13">MEDIAN(IF($A$3:$A$30237=F13,$E$3:$E$30237,""))</f>
        <v>-67</v>
      </c>
      <c r="M13" s="80" t="s">
        <v>229</v>
      </c>
      <c r="N13" s="80" t="s">
        <v>27</v>
      </c>
      <c r="O13" s="80" t="s">
        <v>28</v>
      </c>
      <c r="P13" s="80" t="s">
        <v>29</v>
      </c>
      <c r="Q13" s="80" t="s">
        <v>30</v>
      </c>
      <c r="R13" s="80" t="s">
        <v>31</v>
      </c>
      <c r="S13" s="80" t="s">
        <v>32</v>
      </c>
      <c r="T13" s="80" t="s">
        <v>33</v>
      </c>
      <c r="U13" s="80" t="s">
        <v>34</v>
      </c>
      <c r="V13" s="80" t="s">
        <v>23</v>
      </c>
      <c r="W13" s="80" t="s">
        <v>24</v>
      </c>
      <c r="X13" s="80" t="s">
        <v>25</v>
      </c>
      <c r="Y13" s="80" t="s">
        <v>26</v>
      </c>
      <c r="AB13" s="101">
        <v>10</v>
      </c>
      <c r="AC13" s="72">
        <v>-82</v>
      </c>
      <c r="AD13" s="63">
        <v>-79</v>
      </c>
      <c r="AE13" s="55">
        <v>-77</v>
      </c>
      <c r="AF13" s="55">
        <v>-74</v>
      </c>
      <c r="AG13" s="55">
        <v>-73</v>
      </c>
      <c r="AH13" s="55">
        <v>-72</v>
      </c>
      <c r="AI13" s="55">
        <v>-68</v>
      </c>
      <c r="AJ13" s="55">
        <v>-67</v>
      </c>
      <c r="AK13" s="55">
        <v>-65</v>
      </c>
      <c r="AL13" s="55">
        <v>-71</v>
      </c>
      <c r="AM13" s="55">
        <v>-73</v>
      </c>
      <c r="AN13" s="55">
        <v>-75</v>
      </c>
      <c r="AO13" s="66">
        <v>-77</v>
      </c>
      <c r="AQ13" s="101">
        <v>10</v>
      </c>
      <c r="AR13" s="87">
        <v>3.3780000000000001</v>
      </c>
      <c r="AS13" s="89">
        <v>3.0494933587391913</v>
      </c>
      <c r="AT13" s="89">
        <v>2.8450483418114669</v>
      </c>
      <c r="AU13" s="89">
        <v>3.0594146294368905</v>
      </c>
      <c r="AV13" s="89">
        <v>4.7372329674948963</v>
      </c>
      <c r="AW13" s="89">
        <v>4.5052857844980281</v>
      </c>
      <c r="AX13" s="89">
        <v>4.4331853023217418</v>
      </c>
      <c r="AY13" s="89">
        <v>3.557259325927665</v>
      </c>
      <c r="AZ13" s="89">
        <v>3.533571997381483</v>
      </c>
      <c r="BA13" s="89">
        <v>3.8853220484571329</v>
      </c>
      <c r="BB13" s="89">
        <v>2.8154606284883257</v>
      </c>
      <c r="BC13" s="89">
        <v>3.9310911473286221</v>
      </c>
      <c r="BD13" s="91">
        <v>3.3671616797798385</v>
      </c>
    </row>
    <row r="14" spans="1:56" ht="33.75" customHeight="1" x14ac:dyDescent="0.15">
      <c r="A14" s="6" t="s">
        <v>22</v>
      </c>
      <c r="E14" s="31">
        <v>-81</v>
      </c>
      <c r="F14" s="6" t="s">
        <v>33</v>
      </c>
      <c r="G14" s="33">
        <f t="shared" si="0"/>
        <v>-66.434554973821989</v>
      </c>
      <c r="H14" s="10">
        <f t="array" ref="H14">STDEVP(IF(($A$3:$A$30237=F14),$E$3:$E$30237,""))</f>
        <v>3.557259325927665</v>
      </c>
      <c r="I14" s="33">
        <f t="array" ref="I14">MEDIAN(IF($A$3:$A$30237=F14,$E$3:$E$30237,""))</f>
        <v>-66</v>
      </c>
      <c r="M14" s="80" t="s">
        <v>226</v>
      </c>
      <c r="N14" s="80" t="s">
        <v>43</v>
      </c>
      <c r="O14" s="80" t="s">
        <v>45</v>
      </c>
      <c r="P14" s="80" t="s">
        <v>47</v>
      </c>
      <c r="Q14" s="80" t="s">
        <v>48</v>
      </c>
      <c r="R14" s="80" t="s">
        <v>49</v>
      </c>
      <c r="S14" s="80" t="s">
        <v>50</v>
      </c>
      <c r="T14" s="80" t="s">
        <v>51</v>
      </c>
      <c r="U14" s="80" t="s">
        <v>52</v>
      </c>
      <c r="V14" s="80" t="s">
        <v>39</v>
      </c>
      <c r="W14" s="80" t="s">
        <v>40</v>
      </c>
      <c r="X14" s="80" t="s">
        <v>41</v>
      </c>
      <c r="Y14" s="80" t="s">
        <v>42</v>
      </c>
      <c r="AB14" s="101">
        <v>11</v>
      </c>
      <c r="AC14" s="72">
        <v>-84</v>
      </c>
      <c r="AD14" s="74">
        <v>-82</v>
      </c>
      <c r="AE14" s="74">
        <v>-80</v>
      </c>
      <c r="AF14" s="55">
        <v>-76</v>
      </c>
      <c r="AG14" s="55">
        <v>-78</v>
      </c>
      <c r="AH14" s="55">
        <v>-76</v>
      </c>
      <c r="AI14" s="55">
        <v>-69</v>
      </c>
      <c r="AJ14" s="55">
        <v>-71</v>
      </c>
      <c r="AK14" s="55">
        <v>-69</v>
      </c>
      <c r="AL14" s="55">
        <v>-74</v>
      </c>
      <c r="AM14" s="55">
        <v>-78</v>
      </c>
      <c r="AN14" s="55">
        <v>-76</v>
      </c>
      <c r="AO14" s="66">
        <v>-79</v>
      </c>
      <c r="AQ14" s="101">
        <v>11</v>
      </c>
      <c r="AR14" s="87">
        <v>3.8789846641851442</v>
      </c>
      <c r="AS14" s="88">
        <v>6.2322371552017835</v>
      </c>
      <c r="AT14" s="88">
        <v>3.5264853277848873</v>
      </c>
      <c r="AU14" s="89">
        <v>4.4846880453103593</v>
      </c>
      <c r="AV14" s="89">
        <v>2.5743208866964635</v>
      </c>
      <c r="AW14" s="89">
        <v>4.7351602917230409</v>
      </c>
      <c r="AX14" s="89">
        <v>1.8819222183256326</v>
      </c>
      <c r="AY14" s="89">
        <v>7.0164515710280551</v>
      </c>
      <c r="AZ14" s="89">
        <v>4.5111940324751618</v>
      </c>
      <c r="BA14" s="89">
        <v>4.7924251936221101</v>
      </c>
      <c r="BB14" s="89">
        <v>4.4227974783705539</v>
      </c>
      <c r="BC14" s="89">
        <v>3.2378709218521942</v>
      </c>
      <c r="BD14" s="91">
        <v>4.4723469304535906</v>
      </c>
    </row>
    <row r="15" spans="1:56" ht="33.75" customHeight="1" x14ac:dyDescent="0.15">
      <c r="A15" s="6" t="s">
        <v>22</v>
      </c>
      <c r="E15" s="31">
        <v>-81</v>
      </c>
      <c r="F15" s="6" t="s">
        <v>34</v>
      </c>
      <c r="G15" s="33">
        <f t="shared" si="0"/>
        <v>-64.740112994350284</v>
      </c>
      <c r="H15" s="10">
        <f t="array" ref="H15">STDEVP(IF(($A$3:$A$30237=F15),$E$3:$E$30237,""))</f>
        <v>3.533571997381483</v>
      </c>
      <c r="I15" s="33">
        <f t="array" ref="I15">MEDIAN(IF($A$3:$A$30237=F15,$E$3:$E$30237,""))</f>
        <v>-65</v>
      </c>
      <c r="M15" s="80" t="s">
        <v>227</v>
      </c>
      <c r="N15" s="80" t="s">
        <v>59</v>
      </c>
      <c r="O15" s="80" t="s">
        <v>60</v>
      </c>
      <c r="P15" s="80" t="s">
        <v>61</v>
      </c>
      <c r="Q15" s="80" t="s">
        <v>62</v>
      </c>
      <c r="R15" s="80" t="s">
        <v>63</v>
      </c>
      <c r="S15" s="80" t="s">
        <v>64</v>
      </c>
      <c r="T15" s="80" t="s">
        <v>65</v>
      </c>
      <c r="U15" s="80" t="s">
        <v>66</v>
      </c>
      <c r="V15" s="80" t="s">
        <v>55</v>
      </c>
      <c r="W15" s="80" t="s">
        <v>56</v>
      </c>
      <c r="X15" s="80" t="s">
        <v>57</v>
      </c>
      <c r="Y15" s="80" t="s">
        <v>58</v>
      </c>
      <c r="AB15" s="101">
        <v>12</v>
      </c>
      <c r="AC15" s="72">
        <v>-83</v>
      </c>
      <c r="AD15" s="74">
        <v>-81</v>
      </c>
      <c r="AE15" s="55">
        <v>-79</v>
      </c>
      <c r="AF15" s="55">
        <v>-78</v>
      </c>
      <c r="AG15" s="55">
        <v>-77</v>
      </c>
      <c r="AH15" s="55">
        <v>-75</v>
      </c>
      <c r="AI15" s="55">
        <v>-73</v>
      </c>
      <c r="AJ15" s="55">
        <v>-67</v>
      </c>
      <c r="AK15" s="55">
        <v>-76</v>
      </c>
      <c r="AL15" s="55">
        <v>-74</v>
      </c>
      <c r="AM15" s="55">
        <v>-75</v>
      </c>
      <c r="AN15" s="55">
        <v>-79</v>
      </c>
      <c r="AO15" s="77">
        <v>-83</v>
      </c>
      <c r="AQ15" s="101">
        <v>12</v>
      </c>
      <c r="AR15" s="87">
        <v>3.9423906147600336</v>
      </c>
      <c r="AS15" s="88">
        <v>2.6400852007313191</v>
      </c>
      <c r="AT15" s="89">
        <v>5.0061485632669749</v>
      </c>
      <c r="AU15" s="89">
        <v>3.7180751801143983</v>
      </c>
      <c r="AV15" s="89">
        <v>4.0675685701158724</v>
      </c>
      <c r="AW15" s="89">
        <v>1.5896424990499887</v>
      </c>
      <c r="AX15" s="89">
        <v>2.3840301241155815</v>
      </c>
      <c r="AY15" s="89">
        <v>3.5957359400712483</v>
      </c>
      <c r="AZ15" s="89">
        <v>4.2901214947524577</v>
      </c>
      <c r="BA15" s="89">
        <v>3.3795607287588698</v>
      </c>
      <c r="BB15" s="89">
        <v>4.9516161015649045</v>
      </c>
      <c r="BC15" s="89">
        <v>3.9837080329418266</v>
      </c>
      <c r="BD15" s="90">
        <v>6.0012826957924412</v>
      </c>
    </row>
    <row r="16" spans="1:56" ht="33.75" customHeight="1" thickBot="1" x14ac:dyDescent="0.2">
      <c r="A16" s="6" t="s">
        <v>22</v>
      </c>
      <c r="E16" s="31">
        <v>-81</v>
      </c>
      <c r="F16" s="6" t="s">
        <v>35</v>
      </c>
      <c r="G16" s="33">
        <f t="shared" si="0"/>
        <v>-79.700598802395206</v>
      </c>
      <c r="H16" s="10">
        <f t="array" ref="H16">STDEVP(IF(($A$3:$A$30237=F16),$E$3:$E$30237,""))</f>
        <v>6.1405835315954747</v>
      </c>
      <c r="I16" s="33">
        <f t="array" ref="I16">MEDIAN(IF($A$3:$A$30237=F16,$E$3:$E$30237,""))</f>
        <v>-80</v>
      </c>
      <c r="M16" s="80" t="s">
        <v>228</v>
      </c>
      <c r="N16" s="80" t="s">
        <v>73</v>
      </c>
      <c r="O16" s="80" t="s">
        <v>74</v>
      </c>
      <c r="P16" s="80" t="s">
        <v>75</v>
      </c>
      <c r="Q16" s="80" t="s">
        <v>76</v>
      </c>
      <c r="R16" s="80" t="s">
        <v>77</v>
      </c>
      <c r="S16" s="80" t="s">
        <v>78</v>
      </c>
      <c r="T16" s="80" t="s">
        <v>79</v>
      </c>
      <c r="U16" s="80" t="s">
        <v>80</v>
      </c>
      <c r="V16" s="80" t="s">
        <v>69</v>
      </c>
      <c r="W16" s="80" t="s">
        <v>70</v>
      </c>
      <c r="X16" s="80" t="s">
        <v>71</v>
      </c>
      <c r="Y16" s="80" t="s">
        <v>72</v>
      </c>
      <c r="AB16" s="101">
        <v>13</v>
      </c>
      <c r="AC16" s="75">
        <v>-86</v>
      </c>
      <c r="AD16" s="76">
        <v>-82</v>
      </c>
      <c r="AE16" s="68">
        <v>-79</v>
      </c>
      <c r="AF16" s="68">
        <v>-79</v>
      </c>
      <c r="AG16" s="76">
        <v>-81</v>
      </c>
      <c r="AH16" s="68">
        <v>-76</v>
      </c>
      <c r="AI16" s="68">
        <v>-76</v>
      </c>
      <c r="AJ16" s="68">
        <v>-77</v>
      </c>
      <c r="AK16" s="68">
        <v>-78</v>
      </c>
      <c r="AL16" s="68">
        <v>-79</v>
      </c>
      <c r="AM16" s="68">
        <v>-77</v>
      </c>
      <c r="AN16" s="68">
        <v>-76</v>
      </c>
      <c r="AO16" s="78">
        <v>-84</v>
      </c>
      <c r="AQ16" s="101">
        <v>13</v>
      </c>
      <c r="AR16" s="95">
        <v>2.7035927171537733</v>
      </c>
      <c r="AS16" s="96">
        <v>2.6247724714457643</v>
      </c>
      <c r="AT16" s="97">
        <v>3.6815954163082929</v>
      </c>
      <c r="AU16" s="97">
        <v>2.6616466202364251</v>
      </c>
      <c r="AV16" s="96">
        <v>2.8000204319004198</v>
      </c>
      <c r="AW16" s="97">
        <v>3.5829265869860545</v>
      </c>
      <c r="AX16" s="97">
        <v>3.3329266418569743</v>
      </c>
      <c r="AY16" s="97">
        <v>2.8238185162846556</v>
      </c>
      <c r="AZ16" s="97">
        <v>4.6697732286397349</v>
      </c>
      <c r="BA16" s="97">
        <v>3.0973943494316174</v>
      </c>
      <c r="BB16" s="97">
        <v>4.57757666592454</v>
      </c>
      <c r="BC16" s="97">
        <v>3.3639217795855068</v>
      </c>
      <c r="BD16" s="98">
        <v>4.6625956268797255</v>
      </c>
    </row>
    <row r="17" spans="1:56" x14ac:dyDescent="0.15">
      <c r="A17" s="6" t="s">
        <v>22</v>
      </c>
      <c r="E17" s="31">
        <v>-81</v>
      </c>
      <c r="F17" s="6" t="s">
        <v>36</v>
      </c>
      <c r="G17" s="33">
        <f t="shared" si="0"/>
        <v>-79.483412322274887</v>
      </c>
      <c r="H17" s="10">
        <f t="array" ref="H17">STDEVP(IF(($A$3:$A$30237=F17),$E$3:$E$30237,""))</f>
        <v>1.9937009134672183</v>
      </c>
      <c r="I17" s="33">
        <f t="array" ref="I17">MEDIAN(IF($A$3:$A$30237=F17,$E$3:$E$30237,""))</f>
        <v>-79</v>
      </c>
      <c r="AQ17" s="101"/>
    </row>
    <row r="18" spans="1:56" ht="15.75" thickBot="1" x14ac:dyDescent="0.2">
      <c r="A18" s="6" t="s">
        <v>22</v>
      </c>
      <c r="E18" s="31">
        <v>-81</v>
      </c>
      <c r="F18" s="6" t="s">
        <v>37</v>
      </c>
      <c r="G18" s="33">
        <f t="shared" si="0"/>
        <v>-80.158974358974362</v>
      </c>
      <c r="H18" s="10">
        <f t="array" ref="H18">STDEVP(IF(($A$3:$A$30237=F18),$E$3:$E$30237,""))</f>
        <v>3.8789846641851442</v>
      </c>
      <c r="I18" s="33">
        <f t="array" ref="I18">MEDIAN(IF($A$3:$A$30237=F18,$E$3:$E$30237,""))</f>
        <v>-80</v>
      </c>
      <c r="AQ18" s="101"/>
      <c r="AR18" s="102">
        <v>1</v>
      </c>
      <c r="AS18" s="102">
        <v>2</v>
      </c>
      <c r="AT18" s="102">
        <v>3</v>
      </c>
      <c r="AU18" s="102">
        <v>4</v>
      </c>
      <c r="AV18" s="102">
        <v>5</v>
      </c>
      <c r="AW18" s="102">
        <v>6</v>
      </c>
      <c r="AX18" s="102">
        <v>7</v>
      </c>
      <c r="AY18" s="102">
        <v>8</v>
      </c>
      <c r="AZ18" s="102">
        <v>9</v>
      </c>
      <c r="BA18" s="102">
        <v>10</v>
      </c>
      <c r="BB18" s="102">
        <v>11</v>
      </c>
      <c r="BC18" s="102">
        <v>12</v>
      </c>
      <c r="BD18" s="102">
        <v>13</v>
      </c>
    </row>
    <row r="19" spans="1:56" ht="33.75" customHeight="1" x14ac:dyDescent="0.15">
      <c r="A19" s="6" t="s">
        <v>22</v>
      </c>
      <c r="E19" s="31">
        <v>-81</v>
      </c>
      <c r="F19" s="6" t="s">
        <v>38</v>
      </c>
      <c r="G19" s="33">
        <f t="shared" si="0"/>
        <v>-84.299019607843135</v>
      </c>
      <c r="H19" s="10">
        <f t="array" ref="H19">STDEVP(IF(($A$3:$A$30237=F19),$E$3:$E$30237,""))</f>
        <v>4.8217032849650723</v>
      </c>
      <c r="I19" s="33">
        <f t="array" ref="I19">MEDIAN(IF($A$3:$A$30237=F19,$E$3:$E$30237,""))</f>
        <v>-83</v>
      </c>
      <c r="M19" s="6">
        <f t="shared" ref="M19:M27" si="1">VLOOKUP(M4,$F:$I,3)</f>
        <v>6.1405835315954747</v>
      </c>
      <c r="N19" s="6">
        <f t="shared" ref="N19:Y19" si="2">VLOOKUP(N4,$F:$I,3)</f>
        <v>5.6687552125130543</v>
      </c>
      <c r="O19" s="6">
        <f t="shared" si="2"/>
        <v>5.6220800362070582</v>
      </c>
      <c r="P19" s="6">
        <f t="shared" si="2"/>
        <v>3.928220223895782</v>
      </c>
      <c r="Q19" s="6">
        <f t="shared" si="2"/>
        <v>3.093662733428534</v>
      </c>
      <c r="R19" s="6">
        <f t="shared" si="2"/>
        <v>3.1757778242764223</v>
      </c>
      <c r="S19" s="6">
        <f t="shared" si="2"/>
        <v>4.7303024627034747</v>
      </c>
      <c r="T19" s="6">
        <f t="shared" si="2"/>
        <v>5.8855678808582592</v>
      </c>
      <c r="U19" s="6">
        <f t="shared" si="2"/>
        <v>3.2639678911652652</v>
      </c>
      <c r="V19" s="6">
        <f t="shared" si="2"/>
        <v>1.9937009134672183</v>
      </c>
      <c r="W19" s="6">
        <f t="shared" si="2"/>
        <v>4.8217032849650723</v>
      </c>
      <c r="X19" s="6">
        <f t="shared" si="2"/>
        <v>2.379731830010777</v>
      </c>
      <c r="Y19" s="6">
        <f t="shared" si="2"/>
        <v>4.2697634300671359</v>
      </c>
      <c r="AQ19" s="101">
        <v>1</v>
      </c>
      <c r="AR19" s="83"/>
      <c r="AS19" s="84"/>
      <c r="AT19" s="84"/>
      <c r="AU19" s="84"/>
      <c r="AV19" s="109">
        <v>0.19739821558019219</v>
      </c>
      <c r="AW19" s="109">
        <v>0.16430937252471195</v>
      </c>
      <c r="AX19" s="84"/>
      <c r="AY19" s="84"/>
      <c r="AZ19" s="84"/>
      <c r="BA19" s="109">
        <v>0.12678915134748661</v>
      </c>
      <c r="BB19" s="84"/>
      <c r="BC19" s="84"/>
      <c r="BD19" s="86"/>
    </row>
    <row r="20" spans="1:56" ht="33.75" customHeight="1" x14ac:dyDescent="0.15">
      <c r="A20" s="6" t="s">
        <v>22</v>
      </c>
      <c r="E20" s="31">
        <v>-81</v>
      </c>
      <c r="F20" s="6" t="s">
        <v>39</v>
      </c>
      <c r="G20" s="33">
        <f t="shared" si="0"/>
        <v>-74.180722891566262</v>
      </c>
      <c r="H20" s="10">
        <f t="array" ref="H20">STDEVP(IF(($A$3:$A$30237=F20),$E$3:$E$30237,""))</f>
        <v>4.7924251936221101</v>
      </c>
      <c r="I20" s="33">
        <f t="array" ref="I20">MEDIAN(IF($A$3:$A$30237=F20,$E$3:$E$30237,""))</f>
        <v>-74</v>
      </c>
      <c r="M20" s="6">
        <f t="shared" si="1"/>
        <v>2.4883730154933938</v>
      </c>
      <c r="N20" s="6">
        <f t="shared" ref="N20:Y20" si="3">VLOOKUP(N5,$F:$I,3)</f>
        <v>3.7473255769404163</v>
      </c>
      <c r="O20" s="6">
        <f t="shared" si="3"/>
        <v>4.126125031486354</v>
      </c>
      <c r="P20" s="6">
        <f t="shared" si="3"/>
        <v>2.829420046264985</v>
      </c>
      <c r="Q20" s="6">
        <f t="shared" si="3"/>
        <v>4.4333052016907057</v>
      </c>
      <c r="R20" s="6">
        <f t="shared" si="3"/>
        <v>5.45565835722185</v>
      </c>
      <c r="S20" s="6">
        <f t="shared" si="3"/>
        <v>3.233513398933451</v>
      </c>
      <c r="T20" s="6">
        <f t="shared" si="3"/>
        <v>2.8077240826204921</v>
      </c>
      <c r="U20" s="6">
        <f t="shared" si="3"/>
        <v>2.3489235535591866</v>
      </c>
      <c r="V20" s="6">
        <f t="shared" si="3"/>
        <v>4.4334005341209535</v>
      </c>
      <c r="W20" s="6">
        <f t="shared" si="3"/>
        <v>4.9719414961239057</v>
      </c>
      <c r="X20" s="6">
        <f t="shared" si="3"/>
        <v>2.2358363570059381</v>
      </c>
      <c r="Y20" s="6">
        <f t="shared" si="3"/>
        <v>3.5717469875692336</v>
      </c>
      <c r="AQ20" s="101">
        <v>2</v>
      </c>
      <c r="AR20" s="87"/>
      <c r="AS20" s="88"/>
      <c r="AT20" s="88"/>
      <c r="AU20" s="88"/>
      <c r="AV20" s="107">
        <v>0.16430937252471195</v>
      </c>
      <c r="AW20" s="107">
        <v>0.10537057541076983</v>
      </c>
      <c r="AX20" s="107">
        <v>0.15285494134532018</v>
      </c>
      <c r="AY20" s="107">
        <v>0.10537057541076983</v>
      </c>
      <c r="AZ20" s="107">
        <v>0.16430937252471195</v>
      </c>
      <c r="BA20" s="107">
        <v>0.12678915134748661</v>
      </c>
      <c r="BB20" s="88"/>
      <c r="BC20" s="88"/>
      <c r="BD20" s="90"/>
    </row>
    <row r="21" spans="1:56" ht="33.75" customHeight="1" x14ac:dyDescent="0.15">
      <c r="A21" s="6" t="s">
        <v>22</v>
      </c>
      <c r="E21" s="31">
        <v>-81</v>
      </c>
      <c r="F21" s="6" t="s">
        <v>40</v>
      </c>
      <c r="G21" s="33">
        <f t="shared" si="0"/>
        <v>-78.396551724137936</v>
      </c>
      <c r="H21" s="10">
        <f t="array" ref="H21">STDEVP(IF(($A$3:$A$30237=F21),$E$3:$E$30237,""))</f>
        <v>4.4227974783705539</v>
      </c>
      <c r="I21" s="33">
        <f t="array" ref="I21">MEDIAN(IF($A$3:$A$30237=F21,$E$3:$E$30237,""))</f>
        <v>-78</v>
      </c>
      <c r="M21" s="6">
        <f t="shared" si="1"/>
        <v>2.7782438592389362</v>
      </c>
      <c r="N21" s="6">
        <f t="shared" ref="N21:Y21" si="4">VLOOKUP(N6,$F:$I,3)</f>
        <v>5.9810093937164046</v>
      </c>
      <c r="O21" s="6">
        <f t="shared" si="4"/>
        <v>4.4787208967449397</v>
      </c>
      <c r="P21" s="6">
        <f t="shared" si="4"/>
        <v>3.2043007453468872</v>
      </c>
      <c r="Q21" s="6">
        <f t="shared" si="4"/>
        <v>3.9199673291427857</v>
      </c>
      <c r="R21" s="6">
        <f t="shared" si="4"/>
        <v>4.6075564743986908</v>
      </c>
      <c r="S21" s="6">
        <f t="shared" si="4"/>
        <v>4.5463089845118363</v>
      </c>
      <c r="T21" s="6">
        <f t="shared" si="4"/>
        <v>4.1071592155478998</v>
      </c>
      <c r="U21" s="6">
        <f t="shared" si="4"/>
        <v>2.7053969211721554</v>
      </c>
      <c r="V21" s="6">
        <f t="shared" si="4"/>
        <v>2.7544605585550608</v>
      </c>
      <c r="W21" s="6">
        <f t="shared" si="4"/>
        <v>3.6448184537868538</v>
      </c>
      <c r="X21" s="6">
        <f t="shared" si="4"/>
        <v>3.0996354691507113</v>
      </c>
      <c r="Y21" s="6">
        <f t="shared" si="4"/>
        <v>4.297036927641062</v>
      </c>
      <c r="AQ21" s="101">
        <v>3</v>
      </c>
      <c r="AR21" s="87"/>
      <c r="AS21" s="88"/>
      <c r="AT21" s="107">
        <v>0.19739821558019219</v>
      </c>
      <c r="AU21" s="107">
        <v>0.16430937252471195</v>
      </c>
      <c r="AV21" s="107">
        <v>0.19739821558019219</v>
      </c>
      <c r="AW21" s="107">
        <v>0.10537057541076983</v>
      </c>
      <c r="AX21" s="107">
        <v>0.14332963449092287</v>
      </c>
      <c r="AY21" s="107">
        <v>0.14143828133094372</v>
      </c>
      <c r="AZ21" s="107">
        <v>0.19739821558019219</v>
      </c>
      <c r="BA21" s="107">
        <v>0.10537057541076983</v>
      </c>
      <c r="BB21" s="107">
        <v>0.16430937252471195</v>
      </c>
      <c r="BC21" s="88"/>
      <c r="BD21" s="90"/>
    </row>
    <row r="22" spans="1:56" ht="33.75" customHeight="1" x14ac:dyDescent="0.15">
      <c r="A22" s="6" t="s">
        <v>22</v>
      </c>
      <c r="E22" s="31">
        <v>-81</v>
      </c>
      <c r="F22" s="6" t="s">
        <v>41</v>
      </c>
      <c r="G22" s="33">
        <f t="shared" si="0"/>
        <v>-75.81547619047619</v>
      </c>
      <c r="H22" s="10">
        <f t="array" ref="H22">STDEVP(IF(($A$3:$A$30237=F22),$E$3:$E$30237,""))</f>
        <v>3.2378709218521942</v>
      </c>
      <c r="I22" s="33">
        <f t="array" ref="I22">MEDIAN(IF($A$3:$A$30237=F22,$E$3:$E$30237,""))</f>
        <v>-75.5</v>
      </c>
      <c r="M22" s="6">
        <f t="shared" si="1"/>
        <v>4.1836606428587144</v>
      </c>
      <c r="N22" s="6">
        <f t="shared" ref="N22:Y22" si="5">VLOOKUP(N7,$F:$I,3)</f>
        <v>3.9911768920019521</v>
      </c>
      <c r="O22" s="6">
        <f t="shared" si="5"/>
        <v>1.7872726245157535</v>
      </c>
      <c r="P22" s="6">
        <f t="shared" si="5"/>
        <v>3.0662667588999297</v>
      </c>
      <c r="Q22" s="6">
        <f t="shared" si="5"/>
        <v>4.5433436334798749</v>
      </c>
      <c r="R22" s="6">
        <f t="shared" si="5"/>
        <v>4.1246735748135785</v>
      </c>
      <c r="S22" s="6">
        <f t="shared" si="5"/>
        <v>3.4099494280767311</v>
      </c>
      <c r="T22" s="6">
        <f t="shared" si="5"/>
        <v>4.5509848865350859</v>
      </c>
      <c r="U22" s="6">
        <f t="shared" si="5"/>
        <v>3.6110879309839201</v>
      </c>
      <c r="V22" s="6">
        <f t="shared" si="5"/>
        <v>4.0279884924952736</v>
      </c>
      <c r="W22" s="6">
        <f t="shared" si="5"/>
        <v>3.2305633157172409</v>
      </c>
      <c r="X22" s="6">
        <f t="shared" si="5"/>
        <v>3.4877437147905477</v>
      </c>
      <c r="Y22" s="6">
        <f t="shared" si="5"/>
        <v>2.9067793846772347</v>
      </c>
      <c r="AQ22" s="101">
        <v>4</v>
      </c>
      <c r="AR22" s="87"/>
      <c r="AS22" s="88"/>
      <c r="AT22" s="107">
        <v>0.12678915134748661</v>
      </c>
      <c r="AU22" s="107">
        <v>0.14143828133094372</v>
      </c>
      <c r="AV22" s="107">
        <v>0.14332963449092287</v>
      </c>
      <c r="AW22" s="107">
        <v>0.144561182029108</v>
      </c>
      <c r="AX22" s="107">
        <v>0.1247645317476329</v>
      </c>
      <c r="AY22" s="107">
        <v>0.15285494134532018</v>
      </c>
      <c r="AZ22" s="107">
        <v>0.13038535893094608</v>
      </c>
      <c r="BA22" s="107">
        <v>0.10537057541076983</v>
      </c>
      <c r="BB22" s="107">
        <v>0.15285494134532018</v>
      </c>
      <c r="BC22" s="88"/>
      <c r="BD22" s="90"/>
    </row>
    <row r="23" spans="1:56" ht="33.75" customHeight="1" x14ac:dyDescent="0.15">
      <c r="A23" s="6" t="s">
        <v>22</v>
      </c>
      <c r="E23" s="31">
        <v>-81</v>
      </c>
      <c r="F23" s="6" t="s">
        <v>42</v>
      </c>
      <c r="G23" s="33">
        <f t="shared" si="0"/>
        <v>-72.638554216867476</v>
      </c>
      <c r="H23" s="10">
        <f t="array" ref="H23">STDEVP(IF(($A$3:$A$30237=F23),$E$3:$E$30237,""))</f>
        <v>4.4723469304535906</v>
      </c>
      <c r="I23" s="33">
        <f t="array" ref="I23">MEDIAN(IF($A$3:$A$30237=F23,$E$3:$E$30237,""))</f>
        <v>-70</v>
      </c>
      <c r="M23" s="6">
        <f t="shared" si="1"/>
        <v>3.291386760605473</v>
      </c>
      <c r="N23" s="6">
        <f t="shared" ref="N23:Y23" si="6">VLOOKUP(N8,$F:$I,3)</f>
        <v>3.9233638211959661</v>
      </c>
      <c r="O23" s="6">
        <f t="shared" si="6"/>
        <v>1.5623412853728391</v>
      </c>
      <c r="P23" s="6">
        <f t="shared" si="6"/>
        <v>2.8441559955569615</v>
      </c>
      <c r="Q23" s="6">
        <f t="shared" si="6"/>
        <v>1.9214067596378017</v>
      </c>
      <c r="R23" s="6">
        <f t="shared" si="6"/>
        <v>5.3552569909867946</v>
      </c>
      <c r="S23" s="6">
        <f t="shared" si="6"/>
        <v>4.1420415575489828</v>
      </c>
      <c r="T23" s="6">
        <f t="shared" si="6"/>
        <v>3.8050065658877981</v>
      </c>
      <c r="U23" s="6">
        <f t="shared" si="6"/>
        <v>4.5796593939866908</v>
      </c>
      <c r="V23" s="6">
        <f t="shared" si="6"/>
        <v>2.3575368073435854</v>
      </c>
      <c r="W23" s="6">
        <f t="shared" si="6"/>
        <v>3.5864324835668757</v>
      </c>
      <c r="X23" s="6">
        <f t="shared" si="6"/>
        <v>3.9566993414907889</v>
      </c>
      <c r="Y23" s="6">
        <f t="shared" si="6"/>
        <v>3.2209336503950086</v>
      </c>
      <c r="AQ23" s="101">
        <v>5</v>
      </c>
      <c r="AR23" s="87"/>
      <c r="AS23" s="88"/>
      <c r="AT23" s="107">
        <v>0.16430937252471195</v>
      </c>
      <c r="AU23" s="107">
        <v>0.16430937252471195</v>
      </c>
      <c r="AV23" s="107">
        <v>0.11881489084543917</v>
      </c>
      <c r="AW23" s="107">
        <v>0.144561182029108</v>
      </c>
      <c r="AX23" s="107">
        <v>0.10919636413013019</v>
      </c>
      <c r="AY23" s="107">
        <v>0.11881489084543917</v>
      </c>
      <c r="AZ23" s="107">
        <v>0.1247645317476329</v>
      </c>
      <c r="BA23" s="107">
        <v>0.14143828133094372</v>
      </c>
      <c r="BB23" s="107">
        <v>0.14332963449092287</v>
      </c>
      <c r="BC23" s="88"/>
      <c r="BD23" s="90"/>
    </row>
    <row r="24" spans="1:56" ht="33.75" customHeight="1" x14ac:dyDescent="0.15">
      <c r="A24" s="6" t="s">
        <v>22</v>
      </c>
      <c r="E24" s="31">
        <v>-81</v>
      </c>
      <c r="F24" s="6" t="s">
        <v>43</v>
      </c>
      <c r="G24" s="33">
        <f t="shared" si="0"/>
        <v>-83.26136363636364</v>
      </c>
      <c r="H24" s="10">
        <f t="array" ref="H24">STDEVP(IF(($A$3:$A$30237=F24),$E$3:$E$30237,""))</f>
        <v>6.2322371552017835</v>
      </c>
      <c r="I24" s="33">
        <f t="array" ref="I24">MEDIAN(IF($A$3:$A$30237=F24,$E$3:$E$30237,""))</f>
        <v>-82</v>
      </c>
      <c r="M24" s="6">
        <f t="shared" si="1"/>
        <v>5.0455482497910689</v>
      </c>
      <c r="N24" s="6">
        <f t="shared" ref="N24:Y24" si="7">VLOOKUP(N9,$F:$I,3)</f>
        <v>3.0567022884926063</v>
      </c>
      <c r="O24" s="6">
        <f t="shared" si="7"/>
        <v>3.5683606672599062</v>
      </c>
      <c r="P24" s="6">
        <f t="shared" si="7"/>
        <v>3.8684111071201279</v>
      </c>
      <c r="Q24" s="6">
        <f t="shared" si="7"/>
        <v>3.8134195513605365</v>
      </c>
      <c r="R24" s="6">
        <f t="shared" si="7"/>
        <v>4.0324651496251969</v>
      </c>
      <c r="S24" s="6">
        <f t="shared" si="7"/>
        <v>3.5944648772825478</v>
      </c>
      <c r="T24" s="6">
        <f t="shared" si="7"/>
        <v>1.5595436218778687</v>
      </c>
      <c r="U24" s="6">
        <f t="shared" si="7"/>
        <v>3.4513825218101575</v>
      </c>
      <c r="V24" s="6">
        <f t="shared" si="7"/>
        <v>4.8973591847164863</v>
      </c>
      <c r="W24" s="6">
        <f t="shared" si="7"/>
        <v>4.3035322479473042</v>
      </c>
      <c r="X24" s="6">
        <f t="shared" si="7"/>
        <v>3.8032472456715589</v>
      </c>
      <c r="Y24" s="6">
        <f t="shared" si="7"/>
        <v>4.8342442382829498</v>
      </c>
      <c r="AQ24" s="101">
        <v>6</v>
      </c>
      <c r="AR24" s="87"/>
      <c r="AS24" s="107">
        <v>0.16430937252471195</v>
      </c>
      <c r="AT24" s="107">
        <v>0.14332963449092287</v>
      </c>
      <c r="AU24" s="107">
        <v>0.14143828133094372</v>
      </c>
      <c r="AV24" s="107">
        <v>0.13095045633588101</v>
      </c>
      <c r="AW24" s="107">
        <v>0.10919636413013019</v>
      </c>
      <c r="AX24" s="107">
        <v>0.12079983823877541</v>
      </c>
      <c r="AY24" s="107">
        <v>0.12079983823877541</v>
      </c>
      <c r="AZ24" s="107">
        <v>0.13095045633588101</v>
      </c>
      <c r="BA24" s="107">
        <v>0.144561182029108</v>
      </c>
      <c r="BB24" s="107">
        <v>0.14332963449092287</v>
      </c>
      <c r="BC24" s="107">
        <v>0.14143828133094372</v>
      </c>
      <c r="BD24" s="110">
        <v>0.16430937252471195</v>
      </c>
    </row>
    <row r="25" spans="1:56" ht="33.75" customHeight="1" x14ac:dyDescent="0.15">
      <c r="A25" s="6" t="s">
        <v>22</v>
      </c>
      <c r="E25" s="31">
        <v>-81</v>
      </c>
      <c r="F25" s="6" t="s">
        <v>44</v>
      </c>
      <c r="G25" s="33">
        <f t="shared" si="0"/>
        <v>-80.55952380952381</v>
      </c>
      <c r="H25" s="10">
        <f t="array" ref="H25">STDEVP(IF(($A$3:$A$30237=F25),$E$3:$E$30237,""))</f>
        <v>2.379731830010777</v>
      </c>
      <c r="I25" s="33">
        <f t="array" ref="I25">MEDIAN(IF($A$3:$A$30237=F25,$E$3:$E$30237,""))</f>
        <v>-81</v>
      </c>
      <c r="M25" s="6">
        <f t="shared" si="1"/>
        <v>3.4995526204628531</v>
      </c>
      <c r="N25" s="6">
        <f t="shared" ref="N25:Y25" si="8">VLOOKUP(N10,$F:$I,3)</f>
        <v>3.5413718922040278</v>
      </c>
      <c r="O25" s="6">
        <f t="shared" si="8"/>
        <v>5.0308906902430257</v>
      </c>
      <c r="P25" s="6">
        <f t="shared" si="8"/>
        <v>3.8508500622348363</v>
      </c>
      <c r="Q25" s="6">
        <f t="shared" si="8"/>
        <v>2.8956543387612359</v>
      </c>
      <c r="R25" s="6">
        <f t="shared" si="8"/>
        <v>5.6985540538519146</v>
      </c>
      <c r="S25" s="6">
        <f t="shared" si="8"/>
        <v>14.082480717253246</v>
      </c>
      <c r="T25" s="6">
        <f t="shared" si="8"/>
        <v>3.9008649559865911</v>
      </c>
      <c r="U25" s="6">
        <f t="shared" si="8"/>
        <v>4.8525516604904348</v>
      </c>
      <c r="V25" s="6">
        <f t="shared" si="8"/>
        <v>2.5921147458622058</v>
      </c>
      <c r="W25" s="6">
        <f t="shared" si="8"/>
        <v>3.9571905701454586</v>
      </c>
      <c r="X25" s="6">
        <f t="shared" si="8"/>
        <v>3.168853299827505</v>
      </c>
      <c r="Y25" s="6">
        <f t="shared" si="8"/>
        <v>1.701701032578441</v>
      </c>
      <c r="AQ25" s="101">
        <v>7</v>
      </c>
      <c r="AR25" s="111">
        <v>0.10537057541076983</v>
      </c>
      <c r="AS25" s="107">
        <v>0.15285494134532018</v>
      </c>
      <c r="AT25" s="107">
        <v>0.144561182029108</v>
      </c>
      <c r="AU25" s="107">
        <v>0.13038535893094608</v>
      </c>
      <c r="AV25" s="107">
        <v>0.1247645317476329</v>
      </c>
      <c r="AW25" s="107">
        <v>0.10919636413013019</v>
      </c>
      <c r="AX25" s="108">
        <v>0.12926941292266181</v>
      </c>
      <c r="AY25" s="107">
        <v>0.11512395931443579</v>
      </c>
      <c r="AZ25" s="107">
        <v>0.12714784333709281</v>
      </c>
      <c r="BA25" s="107">
        <v>0.13095045633588101</v>
      </c>
      <c r="BB25" s="107">
        <v>0.13038535893094608</v>
      </c>
      <c r="BC25" s="107">
        <v>0.14332963449092287</v>
      </c>
      <c r="BD25" s="110">
        <v>0.14143828133094372</v>
      </c>
    </row>
    <row r="26" spans="1:56" ht="33.75" customHeight="1" x14ac:dyDescent="0.15">
      <c r="A26" s="6" t="s">
        <v>22</v>
      </c>
      <c r="E26" s="31">
        <v>-81</v>
      </c>
      <c r="F26" s="6" t="s">
        <v>45</v>
      </c>
      <c r="G26" s="33">
        <f t="shared" si="0"/>
        <v>-75.820809248554909</v>
      </c>
      <c r="H26" s="10">
        <f t="array" ref="H26">STDEVP(IF(($A$3:$A$30237=F26),$E$3:$E$30237,""))</f>
        <v>3.5264853277848873</v>
      </c>
      <c r="I26" s="33">
        <f t="array" ref="I26">MEDIAN(IF($A$3:$A$30237=F26,$E$3:$E$30237,""))</f>
        <v>-76</v>
      </c>
      <c r="M26" s="6">
        <f t="shared" si="1"/>
        <v>3.9389120839817626</v>
      </c>
      <c r="N26" s="6">
        <f t="shared" ref="N26:Y26" si="9">VLOOKUP(N11,$F:$I,3)</f>
        <v>3.3016447997590888</v>
      </c>
      <c r="O26" s="6">
        <f t="shared" si="9"/>
        <v>5.1479215360746986</v>
      </c>
      <c r="P26" s="6">
        <f t="shared" si="9"/>
        <v>3.2774209203691504</v>
      </c>
      <c r="Q26" s="6">
        <f t="shared" si="9"/>
        <v>4.9378232388320829</v>
      </c>
      <c r="R26" s="6">
        <f t="shared" si="9"/>
        <v>3.458944310924259</v>
      </c>
      <c r="S26" s="6">
        <f t="shared" si="9"/>
        <v>2.5773740789526736</v>
      </c>
      <c r="T26" s="6">
        <f t="shared" si="9"/>
        <v>7.600711767238387</v>
      </c>
      <c r="U26" s="6">
        <f t="shared" si="9"/>
        <v>3.4949737899219873</v>
      </c>
      <c r="V26" s="6">
        <f t="shared" si="9"/>
        <v>4.5883823457750772</v>
      </c>
      <c r="W26" s="6">
        <f t="shared" si="9"/>
        <v>4.3299417345640396</v>
      </c>
      <c r="X26" s="6">
        <f t="shared" si="9"/>
        <v>2.6366583675058775</v>
      </c>
      <c r="Y26" s="6">
        <f t="shared" si="9"/>
        <v>3.6860464966560307</v>
      </c>
      <c r="AQ26" s="101">
        <v>8</v>
      </c>
      <c r="AR26" s="111">
        <v>0.10537057541076983</v>
      </c>
      <c r="AS26" s="107">
        <v>0.14143828133094372</v>
      </c>
      <c r="AT26" s="107">
        <v>0.14332963449092287</v>
      </c>
      <c r="AU26" s="107">
        <v>0.13095045633588101</v>
      </c>
      <c r="AV26" s="107">
        <v>0.1168979107129267</v>
      </c>
      <c r="AW26" s="107">
        <v>0.12714784333709281</v>
      </c>
      <c r="AX26" s="107">
        <v>0.12436360098770738</v>
      </c>
      <c r="AY26" s="107">
        <v>0.15112531716488531</v>
      </c>
      <c r="AZ26" s="107">
        <v>0.1247645317476329</v>
      </c>
      <c r="BA26" s="107">
        <v>0.15707354091065728</v>
      </c>
      <c r="BB26" s="107">
        <v>0.13038535893094608</v>
      </c>
      <c r="BC26" s="107">
        <v>0.144561182029108</v>
      </c>
      <c r="BD26" s="110">
        <v>0.14143828133094372</v>
      </c>
    </row>
    <row r="27" spans="1:56" ht="33.75" customHeight="1" x14ac:dyDescent="0.15">
      <c r="A27" s="6" t="s">
        <v>22</v>
      </c>
      <c r="E27" s="31">
        <v>-81</v>
      </c>
      <c r="F27" s="6" t="s">
        <v>46</v>
      </c>
      <c r="G27" s="33">
        <f t="shared" si="0"/>
        <v>-86.132947976878611</v>
      </c>
      <c r="H27" s="10">
        <f t="array" ref="H27">STDEVP(IF(($A$3:$A$30237=F27),$E$3:$E$30237,""))</f>
        <v>4.2697634300671359</v>
      </c>
      <c r="I27" s="33">
        <f t="array" ref="I27">MEDIAN(IF($A$3:$A$30237=F27,$E$3:$E$30237,""))</f>
        <v>-86</v>
      </c>
      <c r="M27" s="6">
        <f t="shared" si="1"/>
        <v>3.7074154969302096</v>
      </c>
      <c r="N27" s="6">
        <f t="shared" ref="N27:Y27" si="10">VLOOKUP(N12,$F:$I,3)</f>
        <v>2.8279306633534511</v>
      </c>
      <c r="O27" s="6">
        <f t="shared" si="10"/>
        <v>4.3039518190216821</v>
      </c>
      <c r="P27" s="6">
        <f t="shared" si="10"/>
        <v>2.9650545181251804</v>
      </c>
      <c r="Q27" s="6">
        <f t="shared" si="10"/>
        <v>4.1257372661114475</v>
      </c>
      <c r="R27" s="6">
        <f t="shared" si="10"/>
        <v>3.614481084522537</v>
      </c>
      <c r="S27" s="6">
        <f t="shared" si="10"/>
        <v>4.1009819172913247</v>
      </c>
      <c r="T27" s="6">
        <f t="shared" si="10"/>
        <v>3.6237739252577046</v>
      </c>
      <c r="U27" s="6">
        <f t="shared" si="10"/>
        <v>3.3010771278601792</v>
      </c>
      <c r="V27" s="6">
        <f t="shared" si="10"/>
        <v>3.630364598037263</v>
      </c>
      <c r="W27" s="6">
        <f t="shared" si="10"/>
        <v>4.4522476215406108</v>
      </c>
      <c r="X27" s="6">
        <f t="shared" si="10"/>
        <v>3.8368703904001591</v>
      </c>
      <c r="Y27" s="6">
        <f t="shared" si="10"/>
        <v>4.4325720512665576</v>
      </c>
      <c r="AQ27" s="101">
        <v>9</v>
      </c>
      <c r="AR27" s="87"/>
      <c r="AS27" s="107">
        <v>0.12678915134748661</v>
      </c>
      <c r="AT27" s="107">
        <v>0.16430937252471195</v>
      </c>
      <c r="AU27" s="107">
        <v>0.14143828133094372</v>
      </c>
      <c r="AV27" s="107">
        <v>0.13095045633588101</v>
      </c>
      <c r="AW27" s="107">
        <v>0.1247645317476329</v>
      </c>
      <c r="AX27" s="107">
        <v>0.12714784333709281</v>
      </c>
      <c r="AY27" s="107">
        <v>0.10919636413013019</v>
      </c>
      <c r="AZ27" s="107">
        <v>0.13095045633588101</v>
      </c>
      <c r="BA27" s="107">
        <v>0.13038535893094608</v>
      </c>
      <c r="BB27" s="107">
        <v>0.14332963449092287</v>
      </c>
      <c r="BC27" s="107">
        <v>0.14332963449092287</v>
      </c>
      <c r="BD27" s="110">
        <v>0.15285494134532018</v>
      </c>
    </row>
    <row r="28" spans="1:56" ht="33.75" customHeight="1" x14ac:dyDescent="0.15">
      <c r="A28" s="6" t="s">
        <v>22</v>
      </c>
      <c r="E28" s="31">
        <v>-81</v>
      </c>
      <c r="F28" s="6" t="s">
        <v>47</v>
      </c>
      <c r="G28" s="33">
        <f t="shared" si="0"/>
        <v>-80.497354497354493</v>
      </c>
      <c r="H28" s="10">
        <f t="array" ref="H28">STDEVP(IF(($A$3:$A$30237=F28),$E$3:$E$30237,""))</f>
        <v>4.4846880453103593</v>
      </c>
      <c r="I28" s="33">
        <f t="array" ref="I28">MEDIAN(IF($A$3:$A$30237=F28,$E$3:$E$30237,""))</f>
        <v>-79</v>
      </c>
      <c r="M28" s="6">
        <v>3.3780000000000001</v>
      </c>
      <c r="N28" s="6">
        <f t="shared" ref="N28:Y28" si="11">VLOOKUP(N13,$F:$I,3)</f>
        <v>3.0494933587391913</v>
      </c>
      <c r="O28" s="6">
        <f t="shared" si="11"/>
        <v>2.8450483418114669</v>
      </c>
      <c r="P28" s="6">
        <f t="shared" si="11"/>
        <v>3.0594146294368905</v>
      </c>
      <c r="Q28" s="6">
        <f t="shared" si="11"/>
        <v>4.7372329674948963</v>
      </c>
      <c r="R28" s="6">
        <f t="shared" si="11"/>
        <v>4.5052857844980281</v>
      </c>
      <c r="S28" s="6">
        <f t="shared" si="11"/>
        <v>4.4331853023217418</v>
      </c>
      <c r="T28" s="6">
        <f t="shared" si="11"/>
        <v>3.557259325927665</v>
      </c>
      <c r="U28" s="6">
        <f t="shared" si="11"/>
        <v>3.533571997381483</v>
      </c>
      <c r="V28" s="6">
        <f t="shared" si="11"/>
        <v>3.8853220484571329</v>
      </c>
      <c r="W28" s="6">
        <f t="shared" si="11"/>
        <v>2.8154606284883257</v>
      </c>
      <c r="X28" s="6">
        <f t="shared" si="11"/>
        <v>3.9310911473286221</v>
      </c>
      <c r="Y28" s="6">
        <f t="shared" si="11"/>
        <v>3.3671616797798385</v>
      </c>
      <c r="AQ28" s="101">
        <v>10</v>
      </c>
      <c r="AR28" s="87"/>
      <c r="AS28" s="107">
        <v>0.12678915134748661</v>
      </c>
      <c r="AT28" s="107">
        <v>0.16430937252471195</v>
      </c>
      <c r="AU28" s="107">
        <v>0.14143828133094372</v>
      </c>
      <c r="AV28" s="107">
        <v>0.14332963449092287</v>
      </c>
      <c r="AW28" s="107">
        <v>0.144561182029108</v>
      </c>
      <c r="AX28" s="107">
        <v>0.1247645317476329</v>
      </c>
      <c r="AY28" s="107">
        <v>0.1168979107129267</v>
      </c>
      <c r="AZ28" s="107">
        <v>0.11881489084543917</v>
      </c>
      <c r="BA28" s="107">
        <v>0.13038535893094608</v>
      </c>
      <c r="BB28" s="107">
        <v>0.14332963449092287</v>
      </c>
      <c r="BC28" s="107">
        <v>0.15285494134532018</v>
      </c>
      <c r="BD28" s="110">
        <v>0.16430937252471195</v>
      </c>
    </row>
    <row r="29" spans="1:56" ht="33.75" customHeight="1" x14ac:dyDescent="0.15">
      <c r="A29" s="6" t="s">
        <v>22</v>
      </c>
      <c r="E29" s="31">
        <v>-81</v>
      </c>
      <c r="F29" s="6" t="s">
        <v>48</v>
      </c>
      <c r="G29" s="33">
        <f t="shared" si="0"/>
        <v>-77.741176470588229</v>
      </c>
      <c r="H29" s="10">
        <f t="array" ref="H29">STDEVP(IF(($A$3:$A$30237=F29),$E$3:$E$30237,""))</f>
        <v>2.5743208866964635</v>
      </c>
      <c r="I29" s="33">
        <f t="array" ref="I29">MEDIAN(IF($A$3:$A$30237=F29,$E$3:$E$30237,""))</f>
        <v>-78</v>
      </c>
      <c r="M29" s="6">
        <f>VLOOKUP(M14,$F:$I,3)</f>
        <v>3.8789846641851442</v>
      </c>
      <c r="N29" s="6">
        <f t="shared" ref="N29:Y29" si="12">VLOOKUP(N14,$F:$I,3)</f>
        <v>6.2322371552017835</v>
      </c>
      <c r="O29" s="6">
        <f t="shared" si="12"/>
        <v>3.5264853277848873</v>
      </c>
      <c r="P29" s="6">
        <f t="shared" si="12"/>
        <v>4.4846880453103593</v>
      </c>
      <c r="Q29" s="6">
        <f t="shared" si="12"/>
        <v>2.5743208866964635</v>
      </c>
      <c r="R29" s="6">
        <f t="shared" si="12"/>
        <v>4.7351602917230409</v>
      </c>
      <c r="S29" s="6">
        <f t="shared" si="12"/>
        <v>1.8819222183256326</v>
      </c>
      <c r="T29" s="6">
        <f t="shared" si="12"/>
        <v>7.0164515710280551</v>
      </c>
      <c r="U29" s="6">
        <f t="shared" si="12"/>
        <v>4.5111940324751618</v>
      </c>
      <c r="V29" s="6">
        <f t="shared" si="12"/>
        <v>4.7924251936221101</v>
      </c>
      <c r="W29" s="6">
        <f t="shared" si="12"/>
        <v>4.4227974783705539</v>
      </c>
      <c r="X29" s="6">
        <f t="shared" si="12"/>
        <v>3.2378709218521942</v>
      </c>
      <c r="Y29" s="6">
        <f t="shared" si="12"/>
        <v>4.4723469304535906</v>
      </c>
      <c r="AQ29" s="101">
        <v>11</v>
      </c>
      <c r="AR29" s="87"/>
      <c r="AS29" s="88"/>
      <c r="AT29" s="88"/>
      <c r="AU29" s="107">
        <v>0.10537057541076983</v>
      </c>
      <c r="AV29" s="107">
        <v>0.19739821558019219</v>
      </c>
      <c r="AW29" s="107">
        <v>0.10537057541076983</v>
      </c>
      <c r="AX29" s="107">
        <v>0.13095045633588101</v>
      </c>
      <c r="AY29" s="107">
        <v>0.13038535893094608</v>
      </c>
      <c r="AZ29" s="107">
        <v>0.13095045633588101</v>
      </c>
      <c r="BA29" s="107">
        <v>0.14143828133094372</v>
      </c>
      <c r="BB29" s="107">
        <v>0.19739821558019219</v>
      </c>
      <c r="BC29" s="107">
        <v>0.10537057541076983</v>
      </c>
      <c r="BD29" s="110">
        <v>0.12678915134748661</v>
      </c>
    </row>
    <row r="30" spans="1:56" ht="33.75" customHeight="1" x14ac:dyDescent="0.15">
      <c r="A30" s="6" t="s">
        <v>22</v>
      </c>
      <c r="E30" s="31">
        <v>-81</v>
      </c>
      <c r="F30" s="6" t="s">
        <v>49</v>
      </c>
      <c r="G30" s="33">
        <f t="shared" si="0"/>
        <v>-76.546583850931682</v>
      </c>
      <c r="H30" s="10">
        <f t="array" ref="H30">STDEVP(IF(($A$3:$A$30237=F30),$E$3:$E$30237,""))</f>
        <v>4.7351602917230409</v>
      </c>
      <c r="I30" s="33">
        <f t="array" ref="I30">MEDIAN(IF($A$3:$A$30237=F30,$E$3:$E$30237,""))</f>
        <v>-76</v>
      </c>
      <c r="M30" s="6">
        <f>VLOOKUP(M15,$F:$I,3)</f>
        <v>3.9423906147600336</v>
      </c>
      <c r="N30" s="6">
        <f t="shared" ref="N30:Y30" si="13">VLOOKUP(N15,$F:$I,3)</f>
        <v>2.6400852007313191</v>
      </c>
      <c r="O30" s="6">
        <f t="shared" si="13"/>
        <v>5.0061485632669749</v>
      </c>
      <c r="P30" s="6">
        <f t="shared" si="13"/>
        <v>3.7180751801143983</v>
      </c>
      <c r="Q30" s="6">
        <f t="shared" si="13"/>
        <v>4.0675685701158724</v>
      </c>
      <c r="R30" s="6">
        <f t="shared" si="13"/>
        <v>1.5896424990499887</v>
      </c>
      <c r="S30" s="6">
        <f t="shared" si="13"/>
        <v>2.3840301241155815</v>
      </c>
      <c r="T30" s="6">
        <f t="shared" si="13"/>
        <v>3.5957359400712483</v>
      </c>
      <c r="U30" s="6">
        <f t="shared" si="13"/>
        <v>4.2901214947524577</v>
      </c>
      <c r="V30" s="6">
        <f t="shared" si="13"/>
        <v>3.3795607287588698</v>
      </c>
      <c r="W30" s="6">
        <f t="shared" si="13"/>
        <v>4.9516161015649045</v>
      </c>
      <c r="X30" s="6">
        <f t="shared" si="13"/>
        <v>3.9837080329418266</v>
      </c>
      <c r="Y30" s="6">
        <f t="shared" si="13"/>
        <v>6.0012826957924412</v>
      </c>
      <c r="AQ30" s="101">
        <v>12</v>
      </c>
      <c r="AR30" s="87"/>
      <c r="AS30" s="88"/>
      <c r="AT30" s="107">
        <v>0.12678915134748661</v>
      </c>
      <c r="AU30" s="107">
        <v>0.19739821558019219</v>
      </c>
      <c r="AV30" s="107">
        <v>0.16430937252471195</v>
      </c>
      <c r="AW30" s="107">
        <v>0.15285494134532018</v>
      </c>
      <c r="AX30" s="107">
        <v>0.14332963449092287</v>
      </c>
      <c r="AY30" s="107">
        <v>0.1168979107129267</v>
      </c>
      <c r="AZ30" s="107">
        <v>0.10537057541076983</v>
      </c>
      <c r="BA30" s="107">
        <v>0.14143828133094372</v>
      </c>
      <c r="BB30" s="107">
        <v>0.15285494134532018</v>
      </c>
      <c r="BC30" s="107">
        <v>0.12678915134748661</v>
      </c>
      <c r="BD30" s="90"/>
    </row>
    <row r="31" spans="1:56" ht="33.75" customHeight="1" thickBot="1" x14ac:dyDescent="0.2">
      <c r="A31" s="6" t="s">
        <v>22</v>
      </c>
      <c r="E31" s="31">
        <v>-76</v>
      </c>
      <c r="F31" s="6" t="s">
        <v>50</v>
      </c>
      <c r="G31" s="33">
        <f t="shared" si="0"/>
        <v>-73.24404761904762</v>
      </c>
      <c r="H31" s="10">
        <f t="array" ref="H31">STDEVP(IF(($A$3:$A$30237=F31),$E$3:$E$30237,""))</f>
        <v>1.8819222183256326</v>
      </c>
      <c r="I31" s="33">
        <f t="array" ref="I31">MEDIAN(IF($A$3:$A$30237=F31,$E$3:$E$30237,""))</f>
        <v>-73</v>
      </c>
      <c r="M31" s="6">
        <f>VLOOKUP(M16,$F:$I,3)</f>
        <v>2.7035927171537733</v>
      </c>
      <c r="N31" s="6">
        <f t="shared" ref="N31:Y31" si="14">VLOOKUP(N16,$F:$I,3)</f>
        <v>2.6247724714457643</v>
      </c>
      <c r="O31" s="6">
        <f t="shared" si="14"/>
        <v>3.6815954163082929</v>
      </c>
      <c r="P31" s="6">
        <f t="shared" si="14"/>
        <v>2.6616466202364251</v>
      </c>
      <c r="Q31" s="6">
        <f t="shared" si="14"/>
        <v>2.8000204319004198</v>
      </c>
      <c r="R31" s="6">
        <f t="shared" si="14"/>
        <v>3.5829265869860545</v>
      </c>
      <c r="S31" s="6">
        <f t="shared" si="14"/>
        <v>3.3329266418569743</v>
      </c>
      <c r="T31" s="6">
        <f t="shared" si="14"/>
        <v>2.8238185162846556</v>
      </c>
      <c r="U31" s="6">
        <f t="shared" si="14"/>
        <v>4.6697732286397349</v>
      </c>
      <c r="V31" s="6">
        <f t="shared" si="14"/>
        <v>3.0973943494316174</v>
      </c>
      <c r="W31" s="6">
        <f t="shared" si="14"/>
        <v>4.57757666592454</v>
      </c>
      <c r="X31" s="6">
        <f t="shared" si="14"/>
        <v>3.3639217795855068</v>
      </c>
      <c r="Y31" s="6">
        <f t="shared" si="14"/>
        <v>4.6625956268797255</v>
      </c>
      <c r="AQ31" s="101">
        <v>13</v>
      </c>
      <c r="AR31" s="95"/>
      <c r="AS31" s="96"/>
      <c r="AT31" s="112">
        <v>0.12678915134748661</v>
      </c>
      <c r="AU31" s="112">
        <v>0.12678915134748661</v>
      </c>
      <c r="AV31" s="96"/>
      <c r="AW31" s="112">
        <v>0.10537057541076983</v>
      </c>
      <c r="AX31" s="112">
        <v>0.10537057541076983</v>
      </c>
      <c r="AY31" s="112">
        <v>0.16430937252471195</v>
      </c>
      <c r="AZ31" s="112">
        <v>0.19739821558019219</v>
      </c>
      <c r="BA31" s="112">
        <v>0.12678915134748661</v>
      </c>
      <c r="BB31" s="112">
        <v>0.16430937252471195</v>
      </c>
      <c r="BC31" s="112">
        <v>0.10537057541076983</v>
      </c>
      <c r="BD31" s="98"/>
    </row>
    <row r="32" spans="1:56" x14ac:dyDescent="0.15">
      <c r="A32" s="6" t="s">
        <v>22</v>
      </c>
      <c r="E32" s="31">
        <v>-76</v>
      </c>
      <c r="F32" s="6" t="s">
        <v>51</v>
      </c>
      <c r="G32" s="33">
        <f t="shared" si="0"/>
        <v>-71.169312169312164</v>
      </c>
      <c r="H32" s="10">
        <f t="array" ref="H32">STDEVP(IF(($A$3:$A$30237=F32),$E$3:$E$30237,""))</f>
        <v>7.0164515710280551</v>
      </c>
      <c r="I32" s="33">
        <f t="array" ref="I32">MEDIAN(IF($A$3:$A$30237=F32,$E$3:$E$30237,""))</f>
        <v>-70</v>
      </c>
    </row>
    <row r="33" spans="1:9" x14ac:dyDescent="0.15">
      <c r="A33" s="6" t="s">
        <v>22</v>
      </c>
      <c r="E33" s="31">
        <v>-76</v>
      </c>
      <c r="F33" s="6" t="s">
        <v>52</v>
      </c>
      <c r="G33" s="33">
        <f t="shared" si="0"/>
        <v>-69.017857142857139</v>
      </c>
      <c r="H33" s="10">
        <f t="array" ref="H33">STDEVP(IF(($A$3:$A$30237=F33),$E$3:$E$30237,""))</f>
        <v>4.5111940324751618</v>
      </c>
      <c r="I33" s="33">
        <f t="array" ref="I33">MEDIAN(IF($A$3:$A$30237=F33,$E$3:$E$30237,""))</f>
        <v>-67.5</v>
      </c>
    </row>
    <row r="34" spans="1:9" x14ac:dyDescent="0.15">
      <c r="A34" s="6" t="s">
        <v>22</v>
      </c>
      <c r="E34" s="31">
        <v>-76</v>
      </c>
      <c r="F34" s="6" t="s">
        <v>53</v>
      </c>
      <c r="G34" s="33">
        <f t="shared" si="0"/>
        <v>-84.196531791907518</v>
      </c>
      <c r="H34" s="10">
        <f t="array" ref="H34">STDEVP(IF(($A$3:$A$30237=F34),$E$3:$E$30237,""))</f>
        <v>5.6687552125130543</v>
      </c>
      <c r="I34" s="33">
        <f t="array" ref="I34">MEDIAN(IF($A$3:$A$30237=F34,$E$3:$E$30237,""))</f>
        <v>-82</v>
      </c>
    </row>
    <row r="35" spans="1:9" x14ac:dyDescent="0.15">
      <c r="A35" s="6" t="s">
        <v>22</v>
      </c>
      <c r="E35" s="31">
        <v>-76</v>
      </c>
      <c r="F35" s="6" t="s">
        <v>54</v>
      </c>
      <c r="G35" s="33">
        <f t="shared" si="0"/>
        <v>-79.519337016574582</v>
      </c>
      <c r="H35" s="10">
        <f t="array" ref="H35">STDEVP(IF(($A$3:$A$30237=F35),$E$3:$E$30237,""))</f>
        <v>3.9423906147600336</v>
      </c>
      <c r="I35" s="33">
        <f t="array" ref="I35">MEDIAN(IF($A$3:$A$30237=F35,$E$3:$E$30237,""))</f>
        <v>-79</v>
      </c>
    </row>
    <row r="36" spans="1:9" x14ac:dyDescent="0.15">
      <c r="A36" s="6" t="s">
        <v>22</v>
      </c>
      <c r="E36" s="31">
        <v>-76</v>
      </c>
      <c r="F36" s="6" t="s">
        <v>55</v>
      </c>
      <c r="G36" s="33">
        <f t="shared" si="0"/>
        <v>-73.97687861271676</v>
      </c>
      <c r="H36" s="10">
        <f t="array" ref="H36">STDEVP(IF(($A$3:$A$30237=F36),$E$3:$E$30237,""))</f>
        <v>3.3795607287588698</v>
      </c>
      <c r="I36" s="33">
        <f t="array" ref="I36">MEDIAN(IF($A$3:$A$30237=F36,$E$3:$E$30237,""))</f>
        <v>-74</v>
      </c>
    </row>
    <row r="37" spans="1:9" x14ac:dyDescent="0.15">
      <c r="A37" s="6" t="s">
        <v>22</v>
      </c>
      <c r="E37" s="31">
        <v>-76</v>
      </c>
      <c r="F37" s="6" t="s">
        <v>56</v>
      </c>
      <c r="G37" s="33">
        <f t="shared" si="0"/>
        <v>-75.154228855721399</v>
      </c>
      <c r="H37" s="10">
        <f t="array" ref="H37">STDEVP(IF(($A$3:$A$30237=F37),$E$3:$E$30237,""))</f>
        <v>4.9516161015649045</v>
      </c>
      <c r="I37" s="33">
        <f t="array" ref="I37">MEDIAN(IF($A$3:$A$30237=F37,$E$3:$E$30237,""))</f>
        <v>-75</v>
      </c>
    </row>
    <row r="38" spans="1:9" x14ac:dyDescent="0.15">
      <c r="A38" s="6" t="s">
        <v>22</v>
      </c>
      <c r="E38" s="31">
        <v>-76</v>
      </c>
      <c r="F38" s="6" t="s">
        <v>57</v>
      </c>
      <c r="G38" s="33">
        <f t="shared" si="0"/>
        <v>-78.95348837209302</v>
      </c>
      <c r="H38" s="10">
        <f t="array" ref="H38">STDEVP(IF(($A$3:$A$30237=F38),$E$3:$E$30237,""))</f>
        <v>3.9837080329418266</v>
      </c>
      <c r="I38" s="33">
        <f t="array" ref="I38">MEDIAN(IF($A$3:$A$30237=F38,$E$3:$E$30237,""))</f>
        <v>-78</v>
      </c>
    </row>
    <row r="39" spans="1:9" x14ac:dyDescent="0.15">
      <c r="A39" s="6" t="s">
        <v>22</v>
      </c>
      <c r="E39" s="31">
        <v>-81</v>
      </c>
      <c r="F39" s="6" t="s">
        <v>58</v>
      </c>
      <c r="G39" s="33">
        <f t="shared" si="0"/>
        <v>-82.506172839506178</v>
      </c>
      <c r="H39" s="10">
        <f t="array" ref="H39">STDEVP(IF(($A$3:$A$30237=F39),$E$3:$E$30237,""))</f>
        <v>6.0012826957924412</v>
      </c>
      <c r="I39" s="33">
        <f t="array" ref="I39">MEDIAN(IF($A$3:$A$30237=F39,$E$3:$E$30237,""))</f>
        <v>-82</v>
      </c>
    </row>
    <row r="40" spans="1:9" x14ac:dyDescent="0.15">
      <c r="A40" s="6" t="s">
        <v>22</v>
      </c>
      <c r="E40" s="31">
        <v>-81</v>
      </c>
      <c r="F40" s="6" t="s">
        <v>59</v>
      </c>
      <c r="G40" s="33">
        <f t="shared" si="0"/>
        <v>-78.464480874316934</v>
      </c>
      <c r="H40" s="10">
        <f t="array" ref="H40">STDEVP(IF(($A$3:$A$30237=F40),$E$3:$E$30237,""))</f>
        <v>2.6400852007313191</v>
      </c>
      <c r="I40" s="33">
        <f t="array" ref="I40">MEDIAN(IF($A$3:$A$30237=F40,$E$3:$E$30237,""))</f>
        <v>-78</v>
      </c>
    </row>
    <row r="41" spans="1:9" x14ac:dyDescent="0.15">
      <c r="A41" s="6" t="s">
        <v>22</v>
      </c>
      <c r="E41" s="31">
        <v>-81</v>
      </c>
      <c r="F41" s="6" t="s">
        <v>60</v>
      </c>
      <c r="G41" s="33">
        <f t="shared" si="0"/>
        <v>-85.53125</v>
      </c>
      <c r="H41" s="10">
        <f t="array" ref="H41">STDEVP(IF(($A$3:$A$30237=F41),$E$3:$E$30237,""))</f>
        <v>5.0061485632669749</v>
      </c>
      <c r="I41" s="33">
        <f t="array" ref="I41">MEDIAN(IF($A$3:$A$30237=F41,$E$3:$E$30237,""))</f>
        <v>-84</v>
      </c>
    </row>
    <row r="42" spans="1:9" x14ac:dyDescent="0.15">
      <c r="A42" s="6" t="s">
        <v>22</v>
      </c>
      <c r="E42" s="31">
        <v>-81</v>
      </c>
      <c r="F42" s="6" t="s">
        <v>61</v>
      </c>
      <c r="G42" s="33">
        <f t="shared" si="0"/>
        <v>-79.305882352941182</v>
      </c>
      <c r="H42" s="10">
        <f t="array" ref="H42">STDEVP(IF(($A$3:$A$30237=F42),$E$3:$E$30237,""))</f>
        <v>3.7180751801143983</v>
      </c>
      <c r="I42" s="33">
        <f t="array" ref="I42">MEDIAN(IF($A$3:$A$30237=F42,$E$3:$E$30237,""))</f>
        <v>-79</v>
      </c>
    </row>
    <row r="43" spans="1:9" x14ac:dyDescent="0.15">
      <c r="A43" s="6" t="s">
        <v>22</v>
      </c>
      <c r="E43" s="31">
        <v>-81</v>
      </c>
      <c r="F43" s="6" t="s">
        <v>62</v>
      </c>
      <c r="G43" s="33">
        <f t="shared" si="0"/>
        <v>-75.581005586592184</v>
      </c>
      <c r="H43" s="10">
        <f t="array" ref="H43">STDEVP(IF(($A$3:$A$30237=F43),$E$3:$E$30237,""))</f>
        <v>4.0675685701158724</v>
      </c>
      <c r="I43" s="33">
        <f t="array" ref="I43">MEDIAN(IF($A$3:$A$30237=F43,$E$3:$E$30237,""))</f>
        <v>-76</v>
      </c>
    </row>
    <row r="44" spans="1:9" x14ac:dyDescent="0.15">
      <c r="A44" s="6" t="s">
        <v>22</v>
      </c>
      <c r="E44" s="31">
        <v>-81</v>
      </c>
      <c r="F44" s="6" t="s">
        <v>63</v>
      </c>
      <c r="G44" s="33">
        <f t="shared" si="0"/>
        <v>-75.48795180722891</v>
      </c>
      <c r="H44" s="10">
        <f t="array" ref="H44">STDEVP(IF(($A$3:$A$30237=F44),$E$3:$E$30237,""))</f>
        <v>1.5896424990499887</v>
      </c>
      <c r="I44" s="33">
        <f t="array" ref="I44">MEDIAN(IF($A$3:$A$30237=F44,$E$3:$E$30237,""))</f>
        <v>-76</v>
      </c>
    </row>
    <row r="45" spans="1:9" x14ac:dyDescent="0.15">
      <c r="A45" s="6" t="s">
        <v>22</v>
      </c>
      <c r="E45" s="31">
        <v>-78</v>
      </c>
      <c r="F45" s="6" t="s">
        <v>64</v>
      </c>
      <c r="G45" s="33">
        <f t="shared" si="0"/>
        <v>-67.139393939393941</v>
      </c>
      <c r="H45" s="10">
        <f t="array" ref="H45">STDEVP(IF(($A$3:$A$30237=F45),$E$3:$E$30237,""))</f>
        <v>2.3840301241155815</v>
      </c>
      <c r="I45" s="33">
        <f t="array" ref="I45">MEDIAN(IF($A$3:$A$30237=F45,$E$3:$E$30237,""))</f>
        <v>-66</v>
      </c>
    </row>
    <row r="46" spans="1:9" x14ac:dyDescent="0.15">
      <c r="A46" s="6" t="s">
        <v>22</v>
      </c>
      <c r="E46" s="31">
        <v>-78</v>
      </c>
      <c r="F46" s="6" t="s">
        <v>65</v>
      </c>
      <c r="G46" s="33">
        <f t="shared" si="0"/>
        <v>-66.885057471264375</v>
      </c>
      <c r="H46" s="10">
        <f t="array" ref="H46">STDEVP(IF(($A$3:$A$30237=F46),$E$3:$E$30237,""))</f>
        <v>3.5957359400712483</v>
      </c>
      <c r="I46" s="33">
        <f t="array" ref="I46">MEDIAN(IF($A$3:$A$30237=F46,$E$3:$E$30237,""))</f>
        <v>-66</v>
      </c>
    </row>
    <row r="47" spans="1:9" x14ac:dyDescent="0.15">
      <c r="A47" s="6" t="s">
        <v>22</v>
      </c>
      <c r="E47" s="31">
        <v>-78</v>
      </c>
      <c r="F47" s="6" t="s">
        <v>66</v>
      </c>
      <c r="G47" s="33">
        <f t="shared" si="0"/>
        <v>-75.583783783783787</v>
      </c>
      <c r="H47" s="10">
        <f t="array" ref="H47">STDEVP(IF(($A$3:$A$30237=F47),$E$3:$E$30237,""))</f>
        <v>4.2901214947524577</v>
      </c>
      <c r="I47" s="33">
        <f t="array" ref="I47">MEDIAN(IF($A$3:$A$30237=F47,$E$3:$E$30237,""))</f>
        <v>-74</v>
      </c>
    </row>
    <row r="48" spans="1:9" x14ac:dyDescent="0.15">
      <c r="A48" s="6" t="s">
        <v>22</v>
      </c>
      <c r="E48" s="31">
        <v>-78</v>
      </c>
      <c r="F48" s="6" t="s">
        <v>67</v>
      </c>
      <c r="G48" s="33">
        <f t="shared" si="0"/>
        <v>-81.089473684210532</v>
      </c>
      <c r="H48" s="10">
        <f t="array" ref="H48">STDEVP(IF(($A$3:$A$30237=F48),$E$3:$E$30237,""))</f>
        <v>5.6220800362070582</v>
      </c>
      <c r="I48" s="33">
        <f t="array" ref="I48">MEDIAN(IF($A$3:$A$30237=F48,$E$3:$E$30237,""))</f>
        <v>-78</v>
      </c>
    </row>
    <row r="49" spans="1:9" x14ac:dyDescent="0.15">
      <c r="A49" s="6" t="s">
        <v>22</v>
      </c>
      <c r="E49" s="31">
        <v>-76</v>
      </c>
      <c r="F49" s="6" t="s">
        <v>68</v>
      </c>
      <c r="G49" s="33">
        <f t="shared" si="0"/>
        <v>-79.305555555555557</v>
      </c>
      <c r="H49" s="10">
        <f t="array" ref="H49">STDEVP(IF(($A$3:$A$30237=F49),$E$3:$E$30237,""))</f>
        <v>2.7035927171537733</v>
      </c>
      <c r="I49" s="33">
        <f t="array" ref="I49">MEDIAN(IF($A$3:$A$30237=F49,$E$3:$E$30237,""))</f>
        <v>-79</v>
      </c>
    </row>
    <row r="50" spans="1:9" x14ac:dyDescent="0.15">
      <c r="A50" s="6" t="s">
        <v>22</v>
      </c>
      <c r="E50" s="31">
        <v>-76</v>
      </c>
      <c r="F50" s="6" t="s">
        <v>69</v>
      </c>
      <c r="G50" s="33">
        <f t="shared" si="0"/>
        <v>-79.165680473372788</v>
      </c>
      <c r="H50" s="10">
        <f t="array" ref="H50">STDEVP(IF(($A$3:$A$30237=F50),$E$3:$E$30237,""))</f>
        <v>3.0973943494316174</v>
      </c>
      <c r="I50" s="33">
        <f t="array" ref="I50">MEDIAN(IF($A$3:$A$30237=F50,$E$3:$E$30237,""))</f>
        <v>-80</v>
      </c>
    </row>
    <row r="51" spans="1:9" x14ac:dyDescent="0.15">
      <c r="A51" s="6" t="s">
        <v>22</v>
      </c>
      <c r="E51" s="31">
        <v>-81</v>
      </c>
      <c r="F51" s="6" t="s">
        <v>70</v>
      </c>
      <c r="G51" s="33">
        <f t="shared" si="0"/>
        <v>-77.128654970760238</v>
      </c>
      <c r="H51" s="10">
        <f t="array" ref="H51">STDEVP(IF(($A$3:$A$30237=F51),$E$3:$E$30237,""))</f>
        <v>4.57757666592454</v>
      </c>
      <c r="I51" s="33">
        <f t="array" ref="I51">MEDIAN(IF($A$3:$A$30237=F51,$E$3:$E$30237,""))</f>
        <v>-76</v>
      </c>
    </row>
    <row r="52" spans="1:9" x14ac:dyDescent="0.15">
      <c r="A52" s="6" t="s">
        <v>22</v>
      </c>
      <c r="E52" s="31">
        <v>-85</v>
      </c>
      <c r="F52" s="6" t="s">
        <v>71</v>
      </c>
      <c r="G52" s="33">
        <f t="shared" si="0"/>
        <v>-75.944785276073617</v>
      </c>
      <c r="H52" s="10">
        <f t="array" ref="H52">STDEVP(IF(($A$3:$A$30237=F52),$E$3:$E$30237,""))</f>
        <v>3.3639217795855068</v>
      </c>
      <c r="I52" s="33">
        <f t="array" ref="I52">MEDIAN(IF($A$3:$A$30237=F52,$E$3:$E$30237,""))</f>
        <v>-75</v>
      </c>
    </row>
    <row r="53" spans="1:9" x14ac:dyDescent="0.15">
      <c r="A53" s="6" t="s">
        <v>22</v>
      </c>
      <c r="E53" s="31">
        <v>-85</v>
      </c>
      <c r="F53" s="6" t="s">
        <v>72</v>
      </c>
      <c r="G53" s="33">
        <f t="shared" si="0"/>
        <v>-83.86666666666666</v>
      </c>
      <c r="H53" s="10">
        <f t="array" ref="H53">STDEVP(IF(($A$3:$A$30237=F53),$E$3:$E$30237,""))</f>
        <v>4.6625956268797255</v>
      </c>
      <c r="I53" s="33">
        <f t="array" ref="I53">MEDIAN(IF($A$3:$A$30237=F53,$E$3:$E$30237,""))</f>
        <v>-82</v>
      </c>
    </row>
    <row r="54" spans="1:9" x14ac:dyDescent="0.15">
      <c r="A54" s="6" t="s">
        <v>22</v>
      </c>
      <c r="E54" s="31">
        <v>-80</v>
      </c>
      <c r="F54" s="6" t="s">
        <v>73</v>
      </c>
      <c r="G54" s="33">
        <f t="shared" si="0"/>
        <v>-80.94886363636364</v>
      </c>
      <c r="H54" s="10">
        <f t="array" ref="H54">STDEVP(IF(($A$3:$A$30237=F54),$E$3:$E$30237,""))</f>
        <v>2.6247724714457643</v>
      </c>
      <c r="I54" s="33">
        <f t="array" ref="I54">MEDIAN(IF($A$3:$A$30237=F54,$E$3:$E$30237,""))</f>
        <v>-81</v>
      </c>
    </row>
    <row r="55" spans="1:9" x14ac:dyDescent="0.15">
      <c r="A55" s="6" t="s">
        <v>22</v>
      </c>
      <c r="E55" s="31">
        <v>-83</v>
      </c>
      <c r="F55" s="6" t="s">
        <v>74</v>
      </c>
      <c r="G55" s="33">
        <f t="shared" si="0"/>
        <v>-81.919075144508668</v>
      </c>
      <c r="H55" s="10">
        <f t="array" ref="H55">STDEVP(IF(($A$3:$A$30237=F55),$E$3:$E$30237,""))</f>
        <v>3.6815954163082929</v>
      </c>
      <c r="I55" s="33">
        <f t="array" ref="I55">MEDIAN(IF($A$3:$A$30237=F55,$E$3:$E$30237,""))</f>
        <v>-82</v>
      </c>
    </row>
    <row r="56" spans="1:9" x14ac:dyDescent="0.15">
      <c r="A56" s="6" t="s">
        <v>22</v>
      </c>
      <c r="E56" s="31">
        <v>-83</v>
      </c>
      <c r="F56" s="6" t="s">
        <v>75</v>
      </c>
      <c r="G56" s="33">
        <f t="shared" si="0"/>
        <v>-76.457627118644069</v>
      </c>
      <c r="H56" s="10">
        <f t="array" ref="H56">STDEVP(IF(($A$3:$A$30237=F56),$E$3:$E$30237,""))</f>
        <v>2.6616466202364251</v>
      </c>
      <c r="I56" s="33">
        <f t="array" ref="I56">MEDIAN(IF($A$3:$A$30237=F56,$E$3:$E$30237,""))</f>
        <v>-77</v>
      </c>
    </row>
    <row r="57" spans="1:9" x14ac:dyDescent="0.15">
      <c r="A57" s="6" t="s">
        <v>22</v>
      </c>
      <c r="E57" s="31">
        <v>-83</v>
      </c>
      <c r="F57" s="6" t="s">
        <v>76</v>
      </c>
      <c r="G57" s="33">
        <f t="shared" si="0"/>
        <v>-81.429447852760731</v>
      </c>
      <c r="H57" s="10">
        <f t="array" ref="H57">STDEVP(IF(($A$3:$A$30237=F57),$E$3:$E$30237,""))</f>
        <v>2.8000204319004198</v>
      </c>
      <c r="I57" s="33">
        <f t="array" ref="I57">MEDIAN(IF($A$3:$A$30237=F57,$E$3:$E$30237,""))</f>
        <v>-81</v>
      </c>
    </row>
    <row r="58" spans="1:9" x14ac:dyDescent="0.15">
      <c r="A58" s="6" t="s">
        <v>22</v>
      </c>
      <c r="E58" s="31">
        <v>-82</v>
      </c>
      <c r="F58" s="6" t="s">
        <v>77</v>
      </c>
      <c r="G58" s="33">
        <f t="shared" si="0"/>
        <v>-76.114942528735625</v>
      </c>
      <c r="H58" s="10">
        <f t="array" ref="H58">STDEVP(IF(($A$3:$A$30237=F58),$E$3:$E$30237,""))</f>
        <v>3.5829265869860545</v>
      </c>
      <c r="I58" s="33">
        <f t="array" ref="I58">MEDIAN(IF($A$3:$A$30237=F58,$E$3:$E$30237,""))</f>
        <v>-74</v>
      </c>
    </row>
    <row r="59" spans="1:9" x14ac:dyDescent="0.15">
      <c r="A59" s="6" t="s">
        <v>22</v>
      </c>
      <c r="E59" s="31">
        <v>-82</v>
      </c>
      <c r="F59" s="6" t="s">
        <v>78</v>
      </c>
      <c r="G59" s="33">
        <f t="shared" si="0"/>
        <v>-75.540000000000006</v>
      </c>
      <c r="H59" s="10">
        <f t="array" ref="H59">STDEVP(IF(($A$3:$A$30237=F59),$E$3:$E$30237,""))</f>
        <v>3.3329266418569743</v>
      </c>
      <c r="I59" s="33">
        <f t="array" ref="I59">MEDIAN(IF($A$3:$A$30237=F59,$E$3:$E$30237,""))</f>
        <v>-74</v>
      </c>
    </row>
    <row r="60" spans="1:9" x14ac:dyDescent="0.15">
      <c r="A60" s="6" t="s">
        <v>22</v>
      </c>
      <c r="E60" s="31">
        <v>-78</v>
      </c>
      <c r="F60" s="6" t="s">
        <v>79</v>
      </c>
      <c r="G60" s="33">
        <f t="shared" si="0"/>
        <v>-69.705627705627705</v>
      </c>
      <c r="H60" s="10">
        <f t="array" ref="H60">STDEVP(IF(($A$3:$A$30237=F60),$E$3:$E$30237,""))</f>
        <v>2.8238185162846556</v>
      </c>
      <c r="I60" s="33">
        <f t="array" ref="I60">MEDIAN(IF($A$3:$A$30237=F60,$E$3:$E$30237,""))</f>
        <v>-69</v>
      </c>
    </row>
    <row r="61" spans="1:9" x14ac:dyDescent="0.15">
      <c r="A61" s="6" t="s">
        <v>22</v>
      </c>
      <c r="E61" s="31">
        <v>-78</v>
      </c>
      <c r="F61" s="6" t="s">
        <v>80</v>
      </c>
      <c r="G61" s="33">
        <f t="shared" si="0"/>
        <v>-77.870588235294122</v>
      </c>
      <c r="H61" s="10">
        <f t="array" ref="H61">STDEVP(IF(($A$3:$A$30237=F61),$E$3:$E$30237,""))</f>
        <v>4.6697732286397349</v>
      </c>
      <c r="I61" s="33">
        <f t="array" ref="I61">MEDIAN(IF($A$3:$A$30237=F61,$E$3:$E$30237,""))</f>
        <v>-78</v>
      </c>
    </row>
    <row r="62" spans="1:9" x14ac:dyDescent="0.15">
      <c r="A62" s="6" t="s">
        <v>22</v>
      </c>
      <c r="E62" s="31">
        <v>-78</v>
      </c>
      <c r="F62" s="6" t="s">
        <v>81</v>
      </c>
      <c r="G62" s="33">
        <f t="shared" si="0"/>
        <v>-77.852631578947367</v>
      </c>
      <c r="H62" s="10">
        <f t="array" ref="H62">STDEVP(IF(($A$3:$A$30237=F62),$E$3:$E$30237,""))</f>
        <v>3.928220223895782</v>
      </c>
      <c r="I62" s="33">
        <f t="array" ref="I62">MEDIAN(IF($A$3:$A$30237=F62,$E$3:$E$30237,""))</f>
        <v>-77</v>
      </c>
    </row>
    <row r="63" spans="1:9" x14ac:dyDescent="0.15">
      <c r="A63" s="6" t="s">
        <v>22</v>
      </c>
      <c r="E63" s="31">
        <v>-76</v>
      </c>
      <c r="F63" s="6" t="s">
        <v>82</v>
      </c>
      <c r="G63" s="33">
        <f t="shared" si="0"/>
        <v>-78.34482758620689</v>
      </c>
      <c r="H63" s="10">
        <f t="array" ref="H63">STDEVP(IF(($A$3:$A$30237=F63),$E$3:$E$30237,""))</f>
        <v>3.093662733428534</v>
      </c>
      <c r="I63" s="33">
        <f t="array" ref="I63">MEDIAN(IF($A$3:$A$30237=F63,$E$3:$E$30237,""))</f>
        <v>-78</v>
      </c>
    </row>
    <row r="64" spans="1:9" x14ac:dyDescent="0.15">
      <c r="A64" s="6" t="s">
        <v>22</v>
      </c>
      <c r="E64" s="31">
        <v>-76</v>
      </c>
      <c r="F64" s="6" t="s">
        <v>83</v>
      </c>
      <c r="G64" s="33">
        <f t="shared" si="0"/>
        <v>-78.192982456140356</v>
      </c>
      <c r="H64" s="10">
        <f t="array" ref="H64">STDEVP(IF(($A$3:$A$30237=F64),$E$3:$E$30237,""))</f>
        <v>3.1757778242764223</v>
      </c>
      <c r="I64" s="33">
        <f t="array" ref="I64">MEDIAN(IF($A$3:$A$30237=F64,$E$3:$E$30237,""))</f>
        <v>-78</v>
      </c>
    </row>
    <row r="65" spans="1:9" x14ac:dyDescent="0.15">
      <c r="A65" s="6" t="s">
        <v>22</v>
      </c>
      <c r="E65" s="31">
        <v>-74</v>
      </c>
      <c r="F65" s="6" t="s">
        <v>84</v>
      </c>
      <c r="G65" s="33">
        <f t="shared" si="0"/>
        <v>-81.903743315508024</v>
      </c>
      <c r="H65" s="10">
        <f t="array" ref="H65">STDEVP(IF(($A$3:$A$30237=F65),$E$3:$E$30237,""))</f>
        <v>4.7303024627034747</v>
      </c>
      <c r="I65" s="33">
        <f t="array" ref="I65">MEDIAN(IF($A$3:$A$30237=F65,$E$3:$E$30237,""))</f>
        <v>-81</v>
      </c>
    </row>
    <row r="66" spans="1:9" x14ac:dyDescent="0.15">
      <c r="A66" s="6" t="s">
        <v>22</v>
      </c>
      <c r="E66" s="31">
        <v>-74</v>
      </c>
      <c r="F66" s="6" t="s">
        <v>85</v>
      </c>
      <c r="G66" s="33">
        <f t="shared" si="0"/>
        <v>-81.518292682926827</v>
      </c>
      <c r="H66" s="10">
        <f t="array" ref="H66">STDEVP(IF(($A$3:$A$30237=F66),$E$3:$E$30237,""))</f>
        <v>5.8855678808582592</v>
      </c>
      <c r="I66" s="33">
        <f t="array" ref="I66">MEDIAN(IF($A$3:$A$30237=F66,$E$3:$E$30237,""))</f>
        <v>-79</v>
      </c>
    </row>
    <row r="67" spans="1:9" x14ac:dyDescent="0.15">
      <c r="A67" s="6" t="s">
        <v>22</v>
      </c>
      <c r="E67" s="31">
        <v>-74</v>
      </c>
      <c r="F67" s="6" t="s">
        <v>86</v>
      </c>
      <c r="G67" s="33">
        <f t="shared" si="0"/>
        <v>-80.535714285714292</v>
      </c>
      <c r="H67" s="10">
        <f t="array" ref="H67">STDEVP(IF(($A$3:$A$30237=F67),$E$3:$E$30237,""))</f>
        <v>3.2639678911652652</v>
      </c>
      <c r="I67" s="33">
        <f t="array" ref="I67">MEDIAN(IF($A$3:$A$30237=F67,$E$3:$E$30237,""))</f>
        <v>-81</v>
      </c>
    </row>
    <row r="68" spans="1:9" x14ac:dyDescent="0.15">
      <c r="A68" s="6" t="s">
        <v>22</v>
      </c>
      <c r="E68" s="31">
        <v>-93</v>
      </c>
      <c r="F68" s="6" t="s">
        <v>87</v>
      </c>
      <c r="G68" s="33">
        <f t="shared" ref="G68:G131" si="15">AVERAGEIF($A$3:$A$30237,F68,$E$3:$E$30237)</f>
        <v>-79.143678160919535</v>
      </c>
      <c r="H68" s="10">
        <f t="array" ref="H68">STDEVP(IF(($A$3:$A$30237=F68),$E$3:$E$30237,""))</f>
        <v>2.4883730154933938</v>
      </c>
      <c r="I68" s="33">
        <f t="array" ref="I68">MEDIAN(IF($A$3:$A$30237=F68,$E$3:$E$30237,""))</f>
        <v>-80</v>
      </c>
    </row>
    <row r="69" spans="1:9" x14ac:dyDescent="0.15">
      <c r="A69" s="6" t="s">
        <v>22</v>
      </c>
      <c r="E69" s="31">
        <v>-93</v>
      </c>
      <c r="F69" s="6" t="s">
        <v>88</v>
      </c>
      <c r="G69" s="33">
        <f t="shared" si="15"/>
        <v>-77.988505747126439</v>
      </c>
      <c r="H69" s="10">
        <f t="array" ref="H69">STDEVP(IF(($A$3:$A$30237=F69),$E$3:$E$30237,""))</f>
        <v>4.4334005341209535</v>
      </c>
      <c r="I69" s="33">
        <f t="array" ref="I69">MEDIAN(IF($A$3:$A$30237=F69,$E$3:$E$30237,""))</f>
        <v>-77</v>
      </c>
    </row>
    <row r="70" spans="1:9" x14ac:dyDescent="0.15">
      <c r="A70" s="6" t="s">
        <v>22</v>
      </c>
      <c r="E70" s="31">
        <v>-93</v>
      </c>
      <c r="F70" s="6" t="s">
        <v>89</v>
      </c>
      <c r="G70" s="33">
        <f t="shared" si="15"/>
        <v>-85.184357541899445</v>
      </c>
      <c r="H70" s="10">
        <f t="array" ref="H70">STDEVP(IF(($A$3:$A$30237=F70),$E$3:$E$30237,""))</f>
        <v>4.9719414961239057</v>
      </c>
      <c r="I70" s="33">
        <f t="array" ref="I70">MEDIAN(IF($A$3:$A$30237=F70,$E$3:$E$30237,""))</f>
        <v>-83</v>
      </c>
    </row>
    <row r="71" spans="1:9" x14ac:dyDescent="0.15">
      <c r="A71" s="6" t="s">
        <v>22</v>
      </c>
      <c r="E71" s="31">
        <v>-93</v>
      </c>
      <c r="F71" s="6" t="s">
        <v>90</v>
      </c>
      <c r="G71" s="33">
        <f t="shared" si="15"/>
        <v>-80.381502890173408</v>
      </c>
      <c r="H71" s="10">
        <f t="array" ref="H71">STDEVP(IF(($A$3:$A$30237=F71),$E$3:$E$30237,""))</f>
        <v>2.2358363570059381</v>
      </c>
      <c r="I71" s="33">
        <f t="array" ref="I71">MEDIAN(IF($A$3:$A$30237=F71,$E$3:$E$30237,""))</f>
        <v>-80</v>
      </c>
    </row>
    <row r="72" spans="1:9" x14ac:dyDescent="0.15">
      <c r="A72" s="6" t="s">
        <v>22</v>
      </c>
      <c r="E72" s="31">
        <v>-78</v>
      </c>
      <c r="F72" s="6" t="s">
        <v>91</v>
      </c>
      <c r="G72" s="33">
        <f t="shared" si="15"/>
        <v>-82.938888888888883</v>
      </c>
      <c r="H72" s="10">
        <f t="array" ref="H72">STDEVP(IF(($A$3:$A$30237=F72),$E$3:$E$30237,""))</f>
        <v>3.5717469875692336</v>
      </c>
      <c r="I72" s="33">
        <f t="array" ref="I72">MEDIAN(IF($A$3:$A$30237=F72,$E$3:$E$30237,""))</f>
        <v>-82</v>
      </c>
    </row>
    <row r="73" spans="1:9" x14ac:dyDescent="0.15">
      <c r="A73" s="6" t="s">
        <v>22</v>
      </c>
      <c r="E73" s="31">
        <v>-78</v>
      </c>
      <c r="F73" s="6" t="s">
        <v>92</v>
      </c>
      <c r="G73" s="33">
        <f t="shared" si="15"/>
        <v>-80.257142857142853</v>
      </c>
      <c r="H73" s="10">
        <f t="array" ref="H73">STDEVP(IF(($A$3:$A$30237=F73),$E$3:$E$30237,""))</f>
        <v>3.7473255769404163</v>
      </c>
      <c r="I73" s="33">
        <f t="array" ref="I73">MEDIAN(IF($A$3:$A$30237=F73,$E$3:$E$30237,""))</f>
        <v>-80</v>
      </c>
    </row>
    <row r="74" spans="1:9" x14ac:dyDescent="0.15">
      <c r="A74" s="6" t="s">
        <v>22</v>
      </c>
      <c r="E74" s="31">
        <v>-76</v>
      </c>
      <c r="F74" s="6" t="s">
        <v>93</v>
      </c>
      <c r="G74" s="33">
        <f t="shared" si="15"/>
        <v>-80.866310160427801</v>
      </c>
      <c r="H74" s="10">
        <f t="array" ref="H74">STDEVP(IF(($A$3:$A$30237=F74),$E$3:$E$30237,""))</f>
        <v>4.126125031486354</v>
      </c>
      <c r="I74" s="33">
        <f t="array" ref="I74">MEDIAN(IF($A$3:$A$30237=F74,$E$3:$E$30237,""))</f>
        <v>-81</v>
      </c>
    </row>
    <row r="75" spans="1:9" x14ac:dyDescent="0.15">
      <c r="A75" s="6" t="s">
        <v>22</v>
      </c>
      <c r="E75" s="31">
        <v>-77</v>
      </c>
      <c r="F75" s="6" t="s">
        <v>94</v>
      </c>
      <c r="G75" s="33">
        <f t="shared" si="15"/>
        <v>-77.672316384180789</v>
      </c>
      <c r="H75" s="10">
        <f t="array" ref="H75">STDEVP(IF(($A$3:$A$30237=F75),$E$3:$E$30237,""))</f>
        <v>2.829420046264985</v>
      </c>
      <c r="I75" s="33">
        <f t="array" ref="I75">MEDIAN(IF($A$3:$A$30237=F75,$E$3:$E$30237,""))</f>
        <v>-77</v>
      </c>
    </row>
    <row r="76" spans="1:9" x14ac:dyDescent="0.15">
      <c r="A76" s="6" t="s">
        <v>22</v>
      </c>
      <c r="E76" s="31">
        <v>-77</v>
      </c>
      <c r="F76" s="6" t="s">
        <v>95</v>
      </c>
      <c r="G76" s="33">
        <f t="shared" si="15"/>
        <v>-79.523809523809518</v>
      </c>
      <c r="H76" s="10">
        <f t="array" ref="H76">STDEVP(IF(($A$3:$A$30237=F76),$E$3:$E$30237,""))</f>
        <v>4.4333052016907057</v>
      </c>
      <c r="I76" s="33">
        <f t="array" ref="I76">MEDIAN(IF($A$3:$A$30237=F76,$E$3:$E$30237,""))</f>
        <v>-78</v>
      </c>
    </row>
    <row r="77" spans="1:9" x14ac:dyDescent="0.15">
      <c r="A77" s="6" t="s">
        <v>22</v>
      </c>
      <c r="E77" s="31">
        <v>-77</v>
      </c>
      <c r="F77" s="6" t="s">
        <v>96</v>
      </c>
      <c r="G77" s="33">
        <f t="shared" si="15"/>
        <v>-77.706586826347305</v>
      </c>
      <c r="H77" s="10">
        <f t="array" ref="H77">STDEVP(IF(($A$3:$A$30237=F77),$E$3:$E$30237,""))</f>
        <v>5.45565835722185</v>
      </c>
      <c r="I77" s="33">
        <f t="array" ref="I77">MEDIAN(IF($A$3:$A$30237=F77,$E$3:$E$30237,""))</f>
        <v>-78</v>
      </c>
    </row>
    <row r="78" spans="1:9" x14ac:dyDescent="0.15">
      <c r="A78" s="6" t="s">
        <v>22</v>
      </c>
      <c r="E78" s="31">
        <v>-77</v>
      </c>
      <c r="F78" s="6" t="s">
        <v>97</v>
      </c>
      <c r="G78" s="33">
        <f t="shared" si="15"/>
        <v>-73.179012345679013</v>
      </c>
      <c r="H78" s="10">
        <f t="array" ref="H78">STDEVP(IF(($A$3:$A$30237=F78),$E$3:$E$30237,""))</f>
        <v>3.233513398933451</v>
      </c>
      <c r="I78" s="33">
        <f t="array" ref="I78">MEDIAN(IF($A$3:$A$30237=F78,$E$3:$E$30237,""))</f>
        <v>-73</v>
      </c>
    </row>
    <row r="79" spans="1:9" x14ac:dyDescent="0.15">
      <c r="A79" s="6" t="s">
        <v>22</v>
      </c>
      <c r="E79" s="31">
        <v>-77</v>
      </c>
      <c r="F79" s="6" t="s">
        <v>98</v>
      </c>
      <c r="G79" s="33">
        <f t="shared" si="15"/>
        <v>-72.62573099415205</v>
      </c>
      <c r="H79" s="10">
        <f t="array" ref="H79">STDEVP(IF(($A$3:$A$30237=F79),$E$3:$E$30237,""))</f>
        <v>2.8077240826204921</v>
      </c>
      <c r="I79" s="33">
        <f t="array" ref="I79">MEDIAN(IF($A$3:$A$30237=F79,$E$3:$E$30237,""))</f>
        <v>-73</v>
      </c>
    </row>
    <row r="80" spans="1:9" x14ac:dyDescent="0.15">
      <c r="A80" s="6" t="s">
        <v>22</v>
      </c>
      <c r="E80" s="31">
        <v>-77</v>
      </c>
      <c r="F80" s="6" t="s">
        <v>99</v>
      </c>
      <c r="G80" s="33">
        <f t="shared" si="15"/>
        <v>-73.5</v>
      </c>
      <c r="H80" s="10">
        <f t="array" ref="H80">STDEVP(IF(($A$3:$A$30237=F80),$E$3:$E$30237,""))</f>
        <v>2.3489235535591866</v>
      </c>
      <c r="I80" s="33">
        <f t="array" ref="I80">MEDIAN(IF($A$3:$A$30237=F80,$E$3:$E$30237,""))</f>
        <v>-74</v>
      </c>
    </row>
    <row r="81" spans="1:9" x14ac:dyDescent="0.15">
      <c r="A81" s="6" t="s">
        <v>22</v>
      </c>
      <c r="E81" s="31">
        <v>-77</v>
      </c>
      <c r="F81" s="6" t="s">
        <v>100</v>
      </c>
      <c r="G81" s="33">
        <f t="shared" si="15"/>
        <v>-82.469565217391306</v>
      </c>
      <c r="H81" s="10">
        <f t="array" ref="H81">STDEVP(IF(($A$3:$A$30237=F81),$E$3:$E$30237,""))</f>
        <v>2.7782438592389362</v>
      </c>
      <c r="I81" s="33">
        <f t="array" ref="I81">MEDIAN(IF($A$3:$A$30237=F81,$E$3:$E$30237,""))</f>
        <v>-82</v>
      </c>
    </row>
    <row r="82" spans="1:9" x14ac:dyDescent="0.15">
      <c r="A82" s="6" t="s">
        <v>22</v>
      </c>
      <c r="E82" s="31">
        <v>-77</v>
      </c>
      <c r="F82" s="6" t="s">
        <v>101</v>
      </c>
      <c r="G82" s="33">
        <f t="shared" si="15"/>
        <v>-76.267080745341616</v>
      </c>
      <c r="H82" s="10">
        <f t="array" ref="H82">STDEVP(IF(($A$3:$A$30237=F82),$E$3:$E$30237,""))</f>
        <v>2.7544605585550608</v>
      </c>
      <c r="I82" s="33">
        <f t="array" ref="I82">MEDIAN(IF($A$3:$A$30237=F82,$E$3:$E$30237,""))</f>
        <v>-77</v>
      </c>
    </row>
    <row r="83" spans="1:9" x14ac:dyDescent="0.15">
      <c r="A83" s="6" t="s">
        <v>22</v>
      </c>
      <c r="E83" s="31">
        <v>-81</v>
      </c>
      <c r="F83" s="6" t="s">
        <v>102</v>
      </c>
      <c r="G83" s="33">
        <f t="shared" si="15"/>
        <v>-75.678787878787873</v>
      </c>
      <c r="H83" s="10">
        <f t="array" ref="H83">STDEVP(IF(($A$3:$A$30237=F83),$E$3:$E$30237,""))</f>
        <v>3.6448184537868538</v>
      </c>
      <c r="I83" s="33">
        <f t="array" ref="I83">MEDIAN(IF($A$3:$A$30237=F83,$E$3:$E$30237,""))</f>
        <v>-76</v>
      </c>
    </row>
    <row r="84" spans="1:9" x14ac:dyDescent="0.15">
      <c r="A84" s="6" t="s">
        <v>22</v>
      </c>
      <c r="E84" s="31">
        <v>-81</v>
      </c>
      <c r="F84" s="6" t="s">
        <v>103</v>
      </c>
      <c r="G84" s="33">
        <f t="shared" si="15"/>
        <v>-80.754310344827587</v>
      </c>
      <c r="H84" s="10">
        <f t="array" ref="H84">STDEVP(IF(($A$3:$A$30237=F84),$E$3:$E$30237,""))</f>
        <v>3.0996354691507113</v>
      </c>
      <c r="I84" s="33">
        <f t="array" ref="I84">MEDIAN(IF($A$3:$A$30237=F84,$E$3:$E$30237,""))</f>
        <v>-80</v>
      </c>
    </row>
    <row r="85" spans="1:9" x14ac:dyDescent="0.15">
      <c r="A85" s="6" t="s">
        <v>22</v>
      </c>
      <c r="E85" s="31">
        <v>-81</v>
      </c>
      <c r="F85" s="6" t="s">
        <v>104</v>
      </c>
      <c r="G85" s="33">
        <f t="shared" si="15"/>
        <v>-82.827586206896555</v>
      </c>
      <c r="H85" s="10">
        <f t="array" ref="H85">STDEVP(IF(($A$3:$A$30237=F85),$E$3:$E$30237,""))</f>
        <v>4.297036927641062</v>
      </c>
      <c r="I85" s="33">
        <f t="array" ref="I85">MEDIAN(IF($A$3:$A$30237=F85,$E$3:$E$30237,""))</f>
        <v>-82</v>
      </c>
    </row>
    <row r="86" spans="1:9" x14ac:dyDescent="0.15">
      <c r="A86" s="6" t="s">
        <v>22</v>
      </c>
      <c r="E86" s="31">
        <v>-81</v>
      </c>
      <c r="F86" s="6" t="s">
        <v>105</v>
      </c>
      <c r="G86" s="33">
        <f t="shared" si="15"/>
        <v>-85.867403314917127</v>
      </c>
      <c r="H86" s="10">
        <f t="array" ref="H86">STDEVP(IF(($A$3:$A$30237=F86),$E$3:$E$30237,""))</f>
        <v>5.9810093937164046</v>
      </c>
      <c r="I86" s="33">
        <f t="array" ref="I86">MEDIAN(IF($A$3:$A$30237=F86,$E$3:$E$30237,""))</f>
        <v>-84</v>
      </c>
    </row>
    <row r="87" spans="1:9" x14ac:dyDescent="0.15">
      <c r="A87" s="6" t="s">
        <v>22</v>
      </c>
      <c r="E87" s="31">
        <v>-78</v>
      </c>
      <c r="F87" s="6" t="s">
        <v>106</v>
      </c>
      <c r="G87" s="33">
        <f t="shared" si="15"/>
        <v>-79.950920245398777</v>
      </c>
      <c r="H87" s="10">
        <f t="array" ref="H87">STDEVP(IF(($A$3:$A$30237=F87),$E$3:$E$30237,""))</f>
        <v>4.4787208967449397</v>
      </c>
      <c r="I87" s="33">
        <f t="array" ref="I87">MEDIAN(IF($A$3:$A$30237=F87,$E$3:$E$30237,""))</f>
        <v>-81</v>
      </c>
    </row>
    <row r="88" spans="1:9" x14ac:dyDescent="0.15">
      <c r="A88" s="6" t="s">
        <v>22</v>
      </c>
      <c r="E88" s="31">
        <v>-78</v>
      </c>
      <c r="F88" s="6" t="s">
        <v>107</v>
      </c>
      <c r="G88" s="33">
        <f t="shared" si="15"/>
        <v>-76.575581395348834</v>
      </c>
      <c r="H88" s="10">
        <f t="array" ref="H88">STDEVP(IF(($A$3:$A$30237=F88),$E$3:$E$30237,""))</f>
        <v>3.2043007453468872</v>
      </c>
      <c r="I88" s="33">
        <f t="array" ref="I88">MEDIAN(IF($A$3:$A$30237=F88,$E$3:$E$30237,""))</f>
        <v>-77</v>
      </c>
    </row>
    <row r="89" spans="1:9" x14ac:dyDescent="0.15">
      <c r="A89" s="6" t="s">
        <v>22</v>
      </c>
      <c r="E89" s="31">
        <v>-81</v>
      </c>
      <c r="F89" s="6" t="s">
        <v>108</v>
      </c>
      <c r="G89" s="33">
        <f t="shared" si="15"/>
        <v>-80.511627906976742</v>
      </c>
      <c r="H89" s="10">
        <f t="array" ref="H89">STDEVP(IF(($A$3:$A$30237=F89),$E$3:$E$30237,""))</f>
        <v>3.9199673291427857</v>
      </c>
      <c r="I89" s="33">
        <f t="array" ref="I89">MEDIAN(IF($A$3:$A$30237=F89,$E$3:$E$30237,""))</f>
        <v>-81</v>
      </c>
    </row>
    <row r="90" spans="1:9" x14ac:dyDescent="0.15">
      <c r="A90" s="6" t="s">
        <v>22</v>
      </c>
      <c r="E90" s="31">
        <v>-80</v>
      </c>
      <c r="F90" s="6" t="s">
        <v>109</v>
      </c>
      <c r="G90" s="33">
        <f t="shared" si="15"/>
        <v>-76.040462427745666</v>
      </c>
      <c r="H90" s="10">
        <f t="array" ref="H90">STDEVP(IF(($A$3:$A$30237=F90),$E$3:$E$30237,""))</f>
        <v>4.6075564743986908</v>
      </c>
      <c r="I90" s="33">
        <f t="array" ref="I90">MEDIAN(IF($A$3:$A$30237=F90,$E$3:$E$30237,""))</f>
        <v>-76</v>
      </c>
    </row>
    <row r="91" spans="1:9" x14ac:dyDescent="0.15">
      <c r="A91" s="6" t="s">
        <v>22</v>
      </c>
      <c r="E91" s="31">
        <v>-80</v>
      </c>
      <c r="F91" s="6" t="s">
        <v>110</v>
      </c>
      <c r="G91" s="33">
        <f t="shared" si="15"/>
        <v>-75.026785714285708</v>
      </c>
      <c r="H91" s="10">
        <f t="array" ref="H91">STDEVP(IF(($A$3:$A$30237=F91),$E$3:$E$30237,""))</f>
        <v>4.5463089845118363</v>
      </c>
      <c r="I91" s="33">
        <f t="array" ref="I91">MEDIAN(IF($A$3:$A$30237=F91,$E$3:$E$30237,""))</f>
        <v>-74.5</v>
      </c>
    </row>
    <row r="92" spans="1:9" x14ac:dyDescent="0.15">
      <c r="A92" s="6" t="s">
        <v>22</v>
      </c>
      <c r="E92" s="31">
        <v>-78</v>
      </c>
      <c r="F92" s="6" t="s">
        <v>111</v>
      </c>
      <c r="G92" s="33">
        <f t="shared" si="15"/>
        <v>-74.049079754601223</v>
      </c>
      <c r="H92" s="10">
        <f t="array" ref="H92">STDEVP(IF(($A$3:$A$30237=F92),$E$3:$E$30237,""))</f>
        <v>4.1071592155478998</v>
      </c>
      <c r="I92" s="33">
        <f t="array" ref="I92">MEDIAN(IF($A$3:$A$30237=F92,$E$3:$E$30237,""))</f>
        <v>-73</v>
      </c>
    </row>
    <row r="93" spans="1:9" x14ac:dyDescent="0.15">
      <c r="A93" s="6" t="s">
        <v>22</v>
      </c>
      <c r="E93" s="31">
        <v>-79</v>
      </c>
      <c r="F93" s="6" t="s">
        <v>112</v>
      </c>
      <c r="G93" s="33">
        <f t="shared" si="15"/>
        <v>-78.503144654088047</v>
      </c>
      <c r="H93" s="10">
        <f t="array" ref="H93">STDEVP(IF(($A$3:$A$30237=F93),$E$3:$E$30237,""))</f>
        <v>2.7053969211721554</v>
      </c>
      <c r="I93" s="33">
        <f t="array" ref="I93">MEDIAN(IF($A$3:$A$30237=F93,$E$3:$E$30237,""))</f>
        <v>-78</v>
      </c>
    </row>
    <row r="94" spans="1:9" x14ac:dyDescent="0.15">
      <c r="A94" s="6" t="s">
        <v>22</v>
      </c>
      <c r="E94" s="31">
        <v>-79</v>
      </c>
      <c r="F94" s="6" t="s">
        <v>113</v>
      </c>
      <c r="G94" s="33">
        <f t="shared" si="15"/>
        <v>-84.237288135593218</v>
      </c>
      <c r="H94" s="10">
        <f t="array" ref="H94">STDEVP(IF(($A$3:$A$30237=F94),$E$3:$E$30237,""))</f>
        <v>4.1836606428587144</v>
      </c>
      <c r="I94" s="33">
        <f t="array" ref="I94">MEDIAN(IF($A$3:$A$30237=F94,$E$3:$E$30237,""))</f>
        <v>-84</v>
      </c>
    </row>
    <row r="95" spans="1:9" x14ac:dyDescent="0.15">
      <c r="A95" s="6" t="s">
        <v>22</v>
      </c>
      <c r="E95" s="31">
        <v>-79</v>
      </c>
      <c r="F95" s="6" t="s">
        <v>114</v>
      </c>
      <c r="G95" s="33">
        <f t="shared" si="15"/>
        <v>-77.08040201005025</v>
      </c>
      <c r="H95" s="10">
        <f t="array" ref="H95">STDEVP(IF(($A$3:$A$30237=F95),$E$3:$E$30237,""))</f>
        <v>4.0279884924952736</v>
      </c>
      <c r="I95" s="33">
        <f t="array" ref="I95">MEDIAN(IF($A$3:$A$30237=F95,$E$3:$E$30237,""))</f>
        <v>-77</v>
      </c>
    </row>
    <row r="96" spans="1:9" x14ac:dyDescent="0.15">
      <c r="A96" s="6" t="s">
        <v>22</v>
      </c>
      <c r="E96" s="31">
        <v>-79</v>
      </c>
      <c r="F96" s="6" t="s">
        <v>115</v>
      </c>
      <c r="G96" s="33">
        <f t="shared" si="15"/>
        <v>-74.662721893491124</v>
      </c>
      <c r="H96" s="10">
        <f t="array" ref="H96">STDEVP(IF(($A$3:$A$30237=F96),$E$3:$E$30237,""))</f>
        <v>3.2305633157172409</v>
      </c>
      <c r="I96" s="33">
        <f t="array" ref="I96">MEDIAN(IF($A$3:$A$30237=F96,$E$3:$E$30237,""))</f>
        <v>-74</v>
      </c>
    </row>
    <row r="97" spans="1:9" x14ac:dyDescent="0.15">
      <c r="A97" s="6" t="s">
        <v>22</v>
      </c>
      <c r="E97" s="31">
        <v>-79</v>
      </c>
      <c r="F97" s="6" t="s">
        <v>116</v>
      </c>
      <c r="G97" s="33">
        <f t="shared" si="15"/>
        <v>-79.536144578313255</v>
      </c>
      <c r="H97" s="10">
        <f t="array" ref="H97">STDEVP(IF(($A$3:$A$30237=F97),$E$3:$E$30237,""))</f>
        <v>3.4877437147905477</v>
      </c>
      <c r="I97" s="33">
        <f t="array" ref="I97">MEDIAN(IF($A$3:$A$30237=F97,$E$3:$E$30237,""))</f>
        <v>-80</v>
      </c>
    </row>
    <row r="98" spans="1:9" x14ac:dyDescent="0.15">
      <c r="A98" s="6" t="s">
        <v>22</v>
      </c>
      <c r="E98" s="31">
        <v>-81</v>
      </c>
      <c r="F98" s="6" t="s">
        <v>117</v>
      </c>
      <c r="G98" s="33">
        <f t="shared" si="15"/>
        <v>-79.581818181818178</v>
      </c>
      <c r="H98" s="10">
        <f t="array" ref="H98">STDEVP(IF(($A$3:$A$30237=F98),$E$3:$E$30237,""))</f>
        <v>2.9067793846772347</v>
      </c>
      <c r="I98" s="33">
        <f t="array" ref="I98">MEDIAN(IF($A$3:$A$30237=F98,$E$3:$E$30237,""))</f>
        <v>-81</v>
      </c>
    </row>
    <row r="99" spans="1:9" x14ac:dyDescent="0.15">
      <c r="A99" s="6" t="s">
        <v>22</v>
      </c>
      <c r="E99" s="31">
        <v>-85</v>
      </c>
      <c r="F99" s="6" t="s">
        <v>118</v>
      </c>
      <c r="G99" s="33">
        <f t="shared" si="15"/>
        <v>-81.755319148936167</v>
      </c>
      <c r="H99" s="10">
        <f t="array" ref="H99">STDEVP(IF(($A$3:$A$30237=F99),$E$3:$E$30237,""))</f>
        <v>3.9911768920019521</v>
      </c>
      <c r="I99" s="33">
        <f t="array" ref="I99">MEDIAN(IF($A$3:$A$30237=F99,$E$3:$E$30237,""))</f>
        <v>-82</v>
      </c>
    </row>
    <row r="100" spans="1:9" x14ac:dyDescent="0.15">
      <c r="A100" s="6" t="s">
        <v>22</v>
      </c>
      <c r="E100" s="31">
        <v>-85</v>
      </c>
      <c r="F100" s="6" t="s">
        <v>119</v>
      </c>
      <c r="G100" s="33">
        <f t="shared" si="15"/>
        <v>-79.533333333333331</v>
      </c>
      <c r="H100" s="10">
        <f t="array" ref="H100">STDEVP(IF(($A$3:$A$30237=F100),$E$3:$E$30237,""))</f>
        <v>1.7872726245157535</v>
      </c>
      <c r="I100" s="33">
        <f t="array" ref="I100">MEDIAN(IF($A$3:$A$30237=F100,$E$3:$E$30237,""))</f>
        <v>-80</v>
      </c>
    </row>
    <row r="101" spans="1:9" x14ac:dyDescent="0.15">
      <c r="A101" s="6" t="s">
        <v>22</v>
      </c>
      <c r="E101" s="31">
        <v>-82</v>
      </c>
      <c r="F101" s="6" t="s">
        <v>120</v>
      </c>
      <c r="G101" s="33">
        <f t="shared" si="15"/>
        <v>-80.382857142857148</v>
      </c>
      <c r="H101" s="10">
        <f t="array" ref="H101">STDEVP(IF(($A$3:$A$30237=F101),$E$3:$E$30237,""))</f>
        <v>3.0662667588999297</v>
      </c>
      <c r="I101" s="33">
        <f t="array" ref="I101">MEDIAN(IF($A$3:$A$30237=F101,$E$3:$E$30237,""))</f>
        <v>-81</v>
      </c>
    </row>
    <row r="102" spans="1:9" x14ac:dyDescent="0.15">
      <c r="A102" s="6" t="s">
        <v>22</v>
      </c>
      <c r="E102" s="31">
        <v>-82</v>
      </c>
      <c r="F102" s="6" t="s">
        <v>121</v>
      </c>
      <c r="G102" s="33">
        <f t="shared" si="15"/>
        <v>-72.613095238095241</v>
      </c>
      <c r="H102" s="10">
        <f t="array" ref="H102">STDEVP(IF(($A$3:$A$30237=F102),$E$3:$E$30237,""))</f>
        <v>4.5433436334798749</v>
      </c>
      <c r="I102" s="33">
        <f t="array" ref="I102">MEDIAN(IF($A$3:$A$30237=F102,$E$3:$E$30237,""))</f>
        <v>-73</v>
      </c>
    </row>
    <row r="103" spans="1:9" x14ac:dyDescent="0.15">
      <c r="A103" s="6" t="s">
        <v>22</v>
      </c>
      <c r="E103" s="31">
        <v>-82</v>
      </c>
      <c r="F103" s="6" t="s">
        <v>122</v>
      </c>
      <c r="G103" s="33">
        <f t="shared" si="15"/>
        <v>-72.338888888888889</v>
      </c>
      <c r="H103" s="10">
        <f t="array" ref="H103">STDEVP(IF(($A$3:$A$30237=F103),$E$3:$E$30237,""))</f>
        <v>4.1246735748135785</v>
      </c>
      <c r="I103" s="33">
        <f t="array" ref="I103">MEDIAN(IF($A$3:$A$30237=F103,$E$3:$E$30237,""))</f>
        <v>-72.5</v>
      </c>
    </row>
    <row r="104" spans="1:9" x14ac:dyDescent="0.15">
      <c r="A104" s="6" t="s">
        <v>22</v>
      </c>
      <c r="E104" s="31">
        <v>-85</v>
      </c>
      <c r="F104" s="6" t="s">
        <v>123</v>
      </c>
      <c r="G104" s="33">
        <f t="shared" si="15"/>
        <v>-68.028571428571425</v>
      </c>
      <c r="H104" s="10">
        <f t="array" ref="H104">STDEVP(IF(($A$3:$A$30237=F104),$E$3:$E$30237,""))</f>
        <v>3.4099494280767311</v>
      </c>
      <c r="I104" s="33">
        <f t="array" ref="I104">MEDIAN(IF($A$3:$A$30237=F104,$E$3:$E$30237,""))</f>
        <v>-69</v>
      </c>
    </row>
    <row r="105" spans="1:9" x14ac:dyDescent="0.15">
      <c r="A105" s="6" t="s">
        <v>22</v>
      </c>
      <c r="E105" s="31">
        <v>-82</v>
      </c>
      <c r="F105" s="6" t="s">
        <v>124</v>
      </c>
      <c r="G105" s="33">
        <f t="shared" si="15"/>
        <v>-75.206703910614522</v>
      </c>
      <c r="H105" s="10">
        <f t="array" ref="H105">STDEVP(IF(($A$3:$A$30237=F105),$E$3:$E$30237,""))</f>
        <v>4.5509848865350859</v>
      </c>
      <c r="I105" s="33">
        <f t="array" ref="I105">MEDIAN(IF($A$3:$A$30237=F105,$E$3:$E$30237,""))</f>
        <v>-76</v>
      </c>
    </row>
    <row r="106" spans="1:9" x14ac:dyDescent="0.15">
      <c r="A106" s="6" t="s">
        <v>22</v>
      </c>
      <c r="E106" s="31">
        <v>-82</v>
      </c>
      <c r="F106" s="6" t="s">
        <v>125</v>
      </c>
      <c r="G106" s="33">
        <f t="shared" si="15"/>
        <v>-71.193370165745861</v>
      </c>
      <c r="H106" s="10">
        <f t="array" ref="H106">STDEVP(IF(($A$3:$A$30237=F106),$E$3:$E$30237,""))</f>
        <v>3.6110879309839201</v>
      </c>
      <c r="I106" s="33">
        <f t="array" ref="I106">MEDIAN(IF($A$3:$A$30237=F106,$E$3:$E$30237,""))</f>
        <v>-70</v>
      </c>
    </row>
    <row r="107" spans="1:9" x14ac:dyDescent="0.15">
      <c r="A107" s="6" t="s">
        <v>22</v>
      </c>
      <c r="E107" s="31">
        <v>-80</v>
      </c>
      <c r="F107" s="6" t="s">
        <v>126</v>
      </c>
      <c r="G107" s="33">
        <f t="shared" si="15"/>
        <v>-80.695945945945951</v>
      </c>
      <c r="H107" s="10">
        <f t="array" ref="H107">STDEVP(IF(($A$3:$A$30237=F107),$E$3:$E$30237,""))</f>
        <v>3.291386760605473</v>
      </c>
      <c r="I107" s="33">
        <f t="array" ref="I107">MEDIAN(IF($A$3:$A$30237=F107,$E$3:$E$30237,""))</f>
        <v>-81</v>
      </c>
    </row>
    <row r="108" spans="1:9" x14ac:dyDescent="0.15">
      <c r="A108" s="6" t="s">
        <v>22</v>
      </c>
      <c r="E108" s="31">
        <v>-81</v>
      </c>
      <c r="F108" s="6" t="s">
        <v>127</v>
      </c>
      <c r="G108" s="33">
        <f t="shared" si="15"/>
        <v>-73.86666666666666</v>
      </c>
      <c r="H108" s="10">
        <f t="array" ref="H108">STDEVP(IF(($A$3:$A$30237=F108),$E$3:$E$30237,""))</f>
        <v>2.3575368073435854</v>
      </c>
      <c r="I108" s="33">
        <f t="array" ref="I108">MEDIAN(IF($A$3:$A$30237=F108,$E$3:$E$30237,""))</f>
        <v>-74</v>
      </c>
    </row>
    <row r="109" spans="1:9" x14ac:dyDescent="0.15">
      <c r="A109" s="6" t="s">
        <v>22</v>
      </c>
      <c r="E109" s="31">
        <v>-81</v>
      </c>
      <c r="F109" s="6" t="s">
        <v>128</v>
      </c>
      <c r="G109" s="33">
        <f t="shared" si="15"/>
        <v>-73.108571428571423</v>
      </c>
      <c r="H109" s="10">
        <f t="array" ref="H109">STDEVP(IF(($A$3:$A$30237=F109),$E$3:$E$30237,""))</f>
        <v>3.5864324835668757</v>
      </c>
      <c r="I109" s="33">
        <f t="array" ref="I109">MEDIAN(IF($A$3:$A$30237=F109,$E$3:$E$30237,""))</f>
        <v>-73</v>
      </c>
    </row>
    <row r="110" spans="1:9" x14ac:dyDescent="0.15">
      <c r="A110" s="6" t="s">
        <v>22</v>
      </c>
      <c r="E110" s="31">
        <v>-81</v>
      </c>
      <c r="F110" s="6" t="s">
        <v>129</v>
      </c>
      <c r="G110" s="33">
        <f t="shared" si="15"/>
        <v>-80.293103448275858</v>
      </c>
      <c r="H110" s="10">
        <f t="array" ref="H110">STDEVP(IF(($A$3:$A$30237=F110),$E$3:$E$30237,""))</f>
        <v>3.9566993414907889</v>
      </c>
      <c r="I110" s="33">
        <f t="array" ref="I110">MEDIAN(IF($A$3:$A$30237=F110,$E$3:$E$30237,""))</f>
        <v>-81</v>
      </c>
    </row>
    <row r="111" spans="1:9" x14ac:dyDescent="0.15">
      <c r="A111" s="6" t="s">
        <v>22</v>
      </c>
      <c r="E111" s="31">
        <v>-81</v>
      </c>
      <c r="F111" s="6" t="s">
        <v>130</v>
      </c>
      <c r="G111" s="33">
        <f t="shared" si="15"/>
        <v>-79.594444444444449</v>
      </c>
      <c r="H111" s="10">
        <f t="array" ref="H111">STDEVP(IF(($A$3:$A$30237=F111),$E$3:$E$30237,""))</f>
        <v>3.2209336503950086</v>
      </c>
      <c r="I111" s="33">
        <f t="array" ref="I111">MEDIAN(IF($A$3:$A$30237=F111,$E$3:$E$30237,""))</f>
        <v>-80</v>
      </c>
    </row>
    <row r="112" spans="1:9" x14ac:dyDescent="0.15">
      <c r="A112" s="6" t="s">
        <v>22</v>
      </c>
      <c r="E112" s="31">
        <v>-81</v>
      </c>
      <c r="F112" s="6" t="s">
        <v>131</v>
      </c>
      <c r="G112" s="33">
        <f t="shared" si="15"/>
        <v>-80.348571428571432</v>
      </c>
      <c r="H112" s="10">
        <f t="array" ref="H112">STDEVP(IF(($A$3:$A$30237=F112),$E$3:$E$30237,""))</f>
        <v>3.9233638211959661</v>
      </c>
      <c r="I112" s="33">
        <f t="array" ref="I112">MEDIAN(IF($A$3:$A$30237=F112,$E$3:$E$30237,""))</f>
        <v>-79</v>
      </c>
    </row>
    <row r="113" spans="1:9" x14ac:dyDescent="0.15">
      <c r="A113" s="6" t="s">
        <v>22</v>
      </c>
      <c r="E113" s="31">
        <v>-83</v>
      </c>
      <c r="F113" s="6" t="s">
        <v>132</v>
      </c>
      <c r="G113" s="33">
        <f t="shared" si="15"/>
        <v>-76.959770114942529</v>
      </c>
      <c r="H113" s="10">
        <f t="array" ref="H113">STDEVP(IF(($A$3:$A$30237=F113),$E$3:$E$30237,""))</f>
        <v>1.5623412853728391</v>
      </c>
      <c r="I113" s="33">
        <f t="array" ref="I113">MEDIAN(IF($A$3:$A$30237=F113,$E$3:$E$30237,""))</f>
        <v>-77</v>
      </c>
    </row>
    <row r="114" spans="1:9" x14ac:dyDescent="0.15">
      <c r="A114" s="6" t="s">
        <v>22</v>
      </c>
      <c r="E114" s="31">
        <v>-83</v>
      </c>
      <c r="F114" s="6" t="s">
        <v>133</v>
      </c>
      <c r="G114" s="33">
        <f t="shared" si="15"/>
        <v>-77.327868852459019</v>
      </c>
      <c r="H114" s="10">
        <f t="array" ref="H114">STDEVP(IF(($A$3:$A$30237=F114),$E$3:$E$30237,""))</f>
        <v>2.8441559955569615</v>
      </c>
      <c r="I114" s="33">
        <f t="array" ref="I114">MEDIAN(IF($A$3:$A$30237=F114,$E$3:$E$30237,""))</f>
        <v>-78</v>
      </c>
    </row>
    <row r="115" spans="1:9" x14ac:dyDescent="0.15">
      <c r="A115" s="6" t="s">
        <v>22</v>
      </c>
      <c r="E115" s="31">
        <v>-83</v>
      </c>
      <c r="F115" s="6" t="s">
        <v>134</v>
      </c>
      <c r="G115" s="33">
        <f t="shared" si="15"/>
        <v>-65.27745664739885</v>
      </c>
      <c r="H115" s="10">
        <f t="array" ref="H115">STDEVP(IF(($A$3:$A$30237=F115),$E$3:$E$30237,""))</f>
        <v>1.9214067596378017</v>
      </c>
      <c r="I115" s="33">
        <f t="array" ref="I115">MEDIAN(IF($A$3:$A$30237=F115,$E$3:$E$30237,""))</f>
        <v>-66</v>
      </c>
    </row>
    <row r="116" spans="1:9" x14ac:dyDescent="0.15">
      <c r="A116" s="6" t="s">
        <v>22</v>
      </c>
      <c r="E116" s="31">
        <v>-83</v>
      </c>
      <c r="F116" s="6" t="s">
        <v>135</v>
      </c>
      <c r="G116" s="33">
        <f t="shared" si="15"/>
        <v>-72.221518987341767</v>
      </c>
      <c r="H116" s="10">
        <f t="array" ref="H116">STDEVP(IF(($A$3:$A$30237=F116),$E$3:$E$30237,""))</f>
        <v>5.3552569909867946</v>
      </c>
      <c r="I116" s="33">
        <f t="array" ref="I116">MEDIAN(IF($A$3:$A$30237=F116,$E$3:$E$30237,""))</f>
        <v>-73</v>
      </c>
    </row>
    <row r="117" spans="1:9" x14ac:dyDescent="0.15">
      <c r="A117" s="6" t="s">
        <v>22</v>
      </c>
      <c r="E117" s="31">
        <v>-83</v>
      </c>
      <c r="F117" s="6" t="s">
        <v>136</v>
      </c>
      <c r="G117" s="33">
        <f t="shared" si="15"/>
        <v>-62.659090909090907</v>
      </c>
      <c r="H117" s="10">
        <f t="array" ref="H117">STDEVP(IF(($A$3:$A$30237=F117),$E$3:$E$30237,""))</f>
        <v>4.1420415575489828</v>
      </c>
      <c r="I117" s="33">
        <f t="array" ref="I117">MEDIAN(IF($A$3:$A$30237=F117,$E$3:$E$30237,""))</f>
        <v>-61</v>
      </c>
    </row>
    <row r="118" spans="1:9" x14ac:dyDescent="0.15">
      <c r="A118" s="6" t="s">
        <v>22</v>
      </c>
      <c r="E118" s="31">
        <v>-83</v>
      </c>
      <c r="F118" s="6" t="s">
        <v>137</v>
      </c>
      <c r="G118" s="33">
        <f t="shared" si="15"/>
        <v>-65.418994413407816</v>
      </c>
      <c r="H118" s="10">
        <f t="array" ref="H118">STDEVP(IF(($A$3:$A$30237=F118),$E$3:$E$30237,""))</f>
        <v>3.8050065658877981</v>
      </c>
      <c r="I118" s="33">
        <f t="array" ref="I118">MEDIAN(IF($A$3:$A$30237=F118,$E$3:$E$30237,""))</f>
        <v>-66</v>
      </c>
    </row>
    <row r="119" spans="1:9" x14ac:dyDescent="0.15">
      <c r="A119" s="6" t="s">
        <v>22</v>
      </c>
      <c r="E119" s="31">
        <v>-83</v>
      </c>
      <c r="F119" s="6" t="s">
        <v>138</v>
      </c>
      <c r="G119" s="33">
        <f t="shared" si="15"/>
        <v>-68.307291666666671</v>
      </c>
      <c r="H119" s="10">
        <f t="array" ref="H119">STDEVP(IF(($A$3:$A$30237=F119),$E$3:$E$30237,""))</f>
        <v>4.5796593939866908</v>
      </c>
      <c r="I119" s="33">
        <f t="array" ref="I119">MEDIAN(IF($A$3:$A$30237=F119,$E$3:$E$30237,""))</f>
        <v>-69</v>
      </c>
    </row>
    <row r="120" spans="1:9" x14ac:dyDescent="0.15">
      <c r="A120" s="6" t="s">
        <v>22</v>
      </c>
      <c r="E120" s="31">
        <v>-83</v>
      </c>
      <c r="F120" s="6" t="s">
        <v>139</v>
      </c>
      <c r="G120" s="33">
        <f t="shared" si="15"/>
        <v>-85.649425287356323</v>
      </c>
      <c r="H120" s="10">
        <f t="array" ref="H120">STDEVP(IF(($A$3:$A$30237=F120),$E$3:$E$30237,""))</f>
        <v>5.0455482497910689</v>
      </c>
      <c r="I120" s="33">
        <f t="array" ref="I120">MEDIAN(IF($A$3:$A$30237=F120,$E$3:$E$30237,""))</f>
        <v>-85</v>
      </c>
    </row>
    <row r="121" spans="1:9" x14ac:dyDescent="0.15">
      <c r="A121" s="6" t="s">
        <v>22</v>
      </c>
      <c r="E121" s="31">
        <v>-85</v>
      </c>
      <c r="F121" s="6" t="s">
        <v>140</v>
      </c>
      <c r="G121" s="33">
        <f t="shared" si="15"/>
        <v>-72.333333333333329</v>
      </c>
      <c r="H121" s="10">
        <f t="array" ref="H121">STDEVP(IF(($A$3:$A$30237=F121),$E$3:$E$30237,""))</f>
        <v>4.8973591847164863</v>
      </c>
      <c r="I121" s="33">
        <f t="array" ref="I121">MEDIAN(IF($A$3:$A$30237=F121,$E$3:$E$30237,""))</f>
        <v>-70</v>
      </c>
    </row>
    <row r="122" spans="1:9" x14ac:dyDescent="0.15">
      <c r="A122" s="6" t="s">
        <v>22</v>
      </c>
      <c r="E122" s="31">
        <v>-84</v>
      </c>
      <c r="F122" s="6" t="s">
        <v>141</v>
      </c>
      <c r="G122" s="33">
        <f t="shared" si="15"/>
        <v>-72.673575129533674</v>
      </c>
      <c r="H122" s="10">
        <f t="array" ref="H122">STDEVP(IF(($A$3:$A$30237=F122),$E$3:$E$30237,""))</f>
        <v>4.3035322479473042</v>
      </c>
      <c r="I122" s="33">
        <f t="array" ref="I122">MEDIAN(IF($A$3:$A$30237=F122,$E$3:$E$30237,""))</f>
        <v>-72</v>
      </c>
    </row>
    <row r="123" spans="1:9" x14ac:dyDescent="0.15">
      <c r="A123" s="6" t="s">
        <v>22</v>
      </c>
      <c r="E123" s="31">
        <v>-84</v>
      </c>
      <c r="F123" s="6" t="s">
        <v>142</v>
      </c>
      <c r="G123" s="33">
        <f t="shared" si="15"/>
        <v>-73.76331360946746</v>
      </c>
      <c r="H123" s="10">
        <f t="array" ref="H123">STDEVP(IF(($A$3:$A$30237=F123),$E$3:$E$30237,""))</f>
        <v>3.8032472456715589</v>
      </c>
      <c r="I123" s="33">
        <f t="array" ref="I123">MEDIAN(IF($A$3:$A$30237=F123,$E$3:$E$30237,""))</f>
        <v>-73</v>
      </c>
    </row>
    <row r="124" spans="1:9" x14ac:dyDescent="0.15">
      <c r="A124" s="6" t="s">
        <v>22</v>
      </c>
      <c r="E124" s="31">
        <v>-84</v>
      </c>
      <c r="F124" s="6" t="s">
        <v>143</v>
      </c>
      <c r="G124" s="33">
        <f t="shared" si="15"/>
        <v>-76.890909090909091</v>
      </c>
      <c r="H124" s="10">
        <f t="array" ref="H124">STDEVP(IF(($A$3:$A$30237=F124),$E$3:$E$30237,""))</f>
        <v>4.8342442382829498</v>
      </c>
      <c r="I124" s="33">
        <f t="array" ref="I124">MEDIAN(IF($A$3:$A$30237=F124,$E$3:$E$30237,""))</f>
        <v>-76</v>
      </c>
    </row>
    <row r="125" spans="1:9" x14ac:dyDescent="0.15">
      <c r="A125" s="6" t="s">
        <v>22</v>
      </c>
      <c r="E125" s="31">
        <v>-82</v>
      </c>
      <c r="F125" s="6" t="s">
        <v>144</v>
      </c>
      <c r="G125" s="33">
        <f t="shared" si="15"/>
        <v>-76.651162790697668</v>
      </c>
      <c r="H125" s="10">
        <f t="array" ref="H125">STDEVP(IF(($A$3:$A$30237=F125),$E$3:$E$30237,""))</f>
        <v>3.0567022884926063</v>
      </c>
      <c r="I125" s="33">
        <f t="array" ref="I125">MEDIAN(IF($A$3:$A$30237=F125,$E$3:$E$30237,""))</f>
        <v>-77</v>
      </c>
    </row>
    <row r="126" spans="1:9" x14ac:dyDescent="0.15">
      <c r="A126" s="6" t="s">
        <v>22</v>
      </c>
      <c r="E126" s="31">
        <v>-82</v>
      </c>
      <c r="F126" s="6" t="s">
        <v>145</v>
      </c>
      <c r="G126" s="33">
        <f t="shared" si="15"/>
        <v>-72.686746987951807</v>
      </c>
      <c r="H126" s="10">
        <f t="array" ref="H126">STDEVP(IF(($A$3:$A$30237=F126),$E$3:$E$30237,""))</f>
        <v>3.5683606672599062</v>
      </c>
      <c r="I126" s="33">
        <f t="array" ref="I126">MEDIAN(IF($A$3:$A$30237=F126,$E$3:$E$30237,""))</f>
        <v>-73</v>
      </c>
    </row>
    <row r="127" spans="1:9" x14ac:dyDescent="0.15">
      <c r="A127" s="6" t="s">
        <v>22</v>
      </c>
      <c r="E127" s="31">
        <v>-78</v>
      </c>
      <c r="F127" s="6" t="s">
        <v>146</v>
      </c>
      <c r="G127" s="33">
        <f t="shared" si="15"/>
        <v>-74.315789473684205</v>
      </c>
      <c r="H127" s="10">
        <f t="array" ref="H127">STDEVP(IF(($A$3:$A$30237=F127),$E$3:$E$30237,""))</f>
        <v>3.8684111071201279</v>
      </c>
      <c r="I127" s="33">
        <f t="array" ref="I127">MEDIAN(IF($A$3:$A$30237=F127,$E$3:$E$30237,""))</f>
        <v>-74</v>
      </c>
    </row>
    <row r="128" spans="1:9" x14ac:dyDescent="0.15">
      <c r="A128" s="6" t="s">
        <v>22</v>
      </c>
      <c r="E128" s="31">
        <v>-79</v>
      </c>
      <c r="F128" s="6" t="s">
        <v>147</v>
      </c>
      <c r="G128" s="33">
        <f t="shared" si="15"/>
        <v>-69</v>
      </c>
      <c r="H128" s="10">
        <f t="array" ref="H128">STDEVP(IF(($A$3:$A$30237=F128),$E$3:$E$30237,""))</f>
        <v>3.8134195513605365</v>
      </c>
      <c r="I128" s="33">
        <f t="array" ref="I128">MEDIAN(IF($A$3:$A$30237=F128,$E$3:$E$30237,""))</f>
        <v>-69</v>
      </c>
    </row>
    <row r="129" spans="1:9" x14ac:dyDescent="0.15">
      <c r="A129" s="6" t="s">
        <v>22</v>
      </c>
      <c r="E129" s="31">
        <v>-79</v>
      </c>
      <c r="F129" s="6" t="s">
        <v>148</v>
      </c>
      <c r="G129" s="33">
        <f t="shared" si="15"/>
        <v>-63.467455621301774</v>
      </c>
      <c r="H129" s="10">
        <f t="array" ref="H129">STDEVP(IF(($A$3:$A$30237=F129),$E$3:$E$30237,""))</f>
        <v>4.0324651496251969</v>
      </c>
      <c r="I129" s="33">
        <f t="array" ref="I129">MEDIAN(IF($A$3:$A$30237=F129,$E$3:$E$30237,""))</f>
        <v>-63</v>
      </c>
    </row>
    <row r="130" spans="1:9" x14ac:dyDescent="0.15">
      <c r="A130" s="6" t="s">
        <v>22</v>
      </c>
      <c r="E130" s="31">
        <v>-78</v>
      </c>
      <c r="F130" s="6" t="s">
        <v>149</v>
      </c>
      <c r="G130" s="33">
        <f t="shared" si="15"/>
        <v>-59.653179190751445</v>
      </c>
      <c r="H130" s="10">
        <f t="array" ref="H130">STDEVP(IF(($A$3:$A$30237=F130),$E$3:$E$30237,""))</f>
        <v>3.5944648772825478</v>
      </c>
      <c r="I130" s="33">
        <f t="array" ref="I130">MEDIAN(IF($A$3:$A$30237=F130,$E$3:$E$30237,""))</f>
        <v>-58</v>
      </c>
    </row>
    <row r="131" spans="1:9" x14ac:dyDescent="0.15">
      <c r="A131" s="6" t="s">
        <v>22</v>
      </c>
      <c r="E131" s="31">
        <v>-81</v>
      </c>
      <c r="F131" s="6" t="s">
        <v>150</v>
      </c>
      <c r="G131" s="33">
        <f t="shared" si="15"/>
        <v>-59.654545454545456</v>
      </c>
      <c r="H131" s="10">
        <f t="array" ref="H131">STDEVP(IF(($A$3:$A$30237=F131),$E$3:$E$30237,""))</f>
        <v>1.5595436218778687</v>
      </c>
      <c r="I131" s="33">
        <f t="array" ref="I131">MEDIAN(IF($A$3:$A$30237=F131,$E$3:$E$30237,""))</f>
        <v>-61</v>
      </c>
    </row>
    <row r="132" spans="1:9" x14ac:dyDescent="0.15">
      <c r="A132" s="6" t="s">
        <v>22</v>
      </c>
      <c r="E132" s="31">
        <v>-81</v>
      </c>
      <c r="F132" s="6" t="s">
        <v>151</v>
      </c>
      <c r="G132" s="33">
        <f t="shared" ref="G132:G171" si="16">AVERAGEIF($A$3:$A$30237,F132,$E$3:$E$30237)</f>
        <v>-69.397660818713447</v>
      </c>
      <c r="H132" s="10">
        <f t="array" ref="H132">STDEVP(IF(($A$3:$A$30237=F132),$E$3:$E$30237,""))</f>
        <v>3.4513825218101575</v>
      </c>
      <c r="I132" s="33">
        <f t="array" ref="I132">MEDIAN(IF($A$3:$A$30237=F132,$E$3:$E$30237,""))</f>
        <v>-69</v>
      </c>
    </row>
    <row r="133" spans="1:9" x14ac:dyDescent="0.15">
      <c r="A133" s="6" t="s">
        <v>22</v>
      </c>
      <c r="E133" s="31">
        <v>-81</v>
      </c>
      <c r="F133" s="6" t="s">
        <v>152</v>
      </c>
      <c r="G133" s="33">
        <f t="shared" si="16"/>
        <v>-74.857954545454547</v>
      </c>
      <c r="H133" s="10">
        <f t="array" ref="H133">STDEVP(IF(($A$3:$A$30237=F133),$E$3:$E$30237,""))</f>
        <v>3.4995526204628531</v>
      </c>
      <c r="I133" s="33">
        <f t="array" ref="I133">MEDIAN(IF($A$3:$A$30237=F133,$E$3:$E$30237,""))</f>
        <v>-74</v>
      </c>
    </row>
    <row r="134" spans="1:9" x14ac:dyDescent="0.15">
      <c r="A134" s="6" t="s">
        <v>22</v>
      </c>
      <c r="E134" s="31">
        <v>-81</v>
      </c>
      <c r="F134" s="6" t="s">
        <v>153</v>
      </c>
      <c r="G134" s="33">
        <f t="shared" si="16"/>
        <v>-65.713450292397667</v>
      </c>
      <c r="H134" s="10">
        <f t="array" ref="H134">STDEVP(IF(($A$3:$A$30237=F134),$E$3:$E$30237,""))</f>
        <v>2.5921147458622058</v>
      </c>
      <c r="I134" s="33">
        <f t="array" ref="I134">MEDIAN(IF($A$3:$A$30237=F134,$E$3:$E$30237,""))</f>
        <v>-66</v>
      </c>
    </row>
    <row r="135" spans="1:9" x14ac:dyDescent="0.15">
      <c r="A135" s="6" t="s">
        <v>22</v>
      </c>
      <c r="E135" s="31">
        <v>-81</v>
      </c>
      <c r="F135" s="6" t="s">
        <v>154</v>
      </c>
      <c r="G135" s="33">
        <f t="shared" si="16"/>
        <v>-69.139393939393941</v>
      </c>
      <c r="H135" s="10">
        <f t="array" ref="H135">STDEVP(IF(($A$3:$A$30237=F135),$E$3:$E$30237,""))</f>
        <v>3.9571905701454586</v>
      </c>
      <c r="I135" s="33">
        <f t="array" ref="I135">MEDIAN(IF($A$3:$A$30237=F135,$E$3:$E$30237,""))</f>
        <v>-70</v>
      </c>
    </row>
    <row r="136" spans="1:9" x14ac:dyDescent="0.15">
      <c r="A136" s="6" t="s">
        <v>22</v>
      </c>
      <c r="E136" s="31">
        <v>-81</v>
      </c>
      <c r="F136" s="6" t="s">
        <v>155</v>
      </c>
      <c r="G136" s="33">
        <f t="shared" si="16"/>
        <v>-74.24404761904762</v>
      </c>
      <c r="H136" s="10">
        <f t="array" ref="H136">STDEVP(IF(($A$3:$A$30237=F136),$E$3:$E$30237,""))</f>
        <v>3.168853299827505</v>
      </c>
      <c r="I136" s="33">
        <f t="array" ref="I136">MEDIAN(IF($A$3:$A$30237=F136,$E$3:$E$30237,""))</f>
        <v>-74</v>
      </c>
    </row>
    <row r="137" spans="1:9" x14ac:dyDescent="0.15">
      <c r="A137" s="6" t="s">
        <v>22</v>
      </c>
      <c r="E137" s="31">
        <v>-81</v>
      </c>
      <c r="F137" s="6" t="s">
        <v>156</v>
      </c>
      <c r="G137" s="33">
        <f t="shared" si="16"/>
        <v>-70.988847583643121</v>
      </c>
      <c r="H137" s="10">
        <f t="array" ref="H137">STDEVP(IF(($A$3:$A$30237=F137),$E$3:$E$30237,""))</f>
        <v>1.701701032578441</v>
      </c>
      <c r="I137" s="33">
        <f t="array" ref="I137">MEDIAN(IF($A$3:$A$30237=F137,$E$3:$E$30237,""))</f>
        <v>-71</v>
      </c>
    </row>
    <row r="138" spans="1:9" x14ac:dyDescent="0.15">
      <c r="A138" s="6" t="s">
        <v>22</v>
      </c>
      <c r="E138" s="31">
        <v>-80</v>
      </c>
      <c r="F138" s="6" t="s">
        <v>157</v>
      </c>
      <c r="G138" s="33">
        <f t="shared" si="16"/>
        <v>-76.152941176470591</v>
      </c>
      <c r="H138" s="10">
        <f t="array" ref="H138">STDEVP(IF(($A$3:$A$30237=F138),$E$3:$E$30237,""))</f>
        <v>3.5413718922040278</v>
      </c>
      <c r="I138" s="33">
        <f t="array" ref="I138">MEDIAN(IF($A$3:$A$30237=F138,$E$3:$E$30237,""))</f>
        <v>-76</v>
      </c>
    </row>
    <row r="139" spans="1:9" x14ac:dyDescent="0.15">
      <c r="A139" s="6" t="s">
        <v>22</v>
      </c>
      <c r="E139" s="31">
        <v>-81</v>
      </c>
      <c r="F139" s="6" t="s">
        <v>158</v>
      </c>
      <c r="G139" s="33">
        <f t="shared" si="16"/>
        <v>-70.801369863013704</v>
      </c>
      <c r="H139" s="10">
        <f t="array" ref="H139">STDEVP(IF(($A$3:$A$30237=F139),$E$3:$E$30237,""))</f>
        <v>5.0308906902430257</v>
      </c>
      <c r="I139" s="33">
        <f t="array" ref="I139">MEDIAN(IF($A$3:$A$30237=F139,$E$3:$E$30237,""))</f>
        <v>-70</v>
      </c>
    </row>
    <row r="140" spans="1:9" x14ac:dyDescent="0.15">
      <c r="A140" s="6" t="s">
        <v>22</v>
      </c>
      <c r="E140" s="31">
        <v>-81</v>
      </c>
      <c r="F140" s="6" t="s">
        <v>159</v>
      </c>
      <c r="G140" s="33">
        <f t="shared" si="16"/>
        <v>-71.851190476190482</v>
      </c>
      <c r="H140" s="10">
        <f t="array" ref="H140">STDEVP(IF(($A$3:$A$30237=F140),$E$3:$E$30237,""))</f>
        <v>3.8508500622348363</v>
      </c>
      <c r="I140" s="33">
        <f t="array" ref="I140">MEDIAN(IF($A$3:$A$30237=F140,$E$3:$E$30237,""))</f>
        <v>-71</v>
      </c>
    </row>
    <row r="141" spans="1:9" x14ac:dyDescent="0.15">
      <c r="A141" s="6" t="s">
        <v>22</v>
      </c>
      <c r="E141" s="31">
        <v>-81</v>
      </c>
      <c r="F141" s="6" t="s">
        <v>160</v>
      </c>
      <c r="G141" s="33">
        <f t="shared" si="16"/>
        <v>-67.61363636363636</v>
      </c>
      <c r="H141" s="10">
        <f t="array" ref="H141">STDEVP(IF(($A$3:$A$30237=F141),$E$3:$E$30237,""))</f>
        <v>2.8956543387612359</v>
      </c>
      <c r="I141" s="33">
        <f t="array" ref="I141">MEDIAN(IF($A$3:$A$30237=F141,$E$3:$E$30237,""))</f>
        <v>-66</v>
      </c>
    </row>
    <row r="142" spans="1:9" x14ac:dyDescent="0.15">
      <c r="A142" s="6" t="s">
        <v>22</v>
      </c>
      <c r="E142" s="31">
        <v>-81</v>
      </c>
      <c r="F142" s="6" t="s">
        <v>161</v>
      </c>
      <c r="G142" s="33">
        <f t="shared" si="16"/>
        <v>-63.201117318435756</v>
      </c>
      <c r="H142" s="10">
        <f t="array" ref="H142">STDEVP(IF(($A$3:$A$30237=F142),$E$3:$E$30237,""))</f>
        <v>5.6985540538519146</v>
      </c>
      <c r="I142" s="33">
        <f t="array" ref="I142">MEDIAN(IF($A$3:$A$30237=F142,$E$3:$E$30237,""))</f>
        <v>-63</v>
      </c>
    </row>
    <row r="143" spans="1:9" x14ac:dyDescent="0.15">
      <c r="A143" s="6" t="s">
        <v>22</v>
      </c>
      <c r="E143" s="31">
        <v>-81</v>
      </c>
      <c r="F143" s="6" t="s">
        <v>162</v>
      </c>
      <c r="G143" s="33">
        <f t="shared" si="16"/>
        <v>-26.750537634408602</v>
      </c>
      <c r="H143" s="10">
        <f t="array" ref="H143">STDEVP(IF(($A$3:$A$30237=F143),$E$3:$E$30237,""))</f>
        <v>14.082480717253246</v>
      </c>
      <c r="I143" s="33">
        <f t="array" ref="I143">MEDIAN(IF($A$3:$A$30237=F143,$E$3:$E$30237,""))</f>
        <v>-32</v>
      </c>
    </row>
    <row r="144" spans="1:9" x14ac:dyDescent="0.15">
      <c r="A144" s="6" t="s">
        <v>22</v>
      </c>
      <c r="E144" s="31">
        <v>-76</v>
      </c>
      <c r="F144" s="6" t="s">
        <v>163</v>
      </c>
      <c r="G144" s="33">
        <f t="shared" si="16"/>
        <v>-53.317647058823532</v>
      </c>
      <c r="H144" s="10">
        <f t="array" ref="H144">STDEVP(IF(($A$3:$A$30237=F144),$E$3:$E$30237,""))</f>
        <v>3.9008649559865911</v>
      </c>
      <c r="I144" s="33">
        <f t="array" ref="I144">MEDIAN(IF($A$3:$A$30237=F144,$E$3:$E$30237,""))</f>
        <v>-53</v>
      </c>
    </row>
    <row r="145" spans="1:9" x14ac:dyDescent="0.15">
      <c r="A145" s="6" t="s">
        <v>22</v>
      </c>
      <c r="E145" s="31">
        <v>-75</v>
      </c>
      <c r="F145" s="6" t="s">
        <v>164</v>
      </c>
      <c r="G145" s="33">
        <f t="shared" si="16"/>
        <v>-72.589473684210532</v>
      </c>
      <c r="H145" s="10">
        <f t="array" ref="H145">STDEVP(IF(($A$3:$A$30237=F145),$E$3:$E$30237,""))</f>
        <v>4.8525516604904348</v>
      </c>
      <c r="I145" s="33">
        <f t="array" ref="I145">MEDIAN(IF($A$3:$A$30237=F145,$E$3:$E$30237,""))</f>
        <v>-73</v>
      </c>
    </row>
    <row r="146" spans="1:9" x14ac:dyDescent="0.15">
      <c r="A146" s="6" t="s">
        <v>22</v>
      </c>
      <c r="E146" s="31">
        <v>-75</v>
      </c>
      <c r="F146" s="6" t="s">
        <v>165</v>
      </c>
      <c r="G146" s="33">
        <f t="shared" si="16"/>
        <v>-72.683908045977006</v>
      </c>
      <c r="H146" s="10">
        <f t="array" ref="H146">STDEVP(IF(($A$3:$A$30237=F146),$E$3:$E$30237,""))</f>
        <v>3.9389120839817626</v>
      </c>
      <c r="I146" s="33">
        <f t="array" ref="I146">MEDIAN(IF($A$3:$A$30237=F146,$E$3:$E$30237,""))</f>
        <v>-72</v>
      </c>
    </row>
    <row r="147" spans="1:9" x14ac:dyDescent="0.15">
      <c r="A147" s="6" t="s">
        <v>22</v>
      </c>
      <c r="E147" s="31">
        <v>-73</v>
      </c>
      <c r="F147" s="6" t="s">
        <v>166</v>
      </c>
      <c r="G147" s="33">
        <f t="shared" si="16"/>
        <v>-72.732142857142861</v>
      </c>
      <c r="H147" s="10">
        <f t="array" ref="H147">STDEVP(IF(($A$3:$A$30237=F147),$E$3:$E$30237,""))</f>
        <v>4.5883823457750772</v>
      </c>
      <c r="I147" s="33">
        <f t="array" ref="I147">MEDIAN(IF($A$3:$A$30237=F147,$E$3:$E$30237,""))</f>
        <v>-72.5</v>
      </c>
    </row>
    <row r="148" spans="1:9" x14ac:dyDescent="0.15">
      <c r="A148" s="6" t="s">
        <v>22</v>
      </c>
      <c r="E148" s="31">
        <v>-73</v>
      </c>
      <c r="F148" s="6" t="s">
        <v>167</v>
      </c>
      <c r="G148" s="33">
        <f t="shared" si="16"/>
        <v>-73.628742514970057</v>
      </c>
      <c r="H148" s="10">
        <f t="array" ref="H148">STDEVP(IF(($A$3:$A$30237=F148),$E$3:$E$30237,""))</f>
        <v>4.3299417345640396</v>
      </c>
      <c r="I148" s="33">
        <f t="array" ref="I148">MEDIAN(IF($A$3:$A$30237=F148,$E$3:$E$30237,""))</f>
        <v>-74</v>
      </c>
    </row>
    <row r="149" spans="1:9" x14ac:dyDescent="0.15">
      <c r="A149" s="6" t="s">
        <v>22</v>
      </c>
      <c r="E149" s="31">
        <v>-73</v>
      </c>
      <c r="F149" s="6" t="s">
        <v>168</v>
      </c>
      <c r="G149" s="33">
        <f t="shared" si="16"/>
        <v>-70.63428571428571</v>
      </c>
      <c r="H149" s="10">
        <f t="array" ref="H149">STDEVP(IF(($A$3:$A$30237=F149),$E$3:$E$30237,""))</f>
        <v>2.6366583675058775</v>
      </c>
      <c r="I149" s="33">
        <f t="array" ref="I149">MEDIAN(IF($A$3:$A$30237=F149,$E$3:$E$30237,""))</f>
        <v>-70</v>
      </c>
    </row>
    <row r="150" spans="1:9" x14ac:dyDescent="0.15">
      <c r="A150" s="6" t="s">
        <v>22</v>
      </c>
      <c r="E150" s="31">
        <v>-75</v>
      </c>
      <c r="F150" s="6" t="s">
        <v>169</v>
      </c>
      <c r="G150" s="33">
        <f t="shared" si="16"/>
        <v>-69.885714285714286</v>
      </c>
      <c r="H150" s="10">
        <f t="array" ref="H150">STDEVP(IF(($A$3:$A$30237=F150),$E$3:$E$30237,""))</f>
        <v>3.6860464966560307</v>
      </c>
      <c r="I150" s="33">
        <f t="array" ref="I150">MEDIAN(IF($A$3:$A$30237=F150,$E$3:$E$30237,""))</f>
        <v>-70</v>
      </c>
    </row>
    <row r="151" spans="1:9" x14ac:dyDescent="0.15">
      <c r="A151" s="6" t="s">
        <v>22</v>
      </c>
      <c r="E151" s="31">
        <v>-75</v>
      </c>
      <c r="F151" s="6" t="s">
        <v>170</v>
      </c>
      <c r="G151" s="33">
        <f t="shared" si="16"/>
        <v>-79.62573099415205</v>
      </c>
      <c r="H151" s="10">
        <f t="array" ref="H151">STDEVP(IF(($A$3:$A$30237=F151),$E$3:$E$30237,""))</f>
        <v>3.3016447997590888</v>
      </c>
      <c r="I151" s="33">
        <f t="array" ref="I151">MEDIAN(IF($A$3:$A$30237=F151,$E$3:$E$30237,""))</f>
        <v>-80</v>
      </c>
    </row>
    <row r="152" spans="1:9" x14ac:dyDescent="0.15">
      <c r="A152" s="6" t="s">
        <v>22</v>
      </c>
      <c r="E152" s="31">
        <v>-75</v>
      </c>
      <c r="F152" s="6" t="s">
        <v>171</v>
      </c>
      <c r="G152" s="33">
        <f t="shared" si="16"/>
        <v>-72.941964285714292</v>
      </c>
      <c r="H152" s="10">
        <f t="array" ref="H152">STDEVP(IF(($A$3:$A$30237=F152),$E$3:$E$30237,""))</f>
        <v>5.1479215360746986</v>
      </c>
      <c r="I152" s="33">
        <f t="array" ref="I152">MEDIAN(IF($A$3:$A$30237=F152,$E$3:$E$30237,""))</f>
        <v>-72</v>
      </c>
    </row>
    <row r="153" spans="1:9" x14ac:dyDescent="0.15">
      <c r="A153" s="6" t="s">
        <v>22</v>
      </c>
      <c r="E153" s="31">
        <v>-75</v>
      </c>
      <c r="F153" s="6" t="s">
        <v>172</v>
      </c>
      <c r="G153" s="33">
        <f t="shared" si="16"/>
        <v>-69.229411764705887</v>
      </c>
      <c r="H153" s="10">
        <f t="array" ref="H153">STDEVP(IF(($A$3:$A$30237=F153),$E$3:$E$30237,""))</f>
        <v>3.2774209203691504</v>
      </c>
      <c r="I153" s="33">
        <f t="array" ref="I153">MEDIAN(IF($A$3:$A$30237=F153,$E$3:$E$30237,""))</f>
        <v>-69</v>
      </c>
    </row>
    <row r="154" spans="1:9" x14ac:dyDescent="0.15">
      <c r="A154" s="6" t="s">
        <v>22</v>
      </c>
      <c r="E154" s="31">
        <v>-75</v>
      </c>
      <c r="F154" s="6" t="s">
        <v>173</v>
      </c>
      <c r="G154" s="33">
        <f t="shared" si="16"/>
        <v>-67.30263157894737</v>
      </c>
      <c r="H154" s="10">
        <f t="array" ref="H154">STDEVP(IF(($A$3:$A$30237=F154),$E$3:$E$30237,""))</f>
        <v>4.9378232388320829</v>
      </c>
      <c r="I154" s="33">
        <f t="array" ref="I154">MEDIAN(IF($A$3:$A$30237=F154,$E$3:$E$30237,""))</f>
        <v>-66</v>
      </c>
    </row>
    <row r="155" spans="1:9" x14ac:dyDescent="0.15">
      <c r="A155" s="6" t="s">
        <v>22</v>
      </c>
      <c r="E155" s="31">
        <v>-75</v>
      </c>
      <c r="F155" s="6" t="s">
        <v>174</v>
      </c>
      <c r="G155" s="33">
        <f t="shared" si="16"/>
        <v>-66.229050279329613</v>
      </c>
      <c r="H155" s="10">
        <f t="array" ref="H155">STDEVP(IF(($A$3:$A$30237=F155),$E$3:$E$30237,""))</f>
        <v>3.458944310924259</v>
      </c>
      <c r="I155" s="33">
        <f t="array" ref="I155">MEDIAN(IF($A$3:$A$30237=F155,$E$3:$E$30237,""))</f>
        <v>-66</v>
      </c>
    </row>
    <row r="156" spans="1:9" x14ac:dyDescent="0.15">
      <c r="A156" s="6" t="s">
        <v>22</v>
      </c>
      <c r="E156" s="31">
        <v>-80</v>
      </c>
      <c r="F156" s="6" t="s">
        <v>175</v>
      </c>
      <c r="G156" s="33">
        <f t="shared" si="16"/>
        <v>-62.5</v>
      </c>
      <c r="H156" s="10">
        <f t="array" ref="H156">STDEVP(IF(($A$3:$A$30237=F156),$E$3:$E$30237,""))</f>
        <v>2.5773740789526736</v>
      </c>
      <c r="I156" s="33">
        <f t="array" ref="I156">MEDIAN(IF($A$3:$A$30237=F156,$E$3:$E$30237,""))</f>
        <v>-62</v>
      </c>
    </row>
    <row r="157" spans="1:9" x14ac:dyDescent="0.15">
      <c r="A157" s="6" t="s">
        <v>22</v>
      </c>
      <c r="E157" s="31">
        <v>-81</v>
      </c>
      <c r="F157" s="6" t="s">
        <v>176</v>
      </c>
      <c r="G157" s="33">
        <f t="shared" si="16"/>
        <v>-64.056497175141246</v>
      </c>
      <c r="H157" s="10">
        <f t="array" ref="H157">STDEVP(IF(($A$3:$A$30237=F157),$E$3:$E$30237,""))</f>
        <v>7.600711767238387</v>
      </c>
      <c r="I157" s="33">
        <f t="array" ref="I157">MEDIAN(IF($A$3:$A$30237=F157,$E$3:$E$30237,""))</f>
        <v>-62</v>
      </c>
    </row>
    <row r="158" spans="1:9" x14ac:dyDescent="0.15">
      <c r="A158" s="6" t="s">
        <v>22</v>
      </c>
      <c r="E158" s="31">
        <v>-81</v>
      </c>
      <c r="F158" s="6" t="s">
        <v>177</v>
      </c>
      <c r="G158" s="33">
        <f t="shared" si="16"/>
        <v>-70.930635838150295</v>
      </c>
      <c r="H158" s="10">
        <f t="array" ref="H158">STDEVP(IF(($A$3:$A$30237=F158),$E$3:$E$30237,""))</f>
        <v>3.4949737899219873</v>
      </c>
      <c r="I158" s="33">
        <f t="array" ref="I158">MEDIAN(IF($A$3:$A$30237=F158,$E$3:$E$30237,""))</f>
        <v>-70</v>
      </c>
    </row>
    <row r="159" spans="1:9" x14ac:dyDescent="0.15">
      <c r="A159" s="6" t="s">
        <v>22</v>
      </c>
      <c r="E159" s="31">
        <v>-81</v>
      </c>
      <c r="F159" s="6" t="s">
        <v>178</v>
      </c>
      <c r="G159" s="33">
        <f t="shared" si="16"/>
        <v>-75.676300578034684</v>
      </c>
      <c r="H159" s="10">
        <f t="array" ref="H159">STDEVP(IF(($A$3:$A$30237=F159),$E$3:$E$30237,""))</f>
        <v>3.7074154969302096</v>
      </c>
      <c r="I159" s="33">
        <f t="array" ref="I159">MEDIAN(IF($A$3:$A$30237=F159,$E$3:$E$30237,""))</f>
        <v>-76</v>
      </c>
    </row>
    <row r="160" spans="1:9" x14ac:dyDescent="0.15">
      <c r="A160" s="6" t="s">
        <v>22</v>
      </c>
      <c r="E160" s="31">
        <v>-81</v>
      </c>
      <c r="F160" s="6" t="s">
        <v>179</v>
      </c>
      <c r="G160" s="33">
        <f t="shared" si="16"/>
        <v>-68.486486486486484</v>
      </c>
      <c r="H160" s="10">
        <f t="array" ref="H160">STDEVP(IF(($A$3:$A$30237=F160),$E$3:$E$30237,""))</f>
        <v>3.630364598037263</v>
      </c>
      <c r="I160" s="33">
        <f t="array" ref="I160">MEDIAN(IF($A$3:$A$30237=F160,$E$3:$E$30237,""))</f>
        <v>-69</v>
      </c>
    </row>
    <row r="161" spans="1:56" x14ac:dyDescent="0.15">
      <c r="A161" s="6" t="s">
        <v>22</v>
      </c>
      <c r="E161" s="31">
        <v>-81</v>
      </c>
      <c r="F161" s="6" t="s">
        <v>180</v>
      </c>
      <c r="G161" s="33">
        <f t="shared" si="16"/>
        <v>-71.202185792349724</v>
      </c>
      <c r="H161" s="10">
        <f t="array" ref="H161">STDEVP(IF(($A$3:$A$30237=F161),$E$3:$E$30237,""))</f>
        <v>4.4522476215406108</v>
      </c>
      <c r="I161" s="33">
        <f t="array" ref="I161">MEDIAN(IF($A$3:$A$30237=F161,$E$3:$E$30237,""))</f>
        <v>-70</v>
      </c>
    </row>
    <row r="162" spans="1:56" x14ac:dyDescent="0.15">
      <c r="A162" s="6" t="s">
        <v>22</v>
      </c>
      <c r="E162" s="31">
        <v>-78</v>
      </c>
      <c r="F162" s="6" t="s">
        <v>181</v>
      </c>
      <c r="G162" s="33">
        <f t="shared" si="16"/>
        <v>-73.450867052023128</v>
      </c>
      <c r="H162" s="10">
        <f t="array" ref="H162">STDEVP(IF(($A$3:$A$30237=F162),$E$3:$E$30237,""))</f>
        <v>3.8368703904001591</v>
      </c>
      <c r="I162" s="33">
        <f t="array" ref="I162">MEDIAN(IF($A$3:$A$30237=F162,$E$3:$E$30237,""))</f>
        <v>-73</v>
      </c>
    </row>
    <row r="163" spans="1:56" x14ac:dyDescent="0.15">
      <c r="A163" s="6" t="s">
        <v>22</v>
      </c>
      <c r="E163" s="31">
        <v>-78</v>
      </c>
      <c r="F163" s="6" t="s">
        <v>182</v>
      </c>
      <c r="G163" s="33">
        <f t="shared" si="16"/>
        <v>-74.869318181818187</v>
      </c>
      <c r="H163" s="10">
        <f t="array" ref="H163">STDEVP(IF(($A$3:$A$30237=F163),$E$3:$E$30237,""))</f>
        <v>4.4325720512665576</v>
      </c>
      <c r="I163" s="33">
        <f t="array" ref="I163">MEDIAN(IF($A$3:$A$30237=F163,$E$3:$E$30237,""))</f>
        <v>-74</v>
      </c>
    </row>
    <row r="164" spans="1:56" x14ac:dyDescent="0.15">
      <c r="A164" s="6" t="s">
        <v>22</v>
      </c>
      <c r="E164" s="31">
        <v>-78</v>
      </c>
      <c r="F164" s="6" t="s">
        <v>183</v>
      </c>
      <c r="G164" s="33">
        <f t="shared" si="16"/>
        <v>-78.537142857142854</v>
      </c>
      <c r="H164" s="10">
        <f t="array" ref="H164">STDEVP(IF(($A$3:$A$30237=F164),$E$3:$E$30237,""))</f>
        <v>2.8279306633534511</v>
      </c>
      <c r="I164" s="33">
        <f t="array" ref="I164">MEDIAN(IF($A$3:$A$30237=F164,$E$3:$E$30237,""))</f>
        <v>-78</v>
      </c>
    </row>
    <row r="165" spans="1:56" x14ac:dyDescent="0.15">
      <c r="A165" s="6" t="s">
        <v>22</v>
      </c>
      <c r="E165" s="31">
        <v>-79</v>
      </c>
      <c r="F165" s="6" t="s">
        <v>184</v>
      </c>
      <c r="G165" s="33">
        <f t="shared" si="16"/>
        <v>-76.804733727810657</v>
      </c>
      <c r="H165" s="10">
        <f t="array" ref="H165">STDEVP(IF(($A$3:$A$30237=F165),$E$3:$E$30237,""))</f>
        <v>4.3039518190216821</v>
      </c>
      <c r="I165" s="33">
        <f t="array" ref="I165">MEDIAN(IF($A$3:$A$30237=F165,$E$3:$E$30237,""))</f>
        <v>-77</v>
      </c>
    </row>
    <row r="166" spans="1:56" x14ac:dyDescent="0.15">
      <c r="A166" s="6" t="s">
        <v>22</v>
      </c>
      <c r="E166" s="31">
        <v>-79</v>
      </c>
      <c r="F166" s="6" t="s">
        <v>185</v>
      </c>
      <c r="G166" s="33">
        <f t="shared" si="16"/>
        <v>-68.4375</v>
      </c>
      <c r="H166" s="10">
        <f t="array" ref="H166">STDEVP(IF(($A$3:$A$30237=F166),$E$3:$E$30237,""))</f>
        <v>2.9650545181251804</v>
      </c>
      <c r="I166" s="33">
        <f t="array" ref="I166">MEDIAN(IF($A$3:$A$30237=F166,$E$3:$E$30237,""))</f>
        <v>-69</v>
      </c>
    </row>
    <row r="167" spans="1:56" x14ac:dyDescent="0.15">
      <c r="A167" s="6" t="s">
        <v>22</v>
      </c>
      <c r="E167" s="31">
        <v>-79</v>
      </c>
      <c r="F167" s="6" t="s">
        <v>186</v>
      </c>
      <c r="G167" s="33">
        <f t="shared" si="16"/>
        <v>-65.563636363636363</v>
      </c>
      <c r="H167" s="10">
        <f t="array" ref="H167">STDEVP(IF(($A$3:$A$30237=F167),$E$3:$E$30237,""))</f>
        <v>4.1257372661114475</v>
      </c>
      <c r="I167" s="33">
        <f t="array" ref="I167">MEDIAN(IF($A$3:$A$30237=F167,$E$3:$E$30237,""))</f>
        <v>-66</v>
      </c>
    </row>
    <row r="168" spans="1:56" x14ac:dyDescent="0.15">
      <c r="A168" s="6" t="s">
        <v>22</v>
      </c>
      <c r="E168" s="31">
        <v>-79</v>
      </c>
      <c r="F168" s="6" t="s">
        <v>187</v>
      </c>
      <c r="G168" s="33">
        <f t="shared" si="16"/>
        <v>-74.1264367816092</v>
      </c>
      <c r="H168" s="10">
        <f t="array" ref="H168">STDEVP(IF(($A$3:$A$30237=F168),$E$3:$E$30237,""))</f>
        <v>3.614481084522537</v>
      </c>
      <c r="I168" s="33">
        <f t="array" ref="I168">MEDIAN(IF($A$3:$A$30237=F168,$E$3:$E$30237,""))</f>
        <v>-75</v>
      </c>
    </row>
    <row r="169" spans="1:56" x14ac:dyDescent="0.15">
      <c r="A169" s="6" t="s">
        <v>22</v>
      </c>
      <c r="E169" s="31">
        <v>-79</v>
      </c>
      <c r="F169" s="6" t="s">
        <v>188</v>
      </c>
      <c r="G169" s="33">
        <f t="shared" si="16"/>
        <v>-69.01136363636364</v>
      </c>
      <c r="H169" s="10">
        <f t="array" ref="H169">STDEVP(IF(($A$3:$A$30237=F169),$E$3:$E$30237,""))</f>
        <v>4.1009819172913247</v>
      </c>
      <c r="I169" s="33">
        <f t="array" ref="I169">MEDIAN(IF($A$3:$A$30237=F169,$E$3:$E$30237,""))</f>
        <v>-69</v>
      </c>
    </row>
    <row r="170" spans="1:56" x14ac:dyDescent="0.15">
      <c r="A170" s="6" t="s">
        <v>23</v>
      </c>
      <c r="E170" s="31">
        <v>-70</v>
      </c>
      <c r="F170" s="6" t="s">
        <v>189</v>
      </c>
      <c r="G170" s="33">
        <f t="shared" si="16"/>
        <v>-61.469273743016757</v>
      </c>
      <c r="H170" s="10">
        <f t="array" ref="H170">STDEVP(IF(($A$3:$A$30237=F170),$E$3:$E$30237,""))</f>
        <v>3.6237739252577046</v>
      </c>
      <c r="I170" s="33">
        <f t="array" ref="I170">MEDIAN(IF($A$3:$A$30237=F170,$E$3:$E$30237,""))</f>
        <v>-61</v>
      </c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spans="1:56" x14ac:dyDescent="0.15">
      <c r="A171" s="6" t="s">
        <v>23</v>
      </c>
      <c r="E171" s="31">
        <v>-70</v>
      </c>
      <c r="F171" s="6" t="s">
        <v>190</v>
      </c>
      <c r="G171" s="33">
        <f t="shared" si="16"/>
        <v>-70.565714285714279</v>
      </c>
      <c r="H171" s="10">
        <f t="array" ref="H171">STDEVP(IF(($A$3:$A$30237=F171),$E$3:$E$30237,""))</f>
        <v>3.3010771278601792</v>
      </c>
      <c r="I171" s="33">
        <f t="array" ref="I171">MEDIAN(IF($A$3:$A$30237=F171,$E$3:$E$30237,""))</f>
        <v>-71</v>
      </c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spans="1:56" x14ac:dyDescent="0.15">
      <c r="A172" s="6" t="s">
        <v>23</v>
      </c>
      <c r="E172" s="31">
        <v>-70</v>
      </c>
      <c r="F172" s="31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spans="1:56" x14ac:dyDescent="0.15">
      <c r="A173" s="6" t="s">
        <v>23</v>
      </c>
      <c r="E173" s="31">
        <v>-70</v>
      </c>
      <c r="F173" s="31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spans="1:56" x14ac:dyDescent="0.15">
      <c r="A174" s="6" t="s">
        <v>23</v>
      </c>
      <c r="E174" s="31">
        <v>-70</v>
      </c>
      <c r="F174" s="31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spans="1:56" x14ac:dyDescent="0.15">
      <c r="A175" s="6" t="s">
        <v>23</v>
      </c>
      <c r="E175" s="31">
        <v>-70</v>
      </c>
      <c r="F175" s="31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spans="1:56" x14ac:dyDescent="0.15">
      <c r="A176" s="6" t="s">
        <v>23</v>
      </c>
      <c r="E176" s="31">
        <v>-66</v>
      </c>
      <c r="F176" s="31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spans="1:28" s="6" customFormat="1" x14ac:dyDescent="0.15">
      <c r="A177" s="6" t="s">
        <v>23</v>
      </c>
      <c r="E177" s="31">
        <v>-66</v>
      </c>
      <c r="F177" s="31"/>
      <c r="G177" s="33"/>
      <c r="I177" s="33"/>
      <c r="J177" s="33"/>
      <c r="AB177" s="35"/>
    </row>
    <row r="178" spans="1:28" s="6" customFormat="1" x14ac:dyDescent="0.15">
      <c r="A178" s="6" t="s">
        <v>23</v>
      </c>
      <c r="E178" s="31">
        <v>-66</v>
      </c>
      <c r="F178" s="31"/>
      <c r="G178" s="33"/>
      <c r="I178" s="33"/>
      <c r="J178" s="33"/>
      <c r="AB178" s="35"/>
    </row>
    <row r="179" spans="1:28" s="6" customFormat="1" x14ac:dyDescent="0.15">
      <c r="A179" s="6" t="s">
        <v>23</v>
      </c>
      <c r="E179" s="31">
        <v>-66</v>
      </c>
      <c r="F179" s="31"/>
      <c r="G179" s="33"/>
      <c r="I179" s="33"/>
      <c r="J179" s="33"/>
      <c r="AB179" s="35"/>
    </row>
    <row r="180" spans="1:28" s="6" customFormat="1" x14ac:dyDescent="0.15">
      <c r="A180" s="6" t="s">
        <v>23</v>
      </c>
      <c r="E180" s="31">
        <v>-66</v>
      </c>
      <c r="F180" s="31"/>
      <c r="G180" s="33"/>
      <c r="I180" s="33"/>
      <c r="J180" s="33"/>
      <c r="AB180" s="35"/>
    </row>
    <row r="181" spans="1:28" s="6" customFormat="1" x14ac:dyDescent="0.15">
      <c r="A181" s="6" t="s">
        <v>23</v>
      </c>
      <c r="E181" s="31">
        <v>-66</v>
      </c>
      <c r="F181" s="31"/>
      <c r="G181" s="33"/>
      <c r="I181" s="33"/>
      <c r="J181" s="33"/>
      <c r="AB181" s="35"/>
    </row>
    <row r="182" spans="1:28" s="6" customFormat="1" x14ac:dyDescent="0.15">
      <c r="A182" s="6" t="s">
        <v>23</v>
      </c>
      <c r="E182" s="31">
        <v>-66</v>
      </c>
      <c r="F182" s="31"/>
      <c r="G182" s="33"/>
      <c r="I182" s="33"/>
      <c r="J182" s="33"/>
      <c r="AB182" s="35"/>
    </row>
    <row r="183" spans="1:28" s="6" customFormat="1" x14ac:dyDescent="0.15">
      <c r="A183" s="6" t="s">
        <v>23</v>
      </c>
      <c r="E183" s="31">
        <v>-66</v>
      </c>
      <c r="F183" s="31"/>
      <c r="G183" s="33"/>
      <c r="I183" s="33"/>
      <c r="J183" s="33"/>
      <c r="AB183" s="35"/>
    </row>
    <row r="184" spans="1:28" s="6" customFormat="1" x14ac:dyDescent="0.15">
      <c r="A184" s="6" t="s">
        <v>23</v>
      </c>
      <c r="E184" s="31">
        <v>-66</v>
      </c>
      <c r="F184" s="31"/>
      <c r="G184" s="33"/>
      <c r="I184" s="33"/>
      <c r="J184" s="33"/>
      <c r="AB184" s="35"/>
    </row>
    <row r="185" spans="1:28" s="6" customFormat="1" x14ac:dyDescent="0.15">
      <c r="A185" s="6" t="s">
        <v>23</v>
      </c>
      <c r="E185" s="31">
        <v>-66</v>
      </c>
      <c r="F185" s="31"/>
      <c r="G185" s="33"/>
      <c r="I185" s="33"/>
      <c r="J185" s="33"/>
      <c r="AB185" s="35"/>
    </row>
    <row r="186" spans="1:28" s="6" customFormat="1" x14ac:dyDescent="0.15">
      <c r="A186" s="6" t="s">
        <v>23</v>
      </c>
      <c r="E186" s="31">
        <v>-67</v>
      </c>
      <c r="F186" s="31"/>
      <c r="G186" s="33"/>
      <c r="I186" s="33"/>
      <c r="J186" s="33"/>
      <c r="AB186" s="35"/>
    </row>
    <row r="187" spans="1:28" s="6" customFormat="1" x14ac:dyDescent="0.15">
      <c r="A187" s="6" t="s">
        <v>23</v>
      </c>
      <c r="E187" s="31">
        <v>-67</v>
      </c>
      <c r="F187" s="31"/>
      <c r="G187" s="33"/>
      <c r="I187" s="33"/>
      <c r="J187" s="33"/>
      <c r="AB187" s="35"/>
    </row>
    <row r="188" spans="1:28" s="6" customFormat="1" x14ac:dyDescent="0.15">
      <c r="A188" s="6" t="s">
        <v>23</v>
      </c>
      <c r="E188" s="31">
        <v>-69</v>
      </c>
      <c r="F188" s="31"/>
      <c r="G188" s="33"/>
      <c r="I188" s="33"/>
      <c r="J188" s="33"/>
      <c r="AB188" s="35"/>
    </row>
    <row r="189" spans="1:28" s="6" customFormat="1" x14ac:dyDescent="0.15">
      <c r="A189" s="6" t="s">
        <v>23</v>
      </c>
      <c r="E189" s="31">
        <v>-69</v>
      </c>
      <c r="F189" s="31"/>
      <c r="G189" s="33"/>
      <c r="I189" s="33"/>
      <c r="J189" s="33"/>
      <c r="AB189" s="35"/>
    </row>
    <row r="190" spans="1:28" s="6" customFormat="1" x14ac:dyDescent="0.15">
      <c r="A190" s="6" t="s">
        <v>23</v>
      </c>
      <c r="E190" s="31">
        <v>-69</v>
      </c>
      <c r="F190" s="31"/>
      <c r="G190" s="33"/>
      <c r="I190" s="33"/>
      <c r="J190" s="33"/>
      <c r="AB190" s="35"/>
    </row>
    <row r="191" spans="1:28" s="6" customFormat="1" x14ac:dyDescent="0.15">
      <c r="A191" s="6" t="s">
        <v>23</v>
      </c>
      <c r="E191" s="31">
        <v>-69</v>
      </c>
      <c r="F191" s="31"/>
      <c r="G191" s="33"/>
      <c r="I191" s="33"/>
      <c r="J191" s="33"/>
      <c r="AB191" s="35"/>
    </row>
    <row r="192" spans="1:28" s="6" customFormat="1" x14ac:dyDescent="0.15">
      <c r="A192" s="6" t="s">
        <v>23</v>
      </c>
      <c r="E192" s="31">
        <v>-68</v>
      </c>
      <c r="F192" s="31"/>
      <c r="G192" s="33"/>
      <c r="I192" s="33"/>
      <c r="J192" s="33"/>
      <c r="AB192" s="35"/>
    </row>
    <row r="193" spans="1:28" s="6" customFormat="1" x14ac:dyDescent="0.15">
      <c r="A193" s="6" t="s">
        <v>23</v>
      </c>
      <c r="E193" s="31">
        <v>-68</v>
      </c>
      <c r="F193" s="31"/>
      <c r="G193" s="33"/>
      <c r="I193" s="33"/>
      <c r="J193" s="33"/>
      <c r="AB193" s="35"/>
    </row>
    <row r="194" spans="1:28" s="6" customFormat="1" x14ac:dyDescent="0.15">
      <c r="A194" s="6" t="s">
        <v>23</v>
      </c>
      <c r="E194" s="31">
        <v>-68</v>
      </c>
      <c r="F194" s="31"/>
      <c r="G194" s="33"/>
      <c r="I194" s="33"/>
      <c r="J194" s="33"/>
      <c r="AB194" s="35"/>
    </row>
    <row r="195" spans="1:28" s="6" customFormat="1" x14ac:dyDescent="0.15">
      <c r="A195" s="6" t="s">
        <v>23</v>
      </c>
      <c r="E195" s="31">
        <v>-69</v>
      </c>
      <c r="F195" s="31"/>
      <c r="G195" s="33"/>
      <c r="I195" s="33"/>
      <c r="J195" s="33"/>
      <c r="AB195" s="35"/>
    </row>
    <row r="196" spans="1:28" s="6" customFormat="1" x14ac:dyDescent="0.15">
      <c r="A196" s="6" t="s">
        <v>23</v>
      </c>
      <c r="E196" s="31">
        <v>-69</v>
      </c>
      <c r="F196" s="31"/>
      <c r="G196" s="33"/>
      <c r="I196" s="33"/>
      <c r="J196" s="33"/>
      <c r="AB196" s="35"/>
    </row>
    <row r="197" spans="1:28" s="6" customFormat="1" x14ac:dyDescent="0.15">
      <c r="A197" s="6" t="s">
        <v>23</v>
      </c>
      <c r="E197" s="31">
        <v>-68</v>
      </c>
      <c r="F197" s="31"/>
      <c r="G197" s="33"/>
      <c r="I197" s="33"/>
      <c r="J197" s="33"/>
      <c r="AB197" s="35"/>
    </row>
    <row r="198" spans="1:28" s="6" customFormat="1" x14ac:dyDescent="0.15">
      <c r="A198" s="6" t="s">
        <v>23</v>
      </c>
      <c r="E198" s="31">
        <v>-66</v>
      </c>
      <c r="F198" s="31"/>
      <c r="G198" s="33"/>
      <c r="I198" s="33"/>
      <c r="J198" s="33"/>
      <c r="AB198" s="35"/>
    </row>
    <row r="199" spans="1:28" s="6" customFormat="1" x14ac:dyDescent="0.15">
      <c r="A199" s="6" t="s">
        <v>23</v>
      </c>
      <c r="E199" s="31">
        <v>-66</v>
      </c>
      <c r="F199" s="31"/>
      <c r="G199" s="33"/>
      <c r="I199" s="33"/>
      <c r="J199" s="33"/>
      <c r="AB199" s="35"/>
    </row>
    <row r="200" spans="1:28" s="6" customFormat="1" x14ac:dyDescent="0.15">
      <c r="A200" s="6" t="s">
        <v>23</v>
      </c>
      <c r="E200" s="31">
        <v>-66</v>
      </c>
      <c r="F200" s="31"/>
      <c r="G200" s="33"/>
      <c r="I200" s="33"/>
      <c r="J200" s="33"/>
      <c r="AB200" s="35"/>
    </row>
    <row r="201" spans="1:28" s="6" customFormat="1" x14ac:dyDescent="0.15">
      <c r="A201" s="6" t="s">
        <v>23</v>
      </c>
      <c r="E201" s="31">
        <v>-62</v>
      </c>
      <c r="F201" s="31"/>
      <c r="G201" s="33"/>
      <c r="I201" s="33"/>
      <c r="J201" s="33"/>
      <c r="AB201" s="35"/>
    </row>
    <row r="202" spans="1:28" s="6" customFormat="1" x14ac:dyDescent="0.15">
      <c r="A202" s="6" t="s">
        <v>23</v>
      </c>
      <c r="E202" s="31">
        <v>-62</v>
      </c>
      <c r="F202" s="31"/>
      <c r="G202" s="33"/>
      <c r="I202" s="33"/>
      <c r="J202" s="33"/>
      <c r="AB202" s="35"/>
    </row>
    <row r="203" spans="1:28" s="6" customFormat="1" x14ac:dyDescent="0.15">
      <c r="A203" s="6" t="s">
        <v>23</v>
      </c>
      <c r="E203" s="31">
        <v>-65</v>
      </c>
      <c r="F203" s="31"/>
      <c r="G203" s="33"/>
      <c r="I203" s="33"/>
      <c r="J203" s="33"/>
      <c r="AB203" s="35"/>
    </row>
    <row r="204" spans="1:28" s="6" customFormat="1" x14ac:dyDescent="0.15">
      <c r="A204" s="6" t="s">
        <v>23</v>
      </c>
      <c r="E204" s="31">
        <v>-65</v>
      </c>
      <c r="F204" s="31"/>
      <c r="G204" s="33"/>
      <c r="I204" s="33"/>
      <c r="J204" s="33"/>
      <c r="AB204" s="35"/>
    </row>
    <row r="205" spans="1:28" s="6" customFormat="1" x14ac:dyDescent="0.15">
      <c r="A205" s="6" t="s">
        <v>23</v>
      </c>
      <c r="E205" s="31">
        <v>-62</v>
      </c>
      <c r="F205" s="31"/>
      <c r="G205" s="33"/>
      <c r="I205" s="33"/>
      <c r="J205" s="33"/>
      <c r="AB205" s="35"/>
    </row>
    <row r="206" spans="1:28" s="6" customFormat="1" x14ac:dyDescent="0.15">
      <c r="A206" s="6" t="s">
        <v>23</v>
      </c>
      <c r="E206" s="31">
        <v>-65</v>
      </c>
      <c r="F206" s="31"/>
      <c r="G206" s="33"/>
      <c r="I206" s="33"/>
      <c r="J206" s="33"/>
      <c r="AB206" s="35"/>
    </row>
    <row r="207" spans="1:28" s="6" customFormat="1" x14ac:dyDescent="0.15">
      <c r="A207" s="6" t="s">
        <v>23</v>
      </c>
      <c r="E207" s="31">
        <v>-91</v>
      </c>
      <c r="F207" s="31"/>
      <c r="G207" s="33"/>
      <c r="I207" s="33"/>
      <c r="J207" s="33"/>
      <c r="AB207" s="35"/>
    </row>
    <row r="208" spans="1:28" s="6" customFormat="1" x14ac:dyDescent="0.15">
      <c r="A208" s="6" t="s">
        <v>23</v>
      </c>
      <c r="E208" s="31">
        <v>-91</v>
      </c>
      <c r="F208" s="31"/>
      <c r="G208" s="33"/>
      <c r="I208" s="33"/>
      <c r="J208" s="33"/>
      <c r="AB208" s="35"/>
    </row>
    <row r="209" spans="1:28" s="6" customFormat="1" x14ac:dyDescent="0.15">
      <c r="A209" s="6" t="s">
        <v>23</v>
      </c>
      <c r="E209" s="31">
        <v>-70</v>
      </c>
      <c r="F209" s="31"/>
      <c r="G209" s="33"/>
      <c r="I209" s="33"/>
      <c r="J209" s="33"/>
      <c r="AB209" s="35"/>
    </row>
    <row r="210" spans="1:28" s="6" customFormat="1" x14ac:dyDescent="0.15">
      <c r="A210" s="6" t="s">
        <v>23</v>
      </c>
      <c r="E210" s="31">
        <v>-71</v>
      </c>
      <c r="F210" s="31"/>
      <c r="G210" s="33"/>
      <c r="I210" s="33"/>
      <c r="J210" s="33"/>
      <c r="AB210" s="35"/>
    </row>
    <row r="211" spans="1:28" s="6" customFormat="1" x14ac:dyDescent="0.15">
      <c r="A211" s="6" t="s">
        <v>23</v>
      </c>
      <c r="E211" s="31">
        <v>-71</v>
      </c>
      <c r="F211" s="31"/>
      <c r="G211" s="33"/>
      <c r="I211" s="33"/>
      <c r="J211" s="33"/>
      <c r="AB211" s="35"/>
    </row>
    <row r="212" spans="1:28" s="6" customFormat="1" x14ac:dyDescent="0.15">
      <c r="A212" s="6" t="s">
        <v>23</v>
      </c>
      <c r="E212" s="31">
        <v>-73</v>
      </c>
      <c r="F212" s="31"/>
      <c r="G212" s="33"/>
      <c r="I212" s="33"/>
      <c r="J212" s="33"/>
      <c r="AB212" s="35"/>
    </row>
    <row r="213" spans="1:28" s="6" customFormat="1" x14ac:dyDescent="0.15">
      <c r="A213" s="6" t="s">
        <v>23</v>
      </c>
      <c r="E213" s="31">
        <v>-73</v>
      </c>
      <c r="F213" s="31"/>
      <c r="G213" s="33"/>
      <c r="I213" s="33"/>
      <c r="J213" s="33"/>
      <c r="AB213" s="35"/>
    </row>
    <row r="214" spans="1:28" s="6" customFormat="1" x14ac:dyDescent="0.15">
      <c r="A214" s="6" t="s">
        <v>23</v>
      </c>
      <c r="E214" s="31">
        <v>-73</v>
      </c>
      <c r="F214" s="31"/>
      <c r="G214" s="33"/>
      <c r="I214" s="33"/>
      <c r="J214" s="33"/>
      <c r="AB214" s="35"/>
    </row>
    <row r="215" spans="1:28" s="6" customFormat="1" x14ac:dyDescent="0.15">
      <c r="A215" s="6" t="s">
        <v>23</v>
      </c>
      <c r="E215" s="31">
        <v>-70</v>
      </c>
      <c r="F215" s="31"/>
      <c r="G215" s="33"/>
      <c r="I215" s="33"/>
      <c r="J215" s="33"/>
      <c r="AB215" s="35"/>
    </row>
    <row r="216" spans="1:28" s="6" customFormat="1" x14ac:dyDescent="0.15">
      <c r="A216" s="6" t="s">
        <v>23</v>
      </c>
      <c r="E216" s="31">
        <v>-71</v>
      </c>
      <c r="F216" s="31"/>
      <c r="G216" s="33"/>
      <c r="I216" s="33"/>
      <c r="J216" s="33"/>
      <c r="AB216" s="35"/>
    </row>
    <row r="217" spans="1:28" s="6" customFormat="1" x14ac:dyDescent="0.15">
      <c r="A217" s="6" t="s">
        <v>23</v>
      </c>
      <c r="E217" s="31">
        <v>-71</v>
      </c>
      <c r="F217" s="31"/>
      <c r="G217" s="33"/>
      <c r="I217" s="33"/>
      <c r="J217" s="33"/>
      <c r="AB217" s="35"/>
    </row>
    <row r="218" spans="1:28" s="6" customFormat="1" x14ac:dyDescent="0.15">
      <c r="A218" s="6" t="s">
        <v>23</v>
      </c>
      <c r="E218" s="31">
        <v>-70</v>
      </c>
      <c r="F218" s="31"/>
      <c r="G218" s="33"/>
      <c r="I218" s="33"/>
      <c r="J218" s="33"/>
      <c r="AB218" s="35"/>
    </row>
    <row r="219" spans="1:28" s="6" customFormat="1" x14ac:dyDescent="0.15">
      <c r="A219" s="6" t="s">
        <v>23</v>
      </c>
      <c r="E219" s="31">
        <v>-68</v>
      </c>
      <c r="F219" s="31"/>
      <c r="G219" s="33"/>
      <c r="I219" s="33"/>
      <c r="J219" s="33"/>
      <c r="AB219" s="35"/>
    </row>
    <row r="220" spans="1:28" s="6" customFormat="1" x14ac:dyDescent="0.15">
      <c r="A220" s="6" t="s">
        <v>23</v>
      </c>
      <c r="E220" s="31">
        <v>-68</v>
      </c>
      <c r="F220" s="31"/>
      <c r="G220" s="33"/>
      <c r="I220" s="33"/>
      <c r="J220" s="33"/>
      <c r="AB220" s="35"/>
    </row>
    <row r="221" spans="1:28" s="6" customFormat="1" x14ac:dyDescent="0.15">
      <c r="A221" s="6" t="s">
        <v>23</v>
      </c>
      <c r="E221" s="31">
        <v>-69</v>
      </c>
      <c r="F221" s="31"/>
      <c r="G221" s="33"/>
      <c r="I221" s="33"/>
      <c r="J221" s="33"/>
      <c r="AB221" s="35"/>
    </row>
    <row r="222" spans="1:28" s="6" customFormat="1" x14ac:dyDescent="0.15">
      <c r="A222" s="6" t="s">
        <v>23</v>
      </c>
      <c r="E222" s="31">
        <v>-66</v>
      </c>
      <c r="F222" s="31"/>
      <c r="G222" s="33"/>
      <c r="I222" s="33"/>
      <c r="J222" s="33"/>
      <c r="AB222" s="35"/>
    </row>
    <row r="223" spans="1:28" s="6" customFormat="1" x14ac:dyDescent="0.15">
      <c r="A223" s="6" t="s">
        <v>23</v>
      </c>
      <c r="E223" s="31">
        <v>-66</v>
      </c>
      <c r="F223" s="31"/>
      <c r="G223" s="33"/>
      <c r="I223" s="33"/>
      <c r="J223" s="33"/>
      <c r="AB223" s="35"/>
    </row>
    <row r="224" spans="1:28" s="6" customFormat="1" x14ac:dyDescent="0.15">
      <c r="A224" s="6" t="s">
        <v>23</v>
      </c>
      <c r="E224" s="31">
        <v>-66</v>
      </c>
      <c r="F224" s="31"/>
      <c r="G224" s="33"/>
      <c r="I224" s="33"/>
      <c r="J224" s="33"/>
      <c r="AB224" s="35"/>
    </row>
    <row r="225" spans="1:28" s="6" customFormat="1" x14ac:dyDescent="0.15">
      <c r="A225" s="6" t="s">
        <v>23</v>
      </c>
      <c r="E225" s="31">
        <v>-67</v>
      </c>
      <c r="F225" s="31"/>
      <c r="G225" s="33"/>
      <c r="I225" s="33"/>
      <c r="J225" s="33"/>
      <c r="AB225" s="35"/>
    </row>
    <row r="226" spans="1:28" s="6" customFormat="1" x14ac:dyDescent="0.15">
      <c r="A226" s="6" t="s">
        <v>23</v>
      </c>
      <c r="E226" s="31">
        <v>-67</v>
      </c>
      <c r="F226" s="31"/>
      <c r="G226" s="33"/>
      <c r="I226" s="33"/>
      <c r="J226" s="33"/>
      <c r="AB226" s="35"/>
    </row>
    <row r="227" spans="1:28" s="6" customFormat="1" x14ac:dyDescent="0.15">
      <c r="A227" s="6" t="s">
        <v>23</v>
      </c>
      <c r="E227" s="31">
        <v>-69</v>
      </c>
      <c r="F227" s="31"/>
      <c r="G227" s="33"/>
      <c r="I227" s="33"/>
      <c r="J227" s="33"/>
      <c r="AB227" s="35"/>
    </row>
    <row r="228" spans="1:28" s="6" customFormat="1" x14ac:dyDescent="0.15">
      <c r="A228" s="6" t="s">
        <v>23</v>
      </c>
      <c r="E228" s="31">
        <v>-69</v>
      </c>
      <c r="F228" s="31"/>
      <c r="G228" s="33"/>
      <c r="I228" s="33"/>
      <c r="J228" s="33"/>
      <c r="AB228" s="35"/>
    </row>
    <row r="229" spans="1:28" s="6" customFormat="1" x14ac:dyDescent="0.15">
      <c r="A229" s="6" t="s">
        <v>23</v>
      </c>
      <c r="E229" s="31">
        <v>-69</v>
      </c>
      <c r="F229" s="31"/>
      <c r="G229" s="33"/>
      <c r="I229" s="33"/>
      <c r="J229" s="33"/>
      <c r="AB229" s="35"/>
    </row>
    <row r="230" spans="1:28" s="6" customFormat="1" x14ac:dyDescent="0.15">
      <c r="A230" s="6" t="s">
        <v>23</v>
      </c>
      <c r="E230" s="31">
        <v>-73</v>
      </c>
      <c r="F230" s="31"/>
      <c r="G230" s="33"/>
      <c r="I230" s="33"/>
      <c r="J230" s="33"/>
      <c r="AB230" s="35"/>
    </row>
    <row r="231" spans="1:28" s="6" customFormat="1" x14ac:dyDescent="0.15">
      <c r="A231" s="6" t="s">
        <v>23</v>
      </c>
      <c r="E231" s="31">
        <v>-73</v>
      </c>
      <c r="F231" s="31"/>
      <c r="G231" s="33"/>
      <c r="I231" s="33"/>
      <c r="J231" s="33"/>
      <c r="AB231" s="35"/>
    </row>
    <row r="232" spans="1:28" s="6" customFormat="1" x14ac:dyDescent="0.15">
      <c r="A232" s="6" t="s">
        <v>23</v>
      </c>
      <c r="E232" s="31">
        <v>-73</v>
      </c>
      <c r="F232" s="31"/>
      <c r="G232" s="33"/>
      <c r="I232" s="33"/>
      <c r="J232" s="33"/>
      <c r="AB232" s="35"/>
    </row>
    <row r="233" spans="1:28" s="6" customFormat="1" x14ac:dyDescent="0.15">
      <c r="A233" s="6" t="s">
        <v>23</v>
      </c>
      <c r="E233" s="31">
        <v>-73</v>
      </c>
      <c r="F233" s="31"/>
      <c r="G233" s="33"/>
      <c r="I233" s="33"/>
      <c r="J233" s="33"/>
      <c r="AB233" s="35"/>
    </row>
    <row r="234" spans="1:28" s="6" customFormat="1" x14ac:dyDescent="0.15">
      <c r="A234" s="6" t="s">
        <v>23</v>
      </c>
      <c r="E234" s="31">
        <v>-72</v>
      </c>
      <c r="F234" s="31"/>
      <c r="G234" s="33"/>
      <c r="I234" s="33"/>
      <c r="J234" s="33"/>
      <c r="AB234" s="35"/>
    </row>
    <row r="235" spans="1:28" s="6" customFormat="1" x14ac:dyDescent="0.15">
      <c r="A235" s="6" t="s">
        <v>23</v>
      </c>
      <c r="E235" s="31">
        <v>-72</v>
      </c>
      <c r="F235" s="31"/>
      <c r="G235" s="33"/>
      <c r="I235" s="33"/>
      <c r="J235" s="33"/>
      <c r="AB235" s="35"/>
    </row>
    <row r="236" spans="1:28" s="6" customFormat="1" x14ac:dyDescent="0.15">
      <c r="A236" s="6" t="s">
        <v>23</v>
      </c>
      <c r="E236" s="31">
        <v>-70</v>
      </c>
      <c r="F236" s="31"/>
      <c r="G236" s="33"/>
      <c r="I236" s="33"/>
      <c r="J236" s="33"/>
      <c r="AB236" s="35"/>
    </row>
    <row r="237" spans="1:28" s="6" customFormat="1" x14ac:dyDescent="0.15">
      <c r="A237" s="6" t="s">
        <v>23</v>
      </c>
      <c r="E237" s="31">
        <v>-70</v>
      </c>
      <c r="F237" s="31"/>
      <c r="G237" s="33"/>
      <c r="I237" s="33"/>
      <c r="J237" s="33"/>
      <c r="AB237" s="35"/>
    </row>
    <row r="238" spans="1:28" s="6" customFormat="1" x14ac:dyDescent="0.15">
      <c r="A238" s="6" t="s">
        <v>23</v>
      </c>
      <c r="E238" s="31">
        <v>-66</v>
      </c>
      <c r="F238" s="31"/>
      <c r="G238" s="33"/>
      <c r="I238" s="33"/>
      <c r="J238" s="33"/>
      <c r="AB238" s="35"/>
    </row>
    <row r="239" spans="1:28" s="6" customFormat="1" x14ac:dyDescent="0.15">
      <c r="A239" s="6" t="s">
        <v>23</v>
      </c>
      <c r="E239" s="31">
        <v>-66</v>
      </c>
      <c r="F239" s="31"/>
      <c r="G239" s="33"/>
      <c r="I239" s="33"/>
      <c r="J239" s="33"/>
      <c r="AB239" s="35"/>
    </row>
    <row r="240" spans="1:28" s="6" customFormat="1" x14ac:dyDescent="0.15">
      <c r="A240" s="6" t="s">
        <v>23</v>
      </c>
      <c r="E240" s="31">
        <v>-66</v>
      </c>
      <c r="F240" s="31"/>
      <c r="G240" s="33"/>
      <c r="I240" s="33"/>
      <c r="J240" s="33"/>
      <c r="AB240" s="35"/>
    </row>
    <row r="241" spans="1:28" s="6" customFormat="1" x14ac:dyDescent="0.15">
      <c r="A241" s="6" t="s">
        <v>23</v>
      </c>
      <c r="E241" s="31">
        <v>-66</v>
      </c>
      <c r="F241" s="31"/>
      <c r="G241" s="33"/>
      <c r="I241" s="33"/>
      <c r="J241" s="33"/>
      <c r="AB241" s="35"/>
    </row>
    <row r="242" spans="1:28" s="6" customFormat="1" x14ac:dyDescent="0.15">
      <c r="A242" s="6" t="s">
        <v>23</v>
      </c>
      <c r="E242" s="31">
        <v>-66</v>
      </c>
      <c r="F242" s="31"/>
      <c r="G242" s="33"/>
      <c r="I242" s="33"/>
      <c r="J242" s="33"/>
      <c r="AB242" s="35"/>
    </row>
    <row r="243" spans="1:28" s="6" customFormat="1" x14ac:dyDescent="0.15">
      <c r="A243" s="6" t="s">
        <v>23</v>
      </c>
      <c r="E243" s="31">
        <v>-67</v>
      </c>
      <c r="F243" s="31"/>
      <c r="G243" s="33"/>
      <c r="I243" s="33"/>
      <c r="J243" s="33"/>
      <c r="AB243" s="35"/>
    </row>
    <row r="244" spans="1:28" s="6" customFormat="1" x14ac:dyDescent="0.15">
      <c r="A244" s="6" t="s">
        <v>23</v>
      </c>
      <c r="E244" s="31">
        <v>-67</v>
      </c>
      <c r="F244" s="31"/>
      <c r="G244" s="33"/>
      <c r="I244" s="33"/>
      <c r="J244" s="33"/>
      <c r="AB244" s="35"/>
    </row>
    <row r="245" spans="1:28" s="6" customFormat="1" x14ac:dyDescent="0.15">
      <c r="A245" s="6" t="s">
        <v>23</v>
      </c>
      <c r="E245" s="31">
        <v>-69</v>
      </c>
      <c r="F245" s="31"/>
      <c r="G245" s="33"/>
      <c r="I245" s="33"/>
      <c r="J245" s="33"/>
      <c r="AB245" s="35"/>
    </row>
    <row r="246" spans="1:28" s="6" customFormat="1" x14ac:dyDescent="0.15">
      <c r="A246" s="6" t="s">
        <v>23</v>
      </c>
      <c r="E246" s="31">
        <v>-69</v>
      </c>
      <c r="F246" s="31"/>
      <c r="G246" s="33"/>
      <c r="I246" s="33"/>
      <c r="J246" s="33"/>
      <c r="AB246" s="35"/>
    </row>
    <row r="247" spans="1:28" s="6" customFormat="1" x14ac:dyDescent="0.15">
      <c r="A247" s="6" t="s">
        <v>23</v>
      </c>
      <c r="E247" s="31">
        <v>-69</v>
      </c>
      <c r="F247" s="31"/>
      <c r="G247" s="33"/>
      <c r="I247" s="33"/>
      <c r="J247" s="33"/>
      <c r="AB247" s="35"/>
    </row>
    <row r="248" spans="1:28" s="6" customFormat="1" x14ac:dyDescent="0.15">
      <c r="A248" s="6" t="s">
        <v>23</v>
      </c>
      <c r="E248" s="31">
        <v>-69</v>
      </c>
      <c r="F248" s="31"/>
      <c r="G248" s="33"/>
      <c r="I248" s="33"/>
      <c r="J248" s="33"/>
      <c r="AB248" s="35"/>
    </row>
    <row r="249" spans="1:28" s="6" customFormat="1" x14ac:dyDescent="0.15">
      <c r="A249" s="6" t="s">
        <v>23</v>
      </c>
      <c r="E249" s="31">
        <v>-69</v>
      </c>
      <c r="F249" s="31"/>
      <c r="G249" s="33"/>
      <c r="I249" s="33"/>
      <c r="J249" s="33"/>
      <c r="AB249" s="35"/>
    </row>
    <row r="250" spans="1:28" s="6" customFormat="1" x14ac:dyDescent="0.15">
      <c r="A250" s="6" t="s">
        <v>23</v>
      </c>
      <c r="E250" s="31">
        <v>-69</v>
      </c>
      <c r="F250" s="31"/>
      <c r="G250" s="33"/>
      <c r="I250" s="33"/>
      <c r="J250" s="33"/>
      <c r="AB250" s="35"/>
    </row>
    <row r="251" spans="1:28" s="6" customFormat="1" x14ac:dyDescent="0.15">
      <c r="A251" s="6" t="s">
        <v>23</v>
      </c>
      <c r="E251" s="31">
        <v>-69</v>
      </c>
      <c r="F251" s="31"/>
      <c r="G251" s="33"/>
      <c r="I251" s="33"/>
      <c r="J251" s="33"/>
      <c r="AB251" s="35"/>
    </row>
    <row r="252" spans="1:28" s="6" customFormat="1" x14ac:dyDescent="0.15">
      <c r="A252" s="6" t="s">
        <v>23</v>
      </c>
      <c r="E252" s="31">
        <v>-63</v>
      </c>
      <c r="F252" s="31"/>
      <c r="G252" s="33"/>
      <c r="I252" s="33"/>
      <c r="J252" s="33"/>
      <c r="AB252" s="35"/>
    </row>
    <row r="253" spans="1:28" s="6" customFormat="1" x14ac:dyDescent="0.15">
      <c r="A253" s="6" t="s">
        <v>23</v>
      </c>
      <c r="E253" s="31">
        <v>-63</v>
      </c>
      <c r="F253" s="31"/>
      <c r="G253" s="33"/>
      <c r="I253" s="33"/>
      <c r="J253" s="33"/>
      <c r="AB253" s="35"/>
    </row>
    <row r="254" spans="1:28" s="6" customFormat="1" x14ac:dyDescent="0.15">
      <c r="A254" s="6" t="s">
        <v>23</v>
      </c>
      <c r="E254" s="31">
        <v>-63</v>
      </c>
      <c r="F254" s="31"/>
      <c r="G254" s="33"/>
      <c r="I254" s="33"/>
      <c r="J254" s="33"/>
      <c r="AB254" s="35"/>
    </row>
    <row r="255" spans="1:28" s="6" customFormat="1" x14ac:dyDescent="0.15">
      <c r="A255" s="6" t="s">
        <v>23</v>
      </c>
      <c r="E255" s="31">
        <v>-63</v>
      </c>
      <c r="F255" s="31"/>
      <c r="G255" s="33"/>
      <c r="I255" s="33"/>
      <c r="J255" s="33"/>
      <c r="AB255" s="35"/>
    </row>
    <row r="256" spans="1:28" s="6" customFormat="1" x14ac:dyDescent="0.15">
      <c r="A256" s="6" t="s">
        <v>23</v>
      </c>
      <c r="E256" s="31">
        <v>-65</v>
      </c>
      <c r="F256" s="31"/>
      <c r="G256" s="33"/>
      <c r="I256" s="33"/>
      <c r="J256" s="33"/>
      <c r="AB256" s="35"/>
    </row>
    <row r="257" spans="1:28" s="6" customFormat="1" x14ac:dyDescent="0.15">
      <c r="A257" s="6" t="s">
        <v>23</v>
      </c>
      <c r="E257" s="31">
        <v>-65</v>
      </c>
      <c r="F257" s="31"/>
      <c r="G257" s="33"/>
      <c r="I257" s="33"/>
      <c r="J257" s="33"/>
      <c r="AB257" s="35"/>
    </row>
    <row r="258" spans="1:28" s="6" customFormat="1" x14ac:dyDescent="0.15">
      <c r="A258" s="6" t="s">
        <v>23</v>
      </c>
      <c r="E258" s="31">
        <v>-65</v>
      </c>
      <c r="F258" s="31"/>
      <c r="G258" s="33"/>
      <c r="I258" s="33"/>
      <c r="J258" s="33"/>
      <c r="AB258" s="35"/>
    </row>
    <row r="259" spans="1:28" s="6" customFormat="1" x14ac:dyDescent="0.15">
      <c r="A259" s="6" t="s">
        <v>23</v>
      </c>
      <c r="E259" s="31">
        <v>-65</v>
      </c>
      <c r="F259" s="31"/>
      <c r="G259" s="33"/>
      <c r="I259" s="33"/>
      <c r="J259" s="33"/>
      <c r="AB259" s="35"/>
    </row>
    <row r="260" spans="1:28" s="6" customFormat="1" x14ac:dyDescent="0.15">
      <c r="A260" s="6" t="s">
        <v>23</v>
      </c>
      <c r="E260" s="31">
        <v>-65</v>
      </c>
      <c r="F260" s="31"/>
      <c r="G260" s="33"/>
      <c r="I260" s="33"/>
      <c r="J260" s="33"/>
      <c r="AB260" s="35"/>
    </row>
    <row r="261" spans="1:28" s="6" customFormat="1" x14ac:dyDescent="0.15">
      <c r="A261" s="6" t="s">
        <v>23</v>
      </c>
      <c r="E261" s="31">
        <v>-65</v>
      </c>
      <c r="F261" s="31"/>
      <c r="G261" s="33"/>
      <c r="I261" s="33"/>
      <c r="J261" s="33"/>
      <c r="AB261" s="35"/>
    </row>
    <row r="262" spans="1:28" s="6" customFormat="1" x14ac:dyDescent="0.15">
      <c r="A262" s="6" t="s">
        <v>23</v>
      </c>
      <c r="E262" s="31">
        <v>-69</v>
      </c>
      <c r="F262" s="31"/>
      <c r="G262" s="33"/>
      <c r="I262" s="33"/>
      <c r="J262" s="33"/>
      <c r="AB262" s="35"/>
    </row>
    <row r="263" spans="1:28" s="6" customFormat="1" x14ac:dyDescent="0.15">
      <c r="A263" s="6" t="s">
        <v>23</v>
      </c>
      <c r="E263" s="31">
        <v>-66</v>
      </c>
      <c r="F263" s="31"/>
      <c r="G263" s="33"/>
      <c r="I263" s="33"/>
      <c r="J263" s="33"/>
      <c r="AB263" s="35"/>
    </row>
    <row r="264" spans="1:28" s="6" customFormat="1" x14ac:dyDescent="0.15">
      <c r="A264" s="6" t="s">
        <v>23</v>
      </c>
      <c r="E264" s="31">
        <v>-66</v>
      </c>
      <c r="F264" s="31"/>
      <c r="G264" s="33"/>
      <c r="I264" s="33"/>
      <c r="J264" s="33"/>
      <c r="AB264" s="35"/>
    </row>
    <row r="265" spans="1:28" s="6" customFormat="1" x14ac:dyDescent="0.15">
      <c r="A265" s="6" t="s">
        <v>23</v>
      </c>
      <c r="E265" s="31">
        <v>-66</v>
      </c>
      <c r="F265" s="31"/>
      <c r="G265" s="33"/>
      <c r="I265" s="33"/>
      <c r="J265" s="33"/>
      <c r="AB265" s="35"/>
    </row>
    <row r="266" spans="1:28" s="6" customFormat="1" x14ac:dyDescent="0.15">
      <c r="A266" s="6" t="s">
        <v>23</v>
      </c>
      <c r="E266" s="31">
        <v>-66</v>
      </c>
      <c r="F266" s="31"/>
      <c r="G266" s="33"/>
      <c r="I266" s="33"/>
      <c r="J266" s="33"/>
      <c r="AB266" s="35"/>
    </row>
    <row r="267" spans="1:28" s="6" customFormat="1" x14ac:dyDescent="0.15">
      <c r="A267" s="6" t="s">
        <v>23</v>
      </c>
      <c r="E267" s="31">
        <v>-66</v>
      </c>
      <c r="F267" s="31"/>
      <c r="G267" s="33"/>
      <c r="I267" s="33"/>
      <c r="J267" s="33"/>
      <c r="AB267" s="35"/>
    </row>
    <row r="268" spans="1:28" s="6" customFormat="1" x14ac:dyDescent="0.15">
      <c r="A268" s="6" t="s">
        <v>23</v>
      </c>
      <c r="E268" s="31">
        <v>-66</v>
      </c>
      <c r="F268" s="31"/>
      <c r="G268" s="33"/>
      <c r="I268" s="33"/>
      <c r="J268" s="33"/>
      <c r="AB268" s="35"/>
    </row>
    <row r="269" spans="1:28" s="6" customFormat="1" x14ac:dyDescent="0.15">
      <c r="A269" s="6" t="s">
        <v>23</v>
      </c>
      <c r="E269" s="31">
        <v>-66</v>
      </c>
      <c r="F269" s="31"/>
      <c r="G269" s="33"/>
      <c r="I269" s="33"/>
      <c r="J269" s="33"/>
      <c r="AB269" s="35"/>
    </row>
    <row r="270" spans="1:28" s="6" customFormat="1" x14ac:dyDescent="0.15">
      <c r="A270" s="6" t="s">
        <v>23</v>
      </c>
      <c r="E270" s="31">
        <v>-66</v>
      </c>
      <c r="F270" s="31"/>
      <c r="G270" s="33"/>
      <c r="I270" s="33"/>
      <c r="J270" s="33"/>
      <c r="AB270" s="35"/>
    </row>
    <row r="271" spans="1:28" s="6" customFormat="1" x14ac:dyDescent="0.15">
      <c r="A271" s="6" t="s">
        <v>23</v>
      </c>
      <c r="E271" s="31">
        <v>-66</v>
      </c>
      <c r="F271" s="31"/>
      <c r="G271" s="33"/>
      <c r="I271" s="33"/>
      <c r="J271" s="33"/>
      <c r="AB271" s="35"/>
    </row>
    <row r="272" spans="1:28" s="6" customFormat="1" x14ac:dyDescent="0.15">
      <c r="A272" s="6" t="s">
        <v>23</v>
      </c>
      <c r="E272" s="31">
        <v>-66</v>
      </c>
      <c r="F272" s="31"/>
      <c r="G272" s="33"/>
      <c r="I272" s="33"/>
      <c r="J272" s="33"/>
      <c r="AB272" s="35"/>
    </row>
    <row r="273" spans="1:28" s="6" customFormat="1" x14ac:dyDescent="0.15">
      <c r="A273" s="6" t="s">
        <v>23</v>
      </c>
      <c r="E273" s="31">
        <v>-66</v>
      </c>
      <c r="F273" s="31"/>
      <c r="G273" s="33"/>
      <c r="I273" s="33"/>
      <c r="J273" s="33"/>
      <c r="AB273" s="35"/>
    </row>
    <row r="274" spans="1:28" s="6" customFormat="1" x14ac:dyDescent="0.15">
      <c r="A274" s="6" t="s">
        <v>23</v>
      </c>
      <c r="E274" s="31">
        <v>-66</v>
      </c>
      <c r="F274" s="31"/>
      <c r="G274" s="33"/>
      <c r="I274" s="33"/>
      <c r="J274" s="33"/>
      <c r="AB274" s="35"/>
    </row>
    <row r="275" spans="1:28" s="6" customFormat="1" x14ac:dyDescent="0.15">
      <c r="A275" s="6" t="s">
        <v>23</v>
      </c>
      <c r="E275" s="31">
        <v>-66</v>
      </c>
      <c r="F275" s="31"/>
      <c r="G275" s="33"/>
      <c r="I275" s="33"/>
      <c r="J275" s="33"/>
      <c r="AB275" s="35"/>
    </row>
    <row r="276" spans="1:28" s="6" customFormat="1" x14ac:dyDescent="0.15">
      <c r="A276" s="6" t="s">
        <v>23</v>
      </c>
      <c r="E276" s="31">
        <v>-66</v>
      </c>
      <c r="F276" s="31"/>
      <c r="G276" s="33"/>
      <c r="I276" s="33"/>
      <c r="J276" s="33"/>
      <c r="AB276" s="35"/>
    </row>
    <row r="277" spans="1:28" s="6" customFormat="1" x14ac:dyDescent="0.15">
      <c r="A277" s="6" t="s">
        <v>23</v>
      </c>
      <c r="E277" s="31">
        <v>-66</v>
      </c>
      <c r="F277" s="31"/>
      <c r="G277" s="33"/>
      <c r="I277" s="33"/>
      <c r="J277" s="33"/>
      <c r="AB277" s="35"/>
    </row>
    <row r="278" spans="1:28" s="6" customFormat="1" x14ac:dyDescent="0.15">
      <c r="A278" s="6" t="s">
        <v>23</v>
      </c>
      <c r="E278" s="31">
        <v>-66</v>
      </c>
      <c r="F278" s="31"/>
      <c r="G278" s="33"/>
      <c r="I278" s="33"/>
      <c r="J278" s="33"/>
      <c r="AB278" s="35"/>
    </row>
    <row r="279" spans="1:28" s="6" customFormat="1" x14ac:dyDescent="0.15">
      <c r="A279" s="6" t="s">
        <v>23</v>
      </c>
      <c r="E279" s="31">
        <v>-66</v>
      </c>
      <c r="F279" s="31"/>
      <c r="G279" s="33"/>
      <c r="I279" s="33"/>
      <c r="J279" s="33"/>
      <c r="AB279" s="35"/>
    </row>
    <row r="280" spans="1:28" s="6" customFormat="1" x14ac:dyDescent="0.15">
      <c r="A280" s="6" t="s">
        <v>23</v>
      </c>
      <c r="E280" s="31">
        <v>-66</v>
      </c>
      <c r="F280" s="31"/>
      <c r="G280" s="33"/>
      <c r="I280" s="33"/>
      <c r="J280" s="33"/>
      <c r="AB280" s="35"/>
    </row>
    <row r="281" spans="1:28" s="6" customFormat="1" x14ac:dyDescent="0.15">
      <c r="A281" s="6" t="s">
        <v>23</v>
      </c>
      <c r="E281" s="31">
        <v>-69</v>
      </c>
      <c r="F281" s="31"/>
      <c r="G281" s="33"/>
      <c r="I281" s="33"/>
      <c r="J281" s="33"/>
      <c r="AB281" s="35"/>
    </row>
    <row r="282" spans="1:28" s="6" customFormat="1" x14ac:dyDescent="0.15">
      <c r="A282" s="6" t="s">
        <v>23</v>
      </c>
      <c r="E282" s="31">
        <v>-69</v>
      </c>
      <c r="F282" s="31"/>
      <c r="G282" s="33"/>
      <c r="I282" s="33"/>
      <c r="J282" s="33"/>
      <c r="AB282" s="35"/>
    </row>
    <row r="283" spans="1:28" s="6" customFormat="1" x14ac:dyDescent="0.15">
      <c r="A283" s="6" t="s">
        <v>23</v>
      </c>
      <c r="E283" s="31">
        <v>-69</v>
      </c>
      <c r="F283" s="31"/>
      <c r="G283" s="33"/>
      <c r="I283" s="33"/>
      <c r="J283" s="33"/>
      <c r="AB283" s="35"/>
    </row>
    <row r="284" spans="1:28" s="6" customFormat="1" x14ac:dyDescent="0.15">
      <c r="A284" s="6" t="s">
        <v>23</v>
      </c>
      <c r="E284" s="31">
        <v>-69</v>
      </c>
      <c r="F284" s="31"/>
      <c r="G284" s="33"/>
      <c r="I284" s="33"/>
      <c r="J284" s="33"/>
      <c r="AB284" s="35"/>
    </row>
    <row r="285" spans="1:28" s="6" customFormat="1" x14ac:dyDescent="0.15">
      <c r="A285" s="6" t="s">
        <v>23</v>
      </c>
      <c r="E285" s="31">
        <v>-69</v>
      </c>
      <c r="F285" s="31"/>
      <c r="G285" s="33"/>
      <c r="I285" s="33"/>
      <c r="J285" s="33"/>
      <c r="AB285" s="35"/>
    </row>
    <row r="286" spans="1:28" s="6" customFormat="1" x14ac:dyDescent="0.15">
      <c r="A286" s="6" t="s">
        <v>23</v>
      </c>
      <c r="E286" s="31">
        <v>-69</v>
      </c>
      <c r="F286" s="31"/>
      <c r="G286" s="33"/>
      <c r="I286" s="33"/>
      <c r="J286" s="33"/>
      <c r="AB286" s="35"/>
    </row>
    <row r="287" spans="1:28" s="6" customFormat="1" x14ac:dyDescent="0.15">
      <c r="A287" s="6" t="s">
        <v>23</v>
      </c>
      <c r="E287" s="31">
        <v>-69</v>
      </c>
      <c r="F287" s="31"/>
      <c r="G287" s="33"/>
      <c r="I287" s="33"/>
      <c r="J287" s="33"/>
      <c r="AB287" s="35"/>
    </row>
    <row r="288" spans="1:28" s="6" customFormat="1" x14ac:dyDescent="0.15">
      <c r="A288" s="6" t="s">
        <v>23</v>
      </c>
      <c r="E288" s="31">
        <v>-69</v>
      </c>
      <c r="F288" s="31"/>
      <c r="G288" s="33"/>
      <c r="I288" s="33"/>
      <c r="J288" s="33"/>
      <c r="AB288" s="35"/>
    </row>
    <row r="289" spans="1:28" s="6" customFormat="1" x14ac:dyDescent="0.15">
      <c r="A289" s="6" t="s">
        <v>23</v>
      </c>
      <c r="E289" s="31">
        <v>-69</v>
      </c>
      <c r="F289" s="31"/>
      <c r="G289" s="33"/>
      <c r="I289" s="33"/>
      <c r="J289" s="33"/>
      <c r="AB289" s="35"/>
    </row>
    <row r="290" spans="1:28" s="6" customFormat="1" x14ac:dyDescent="0.15">
      <c r="A290" s="6" t="s">
        <v>23</v>
      </c>
      <c r="E290" s="31">
        <v>-69</v>
      </c>
      <c r="F290" s="31"/>
      <c r="G290" s="33"/>
      <c r="I290" s="33"/>
      <c r="J290" s="33"/>
      <c r="AB290" s="35"/>
    </row>
    <row r="291" spans="1:28" s="6" customFormat="1" x14ac:dyDescent="0.15">
      <c r="A291" s="6" t="s">
        <v>23</v>
      </c>
      <c r="E291" s="31">
        <v>-69</v>
      </c>
      <c r="F291" s="31"/>
      <c r="G291" s="33"/>
      <c r="I291" s="33"/>
      <c r="J291" s="33"/>
      <c r="AB291" s="35"/>
    </row>
    <row r="292" spans="1:28" s="6" customFormat="1" x14ac:dyDescent="0.15">
      <c r="A292" s="6" t="s">
        <v>23</v>
      </c>
      <c r="E292" s="31">
        <v>-69</v>
      </c>
      <c r="F292" s="31"/>
      <c r="G292" s="33"/>
      <c r="I292" s="33"/>
      <c r="J292" s="33"/>
      <c r="AB292" s="35"/>
    </row>
    <row r="293" spans="1:28" s="6" customFormat="1" x14ac:dyDescent="0.15">
      <c r="A293" s="6" t="s">
        <v>23</v>
      </c>
      <c r="E293" s="31">
        <v>-69</v>
      </c>
      <c r="F293" s="31"/>
      <c r="G293" s="33"/>
      <c r="I293" s="33"/>
      <c r="J293" s="33"/>
      <c r="AB293" s="35"/>
    </row>
    <row r="294" spans="1:28" s="6" customFormat="1" x14ac:dyDescent="0.15">
      <c r="A294" s="6" t="s">
        <v>23</v>
      </c>
      <c r="E294" s="31">
        <v>-69</v>
      </c>
      <c r="F294" s="31"/>
      <c r="G294" s="33"/>
      <c r="I294" s="33"/>
      <c r="J294" s="33"/>
      <c r="AB294" s="35"/>
    </row>
    <row r="295" spans="1:28" s="6" customFormat="1" x14ac:dyDescent="0.15">
      <c r="A295" s="6" t="s">
        <v>23</v>
      </c>
      <c r="E295" s="31">
        <v>-69</v>
      </c>
      <c r="F295" s="31"/>
      <c r="G295" s="33"/>
      <c r="I295" s="33"/>
      <c r="J295" s="33"/>
      <c r="AB295" s="35"/>
    </row>
    <row r="296" spans="1:28" s="6" customFormat="1" x14ac:dyDescent="0.15">
      <c r="A296" s="6" t="s">
        <v>23</v>
      </c>
      <c r="E296" s="31">
        <v>-71</v>
      </c>
      <c r="F296" s="31"/>
      <c r="G296" s="33"/>
      <c r="I296" s="33"/>
      <c r="J296" s="33"/>
      <c r="AB296" s="35"/>
    </row>
    <row r="297" spans="1:28" s="6" customFormat="1" x14ac:dyDescent="0.15">
      <c r="A297" s="6" t="s">
        <v>23</v>
      </c>
      <c r="E297" s="31">
        <v>-73</v>
      </c>
      <c r="F297" s="31"/>
      <c r="G297" s="33"/>
      <c r="I297" s="33"/>
      <c r="J297" s="33"/>
      <c r="AB297" s="35"/>
    </row>
    <row r="298" spans="1:28" s="6" customFormat="1" x14ac:dyDescent="0.15">
      <c r="A298" s="6" t="s">
        <v>23</v>
      </c>
      <c r="E298" s="31">
        <v>-73</v>
      </c>
      <c r="F298" s="31"/>
      <c r="G298" s="33"/>
      <c r="I298" s="33"/>
      <c r="J298" s="33"/>
      <c r="AB298" s="35"/>
    </row>
    <row r="299" spans="1:28" s="6" customFormat="1" x14ac:dyDescent="0.15">
      <c r="A299" s="6" t="s">
        <v>23</v>
      </c>
      <c r="E299" s="31">
        <v>-73</v>
      </c>
      <c r="F299" s="31"/>
      <c r="G299" s="33"/>
      <c r="I299" s="33"/>
      <c r="J299" s="33"/>
      <c r="AB299" s="35"/>
    </row>
    <row r="300" spans="1:28" s="6" customFormat="1" x14ac:dyDescent="0.15">
      <c r="A300" s="6" t="s">
        <v>23</v>
      </c>
      <c r="E300" s="31">
        <v>-73</v>
      </c>
      <c r="F300" s="31"/>
      <c r="G300" s="33"/>
      <c r="I300" s="33"/>
      <c r="J300" s="33"/>
      <c r="AB300" s="35"/>
    </row>
    <row r="301" spans="1:28" s="6" customFormat="1" x14ac:dyDescent="0.15">
      <c r="A301" s="6" t="s">
        <v>23</v>
      </c>
      <c r="E301" s="31">
        <v>-73</v>
      </c>
      <c r="F301" s="31"/>
      <c r="G301" s="33"/>
      <c r="I301" s="33"/>
      <c r="J301" s="33"/>
      <c r="AB301" s="35"/>
    </row>
    <row r="302" spans="1:28" s="6" customFormat="1" x14ac:dyDescent="0.15">
      <c r="A302" s="6" t="s">
        <v>23</v>
      </c>
      <c r="E302" s="31">
        <v>-73</v>
      </c>
      <c r="F302" s="31"/>
      <c r="G302" s="33"/>
      <c r="I302" s="33"/>
      <c r="J302" s="33"/>
      <c r="AB302" s="35"/>
    </row>
    <row r="303" spans="1:28" s="6" customFormat="1" x14ac:dyDescent="0.15">
      <c r="A303" s="6" t="s">
        <v>23</v>
      </c>
      <c r="E303" s="31">
        <v>-73</v>
      </c>
      <c r="F303" s="31"/>
      <c r="G303" s="33"/>
      <c r="I303" s="33"/>
      <c r="J303" s="33"/>
      <c r="AB303" s="35"/>
    </row>
    <row r="304" spans="1:28" s="6" customFormat="1" x14ac:dyDescent="0.15">
      <c r="A304" s="6" t="s">
        <v>23</v>
      </c>
      <c r="E304" s="31">
        <v>-73</v>
      </c>
      <c r="F304" s="31"/>
      <c r="G304" s="33"/>
      <c r="I304" s="33"/>
      <c r="J304" s="33"/>
      <c r="AB304" s="35"/>
    </row>
    <row r="305" spans="1:28" s="6" customFormat="1" x14ac:dyDescent="0.15">
      <c r="A305" s="6" t="s">
        <v>23</v>
      </c>
      <c r="E305" s="31">
        <v>-73</v>
      </c>
      <c r="F305" s="31"/>
      <c r="G305" s="33"/>
      <c r="I305" s="33"/>
      <c r="J305" s="33"/>
      <c r="AB305" s="35"/>
    </row>
    <row r="306" spans="1:28" s="6" customFormat="1" x14ac:dyDescent="0.15">
      <c r="A306" s="6" t="s">
        <v>23</v>
      </c>
      <c r="E306" s="31">
        <v>-73</v>
      </c>
      <c r="F306" s="31"/>
      <c r="G306" s="33"/>
      <c r="I306" s="33"/>
      <c r="J306" s="33"/>
      <c r="AB306" s="35"/>
    </row>
    <row r="307" spans="1:28" s="6" customFormat="1" x14ac:dyDescent="0.15">
      <c r="A307" s="6" t="s">
        <v>23</v>
      </c>
      <c r="E307" s="31">
        <v>-73</v>
      </c>
      <c r="F307" s="31"/>
      <c r="G307" s="33"/>
      <c r="I307" s="33"/>
      <c r="J307" s="33"/>
      <c r="AB307" s="35"/>
    </row>
    <row r="308" spans="1:28" s="6" customFormat="1" x14ac:dyDescent="0.15">
      <c r="A308" s="6" t="s">
        <v>23</v>
      </c>
      <c r="E308" s="31">
        <v>-73</v>
      </c>
      <c r="F308" s="31"/>
      <c r="G308" s="33"/>
      <c r="I308" s="33"/>
      <c r="J308" s="33"/>
      <c r="AB308" s="35"/>
    </row>
    <row r="309" spans="1:28" s="6" customFormat="1" x14ac:dyDescent="0.15">
      <c r="A309" s="6" t="s">
        <v>23</v>
      </c>
      <c r="E309" s="31">
        <v>-73</v>
      </c>
      <c r="F309" s="31"/>
      <c r="G309" s="33"/>
      <c r="I309" s="33"/>
      <c r="J309" s="33"/>
      <c r="AB309" s="35"/>
    </row>
    <row r="310" spans="1:28" s="6" customFormat="1" x14ac:dyDescent="0.15">
      <c r="A310" s="6" t="s">
        <v>23</v>
      </c>
      <c r="E310" s="31">
        <v>-73</v>
      </c>
      <c r="F310" s="31"/>
      <c r="G310" s="33"/>
      <c r="I310" s="33"/>
      <c r="J310" s="33"/>
      <c r="AB310" s="35"/>
    </row>
    <row r="311" spans="1:28" s="6" customFormat="1" x14ac:dyDescent="0.15">
      <c r="A311" s="6" t="s">
        <v>23</v>
      </c>
      <c r="E311" s="31">
        <v>-70</v>
      </c>
      <c r="F311" s="31"/>
      <c r="G311" s="33"/>
      <c r="I311" s="33"/>
      <c r="J311" s="33"/>
      <c r="AB311" s="35"/>
    </row>
    <row r="312" spans="1:28" s="6" customFormat="1" x14ac:dyDescent="0.15">
      <c r="A312" s="6" t="s">
        <v>23</v>
      </c>
      <c r="E312" s="31">
        <v>-70</v>
      </c>
      <c r="F312" s="31"/>
      <c r="G312" s="33"/>
      <c r="I312" s="33"/>
      <c r="J312" s="33"/>
      <c r="AB312" s="35"/>
    </row>
    <row r="313" spans="1:28" s="6" customFormat="1" x14ac:dyDescent="0.15">
      <c r="A313" s="6" t="s">
        <v>23</v>
      </c>
      <c r="E313" s="31">
        <v>-70</v>
      </c>
      <c r="F313" s="31"/>
      <c r="G313" s="33"/>
      <c r="I313" s="33"/>
      <c r="J313" s="33"/>
      <c r="AB313" s="35"/>
    </row>
    <row r="314" spans="1:28" s="6" customFormat="1" x14ac:dyDescent="0.15">
      <c r="A314" s="6" t="s">
        <v>23</v>
      </c>
      <c r="E314" s="31">
        <v>-73</v>
      </c>
      <c r="F314" s="31"/>
      <c r="G314" s="33"/>
      <c r="I314" s="33"/>
      <c r="J314" s="33"/>
      <c r="AB314" s="35"/>
    </row>
    <row r="315" spans="1:28" s="6" customFormat="1" x14ac:dyDescent="0.15">
      <c r="A315" s="6" t="s">
        <v>23</v>
      </c>
      <c r="E315" s="31">
        <v>-73</v>
      </c>
      <c r="F315" s="31"/>
      <c r="G315" s="33"/>
      <c r="I315" s="33"/>
      <c r="J315" s="33"/>
      <c r="AB315" s="35"/>
    </row>
    <row r="316" spans="1:28" s="6" customFormat="1" x14ac:dyDescent="0.15">
      <c r="A316" s="6" t="s">
        <v>23</v>
      </c>
      <c r="E316" s="31">
        <v>-73</v>
      </c>
      <c r="F316" s="31"/>
      <c r="G316" s="33"/>
      <c r="I316" s="33"/>
      <c r="J316" s="33"/>
      <c r="AB316" s="35"/>
    </row>
    <row r="317" spans="1:28" s="6" customFormat="1" x14ac:dyDescent="0.15">
      <c r="A317" s="6" t="s">
        <v>23</v>
      </c>
      <c r="E317" s="31">
        <v>-70</v>
      </c>
      <c r="F317" s="31"/>
      <c r="G317" s="33"/>
      <c r="I317" s="33"/>
      <c r="J317" s="33"/>
      <c r="AB317" s="35"/>
    </row>
    <row r="318" spans="1:28" s="6" customFormat="1" x14ac:dyDescent="0.15">
      <c r="A318" s="6" t="s">
        <v>23</v>
      </c>
      <c r="E318" s="31">
        <v>-70</v>
      </c>
      <c r="F318" s="31"/>
      <c r="G318" s="33"/>
      <c r="I318" s="33"/>
      <c r="J318" s="33"/>
      <c r="AB318" s="35"/>
    </row>
    <row r="319" spans="1:28" s="6" customFormat="1" x14ac:dyDescent="0.15">
      <c r="A319" s="6" t="s">
        <v>23</v>
      </c>
      <c r="E319" s="31">
        <v>-73</v>
      </c>
      <c r="F319" s="31"/>
      <c r="G319" s="33"/>
      <c r="I319" s="33"/>
      <c r="J319" s="33"/>
      <c r="AB319" s="35"/>
    </row>
    <row r="320" spans="1:28" s="6" customFormat="1" x14ac:dyDescent="0.15">
      <c r="A320" s="6" t="s">
        <v>23</v>
      </c>
      <c r="E320" s="31">
        <v>-73</v>
      </c>
      <c r="F320" s="31"/>
      <c r="G320" s="33"/>
      <c r="I320" s="33"/>
      <c r="J320" s="33"/>
      <c r="AB320" s="35"/>
    </row>
    <row r="321" spans="1:28" s="6" customFormat="1" x14ac:dyDescent="0.15">
      <c r="A321" s="6" t="s">
        <v>23</v>
      </c>
      <c r="E321" s="31">
        <v>-73</v>
      </c>
      <c r="F321" s="31"/>
      <c r="G321" s="33"/>
      <c r="I321" s="33"/>
      <c r="J321" s="33"/>
      <c r="AB321" s="35"/>
    </row>
    <row r="322" spans="1:28" s="6" customFormat="1" x14ac:dyDescent="0.15">
      <c r="A322" s="6" t="s">
        <v>23</v>
      </c>
      <c r="E322" s="31">
        <v>-73</v>
      </c>
      <c r="F322" s="31"/>
      <c r="G322" s="33"/>
      <c r="I322" s="33"/>
      <c r="J322" s="33"/>
      <c r="AB322" s="35"/>
    </row>
    <row r="323" spans="1:28" s="6" customFormat="1" x14ac:dyDescent="0.15">
      <c r="A323" s="6" t="s">
        <v>23</v>
      </c>
      <c r="E323" s="31">
        <v>-75</v>
      </c>
      <c r="F323" s="31"/>
      <c r="G323" s="33"/>
      <c r="I323" s="33"/>
      <c r="J323" s="33"/>
      <c r="AB323" s="35"/>
    </row>
    <row r="324" spans="1:28" s="6" customFormat="1" x14ac:dyDescent="0.15">
      <c r="A324" s="6" t="s">
        <v>23</v>
      </c>
      <c r="E324" s="31">
        <v>-75</v>
      </c>
      <c r="F324" s="31"/>
      <c r="G324" s="33"/>
      <c r="I324" s="33"/>
      <c r="J324" s="33"/>
      <c r="AB324" s="35"/>
    </row>
    <row r="325" spans="1:28" s="6" customFormat="1" x14ac:dyDescent="0.15">
      <c r="A325" s="6" t="s">
        <v>23</v>
      </c>
      <c r="E325" s="31">
        <v>-75</v>
      </c>
      <c r="F325" s="31"/>
      <c r="G325" s="33"/>
      <c r="I325" s="33"/>
      <c r="J325" s="33"/>
      <c r="AB325" s="35"/>
    </row>
    <row r="326" spans="1:28" s="6" customFormat="1" x14ac:dyDescent="0.15">
      <c r="A326" s="6" t="s">
        <v>23</v>
      </c>
      <c r="E326" s="31">
        <v>-75</v>
      </c>
      <c r="F326" s="31"/>
      <c r="G326" s="33"/>
      <c r="I326" s="33"/>
      <c r="J326" s="33"/>
      <c r="AB326" s="35"/>
    </row>
    <row r="327" spans="1:28" s="6" customFormat="1" x14ac:dyDescent="0.15">
      <c r="A327" s="6" t="s">
        <v>23</v>
      </c>
      <c r="E327" s="31">
        <v>-75</v>
      </c>
      <c r="F327" s="31"/>
      <c r="G327" s="33"/>
      <c r="I327" s="33"/>
      <c r="J327" s="33"/>
      <c r="AB327" s="35"/>
    </row>
    <row r="328" spans="1:28" s="6" customFormat="1" x14ac:dyDescent="0.15">
      <c r="A328" s="6" t="s">
        <v>23</v>
      </c>
      <c r="E328" s="31">
        <v>-75</v>
      </c>
      <c r="F328" s="31"/>
      <c r="G328" s="33"/>
      <c r="I328" s="33"/>
      <c r="J328" s="33"/>
      <c r="AB328" s="35"/>
    </row>
    <row r="329" spans="1:28" s="6" customFormat="1" x14ac:dyDescent="0.15">
      <c r="A329" s="6" t="s">
        <v>23</v>
      </c>
      <c r="E329" s="31">
        <v>-75</v>
      </c>
      <c r="F329" s="31"/>
      <c r="G329" s="33"/>
      <c r="I329" s="33"/>
      <c r="J329" s="33"/>
      <c r="AB329" s="35"/>
    </row>
    <row r="330" spans="1:28" s="6" customFormat="1" x14ac:dyDescent="0.15">
      <c r="A330" s="6" t="s">
        <v>23</v>
      </c>
      <c r="E330" s="31">
        <v>-74</v>
      </c>
      <c r="F330" s="31"/>
      <c r="G330" s="33"/>
      <c r="I330" s="33"/>
      <c r="J330" s="33"/>
      <c r="AB330" s="35"/>
    </row>
    <row r="331" spans="1:28" s="6" customFormat="1" x14ac:dyDescent="0.15">
      <c r="A331" s="6" t="s">
        <v>23</v>
      </c>
      <c r="E331" s="31">
        <v>-70</v>
      </c>
      <c r="F331" s="31"/>
      <c r="G331" s="33"/>
      <c r="I331" s="33"/>
      <c r="J331" s="33"/>
      <c r="AB331" s="35"/>
    </row>
    <row r="332" spans="1:28" s="6" customFormat="1" x14ac:dyDescent="0.15">
      <c r="A332" s="6" t="s">
        <v>23</v>
      </c>
      <c r="E332" s="31">
        <v>-70</v>
      </c>
      <c r="F332" s="31"/>
      <c r="G332" s="33"/>
      <c r="I332" s="33"/>
      <c r="J332" s="33"/>
      <c r="AB332" s="35"/>
    </row>
    <row r="333" spans="1:28" s="6" customFormat="1" x14ac:dyDescent="0.15">
      <c r="A333" s="6" t="s">
        <v>23</v>
      </c>
      <c r="E333" s="31">
        <v>-70</v>
      </c>
      <c r="F333" s="31"/>
      <c r="G333" s="33"/>
      <c r="I333" s="33"/>
      <c r="J333" s="33"/>
      <c r="AB333" s="35"/>
    </row>
    <row r="334" spans="1:28" s="6" customFormat="1" x14ac:dyDescent="0.15">
      <c r="A334" s="6" t="s">
        <v>23</v>
      </c>
      <c r="E334" s="31">
        <v>-70</v>
      </c>
      <c r="F334" s="31"/>
      <c r="G334" s="33"/>
      <c r="I334" s="33"/>
      <c r="J334" s="33"/>
      <c r="AB334" s="35"/>
    </row>
    <row r="335" spans="1:28" s="6" customFormat="1" x14ac:dyDescent="0.15">
      <c r="A335" s="6" t="s">
        <v>23</v>
      </c>
      <c r="E335" s="31">
        <v>-70</v>
      </c>
      <c r="F335" s="31"/>
      <c r="G335" s="33"/>
      <c r="I335" s="33"/>
      <c r="J335" s="33"/>
      <c r="AB335" s="35"/>
    </row>
    <row r="336" spans="1:28" s="6" customFormat="1" x14ac:dyDescent="0.15">
      <c r="A336" s="6" t="s">
        <v>23</v>
      </c>
      <c r="E336" s="31">
        <v>-70</v>
      </c>
      <c r="F336" s="31"/>
      <c r="G336" s="33"/>
      <c r="I336" s="33"/>
      <c r="J336" s="33"/>
      <c r="AB336" s="35"/>
    </row>
    <row r="337" spans="1:28" s="6" customFormat="1" x14ac:dyDescent="0.15">
      <c r="A337" s="6" t="s">
        <v>23</v>
      </c>
      <c r="E337" s="31">
        <v>-70</v>
      </c>
      <c r="F337" s="31"/>
      <c r="G337" s="33"/>
      <c r="I337" s="33"/>
      <c r="J337" s="33"/>
      <c r="AB337" s="35"/>
    </row>
    <row r="338" spans="1:28" s="6" customFormat="1" x14ac:dyDescent="0.15">
      <c r="A338" s="6" t="s">
        <v>23</v>
      </c>
      <c r="E338" s="31">
        <v>-70</v>
      </c>
      <c r="F338" s="31"/>
      <c r="G338" s="33"/>
      <c r="I338" s="33"/>
      <c r="J338" s="33"/>
      <c r="AB338" s="35"/>
    </row>
    <row r="339" spans="1:28" s="6" customFormat="1" x14ac:dyDescent="0.15">
      <c r="A339" s="6" t="s">
        <v>23</v>
      </c>
      <c r="E339" s="31">
        <v>-70</v>
      </c>
      <c r="F339" s="31"/>
      <c r="G339" s="33"/>
      <c r="I339" s="33"/>
      <c r="J339" s="33"/>
      <c r="AB339" s="35"/>
    </row>
    <row r="340" spans="1:28" s="6" customFormat="1" x14ac:dyDescent="0.15">
      <c r="A340" s="6" t="s">
        <v>23</v>
      </c>
      <c r="E340" s="31">
        <v>-73</v>
      </c>
      <c r="F340" s="31"/>
      <c r="G340" s="33"/>
      <c r="I340" s="33"/>
      <c r="J340" s="33"/>
      <c r="AB340" s="35"/>
    </row>
    <row r="341" spans="1:28" s="6" customFormat="1" x14ac:dyDescent="0.15">
      <c r="A341" s="6" t="s">
        <v>23</v>
      </c>
      <c r="E341" s="31">
        <v>-73</v>
      </c>
      <c r="F341" s="31"/>
      <c r="G341" s="33"/>
      <c r="I341" s="33"/>
      <c r="J341" s="33"/>
      <c r="AB341" s="35"/>
    </row>
    <row r="342" spans="1:28" s="6" customFormat="1" x14ac:dyDescent="0.15">
      <c r="A342" s="6" t="s">
        <v>24</v>
      </c>
      <c r="E342" s="31">
        <v>-81</v>
      </c>
      <c r="F342" s="31"/>
      <c r="G342" s="33"/>
      <c r="I342" s="33"/>
      <c r="J342" s="33"/>
      <c r="AB342" s="35"/>
    </row>
    <row r="343" spans="1:28" s="6" customFormat="1" x14ac:dyDescent="0.15">
      <c r="A343" s="6" t="s">
        <v>24</v>
      </c>
      <c r="E343" s="31">
        <v>-74</v>
      </c>
      <c r="F343" s="31"/>
      <c r="G343" s="33"/>
      <c r="I343" s="33"/>
      <c r="J343" s="33"/>
      <c r="AB343" s="35"/>
    </row>
    <row r="344" spans="1:28" s="6" customFormat="1" x14ac:dyDescent="0.15">
      <c r="A344" s="6" t="s">
        <v>24</v>
      </c>
      <c r="E344" s="31">
        <v>-74</v>
      </c>
      <c r="F344" s="31"/>
      <c r="G344" s="33"/>
      <c r="I344" s="33"/>
      <c r="J344" s="33"/>
      <c r="AB344" s="35"/>
    </row>
    <row r="345" spans="1:28" s="6" customFormat="1" x14ac:dyDescent="0.15">
      <c r="A345" s="6" t="s">
        <v>24</v>
      </c>
      <c r="E345" s="31">
        <v>-77</v>
      </c>
      <c r="F345" s="31"/>
      <c r="G345" s="33"/>
      <c r="I345" s="33"/>
      <c r="J345" s="33"/>
      <c r="AB345" s="35"/>
    </row>
    <row r="346" spans="1:28" s="6" customFormat="1" x14ac:dyDescent="0.15">
      <c r="A346" s="6" t="s">
        <v>24</v>
      </c>
      <c r="E346" s="31">
        <v>-77</v>
      </c>
      <c r="F346" s="31"/>
      <c r="G346" s="33"/>
      <c r="I346" s="33"/>
      <c r="J346" s="33"/>
      <c r="AB346" s="35"/>
    </row>
    <row r="347" spans="1:28" s="6" customFormat="1" x14ac:dyDescent="0.15">
      <c r="A347" s="6" t="s">
        <v>24</v>
      </c>
      <c r="E347" s="31">
        <v>-77</v>
      </c>
      <c r="F347" s="31"/>
      <c r="G347" s="33"/>
      <c r="I347" s="33"/>
      <c r="J347" s="33"/>
      <c r="AB347" s="35"/>
    </row>
    <row r="348" spans="1:28" s="6" customFormat="1" x14ac:dyDescent="0.15">
      <c r="A348" s="6" t="s">
        <v>24</v>
      </c>
      <c r="E348" s="31">
        <v>-79</v>
      </c>
      <c r="F348" s="31"/>
      <c r="G348" s="33"/>
      <c r="I348" s="33"/>
      <c r="J348" s="33"/>
      <c r="AB348" s="35"/>
    </row>
    <row r="349" spans="1:28" s="6" customFormat="1" x14ac:dyDescent="0.15">
      <c r="A349" s="6" t="s">
        <v>24</v>
      </c>
      <c r="E349" s="31">
        <v>-78</v>
      </c>
      <c r="F349" s="31"/>
      <c r="G349" s="33"/>
      <c r="I349" s="33"/>
      <c r="J349" s="33"/>
      <c r="AB349" s="35"/>
    </row>
    <row r="350" spans="1:28" s="6" customFormat="1" x14ac:dyDescent="0.15">
      <c r="A350" s="6" t="s">
        <v>24</v>
      </c>
      <c r="E350" s="31">
        <v>-78</v>
      </c>
      <c r="F350" s="31"/>
      <c r="G350" s="33"/>
      <c r="I350" s="33"/>
      <c r="J350" s="33"/>
      <c r="AB350" s="35"/>
    </row>
    <row r="351" spans="1:28" s="6" customFormat="1" x14ac:dyDescent="0.15">
      <c r="A351" s="6" t="s">
        <v>24</v>
      </c>
      <c r="E351" s="31">
        <v>-78</v>
      </c>
      <c r="F351" s="31"/>
      <c r="G351" s="33"/>
      <c r="I351" s="33"/>
      <c r="J351" s="33"/>
      <c r="AB351" s="35"/>
    </row>
    <row r="352" spans="1:28" s="6" customFormat="1" x14ac:dyDescent="0.15">
      <c r="A352" s="6" t="s">
        <v>24</v>
      </c>
      <c r="E352" s="31">
        <v>-70</v>
      </c>
      <c r="F352" s="31"/>
      <c r="G352" s="33"/>
      <c r="I352" s="33"/>
      <c r="J352" s="33"/>
      <c r="AB352" s="35"/>
    </row>
    <row r="353" spans="1:28" s="6" customFormat="1" x14ac:dyDescent="0.15">
      <c r="A353" s="6" t="s">
        <v>24</v>
      </c>
      <c r="E353" s="31">
        <v>-70</v>
      </c>
      <c r="F353" s="31"/>
      <c r="G353" s="33"/>
      <c r="I353" s="33"/>
      <c r="J353" s="33"/>
      <c r="AB353" s="35"/>
    </row>
    <row r="354" spans="1:28" s="6" customFormat="1" x14ac:dyDescent="0.15">
      <c r="A354" s="6" t="s">
        <v>24</v>
      </c>
      <c r="E354" s="31">
        <v>-75</v>
      </c>
      <c r="F354" s="31"/>
      <c r="G354" s="33"/>
      <c r="I354" s="33"/>
      <c r="J354" s="33"/>
      <c r="AB354" s="35"/>
    </row>
    <row r="355" spans="1:28" s="6" customFormat="1" x14ac:dyDescent="0.15">
      <c r="A355" s="6" t="s">
        <v>24</v>
      </c>
      <c r="E355" s="31">
        <v>-74</v>
      </c>
      <c r="F355" s="31"/>
      <c r="G355" s="33"/>
      <c r="I355" s="33"/>
      <c r="J355" s="33"/>
      <c r="AB355" s="35"/>
    </row>
    <row r="356" spans="1:28" s="6" customFormat="1" x14ac:dyDescent="0.15">
      <c r="A356" s="6" t="s">
        <v>24</v>
      </c>
      <c r="E356" s="31">
        <v>-74</v>
      </c>
      <c r="F356" s="31"/>
      <c r="G356" s="33"/>
      <c r="I356" s="33"/>
      <c r="J356" s="33"/>
      <c r="AB356" s="35"/>
    </row>
    <row r="357" spans="1:28" s="6" customFormat="1" x14ac:dyDescent="0.15">
      <c r="A357" s="6" t="s">
        <v>24</v>
      </c>
      <c r="E357" s="31">
        <v>-70</v>
      </c>
      <c r="F357" s="31"/>
      <c r="G357" s="33"/>
      <c r="I357" s="33"/>
      <c r="J357" s="33"/>
      <c r="AB357" s="35"/>
    </row>
    <row r="358" spans="1:28" s="6" customFormat="1" x14ac:dyDescent="0.15">
      <c r="A358" s="6" t="s">
        <v>24</v>
      </c>
      <c r="E358" s="31">
        <v>-70</v>
      </c>
      <c r="F358" s="31"/>
      <c r="G358" s="33"/>
      <c r="I358" s="33"/>
      <c r="J358" s="33"/>
      <c r="AB358" s="35"/>
    </row>
    <row r="359" spans="1:28" s="6" customFormat="1" x14ac:dyDescent="0.15">
      <c r="A359" s="6" t="s">
        <v>24</v>
      </c>
      <c r="E359" s="31">
        <v>-70</v>
      </c>
      <c r="F359" s="31"/>
      <c r="G359" s="33"/>
      <c r="I359" s="33"/>
      <c r="J359" s="33"/>
      <c r="AB359" s="35"/>
    </row>
    <row r="360" spans="1:28" s="6" customFormat="1" x14ac:dyDescent="0.15">
      <c r="A360" s="6" t="s">
        <v>24</v>
      </c>
      <c r="E360" s="31">
        <v>-73</v>
      </c>
      <c r="F360" s="31"/>
      <c r="G360" s="33"/>
      <c r="I360" s="33"/>
      <c r="J360" s="33"/>
      <c r="AB360" s="35"/>
    </row>
    <row r="361" spans="1:28" s="6" customFormat="1" x14ac:dyDescent="0.15">
      <c r="A361" s="6" t="s">
        <v>24</v>
      </c>
      <c r="E361" s="31">
        <v>-73</v>
      </c>
      <c r="F361" s="31"/>
      <c r="G361" s="33"/>
      <c r="I361" s="33"/>
      <c r="J361" s="33"/>
      <c r="AB361" s="35"/>
    </row>
    <row r="362" spans="1:28" s="6" customFormat="1" x14ac:dyDescent="0.15">
      <c r="A362" s="6" t="s">
        <v>24</v>
      </c>
      <c r="E362" s="31">
        <v>-73</v>
      </c>
      <c r="F362" s="31"/>
      <c r="G362" s="33"/>
      <c r="I362" s="33"/>
      <c r="J362" s="33"/>
      <c r="AB362" s="35"/>
    </row>
    <row r="363" spans="1:28" s="6" customFormat="1" x14ac:dyDescent="0.15">
      <c r="A363" s="6" t="s">
        <v>24</v>
      </c>
      <c r="E363" s="31">
        <v>-73</v>
      </c>
      <c r="F363" s="31"/>
      <c r="G363" s="33"/>
      <c r="I363" s="33"/>
      <c r="J363" s="33"/>
      <c r="AB363" s="35"/>
    </row>
    <row r="364" spans="1:28" s="6" customFormat="1" x14ac:dyDescent="0.15">
      <c r="A364" s="6" t="s">
        <v>24</v>
      </c>
      <c r="E364" s="31">
        <v>-70</v>
      </c>
      <c r="F364" s="31"/>
      <c r="G364" s="33"/>
      <c r="I364" s="33"/>
      <c r="J364" s="33"/>
      <c r="AB364" s="35"/>
    </row>
    <row r="365" spans="1:28" s="6" customFormat="1" x14ac:dyDescent="0.15">
      <c r="A365" s="6" t="s">
        <v>24</v>
      </c>
      <c r="E365" s="31">
        <v>-70</v>
      </c>
      <c r="F365" s="31"/>
      <c r="G365" s="33"/>
      <c r="I365" s="33"/>
      <c r="J365" s="33"/>
      <c r="AB365" s="35"/>
    </row>
    <row r="366" spans="1:28" s="6" customFormat="1" x14ac:dyDescent="0.15">
      <c r="A366" s="6" t="s">
        <v>24</v>
      </c>
      <c r="E366" s="31">
        <v>-70</v>
      </c>
      <c r="F366" s="31"/>
      <c r="G366" s="33"/>
      <c r="I366" s="33"/>
      <c r="J366" s="33"/>
      <c r="AB366" s="35"/>
    </row>
    <row r="367" spans="1:28" s="6" customFormat="1" x14ac:dyDescent="0.15">
      <c r="A367" s="6" t="s">
        <v>24</v>
      </c>
      <c r="E367" s="31">
        <v>-70</v>
      </c>
      <c r="F367" s="31"/>
      <c r="G367" s="33"/>
      <c r="I367" s="33"/>
      <c r="J367" s="33"/>
      <c r="AB367" s="35"/>
    </row>
    <row r="368" spans="1:28" s="6" customFormat="1" x14ac:dyDescent="0.15">
      <c r="A368" s="6" t="s">
        <v>24</v>
      </c>
      <c r="E368" s="31">
        <v>-70</v>
      </c>
      <c r="F368" s="31"/>
      <c r="G368" s="33"/>
      <c r="I368" s="33"/>
      <c r="J368" s="33"/>
      <c r="AB368" s="35"/>
    </row>
    <row r="369" spans="1:28" s="6" customFormat="1" x14ac:dyDescent="0.15">
      <c r="A369" s="6" t="s">
        <v>24</v>
      </c>
      <c r="E369" s="31">
        <v>-69</v>
      </c>
      <c r="F369" s="31"/>
      <c r="G369" s="33"/>
      <c r="I369" s="33"/>
      <c r="J369" s="33"/>
      <c r="AB369" s="35"/>
    </row>
    <row r="370" spans="1:28" s="6" customFormat="1" x14ac:dyDescent="0.15">
      <c r="A370" s="6" t="s">
        <v>24</v>
      </c>
      <c r="E370" s="31">
        <v>-69</v>
      </c>
      <c r="F370" s="31"/>
      <c r="G370" s="33"/>
      <c r="I370" s="33"/>
      <c r="J370" s="33"/>
      <c r="AB370" s="35"/>
    </row>
    <row r="371" spans="1:28" s="6" customFormat="1" x14ac:dyDescent="0.15">
      <c r="A371" s="6" t="s">
        <v>24</v>
      </c>
      <c r="E371" s="31">
        <v>-73</v>
      </c>
      <c r="F371" s="31"/>
      <c r="G371" s="33"/>
      <c r="I371" s="33"/>
      <c r="J371" s="33"/>
      <c r="AB371" s="35"/>
    </row>
    <row r="372" spans="1:28" s="6" customFormat="1" x14ac:dyDescent="0.15">
      <c r="A372" s="6" t="s">
        <v>24</v>
      </c>
      <c r="E372" s="31">
        <v>-73</v>
      </c>
      <c r="F372" s="31"/>
      <c r="G372" s="33"/>
      <c r="I372" s="33"/>
      <c r="J372" s="33"/>
      <c r="AB372" s="35"/>
    </row>
    <row r="373" spans="1:28" s="6" customFormat="1" x14ac:dyDescent="0.15">
      <c r="A373" s="6" t="s">
        <v>24</v>
      </c>
      <c r="E373" s="31">
        <v>-73</v>
      </c>
      <c r="F373" s="31"/>
      <c r="G373" s="33"/>
      <c r="I373" s="33"/>
      <c r="J373" s="33"/>
      <c r="AB373" s="35"/>
    </row>
    <row r="374" spans="1:28" s="6" customFormat="1" x14ac:dyDescent="0.15">
      <c r="A374" s="6" t="s">
        <v>24</v>
      </c>
      <c r="E374" s="31">
        <v>-68</v>
      </c>
      <c r="F374" s="31"/>
      <c r="G374" s="33"/>
      <c r="I374" s="33"/>
      <c r="J374" s="33"/>
      <c r="AB374" s="35"/>
    </row>
    <row r="375" spans="1:28" s="6" customFormat="1" x14ac:dyDescent="0.15">
      <c r="A375" s="6" t="s">
        <v>24</v>
      </c>
      <c r="E375" s="31">
        <v>-75</v>
      </c>
      <c r="F375" s="31"/>
      <c r="G375" s="33"/>
      <c r="I375" s="33"/>
      <c r="J375" s="33"/>
      <c r="AB375" s="35"/>
    </row>
    <row r="376" spans="1:28" s="6" customFormat="1" x14ac:dyDescent="0.15">
      <c r="A376" s="6" t="s">
        <v>24</v>
      </c>
      <c r="E376" s="31">
        <v>-75</v>
      </c>
      <c r="F376" s="31"/>
      <c r="G376" s="33"/>
      <c r="I376" s="33"/>
      <c r="J376" s="33"/>
      <c r="AB376" s="35"/>
    </row>
    <row r="377" spans="1:28" s="6" customFormat="1" x14ac:dyDescent="0.15">
      <c r="A377" s="6" t="s">
        <v>24</v>
      </c>
      <c r="E377" s="31">
        <v>-74</v>
      </c>
      <c r="F377" s="31"/>
      <c r="G377" s="33"/>
      <c r="I377" s="33"/>
      <c r="J377" s="33"/>
      <c r="AB377" s="35"/>
    </row>
    <row r="378" spans="1:28" s="6" customFormat="1" x14ac:dyDescent="0.15">
      <c r="A378" s="6" t="s">
        <v>24</v>
      </c>
      <c r="E378" s="31">
        <v>-72</v>
      </c>
      <c r="F378" s="31"/>
      <c r="G378" s="33"/>
      <c r="I378" s="33"/>
      <c r="J378" s="33"/>
      <c r="AB378" s="35"/>
    </row>
    <row r="379" spans="1:28" s="6" customFormat="1" x14ac:dyDescent="0.15">
      <c r="A379" s="6" t="s">
        <v>24</v>
      </c>
      <c r="E379" s="31">
        <v>-72</v>
      </c>
      <c r="F379" s="31"/>
      <c r="G379" s="33"/>
      <c r="I379" s="33"/>
      <c r="J379" s="33"/>
      <c r="AB379" s="35"/>
    </row>
    <row r="380" spans="1:28" s="6" customFormat="1" x14ac:dyDescent="0.15">
      <c r="A380" s="6" t="s">
        <v>24</v>
      </c>
      <c r="E380" s="31">
        <v>-70</v>
      </c>
      <c r="F380" s="31"/>
      <c r="G380" s="33"/>
      <c r="I380" s="33"/>
      <c r="J380" s="33"/>
      <c r="AB380" s="35"/>
    </row>
    <row r="381" spans="1:28" s="6" customFormat="1" x14ac:dyDescent="0.15">
      <c r="A381" s="6" t="s">
        <v>24</v>
      </c>
      <c r="E381" s="31">
        <v>-75</v>
      </c>
      <c r="F381" s="31"/>
      <c r="G381" s="33"/>
      <c r="I381" s="33"/>
      <c r="J381" s="33"/>
      <c r="AB381" s="35"/>
    </row>
    <row r="382" spans="1:28" s="6" customFormat="1" x14ac:dyDescent="0.15">
      <c r="A382" s="6" t="s">
        <v>24</v>
      </c>
      <c r="E382" s="31">
        <v>-75</v>
      </c>
      <c r="F382" s="31"/>
      <c r="G382" s="33"/>
      <c r="I382" s="33"/>
      <c r="J382" s="33"/>
      <c r="AB382" s="35"/>
    </row>
    <row r="383" spans="1:28" s="6" customFormat="1" x14ac:dyDescent="0.15">
      <c r="A383" s="6" t="s">
        <v>24</v>
      </c>
      <c r="E383" s="31">
        <v>-70</v>
      </c>
      <c r="F383" s="31"/>
      <c r="G383" s="33"/>
      <c r="I383" s="33"/>
      <c r="J383" s="33"/>
      <c r="AB383" s="35"/>
    </row>
    <row r="384" spans="1:28" s="6" customFormat="1" x14ac:dyDescent="0.15">
      <c r="A384" s="6" t="s">
        <v>24</v>
      </c>
      <c r="E384" s="31">
        <v>-70</v>
      </c>
      <c r="F384" s="31"/>
      <c r="G384" s="33"/>
      <c r="I384" s="33"/>
      <c r="J384" s="33"/>
      <c r="AB384" s="35"/>
    </row>
    <row r="385" spans="1:28" s="6" customFormat="1" x14ac:dyDescent="0.15">
      <c r="A385" s="6" t="s">
        <v>24</v>
      </c>
      <c r="E385" s="31">
        <v>-70</v>
      </c>
      <c r="F385" s="31"/>
      <c r="G385" s="33"/>
      <c r="I385" s="33"/>
      <c r="J385" s="33"/>
      <c r="AB385" s="35"/>
    </row>
    <row r="386" spans="1:28" s="6" customFormat="1" x14ac:dyDescent="0.15">
      <c r="A386" s="6" t="s">
        <v>24</v>
      </c>
      <c r="E386" s="31">
        <v>-70</v>
      </c>
      <c r="F386" s="31"/>
      <c r="G386" s="33"/>
      <c r="I386" s="33"/>
      <c r="J386" s="33"/>
      <c r="AB386" s="35"/>
    </row>
    <row r="387" spans="1:28" s="6" customFormat="1" x14ac:dyDescent="0.15">
      <c r="A387" s="6" t="s">
        <v>24</v>
      </c>
      <c r="E387" s="31">
        <v>-70</v>
      </c>
      <c r="F387" s="31"/>
      <c r="G387" s="33"/>
      <c r="I387" s="33"/>
      <c r="J387" s="33"/>
      <c r="AB387" s="35"/>
    </row>
    <row r="388" spans="1:28" s="6" customFormat="1" x14ac:dyDescent="0.15">
      <c r="A388" s="6" t="s">
        <v>24</v>
      </c>
      <c r="E388" s="31">
        <v>-70</v>
      </c>
      <c r="F388" s="31"/>
      <c r="G388" s="33"/>
      <c r="I388" s="33"/>
      <c r="J388" s="33"/>
      <c r="AB388" s="35"/>
    </row>
    <row r="389" spans="1:28" s="6" customFormat="1" x14ac:dyDescent="0.15">
      <c r="A389" s="6" t="s">
        <v>24</v>
      </c>
      <c r="E389" s="31">
        <v>-75</v>
      </c>
      <c r="F389" s="31"/>
      <c r="G389" s="33"/>
      <c r="I389" s="33"/>
      <c r="J389" s="33"/>
      <c r="AB389" s="35"/>
    </row>
    <row r="390" spans="1:28" s="6" customFormat="1" x14ac:dyDescent="0.15">
      <c r="A390" s="6" t="s">
        <v>24</v>
      </c>
      <c r="E390" s="31">
        <v>-74</v>
      </c>
      <c r="F390" s="31"/>
      <c r="G390" s="33"/>
      <c r="I390" s="33"/>
      <c r="J390" s="33"/>
      <c r="AB390" s="35"/>
    </row>
    <row r="391" spans="1:28" s="6" customFormat="1" x14ac:dyDescent="0.15">
      <c r="A391" s="6" t="s">
        <v>24</v>
      </c>
      <c r="E391" s="31">
        <v>-74</v>
      </c>
      <c r="F391" s="31"/>
      <c r="G391" s="33"/>
      <c r="I391" s="33"/>
      <c r="J391" s="33"/>
      <c r="AB391" s="35"/>
    </row>
    <row r="392" spans="1:28" s="6" customFormat="1" x14ac:dyDescent="0.15">
      <c r="A392" s="6" t="s">
        <v>24</v>
      </c>
      <c r="E392" s="31">
        <v>-72</v>
      </c>
      <c r="F392" s="31"/>
      <c r="G392" s="33"/>
      <c r="I392" s="33"/>
      <c r="J392" s="33"/>
      <c r="AB392" s="35"/>
    </row>
    <row r="393" spans="1:28" s="6" customFormat="1" x14ac:dyDescent="0.15">
      <c r="A393" s="6" t="s">
        <v>24</v>
      </c>
      <c r="E393" s="31">
        <v>-70</v>
      </c>
      <c r="F393" s="31"/>
      <c r="G393" s="33"/>
      <c r="I393" s="33"/>
      <c r="J393" s="33"/>
      <c r="AB393" s="35"/>
    </row>
    <row r="394" spans="1:28" s="6" customFormat="1" x14ac:dyDescent="0.15">
      <c r="A394" s="6" t="s">
        <v>24</v>
      </c>
      <c r="E394" s="31">
        <v>-70</v>
      </c>
      <c r="F394" s="31"/>
      <c r="G394" s="33"/>
      <c r="I394" s="33"/>
      <c r="J394" s="33"/>
      <c r="AB394" s="35"/>
    </row>
    <row r="395" spans="1:28" s="6" customFormat="1" x14ac:dyDescent="0.15">
      <c r="A395" s="6" t="s">
        <v>24</v>
      </c>
      <c r="E395" s="31">
        <v>-70</v>
      </c>
      <c r="F395" s="31"/>
      <c r="G395" s="33"/>
      <c r="I395" s="33"/>
      <c r="J395" s="33"/>
      <c r="AB395" s="35"/>
    </row>
    <row r="396" spans="1:28" s="6" customFormat="1" x14ac:dyDescent="0.15">
      <c r="A396" s="6" t="s">
        <v>24</v>
      </c>
      <c r="E396" s="31">
        <v>-70</v>
      </c>
      <c r="F396" s="31"/>
      <c r="G396" s="33"/>
      <c r="I396" s="33"/>
      <c r="J396" s="33"/>
      <c r="AB396" s="35"/>
    </row>
    <row r="397" spans="1:28" s="6" customFormat="1" x14ac:dyDescent="0.15">
      <c r="A397" s="6" t="s">
        <v>24</v>
      </c>
      <c r="E397" s="31">
        <v>-70</v>
      </c>
      <c r="F397" s="31"/>
      <c r="G397" s="33"/>
      <c r="I397" s="33"/>
      <c r="J397" s="33"/>
      <c r="AB397" s="35"/>
    </row>
    <row r="398" spans="1:28" s="6" customFormat="1" x14ac:dyDescent="0.15">
      <c r="A398" s="6" t="s">
        <v>24</v>
      </c>
      <c r="E398" s="31">
        <v>-70</v>
      </c>
      <c r="F398" s="31"/>
      <c r="G398" s="33"/>
      <c r="I398" s="33"/>
      <c r="J398" s="33"/>
      <c r="AB398" s="35"/>
    </row>
    <row r="399" spans="1:28" s="6" customFormat="1" x14ac:dyDescent="0.15">
      <c r="A399" s="6" t="s">
        <v>24</v>
      </c>
      <c r="E399" s="31">
        <v>-75</v>
      </c>
      <c r="F399" s="31"/>
      <c r="G399" s="33"/>
      <c r="I399" s="33"/>
      <c r="J399" s="33"/>
      <c r="AB399" s="35"/>
    </row>
    <row r="400" spans="1:28" s="6" customFormat="1" x14ac:dyDescent="0.15">
      <c r="A400" s="6" t="s">
        <v>24</v>
      </c>
      <c r="E400" s="31">
        <v>-75</v>
      </c>
      <c r="F400" s="31"/>
      <c r="G400" s="33"/>
      <c r="I400" s="33"/>
      <c r="J400" s="33"/>
      <c r="AB400" s="35"/>
    </row>
    <row r="401" spans="1:28" s="6" customFormat="1" x14ac:dyDescent="0.15">
      <c r="A401" s="6" t="s">
        <v>24</v>
      </c>
      <c r="E401" s="31">
        <v>-77</v>
      </c>
      <c r="F401" s="31"/>
      <c r="G401" s="33"/>
      <c r="I401" s="33"/>
      <c r="J401" s="33"/>
      <c r="AB401" s="35"/>
    </row>
    <row r="402" spans="1:28" s="6" customFormat="1" x14ac:dyDescent="0.15">
      <c r="A402" s="6" t="s">
        <v>24</v>
      </c>
      <c r="E402" s="31">
        <v>-76</v>
      </c>
      <c r="F402" s="31"/>
      <c r="G402" s="33"/>
      <c r="I402" s="33"/>
      <c r="J402" s="33"/>
      <c r="AB402" s="35"/>
    </row>
    <row r="403" spans="1:28" s="6" customFormat="1" x14ac:dyDescent="0.15">
      <c r="A403" s="6" t="s">
        <v>24</v>
      </c>
      <c r="E403" s="31">
        <v>-76</v>
      </c>
      <c r="F403" s="31"/>
      <c r="G403" s="33"/>
      <c r="I403" s="33"/>
      <c r="J403" s="33"/>
      <c r="AB403" s="35"/>
    </row>
    <row r="404" spans="1:28" s="6" customFormat="1" x14ac:dyDescent="0.15">
      <c r="A404" s="6" t="s">
        <v>24</v>
      </c>
      <c r="E404" s="31">
        <v>-79</v>
      </c>
      <c r="F404" s="31"/>
      <c r="G404" s="33"/>
      <c r="I404" s="33"/>
      <c r="J404" s="33"/>
      <c r="AB404" s="35"/>
    </row>
    <row r="405" spans="1:28" s="6" customFormat="1" x14ac:dyDescent="0.15">
      <c r="A405" s="6" t="s">
        <v>24</v>
      </c>
      <c r="E405" s="31">
        <v>-79</v>
      </c>
      <c r="F405" s="31"/>
      <c r="G405" s="33"/>
      <c r="I405" s="33"/>
      <c r="J405" s="33"/>
      <c r="AB405" s="35"/>
    </row>
    <row r="406" spans="1:28" s="6" customFormat="1" x14ac:dyDescent="0.15">
      <c r="A406" s="6" t="s">
        <v>24</v>
      </c>
      <c r="E406" s="31">
        <v>-79</v>
      </c>
      <c r="F406" s="31"/>
      <c r="G406" s="33"/>
      <c r="I406" s="33"/>
      <c r="J406" s="33"/>
      <c r="AB406" s="35"/>
    </row>
    <row r="407" spans="1:28" s="6" customFormat="1" x14ac:dyDescent="0.15">
      <c r="A407" s="6" t="s">
        <v>24</v>
      </c>
      <c r="E407" s="31">
        <v>-74</v>
      </c>
      <c r="F407" s="31"/>
      <c r="G407" s="33"/>
      <c r="I407" s="33"/>
      <c r="J407" s="33"/>
      <c r="AB407" s="35"/>
    </row>
    <row r="408" spans="1:28" s="6" customFormat="1" x14ac:dyDescent="0.15">
      <c r="A408" s="6" t="s">
        <v>24</v>
      </c>
      <c r="E408" s="31">
        <v>-74</v>
      </c>
      <c r="F408" s="31"/>
      <c r="G408" s="33"/>
      <c r="I408" s="33"/>
      <c r="J408" s="33"/>
      <c r="AB408" s="35"/>
    </row>
    <row r="409" spans="1:28" s="6" customFormat="1" x14ac:dyDescent="0.15">
      <c r="A409" s="6" t="s">
        <v>24</v>
      </c>
      <c r="E409" s="31">
        <v>-74</v>
      </c>
      <c r="F409" s="31"/>
      <c r="G409" s="33"/>
      <c r="I409" s="33"/>
      <c r="J409" s="33"/>
      <c r="AB409" s="35"/>
    </row>
    <row r="410" spans="1:28" s="6" customFormat="1" x14ac:dyDescent="0.15">
      <c r="A410" s="6" t="s">
        <v>24</v>
      </c>
      <c r="E410" s="31">
        <v>-75</v>
      </c>
      <c r="F410" s="31"/>
      <c r="G410" s="33"/>
      <c r="I410" s="33"/>
      <c r="J410" s="33"/>
      <c r="AB410" s="35"/>
    </row>
    <row r="411" spans="1:28" s="6" customFormat="1" x14ac:dyDescent="0.15">
      <c r="A411" s="6" t="s">
        <v>24</v>
      </c>
      <c r="E411" s="31">
        <v>-75</v>
      </c>
      <c r="F411" s="31"/>
      <c r="G411" s="33"/>
      <c r="I411" s="33"/>
      <c r="J411" s="33"/>
      <c r="AB411" s="35"/>
    </row>
    <row r="412" spans="1:28" s="6" customFormat="1" x14ac:dyDescent="0.15">
      <c r="A412" s="6" t="s">
        <v>24</v>
      </c>
      <c r="E412" s="31">
        <v>-70</v>
      </c>
      <c r="F412" s="31"/>
      <c r="G412" s="33"/>
      <c r="I412" s="33"/>
      <c r="J412" s="33"/>
      <c r="AB412" s="35"/>
    </row>
    <row r="413" spans="1:28" s="6" customFormat="1" x14ac:dyDescent="0.15">
      <c r="A413" s="6" t="s">
        <v>24</v>
      </c>
      <c r="E413" s="31">
        <v>-73</v>
      </c>
      <c r="F413" s="31"/>
      <c r="G413" s="33"/>
      <c r="I413" s="33"/>
      <c r="J413" s="33"/>
      <c r="AB413" s="35"/>
    </row>
    <row r="414" spans="1:28" s="6" customFormat="1" x14ac:dyDescent="0.15">
      <c r="A414" s="6" t="s">
        <v>24</v>
      </c>
      <c r="E414" s="31">
        <v>-73</v>
      </c>
      <c r="F414" s="31"/>
      <c r="G414" s="33"/>
      <c r="I414" s="33"/>
      <c r="J414" s="33"/>
      <c r="AB414" s="35"/>
    </row>
    <row r="415" spans="1:28" s="6" customFormat="1" x14ac:dyDescent="0.15">
      <c r="A415" s="6" t="s">
        <v>24</v>
      </c>
      <c r="E415" s="31">
        <v>-75</v>
      </c>
      <c r="F415" s="31"/>
      <c r="G415" s="33"/>
      <c r="I415" s="33"/>
      <c r="J415" s="33"/>
      <c r="AB415" s="35"/>
    </row>
    <row r="416" spans="1:28" s="6" customFormat="1" x14ac:dyDescent="0.15">
      <c r="A416" s="6" t="s">
        <v>24</v>
      </c>
      <c r="E416" s="31">
        <v>-70</v>
      </c>
      <c r="F416" s="31"/>
      <c r="G416" s="33"/>
      <c r="I416" s="33"/>
      <c r="J416" s="33"/>
      <c r="AB416" s="35"/>
    </row>
    <row r="417" spans="1:28" s="6" customFormat="1" x14ac:dyDescent="0.15">
      <c r="A417" s="6" t="s">
        <v>24</v>
      </c>
      <c r="E417" s="31">
        <v>-70</v>
      </c>
      <c r="F417" s="31"/>
      <c r="G417" s="33"/>
      <c r="I417" s="33"/>
      <c r="J417" s="33"/>
      <c r="AB417" s="35"/>
    </row>
    <row r="418" spans="1:28" s="6" customFormat="1" x14ac:dyDescent="0.15">
      <c r="A418" s="6" t="s">
        <v>24</v>
      </c>
      <c r="E418" s="31">
        <v>-70</v>
      </c>
      <c r="F418" s="31"/>
      <c r="G418" s="33"/>
      <c r="I418" s="33"/>
      <c r="J418" s="33"/>
      <c r="AB418" s="35"/>
    </row>
    <row r="419" spans="1:28" s="6" customFormat="1" x14ac:dyDescent="0.15">
      <c r="A419" s="6" t="s">
        <v>24</v>
      </c>
      <c r="E419" s="31">
        <v>-70</v>
      </c>
      <c r="F419" s="31"/>
      <c r="G419" s="33"/>
      <c r="I419" s="33"/>
      <c r="J419" s="33"/>
      <c r="AB419" s="35"/>
    </row>
    <row r="420" spans="1:28" s="6" customFormat="1" x14ac:dyDescent="0.15">
      <c r="A420" s="6" t="s">
        <v>24</v>
      </c>
      <c r="E420" s="31">
        <v>-70</v>
      </c>
      <c r="F420" s="31"/>
      <c r="G420" s="33"/>
      <c r="I420" s="33"/>
      <c r="J420" s="33"/>
      <c r="AB420" s="35"/>
    </row>
    <row r="421" spans="1:28" s="6" customFormat="1" x14ac:dyDescent="0.15">
      <c r="A421" s="6" t="s">
        <v>24</v>
      </c>
      <c r="E421" s="31">
        <v>-70</v>
      </c>
      <c r="F421" s="31"/>
      <c r="G421" s="33"/>
      <c r="I421" s="33"/>
      <c r="J421" s="33"/>
      <c r="AB421" s="35"/>
    </row>
    <row r="422" spans="1:28" s="6" customFormat="1" x14ac:dyDescent="0.15">
      <c r="A422" s="6" t="s">
        <v>24</v>
      </c>
      <c r="E422" s="31">
        <v>-70</v>
      </c>
      <c r="F422" s="31"/>
      <c r="G422" s="33"/>
      <c r="I422" s="33"/>
      <c r="J422" s="33"/>
      <c r="AB422" s="35"/>
    </row>
    <row r="423" spans="1:28" s="6" customFormat="1" x14ac:dyDescent="0.15">
      <c r="A423" s="6" t="s">
        <v>24</v>
      </c>
      <c r="E423" s="31">
        <v>-70</v>
      </c>
      <c r="F423" s="31"/>
      <c r="G423" s="33"/>
      <c r="I423" s="33"/>
      <c r="J423" s="33"/>
      <c r="AB423" s="35"/>
    </row>
    <row r="424" spans="1:28" s="6" customFormat="1" x14ac:dyDescent="0.15">
      <c r="A424" s="6" t="s">
        <v>24</v>
      </c>
      <c r="E424" s="31">
        <v>-70</v>
      </c>
      <c r="F424" s="31"/>
      <c r="G424" s="33"/>
      <c r="I424" s="33"/>
      <c r="J424" s="33"/>
      <c r="AB424" s="35"/>
    </row>
    <row r="425" spans="1:28" s="6" customFormat="1" x14ac:dyDescent="0.15">
      <c r="A425" s="6" t="s">
        <v>24</v>
      </c>
      <c r="E425" s="31">
        <v>-70</v>
      </c>
      <c r="F425" s="31"/>
      <c r="G425" s="33"/>
      <c r="I425" s="33"/>
      <c r="J425" s="33"/>
      <c r="AB425" s="35"/>
    </row>
    <row r="426" spans="1:28" s="6" customFormat="1" x14ac:dyDescent="0.15">
      <c r="A426" s="6" t="s">
        <v>24</v>
      </c>
      <c r="E426" s="31">
        <v>-70</v>
      </c>
      <c r="F426" s="31"/>
      <c r="G426" s="33"/>
      <c r="I426" s="33"/>
      <c r="J426" s="33"/>
      <c r="AB426" s="35"/>
    </row>
    <row r="427" spans="1:28" s="6" customFormat="1" x14ac:dyDescent="0.15">
      <c r="A427" s="6" t="s">
        <v>24</v>
      </c>
      <c r="E427" s="31">
        <v>-71</v>
      </c>
      <c r="F427" s="31"/>
      <c r="G427" s="33"/>
      <c r="I427" s="33"/>
      <c r="J427" s="33"/>
      <c r="AB427" s="35"/>
    </row>
    <row r="428" spans="1:28" s="6" customFormat="1" x14ac:dyDescent="0.15">
      <c r="A428" s="6" t="s">
        <v>24</v>
      </c>
      <c r="E428" s="31">
        <v>-73</v>
      </c>
      <c r="F428" s="31"/>
      <c r="G428" s="33"/>
      <c r="I428" s="33"/>
      <c r="J428" s="33"/>
      <c r="AB428" s="35"/>
    </row>
    <row r="429" spans="1:28" s="6" customFormat="1" x14ac:dyDescent="0.15">
      <c r="A429" s="6" t="s">
        <v>24</v>
      </c>
      <c r="E429" s="31">
        <v>-73</v>
      </c>
      <c r="F429" s="31"/>
      <c r="G429" s="33"/>
      <c r="I429" s="33"/>
      <c r="J429" s="33"/>
      <c r="AB429" s="35"/>
    </row>
    <row r="430" spans="1:28" s="6" customFormat="1" x14ac:dyDescent="0.15">
      <c r="A430" s="6" t="s">
        <v>24</v>
      </c>
      <c r="E430" s="31">
        <v>-73</v>
      </c>
      <c r="F430" s="31"/>
      <c r="G430" s="33"/>
      <c r="I430" s="33"/>
      <c r="J430" s="33"/>
      <c r="AB430" s="35"/>
    </row>
    <row r="431" spans="1:28" s="6" customFormat="1" x14ac:dyDescent="0.15">
      <c r="A431" s="6" t="s">
        <v>24</v>
      </c>
      <c r="E431" s="31">
        <v>-73</v>
      </c>
      <c r="F431" s="31"/>
      <c r="G431" s="33"/>
      <c r="I431" s="33"/>
      <c r="J431" s="33"/>
      <c r="AB431" s="35"/>
    </row>
    <row r="432" spans="1:28" s="6" customFormat="1" x14ac:dyDescent="0.15">
      <c r="A432" s="6" t="s">
        <v>24</v>
      </c>
      <c r="E432" s="31">
        <v>-70</v>
      </c>
      <c r="F432" s="31"/>
      <c r="G432" s="33"/>
      <c r="I432" s="33"/>
      <c r="J432" s="33"/>
      <c r="AB432" s="35"/>
    </row>
    <row r="433" spans="1:28" s="6" customFormat="1" x14ac:dyDescent="0.15">
      <c r="A433" s="6" t="s">
        <v>24</v>
      </c>
      <c r="E433" s="31">
        <v>-70</v>
      </c>
      <c r="F433" s="31"/>
      <c r="G433" s="33"/>
      <c r="I433" s="33"/>
      <c r="J433" s="33"/>
      <c r="AB433" s="35"/>
    </row>
    <row r="434" spans="1:28" s="6" customFormat="1" x14ac:dyDescent="0.15">
      <c r="A434" s="6" t="s">
        <v>24</v>
      </c>
      <c r="E434" s="31">
        <v>-70</v>
      </c>
      <c r="F434" s="31"/>
      <c r="G434" s="33"/>
      <c r="I434" s="33"/>
      <c r="J434" s="33"/>
      <c r="AB434" s="35"/>
    </row>
    <row r="435" spans="1:28" s="6" customFormat="1" x14ac:dyDescent="0.15">
      <c r="A435" s="6" t="s">
        <v>24</v>
      </c>
      <c r="E435" s="31">
        <v>-70</v>
      </c>
      <c r="F435" s="31"/>
      <c r="G435" s="33"/>
      <c r="I435" s="33"/>
      <c r="J435" s="33"/>
      <c r="AB435" s="35"/>
    </row>
    <row r="436" spans="1:28" s="6" customFormat="1" x14ac:dyDescent="0.15">
      <c r="A436" s="6" t="s">
        <v>24</v>
      </c>
      <c r="E436" s="31">
        <v>-70</v>
      </c>
      <c r="F436" s="31"/>
      <c r="G436" s="33"/>
      <c r="I436" s="33"/>
      <c r="J436" s="33"/>
      <c r="AB436" s="35"/>
    </row>
    <row r="437" spans="1:28" s="6" customFormat="1" x14ac:dyDescent="0.15">
      <c r="A437" s="6" t="s">
        <v>24</v>
      </c>
      <c r="E437" s="31">
        <v>-70</v>
      </c>
      <c r="F437" s="31"/>
      <c r="G437" s="33"/>
      <c r="I437" s="33"/>
      <c r="J437" s="33"/>
      <c r="AB437" s="35"/>
    </row>
    <row r="438" spans="1:28" s="6" customFormat="1" x14ac:dyDescent="0.15">
      <c r="A438" s="6" t="s">
        <v>24</v>
      </c>
      <c r="E438" s="31">
        <v>-70</v>
      </c>
      <c r="F438" s="31"/>
      <c r="G438" s="33"/>
      <c r="I438" s="33"/>
      <c r="J438" s="33"/>
      <c r="AB438" s="35"/>
    </row>
    <row r="439" spans="1:28" s="6" customFormat="1" x14ac:dyDescent="0.15">
      <c r="A439" s="6" t="s">
        <v>24</v>
      </c>
      <c r="E439" s="31">
        <v>-73</v>
      </c>
      <c r="F439" s="31"/>
      <c r="G439" s="33"/>
      <c r="I439" s="33"/>
      <c r="J439" s="33"/>
      <c r="AB439" s="35"/>
    </row>
    <row r="440" spans="1:28" s="6" customFormat="1" x14ac:dyDescent="0.15">
      <c r="A440" s="6" t="s">
        <v>24</v>
      </c>
      <c r="E440" s="31">
        <v>-73</v>
      </c>
      <c r="F440" s="31"/>
      <c r="G440" s="33"/>
      <c r="I440" s="33"/>
      <c r="J440" s="33"/>
      <c r="AB440" s="35"/>
    </row>
    <row r="441" spans="1:28" s="6" customFormat="1" x14ac:dyDescent="0.15">
      <c r="A441" s="6" t="s">
        <v>24</v>
      </c>
      <c r="E441" s="31">
        <v>-73</v>
      </c>
      <c r="F441" s="31"/>
      <c r="G441" s="33"/>
      <c r="I441" s="33"/>
      <c r="J441" s="33"/>
      <c r="AB441" s="35"/>
    </row>
    <row r="442" spans="1:28" s="6" customFormat="1" x14ac:dyDescent="0.15">
      <c r="A442" s="6" t="s">
        <v>24</v>
      </c>
      <c r="E442" s="31">
        <v>-73</v>
      </c>
      <c r="F442" s="31"/>
      <c r="G442" s="33"/>
      <c r="I442" s="33"/>
      <c r="J442" s="33"/>
      <c r="AB442" s="35"/>
    </row>
    <row r="443" spans="1:28" s="6" customFormat="1" x14ac:dyDescent="0.15">
      <c r="A443" s="6" t="s">
        <v>24</v>
      </c>
      <c r="E443" s="31">
        <v>-73</v>
      </c>
      <c r="F443" s="31"/>
      <c r="G443" s="33"/>
      <c r="I443" s="33"/>
      <c r="J443" s="33"/>
      <c r="AB443" s="35"/>
    </row>
    <row r="444" spans="1:28" s="6" customFormat="1" x14ac:dyDescent="0.15">
      <c r="A444" s="6" t="s">
        <v>24</v>
      </c>
      <c r="E444" s="31">
        <v>-73</v>
      </c>
      <c r="F444" s="31"/>
      <c r="G444" s="33"/>
      <c r="I444" s="33"/>
      <c r="J444" s="33"/>
      <c r="AB444" s="35"/>
    </row>
    <row r="445" spans="1:28" s="6" customFormat="1" x14ac:dyDescent="0.15">
      <c r="A445" s="6" t="s">
        <v>24</v>
      </c>
      <c r="E445" s="31">
        <v>-73</v>
      </c>
      <c r="F445" s="31"/>
      <c r="G445" s="33"/>
      <c r="I445" s="33"/>
      <c r="J445" s="33"/>
      <c r="AB445" s="35"/>
    </row>
    <row r="446" spans="1:28" s="6" customFormat="1" x14ac:dyDescent="0.15">
      <c r="A446" s="6" t="s">
        <v>24</v>
      </c>
      <c r="E446" s="31">
        <v>-73</v>
      </c>
      <c r="F446" s="31"/>
      <c r="G446" s="33"/>
      <c r="I446" s="33"/>
      <c r="J446" s="33"/>
      <c r="AB446" s="35"/>
    </row>
    <row r="447" spans="1:28" s="6" customFormat="1" x14ac:dyDescent="0.15">
      <c r="A447" s="6" t="s">
        <v>24</v>
      </c>
      <c r="E447" s="31">
        <v>-77</v>
      </c>
      <c r="F447" s="31"/>
      <c r="G447" s="33"/>
      <c r="I447" s="33"/>
      <c r="J447" s="33"/>
      <c r="AB447" s="35"/>
    </row>
    <row r="448" spans="1:28" s="6" customFormat="1" x14ac:dyDescent="0.15">
      <c r="A448" s="6" t="s">
        <v>24</v>
      </c>
      <c r="E448" s="31">
        <v>-77</v>
      </c>
      <c r="F448" s="31"/>
      <c r="G448" s="33"/>
      <c r="I448" s="33"/>
      <c r="J448" s="33"/>
      <c r="AB448" s="35"/>
    </row>
    <row r="449" spans="1:28" s="6" customFormat="1" x14ac:dyDescent="0.15">
      <c r="A449" s="6" t="s">
        <v>24</v>
      </c>
      <c r="E449" s="31">
        <v>-77</v>
      </c>
      <c r="F449" s="31"/>
      <c r="G449" s="33"/>
      <c r="I449" s="33"/>
      <c r="J449" s="33"/>
      <c r="AB449" s="35"/>
    </row>
    <row r="450" spans="1:28" s="6" customFormat="1" x14ac:dyDescent="0.15">
      <c r="A450" s="6" t="s">
        <v>24</v>
      </c>
      <c r="E450" s="31">
        <v>-77</v>
      </c>
      <c r="F450" s="31"/>
      <c r="G450" s="33"/>
      <c r="I450" s="33"/>
      <c r="J450" s="33"/>
      <c r="AB450" s="35"/>
    </row>
    <row r="451" spans="1:28" s="6" customFormat="1" x14ac:dyDescent="0.15">
      <c r="A451" s="6" t="s">
        <v>24</v>
      </c>
      <c r="E451" s="31">
        <v>-77</v>
      </c>
      <c r="F451" s="31"/>
      <c r="G451" s="33"/>
      <c r="I451" s="33"/>
      <c r="J451" s="33"/>
      <c r="AB451" s="35"/>
    </row>
    <row r="452" spans="1:28" s="6" customFormat="1" x14ac:dyDescent="0.15">
      <c r="A452" s="6" t="s">
        <v>24</v>
      </c>
      <c r="E452" s="31">
        <v>-77</v>
      </c>
      <c r="F452" s="31"/>
      <c r="G452" s="33"/>
      <c r="I452" s="33"/>
      <c r="J452" s="33"/>
      <c r="AB452" s="35"/>
    </row>
    <row r="453" spans="1:28" s="6" customFormat="1" x14ac:dyDescent="0.15">
      <c r="A453" s="6" t="s">
        <v>24</v>
      </c>
      <c r="E453" s="31">
        <v>-76</v>
      </c>
      <c r="F453" s="31"/>
      <c r="G453" s="33"/>
      <c r="I453" s="33"/>
      <c r="J453" s="33"/>
      <c r="AB453" s="35"/>
    </row>
    <row r="454" spans="1:28" s="6" customFormat="1" x14ac:dyDescent="0.15">
      <c r="A454" s="6" t="s">
        <v>24</v>
      </c>
      <c r="E454" s="31">
        <v>-76</v>
      </c>
      <c r="F454" s="31"/>
      <c r="G454" s="33"/>
      <c r="I454" s="33"/>
      <c r="J454" s="33"/>
      <c r="AB454" s="35"/>
    </row>
    <row r="455" spans="1:28" s="6" customFormat="1" x14ac:dyDescent="0.15">
      <c r="A455" s="6" t="s">
        <v>24</v>
      </c>
      <c r="E455" s="31">
        <v>-77</v>
      </c>
      <c r="F455" s="31"/>
      <c r="G455" s="33"/>
      <c r="I455" s="33"/>
      <c r="J455" s="33"/>
      <c r="AB455" s="35"/>
    </row>
    <row r="456" spans="1:28" s="6" customFormat="1" x14ac:dyDescent="0.15">
      <c r="A456" s="6" t="s">
        <v>24</v>
      </c>
      <c r="E456" s="31">
        <v>-77</v>
      </c>
      <c r="F456" s="31"/>
      <c r="G456" s="33"/>
      <c r="I456" s="33"/>
      <c r="J456" s="33"/>
      <c r="AB456" s="35"/>
    </row>
    <row r="457" spans="1:28" s="6" customFormat="1" x14ac:dyDescent="0.15">
      <c r="A457" s="6" t="s">
        <v>24</v>
      </c>
      <c r="E457" s="31">
        <v>-77</v>
      </c>
      <c r="F457" s="31"/>
      <c r="G457" s="33"/>
      <c r="I457" s="33"/>
      <c r="J457" s="33"/>
      <c r="AB457" s="35"/>
    </row>
    <row r="458" spans="1:28" s="6" customFormat="1" x14ac:dyDescent="0.15">
      <c r="A458" s="6" t="s">
        <v>24</v>
      </c>
      <c r="E458" s="31">
        <v>-77</v>
      </c>
      <c r="F458" s="31"/>
      <c r="G458" s="33"/>
      <c r="I458" s="33"/>
      <c r="J458" s="33"/>
      <c r="AB458" s="35"/>
    </row>
    <row r="459" spans="1:28" s="6" customFormat="1" x14ac:dyDescent="0.15">
      <c r="A459" s="6" t="s">
        <v>24</v>
      </c>
      <c r="E459" s="31">
        <v>-77</v>
      </c>
      <c r="F459" s="31"/>
      <c r="G459" s="33"/>
      <c r="I459" s="33"/>
      <c r="J459" s="33"/>
      <c r="AB459" s="35"/>
    </row>
    <row r="460" spans="1:28" s="6" customFormat="1" x14ac:dyDescent="0.15">
      <c r="A460" s="6" t="s">
        <v>24</v>
      </c>
      <c r="E460" s="31">
        <v>-77</v>
      </c>
      <c r="F460" s="31"/>
      <c r="G460" s="33"/>
      <c r="I460" s="33"/>
      <c r="J460" s="33"/>
      <c r="AB460" s="35"/>
    </row>
    <row r="461" spans="1:28" s="6" customFormat="1" x14ac:dyDescent="0.15">
      <c r="A461" s="6" t="s">
        <v>24</v>
      </c>
      <c r="E461" s="31">
        <v>-74</v>
      </c>
      <c r="F461" s="31"/>
      <c r="G461" s="33"/>
      <c r="I461" s="33"/>
      <c r="J461" s="33"/>
      <c r="AB461" s="35"/>
    </row>
    <row r="462" spans="1:28" s="6" customFormat="1" x14ac:dyDescent="0.15">
      <c r="A462" s="6" t="s">
        <v>24</v>
      </c>
      <c r="E462" s="31">
        <v>-74</v>
      </c>
      <c r="F462" s="31"/>
      <c r="G462" s="33"/>
      <c r="I462" s="33"/>
      <c r="J462" s="33"/>
      <c r="AB462" s="35"/>
    </row>
    <row r="463" spans="1:28" s="6" customFormat="1" x14ac:dyDescent="0.15">
      <c r="A463" s="6" t="s">
        <v>24</v>
      </c>
      <c r="E463" s="31">
        <v>-74</v>
      </c>
      <c r="F463" s="31"/>
      <c r="G463" s="33"/>
      <c r="I463" s="33"/>
      <c r="J463" s="33"/>
      <c r="AB463" s="35"/>
    </row>
    <row r="464" spans="1:28" s="6" customFormat="1" x14ac:dyDescent="0.15">
      <c r="A464" s="6" t="s">
        <v>24</v>
      </c>
      <c r="E464" s="31">
        <v>-77</v>
      </c>
      <c r="F464" s="31"/>
      <c r="G464" s="33"/>
      <c r="I464" s="33"/>
      <c r="J464" s="33"/>
      <c r="AB464" s="35"/>
    </row>
    <row r="465" spans="1:28" s="6" customFormat="1" x14ac:dyDescent="0.15">
      <c r="A465" s="6" t="s">
        <v>24</v>
      </c>
      <c r="E465" s="31">
        <v>-77</v>
      </c>
      <c r="F465" s="31"/>
      <c r="G465" s="33"/>
      <c r="I465" s="33"/>
      <c r="J465" s="33"/>
      <c r="AB465" s="35"/>
    </row>
    <row r="466" spans="1:28" s="6" customFormat="1" x14ac:dyDescent="0.15">
      <c r="A466" s="6" t="s">
        <v>24</v>
      </c>
      <c r="E466" s="31">
        <v>-77</v>
      </c>
      <c r="F466" s="31"/>
      <c r="G466" s="33"/>
      <c r="I466" s="33"/>
      <c r="J466" s="33"/>
      <c r="AB466" s="35"/>
    </row>
    <row r="467" spans="1:28" s="6" customFormat="1" x14ac:dyDescent="0.15">
      <c r="A467" s="6" t="s">
        <v>24</v>
      </c>
      <c r="E467" s="31">
        <v>-77</v>
      </c>
      <c r="F467" s="31"/>
      <c r="G467" s="33"/>
      <c r="I467" s="33"/>
      <c r="J467" s="33"/>
      <c r="AB467" s="35"/>
    </row>
    <row r="468" spans="1:28" s="6" customFormat="1" x14ac:dyDescent="0.15">
      <c r="A468" s="6" t="s">
        <v>24</v>
      </c>
      <c r="E468" s="31">
        <v>-74</v>
      </c>
      <c r="F468" s="31"/>
      <c r="G468" s="33"/>
      <c r="I468" s="33"/>
      <c r="J468" s="33"/>
      <c r="AB468" s="35"/>
    </row>
    <row r="469" spans="1:28" s="6" customFormat="1" x14ac:dyDescent="0.15">
      <c r="A469" s="6" t="s">
        <v>24</v>
      </c>
      <c r="E469" s="31">
        <v>-74</v>
      </c>
      <c r="F469" s="31"/>
      <c r="G469" s="33"/>
      <c r="I469" s="33"/>
      <c r="J469" s="33"/>
      <c r="AB469" s="35"/>
    </row>
    <row r="470" spans="1:28" s="6" customFormat="1" x14ac:dyDescent="0.15">
      <c r="A470" s="6" t="s">
        <v>24</v>
      </c>
      <c r="E470" s="31">
        <v>-70</v>
      </c>
      <c r="F470" s="31"/>
      <c r="G470" s="33"/>
      <c r="I470" s="33"/>
      <c r="J470" s="33"/>
      <c r="AB470" s="35"/>
    </row>
    <row r="471" spans="1:28" s="6" customFormat="1" x14ac:dyDescent="0.15">
      <c r="A471" s="6" t="s">
        <v>24</v>
      </c>
      <c r="E471" s="31">
        <v>-73</v>
      </c>
      <c r="F471" s="31"/>
      <c r="G471" s="33"/>
      <c r="I471" s="33"/>
      <c r="J471" s="33"/>
      <c r="AB471" s="35"/>
    </row>
    <row r="472" spans="1:28" s="6" customFormat="1" x14ac:dyDescent="0.15">
      <c r="A472" s="6" t="s">
        <v>24</v>
      </c>
      <c r="E472" s="31">
        <v>-73</v>
      </c>
      <c r="F472" s="31"/>
      <c r="G472" s="33"/>
      <c r="I472" s="33"/>
      <c r="J472" s="33"/>
      <c r="AB472" s="35"/>
    </row>
    <row r="473" spans="1:28" s="6" customFormat="1" x14ac:dyDescent="0.15">
      <c r="A473" s="6" t="s">
        <v>24</v>
      </c>
      <c r="E473" s="31">
        <v>-73</v>
      </c>
      <c r="F473" s="31"/>
      <c r="G473" s="33"/>
      <c r="I473" s="33"/>
      <c r="J473" s="33"/>
      <c r="AB473" s="35"/>
    </row>
    <row r="474" spans="1:28" s="6" customFormat="1" x14ac:dyDescent="0.15">
      <c r="A474" s="6" t="s">
        <v>24</v>
      </c>
      <c r="E474" s="31">
        <v>-73</v>
      </c>
      <c r="F474" s="31"/>
      <c r="G474" s="33"/>
      <c r="I474" s="33"/>
      <c r="J474" s="33"/>
      <c r="AB474" s="35"/>
    </row>
    <row r="475" spans="1:28" s="6" customFormat="1" x14ac:dyDescent="0.15">
      <c r="A475" s="6" t="s">
        <v>24</v>
      </c>
      <c r="E475" s="31">
        <v>-77</v>
      </c>
      <c r="F475" s="31"/>
      <c r="G475" s="33"/>
      <c r="I475" s="33"/>
      <c r="J475" s="33"/>
      <c r="AB475" s="35"/>
    </row>
    <row r="476" spans="1:28" s="6" customFormat="1" x14ac:dyDescent="0.15">
      <c r="A476" s="6" t="s">
        <v>24</v>
      </c>
      <c r="E476" s="31">
        <v>-77</v>
      </c>
      <c r="F476" s="31"/>
      <c r="G476" s="33"/>
      <c r="I476" s="33"/>
      <c r="J476" s="33"/>
      <c r="AB476" s="35"/>
    </row>
    <row r="477" spans="1:28" s="6" customFormat="1" x14ac:dyDescent="0.15">
      <c r="A477" s="6" t="s">
        <v>24</v>
      </c>
      <c r="E477" s="31">
        <v>-77</v>
      </c>
      <c r="F477" s="31"/>
      <c r="G477" s="33"/>
      <c r="I477" s="33"/>
      <c r="J477" s="33"/>
      <c r="AB477" s="35"/>
    </row>
    <row r="478" spans="1:28" s="6" customFormat="1" x14ac:dyDescent="0.15">
      <c r="A478" s="6" t="s">
        <v>24</v>
      </c>
      <c r="E478" s="31">
        <v>-75</v>
      </c>
      <c r="F478" s="31"/>
      <c r="G478" s="33"/>
      <c r="I478" s="33"/>
      <c r="J478" s="33"/>
      <c r="AB478" s="35"/>
    </row>
    <row r="479" spans="1:28" s="6" customFormat="1" x14ac:dyDescent="0.15">
      <c r="A479" s="6" t="s">
        <v>24</v>
      </c>
      <c r="E479" s="31">
        <v>-75</v>
      </c>
      <c r="F479" s="31"/>
      <c r="G479" s="33"/>
      <c r="I479" s="33"/>
      <c r="J479" s="33"/>
      <c r="AB479" s="35"/>
    </row>
    <row r="480" spans="1:28" s="6" customFormat="1" x14ac:dyDescent="0.15">
      <c r="A480" s="6" t="s">
        <v>24</v>
      </c>
      <c r="E480" s="31">
        <v>-75</v>
      </c>
      <c r="F480" s="31"/>
      <c r="G480" s="33"/>
      <c r="I480" s="33"/>
      <c r="J480" s="33"/>
      <c r="AB480" s="35"/>
    </row>
    <row r="481" spans="1:28" s="6" customFormat="1" x14ac:dyDescent="0.15">
      <c r="A481" s="6" t="s">
        <v>24</v>
      </c>
      <c r="E481" s="31">
        <v>-75</v>
      </c>
      <c r="F481" s="31"/>
      <c r="G481" s="33"/>
      <c r="I481" s="33"/>
      <c r="J481" s="33"/>
      <c r="AB481" s="35"/>
    </row>
    <row r="482" spans="1:28" s="6" customFormat="1" x14ac:dyDescent="0.15">
      <c r="A482" s="6" t="s">
        <v>24</v>
      </c>
      <c r="E482" s="31">
        <v>-75</v>
      </c>
      <c r="F482" s="31"/>
      <c r="G482" s="33"/>
      <c r="I482" s="33"/>
      <c r="J482" s="33"/>
      <c r="AB482" s="35"/>
    </row>
    <row r="483" spans="1:28" s="6" customFormat="1" x14ac:dyDescent="0.15">
      <c r="A483" s="6" t="s">
        <v>24</v>
      </c>
      <c r="E483" s="31">
        <v>-75</v>
      </c>
      <c r="F483" s="31"/>
      <c r="G483" s="33"/>
      <c r="I483" s="33"/>
      <c r="J483" s="33"/>
      <c r="AB483" s="35"/>
    </row>
    <row r="484" spans="1:28" s="6" customFormat="1" x14ac:dyDescent="0.15">
      <c r="A484" s="6" t="s">
        <v>24</v>
      </c>
      <c r="E484" s="31">
        <v>-72</v>
      </c>
      <c r="F484" s="31"/>
      <c r="G484" s="33"/>
      <c r="I484" s="33"/>
      <c r="J484" s="33"/>
      <c r="AB484" s="35"/>
    </row>
    <row r="485" spans="1:28" s="6" customFormat="1" x14ac:dyDescent="0.15">
      <c r="A485" s="6" t="s">
        <v>24</v>
      </c>
      <c r="E485" s="31">
        <v>-72</v>
      </c>
      <c r="F485" s="31"/>
      <c r="G485" s="33"/>
      <c r="I485" s="33"/>
      <c r="J485" s="33"/>
      <c r="AB485" s="35"/>
    </row>
    <row r="486" spans="1:28" s="6" customFormat="1" x14ac:dyDescent="0.15">
      <c r="A486" s="6" t="s">
        <v>24</v>
      </c>
      <c r="E486" s="31">
        <v>-72</v>
      </c>
      <c r="F486" s="31"/>
      <c r="G486" s="33"/>
      <c r="I486" s="33"/>
      <c r="J486" s="33"/>
      <c r="AB486" s="35"/>
    </row>
    <row r="487" spans="1:28" s="6" customFormat="1" x14ac:dyDescent="0.15">
      <c r="A487" s="6" t="s">
        <v>24</v>
      </c>
      <c r="E487" s="31">
        <v>-72</v>
      </c>
      <c r="F487" s="31"/>
      <c r="G487" s="33"/>
      <c r="I487" s="33"/>
      <c r="J487" s="33"/>
      <c r="AB487" s="35"/>
    </row>
    <row r="488" spans="1:28" s="6" customFormat="1" x14ac:dyDescent="0.15">
      <c r="A488" s="6" t="s">
        <v>24</v>
      </c>
      <c r="E488" s="31">
        <v>-72</v>
      </c>
      <c r="F488" s="31"/>
      <c r="G488" s="33"/>
      <c r="I488" s="33"/>
      <c r="J488" s="33"/>
      <c r="AB488" s="35"/>
    </row>
    <row r="489" spans="1:28" s="6" customFormat="1" x14ac:dyDescent="0.15">
      <c r="A489" s="6" t="s">
        <v>24</v>
      </c>
      <c r="E489" s="31">
        <v>-72</v>
      </c>
      <c r="F489" s="31"/>
      <c r="G489" s="33"/>
      <c r="I489" s="33"/>
      <c r="J489" s="33"/>
      <c r="AB489" s="35"/>
    </row>
    <row r="490" spans="1:28" s="6" customFormat="1" x14ac:dyDescent="0.15">
      <c r="A490" s="6" t="s">
        <v>24</v>
      </c>
      <c r="E490" s="31">
        <v>-70</v>
      </c>
      <c r="F490" s="31"/>
      <c r="G490" s="33"/>
      <c r="I490" s="33"/>
      <c r="J490" s="33"/>
      <c r="AB490" s="35"/>
    </row>
    <row r="491" spans="1:28" s="6" customFormat="1" x14ac:dyDescent="0.15">
      <c r="A491" s="6" t="s">
        <v>24</v>
      </c>
      <c r="E491" s="31">
        <v>-70</v>
      </c>
      <c r="F491" s="31"/>
      <c r="G491" s="33"/>
      <c r="I491" s="33"/>
      <c r="J491" s="33"/>
      <c r="AB491" s="35"/>
    </row>
    <row r="492" spans="1:28" s="6" customFormat="1" x14ac:dyDescent="0.15">
      <c r="A492" s="6" t="s">
        <v>24</v>
      </c>
      <c r="E492" s="31">
        <v>-70</v>
      </c>
      <c r="F492" s="31"/>
      <c r="G492" s="33"/>
      <c r="I492" s="33"/>
      <c r="J492" s="33"/>
      <c r="AB492" s="35"/>
    </row>
    <row r="493" spans="1:28" s="6" customFormat="1" x14ac:dyDescent="0.15">
      <c r="A493" s="6" t="s">
        <v>24</v>
      </c>
      <c r="E493" s="31">
        <v>-73</v>
      </c>
      <c r="F493" s="31"/>
      <c r="G493" s="33"/>
      <c r="I493" s="33"/>
      <c r="J493" s="33"/>
      <c r="AB493" s="35"/>
    </row>
    <row r="494" spans="1:28" s="6" customFormat="1" x14ac:dyDescent="0.15">
      <c r="A494" s="6" t="s">
        <v>24</v>
      </c>
      <c r="E494" s="31">
        <v>-73</v>
      </c>
      <c r="F494" s="31"/>
      <c r="G494" s="33"/>
      <c r="I494" s="33"/>
      <c r="J494" s="33"/>
      <c r="AB494" s="35"/>
    </row>
    <row r="495" spans="1:28" s="6" customFormat="1" x14ac:dyDescent="0.15">
      <c r="A495" s="6" t="s">
        <v>24</v>
      </c>
      <c r="E495" s="31">
        <v>-73</v>
      </c>
      <c r="F495" s="31"/>
      <c r="G495" s="33"/>
      <c r="I495" s="33"/>
      <c r="J495" s="33"/>
      <c r="AB495" s="35"/>
    </row>
    <row r="496" spans="1:28" s="6" customFormat="1" x14ac:dyDescent="0.15">
      <c r="A496" s="6" t="s">
        <v>24</v>
      </c>
      <c r="E496" s="31">
        <v>-68</v>
      </c>
      <c r="F496" s="31"/>
      <c r="G496" s="33"/>
      <c r="I496" s="33"/>
      <c r="J496" s="33"/>
      <c r="AB496" s="35"/>
    </row>
    <row r="497" spans="1:28" s="6" customFormat="1" x14ac:dyDescent="0.15">
      <c r="A497" s="6" t="s">
        <v>24</v>
      </c>
      <c r="E497" s="31">
        <v>-68</v>
      </c>
      <c r="F497" s="31"/>
      <c r="G497" s="33"/>
      <c r="I497" s="33"/>
      <c r="J497" s="33"/>
      <c r="AB497" s="35"/>
    </row>
    <row r="498" spans="1:28" s="6" customFormat="1" x14ac:dyDescent="0.15">
      <c r="A498" s="6" t="s">
        <v>24</v>
      </c>
      <c r="E498" s="31">
        <v>-68</v>
      </c>
      <c r="F498" s="31"/>
      <c r="G498" s="33"/>
      <c r="I498" s="33"/>
      <c r="J498" s="33"/>
      <c r="AB498" s="35"/>
    </row>
    <row r="499" spans="1:28" s="6" customFormat="1" x14ac:dyDescent="0.15">
      <c r="A499" s="6" t="s">
        <v>24</v>
      </c>
      <c r="E499" s="31">
        <v>-69</v>
      </c>
      <c r="F499" s="31"/>
      <c r="G499" s="33"/>
      <c r="I499" s="33"/>
      <c r="J499" s="33"/>
      <c r="AB499" s="35"/>
    </row>
    <row r="500" spans="1:28" s="6" customFormat="1" x14ac:dyDescent="0.15">
      <c r="A500" s="6" t="s">
        <v>24</v>
      </c>
      <c r="E500" s="31">
        <v>-73</v>
      </c>
      <c r="F500" s="31"/>
      <c r="G500" s="33"/>
      <c r="I500" s="33"/>
      <c r="J500" s="33"/>
      <c r="AB500" s="35"/>
    </row>
    <row r="501" spans="1:28" s="6" customFormat="1" x14ac:dyDescent="0.15">
      <c r="A501" s="6" t="s">
        <v>24</v>
      </c>
      <c r="E501" s="31">
        <v>-73</v>
      </c>
      <c r="F501" s="31"/>
      <c r="G501" s="33"/>
      <c r="I501" s="33"/>
      <c r="J501" s="33"/>
      <c r="AB501" s="35"/>
    </row>
    <row r="502" spans="1:28" s="6" customFormat="1" x14ac:dyDescent="0.15">
      <c r="A502" s="6" t="s">
        <v>24</v>
      </c>
      <c r="E502" s="31">
        <v>-73</v>
      </c>
      <c r="F502" s="31"/>
      <c r="G502" s="33"/>
      <c r="I502" s="33"/>
      <c r="J502" s="33"/>
      <c r="AB502" s="35"/>
    </row>
    <row r="503" spans="1:28" s="6" customFormat="1" x14ac:dyDescent="0.15">
      <c r="A503" s="6" t="s">
        <v>24</v>
      </c>
      <c r="E503" s="31">
        <v>-73</v>
      </c>
      <c r="F503" s="31"/>
      <c r="G503" s="33"/>
      <c r="I503" s="33"/>
      <c r="J503" s="33"/>
      <c r="AB503" s="35"/>
    </row>
    <row r="504" spans="1:28" s="6" customFormat="1" x14ac:dyDescent="0.15">
      <c r="A504" s="6" t="s">
        <v>24</v>
      </c>
      <c r="E504" s="31">
        <v>-73</v>
      </c>
      <c r="F504" s="31"/>
      <c r="G504" s="33"/>
      <c r="I504" s="33"/>
      <c r="J504" s="33"/>
      <c r="AB504" s="35"/>
    </row>
    <row r="505" spans="1:28" s="6" customFormat="1" x14ac:dyDescent="0.15">
      <c r="A505" s="6" t="s">
        <v>24</v>
      </c>
      <c r="E505" s="31">
        <v>-77</v>
      </c>
      <c r="F505" s="31"/>
      <c r="G505" s="33"/>
      <c r="I505" s="33"/>
      <c r="J505" s="33"/>
      <c r="AB505" s="35"/>
    </row>
    <row r="506" spans="1:28" s="6" customFormat="1" x14ac:dyDescent="0.15">
      <c r="A506" s="6" t="s">
        <v>24</v>
      </c>
      <c r="E506" s="31">
        <v>-74</v>
      </c>
      <c r="F506" s="31"/>
      <c r="G506" s="33"/>
      <c r="I506" s="33"/>
      <c r="J506" s="33"/>
      <c r="AB506" s="35"/>
    </row>
    <row r="507" spans="1:28" s="6" customFormat="1" x14ac:dyDescent="0.15">
      <c r="A507" s="6" t="s">
        <v>24</v>
      </c>
      <c r="E507" s="31">
        <v>-74</v>
      </c>
      <c r="F507" s="31"/>
      <c r="G507" s="33"/>
      <c r="I507" s="33"/>
      <c r="J507" s="33"/>
      <c r="AB507" s="35"/>
    </row>
    <row r="508" spans="1:28" s="6" customFormat="1" x14ac:dyDescent="0.15">
      <c r="A508" s="6" t="s">
        <v>24</v>
      </c>
      <c r="E508" s="31">
        <v>-74</v>
      </c>
      <c r="F508" s="31"/>
      <c r="G508" s="33"/>
      <c r="I508" s="33"/>
      <c r="J508" s="33"/>
      <c r="AB508" s="35"/>
    </row>
    <row r="509" spans="1:28" s="6" customFormat="1" x14ac:dyDescent="0.15">
      <c r="A509" s="6" t="s">
        <v>24</v>
      </c>
      <c r="E509" s="31">
        <v>-74</v>
      </c>
      <c r="F509" s="31"/>
      <c r="G509" s="33"/>
      <c r="I509" s="33"/>
      <c r="J509" s="33"/>
      <c r="AB509" s="35"/>
    </row>
    <row r="510" spans="1:28" s="6" customFormat="1" x14ac:dyDescent="0.15">
      <c r="A510" s="6" t="s">
        <v>24</v>
      </c>
      <c r="E510" s="31">
        <v>-74</v>
      </c>
      <c r="F510" s="31"/>
      <c r="G510" s="33"/>
      <c r="I510" s="33"/>
      <c r="J510" s="33"/>
      <c r="AB510" s="35"/>
    </row>
    <row r="511" spans="1:28" s="6" customFormat="1" x14ac:dyDescent="0.15">
      <c r="A511" s="6" t="s">
        <v>24</v>
      </c>
      <c r="E511" s="31">
        <v>-74</v>
      </c>
      <c r="F511" s="31"/>
      <c r="G511" s="33"/>
      <c r="I511" s="33"/>
      <c r="J511" s="33"/>
      <c r="AB511" s="35"/>
    </row>
    <row r="512" spans="1:28" s="6" customFormat="1" x14ac:dyDescent="0.15">
      <c r="A512" s="6" t="s">
        <v>24</v>
      </c>
      <c r="E512" s="31">
        <v>-74</v>
      </c>
      <c r="F512" s="31"/>
      <c r="G512" s="33"/>
      <c r="I512" s="33"/>
      <c r="J512" s="33"/>
      <c r="AB512" s="35"/>
    </row>
    <row r="513" spans="1:28" s="6" customFormat="1" x14ac:dyDescent="0.15">
      <c r="A513" s="6" t="s">
        <v>24</v>
      </c>
      <c r="E513" s="31">
        <v>-74</v>
      </c>
      <c r="F513" s="31"/>
      <c r="G513" s="33"/>
      <c r="I513" s="33"/>
      <c r="J513" s="33"/>
      <c r="AB513" s="35"/>
    </row>
    <row r="514" spans="1:28" s="6" customFormat="1" x14ac:dyDescent="0.15">
      <c r="A514" s="6" t="s">
        <v>25</v>
      </c>
      <c r="E514" s="31">
        <v>-78</v>
      </c>
      <c r="F514" s="31"/>
      <c r="G514" s="33"/>
      <c r="I514" s="33"/>
      <c r="J514" s="33"/>
      <c r="AB514" s="35"/>
    </row>
    <row r="515" spans="1:28" s="6" customFormat="1" x14ac:dyDescent="0.15">
      <c r="A515" s="6" t="s">
        <v>25</v>
      </c>
      <c r="E515" s="31">
        <v>-78</v>
      </c>
      <c r="F515" s="31"/>
      <c r="G515" s="33"/>
      <c r="I515" s="33"/>
      <c r="J515" s="33"/>
      <c r="AB515" s="35"/>
    </row>
    <row r="516" spans="1:28" s="6" customFormat="1" x14ac:dyDescent="0.15">
      <c r="A516" s="6" t="s">
        <v>25</v>
      </c>
      <c r="E516" s="31">
        <v>-78</v>
      </c>
      <c r="F516" s="31"/>
      <c r="G516" s="33"/>
      <c r="I516" s="33"/>
      <c r="J516" s="33"/>
      <c r="AB516" s="35"/>
    </row>
    <row r="517" spans="1:28" s="6" customFormat="1" x14ac:dyDescent="0.15">
      <c r="A517" s="6" t="s">
        <v>25</v>
      </c>
      <c r="E517" s="31">
        <v>-78</v>
      </c>
      <c r="F517" s="31"/>
      <c r="G517" s="33"/>
      <c r="I517" s="33"/>
      <c r="J517" s="33"/>
      <c r="AB517" s="35"/>
    </row>
    <row r="518" spans="1:28" s="6" customFormat="1" x14ac:dyDescent="0.15">
      <c r="A518" s="6" t="s">
        <v>25</v>
      </c>
      <c r="E518" s="31">
        <v>-78</v>
      </c>
      <c r="F518" s="31"/>
      <c r="G518" s="33"/>
      <c r="I518" s="33"/>
      <c r="J518" s="33"/>
      <c r="AB518" s="35"/>
    </row>
    <row r="519" spans="1:28" s="6" customFormat="1" x14ac:dyDescent="0.15">
      <c r="A519" s="6" t="s">
        <v>25</v>
      </c>
      <c r="E519" s="31">
        <v>-78</v>
      </c>
      <c r="F519" s="31"/>
      <c r="G519" s="33"/>
      <c r="I519" s="33"/>
      <c r="J519" s="33"/>
      <c r="AB519" s="35"/>
    </row>
    <row r="520" spans="1:28" s="6" customFormat="1" x14ac:dyDescent="0.15">
      <c r="A520" s="6" t="s">
        <v>25</v>
      </c>
      <c r="E520" s="31">
        <v>-81</v>
      </c>
      <c r="F520" s="31"/>
      <c r="G520" s="33"/>
      <c r="I520" s="33"/>
      <c r="J520" s="33"/>
      <c r="AB520" s="35"/>
    </row>
    <row r="521" spans="1:28" s="6" customFormat="1" x14ac:dyDescent="0.15">
      <c r="A521" s="6" t="s">
        <v>25</v>
      </c>
      <c r="E521" s="31">
        <v>-81</v>
      </c>
      <c r="F521" s="31"/>
      <c r="G521" s="33"/>
      <c r="I521" s="33"/>
      <c r="J521" s="33"/>
      <c r="AB521" s="35"/>
    </row>
    <row r="522" spans="1:28" s="6" customFormat="1" x14ac:dyDescent="0.15">
      <c r="A522" s="6" t="s">
        <v>25</v>
      </c>
      <c r="E522" s="31">
        <v>-80</v>
      </c>
      <c r="F522" s="31"/>
      <c r="G522" s="33"/>
      <c r="I522" s="33"/>
      <c r="J522" s="33"/>
      <c r="AB522" s="35"/>
    </row>
    <row r="523" spans="1:28" s="6" customFormat="1" x14ac:dyDescent="0.15">
      <c r="A523" s="6" t="s">
        <v>25</v>
      </c>
      <c r="E523" s="31">
        <v>-81</v>
      </c>
      <c r="F523" s="31"/>
      <c r="G523" s="33"/>
      <c r="I523" s="33"/>
      <c r="J523" s="33"/>
      <c r="AB523" s="35"/>
    </row>
    <row r="524" spans="1:28" s="6" customFormat="1" x14ac:dyDescent="0.15">
      <c r="A524" s="6" t="s">
        <v>25</v>
      </c>
      <c r="E524" s="31">
        <v>-81</v>
      </c>
      <c r="F524" s="31"/>
      <c r="G524" s="33"/>
      <c r="I524" s="33"/>
      <c r="J524" s="33"/>
      <c r="AB524" s="35"/>
    </row>
    <row r="525" spans="1:28" s="6" customFormat="1" x14ac:dyDescent="0.15">
      <c r="A525" s="6" t="s">
        <v>25</v>
      </c>
      <c r="E525" s="31">
        <v>-78</v>
      </c>
      <c r="F525" s="31"/>
      <c r="G525" s="33"/>
      <c r="I525" s="33"/>
      <c r="J525" s="33"/>
      <c r="AB525" s="35"/>
    </row>
    <row r="526" spans="1:28" s="6" customFormat="1" x14ac:dyDescent="0.15">
      <c r="A526" s="6" t="s">
        <v>25</v>
      </c>
      <c r="E526" s="31">
        <v>-78</v>
      </c>
      <c r="F526" s="31"/>
      <c r="G526" s="33"/>
      <c r="I526" s="33"/>
      <c r="J526" s="33"/>
      <c r="AB526" s="35"/>
    </row>
    <row r="527" spans="1:28" s="6" customFormat="1" x14ac:dyDescent="0.15">
      <c r="A527" s="6" t="s">
        <v>25</v>
      </c>
      <c r="E527" s="31">
        <v>-78</v>
      </c>
      <c r="F527" s="31"/>
      <c r="G527" s="33"/>
      <c r="I527" s="33"/>
      <c r="J527" s="33"/>
      <c r="AB527" s="35"/>
    </row>
    <row r="528" spans="1:28" s="6" customFormat="1" x14ac:dyDescent="0.15">
      <c r="A528" s="6" t="s">
        <v>25</v>
      </c>
      <c r="E528" s="31">
        <v>-74</v>
      </c>
      <c r="F528" s="31"/>
      <c r="G528" s="33"/>
      <c r="I528" s="33"/>
      <c r="J528" s="33"/>
      <c r="AB528" s="35"/>
    </row>
    <row r="529" spans="1:28" s="6" customFormat="1" x14ac:dyDescent="0.15">
      <c r="A529" s="6" t="s">
        <v>25</v>
      </c>
      <c r="E529" s="31">
        <v>-75</v>
      </c>
      <c r="F529" s="31"/>
      <c r="G529" s="33"/>
      <c r="I529" s="33"/>
      <c r="J529" s="33"/>
      <c r="AB529" s="35"/>
    </row>
    <row r="530" spans="1:28" s="6" customFormat="1" x14ac:dyDescent="0.15">
      <c r="A530" s="6" t="s">
        <v>25</v>
      </c>
      <c r="E530" s="31">
        <v>-75</v>
      </c>
      <c r="F530" s="31"/>
      <c r="G530" s="33"/>
      <c r="I530" s="33"/>
      <c r="J530" s="33"/>
      <c r="AB530" s="35"/>
    </row>
    <row r="531" spans="1:28" s="6" customFormat="1" x14ac:dyDescent="0.15">
      <c r="A531" s="6" t="s">
        <v>25</v>
      </c>
      <c r="E531" s="31">
        <v>-77</v>
      </c>
      <c r="F531" s="31"/>
      <c r="G531" s="33"/>
      <c r="I531" s="33"/>
      <c r="J531" s="33"/>
      <c r="AB531" s="35"/>
    </row>
    <row r="532" spans="1:28" s="6" customFormat="1" x14ac:dyDescent="0.15">
      <c r="A532" s="6" t="s">
        <v>25</v>
      </c>
      <c r="E532" s="31">
        <v>-79</v>
      </c>
      <c r="F532" s="31"/>
      <c r="G532" s="33"/>
      <c r="I532" s="33"/>
      <c r="J532" s="33"/>
      <c r="AB532" s="35"/>
    </row>
    <row r="533" spans="1:28" s="6" customFormat="1" x14ac:dyDescent="0.15">
      <c r="A533" s="6" t="s">
        <v>25</v>
      </c>
      <c r="E533" s="31">
        <v>-79</v>
      </c>
      <c r="F533" s="31"/>
      <c r="G533" s="33"/>
      <c r="I533" s="33"/>
      <c r="J533" s="33"/>
      <c r="AB533" s="35"/>
    </row>
    <row r="534" spans="1:28" s="6" customFormat="1" x14ac:dyDescent="0.15">
      <c r="A534" s="6" t="s">
        <v>25</v>
      </c>
      <c r="E534" s="31">
        <v>-79</v>
      </c>
      <c r="F534" s="31"/>
      <c r="G534" s="33"/>
      <c r="I534" s="33"/>
      <c r="J534" s="33"/>
      <c r="AB534" s="35"/>
    </row>
    <row r="535" spans="1:28" s="6" customFormat="1" x14ac:dyDescent="0.15">
      <c r="A535" s="6" t="s">
        <v>25</v>
      </c>
      <c r="E535" s="31">
        <v>-79</v>
      </c>
      <c r="F535" s="31"/>
      <c r="G535" s="33"/>
      <c r="I535" s="33"/>
      <c r="J535" s="33"/>
      <c r="AB535" s="35"/>
    </row>
    <row r="536" spans="1:28" s="6" customFormat="1" x14ac:dyDescent="0.15">
      <c r="A536" s="6" t="s">
        <v>25</v>
      </c>
      <c r="E536" s="31">
        <v>-79</v>
      </c>
      <c r="F536" s="31"/>
      <c r="G536" s="33"/>
      <c r="I536" s="33"/>
      <c r="J536" s="33"/>
      <c r="AB536" s="35"/>
    </row>
    <row r="537" spans="1:28" s="6" customFormat="1" x14ac:dyDescent="0.15">
      <c r="A537" s="6" t="s">
        <v>25</v>
      </c>
      <c r="E537" s="31">
        <v>-78</v>
      </c>
      <c r="F537" s="31"/>
      <c r="G537" s="33"/>
      <c r="I537" s="33"/>
      <c r="J537" s="33"/>
      <c r="AB537" s="35"/>
    </row>
    <row r="538" spans="1:28" s="6" customFormat="1" x14ac:dyDescent="0.15">
      <c r="A538" s="6" t="s">
        <v>25</v>
      </c>
      <c r="E538" s="31">
        <v>-76</v>
      </c>
      <c r="F538" s="31"/>
      <c r="G538" s="33"/>
      <c r="I538" s="33"/>
      <c r="J538" s="33"/>
      <c r="AB538" s="35"/>
    </row>
    <row r="539" spans="1:28" s="6" customFormat="1" x14ac:dyDescent="0.15">
      <c r="A539" s="6" t="s">
        <v>25</v>
      </c>
      <c r="E539" s="31">
        <v>-76</v>
      </c>
      <c r="F539" s="31"/>
      <c r="G539" s="33"/>
      <c r="I539" s="33"/>
      <c r="J539" s="33"/>
      <c r="AB539" s="35"/>
    </row>
    <row r="540" spans="1:28" s="6" customFormat="1" x14ac:dyDescent="0.15">
      <c r="A540" s="6" t="s">
        <v>25</v>
      </c>
      <c r="E540" s="31">
        <v>-91</v>
      </c>
      <c r="F540" s="31"/>
      <c r="G540" s="33"/>
      <c r="I540" s="33"/>
      <c r="J540" s="33"/>
      <c r="AB540" s="35"/>
    </row>
    <row r="541" spans="1:28" s="6" customFormat="1" x14ac:dyDescent="0.15">
      <c r="A541" s="6" t="s">
        <v>25</v>
      </c>
      <c r="E541" s="31">
        <v>-74</v>
      </c>
      <c r="F541" s="31"/>
      <c r="G541" s="33"/>
      <c r="I541" s="33"/>
      <c r="J541" s="33"/>
      <c r="AB541" s="35"/>
    </row>
    <row r="542" spans="1:28" s="6" customFormat="1" x14ac:dyDescent="0.15">
      <c r="A542" s="6" t="s">
        <v>25</v>
      </c>
      <c r="E542" s="31">
        <v>-74</v>
      </c>
      <c r="F542" s="31"/>
      <c r="G542" s="33"/>
      <c r="I542" s="33"/>
      <c r="J542" s="33"/>
      <c r="AB542" s="35"/>
    </row>
    <row r="543" spans="1:28" s="6" customFormat="1" x14ac:dyDescent="0.15">
      <c r="A543" s="6" t="s">
        <v>25</v>
      </c>
      <c r="E543" s="31">
        <v>-74</v>
      </c>
      <c r="F543" s="31"/>
      <c r="G543" s="33"/>
      <c r="I543" s="33"/>
      <c r="J543" s="33"/>
      <c r="AB543" s="35"/>
    </row>
    <row r="544" spans="1:28" s="6" customFormat="1" x14ac:dyDescent="0.15">
      <c r="A544" s="6" t="s">
        <v>25</v>
      </c>
      <c r="E544" s="31">
        <v>-74</v>
      </c>
      <c r="F544" s="31"/>
      <c r="G544" s="33"/>
      <c r="I544" s="33"/>
      <c r="J544" s="33"/>
      <c r="AB544" s="35"/>
    </row>
    <row r="545" spans="1:28" s="6" customFormat="1" x14ac:dyDescent="0.15">
      <c r="A545" s="6" t="s">
        <v>25</v>
      </c>
      <c r="E545" s="31">
        <v>-74</v>
      </c>
      <c r="F545" s="31"/>
      <c r="G545" s="33"/>
      <c r="I545" s="33"/>
      <c r="J545" s="33"/>
      <c r="AB545" s="35"/>
    </row>
    <row r="546" spans="1:28" s="6" customFormat="1" x14ac:dyDescent="0.15">
      <c r="A546" s="6" t="s">
        <v>25</v>
      </c>
      <c r="E546" s="31">
        <v>-75</v>
      </c>
      <c r="F546" s="31"/>
      <c r="G546" s="33"/>
      <c r="I546" s="33"/>
      <c r="J546" s="33"/>
      <c r="AB546" s="35"/>
    </row>
    <row r="547" spans="1:28" s="6" customFormat="1" x14ac:dyDescent="0.15">
      <c r="A547" s="6" t="s">
        <v>25</v>
      </c>
      <c r="E547" s="31">
        <v>-77</v>
      </c>
      <c r="F547" s="31"/>
      <c r="G547" s="33"/>
      <c r="I547" s="33"/>
      <c r="J547" s="33"/>
      <c r="AB547" s="35"/>
    </row>
    <row r="548" spans="1:28" s="6" customFormat="1" x14ac:dyDescent="0.15">
      <c r="A548" s="6" t="s">
        <v>25</v>
      </c>
      <c r="E548" s="31">
        <v>-77</v>
      </c>
      <c r="F548" s="31"/>
      <c r="G548" s="33"/>
      <c r="I548" s="33"/>
      <c r="J548" s="33"/>
      <c r="AB548" s="35"/>
    </row>
    <row r="549" spans="1:28" s="6" customFormat="1" x14ac:dyDescent="0.15">
      <c r="A549" s="6" t="s">
        <v>25</v>
      </c>
      <c r="E549" s="31">
        <v>-77</v>
      </c>
      <c r="F549" s="31"/>
      <c r="G549" s="33"/>
      <c r="I549" s="33"/>
      <c r="J549" s="33"/>
      <c r="AB549" s="35"/>
    </row>
    <row r="550" spans="1:28" s="6" customFormat="1" x14ac:dyDescent="0.15">
      <c r="A550" s="6" t="s">
        <v>25</v>
      </c>
      <c r="E550" s="31">
        <v>-77</v>
      </c>
      <c r="F550" s="31"/>
      <c r="G550" s="33"/>
      <c r="I550" s="33"/>
      <c r="J550" s="33"/>
      <c r="AB550" s="35"/>
    </row>
    <row r="551" spans="1:28" s="6" customFormat="1" x14ac:dyDescent="0.15">
      <c r="A551" s="6" t="s">
        <v>25</v>
      </c>
      <c r="E551" s="31">
        <v>-77</v>
      </c>
      <c r="F551" s="31"/>
      <c r="G551" s="33"/>
      <c r="I551" s="33"/>
      <c r="J551" s="33"/>
      <c r="AB551" s="35"/>
    </row>
    <row r="552" spans="1:28" s="6" customFormat="1" x14ac:dyDescent="0.15">
      <c r="A552" s="6" t="s">
        <v>25</v>
      </c>
      <c r="E552" s="31">
        <v>-74</v>
      </c>
      <c r="F552" s="31"/>
      <c r="G552" s="33"/>
      <c r="I552" s="33"/>
      <c r="J552" s="33"/>
      <c r="AB552" s="35"/>
    </row>
    <row r="553" spans="1:28" s="6" customFormat="1" x14ac:dyDescent="0.15">
      <c r="A553" s="6" t="s">
        <v>25</v>
      </c>
      <c r="E553" s="31">
        <v>-75</v>
      </c>
      <c r="F553" s="31"/>
      <c r="G553" s="33"/>
      <c r="I553" s="33"/>
      <c r="J553" s="33"/>
      <c r="AB553" s="35"/>
    </row>
    <row r="554" spans="1:28" s="6" customFormat="1" x14ac:dyDescent="0.15">
      <c r="A554" s="6" t="s">
        <v>25</v>
      </c>
      <c r="E554" s="31">
        <v>-75</v>
      </c>
      <c r="F554" s="31"/>
      <c r="G554" s="33"/>
      <c r="I554" s="33"/>
      <c r="J554" s="33"/>
      <c r="AB554" s="35"/>
    </row>
    <row r="555" spans="1:28" s="6" customFormat="1" x14ac:dyDescent="0.15">
      <c r="A555" s="6" t="s">
        <v>25</v>
      </c>
      <c r="E555" s="31">
        <v>-77</v>
      </c>
      <c r="F555" s="31"/>
      <c r="G555" s="33"/>
      <c r="I555" s="33"/>
      <c r="J555" s="33"/>
      <c r="AB555" s="35"/>
    </row>
    <row r="556" spans="1:28" s="6" customFormat="1" x14ac:dyDescent="0.15">
      <c r="A556" s="6" t="s">
        <v>25</v>
      </c>
      <c r="E556" s="31">
        <v>-77</v>
      </c>
      <c r="F556" s="31"/>
      <c r="G556" s="33"/>
      <c r="I556" s="33"/>
      <c r="J556" s="33"/>
      <c r="AB556" s="35"/>
    </row>
    <row r="557" spans="1:28" s="6" customFormat="1" x14ac:dyDescent="0.15">
      <c r="A557" s="6" t="s">
        <v>25</v>
      </c>
      <c r="E557" s="31">
        <v>-77</v>
      </c>
      <c r="F557" s="31"/>
      <c r="G557" s="33"/>
      <c r="I557" s="33"/>
      <c r="J557" s="33"/>
      <c r="AB557" s="35"/>
    </row>
    <row r="558" spans="1:28" s="6" customFormat="1" x14ac:dyDescent="0.15">
      <c r="A558" s="6" t="s">
        <v>25</v>
      </c>
      <c r="E558" s="31">
        <v>-73</v>
      </c>
      <c r="F558" s="31"/>
      <c r="G558" s="33"/>
      <c r="I558" s="33"/>
      <c r="J558" s="33"/>
      <c r="AB558" s="35"/>
    </row>
    <row r="559" spans="1:28" s="6" customFormat="1" x14ac:dyDescent="0.15">
      <c r="A559" s="6" t="s">
        <v>25</v>
      </c>
      <c r="E559" s="31">
        <v>-73</v>
      </c>
      <c r="F559" s="31"/>
      <c r="G559" s="33"/>
      <c r="I559" s="33"/>
      <c r="J559" s="33"/>
      <c r="AB559" s="35"/>
    </row>
    <row r="560" spans="1:28" s="6" customFormat="1" x14ac:dyDescent="0.15">
      <c r="A560" s="6" t="s">
        <v>25</v>
      </c>
      <c r="E560" s="31">
        <v>-73</v>
      </c>
      <c r="F560" s="31"/>
      <c r="G560" s="33"/>
      <c r="I560" s="33"/>
      <c r="J560" s="33"/>
      <c r="AB560" s="35"/>
    </row>
    <row r="561" spans="1:28" s="6" customFormat="1" x14ac:dyDescent="0.15">
      <c r="A561" s="6" t="s">
        <v>25</v>
      </c>
      <c r="E561" s="31">
        <v>-81</v>
      </c>
      <c r="F561" s="31"/>
      <c r="G561" s="33"/>
      <c r="I561" s="33"/>
      <c r="J561" s="33"/>
      <c r="AB561" s="35"/>
    </row>
    <row r="562" spans="1:28" s="6" customFormat="1" x14ac:dyDescent="0.15">
      <c r="A562" s="6" t="s">
        <v>25</v>
      </c>
      <c r="E562" s="31">
        <v>-81</v>
      </c>
      <c r="F562" s="31"/>
      <c r="G562" s="33"/>
      <c r="I562" s="33"/>
      <c r="J562" s="33"/>
      <c r="AB562" s="35"/>
    </row>
    <row r="563" spans="1:28" s="6" customFormat="1" x14ac:dyDescent="0.15">
      <c r="A563" s="6" t="s">
        <v>25</v>
      </c>
      <c r="E563" s="31">
        <v>-91</v>
      </c>
      <c r="F563" s="31"/>
      <c r="G563" s="33"/>
      <c r="I563" s="33"/>
      <c r="J563" s="33"/>
      <c r="AB563" s="35"/>
    </row>
    <row r="564" spans="1:28" s="6" customFormat="1" x14ac:dyDescent="0.15">
      <c r="A564" s="6" t="s">
        <v>25</v>
      </c>
      <c r="E564" s="31">
        <v>-82</v>
      </c>
      <c r="F564" s="31"/>
      <c r="G564" s="33"/>
      <c r="I564" s="33"/>
      <c r="J564" s="33"/>
      <c r="AB564" s="35"/>
    </row>
    <row r="565" spans="1:28" s="6" customFormat="1" x14ac:dyDescent="0.15">
      <c r="A565" s="6" t="s">
        <v>25</v>
      </c>
      <c r="E565" s="31">
        <v>-82</v>
      </c>
      <c r="F565" s="31"/>
      <c r="G565" s="33"/>
      <c r="I565" s="33"/>
      <c r="J565" s="33"/>
      <c r="AB565" s="35"/>
    </row>
    <row r="566" spans="1:28" s="6" customFormat="1" x14ac:dyDescent="0.15">
      <c r="A566" s="6" t="s">
        <v>25</v>
      </c>
      <c r="E566" s="31">
        <v>-78</v>
      </c>
      <c r="F566" s="31"/>
      <c r="G566" s="33"/>
      <c r="I566" s="33"/>
      <c r="J566" s="33"/>
      <c r="AB566" s="35"/>
    </row>
    <row r="567" spans="1:28" s="6" customFormat="1" x14ac:dyDescent="0.15">
      <c r="A567" s="6" t="s">
        <v>25</v>
      </c>
      <c r="E567" s="31">
        <v>-78</v>
      </c>
      <c r="F567" s="31"/>
      <c r="G567" s="33"/>
      <c r="I567" s="33"/>
      <c r="J567" s="33"/>
      <c r="AB567" s="35"/>
    </row>
    <row r="568" spans="1:28" s="6" customFormat="1" x14ac:dyDescent="0.15">
      <c r="A568" s="6" t="s">
        <v>25</v>
      </c>
      <c r="E568" s="31">
        <v>-78</v>
      </c>
      <c r="F568" s="31"/>
      <c r="G568" s="33"/>
      <c r="I568" s="33"/>
      <c r="J568" s="33"/>
      <c r="AB568" s="35"/>
    </row>
    <row r="569" spans="1:28" s="6" customFormat="1" x14ac:dyDescent="0.15">
      <c r="A569" s="6" t="s">
        <v>25</v>
      </c>
      <c r="E569" s="31">
        <v>-78</v>
      </c>
      <c r="F569" s="31"/>
      <c r="G569" s="33"/>
      <c r="I569" s="33"/>
      <c r="J569" s="33"/>
      <c r="AB569" s="35"/>
    </row>
    <row r="570" spans="1:28" s="6" customFormat="1" x14ac:dyDescent="0.15">
      <c r="A570" s="6" t="s">
        <v>25</v>
      </c>
      <c r="E570" s="31">
        <v>-76</v>
      </c>
      <c r="F570" s="31"/>
      <c r="G570" s="33"/>
      <c r="I570" s="33"/>
      <c r="J570" s="33"/>
      <c r="AB570" s="35"/>
    </row>
    <row r="571" spans="1:28" s="6" customFormat="1" x14ac:dyDescent="0.15">
      <c r="A571" s="6" t="s">
        <v>25</v>
      </c>
      <c r="E571" s="31">
        <v>-76</v>
      </c>
      <c r="F571" s="31"/>
      <c r="G571" s="33"/>
      <c r="I571" s="33"/>
      <c r="J571" s="33"/>
      <c r="AB571" s="35"/>
    </row>
    <row r="572" spans="1:28" s="6" customFormat="1" x14ac:dyDescent="0.15">
      <c r="A572" s="6" t="s">
        <v>25</v>
      </c>
      <c r="E572" s="31">
        <v>-77</v>
      </c>
      <c r="F572" s="31"/>
      <c r="G572" s="33"/>
      <c r="I572" s="33"/>
      <c r="J572" s="33"/>
      <c r="AB572" s="35"/>
    </row>
    <row r="573" spans="1:28" s="6" customFormat="1" x14ac:dyDescent="0.15">
      <c r="A573" s="6" t="s">
        <v>25</v>
      </c>
      <c r="E573" s="31">
        <v>-77</v>
      </c>
      <c r="F573" s="31"/>
      <c r="G573" s="33"/>
      <c r="I573" s="33"/>
      <c r="J573" s="33"/>
      <c r="AB573" s="35"/>
    </row>
    <row r="574" spans="1:28" s="6" customFormat="1" x14ac:dyDescent="0.15">
      <c r="A574" s="6" t="s">
        <v>25</v>
      </c>
      <c r="E574" s="31">
        <v>-77</v>
      </c>
      <c r="F574" s="31"/>
      <c r="G574" s="33"/>
      <c r="I574" s="33"/>
      <c r="J574" s="33"/>
      <c r="AB574" s="35"/>
    </row>
    <row r="575" spans="1:28" s="6" customFormat="1" x14ac:dyDescent="0.15">
      <c r="A575" s="6" t="s">
        <v>25</v>
      </c>
      <c r="E575" s="31">
        <v>-77</v>
      </c>
      <c r="F575" s="31"/>
      <c r="G575" s="33"/>
      <c r="I575" s="33"/>
      <c r="J575" s="33"/>
      <c r="AB575" s="35"/>
    </row>
    <row r="576" spans="1:28" s="6" customFormat="1" x14ac:dyDescent="0.15">
      <c r="A576" s="6" t="s">
        <v>25</v>
      </c>
      <c r="E576" s="31">
        <v>-79</v>
      </c>
      <c r="F576" s="31"/>
      <c r="G576" s="33"/>
      <c r="I576" s="33"/>
      <c r="J576" s="33"/>
      <c r="AB576" s="35"/>
    </row>
    <row r="577" spans="1:28" s="6" customFormat="1" x14ac:dyDescent="0.15">
      <c r="A577" s="6" t="s">
        <v>25</v>
      </c>
      <c r="E577" s="31">
        <v>-79</v>
      </c>
      <c r="F577" s="31"/>
      <c r="G577" s="33"/>
      <c r="I577" s="33"/>
      <c r="J577" s="33"/>
      <c r="AB577" s="35"/>
    </row>
    <row r="578" spans="1:28" s="6" customFormat="1" x14ac:dyDescent="0.15">
      <c r="A578" s="6" t="s">
        <v>25</v>
      </c>
      <c r="E578" s="31">
        <v>-81</v>
      </c>
      <c r="F578" s="31"/>
      <c r="G578" s="33"/>
      <c r="I578" s="33"/>
      <c r="J578" s="33"/>
      <c r="AB578" s="35"/>
    </row>
    <row r="579" spans="1:28" s="6" customFormat="1" x14ac:dyDescent="0.15">
      <c r="A579" s="6" t="s">
        <v>25</v>
      </c>
      <c r="E579" s="31">
        <v>-76</v>
      </c>
      <c r="F579" s="31"/>
      <c r="G579" s="33"/>
      <c r="I579" s="33"/>
      <c r="J579" s="33"/>
      <c r="AB579" s="35"/>
    </row>
    <row r="580" spans="1:28" s="6" customFormat="1" x14ac:dyDescent="0.15">
      <c r="A580" s="6" t="s">
        <v>25</v>
      </c>
      <c r="E580" s="31">
        <v>-76</v>
      </c>
      <c r="F580" s="31"/>
      <c r="G580" s="33"/>
      <c r="I580" s="33"/>
      <c r="J580" s="33"/>
      <c r="AB580" s="35"/>
    </row>
    <row r="581" spans="1:28" s="6" customFormat="1" x14ac:dyDescent="0.15">
      <c r="A581" s="6" t="s">
        <v>25</v>
      </c>
      <c r="E581" s="31">
        <v>-79</v>
      </c>
      <c r="F581" s="31"/>
      <c r="G581" s="33"/>
      <c r="I581" s="33"/>
      <c r="J581" s="33"/>
      <c r="AB581" s="35"/>
    </row>
    <row r="582" spans="1:28" s="6" customFormat="1" x14ac:dyDescent="0.15">
      <c r="A582" s="6" t="s">
        <v>25</v>
      </c>
      <c r="E582" s="31">
        <v>-81</v>
      </c>
      <c r="F582" s="31"/>
      <c r="G582" s="33"/>
      <c r="I582" s="33"/>
      <c r="J582" s="33"/>
      <c r="AB582" s="35"/>
    </row>
    <row r="583" spans="1:28" s="6" customFormat="1" x14ac:dyDescent="0.15">
      <c r="A583" s="6" t="s">
        <v>25</v>
      </c>
      <c r="E583" s="31">
        <v>-81</v>
      </c>
      <c r="F583" s="31"/>
      <c r="G583" s="33"/>
      <c r="I583" s="33"/>
      <c r="J583" s="33"/>
      <c r="AB583" s="35"/>
    </row>
    <row r="584" spans="1:28" s="6" customFormat="1" x14ac:dyDescent="0.15">
      <c r="A584" s="6" t="s">
        <v>25</v>
      </c>
      <c r="E584" s="31">
        <v>-78</v>
      </c>
      <c r="F584" s="31"/>
      <c r="G584" s="33"/>
      <c r="I584" s="33"/>
      <c r="J584" s="33"/>
      <c r="AB584" s="35"/>
    </row>
    <row r="585" spans="1:28" s="6" customFormat="1" x14ac:dyDescent="0.15">
      <c r="A585" s="6" t="s">
        <v>25</v>
      </c>
      <c r="E585" s="31">
        <v>-74</v>
      </c>
      <c r="F585" s="31"/>
      <c r="G585" s="33"/>
      <c r="I585" s="33"/>
      <c r="J585" s="33"/>
      <c r="AB585" s="35"/>
    </row>
    <row r="586" spans="1:28" s="6" customFormat="1" x14ac:dyDescent="0.15">
      <c r="A586" s="6" t="s">
        <v>25</v>
      </c>
      <c r="E586" s="31">
        <v>-74</v>
      </c>
      <c r="F586" s="31"/>
      <c r="G586" s="33"/>
      <c r="I586" s="33"/>
      <c r="J586" s="33"/>
      <c r="AB586" s="35"/>
    </row>
    <row r="587" spans="1:28" s="6" customFormat="1" x14ac:dyDescent="0.15">
      <c r="A587" s="6" t="s">
        <v>25</v>
      </c>
      <c r="E587" s="31">
        <v>-74</v>
      </c>
      <c r="F587" s="31"/>
      <c r="G587" s="33"/>
      <c r="I587" s="33"/>
      <c r="J587" s="33"/>
      <c r="AB587" s="35"/>
    </row>
    <row r="588" spans="1:28" s="6" customFormat="1" x14ac:dyDescent="0.15">
      <c r="A588" s="6" t="s">
        <v>25</v>
      </c>
      <c r="E588" s="31">
        <v>-79</v>
      </c>
      <c r="F588" s="31"/>
      <c r="G588" s="33"/>
      <c r="I588" s="33"/>
      <c r="J588" s="33"/>
      <c r="AB588" s="35"/>
    </row>
    <row r="589" spans="1:28" s="6" customFormat="1" x14ac:dyDescent="0.15">
      <c r="A589" s="6" t="s">
        <v>25</v>
      </c>
      <c r="E589" s="31">
        <v>-79</v>
      </c>
      <c r="F589" s="31"/>
      <c r="G589" s="33"/>
      <c r="I589" s="33"/>
      <c r="J589" s="33"/>
      <c r="AB589" s="35"/>
    </row>
    <row r="590" spans="1:28" s="6" customFormat="1" x14ac:dyDescent="0.15">
      <c r="A590" s="6" t="s">
        <v>25</v>
      </c>
      <c r="E590" s="31">
        <v>-83</v>
      </c>
      <c r="F590" s="31"/>
      <c r="G590" s="33"/>
      <c r="I590" s="33"/>
      <c r="J590" s="33"/>
      <c r="AB590" s="35"/>
    </row>
    <row r="591" spans="1:28" s="6" customFormat="1" x14ac:dyDescent="0.15">
      <c r="A591" s="6" t="s">
        <v>25</v>
      </c>
      <c r="E591" s="31">
        <v>-80</v>
      </c>
      <c r="F591" s="31"/>
      <c r="G591" s="33"/>
      <c r="I591" s="33"/>
      <c r="J591" s="33"/>
      <c r="AB591" s="35"/>
    </row>
    <row r="592" spans="1:28" s="6" customFormat="1" x14ac:dyDescent="0.15">
      <c r="A592" s="6" t="s">
        <v>25</v>
      </c>
      <c r="E592" s="31">
        <v>-80</v>
      </c>
      <c r="F592" s="31"/>
      <c r="G592" s="33"/>
      <c r="I592" s="33"/>
      <c r="J592" s="33"/>
      <c r="AB592" s="35"/>
    </row>
    <row r="593" spans="1:28" s="6" customFormat="1" x14ac:dyDescent="0.15">
      <c r="A593" s="6" t="s">
        <v>25</v>
      </c>
      <c r="E593" s="31">
        <v>-78</v>
      </c>
      <c r="F593" s="31"/>
      <c r="G593" s="33"/>
      <c r="I593" s="33"/>
      <c r="J593" s="33"/>
      <c r="AB593" s="35"/>
    </row>
    <row r="594" spans="1:28" s="6" customFormat="1" x14ac:dyDescent="0.15">
      <c r="A594" s="6" t="s">
        <v>25</v>
      </c>
      <c r="E594" s="31">
        <v>-76</v>
      </c>
      <c r="F594" s="31"/>
      <c r="G594" s="33"/>
      <c r="I594" s="33"/>
      <c r="J594" s="33"/>
      <c r="AB594" s="35"/>
    </row>
    <row r="595" spans="1:28" s="6" customFormat="1" x14ac:dyDescent="0.15">
      <c r="A595" s="6" t="s">
        <v>25</v>
      </c>
      <c r="E595" s="31">
        <v>-76</v>
      </c>
      <c r="F595" s="31"/>
      <c r="G595" s="33"/>
      <c r="I595" s="33"/>
      <c r="J595" s="33"/>
      <c r="AB595" s="35"/>
    </row>
    <row r="596" spans="1:28" s="6" customFormat="1" x14ac:dyDescent="0.15">
      <c r="A596" s="6" t="s">
        <v>25</v>
      </c>
      <c r="E596" s="31">
        <v>-77</v>
      </c>
      <c r="F596" s="31"/>
      <c r="G596" s="33"/>
      <c r="I596" s="33"/>
      <c r="J596" s="33"/>
      <c r="AB596" s="35"/>
    </row>
    <row r="597" spans="1:28" s="6" customFormat="1" x14ac:dyDescent="0.15">
      <c r="A597" s="6" t="s">
        <v>25</v>
      </c>
      <c r="E597" s="31">
        <v>-76</v>
      </c>
      <c r="F597" s="31"/>
      <c r="G597" s="33"/>
      <c r="I597" s="33"/>
      <c r="J597" s="33"/>
      <c r="AB597" s="35"/>
    </row>
    <row r="598" spans="1:28" s="6" customFormat="1" x14ac:dyDescent="0.15">
      <c r="A598" s="6" t="s">
        <v>25</v>
      </c>
      <c r="E598" s="31">
        <v>-76</v>
      </c>
      <c r="F598" s="31"/>
      <c r="G598" s="33"/>
      <c r="I598" s="33"/>
      <c r="J598" s="33"/>
      <c r="AB598" s="35"/>
    </row>
    <row r="599" spans="1:28" s="6" customFormat="1" x14ac:dyDescent="0.15">
      <c r="A599" s="6" t="s">
        <v>25</v>
      </c>
      <c r="E599" s="31">
        <v>-77</v>
      </c>
      <c r="F599" s="31"/>
      <c r="G599" s="33"/>
      <c r="I599" s="33"/>
      <c r="J599" s="33"/>
      <c r="AB599" s="35"/>
    </row>
    <row r="600" spans="1:28" s="6" customFormat="1" x14ac:dyDescent="0.15">
      <c r="A600" s="6" t="s">
        <v>25</v>
      </c>
      <c r="E600" s="31">
        <v>-77</v>
      </c>
      <c r="F600" s="31"/>
      <c r="G600" s="33"/>
      <c r="I600" s="33"/>
      <c r="J600" s="33"/>
      <c r="AB600" s="35"/>
    </row>
    <row r="601" spans="1:28" s="6" customFormat="1" x14ac:dyDescent="0.15">
      <c r="A601" s="6" t="s">
        <v>25</v>
      </c>
      <c r="E601" s="31">
        <v>-77</v>
      </c>
      <c r="F601" s="31"/>
      <c r="G601" s="33"/>
      <c r="I601" s="33"/>
      <c r="J601" s="33"/>
      <c r="AB601" s="35"/>
    </row>
    <row r="602" spans="1:28" s="6" customFormat="1" x14ac:dyDescent="0.15">
      <c r="A602" s="6" t="s">
        <v>25</v>
      </c>
      <c r="E602" s="31">
        <v>-77</v>
      </c>
      <c r="F602" s="31"/>
      <c r="G602" s="33"/>
      <c r="I602" s="33"/>
      <c r="J602" s="33"/>
      <c r="AB602" s="35"/>
    </row>
    <row r="603" spans="1:28" s="6" customFormat="1" x14ac:dyDescent="0.15">
      <c r="A603" s="6" t="s">
        <v>25</v>
      </c>
      <c r="E603" s="31">
        <v>-77</v>
      </c>
      <c r="F603" s="31"/>
      <c r="G603" s="33"/>
      <c r="I603" s="33"/>
      <c r="J603" s="33"/>
      <c r="AB603" s="35"/>
    </row>
    <row r="604" spans="1:28" s="6" customFormat="1" x14ac:dyDescent="0.15">
      <c r="A604" s="6" t="s">
        <v>25</v>
      </c>
      <c r="E604" s="31">
        <v>-77</v>
      </c>
      <c r="F604" s="31"/>
      <c r="G604" s="33"/>
      <c r="I604" s="33"/>
      <c r="J604" s="33"/>
      <c r="AB604" s="35"/>
    </row>
    <row r="605" spans="1:28" s="6" customFormat="1" x14ac:dyDescent="0.15">
      <c r="A605" s="6" t="s">
        <v>25</v>
      </c>
      <c r="E605" s="31">
        <v>-79</v>
      </c>
      <c r="F605" s="31"/>
      <c r="G605" s="33"/>
      <c r="I605" s="33"/>
      <c r="J605" s="33"/>
      <c r="AB605" s="35"/>
    </row>
    <row r="606" spans="1:28" s="6" customFormat="1" x14ac:dyDescent="0.15">
      <c r="A606" s="6" t="s">
        <v>25</v>
      </c>
      <c r="E606" s="31">
        <v>-78</v>
      </c>
      <c r="F606" s="31"/>
      <c r="G606" s="33"/>
      <c r="I606" s="33"/>
      <c r="J606" s="33"/>
      <c r="AB606" s="35"/>
    </row>
    <row r="607" spans="1:28" s="6" customFormat="1" x14ac:dyDescent="0.15">
      <c r="A607" s="6" t="s">
        <v>25</v>
      </c>
      <c r="E607" s="31">
        <v>-78</v>
      </c>
      <c r="F607" s="31"/>
      <c r="G607" s="33"/>
      <c r="I607" s="33"/>
      <c r="J607" s="33"/>
      <c r="AB607" s="35"/>
    </row>
    <row r="608" spans="1:28" s="6" customFormat="1" x14ac:dyDescent="0.15">
      <c r="A608" s="6" t="s">
        <v>25</v>
      </c>
      <c r="E608" s="31">
        <v>-78</v>
      </c>
      <c r="F608" s="31"/>
      <c r="G608" s="33"/>
      <c r="I608" s="33"/>
      <c r="J608" s="33"/>
      <c r="AB608" s="35"/>
    </row>
    <row r="609" spans="1:28" s="6" customFormat="1" x14ac:dyDescent="0.15">
      <c r="A609" s="6" t="s">
        <v>25</v>
      </c>
      <c r="E609" s="31">
        <v>-81</v>
      </c>
      <c r="F609" s="31"/>
      <c r="G609" s="33"/>
      <c r="I609" s="33"/>
      <c r="J609" s="33"/>
      <c r="AB609" s="35"/>
    </row>
    <row r="610" spans="1:28" s="6" customFormat="1" x14ac:dyDescent="0.15">
      <c r="A610" s="6" t="s">
        <v>25</v>
      </c>
      <c r="E610" s="31">
        <v>-81</v>
      </c>
      <c r="F610" s="31"/>
      <c r="G610" s="33"/>
      <c r="I610" s="33"/>
      <c r="J610" s="33"/>
      <c r="AB610" s="35"/>
    </row>
    <row r="611" spans="1:28" s="6" customFormat="1" x14ac:dyDescent="0.15">
      <c r="A611" s="6" t="s">
        <v>25</v>
      </c>
      <c r="E611" s="31">
        <v>-83</v>
      </c>
      <c r="F611" s="31"/>
      <c r="G611" s="33"/>
      <c r="I611" s="33"/>
      <c r="J611" s="33"/>
      <c r="AB611" s="35"/>
    </row>
    <row r="612" spans="1:28" s="6" customFormat="1" x14ac:dyDescent="0.15">
      <c r="A612" s="6" t="s">
        <v>25</v>
      </c>
      <c r="E612" s="31">
        <v>-83</v>
      </c>
      <c r="F612" s="31"/>
      <c r="G612" s="33"/>
      <c r="I612" s="33"/>
      <c r="J612" s="33"/>
      <c r="AB612" s="35"/>
    </row>
    <row r="613" spans="1:28" s="6" customFormat="1" x14ac:dyDescent="0.15">
      <c r="A613" s="6" t="s">
        <v>25</v>
      </c>
      <c r="E613" s="31">
        <v>-83</v>
      </c>
      <c r="F613" s="31"/>
      <c r="G613" s="33"/>
      <c r="I613" s="33"/>
      <c r="J613" s="33"/>
      <c r="AB613" s="35"/>
    </row>
    <row r="614" spans="1:28" s="6" customFormat="1" x14ac:dyDescent="0.15">
      <c r="A614" s="6" t="s">
        <v>25</v>
      </c>
      <c r="E614" s="31">
        <v>-80</v>
      </c>
      <c r="F614" s="31"/>
      <c r="G614" s="33"/>
      <c r="I614" s="33"/>
      <c r="J614" s="33"/>
      <c r="AB614" s="35"/>
    </row>
    <row r="615" spans="1:28" s="6" customFormat="1" x14ac:dyDescent="0.15">
      <c r="A615" s="6" t="s">
        <v>25</v>
      </c>
      <c r="E615" s="31">
        <v>-80</v>
      </c>
      <c r="F615" s="31"/>
      <c r="G615" s="33"/>
      <c r="I615" s="33"/>
      <c r="J615" s="33"/>
      <c r="AB615" s="35"/>
    </row>
    <row r="616" spans="1:28" s="6" customFormat="1" x14ac:dyDescent="0.15">
      <c r="A616" s="6" t="s">
        <v>25</v>
      </c>
      <c r="E616" s="31">
        <v>-80</v>
      </c>
      <c r="F616" s="31"/>
      <c r="G616" s="33"/>
      <c r="I616" s="33"/>
      <c r="J616" s="33"/>
      <c r="AB616" s="35"/>
    </row>
    <row r="617" spans="1:28" s="6" customFormat="1" x14ac:dyDescent="0.15">
      <c r="A617" s="6" t="s">
        <v>25</v>
      </c>
      <c r="E617" s="31">
        <v>-81</v>
      </c>
      <c r="F617" s="31"/>
      <c r="G617" s="33"/>
      <c r="I617" s="33"/>
      <c r="J617" s="33"/>
      <c r="AB617" s="35"/>
    </row>
    <row r="618" spans="1:28" s="6" customFormat="1" x14ac:dyDescent="0.15">
      <c r="A618" s="6" t="s">
        <v>25</v>
      </c>
      <c r="E618" s="31">
        <v>-81</v>
      </c>
      <c r="F618" s="31"/>
      <c r="G618" s="33"/>
      <c r="I618" s="33"/>
      <c r="J618" s="33"/>
      <c r="AB618" s="35"/>
    </row>
    <row r="619" spans="1:28" s="6" customFormat="1" x14ac:dyDescent="0.15">
      <c r="A619" s="6" t="s">
        <v>25</v>
      </c>
      <c r="E619" s="31">
        <v>-80</v>
      </c>
      <c r="F619" s="31"/>
      <c r="G619" s="33"/>
      <c r="I619" s="33"/>
      <c r="J619" s="33"/>
      <c r="AB619" s="35"/>
    </row>
    <row r="620" spans="1:28" s="6" customFormat="1" x14ac:dyDescent="0.15">
      <c r="A620" s="6" t="s">
        <v>25</v>
      </c>
      <c r="E620" s="31">
        <v>-76</v>
      </c>
      <c r="F620" s="31"/>
      <c r="G620" s="33"/>
      <c r="I620" s="33"/>
      <c r="J620" s="33"/>
      <c r="AB620" s="35"/>
    </row>
    <row r="621" spans="1:28" s="6" customFormat="1" x14ac:dyDescent="0.15">
      <c r="A621" s="6" t="s">
        <v>25</v>
      </c>
      <c r="E621" s="31">
        <v>-76</v>
      </c>
      <c r="F621" s="31"/>
      <c r="G621" s="33"/>
      <c r="I621" s="33"/>
      <c r="J621" s="33"/>
      <c r="AB621" s="35"/>
    </row>
    <row r="622" spans="1:28" s="6" customFormat="1" x14ac:dyDescent="0.15">
      <c r="A622" s="6" t="s">
        <v>25</v>
      </c>
      <c r="E622" s="31">
        <v>-87</v>
      </c>
      <c r="F622" s="31"/>
      <c r="G622" s="33"/>
      <c r="I622" s="33"/>
      <c r="J622" s="33"/>
      <c r="AB622" s="35"/>
    </row>
    <row r="623" spans="1:28" s="6" customFormat="1" x14ac:dyDescent="0.15">
      <c r="A623" s="6" t="s">
        <v>25</v>
      </c>
      <c r="E623" s="31">
        <v>-87</v>
      </c>
      <c r="F623" s="31"/>
      <c r="G623" s="33"/>
      <c r="I623" s="33"/>
      <c r="J623" s="33"/>
      <c r="AB623" s="35"/>
    </row>
    <row r="624" spans="1:28" s="6" customFormat="1" x14ac:dyDescent="0.15">
      <c r="A624" s="6" t="s">
        <v>25</v>
      </c>
      <c r="E624" s="31">
        <v>-87</v>
      </c>
      <c r="F624" s="31"/>
      <c r="G624" s="33"/>
      <c r="I624" s="33"/>
      <c r="J624" s="33"/>
      <c r="AB624" s="35"/>
    </row>
    <row r="625" spans="1:28" s="6" customFormat="1" x14ac:dyDescent="0.15">
      <c r="A625" s="6" t="s">
        <v>25</v>
      </c>
      <c r="E625" s="31">
        <v>-78</v>
      </c>
      <c r="F625" s="31"/>
      <c r="G625" s="33"/>
      <c r="I625" s="33"/>
      <c r="J625" s="33"/>
      <c r="AB625" s="35"/>
    </row>
    <row r="626" spans="1:28" s="6" customFormat="1" x14ac:dyDescent="0.15">
      <c r="A626" s="6" t="s">
        <v>25</v>
      </c>
      <c r="E626" s="31">
        <v>-78</v>
      </c>
      <c r="F626" s="31"/>
      <c r="G626" s="33"/>
      <c r="I626" s="33"/>
      <c r="J626" s="33"/>
      <c r="AB626" s="35"/>
    </row>
    <row r="627" spans="1:28" s="6" customFormat="1" x14ac:dyDescent="0.15">
      <c r="A627" s="6" t="s">
        <v>25</v>
      </c>
      <c r="E627" s="31">
        <v>-79</v>
      </c>
      <c r="F627" s="31"/>
      <c r="G627" s="33"/>
      <c r="I627" s="33"/>
      <c r="J627" s="33"/>
      <c r="AB627" s="35"/>
    </row>
    <row r="628" spans="1:28" s="6" customFormat="1" x14ac:dyDescent="0.15">
      <c r="A628" s="6" t="s">
        <v>25</v>
      </c>
      <c r="E628" s="31">
        <v>-79</v>
      </c>
      <c r="F628" s="31"/>
      <c r="G628" s="33"/>
      <c r="I628" s="33"/>
      <c r="J628" s="33"/>
      <c r="AB628" s="35"/>
    </row>
    <row r="629" spans="1:28" s="6" customFormat="1" x14ac:dyDescent="0.15">
      <c r="A629" s="6" t="s">
        <v>25</v>
      </c>
      <c r="E629" s="31">
        <v>-79</v>
      </c>
      <c r="F629" s="31"/>
      <c r="G629" s="33"/>
      <c r="I629" s="33"/>
      <c r="J629" s="33"/>
      <c r="AB629" s="35"/>
    </row>
    <row r="630" spans="1:28" s="6" customFormat="1" x14ac:dyDescent="0.15">
      <c r="A630" s="6" t="s">
        <v>25</v>
      </c>
      <c r="E630" s="31">
        <v>-79</v>
      </c>
      <c r="F630" s="31"/>
      <c r="G630" s="33"/>
      <c r="I630" s="33"/>
      <c r="J630" s="33"/>
      <c r="AB630" s="35"/>
    </row>
    <row r="631" spans="1:28" s="6" customFormat="1" x14ac:dyDescent="0.15">
      <c r="A631" s="6" t="s">
        <v>25</v>
      </c>
      <c r="E631" s="31">
        <v>-79</v>
      </c>
      <c r="F631" s="31"/>
      <c r="G631" s="33"/>
      <c r="I631" s="33"/>
      <c r="J631" s="33"/>
      <c r="AB631" s="35"/>
    </row>
    <row r="632" spans="1:28" s="6" customFormat="1" x14ac:dyDescent="0.15">
      <c r="A632" s="6" t="s">
        <v>25</v>
      </c>
      <c r="E632" s="31">
        <v>-79</v>
      </c>
      <c r="F632" s="31"/>
      <c r="G632" s="33"/>
      <c r="I632" s="33"/>
      <c r="J632" s="33"/>
      <c r="AB632" s="35"/>
    </row>
    <row r="633" spans="1:28" s="6" customFormat="1" x14ac:dyDescent="0.15">
      <c r="A633" s="6" t="s">
        <v>25</v>
      </c>
      <c r="E633" s="31">
        <v>-78</v>
      </c>
      <c r="F633" s="31"/>
      <c r="G633" s="33"/>
      <c r="I633" s="33"/>
      <c r="J633" s="33"/>
      <c r="AB633" s="35"/>
    </row>
    <row r="634" spans="1:28" s="6" customFormat="1" x14ac:dyDescent="0.15">
      <c r="A634" s="6" t="s">
        <v>25</v>
      </c>
      <c r="E634" s="31">
        <v>-79</v>
      </c>
      <c r="F634" s="31"/>
      <c r="G634" s="33"/>
      <c r="I634" s="33"/>
      <c r="J634" s="33"/>
      <c r="AB634" s="35"/>
    </row>
    <row r="635" spans="1:28" s="6" customFormat="1" x14ac:dyDescent="0.15">
      <c r="A635" s="6" t="s">
        <v>25</v>
      </c>
      <c r="E635" s="31">
        <v>-79</v>
      </c>
      <c r="F635" s="31"/>
      <c r="G635" s="33"/>
      <c r="I635" s="33"/>
      <c r="J635" s="33"/>
      <c r="AB635" s="35"/>
    </row>
    <row r="636" spans="1:28" s="6" customFormat="1" x14ac:dyDescent="0.15">
      <c r="A636" s="6" t="s">
        <v>25</v>
      </c>
      <c r="E636" s="31">
        <v>-79</v>
      </c>
      <c r="F636" s="31"/>
      <c r="G636" s="33"/>
      <c r="I636" s="33"/>
      <c r="J636" s="33"/>
      <c r="AB636" s="35"/>
    </row>
    <row r="637" spans="1:28" s="6" customFormat="1" x14ac:dyDescent="0.15">
      <c r="A637" s="6" t="s">
        <v>25</v>
      </c>
      <c r="E637" s="31">
        <v>-79</v>
      </c>
      <c r="F637" s="31"/>
      <c r="G637" s="33"/>
      <c r="I637" s="33"/>
      <c r="J637" s="33"/>
      <c r="AB637" s="35"/>
    </row>
    <row r="638" spans="1:28" s="6" customFormat="1" x14ac:dyDescent="0.15">
      <c r="A638" s="6" t="s">
        <v>25</v>
      </c>
      <c r="E638" s="31">
        <v>-79</v>
      </c>
      <c r="F638" s="31"/>
      <c r="G638" s="33"/>
      <c r="I638" s="33"/>
      <c r="J638" s="33"/>
      <c r="AB638" s="35"/>
    </row>
    <row r="639" spans="1:28" s="6" customFormat="1" x14ac:dyDescent="0.15">
      <c r="A639" s="6" t="s">
        <v>25</v>
      </c>
      <c r="E639" s="31">
        <v>-83</v>
      </c>
      <c r="F639" s="31"/>
      <c r="G639" s="33"/>
      <c r="I639" s="33"/>
      <c r="J639" s="33"/>
      <c r="AB639" s="35"/>
    </row>
    <row r="640" spans="1:28" s="6" customFormat="1" x14ac:dyDescent="0.15">
      <c r="A640" s="6" t="s">
        <v>25</v>
      </c>
      <c r="E640" s="31">
        <v>-82</v>
      </c>
      <c r="F640" s="31"/>
      <c r="G640" s="33"/>
      <c r="I640" s="33"/>
      <c r="J640" s="33"/>
      <c r="AB640" s="35"/>
    </row>
    <row r="641" spans="1:28" s="6" customFormat="1" x14ac:dyDescent="0.15">
      <c r="A641" s="6" t="s">
        <v>25</v>
      </c>
      <c r="E641" s="31">
        <v>-82</v>
      </c>
      <c r="F641" s="31"/>
      <c r="G641" s="33"/>
      <c r="I641" s="33"/>
      <c r="J641" s="33"/>
      <c r="AB641" s="35"/>
    </row>
    <row r="642" spans="1:28" s="6" customFormat="1" x14ac:dyDescent="0.15">
      <c r="A642" s="6" t="s">
        <v>25</v>
      </c>
      <c r="E642" s="31">
        <v>-82</v>
      </c>
      <c r="F642" s="31"/>
      <c r="G642" s="33"/>
      <c r="I642" s="33"/>
      <c r="J642" s="33"/>
      <c r="AB642" s="35"/>
    </row>
    <row r="643" spans="1:28" s="6" customFormat="1" x14ac:dyDescent="0.15">
      <c r="A643" s="6" t="s">
        <v>25</v>
      </c>
      <c r="E643" s="31">
        <v>-82</v>
      </c>
      <c r="F643" s="31"/>
      <c r="G643" s="33"/>
      <c r="I643" s="33"/>
      <c r="J643" s="33"/>
      <c r="AB643" s="35"/>
    </row>
    <row r="644" spans="1:28" s="6" customFormat="1" x14ac:dyDescent="0.15">
      <c r="A644" s="6" t="s">
        <v>25</v>
      </c>
      <c r="E644" s="31">
        <v>-82</v>
      </c>
      <c r="F644" s="31"/>
      <c r="G644" s="33"/>
      <c r="I644" s="33"/>
      <c r="J644" s="33"/>
      <c r="AB644" s="35"/>
    </row>
    <row r="645" spans="1:28" s="6" customFormat="1" x14ac:dyDescent="0.15">
      <c r="A645" s="6" t="s">
        <v>25</v>
      </c>
      <c r="E645" s="31">
        <v>-93</v>
      </c>
      <c r="F645" s="31"/>
      <c r="G645" s="33"/>
      <c r="I645" s="33"/>
      <c r="J645" s="33"/>
      <c r="AB645" s="35"/>
    </row>
    <row r="646" spans="1:28" s="6" customFormat="1" x14ac:dyDescent="0.15">
      <c r="A646" s="6" t="s">
        <v>25</v>
      </c>
      <c r="E646" s="31">
        <v>-93</v>
      </c>
      <c r="F646" s="31"/>
      <c r="G646" s="33"/>
      <c r="I646" s="33"/>
      <c r="J646" s="33"/>
      <c r="AB646" s="35"/>
    </row>
    <row r="647" spans="1:28" s="6" customFormat="1" x14ac:dyDescent="0.15">
      <c r="A647" s="6" t="s">
        <v>25</v>
      </c>
      <c r="E647" s="31">
        <v>-84</v>
      </c>
      <c r="F647" s="31"/>
      <c r="G647" s="33"/>
      <c r="I647" s="33"/>
      <c r="J647" s="33"/>
      <c r="AB647" s="35"/>
    </row>
    <row r="648" spans="1:28" s="6" customFormat="1" x14ac:dyDescent="0.15">
      <c r="A648" s="6" t="s">
        <v>25</v>
      </c>
      <c r="E648" s="31">
        <v>-84</v>
      </c>
      <c r="F648" s="31"/>
      <c r="G648" s="33"/>
      <c r="I648" s="33"/>
      <c r="J648" s="33"/>
      <c r="AB648" s="35"/>
    </row>
    <row r="649" spans="1:28" s="6" customFormat="1" x14ac:dyDescent="0.15">
      <c r="A649" s="6" t="s">
        <v>25</v>
      </c>
      <c r="E649" s="31">
        <v>-84</v>
      </c>
      <c r="F649" s="31"/>
      <c r="G649" s="33"/>
      <c r="I649" s="33"/>
      <c r="J649" s="33"/>
      <c r="AB649" s="35"/>
    </row>
    <row r="650" spans="1:28" s="6" customFormat="1" x14ac:dyDescent="0.15">
      <c r="A650" s="6" t="s">
        <v>25</v>
      </c>
      <c r="E650" s="31">
        <v>-84</v>
      </c>
      <c r="F650" s="31"/>
      <c r="G650" s="33"/>
      <c r="I650" s="33"/>
      <c r="J650" s="33"/>
      <c r="AB650" s="35"/>
    </row>
    <row r="651" spans="1:28" s="6" customFormat="1" x14ac:dyDescent="0.15">
      <c r="A651" s="6" t="s">
        <v>25</v>
      </c>
      <c r="E651" s="31">
        <v>-84</v>
      </c>
      <c r="F651" s="31"/>
      <c r="G651" s="33"/>
      <c r="I651" s="33"/>
      <c r="J651" s="33"/>
      <c r="AB651" s="35"/>
    </row>
    <row r="652" spans="1:28" s="6" customFormat="1" x14ac:dyDescent="0.15">
      <c r="A652" s="6" t="s">
        <v>25</v>
      </c>
      <c r="E652" s="31">
        <v>-84</v>
      </c>
      <c r="F652" s="31"/>
      <c r="G652" s="33"/>
      <c r="I652" s="33"/>
      <c r="J652" s="33"/>
      <c r="AB652" s="35"/>
    </row>
    <row r="653" spans="1:28" s="6" customFormat="1" x14ac:dyDescent="0.15">
      <c r="A653" s="6" t="s">
        <v>25</v>
      </c>
      <c r="E653" s="31">
        <v>-78</v>
      </c>
      <c r="F653" s="31"/>
      <c r="G653" s="33"/>
      <c r="I653" s="33"/>
      <c r="J653" s="33"/>
      <c r="AB653" s="35"/>
    </row>
    <row r="654" spans="1:28" s="6" customFormat="1" x14ac:dyDescent="0.15">
      <c r="A654" s="6" t="s">
        <v>25</v>
      </c>
      <c r="E654" s="31">
        <v>-78</v>
      </c>
      <c r="F654" s="31"/>
      <c r="G654" s="33"/>
      <c r="I654" s="33"/>
      <c r="J654" s="33"/>
      <c r="AB654" s="35"/>
    </row>
    <row r="655" spans="1:28" s="6" customFormat="1" x14ac:dyDescent="0.15">
      <c r="A655" s="6" t="s">
        <v>25</v>
      </c>
      <c r="E655" s="31">
        <v>-81</v>
      </c>
      <c r="F655" s="31"/>
      <c r="G655" s="33"/>
      <c r="I655" s="33"/>
      <c r="J655" s="33"/>
      <c r="AB655" s="35"/>
    </row>
    <row r="656" spans="1:28" s="6" customFormat="1" x14ac:dyDescent="0.15">
      <c r="A656" s="6" t="s">
        <v>25</v>
      </c>
      <c r="E656" s="31">
        <v>-81</v>
      </c>
      <c r="F656" s="31"/>
      <c r="G656" s="33"/>
      <c r="I656" s="33"/>
      <c r="J656" s="33"/>
      <c r="AB656" s="35"/>
    </row>
    <row r="657" spans="1:28" s="6" customFormat="1" x14ac:dyDescent="0.15">
      <c r="A657" s="6" t="s">
        <v>25</v>
      </c>
      <c r="E657" s="31">
        <v>-81</v>
      </c>
      <c r="F657" s="31"/>
      <c r="G657" s="33"/>
      <c r="I657" s="33"/>
      <c r="J657" s="33"/>
      <c r="AB657" s="35"/>
    </row>
    <row r="658" spans="1:28" s="6" customFormat="1" x14ac:dyDescent="0.15">
      <c r="A658" s="6" t="s">
        <v>25</v>
      </c>
      <c r="E658" s="31">
        <v>-81</v>
      </c>
      <c r="F658" s="31"/>
      <c r="G658" s="33"/>
      <c r="I658" s="33"/>
      <c r="J658" s="33"/>
      <c r="AB658" s="35"/>
    </row>
    <row r="659" spans="1:28" s="6" customFormat="1" x14ac:dyDescent="0.15">
      <c r="A659" s="6" t="s">
        <v>25</v>
      </c>
      <c r="E659" s="31">
        <v>-93</v>
      </c>
      <c r="F659" s="31"/>
      <c r="G659" s="33"/>
      <c r="I659" s="33"/>
      <c r="J659" s="33"/>
      <c r="AB659" s="35"/>
    </row>
    <row r="660" spans="1:28" s="6" customFormat="1" x14ac:dyDescent="0.15">
      <c r="A660" s="6" t="s">
        <v>25</v>
      </c>
      <c r="E660" s="31">
        <v>-93</v>
      </c>
      <c r="F660" s="31"/>
      <c r="G660" s="33"/>
      <c r="I660" s="33"/>
      <c r="J660" s="33"/>
      <c r="AB660" s="35"/>
    </row>
    <row r="661" spans="1:28" s="6" customFormat="1" x14ac:dyDescent="0.15">
      <c r="A661" s="6" t="s">
        <v>25</v>
      </c>
      <c r="E661" s="31">
        <v>-74</v>
      </c>
      <c r="F661" s="31"/>
      <c r="G661" s="33"/>
      <c r="I661" s="33"/>
      <c r="J661" s="33"/>
      <c r="AB661" s="35"/>
    </row>
    <row r="662" spans="1:28" s="6" customFormat="1" x14ac:dyDescent="0.15">
      <c r="A662" s="6" t="s">
        <v>25</v>
      </c>
      <c r="E662" s="31">
        <v>-74</v>
      </c>
      <c r="F662" s="31"/>
      <c r="G662" s="33"/>
      <c r="I662" s="33"/>
      <c r="J662" s="33"/>
      <c r="AB662" s="35"/>
    </row>
    <row r="663" spans="1:28" s="6" customFormat="1" x14ac:dyDescent="0.15">
      <c r="A663" s="6" t="s">
        <v>25</v>
      </c>
      <c r="E663" s="31">
        <v>-74</v>
      </c>
      <c r="F663" s="31"/>
      <c r="G663" s="33"/>
      <c r="I663" s="33"/>
      <c r="J663" s="33"/>
      <c r="AB663" s="35"/>
    </row>
    <row r="664" spans="1:28" s="6" customFormat="1" x14ac:dyDescent="0.15">
      <c r="A664" s="6" t="s">
        <v>25</v>
      </c>
      <c r="E664" s="31">
        <v>-73</v>
      </c>
      <c r="F664" s="31"/>
      <c r="G664" s="33"/>
      <c r="I664" s="33"/>
      <c r="J664" s="33"/>
      <c r="AB664" s="35"/>
    </row>
    <row r="665" spans="1:28" s="6" customFormat="1" x14ac:dyDescent="0.15">
      <c r="A665" s="6" t="s">
        <v>25</v>
      </c>
      <c r="E665" s="31">
        <v>-73</v>
      </c>
      <c r="F665" s="31"/>
      <c r="G665" s="33"/>
      <c r="I665" s="33"/>
      <c r="J665" s="33"/>
      <c r="AB665" s="35"/>
    </row>
    <row r="666" spans="1:28" s="6" customFormat="1" x14ac:dyDescent="0.15">
      <c r="A666" s="6" t="s">
        <v>25</v>
      </c>
      <c r="E666" s="31">
        <v>-83</v>
      </c>
      <c r="F666" s="31"/>
      <c r="G666" s="33"/>
      <c r="I666" s="33"/>
      <c r="J666" s="33"/>
      <c r="AB666" s="35"/>
    </row>
    <row r="667" spans="1:28" s="6" customFormat="1" x14ac:dyDescent="0.15">
      <c r="A667" s="6" t="s">
        <v>25</v>
      </c>
      <c r="E667" s="31">
        <v>-78</v>
      </c>
      <c r="F667" s="31"/>
      <c r="G667" s="33"/>
      <c r="I667" s="33"/>
      <c r="J667" s="33"/>
      <c r="AB667" s="35"/>
    </row>
    <row r="668" spans="1:28" s="6" customFormat="1" x14ac:dyDescent="0.15">
      <c r="A668" s="6" t="s">
        <v>25</v>
      </c>
      <c r="E668" s="31">
        <v>-78</v>
      </c>
      <c r="F668" s="31"/>
      <c r="G668" s="33"/>
      <c r="I668" s="33"/>
      <c r="J668" s="33"/>
      <c r="AB668" s="35"/>
    </row>
    <row r="669" spans="1:28" s="6" customFormat="1" x14ac:dyDescent="0.15">
      <c r="A669" s="6" t="s">
        <v>25</v>
      </c>
      <c r="E669" s="31">
        <v>-78</v>
      </c>
      <c r="F669" s="31"/>
      <c r="G669" s="33"/>
      <c r="I669" s="33"/>
      <c r="J669" s="33"/>
      <c r="AB669" s="35"/>
    </row>
    <row r="670" spans="1:28" s="6" customFormat="1" x14ac:dyDescent="0.15">
      <c r="A670" s="6" t="s">
        <v>25</v>
      </c>
      <c r="E670" s="31">
        <v>-78</v>
      </c>
      <c r="F670" s="31"/>
      <c r="G670" s="33"/>
      <c r="I670" s="33"/>
      <c r="J670" s="33"/>
      <c r="AB670" s="35"/>
    </row>
    <row r="671" spans="1:28" s="6" customFormat="1" x14ac:dyDescent="0.15">
      <c r="A671" s="6" t="s">
        <v>25</v>
      </c>
      <c r="E671" s="31">
        <v>-78</v>
      </c>
      <c r="F671" s="31"/>
      <c r="G671" s="33"/>
      <c r="I671" s="33"/>
      <c r="J671" s="33"/>
      <c r="AB671" s="35"/>
    </row>
    <row r="672" spans="1:28" s="6" customFormat="1" x14ac:dyDescent="0.15">
      <c r="A672" s="6" t="s">
        <v>25</v>
      </c>
      <c r="E672" s="31">
        <v>-79</v>
      </c>
      <c r="F672" s="31"/>
      <c r="G672" s="33"/>
      <c r="I672" s="33"/>
      <c r="J672" s="33"/>
      <c r="AB672" s="35"/>
    </row>
    <row r="673" spans="1:28" s="6" customFormat="1" x14ac:dyDescent="0.15">
      <c r="A673" s="6" t="s">
        <v>25</v>
      </c>
      <c r="E673" s="31">
        <v>-83</v>
      </c>
      <c r="F673" s="31"/>
      <c r="G673" s="33"/>
      <c r="I673" s="33"/>
      <c r="J673" s="33"/>
      <c r="AB673" s="35"/>
    </row>
    <row r="674" spans="1:28" s="6" customFormat="1" x14ac:dyDescent="0.15">
      <c r="A674" s="6" t="s">
        <v>25</v>
      </c>
      <c r="E674" s="31">
        <v>-83</v>
      </c>
      <c r="F674" s="31"/>
      <c r="G674" s="33"/>
      <c r="I674" s="33"/>
      <c r="J674" s="33"/>
      <c r="AB674" s="35"/>
    </row>
    <row r="675" spans="1:28" s="6" customFormat="1" x14ac:dyDescent="0.15">
      <c r="A675" s="6" t="s">
        <v>25</v>
      </c>
      <c r="E675" s="31">
        <v>-80</v>
      </c>
      <c r="F675" s="31"/>
      <c r="G675" s="33"/>
      <c r="I675" s="33"/>
      <c r="J675" s="33"/>
      <c r="AB675" s="35"/>
    </row>
    <row r="676" spans="1:28" s="6" customFormat="1" x14ac:dyDescent="0.15">
      <c r="A676" s="6" t="s">
        <v>25</v>
      </c>
      <c r="E676" s="31">
        <v>-83</v>
      </c>
      <c r="F676" s="31"/>
      <c r="G676" s="33"/>
      <c r="I676" s="33"/>
      <c r="J676" s="33"/>
      <c r="AB676" s="35"/>
    </row>
    <row r="677" spans="1:28" s="6" customFormat="1" x14ac:dyDescent="0.15">
      <c r="A677" s="6" t="s">
        <v>25</v>
      </c>
      <c r="E677" s="31">
        <v>-83</v>
      </c>
      <c r="F677" s="31"/>
      <c r="G677" s="33"/>
      <c r="I677" s="33"/>
      <c r="J677" s="33"/>
      <c r="AB677" s="35"/>
    </row>
    <row r="678" spans="1:28" s="6" customFormat="1" x14ac:dyDescent="0.15">
      <c r="A678" s="6" t="s">
        <v>25</v>
      </c>
      <c r="E678" s="31">
        <v>-83</v>
      </c>
      <c r="F678" s="31"/>
      <c r="G678" s="33"/>
      <c r="I678" s="33"/>
      <c r="J678" s="33"/>
      <c r="AB678" s="35"/>
    </row>
    <row r="679" spans="1:28" s="6" customFormat="1" x14ac:dyDescent="0.15">
      <c r="A679" s="6" t="s">
        <v>25</v>
      </c>
      <c r="E679" s="31">
        <v>-74</v>
      </c>
      <c r="F679" s="31"/>
      <c r="G679" s="33"/>
      <c r="I679" s="33"/>
      <c r="J679" s="33"/>
      <c r="AB679" s="35"/>
    </row>
    <row r="680" spans="1:28" s="6" customFormat="1" x14ac:dyDescent="0.15">
      <c r="A680" s="6" t="s">
        <v>25</v>
      </c>
      <c r="E680" s="31">
        <v>-74</v>
      </c>
      <c r="F680" s="31"/>
      <c r="G680" s="33"/>
      <c r="I680" s="33"/>
      <c r="J680" s="33"/>
      <c r="AB680" s="35"/>
    </row>
    <row r="681" spans="1:28" s="6" customFormat="1" x14ac:dyDescent="0.15">
      <c r="A681" s="6" t="s">
        <v>25</v>
      </c>
      <c r="E681" s="31">
        <v>-74</v>
      </c>
      <c r="F681" s="31"/>
      <c r="G681" s="33"/>
      <c r="I681" s="33"/>
      <c r="J681" s="33"/>
      <c r="AB681" s="35"/>
    </row>
    <row r="682" spans="1:28" s="6" customFormat="1" x14ac:dyDescent="0.15">
      <c r="A682" s="6" t="s">
        <v>25</v>
      </c>
      <c r="E682" s="31">
        <v>-75</v>
      </c>
      <c r="F682" s="31"/>
      <c r="G682" s="33"/>
      <c r="I682" s="33"/>
      <c r="J682" s="33"/>
      <c r="AB682" s="35"/>
    </row>
    <row r="683" spans="1:28" s="6" customFormat="1" x14ac:dyDescent="0.15">
      <c r="A683" s="6" t="s">
        <v>25</v>
      </c>
      <c r="E683" s="31">
        <v>-75</v>
      </c>
      <c r="F683" s="31"/>
      <c r="G683" s="33"/>
      <c r="I683" s="33"/>
      <c r="J683" s="33"/>
      <c r="AB683" s="35"/>
    </row>
    <row r="684" spans="1:28" s="6" customFormat="1" x14ac:dyDescent="0.15">
      <c r="A684" s="6" t="s">
        <v>25</v>
      </c>
      <c r="E684" s="31">
        <v>-79</v>
      </c>
      <c r="F684" s="31"/>
      <c r="G684" s="33"/>
      <c r="I684" s="33"/>
      <c r="J684" s="33"/>
      <c r="AB684" s="35"/>
    </row>
    <row r="685" spans="1:28" s="6" customFormat="1" x14ac:dyDescent="0.15">
      <c r="A685" s="6" t="s">
        <v>25</v>
      </c>
      <c r="E685" s="31">
        <v>-79</v>
      </c>
      <c r="F685" s="31"/>
      <c r="G685" s="33"/>
      <c r="I685" s="33"/>
      <c r="J685" s="33"/>
      <c r="AB685" s="35"/>
    </row>
    <row r="686" spans="1:28" s="6" customFormat="1" x14ac:dyDescent="0.15">
      <c r="A686" s="6" t="s">
        <v>25</v>
      </c>
      <c r="E686" s="31">
        <v>-79</v>
      </c>
      <c r="F686" s="31"/>
      <c r="G686" s="33"/>
      <c r="I686" s="33"/>
      <c r="J686" s="33"/>
      <c r="AB686" s="35"/>
    </row>
    <row r="687" spans="1:28" s="6" customFormat="1" x14ac:dyDescent="0.15">
      <c r="A687" s="6" t="s">
        <v>25</v>
      </c>
      <c r="E687" s="31">
        <v>-74</v>
      </c>
      <c r="F687" s="31"/>
      <c r="G687" s="33"/>
      <c r="I687" s="33"/>
      <c r="J687" s="33"/>
      <c r="AB687" s="35"/>
    </row>
    <row r="688" spans="1:28" s="6" customFormat="1" x14ac:dyDescent="0.15">
      <c r="A688" s="6" t="s">
        <v>25</v>
      </c>
      <c r="E688" s="31">
        <v>-74</v>
      </c>
      <c r="F688" s="31"/>
      <c r="G688" s="33"/>
      <c r="I688" s="33"/>
      <c r="J688" s="33"/>
      <c r="AB688" s="35"/>
    </row>
    <row r="689" spans="1:28" s="6" customFormat="1" x14ac:dyDescent="0.15">
      <c r="A689" s="6" t="s">
        <v>25</v>
      </c>
      <c r="E689" s="31">
        <v>-74</v>
      </c>
      <c r="F689" s="31"/>
      <c r="G689" s="33"/>
      <c r="I689" s="33"/>
      <c r="J689" s="33"/>
      <c r="AB689" s="35"/>
    </row>
    <row r="690" spans="1:28" s="6" customFormat="1" x14ac:dyDescent="0.15">
      <c r="A690" s="6" t="s">
        <v>25</v>
      </c>
      <c r="E690" s="31">
        <v>-74</v>
      </c>
      <c r="F690" s="31"/>
      <c r="G690" s="33"/>
      <c r="I690" s="33"/>
      <c r="J690" s="33"/>
      <c r="AB690" s="35"/>
    </row>
    <row r="691" spans="1:28" s="6" customFormat="1" x14ac:dyDescent="0.15">
      <c r="A691" s="6" t="s">
        <v>26</v>
      </c>
      <c r="E691" s="31">
        <v>-78</v>
      </c>
      <c r="F691" s="31"/>
      <c r="G691" s="33"/>
      <c r="I691" s="33"/>
      <c r="J691" s="33"/>
      <c r="AB691" s="35"/>
    </row>
    <row r="692" spans="1:28" s="6" customFormat="1" x14ac:dyDescent="0.15">
      <c r="A692" s="6" t="s">
        <v>26</v>
      </c>
      <c r="E692" s="31">
        <v>-76</v>
      </c>
      <c r="F692" s="31"/>
      <c r="G692" s="33"/>
      <c r="I692" s="33"/>
      <c r="J692" s="33"/>
      <c r="AB692" s="35"/>
    </row>
    <row r="693" spans="1:28" s="6" customFormat="1" x14ac:dyDescent="0.15">
      <c r="A693" s="6" t="s">
        <v>26</v>
      </c>
      <c r="E693" s="31">
        <v>-76</v>
      </c>
      <c r="F693" s="31"/>
      <c r="G693" s="33"/>
      <c r="I693" s="33"/>
      <c r="J693" s="33"/>
      <c r="AB693" s="35"/>
    </row>
    <row r="694" spans="1:28" s="6" customFormat="1" x14ac:dyDescent="0.15">
      <c r="A694" s="6" t="s">
        <v>26</v>
      </c>
      <c r="E694" s="31">
        <v>-76</v>
      </c>
      <c r="F694" s="31"/>
      <c r="G694" s="33"/>
      <c r="I694" s="33"/>
      <c r="J694" s="33"/>
      <c r="AB694" s="35"/>
    </row>
    <row r="695" spans="1:28" s="6" customFormat="1" x14ac:dyDescent="0.15">
      <c r="A695" s="6" t="s">
        <v>26</v>
      </c>
      <c r="E695" s="31">
        <v>-77</v>
      </c>
      <c r="F695" s="31"/>
      <c r="G695" s="33"/>
      <c r="I695" s="33"/>
      <c r="J695" s="33"/>
      <c r="AB695" s="35"/>
    </row>
    <row r="696" spans="1:28" s="6" customFormat="1" x14ac:dyDescent="0.15">
      <c r="A696" s="6" t="s">
        <v>26</v>
      </c>
      <c r="E696" s="31">
        <v>-77</v>
      </c>
      <c r="F696" s="31"/>
      <c r="G696" s="33"/>
      <c r="I696" s="33"/>
      <c r="J696" s="33"/>
      <c r="AB696" s="35"/>
    </row>
    <row r="697" spans="1:28" s="6" customFormat="1" x14ac:dyDescent="0.15">
      <c r="A697" s="6" t="s">
        <v>26</v>
      </c>
      <c r="E697" s="31">
        <v>-77</v>
      </c>
      <c r="F697" s="31"/>
      <c r="G697" s="33"/>
      <c r="I697" s="33"/>
      <c r="J697" s="33"/>
      <c r="AB697" s="35"/>
    </row>
    <row r="698" spans="1:28" s="6" customFormat="1" x14ac:dyDescent="0.15">
      <c r="A698" s="6" t="s">
        <v>26</v>
      </c>
      <c r="E698" s="31">
        <v>-77</v>
      </c>
      <c r="F698" s="31"/>
      <c r="G698" s="33"/>
      <c r="I698" s="33"/>
      <c r="J698" s="33"/>
      <c r="AB698" s="35"/>
    </row>
    <row r="699" spans="1:28" s="6" customFormat="1" x14ac:dyDescent="0.15">
      <c r="A699" s="6" t="s">
        <v>26</v>
      </c>
      <c r="E699" s="31">
        <v>-77</v>
      </c>
      <c r="F699" s="31"/>
      <c r="G699" s="33"/>
      <c r="I699" s="33"/>
      <c r="J699" s="33"/>
      <c r="AB699" s="35"/>
    </row>
    <row r="700" spans="1:28" s="6" customFormat="1" x14ac:dyDescent="0.15">
      <c r="A700" s="6" t="s">
        <v>26</v>
      </c>
      <c r="E700" s="31">
        <v>-83</v>
      </c>
      <c r="F700" s="31"/>
      <c r="G700" s="33"/>
      <c r="I700" s="33"/>
      <c r="J700" s="33"/>
      <c r="AB700" s="35"/>
    </row>
    <row r="701" spans="1:28" s="6" customFormat="1" x14ac:dyDescent="0.15">
      <c r="A701" s="6" t="s">
        <v>26</v>
      </c>
      <c r="E701" s="31">
        <v>-78</v>
      </c>
      <c r="F701" s="31"/>
      <c r="G701" s="33"/>
      <c r="I701" s="33"/>
      <c r="J701" s="33"/>
      <c r="AB701" s="35"/>
    </row>
    <row r="702" spans="1:28" s="6" customFormat="1" x14ac:dyDescent="0.15">
      <c r="A702" s="6" t="s">
        <v>26</v>
      </c>
      <c r="E702" s="31">
        <v>-78</v>
      </c>
      <c r="F702" s="31"/>
      <c r="G702" s="33"/>
      <c r="I702" s="33"/>
      <c r="J702" s="33"/>
      <c r="AB702" s="35"/>
    </row>
    <row r="703" spans="1:28" s="6" customFormat="1" x14ac:dyDescent="0.15">
      <c r="A703" s="6" t="s">
        <v>26</v>
      </c>
      <c r="E703" s="31">
        <v>-76</v>
      </c>
      <c r="F703" s="31"/>
      <c r="G703" s="33"/>
      <c r="I703" s="33"/>
      <c r="J703" s="33"/>
      <c r="AB703" s="35"/>
    </row>
    <row r="704" spans="1:28" s="6" customFormat="1" x14ac:dyDescent="0.15">
      <c r="A704" s="6" t="s">
        <v>26</v>
      </c>
      <c r="E704" s="31">
        <v>-77</v>
      </c>
      <c r="F704" s="31"/>
      <c r="G704" s="33"/>
      <c r="I704" s="33"/>
      <c r="J704" s="33"/>
      <c r="AB704" s="35"/>
    </row>
    <row r="705" spans="1:28" s="6" customFormat="1" x14ac:dyDescent="0.15">
      <c r="A705" s="6" t="s">
        <v>26</v>
      </c>
      <c r="E705" s="31">
        <v>-77</v>
      </c>
      <c r="F705" s="31"/>
      <c r="G705" s="33"/>
      <c r="I705" s="33"/>
      <c r="J705" s="33"/>
      <c r="AB705" s="35"/>
    </row>
    <row r="706" spans="1:28" s="6" customFormat="1" x14ac:dyDescent="0.15">
      <c r="A706" s="6" t="s">
        <v>26</v>
      </c>
      <c r="E706" s="31">
        <v>-77</v>
      </c>
      <c r="F706" s="31"/>
      <c r="G706" s="33"/>
      <c r="I706" s="33"/>
      <c r="J706" s="33"/>
      <c r="AB706" s="35"/>
    </row>
    <row r="707" spans="1:28" s="6" customFormat="1" x14ac:dyDescent="0.15">
      <c r="A707" s="6" t="s">
        <v>26</v>
      </c>
      <c r="E707" s="31">
        <v>-77</v>
      </c>
      <c r="F707" s="31"/>
      <c r="G707" s="33"/>
      <c r="I707" s="33"/>
      <c r="J707" s="33"/>
      <c r="AB707" s="35"/>
    </row>
    <row r="708" spans="1:28" s="6" customFormat="1" x14ac:dyDescent="0.15">
      <c r="A708" s="6" t="s">
        <v>26</v>
      </c>
      <c r="E708" s="31">
        <v>-74</v>
      </c>
      <c r="F708" s="31"/>
      <c r="G708" s="33"/>
      <c r="I708" s="33"/>
      <c r="J708" s="33"/>
      <c r="AB708" s="35"/>
    </row>
    <row r="709" spans="1:28" s="6" customFormat="1" x14ac:dyDescent="0.15">
      <c r="A709" s="6" t="s">
        <v>26</v>
      </c>
      <c r="E709" s="31">
        <v>-77</v>
      </c>
      <c r="F709" s="31"/>
      <c r="G709" s="33"/>
      <c r="I709" s="33"/>
      <c r="J709" s="33"/>
      <c r="AB709" s="35"/>
    </row>
    <row r="710" spans="1:28" s="6" customFormat="1" x14ac:dyDescent="0.15">
      <c r="A710" s="6" t="s">
        <v>26</v>
      </c>
      <c r="E710" s="31">
        <v>-77</v>
      </c>
      <c r="F710" s="31"/>
      <c r="G710" s="33"/>
      <c r="I710" s="33"/>
      <c r="J710" s="33"/>
      <c r="AB710" s="35"/>
    </row>
    <row r="711" spans="1:28" s="6" customFormat="1" x14ac:dyDescent="0.15">
      <c r="A711" s="6" t="s">
        <v>26</v>
      </c>
      <c r="E711" s="31">
        <v>-81</v>
      </c>
      <c r="F711" s="31"/>
      <c r="G711" s="33"/>
      <c r="I711" s="33"/>
      <c r="J711" s="33"/>
      <c r="AB711" s="35"/>
    </row>
    <row r="712" spans="1:28" s="6" customFormat="1" x14ac:dyDescent="0.15">
      <c r="A712" s="6" t="s">
        <v>26</v>
      </c>
      <c r="E712" s="31">
        <v>-78</v>
      </c>
      <c r="F712" s="31"/>
      <c r="G712" s="33"/>
      <c r="I712" s="33"/>
      <c r="J712" s="33"/>
      <c r="AB712" s="35"/>
    </row>
    <row r="713" spans="1:28" s="6" customFormat="1" x14ac:dyDescent="0.15">
      <c r="A713" s="6" t="s">
        <v>26</v>
      </c>
      <c r="E713" s="31">
        <v>-78</v>
      </c>
      <c r="F713" s="31"/>
      <c r="G713" s="33"/>
      <c r="I713" s="33"/>
      <c r="J713" s="33"/>
      <c r="AB713" s="35"/>
    </row>
    <row r="714" spans="1:28" s="6" customFormat="1" x14ac:dyDescent="0.15">
      <c r="A714" s="6" t="s">
        <v>26</v>
      </c>
      <c r="E714" s="31">
        <v>-81</v>
      </c>
      <c r="F714" s="31"/>
      <c r="G714" s="33"/>
      <c r="I714" s="33"/>
      <c r="J714" s="33"/>
      <c r="AB714" s="35"/>
    </row>
    <row r="715" spans="1:28" s="6" customFormat="1" x14ac:dyDescent="0.15">
      <c r="A715" s="6" t="s">
        <v>26</v>
      </c>
      <c r="E715" s="31">
        <v>-83</v>
      </c>
      <c r="F715" s="31"/>
      <c r="G715" s="33"/>
      <c r="I715" s="33"/>
      <c r="J715" s="33"/>
      <c r="AB715" s="35"/>
    </row>
    <row r="716" spans="1:28" s="6" customFormat="1" x14ac:dyDescent="0.15">
      <c r="A716" s="6" t="s">
        <v>26</v>
      </c>
      <c r="E716" s="31">
        <v>-83</v>
      </c>
      <c r="F716" s="31"/>
      <c r="G716" s="33"/>
      <c r="I716" s="33"/>
      <c r="J716" s="33"/>
      <c r="AB716" s="35"/>
    </row>
    <row r="717" spans="1:28" s="6" customFormat="1" x14ac:dyDescent="0.15">
      <c r="A717" s="6" t="s">
        <v>26</v>
      </c>
      <c r="E717" s="31">
        <v>-82</v>
      </c>
      <c r="F717" s="31"/>
      <c r="G717" s="33"/>
      <c r="I717" s="33"/>
      <c r="J717" s="33"/>
      <c r="AB717" s="35"/>
    </row>
    <row r="718" spans="1:28" s="6" customFormat="1" x14ac:dyDescent="0.15">
      <c r="A718" s="6" t="s">
        <v>26</v>
      </c>
      <c r="E718" s="31">
        <v>-76</v>
      </c>
      <c r="F718" s="31"/>
      <c r="G718" s="33"/>
      <c r="I718" s="33"/>
      <c r="J718" s="33"/>
      <c r="AB718" s="35"/>
    </row>
    <row r="719" spans="1:28" s="6" customFormat="1" x14ac:dyDescent="0.15">
      <c r="A719" s="6" t="s">
        <v>26</v>
      </c>
      <c r="E719" s="31">
        <v>-76</v>
      </c>
      <c r="F719" s="31"/>
      <c r="G719" s="33"/>
      <c r="I719" s="33"/>
      <c r="J719" s="33"/>
      <c r="AB719" s="35"/>
    </row>
    <row r="720" spans="1:28" s="6" customFormat="1" x14ac:dyDescent="0.15">
      <c r="A720" s="6" t="s">
        <v>26</v>
      </c>
      <c r="E720" s="31">
        <v>-74</v>
      </c>
      <c r="F720" s="31"/>
      <c r="G720" s="33"/>
      <c r="I720" s="33"/>
      <c r="J720" s="33"/>
      <c r="AB720" s="35"/>
    </row>
    <row r="721" spans="1:28" s="6" customFormat="1" x14ac:dyDescent="0.15">
      <c r="A721" s="6" t="s">
        <v>26</v>
      </c>
      <c r="E721" s="31">
        <v>-74</v>
      </c>
      <c r="F721" s="31"/>
      <c r="G721" s="33"/>
      <c r="I721" s="33"/>
      <c r="J721" s="33"/>
      <c r="AB721" s="35"/>
    </row>
    <row r="722" spans="1:28" s="6" customFormat="1" x14ac:dyDescent="0.15">
      <c r="A722" s="6" t="s">
        <v>26</v>
      </c>
      <c r="E722" s="31">
        <v>-74</v>
      </c>
      <c r="F722" s="31"/>
      <c r="G722" s="33"/>
      <c r="I722" s="33"/>
      <c r="J722" s="33"/>
      <c r="AB722" s="35"/>
    </row>
    <row r="723" spans="1:28" s="6" customFormat="1" x14ac:dyDescent="0.15">
      <c r="A723" s="6" t="s">
        <v>26</v>
      </c>
      <c r="E723" s="31">
        <v>-75</v>
      </c>
      <c r="F723" s="31"/>
      <c r="G723" s="33"/>
      <c r="I723" s="33"/>
      <c r="J723" s="33"/>
      <c r="AB723" s="35"/>
    </row>
    <row r="724" spans="1:28" s="6" customFormat="1" x14ac:dyDescent="0.15">
      <c r="A724" s="6" t="s">
        <v>26</v>
      </c>
      <c r="E724" s="31">
        <v>-77</v>
      </c>
      <c r="F724" s="31"/>
      <c r="G724" s="33"/>
      <c r="I724" s="33"/>
      <c r="J724" s="33"/>
      <c r="AB724" s="35"/>
    </row>
    <row r="725" spans="1:28" s="6" customFormat="1" x14ac:dyDescent="0.15">
      <c r="A725" s="6" t="s">
        <v>26</v>
      </c>
      <c r="E725" s="31">
        <v>-77</v>
      </c>
      <c r="F725" s="31"/>
      <c r="G725" s="33"/>
      <c r="I725" s="33"/>
      <c r="J725" s="33"/>
      <c r="AB725" s="35"/>
    </row>
    <row r="726" spans="1:28" s="6" customFormat="1" x14ac:dyDescent="0.15">
      <c r="A726" s="6" t="s">
        <v>26</v>
      </c>
      <c r="E726" s="31">
        <v>-76</v>
      </c>
      <c r="F726" s="31"/>
      <c r="G726" s="33"/>
      <c r="I726" s="33"/>
      <c r="J726" s="33"/>
      <c r="AB726" s="35"/>
    </row>
    <row r="727" spans="1:28" s="6" customFormat="1" x14ac:dyDescent="0.15">
      <c r="A727" s="6" t="s">
        <v>26</v>
      </c>
      <c r="E727" s="31">
        <v>-76</v>
      </c>
      <c r="F727" s="31"/>
      <c r="G727" s="33"/>
      <c r="I727" s="33"/>
      <c r="J727" s="33"/>
      <c r="AB727" s="35"/>
    </row>
    <row r="728" spans="1:28" s="6" customFormat="1" x14ac:dyDescent="0.15">
      <c r="A728" s="6" t="s">
        <v>26</v>
      </c>
      <c r="E728" s="31">
        <v>-76</v>
      </c>
      <c r="F728" s="31"/>
      <c r="G728" s="33"/>
      <c r="I728" s="33"/>
      <c r="J728" s="33"/>
      <c r="AB728" s="35"/>
    </row>
    <row r="729" spans="1:28" s="6" customFormat="1" x14ac:dyDescent="0.15">
      <c r="A729" s="6" t="s">
        <v>26</v>
      </c>
      <c r="E729" s="31">
        <v>-72</v>
      </c>
      <c r="F729" s="31"/>
      <c r="G729" s="33"/>
      <c r="I729" s="33"/>
      <c r="J729" s="33"/>
      <c r="AB729" s="35"/>
    </row>
    <row r="730" spans="1:28" s="6" customFormat="1" x14ac:dyDescent="0.15">
      <c r="A730" s="6" t="s">
        <v>26</v>
      </c>
      <c r="E730" s="31">
        <v>-72</v>
      </c>
      <c r="F730" s="31"/>
      <c r="G730" s="33"/>
      <c r="I730" s="33"/>
      <c r="J730" s="33"/>
      <c r="AB730" s="35"/>
    </row>
    <row r="731" spans="1:28" s="6" customFormat="1" x14ac:dyDescent="0.15">
      <c r="A731" s="6" t="s">
        <v>26</v>
      </c>
      <c r="E731" s="31">
        <v>-72</v>
      </c>
      <c r="F731" s="31"/>
      <c r="G731" s="33"/>
      <c r="I731" s="33"/>
      <c r="J731" s="33"/>
      <c r="AB731" s="35"/>
    </row>
    <row r="732" spans="1:28" s="6" customFormat="1" x14ac:dyDescent="0.15">
      <c r="A732" s="6" t="s">
        <v>26</v>
      </c>
      <c r="E732" s="31">
        <v>-81</v>
      </c>
      <c r="F732" s="31"/>
      <c r="G732" s="33"/>
      <c r="I732" s="33"/>
      <c r="J732" s="33"/>
      <c r="AB732" s="35"/>
    </row>
    <row r="733" spans="1:28" s="6" customFormat="1" x14ac:dyDescent="0.15">
      <c r="A733" s="6" t="s">
        <v>26</v>
      </c>
      <c r="E733" s="31">
        <v>-81</v>
      </c>
      <c r="F733" s="31"/>
      <c r="G733" s="33"/>
      <c r="I733" s="33"/>
      <c r="J733" s="33"/>
      <c r="AB733" s="35"/>
    </row>
    <row r="734" spans="1:28" s="6" customFormat="1" x14ac:dyDescent="0.15">
      <c r="A734" s="6" t="s">
        <v>26</v>
      </c>
      <c r="E734" s="31">
        <v>-78</v>
      </c>
      <c r="F734" s="31"/>
      <c r="G734" s="33"/>
      <c r="I734" s="33"/>
      <c r="J734" s="33"/>
      <c r="AB734" s="35"/>
    </row>
    <row r="735" spans="1:28" s="6" customFormat="1" x14ac:dyDescent="0.15">
      <c r="A735" s="6" t="s">
        <v>26</v>
      </c>
      <c r="E735" s="31">
        <v>-83</v>
      </c>
      <c r="F735" s="31"/>
      <c r="G735" s="33"/>
      <c r="I735" s="33"/>
      <c r="J735" s="33"/>
      <c r="AB735" s="35"/>
    </row>
    <row r="736" spans="1:28" s="6" customFormat="1" x14ac:dyDescent="0.15">
      <c r="A736" s="6" t="s">
        <v>26</v>
      </c>
      <c r="E736" s="31">
        <v>-83</v>
      </c>
      <c r="F736" s="31"/>
      <c r="G736" s="33"/>
      <c r="I736" s="33"/>
      <c r="J736" s="33"/>
      <c r="AB736" s="35"/>
    </row>
    <row r="737" spans="1:28" s="6" customFormat="1" x14ac:dyDescent="0.15">
      <c r="A737" s="6" t="s">
        <v>26</v>
      </c>
      <c r="E737" s="31">
        <v>-78</v>
      </c>
      <c r="F737" s="31"/>
      <c r="G737" s="33"/>
      <c r="I737" s="33"/>
      <c r="J737" s="33"/>
      <c r="AB737" s="35"/>
    </row>
    <row r="738" spans="1:28" s="6" customFormat="1" x14ac:dyDescent="0.15">
      <c r="A738" s="6" t="s">
        <v>26</v>
      </c>
      <c r="E738" s="31">
        <v>-83</v>
      </c>
      <c r="F738" s="31"/>
      <c r="G738" s="33"/>
      <c r="I738" s="33"/>
      <c r="J738" s="33"/>
      <c r="AB738" s="35"/>
    </row>
    <row r="739" spans="1:28" s="6" customFormat="1" x14ac:dyDescent="0.15">
      <c r="A739" s="6" t="s">
        <v>26</v>
      </c>
      <c r="E739" s="31">
        <v>-83</v>
      </c>
      <c r="F739" s="31"/>
      <c r="G739" s="33"/>
      <c r="I739" s="33"/>
      <c r="J739" s="33"/>
      <c r="AB739" s="35"/>
    </row>
    <row r="740" spans="1:28" s="6" customFormat="1" x14ac:dyDescent="0.15">
      <c r="A740" s="6" t="s">
        <v>26</v>
      </c>
      <c r="E740" s="31">
        <v>-82</v>
      </c>
      <c r="F740" s="31"/>
      <c r="G740" s="33"/>
      <c r="I740" s="33"/>
      <c r="J740" s="33"/>
      <c r="AB740" s="35"/>
    </row>
    <row r="741" spans="1:28" s="6" customFormat="1" x14ac:dyDescent="0.15">
      <c r="A741" s="6" t="s">
        <v>26</v>
      </c>
      <c r="E741" s="31">
        <v>-80</v>
      </c>
      <c r="F741" s="31"/>
      <c r="G741" s="33"/>
      <c r="I741" s="33"/>
      <c r="J741" s="33"/>
      <c r="AB741" s="35"/>
    </row>
    <row r="742" spans="1:28" s="6" customFormat="1" x14ac:dyDescent="0.15">
      <c r="A742" s="6" t="s">
        <v>26</v>
      </c>
      <c r="E742" s="31">
        <v>-80</v>
      </c>
      <c r="F742" s="31"/>
      <c r="G742" s="33"/>
      <c r="I742" s="33"/>
      <c r="J742" s="33"/>
      <c r="AB742" s="35"/>
    </row>
    <row r="743" spans="1:28" s="6" customFormat="1" x14ac:dyDescent="0.15">
      <c r="A743" s="6" t="s">
        <v>26</v>
      </c>
      <c r="E743" s="31">
        <v>-80</v>
      </c>
      <c r="F743" s="31"/>
      <c r="G743" s="33"/>
      <c r="I743" s="33"/>
      <c r="J743" s="33"/>
      <c r="AB743" s="35"/>
    </row>
    <row r="744" spans="1:28" s="6" customFormat="1" x14ac:dyDescent="0.15">
      <c r="A744" s="6" t="s">
        <v>26</v>
      </c>
      <c r="E744" s="31">
        <v>-78</v>
      </c>
      <c r="F744" s="31"/>
      <c r="G744" s="33"/>
      <c r="I744" s="33"/>
      <c r="J744" s="33"/>
      <c r="AB744" s="35"/>
    </row>
    <row r="745" spans="1:28" s="6" customFormat="1" x14ac:dyDescent="0.15">
      <c r="A745" s="6" t="s">
        <v>26</v>
      </c>
      <c r="E745" s="31">
        <v>-78</v>
      </c>
      <c r="F745" s="31"/>
      <c r="G745" s="33"/>
      <c r="I745" s="33"/>
      <c r="J745" s="33"/>
      <c r="AB745" s="35"/>
    </row>
    <row r="746" spans="1:28" s="6" customFormat="1" x14ac:dyDescent="0.15">
      <c r="A746" s="6" t="s">
        <v>26</v>
      </c>
      <c r="E746" s="31">
        <v>-78</v>
      </c>
      <c r="F746" s="31"/>
      <c r="G746" s="33"/>
      <c r="I746" s="33"/>
      <c r="J746" s="33"/>
      <c r="AB746" s="35"/>
    </row>
    <row r="747" spans="1:28" s="6" customFormat="1" x14ac:dyDescent="0.15">
      <c r="A747" s="6" t="s">
        <v>26</v>
      </c>
      <c r="E747" s="31">
        <v>-78</v>
      </c>
      <c r="F747" s="31"/>
      <c r="G747" s="33"/>
      <c r="I747" s="33"/>
      <c r="J747" s="33"/>
      <c r="AB747" s="35"/>
    </row>
    <row r="748" spans="1:28" s="6" customFormat="1" x14ac:dyDescent="0.15">
      <c r="A748" s="6" t="s">
        <v>26</v>
      </c>
      <c r="E748" s="31">
        <v>-78</v>
      </c>
      <c r="F748" s="31"/>
      <c r="G748" s="33"/>
      <c r="I748" s="33"/>
      <c r="J748" s="33"/>
      <c r="AB748" s="35"/>
    </row>
    <row r="749" spans="1:28" s="6" customFormat="1" x14ac:dyDescent="0.15">
      <c r="A749" s="6" t="s">
        <v>26</v>
      </c>
      <c r="E749" s="31">
        <v>-78</v>
      </c>
      <c r="F749" s="31"/>
      <c r="G749" s="33"/>
      <c r="I749" s="33"/>
      <c r="J749" s="33"/>
      <c r="AB749" s="35"/>
    </row>
    <row r="750" spans="1:28" s="6" customFormat="1" x14ac:dyDescent="0.15">
      <c r="A750" s="6" t="s">
        <v>26</v>
      </c>
      <c r="E750" s="31">
        <v>-70</v>
      </c>
      <c r="F750" s="31"/>
      <c r="G750" s="33"/>
      <c r="I750" s="33"/>
      <c r="J750" s="33"/>
      <c r="AB750" s="35"/>
    </row>
    <row r="751" spans="1:28" s="6" customFormat="1" x14ac:dyDescent="0.15">
      <c r="A751" s="6" t="s">
        <v>26</v>
      </c>
      <c r="E751" s="31">
        <v>-70</v>
      </c>
      <c r="F751" s="31"/>
      <c r="G751" s="33"/>
      <c r="I751" s="33"/>
      <c r="J751" s="33"/>
      <c r="AB751" s="35"/>
    </row>
    <row r="752" spans="1:28" s="6" customFormat="1" x14ac:dyDescent="0.15">
      <c r="A752" s="6" t="s">
        <v>26</v>
      </c>
      <c r="E752" s="31">
        <v>-73</v>
      </c>
      <c r="F752" s="31"/>
      <c r="G752" s="33"/>
      <c r="I752" s="33"/>
      <c r="J752" s="33"/>
      <c r="AB752" s="35"/>
    </row>
    <row r="753" spans="1:28" s="6" customFormat="1" x14ac:dyDescent="0.15">
      <c r="A753" s="6" t="s">
        <v>26</v>
      </c>
      <c r="E753" s="31">
        <v>-73</v>
      </c>
      <c r="F753" s="31"/>
      <c r="G753" s="33"/>
      <c r="I753" s="33"/>
      <c r="J753" s="33"/>
      <c r="AB753" s="35"/>
    </row>
    <row r="754" spans="1:28" s="6" customFormat="1" x14ac:dyDescent="0.15">
      <c r="A754" s="6" t="s">
        <v>26</v>
      </c>
      <c r="E754" s="31">
        <v>-73</v>
      </c>
      <c r="F754" s="31"/>
      <c r="G754" s="33"/>
      <c r="I754" s="33"/>
      <c r="J754" s="33"/>
      <c r="AB754" s="35"/>
    </row>
    <row r="755" spans="1:28" s="6" customFormat="1" x14ac:dyDescent="0.15">
      <c r="A755" s="6" t="s">
        <v>26</v>
      </c>
      <c r="E755" s="31">
        <v>-73</v>
      </c>
      <c r="F755" s="31"/>
      <c r="G755" s="33"/>
      <c r="I755" s="33"/>
      <c r="J755" s="33"/>
      <c r="AB755" s="35"/>
    </row>
    <row r="756" spans="1:28" s="6" customFormat="1" x14ac:dyDescent="0.15">
      <c r="A756" s="6" t="s">
        <v>26</v>
      </c>
      <c r="E756" s="31">
        <v>-73</v>
      </c>
      <c r="F756" s="31"/>
      <c r="G756" s="33"/>
      <c r="I756" s="33"/>
      <c r="J756" s="33"/>
      <c r="AB756" s="35"/>
    </row>
    <row r="757" spans="1:28" s="6" customFormat="1" x14ac:dyDescent="0.15">
      <c r="A757" s="6" t="s">
        <v>26</v>
      </c>
      <c r="E757" s="31">
        <v>-73</v>
      </c>
      <c r="F757" s="31"/>
      <c r="G757" s="33"/>
      <c r="I757" s="33"/>
      <c r="J757" s="33"/>
      <c r="AB757" s="35"/>
    </row>
    <row r="758" spans="1:28" s="6" customFormat="1" x14ac:dyDescent="0.15">
      <c r="A758" s="6" t="s">
        <v>26</v>
      </c>
      <c r="E758" s="31">
        <v>-73</v>
      </c>
      <c r="F758" s="31"/>
      <c r="G758" s="33"/>
      <c r="I758" s="33"/>
      <c r="J758" s="33"/>
      <c r="AB758" s="35"/>
    </row>
    <row r="759" spans="1:28" s="6" customFormat="1" x14ac:dyDescent="0.15">
      <c r="A759" s="6" t="s">
        <v>26</v>
      </c>
      <c r="E759" s="31">
        <v>-73</v>
      </c>
      <c r="F759" s="31"/>
      <c r="G759" s="33"/>
      <c r="I759" s="33"/>
      <c r="J759" s="33"/>
      <c r="AB759" s="35"/>
    </row>
    <row r="760" spans="1:28" s="6" customFormat="1" x14ac:dyDescent="0.15">
      <c r="A760" s="6" t="s">
        <v>26</v>
      </c>
      <c r="E760" s="31">
        <v>-73</v>
      </c>
      <c r="F760" s="31"/>
      <c r="G760" s="33"/>
      <c r="I760" s="33"/>
      <c r="J760" s="33"/>
      <c r="AB760" s="35"/>
    </row>
    <row r="761" spans="1:28" s="6" customFormat="1" x14ac:dyDescent="0.15">
      <c r="A761" s="6" t="s">
        <v>26</v>
      </c>
      <c r="E761" s="31">
        <v>-73</v>
      </c>
      <c r="F761" s="31"/>
      <c r="G761" s="33"/>
      <c r="I761" s="33"/>
      <c r="J761" s="33"/>
      <c r="AB761" s="35"/>
    </row>
    <row r="762" spans="1:28" s="6" customFormat="1" x14ac:dyDescent="0.15">
      <c r="A762" s="6" t="s">
        <v>26</v>
      </c>
      <c r="E762" s="31">
        <v>-73</v>
      </c>
      <c r="F762" s="31"/>
      <c r="G762" s="33"/>
      <c r="I762" s="33"/>
      <c r="J762" s="33"/>
      <c r="AB762" s="35"/>
    </row>
    <row r="763" spans="1:28" s="6" customFormat="1" x14ac:dyDescent="0.15">
      <c r="A763" s="6" t="s">
        <v>26</v>
      </c>
      <c r="E763" s="31">
        <v>-73</v>
      </c>
      <c r="F763" s="31"/>
      <c r="G763" s="33"/>
      <c r="I763" s="33"/>
      <c r="J763" s="33"/>
      <c r="AB763" s="35"/>
    </row>
    <row r="764" spans="1:28" s="6" customFormat="1" x14ac:dyDescent="0.15">
      <c r="A764" s="6" t="s">
        <v>26</v>
      </c>
      <c r="E764" s="31">
        <v>-73</v>
      </c>
      <c r="F764" s="31"/>
      <c r="G764" s="33"/>
      <c r="I764" s="33"/>
      <c r="J764" s="33"/>
      <c r="AB764" s="35"/>
    </row>
    <row r="765" spans="1:28" s="6" customFormat="1" x14ac:dyDescent="0.15">
      <c r="A765" s="6" t="s">
        <v>26</v>
      </c>
      <c r="E765" s="31">
        <v>-73</v>
      </c>
      <c r="F765" s="31"/>
      <c r="G765" s="33"/>
      <c r="I765" s="33"/>
      <c r="J765" s="33"/>
      <c r="AB765" s="35"/>
    </row>
    <row r="766" spans="1:28" s="6" customFormat="1" x14ac:dyDescent="0.15">
      <c r="A766" s="6" t="s">
        <v>26</v>
      </c>
      <c r="E766" s="31">
        <v>-70</v>
      </c>
      <c r="F766" s="31"/>
      <c r="G766" s="33"/>
      <c r="I766" s="33"/>
      <c r="J766" s="33"/>
      <c r="AB766" s="35"/>
    </row>
    <row r="767" spans="1:28" s="6" customFormat="1" x14ac:dyDescent="0.15">
      <c r="A767" s="6" t="s">
        <v>26</v>
      </c>
      <c r="E767" s="31">
        <v>-77</v>
      </c>
      <c r="F767" s="31"/>
      <c r="G767" s="33"/>
      <c r="I767" s="33"/>
      <c r="J767" s="33"/>
      <c r="AB767" s="35"/>
    </row>
    <row r="768" spans="1:28" s="6" customFormat="1" x14ac:dyDescent="0.15">
      <c r="A768" s="6" t="s">
        <v>26</v>
      </c>
      <c r="E768" s="31">
        <v>-77</v>
      </c>
      <c r="F768" s="31"/>
      <c r="G768" s="33"/>
      <c r="I768" s="33"/>
      <c r="J768" s="33"/>
      <c r="AB768" s="35"/>
    </row>
    <row r="769" spans="1:28" s="6" customFormat="1" x14ac:dyDescent="0.15">
      <c r="A769" s="6" t="s">
        <v>26</v>
      </c>
      <c r="E769" s="31">
        <v>-77</v>
      </c>
      <c r="F769" s="31"/>
      <c r="G769" s="33"/>
      <c r="I769" s="33"/>
      <c r="J769" s="33"/>
      <c r="AB769" s="35"/>
    </row>
    <row r="770" spans="1:28" s="6" customFormat="1" x14ac:dyDescent="0.15">
      <c r="A770" s="6" t="s">
        <v>26</v>
      </c>
      <c r="E770" s="31">
        <v>-76</v>
      </c>
      <c r="F770" s="31"/>
      <c r="G770" s="33"/>
      <c r="I770" s="33"/>
      <c r="J770" s="33"/>
      <c r="AB770" s="35"/>
    </row>
    <row r="771" spans="1:28" s="6" customFormat="1" x14ac:dyDescent="0.15">
      <c r="A771" s="6" t="s">
        <v>26</v>
      </c>
      <c r="E771" s="31">
        <v>-77</v>
      </c>
      <c r="F771" s="31"/>
      <c r="G771" s="33"/>
      <c r="I771" s="33"/>
      <c r="J771" s="33"/>
      <c r="AB771" s="35"/>
    </row>
    <row r="772" spans="1:28" s="6" customFormat="1" x14ac:dyDescent="0.15">
      <c r="A772" s="6" t="s">
        <v>26</v>
      </c>
      <c r="E772" s="31">
        <v>-77</v>
      </c>
      <c r="F772" s="31"/>
      <c r="G772" s="33"/>
      <c r="I772" s="33"/>
      <c r="J772" s="33"/>
      <c r="AB772" s="35"/>
    </row>
    <row r="773" spans="1:28" s="6" customFormat="1" x14ac:dyDescent="0.15">
      <c r="A773" s="6" t="s">
        <v>26</v>
      </c>
      <c r="E773" s="31">
        <v>-74</v>
      </c>
      <c r="F773" s="31"/>
      <c r="G773" s="33"/>
      <c r="I773" s="33"/>
      <c r="J773" s="33"/>
      <c r="AB773" s="35"/>
    </row>
    <row r="774" spans="1:28" s="6" customFormat="1" x14ac:dyDescent="0.15">
      <c r="A774" s="6" t="s">
        <v>26</v>
      </c>
      <c r="E774" s="31">
        <v>-74</v>
      </c>
      <c r="F774" s="31"/>
      <c r="G774" s="33"/>
      <c r="I774" s="33"/>
      <c r="J774" s="33"/>
      <c r="AB774" s="35"/>
    </row>
    <row r="775" spans="1:28" s="6" customFormat="1" x14ac:dyDescent="0.15">
      <c r="A775" s="6" t="s">
        <v>26</v>
      </c>
      <c r="E775" s="31">
        <v>-74</v>
      </c>
      <c r="F775" s="31"/>
      <c r="G775" s="33"/>
      <c r="I775" s="33"/>
      <c r="J775" s="33"/>
      <c r="AB775" s="35"/>
    </row>
    <row r="776" spans="1:28" s="6" customFormat="1" x14ac:dyDescent="0.15">
      <c r="A776" s="6" t="s">
        <v>26</v>
      </c>
      <c r="E776" s="31">
        <v>-74</v>
      </c>
      <c r="F776" s="31"/>
      <c r="G776" s="33"/>
      <c r="I776" s="33"/>
      <c r="J776" s="33"/>
      <c r="AB776" s="35"/>
    </row>
    <row r="777" spans="1:28" s="6" customFormat="1" x14ac:dyDescent="0.15">
      <c r="A777" s="6" t="s">
        <v>26</v>
      </c>
      <c r="E777" s="31">
        <v>-74</v>
      </c>
      <c r="F777" s="31"/>
      <c r="G777" s="33"/>
      <c r="I777" s="33"/>
      <c r="J777" s="33"/>
      <c r="AB777" s="35"/>
    </row>
    <row r="778" spans="1:28" s="6" customFormat="1" x14ac:dyDescent="0.15">
      <c r="A778" s="6" t="s">
        <v>26</v>
      </c>
      <c r="E778" s="31">
        <v>-77</v>
      </c>
      <c r="F778" s="31"/>
      <c r="G778" s="33"/>
      <c r="I778" s="33"/>
      <c r="J778" s="33"/>
      <c r="AB778" s="35"/>
    </row>
    <row r="779" spans="1:28" s="6" customFormat="1" x14ac:dyDescent="0.15">
      <c r="A779" s="6" t="s">
        <v>26</v>
      </c>
      <c r="E779" s="31">
        <v>-74</v>
      </c>
      <c r="F779" s="31"/>
      <c r="G779" s="33"/>
      <c r="I779" s="33"/>
      <c r="J779" s="33"/>
      <c r="AB779" s="35"/>
    </row>
    <row r="780" spans="1:28" s="6" customFormat="1" x14ac:dyDescent="0.15">
      <c r="A780" s="6" t="s">
        <v>26</v>
      </c>
      <c r="E780" s="31">
        <v>-74</v>
      </c>
      <c r="F780" s="31"/>
      <c r="G780" s="33"/>
      <c r="I780" s="33"/>
      <c r="J780" s="33"/>
      <c r="AB780" s="35"/>
    </row>
    <row r="781" spans="1:28" s="6" customFormat="1" x14ac:dyDescent="0.15">
      <c r="A781" s="6" t="s">
        <v>26</v>
      </c>
      <c r="E781" s="31">
        <v>-74</v>
      </c>
      <c r="F781" s="31"/>
      <c r="G781" s="33"/>
      <c r="I781" s="33"/>
      <c r="J781" s="33"/>
      <c r="AB781" s="35"/>
    </row>
    <row r="782" spans="1:28" s="6" customFormat="1" x14ac:dyDescent="0.15">
      <c r="A782" s="6" t="s">
        <v>26</v>
      </c>
      <c r="E782" s="31">
        <v>-74</v>
      </c>
      <c r="F782" s="31"/>
      <c r="G782" s="33"/>
      <c r="I782" s="33"/>
      <c r="J782" s="33"/>
      <c r="AB782" s="35"/>
    </row>
    <row r="783" spans="1:28" s="6" customFormat="1" x14ac:dyDescent="0.15">
      <c r="A783" s="6" t="s">
        <v>26</v>
      </c>
      <c r="E783" s="31">
        <v>-74</v>
      </c>
      <c r="F783" s="31"/>
      <c r="G783" s="33"/>
      <c r="I783" s="33"/>
      <c r="J783" s="33"/>
      <c r="AB783" s="35"/>
    </row>
    <row r="784" spans="1:28" s="6" customFormat="1" x14ac:dyDescent="0.15">
      <c r="A784" s="6" t="s">
        <v>26</v>
      </c>
      <c r="E784" s="31">
        <v>-74</v>
      </c>
      <c r="F784" s="31"/>
      <c r="G784" s="33"/>
      <c r="I784" s="33"/>
      <c r="J784" s="33"/>
      <c r="AB784" s="35"/>
    </row>
    <row r="785" spans="1:28" s="6" customFormat="1" x14ac:dyDescent="0.15">
      <c r="A785" s="6" t="s">
        <v>26</v>
      </c>
      <c r="E785" s="31">
        <v>-74</v>
      </c>
      <c r="F785" s="31"/>
      <c r="G785" s="33"/>
      <c r="I785" s="33"/>
      <c r="J785" s="33"/>
      <c r="AB785" s="35"/>
    </row>
    <row r="786" spans="1:28" s="6" customFormat="1" x14ac:dyDescent="0.15">
      <c r="A786" s="6" t="s">
        <v>26</v>
      </c>
      <c r="E786" s="31">
        <v>-74</v>
      </c>
      <c r="F786" s="31"/>
      <c r="G786" s="33"/>
      <c r="I786" s="33"/>
      <c r="J786" s="33"/>
      <c r="AB786" s="35"/>
    </row>
    <row r="787" spans="1:28" s="6" customFormat="1" x14ac:dyDescent="0.15">
      <c r="A787" s="6" t="s">
        <v>26</v>
      </c>
      <c r="E787" s="31">
        <v>-74</v>
      </c>
      <c r="F787" s="31"/>
      <c r="G787" s="33"/>
      <c r="I787" s="33"/>
      <c r="J787" s="33"/>
      <c r="AB787" s="35"/>
    </row>
    <row r="788" spans="1:28" s="6" customFormat="1" x14ac:dyDescent="0.15">
      <c r="A788" s="6" t="s">
        <v>26</v>
      </c>
      <c r="E788" s="31">
        <v>-77</v>
      </c>
      <c r="F788" s="31"/>
      <c r="G788" s="33"/>
      <c r="I788" s="33"/>
      <c r="J788" s="33"/>
      <c r="AB788" s="35"/>
    </row>
    <row r="789" spans="1:28" s="6" customFormat="1" x14ac:dyDescent="0.15">
      <c r="A789" s="6" t="s">
        <v>26</v>
      </c>
      <c r="E789" s="31">
        <v>-77</v>
      </c>
      <c r="F789" s="31"/>
      <c r="G789" s="33"/>
      <c r="I789" s="33"/>
      <c r="J789" s="33"/>
      <c r="AB789" s="35"/>
    </row>
    <row r="790" spans="1:28" s="6" customFormat="1" x14ac:dyDescent="0.15">
      <c r="A790" s="6" t="s">
        <v>26</v>
      </c>
      <c r="E790" s="31">
        <v>-77</v>
      </c>
      <c r="F790" s="31"/>
      <c r="G790" s="33"/>
      <c r="I790" s="33"/>
      <c r="J790" s="33"/>
      <c r="AB790" s="35"/>
    </row>
    <row r="791" spans="1:28" s="6" customFormat="1" x14ac:dyDescent="0.15">
      <c r="A791" s="6" t="s">
        <v>26</v>
      </c>
      <c r="E791" s="31">
        <v>-77</v>
      </c>
      <c r="F791" s="31"/>
      <c r="G791" s="33"/>
      <c r="I791" s="33"/>
      <c r="J791" s="33"/>
      <c r="AB791" s="35"/>
    </row>
    <row r="792" spans="1:28" s="6" customFormat="1" x14ac:dyDescent="0.15">
      <c r="A792" s="6" t="s">
        <v>26</v>
      </c>
      <c r="E792" s="31">
        <v>-77</v>
      </c>
      <c r="F792" s="31"/>
      <c r="G792" s="33"/>
      <c r="I792" s="33"/>
      <c r="J792" s="33"/>
      <c r="AB792" s="35"/>
    </row>
    <row r="793" spans="1:28" s="6" customFormat="1" x14ac:dyDescent="0.15">
      <c r="A793" s="6" t="s">
        <v>26</v>
      </c>
      <c r="E793" s="31">
        <v>-74</v>
      </c>
      <c r="F793" s="31"/>
      <c r="G793" s="33"/>
      <c r="I793" s="33"/>
      <c r="J793" s="33"/>
      <c r="AB793" s="35"/>
    </row>
    <row r="794" spans="1:28" s="6" customFormat="1" x14ac:dyDescent="0.15">
      <c r="A794" s="6" t="s">
        <v>26</v>
      </c>
      <c r="E794" s="31">
        <v>-77</v>
      </c>
      <c r="F794" s="31"/>
      <c r="G794" s="33"/>
      <c r="I794" s="33"/>
      <c r="J794" s="33"/>
      <c r="AB794" s="35"/>
    </row>
    <row r="795" spans="1:28" s="6" customFormat="1" x14ac:dyDescent="0.15">
      <c r="A795" s="6" t="s">
        <v>26</v>
      </c>
      <c r="E795" s="31">
        <v>-77</v>
      </c>
      <c r="F795" s="31"/>
      <c r="G795" s="33"/>
      <c r="I795" s="33"/>
      <c r="J795" s="33"/>
      <c r="AB795" s="35"/>
    </row>
    <row r="796" spans="1:28" s="6" customFormat="1" x14ac:dyDescent="0.15">
      <c r="A796" s="6" t="s">
        <v>26</v>
      </c>
      <c r="E796" s="31">
        <v>-79</v>
      </c>
      <c r="F796" s="31"/>
      <c r="G796" s="33"/>
      <c r="I796" s="33"/>
      <c r="J796" s="33"/>
      <c r="AB796" s="35"/>
    </row>
    <row r="797" spans="1:28" s="6" customFormat="1" x14ac:dyDescent="0.15">
      <c r="A797" s="6" t="s">
        <v>26</v>
      </c>
      <c r="E797" s="31">
        <v>-79</v>
      </c>
      <c r="F797" s="31"/>
      <c r="G797" s="33"/>
      <c r="I797" s="33"/>
      <c r="J797" s="33"/>
      <c r="AB797" s="35"/>
    </row>
    <row r="798" spans="1:28" s="6" customFormat="1" x14ac:dyDescent="0.15">
      <c r="A798" s="6" t="s">
        <v>26</v>
      </c>
      <c r="E798" s="31">
        <v>-79</v>
      </c>
      <c r="F798" s="31"/>
      <c r="G798" s="33"/>
      <c r="I798" s="33"/>
      <c r="J798" s="33"/>
      <c r="AB798" s="35"/>
    </row>
    <row r="799" spans="1:28" s="6" customFormat="1" x14ac:dyDescent="0.15">
      <c r="A799" s="6" t="s">
        <v>26</v>
      </c>
      <c r="E799" s="31">
        <v>-79</v>
      </c>
      <c r="F799" s="31"/>
      <c r="G799" s="33"/>
      <c r="I799" s="33"/>
      <c r="J799" s="33"/>
      <c r="AB799" s="35"/>
    </row>
    <row r="800" spans="1:28" s="6" customFormat="1" x14ac:dyDescent="0.15">
      <c r="A800" s="6" t="s">
        <v>26</v>
      </c>
      <c r="E800" s="31">
        <v>-79</v>
      </c>
      <c r="F800" s="31"/>
      <c r="G800" s="33"/>
      <c r="I800" s="33"/>
      <c r="J800" s="33"/>
      <c r="AB800" s="35"/>
    </row>
    <row r="801" spans="1:28" s="6" customFormat="1" x14ac:dyDescent="0.15">
      <c r="A801" s="6" t="s">
        <v>26</v>
      </c>
      <c r="E801" s="31">
        <v>-78</v>
      </c>
      <c r="F801" s="31"/>
      <c r="G801" s="33"/>
      <c r="I801" s="33"/>
      <c r="J801" s="33"/>
      <c r="AB801" s="35"/>
    </row>
    <row r="802" spans="1:28" s="6" customFormat="1" x14ac:dyDescent="0.15">
      <c r="A802" s="6" t="s">
        <v>26</v>
      </c>
      <c r="E802" s="31">
        <v>-78</v>
      </c>
      <c r="F802" s="31"/>
      <c r="G802" s="33"/>
      <c r="I802" s="33"/>
      <c r="J802" s="33"/>
      <c r="AB802" s="35"/>
    </row>
    <row r="803" spans="1:28" s="6" customFormat="1" x14ac:dyDescent="0.15">
      <c r="A803" s="6" t="s">
        <v>26</v>
      </c>
      <c r="E803" s="31">
        <v>-78</v>
      </c>
      <c r="F803" s="31"/>
      <c r="G803" s="33"/>
      <c r="I803" s="33"/>
      <c r="J803" s="33"/>
      <c r="AB803" s="35"/>
    </row>
    <row r="804" spans="1:28" s="6" customFormat="1" x14ac:dyDescent="0.15">
      <c r="A804" s="6" t="s">
        <v>26</v>
      </c>
      <c r="E804" s="31">
        <v>-78</v>
      </c>
      <c r="F804" s="31"/>
      <c r="G804" s="33"/>
      <c r="I804" s="33"/>
      <c r="J804" s="33"/>
      <c r="AB804" s="35"/>
    </row>
    <row r="805" spans="1:28" s="6" customFormat="1" x14ac:dyDescent="0.15">
      <c r="A805" s="6" t="s">
        <v>26</v>
      </c>
      <c r="E805" s="31">
        <v>-78</v>
      </c>
      <c r="F805" s="31"/>
      <c r="G805" s="33"/>
      <c r="I805" s="33"/>
      <c r="J805" s="33"/>
      <c r="AB805" s="35"/>
    </row>
    <row r="806" spans="1:28" s="6" customFormat="1" x14ac:dyDescent="0.15">
      <c r="A806" s="6" t="s">
        <v>26</v>
      </c>
      <c r="E806" s="31">
        <v>-78</v>
      </c>
      <c r="F806" s="31"/>
      <c r="G806" s="33"/>
      <c r="I806" s="33"/>
      <c r="J806" s="33"/>
      <c r="AB806" s="35"/>
    </row>
    <row r="807" spans="1:28" s="6" customFormat="1" x14ac:dyDescent="0.15">
      <c r="A807" s="6" t="s">
        <v>26</v>
      </c>
      <c r="E807" s="31">
        <v>-74</v>
      </c>
      <c r="F807" s="31"/>
      <c r="G807" s="33"/>
      <c r="I807" s="33"/>
      <c r="J807" s="33"/>
      <c r="AB807" s="35"/>
    </row>
    <row r="808" spans="1:28" s="6" customFormat="1" x14ac:dyDescent="0.15">
      <c r="A808" s="6" t="s">
        <v>26</v>
      </c>
      <c r="E808" s="31">
        <v>-77</v>
      </c>
      <c r="F808" s="31"/>
      <c r="G808" s="33"/>
      <c r="I808" s="33"/>
      <c r="J808" s="33"/>
      <c r="AB808" s="35"/>
    </row>
    <row r="809" spans="1:28" s="6" customFormat="1" x14ac:dyDescent="0.15">
      <c r="A809" s="6" t="s">
        <v>26</v>
      </c>
      <c r="E809" s="31">
        <v>-77</v>
      </c>
      <c r="F809" s="31"/>
      <c r="G809" s="33"/>
      <c r="I809" s="33"/>
      <c r="J809" s="33"/>
      <c r="AB809" s="35"/>
    </row>
    <row r="810" spans="1:28" s="6" customFormat="1" x14ac:dyDescent="0.15">
      <c r="A810" s="6" t="s">
        <v>26</v>
      </c>
      <c r="E810" s="31">
        <v>-85</v>
      </c>
      <c r="F810" s="31"/>
      <c r="G810" s="33"/>
      <c r="I810" s="33"/>
      <c r="J810" s="33"/>
      <c r="AB810" s="35"/>
    </row>
    <row r="811" spans="1:28" s="6" customFormat="1" x14ac:dyDescent="0.15">
      <c r="A811" s="6" t="s">
        <v>26</v>
      </c>
      <c r="E811" s="31">
        <v>-85</v>
      </c>
      <c r="F811" s="31"/>
      <c r="G811" s="33"/>
      <c r="I811" s="33"/>
      <c r="J811" s="33"/>
      <c r="AB811" s="35"/>
    </row>
    <row r="812" spans="1:28" s="6" customFormat="1" x14ac:dyDescent="0.15">
      <c r="A812" s="6" t="s">
        <v>26</v>
      </c>
      <c r="E812" s="31">
        <v>-85</v>
      </c>
      <c r="F812" s="31"/>
      <c r="G812" s="33"/>
      <c r="I812" s="33"/>
      <c r="J812" s="33"/>
      <c r="AB812" s="35"/>
    </row>
    <row r="813" spans="1:28" s="6" customFormat="1" x14ac:dyDescent="0.15">
      <c r="A813" s="6" t="s">
        <v>26</v>
      </c>
      <c r="E813" s="31">
        <v>-84</v>
      </c>
      <c r="F813" s="31"/>
      <c r="G813" s="33"/>
      <c r="I813" s="33"/>
      <c r="J813" s="33"/>
      <c r="AB813" s="35"/>
    </row>
    <row r="814" spans="1:28" s="6" customFormat="1" x14ac:dyDescent="0.15">
      <c r="A814" s="6" t="s">
        <v>26</v>
      </c>
      <c r="E814" s="31">
        <v>-84</v>
      </c>
      <c r="F814" s="31"/>
      <c r="G814" s="33"/>
      <c r="I814" s="33"/>
      <c r="J814" s="33"/>
      <c r="AB814" s="35"/>
    </row>
    <row r="815" spans="1:28" s="6" customFormat="1" x14ac:dyDescent="0.15">
      <c r="A815" s="6" t="s">
        <v>26</v>
      </c>
      <c r="E815" s="31">
        <v>-84</v>
      </c>
      <c r="F815" s="31"/>
      <c r="G815" s="33"/>
      <c r="I815" s="33"/>
      <c r="J815" s="33"/>
      <c r="AB815" s="35"/>
    </row>
    <row r="816" spans="1:28" s="6" customFormat="1" x14ac:dyDescent="0.15">
      <c r="A816" s="6" t="s">
        <v>26</v>
      </c>
      <c r="E816" s="31">
        <v>-82</v>
      </c>
      <c r="F816" s="31"/>
      <c r="G816" s="33"/>
      <c r="I816" s="33"/>
      <c r="J816" s="33"/>
      <c r="AB816" s="35"/>
    </row>
    <row r="817" spans="1:28" s="6" customFormat="1" x14ac:dyDescent="0.15">
      <c r="A817" s="6" t="s">
        <v>26</v>
      </c>
      <c r="E817" s="31">
        <v>-82</v>
      </c>
      <c r="F817" s="31"/>
      <c r="G817" s="33"/>
      <c r="I817" s="33"/>
      <c r="J817" s="33"/>
      <c r="AB817" s="35"/>
    </row>
    <row r="818" spans="1:28" s="6" customFormat="1" x14ac:dyDescent="0.15">
      <c r="A818" s="6" t="s">
        <v>26</v>
      </c>
      <c r="E818" s="31">
        <v>-82</v>
      </c>
      <c r="F818" s="31"/>
      <c r="G818" s="33"/>
      <c r="I818" s="33"/>
      <c r="J818" s="33"/>
      <c r="AB818" s="35"/>
    </row>
    <row r="819" spans="1:28" s="6" customFormat="1" x14ac:dyDescent="0.15">
      <c r="A819" s="6" t="s">
        <v>26</v>
      </c>
      <c r="E819" s="31">
        <v>-82</v>
      </c>
      <c r="F819" s="31"/>
      <c r="G819" s="33"/>
      <c r="I819" s="33"/>
      <c r="J819" s="33"/>
      <c r="AB819" s="35"/>
    </row>
    <row r="820" spans="1:28" s="6" customFormat="1" x14ac:dyDescent="0.15">
      <c r="A820" s="6" t="s">
        <v>26</v>
      </c>
      <c r="E820" s="31">
        <v>-76</v>
      </c>
      <c r="F820" s="31"/>
      <c r="G820" s="33"/>
      <c r="I820" s="33"/>
      <c r="J820" s="33"/>
      <c r="AB820" s="35"/>
    </row>
    <row r="821" spans="1:28" s="6" customFormat="1" x14ac:dyDescent="0.15">
      <c r="A821" s="6" t="s">
        <v>26</v>
      </c>
      <c r="E821" s="31">
        <v>-76</v>
      </c>
      <c r="F821" s="31"/>
      <c r="G821" s="33"/>
      <c r="I821" s="33"/>
      <c r="J821" s="33"/>
      <c r="AB821" s="35"/>
    </row>
    <row r="822" spans="1:28" s="6" customFormat="1" x14ac:dyDescent="0.15">
      <c r="A822" s="6" t="s">
        <v>26</v>
      </c>
      <c r="E822" s="31">
        <v>-77</v>
      </c>
      <c r="F822" s="31"/>
      <c r="G822" s="33"/>
      <c r="I822" s="33"/>
      <c r="J822" s="33"/>
      <c r="AB822" s="35"/>
    </row>
    <row r="823" spans="1:28" s="6" customFormat="1" x14ac:dyDescent="0.15">
      <c r="A823" s="6" t="s">
        <v>26</v>
      </c>
      <c r="E823" s="31">
        <v>-77</v>
      </c>
      <c r="F823" s="31"/>
      <c r="G823" s="33"/>
      <c r="I823" s="33"/>
      <c r="J823" s="33"/>
      <c r="AB823" s="35"/>
    </row>
    <row r="824" spans="1:28" s="6" customFormat="1" x14ac:dyDescent="0.15">
      <c r="A824" s="6" t="s">
        <v>26</v>
      </c>
      <c r="E824" s="31">
        <v>-77</v>
      </c>
      <c r="F824" s="31"/>
      <c r="G824" s="33"/>
      <c r="I824" s="33"/>
      <c r="J824" s="33"/>
      <c r="AB824" s="35"/>
    </row>
    <row r="825" spans="1:28" s="6" customFormat="1" x14ac:dyDescent="0.15">
      <c r="A825" s="6" t="s">
        <v>26</v>
      </c>
      <c r="E825" s="31">
        <v>-79</v>
      </c>
      <c r="F825" s="31"/>
      <c r="G825" s="33"/>
      <c r="I825" s="33"/>
      <c r="J825" s="33"/>
      <c r="AB825" s="35"/>
    </row>
    <row r="826" spans="1:28" s="6" customFormat="1" x14ac:dyDescent="0.15">
      <c r="A826" s="6" t="s">
        <v>26</v>
      </c>
      <c r="E826" s="31">
        <v>-79</v>
      </c>
      <c r="F826" s="31"/>
      <c r="G826" s="33"/>
      <c r="I826" s="33"/>
      <c r="J826" s="33"/>
      <c r="AB826" s="35"/>
    </row>
    <row r="827" spans="1:28" s="6" customFormat="1" x14ac:dyDescent="0.15">
      <c r="A827" s="6" t="s">
        <v>26</v>
      </c>
      <c r="E827" s="31">
        <v>-79</v>
      </c>
      <c r="F827" s="31"/>
      <c r="G827" s="33"/>
      <c r="I827" s="33"/>
      <c r="J827" s="33"/>
      <c r="AB827" s="35"/>
    </row>
    <row r="828" spans="1:28" s="6" customFormat="1" x14ac:dyDescent="0.15">
      <c r="A828" s="6" t="s">
        <v>26</v>
      </c>
      <c r="E828" s="31">
        <v>-79</v>
      </c>
      <c r="F828" s="31"/>
      <c r="G828" s="33"/>
      <c r="I828" s="33"/>
      <c r="J828" s="33"/>
      <c r="AB828" s="35"/>
    </row>
    <row r="829" spans="1:28" s="6" customFormat="1" x14ac:dyDescent="0.15">
      <c r="A829" s="6" t="s">
        <v>26</v>
      </c>
      <c r="E829" s="31">
        <v>-76</v>
      </c>
      <c r="F829" s="31"/>
      <c r="G829" s="33"/>
      <c r="I829" s="33"/>
      <c r="J829" s="33"/>
      <c r="AB829" s="35"/>
    </row>
    <row r="830" spans="1:28" s="6" customFormat="1" x14ac:dyDescent="0.15">
      <c r="A830" s="6" t="s">
        <v>26</v>
      </c>
      <c r="E830" s="31">
        <v>-76</v>
      </c>
      <c r="F830" s="31"/>
      <c r="G830" s="33"/>
      <c r="I830" s="33"/>
      <c r="J830" s="33"/>
      <c r="AB830" s="35"/>
    </row>
    <row r="831" spans="1:28" s="6" customFormat="1" x14ac:dyDescent="0.15">
      <c r="A831" s="6" t="s">
        <v>26</v>
      </c>
      <c r="E831" s="31">
        <v>-77</v>
      </c>
      <c r="F831" s="31"/>
      <c r="G831" s="33"/>
      <c r="I831" s="33"/>
      <c r="J831" s="33"/>
      <c r="AB831" s="35"/>
    </row>
    <row r="832" spans="1:28" s="6" customFormat="1" x14ac:dyDescent="0.15">
      <c r="A832" s="6" t="s">
        <v>26</v>
      </c>
      <c r="E832" s="31">
        <v>-79</v>
      </c>
      <c r="F832" s="31"/>
      <c r="G832" s="33"/>
      <c r="I832" s="33"/>
      <c r="J832" s="33"/>
      <c r="AB832" s="35"/>
    </row>
    <row r="833" spans="1:28" s="6" customFormat="1" x14ac:dyDescent="0.15">
      <c r="A833" s="6" t="s">
        <v>26</v>
      </c>
      <c r="E833" s="31">
        <v>-79</v>
      </c>
      <c r="F833" s="31"/>
      <c r="G833" s="33"/>
      <c r="I833" s="33"/>
      <c r="J833" s="33"/>
      <c r="AB833" s="35"/>
    </row>
    <row r="834" spans="1:28" s="6" customFormat="1" x14ac:dyDescent="0.15">
      <c r="A834" s="6" t="s">
        <v>26</v>
      </c>
      <c r="E834" s="31">
        <v>-79</v>
      </c>
      <c r="F834" s="31"/>
      <c r="G834" s="33"/>
      <c r="I834" s="33"/>
      <c r="J834" s="33"/>
      <c r="AB834" s="35"/>
    </row>
    <row r="835" spans="1:28" s="6" customFormat="1" x14ac:dyDescent="0.15">
      <c r="A835" s="6" t="s">
        <v>26</v>
      </c>
      <c r="E835" s="31">
        <v>-79</v>
      </c>
      <c r="F835" s="31"/>
      <c r="G835" s="33"/>
      <c r="I835" s="33"/>
      <c r="J835" s="33"/>
      <c r="AB835" s="35"/>
    </row>
    <row r="836" spans="1:28" s="6" customFormat="1" x14ac:dyDescent="0.15">
      <c r="A836" s="6" t="s">
        <v>26</v>
      </c>
      <c r="E836" s="31">
        <v>-79</v>
      </c>
      <c r="F836" s="31"/>
      <c r="G836" s="33"/>
      <c r="I836" s="33"/>
      <c r="J836" s="33"/>
      <c r="AB836" s="35"/>
    </row>
    <row r="837" spans="1:28" s="6" customFormat="1" x14ac:dyDescent="0.15">
      <c r="A837" s="6" t="s">
        <v>26</v>
      </c>
      <c r="E837" s="31">
        <v>-79</v>
      </c>
      <c r="F837" s="31"/>
      <c r="G837" s="33"/>
      <c r="I837" s="33"/>
      <c r="J837" s="33"/>
      <c r="AB837" s="35"/>
    </row>
    <row r="838" spans="1:28" s="6" customFormat="1" x14ac:dyDescent="0.15">
      <c r="A838" s="6" t="s">
        <v>26</v>
      </c>
      <c r="E838" s="31">
        <v>-79</v>
      </c>
      <c r="F838" s="31"/>
      <c r="G838" s="33"/>
      <c r="I838" s="33"/>
      <c r="J838" s="33"/>
      <c r="AB838" s="35"/>
    </row>
    <row r="839" spans="1:28" s="6" customFormat="1" x14ac:dyDescent="0.15">
      <c r="A839" s="6" t="s">
        <v>26</v>
      </c>
      <c r="E839" s="31">
        <v>-79</v>
      </c>
      <c r="F839" s="31"/>
      <c r="G839" s="33"/>
      <c r="I839" s="33"/>
      <c r="J839" s="33"/>
      <c r="AB839" s="35"/>
    </row>
    <row r="840" spans="1:28" s="6" customFormat="1" x14ac:dyDescent="0.15">
      <c r="A840" s="6" t="s">
        <v>26</v>
      </c>
      <c r="E840" s="31">
        <v>-79</v>
      </c>
      <c r="F840" s="31"/>
      <c r="G840" s="33"/>
      <c r="I840" s="33"/>
      <c r="J840" s="33"/>
      <c r="AB840" s="35"/>
    </row>
    <row r="841" spans="1:28" s="6" customFormat="1" x14ac:dyDescent="0.15">
      <c r="A841" s="6" t="s">
        <v>26</v>
      </c>
      <c r="E841" s="31">
        <v>-79</v>
      </c>
      <c r="F841" s="31"/>
      <c r="G841" s="33"/>
      <c r="I841" s="33"/>
      <c r="J841" s="33"/>
      <c r="AB841" s="35"/>
    </row>
    <row r="842" spans="1:28" s="6" customFormat="1" x14ac:dyDescent="0.15">
      <c r="A842" s="6" t="s">
        <v>26</v>
      </c>
      <c r="E842" s="31">
        <v>-79</v>
      </c>
      <c r="F842" s="31"/>
      <c r="G842" s="33"/>
      <c r="I842" s="33"/>
      <c r="J842" s="33"/>
      <c r="AB842" s="35"/>
    </row>
    <row r="843" spans="1:28" s="6" customFormat="1" x14ac:dyDescent="0.15">
      <c r="A843" s="6" t="s">
        <v>26</v>
      </c>
      <c r="E843" s="31">
        <v>-81</v>
      </c>
      <c r="F843" s="31"/>
      <c r="G843" s="33"/>
      <c r="I843" s="33"/>
      <c r="J843" s="33"/>
      <c r="AB843" s="35"/>
    </row>
    <row r="844" spans="1:28" s="6" customFormat="1" x14ac:dyDescent="0.15">
      <c r="A844" s="6" t="s">
        <v>26</v>
      </c>
      <c r="E844" s="31">
        <v>-81</v>
      </c>
      <c r="F844" s="31"/>
      <c r="G844" s="33"/>
      <c r="I844" s="33"/>
      <c r="J844" s="33"/>
      <c r="AB844" s="35"/>
    </row>
    <row r="845" spans="1:28" s="6" customFormat="1" x14ac:dyDescent="0.15">
      <c r="A845" s="6" t="s">
        <v>26</v>
      </c>
      <c r="E845" s="31">
        <v>-81</v>
      </c>
      <c r="F845" s="31"/>
      <c r="G845" s="33"/>
      <c r="I845" s="33"/>
      <c r="J845" s="33"/>
      <c r="AB845" s="35"/>
    </row>
    <row r="846" spans="1:28" s="6" customFormat="1" x14ac:dyDescent="0.15">
      <c r="A846" s="6" t="s">
        <v>26</v>
      </c>
      <c r="E846" s="31">
        <v>-80</v>
      </c>
      <c r="F846" s="31"/>
      <c r="G846" s="33"/>
      <c r="I846" s="33"/>
      <c r="J846" s="33"/>
      <c r="AB846" s="35"/>
    </row>
    <row r="847" spans="1:28" s="6" customFormat="1" x14ac:dyDescent="0.15">
      <c r="A847" s="6" t="s">
        <v>26</v>
      </c>
      <c r="E847" s="31">
        <v>-80</v>
      </c>
      <c r="F847" s="31"/>
      <c r="G847" s="33"/>
      <c r="I847" s="33"/>
      <c r="J847" s="33"/>
      <c r="AB847" s="35"/>
    </row>
    <row r="848" spans="1:28" s="6" customFormat="1" x14ac:dyDescent="0.15">
      <c r="A848" s="6" t="s">
        <v>26</v>
      </c>
      <c r="E848" s="31">
        <v>-80</v>
      </c>
      <c r="F848" s="31"/>
      <c r="G848" s="33"/>
      <c r="I848" s="33"/>
      <c r="J848" s="33"/>
      <c r="AB848" s="35"/>
    </row>
    <row r="849" spans="1:28" s="6" customFormat="1" x14ac:dyDescent="0.15">
      <c r="A849" s="6" t="s">
        <v>26</v>
      </c>
      <c r="E849" s="31">
        <v>-80</v>
      </c>
      <c r="F849" s="31"/>
      <c r="G849" s="33"/>
      <c r="I849" s="33"/>
      <c r="J849" s="33"/>
      <c r="AB849" s="35"/>
    </row>
    <row r="850" spans="1:28" s="6" customFormat="1" x14ac:dyDescent="0.15">
      <c r="A850" s="6" t="s">
        <v>26</v>
      </c>
      <c r="E850" s="31">
        <v>-80</v>
      </c>
      <c r="F850" s="31"/>
      <c r="G850" s="33"/>
      <c r="I850" s="33"/>
      <c r="J850" s="33"/>
      <c r="AB850" s="35"/>
    </row>
    <row r="851" spans="1:28" s="6" customFormat="1" x14ac:dyDescent="0.15">
      <c r="A851" s="6" t="s">
        <v>26</v>
      </c>
      <c r="E851" s="31">
        <v>-72</v>
      </c>
      <c r="F851" s="31"/>
      <c r="G851" s="33"/>
      <c r="I851" s="33"/>
      <c r="J851" s="33"/>
      <c r="AB851" s="35"/>
    </row>
    <row r="852" spans="1:28" s="6" customFormat="1" x14ac:dyDescent="0.15">
      <c r="A852" s="6" t="s">
        <v>26</v>
      </c>
      <c r="E852" s="31">
        <v>-72</v>
      </c>
      <c r="F852" s="31"/>
      <c r="G852" s="33"/>
      <c r="I852" s="33"/>
      <c r="J852" s="33"/>
      <c r="AB852" s="35"/>
    </row>
    <row r="853" spans="1:28" s="6" customFormat="1" x14ac:dyDescent="0.15">
      <c r="A853" s="6" t="s">
        <v>26</v>
      </c>
      <c r="E853" s="31">
        <v>-72</v>
      </c>
      <c r="F853" s="31"/>
      <c r="G853" s="33"/>
      <c r="I853" s="33"/>
      <c r="J853" s="33"/>
      <c r="AB853" s="35"/>
    </row>
    <row r="854" spans="1:28" s="6" customFormat="1" x14ac:dyDescent="0.15">
      <c r="A854" s="6" t="s">
        <v>26</v>
      </c>
      <c r="E854" s="31">
        <v>-72</v>
      </c>
      <c r="F854" s="31"/>
      <c r="G854" s="33"/>
      <c r="I854" s="33"/>
      <c r="J854" s="33"/>
      <c r="AB854" s="35"/>
    </row>
    <row r="855" spans="1:28" s="6" customFormat="1" x14ac:dyDescent="0.15">
      <c r="A855" s="6" t="s">
        <v>26</v>
      </c>
      <c r="E855" s="31">
        <v>-72</v>
      </c>
      <c r="F855" s="31"/>
      <c r="G855" s="33"/>
      <c r="I855" s="33"/>
      <c r="J855" s="33"/>
      <c r="AB855" s="35"/>
    </row>
    <row r="856" spans="1:28" s="6" customFormat="1" x14ac:dyDescent="0.15">
      <c r="A856" s="6" t="s">
        <v>26</v>
      </c>
      <c r="E856" s="31">
        <v>-72</v>
      </c>
      <c r="F856" s="31"/>
      <c r="G856" s="33"/>
      <c r="I856" s="33"/>
      <c r="J856" s="33"/>
      <c r="AB856" s="35"/>
    </row>
    <row r="857" spans="1:28" s="6" customFormat="1" x14ac:dyDescent="0.15">
      <c r="A857" s="6" t="s">
        <v>26</v>
      </c>
      <c r="E857" s="31">
        <v>-79</v>
      </c>
      <c r="F857" s="31"/>
      <c r="G857" s="33"/>
      <c r="I857" s="33"/>
      <c r="J857" s="33"/>
      <c r="AB857" s="35"/>
    </row>
    <row r="858" spans="1:28" s="6" customFormat="1" x14ac:dyDescent="0.15">
      <c r="A858" s="6" t="s">
        <v>26</v>
      </c>
      <c r="E858" s="31">
        <v>-79</v>
      </c>
      <c r="F858" s="31"/>
      <c r="G858" s="33"/>
      <c r="I858" s="33"/>
      <c r="J858" s="33"/>
      <c r="AB858" s="35"/>
    </row>
    <row r="859" spans="1:28" s="6" customFormat="1" x14ac:dyDescent="0.15">
      <c r="A859" s="6" t="s">
        <v>26</v>
      </c>
      <c r="E859" s="31">
        <v>-79</v>
      </c>
      <c r="F859" s="31"/>
      <c r="G859" s="33"/>
      <c r="I859" s="33"/>
      <c r="J859" s="33"/>
      <c r="AB859" s="35"/>
    </row>
    <row r="860" spans="1:28" s="6" customFormat="1" x14ac:dyDescent="0.15">
      <c r="A860" s="6" t="s">
        <v>26</v>
      </c>
      <c r="E860" s="31">
        <v>-83</v>
      </c>
      <c r="F860" s="31"/>
      <c r="G860" s="33"/>
      <c r="I860" s="33"/>
      <c r="J860" s="33"/>
      <c r="AB860" s="35"/>
    </row>
    <row r="861" spans="1:28" s="6" customFormat="1" x14ac:dyDescent="0.15">
      <c r="A861" s="6" t="s">
        <v>26</v>
      </c>
      <c r="E861" s="31">
        <v>-83</v>
      </c>
      <c r="F861" s="31"/>
      <c r="G861" s="33"/>
      <c r="I861" s="33"/>
      <c r="J861" s="33"/>
      <c r="AB861" s="35"/>
    </row>
    <row r="862" spans="1:28" s="6" customFormat="1" x14ac:dyDescent="0.15">
      <c r="A862" s="6" t="s">
        <v>26</v>
      </c>
      <c r="E862" s="31">
        <v>-83</v>
      </c>
      <c r="F862" s="31"/>
      <c r="G862" s="33"/>
      <c r="I862" s="33"/>
      <c r="J862" s="33"/>
      <c r="AB862" s="35"/>
    </row>
    <row r="863" spans="1:28" s="6" customFormat="1" x14ac:dyDescent="0.15">
      <c r="A863" s="6" t="s">
        <v>26</v>
      </c>
      <c r="E863" s="31">
        <v>-83</v>
      </c>
      <c r="F863" s="31"/>
      <c r="G863" s="33"/>
      <c r="I863" s="33"/>
      <c r="J863" s="33"/>
      <c r="AB863" s="35"/>
    </row>
    <row r="864" spans="1:28" s="6" customFormat="1" x14ac:dyDescent="0.15">
      <c r="A864" s="6" t="s">
        <v>26</v>
      </c>
      <c r="E864" s="31">
        <v>-82</v>
      </c>
      <c r="F864" s="31"/>
      <c r="G864" s="33"/>
      <c r="I864" s="33"/>
      <c r="J864" s="33"/>
      <c r="AB864" s="35"/>
    </row>
    <row r="865" spans="1:28" s="6" customFormat="1" x14ac:dyDescent="0.15">
      <c r="A865" s="6" t="s">
        <v>26</v>
      </c>
      <c r="E865" s="31">
        <v>-82</v>
      </c>
      <c r="F865" s="31"/>
      <c r="G865" s="33"/>
      <c r="I865" s="33"/>
      <c r="J865" s="33"/>
      <c r="AB865" s="35"/>
    </row>
    <row r="866" spans="1:28" s="6" customFormat="1" x14ac:dyDescent="0.15">
      <c r="A866" s="6" t="s">
        <v>26</v>
      </c>
      <c r="E866" s="31">
        <v>-83</v>
      </c>
      <c r="F866" s="31"/>
      <c r="G866" s="33"/>
      <c r="I866" s="33"/>
      <c r="J866" s="33"/>
      <c r="AB866" s="35"/>
    </row>
    <row r="867" spans="1:28" s="6" customFormat="1" x14ac:dyDescent="0.15">
      <c r="A867" s="6" t="s">
        <v>26</v>
      </c>
      <c r="E867" s="31">
        <v>-80</v>
      </c>
      <c r="F867" s="31"/>
      <c r="G867" s="33"/>
      <c r="I867" s="33"/>
      <c r="J867" s="33"/>
      <c r="AB867" s="35"/>
    </row>
    <row r="868" spans="1:28" s="6" customFormat="1" x14ac:dyDescent="0.15">
      <c r="A868" s="6" t="s">
        <v>26</v>
      </c>
      <c r="E868" s="31">
        <v>-80</v>
      </c>
      <c r="F868" s="31"/>
      <c r="G868" s="33"/>
      <c r="I868" s="33"/>
      <c r="J868" s="33"/>
      <c r="AB868" s="35"/>
    </row>
    <row r="869" spans="1:28" s="6" customFormat="1" x14ac:dyDescent="0.15">
      <c r="A869" s="6" t="s">
        <v>26</v>
      </c>
      <c r="E869" s="31">
        <v>-78</v>
      </c>
      <c r="F869" s="31"/>
      <c r="G869" s="33"/>
      <c r="I869" s="33"/>
      <c r="J869" s="33"/>
      <c r="AB869" s="35"/>
    </row>
    <row r="870" spans="1:28" s="6" customFormat="1" x14ac:dyDescent="0.15">
      <c r="A870" s="6" t="s">
        <v>26</v>
      </c>
      <c r="E870" s="31">
        <v>-78</v>
      </c>
      <c r="F870" s="31"/>
      <c r="G870" s="33"/>
      <c r="I870" s="33"/>
      <c r="J870" s="33"/>
      <c r="AB870" s="35"/>
    </row>
    <row r="871" spans="1:28" s="6" customFormat="1" x14ac:dyDescent="0.15">
      <c r="A871" s="6" t="s">
        <v>27</v>
      </c>
      <c r="E871" s="31">
        <v>-74</v>
      </c>
      <c r="F871" s="31"/>
      <c r="G871" s="33"/>
      <c r="I871" s="33"/>
      <c r="J871" s="33"/>
      <c r="AB871" s="35"/>
    </row>
    <row r="872" spans="1:28" s="6" customFormat="1" x14ac:dyDescent="0.15">
      <c r="A872" s="6" t="s">
        <v>27</v>
      </c>
      <c r="E872" s="31">
        <v>-74</v>
      </c>
      <c r="F872" s="31"/>
      <c r="G872" s="33"/>
      <c r="I872" s="33"/>
      <c r="J872" s="33"/>
      <c r="AB872" s="35"/>
    </row>
    <row r="873" spans="1:28" s="6" customFormat="1" x14ac:dyDescent="0.15">
      <c r="A873" s="6" t="s">
        <v>27</v>
      </c>
      <c r="E873" s="31">
        <v>-74</v>
      </c>
      <c r="F873" s="31"/>
      <c r="G873" s="33"/>
      <c r="I873" s="33"/>
      <c r="J873" s="33"/>
      <c r="AB873" s="35"/>
    </row>
    <row r="874" spans="1:28" s="6" customFormat="1" x14ac:dyDescent="0.15">
      <c r="A874" s="6" t="s">
        <v>27</v>
      </c>
      <c r="E874" s="31">
        <v>-77</v>
      </c>
      <c r="F874" s="31"/>
      <c r="G874" s="33"/>
      <c r="I874" s="33"/>
      <c r="J874" s="33"/>
      <c r="AB874" s="35"/>
    </row>
    <row r="875" spans="1:28" s="6" customFormat="1" x14ac:dyDescent="0.15">
      <c r="A875" s="6" t="s">
        <v>27</v>
      </c>
      <c r="E875" s="31">
        <v>-87</v>
      </c>
      <c r="F875" s="31"/>
      <c r="G875" s="33"/>
      <c r="I875" s="33"/>
      <c r="J875" s="33"/>
      <c r="AB875" s="35"/>
    </row>
    <row r="876" spans="1:28" s="6" customFormat="1" x14ac:dyDescent="0.15">
      <c r="A876" s="6" t="s">
        <v>27</v>
      </c>
      <c r="E876" s="31">
        <v>-87</v>
      </c>
      <c r="F876" s="31"/>
      <c r="G876" s="33"/>
      <c r="I876" s="33"/>
      <c r="J876" s="33"/>
      <c r="AB876" s="35"/>
    </row>
    <row r="877" spans="1:28" s="6" customFormat="1" x14ac:dyDescent="0.15">
      <c r="A877" s="6" t="s">
        <v>27</v>
      </c>
      <c r="E877" s="31">
        <v>-87</v>
      </c>
      <c r="F877" s="31"/>
      <c r="G877" s="33"/>
      <c r="I877" s="33"/>
      <c r="J877" s="33"/>
      <c r="AB877" s="35"/>
    </row>
    <row r="878" spans="1:28" s="6" customFormat="1" x14ac:dyDescent="0.15">
      <c r="A878" s="6" t="s">
        <v>27</v>
      </c>
      <c r="E878" s="31">
        <v>-82</v>
      </c>
      <c r="F878" s="31"/>
      <c r="G878" s="33"/>
      <c r="I878" s="33"/>
      <c r="J878" s="33"/>
      <c r="AB878" s="35"/>
    </row>
    <row r="879" spans="1:28" s="6" customFormat="1" x14ac:dyDescent="0.15">
      <c r="A879" s="6" t="s">
        <v>27</v>
      </c>
      <c r="E879" s="31">
        <v>-82</v>
      </c>
      <c r="F879" s="31"/>
      <c r="G879" s="33"/>
      <c r="I879" s="33"/>
      <c r="J879" s="33"/>
      <c r="AB879" s="35"/>
    </row>
    <row r="880" spans="1:28" s="6" customFormat="1" x14ac:dyDescent="0.15">
      <c r="A880" s="6" t="s">
        <v>27</v>
      </c>
      <c r="E880" s="31">
        <v>-80</v>
      </c>
      <c r="F880" s="31"/>
      <c r="G880" s="33"/>
      <c r="I880" s="33"/>
      <c r="J880" s="33"/>
      <c r="AB880" s="35"/>
    </row>
    <row r="881" spans="1:28" s="6" customFormat="1" x14ac:dyDescent="0.15">
      <c r="A881" s="6" t="s">
        <v>27</v>
      </c>
      <c r="E881" s="31">
        <v>-78</v>
      </c>
      <c r="F881" s="31"/>
      <c r="G881" s="33"/>
      <c r="I881" s="33"/>
      <c r="J881" s="33"/>
      <c r="AB881" s="35"/>
    </row>
    <row r="882" spans="1:28" s="6" customFormat="1" x14ac:dyDescent="0.15">
      <c r="A882" s="6" t="s">
        <v>27</v>
      </c>
      <c r="E882" s="31">
        <v>-78</v>
      </c>
      <c r="F882" s="31"/>
      <c r="G882" s="33"/>
      <c r="I882" s="33"/>
      <c r="J882" s="33"/>
      <c r="AB882" s="35"/>
    </row>
    <row r="883" spans="1:28" s="6" customFormat="1" x14ac:dyDescent="0.15">
      <c r="A883" s="6" t="s">
        <v>27</v>
      </c>
      <c r="E883" s="31">
        <v>-78</v>
      </c>
      <c r="F883" s="31"/>
      <c r="G883" s="33"/>
      <c r="I883" s="33"/>
      <c r="J883" s="33"/>
      <c r="AB883" s="35"/>
    </row>
    <row r="884" spans="1:28" s="6" customFormat="1" x14ac:dyDescent="0.15">
      <c r="A884" s="6" t="s">
        <v>27</v>
      </c>
      <c r="E884" s="31">
        <v>-79</v>
      </c>
      <c r="F884" s="31"/>
      <c r="G884" s="33"/>
      <c r="I884" s="33"/>
      <c r="J884" s="33"/>
      <c r="AB884" s="35"/>
    </row>
    <row r="885" spans="1:28" s="6" customFormat="1" x14ac:dyDescent="0.15">
      <c r="A885" s="6" t="s">
        <v>27</v>
      </c>
      <c r="E885" s="31">
        <v>-79</v>
      </c>
      <c r="F885" s="31"/>
      <c r="G885" s="33"/>
      <c r="I885" s="33"/>
      <c r="J885" s="33"/>
      <c r="AB885" s="35"/>
    </row>
    <row r="886" spans="1:28" s="6" customFormat="1" x14ac:dyDescent="0.15">
      <c r="A886" s="6" t="s">
        <v>27</v>
      </c>
      <c r="E886" s="31">
        <v>-79</v>
      </c>
      <c r="F886" s="31"/>
      <c r="G886" s="33"/>
      <c r="I886" s="33"/>
      <c r="J886" s="33"/>
      <c r="AB886" s="35"/>
    </row>
    <row r="887" spans="1:28" s="6" customFormat="1" x14ac:dyDescent="0.15">
      <c r="A887" s="6" t="s">
        <v>27</v>
      </c>
      <c r="E887" s="31">
        <v>-79</v>
      </c>
      <c r="F887" s="31"/>
      <c r="G887" s="33"/>
      <c r="I887" s="33"/>
      <c r="J887" s="33"/>
      <c r="AB887" s="35"/>
    </row>
    <row r="888" spans="1:28" s="6" customFormat="1" x14ac:dyDescent="0.15">
      <c r="A888" s="6" t="s">
        <v>27</v>
      </c>
      <c r="E888" s="31">
        <v>-79</v>
      </c>
      <c r="F888" s="31"/>
      <c r="G888" s="33"/>
      <c r="I888" s="33"/>
      <c r="J888" s="33"/>
      <c r="AB888" s="35"/>
    </row>
    <row r="889" spans="1:28" s="6" customFormat="1" x14ac:dyDescent="0.15">
      <c r="A889" s="6" t="s">
        <v>27</v>
      </c>
      <c r="E889" s="31">
        <v>-76</v>
      </c>
      <c r="F889" s="31"/>
      <c r="G889" s="33"/>
      <c r="I889" s="33"/>
      <c r="J889" s="33"/>
      <c r="AB889" s="35"/>
    </row>
    <row r="890" spans="1:28" s="6" customFormat="1" x14ac:dyDescent="0.15">
      <c r="A890" s="6" t="s">
        <v>27</v>
      </c>
      <c r="E890" s="31">
        <v>-76</v>
      </c>
      <c r="F890" s="31"/>
      <c r="G890" s="33"/>
      <c r="I890" s="33"/>
      <c r="J890" s="33"/>
      <c r="AB890" s="35"/>
    </row>
    <row r="891" spans="1:28" s="6" customFormat="1" x14ac:dyDescent="0.15">
      <c r="A891" s="6" t="s">
        <v>27</v>
      </c>
      <c r="E891" s="31">
        <v>-76</v>
      </c>
      <c r="F891" s="31"/>
      <c r="G891" s="33"/>
      <c r="I891" s="33"/>
      <c r="J891" s="33"/>
      <c r="AB891" s="35"/>
    </row>
    <row r="892" spans="1:28" s="6" customFormat="1" x14ac:dyDescent="0.15">
      <c r="A892" s="6" t="s">
        <v>27</v>
      </c>
      <c r="E892" s="31">
        <v>-76</v>
      </c>
      <c r="F892" s="31"/>
      <c r="G892" s="33"/>
      <c r="I892" s="33"/>
      <c r="J892" s="33"/>
      <c r="AB892" s="35"/>
    </row>
    <row r="893" spans="1:28" s="6" customFormat="1" x14ac:dyDescent="0.15">
      <c r="A893" s="6" t="s">
        <v>27</v>
      </c>
      <c r="E893" s="31">
        <v>-76</v>
      </c>
      <c r="F893" s="31"/>
      <c r="G893" s="33"/>
      <c r="I893" s="33"/>
      <c r="J893" s="33"/>
      <c r="AB893" s="35"/>
    </row>
    <row r="894" spans="1:28" s="6" customFormat="1" x14ac:dyDescent="0.15">
      <c r="A894" s="6" t="s">
        <v>27</v>
      </c>
      <c r="E894" s="31">
        <v>-69</v>
      </c>
      <c r="F894" s="31"/>
      <c r="G894" s="33"/>
      <c r="I894" s="33"/>
      <c r="J894" s="33"/>
      <c r="AB894" s="35"/>
    </row>
    <row r="895" spans="1:28" s="6" customFormat="1" x14ac:dyDescent="0.15">
      <c r="A895" s="6" t="s">
        <v>27</v>
      </c>
      <c r="E895" s="31">
        <v>-77</v>
      </c>
      <c r="F895" s="31"/>
      <c r="G895" s="33"/>
      <c r="I895" s="33"/>
      <c r="J895" s="33"/>
      <c r="AB895" s="35"/>
    </row>
    <row r="896" spans="1:28" s="6" customFormat="1" x14ac:dyDescent="0.15">
      <c r="A896" s="6" t="s">
        <v>27</v>
      </c>
      <c r="E896" s="31">
        <v>-77</v>
      </c>
      <c r="F896" s="31"/>
      <c r="G896" s="33"/>
      <c r="I896" s="33"/>
      <c r="J896" s="33"/>
      <c r="AB896" s="35"/>
    </row>
    <row r="897" spans="1:28" s="6" customFormat="1" x14ac:dyDescent="0.15">
      <c r="A897" s="6" t="s">
        <v>27</v>
      </c>
      <c r="E897" s="31">
        <v>-77</v>
      </c>
      <c r="F897" s="31"/>
      <c r="G897" s="33"/>
      <c r="I897" s="33"/>
      <c r="J897" s="33"/>
      <c r="AB897" s="35"/>
    </row>
    <row r="898" spans="1:28" s="6" customFormat="1" x14ac:dyDescent="0.15">
      <c r="A898" s="6" t="s">
        <v>27</v>
      </c>
      <c r="E898" s="31">
        <v>-76</v>
      </c>
      <c r="F898" s="31"/>
      <c r="G898" s="33"/>
      <c r="I898" s="33"/>
      <c r="J898" s="33"/>
      <c r="AB898" s="35"/>
    </row>
    <row r="899" spans="1:28" s="6" customFormat="1" x14ac:dyDescent="0.15">
      <c r="A899" s="6" t="s">
        <v>27</v>
      </c>
      <c r="E899" s="31">
        <v>-76</v>
      </c>
      <c r="F899" s="31"/>
      <c r="G899" s="33"/>
      <c r="I899" s="33"/>
      <c r="J899" s="33"/>
      <c r="AB899" s="35"/>
    </row>
    <row r="900" spans="1:28" s="6" customFormat="1" x14ac:dyDescent="0.15">
      <c r="A900" s="6" t="s">
        <v>27</v>
      </c>
      <c r="E900" s="31">
        <v>-79</v>
      </c>
      <c r="F900" s="31"/>
      <c r="G900" s="33"/>
      <c r="I900" s="33"/>
      <c r="J900" s="33"/>
      <c r="AB900" s="35"/>
    </row>
    <row r="901" spans="1:28" s="6" customFormat="1" x14ac:dyDescent="0.15">
      <c r="A901" s="6" t="s">
        <v>27</v>
      </c>
      <c r="E901" s="31">
        <v>-78</v>
      </c>
      <c r="F901" s="31"/>
      <c r="G901" s="33"/>
      <c r="I901" s="33"/>
      <c r="J901" s="33"/>
      <c r="AB901" s="35"/>
    </row>
    <row r="902" spans="1:28" s="6" customFormat="1" x14ac:dyDescent="0.15">
      <c r="A902" s="6" t="s">
        <v>27</v>
      </c>
      <c r="E902" s="31">
        <v>-78</v>
      </c>
      <c r="F902" s="31"/>
      <c r="G902" s="33"/>
      <c r="I902" s="33"/>
      <c r="J902" s="33"/>
      <c r="AB902" s="35"/>
    </row>
    <row r="903" spans="1:28" s="6" customFormat="1" x14ac:dyDescent="0.15">
      <c r="A903" s="6" t="s">
        <v>27</v>
      </c>
      <c r="E903" s="31">
        <v>-79</v>
      </c>
      <c r="F903" s="31"/>
      <c r="G903" s="33"/>
      <c r="I903" s="33"/>
      <c r="J903" s="33"/>
      <c r="AB903" s="35"/>
    </row>
    <row r="904" spans="1:28" s="6" customFormat="1" x14ac:dyDescent="0.15">
      <c r="A904" s="6" t="s">
        <v>27</v>
      </c>
      <c r="E904" s="31">
        <v>-79</v>
      </c>
      <c r="F904" s="31"/>
      <c r="G904" s="33"/>
      <c r="I904" s="33"/>
      <c r="J904" s="33"/>
      <c r="AB904" s="35"/>
    </row>
    <row r="905" spans="1:28" s="6" customFormat="1" x14ac:dyDescent="0.15">
      <c r="A905" s="6" t="s">
        <v>27</v>
      </c>
      <c r="E905" s="31">
        <v>-79</v>
      </c>
      <c r="F905" s="31"/>
      <c r="G905" s="33"/>
      <c r="I905" s="33"/>
      <c r="J905" s="33"/>
      <c r="AB905" s="35"/>
    </row>
    <row r="906" spans="1:28" s="6" customFormat="1" x14ac:dyDescent="0.15">
      <c r="A906" s="6" t="s">
        <v>27</v>
      </c>
      <c r="E906" s="31">
        <v>-78</v>
      </c>
      <c r="F906" s="31"/>
      <c r="G906" s="33"/>
      <c r="I906" s="33"/>
      <c r="J906" s="33"/>
      <c r="AB906" s="35"/>
    </row>
    <row r="907" spans="1:28" s="6" customFormat="1" x14ac:dyDescent="0.15">
      <c r="A907" s="6" t="s">
        <v>27</v>
      </c>
      <c r="E907" s="31">
        <v>-78</v>
      </c>
      <c r="F907" s="31"/>
      <c r="G907" s="33"/>
      <c r="I907" s="33"/>
      <c r="J907" s="33"/>
      <c r="AB907" s="35"/>
    </row>
    <row r="908" spans="1:28" s="6" customFormat="1" x14ac:dyDescent="0.15">
      <c r="A908" s="6" t="s">
        <v>27</v>
      </c>
      <c r="E908" s="31">
        <v>-78</v>
      </c>
      <c r="F908" s="31"/>
      <c r="G908" s="33"/>
      <c r="I908" s="33"/>
      <c r="J908" s="33"/>
      <c r="AB908" s="35"/>
    </row>
    <row r="909" spans="1:28" s="6" customFormat="1" x14ac:dyDescent="0.15">
      <c r="A909" s="6" t="s">
        <v>27</v>
      </c>
      <c r="E909" s="31">
        <v>-78</v>
      </c>
      <c r="F909" s="31"/>
      <c r="G909" s="33"/>
      <c r="I909" s="33"/>
      <c r="J909" s="33"/>
      <c r="AB909" s="35"/>
    </row>
    <row r="910" spans="1:28" s="6" customFormat="1" x14ac:dyDescent="0.15">
      <c r="A910" s="6" t="s">
        <v>27</v>
      </c>
      <c r="E910" s="31">
        <v>-78</v>
      </c>
      <c r="F910" s="31"/>
      <c r="G910" s="33"/>
      <c r="I910" s="33"/>
      <c r="J910" s="33"/>
      <c r="AB910" s="35"/>
    </row>
    <row r="911" spans="1:28" s="6" customFormat="1" x14ac:dyDescent="0.15">
      <c r="A911" s="6" t="s">
        <v>27</v>
      </c>
      <c r="E911" s="31">
        <v>-78</v>
      </c>
      <c r="F911" s="31"/>
      <c r="G911" s="33"/>
      <c r="I911" s="33"/>
      <c r="J911" s="33"/>
      <c r="AB911" s="35"/>
    </row>
    <row r="912" spans="1:28" s="6" customFormat="1" x14ac:dyDescent="0.15">
      <c r="A912" s="6" t="s">
        <v>27</v>
      </c>
      <c r="E912" s="31">
        <v>-78</v>
      </c>
      <c r="F912" s="31"/>
      <c r="G912" s="33"/>
      <c r="I912" s="33"/>
      <c r="J912" s="33"/>
      <c r="AB912" s="35"/>
    </row>
    <row r="913" spans="1:28" s="6" customFormat="1" x14ac:dyDescent="0.15">
      <c r="A913" s="6" t="s">
        <v>27</v>
      </c>
      <c r="E913" s="31">
        <v>-78</v>
      </c>
      <c r="F913" s="31"/>
      <c r="G913" s="33"/>
      <c r="I913" s="33"/>
      <c r="J913" s="33"/>
      <c r="AB913" s="35"/>
    </row>
    <row r="914" spans="1:28" s="6" customFormat="1" x14ac:dyDescent="0.15">
      <c r="A914" s="6" t="s">
        <v>27</v>
      </c>
      <c r="E914" s="31">
        <v>-81</v>
      </c>
      <c r="F914" s="31"/>
      <c r="G914" s="33"/>
      <c r="I914" s="33"/>
      <c r="J914" s="33"/>
      <c r="AB914" s="35"/>
    </row>
    <row r="915" spans="1:28" s="6" customFormat="1" x14ac:dyDescent="0.15">
      <c r="A915" s="6" t="s">
        <v>27</v>
      </c>
      <c r="E915" s="31">
        <v>-81</v>
      </c>
      <c r="F915" s="31"/>
      <c r="G915" s="33"/>
      <c r="I915" s="33"/>
      <c r="J915" s="33"/>
      <c r="AB915" s="35"/>
    </row>
    <row r="916" spans="1:28" s="6" customFormat="1" x14ac:dyDescent="0.15">
      <c r="A916" s="6" t="s">
        <v>27</v>
      </c>
      <c r="E916" s="31">
        <v>-81</v>
      </c>
      <c r="F916" s="31"/>
      <c r="G916" s="33"/>
      <c r="I916" s="33"/>
      <c r="J916" s="33"/>
      <c r="AB916" s="35"/>
    </row>
    <row r="917" spans="1:28" s="6" customFormat="1" x14ac:dyDescent="0.15">
      <c r="A917" s="6" t="s">
        <v>27</v>
      </c>
      <c r="E917" s="31">
        <v>-74</v>
      </c>
      <c r="F917" s="31"/>
      <c r="G917" s="33"/>
      <c r="I917" s="33"/>
      <c r="J917" s="33"/>
      <c r="AB917" s="35"/>
    </row>
    <row r="918" spans="1:28" s="6" customFormat="1" x14ac:dyDescent="0.15">
      <c r="A918" s="6" t="s">
        <v>27</v>
      </c>
      <c r="E918" s="31">
        <v>-74</v>
      </c>
      <c r="F918" s="31"/>
      <c r="G918" s="33"/>
      <c r="I918" s="33"/>
      <c r="J918" s="33"/>
      <c r="AB918" s="35"/>
    </row>
    <row r="919" spans="1:28" s="6" customFormat="1" x14ac:dyDescent="0.15">
      <c r="A919" s="6" t="s">
        <v>27</v>
      </c>
      <c r="E919" s="31">
        <v>-79</v>
      </c>
      <c r="F919" s="31"/>
      <c r="G919" s="33"/>
      <c r="I919" s="33"/>
      <c r="J919" s="33"/>
      <c r="AB919" s="35"/>
    </row>
    <row r="920" spans="1:28" s="6" customFormat="1" x14ac:dyDescent="0.15">
      <c r="A920" s="6" t="s">
        <v>27</v>
      </c>
      <c r="E920" s="31">
        <v>-81</v>
      </c>
      <c r="F920" s="31"/>
      <c r="G920" s="33"/>
      <c r="I920" s="33"/>
      <c r="J920" s="33"/>
      <c r="AB920" s="35"/>
    </row>
    <row r="921" spans="1:28" s="6" customFormat="1" x14ac:dyDescent="0.15">
      <c r="A921" s="6" t="s">
        <v>27</v>
      </c>
      <c r="E921" s="31">
        <v>-81</v>
      </c>
      <c r="F921" s="31"/>
      <c r="G921" s="33"/>
      <c r="I921" s="33"/>
      <c r="J921" s="33"/>
      <c r="AB921" s="35"/>
    </row>
    <row r="922" spans="1:28" s="6" customFormat="1" x14ac:dyDescent="0.15">
      <c r="A922" s="6" t="s">
        <v>27</v>
      </c>
      <c r="E922" s="31">
        <v>-81</v>
      </c>
      <c r="F922" s="31"/>
      <c r="G922" s="33"/>
      <c r="I922" s="33"/>
      <c r="J922" s="33"/>
      <c r="AB922" s="35"/>
    </row>
    <row r="923" spans="1:28" s="6" customFormat="1" x14ac:dyDescent="0.15">
      <c r="A923" s="6" t="s">
        <v>27</v>
      </c>
      <c r="E923" s="31">
        <v>-81</v>
      </c>
      <c r="F923" s="31"/>
      <c r="G923" s="33"/>
      <c r="I923" s="33"/>
      <c r="J923" s="33"/>
      <c r="AB923" s="35"/>
    </row>
    <row r="924" spans="1:28" s="6" customFormat="1" x14ac:dyDescent="0.15">
      <c r="A924" s="6" t="s">
        <v>27</v>
      </c>
      <c r="E924" s="31">
        <v>-81</v>
      </c>
      <c r="F924" s="31"/>
      <c r="G924" s="33"/>
      <c r="I924" s="33"/>
      <c r="J924" s="33"/>
      <c r="AB924" s="35"/>
    </row>
    <row r="925" spans="1:28" s="6" customFormat="1" x14ac:dyDescent="0.15">
      <c r="A925" s="6" t="s">
        <v>27</v>
      </c>
      <c r="E925" s="31">
        <v>-81</v>
      </c>
      <c r="F925" s="31"/>
      <c r="G925" s="33"/>
      <c r="I925" s="33"/>
      <c r="J925" s="33"/>
      <c r="AB925" s="35"/>
    </row>
    <row r="926" spans="1:28" s="6" customFormat="1" x14ac:dyDescent="0.15">
      <c r="A926" s="6" t="s">
        <v>27</v>
      </c>
      <c r="E926" s="31">
        <v>-83</v>
      </c>
      <c r="F926" s="31"/>
      <c r="G926" s="33"/>
      <c r="I926" s="33"/>
      <c r="J926" s="33"/>
      <c r="AB926" s="35"/>
    </row>
    <row r="927" spans="1:28" s="6" customFormat="1" x14ac:dyDescent="0.15">
      <c r="A927" s="6" t="s">
        <v>27</v>
      </c>
      <c r="E927" s="31">
        <v>-83</v>
      </c>
      <c r="F927" s="31"/>
      <c r="G927" s="33"/>
      <c r="I927" s="33"/>
      <c r="J927" s="33"/>
      <c r="AB927" s="35"/>
    </row>
    <row r="928" spans="1:28" s="6" customFormat="1" x14ac:dyDescent="0.15">
      <c r="A928" s="6" t="s">
        <v>27</v>
      </c>
      <c r="E928" s="31">
        <v>-83</v>
      </c>
      <c r="F928" s="31"/>
      <c r="G928" s="33"/>
      <c r="I928" s="33"/>
      <c r="J928" s="33"/>
      <c r="AB928" s="35"/>
    </row>
    <row r="929" spans="1:28" s="6" customFormat="1" x14ac:dyDescent="0.15">
      <c r="A929" s="6" t="s">
        <v>27</v>
      </c>
      <c r="E929" s="31">
        <v>-83</v>
      </c>
      <c r="F929" s="31"/>
      <c r="G929" s="33"/>
      <c r="I929" s="33"/>
      <c r="J929" s="33"/>
      <c r="AB929" s="35"/>
    </row>
    <row r="930" spans="1:28" s="6" customFormat="1" x14ac:dyDescent="0.15">
      <c r="A930" s="6" t="s">
        <v>27</v>
      </c>
      <c r="E930" s="31">
        <v>-80</v>
      </c>
      <c r="F930" s="31"/>
      <c r="G930" s="33"/>
      <c r="I930" s="33"/>
      <c r="J930" s="33"/>
      <c r="AB930" s="35"/>
    </row>
    <row r="931" spans="1:28" s="6" customFormat="1" x14ac:dyDescent="0.15">
      <c r="A931" s="6" t="s">
        <v>27</v>
      </c>
      <c r="E931" s="31">
        <v>-80</v>
      </c>
      <c r="F931" s="31"/>
      <c r="G931" s="33"/>
      <c r="I931" s="33"/>
      <c r="J931" s="33"/>
      <c r="AB931" s="35"/>
    </row>
    <row r="932" spans="1:28" s="6" customFormat="1" x14ac:dyDescent="0.15">
      <c r="A932" s="6" t="s">
        <v>27</v>
      </c>
      <c r="E932" s="31">
        <v>-80</v>
      </c>
      <c r="F932" s="31"/>
      <c r="G932" s="33"/>
      <c r="I932" s="33"/>
      <c r="J932" s="33"/>
      <c r="AB932" s="35"/>
    </row>
    <row r="933" spans="1:28" s="6" customFormat="1" x14ac:dyDescent="0.15">
      <c r="A933" s="6" t="s">
        <v>27</v>
      </c>
      <c r="E933" s="31">
        <v>-80</v>
      </c>
      <c r="F933" s="31"/>
      <c r="G933" s="33"/>
      <c r="I933" s="33"/>
      <c r="J933" s="33"/>
      <c r="AB933" s="35"/>
    </row>
    <row r="934" spans="1:28" s="6" customFormat="1" x14ac:dyDescent="0.15">
      <c r="A934" s="6" t="s">
        <v>27</v>
      </c>
      <c r="E934" s="31">
        <v>-80</v>
      </c>
      <c r="F934" s="31"/>
      <c r="G934" s="33"/>
      <c r="I934" s="33"/>
      <c r="J934" s="33"/>
      <c r="AB934" s="35"/>
    </row>
    <row r="935" spans="1:28" s="6" customFormat="1" x14ac:dyDescent="0.15">
      <c r="A935" s="6" t="s">
        <v>27</v>
      </c>
      <c r="E935" s="31">
        <v>-80</v>
      </c>
      <c r="F935" s="31"/>
      <c r="G935" s="33"/>
      <c r="I935" s="33"/>
      <c r="J935" s="33"/>
      <c r="AB935" s="35"/>
    </row>
    <row r="936" spans="1:28" s="6" customFormat="1" x14ac:dyDescent="0.15">
      <c r="A936" s="6" t="s">
        <v>27</v>
      </c>
      <c r="E936" s="31">
        <v>-81</v>
      </c>
      <c r="F936" s="31"/>
      <c r="G936" s="33"/>
      <c r="I936" s="33"/>
      <c r="J936" s="33"/>
      <c r="AB936" s="35"/>
    </row>
    <row r="937" spans="1:28" s="6" customFormat="1" x14ac:dyDescent="0.15">
      <c r="A937" s="6" t="s">
        <v>27</v>
      </c>
      <c r="E937" s="31">
        <v>-81</v>
      </c>
      <c r="F937" s="31"/>
      <c r="G937" s="33"/>
      <c r="I937" s="33"/>
      <c r="J937" s="33"/>
      <c r="AB937" s="35"/>
    </row>
    <row r="938" spans="1:28" s="6" customFormat="1" x14ac:dyDescent="0.15">
      <c r="A938" s="6" t="s">
        <v>27</v>
      </c>
      <c r="E938" s="31">
        <v>-81</v>
      </c>
      <c r="F938" s="31"/>
      <c r="G938" s="33"/>
      <c r="I938" s="33"/>
      <c r="J938" s="33"/>
      <c r="AB938" s="35"/>
    </row>
    <row r="939" spans="1:28" s="6" customFormat="1" x14ac:dyDescent="0.15">
      <c r="A939" s="6" t="s">
        <v>27</v>
      </c>
      <c r="E939" s="31">
        <v>-81</v>
      </c>
      <c r="F939" s="31"/>
      <c r="G939" s="33"/>
      <c r="I939" s="33"/>
      <c r="J939" s="33"/>
      <c r="AB939" s="35"/>
    </row>
    <row r="940" spans="1:28" s="6" customFormat="1" x14ac:dyDescent="0.15">
      <c r="A940" s="6" t="s">
        <v>27</v>
      </c>
      <c r="E940" s="31">
        <v>-81</v>
      </c>
      <c r="F940" s="31"/>
      <c r="G940" s="33"/>
      <c r="I940" s="33"/>
      <c r="J940" s="33"/>
      <c r="AB940" s="35"/>
    </row>
    <row r="941" spans="1:28" s="6" customFormat="1" x14ac:dyDescent="0.15">
      <c r="A941" s="6" t="s">
        <v>27</v>
      </c>
      <c r="E941" s="31">
        <v>-74</v>
      </c>
      <c r="F941" s="31"/>
      <c r="G941" s="33"/>
      <c r="I941" s="33"/>
      <c r="J941" s="33"/>
      <c r="AB941" s="35"/>
    </row>
    <row r="942" spans="1:28" s="6" customFormat="1" x14ac:dyDescent="0.15">
      <c r="A942" s="6" t="s">
        <v>27</v>
      </c>
      <c r="E942" s="31">
        <v>-74</v>
      </c>
      <c r="F942" s="31"/>
      <c r="G942" s="33"/>
      <c r="I942" s="33"/>
      <c r="J942" s="33"/>
      <c r="AB942" s="35"/>
    </row>
    <row r="943" spans="1:28" s="6" customFormat="1" x14ac:dyDescent="0.15">
      <c r="A943" s="6" t="s">
        <v>27</v>
      </c>
      <c r="E943" s="31">
        <v>-77</v>
      </c>
      <c r="F943" s="31"/>
      <c r="G943" s="33"/>
      <c r="I943" s="33"/>
      <c r="J943" s="33"/>
      <c r="AB943" s="35"/>
    </row>
    <row r="944" spans="1:28" s="6" customFormat="1" x14ac:dyDescent="0.15">
      <c r="A944" s="6" t="s">
        <v>27</v>
      </c>
      <c r="E944" s="31">
        <v>-77</v>
      </c>
      <c r="F944" s="31"/>
      <c r="G944" s="33"/>
      <c r="I944" s="33"/>
      <c r="J944" s="33"/>
      <c r="AB944" s="35"/>
    </row>
    <row r="945" spans="1:28" s="6" customFormat="1" x14ac:dyDescent="0.15">
      <c r="A945" s="6" t="s">
        <v>27</v>
      </c>
      <c r="E945" s="31">
        <v>-77</v>
      </c>
      <c r="F945" s="31"/>
      <c r="G945" s="33"/>
      <c r="I945" s="33"/>
      <c r="J945" s="33"/>
      <c r="AB945" s="35"/>
    </row>
    <row r="946" spans="1:28" s="6" customFormat="1" x14ac:dyDescent="0.15">
      <c r="A946" s="6" t="s">
        <v>27</v>
      </c>
      <c r="E946" s="31">
        <v>-77</v>
      </c>
      <c r="F946" s="31"/>
      <c r="G946" s="33"/>
      <c r="I946" s="33"/>
      <c r="J946" s="33"/>
      <c r="AB946" s="35"/>
    </row>
    <row r="947" spans="1:28" s="6" customFormat="1" x14ac:dyDescent="0.15">
      <c r="A947" s="6" t="s">
        <v>27</v>
      </c>
      <c r="E947" s="31">
        <v>-77</v>
      </c>
      <c r="F947" s="31"/>
      <c r="G947" s="33"/>
      <c r="I947" s="33"/>
      <c r="J947" s="33"/>
      <c r="AB947" s="35"/>
    </row>
    <row r="948" spans="1:28" s="6" customFormat="1" x14ac:dyDescent="0.15">
      <c r="A948" s="6" t="s">
        <v>27</v>
      </c>
      <c r="E948" s="31">
        <v>-77</v>
      </c>
      <c r="F948" s="31"/>
      <c r="G948" s="33"/>
      <c r="I948" s="33"/>
      <c r="J948" s="33"/>
      <c r="AB948" s="35"/>
    </row>
    <row r="949" spans="1:28" s="6" customFormat="1" x14ac:dyDescent="0.15">
      <c r="A949" s="6" t="s">
        <v>27</v>
      </c>
      <c r="E949" s="31">
        <v>-77</v>
      </c>
      <c r="F949" s="31"/>
      <c r="G949" s="33"/>
      <c r="I949" s="33"/>
      <c r="J949" s="33"/>
      <c r="AB949" s="35"/>
    </row>
    <row r="950" spans="1:28" s="6" customFormat="1" x14ac:dyDescent="0.15">
      <c r="A950" s="6" t="s">
        <v>27</v>
      </c>
      <c r="E950" s="31">
        <v>-77</v>
      </c>
      <c r="F950" s="31"/>
      <c r="G950" s="33"/>
      <c r="I950" s="33"/>
      <c r="J950" s="33"/>
      <c r="AB950" s="35"/>
    </row>
    <row r="951" spans="1:28" s="6" customFormat="1" x14ac:dyDescent="0.15">
      <c r="A951" s="6" t="s">
        <v>27</v>
      </c>
      <c r="E951" s="31">
        <v>-77</v>
      </c>
      <c r="F951" s="31"/>
      <c r="G951" s="33"/>
      <c r="I951" s="33"/>
      <c r="J951" s="33"/>
      <c r="AB951" s="35"/>
    </row>
    <row r="952" spans="1:28" s="6" customFormat="1" x14ac:dyDescent="0.15">
      <c r="A952" s="6" t="s">
        <v>27</v>
      </c>
      <c r="E952" s="31">
        <v>-77</v>
      </c>
      <c r="F952" s="31"/>
      <c r="G952" s="33"/>
      <c r="I952" s="33"/>
      <c r="J952" s="33"/>
      <c r="AB952" s="35"/>
    </row>
    <row r="953" spans="1:28" s="6" customFormat="1" x14ac:dyDescent="0.15">
      <c r="A953" s="6" t="s">
        <v>27</v>
      </c>
      <c r="E953" s="31">
        <v>-77</v>
      </c>
      <c r="F953" s="31"/>
      <c r="G953" s="33"/>
      <c r="I953" s="33"/>
      <c r="J953" s="33"/>
      <c r="AB953" s="35"/>
    </row>
    <row r="954" spans="1:28" s="6" customFormat="1" x14ac:dyDescent="0.15">
      <c r="A954" s="6" t="s">
        <v>27</v>
      </c>
      <c r="E954" s="31">
        <v>-77</v>
      </c>
      <c r="F954" s="31"/>
      <c r="G954" s="33"/>
      <c r="I954" s="33"/>
      <c r="J954" s="33"/>
      <c r="AB954" s="35"/>
    </row>
    <row r="955" spans="1:28" s="6" customFormat="1" x14ac:dyDescent="0.15">
      <c r="A955" s="6" t="s">
        <v>27</v>
      </c>
      <c r="E955" s="31">
        <v>-76</v>
      </c>
      <c r="F955" s="31"/>
      <c r="G955" s="33"/>
      <c r="I955" s="33"/>
      <c r="J955" s="33"/>
      <c r="AB955" s="35"/>
    </row>
    <row r="956" spans="1:28" s="6" customFormat="1" x14ac:dyDescent="0.15">
      <c r="A956" s="6" t="s">
        <v>27</v>
      </c>
      <c r="E956" s="31">
        <v>-76</v>
      </c>
      <c r="F956" s="31"/>
      <c r="G956" s="33"/>
      <c r="I956" s="33"/>
      <c r="J956" s="33"/>
      <c r="AB956" s="35"/>
    </row>
    <row r="957" spans="1:28" s="6" customFormat="1" x14ac:dyDescent="0.15">
      <c r="A957" s="6" t="s">
        <v>27</v>
      </c>
      <c r="E957" s="31">
        <v>-77</v>
      </c>
      <c r="F957" s="31"/>
      <c r="G957" s="33"/>
      <c r="I957" s="33"/>
      <c r="J957" s="33"/>
      <c r="AB957" s="35"/>
    </row>
    <row r="958" spans="1:28" s="6" customFormat="1" x14ac:dyDescent="0.15">
      <c r="A958" s="6" t="s">
        <v>27</v>
      </c>
      <c r="E958" s="31">
        <v>-77</v>
      </c>
      <c r="F958" s="31"/>
      <c r="G958" s="33"/>
      <c r="I958" s="33"/>
      <c r="J958" s="33"/>
      <c r="AB958" s="35"/>
    </row>
    <row r="959" spans="1:28" s="6" customFormat="1" x14ac:dyDescent="0.15">
      <c r="A959" s="6" t="s">
        <v>27</v>
      </c>
      <c r="E959" s="31">
        <v>-77</v>
      </c>
      <c r="F959" s="31"/>
      <c r="G959" s="33"/>
      <c r="I959" s="33"/>
      <c r="J959" s="33"/>
      <c r="AB959" s="35"/>
    </row>
    <row r="960" spans="1:28" s="6" customFormat="1" x14ac:dyDescent="0.15">
      <c r="A960" s="6" t="s">
        <v>27</v>
      </c>
      <c r="E960" s="31">
        <v>-77</v>
      </c>
      <c r="F960" s="31"/>
      <c r="G960" s="33"/>
      <c r="I960" s="33"/>
      <c r="J960" s="33"/>
      <c r="AB960" s="35"/>
    </row>
    <row r="961" spans="1:28" s="6" customFormat="1" x14ac:dyDescent="0.15">
      <c r="A961" s="6" t="s">
        <v>27</v>
      </c>
      <c r="E961" s="31">
        <v>-76</v>
      </c>
      <c r="F961" s="31"/>
      <c r="G961" s="33"/>
      <c r="I961" s="33"/>
      <c r="J961" s="33"/>
      <c r="AB961" s="35"/>
    </row>
    <row r="962" spans="1:28" s="6" customFormat="1" x14ac:dyDescent="0.15">
      <c r="A962" s="6" t="s">
        <v>27</v>
      </c>
      <c r="E962" s="31">
        <v>-76</v>
      </c>
      <c r="F962" s="31"/>
      <c r="G962" s="33"/>
      <c r="I962" s="33"/>
      <c r="J962" s="33"/>
      <c r="AB962" s="35"/>
    </row>
    <row r="963" spans="1:28" s="6" customFormat="1" x14ac:dyDescent="0.15">
      <c r="A963" s="6" t="s">
        <v>27</v>
      </c>
      <c r="E963" s="31">
        <v>-74</v>
      </c>
      <c r="F963" s="31"/>
      <c r="G963" s="33"/>
      <c r="I963" s="33"/>
      <c r="J963" s="33"/>
      <c r="AB963" s="35"/>
    </row>
    <row r="964" spans="1:28" s="6" customFormat="1" x14ac:dyDescent="0.15">
      <c r="A964" s="6" t="s">
        <v>27</v>
      </c>
      <c r="E964" s="31">
        <v>-74</v>
      </c>
      <c r="F964" s="31"/>
      <c r="G964" s="33"/>
      <c r="I964" s="33"/>
      <c r="J964" s="33"/>
      <c r="AB964" s="35"/>
    </row>
    <row r="965" spans="1:28" s="6" customFormat="1" x14ac:dyDescent="0.15">
      <c r="A965" s="6" t="s">
        <v>27</v>
      </c>
      <c r="E965" s="31">
        <v>-74</v>
      </c>
      <c r="F965" s="31"/>
      <c r="G965" s="33"/>
      <c r="I965" s="33"/>
      <c r="J965" s="33"/>
      <c r="AB965" s="35"/>
    </row>
    <row r="966" spans="1:28" s="6" customFormat="1" x14ac:dyDescent="0.15">
      <c r="A966" s="6" t="s">
        <v>27</v>
      </c>
      <c r="E966" s="31">
        <v>-74</v>
      </c>
      <c r="F966" s="31"/>
      <c r="G966" s="33"/>
      <c r="I966" s="33"/>
      <c r="J966" s="33"/>
      <c r="AB966" s="35"/>
    </row>
    <row r="967" spans="1:28" s="6" customFormat="1" x14ac:dyDescent="0.15">
      <c r="A967" s="6" t="s">
        <v>27</v>
      </c>
      <c r="E967" s="31">
        <v>-74</v>
      </c>
      <c r="F967" s="31"/>
      <c r="G967" s="33"/>
      <c r="I967" s="33"/>
      <c r="J967" s="33"/>
      <c r="AB967" s="35"/>
    </row>
    <row r="968" spans="1:28" s="6" customFormat="1" x14ac:dyDescent="0.15">
      <c r="A968" s="6" t="s">
        <v>27</v>
      </c>
      <c r="E968" s="31">
        <v>-77</v>
      </c>
      <c r="F968" s="31"/>
      <c r="G968" s="33"/>
      <c r="I968" s="33"/>
      <c r="J968" s="33"/>
      <c r="AB968" s="35"/>
    </row>
    <row r="969" spans="1:28" s="6" customFormat="1" x14ac:dyDescent="0.15">
      <c r="A969" s="6" t="s">
        <v>27</v>
      </c>
      <c r="E969" s="31">
        <v>-77</v>
      </c>
      <c r="F969" s="31"/>
      <c r="G969" s="33"/>
      <c r="I969" s="33"/>
      <c r="J969" s="33"/>
      <c r="AB969" s="35"/>
    </row>
    <row r="970" spans="1:28" s="6" customFormat="1" x14ac:dyDescent="0.15">
      <c r="A970" s="6" t="s">
        <v>27</v>
      </c>
      <c r="E970" s="31">
        <v>-74</v>
      </c>
      <c r="F970" s="31"/>
      <c r="G970" s="33"/>
      <c r="I970" s="33"/>
      <c r="J970" s="33"/>
      <c r="AB970" s="35"/>
    </row>
    <row r="971" spans="1:28" s="6" customFormat="1" x14ac:dyDescent="0.15">
      <c r="A971" s="6" t="s">
        <v>27</v>
      </c>
      <c r="E971" s="31">
        <v>-72</v>
      </c>
      <c r="F971" s="31"/>
      <c r="G971" s="33"/>
      <c r="I971" s="33"/>
      <c r="J971" s="33"/>
      <c r="AB971" s="35"/>
    </row>
    <row r="972" spans="1:28" s="6" customFormat="1" x14ac:dyDescent="0.15">
      <c r="A972" s="6" t="s">
        <v>27</v>
      </c>
      <c r="E972" s="31">
        <v>-72</v>
      </c>
      <c r="F972" s="31"/>
      <c r="G972" s="33"/>
      <c r="I972" s="33"/>
      <c r="J972" s="33"/>
      <c r="AB972" s="35"/>
    </row>
    <row r="973" spans="1:28" s="6" customFormat="1" x14ac:dyDescent="0.15">
      <c r="A973" s="6" t="s">
        <v>27</v>
      </c>
      <c r="E973" s="31">
        <v>-72</v>
      </c>
      <c r="F973" s="31"/>
      <c r="G973" s="33"/>
      <c r="I973" s="33"/>
      <c r="J973" s="33"/>
      <c r="AB973" s="35"/>
    </row>
    <row r="974" spans="1:28" s="6" customFormat="1" x14ac:dyDescent="0.15">
      <c r="A974" s="6" t="s">
        <v>27</v>
      </c>
      <c r="E974" s="31">
        <v>-72</v>
      </c>
      <c r="F974" s="31"/>
      <c r="G974" s="33"/>
      <c r="I974" s="33"/>
      <c r="J974" s="33"/>
      <c r="AB974" s="35"/>
    </row>
    <row r="975" spans="1:28" s="6" customFormat="1" x14ac:dyDescent="0.15">
      <c r="A975" s="6" t="s">
        <v>27</v>
      </c>
      <c r="E975" s="31">
        <v>-77</v>
      </c>
      <c r="F975" s="31"/>
      <c r="G975" s="33"/>
      <c r="I975" s="33"/>
      <c r="J975" s="33"/>
      <c r="AB975" s="35"/>
    </row>
    <row r="976" spans="1:28" s="6" customFormat="1" x14ac:dyDescent="0.15">
      <c r="A976" s="6" t="s">
        <v>27</v>
      </c>
      <c r="E976" s="31">
        <v>-77</v>
      </c>
      <c r="F976" s="31"/>
      <c r="G976" s="33"/>
      <c r="I976" s="33"/>
      <c r="J976" s="33"/>
      <c r="AB976" s="35"/>
    </row>
    <row r="977" spans="1:28" s="6" customFormat="1" x14ac:dyDescent="0.15">
      <c r="A977" s="6" t="s">
        <v>27</v>
      </c>
      <c r="E977" s="31">
        <v>-77</v>
      </c>
      <c r="F977" s="31"/>
      <c r="G977" s="33"/>
      <c r="I977" s="33"/>
      <c r="J977" s="33"/>
      <c r="AB977" s="35"/>
    </row>
    <row r="978" spans="1:28" s="6" customFormat="1" x14ac:dyDescent="0.15">
      <c r="A978" s="6" t="s">
        <v>27</v>
      </c>
      <c r="E978" s="31">
        <v>-77</v>
      </c>
      <c r="F978" s="31"/>
      <c r="G978" s="33"/>
      <c r="I978" s="33"/>
      <c r="J978" s="33"/>
      <c r="AB978" s="35"/>
    </row>
    <row r="979" spans="1:28" s="6" customFormat="1" x14ac:dyDescent="0.15">
      <c r="A979" s="6" t="s">
        <v>27</v>
      </c>
      <c r="E979" s="31">
        <v>-77</v>
      </c>
      <c r="F979" s="31"/>
      <c r="G979" s="33"/>
      <c r="I979" s="33"/>
      <c r="J979" s="33"/>
      <c r="AB979" s="35"/>
    </row>
    <row r="980" spans="1:28" s="6" customFormat="1" x14ac:dyDescent="0.15">
      <c r="A980" s="6" t="s">
        <v>27</v>
      </c>
      <c r="E980" s="31">
        <v>-77</v>
      </c>
      <c r="F980" s="31"/>
      <c r="G980" s="33"/>
      <c r="I980" s="33"/>
      <c r="J980" s="33"/>
      <c r="AB980" s="35"/>
    </row>
    <row r="981" spans="1:28" s="6" customFormat="1" x14ac:dyDescent="0.15">
      <c r="A981" s="6" t="s">
        <v>27</v>
      </c>
      <c r="E981" s="31">
        <v>-77</v>
      </c>
      <c r="F981" s="31"/>
      <c r="G981" s="33"/>
      <c r="I981" s="33"/>
      <c r="J981" s="33"/>
      <c r="AB981" s="35"/>
    </row>
    <row r="982" spans="1:28" s="6" customFormat="1" x14ac:dyDescent="0.15">
      <c r="A982" s="6" t="s">
        <v>27</v>
      </c>
      <c r="E982" s="31">
        <v>-77</v>
      </c>
      <c r="F982" s="31"/>
      <c r="G982" s="33"/>
      <c r="I982" s="33"/>
      <c r="J982" s="33"/>
      <c r="AB982" s="35"/>
    </row>
    <row r="983" spans="1:28" s="6" customFormat="1" x14ac:dyDescent="0.15">
      <c r="A983" s="6" t="s">
        <v>27</v>
      </c>
      <c r="E983" s="31">
        <v>-74</v>
      </c>
      <c r="F983" s="31"/>
      <c r="G983" s="33"/>
      <c r="I983" s="33"/>
      <c r="J983" s="33"/>
      <c r="AB983" s="35"/>
    </row>
    <row r="984" spans="1:28" s="6" customFormat="1" x14ac:dyDescent="0.15">
      <c r="A984" s="6" t="s">
        <v>27</v>
      </c>
      <c r="E984" s="31">
        <v>-77</v>
      </c>
      <c r="F984" s="31"/>
      <c r="G984" s="33"/>
      <c r="I984" s="33"/>
      <c r="J984" s="33"/>
      <c r="AB984" s="35"/>
    </row>
    <row r="985" spans="1:28" s="6" customFormat="1" x14ac:dyDescent="0.15">
      <c r="A985" s="6" t="s">
        <v>27</v>
      </c>
      <c r="E985" s="31">
        <v>-77</v>
      </c>
      <c r="F985" s="31"/>
      <c r="G985" s="33"/>
      <c r="I985" s="33"/>
      <c r="J985" s="33"/>
      <c r="AB985" s="35"/>
    </row>
    <row r="986" spans="1:28" s="6" customFormat="1" x14ac:dyDescent="0.15">
      <c r="A986" s="6" t="s">
        <v>27</v>
      </c>
      <c r="E986" s="31">
        <v>-77</v>
      </c>
      <c r="F986" s="31"/>
      <c r="G986" s="33"/>
      <c r="I986" s="33"/>
      <c r="J986" s="33"/>
      <c r="AB986" s="35"/>
    </row>
    <row r="987" spans="1:28" s="6" customFormat="1" x14ac:dyDescent="0.15">
      <c r="A987" s="6" t="s">
        <v>27</v>
      </c>
      <c r="E987" s="31">
        <v>-77</v>
      </c>
      <c r="F987" s="31"/>
      <c r="G987" s="33"/>
      <c r="I987" s="33"/>
      <c r="J987" s="33"/>
      <c r="AB987" s="35"/>
    </row>
    <row r="988" spans="1:28" s="6" customFormat="1" x14ac:dyDescent="0.15">
      <c r="A988" s="6" t="s">
        <v>27</v>
      </c>
      <c r="E988" s="31">
        <v>-77</v>
      </c>
      <c r="F988" s="31"/>
      <c r="G988" s="33"/>
      <c r="I988" s="33"/>
      <c r="J988" s="33"/>
      <c r="AB988" s="35"/>
    </row>
    <row r="989" spans="1:28" s="6" customFormat="1" x14ac:dyDescent="0.15">
      <c r="A989" s="6" t="s">
        <v>27</v>
      </c>
      <c r="E989" s="31">
        <v>-79</v>
      </c>
      <c r="F989" s="31"/>
      <c r="G989" s="33"/>
      <c r="I989" s="33"/>
      <c r="J989" s="33"/>
      <c r="AB989" s="35"/>
    </row>
    <row r="990" spans="1:28" s="6" customFormat="1" x14ac:dyDescent="0.15">
      <c r="A990" s="6" t="s">
        <v>27</v>
      </c>
      <c r="E990" s="31">
        <v>-79</v>
      </c>
      <c r="F990" s="31"/>
      <c r="G990" s="33"/>
      <c r="I990" s="33"/>
      <c r="J990" s="33"/>
      <c r="AB990" s="35"/>
    </row>
    <row r="991" spans="1:28" s="6" customFormat="1" x14ac:dyDescent="0.15">
      <c r="A991" s="6" t="s">
        <v>27</v>
      </c>
      <c r="E991" s="31">
        <v>-78</v>
      </c>
      <c r="F991" s="31"/>
      <c r="G991" s="33"/>
      <c r="I991" s="33"/>
      <c r="J991" s="33"/>
      <c r="AB991" s="35"/>
    </row>
    <row r="992" spans="1:28" s="6" customFormat="1" x14ac:dyDescent="0.15">
      <c r="A992" s="6" t="s">
        <v>27</v>
      </c>
      <c r="E992" s="31">
        <v>-78</v>
      </c>
      <c r="F992" s="31"/>
      <c r="G992" s="33"/>
      <c r="I992" s="33"/>
      <c r="J992" s="33"/>
      <c r="AB992" s="35"/>
    </row>
    <row r="993" spans="1:28" s="6" customFormat="1" x14ac:dyDescent="0.15">
      <c r="A993" s="6" t="s">
        <v>27</v>
      </c>
      <c r="E993" s="31">
        <v>-78</v>
      </c>
      <c r="F993" s="31"/>
      <c r="G993" s="33"/>
      <c r="I993" s="33"/>
      <c r="J993" s="33"/>
      <c r="AB993" s="35"/>
    </row>
    <row r="994" spans="1:28" s="6" customFormat="1" x14ac:dyDescent="0.15">
      <c r="A994" s="6" t="s">
        <v>27</v>
      </c>
      <c r="E994" s="31">
        <v>-69</v>
      </c>
      <c r="F994" s="31"/>
      <c r="G994" s="33"/>
      <c r="I994" s="33"/>
      <c r="J994" s="33"/>
      <c r="AB994" s="35"/>
    </row>
    <row r="995" spans="1:28" s="6" customFormat="1" x14ac:dyDescent="0.15">
      <c r="A995" s="6" t="s">
        <v>27</v>
      </c>
      <c r="E995" s="31">
        <v>-70</v>
      </c>
      <c r="F995" s="31"/>
      <c r="G995" s="33"/>
      <c r="I995" s="33"/>
      <c r="J995" s="33"/>
      <c r="AB995" s="35"/>
    </row>
    <row r="996" spans="1:28" s="6" customFormat="1" x14ac:dyDescent="0.15">
      <c r="A996" s="6" t="s">
        <v>27</v>
      </c>
      <c r="E996" s="31">
        <v>-70</v>
      </c>
      <c r="F996" s="31"/>
      <c r="G996" s="33"/>
      <c r="I996" s="33"/>
      <c r="J996" s="33"/>
      <c r="AB996" s="35"/>
    </row>
    <row r="997" spans="1:28" s="6" customFormat="1" x14ac:dyDescent="0.15">
      <c r="A997" s="6" t="s">
        <v>27</v>
      </c>
      <c r="E997" s="31">
        <v>-81</v>
      </c>
      <c r="F997" s="31"/>
      <c r="G997" s="33"/>
      <c r="I997" s="33"/>
      <c r="J997" s="33"/>
      <c r="AB997" s="35"/>
    </row>
    <row r="998" spans="1:28" s="6" customFormat="1" x14ac:dyDescent="0.15">
      <c r="A998" s="6" t="s">
        <v>27</v>
      </c>
      <c r="E998" s="31">
        <v>-81</v>
      </c>
      <c r="F998" s="31"/>
      <c r="G998" s="33"/>
      <c r="I998" s="33"/>
      <c r="J998" s="33"/>
      <c r="AB998" s="35"/>
    </row>
    <row r="999" spans="1:28" s="6" customFormat="1" x14ac:dyDescent="0.15">
      <c r="A999" s="6" t="s">
        <v>27</v>
      </c>
      <c r="E999" s="31">
        <v>-81</v>
      </c>
      <c r="F999" s="31"/>
      <c r="G999" s="33"/>
      <c r="I999" s="33"/>
      <c r="J999" s="33"/>
      <c r="AB999" s="35"/>
    </row>
    <row r="1000" spans="1:28" s="6" customFormat="1" x14ac:dyDescent="0.15">
      <c r="A1000" s="6" t="s">
        <v>27</v>
      </c>
      <c r="E1000" s="31">
        <v>-81</v>
      </c>
      <c r="F1000" s="31"/>
      <c r="G1000" s="33"/>
      <c r="I1000" s="33"/>
      <c r="J1000" s="33"/>
      <c r="AB1000" s="35"/>
    </row>
    <row r="1001" spans="1:28" s="6" customFormat="1" x14ac:dyDescent="0.15">
      <c r="A1001" s="6" t="s">
        <v>27</v>
      </c>
      <c r="E1001" s="31">
        <v>-78</v>
      </c>
      <c r="F1001" s="31"/>
      <c r="G1001" s="33"/>
      <c r="I1001" s="33"/>
      <c r="J1001" s="33"/>
      <c r="AB1001" s="35"/>
    </row>
    <row r="1002" spans="1:28" s="6" customFormat="1" x14ac:dyDescent="0.15">
      <c r="A1002" s="6" t="s">
        <v>27</v>
      </c>
      <c r="E1002" s="31">
        <v>-78</v>
      </c>
      <c r="F1002" s="31"/>
      <c r="G1002" s="33"/>
      <c r="I1002" s="33"/>
      <c r="J1002" s="33"/>
      <c r="AB1002" s="35"/>
    </row>
    <row r="1003" spans="1:28" s="6" customFormat="1" x14ac:dyDescent="0.15">
      <c r="A1003" s="6" t="s">
        <v>27</v>
      </c>
      <c r="E1003" s="31">
        <v>-78</v>
      </c>
      <c r="F1003" s="31"/>
      <c r="G1003" s="33"/>
      <c r="I1003" s="33"/>
      <c r="J1003" s="33"/>
      <c r="AB1003" s="35"/>
    </row>
    <row r="1004" spans="1:28" s="6" customFormat="1" x14ac:dyDescent="0.15">
      <c r="A1004" s="6" t="s">
        <v>27</v>
      </c>
      <c r="E1004" s="31">
        <v>-78</v>
      </c>
      <c r="F1004" s="31"/>
      <c r="G1004" s="33"/>
      <c r="I1004" s="33"/>
      <c r="J1004" s="33"/>
      <c r="AB1004" s="35"/>
    </row>
    <row r="1005" spans="1:28" s="6" customFormat="1" x14ac:dyDescent="0.15">
      <c r="A1005" s="6" t="s">
        <v>27</v>
      </c>
      <c r="E1005" s="31">
        <v>-78</v>
      </c>
      <c r="F1005" s="31"/>
      <c r="G1005" s="33"/>
      <c r="I1005" s="33"/>
      <c r="J1005" s="33"/>
      <c r="AB1005" s="35"/>
    </row>
    <row r="1006" spans="1:28" s="6" customFormat="1" x14ac:dyDescent="0.15">
      <c r="A1006" s="6" t="s">
        <v>27</v>
      </c>
      <c r="E1006" s="31">
        <v>-78</v>
      </c>
      <c r="F1006" s="31"/>
      <c r="G1006" s="33"/>
      <c r="I1006" s="33"/>
      <c r="J1006" s="33"/>
      <c r="AB1006" s="35"/>
    </row>
    <row r="1007" spans="1:28" s="6" customFormat="1" x14ac:dyDescent="0.15">
      <c r="A1007" s="6" t="s">
        <v>27</v>
      </c>
      <c r="E1007" s="31">
        <v>-74</v>
      </c>
      <c r="F1007" s="31"/>
      <c r="G1007" s="33"/>
      <c r="I1007" s="33"/>
      <c r="J1007" s="33"/>
      <c r="AB1007" s="35"/>
    </row>
    <row r="1008" spans="1:28" s="6" customFormat="1" x14ac:dyDescent="0.15">
      <c r="A1008" s="6" t="s">
        <v>27</v>
      </c>
      <c r="E1008" s="31">
        <v>-74</v>
      </c>
      <c r="F1008" s="31"/>
      <c r="G1008" s="33"/>
      <c r="I1008" s="33"/>
      <c r="J1008" s="33"/>
      <c r="AB1008" s="35"/>
    </row>
    <row r="1009" spans="1:28" s="6" customFormat="1" x14ac:dyDescent="0.15">
      <c r="A1009" s="6" t="s">
        <v>27</v>
      </c>
      <c r="E1009" s="31">
        <v>-75</v>
      </c>
      <c r="F1009" s="31"/>
      <c r="G1009" s="33"/>
      <c r="I1009" s="33"/>
      <c r="J1009" s="33"/>
      <c r="AB1009" s="35"/>
    </row>
    <row r="1010" spans="1:28" s="6" customFormat="1" x14ac:dyDescent="0.15">
      <c r="A1010" s="6" t="s">
        <v>27</v>
      </c>
      <c r="E1010" s="31">
        <v>-77</v>
      </c>
      <c r="F1010" s="31"/>
      <c r="G1010" s="33"/>
      <c r="I1010" s="33"/>
      <c r="J1010" s="33"/>
      <c r="AB1010" s="35"/>
    </row>
    <row r="1011" spans="1:28" s="6" customFormat="1" x14ac:dyDescent="0.15">
      <c r="A1011" s="6" t="s">
        <v>27</v>
      </c>
      <c r="E1011" s="31">
        <v>-77</v>
      </c>
      <c r="F1011" s="31"/>
      <c r="G1011" s="33"/>
      <c r="I1011" s="33"/>
      <c r="J1011" s="33"/>
      <c r="AB1011" s="35"/>
    </row>
    <row r="1012" spans="1:28" s="6" customFormat="1" x14ac:dyDescent="0.15">
      <c r="A1012" s="6" t="s">
        <v>27</v>
      </c>
      <c r="E1012" s="31">
        <v>-74</v>
      </c>
      <c r="F1012" s="31"/>
      <c r="G1012" s="33"/>
      <c r="I1012" s="33"/>
      <c r="J1012" s="33"/>
      <c r="AB1012" s="35"/>
    </row>
    <row r="1013" spans="1:28" s="6" customFormat="1" x14ac:dyDescent="0.15">
      <c r="A1013" s="6" t="s">
        <v>27</v>
      </c>
      <c r="E1013" s="31">
        <v>-74</v>
      </c>
      <c r="F1013" s="31"/>
      <c r="G1013" s="33"/>
      <c r="I1013" s="33"/>
      <c r="J1013" s="33"/>
      <c r="AB1013" s="35"/>
    </row>
    <row r="1014" spans="1:28" s="6" customFormat="1" x14ac:dyDescent="0.15">
      <c r="A1014" s="6" t="s">
        <v>27</v>
      </c>
      <c r="E1014" s="31">
        <v>-74</v>
      </c>
      <c r="F1014" s="31"/>
      <c r="G1014" s="33"/>
      <c r="I1014" s="33"/>
      <c r="J1014" s="33"/>
      <c r="AB1014" s="35"/>
    </row>
    <row r="1015" spans="1:28" s="6" customFormat="1" x14ac:dyDescent="0.15">
      <c r="A1015" s="6" t="s">
        <v>27</v>
      </c>
      <c r="E1015" s="31">
        <v>-75</v>
      </c>
      <c r="F1015" s="31"/>
      <c r="G1015" s="33"/>
      <c r="I1015" s="33"/>
      <c r="J1015" s="33"/>
      <c r="AB1015" s="35"/>
    </row>
    <row r="1016" spans="1:28" s="6" customFormat="1" x14ac:dyDescent="0.15">
      <c r="A1016" s="6" t="s">
        <v>27</v>
      </c>
      <c r="E1016" s="31">
        <v>-74</v>
      </c>
      <c r="F1016" s="31"/>
      <c r="G1016" s="33"/>
      <c r="I1016" s="33"/>
      <c r="J1016" s="33"/>
      <c r="AB1016" s="35"/>
    </row>
    <row r="1017" spans="1:28" s="6" customFormat="1" x14ac:dyDescent="0.15">
      <c r="A1017" s="6" t="s">
        <v>27</v>
      </c>
      <c r="E1017" s="31">
        <v>-74</v>
      </c>
      <c r="F1017" s="31"/>
      <c r="G1017" s="33"/>
      <c r="I1017" s="33"/>
      <c r="J1017" s="33"/>
      <c r="AB1017" s="35"/>
    </row>
    <row r="1018" spans="1:28" s="6" customFormat="1" x14ac:dyDescent="0.15">
      <c r="A1018" s="6" t="s">
        <v>27</v>
      </c>
      <c r="E1018" s="31">
        <v>-77</v>
      </c>
      <c r="F1018" s="31"/>
      <c r="G1018" s="33"/>
      <c r="I1018" s="33"/>
      <c r="J1018" s="33"/>
      <c r="AB1018" s="35"/>
    </row>
    <row r="1019" spans="1:28" s="6" customFormat="1" x14ac:dyDescent="0.15">
      <c r="A1019" s="6" t="s">
        <v>27</v>
      </c>
      <c r="E1019" s="31">
        <v>-77</v>
      </c>
      <c r="F1019" s="31"/>
      <c r="G1019" s="33"/>
      <c r="I1019" s="33"/>
      <c r="J1019" s="33"/>
      <c r="AB1019" s="35"/>
    </row>
    <row r="1020" spans="1:28" s="6" customFormat="1" x14ac:dyDescent="0.15">
      <c r="A1020" s="6" t="s">
        <v>27</v>
      </c>
      <c r="E1020" s="31">
        <v>-77</v>
      </c>
      <c r="F1020" s="31"/>
      <c r="G1020" s="33"/>
      <c r="I1020" s="33"/>
      <c r="J1020" s="33"/>
      <c r="AB1020" s="35"/>
    </row>
    <row r="1021" spans="1:28" s="6" customFormat="1" x14ac:dyDescent="0.15">
      <c r="A1021" s="6" t="s">
        <v>27</v>
      </c>
      <c r="E1021" s="31">
        <v>-77</v>
      </c>
      <c r="F1021" s="31"/>
      <c r="G1021" s="33"/>
      <c r="I1021" s="33"/>
      <c r="J1021" s="33"/>
      <c r="AB1021" s="35"/>
    </row>
    <row r="1022" spans="1:28" s="6" customFormat="1" x14ac:dyDescent="0.15">
      <c r="A1022" s="6" t="s">
        <v>27</v>
      </c>
      <c r="E1022" s="31">
        <v>-76</v>
      </c>
      <c r="F1022" s="31"/>
      <c r="G1022" s="33"/>
      <c r="I1022" s="33"/>
      <c r="J1022" s="33"/>
      <c r="AB1022" s="35"/>
    </row>
    <row r="1023" spans="1:28" s="6" customFormat="1" x14ac:dyDescent="0.15">
      <c r="A1023" s="6" t="s">
        <v>27</v>
      </c>
      <c r="E1023" s="31">
        <v>-76</v>
      </c>
      <c r="F1023" s="31"/>
      <c r="G1023" s="33"/>
      <c r="I1023" s="33"/>
      <c r="J1023" s="33"/>
      <c r="AB1023" s="35"/>
    </row>
    <row r="1024" spans="1:28" s="6" customFormat="1" x14ac:dyDescent="0.15">
      <c r="A1024" s="6" t="s">
        <v>27</v>
      </c>
      <c r="E1024" s="31">
        <v>-77</v>
      </c>
      <c r="F1024" s="31"/>
      <c r="G1024" s="33"/>
      <c r="I1024" s="33"/>
      <c r="J1024" s="33"/>
      <c r="AB1024" s="35"/>
    </row>
    <row r="1025" spans="1:28" s="6" customFormat="1" x14ac:dyDescent="0.15">
      <c r="A1025" s="6" t="s">
        <v>27</v>
      </c>
      <c r="E1025" s="31">
        <v>-74</v>
      </c>
      <c r="F1025" s="31"/>
      <c r="G1025" s="33"/>
      <c r="I1025" s="33"/>
      <c r="J1025" s="33"/>
      <c r="AB1025" s="35"/>
    </row>
    <row r="1026" spans="1:28" s="6" customFormat="1" x14ac:dyDescent="0.15">
      <c r="A1026" s="6" t="s">
        <v>27</v>
      </c>
      <c r="E1026" s="31">
        <v>-74</v>
      </c>
      <c r="F1026" s="31"/>
      <c r="G1026" s="33"/>
      <c r="I1026" s="33"/>
      <c r="J1026" s="33"/>
      <c r="AB1026" s="35"/>
    </row>
    <row r="1027" spans="1:28" s="6" customFormat="1" x14ac:dyDescent="0.15">
      <c r="A1027" s="6" t="s">
        <v>27</v>
      </c>
      <c r="E1027" s="31">
        <v>-74</v>
      </c>
      <c r="F1027" s="31"/>
      <c r="G1027" s="33"/>
      <c r="I1027" s="33"/>
      <c r="J1027" s="33"/>
      <c r="AB1027" s="35"/>
    </row>
    <row r="1028" spans="1:28" s="6" customFormat="1" x14ac:dyDescent="0.15">
      <c r="A1028" s="6" t="s">
        <v>27</v>
      </c>
      <c r="E1028" s="31">
        <v>-74</v>
      </c>
      <c r="F1028" s="31"/>
      <c r="G1028" s="33"/>
      <c r="I1028" s="33"/>
      <c r="J1028" s="33"/>
      <c r="AB1028" s="35"/>
    </row>
    <row r="1029" spans="1:28" s="6" customFormat="1" x14ac:dyDescent="0.15">
      <c r="A1029" s="6" t="s">
        <v>27</v>
      </c>
      <c r="E1029" s="31">
        <v>-74</v>
      </c>
      <c r="F1029" s="31"/>
      <c r="G1029" s="33"/>
      <c r="I1029" s="33"/>
      <c r="J1029" s="33"/>
      <c r="AB1029" s="35"/>
    </row>
    <row r="1030" spans="1:28" s="6" customFormat="1" x14ac:dyDescent="0.15">
      <c r="A1030" s="6" t="s">
        <v>27</v>
      </c>
      <c r="E1030" s="31">
        <v>-74</v>
      </c>
      <c r="F1030" s="31"/>
      <c r="G1030" s="33"/>
      <c r="I1030" s="33"/>
      <c r="J1030" s="33"/>
      <c r="AB1030" s="35"/>
    </row>
    <row r="1031" spans="1:28" s="6" customFormat="1" x14ac:dyDescent="0.15">
      <c r="A1031" s="6" t="s">
        <v>27</v>
      </c>
      <c r="E1031" s="31">
        <v>-74</v>
      </c>
      <c r="F1031" s="31"/>
      <c r="G1031" s="33"/>
      <c r="I1031" s="33"/>
      <c r="J1031" s="33"/>
      <c r="AB1031" s="35"/>
    </row>
    <row r="1032" spans="1:28" s="6" customFormat="1" x14ac:dyDescent="0.15">
      <c r="A1032" s="6" t="s">
        <v>28</v>
      </c>
      <c r="E1032" s="31">
        <v>-77</v>
      </c>
      <c r="F1032" s="31"/>
      <c r="G1032" s="33"/>
      <c r="I1032" s="33"/>
      <c r="J1032" s="33"/>
      <c r="AB1032" s="35"/>
    </row>
    <row r="1033" spans="1:28" s="6" customFormat="1" x14ac:dyDescent="0.15">
      <c r="A1033" s="6" t="s">
        <v>28</v>
      </c>
      <c r="E1033" s="31">
        <v>-77</v>
      </c>
      <c r="F1033" s="31"/>
      <c r="G1033" s="33"/>
      <c r="I1033" s="33"/>
      <c r="J1033" s="33"/>
      <c r="AB1033" s="35"/>
    </row>
    <row r="1034" spans="1:28" s="6" customFormat="1" x14ac:dyDescent="0.15">
      <c r="A1034" s="6" t="s">
        <v>28</v>
      </c>
      <c r="E1034" s="31">
        <v>-77</v>
      </c>
      <c r="F1034" s="31"/>
      <c r="G1034" s="33"/>
      <c r="I1034" s="33"/>
      <c r="J1034" s="33"/>
      <c r="AB1034" s="35"/>
    </row>
    <row r="1035" spans="1:28" s="6" customFormat="1" x14ac:dyDescent="0.15">
      <c r="A1035" s="6" t="s">
        <v>28</v>
      </c>
      <c r="E1035" s="31">
        <v>-77</v>
      </c>
      <c r="F1035" s="31"/>
      <c r="G1035" s="33"/>
      <c r="I1035" s="33"/>
      <c r="J1035" s="33"/>
      <c r="AB1035" s="35"/>
    </row>
    <row r="1036" spans="1:28" s="6" customFormat="1" x14ac:dyDescent="0.15">
      <c r="A1036" s="6" t="s">
        <v>28</v>
      </c>
      <c r="E1036" s="31">
        <v>-77</v>
      </c>
      <c r="F1036" s="31"/>
      <c r="G1036" s="33"/>
      <c r="I1036" s="33"/>
      <c r="J1036" s="33"/>
      <c r="AB1036" s="35"/>
    </row>
    <row r="1037" spans="1:28" s="6" customFormat="1" x14ac:dyDescent="0.15">
      <c r="A1037" s="6" t="s">
        <v>28</v>
      </c>
      <c r="E1037" s="31">
        <v>-77</v>
      </c>
      <c r="F1037" s="31"/>
      <c r="G1037" s="33"/>
      <c r="I1037" s="33"/>
      <c r="J1037" s="33"/>
      <c r="AB1037" s="35"/>
    </row>
    <row r="1038" spans="1:28" s="6" customFormat="1" x14ac:dyDescent="0.15">
      <c r="A1038" s="6" t="s">
        <v>28</v>
      </c>
      <c r="E1038" s="31">
        <v>-77</v>
      </c>
      <c r="F1038" s="31"/>
      <c r="G1038" s="33"/>
      <c r="I1038" s="33"/>
      <c r="J1038" s="33"/>
      <c r="AB1038" s="35"/>
    </row>
    <row r="1039" spans="1:28" s="6" customFormat="1" x14ac:dyDescent="0.15">
      <c r="A1039" s="6" t="s">
        <v>28</v>
      </c>
      <c r="E1039" s="31">
        <v>-77</v>
      </c>
      <c r="F1039" s="31"/>
      <c r="G1039" s="33"/>
      <c r="I1039" s="33"/>
      <c r="J1039" s="33"/>
      <c r="AB1039" s="35"/>
    </row>
    <row r="1040" spans="1:28" s="6" customFormat="1" x14ac:dyDescent="0.15">
      <c r="A1040" s="6" t="s">
        <v>28</v>
      </c>
      <c r="E1040" s="31">
        <v>-77</v>
      </c>
      <c r="F1040" s="31"/>
      <c r="G1040" s="33"/>
      <c r="I1040" s="33"/>
      <c r="J1040" s="33"/>
      <c r="AB1040" s="35"/>
    </row>
    <row r="1041" spans="1:28" s="6" customFormat="1" x14ac:dyDescent="0.15">
      <c r="A1041" s="6" t="s">
        <v>28</v>
      </c>
      <c r="E1041" s="31">
        <v>-76</v>
      </c>
      <c r="F1041" s="31"/>
      <c r="G1041" s="33"/>
      <c r="I1041" s="33"/>
      <c r="J1041" s="33"/>
      <c r="AB1041" s="35"/>
    </row>
    <row r="1042" spans="1:28" s="6" customFormat="1" x14ac:dyDescent="0.15">
      <c r="A1042" s="6" t="s">
        <v>28</v>
      </c>
      <c r="E1042" s="31">
        <v>-76</v>
      </c>
      <c r="F1042" s="31"/>
      <c r="G1042" s="33"/>
      <c r="I1042" s="33"/>
      <c r="J1042" s="33"/>
      <c r="AB1042" s="35"/>
    </row>
    <row r="1043" spans="1:28" s="6" customFormat="1" x14ac:dyDescent="0.15">
      <c r="A1043" s="6" t="s">
        <v>28</v>
      </c>
      <c r="E1043" s="31">
        <v>-77</v>
      </c>
      <c r="F1043" s="31"/>
      <c r="G1043" s="33"/>
      <c r="I1043" s="33"/>
      <c r="J1043" s="33"/>
      <c r="AB1043" s="35"/>
    </row>
    <row r="1044" spans="1:28" s="6" customFormat="1" x14ac:dyDescent="0.15">
      <c r="A1044" s="6" t="s">
        <v>28</v>
      </c>
      <c r="E1044" s="31">
        <v>-74</v>
      </c>
      <c r="F1044" s="31"/>
      <c r="G1044" s="33"/>
      <c r="I1044" s="33"/>
      <c r="J1044" s="33"/>
      <c r="AB1044" s="35"/>
    </row>
    <row r="1045" spans="1:28" s="6" customFormat="1" x14ac:dyDescent="0.15">
      <c r="A1045" s="6" t="s">
        <v>28</v>
      </c>
      <c r="E1045" s="31">
        <v>-74</v>
      </c>
      <c r="F1045" s="31"/>
      <c r="G1045" s="33"/>
      <c r="I1045" s="33"/>
      <c r="J1045" s="33"/>
      <c r="AB1045" s="35"/>
    </row>
    <row r="1046" spans="1:28" s="6" customFormat="1" x14ac:dyDescent="0.15">
      <c r="A1046" s="6" t="s">
        <v>28</v>
      </c>
      <c r="E1046" s="31">
        <v>-74</v>
      </c>
      <c r="F1046" s="31"/>
      <c r="G1046" s="33"/>
      <c r="I1046" s="33"/>
      <c r="J1046" s="33"/>
      <c r="AB1046" s="35"/>
    </row>
    <row r="1047" spans="1:28" s="6" customFormat="1" x14ac:dyDescent="0.15">
      <c r="A1047" s="6" t="s">
        <v>28</v>
      </c>
      <c r="E1047" s="31">
        <v>-74</v>
      </c>
      <c r="F1047" s="31"/>
      <c r="G1047" s="33"/>
      <c r="I1047" s="33"/>
      <c r="J1047" s="33"/>
      <c r="AB1047" s="35"/>
    </row>
    <row r="1048" spans="1:28" s="6" customFormat="1" x14ac:dyDescent="0.15">
      <c r="A1048" s="6" t="s">
        <v>28</v>
      </c>
      <c r="E1048" s="31">
        <v>-74</v>
      </c>
      <c r="F1048" s="31"/>
      <c r="G1048" s="33"/>
      <c r="I1048" s="33"/>
      <c r="J1048" s="33"/>
      <c r="AB1048" s="35"/>
    </row>
    <row r="1049" spans="1:28" s="6" customFormat="1" x14ac:dyDescent="0.15">
      <c r="A1049" s="6" t="s">
        <v>28</v>
      </c>
      <c r="E1049" s="31">
        <v>-74</v>
      </c>
      <c r="F1049" s="31"/>
      <c r="G1049" s="33"/>
      <c r="I1049" s="33"/>
      <c r="J1049" s="33"/>
      <c r="AB1049" s="35"/>
    </row>
    <row r="1050" spans="1:28" s="6" customFormat="1" x14ac:dyDescent="0.15">
      <c r="A1050" s="6" t="s">
        <v>28</v>
      </c>
      <c r="E1050" s="31">
        <v>-74</v>
      </c>
      <c r="F1050" s="31"/>
      <c r="G1050" s="33"/>
      <c r="I1050" s="33"/>
      <c r="J1050" s="33"/>
      <c r="AB1050" s="35"/>
    </row>
    <row r="1051" spans="1:28" s="6" customFormat="1" x14ac:dyDescent="0.15">
      <c r="A1051" s="6" t="s">
        <v>28</v>
      </c>
      <c r="E1051" s="31">
        <v>-74</v>
      </c>
      <c r="F1051" s="31"/>
      <c r="G1051" s="33"/>
      <c r="I1051" s="33"/>
      <c r="J1051" s="33"/>
      <c r="AB1051" s="35"/>
    </row>
    <row r="1052" spans="1:28" s="6" customFormat="1" x14ac:dyDescent="0.15">
      <c r="A1052" s="6" t="s">
        <v>28</v>
      </c>
      <c r="E1052" s="31">
        <v>-75</v>
      </c>
      <c r="F1052" s="31"/>
      <c r="G1052" s="33"/>
      <c r="I1052" s="33"/>
      <c r="J1052" s="33"/>
      <c r="AB1052" s="35"/>
    </row>
    <row r="1053" spans="1:28" s="6" customFormat="1" x14ac:dyDescent="0.15">
      <c r="A1053" s="6" t="s">
        <v>28</v>
      </c>
      <c r="E1053" s="31">
        <v>-77</v>
      </c>
      <c r="F1053" s="31"/>
      <c r="G1053" s="33"/>
      <c r="I1053" s="33"/>
      <c r="J1053" s="33"/>
      <c r="AB1053" s="35"/>
    </row>
    <row r="1054" spans="1:28" s="6" customFormat="1" x14ac:dyDescent="0.15">
      <c r="A1054" s="6" t="s">
        <v>28</v>
      </c>
      <c r="E1054" s="31">
        <v>-77</v>
      </c>
      <c r="F1054" s="31"/>
      <c r="G1054" s="33"/>
      <c r="I1054" s="33"/>
      <c r="J1054" s="33"/>
      <c r="AB1054" s="35"/>
    </row>
    <row r="1055" spans="1:28" s="6" customFormat="1" x14ac:dyDescent="0.15">
      <c r="A1055" s="6" t="s">
        <v>28</v>
      </c>
      <c r="E1055" s="31">
        <v>-83</v>
      </c>
      <c r="F1055" s="31"/>
      <c r="G1055" s="33"/>
      <c r="I1055" s="33"/>
      <c r="J1055" s="33"/>
      <c r="AB1055" s="35"/>
    </row>
    <row r="1056" spans="1:28" s="6" customFormat="1" x14ac:dyDescent="0.15">
      <c r="A1056" s="6" t="s">
        <v>28</v>
      </c>
      <c r="E1056" s="31">
        <v>-83</v>
      </c>
      <c r="F1056" s="31"/>
      <c r="G1056" s="33"/>
      <c r="I1056" s="33"/>
      <c r="J1056" s="33"/>
      <c r="AB1056" s="35"/>
    </row>
    <row r="1057" spans="1:28" s="6" customFormat="1" x14ac:dyDescent="0.15">
      <c r="A1057" s="6" t="s">
        <v>28</v>
      </c>
      <c r="E1057" s="31">
        <v>-80</v>
      </c>
      <c r="F1057" s="31"/>
      <c r="G1057" s="33"/>
      <c r="I1057" s="33"/>
      <c r="J1057" s="33"/>
      <c r="AB1057" s="35"/>
    </row>
    <row r="1058" spans="1:28" s="6" customFormat="1" x14ac:dyDescent="0.15">
      <c r="A1058" s="6" t="s">
        <v>28</v>
      </c>
      <c r="E1058" s="31">
        <v>-80</v>
      </c>
      <c r="F1058" s="31"/>
      <c r="G1058" s="33"/>
      <c r="I1058" s="33"/>
      <c r="J1058" s="33"/>
      <c r="AB1058" s="35"/>
    </row>
    <row r="1059" spans="1:28" s="6" customFormat="1" x14ac:dyDescent="0.15">
      <c r="A1059" s="6" t="s">
        <v>28</v>
      </c>
      <c r="E1059" s="31">
        <v>-80</v>
      </c>
      <c r="F1059" s="31"/>
      <c r="G1059" s="33"/>
      <c r="I1059" s="33"/>
      <c r="J1059" s="33"/>
      <c r="AB1059" s="35"/>
    </row>
    <row r="1060" spans="1:28" s="6" customFormat="1" x14ac:dyDescent="0.15">
      <c r="A1060" s="6" t="s">
        <v>28</v>
      </c>
      <c r="E1060" s="31">
        <v>-78</v>
      </c>
      <c r="F1060" s="31"/>
      <c r="G1060" s="33"/>
      <c r="I1060" s="33"/>
      <c r="J1060" s="33"/>
      <c r="AB1060" s="35"/>
    </row>
    <row r="1061" spans="1:28" s="6" customFormat="1" x14ac:dyDescent="0.15">
      <c r="A1061" s="6" t="s">
        <v>28</v>
      </c>
      <c r="E1061" s="31">
        <v>-78</v>
      </c>
      <c r="F1061" s="31"/>
      <c r="G1061" s="33"/>
      <c r="I1061" s="33"/>
      <c r="J1061" s="33"/>
      <c r="AB1061" s="35"/>
    </row>
    <row r="1062" spans="1:28" s="6" customFormat="1" x14ac:dyDescent="0.15">
      <c r="A1062" s="6" t="s">
        <v>28</v>
      </c>
      <c r="E1062" s="31">
        <v>-78</v>
      </c>
      <c r="F1062" s="31"/>
      <c r="G1062" s="33"/>
      <c r="I1062" s="33"/>
      <c r="J1062" s="33"/>
      <c r="AB1062" s="35"/>
    </row>
    <row r="1063" spans="1:28" s="6" customFormat="1" x14ac:dyDescent="0.15">
      <c r="A1063" s="6" t="s">
        <v>28</v>
      </c>
      <c r="E1063" s="31">
        <v>-79</v>
      </c>
      <c r="F1063" s="31"/>
      <c r="G1063" s="33"/>
      <c r="I1063" s="33"/>
      <c r="J1063" s="33"/>
      <c r="AB1063" s="35"/>
    </row>
    <row r="1064" spans="1:28" s="6" customFormat="1" x14ac:dyDescent="0.15">
      <c r="A1064" s="6" t="s">
        <v>28</v>
      </c>
      <c r="E1064" s="31">
        <v>-79</v>
      </c>
      <c r="F1064" s="31"/>
      <c r="G1064" s="33"/>
      <c r="I1064" s="33"/>
      <c r="J1064" s="33"/>
      <c r="AB1064" s="35"/>
    </row>
    <row r="1065" spans="1:28" s="6" customFormat="1" x14ac:dyDescent="0.15">
      <c r="A1065" s="6" t="s">
        <v>28</v>
      </c>
      <c r="E1065" s="31">
        <v>-79</v>
      </c>
      <c r="F1065" s="31"/>
      <c r="G1065" s="33"/>
      <c r="I1065" s="33"/>
      <c r="J1065" s="33"/>
      <c r="AB1065" s="35"/>
    </row>
    <row r="1066" spans="1:28" s="6" customFormat="1" x14ac:dyDescent="0.15">
      <c r="A1066" s="6" t="s">
        <v>28</v>
      </c>
      <c r="E1066" s="31">
        <v>-79</v>
      </c>
      <c r="F1066" s="31"/>
      <c r="G1066" s="33"/>
      <c r="I1066" s="33"/>
      <c r="J1066" s="33"/>
      <c r="AB1066" s="35"/>
    </row>
    <row r="1067" spans="1:28" s="6" customFormat="1" x14ac:dyDescent="0.15">
      <c r="A1067" s="6" t="s">
        <v>28</v>
      </c>
      <c r="E1067" s="31">
        <v>-79</v>
      </c>
      <c r="F1067" s="31"/>
      <c r="G1067" s="33"/>
      <c r="I1067" s="33"/>
      <c r="J1067" s="33"/>
      <c r="AB1067" s="35"/>
    </row>
    <row r="1068" spans="1:28" s="6" customFormat="1" x14ac:dyDescent="0.15">
      <c r="A1068" s="6" t="s">
        <v>28</v>
      </c>
      <c r="E1068" s="31">
        <v>-79</v>
      </c>
      <c r="F1068" s="31"/>
      <c r="G1068" s="33"/>
      <c r="I1068" s="33"/>
      <c r="J1068" s="33"/>
      <c r="AB1068" s="35"/>
    </row>
    <row r="1069" spans="1:28" s="6" customFormat="1" x14ac:dyDescent="0.15">
      <c r="A1069" s="6" t="s">
        <v>28</v>
      </c>
      <c r="E1069" s="31">
        <v>-79</v>
      </c>
      <c r="F1069" s="31"/>
      <c r="G1069" s="33"/>
      <c r="I1069" s="33"/>
      <c r="J1069" s="33"/>
      <c r="AB1069" s="35"/>
    </row>
    <row r="1070" spans="1:28" s="6" customFormat="1" x14ac:dyDescent="0.15">
      <c r="A1070" s="6" t="s">
        <v>28</v>
      </c>
      <c r="E1070" s="31">
        <v>-76</v>
      </c>
      <c r="F1070" s="31"/>
      <c r="G1070" s="33"/>
      <c r="I1070" s="33"/>
      <c r="J1070" s="33"/>
      <c r="AB1070" s="35"/>
    </row>
    <row r="1071" spans="1:28" s="6" customFormat="1" x14ac:dyDescent="0.15">
      <c r="A1071" s="6" t="s">
        <v>28</v>
      </c>
      <c r="E1071" s="31">
        <v>-76</v>
      </c>
      <c r="F1071" s="31"/>
      <c r="G1071" s="33"/>
      <c r="I1071" s="33"/>
      <c r="J1071" s="33"/>
      <c r="AB1071" s="35"/>
    </row>
    <row r="1072" spans="1:28" s="6" customFormat="1" x14ac:dyDescent="0.15">
      <c r="A1072" s="6" t="s">
        <v>28</v>
      </c>
      <c r="E1072" s="31">
        <v>-74</v>
      </c>
      <c r="F1072" s="31"/>
      <c r="G1072" s="33"/>
      <c r="I1072" s="33"/>
      <c r="J1072" s="33"/>
      <c r="AB1072" s="35"/>
    </row>
    <row r="1073" spans="1:28" s="6" customFormat="1" x14ac:dyDescent="0.15">
      <c r="A1073" s="6" t="s">
        <v>28</v>
      </c>
      <c r="E1073" s="31">
        <v>-77</v>
      </c>
      <c r="F1073" s="31"/>
      <c r="G1073" s="33"/>
      <c r="I1073" s="33"/>
      <c r="J1073" s="33"/>
      <c r="AB1073" s="35"/>
    </row>
    <row r="1074" spans="1:28" s="6" customFormat="1" x14ac:dyDescent="0.15">
      <c r="A1074" s="6" t="s">
        <v>28</v>
      </c>
      <c r="E1074" s="31">
        <v>-77</v>
      </c>
      <c r="F1074" s="31"/>
      <c r="G1074" s="33"/>
      <c r="I1074" s="33"/>
      <c r="J1074" s="33"/>
      <c r="AB1074" s="35"/>
    </row>
    <row r="1075" spans="1:28" s="6" customFormat="1" x14ac:dyDescent="0.15">
      <c r="A1075" s="6" t="s">
        <v>28</v>
      </c>
      <c r="E1075" s="31">
        <v>-77</v>
      </c>
      <c r="F1075" s="31"/>
      <c r="G1075" s="33"/>
      <c r="I1075" s="33"/>
      <c r="J1075" s="33"/>
      <c r="AB1075" s="35"/>
    </row>
    <row r="1076" spans="1:28" s="6" customFormat="1" x14ac:dyDescent="0.15">
      <c r="A1076" s="6" t="s">
        <v>28</v>
      </c>
      <c r="E1076" s="31">
        <v>-77</v>
      </c>
      <c r="F1076" s="31"/>
      <c r="G1076" s="33"/>
      <c r="I1076" s="33"/>
      <c r="J1076" s="33"/>
      <c r="AB1076" s="35"/>
    </row>
    <row r="1077" spans="1:28" s="6" customFormat="1" x14ac:dyDescent="0.15">
      <c r="A1077" s="6" t="s">
        <v>28</v>
      </c>
      <c r="E1077" s="31">
        <v>-77</v>
      </c>
      <c r="F1077" s="31"/>
      <c r="G1077" s="33"/>
      <c r="I1077" s="33"/>
      <c r="J1077" s="33"/>
      <c r="AB1077" s="35"/>
    </row>
    <row r="1078" spans="1:28" s="6" customFormat="1" x14ac:dyDescent="0.15">
      <c r="A1078" s="6" t="s">
        <v>28</v>
      </c>
      <c r="E1078" s="31">
        <v>-79</v>
      </c>
      <c r="F1078" s="31"/>
      <c r="G1078" s="33"/>
      <c r="I1078" s="33"/>
      <c r="J1078" s="33"/>
      <c r="AB1078" s="35"/>
    </row>
    <row r="1079" spans="1:28" s="6" customFormat="1" x14ac:dyDescent="0.15">
      <c r="A1079" s="6" t="s">
        <v>28</v>
      </c>
      <c r="E1079" s="31">
        <v>-79</v>
      </c>
      <c r="F1079" s="31"/>
      <c r="G1079" s="33"/>
      <c r="I1079" s="33"/>
      <c r="J1079" s="33"/>
      <c r="AB1079" s="35"/>
    </row>
    <row r="1080" spans="1:28" s="6" customFormat="1" x14ac:dyDescent="0.15">
      <c r="A1080" s="6" t="s">
        <v>28</v>
      </c>
      <c r="E1080" s="31">
        <v>-79</v>
      </c>
      <c r="F1080" s="31"/>
      <c r="G1080" s="33"/>
      <c r="I1080" s="33"/>
      <c r="J1080" s="33"/>
      <c r="AB1080" s="35"/>
    </row>
    <row r="1081" spans="1:28" s="6" customFormat="1" x14ac:dyDescent="0.15">
      <c r="A1081" s="6" t="s">
        <v>28</v>
      </c>
      <c r="E1081" s="31">
        <v>-79</v>
      </c>
      <c r="F1081" s="31"/>
      <c r="G1081" s="33"/>
      <c r="I1081" s="33"/>
      <c r="J1081" s="33"/>
      <c r="AB1081" s="35"/>
    </row>
    <row r="1082" spans="1:28" s="6" customFormat="1" x14ac:dyDescent="0.15">
      <c r="A1082" s="6" t="s">
        <v>28</v>
      </c>
      <c r="E1082" s="31">
        <v>-79</v>
      </c>
      <c r="F1082" s="31"/>
      <c r="G1082" s="33"/>
      <c r="I1082" s="33"/>
      <c r="J1082" s="33"/>
      <c r="AB1082" s="35"/>
    </row>
    <row r="1083" spans="1:28" s="6" customFormat="1" x14ac:dyDescent="0.15">
      <c r="A1083" s="6" t="s">
        <v>28</v>
      </c>
      <c r="E1083" s="31">
        <v>-78</v>
      </c>
      <c r="F1083" s="31"/>
      <c r="G1083" s="33"/>
      <c r="I1083" s="33"/>
      <c r="J1083" s="33"/>
      <c r="AB1083" s="35"/>
    </row>
    <row r="1084" spans="1:28" s="6" customFormat="1" x14ac:dyDescent="0.15">
      <c r="A1084" s="6" t="s">
        <v>28</v>
      </c>
      <c r="E1084" s="31">
        <v>-76</v>
      </c>
      <c r="F1084" s="31"/>
      <c r="G1084" s="33"/>
      <c r="I1084" s="33"/>
      <c r="J1084" s="33"/>
      <c r="AB1084" s="35"/>
    </row>
    <row r="1085" spans="1:28" s="6" customFormat="1" x14ac:dyDescent="0.15">
      <c r="A1085" s="6" t="s">
        <v>28</v>
      </c>
      <c r="E1085" s="31">
        <v>-76</v>
      </c>
      <c r="F1085" s="31"/>
      <c r="G1085" s="33"/>
      <c r="I1085" s="33"/>
      <c r="J1085" s="33"/>
      <c r="AB1085" s="35"/>
    </row>
    <row r="1086" spans="1:28" s="6" customFormat="1" x14ac:dyDescent="0.15">
      <c r="A1086" s="6" t="s">
        <v>28</v>
      </c>
      <c r="E1086" s="31">
        <v>-76</v>
      </c>
      <c r="F1086" s="31"/>
      <c r="G1086" s="33"/>
      <c r="I1086" s="33"/>
      <c r="J1086" s="33"/>
      <c r="AB1086" s="35"/>
    </row>
    <row r="1087" spans="1:28" s="6" customFormat="1" x14ac:dyDescent="0.15">
      <c r="A1087" s="6" t="s">
        <v>28</v>
      </c>
      <c r="E1087" s="31">
        <v>-76</v>
      </c>
      <c r="F1087" s="31"/>
      <c r="G1087" s="33"/>
      <c r="I1087" s="33"/>
      <c r="J1087" s="33"/>
      <c r="AB1087" s="35"/>
    </row>
    <row r="1088" spans="1:28" s="6" customFormat="1" x14ac:dyDescent="0.15">
      <c r="A1088" s="6" t="s">
        <v>28</v>
      </c>
      <c r="E1088" s="31">
        <v>-76</v>
      </c>
      <c r="F1088" s="31"/>
      <c r="G1088" s="33"/>
      <c r="I1088" s="33"/>
      <c r="J1088" s="33"/>
      <c r="AB1088" s="35"/>
    </row>
    <row r="1089" spans="1:28" s="6" customFormat="1" x14ac:dyDescent="0.15">
      <c r="A1089" s="6" t="s">
        <v>28</v>
      </c>
      <c r="E1089" s="31">
        <v>-76</v>
      </c>
      <c r="F1089" s="31"/>
      <c r="G1089" s="33"/>
      <c r="I1089" s="33"/>
      <c r="J1089" s="33"/>
      <c r="AB1089" s="35"/>
    </row>
    <row r="1090" spans="1:28" s="6" customFormat="1" x14ac:dyDescent="0.15">
      <c r="A1090" s="6" t="s">
        <v>28</v>
      </c>
      <c r="E1090" s="31">
        <v>-74</v>
      </c>
      <c r="F1090" s="31"/>
      <c r="G1090" s="33"/>
      <c r="I1090" s="33"/>
      <c r="J1090" s="33"/>
      <c r="AB1090" s="35"/>
    </row>
    <row r="1091" spans="1:28" s="6" customFormat="1" x14ac:dyDescent="0.15">
      <c r="A1091" s="6" t="s">
        <v>28</v>
      </c>
      <c r="E1091" s="31">
        <v>-74</v>
      </c>
      <c r="F1091" s="31"/>
      <c r="G1091" s="33"/>
      <c r="I1091" s="33"/>
      <c r="J1091" s="33"/>
      <c r="AB1091" s="35"/>
    </row>
    <row r="1092" spans="1:28" s="6" customFormat="1" x14ac:dyDescent="0.15">
      <c r="A1092" s="6" t="s">
        <v>28</v>
      </c>
      <c r="E1092" s="31">
        <v>-74</v>
      </c>
      <c r="F1092" s="31"/>
      <c r="G1092" s="33"/>
      <c r="I1092" s="33"/>
      <c r="J1092" s="33"/>
      <c r="AB1092" s="35"/>
    </row>
    <row r="1093" spans="1:28" s="6" customFormat="1" x14ac:dyDescent="0.15">
      <c r="A1093" s="6" t="s">
        <v>28</v>
      </c>
      <c r="E1093" s="31">
        <v>-72</v>
      </c>
      <c r="F1093" s="31"/>
      <c r="G1093" s="33"/>
      <c r="I1093" s="33"/>
      <c r="J1093" s="33"/>
      <c r="AB1093" s="35"/>
    </row>
    <row r="1094" spans="1:28" s="6" customFormat="1" x14ac:dyDescent="0.15">
      <c r="A1094" s="6" t="s">
        <v>28</v>
      </c>
      <c r="E1094" s="31">
        <v>-72</v>
      </c>
      <c r="F1094" s="31"/>
      <c r="G1094" s="33"/>
      <c r="I1094" s="33"/>
      <c r="J1094" s="33"/>
      <c r="AB1094" s="35"/>
    </row>
    <row r="1095" spans="1:28" s="6" customFormat="1" x14ac:dyDescent="0.15">
      <c r="A1095" s="6" t="s">
        <v>28</v>
      </c>
      <c r="E1095" s="31">
        <v>-73</v>
      </c>
      <c r="F1095" s="31"/>
      <c r="G1095" s="33"/>
      <c r="I1095" s="33"/>
      <c r="J1095" s="33"/>
      <c r="AB1095" s="35"/>
    </row>
    <row r="1096" spans="1:28" s="6" customFormat="1" x14ac:dyDescent="0.15">
      <c r="A1096" s="6" t="s">
        <v>28</v>
      </c>
      <c r="E1096" s="31">
        <v>-73</v>
      </c>
      <c r="F1096" s="31"/>
      <c r="G1096" s="33"/>
      <c r="I1096" s="33"/>
      <c r="J1096" s="33"/>
      <c r="AB1096" s="35"/>
    </row>
    <row r="1097" spans="1:28" s="6" customFormat="1" x14ac:dyDescent="0.15">
      <c r="A1097" s="6" t="s">
        <v>28</v>
      </c>
      <c r="E1097" s="31">
        <v>-73</v>
      </c>
      <c r="F1097" s="31"/>
      <c r="G1097" s="33"/>
      <c r="I1097" s="33"/>
      <c r="J1097" s="33"/>
      <c r="AB1097" s="35"/>
    </row>
    <row r="1098" spans="1:28" s="6" customFormat="1" x14ac:dyDescent="0.15">
      <c r="A1098" s="6" t="s">
        <v>28</v>
      </c>
      <c r="E1098" s="31">
        <v>-73</v>
      </c>
      <c r="F1098" s="31"/>
      <c r="G1098" s="33"/>
      <c r="I1098" s="33"/>
      <c r="J1098" s="33"/>
      <c r="AB1098" s="35"/>
    </row>
    <row r="1099" spans="1:28" s="6" customFormat="1" x14ac:dyDescent="0.15">
      <c r="A1099" s="6" t="s">
        <v>28</v>
      </c>
      <c r="E1099" s="31">
        <v>-72</v>
      </c>
      <c r="F1099" s="31"/>
      <c r="G1099" s="33"/>
      <c r="I1099" s="33"/>
      <c r="J1099" s="33"/>
      <c r="AB1099" s="35"/>
    </row>
    <row r="1100" spans="1:28" s="6" customFormat="1" x14ac:dyDescent="0.15">
      <c r="A1100" s="6" t="s">
        <v>28</v>
      </c>
      <c r="E1100" s="31">
        <v>-72</v>
      </c>
      <c r="F1100" s="31"/>
      <c r="G1100" s="33"/>
      <c r="I1100" s="33"/>
      <c r="J1100" s="33"/>
      <c r="AB1100" s="35"/>
    </row>
    <row r="1101" spans="1:28" s="6" customFormat="1" x14ac:dyDescent="0.15">
      <c r="A1101" s="6" t="s">
        <v>28</v>
      </c>
      <c r="E1101" s="31">
        <v>-72</v>
      </c>
      <c r="F1101" s="31"/>
      <c r="G1101" s="33"/>
      <c r="I1101" s="33"/>
      <c r="J1101" s="33"/>
      <c r="AB1101" s="35"/>
    </row>
    <row r="1102" spans="1:28" s="6" customFormat="1" x14ac:dyDescent="0.15">
      <c r="A1102" s="6" t="s">
        <v>28</v>
      </c>
      <c r="E1102" s="31">
        <v>-72</v>
      </c>
      <c r="F1102" s="31"/>
      <c r="G1102" s="33"/>
      <c r="I1102" s="33"/>
      <c r="J1102" s="33"/>
      <c r="AB1102" s="35"/>
    </row>
    <row r="1103" spans="1:28" s="6" customFormat="1" x14ac:dyDescent="0.15">
      <c r="A1103" s="6" t="s">
        <v>28</v>
      </c>
      <c r="E1103" s="31">
        <v>-72</v>
      </c>
      <c r="F1103" s="31"/>
      <c r="G1103" s="33"/>
      <c r="I1103" s="33"/>
      <c r="J1103" s="33"/>
      <c r="AB1103" s="35"/>
    </row>
    <row r="1104" spans="1:28" s="6" customFormat="1" x14ac:dyDescent="0.15">
      <c r="A1104" s="6" t="s">
        <v>28</v>
      </c>
      <c r="E1104" s="31">
        <v>-73</v>
      </c>
      <c r="F1104" s="31"/>
      <c r="G1104" s="33"/>
      <c r="I1104" s="33"/>
      <c r="J1104" s="33"/>
      <c r="AB1104" s="35"/>
    </row>
    <row r="1105" spans="1:28" s="6" customFormat="1" x14ac:dyDescent="0.15">
      <c r="A1105" s="6" t="s">
        <v>28</v>
      </c>
      <c r="E1105" s="31">
        <v>-73</v>
      </c>
      <c r="F1105" s="31"/>
      <c r="G1105" s="33"/>
      <c r="I1105" s="33"/>
      <c r="J1105" s="33"/>
      <c r="AB1105" s="35"/>
    </row>
    <row r="1106" spans="1:28" s="6" customFormat="1" x14ac:dyDescent="0.15">
      <c r="A1106" s="6" t="s">
        <v>28</v>
      </c>
      <c r="E1106" s="31">
        <v>-73</v>
      </c>
      <c r="F1106" s="31"/>
      <c r="G1106" s="33"/>
      <c r="I1106" s="33"/>
      <c r="J1106" s="33"/>
      <c r="AB1106" s="35"/>
    </row>
    <row r="1107" spans="1:28" s="6" customFormat="1" x14ac:dyDescent="0.15">
      <c r="A1107" s="6" t="s">
        <v>28</v>
      </c>
      <c r="E1107" s="31">
        <v>-73</v>
      </c>
      <c r="F1107" s="31"/>
      <c r="G1107" s="33"/>
      <c r="I1107" s="33"/>
      <c r="J1107" s="33"/>
      <c r="AB1107" s="35"/>
    </row>
    <row r="1108" spans="1:28" s="6" customFormat="1" x14ac:dyDescent="0.15">
      <c r="A1108" s="6" t="s">
        <v>28</v>
      </c>
      <c r="E1108" s="31">
        <v>-75</v>
      </c>
      <c r="F1108" s="31"/>
      <c r="G1108" s="33"/>
      <c r="I1108" s="33"/>
      <c r="J1108" s="33"/>
      <c r="AB1108" s="35"/>
    </row>
    <row r="1109" spans="1:28" s="6" customFormat="1" x14ac:dyDescent="0.15">
      <c r="A1109" s="6" t="s">
        <v>28</v>
      </c>
      <c r="E1109" s="31">
        <v>-75</v>
      </c>
      <c r="F1109" s="31"/>
      <c r="G1109" s="33"/>
      <c r="I1109" s="33"/>
      <c r="J1109" s="33"/>
      <c r="AB1109" s="35"/>
    </row>
    <row r="1110" spans="1:28" s="6" customFormat="1" x14ac:dyDescent="0.15">
      <c r="A1110" s="6" t="s">
        <v>28</v>
      </c>
      <c r="E1110" s="31">
        <v>-75</v>
      </c>
      <c r="F1110" s="31"/>
      <c r="G1110" s="33"/>
      <c r="I1110" s="33"/>
      <c r="J1110" s="33"/>
      <c r="AB1110" s="35"/>
    </row>
    <row r="1111" spans="1:28" s="6" customFormat="1" x14ac:dyDescent="0.15">
      <c r="A1111" s="6" t="s">
        <v>28</v>
      </c>
      <c r="E1111" s="31">
        <v>-75</v>
      </c>
      <c r="F1111" s="31"/>
      <c r="G1111" s="33"/>
      <c r="I1111" s="33"/>
      <c r="J1111" s="33"/>
      <c r="AB1111" s="35"/>
    </row>
    <row r="1112" spans="1:28" s="6" customFormat="1" x14ac:dyDescent="0.15">
      <c r="A1112" s="6" t="s">
        <v>28</v>
      </c>
      <c r="E1112" s="31">
        <v>-77</v>
      </c>
      <c r="F1112" s="31"/>
      <c r="G1112" s="33"/>
      <c r="I1112" s="33"/>
      <c r="J1112" s="33"/>
      <c r="AB1112" s="35"/>
    </row>
    <row r="1113" spans="1:28" s="6" customFormat="1" x14ac:dyDescent="0.15">
      <c r="A1113" s="6" t="s">
        <v>28</v>
      </c>
      <c r="E1113" s="31">
        <v>-69</v>
      </c>
      <c r="F1113" s="31"/>
      <c r="G1113" s="33"/>
      <c r="I1113" s="33"/>
      <c r="J1113" s="33"/>
      <c r="AB1113" s="35"/>
    </row>
    <row r="1114" spans="1:28" s="6" customFormat="1" x14ac:dyDescent="0.15">
      <c r="A1114" s="6" t="s">
        <v>28</v>
      </c>
      <c r="E1114" s="31">
        <v>-69</v>
      </c>
      <c r="F1114" s="31"/>
      <c r="G1114" s="33"/>
      <c r="I1114" s="33"/>
      <c r="J1114" s="33"/>
      <c r="AB1114" s="35"/>
    </row>
    <row r="1115" spans="1:28" s="6" customFormat="1" x14ac:dyDescent="0.15">
      <c r="A1115" s="6" t="s">
        <v>28</v>
      </c>
      <c r="E1115" s="31">
        <v>-77</v>
      </c>
      <c r="F1115" s="31"/>
      <c r="G1115" s="33"/>
      <c r="I1115" s="33"/>
      <c r="J1115" s="33"/>
      <c r="AB1115" s="35"/>
    </row>
    <row r="1116" spans="1:28" s="6" customFormat="1" x14ac:dyDescent="0.15">
      <c r="A1116" s="6" t="s">
        <v>28</v>
      </c>
      <c r="E1116" s="31">
        <v>-79</v>
      </c>
      <c r="F1116" s="31"/>
      <c r="G1116" s="33"/>
      <c r="I1116" s="33"/>
      <c r="J1116" s="33"/>
      <c r="AB1116" s="35"/>
    </row>
    <row r="1117" spans="1:28" s="6" customFormat="1" x14ac:dyDescent="0.15">
      <c r="A1117" s="6" t="s">
        <v>28</v>
      </c>
      <c r="E1117" s="31">
        <v>-79</v>
      </c>
      <c r="F1117" s="31"/>
      <c r="G1117" s="33"/>
      <c r="I1117" s="33"/>
      <c r="J1117" s="33"/>
      <c r="AB1117" s="35"/>
    </row>
    <row r="1118" spans="1:28" s="6" customFormat="1" x14ac:dyDescent="0.15">
      <c r="A1118" s="6" t="s">
        <v>28</v>
      </c>
      <c r="E1118" s="31">
        <v>-79</v>
      </c>
      <c r="F1118" s="31"/>
      <c r="G1118" s="33"/>
      <c r="I1118" s="33"/>
      <c r="J1118" s="33"/>
      <c r="AB1118" s="35"/>
    </row>
    <row r="1119" spans="1:28" s="6" customFormat="1" x14ac:dyDescent="0.15">
      <c r="A1119" s="6" t="s">
        <v>28</v>
      </c>
      <c r="E1119" s="31">
        <v>-78</v>
      </c>
      <c r="F1119" s="31"/>
      <c r="G1119" s="33"/>
      <c r="I1119" s="33"/>
      <c r="J1119" s="33"/>
      <c r="AB1119" s="35"/>
    </row>
    <row r="1120" spans="1:28" s="6" customFormat="1" x14ac:dyDescent="0.15">
      <c r="A1120" s="6" t="s">
        <v>28</v>
      </c>
      <c r="E1120" s="31">
        <v>-78</v>
      </c>
      <c r="F1120" s="31"/>
      <c r="G1120" s="33"/>
      <c r="I1120" s="33"/>
      <c r="J1120" s="33"/>
      <c r="AB1120" s="35"/>
    </row>
    <row r="1121" spans="1:28" s="6" customFormat="1" x14ac:dyDescent="0.15">
      <c r="A1121" s="6" t="s">
        <v>28</v>
      </c>
      <c r="E1121" s="31">
        <v>-78</v>
      </c>
      <c r="F1121" s="31"/>
      <c r="G1121" s="33"/>
      <c r="I1121" s="33"/>
      <c r="J1121" s="33"/>
      <c r="AB1121" s="35"/>
    </row>
    <row r="1122" spans="1:28" s="6" customFormat="1" x14ac:dyDescent="0.15">
      <c r="A1122" s="6" t="s">
        <v>28</v>
      </c>
      <c r="E1122" s="31">
        <v>-78</v>
      </c>
      <c r="F1122" s="31"/>
      <c r="G1122" s="33"/>
      <c r="I1122" s="33"/>
      <c r="J1122" s="33"/>
      <c r="AB1122" s="35"/>
    </row>
    <row r="1123" spans="1:28" s="6" customFormat="1" x14ac:dyDescent="0.15">
      <c r="A1123" s="6" t="s">
        <v>28</v>
      </c>
      <c r="E1123" s="31">
        <v>-78</v>
      </c>
      <c r="F1123" s="31"/>
      <c r="G1123" s="33"/>
      <c r="I1123" s="33"/>
      <c r="J1123" s="33"/>
      <c r="AB1123" s="35"/>
    </row>
    <row r="1124" spans="1:28" s="6" customFormat="1" x14ac:dyDescent="0.15">
      <c r="A1124" s="6" t="s">
        <v>28</v>
      </c>
      <c r="E1124" s="31">
        <v>-76</v>
      </c>
      <c r="F1124" s="31"/>
      <c r="G1124" s="33"/>
      <c r="I1124" s="33"/>
      <c r="J1124" s="33"/>
      <c r="AB1124" s="35"/>
    </row>
    <row r="1125" spans="1:28" s="6" customFormat="1" x14ac:dyDescent="0.15">
      <c r="A1125" s="6" t="s">
        <v>28</v>
      </c>
      <c r="E1125" s="31">
        <v>-76</v>
      </c>
      <c r="F1125" s="31"/>
      <c r="G1125" s="33"/>
      <c r="I1125" s="33"/>
      <c r="J1125" s="33"/>
      <c r="AB1125" s="35"/>
    </row>
    <row r="1126" spans="1:28" s="6" customFormat="1" x14ac:dyDescent="0.15">
      <c r="A1126" s="6" t="s">
        <v>28</v>
      </c>
      <c r="E1126" s="31">
        <v>-76</v>
      </c>
      <c r="F1126" s="31"/>
      <c r="G1126" s="33"/>
      <c r="I1126" s="33"/>
      <c r="J1126" s="33"/>
      <c r="AB1126" s="35"/>
    </row>
    <row r="1127" spans="1:28" s="6" customFormat="1" x14ac:dyDescent="0.15">
      <c r="A1127" s="6" t="s">
        <v>28</v>
      </c>
      <c r="E1127" s="31">
        <v>-77</v>
      </c>
      <c r="F1127" s="31"/>
      <c r="G1127" s="33"/>
      <c r="I1127" s="33"/>
      <c r="J1127" s="33"/>
      <c r="AB1127" s="35"/>
    </row>
    <row r="1128" spans="1:28" s="6" customFormat="1" x14ac:dyDescent="0.15">
      <c r="A1128" s="6" t="s">
        <v>28</v>
      </c>
      <c r="E1128" s="31">
        <v>-77</v>
      </c>
      <c r="F1128" s="31"/>
      <c r="G1128" s="33"/>
      <c r="I1128" s="33"/>
      <c r="J1128" s="33"/>
      <c r="AB1128" s="35"/>
    </row>
    <row r="1129" spans="1:28" s="6" customFormat="1" x14ac:dyDescent="0.15">
      <c r="A1129" s="6" t="s">
        <v>28</v>
      </c>
      <c r="E1129" s="31">
        <v>-77</v>
      </c>
      <c r="F1129" s="31"/>
      <c r="G1129" s="33"/>
      <c r="I1129" s="33"/>
      <c r="J1129" s="33"/>
      <c r="AB1129" s="35"/>
    </row>
    <row r="1130" spans="1:28" s="6" customFormat="1" x14ac:dyDescent="0.15">
      <c r="A1130" s="6" t="s">
        <v>28</v>
      </c>
      <c r="E1130" s="31">
        <v>-74</v>
      </c>
      <c r="F1130" s="31"/>
      <c r="G1130" s="33"/>
      <c r="I1130" s="33"/>
      <c r="J1130" s="33"/>
      <c r="AB1130" s="35"/>
    </row>
    <row r="1131" spans="1:28" s="6" customFormat="1" x14ac:dyDescent="0.15">
      <c r="A1131" s="6" t="s">
        <v>28</v>
      </c>
      <c r="E1131" s="31">
        <v>-74</v>
      </c>
      <c r="F1131" s="31"/>
      <c r="G1131" s="33"/>
      <c r="I1131" s="33"/>
      <c r="J1131" s="33"/>
      <c r="AB1131" s="35"/>
    </row>
    <row r="1132" spans="1:28" s="6" customFormat="1" x14ac:dyDescent="0.15">
      <c r="A1132" s="6" t="s">
        <v>28</v>
      </c>
      <c r="E1132" s="31">
        <v>-75</v>
      </c>
      <c r="F1132" s="31"/>
      <c r="G1132" s="33"/>
      <c r="I1132" s="33"/>
      <c r="J1132" s="33"/>
      <c r="AB1132" s="35"/>
    </row>
    <row r="1133" spans="1:28" s="6" customFormat="1" x14ac:dyDescent="0.15">
      <c r="A1133" s="6" t="s">
        <v>28</v>
      </c>
      <c r="E1133" s="31">
        <v>-79</v>
      </c>
      <c r="F1133" s="31"/>
      <c r="G1133" s="33"/>
      <c r="I1133" s="33"/>
      <c r="J1133" s="33"/>
      <c r="AB1133" s="35"/>
    </row>
    <row r="1134" spans="1:28" s="6" customFormat="1" x14ac:dyDescent="0.15">
      <c r="A1134" s="6" t="s">
        <v>28</v>
      </c>
      <c r="E1134" s="31">
        <v>-79</v>
      </c>
      <c r="F1134" s="31"/>
      <c r="G1134" s="33"/>
      <c r="I1134" s="33"/>
      <c r="J1134" s="33"/>
      <c r="AB1134" s="35"/>
    </row>
    <row r="1135" spans="1:28" s="6" customFormat="1" x14ac:dyDescent="0.15">
      <c r="A1135" s="6" t="s">
        <v>28</v>
      </c>
      <c r="E1135" s="31">
        <v>-79</v>
      </c>
      <c r="F1135" s="31"/>
      <c r="G1135" s="33"/>
      <c r="I1135" s="33"/>
      <c r="J1135" s="33"/>
      <c r="AB1135" s="35"/>
    </row>
    <row r="1136" spans="1:28" s="6" customFormat="1" x14ac:dyDescent="0.15">
      <c r="A1136" s="6" t="s">
        <v>28</v>
      </c>
      <c r="E1136" s="31">
        <v>-79</v>
      </c>
      <c r="F1136" s="31"/>
      <c r="G1136" s="33"/>
      <c r="I1136" s="33"/>
      <c r="J1136" s="33"/>
      <c r="AB1136" s="35"/>
    </row>
    <row r="1137" spans="1:28" s="6" customFormat="1" x14ac:dyDescent="0.15">
      <c r="A1137" s="6" t="s">
        <v>28</v>
      </c>
      <c r="E1137" s="31">
        <v>-79</v>
      </c>
      <c r="F1137" s="31"/>
      <c r="G1137" s="33"/>
      <c r="I1137" s="33"/>
      <c r="J1137" s="33"/>
      <c r="AB1137" s="35"/>
    </row>
    <row r="1138" spans="1:28" s="6" customFormat="1" x14ac:dyDescent="0.15">
      <c r="A1138" s="6" t="s">
        <v>28</v>
      </c>
      <c r="E1138" s="31">
        <v>-79</v>
      </c>
      <c r="F1138" s="31"/>
      <c r="G1138" s="33"/>
      <c r="I1138" s="33"/>
      <c r="J1138" s="33"/>
      <c r="AB1138" s="35"/>
    </row>
    <row r="1139" spans="1:28" s="6" customFormat="1" x14ac:dyDescent="0.15">
      <c r="A1139" s="6" t="s">
        <v>28</v>
      </c>
      <c r="E1139" s="31">
        <v>-83</v>
      </c>
      <c r="F1139" s="31"/>
      <c r="G1139" s="33"/>
      <c r="I1139" s="33"/>
      <c r="J1139" s="33"/>
      <c r="AB1139" s="35"/>
    </row>
    <row r="1140" spans="1:28" s="6" customFormat="1" x14ac:dyDescent="0.15">
      <c r="A1140" s="6" t="s">
        <v>28</v>
      </c>
      <c r="E1140" s="31">
        <v>-83</v>
      </c>
      <c r="F1140" s="31"/>
      <c r="G1140" s="33"/>
      <c r="I1140" s="33"/>
      <c r="J1140" s="33"/>
      <c r="AB1140" s="35"/>
    </row>
    <row r="1141" spans="1:28" s="6" customFormat="1" x14ac:dyDescent="0.15">
      <c r="A1141" s="6" t="s">
        <v>28</v>
      </c>
      <c r="E1141" s="31">
        <v>-82</v>
      </c>
      <c r="F1141" s="31"/>
      <c r="G1141" s="33"/>
      <c r="I1141" s="33"/>
      <c r="J1141" s="33"/>
      <c r="AB1141" s="35"/>
    </row>
    <row r="1142" spans="1:28" s="6" customFormat="1" x14ac:dyDescent="0.15">
      <c r="A1142" s="6" t="s">
        <v>28</v>
      </c>
      <c r="E1142" s="31">
        <v>-78</v>
      </c>
      <c r="F1142" s="31"/>
      <c r="G1142" s="33"/>
      <c r="I1142" s="33"/>
      <c r="J1142" s="33"/>
      <c r="AB1142" s="35"/>
    </row>
    <row r="1143" spans="1:28" s="6" customFormat="1" x14ac:dyDescent="0.15">
      <c r="A1143" s="6" t="s">
        <v>28</v>
      </c>
      <c r="E1143" s="31">
        <v>-78</v>
      </c>
      <c r="F1143" s="31"/>
      <c r="G1143" s="33"/>
      <c r="I1143" s="33"/>
      <c r="J1143" s="33"/>
      <c r="AB1143" s="35"/>
    </row>
    <row r="1144" spans="1:28" s="6" customFormat="1" x14ac:dyDescent="0.15">
      <c r="A1144" s="6" t="s">
        <v>28</v>
      </c>
      <c r="E1144" s="31">
        <v>-78</v>
      </c>
      <c r="F1144" s="31"/>
      <c r="G1144" s="33"/>
      <c r="I1144" s="33"/>
      <c r="J1144" s="33"/>
      <c r="AB1144" s="35"/>
    </row>
    <row r="1145" spans="1:28" s="6" customFormat="1" x14ac:dyDescent="0.15">
      <c r="A1145" s="6" t="s">
        <v>28</v>
      </c>
      <c r="E1145" s="31">
        <v>-78</v>
      </c>
      <c r="F1145" s="31"/>
      <c r="G1145" s="33"/>
      <c r="I1145" s="33"/>
      <c r="J1145" s="33"/>
      <c r="AB1145" s="35"/>
    </row>
    <row r="1146" spans="1:28" s="6" customFormat="1" x14ac:dyDescent="0.15">
      <c r="A1146" s="6" t="s">
        <v>28</v>
      </c>
      <c r="E1146" s="31">
        <v>-78</v>
      </c>
      <c r="F1146" s="31"/>
      <c r="G1146" s="33"/>
      <c r="I1146" s="33"/>
      <c r="J1146" s="33"/>
      <c r="AB1146" s="35"/>
    </row>
    <row r="1147" spans="1:28" s="6" customFormat="1" x14ac:dyDescent="0.15">
      <c r="A1147" s="6" t="s">
        <v>28</v>
      </c>
      <c r="E1147" s="31">
        <v>-78</v>
      </c>
      <c r="F1147" s="31"/>
      <c r="G1147" s="33"/>
      <c r="I1147" s="33"/>
      <c r="J1147" s="33"/>
      <c r="AB1147" s="35"/>
    </row>
    <row r="1148" spans="1:28" s="6" customFormat="1" x14ac:dyDescent="0.15">
      <c r="A1148" s="6" t="s">
        <v>28</v>
      </c>
      <c r="E1148" s="31">
        <v>-78</v>
      </c>
      <c r="F1148" s="31"/>
      <c r="G1148" s="33"/>
      <c r="I1148" s="33"/>
      <c r="J1148" s="33"/>
      <c r="AB1148" s="35"/>
    </row>
    <row r="1149" spans="1:28" s="6" customFormat="1" x14ac:dyDescent="0.15">
      <c r="A1149" s="6" t="s">
        <v>28</v>
      </c>
      <c r="E1149" s="31">
        <v>-78</v>
      </c>
      <c r="F1149" s="31"/>
      <c r="G1149" s="33"/>
      <c r="I1149" s="33"/>
      <c r="J1149" s="33"/>
      <c r="AB1149" s="35"/>
    </row>
    <row r="1150" spans="1:28" s="6" customFormat="1" x14ac:dyDescent="0.15">
      <c r="A1150" s="6" t="s">
        <v>28</v>
      </c>
      <c r="E1150" s="31">
        <v>-78</v>
      </c>
      <c r="F1150" s="31"/>
      <c r="G1150" s="33"/>
      <c r="I1150" s="33"/>
      <c r="J1150" s="33"/>
      <c r="AB1150" s="35"/>
    </row>
    <row r="1151" spans="1:28" s="6" customFormat="1" x14ac:dyDescent="0.15">
      <c r="A1151" s="6" t="s">
        <v>28</v>
      </c>
      <c r="E1151" s="31">
        <v>-78</v>
      </c>
      <c r="F1151" s="31"/>
      <c r="G1151" s="33"/>
      <c r="I1151" s="33"/>
      <c r="J1151" s="33"/>
      <c r="AB1151" s="35"/>
    </row>
    <row r="1152" spans="1:28" s="6" customFormat="1" x14ac:dyDescent="0.15">
      <c r="A1152" s="6" t="s">
        <v>28</v>
      </c>
      <c r="E1152" s="31">
        <v>-78</v>
      </c>
      <c r="F1152" s="31"/>
      <c r="G1152" s="33"/>
      <c r="I1152" s="33"/>
      <c r="J1152" s="33"/>
      <c r="AB1152" s="35"/>
    </row>
    <row r="1153" spans="1:28" s="6" customFormat="1" x14ac:dyDescent="0.15">
      <c r="A1153" s="6" t="s">
        <v>28</v>
      </c>
      <c r="E1153" s="31">
        <v>-78</v>
      </c>
      <c r="F1153" s="31"/>
      <c r="G1153" s="33"/>
      <c r="I1153" s="33"/>
      <c r="J1153" s="33"/>
      <c r="AB1153" s="35"/>
    </row>
    <row r="1154" spans="1:28" s="6" customFormat="1" x14ac:dyDescent="0.15">
      <c r="A1154" s="6" t="s">
        <v>28</v>
      </c>
      <c r="E1154" s="31">
        <v>-78</v>
      </c>
      <c r="F1154" s="31"/>
      <c r="G1154" s="33"/>
      <c r="I1154" s="33"/>
      <c r="J1154" s="33"/>
      <c r="AB1154" s="35"/>
    </row>
    <row r="1155" spans="1:28" s="6" customFormat="1" x14ac:dyDescent="0.15">
      <c r="A1155" s="6" t="s">
        <v>28</v>
      </c>
      <c r="E1155" s="31">
        <v>-72</v>
      </c>
      <c r="F1155" s="31"/>
      <c r="G1155" s="33"/>
      <c r="I1155" s="33"/>
      <c r="J1155" s="33"/>
      <c r="AB1155" s="35"/>
    </row>
    <row r="1156" spans="1:28" s="6" customFormat="1" x14ac:dyDescent="0.15">
      <c r="A1156" s="6" t="s">
        <v>28</v>
      </c>
      <c r="E1156" s="31">
        <v>-70</v>
      </c>
      <c r="F1156" s="31"/>
      <c r="G1156" s="33"/>
      <c r="I1156" s="33"/>
      <c r="J1156" s="33"/>
      <c r="AB1156" s="35"/>
    </row>
    <row r="1157" spans="1:28" s="6" customFormat="1" x14ac:dyDescent="0.15">
      <c r="A1157" s="6" t="s">
        <v>28</v>
      </c>
      <c r="E1157" s="31">
        <v>-70</v>
      </c>
      <c r="F1157" s="31"/>
      <c r="G1157" s="33"/>
      <c r="I1157" s="33"/>
      <c r="J1157" s="33"/>
      <c r="AB1157" s="35"/>
    </row>
    <row r="1158" spans="1:28" s="6" customFormat="1" x14ac:dyDescent="0.15">
      <c r="A1158" s="6" t="s">
        <v>28</v>
      </c>
      <c r="E1158" s="31">
        <v>-70</v>
      </c>
      <c r="F1158" s="31"/>
      <c r="G1158" s="33"/>
      <c r="I1158" s="33"/>
      <c r="J1158" s="33"/>
      <c r="AB1158" s="35"/>
    </row>
    <row r="1159" spans="1:28" s="6" customFormat="1" x14ac:dyDescent="0.15">
      <c r="A1159" s="6" t="s">
        <v>28</v>
      </c>
      <c r="E1159" s="31">
        <v>-70</v>
      </c>
      <c r="F1159" s="31"/>
      <c r="G1159" s="33"/>
      <c r="I1159" s="33"/>
      <c r="J1159" s="33"/>
      <c r="AB1159" s="35"/>
    </row>
    <row r="1160" spans="1:28" s="6" customFormat="1" x14ac:dyDescent="0.15">
      <c r="A1160" s="6" t="s">
        <v>28</v>
      </c>
      <c r="E1160" s="31">
        <v>-70</v>
      </c>
      <c r="F1160" s="31"/>
      <c r="G1160" s="33"/>
      <c r="I1160" s="33"/>
      <c r="J1160" s="33"/>
      <c r="AB1160" s="35"/>
    </row>
    <row r="1161" spans="1:28" s="6" customFormat="1" x14ac:dyDescent="0.15">
      <c r="A1161" s="6" t="s">
        <v>28</v>
      </c>
      <c r="E1161" s="31">
        <v>-73</v>
      </c>
      <c r="F1161" s="31"/>
      <c r="G1161" s="33"/>
      <c r="I1161" s="33"/>
      <c r="J1161" s="33"/>
      <c r="AB1161" s="35"/>
    </row>
    <row r="1162" spans="1:28" s="6" customFormat="1" x14ac:dyDescent="0.15">
      <c r="A1162" s="6" t="s">
        <v>28</v>
      </c>
      <c r="E1162" s="31">
        <v>-77</v>
      </c>
      <c r="F1162" s="31"/>
      <c r="G1162" s="33"/>
      <c r="I1162" s="33"/>
      <c r="J1162" s="33"/>
      <c r="AB1162" s="35"/>
    </row>
    <row r="1163" spans="1:28" s="6" customFormat="1" x14ac:dyDescent="0.15">
      <c r="A1163" s="6" t="s">
        <v>28</v>
      </c>
      <c r="E1163" s="31">
        <v>-77</v>
      </c>
      <c r="F1163" s="31"/>
      <c r="G1163" s="33"/>
      <c r="I1163" s="33"/>
      <c r="J1163" s="33"/>
      <c r="AB1163" s="35"/>
    </row>
    <row r="1164" spans="1:28" s="6" customFormat="1" x14ac:dyDescent="0.15">
      <c r="A1164" s="6" t="s">
        <v>28</v>
      </c>
      <c r="E1164" s="31">
        <v>-79</v>
      </c>
      <c r="F1164" s="31"/>
      <c r="G1164" s="33"/>
      <c r="I1164" s="33"/>
      <c r="J1164" s="33"/>
      <c r="AB1164" s="35"/>
    </row>
    <row r="1165" spans="1:28" s="6" customFormat="1" x14ac:dyDescent="0.15">
      <c r="A1165" s="6" t="s">
        <v>28</v>
      </c>
      <c r="E1165" s="31">
        <v>-79</v>
      </c>
      <c r="F1165" s="31"/>
      <c r="G1165" s="33"/>
      <c r="I1165" s="33"/>
      <c r="J1165" s="33"/>
      <c r="AB1165" s="35"/>
    </row>
    <row r="1166" spans="1:28" s="6" customFormat="1" x14ac:dyDescent="0.15">
      <c r="A1166" s="6" t="s">
        <v>28</v>
      </c>
      <c r="E1166" s="31">
        <v>-79</v>
      </c>
      <c r="F1166" s="31"/>
      <c r="G1166" s="33"/>
      <c r="I1166" s="33"/>
      <c r="J1166" s="33"/>
      <c r="AB1166" s="35"/>
    </row>
    <row r="1167" spans="1:28" s="6" customFormat="1" x14ac:dyDescent="0.15">
      <c r="A1167" s="6" t="s">
        <v>28</v>
      </c>
      <c r="E1167" s="31">
        <v>-76</v>
      </c>
      <c r="F1167" s="31"/>
      <c r="G1167" s="33"/>
      <c r="I1167" s="33"/>
      <c r="J1167" s="33"/>
      <c r="AB1167" s="35"/>
    </row>
    <row r="1168" spans="1:28" s="6" customFormat="1" x14ac:dyDescent="0.15">
      <c r="A1168" s="6" t="s">
        <v>28</v>
      </c>
      <c r="E1168" s="31">
        <v>-76</v>
      </c>
      <c r="F1168" s="31"/>
      <c r="G1168" s="33"/>
      <c r="I1168" s="33"/>
      <c r="J1168" s="33"/>
      <c r="AB1168" s="35"/>
    </row>
    <row r="1169" spans="1:28" s="6" customFormat="1" x14ac:dyDescent="0.15">
      <c r="A1169" s="6" t="s">
        <v>28</v>
      </c>
      <c r="E1169" s="31">
        <v>-79</v>
      </c>
      <c r="F1169" s="31"/>
      <c r="G1169" s="33"/>
      <c r="I1169" s="33"/>
      <c r="J1169" s="33"/>
      <c r="AB1169" s="35"/>
    </row>
    <row r="1170" spans="1:28" s="6" customFormat="1" x14ac:dyDescent="0.15">
      <c r="A1170" s="6" t="s">
        <v>28</v>
      </c>
      <c r="E1170" s="31">
        <v>-78</v>
      </c>
      <c r="F1170" s="31"/>
      <c r="G1170" s="33"/>
      <c r="I1170" s="33"/>
      <c r="J1170" s="33"/>
      <c r="AB1170" s="35"/>
    </row>
    <row r="1171" spans="1:28" s="6" customFormat="1" x14ac:dyDescent="0.15">
      <c r="A1171" s="6" t="s">
        <v>28</v>
      </c>
      <c r="E1171" s="31">
        <v>-78</v>
      </c>
      <c r="F1171" s="31"/>
      <c r="G1171" s="33"/>
      <c r="I1171" s="33"/>
      <c r="J1171" s="33"/>
      <c r="AB1171" s="35"/>
    </row>
    <row r="1172" spans="1:28" s="6" customFormat="1" x14ac:dyDescent="0.15">
      <c r="A1172" s="6" t="s">
        <v>28</v>
      </c>
      <c r="E1172" s="31">
        <v>-78</v>
      </c>
      <c r="F1172" s="31"/>
      <c r="G1172" s="33"/>
      <c r="I1172" s="33"/>
      <c r="J1172" s="33"/>
      <c r="AB1172" s="35"/>
    </row>
    <row r="1173" spans="1:28" s="6" customFormat="1" x14ac:dyDescent="0.15">
      <c r="A1173" s="6" t="s">
        <v>28</v>
      </c>
      <c r="E1173" s="31">
        <v>-78</v>
      </c>
      <c r="F1173" s="31"/>
      <c r="G1173" s="33"/>
      <c r="I1173" s="33"/>
      <c r="J1173" s="33"/>
      <c r="AB1173" s="35"/>
    </row>
    <row r="1174" spans="1:28" s="6" customFormat="1" x14ac:dyDescent="0.15">
      <c r="A1174" s="6" t="s">
        <v>28</v>
      </c>
      <c r="E1174" s="31">
        <v>-78</v>
      </c>
      <c r="F1174" s="31"/>
      <c r="G1174" s="33"/>
      <c r="I1174" s="33"/>
      <c r="J1174" s="33"/>
      <c r="AB1174" s="35"/>
    </row>
    <row r="1175" spans="1:28" s="6" customFormat="1" x14ac:dyDescent="0.15">
      <c r="A1175" s="6" t="s">
        <v>28</v>
      </c>
      <c r="E1175" s="31">
        <v>-78</v>
      </c>
      <c r="F1175" s="31"/>
      <c r="G1175" s="33"/>
      <c r="I1175" s="33"/>
      <c r="J1175" s="33"/>
      <c r="AB1175" s="35"/>
    </row>
    <row r="1176" spans="1:28" s="6" customFormat="1" x14ac:dyDescent="0.15">
      <c r="A1176" s="6" t="s">
        <v>28</v>
      </c>
      <c r="E1176" s="31">
        <v>-78</v>
      </c>
      <c r="F1176" s="31"/>
      <c r="G1176" s="33"/>
      <c r="I1176" s="33"/>
      <c r="J1176" s="33"/>
      <c r="AB1176" s="35"/>
    </row>
    <row r="1177" spans="1:28" s="6" customFormat="1" x14ac:dyDescent="0.15">
      <c r="A1177" s="6" t="s">
        <v>28</v>
      </c>
      <c r="E1177" s="31">
        <v>-78</v>
      </c>
      <c r="F1177" s="31"/>
      <c r="G1177" s="33"/>
      <c r="I1177" s="33"/>
      <c r="J1177" s="33"/>
      <c r="AB1177" s="35"/>
    </row>
    <row r="1178" spans="1:28" s="6" customFormat="1" x14ac:dyDescent="0.15">
      <c r="A1178" s="6" t="s">
        <v>28</v>
      </c>
      <c r="E1178" s="31">
        <v>-79</v>
      </c>
      <c r="F1178" s="31"/>
      <c r="G1178" s="33"/>
      <c r="I1178" s="33"/>
      <c r="J1178" s="33"/>
      <c r="AB1178" s="35"/>
    </row>
    <row r="1179" spans="1:28" s="6" customFormat="1" x14ac:dyDescent="0.15">
      <c r="A1179" s="6" t="s">
        <v>28</v>
      </c>
      <c r="E1179" s="31">
        <v>-79</v>
      </c>
      <c r="F1179" s="31"/>
      <c r="G1179" s="33"/>
      <c r="I1179" s="33"/>
      <c r="J1179" s="33"/>
      <c r="AB1179" s="35"/>
    </row>
    <row r="1180" spans="1:28" s="6" customFormat="1" x14ac:dyDescent="0.15">
      <c r="A1180" s="6" t="s">
        <v>28</v>
      </c>
      <c r="E1180" s="31">
        <v>-79</v>
      </c>
      <c r="F1180" s="31"/>
      <c r="G1180" s="33"/>
      <c r="I1180" s="33"/>
      <c r="J1180" s="33"/>
      <c r="AB1180" s="35"/>
    </row>
    <row r="1181" spans="1:28" s="6" customFormat="1" x14ac:dyDescent="0.15">
      <c r="A1181" s="6" t="s">
        <v>28</v>
      </c>
      <c r="E1181" s="31">
        <v>-76</v>
      </c>
      <c r="F1181" s="31"/>
      <c r="G1181" s="33"/>
      <c r="I1181" s="33"/>
      <c r="J1181" s="33"/>
      <c r="AB1181" s="35"/>
    </row>
    <row r="1182" spans="1:28" s="6" customFormat="1" x14ac:dyDescent="0.15">
      <c r="A1182" s="6" t="s">
        <v>28</v>
      </c>
      <c r="E1182" s="31">
        <v>-79</v>
      </c>
      <c r="F1182" s="31"/>
      <c r="G1182" s="33"/>
      <c r="I1182" s="33"/>
      <c r="J1182" s="33"/>
      <c r="AB1182" s="35"/>
    </row>
    <row r="1183" spans="1:28" s="6" customFormat="1" x14ac:dyDescent="0.15">
      <c r="A1183" s="6" t="s">
        <v>28</v>
      </c>
      <c r="E1183" s="31">
        <v>-79</v>
      </c>
      <c r="F1183" s="31"/>
      <c r="G1183" s="33"/>
      <c r="I1183" s="33"/>
      <c r="J1183" s="33"/>
      <c r="AB1183" s="35"/>
    </row>
    <row r="1184" spans="1:28" s="6" customFormat="1" x14ac:dyDescent="0.15">
      <c r="A1184" s="6" t="s">
        <v>28</v>
      </c>
      <c r="E1184" s="31">
        <v>-81</v>
      </c>
      <c r="F1184" s="31"/>
      <c r="G1184" s="33"/>
      <c r="I1184" s="33"/>
      <c r="J1184" s="33"/>
      <c r="AB1184" s="35"/>
    </row>
    <row r="1185" spans="1:28" s="6" customFormat="1" x14ac:dyDescent="0.15">
      <c r="A1185" s="6" t="s">
        <v>28</v>
      </c>
      <c r="E1185" s="31">
        <v>-81</v>
      </c>
      <c r="F1185" s="31"/>
      <c r="G1185" s="33"/>
      <c r="I1185" s="33"/>
      <c r="J1185" s="33"/>
      <c r="AB1185" s="35"/>
    </row>
    <row r="1186" spans="1:28" s="6" customFormat="1" x14ac:dyDescent="0.15">
      <c r="A1186" s="6" t="s">
        <v>28</v>
      </c>
      <c r="E1186" s="31">
        <v>-81</v>
      </c>
      <c r="F1186" s="31"/>
      <c r="G1186" s="33"/>
      <c r="I1186" s="33"/>
      <c r="J1186" s="33"/>
      <c r="AB1186" s="35"/>
    </row>
    <row r="1187" spans="1:28" s="6" customFormat="1" x14ac:dyDescent="0.15">
      <c r="A1187" s="6" t="s">
        <v>28</v>
      </c>
      <c r="E1187" s="31">
        <v>-76</v>
      </c>
      <c r="F1187" s="31"/>
      <c r="G1187" s="33"/>
      <c r="I1187" s="33"/>
      <c r="J1187" s="33"/>
      <c r="AB1187" s="35"/>
    </row>
    <row r="1188" spans="1:28" s="6" customFormat="1" x14ac:dyDescent="0.15">
      <c r="A1188" s="6" t="s">
        <v>28</v>
      </c>
      <c r="E1188" s="31">
        <v>-76</v>
      </c>
      <c r="F1188" s="31"/>
      <c r="G1188" s="33"/>
      <c r="I1188" s="33"/>
      <c r="J1188" s="33"/>
      <c r="AB1188" s="35"/>
    </row>
    <row r="1189" spans="1:28" s="6" customFormat="1" x14ac:dyDescent="0.15">
      <c r="A1189" s="6" t="s">
        <v>28</v>
      </c>
      <c r="E1189" s="31">
        <v>-81</v>
      </c>
      <c r="F1189" s="31"/>
      <c r="G1189" s="33"/>
      <c r="I1189" s="33"/>
      <c r="J1189" s="33"/>
      <c r="AB1189" s="35"/>
    </row>
    <row r="1190" spans="1:28" s="6" customFormat="1" x14ac:dyDescent="0.15">
      <c r="A1190" s="6" t="s">
        <v>28</v>
      </c>
      <c r="E1190" s="31">
        <v>-80</v>
      </c>
      <c r="F1190" s="31"/>
      <c r="G1190" s="33"/>
      <c r="I1190" s="33"/>
      <c r="J1190" s="33"/>
      <c r="AB1190" s="35"/>
    </row>
    <row r="1191" spans="1:28" s="6" customFormat="1" x14ac:dyDescent="0.15">
      <c r="A1191" s="6" t="s">
        <v>29</v>
      </c>
      <c r="E1191" s="31">
        <v>-77</v>
      </c>
      <c r="F1191" s="31"/>
      <c r="G1191" s="33"/>
      <c r="I1191" s="33"/>
      <c r="J1191" s="33"/>
      <c r="AB1191" s="35"/>
    </row>
    <row r="1192" spans="1:28" s="6" customFormat="1" x14ac:dyDescent="0.15">
      <c r="A1192" s="6" t="s">
        <v>29</v>
      </c>
      <c r="E1192" s="31">
        <v>-77</v>
      </c>
      <c r="F1192" s="31"/>
      <c r="G1192" s="33"/>
      <c r="I1192" s="33"/>
      <c r="J1192" s="33"/>
      <c r="AB1192" s="35"/>
    </row>
    <row r="1193" spans="1:28" s="6" customFormat="1" x14ac:dyDescent="0.15">
      <c r="A1193" s="6" t="s">
        <v>29</v>
      </c>
      <c r="E1193" s="31">
        <v>-77</v>
      </c>
      <c r="F1193" s="31"/>
      <c r="G1193" s="33"/>
      <c r="I1193" s="33"/>
      <c r="J1193" s="33"/>
      <c r="AB1193" s="35"/>
    </row>
    <row r="1194" spans="1:28" s="6" customFormat="1" x14ac:dyDescent="0.15">
      <c r="A1194" s="6" t="s">
        <v>29</v>
      </c>
      <c r="E1194" s="31">
        <v>-74</v>
      </c>
      <c r="F1194" s="31"/>
      <c r="G1194" s="33"/>
      <c r="I1194" s="33"/>
      <c r="J1194" s="33"/>
      <c r="AB1194" s="35"/>
    </row>
    <row r="1195" spans="1:28" s="6" customFormat="1" x14ac:dyDescent="0.15">
      <c r="A1195" s="6" t="s">
        <v>29</v>
      </c>
      <c r="E1195" s="31">
        <v>-77</v>
      </c>
      <c r="F1195" s="31"/>
      <c r="G1195" s="33"/>
      <c r="I1195" s="33"/>
      <c r="J1195" s="33"/>
      <c r="AB1195" s="35"/>
    </row>
    <row r="1196" spans="1:28" s="6" customFormat="1" x14ac:dyDescent="0.15">
      <c r="A1196" s="6" t="s">
        <v>29</v>
      </c>
      <c r="E1196" s="31">
        <v>-77</v>
      </c>
      <c r="F1196" s="31"/>
      <c r="G1196" s="33"/>
      <c r="I1196" s="33"/>
      <c r="J1196" s="33"/>
      <c r="AB1196" s="35"/>
    </row>
    <row r="1197" spans="1:28" s="6" customFormat="1" x14ac:dyDescent="0.15">
      <c r="A1197" s="6" t="s">
        <v>29</v>
      </c>
      <c r="E1197" s="31">
        <v>-77</v>
      </c>
      <c r="F1197" s="31"/>
      <c r="G1197" s="33"/>
      <c r="I1197" s="33"/>
      <c r="J1197" s="33"/>
      <c r="AB1197" s="35"/>
    </row>
    <row r="1198" spans="1:28" s="6" customFormat="1" x14ac:dyDescent="0.15">
      <c r="A1198" s="6" t="s">
        <v>29</v>
      </c>
      <c r="E1198" s="31">
        <v>-77</v>
      </c>
      <c r="F1198" s="31"/>
      <c r="G1198" s="33"/>
      <c r="I1198" s="33"/>
      <c r="J1198" s="33"/>
      <c r="AB1198" s="35"/>
    </row>
    <row r="1199" spans="1:28" s="6" customFormat="1" x14ac:dyDescent="0.15">
      <c r="A1199" s="6" t="s">
        <v>29</v>
      </c>
      <c r="E1199" s="31">
        <v>-77</v>
      </c>
      <c r="F1199" s="31"/>
      <c r="G1199" s="33"/>
      <c r="I1199" s="33"/>
      <c r="J1199" s="33"/>
      <c r="AB1199" s="35"/>
    </row>
    <row r="1200" spans="1:28" s="6" customFormat="1" x14ac:dyDescent="0.15">
      <c r="A1200" s="6" t="s">
        <v>29</v>
      </c>
      <c r="E1200" s="31">
        <v>-77</v>
      </c>
      <c r="F1200" s="31"/>
      <c r="G1200" s="33"/>
      <c r="I1200" s="33"/>
      <c r="J1200" s="33"/>
      <c r="AB1200" s="35"/>
    </row>
    <row r="1201" spans="1:28" s="6" customFormat="1" x14ac:dyDescent="0.15">
      <c r="A1201" s="6" t="s">
        <v>29</v>
      </c>
      <c r="E1201" s="31">
        <v>-72</v>
      </c>
      <c r="F1201" s="31"/>
      <c r="G1201" s="33"/>
      <c r="I1201" s="33"/>
      <c r="J1201" s="33"/>
      <c r="AB1201" s="35"/>
    </row>
    <row r="1202" spans="1:28" s="6" customFormat="1" x14ac:dyDescent="0.15">
      <c r="A1202" s="6" t="s">
        <v>29</v>
      </c>
      <c r="E1202" s="31">
        <v>-72</v>
      </c>
      <c r="F1202" s="31"/>
      <c r="G1202" s="33"/>
      <c r="I1202" s="33"/>
      <c r="J1202" s="33"/>
      <c r="AB1202" s="35"/>
    </row>
    <row r="1203" spans="1:28" s="6" customFormat="1" x14ac:dyDescent="0.15">
      <c r="A1203" s="6" t="s">
        <v>29</v>
      </c>
      <c r="E1203" s="31">
        <v>-73</v>
      </c>
      <c r="F1203" s="31"/>
      <c r="G1203" s="33"/>
      <c r="I1203" s="33"/>
      <c r="J1203" s="33"/>
      <c r="AB1203" s="35"/>
    </row>
    <row r="1204" spans="1:28" s="6" customFormat="1" x14ac:dyDescent="0.15">
      <c r="A1204" s="6" t="s">
        <v>29</v>
      </c>
      <c r="E1204" s="31">
        <v>-73</v>
      </c>
      <c r="F1204" s="31"/>
      <c r="G1204" s="33"/>
      <c r="I1204" s="33"/>
      <c r="J1204" s="33"/>
      <c r="AB1204" s="35"/>
    </row>
    <row r="1205" spans="1:28" s="6" customFormat="1" x14ac:dyDescent="0.15">
      <c r="A1205" s="6" t="s">
        <v>29</v>
      </c>
      <c r="E1205" s="31">
        <v>-73</v>
      </c>
      <c r="F1205" s="31"/>
      <c r="G1205" s="33"/>
      <c r="I1205" s="33"/>
      <c r="J1205" s="33"/>
      <c r="AB1205" s="35"/>
    </row>
    <row r="1206" spans="1:28" s="6" customFormat="1" x14ac:dyDescent="0.15">
      <c r="A1206" s="6" t="s">
        <v>29</v>
      </c>
      <c r="E1206" s="31">
        <v>-73</v>
      </c>
      <c r="F1206" s="31"/>
      <c r="G1206" s="33"/>
      <c r="I1206" s="33"/>
      <c r="J1206" s="33"/>
      <c r="AB1206" s="35"/>
    </row>
    <row r="1207" spans="1:28" s="6" customFormat="1" x14ac:dyDescent="0.15">
      <c r="A1207" s="6" t="s">
        <v>29</v>
      </c>
      <c r="E1207" s="31">
        <v>-77</v>
      </c>
      <c r="F1207" s="31"/>
      <c r="G1207" s="33"/>
      <c r="I1207" s="33"/>
      <c r="J1207" s="33"/>
      <c r="AB1207" s="35"/>
    </row>
    <row r="1208" spans="1:28" s="6" customFormat="1" x14ac:dyDescent="0.15">
      <c r="A1208" s="6" t="s">
        <v>29</v>
      </c>
      <c r="E1208" s="31">
        <v>-77</v>
      </c>
      <c r="F1208" s="31"/>
      <c r="G1208" s="33"/>
      <c r="I1208" s="33"/>
      <c r="J1208" s="33"/>
      <c r="AB1208" s="35"/>
    </row>
    <row r="1209" spans="1:28" s="6" customFormat="1" x14ac:dyDescent="0.15">
      <c r="A1209" s="6" t="s">
        <v>29</v>
      </c>
      <c r="E1209" s="31">
        <v>-79</v>
      </c>
      <c r="F1209" s="31"/>
      <c r="G1209" s="33"/>
      <c r="I1209" s="33"/>
      <c r="J1209" s="33"/>
      <c r="AB1209" s="35"/>
    </row>
    <row r="1210" spans="1:28" s="6" customFormat="1" x14ac:dyDescent="0.15">
      <c r="A1210" s="6" t="s">
        <v>29</v>
      </c>
      <c r="E1210" s="31">
        <v>-70</v>
      </c>
      <c r="F1210" s="31"/>
      <c r="G1210" s="33"/>
      <c r="I1210" s="33"/>
      <c r="J1210" s="33"/>
      <c r="AB1210" s="35"/>
    </row>
    <row r="1211" spans="1:28" s="6" customFormat="1" x14ac:dyDescent="0.15">
      <c r="A1211" s="6" t="s">
        <v>29</v>
      </c>
      <c r="E1211" s="31">
        <v>-70</v>
      </c>
      <c r="F1211" s="31"/>
      <c r="G1211" s="33"/>
      <c r="I1211" s="33"/>
      <c r="J1211" s="33"/>
      <c r="AB1211" s="35"/>
    </row>
    <row r="1212" spans="1:28" s="6" customFormat="1" x14ac:dyDescent="0.15">
      <c r="A1212" s="6" t="s">
        <v>29</v>
      </c>
      <c r="E1212" s="31">
        <v>-77</v>
      </c>
      <c r="F1212" s="31"/>
      <c r="G1212" s="33"/>
      <c r="I1212" s="33"/>
      <c r="J1212" s="33"/>
      <c r="AB1212" s="35"/>
    </row>
    <row r="1213" spans="1:28" s="6" customFormat="1" x14ac:dyDescent="0.15">
      <c r="A1213" s="6" t="s">
        <v>29</v>
      </c>
      <c r="E1213" s="31">
        <v>-76</v>
      </c>
      <c r="F1213" s="31"/>
      <c r="G1213" s="33"/>
      <c r="I1213" s="33"/>
      <c r="J1213" s="33"/>
      <c r="AB1213" s="35"/>
    </row>
    <row r="1214" spans="1:28" s="6" customFormat="1" x14ac:dyDescent="0.15">
      <c r="A1214" s="6" t="s">
        <v>29</v>
      </c>
      <c r="E1214" s="31">
        <v>-76</v>
      </c>
      <c r="F1214" s="31"/>
      <c r="G1214" s="33"/>
      <c r="I1214" s="33"/>
      <c r="J1214" s="33"/>
      <c r="AB1214" s="35"/>
    </row>
    <row r="1215" spans="1:28" s="6" customFormat="1" x14ac:dyDescent="0.15">
      <c r="A1215" s="6" t="s">
        <v>29</v>
      </c>
      <c r="E1215" s="31">
        <v>-74</v>
      </c>
      <c r="F1215" s="31"/>
      <c r="G1215" s="33"/>
      <c r="I1215" s="33"/>
      <c r="J1215" s="33"/>
      <c r="AB1215" s="35"/>
    </row>
    <row r="1216" spans="1:28" s="6" customFormat="1" x14ac:dyDescent="0.15">
      <c r="A1216" s="6" t="s">
        <v>29</v>
      </c>
      <c r="E1216" s="31">
        <v>-74</v>
      </c>
      <c r="F1216" s="31"/>
      <c r="G1216" s="33"/>
      <c r="I1216" s="33"/>
      <c r="J1216" s="33"/>
      <c r="AB1216" s="35"/>
    </row>
    <row r="1217" spans="1:28" s="6" customFormat="1" x14ac:dyDescent="0.15">
      <c r="A1217" s="6" t="s">
        <v>29</v>
      </c>
      <c r="E1217" s="31">
        <v>-74</v>
      </c>
      <c r="F1217" s="31"/>
      <c r="G1217" s="33"/>
      <c r="I1217" s="33"/>
      <c r="J1217" s="33"/>
      <c r="AB1217" s="35"/>
    </row>
    <row r="1218" spans="1:28" s="6" customFormat="1" x14ac:dyDescent="0.15">
      <c r="A1218" s="6" t="s">
        <v>29</v>
      </c>
      <c r="E1218" s="31">
        <v>-74</v>
      </c>
      <c r="F1218" s="31"/>
      <c r="G1218" s="33"/>
      <c r="I1218" s="33"/>
      <c r="J1218" s="33"/>
      <c r="AB1218" s="35"/>
    </row>
    <row r="1219" spans="1:28" s="6" customFormat="1" x14ac:dyDescent="0.15">
      <c r="A1219" s="6" t="s">
        <v>29</v>
      </c>
      <c r="E1219" s="31">
        <v>-74</v>
      </c>
      <c r="F1219" s="31"/>
      <c r="G1219" s="33"/>
      <c r="I1219" s="33"/>
      <c r="J1219" s="33"/>
      <c r="AB1219" s="35"/>
    </row>
    <row r="1220" spans="1:28" s="6" customFormat="1" x14ac:dyDescent="0.15">
      <c r="A1220" s="6" t="s">
        <v>29</v>
      </c>
      <c r="E1220" s="31">
        <v>-74</v>
      </c>
      <c r="F1220" s="31"/>
      <c r="G1220" s="33"/>
      <c r="I1220" s="33"/>
      <c r="J1220" s="33"/>
      <c r="AB1220" s="35"/>
    </row>
    <row r="1221" spans="1:28" s="6" customFormat="1" x14ac:dyDescent="0.15">
      <c r="A1221" s="6" t="s">
        <v>29</v>
      </c>
      <c r="E1221" s="31">
        <v>-75</v>
      </c>
      <c r="F1221" s="31"/>
      <c r="G1221" s="33"/>
      <c r="I1221" s="33"/>
      <c r="J1221" s="33"/>
      <c r="AB1221" s="35"/>
    </row>
    <row r="1222" spans="1:28" s="6" customFormat="1" x14ac:dyDescent="0.15">
      <c r="A1222" s="6" t="s">
        <v>29</v>
      </c>
      <c r="E1222" s="31">
        <v>-77</v>
      </c>
      <c r="F1222" s="31"/>
      <c r="G1222" s="33"/>
      <c r="I1222" s="33"/>
      <c r="J1222" s="33"/>
      <c r="AB1222" s="35"/>
    </row>
    <row r="1223" spans="1:28" s="6" customFormat="1" x14ac:dyDescent="0.15">
      <c r="A1223" s="6" t="s">
        <v>29</v>
      </c>
      <c r="E1223" s="31">
        <v>-77</v>
      </c>
      <c r="F1223" s="31"/>
      <c r="G1223" s="33"/>
      <c r="I1223" s="33"/>
      <c r="J1223" s="33"/>
      <c r="AB1223" s="35"/>
    </row>
    <row r="1224" spans="1:28" s="6" customFormat="1" x14ac:dyDescent="0.15">
      <c r="A1224" s="6" t="s">
        <v>29</v>
      </c>
      <c r="E1224" s="31">
        <v>-76</v>
      </c>
      <c r="F1224" s="31"/>
      <c r="G1224" s="33"/>
      <c r="I1224" s="33"/>
      <c r="J1224" s="33"/>
      <c r="AB1224" s="35"/>
    </row>
    <row r="1225" spans="1:28" s="6" customFormat="1" x14ac:dyDescent="0.15">
      <c r="A1225" s="6" t="s">
        <v>29</v>
      </c>
      <c r="E1225" s="31">
        <v>-67</v>
      </c>
      <c r="F1225" s="31"/>
      <c r="G1225" s="33"/>
      <c r="I1225" s="33"/>
      <c r="J1225" s="33"/>
      <c r="AB1225" s="35"/>
    </row>
    <row r="1226" spans="1:28" s="6" customFormat="1" x14ac:dyDescent="0.15">
      <c r="A1226" s="6" t="s">
        <v>29</v>
      </c>
      <c r="E1226" s="31">
        <v>-73</v>
      </c>
      <c r="F1226" s="31"/>
      <c r="G1226" s="33"/>
      <c r="I1226" s="33"/>
      <c r="J1226" s="33"/>
      <c r="AB1226" s="35"/>
    </row>
    <row r="1227" spans="1:28" s="6" customFormat="1" x14ac:dyDescent="0.15">
      <c r="A1227" s="6" t="s">
        <v>29</v>
      </c>
      <c r="E1227" s="31">
        <v>-73</v>
      </c>
      <c r="F1227" s="31"/>
      <c r="G1227" s="33"/>
      <c r="I1227" s="33"/>
      <c r="J1227" s="33"/>
      <c r="AB1227" s="35"/>
    </row>
    <row r="1228" spans="1:28" s="6" customFormat="1" x14ac:dyDescent="0.15">
      <c r="A1228" s="6" t="s">
        <v>29</v>
      </c>
      <c r="E1228" s="31">
        <v>-73</v>
      </c>
      <c r="F1228" s="31"/>
      <c r="G1228" s="33"/>
      <c r="I1228" s="33"/>
      <c r="J1228" s="33"/>
      <c r="AB1228" s="35"/>
    </row>
    <row r="1229" spans="1:28" s="6" customFormat="1" x14ac:dyDescent="0.15">
      <c r="A1229" s="6" t="s">
        <v>29</v>
      </c>
      <c r="E1229" s="31">
        <v>-79</v>
      </c>
      <c r="F1229" s="31"/>
      <c r="G1229" s="33"/>
      <c r="I1229" s="33"/>
      <c r="J1229" s="33"/>
      <c r="AB1229" s="35"/>
    </row>
    <row r="1230" spans="1:28" s="6" customFormat="1" x14ac:dyDescent="0.15">
      <c r="A1230" s="6" t="s">
        <v>29</v>
      </c>
      <c r="E1230" s="31">
        <v>-74</v>
      </c>
      <c r="F1230" s="31"/>
      <c r="G1230" s="33"/>
      <c r="I1230" s="33"/>
      <c r="J1230" s="33"/>
      <c r="AB1230" s="35"/>
    </row>
    <row r="1231" spans="1:28" s="6" customFormat="1" x14ac:dyDescent="0.15">
      <c r="A1231" s="6" t="s">
        <v>29</v>
      </c>
      <c r="E1231" s="31">
        <v>-74</v>
      </c>
      <c r="F1231" s="31"/>
      <c r="G1231" s="33"/>
      <c r="I1231" s="33"/>
      <c r="J1231" s="33"/>
      <c r="AB1231" s="35"/>
    </row>
    <row r="1232" spans="1:28" s="6" customFormat="1" x14ac:dyDescent="0.15">
      <c r="A1232" s="6" t="s">
        <v>29</v>
      </c>
      <c r="E1232" s="31">
        <v>-70</v>
      </c>
      <c r="F1232" s="31"/>
      <c r="G1232" s="33"/>
      <c r="I1232" s="33"/>
      <c r="J1232" s="33"/>
      <c r="AB1232" s="35"/>
    </row>
    <row r="1233" spans="1:28" s="6" customFormat="1" x14ac:dyDescent="0.15">
      <c r="A1233" s="6" t="s">
        <v>29</v>
      </c>
      <c r="E1233" s="31">
        <v>-73</v>
      </c>
      <c r="F1233" s="31"/>
      <c r="G1233" s="33"/>
      <c r="I1233" s="33"/>
      <c r="J1233" s="33"/>
      <c r="AB1233" s="35"/>
    </row>
    <row r="1234" spans="1:28" s="6" customFormat="1" x14ac:dyDescent="0.15">
      <c r="A1234" s="6" t="s">
        <v>29</v>
      </c>
      <c r="E1234" s="31">
        <v>-73</v>
      </c>
      <c r="F1234" s="31"/>
      <c r="G1234" s="33"/>
      <c r="I1234" s="33"/>
      <c r="J1234" s="33"/>
      <c r="AB1234" s="35"/>
    </row>
    <row r="1235" spans="1:28" s="6" customFormat="1" x14ac:dyDescent="0.15">
      <c r="A1235" s="6" t="s">
        <v>29</v>
      </c>
      <c r="E1235" s="31">
        <v>-73</v>
      </c>
      <c r="F1235" s="31"/>
      <c r="G1235" s="33"/>
      <c r="I1235" s="33"/>
      <c r="J1235" s="33"/>
      <c r="AB1235" s="35"/>
    </row>
    <row r="1236" spans="1:28" s="6" customFormat="1" x14ac:dyDescent="0.15">
      <c r="A1236" s="6" t="s">
        <v>29</v>
      </c>
      <c r="E1236" s="31">
        <v>-73</v>
      </c>
      <c r="F1236" s="31"/>
      <c r="G1236" s="33"/>
      <c r="I1236" s="33"/>
      <c r="J1236" s="33"/>
      <c r="AB1236" s="35"/>
    </row>
    <row r="1237" spans="1:28" s="6" customFormat="1" x14ac:dyDescent="0.15">
      <c r="A1237" s="6" t="s">
        <v>29</v>
      </c>
      <c r="E1237" s="31">
        <v>-73</v>
      </c>
      <c r="F1237" s="31"/>
      <c r="G1237" s="33"/>
      <c r="I1237" s="33"/>
      <c r="J1237" s="33"/>
      <c r="AB1237" s="35"/>
    </row>
    <row r="1238" spans="1:28" s="6" customFormat="1" x14ac:dyDescent="0.15">
      <c r="A1238" s="6" t="s">
        <v>29</v>
      </c>
      <c r="E1238" s="31">
        <v>-73</v>
      </c>
      <c r="F1238" s="31"/>
      <c r="G1238" s="33"/>
      <c r="I1238" s="33"/>
      <c r="J1238" s="33"/>
      <c r="AB1238" s="35"/>
    </row>
    <row r="1239" spans="1:28" s="6" customFormat="1" x14ac:dyDescent="0.15">
      <c r="A1239" s="6" t="s">
        <v>29</v>
      </c>
      <c r="E1239" s="31">
        <v>-72</v>
      </c>
      <c r="F1239" s="31"/>
      <c r="G1239" s="33"/>
      <c r="I1239" s="33"/>
      <c r="J1239" s="33"/>
      <c r="AB1239" s="35"/>
    </row>
    <row r="1240" spans="1:28" s="6" customFormat="1" x14ac:dyDescent="0.15">
      <c r="A1240" s="6" t="s">
        <v>29</v>
      </c>
      <c r="E1240" s="31">
        <v>-72</v>
      </c>
      <c r="F1240" s="31"/>
      <c r="G1240" s="33"/>
      <c r="I1240" s="33"/>
      <c r="J1240" s="33"/>
      <c r="AB1240" s="35"/>
    </row>
    <row r="1241" spans="1:28" s="6" customFormat="1" x14ac:dyDescent="0.15">
      <c r="A1241" s="6" t="s">
        <v>29</v>
      </c>
      <c r="E1241" s="31">
        <v>-72</v>
      </c>
      <c r="F1241" s="31"/>
      <c r="G1241" s="33"/>
      <c r="I1241" s="33"/>
      <c r="J1241" s="33"/>
      <c r="AB1241" s="35"/>
    </row>
    <row r="1242" spans="1:28" s="6" customFormat="1" x14ac:dyDescent="0.15">
      <c r="A1242" s="6" t="s">
        <v>29</v>
      </c>
      <c r="E1242" s="31">
        <v>-72</v>
      </c>
      <c r="F1242" s="31"/>
      <c r="G1242" s="33"/>
      <c r="I1242" s="33"/>
      <c r="J1242" s="33"/>
      <c r="AB1242" s="35"/>
    </row>
    <row r="1243" spans="1:28" s="6" customFormat="1" x14ac:dyDescent="0.15">
      <c r="A1243" s="6" t="s">
        <v>29</v>
      </c>
      <c r="E1243" s="31">
        <v>-72</v>
      </c>
      <c r="F1243" s="31"/>
      <c r="G1243" s="33"/>
      <c r="I1243" s="33"/>
      <c r="J1243" s="33"/>
      <c r="AB1243" s="35"/>
    </row>
    <row r="1244" spans="1:28" s="6" customFormat="1" x14ac:dyDescent="0.15">
      <c r="A1244" s="6" t="s">
        <v>29</v>
      </c>
      <c r="E1244" s="31">
        <v>-77</v>
      </c>
      <c r="F1244" s="31"/>
      <c r="G1244" s="33"/>
      <c r="I1244" s="33"/>
      <c r="J1244" s="33"/>
      <c r="AB1244" s="35"/>
    </row>
    <row r="1245" spans="1:28" s="6" customFormat="1" x14ac:dyDescent="0.15">
      <c r="A1245" s="6" t="s">
        <v>29</v>
      </c>
      <c r="E1245" s="31">
        <v>-79</v>
      </c>
      <c r="F1245" s="31"/>
      <c r="G1245" s="33"/>
      <c r="I1245" s="33"/>
      <c r="J1245" s="33"/>
      <c r="AB1245" s="35"/>
    </row>
    <row r="1246" spans="1:28" s="6" customFormat="1" x14ac:dyDescent="0.15">
      <c r="A1246" s="6" t="s">
        <v>29</v>
      </c>
      <c r="E1246" s="31">
        <v>-79</v>
      </c>
      <c r="F1246" s="31"/>
      <c r="G1246" s="33"/>
      <c r="I1246" s="33"/>
      <c r="J1246" s="33"/>
      <c r="AB1246" s="35"/>
    </row>
    <row r="1247" spans="1:28" s="6" customFormat="1" x14ac:dyDescent="0.15">
      <c r="A1247" s="6" t="s">
        <v>29</v>
      </c>
      <c r="E1247" s="31">
        <v>-78</v>
      </c>
      <c r="F1247" s="31"/>
      <c r="G1247" s="33"/>
      <c r="I1247" s="33"/>
      <c r="J1247" s="33"/>
      <c r="AB1247" s="35"/>
    </row>
    <row r="1248" spans="1:28" s="6" customFormat="1" x14ac:dyDescent="0.15">
      <c r="A1248" s="6" t="s">
        <v>29</v>
      </c>
      <c r="E1248" s="31">
        <v>-78</v>
      </c>
      <c r="F1248" s="31"/>
      <c r="G1248" s="33"/>
      <c r="I1248" s="33"/>
      <c r="J1248" s="33"/>
      <c r="AB1248" s="35"/>
    </row>
    <row r="1249" spans="1:28" s="6" customFormat="1" x14ac:dyDescent="0.15">
      <c r="A1249" s="6" t="s">
        <v>29</v>
      </c>
      <c r="E1249" s="31">
        <v>-78</v>
      </c>
      <c r="F1249" s="31"/>
      <c r="G1249" s="33"/>
      <c r="I1249" s="33"/>
      <c r="J1249" s="33"/>
      <c r="AB1249" s="35"/>
    </row>
    <row r="1250" spans="1:28" s="6" customFormat="1" x14ac:dyDescent="0.15">
      <c r="A1250" s="6" t="s">
        <v>29</v>
      </c>
      <c r="E1250" s="31">
        <v>-81</v>
      </c>
      <c r="F1250" s="31"/>
      <c r="G1250" s="33"/>
      <c r="I1250" s="33"/>
      <c r="J1250" s="33"/>
      <c r="AB1250" s="35"/>
    </row>
    <row r="1251" spans="1:28" s="6" customFormat="1" x14ac:dyDescent="0.15">
      <c r="A1251" s="6" t="s">
        <v>29</v>
      </c>
      <c r="E1251" s="31">
        <v>-81</v>
      </c>
      <c r="F1251" s="31"/>
      <c r="G1251" s="33"/>
      <c r="I1251" s="33"/>
      <c r="J1251" s="33"/>
      <c r="AB1251" s="35"/>
    </row>
    <row r="1252" spans="1:28" s="6" customFormat="1" x14ac:dyDescent="0.15">
      <c r="A1252" s="6" t="s">
        <v>29</v>
      </c>
      <c r="E1252" s="31">
        <v>-74</v>
      </c>
      <c r="F1252" s="31"/>
      <c r="G1252" s="33"/>
      <c r="I1252" s="33"/>
      <c r="J1252" s="33"/>
      <c r="AB1252" s="35"/>
    </row>
    <row r="1253" spans="1:28" s="6" customFormat="1" x14ac:dyDescent="0.15">
      <c r="A1253" s="6" t="s">
        <v>29</v>
      </c>
      <c r="E1253" s="31">
        <v>-74</v>
      </c>
      <c r="F1253" s="31"/>
      <c r="G1253" s="33"/>
      <c r="I1253" s="33"/>
      <c r="J1253" s="33"/>
      <c r="AB1253" s="35"/>
    </row>
    <row r="1254" spans="1:28" s="6" customFormat="1" x14ac:dyDescent="0.15">
      <c r="A1254" s="6" t="s">
        <v>29</v>
      </c>
      <c r="E1254" s="31">
        <v>-74</v>
      </c>
      <c r="F1254" s="31"/>
      <c r="G1254" s="33"/>
      <c r="I1254" s="33"/>
      <c r="J1254" s="33"/>
      <c r="AB1254" s="35"/>
    </row>
    <row r="1255" spans="1:28" s="6" customFormat="1" x14ac:dyDescent="0.15">
      <c r="A1255" s="6" t="s">
        <v>29</v>
      </c>
      <c r="E1255" s="31">
        <v>-74</v>
      </c>
      <c r="F1255" s="31"/>
      <c r="G1255" s="33"/>
      <c r="I1255" s="33"/>
      <c r="J1255" s="33"/>
      <c r="AB1255" s="35"/>
    </row>
    <row r="1256" spans="1:28" s="6" customFormat="1" x14ac:dyDescent="0.15">
      <c r="A1256" s="6" t="s">
        <v>29</v>
      </c>
      <c r="E1256" s="31">
        <v>-74</v>
      </c>
      <c r="F1256" s="31"/>
      <c r="G1256" s="33"/>
      <c r="I1256" s="33"/>
      <c r="J1256" s="33"/>
      <c r="AB1256" s="35"/>
    </row>
    <row r="1257" spans="1:28" s="6" customFormat="1" x14ac:dyDescent="0.15">
      <c r="A1257" s="6" t="s">
        <v>29</v>
      </c>
      <c r="E1257" s="31">
        <v>-74</v>
      </c>
      <c r="F1257" s="31"/>
      <c r="G1257" s="33"/>
      <c r="I1257" s="33"/>
      <c r="J1257" s="33"/>
      <c r="AB1257" s="35"/>
    </row>
    <row r="1258" spans="1:28" s="6" customFormat="1" x14ac:dyDescent="0.15">
      <c r="A1258" s="6" t="s">
        <v>29</v>
      </c>
      <c r="E1258" s="31">
        <v>-74</v>
      </c>
      <c r="F1258" s="31"/>
      <c r="G1258" s="33"/>
      <c r="I1258" s="33"/>
      <c r="J1258" s="33"/>
      <c r="AB1258" s="35"/>
    </row>
    <row r="1259" spans="1:28" s="6" customFormat="1" x14ac:dyDescent="0.15">
      <c r="A1259" s="6" t="s">
        <v>29</v>
      </c>
      <c r="E1259" s="31">
        <v>-74</v>
      </c>
      <c r="F1259" s="31"/>
      <c r="G1259" s="33"/>
      <c r="I1259" s="33"/>
      <c r="J1259" s="33"/>
      <c r="AB1259" s="35"/>
    </row>
    <row r="1260" spans="1:28" s="6" customFormat="1" x14ac:dyDescent="0.15">
      <c r="A1260" s="6" t="s">
        <v>29</v>
      </c>
      <c r="E1260" s="31">
        <v>-74</v>
      </c>
      <c r="F1260" s="31"/>
      <c r="G1260" s="33"/>
      <c r="I1260" s="33"/>
      <c r="J1260" s="33"/>
      <c r="AB1260" s="35"/>
    </row>
    <row r="1261" spans="1:28" s="6" customFormat="1" x14ac:dyDescent="0.15">
      <c r="A1261" s="6" t="s">
        <v>29</v>
      </c>
      <c r="E1261" s="31">
        <v>-75</v>
      </c>
      <c r="F1261" s="31"/>
      <c r="G1261" s="33"/>
      <c r="I1261" s="33"/>
      <c r="J1261" s="33"/>
      <c r="AB1261" s="35"/>
    </row>
    <row r="1262" spans="1:28" s="6" customFormat="1" x14ac:dyDescent="0.15">
      <c r="A1262" s="6" t="s">
        <v>29</v>
      </c>
      <c r="E1262" s="31">
        <v>-75</v>
      </c>
      <c r="F1262" s="31"/>
      <c r="G1262" s="33"/>
      <c r="I1262" s="33"/>
      <c r="J1262" s="33"/>
      <c r="AB1262" s="35"/>
    </row>
    <row r="1263" spans="1:28" s="6" customFormat="1" x14ac:dyDescent="0.15">
      <c r="A1263" s="6" t="s">
        <v>29</v>
      </c>
      <c r="E1263" s="31">
        <v>-75</v>
      </c>
      <c r="F1263" s="31"/>
      <c r="G1263" s="33"/>
      <c r="I1263" s="33"/>
      <c r="J1263" s="33"/>
      <c r="AB1263" s="35"/>
    </row>
    <row r="1264" spans="1:28" s="6" customFormat="1" x14ac:dyDescent="0.15">
      <c r="A1264" s="6" t="s">
        <v>29</v>
      </c>
      <c r="E1264" s="31">
        <v>-75</v>
      </c>
      <c r="F1264" s="31"/>
      <c r="G1264" s="33"/>
      <c r="I1264" s="33"/>
      <c r="J1264" s="33"/>
      <c r="AB1264" s="35"/>
    </row>
    <row r="1265" spans="1:28" s="6" customFormat="1" x14ac:dyDescent="0.15">
      <c r="A1265" s="6" t="s">
        <v>29</v>
      </c>
      <c r="E1265" s="31">
        <v>-74</v>
      </c>
      <c r="F1265" s="31"/>
      <c r="G1265" s="33"/>
      <c r="I1265" s="33"/>
      <c r="J1265" s="33"/>
      <c r="AB1265" s="35"/>
    </row>
    <row r="1266" spans="1:28" s="6" customFormat="1" x14ac:dyDescent="0.15">
      <c r="A1266" s="6" t="s">
        <v>29</v>
      </c>
      <c r="E1266" s="31">
        <v>-74</v>
      </c>
      <c r="F1266" s="31"/>
      <c r="G1266" s="33"/>
      <c r="I1266" s="33"/>
      <c r="J1266" s="33"/>
      <c r="AB1266" s="35"/>
    </row>
    <row r="1267" spans="1:28" s="6" customFormat="1" x14ac:dyDescent="0.15">
      <c r="A1267" s="6" t="s">
        <v>29</v>
      </c>
      <c r="E1267" s="31">
        <v>-74</v>
      </c>
      <c r="F1267" s="31"/>
      <c r="G1267" s="33"/>
      <c r="I1267" s="33"/>
      <c r="J1267" s="33"/>
      <c r="AB1267" s="35"/>
    </row>
    <row r="1268" spans="1:28" s="6" customFormat="1" x14ac:dyDescent="0.15">
      <c r="A1268" s="6" t="s">
        <v>29</v>
      </c>
      <c r="E1268" s="31">
        <v>-70</v>
      </c>
      <c r="F1268" s="31"/>
      <c r="G1268" s="33"/>
      <c r="I1268" s="33"/>
      <c r="J1268" s="33"/>
      <c r="AB1268" s="35"/>
    </row>
    <row r="1269" spans="1:28" s="6" customFormat="1" x14ac:dyDescent="0.15">
      <c r="A1269" s="6" t="s">
        <v>29</v>
      </c>
      <c r="E1269" s="31">
        <v>-70</v>
      </c>
      <c r="F1269" s="31"/>
      <c r="G1269" s="33"/>
      <c r="I1269" s="33"/>
      <c r="J1269" s="33"/>
      <c r="AB1269" s="35"/>
    </row>
    <row r="1270" spans="1:28" s="6" customFormat="1" x14ac:dyDescent="0.15">
      <c r="A1270" s="6" t="s">
        <v>29</v>
      </c>
      <c r="E1270" s="31">
        <v>-70</v>
      </c>
      <c r="F1270" s="31"/>
      <c r="G1270" s="33"/>
      <c r="I1270" s="33"/>
      <c r="J1270" s="33"/>
      <c r="AB1270" s="35"/>
    </row>
    <row r="1271" spans="1:28" s="6" customFormat="1" x14ac:dyDescent="0.15">
      <c r="A1271" s="6" t="s">
        <v>29</v>
      </c>
      <c r="E1271" s="31">
        <v>-70</v>
      </c>
      <c r="F1271" s="31"/>
      <c r="G1271" s="33"/>
      <c r="I1271" s="33"/>
      <c r="J1271" s="33"/>
      <c r="AB1271" s="35"/>
    </row>
    <row r="1272" spans="1:28" s="6" customFormat="1" x14ac:dyDescent="0.15">
      <c r="A1272" s="6" t="s">
        <v>29</v>
      </c>
      <c r="E1272" s="31">
        <v>-70</v>
      </c>
      <c r="F1272" s="31"/>
      <c r="G1272" s="33"/>
      <c r="I1272" s="33"/>
      <c r="J1272" s="33"/>
      <c r="AB1272" s="35"/>
    </row>
    <row r="1273" spans="1:28" s="6" customFormat="1" x14ac:dyDescent="0.15">
      <c r="A1273" s="6" t="s">
        <v>29</v>
      </c>
      <c r="E1273" s="31">
        <v>-73</v>
      </c>
      <c r="F1273" s="31"/>
      <c r="G1273" s="33"/>
      <c r="I1273" s="33"/>
      <c r="J1273" s="33"/>
      <c r="AB1273" s="35"/>
    </row>
    <row r="1274" spans="1:28" s="6" customFormat="1" x14ac:dyDescent="0.15">
      <c r="A1274" s="6" t="s">
        <v>29</v>
      </c>
      <c r="E1274" s="31">
        <v>-73</v>
      </c>
      <c r="F1274" s="31"/>
      <c r="G1274" s="33"/>
      <c r="I1274" s="33"/>
      <c r="J1274" s="33"/>
      <c r="AB1274" s="35"/>
    </row>
    <row r="1275" spans="1:28" s="6" customFormat="1" x14ac:dyDescent="0.15">
      <c r="A1275" s="6" t="s">
        <v>29</v>
      </c>
      <c r="E1275" s="31">
        <v>-73</v>
      </c>
      <c r="F1275" s="31"/>
      <c r="G1275" s="33"/>
      <c r="I1275" s="33"/>
      <c r="J1275" s="33"/>
      <c r="AB1275" s="35"/>
    </row>
    <row r="1276" spans="1:28" s="6" customFormat="1" x14ac:dyDescent="0.15">
      <c r="A1276" s="6" t="s">
        <v>29</v>
      </c>
      <c r="E1276" s="31">
        <v>-73</v>
      </c>
      <c r="F1276" s="31"/>
      <c r="G1276" s="33"/>
      <c r="I1276" s="33"/>
      <c r="J1276" s="33"/>
      <c r="AB1276" s="35"/>
    </row>
    <row r="1277" spans="1:28" s="6" customFormat="1" x14ac:dyDescent="0.15">
      <c r="A1277" s="6" t="s">
        <v>29</v>
      </c>
      <c r="E1277" s="31">
        <v>-73</v>
      </c>
      <c r="F1277" s="31"/>
      <c r="G1277" s="33"/>
      <c r="I1277" s="33"/>
      <c r="J1277" s="33"/>
      <c r="AB1277" s="35"/>
    </row>
    <row r="1278" spans="1:28" s="6" customFormat="1" x14ac:dyDescent="0.15">
      <c r="A1278" s="6" t="s">
        <v>29</v>
      </c>
      <c r="E1278" s="31">
        <v>-73</v>
      </c>
      <c r="F1278" s="31"/>
      <c r="G1278" s="33"/>
      <c r="I1278" s="33"/>
      <c r="J1278" s="33"/>
      <c r="AB1278" s="35"/>
    </row>
    <row r="1279" spans="1:28" s="6" customFormat="1" x14ac:dyDescent="0.15">
      <c r="A1279" s="6" t="s">
        <v>29</v>
      </c>
      <c r="E1279" s="31">
        <v>-73</v>
      </c>
      <c r="F1279" s="31"/>
      <c r="G1279" s="33"/>
      <c r="I1279" s="33"/>
      <c r="J1279" s="33"/>
      <c r="AB1279" s="35"/>
    </row>
    <row r="1280" spans="1:28" s="6" customFormat="1" x14ac:dyDescent="0.15">
      <c r="A1280" s="6" t="s">
        <v>29</v>
      </c>
      <c r="E1280" s="31">
        <v>-70</v>
      </c>
      <c r="F1280" s="31"/>
      <c r="G1280" s="33"/>
      <c r="I1280" s="33"/>
      <c r="J1280" s="33"/>
      <c r="AB1280" s="35"/>
    </row>
    <row r="1281" spans="1:28" s="6" customFormat="1" x14ac:dyDescent="0.15">
      <c r="A1281" s="6" t="s">
        <v>29</v>
      </c>
      <c r="E1281" s="31">
        <v>-70</v>
      </c>
      <c r="F1281" s="31"/>
      <c r="G1281" s="33"/>
      <c r="I1281" s="33"/>
      <c r="J1281" s="33"/>
      <c r="AB1281" s="35"/>
    </row>
    <row r="1282" spans="1:28" s="6" customFormat="1" x14ac:dyDescent="0.15">
      <c r="A1282" s="6" t="s">
        <v>29</v>
      </c>
      <c r="E1282" s="31">
        <v>-70</v>
      </c>
      <c r="F1282" s="31"/>
      <c r="G1282" s="33"/>
      <c r="I1282" s="33"/>
      <c r="J1282" s="33"/>
      <c r="AB1282" s="35"/>
    </row>
    <row r="1283" spans="1:28" s="6" customFormat="1" x14ac:dyDescent="0.15">
      <c r="A1283" s="6" t="s">
        <v>29</v>
      </c>
      <c r="E1283" s="31">
        <v>-70</v>
      </c>
      <c r="F1283" s="31"/>
      <c r="G1283" s="33"/>
      <c r="I1283" s="33"/>
      <c r="J1283" s="33"/>
      <c r="AB1283" s="35"/>
    </row>
    <row r="1284" spans="1:28" s="6" customFormat="1" x14ac:dyDescent="0.15">
      <c r="A1284" s="6" t="s">
        <v>29</v>
      </c>
      <c r="E1284" s="31">
        <v>-70</v>
      </c>
      <c r="F1284" s="31"/>
      <c r="G1284" s="33"/>
      <c r="I1284" s="33"/>
      <c r="J1284" s="33"/>
      <c r="AB1284" s="35"/>
    </row>
    <row r="1285" spans="1:28" s="6" customFormat="1" x14ac:dyDescent="0.15">
      <c r="A1285" s="6" t="s">
        <v>29</v>
      </c>
      <c r="E1285" s="31">
        <v>-70</v>
      </c>
      <c r="F1285" s="31"/>
      <c r="G1285" s="33"/>
      <c r="I1285" s="33"/>
      <c r="J1285" s="33"/>
      <c r="AB1285" s="35"/>
    </row>
    <row r="1286" spans="1:28" s="6" customFormat="1" x14ac:dyDescent="0.15">
      <c r="A1286" s="6" t="s">
        <v>29</v>
      </c>
      <c r="E1286" s="31">
        <v>-70</v>
      </c>
      <c r="F1286" s="31"/>
      <c r="G1286" s="33"/>
      <c r="I1286" s="33"/>
      <c r="J1286" s="33"/>
      <c r="AB1286" s="35"/>
    </row>
    <row r="1287" spans="1:28" s="6" customFormat="1" x14ac:dyDescent="0.15">
      <c r="A1287" s="6" t="s">
        <v>29</v>
      </c>
      <c r="E1287" s="31">
        <v>-79</v>
      </c>
      <c r="F1287" s="31"/>
      <c r="G1287" s="33"/>
      <c r="I1287" s="33"/>
      <c r="J1287" s="33"/>
      <c r="AB1287" s="35"/>
    </row>
    <row r="1288" spans="1:28" s="6" customFormat="1" x14ac:dyDescent="0.15">
      <c r="A1288" s="6" t="s">
        <v>29</v>
      </c>
      <c r="E1288" s="31">
        <v>-78</v>
      </c>
      <c r="F1288" s="31"/>
      <c r="G1288" s="33"/>
      <c r="I1288" s="33"/>
      <c r="J1288" s="33"/>
      <c r="AB1288" s="35"/>
    </row>
    <row r="1289" spans="1:28" s="6" customFormat="1" x14ac:dyDescent="0.15">
      <c r="A1289" s="6" t="s">
        <v>29</v>
      </c>
      <c r="E1289" s="31">
        <v>-78</v>
      </c>
      <c r="F1289" s="31"/>
      <c r="G1289" s="33"/>
      <c r="I1289" s="33"/>
      <c r="J1289" s="33"/>
      <c r="AB1289" s="35"/>
    </row>
    <row r="1290" spans="1:28" s="6" customFormat="1" x14ac:dyDescent="0.15">
      <c r="A1290" s="6" t="s">
        <v>29</v>
      </c>
      <c r="E1290" s="31">
        <v>-74</v>
      </c>
      <c r="F1290" s="31"/>
      <c r="G1290" s="33"/>
      <c r="I1290" s="33"/>
      <c r="J1290" s="33"/>
      <c r="AB1290" s="35"/>
    </row>
    <row r="1291" spans="1:28" s="6" customFormat="1" x14ac:dyDescent="0.15">
      <c r="A1291" s="6" t="s">
        <v>29</v>
      </c>
      <c r="E1291" s="31">
        <v>-74</v>
      </c>
      <c r="F1291" s="31"/>
      <c r="G1291" s="33"/>
      <c r="I1291" s="33"/>
      <c r="J1291" s="33"/>
      <c r="AB1291" s="35"/>
    </row>
    <row r="1292" spans="1:28" s="6" customFormat="1" x14ac:dyDescent="0.15">
      <c r="A1292" s="6" t="s">
        <v>29</v>
      </c>
      <c r="E1292" s="31">
        <v>-74</v>
      </c>
      <c r="F1292" s="31"/>
      <c r="G1292" s="33"/>
      <c r="I1292" s="33"/>
      <c r="J1292" s="33"/>
      <c r="AB1292" s="35"/>
    </row>
    <row r="1293" spans="1:28" s="6" customFormat="1" x14ac:dyDescent="0.15">
      <c r="A1293" s="6" t="s">
        <v>29</v>
      </c>
      <c r="E1293" s="31">
        <v>-74</v>
      </c>
      <c r="F1293" s="31"/>
      <c r="G1293" s="33"/>
      <c r="I1293" s="33"/>
      <c r="J1293" s="33"/>
      <c r="AB1293" s="35"/>
    </row>
    <row r="1294" spans="1:28" s="6" customFormat="1" x14ac:dyDescent="0.15">
      <c r="A1294" s="6" t="s">
        <v>29</v>
      </c>
      <c r="E1294" s="31">
        <v>-74</v>
      </c>
      <c r="F1294" s="31"/>
      <c r="G1294" s="33"/>
      <c r="I1294" s="33"/>
      <c r="J1294" s="33"/>
      <c r="AB1294" s="35"/>
    </row>
    <row r="1295" spans="1:28" s="6" customFormat="1" x14ac:dyDescent="0.15">
      <c r="A1295" s="6" t="s">
        <v>29</v>
      </c>
      <c r="E1295" s="31">
        <v>-74</v>
      </c>
      <c r="F1295" s="31"/>
      <c r="G1295" s="33"/>
      <c r="I1295" s="33"/>
      <c r="J1295" s="33"/>
      <c r="AB1295" s="35"/>
    </row>
    <row r="1296" spans="1:28" s="6" customFormat="1" x14ac:dyDescent="0.15">
      <c r="A1296" s="6" t="s">
        <v>29</v>
      </c>
      <c r="E1296" s="31">
        <v>-74</v>
      </c>
      <c r="F1296" s="31"/>
      <c r="G1296" s="33"/>
      <c r="I1296" s="33"/>
      <c r="J1296" s="33"/>
      <c r="AB1296" s="35"/>
    </row>
    <row r="1297" spans="1:28" s="6" customFormat="1" x14ac:dyDescent="0.15">
      <c r="A1297" s="6" t="s">
        <v>29</v>
      </c>
      <c r="E1297" s="31">
        <v>-70</v>
      </c>
      <c r="F1297" s="31"/>
      <c r="G1297" s="33"/>
      <c r="I1297" s="33"/>
      <c r="J1297" s="33"/>
      <c r="AB1297" s="35"/>
    </row>
    <row r="1298" spans="1:28" s="6" customFormat="1" x14ac:dyDescent="0.15">
      <c r="A1298" s="6" t="s">
        <v>29</v>
      </c>
      <c r="E1298" s="31">
        <v>-70</v>
      </c>
      <c r="F1298" s="31"/>
      <c r="G1298" s="33"/>
      <c r="I1298" s="33"/>
      <c r="J1298" s="33"/>
      <c r="AB1298" s="35"/>
    </row>
    <row r="1299" spans="1:28" s="6" customFormat="1" x14ac:dyDescent="0.15">
      <c r="A1299" s="6" t="s">
        <v>29</v>
      </c>
      <c r="E1299" s="31">
        <v>-70</v>
      </c>
      <c r="F1299" s="31"/>
      <c r="G1299" s="33"/>
      <c r="I1299" s="33"/>
      <c r="J1299" s="33"/>
      <c r="AB1299" s="35"/>
    </row>
    <row r="1300" spans="1:28" s="6" customFormat="1" x14ac:dyDescent="0.15">
      <c r="A1300" s="6" t="s">
        <v>29</v>
      </c>
      <c r="E1300" s="31">
        <v>-70</v>
      </c>
      <c r="F1300" s="31"/>
      <c r="G1300" s="33"/>
      <c r="I1300" s="33"/>
      <c r="J1300" s="33"/>
      <c r="AB1300" s="35"/>
    </row>
    <row r="1301" spans="1:28" s="6" customFormat="1" x14ac:dyDescent="0.15">
      <c r="A1301" s="6" t="s">
        <v>29</v>
      </c>
      <c r="E1301" s="31">
        <v>-73</v>
      </c>
      <c r="F1301" s="31"/>
      <c r="G1301" s="33"/>
      <c r="I1301" s="33"/>
      <c r="J1301" s="33"/>
      <c r="AB1301" s="35"/>
    </row>
    <row r="1302" spans="1:28" s="6" customFormat="1" x14ac:dyDescent="0.15">
      <c r="A1302" s="6" t="s">
        <v>29</v>
      </c>
      <c r="E1302" s="31">
        <v>-73</v>
      </c>
      <c r="F1302" s="31"/>
      <c r="G1302" s="33"/>
      <c r="I1302" s="33"/>
      <c r="J1302" s="33"/>
      <c r="AB1302" s="35"/>
    </row>
    <row r="1303" spans="1:28" s="6" customFormat="1" x14ac:dyDescent="0.15">
      <c r="A1303" s="6" t="s">
        <v>29</v>
      </c>
      <c r="E1303" s="31">
        <v>-73</v>
      </c>
      <c r="F1303" s="31"/>
      <c r="G1303" s="33"/>
      <c r="I1303" s="33"/>
      <c r="J1303" s="33"/>
      <c r="AB1303" s="35"/>
    </row>
    <row r="1304" spans="1:28" s="6" customFormat="1" x14ac:dyDescent="0.15">
      <c r="A1304" s="6" t="s">
        <v>29</v>
      </c>
      <c r="E1304" s="31">
        <v>-77</v>
      </c>
      <c r="F1304" s="31"/>
      <c r="G1304" s="33"/>
      <c r="I1304" s="33"/>
      <c r="J1304" s="33"/>
      <c r="AB1304" s="35"/>
    </row>
    <row r="1305" spans="1:28" s="6" customFormat="1" x14ac:dyDescent="0.15">
      <c r="A1305" s="6" t="s">
        <v>29</v>
      </c>
      <c r="E1305" s="31">
        <v>-77</v>
      </c>
      <c r="F1305" s="31"/>
      <c r="G1305" s="33"/>
      <c r="I1305" s="33"/>
      <c r="J1305" s="33"/>
      <c r="AB1305" s="35"/>
    </row>
    <row r="1306" spans="1:28" s="6" customFormat="1" x14ac:dyDescent="0.15">
      <c r="A1306" s="6" t="s">
        <v>29</v>
      </c>
      <c r="E1306" s="31">
        <v>-77</v>
      </c>
      <c r="F1306" s="31"/>
      <c r="G1306" s="33"/>
      <c r="I1306" s="33"/>
      <c r="J1306" s="33"/>
      <c r="AB1306" s="35"/>
    </row>
    <row r="1307" spans="1:28" s="6" customFormat="1" x14ac:dyDescent="0.15">
      <c r="A1307" s="6" t="s">
        <v>29</v>
      </c>
      <c r="E1307" s="31">
        <v>-77</v>
      </c>
      <c r="F1307" s="31"/>
      <c r="G1307" s="33"/>
      <c r="I1307" s="33"/>
      <c r="J1307" s="33"/>
      <c r="AB1307" s="35"/>
    </row>
    <row r="1308" spans="1:28" s="6" customFormat="1" x14ac:dyDescent="0.15">
      <c r="A1308" s="6" t="s">
        <v>29</v>
      </c>
      <c r="E1308" s="31">
        <v>-77</v>
      </c>
      <c r="F1308" s="31"/>
      <c r="G1308" s="33"/>
      <c r="I1308" s="33"/>
      <c r="J1308" s="33"/>
      <c r="AB1308" s="35"/>
    </row>
    <row r="1309" spans="1:28" s="6" customFormat="1" x14ac:dyDescent="0.15">
      <c r="A1309" s="6" t="s">
        <v>29</v>
      </c>
      <c r="E1309" s="31">
        <v>-70</v>
      </c>
      <c r="F1309" s="31"/>
      <c r="G1309" s="33"/>
      <c r="I1309" s="33"/>
      <c r="J1309" s="33"/>
      <c r="AB1309" s="35"/>
    </row>
    <row r="1310" spans="1:28" s="6" customFormat="1" x14ac:dyDescent="0.15">
      <c r="A1310" s="6" t="s">
        <v>29</v>
      </c>
      <c r="E1310" s="31">
        <v>-73</v>
      </c>
      <c r="F1310" s="31"/>
      <c r="G1310" s="33"/>
      <c r="I1310" s="33"/>
      <c r="J1310" s="33"/>
      <c r="AB1310" s="35"/>
    </row>
    <row r="1311" spans="1:28" s="6" customFormat="1" x14ac:dyDescent="0.15">
      <c r="A1311" s="6" t="s">
        <v>29</v>
      </c>
      <c r="E1311" s="31">
        <v>-73</v>
      </c>
      <c r="F1311" s="31"/>
      <c r="G1311" s="33"/>
      <c r="I1311" s="33"/>
      <c r="J1311" s="33"/>
      <c r="AB1311" s="35"/>
    </row>
    <row r="1312" spans="1:28" s="6" customFormat="1" x14ac:dyDescent="0.15">
      <c r="A1312" s="6" t="s">
        <v>29</v>
      </c>
      <c r="E1312" s="31">
        <v>-73</v>
      </c>
      <c r="F1312" s="31"/>
      <c r="G1312" s="33"/>
      <c r="I1312" s="33"/>
      <c r="J1312" s="33"/>
      <c r="AB1312" s="35"/>
    </row>
    <row r="1313" spans="1:28" s="6" customFormat="1" x14ac:dyDescent="0.15">
      <c r="A1313" s="6" t="s">
        <v>29</v>
      </c>
      <c r="E1313" s="31">
        <v>-73</v>
      </c>
      <c r="F1313" s="31"/>
      <c r="G1313" s="33"/>
      <c r="I1313" s="33"/>
      <c r="J1313" s="33"/>
      <c r="AB1313" s="35"/>
    </row>
    <row r="1314" spans="1:28" s="6" customFormat="1" x14ac:dyDescent="0.15">
      <c r="A1314" s="6" t="s">
        <v>29</v>
      </c>
      <c r="E1314" s="31">
        <v>-73</v>
      </c>
      <c r="F1314" s="31"/>
      <c r="G1314" s="33"/>
      <c r="I1314" s="33"/>
      <c r="J1314" s="33"/>
      <c r="AB1314" s="35"/>
    </row>
    <row r="1315" spans="1:28" s="6" customFormat="1" x14ac:dyDescent="0.15">
      <c r="A1315" s="6" t="s">
        <v>29</v>
      </c>
      <c r="E1315" s="31">
        <v>-70</v>
      </c>
      <c r="F1315" s="31"/>
      <c r="G1315" s="33"/>
      <c r="I1315" s="33"/>
      <c r="J1315" s="33"/>
      <c r="AB1315" s="35"/>
    </row>
    <row r="1316" spans="1:28" s="6" customFormat="1" x14ac:dyDescent="0.15">
      <c r="A1316" s="6" t="s">
        <v>29</v>
      </c>
      <c r="E1316" s="31">
        <v>-73</v>
      </c>
      <c r="F1316" s="31"/>
      <c r="G1316" s="33"/>
      <c r="I1316" s="33"/>
      <c r="J1316" s="33"/>
      <c r="AB1316" s="35"/>
    </row>
    <row r="1317" spans="1:28" s="6" customFormat="1" x14ac:dyDescent="0.15">
      <c r="A1317" s="6" t="s">
        <v>29</v>
      </c>
      <c r="E1317" s="31">
        <v>-73</v>
      </c>
      <c r="F1317" s="31"/>
      <c r="G1317" s="33"/>
      <c r="I1317" s="33"/>
      <c r="J1317" s="33"/>
      <c r="AB1317" s="35"/>
    </row>
    <row r="1318" spans="1:28" s="6" customFormat="1" x14ac:dyDescent="0.15">
      <c r="A1318" s="6" t="s">
        <v>29</v>
      </c>
      <c r="E1318" s="31">
        <v>-73</v>
      </c>
      <c r="F1318" s="31"/>
      <c r="G1318" s="33"/>
      <c r="I1318" s="33"/>
      <c r="J1318" s="33"/>
      <c r="AB1318" s="35"/>
    </row>
    <row r="1319" spans="1:28" s="6" customFormat="1" x14ac:dyDescent="0.15">
      <c r="A1319" s="6" t="s">
        <v>29</v>
      </c>
      <c r="E1319" s="31">
        <v>-73</v>
      </c>
      <c r="F1319" s="31"/>
      <c r="G1319" s="33"/>
      <c r="I1319" s="33"/>
      <c r="J1319" s="33"/>
      <c r="AB1319" s="35"/>
    </row>
    <row r="1320" spans="1:28" s="6" customFormat="1" x14ac:dyDescent="0.15">
      <c r="A1320" s="6" t="s">
        <v>29</v>
      </c>
      <c r="E1320" s="31">
        <v>-73</v>
      </c>
      <c r="F1320" s="31"/>
      <c r="G1320" s="33"/>
      <c r="I1320" s="33"/>
      <c r="J1320" s="33"/>
      <c r="AB1320" s="35"/>
    </row>
    <row r="1321" spans="1:28" s="6" customFormat="1" x14ac:dyDescent="0.15">
      <c r="A1321" s="6" t="s">
        <v>29</v>
      </c>
      <c r="E1321" s="31">
        <v>-73</v>
      </c>
      <c r="F1321" s="31"/>
      <c r="G1321" s="33"/>
      <c r="I1321" s="33"/>
      <c r="J1321" s="33"/>
      <c r="AB1321" s="35"/>
    </row>
    <row r="1322" spans="1:28" s="6" customFormat="1" x14ac:dyDescent="0.15">
      <c r="A1322" s="6" t="s">
        <v>29</v>
      </c>
      <c r="E1322" s="31">
        <v>-73</v>
      </c>
      <c r="F1322" s="31"/>
      <c r="G1322" s="33"/>
      <c r="I1322" s="33"/>
      <c r="J1322" s="33"/>
      <c r="AB1322" s="35"/>
    </row>
    <row r="1323" spans="1:28" s="6" customFormat="1" x14ac:dyDescent="0.15">
      <c r="A1323" s="6" t="s">
        <v>29</v>
      </c>
      <c r="E1323" s="31">
        <v>-73</v>
      </c>
      <c r="F1323" s="31"/>
      <c r="G1323" s="33"/>
      <c r="I1323" s="33"/>
      <c r="J1323" s="33"/>
      <c r="AB1323" s="35"/>
    </row>
    <row r="1324" spans="1:28" s="6" customFormat="1" x14ac:dyDescent="0.15">
      <c r="A1324" s="6" t="s">
        <v>29</v>
      </c>
      <c r="E1324" s="31">
        <v>-77</v>
      </c>
      <c r="F1324" s="31"/>
      <c r="G1324" s="33"/>
      <c r="I1324" s="33"/>
      <c r="J1324" s="33"/>
      <c r="AB1324" s="35"/>
    </row>
    <row r="1325" spans="1:28" s="6" customFormat="1" x14ac:dyDescent="0.15">
      <c r="A1325" s="6" t="s">
        <v>29</v>
      </c>
      <c r="E1325" s="31">
        <v>-77</v>
      </c>
      <c r="F1325" s="31"/>
      <c r="G1325" s="33"/>
      <c r="I1325" s="33"/>
      <c r="J1325" s="33"/>
      <c r="AB1325" s="35"/>
    </row>
    <row r="1326" spans="1:28" s="6" customFormat="1" x14ac:dyDescent="0.15">
      <c r="A1326" s="6" t="s">
        <v>29</v>
      </c>
      <c r="E1326" s="31">
        <v>-77</v>
      </c>
      <c r="F1326" s="31"/>
      <c r="G1326" s="33"/>
      <c r="I1326" s="33"/>
      <c r="J1326" s="33"/>
      <c r="AB1326" s="35"/>
    </row>
    <row r="1327" spans="1:28" s="6" customFormat="1" x14ac:dyDescent="0.15">
      <c r="A1327" s="6" t="s">
        <v>29</v>
      </c>
      <c r="E1327" s="31">
        <v>-76</v>
      </c>
      <c r="F1327" s="31"/>
      <c r="G1327" s="33"/>
      <c r="I1327" s="33"/>
      <c r="J1327" s="33"/>
      <c r="AB1327" s="35"/>
    </row>
    <row r="1328" spans="1:28" s="6" customFormat="1" x14ac:dyDescent="0.15">
      <c r="A1328" s="6" t="s">
        <v>29</v>
      </c>
      <c r="E1328" s="31">
        <v>-77</v>
      </c>
      <c r="F1328" s="31"/>
      <c r="G1328" s="33"/>
      <c r="I1328" s="33"/>
      <c r="J1328" s="33"/>
      <c r="AB1328" s="35"/>
    </row>
    <row r="1329" spans="1:28" s="6" customFormat="1" x14ac:dyDescent="0.15">
      <c r="A1329" s="6" t="s">
        <v>29</v>
      </c>
      <c r="E1329" s="31">
        <v>-77</v>
      </c>
      <c r="F1329" s="31"/>
      <c r="G1329" s="33"/>
      <c r="I1329" s="33"/>
      <c r="J1329" s="33"/>
      <c r="AB1329" s="35"/>
    </row>
    <row r="1330" spans="1:28" s="6" customFormat="1" x14ac:dyDescent="0.15">
      <c r="A1330" s="6" t="s">
        <v>29</v>
      </c>
      <c r="E1330" s="31">
        <v>-76</v>
      </c>
      <c r="F1330" s="31"/>
      <c r="G1330" s="33"/>
      <c r="I1330" s="33"/>
      <c r="J1330" s="33"/>
      <c r="AB1330" s="35"/>
    </row>
    <row r="1331" spans="1:28" s="6" customFormat="1" x14ac:dyDescent="0.15">
      <c r="A1331" s="6" t="s">
        <v>29</v>
      </c>
      <c r="E1331" s="31">
        <v>-79</v>
      </c>
      <c r="F1331" s="31"/>
      <c r="G1331" s="33"/>
      <c r="I1331" s="33"/>
      <c r="J1331" s="33"/>
      <c r="AB1331" s="35"/>
    </row>
    <row r="1332" spans="1:28" s="6" customFormat="1" x14ac:dyDescent="0.15">
      <c r="A1332" s="6" t="s">
        <v>29</v>
      </c>
      <c r="E1332" s="31">
        <v>-79</v>
      </c>
      <c r="F1332" s="31"/>
      <c r="G1332" s="33"/>
      <c r="I1332" s="33"/>
      <c r="J1332" s="33"/>
      <c r="AB1332" s="35"/>
    </row>
    <row r="1333" spans="1:28" s="6" customFormat="1" x14ac:dyDescent="0.15">
      <c r="A1333" s="6" t="s">
        <v>29</v>
      </c>
      <c r="E1333" s="31">
        <v>-79</v>
      </c>
      <c r="F1333" s="31"/>
      <c r="G1333" s="33"/>
      <c r="I1333" s="33"/>
      <c r="J1333" s="33"/>
      <c r="AB1333" s="35"/>
    </row>
    <row r="1334" spans="1:28" s="6" customFormat="1" x14ac:dyDescent="0.15">
      <c r="A1334" s="6" t="s">
        <v>29</v>
      </c>
      <c r="E1334" s="31">
        <v>-79</v>
      </c>
      <c r="F1334" s="31"/>
      <c r="G1334" s="33"/>
      <c r="I1334" s="33"/>
      <c r="J1334" s="33"/>
      <c r="AB1334" s="35"/>
    </row>
    <row r="1335" spans="1:28" s="6" customFormat="1" x14ac:dyDescent="0.15">
      <c r="A1335" s="6" t="s">
        <v>29</v>
      </c>
      <c r="E1335" s="31">
        <v>-79</v>
      </c>
      <c r="F1335" s="31"/>
      <c r="G1335" s="33"/>
      <c r="I1335" s="33"/>
      <c r="J1335" s="33"/>
      <c r="AB1335" s="35"/>
    </row>
    <row r="1336" spans="1:28" s="6" customFormat="1" x14ac:dyDescent="0.15">
      <c r="A1336" s="6" t="s">
        <v>29</v>
      </c>
      <c r="E1336" s="31">
        <v>-78</v>
      </c>
      <c r="F1336" s="31"/>
      <c r="G1336" s="33"/>
      <c r="I1336" s="33"/>
      <c r="J1336" s="33"/>
      <c r="AB1336" s="35"/>
    </row>
    <row r="1337" spans="1:28" s="6" customFormat="1" x14ac:dyDescent="0.15">
      <c r="A1337" s="6" t="s">
        <v>29</v>
      </c>
      <c r="E1337" s="31">
        <v>-78</v>
      </c>
      <c r="F1337" s="31"/>
      <c r="G1337" s="33"/>
      <c r="I1337" s="33"/>
      <c r="J1337" s="33"/>
      <c r="AB1337" s="35"/>
    </row>
    <row r="1338" spans="1:28" s="6" customFormat="1" x14ac:dyDescent="0.15">
      <c r="A1338" s="6" t="s">
        <v>29</v>
      </c>
      <c r="E1338" s="31">
        <v>-78</v>
      </c>
      <c r="F1338" s="31"/>
      <c r="G1338" s="33"/>
      <c r="I1338" s="33"/>
      <c r="J1338" s="33"/>
      <c r="AB1338" s="35"/>
    </row>
    <row r="1339" spans="1:28" s="6" customFormat="1" x14ac:dyDescent="0.15">
      <c r="A1339" s="6" t="s">
        <v>29</v>
      </c>
      <c r="E1339" s="31">
        <v>-81</v>
      </c>
      <c r="F1339" s="31"/>
      <c r="G1339" s="33"/>
      <c r="I1339" s="33"/>
      <c r="J1339" s="33"/>
      <c r="AB1339" s="35"/>
    </row>
    <row r="1340" spans="1:28" s="6" customFormat="1" x14ac:dyDescent="0.15">
      <c r="A1340" s="6" t="s">
        <v>29</v>
      </c>
      <c r="E1340" s="31">
        <v>-78</v>
      </c>
      <c r="F1340" s="31"/>
      <c r="G1340" s="33"/>
      <c r="I1340" s="33"/>
      <c r="J1340" s="33"/>
      <c r="AB1340" s="35"/>
    </row>
    <row r="1341" spans="1:28" s="6" customFormat="1" x14ac:dyDescent="0.15">
      <c r="A1341" s="6" t="s">
        <v>29</v>
      </c>
      <c r="E1341" s="31">
        <v>-70</v>
      </c>
      <c r="F1341" s="31"/>
      <c r="G1341" s="33"/>
      <c r="I1341" s="33"/>
      <c r="J1341" s="33"/>
      <c r="AB1341" s="35"/>
    </row>
    <row r="1342" spans="1:28" s="6" customFormat="1" x14ac:dyDescent="0.15">
      <c r="A1342" s="6" t="s">
        <v>29</v>
      </c>
      <c r="E1342" s="31">
        <v>-70</v>
      </c>
      <c r="F1342" s="31"/>
      <c r="G1342" s="33"/>
      <c r="I1342" s="33"/>
      <c r="J1342" s="33"/>
      <c r="AB1342" s="35"/>
    </row>
    <row r="1343" spans="1:28" s="6" customFormat="1" x14ac:dyDescent="0.15">
      <c r="A1343" s="6" t="s">
        <v>29</v>
      </c>
      <c r="E1343" s="31">
        <v>-70</v>
      </c>
      <c r="F1343" s="31"/>
      <c r="G1343" s="33"/>
      <c r="I1343" s="33"/>
      <c r="J1343" s="33"/>
      <c r="AB1343" s="35"/>
    </row>
    <row r="1344" spans="1:28" s="6" customFormat="1" x14ac:dyDescent="0.15">
      <c r="A1344" s="6" t="s">
        <v>29</v>
      </c>
      <c r="E1344" s="31">
        <v>-70</v>
      </c>
      <c r="F1344" s="31"/>
      <c r="G1344" s="33"/>
      <c r="I1344" s="33"/>
      <c r="J1344" s="33"/>
      <c r="AB1344" s="35"/>
    </row>
    <row r="1345" spans="1:28" s="6" customFormat="1" x14ac:dyDescent="0.15">
      <c r="A1345" s="6" t="s">
        <v>29</v>
      </c>
      <c r="E1345" s="31">
        <v>-70</v>
      </c>
      <c r="F1345" s="31"/>
      <c r="G1345" s="33"/>
      <c r="I1345" s="33"/>
      <c r="J1345" s="33"/>
      <c r="AB1345" s="35"/>
    </row>
    <row r="1346" spans="1:28" s="6" customFormat="1" x14ac:dyDescent="0.15">
      <c r="A1346" s="6" t="s">
        <v>29</v>
      </c>
      <c r="E1346" s="31">
        <v>-70</v>
      </c>
      <c r="F1346" s="31"/>
      <c r="G1346" s="33"/>
      <c r="I1346" s="33"/>
      <c r="J1346" s="33"/>
      <c r="AB1346" s="35"/>
    </row>
    <row r="1347" spans="1:28" s="6" customFormat="1" x14ac:dyDescent="0.15">
      <c r="A1347" s="6" t="s">
        <v>29</v>
      </c>
      <c r="E1347" s="31">
        <v>-70</v>
      </c>
      <c r="F1347" s="31"/>
      <c r="G1347" s="33"/>
      <c r="I1347" s="33"/>
      <c r="J1347" s="33"/>
      <c r="AB1347" s="35"/>
    </row>
    <row r="1348" spans="1:28" s="6" customFormat="1" x14ac:dyDescent="0.15">
      <c r="A1348" s="6" t="s">
        <v>29</v>
      </c>
      <c r="E1348" s="31">
        <v>-70</v>
      </c>
      <c r="F1348" s="31"/>
      <c r="G1348" s="33"/>
      <c r="I1348" s="33"/>
      <c r="J1348" s="33"/>
      <c r="AB1348" s="35"/>
    </row>
    <row r="1349" spans="1:28" s="6" customFormat="1" x14ac:dyDescent="0.15">
      <c r="A1349" s="6" t="s">
        <v>29</v>
      </c>
      <c r="E1349" s="31">
        <v>-70</v>
      </c>
      <c r="F1349" s="31"/>
      <c r="G1349" s="33"/>
      <c r="I1349" s="33"/>
      <c r="J1349" s="33"/>
      <c r="AB1349" s="35"/>
    </row>
    <row r="1350" spans="1:28" s="6" customFormat="1" x14ac:dyDescent="0.15">
      <c r="A1350" s="6" t="s">
        <v>29</v>
      </c>
      <c r="E1350" s="31">
        <v>-70</v>
      </c>
      <c r="F1350" s="31"/>
      <c r="G1350" s="33"/>
      <c r="I1350" s="33"/>
      <c r="J1350" s="33"/>
      <c r="AB1350" s="35"/>
    </row>
    <row r="1351" spans="1:28" s="6" customFormat="1" x14ac:dyDescent="0.15">
      <c r="A1351" s="6" t="s">
        <v>29</v>
      </c>
      <c r="E1351" s="31">
        <v>-70</v>
      </c>
      <c r="F1351" s="31"/>
      <c r="G1351" s="33"/>
      <c r="I1351" s="33"/>
      <c r="J1351" s="33"/>
      <c r="AB1351" s="35"/>
    </row>
    <row r="1352" spans="1:28" s="6" customFormat="1" x14ac:dyDescent="0.15">
      <c r="A1352" s="6" t="s">
        <v>29</v>
      </c>
      <c r="E1352" s="31">
        <v>-70</v>
      </c>
      <c r="F1352" s="31"/>
      <c r="G1352" s="33"/>
      <c r="I1352" s="33"/>
      <c r="J1352" s="33"/>
      <c r="AB1352" s="35"/>
    </row>
    <row r="1353" spans="1:28" s="6" customFormat="1" x14ac:dyDescent="0.15">
      <c r="A1353" s="6" t="s">
        <v>29</v>
      </c>
      <c r="E1353" s="31">
        <v>-70</v>
      </c>
      <c r="F1353" s="31"/>
      <c r="G1353" s="33"/>
      <c r="I1353" s="33"/>
      <c r="J1353" s="33"/>
      <c r="AB1353" s="35"/>
    </row>
    <row r="1354" spans="1:28" s="6" customFormat="1" x14ac:dyDescent="0.15">
      <c r="A1354" s="6" t="s">
        <v>29</v>
      </c>
      <c r="E1354" s="31">
        <v>-70</v>
      </c>
      <c r="F1354" s="31"/>
      <c r="G1354" s="33"/>
      <c r="I1354" s="33"/>
      <c r="J1354" s="33"/>
      <c r="AB1354" s="35"/>
    </row>
    <row r="1355" spans="1:28" s="6" customFormat="1" x14ac:dyDescent="0.15">
      <c r="A1355" s="6" t="s">
        <v>29</v>
      </c>
      <c r="E1355" s="31">
        <v>-70</v>
      </c>
      <c r="F1355" s="31"/>
      <c r="G1355" s="33"/>
      <c r="I1355" s="33"/>
      <c r="J1355" s="33"/>
      <c r="AB1355" s="35"/>
    </row>
    <row r="1356" spans="1:28" s="6" customFormat="1" x14ac:dyDescent="0.15">
      <c r="A1356" s="6" t="s">
        <v>29</v>
      </c>
      <c r="E1356" s="31">
        <v>-70</v>
      </c>
      <c r="F1356" s="31"/>
      <c r="G1356" s="33"/>
      <c r="I1356" s="33"/>
      <c r="J1356" s="33"/>
      <c r="AB1356" s="35"/>
    </row>
    <row r="1357" spans="1:28" s="6" customFormat="1" x14ac:dyDescent="0.15">
      <c r="A1357" s="6" t="s">
        <v>29</v>
      </c>
      <c r="E1357" s="31">
        <v>-70</v>
      </c>
      <c r="F1357" s="31"/>
      <c r="G1357" s="33"/>
      <c r="I1357" s="33"/>
      <c r="J1357" s="33"/>
      <c r="AB1357" s="35"/>
    </row>
    <row r="1358" spans="1:28" s="6" customFormat="1" x14ac:dyDescent="0.15">
      <c r="A1358" s="6" t="s">
        <v>29</v>
      </c>
      <c r="E1358" s="31">
        <v>-70</v>
      </c>
      <c r="F1358" s="31"/>
      <c r="G1358" s="33"/>
      <c r="I1358" s="33"/>
      <c r="J1358" s="33"/>
      <c r="AB1358" s="35"/>
    </row>
    <row r="1359" spans="1:28" s="6" customFormat="1" x14ac:dyDescent="0.15">
      <c r="A1359" s="6" t="s">
        <v>29</v>
      </c>
      <c r="E1359" s="31">
        <v>-70</v>
      </c>
      <c r="F1359" s="31"/>
      <c r="G1359" s="33"/>
      <c r="I1359" s="33"/>
      <c r="J1359" s="33"/>
      <c r="AB1359" s="35"/>
    </row>
    <row r="1360" spans="1:28" s="6" customFormat="1" x14ac:dyDescent="0.15">
      <c r="A1360" s="6" t="s">
        <v>29</v>
      </c>
      <c r="E1360" s="31">
        <v>-70</v>
      </c>
      <c r="F1360" s="31"/>
      <c r="G1360" s="33"/>
      <c r="I1360" s="33"/>
      <c r="J1360" s="33"/>
      <c r="AB1360" s="35"/>
    </row>
    <row r="1361" spans="1:28" s="6" customFormat="1" x14ac:dyDescent="0.15">
      <c r="A1361" s="6" t="s">
        <v>29</v>
      </c>
      <c r="E1361" s="31">
        <v>-70</v>
      </c>
      <c r="F1361" s="31"/>
      <c r="G1361" s="33"/>
      <c r="I1361" s="33"/>
      <c r="J1361" s="33"/>
      <c r="AB1361" s="35"/>
    </row>
    <row r="1362" spans="1:28" s="6" customFormat="1" x14ac:dyDescent="0.15">
      <c r="A1362" s="6" t="s">
        <v>29</v>
      </c>
      <c r="E1362" s="31">
        <v>-70</v>
      </c>
      <c r="F1362" s="31"/>
      <c r="G1362" s="33"/>
      <c r="I1362" s="33"/>
      <c r="J1362" s="33"/>
      <c r="AB1362" s="35"/>
    </row>
    <row r="1363" spans="1:28" s="6" customFormat="1" x14ac:dyDescent="0.15">
      <c r="A1363" s="6" t="s">
        <v>29</v>
      </c>
      <c r="E1363" s="31">
        <v>-70</v>
      </c>
      <c r="F1363" s="31"/>
      <c r="G1363" s="33"/>
      <c r="I1363" s="33"/>
      <c r="J1363" s="33"/>
      <c r="AB1363" s="35"/>
    </row>
    <row r="1364" spans="1:28" s="6" customFormat="1" x14ac:dyDescent="0.15">
      <c r="A1364" s="6" t="s">
        <v>29</v>
      </c>
      <c r="E1364" s="31">
        <v>-70</v>
      </c>
      <c r="F1364" s="31"/>
      <c r="G1364" s="33"/>
      <c r="I1364" s="33"/>
      <c r="J1364" s="33"/>
      <c r="AB1364" s="35"/>
    </row>
    <row r="1365" spans="1:28" s="6" customFormat="1" x14ac:dyDescent="0.15">
      <c r="A1365" s="6" t="s">
        <v>29</v>
      </c>
      <c r="E1365" s="31">
        <v>-70</v>
      </c>
      <c r="F1365" s="31"/>
      <c r="G1365" s="33"/>
      <c r="I1365" s="33"/>
      <c r="J1365" s="33"/>
      <c r="AB1365" s="35"/>
    </row>
    <row r="1366" spans="1:28" s="6" customFormat="1" x14ac:dyDescent="0.15">
      <c r="A1366" s="6" t="s">
        <v>29</v>
      </c>
      <c r="E1366" s="31">
        <v>-70</v>
      </c>
      <c r="F1366" s="31"/>
      <c r="G1366" s="33"/>
      <c r="I1366" s="33"/>
      <c r="J1366" s="33"/>
      <c r="AB1366" s="35"/>
    </row>
    <row r="1367" spans="1:28" s="6" customFormat="1" x14ac:dyDescent="0.15">
      <c r="A1367" s="6" t="s">
        <v>29</v>
      </c>
      <c r="E1367" s="31">
        <v>-70</v>
      </c>
      <c r="F1367" s="31"/>
      <c r="G1367" s="33"/>
      <c r="I1367" s="33"/>
      <c r="J1367" s="33"/>
      <c r="AB1367" s="35"/>
    </row>
    <row r="1368" spans="1:28" s="6" customFormat="1" x14ac:dyDescent="0.15">
      <c r="A1368" s="6" t="s">
        <v>30</v>
      </c>
      <c r="E1368" s="31">
        <v>-67</v>
      </c>
      <c r="F1368" s="31"/>
      <c r="G1368" s="33"/>
      <c r="I1368" s="33"/>
      <c r="J1368" s="33"/>
      <c r="AB1368" s="35"/>
    </row>
    <row r="1369" spans="1:28" s="6" customFormat="1" x14ac:dyDescent="0.15">
      <c r="A1369" s="6" t="s">
        <v>30</v>
      </c>
      <c r="E1369" s="31">
        <v>-67</v>
      </c>
      <c r="F1369" s="31"/>
      <c r="G1369" s="33"/>
      <c r="I1369" s="33"/>
      <c r="J1369" s="33"/>
      <c r="AB1369" s="35"/>
    </row>
    <row r="1370" spans="1:28" s="6" customFormat="1" x14ac:dyDescent="0.15">
      <c r="A1370" s="6" t="s">
        <v>30</v>
      </c>
      <c r="E1370" s="31">
        <v>-67</v>
      </c>
      <c r="F1370" s="31"/>
      <c r="G1370" s="33"/>
      <c r="I1370" s="33"/>
      <c r="J1370" s="33"/>
      <c r="AB1370" s="35"/>
    </row>
    <row r="1371" spans="1:28" s="6" customFormat="1" x14ac:dyDescent="0.15">
      <c r="A1371" s="6" t="s">
        <v>30</v>
      </c>
      <c r="E1371" s="31">
        <v>-69</v>
      </c>
      <c r="F1371" s="31"/>
      <c r="G1371" s="33"/>
      <c r="I1371" s="33"/>
      <c r="J1371" s="33"/>
      <c r="AB1371" s="35"/>
    </row>
    <row r="1372" spans="1:28" s="6" customFormat="1" x14ac:dyDescent="0.15">
      <c r="A1372" s="6" t="s">
        <v>30</v>
      </c>
      <c r="E1372" s="31">
        <v>-69</v>
      </c>
      <c r="F1372" s="31"/>
      <c r="G1372" s="33"/>
      <c r="I1372" s="33"/>
      <c r="J1372" s="33"/>
      <c r="AB1372" s="35"/>
    </row>
    <row r="1373" spans="1:28" s="6" customFormat="1" x14ac:dyDescent="0.15">
      <c r="A1373" s="6" t="s">
        <v>30</v>
      </c>
      <c r="E1373" s="31">
        <v>-69</v>
      </c>
      <c r="F1373" s="31"/>
      <c r="G1373" s="33"/>
      <c r="I1373" s="33"/>
      <c r="J1373" s="33"/>
      <c r="AB1373" s="35"/>
    </row>
    <row r="1374" spans="1:28" s="6" customFormat="1" x14ac:dyDescent="0.15">
      <c r="A1374" s="6" t="s">
        <v>30</v>
      </c>
      <c r="E1374" s="31">
        <v>-69</v>
      </c>
      <c r="F1374" s="31"/>
      <c r="G1374" s="33"/>
      <c r="I1374" s="33"/>
      <c r="J1374" s="33"/>
      <c r="AB1374" s="35"/>
    </row>
    <row r="1375" spans="1:28" s="6" customFormat="1" x14ac:dyDescent="0.15">
      <c r="A1375" s="6" t="s">
        <v>30</v>
      </c>
      <c r="E1375" s="31">
        <v>-69</v>
      </c>
      <c r="F1375" s="31"/>
      <c r="G1375" s="33"/>
      <c r="I1375" s="33"/>
      <c r="J1375" s="33"/>
      <c r="AB1375" s="35"/>
    </row>
    <row r="1376" spans="1:28" s="6" customFormat="1" x14ac:dyDescent="0.15">
      <c r="A1376" s="6" t="s">
        <v>30</v>
      </c>
      <c r="E1376" s="31">
        <v>-81</v>
      </c>
      <c r="F1376" s="31"/>
      <c r="G1376" s="33"/>
      <c r="I1376" s="33"/>
      <c r="J1376" s="33"/>
      <c r="AB1376" s="35"/>
    </row>
    <row r="1377" spans="1:28" s="6" customFormat="1" x14ac:dyDescent="0.15">
      <c r="A1377" s="6" t="s">
        <v>30</v>
      </c>
      <c r="E1377" s="31">
        <v>-70</v>
      </c>
      <c r="F1377" s="31"/>
      <c r="G1377" s="33"/>
      <c r="I1377" s="33"/>
      <c r="J1377" s="33"/>
      <c r="AB1377" s="35"/>
    </row>
    <row r="1378" spans="1:28" s="6" customFormat="1" x14ac:dyDescent="0.15">
      <c r="A1378" s="6" t="s">
        <v>30</v>
      </c>
      <c r="E1378" s="31">
        <v>-70</v>
      </c>
      <c r="F1378" s="31"/>
      <c r="G1378" s="33"/>
      <c r="I1378" s="33"/>
      <c r="J1378" s="33"/>
      <c r="AB1378" s="35"/>
    </row>
    <row r="1379" spans="1:28" s="6" customFormat="1" x14ac:dyDescent="0.15">
      <c r="A1379" s="6" t="s">
        <v>30</v>
      </c>
      <c r="E1379" s="31">
        <v>-70</v>
      </c>
      <c r="F1379" s="31"/>
      <c r="G1379" s="33"/>
      <c r="I1379" s="33"/>
      <c r="J1379" s="33"/>
      <c r="AB1379" s="35"/>
    </row>
    <row r="1380" spans="1:28" s="6" customFormat="1" x14ac:dyDescent="0.15">
      <c r="A1380" s="6" t="s">
        <v>30</v>
      </c>
      <c r="E1380" s="31">
        <v>-70</v>
      </c>
      <c r="F1380" s="31"/>
      <c r="G1380" s="33"/>
      <c r="I1380" s="33"/>
      <c r="J1380" s="33"/>
      <c r="AB1380" s="35"/>
    </row>
    <row r="1381" spans="1:28" s="6" customFormat="1" x14ac:dyDescent="0.15">
      <c r="A1381" s="6" t="s">
        <v>30</v>
      </c>
      <c r="E1381" s="31">
        <v>-70</v>
      </c>
      <c r="F1381" s="31"/>
      <c r="G1381" s="33"/>
      <c r="I1381" s="33"/>
      <c r="J1381" s="33"/>
      <c r="AB1381" s="35"/>
    </row>
    <row r="1382" spans="1:28" s="6" customFormat="1" x14ac:dyDescent="0.15">
      <c r="A1382" s="6" t="s">
        <v>30</v>
      </c>
      <c r="E1382" s="31">
        <v>-73</v>
      </c>
      <c r="F1382" s="31"/>
      <c r="G1382" s="33"/>
      <c r="I1382" s="33"/>
      <c r="J1382" s="33"/>
      <c r="AB1382" s="35"/>
    </row>
    <row r="1383" spans="1:28" s="6" customFormat="1" x14ac:dyDescent="0.15">
      <c r="A1383" s="6" t="s">
        <v>30</v>
      </c>
      <c r="E1383" s="31">
        <v>-75</v>
      </c>
      <c r="F1383" s="31"/>
      <c r="G1383" s="33"/>
      <c r="I1383" s="33"/>
      <c r="J1383" s="33"/>
      <c r="AB1383" s="35"/>
    </row>
    <row r="1384" spans="1:28" s="6" customFormat="1" x14ac:dyDescent="0.15">
      <c r="A1384" s="6" t="s">
        <v>30</v>
      </c>
      <c r="E1384" s="31">
        <v>-75</v>
      </c>
      <c r="F1384" s="31"/>
      <c r="G1384" s="33"/>
      <c r="I1384" s="33"/>
      <c r="J1384" s="33"/>
      <c r="AB1384" s="35"/>
    </row>
    <row r="1385" spans="1:28" s="6" customFormat="1" x14ac:dyDescent="0.15">
      <c r="A1385" s="6" t="s">
        <v>30</v>
      </c>
      <c r="E1385" s="31">
        <v>-74</v>
      </c>
      <c r="F1385" s="31"/>
      <c r="G1385" s="33"/>
      <c r="I1385" s="33"/>
      <c r="J1385" s="33"/>
      <c r="AB1385" s="35"/>
    </row>
    <row r="1386" spans="1:28" s="6" customFormat="1" x14ac:dyDescent="0.15">
      <c r="A1386" s="6" t="s">
        <v>30</v>
      </c>
      <c r="E1386" s="31">
        <v>-74</v>
      </c>
      <c r="F1386" s="31"/>
      <c r="G1386" s="33"/>
      <c r="I1386" s="33"/>
      <c r="J1386" s="33"/>
      <c r="AB1386" s="35"/>
    </row>
    <row r="1387" spans="1:28" s="6" customFormat="1" x14ac:dyDescent="0.15">
      <c r="A1387" s="6" t="s">
        <v>30</v>
      </c>
      <c r="E1387" s="31">
        <v>-74</v>
      </c>
      <c r="F1387" s="31"/>
      <c r="G1387" s="33"/>
      <c r="I1387" s="33"/>
      <c r="J1387" s="33"/>
      <c r="AB1387" s="35"/>
    </row>
    <row r="1388" spans="1:28" s="6" customFormat="1" x14ac:dyDescent="0.15">
      <c r="A1388" s="6" t="s">
        <v>30</v>
      </c>
      <c r="E1388" s="31">
        <v>-74</v>
      </c>
      <c r="F1388" s="31"/>
      <c r="G1388" s="33"/>
      <c r="I1388" s="33"/>
      <c r="J1388" s="33"/>
      <c r="AB1388" s="35"/>
    </row>
    <row r="1389" spans="1:28" s="6" customFormat="1" x14ac:dyDescent="0.15">
      <c r="A1389" s="6" t="s">
        <v>30</v>
      </c>
      <c r="E1389" s="31">
        <v>-74</v>
      </c>
      <c r="F1389" s="31"/>
      <c r="G1389" s="33"/>
      <c r="I1389" s="33"/>
      <c r="J1389" s="33"/>
      <c r="AB1389" s="35"/>
    </row>
    <row r="1390" spans="1:28" s="6" customFormat="1" x14ac:dyDescent="0.15">
      <c r="A1390" s="6" t="s">
        <v>30</v>
      </c>
      <c r="E1390" s="31">
        <v>-74</v>
      </c>
      <c r="F1390" s="31"/>
      <c r="G1390" s="33"/>
      <c r="I1390" s="33"/>
      <c r="J1390" s="33"/>
      <c r="AB1390" s="35"/>
    </row>
    <row r="1391" spans="1:28" s="6" customFormat="1" x14ac:dyDescent="0.15">
      <c r="A1391" s="6" t="s">
        <v>30</v>
      </c>
      <c r="E1391" s="31">
        <v>-70</v>
      </c>
      <c r="F1391" s="31"/>
      <c r="G1391" s="33"/>
      <c r="I1391" s="33"/>
      <c r="J1391" s="33"/>
      <c r="AB1391" s="35"/>
    </row>
    <row r="1392" spans="1:28" s="6" customFormat="1" x14ac:dyDescent="0.15">
      <c r="A1392" s="6" t="s">
        <v>30</v>
      </c>
      <c r="E1392" s="31">
        <v>-73</v>
      </c>
      <c r="F1392" s="31"/>
      <c r="G1392" s="33"/>
      <c r="I1392" s="33"/>
      <c r="J1392" s="33"/>
      <c r="AB1392" s="35"/>
    </row>
    <row r="1393" spans="1:28" s="6" customFormat="1" x14ac:dyDescent="0.15">
      <c r="A1393" s="6" t="s">
        <v>30</v>
      </c>
      <c r="E1393" s="31">
        <v>-73</v>
      </c>
      <c r="F1393" s="31"/>
      <c r="G1393" s="33"/>
      <c r="I1393" s="33"/>
      <c r="J1393" s="33"/>
      <c r="AB1393" s="35"/>
    </row>
    <row r="1394" spans="1:28" s="6" customFormat="1" x14ac:dyDescent="0.15">
      <c r="A1394" s="6" t="s">
        <v>30</v>
      </c>
      <c r="E1394" s="31">
        <v>-73</v>
      </c>
      <c r="F1394" s="31"/>
      <c r="G1394" s="33"/>
      <c r="I1394" s="33"/>
      <c r="J1394" s="33"/>
      <c r="AB1394" s="35"/>
    </row>
    <row r="1395" spans="1:28" s="6" customFormat="1" x14ac:dyDescent="0.15">
      <c r="A1395" s="6" t="s">
        <v>30</v>
      </c>
      <c r="E1395" s="31">
        <v>-73</v>
      </c>
      <c r="F1395" s="31"/>
      <c r="G1395" s="33"/>
      <c r="I1395" s="33"/>
      <c r="J1395" s="33"/>
      <c r="AB1395" s="35"/>
    </row>
    <row r="1396" spans="1:28" s="6" customFormat="1" x14ac:dyDescent="0.15">
      <c r="A1396" s="6" t="s">
        <v>30</v>
      </c>
      <c r="E1396" s="31">
        <v>-73</v>
      </c>
      <c r="F1396" s="31"/>
      <c r="G1396" s="33"/>
      <c r="I1396" s="33"/>
      <c r="J1396" s="33"/>
      <c r="AB1396" s="35"/>
    </row>
    <row r="1397" spans="1:28" s="6" customFormat="1" x14ac:dyDescent="0.15">
      <c r="A1397" s="6" t="s">
        <v>30</v>
      </c>
      <c r="E1397" s="31">
        <v>-70</v>
      </c>
      <c r="F1397" s="31"/>
      <c r="G1397" s="33"/>
      <c r="I1397" s="33"/>
      <c r="J1397" s="33"/>
      <c r="AB1397" s="35"/>
    </row>
    <row r="1398" spans="1:28" s="6" customFormat="1" x14ac:dyDescent="0.15">
      <c r="A1398" s="6" t="s">
        <v>30</v>
      </c>
      <c r="E1398" s="31">
        <v>-70</v>
      </c>
      <c r="F1398" s="31"/>
      <c r="G1398" s="33"/>
      <c r="I1398" s="33"/>
      <c r="J1398" s="33"/>
      <c r="AB1398" s="35"/>
    </row>
    <row r="1399" spans="1:28" s="6" customFormat="1" x14ac:dyDescent="0.15">
      <c r="A1399" s="6" t="s">
        <v>30</v>
      </c>
      <c r="E1399" s="31">
        <v>-73</v>
      </c>
      <c r="F1399" s="31"/>
      <c r="G1399" s="33"/>
      <c r="I1399" s="33"/>
      <c r="J1399" s="33"/>
      <c r="AB1399" s="35"/>
    </row>
    <row r="1400" spans="1:28" s="6" customFormat="1" x14ac:dyDescent="0.15">
      <c r="A1400" s="6" t="s">
        <v>30</v>
      </c>
      <c r="E1400" s="31">
        <v>-73</v>
      </c>
      <c r="F1400" s="31"/>
      <c r="G1400" s="33"/>
      <c r="I1400" s="33"/>
      <c r="J1400" s="33"/>
      <c r="AB1400" s="35"/>
    </row>
    <row r="1401" spans="1:28" s="6" customFormat="1" x14ac:dyDescent="0.15">
      <c r="A1401" s="6" t="s">
        <v>30</v>
      </c>
      <c r="E1401" s="31">
        <v>-73</v>
      </c>
      <c r="F1401" s="31"/>
      <c r="G1401" s="33"/>
      <c r="I1401" s="33"/>
      <c r="J1401" s="33"/>
      <c r="AB1401" s="35"/>
    </row>
    <row r="1402" spans="1:28" s="6" customFormat="1" x14ac:dyDescent="0.15">
      <c r="A1402" s="6" t="s">
        <v>30</v>
      </c>
      <c r="E1402" s="31">
        <v>-73</v>
      </c>
      <c r="F1402" s="31"/>
      <c r="G1402" s="33"/>
      <c r="I1402" s="33"/>
      <c r="J1402" s="33"/>
      <c r="AB1402" s="35"/>
    </row>
    <row r="1403" spans="1:28" s="6" customFormat="1" x14ac:dyDescent="0.15">
      <c r="A1403" s="6" t="s">
        <v>30</v>
      </c>
      <c r="E1403" s="31">
        <v>-73</v>
      </c>
      <c r="F1403" s="31"/>
      <c r="G1403" s="33"/>
      <c r="I1403" s="33"/>
      <c r="J1403" s="33"/>
      <c r="AB1403" s="35"/>
    </row>
    <row r="1404" spans="1:28" s="6" customFormat="1" x14ac:dyDescent="0.15">
      <c r="A1404" s="6" t="s">
        <v>30</v>
      </c>
      <c r="E1404" s="31">
        <v>-73</v>
      </c>
      <c r="F1404" s="31"/>
      <c r="G1404" s="33"/>
      <c r="I1404" s="33"/>
      <c r="J1404" s="33"/>
      <c r="AB1404" s="35"/>
    </row>
    <row r="1405" spans="1:28" s="6" customFormat="1" x14ac:dyDescent="0.15">
      <c r="A1405" s="6" t="s">
        <v>30</v>
      </c>
      <c r="E1405" s="31">
        <v>-73</v>
      </c>
      <c r="F1405" s="31"/>
      <c r="G1405" s="33"/>
      <c r="I1405" s="33"/>
      <c r="J1405" s="33"/>
      <c r="AB1405" s="35"/>
    </row>
    <row r="1406" spans="1:28" s="6" customFormat="1" x14ac:dyDescent="0.15">
      <c r="A1406" s="6" t="s">
        <v>30</v>
      </c>
      <c r="E1406" s="31">
        <v>-77</v>
      </c>
      <c r="F1406" s="31"/>
      <c r="G1406" s="33"/>
      <c r="I1406" s="33"/>
      <c r="J1406" s="33"/>
      <c r="AB1406" s="35"/>
    </row>
    <row r="1407" spans="1:28" s="6" customFormat="1" x14ac:dyDescent="0.15">
      <c r="A1407" s="6" t="s">
        <v>30</v>
      </c>
      <c r="E1407" s="31">
        <v>-77</v>
      </c>
      <c r="F1407" s="31"/>
      <c r="G1407" s="33"/>
      <c r="I1407" s="33"/>
      <c r="J1407" s="33"/>
      <c r="AB1407" s="35"/>
    </row>
    <row r="1408" spans="1:28" s="6" customFormat="1" x14ac:dyDescent="0.15">
      <c r="A1408" s="6" t="s">
        <v>30</v>
      </c>
      <c r="E1408" s="31">
        <v>-77</v>
      </c>
      <c r="F1408" s="31"/>
      <c r="G1408" s="33"/>
      <c r="I1408" s="33"/>
      <c r="J1408" s="33"/>
      <c r="AB1408" s="35"/>
    </row>
    <row r="1409" spans="1:28" s="6" customFormat="1" x14ac:dyDescent="0.15">
      <c r="A1409" s="6" t="s">
        <v>30</v>
      </c>
      <c r="E1409" s="31">
        <v>-77</v>
      </c>
      <c r="F1409" s="31"/>
      <c r="G1409" s="33"/>
      <c r="I1409" s="33"/>
      <c r="J1409" s="33"/>
      <c r="AB1409" s="35"/>
    </row>
    <row r="1410" spans="1:28" s="6" customFormat="1" x14ac:dyDescent="0.15">
      <c r="A1410" s="6" t="s">
        <v>30</v>
      </c>
      <c r="E1410" s="31">
        <v>-77</v>
      </c>
      <c r="F1410" s="31"/>
      <c r="G1410" s="33"/>
      <c r="I1410" s="33"/>
      <c r="J1410" s="33"/>
      <c r="AB1410" s="35"/>
    </row>
    <row r="1411" spans="1:28" s="6" customFormat="1" x14ac:dyDescent="0.15">
      <c r="A1411" s="6" t="s">
        <v>30</v>
      </c>
      <c r="E1411" s="31">
        <v>-74</v>
      </c>
      <c r="F1411" s="31"/>
      <c r="G1411" s="33"/>
      <c r="I1411" s="33"/>
      <c r="J1411" s="33"/>
      <c r="AB1411" s="35"/>
    </row>
    <row r="1412" spans="1:28" s="6" customFormat="1" x14ac:dyDescent="0.15">
      <c r="A1412" s="6" t="s">
        <v>30</v>
      </c>
      <c r="E1412" s="31">
        <v>-70</v>
      </c>
      <c r="F1412" s="31"/>
      <c r="G1412" s="33"/>
      <c r="I1412" s="33"/>
      <c r="J1412" s="33"/>
      <c r="AB1412" s="35"/>
    </row>
    <row r="1413" spans="1:28" s="6" customFormat="1" x14ac:dyDescent="0.15">
      <c r="A1413" s="6" t="s">
        <v>30</v>
      </c>
      <c r="E1413" s="31">
        <v>-70</v>
      </c>
      <c r="F1413" s="31"/>
      <c r="G1413" s="33"/>
      <c r="I1413" s="33"/>
      <c r="J1413" s="33"/>
      <c r="AB1413" s="35"/>
    </row>
    <row r="1414" spans="1:28" s="6" customFormat="1" x14ac:dyDescent="0.15">
      <c r="A1414" s="6" t="s">
        <v>30</v>
      </c>
      <c r="E1414" s="31">
        <v>-73</v>
      </c>
      <c r="F1414" s="31"/>
      <c r="G1414" s="33"/>
      <c r="I1414" s="33"/>
      <c r="J1414" s="33"/>
      <c r="AB1414" s="35"/>
    </row>
    <row r="1415" spans="1:28" s="6" customFormat="1" x14ac:dyDescent="0.15">
      <c r="A1415" s="6" t="s">
        <v>30</v>
      </c>
      <c r="E1415" s="31">
        <v>-73</v>
      </c>
      <c r="F1415" s="31"/>
      <c r="G1415" s="33"/>
      <c r="I1415" s="33"/>
      <c r="J1415" s="33"/>
      <c r="AB1415" s="35"/>
    </row>
    <row r="1416" spans="1:28" s="6" customFormat="1" x14ac:dyDescent="0.15">
      <c r="A1416" s="6" t="s">
        <v>30</v>
      </c>
      <c r="E1416" s="31">
        <v>-73</v>
      </c>
      <c r="F1416" s="31"/>
      <c r="G1416" s="33"/>
      <c r="I1416" s="33"/>
      <c r="J1416" s="33"/>
      <c r="AB1416" s="35"/>
    </row>
    <row r="1417" spans="1:28" s="6" customFormat="1" x14ac:dyDescent="0.15">
      <c r="A1417" s="6" t="s">
        <v>30</v>
      </c>
      <c r="E1417" s="31">
        <v>-73</v>
      </c>
      <c r="F1417" s="31"/>
      <c r="G1417" s="33"/>
      <c r="I1417" s="33"/>
      <c r="J1417" s="33"/>
      <c r="AB1417" s="35"/>
    </row>
    <row r="1418" spans="1:28" s="6" customFormat="1" x14ac:dyDescent="0.15">
      <c r="A1418" s="6" t="s">
        <v>30</v>
      </c>
      <c r="E1418" s="31">
        <v>-73</v>
      </c>
      <c r="F1418" s="31"/>
      <c r="G1418" s="33"/>
      <c r="I1418" s="33"/>
      <c r="J1418" s="33"/>
      <c r="AB1418" s="35"/>
    </row>
    <row r="1419" spans="1:28" s="6" customFormat="1" x14ac:dyDescent="0.15">
      <c r="A1419" s="6" t="s">
        <v>30</v>
      </c>
      <c r="E1419" s="31">
        <v>-73</v>
      </c>
      <c r="F1419" s="31"/>
      <c r="G1419" s="33"/>
      <c r="I1419" s="33"/>
      <c r="J1419" s="33"/>
      <c r="AB1419" s="35"/>
    </row>
    <row r="1420" spans="1:28" s="6" customFormat="1" x14ac:dyDescent="0.15">
      <c r="A1420" s="6" t="s">
        <v>30</v>
      </c>
      <c r="E1420" s="31">
        <v>-73</v>
      </c>
      <c r="F1420" s="31"/>
      <c r="G1420" s="33"/>
      <c r="I1420" s="33"/>
      <c r="J1420" s="33"/>
      <c r="AB1420" s="35"/>
    </row>
    <row r="1421" spans="1:28" s="6" customFormat="1" x14ac:dyDescent="0.15">
      <c r="A1421" s="6" t="s">
        <v>30</v>
      </c>
      <c r="E1421" s="31">
        <v>-77</v>
      </c>
      <c r="F1421" s="31"/>
      <c r="G1421" s="33"/>
      <c r="I1421" s="33"/>
      <c r="J1421" s="33"/>
      <c r="AB1421" s="35"/>
    </row>
    <row r="1422" spans="1:28" s="6" customFormat="1" x14ac:dyDescent="0.15">
      <c r="A1422" s="6" t="s">
        <v>30</v>
      </c>
      <c r="E1422" s="31">
        <v>-77</v>
      </c>
      <c r="F1422" s="31"/>
      <c r="G1422" s="33"/>
      <c r="I1422" s="33"/>
      <c r="J1422" s="33"/>
      <c r="AB1422" s="35"/>
    </row>
    <row r="1423" spans="1:28" s="6" customFormat="1" x14ac:dyDescent="0.15">
      <c r="A1423" s="6" t="s">
        <v>30</v>
      </c>
      <c r="E1423" s="31">
        <v>-77</v>
      </c>
      <c r="F1423" s="31"/>
      <c r="G1423" s="33"/>
      <c r="I1423" s="33"/>
      <c r="J1423" s="33"/>
      <c r="AB1423" s="35"/>
    </row>
    <row r="1424" spans="1:28" s="6" customFormat="1" x14ac:dyDescent="0.15">
      <c r="A1424" s="6" t="s">
        <v>30</v>
      </c>
      <c r="E1424" s="31">
        <v>-77</v>
      </c>
      <c r="F1424" s="31"/>
      <c r="G1424" s="33"/>
      <c r="I1424" s="33"/>
      <c r="J1424" s="33"/>
      <c r="AB1424" s="35"/>
    </row>
    <row r="1425" spans="1:28" s="6" customFormat="1" x14ac:dyDescent="0.15">
      <c r="A1425" s="6" t="s">
        <v>30</v>
      </c>
      <c r="E1425" s="31">
        <v>-77</v>
      </c>
      <c r="F1425" s="31"/>
      <c r="G1425" s="33"/>
      <c r="I1425" s="33"/>
      <c r="J1425" s="33"/>
      <c r="AB1425" s="35"/>
    </row>
    <row r="1426" spans="1:28" s="6" customFormat="1" x14ac:dyDescent="0.15">
      <c r="A1426" s="6" t="s">
        <v>30</v>
      </c>
      <c r="E1426" s="31">
        <v>-70</v>
      </c>
      <c r="F1426" s="31"/>
      <c r="G1426" s="33"/>
      <c r="I1426" s="33"/>
      <c r="J1426" s="33"/>
      <c r="AB1426" s="35"/>
    </row>
    <row r="1427" spans="1:28" s="6" customFormat="1" x14ac:dyDescent="0.15">
      <c r="A1427" s="6" t="s">
        <v>30</v>
      </c>
      <c r="E1427" s="31">
        <v>-70</v>
      </c>
      <c r="F1427" s="31"/>
      <c r="G1427" s="33"/>
      <c r="I1427" s="33"/>
      <c r="J1427" s="33"/>
      <c r="AB1427" s="35"/>
    </row>
    <row r="1428" spans="1:28" s="6" customFormat="1" x14ac:dyDescent="0.15">
      <c r="A1428" s="6" t="s">
        <v>30</v>
      </c>
      <c r="E1428" s="31">
        <v>-70</v>
      </c>
      <c r="F1428" s="31"/>
      <c r="G1428" s="33"/>
      <c r="I1428" s="33"/>
      <c r="J1428" s="33"/>
      <c r="AB1428" s="35"/>
    </row>
    <row r="1429" spans="1:28" s="6" customFormat="1" x14ac:dyDescent="0.15">
      <c r="A1429" s="6" t="s">
        <v>30</v>
      </c>
      <c r="E1429" s="31">
        <v>-70</v>
      </c>
      <c r="F1429" s="31"/>
      <c r="G1429" s="33"/>
      <c r="I1429" s="33"/>
      <c r="J1429" s="33"/>
      <c r="AB1429" s="35"/>
    </row>
    <row r="1430" spans="1:28" s="6" customFormat="1" x14ac:dyDescent="0.15">
      <c r="A1430" s="6" t="s">
        <v>30</v>
      </c>
      <c r="E1430" s="31">
        <v>-70</v>
      </c>
      <c r="F1430" s="31"/>
      <c r="G1430" s="33"/>
      <c r="I1430" s="33"/>
      <c r="J1430" s="33"/>
      <c r="AB1430" s="35"/>
    </row>
    <row r="1431" spans="1:28" s="6" customFormat="1" x14ac:dyDescent="0.15">
      <c r="A1431" s="6" t="s">
        <v>30</v>
      </c>
      <c r="E1431" s="31">
        <v>-70</v>
      </c>
      <c r="F1431" s="31"/>
      <c r="G1431" s="33"/>
      <c r="I1431" s="33"/>
      <c r="J1431" s="33"/>
      <c r="AB1431" s="35"/>
    </row>
    <row r="1432" spans="1:28" s="6" customFormat="1" x14ac:dyDescent="0.15">
      <c r="A1432" s="6" t="s">
        <v>30</v>
      </c>
      <c r="E1432" s="31">
        <v>-68</v>
      </c>
      <c r="F1432" s="31"/>
      <c r="G1432" s="33"/>
      <c r="I1432" s="33"/>
      <c r="J1432" s="33"/>
      <c r="AB1432" s="35"/>
    </row>
    <row r="1433" spans="1:28" s="6" customFormat="1" x14ac:dyDescent="0.15">
      <c r="A1433" s="6" t="s">
        <v>30</v>
      </c>
      <c r="E1433" s="31">
        <v>-68</v>
      </c>
      <c r="F1433" s="31"/>
      <c r="G1433" s="33"/>
      <c r="I1433" s="33"/>
      <c r="J1433" s="33"/>
      <c r="AB1433" s="35"/>
    </row>
    <row r="1434" spans="1:28" s="6" customFormat="1" x14ac:dyDescent="0.15">
      <c r="A1434" s="6" t="s">
        <v>30</v>
      </c>
      <c r="E1434" s="31">
        <v>-73</v>
      </c>
      <c r="F1434" s="31"/>
      <c r="G1434" s="33"/>
      <c r="I1434" s="33"/>
      <c r="J1434" s="33"/>
      <c r="AB1434" s="35"/>
    </row>
    <row r="1435" spans="1:28" s="6" customFormat="1" x14ac:dyDescent="0.15">
      <c r="A1435" s="6" t="s">
        <v>30</v>
      </c>
      <c r="E1435" s="31">
        <v>-75</v>
      </c>
      <c r="F1435" s="31"/>
      <c r="G1435" s="33"/>
      <c r="I1435" s="33"/>
      <c r="J1435" s="33"/>
      <c r="AB1435" s="35"/>
    </row>
    <row r="1436" spans="1:28" s="6" customFormat="1" x14ac:dyDescent="0.15">
      <c r="A1436" s="6" t="s">
        <v>30</v>
      </c>
      <c r="E1436" s="31">
        <v>-75</v>
      </c>
      <c r="F1436" s="31"/>
      <c r="G1436" s="33"/>
      <c r="I1436" s="33"/>
      <c r="J1436" s="33"/>
      <c r="AB1436" s="35"/>
    </row>
    <row r="1437" spans="1:28" s="6" customFormat="1" x14ac:dyDescent="0.15">
      <c r="A1437" s="6" t="s">
        <v>30</v>
      </c>
      <c r="E1437" s="31">
        <v>-75</v>
      </c>
      <c r="F1437" s="31"/>
      <c r="G1437" s="33"/>
      <c r="I1437" s="33"/>
      <c r="J1437" s="33"/>
      <c r="AB1437" s="35"/>
    </row>
    <row r="1438" spans="1:28" s="6" customFormat="1" x14ac:dyDescent="0.15">
      <c r="A1438" s="6" t="s">
        <v>30</v>
      </c>
      <c r="E1438" s="31">
        <v>-75</v>
      </c>
      <c r="F1438" s="31"/>
      <c r="G1438" s="33"/>
      <c r="I1438" s="33"/>
      <c r="J1438" s="33"/>
      <c r="AB1438" s="35"/>
    </row>
    <row r="1439" spans="1:28" s="6" customFormat="1" x14ac:dyDescent="0.15">
      <c r="A1439" s="6" t="s">
        <v>30</v>
      </c>
      <c r="E1439" s="31">
        <v>-75</v>
      </c>
      <c r="F1439" s="31"/>
      <c r="G1439" s="33"/>
      <c r="I1439" s="33"/>
      <c r="J1439" s="33"/>
      <c r="AB1439" s="35"/>
    </row>
    <row r="1440" spans="1:28" s="6" customFormat="1" x14ac:dyDescent="0.15">
      <c r="A1440" s="6" t="s">
        <v>30</v>
      </c>
      <c r="E1440" s="31">
        <v>-91</v>
      </c>
      <c r="F1440" s="31"/>
      <c r="G1440" s="33"/>
      <c r="I1440" s="33"/>
      <c r="J1440" s="33"/>
      <c r="AB1440" s="35"/>
    </row>
    <row r="1441" spans="1:28" s="6" customFormat="1" x14ac:dyDescent="0.15">
      <c r="A1441" s="6" t="s">
        <v>30</v>
      </c>
      <c r="E1441" s="31">
        <v>-70</v>
      </c>
      <c r="F1441" s="31"/>
      <c r="G1441" s="33"/>
      <c r="I1441" s="33"/>
      <c r="J1441" s="33"/>
      <c r="AB1441" s="35"/>
    </row>
    <row r="1442" spans="1:28" s="6" customFormat="1" x14ac:dyDescent="0.15">
      <c r="A1442" s="6" t="s">
        <v>30</v>
      </c>
      <c r="E1442" s="31">
        <v>-70</v>
      </c>
      <c r="F1442" s="31"/>
      <c r="G1442" s="33"/>
      <c r="I1442" s="33"/>
      <c r="J1442" s="33"/>
      <c r="AB1442" s="35"/>
    </row>
    <row r="1443" spans="1:28" s="6" customFormat="1" x14ac:dyDescent="0.15">
      <c r="A1443" s="6" t="s">
        <v>30</v>
      </c>
      <c r="E1443" s="31">
        <v>-70</v>
      </c>
      <c r="F1443" s="31"/>
      <c r="G1443" s="33"/>
      <c r="I1443" s="33"/>
      <c r="J1443" s="33"/>
      <c r="AB1443" s="35"/>
    </row>
    <row r="1444" spans="1:28" s="6" customFormat="1" x14ac:dyDescent="0.15">
      <c r="A1444" s="6" t="s">
        <v>30</v>
      </c>
      <c r="E1444" s="31">
        <v>-70</v>
      </c>
      <c r="F1444" s="31"/>
      <c r="G1444" s="33"/>
      <c r="I1444" s="33"/>
      <c r="J1444" s="33"/>
      <c r="AB1444" s="35"/>
    </row>
    <row r="1445" spans="1:28" s="6" customFormat="1" x14ac:dyDescent="0.15">
      <c r="A1445" s="6" t="s">
        <v>30</v>
      </c>
      <c r="E1445" s="31">
        <v>-70</v>
      </c>
      <c r="F1445" s="31"/>
      <c r="G1445" s="33"/>
      <c r="I1445" s="33"/>
      <c r="J1445" s="33"/>
      <c r="AB1445" s="35"/>
    </row>
    <row r="1446" spans="1:28" s="6" customFormat="1" x14ac:dyDescent="0.15">
      <c r="A1446" s="6" t="s">
        <v>30</v>
      </c>
      <c r="E1446" s="31">
        <v>-70</v>
      </c>
      <c r="F1446" s="31"/>
      <c r="G1446" s="33"/>
      <c r="I1446" s="33"/>
      <c r="J1446" s="33"/>
      <c r="AB1446" s="35"/>
    </row>
    <row r="1447" spans="1:28" s="6" customFormat="1" x14ac:dyDescent="0.15">
      <c r="A1447" s="6" t="s">
        <v>30</v>
      </c>
      <c r="E1447" s="31">
        <v>-70</v>
      </c>
      <c r="F1447" s="31"/>
      <c r="G1447" s="33"/>
      <c r="I1447" s="33"/>
      <c r="J1447" s="33"/>
      <c r="AB1447" s="35"/>
    </row>
    <row r="1448" spans="1:28" s="6" customFormat="1" x14ac:dyDescent="0.15">
      <c r="A1448" s="6" t="s">
        <v>30</v>
      </c>
      <c r="E1448" s="31">
        <v>-70</v>
      </c>
      <c r="F1448" s="31"/>
      <c r="G1448" s="33"/>
      <c r="I1448" s="33"/>
      <c r="J1448" s="33"/>
      <c r="AB1448" s="35"/>
    </row>
    <row r="1449" spans="1:28" s="6" customFormat="1" x14ac:dyDescent="0.15">
      <c r="A1449" s="6" t="s">
        <v>30</v>
      </c>
      <c r="E1449" s="31">
        <v>-73</v>
      </c>
      <c r="F1449" s="31"/>
      <c r="G1449" s="33"/>
      <c r="I1449" s="33"/>
      <c r="J1449" s="33"/>
      <c r="AB1449" s="35"/>
    </row>
    <row r="1450" spans="1:28" s="6" customFormat="1" x14ac:dyDescent="0.15">
      <c r="A1450" s="6" t="s">
        <v>30</v>
      </c>
      <c r="E1450" s="31">
        <v>-70</v>
      </c>
      <c r="F1450" s="31"/>
      <c r="G1450" s="33"/>
      <c r="I1450" s="33"/>
      <c r="J1450" s="33"/>
      <c r="AB1450" s="35"/>
    </row>
    <row r="1451" spans="1:28" s="6" customFormat="1" x14ac:dyDescent="0.15">
      <c r="A1451" s="6" t="s">
        <v>30</v>
      </c>
      <c r="E1451" s="31">
        <v>-70</v>
      </c>
      <c r="F1451" s="31"/>
      <c r="G1451" s="33"/>
      <c r="I1451" s="33"/>
      <c r="J1451" s="33"/>
      <c r="AB1451" s="35"/>
    </row>
    <row r="1452" spans="1:28" s="6" customFormat="1" x14ac:dyDescent="0.15">
      <c r="A1452" s="6" t="s">
        <v>30</v>
      </c>
      <c r="E1452" s="31">
        <v>-70</v>
      </c>
      <c r="F1452" s="31"/>
      <c r="G1452" s="33"/>
      <c r="I1452" s="33"/>
      <c r="J1452" s="33"/>
      <c r="AB1452" s="35"/>
    </row>
    <row r="1453" spans="1:28" s="6" customFormat="1" x14ac:dyDescent="0.15">
      <c r="A1453" s="6" t="s">
        <v>30</v>
      </c>
      <c r="E1453" s="31">
        <v>-70</v>
      </c>
      <c r="F1453" s="31"/>
      <c r="G1453" s="33"/>
      <c r="I1453" s="33"/>
      <c r="J1453" s="33"/>
      <c r="AB1453" s="35"/>
    </row>
    <row r="1454" spans="1:28" s="6" customFormat="1" x14ac:dyDescent="0.15">
      <c r="A1454" s="6" t="s">
        <v>30</v>
      </c>
      <c r="E1454" s="31">
        <v>-66</v>
      </c>
      <c r="F1454" s="31"/>
      <c r="G1454" s="33"/>
      <c r="I1454" s="33"/>
      <c r="J1454" s="33"/>
      <c r="AB1454" s="35"/>
    </row>
    <row r="1455" spans="1:28" s="6" customFormat="1" x14ac:dyDescent="0.15">
      <c r="A1455" s="6" t="s">
        <v>30</v>
      </c>
      <c r="E1455" s="31">
        <v>-66</v>
      </c>
      <c r="F1455" s="31"/>
      <c r="G1455" s="33"/>
      <c r="I1455" s="33"/>
      <c r="J1455" s="33"/>
      <c r="AB1455" s="35"/>
    </row>
    <row r="1456" spans="1:28" s="6" customFormat="1" x14ac:dyDescent="0.15">
      <c r="A1456" s="6" t="s">
        <v>30</v>
      </c>
      <c r="E1456" s="31">
        <v>-66</v>
      </c>
      <c r="F1456" s="31"/>
      <c r="G1456" s="33"/>
      <c r="I1456" s="33"/>
      <c r="J1456" s="33"/>
      <c r="AB1456" s="35"/>
    </row>
    <row r="1457" spans="1:28" s="6" customFormat="1" x14ac:dyDescent="0.15">
      <c r="A1457" s="6" t="s">
        <v>30</v>
      </c>
      <c r="E1457" s="31">
        <v>-66</v>
      </c>
      <c r="F1457" s="31"/>
      <c r="G1457" s="33"/>
      <c r="I1457" s="33"/>
      <c r="J1457" s="33"/>
      <c r="AB1457" s="35"/>
    </row>
    <row r="1458" spans="1:28" s="6" customFormat="1" x14ac:dyDescent="0.15">
      <c r="A1458" s="6" t="s">
        <v>30</v>
      </c>
      <c r="E1458" s="31">
        <v>-66</v>
      </c>
      <c r="F1458" s="31"/>
      <c r="G1458" s="33"/>
      <c r="I1458" s="33"/>
      <c r="J1458" s="33"/>
      <c r="AB1458" s="35"/>
    </row>
    <row r="1459" spans="1:28" s="6" customFormat="1" x14ac:dyDescent="0.15">
      <c r="A1459" s="6" t="s">
        <v>30</v>
      </c>
      <c r="E1459" s="31">
        <v>-66</v>
      </c>
      <c r="F1459" s="31"/>
      <c r="G1459" s="33"/>
      <c r="I1459" s="33"/>
      <c r="J1459" s="33"/>
      <c r="AB1459" s="35"/>
    </row>
    <row r="1460" spans="1:28" s="6" customFormat="1" x14ac:dyDescent="0.15">
      <c r="A1460" s="6" t="s">
        <v>30</v>
      </c>
      <c r="E1460" s="31">
        <v>-66</v>
      </c>
      <c r="F1460" s="31"/>
      <c r="G1460" s="33"/>
      <c r="I1460" s="33"/>
      <c r="J1460" s="33"/>
      <c r="AB1460" s="35"/>
    </row>
    <row r="1461" spans="1:28" s="6" customFormat="1" x14ac:dyDescent="0.15">
      <c r="A1461" s="6" t="s">
        <v>30</v>
      </c>
      <c r="E1461" s="31">
        <v>-66</v>
      </c>
      <c r="F1461" s="31"/>
      <c r="G1461" s="33"/>
      <c r="I1461" s="33"/>
      <c r="J1461" s="33"/>
      <c r="AB1461" s="35"/>
    </row>
    <row r="1462" spans="1:28" s="6" customFormat="1" x14ac:dyDescent="0.15">
      <c r="A1462" s="6" t="s">
        <v>30</v>
      </c>
      <c r="E1462" s="31">
        <v>-67</v>
      </c>
      <c r="F1462" s="31"/>
      <c r="G1462" s="33"/>
      <c r="I1462" s="33"/>
      <c r="J1462" s="33"/>
      <c r="AB1462" s="35"/>
    </row>
    <row r="1463" spans="1:28" s="6" customFormat="1" x14ac:dyDescent="0.15">
      <c r="A1463" s="6" t="s">
        <v>30</v>
      </c>
      <c r="E1463" s="31">
        <v>-67</v>
      </c>
      <c r="F1463" s="31"/>
      <c r="G1463" s="33"/>
      <c r="I1463" s="33"/>
      <c r="J1463" s="33"/>
      <c r="AB1463" s="35"/>
    </row>
    <row r="1464" spans="1:28" s="6" customFormat="1" x14ac:dyDescent="0.15">
      <c r="A1464" s="6" t="s">
        <v>30</v>
      </c>
      <c r="E1464" s="31">
        <v>-67</v>
      </c>
      <c r="F1464" s="31"/>
      <c r="G1464" s="33"/>
      <c r="I1464" s="33"/>
      <c r="J1464" s="33"/>
      <c r="AB1464" s="35"/>
    </row>
    <row r="1465" spans="1:28" s="6" customFormat="1" x14ac:dyDescent="0.15">
      <c r="A1465" s="6" t="s">
        <v>30</v>
      </c>
      <c r="E1465" s="31">
        <v>-69</v>
      </c>
      <c r="F1465" s="31"/>
      <c r="G1465" s="33"/>
      <c r="I1465" s="33"/>
      <c r="J1465" s="33"/>
      <c r="AB1465" s="35"/>
    </row>
    <row r="1466" spans="1:28" s="6" customFormat="1" x14ac:dyDescent="0.15">
      <c r="A1466" s="6" t="s">
        <v>30</v>
      </c>
      <c r="E1466" s="31">
        <v>-69</v>
      </c>
      <c r="F1466" s="31"/>
      <c r="G1466" s="33"/>
      <c r="I1466" s="33"/>
      <c r="J1466" s="33"/>
      <c r="AB1466" s="35"/>
    </row>
    <row r="1467" spans="1:28" s="6" customFormat="1" x14ac:dyDescent="0.15">
      <c r="A1467" s="6" t="s">
        <v>30</v>
      </c>
      <c r="E1467" s="31">
        <v>-69</v>
      </c>
      <c r="F1467" s="31"/>
      <c r="G1467" s="33"/>
      <c r="I1467" s="33"/>
      <c r="J1467" s="33"/>
      <c r="AB1467" s="35"/>
    </row>
    <row r="1468" spans="1:28" s="6" customFormat="1" x14ac:dyDescent="0.15">
      <c r="A1468" s="6" t="s">
        <v>30</v>
      </c>
      <c r="E1468" s="31">
        <v>-62</v>
      </c>
      <c r="F1468" s="31"/>
      <c r="G1468" s="33"/>
      <c r="I1468" s="33"/>
      <c r="J1468" s="33"/>
      <c r="AB1468" s="35"/>
    </row>
    <row r="1469" spans="1:28" s="6" customFormat="1" x14ac:dyDescent="0.15">
      <c r="A1469" s="6" t="s">
        <v>30</v>
      </c>
      <c r="E1469" s="31">
        <v>-62</v>
      </c>
      <c r="F1469" s="31"/>
      <c r="G1469" s="33"/>
      <c r="I1469" s="33"/>
      <c r="J1469" s="33"/>
      <c r="AB1469" s="35"/>
    </row>
    <row r="1470" spans="1:28" s="6" customFormat="1" x14ac:dyDescent="0.15">
      <c r="A1470" s="6" t="s">
        <v>30</v>
      </c>
      <c r="E1470" s="31">
        <v>-62</v>
      </c>
      <c r="F1470" s="31"/>
      <c r="G1470" s="33"/>
      <c r="I1470" s="33"/>
      <c r="J1470" s="33"/>
      <c r="AB1470" s="35"/>
    </row>
    <row r="1471" spans="1:28" s="6" customFormat="1" x14ac:dyDescent="0.15">
      <c r="A1471" s="6" t="s">
        <v>30</v>
      </c>
      <c r="E1471" s="31">
        <v>-69</v>
      </c>
      <c r="F1471" s="31"/>
      <c r="G1471" s="33"/>
      <c r="I1471" s="33"/>
      <c r="J1471" s="33"/>
      <c r="AB1471" s="35"/>
    </row>
    <row r="1472" spans="1:28" s="6" customFormat="1" x14ac:dyDescent="0.15">
      <c r="A1472" s="6" t="s">
        <v>30</v>
      </c>
      <c r="E1472" s="31">
        <v>-73</v>
      </c>
      <c r="F1472" s="31"/>
      <c r="G1472" s="33"/>
      <c r="I1472" s="33"/>
      <c r="J1472" s="33"/>
      <c r="AB1472" s="35"/>
    </row>
    <row r="1473" spans="1:28" s="6" customFormat="1" x14ac:dyDescent="0.15">
      <c r="A1473" s="6" t="s">
        <v>30</v>
      </c>
      <c r="E1473" s="31">
        <v>-73</v>
      </c>
      <c r="F1473" s="31"/>
      <c r="G1473" s="33"/>
      <c r="I1473" s="33"/>
      <c r="J1473" s="33"/>
      <c r="AB1473" s="35"/>
    </row>
    <row r="1474" spans="1:28" s="6" customFormat="1" x14ac:dyDescent="0.15">
      <c r="A1474" s="6" t="s">
        <v>30</v>
      </c>
      <c r="E1474" s="31">
        <v>-68</v>
      </c>
      <c r="F1474" s="31"/>
      <c r="G1474" s="33"/>
      <c r="I1474" s="33"/>
      <c r="J1474" s="33"/>
      <c r="AB1474" s="35"/>
    </row>
    <row r="1475" spans="1:28" s="6" customFormat="1" x14ac:dyDescent="0.15">
      <c r="A1475" s="6" t="s">
        <v>30</v>
      </c>
      <c r="E1475" s="31">
        <v>-77</v>
      </c>
      <c r="F1475" s="31"/>
      <c r="G1475" s="33"/>
      <c r="I1475" s="33"/>
      <c r="J1475" s="33"/>
      <c r="AB1475" s="35"/>
    </row>
    <row r="1476" spans="1:28" s="6" customFormat="1" x14ac:dyDescent="0.15">
      <c r="A1476" s="6" t="s">
        <v>30</v>
      </c>
      <c r="E1476" s="31">
        <v>-77</v>
      </c>
      <c r="F1476" s="31"/>
      <c r="G1476" s="33"/>
      <c r="I1476" s="33"/>
      <c r="J1476" s="33"/>
      <c r="AB1476" s="35"/>
    </row>
    <row r="1477" spans="1:28" s="6" customFormat="1" x14ac:dyDescent="0.15">
      <c r="A1477" s="6" t="s">
        <v>30</v>
      </c>
      <c r="E1477" s="31">
        <v>-74</v>
      </c>
      <c r="F1477" s="31"/>
      <c r="G1477" s="33"/>
      <c r="I1477" s="33"/>
      <c r="J1477" s="33"/>
      <c r="AB1477" s="35"/>
    </row>
    <row r="1478" spans="1:28" s="6" customFormat="1" x14ac:dyDescent="0.15">
      <c r="A1478" s="6" t="s">
        <v>30</v>
      </c>
      <c r="E1478" s="31">
        <v>-70</v>
      </c>
      <c r="F1478" s="31"/>
      <c r="G1478" s="33"/>
      <c r="I1478" s="33"/>
      <c r="J1478" s="33"/>
      <c r="AB1478" s="35"/>
    </row>
    <row r="1479" spans="1:28" s="6" customFormat="1" x14ac:dyDescent="0.15">
      <c r="A1479" s="6" t="s">
        <v>30</v>
      </c>
      <c r="E1479" s="31">
        <v>-70</v>
      </c>
      <c r="F1479" s="31"/>
      <c r="G1479" s="33"/>
      <c r="I1479" s="33"/>
      <c r="J1479" s="33"/>
      <c r="AB1479" s="35"/>
    </row>
    <row r="1480" spans="1:28" s="6" customFormat="1" x14ac:dyDescent="0.15">
      <c r="A1480" s="6" t="s">
        <v>30</v>
      </c>
      <c r="E1480" s="31">
        <v>-70</v>
      </c>
      <c r="F1480" s="31"/>
      <c r="G1480" s="33"/>
      <c r="I1480" s="33"/>
      <c r="J1480" s="33"/>
      <c r="AB1480" s="35"/>
    </row>
    <row r="1481" spans="1:28" s="6" customFormat="1" x14ac:dyDescent="0.15">
      <c r="A1481" s="6" t="s">
        <v>30</v>
      </c>
      <c r="E1481" s="31">
        <v>-70</v>
      </c>
      <c r="F1481" s="31"/>
      <c r="G1481" s="33"/>
      <c r="I1481" s="33"/>
      <c r="J1481" s="33"/>
      <c r="AB1481" s="35"/>
    </row>
    <row r="1482" spans="1:28" s="6" customFormat="1" x14ac:dyDescent="0.15">
      <c r="A1482" s="6" t="s">
        <v>30</v>
      </c>
      <c r="E1482" s="31">
        <v>-70</v>
      </c>
      <c r="F1482" s="31"/>
      <c r="G1482" s="33"/>
      <c r="I1482" s="33"/>
      <c r="J1482" s="33"/>
      <c r="AB1482" s="35"/>
    </row>
    <row r="1483" spans="1:28" s="6" customFormat="1" x14ac:dyDescent="0.15">
      <c r="A1483" s="6" t="s">
        <v>30</v>
      </c>
      <c r="E1483" s="31">
        <v>-70</v>
      </c>
      <c r="F1483" s="31"/>
      <c r="G1483" s="33"/>
      <c r="I1483" s="33"/>
      <c r="J1483" s="33"/>
      <c r="AB1483" s="35"/>
    </row>
    <row r="1484" spans="1:28" s="6" customFormat="1" x14ac:dyDescent="0.15">
      <c r="A1484" s="6" t="s">
        <v>30</v>
      </c>
      <c r="E1484" s="31">
        <v>-70</v>
      </c>
      <c r="F1484" s="31"/>
      <c r="G1484" s="33"/>
      <c r="I1484" s="33"/>
      <c r="J1484" s="33"/>
      <c r="AB1484" s="35"/>
    </row>
    <row r="1485" spans="1:28" s="6" customFormat="1" x14ac:dyDescent="0.15">
      <c r="A1485" s="6" t="s">
        <v>30</v>
      </c>
      <c r="E1485" s="31">
        <v>-70</v>
      </c>
      <c r="F1485" s="31"/>
      <c r="G1485" s="33"/>
      <c r="I1485" s="33"/>
      <c r="J1485" s="33"/>
      <c r="AB1485" s="35"/>
    </row>
    <row r="1486" spans="1:28" s="6" customFormat="1" x14ac:dyDescent="0.15">
      <c r="A1486" s="6" t="s">
        <v>30</v>
      </c>
      <c r="E1486" s="31">
        <v>-70</v>
      </c>
      <c r="F1486" s="31"/>
      <c r="G1486" s="33"/>
      <c r="I1486" s="33"/>
      <c r="J1486" s="33"/>
      <c r="AB1486" s="35"/>
    </row>
    <row r="1487" spans="1:28" s="6" customFormat="1" x14ac:dyDescent="0.15">
      <c r="A1487" s="6" t="s">
        <v>30</v>
      </c>
      <c r="E1487" s="31">
        <v>-70</v>
      </c>
      <c r="F1487" s="31"/>
      <c r="G1487" s="33"/>
      <c r="I1487" s="33"/>
      <c r="J1487" s="33"/>
      <c r="AB1487" s="35"/>
    </row>
    <row r="1488" spans="1:28" s="6" customFormat="1" x14ac:dyDescent="0.15">
      <c r="A1488" s="6" t="s">
        <v>30</v>
      </c>
      <c r="E1488" s="31">
        <v>-70</v>
      </c>
      <c r="F1488" s="31"/>
      <c r="G1488" s="33"/>
      <c r="I1488" s="33"/>
      <c r="J1488" s="33"/>
      <c r="AB1488" s="35"/>
    </row>
    <row r="1489" spans="1:28" s="6" customFormat="1" x14ac:dyDescent="0.15">
      <c r="A1489" s="6" t="s">
        <v>30</v>
      </c>
      <c r="E1489" s="31">
        <v>-70</v>
      </c>
      <c r="F1489" s="31"/>
      <c r="G1489" s="33"/>
      <c r="I1489" s="33"/>
      <c r="J1489" s="33"/>
      <c r="AB1489" s="35"/>
    </row>
    <row r="1490" spans="1:28" s="6" customFormat="1" x14ac:dyDescent="0.15">
      <c r="A1490" s="6" t="s">
        <v>30</v>
      </c>
      <c r="E1490" s="31">
        <v>-70</v>
      </c>
      <c r="F1490" s="31"/>
      <c r="G1490" s="33"/>
      <c r="I1490" s="33"/>
      <c r="J1490" s="33"/>
      <c r="AB1490" s="35"/>
    </row>
    <row r="1491" spans="1:28" s="6" customFormat="1" x14ac:dyDescent="0.15">
      <c r="A1491" s="6" t="s">
        <v>30</v>
      </c>
      <c r="E1491" s="31">
        <v>-70</v>
      </c>
      <c r="F1491" s="31"/>
      <c r="G1491" s="33"/>
      <c r="I1491" s="33"/>
      <c r="J1491" s="33"/>
      <c r="AB1491" s="35"/>
    </row>
    <row r="1492" spans="1:28" s="6" customFormat="1" x14ac:dyDescent="0.15">
      <c r="A1492" s="6" t="s">
        <v>30</v>
      </c>
      <c r="E1492" s="31">
        <v>-70</v>
      </c>
      <c r="F1492" s="31"/>
      <c r="G1492" s="33"/>
      <c r="I1492" s="33"/>
      <c r="J1492" s="33"/>
      <c r="AB1492" s="35"/>
    </row>
    <row r="1493" spans="1:28" s="6" customFormat="1" x14ac:dyDescent="0.15">
      <c r="A1493" s="6" t="s">
        <v>30</v>
      </c>
      <c r="E1493" s="31">
        <v>-70</v>
      </c>
      <c r="F1493" s="31"/>
      <c r="G1493" s="33"/>
      <c r="I1493" s="33"/>
      <c r="J1493" s="33"/>
      <c r="AB1493" s="35"/>
    </row>
    <row r="1494" spans="1:28" s="6" customFormat="1" x14ac:dyDescent="0.15">
      <c r="A1494" s="6" t="s">
        <v>30</v>
      </c>
      <c r="E1494" s="31">
        <v>-70</v>
      </c>
      <c r="F1494" s="31"/>
      <c r="G1494" s="33"/>
      <c r="I1494" s="33"/>
      <c r="J1494" s="33"/>
      <c r="AB1494" s="35"/>
    </row>
    <row r="1495" spans="1:28" s="6" customFormat="1" x14ac:dyDescent="0.15">
      <c r="A1495" s="6" t="s">
        <v>30</v>
      </c>
      <c r="E1495" s="31">
        <v>-70</v>
      </c>
      <c r="F1495" s="31"/>
      <c r="G1495" s="33"/>
      <c r="I1495" s="33"/>
      <c r="J1495" s="33"/>
      <c r="AB1495" s="35"/>
    </row>
    <row r="1496" spans="1:28" s="6" customFormat="1" x14ac:dyDescent="0.15">
      <c r="A1496" s="6" t="s">
        <v>30</v>
      </c>
      <c r="E1496" s="31">
        <v>-70</v>
      </c>
      <c r="F1496" s="31"/>
      <c r="G1496" s="33"/>
      <c r="I1496" s="33"/>
      <c r="J1496" s="33"/>
      <c r="AB1496" s="35"/>
    </row>
    <row r="1497" spans="1:28" s="6" customFormat="1" x14ac:dyDescent="0.15">
      <c r="A1497" s="6" t="s">
        <v>30</v>
      </c>
      <c r="E1497" s="31">
        <v>-70</v>
      </c>
      <c r="F1497" s="31"/>
      <c r="G1497" s="33"/>
      <c r="I1497" s="33"/>
      <c r="J1497" s="33"/>
      <c r="AB1497" s="35"/>
    </row>
    <row r="1498" spans="1:28" s="6" customFormat="1" x14ac:dyDescent="0.15">
      <c r="A1498" s="6" t="s">
        <v>30</v>
      </c>
      <c r="E1498" s="31">
        <v>-70</v>
      </c>
      <c r="F1498" s="31"/>
      <c r="G1498" s="33"/>
      <c r="I1498" s="33"/>
      <c r="J1498" s="33"/>
      <c r="AB1498" s="35"/>
    </row>
    <row r="1499" spans="1:28" s="6" customFormat="1" x14ac:dyDescent="0.15">
      <c r="A1499" s="6" t="s">
        <v>30</v>
      </c>
      <c r="E1499" s="31">
        <v>-70</v>
      </c>
      <c r="F1499" s="31"/>
      <c r="G1499" s="33"/>
      <c r="I1499" s="33"/>
      <c r="J1499" s="33"/>
      <c r="AB1499" s="35"/>
    </row>
    <row r="1500" spans="1:28" s="6" customFormat="1" x14ac:dyDescent="0.15">
      <c r="A1500" s="6" t="s">
        <v>30</v>
      </c>
      <c r="E1500" s="31">
        <v>-70</v>
      </c>
      <c r="F1500" s="31"/>
      <c r="G1500" s="33"/>
      <c r="I1500" s="33"/>
      <c r="J1500" s="33"/>
      <c r="AB1500" s="35"/>
    </row>
    <row r="1501" spans="1:28" s="6" customFormat="1" x14ac:dyDescent="0.15">
      <c r="A1501" s="6" t="s">
        <v>30</v>
      </c>
      <c r="E1501" s="31">
        <v>-70</v>
      </c>
      <c r="F1501" s="31"/>
      <c r="G1501" s="33"/>
      <c r="I1501" s="33"/>
      <c r="J1501" s="33"/>
      <c r="AB1501" s="35"/>
    </row>
    <row r="1502" spans="1:28" s="6" customFormat="1" x14ac:dyDescent="0.15">
      <c r="A1502" s="6" t="s">
        <v>30</v>
      </c>
      <c r="E1502" s="31">
        <v>-70</v>
      </c>
      <c r="F1502" s="31"/>
      <c r="G1502" s="33"/>
      <c r="I1502" s="33"/>
      <c r="J1502" s="33"/>
      <c r="AB1502" s="35"/>
    </row>
    <row r="1503" spans="1:28" s="6" customFormat="1" x14ac:dyDescent="0.15">
      <c r="A1503" s="6" t="s">
        <v>30</v>
      </c>
      <c r="E1503" s="31">
        <v>-70</v>
      </c>
      <c r="F1503" s="31"/>
      <c r="G1503" s="33"/>
      <c r="I1503" s="33"/>
      <c r="J1503" s="33"/>
      <c r="AB1503" s="35"/>
    </row>
    <row r="1504" spans="1:28" s="6" customFormat="1" x14ac:dyDescent="0.15">
      <c r="A1504" s="6" t="s">
        <v>30</v>
      </c>
      <c r="E1504" s="31">
        <v>-70</v>
      </c>
      <c r="F1504" s="31"/>
      <c r="G1504" s="33"/>
      <c r="I1504" s="33"/>
      <c r="J1504" s="33"/>
      <c r="AB1504" s="35"/>
    </row>
    <row r="1505" spans="1:28" s="6" customFormat="1" x14ac:dyDescent="0.15">
      <c r="A1505" s="6" t="s">
        <v>30</v>
      </c>
      <c r="E1505" s="31">
        <v>-70</v>
      </c>
      <c r="F1505" s="31"/>
      <c r="G1505" s="33"/>
      <c r="I1505" s="33"/>
      <c r="J1505" s="33"/>
      <c r="AB1505" s="35"/>
    </row>
    <row r="1506" spans="1:28" s="6" customFormat="1" x14ac:dyDescent="0.15">
      <c r="A1506" s="6" t="s">
        <v>30</v>
      </c>
      <c r="E1506" s="31">
        <v>-70</v>
      </c>
      <c r="F1506" s="31"/>
      <c r="G1506" s="33"/>
      <c r="I1506" s="33"/>
      <c r="J1506" s="33"/>
      <c r="AB1506" s="35"/>
    </row>
    <row r="1507" spans="1:28" s="6" customFormat="1" x14ac:dyDescent="0.15">
      <c r="A1507" s="6" t="s">
        <v>30</v>
      </c>
      <c r="E1507" s="31">
        <v>-73</v>
      </c>
      <c r="F1507" s="31"/>
      <c r="G1507" s="33"/>
      <c r="I1507" s="33"/>
      <c r="J1507" s="33"/>
      <c r="AB1507" s="35"/>
    </row>
    <row r="1508" spans="1:28" s="6" customFormat="1" x14ac:dyDescent="0.15">
      <c r="A1508" s="6" t="s">
        <v>30</v>
      </c>
      <c r="E1508" s="31">
        <v>-73</v>
      </c>
      <c r="F1508" s="31"/>
      <c r="G1508" s="33"/>
      <c r="I1508" s="33"/>
      <c r="J1508" s="33"/>
      <c r="AB1508" s="35"/>
    </row>
    <row r="1509" spans="1:28" s="6" customFormat="1" x14ac:dyDescent="0.15">
      <c r="A1509" s="6" t="s">
        <v>30</v>
      </c>
      <c r="E1509" s="31">
        <v>-70</v>
      </c>
      <c r="F1509" s="31"/>
      <c r="G1509" s="33"/>
      <c r="I1509" s="33"/>
      <c r="J1509" s="33"/>
      <c r="AB1509" s="35"/>
    </row>
    <row r="1510" spans="1:28" s="6" customFormat="1" x14ac:dyDescent="0.15">
      <c r="A1510" s="6" t="s">
        <v>30</v>
      </c>
      <c r="E1510" s="31">
        <v>-71</v>
      </c>
      <c r="F1510" s="31"/>
      <c r="G1510" s="33"/>
      <c r="I1510" s="33"/>
      <c r="J1510" s="33"/>
      <c r="AB1510" s="35"/>
    </row>
    <row r="1511" spans="1:28" s="6" customFormat="1" x14ac:dyDescent="0.15">
      <c r="A1511" s="6" t="s">
        <v>30</v>
      </c>
      <c r="E1511" s="31">
        <v>-71</v>
      </c>
      <c r="F1511" s="31"/>
      <c r="G1511" s="33"/>
      <c r="I1511" s="33"/>
      <c r="J1511" s="33"/>
      <c r="AB1511" s="35"/>
    </row>
    <row r="1512" spans="1:28" s="6" customFormat="1" x14ac:dyDescent="0.15">
      <c r="A1512" s="6" t="s">
        <v>30</v>
      </c>
      <c r="E1512" s="31">
        <v>-73</v>
      </c>
      <c r="F1512" s="31"/>
      <c r="G1512" s="33"/>
      <c r="I1512" s="33"/>
      <c r="J1512" s="33"/>
      <c r="AB1512" s="35"/>
    </row>
    <row r="1513" spans="1:28" s="6" customFormat="1" x14ac:dyDescent="0.15">
      <c r="A1513" s="6" t="s">
        <v>30</v>
      </c>
      <c r="E1513" s="31">
        <v>-70</v>
      </c>
      <c r="F1513" s="31"/>
      <c r="G1513" s="33"/>
      <c r="I1513" s="33"/>
      <c r="J1513" s="33"/>
      <c r="AB1513" s="35"/>
    </row>
    <row r="1514" spans="1:28" s="6" customFormat="1" x14ac:dyDescent="0.15">
      <c r="A1514" s="6" t="s">
        <v>30</v>
      </c>
      <c r="E1514" s="31">
        <v>-70</v>
      </c>
      <c r="F1514" s="31"/>
      <c r="G1514" s="33"/>
      <c r="I1514" s="33"/>
      <c r="J1514" s="33"/>
      <c r="AB1514" s="35"/>
    </row>
    <row r="1515" spans="1:28" s="6" customFormat="1" x14ac:dyDescent="0.15">
      <c r="A1515" s="6" t="s">
        <v>30</v>
      </c>
      <c r="E1515" s="31">
        <v>-70</v>
      </c>
      <c r="F1515" s="31"/>
      <c r="G1515" s="33"/>
      <c r="I1515" s="33"/>
      <c r="J1515" s="33"/>
      <c r="AB1515" s="35"/>
    </row>
    <row r="1516" spans="1:28" s="6" customFormat="1" x14ac:dyDescent="0.15">
      <c r="A1516" s="6" t="s">
        <v>30</v>
      </c>
      <c r="E1516" s="31">
        <v>-73</v>
      </c>
      <c r="F1516" s="31"/>
      <c r="G1516" s="33"/>
      <c r="I1516" s="33"/>
      <c r="J1516" s="33"/>
      <c r="AB1516" s="35"/>
    </row>
    <row r="1517" spans="1:28" s="6" customFormat="1" x14ac:dyDescent="0.15">
      <c r="A1517" s="6" t="s">
        <v>30</v>
      </c>
      <c r="E1517" s="31">
        <v>-68</v>
      </c>
      <c r="F1517" s="31"/>
      <c r="G1517" s="33"/>
      <c r="I1517" s="33"/>
      <c r="J1517" s="33"/>
      <c r="AB1517" s="35"/>
    </row>
    <row r="1518" spans="1:28" s="6" customFormat="1" x14ac:dyDescent="0.15">
      <c r="A1518" s="6" t="s">
        <v>30</v>
      </c>
      <c r="E1518" s="31">
        <v>-69</v>
      </c>
      <c r="F1518" s="31"/>
      <c r="G1518" s="33"/>
      <c r="I1518" s="33"/>
      <c r="J1518" s="33"/>
      <c r="AB1518" s="35"/>
    </row>
    <row r="1519" spans="1:28" s="6" customFormat="1" x14ac:dyDescent="0.15">
      <c r="A1519" s="6" t="s">
        <v>30</v>
      </c>
      <c r="E1519" s="31">
        <v>-69</v>
      </c>
      <c r="F1519" s="31"/>
      <c r="G1519" s="33"/>
      <c r="I1519" s="33"/>
      <c r="J1519" s="33"/>
      <c r="AB1519" s="35"/>
    </row>
    <row r="1520" spans="1:28" s="6" customFormat="1" x14ac:dyDescent="0.15">
      <c r="A1520" s="6" t="s">
        <v>30</v>
      </c>
      <c r="E1520" s="31">
        <v>-69</v>
      </c>
      <c r="F1520" s="31"/>
      <c r="G1520" s="33"/>
      <c r="I1520" s="33"/>
      <c r="J1520" s="33"/>
      <c r="AB1520" s="35"/>
    </row>
    <row r="1521" spans="1:28" s="6" customFormat="1" x14ac:dyDescent="0.15">
      <c r="A1521" s="6" t="s">
        <v>30</v>
      </c>
      <c r="E1521" s="31">
        <v>-69</v>
      </c>
      <c r="F1521" s="31"/>
      <c r="G1521" s="33"/>
      <c r="I1521" s="33"/>
      <c r="J1521" s="33"/>
      <c r="AB1521" s="35"/>
    </row>
    <row r="1522" spans="1:28" s="6" customFormat="1" x14ac:dyDescent="0.15">
      <c r="A1522" s="6" t="s">
        <v>30</v>
      </c>
      <c r="E1522" s="31">
        <v>-69</v>
      </c>
      <c r="F1522" s="31"/>
      <c r="G1522" s="33"/>
      <c r="I1522" s="33"/>
      <c r="J1522" s="33"/>
      <c r="AB1522" s="35"/>
    </row>
    <row r="1523" spans="1:28" s="6" customFormat="1" x14ac:dyDescent="0.15">
      <c r="A1523" s="6" t="s">
        <v>30</v>
      </c>
      <c r="E1523" s="31">
        <v>-79</v>
      </c>
      <c r="F1523" s="31"/>
      <c r="G1523" s="33"/>
      <c r="I1523" s="33"/>
      <c r="J1523" s="33"/>
      <c r="AB1523" s="35"/>
    </row>
    <row r="1524" spans="1:28" s="6" customFormat="1" x14ac:dyDescent="0.15">
      <c r="A1524" s="6" t="s">
        <v>30</v>
      </c>
      <c r="E1524" s="31">
        <v>-79</v>
      </c>
      <c r="F1524" s="31"/>
      <c r="G1524" s="33"/>
      <c r="I1524" s="33"/>
      <c r="J1524" s="33"/>
      <c r="AB1524" s="35"/>
    </row>
    <row r="1525" spans="1:28" s="6" customFormat="1" x14ac:dyDescent="0.15">
      <c r="A1525" s="6" t="s">
        <v>30</v>
      </c>
      <c r="E1525" s="31">
        <v>-79</v>
      </c>
      <c r="F1525" s="31"/>
      <c r="G1525" s="33"/>
      <c r="I1525" s="33"/>
      <c r="J1525" s="33"/>
      <c r="AB1525" s="35"/>
    </row>
    <row r="1526" spans="1:28" s="6" customFormat="1" x14ac:dyDescent="0.15">
      <c r="A1526" s="6" t="s">
        <v>30</v>
      </c>
      <c r="E1526" s="31">
        <v>-79</v>
      </c>
      <c r="F1526" s="31"/>
      <c r="G1526" s="33"/>
      <c r="I1526" s="33"/>
      <c r="J1526" s="33"/>
      <c r="AB1526" s="35"/>
    </row>
    <row r="1527" spans="1:28" s="6" customFormat="1" x14ac:dyDescent="0.15">
      <c r="A1527" s="6" t="s">
        <v>30</v>
      </c>
      <c r="E1527" s="31">
        <v>-85</v>
      </c>
      <c r="F1527" s="31"/>
      <c r="G1527" s="33"/>
      <c r="I1527" s="33"/>
      <c r="J1527" s="33"/>
      <c r="AB1527" s="35"/>
    </row>
    <row r="1528" spans="1:28" s="6" customFormat="1" x14ac:dyDescent="0.15">
      <c r="A1528" s="6" t="s">
        <v>30</v>
      </c>
      <c r="E1528" s="31">
        <v>-85</v>
      </c>
      <c r="F1528" s="31"/>
      <c r="G1528" s="33"/>
      <c r="I1528" s="33"/>
      <c r="J1528" s="33"/>
      <c r="AB1528" s="35"/>
    </row>
    <row r="1529" spans="1:28" s="6" customFormat="1" x14ac:dyDescent="0.15">
      <c r="A1529" s="6" t="s">
        <v>30</v>
      </c>
      <c r="E1529" s="31">
        <v>-78</v>
      </c>
      <c r="F1529" s="31"/>
      <c r="G1529" s="33"/>
      <c r="I1529" s="33"/>
      <c r="J1529" s="33"/>
      <c r="AB1529" s="35"/>
    </row>
    <row r="1530" spans="1:28" s="6" customFormat="1" x14ac:dyDescent="0.15">
      <c r="A1530" s="6" t="s">
        <v>30</v>
      </c>
      <c r="E1530" s="31">
        <v>-81</v>
      </c>
      <c r="F1530" s="31"/>
      <c r="G1530" s="33"/>
      <c r="I1530" s="33"/>
      <c r="J1530" s="33"/>
      <c r="AB1530" s="35"/>
    </row>
    <row r="1531" spans="1:28" s="6" customFormat="1" x14ac:dyDescent="0.15">
      <c r="A1531" s="6" t="s">
        <v>30</v>
      </c>
      <c r="E1531" s="31">
        <v>-81</v>
      </c>
      <c r="F1531" s="31"/>
      <c r="G1531" s="33"/>
      <c r="I1531" s="33"/>
      <c r="J1531" s="33"/>
      <c r="AB1531" s="35"/>
    </row>
    <row r="1532" spans="1:28" s="6" customFormat="1" x14ac:dyDescent="0.15">
      <c r="A1532" s="6" t="s">
        <v>30</v>
      </c>
      <c r="E1532" s="31">
        <v>-81</v>
      </c>
      <c r="F1532" s="31"/>
      <c r="G1532" s="33"/>
      <c r="I1532" s="33"/>
      <c r="J1532" s="33"/>
      <c r="AB1532" s="35"/>
    </row>
    <row r="1533" spans="1:28" s="6" customFormat="1" x14ac:dyDescent="0.15">
      <c r="A1533" s="6" t="s">
        <v>30</v>
      </c>
      <c r="E1533" s="31">
        <v>-91</v>
      </c>
      <c r="F1533" s="31"/>
      <c r="G1533" s="33"/>
      <c r="I1533" s="33"/>
      <c r="J1533" s="33"/>
      <c r="AB1533" s="35"/>
    </row>
    <row r="1534" spans="1:28" s="6" customFormat="1" x14ac:dyDescent="0.15">
      <c r="A1534" s="6" t="s">
        <v>30</v>
      </c>
      <c r="E1534" s="31">
        <v>-91</v>
      </c>
      <c r="F1534" s="31"/>
      <c r="G1534" s="33"/>
      <c r="I1534" s="33"/>
      <c r="J1534" s="33"/>
      <c r="AB1534" s="35"/>
    </row>
    <row r="1535" spans="1:28" s="6" customFormat="1" x14ac:dyDescent="0.15">
      <c r="A1535" s="6" t="s">
        <v>30</v>
      </c>
      <c r="E1535" s="31">
        <v>-82</v>
      </c>
      <c r="F1535" s="31"/>
      <c r="G1535" s="33"/>
      <c r="I1535" s="33"/>
      <c r="J1535" s="33"/>
      <c r="AB1535" s="35"/>
    </row>
    <row r="1536" spans="1:28" s="6" customFormat="1" x14ac:dyDescent="0.15">
      <c r="A1536" s="6" t="s">
        <v>30</v>
      </c>
      <c r="E1536" s="31">
        <v>-82</v>
      </c>
      <c r="F1536" s="31"/>
      <c r="G1536" s="33"/>
      <c r="I1536" s="33"/>
      <c r="J1536" s="33"/>
      <c r="AB1536" s="35"/>
    </row>
    <row r="1537" spans="1:28" s="6" customFormat="1" x14ac:dyDescent="0.15">
      <c r="A1537" s="6" t="s">
        <v>30</v>
      </c>
      <c r="E1537" s="31">
        <v>-82</v>
      </c>
      <c r="F1537" s="31"/>
      <c r="G1537" s="33"/>
      <c r="I1537" s="33"/>
      <c r="J1537" s="33"/>
      <c r="AB1537" s="35"/>
    </row>
    <row r="1538" spans="1:28" s="6" customFormat="1" x14ac:dyDescent="0.15">
      <c r="A1538" s="6" t="s">
        <v>30</v>
      </c>
      <c r="E1538" s="31">
        <v>-74</v>
      </c>
      <c r="F1538" s="31"/>
      <c r="G1538" s="33"/>
      <c r="I1538" s="33"/>
      <c r="J1538" s="33"/>
      <c r="AB1538" s="35"/>
    </row>
    <row r="1539" spans="1:28" s="6" customFormat="1" x14ac:dyDescent="0.15">
      <c r="A1539" s="6" t="s">
        <v>30</v>
      </c>
      <c r="E1539" s="31">
        <v>-75</v>
      </c>
      <c r="F1539" s="31"/>
      <c r="G1539" s="33"/>
      <c r="I1539" s="33"/>
      <c r="J1539" s="33"/>
      <c r="AB1539" s="35"/>
    </row>
    <row r="1540" spans="1:28" s="6" customFormat="1" x14ac:dyDescent="0.15">
      <c r="A1540" s="6" t="s">
        <v>30</v>
      </c>
      <c r="E1540" s="31">
        <v>-75</v>
      </c>
      <c r="F1540" s="31"/>
      <c r="G1540" s="33"/>
      <c r="I1540" s="33"/>
      <c r="J1540" s="33"/>
      <c r="AB1540" s="35"/>
    </row>
    <row r="1541" spans="1:28" s="6" customFormat="1" x14ac:dyDescent="0.15">
      <c r="A1541" s="6" t="s">
        <v>30</v>
      </c>
      <c r="E1541" s="31">
        <v>-77</v>
      </c>
      <c r="F1541" s="31"/>
      <c r="G1541" s="33"/>
      <c r="I1541" s="33"/>
      <c r="J1541" s="33"/>
      <c r="AB1541" s="35"/>
    </row>
    <row r="1542" spans="1:28" s="6" customFormat="1" x14ac:dyDescent="0.15">
      <c r="A1542" s="6" t="s">
        <v>30</v>
      </c>
      <c r="E1542" s="31">
        <v>-77</v>
      </c>
      <c r="F1542" s="31"/>
      <c r="G1542" s="33"/>
      <c r="I1542" s="33"/>
      <c r="J1542" s="33"/>
      <c r="AB1542" s="35"/>
    </row>
    <row r="1543" spans="1:28" s="6" customFormat="1" x14ac:dyDescent="0.15">
      <c r="A1543" s="6" t="s">
        <v>30</v>
      </c>
      <c r="E1543" s="31">
        <v>-77</v>
      </c>
      <c r="F1543" s="31"/>
      <c r="G1543" s="33"/>
      <c r="I1543" s="33"/>
      <c r="J1543" s="33"/>
      <c r="AB1543" s="35"/>
    </row>
    <row r="1544" spans="1:28" s="6" customFormat="1" x14ac:dyDescent="0.15">
      <c r="A1544" s="6" t="s">
        <v>30</v>
      </c>
      <c r="E1544" s="31">
        <v>-74</v>
      </c>
      <c r="F1544" s="31"/>
      <c r="G1544" s="33"/>
      <c r="I1544" s="33"/>
      <c r="J1544" s="33"/>
      <c r="AB1544" s="35"/>
    </row>
    <row r="1545" spans="1:28" s="6" customFormat="1" x14ac:dyDescent="0.15">
      <c r="A1545" s="6" t="s">
        <v>30</v>
      </c>
      <c r="E1545" s="31">
        <v>-75</v>
      </c>
      <c r="F1545" s="31"/>
      <c r="G1545" s="33"/>
      <c r="I1545" s="33"/>
      <c r="J1545" s="33"/>
      <c r="AB1545" s="35"/>
    </row>
    <row r="1546" spans="1:28" s="6" customFormat="1" x14ac:dyDescent="0.15">
      <c r="A1546" s="6" t="s">
        <v>30</v>
      </c>
      <c r="E1546" s="31">
        <v>-75</v>
      </c>
      <c r="F1546" s="31"/>
      <c r="G1546" s="33"/>
      <c r="I1546" s="33"/>
      <c r="J1546" s="33"/>
      <c r="AB1546" s="35"/>
    </row>
    <row r="1547" spans="1:28" s="6" customFormat="1" x14ac:dyDescent="0.15">
      <c r="A1547" s="6" t="s">
        <v>30</v>
      </c>
      <c r="E1547" s="31">
        <v>-74</v>
      </c>
      <c r="F1547" s="31"/>
      <c r="G1547" s="33"/>
      <c r="I1547" s="33"/>
      <c r="J1547" s="33"/>
      <c r="AB1547" s="35"/>
    </row>
    <row r="1548" spans="1:28" s="6" customFormat="1" x14ac:dyDescent="0.15">
      <c r="A1548" s="6" t="s">
        <v>30</v>
      </c>
      <c r="E1548" s="31">
        <v>-77</v>
      </c>
      <c r="F1548" s="31"/>
      <c r="G1548" s="33"/>
      <c r="I1548" s="33"/>
      <c r="J1548" s="33"/>
      <c r="AB1548" s="35"/>
    </row>
    <row r="1549" spans="1:28" s="6" customFormat="1" x14ac:dyDescent="0.15">
      <c r="A1549" s="6" t="s">
        <v>30</v>
      </c>
      <c r="E1549" s="31">
        <v>-77</v>
      </c>
      <c r="F1549" s="31"/>
      <c r="G1549" s="33"/>
      <c r="I1549" s="33"/>
      <c r="J1549" s="33"/>
      <c r="AB1549" s="35"/>
    </row>
    <row r="1550" spans="1:28" s="6" customFormat="1" x14ac:dyDescent="0.15">
      <c r="A1550" s="6" t="s">
        <v>30</v>
      </c>
      <c r="E1550" s="31">
        <v>-81</v>
      </c>
      <c r="F1550" s="31"/>
      <c r="G1550" s="33"/>
      <c r="I1550" s="33"/>
      <c r="J1550" s="33"/>
      <c r="AB1550" s="35"/>
    </row>
    <row r="1551" spans="1:28" s="6" customFormat="1" x14ac:dyDescent="0.15">
      <c r="A1551" s="6" t="s">
        <v>30</v>
      </c>
      <c r="E1551" s="31">
        <v>-78</v>
      </c>
      <c r="F1551" s="31"/>
      <c r="G1551" s="33"/>
      <c r="I1551" s="33"/>
      <c r="J1551" s="33"/>
      <c r="AB1551" s="35"/>
    </row>
    <row r="1552" spans="1:28" s="6" customFormat="1" x14ac:dyDescent="0.15">
      <c r="A1552" s="6" t="s">
        <v>30</v>
      </c>
      <c r="E1552" s="31">
        <v>-78</v>
      </c>
      <c r="F1552" s="31"/>
      <c r="G1552" s="33"/>
      <c r="I1552" s="33"/>
      <c r="J1552" s="33"/>
      <c r="AB1552" s="35"/>
    </row>
    <row r="1553" spans="1:28" s="6" customFormat="1" x14ac:dyDescent="0.15">
      <c r="A1553" s="6" t="s">
        <v>30</v>
      </c>
      <c r="E1553" s="31">
        <v>-78</v>
      </c>
      <c r="F1553" s="31"/>
      <c r="G1553" s="33"/>
      <c r="I1553" s="33"/>
      <c r="J1553" s="33"/>
      <c r="AB1553" s="35"/>
    </row>
    <row r="1554" spans="1:28" s="6" customFormat="1" x14ac:dyDescent="0.15">
      <c r="A1554" s="6" t="s">
        <v>30</v>
      </c>
      <c r="E1554" s="31">
        <v>-76</v>
      </c>
      <c r="F1554" s="31"/>
      <c r="G1554" s="33"/>
      <c r="I1554" s="33"/>
      <c r="J1554" s="33"/>
      <c r="AB1554" s="35"/>
    </row>
    <row r="1555" spans="1:28" s="6" customFormat="1" x14ac:dyDescent="0.15">
      <c r="A1555" s="6" t="s">
        <v>30</v>
      </c>
      <c r="E1555" s="31">
        <v>-76</v>
      </c>
      <c r="F1555" s="31"/>
      <c r="G1555" s="33"/>
      <c r="I1555" s="33"/>
      <c r="J1555" s="33"/>
      <c r="AB1555" s="35"/>
    </row>
    <row r="1556" spans="1:28" s="6" customFormat="1" x14ac:dyDescent="0.15">
      <c r="A1556" s="6" t="s">
        <v>31</v>
      </c>
      <c r="E1556" s="31">
        <v>-73</v>
      </c>
      <c r="F1556" s="31"/>
      <c r="G1556" s="33"/>
      <c r="I1556" s="33"/>
      <c r="J1556" s="33"/>
      <c r="AB1556" s="35"/>
    </row>
    <row r="1557" spans="1:28" s="6" customFormat="1" x14ac:dyDescent="0.15">
      <c r="A1557" s="6" t="s">
        <v>31</v>
      </c>
      <c r="E1557" s="31">
        <v>-72</v>
      </c>
      <c r="F1557" s="31"/>
      <c r="G1557" s="33"/>
      <c r="I1557" s="33"/>
      <c r="J1557" s="33"/>
      <c r="AB1557" s="35"/>
    </row>
    <row r="1558" spans="1:28" s="6" customFormat="1" x14ac:dyDescent="0.15">
      <c r="A1558" s="6" t="s">
        <v>31</v>
      </c>
      <c r="E1558" s="31">
        <v>-72</v>
      </c>
      <c r="F1558" s="31"/>
      <c r="G1558" s="33"/>
      <c r="I1558" s="33"/>
      <c r="J1558" s="33"/>
      <c r="AB1558" s="35"/>
    </row>
    <row r="1559" spans="1:28" s="6" customFormat="1" x14ac:dyDescent="0.15">
      <c r="A1559" s="6" t="s">
        <v>31</v>
      </c>
      <c r="E1559" s="31">
        <v>-70</v>
      </c>
      <c r="F1559" s="31"/>
      <c r="G1559" s="33"/>
      <c r="I1559" s="33"/>
      <c r="J1559" s="33"/>
      <c r="AB1559" s="35"/>
    </row>
    <row r="1560" spans="1:28" s="6" customFormat="1" x14ac:dyDescent="0.15">
      <c r="A1560" s="6" t="s">
        <v>31</v>
      </c>
      <c r="E1560" s="31">
        <v>-70</v>
      </c>
      <c r="F1560" s="31"/>
      <c r="G1560" s="33"/>
      <c r="I1560" s="33"/>
      <c r="J1560" s="33"/>
      <c r="AB1560" s="35"/>
    </row>
    <row r="1561" spans="1:28" s="6" customFormat="1" x14ac:dyDescent="0.15">
      <c r="A1561" s="6" t="s">
        <v>31</v>
      </c>
      <c r="E1561" s="31">
        <v>-70</v>
      </c>
      <c r="F1561" s="31"/>
      <c r="G1561" s="33"/>
      <c r="I1561" s="33"/>
      <c r="J1561" s="33"/>
      <c r="AB1561" s="35"/>
    </row>
    <row r="1562" spans="1:28" s="6" customFormat="1" x14ac:dyDescent="0.15">
      <c r="A1562" s="6" t="s">
        <v>31</v>
      </c>
      <c r="E1562" s="31">
        <v>-70</v>
      </c>
      <c r="F1562" s="31"/>
      <c r="G1562" s="33"/>
      <c r="I1562" s="33"/>
      <c r="J1562" s="33"/>
      <c r="AB1562" s="35"/>
    </row>
    <row r="1563" spans="1:28" s="6" customFormat="1" x14ac:dyDescent="0.15">
      <c r="A1563" s="6" t="s">
        <v>31</v>
      </c>
      <c r="E1563" s="31">
        <v>-70</v>
      </c>
      <c r="F1563" s="31"/>
      <c r="G1563" s="33"/>
      <c r="I1563" s="33"/>
      <c r="J1563" s="33"/>
      <c r="AB1563" s="35"/>
    </row>
    <row r="1564" spans="1:28" s="6" customFormat="1" x14ac:dyDescent="0.15">
      <c r="A1564" s="6" t="s">
        <v>31</v>
      </c>
      <c r="E1564" s="31">
        <v>-70</v>
      </c>
      <c r="F1564" s="31"/>
      <c r="G1564" s="33"/>
      <c r="I1564" s="33"/>
      <c r="J1564" s="33"/>
      <c r="AB1564" s="35"/>
    </row>
    <row r="1565" spans="1:28" s="6" customFormat="1" x14ac:dyDescent="0.15">
      <c r="A1565" s="6" t="s">
        <v>31</v>
      </c>
      <c r="E1565" s="31">
        <v>-66</v>
      </c>
      <c r="F1565" s="31"/>
      <c r="G1565" s="33"/>
      <c r="I1565" s="33"/>
      <c r="J1565" s="33"/>
      <c r="AB1565" s="35"/>
    </row>
    <row r="1566" spans="1:28" s="6" customFormat="1" x14ac:dyDescent="0.15">
      <c r="A1566" s="6" t="s">
        <v>31</v>
      </c>
      <c r="E1566" s="31">
        <v>-69</v>
      </c>
      <c r="F1566" s="31"/>
      <c r="G1566" s="33"/>
      <c r="I1566" s="33"/>
      <c r="J1566" s="33"/>
      <c r="AB1566" s="35"/>
    </row>
    <row r="1567" spans="1:28" s="6" customFormat="1" x14ac:dyDescent="0.15">
      <c r="A1567" s="6" t="s">
        <v>31</v>
      </c>
      <c r="E1567" s="31">
        <v>-69</v>
      </c>
      <c r="F1567" s="31"/>
      <c r="G1567" s="33"/>
      <c r="I1567" s="33"/>
      <c r="J1567" s="33"/>
      <c r="AB1567" s="35"/>
    </row>
    <row r="1568" spans="1:28" s="6" customFormat="1" x14ac:dyDescent="0.15">
      <c r="A1568" s="6" t="s">
        <v>31</v>
      </c>
      <c r="E1568" s="31">
        <v>-69</v>
      </c>
      <c r="F1568" s="31"/>
      <c r="G1568" s="33"/>
      <c r="I1568" s="33"/>
      <c r="J1568" s="33"/>
      <c r="AB1568" s="35"/>
    </row>
    <row r="1569" spans="1:28" s="6" customFormat="1" x14ac:dyDescent="0.15">
      <c r="A1569" s="6" t="s">
        <v>31</v>
      </c>
      <c r="E1569" s="31">
        <v>-69</v>
      </c>
      <c r="F1569" s="31"/>
      <c r="G1569" s="33"/>
      <c r="I1569" s="33"/>
      <c r="J1569" s="33"/>
      <c r="AB1569" s="35"/>
    </row>
    <row r="1570" spans="1:28" s="6" customFormat="1" x14ac:dyDescent="0.15">
      <c r="A1570" s="6" t="s">
        <v>31</v>
      </c>
      <c r="E1570" s="31">
        <v>-69</v>
      </c>
      <c r="F1570" s="31"/>
      <c r="G1570" s="33"/>
      <c r="I1570" s="33"/>
      <c r="J1570" s="33"/>
      <c r="AB1570" s="35"/>
    </row>
    <row r="1571" spans="1:28" s="6" customFormat="1" x14ac:dyDescent="0.15">
      <c r="A1571" s="6" t="s">
        <v>31</v>
      </c>
      <c r="E1571" s="31">
        <v>-66</v>
      </c>
      <c r="F1571" s="31"/>
      <c r="G1571" s="33"/>
      <c r="I1571" s="33"/>
      <c r="J1571" s="33"/>
      <c r="AB1571" s="35"/>
    </row>
    <row r="1572" spans="1:28" s="6" customFormat="1" x14ac:dyDescent="0.15">
      <c r="A1572" s="6" t="s">
        <v>31</v>
      </c>
      <c r="E1572" s="31">
        <v>-66</v>
      </c>
      <c r="F1572" s="31"/>
      <c r="G1572" s="33"/>
      <c r="I1572" s="33"/>
      <c r="J1572" s="33"/>
      <c r="AB1572" s="35"/>
    </row>
    <row r="1573" spans="1:28" s="6" customFormat="1" x14ac:dyDescent="0.15">
      <c r="A1573" s="6" t="s">
        <v>31</v>
      </c>
      <c r="E1573" s="31">
        <v>-66</v>
      </c>
      <c r="F1573" s="31"/>
      <c r="G1573" s="33"/>
      <c r="I1573" s="33"/>
      <c r="J1573" s="33"/>
      <c r="AB1573" s="35"/>
    </row>
    <row r="1574" spans="1:28" s="6" customFormat="1" x14ac:dyDescent="0.15">
      <c r="A1574" s="6" t="s">
        <v>31</v>
      </c>
      <c r="E1574" s="31">
        <v>-66</v>
      </c>
      <c r="F1574" s="31"/>
      <c r="G1574" s="33"/>
      <c r="I1574" s="33"/>
      <c r="J1574" s="33"/>
      <c r="AB1574" s="35"/>
    </row>
    <row r="1575" spans="1:28" s="6" customFormat="1" x14ac:dyDescent="0.15">
      <c r="A1575" s="6" t="s">
        <v>31</v>
      </c>
      <c r="E1575" s="31">
        <v>-66</v>
      </c>
      <c r="F1575" s="31"/>
      <c r="G1575" s="33"/>
      <c r="I1575" s="33"/>
      <c r="J1575" s="33"/>
      <c r="AB1575" s="35"/>
    </row>
    <row r="1576" spans="1:28" s="6" customFormat="1" x14ac:dyDescent="0.15">
      <c r="A1576" s="6" t="s">
        <v>31</v>
      </c>
      <c r="E1576" s="31">
        <v>-69</v>
      </c>
      <c r="F1576" s="31"/>
      <c r="G1576" s="33"/>
      <c r="I1576" s="33"/>
      <c r="J1576" s="33"/>
      <c r="AB1576" s="35"/>
    </row>
    <row r="1577" spans="1:28" s="6" customFormat="1" x14ac:dyDescent="0.15">
      <c r="A1577" s="6" t="s">
        <v>31</v>
      </c>
      <c r="E1577" s="31">
        <v>-69</v>
      </c>
      <c r="F1577" s="31"/>
      <c r="G1577" s="33"/>
      <c r="I1577" s="33"/>
      <c r="J1577" s="33"/>
      <c r="AB1577" s="35"/>
    </row>
    <row r="1578" spans="1:28" s="6" customFormat="1" x14ac:dyDescent="0.15">
      <c r="A1578" s="6" t="s">
        <v>31</v>
      </c>
      <c r="E1578" s="31">
        <v>-69</v>
      </c>
      <c r="F1578" s="31"/>
      <c r="G1578" s="33"/>
      <c r="I1578" s="33"/>
      <c r="J1578" s="33"/>
      <c r="AB1578" s="35"/>
    </row>
    <row r="1579" spans="1:28" s="6" customFormat="1" x14ac:dyDescent="0.15">
      <c r="A1579" s="6" t="s">
        <v>31</v>
      </c>
      <c r="E1579" s="31">
        <v>-59</v>
      </c>
      <c r="F1579" s="31"/>
      <c r="G1579" s="33"/>
      <c r="I1579" s="33"/>
      <c r="J1579" s="33"/>
      <c r="AB1579" s="35"/>
    </row>
    <row r="1580" spans="1:28" s="6" customFormat="1" x14ac:dyDescent="0.15">
      <c r="A1580" s="6" t="s">
        <v>31</v>
      </c>
      <c r="E1580" s="31">
        <v>-69</v>
      </c>
      <c r="F1580" s="31"/>
      <c r="G1580" s="33"/>
      <c r="I1580" s="33"/>
      <c r="J1580" s="33"/>
      <c r="AB1580" s="35"/>
    </row>
    <row r="1581" spans="1:28" s="6" customFormat="1" x14ac:dyDescent="0.15">
      <c r="A1581" s="6" t="s">
        <v>31</v>
      </c>
      <c r="E1581" s="31">
        <v>-69</v>
      </c>
      <c r="F1581" s="31"/>
      <c r="G1581" s="33"/>
      <c r="I1581" s="33"/>
      <c r="J1581" s="33"/>
      <c r="AB1581" s="35"/>
    </row>
    <row r="1582" spans="1:28" s="6" customFormat="1" x14ac:dyDescent="0.15">
      <c r="A1582" s="6" t="s">
        <v>31</v>
      </c>
      <c r="E1582" s="31">
        <v>-77</v>
      </c>
      <c r="F1582" s="31"/>
      <c r="G1582" s="33"/>
      <c r="I1582" s="33"/>
      <c r="J1582" s="33"/>
      <c r="AB1582" s="35"/>
    </row>
    <row r="1583" spans="1:28" s="6" customFormat="1" x14ac:dyDescent="0.15">
      <c r="A1583" s="6" t="s">
        <v>31</v>
      </c>
      <c r="E1583" s="31">
        <v>-70</v>
      </c>
      <c r="F1583" s="31"/>
      <c r="G1583" s="33"/>
      <c r="I1583" s="33"/>
      <c r="J1583" s="33"/>
      <c r="AB1583" s="35"/>
    </row>
    <row r="1584" spans="1:28" s="6" customFormat="1" x14ac:dyDescent="0.15">
      <c r="A1584" s="6" t="s">
        <v>31</v>
      </c>
      <c r="E1584" s="31">
        <v>-70</v>
      </c>
      <c r="F1584" s="31"/>
      <c r="G1584" s="33"/>
      <c r="I1584" s="33"/>
      <c r="J1584" s="33"/>
      <c r="AB1584" s="35"/>
    </row>
    <row r="1585" spans="1:28" s="6" customFormat="1" x14ac:dyDescent="0.15">
      <c r="A1585" s="6" t="s">
        <v>31</v>
      </c>
      <c r="E1585" s="31">
        <v>-70</v>
      </c>
      <c r="F1585" s="31"/>
      <c r="G1585" s="33"/>
      <c r="I1585" s="33"/>
      <c r="J1585" s="33"/>
      <c r="AB1585" s="35"/>
    </row>
    <row r="1586" spans="1:28" s="6" customFormat="1" x14ac:dyDescent="0.15">
      <c r="A1586" s="6" t="s">
        <v>31</v>
      </c>
      <c r="E1586" s="31">
        <v>-73</v>
      </c>
      <c r="F1586" s="31"/>
      <c r="G1586" s="33"/>
      <c r="I1586" s="33"/>
      <c r="J1586" s="33"/>
      <c r="AB1586" s="35"/>
    </row>
    <row r="1587" spans="1:28" s="6" customFormat="1" x14ac:dyDescent="0.15">
      <c r="A1587" s="6" t="s">
        <v>31</v>
      </c>
      <c r="E1587" s="31">
        <v>-73</v>
      </c>
      <c r="F1587" s="31"/>
      <c r="G1587" s="33"/>
      <c r="I1587" s="33"/>
      <c r="J1587" s="33"/>
      <c r="AB1587" s="35"/>
    </row>
    <row r="1588" spans="1:28" s="6" customFormat="1" x14ac:dyDescent="0.15">
      <c r="A1588" s="6" t="s">
        <v>31</v>
      </c>
      <c r="E1588" s="31">
        <v>-70</v>
      </c>
      <c r="F1588" s="31"/>
      <c r="G1588" s="33"/>
      <c r="I1588" s="33"/>
      <c r="J1588" s="33"/>
      <c r="AB1588" s="35"/>
    </row>
    <row r="1589" spans="1:28" s="6" customFormat="1" x14ac:dyDescent="0.15">
      <c r="A1589" s="6" t="s">
        <v>31</v>
      </c>
      <c r="E1589" s="31">
        <v>-70</v>
      </c>
      <c r="F1589" s="31"/>
      <c r="G1589" s="33"/>
      <c r="I1589" s="33"/>
      <c r="J1589" s="33"/>
      <c r="AB1589" s="35"/>
    </row>
    <row r="1590" spans="1:28" s="6" customFormat="1" x14ac:dyDescent="0.15">
      <c r="A1590" s="6" t="s">
        <v>31</v>
      </c>
      <c r="E1590" s="31">
        <v>-70</v>
      </c>
      <c r="F1590" s="31"/>
      <c r="G1590" s="33"/>
      <c r="I1590" s="33"/>
      <c r="J1590" s="33"/>
      <c r="AB1590" s="35"/>
    </row>
    <row r="1591" spans="1:28" s="6" customFormat="1" x14ac:dyDescent="0.15">
      <c r="A1591" s="6" t="s">
        <v>31</v>
      </c>
      <c r="E1591" s="31">
        <v>-73</v>
      </c>
      <c r="F1591" s="31"/>
      <c r="G1591" s="33"/>
      <c r="I1591" s="33"/>
      <c r="J1591" s="33"/>
      <c r="AB1591" s="35"/>
    </row>
    <row r="1592" spans="1:28" s="6" customFormat="1" x14ac:dyDescent="0.15">
      <c r="A1592" s="6" t="s">
        <v>31</v>
      </c>
      <c r="E1592" s="31">
        <v>-70</v>
      </c>
      <c r="F1592" s="31"/>
      <c r="G1592" s="33"/>
      <c r="I1592" s="33"/>
      <c r="J1592" s="33"/>
      <c r="AB1592" s="35"/>
    </row>
    <row r="1593" spans="1:28" s="6" customFormat="1" x14ac:dyDescent="0.15">
      <c r="A1593" s="6" t="s">
        <v>31</v>
      </c>
      <c r="E1593" s="31">
        <v>-70</v>
      </c>
      <c r="F1593" s="31"/>
      <c r="G1593" s="33"/>
      <c r="I1593" s="33"/>
      <c r="J1593" s="33"/>
      <c r="AB1593" s="35"/>
    </row>
    <row r="1594" spans="1:28" s="6" customFormat="1" x14ac:dyDescent="0.15">
      <c r="A1594" s="6" t="s">
        <v>31</v>
      </c>
      <c r="E1594" s="31">
        <v>-79</v>
      </c>
      <c r="F1594" s="31"/>
      <c r="G1594" s="33"/>
      <c r="I1594" s="33"/>
      <c r="J1594" s="33"/>
      <c r="AB1594" s="35"/>
    </row>
    <row r="1595" spans="1:28" s="6" customFormat="1" x14ac:dyDescent="0.15">
      <c r="A1595" s="6" t="s">
        <v>31</v>
      </c>
      <c r="E1595" s="31">
        <v>-74</v>
      </c>
      <c r="F1595" s="31"/>
      <c r="G1595" s="33"/>
      <c r="I1595" s="33"/>
      <c r="J1595" s="33"/>
      <c r="AB1595" s="35"/>
    </row>
    <row r="1596" spans="1:28" s="6" customFormat="1" x14ac:dyDescent="0.15">
      <c r="A1596" s="6" t="s">
        <v>31</v>
      </c>
      <c r="E1596" s="31">
        <v>-74</v>
      </c>
      <c r="F1596" s="31"/>
      <c r="G1596" s="33"/>
      <c r="I1596" s="33"/>
      <c r="J1596" s="33"/>
      <c r="AB1596" s="35"/>
    </row>
    <row r="1597" spans="1:28" s="6" customFormat="1" x14ac:dyDescent="0.15">
      <c r="A1597" s="6" t="s">
        <v>31</v>
      </c>
      <c r="E1597" s="31">
        <v>-77</v>
      </c>
      <c r="F1597" s="31"/>
      <c r="G1597" s="33"/>
      <c r="I1597" s="33"/>
      <c r="J1597" s="33"/>
      <c r="AB1597" s="35"/>
    </row>
    <row r="1598" spans="1:28" s="6" customFormat="1" x14ac:dyDescent="0.15">
      <c r="A1598" s="6" t="s">
        <v>31</v>
      </c>
      <c r="E1598" s="31">
        <v>-60</v>
      </c>
      <c r="F1598" s="31"/>
      <c r="G1598" s="33"/>
      <c r="I1598" s="33"/>
      <c r="J1598" s="33"/>
      <c r="AB1598" s="35"/>
    </row>
    <row r="1599" spans="1:28" s="6" customFormat="1" x14ac:dyDescent="0.15">
      <c r="A1599" s="6" t="s">
        <v>31</v>
      </c>
      <c r="E1599" s="31">
        <v>-60</v>
      </c>
      <c r="F1599" s="31"/>
      <c r="G1599" s="33"/>
      <c r="I1599" s="33"/>
      <c r="J1599" s="33"/>
      <c r="AB1599" s="35"/>
    </row>
    <row r="1600" spans="1:28" s="6" customFormat="1" x14ac:dyDescent="0.15">
      <c r="A1600" s="6" t="s">
        <v>31</v>
      </c>
      <c r="E1600" s="31">
        <v>-79</v>
      </c>
      <c r="F1600" s="31"/>
      <c r="G1600" s="33"/>
      <c r="I1600" s="33"/>
      <c r="J1600" s="33"/>
      <c r="AB1600" s="35"/>
    </row>
    <row r="1601" spans="1:28" s="6" customFormat="1" x14ac:dyDescent="0.15">
      <c r="A1601" s="6" t="s">
        <v>31</v>
      </c>
      <c r="E1601" s="31">
        <v>-79</v>
      </c>
      <c r="F1601" s="31"/>
      <c r="G1601" s="33"/>
      <c r="I1601" s="33"/>
      <c r="J1601" s="33"/>
      <c r="AB1601" s="35"/>
    </row>
    <row r="1602" spans="1:28" s="6" customFormat="1" x14ac:dyDescent="0.15">
      <c r="A1602" s="6" t="s">
        <v>31</v>
      </c>
      <c r="E1602" s="31">
        <v>-81</v>
      </c>
      <c r="F1602" s="31"/>
      <c r="G1602" s="33"/>
      <c r="I1602" s="33"/>
      <c r="J1602" s="33"/>
      <c r="AB1602" s="35"/>
    </row>
    <row r="1603" spans="1:28" s="6" customFormat="1" x14ac:dyDescent="0.15">
      <c r="A1603" s="6" t="s">
        <v>31</v>
      </c>
      <c r="E1603" s="31">
        <v>-70</v>
      </c>
      <c r="F1603" s="31"/>
      <c r="G1603" s="33"/>
      <c r="I1603" s="33"/>
      <c r="J1603" s="33"/>
      <c r="AB1603" s="35"/>
    </row>
    <row r="1604" spans="1:28" s="6" customFormat="1" x14ac:dyDescent="0.15">
      <c r="A1604" s="6" t="s">
        <v>31</v>
      </c>
      <c r="E1604" s="31">
        <v>-70</v>
      </c>
      <c r="F1604" s="31"/>
      <c r="G1604" s="33"/>
      <c r="I1604" s="33"/>
      <c r="J1604" s="33"/>
      <c r="AB1604" s="35"/>
    </row>
    <row r="1605" spans="1:28" s="6" customFormat="1" x14ac:dyDescent="0.15">
      <c r="A1605" s="6" t="s">
        <v>31</v>
      </c>
      <c r="E1605" s="31">
        <v>-73</v>
      </c>
      <c r="F1605" s="31"/>
      <c r="G1605" s="33"/>
      <c r="I1605" s="33"/>
      <c r="J1605" s="33"/>
      <c r="AB1605" s="35"/>
    </row>
    <row r="1606" spans="1:28" s="6" customFormat="1" x14ac:dyDescent="0.15">
      <c r="A1606" s="6" t="s">
        <v>31</v>
      </c>
      <c r="E1606" s="31">
        <v>-73</v>
      </c>
      <c r="F1606" s="31"/>
      <c r="G1606" s="33"/>
      <c r="I1606" s="33"/>
      <c r="J1606" s="33"/>
      <c r="AB1606" s="35"/>
    </row>
    <row r="1607" spans="1:28" s="6" customFormat="1" x14ac:dyDescent="0.15">
      <c r="A1607" s="6" t="s">
        <v>31</v>
      </c>
      <c r="E1607" s="31">
        <v>-73</v>
      </c>
      <c r="F1607" s="31"/>
      <c r="G1607" s="33"/>
      <c r="I1607" s="33"/>
      <c r="J1607" s="33"/>
      <c r="AB1607" s="35"/>
    </row>
    <row r="1608" spans="1:28" s="6" customFormat="1" x14ac:dyDescent="0.15">
      <c r="A1608" s="6" t="s">
        <v>31</v>
      </c>
      <c r="E1608" s="31">
        <v>-73</v>
      </c>
      <c r="F1608" s="31"/>
      <c r="G1608" s="33"/>
      <c r="I1608" s="33"/>
      <c r="J1608" s="33"/>
      <c r="AB1608" s="35"/>
    </row>
    <row r="1609" spans="1:28" s="6" customFormat="1" x14ac:dyDescent="0.15">
      <c r="A1609" s="6" t="s">
        <v>31</v>
      </c>
      <c r="E1609" s="31">
        <v>-70</v>
      </c>
      <c r="F1609" s="31"/>
      <c r="G1609" s="33"/>
      <c r="I1609" s="33"/>
      <c r="J1609" s="33"/>
      <c r="AB1609" s="35"/>
    </row>
    <row r="1610" spans="1:28" s="6" customFormat="1" x14ac:dyDescent="0.15">
      <c r="A1610" s="6" t="s">
        <v>31</v>
      </c>
      <c r="E1610" s="31">
        <v>-70</v>
      </c>
      <c r="F1610" s="31"/>
      <c r="G1610" s="33"/>
      <c r="I1610" s="33"/>
      <c r="J1610" s="33"/>
      <c r="AB1610" s="35"/>
    </row>
    <row r="1611" spans="1:28" s="6" customFormat="1" x14ac:dyDescent="0.15">
      <c r="A1611" s="6" t="s">
        <v>31</v>
      </c>
      <c r="E1611" s="31">
        <v>-70</v>
      </c>
      <c r="F1611" s="31"/>
      <c r="G1611" s="33"/>
      <c r="I1611" s="33"/>
      <c r="J1611" s="33"/>
      <c r="AB1611" s="35"/>
    </row>
    <row r="1612" spans="1:28" s="6" customFormat="1" x14ac:dyDescent="0.15">
      <c r="A1612" s="6" t="s">
        <v>31</v>
      </c>
      <c r="E1612" s="31">
        <v>-70</v>
      </c>
      <c r="F1612" s="31"/>
      <c r="G1612" s="33"/>
      <c r="I1612" s="33"/>
      <c r="J1612" s="33"/>
      <c r="AB1612" s="35"/>
    </row>
    <row r="1613" spans="1:28" s="6" customFormat="1" x14ac:dyDescent="0.15">
      <c r="A1613" s="6" t="s">
        <v>31</v>
      </c>
      <c r="E1613" s="31">
        <v>-70</v>
      </c>
      <c r="F1613" s="31"/>
      <c r="G1613" s="33"/>
      <c r="I1613" s="33"/>
      <c r="J1613" s="33"/>
      <c r="AB1613" s="35"/>
    </row>
    <row r="1614" spans="1:28" s="6" customFormat="1" x14ac:dyDescent="0.15">
      <c r="A1614" s="6" t="s">
        <v>31</v>
      </c>
      <c r="E1614" s="31">
        <v>-70</v>
      </c>
      <c r="F1614" s="31"/>
      <c r="G1614" s="33"/>
      <c r="I1614" s="33"/>
      <c r="J1614" s="33"/>
      <c r="AB1614" s="35"/>
    </row>
    <row r="1615" spans="1:28" s="6" customFormat="1" x14ac:dyDescent="0.15">
      <c r="A1615" s="6" t="s">
        <v>31</v>
      </c>
      <c r="E1615" s="31">
        <v>-70</v>
      </c>
      <c r="F1615" s="31"/>
      <c r="G1615" s="33"/>
      <c r="I1615" s="33"/>
      <c r="J1615" s="33"/>
      <c r="AB1615" s="35"/>
    </row>
    <row r="1616" spans="1:28" s="6" customFormat="1" x14ac:dyDescent="0.15">
      <c r="A1616" s="6" t="s">
        <v>31</v>
      </c>
      <c r="E1616" s="31">
        <v>-70</v>
      </c>
      <c r="F1616" s="31"/>
      <c r="G1616" s="33"/>
      <c r="I1616" s="33"/>
      <c r="J1616" s="33"/>
      <c r="AB1616" s="35"/>
    </row>
    <row r="1617" spans="1:28" s="6" customFormat="1" x14ac:dyDescent="0.15">
      <c r="A1617" s="6" t="s">
        <v>31</v>
      </c>
      <c r="E1617" s="31">
        <v>-70</v>
      </c>
      <c r="F1617" s="31"/>
      <c r="G1617" s="33"/>
      <c r="I1617" s="33"/>
      <c r="J1617" s="33"/>
      <c r="AB1617" s="35"/>
    </row>
    <row r="1618" spans="1:28" s="6" customFormat="1" x14ac:dyDescent="0.15">
      <c r="A1618" s="6" t="s">
        <v>31</v>
      </c>
      <c r="E1618" s="31">
        <v>-70</v>
      </c>
      <c r="F1618" s="31"/>
      <c r="G1618" s="33"/>
      <c r="I1618" s="33"/>
      <c r="J1618" s="33"/>
      <c r="AB1618" s="35"/>
    </row>
    <row r="1619" spans="1:28" s="6" customFormat="1" x14ac:dyDescent="0.15">
      <c r="A1619" s="6" t="s">
        <v>31</v>
      </c>
      <c r="E1619" s="31">
        <v>-70</v>
      </c>
      <c r="F1619" s="31"/>
      <c r="G1619" s="33"/>
      <c r="I1619" s="33"/>
      <c r="J1619" s="33"/>
      <c r="AB1619" s="35"/>
    </row>
    <row r="1620" spans="1:28" s="6" customFormat="1" x14ac:dyDescent="0.15">
      <c r="A1620" s="6" t="s">
        <v>31</v>
      </c>
      <c r="E1620" s="31">
        <v>-70</v>
      </c>
      <c r="F1620" s="31"/>
      <c r="G1620" s="33"/>
      <c r="I1620" s="33"/>
      <c r="J1620" s="33"/>
      <c r="AB1620" s="35"/>
    </row>
    <row r="1621" spans="1:28" s="6" customFormat="1" x14ac:dyDescent="0.15">
      <c r="A1621" s="6" t="s">
        <v>31</v>
      </c>
      <c r="E1621" s="31">
        <v>-70</v>
      </c>
      <c r="F1621" s="31"/>
      <c r="G1621" s="33"/>
      <c r="I1621" s="33"/>
      <c r="J1621" s="33"/>
      <c r="AB1621" s="35"/>
    </row>
    <row r="1622" spans="1:28" s="6" customFormat="1" x14ac:dyDescent="0.15">
      <c r="A1622" s="6" t="s">
        <v>31</v>
      </c>
      <c r="E1622" s="31">
        <v>-70</v>
      </c>
      <c r="F1622" s="31"/>
      <c r="G1622" s="33"/>
      <c r="I1622" s="33"/>
      <c r="J1622" s="33"/>
      <c r="AB1622" s="35"/>
    </row>
    <row r="1623" spans="1:28" s="6" customFormat="1" x14ac:dyDescent="0.15">
      <c r="A1623" s="6" t="s">
        <v>31</v>
      </c>
      <c r="E1623" s="31">
        <v>-81</v>
      </c>
      <c r="F1623" s="31"/>
      <c r="G1623" s="33"/>
      <c r="I1623" s="33"/>
      <c r="J1623" s="33"/>
      <c r="AB1623" s="35"/>
    </row>
    <row r="1624" spans="1:28" s="6" customFormat="1" x14ac:dyDescent="0.15">
      <c r="A1624" s="6" t="s">
        <v>31</v>
      </c>
      <c r="E1624" s="31">
        <v>-81</v>
      </c>
      <c r="F1624" s="31"/>
      <c r="G1624" s="33"/>
      <c r="I1624" s="33"/>
      <c r="J1624" s="33"/>
      <c r="AB1624" s="35"/>
    </row>
    <row r="1625" spans="1:28" s="6" customFormat="1" x14ac:dyDescent="0.15">
      <c r="A1625" s="6" t="s">
        <v>31</v>
      </c>
      <c r="E1625" s="31">
        <v>-74</v>
      </c>
      <c r="F1625" s="31"/>
      <c r="G1625" s="33"/>
      <c r="I1625" s="33"/>
      <c r="J1625" s="33"/>
      <c r="AB1625" s="35"/>
    </row>
    <row r="1626" spans="1:28" s="6" customFormat="1" x14ac:dyDescent="0.15">
      <c r="A1626" s="6" t="s">
        <v>31</v>
      </c>
      <c r="E1626" s="31">
        <v>-77</v>
      </c>
      <c r="F1626" s="31"/>
      <c r="G1626" s="33"/>
      <c r="I1626" s="33"/>
      <c r="J1626" s="33"/>
      <c r="AB1626" s="35"/>
    </row>
    <row r="1627" spans="1:28" s="6" customFormat="1" x14ac:dyDescent="0.15">
      <c r="A1627" s="6" t="s">
        <v>31</v>
      </c>
      <c r="E1627" s="31">
        <v>-77</v>
      </c>
      <c r="F1627" s="31"/>
      <c r="G1627" s="33"/>
      <c r="I1627" s="33"/>
      <c r="J1627" s="33"/>
      <c r="AB1627" s="35"/>
    </row>
    <row r="1628" spans="1:28" s="6" customFormat="1" x14ac:dyDescent="0.15">
      <c r="A1628" s="6" t="s">
        <v>31</v>
      </c>
      <c r="E1628" s="31">
        <v>-77</v>
      </c>
      <c r="F1628" s="31"/>
      <c r="G1628" s="33"/>
      <c r="I1628" s="33"/>
      <c r="J1628" s="33"/>
      <c r="AB1628" s="35"/>
    </row>
    <row r="1629" spans="1:28" s="6" customFormat="1" x14ac:dyDescent="0.15">
      <c r="A1629" s="6" t="s">
        <v>31</v>
      </c>
      <c r="E1629" s="31">
        <v>-66</v>
      </c>
      <c r="F1629" s="31"/>
      <c r="G1629" s="33"/>
      <c r="I1629" s="33"/>
      <c r="J1629" s="33"/>
      <c r="AB1629" s="35"/>
    </row>
    <row r="1630" spans="1:28" s="6" customFormat="1" x14ac:dyDescent="0.15">
      <c r="A1630" s="6" t="s">
        <v>31</v>
      </c>
      <c r="E1630" s="31">
        <v>-66</v>
      </c>
      <c r="F1630" s="31"/>
      <c r="G1630" s="33"/>
      <c r="I1630" s="33"/>
      <c r="J1630" s="33"/>
      <c r="AB1630" s="35"/>
    </row>
    <row r="1631" spans="1:28" s="6" customFormat="1" x14ac:dyDescent="0.15">
      <c r="A1631" s="6" t="s">
        <v>31</v>
      </c>
      <c r="E1631" s="31">
        <v>-73</v>
      </c>
      <c r="F1631" s="31"/>
      <c r="G1631" s="33"/>
      <c r="I1631" s="33"/>
      <c r="J1631" s="33"/>
      <c r="AB1631" s="35"/>
    </row>
    <row r="1632" spans="1:28" s="6" customFormat="1" x14ac:dyDescent="0.15">
      <c r="A1632" s="6" t="s">
        <v>31</v>
      </c>
      <c r="E1632" s="31">
        <v>-70</v>
      </c>
      <c r="F1632" s="31"/>
      <c r="G1632" s="33"/>
      <c r="I1632" s="33"/>
      <c r="J1632" s="33"/>
      <c r="AB1632" s="35"/>
    </row>
    <row r="1633" spans="1:28" s="6" customFormat="1" x14ac:dyDescent="0.15">
      <c r="A1633" s="6" t="s">
        <v>31</v>
      </c>
      <c r="E1633" s="31">
        <v>-70</v>
      </c>
      <c r="F1633" s="31"/>
      <c r="G1633" s="33"/>
      <c r="I1633" s="33"/>
      <c r="J1633" s="33"/>
      <c r="AB1633" s="35"/>
    </row>
    <row r="1634" spans="1:28" s="6" customFormat="1" x14ac:dyDescent="0.15">
      <c r="A1634" s="6" t="s">
        <v>31</v>
      </c>
      <c r="E1634" s="31">
        <v>-73</v>
      </c>
      <c r="F1634" s="31"/>
      <c r="G1634" s="33"/>
      <c r="I1634" s="33"/>
      <c r="J1634" s="33"/>
      <c r="AB1634" s="35"/>
    </row>
    <row r="1635" spans="1:28" s="6" customFormat="1" x14ac:dyDescent="0.15">
      <c r="A1635" s="6" t="s">
        <v>31</v>
      </c>
      <c r="E1635" s="31">
        <v>-73</v>
      </c>
      <c r="F1635" s="31"/>
      <c r="G1635" s="33"/>
      <c r="I1635" s="33"/>
      <c r="J1635" s="33"/>
      <c r="AB1635" s="35"/>
    </row>
    <row r="1636" spans="1:28" s="6" customFormat="1" x14ac:dyDescent="0.15">
      <c r="A1636" s="6" t="s">
        <v>31</v>
      </c>
      <c r="E1636" s="31">
        <v>-73</v>
      </c>
      <c r="F1636" s="31"/>
      <c r="G1636" s="33"/>
      <c r="I1636" s="33"/>
      <c r="J1636" s="33"/>
      <c r="AB1636" s="35"/>
    </row>
    <row r="1637" spans="1:28" s="6" customFormat="1" x14ac:dyDescent="0.15">
      <c r="A1637" s="6" t="s">
        <v>31</v>
      </c>
      <c r="E1637" s="31">
        <v>-73</v>
      </c>
      <c r="F1637" s="31"/>
      <c r="G1637" s="33"/>
      <c r="I1637" s="33"/>
      <c r="J1637" s="33"/>
      <c r="AB1637" s="35"/>
    </row>
    <row r="1638" spans="1:28" s="6" customFormat="1" x14ac:dyDescent="0.15">
      <c r="A1638" s="6" t="s">
        <v>31</v>
      </c>
      <c r="E1638" s="31">
        <v>-73</v>
      </c>
      <c r="F1638" s="31"/>
      <c r="G1638" s="33"/>
      <c r="I1638" s="33"/>
      <c r="J1638" s="33"/>
      <c r="AB1638" s="35"/>
    </row>
    <row r="1639" spans="1:28" s="6" customFormat="1" x14ac:dyDescent="0.15">
      <c r="A1639" s="6" t="s">
        <v>31</v>
      </c>
      <c r="E1639" s="31">
        <v>-73</v>
      </c>
      <c r="F1639" s="31"/>
      <c r="G1639" s="33"/>
      <c r="I1639" s="33"/>
      <c r="J1639" s="33"/>
      <c r="AB1639" s="35"/>
    </row>
    <row r="1640" spans="1:28" s="6" customFormat="1" x14ac:dyDescent="0.15">
      <c r="A1640" s="6" t="s">
        <v>31</v>
      </c>
      <c r="E1640" s="31">
        <v>-66</v>
      </c>
      <c r="F1640" s="31"/>
      <c r="G1640" s="33"/>
      <c r="I1640" s="33"/>
      <c r="J1640" s="33"/>
      <c r="AB1640" s="35"/>
    </row>
    <row r="1641" spans="1:28" s="6" customFormat="1" x14ac:dyDescent="0.15">
      <c r="A1641" s="6" t="s">
        <v>31</v>
      </c>
      <c r="E1641" s="31">
        <v>-66</v>
      </c>
      <c r="F1641" s="31"/>
      <c r="G1641" s="33"/>
      <c r="I1641" s="33"/>
      <c r="J1641" s="33"/>
      <c r="AB1641" s="35"/>
    </row>
    <row r="1642" spans="1:28" s="6" customFormat="1" x14ac:dyDescent="0.15">
      <c r="A1642" s="6" t="s">
        <v>31</v>
      </c>
      <c r="E1642" s="31">
        <v>-66</v>
      </c>
      <c r="F1642" s="31"/>
      <c r="G1642" s="33"/>
      <c r="I1642" s="33"/>
      <c r="J1642" s="33"/>
      <c r="AB1642" s="35"/>
    </row>
    <row r="1643" spans="1:28" s="6" customFormat="1" x14ac:dyDescent="0.15">
      <c r="A1643" s="6" t="s">
        <v>31</v>
      </c>
      <c r="E1643" s="31">
        <v>-66</v>
      </c>
      <c r="F1643" s="31"/>
      <c r="G1643" s="33"/>
      <c r="I1643" s="33"/>
      <c r="J1643" s="33"/>
      <c r="AB1643" s="35"/>
    </row>
    <row r="1644" spans="1:28" s="6" customFormat="1" x14ac:dyDescent="0.15">
      <c r="A1644" s="6" t="s">
        <v>31</v>
      </c>
      <c r="E1644" s="31">
        <v>-66</v>
      </c>
      <c r="F1644" s="31"/>
      <c r="G1644" s="33"/>
      <c r="I1644" s="33"/>
      <c r="J1644" s="33"/>
      <c r="AB1644" s="35"/>
    </row>
    <row r="1645" spans="1:28" s="6" customFormat="1" x14ac:dyDescent="0.15">
      <c r="A1645" s="6" t="s">
        <v>31</v>
      </c>
      <c r="E1645" s="31">
        <v>-66</v>
      </c>
      <c r="F1645" s="31"/>
      <c r="G1645" s="33"/>
      <c r="I1645" s="33"/>
      <c r="J1645" s="33"/>
      <c r="AB1645" s="35"/>
    </row>
    <row r="1646" spans="1:28" s="6" customFormat="1" x14ac:dyDescent="0.15">
      <c r="A1646" s="6" t="s">
        <v>31</v>
      </c>
      <c r="E1646" s="31">
        <v>-66</v>
      </c>
      <c r="F1646" s="31"/>
      <c r="G1646" s="33"/>
      <c r="I1646" s="33"/>
      <c r="J1646" s="33"/>
      <c r="AB1646" s="35"/>
    </row>
    <row r="1647" spans="1:28" s="6" customFormat="1" x14ac:dyDescent="0.15">
      <c r="A1647" s="6" t="s">
        <v>31</v>
      </c>
      <c r="E1647" s="31">
        <v>-69</v>
      </c>
      <c r="F1647" s="31"/>
      <c r="G1647" s="33"/>
      <c r="I1647" s="33"/>
      <c r="J1647" s="33"/>
      <c r="AB1647" s="35"/>
    </row>
    <row r="1648" spans="1:28" s="6" customFormat="1" x14ac:dyDescent="0.15">
      <c r="A1648" s="6" t="s">
        <v>31</v>
      </c>
      <c r="E1648" s="31">
        <v>-69</v>
      </c>
      <c r="F1648" s="31"/>
      <c r="G1648" s="33"/>
      <c r="I1648" s="33"/>
      <c r="J1648" s="33"/>
      <c r="AB1648" s="35"/>
    </row>
    <row r="1649" spans="1:28" s="6" customFormat="1" x14ac:dyDescent="0.15">
      <c r="A1649" s="6" t="s">
        <v>31</v>
      </c>
      <c r="E1649" s="31">
        <v>-73</v>
      </c>
      <c r="F1649" s="31"/>
      <c r="G1649" s="33"/>
      <c r="I1649" s="33"/>
      <c r="J1649" s="33"/>
      <c r="AB1649" s="35"/>
    </row>
    <row r="1650" spans="1:28" s="6" customFormat="1" x14ac:dyDescent="0.15">
      <c r="A1650" s="6" t="s">
        <v>31</v>
      </c>
      <c r="E1650" s="31">
        <v>-73</v>
      </c>
      <c r="F1650" s="31"/>
      <c r="G1650" s="33"/>
      <c r="I1650" s="33"/>
      <c r="J1650" s="33"/>
      <c r="AB1650" s="35"/>
    </row>
    <row r="1651" spans="1:28" s="6" customFormat="1" x14ac:dyDescent="0.15">
      <c r="A1651" s="6" t="s">
        <v>31</v>
      </c>
      <c r="E1651" s="31">
        <v>-73</v>
      </c>
      <c r="F1651" s="31"/>
      <c r="G1651" s="33"/>
      <c r="I1651" s="33"/>
      <c r="J1651" s="33"/>
      <c r="AB1651" s="35"/>
    </row>
    <row r="1652" spans="1:28" s="6" customFormat="1" x14ac:dyDescent="0.15">
      <c r="A1652" s="6" t="s">
        <v>31</v>
      </c>
      <c r="E1652" s="31">
        <v>-70</v>
      </c>
      <c r="F1652" s="31"/>
      <c r="G1652" s="33"/>
      <c r="I1652" s="33"/>
      <c r="J1652" s="33"/>
      <c r="AB1652" s="35"/>
    </row>
    <row r="1653" spans="1:28" s="6" customFormat="1" x14ac:dyDescent="0.15">
      <c r="A1653" s="6" t="s">
        <v>31</v>
      </c>
      <c r="E1653" s="31">
        <v>-70</v>
      </c>
      <c r="F1653" s="31"/>
      <c r="G1653" s="33"/>
      <c r="I1653" s="33"/>
      <c r="J1653" s="33"/>
      <c r="AB1653" s="35"/>
    </row>
    <row r="1654" spans="1:28" s="6" customFormat="1" x14ac:dyDescent="0.15">
      <c r="A1654" s="6" t="s">
        <v>31</v>
      </c>
      <c r="E1654" s="31">
        <v>-70</v>
      </c>
      <c r="F1654" s="31"/>
      <c r="G1654" s="33"/>
      <c r="I1654" s="33"/>
      <c r="J1654" s="33"/>
      <c r="AB1654" s="35"/>
    </row>
    <row r="1655" spans="1:28" s="6" customFormat="1" x14ac:dyDescent="0.15">
      <c r="A1655" s="6" t="s">
        <v>31</v>
      </c>
      <c r="E1655" s="31">
        <v>-75</v>
      </c>
      <c r="F1655" s="31"/>
      <c r="G1655" s="33"/>
      <c r="I1655" s="33"/>
      <c r="J1655" s="33"/>
      <c r="AB1655" s="35"/>
    </row>
    <row r="1656" spans="1:28" s="6" customFormat="1" x14ac:dyDescent="0.15">
      <c r="A1656" s="6" t="s">
        <v>31</v>
      </c>
      <c r="E1656" s="31">
        <v>-75</v>
      </c>
      <c r="F1656" s="31"/>
      <c r="G1656" s="33"/>
      <c r="I1656" s="33"/>
      <c r="J1656" s="33"/>
      <c r="AB1656" s="35"/>
    </row>
    <row r="1657" spans="1:28" s="6" customFormat="1" x14ac:dyDescent="0.15">
      <c r="A1657" s="6" t="s">
        <v>31</v>
      </c>
      <c r="E1657" s="31">
        <v>-75</v>
      </c>
      <c r="F1657" s="31"/>
      <c r="G1657" s="33"/>
      <c r="I1657" s="33"/>
      <c r="J1657" s="33"/>
      <c r="AB1657" s="35"/>
    </row>
    <row r="1658" spans="1:28" s="6" customFormat="1" x14ac:dyDescent="0.15">
      <c r="A1658" s="6" t="s">
        <v>31</v>
      </c>
      <c r="E1658" s="31">
        <v>-75</v>
      </c>
      <c r="F1658" s="31"/>
      <c r="G1658" s="33"/>
      <c r="I1658" s="33"/>
      <c r="J1658" s="33"/>
      <c r="AB1658" s="35"/>
    </row>
    <row r="1659" spans="1:28" s="6" customFormat="1" x14ac:dyDescent="0.15">
      <c r="A1659" s="6" t="s">
        <v>31</v>
      </c>
      <c r="E1659" s="31">
        <v>-75</v>
      </c>
      <c r="F1659" s="31"/>
      <c r="G1659" s="33"/>
      <c r="I1659" s="33"/>
      <c r="J1659" s="33"/>
      <c r="AB1659" s="35"/>
    </row>
    <row r="1660" spans="1:28" s="6" customFormat="1" x14ac:dyDescent="0.15">
      <c r="A1660" s="6" t="s">
        <v>31</v>
      </c>
      <c r="E1660" s="31">
        <v>-75</v>
      </c>
      <c r="F1660" s="31"/>
      <c r="G1660" s="33"/>
      <c r="I1660" s="33"/>
      <c r="J1660" s="33"/>
      <c r="AB1660" s="35"/>
    </row>
    <row r="1661" spans="1:28" s="6" customFormat="1" x14ac:dyDescent="0.15">
      <c r="A1661" s="6" t="s">
        <v>31</v>
      </c>
      <c r="E1661" s="31">
        <v>-75</v>
      </c>
      <c r="F1661" s="31"/>
      <c r="G1661" s="33"/>
      <c r="I1661" s="33"/>
      <c r="J1661" s="33"/>
      <c r="AB1661" s="35"/>
    </row>
    <row r="1662" spans="1:28" s="6" customFormat="1" x14ac:dyDescent="0.15">
      <c r="A1662" s="6" t="s">
        <v>31</v>
      </c>
      <c r="E1662" s="31">
        <v>-77</v>
      </c>
      <c r="F1662" s="31"/>
      <c r="G1662" s="33"/>
      <c r="I1662" s="33"/>
      <c r="J1662" s="33"/>
      <c r="AB1662" s="35"/>
    </row>
    <row r="1663" spans="1:28" s="6" customFormat="1" x14ac:dyDescent="0.15">
      <c r="A1663" s="6" t="s">
        <v>31</v>
      </c>
      <c r="E1663" s="31">
        <v>-77</v>
      </c>
      <c r="F1663" s="31"/>
      <c r="G1663" s="33"/>
      <c r="I1663" s="33"/>
      <c r="J1663" s="33"/>
      <c r="AB1663" s="35"/>
    </row>
    <row r="1664" spans="1:28" s="6" customFormat="1" x14ac:dyDescent="0.15">
      <c r="A1664" s="6" t="s">
        <v>31</v>
      </c>
      <c r="E1664" s="31">
        <v>-77</v>
      </c>
      <c r="F1664" s="31"/>
      <c r="G1664" s="33"/>
      <c r="I1664" s="33"/>
      <c r="J1664" s="33"/>
      <c r="AB1664" s="35"/>
    </row>
    <row r="1665" spans="1:28" s="6" customFormat="1" x14ac:dyDescent="0.15">
      <c r="A1665" s="6" t="s">
        <v>31</v>
      </c>
      <c r="E1665" s="31">
        <v>-77</v>
      </c>
      <c r="F1665" s="31"/>
      <c r="G1665" s="33"/>
      <c r="I1665" s="33"/>
      <c r="J1665" s="33"/>
      <c r="AB1665" s="35"/>
    </row>
    <row r="1666" spans="1:28" s="6" customFormat="1" x14ac:dyDescent="0.15">
      <c r="A1666" s="6" t="s">
        <v>31</v>
      </c>
      <c r="E1666" s="31">
        <v>-74</v>
      </c>
      <c r="F1666" s="31"/>
      <c r="G1666" s="33"/>
      <c r="I1666" s="33"/>
      <c r="J1666" s="33"/>
      <c r="AB1666" s="35"/>
    </row>
    <row r="1667" spans="1:28" s="6" customFormat="1" x14ac:dyDescent="0.15">
      <c r="A1667" s="6" t="s">
        <v>31</v>
      </c>
      <c r="E1667" s="31">
        <v>-74</v>
      </c>
      <c r="F1667" s="31"/>
      <c r="G1667" s="33"/>
      <c r="I1667" s="33"/>
      <c r="J1667" s="33"/>
      <c r="AB1667" s="35"/>
    </row>
    <row r="1668" spans="1:28" s="6" customFormat="1" x14ac:dyDescent="0.15">
      <c r="A1668" s="6" t="s">
        <v>31</v>
      </c>
      <c r="E1668" s="31">
        <v>-74</v>
      </c>
      <c r="F1668" s="31"/>
      <c r="G1668" s="33"/>
      <c r="I1668" s="33"/>
      <c r="J1668" s="33"/>
      <c r="AB1668" s="35"/>
    </row>
    <row r="1669" spans="1:28" s="6" customFormat="1" x14ac:dyDescent="0.15">
      <c r="A1669" s="6" t="s">
        <v>31</v>
      </c>
      <c r="E1669" s="31">
        <v>-79</v>
      </c>
      <c r="F1669" s="31"/>
      <c r="G1669" s="33"/>
      <c r="I1669" s="33"/>
      <c r="J1669" s="33"/>
      <c r="AB1669" s="35"/>
    </row>
    <row r="1670" spans="1:28" s="6" customFormat="1" x14ac:dyDescent="0.15">
      <c r="A1670" s="6" t="s">
        <v>31</v>
      </c>
      <c r="E1670" s="31">
        <v>-79</v>
      </c>
      <c r="F1670" s="31"/>
      <c r="G1670" s="33"/>
      <c r="I1670" s="33"/>
      <c r="J1670" s="33"/>
      <c r="AB1670" s="35"/>
    </row>
    <row r="1671" spans="1:28" s="6" customFormat="1" x14ac:dyDescent="0.15">
      <c r="A1671" s="6" t="s">
        <v>31</v>
      </c>
      <c r="E1671" s="31">
        <v>-79</v>
      </c>
      <c r="F1671" s="31"/>
      <c r="G1671" s="33"/>
      <c r="I1671" s="33"/>
      <c r="J1671" s="33"/>
      <c r="AB1671" s="35"/>
    </row>
    <row r="1672" spans="1:28" s="6" customFormat="1" x14ac:dyDescent="0.15">
      <c r="A1672" s="6" t="s">
        <v>31</v>
      </c>
      <c r="E1672" s="31">
        <v>-79</v>
      </c>
      <c r="F1672" s="31"/>
      <c r="G1672" s="33"/>
      <c r="I1672" s="33"/>
      <c r="J1672" s="33"/>
      <c r="AB1672" s="35"/>
    </row>
    <row r="1673" spans="1:28" s="6" customFormat="1" x14ac:dyDescent="0.15">
      <c r="A1673" s="6" t="s">
        <v>31</v>
      </c>
      <c r="E1673" s="31">
        <v>-79</v>
      </c>
      <c r="F1673" s="31"/>
      <c r="G1673" s="33"/>
      <c r="I1673" s="33"/>
      <c r="J1673" s="33"/>
      <c r="AB1673" s="35"/>
    </row>
    <row r="1674" spans="1:28" s="6" customFormat="1" x14ac:dyDescent="0.15">
      <c r="A1674" s="6" t="s">
        <v>31</v>
      </c>
      <c r="E1674" s="31">
        <v>-72</v>
      </c>
      <c r="F1674" s="31"/>
      <c r="G1674" s="33"/>
      <c r="I1674" s="33"/>
      <c r="J1674" s="33"/>
      <c r="AB1674" s="35"/>
    </row>
    <row r="1675" spans="1:28" s="6" customFormat="1" x14ac:dyDescent="0.15">
      <c r="A1675" s="6" t="s">
        <v>31</v>
      </c>
      <c r="E1675" s="31">
        <v>-71</v>
      </c>
      <c r="F1675" s="31"/>
      <c r="G1675" s="33"/>
      <c r="I1675" s="33"/>
      <c r="J1675" s="33"/>
      <c r="AB1675" s="35"/>
    </row>
    <row r="1676" spans="1:28" s="6" customFormat="1" x14ac:dyDescent="0.15">
      <c r="A1676" s="6" t="s">
        <v>31</v>
      </c>
      <c r="E1676" s="31">
        <v>-71</v>
      </c>
      <c r="F1676" s="31"/>
      <c r="G1676" s="33"/>
      <c r="I1676" s="33"/>
      <c r="J1676" s="33"/>
      <c r="AB1676" s="35"/>
    </row>
    <row r="1677" spans="1:28" s="6" customFormat="1" x14ac:dyDescent="0.15">
      <c r="A1677" s="6" t="s">
        <v>31</v>
      </c>
      <c r="E1677" s="31">
        <v>-71</v>
      </c>
      <c r="F1677" s="31"/>
      <c r="G1677" s="33"/>
      <c r="I1677" s="33"/>
      <c r="J1677" s="33"/>
      <c r="AB1677" s="35"/>
    </row>
    <row r="1678" spans="1:28" s="6" customFormat="1" x14ac:dyDescent="0.15">
      <c r="A1678" s="6" t="s">
        <v>31</v>
      </c>
      <c r="E1678" s="31">
        <v>-71</v>
      </c>
      <c r="F1678" s="31"/>
      <c r="G1678" s="33"/>
      <c r="I1678" s="33"/>
      <c r="J1678" s="33"/>
      <c r="AB1678" s="35"/>
    </row>
    <row r="1679" spans="1:28" s="6" customFormat="1" x14ac:dyDescent="0.15">
      <c r="A1679" s="6" t="s">
        <v>31</v>
      </c>
      <c r="E1679" s="31">
        <v>-71</v>
      </c>
      <c r="F1679" s="31"/>
      <c r="G1679" s="33"/>
      <c r="I1679" s="33"/>
      <c r="J1679" s="33"/>
      <c r="AB1679" s="35"/>
    </row>
    <row r="1680" spans="1:28" s="6" customFormat="1" x14ac:dyDescent="0.15">
      <c r="A1680" s="6" t="s">
        <v>31</v>
      </c>
      <c r="E1680" s="31">
        <v>-71</v>
      </c>
      <c r="F1680" s="31"/>
      <c r="G1680" s="33"/>
      <c r="I1680" s="33"/>
      <c r="J1680" s="33"/>
      <c r="AB1680" s="35"/>
    </row>
    <row r="1681" spans="1:28" s="6" customFormat="1" x14ac:dyDescent="0.15">
      <c r="A1681" s="6" t="s">
        <v>31</v>
      </c>
      <c r="E1681" s="31">
        <v>-75</v>
      </c>
      <c r="F1681" s="31"/>
      <c r="G1681" s="33"/>
      <c r="I1681" s="33"/>
      <c r="J1681" s="33"/>
      <c r="AB1681" s="35"/>
    </row>
    <row r="1682" spans="1:28" s="6" customFormat="1" x14ac:dyDescent="0.15">
      <c r="A1682" s="6" t="s">
        <v>31</v>
      </c>
      <c r="E1682" s="31">
        <v>-75</v>
      </c>
      <c r="F1682" s="31"/>
      <c r="G1682" s="33"/>
      <c r="I1682" s="33"/>
      <c r="J1682" s="33"/>
      <c r="AB1682" s="35"/>
    </row>
    <row r="1683" spans="1:28" s="6" customFormat="1" x14ac:dyDescent="0.15">
      <c r="A1683" s="6" t="s">
        <v>31</v>
      </c>
      <c r="E1683" s="31">
        <v>-72</v>
      </c>
      <c r="F1683" s="31"/>
      <c r="G1683" s="33"/>
      <c r="I1683" s="33"/>
      <c r="J1683" s="33"/>
      <c r="AB1683" s="35"/>
    </row>
    <row r="1684" spans="1:28" s="6" customFormat="1" x14ac:dyDescent="0.15">
      <c r="A1684" s="6" t="s">
        <v>31</v>
      </c>
      <c r="E1684" s="31">
        <v>-77</v>
      </c>
      <c r="F1684" s="31"/>
      <c r="G1684" s="33"/>
      <c r="I1684" s="33"/>
      <c r="J1684" s="33"/>
      <c r="AB1684" s="35"/>
    </row>
    <row r="1685" spans="1:28" s="6" customFormat="1" x14ac:dyDescent="0.15">
      <c r="A1685" s="6" t="s">
        <v>31</v>
      </c>
      <c r="E1685" s="31">
        <v>-77</v>
      </c>
      <c r="F1685" s="31"/>
      <c r="G1685" s="33"/>
      <c r="I1685" s="33"/>
      <c r="J1685" s="33"/>
      <c r="AB1685" s="35"/>
    </row>
    <row r="1686" spans="1:28" s="6" customFormat="1" x14ac:dyDescent="0.15">
      <c r="A1686" s="6" t="s">
        <v>31</v>
      </c>
      <c r="E1686" s="31">
        <v>-77</v>
      </c>
      <c r="F1686" s="31"/>
      <c r="G1686" s="33"/>
      <c r="I1686" s="33"/>
      <c r="J1686" s="33"/>
      <c r="AB1686" s="35"/>
    </row>
    <row r="1687" spans="1:28" s="6" customFormat="1" x14ac:dyDescent="0.15">
      <c r="A1687" s="6" t="s">
        <v>31</v>
      </c>
      <c r="E1687" s="31">
        <v>-77</v>
      </c>
      <c r="F1687" s="31"/>
      <c r="G1687" s="33"/>
      <c r="I1687" s="33"/>
      <c r="J1687" s="33"/>
      <c r="AB1687" s="35"/>
    </row>
    <row r="1688" spans="1:28" s="6" customFormat="1" x14ac:dyDescent="0.15">
      <c r="A1688" s="6" t="s">
        <v>31</v>
      </c>
      <c r="E1688" s="31">
        <v>-79</v>
      </c>
      <c r="F1688" s="31"/>
      <c r="G1688" s="33"/>
      <c r="I1688" s="33"/>
      <c r="J1688" s="33"/>
      <c r="AB1688" s="35"/>
    </row>
    <row r="1689" spans="1:28" s="6" customFormat="1" x14ac:dyDescent="0.15">
      <c r="A1689" s="6" t="s">
        <v>31</v>
      </c>
      <c r="E1689" s="31">
        <v>-79</v>
      </c>
      <c r="F1689" s="31"/>
      <c r="G1689" s="33"/>
      <c r="I1689" s="33"/>
      <c r="J1689" s="33"/>
      <c r="AB1689" s="35"/>
    </row>
    <row r="1690" spans="1:28" s="6" customFormat="1" x14ac:dyDescent="0.15">
      <c r="A1690" s="6" t="s">
        <v>31</v>
      </c>
      <c r="E1690" s="31">
        <v>-79</v>
      </c>
      <c r="F1690" s="31"/>
      <c r="G1690" s="33"/>
      <c r="I1690" s="33"/>
      <c r="J1690" s="33"/>
      <c r="AB1690" s="35"/>
    </row>
    <row r="1691" spans="1:28" s="6" customFormat="1" x14ac:dyDescent="0.15">
      <c r="A1691" s="6" t="s">
        <v>31</v>
      </c>
      <c r="E1691" s="31">
        <v>-76</v>
      </c>
      <c r="F1691" s="31"/>
      <c r="G1691" s="33"/>
      <c r="I1691" s="33"/>
      <c r="J1691" s="33"/>
      <c r="AB1691" s="35"/>
    </row>
    <row r="1692" spans="1:28" s="6" customFormat="1" x14ac:dyDescent="0.15">
      <c r="A1692" s="6" t="s">
        <v>31</v>
      </c>
      <c r="E1692" s="31">
        <v>-76</v>
      </c>
      <c r="F1692" s="31"/>
      <c r="G1692" s="33"/>
      <c r="I1692" s="33"/>
      <c r="J1692" s="33"/>
      <c r="AB1692" s="35"/>
    </row>
    <row r="1693" spans="1:28" s="6" customFormat="1" x14ac:dyDescent="0.15">
      <c r="A1693" s="6" t="s">
        <v>31</v>
      </c>
      <c r="E1693" s="31">
        <v>-76</v>
      </c>
      <c r="F1693" s="31"/>
      <c r="G1693" s="33"/>
      <c r="I1693" s="33"/>
      <c r="J1693" s="33"/>
      <c r="AB1693" s="35"/>
    </row>
    <row r="1694" spans="1:28" s="6" customFormat="1" x14ac:dyDescent="0.15">
      <c r="A1694" s="6" t="s">
        <v>31</v>
      </c>
      <c r="E1694" s="31">
        <v>-77</v>
      </c>
      <c r="F1694" s="31"/>
      <c r="G1694" s="33"/>
      <c r="I1694" s="33"/>
      <c r="J1694" s="33"/>
      <c r="AB1694" s="35"/>
    </row>
    <row r="1695" spans="1:28" s="6" customFormat="1" x14ac:dyDescent="0.15">
      <c r="A1695" s="6" t="s">
        <v>31</v>
      </c>
      <c r="E1695" s="31">
        <v>-74</v>
      </c>
      <c r="F1695" s="31"/>
      <c r="G1695" s="33"/>
      <c r="I1695" s="33"/>
      <c r="J1695" s="33"/>
      <c r="AB1695" s="35"/>
    </row>
    <row r="1696" spans="1:28" s="6" customFormat="1" x14ac:dyDescent="0.15">
      <c r="A1696" s="6" t="s">
        <v>31</v>
      </c>
      <c r="E1696" s="31">
        <v>-74</v>
      </c>
      <c r="F1696" s="31"/>
      <c r="G1696" s="33"/>
      <c r="I1696" s="33"/>
      <c r="J1696" s="33"/>
      <c r="AB1696" s="35"/>
    </row>
    <row r="1697" spans="1:28" s="6" customFormat="1" x14ac:dyDescent="0.15">
      <c r="A1697" s="6" t="s">
        <v>31</v>
      </c>
      <c r="E1697" s="31">
        <v>-74</v>
      </c>
      <c r="F1697" s="31"/>
      <c r="G1697" s="33"/>
      <c r="I1697" s="33"/>
      <c r="J1697" s="33"/>
      <c r="AB1697" s="35"/>
    </row>
    <row r="1698" spans="1:28" s="6" customFormat="1" x14ac:dyDescent="0.15">
      <c r="A1698" s="6" t="s">
        <v>31</v>
      </c>
      <c r="E1698" s="31">
        <v>-74</v>
      </c>
      <c r="F1698" s="31"/>
      <c r="G1698" s="33"/>
      <c r="I1698" s="33"/>
      <c r="J1698" s="33"/>
      <c r="AB1698" s="35"/>
    </row>
    <row r="1699" spans="1:28" s="6" customFormat="1" x14ac:dyDescent="0.15">
      <c r="A1699" s="6" t="s">
        <v>31</v>
      </c>
      <c r="E1699" s="31">
        <v>-70</v>
      </c>
      <c r="F1699" s="31"/>
      <c r="G1699" s="33"/>
      <c r="I1699" s="33"/>
      <c r="J1699" s="33"/>
      <c r="AB1699" s="35"/>
    </row>
    <row r="1700" spans="1:28" s="6" customFormat="1" x14ac:dyDescent="0.15">
      <c r="A1700" s="6" t="s">
        <v>31</v>
      </c>
      <c r="E1700" s="31">
        <v>-70</v>
      </c>
      <c r="F1700" s="31"/>
      <c r="G1700" s="33"/>
      <c r="I1700" s="33"/>
      <c r="J1700" s="33"/>
      <c r="AB1700" s="35"/>
    </row>
    <row r="1701" spans="1:28" s="6" customFormat="1" x14ac:dyDescent="0.15">
      <c r="A1701" s="6" t="s">
        <v>31</v>
      </c>
      <c r="E1701" s="31">
        <v>-70</v>
      </c>
      <c r="F1701" s="31"/>
      <c r="G1701" s="33"/>
      <c r="I1701" s="33"/>
      <c r="J1701" s="33"/>
      <c r="AB1701" s="35"/>
    </row>
    <row r="1702" spans="1:28" s="6" customFormat="1" x14ac:dyDescent="0.15">
      <c r="A1702" s="6" t="s">
        <v>31</v>
      </c>
      <c r="E1702" s="31">
        <v>-68</v>
      </c>
      <c r="F1702" s="31"/>
      <c r="G1702" s="33"/>
      <c r="I1702" s="33"/>
      <c r="J1702" s="33"/>
      <c r="AB1702" s="35"/>
    </row>
    <row r="1703" spans="1:28" s="6" customFormat="1" x14ac:dyDescent="0.15">
      <c r="A1703" s="6" t="s">
        <v>31</v>
      </c>
      <c r="E1703" s="31">
        <v>-57</v>
      </c>
      <c r="F1703" s="31"/>
      <c r="G1703" s="33"/>
      <c r="I1703" s="33"/>
      <c r="J1703" s="33"/>
      <c r="AB1703" s="35"/>
    </row>
    <row r="1704" spans="1:28" s="6" customFormat="1" x14ac:dyDescent="0.15">
      <c r="A1704" s="6" t="s">
        <v>31</v>
      </c>
      <c r="E1704" s="31">
        <v>-57</v>
      </c>
      <c r="F1704" s="31"/>
      <c r="G1704" s="33"/>
      <c r="I1704" s="33"/>
      <c r="J1704" s="33"/>
      <c r="AB1704" s="35"/>
    </row>
    <row r="1705" spans="1:28" s="6" customFormat="1" x14ac:dyDescent="0.15">
      <c r="A1705" s="6" t="s">
        <v>31</v>
      </c>
      <c r="E1705" s="31">
        <v>-69</v>
      </c>
      <c r="F1705" s="31"/>
      <c r="G1705" s="33"/>
      <c r="I1705" s="33"/>
      <c r="J1705" s="33"/>
      <c r="AB1705" s="35"/>
    </row>
    <row r="1706" spans="1:28" s="6" customFormat="1" x14ac:dyDescent="0.15">
      <c r="A1706" s="6" t="s">
        <v>31</v>
      </c>
      <c r="E1706" s="31">
        <v>-69</v>
      </c>
      <c r="F1706" s="31"/>
      <c r="G1706" s="33"/>
      <c r="I1706" s="33"/>
      <c r="J1706" s="33"/>
      <c r="AB1706" s="35"/>
    </row>
    <row r="1707" spans="1:28" s="6" customFormat="1" x14ac:dyDescent="0.15">
      <c r="A1707" s="6" t="s">
        <v>31</v>
      </c>
      <c r="E1707" s="31">
        <v>-69</v>
      </c>
      <c r="F1707" s="31"/>
      <c r="G1707" s="33"/>
      <c r="I1707" s="33"/>
      <c r="J1707" s="33"/>
      <c r="AB1707" s="35"/>
    </row>
    <row r="1708" spans="1:28" s="6" customFormat="1" x14ac:dyDescent="0.15">
      <c r="A1708" s="6" t="s">
        <v>31</v>
      </c>
      <c r="E1708" s="31">
        <v>-69</v>
      </c>
      <c r="F1708" s="31"/>
      <c r="G1708" s="33"/>
      <c r="I1708" s="33"/>
      <c r="J1708" s="33"/>
      <c r="AB1708" s="35"/>
    </row>
    <row r="1709" spans="1:28" s="6" customFormat="1" x14ac:dyDescent="0.15">
      <c r="A1709" s="6" t="s">
        <v>31</v>
      </c>
      <c r="E1709" s="31">
        <v>-71</v>
      </c>
      <c r="F1709" s="31"/>
      <c r="G1709" s="33"/>
      <c r="I1709" s="33"/>
      <c r="J1709" s="33"/>
      <c r="AB1709" s="35"/>
    </row>
    <row r="1710" spans="1:28" s="6" customFormat="1" x14ac:dyDescent="0.15">
      <c r="A1710" s="6" t="s">
        <v>31</v>
      </c>
      <c r="E1710" s="31">
        <v>-71</v>
      </c>
      <c r="F1710" s="31"/>
      <c r="G1710" s="33"/>
      <c r="I1710" s="33"/>
      <c r="J1710" s="33"/>
      <c r="AB1710" s="35"/>
    </row>
    <row r="1711" spans="1:28" s="6" customFormat="1" x14ac:dyDescent="0.15">
      <c r="A1711" s="6" t="s">
        <v>31</v>
      </c>
      <c r="E1711" s="31">
        <v>-75</v>
      </c>
      <c r="F1711" s="31"/>
      <c r="G1711" s="33"/>
      <c r="I1711" s="33"/>
      <c r="J1711" s="33"/>
      <c r="AB1711" s="35"/>
    </row>
    <row r="1712" spans="1:28" s="6" customFormat="1" x14ac:dyDescent="0.15">
      <c r="A1712" s="6" t="s">
        <v>31</v>
      </c>
      <c r="E1712" s="31">
        <v>-77</v>
      </c>
      <c r="F1712" s="31"/>
      <c r="G1712" s="33"/>
      <c r="I1712" s="33"/>
      <c r="J1712" s="33"/>
      <c r="AB1712" s="35"/>
    </row>
    <row r="1713" spans="1:28" s="6" customFormat="1" x14ac:dyDescent="0.15">
      <c r="A1713" s="6" t="s">
        <v>31</v>
      </c>
      <c r="E1713" s="31">
        <v>-77</v>
      </c>
      <c r="F1713" s="31"/>
      <c r="G1713" s="33"/>
      <c r="I1713" s="33"/>
      <c r="J1713" s="33"/>
      <c r="AB1713" s="35"/>
    </row>
    <row r="1714" spans="1:28" s="6" customFormat="1" x14ac:dyDescent="0.15">
      <c r="A1714" s="6" t="s">
        <v>31</v>
      </c>
      <c r="E1714" s="31">
        <v>-77</v>
      </c>
      <c r="F1714" s="31"/>
      <c r="G1714" s="33"/>
      <c r="I1714" s="33"/>
      <c r="J1714" s="33"/>
      <c r="AB1714" s="35"/>
    </row>
    <row r="1715" spans="1:28" s="6" customFormat="1" x14ac:dyDescent="0.15">
      <c r="A1715" s="6" t="s">
        <v>31</v>
      </c>
      <c r="E1715" s="31">
        <v>-77</v>
      </c>
      <c r="F1715" s="31"/>
      <c r="G1715" s="33"/>
      <c r="I1715" s="33"/>
      <c r="J1715" s="33"/>
      <c r="AB1715" s="35"/>
    </row>
    <row r="1716" spans="1:28" s="6" customFormat="1" x14ac:dyDescent="0.15">
      <c r="A1716" s="6" t="s">
        <v>31</v>
      </c>
      <c r="E1716" s="31">
        <v>-77</v>
      </c>
      <c r="F1716" s="31"/>
      <c r="G1716" s="33"/>
      <c r="I1716" s="33"/>
      <c r="J1716" s="33"/>
      <c r="AB1716" s="35"/>
    </row>
    <row r="1717" spans="1:28" s="6" customFormat="1" x14ac:dyDescent="0.15">
      <c r="A1717" s="6" t="s">
        <v>31</v>
      </c>
      <c r="E1717" s="31">
        <v>-77</v>
      </c>
      <c r="F1717" s="31"/>
      <c r="G1717" s="33"/>
      <c r="I1717" s="33"/>
      <c r="J1717" s="33"/>
      <c r="AB1717" s="35"/>
    </row>
    <row r="1718" spans="1:28" s="6" customFormat="1" x14ac:dyDescent="0.15">
      <c r="A1718" s="6" t="s">
        <v>31</v>
      </c>
      <c r="E1718" s="31">
        <v>-77</v>
      </c>
      <c r="F1718" s="31"/>
      <c r="G1718" s="33"/>
      <c r="I1718" s="33"/>
      <c r="J1718" s="33"/>
      <c r="AB1718" s="35"/>
    </row>
    <row r="1719" spans="1:28" s="6" customFormat="1" x14ac:dyDescent="0.15">
      <c r="A1719" s="6" t="s">
        <v>31</v>
      </c>
      <c r="E1719" s="31">
        <v>-77</v>
      </c>
      <c r="F1719" s="31"/>
      <c r="G1719" s="33"/>
      <c r="I1719" s="33"/>
      <c r="J1719" s="33"/>
      <c r="AB1719" s="35"/>
    </row>
    <row r="1720" spans="1:28" s="6" customFormat="1" x14ac:dyDescent="0.15">
      <c r="A1720" s="6" t="s">
        <v>31</v>
      </c>
      <c r="E1720" s="31">
        <v>-77</v>
      </c>
      <c r="F1720" s="31"/>
      <c r="G1720" s="33"/>
      <c r="I1720" s="33"/>
      <c r="J1720" s="33"/>
      <c r="AB1720" s="35"/>
    </row>
    <row r="1721" spans="1:28" s="6" customFormat="1" x14ac:dyDescent="0.15">
      <c r="A1721" s="6" t="s">
        <v>31</v>
      </c>
      <c r="E1721" s="31">
        <v>-77</v>
      </c>
      <c r="F1721" s="31"/>
      <c r="G1721" s="33"/>
      <c r="I1721" s="33"/>
      <c r="J1721" s="33"/>
      <c r="AB1721" s="35"/>
    </row>
    <row r="1722" spans="1:28" s="6" customFormat="1" x14ac:dyDescent="0.15">
      <c r="A1722" s="6" t="s">
        <v>31</v>
      </c>
      <c r="E1722" s="31">
        <v>-77</v>
      </c>
      <c r="F1722" s="31"/>
      <c r="G1722" s="33"/>
      <c r="I1722" s="33"/>
      <c r="J1722" s="33"/>
      <c r="AB1722" s="35"/>
    </row>
    <row r="1723" spans="1:28" s="6" customFormat="1" x14ac:dyDescent="0.15">
      <c r="A1723" s="6" t="s">
        <v>31</v>
      </c>
      <c r="E1723" s="31">
        <v>-77</v>
      </c>
      <c r="F1723" s="31"/>
      <c r="G1723" s="33"/>
      <c r="I1723" s="33"/>
      <c r="J1723" s="33"/>
      <c r="AB1723" s="35"/>
    </row>
    <row r="1724" spans="1:28" s="6" customFormat="1" x14ac:dyDescent="0.15">
      <c r="A1724" s="6" t="s">
        <v>31</v>
      </c>
      <c r="E1724" s="31">
        <v>-77</v>
      </c>
      <c r="F1724" s="31"/>
      <c r="G1724" s="33"/>
      <c r="I1724" s="33"/>
      <c r="J1724" s="33"/>
      <c r="AB1724" s="35"/>
    </row>
    <row r="1725" spans="1:28" s="6" customFormat="1" x14ac:dyDescent="0.15">
      <c r="A1725" s="6" t="s">
        <v>31</v>
      </c>
      <c r="E1725" s="31">
        <v>-77</v>
      </c>
      <c r="F1725" s="31"/>
      <c r="G1725" s="33"/>
      <c r="I1725" s="33"/>
      <c r="J1725" s="33"/>
      <c r="AB1725" s="35"/>
    </row>
    <row r="1726" spans="1:28" s="6" customFormat="1" x14ac:dyDescent="0.15">
      <c r="A1726" s="6" t="s">
        <v>31</v>
      </c>
      <c r="E1726" s="31">
        <v>-77</v>
      </c>
      <c r="F1726" s="31"/>
      <c r="G1726" s="33"/>
      <c r="I1726" s="33"/>
      <c r="J1726" s="33"/>
      <c r="AB1726" s="35"/>
    </row>
    <row r="1727" spans="1:28" s="6" customFormat="1" x14ac:dyDescent="0.15">
      <c r="A1727" s="6" t="s">
        <v>31</v>
      </c>
      <c r="E1727" s="31">
        <v>-77</v>
      </c>
      <c r="F1727" s="31"/>
      <c r="G1727" s="33"/>
      <c r="I1727" s="33"/>
      <c r="J1727" s="33"/>
      <c r="AB1727" s="35"/>
    </row>
    <row r="1728" spans="1:28" s="6" customFormat="1" x14ac:dyDescent="0.15">
      <c r="A1728" s="6" t="s">
        <v>31</v>
      </c>
      <c r="E1728" s="31">
        <v>-77</v>
      </c>
      <c r="F1728" s="31"/>
      <c r="G1728" s="33"/>
      <c r="I1728" s="33"/>
      <c r="J1728" s="33"/>
      <c r="AB1728" s="35"/>
    </row>
    <row r="1729" spans="1:28" s="6" customFormat="1" x14ac:dyDescent="0.15">
      <c r="A1729" s="6" t="s">
        <v>31</v>
      </c>
      <c r="E1729" s="31">
        <v>-77</v>
      </c>
      <c r="F1729" s="31"/>
      <c r="G1729" s="33"/>
      <c r="I1729" s="33"/>
      <c r="J1729" s="33"/>
      <c r="AB1729" s="35"/>
    </row>
    <row r="1730" spans="1:28" s="6" customFormat="1" x14ac:dyDescent="0.15">
      <c r="A1730" s="6" t="s">
        <v>31</v>
      </c>
      <c r="E1730" s="31">
        <v>-77</v>
      </c>
      <c r="F1730" s="31"/>
      <c r="G1730" s="33"/>
      <c r="I1730" s="33"/>
      <c r="J1730" s="33"/>
      <c r="AB1730" s="35"/>
    </row>
    <row r="1731" spans="1:28" s="6" customFormat="1" x14ac:dyDescent="0.15">
      <c r="A1731" s="6" t="s">
        <v>32</v>
      </c>
      <c r="E1731" s="31">
        <v>-62</v>
      </c>
      <c r="F1731" s="31"/>
      <c r="G1731" s="33"/>
      <c r="I1731" s="33"/>
      <c r="J1731" s="33"/>
      <c r="AB1731" s="35"/>
    </row>
    <row r="1732" spans="1:28" s="6" customFormat="1" x14ac:dyDescent="0.15">
      <c r="A1732" s="6" t="s">
        <v>32</v>
      </c>
      <c r="E1732" s="31">
        <v>-67</v>
      </c>
      <c r="F1732" s="31"/>
      <c r="G1732" s="33"/>
      <c r="I1732" s="33"/>
      <c r="J1732" s="33"/>
      <c r="AB1732" s="35"/>
    </row>
    <row r="1733" spans="1:28" s="6" customFormat="1" x14ac:dyDescent="0.15">
      <c r="A1733" s="6" t="s">
        <v>32</v>
      </c>
      <c r="E1733" s="31">
        <v>-67</v>
      </c>
      <c r="F1733" s="31"/>
      <c r="G1733" s="33"/>
      <c r="I1733" s="33"/>
      <c r="J1733" s="33"/>
      <c r="AB1733" s="35"/>
    </row>
    <row r="1734" spans="1:28" s="6" customFormat="1" x14ac:dyDescent="0.15">
      <c r="A1734" s="6" t="s">
        <v>32</v>
      </c>
      <c r="E1734" s="31">
        <v>-66</v>
      </c>
      <c r="F1734" s="31"/>
      <c r="G1734" s="33"/>
      <c r="I1734" s="33"/>
      <c r="J1734" s="33"/>
      <c r="AB1734" s="35"/>
    </row>
    <row r="1735" spans="1:28" s="6" customFormat="1" x14ac:dyDescent="0.15">
      <c r="A1735" s="6" t="s">
        <v>32</v>
      </c>
      <c r="E1735" s="31">
        <v>-66</v>
      </c>
      <c r="F1735" s="31"/>
      <c r="G1735" s="33"/>
      <c r="I1735" s="33"/>
      <c r="J1735" s="33"/>
      <c r="AB1735" s="35"/>
    </row>
    <row r="1736" spans="1:28" s="6" customFormat="1" x14ac:dyDescent="0.15">
      <c r="A1736" s="6" t="s">
        <v>32</v>
      </c>
      <c r="E1736" s="31">
        <v>-66</v>
      </c>
      <c r="F1736" s="31"/>
      <c r="G1736" s="33"/>
      <c r="I1736" s="33"/>
      <c r="J1736" s="33"/>
      <c r="AB1736" s="35"/>
    </row>
    <row r="1737" spans="1:28" s="6" customFormat="1" x14ac:dyDescent="0.15">
      <c r="A1737" s="6" t="s">
        <v>32</v>
      </c>
      <c r="E1737" s="31">
        <v>-66</v>
      </c>
      <c r="F1737" s="31"/>
      <c r="G1737" s="33"/>
      <c r="I1737" s="33"/>
      <c r="J1737" s="33"/>
      <c r="AB1737" s="35"/>
    </row>
    <row r="1738" spans="1:28" s="6" customFormat="1" x14ac:dyDescent="0.15">
      <c r="A1738" s="6" t="s">
        <v>32</v>
      </c>
      <c r="E1738" s="31">
        <v>-66</v>
      </c>
      <c r="F1738" s="31"/>
      <c r="G1738" s="33"/>
      <c r="I1738" s="33"/>
      <c r="J1738" s="33"/>
      <c r="AB1738" s="35"/>
    </row>
    <row r="1739" spans="1:28" s="6" customFormat="1" x14ac:dyDescent="0.15">
      <c r="A1739" s="6" t="s">
        <v>32</v>
      </c>
      <c r="E1739" s="31">
        <v>-66</v>
      </c>
      <c r="F1739" s="31"/>
      <c r="G1739" s="33"/>
      <c r="I1739" s="33"/>
      <c r="J1739" s="33"/>
      <c r="AB1739" s="35"/>
    </row>
    <row r="1740" spans="1:28" s="6" customFormat="1" x14ac:dyDescent="0.15">
      <c r="A1740" s="6" t="s">
        <v>32</v>
      </c>
      <c r="E1740" s="31">
        <v>-66</v>
      </c>
      <c r="F1740" s="31"/>
      <c r="G1740" s="33"/>
      <c r="I1740" s="33"/>
      <c r="J1740" s="33"/>
      <c r="AB1740" s="35"/>
    </row>
    <row r="1741" spans="1:28" s="6" customFormat="1" x14ac:dyDescent="0.15">
      <c r="A1741" s="6" t="s">
        <v>32</v>
      </c>
      <c r="E1741" s="31">
        <v>-62</v>
      </c>
      <c r="F1741" s="31"/>
      <c r="G1741" s="33"/>
      <c r="I1741" s="33"/>
      <c r="J1741" s="33"/>
      <c r="AB1741" s="35"/>
    </row>
    <row r="1742" spans="1:28" s="6" customFormat="1" x14ac:dyDescent="0.15">
      <c r="A1742" s="6" t="s">
        <v>32</v>
      </c>
      <c r="E1742" s="31">
        <v>-62</v>
      </c>
      <c r="F1742" s="31"/>
      <c r="G1742" s="33"/>
      <c r="I1742" s="33"/>
      <c r="J1742" s="33"/>
      <c r="AB1742" s="35"/>
    </row>
    <row r="1743" spans="1:28" s="6" customFormat="1" x14ac:dyDescent="0.15">
      <c r="A1743" s="6" t="s">
        <v>32</v>
      </c>
      <c r="E1743" s="31">
        <v>-62</v>
      </c>
      <c r="F1743" s="31"/>
      <c r="G1743" s="33"/>
      <c r="I1743" s="33"/>
      <c r="J1743" s="33"/>
      <c r="AB1743" s="35"/>
    </row>
    <row r="1744" spans="1:28" s="6" customFormat="1" x14ac:dyDescent="0.15">
      <c r="A1744" s="6" t="s">
        <v>32</v>
      </c>
      <c r="E1744" s="31">
        <v>-62</v>
      </c>
      <c r="F1744" s="31"/>
      <c r="G1744" s="33"/>
      <c r="I1744" s="33"/>
      <c r="J1744" s="33"/>
      <c r="AB1744" s="35"/>
    </row>
    <row r="1745" spans="1:28" s="6" customFormat="1" x14ac:dyDescent="0.15">
      <c r="A1745" s="6" t="s">
        <v>32</v>
      </c>
      <c r="E1745" s="31">
        <v>-62</v>
      </c>
      <c r="F1745" s="31"/>
      <c r="G1745" s="33"/>
      <c r="I1745" s="33"/>
      <c r="J1745" s="33"/>
      <c r="AB1745" s="35"/>
    </row>
    <row r="1746" spans="1:28" s="6" customFormat="1" x14ac:dyDescent="0.15">
      <c r="A1746" s="6" t="s">
        <v>32</v>
      </c>
      <c r="E1746" s="31">
        <v>-62</v>
      </c>
      <c r="F1746" s="31"/>
      <c r="G1746" s="33"/>
      <c r="I1746" s="33"/>
      <c r="J1746" s="33"/>
      <c r="AB1746" s="35"/>
    </row>
    <row r="1747" spans="1:28" s="6" customFormat="1" x14ac:dyDescent="0.15">
      <c r="A1747" s="6" t="s">
        <v>32</v>
      </c>
      <c r="E1747" s="31">
        <v>-62</v>
      </c>
      <c r="F1747" s="31"/>
      <c r="G1747" s="33"/>
      <c r="I1747" s="33"/>
      <c r="J1747" s="33"/>
      <c r="AB1747" s="35"/>
    </row>
    <row r="1748" spans="1:28" s="6" customFormat="1" x14ac:dyDescent="0.15">
      <c r="A1748" s="6" t="s">
        <v>32</v>
      </c>
      <c r="E1748" s="31">
        <v>-62</v>
      </c>
      <c r="F1748" s="31"/>
      <c r="G1748" s="33"/>
      <c r="I1748" s="33"/>
      <c r="J1748" s="33"/>
      <c r="AB1748" s="35"/>
    </row>
    <row r="1749" spans="1:28" s="6" customFormat="1" x14ac:dyDescent="0.15">
      <c r="A1749" s="6" t="s">
        <v>32</v>
      </c>
      <c r="E1749" s="31">
        <v>-62</v>
      </c>
      <c r="F1749" s="31"/>
      <c r="G1749" s="33"/>
      <c r="I1749" s="33"/>
      <c r="J1749" s="33"/>
      <c r="AB1749" s="35"/>
    </row>
    <row r="1750" spans="1:28" s="6" customFormat="1" x14ac:dyDescent="0.15">
      <c r="A1750" s="6" t="s">
        <v>32</v>
      </c>
      <c r="E1750" s="31">
        <v>-62</v>
      </c>
      <c r="F1750" s="31"/>
      <c r="G1750" s="33"/>
      <c r="I1750" s="33"/>
      <c r="J1750" s="33"/>
      <c r="AB1750" s="35"/>
    </row>
    <row r="1751" spans="1:28" s="6" customFormat="1" x14ac:dyDescent="0.15">
      <c r="A1751" s="6" t="s">
        <v>32</v>
      </c>
      <c r="E1751" s="31">
        <v>-62</v>
      </c>
      <c r="F1751" s="31"/>
      <c r="G1751" s="33"/>
      <c r="I1751" s="33"/>
      <c r="J1751" s="33"/>
      <c r="AB1751" s="35"/>
    </row>
    <row r="1752" spans="1:28" s="6" customFormat="1" x14ac:dyDescent="0.15">
      <c r="A1752" s="6" t="s">
        <v>32</v>
      </c>
      <c r="E1752" s="31">
        <v>-62</v>
      </c>
      <c r="F1752" s="31"/>
      <c r="G1752" s="33"/>
      <c r="I1752" s="33"/>
      <c r="J1752" s="33"/>
      <c r="AB1752" s="35"/>
    </row>
    <row r="1753" spans="1:28" s="6" customFormat="1" x14ac:dyDescent="0.15">
      <c r="A1753" s="6" t="s">
        <v>32</v>
      </c>
      <c r="E1753" s="31">
        <v>-62</v>
      </c>
      <c r="F1753" s="31"/>
      <c r="G1753" s="33"/>
      <c r="I1753" s="33"/>
      <c r="J1753" s="33"/>
      <c r="AB1753" s="35"/>
    </row>
    <row r="1754" spans="1:28" s="6" customFormat="1" x14ac:dyDescent="0.15">
      <c r="A1754" s="6" t="s">
        <v>32</v>
      </c>
      <c r="E1754" s="31">
        <v>-62</v>
      </c>
      <c r="F1754" s="31"/>
      <c r="G1754" s="33"/>
      <c r="I1754" s="33"/>
      <c r="J1754" s="33"/>
      <c r="AB1754" s="35"/>
    </row>
    <row r="1755" spans="1:28" s="6" customFormat="1" x14ac:dyDescent="0.15">
      <c r="A1755" s="6" t="s">
        <v>32</v>
      </c>
      <c r="E1755" s="31">
        <v>-62</v>
      </c>
      <c r="F1755" s="31"/>
      <c r="G1755" s="33"/>
      <c r="I1755" s="33"/>
      <c r="J1755" s="33"/>
      <c r="AB1755" s="35"/>
    </row>
    <row r="1756" spans="1:28" s="6" customFormat="1" x14ac:dyDescent="0.15">
      <c r="A1756" s="6" t="s">
        <v>32</v>
      </c>
      <c r="E1756" s="31">
        <v>-62</v>
      </c>
      <c r="F1756" s="31"/>
      <c r="G1756" s="33"/>
      <c r="I1756" s="33"/>
      <c r="J1756" s="33"/>
      <c r="AB1756" s="35"/>
    </row>
    <row r="1757" spans="1:28" s="6" customFormat="1" x14ac:dyDescent="0.15">
      <c r="A1757" s="6" t="s">
        <v>32</v>
      </c>
      <c r="E1757" s="31">
        <v>-62</v>
      </c>
      <c r="F1757" s="31"/>
      <c r="G1757" s="33"/>
      <c r="I1757" s="33"/>
      <c r="J1757" s="33"/>
      <c r="AB1757" s="35"/>
    </row>
    <row r="1758" spans="1:28" s="6" customFormat="1" x14ac:dyDescent="0.15">
      <c r="A1758" s="6" t="s">
        <v>32</v>
      </c>
      <c r="E1758" s="31">
        <v>-62</v>
      </c>
      <c r="F1758" s="31"/>
      <c r="G1758" s="33"/>
      <c r="I1758" s="33"/>
      <c r="J1758" s="33"/>
      <c r="AB1758" s="35"/>
    </row>
    <row r="1759" spans="1:28" s="6" customFormat="1" x14ac:dyDescent="0.15">
      <c r="A1759" s="6" t="s">
        <v>32</v>
      </c>
      <c r="E1759" s="31">
        <v>-62</v>
      </c>
      <c r="F1759" s="31"/>
      <c r="G1759" s="33"/>
      <c r="I1759" s="33"/>
      <c r="J1759" s="33"/>
      <c r="AB1759" s="35"/>
    </row>
    <row r="1760" spans="1:28" s="6" customFormat="1" x14ac:dyDescent="0.15">
      <c r="A1760" s="6" t="s">
        <v>32</v>
      </c>
      <c r="E1760" s="31">
        <v>-62</v>
      </c>
      <c r="F1760" s="31"/>
      <c r="G1760" s="33"/>
      <c r="I1760" s="33"/>
      <c r="J1760" s="33"/>
      <c r="AB1760" s="35"/>
    </row>
    <row r="1761" spans="1:28" s="6" customFormat="1" x14ac:dyDescent="0.15">
      <c r="A1761" s="6" t="s">
        <v>32</v>
      </c>
      <c r="E1761" s="31">
        <v>-62</v>
      </c>
      <c r="F1761" s="31"/>
      <c r="G1761" s="33"/>
      <c r="I1761" s="33"/>
      <c r="J1761" s="33"/>
      <c r="AB1761" s="35"/>
    </row>
    <row r="1762" spans="1:28" s="6" customFormat="1" x14ac:dyDescent="0.15">
      <c r="A1762" s="6" t="s">
        <v>32</v>
      </c>
      <c r="E1762" s="31">
        <v>-65</v>
      </c>
      <c r="F1762" s="31"/>
      <c r="G1762" s="33"/>
      <c r="I1762" s="33"/>
      <c r="J1762" s="33"/>
      <c r="AB1762" s="35"/>
    </row>
    <row r="1763" spans="1:28" s="6" customFormat="1" x14ac:dyDescent="0.15">
      <c r="A1763" s="6" t="s">
        <v>32</v>
      </c>
      <c r="E1763" s="31">
        <v>-65</v>
      </c>
      <c r="F1763" s="31"/>
      <c r="G1763" s="33"/>
      <c r="I1763" s="33"/>
      <c r="J1763" s="33"/>
      <c r="AB1763" s="35"/>
    </row>
    <row r="1764" spans="1:28" s="6" customFormat="1" x14ac:dyDescent="0.15">
      <c r="A1764" s="6" t="s">
        <v>32</v>
      </c>
      <c r="E1764" s="31">
        <v>-65</v>
      </c>
      <c r="F1764" s="31"/>
      <c r="G1764" s="33"/>
      <c r="I1764" s="33"/>
      <c r="J1764" s="33"/>
      <c r="AB1764" s="35"/>
    </row>
    <row r="1765" spans="1:28" s="6" customFormat="1" x14ac:dyDescent="0.15">
      <c r="A1765" s="6" t="s">
        <v>32</v>
      </c>
      <c r="E1765" s="31">
        <v>-65</v>
      </c>
      <c r="F1765" s="31"/>
      <c r="G1765" s="33"/>
      <c r="I1765" s="33"/>
      <c r="J1765" s="33"/>
      <c r="AB1765" s="35"/>
    </row>
    <row r="1766" spans="1:28" s="6" customFormat="1" x14ac:dyDescent="0.15">
      <c r="A1766" s="6" t="s">
        <v>32</v>
      </c>
      <c r="E1766" s="31">
        <v>-65</v>
      </c>
      <c r="F1766" s="31"/>
      <c r="G1766" s="33"/>
      <c r="I1766" s="33"/>
      <c r="J1766" s="33"/>
      <c r="AB1766" s="35"/>
    </row>
    <row r="1767" spans="1:28" s="6" customFormat="1" x14ac:dyDescent="0.15">
      <c r="A1767" s="6" t="s">
        <v>32</v>
      </c>
      <c r="E1767" s="31">
        <v>-65</v>
      </c>
      <c r="F1767" s="31"/>
      <c r="G1767" s="33"/>
      <c r="I1767" s="33"/>
      <c r="J1767" s="33"/>
      <c r="AB1767" s="35"/>
    </row>
    <row r="1768" spans="1:28" s="6" customFormat="1" x14ac:dyDescent="0.15">
      <c r="A1768" s="6" t="s">
        <v>32</v>
      </c>
      <c r="E1768" s="31">
        <v>-67</v>
      </c>
      <c r="F1768" s="31"/>
      <c r="G1768" s="33"/>
      <c r="I1768" s="33"/>
      <c r="J1768" s="33"/>
      <c r="AB1768" s="35"/>
    </row>
    <row r="1769" spans="1:28" s="6" customFormat="1" x14ac:dyDescent="0.15">
      <c r="A1769" s="6" t="s">
        <v>32</v>
      </c>
      <c r="E1769" s="31">
        <v>-67</v>
      </c>
      <c r="F1769" s="31"/>
      <c r="G1769" s="33"/>
      <c r="I1769" s="33"/>
      <c r="J1769" s="33"/>
      <c r="AB1769" s="35"/>
    </row>
    <row r="1770" spans="1:28" s="6" customFormat="1" x14ac:dyDescent="0.15">
      <c r="A1770" s="6" t="s">
        <v>32</v>
      </c>
      <c r="E1770" s="31">
        <v>-67</v>
      </c>
      <c r="F1770" s="31"/>
      <c r="G1770" s="33"/>
      <c r="I1770" s="33"/>
      <c r="J1770" s="33"/>
      <c r="AB1770" s="35"/>
    </row>
    <row r="1771" spans="1:28" s="6" customFormat="1" x14ac:dyDescent="0.15">
      <c r="A1771" s="6" t="s">
        <v>32</v>
      </c>
      <c r="E1771" s="31">
        <v>-66</v>
      </c>
      <c r="F1771" s="31"/>
      <c r="G1771" s="33"/>
      <c r="I1771" s="33"/>
      <c r="J1771" s="33"/>
      <c r="AB1771" s="35"/>
    </row>
    <row r="1772" spans="1:28" s="6" customFormat="1" x14ac:dyDescent="0.15">
      <c r="A1772" s="6" t="s">
        <v>32</v>
      </c>
      <c r="E1772" s="31">
        <v>-66</v>
      </c>
      <c r="F1772" s="31"/>
      <c r="G1772" s="33"/>
      <c r="I1772" s="33"/>
      <c r="J1772" s="33"/>
      <c r="AB1772" s="35"/>
    </row>
    <row r="1773" spans="1:28" s="6" customFormat="1" x14ac:dyDescent="0.15">
      <c r="A1773" s="6" t="s">
        <v>32</v>
      </c>
      <c r="E1773" s="31">
        <v>-66</v>
      </c>
      <c r="F1773" s="31"/>
      <c r="G1773" s="33"/>
      <c r="I1773" s="33"/>
      <c r="J1773" s="33"/>
      <c r="AB1773" s="35"/>
    </row>
    <row r="1774" spans="1:28" s="6" customFormat="1" x14ac:dyDescent="0.15">
      <c r="A1774" s="6" t="s">
        <v>32</v>
      </c>
      <c r="E1774" s="31">
        <v>-66</v>
      </c>
      <c r="F1774" s="31"/>
      <c r="G1774" s="33"/>
      <c r="I1774" s="33"/>
      <c r="J1774" s="33"/>
      <c r="AB1774" s="35"/>
    </row>
    <row r="1775" spans="1:28" s="6" customFormat="1" x14ac:dyDescent="0.15">
      <c r="A1775" s="6" t="s">
        <v>32</v>
      </c>
      <c r="E1775" s="31">
        <v>-66</v>
      </c>
      <c r="F1775" s="31"/>
      <c r="G1775" s="33"/>
      <c r="I1775" s="33"/>
      <c r="J1775" s="33"/>
      <c r="AB1775" s="35"/>
    </row>
    <row r="1776" spans="1:28" s="6" customFormat="1" x14ac:dyDescent="0.15">
      <c r="A1776" s="6" t="s">
        <v>32</v>
      </c>
      <c r="E1776" s="31">
        <v>-58</v>
      </c>
      <c r="F1776" s="31"/>
      <c r="G1776" s="33"/>
      <c r="I1776" s="33"/>
      <c r="J1776" s="33"/>
      <c r="AB1776" s="35"/>
    </row>
    <row r="1777" spans="1:28" s="6" customFormat="1" x14ac:dyDescent="0.15">
      <c r="A1777" s="6" t="s">
        <v>32</v>
      </c>
      <c r="E1777" s="31">
        <v>-58</v>
      </c>
      <c r="F1777" s="31"/>
      <c r="G1777" s="33"/>
      <c r="I1777" s="33"/>
      <c r="J1777" s="33"/>
      <c r="AB1777" s="35"/>
    </row>
    <row r="1778" spans="1:28" s="6" customFormat="1" x14ac:dyDescent="0.15">
      <c r="A1778" s="6" t="s">
        <v>32</v>
      </c>
      <c r="E1778" s="31">
        <v>-58</v>
      </c>
      <c r="F1778" s="31"/>
      <c r="G1778" s="33"/>
      <c r="I1778" s="33"/>
      <c r="J1778" s="33"/>
      <c r="AB1778" s="35"/>
    </row>
    <row r="1779" spans="1:28" s="6" customFormat="1" x14ac:dyDescent="0.15">
      <c r="A1779" s="6" t="s">
        <v>32</v>
      </c>
      <c r="E1779" s="31">
        <v>-58</v>
      </c>
      <c r="F1779" s="31"/>
      <c r="G1779" s="33"/>
      <c r="I1779" s="33"/>
      <c r="J1779" s="33"/>
      <c r="AB1779" s="35"/>
    </row>
    <row r="1780" spans="1:28" s="6" customFormat="1" x14ac:dyDescent="0.15">
      <c r="A1780" s="6" t="s">
        <v>32</v>
      </c>
      <c r="E1780" s="31">
        <v>-58</v>
      </c>
      <c r="F1780" s="31"/>
      <c r="G1780" s="33"/>
      <c r="I1780" s="33"/>
      <c r="J1780" s="33"/>
      <c r="AB1780" s="35"/>
    </row>
    <row r="1781" spans="1:28" s="6" customFormat="1" x14ac:dyDescent="0.15">
      <c r="A1781" s="6" t="s">
        <v>32</v>
      </c>
      <c r="E1781" s="31">
        <v>-58</v>
      </c>
      <c r="F1781" s="31"/>
      <c r="G1781" s="33"/>
      <c r="I1781" s="33"/>
      <c r="J1781" s="33"/>
      <c r="AB1781" s="35"/>
    </row>
    <row r="1782" spans="1:28" s="6" customFormat="1" x14ac:dyDescent="0.15">
      <c r="A1782" s="6" t="s">
        <v>32</v>
      </c>
      <c r="E1782" s="31">
        <v>-61</v>
      </c>
      <c r="F1782" s="31"/>
      <c r="G1782" s="33"/>
      <c r="I1782" s="33"/>
      <c r="J1782" s="33"/>
      <c r="AB1782" s="35"/>
    </row>
    <row r="1783" spans="1:28" s="6" customFormat="1" x14ac:dyDescent="0.15">
      <c r="A1783" s="6" t="s">
        <v>32</v>
      </c>
      <c r="E1783" s="31">
        <v>-61</v>
      </c>
      <c r="F1783" s="31"/>
      <c r="G1783" s="33"/>
      <c r="I1783" s="33"/>
      <c r="J1783" s="33"/>
      <c r="AB1783" s="35"/>
    </row>
    <row r="1784" spans="1:28" s="6" customFormat="1" x14ac:dyDescent="0.15">
      <c r="A1784" s="6" t="s">
        <v>32</v>
      </c>
      <c r="E1784" s="31">
        <v>-61</v>
      </c>
      <c r="F1784" s="31"/>
      <c r="G1784" s="33"/>
      <c r="I1784" s="33"/>
      <c r="J1784" s="33"/>
      <c r="AB1784" s="35"/>
    </row>
    <row r="1785" spans="1:28" s="6" customFormat="1" x14ac:dyDescent="0.15">
      <c r="A1785" s="6" t="s">
        <v>32</v>
      </c>
      <c r="E1785" s="31">
        <v>-61</v>
      </c>
      <c r="F1785" s="31"/>
      <c r="G1785" s="33"/>
      <c r="I1785" s="33"/>
      <c r="J1785" s="33"/>
      <c r="AB1785" s="35"/>
    </row>
    <row r="1786" spans="1:28" s="6" customFormat="1" x14ac:dyDescent="0.15">
      <c r="A1786" s="6" t="s">
        <v>32</v>
      </c>
      <c r="E1786" s="31">
        <v>-61</v>
      </c>
      <c r="F1786" s="31"/>
      <c r="G1786" s="33"/>
      <c r="I1786" s="33"/>
      <c r="J1786" s="33"/>
      <c r="AB1786" s="35"/>
    </row>
    <row r="1787" spans="1:28" s="6" customFormat="1" x14ac:dyDescent="0.15">
      <c r="A1787" s="6" t="s">
        <v>32</v>
      </c>
      <c r="E1787" s="31">
        <v>-61</v>
      </c>
      <c r="F1787" s="31"/>
      <c r="G1787" s="33"/>
      <c r="I1787" s="33"/>
      <c r="J1787" s="33"/>
      <c r="AB1787" s="35"/>
    </row>
    <row r="1788" spans="1:28" s="6" customFormat="1" x14ac:dyDescent="0.15">
      <c r="A1788" s="6" t="s">
        <v>32</v>
      </c>
      <c r="E1788" s="31">
        <v>-61</v>
      </c>
      <c r="F1788" s="31"/>
      <c r="G1788" s="33"/>
      <c r="I1788" s="33"/>
      <c r="J1788" s="33"/>
      <c r="AB1788" s="35"/>
    </row>
    <row r="1789" spans="1:28" s="6" customFormat="1" x14ac:dyDescent="0.15">
      <c r="A1789" s="6" t="s">
        <v>32</v>
      </c>
      <c r="E1789" s="31">
        <v>-61</v>
      </c>
      <c r="F1789" s="31"/>
      <c r="G1789" s="33"/>
      <c r="I1789" s="33"/>
      <c r="J1789" s="33"/>
      <c r="AB1789" s="35"/>
    </row>
    <row r="1790" spans="1:28" s="6" customFormat="1" x14ac:dyDescent="0.15">
      <c r="A1790" s="6" t="s">
        <v>32</v>
      </c>
      <c r="E1790" s="31">
        <v>-65</v>
      </c>
      <c r="F1790" s="31"/>
      <c r="G1790" s="33"/>
      <c r="I1790" s="33"/>
      <c r="J1790" s="33"/>
      <c r="AB1790" s="35"/>
    </row>
    <row r="1791" spans="1:28" s="6" customFormat="1" x14ac:dyDescent="0.15">
      <c r="A1791" s="6" t="s">
        <v>32</v>
      </c>
      <c r="E1791" s="31">
        <v>-65</v>
      </c>
      <c r="F1791" s="31"/>
      <c r="G1791" s="33"/>
      <c r="I1791" s="33"/>
      <c r="J1791" s="33"/>
      <c r="AB1791" s="35"/>
    </row>
    <row r="1792" spans="1:28" s="6" customFormat="1" x14ac:dyDescent="0.15">
      <c r="A1792" s="6" t="s">
        <v>32</v>
      </c>
      <c r="E1792" s="31">
        <v>-65</v>
      </c>
      <c r="F1792" s="31"/>
      <c r="G1792" s="33"/>
      <c r="I1792" s="33"/>
      <c r="J1792" s="33"/>
      <c r="AB1792" s="35"/>
    </row>
    <row r="1793" spans="1:28" s="6" customFormat="1" x14ac:dyDescent="0.15">
      <c r="A1793" s="6" t="s">
        <v>32</v>
      </c>
      <c r="E1793" s="31">
        <v>-65</v>
      </c>
      <c r="F1793" s="31"/>
      <c r="G1793" s="33"/>
      <c r="I1793" s="33"/>
      <c r="J1793" s="33"/>
      <c r="AB1793" s="35"/>
    </row>
    <row r="1794" spans="1:28" s="6" customFormat="1" x14ac:dyDescent="0.15">
      <c r="A1794" s="6" t="s">
        <v>32</v>
      </c>
      <c r="E1794" s="31">
        <v>-65</v>
      </c>
      <c r="F1794" s="31"/>
      <c r="G1794" s="33"/>
      <c r="I1794" s="33"/>
      <c r="J1794" s="33"/>
      <c r="AB1794" s="35"/>
    </row>
    <row r="1795" spans="1:28" s="6" customFormat="1" x14ac:dyDescent="0.15">
      <c r="A1795" s="6" t="s">
        <v>32</v>
      </c>
      <c r="E1795" s="31">
        <v>-65</v>
      </c>
      <c r="F1795" s="31"/>
      <c r="G1795" s="33"/>
      <c r="I1795" s="33"/>
      <c r="J1795" s="33"/>
      <c r="AB1795" s="35"/>
    </row>
    <row r="1796" spans="1:28" s="6" customFormat="1" x14ac:dyDescent="0.15">
      <c r="A1796" s="6" t="s">
        <v>32</v>
      </c>
      <c r="E1796" s="31">
        <v>-69</v>
      </c>
      <c r="F1796" s="31"/>
      <c r="G1796" s="33"/>
      <c r="I1796" s="33"/>
      <c r="J1796" s="33"/>
      <c r="AB1796" s="35"/>
    </row>
    <row r="1797" spans="1:28" s="6" customFormat="1" x14ac:dyDescent="0.15">
      <c r="A1797" s="6" t="s">
        <v>32</v>
      </c>
      <c r="E1797" s="31">
        <v>-69</v>
      </c>
      <c r="F1797" s="31"/>
      <c r="G1797" s="33"/>
      <c r="I1797" s="33"/>
      <c r="J1797" s="33"/>
      <c r="AB1797" s="35"/>
    </row>
    <row r="1798" spans="1:28" s="6" customFormat="1" x14ac:dyDescent="0.15">
      <c r="A1798" s="6" t="s">
        <v>32</v>
      </c>
      <c r="E1798" s="31">
        <v>-73</v>
      </c>
      <c r="F1798" s="31"/>
      <c r="G1798" s="33"/>
      <c r="I1798" s="33"/>
      <c r="J1798" s="33"/>
      <c r="AB1798" s="35"/>
    </row>
    <row r="1799" spans="1:28" s="6" customFormat="1" x14ac:dyDescent="0.15">
      <c r="A1799" s="6" t="s">
        <v>32</v>
      </c>
      <c r="E1799" s="31">
        <v>-75</v>
      </c>
      <c r="F1799" s="31"/>
      <c r="G1799" s="33"/>
      <c r="I1799" s="33"/>
      <c r="J1799" s="33"/>
      <c r="AB1799" s="35"/>
    </row>
    <row r="1800" spans="1:28" s="6" customFormat="1" x14ac:dyDescent="0.15">
      <c r="A1800" s="6" t="s">
        <v>32</v>
      </c>
      <c r="E1800" s="31">
        <v>-75</v>
      </c>
      <c r="F1800" s="31"/>
      <c r="G1800" s="33"/>
      <c r="I1800" s="33"/>
      <c r="J1800" s="33"/>
      <c r="AB1800" s="35"/>
    </row>
    <row r="1801" spans="1:28" s="6" customFormat="1" x14ac:dyDescent="0.15">
      <c r="A1801" s="6" t="s">
        <v>32</v>
      </c>
      <c r="E1801" s="31">
        <v>-75</v>
      </c>
      <c r="F1801" s="31"/>
      <c r="G1801" s="33"/>
      <c r="I1801" s="33"/>
      <c r="J1801" s="33"/>
      <c r="AB1801" s="35"/>
    </row>
    <row r="1802" spans="1:28" s="6" customFormat="1" x14ac:dyDescent="0.15">
      <c r="A1802" s="6" t="s">
        <v>32</v>
      </c>
      <c r="E1802" s="31">
        <v>-75</v>
      </c>
      <c r="F1802" s="31"/>
      <c r="G1802" s="33"/>
      <c r="I1802" s="33"/>
      <c r="J1802" s="33"/>
      <c r="AB1802" s="35"/>
    </row>
    <row r="1803" spans="1:28" s="6" customFormat="1" x14ac:dyDescent="0.15">
      <c r="A1803" s="6" t="s">
        <v>32</v>
      </c>
      <c r="E1803" s="31">
        <v>-75</v>
      </c>
      <c r="F1803" s="31"/>
      <c r="G1803" s="33"/>
      <c r="I1803" s="33"/>
      <c r="J1803" s="33"/>
      <c r="AB1803" s="35"/>
    </row>
    <row r="1804" spans="1:28" s="6" customFormat="1" x14ac:dyDescent="0.15">
      <c r="A1804" s="6" t="s">
        <v>32</v>
      </c>
      <c r="E1804" s="31">
        <v>-74</v>
      </c>
      <c r="F1804" s="31"/>
      <c r="G1804" s="33"/>
      <c r="I1804" s="33"/>
      <c r="J1804" s="33"/>
      <c r="AB1804" s="35"/>
    </row>
    <row r="1805" spans="1:28" s="6" customFormat="1" x14ac:dyDescent="0.15">
      <c r="A1805" s="6" t="s">
        <v>32</v>
      </c>
      <c r="E1805" s="31">
        <v>-70</v>
      </c>
      <c r="F1805" s="31"/>
      <c r="G1805" s="33"/>
      <c r="I1805" s="33"/>
      <c r="J1805" s="33"/>
      <c r="AB1805" s="35"/>
    </row>
    <row r="1806" spans="1:28" s="6" customFormat="1" x14ac:dyDescent="0.15">
      <c r="A1806" s="6" t="s">
        <v>32</v>
      </c>
      <c r="E1806" s="31">
        <v>-70</v>
      </c>
      <c r="F1806" s="31"/>
      <c r="G1806" s="33"/>
      <c r="I1806" s="33"/>
      <c r="J1806" s="33"/>
      <c r="AB1806" s="35"/>
    </row>
    <row r="1807" spans="1:28" s="6" customFormat="1" x14ac:dyDescent="0.15">
      <c r="A1807" s="6" t="s">
        <v>32</v>
      </c>
      <c r="E1807" s="31">
        <v>-70</v>
      </c>
      <c r="F1807" s="31"/>
      <c r="G1807" s="33"/>
      <c r="I1807" s="33"/>
      <c r="J1807" s="33"/>
      <c r="AB1807" s="35"/>
    </row>
    <row r="1808" spans="1:28" s="6" customFormat="1" x14ac:dyDescent="0.15">
      <c r="A1808" s="6" t="s">
        <v>32</v>
      </c>
      <c r="E1808" s="31">
        <v>-66</v>
      </c>
      <c r="F1808" s="31"/>
      <c r="G1808" s="33"/>
      <c r="I1808" s="33"/>
      <c r="J1808" s="33"/>
      <c r="AB1808" s="35"/>
    </row>
    <row r="1809" spans="1:28" s="6" customFormat="1" x14ac:dyDescent="0.15">
      <c r="A1809" s="6" t="s">
        <v>32</v>
      </c>
      <c r="E1809" s="31">
        <v>-66</v>
      </c>
      <c r="F1809" s="31"/>
      <c r="G1809" s="33"/>
      <c r="I1809" s="33"/>
      <c r="J1809" s="33"/>
      <c r="AB1809" s="35"/>
    </row>
    <row r="1810" spans="1:28" s="6" customFormat="1" x14ac:dyDescent="0.15">
      <c r="A1810" s="6" t="s">
        <v>32</v>
      </c>
      <c r="E1810" s="31">
        <v>-66</v>
      </c>
      <c r="F1810" s="31"/>
      <c r="G1810" s="33"/>
      <c r="I1810" s="33"/>
      <c r="J1810" s="33"/>
      <c r="AB1810" s="35"/>
    </row>
    <row r="1811" spans="1:28" s="6" customFormat="1" x14ac:dyDescent="0.15">
      <c r="A1811" s="6" t="s">
        <v>32</v>
      </c>
      <c r="E1811" s="31">
        <v>-60</v>
      </c>
      <c r="F1811" s="31"/>
      <c r="G1811" s="33"/>
      <c r="I1811" s="33"/>
      <c r="J1811" s="33"/>
      <c r="AB1811" s="35"/>
    </row>
    <row r="1812" spans="1:28" s="6" customFormat="1" x14ac:dyDescent="0.15">
      <c r="A1812" s="6" t="s">
        <v>32</v>
      </c>
      <c r="E1812" s="31">
        <v>-60</v>
      </c>
      <c r="F1812" s="31"/>
      <c r="G1812" s="33"/>
      <c r="I1812" s="33"/>
      <c r="J1812" s="33"/>
      <c r="AB1812" s="35"/>
    </row>
    <row r="1813" spans="1:28" s="6" customFormat="1" x14ac:dyDescent="0.15">
      <c r="A1813" s="6" t="s">
        <v>32</v>
      </c>
      <c r="E1813" s="31">
        <v>-65</v>
      </c>
      <c r="F1813" s="31"/>
      <c r="G1813" s="33"/>
      <c r="I1813" s="33"/>
      <c r="J1813" s="33"/>
      <c r="AB1813" s="35"/>
    </row>
    <row r="1814" spans="1:28" s="6" customFormat="1" x14ac:dyDescent="0.15">
      <c r="A1814" s="6" t="s">
        <v>32</v>
      </c>
      <c r="E1814" s="31">
        <v>-75</v>
      </c>
      <c r="F1814" s="31"/>
      <c r="G1814" s="33"/>
      <c r="I1814" s="33"/>
      <c r="J1814" s="33"/>
      <c r="AB1814" s="35"/>
    </row>
    <row r="1815" spans="1:28" s="6" customFormat="1" x14ac:dyDescent="0.15">
      <c r="A1815" s="6" t="s">
        <v>32</v>
      </c>
      <c r="E1815" s="31">
        <v>-75</v>
      </c>
      <c r="F1815" s="31"/>
      <c r="G1815" s="33"/>
      <c r="I1815" s="33"/>
      <c r="J1815" s="33"/>
      <c r="AB1815" s="35"/>
    </row>
    <row r="1816" spans="1:28" s="6" customFormat="1" x14ac:dyDescent="0.15">
      <c r="A1816" s="6" t="s">
        <v>32</v>
      </c>
      <c r="E1816" s="31">
        <v>-70</v>
      </c>
      <c r="F1816" s="31"/>
      <c r="G1816" s="33"/>
      <c r="I1816" s="33"/>
      <c r="J1816" s="33"/>
      <c r="AB1816" s="35"/>
    </row>
    <row r="1817" spans="1:28" s="6" customFormat="1" x14ac:dyDescent="0.15">
      <c r="A1817" s="6" t="s">
        <v>32</v>
      </c>
      <c r="E1817" s="31">
        <v>-70</v>
      </c>
      <c r="F1817" s="31"/>
      <c r="G1817" s="33"/>
      <c r="I1817" s="33"/>
      <c r="J1817" s="33"/>
      <c r="AB1817" s="35"/>
    </row>
    <row r="1818" spans="1:28" s="6" customFormat="1" x14ac:dyDescent="0.15">
      <c r="A1818" s="6" t="s">
        <v>32</v>
      </c>
      <c r="E1818" s="31">
        <v>-70</v>
      </c>
      <c r="F1818" s="31"/>
      <c r="G1818" s="33"/>
      <c r="I1818" s="33"/>
      <c r="J1818" s="33"/>
      <c r="AB1818" s="35"/>
    </row>
    <row r="1819" spans="1:28" s="6" customFormat="1" x14ac:dyDescent="0.15">
      <c r="A1819" s="6" t="s">
        <v>32</v>
      </c>
      <c r="E1819" s="31">
        <v>-71</v>
      </c>
      <c r="F1819" s="31"/>
      <c r="G1819" s="33"/>
      <c r="I1819" s="33"/>
      <c r="J1819" s="33"/>
      <c r="AB1819" s="35"/>
    </row>
    <row r="1820" spans="1:28" s="6" customFormat="1" x14ac:dyDescent="0.15">
      <c r="A1820" s="6" t="s">
        <v>32</v>
      </c>
      <c r="E1820" s="31">
        <v>-70</v>
      </c>
      <c r="F1820" s="31"/>
      <c r="G1820" s="33"/>
      <c r="I1820" s="33"/>
      <c r="J1820" s="33"/>
      <c r="AB1820" s="35"/>
    </row>
    <row r="1821" spans="1:28" s="6" customFormat="1" x14ac:dyDescent="0.15">
      <c r="A1821" s="6" t="s">
        <v>32</v>
      </c>
      <c r="E1821" s="31">
        <v>-70</v>
      </c>
      <c r="F1821" s="31"/>
      <c r="G1821" s="33"/>
      <c r="I1821" s="33"/>
      <c r="J1821" s="33"/>
      <c r="AB1821" s="35"/>
    </row>
    <row r="1822" spans="1:28" s="6" customFormat="1" x14ac:dyDescent="0.15">
      <c r="A1822" s="6" t="s">
        <v>32</v>
      </c>
      <c r="E1822" s="31">
        <v>-70</v>
      </c>
      <c r="F1822" s="31"/>
      <c r="G1822" s="33"/>
      <c r="I1822" s="33"/>
      <c r="J1822" s="33"/>
      <c r="AB1822" s="35"/>
    </row>
    <row r="1823" spans="1:28" s="6" customFormat="1" x14ac:dyDescent="0.15">
      <c r="A1823" s="6" t="s">
        <v>32</v>
      </c>
      <c r="E1823" s="31">
        <v>-70</v>
      </c>
      <c r="F1823" s="31"/>
      <c r="G1823" s="33"/>
      <c r="I1823" s="33"/>
      <c r="J1823" s="33"/>
      <c r="AB1823" s="35"/>
    </row>
    <row r="1824" spans="1:28" s="6" customFormat="1" x14ac:dyDescent="0.15">
      <c r="A1824" s="6" t="s">
        <v>32</v>
      </c>
      <c r="E1824" s="31">
        <v>-70</v>
      </c>
      <c r="F1824" s="31"/>
      <c r="G1824" s="33"/>
      <c r="I1824" s="33"/>
      <c r="J1824" s="33"/>
      <c r="AB1824" s="35"/>
    </row>
    <row r="1825" spans="1:28" s="6" customFormat="1" x14ac:dyDescent="0.15">
      <c r="A1825" s="6" t="s">
        <v>32</v>
      </c>
      <c r="E1825" s="31">
        <v>-70</v>
      </c>
      <c r="F1825" s="31"/>
      <c r="G1825" s="33"/>
      <c r="I1825" s="33"/>
      <c r="J1825" s="33"/>
      <c r="AB1825" s="35"/>
    </row>
    <row r="1826" spans="1:28" s="6" customFormat="1" x14ac:dyDescent="0.15">
      <c r="A1826" s="6" t="s">
        <v>32</v>
      </c>
      <c r="E1826" s="31">
        <v>-70</v>
      </c>
      <c r="F1826" s="31"/>
      <c r="G1826" s="33"/>
      <c r="I1826" s="33"/>
      <c r="J1826" s="33"/>
      <c r="AB1826" s="35"/>
    </row>
    <row r="1827" spans="1:28" s="6" customFormat="1" x14ac:dyDescent="0.15">
      <c r="A1827" s="6" t="s">
        <v>32</v>
      </c>
      <c r="E1827" s="31">
        <v>-70</v>
      </c>
      <c r="F1827" s="31"/>
      <c r="G1827" s="33"/>
      <c r="I1827" s="33"/>
      <c r="J1827" s="33"/>
      <c r="AB1827" s="35"/>
    </row>
    <row r="1828" spans="1:28" s="6" customFormat="1" x14ac:dyDescent="0.15">
      <c r="A1828" s="6" t="s">
        <v>32</v>
      </c>
      <c r="E1828" s="31">
        <v>-70</v>
      </c>
      <c r="F1828" s="31"/>
      <c r="G1828" s="33"/>
      <c r="I1828" s="33"/>
      <c r="J1828" s="33"/>
      <c r="AB1828" s="35"/>
    </row>
    <row r="1829" spans="1:28" s="6" customFormat="1" x14ac:dyDescent="0.15">
      <c r="A1829" s="6" t="s">
        <v>32</v>
      </c>
      <c r="E1829" s="31">
        <v>-70</v>
      </c>
      <c r="F1829" s="31"/>
      <c r="G1829" s="33"/>
      <c r="I1829" s="33"/>
      <c r="J1829" s="33"/>
      <c r="AB1829" s="35"/>
    </row>
    <row r="1830" spans="1:28" s="6" customFormat="1" x14ac:dyDescent="0.15">
      <c r="A1830" s="6" t="s">
        <v>32</v>
      </c>
      <c r="E1830" s="31">
        <v>-70</v>
      </c>
      <c r="F1830" s="31"/>
      <c r="G1830" s="33"/>
      <c r="I1830" s="33"/>
      <c r="J1830" s="33"/>
      <c r="AB1830" s="35"/>
    </row>
    <row r="1831" spans="1:28" s="6" customFormat="1" x14ac:dyDescent="0.15">
      <c r="A1831" s="6" t="s">
        <v>32</v>
      </c>
      <c r="E1831" s="31">
        <v>-70</v>
      </c>
      <c r="F1831" s="31"/>
      <c r="G1831" s="33"/>
      <c r="I1831" s="33"/>
      <c r="J1831" s="33"/>
      <c r="AB1831" s="35"/>
    </row>
    <row r="1832" spans="1:28" s="6" customFormat="1" x14ac:dyDescent="0.15">
      <c r="A1832" s="6" t="s">
        <v>32</v>
      </c>
      <c r="E1832" s="31">
        <v>-70</v>
      </c>
      <c r="F1832" s="31"/>
      <c r="G1832" s="33"/>
      <c r="I1832" s="33"/>
      <c r="J1832" s="33"/>
      <c r="AB1832" s="35"/>
    </row>
    <row r="1833" spans="1:28" s="6" customFormat="1" x14ac:dyDescent="0.15">
      <c r="A1833" s="6" t="s">
        <v>32</v>
      </c>
      <c r="E1833" s="31">
        <v>-70</v>
      </c>
      <c r="F1833" s="31"/>
      <c r="G1833" s="33"/>
      <c r="I1833" s="33"/>
      <c r="J1833" s="33"/>
      <c r="AB1833" s="35"/>
    </row>
    <row r="1834" spans="1:28" s="6" customFormat="1" x14ac:dyDescent="0.15">
      <c r="A1834" s="6" t="s">
        <v>32</v>
      </c>
      <c r="E1834" s="31">
        <v>-70</v>
      </c>
      <c r="F1834" s="31"/>
      <c r="G1834" s="33"/>
      <c r="I1834" s="33"/>
      <c r="J1834" s="33"/>
      <c r="AB1834" s="35"/>
    </row>
    <row r="1835" spans="1:28" s="6" customFormat="1" x14ac:dyDescent="0.15">
      <c r="A1835" s="6" t="s">
        <v>32</v>
      </c>
      <c r="E1835" s="31">
        <v>-70</v>
      </c>
      <c r="F1835" s="31"/>
      <c r="G1835" s="33"/>
      <c r="I1835" s="33"/>
      <c r="J1835" s="33"/>
      <c r="AB1835" s="35"/>
    </row>
    <row r="1836" spans="1:28" s="6" customFormat="1" x14ac:dyDescent="0.15">
      <c r="A1836" s="6" t="s">
        <v>32</v>
      </c>
      <c r="E1836" s="31">
        <v>-70</v>
      </c>
      <c r="F1836" s="31"/>
      <c r="G1836" s="33"/>
      <c r="I1836" s="33"/>
      <c r="J1836" s="33"/>
      <c r="AB1836" s="35"/>
    </row>
    <row r="1837" spans="1:28" s="6" customFormat="1" x14ac:dyDescent="0.15">
      <c r="A1837" s="6" t="s">
        <v>32</v>
      </c>
      <c r="E1837" s="31">
        <v>-70</v>
      </c>
      <c r="F1837" s="31"/>
      <c r="G1837" s="33"/>
      <c r="I1837" s="33"/>
      <c r="J1837" s="33"/>
      <c r="AB1837" s="35"/>
    </row>
    <row r="1838" spans="1:28" s="6" customFormat="1" x14ac:dyDescent="0.15">
      <c r="A1838" s="6" t="s">
        <v>32</v>
      </c>
      <c r="E1838" s="31">
        <v>-70</v>
      </c>
      <c r="F1838" s="31"/>
      <c r="G1838" s="33"/>
      <c r="I1838" s="33"/>
      <c r="J1838" s="33"/>
      <c r="AB1838" s="35"/>
    </row>
    <row r="1839" spans="1:28" s="6" customFormat="1" x14ac:dyDescent="0.15">
      <c r="A1839" s="6" t="s">
        <v>32</v>
      </c>
      <c r="E1839" s="31">
        <v>-70</v>
      </c>
      <c r="F1839" s="31"/>
      <c r="G1839" s="33"/>
      <c r="I1839" s="33"/>
      <c r="J1839" s="33"/>
      <c r="AB1839" s="35"/>
    </row>
    <row r="1840" spans="1:28" s="6" customFormat="1" x14ac:dyDescent="0.15">
      <c r="A1840" s="6" t="s">
        <v>32</v>
      </c>
      <c r="E1840" s="31">
        <v>-70</v>
      </c>
      <c r="F1840" s="31"/>
      <c r="G1840" s="33"/>
      <c r="I1840" s="33"/>
      <c r="J1840" s="33"/>
      <c r="AB1840" s="35"/>
    </row>
    <row r="1841" spans="1:28" s="6" customFormat="1" x14ac:dyDescent="0.15">
      <c r="A1841" s="6" t="s">
        <v>32</v>
      </c>
      <c r="E1841" s="31">
        <v>-70</v>
      </c>
      <c r="F1841" s="31"/>
      <c r="G1841" s="33"/>
      <c r="I1841" s="33"/>
      <c r="J1841" s="33"/>
      <c r="AB1841" s="35"/>
    </row>
    <row r="1842" spans="1:28" s="6" customFormat="1" x14ac:dyDescent="0.15">
      <c r="A1842" s="6" t="s">
        <v>32</v>
      </c>
      <c r="E1842" s="31">
        <v>-70</v>
      </c>
      <c r="F1842" s="31"/>
      <c r="G1842" s="33"/>
      <c r="I1842" s="33"/>
      <c r="J1842" s="33"/>
      <c r="AB1842" s="35"/>
    </row>
    <row r="1843" spans="1:28" s="6" customFormat="1" x14ac:dyDescent="0.15">
      <c r="A1843" s="6" t="s">
        <v>32</v>
      </c>
      <c r="E1843" s="31">
        <v>-70</v>
      </c>
      <c r="F1843" s="31"/>
      <c r="G1843" s="33"/>
      <c r="I1843" s="33"/>
      <c r="J1843" s="33"/>
      <c r="AB1843" s="35"/>
    </row>
    <row r="1844" spans="1:28" s="6" customFormat="1" x14ac:dyDescent="0.15">
      <c r="A1844" s="6" t="s">
        <v>32</v>
      </c>
      <c r="E1844" s="31">
        <v>-70</v>
      </c>
      <c r="F1844" s="31"/>
      <c r="G1844" s="33"/>
      <c r="I1844" s="33"/>
      <c r="J1844" s="33"/>
      <c r="AB1844" s="35"/>
    </row>
    <row r="1845" spans="1:28" s="6" customFormat="1" x14ac:dyDescent="0.15">
      <c r="A1845" s="6" t="s">
        <v>32</v>
      </c>
      <c r="E1845" s="31">
        <v>-70</v>
      </c>
      <c r="F1845" s="31"/>
      <c r="G1845" s="33"/>
      <c r="I1845" s="33"/>
      <c r="J1845" s="33"/>
      <c r="AB1845" s="35"/>
    </row>
    <row r="1846" spans="1:28" s="6" customFormat="1" x14ac:dyDescent="0.15">
      <c r="A1846" s="6" t="s">
        <v>32</v>
      </c>
      <c r="E1846" s="31">
        <v>-70</v>
      </c>
      <c r="F1846" s="31"/>
      <c r="G1846" s="33"/>
      <c r="I1846" s="33"/>
      <c r="J1846" s="33"/>
      <c r="AB1846" s="35"/>
    </row>
    <row r="1847" spans="1:28" s="6" customFormat="1" x14ac:dyDescent="0.15">
      <c r="A1847" s="6" t="s">
        <v>32</v>
      </c>
      <c r="E1847" s="31">
        <v>-70</v>
      </c>
      <c r="F1847" s="31"/>
      <c r="G1847" s="33"/>
      <c r="I1847" s="33"/>
      <c r="J1847" s="33"/>
      <c r="AB1847" s="35"/>
    </row>
    <row r="1848" spans="1:28" s="6" customFormat="1" x14ac:dyDescent="0.15">
      <c r="A1848" s="6" t="s">
        <v>32</v>
      </c>
      <c r="E1848" s="31">
        <v>-70</v>
      </c>
      <c r="F1848" s="31"/>
      <c r="G1848" s="33"/>
      <c r="I1848" s="33"/>
      <c r="J1848" s="33"/>
      <c r="AB1848" s="35"/>
    </row>
    <row r="1849" spans="1:28" s="6" customFormat="1" x14ac:dyDescent="0.15">
      <c r="A1849" s="6" t="s">
        <v>32</v>
      </c>
      <c r="E1849" s="31">
        <v>-70</v>
      </c>
      <c r="F1849" s="31"/>
      <c r="G1849" s="33"/>
      <c r="I1849" s="33"/>
      <c r="J1849" s="33"/>
      <c r="AB1849" s="35"/>
    </row>
    <row r="1850" spans="1:28" s="6" customFormat="1" x14ac:dyDescent="0.15">
      <c r="A1850" s="6" t="s">
        <v>32</v>
      </c>
      <c r="E1850" s="31">
        <v>-70</v>
      </c>
      <c r="F1850" s="31"/>
      <c r="G1850" s="33"/>
      <c r="I1850" s="33"/>
      <c r="J1850" s="33"/>
      <c r="AB1850" s="35"/>
    </row>
    <row r="1851" spans="1:28" s="6" customFormat="1" x14ac:dyDescent="0.15">
      <c r="A1851" s="6" t="s">
        <v>32</v>
      </c>
      <c r="E1851" s="31">
        <v>-70</v>
      </c>
      <c r="F1851" s="31"/>
      <c r="G1851" s="33"/>
      <c r="I1851" s="33"/>
      <c r="J1851" s="33"/>
      <c r="AB1851" s="35"/>
    </row>
    <row r="1852" spans="1:28" s="6" customFormat="1" x14ac:dyDescent="0.15">
      <c r="A1852" s="6" t="s">
        <v>32</v>
      </c>
      <c r="E1852" s="31">
        <v>-70</v>
      </c>
      <c r="F1852" s="31"/>
      <c r="G1852" s="33"/>
      <c r="I1852" s="33"/>
      <c r="J1852" s="33"/>
      <c r="AB1852" s="35"/>
    </row>
    <row r="1853" spans="1:28" s="6" customFormat="1" x14ac:dyDescent="0.15">
      <c r="A1853" s="6" t="s">
        <v>32</v>
      </c>
      <c r="E1853" s="31">
        <v>-70</v>
      </c>
      <c r="F1853" s="31"/>
      <c r="G1853" s="33"/>
      <c r="I1853" s="33"/>
      <c r="J1853" s="33"/>
      <c r="AB1853" s="35"/>
    </row>
    <row r="1854" spans="1:28" s="6" customFormat="1" x14ac:dyDescent="0.15">
      <c r="A1854" s="6" t="s">
        <v>32</v>
      </c>
      <c r="E1854" s="31">
        <v>-70</v>
      </c>
      <c r="F1854" s="31"/>
      <c r="G1854" s="33"/>
      <c r="I1854" s="33"/>
      <c r="J1854" s="33"/>
      <c r="AB1854" s="35"/>
    </row>
    <row r="1855" spans="1:28" s="6" customFormat="1" x14ac:dyDescent="0.15">
      <c r="A1855" s="6" t="s">
        <v>32</v>
      </c>
      <c r="E1855" s="31">
        <v>-70</v>
      </c>
      <c r="F1855" s="31"/>
      <c r="G1855" s="33"/>
      <c r="I1855" s="33"/>
      <c r="J1855" s="33"/>
      <c r="AB1855" s="35"/>
    </row>
    <row r="1856" spans="1:28" s="6" customFormat="1" x14ac:dyDescent="0.15">
      <c r="A1856" s="6" t="s">
        <v>32</v>
      </c>
      <c r="E1856" s="31">
        <v>-70</v>
      </c>
      <c r="F1856" s="31"/>
      <c r="G1856" s="33"/>
      <c r="I1856" s="33"/>
      <c r="J1856" s="33"/>
      <c r="AB1856" s="35"/>
    </row>
    <row r="1857" spans="1:28" s="6" customFormat="1" x14ac:dyDescent="0.15">
      <c r="A1857" s="6" t="s">
        <v>32</v>
      </c>
      <c r="E1857" s="31">
        <v>-73</v>
      </c>
      <c r="F1857" s="31"/>
      <c r="G1857" s="33"/>
      <c r="I1857" s="33"/>
      <c r="J1857" s="33"/>
      <c r="AB1857" s="35"/>
    </row>
    <row r="1858" spans="1:28" s="6" customFormat="1" x14ac:dyDescent="0.15">
      <c r="A1858" s="6" t="s">
        <v>32</v>
      </c>
      <c r="E1858" s="31">
        <v>-62</v>
      </c>
      <c r="F1858" s="31"/>
      <c r="G1858" s="33"/>
      <c r="I1858" s="33"/>
      <c r="J1858" s="33"/>
      <c r="AB1858" s="35"/>
    </row>
    <row r="1859" spans="1:28" s="6" customFormat="1" x14ac:dyDescent="0.15">
      <c r="A1859" s="6" t="s">
        <v>32</v>
      </c>
      <c r="E1859" s="31">
        <v>-62</v>
      </c>
      <c r="F1859" s="31"/>
      <c r="G1859" s="33"/>
      <c r="I1859" s="33"/>
      <c r="J1859" s="33"/>
      <c r="AB1859" s="35"/>
    </row>
    <row r="1860" spans="1:28" s="6" customFormat="1" x14ac:dyDescent="0.15">
      <c r="A1860" s="6" t="s">
        <v>32</v>
      </c>
      <c r="E1860" s="31">
        <v>-65</v>
      </c>
      <c r="F1860" s="31"/>
      <c r="G1860" s="33"/>
      <c r="I1860" s="33"/>
      <c r="J1860" s="33"/>
      <c r="AB1860" s="35"/>
    </row>
    <row r="1861" spans="1:28" s="6" customFormat="1" x14ac:dyDescent="0.15">
      <c r="A1861" s="6" t="s">
        <v>32</v>
      </c>
      <c r="E1861" s="31">
        <v>-69</v>
      </c>
      <c r="F1861" s="31"/>
      <c r="G1861" s="33"/>
      <c r="I1861" s="33"/>
      <c r="J1861" s="33"/>
      <c r="AB1861" s="35"/>
    </row>
    <row r="1862" spans="1:28" s="6" customFormat="1" x14ac:dyDescent="0.15">
      <c r="A1862" s="6" t="s">
        <v>32</v>
      </c>
      <c r="E1862" s="31">
        <v>-69</v>
      </c>
      <c r="F1862" s="31"/>
      <c r="G1862" s="33"/>
      <c r="I1862" s="33"/>
      <c r="J1862" s="33"/>
      <c r="AB1862" s="35"/>
    </row>
    <row r="1863" spans="1:28" s="6" customFormat="1" x14ac:dyDescent="0.15">
      <c r="A1863" s="6" t="s">
        <v>32</v>
      </c>
      <c r="E1863" s="31">
        <v>-66</v>
      </c>
      <c r="F1863" s="31"/>
      <c r="G1863" s="33"/>
      <c r="I1863" s="33"/>
      <c r="J1863" s="33"/>
      <c r="AB1863" s="35"/>
    </row>
    <row r="1864" spans="1:28" s="6" customFormat="1" x14ac:dyDescent="0.15">
      <c r="A1864" s="6" t="s">
        <v>32</v>
      </c>
      <c r="E1864" s="31">
        <v>-66</v>
      </c>
      <c r="F1864" s="31"/>
      <c r="G1864" s="33"/>
      <c r="I1864" s="33"/>
      <c r="J1864" s="33"/>
      <c r="AB1864" s="35"/>
    </row>
    <row r="1865" spans="1:28" s="6" customFormat="1" x14ac:dyDescent="0.15">
      <c r="A1865" s="6" t="s">
        <v>32</v>
      </c>
      <c r="E1865" s="31">
        <v>-66</v>
      </c>
      <c r="F1865" s="31"/>
      <c r="G1865" s="33"/>
      <c r="I1865" s="33"/>
      <c r="J1865" s="33"/>
      <c r="AB1865" s="35"/>
    </row>
    <row r="1866" spans="1:28" s="6" customFormat="1" x14ac:dyDescent="0.15">
      <c r="A1866" s="6" t="s">
        <v>32</v>
      </c>
      <c r="E1866" s="31">
        <v>-66</v>
      </c>
      <c r="F1866" s="31"/>
      <c r="G1866" s="33"/>
      <c r="I1866" s="33"/>
      <c r="J1866" s="33"/>
      <c r="AB1866" s="35"/>
    </row>
    <row r="1867" spans="1:28" s="6" customFormat="1" x14ac:dyDescent="0.15">
      <c r="A1867" s="6" t="s">
        <v>32</v>
      </c>
      <c r="E1867" s="31">
        <v>-66</v>
      </c>
      <c r="F1867" s="31"/>
      <c r="G1867" s="33"/>
      <c r="I1867" s="33"/>
      <c r="J1867" s="33"/>
      <c r="AB1867" s="35"/>
    </row>
    <row r="1868" spans="1:28" s="6" customFormat="1" x14ac:dyDescent="0.15">
      <c r="A1868" s="6" t="s">
        <v>32</v>
      </c>
      <c r="E1868" s="31">
        <v>-66</v>
      </c>
      <c r="F1868" s="31"/>
      <c r="G1868" s="33"/>
      <c r="I1868" s="33"/>
      <c r="J1868" s="33"/>
      <c r="AB1868" s="35"/>
    </row>
    <row r="1869" spans="1:28" s="6" customFormat="1" x14ac:dyDescent="0.15">
      <c r="A1869" s="6" t="s">
        <v>32</v>
      </c>
      <c r="E1869" s="31">
        <v>-64</v>
      </c>
      <c r="F1869" s="31"/>
      <c r="G1869" s="33"/>
      <c r="I1869" s="33"/>
      <c r="J1869" s="33"/>
      <c r="AB1869" s="35"/>
    </row>
    <row r="1870" spans="1:28" s="6" customFormat="1" x14ac:dyDescent="0.15">
      <c r="A1870" s="6" t="s">
        <v>32</v>
      </c>
      <c r="E1870" s="31">
        <v>-62</v>
      </c>
      <c r="F1870" s="31"/>
      <c r="G1870" s="33"/>
      <c r="I1870" s="33"/>
      <c r="J1870" s="33"/>
      <c r="AB1870" s="35"/>
    </row>
    <row r="1871" spans="1:28" s="6" customFormat="1" x14ac:dyDescent="0.15">
      <c r="A1871" s="6" t="s">
        <v>32</v>
      </c>
      <c r="E1871" s="31">
        <v>-62</v>
      </c>
      <c r="F1871" s="31"/>
      <c r="G1871" s="33"/>
      <c r="I1871" s="33"/>
      <c r="J1871" s="33"/>
      <c r="AB1871" s="35"/>
    </row>
    <row r="1872" spans="1:28" s="6" customFormat="1" x14ac:dyDescent="0.15">
      <c r="A1872" s="6" t="s">
        <v>32</v>
      </c>
      <c r="E1872" s="31">
        <v>-69</v>
      </c>
      <c r="F1872" s="31"/>
      <c r="G1872" s="33"/>
      <c r="I1872" s="33"/>
      <c r="J1872" s="33"/>
      <c r="AB1872" s="35"/>
    </row>
    <row r="1873" spans="1:28" s="6" customFormat="1" x14ac:dyDescent="0.15">
      <c r="A1873" s="6" t="s">
        <v>32</v>
      </c>
      <c r="E1873" s="31">
        <v>-66</v>
      </c>
      <c r="F1873" s="31"/>
      <c r="G1873" s="33"/>
      <c r="I1873" s="33"/>
      <c r="J1873" s="33"/>
      <c r="AB1873" s="35"/>
    </row>
    <row r="1874" spans="1:28" s="6" customFormat="1" x14ac:dyDescent="0.15">
      <c r="A1874" s="6" t="s">
        <v>32</v>
      </c>
      <c r="E1874" s="31">
        <v>-66</v>
      </c>
      <c r="F1874" s="31"/>
      <c r="G1874" s="33"/>
      <c r="I1874" s="33"/>
      <c r="J1874" s="33"/>
      <c r="AB1874" s="35"/>
    </row>
    <row r="1875" spans="1:28" s="6" customFormat="1" x14ac:dyDescent="0.15">
      <c r="A1875" s="6" t="s">
        <v>32</v>
      </c>
      <c r="E1875" s="31">
        <v>-62</v>
      </c>
      <c r="F1875" s="31"/>
      <c r="G1875" s="33"/>
      <c r="I1875" s="33"/>
      <c r="J1875" s="33"/>
      <c r="AB1875" s="35"/>
    </row>
    <row r="1876" spans="1:28" s="6" customFormat="1" x14ac:dyDescent="0.15">
      <c r="A1876" s="6" t="s">
        <v>32</v>
      </c>
      <c r="E1876" s="31">
        <v>-62</v>
      </c>
      <c r="F1876" s="31"/>
      <c r="G1876" s="33"/>
      <c r="I1876" s="33"/>
      <c r="J1876" s="33"/>
      <c r="AB1876" s="35"/>
    </row>
    <row r="1877" spans="1:28" s="6" customFormat="1" x14ac:dyDescent="0.15">
      <c r="A1877" s="6" t="s">
        <v>32</v>
      </c>
      <c r="E1877" s="31">
        <v>-62</v>
      </c>
      <c r="F1877" s="31"/>
      <c r="G1877" s="33"/>
      <c r="I1877" s="33"/>
      <c r="J1877" s="33"/>
      <c r="AB1877" s="35"/>
    </row>
    <row r="1878" spans="1:28" s="6" customFormat="1" x14ac:dyDescent="0.15">
      <c r="A1878" s="6" t="s">
        <v>32</v>
      </c>
      <c r="E1878" s="31">
        <v>-62</v>
      </c>
      <c r="F1878" s="31"/>
      <c r="G1878" s="33"/>
      <c r="I1878" s="33"/>
      <c r="J1878" s="33"/>
      <c r="AB1878" s="35"/>
    </row>
    <row r="1879" spans="1:28" s="6" customFormat="1" x14ac:dyDescent="0.15">
      <c r="A1879" s="6" t="s">
        <v>32</v>
      </c>
      <c r="E1879" s="31">
        <v>-65</v>
      </c>
      <c r="F1879" s="31"/>
      <c r="G1879" s="33"/>
      <c r="I1879" s="33"/>
      <c r="J1879" s="33"/>
      <c r="AB1879" s="35"/>
    </row>
    <row r="1880" spans="1:28" s="6" customFormat="1" x14ac:dyDescent="0.15">
      <c r="A1880" s="6" t="s">
        <v>32</v>
      </c>
      <c r="E1880" s="31">
        <v>-65</v>
      </c>
      <c r="F1880" s="31"/>
      <c r="G1880" s="33"/>
      <c r="I1880" s="33"/>
      <c r="J1880" s="33"/>
      <c r="AB1880" s="35"/>
    </row>
    <row r="1881" spans="1:28" s="6" customFormat="1" x14ac:dyDescent="0.15">
      <c r="A1881" s="6" t="s">
        <v>32</v>
      </c>
      <c r="E1881" s="31">
        <v>-62</v>
      </c>
      <c r="F1881" s="31"/>
      <c r="G1881" s="33"/>
      <c r="I1881" s="33"/>
      <c r="J1881" s="33"/>
      <c r="AB1881" s="35"/>
    </row>
    <row r="1882" spans="1:28" s="6" customFormat="1" x14ac:dyDescent="0.15">
      <c r="A1882" s="6" t="s">
        <v>32</v>
      </c>
      <c r="E1882" s="31">
        <v>-62</v>
      </c>
      <c r="F1882" s="31"/>
      <c r="G1882" s="33"/>
      <c r="I1882" s="33"/>
      <c r="J1882" s="33"/>
      <c r="AB1882" s="35"/>
    </row>
    <row r="1883" spans="1:28" s="6" customFormat="1" x14ac:dyDescent="0.15">
      <c r="A1883" s="6" t="s">
        <v>32</v>
      </c>
      <c r="E1883" s="31">
        <v>-62</v>
      </c>
      <c r="F1883" s="31"/>
      <c r="G1883" s="33"/>
      <c r="I1883" s="33"/>
      <c r="J1883" s="33"/>
      <c r="AB1883" s="35"/>
    </row>
    <row r="1884" spans="1:28" s="6" customFormat="1" x14ac:dyDescent="0.15">
      <c r="A1884" s="6" t="s">
        <v>32</v>
      </c>
      <c r="E1884" s="31">
        <v>-69</v>
      </c>
      <c r="F1884" s="31"/>
      <c r="G1884" s="33"/>
      <c r="I1884" s="33"/>
      <c r="J1884" s="33"/>
      <c r="AB1884" s="35"/>
    </row>
    <row r="1885" spans="1:28" s="6" customFormat="1" x14ac:dyDescent="0.15">
      <c r="A1885" s="6" t="s">
        <v>32</v>
      </c>
      <c r="E1885" s="31">
        <v>-75</v>
      </c>
      <c r="F1885" s="31"/>
      <c r="G1885" s="33"/>
      <c r="I1885" s="33"/>
      <c r="J1885" s="33"/>
      <c r="AB1885" s="35"/>
    </row>
    <row r="1886" spans="1:28" s="6" customFormat="1" x14ac:dyDescent="0.15">
      <c r="A1886" s="6" t="s">
        <v>32</v>
      </c>
      <c r="E1886" s="31">
        <v>-75</v>
      </c>
      <c r="F1886" s="31"/>
      <c r="G1886" s="33"/>
      <c r="I1886" s="33"/>
      <c r="J1886" s="33"/>
      <c r="AB1886" s="35"/>
    </row>
    <row r="1887" spans="1:28" s="6" customFormat="1" x14ac:dyDescent="0.15">
      <c r="A1887" s="6" t="s">
        <v>32</v>
      </c>
      <c r="E1887" s="31">
        <v>-75</v>
      </c>
      <c r="F1887" s="31"/>
      <c r="G1887" s="33"/>
      <c r="I1887" s="33"/>
      <c r="J1887" s="33"/>
      <c r="AB1887" s="35"/>
    </row>
    <row r="1888" spans="1:28" s="6" customFormat="1" x14ac:dyDescent="0.15">
      <c r="A1888" s="6" t="s">
        <v>32</v>
      </c>
      <c r="E1888" s="31">
        <v>-70</v>
      </c>
      <c r="F1888" s="31"/>
      <c r="G1888" s="33"/>
      <c r="I1888" s="33"/>
      <c r="J1888" s="33"/>
      <c r="AB1888" s="35"/>
    </row>
    <row r="1889" spans="1:28" s="6" customFormat="1" x14ac:dyDescent="0.15">
      <c r="A1889" s="6" t="s">
        <v>32</v>
      </c>
      <c r="E1889" s="31">
        <v>-70</v>
      </c>
      <c r="F1889" s="31"/>
      <c r="G1889" s="33"/>
      <c r="I1889" s="33"/>
      <c r="J1889" s="33"/>
      <c r="AB1889" s="35"/>
    </row>
    <row r="1890" spans="1:28" s="6" customFormat="1" x14ac:dyDescent="0.15">
      <c r="A1890" s="6" t="s">
        <v>32</v>
      </c>
      <c r="E1890" s="31">
        <v>-75</v>
      </c>
      <c r="F1890" s="31"/>
      <c r="G1890" s="33"/>
      <c r="I1890" s="33"/>
      <c r="J1890" s="33"/>
      <c r="AB1890" s="35"/>
    </row>
    <row r="1891" spans="1:28" s="6" customFormat="1" x14ac:dyDescent="0.15">
      <c r="A1891" s="6" t="s">
        <v>32</v>
      </c>
      <c r="E1891" s="31">
        <v>-74</v>
      </c>
      <c r="F1891" s="31"/>
      <c r="G1891" s="33"/>
      <c r="I1891" s="33"/>
      <c r="J1891" s="33"/>
      <c r="AB1891" s="35"/>
    </row>
    <row r="1892" spans="1:28" s="6" customFormat="1" x14ac:dyDescent="0.15">
      <c r="A1892" s="6" t="s">
        <v>32</v>
      </c>
      <c r="E1892" s="31">
        <v>-74</v>
      </c>
      <c r="F1892" s="31"/>
      <c r="G1892" s="33"/>
      <c r="I1892" s="33"/>
      <c r="J1892" s="33"/>
      <c r="AB1892" s="35"/>
    </row>
    <row r="1893" spans="1:28" s="6" customFormat="1" x14ac:dyDescent="0.15">
      <c r="A1893" s="6" t="s">
        <v>32</v>
      </c>
      <c r="E1893" s="31">
        <v>-74</v>
      </c>
      <c r="F1893" s="31"/>
      <c r="G1893" s="33"/>
      <c r="I1893" s="33"/>
      <c r="J1893" s="33"/>
      <c r="AB1893" s="35"/>
    </row>
    <row r="1894" spans="1:28" s="6" customFormat="1" x14ac:dyDescent="0.15">
      <c r="A1894" s="6" t="s">
        <v>32</v>
      </c>
      <c r="E1894" s="31">
        <v>-75</v>
      </c>
      <c r="F1894" s="31"/>
      <c r="G1894" s="33"/>
      <c r="I1894" s="33"/>
      <c r="J1894" s="33"/>
      <c r="AB1894" s="35"/>
    </row>
    <row r="1895" spans="1:28" s="6" customFormat="1" x14ac:dyDescent="0.15">
      <c r="A1895" s="6" t="s">
        <v>32</v>
      </c>
      <c r="E1895" s="31">
        <v>-75</v>
      </c>
      <c r="F1895" s="31"/>
      <c r="G1895" s="33"/>
      <c r="I1895" s="33"/>
      <c r="J1895" s="33"/>
      <c r="AB1895" s="35"/>
    </row>
    <row r="1896" spans="1:28" s="6" customFormat="1" x14ac:dyDescent="0.15">
      <c r="A1896" s="6" t="s">
        <v>32</v>
      </c>
      <c r="E1896" s="31">
        <v>-70</v>
      </c>
      <c r="F1896" s="31"/>
      <c r="G1896" s="33"/>
      <c r="I1896" s="33"/>
      <c r="J1896" s="33"/>
      <c r="AB1896" s="35"/>
    </row>
    <row r="1897" spans="1:28" s="6" customFormat="1" x14ac:dyDescent="0.15">
      <c r="A1897" s="6" t="s">
        <v>32</v>
      </c>
      <c r="E1897" s="31">
        <v>-70</v>
      </c>
      <c r="F1897" s="31"/>
      <c r="G1897" s="33"/>
      <c r="I1897" s="33"/>
      <c r="J1897" s="33"/>
      <c r="AB1897" s="35"/>
    </row>
    <row r="1898" spans="1:28" s="6" customFormat="1" x14ac:dyDescent="0.15">
      <c r="A1898" s="6" t="s">
        <v>32</v>
      </c>
      <c r="E1898" s="31">
        <v>-70</v>
      </c>
      <c r="F1898" s="31"/>
      <c r="G1898" s="33"/>
      <c r="I1898" s="33"/>
      <c r="J1898" s="33"/>
      <c r="AB1898" s="35"/>
    </row>
    <row r="1899" spans="1:28" s="6" customFormat="1" x14ac:dyDescent="0.15">
      <c r="A1899" s="6" t="s">
        <v>32</v>
      </c>
      <c r="E1899" s="31">
        <v>-70</v>
      </c>
      <c r="F1899" s="31"/>
      <c r="G1899" s="33"/>
      <c r="I1899" s="33"/>
      <c r="J1899" s="33"/>
      <c r="AB1899" s="35"/>
    </row>
    <row r="1900" spans="1:28" s="6" customFormat="1" x14ac:dyDescent="0.15">
      <c r="A1900" s="6" t="s">
        <v>32</v>
      </c>
      <c r="E1900" s="31">
        <v>-70</v>
      </c>
      <c r="F1900" s="31"/>
      <c r="G1900" s="33"/>
      <c r="I1900" s="33"/>
      <c r="J1900" s="33"/>
      <c r="AB1900" s="35"/>
    </row>
    <row r="1901" spans="1:28" s="6" customFormat="1" x14ac:dyDescent="0.15">
      <c r="A1901" s="6" t="s">
        <v>32</v>
      </c>
      <c r="E1901" s="31">
        <v>-70</v>
      </c>
      <c r="F1901" s="31"/>
      <c r="G1901" s="33"/>
      <c r="I1901" s="33"/>
      <c r="J1901" s="33"/>
      <c r="AB1901" s="35"/>
    </row>
    <row r="1902" spans="1:28" s="6" customFormat="1" x14ac:dyDescent="0.15">
      <c r="A1902" s="6" t="s">
        <v>32</v>
      </c>
      <c r="E1902" s="31">
        <v>-70</v>
      </c>
      <c r="F1902" s="31"/>
      <c r="G1902" s="33"/>
      <c r="I1902" s="33"/>
      <c r="J1902" s="33"/>
      <c r="AB1902" s="35"/>
    </row>
    <row r="1903" spans="1:28" s="6" customFormat="1" x14ac:dyDescent="0.15">
      <c r="A1903" s="6" t="s">
        <v>32</v>
      </c>
      <c r="E1903" s="31">
        <v>-73</v>
      </c>
      <c r="F1903" s="31"/>
      <c r="G1903" s="33"/>
      <c r="I1903" s="33"/>
      <c r="J1903" s="33"/>
      <c r="AB1903" s="35"/>
    </row>
    <row r="1904" spans="1:28" s="6" customFormat="1" x14ac:dyDescent="0.15">
      <c r="A1904" s="6" t="s">
        <v>32</v>
      </c>
      <c r="E1904" s="31">
        <v>-73</v>
      </c>
      <c r="F1904" s="31"/>
      <c r="G1904" s="33"/>
      <c r="I1904" s="33"/>
      <c r="J1904" s="33"/>
      <c r="AB1904" s="35"/>
    </row>
    <row r="1905" spans="1:28" s="6" customFormat="1" x14ac:dyDescent="0.15">
      <c r="A1905" s="6" t="s">
        <v>32</v>
      </c>
      <c r="E1905" s="31">
        <v>-70</v>
      </c>
      <c r="F1905" s="31"/>
      <c r="G1905" s="33"/>
      <c r="I1905" s="33"/>
      <c r="J1905" s="33"/>
      <c r="AB1905" s="35"/>
    </row>
    <row r="1906" spans="1:28" s="6" customFormat="1" x14ac:dyDescent="0.15">
      <c r="A1906" s="6" t="s">
        <v>32</v>
      </c>
      <c r="E1906" s="31">
        <v>-70</v>
      </c>
      <c r="F1906" s="31"/>
      <c r="G1906" s="33"/>
      <c r="I1906" s="33"/>
      <c r="J1906" s="33"/>
      <c r="AB1906" s="35"/>
    </row>
    <row r="1907" spans="1:28" s="6" customFormat="1" x14ac:dyDescent="0.15">
      <c r="A1907" s="6" t="s">
        <v>32</v>
      </c>
      <c r="E1907" s="31">
        <v>-70</v>
      </c>
      <c r="F1907" s="31"/>
      <c r="G1907" s="33"/>
      <c r="I1907" s="33"/>
      <c r="J1907" s="33"/>
      <c r="AB1907" s="35"/>
    </row>
    <row r="1908" spans="1:28" s="6" customFormat="1" x14ac:dyDescent="0.15">
      <c r="A1908" s="6" t="s">
        <v>32</v>
      </c>
      <c r="E1908" s="31">
        <v>-70</v>
      </c>
      <c r="F1908" s="31"/>
      <c r="G1908" s="33"/>
      <c r="I1908" s="33"/>
      <c r="J1908" s="33"/>
      <c r="AB1908" s="35"/>
    </row>
    <row r="1909" spans="1:28" s="6" customFormat="1" x14ac:dyDescent="0.15">
      <c r="A1909" s="6" t="s">
        <v>32</v>
      </c>
      <c r="E1909" s="31">
        <v>-70</v>
      </c>
      <c r="F1909" s="31"/>
      <c r="G1909" s="33"/>
      <c r="I1909" s="33"/>
      <c r="J1909" s="33"/>
      <c r="AB1909" s="35"/>
    </row>
    <row r="1910" spans="1:28" s="6" customFormat="1" x14ac:dyDescent="0.15">
      <c r="A1910" s="6" t="s">
        <v>33</v>
      </c>
      <c r="E1910" s="31">
        <v>-64</v>
      </c>
      <c r="F1910" s="31"/>
      <c r="G1910" s="33"/>
      <c r="I1910" s="33"/>
      <c r="J1910" s="33"/>
      <c r="AB1910" s="35"/>
    </row>
    <row r="1911" spans="1:28" s="6" customFormat="1" x14ac:dyDescent="0.15">
      <c r="A1911" s="6" t="s">
        <v>33</v>
      </c>
      <c r="E1911" s="31">
        <v>-64</v>
      </c>
      <c r="F1911" s="31"/>
      <c r="G1911" s="33"/>
      <c r="I1911" s="33"/>
      <c r="J1911" s="33"/>
      <c r="AB1911" s="35"/>
    </row>
    <row r="1912" spans="1:28" s="6" customFormat="1" x14ac:dyDescent="0.15">
      <c r="A1912" s="6" t="s">
        <v>33</v>
      </c>
      <c r="E1912" s="31">
        <v>-64</v>
      </c>
      <c r="F1912" s="31"/>
      <c r="G1912" s="33"/>
      <c r="I1912" s="33"/>
      <c r="J1912" s="33"/>
      <c r="AB1912" s="35"/>
    </row>
    <row r="1913" spans="1:28" s="6" customFormat="1" x14ac:dyDescent="0.15">
      <c r="A1913" s="6" t="s">
        <v>33</v>
      </c>
      <c r="E1913" s="31">
        <v>-64</v>
      </c>
      <c r="F1913" s="31"/>
      <c r="G1913" s="33"/>
      <c r="I1913" s="33"/>
      <c r="J1913" s="33"/>
      <c r="AB1913" s="35"/>
    </row>
    <row r="1914" spans="1:28" s="6" customFormat="1" x14ac:dyDescent="0.15">
      <c r="A1914" s="6" t="s">
        <v>33</v>
      </c>
      <c r="E1914" s="31">
        <v>-64</v>
      </c>
      <c r="F1914" s="31"/>
      <c r="G1914" s="33"/>
      <c r="I1914" s="33"/>
      <c r="J1914" s="33"/>
      <c r="AB1914" s="35"/>
    </row>
    <row r="1915" spans="1:28" s="6" customFormat="1" x14ac:dyDescent="0.15">
      <c r="A1915" s="6" t="s">
        <v>33</v>
      </c>
      <c r="E1915" s="31">
        <v>-65</v>
      </c>
      <c r="F1915" s="31"/>
      <c r="G1915" s="33"/>
      <c r="I1915" s="33"/>
      <c r="J1915" s="33"/>
      <c r="AB1915" s="35"/>
    </row>
    <row r="1916" spans="1:28" s="6" customFormat="1" x14ac:dyDescent="0.15">
      <c r="A1916" s="6" t="s">
        <v>33</v>
      </c>
      <c r="E1916" s="31">
        <v>-65</v>
      </c>
      <c r="F1916" s="31"/>
      <c r="G1916" s="33"/>
      <c r="I1916" s="33"/>
      <c r="J1916" s="33"/>
      <c r="AB1916" s="35"/>
    </row>
    <row r="1917" spans="1:28" s="6" customFormat="1" x14ac:dyDescent="0.15">
      <c r="A1917" s="6" t="s">
        <v>33</v>
      </c>
      <c r="E1917" s="31">
        <v>-65</v>
      </c>
      <c r="F1917" s="31"/>
      <c r="G1917" s="33"/>
      <c r="I1917" s="33"/>
      <c r="J1917" s="33"/>
      <c r="AB1917" s="35"/>
    </row>
    <row r="1918" spans="1:28" s="6" customFormat="1" x14ac:dyDescent="0.15">
      <c r="A1918" s="6" t="s">
        <v>33</v>
      </c>
      <c r="E1918" s="31">
        <v>-65</v>
      </c>
      <c r="F1918" s="31"/>
      <c r="G1918" s="33"/>
      <c r="I1918" s="33"/>
      <c r="J1918" s="33"/>
      <c r="AB1918" s="35"/>
    </row>
    <row r="1919" spans="1:28" s="6" customFormat="1" x14ac:dyDescent="0.15">
      <c r="A1919" s="6" t="s">
        <v>33</v>
      </c>
      <c r="E1919" s="31">
        <v>-65</v>
      </c>
      <c r="F1919" s="31"/>
      <c r="G1919" s="33"/>
      <c r="I1919" s="33"/>
      <c r="J1919" s="33"/>
      <c r="AB1919" s="35"/>
    </row>
    <row r="1920" spans="1:28" s="6" customFormat="1" x14ac:dyDescent="0.15">
      <c r="A1920" s="6" t="s">
        <v>33</v>
      </c>
      <c r="E1920" s="31">
        <v>-65</v>
      </c>
      <c r="F1920" s="31"/>
      <c r="G1920" s="33"/>
      <c r="I1920" s="33"/>
      <c r="J1920" s="33"/>
      <c r="AB1920" s="35"/>
    </row>
    <row r="1921" spans="1:28" s="6" customFormat="1" x14ac:dyDescent="0.15">
      <c r="A1921" s="6" t="s">
        <v>33</v>
      </c>
      <c r="E1921" s="31">
        <v>-62</v>
      </c>
      <c r="F1921" s="31"/>
      <c r="G1921" s="33"/>
      <c r="I1921" s="33"/>
      <c r="J1921" s="33"/>
      <c r="AB1921" s="35"/>
    </row>
    <row r="1922" spans="1:28" s="6" customFormat="1" x14ac:dyDescent="0.15">
      <c r="A1922" s="6" t="s">
        <v>33</v>
      </c>
      <c r="E1922" s="31">
        <v>-62</v>
      </c>
      <c r="F1922" s="31"/>
      <c r="G1922" s="33"/>
      <c r="I1922" s="33"/>
      <c r="J1922" s="33"/>
      <c r="AB1922" s="35"/>
    </row>
    <row r="1923" spans="1:28" s="6" customFormat="1" x14ac:dyDescent="0.15">
      <c r="A1923" s="6" t="s">
        <v>33</v>
      </c>
      <c r="E1923" s="31">
        <v>-63</v>
      </c>
      <c r="F1923" s="31"/>
      <c r="G1923" s="33"/>
      <c r="I1923" s="33"/>
      <c r="J1923" s="33"/>
      <c r="AB1923" s="35"/>
    </row>
    <row r="1924" spans="1:28" s="6" customFormat="1" x14ac:dyDescent="0.15">
      <c r="A1924" s="6" t="s">
        <v>33</v>
      </c>
      <c r="E1924" s="31">
        <v>-63</v>
      </c>
      <c r="F1924" s="31"/>
      <c r="G1924" s="33"/>
      <c r="I1924" s="33"/>
      <c r="J1924" s="33"/>
      <c r="AB1924" s="35"/>
    </row>
    <row r="1925" spans="1:28" s="6" customFormat="1" x14ac:dyDescent="0.15">
      <c r="A1925" s="6" t="s">
        <v>33</v>
      </c>
      <c r="E1925" s="31">
        <v>-63</v>
      </c>
      <c r="F1925" s="31"/>
      <c r="G1925" s="33"/>
      <c r="I1925" s="33"/>
      <c r="J1925" s="33"/>
      <c r="AB1925" s="35"/>
    </row>
    <row r="1926" spans="1:28" s="6" customFormat="1" x14ac:dyDescent="0.15">
      <c r="A1926" s="6" t="s">
        <v>33</v>
      </c>
      <c r="E1926" s="31">
        <v>-65</v>
      </c>
      <c r="F1926" s="31"/>
      <c r="G1926" s="33"/>
      <c r="I1926" s="33"/>
      <c r="J1926" s="33"/>
      <c r="AB1926" s="35"/>
    </row>
    <row r="1927" spans="1:28" s="6" customFormat="1" x14ac:dyDescent="0.15">
      <c r="A1927" s="6" t="s">
        <v>33</v>
      </c>
      <c r="E1927" s="31">
        <v>-65</v>
      </c>
      <c r="F1927" s="31"/>
      <c r="G1927" s="33"/>
      <c r="I1927" s="33"/>
      <c r="J1927" s="33"/>
      <c r="AB1927" s="35"/>
    </row>
    <row r="1928" spans="1:28" s="6" customFormat="1" x14ac:dyDescent="0.15">
      <c r="A1928" s="6" t="s">
        <v>33</v>
      </c>
      <c r="E1928" s="31">
        <v>-65</v>
      </c>
      <c r="F1928" s="31"/>
      <c r="G1928" s="33"/>
      <c r="I1928" s="33"/>
      <c r="J1928" s="33"/>
      <c r="AB1928" s="35"/>
    </row>
    <row r="1929" spans="1:28" s="6" customFormat="1" x14ac:dyDescent="0.15">
      <c r="A1929" s="6" t="s">
        <v>33</v>
      </c>
      <c r="E1929" s="31">
        <v>-65</v>
      </c>
      <c r="F1929" s="31"/>
      <c r="G1929" s="33"/>
      <c r="I1929" s="33"/>
      <c r="J1929" s="33"/>
      <c r="AB1929" s="35"/>
    </row>
    <row r="1930" spans="1:28" s="6" customFormat="1" x14ac:dyDescent="0.15">
      <c r="A1930" s="6" t="s">
        <v>33</v>
      </c>
      <c r="E1930" s="31">
        <v>-65</v>
      </c>
      <c r="F1930" s="31"/>
      <c r="G1930" s="33"/>
      <c r="I1930" s="33"/>
      <c r="J1930" s="33"/>
      <c r="AB1930" s="35"/>
    </row>
    <row r="1931" spans="1:28" s="6" customFormat="1" x14ac:dyDescent="0.15">
      <c r="A1931" s="6" t="s">
        <v>33</v>
      </c>
      <c r="E1931" s="31">
        <v>-65</v>
      </c>
      <c r="F1931" s="31"/>
      <c r="G1931" s="33"/>
      <c r="I1931" s="33"/>
      <c r="J1931" s="33"/>
      <c r="AB1931" s="35"/>
    </row>
    <row r="1932" spans="1:28" s="6" customFormat="1" x14ac:dyDescent="0.15">
      <c r="A1932" s="6" t="s">
        <v>33</v>
      </c>
      <c r="E1932" s="31">
        <v>-65</v>
      </c>
      <c r="F1932" s="31"/>
      <c r="G1932" s="33"/>
      <c r="I1932" s="33"/>
      <c r="J1932" s="33"/>
      <c r="AB1932" s="35"/>
    </row>
    <row r="1933" spans="1:28" s="6" customFormat="1" x14ac:dyDescent="0.15">
      <c r="A1933" s="6" t="s">
        <v>33</v>
      </c>
      <c r="E1933" s="31">
        <v>-69</v>
      </c>
      <c r="F1933" s="31"/>
      <c r="G1933" s="33"/>
      <c r="I1933" s="33"/>
      <c r="J1933" s="33"/>
      <c r="AB1933" s="35"/>
    </row>
    <row r="1934" spans="1:28" s="6" customFormat="1" x14ac:dyDescent="0.15">
      <c r="A1934" s="6" t="s">
        <v>33</v>
      </c>
      <c r="E1934" s="31">
        <v>-69</v>
      </c>
      <c r="F1934" s="31"/>
      <c r="G1934" s="33"/>
      <c r="I1934" s="33"/>
      <c r="J1934" s="33"/>
      <c r="AB1934" s="35"/>
    </row>
    <row r="1935" spans="1:28" s="6" customFormat="1" x14ac:dyDescent="0.15">
      <c r="A1935" s="6" t="s">
        <v>33</v>
      </c>
      <c r="E1935" s="31">
        <v>-69</v>
      </c>
      <c r="F1935" s="31"/>
      <c r="G1935" s="33"/>
      <c r="I1935" s="33"/>
      <c r="J1935" s="33"/>
      <c r="AB1935" s="35"/>
    </row>
    <row r="1936" spans="1:28" s="6" customFormat="1" x14ac:dyDescent="0.15">
      <c r="A1936" s="6" t="s">
        <v>33</v>
      </c>
      <c r="E1936" s="31">
        <v>-69</v>
      </c>
      <c r="F1936" s="31"/>
      <c r="G1936" s="33"/>
      <c r="I1936" s="33"/>
      <c r="J1936" s="33"/>
      <c r="AB1936" s="35"/>
    </row>
    <row r="1937" spans="1:28" s="6" customFormat="1" x14ac:dyDescent="0.15">
      <c r="A1937" s="6" t="s">
        <v>33</v>
      </c>
      <c r="E1937" s="31">
        <v>-66</v>
      </c>
      <c r="F1937" s="31"/>
      <c r="G1937" s="33"/>
      <c r="I1937" s="33"/>
      <c r="J1937" s="33"/>
      <c r="AB1937" s="35"/>
    </row>
    <row r="1938" spans="1:28" s="6" customFormat="1" x14ac:dyDescent="0.15">
      <c r="A1938" s="6" t="s">
        <v>33</v>
      </c>
      <c r="E1938" s="31">
        <v>-62</v>
      </c>
      <c r="F1938" s="31"/>
      <c r="G1938" s="33"/>
      <c r="I1938" s="33"/>
      <c r="J1938" s="33"/>
      <c r="AB1938" s="35"/>
    </row>
    <row r="1939" spans="1:28" s="6" customFormat="1" x14ac:dyDescent="0.15">
      <c r="A1939" s="6" t="s">
        <v>33</v>
      </c>
      <c r="E1939" s="31">
        <v>-62</v>
      </c>
      <c r="F1939" s="31"/>
      <c r="G1939" s="33"/>
      <c r="I1939" s="33"/>
      <c r="J1939" s="33"/>
      <c r="AB1939" s="35"/>
    </row>
    <row r="1940" spans="1:28" s="6" customFormat="1" x14ac:dyDescent="0.15">
      <c r="A1940" s="6" t="s">
        <v>33</v>
      </c>
      <c r="E1940" s="31">
        <v>-63</v>
      </c>
      <c r="F1940" s="31"/>
      <c r="G1940" s="33"/>
      <c r="I1940" s="33"/>
      <c r="J1940" s="33"/>
      <c r="AB1940" s="35"/>
    </row>
    <row r="1941" spans="1:28" s="6" customFormat="1" x14ac:dyDescent="0.15">
      <c r="A1941" s="6" t="s">
        <v>33</v>
      </c>
      <c r="E1941" s="31">
        <v>-63</v>
      </c>
      <c r="F1941" s="31"/>
      <c r="G1941" s="33"/>
      <c r="I1941" s="33"/>
      <c r="J1941" s="33"/>
      <c r="AB1941" s="35"/>
    </row>
    <row r="1942" spans="1:28" s="6" customFormat="1" x14ac:dyDescent="0.15">
      <c r="A1942" s="6" t="s">
        <v>33</v>
      </c>
      <c r="E1942" s="31">
        <v>-63</v>
      </c>
      <c r="F1942" s="31"/>
      <c r="G1942" s="33"/>
      <c r="I1942" s="33"/>
      <c r="J1942" s="33"/>
      <c r="AB1942" s="35"/>
    </row>
    <row r="1943" spans="1:28" s="6" customFormat="1" x14ac:dyDescent="0.15">
      <c r="A1943" s="6" t="s">
        <v>33</v>
      </c>
      <c r="E1943" s="31">
        <v>-65</v>
      </c>
      <c r="F1943" s="31"/>
      <c r="G1943" s="33"/>
      <c r="I1943" s="33"/>
      <c r="J1943" s="33"/>
      <c r="AB1943" s="35"/>
    </row>
    <row r="1944" spans="1:28" s="6" customFormat="1" x14ac:dyDescent="0.15">
      <c r="A1944" s="6" t="s">
        <v>33</v>
      </c>
      <c r="E1944" s="31">
        <v>-69</v>
      </c>
      <c r="F1944" s="31"/>
      <c r="G1944" s="33"/>
      <c r="I1944" s="33"/>
      <c r="J1944" s="33"/>
      <c r="AB1944" s="35"/>
    </row>
    <row r="1945" spans="1:28" s="6" customFormat="1" x14ac:dyDescent="0.15">
      <c r="A1945" s="6" t="s">
        <v>33</v>
      </c>
      <c r="E1945" s="31">
        <v>-69</v>
      </c>
      <c r="F1945" s="31"/>
      <c r="G1945" s="33"/>
      <c r="I1945" s="33"/>
      <c r="J1945" s="33"/>
      <c r="AB1945" s="35"/>
    </row>
    <row r="1946" spans="1:28" s="6" customFormat="1" x14ac:dyDescent="0.15">
      <c r="A1946" s="6" t="s">
        <v>33</v>
      </c>
      <c r="E1946" s="31">
        <v>-71</v>
      </c>
      <c r="F1946" s="31"/>
      <c r="G1946" s="33"/>
      <c r="I1946" s="33"/>
      <c r="J1946" s="33"/>
      <c r="AB1946" s="35"/>
    </row>
    <row r="1947" spans="1:28" s="6" customFormat="1" x14ac:dyDescent="0.15">
      <c r="A1947" s="6" t="s">
        <v>33</v>
      </c>
      <c r="E1947" s="31">
        <v>-71</v>
      </c>
      <c r="F1947" s="31"/>
      <c r="G1947" s="33"/>
      <c r="I1947" s="33"/>
      <c r="J1947" s="33"/>
      <c r="AB1947" s="35"/>
    </row>
    <row r="1948" spans="1:28" s="6" customFormat="1" x14ac:dyDescent="0.15">
      <c r="A1948" s="6" t="s">
        <v>33</v>
      </c>
      <c r="E1948" s="31">
        <v>-71</v>
      </c>
      <c r="F1948" s="31"/>
      <c r="G1948" s="33"/>
      <c r="I1948" s="33"/>
      <c r="J1948" s="33"/>
      <c r="AB1948" s="35"/>
    </row>
    <row r="1949" spans="1:28" s="6" customFormat="1" x14ac:dyDescent="0.15">
      <c r="A1949" s="6" t="s">
        <v>33</v>
      </c>
      <c r="E1949" s="31">
        <v>-71</v>
      </c>
      <c r="F1949" s="31"/>
      <c r="G1949" s="33"/>
      <c r="I1949" s="33"/>
      <c r="J1949" s="33"/>
      <c r="AB1949" s="35"/>
    </row>
    <row r="1950" spans="1:28" s="6" customFormat="1" x14ac:dyDescent="0.15">
      <c r="A1950" s="6" t="s">
        <v>33</v>
      </c>
      <c r="E1950" s="31">
        <v>-71</v>
      </c>
      <c r="F1950" s="31"/>
      <c r="G1950" s="33"/>
      <c r="I1950" s="33"/>
      <c r="J1950" s="33"/>
      <c r="AB1950" s="35"/>
    </row>
    <row r="1951" spans="1:28" s="6" customFormat="1" x14ac:dyDescent="0.15">
      <c r="A1951" s="6" t="s">
        <v>33</v>
      </c>
      <c r="E1951" s="31">
        <v>-71</v>
      </c>
      <c r="F1951" s="31"/>
      <c r="G1951" s="33"/>
      <c r="I1951" s="33"/>
      <c r="J1951" s="33"/>
      <c r="AB1951" s="35"/>
    </row>
    <row r="1952" spans="1:28" s="6" customFormat="1" x14ac:dyDescent="0.15">
      <c r="A1952" s="6" t="s">
        <v>33</v>
      </c>
      <c r="E1952" s="31">
        <v>-68</v>
      </c>
      <c r="F1952" s="31"/>
      <c r="G1952" s="33"/>
      <c r="I1952" s="33"/>
      <c r="J1952" s="33"/>
      <c r="AB1952" s="35"/>
    </row>
    <row r="1953" spans="1:28" s="6" customFormat="1" x14ac:dyDescent="0.15">
      <c r="A1953" s="6" t="s">
        <v>33</v>
      </c>
      <c r="E1953" s="31">
        <v>-66</v>
      </c>
      <c r="F1953" s="31"/>
      <c r="G1953" s="33"/>
      <c r="I1953" s="33"/>
      <c r="J1953" s="33"/>
      <c r="AB1953" s="35"/>
    </row>
    <row r="1954" spans="1:28" s="6" customFormat="1" x14ac:dyDescent="0.15">
      <c r="A1954" s="6" t="s">
        <v>33</v>
      </c>
      <c r="E1954" s="31">
        <v>-66</v>
      </c>
      <c r="F1954" s="31"/>
      <c r="G1954" s="33"/>
      <c r="I1954" s="33"/>
      <c r="J1954" s="33"/>
      <c r="AB1954" s="35"/>
    </row>
    <row r="1955" spans="1:28" s="6" customFormat="1" x14ac:dyDescent="0.15">
      <c r="A1955" s="6" t="s">
        <v>33</v>
      </c>
      <c r="E1955" s="31">
        <v>-66</v>
      </c>
      <c r="F1955" s="31"/>
      <c r="G1955" s="33"/>
      <c r="I1955" s="33"/>
      <c r="J1955" s="33"/>
      <c r="AB1955" s="35"/>
    </row>
    <row r="1956" spans="1:28" s="6" customFormat="1" x14ac:dyDescent="0.15">
      <c r="A1956" s="6" t="s">
        <v>33</v>
      </c>
      <c r="E1956" s="31">
        <v>-66</v>
      </c>
      <c r="F1956" s="31"/>
      <c r="G1956" s="33"/>
      <c r="I1956" s="33"/>
      <c r="J1956" s="33"/>
      <c r="AB1956" s="35"/>
    </row>
    <row r="1957" spans="1:28" s="6" customFormat="1" x14ac:dyDescent="0.15">
      <c r="A1957" s="6" t="s">
        <v>33</v>
      </c>
      <c r="E1957" s="31">
        <v>-66</v>
      </c>
      <c r="F1957" s="31"/>
      <c r="G1957" s="33"/>
      <c r="I1957" s="33"/>
      <c r="J1957" s="33"/>
      <c r="AB1957" s="35"/>
    </row>
    <row r="1958" spans="1:28" s="6" customFormat="1" x14ac:dyDescent="0.15">
      <c r="A1958" s="6" t="s">
        <v>33</v>
      </c>
      <c r="E1958" s="31">
        <v>-66</v>
      </c>
      <c r="F1958" s="31"/>
      <c r="G1958" s="33"/>
      <c r="I1958" s="33"/>
      <c r="J1958" s="33"/>
      <c r="AB1958" s="35"/>
    </row>
    <row r="1959" spans="1:28" s="6" customFormat="1" x14ac:dyDescent="0.15">
      <c r="A1959" s="6" t="s">
        <v>33</v>
      </c>
      <c r="E1959" s="31">
        <v>-66</v>
      </c>
      <c r="F1959" s="31"/>
      <c r="G1959" s="33"/>
      <c r="I1959" s="33"/>
      <c r="J1959" s="33"/>
      <c r="AB1959" s="35"/>
    </row>
    <row r="1960" spans="1:28" s="6" customFormat="1" x14ac:dyDescent="0.15">
      <c r="A1960" s="6" t="s">
        <v>33</v>
      </c>
      <c r="E1960" s="31">
        <v>-66</v>
      </c>
      <c r="F1960" s="31"/>
      <c r="G1960" s="33"/>
      <c r="I1960" s="33"/>
      <c r="J1960" s="33"/>
      <c r="AB1960" s="35"/>
    </row>
    <row r="1961" spans="1:28" s="6" customFormat="1" x14ac:dyDescent="0.15">
      <c r="A1961" s="6" t="s">
        <v>33</v>
      </c>
      <c r="E1961" s="31">
        <v>-66</v>
      </c>
      <c r="F1961" s="31"/>
      <c r="G1961" s="33"/>
      <c r="I1961" s="33"/>
      <c r="J1961" s="33"/>
      <c r="AB1961" s="35"/>
    </row>
    <row r="1962" spans="1:28" s="6" customFormat="1" x14ac:dyDescent="0.15">
      <c r="A1962" s="6" t="s">
        <v>33</v>
      </c>
      <c r="E1962" s="31">
        <v>-66</v>
      </c>
      <c r="F1962" s="31"/>
      <c r="G1962" s="33"/>
      <c r="I1962" s="33"/>
      <c r="J1962" s="33"/>
      <c r="AB1962" s="35"/>
    </row>
    <row r="1963" spans="1:28" s="6" customFormat="1" x14ac:dyDescent="0.15">
      <c r="A1963" s="6" t="s">
        <v>33</v>
      </c>
      <c r="E1963" s="31">
        <v>-64</v>
      </c>
      <c r="F1963" s="31"/>
      <c r="G1963" s="33"/>
      <c r="I1963" s="33"/>
      <c r="J1963" s="33"/>
      <c r="AB1963" s="35"/>
    </row>
    <row r="1964" spans="1:28" s="6" customFormat="1" x14ac:dyDescent="0.15">
      <c r="A1964" s="6" t="s">
        <v>33</v>
      </c>
      <c r="E1964" s="31">
        <v>-64</v>
      </c>
      <c r="F1964" s="31"/>
      <c r="G1964" s="33"/>
      <c r="I1964" s="33"/>
      <c r="J1964" s="33"/>
      <c r="AB1964" s="35"/>
    </row>
    <row r="1965" spans="1:28" s="6" customFormat="1" x14ac:dyDescent="0.15">
      <c r="A1965" s="6" t="s">
        <v>33</v>
      </c>
      <c r="E1965" s="31">
        <v>-62</v>
      </c>
      <c r="F1965" s="31"/>
      <c r="G1965" s="33"/>
      <c r="I1965" s="33"/>
      <c r="J1965" s="33"/>
      <c r="AB1965" s="35"/>
    </row>
    <row r="1966" spans="1:28" s="6" customFormat="1" x14ac:dyDescent="0.15">
      <c r="A1966" s="6" t="s">
        <v>33</v>
      </c>
      <c r="E1966" s="31">
        <v>-62</v>
      </c>
      <c r="F1966" s="31"/>
      <c r="G1966" s="33"/>
      <c r="I1966" s="33"/>
      <c r="J1966" s="33"/>
      <c r="AB1966" s="35"/>
    </row>
    <row r="1967" spans="1:28" s="6" customFormat="1" x14ac:dyDescent="0.15">
      <c r="A1967" s="6" t="s">
        <v>33</v>
      </c>
      <c r="E1967" s="31">
        <v>-62</v>
      </c>
      <c r="F1967" s="31"/>
      <c r="G1967" s="33"/>
      <c r="I1967" s="33"/>
      <c r="J1967" s="33"/>
      <c r="AB1967" s="35"/>
    </row>
    <row r="1968" spans="1:28" s="6" customFormat="1" x14ac:dyDescent="0.15">
      <c r="A1968" s="6" t="s">
        <v>33</v>
      </c>
      <c r="E1968" s="31">
        <v>-62</v>
      </c>
      <c r="F1968" s="31"/>
      <c r="G1968" s="33"/>
      <c r="I1968" s="33"/>
      <c r="J1968" s="33"/>
      <c r="AB1968" s="35"/>
    </row>
    <row r="1969" spans="1:28" s="6" customFormat="1" x14ac:dyDescent="0.15">
      <c r="A1969" s="6" t="s">
        <v>33</v>
      </c>
      <c r="E1969" s="31">
        <v>-63</v>
      </c>
      <c r="F1969" s="31"/>
      <c r="G1969" s="33"/>
      <c r="I1969" s="33"/>
      <c r="J1969" s="33"/>
      <c r="AB1969" s="35"/>
    </row>
    <row r="1970" spans="1:28" s="6" customFormat="1" x14ac:dyDescent="0.15">
      <c r="A1970" s="6" t="s">
        <v>33</v>
      </c>
      <c r="E1970" s="31">
        <v>-63</v>
      </c>
      <c r="F1970" s="31"/>
      <c r="G1970" s="33"/>
      <c r="I1970" s="33"/>
      <c r="J1970" s="33"/>
      <c r="AB1970" s="35"/>
    </row>
    <row r="1971" spans="1:28" s="6" customFormat="1" x14ac:dyDescent="0.15">
      <c r="A1971" s="6" t="s">
        <v>33</v>
      </c>
      <c r="E1971" s="31">
        <v>-65</v>
      </c>
      <c r="F1971" s="31"/>
      <c r="G1971" s="33"/>
      <c r="I1971" s="33"/>
      <c r="J1971" s="33"/>
      <c r="AB1971" s="35"/>
    </row>
    <row r="1972" spans="1:28" s="6" customFormat="1" x14ac:dyDescent="0.15">
      <c r="A1972" s="6" t="s">
        <v>33</v>
      </c>
      <c r="E1972" s="31">
        <v>-69</v>
      </c>
      <c r="F1972" s="31"/>
      <c r="G1972" s="33"/>
      <c r="I1972" s="33"/>
      <c r="J1972" s="33"/>
      <c r="AB1972" s="35"/>
    </row>
    <row r="1973" spans="1:28" s="6" customFormat="1" x14ac:dyDescent="0.15">
      <c r="A1973" s="6" t="s">
        <v>33</v>
      </c>
      <c r="E1973" s="31">
        <v>-69</v>
      </c>
      <c r="F1973" s="31"/>
      <c r="G1973" s="33"/>
      <c r="I1973" s="33"/>
      <c r="J1973" s="33"/>
      <c r="AB1973" s="35"/>
    </row>
    <row r="1974" spans="1:28" s="6" customFormat="1" x14ac:dyDescent="0.15">
      <c r="A1974" s="6" t="s">
        <v>33</v>
      </c>
      <c r="E1974" s="31">
        <v>-69</v>
      </c>
      <c r="F1974" s="31"/>
      <c r="G1974" s="33"/>
      <c r="I1974" s="33"/>
      <c r="J1974" s="33"/>
      <c r="AB1974" s="35"/>
    </row>
    <row r="1975" spans="1:28" s="6" customFormat="1" x14ac:dyDescent="0.15">
      <c r="A1975" s="6" t="s">
        <v>33</v>
      </c>
      <c r="E1975" s="31">
        <v>-69</v>
      </c>
      <c r="F1975" s="31"/>
      <c r="G1975" s="33"/>
      <c r="I1975" s="33"/>
      <c r="J1975" s="33"/>
      <c r="AB1975" s="35"/>
    </row>
    <row r="1976" spans="1:28" s="6" customFormat="1" x14ac:dyDescent="0.15">
      <c r="A1976" s="6" t="s">
        <v>33</v>
      </c>
      <c r="E1976" s="31">
        <v>-69</v>
      </c>
      <c r="F1976" s="31"/>
      <c r="G1976" s="33"/>
      <c r="I1976" s="33"/>
      <c r="J1976" s="33"/>
      <c r="AB1976" s="35"/>
    </row>
    <row r="1977" spans="1:28" s="6" customFormat="1" x14ac:dyDescent="0.15">
      <c r="A1977" s="6" t="s">
        <v>33</v>
      </c>
      <c r="E1977" s="31">
        <v>-69</v>
      </c>
      <c r="F1977" s="31"/>
      <c r="G1977" s="33"/>
      <c r="I1977" s="33"/>
      <c r="J1977" s="33"/>
      <c r="AB1977" s="35"/>
    </row>
    <row r="1978" spans="1:28" s="6" customFormat="1" x14ac:dyDescent="0.15">
      <c r="A1978" s="6" t="s">
        <v>33</v>
      </c>
      <c r="E1978" s="31">
        <v>-69</v>
      </c>
      <c r="F1978" s="31"/>
      <c r="G1978" s="33"/>
      <c r="I1978" s="33"/>
      <c r="J1978" s="33"/>
      <c r="AB1978" s="35"/>
    </row>
    <row r="1979" spans="1:28" s="6" customFormat="1" x14ac:dyDescent="0.15">
      <c r="A1979" s="6" t="s">
        <v>33</v>
      </c>
      <c r="E1979" s="31">
        <v>-69</v>
      </c>
      <c r="F1979" s="31"/>
      <c r="G1979" s="33"/>
      <c r="I1979" s="33"/>
      <c r="J1979" s="33"/>
      <c r="AB1979" s="35"/>
    </row>
    <row r="1980" spans="1:28" s="6" customFormat="1" x14ac:dyDescent="0.15">
      <c r="A1980" s="6" t="s">
        <v>33</v>
      </c>
      <c r="E1980" s="31">
        <v>-69</v>
      </c>
      <c r="F1980" s="31"/>
      <c r="G1980" s="33"/>
      <c r="I1980" s="33"/>
      <c r="J1980" s="33"/>
      <c r="AB1980" s="35"/>
    </row>
    <row r="1981" spans="1:28" s="6" customFormat="1" x14ac:dyDescent="0.15">
      <c r="A1981" s="6" t="s">
        <v>33</v>
      </c>
      <c r="E1981" s="31">
        <v>-69</v>
      </c>
      <c r="F1981" s="31"/>
      <c r="G1981" s="33"/>
      <c r="I1981" s="33"/>
      <c r="J1981" s="33"/>
      <c r="AB1981" s="35"/>
    </row>
    <row r="1982" spans="1:28" s="6" customFormat="1" x14ac:dyDescent="0.15">
      <c r="A1982" s="6" t="s">
        <v>33</v>
      </c>
      <c r="E1982" s="31">
        <v>-69</v>
      </c>
      <c r="F1982" s="31"/>
      <c r="G1982" s="33"/>
      <c r="I1982" s="33"/>
      <c r="J1982" s="33"/>
      <c r="AB1982" s="35"/>
    </row>
    <row r="1983" spans="1:28" s="6" customFormat="1" x14ac:dyDescent="0.15">
      <c r="A1983" s="6" t="s">
        <v>33</v>
      </c>
      <c r="E1983" s="31">
        <v>-69</v>
      </c>
      <c r="F1983" s="31"/>
      <c r="G1983" s="33"/>
      <c r="I1983" s="33"/>
      <c r="J1983" s="33"/>
      <c r="AB1983" s="35"/>
    </row>
    <row r="1984" spans="1:28" s="6" customFormat="1" x14ac:dyDescent="0.15">
      <c r="A1984" s="6" t="s">
        <v>33</v>
      </c>
      <c r="E1984" s="31">
        <v>-69</v>
      </c>
      <c r="F1984" s="31"/>
      <c r="G1984" s="33"/>
      <c r="I1984" s="33"/>
      <c r="J1984" s="33"/>
      <c r="AB1984" s="35"/>
    </row>
    <row r="1985" spans="1:28" s="6" customFormat="1" x14ac:dyDescent="0.15">
      <c r="A1985" s="6" t="s">
        <v>33</v>
      </c>
      <c r="E1985" s="31">
        <v>-69</v>
      </c>
      <c r="F1985" s="31"/>
      <c r="G1985" s="33"/>
      <c r="I1985" s="33"/>
      <c r="J1985" s="33"/>
      <c r="AB1985" s="35"/>
    </row>
    <row r="1986" spans="1:28" s="6" customFormat="1" x14ac:dyDescent="0.15">
      <c r="A1986" s="6" t="s">
        <v>33</v>
      </c>
      <c r="E1986" s="31">
        <v>-69</v>
      </c>
      <c r="F1986" s="31"/>
      <c r="G1986" s="33"/>
      <c r="I1986" s="33"/>
      <c r="J1986" s="33"/>
      <c r="AB1986" s="35"/>
    </row>
    <row r="1987" spans="1:28" s="6" customFormat="1" x14ac:dyDescent="0.15">
      <c r="A1987" s="6" t="s">
        <v>33</v>
      </c>
      <c r="E1987" s="31">
        <v>-69</v>
      </c>
      <c r="F1987" s="31"/>
      <c r="G1987" s="33"/>
      <c r="I1987" s="33"/>
      <c r="J1987" s="33"/>
      <c r="AB1987" s="35"/>
    </row>
    <row r="1988" spans="1:28" s="6" customFormat="1" x14ac:dyDescent="0.15">
      <c r="A1988" s="6" t="s">
        <v>33</v>
      </c>
      <c r="E1988" s="31">
        <v>-69</v>
      </c>
      <c r="F1988" s="31"/>
      <c r="G1988" s="33"/>
      <c r="I1988" s="33"/>
      <c r="J1988" s="33"/>
      <c r="AB1988" s="35"/>
    </row>
    <row r="1989" spans="1:28" s="6" customFormat="1" x14ac:dyDescent="0.15">
      <c r="A1989" s="6" t="s">
        <v>33</v>
      </c>
      <c r="E1989" s="31">
        <v>-69</v>
      </c>
      <c r="F1989" s="31"/>
      <c r="G1989" s="33"/>
      <c r="I1989" s="33"/>
      <c r="J1989" s="33"/>
      <c r="AB1989" s="35"/>
    </row>
    <row r="1990" spans="1:28" s="6" customFormat="1" x14ac:dyDescent="0.15">
      <c r="A1990" s="6" t="s">
        <v>33</v>
      </c>
      <c r="E1990" s="31">
        <v>-69</v>
      </c>
      <c r="F1990" s="31"/>
      <c r="G1990" s="33"/>
      <c r="I1990" s="33"/>
      <c r="J1990" s="33"/>
      <c r="AB1990" s="35"/>
    </row>
    <row r="1991" spans="1:28" s="6" customFormat="1" x14ac:dyDescent="0.15">
      <c r="A1991" s="6" t="s">
        <v>33</v>
      </c>
      <c r="E1991" s="31">
        <v>-69</v>
      </c>
      <c r="F1991" s="31"/>
      <c r="G1991" s="33"/>
      <c r="I1991" s="33"/>
      <c r="J1991" s="33"/>
      <c r="AB1991" s="35"/>
    </row>
    <row r="1992" spans="1:28" s="6" customFormat="1" x14ac:dyDescent="0.15">
      <c r="A1992" s="6" t="s">
        <v>33</v>
      </c>
      <c r="E1992" s="31">
        <v>-69</v>
      </c>
      <c r="F1992" s="31"/>
      <c r="G1992" s="33"/>
      <c r="I1992" s="33"/>
      <c r="J1992" s="33"/>
      <c r="AB1992" s="35"/>
    </row>
    <row r="1993" spans="1:28" s="6" customFormat="1" x14ac:dyDescent="0.15">
      <c r="A1993" s="6" t="s">
        <v>33</v>
      </c>
      <c r="E1993" s="31">
        <v>-69</v>
      </c>
      <c r="F1993" s="31"/>
      <c r="G1993" s="33"/>
      <c r="I1993" s="33"/>
      <c r="J1993" s="33"/>
      <c r="AB1993" s="35"/>
    </row>
    <row r="1994" spans="1:28" s="6" customFormat="1" x14ac:dyDescent="0.15">
      <c r="A1994" s="6" t="s">
        <v>33</v>
      </c>
      <c r="E1994" s="31">
        <v>-69</v>
      </c>
      <c r="F1994" s="31"/>
      <c r="G1994" s="33"/>
      <c r="I1994" s="33"/>
      <c r="J1994" s="33"/>
      <c r="AB1994" s="35"/>
    </row>
    <row r="1995" spans="1:28" s="6" customFormat="1" x14ac:dyDescent="0.15">
      <c r="A1995" s="6" t="s">
        <v>33</v>
      </c>
      <c r="E1995" s="31">
        <v>-69</v>
      </c>
      <c r="F1995" s="31"/>
      <c r="G1995" s="33"/>
      <c r="I1995" s="33"/>
      <c r="J1995" s="33"/>
      <c r="AB1995" s="35"/>
    </row>
    <row r="1996" spans="1:28" s="6" customFormat="1" x14ac:dyDescent="0.15">
      <c r="A1996" s="6" t="s">
        <v>33</v>
      </c>
      <c r="E1996" s="31">
        <v>-69</v>
      </c>
      <c r="F1996" s="31"/>
      <c r="G1996" s="33"/>
      <c r="I1996" s="33"/>
      <c r="J1996" s="33"/>
      <c r="AB1996" s="35"/>
    </row>
    <row r="1997" spans="1:28" s="6" customFormat="1" x14ac:dyDescent="0.15">
      <c r="A1997" s="6" t="s">
        <v>33</v>
      </c>
      <c r="E1997" s="31">
        <v>-69</v>
      </c>
      <c r="F1997" s="31"/>
      <c r="G1997" s="33"/>
      <c r="I1997" s="33"/>
      <c r="J1997" s="33"/>
      <c r="AB1997" s="35"/>
    </row>
    <row r="1998" spans="1:28" s="6" customFormat="1" x14ac:dyDescent="0.15">
      <c r="A1998" s="6" t="s">
        <v>33</v>
      </c>
      <c r="E1998" s="31">
        <v>-69</v>
      </c>
      <c r="F1998" s="31"/>
      <c r="G1998" s="33"/>
      <c r="I1998" s="33"/>
      <c r="J1998" s="33"/>
      <c r="AB1998" s="35"/>
    </row>
    <row r="1999" spans="1:28" s="6" customFormat="1" x14ac:dyDescent="0.15">
      <c r="A1999" s="6" t="s">
        <v>33</v>
      </c>
      <c r="E1999" s="31">
        <v>-69</v>
      </c>
      <c r="F1999" s="31"/>
      <c r="G1999" s="33"/>
      <c r="I1999" s="33"/>
      <c r="J1999" s="33"/>
      <c r="AB1999" s="35"/>
    </row>
    <row r="2000" spans="1:28" s="6" customFormat="1" x14ac:dyDescent="0.15">
      <c r="A2000" s="6" t="s">
        <v>33</v>
      </c>
      <c r="E2000" s="31">
        <v>-69</v>
      </c>
      <c r="F2000" s="31"/>
      <c r="G2000" s="33"/>
      <c r="I2000" s="33"/>
      <c r="J2000" s="33"/>
      <c r="AB2000" s="35"/>
    </row>
    <row r="2001" spans="1:28" s="6" customFormat="1" x14ac:dyDescent="0.15">
      <c r="A2001" s="6" t="s">
        <v>33</v>
      </c>
      <c r="E2001" s="31">
        <v>-69</v>
      </c>
      <c r="F2001" s="31"/>
      <c r="G2001" s="33"/>
      <c r="I2001" s="33"/>
      <c r="J2001" s="33"/>
      <c r="AB2001" s="35"/>
    </row>
    <row r="2002" spans="1:28" s="6" customFormat="1" x14ac:dyDescent="0.15">
      <c r="A2002" s="6" t="s">
        <v>33</v>
      </c>
      <c r="E2002" s="31">
        <v>-69</v>
      </c>
      <c r="F2002" s="31"/>
      <c r="G2002" s="33"/>
      <c r="I2002" s="33"/>
      <c r="J2002" s="33"/>
      <c r="AB2002" s="35"/>
    </row>
    <row r="2003" spans="1:28" s="6" customFormat="1" x14ac:dyDescent="0.15">
      <c r="A2003" s="6" t="s">
        <v>33</v>
      </c>
      <c r="E2003" s="31">
        <v>-64</v>
      </c>
      <c r="F2003" s="31"/>
      <c r="G2003" s="33"/>
      <c r="I2003" s="33"/>
      <c r="J2003" s="33"/>
      <c r="AB2003" s="35"/>
    </row>
    <row r="2004" spans="1:28" s="6" customFormat="1" x14ac:dyDescent="0.15">
      <c r="A2004" s="6" t="s">
        <v>33</v>
      </c>
      <c r="E2004" s="31">
        <v>-64</v>
      </c>
      <c r="F2004" s="31"/>
      <c r="G2004" s="33"/>
      <c r="I2004" s="33"/>
      <c r="J2004" s="33"/>
      <c r="AB2004" s="35"/>
    </row>
    <row r="2005" spans="1:28" s="6" customFormat="1" x14ac:dyDescent="0.15">
      <c r="A2005" s="6" t="s">
        <v>33</v>
      </c>
      <c r="E2005" s="31">
        <v>-64</v>
      </c>
      <c r="F2005" s="31"/>
      <c r="G2005" s="33"/>
      <c r="I2005" s="33"/>
      <c r="J2005" s="33"/>
      <c r="AB2005" s="35"/>
    </row>
    <row r="2006" spans="1:28" s="6" customFormat="1" x14ac:dyDescent="0.15">
      <c r="A2006" s="6" t="s">
        <v>33</v>
      </c>
      <c r="E2006" s="31">
        <v>-62</v>
      </c>
      <c r="F2006" s="31"/>
      <c r="G2006" s="33"/>
      <c r="I2006" s="33"/>
      <c r="J2006" s="33"/>
      <c r="AB2006" s="35"/>
    </row>
    <row r="2007" spans="1:28" s="6" customFormat="1" x14ac:dyDescent="0.15">
      <c r="A2007" s="6" t="s">
        <v>33</v>
      </c>
      <c r="E2007" s="31">
        <v>-62</v>
      </c>
      <c r="F2007" s="31"/>
      <c r="G2007" s="33"/>
      <c r="I2007" s="33"/>
      <c r="J2007" s="33"/>
      <c r="AB2007" s="35"/>
    </row>
    <row r="2008" spans="1:28" s="6" customFormat="1" x14ac:dyDescent="0.15">
      <c r="A2008" s="6" t="s">
        <v>33</v>
      </c>
      <c r="E2008" s="31">
        <v>-62</v>
      </c>
      <c r="F2008" s="31"/>
      <c r="G2008" s="33"/>
      <c r="I2008" s="33"/>
      <c r="J2008" s="33"/>
      <c r="AB2008" s="35"/>
    </row>
    <row r="2009" spans="1:28" s="6" customFormat="1" x14ac:dyDescent="0.15">
      <c r="A2009" s="6" t="s">
        <v>33</v>
      </c>
      <c r="E2009" s="31">
        <v>-62</v>
      </c>
      <c r="F2009" s="31"/>
      <c r="G2009" s="33"/>
      <c r="I2009" s="33"/>
      <c r="J2009" s="33"/>
      <c r="AB2009" s="35"/>
    </row>
    <row r="2010" spans="1:28" s="6" customFormat="1" x14ac:dyDescent="0.15">
      <c r="A2010" s="6" t="s">
        <v>33</v>
      </c>
      <c r="E2010" s="31">
        <v>-62</v>
      </c>
      <c r="F2010" s="31"/>
      <c r="G2010" s="33"/>
      <c r="I2010" s="33"/>
      <c r="J2010" s="33"/>
      <c r="AB2010" s="35"/>
    </row>
    <row r="2011" spans="1:28" s="6" customFormat="1" x14ac:dyDescent="0.15">
      <c r="A2011" s="6" t="s">
        <v>33</v>
      </c>
      <c r="E2011" s="31">
        <v>-62</v>
      </c>
      <c r="F2011" s="31"/>
      <c r="G2011" s="33"/>
      <c r="I2011" s="33"/>
      <c r="J2011" s="33"/>
      <c r="AB2011" s="35"/>
    </row>
    <row r="2012" spans="1:28" s="6" customFormat="1" x14ac:dyDescent="0.15">
      <c r="A2012" s="6" t="s">
        <v>33</v>
      </c>
      <c r="E2012" s="31">
        <v>-62</v>
      </c>
      <c r="F2012" s="31"/>
      <c r="G2012" s="33"/>
      <c r="I2012" s="33"/>
      <c r="J2012" s="33"/>
      <c r="AB2012" s="35"/>
    </row>
    <row r="2013" spans="1:28" s="6" customFormat="1" x14ac:dyDescent="0.15">
      <c r="A2013" s="6" t="s">
        <v>33</v>
      </c>
      <c r="E2013" s="31">
        <v>-65</v>
      </c>
      <c r="F2013" s="31"/>
      <c r="G2013" s="33"/>
      <c r="I2013" s="33"/>
      <c r="J2013" s="33"/>
      <c r="AB2013" s="35"/>
    </row>
    <row r="2014" spans="1:28" s="6" customFormat="1" x14ac:dyDescent="0.15">
      <c r="A2014" s="6" t="s">
        <v>33</v>
      </c>
      <c r="E2014" s="31">
        <v>-65</v>
      </c>
      <c r="F2014" s="31"/>
      <c r="G2014" s="33"/>
      <c r="I2014" s="33"/>
      <c r="J2014" s="33"/>
      <c r="AB2014" s="35"/>
    </row>
    <row r="2015" spans="1:28" s="6" customFormat="1" x14ac:dyDescent="0.15">
      <c r="A2015" s="6" t="s">
        <v>33</v>
      </c>
      <c r="E2015" s="31">
        <v>-65</v>
      </c>
      <c r="F2015" s="31"/>
      <c r="G2015" s="33"/>
      <c r="I2015" s="33"/>
      <c r="J2015" s="33"/>
      <c r="AB2015" s="35"/>
    </row>
    <row r="2016" spans="1:28" s="6" customFormat="1" x14ac:dyDescent="0.15">
      <c r="A2016" s="6" t="s">
        <v>33</v>
      </c>
      <c r="E2016" s="31">
        <v>-65</v>
      </c>
      <c r="F2016" s="31"/>
      <c r="G2016" s="33"/>
      <c r="I2016" s="33"/>
      <c r="J2016" s="33"/>
      <c r="AB2016" s="35"/>
    </row>
    <row r="2017" spans="1:28" s="6" customFormat="1" x14ac:dyDescent="0.15">
      <c r="A2017" s="6" t="s">
        <v>33</v>
      </c>
      <c r="E2017" s="31">
        <v>-65</v>
      </c>
      <c r="F2017" s="31"/>
      <c r="G2017" s="33"/>
      <c r="I2017" s="33"/>
      <c r="J2017" s="33"/>
      <c r="AB2017" s="35"/>
    </row>
    <row r="2018" spans="1:28" s="6" customFormat="1" x14ac:dyDescent="0.15">
      <c r="A2018" s="6" t="s">
        <v>33</v>
      </c>
      <c r="E2018" s="31">
        <v>-65</v>
      </c>
      <c r="F2018" s="31"/>
      <c r="G2018" s="33"/>
      <c r="I2018" s="33"/>
      <c r="J2018" s="33"/>
      <c r="AB2018" s="35"/>
    </row>
    <row r="2019" spans="1:28" s="6" customFormat="1" x14ac:dyDescent="0.15">
      <c r="A2019" s="6" t="s">
        <v>33</v>
      </c>
      <c r="E2019" s="31">
        <v>-65</v>
      </c>
      <c r="F2019" s="31"/>
      <c r="G2019" s="33"/>
      <c r="I2019" s="33"/>
      <c r="J2019" s="33"/>
      <c r="AB2019" s="35"/>
    </row>
    <row r="2020" spans="1:28" s="6" customFormat="1" x14ac:dyDescent="0.15">
      <c r="A2020" s="6" t="s">
        <v>33</v>
      </c>
      <c r="E2020" s="31">
        <v>-65</v>
      </c>
      <c r="F2020" s="31"/>
      <c r="G2020" s="33"/>
      <c r="I2020" s="33"/>
      <c r="J2020" s="33"/>
      <c r="AB2020" s="35"/>
    </row>
    <row r="2021" spans="1:28" s="6" customFormat="1" x14ac:dyDescent="0.15">
      <c r="A2021" s="6" t="s">
        <v>33</v>
      </c>
      <c r="E2021" s="31">
        <v>-65</v>
      </c>
      <c r="F2021" s="31"/>
      <c r="G2021" s="33"/>
      <c r="I2021" s="33"/>
      <c r="J2021" s="33"/>
      <c r="AB2021" s="35"/>
    </row>
    <row r="2022" spans="1:28" s="6" customFormat="1" x14ac:dyDescent="0.15">
      <c r="A2022" s="6" t="s">
        <v>33</v>
      </c>
      <c r="E2022" s="31">
        <v>-65</v>
      </c>
      <c r="F2022" s="31"/>
      <c r="G2022" s="33"/>
      <c r="I2022" s="33"/>
      <c r="J2022" s="33"/>
      <c r="AB2022" s="35"/>
    </row>
    <row r="2023" spans="1:28" s="6" customFormat="1" x14ac:dyDescent="0.15">
      <c r="A2023" s="6" t="s">
        <v>33</v>
      </c>
      <c r="E2023" s="31">
        <v>-65</v>
      </c>
      <c r="F2023" s="31"/>
      <c r="G2023" s="33"/>
      <c r="I2023" s="33"/>
      <c r="J2023" s="33"/>
      <c r="AB2023" s="35"/>
    </row>
    <row r="2024" spans="1:28" s="6" customFormat="1" x14ac:dyDescent="0.15">
      <c r="A2024" s="6" t="s">
        <v>33</v>
      </c>
      <c r="E2024" s="31">
        <v>-65</v>
      </c>
      <c r="F2024" s="31"/>
      <c r="G2024" s="33"/>
      <c r="I2024" s="33"/>
      <c r="J2024" s="33"/>
      <c r="AB2024" s="35"/>
    </row>
    <row r="2025" spans="1:28" s="6" customFormat="1" x14ac:dyDescent="0.15">
      <c r="A2025" s="6" t="s">
        <v>33</v>
      </c>
      <c r="E2025" s="31">
        <v>-65</v>
      </c>
      <c r="F2025" s="31"/>
      <c r="G2025" s="33"/>
      <c r="I2025" s="33"/>
      <c r="J2025" s="33"/>
      <c r="AB2025" s="35"/>
    </row>
    <row r="2026" spans="1:28" s="6" customFormat="1" x14ac:dyDescent="0.15">
      <c r="A2026" s="6" t="s">
        <v>33</v>
      </c>
      <c r="E2026" s="31">
        <v>-65</v>
      </c>
      <c r="F2026" s="31"/>
      <c r="G2026" s="33"/>
      <c r="I2026" s="33"/>
      <c r="J2026" s="33"/>
      <c r="AB2026" s="35"/>
    </row>
    <row r="2027" spans="1:28" s="6" customFormat="1" x14ac:dyDescent="0.15">
      <c r="A2027" s="6" t="s">
        <v>33</v>
      </c>
      <c r="E2027" s="31">
        <v>-62</v>
      </c>
      <c r="F2027" s="31"/>
      <c r="G2027" s="33"/>
      <c r="I2027" s="33"/>
      <c r="J2027" s="33"/>
      <c r="AB2027" s="35"/>
    </row>
    <row r="2028" spans="1:28" s="6" customFormat="1" x14ac:dyDescent="0.15">
      <c r="A2028" s="6" t="s">
        <v>33</v>
      </c>
      <c r="E2028" s="31">
        <v>-62</v>
      </c>
      <c r="F2028" s="31"/>
      <c r="G2028" s="33"/>
      <c r="I2028" s="33"/>
      <c r="J2028" s="33"/>
      <c r="AB2028" s="35"/>
    </row>
    <row r="2029" spans="1:28" s="6" customFormat="1" x14ac:dyDescent="0.15">
      <c r="A2029" s="6" t="s">
        <v>33</v>
      </c>
      <c r="E2029" s="31">
        <v>-62</v>
      </c>
      <c r="F2029" s="31"/>
      <c r="G2029" s="33"/>
      <c r="I2029" s="33"/>
      <c r="J2029" s="33"/>
      <c r="AB2029" s="35"/>
    </row>
    <row r="2030" spans="1:28" s="6" customFormat="1" x14ac:dyDescent="0.15">
      <c r="A2030" s="6" t="s">
        <v>33</v>
      </c>
      <c r="E2030" s="31">
        <v>-65</v>
      </c>
      <c r="F2030" s="31"/>
      <c r="G2030" s="33"/>
      <c r="I2030" s="33"/>
      <c r="J2030" s="33"/>
      <c r="AB2030" s="35"/>
    </row>
    <row r="2031" spans="1:28" s="6" customFormat="1" x14ac:dyDescent="0.15">
      <c r="A2031" s="6" t="s">
        <v>33</v>
      </c>
      <c r="E2031" s="31">
        <v>-65</v>
      </c>
      <c r="F2031" s="31"/>
      <c r="G2031" s="33"/>
      <c r="I2031" s="33"/>
      <c r="J2031" s="33"/>
      <c r="AB2031" s="35"/>
    </row>
    <row r="2032" spans="1:28" s="6" customFormat="1" x14ac:dyDescent="0.15">
      <c r="A2032" s="6" t="s">
        <v>33</v>
      </c>
      <c r="E2032" s="31">
        <v>-64</v>
      </c>
      <c r="F2032" s="31"/>
      <c r="G2032" s="33"/>
      <c r="I2032" s="33"/>
      <c r="J2032" s="33"/>
      <c r="AB2032" s="35"/>
    </row>
    <row r="2033" spans="1:28" s="6" customFormat="1" x14ac:dyDescent="0.15">
      <c r="A2033" s="6" t="s">
        <v>33</v>
      </c>
      <c r="E2033" s="31">
        <v>-64</v>
      </c>
      <c r="F2033" s="31"/>
      <c r="G2033" s="33"/>
      <c r="I2033" s="33"/>
      <c r="J2033" s="33"/>
      <c r="AB2033" s="35"/>
    </row>
    <row r="2034" spans="1:28" s="6" customFormat="1" x14ac:dyDescent="0.15">
      <c r="A2034" s="6" t="s">
        <v>33</v>
      </c>
      <c r="E2034" s="31">
        <v>-64</v>
      </c>
      <c r="F2034" s="31"/>
      <c r="G2034" s="33"/>
      <c r="I2034" s="33"/>
      <c r="J2034" s="33"/>
      <c r="AB2034" s="35"/>
    </row>
    <row r="2035" spans="1:28" s="6" customFormat="1" x14ac:dyDescent="0.15">
      <c r="A2035" s="6" t="s">
        <v>33</v>
      </c>
      <c r="E2035" s="31">
        <v>-62</v>
      </c>
      <c r="F2035" s="31"/>
      <c r="G2035" s="33"/>
      <c r="I2035" s="33"/>
      <c r="J2035" s="33"/>
      <c r="AB2035" s="35"/>
    </row>
    <row r="2036" spans="1:28" s="6" customFormat="1" x14ac:dyDescent="0.15">
      <c r="A2036" s="6" t="s">
        <v>33</v>
      </c>
      <c r="E2036" s="31">
        <v>-62</v>
      </c>
      <c r="F2036" s="31"/>
      <c r="G2036" s="33"/>
      <c r="I2036" s="33"/>
      <c r="J2036" s="33"/>
      <c r="AB2036" s="35"/>
    </row>
    <row r="2037" spans="1:28" s="6" customFormat="1" x14ac:dyDescent="0.15">
      <c r="A2037" s="6" t="s">
        <v>33</v>
      </c>
      <c r="E2037" s="31">
        <v>-62</v>
      </c>
      <c r="F2037" s="31"/>
      <c r="G2037" s="33"/>
      <c r="I2037" s="33"/>
      <c r="J2037" s="33"/>
      <c r="AB2037" s="35"/>
    </row>
    <row r="2038" spans="1:28" s="6" customFormat="1" x14ac:dyDescent="0.15">
      <c r="A2038" s="6" t="s">
        <v>33</v>
      </c>
      <c r="E2038" s="31">
        <v>-65</v>
      </c>
      <c r="F2038" s="31"/>
      <c r="G2038" s="33"/>
      <c r="I2038" s="33"/>
      <c r="J2038" s="33"/>
      <c r="AB2038" s="35"/>
    </row>
    <row r="2039" spans="1:28" s="6" customFormat="1" x14ac:dyDescent="0.15">
      <c r="A2039" s="6" t="s">
        <v>33</v>
      </c>
      <c r="E2039" s="31">
        <v>-69</v>
      </c>
      <c r="F2039" s="31"/>
      <c r="G2039" s="33"/>
      <c r="I2039" s="33"/>
      <c r="J2039" s="33"/>
      <c r="AB2039" s="35"/>
    </row>
    <row r="2040" spans="1:28" s="6" customFormat="1" x14ac:dyDescent="0.15">
      <c r="A2040" s="6" t="s">
        <v>33</v>
      </c>
      <c r="E2040" s="31">
        <v>-69</v>
      </c>
      <c r="F2040" s="31"/>
      <c r="G2040" s="33"/>
      <c r="I2040" s="33"/>
      <c r="J2040" s="33"/>
      <c r="AB2040" s="35"/>
    </row>
    <row r="2041" spans="1:28" s="6" customFormat="1" x14ac:dyDescent="0.15">
      <c r="A2041" s="6" t="s">
        <v>33</v>
      </c>
      <c r="E2041" s="31">
        <v>-68</v>
      </c>
      <c r="F2041" s="31"/>
      <c r="G2041" s="33"/>
      <c r="I2041" s="33"/>
      <c r="J2041" s="33"/>
      <c r="AB2041" s="35"/>
    </row>
    <row r="2042" spans="1:28" s="6" customFormat="1" x14ac:dyDescent="0.15">
      <c r="A2042" s="6" t="s">
        <v>33</v>
      </c>
      <c r="E2042" s="31">
        <v>-66</v>
      </c>
      <c r="F2042" s="31"/>
      <c r="G2042" s="33"/>
      <c r="I2042" s="33"/>
      <c r="J2042" s="33"/>
      <c r="AB2042" s="35"/>
    </row>
    <row r="2043" spans="1:28" s="6" customFormat="1" x14ac:dyDescent="0.15">
      <c r="A2043" s="6" t="s">
        <v>33</v>
      </c>
      <c r="E2043" s="31">
        <v>-66</v>
      </c>
      <c r="F2043" s="31"/>
      <c r="G2043" s="33"/>
      <c r="I2043" s="33"/>
      <c r="J2043" s="33"/>
      <c r="AB2043" s="35"/>
    </row>
    <row r="2044" spans="1:28" s="6" customFormat="1" x14ac:dyDescent="0.15">
      <c r="A2044" s="6" t="s">
        <v>33</v>
      </c>
      <c r="E2044" s="31">
        <v>-66</v>
      </c>
      <c r="F2044" s="31"/>
      <c r="G2044" s="33"/>
      <c r="I2044" s="33"/>
      <c r="J2044" s="33"/>
      <c r="AB2044" s="35"/>
    </row>
    <row r="2045" spans="1:28" s="6" customFormat="1" x14ac:dyDescent="0.15">
      <c r="A2045" s="6" t="s">
        <v>33</v>
      </c>
      <c r="E2045" s="31">
        <v>-69</v>
      </c>
      <c r="F2045" s="31"/>
      <c r="G2045" s="33"/>
      <c r="I2045" s="33"/>
      <c r="J2045" s="33"/>
      <c r="AB2045" s="35"/>
    </row>
    <row r="2046" spans="1:28" s="6" customFormat="1" x14ac:dyDescent="0.15">
      <c r="A2046" s="6" t="s">
        <v>33</v>
      </c>
      <c r="E2046" s="31">
        <v>-69</v>
      </c>
      <c r="F2046" s="31"/>
      <c r="G2046" s="33"/>
      <c r="I2046" s="33"/>
      <c r="J2046" s="33"/>
      <c r="AB2046" s="35"/>
    </row>
    <row r="2047" spans="1:28" s="6" customFormat="1" x14ac:dyDescent="0.15">
      <c r="A2047" s="6" t="s">
        <v>33</v>
      </c>
      <c r="E2047" s="31">
        <v>-69</v>
      </c>
      <c r="F2047" s="31"/>
      <c r="G2047" s="33"/>
      <c r="I2047" s="33"/>
      <c r="J2047" s="33"/>
      <c r="AB2047" s="35"/>
    </row>
    <row r="2048" spans="1:28" s="6" customFormat="1" x14ac:dyDescent="0.15">
      <c r="A2048" s="6" t="s">
        <v>33</v>
      </c>
      <c r="E2048" s="31">
        <v>-69</v>
      </c>
      <c r="F2048" s="31"/>
      <c r="G2048" s="33"/>
      <c r="I2048" s="33"/>
      <c r="J2048" s="33"/>
      <c r="AB2048" s="35"/>
    </row>
    <row r="2049" spans="1:28" s="6" customFormat="1" x14ac:dyDescent="0.15">
      <c r="A2049" s="6" t="s">
        <v>33</v>
      </c>
      <c r="E2049" s="31">
        <v>-69</v>
      </c>
      <c r="F2049" s="31"/>
      <c r="G2049" s="33"/>
      <c r="I2049" s="33"/>
      <c r="J2049" s="33"/>
      <c r="AB2049" s="35"/>
    </row>
    <row r="2050" spans="1:28" s="6" customFormat="1" x14ac:dyDescent="0.15">
      <c r="A2050" s="6" t="s">
        <v>33</v>
      </c>
      <c r="E2050" s="31">
        <v>-69</v>
      </c>
      <c r="F2050" s="31"/>
      <c r="G2050" s="33"/>
      <c r="I2050" s="33"/>
      <c r="J2050" s="33"/>
      <c r="AB2050" s="35"/>
    </row>
    <row r="2051" spans="1:28" s="6" customFormat="1" x14ac:dyDescent="0.15">
      <c r="A2051" s="6" t="s">
        <v>33</v>
      </c>
      <c r="E2051" s="31">
        <v>-69</v>
      </c>
      <c r="F2051" s="31"/>
      <c r="G2051" s="33"/>
      <c r="I2051" s="33"/>
      <c r="J2051" s="33"/>
      <c r="AB2051" s="35"/>
    </row>
    <row r="2052" spans="1:28" s="6" customFormat="1" x14ac:dyDescent="0.15">
      <c r="A2052" s="6" t="s">
        <v>33</v>
      </c>
      <c r="E2052" s="31">
        <v>-66</v>
      </c>
      <c r="F2052" s="31"/>
      <c r="G2052" s="33"/>
      <c r="I2052" s="33"/>
      <c r="J2052" s="33"/>
      <c r="AB2052" s="35"/>
    </row>
    <row r="2053" spans="1:28" s="6" customFormat="1" x14ac:dyDescent="0.15">
      <c r="A2053" s="6" t="s">
        <v>33</v>
      </c>
      <c r="E2053" s="31">
        <v>-66</v>
      </c>
      <c r="F2053" s="31"/>
      <c r="G2053" s="33"/>
      <c r="I2053" s="33"/>
      <c r="J2053" s="33"/>
      <c r="AB2053" s="35"/>
    </row>
    <row r="2054" spans="1:28" s="6" customFormat="1" x14ac:dyDescent="0.15">
      <c r="A2054" s="6" t="s">
        <v>33</v>
      </c>
      <c r="E2054" s="31">
        <v>-66</v>
      </c>
      <c r="F2054" s="31"/>
      <c r="G2054" s="33"/>
      <c r="I2054" s="33"/>
      <c r="J2054" s="33"/>
      <c r="AB2054" s="35"/>
    </row>
    <row r="2055" spans="1:28" s="6" customFormat="1" x14ac:dyDescent="0.15">
      <c r="A2055" s="6" t="s">
        <v>33</v>
      </c>
      <c r="E2055" s="31">
        <v>-66</v>
      </c>
      <c r="F2055" s="31"/>
      <c r="G2055" s="33"/>
      <c r="I2055" s="33"/>
      <c r="J2055" s="33"/>
      <c r="AB2055" s="35"/>
    </row>
    <row r="2056" spans="1:28" s="6" customFormat="1" x14ac:dyDescent="0.15">
      <c r="A2056" s="6" t="s">
        <v>33</v>
      </c>
      <c r="E2056" s="31">
        <v>-67</v>
      </c>
      <c r="F2056" s="31"/>
      <c r="G2056" s="33"/>
      <c r="I2056" s="33"/>
      <c r="J2056" s="33"/>
      <c r="AB2056" s="35"/>
    </row>
    <row r="2057" spans="1:28" s="6" customFormat="1" x14ac:dyDescent="0.15">
      <c r="A2057" s="6" t="s">
        <v>33</v>
      </c>
      <c r="E2057" s="31">
        <v>-67</v>
      </c>
      <c r="F2057" s="31"/>
      <c r="G2057" s="33"/>
      <c r="I2057" s="33"/>
      <c r="J2057" s="33"/>
      <c r="AB2057" s="35"/>
    </row>
    <row r="2058" spans="1:28" s="6" customFormat="1" x14ac:dyDescent="0.15">
      <c r="A2058" s="6" t="s">
        <v>33</v>
      </c>
      <c r="E2058" s="31">
        <v>-66</v>
      </c>
      <c r="F2058" s="31"/>
      <c r="G2058" s="33"/>
      <c r="I2058" s="33"/>
      <c r="J2058" s="33"/>
      <c r="AB2058" s="35"/>
    </row>
    <row r="2059" spans="1:28" s="6" customFormat="1" x14ac:dyDescent="0.15">
      <c r="A2059" s="6" t="s">
        <v>33</v>
      </c>
      <c r="E2059" s="31">
        <v>-66</v>
      </c>
      <c r="F2059" s="31"/>
      <c r="G2059" s="33"/>
      <c r="I2059" s="33"/>
      <c r="J2059" s="33"/>
      <c r="AB2059" s="35"/>
    </row>
    <row r="2060" spans="1:28" s="6" customFormat="1" x14ac:dyDescent="0.15">
      <c r="A2060" s="6" t="s">
        <v>33</v>
      </c>
      <c r="E2060" s="31">
        <v>-66</v>
      </c>
      <c r="F2060" s="31"/>
      <c r="G2060" s="33"/>
      <c r="I2060" s="33"/>
      <c r="J2060" s="33"/>
      <c r="AB2060" s="35"/>
    </row>
    <row r="2061" spans="1:28" s="6" customFormat="1" x14ac:dyDescent="0.15">
      <c r="A2061" s="6" t="s">
        <v>33</v>
      </c>
      <c r="E2061" s="31">
        <v>-69</v>
      </c>
      <c r="F2061" s="31"/>
      <c r="G2061" s="33"/>
      <c r="I2061" s="33"/>
      <c r="J2061" s="33"/>
      <c r="AB2061" s="35"/>
    </row>
    <row r="2062" spans="1:28" s="6" customFormat="1" x14ac:dyDescent="0.15">
      <c r="A2062" s="6" t="s">
        <v>33</v>
      </c>
      <c r="E2062" s="31">
        <v>-69</v>
      </c>
      <c r="F2062" s="31"/>
      <c r="G2062" s="33"/>
      <c r="I2062" s="33"/>
      <c r="J2062" s="33"/>
      <c r="AB2062" s="35"/>
    </row>
    <row r="2063" spans="1:28" s="6" customFormat="1" x14ac:dyDescent="0.15">
      <c r="A2063" s="6" t="s">
        <v>33</v>
      </c>
      <c r="E2063" s="31">
        <v>-79</v>
      </c>
      <c r="F2063" s="31"/>
      <c r="G2063" s="33"/>
      <c r="I2063" s="33"/>
      <c r="J2063" s="33"/>
      <c r="AB2063" s="35"/>
    </row>
    <row r="2064" spans="1:28" s="6" customFormat="1" x14ac:dyDescent="0.15">
      <c r="A2064" s="6" t="s">
        <v>33</v>
      </c>
      <c r="E2064" s="31">
        <v>-79</v>
      </c>
      <c r="F2064" s="31"/>
      <c r="G2064" s="33"/>
      <c r="I2064" s="33"/>
      <c r="J2064" s="33"/>
      <c r="AB2064" s="35"/>
    </row>
    <row r="2065" spans="1:28" s="6" customFormat="1" x14ac:dyDescent="0.15">
      <c r="A2065" s="6" t="s">
        <v>33</v>
      </c>
      <c r="E2065" s="31">
        <v>-72</v>
      </c>
      <c r="F2065" s="31"/>
      <c r="G2065" s="33"/>
      <c r="I2065" s="33"/>
      <c r="J2065" s="33"/>
      <c r="AB2065" s="35"/>
    </row>
    <row r="2066" spans="1:28" s="6" customFormat="1" x14ac:dyDescent="0.15">
      <c r="A2066" s="6" t="s">
        <v>33</v>
      </c>
      <c r="E2066" s="31">
        <v>-73</v>
      </c>
      <c r="F2066" s="31"/>
      <c r="G2066" s="33"/>
      <c r="I2066" s="33"/>
      <c r="J2066" s="33"/>
      <c r="AB2066" s="35"/>
    </row>
    <row r="2067" spans="1:28" s="6" customFormat="1" x14ac:dyDescent="0.15">
      <c r="A2067" s="6" t="s">
        <v>33</v>
      </c>
      <c r="E2067" s="31">
        <v>-73</v>
      </c>
      <c r="F2067" s="31"/>
      <c r="G2067" s="33"/>
      <c r="I2067" s="33"/>
      <c r="J2067" s="33"/>
      <c r="AB2067" s="35"/>
    </row>
    <row r="2068" spans="1:28" s="6" customFormat="1" x14ac:dyDescent="0.15">
      <c r="A2068" s="6" t="s">
        <v>33</v>
      </c>
      <c r="E2068" s="31">
        <v>-70</v>
      </c>
      <c r="F2068" s="31"/>
      <c r="G2068" s="33"/>
      <c r="I2068" s="33"/>
      <c r="J2068" s="33"/>
      <c r="AB2068" s="35"/>
    </row>
    <row r="2069" spans="1:28" s="6" customFormat="1" x14ac:dyDescent="0.15">
      <c r="A2069" s="6" t="s">
        <v>33</v>
      </c>
      <c r="E2069" s="31">
        <v>-71</v>
      </c>
      <c r="F2069" s="31"/>
      <c r="G2069" s="33"/>
      <c r="I2069" s="33"/>
      <c r="J2069" s="33"/>
      <c r="AB2069" s="35"/>
    </row>
    <row r="2070" spans="1:28" s="6" customFormat="1" x14ac:dyDescent="0.15">
      <c r="A2070" s="6" t="s">
        <v>33</v>
      </c>
      <c r="E2070" s="31">
        <v>-71</v>
      </c>
      <c r="F2070" s="31"/>
      <c r="G2070" s="33"/>
      <c r="I2070" s="33"/>
      <c r="J2070" s="33"/>
      <c r="AB2070" s="35"/>
    </row>
    <row r="2071" spans="1:28" s="6" customFormat="1" x14ac:dyDescent="0.15">
      <c r="A2071" s="6" t="s">
        <v>33</v>
      </c>
      <c r="E2071" s="31">
        <v>-64</v>
      </c>
      <c r="F2071" s="31"/>
      <c r="G2071" s="33"/>
      <c r="I2071" s="33"/>
      <c r="J2071" s="33"/>
      <c r="AB2071" s="35"/>
    </row>
    <row r="2072" spans="1:28" s="6" customFormat="1" x14ac:dyDescent="0.15">
      <c r="A2072" s="6" t="s">
        <v>33</v>
      </c>
      <c r="E2072" s="31">
        <v>-69</v>
      </c>
      <c r="F2072" s="31"/>
      <c r="G2072" s="33"/>
      <c r="I2072" s="33"/>
      <c r="J2072" s="33"/>
      <c r="AB2072" s="35"/>
    </row>
    <row r="2073" spans="1:28" s="6" customFormat="1" x14ac:dyDescent="0.15">
      <c r="A2073" s="6" t="s">
        <v>33</v>
      </c>
      <c r="E2073" s="31">
        <v>-69</v>
      </c>
      <c r="F2073" s="31"/>
      <c r="G2073" s="33"/>
      <c r="I2073" s="33"/>
      <c r="J2073" s="33"/>
      <c r="AB2073" s="35"/>
    </row>
    <row r="2074" spans="1:28" s="6" customFormat="1" x14ac:dyDescent="0.15">
      <c r="A2074" s="6" t="s">
        <v>33</v>
      </c>
      <c r="E2074" s="31">
        <v>-77</v>
      </c>
      <c r="F2074" s="31"/>
      <c r="G2074" s="33"/>
      <c r="I2074" s="33"/>
      <c r="J2074" s="33"/>
      <c r="AB2074" s="35"/>
    </row>
    <row r="2075" spans="1:28" s="6" customFormat="1" x14ac:dyDescent="0.15">
      <c r="A2075" s="6" t="s">
        <v>33</v>
      </c>
      <c r="E2075" s="31">
        <v>-79</v>
      </c>
      <c r="F2075" s="31"/>
      <c r="G2075" s="33"/>
      <c r="I2075" s="33"/>
      <c r="J2075" s="33"/>
      <c r="AB2075" s="35"/>
    </row>
    <row r="2076" spans="1:28" s="6" customFormat="1" x14ac:dyDescent="0.15">
      <c r="A2076" s="6" t="s">
        <v>33</v>
      </c>
      <c r="E2076" s="31">
        <v>-79</v>
      </c>
      <c r="F2076" s="31"/>
      <c r="G2076" s="33"/>
      <c r="I2076" s="33"/>
      <c r="J2076" s="33"/>
      <c r="AB2076" s="35"/>
    </row>
    <row r="2077" spans="1:28" s="6" customFormat="1" x14ac:dyDescent="0.15">
      <c r="A2077" s="6" t="s">
        <v>33</v>
      </c>
      <c r="E2077" s="31">
        <v>-70</v>
      </c>
      <c r="F2077" s="31"/>
      <c r="G2077" s="33"/>
      <c r="I2077" s="33"/>
      <c r="J2077" s="33"/>
      <c r="AB2077" s="35"/>
    </row>
    <row r="2078" spans="1:28" s="6" customFormat="1" x14ac:dyDescent="0.15">
      <c r="A2078" s="6" t="s">
        <v>33</v>
      </c>
      <c r="E2078" s="31">
        <v>-73</v>
      </c>
      <c r="F2078" s="31"/>
      <c r="G2078" s="33"/>
      <c r="I2078" s="33"/>
      <c r="J2078" s="33"/>
      <c r="AB2078" s="35"/>
    </row>
    <row r="2079" spans="1:28" s="6" customFormat="1" x14ac:dyDescent="0.15">
      <c r="A2079" s="6" t="s">
        <v>33</v>
      </c>
      <c r="E2079" s="31">
        <v>-73</v>
      </c>
      <c r="F2079" s="31"/>
      <c r="G2079" s="33"/>
      <c r="I2079" s="33"/>
      <c r="J2079" s="33"/>
      <c r="AB2079" s="35"/>
    </row>
    <row r="2080" spans="1:28" s="6" customFormat="1" x14ac:dyDescent="0.15">
      <c r="A2080" s="6" t="s">
        <v>33</v>
      </c>
      <c r="E2080" s="31">
        <v>-62</v>
      </c>
      <c r="F2080" s="31"/>
      <c r="G2080" s="33"/>
      <c r="I2080" s="33"/>
      <c r="J2080" s="33"/>
      <c r="AB2080" s="35"/>
    </row>
    <row r="2081" spans="1:28" s="6" customFormat="1" x14ac:dyDescent="0.15">
      <c r="A2081" s="6" t="s">
        <v>33</v>
      </c>
      <c r="E2081" s="31">
        <v>-60</v>
      </c>
      <c r="F2081" s="31"/>
      <c r="G2081" s="33"/>
      <c r="I2081" s="33"/>
      <c r="J2081" s="33"/>
      <c r="AB2081" s="35"/>
    </row>
    <row r="2082" spans="1:28" s="6" customFormat="1" x14ac:dyDescent="0.15">
      <c r="A2082" s="6" t="s">
        <v>33</v>
      </c>
      <c r="E2082" s="31">
        <v>-60</v>
      </c>
      <c r="F2082" s="31"/>
      <c r="G2082" s="33"/>
      <c r="I2082" s="33"/>
      <c r="J2082" s="33"/>
      <c r="AB2082" s="35"/>
    </row>
    <row r="2083" spans="1:28" s="6" customFormat="1" x14ac:dyDescent="0.15">
      <c r="A2083" s="6" t="s">
        <v>33</v>
      </c>
      <c r="E2083" s="31">
        <v>-65</v>
      </c>
      <c r="F2083" s="31"/>
      <c r="G2083" s="33"/>
      <c r="I2083" s="33"/>
      <c r="J2083" s="33"/>
      <c r="AB2083" s="35"/>
    </row>
    <row r="2084" spans="1:28" s="6" customFormat="1" x14ac:dyDescent="0.15">
      <c r="A2084" s="6" t="s">
        <v>33</v>
      </c>
      <c r="E2084" s="31">
        <v>-65</v>
      </c>
      <c r="F2084" s="31"/>
      <c r="G2084" s="33"/>
      <c r="I2084" s="33"/>
      <c r="J2084" s="33"/>
      <c r="AB2084" s="35"/>
    </row>
    <row r="2085" spans="1:28" s="6" customFormat="1" x14ac:dyDescent="0.15">
      <c r="A2085" s="6" t="s">
        <v>33</v>
      </c>
      <c r="E2085" s="31">
        <v>-65</v>
      </c>
      <c r="F2085" s="31"/>
      <c r="G2085" s="33"/>
      <c r="I2085" s="33"/>
      <c r="J2085" s="33"/>
      <c r="AB2085" s="35"/>
    </row>
    <row r="2086" spans="1:28" s="6" customFormat="1" x14ac:dyDescent="0.15">
      <c r="A2086" s="6" t="s">
        <v>33</v>
      </c>
      <c r="E2086" s="31">
        <v>-65</v>
      </c>
      <c r="F2086" s="31"/>
      <c r="G2086" s="33"/>
      <c r="I2086" s="33"/>
      <c r="J2086" s="33"/>
      <c r="AB2086" s="35"/>
    </row>
    <row r="2087" spans="1:28" s="6" customFormat="1" x14ac:dyDescent="0.15">
      <c r="A2087" s="6" t="s">
        <v>33</v>
      </c>
      <c r="E2087" s="31">
        <v>-62</v>
      </c>
      <c r="F2087" s="31"/>
      <c r="G2087" s="33"/>
      <c r="I2087" s="33"/>
      <c r="J2087" s="33"/>
      <c r="AB2087" s="35"/>
    </row>
    <row r="2088" spans="1:28" s="6" customFormat="1" x14ac:dyDescent="0.15">
      <c r="A2088" s="6" t="s">
        <v>33</v>
      </c>
      <c r="E2088" s="31">
        <v>-62</v>
      </c>
      <c r="F2088" s="31"/>
      <c r="G2088" s="33"/>
      <c r="I2088" s="33"/>
      <c r="J2088" s="33"/>
      <c r="AB2088" s="35"/>
    </row>
    <row r="2089" spans="1:28" s="6" customFormat="1" x14ac:dyDescent="0.15">
      <c r="A2089" s="6" t="s">
        <v>33</v>
      </c>
      <c r="E2089" s="31">
        <v>-65</v>
      </c>
      <c r="F2089" s="31"/>
      <c r="G2089" s="33"/>
      <c r="I2089" s="33"/>
      <c r="J2089" s="33"/>
      <c r="AB2089" s="35"/>
    </row>
    <row r="2090" spans="1:28" s="6" customFormat="1" x14ac:dyDescent="0.15">
      <c r="A2090" s="6" t="s">
        <v>33</v>
      </c>
      <c r="E2090" s="31">
        <v>-65</v>
      </c>
      <c r="F2090" s="31"/>
      <c r="G2090" s="33"/>
      <c r="I2090" s="33"/>
      <c r="J2090" s="33"/>
      <c r="AB2090" s="35"/>
    </row>
    <row r="2091" spans="1:28" s="6" customFormat="1" x14ac:dyDescent="0.15">
      <c r="A2091" s="6" t="s">
        <v>33</v>
      </c>
      <c r="E2091" s="31">
        <v>-65</v>
      </c>
      <c r="F2091" s="31"/>
      <c r="G2091" s="33"/>
      <c r="I2091" s="33"/>
      <c r="J2091" s="33"/>
      <c r="AB2091" s="35"/>
    </row>
    <row r="2092" spans="1:28" s="6" customFormat="1" x14ac:dyDescent="0.15">
      <c r="A2092" s="6" t="s">
        <v>33</v>
      </c>
      <c r="E2092" s="31">
        <v>-71</v>
      </c>
      <c r="F2092" s="31"/>
      <c r="G2092" s="33"/>
      <c r="I2092" s="33"/>
      <c r="J2092" s="33"/>
      <c r="AB2092" s="35"/>
    </row>
    <row r="2093" spans="1:28" s="6" customFormat="1" x14ac:dyDescent="0.15">
      <c r="A2093" s="6" t="s">
        <v>33</v>
      </c>
      <c r="E2093" s="31">
        <v>-62</v>
      </c>
      <c r="F2093" s="31"/>
      <c r="G2093" s="33"/>
      <c r="I2093" s="33"/>
      <c r="J2093" s="33"/>
      <c r="AB2093" s="35"/>
    </row>
    <row r="2094" spans="1:28" s="6" customFormat="1" x14ac:dyDescent="0.15">
      <c r="A2094" s="6" t="s">
        <v>33</v>
      </c>
      <c r="E2094" s="31">
        <v>-62</v>
      </c>
      <c r="F2094" s="31"/>
      <c r="G2094" s="33"/>
      <c r="I2094" s="33"/>
      <c r="J2094" s="33"/>
      <c r="AB2094" s="35"/>
    </row>
    <row r="2095" spans="1:28" s="6" customFormat="1" x14ac:dyDescent="0.15">
      <c r="A2095" s="6" t="s">
        <v>33</v>
      </c>
      <c r="E2095" s="31">
        <v>-62</v>
      </c>
      <c r="F2095" s="31"/>
      <c r="G2095" s="33"/>
      <c r="I2095" s="33"/>
      <c r="J2095" s="33"/>
      <c r="AB2095" s="35"/>
    </row>
    <row r="2096" spans="1:28" s="6" customFormat="1" x14ac:dyDescent="0.15">
      <c r="A2096" s="6" t="s">
        <v>33</v>
      </c>
      <c r="E2096" s="31">
        <v>-63</v>
      </c>
      <c r="F2096" s="31"/>
      <c r="G2096" s="33"/>
      <c r="I2096" s="33"/>
      <c r="J2096" s="33"/>
      <c r="AB2096" s="35"/>
    </row>
    <row r="2097" spans="1:28" s="6" customFormat="1" x14ac:dyDescent="0.15">
      <c r="A2097" s="6" t="s">
        <v>33</v>
      </c>
      <c r="E2097" s="31">
        <v>-63</v>
      </c>
      <c r="F2097" s="31"/>
      <c r="G2097" s="33"/>
      <c r="I2097" s="33"/>
      <c r="J2097" s="33"/>
      <c r="AB2097" s="35"/>
    </row>
    <row r="2098" spans="1:28" s="6" customFormat="1" x14ac:dyDescent="0.15">
      <c r="A2098" s="6" t="s">
        <v>33</v>
      </c>
      <c r="E2098" s="31">
        <v>-65</v>
      </c>
      <c r="F2098" s="31"/>
      <c r="G2098" s="33"/>
      <c r="I2098" s="33"/>
      <c r="J2098" s="33"/>
      <c r="AB2098" s="35"/>
    </row>
    <row r="2099" spans="1:28" s="6" customFormat="1" x14ac:dyDescent="0.15">
      <c r="A2099" s="6" t="s">
        <v>33</v>
      </c>
      <c r="E2099" s="31">
        <v>-65</v>
      </c>
      <c r="F2099" s="31"/>
      <c r="G2099" s="33"/>
      <c r="I2099" s="33"/>
      <c r="J2099" s="33"/>
      <c r="AB2099" s="35"/>
    </row>
    <row r="2100" spans="1:28" s="6" customFormat="1" x14ac:dyDescent="0.15">
      <c r="A2100" s="6" t="s">
        <v>33</v>
      </c>
      <c r="E2100" s="31">
        <v>-62</v>
      </c>
      <c r="F2100" s="31"/>
      <c r="G2100" s="33"/>
      <c r="I2100" s="33"/>
      <c r="J2100" s="33"/>
      <c r="AB2100" s="35"/>
    </row>
    <row r="2101" spans="1:28" s="6" customFormat="1" x14ac:dyDescent="0.15">
      <c r="A2101" s="6" t="s">
        <v>34</v>
      </c>
      <c r="E2101" s="31">
        <v>-62</v>
      </c>
      <c r="F2101" s="31"/>
      <c r="G2101" s="33"/>
      <c r="I2101" s="33"/>
      <c r="J2101" s="33"/>
      <c r="AB2101" s="35"/>
    </row>
    <row r="2102" spans="1:28" s="6" customFormat="1" x14ac:dyDescent="0.15">
      <c r="A2102" s="6" t="s">
        <v>34</v>
      </c>
      <c r="E2102" s="31">
        <v>-62</v>
      </c>
      <c r="F2102" s="31"/>
      <c r="G2102" s="33"/>
      <c r="I2102" s="33"/>
      <c r="J2102" s="33"/>
      <c r="AB2102" s="35"/>
    </row>
    <row r="2103" spans="1:28" s="6" customFormat="1" x14ac:dyDescent="0.15">
      <c r="A2103" s="6" t="s">
        <v>34</v>
      </c>
      <c r="E2103" s="31">
        <v>-62</v>
      </c>
      <c r="F2103" s="31"/>
      <c r="G2103" s="33"/>
      <c r="I2103" s="33"/>
      <c r="J2103" s="33"/>
      <c r="AB2103" s="35"/>
    </row>
    <row r="2104" spans="1:28" s="6" customFormat="1" x14ac:dyDescent="0.15">
      <c r="A2104" s="6" t="s">
        <v>34</v>
      </c>
      <c r="E2104" s="31">
        <v>-62</v>
      </c>
      <c r="F2104" s="31"/>
      <c r="G2104" s="33"/>
      <c r="I2104" s="33"/>
      <c r="J2104" s="33"/>
      <c r="AB2104" s="35"/>
    </row>
    <row r="2105" spans="1:28" s="6" customFormat="1" x14ac:dyDescent="0.15">
      <c r="A2105" s="6" t="s">
        <v>34</v>
      </c>
      <c r="E2105" s="31">
        <v>-58</v>
      </c>
      <c r="F2105" s="31"/>
      <c r="G2105" s="33"/>
      <c r="I2105" s="33"/>
      <c r="J2105" s="33"/>
      <c r="AB2105" s="35"/>
    </row>
    <row r="2106" spans="1:28" s="6" customFormat="1" x14ac:dyDescent="0.15">
      <c r="A2106" s="6" t="s">
        <v>34</v>
      </c>
      <c r="E2106" s="31">
        <v>-58</v>
      </c>
      <c r="F2106" s="31"/>
      <c r="G2106" s="33"/>
      <c r="I2106" s="33"/>
      <c r="J2106" s="33"/>
      <c r="AB2106" s="35"/>
    </row>
    <row r="2107" spans="1:28" s="6" customFormat="1" x14ac:dyDescent="0.15">
      <c r="A2107" s="6" t="s">
        <v>34</v>
      </c>
      <c r="E2107" s="31">
        <v>-61</v>
      </c>
      <c r="F2107" s="31"/>
      <c r="G2107" s="33"/>
      <c r="I2107" s="33"/>
      <c r="J2107" s="33"/>
      <c r="AB2107" s="35"/>
    </row>
    <row r="2108" spans="1:28" s="6" customFormat="1" x14ac:dyDescent="0.15">
      <c r="A2108" s="6" t="s">
        <v>34</v>
      </c>
      <c r="E2108" s="31">
        <v>-61</v>
      </c>
      <c r="F2108" s="31"/>
      <c r="G2108" s="33"/>
      <c r="I2108" s="33"/>
      <c r="J2108" s="33"/>
      <c r="AB2108" s="35"/>
    </row>
    <row r="2109" spans="1:28" s="6" customFormat="1" x14ac:dyDescent="0.15">
      <c r="A2109" s="6" t="s">
        <v>34</v>
      </c>
      <c r="E2109" s="31">
        <v>-61</v>
      </c>
      <c r="F2109" s="31"/>
      <c r="G2109" s="33"/>
      <c r="I2109" s="33"/>
      <c r="J2109" s="33"/>
      <c r="AB2109" s="35"/>
    </row>
    <row r="2110" spans="1:28" s="6" customFormat="1" x14ac:dyDescent="0.15">
      <c r="A2110" s="6" t="s">
        <v>34</v>
      </c>
      <c r="E2110" s="31">
        <v>-61</v>
      </c>
      <c r="F2110" s="31"/>
      <c r="G2110" s="33"/>
      <c r="I2110" s="33"/>
      <c r="J2110" s="33"/>
      <c r="AB2110" s="35"/>
    </row>
    <row r="2111" spans="1:28" s="6" customFormat="1" x14ac:dyDescent="0.15">
      <c r="A2111" s="6" t="s">
        <v>34</v>
      </c>
      <c r="E2111" s="31">
        <v>-61</v>
      </c>
      <c r="F2111" s="31"/>
      <c r="G2111" s="33"/>
      <c r="I2111" s="33"/>
      <c r="J2111" s="33"/>
      <c r="AB2111" s="35"/>
    </row>
    <row r="2112" spans="1:28" s="6" customFormat="1" x14ac:dyDescent="0.15">
      <c r="A2112" s="6" t="s">
        <v>34</v>
      </c>
      <c r="E2112" s="31">
        <v>-61</v>
      </c>
      <c r="F2112" s="31"/>
      <c r="G2112" s="33"/>
      <c r="I2112" s="33"/>
      <c r="J2112" s="33"/>
      <c r="AB2112" s="35"/>
    </row>
    <row r="2113" spans="1:28" s="6" customFormat="1" x14ac:dyDescent="0.15">
      <c r="A2113" s="6" t="s">
        <v>34</v>
      </c>
      <c r="E2113" s="31">
        <v>-61</v>
      </c>
      <c r="F2113" s="31"/>
      <c r="G2113" s="33"/>
      <c r="I2113" s="33"/>
      <c r="J2113" s="33"/>
      <c r="AB2113" s="35"/>
    </row>
    <row r="2114" spans="1:28" s="6" customFormat="1" x14ac:dyDescent="0.15">
      <c r="A2114" s="6" t="s">
        <v>34</v>
      </c>
      <c r="E2114" s="31">
        <v>-65</v>
      </c>
      <c r="F2114" s="31"/>
      <c r="G2114" s="33"/>
      <c r="I2114" s="33"/>
      <c r="J2114" s="33"/>
      <c r="AB2114" s="35"/>
    </row>
    <row r="2115" spans="1:28" s="6" customFormat="1" x14ac:dyDescent="0.15">
      <c r="A2115" s="6" t="s">
        <v>34</v>
      </c>
      <c r="E2115" s="31">
        <v>-65</v>
      </c>
      <c r="F2115" s="31"/>
      <c r="G2115" s="33"/>
      <c r="I2115" s="33"/>
      <c r="J2115" s="33"/>
      <c r="AB2115" s="35"/>
    </row>
    <row r="2116" spans="1:28" s="6" customFormat="1" x14ac:dyDescent="0.15">
      <c r="A2116" s="6" t="s">
        <v>34</v>
      </c>
      <c r="E2116" s="31">
        <v>-65</v>
      </c>
      <c r="F2116" s="31"/>
      <c r="G2116" s="33"/>
      <c r="I2116" s="33"/>
      <c r="J2116" s="33"/>
      <c r="AB2116" s="35"/>
    </row>
    <row r="2117" spans="1:28" s="6" customFormat="1" x14ac:dyDescent="0.15">
      <c r="A2117" s="6" t="s">
        <v>34</v>
      </c>
      <c r="E2117" s="31">
        <v>-65</v>
      </c>
      <c r="F2117" s="31"/>
      <c r="G2117" s="33"/>
      <c r="I2117" s="33"/>
      <c r="J2117" s="33"/>
      <c r="AB2117" s="35"/>
    </row>
    <row r="2118" spans="1:28" s="6" customFormat="1" x14ac:dyDescent="0.15">
      <c r="A2118" s="6" t="s">
        <v>34</v>
      </c>
      <c r="E2118" s="31">
        <v>-65</v>
      </c>
      <c r="F2118" s="31"/>
      <c r="G2118" s="33"/>
      <c r="I2118" s="33"/>
      <c r="J2118" s="33"/>
      <c r="AB2118" s="35"/>
    </row>
    <row r="2119" spans="1:28" s="6" customFormat="1" x14ac:dyDescent="0.15">
      <c r="A2119" s="6" t="s">
        <v>34</v>
      </c>
      <c r="E2119" s="31">
        <v>-65</v>
      </c>
      <c r="F2119" s="31"/>
      <c r="G2119" s="33"/>
      <c r="I2119" s="33"/>
      <c r="J2119" s="33"/>
      <c r="AB2119" s="35"/>
    </row>
    <row r="2120" spans="1:28" s="6" customFormat="1" x14ac:dyDescent="0.15">
      <c r="A2120" s="6" t="s">
        <v>34</v>
      </c>
      <c r="E2120" s="31">
        <v>-62</v>
      </c>
      <c r="F2120" s="31"/>
      <c r="G2120" s="33"/>
      <c r="I2120" s="33"/>
      <c r="J2120" s="33"/>
      <c r="AB2120" s="35"/>
    </row>
    <row r="2121" spans="1:28" s="6" customFormat="1" x14ac:dyDescent="0.15">
      <c r="A2121" s="6" t="s">
        <v>34</v>
      </c>
      <c r="E2121" s="31">
        <v>-62</v>
      </c>
      <c r="F2121" s="31"/>
      <c r="G2121" s="33"/>
      <c r="I2121" s="33"/>
      <c r="J2121" s="33"/>
      <c r="AB2121" s="35"/>
    </row>
    <row r="2122" spans="1:28" s="6" customFormat="1" x14ac:dyDescent="0.15">
      <c r="A2122" s="6" t="s">
        <v>34</v>
      </c>
      <c r="E2122" s="31">
        <v>-62</v>
      </c>
      <c r="F2122" s="31"/>
      <c r="G2122" s="33"/>
      <c r="I2122" s="33"/>
      <c r="J2122" s="33"/>
      <c r="AB2122" s="35"/>
    </row>
    <row r="2123" spans="1:28" s="6" customFormat="1" x14ac:dyDescent="0.15">
      <c r="A2123" s="6" t="s">
        <v>34</v>
      </c>
      <c r="E2123" s="31">
        <v>-65</v>
      </c>
      <c r="F2123" s="31"/>
      <c r="G2123" s="33"/>
      <c r="I2123" s="33"/>
      <c r="J2123" s="33"/>
      <c r="AB2123" s="35"/>
    </row>
    <row r="2124" spans="1:28" s="6" customFormat="1" x14ac:dyDescent="0.15">
      <c r="A2124" s="6" t="s">
        <v>34</v>
      </c>
      <c r="E2124" s="31">
        <v>-65</v>
      </c>
      <c r="F2124" s="31"/>
      <c r="G2124" s="33"/>
      <c r="I2124" s="33"/>
      <c r="J2124" s="33"/>
      <c r="AB2124" s="35"/>
    </row>
    <row r="2125" spans="1:28" s="6" customFormat="1" x14ac:dyDescent="0.15">
      <c r="A2125" s="6" t="s">
        <v>34</v>
      </c>
      <c r="E2125" s="31">
        <v>-65</v>
      </c>
      <c r="F2125" s="31"/>
      <c r="G2125" s="33"/>
      <c r="I2125" s="33"/>
      <c r="J2125" s="33"/>
      <c r="AB2125" s="35"/>
    </row>
    <row r="2126" spans="1:28" s="6" customFormat="1" x14ac:dyDescent="0.15">
      <c r="A2126" s="6" t="s">
        <v>34</v>
      </c>
      <c r="E2126" s="31">
        <v>-65</v>
      </c>
      <c r="F2126" s="31"/>
      <c r="G2126" s="33"/>
      <c r="I2126" s="33"/>
      <c r="J2126" s="33"/>
      <c r="AB2126" s="35"/>
    </row>
    <row r="2127" spans="1:28" s="6" customFormat="1" x14ac:dyDescent="0.15">
      <c r="A2127" s="6" t="s">
        <v>34</v>
      </c>
      <c r="E2127" s="31">
        <v>-62</v>
      </c>
      <c r="F2127" s="31"/>
      <c r="G2127" s="33"/>
      <c r="I2127" s="33"/>
      <c r="J2127" s="33"/>
      <c r="AB2127" s="35"/>
    </row>
    <row r="2128" spans="1:28" s="6" customFormat="1" x14ac:dyDescent="0.15">
      <c r="A2128" s="6" t="s">
        <v>34</v>
      </c>
      <c r="E2128" s="31">
        <v>-62</v>
      </c>
      <c r="F2128" s="31"/>
      <c r="G2128" s="33"/>
      <c r="I2128" s="33"/>
      <c r="J2128" s="33"/>
      <c r="AB2128" s="35"/>
    </row>
    <row r="2129" spans="1:28" s="6" customFormat="1" x14ac:dyDescent="0.15">
      <c r="A2129" s="6" t="s">
        <v>34</v>
      </c>
      <c r="E2129" s="31">
        <v>-62</v>
      </c>
      <c r="F2129" s="31"/>
      <c r="G2129" s="33"/>
      <c r="I2129" s="33"/>
      <c r="J2129" s="33"/>
      <c r="AB2129" s="35"/>
    </row>
    <row r="2130" spans="1:28" s="6" customFormat="1" x14ac:dyDescent="0.15">
      <c r="A2130" s="6" t="s">
        <v>34</v>
      </c>
      <c r="E2130" s="31">
        <v>-65</v>
      </c>
      <c r="F2130" s="31"/>
      <c r="G2130" s="33"/>
      <c r="I2130" s="33"/>
      <c r="J2130" s="33"/>
      <c r="AB2130" s="35"/>
    </row>
    <row r="2131" spans="1:28" s="6" customFormat="1" x14ac:dyDescent="0.15">
      <c r="A2131" s="6" t="s">
        <v>34</v>
      </c>
      <c r="E2131" s="31">
        <v>-62</v>
      </c>
      <c r="F2131" s="31"/>
      <c r="G2131" s="33"/>
      <c r="I2131" s="33"/>
      <c r="J2131" s="33"/>
      <c r="AB2131" s="35"/>
    </row>
    <row r="2132" spans="1:28" s="6" customFormat="1" x14ac:dyDescent="0.15">
      <c r="A2132" s="6" t="s">
        <v>34</v>
      </c>
      <c r="E2132" s="31">
        <v>-62</v>
      </c>
      <c r="F2132" s="31"/>
      <c r="G2132" s="33"/>
      <c r="I2132" s="33"/>
      <c r="J2132" s="33"/>
      <c r="AB2132" s="35"/>
    </row>
    <row r="2133" spans="1:28" s="6" customFormat="1" x14ac:dyDescent="0.15">
      <c r="A2133" s="6" t="s">
        <v>34</v>
      </c>
      <c r="E2133" s="31">
        <v>-65</v>
      </c>
      <c r="F2133" s="31"/>
      <c r="G2133" s="33"/>
      <c r="I2133" s="33"/>
      <c r="J2133" s="33"/>
      <c r="AB2133" s="35"/>
    </row>
    <row r="2134" spans="1:28" s="6" customFormat="1" x14ac:dyDescent="0.15">
      <c r="A2134" s="6" t="s">
        <v>34</v>
      </c>
      <c r="E2134" s="31">
        <v>-64</v>
      </c>
      <c r="F2134" s="31"/>
      <c r="G2134" s="33"/>
      <c r="I2134" s="33"/>
      <c r="J2134" s="33"/>
      <c r="AB2134" s="35"/>
    </row>
    <row r="2135" spans="1:28" s="6" customFormat="1" x14ac:dyDescent="0.15">
      <c r="A2135" s="6" t="s">
        <v>34</v>
      </c>
      <c r="E2135" s="31">
        <v>-64</v>
      </c>
      <c r="F2135" s="31"/>
      <c r="G2135" s="33"/>
      <c r="I2135" s="33"/>
      <c r="J2135" s="33"/>
      <c r="AB2135" s="35"/>
    </row>
    <row r="2136" spans="1:28" s="6" customFormat="1" x14ac:dyDescent="0.15">
      <c r="A2136" s="6" t="s">
        <v>34</v>
      </c>
      <c r="E2136" s="31">
        <v>-62</v>
      </c>
      <c r="F2136" s="31"/>
      <c r="G2136" s="33"/>
      <c r="I2136" s="33"/>
      <c r="J2136" s="33"/>
      <c r="AB2136" s="35"/>
    </row>
    <row r="2137" spans="1:28" s="6" customFormat="1" x14ac:dyDescent="0.15">
      <c r="A2137" s="6" t="s">
        <v>34</v>
      </c>
      <c r="E2137" s="31">
        <v>-62</v>
      </c>
      <c r="F2137" s="31"/>
      <c r="G2137" s="33"/>
      <c r="I2137" s="33"/>
      <c r="J2137" s="33"/>
      <c r="AB2137" s="35"/>
    </row>
    <row r="2138" spans="1:28" s="6" customFormat="1" x14ac:dyDescent="0.15">
      <c r="A2138" s="6" t="s">
        <v>34</v>
      </c>
      <c r="E2138" s="31">
        <v>-62</v>
      </c>
      <c r="F2138" s="31"/>
      <c r="G2138" s="33"/>
      <c r="I2138" s="33"/>
      <c r="J2138" s="33"/>
      <c r="AB2138" s="35"/>
    </row>
    <row r="2139" spans="1:28" s="6" customFormat="1" x14ac:dyDescent="0.15">
      <c r="A2139" s="6" t="s">
        <v>34</v>
      </c>
      <c r="E2139" s="31">
        <v>-62</v>
      </c>
      <c r="F2139" s="31"/>
      <c r="G2139" s="33"/>
      <c r="I2139" s="33"/>
      <c r="J2139" s="33"/>
      <c r="AB2139" s="35"/>
    </row>
    <row r="2140" spans="1:28" s="6" customFormat="1" x14ac:dyDescent="0.15">
      <c r="A2140" s="6" t="s">
        <v>34</v>
      </c>
      <c r="E2140" s="31">
        <v>-62</v>
      </c>
      <c r="F2140" s="31"/>
      <c r="G2140" s="33"/>
      <c r="I2140" s="33"/>
      <c r="J2140" s="33"/>
      <c r="AB2140" s="35"/>
    </row>
    <row r="2141" spans="1:28" s="6" customFormat="1" x14ac:dyDescent="0.15">
      <c r="A2141" s="6" t="s">
        <v>34</v>
      </c>
      <c r="E2141" s="31">
        <v>-62</v>
      </c>
      <c r="F2141" s="31"/>
      <c r="G2141" s="33"/>
      <c r="I2141" s="33"/>
      <c r="J2141" s="33"/>
      <c r="AB2141" s="35"/>
    </row>
    <row r="2142" spans="1:28" s="6" customFormat="1" x14ac:dyDescent="0.15">
      <c r="A2142" s="6" t="s">
        <v>34</v>
      </c>
      <c r="E2142" s="31">
        <v>-62</v>
      </c>
      <c r="F2142" s="31"/>
      <c r="G2142" s="33"/>
      <c r="I2142" s="33"/>
      <c r="J2142" s="33"/>
      <c r="AB2142" s="35"/>
    </row>
    <row r="2143" spans="1:28" s="6" customFormat="1" x14ac:dyDescent="0.15">
      <c r="A2143" s="6" t="s">
        <v>34</v>
      </c>
      <c r="E2143" s="31">
        <v>-62</v>
      </c>
      <c r="F2143" s="31"/>
      <c r="G2143" s="33"/>
      <c r="I2143" s="33"/>
      <c r="J2143" s="33"/>
      <c r="AB2143" s="35"/>
    </row>
    <row r="2144" spans="1:28" s="6" customFormat="1" x14ac:dyDescent="0.15">
      <c r="A2144" s="6" t="s">
        <v>34</v>
      </c>
      <c r="E2144" s="31">
        <v>-62</v>
      </c>
      <c r="F2144" s="31"/>
      <c r="G2144" s="33"/>
      <c r="I2144" s="33"/>
      <c r="J2144" s="33"/>
      <c r="AB2144" s="35"/>
    </row>
    <row r="2145" spans="1:28" s="6" customFormat="1" x14ac:dyDescent="0.15">
      <c r="A2145" s="6" t="s">
        <v>34</v>
      </c>
      <c r="E2145" s="31">
        <v>-62</v>
      </c>
      <c r="F2145" s="31"/>
      <c r="G2145" s="33"/>
      <c r="I2145" s="33"/>
      <c r="J2145" s="33"/>
      <c r="AB2145" s="35"/>
    </row>
    <row r="2146" spans="1:28" s="6" customFormat="1" x14ac:dyDescent="0.15">
      <c r="A2146" s="6" t="s">
        <v>34</v>
      </c>
      <c r="E2146" s="31">
        <v>-62</v>
      </c>
      <c r="F2146" s="31"/>
      <c r="G2146" s="33"/>
      <c r="I2146" s="33"/>
      <c r="J2146" s="33"/>
      <c r="AB2146" s="35"/>
    </row>
    <row r="2147" spans="1:28" s="6" customFormat="1" x14ac:dyDescent="0.15">
      <c r="A2147" s="6" t="s">
        <v>34</v>
      </c>
      <c r="E2147" s="31">
        <v>-62</v>
      </c>
      <c r="F2147" s="31"/>
      <c r="G2147" s="33"/>
      <c r="I2147" s="33"/>
      <c r="J2147" s="33"/>
      <c r="AB2147" s="35"/>
    </row>
    <row r="2148" spans="1:28" s="6" customFormat="1" x14ac:dyDescent="0.15">
      <c r="A2148" s="6" t="s">
        <v>34</v>
      </c>
      <c r="E2148" s="31">
        <v>-61</v>
      </c>
      <c r="F2148" s="31"/>
      <c r="G2148" s="33"/>
      <c r="I2148" s="33"/>
      <c r="J2148" s="33"/>
      <c r="AB2148" s="35"/>
    </row>
    <row r="2149" spans="1:28" s="6" customFormat="1" x14ac:dyDescent="0.15">
      <c r="A2149" s="6" t="s">
        <v>34</v>
      </c>
      <c r="E2149" s="31">
        <v>-61</v>
      </c>
      <c r="F2149" s="31"/>
      <c r="G2149" s="33"/>
      <c r="I2149" s="33"/>
      <c r="J2149" s="33"/>
      <c r="AB2149" s="35"/>
    </row>
    <row r="2150" spans="1:28" s="6" customFormat="1" x14ac:dyDescent="0.15">
      <c r="A2150" s="6" t="s">
        <v>34</v>
      </c>
      <c r="E2150" s="31">
        <v>-61</v>
      </c>
      <c r="F2150" s="31"/>
      <c r="G2150" s="33"/>
      <c r="I2150" s="33"/>
      <c r="J2150" s="33"/>
      <c r="AB2150" s="35"/>
    </row>
    <row r="2151" spans="1:28" s="6" customFormat="1" x14ac:dyDescent="0.15">
      <c r="A2151" s="6" t="s">
        <v>34</v>
      </c>
      <c r="E2151" s="31">
        <v>-93</v>
      </c>
      <c r="F2151" s="31"/>
      <c r="G2151" s="33"/>
      <c r="I2151" s="33"/>
      <c r="J2151" s="33"/>
      <c r="AB2151" s="35"/>
    </row>
    <row r="2152" spans="1:28" s="6" customFormat="1" x14ac:dyDescent="0.15">
      <c r="A2152" s="6" t="s">
        <v>34</v>
      </c>
      <c r="E2152" s="31">
        <v>-66</v>
      </c>
      <c r="F2152" s="31"/>
      <c r="G2152" s="33"/>
      <c r="I2152" s="33"/>
      <c r="J2152" s="33"/>
      <c r="AB2152" s="35"/>
    </row>
    <row r="2153" spans="1:28" s="6" customFormat="1" x14ac:dyDescent="0.15">
      <c r="A2153" s="6" t="s">
        <v>34</v>
      </c>
      <c r="E2153" s="31">
        <v>-66</v>
      </c>
      <c r="F2153" s="31"/>
      <c r="G2153" s="33"/>
      <c r="I2153" s="33"/>
      <c r="J2153" s="33"/>
      <c r="AB2153" s="35"/>
    </row>
    <row r="2154" spans="1:28" s="6" customFormat="1" x14ac:dyDescent="0.15">
      <c r="A2154" s="6" t="s">
        <v>34</v>
      </c>
      <c r="E2154" s="31">
        <v>-62</v>
      </c>
      <c r="F2154" s="31"/>
      <c r="G2154" s="33"/>
      <c r="I2154" s="33"/>
      <c r="J2154" s="33"/>
      <c r="AB2154" s="35"/>
    </row>
    <row r="2155" spans="1:28" s="6" customFormat="1" x14ac:dyDescent="0.15">
      <c r="A2155" s="6" t="s">
        <v>34</v>
      </c>
      <c r="E2155" s="31">
        <v>-62</v>
      </c>
      <c r="F2155" s="31"/>
      <c r="G2155" s="33"/>
      <c r="I2155" s="33"/>
      <c r="J2155" s="33"/>
      <c r="AB2155" s="35"/>
    </row>
    <row r="2156" spans="1:28" s="6" customFormat="1" x14ac:dyDescent="0.15">
      <c r="A2156" s="6" t="s">
        <v>34</v>
      </c>
      <c r="E2156" s="31">
        <v>-62</v>
      </c>
      <c r="F2156" s="31"/>
      <c r="G2156" s="33"/>
      <c r="I2156" s="33"/>
      <c r="J2156" s="33"/>
      <c r="AB2156" s="35"/>
    </row>
    <row r="2157" spans="1:28" s="6" customFormat="1" x14ac:dyDescent="0.15">
      <c r="A2157" s="6" t="s">
        <v>34</v>
      </c>
      <c r="E2157" s="31">
        <v>-62</v>
      </c>
      <c r="F2157" s="31"/>
      <c r="G2157" s="33"/>
      <c r="I2157" s="33"/>
      <c r="J2157" s="33"/>
      <c r="AB2157" s="35"/>
    </row>
    <row r="2158" spans="1:28" s="6" customFormat="1" x14ac:dyDescent="0.15">
      <c r="A2158" s="6" t="s">
        <v>34</v>
      </c>
      <c r="E2158" s="31">
        <v>-63</v>
      </c>
      <c r="F2158" s="31"/>
      <c r="G2158" s="33"/>
      <c r="I2158" s="33"/>
      <c r="J2158" s="33"/>
      <c r="AB2158" s="35"/>
    </row>
    <row r="2159" spans="1:28" s="6" customFormat="1" x14ac:dyDescent="0.15">
      <c r="A2159" s="6" t="s">
        <v>34</v>
      </c>
      <c r="E2159" s="31">
        <v>-63</v>
      </c>
      <c r="F2159" s="31"/>
      <c r="G2159" s="33"/>
      <c r="I2159" s="33"/>
      <c r="J2159" s="33"/>
      <c r="AB2159" s="35"/>
    </row>
    <row r="2160" spans="1:28" s="6" customFormat="1" x14ac:dyDescent="0.15">
      <c r="A2160" s="6" t="s">
        <v>34</v>
      </c>
      <c r="E2160" s="31">
        <v>-63</v>
      </c>
      <c r="F2160" s="31"/>
      <c r="G2160" s="33"/>
      <c r="I2160" s="33"/>
      <c r="J2160" s="33"/>
      <c r="AB2160" s="35"/>
    </row>
    <row r="2161" spans="1:28" s="6" customFormat="1" x14ac:dyDescent="0.15">
      <c r="A2161" s="6" t="s">
        <v>34</v>
      </c>
      <c r="E2161" s="31">
        <v>-62</v>
      </c>
      <c r="F2161" s="31"/>
      <c r="G2161" s="33"/>
      <c r="I2161" s="33"/>
      <c r="J2161" s="33"/>
      <c r="AB2161" s="35"/>
    </row>
    <row r="2162" spans="1:28" s="6" customFormat="1" x14ac:dyDescent="0.15">
      <c r="A2162" s="6" t="s">
        <v>34</v>
      </c>
      <c r="E2162" s="31">
        <v>-62</v>
      </c>
      <c r="F2162" s="31"/>
      <c r="G2162" s="33"/>
      <c r="I2162" s="33"/>
      <c r="J2162" s="33"/>
      <c r="AB2162" s="35"/>
    </row>
    <row r="2163" spans="1:28" s="6" customFormat="1" x14ac:dyDescent="0.15">
      <c r="A2163" s="6" t="s">
        <v>34</v>
      </c>
      <c r="E2163" s="31">
        <v>-58</v>
      </c>
      <c r="F2163" s="31"/>
      <c r="G2163" s="33"/>
      <c r="I2163" s="33"/>
      <c r="J2163" s="33"/>
      <c r="AB2163" s="35"/>
    </row>
    <row r="2164" spans="1:28" s="6" customFormat="1" x14ac:dyDescent="0.15">
      <c r="A2164" s="6" t="s">
        <v>34</v>
      </c>
      <c r="E2164" s="31">
        <v>-58</v>
      </c>
      <c r="F2164" s="31"/>
      <c r="G2164" s="33"/>
      <c r="I2164" s="33"/>
      <c r="J2164" s="33"/>
      <c r="AB2164" s="35"/>
    </row>
    <row r="2165" spans="1:28" s="6" customFormat="1" x14ac:dyDescent="0.15">
      <c r="A2165" s="6" t="s">
        <v>34</v>
      </c>
      <c r="E2165" s="31">
        <v>-58</v>
      </c>
      <c r="F2165" s="31"/>
      <c r="G2165" s="33"/>
      <c r="I2165" s="33"/>
      <c r="J2165" s="33"/>
      <c r="AB2165" s="35"/>
    </row>
    <row r="2166" spans="1:28" s="6" customFormat="1" x14ac:dyDescent="0.15">
      <c r="A2166" s="6" t="s">
        <v>34</v>
      </c>
      <c r="E2166" s="31">
        <v>-61</v>
      </c>
      <c r="F2166" s="31"/>
      <c r="G2166" s="33"/>
      <c r="I2166" s="33"/>
      <c r="J2166" s="33"/>
      <c r="AB2166" s="35"/>
    </row>
    <row r="2167" spans="1:28" s="6" customFormat="1" x14ac:dyDescent="0.15">
      <c r="A2167" s="6" t="s">
        <v>34</v>
      </c>
      <c r="E2167" s="31">
        <v>-61</v>
      </c>
      <c r="F2167" s="31"/>
      <c r="G2167" s="33"/>
      <c r="I2167" s="33"/>
      <c r="J2167" s="33"/>
      <c r="AB2167" s="35"/>
    </row>
    <row r="2168" spans="1:28" s="6" customFormat="1" x14ac:dyDescent="0.15">
      <c r="A2168" s="6" t="s">
        <v>34</v>
      </c>
      <c r="E2168" s="31">
        <v>-61</v>
      </c>
      <c r="F2168" s="31"/>
      <c r="G2168" s="33"/>
      <c r="I2168" s="33"/>
      <c r="J2168" s="33"/>
      <c r="AB2168" s="35"/>
    </row>
    <row r="2169" spans="1:28" s="6" customFormat="1" x14ac:dyDescent="0.15">
      <c r="A2169" s="6" t="s">
        <v>34</v>
      </c>
      <c r="E2169" s="31">
        <v>-63</v>
      </c>
      <c r="F2169" s="31"/>
      <c r="G2169" s="33"/>
      <c r="I2169" s="33"/>
      <c r="J2169" s="33"/>
      <c r="AB2169" s="35"/>
    </row>
    <row r="2170" spans="1:28" s="6" customFormat="1" x14ac:dyDescent="0.15">
      <c r="A2170" s="6" t="s">
        <v>34</v>
      </c>
      <c r="E2170" s="31">
        <v>-62</v>
      </c>
      <c r="F2170" s="31"/>
      <c r="G2170" s="33"/>
      <c r="I2170" s="33"/>
      <c r="J2170" s="33"/>
      <c r="AB2170" s="35"/>
    </row>
    <row r="2171" spans="1:28" s="6" customFormat="1" x14ac:dyDescent="0.15">
      <c r="A2171" s="6" t="s">
        <v>34</v>
      </c>
      <c r="E2171" s="31">
        <v>-62</v>
      </c>
      <c r="F2171" s="31"/>
      <c r="G2171" s="33"/>
      <c r="I2171" s="33"/>
      <c r="J2171" s="33"/>
      <c r="AB2171" s="35"/>
    </row>
    <row r="2172" spans="1:28" s="6" customFormat="1" x14ac:dyDescent="0.15">
      <c r="A2172" s="6" t="s">
        <v>34</v>
      </c>
      <c r="E2172" s="31">
        <v>-62</v>
      </c>
      <c r="F2172" s="31"/>
      <c r="G2172" s="33"/>
      <c r="I2172" s="33"/>
      <c r="J2172" s="33"/>
      <c r="AB2172" s="35"/>
    </row>
    <row r="2173" spans="1:28" s="6" customFormat="1" x14ac:dyDescent="0.15">
      <c r="A2173" s="6" t="s">
        <v>34</v>
      </c>
      <c r="E2173" s="31">
        <v>-65</v>
      </c>
      <c r="F2173" s="31"/>
      <c r="G2173" s="33"/>
      <c r="I2173" s="33"/>
      <c r="J2173" s="33"/>
      <c r="AB2173" s="35"/>
    </row>
    <row r="2174" spans="1:28" s="6" customFormat="1" x14ac:dyDescent="0.15">
      <c r="A2174" s="6" t="s">
        <v>34</v>
      </c>
      <c r="E2174" s="31">
        <v>-65</v>
      </c>
      <c r="F2174" s="31"/>
      <c r="G2174" s="33"/>
      <c r="I2174" s="33"/>
      <c r="J2174" s="33"/>
      <c r="AB2174" s="35"/>
    </row>
    <row r="2175" spans="1:28" s="6" customFormat="1" x14ac:dyDescent="0.15">
      <c r="A2175" s="6" t="s">
        <v>34</v>
      </c>
      <c r="E2175" s="31">
        <v>-67</v>
      </c>
      <c r="F2175" s="31"/>
      <c r="G2175" s="33"/>
      <c r="I2175" s="33"/>
      <c r="J2175" s="33"/>
      <c r="AB2175" s="35"/>
    </row>
    <row r="2176" spans="1:28" s="6" customFormat="1" x14ac:dyDescent="0.15">
      <c r="A2176" s="6" t="s">
        <v>34</v>
      </c>
      <c r="E2176" s="31">
        <v>-67</v>
      </c>
      <c r="F2176" s="31"/>
      <c r="G2176" s="33"/>
      <c r="I2176" s="33"/>
      <c r="J2176" s="33"/>
      <c r="AB2176" s="35"/>
    </row>
    <row r="2177" spans="1:28" s="6" customFormat="1" x14ac:dyDescent="0.15">
      <c r="A2177" s="6" t="s">
        <v>34</v>
      </c>
      <c r="E2177" s="31">
        <v>-66</v>
      </c>
      <c r="F2177" s="31"/>
      <c r="G2177" s="33"/>
      <c r="I2177" s="33"/>
      <c r="J2177" s="33"/>
      <c r="AB2177" s="35"/>
    </row>
    <row r="2178" spans="1:28" s="6" customFormat="1" x14ac:dyDescent="0.15">
      <c r="A2178" s="6" t="s">
        <v>34</v>
      </c>
      <c r="E2178" s="31">
        <v>-66</v>
      </c>
      <c r="F2178" s="31"/>
      <c r="G2178" s="33"/>
      <c r="I2178" s="33"/>
      <c r="J2178" s="33"/>
      <c r="AB2178" s="35"/>
    </row>
    <row r="2179" spans="1:28" s="6" customFormat="1" x14ac:dyDescent="0.15">
      <c r="A2179" s="6" t="s">
        <v>34</v>
      </c>
      <c r="E2179" s="31">
        <v>-66</v>
      </c>
      <c r="F2179" s="31"/>
      <c r="G2179" s="33"/>
      <c r="I2179" s="33"/>
      <c r="J2179" s="33"/>
      <c r="AB2179" s="35"/>
    </row>
    <row r="2180" spans="1:28" s="6" customFormat="1" x14ac:dyDescent="0.15">
      <c r="A2180" s="6" t="s">
        <v>34</v>
      </c>
      <c r="E2180" s="31">
        <v>-66</v>
      </c>
      <c r="F2180" s="31"/>
      <c r="G2180" s="33"/>
      <c r="I2180" s="33"/>
      <c r="J2180" s="33"/>
      <c r="AB2180" s="35"/>
    </row>
    <row r="2181" spans="1:28" s="6" customFormat="1" x14ac:dyDescent="0.15">
      <c r="A2181" s="6" t="s">
        <v>34</v>
      </c>
      <c r="E2181" s="31">
        <v>-62</v>
      </c>
      <c r="F2181" s="31"/>
      <c r="G2181" s="33"/>
      <c r="I2181" s="33"/>
      <c r="J2181" s="33"/>
      <c r="AB2181" s="35"/>
    </row>
    <row r="2182" spans="1:28" s="6" customFormat="1" x14ac:dyDescent="0.15">
      <c r="A2182" s="6" t="s">
        <v>34</v>
      </c>
      <c r="E2182" s="31">
        <v>-62</v>
      </c>
      <c r="F2182" s="31"/>
      <c r="G2182" s="33"/>
      <c r="I2182" s="33"/>
      <c r="J2182" s="33"/>
      <c r="AB2182" s="35"/>
    </row>
    <row r="2183" spans="1:28" s="6" customFormat="1" x14ac:dyDescent="0.15">
      <c r="A2183" s="6" t="s">
        <v>34</v>
      </c>
      <c r="E2183" s="31">
        <v>-62</v>
      </c>
      <c r="F2183" s="31"/>
      <c r="G2183" s="33"/>
      <c r="I2183" s="33"/>
      <c r="J2183" s="33"/>
      <c r="AB2183" s="35"/>
    </row>
    <row r="2184" spans="1:28" s="6" customFormat="1" x14ac:dyDescent="0.15">
      <c r="A2184" s="6" t="s">
        <v>34</v>
      </c>
      <c r="E2184" s="31">
        <v>-59</v>
      </c>
      <c r="F2184" s="31"/>
      <c r="G2184" s="33"/>
      <c r="I2184" s="33"/>
      <c r="J2184" s="33"/>
      <c r="AB2184" s="35"/>
    </row>
    <row r="2185" spans="1:28" s="6" customFormat="1" x14ac:dyDescent="0.15">
      <c r="A2185" s="6" t="s">
        <v>34</v>
      </c>
      <c r="E2185" s="31">
        <v>-60</v>
      </c>
      <c r="F2185" s="31"/>
      <c r="G2185" s="33"/>
      <c r="I2185" s="33"/>
      <c r="J2185" s="33"/>
      <c r="AB2185" s="35"/>
    </row>
    <row r="2186" spans="1:28" s="6" customFormat="1" x14ac:dyDescent="0.15">
      <c r="A2186" s="6" t="s">
        <v>34</v>
      </c>
      <c r="E2186" s="31">
        <v>-61</v>
      </c>
      <c r="F2186" s="31"/>
      <c r="G2186" s="33"/>
      <c r="I2186" s="33"/>
      <c r="J2186" s="33"/>
      <c r="AB2186" s="35"/>
    </row>
    <row r="2187" spans="1:28" s="6" customFormat="1" x14ac:dyDescent="0.15">
      <c r="A2187" s="6" t="s">
        <v>34</v>
      </c>
      <c r="E2187" s="31">
        <v>-61</v>
      </c>
      <c r="F2187" s="31"/>
      <c r="G2187" s="33"/>
      <c r="I2187" s="33"/>
      <c r="J2187" s="33"/>
      <c r="AB2187" s="35"/>
    </row>
    <row r="2188" spans="1:28" s="6" customFormat="1" x14ac:dyDescent="0.15">
      <c r="A2188" s="6" t="s">
        <v>34</v>
      </c>
      <c r="E2188" s="31">
        <v>-61</v>
      </c>
      <c r="F2188" s="31"/>
      <c r="G2188" s="33"/>
      <c r="I2188" s="33"/>
      <c r="J2188" s="33"/>
      <c r="AB2188" s="35"/>
    </row>
    <row r="2189" spans="1:28" s="6" customFormat="1" x14ac:dyDescent="0.15">
      <c r="A2189" s="6" t="s">
        <v>34</v>
      </c>
      <c r="E2189" s="31">
        <v>-65</v>
      </c>
      <c r="F2189" s="31"/>
      <c r="G2189" s="33"/>
      <c r="I2189" s="33"/>
      <c r="J2189" s="33"/>
      <c r="AB2189" s="35"/>
    </row>
    <row r="2190" spans="1:28" s="6" customFormat="1" x14ac:dyDescent="0.15">
      <c r="A2190" s="6" t="s">
        <v>34</v>
      </c>
      <c r="E2190" s="31">
        <v>-67</v>
      </c>
      <c r="F2190" s="31"/>
      <c r="G2190" s="33"/>
      <c r="I2190" s="33"/>
      <c r="J2190" s="33"/>
      <c r="AB2190" s="35"/>
    </row>
    <row r="2191" spans="1:28" s="6" customFormat="1" x14ac:dyDescent="0.15">
      <c r="A2191" s="6" t="s">
        <v>34</v>
      </c>
      <c r="E2191" s="31">
        <v>-67</v>
      </c>
      <c r="F2191" s="31"/>
      <c r="G2191" s="33"/>
      <c r="I2191" s="33"/>
      <c r="J2191" s="33"/>
      <c r="AB2191" s="35"/>
    </row>
    <row r="2192" spans="1:28" s="6" customFormat="1" x14ac:dyDescent="0.15">
      <c r="A2192" s="6" t="s">
        <v>34</v>
      </c>
      <c r="E2192" s="31">
        <v>-63</v>
      </c>
      <c r="F2192" s="31"/>
      <c r="G2192" s="33"/>
      <c r="I2192" s="33"/>
      <c r="J2192" s="33"/>
      <c r="AB2192" s="35"/>
    </row>
    <row r="2193" spans="1:28" s="6" customFormat="1" x14ac:dyDescent="0.15">
      <c r="A2193" s="6" t="s">
        <v>34</v>
      </c>
      <c r="E2193" s="31">
        <v>-63</v>
      </c>
      <c r="F2193" s="31"/>
      <c r="G2193" s="33"/>
      <c r="I2193" s="33"/>
      <c r="J2193" s="33"/>
      <c r="AB2193" s="35"/>
    </row>
    <row r="2194" spans="1:28" s="6" customFormat="1" x14ac:dyDescent="0.15">
      <c r="A2194" s="6" t="s">
        <v>34</v>
      </c>
      <c r="E2194" s="31">
        <v>-63</v>
      </c>
      <c r="F2194" s="31"/>
      <c r="G2194" s="33"/>
      <c r="I2194" s="33"/>
      <c r="J2194" s="33"/>
      <c r="AB2194" s="35"/>
    </row>
    <row r="2195" spans="1:28" s="6" customFormat="1" x14ac:dyDescent="0.15">
      <c r="A2195" s="6" t="s">
        <v>34</v>
      </c>
      <c r="E2195" s="31">
        <v>-67</v>
      </c>
      <c r="F2195" s="31"/>
      <c r="G2195" s="33"/>
      <c r="I2195" s="33"/>
      <c r="J2195" s="33"/>
      <c r="AB2195" s="35"/>
    </row>
    <row r="2196" spans="1:28" s="6" customFormat="1" x14ac:dyDescent="0.15">
      <c r="A2196" s="6" t="s">
        <v>34</v>
      </c>
      <c r="E2196" s="31">
        <v>-67</v>
      </c>
      <c r="F2196" s="31"/>
      <c r="G2196" s="33"/>
      <c r="I2196" s="33"/>
      <c r="J2196" s="33"/>
      <c r="AB2196" s="35"/>
    </row>
    <row r="2197" spans="1:28" s="6" customFormat="1" x14ac:dyDescent="0.15">
      <c r="A2197" s="6" t="s">
        <v>34</v>
      </c>
      <c r="E2197" s="31">
        <v>-67</v>
      </c>
      <c r="F2197" s="31"/>
      <c r="G2197" s="33"/>
      <c r="I2197" s="33"/>
      <c r="J2197" s="33"/>
      <c r="AB2197" s="35"/>
    </row>
    <row r="2198" spans="1:28" s="6" customFormat="1" x14ac:dyDescent="0.15">
      <c r="A2198" s="6" t="s">
        <v>34</v>
      </c>
      <c r="E2198" s="31">
        <v>-66</v>
      </c>
      <c r="F2198" s="31"/>
      <c r="G2198" s="33"/>
      <c r="I2198" s="33"/>
      <c r="J2198" s="33"/>
      <c r="AB2198" s="35"/>
    </row>
    <row r="2199" spans="1:28" s="6" customFormat="1" x14ac:dyDescent="0.15">
      <c r="A2199" s="6" t="s">
        <v>34</v>
      </c>
      <c r="E2199" s="31">
        <v>-69</v>
      </c>
      <c r="F2199" s="31"/>
      <c r="G2199" s="33"/>
      <c r="I2199" s="33"/>
      <c r="J2199" s="33"/>
      <c r="AB2199" s="35"/>
    </row>
    <row r="2200" spans="1:28" s="6" customFormat="1" x14ac:dyDescent="0.15">
      <c r="A2200" s="6" t="s">
        <v>34</v>
      </c>
      <c r="E2200" s="31">
        <v>-69</v>
      </c>
      <c r="F2200" s="31"/>
      <c r="G2200" s="33"/>
      <c r="I2200" s="33"/>
      <c r="J2200" s="33"/>
      <c r="AB2200" s="35"/>
    </row>
    <row r="2201" spans="1:28" s="6" customFormat="1" x14ac:dyDescent="0.15">
      <c r="A2201" s="6" t="s">
        <v>34</v>
      </c>
      <c r="E2201" s="31">
        <v>-69</v>
      </c>
      <c r="F2201" s="31"/>
      <c r="G2201" s="33"/>
      <c r="I2201" s="33"/>
      <c r="J2201" s="33"/>
      <c r="AB2201" s="35"/>
    </row>
    <row r="2202" spans="1:28" s="6" customFormat="1" x14ac:dyDescent="0.15">
      <c r="A2202" s="6" t="s">
        <v>34</v>
      </c>
      <c r="E2202" s="31">
        <v>-69</v>
      </c>
      <c r="F2202" s="31"/>
      <c r="G2202" s="33"/>
      <c r="I2202" s="33"/>
      <c r="J2202" s="33"/>
      <c r="AB2202" s="35"/>
    </row>
    <row r="2203" spans="1:28" s="6" customFormat="1" x14ac:dyDescent="0.15">
      <c r="A2203" s="6" t="s">
        <v>34</v>
      </c>
      <c r="E2203" s="31">
        <v>-69</v>
      </c>
      <c r="F2203" s="31"/>
      <c r="G2203" s="33"/>
      <c r="I2203" s="33"/>
      <c r="J2203" s="33"/>
      <c r="AB2203" s="35"/>
    </row>
    <row r="2204" spans="1:28" s="6" customFormat="1" x14ac:dyDescent="0.15">
      <c r="A2204" s="6" t="s">
        <v>34</v>
      </c>
      <c r="E2204" s="31">
        <v>-69</v>
      </c>
      <c r="F2204" s="31"/>
      <c r="G2204" s="33"/>
      <c r="I2204" s="33"/>
      <c r="J2204" s="33"/>
      <c r="AB2204" s="35"/>
    </row>
    <row r="2205" spans="1:28" s="6" customFormat="1" x14ac:dyDescent="0.15">
      <c r="A2205" s="6" t="s">
        <v>34</v>
      </c>
      <c r="E2205" s="31">
        <v>-69</v>
      </c>
      <c r="F2205" s="31"/>
      <c r="G2205" s="33"/>
      <c r="I2205" s="33"/>
      <c r="J2205" s="33"/>
      <c r="AB2205" s="35"/>
    </row>
    <row r="2206" spans="1:28" s="6" customFormat="1" x14ac:dyDescent="0.15">
      <c r="A2206" s="6" t="s">
        <v>34</v>
      </c>
      <c r="E2206" s="31">
        <v>-69</v>
      </c>
      <c r="F2206" s="31"/>
      <c r="G2206" s="33"/>
      <c r="I2206" s="33"/>
      <c r="J2206" s="33"/>
      <c r="AB2206" s="35"/>
    </row>
    <row r="2207" spans="1:28" s="6" customFormat="1" x14ac:dyDescent="0.15">
      <c r="A2207" s="6" t="s">
        <v>34</v>
      </c>
      <c r="E2207" s="31">
        <v>-69</v>
      </c>
      <c r="F2207" s="31"/>
      <c r="G2207" s="33"/>
      <c r="I2207" s="33"/>
      <c r="J2207" s="33"/>
      <c r="AB2207" s="35"/>
    </row>
    <row r="2208" spans="1:28" s="6" customFormat="1" x14ac:dyDescent="0.15">
      <c r="A2208" s="6" t="s">
        <v>34</v>
      </c>
      <c r="E2208" s="31">
        <v>-69</v>
      </c>
      <c r="F2208" s="31"/>
      <c r="G2208" s="33"/>
      <c r="I2208" s="33"/>
      <c r="J2208" s="33"/>
      <c r="AB2208" s="35"/>
    </row>
    <row r="2209" spans="1:28" s="6" customFormat="1" x14ac:dyDescent="0.15">
      <c r="A2209" s="6" t="s">
        <v>34</v>
      </c>
      <c r="E2209" s="31">
        <v>-69</v>
      </c>
      <c r="F2209" s="31"/>
      <c r="G2209" s="33"/>
      <c r="I2209" s="33"/>
      <c r="J2209" s="33"/>
      <c r="AB2209" s="35"/>
    </row>
    <row r="2210" spans="1:28" s="6" customFormat="1" x14ac:dyDescent="0.15">
      <c r="A2210" s="6" t="s">
        <v>34</v>
      </c>
      <c r="E2210" s="31">
        <v>-69</v>
      </c>
      <c r="F2210" s="31"/>
      <c r="G2210" s="33"/>
      <c r="I2210" s="33"/>
      <c r="J2210" s="33"/>
      <c r="AB2210" s="35"/>
    </row>
    <row r="2211" spans="1:28" s="6" customFormat="1" x14ac:dyDescent="0.15">
      <c r="A2211" s="6" t="s">
        <v>34</v>
      </c>
      <c r="E2211" s="31">
        <v>-69</v>
      </c>
      <c r="F2211" s="31"/>
      <c r="G2211" s="33"/>
      <c r="I2211" s="33"/>
      <c r="J2211" s="33"/>
      <c r="AB2211" s="35"/>
    </row>
    <row r="2212" spans="1:28" s="6" customFormat="1" x14ac:dyDescent="0.15">
      <c r="A2212" s="6" t="s">
        <v>34</v>
      </c>
      <c r="E2212" s="31">
        <v>-69</v>
      </c>
      <c r="F2212" s="31"/>
      <c r="G2212" s="33"/>
      <c r="I2212" s="33"/>
      <c r="J2212" s="33"/>
      <c r="AB2212" s="35"/>
    </row>
    <row r="2213" spans="1:28" s="6" customFormat="1" x14ac:dyDescent="0.15">
      <c r="A2213" s="6" t="s">
        <v>34</v>
      </c>
      <c r="E2213" s="31">
        <v>-68</v>
      </c>
      <c r="F2213" s="31"/>
      <c r="G2213" s="33"/>
      <c r="I2213" s="33"/>
      <c r="J2213" s="33"/>
      <c r="AB2213" s="35"/>
    </row>
    <row r="2214" spans="1:28" s="6" customFormat="1" x14ac:dyDescent="0.15">
      <c r="A2214" s="6" t="s">
        <v>34</v>
      </c>
      <c r="E2214" s="31">
        <v>-68</v>
      </c>
      <c r="F2214" s="31"/>
      <c r="G2214" s="33"/>
      <c r="I2214" s="33"/>
      <c r="J2214" s="33"/>
      <c r="AB2214" s="35"/>
    </row>
    <row r="2215" spans="1:28" s="6" customFormat="1" x14ac:dyDescent="0.15">
      <c r="A2215" s="6" t="s">
        <v>34</v>
      </c>
      <c r="E2215" s="31">
        <v>-68</v>
      </c>
      <c r="F2215" s="31"/>
      <c r="G2215" s="33"/>
      <c r="I2215" s="33"/>
      <c r="J2215" s="33"/>
      <c r="AB2215" s="35"/>
    </row>
    <row r="2216" spans="1:28" s="6" customFormat="1" x14ac:dyDescent="0.15">
      <c r="A2216" s="6" t="s">
        <v>34</v>
      </c>
      <c r="E2216" s="31">
        <v>-68</v>
      </c>
      <c r="F2216" s="31"/>
      <c r="G2216" s="33"/>
      <c r="I2216" s="33"/>
      <c r="J2216" s="33"/>
      <c r="AB2216" s="35"/>
    </row>
    <row r="2217" spans="1:28" s="6" customFormat="1" x14ac:dyDescent="0.15">
      <c r="A2217" s="6" t="s">
        <v>34</v>
      </c>
      <c r="E2217" s="31">
        <v>-66</v>
      </c>
      <c r="F2217" s="31"/>
      <c r="G2217" s="33"/>
      <c r="I2217" s="33"/>
      <c r="J2217" s="33"/>
      <c r="AB2217" s="35"/>
    </row>
    <row r="2218" spans="1:28" s="6" customFormat="1" x14ac:dyDescent="0.15">
      <c r="A2218" s="6" t="s">
        <v>34</v>
      </c>
      <c r="E2218" s="31">
        <v>-66</v>
      </c>
      <c r="F2218" s="31"/>
      <c r="G2218" s="33"/>
      <c r="I2218" s="33"/>
      <c r="J2218" s="33"/>
      <c r="AB2218" s="35"/>
    </row>
    <row r="2219" spans="1:28" s="6" customFormat="1" x14ac:dyDescent="0.15">
      <c r="A2219" s="6" t="s">
        <v>34</v>
      </c>
      <c r="E2219" s="31">
        <v>-66</v>
      </c>
      <c r="F2219" s="31"/>
      <c r="G2219" s="33"/>
      <c r="I2219" s="33"/>
      <c r="J2219" s="33"/>
      <c r="AB2219" s="35"/>
    </row>
    <row r="2220" spans="1:28" s="6" customFormat="1" x14ac:dyDescent="0.15">
      <c r="A2220" s="6" t="s">
        <v>34</v>
      </c>
      <c r="E2220" s="31">
        <v>-66</v>
      </c>
      <c r="F2220" s="31"/>
      <c r="G2220" s="33"/>
      <c r="I2220" s="33"/>
      <c r="J2220" s="33"/>
      <c r="AB2220" s="35"/>
    </row>
    <row r="2221" spans="1:28" s="6" customFormat="1" x14ac:dyDescent="0.15">
      <c r="A2221" s="6" t="s">
        <v>34</v>
      </c>
      <c r="E2221" s="31">
        <v>-66</v>
      </c>
      <c r="F2221" s="31"/>
      <c r="G2221" s="33"/>
      <c r="I2221" s="33"/>
      <c r="J2221" s="33"/>
      <c r="AB2221" s="35"/>
    </row>
    <row r="2222" spans="1:28" s="6" customFormat="1" x14ac:dyDescent="0.15">
      <c r="A2222" s="6" t="s">
        <v>34</v>
      </c>
      <c r="E2222" s="31">
        <v>-66</v>
      </c>
      <c r="F2222" s="31"/>
      <c r="G2222" s="33"/>
      <c r="I2222" s="33"/>
      <c r="J2222" s="33"/>
      <c r="AB2222" s="35"/>
    </row>
    <row r="2223" spans="1:28" s="6" customFormat="1" x14ac:dyDescent="0.15">
      <c r="A2223" s="6" t="s">
        <v>34</v>
      </c>
      <c r="E2223" s="31">
        <v>-66</v>
      </c>
      <c r="F2223" s="31"/>
      <c r="G2223" s="33"/>
      <c r="I2223" s="33"/>
      <c r="J2223" s="33"/>
      <c r="AB2223" s="35"/>
    </row>
    <row r="2224" spans="1:28" s="6" customFormat="1" x14ac:dyDescent="0.15">
      <c r="A2224" s="6" t="s">
        <v>34</v>
      </c>
      <c r="E2224" s="31">
        <v>-66</v>
      </c>
      <c r="F2224" s="31"/>
      <c r="G2224" s="33"/>
      <c r="I2224" s="33"/>
      <c r="J2224" s="33"/>
      <c r="AB2224" s="35"/>
    </row>
    <row r="2225" spans="1:28" s="6" customFormat="1" x14ac:dyDescent="0.15">
      <c r="A2225" s="6" t="s">
        <v>34</v>
      </c>
      <c r="E2225" s="31">
        <v>-66</v>
      </c>
      <c r="F2225" s="31"/>
      <c r="G2225" s="33"/>
      <c r="I2225" s="33"/>
      <c r="J2225" s="33"/>
      <c r="AB2225" s="35"/>
    </row>
    <row r="2226" spans="1:28" s="6" customFormat="1" x14ac:dyDescent="0.15">
      <c r="A2226" s="6" t="s">
        <v>34</v>
      </c>
      <c r="E2226" s="31">
        <v>-66</v>
      </c>
      <c r="F2226" s="31"/>
      <c r="G2226" s="33"/>
      <c r="I2226" s="33"/>
      <c r="J2226" s="33"/>
      <c r="AB2226" s="35"/>
    </row>
    <row r="2227" spans="1:28" s="6" customFormat="1" x14ac:dyDescent="0.15">
      <c r="A2227" s="6" t="s">
        <v>34</v>
      </c>
      <c r="E2227" s="31">
        <v>-66</v>
      </c>
      <c r="F2227" s="31"/>
      <c r="G2227" s="33"/>
      <c r="I2227" s="33"/>
      <c r="J2227" s="33"/>
      <c r="AB2227" s="35"/>
    </row>
    <row r="2228" spans="1:28" s="6" customFormat="1" x14ac:dyDescent="0.15">
      <c r="A2228" s="6" t="s">
        <v>34</v>
      </c>
      <c r="E2228" s="31">
        <v>-66</v>
      </c>
      <c r="F2228" s="31"/>
      <c r="G2228" s="33"/>
      <c r="I2228" s="33"/>
      <c r="J2228" s="33"/>
      <c r="AB2228" s="35"/>
    </row>
    <row r="2229" spans="1:28" s="6" customFormat="1" x14ac:dyDescent="0.15">
      <c r="A2229" s="6" t="s">
        <v>34</v>
      </c>
      <c r="E2229" s="31">
        <v>-66</v>
      </c>
      <c r="F2229" s="31"/>
      <c r="G2229" s="33"/>
      <c r="I2229" s="33"/>
      <c r="J2229" s="33"/>
      <c r="AB2229" s="35"/>
    </row>
    <row r="2230" spans="1:28" s="6" customFormat="1" x14ac:dyDescent="0.15">
      <c r="A2230" s="6" t="s">
        <v>34</v>
      </c>
      <c r="E2230" s="31">
        <v>-66</v>
      </c>
      <c r="F2230" s="31"/>
      <c r="G2230" s="33"/>
      <c r="I2230" s="33"/>
      <c r="J2230" s="33"/>
      <c r="AB2230" s="35"/>
    </row>
    <row r="2231" spans="1:28" s="6" customFormat="1" x14ac:dyDescent="0.15">
      <c r="A2231" s="6" t="s">
        <v>34</v>
      </c>
      <c r="E2231" s="31">
        <v>-66</v>
      </c>
      <c r="F2231" s="31"/>
      <c r="G2231" s="33"/>
      <c r="I2231" s="33"/>
      <c r="J2231" s="33"/>
      <c r="AB2231" s="35"/>
    </row>
    <row r="2232" spans="1:28" s="6" customFormat="1" x14ac:dyDescent="0.15">
      <c r="A2232" s="6" t="s">
        <v>34</v>
      </c>
      <c r="E2232" s="31">
        <v>-66</v>
      </c>
      <c r="F2232" s="31"/>
      <c r="G2232" s="33"/>
      <c r="I2232" s="33"/>
      <c r="J2232" s="33"/>
      <c r="AB2232" s="35"/>
    </row>
    <row r="2233" spans="1:28" s="6" customFormat="1" x14ac:dyDescent="0.15">
      <c r="A2233" s="6" t="s">
        <v>34</v>
      </c>
      <c r="E2233" s="31">
        <v>-66</v>
      </c>
      <c r="F2233" s="31"/>
      <c r="G2233" s="33"/>
      <c r="I2233" s="33"/>
      <c r="J2233" s="33"/>
      <c r="AB2233" s="35"/>
    </row>
    <row r="2234" spans="1:28" s="6" customFormat="1" x14ac:dyDescent="0.15">
      <c r="A2234" s="6" t="s">
        <v>34</v>
      </c>
      <c r="E2234" s="31">
        <v>-66</v>
      </c>
      <c r="F2234" s="31"/>
      <c r="G2234" s="33"/>
      <c r="I2234" s="33"/>
      <c r="J2234" s="33"/>
      <c r="AB2234" s="35"/>
    </row>
    <row r="2235" spans="1:28" s="6" customFormat="1" x14ac:dyDescent="0.15">
      <c r="A2235" s="6" t="s">
        <v>34</v>
      </c>
      <c r="E2235" s="31">
        <v>-66</v>
      </c>
      <c r="F2235" s="31"/>
      <c r="G2235" s="33"/>
      <c r="I2235" s="33"/>
      <c r="J2235" s="33"/>
      <c r="AB2235" s="35"/>
    </row>
    <row r="2236" spans="1:28" s="6" customFormat="1" x14ac:dyDescent="0.15">
      <c r="A2236" s="6" t="s">
        <v>34</v>
      </c>
      <c r="E2236" s="31">
        <v>-66</v>
      </c>
      <c r="F2236" s="31"/>
      <c r="G2236" s="33"/>
      <c r="I2236" s="33"/>
      <c r="J2236" s="33"/>
      <c r="AB2236" s="35"/>
    </row>
    <row r="2237" spans="1:28" s="6" customFormat="1" x14ac:dyDescent="0.15">
      <c r="A2237" s="6" t="s">
        <v>34</v>
      </c>
      <c r="E2237" s="31">
        <v>-62</v>
      </c>
      <c r="F2237" s="31"/>
      <c r="G2237" s="33"/>
      <c r="I2237" s="33"/>
      <c r="J2237" s="33"/>
      <c r="AB2237" s="35"/>
    </row>
    <row r="2238" spans="1:28" s="6" customFormat="1" x14ac:dyDescent="0.15">
      <c r="A2238" s="6" t="s">
        <v>34</v>
      </c>
      <c r="E2238" s="31">
        <v>-62</v>
      </c>
      <c r="F2238" s="31"/>
      <c r="G2238" s="33"/>
      <c r="I2238" s="33"/>
      <c r="J2238" s="33"/>
      <c r="AB2238" s="35"/>
    </row>
    <row r="2239" spans="1:28" s="6" customFormat="1" x14ac:dyDescent="0.15">
      <c r="A2239" s="6" t="s">
        <v>34</v>
      </c>
      <c r="E2239" s="31">
        <v>-62</v>
      </c>
      <c r="F2239" s="31"/>
      <c r="G2239" s="33"/>
      <c r="I2239" s="33"/>
      <c r="J2239" s="33"/>
      <c r="AB2239" s="35"/>
    </row>
    <row r="2240" spans="1:28" s="6" customFormat="1" x14ac:dyDescent="0.15">
      <c r="A2240" s="6" t="s">
        <v>34</v>
      </c>
      <c r="E2240" s="31">
        <v>-63</v>
      </c>
      <c r="F2240" s="31"/>
      <c r="G2240" s="33"/>
      <c r="I2240" s="33"/>
      <c r="J2240" s="33"/>
      <c r="AB2240" s="35"/>
    </row>
    <row r="2241" spans="1:28" s="6" customFormat="1" x14ac:dyDescent="0.15">
      <c r="A2241" s="6" t="s">
        <v>34</v>
      </c>
      <c r="E2241" s="31">
        <v>-65</v>
      </c>
      <c r="F2241" s="31"/>
      <c r="G2241" s="33"/>
      <c r="I2241" s="33"/>
      <c r="J2241" s="33"/>
      <c r="AB2241" s="35"/>
    </row>
    <row r="2242" spans="1:28" s="6" customFormat="1" x14ac:dyDescent="0.15">
      <c r="A2242" s="6" t="s">
        <v>34</v>
      </c>
      <c r="E2242" s="31">
        <v>-65</v>
      </c>
      <c r="F2242" s="31"/>
      <c r="G2242" s="33"/>
      <c r="I2242" s="33"/>
      <c r="J2242" s="33"/>
      <c r="AB2242" s="35"/>
    </row>
    <row r="2243" spans="1:28" s="6" customFormat="1" x14ac:dyDescent="0.15">
      <c r="A2243" s="6" t="s">
        <v>34</v>
      </c>
      <c r="E2243" s="31">
        <v>-65</v>
      </c>
      <c r="F2243" s="31"/>
      <c r="G2243" s="33"/>
      <c r="I2243" s="33"/>
      <c r="J2243" s="33"/>
      <c r="AB2243" s="35"/>
    </row>
    <row r="2244" spans="1:28" s="6" customFormat="1" x14ac:dyDescent="0.15">
      <c r="A2244" s="6" t="s">
        <v>34</v>
      </c>
      <c r="E2244" s="31">
        <v>-65</v>
      </c>
      <c r="F2244" s="31"/>
      <c r="G2244" s="33"/>
      <c r="I2244" s="33"/>
      <c r="J2244" s="33"/>
      <c r="AB2244" s="35"/>
    </row>
    <row r="2245" spans="1:28" s="6" customFormat="1" x14ac:dyDescent="0.15">
      <c r="A2245" s="6" t="s">
        <v>34</v>
      </c>
      <c r="E2245" s="31">
        <v>-65</v>
      </c>
      <c r="F2245" s="31"/>
      <c r="G2245" s="33"/>
      <c r="I2245" s="33"/>
      <c r="J2245" s="33"/>
      <c r="AB2245" s="35"/>
    </row>
    <row r="2246" spans="1:28" s="6" customFormat="1" x14ac:dyDescent="0.15">
      <c r="A2246" s="6" t="s">
        <v>34</v>
      </c>
      <c r="E2246" s="31">
        <v>-67</v>
      </c>
      <c r="F2246" s="31"/>
      <c r="G2246" s="33"/>
      <c r="I2246" s="33"/>
      <c r="J2246" s="33"/>
      <c r="AB2246" s="35"/>
    </row>
    <row r="2247" spans="1:28" s="6" customFormat="1" x14ac:dyDescent="0.15">
      <c r="A2247" s="6" t="s">
        <v>34</v>
      </c>
      <c r="E2247" s="31">
        <v>-66</v>
      </c>
      <c r="F2247" s="31"/>
      <c r="G2247" s="33"/>
      <c r="I2247" s="33"/>
      <c r="J2247" s="33"/>
      <c r="AB2247" s="35"/>
    </row>
    <row r="2248" spans="1:28" s="6" customFormat="1" x14ac:dyDescent="0.15">
      <c r="A2248" s="6" t="s">
        <v>34</v>
      </c>
      <c r="E2248" s="31">
        <v>-66</v>
      </c>
      <c r="F2248" s="31"/>
      <c r="G2248" s="33"/>
      <c r="I2248" s="33"/>
      <c r="J2248" s="33"/>
      <c r="AB2248" s="35"/>
    </row>
    <row r="2249" spans="1:28" s="6" customFormat="1" x14ac:dyDescent="0.15">
      <c r="A2249" s="6" t="s">
        <v>34</v>
      </c>
      <c r="E2249" s="31">
        <v>-69</v>
      </c>
      <c r="F2249" s="31"/>
      <c r="G2249" s="33"/>
      <c r="I2249" s="33"/>
      <c r="J2249" s="33"/>
      <c r="AB2249" s="35"/>
    </row>
    <row r="2250" spans="1:28" s="6" customFormat="1" x14ac:dyDescent="0.15">
      <c r="A2250" s="6" t="s">
        <v>34</v>
      </c>
      <c r="E2250" s="31">
        <v>-69</v>
      </c>
      <c r="F2250" s="31"/>
      <c r="G2250" s="33"/>
      <c r="I2250" s="33"/>
      <c r="J2250" s="33"/>
      <c r="AB2250" s="35"/>
    </row>
    <row r="2251" spans="1:28" s="6" customFormat="1" x14ac:dyDescent="0.15">
      <c r="A2251" s="6" t="s">
        <v>34</v>
      </c>
      <c r="E2251" s="31">
        <v>-69</v>
      </c>
      <c r="F2251" s="31"/>
      <c r="G2251" s="33"/>
      <c r="I2251" s="33"/>
      <c r="J2251" s="33"/>
      <c r="AB2251" s="35"/>
    </row>
    <row r="2252" spans="1:28" s="6" customFormat="1" x14ac:dyDescent="0.15">
      <c r="A2252" s="6" t="s">
        <v>34</v>
      </c>
      <c r="E2252" s="31">
        <v>-69</v>
      </c>
      <c r="F2252" s="31"/>
      <c r="G2252" s="33"/>
      <c r="I2252" s="33"/>
      <c r="J2252" s="33"/>
      <c r="AB2252" s="35"/>
    </row>
    <row r="2253" spans="1:28" s="6" customFormat="1" x14ac:dyDescent="0.15">
      <c r="A2253" s="6" t="s">
        <v>34</v>
      </c>
      <c r="E2253" s="31">
        <v>-69</v>
      </c>
      <c r="F2253" s="31"/>
      <c r="G2253" s="33"/>
      <c r="I2253" s="33"/>
      <c r="J2253" s="33"/>
      <c r="AB2253" s="35"/>
    </row>
    <row r="2254" spans="1:28" s="6" customFormat="1" x14ac:dyDescent="0.15">
      <c r="A2254" s="6" t="s">
        <v>34</v>
      </c>
      <c r="E2254" s="31">
        <v>-69</v>
      </c>
      <c r="F2254" s="31"/>
      <c r="G2254" s="33"/>
      <c r="I2254" s="33"/>
      <c r="J2254" s="33"/>
      <c r="AB2254" s="35"/>
    </row>
    <row r="2255" spans="1:28" s="6" customFormat="1" x14ac:dyDescent="0.15">
      <c r="A2255" s="6" t="s">
        <v>34</v>
      </c>
      <c r="E2255" s="31">
        <v>-69</v>
      </c>
      <c r="F2255" s="31"/>
      <c r="G2255" s="33"/>
      <c r="I2255" s="33"/>
      <c r="J2255" s="33"/>
      <c r="AB2255" s="35"/>
    </row>
    <row r="2256" spans="1:28" s="6" customFormat="1" x14ac:dyDescent="0.15">
      <c r="A2256" s="6" t="s">
        <v>34</v>
      </c>
      <c r="E2256" s="31">
        <v>-69</v>
      </c>
      <c r="F2256" s="31"/>
      <c r="G2256" s="33"/>
      <c r="I2256" s="33"/>
      <c r="J2256" s="33"/>
      <c r="AB2256" s="35"/>
    </row>
    <row r="2257" spans="1:28" s="6" customFormat="1" x14ac:dyDescent="0.15">
      <c r="A2257" s="6" t="s">
        <v>34</v>
      </c>
      <c r="E2257" s="31">
        <v>-69</v>
      </c>
      <c r="F2257" s="31"/>
      <c r="G2257" s="33"/>
      <c r="I2257" s="33"/>
      <c r="J2257" s="33"/>
      <c r="AB2257" s="35"/>
    </row>
    <row r="2258" spans="1:28" s="6" customFormat="1" x14ac:dyDescent="0.15">
      <c r="A2258" s="6" t="s">
        <v>34</v>
      </c>
      <c r="E2258" s="31">
        <v>-66</v>
      </c>
      <c r="F2258" s="31"/>
      <c r="G2258" s="33"/>
      <c r="I2258" s="33"/>
      <c r="J2258" s="33"/>
      <c r="AB2258" s="35"/>
    </row>
    <row r="2259" spans="1:28" s="6" customFormat="1" x14ac:dyDescent="0.15">
      <c r="A2259" s="6" t="s">
        <v>34</v>
      </c>
      <c r="E2259" s="31">
        <v>-66</v>
      </c>
      <c r="F2259" s="31"/>
      <c r="G2259" s="33"/>
      <c r="I2259" s="33"/>
      <c r="J2259" s="33"/>
      <c r="AB2259" s="35"/>
    </row>
    <row r="2260" spans="1:28" s="6" customFormat="1" x14ac:dyDescent="0.15">
      <c r="A2260" s="6" t="s">
        <v>34</v>
      </c>
      <c r="E2260" s="31">
        <v>-66</v>
      </c>
      <c r="F2260" s="31"/>
      <c r="G2260" s="33"/>
      <c r="I2260" s="33"/>
      <c r="J2260" s="33"/>
      <c r="AB2260" s="35"/>
    </row>
    <row r="2261" spans="1:28" s="6" customFormat="1" x14ac:dyDescent="0.15">
      <c r="A2261" s="6" t="s">
        <v>34</v>
      </c>
      <c r="E2261" s="31">
        <v>-66</v>
      </c>
      <c r="F2261" s="31"/>
      <c r="G2261" s="33"/>
      <c r="I2261" s="33"/>
      <c r="J2261" s="33"/>
      <c r="AB2261" s="35"/>
    </row>
    <row r="2262" spans="1:28" s="6" customFormat="1" x14ac:dyDescent="0.15">
      <c r="A2262" s="6" t="s">
        <v>34</v>
      </c>
      <c r="E2262" s="31">
        <v>-66</v>
      </c>
      <c r="F2262" s="31"/>
      <c r="G2262" s="33"/>
      <c r="I2262" s="33"/>
      <c r="J2262" s="33"/>
      <c r="AB2262" s="35"/>
    </row>
    <row r="2263" spans="1:28" s="6" customFormat="1" x14ac:dyDescent="0.15">
      <c r="A2263" s="6" t="s">
        <v>34</v>
      </c>
      <c r="E2263" s="31">
        <v>-66</v>
      </c>
      <c r="F2263" s="31"/>
      <c r="G2263" s="33"/>
      <c r="I2263" s="33"/>
      <c r="J2263" s="33"/>
      <c r="AB2263" s="35"/>
    </row>
    <row r="2264" spans="1:28" s="6" customFormat="1" x14ac:dyDescent="0.15">
      <c r="A2264" s="6" t="s">
        <v>34</v>
      </c>
      <c r="E2264" s="31">
        <v>-66</v>
      </c>
      <c r="F2264" s="31"/>
      <c r="G2264" s="33"/>
      <c r="I2264" s="33"/>
      <c r="J2264" s="33"/>
      <c r="AB2264" s="35"/>
    </row>
    <row r="2265" spans="1:28" s="6" customFormat="1" x14ac:dyDescent="0.15">
      <c r="A2265" s="6" t="s">
        <v>34</v>
      </c>
      <c r="E2265" s="31">
        <v>-66</v>
      </c>
      <c r="F2265" s="31"/>
      <c r="G2265" s="33"/>
      <c r="I2265" s="33"/>
      <c r="J2265" s="33"/>
      <c r="AB2265" s="35"/>
    </row>
    <row r="2266" spans="1:28" s="6" customFormat="1" x14ac:dyDescent="0.15">
      <c r="A2266" s="6" t="s">
        <v>34</v>
      </c>
      <c r="E2266" s="31">
        <v>-66</v>
      </c>
      <c r="F2266" s="31"/>
      <c r="G2266" s="33"/>
      <c r="I2266" s="33"/>
      <c r="J2266" s="33"/>
      <c r="AB2266" s="35"/>
    </row>
    <row r="2267" spans="1:28" s="6" customFormat="1" x14ac:dyDescent="0.15">
      <c r="A2267" s="6" t="s">
        <v>34</v>
      </c>
      <c r="E2267" s="31">
        <v>-66</v>
      </c>
      <c r="F2267" s="31"/>
      <c r="G2267" s="33"/>
      <c r="I2267" s="33"/>
      <c r="J2267" s="33"/>
      <c r="AB2267" s="35"/>
    </row>
    <row r="2268" spans="1:28" s="6" customFormat="1" x14ac:dyDescent="0.15">
      <c r="A2268" s="6" t="s">
        <v>34</v>
      </c>
      <c r="E2268" s="31">
        <v>-66</v>
      </c>
      <c r="F2268" s="31"/>
      <c r="G2268" s="33"/>
      <c r="I2268" s="33"/>
      <c r="J2268" s="33"/>
      <c r="AB2268" s="35"/>
    </row>
    <row r="2269" spans="1:28" s="6" customFormat="1" x14ac:dyDescent="0.15">
      <c r="A2269" s="6" t="s">
        <v>34</v>
      </c>
      <c r="E2269" s="31">
        <v>-66</v>
      </c>
      <c r="F2269" s="31"/>
      <c r="G2269" s="33"/>
      <c r="I2269" s="33"/>
      <c r="J2269" s="33"/>
      <c r="AB2269" s="35"/>
    </row>
    <row r="2270" spans="1:28" s="6" customFormat="1" x14ac:dyDescent="0.15">
      <c r="A2270" s="6" t="s">
        <v>34</v>
      </c>
      <c r="E2270" s="31">
        <v>-66</v>
      </c>
      <c r="F2270" s="31"/>
      <c r="G2270" s="33"/>
      <c r="I2270" s="33"/>
      <c r="J2270" s="33"/>
      <c r="AB2270" s="35"/>
    </row>
    <row r="2271" spans="1:28" s="6" customFormat="1" x14ac:dyDescent="0.15">
      <c r="A2271" s="6" t="s">
        <v>34</v>
      </c>
      <c r="E2271" s="31">
        <v>-66</v>
      </c>
      <c r="F2271" s="31"/>
      <c r="G2271" s="33"/>
      <c r="I2271" s="33"/>
      <c r="J2271" s="33"/>
      <c r="AB2271" s="35"/>
    </row>
    <row r="2272" spans="1:28" s="6" customFormat="1" x14ac:dyDescent="0.15">
      <c r="A2272" s="6" t="s">
        <v>34</v>
      </c>
      <c r="E2272" s="31">
        <v>-66</v>
      </c>
      <c r="F2272" s="31"/>
      <c r="G2272" s="33"/>
      <c r="I2272" s="33"/>
      <c r="J2272" s="33"/>
      <c r="AB2272" s="35"/>
    </row>
    <row r="2273" spans="1:28" s="6" customFormat="1" x14ac:dyDescent="0.15">
      <c r="A2273" s="6" t="s">
        <v>34</v>
      </c>
      <c r="E2273" s="31">
        <v>-66</v>
      </c>
      <c r="F2273" s="31"/>
      <c r="G2273" s="33"/>
      <c r="I2273" s="33"/>
      <c r="J2273" s="33"/>
      <c r="AB2273" s="35"/>
    </row>
    <row r="2274" spans="1:28" s="6" customFormat="1" x14ac:dyDescent="0.15">
      <c r="A2274" s="6" t="s">
        <v>34</v>
      </c>
      <c r="E2274" s="31">
        <v>-66</v>
      </c>
      <c r="F2274" s="31"/>
      <c r="G2274" s="33"/>
      <c r="I2274" s="33"/>
      <c r="J2274" s="33"/>
      <c r="AB2274" s="35"/>
    </row>
    <row r="2275" spans="1:28" s="6" customFormat="1" x14ac:dyDescent="0.15">
      <c r="A2275" s="6" t="s">
        <v>34</v>
      </c>
      <c r="E2275" s="31">
        <v>-66</v>
      </c>
      <c r="F2275" s="31"/>
      <c r="G2275" s="33"/>
      <c r="I2275" s="33"/>
      <c r="J2275" s="33"/>
      <c r="AB2275" s="35"/>
    </row>
    <row r="2276" spans="1:28" s="6" customFormat="1" x14ac:dyDescent="0.15">
      <c r="A2276" s="6" t="s">
        <v>34</v>
      </c>
      <c r="E2276" s="31">
        <v>-67</v>
      </c>
      <c r="F2276" s="31"/>
      <c r="G2276" s="33"/>
      <c r="I2276" s="33"/>
      <c r="J2276" s="33"/>
      <c r="AB2276" s="35"/>
    </row>
    <row r="2277" spans="1:28" s="6" customFormat="1" x14ac:dyDescent="0.15">
      <c r="A2277" s="6" t="s">
        <v>34</v>
      </c>
      <c r="E2277" s="31">
        <v>-67</v>
      </c>
      <c r="F2277" s="31"/>
      <c r="G2277" s="33"/>
      <c r="I2277" s="33"/>
      <c r="J2277" s="33"/>
      <c r="AB2277" s="35"/>
    </row>
    <row r="2278" spans="1:28" s="6" customFormat="1" x14ac:dyDescent="0.15">
      <c r="A2278" s="6" t="s">
        <v>35</v>
      </c>
      <c r="C2278" s="6">
        <v>6</v>
      </c>
      <c r="E2278" s="31">
        <v>-74</v>
      </c>
      <c r="F2278" s="31"/>
      <c r="G2278" s="33"/>
      <c r="I2278" s="33"/>
      <c r="J2278" s="33"/>
      <c r="AB2278" s="35"/>
    </row>
    <row r="2279" spans="1:28" s="6" customFormat="1" x14ac:dyDescent="0.15">
      <c r="A2279" s="6" t="s">
        <v>35</v>
      </c>
      <c r="C2279" s="6">
        <v>6</v>
      </c>
      <c r="E2279" s="31">
        <v>-74</v>
      </c>
      <c r="F2279" s="31"/>
      <c r="G2279" s="33"/>
      <c r="I2279" s="33"/>
      <c r="J2279" s="33"/>
      <c r="AB2279" s="35"/>
    </row>
    <row r="2280" spans="1:28" s="6" customFormat="1" x14ac:dyDescent="0.15">
      <c r="A2280" s="6" t="s">
        <v>35</v>
      </c>
      <c r="C2280" s="6">
        <v>6</v>
      </c>
      <c r="E2280" s="31">
        <v>-74</v>
      </c>
      <c r="F2280" s="31"/>
      <c r="G2280" s="33"/>
      <c r="I2280" s="33"/>
      <c r="J2280" s="33"/>
      <c r="AB2280" s="35"/>
    </row>
    <row r="2281" spans="1:28" s="6" customFormat="1" x14ac:dyDescent="0.15">
      <c r="A2281" s="6" t="s">
        <v>35</v>
      </c>
      <c r="C2281" s="6">
        <v>6</v>
      </c>
      <c r="E2281" s="31">
        <v>-74</v>
      </c>
      <c r="F2281" s="31"/>
      <c r="G2281" s="33"/>
      <c r="I2281" s="33"/>
      <c r="J2281" s="33"/>
      <c r="AB2281" s="35"/>
    </row>
    <row r="2282" spans="1:28" s="6" customFormat="1" x14ac:dyDescent="0.15">
      <c r="A2282" s="6" t="s">
        <v>35</v>
      </c>
      <c r="C2282" s="6">
        <v>6</v>
      </c>
      <c r="E2282" s="31">
        <v>-74</v>
      </c>
      <c r="F2282" s="31"/>
      <c r="G2282" s="33"/>
      <c r="I2282" s="33"/>
      <c r="J2282" s="33"/>
      <c r="AB2282" s="35"/>
    </row>
    <row r="2283" spans="1:28" s="6" customFormat="1" x14ac:dyDescent="0.15">
      <c r="A2283" s="6" t="s">
        <v>35</v>
      </c>
      <c r="C2283" s="6">
        <v>6</v>
      </c>
      <c r="E2283" s="31">
        <v>-74</v>
      </c>
      <c r="F2283" s="31"/>
      <c r="G2283" s="33"/>
      <c r="I2283" s="33"/>
      <c r="J2283" s="33"/>
      <c r="AB2283" s="35"/>
    </row>
    <row r="2284" spans="1:28" s="6" customFormat="1" x14ac:dyDescent="0.15">
      <c r="A2284" s="6" t="s">
        <v>35</v>
      </c>
      <c r="C2284" s="6">
        <v>6</v>
      </c>
      <c r="E2284" s="31">
        <v>-74</v>
      </c>
      <c r="F2284" s="31"/>
      <c r="G2284" s="33"/>
      <c r="I2284" s="33"/>
      <c r="J2284" s="33"/>
      <c r="AB2284" s="35"/>
    </row>
    <row r="2285" spans="1:28" s="6" customFormat="1" x14ac:dyDescent="0.15">
      <c r="A2285" s="6" t="s">
        <v>35</v>
      </c>
      <c r="C2285" s="6">
        <v>6</v>
      </c>
      <c r="E2285" s="31">
        <v>-74</v>
      </c>
      <c r="F2285" s="31"/>
      <c r="G2285" s="33"/>
      <c r="I2285" s="33"/>
      <c r="J2285" s="33"/>
      <c r="AB2285" s="35"/>
    </row>
    <row r="2286" spans="1:28" s="6" customFormat="1" x14ac:dyDescent="0.15">
      <c r="A2286" s="6" t="s">
        <v>35</v>
      </c>
      <c r="C2286" s="6">
        <v>6</v>
      </c>
      <c r="E2286" s="31">
        <v>-74</v>
      </c>
      <c r="F2286" s="31"/>
      <c r="G2286" s="33"/>
      <c r="I2286" s="33"/>
      <c r="J2286" s="33"/>
      <c r="AB2286" s="35"/>
    </row>
    <row r="2287" spans="1:28" s="6" customFormat="1" x14ac:dyDescent="0.15">
      <c r="A2287" s="6" t="s">
        <v>35</v>
      </c>
      <c r="C2287" s="6">
        <v>6</v>
      </c>
      <c r="E2287" s="31">
        <v>-77</v>
      </c>
      <c r="F2287" s="31"/>
      <c r="G2287" s="33"/>
      <c r="I2287" s="33"/>
      <c r="J2287" s="33"/>
      <c r="AB2287" s="35"/>
    </row>
    <row r="2288" spans="1:28" s="6" customFormat="1" x14ac:dyDescent="0.15">
      <c r="A2288" s="6" t="s">
        <v>35</v>
      </c>
      <c r="C2288" s="6">
        <v>6</v>
      </c>
      <c r="E2288" s="31">
        <v>-77</v>
      </c>
      <c r="F2288" s="31"/>
      <c r="G2288" s="33"/>
      <c r="I2288" s="33"/>
      <c r="J2288" s="33"/>
      <c r="AB2288" s="35"/>
    </row>
    <row r="2289" spans="1:28" s="6" customFormat="1" x14ac:dyDescent="0.15">
      <c r="A2289" s="6" t="s">
        <v>35</v>
      </c>
      <c r="C2289" s="6">
        <v>6</v>
      </c>
      <c r="E2289" s="31">
        <v>-77</v>
      </c>
      <c r="F2289" s="31"/>
      <c r="G2289" s="33"/>
      <c r="I2289" s="33"/>
      <c r="J2289" s="33"/>
      <c r="AB2289" s="35"/>
    </row>
    <row r="2290" spans="1:28" s="6" customFormat="1" x14ac:dyDescent="0.15">
      <c r="A2290" s="6" t="s">
        <v>35</v>
      </c>
      <c r="C2290" s="6">
        <v>6</v>
      </c>
      <c r="E2290" s="31">
        <v>-74</v>
      </c>
      <c r="F2290" s="31"/>
      <c r="G2290" s="33"/>
      <c r="I2290" s="33"/>
      <c r="J2290" s="33"/>
      <c r="AB2290" s="35"/>
    </row>
    <row r="2291" spans="1:28" s="6" customFormat="1" x14ac:dyDescent="0.15">
      <c r="A2291" s="6" t="s">
        <v>35</v>
      </c>
      <c r="C2291" s="6">
        <v>6</v>
      </c>
      <c r="E2291" s="31">
        <v>-74</v>
      </c>
      <c r="F2291" s="31"/>
      <c r="G2291" s="33"/>
      <c r="I2291" s="33"/>
      <c r="J2291" s="33"/>
      <c r="AB2291" s="35"/>
    </row>
    <row r="2292" spans="1:28" s="6" customFormat="1" x14ac:dyDescent="0.15">
      <c r="A2292" s="6" t="s">
        <v>35</v>
      </c>
      <c r="C2292" s="6">
        <v>6</v>
      </c>
      <c r="E2292" s="31">
        <v>-74</v>
      </c>
      <c r="F2292" s="31"/>
      <c r="G2292" s="33"/>
      <c r="I2292" s="33"/>
      <c r="J2292" s="33"/>
      <c r="AB2292" s="35"/>
    </row>
    <row r="2293" spans="1:28" s="6" customFormat="1" x14ac:dyDescent="0.15">
      <c r="A2293" s="6" t="s">
        <v>35</v>
      </c>
      <c r="C2293" s="6">
        <v>6</v>
      </c>
      <c r="E2293" s="31">
        <v>-74</v>
      </c>
      <c r="F2293" s="31"/>
      <c r="G2293" s="33"/>
      <c r="I2293" s="33"/>
      <c r="J2293" s="33"/>
      <c r="AB2293" s="35"/>
    </row>
    <row r="2294" spans="1:28" s="6" customFormat="1" x14ac:dyDescent="0.15">
      <c r="A2294" s="6" t="s">
        <v>35</v>
      </c>
      <c r="C2294" s="6">
        <v>6</v>
      </c>
      <c r="E2294" s="31">
        <v>-85</v>
      </c>
      <c r="F2294" s="31"/>
      <c r="G2294" s="33"/>
      <c r="I2294" s="33"/>
      <c r="J2294" s="33"/>
      <c r="AB2294" s="35"/>
    </row>
    <row r="2295" spans="1:28" s="6" customFormat="1" x14ac:dyDescent="0.15">
      <c r="A2295" s="6" t="s">
        <v>35</v>
      </c>
      <c r="C2295" s="6">
        <v>6</v>
      </c>
      <c r="E2295" s="31">
        <v>-85</v>
      </c>
      <c r="F2295" s="31"/>
      <c r="G2295" s="33"/>
      <c r="I2295" s="33"/>
      <c r="J2295" s="33"/>
      <c r="AB2295" s="35"/>
    </row>
    <row r="2296" spans="1:28" s="6" customFormat="1" x14ac:dyDescent="0.15">
      <c r="A2296" s="6" t="s">
        <v>35</v>
      </c>
      <c r="C2296" s="6">
        <v>6</v>
      </c>
      <c r="E2296" s="31">
        <v>-85</v>
      </c>
      <c r="F2296" s="31"/>
      <c r="G2296" s="33"/>
      <c r="I2296" s="33"/>
      <c r="J2296" s="33"/>
      <c r="AB2296" s="35"/>
    </row>
    <row r="2297" spans="1:28" s="6" customFormat="1" x14ac:dyDescent="0.15">
      <c r="A2297" s="6" t="s">
        <v>35</v>
      </c>
      <c r="C2297" s="6">
        <v>6</v>
      </c>
      <c r="E2297" s="31">
        <v>-93</v>
      </c>
      <c r="F2297" s="31"/>
      <c r="G2297" s="33"/>
      <c r="I2297" s="33"/>
      <c r="J2297" s="33"/>
      <c r="AB2297" s="35"/>
    </row>
    <row r="2298" spans="1:28" s="6" customFormat="1" x14ac:dyDescent="0.15">
      <c r="A2298" s="6" t="s">
        <v>35</v>
      </c>
      <c r="C2298" s="6">
        <v>6</v>
      </c>
      <c r="E2298" s="31">
        <v>-93</v>
      </c>
      <c r="F2298" s="31"/>
      <c r="G2298" s="33"/>
      <c r="I2298" s="33"/>
      <c r="J2298" s="33"/>
      <c r="AB2298" s="35"/>
    </row>
    <row r="2299" spans="1:28" s="6" customFormat="1" x14ac:dyDescent="0.15">
      <c r="A2299" s="6" t="s">
        <v>35</v>
      </c>
      <c r="C2299" s="6">
        <v>6</v>
      </c>
      <c r="E2299" s="31">
        <v>-93</v>
      </c>
      <c r="F2299" s="31"/>
      <c r="G2299" s="33"/>
      <c r="I2299" s="33"/>
      <c r="J2299" s="33"/>
      <c r="AB2299" s="35"/>
    </row>
    <row r="2300" spans="1:28" s="6" customFormat="1" x14ac:dyDescent="0.15">
      <c r="A2300" s="6" t="s">
        <v>35</v>
      </c>
      <c r="C2300" s="6">
        <v>6</v>
      </c>
      <c r="E2300" s="31">
        <v>-93</v>
      </c>
      <c r="F2300" s="31"/>
      <c r="G2300" s="33"/>
      <c r="I2300" s="33"/>
      <c r="J2300" s="33"/>
      <c r="AB2300" s="35"/>
    </row>
    <row r="2301" spans="1:28" s="6" customFormat="1" x14ac:dyDescent="0.15">
      <c r="A2301" s="6" t="s">
        <v>35</v>
      </c>
      <c r="C2301" s="6">
        <v>6</v>
      </c>
      <c r="E2301" s="31">
        <v>-78</v>
      </c>
      <c r="F2301" s="31"/>
      <c r="G2301" s="33"/>
      <c r="I2301" s="33"/>
      <c r="J2301" s="33"/>
      <c r="AB2301" s="35"/>
    </row>
    <row r="2302" spans="1:28" s="6" customFormat="1" x14ac:dyDescent="0.15">
      <c r="A2302" s="6" t="s">
        <v>35</v>
      </c>
      <c r="C2302" s="6">
        <v>6</v>
      </c>
      <c r="E2302" s="31">
        <v>-93</v>
      </c>
      <c r="F2302" s="31"/>
      <c r="G2302" s="33"/>
      <c r="I2302" s="33"/>
      <c r="J2302" s="33"/>
      <c r="AB2302" s="35"/>
    </row>
    <row r="2303" spans="1:28" s="6" customFormat="1" x14ac:dyDescent="0.15">
      <c r="A2303" s="6" t="s">
        <v>35</v>
      </c>
      <c r="C2303" s="6">
        <v>6</v>
      </c>
      <c r="E2303" s="31">
        <v>-93</v>
      </c>
      <c r="F2303" s="31"/>
      <c r="G2303" s="33"/>
      <c r="I2303" s="33"/>
      <c r="J2303" s="33"/>
      <c r="AB2303" s="35"/>
    </row>
    <row r="2304" spans="1:28" s="6" customFormat="1" x14ac:dyDescent="0.15">
      <c r="A2304" s="6" t="s">
        <v>35</v>
      </c>
      <c r="C2304" s="6">
        <v>6</v>
      </c>
      <c r="E2304" s="31">
        <v>-82</v>
      </c>
      <c r="F2304" s="31"/>
      <c r="G2304" s="33"/>
      <c r="I2304" s="33"/>
      <c r="J2304" s="33"/>
      <c r="AB2304" s="35"/>
    </row>
    <row r="2305" spans="1:28" s="6" customFormat="1" x14ac:dyDescent="0.15">
      <c r="A2305" s="6" t="s">
        <v>35</v>
      </c>
      <c r="C2305" s="6">
        <v>6</v>
      </c>
      <c r="E2305" s="31">
        <v>-82</v>
      </c>
      <c r="F2305" s="31"/>
      <c r="G2305" s="33"/>
      <c r="I2305" s="33"/>
      <c r="J2305" s="33"/>
      <c r="AB2305" s="35"/>
    </row>
    <row r="2306" spans="1:28" s="6" customFormat="1" x14ac:dyDescent="0.15">
      <c r="A2306" s="6" t="s">
        <v>35</v>
      </c>
      <c r="C2306" s="6">
        <v>6</v>
      </c>
      <c r="E2306" s="31">
        <v>-82</v>
      </c>
      <c r="F2306" s="31"/>
      <c r="G2306" s="33"/>
      <c r="I2306" s="33"/>
      <c r="J2306" s="33"/>
      <c r="AB2306" s="35"/>
    </row>
    <row r="2307" spans="1:28" s="6" customFormat="1" x14ac:dyDescent="0.15">
      <c r="A2307" s="6" t="s">
        <v>35</v>
      </c>
      <c r="C2307" s="6">
        <v>6</v>
      </c>
      <c r="E2307" s="31">
        <v>-82</v>
      </c>
      <c r="F2307" s="31"/>
      <c r="G2307" s="33"/>
      <c r="I2307" s="33"/>
      <c r="J2307" s="33"/>
      <c r="AB2307" s="35"/>
    </row>
    <row r="2308" spans="1:28" s="6" customFormat="1" x14ac:dyDescent="0.15">
      <c r="A2308" s="6" t="s">
        <v>35</v>
      </c>
      <c r="C2308" s="6">
        <v>6</v>
      </c>
      <c r="E2308" s="31">
        <v>-83</v>
      </c>
      <c r="F2308" s="31"/>
      <c r="G2308" s="33"/>
      <c r="I2308" s="33"/>
      <c r="J2308" s="33"/>
      <c r="AB2308" s="35"/>
    </row>
    <row r="2309" spans="1:28" s="6" customFormat="1" x14ac:dyDescent="0.15">
      <c r="A2309" s="6" t="s">
        <v>35</v>
      </c>
      <c r="C2309" s="6">
        <v>6</v>
      </c>
      <c r="E2309" s="31">
        <v>-83</v>
      </c>
      <c r="F2309" s="31"/>
      <c r="G2309" s="33"/>
      <c r="I2309" s="33"/>
      <c r="J2309" s="33"/>
      <c r="AB2309" s="35"/>
    </row>
    <row r="2310" spans="1:28" s="6" customFormat="1" x14ac:dyDescent="0.15">
      <c r="A2310" s="6" t="s">
        <v>35</v>
      </c>
      <c r="C2310" s="6">
        <v>6</v>
      </c>
      <c r="E2310" s="31">
        <v>-93</v>
      </c>
      <c r="F2310" s="31"/>
      <c r="G2310" s="33"/>
      <c r="I2310" s="33"/>
      <c r="J2310" s="33"/>
      <c r="AB2310" s="35"/>
    </row>
    <row r="2311" spans="1:28" s="6" customFormat="1" x14ac:dyDescent="0.15">
      <c r="A2311" s="6" t="s">
        <v>35</v>
      </c>
      <c r="C2311" s="6">
        <v>6</v>
      </c>
      <c r="E2311" s="31">
        <v>-93</v>
      </c>
      <c r="F2311" s="31"/>
      <c r="G2311" s="33"/>
      <c r="I2311" s="33"/>
      <c r="J2311" s="33"/>
      <c r="AB2311" s="35"/>
    </row>
    <row r="2312" spans="1:28" s="6" customFormat="1" x14ac:dyDescent="0.15">
      <c r="A2312" s="6" t="s">
        <v>35</v>
      </c>
      <c r="C2312" s="6">
        <v>6</v>
      </c>
      <c r="E2312" s="31">
        <v>-93</v>
      </c>
      <c r="F2312" s="31"/>
      <c r="G2312" s="33"/>
      <c r="I2312" s="33"/>
      <c r="J2312" s="33"/>
      <c r="AB2312" s="35"/>
    </row>
    <row r="2313" spans="1:28" s="6" customFormat="1" x14ac:dyDescent="0.15">
      <c r="A2313" s="6" t="s">
        <v>35</v>
      </c>
      <c r="C2313" s="6">
        <v>6</v>
      </c>
      <c r="E2313" s="31">
        <v>-93</v>
      </c>
      <c r="F2313" s="31"/>
      <c r="G2313" s="33"/>
      <c r="I2313" s="33"/>
      <c r="J2313" s="33"/>
      <c r="AB2313" s="35"/>
    </row>
    <row r="2314" spans="1:28" s="6" customFormat="1" x14ac:dyDescent="0.15">
      <c r="A2314" s="6" t="s">
        <v>35</v>
      </c>
      <c r="C2314" s="6">
        <v>6</v>
      </c>
      <c r="E2314" s="31">
        <v>-93</v>
      </c>
      <c r="F2314" s="31"/>
      <c r="G2314" s="33"/>
      <c r="I2314" s="33"/>
      <c r="J2314" s="33"/>
      <c r="AB2314" s="35"/>
    </row>
    <row r="2315" spans="1:28" s="6" customFormat="1" x14ac:dyDescent="0.15">
      <c r="A2315" s="6" t="s">
        <v>35</v>
      </c>
      <c r="C2315" s="6">
        <v>6</v>
      </c>
      <c r="E2315" s="31">
        <v>-86</v>
      </c>
      <c r="F2315" s="31"/>
      <c r="G2315" s="33"/>
      <c r="I2315" s="33"/>
      <c r="J2315" s="33"/>
      <c r="AB2315" s="35"/>
    </row>
    <row r="2316" spans="1:28" s="6" customFormat="1" x14ac:dyDescent="0.15">
      <c r="A2316" s="6" t="s">
        <v>35</v>
      </c>
      <c r="C2316" s="6">
        <v>6</v>
      </c>
      <c r="E2316" s="31">
        <v>-86</v>
      </c>
      <c r="F2316" s="31"/>
      <c r="G2316" s="33"/>
      <c r="I2316" s="33"/>
      <c r="J2316" s="33"/>
      <c r="AB2316" s="35"/>
    </row>
    <row r="2317" spans="1:28" s="6" customFormat="1" x14ac:dyDescent="0.15">
      <c r="A2317" s="6" t="s">
        <v>35</v>
      </c>
      <c r="C2317" s="6">
        <v>6</v>
      </c>
      <c r="E2317" s="31">
        <v>-86</v>
      </c>
      <c r="F2317" s="31"/>
      <c r="G2317" s="33"/>
      <c r="I2317" s="33"/>
      <c r="J2317" s="33"/>
      <c r="AB2317" s="35"/>
    </row>
    <row r="2318" spans="1:28" s="6" customFormat="1" x14ac:dyDescent="0.15">
      <c r="A2318" s="6" t="s">
        <v>35</v>
      </c>
      <c r="C2318" s="6">
        <v>6</v>
      </c>
      <c r="E2318" s="31">
        <v>-86</v>
      </c>
      <c r="F2318" s="31"/>
      <c r="G2318" s="33"/>
      <c r="I2318" s="33"/>
      <c r="J2318" s="33"/>
      <c r="AB2318" s="35"/>
    </row>
    <row r="2319" spans="1:28" s="6" customFormat="1" x14ac:dyDescent="0.15">
      <c r="A2319" s="6" t="s">
        <v>35</v>
      </c>
      <c r="C2319" s="6">
        <v>6</v>
      </c>
      <c r="E2319" s="31">
        <v>-86</v>
      </c>
      <c r="F2319" s="31"/>
      <c r="G2319" s="33"/>
      <c r="I2319" s="33"/>
      <c r="J2319" s="33"/>
      <c r="AB2319" s="35"/>
    </row>
    <row r="2320" spans="1:28" s="6" customFormat="1" x14ac:dyDescent="0.15">
      <c r="A2320" s="6" t="s">
        <v>35</v>
      </c>
      <c r="C2320" s="6">
        <v>6</v>
      </c>
      <c r="E2320" s="31">
        <v>-86</v>
      </c>
      <c r="F2320" s="31"/>
      <c r="G2320" s="33"/>
      <c r="I2320" s="33"/>
      <c r="J2320" s="33"/>
      <c r="AB2320" s="35"/>
    </row>
    <row r="2321" spans="1:28" s="6" customFormat="1" x14ac:dyDescent="0.15">
      <c r="A2321" s="6" t="s">
        <v>35</v>
      </c>
      <c r="C2321" s="6">
        <v>6</v>
      </c>
      <c r="E2321" s="31">
        <v>-86</v>
      </c>
      <c r="F2321" s="31"/>
      <c r="G2321" s="33"/>
      <c r="I2321" s="33"/>
      <c r="J2321" s="33"/>
      <c r="AB2321" s="35"/>
    </row>
    <row r="2322" spans="1:28" s="6" customFormat="1" x14ac:dyDescent="0.15">
      <c r="A2322" s="6" t="s">
        <v>35</v>
      </c>
      <c r="C2322" s="6">
        <v>6</v>
      </c>
      <c r="E2322" s="31">
        <v>-82</v>
      </c>
      <c r="F2322" s="31"/>
      <c r="G2322" s="33"/>
      <c r="I2322" s="33"/>
      <c r="J2322" s="33"/>
      <c r="AB2322" s="35"/>
    </row>
    <row r="2323" spans="1:28" s="6" customFormat="1" x14ac:dyDescent="0.15">
      <c r="A2323" s="6" t="s">
        <v>35</v>
      </c>
      <c r="C2323" s="6">
        <v>6</v>
      </c>
      <c r="E2323" s="31">
        <v>-82</v>
      </c>
      <c r="F2323" s="31"/>
      <c r="G2323" s="33"/>
      <c r="I2323" s="33"/>
      <c r="J2323" s="33"/>
      <c r="AB2323" s="35"/>
    </row>
    <row r="2324" spans="1:28" s="6" customFormat="1" x14ac:dyDescent="0.15">
      <c r="A2324" s="6" t="s">
        <v>35</v>
      </c>
      <c r="C2324" s="6">
        <v>6</v>
      </c>
      <c r="E2324" s="31">
        <v>-80</v>
      </c>
      <c r="F2324" s="31"/>
      <c r="G2324" s="33"/>
      <c r="I2324" s="33"/>
      <c r="J2324" s="33"/>
      <c r="AB2324" s="35"/>
    </row>
    <row r="2325" spans="1:28" s="6" customFormat="1" x14ac:dyDescent="0.15">
      <c r="A2325" s="6" t="s">
        <v>35</v>
      </c>
      <c r="C2325" s="6">
        <v>6</v>
      </c>
      <c r="E2325" s="31">
        <v>-80</v>
      </c>
      <c r="F2325" s="31"/>
      <c r="G2325" s="33"/>
      <c r="I2325" s="33"/>
      <c r="J2325" s="33"/>
      <c r="AB2325" s="35"/>
    </row>
    <row r="2326" spans="1:28" s="6" customFormat="1" x14ac:dyDescent="0.15">
      <c r="A2326" s="6" t="s">
        <v>35</v>
      </c>
      <c r="C2326" s="6">
        <v>6</v>
      </c>
      <c r="E2326" s="31">
        <v>-80</v>
      </c>
      <c r="F2326" s="31"/>
      <c r="G2326" s="33"/>
      <c r="I2326" s="33"/>
      <c r="J2326" s="33"/>
      <c r="AB2326" s="35"/>
    </row>
    <row r="2327" spans="1:28" s="6" customFormat="1" x14ac:dyDescent="0.15">
      <c r="A2327" s="6" t="s">
        <v>35</v>
      </c>
      <c r="C2327" s="6">
        <v>6</v>
      </c>
      <c r="E2327" s="31">
        <v>-80</v>
      </c>
      <c r="F2327" s="31"/>
      <c r="G2327" s="33"/>
      <c r="I2327" s="33"/>
      <c r="J2327" s="33"/>
      <c r="AB2327" s="35"/>
    </row>
    <row r="2328" spans="1:28" s="6" customFormat="1" x14ac:dyDescent="0.15">
      <c r="A2328" s="6" t="s">
        <v>35</v>
      </c>
      <c r="C2328" s="6">
        <v>6</v>
      </c>
      <c r="E2328" s="31">
        <v>-80</v>
      </c>
      <c r="F2328" s="31"/>
      <c r="G2328" s="33"/>
      <c r="I2328" s="33"/>
      <c r="J2328" s="33"/>
      <c r="AB2328" s="35"/>
    </row>
    <row r="2329" spans="1:28" s="6" customFormat="1" x14ac:dyDescent="0.15">
      <c r="A2329" s="6" t="s">
        <v>35</v>
      </c>
      <c r="C2329" s="6">
        <v>6</v>
      </c>
      <c r="E2329" s="31">
        <v>-80</v>
      </c>
      <c r="F2329" s="31"/>
      <c r="G2329" s="33"/>
      <c r="I2329" s="33"/>
      <c r="J2329" s="33"/>
      <c r="AB2329" s="35"/>
    </row>
    <row r="2330" spans="1:28" s="6" customFormat="1" x14ac:dyDescent="0.15">
      <c r="A2330" s="6" t="s">
        <v>35</v>
      </c>
      <c r="C2330" s="6">
        <v>6</v>
      </c>
      <c r="E2330" s="31">
        <v>-80</v>
      </c>
      <c r="F2330" s="31"/>
      <c r="G2330" s="33"/>
      <c r="I2330" s="33"/>
      <c r="J2330" s="33"/>
      <c r="AB2330" s="35"/>
    </row>
    <row r="2331" spans="1:28" s="6" customFormat="1" x14ac:dyDescent="0.15">
      <c r="A2331" s="6" t="s">
        <v>35</v>
      </c>
      <c r="C2331" s="6">
        <v>6</v>
      </c>
      <c r="E2331" s="31">
        <v>-80</v>
      </c>
      <c r="F2331" s="31"/>
      <c r="G2331" s="33"/>
      <c r="I2331" s="33"/>
      <c r="J2331" s="33"/>
      <c r="AB2331" s="35"/>
    </row>
    <row r="2332" spans="1:28" s="6" customFormat="1" x14ac:dyDescent="0.15">
      <c r="A2332" s="6" t="s">
        <v>35</v>
      </c>
      <c r="C2332" s="6">
        <v>6</v>
      </c>
      <c r="E2332" s="31">
        <v>-80</v>
      </c>
      <c r="F2332" s="31"/>
      <c r="G2332" s="33"/>
      <c r="I2332" s="33"/>
      <c r="J2332" s="33"/>
      <c r="AB2332" s="35"/>
    </row>
    <row r="2333" spans="1:28" s="6" customFormat="1" x14ac:dyDescent="0.15">
      <c r="A2333" s="6" t="s">
        <v>35</v>
      </c>
      <c r="C2333" s="6">
        <v>6</v>
      </c>
      <c r="E2333" s="31">
        <v>-74</v>
      </c>
      <c r="F2333" s="31"/>
      <c r="G2333" s="33"/>
      <c r="I2333" s="33"/>
      <c r="J2333" s="33"/>
      <c r="AB2333" s="35"/>
    </row>
    <row r="2334" spans="1:28" s="6" customFormat="1" x14ac:dyDescent="0.15">
      <c r="A2334" s="6" t="s">
        <v>35</v>
      </c>
      <c r="C2334" s="6">
        <v>6</v>
      </c>
      <c r="E2334" s="31">
        <v>-74</v>
      </c>
      <c r="F2334" s="31"/>
      <c r="G2334" s="33"/>
      <c r="I2334" s="33"/>
      <c r="J2334" s="33"/>
      <c r="AB2334" s="35"/>
    </row>
    <row r="2335" spans="1:28" s="6" customFormat="1" x14ac:dyDescent="0.15">
      <c r="A2335" s="6" t="s">
        <v>35</v>
      </c>
      <c r="C2335" s="6">
        <v>6</v>
      </c>
      <c r="E2335" s="31">
        <v>-74</v>
      </c>
      <c r="F2335" s="31"/>
      <c r="G2335" s="33"/>
      <c r="I2335" s="33"/>
      <c r="J2335" s="33"/>
      <c r="AB2335" s="35"/>
    </row>
    <row r="2336" spans="1:28" s="6" customFormat="1" x14ac:dyDescent="0.15">
      <c r="A2336" s="6" t="s">
        <v>35</v>
      </c>
      <c r="C2336" s="6">
        <v>6</v>
      </c>
      <c r="E2336" s="31">
        <v>-74</v>
      </c>
      <c r="F2336" s="31"/>
      <c r="G2336" s="33"/>
      <c r="I2336" s="33"/>
      <c r="J2336" s="33"/>
      <c r="AB2336" s="35"/>
    </row>
    <row r="2337" spans="1:28" s="6" customFormat="1" x14ac:dyDescent="0.15">
      <c r="A2337" s="6" t="s">
        <v>35</v>
      </c>
      <c r="C2337" s="6">
        <v>6</v>
      </c>
      <c r="E2337" s="31">
        <v>-74</v>
      </c>
      <c r="F2337" s="31"/>
      <c r="G2337" s="33"/>
      <c r="I2337" s="33"/>
      <c r="J2337" s="33"/>
      <c r="AB2337" s="35"/>
    </row>
    <row r="2338" spans="1:28" s="6" customFormat="1" x14ac:dyDescent="0.15">
      <c r="A2338" s="6" t="s">
        <v>35</v>
      </c>
      <c r="C2338" s="6">
        <v>6</v>
      </c>
      <c r="E2338" s="31">
        <v>-74</v>
      </c>
      <c r="F2338" s="31"/>
      <c r="G2338" s="33"/>
      <c r="I2338" s="33"/>
      <c r="J2338" s="33"/>
      <c r="AB2338" s="35"/>
    </row>
    <row r="2339" spans="1:28" s="6" customFormat="1" x14ac:dyDescent="0.15">
      <c r="A2339" s="6" t="s">
        <v>35</v>
      </c>
      <c r="C2339" s="6">
        <v>6</v>
      </c>
      <c r="E2339" s="31">
        <v>-83</v>
      </c>
      <c r="F2339" s="31"/>
      <c r="G2339" s="33"/>
      <c r="I2339" s="33"/>
      <c r="J2339" s="33"/>
      <c r="AB2339" s="35"/>
    </row>
    <row r="2340" spans="1:28" s="6" customFormat="1" x14ac:dyDescent="0.15">
      <c r="A2340" s="6" t="s">
        <v>35</v>
      </c>
      <c r="C2340" s="6">
        <v>6</v>
      </c>
      <c r="E2340" s="31">
        <v>-83</v>
      </c>
      <c r="F2340" s="31"/>
      <c r="G2340" s="33"/>
      <c r="I2340" s="33"/>
      <c r="J2340" s="33"/>
      <c r="AB2340" s="35"/>
    </row>
    <row r="2341" spans="1:28" s="6" customFormat="1" x14ac:dyDescent="0.15">
      <c r="A2341" s="6" t="s">
        <v>35</v>
      </c>
      <c r="C2341" s="6">
        <v>6</v>
      </c>
      <c r="E2341" s="31">
        <v>-83</v>
      </c>
      <c r="F2341" s="31"/>
      <c r="G2341" s="33"/>
      <c r="I2341" s="33"/>
      <c r="J2341" s="33"/>
      <c r="AB2341" s="35"/>
    </row>
    <row r="2342" spans="1:28" s="6" customFormat="1" x14ac:dyDescent="0.15">
      <c r="A2342" s="6" t="s">
        <v>35</v>
      </c>
      <c r="C2342" s="6">
        <v>6</v>
      </c>
      <c r="E2342" s="31">
        <v>-83</v>
      </c>
      <c r="F2342" s="31"/>
      <c r="G2342" s="33"/>
      <c r="I2342" s="33"/>
      <c r="J2342" s="33"/>
      <c r="AB2342" s="35"/>
    </row>
    <row r="2343" spans="1:28" s="6" customFormat="1" x14ac:dyDescent="0.15">
      <c r="A2343" s="6" t="s">
        <v>35</v>
      </c>
      <c r="C2343" s="6">
        <v>6</v>
      </c>
      <c r="E2343" s="31">
        <v>-83</v>
      </c>
      <c r="F2343" s="31"/>
      <c r="G2343" s="33"/>
      <c r="I2343" s="33"/>
      <c r="J2343" s="33"/>
      <c r="AB2343" s="35"/>
    </row>
    <row r="2344" spans="1:28" s="6" customFormat="1" x14ac:dyDescent="0.15">
      <c r="A2344" s="6" t="s">
        <v>35</v>
      </c>
      <c r="C2344" s="6">
        <v>6</v>
      </c>
      <c r="E2344" s="31">
        <v>-83</v>
      </c>
      <c r="F2344" s="31"/>
      <c r="G2344" s="33"/>
      <c r="I2344" s="33"/>
      <c r="J2344" s="33"/>
      <c r="AB2344" s="35"/>
    </row>
    <row r="2345" spans="1:28" s="6" customFormat="1" x14ac:dyDescent="0.15">
      <c r="A2345" s="6" t="s">
        <v>35</v>
      </c>
      <c r="C2345" s="6">
        <v>6</v>
      </c>
      <c r="E2345" s="31">
        <v>-83</v>
      </c>
      <c r="F2345" s="31"/>
      <c r="G2345" s="33"/>
      <c r="I2345" s="33"/>
      <c r="J2345" s="33"/>
      <c r="AB2345" s="35"/>
    </row>
    <row r="2346" spans="1:28" s="6" customFormat="1" x14ac:dyDescent="0.15">
      <c r="A2346" s="6" t="s">
        <v>35</v>
      </c>
      <c r="C2346" s="6">
        <v>6</v>
      </c>
      <c r="E2346" s="31">
        <v>-83</v>
      </c>
      <c r="F2346" s="31"/>
      <c r="G2346" s="33"/>
      <c r="I2346" s="33"/>
      <c r="J2346" s="33"/>
      <c r="AB2346" s="35"/>
    </row>
    <row r="2347" spans="1:28" s="6" customFormat="1" x14ac:dyDescent="0.15">
      <c r="A2347" s="6" t="s">
        <v>35</v>
      </c>
      <c r="C2347" s="6">
        <v>6</v>
      </c>
      <c r="E2347" s="31">
        <v>-83</v>
      </c>
      <c r="F2347" s="31"/>
      <c r="G2347" s="33"/>
      <c r="I2347" s="33"/>
      <c r="J2347" s="33"/>
      <c r="AB2347" s="35"/>
    </row>
    <row r="2348" spans="1:28" s="6" customFormat="1" x14ac:dyDescent="0.15">
      <c r="A2348" s="6" t="s">
        <v>35</v>
      </c>
      <c r="C2348" s="6">
        <v>6</v>
      </c>
      <c r="E2348" s="31">
        <v>-83</v>
      </c>
      <c r="F2348" s="31"/>
      <c r="G2348" s="33"/>
      <c r="I2348" s="33"/>
      <c r="J2348" s="33"/>
      <c r="AB2348" s="35"/>
    </row>
    <row r="2349" spans="1:28" s="6" customFormat="1" x14ac:dyDescent="0.15">
      <c r="A2349" s="6" t="s">
        <v>35</v>
      </c>
      <c r="C2349" s="6">
        <v>6</v>
      </c>
      <c r="E2349" s="31">
        <v>-83</v>
      </c>
      <c r="F2349" s="31"/>
      <c r="G2349" s="33"/>
      <c r="I2349" s="33"/>
      <c r="J2349" s="33"/>
      <c r="AB2349" s="35"/>
    </row>
    <row r="2350" spans="1:28" s="6" customFormat="1" x14ac:dyDescent="0.15">
      <c r="A2350" s="6" t="s">
        <v>35</v>
      </c>
      <c r="C2350" s="6">
        <v>6</v>
      </c>
      <c r="E2350" s="31">
        <v>-83</v>
      </c>
      <c r="F2350" s="31"/>
      <c r="G2350" s="33"/>
      <c r="I2350" s="33"/>
      <c r="J2350" s="33"/>
      <c r="AB2350" s="35"/>
    </row>
    <row r="2351" spans="1:28" s="6" customFormat="1" x14ac:dyDescent="0.15">
      <c r="A2351" s="6" t="s">
        <v>35</v>
      </c>
      <c r="C2351" s="6">
        <v>6</v>
      </c>
      <c r="E2351" s="31">
        <v>-83</v>
      </c>
      <c r="F2351" s="31"/>
      <c r="G2351" s="33"/>
      <c r="I2351" s="33"/>
      <c r="J2351" s="33"/>
      <c r="AB2351" s="35"/>
    </row>
    <row r="2352" spans="1:28" s="6" customFormat="1" x14ac:dyDescent="0.15">
      <c r="A2352" s="6" t="s">
        <v>35</v>
      </c>
      <c r="C2352" s="6">
        <v>6</v>
      </c>
      <c r="E2352" s="31">
        <v>-83</v>
      </c>
      <c r="F2352" s="31"/>
      <c r="G2352" s="33"/>
      <c r="I2352" s="33"/>
      <c r="J2352" s="33"/>
      <c r="AB2352" s="35"/>
    </row>
    <row r="2353" spans="1:28" s="6" customFormat="1" x14ac:dyDescent="0.15">
      <c r="A2353" s="6" t="s">
        <v>35</v>
      </c>
      <c r="C2353" s="6">
        <v>6</v>
      </c>
      <c r="E2353" s="31">
        <v>-83</v>
      </c>
      <c r="F2353" s="31"/>
      <c r="G2353" s="33"/>
      <c r="I2353" s="33"/>
      <c r="J2353" s="33"/>
      <c r="AB2353" s="35"/>
    </row>
    <row r="2354" spans="1:28" s="6" customFormat="1" x14ac:dyDescent="0.15">
      <c r="A2354" s="6" t="s">
        <v>35</v>
      </c>
      <c r="C2354" s="6">
        <v>6</v>
      </c>
      <c r="E2354" s="31">
        <v>-83</v>
      </c>
      <c r="F2354" s="31"/>
      <c r="G2354" s="33"/>
      <c r="I2354" s="33"/>
      <c r="J2354" s="33"/>
      <c r="AB2354" s="35"/>
    </row>
    <row r="2355" spans="1:28" s="6" customFormat="1" x14ac:dyDescent="0.15">
      <c r="A2355" s="6" t="s">
        <v>35</v>
      </c>
      <c r="C2355" s="6">
        <v>6</v>
      </c>
      <c r="E2355" s="31">
        <v>-83</v>
      </c>
      <c r="F2355" s="31"/>
      <c r="G2355" s="33"/>
      <c r="I2355" s="33"/>
      <c r="J2355" s="33"/>
      <c r="AB2355" s="35"/>
    </row>
    <row r="2356" spans="1:28" s="6" customFormat="1" x14ac:dyDescent="0.15">
      <c r="A2356" s="6" t="s">
        <v>35</v>
      </c>
      <c r="C2356" s="6">
        <v>6</v>
      </c>
      <c r="E2356" s="31">
        <v>-83</v>
      </c>
      <c r="F2356" s="31"/>
      <c r="G2356" s="33"/>
      <c r="I2356" s="33"/>
      <c r="J2356" s="33"/>
      <c r="AB2356" s="35"/>
    </row>
    <row r="2357" spans="1:28" s="6" customFormat="1" x14ac:dyDescent="0.15">
      <c r="A2357" s="6" t="s">
        <v>35</v>
      </c>
      <c r="C2357" s="6">
        <v>6</v>
      </c>
      <c r="E2357" s="31">
        <v>-83</v>
      </c>
      <c r="F2357" s="31"/>
      <c r="G2357" s="33"/>
      <c r="I2357" s="33"/>
      <c r="J2357" s="33"/>
      <c r="AB2357" s="35"/>
    </row>
    <row r="2358" spans="1:28" s="6" customFormat="1" x14ac:dyDescent="0.15">
      <c r="A2358" s="6" t="s">
        <v>35</v>
      </c>
      <c r="C2358" s="6">
        <v>6</v>
      </c>
      <c r="E2358" s="31">
        <v>-72</v>
      </c>
      <c r="F2358" s="31"/>
      <c r="G2358" s="33"/>
      <c r="I2358" s="33"/>
      <c r="J2358" s="33"/>
      <c r="AB2358" s="35"/>
    </row>
    <row r="2359" spans="1:28" s="6" customFormat="1" x14ac:dyDescent="0.15">
      <c r="A2359" s="6" t="s">
        <v>35</v>
      </c>
      <c r="C2359" s="6">
        <v>6</v>
      </c>
      <c r="E2359" s="31">
        <v>-72</v>
      </c>
      <c r="F2359" s="31"/>
      <c r="G2359" s="33"/>
      <c r="I2359" s="33"/>
      <c r="J2359" s="33"/>
      <c r="AB2359" s="35"/>
    </row>
    <row r="2360" spans="1:28" s="6" customFormat="1" x14ac:dyDescent="0.15">
      <c r="A2360" s="6" t="s">
        <v>35</v>
      </c>
      <c r="C2360" s="6">
        <v>6</v>
      </c>
      <c r="E2360" s="31">
        <v>-73</v>
      </c>
      <c r="F2360" s="31"/>
      <c r="G2360" s="33"/>
      <c r="I2360" s="33"/>
      <c r="J2360" s="33"/>
      <c r="AB2360" s="35"/>
    </row>
    <row r="2361" spans="1:28" s="6" customFormat="1" x14ac:dyDescent="0.15">
      <c r="A2361" s="6" t="s">
        <v>35</v>
      </c>
      <c r="C2361" s="6">
        <v>6</v>
      </c>
      <c r="E2361" s="31">
        <v>-73</v>
      </c>
      <c r="F2361" s="31"/>
      <c r="G2361" s="33"/>
      <c r="I2361" s="33"/>
      <c r="J2361" s="33"/>
      <c r="AB2361" s="35"/>
    </row>
    <row r="2362" spans="1:28" s="6" customFormat="1" x14ac:dyDescent="0.15">
      <c r="A2362" s="6" t="s">
        <v>35</v>
      </c>
      <c r="C2362" s="6">
        <v>6</v>
      </c>
      <c r="E2362" s="31">
        <v>-73</v>
      </c>
      <c r="F2362" s="31"/>
      <c r="G2362" s="33"/>
      <c r="I2362" s="33"/>
      <c r="J2362" s="33"/>
      <c r="AB2362" s="35"/>
    </row>
    <row r="2363" spans="1:28" s="6" customFormat="1" x14ac:dyDescent="0.15">
      <c r="A2363" s="6" t="s">
        <v>35</v>
      </c>
      <c r="C2363" s="6">
        <v>6</v>
      </c>
      <c r="E2363" s="31">
        <v>-77</v>
      </c>
      <c r="F2363" s="31"/>
      <c r="G2363" s="33"/>
      <c r="I2363" s="33"/>
      <c r="J2363" s="33"/>
      <c r="AB2363" s="35"/>
    </row>
    <row r="2364" spans="1:28" s="6" customFormat="1" x14ac:dyDescent="0.15">
      <c r="A2364" s="6" t="s">
        <v>35</v>
      </c>
      <c r="C2364" s="6">
        <v>6</v>
      </c>
      <c r="E2364" s="31">
        <v>-76</v>
      </c>
      <c r="F2364" s="31"/>
      <c r="G2364" s="33"/>
      <c r="I2364" s="33"/>
      <c r="J2364" s="33"/>
      <c r="AB2364" s="35"/>
    </row>
    <row r="2365" spans="1:28" s="6" customFormat="1" x14ac:dyDescent="0.15">
      <c r="A2365" s="6" t="s">
        <v>35</v>
      </c>
      <c r="C2365" s="6">
        <v>6</v>
      </c>
      <c r="E2365" s="31">
        <v>-76</v>
      </c>
      <c r="F2365" s="31"/>
      <c r="G2365" s="33"/>
      <c r="I2365" s="33"/>
      <c r="J2365" s="33"/>
      <c r="AB2365" s="35"/>
    </row>
    <row r="2366" spans="1:28" s="6" customFormat="1" x14ac:dyDescent="0.15">
      <c r="A2366" s="6" t="s">
        <v>35</v>
      </c>
      <c r="C2366" s="6">
        <v>6</v>
      </c>
      <c r="E2366" s="31">
        <v>-77</v>
      </c>
      <c r="F2366" s="31"/>
      <c r="G2366" s="33"/>
      <c r="I2366" s="33"/>
      <c r="J2366" s="33"/>
      <c r="AB2366" s="35"/>
    </row>
    <row r="2367" spans="1:28" s="6" customFormat="1" x14ac:dyDescent="0.15">
      <c r="A2367" s="6" t="s">
        <v>35</v>
      </c>
      <c r="C2367" s="6">
        <v>6</v>
      </c>
      <c r="E2367" s="31">
        <v>-77</v>
      </c>
      <c r="F2367" s="31"/>
      <c r="G2367" s="33"/>
      <c r="I2367" s="33"/>
      <c r="J2367" s="33"/>
      <c r="AB2367" s="35"/>
    </row>
    <row r="2368" spans="1:28" s="6" customFormat="1" x14ac:dyDescent="0.15">
      <c r="A2368" s="6" t="s">
        <v>35</v>
      </c>
      <c r="C2368" s="6">
        <v>6</v>
      </c>
      <c r="E2368" s="31">
        <v>-77</v>
      </c>
      <c r="F2368" s="31"/>
      <c r="G2368" s="33"/>
      <c r="I2368" s="33"/>
      <c r="J2368" s="33"/>
      <c r="AB2368" s="35"/>
    </row>
    <row r="2369" spans="1:28" s="6" customFormat="1" x14ac:dyDescent="0.15">
      <c r="A2369" s="6" t="s">
        <v>35</v>
      </c>
      <c r="C2369" s="6">
        <v>6</v>
      </c>
      <c r="E2369" s="31">
        <v>-81</v>
      </c>
      <c r="F2369" s="31"/>
      <c r="G2369" s="33"/>
      <c r="I2369" s="33"/>
      <c r="J2369" s="33"/>
      <c r="AB2369" s="35"/>
    </row>
    <row r="2370" spans="1:28" s="6" customFormat="1" x14ac:dyDescent="0.15">
      <c r="A2370" s="6" t="s">
        <v>35</v>
      </c>
      <c r="C2370" s="6">
        <v>6</v>
      </c>
      <c r="E2370" s="31">
        <v>-81</v>
      </c>
      <c r="F2370" s="31"/>
      <c r="G2370" s="33"/>
      <c r="I2370" s="33"/>
      <c r="J2370" s="33"/>
      <c r="AB2370" s="35"/>
    </row>
    <row r="2371" spans="1:28" s="6" customFormat="1" x14ac:dyDescent="0.15">
      <c r="A2371" s="6" t="s">
        <v>35</v>
      </c>
      <c r="C2371" s="6">
        <v>6</v>
      </c>
      <c r="E2371" s="31">
        <v>-81</v>
      </c>
      <c r="F2371" s="31"/>
      <c r="G2371" s="33"/>
      <c r="I2371" s="33"/>
      <c r="J2371" s="33"/>
      <c r="AB2371" s="35"/>
    </row>
    <row r="2372" spans="1:28" s="6" customFormat="1" x14ac:dyDescent="0.15">
      <c r="A2372" s="6" t="s">
        <v>35</v>
      </c>
      <c r="C2372" s="6">
        <v>6</v>
      </c>
      <c r="E2372" s="31">
        <v>-74</v>
      </c>
      <c r="F2372" s="31"/>
      <c r="G2372" s="33"/>
      <c r="I2372" s="33"/>
      <c r="J2372" s="33"/>
      <c r="AB2372" s="35"/>
    </row>
    <row r="2373" spans="1:28" s="6" customFormat="1" x14ac:dyDescent="0.15">
      <c r="A2373" s="6" t="s">
        <v>35</v>
      </c>
      <c r="C2373" s="6">
        <v>6</v>
      </c>
      <c r="E2373" s="31">
        <v>-74</v>
      </c>
      <c r="F2373" s="31"/>
      <c r="G2373" s="33"/>
      <c r="I2373" s="33"/>
      <c r="J2373" s="33"/>
      <c r="AB2373" s="35"/>
    </row>
    <row r="2374" spans="1:28" s="6" customFormat="1" x14ac:dyDescent="0.15">
      <c r="A2374" s="6" t="s">
        <v>35</v>
      </c>
      <c r="C2374" s="6">
        <v>6</v>
      </c>
      <c r="E2374" s="31">
        <v>-79</v>
      </c>
      <c r="F2374" s="31"/>
      <c r="G2374" s="33"/>
      <c r="I2374" s="33"/>
      <c r="J2374" s="33"/>
      <c r="AB2374" s="35"/>
    </row>
    <row r="2375" spans="1:28" s="6" customFormat="1" x14ac:dyDescent="0.15">
      <c r="A2375" s="6" t="s">
        <v>35</v>
      </c>
      <c r="C2375" s="6">
        <v>6</v>
      </c>
      <c r="E2375" s="31">
        <v>-79</v>
      </c>
      <c r="F2375" s="31"/>
      <c r="G2375" s="33"/>
      <c r="I2375" s="33"/>
      <c r="J2375" s="33"/>
      <c r="AB2375" s="35"/>
    </row>
    <row r="2376" spans="1:28" s="6" customFormat="1" x14ac:dyDescent="0.15">
      <c r="A2376" s="6" t="s">
        <v>35</v>
      </c>
      <c r="C2376" s="6">
        <v>6</v>
      </c>
      <c r="E2376" s="31">
        <v>-78</v>
      </c>
      <c r="F2376" s="31"/>
      <c r="G2376" s="33"/>
      <c r="I2376" s="33"/>
      <c r="J2376" s="33"/>
      <c r="AB2376" s="35"/>
    </row>
    <row r="2377" spans="1:28" s="6" customFormat="1" x14ac:dyDescent="0.15">
      <c r="A2377" s="6" t="s">
        <v>35</v>
      </c>
      <c r="C2377" s="6">
        <v>6</v>
      </c>
      <c r="E2377" s="31">
        <v>-74</v>
      </c>
      <c r="F2377" s="31"/>
      <c r="G2377" s="33"/>
      <c r="I2377" s="33"/>
      <c r="J2377" s="33"/>
      <c r="AB2377" s="35"/>
    </row>
    <row r="2378" spans="1:28" s="6" customFormat="1" x14ac:dyDescent="0.15">
      <c r="A2378" s="6" t="s">
        <v>35</v>
      </c>
      <c r="C2378" s="6">
        <v>6</v>
      </c>
      <c r="E2378" s="31">
        <v>-74</v>
      </c>
      <c r="F2378" s="31"/>
      <c r="G2378" s="33"/>
      <c r="I2378" s="33"/>
      <c r="J2378" s="33"/>
      <c r="AB2378" s="35"/>
    </row>
    <row r="2379" spans="1:28" s="6" customFormat="1" x14ac:dyDescent="0.15">
      <c r="A2379" s="6" t="s">
        <v>35</v>
      </c>
      <c r="C2379" s="6">
        <v>6</v>
      </c>
      <c r="E2379" s="31">
        <v>-77</v>
      </c>
      <c r="F2379" s="31"/>
      <c r="G2379" s="33"/>
      <c r="I2379" s="33"/>
      <c r="J2379" s="33"/>
      <c r="AB2379" s="35"/>
    </row>
    <row r="2380" spans="1:28" s="6" customFormat="1" x14ac:dyDescent="0.15">
      <c r="A2380" s="6" t="s">
        <v>35</v>
      </c>
      <c r="C2380" s="6">
        <v>6</v>
      </c>
      <c r="E2380" s="31">
        <v>-72</v>
      </c>
      <c r="F2380" s="31"/>
      <c r="G2380" s="33"/>
      <c r="I2380" s="33"/>
      <c r="J2380" s="33"/>
      <c r="AB2380" s="35"/>
    </row>
    <row r="2381" spans="1:28" s="6" customFormat="1" x14ac:dyDescent="0.15">
      <c r="A2381" s="6" t="s">
        <v>35</v>
      </c>
      <c r="C2381" s="6">
        <v>6</v>
      </c>
      <c r="E2381" s="31">
        <v>-72</v>
      </c>
      <c r="F2381" s="31"/>
      <c r="G2381" s="33"/>
      <c r="I2381" s="33"/>
      <c r="J2381" s="33"/>
      <c r="AB2381" s="35"/>
    </row>
    <row r="2382" spans="1:28" s="6" customFormat="1" x14ac:dyDescent="0.15">
      <c r="A2382" s="6" t="s">
        <v>35</v>
      </c>
      <c r="C2382" s="6">
        <v>6</v>
      </c>
      <c r="E2382" s="31">
        <v>-72</v>
      </c>
      <c r="F2382" s="31"/>
      <c r="G2382" s="33"/>
      <c r="I2382" s="33"/>
      <c r="J2382" s="33"/>
      <c r="AB2382" s="35"/>
    </row>
    <row r="2383" spans="1:28" s="6" customFormat="1" x14ac:dyDescent="0.15">
      <c r="A2383" s="6" t="s">
        <v>35</v>
      </c>
      <c r="C2383" s="6">
        <v>6</v>
      </c>
      <c r="E2383" s="31">
        <v>-72</v>
      </c>
      <c r="F2383" s="31"/>
      <c r="G2383" s="33"/>
      <c r="I2383" s="33"/>
      <c r="J2383" s="33"/>
      <c r="AB2383" s="35"/>
    </row>
    <row r="2384" spans="1:28" s="6" customFormat="1" x14ac:dyDescent="0.15">
      <c r="A2384" s="6" t="s">
        <v>35</v>
      </c>
      <c r="C2384" s="6">
        <v>6</v>
      </c>
      <c r="E2384" s="31">
        <v>-72</v>
      </c>
      <c r="F2384" s="31"/>
      <c r="G2384" s="33"/>
      <c r="I2384" s="33"/>
      <c r="J2384" s="33"/>
      <c r="AB2384" s="35"/>
    </row>
    <row r="2385" spans="1:28" s="6" customFormat="1" x14ac:dyDescent="0.15">
      <c r="A2385" s="6" t="s">
        <v>35</v>
      </c>
      <c r="C2385" s="6">
        <v>6</v>
      </c>
      <c r="E2385" s="31">
        <v>-72</v>
      </c>
      <c r="F2385" s="31"/>
      <c r="G2385" s="33"/>
      <c r="I2385" s="33"/>
      <c r="J2385" s="33"/>
      <c r="AB2385" s="35"/>
    </row>
    <row r="2386" spans="1:28" s="6" customFormat="1" x14ac:dyDescent="0.15">
      <c r="A2386" s="6" t="s">
        <v>35</v>
      </c>
      <c r="C2386" s="6">
        <v>6</v>
      </c>
      <c r="E2386" s="31">
        <v>-72</v>
      </c>
      <c r="F2386" s="31"/>
      <c r="G2386" s="33"/>
      <c r="I2386" s="33"/>
      <c r="J2386" s="33"/>
      <c r="AB2386" s="35"/>
    </row>
    <row r="2387" spans="1:28" s="6" customFormat="1" x14ac:dyDescent="0.15">
      <c r="A2387" s="6" t="s">
        <v>35</v>
      </c>
      <c r="C2387" s="6">
        <v>6</v>
      </c>
      <c r="E2387" s="31">
        <v>-72</v>
      </c>
      <c r="F2387" s="31"/>
      <c r="G2387" s="33"/>
      <c r="I2387" s="33"/>
      <c r="J2387" s="33"/>
      <c r="AB2387" s="35"/>
    </row>
    <row r="2388" spans="1:28" s="6" customFormat="1" x14ac:dyDescent="0.15">
      <c r="A2388" s="6" t="s">
        <v>35</v>
      </c>
      <c r="C2388" s="6">
        <v>6</v>
      </c>
      <c r="E2388" s="31">
        <v>-72</v>
      </c>
      <c r="F2388" s="31"/>
      <c r="G2388" s="33"/>
      <c r="I2388" s="33"/>
      <c r="J2388" s="33"/>
      <c r="AB2388" s="35"/>
    </row>
    <row r="2389" spans="1:28" s="6" customFormat="1" x14ac:dyDescent="0.15">
      <c r="A2389" s="6" t="s">
        <v>35</v>
      </c>
      <c r="C2389" s="6">
        <v>6</v>
      </c>
      <c r="E2389" s="31">
        <v>-72</v>
      </c>
      <c r="F2389" s="31"/>
      <c r="G2389" s="33"/>
      <c r="I2389" s="33"/>
      <c r="J2389" s="33"/>
      <c r="AB2389" s="35"/>
    </row>
    <row r="2390" spans="1:28" s="6" customFormat="1" x14ac:dyDescent="0.15">
      <c r="A2390" s="6" t="s">
        <v>35</v>
      </c>
      <c r="C2390" s="6">
        <v>6</v>
      </c>
      <c r="E2390" s="31">
        <v>-72</v>
      </c>
      <c r="F2390" s="31"/>
      <c r="G2390" s="33"/>
      <c r="I2390" s="33"/>
      <c r="J2390" s="33"/>
      <c r="AB2390" s="35"/>
    </row>
    <row r="2391" spans="1:28" s="6" customFormat="1" x14ac:dyDescent="0.15">
      <c r="A2391" s="6" t="s">
        <v>35</v>
      </c>
      <c r="C2391" s="6">
        <v>6</v>
      </c>
      <c r="E2391" s="31">
        <v>-72</v>
      </c>
      <c r="F2391" s="31"/>
      <c r="G2391" s="33"/>
      <c r="I2391" s="33"/>
      <c r="J2391" s="33"/>
      <c r="AB2391" s="35"/>
    </row>
    <row r="2392" spans="1:28" s="6" customFormat="1" x14ac:dyDescent="0.15">
      <c r="A2392" s="6" t="s">
        <v>35</v>
      </c>
      <c r="C2392" s="6">
        <v>6</v>
      </c>
      <c r="E2392" s="31">
        <v>-72</v>
      </c>
      <c r="F2392" s="31"/>
      <c r="G2392" s="33"/>
      <c r="I2392" s="33"/>
      <c r="J2392" s="33"/>
      <c r="AB2392" s="35"/>
    </row>
    <row r="2393" spans="1:28" s="6" customFormat="1" x14ac:dyDescent="0.15">
      <c r="A2393" s="6" t="s">
        <v>35</v>
      </c>
      <c r="C2393" s="6">
        <v>6</v>
      </c>
      <c r="E2393" s="31">
        <v>-72</v>
      </c>
      <c r="F2393" s="31"/>
      <c r="G2393" s="33"/>
      <c r="I2393" s="33"/>
      <c r="J2393" s="33"/>
      <c r="AB2393" s="35"/>
    </row>
    <row r="2394" spans="1:28" s="6" customFormat="1" x14ac:dyDescent="0.15">
      <c r="A2394" s="6" t="s">
        <v>35</v>
      </c>
      <c r="C2394" s="6">
        <v>6</v>
      </c>
      <c r="E2394" s="31">
        <v>-72</v>
      </c>
      <c r="F2394" s="31"/>
      <c r="G2394" s="33"/>
      <c r="I2394" s="33"/>
      <c r="J2394" s="33"/>
      <c r="AB2394" s="35"/>
    </row>
    <row r="2395" spans="1:28" s="6" customFormat="1" x14ac:dyDescent="0.15">
      <c r="A2395" s="6" t="s">
        <v>35</v>
      </c>
      <c r="C2395" s="6">
        <v>6</v>
      </c>
      <c r="E2395" s="31">
        <v>-72</v>
      </c>
      <c r="F2395" s="31"/>
      <c r="G2395" s="33"/>
      <c r="I2395" s="33"/>
      <c r="J2395" s="33"/>
      <c r="AB2395" s="35"/>
    </row>
    <row r="2396" spans="1:28" s="6" customFormat="1" x14ac:dyDescent="0.15">
      <c r="A2396" s="6" t="s">
        <v>35</v>
      </c>
      <c r="C2396" s="6">
        <v>6</v>
      </c>
      <c r="E2396" s="31">
        <v>-72</v>
      </c>
      <c r="F2396" s="31"/>
      <c r="G2396" s="33"/>
      <c r="I2396" s="33"/>
      <c r="J2396" s="33"/>
      <c r="AB2396" s="35"/>
    </row>
    <row r="2397" spans="1:28" s="6" customFormat="1" x14ac:dyDescent="0.15">
      <c r="A2397" s="6" t="s">
        <v>35</v>
      </c>
      <c r="C2397" s="6">
        <v>6</v>
      </c>
      <c r="E2397" s="31">
        <v>-72</v>
      </c>
      <c r="F2397" s="31"/>
      <c r="G2397" s="33"/>
      <c r="I2397" s="33"/>
      <c r="J2397" s="33"/>
      <c r="AB2397" s="35"/>
    </row>
    <row r="2398" spans="1:28" s="6" customFormat="1" x14ac:dyDescent="0.15">
      <c r="A2398" s="6" t="s">
        <v>35</v>
      </c>
      <c r="C2398" s="6">
        <v>6</v>
      </c>
      <c r="E2398" s="31">
        <v>-72</v>
      </c>
      <c r="F2398" s="31"/>
      <c r="G2398" s="33"/>
      <c r="I2398" s="33"/>
      <c r="J2398" s="33"/>
      <c r="AB2398" s="35"/>
    </row>
    <row r="2399" spans="1:28" s="6" customFormat="1" x14ac:dyDescent="0.15">
      <c r="A2399" s="6" t="s">
        <v>35</v>
      </c>
      <c r="C2399" s="6">
        <v>6</v>
      </c>
      <c r="E2399" s="31">
        <v>-72</v>
      </c>
      <c r="F2399" s="31"/>
      <c r="G2399" s="33"/>
      <c r="I2399" s="33"/>
      <c r="J2399" s="33"/>
      <c r="AB2399" s="35"/>
    </row>
    <row r="2400" spans="1:28" s="6" customFormat="1" x14ac:dyDescent="0.15">
      <c r="A2400" s="6" t="s">
        <v>35</v>
      </c>
      <c r="C2400" s="6">
        <v>6</v>
      </c>
      <c r="E2400" s="31">
        <v>-72</v>
      </c>
      <c r="F2400" s="31"/>
      <c r="G2400" s="33"/>
      <c r="I2400" s="33"/>
      <c r="J2400" s="33"/>
      <c r="AB2400" s="35"/>
    </row>
    <row r="2401" spans="1:28" s="6" customFormat="1" x14ac:dyDescent="0.15">
      <c r="A2401" s="6" t="s">
        <v>35</v>
      </c>
      <c r="C2401" s="6">
        <v>6</v>
      </c>
      <c r="E2401" s="31">
        <v>-72</v>
      </c>
      <c r="F2401" s="31"/>
      <c r="G2401" s="33"/>
      <c r="I2401" s="33"/>
      <c r="J2401" s="33"/>
      <c r="AB2401" s="35"/>
    </row>
    <row r="2402" spans="1:28" s="6" customFormat="1" x14ac:dyDescent="0.15">
      <c r="A2402" s="6" t="s">
        <v>35</v>
      </c>
      <c r="C2402" s="6">
        <v>6</v>
      </c>
      <c r="E2402" s="31">
        <v>-72</v>
      </c>
      <c r="F2402" s="31"/>
      <c r="G2402" s="33"/>
      <c r="I2402" s="33"/>
      <c r="J2402" s="33"/>
      <c r="AB2402" s="35"/>
    </row>
    <row r="2403" spans="1:28" s="6" customFormat="1" x14ac:dyDescent="0.15">
      <c r="A2403" s="6" t="s">
        <v>35</v>
      </c>
      <c r="C2403" s="6">
        <v>6</v>
      </c>
      <c r="E2403" s="31">
        <v>-72</v>
      </c>
      <c r="F2403" s="31"/>
      <c r="G2403" s="33"/>
      <c r="I2403" s="33"/>
      <c r="J2403" s="33"/>
      <c r="AB2403" s="35"/>
    </row>
    <row r="2404" spans="1:28" s="6" customFormat="1" x14ac:dyDescent="0.15">
      <c r="A2404" s="6" t="s">
        <v>35</v>
      </c>
      <c r="C2404" s="6">
        <v>6</v>
      </c>
      <c r="E2404" s="31">
        <v>-72</v>
      </c>
      <c r="F2404" s="31"/>
      <c r="G2404" s="33"/>
      <c r="I2404" s="33"/>
      <c r="J2404" s="33"/>
      <c r="AB2404" s="35"/>
    </row>
    <row r="2405" spans="1:28" s="6" customFormat="1" x14ac:dyDescent="0.15">
      <c r="A2405" s="6" t="s">
        <v>35</v>
      </c>
      <c r="C2405" s="6">
        <v>6</v>
      </c>
      <c r="E2405" s="31">
        <v>-72</v>
      </c>
      <c r="F2405" s="31"/>
      <c r="G2405" s="33"/>
      <c r="I2405" s="33"/>
      <c r="J2405" s="33"/>
      <c r="AB2405" s="35"/>
    </row>
    <row r="2406" spans="1:28" s="6" customFormat="1" x14ac:dyDescent="0.15">
      <c r="A2406" s="6" t="s">
        <v>35</v>
      </c>
      <c r="C2406" s="6">
        <v>6</v>
      </c>
      <c r="E2406" s="31">
        <v>-72</v>
      </c>
      <c r="F2406" s="31"/>
      <c r="G2406" s="33"/>
      <c r="I2406" s="33"/>
      <c r="J2406" s="33"/>
      <c r="AB2406" s="35"/>
    </row>
    <row r="2407" spans="1:28" s="6" customFormat="1" x14ac:dyDescent="0.15">
      <c r="A2407" s="6" t="s">
        <v>35</v>
      </c>
      <c r="C2407" s="6">
        <v>6</v>
      </c>
      <c r="E2407" s="31">
        <v>-89</v>
      </c>
      <c r="F2407" s="31"/>
      <c r="G2407" s="33"/>
      <c r="I2407" s="33"/>
      <c r="J2407" s="33"/>
      <c r="AB2407" s="35"/>
    </row>
    <row r="2408" spans="1:28" s="6" customFormat="1" x14ac:dyDescent="0.15">
      <c r="A2408" s="6" t="s">
        <v>35</v>
      </c>
      <c r="C2408" s="6">
        <v>6</v>
      </c>
      <c r="E2408" s="31">
        <v>-89</v>
      </c>
      <c r="F2408" s="31"/>
      <c r="G2408" s="33"/>
      <c r="I2408" s="33"/>
      <c r="J2408" s="33"/>
      <c r="AB2408" s="35"/>
    </row>
    <row r="2409" spans="1:28" s="6" customFormat="1" x14ac:dyDescent="0.15">
      <c r="A2409" s="6" t="s">
        <v>35</v>
      </c>
      <c r="C2409" s="6">
        <v>6</v>
      </c>
      <c r="E2409" s="31">
        <v>-89</v>
      </c>
      <c r="F2409" s="31"/>
      <c r="G2409" s="33"/>
      <c r="I2409" s="33"/>
      <c r="J2409" s="33"/>
      <c r="AB2409" s="35"/>
    </row>
    <row r="2410" spans="1:28" s="6" customFormat="1" x14ac:dyDescent="0.15">
      <c r="A2410" s="6" t="s">
        <v>35</v>
      </c>
      <c r="C2410" s="6">
        <v>6</v>
      </c>
      <c r="E2410" s="31">
        <v>-89</v>
      </c>
      <c r="F2410" s="31"/>
      <c r="G2410" s="33"/>
      <c r="I2410" s="33"/>
      <c r="J2410" s="33"/>
      <c r="AB2410" s="35"/>
    </row>
    <row r="2411" spans="1:28" s="6" customFormat="1" x14ac:dyDescent="0.15">
      <c r="A2411" s="6" t="s">
        <v>35</v>
      </c>
      <c r="C2411" s="6">
        <v>6</v>
      </c>
      <c r="E2411" s="31">
        <v>-89</v>
      </c>
      <c r="F2411" s="31"/>
      <c r="G2411" s="33"/>
      <c r="I2411" s="33"/>
      <c r="J2411" s="33"/>
      <c r="AB2411" s="35"/>
    </row>
    <row r="2412" spans="1:28" s="6" customFormat="1" x14ac:dyDescent="0.15">
      <c r="A2412" s="6" t="s">
        <v>35</v>
      </c>
      <c r="C2412" s="6">
        <v>6</v>
      </c>
      <c r="E2412" s="31">
        <v>-89</v>
      </c>
      <c r="F2412" s="31"/>
      <c r="G2412" s="33"/>
      <c r="I2412" s="33"/>
      <c r="J2412" s="33"/>
      <c r="AB2412" s="35"/>
    </row>
    <row r="2413" spans="1:28" s="6" customFormat="1" x14ac:dyDescent="0.15">
      <c r="A2413" s="6" t="s">
        <v>35</v>
      </c>
      <c r="C2413" s="6">
        <v>6</v>
      </c>
      <c r="E2413" s="31">
        <v>-89</v>
      </c>
      <c r="F2413" s="31"/>
      <c r="G2413" s="33"/>
      <c r="I2413" s="33"/>
      <c r="J2413" s="33"/>
      <c r="AB2413" s="35"/>
    </row>
    <row r="2414" spans="1:28" s="6" customFormat="1" x14ac:dyDescent="0.15">
      <c r="A2414" s="6" t="s">
        <v>35</v>
      </c>
      <c r="C2414" s="6">
        <v>6</v>
      </c>
      <c r="E2414" s="31">
        <v>-89</v>
      </c>
      <c r="F2414" s="31"/>
      <c r="G2414" s="33"/>
      <c r="I2414" s="33"/>
      <c r="J2414" s="33"/>
      <c r="AB2414" s="35"/>
    </row>
    <row r="2415" spans="1:28" s="6" customFormat="1" x14ac:dyDescent="0.15">
      <c r="A2415" s="6" t="s">
        <v>35</v>
      </c>
      <c r="C2415" s="6">
        <v>6</v>
      </c>
      <c r="E2415" s="31">
        <v>-91</v>
      </c>
      <c r="F2415" s="31"/>
      <c r="G2415" s="33"/>
      <c r="I2415" s="33"/>
      <c r="J2415" s="33"/>
      <c r="AB2415" s="35"/>
    </row>
    <row r="2416" spans="1:28" s="6" customFormat="1" x14ac:dyDescent="0.15">
      <c r="A2416" s="6" t="s">
        <v>35</v>
      </c>
      <c r="C2416" s="6">
        <v>6</v>
      </c>
      <c r="E2416" s="31">
        <v>-91</v>
      </c>
      <c r="F2416" s="31"/>
      <c r="G2416" s="33"/>
      <c r="I2416" s="33"/>
      <c r="J2416" s="33"/>
      <c r="AB2416" s="35"/>
    </row>
    <row r="2417" spans="1:28" s="6" customFormat="1" x14ac:dyDescent="0.15">
      <c r="A2417" s="6" t="s">
        <v>35</v>
      </c>
      <c r="C2417" s="6">
        <v>6</v>
      </c>
      <c r="E2417" s="31">
        <v>-84</v>
      </c>
      <c r="F2417" s="31"/>
      <c r="G2417" s="33"/>
      <c r="I2417" s="33"/>
      <c r="J2417" s="33"/>
      <c r="AB2417" s="35"/>
    </row>
    <row r="2418" spans="1:28" s="6" customFormat="1" x14ac:dyDescent="0.15">
      <c r="A2418" s="6" t="s">
        <v>35</v>
      </c>
      <c r="C2418" s="6">
        <v>6</v>
      </c>
      <c r="E2418" s="31">
        <v>-82</v>
      </c>
      <c r="F2418" s="31"/>
      <c r="G2418" s="33"/>
      <c r="I2418" s="33"/>
      <c r="J2418" s="33"/>
      <c r="AB2418" s="35"/>
    </row>
    <row r="2419" spans="1:28" s="6" customFormat="1" x14ac:dyDescent="0.15">
      <c r="A2419" s="6" t="s">
        <v>35</v>
      </c>
      <c r="C2419" s="6">
        <v>6</v>
      </c>
      <c r="E2419" s="31">
        <v>-82</v>
      </c>
      <c r="F2419" s="31"/>
      <c r="G2419" s="33"/>
      <c r="I2419" s="33"/>
      <c r="J2419" s="33"/>
      <c r="AB2419" s="35"/>
    </row>
    <row r="2420" spans="1:28" s="6" customFormat="1" x14ac:dyDescent="0.15">
      <c r="A2420" s="6" t="s">
        <v>35</v>
      </c>
      <c r="C2420" s="6">
        <v>6</v>
      </c>
      <c r="E2420" s="31">
        <v>-78</v>
      </c>
      <c r="F2420" s="31"/>
      <c r="G2420" s="33"/>
      <c r="I2420" s="33"/>
      <c r="J2420" s="33"/>
      <c r="AB2420" s="35"/>
    </row>
    <row r="2421" spans="1:28" s="6" customFormat="1" x14ac:dyDescent="0.15">
      <c r="A2421" s="6" t="s">
        <v>35</v>
      </c>
      <c r="C2421" s="6">
        <v>6</v>
      </c>
      <c r="E2421" s="31">
        <v>-81</v>
      </c>
      <c r="F2421" s="31"/>
      <c r="G2421" s="33"/>
      <c r="I2421" s="33"/>
      <c r="J2421" s="33"/>
      <c r="AB2421" s="35"/>
    </row>
    <row r="2422" spans="1:28" s="6" customFormat="1" x14ac:dyDescent="0.15">
      <c r="A2422" s="6" t="s">
        <v>35</v>
      </c>
      <c r="C2422" s="6">
        <v>6</v>
      </c>
      <c r="E2422" s="31">
        <v>-81</v>
      </c>
      <c r="F2422" s="31"/>
      <c r="G2422" s="33"/>
      <c r="I2422" s="33"/>
      <c r="J2422" s="33"/>
      <c r="AB2422" s="35"/>
    </row>
    <row r="2423" spans="1:28" s="6" customFormat="1" x14ac:dyDescent="0.15">
      <c r="A2423" s="6" t="s">
        <v>35</v>
      </c>
      <c r="C2423" s="6">
        <v>6</v>
      </c>
      <c r="E2423" s="31">
        <v>-78</v>
      </c>
      <c r="F2423" s="31"/>
      <c r="G2423" s="33"/>
      <c r="I2423" s="33"/>
      <c r="J2423" s="33"/>
      <c r="AB2423" s="35"/>
    </row>
    <row r="2424" spans="1:28" s="6" customFormat="1" x14ac:dyDescent="0.15">
      <c r="A2424" s="6" t="s">
        <v>35</v>
      </c>
      <c r="C2424" s="6">
        <v>6</v>
      </c>
      <c r="E2424" s="31">
        <v>-81</v>
      </c>
      <c r="F2424" s="31"/>
      <c r="G2424" s="33"/>
      <c r="I2424" s="33"/>
      <c r="J2424" s="33"/>
      <c r="AB2424" s="35"/>
    </row>
    <row r="2425" spans="1:28" s="6" customFormat="1" x14ac:dyDescent="0.15">
      <c r="A2425" s="6" t="s">
        <v>35</v>
      </c>
      <c r="C2425" s="6">
        <v>6</v>
      </c>
      <c r="E2425" s="31">
        <v>-81</v>
      </c>
      <c r="F2425" s="31"/>
      <c r="G2425" s="33"/>
      <c r="I2425" s="33"/>
      <c r="J2425" s="33"/>
      <c r="AB2425" s="35"/>
    </row>
    <row r="2426" spans="1:28" s="6" customFormat="1" x14ac:dyDescent="0.15">
      <c r="A2426" s="6" t="s">
        <v>35</v>
      </c>
      <c r="C2426" s="6">
        <v>6</v>
      </c>
      <c r="E2426" s="31">
        <v>-80</v>
      </c>
      <c r="F2426" s="31"/>
      <c r="G2426" s="33"/>
      <c r="I2426" s="33"/>
      <c r="J2426" s="33"/>
      <c r="AB2426" s="35"/>
    </row>
    <row r="2427" spans="1:28" s="6" customFormat="1" x14ac:dyDescent="0.15">
      <c r="A2427" s="6" t="s">
        <v>35</v>
      </c>
      <c r="C2427" s="6">
        <v>6</v>
      </c>
      <c r="E2427" s="31">
        <v>-80</v>
      </c>
      <c r="F2427" s="31"/>
      <c r="G2427" s="33"/>
      <c r="I2427" s="33"/>
      <c r="J2427" s="33"/>
      <c r="AB2427" s="35"/>
    </row>
    <row r="2428" spans="1:28" s="6" customFormat="1" x14ac:dyDescent="0.15">
      <c r="A2428" s="6" t="s">
        <v>35</v>
      </c>
      <c r="C2428" s="6">
        <v>6</v>
      </c>
      <c r="E2428" s="31">
        <v>-80</v>
      </c>
      <c r="F2428" s="31"/>
      <c r="G2428" s="33"/>
      <c r="I2428" s="33"/>
      <c r="J2428" s="33"/>
      <c r="AB2428" s="35"/>
    </row>
    <row r="2429" spans="1:28" s="6" customFormat="1" x14ac:dyDescent="0.15">
      <c r="A2429" s="6" t="s">
        <v>35</v>
      </c>
      <c r="C2429" s="6">
        <v>6</v>
      </c>
      <c r="E2429" s="31">
        <v>-80</v>
      </c>
      <c r="F2429" s="31"/>
      <c r="G2429" s="33"/>
      <c r="I2429" s="33"/>
      <c r="J2429" s="33"/>
      <c r="AB2429" s="35"/>
    </row>
    <row r="2430" spans="1:28" s="6" customFormat="1" x14ac:dyDescent="0.15">
      <c r="A2430" s="6" t="s">
        <v>35</v>
      </c>
      <c r="C2430" s="6">
        <v>6</v>
      </c>
      <c r="E2430" s="31">
        <v>-80</v>
      </c>
      <c r="F2430" s="31"/>
      <c r="G2430" s="33"/>
      <c r="I2430" s="33"/>
      <c r="J2430" s="33"/>
      <c r="AB2430" s="35"/>
    </row>
    <row r="2431" spans="1:28" s="6" customFormat="1" x14ac:dyDescent="0.15">
      <c r="A2431" s="6" t="s">
        <v>35</v>
      </c>
      <c r="C2431" s="6">
        <v>6</v>
      </c>
      <c r="E2431" s="31">
        <v>-80</v>
      </c>
      <c r="F2431" s="31"/>
      <c r="G2431" s="33"/>
      <c r="I2431" s="33"/>
      <c r="J2431" s="33"/>
      <c r="AB2431" s="35"/>
    </row>
    <row r="2432" spans="1:28" s="6" customFormat="1" x14ac:dyDescent="0.15">
      <c r="A2432" s="6" t="s">
        <v>35</v>
      </c>
      <c r="C2432" s="6">
        <v>6</v>
      </c>
      <c r="E2432" s="31">
        <v>-80</v>
      </c>
      <c r="F2432" s="31"/>
      <c r="G2432" s="33"/>
      <c r="I2432" s="33"/>
      <c r="J2432" s="33"/>
      <c r="AB2432" s="35"/>
    </row>
    <row r="2433" spans="1:28" s="6" customFormat="1" x14ac:dyDescent="0.15">
      <c r="A2433" s="6" t="s">
        <v>35</v>
      </c>
      <c r="C2433" s="6">
        <v>6</v>
      </c>
      <c r="E2433" s="31">
        <v>-80</v>
      </c>
      <c r="F2433" s="31"/>
      <c r="G2433" s="33"/>
      <c r="I2433" s="33"/>
      <c r="J2433" s="33"/>
      <c r="AB2433" s="35"/>
    </row>
    <row r="2434" spans="1:28" s="6" customFormat="1" x14ac:dyDescent="0.15">
      <c r="A2434" s="6" t="s">
        <v>35</v>
      </c>
      <c r="C2434" s="6">
        <v>6</v>
      </c>
      <c r="E2434" s="31">
        <v>-80</v>
      </c>
      <c r="F2434" s="31"/>
      <c r="G2434" s="33"/>
      <c r="I2434" s="33"/>
      <c r="J2434" s="33"/>
      <c r="AB2434" s="35"/>
    </row>
    <row r="2435" spans="1:28" s="6" customFormat="1" x14ac:dyDescent="0.15">
      <c r="A2435" s="6" t="s">
        <v>35</v>
      </c>
      <c r="C2435" s="6">
        <v>6</v>
      </c>
      <c r="E2435" s="31">
        <v>-81</v>
      </c>
      <c r="F2435" s="31"/>
      <c r="G2435" s="33"/>
      <c r="I2435" s="33"/>
      <c r="J2435" s="33"/>
      <c r="AB2435" s="35"/>
    </row>
    <row r="2436" spans="1:28" s="6" customFormat="1" x14ac:dyDescent="0.15">
      <c r="A2436" s="6" t="s">
        <v>35</v>
      </c>
      <c r="C2436" s="6">
        <v>6</v>
      </c>
      <c r="E2436" s="31">
        <v>-81</v>
      </c>
      <c r="F2436" s="31"/>
      <c r="G2436" s="33"/>
      <c r="I2436" s="33"/>
      <c r="J2436" s="33"/>
      <c r="AB2436" s="35"/>
    </row>
    <row r="2437" spans="1:28" s="6" customFormat="1" x14ac:dyDescent="0.15">
      <c r="A2437" s="6" t="s">
        <v>35</v>
      </c>
      <c r="C2437" s="6">
        <v>6</v>
      </c>
      <c r="E2437" s="31">
        <v>-80</v>
      </c>
      <c r="F2437" s="31"/>
      <c r="G2437" s="33"/>
      <c r="I2437" s="33"/>
      <c r="J2437" s="33"/>
      <c r="AB2437" s="35"/>
    </row>
    <row r="2438" spans="1:28" s="6" customFormat="1" x14ac:dyDescent="0.15">
      <c r="A2438" s="6" t="s">
        <v>35</v>
      </c>
      <c r="C2438" s="6">
        <v>6</v>
      </c>
      <c r="E2438" s="31">
        <v>-81</v>
      </c>
      <c r="F2438" s="31"/>
      <c r="G2438" s="33"/>
      <c r="I2438" s="33"/>
      <c r="J2438" s="33"/>
      <c r="AB2438" s="35"/>
    </row>
    <row r="2439" spans="1:28" s="6" customFormat="1" x14ac:dyDescent="0.15">
      <c r="A2439" s="6" t="s">
        <v>35</v>
      </c>
      <c r="C2439" s="6">
        <v>6</v>
      </c>
      <c r="E2439" s="31">
        <v>-81</v>
      </c>
      <c r="F2439" s="31"/>
      <c r="G2439" s="33"/>
      <c r="I2439" s="33"/>
      <c r="J2439" s="33"/>
      <c r="AB2439" s="35"/>
    </row>
    <row r="2440" spans="1:28" s="6" customFormat="1" x14ac:dyDescent="0.15">
      <c r="A2440" s="6" t="s">
        <v>35</v>
      </c>
      <c r="C2440" s="6">
        <v>6</v>
      </c>
      <c r="E2440" s="31">
        <v>-81</v>
      </c>
      <c r="F2440" s="31"/>
      <c r="G2440" s="33"/>
      <c r="I2440" s="33"/>
      <c r="J2440" s="33"/>
      <c r="AB2440" s="35"/>
    </row>
    <row r="2441" spans="1:28" s="6" customFormat="1" x14ac:dyDescent="0.15">
      <c r="A2441" s="6" t="s">
        <v>35</v>
      </c>
      <c r="C2441" s="6">
        <v>6</v>
      </c>
      <c r="E2441" s="31">
        <v>-76</v>
      </c>
      <c r="F2441" s="31"/>
      <c r="G2441" s="33"/>
      <c r="I2441" s="33"/>
      <c r="J2441" s="33"/>
      <c r="AB2441" s="35"/>
    </row>
    <row r="2442" spans="1:28" s="6" customFormat="1" x14ac:dyDescent="0.15">
      <c r="A2442" s="6" t="s">
        <v>35</v>
      </c>
      <c r="C2442" s="6">
        <v>6</v>
      </c>
      <c r="E2442" s="31">
        <v>-76</v>
      </c>
      <c r="F2442" s="31"/>
      <c r="G2442" s="33"/>
      <c r="I2442" s="33"/>
      <c r="J2442" s="33"/>
      <c r="AB2442" s="35"/>
    </row>
    <row r="2443" spans="1:28" s="6" customFormat="1" x14ac:dyDescent="0.15">
      <c r="A2443" s="6" t="s">
        <v>35</v>
      </c>
      <c r="C2443" s="6">
        <v>6</v>
      </c>
      <c r="E2443" s="31">
        <v>-81</v>
      </c>
      <c r="F2443" s="31"/>
      <c r="G2443" s="33"/>
      <c r="I2443" s="33"/>
      <c r="J2443" s="33"/>
      <c r="AB2443" s="35"/>
    </row>
    <row r="2444" spans="1:28" s="6" customFormat="1" x14ac:dyDescent="0.15">
      <c r="A2444" s="6" t="s">
        <v>35</v>
      </c>
      <c r="C2444" s="6">
        <v>6</v>
      </c>
      <c r="E2444" s="31">
        <v>-81</v>
      </c>
      <c r="F2444" s="31"/>
      <c r="G2444" s="33"/>
      <c r="I2444" s="33"/>
      <c r="J2444" s="33"/>
      <c r="AB2444" s="35"/>
    </row>
    <row r="2445" spans="1:28" s="6" customFormat="1" x14ac:dyDescent="0.15">
      <c r="A2445" s="6" t="s">
        <v>36</v>
      </c>
      <c r="C2445" s="6">
        <v>6</v>
      </c>
      <c r="E2445" s="31">
        <v>-79</v>
      </c>
      <c r="F2445" s="31"/>
      <c r="G2445" s="33"/>
      <c r="I2445" s="33"/>
      <c r="J2445" s="33"/>
      <c r="AB2445" s="35"/>
    </row>
    <row r="2446" spans="1:28" s="6" customFormat="1" x14ac:dyDescent="0.15">
      <c r="A2446" s="6" t="s">
        <v>36</v>
      </c>
      <c r="C2446" s="6">
        <v>6</v>
      </c>
      <c r="E2446" s="31">
        <v>-79</v>
      </c>
      <c r="F2446" s="31"/>
      <c r="G2446" s="33"/>
      <c r="I2446" s="33"/>
      <c r="J2446" s="33"/>
      <c r="AB2446" s="35"/>
    </row>
    <row r="2447" spans="1:28" s="6" customFormat="1" x14ac:dyDescent="0.15">
      <c r="A2447" s="6" t="s">
        <v>36</v>
      </c>
      <c r="C2447" s="6">
        <v>6</v>
      </c>
      <c r="E2447" s="31">
        <v>-79</v>
      </c>
      <c r="F2447" s="31"/>
      <c r="G2447" s="33"/>
      <c r="I2447" s="33"/>
      <c r="J2447" s="33"/>
      <c r="AB2447" s="35"/>
    </row>
    <row r="2448" spans="1:28" s="6" customFormat="1" x14ac:dyDescent="0.15">
      <c r="A2448" s="6" t="s">
        <v>36</v>
      </c>
      <c r="C2448" s="6">
        <v>6</v>
      </c>
      <c r="E2448" s="31">
        <v>-79</v>
      </c>
      <c r="F2448" s="31"/>
      <c r="G2448" s="33"/>
      <c r="I2448" s="33"/>
      <c r="J2448" s="33"/>
      <c r="AB2448" s="35"/>
    </row>
    <row r="2449" spans="1:28" s="6" customFormat="1" x14ac:dyDescent="0.15">
      <c r="A2449" s="6" t="s">
        <v>36</v>
      </c>
      <c r="C2449" s="6">
        <v>6</v>
      </c>
      <c r="E2449" s="31">
        <v>-81</v>
      </c>
      <c r="F2449" s="31"/>
      <c r="G2449" s="33"/>
      <c r="I2449" s="33"/>
      <c r="J2449" s="33"/>
      <c r="AB2449" s="35"/>
    </row>
    <row r="2450" spans="1:28" s="6" customFormat="1" x14ac:dyDescent="0.15">
      <c r="A2450" s="6" t="s">
        <v>36</v>
      </c>
      <c r="C2450" s="6">
        <v>6</v>
      </c>
      <c r="E2450" s="31">
        <v>-81</v>
      </c>
      <c r="F2450" s="31"/>
      <c r="G2450" s="33"/>
      <c r="I2450" s="33"/>
      <c r="J2450" s="33"/>
      <c r="AB2450" s="35"/>
    </row>
    <row r="2451" spans="1:28" s="6" customFormat="1" x14ac:dyDescent="0.15">
      <c r="A2451" s="6" t="s">
        <v>36</v>
      </c>
      <c r="C2451" s="6">
        <v>6</v>
      </c>
      <c r="E2451" s="31">
        <v>-80</v>
      </c>
      <c r="F2451" s="31"/>
      <c r="G2451" s="33"/>
      <c r="I2451" s="33"/>
      <c r="J2451" s="33"/>
      <c r="AB2451" s="35"/>
    </row>
    <row r="2452" spans="1:28" s="6" customFormat="1" x14ac:dyDescent="0.15">
      <c r="A2452" s="6" t="s">
        <v>36</v>
      </c>
      <c r="C2452" s="6">
        <v>6</v>
      </c>
      <c r="E2452" s="31">
        <v>-80</v>
      </c>
      <c r="F2452" s="31"/>
      <c r="G2452" s="33"/>
      <c r="I2452" s="33"/>
      <c r="J2452" s="33"/>
      <c r="AB2452" s="35"/>
    </row>
    <row r="2453" spans="1:28" s="6" customFormat="1" x14ac:dyDescent="0.15">
      <c r="A2453" s="6" t="s">
        <v>36</v>
      </c>
      <c r="C2453" s="6">
        <v>6</v>
      </c>
      <c r="E2453" s="31">
        <v>-80</v>
      </c>
      <c r="F2453" s="31"/>
      <c r="G2453" s="33"/>
      <c r="I2453" s="33"/>
      <c r="J2453" s="33"/>
      <c r="AB2453" s="35"/>
    </row>
    <row r="2454" spans="1:28" s="6" customFormat="1" x14ac:dyDescent="0.15">
      <c r="A2454" s="6" t="s">
        <v>36</v>
      </c>
      <c r="C2454" s="6">
        <v>6</v>
      </c>
      <c r="E2454" s="31">
        <v>-78</v>
      </c>
      <c r="F2454" s="31"/>
      <c r="G2454" s="33"/>
      <c r="I2454" s="33"/>
      <c r="J2454" s="33"/>
      <c r="AB2454" s="35"/>
    </row>
    <row r="2455" spans="1:28" s="6" customFormat="1" x14ac:dyDescent="0.15">
      <c r="A2455" s="6" t="s">
        <v>36</v>
      </c>
      <c r="C2455" s="6">
        <v>6</v>
      </c>
      <c r="E2455" s="31">
        <v>-78</v>
      </c>
      <c r="F2455" s="31"/>
      <c r="G2455" s="33"/>
      <c r="I2455" s="33"/>
      <c r="J2455" s="33"/>
      <c r="AB2455" s="35"/>
    </row>
    <row r="2456" spans="1:28" s="6" customFormat="1" x14ac:dyDescent="0.15">
      <c r="A2456" s="6" t="s">
        <v>36</v>
      </c>
      <c r="C2456" s="6">
        <v>6</v>
      </c>
      <c r="E2456" s="31">
        <v>-78</v>
      </c>
      <c r="F2456" s="31"/>
      <c r="G2456" s="33"/>
      <c r="I2456" s="33"/>
      <c r="J2456" s="33"/>
      <c r="AB2456" s="35"/>
    </row>
    <row r="2457" spans="1:28" s="6" customFormat="1" x14ac:dyDescent="0.15">
      <c r="A2457" s="6" t="s">
        <v>36</v>
      </c>
      <c r="C2457" s="6">
        <v>6</v>
      </c>
      <c r="E2457" s="31">
        <v>-78</v>
      </c>
      <c r="F2457" s="31"/>
      <c r="G2457" s="33"/>
      <c r="I2457" s="33"/>
      <c r="J2457" s="33"/>
      <c r="AB2457" s="35"/>
    </row>
    <row r="2458" spans="1:28" s="6" customFormat="1" x14ac:dyDescent="0.15">
      <c r="A2458" s="6" t="s">
        <v>36</v>
      </c>
      <c r="C2458" s="6">
        <v>6</v>
      </c>
      <c r="E2458" s="31">
        <v>-78</v>
      </c>
      <c r="F2458" s="31"/>
      <c r="G2458" s="33"/>
      <c r="I2458" s="33"/>
      <c r="J2458" s="33"/>
      <c r="AB2458" s="35"/>
    </row>
    <row r="2459" spans="1:28" s="6" customFormat="1" x14ac:dyDescent="0.15">
      <c r="A2459" s="6" t="s">
        <v>36</v>
      </c>
      <c r="C2459" s="6">
        <v>6</v>
      </c>
      <c r="E2459" s="31">
        <v>-79</v>
      </c>
      <c r="F2459" s="31"/>
      <c r="G2459" s="33"/>
      <c r="I2459" s="33"/>
      <c r="J2459" s="33"/>
      <c r="AB2459" s="35"/>
    </row>
    <row r="2460" spans="1:28" s="6" customFormat="1" x14ac:dyDescent="0.15">
      <c r="A2460" s="6" t="s">
        <v>36</v>
      </c>
      <c r="C2460" s="6">
        <v>6</v>
      </c>
      <c r="E2460" s="31">
        <v>-79</v>
      </c>
      <c r="F2460" s="31"/>
      <c r="G2460" s="33"/>
      <c r="I2460" s="33"/>
      <c r="J2460" s="33"/>
      <c r="AB2460" s="35"/>
    </row>
    <row r="2461" spans="1:28" s="6" customFormat="1" x14ac:dyDescent="0.15">
      <c r="A2461" s="6" t="s">
        <v>36</v>
      </c>
      <c r="C2461" s="6">
        <v>6</v>
      </c>
      <c r="E2461" s="31">
        <v>-79</v>
      </c>
      <c r="F2461" s="31"/>
      <c r="G2461" s="33"/>
      <c r="I2461" s="33"/>
      <c r="J2461" s="33"/>
      <c r="AB2461" s="35"/>
    </row>
    <row r="2462" spans="1:28" s="6" customFormat="1" x14ac:dyDescent="0.15">
      <c r="A2462" s="6" t="s">
        <v>36</v>
      </c>
      <c r="C2462" s="6">
        <v>6</v>
      </c>
      <c r="E2462" s="31">
        <v>-79</v>
      </c>
      <c r="F2462" s="31"/>
      <c r="G2462" s="33"/>
      <c r="I2462" s="33"/>
      <c r="J2462" s="33"/>
      <c r="AB2462" s="35"/>
    </row>
    <row r="2463" spans="1:28" s="6" customFormat="1" x14ac:dyDescent="0.15">
      <c r="A2463" s="6" t="s">
        <v>36</v>
      </c>
      <c r="C2463" s="6">
        <v>6</v>
      </c>
      <c r="E2463" s="31">
        <v>-78</v>
      </c>
      <c r="F2463" s="31"/>
      <c r="G2463" s="33"/>
      <c r="I2463" s="33"/>
      <c r="J2463" s="33"/>
      <c r="AB2463" s="35"/>
    </row>
    <row r="2464" spans="1:28" s="6" customFormat="1" x14ac:dyDescent="0.15">
      <c r="A2464" s="6" t="s">
        <v>36</v>
      </c>
      <c r="C2464" s="6">
        <v>6</v>
      </c>
      <c r="E2464" s="31">
        <v>-78</v>
      </c>
      <c r="F2464" s="31"/>
      <c r="G2464" s="33"/>
      <c r="I2464" s="33"/>
      <c r="J2464" s="33"/>
      <c r="AB2464" s="35"/>
    </row>
    <row r="2465" spans="1:28" s="6" customFormat="1" x14ac:dyDescent="0.15">
      <c r="A2465" s="6" t="s">
        <v>36</v>
      </c>
      <c r="C2465" s="6">
        <v>6</v>
      </c>
      <c r="E2465" s="31">
        <v>-78</v>
      </c>
      <c r="F2465" s="31"/>
      <c r="G2465" s="33"/>
      <c r="I2465" s="33"/>
      <c r="J2465" s="33"/>
      <c r="AB2465" s="35"/>
    </row>
    <row r="2466" spans="1:28" s="6" customFormat="1" x14ac:dyDescent="0.15">
      <c r="A2466" s="6" t="s">
        <v>36</v>
      </c>
      <c r="C2466" s="6">
        <v>6</v>
      </c>
      <c r="E2466" s="31">
        <v>-78</v>
      </c>
      <c r="F2466" s="31"/>
      <c r="G2466" s="33"/>
      <c r="I2466" s="33"/>
      <c r="J2466" s="33"/>
      <c r="AB2466" s="35"/>
    </row>
    <row r="2467" spans="1:28" s="6" customFormat="1" x14ac:dyDescent="0.15">
      <c r="A2467" s="6" t="s">
        <v>36</v>
      </c>
      <c r="C2467" s="6">
        <v>6</v>
      </c>
      <c r="E2467" s="31">
        <v>-78</v>
      </c>
      <c r="F2467" s="31"/>
      <c r="G2467" s="33"/>
      <c r="I2467" s="33"/>
      <c r="J2467" s="33"/>
      <c r="AB2467" s="35"/>
    </row>
    <row r="2468" spans="1:28" s="6" customFormat="1" x14ac:dyDescent="0.15">
      <c r="A2468" s="6" t="s">
        <v>36</v>
      </c>
      <c r="C2468" s="6">
        <v>6</v>
      </c>
      <c r="E2468" s="31">
        <v>-78</v>
      </c>
      <c r="F2468" s="31"/>
      <c r="G2468" s="33"/>
      <c r="I2468" s="33"/>
      <c r="J2468" s="33"/>
      <c r="AB2468" s="35"/>
    </row>
    <row r="2469" spans="1:28" s="6" customFormat="1" x14ac:dyDescent="0.15">
      <c r="A2469" s="6" t="s">
        <v>36</v>
      </c>
      <c r="C2469" s="6">
        <v>6</v>
      </c>
      <c r="E2469" s="31">
        <v>-79</v>
      </c>
      <c r="F2469" s="31"/>
      <c r="G2469" s="33"/>
      <c r="I2469" s="33"/>
      <c r="J2469" s="33"/>
      <c r="AB2469" s="35"/>
    </row>
    <row r="2470" spans="1:28" s="6" customFormat="1" x14ac:dyDescent="0.15">
      <c r="A2470" s="6" t="s">
        <v>36</v>
      </c>
      <c r="C2470" s="6">
        <v>6</v>
      </c>
      <c r="E2470" s="31">
        <v>-79</v>
      </c>
      <c r="F2470" s="31"/>
      <c r="G2470" s="33"/>
      <c r="I2470" s="33"/>
      <c r="J2470" s="33"/>
      <c r="AB2470" s="35"/>
    </row>
    <row r="2471" spans="1:28" s="6" customFormat="1" x14ac:dyDescent="0.15">
      <c r="A2471" s="6" t="s">
        <v>36</v>
      </c>
      <c r="C2471" s="6">
        <v>6</v>
      </c>
      <c r="E2471" s="31">
        <v>-81</v>
      </c>
      <c r="F2471" s="31"/>
      <c r="G2471" s="33"/>
      <c r="I2471" s="33"/>
      <c r="J2471" s="33"/>
      <c r="AB2471" s="35"/>
    </row>
    <row r="2472" spans="1:28" s="6" customFormat="1" x14ac:dyDescent="0.15">
      <c r="A2472" s="6" t="s">
        <v>36</v>
      </c>
      <c r="C2472" s="6">
        <v>6</v>
      </c>
      <c r="E2472" s="31">
        <v>-80</v>
      </c>
      <c r="F2472" s="31"/>
      <c r="G2472" s="33"/>
      <c r="I2472" s="33"/>
      <c r="J2472" s="33"/>
      <c r="AB2472" s="35"/>
    </row>
    <row r="2473" spans="1:28" s="6" customFormat="1" x14ac:dyDescent="0.15">
      <c r="A2473" s="6" t="s">
        <v>36</v>
      </c>
      <c r="C2473" s="6">
        <v>6</v>
      </c>
      <c r="E2473" s="31">
        <v>-80</v>
      </c>
      <c r="F2473" s="31"/>
      <c r="G2473" s="33"/>
      <c r="I2473" s="33"/>
      <c r="J2473" s="33"/>
      <c r="AB2473" s="35"/>
    </row>
    <row r="2474" spans="1:28" s="6" customFormat="1" x14ac:dyDescent="0.15">
      <c r="A2474" s="6" t="s">
        <v>36</v>
      </c>
      <c r="C2474" s="6">
        <v>6</v>
      </c>
      <c r="E2474" s="31">
        <v>-74</v>
      </c>
      <c r="F2474" s="31"/>
      <c r="G2474" s="33"/>
      <c r="I2474" s="33"/>
      <c r="J2474" s="33"/>
      <c r="AB2474" s="35"/>
    </row>
    <row r="2475" spans="1:28" s="6" customFormat="1" x14ac:dyDescent="0.15">
      <c r="A2475" s="6" t="s">
        <v>36</v>
      </c>
      <c r="C2475" s="6">
        <v>6</v>
      </c>
      <c r="E2475" s="31">
        <v>-79</v>
      </c>
      <c r="F2475" s="31"/>
      <c r="G2475" s="33"/>
      <c r="I2475" s="33"/>
      <c r="J2475" s="33"/>
      <c r="AB2475" s="35"/>
    </row>
    <row r="2476" spans="1:28" s="6" customFormat="1" x14ac:dyDescent="0.15">
      <c r="A2476" s="6" t="s">
        <v>36</v>
      </c>
      <c r="C2476" s="6">
        <v>6</v>
      </c>
      <c r="E2476" s="31">
        <v>-79</v>
      </c>
      <c r="F2476" s="31"/>
      <c r="G2476" s="33"/>
      <c r="I2476" s="33"/>
      <c r="J2476" s="33"/>
      <c r="AB2476" s="35"/>
    </row>
    <row r="2477" spans="1:28" s="6" customFormat="1" x14ac:dyDescent="0.15">
      <c r="A2477" s="6" t="s">
        <v>36</v>
      </c>
      <c r="C2477" s="6">
        <v>6</v>
      </c>
      <c r="E2477" s="31">
        <v>-79</v>
      </c>
      <c r="F2477" s="31"/>
      <c r="G2477" s="33"/>
      <c r="I2477" s="33"/>
      <c r="J2477" s="33"/>
      <c r="AB2477" s="35"/>
    </row>
    <row r="2478" spans="1:28" s="6" customFormat="1" x14ac:dyDescent="0.15">
      <c r="A2478" s="6" t="s">
        <v>36</v>
      </c>
      <c r="C2478" s="6">
        <v>6</v>
      </c>
      <c r="E2478" s="31">
        <v>-81</v>
      </c>
      <c r="F2478" s="31"/>
      <c r="G2478" s="33"/>
      <c r="I2478" s="33"/>
      <c r="J2478" s="33"/>
      <c r="AB2478" s="35"/>
    </row>
    <row r="2479" spans="1:28" s="6" customFormat="1" x14ac:dyDescent="0.15">
      <c r="A2479" s="6" t="s">
        <v>36</v>
      </c>
      <c r="C2479" s="6">
        <v>6</v>
      </c>
      <c r="E2479" s="31">
        <v>-81</v>
      </c>
      <c r="F2479" s="31"/>
      <c r="G2479" s="33"/>
      <c r="I2479" s="33"/>
      <c r="J2479" s="33"/>
      <c r="AB2479" s="35"/>
    </row>
    <row r="2480" spans="1:28" s="6" customFormat="1" x14ac:dyDescent="0.15">
      <c r="A2480" s="6" t="s">
        <v>36</v>
      </c>
      <c r="C2480" s="6">
        <v>6</v>
      </c>
      <c r="E2480" s="31">
        <v>-80</v>
      </c>
      <c r="F2480" s="31"/>
      <c r="G2480" s="33"/>
      <c r="I2480" s="33"/>
      <c r="J2480" s="33"/>
      <c r="AB2480" s="35"/>
    </row>
    <row r="2481" spans="1:28" s="6" customFormat="1" x14ac:dyDescent="0.15">
      <c r="A2481" s="6" t="s">
        <v>36</v>
      </c>
      <c r="C2481" s="6">
        <v>6</v>
      </c>
      <c r="E2481" s="31">
        <v>-80</v>
      </c>
      <c r="F2481" s="31"/>
      <c r="G2481" s="33"/>
      <c r="I2481" s="33"/>
      <c r="J2481" s="33"/>
      <c r="AB2481" s="35"/>
    </row>
    <row r="2482" spans="1:28" s="6" customFormat="1" x14ac:dyDescent="0.15">
      <c r="A2482" s="6" t="s">
        <v>36</v>
      </c>
      <c r="C2482" s="6">
        <v>6</v>
      </c>
      <c r="E2482" s="31">
        <v>-80</v>
      </c>
      <c r="F2482" s="31"/>
      <c r="G2482" s="33"/>
      <c r="I2482" s="33"/>
      <c r="J2482" s="33"/>
      <c r="AB2482" s="35"/>
    </row>
    <row r="2483" spans="1:28" s="6" customFormat="1" x14ac:dyDescent="0.15">
      <c r="A2483" s="6" t="s">
        <v>36</v>
      </c>
      <c r="C2483" s="6">
        <v>6</v>
      </c>
      <c r="E2483" s="31">
        <v>-80</v>
      </c>
      <c r="F2483" s="31"/>
      <c r="G2483" s="33"/>
      <c r="I2483" s="33"/>
      <c r="J2483" s="33"/>
      <c r="AB2483" s="35"/>
    </row>
    <row r="2484" spans="1:28" s="6" customFormat="1" x14ac:dyDescent="0.15">
      <c r="A2484" s="6" t="s">
        <v>36</v>
      </c>
      <c r="C2484" s="6">
        <v>6</v>
      </c>
      <c r="E2484" s="31">
        <v>-80</v>
      </c>
      <c r="F2484" s="31"/>
      <c r="G2484" s="33"/>
      <c r="I2484" s="33"/>
      <c r="J2484" s="33"/>
      <c r="AB2484" s="35"/>
    </row>
    <row r="2485" spans="1:28" s="6" customFormat="1" x14ac:dyDescent="0.15">
      <c r="A2485" s="6" t="s">
        <v>36</v>
      </c>
      <c r="C2485" s="6">
        <v>6</v>
      </c>
      <c r="E2485" s="31">
        <v>-80</v>
      </c>
      <c r="F2485" s="31"/>
      <c r="G2485" s="33"/>
      <c r="I2485" s="33"/>
      <c r="J2485" s="33"/>
      <c r="AB2485" s="35"/>
    </row>
    <row r="2486" spans="1:28" s="6" customFormat="1" x14ac:dyDescent="0.15">
      <c r="A2486" s="6" t="s">
        <v>36</v>
      </c>
      <c r="C2486" s="6">
        <v>6</v>
      </c>
      <c r="E2486" s="31">
        <v>-80</v>
      </c>
      <c r="F2486" s="31"/>
      <c r="G2486" s="33"/>
      <c r="I2486" s="33"/>
      <c r="J2486" s="33"/>
      <c r="AB2486" s="35"/>
    </row>
    <row r="2487" spans="1:28" s="6" customFormat="1" x14ac:dyDescent="0.15">
      <c r="A2487" s="6" t="s">
        <v>36</v>
      </c>
      <c r="C2487" s="6">
        <v>6</v>
      </c>
      <c r="E2487" s="31">
        <v>-78</v>
      </c>
      <c r="F2487" s="31"/>
      <c r="G2487" s="33"/>
      <c r="I2487" s="33"/>
      <c r="J2487" s="33"/>
      <c r="AB2487" s="35"/>
    </row>
    <row r="2488" spans="1:28" s="6" customFormat="1" x14ac:dyDescent="0.15">
      <c r="A2488" s="6" t="s">
        <v>36</v>
      </c>
      <c r="C2488" s="6">
        <v>6</v>
      </c>
      <c r="E2488" s="31">
        <v>-78</v>
      </c>
      <c r="F2488" s="31"/>
      <c r="G2488" s="33"/>
      <c r="I2488" s="33"/>
      <c r="J2488" s="33"/>
      <c r="AB2488" s="35"/>
    </row>
    <row r="2489" spans="1:28" s="6" customFormat="1" x14ac:dyDescent="0.15">
      <c r="A2489" s="6" t="s">
        <v>36</v>
      </c>
      <c r="C2489" s="6">
        <v>6</v>
      </c>
      <c r="E2489" s="31">
        <v>-78</v>
      </c>
      <c r="F2489" s="31"/>
      <c r="G2489" s="33"/>
      <c r="I2489" s="33"/>
      <c r="J2489" s="33"/>
      <c r="AB2489" s="35"/>
    </row>
    <row r="2490" spans="1:28" s="6" customFormat="1" x14ac:dyDescent="0.15">
      <c r="A2490" s="6" t="s">
        <v>36</v>
      </c>
      <c r="C2490" s="6">
        <v>6</v>
      </c>
      <c r="E2490" s="31">
        <v>-78</v>
      </c>
      <c r="F2490" s="31"/>
      <c r="G2490" s="33"/>
      <c r="I2490" s="33"/>
      <c r="J2490" s="33"/>
      <c r="AB2490" s="35"/>
    </row>
    <row r="2491" spans="1:28" s="6" customFormat="1" x14ac:dyDescent="0.15">
      <c r="A2491" s="6" t="s">
        <v>36</v>
      </c>
      <c r="C2491" s="6">
        <v>6</v>
      </c>
      <c r="E2491" s="31">
        <v>-78</v>
      </c>
      <c r="F2491" s="31"/>
      <c r="G2491" s="33"/>
      <c r="I2491" s="33"/>
      <c r="J2491" s="33"/>
      <c r="AB2491" s="35"/>
    </row>
    <row r="2492" spans="1:28" s="6" customFormat="1" x14ac:dyDescent="0.15">
      <c r="A2492" s="6" t="s">
        <v>36</v>
      </c>
      <c r="C2492" s="6">
        <v>6</v>
      </c>
      <c r="E2492" s="31">
        <v>-78</v>
      </c>
      <c r="F2492" s="31"/>
      <c r="G2492" s="33"/>
      <c r="I2492" s="33"/>
      <c r="J2492" s="33"/>
      <c r="AB2492" s="35"/>
    </row>
    <row r="2493" spans="1:28" s="6" customFormat="1" x14ac:dyDescent="0.15">
      <c r="A2493" s="6" t="s">
        <v>36</v>
      </c>
      <c r="C2493" s="6">
        <v>6</v>
      </c>
      <c r="E2493" s="31">
        <v>-79</v>
      </c>
      <c r="F2493" s="31"/>
      <c r="G2493" s="33"/>
      <c r="I2493" s="33"/>
      <c r="J2493" s="33"/>
      <c r="AB2493" s="35"/>
    </row>
    <row r="2494" spans="1:28" s="6" customFormat="1" x14ac:dyDescent="0.15">
      <c r="A2494" s="6" t="s">
        <v>36</v>
      </c>
      <c r="C2494" s="6">
        <v>6</v>
      </c>
      <c r="E2494" s="31">
        <v>-79</v>
      </c>
      <c r="F2494" s="31"/>
      <c r="G2494" s="33"/>
      <c r="I2494" s="33"/>
      <c r="J2494" s="33"/>
      <c r="AB2494" s="35"/>
    </row>
    <row r="2495" spans="1:28" s="6" customFormat="1" x14ac:dyDescent="0.15">
      <c r="A2495" s="6" t="s">
        <v>36</v>
      </c>
      <c r="C2495" s="6">
        <v>6</v>
      </c>
      <c r="E2495" s="31">
        <v>-79</v>
      </c>
      <c r="F2495" s="31"/>
      <c r="G2495" s="33"/>
      <c r="I2495" s="33"/>
      <c r="J2495" s="33"/>
      <c r="AB2495" s="35"/>
    </row>
    <row r="2496" spans="1:28" s="6" customFormat="1" x14ac:dyDescent="0.15">
      <c r="A2496" s="6" t="s">
        <v>36</v>
      </c>
      <c r="C2496" s="6">
        <v>6</v>
      </c>
      <c r="E2496" s="31">
        <v>-78</v>
      </c>
      <c r="F2496" s="31"/>
      <c r="G2496" s="33"/>
      <c r="I2496" s="33"/>
      <c r="J2496" s="33"/>
      <c r="AB2496" s="35"/>
    </row>
    <row r="2497" spans="1:28" s="6" customFormat="1" x14ac:dyDescent="0.15">
      <c r="A2497" s="6" t="s">
        <v>36</v>
      </c>
      <c r="C2497" s="6">
        <v>6</v>
      </c>
      <c r="E2497" s="31">
        <v>-78</v>
      </c>
      <c r="F2497" s="31"/>
      <c r="G2497" s="33"/>
      <c r="I2497" s="33"/>
      <c r="J2497" s="33"/>
      <c r="AB2497" s="35"/>
    </row>
    <row r="2498" spans="1:28" s="6" customFormat="1" x14ac:dyDescent="0.15">
      <c r="A2498" s="6" t="s">
        <v>36</v>
      </c>
      <c r="C2498" s="6">
        <v>6</v>
      </c>
      <c r="E2498" s="31">
        <v>-78</v>
      </c>
      <c r="F2498" s="31"/>
      <c r="G2498" s="33"/>
      <c r="I2498" s="33"/>
      <c r="J2498" s="33"/>
      <c r="AB2498" s="35"/>
    </row>
    <row r="2499" spans="1:28" s="6" customFormat="1" x14ac:dyDescent="0.15">
      <c r="A2499" s="6" t="s">
        <v>36</v>
      </c>
      <c r="C2499" s="6">
        <v>6</v>
      </c>
      <c r="E2499" s="31">
        <v>-78</v>
      </c>
      <c r="F2499" s="31"/>
      <c r="G2499" s="33"/>
      <c r="I2499" s="33"/>
      <c r="J2499" s="33"/>
      <c r="AB2499" s="35"/>
    </row>
    <row r="2500" spans="1:28" s="6" customFormat="1" x14ac:dyDescent="0.15">
      <c r="A2500" s="6" t="s">
        <v>36</v>
      </c>
      <c r="C2500" s="6">
        <v>6</v>
      </c>
      <c r="E2500" s="31">
        <v>-78</v>
      </c>
      <c r="F2500" s="31"/>
      <c r="G2500" s="33"/>
      <c r="I2500" s="33"/>
      <c r="J2500" s="33"/>
      <c r="AB2500" s="35"/>
    </row>
    <row r="2501" spans="1:28" s="6" customFormat="1" x14ac:dyDescent="0.15">
      <c r="A2501" s="6" t="s">
        <v>36</v>
      </c>
      <c r="C2501" s="6">
        <v>6</v>
      </c>
      <c r="E2501" s="31">
        <v>-79</v>
      </c>
      <c r="F2501" s="31"/>
      <c r="G2501" s="33"/>
      <c r="I2501" s="33"/>
      <c r="J2501" s="33"/>
      <c r="AB2501" s="35"/>
    </row>
    <row r="2502" spans="1:28" s="6" customFormat="1" x14ac:dyDescent="0.15">
      <c r="A2502" s="6" t="s">
        <v>36</v>
      </c>
      <c r="C2502" s="6">
        <v>6</v>
      </c>
      <c r="E2502" s="31">
        <v>-79</v>
      </c>
      <c r="F2502" s="31"/>
      <c r="G2502" s="33"/>
      <c r="I2502" s="33"/>
      <c r="J2502" s="33"/>
      <c r="AB2502" s="35"/>
    </row>
    <row r="2503" spans="1:28" s="6" customFormat="1" x14ac:dyDescent="0.15">
      <c r="A2503" s="6" t="s">
        <v>36</v>
      </c>
      <c r="C2503" s="6">
        <v>6</v>
      </c>
      <c r="E2503" s="31">
        <v>-76</v>
      </c>
      <c r="F2503" s="31"/>
      <c r="G2503" s="33"/>
      <c r="I2503" s="33"/>
      <c r="J2503" s="33"/>
      <c r="AB2503" s="35"/>
    </row>
    <row r="2504" spans="1:28" s="6" customFormat="1" x14ac:dyDescent="0.15">
      <c r="A2504" s="6" t="s">
        <v>36</v>
      </c>
      <c r="C2504" s="6">
        <v>6</v>
      </c>
      <c r="E2504" s="31">
        <v>-77</v>
      </c>
      <c r="F2504" s="31"/>
      <c r="G2504" s="33"/>
      <c r="I2504" s="33"/>
      <c r="J2504" s="33"/>
      <c r="AB2504" s="35"/>
    </row>
    <row r="2505" spans="1:28" s="6" customFormat="1" x14ac:dyDescent="0.15">
      <c r="A2505" s="6" t="s">
        <v>36</v>
      </c>
      <c r="C2505" s="6">
        <v>6</v>
      </c>
      <c r="E2505" s="31">
        <v>-77</v>
      </c>
      <c r="F2505" s="31"/>
      <c r="G2505" s="33"/>
      <c r="I2505" s="33"/>
      <c r="J2505" s="33"/>
      <c r="AB2505" s="35"/>
    </row>
    <row r="2506" spans="1:28" s="6" customFormat="1" x14ac:dyDescent="0.15">
      <c r="A2506" s="6" t="s">
        <v>36</v>
      </c>
      <c r="C2506" s="6">
        <v>6</v>
      </c>
      <c r="E2506" s="31">
        <v>-77</v>
      </c>
      <c r="F2506" s="31"/>
      <c r="G2506" s="33"/>
      <c r="I2506" s="33"/>
      <c r="J2506" s="33"/>
      <c r="AB2506" s="35"/>
    </row>
    <row r="2507" spans="1:28" s="6" customFormat="1" x14ac:dyDescent="0.15">
      <c r="A2507" s="6" t="s">
        <v>36</v>
      </c>
      <c r="C2507" s="6">
        <v>6</v>
      </c>
      <c r="E2507" s="31">
        <v>-79</v>
      </c>
      <c r="F2507" s="31"/>
      <c r="G2507" s="33"/>
      <c r="I2507" s="33"/>
      <c r="J2507" s="33"/>
      <c r="AB2507" s="35"/>
    </row>
    <row r="2508" spans="1:28" s="6" customFormat="1" x14ac:dyDescent="0.15">
      <c r="A2508" s="6" t="s">
        <v>36</v>
      </c>
      <c r="C2508" s="6">
        <v>6</v>
      </c>
      <c r="E2508" s="31">
        <v>-79</v>
      </c>
      <c r="F2508" s="31"/>
      <c r="G2508" s="33"/>
      <c r="I2508" s="33"/>
      <c r="J2508" s="33"/>
      <c r="AB2508" s="35"/>
    </row>
    <row r="2509" spans="1:28" s="6" customFormat="1" x14ac:dyDescent="0.15">
      <c r="A2509" s="6" t="s">
        <v>36</v>
      </c>
      <c r="C2509" s="6">
        <v>6</v>
      </c>
      <c r="E2509" s="31">
        <v>-83</v>
      </c>
      <c r="F2509" s="31"/>
      <c r="G2509" s="33"/>
      <c r="I2509" s="33"/>
      <c r="J2509" s="33"/>
      <c r="AB2509" s="35"/>
    </row>
    <row r="2510" spans="1:28" s="6" customFormat="1" x14ac:dyDescent="0.15">
      <c r="A2510" s="6" t="s">
        <v>36</v>
      </c>
      <c r="C2510" s="6">
        <v>6</v>
      </c>
      <c r="E2510" s="31">
        <v>-83</v>
      </c>
      <c r="F2510" s="31"/>
      <c r="G2510" s="33"/>
      <c r="I2510" s="33"/>
      <c r="J2510" s="33"/>
      <c r="AB2510" s="35"/>
    </row>
    <row r="2511" spans="1:28" s="6" customFormat="1" x14ac:dyDescent="0.15">
      <c r="A2511" s="6" t="s">
        <v>36</v>
      </c>
      <c r="C2511" s="6">
        <v>6</v>
      </c>
      <c r="E2511" s="31">
        <v>-83</v>
      </c>
      <c r="F2511" s="31"/>
      <c r="G2511" s="33"/>
      <c r="I2511" s="33"/>
      <c r="J2511" s="33"/>
      <c r="AB2511" s="35"/>
    </row>
    <row r="2512" spans="1:28" s="6" customFormat="1" x14ac:dyDescent="0.15">
      <c r="A2512" s="6" t="s">
        <v>36</v>
      </c>
      <c r="C2512" s="6">
        <v>6</v>
      </c>
      <c r="E2512" s="31">
        <v>-83</v>
      </c>
      <c r="F2512" s="31"/>
      <c r="G2512" s="33"/>
      <c r="I2512" s="33"/>
      <c r="J2512" s="33"/>
      <c r="AB2512" s="35"/>
    </row>
    <row r="2513" spans="1:28" s="6" customFormat="1" x14ac:dyDescent="0.15">
      <c r="A2513" s="6" t="s">
        <v>36</v>
      </c>
      <c r="C2513" s="6">
        <v>6</v>
      </c>
      <c r="E2513" s="31">
        <v>-83</v>
      </c>
      <c r="F2513" s="31"/>
      <c r="G2513" s="33"/>
      <c r="I2513" s="33"/>
      <c r="J2513" s="33"/>
      <c r="AB2513" s="35"/>
    </row>
    <row r="2514" spans="1:28" s="6" customFormat="1" x14ac:dyDescent="0.15">
      <c r="A2514" s="6" t="s">
        <v>36</v>
      </c>
      <c r="C2514" s="6">
        <v>6</v>
      </c>
      <c r="E2514" s="31">
        <v>-83</v>
      </c>
      <c r="F2514" s="31"/>
      <c r="G2514" s="33"/>
      <c r="I2514" s="33"/>
      <c r="J2514" s="33"/>
      <c r="AB2514" s="35"/>
    </row>
    <row r="2515" spans="1:28" s="6" customFormat="1" x14ac:dyDescent="0.15">
      <c r="A2515" s="6" t="s">
        <v>36</v>
      </c>
      <c r="C2515" s="6">
        <v>6</v>
      </c>
      <c r="E2515" s="31">
        <v>-80</v>
      </c>
      <c r="F2515" s="31"/>
      <c r="G2515" s="33"/>
      <c r="I2515" s="33"/>
      <c r="J2515" s="33"/>
      <c r="AB2515" s="35"/>
    </row>
    <row r="2516" spans="1:28" s="6" customFormat="1" x14ac:dyDescent="0.15">
      <c r="A2516" s="6" t="s">
        <v>36</v>
      </c>
      <c r="C2516" s="6">
        <v>6</v>
      </c>
      <c r="E2516" s="31">
        <v>-80</v>
      </c>
      <c r="F2516" s="31"/>
      <c r="G2516" s="33"/>
      <c r="I2516" s="33"/>
      <c r="J2516" s="33"/>
      <c r="AB2516" s="35"/>
    </row>
    <row r="2517" spans="1:28" s="6" customFormat="1" x14ac:dyDescent="0.15">
      <c r="A2517" s="6" t="s">
        <v>36</v>
      </c>
      <c r="C2517" s="6">
        <v>6</v>
      </c>
      <c r="E2517" s="31">
        <v>-80</v>
      </c>
      <c r="F2517" s="31"/>
      <c r="G2517" s="33"/>
      <c r="I2517" s="33"/>
      <c r="J2517" s="33"/>
      <c r="AB2517" s="35"/>
    </row>
    <row r="2518" spans="1:28" s="6" customFormat="1" x14ac:dyDescent="0.15">
      <c r="A2518" s="6" t="s">
        <v>36</v>
      </c>
      <c r="C2518" s="6">
        <v>6</v>
      </c>
      <c r="E2518" s="31">
        <v>-81</v>
      </c>
      <c r="F2518" s="31"/>
      <c r="G2518" s="33"/>
      <c r="I2518" s="33"/>
      <c r="J2518" s="33"/>
      <c r="AB2518" s="35"/>
    </row>
    <row r="2519" spans="1:28" s="6" customFormat="1" x14ac:dyDescent="0.15">
      <c r="A2519" s="6" t="s">
        <v>36</v>
      </c>
      <c r="C2519" s="6">
        <v>6</v>
      </c>
      <c r="E2519" s="31">
        <v>-80</v>
      </c>
      <c r="F2519" s="31"/>
      <c r="G2519" s="33"/>
      <c r="I2519" s="33"/>
      <c r="J2519" s="33"/>
      <c r="AB2519" s="35"/>
    </row>
    <row r="2520" spans="1:28" s="6" customFormat="1" x14ac:dyDescent="0.15">
      <c r="A2520" s="6" t="s">
        <v>36</v>
      </c>
      <c r="C2520" s="6">
        <v>6</v>
      </c>
      <c r="E2520" s="31">
        <v>-80</v>
      </c>
      <c r="F2520" s="31"/>
      <c r="G2520" s="33"/>
      <c r="I2520" s="33"/>
      <c r="J2520" s="33"/>
      <c r="AB2520" s="35"/>
    </row>
    <row r="2521" spans="1:28" s="6" customFormat="1" x14ac:dyDescent="0.15">
      <c r="A2521" s="6" t="s">
        <v>36</v>
      </c>
      <c r="C2521" s="6">
        <v>6</v>
      </c>
      <c r="E2521" s="31">
        <v>-83</v>
      </c>
      <c r="F2521" s="31"/>
      <c r="G2521" s="33"/>
      <c r="I2521" s="33"/>
      <c r="J2521" s="33"/>
      <c r="AB2521" s="35"/>
    </row>
    <row r="2522" spans="1:28" s="6" customFormat="1" x14ac:dyDescent="0.15">
      <c r="A2522" s="6" t="s">
        <v>36</v>
      </c>
      <c r="C2522" s="6">
        <v>6</v>
      </c>
      <c r="E2522" s="31">
        <v>-78</v>
      </c>
      <c r="F2522" s="31"/>
      <c r="G2522" s="33"/>
      <c r="I2522" s="33"/>
      <c r="J2522" s="33"/>
      <c r="AB2522" s="35"/>
    </row>
    <row r="2523" spans="1:28" s="6" customFormat="1" x14ac:dyDescent="0.15">
      <c r="A2523" s="6" t="s">
        <v>36</v>
      </c>
      <c r="C2523" s="6">
        <v>6</v>
      </c>
      <c r="E2523" s="31">
        <v>-78</v>
      </c>
      <c r="F2523" s="31"/>
      <c r="G2523" s="33"/>
      <c r="I2523" s="33"/>
      <c r="J2523" s="33"/>
      <c r="AB2523" s="35"/>
    </row>
    <row r="2524" spans="1:28" s="6" customFormat="1" x14ac:dyDescent="0.15">
      <c r="A2524" s="6" t="s">
        <v>36</v>
      </c>
      <c r="C2524" s="6">
        <v>6</v>
      </c>
      <c r="E2524" s="31">
        <v>-78</v>
      </c>
      <c r="F2524" s="31"/>
      <c r="G2524" s="33"/>
      <c r="I2524" s="33"/>
      <c r="J2524" s="33"/>
      <c r="AB2524" s="35"/>
    </row>
    <row r="2525" spans="1:28" s="6" customFormat="1" x14ac:dyDescent="0.15">
      <c r="A2525" s="6" t="s">
        <v>36</v>
      </c>
      <c r="C2525" s="6">
        <v>6</v>
      </c>
      <c r="E2525" s="31">
        <v>-79</v>
      </c>
      <c r="F2525" s="31"/>
      <c r="G2525" s="33"/>
      <c r="I2525" s="33"/>
      <c r="J2525" s="33"/>
      <c r="AB2525" s="35"/>
    </row>
    <row r="2526" spans="1:28" s="6" customFormat="1" x14ac:dyDescent="0.15">
      <c r="A2526" s="6" t="s">
        <v>36</v>
      </c>
      <c r="C2526" s="6">
        <v>6</v>
      </c>
      <c r="E2526" s="31">
        <v>-79</v>
      </c>
      <c r="F2526" s="31"/>
      <c r="G2526" s="33"/>
      <c r="I2526" s="33"/>
      <c r="J2526" s="33"/>
      <c r="AB2526" s="35"/>
    </row>
    <row r="2527" spans="1:28" s="6" customFormat="1" x14ac:dyDescent="0.15">
      <c r="A2527" s="6" t="s">
        <v>36</v>
      </c>
      <c r="C2527" s="6">
        <v>6</v>
      </c>
      <c r="E2527" s="31">
        <v>-78</v>
      </c>
      <c r="F2527" s="31"/>
      <c r="G2527" s="33"/>
      <c r="I2527" s="33"/>
      <c r="J2527" s="33"/>
      <c r="AB2527" s="35"/>
    </row>
    <row r="2528" spans="1:28" s="6" customFormat="1" x14ac:dyDescent="0.15">
      <c r="A2528" s="6" t="s">
        <v>36</v>
      </c>
      <c r="C2528" s="6">
        <v>6</v>
      </c>
      <c r="E2528" s="31">
        <v>-78</v>
      </c>
      <c r="F2528" s="31"/>
      <c r="G2528" s="33"/>
      <c r="I2528" s="33"/>
      <c r="J2528" s="33"/>
      <c r="AB2528" s="35"/>
    </row>
    <row r="2529" spans="1:28" s="6" customFormat="1" x14ac:dyDescent="0.15">
      <c r="A2529" s="6" t="s">
        <v>36</v>
      </c>
      <c r="C2529" s="6">
        <v>6</v>
      </c>
      <c r="E2529" s="31">
        <v>-78</v>
      </c>
      <c r="F2529" s="31"/>
      <c r="G2529" s="33"/>
      <c r="I2529" s="33"/>
      <c r="J2529" s="33"/>
      <c r="AB2529" s="35"/>
    </row>
    <row r="2530" spans="1:28" s="6" customFormat="1" x14ac:dyDescent="0.15">
      <c r="A2530" s="6" t="s">
        <v>36</v>
      </c>
      <c r="C2530" s="6">
        <v>6</v>
      </c>
      <c r="E2530" s="31">
        <v>-78</v>
      </c>
      <c r="F2530" s="31"/>
      <c r="G2530" s="33"/>
      <c r="I2530" s="33"/>
      <c r="J2530" s="33"/>
      <c r="AB2530" s="35"/>
    </row>
    <row r="2531" spans="1:28" s="6" customFormat="1" x14ac:dyDescent="0.15">
      <c r="A2531" s="6" t="s">
        <v>36</v>
      </c>
      <c r="C2531" s="6">
        <v>6</v>
      </c>
      <c r="E2531" s="31">
        <v>-78</v>
      </c>
      <c r="F2531" s="31"/>
      <c r="G2531" s="33"/>
      <c r="I2531" s="33"/>
      <c r="J2531" s="33"/>
      <c r="AB2531" s="35"/>
    </row>
    <row r="2532" spans="1:28" s="6" customFormat="1" x14ac:dyDescent="0.15">
      <c r="A2532" s="6" t="s">
        <v>36</v>
      </c>
      <c r="C2532" s="6">
        <v>6</v>
      </c>
      <c r="E2532" s="31">
        <v>-78</v>
      </c>
      <c r="F2532" s="31"/>
      <c r="G2532" s="33"/>
      <c r="I2532" s="33"/>
      <c r="J2532" s="33"/>
      <c r="AB2532" s="35"/>
    </row>
    <row r="2533" spans="1:28" s="6" customFormat="1" x14ac:dyDescent="0.15">
      <c r="A2533" s="6" t="s">
        <v>36</v>
      </c>
      <c r="C2533" s="6">
        <v>6</v>
      </c>
      <c r="E2533" s="31">
        <v>-78</v>
      </c>
      <c r="F2533" s="31"/>
      <c r="G2533" s="33"/>
      <c r="I2533" s="33"/>
      <c r="J2533" s="33"/>
      <c r="AB2533" s="35"/>
    </row>
    <row r="2534" spans="1:28" s="6" customFormat="1" x14ac:dyDescent="0.15">
      <c r="A2534" s="6" t="s">
        <v>36</v>
      </c>
      <c r="C2534" s="6">
        <v>6</v>
      </c>
      <c r="E2534" s="31">
        <v>-78</v>
      </c>
      <c r="F2534" s="31"/>
      <c r="G2534" s="33"/>
      <c r="I2534" s="33"/>
      <c r="J2534" s="33"/>
      <c r="AB2534" s="35"/>
    </row>
    <row r="2535" spans="1:28" s="6" customFormat="1" x14ac:dyDescent="0.15">
      <c r="A2535" s="6" t="s">
        <v>36</v>
      </c>
      <c r="C2535" s="6">
        <v>6</v>
      </c>
      <c r="E2535" s="31">
        <v>-78</v>
      </c>
      <c r="F2535" s="31"/>
      <c r="G2535" s="33"/>
      <c r="I2535" s="33"/>
      <c r="J2535" s="33"/>
      <c r="AB2535" s="35"/>
    </row>
    <row r="2536" spans="1:28" s="6" customFormat="1" x14ac:dyDescent="0.15">
      <c r="A2536" s="6" t="s">
        <v>36</v>
      </c>
      <c r="C2536" s="6">
        <v>6</v>
      </c>
      <c r="E2536" s="31">
        <v>-79</v>
      </c>
      <c r="F2536" s="31"/>
      <c r="G2536" s="33"/>
      <c r="I2536" s="33"/>
      <c r="J2536" s="33"/>
      <c r="AB2536" s="35"/>
    </row>
    <row r="2537" spans="1:28" s="6" customFormat="1" x14ac:dyDescent="0.15">
      <c r="A2537" s="6" t="s">
        <v>36</v>
      </c>
      <c r="C2537" s="6">
        <v>6</v>
      </c>
      <c r="E2537" s="31">
        <v>-78</v>
      </c>
      <c r="F2537" s="31"/>
      <c r="G2537" s="33"/>
      <c r="I2537" s="33"/>
      <c r="J2537" s="33"/>
      <c r="AB2537" s="35"/>
    </row>
    <row r="2538" spans="1:28" s="6" customFormat="1" x14ac:dyDescent="0.15">
      <c r="A2538" s="6" t="s">
        <v>36</v>
      </c>
      <c r="C2538" s="6">
        <v>6</v>
      </c>
      <c r="E2538" s="31">
        <v>-79</v>
      </c>
      <c r="F2538" s="31"/>
      <c r="G2538" s="33"/>
      <c r="I2538" s="33"/>
      <c r="J2538" s="33"/>
      <c r="AB2538" s="35"/>
    </row>
    <row r="2539" spans="1:28" s="6" customFormat="1" x14ac:dyDescent="0.15">
      <c r="A2539" s="6" t="s">
        <v>36</v>
      </c>
      <c r="C2539" s="6">
        <v>6</v>
      </c>
      <c r="E2539" s="31">
        <v>-79</v>
      </c>
      <c r="F2539" s="31"/>
      <c r="G2539" s="33"/>
      <c r="I2539" s="33"/>
      <c r="J2539" s="33"/>
      <c r="AB2539" s="35"/>
    </row>
    <row r="2540" spans="1:28" s="6" customFormat="1" x14ac:dyDescent="0.15">
      <c r="A2540" s="6" t="s">
        <v>36</v>
      </c>
      <c r="C2540" s="6">
        <v>6</v>
      </c>
      <c r="E2540" s="31">
        <v>-79</v>
      </c>
      <c r="F2540" s="31"/>
      <c r="G2540" s="33"/>
      <c r="I2540" s="33"/>
      <c r="J2540" s="33"/>
      <c r="AB2540" s="35"/>
    </row>
    <row r="2541" spans="1:28" s="6" customFormat="1" x14ac:dyDescent="0.15">
      <c r="A2541" s="6" t="s">
        <v>36</v>
      </c>
      <c r="C2541" s="6">
        <v>6</v>
      </c>
      <c r="E2541" s="31">
        <v>-83</v>
      </c>
      <c r="F2541" s="31"/>
      <c r="G2541" s="33"/>
      <c r="I2541" s="33"/>
      <c r="J2541" s="33"/>
      <c r="AB2541" s="35"/>
    </row>
    <row r="2542" spans="1:28" s="6" customFormat="1" x14ac:dyDescent="0.15">
      <c r="A2542" s="6" t="s">
        <v>36</v>
      </c>
      <c r="C2542" s="6">
        <v>6</v>
      </c>
      <c r="E2542" s="31">
        <v>-83</v>
      </c>
      <c r="F2542" s="31"/>
      <c r="G2542" s="33"/>
      <c r="I2542" s="33"/>
      <c r="J2542" s="33"/>
      <c r="AB2542" s="35"/>
    </row>
    <row r="2543" spans="1:28" s="6" customFormat="1" x14ac:dyDescent="0.15">
      <c r="A2543" s="6" t="s">
        <v>36</v>
      </c>
      <c r="C2543" s="6">
        <v>6</v>
      </c>
      <c r="E2543" s="31">
        <v>-80</v>
      </c>
      <c r="F2543" s="31"/>
      <c r="G2543" s="33"/>
      <c r="I2543" s="33"/>
      <c r="J2543" s="33"/>
      <c r="AB2543" s="35"/>
    </row>
    <row r="2544" spans="1:28" s="6" customFormat="1" x14ac:dyDescent="0.15">
      <c r="A2544" s="6" t="s">
        <v>36</v>
      </c>
      <c r="C2544" s="6">
        <v>6</v>
      </c>
      <c r="E2544" s="31">
        <v>-78</v>
      </c>
      <c r="F2544" s="31"/>
      <c r="G2544" s="33"/>
      <c r="I2544" s="33"/>
      <c r="J2544" s="33"/>
      <c r="AB2544" s="35"/>
    </row>
    <row r="2545" spans="1:28" s="6" customFormat="1" x14ac:dyDescent="0.15">
      <c r="A2545" s="6" t="s">
        <v>36</v>
      </c>
      <c r="C2545" s="6">
        <v>6</v>
      </c>
      <c r="E2545" s="31">
        <v>-78</v>
      </c>
      <c r="F2545" s="31"/>
      <c r="G2545" s="33"/>
      <c r="I2545" s="33"/>
      <c r="J2545" s="33"/>
      <c r="AB2545" s="35"/>
    </row>
    <row r="2546" spans="1:28" s="6" customFormat="1" x14ac:dyDescent="0.15">
      <c r="A2546" s="6" t="s">
        <v>36</v>
      </c>
      <c r="C2546" s="6">
        <v>6</v>
      </c>
      <c r="E2546" s="31">
        <v>-78</v>
      </c>
      <c r="F2546" s="31"/>
      <c r="G2546" s="33"/>
      <c r="I2546" s="33"/>
      <c r="J2546" s="33"/>
      <c r="AB2546" s="35"/>
    </row>
    <row r="2547" spans="1:28" s="6" customFormat="1" x14ac:dyDescent="0.15">
      <c r="A2547" s="6" t="s">
        <v>36</v>
      </c>
      <c r="C2547" s="6">
        <v>6</v>
      </c>
      <c r="E2547" s="31">
        <v>-78</v>
      </c>
      <c r="F2547" s="31"/>
      <c r="G2547" s="33"/>
      <c r="I2547" s="33"/>
      <c r="J2547" s="33"/>
      <c r="AB2547" s="35"/>
    </row>
    <row r="2548" spans="1:28" s="6" customFormat="1" x14ac:dyDescent="0.15">
      <c r="A2548" s="6" t="s">
        <v>36</v>
      </c>
      <c r="C2548" s="6">
        <v>6</v>
      </c>
      <c r="E2548" s="31">
        <v>-79</v>
      </c>
      <c r="F2548" s="31"/>
      <c r="G2548" s="33"/>
      <c r="I2548" s="33"/>
      <c r="J2548" s="33"/>
      <c r="AB2548" s="35"/>
    </row>
    <row r="2549" spans="1:28" s="6" customFormat="1" x14ac:dyDescent="0.15">
      <c r="A2549" s="6" t="s">
        <v>36</v>
      </c>
      <c r="C2549" s="6">
        <v>6</v>
      </c>
      <c r="E2549" s="31">
        <v>-78</v>
      </c>
      <c r="F2549" s="31"/>
      <c r="G2549" s="33"/>
      <c r="I2549" s="33"/>
      <c r="J2549" s="33"/>
      <c r="AB2549" s="35"/>
    </row>
    <row r="2550" spans="1:28" s="6" customFormat="1" x14ac:dyDescent="0.15">
      <c r="A2550" s="6" t="s">
        <v>36</v>
      </c>
      <c r="C2550" s="6">
        <v>6</v>
      </c>
      <c r="E2550" s="31">
        <v>-78</v>
      </c>
      <c r="F2550" s="31"/>
      <c r="G2550" s="33"/>
      <c r="I2550" s="33"/>
      <c r="J2550" s="33"/>
      <c r="AB2550" s="35"/>
    </row>
    <row r="2551" spans="1:28" s="6" customFormat="1" x14ac:dyDescent="0.15">
      <c r="A2551" s="6" t="s">
        <v>36</v>
      </c>
      <c r="C2551" s="6">
        <v>6</v>
      </c>
      <c r="E2551" s="31">
        <v>-78</v>
      </c>
      <c r="F2551" s="31"/>
      <c r="G2551" s="33"/>
      <c r="I2551" s="33"/>
      <c r="J2551" s="33"/>
      <c r="AB2551" s="35"/>
    </row>
    <row r="2552" spans="1:28" s="6" customFormat="1" x14ac:dyDescent="0.15">
      <c r="A2552" s="6" t="s">
        <v>36</v>
      </c>
      <c r="C2552" s="6">
        <v>6</v>
      </c>
      <c r="E2552" s="31">
        <v>-78</v>
      </c>
      <c r="F2552" s="31"/>
      <c r="G2552" s="33"/>
      <c r="I2552" s="33"/>
      <c r="J2552" s="33"/>
      <c r="AB2552" s="35"/>
    </row>
    <row r="2553" spans="1:28" s="6" customFormat="1" x14ac:dyDescent="0.15">
      <c r="A2553" s="6" t="s">
        <v>36</v>
      </c>
      <c r="C2553" s="6">
        <v>6</v>
      </c>
      <c r="E2553" s="31">
        <v>-78</v>
      </c>
      <c r="F2553" s="31"/>
      <c r="G2553" s="33"/>
      <c r="I2553" s="33"/>
      <c r="J2553" s="33"/>
      <c r="AB2553" s="35"/>
    </row>
    <row r="2554" spans="1:28" s="6" customFormat="1" x14ac:dyDescent="0.15">
      <c r="A2554" s="6" t="s">
        <v>36</v>
      </c>
      <c r="C2554" s="6">
        <v>6</v>
      </c>
      <c r="E2554" s="31">
        <v>-81</v>
      </c>
      <c r="F2554" s="31"/>
      <c r="G2554" s="33"/>
      <c r="I2554" s="33"/>
      <c r="J2554" s="33"/>
      <c r="AB2554" s="35"/>
    </row>
    <row r="2555" spans="1:28" s="6" customFormat="1" x14ac:dyDescent="0.15">
      <c r="A2555" s="6" t="s">
        <v>36</v>
      </c>
      <c r="C2555" s="6">
        <v>6</v>
      </c>
      <c r="E2555" s="31">
        <v>-81</v>
      </c>
      <c r="F2555" s="31"/>
      <c r="G2555" s="33"/>
      <c r="I2555" s="33"/>
      <c r="J2555" s="33"/>
      <c r="AB2555" s="35"/>
    </row>
    <row r="2556" spans="1:28" s="6" customFormat="1" x14ac:dyDescent="0.15">
      <c r="A2556" s="6" t="s">
        <v>36</v>
      </c>
      <c r="C2556" s="6">
        <v>6</v>
      </c>
      <c r="E2556" s="31">
        <v>-81</v>
      </c>
      <c r="F2556" s="31"/>
      <c r="G2556" s="33"/>
      <c r="I2556" s="33"/>
      <c r="J2556" s="33"/>
      <c r="AB2556" s="35"/>
    </row>
    <row r="2557" spans="1:28" s="6" customFormat="1" x14ac:dyDescent="0.15">
      <c r="A2557" s="6" t="s">
        <v>36</v>
      </c>
      <c r="C2557" s="6">
        <v>6</v>
      </c>
      <c r="E2557" s="31">
        <v>-83</v>
      </c>
      <c r="F2557" s="31"/>
      <c r="G2557" s="33"/>
      <c r="I2557" s="33"/>
      <c r="J2557" s="33"/>
      <c r="AB2557" s="35"/>
    </row>
    <row r="2558" spans="1:28" s="6" customFormat="1" x14ac:dyDescent="0.15">
      <c r="A2558" s="6" t="s">
        <v>36</v>
      </c>
      <c r="C2558" s="6">
        <v>6</v>
      </c>
      <c r="E2558" s="31">
        <v>-82</v>
      </c>
      <c r="F2558" s="31"/>
      <c r="G2558" s="33"/>
      <c r="I2558" s="33"/>
      <c r="J2558" s="33"/>
      <c r="AB2558" s="35"/>
    </row>
    <row r="2559" spans="1:28" s="6" customFormat="1" x14ac:dyDescent="0.15">
      <c r="A2559" s="6" t="s">
        <v>36</v>
      </c>
      <c r="C2559" s="6">
        <v>6</v>
      </c>
      <c r="E2559" s="31">
        <v>-82</v>
      </c>
      <c r="F2559" s="31"/>
      <c r="G2559" s="33"/>
      <c r="I2559" s="33"/>
      <c r="J2559" s="33"/>
      <c r="AB2559" s="35"/>
    </row>
    <row r="2560" spans="1:28" s="6" customFormat="1" x14ac:dyDescent="0.15">
      <c r="A2560" s="6" t="s">
        <v>36</v>
      </c>
      <c r="C2560" s="6">
        <v>6</v>
      </c>
      <c r="E2560" s="31">
        <v>-83</v>
      </c>
      <c r="F2560" s="31"/>
      <c r="G2560" s="33"/>
      <c r="I2560" s="33"/>
      <c r="J2560" s="33"/>
      <c r="AB2560" s="35"/>
    </row>
    <row r="2561" spans="1:28" s="6" customFormat="1" x14ac:dyDescent="0.15">
      <c r="A2561" s="6" t="s">
        <v>36</v>
      </c>
      <c r="C2561" s="6">
        <v>6</v>
      </c>
      <c r="E2561" s="31">
        <v>-83</v>
      </c>
      <c r="F2561" s="31"/>
      <c r="G2561" s="33"/>
      <c r="I2561" s="33"/>
      <c r="J2561" s="33"/>
      <c r="AB2561" s="35"/>
    </row>
    <row r="2562" spans="1:28" s="6" customFormat="1" x14ac:dyDescent="0.15">
      <c r="A2562" s="6" t="s">
        <v>36</v>
      </c>
      <c r="C2562" s="6">
        <v>6</v>
      </c>
      <c r="E2562" s="31">
        <v>-83</v>
      </c>
      <c r="F2562" s="31"/>
      <c r="G2562" s="33"/>
      <c r="I2562" s="33"/>
      <c r="J2562" s="33"/>
      <c r="AB2562" s="35"/>
    </row>
    <row r="2563" spans="1:28" s="6" customFormat="1" x14ac:dyDescent="0.15">
      <c r="A2563" s="6" t="s">
        <v>36</v>
      </c>
      <c r="C2563" s="6">
        <v>6</v>
      </c>
      <c r="E2563" s="31">
        <v>-83</v>
      </c>
      <c r="F2563" s="31"/>
      <c r="G2563" s="33"/>
      <c r="I2563" s="33"/>
      <c r="J2563" s="33"/>
      <c r="AB2563" s="35"/>
    </row>
    <row r="2564" spans="1:28" s="6" customFormat="1" x14ac:dyDescent="0.15">
      <c r="A2564" s="6" t="s">
        <v>36</v>
      </c>
      <c r="C2564" s="6">
        <v>6</v>
      </c>
      <c r="E2564" s="31">
        <v>-83</v>
      </c>
      <c r="F2564" s="31"/>
      <c r="G2564" s="33"/>
      <c r="I2564" s="33"/>
      <c r="J2564" s="33"/>
      <c r="AB2564" s="35"/>
    </row>
    <row r="2565" spans="1:28" s="6" customFormat="1" x14ac:dyDescent="0.15">
      <c r="A2565" s="6" t="s">
        <v>36</v>
      </c>
      <c r="C2565" s="6">
        <v>6</v>
      </c>
      <c r="E2565" s="31">
        <v>-83</v>
      </c>
      <c r="F2565" s="31"/>
      <c r="G2565" s="33"/>
      <c r="I2565" s="33"/>
      <c r="J2565" s="33"/>
      <c r="AB2565" s="35"/>
    </row>
    <row r="2566" spans="1:28" s="6" customFormat="1" x14ac:dyDescent="0.15">
      <c r="A2566" s="6" t="s">
        <v>36</v>
      </c>
      <c r="C2566" s="6">
        <v>6</v>
      </c>
      <c r="E2566" s="31">
        <v>-80</v>
      </c>
      <c r="F2566" s="31"/>
      <c r="G2566" s="33"/>
      <c r="I2566" s="33"/>
      <c r="J2566" s="33"/>
      <c r="AB2566" s="35"/>
    </row>
    <row r="2567" spans="1:28" s="6" customFormat="1" x14ac:dyDescent="0.15">
      <c r="A2567" s="6" t="s">
        <v>36</v>
      </c>
      <c r="C2567" s="6">
        <v>6</v>
      </c>
      <c r="E2567" s="31">
        <v>-83</v>
      </c>
      <c r="F2567" s="31"/>
      <c r="G2567" s="33"/>
      <c r="I2567" s="33"/>
      <c r="J2567" s="33"/>
      <c r="AB2567" s="35"/>
    </row>
    <row r="2568" spans="1:28" s="6" customFormat="1" x14ac:dyDescent="0.15">
      <c r="A2568" s="6" t="s">
        <v>36</v>
      </c>
      <c r="C2568" s="6">
        <v>6</v>
      </c>
      <c r="E2568" s="31">
        <v>-83</v>
      </c>
      <c r="F2568" s="31"/>
      <c r="G2568" s="33"/>
      <c r="I2568" s="33"/>
      <c r="J2568" s="33"/>
      <c r="AB2568" s="35"/>
    </row>
    <row r="2569" spans="1:28" s="6" customFormat="1" x14ac:dyDescent="0.15">
      <c r="A2569" s="6" t="s">
        <v>36</v>
      </c>
      <c r="C2569" s="6">
        <v>6</v>
      </c>
      <c r="E2569" s="31">
        <v>-83</v>
      </c>
      <c r="F2569" s="31"/>
      <c r="G2569" s="33"/>
      <c r="I2569" s="33"/>
      <c r="J2569" s="33"/>
      <c r="AB2569" s="35"/>
    </row>
    <row r="2570" spans="1:28" s="6" customFormat="1" x14ac:dyDescent="0.15">
      <c r="A2570" s="6" t="s">
        <v>36</v>
      </c>
      <c r="C2570" s="6">
        <v>6</v>
      </c>
      <c r="E2570" s="31">
        <v>-83</v>
      </c>
      <c r="F2570" s="31"/>
      <c r="G2570" s="33"/>
      <c r="I2570" s="33"/>
      <c r="J2570" s="33"/>
      <c r="AB2570" s="35"/>
    </row>
    <row r="2571" spans="1:28" s="6" customFormat="1" x14ac:dyDescent="0.15">
      <c r="A2571" s="6" t="s">
        <v>36</v>
      </c>
      <c r="C2571" s="6">
        <v>6</v>
      </c>
      <c r="E2571" s="31">
        <v>-83</v>
      </c>
      <c r="F2571" s="31"/>
      <c r="G2571" s="33"/>
      <c r="I2571" s="33"/>
      <c r="J2571" s="33"/>
      <c r="AB2571" s="35"/>
    </row>
    <row r="2572" spans="1:28" s="6" customFormat="1" x14ac:dyDescent="0.15">
      <c r="A2572" s="6" t="s">
        <v>36</v>
      </c>
      <c r="C2572" s="6">
        <v>6</v>
      </c>
      <c r="E2572" s="31">
        <v>-83</v>
      </c>
      <c r="F2572" s="31"/>
      <c r="G2572" s="33"/>
      <c r="I2572" s="33"/>
      <c r="J2572" s="33"/>
      <c r="AB2572" s="35"/>
    </row>
    <row r="2573" spans="1:28" s="6" customFormat="1" x14ac:dyDescent="0.15">
      <c r="A2573" s="6" t="s">
        <v>36</v>
      </c>
      <c r="C2573" s="6">
        <v>6</v>
      </c>
      <c r="E2573" s="31">
        <v>-80</v>
      </c>
      <c r="F2573" s="31"/>
      <c r="G2573" s="33"/>
      <c r="I2573" s="33"/>
      <c r="J2573" s="33"/>
      <c r="AB2573" s="35"/>
    </row>
    <row r="2574" spans="1:28" s="6" customFormat="1" x14ac:dyDescent="0.15">
      <c r="A2574" s="6" t="s">
        <v>36</v>
      </c>
      <c r="C2574" s="6">
        <v>6</v>
      </c>
      <c r="E2574" s="31">
        <v>-80</v>
      </c>
      <c r="F2574" s="31"/>
      <c r="G2574" s="33"/>
      <c r="I2574" s="33"/>
      <c r="J2574" s="33"/>
      <c r="AB2574" s="35"/>
    </row>
    <row r="2575" spans="1:28" s="6" customFormat="1" x14ac:dyDescent="0.15">
      <c r="A2575" s="6" t="s">
        <v>36</v>
      </c>
      <c r="C2575" s="6">
        <v>6</v>
      </c>
      <c r="E2575" s="31">
        <v>-80</v>
      </c>
      <c r="F2575" s="31"/>
      <c r="G2575" s="33"/>
      <c r="I2575" s="33"/>
      <c r="J2575" s="33"/>
      <c r="AB2575" s="35"/>
    </row>
    <row r="2576" spans="1:28" s="6" customFormat="1" x14ac:dyDescent="0.15">
      <c r="A2576" s="6" t="s">
        <v>36</v>
      </c>
      <c r="C2576" s="6">
        <v>6</v>
      </c>
      <c r="E2576" s="31">
        <v>-81</v>
      </c>
      <c r="F2576" s="31"/>
      <c r="G2576" s="33"/>
      <c r="I2576" s="33"/>
      <c r="J2576" s="33"/>
      <c r="AB2576" s="35"/>
    </row>
    <row r="2577" spans="1:28" s="6" customFormat="1" x14ac:dyDescent="0.15">
      <c r="A2577" s="6" t="s">
        <v>36</v>
      </c>
      <c r="C2577" s="6">
        <v>6</v>
      </c>
      <c r="E2577" s="31">
        <v>-81</v>
      </c>
      <c r="F2577" s="31"/>
      <c r="G2577" s="33"/>
      <c r="I2577" s="33"/>
      <c r="J2577" s="33"/>
      <c r="AB2577" s="35"/>
    </row>
    <row r="2578" spans="1:28" s="6" customFormat="1" x14ac:dyDescent="0.15">
      <c r="A2578" s="6" t="s">
        <v>36</v>
      </c>
      <c r="C2578" s="6">
        <v>6</v>
      </c>
      <c r="E2578" s="31">
        <v>-81</v>
      </c>
      <c r="F2578" s="31"/>
      <c r="G2578" s="33"/>
      <c r="I2578" s="33"/>
      <c r="J2578" s="33"/>
      <c r="AB2578" s="35"/>
    </row>
    <row r="2579" spans="1:28" s="6" customFormat="1" x14ac:dyDescent="0.15">
      <c r="A2579" s="6" t="s">
        <v>36</v>
      </c>
      <c r="C2579" s="6">
        <v>6</v>
      </c>
      <c r="E2579" s="31">
        <v>-80</v>
      </c>
      <c r="F2579" s="31"/>
      <c r="G2579" s="33"/>
      <c r="I2579" s="33"/>
      <c r="J2579" s="33"/>
      <c r="AB2579" s="35"/>
    </row>
    <row r="2580" spans="1:28" s="6" customFormat="1" x14ac:dyDescent="0.15">
      <c r="A2580" s="6" t="s">
        <v>36</v>
      </c>
      <c r="C2580" s="6">
        <v>6</v>
      </c>
      <c r="E2580" s="31">
        <v>-80</v>
      </c>
      <c r="F2580" s="31"/>
      <c r="G2580" s="33"/>
      <c r="I2580" s="33"/>
      <c r="J2580" s="33"/>
      <c r="AB2580" s="35"/>
    </row>
    <row r="2581" spans="1:28" s="6" customFormat="1" x14ac:dyDescent="0.15">
      <c r="A2581" s="6" t="s">
        <v>36</v>
      </c>
      <c r="C2581" s="6">
        <v>6</v>
      </c>
      <c r="E2581" s="31">
        <v>-78</v>
      </c>
      <c r="F2581" s="31"/>
      <c r="G2581" s="33"/>
      <c r="I2581" s="33"/>
      <c r="J2581" s="33"/>
      <c r="AB2581" s="35"/>
    </row>
    <row r="2582" spans="1:28" s="6" customFormat="1" x14ac:dyDescent="0.15">
      <c r="A2582" s="6" t="s">
        <v>36</v>
      </c>
      <c r="C2582" s="6">
        <v>6</v>
      </c>
      <c r="E2582" s="31">
        <v>-76</v>
      </c>
      <c r="F2582" s="31"/>
      <c r="G2582" s="33"/>
      <c r="I2582" s="33"/>
      <c r="J2582" s="33"/>
      <c r="AB2582" s="35"/>
    </row>
    <row r="2583" spans="1:28" s="6" customFormat="1" x14ac:dyDescent="0.15">
      <c r="A2583" s="6" t="s">
        <v>36</v>
      </c>
      <c r="C2583" s="6">
        <v>6</v>
      </c>
      <c r="E2583" s="31">
        <v>-76</v>
      </c>
      <c r="F2583" s="31"/>
      <c r="G2583" s="33"/>
      <c r="I2583" s="33"/>
      <c r="J2583" s="33"/>
      <c r="AB2583" s="35"/>
    </row>
    <row r="2584" spans="1:28" s="6" customFormat="1" x14ac:dyDescent="0.15">
      <c r="A2584" s="6" t="s">
        <v>36</v>
      </c>
      <c r="C2584" s="6">
        <v>6</v>
      </c>
      <c r="E2584" s="31">
        <v>-76</v>
      </c>
      <c r="F2584" s="31"/>
      <c r="G2584" s="33"/>
      <c r="I2584" s="33"/>
      <c r="J2584" s="33"/>
      <c r="AB2584" s="35"/>
    </row>
    <row r="2585" spans="1:28" s="6" customFormat="1" x14ac:dyDescent="0.15">
      <c r="A2585" s="6" t="s">
        <v>36</v>
      </c>
      <c r="C2585" s="6">
        <v>6</v>
      </c>
      <c r="E2585" s="31">
        <v>-76</v>
      </c>
      <c r="F2585" s="31"/>
      <c r="G2585" s="33"/>
      <c r="I2585" s="33"/>
      <c r="J2585" s="33"/>
      <c r="AB2585" s="35"/>
    </row>
    <row r="2586" spans="1:28" s="6" customFormat="1" x14ac:dyDescent="0.15">
      <c r="A2586" s="6" t="s">
        <v>36</v>
      </c>
      <c r="C2586" s="6">
        <v>6</v>
      </c>
      <c r="E2586" s="31">
        <v>-76</v>
      </c>
      <c r="F2586" s="31"/>
      <c r="G2586" s="33"/>
      <c r="I2586" s="33"/>
      <c r="J2586" s="33"/>
      <c r="AB2586" s="35"/>
    </row>
    <row r="2587" spans="1:28" s="6" customFormat="1" x14ac:dyDescent="0.15">
      <c r="A2587" s="6" t="s">
        <v>36</v>
      </c>
      <c r="C2587" s="6">
        <v>6</v>
      </c>
      <c r="E2587" s="31">
        <v>-76</v>
      </c>
      <c r="F2587" s="31"/>
      <c r="G2587" s="33"/>
      <c r="I2587" s="33"/>
      <c r="J2587" s="33"/>
      <c r="AB2587" s="35"/>
    </row>
    <row r="2588" spans="1:28" s="6" customFormat="1" x14ac:dyDescent="0.15">
      <c r="A2588" s="6" t="s">
        <v>36</v>
      </c>
      <c r="C2588" s="6">
        <v>6</v>
      </c>
      <c r="E2588" s="31">
        <v>-77</v>
      </c>
      <c r="F2588" s="31"/>
      <c r="G2588" s="33"/>
      <c r="I2588" s="33"/>
      <c r="J2588" s="33"/>
      <c r="AB2588" s="35"/>
    </row>
    <row r="2589" spans="1:28" s="6" customFormat="1" x14ac:dyDescent="0.15">
      <c r="A2589" s="6" t="s">
        <v>36</v>
      </c>
      <c r="C2589" s="6">
        <v>6</v>
      </c>
      <c r="E2589" s="31">
        <v>-77</v>
      </c>
      <c r="F2589" s="31"/>
      <c r="G2589" s="33"/>
      <c r="I2589" s="33"/>
      <c r="J2589" s="33"/>
      <c r="AB2589" s="35"/>
    </row>
    <row r="2590" spans="1:28" s="6" customFormat="1" x14ac:dyDescent="0.15">
      <c r="A2590" s="6" t="s">
        <v>36</v>
      </c>
      <c r="C2590" s="6">
        <v>6</v>
      </c>
      <c r="E2590" s="31">
        <v>-79</v>
      </c>
      <c r="F2590" s="31"/>
      <c r="G2590" s="33"/>
      <c r="I2590" s="33"/>
      <c r="J2590" s="33"/>
      <c r="AB2590" s="35"/>
    </row>
    <row r="2591" spans="1:28" s="6" customFormat="1" x14ac:dyDescent="0.15">
      <c r="A2591" s="6" t="s">
        <v>36</v>
      </c>
      <c r="C2591" s="6">
        <v>6</v>
      </c>
      <c r="E2591" s="31">
        <v>-79</v>
      </c>
      <c r="F2591" s="31"/>
      <c r="G2591" s="33"/>
      <c r="I2591" s="33"/>
      <c r="J2591" s="33"/>
      <c r="AB2591" s="35"/>
    </row>
    <row r="2592" spans="1:28" s="6" customFormat="1" x14ac:dyDescent="0.15">
      <c r="A2592" s="6" t="s">
        <v>36</v>
      </c>
      <c r="C2592" s="6">
        <v>6</v>
      </c>
      <c r="E2592" s="31">
        <v>-79</v>
      </c>
      <c r="F2592" s="31"/>
      <c r="G2592" s="33"/>
      <c r="I2592" s="33"/>
      <c r="J2592" s="33"/>
      <c r="AB2592" s="35"/>
    </row>
    <row r="2593" spans="1:28" s="6" customFormat="1" x14ac:dyDescent="0.15">
      <c r="A2593" s="6" t="s">
        <v>36</v>
      </c>
      <c r="C2593" s="6">
        <v>6</v>
      </c>
      <c r="E2593" s="31">
        <v>-79</v>
      </c>
      <c r="F2593" s="31"/>
      <c r="G2593" s="33"/>
      <c r="I2593" s="33"/>
      <c r="J2593" s="33"/>
      <c r="AB2593" s="35"/>
    </row>
    <row r="2594" spans="1:28" s="6" customFormat="1" x14ac:dyDescent="0.15">
      <c r="A2594" s="6" t="s">
        <v>36</v>
      </c>
      <c r="C2594" s="6">
        <v>6</v>
      </c>
      <c r="E2594" s="31">
        <v>-81</v>
      </c>
      <c r="F2594" s="31"/>
      <c r="G2594" s="33"/>
      <c r="I2594" s="33"/>
      <c r="J2594" s="33"/>
      <c r="AB2594" s="35"/>
    </row>
    <row r="2595" spans="1:28" s="6" customFormat="1" x14ac:dyDescent="0.15">
      <c r="A2595" s="6" t="s">
        <v>36</v>
      </c>
      <c r="C2595" s="6">
        <v>6</v>
      </c>
      <c r="E2595" s="31">
        <v>-81</v>
      </c>
      <c r="F2595" s="31"/>
      <c r="G2595" s="33"/>
      <c r="I2595" s="33"/>
      <c r="J2595" s="33"/>
      <c r="AB2595" s="35"/>
    </row>
    <row r="2596" spans="1:28" s="6" customFormat="1" x14ac:dyDescent="0.15">
      <c r="A2596" s="6" t="s">
        <v>36</v>
      </c>
      <c r="C2596" s="6">
        <v>6</v>
      </c>
      <c r="E2596" s="31">
        <v>-81</v>
      </c>
      <c r="F2596" s="31"/>
      <c r="G2596" s="33"/>
      <c r="I2596" s="33"/>
      <c r="J2596" s="33"/>
      <c r="AB2596" s="35"/>
    </row>
    <row r="2597" spans="1:28" s="6" customFormat="1" x14ac:dyDescent="0.15">
      <c r="A2597" s="6" t="s">
        <v>36</v>
      </c>
      <c r="C2597" s="6">
        <v>6</v>
      </c>
      <c r="E2597" s="31">
        <v>-83</v>
      </c>
      <c r="F2597" s="31"/>
      <c r="G2597" s="33"/>
      <c r="I2597" s="33"/>
      <c r="J2597" s="33"/>
      <c r="AB2597" s="35"/>
    </row>
    <row r="2598" spans="1:28" s="6" customFormat="1" x14ac:dyDescent="0.15">
      <c r="A2598" s="6" t="s">
        <v>36</v>
      </c>
      <c r="C2598" s="6">
        <v>6</v>
      </c>
      <c r="E2598" s="31">
        <v>-83</v>
      </c>
      <c r="F2598" s="31"/>
      <c r="G2598" s="33"/>
      <c r="I2598" s="33"/>
      <c r="J2598" s="33"/>
      <c r="AB2598" s="35"/>
    </row>
    <row r="2599" spans="1:28" s="6" customFormat="1" x14ac:dyDescent="0.15">
      <c r="A2599" s="6" t="s">
        <v>36</v>
      </c>
      <c r="C2599" s="6">
        <v>6</v>
      </c>
      <c r="E2599" s="31">
        <v>-83</v>
      </c>
      <c r="F2599" s="31"/>
      <c r="G2599" s="33"/>
      <c r="I2599" s="33"/>
      <c r="J2599" s="33"/>
      <c r="AB2599" s="35"/>
    </row>
    <row r="2600" spans="1:28" s="6" customFormat="1" x14ac:dyDescent="0.15">
      <c r="A2600" s="6" t="s">
        <v>36</v>
      </c>
      <c r="C2600" s="6">
        <v>6</v>
      </c>
      <c r="E2600" s="31">
        <v>-83</v>
      </c>
      <c r="F2600" s="31"/>
      <c r="G2600" s="33"/>
      <c r="I2600" s="33"/>
      <c r="J2600" s="33"/>
      <c r="AB2600" s="35"/>
    </row>
    <row r="2601" spans="1:28" s="6" customFormat="1" x14ac:dyDescent="0.15">
      <c r="A2601" s="6" t="s">
        <v>36</v>
      </c>
      <c r="C2601" s="6">
        <v>6</v>
      </c>
      <c r="E2601" s="31">
        <v>-83</v>
      </c>
      <c r="F2601" s="31"/>
      <c r="G2601" s="33"/>
      <c r="I2601" s="33"/>
      <c r="J2601" s="33"/>
      <c r="AB2601" s="35"/>
    </row>
    <row r="2602" spans="1:28" s="6" customFormat="1" x14ac:dyDescent="0.15">
      <c r="A2602" s="6" t="s">
        <v>36</v>
      </c>
      <c r="C2602" s="6">
        <v>6</v>
      </c>
      <c r="E2602" s="31">
        <v>-80</v>
      </c>
      <c r="F2602" s="31"/>
      <c r="G2602" s="33"/>
      <c r="I2602" s="33"/>
      <c r="J2602" s="33"/>
      <c r="AB2602" s="35"/>
    </row>
    <row r="2603" spans="1:28" s="6" customFormat="1" x14ac:dyDescent="0.15">
      <c r="A2603" s="6" t="s">
        <v>36</v>
      </c>
      <c r="C2603" s="6">
        <v>6</v>
      </c>
      <c r="E2603" s="31">
        <v>-78</v>
      </c>
      <c r="F2603" s="31"/>
      <c r="G2603" s="33"/>
      <c r="I2603" s="33"/>
      <c r="J2603" s="33"/>
      <c r="AB2603" s="35"/>
    </row>
    <row r="2604" spans="1:28" s="6" customFormat="1" x14ac:dyDescent="0.15">
      <c r="A2604" s="6" t="s">
        <v>36</v>
      </c>
      <c r="C2604" s="6">
        <v>6</v>
      </c>
      <c r="E2604" s="31">
        <v>-78</v>
      </c>
      <c r="F2604" s="31"/>
      <c r="G2604" s="33"/>
      <c r="I2604" s="33"/>
      <c r="J2604" s="33"/>
      <c r="AB2604" s="35"/>
    </row>
    <row r="2605" spans="1:28" s="6" customFormat="1" x14ac:dyDescent="0.15">
      <c r="A2605" s="6" t="s">
        <v>36</v>
      </c>
      <c r="C2605" s="6">
        <v>6</v>
      </c>
      <c r="E2605" s="31">
        <v>-78</v>
      </c>
      <c r="F2605" s="31"/>
      <c r="G2605" s="33"/>
      <c r="I2605" s="33"/>
      <c r="J2605" s="33"/>
      <c r="AB2605" s="35"/>
    </row>
    <row r="2606" spans="1:28" s="6" customFormat="1" x14ac:dyDescent="0.15">
      <c r="A2606" s="6" t="s">
        <v>36</v>
      </c>
      <c r="C2606" s="6">
        <v>6</v>
      </c>
      <c r="E2606" s="31">
        <v>-78</v>
      </c>
      <c r="F2606" s="31"/>
      <c r="G2606" s="33"/>
      <c r="I2606" s="33"/>
      <c r="J2606" s="33"/>
      <c r="AB2606" s="35"/>
    </row>
    <row r="2607" spans="1:28" s="6" customFormat="1" x14ac:dyDescent="0.15">
      <c r="A2607" s="6" t="s">
        <v>36</v>
      </c>
      <c r="C2607" s="6">
        <v>6</v>
      </c>
      <c r="E2607" s="31">
        <v>-78</v>
      </c>
      <c r="F2607" s="31"/>
      <c r="G2607" s="33"/>
      <c r="I2607" s="33"/>
      <c r="J2607" s="33"/>
      <c r="AB2607" s="35"/>
    </row>
    <row r="2608" spans="1:28" s="6" customFormat="1" x14ac:dyDescent="0.15">
      <c r="A2608" s="6" t="s">
        <v>36</v>
      </c>
      <c r="C2608" s="6">
        <v>6</v>
      </c>
      <c r="E2608" s="31">
        <v>-79</v>
      </c>
      <c r="F2608" s="31"/>
      <c r="G2608" s="33"/>
      <c r="I2608" s="33"/>
      <c r="J2608" s="33"/>
      <c r="AB2608" s="35"/>
    </row>
    <row r="2609" spans="1:28" s="6" customFormat="1" x14ac:dyDescent="0.15">
      <c r="A2609" s="6" t="s">
        <v>36</v>
      </c>
      <c r="C2609" s="6">
        <v>6</v>
      </c>
      <c r="E2609" s="31">
        <v>-79</v>
      </c>
      <c r="F2609" s="31"/>
      <c r="G2609" s="33"/>
      <c r="I2609" s="33"/>
      <c r="J2609" s="33"/>
      <c r="AB2609" s="35"/>
    </row>
    <row r="2610" spans="1:28" s="6" customFormat="1" x14ac:dyDescent="0.15">
      <c r="A2610" s="6" t="s">
        <v>36</v>
      </c>
      <c r="C2610" s="6">
        <v>6</v>
      </c>
      <c r="E2610" s="31">
        <v>-79</v>
      </c>
      <c r="F2610" s="31"/>
      <c r="G2610" s="33"/>
      <c r="I2610" s="33"/>
      <c r="J2610" s="33"/>
      <c r="AB2610" s="35"/>
    </row>
    <row r="2611" spans="1:28" s="6" customFormat="1" x14ac:dyDescent="0.15">
      <c r="A2611" s="6" t="s">
        <v>36</v>
      </c>
      <c r="C2611" s="6">
        <v>6</v>
      </c>
      <c r="E2611" s="31">
        <v>-83</v>
      </c>
      <c r="F2611" s="31"/>
      <c r="G2611" s="33"/>
      <c r="I2611" s="33"/>
      <c r="J2611" s="33"/>
      <c r="AB2611" s="35"/>
    </row>
    <row r="2612" spans="1:28" s="6" customFormat="1" x14ac:dyDescent="0.15">
      <c r="A2612" s="6" t="s">
        <v>36</v>
      </c>
      <c r="C2612" s="6">
        <v>6</v>
      </c>
      <c r="E2612" s="31">
        <v>-83</v>
      </c>
      <c r="F2612" s="31"/>
      <c r="G2612" s="33"/>
      <c r="I2612" s="33"/>
      <c r="J2612" s="33"/>
      <c r="AB2612" s="35"/>
    </row>
    <row r="2613" spans="1:28" s="6" customFormat="1" x14ac:dyDescent="0.15">
      <c r="A2613" s="6" t="s">
        <v>36</v>
      </c>
      <c r="C2613" s="6">
        <v>6</v>
      </c>
      <c r="E2613" s="31">
        <v>-83</v>
      </c>
      <c r="F2613" s="31"/>
      <c r="G2613" s="33"/>
      <c r="I2613" s="33"/>
      <c r="J2613" s="33"/>
      <c r="AB2613" s="35"/>
    </row>
    <row r="2614" spans="1:28" s="6" customFormat="1" x14ac:dyDescent="0.15">
      <c r="A2614" s="6" t="s">
        <v>36</v>
      </c>
      <c r="C2614" s="6">
        <v>6</v>
      </c>
      <c r="E2614" s="31">
        <v>-83</v>
      </c>
      <c r="F2614" s="31"/>
      <c r="G2614" s="33"/>
      <c r="I2614" s="33"/>
      <c r="J2614" s="33"/>
      <c r="AB2614" s="35"/>
    </row>
    <row r="2615" spans="1:28" s="6" customFormat="1" x14ac:dyDescent="0.15">
      <c r="A2615" s="6" t="s">
        <v>36</v>
      </c>
      <c r="C2615" s="6">
        <v>6</v>
      </c>
      <c r="E2615" s="31">
        <v>-83</v>
      </c>
      <c r="F2615" s="31"/>
      <c r="G2615" s="33"/>
      <c r="I2615" s="33"/>
      <c r="J2615" s="33"/>
      <c r="AB2615" s="35"/>
    </row>
    <row r="2616" spans="1:28" s="6" customFormat="1" x14ac:dyDescent="0.15">
      <c r="A2616" s="6" t="s">
        <v>36</v>
      </c>
      <c r="C2616" s="6">
        <v>6</v>
      </c>
      <c r="E2616" s="31">
        <v>-80</v>
      </c>
      <c r="F2616" s="31"/>
      <c r="G2616" s="33"/>
      <c r="I2616" s="33"/>
      <c r="J2616" s="33"/>
      <c r="AB2616" s="35"/>
    </row>
    <row r="2617" spans="1:28" s="6" customFormat="1" x14ac:dyDescent="0.15">
      <c r="A2617" s="6" t="s">
        <v>36</v>
      </c>
      <c r="C2617" s="6">
        <v>6</v>
      </c>
      <c r="E2617" s="31">
        <v>-80</v>
      </c>
      <c r="F2617" s="31"/>
      <c r="G2617" s="33"/>
      <c r="I2617" s="33"/>
      <c r="J2617" s="33"/>
      <c r="AB2617" s="35"/>
    </row>
    <row r="2618" spans="1:28" s="6" customFormat="1" x14ac:dyDescent="0.15">
      <c r="A2618" s="6" t="s">
        <v>36</v>
      </c>
      <c r="C2618" s="6">
        <v>6</v>
      </c>
      <c r="E2618" s="31">
        <v>-80</v>
      </c>
      <c r="F2618" s="31"/>
      <c r="G2618" s="33"/>
      <c r="I2618" s="33"/>
      <c r="J2618" s="33"/>
      <c r="AB2618" s="35"/>
    </row>
    <row r="2619" spans="1:28" s="6" customFormat="1" x14ac:dyDescent="0.15">
      <c r="A2619" s="6" t="s">
        <v>36</v>
      </c>
      <c r="C2619" s="6">
        <v>6</v>
      </c>
      <c r="E2619" s="31">
        <v>-80</v>
      </c>
      <c r="F2619" s="31"/>
      <c r="G2619" s="33"/>
      <c r="I2619" s="33"/>
      <c r="J2619" s="33"/>
      <c r="AB2619" s="35"/>
    </row>
    <row r="2620" spans="1:28" s="6" customFormat="1" x14ac:dyDescent="0.15">
      <c r="A2620" s="6" t="s">
        <v>36</v>
      </c>
      <c r="C2620" s="6">
        <v>6</v>
      </c>
      <c r="E2620" s="31">
        <v>-80</v>
      </c>
      <c r="F2620" s="31"/>
      <c r="G2620" s="33"/>
      <c r="I2620" s="33"/>
      <c r="J2620" s="33"/>
      <c r="AB2620" s="35"/>
    </row>
    <row r="2621" spans="1:28" s="6" customFormat="1" x14ac:dyDescent="0.15">
      <c r="A2621" s="6" t="s">
        <v>36</v>
      </c>
      <c r="C2621" s="6">
        <v>6</v>
      </c>
      <c r="E2621" s="31">
        <v>-80</v>
      </c>
      <c r="F2621" s="31"/>
      <c r="G2621" s="33"/>
      <c r="I2621" s="33"/>
      <c r="J2621" s="33"/>
      <c r="AB2621" s="35"/>
    </row>
    <row r="2622" spans="1:28" s="6" customFormat="1" x14ac:dyDescent="0.15">
      <c r="A2622" s="6" t="s">
        <v>36</v>
      </c>
      <c r="C2622" s="6">
        <v>6</v>
      </c>
      <c r="E2622" s="31">
        <v>-78</v>
      </c>
      <c r="F2622" s="31"/>
      <c r="G2622" s="33"/>
      <c r="I2622" s="33"/>
      <c r="J2622" s="33"/>
      <c r="AB2622" s="35"/>
    </row>
    <row r="2623" spans="1:28" s="6" customFormat="1" x14ac:dyDescent="0.15">
      <c r="A2623" s="6" t="s">
        <v>36</v>
      </c>
      <c r="C2623" s="6">
        <v>6</v>
      </c>
      <c r="E2623" s="31">
        <v>-78</v>
      </c>
      <c r="F2623" s="31"/>
      <c r="G2623" s="33"/>
      <c r="I2623" s="33"/>
      <c r="J2623" s="33"/>
      <c r="AB2623" s="35"/>
    </row>
    <row r="2624" spans="1:28" s="6" customFormat="1" x14ac:dyDescent="0.15">
      <c r="A2624" s="6" t="s">
        <v>36</v>
      </c>
      <c r="C2624" s="6">
        <v>6</v>
      </c>
      <c r="E2624" s="31">
        <v>-78</v>
      </c>
      <c r="F2624" s="31"/>
      <c r="G2624" s="33"/>
      <c r="I2624" s="33"/>
      <c r="J2624" s="33"/>
      <c r="AB2624" s="35"/>
    </row>
    <row r="2625" spans="1:28" s="6" customFormat="1" x14ac:dyDescent="0.15">
      <c r="A2625" s="6" t="s">
        <v>36</v>
      </c>
      <c r="C2625" s="6">
        <v>6</v>
      </c>
      <c r="E2625" s="31">
        <v>-78</v>
      </c>
      <c r="F2625" s="31"/>
      <c r="G2625" s="33"/>
      <c r="I2625" s="33"/>
      <c r="J2625" s="33"/>
      <c r="AB2625" s="35"/>
    </row>
    <row r="2626" spans="1:28" s="6" customFormat="1" x14ac:dyDescent="0.15">
      <c r="A2626" s="6" t="s">
        <v>36</v>
      </c>
      <c r="C2626" s="6">
        <v>6</v>
      </c>
      <c r="E2626" s="31">
        <v>-78</v>
      </c>
      <c r="F2626" s="31"/>
      <c r="G2626" s="33"/>
      <c r="I2626" s="33"/>
      <c r="J2626" s="33"/>
      <c r="AB2626" s="35"/>
    </row>
    <row r="2627" spans="1:28" s="6" customFormat="1" x14ac:dyDescent="0.15">
      <c r="A2627" s="6" t="s">
        <v>36</v>
      </c>
      <c r="C2627" s="6">
        <v>6</v>
      </c>
      <c r="E2627" s="31">
        <v>-79</v>
      </c>
      <c r="F2627" s="31"/>
      <c r="G2627" s="33"/>
      <c r="I2627" s="33"/>
      <c r="J2627" s="33"/>
      <c r="AB2627" s="35"/>
    </row>
    <row r="2628" spans="1:28" s="6" customFormat="1" x14ac:dyDescent="0.15">
      <c r="A2628" s="6" t="s">
        <v>36</v>
      </c>
      <c r="C2628" s="6">
        <v>6</v>
      </c>
      <c r="E2628" s="31">
        <v>-79</v>
      </c>
      <c r="F2628" s="31"/>
      <c r="G2628" s="33"/>
      <c r="I2628" s="33"/>
      <c r="J2628" s="33"/>
      <c r="AB2628" s="35"/>
    </row>
    <row r="2629" spans="1:28" s="6" customFormat="1" x14ac:dyDescent="0.15">
      <c r="A2629" s="6" t="s">
        <v>36</v>
      </c>
      <c r="C2629" s="6">
        <v>6</v>
      </c>
      <c r="E2629" s="31">
        <v>-79</v>
      </c>
      <c r="F2629" s="31"/>
      <c r="G2629" s="33"/>
      <c r="I2629" s="33"/>
      <c r="J2629" s="33"/>
      <c r="AB2629" s="35"/>
    </row>
    <row r="2630" spans="1:28" s="6" customFormat="1" x14ac:dyDescent="0.15">
      <c r="A2630" s="6" t="s">
        <v>36</v>
      </c>
      <c r="C2630" s="6">
        <v>6</v>
      </c>
      <c r="E2630" s="31">
        <v>-79</v>
      </c>
      <c r="F2630" s="31"/>
      <c r="G2630" s="33"/>
      <c r="I2630" s="33"/>
      <c r="J2630" s="33"/>
      <c r="AB2630" s="35"/>
    </row>
    <row r="2631" spans="1:28" s="6" customFormat="1" x14ac:dyDescent="0.15">
      <c r="A2631" s="6" t="s">
        <v>36</v>
      </c>
      <c r="C2631" s="6">
        <v>6</v>
      </c>
      <c r="E2631" s="31">
        <v>-79</v>
      </c>
      <c r="F2631" s="31"/>
      <c r="G2631" s="33"/>
      <c r="I2631" s="33"/>
      <c r="J2631" s="33"/>
      <c r="AB2631" s="35"/>
    </row>
    <row r="2632" spans="1:28" s="6" customFormat="1" x14ac:dyDescent="0.15">
      <c r="A2632" s="6" t="s">
        <v>36</v>
      </c>
      <c r="C2632" s="6">
        <v>6</v>
      </c>
      <c r="E2632" s="31">
        <v>-81</v>
      </c>
      <c r="F2632" s="31"/>
      <c r="G2632" s="33"/>
      <c r="I2632" s="33"/>
      <c r="J2632" s="33"/>
      <c r="AB2632" s="35"/>
    </row>
    <row r="2633" spans="1:28" s="6" customFormat="1" x14ac:dyDescent="0.15">
      <c r="A2633" s="6" t="s">
        <v>36</v>
      </c>
      <c r="C2633" s="6">
        <v>6</v>
      </c>
      <c r="E2633" s="31">
        <v>-81</v>
      </c>
      <c r="F2633" s="31"/>
      <c r="G2633" s="33"/>
      <c r="I2633" s="33"/>
      <c r="J2633" s="33"/>
      <c r="AB2633" s="35"/>
    </row>
    <row r="2634" spans="1:28" s="6" customFormat="1" x14ac:dyDescent="0.15">
      <c r="A2634" s="6" t="s">
        <v>36</v>
      </c>
      <c r="C2634" s="6">
        <v>6</v>
      </c>
      <c r="E2634" s="31">
        <v>-81</v>
      </c>
      <c r="F2634" s="31"/>
      <c r="G2634" s="33"/>
      <c r="I2634" s="33"/>
      <c r="J2634" s="33"/>
      <c r="AB2634" s="35"/>
    </row>
    <row r="2635" spans="1:28" s="6" customFormat="1" x14ac:dyDescent="0.15">
      <c r="A2635" s="6" t="s">
        <v>36</v>
      </c>
      <c r="C2635" s="6">
        <v>6</v>
      </c>
      <c r="E2635" s="31">
        <v>-78</v>
      </c>
      <c r="F2635" s="31"/>
      <c r="G2635" s="33"/>
      <c r="I2635" s="33"/>
      <c r="J2635" s="33"/>
      <c r="AB2635" s="35"/>
    </row>
    <row r="2636" spans="1:28" s="6" customFormat="1" x14ac:dyDescent="0.15">
      <c r="A2636" s="6" t="s">
        <v>36</v>
      </c>
      <c r="C2636" s="6">
        <v>6</v>
      </c>
      <c r="E2636" s="31">
        <v>-79</v>
      </c>
      <c r="F2636" s="31"/>
      <c r="G2636" s="33"/>
      <c r="I2636" s="33"/>
      <c r="J2636" s="33"/>
      <c r="AB2636" s="35"/>
    </row>
    <row r="2637" spans="1:28" s="6" customFormat="1" x14ac:dyDescent="0.15">
      <c r="A2637" s="6" t="s">
        <v>36</v>
      </c>
      <c r="C2637" s="6">
        <v>6</v>
      </c>
      <c r="E2637" s="31">
        <v>-79</v>
      </c>
      <c r="F2637" s="31"/>
      <c r="G2637" s="33"/>
      <c r="I2637" s="33"/>
      <c r="J2637" s="33"/>
      <c r="AB2637" s="35"/>
    </row>
    <row r="2638" spans="1:28" s="6" customFormat="1" x14ac:dyDescent="0.15">
      <c r="A2638" s="6" t="s">
        <v>36</v>
      </c>
      <c r="C2638" s="6">
        <v>6</v>
      </c>
      <c r="E2638" s="31">
        <v>-76</v>
      </c>
      <c r="F2638" s="31"/>
      <c r="G2638" s="33"/>
      <c r="I2638" s="33"/>
      <c r="J2638" s="33"/>
      <c r="AB2638" s="35"/>
    </row>
    <row r="2639" spans="1:28" s="6" customFormat="1" x14ac:dyDescent="0.15">
      <c r="A2639" s="6" t="s">
        <v>36</v>
      </c>
      <c r="C2639" s="6">
        <v>6</v>
      </c>
      <c r="E2639" s="31">
        <v>-76</v>
      </c>
      <c r="F2639" s="31"/>
      <c r="G2639" s="33"/>
      <c r="I2639" s="33"/>
      <c r="J2639" s="33"/>
      <c r="AB2639" s="35"/>
    </row>
    <row r="2640" spans="1:28" s="6" customFormat="1" x14ac:dyDescent="0.15">
      <c r="A2640" s="6" t="s">
        <v>36</v>
      </c>
      <c r="C2640" s="6">
        <v>6</v>
      </c>
      <c r="E2640" s="31">
        <v>-76</v>
      </c>
      <c r="F2640" s="31"/>
      <c r="G2640" s="33"/>
      <c r="I2640" s="33"/>
      <c r="J2640" s="33"/>
      <c r="AB2640" s="35"/>
    </row>
    <row r="2641" spans="1:28" s="6" customFormat="1" x14ac:dyDescent="0.15">
      <c r="A2641" s="6" t="s">
        <v>36</v>
      </c>
      <c r="C2641" s="6">
        <v>6</v>
      </c>
      <c r="E2641" s="31">
        <v>-76</v>
      </c>
      <c r="F2641" s="31"/>
      <c r="G2641" s="33"/>
      <c r="I2641" s="33"/>
      <c r="J2641" s="33"/>
      <c r="AB2641" s="35"/>
    </row>
    <row r="2642" spans="1:28" s="6" customFormat="1" x14ac:dyDescent="0.15">
      <c r="A2642" s="6" t="s">
        <v>36</v>
      </c>
      <c r="C2642" s="6">
        <v>6</v>
      </c>
      <c r="E2642" s="31">
        <v>-83</v>
      </c>
      <c r="F2642" s="31"/>
      <c r="G2642" s="33"/>
      <c r="I2642" s="33"/>
      <c r="J2642" s="33"/>
      <c r="AB2642" s="35"/>
    </row>
    <row r="2643" spans="1:28" s="6" customFormat="1" x14ac:dyDescent="0.15">
      <c r="A2643" s="6" t="s">
        <v>36</v>
      </c>
      <c r="C2643" s="6">
        <v>6</v>
      </c>
      <c r="E2643" s="31">
        <v>-83</v>
      </c>
      <c r="F2643" s="31"/>
      <c r="G2643" s="33"/>
      <c r="I2643" s="33"/>
      <c r="J2643" s="33"/>
      <c r="AB2643" s="35"/>
    </row>
    <row r="2644" spans="1:28" s="6" customFormat="1" x14ac:dyDescent="0.15">
      <c r="A2644" s="6" t="s">
        <v>36</v>
      </c>
      <c r="C2644" s="6">
        <v>6</v>
      </c>
      <c r="E2644" s="31">
        <v>-83</v>
      </c>
      <c r="F2644" s="31"/>
      <c r="G2644" s="33"/>
      <c r="I2644" s="33"/>
      <c r="J2644" s="33"/>
      <c r="AB2644" s="35"/>
    </row>
    <row r="2645" spans="1:28" s="6" customFormat="1" x14ac:dyDescent="0.15">
      <c r="A2645" s="6" t="s">
        <v>36</v>
      </c>
      <c r="C2645" s="6">
        <v>6</v>
      </c>
      <c r="E2645" s="31">
        <v>-78</v>
      </c>
      <c r="F2645" s="31"/>
      <c r="G2645" s="33"/>
      <c r="I2645" s="33"/>
      <c r="J2645" s="33"/>
      <c r="AB2645" s="35"/>
    </row>
    <row r="2646" spans="1:28" s="6" customFormat="1" x14ac:dyDescent="0.15">
      <c r="A2646" s="6" t="s">
        <v>36</v>
      </c>
      <c r="C2646" s="6">
        <v>6</v>
      </c>
      <c r="E2646" s="31">
        <v>-78</v>
      </c>
      <c r="F2646" s="31"/>
      <c r="G2646" s="33"/>
      <c r="I2646" s="33"/>
      <c r="J2646" s="33"/>
      <c r="AB2646" s="35"/>
    </row>
    <row r="2647" spans="1:28" s="6" customFormat="1" x14ac:dyDescent="0.15">
      <c r="A2647" s="6" t="s">
        <v>36</v>
      </c>
      <c r="C2647" s="6">
        <v>6</v>
      </c>
      <c r="E2647" s="31">
        <v>-78</v>
      </c>
      <c r="F2647" s="31"/>
      <c r="G2647" s="33"/>
      <c r="I2647" s="33"/>
      <c r="J2647" s="33"/>
      <c r="AB2647" s="35"/>
    </row>
    <row r="2648" spans="1:28" s="6" customFormat="1" x14ac:dyDescent="0.15">
      <c r="A2648" s="6" t="s">
        <v>36</v>
      </c>
      <c r="C2648" s="6">
        <v>6</v>
      </c>
      <c r="E2648" s="31">
        <v>-78</v>
      </c>
      <c r="F2648" s="31"/>
      <c r="G2648" s="33"/>
      <c r="I2648" s="33"/>
      <c r="J2648" s="33"/>
      <c r="AB2648" s="35"/>
    </row>
    <row r="2649" spans="1:28" s="6" customFormat="1" x14ac:dyDescent="0.15">
      <c r="A2649" s="6" t="s">
        <v>36</v>
      </c>
      <c r="C2649" s="6">
        <v>6</v>
      </c>
      <c r="E2649" s="31">
        <v>-78</v>
      </c>
      <c r="F2649" s="31"/>
      <c r="G2649" s="33"/>
      <c r="I2649" s="33"/>
      <c r="J2649" s="33"/>
      <c r="AB2649" s="35"/>
    </row>
    <row r="2650" spans="1:28" s="6" customFormat="1" x14ac:dyDescent="0.15">
      <c r="A2650" s="6" t="s">
        <v>36</v>
      </c>
      <c r="C2650" s="6">
        <v>6</v>
      </c>
      <c r="E2650" s="31">
        <v>-78</v>
      </c>
      <c r="F2650" s="31"/>
      <c r="G2650" s="33"/>
      <c r="I2650" s="33"/>
      <c r="J2650" s="33"/>
      <c r="AB2650" s="35"/>
    </row>
    <row r="2651" spans="1:28" s="6" customFormat="1" x14ac:dyDescent="0.15">
      <c r="A2651" s="6" t="s">
        <v>36</v>
      </c>
      <c r="C2651" s="6">
        <v>6</v>
      </c>
      <c r="E2651" s="31">
        <v>-78</v>
      </c>
      <c r="F2651" s="31"/>
      <c r="G2651" s="33"/>
      <c r="I2651" s="33"/>
      <c r="J2651" s="33"/>
      <c r="AB2651" s="35"/>
    </row>
    <row r="2652" spans="1:28" s="6" customFormat="1" x14ac:dyDescent="0.15">
      <c r="A2652" s="6" t="s">
        <v>36</v>
      </c>
      <c r="C2652" s="6">
        <v>6</v>
      </c>
      <c r="E2652" s="31">
        <v>-79</v>
      </c>
      <c r="F2652" s="31"/>
      <c r="G2652" s="33"/>
      <c r="I2652" s="33"/>
      <c r="J2652" s="33"/>
      <c r="AB2652" s="35"/>
    </row>
    <row r="2653" spans="1:28" s="6" customFormat="1" x14ac:dyDescent="0.15">
      <c r="A2653" s="6" t="s">
        <v>36</v>
      </c>
      <c r="C2653" s="6">
        <v>6</v>
      </c>
      <c r="E2653" s="31">
        <v>-79</v>
      </c>
      <c r="F2653" s="31"/>
      <c r="G2653" s="33"/>
      <c r="I2653" s="33"/>
      <c r="J2653" s="33"/>
      <c r="AB2653" s="35"/>
    </row>
    <row r="2654" spans="1:28" s="6" customFormat="1" x14ac:dyDescent="0.15">
      <c r="A2654" s="6" t="s">
        <v>36</v>
      </c>
      <c r="C2654" s="6">
        <v>6</v>
      </c>
      <c r="E2654" s="31">
        <v>-79</v>
      </c>
      <c r="F2654" s="31"/>
      <c r="G2654" s="33"/>
      <c r="I2654" s="33"/>
      <c r="J2654" s="33"/>
      <c r="AB2654" s="35"/>
    </row>
    <row r="2655" spans="1:28" s="6" customFormat="1" x14ac:dyDescent="0.15">
      <c r="A2655" s="6" t="s">
        <v>36</v>
      </c>
      <c r="C2655" s="6">
        <v>6</v>
      </c>
      <c r="E2655" s="31">
        <v>-79</v>
      </c>
      <c r="F2655" s="31"/>
      <c r="G2655" s="33"/>
      <c r="I2655" s="33"/>
      <c r="J2655" s="33"/>
      <c r="AB2655" s="35"/>
    </row>
    <row r="2656" spans="1:28" s="6" customFormat="1" x14ac:dyDescent="0.15">
      <c r="A2656" s="6" t="s">
        <v>37</v>
      </c>
      <c r="E2656" s="31">
        <v>-82</v>
      </c>
      <c r="F2656" s="31"/>
      <c r="G2656" s="33"/>
      <c r="I2656" s="33"/>
      <c r="J2656" s="33"/>
      <c r="AB2656" s="35"/>
    </row>
    <row r="2657" spans="1:28" s="6" customFormat="1" x14ac:dyDescent="0.15">
      <c r="A2657" s="6" t="s">
        <v>37</v>
      </c>
      <c r="E2657" s="31">
        <v>-82</v>
      </c>
      <c r="F2657" s="31"/>
      <c r="G2657" s="33"/>
      <c r="I2657" s="33"/>
      <c r="J2657" s="33"/>
      <c r="AB2657" s="35"/>
    </row>
    <row r="2658" spans="1:28" s="6" customFormat="1" x14ac:dyDescent="0.15">
      <c r="A2658" s="6" t="s">
        <v>37</v>
      </c>
      <c r="E2658" s="31">
        <v>-82</v>
      </c>
      <c r="F2658" s="31"/>
      <c r="G2658" s="33"/>
      <c r="I2658" s="33"/>
      <c r="J2658" s="33"/>
      <c r="AB2658" s="35"/>
    </row>
    <row r="2659" spans="1:28" s="6" customFormat="1" x14ac:dyDescent="0.15">
      <c r="A2659" s="6" t="s">
        <v>37</v>
      </c>
      <c r="E2659" s="31">
        <v>-83</v>
      </c>
      <c r="F2659" s="31"/>
      <c r="G2659" s="33"/>
      <c r="I2659" s="33"/>
      <c r="J2659" s="33"/>
      <c r="AB2659" s="35"/>
    </row>
    <row r="2660" spans="1:28" s="6" customFormat="1" x14ac:dyDescent="0.15">
      <c r="A2660" s="6" t="s">
        <v>37</v>
      </c>
      <c r="E2660" s="31">
        <v>-78</v>
      </c>
      <c r="F2660" s="31"/>
      <c r="G2660" s="33"/>
      <c r="I2660" s="33"/>
      <c r="J2660" s="33"/>
      <c r="AB2660" s="35"/>
    </row>
    <row r="2661" spans="1:28" s="6" customFormat="1" x14ac:dyDescent="0.15">
      <c r="A2661" s="6" t="s">
        <v>37</v>
      </c>
      <c r="E2661" s="31">
        <v>-78</v>
      </c>
      <c r="F2661" s="31"/>
      <c r="G2661" s="33"/>
      <c r="I2661" s="33"/>
      <c r="J2661" s="33"/>
      <c r="AB2661" s="35"/>
    </row>
    <row r="2662" spans="1:28" s="6" customFormat="1" x14ac:dyDescent="0.15">
      <c r="A2662" s="6" t="s">
        <v>37</v>
      </c>
      <c r="E2662" s="31">
        <v>-78</v>
      </c>
      <c r="F2662" s="31"/>
      <c r="G2662" s="33"/>
      <c r="I2662" s="33"/>
      <c r="J2662" s="33"/>
      <c r="AB2662" s="35"/>
    </row>
    <row r="2663" spans="1:28" s="6" customFormat="1" x14ac:dyDescent="0.15">
      <c r="A2663" s="6" t="s">
        <v>37</v>
      </c>
      <c r="E2663" s="31">
        <v>-76</v>
      </c>
      <c r="F2663" s="31"/>
      <c r="G2663" s="33"/>
      <c r="I2663" s="33"/>
      <c r="J2663" s="33"/>
      <c r="AB2663" s="35"/>
    </row>
    <row r="2664" spans="1:28" s="6" customFormat="1" x14ac:dyDescent="0.15">
      <c r="A2664" s="6" t="s">
        <v>37</v>
      </c>
      <c r="E2664" s="31">
        <v>-76</v>
      </c>
      <c r="F2664" s="31"/>
      <c r="G2664" s="33"/>
      <c r="I2664" s="33"/>
      <c r="J2664" s="33"/>
      <c r="AB2664" s="35"/>
    </row>
    <row r="2665" spans="1:28" s="6" customFormat="1" x14ac:dyDescent="0.15">
      <c r="A2665" s="6" t="s">
        <v>37</v>
      </c>
      <c r="E2665" s="31">
        <v>-74</v>
      </c>
      <c r="F2665" s="31"/>
      <c r="G2665" s="33"/>
      <c r="I2665" s="33"/>
      <c r="J2665" s="33"/>
      <c r="AB2665" s="35"/>
    </row>
    <row r="2666" spans="1:28" s="6" customFormat="1" x14ac:dyDescent="0.15">
      <c r="A2666" s="6" t="s">
        <v>37</v>
      </c>
      <c r="E2666" s="31">
        <v>-74</v>
      </c>
      <c r="F2666" s="31"/>
      <c r="G2666" s="33"/>
      <c r="I2666" s="33"/>
      <c r="J2666" s="33"/>
      <c r="AB2666" s="35"/>
    </row>
    <row r="2667" spans="1:28" s="6" customFormat="1" x14ac:dyDescent="0.15">
      <c r="A2667" s="6" t="s">
        <v>37</v>
      </c>
      <c r="E2667" s="31">
        <v>-74</v>
      </c>
      <c r="F2667" s="31"/>
      <c r="G2667" s="33"/>
      <c r="I2667" s="33"/>
      <c r="J2667" s="33"/>
      <c r="AB2667" s="35"/>
    </row>
    <row r="2668" spans="1:28" s="6" customFormat="1" x14ac:dyDescent="0.15">
      <c r="A2668" s="6" t="s">
        <v>37</v>
      </c>
      <c r="E2668" s="31">
        <v>-77</v>
      </c>
      <c r="F2668" s="31"/>
      <c r="G2668" s="33"/>
      <c r="I2668" s="33"/>
      <c r="J2668" s="33"/>
      <c r="AB2668" s="35"/>
    </row>
    <row r="2669" spans="1:28" s="6" customFormat="1" x14ac:dyDescent="0.15">
      <c r="A2669" s="6" t="s">
        <v>37</v>
      </c>
      <c r="E2669" s="31">
        <v>-77</v>
      </c>
      <c r="F2669" s="31"/>
      <c r="G2669" s="33"/>
      <c r="I2669" s="33"/>
      <c r="J2669" s="33"/>
      <c r="AB2669" s="35"/>
    </row>
    <row r="2670" spans="1:28" s="6" customFormat="1" x14ac:dyDescent="0.15">
      <c r="A2670" s="6" t="s">
        <v>37</v>
      </c>
      <c r="E2670" s="31">
        <v>-77</v>
      </c>
      <c r="F2670" s="31"/>
      <c r="G2670" s="33"/>
      <c r="I2670" s="33"/>
      <c r="J2670" s="33"/>
      <c r="AB2670" s="35"/>
    </row>
    <row r="2671" spans="1:28" s="6" customFormat="1" x14ac:dyDescent="0.15">
      <c r="A2671" s="6" t="s">
        <v>37</v>
      </c>
      <c r="E2671" s="31">
        <v>-76</v>
      </c>
      <c r="F2671" s="31"/>
      <c r="G2671" s="33"/>
      <c r="I2671" s="33"/>
      <c r="J2671" s="33"/>
      <c r="AB2671" s="35"/>
    </row>
    <row r="2672" spans="1:28" s="6" customFormat="1" x14ac:dyDescent="0.15">
      <c r="A2672" s="6" t="s">
        <v>37</v>
      </c>
      <c r="E2672" s="31">
        <v>-81</v>
      </c>
      <c r="F2672" s="31"/>
      <c r="G2672" s="33"/>
      <c r="I2672" s="33"/>
      <c r="J2672" s="33"/>
      <c r="AB2672" s="35"/>
    </row>
    <row r="2673" spans="1:28" s="6" customFormat="1" x14ac:dyDescent="0.15">
      <c r="A2673" s="6" t="s">
        <v>37</v>
      </c>
      <c r="E2673" s="31">
        <v>-81</v>
      </c>
      <c r="F2673" s="31"/>
      <c r="G2673" s="33"/>
      <c r="I2673" s="33"/>
      <c r="J2673" s="33"/>
      <c r="AB2673" s="35"/>
    </row>
    <row r="2674" spans="1:28" s="6" customFormat="1" x14ac:dyDescent="0.15">
      <c r="A2674" s="6" t="s">
        <v>37</v>
      </c>
      <c r="E2674" s="31">
        <v>-81</v>
      </c>
      <c r="F2674" s="31"/>
      <c r="G2674" s="33"/>
      <c r="I2674" s="33"/>
      <c r="J2674" s="33"/>
      <c r="AB2674" s="35"/>
    </row>
    <row r="2675" spans="1:28" s="6" customFormat="1" x14ac:dyDescent="0.15">
      <c r="A2675" s="6" t="s">
        <v>37</v>
      </c>
      <c r="E2675" s="31">
        <v>-81</v>
      </c>
      <c r="F2675" s="31"/>
      <c r="G2675" s="33"/>
      <c r="I2675" s="33"/>
      <c r="J2675" s="33"/>
      <c r="AB2675" s="35"/>
    </row>
    <row r="2676" spans="1:28" s="6" customFormat="1" x14ac:dyDescent="0.15">
      <c r="A2676" s="6" t="s">
        <v>37</v>
      </c>
      <c r="E2676" s="31">
        <v>-81</v>
      </c>
      <c r="F2676" s="31"/>
      <c r="G2676" s="33"/>
      <c r="I2676" s="33"/>
      <c r="J2676" s="33"/>
      <c r="AB2676" s="35"/>
    </row>
    <row r="2677" spans="1:28" s="6" customFormat="1" x14ac:dyDescent="0.15">
      <c r="A2677" s="6" t="s">
        <v>37</v>
      </c>
      <c r="E2677" s="31">
        <v>-85</v>
      </c>
      <c r="F2677" s="31"/>
      <c r="G2677" s="33"/>
      <c r="I2677" s="33"/>
      <c r="J2677" s="33"/>
      <c r="AB2677" s="35"/>
    </row>
    <row r="2678" spans="1:28" s="6" customFormat="1" x14ac:dyDescent="0.15">
      <c r="A2678" s="6" t="s">
        <v>37</v>
      </c>
      <c r="E2678" s="31">
        <v>-85</v>
      </c>
      <c r="F2678" s="31"/>
      <c r="G2678" s="33"/>
      <c r="I2678" s="33"/>
      <c r="J2678" s="33"/>
      <c r="AB2678" s="35"/>
    </row>
    <row r="2679" spans="1:28" s="6" customFormat="1" x14ac:dyDescent="0.15">
      <c r="A2679" s="6" t="s">
        <v>37</v>
      </c>
      <c r="E2679" s="31">
        <v>-82</v>
      </c>
      <c r="F2679" s="31"/>
      <c r="G2679" s="33"/>
      <c r="I2679" s="33"/>
      <c r="J2679" s="33"/>
      <c r="AB2679" s="35"/>
    </row>
    <row r="2680" spans="1:28" s="6" customFormat="1" x14ac:dyDescent="0.15">
      <c r="A2680" s="6" t="s">
        <v>37</v>
      </c>
      <c r="E2680" s="31">
        <v>-83</v>
      </c>
      <c r="F2680" s="31"/>
      <c r="G2680" s="33"/>
      <c r="I2680" s="33"/>
      <c r="J2680" s="33"/>
      <c r="AB2680" s="35"/>
    </row>
    <row r="2681" spans="1:28" s="6" customFormat="1" x14ac:dyDescent="0.15">
      <c r="A2681" s="6" t="s">
        <v>37</v>
      </c>
      <c r="E2681" s="31">
        <v>-83</v>
      </c>
      <c r="F2681" s="31"/>
      <c r="G2681" s="33"/>
      <c r="I2681" s="33"/>
      <c r="J2681" s="33"/>
      <c r="AB2681" s="35"/>
    </row>
    <row r="2682" spans="1:28" s="6" customFormat="1" x14ac:dyDescent="0.15">
      <c r="A2682" s="6" t="s">
        <v>37</v>
      </c>
      <c r="E2682" s="31">
        <v>-80</v>
      </c>
      <c r="F2682" s="31"/>
      <c r="G2682" s="33"/>
      <c r="I2682" s="33"/>
      <c r="J2682" s="33"/>
      <c r="AB2682" s="35"/>
    </row>
    <row r="2683" spans="1:28" s="6" customFormat="1" x14ac:dyDescent="0.15">
      <c r="A2683" s="6" t="s">
        <v>37</v>
      </c>
      <c r="E2683" s="31">
        <v>-83</v>
      </c>
      <c r="F2683" s="31"/>
      <c r="G2683" s="33"/>
      <c r="I2683" s="33"/>
      <c r="J2683" s="33"/>
      <c r="AB2683" s="35"/>
    </row>
    <row r="2684" spans="1:28" s="6" customFormat="1" x14ac:dyDescent="0.15">
      <c r="A2684" s="6" t="s">
        <v>37</v>
      </c>
      <c r="E2684" s="31">
        <v>-83</v>
      </c>
      <c r="F2684" s="31"/>
      <c r="G2684" s="33"/>
      <c r="I2684" s="33"/>
      <c r="J2684" s="33"/>
      <c r="AB2684" s="35"/>
    </row>
    <row r="2685" spans="1:28" s="6" customFormat="1" x14ac:dyDescent="0.15">
      <c r="A2685" s="6" t="s">
        <v>37</v>
      </c>
      <c r="E2685" s="31">
        <v>-80</v>
      </c>
      <c r="F2685" s="31"/>
      <c r="G2685" s="33"/>
      <c r="I2685" s="33"/>
      <c r="J2685" s="33"/>
      <c r="AB2685" s="35"/>
    </row>
    <row r="2686" spans="1:28" s="6" customFormat="1" x14ac:dyDescent="0.15">
      <c r="A2686" s="6" t="s">
        <v>37</v>
      </c>
      <c r="E2686" s="31">
        <v>-83</v>
      </c>
      <c r="F2686" s="31"/>
      <c r="G2686" s="33"/>
      <c r="I2686" s="33"/>
      <c r="J2686" s="33"/>
      <c r="AB2686" s="35"/>
    </row>
    <row r="2687" spans="1:28" s="6" customFormat="1" x14ac:dyDescent="0.15">
      <c r="A2687" s="6" t="s">
        <v>37</v>
      </c>
      <c r="E2687" s="31">
        <v>-83</v>
      </c>
      <c r="F2687" s="31"/>
      <c r="G2687" s="33"/>
      <c r="I2687" s="33"/>
      <c r="J2687" s="33"/>
      <c r="AB2687" s="35"/>
    </row>
    <row r="2688" spans="1:28" s="6" customFormat="1" x14ac:dyDescent="0.15">
      <c r="A2688" s="6" t="s">
        <v>37</v>
      </c>
      <c r="E2688" s="31">
        <v>-83</v>
      </c>
      <c r="F2688" s="31"/>
      <c r="G2688" s="33"/>
      <c r="I2688" s="33"/>
      <c r="J2688" s="33"/>
      <c r="AB2688" s="35"/>
    </row>
    <row r="2689" spans="1:28" s="6" customFormat="1" x14ac:dyDescent="0.15">
      <c r="A2689" s="6" t="s">
        <v>37</v>
      </c>
      <c r="E2689" s="31">
        <v>-85</v>
      </c>
      <c r="F2689" s="31"/>
      <c r="G2689" s="33"/>
      <c r="I2689" s="33"/>
      <c r="J2689" s="33"/>
      <c r="AB2689" s="35"/>
    </row>
    <row r="2690" spans="1:28" s="6" customFormat="1" x14ac:dyDescent="0.15">
      <c r="A2690" s="6" t="s">
        <v>37</v>
      </c>
      <c r="E2690" s="31">
        <v>-85</v>
      </c>
      <c r="F2690" s="31"/>
      <c r="G2690" s="33"/>
      <c r="I2690" s="33"/>
      <c r="J2690" s="33"/>
      <c r="AB2690" s="35"/>
    </row>
    <row r="2691" spans="1:28" s="6" customFormat="1" x14ac:dyDescent="0.15">
      <c r="A2691" s="6" t="s">
        <v>37</v>
      </c>
      <c r="E2691" s="31">
        <v>-80</v>
      </c>
      <c r="F2691" s="31"/>
      <c r="G2691" s="33"/>
      <c r="I2691" s="33"/>
      <c r="J2691" s="33"/>
      <c r="AB2691" s="35"/>
    </row>
    <row r="2692" spans="1:28" s="6" customFormat="1" x14ac:dyDescent="0.15">
      <c r="A2692" s="6" t="s">
        <v>37</v>
      </c>
      <c r="E2692" s="31">
        <v>-80</v>
      </c>
      <c r="F2692" s="31"/>
      <c r="G2692" s="33"/>
      <c r="I2692" s="33"/>
      <c r="J2692" s="33"/>
      <c r="AB2692" s="35"/>
    </row>
    <row r="2693" spans="1:28" s="6" customFormat="1" x14ac:dyDescent="0.15">
      <c r="A2693" s="6" t="s">
        <v>37</v>
      </c>
      <c r="E2693" s="31">
        <v>-80</v>
      </c>
      <c r="F2693" s="31"/>
      <c r="G2693" s="33"/>
      <c r="I2693" s="33"/>
      <c r="J2693" s="33"/>
      <c r="AB2693" s="35"/>
    </row>
    <row r="2694" spans="1:28" s="6" customFormat="1" x14ac:dyDescent="0.15">
      <c r="A2694" s="6" t="s">
        <v>37</v>
      </c>
      <c r="E2694" s="31">
        <v>-80</v>
      </c>
      <c r="F2694" s="31"/>
      <c r="G2694" s="33"/>
      <c r="I2694" s="33"/>
      <c r="J2694" s="33"/>
      <c r="AB2694" s="35"/>
    </row>
    <row r="2695" spans="1:28" s="6" customFormat="1" x14ac:dyDescent="0.15">
      <c r="A2695" s="6" t="s">
        <v>37</v>
      </c>
      <c r="E2695" s="31">
        <v>-81</v>
      </c>
      <c r="F2695" s="31"/>
      <c r="G2695" s="33"/>
      <c r="I2695" s="33"/>
      <c r="J2695" s="33"/>
      <c r="AB2695" s="35"/>
    </row>
    <row r="2696" spans="1:28" s="6" customFormat="1" x14ac:dyDescent="0.15">
      <c r="A2696" s="6" t="s">
        <v>37</v>
      </c>
      <c r="E2696" s="31">
        <v>-81</v>
      </c>
      <c r="F2696" s="31"/>
      <c r="G2696" s="33"/>
      <c r="I2696" s="33"/>
      <c r="J2696" s="33"/>
      <c r="AB2696" s="35"/>
    </row>
    <row r="2697" spans="1:28" s="6" customFormat="1" x14ac:dyDescent="0.15">
      <c r="A2697" s="6" t="s">
        <v>37</v>
      </c>
      <c r="E2697" s="31">
        <v>-81</v>
      </c>
      <c r="F2697" s="31"/>
      <c r="G2697" s="33"/>
      <c r="I2697" s="33"/>
      <c r="J2697" s="33"/>
      <c r="AB2697" s="35"/>
    </row>
    <row r="2698" spans="1:28" s="6" customFormat="1" x14ac:dyDescent="0.15">
      <c r="A2698" s="6" t="s">
        <v>37</v>
      </c>
      <c r="E2698" s="31">
        <v>-81</v>
      </c>
      <c r="F2698" s="31"/>
      <c r="G2698" s="33"/>
      <c r="I2698" s="33"/>
      <c r="J2698" s="33"/>
      <c r="AB2698" s="35"/>
    </row>
    <row r="2699" spans="1:28" s="6" customFormat="1" x14ac:dyDescent="0.15">
      <c r="A2699" s="6" t="s">
        <v>37</v>
      </c>
      <c r="E2699" s="31">
        <v>-81</v>
      </c>
      <c r="F2699" s="31"/>
      <c r="G2699" s="33"/>
      <c r="I2699" s="33"/>
      <c r="J2699" s="33"/>
      <c r="AB2699" s="35"/>
    </row>
    <row r="2700" spans="1:28" s="6" customFormat="1" x14ac:dyDescent="0.15">
      <c r="A2700" s="6" t="s">
        <v>37</v>
      </c>
      <c r="E2700" s="31">
        <v>-81</v>
      </c>
      <c r="F2700" s="31"/>
      <c r="G2700" s="33"/>
      <c r="I2700" s="33"/>
      <c r="J2700" s="33"/>
      <c r="AB2700" s="35"/>
    </row>
    <row r="2701" spans="1:28" s="6" customFormat="1" x14ac:dyDescent="0.15">
      <c r="A2701" s="6" t="s">
        <v>37</v>
      </c>
      <c r="E2701" s="31">
        <v>-78</v>
      </c>
      <c r="F2701" s="31"/>
      <c r="G2701" s="33"/>
      <c r="I2701" s="33"/>
      <c r="J2701" s="33"/>
      <c r="AB2701" s="35"/>
    </row>
    <row r="2702" spans="1:28" s="6" customFormat="1" x14ac:dyDescent="0.15">
      <c r="A2702" s="6" t="s">
        <v>37</v>
      </c>
      <c r="E2702" s="31">
        <v>-78</v>
      </c>
      <c r="F2702" s="31"/>
      <c r="G2702" s="33"/>
      <c r="I2702" s="33"/>
      <c r="J2702" s="33"/>
      <c r="AB2702" s="35"/>
    </row>
    <row r="2703" spans="1:28" s="6" customFormat="1" x14ac:dyDescent="0.15">
      <c r="A2703" s="6" t="s">
        <v>37</v>
      </c>
      <c r="E2703" s="31">
        <v>-78</v>
      </c>
      <c r="F2703" s="31"/>
      <c r="G2703" s="33"/>
      <c r="I2703" s="33"/>
      <c r="J2703" s="33"/>
      <c r="AB2703" s="35"/>
    </row>
    <row r="2704" spans="1:28" s="6" customFormat="1" x14ac:dyDescent="0.15">
      <c r="A2704" s="6" t="s">
        <v>37</v>
      </c>
      <c r="E2704" s="31">
        <v>-78</v>
      </c>
      <c r="F2704" s="31"/>
      <c r="G2704" s="33"/>
      <c r="I2704" s="33"/>
      <c r="J2704" s="33"/>
      <c r="AB2704" s="35"/>
    </row>
    <row r="2705" spans="1:28" s="6" customFormat="1" x14ac:dyDescent="0.15">
      <c r="A2705" s="6" t="s">
        <v>37</v>
      </c>
      <c r="E2705" s="31">
        <v>-78</v>
      </c>
      <c r="F2705" s="31"/>
      <c r="G2705" s="33"/>
      <c r="I2705" s="33"/>
      <c r="J2705" s="33"/>
      <c r="AB2705" s="35"/>
    </row>
    <row r="2706" spans="1:28" s="6" customFormat="1" x14ac:dyDescent="0.15">
      <c r="A2706" s="6" t="s">
        <v>37</v>
      </c>
      <c r="E2706" s="31">
        <v>-78</v>
      </c>
      <c r="F2706" s="31"/>
      <c r="G2706" s="33"/>
      <c r="I2706" s="33"/>
      <c r="J2706" s="33"/>
      <c r="AB2706" s="35"/>
    </row>
    <row r="2707" spans="1:28" s="6" customFormat="1" x14ac:dyDescent="0.15">
      <c r="A2707" s="6" t="s">
        <v>37</v>
      </c>
      <c r="E2707" s="31">
        <v>-83</v>
      </c>
      <c r="F2707" s="31"/>
      <c r="G2707" s="33"/>
      <c r="I2707" s="33"/>
      <c r="J2707" s="33"/>
      <c r="AB2707" s="35"/>
    </row>
    <row r="2708" spans="1:28" s="6" customFormat="1" x14ac:dyDescent="0.15">
      <c r="A2708" s="6" t="s">
        <v>37</v>
      </c>
      <c r="E2708" s="31">
        <v>-83</v>
      </c>
      <c r="F2708" s="31"/>
      <c r="G2708" s="33"/>
      <c r="I2708" s="33"/>
      <c r="J2708" s="33"/>
      <c r="AB2708" s="35"/>
    </row>
    <row r="2709" spans="1:28" s="6" customFormat="1" x14ac:dyDescent="0.15">
      <c r="A2709" s="6" t="s">
        <v>37</v>
      </c>
      <c r="E2709" s="31">
        <v>-93</v>
      </c>
      <c r="F2709" s="31"/>
      <c r="G2709" s="33"/>
      <c r="I2709" s="33"/>
      <c r="J2709" s="33"/>
      <c r="AB2709" s="35"/>
    </row>
    <row r="2710" spans="1:28" s="6" customFormat="1" x14ac:dyDescent="0.15">
      <c r="A2710" s="6" t="s">
        <v>37</v>
      </c>
      <c r="E2710" s="31">
        <v>-82</v>
      </c>
      <c r="F2710" s="31"/>
      <c r="G2710" s="33"/>
      <c r="I2710" s="33"/>
      <c r="J2710" s="33"/>
      <c r="AB2710" s="35"/>
    </row>
    <row r="2711" spans="1:28" s="6" customFormat="1" x14ac:dyDescent="0.15">
      <c r="A2711" s="6" t="s">
        <v>37</v>
      </c>
      <c r="E2711" s="31">
        <v>-82</v>
      </c>
      <c r="F2711" s="31"/>
      <c r="G2711" s="33"/>
      <c r="I2711" s="33"/>
      <c r="J2711" s="33"/>
      <c r="AB2711" s="35"/>
    </row>
    <row r="2712" spans="1:28" s="6" customFormat="1" x14ac:dyDescent="0.15">
      <c r="A2712" s="6" t="s">
        <v>37</v>
      </c>
      <c r="E2712" s="31">
        <v>-78</v>
      </c>
      <c r="F2712" s="31"/>
      <c r="G2712" s="33"/>
      <c r="I2712" s="33"/>
      <c r="J2712" s="33"/>
      <c r="AB2712" s="35"/>
    </row>
    <row r="2713" spans="1:28" s="6" customFormat="1" x14ac:dyDescent="0.15">
      <c r="A2713" s="6" t="s">
        <v>37</v>
      </c>
      <c r="E2713" s="31">
        <v>-78</v>
      </c>
      <c r="F2713" s="31"/>
      <c r="G2713" s="33"/>
      <c r="I2713" s="33"/>
      <c r="J2713" s="33"/>
      <c r="AB2713" s="35"/>
    </row>
    <row r="2714" spans="1:28" s="6" customFormat="1" x14ac:dyDescent="0.15">
      <c r="A2714" s="6" t="s">
        <v>37</v>
      </c>
      <c r="E2714" s="31">
        <v>-78</v>
      </c>
      <c r="F2714" s="31"/>
      <c r="G2714" s="33"/>
      <c r="I2714" s="33"/>
      <c r="J2714" s="33"/>
      <c r="AB2714" s="35"/>
    </row>
    <row r="2715" spans="1:28" s="6" customFormat="1" x14ac:dyDescent="0.15">
      <c r="A2715" s="6" t="s">
        <v>37</v>
      </c>
      <c r="E2715" s="31">
        <v>-80</v>
      </c>
      <c r="F2715" s="31"/>
      <c r="G2715" s="33"/>
      <c r="I2715" s="33"/>
      <c r="J2715" s="33"/>
      <c r="AB2715" s="35"/>
    </row>
    <row r="2716" spans="1:28" s="6" customFormat="1" x14ac:dyDescent="0.15">
      <c r="A2716" s="6" t="s">
        <v>37</v>
      </c>
      <c r="E2716" s="31">
        <v>-80</v>
      </c>
      <c r="F2716" s="31"/>
      <c r="G2716" s="33"/>
      <c r="I2716" s="33"/>
      <c r="J2716" s="33"/>
      <c r="AB2716" s="35"/>
    </row>
    <row r="2717" spans="1:28" s="6" customFormat="1" x14ac:dyDescent="0.15">
      <c r="A2717" s="6" t="s">
        <v>37</v>
      </c>
      <c r="E2717" s="31">
        <v>-80</v>
      </c>
      <c r="F2717" s="31"/>
      <c r="G2717" s="33"/>
      <c r="I2717" s="33"/>
      <c r="J2717" s="33"/>
      <c r="AB2717" s="35"/>
    </row>
    <row r="2718" spans="1:28" s="6" customFormat="1" x14ac:dyDescent="0.15">
      <c r="A2718" s="6" t="s">
        <v>37</v>
      </c>
      <c r="E2718" s="31">
        <v>-85</v>
      </c>
      <c r="F2718" s="31"/>
      <c r="G2718" s="33"/>
      <c r="I2718" s="33"/>
      <c r="J2718" s="33"/>
      <c r="AB2718" s="35"/>
    </row>
    <row r="2719" spans="1:28" s="6" customFormat="1" x14ac:dyDescent="0.15">
      <c r="A2719" s="6" t="s">
        <v>37</v>
      </c>
      <c r="E2719" s="31">
        <v>-93</v>
      </c>
      <c r="F2719" s="31"/>
      <c r="G2719" s="33"/>
      <c r="I2719" s="33"/>
      <c r="J2719" s="33"/>
      <c r="AB2719" s="35"/>
    </row>
    <row r="2720" spans="1:28" s="6" customFormat="1" x14ac:dyDescent="0.15">
      <c r="A2720" s="6" t="s">
        <v>37</v>
      </c>
      <c r="E2720" s="31">
        <v>-93</v>
      </c>
      <c r="F2720" s="31"/>
      <c r="G2720" s="33"/>
      <c r="I2720" s="33"/>
      <c r="J2720" s="33"/>
      <c r="AB2720" s="35"/>
    </row>
    <row r="2721" spans="1:28" s="6" customFormat="1" x14ac:dyDescent="0.15">
      <c r="A2721" s="6" t="s">
        <v>37</v>
      </c>
      <c r="E2721" s="31">
        <v>-84</v>
      </c>
      <c r="F2721" s="31"/>
      <c r="G2721" s="33"/>
      <c r="I2721" s="33"/>
      <c r="J2721" s="33"/>
      <c r="AB2721" s="35"/>
    </row>
    <row r="2722" spans="1:28" s="6" customFormat="1" x14ac:dyDescent="0.15">
      <c r="A2722" s="6" t="s">
        <v>37</v>
      </c>
      <c r="E2722" s="31">
        <v>-82</v>
      </c>
      <c r="F2722" s="31"/>
      <c r="G2722" s="33"/>
      <c r="I2722" s="33"/>
      <c r="J2722" s="33"/>
      <c r="AB2722" s="35"/>
    </row>
    <row r="2723" spans="1:28" s="6" customFormat="1" x14ac:dyDescent="0.15">
      <c r="A2723" s="6" t="s">
        <v>37</v>
      </c>
      <c r="E2723" s="31">
        <v>-82</v>
      </c>
      <c r="F2723" s="31"/>
      <c r="G2723" s="33"/>
      <c r="I2723" s="33"/>
      <c r="J2723" s="33"/>
      <c r="AB2723" s="35"/>
    </row>
    <row r="2724" spans="1:28" s="6" customFormat="1" x14ac:dyDescent="0.15">
      <c r="A2724" s="6" t="s">
        <v>37</v>
      </c>
      <c r="E2724" s="31">
        <v>-89</v>
      </c>
      <c r="F2724" s="31"/>
      <c r="G2724" s="33"/>
      <c r="I2724" s="33"/>
      <c r="J2724" s="33"/>
      <c r="AB2724" s="35"/>
    </row>
    <row r="2725" spans="1:28" s="6" customFormat="1" x14ac:dyDescent="0.15">
      <c r="A2725" s="6" t="s">
        <v>37</v>
      </c>
      <c r="E2725" s="31">
        <v>-82</v>
      </c>
      <c r="F2725" s="31"/>
      <c r="G2725" s="33"/>
      <c r="I2725" s="33"/>
      <c r="J2725" s="33"/>
      <c r="AB2725" s="35"/>
    </row>
    <row r="2726" spans="1:28" s="6" customFormat="1" x14ac:dyDescent="0.15">
      <c r="A2726" s="6" t="s">
        <v>37</v>
      </c>
      <c r="E2726" s="31">
        <v>-82</v>
      </c>
      <c r="F2726" s="31"/>
      <c r="G2726" s="33"/>
      <c r="I2726" s="33"/>
      <c r="J2726" s="33"/>
      <c r="AB2726" s="35"/>
    </row>
    <row r="2727" spans="1:28" s="6" customFormat="1" x14ac:dyDescent="0.15">
      <c r="A2727" s="6" t="s">
        <v>37</v>
      </c>
      <c r="E2727" s="31">
        <v>-82</v>
      </c>
      <c r="F2727" s="31"/>
      <c r="G2727" s="33"/>
      <c r="I2727" s="33"/>
      <c r="J2727" s="33"/>
      <c r="AB2727" s="35"/>
    </row>
    <row r="2728" spans="1:28" s="6" customFormat="1" x14ac:dyDescent="0.15">
      <c r="A2728" s="6" t="s">
        <v>37</v>
      </c>
      <c r="E2728" s="31">
        <v>-82</v>
      </c>
      <c r="F2728" s="31"/>
      <c r="G2728" s="33"/>
      <c r="I2728" s="33"/>
      <c r="J2728" s="33"/>
      <c r="AB2728" s="35"/>
    </row>
    <row r="2729" spans="1:28" s="6" customFormat="1" x14ac:dyDescent="0.15">
      <c r="A2729" s="6" t="s">
        <v>37</v>
      </c>
      <c r="E2729" s="31">
        <v>-82</v>
      </c>
      <c r="F2729" s="31"/>
      <c r="G2729" s="33"/>
      <c r="I2729" s="33"/>
      <c r="J2729" s="33"/>
      <c r="AB2729" s="35"/>
    </row>
    <row r="2730" spans="1:28" s="6" customFormat="1" x14ac:dyDescent="0.15">
      <c r="A2730" s="6" t="s">
        <v>37</v>
      </c>
      <c r="E2730" s="31">
        <v>-78</v>
      </c>
      <c r="F2730" s="31"/>
      <c r="G2730" s="33"/>
      <c r="I2730" s="33"/>
      <c r="J2730" s="33"/>
      <c r="AB2730" s="35"/>
    </row>
    <row r="2731" spans="1:28" s="6" customFormat="1" x14ac:dyDescent="0.15">
      <c r="A2731" s="6" t="s">
        <v>37</v>
      </c>
      <c r="E2731" s="31">
        <v>-76</v>
      </c>
      <c r="F2731" s="31"/>
      <c r="G2731" s="33"/>
      <c r="I2731" s="33"/>
      <c r="J2731" s="33"/>
      <c r="AB2731" s="35"/>
    </row>
    <row r="2732" spans="1:28" s="6" customFormat="1" x14ac:dyDescent="0.15">
      <c r="A2732" s="6" t="s">
        <v>37</v>
      </c>
      <c r="E2732" s="31">
        <v>-76</v>
      </c>
      <c r="F2732" s="31"/>
      <c r="G2732" s="33"/>
      <c r="I2732" s="33"/>
      <c r="J2732" s="33"/>
      <c r="AB2732" s="35"/>
    </row>
    <row r="2733" spans="1:28" s="6" customFormat="1" x14ac:dyDescent="0.15">
      <c r="A2733" s="6" t="s">
        <v>37</v>
      </c>
      <c r="E2733" s="31">
        <v>-77</v>
      </c>
      <c r="F2733" s="31"/>
      <c r="G2733" s="33"/>
      <c r="I2733" s="33"/>
      <c r="J2733" s="33"/>
      <c r="AB2733" s="35"/>
    </row>
    <row r="2734" spans="1:28" s="6" customFormat="1" x14ac:dyDescent="0.15">
      <c r="A2734" s="6" t="s">
        <v>37</v>
      </c>
      <c r="E2734" s="31">
        <v>-81</v>
      </c>
      <c r="F2734" s="31"/>
      <c r="G2734" s="33"/>
      <c r="I2734" s="33"/>
      <c r="J2734" s="33"/>
      <c r="AB2734" s="35"/>
    </row>
    <row r="2735" spans="1:28" s="6" customFormat="1" x14ac:dyDescent="0.15">
      <c r="A2735" s="6" t="s">
        <v>37</v>
      </c>
      <c r="E2735" s="31">
        <v>-81</v>
      </c>
      <c r="F2735" s="31"/>
      <c r="G2735" s="33"/>
      <c r="I2735" s="33"/>
      <c r="J2735" s="33"/>
      <c r="AB2735" s="35"/>
    </row>
    <row r="2736" spans="1:28" s="6" customFormat="1" x14ac:dyDescent="0.15">
      <c r="A2736" s="6" t="s">
        <v>37</v>
      </c>
      <c r="E2736" s="31">
        <v>-83</v>
      </c>
      <c r="F2736" s="31"/>
      <c r="G2736" s="33"/>
      <c r="I2736" s="33"/>
      <c r="J2736" s="33"/>
      <c r="AB2736" s="35"/>
    </row>
    <row r="2737" spans="1:28" s="6" customFormat="1" x14ac:dyDescent="0.15">
      <c r="A2737" s="6" t="s">
        <v>37</v>
      </c>
      <c r="E2737" s="31">
        <v>-83</v>
      </c>
      <c r="F2737" s="31"/>
      <c r="G2737" s="33"/>
      <c r="I2737" s="33"/>
      <c r="J2737" s="33"/>
      <c r="AB2737" s="35"/>
    </row>
    <row r="2738" spans="1:28" s="6" customFormat="1" x14ac:dyDescent="0.15">
      <c r="A2738" s="6" t="s">
        <v>37</v>
      </c>
      <c r="E2738" s="31">
        <v>-83</v>
      </c>
      <c r="F2738" s="31"/>
      <c r="G2738" s="33"/>
      <c r="I2738" s="33"/>
      <c r="J2738" s="33"/>
      <c r="AB2738" s="35"/>
    </row>
    <row r="2739" spans="1:28" s="6" customFormat="1" x14ac:dyDescent="0.15">
      <c r="A2739" s="6" t="s">
        <v>37</v>
      </c>
      <c r="E2739" s="31">
        <v>-83</v>
      </c>
      <c r="F2739" s="31"/>
      <c r="G2739" s="33"/>
      <c r="I2739" s="33"/>
      <c r="J2739" s="33"/>
      <c r="AB2739" s="35"/>
    </row>
    <row r="2740" spans="1:28" s="6" customFormat="1" x14ac:dyDescent="0.15">
      <c r="A2740" s="6" t="s">
        <v>37</v>
      </c>
      <c r="E2740" s="31">
        <v>-83</v>
      </c>
      <c r="F2740" s="31"/>
      <c r="G2740" s="33"/>
      <c r="I2740" s="33"/>
      <c r="J2740" s="33"/>
      <c r="AB2740" s="35"/>
    </row>
    <row r="2741" spans="1:28" s="6" customFormat="1" x14ac:dyDescent="0.15">
      <c r="A2741" s="6" t="s">
        <v>37</v>
      </c>
      <c r="E2741" s="31">
        <v>-78</v>
      </c>
      <c r="F2741" s="31"/>
      <c r="G2741" s="33"/>
      <c r="I2741" s="33"/>
      <c r="J2741" s="33"/>
      <c r="AB2741" s="35"/>
    </row>
    <row r="2742" spans="1:28" s="6" customFormat="1" x14ac:dyDescent="0.15">
      <c r="A2742" s="6" t="s">
        <v>37</v>
      </c>
      <c r="E2742" s="31">
        <v>-78</v>
      </c>
      <c r="F2742" s="31"/>
      <c r="G2742" s="33"/>
      <c r="I2742" s="33"/>
      <c r="J2742" s="33"/>
      <c r="AB2742" s="35"/>
    </row>
    <row r="2743" spans="1:28" s="6" customFormat="1" x14ac:dyDescent="0.15">
      <c r="A2743" s="6" t="s">
        <v>37</v>
      </c>
      <c r="E2743" s="31">
        <v>-78</v>
      </c>
      <c r="F2743" s="31"/>
      <c r="G2743" s="33"/>
      <c r="I2743" s="33"/>
      <c r="J2743" s="33"/>
      <c r="AB2743" s="35"/>
    </row>
    <row r="2744" spans="1:28" s="6" customFormat="1" x14ac:dyDescent="0.15">
      <c r="A2744" s="6" t="s">
        <v>37</v>
      </c>
      <c r="E2744" s="31">
        <v>-78</v>
      </c>
      <c r="F2744" s="31"/>
      <c r="G2744" s="33"/>
      <c r="I2744" s="33"/>
      <c r="J2744" s="33"/>
      <c r="AB2744" s="35"/>
    </row>
    <row r="2745" spans="1:28" s="6" customFormat="1" x14ac:dyDescent="0.15">
      <c r="A2745" s="6" t="s">
        <v>37</v>
      </c>
      <c r="E2745" s="31">
        <v>-78</v>
      </c>
      <c r="F2745" s="31"/>
      <c r="G2745" s="33"/>
      <c r="I2745" s="33"/>
      <c r="J2745" s="33"/>
      <c r="AB2745" s="35"/>
    </row>
    <row r="2746" spans="1:28" s="6" customFormat="1" x14ac:dyDescent="0.15">
      <c r="A2746" s="6" t="s">
        <v>37</v>
      </c>
      <c r="E2746" s="31">
        <v>-78</v>
      </c>
      <c r="F2746" s="31"/>
      <c r="G2746" s="33"/>
      <c r="I2746" s="33"/>
      <c r="J2746" s="33"/>
      <c r="AB2746" s="35"/>
    </row>
    <row r="2747" spans="1:28" s="6" customFormat="1" x14ac:dyDescent="0.15">
      <c r="A2747" s="6" t="s">
        <v>37</v>
      </c>
      <c r="E2747" s="31">
        <v>-78</v>
      </c>
      <c r="F2747" s="31"/>
      <c r="G2747" s="33"/>
      <c r="I2747" s="33"/>
      <c r="J2747" s="33"/>
      <c r="AB2747" s="35"/>
    </row>
    <row r="2748" spans="1:28" s="6" customFormat="1" x14ac:dyDescent="0.15">
      <c r="A2748" s="6" t="s">
        <v>37</v>
      </c>
      <c r="E2748" s="31">
        <v>-81</v>
      </c>
      <c r="F2748" s="31"/>
      <c r="G2748" s="33"/>
      <c r="I2748" s="33"/>
      <c r="J2748" s="33"/>
      <c r="AB2748" s="35"/>
    </row>
    <row r="2749" spans="1:28" s="6" customFormat="1" x14ac:dyDescent="0.15">
      <c r="A2749" s="6" t="s">
        <v>37</v>
      </c>
      <c r="E2749" s="31">
        <v>-81</v>
      </c>
      <c r="F2749" s="31"/>
      <c r="G2749" s="33"/>
      <c r="I2749" s="33"/>
      <c r="J2749" s="33"/>
      <c r="AB2749" s="35"/>
    </row>
    <row r="2750" spans="1:28" s="6" customFormat="1" x14ac:dyDescent="0.15">
      <c r="A2750" s="6" t="s">
        <v>37</v>
      </c>
      <c r="E2750" s="31">
        <v>-81</v>
      </c>
      <c r="F2750" s="31"/>
      <c r="G2750" s="33"/>
      <c r="I2750" s="33"/>
      <c r="J2750" s="33"/>
      <c r="AB2750" s="35"/>
    </row>
    <row r="2751" spans="1:28" s="6" customFormat="1" x14ac:dyDescent="0.15">
      <c r="A2751" s="6" t="s">
        <v>37</v>
      </c>
      <c r="E2751" s="31">
        <v>-80</v>
      </c>
      <c r="F2751" s="31"/>
      <c r="G2751" s="33"/>
      <c r="I2751" s="33"/>
      <c r="J2751" s="33"/>
      <c r="AB2751" s="35"/>
    </row>
    <row r="2752" spans="1:28" s="6" customFormat="1" x14ac:dyDescent="0.15">
      <c r="A2752" s="6" t="s">
        <v>37</v>
      </c>
      <c r="E2752" s="31">
        <v>-80</v>
      </c>
      <c r="F2752" s="31"/>
      <c r="G2752" s="33"/>
      <c r="I2752" s="33"/>
      <c r="J2752" s="33"/>
      <c r="AB2752" s="35"/>
    </row>
    <row r="2753" spans="1:28" s="6" customFormat="1" x14ac:dyDescent="0.15">
      <c r="A2753" s="6" t="s">
        <v>37</v>
      </c>
      <c r="E2753" s="31">
        <v>-80</v>
      </c>
      <c r="F2753" s="31"/>
      <c r="G2753" s="33"/>
      <c r="I2753" s="33"/>
      <c r="J2753" s="33"/>
      <c r="AB2753" s="35"/>
    </row>
    <row r="2754" spans="1:28" s="6" customFormat="1" x14ac:dyDescent="0.15">
      <c r="A2754" s="6" t="s">
        <v>37</v>
      </c>
      <c r="E2754" s="31">
        <v>-80</v>
      </c>
      <c r="F2754" s="31"/>
      <c r="G2754" s="33"/>
      <c r="I2754" s="33"/>
      <c r="J2754" s="33"/>
      <c r="AB2754" s="35"/>
    </row>
    <row r="2755" spans="1:28" s="6" customFormat="1" x14ac:dyDescent="0.15">
      <c r="A2755" s="6" t="s">
        <v>37</v>
      </c>
      <c r="E2755" s="31">
        <v>-80</v>
      </c>
      <c r="F2755" s="31"/>
      <c r="G2755" s="33"/>
      <c r="I2755" s="33"/>
      <c r="J2755" s="33"/>
      <c r="AB2755" s="35"/>
    </row>
    <row r="2756" spans="1:28" s="6" customFormat="1" x14ac:dyDescent="0.15">
      <c r="A2756" s="6" t="s">
        <v>37</v>
      </c>
      <c r="E2756" s="31">
        <v>-81</v>
      </c>
      <c r="F2756" s="31"/>
      <c r="G2756" s="33"/>
      <c r="I2756" s="33"/>
      <c r="J2756" s="33"/>
      <c r="AB2756" s="35"/>
    </row>
    <row r="2757" spans="1:28" s="6" customFormat="1" x14ac:dyDescent="0.15">
      <c r="A2757" s="6" t="s">
        <v>37</v>
      </c>
      <c r="E2757" s="31">
        <v>-93</v>
      </c>
      <c r="F2757" s="31"/>
      <c r="G2757" s="33"/>
      <c r="I2757" s="33"/>
      <c r="J2757" s="33"/>
      <c r="AB2757" s="35"/>
    </row>
    <row r="2758" spans="1:28" s="6" customFormat="1" x14ac:dyDescent="0.15">
      <c r="A2758" s="6" t="s">
        <v>37</v>
      </c>
      <c r="E2758" s="31">
        <v>-93</v>
      </c>
      <c r="F2758" s="31"/>
      <c r="G2758" s="33"/>
      <c r="I2758" s="33"/>
      <c r="J2758" s="33"/>
      <c r="AB2758" s="35"/>
    </row>
    <row r="2759" spans="1:28" s="6" customFormat="1" x14ac:dyDescent="0.15">
      <c r="A2759" s="6" t="s">
        <v>37</v>
      </c>
      <c r="E2759" s="31">
        <v>-93</v>
      </c>
      <c r="F2759" s="31"/>
      <c r="G2759" s="33"/>
      <c r="I2759" s="33"/>
      <c r="J2759" s="33"/>
      <c r="AB2759" s="35"/>
    </row>
    <row r="2760" spans="1:28" s="6" customFormat="1" x14ac:dyDescent="0.15">
      <c r="A2760" s="6" t="s">
        <v>37</v>
      </c>
      <c r="E2760" s="31">
        <v>-93</v>
      </c>
      <c r="F2760" s="31"/>
      <c r="G2760" s="33"/>
      <c r="I2760" s="33"/>
      <c r="J2760" s="33"/>
      <c r="AB2760" s="35"/>
    </row>
    <row r="2761" spans="1:28" s="6" customFormat="1" x14ac:dyDescent="0.15">
      <c r="A2761" s="6" t="s">
        <v>37</v>
      </c>
      <c r="E2761" s="31">
        <v>-93</v>
      </c>
      <c r="F2761" s="31"/>
      <c r="G2761" s="33"/>
      <c r="I2761" s="33"/>
      <c r="J2761" s="33"/>
      <c r="AB2761" s="35"/>
    </row>
    <row r="2762" spans="1:28" s="6" customFormat="1" x14ac:dyDescent="0.15">
      <c r="A2762" s="6" t="s">
        <v>37</v>
      </c>
      <c r="E2762" s="31">
        <v>-93</v>
      </c>
      <c r="F2762" s="31"/>
      <c r="G2762" s="33"/>
      <c r="I2762" s="33"/>
      <c r="J2762" s="33"/>
      <c r="AB2762" s="35"/>
    </row>
    <row r="2763" spans="1:28" s="6" customFormat="1" x14ac:dyDescent="0.15">
      <c r="A2763" s="6" t="s">
        <v>37</v>
      </c>
      <c r="E2763" s="31">
        <v>-78</v>
      </c>
      <c r="F2763" s="31"/>
      <c r="G2763" s="33"/>
      <c r="I2763" s="33"/>
      <c r="J2763" s="33"/>
      <c r="AB2763" s="35"/>
    </row>
    <row r="2764" spans="1:28" s="6" customFormat="1" x14ac:dyDescent="0.15">
      <c r="A2764" s="6" t="s">
        <v>37</v>
      </c>
      <c r="E2764" s="31">
        <v>-78</v>
      </c>
      <c r="F2764" s="31"/>
      <c r="G2764" s="33"/>
      <c r="I2764" s="33"/>
      <c r="J2764" s="33"/>
      <c r="AB2764" s="35"/>
    </row>
    <row r="2765" spans="1:28" s="6" customFormat="1" x14ac:dyDescent="0.15">
      <c r="A2765" s="6" t="s">
        <v>37</v>
      </c>
      <c r="E2765" s="31">
        <v>-78</v>
      </c>
      <c r="F2765" s="31"/>
      <c r="G2765" s="33"/>
      <c r="I2765" s="33"/>
      <c r="J2765" s="33"/>
      <c r="AB2765" s="35"/>
    </row>
    <row r="2766" spans="1:28" s="6" customFormat="1" x14ac:dyDescent="0.15">
      <c r="A2766" s="6" t="s">
        <v>37</v>
      </c>
      <c r="E2766" s="31">
        <v>-74</v>
      </c>
      <c r="F2766" s="31"/>
      <c r="G2766" s="33"/>
      <c r="I2766" s="33"/>
      <c r="J2766" s="33"/>
      <c r="AB2766" s="35"/>
    </row>
    <row r="2767" spans="1:28" s="6" customFormat="1" x14ac:dyDescent="0.15">
      <c r="A2767" s="6" t="s">
        <v>37</v>
      </c>
      <c r="E2767" s="31">
        <v>-74</v>
      </c>
      <c r="F2767" s="31"/>
      <c r="G2767" s="33"/>
      <c r="I2767" s="33"/>
      <c r="J2767" s="33"/>
      <c r="AB2767" s="35"/>
    </row>
    <row r="2768" spans="1:28" s="6" customFormat="1" x14ac:dyDescent="0.15">
      <c r="A2768" s="6" t="s">
        <v>37</v>
      </c>
      <c r="E2768" s="31">
        <v>-74</v>
      </c>
      <c r="F2768" s="31"/>
      <c r="G2768" s="33"/>
      <c r="I2768" s="33"/>
      <c r="J2768" s="33"/>
      <c r="AB2768" s="35"/>
    </row>
    <row r="2769" spans="1:28" s="6" customFormat="1" x14ac:dyDescent="0.15">
      <c r="A2769" s="6" t="s">
        <v>37</v>
      </c>
      <c r="E2769" s="31">
        <v>-74</v>
      </c>
      <c r="F2769" s="31"/>
      <c r="G2769" s="33"/>
      <c r="I2769" s="33"/>
      <c r="J2769" s="33"/>
      <c r="AB2769" s="35"/>
    </row>
    <row r="2770" spans="1:28" s="6" customFormat="1" x14ac:dyDescent="0.15">
      <c r="A2770" s="6" t="s">
        <v>37</v>
      </c>
      <c r="E2770" s="31">
        <v>-74</v>
      </c>
      <c r="F2770" s="31"/>
      <c r="G2770" s="33"/>
      <c r="I2770" s="33"/>
      <c r="J2770" s="33"/>
      <c r="AB2770" s="35"/>
    </row>
    <row r="2771" spans="1:28" s="6" customFormat="1" x14ac:dyDescent="0.15">
      <c r="A2771" s="6" t="s">
        <v>37</v>
      </c>
      <c r="E2771" s="31">
        <v>-77</v>
      </c>
      <c r="F2771" s="31"/>
      <c r="G2771" s="33"/>
      <c r="I2771" s="33"/>
      <c r="J2771" s="33"/>
      <c r="AB2771" s="35"/>
    </row>
    <row r="2772" spans="1:28" s="6" customFormat="1" x14ac:dyDescent="0.15">
      <c r="A2772" s="6" t="s">
        <v>37</v>
      </c>
      <c r="E2772" s="31">
        <v>-74</v>
      </c>
      <c r="F2772" s="31"/>
      <c r="G2772" s="33"/>
      <c r="I2772" s="33"/>
      <c r="J2772" s="33"/>
      <c r="AB2772" s="35"/>
    </row>
    <row r="2773" spans="1:28" s="6" customFormat="1" x14ac:dyDescent="0.15">
      <c r="A2773" s="6" t="s">
        <v>37</v>
      </c>
      <c r="E2773" s="31">
        <v>-74</v>
      </c>
      <c r="F2773" s="31"/>
      <c r="G2773" s="33"/>
      <c r="I2773" s="33"/>
      <c r="J2773" s="33"/>
      <c r="AB2773" s="35"/>
    </row>
    <row r="2774" spans="1:28" s="6" customFormat="1" x14ac:dyDescent="0.15">
      <c r="A2774" s="6" t="s">
        <v>37</v>
      </c>
      <c r="E2774" s="31">
        <v>-77</v>
      </c>
      <c r="F2774" s="31"/>
      <c r="G2774" s="33"/>
      <c r="I2774" s="33"/>
      <c r="J2774" s="33"/>
      <c r="AB2774" s="35"/>
    </row>
    <row r="2775" spans="1:28" s="6" customFormat="1" x14ac:dyDescent="0.15">
      <c r="A2775" s="6" t="s">
        <v>37</v>
      </c>
      <c r="E2775" s="31">
        <v>-77</v>
      </c>
      <c r="F2775" s="31"/>
      <c r="G2775" s="33"/>
      <c r="I2775" s="33"/>
      <c r="J2775" s="33"/>
      <c r="AB2775" s="35"/>
    </row>
    <row r="2776" spans="1:28" s="6" customFormat="1" x14ac:dyDescent="0.15">
      <c r="A2776" s="6" t="s">
        <v>37</v>
      </c>
      <c r="E2776" s="31">
        <v>-77</v>
      </c>
      <c r="F2776" s="31"/>
      <c r="G2776" s="33"/>
      <c r="I2776" s="33"/>
      <c r="J2776" s="33"/>
      <c r="AB2776" s="35"/>
    </row>
    <row r="2777" spans="1:28" s="6" customFormat="1" x14ac:dyDescent="0.15">
      <c r="A2777" s="6" t="s">
        <v>37</v>
      </c>
      <c r="E2777" s="31">
        <v>-77</v>
      </c>
      <c r="F2777" s="31"/>
      <c r="G2777" s="33"/>
      <c r="I2777" s="33"/>
      <c r="J2777" s="33"/>
      <c r="AB2777" s="35"/>
    </row>
    <row r="2778" spans="1:28" s="6" customFormat="1" x14ac:dyDescent="0.15">
      <c r="A2778" s="6" t="s">
        <v>37</v>
      </c>
      <c r="E2778" s="31">
        <v>-76</v>
      </c>
      <c r="F2778" s="31"/>
      <c r="G2778" s="33"/>
      <c r="I2778" s="33"/>
      <c r="J2778" s="33"/>
      <c r="AB2778" s="35"/>
    </row>
    <row r="2779" spans="1:28" s="6" customFormat="1" x14ac:dyDescent="0.15">
      <c r="A2779" s="6" t="s">
        <v>37</v>
      </c>
      <c r="E2779" s="31">
        <v>-80</v>
      </c>
      <c r="F2779" s="31"/>
      <c r="G2779" s="33"/>
      <c r="I2779" s="33"/>
      <c r="J2779" s="33"/>
      <c r="AB2779" s="35"/>
    </row>
    <row r="2780" spans="1:28" s="6" customFormat="1" x14ac:dyDescent="0.15">
      <c r="A2780" s="6" t="s">
        <v>37</v>
      </c>
      <c r="E2780" s="31">
        <v>-81</v>
      </c>
      <c r="F2780" s="31"/>
      <c r="G2780" s="33"/>
      <c r="I2780" s="33"/>
      <c r="J2780" s="33"/>
      <c r="AB2780" s="35"/>
    </row>
    <row r="2781" spans="1:28" s="6" customFormat="1" x14ac:dyDescent="0.15">
      <c r="A2781" s="6" t="s">
        <v>37</v>
      </c>
      <c r="E2781" s="31">
        <v>-81</v>
      </c>
      <c r="F2781" s="31"/>
      <c r="G2781" s="33"/>
      <c r="I2781" s="33"/>
      <c r="J2781" s="33"/>
      <c r="AB2781" s="35"/>
    </row>
    <row r="2782" spans="1:28" s="6" customFormat="1" x14ac:dyDescent="0.15">
      <c r="A2782" s="6" t="s">
        <v>37</v>
      </c>
      <c r="E2782" s="31">
        <v>-81</v>
      </c>
      <c r="F2782" s="31"/>
      <c r="G2782" s="33"/>
      <c r="I2782" s="33"/>
      <c r="J2782" s="33"/>
      <c r="AB2782" s="35"/>
    </row>
    <row r="2783" spans="1:28" s="6" customFormat="1" x14ac:dyDescent="0.15">
      <c r="A2783" s="6" t="s">
        <v>37</v>
      </c>
      <c r="E2783" s="31">
        <v>-81</v>
      </c>
      <c r="F2783" s="31"/>
      <c r="G2783" s="33"/>
      <c r="I2783" s="33"/>
      <c r="J2783" s="33"/>
      <c r="AB2783" s="35"/>
    </row>
    <row r="2784" spans="1:28" s="6" customFormat="1" x14ac:dyDescent="0.15">
      <c r="A2784" s="6" t="s">
        <v>37</v>
      </c>
      <c r="E2784" s="31">
        <v>-81</v>
      </c>
      <c r="F2784" s="31"/>
      <c r="G2784" s="33"/>
      <c r="I2784" s="33"/>
      <c r="J2784" s="33"/>
      <c r="AB2784" s="35"/>
    </row>
    <row r="2785" spans="1:28" s="6" customFormat="1" x14ac:dyDescent="0.15">
      <c r="A2785" s="6" t="s">
        <v>37</v>
      </c>
      <c r="E2785" s="31">
        <v>-81</v>
      </c>
      <c r="F2785" s="31"/>
      <c r="G2785" s="33"/>
      <c r="I2785" s="33"/>
      <c r="J2785" s="33"/>
      <c r="AB2785" s="35"/>
    </row>
    <row r="2786" spans="1:28" s="6" customFormat="1" x14ac:dyDescent="0.15">
      <c r="A2786" s="6" t="s">
        <v>37</v>
      </c>
      <c r="E2786" s="31">
        <v>-79</v>
      </c>
      <c r="F2786" s="31"/>
      <c r="G2786" s="33"/>
      <c r="I2786" s="33"/>
      <c r="J2786" s="33"/>
      <c r="AB2786" s="35"/>
    </row>
    <row r="2787" spans="1:28" s="6" customFormat="1" x14ac:dyDescent="0.15">
      <c r="A2787" s="6" t="s">
        <v>37</v>
      </c>
      <c r="E2787" s="31">
        <v>-79</v>
      </c>
      <c r="F2787" s="31"/>
      <c r="G2787" s="33"/>
      <c r="I2787" s="33"/>
      <c r="J2787" s="33"/>
      <c r="AB2787" s="35"/>
    </row>
    <row r="2788" spans="1:28" s="6" customFormat="1" x14ac:dyDescent="0.15">
      <c r="A2788" s="6" t="s">
        <v>37</v>
      </c>
      <c r="E2788" s="31">
        <v>-83</v>
      </c>
      <c r="F2788" s="31"/>
      <c r="G2788" s="33"/>
      <c r="I2788" s="33"/>
      <c r="J2788" s="33"/>
      <c r="AB2788" s="35"/>
    </row>
    <row r="2789" spans="1:28" s="6" customFormat="1" x14ac:dyDescent="0.15">
      <c r="A2789" s="6" t="s">
        <v>37</v>
      </c>
      <c r="E2789" s="31">
        <v>-83</v>
      </c>
      <c r="F2789" s="31"/>
      <c r="G2789" s="33"/>
      <c r="I2789" s="33"/>
      <c r="J2789" s="33"/>
      <c r="AB2789" s="35"/>
    </row>
    <row r="2790" spans="1:28" s="6" customFormat="1" x14ac:dyDescent="0.15">
      <c r="A2790" s="6" t="s">
        <v>37</v>
      </c>
      <c r="E2790" s="31">
        <v>-83</v>
      </c>
      <c r="F2790" s="31"/>
      <c r="G2790" s="33"/>
      <c r="I2790" s="33"/>
      <c r="J2790" s="33"/>
      <c r="AB2790" s="35"/>
    </row>
    <row r="2791" spans="1:28" s="6" customFormat="1" x14ac:dyDescent="0.15">
      <c r="A2791" s="6" t="s">
        <v>37</v>
      </c>
      <c r="E2791" s="31">
        <v>-83</v>
      </c>
      <c r="F2791" s="31"/>
      <c r="G2791" s="33"/>
      <c r="I2791" s="33"/>
      <c r="J2791" s="33"/>
      <c r="AB2791" s="35"/>
    </row>
    <row r="2792" spans="1:28" s="6" customFormat="1" x14ac:dyDescent="0.15">
      <c r="A2792" s="6" t="s">
        <v>37</v>
      </c>
      <c r="E2792" s="31">
        <v>-82</v>
      </c>
      <c r="F2792" s="31"/>
      <c r="G2792" s="33"/>
      <c r="I2792" s="33"/>
      <c r="J2792" s="33"/>
      <c r="AB2792" s="35"/>
    </row>
    <row r="2793" spans="1:28" s="6" customFormat="1" x14ac:dyDescent="0.15">
      <c r="A2793" s="6" t="s">
        <v>37</v>
      </c>
      <c r="E2793" s="31">
        <v>-82</v>
      </c>
      <c r="F2793" s="31"/>
      <c r="G2793" s="33"/>
      <c r="I2793" s="33"/>
      <c r="J2793" s="33"/>
      <c r="AB2793" s="35"/>
    </row>
    <row r="2794" spans="1:28" s="6" customFormat="1" x14ac:dyDescent="0.15">
      <c r="A2794" s="6" t="s">
        <v>37</v>
      </c>
      <c r="E2794" s="31">
        <v>-82</v>
      </c>
      <c r="F2794" s="31"/>
      <c r="G2794" s="33"/>
      <c r="I2794" s="33"/>
      <c r="J2794" s="33"/>
      <c r="AB2794" s="35"/>
    </row>
    <row r="2795" spans="1:28" s="6" customFormat="1" x14ac:dyDescent="0.15">
      <c r="A2795" s="6" t="s">
        <v>37</v>
      </c>
      <c r="E2795" s="31">
        <v>-78</v>
      </c>
      <c r="F2795" s="31"/>
      <c r="G2795" s="33"/>
      <c r="I2795" s="33"/>
      <c r="J2795" s="33"/>
      <c r="AB2795" s="35"/>
    </row>
    <row r="2796" spans="1:28" s="6" customFormat="1" x14ac:dyDescent="0.15">
      <c r="A2796" s="6" t="s">
        <v>37</v>
      </c>
      <c r="E2796" s="31">
        <v>-78</v>
      </c>
      <c r="F2796" s="31"/>
      <c r="G2796" s="33"/>
      <c r="I2796" s="33"/>
      <c r="J2796" s="33"/>
      <c r="AB2796" s="35"/>
    </row>
    <row r="2797" spans="1:28" s="6" customFormat="1" x14ac:dyDescent="0.15">
      <c r="A2797" s="6" t="s">
        <v>37</v>
      </c>
      <c r="E2797" s="31">
        <v>-78</v>
      </c>
      <c r="F2797" s="31"/>
      <c r="G2797" s="33"/>
      <c r="I2797" s="33"/>
      <c r="J2797" s="33"/>
      <c r="AB2797" s="35"/>
    </row>
    <row r="2798" spans="1:28" s="6" customFormat="1" x14ac:dyDescent="0.15">
      <c r="A2798" s="6" t="s">
        <v>37</v>
      </c>
      <c r="E2798" s="31">
        <v>-78</v>
      </c>
      <c r="F2798" s="31"/>
      <c r="G2798" s="33"/>
      <c r="I2798" s="33"/>
      <c r="J2798" s="33"/>
      <c r="AB2798" s="35"/>
    </row>
    <row r="2799" spans="1:28" s="6" customFormat="1" x14ac:dyDescent="0.15">
      <c r="A2799" s="6" t="s">
        <v>37</v>
      </c>
      <c r="E2799" s="31">
        <v>-78</v>
      </c>
      <c r="F2799" s="31"/>
      <c r="G2799" s="33"/>
      <c r="I2799" s="33"/>
      <c r="J2799" s="33"/>
      <c r="AB2799" s="35"/>
    </row>
    <row r="2800" spans="1:28" s="6" customFormat="1" x14ac:dyDescent="0.15">
      <c r="A2800" s="6" t="s">
        <v>37</v>
      </c>
      <c r="E2800" s="31">
        <v>-78</v>
      </c>
      <c r="F2800" s="31"/>
      <c r="G2800" s="33"/>
      <c r="I2800" s="33"/>
      <c r="J2800" s="33"/>
      <c r="AB2800" s="35"/>
    </row>
    <row r="2801" spans="1:28" s="6" customFormat="1" x14ac:dyDescent="0.15">
      <c r="A2801" s="6" t="s">
        <v>37</v>
      </c>
      <c r="E2801" s="31">
        <v>-78</v>
      </c>
      <c r="F2801" s="31"/>
      <c r="G2801" s="33"/>
      <c r="I2801" s="33"/>
      <c r="J2801" s="33"/>
      <c r="AB2801" s="35"/>
    </row>
    <row r="2802" spans="1:28" s="6" customFormat="1" x14ac:dyDescent="0.15">
      <c r="A2802" s="6" t="s">
        <v>37</v>
      </c>
      <c r="E2802" s="31">
        <v>-78</v>
      </c>
      <c r="F2802" s="31"/>
      <c r="G2802" s="33"/>
      <c r="I2802" s="33"/>
      <c r="J2802" s="33"/>
      <c r="AB2802" s="35"/>
    </row>
    <row r="2803" spans="1:28" s="6" customFormat="1" x14ac:dyDescent="0.15">
      <c r="A2803" s="6" t="s">
        <v>37</v>
      </c>
      <c r="E2803" s="31">
        <v>-78</v>
      </c>
      <c r="F2803" s="31"/>
      <c r="G2803" s="33"/>
      <c r="I2803" s="33"/>
      <c r="J2803" s="33"/>
      <c r="AB2803" s="35"/>
    </row>
    <row r="2804" spans="1:28" s="6" customFormat="1" x14ac:dyDescent="0.15">
      <c r="A2804" s="6" t="s">
        <v>37</v>
      </c>
      <c r="E2804" s="31">
        <v>-78</v>
      </c>
      <c r="F2804" s="31"/>
      <c r="G2804" s="33"/>
      <c r="I2804" s="33"/>
      <c r="J2804" s="33"/>
      <c r="AB2804" s="35"/>
    </row>
    <row r="2805" spans="1:28" s="6" customFormat="1" x14ac:dyDescent="0.15">
      <c r="A2805" s="6" t="s">
        <v>37</v>
      </c>
      <c r="E2805" s="31">
        <v>-78</v>
      </c>
      <c r="F2805" s="31"/>
      <c r="G2805" s="33"/>
      <c r="I2805" s="33"/>
      <c r="J2805" s="33"/>
      <c r="AB2805" s="35"/>
    </row>
    <row r="2806" spans="1:28" s="6" customFormat="1" x14ac:dyDescent="0.15">
      <c r="A2806" s="6" t="s">
        <v>37</v>
      </c>
      <c r="E2806" s="31">
        <v>-81</v>
      </c>
      <c r="F2806" s="31"/>
      <c r="G2806" s="33"/>
      <c r="I2806" s="33"/>
      <c r="J2806" s="33"/>
      <c r="AB2806" s="35"/>
    </row>
    <row r="2807" spans="1:28" s="6" customFormat="1" x14ac:dyDescent="0.15">
      <c r="A2807" s="6" t="s">
        <v>37</v>
      </c>
      <c r="E2807" s="31">
        <v>-83</v>
      </c>
      <c r="F2807" s="31"/>
      <c r="G2807" s="33"/>
      <c r="I2807" s="33"/>
      <c r="J2807" s="33"/>
      <c r="AB2807" s="35"/>
    </row>
    <row r="2808" spans="1:28" s="6" customFormat="1" x14ac:dyDescent="0.15">
      <c r="A2808" s="6" t="s">
        <v>37</v>
      </c>
      <c r="E2808" s="31">
        <v>-83</v>
      </c>
      <c r="F2808" s="31"/>
      <c r="G2808" s="33"/>
      <c r="I2808" s="33"/>
      <c r="J2808" s="33"/>
      <c r="AB2808" s="35"/>
    </row>
    <row r="2809" spans="1:28" s="6" customFormat="1" x14ac:dyDescent="0.15">
      <c r="A2809" s="6" t="s">
        <v>37</v>
      </c>
      <c r="E2809" s="31">
        <v>-83</v>
      </c>
      <c r="F2809" s="31"/>
      <c r="G2809" s="33"/>
      <c r="I2809" s="33"/>
      <c r="J2809" s="33"/>
      <c r="AB2809" s="35"/>
    </row>
    <row r="2810" spans="1:28" s="6" customFormat="1" x14ac:dyDescent="0.15">
      <c r="A2810" s="6" t="s">
        <v>37</v>
      </c>
      <c r="E2810" s="31">
        <v>-83</v>
      </c>
      <c r="F2810" s="31"/>
      <c r="G2810" s="33"/>
      <c r="I2810" s="33"/>
      <c r="J2810" s="33"/>
      <c r="AB2810" s="35"/>
    </row>
    <row r="2811" spans="1:28" s="6" customFormat="1" x14ac:dyDescent="0.15">
      <c r="A2811" s="6" t="s">
        <v>37</v>
      </c>
      <c r="E2811" s="31">
        <v>-83</v>
      </c>
      <c r="F2811" s="31"/>
      <c r="G2811" s="33"/>
      <c r="I2811" s="33"/>
      <c r="J2811" s="33"/>
      <c r="AB2811" s="35"/>
    </row>
    <row r="2812" spans="1:28" s="6" customFormat="1" x14ac:dyDescent="0.15">
      <c r="A2812" s="6" t="s">
        <v>37</v>
      </c>
      <c r="E2812" s="31">
        <v>-83</v>
      </c>
      <c r="F2812" s="31"/>
      <c r="G2812" s="33"/>
      <c r="I2812" s="33"/>
      <c r="J2812" s="33"/>
      <c r="AB2812" s="35"/>
    </row>
    <row r="2813" spans="1:28" s="6" customFormat="1" x14ac:dyDescent="0.15">
      <c r="A2813" s="6" t="s">
        <v>37</v>
      </c>
      <c r="E2813" s="31">
        <v>-78</v>
      </c>
      <c r="F2813" s="31"/>
      <c r="G2813" s="33"/>
      <c r="I2813" s="33"/>
      <c r="J2813" s="33"/>
      <c r="AB2813" s="35"/>
    </row>
    <row r="2814" spans="1:28" s="6" customFormat="1" x14ac:dyDescent="0.15">
      <c r="A2814" s="6" t="s">
        <v>37</v>
      </c>
      <c r="E2814" s="31">
        <v>-78</v>
      </c>
      <c r="F2814" s="31"/>
      <c r="G2814" s="33"/>
      <c r="I2814" s="33"/>
      <c r="J2814" s="33"/>
      <c r="AB2814" s="35"/>
    </row>
    <row r="2815" spans="1:28" s="6" customFormat="1" x14ac:dyDescent="0.15">
      <c r="A2815" s="6" t="s">
        <v>37</v>
      </c>
      <c r="E2815" s="31">
        <v>-78</v>
      </c>
      <c r="F2815" s="31"/>
      <c r="G2815" s="33"/>
      <c r="I2815" s="33"/>
      <c r="J2815" s="33"/>
      <c r="AB2815" s="35"/>
    </row>
    <row r="2816" spans="1:28" s="6" customFormat="1" x14ac:dyDescent="0.15">
      <c r="A2816" s="6" t="s">
        <v>37</v>
      </c>
      <c r="E2816" s="31">
        <v>-78</v>
      </c>
      <c r="F2816" s="31"/>
      <c r="G2816" s="33"/>
      <c r="I2816" s="33"/>
      <c r="J2816" s="33"/>
      <c r="AB2816" s="35"/>
    </row>
    <row r="2817" spans="1:28" s="6" customFormat="1" x14ac:dyDescent="0.15">
      <c r="A2817" s="6" t="s">
        <v>37</v>
      </c>
      <c r="E2817" s="31">
        <v>-78</v>
      </c>
      <c r="F2817" s="31"/>
      <c r="G2817" s="33"/>
      <c r="I2817" s="33"/>
      <c r="J2817" s="33"/>
      <c r="AB2817" s="35"/>
    </row>
    <row r="2818" spans="1:28" s="6" customFormat="1" x14ac:dyDescent="0.15">
      <c r="A2818" s="6" t="s">
        <v>37</v>
      </c>
      <c r="E2818" s="31">
        <v>-78</v>
      </c>
      <c r="F2818" s="31"/>
      <c r="G2818" s="33"/>
      <c r="I2818" s="33"/>
      <c r="J2818" s="33"/>
      <c r="AB2818" s="35"/>
    </row>
    <row r="2819" spans="1:28" s="6" customFormat="1" x14ac:dyDescent="0.15">
      <c r="A2819" s="6" t="s">
        <v>37</v>
      </c>
      <c r="E2819" s="31">
        <v>-78</v>
      </c>
      <c r="F2819" s="31"/>
      <c r="G2819" s="33"/>
      <c r="I2819" s="33"/>
      <c r="J2819" s="33"/>
      <c r="AB2819" s="35"/>
    </row>
    <row r="2820" spans="1:28" s="6" customFormat="1" x14ac:dyDescent="0.15">
      <c r="A2820" s="6" t="s">
        <v>37</v>
      </c>
      <c r="E2820" s="31">
        <v>-78</v>
      </c>
      <c r="F2820" s="31"/>
      <c r="G2820" s="33"/>
      <c r="I2820" s="33"/>
      <c r="J2820" s="33"/>
      <c r="AB2820" s="35"/>
    </row>
    <row r="2821" spans="1:28" s="6" customFormat="1" x14ac:dyDescent="0.15">
      <c r="A2821" s="6" t="s">
        <v>37</v>
      </c>
      <c r="E2821" s="31">
        <v>-78</v>
      </c>
      <c r="F2821" s="31"/>
      <c r="G2821" s="33"/>
      <c r="I2821" s="33"/>
      <c r="J2821" s="33"/>
      <c r="AB2821" s="35"/>
    </row>
    <row r="2822" spans="1:28" s="6" customFormat="1" x14ac:dyDescent="0.15">
      <c r="A2822" s="6" t="s">
        <v>37</v>
      </c>
      <c r="E2822" s="31">
        <v>-78</v>
      </c>
      <c r="F2822" s="31"/>
      <c r="G2822" s="33"/>
      <c r="I2822" s="33"/>
      <c r="J2822" s="33"/>
      <c r="AB2822" s="35"/>
    </row>
    <row r="2823" spans="1:28" s="6" customFormat="1" x14ac:dyDescent="0.15">
      <c r="A2823" s="6" t="s">
        <v>37</v>
      </c>
      <c r="E2823" s="31">
        <v>-78</v>
      </c>
      <c r="F2823" s="31"/>
      <c r="G2823" s="33"/>
      <c r="I2823" s="33"/>
      <c r="J2823" s="33"/>
      <c r="AB2823" s="35"/>
    </row>
    <row r="2824" spans="1:28" s="6" customFormat="1" x14ac:dyDescent="0.15">
      <c r="A2824" s="6" t="s">
        <v>37</v>
      </c>
      <c r="E2824" s="31">
        <v>-78</v>
      </c>
      <c r="F2824" s="31"/>
      <c r="G2824" s="33"/>
      <c r="I2824" s="33"/>
      <c r="J2824" s="33"/>
      <c r="AB2824" s="35"/>
    </row>
    <row r="2825" spans="1:28" s="6" customFormat="1" x14ac:dyDescent="0.15">
      <c r="A2825" s="6" t="s">
        <v>37</v>
      </c>
      <c r="E2825" s="31">
        <v>-78</v>
      </c>
      <c r="F2825" s="31"/>
      <c r="G2825" s="33"/>
      <c r="I2825" s="33"/>
      <c r="J2825" s="33"/>
      <c r="AB2825" s="35"/>
    </row>
    <row r="2826" spans="1:28" s="6" customFormat="1" x14ac:dyDescent="0.15">
      <c r="A2826" s="6" t="s">
        <v>37</v>
      </c>
      <c r="E2826" s="31">
        <v>-78</v>
      </c>
      <c r="F2826" s="31"/>
      <c r="G2826" s="33"/>
      <c r="I2826" s="33"/>
      <c r="J2826" s="33"/>
      <c r="AB2826" s="35"/>
    </row>
    <row r="2827" spans="1:28" s="6" customFormat="1" x14ac:dyDescent="0.15">
      <c r="A2827" s="6" t="s">
        <v>37</v>
      </c>
      <c r="E2827" s="31">
        <v>-78</v>
      </c>
      <c r="F2827" s="31"/>
      <c r="G2827" s="33"/>
      <c r="I2827" s="33"/>
      <c r="J2827" s="33"/>
      <c r="AB2827" s="35"/>
    </row>
    <row r="2828" spans="1:28" s="6" customFormat="1" x14ac:dyDescent="0.15">
      <c r="A2828" s="6" t="s">
        <v>37</v>
      </c>
      <c r="E2828" s="31">
        <v>-78</v>
      </c>
      <c r="F2828" s="31"/>
      <c r="G2828" s="33"/>
      <c r="I2828" s="33"/>
      <c r="J2828" s="33"/>
      <c r="AB2828" s="35"/>
    </row>
    <row r="2829" spans="1:28" s="6" customFormat="1" x14ac:dyDescent="0.15">
      <c r="A2829" s="6" t="s">
        <v>37</v>
      </c>
      <c r="E2829" s="31">
        <v>-78</v>
      </c>
      <c r="F2829" s="31"/>
      <c r="G2829" s="33"/>
      <c r="I2829" s="33"/>
      <c r="J2829" s="33"/>
      <c r="AB2829" s="35"/>
    </row>
    <row r="2830" spans="1:28" s="6" customFormat="1" x14ac:dyDescent="0.15">
      <c r="A2830" s="6" t="s">
        <v>37</v>
      </c>
      <c r="E2830" s="31">
        <v>-78</v>
      </c>
      <c r="F2830" s="31"/>
      <c r="G2830" s="33"/>
      <c r="I2830" s="33"/>
      <c r="J2830" s="33"/>
      <c r="AB2830" s="35"/>
    </row>
    <row r="2831" spans="1:28" s="6" customFormat="1" x14ac:dyDescent="0.15">
      <c r="A2831" s="6" t="s">
        <v>37</v>
      </c>
      <c r="E2831" s="31">
        <v>-78</v>
      </c>
      <c r="F2831" s="31"/>
      <c r="G2831" s="33"/>
      <c r="I2831" s="33"/>
      <c r="J2831" s="33"/>
      <c r="AB2831" s="35"/>
    </row>
    <row r="2832" spans="1:28" s="6" customFormat="1" x14ac:dyDescent="0.15">
      <c r="A2832" s="6" t="s">
        <v>37</v>
      </c>
      <c r="E2832" s="31">
        <v>-78</v>
      </c>
      <c r="F2832" s="31"/>
      <c r="G2832" s="33"/>
      <c r="I2832" s="33"/>
      <c r="J2832" s="33"/>
      <c r="AB2832" s="35"/>
    </row>
    <row r="2833" spans="1:28" s="6" customFormat="1" x14ac:dyDescent="0.15">
      <c r="A2833" s="6" t="s">
        <v>37</v>
      </c>
      <c r="E2833" s="31">
        <v>-78</v>
      </c>
      <c r="F2833" s="31"/>
      <c r="G2833" s="33"/>
      <c r="I2833" s="33"/>
      <c r="J2833" s="33"/>
      <c r="AB2833" s="35"/>
    </row>
    <row r="2834" spans="1:28" s="6" customFormat="1" x14ac:dyDescent="0.15">
      <c r="A2834" s="6" t="s">
        <v>37</v>
      </c>
      <c r="E2834" s="31">
        <v>-78</v>
      </c>
      <c r="F2834" s="31"/>
      <c r="G2834" s="33"/>
      <c r="I2834" s="33"/>
      <c r="J2834" s="33"/>
      <c r="AB2834" s="35"/>
    </row>
    <row r="2835" spans="1:28" s="6" customFormat="1" x14ac:dyDescent="0.15">
      <c r="A2835" s="6" t="s">
        <v>37</v>
      </c>
      <c r="E2835" s="31">
        <v>-78</v>
      </c>
      <c r="F2835" s="31"/>
      <c r="G2835" s="33"/>
      <c r="I2835" s="33"/>
      <c r="J2835" s="33"/>
      <c r="AB2835" s="35"/>
    </row>
    <row r="2836" spans="1:28" s="6" customFormat="1" x14ac:dyDescent="0.15">
      <c r="A2836" s="6" t="s">
        <v>37</v>
      </c>
      <c r="E2836" s="31">
        <v>-74</v>
      </c>
      <c r="F2836" s="31"/>
      <c r="G2836" s="33"/>
      <c r="I2836" s="33"/>
      <c r="J2836" s="33"/>
      <c r="AB2836" s="35"/>
    </row>
    <row r="2837" spans="1:28" s="6" customFormat="1" x14ac:dyDescent="0.15">
      <c r="A2837" s="6" t="s">
        <v>37</v>
      </c>
      <c r="E2837" s="31">
        <v>-77</v>
      </c>
      <c r="F2837" s="31"/>
      <c r="G2837" s="33"/>
      <c r="I2837" s="33"/>
      <c r="J2837" s="33"/>
      <c r="AB2837" s="35"/>
    </row>
    <row r="2838" spans="1:28" s="6" customFormat="1" x14ac:dyDescent="0.15">
      <c r="A2838" s="6" t="s">
        <v>37</v>
      </c>
      <c r="E2838" s="31">
        <v>-77</v>
      </c>
      <c r="F2838" s="31"/>
      <c r="G2838" s="33"/>
      <c r="I2838" s="33"/>
      <c r="J2838" s="33"/>
      <c r="AB2838" s="35"/>
    </row>
    <row r="2839" spans="1:28" s="6" customFormat="1" x14ac:dyDescent="0.15">
      <c r="A2839" s="6" t="s">
        <v>37</v>
      </c>
      <c r="E2839" s="31">
        <v>-74</v>
      </c>
      <c r="F2839" s="31"/>
      <c r="G2839" s="33"/>
      <c r="I2839" s="33"/>
      <c r="J2839" s="33"/>
      <c r="AB2839" s="35"/>
    </row>
    <row r="2840" spans="1:28" s="6" customFormat="1" x14ac:dyDescent="0.15">
      <c r="A2840" s="6" t="s">
        <v>37</v>
      </c>
      <c r="E2840" s="31">
        <v>-81</v>
      </c>
      <c r="F2840" s="31"/>
      <c r="G2840" s="33"/>
      <c r="I2840" s="33"/>
      <c r="J2840" s="33"/>
      <c r="AB2840" s="35"/>
    </row>
    <row r="2841" spans="1:28" s="6" customFormat="1" x14ac:dyDescent="0.15">
      <c r="A2841" s="6" t="s">
        <v>37</v>
      </c>
      <c r="E2841" s="31">
        <v>-81</v>
      </c>
      <c r="F2841" s="31"/>
      <c r="G2841" s="33"/>
      <c r="I2841" s="33"/>
      <c r="J2841" s="33"/>
      <c r="AB2841" s="35"/>
    </row>
    <row r="2842" spans="1:28" s="6" customFormat="1" x14ac:dyDescent="0.15">
      <c r="A2842" s="6" t="s">
        <v>37</v>
      </c>
      <c r="E2842" s="31">
        <v>-80</v>
      </c>
      <c r="F2842" s="31"/>
      <c r="G2842" s="33"/>
      <c r="I2842" s="33"/>
      <c r="J2842" s="33"/>
      <c r="AB2842" s="35"/>
    </row>
    <row r="2843" spans="1:28" s="6" customFormat="1" x14ac:dyDescent="0.15">
      <c r="A2843" s="6" t="s">
        <v>37</v>
      </c>
      <c r="E2843" s="31">
        <v>-80</v>
      </c>
      <c r="F2843" s="31"/>
      <c r="G2843" s="33"/>
      <c r="I2843" s="33"/>
      <c r="J2843" s="33"/>
      <c r="AB2843" s="35"/>
    </row>
    <row r="2844" spans="1:28" s="6" customFormat="1" x14ac:dyDescent="0.15">
      <c r="A2844" s="6" t="s">
        <v>37</v>
      </c>
      <c r="E2844" s="31">
        <v>-80</v>
      </c>
      <c r="F2844" s="31"/>
      <c r="G2844" s="33"/>
      <c r="I2844" s="33"/>
      <c r="J2844" s="33"/>
      <c r="AB2844" s="35"/>
    </row>
    <row r="2845" spans="1:28" s="6" customFormat="1" x14ac:dyDescent="0.15">
      <c r="A2845" s="6" t="s">
        <v>37</v>
      </c>
      <c r="E2845" s="31">
        <v>-78</v>
      </c>
      <c r="F2845" s="31"/>
      <c r="G2845" s="33"/>
      <c r="I2845" s="33"/>
      <c r="J2845" s="33"/>
      <c r="AB2845" s="35"/>
    </row>
    <row r="2846" spans="1:28" s="6" customFormat="1" x14ac:dyDescent="0.15">
      <c r="A2846" s="6" t="s">
        <v>37</v>
      </c>
      <c r="E2846" s="31">
        <v>-78</v>
      </c>
      <c r="F2846" s="31"/>
      <c r="G2846" s="33"/>
      <c r="I2846" s="33"/>
      <c r="J2846" s="33"/>
      <c r="AB2846" s="35"/>
    </row>
    <row r="2847" spans="1:28" s="6" customFormat="1" x14ac:dyDescent="0.15">
      <c r="A2847" s="6" t="s">
        <v>37</v>
      </c>
      <c r="E2847" s="31">
        <v>-78</v>
      </c>
      <c r="F2847" s="31"/>
      <c r="G2847" s="33"/>
      <c r="I2847" s="33"/>
      <c r="J2847" s="33"/>
      <c r="AB2847" s="35"/>
    </row>
    <row r="2848" spans="1:28" s="6" customFormat="1" x14ac:dyDescent="0.15">
      <c r="A2848" s="6" t="s">
        <v>37</v>
      </c>
      <c r="E2848" s="31">
        <v>-78</v>
      </c>
      <c r="F2848" s="31"/>
      <c r="G2848" s="33"/>
      <c r="I2848" s="33"/>
      <c r="J2848" s="33"/>
      <c r="AB2848" s="35"/>
    </row>
    <row r="2849" spans="1:28" s="6" customFormat="1" x14ac:dyDescent="0.15">
      <c r="A2849" s="6" t="s">
        <v>37</v>
      </c>
      <c r="E2849" s="31">
        <v>-78</v>
      </c>
      <c r="F2849" s="31"/>
      <c r="G2849" s="33"/>
      <c r="I2849" s="33"/>
      <c r="J2849" s="33"/>
      <c r="AB2849" s="35"/>
    </row>
    <row r="2850" spans="1:28" s="6" customFormat="1" x14ac:dyDescent="0.15">
      <c r="A2850" s="6" t="s">
        <v>37</v>
      </c>
      <c r="E2850" s="31">
        <v>-78</v>
      </c>
      <c r="F2850" s="31"/>
      <c r="G2850" s="33"/>
      <c r="I2850" s="33"/>
      <c r="J2850" s="33"/>
      <c r="AB2850" s="35"/>
    </row>
    <row r="2851" spans="1:28" s="6" customFormat="1" x14ac:dyDescent="0.15">
      <c r="A2851" s="6" t="s">
        <v>38</v>
      </c>
      <c r="C2851" s="6">
        <v>6</v>
      </c>
      <c r="E2851" s="31">
        <v>-93</v>
      </c>
      <c r="F2851" s="31"/>
      <c r="G2851" s="33"/>
      <c r="I2851" s="33"/>
      <c r="J2851" s="33"/>
      <c r="AB2851" s="35"/>
    </row>
    <row r="2852" spans="1:28" s="6" customFormat="1" x14ac:dyDescent="0.15">
      <c r="A2852" s="6" t="s">
        <v>38</v>
      </c>
      <c r="C2852" s="6">
        <v>6</v>
      </c>
      <c r="E2852" s="31">
        <v>-82</v>
      </c>
      <c r="F2852" s="31"/>
      <c r="G2852" s="33"/>
      <c r="I2852" s="33"/>
      <c r="J2852" s="33"/>
      <c r="AB2852" s="35"/>
    </row>
    <row r="2853" spans="1:28" s="6" customFormat="1" x14ac:dyDescent="0.15">
      <c r="A2853" s="6" t="s">
        <v>38</v>
      </c>
      <c r="C2853" s="6">
        <v>6</v>
      </c>
      <c r="E2853" s="31">
        <v>-82</v>
      </c>
      <c r="F2853" s="31"/>
      <c r="G2853" s="33"/>
      <c r="I2853" s="33"/>
      <c r="J2853" s="33"/>
      <c r="AB2853" s="35"/>
    </row>
    <row r="2854" spans="1:28" s="6" customFormat="1" x14ac:dyDescent="0.15">
      <c r="A2854" s="6" t="s">
        <v>38</v>
      </c>
      <c r="C2854" s="6">
        <v>6</v>
      </c>
      <c r="E2854" s="31">
        <v>-82</v>
      </c>
      <c r="F2854" s="31"/>
      <c r="G2854" s="33"/>
      <c r="I2854" s="33"/>
      <c r="J2854" s="33"/>
      <c r="AB2854" s="35"/>
    </row>
    <row r="2855" spans="1:28" s="6" customFormat="1" x14ac:dyDescent="0.15">
      <c r="A2855" s="6" t="s">
        <v>38</v>
      </c>
      <c r="C2855" s="6">
        <v>6</v>
      </c>
      <c r="E2855" s="31">
        <v>-82</v>
      </c>
      <c r="F2855" s="31"/>
      <c r="G2855" s="33"/>
      <c r="I2855" s="33"/>
      <c r="J2855" s="33"/>
      <c r="AB2855" s="35"/>
    </row>
    <row r="2856" spans="1:28" s="6" customFormat="1" x14ac:dyDescent="0.15">
      <c r="A2856" s="6" t="s">
        <v>38</v>
      </c>
      <c r="C2856" s="6">
        <v>6</v>
      </c>
      <c r="E2856" s="31">
        <v>-82</v>
      </c>
      <c r="F2856" s="31"/>
      <c r="G2856" s="33"/>
      <c r="I2856" s="33"/>
      <c r="J2856" s="33"/>
      <c r="AB2856" s="35"/>
    </row>
    <row r="2857" spans="1:28" s="6" customFormat="1" x14ac:dyDescent="0.15">
      <c r="A2857" s="6" t="s">
        <v>38</v>
      </c>
      <c r="C2857" s="6">
        <v>6</v>
      </c>
      <c r="E2857" s="31">
        <v>-82</v>
      </c>
      <c r="F2857" s="31"/>
      <c r="G2857" s="33"/>
      <c r="I2857" s="33"/>
      <c r="J2857" s="33"/>
      <c r="AB2857" s="35"/>
    </row>
    <row r="2858" spans="1:28" s="6" customFormat="1" x14ac:dyDescent="0.15">
      <c r="A2858" s="6" t="s">
        <v>38</v>
      </c>
      <c r="C2858" s="6">
        <v>6</v>
      </c>
      <c r="E2858" s="31">
        <v>-82</v>
      </c>
      <c r="F2858" s="31"/>
      <c r="G2858" s="33"/>
      <c r="I2858" s="33"/>
      <c r="J2858" s="33"/>
      <c r="AB2858" s="35"/>
    </row>
    <row r="2859" spans="1:28" s="6" customFormat="1" x14ac:dyDescent="0.15">
      <c r="A2859" s="6" t="s">
        <v>38</v>
      </c>
      <c r="C2859" s="6">
        <v>6</v>
      </c>
      <c r="E2859" s="31">
        <v>-82</v>
      </c>
      <c r="F2859" s="31"/>
      <c r="G2859" s="33"/>
      <c r="I2859" s="33"/>
      <c r="J2859" s="33"/>
      <c r="AB2859" s="35"/>
    </row>
    <row r="2860" spans="1:28" s="6" customFormat="1" x14ac:dyDescent="0.15">
      <c r="A2860" s="6" t="s">
        <v>38</v>
      </c>
      <c r="C2860" s="6">
        <v>6</v>
      </c>
      <c r="E2860" s="31">
        <v>-83</v>
      </c>
      <c r="F2860" s="31"/>
      <c r="G2860" s="33"/>
      <c r="I2860" s="33"/>
      <c r="J2860" s="33"/>
      <c r="AB2860" s="35"/>
    </row>
    <row r="2861" spans="1:28" s="6" customFormat="1" x14ac:dyDescent="0.15">
      <c r="A2861" s="6" t="s">
        <v>38</v>
      </c>
      <c r="C2861" s="6">
        <v>6</v>
      </c>
      <c r="E2861" s="31">
        <v>-82</v>
      </c>
      <c r="F2861" s="31"/>
      <c r="G2861" s="33"/>
      <c r="I2861" s="33"/>
      <c r="J2861" s="33"/>
      <c r="AB2861" s="35"/>
    </row>
    <row r="2862" spans="1:28" s="6" customFormat="1" x14ac:dyDescent="0.15">
      <c r="A2862" s="6" t="s">
        <v>38</v>
      </c>
      <c r="C2862" s="6">
        <v>6</v>
      </c>
      <c r="E2862" s="31">
        <v>-82</v>
      </c>
      <c r="F2862" s="31"/>
      <c r="G2862" s="33"/>
      <c r="I2862" s="33"/>
      <c r="J2862" s="33"/>
      <c r="AB2862" s="35"/>
    </row>
    <row r="2863" spans="1:28" s="6" customFormat="1" x14ac:dyDescent="0.15">
      <c r="A2863" s="6" t="s">
        <v>38</v>
      </c>
      <c r="C2863" s="6">
        <v>6</v>
      </c>
      <c r="E2863" s="31">
        <v>-82</v>
      </c>
      <c r="F2863" s="31"/>
      <c r="G2863" s="33"/>
      <c r="I2863" s="33"/>
      <c r="J2863" s="33"/>
      <c r="AB2863" s="35"/>
    </row>
    <row r="2864" spans="1:28" s="6" customFormat="1" x14ac:dyDescent="0.15">
      <c r="A2864" s="6" t="s">
        <v>38</v>
      </c>
      <c r="C2864" s="6">
        <v>6</v>
      </c>
      <c r="E2864" s="31">
        <v>-83</v>
      </c>
      <c r="F2864" s="31"/>
      <c r="G2864" s="33"/>
      <c r="I2864" s="33"/>
      <c r="J2864" s="33"/>
      <c r="AB2864" s="35"/>
    </row>
    <row r="2865" spans="1:28" s="6" customFormat="1" x14ac:dyDescent="0.15">
      <c r="A2865" s="6" t="s">
        <v>38</v>
      </c>
      <c r="C2865" s="6">
        <v>6</v>
      </c>
      <c r="E2865" s="31">
        <v>-83</v>
      </c>
      <c r="F2865" s="31"/>
      <c r="G2865" s="33"/>
      <c r="I2865" s="33"/>
      <c r="J2865" s="33"/>
      <c r="AB2865" s="35"/>
    </row>
    <row r="2866" spans="1:28" s="6" customFormat="1" x14ac:dyDescent="0.15">
      <c r="A2866" s="6" t="s">
        <v>38</v>
      </c>
      <c r="C2866" s="6">
        <v>6</v>
      </c>
      <c r="E2866" s="31">
        <v>-82</v>
      </c>
      <c r="F2866" s="31"/>
      <c r="G2866" s="33"/>
      <c r="I2866" s="33"/>
      <c r="J2866" s="33"/>
      <c r="AB2866" s="35"/>
    </row>
    <row r="2867" spans="1:28" s="6" customFormat="1" x14ac:dyDescent="0.15">
      <c r="A2867" s="6" t="s">
        <v>38</v>
      </c>
      <c r="C2867" s="6">
        <v>6</v>
      </c>
      <c r="E2867" s="31">
        <v>-80</v>
      </c>
      <c r="F2867" s="31"/>
      <c r="G2867" s="33"/>
      <c r="I2867" s="33"/>
      <c r="J2867" s="33"/>
      <c r="AB2867" s="35"/>
    </row>
    <row r="2868" spans="1:28" s="6" customFormat="1" x14ac:dyDescent="0.15">
      <c r="A2868" s="6" t="s">
        <v>38</v>
      </c>
      <c r="C2868" s="6">
        <v>6</v>
      </c>
      <c r="E2868" s="31">
        <v>-80</v>
      </c>
      <c r="F2868" s="31"/>
      <c r="G2868" s="33"/>
      <c r="I2868" s="33"/>
      <c r="J2868" s="33"/>
      <c r="AB2868" s="35"/>
    </row>
    <row r="2869" spans="1:28" s="6" customFormat="1" x14ac:dyDescent="0.15">
      <c r="A2869" s="6" t="s">
        <v>38</v>
      </c>
      <c r="C2869" s="6">
        <v>6</v>
      </c>
      <c r="E2869" s="31">
        <v>-93</v>
      </c>
      <c r="F2869" s="31"/>
      <c r="G2869" s="33"/>
      <c r="I2869" s="33"/>
      <c r="J2869" s="33"/>
      <c r="AB2869" s="35"/>
    </row>
    <row r="2870" spans="1:28" s="6" customFormat="1" x14ac:dyDescent="0.15">
      <c r="A2870" s="6" t="s">
        <v>38</v>
      </c>
      <c r="C2870" s="6">
        <v>6</v>
      </c>
      <c r="E2870" s="31">
        <v>-93</v>
      </c>
      <c r="F2870" s="31"/>
      <c r="G2870" s="33"/>
      <c r="I2870" s="33"/>
      <c r="J2870" s="33"/>
      <c r="AB2870" s="35"/>
    </row>
    <row r="2871" spans="1:28" s="6" customFormat="1" x14ac:dyDescent="0.15">
      <c r="A2871" s="6" t="s">
        <v>38</v>
      </c>
      <c r="C2871" s="6">
        <v>6</v>
      </c>
      <c r="E2871" s="31">
        <v>-93</v>
      </c>
      <c r="F2871" s="31"/>
      <c r="G2871" s="33"/>
      <c r="I2871" s="33"/>
      <c r="J2871" s="33"/>
      <c r="AB2871" s="35"/>
    </row>
    <row r="2872" spans="1:28" s="6" customFormat="1" x14ac:dyDescent="0.15">
      <c r="A2872" s="6" t="s">
        <v>38</v>
      </c>
      <c r="C2872" s="6">
        <v>6</v>
      </c>
      <c r="E2872" s="31">
        <v>-93</v>
      </c>
      <c r="F2872" s="31"/>
      <c r="G2872" s="33"/>
      <c r="I2872" s="33"/>
      <c r="J2872" s="33"/>
      <c r="AB2872" s="35"/>
    </row>
    <row r="2873" spans="1:28" s="6" customFormat="1" x14ac:dyDescent="0.15">
      <c r="A2873" s="6" t="s">
        <v>38</v>
      </c>
      <c r="C2873" s="6">
        <v>6</v>
      </c>
      <c r="E2873" s="31">
        <v>-93</v>
      </c>
      <c r="F2873" s="31"/>
      <c r="G2873" s="33"/>
      <c r="I2873" s="33"/>
      <c r="J2873" s="33"/>
      <c r="AB2873" s="35"/>
    </row>
    <row r="2874" spans="1:28" s="6" customFormat="1" x14ac:dyDescent="0.15">
      <c r="A2874" s="6" t="s">
        <v>38</v>
      </c>
      <c r="C2874" s="6">
        <v>6</v>
      </c>
      <c r="E2874" s="31">
        <v>-93</v>
      </c>
      <c r="F2874" s="31"/>
      <c r="G2874" s="33"/>
      <c r="I2874" s="33"/>
      <c r="J2874" s="33"/>
      <c r="AB2874" s="35"/>
    </row>
    <row r="2875" spans="1:28" s="6" customFormat="1" x14ac:dyDescent="0.15">
      <c r="A2875" s="6" t="s">
        <v>38</v>
      </c>
      <c r="C2875" s="6">
        <v>6</v>
      </c>
      <c r="E2875" s="31">
        <v>-82</v>
      </c>
      <c r="F2875" s="31"/>
      <c r="G2875" s="33"/>
      <c r="I2875" s="33"/>
      <c r="J2875" s="33"/>
      <c r="AB2875" s="35"/>
    </row>
    <row r="2876" spans="1:28" s="6" customFormat="1" x14ac:dyDescent="0.15">
      <c r="A2876" s="6" t="s">
        <v>38</v>
      </c>
      <c r="C2876" s="6">
        <v>6</v>
      </c>
      <c r="E2876" s="31">
        <v>-82</v>
      </c>
      <c r="F2876" s="31"/>
      <c r="G2876" s="33"/>
      <c r="I2876" s="33"/>
      <c r="J2876" s="33"/>
      <c r="AB2876" s="35"/>
    </row>
    <row r="2877" spans="1:28" s="6" customFormat="1" x14ac:dyDescent="0.15">
      <c r="A2877" s="6" t="s">
        <v>38</v>
      </c>
      <c r="C2877" s="6">
        <v>6</v>
      </c>
      <c r="E2877" s="31">
        <v>-82</v>
      </c>
      <c r="F2877" s="31"/>
      <c r="G2877" s="33"/>
      <c r="I2877" s="33"/>
      <c r="J2877" s="33"/>
      <c r="AB2877" s="35"/>
    </row>
    <row r="2878" spans="1:28" s="6" customFormat="1" x14ac:dyDescent="0.15">
      <c r="A2878" s="6" t="s">
        <v>38</v>
      </c>
      <c r="C2878" s="6">
        <v>6</v>
      </c>
      <c r="E2878" s="31">
        <v>-93</v>
      </c>
      <c r="F2878" s="31"/>
      <c r="G2878" s="33"/>
      <c r="I2878" s="33"/>
      <c r="J2878" s="33"/>
      <c r="AB2878" s="35"/>
    </row>
    <row r="2879" spans="1:28" s="6" customFormat="1" x14ac:dyDescent="0.15">
      <c r="A2879" s="6" t="s">
        <v>38</v>
      </c>
      <c r="C2879" s="6">
        <v>6</v>
      </c>
      <c r="E2879" s="31">
        <v>-93</v>
      </c>
      <c r="F2879" s="31"/>
      <c r="G2879" s="33"/>
      <c r="I2879" s="33"/>
      <c r="J2879" s="33"/>
      <c r="AB2879" s="35"/>
    </row>
    <row r="2880" spans="1:28" s="6" customFormat="1" x14ac:dyDescent="0.15">
      <c r="A2880" s="6" t="s">
        <v>38</v>
      </c>
      <c r="C2880" s="6">
        <v>6</v>
      </c>
      <c r="E2880" s="31">
        <v>-93</v>
      </c>
      <c r="F2880" s="31"/>
      <c r="G2880" s="33"/>
      <c r="I2880" s="33"/>
      <c r="J2880" s="33"/>
      <c r="AB2880" s="35"/>
    </row>
    <row r="2881" spans="1:28" s="6" customFormat="1" x14ac:dyDescent="0.15">
      <c r="A2881" s="6" t="s">
        <v>38</v>
      </c>
      <c r="C2881" s="6">
        <v>6</v>
      </c>
      <c r="E2881" s="31">
        <v>-82</v>
      </c>
      <c r="F2881" s="31"/>
      <c r="G2881" s="33"/>
      <c r="I2881" s="33"/>
      <c r="J2881" s="33"/>
      <c r="AB2881" s="35"/>
    </row>
    <row r="2882" spans="1:28" s="6" customFormat="1" x14ac:dyDescent="0.15">
      <c r="A2882" s="6" t="s">
        <v>38</v>
      </c>
      <c r="C2882" s="6">
        <v>6</v>
      </c>
      <c r="E2882" s="31">
        <v>-80</v>
      </c>
      <c r="F2882" s="31"/>
      <c r="G2882" s="33"/>
      <c r="I2882" s="33"/>
      <c r="J2882" s="33"/>
      <c r="AB2882" s="35"/>
    </row>
    <row r="2883" spans="1:28" s="6" customFormat="1" x14ac:dyDescent="0.15">
      <c r="A2883" s="6" t="s">
        <v>38</v>
      </c>
      <c r="C2883" s="6">
        <v>6</v>
      </c>
      <c r="E2883" s="31">
        <v>-80</v>
      </c>
      <c r="F2883" s="31"/>
      <c r="G2883" s="33"/>
      <c r="I2883" s="33"/>
      <c r="J2883" s="33"/>
      <c r="AB2883" s="35"/>
    </row>
    <row r="2884" spans="1:28" s="6" customFormat="1" x14ac:dyDescent="0.15">
      <c r="A2884" s="6" t="s">
        <v>38</v>
      </c>
      <c r="C2884" s="6">
        <v>6</v>
      </c>
      <c r="E2884" s="31">
        <v>-81</v>
      </c>
      <c r="F2884" s="31"/>
      <c r="G2884" s="33"/>
      <c r="I2884" s="33"/>
      <c r="J2884" s="33"/>
      <c r="AB2884" s="35"/>
    </row>
    <row r="2885" spans="1:28" s="6" customFormat="1" x14ac:dyDescent="0.15">
      <c r="A2885" s="6" t="s">
        <v>38</v>
      </c>
      <c r="C2885" s="6">
        <v>6</v>
      </c>
      <c r="E2885" s="31">
        <v>-93</v>
      </c>
      <c r="F2885" s="31"/>
      <c r="G2885" s="33"/>
      <c r="I2885" s="33"/>
      <c r="J2885" s="33"/>
      <c r="AB2885" s="35"/>
    </row>
    <row r="2886" spans="1:28" s="6" customFormat="1" x14ac:dyDescent="0.15">
      <c r="A2886" s="6" t="s">
        <v>38</v>
      </c>
      <c r="C2886" s="6">
        <v>6</v>
      </c>
      <c r="E2886" s="31">
        <v>-93</v>
      </c>
      <c r="F2886" s="31"/>
      <c r="G2886" s="33"/>
      <c r="I2886" s="33"/>
      <c r="J2886" s="33"/>
      <c r="AB2886" s="35"/>
    </row>
    <row r="2887" spans="1:28" s="6" customFormat="1" x14ac:dyDescent="0.15">
      <c r="A2887" s="6" t="s">
        <v>38</v>
      </c>
      <c r="C2887" s="6">
        <v>6</v>
      </c>
      <c r="E2887" s="31">
        <v>-84</v>
      </c>
      <c r="F2887" s="31"/>
      <c r="G2887" s="33"/>
      <c r="I2887" s="33"/>
      <c r="J2887" s="33"/>
      <c r="AB2887" s="35"/>
    </row>
    <row r="2888" spans="1:28" s="6" customFormat="1" x14ac:dyDescent="0.15">
      <c r="A2888" s="6" t="s">
        <v>38</v>
      </c>
      <c r="C2888" s="6">
        <v>6</v>
      </c>
      <c r="E2888" s="31">
        <v>-91</v>
      </c>
      <c r="F2888" s="31"/>
      <c r="G2888" s="33"/>
      <c r="I2888" s="33"/>
      <c r="J2888" s="33"/>
      <c r="AB2888" s="35"/>
    </row>
    <row r="2889" spans="1:28" s="6" customFormat="1" x14ac:dyDescent="0.15">
      <c r="A2889" s="6" t="s">
        <v>38</v>
      </c>
      <c r="C2889" s="6">
        <v>6</v>
      </c>
      <c r="E2889" s="31">
        <v>-91</v>
      </c>
      <c r="F2889" s="31"/>
      <c r="G2889" s="33"/>
      <c r="I2889" s="33"/>
      <c r="J2889" s="33"/>
      <c r="AB2889" s="35"/>
    </row>
    <row r="2890" spans="1:28" s="6" customFormat="1" x14ac:dyDescent="0.15">
      <c r="A2890" s="6" t="s">
        <v>38</v>
      </c>
      <c r="C2890" s="6">
        <v>6</v>
      </c>
      <c r="E2890" s="31">
        <v>-86</v>
      </c>
      <c r="F2890" s="31"/>
      <c r="G2890" s="33"/>
      <c r="I2890" s="33"/>
      <c r="J2890" s="33"/>
      <c r="AB2890" s="35"/>
    </row>
    <row r="2891" spans="1:28" s="6" customFormat="1" x14ac:dyDescent="0.15">
      <c r="A2891" s="6" t="s">
        <v>38</v>
      </c>
      <c r="C2891" s="6">
        <v>6</v>
      </c>
      <c r="E2891" s="31">
        <v>-86</v>
      </c>
      <c r="F2891" s="31"/>
      <c r="G2891" s="33"/>
      <c r="I2891" s="33"/>
      <c r="J2891" s="33"/>
      <c r="AB2891" s="35"/>
    </row>
    <row r="2892" spans="1:28" s="6" customFormat="1" x14ac:dyDescent="0.15">
      <c r="A2892" s="6" t="s">
        <v>38</v>
      </c>
      <c r="C2892" s="6">
        <v>6</v>
      </c>
      <c r="E2892" s="31">
        <v>-86</v>
      </c>
      <c r="F2892" s="31"/>
      <c r="G2892" s="33"/>
      <c r="I2892" s="33"/>
      <c r="J2892" s="33"/>
      <c r="AB2892" s="35"/>
    </row>
    <row r="2893" spans="1:28" s="6" customFormat="1" x14ac:dyDescent="0.15">
      <c r="A2893" s="6" t="s">
        <v>38</v>
      </c>
      <c r="C2893" s="6">
        <v>6</v>
      </c>
      <c r="E2893" s="31">
        <v>-93</v>
      </c>
      <c r="F2893" s="31"/>
      <c r="G2893" s="33"/>
      <c r="I2893" s="33"/>
      <c r="J2893" s="33"/>
      <c r="AB2893" s="35"/>
    </row>
    <row r="2894" spans="1:28" s="6" customFormat="1" x14ac:dyDescent="0.15">
      <c r="A2894" s="6" t="s">
        <v>38</v>
      </c>
      <c r="C2894" s="6">
        <v>6</v>
      </c>
      <c r="E2894" s="31">
        <v>-93</v>
      </c>
      <c r="F2894" s="31"/>
      <c r="G2894" s="33"/>
      <c r="I2894" s="33"/>
      <c r="J2894" s="33"/>
      <c r="AB2894" s="35"/>
    </row>
    <row r="2895" spans="1:28" s="6" customFormat="1" x14ac:dyDescent="0.15">
      <c r="A2895" s="6" t="s">
        <v>38</v>
      </c>
      <c r="C2895" s="6">
        <v>6</v>
      </c>
      <c r="E2895" s="31">
        <v>-93</v>
      </c>
      <c r="F2895" s="31"/>
      <c r="G2895" s="33"/>
      <c r="I2895" s="33"/>
      <c r="J2895" s="33"/>
      <c r="AB2895" s="35"/>
    </row>
    <row r="2896" spans="1:28" s="6" customFormat="1" x14ac:dyDescent="0.15">
      <c r="A2896" s="6" t="s">
        <v>38</v>
      </c>
      <c r="C2896" s="6">
        <v>6</v>
      </c>
      <c r="E2896" s="31">
        <v>-82</v>
      </c>
      <c r="F2896" s="31"/>
      <c r="G2896" s="33"/>
      <c r="I2896" s="33"/>
      <c r="J2896" s="33"/>
      <c r="AB2896" s="35"/>
    </row>
    <row r="2897" spans="1:28" s="6" customFormat="1" x14ac:dyDescent="0.15">
      <c r="A2897" s="6" t="s">
        <v>38</v>
      </c>
      <c r="C2897" s="6">
        <v>6</v>
      </c>
      <c r="E2897" s="31">
        <v>-82</v>
      </c>
      <c r="F2897" s="31"/>
      <c r="G2897" s="33"/>
      <c r="I2897" s="33"/>
      <c r="J2897" s="33"/>
      <c r="AB2897" s="35"/>
    </row>
    <row r="2898" spans="1:28" s="6" customFormat="1" x14ac:dyDescent="0.15">
      <c r="A2898" s="6" t="s">
        <v>38</v>
      </c>
      <c r="C2898" s="6">
        <v>6</v>
      </c>
      <c r="E2898" s="31">
        <v>-82</v>
      </c>
      <c r="F2898" s="31"/>
      <c r="G2898" s="33"/>
      <c r="I2898" s="33"/>
      <c r="J2898" s="33"/>
      <c r="AB2898" s="35"/>
    </row>
    <row r="2899" spans="1:28" s="6" customFormat="1" x14ac:dyDescent="0.15">
      <c r="A2899" s="6" t="s">
        <v>38</v>
      </c>
      <c r="C2899" s="6">
        <v>6</v>
      </c>
      <c r="E2899" s="31">
        <v>-78</v>
      </c>
      <c r="F2899" s="31"/>
      <c r="G2899" s="33"/>
      <c r="I2899" s="33"/>
      <c r="J2899" s="33"/>
      <c r="AB2899" s="35"/>
    </row>
    <row r="2900" spans="1:28" s="6" customFormat="1" x14ac:dyDescent="0.15">
      <c r="A2900" s="6" t="s">
        <v>38</v>
      </c>
      <c r="C2900" s="6">
        <v>6</v>
      </c>
      <c r="E2900" s="31">
        <v>-78</v>
      </c>
      <c r="F2900" s="31"/>
      <c r="G2900" s="33"/>
      <c r="I2900" s="33"/>
      <c r="J2900" s="33"/>
      <c r="AB2900" s="35"/>
    </row>
    <row r="2901" spans="1:28" s="6" customFormat="1" x14ac:dyDescent="0.15">
      <c r="A2901" s="6" t="s">
        <v>38</v>
      </c>
      <c r="C2901" s="6">
        <v>6</v>
      </c>
      <c r="E2901" s="31">
        <v>-79</v>
      </c>
      <c r="F2901" s="31"/>
      <c r="G2901" s="33"/>
      <c r="I2901" s="33"/>
      <c r="J2901" s="33"/>
      <c r="AB2901" s="35"/>
    </row>
    <row r="2902" spans="1:28" s="6" customFormat="1" x14ac:dyDescent="0.15">
      <c r="A2902" s="6" t="s">
        <v>38</v>
      </c>
      <c r="C2902" s="6">
        <v>6</v>
      </c>
      <c r="E2902" s="31">
        <v>-78</v>
      </c>
      <c r="F2902" s="31"/>
      <c r="G2902" s="33"/>
      <c r="I2902" s="33"/>
      <c r="J2902" s="33"/>
      <c r="AB2902" s="35"/>
    </row>
    <row r="2903" spans="1:28" s="6" customFormat="1" x14ac:dyDescent="0.15">
      <c r="A2903" s="6" t="s">
        <v>38</v>
      </c>
      <c r="C2903" s="6">
        <v>6</v>
      </c>
      <c r="E2903" s="31">
        <v>-78</v>
      </c>
      <c r="F2903" s="31"/>
      <c r="G2903" s="33"/>
      <c r="I2903" s="33"/>
      <c r="J2903" s="33"/>
      <c r="AB2903" s="35"/>
    </row>
    <row r="2904" spans="1:28" s="6" customFormat="1" x14ac:dyDescent="0.15">
      <c r="A2904" s="6" t="s">
        <v>38</v>
      </c>
      <c r="C2904" s="6">
        <v>6</v>
      </c>
      <c r="E2904" s="31">
        <v>-93</v>
      </c>
      <c r="F2904" s="31"/>
      <c r="G2904" s="33"/>
      <c r="I2904" s="33"/>
      <c r="J2904" s="33"/>
      <c r="AB2904" s="35"/>
    </row>
    <row r="2905" spans="1:28" s="6" customFormat="1" x14ac:dyDescent="0.15">
      <c r="A2905" s="6" t="s">
        <v>38</v>
      </c>
      <c r="C2905" s="6">
        <v>6</v>
      </c>
      <c r="E2905" s="31">
        <v>-86</v>
      </c>
      <c r="F2905" s="31"/>
      <c r="G2905" s="33"/>
      <c r="I2905" s="33"/>
      <c r="J2905" s="33"/>
      <c r="AB2905" s="35"/>
    </row>
    <row r="2906" spans="1:28" s="6" customFormat="1" x14ac:dyDescent="0.15">
      <c r="A2906" s="6" t="s">
        <v>38</v>
      </c>
      <c r="C2906" s="6">
        <v>6</v>
      </c>
      <c r="E2906" s="31">
        <v>-86</v>
      </c>
      <c r="F2906" s="31"/>
      <c r="G2906" s="33"/>
      <c r="I2906" s="33"/>
      <c r="J2906" s="33"/>
      <c r="AB2906" s="35"/>
    </row>
    <row r="2907" spans="1:28" s="6" customFormat="1" x14ac:dyDescent="0.15">
      <c r="A2907" s="6" t="s">
        <v>38</v>
      </c>
      <c r="C2907" s="6">
        <v>6</v>
      </c>
      <c r="E2907" s="31">
        <v>-82</v>
      </c>
      <c r="F2907" s="31"/>
      <c r="G2907" s="33"/>
      <c r="I2907" s="33"/>
      <c r="J2907" s="33"/>
      <c r="AB2907" s="35"/>
    </row>
    <row r="2908" spans="1:28" s="6" customFormat="1" x14ac:dyDescent="0.15">
      <c r="A2908" s="6" t="s">
        <v>38</v>
      </c>
      <c r="C2908" s="6">
        <v>6</v>
      </c>
      <c r="E2908" s="31">
        <v>-82</v>
      </c>
      <c r="F2908" s="31"/>
      <c r="G2908" s="33"/>
      <c r="I2908" s="33"/>
      <c r="J2908" s="33"/>
      <c r="AB2908" s="35"/>
    </row>
    <row r="2909" spans="1:28" s="6" customFormat="1" x14ac:dyDescent="0.15">
      <c r="A2909" s="6" t="s">
        <v>38</v>
      </c>
      <c r="C2909" s="6">
        <v>6</v>
      </c>
      <c r="E2909" s="31">
        <v>-82</v>
      </c>
      <c r="F2909" s="31"/>
      <c r="G2909" s="33"/>
      <c r="I2909" s="33"/>
      <c r="J2909" s="33"/>
      <c r="AB2909" s="35"/>
    </row>
    <row r="2910" spans="1:28" s="6" customFormat="1" x14ac:dyDescent="0.15">
      <c r="A2910" s="6" t="s">
        <v>38</v>
      </c>
      <c r="C2910" s="6">
        <v>6</v>
      </c>
      <c r="E2910" s="31">
        <v>-82</v>
      </c>
      <c r="F2910" s="31"/>
      <c r="G2910" s="33"/>
      <c r="I2910" s="33"/>
      <c r="J2910" s="33"/>
      <c r="AB2910" s="35"/>
    </row>
    <row r="2911" spans="1:28" s="6" customFormat="1" x14ac:dyDescent="0.15">
      <c r="A2911" s="6" t="s">
        <v>38</v>
      </c>
      <c r="C2911" s="6">
        <v>6</v>
      </c>
      <c r="E2911" s="31">
        <v>-82</v>
      </c>
      <c r="F2911" s="31"/>
      <c r="G2911" s="33"/>
      <c r="I2911" s="33"/>
      <c r="J2911" s="33"/>
      <c r="AB2911" s="35"/>
    </row>
    <row r="2912" spans="1:28" s="6" customFormat="1" x14ac:dyDescent="0.15">
      <c r="A2912" s="6" t="s">
        <v>38</v>
      </c>
      <c r="C2912" s="6">
        <v>6</v>
      </c>
      <c r="E2912" s="31">
        <v>-79</v>
      </c>
      <c r="F2912" s="31"/>
      <c r="G2912" s="33"/>
      <c r="I2912" s="33"/>
      <c r="J2912" s="33"/>
      <c r="AB2912" s="35"/>
    </row>
    <row r="2913" spans="1:28" s="6" customFormat="1" x14ac:dyDescent="0.15">
      <c r="A2913" s="6" t="s">
        <v>38</v>
      </c>
      <c r="C2913" s="6">
        <v>6</v>
      </c>
      <c r="E2913" s="31">
        <v>-79</v>
      </c>
      <c r="F2913" s="31"/>
      <c r="G2913" s="33"/>
      <c r="I2913" s="33"/>
      <c r="J2913" s="33"/>
      <c r="AB2913" s="35"/>
    </row>
    <row r="2914" spans="1:28" s="6" customFormat="1" x14ac:dyDescent="0.15">
      <c r="A2914" s="6" t="s">
        <v>38</v>
      </c>
      <c r="C2914" s="6">
        <v>6</v>
      </c>
      <c r="E2914" s="31">
        <v>-79</v>
      </c>
      <c r="F2914" s="31"/>
      <c r="G2914" s="33"/>
      <c r="I2914" s="33"/>
      <c r="J2914" s="33"/>
      <c r="AB2914" s="35"/>
    </row>
    <row r="2915" spans="1:28" s="6" customFormat="1" x14ac:dyDescent="0.15">
      <c r="A2915" s="6" t="s">
        <v>38</v>
      </c>
      <c r="C2915" s="6">
        <v>6</v>
      </c>
      <c r="E2915" s="31">
        <v>-81</v>
      </c>
      <c r="F2915" s="31"/>
      <c r="G2915" s="33"/>
      <c r="I2915" s="33"/>
      <c r="J2915" s="33"/>
      <c r="AB2915" s="35"/>
    </row>
    <row r="2916" spans="1:28" s="6" customFormat="1" x14ac:dyDescent="0.15">
      <c r="A2916" s="6" t="s">
        <v>38</v>
      </c>
      <c r="C2916" s="6">
        <v>6</v>
      </c>
      <c r="E2916" s="31">
        <v>-93</v>
      </c>
      <c r="F2916" s="31"/>
      <c r="G2916" s="33"/>
      <c r="I2916" s="33"/>
      <c r="J2916" s="33"/>
      <c r="AB2916" s="35"/>
    </row>
    <row r="2917" spans="1:28" s="6" customFormat="1" x14ac:dyDescent="0.15">
      <c r="A2917" s="6" t="s">
        <v>38</v>
      </c>
      <c r="C2917" s="6">
        <v>6</v>
      </c>
      <c r="E2917" s="31">
        <v>-93</v>
      </c>
      <c r="F2917" s="31"/>
      <c r="G2917" s="33"/>
      <c r="I2917" s="33"/>
      <c r="J2917" s="33"/>
      <c r="AB2917" s="35"/>
    </row>
    <row r="2918" spans="1:28" s="6" customFormat="1" x14ac:dyDescent="0.15">
      <c r="A2918" s="6" t="s">
        <v>38</v>
      </c>
      <c r="C2918" s="6">
        <v>6</v>
      </c>
      <c r="E2918" s="31">
        <v>-84</v>
      </c>
      <c r="F2918" s="31"/>
      <c r="G2918" s="33"/>
      <c r="I2918" s="33"/>
      <c r="J2918" s="33"/>
      <c r="AB2918" s="35"/>
    </row>
    <row r="2919" spans="1:28" s="6" customFormat="1" x14ac:dyDescent="0.15">
      <c r="A2919" s="6" t="s">
        <v>38</v>
      </c>
      <c r="C2919" s="6">
        <v>6</v>
      </c>
      <c r="E2919" s="31">
        <v>-93</v>
      </c>
      <c r="F2919" s="31"/>
      <c r="G2919" s="33"/>
      <c r="I2919" s="33"/>
      <c r="J2919" s="33"/>
      <c r="AB2919" s="35"/>
    </row>
    <row r="2920" spans="1:28" s="6" customFormat="1" x14ac:dyDescent="0.15">
      <c r="A2920" s="6" t="s">
        <v>38</v>
      </c>
      <c r="C2920" s="6">
        <v>6</v>
      </c>
      <c r="E2920" s="31">
        <v>-93</v>
      </c>
      <c r="F2920" s="31"/>
      <c r="G2920" s="33"/>
      <c r="I2920" s="33"/>
      <c r="J2920" s="33"/>
      <c r="AB2920" s="35"/>
    </row>
    <row r="2921" spans="1:28" s="6" customFormat="1" x14ac:dyDescent="0.15">
      <c r="A2921" s="6" t="s">
        <v>38</v>
      </c>
      <c r="C2921" s="6">
        <v>6</v>
      </c>
      <c r="E2921" s="31">
        <v>-82</v>
      </c>
      <c r="F2921" s="31"/>
      <c r="G2921" s="33"/>
      <c r="I2921" s="33"/>
      <c r="J2921" s="33"/>
      <c r="AB2921" s="35"/>
    </row>
    <row r="2922" spans="1:28" s="6" customFormat="1" x14ac:dyDescent="0.15">
      <c r="A2922" s="6" t="s">
        <v>38</v>
      </c>
      <c r="C2922" s="6">
        <v>6</v>
      </c>
      <c r="E2922" s="31">
        <v>-89</v>
      </c>
      <c r="F2922" s="31"/>
      <c r="G2922" s="33"/>
      <c r="I2922" s="33"/>
      <c r="J2922" s="33"/>
      <c r="AB2922" s="35"/>
    </row>
    <row r="2923" spans="1:28" s="6" customFormat="1" x14ac:dyDescent="0.15">
      <c r="A2923" s="6" t="s">
        <v>38</v>
      </c>
      <c r="C2923" s="6">
        <v>6</v>
      </c>
      <c r="E2923" s="31">
        <v>-89</v>
      </c>
      <c r="F2923" s="31"/>
      <c r="G2923" s="33"/>
      <c r="I2923" s="33"/>
      <c r="J2923" s="33"/>
      <c r="AB2923" s="35"/>
    </row>
    <row r="2924" spans="1:28" s="6" customFormat="1" x14ac:dyDescent="0.15">
      <c r="A2924" s="6" t="s">
        <v>38</v>
      </c>
      <c r="C2924" s="6">
        <v>6</v>
      </c>
      <c r="E2924" s="31">
        <v>-84</v>
      </c>
      <c r="F2924" s="31"/>
      <c r="G2924" s="33"/>
      <c r="I2924" s="33"/>
      <c r="J2924" s="33"/>
      <c r="AB2924" s="35"/>
    </row>
    <row r="2925" spans="1:28" s="6" customFormat="1" x14ac:dyDescent="0.15">
      <c r="A2925" s="6" t="s">
        <v>38</v>
      </c>
      <c r="C2925" s="6">
        <v>6</v>
      </c>
      <c r="E2925" s="31">
        <v>-82</v>
      </c>
      <c r="F2925" s="31"/>
      <c r="G2925" s="33"/>
      <c r="I2925" s="33"/>
      <c r="J2925" s="33"/>
      <c r="AB2925" s="35"/>
    </row>
    <row r="2926" spans="1:28" s="6" customFormat="1" x14ac:dyDescent="0.15">
      <c r="A2926" s="6" t="s">
        <v>38</v>
      </c>
      <c r="C2926" s="6">
        <v>6</v>
      </c>
      <c r="E2926" s="31">
        <v>-82</v>
      </c>
      <c r="F2926" s="31"/>
      <c r="G2926" s="33"/>
      <c r="I2926" s="33"/>
      <c r="J2926" s="33"/>
      <c r="AB2926" s="35"/>
    </row>
    <row r="2927" spans="1:28" s="6" customFormat="1" x14ac:dyDescent="0.15">
      <c r="A2927" s="6" t="s">
        <v>38</v>
      </c>
      <c r="C2927" s="6">
        <v>6</v>
      </c>
      <c r="E2927" s="31">
        <v>-77</v>
      </c>
      <c r="F2927" s="31"/>
      <c r="G2927" s="33"/>
      <c r="I2927" s="33"/>
      <c r="J2927" s="33"/>
      <c r="AB2927" s="35"/>
    </row>
    <row r="2928" spans="1:28" s="6" customFormat="1" x14ac:dyDescent="0.15">
      <c r="A2928" s="6" t="s">
        <v>38</v>
      </c>
      <c r="C2928" s="6">
        <v>6</v>
      </c>
      <c r="E2928" s="31">
        <v>-83</v>
      </c>
      <c r="F2928" s="31"/>
      <c r="G2928" s="33"/>
      <c r="I2928" s="33"/>
      <c r="J2928" s="33"/>
      <c r="AB2928" s="35"/>
    </row>
    <row r="2929" spans="1:28" s="6" customFormat="1" x14ac:dyDescent="0.15">
      <c r="A2929" s="6" t="s">
        <v>38</v>
      </c>
      <c r="C2929" s="6">
        <v>6</v>
      </c>
      <c r="E2929" s="31">
        <v>-83</v>
      </c>
      <c r="F2929" s="31"/>
      <c r="G2929" s="33"/>
      <c r="I2929" s="33"/>
      <c r="J2929" s="33"/>
      <c r="AB2929" s="35"/>
    </row>
    <row r="2930" spans="1:28" s="6" customFormat="1" x14ac:dyDescent="0.15">
      <c r="A2930" s="6" t="s">
        <v>38</v>
      </c>
      <c r="C2930" s="6">
        <v>6</v>
      </c>
      <c r="E2930" s="31">
        <v>-83</v>
      </c>
      <c r="F2930" s="31"/>
      <c r="G2930" s="33"/>
      <c r="I2930" s="33"/>
      <c r="J2930" s="33"/>
      <c r="AB2930" s="35"/>
    </row>
    <row r="2931" spans="1:28" s="6" customFormat="1" x14ac:dyDescent="0.15">
      <c r="A2931" s="6" t="s">
        <v>38</v>
      </c>
      <c r="C2931" s="6">
        <v>6</v>
      </c>
      <c r="E2931" s="31">
        <v>-83</v>
      </c>
      <c r="F2931" s="31"/>
      <c r="G2931" s="33"/>
      <c r="I2931" s="33"/>
      <c r="J2931" s="33"/>
      <c r="AB2931" s="35"/>
    </row>
    <row r="2932" spans="1:28" s="6" customFormat="1" x14ac:dyDescent="0.15">
      <c r="A2932" s="6" t="s">
        <v>38</v>
      </c>
      <c r="C2932" s="6">
        <v>6</v>
      </c>
      <c r="E2932" s="31">
        <v>-83</v>
      </c>
      <c r="F2932" s="31"/>
      <c r="G2932" s="33"/>
      <c r="I2932" s="33"/>
      <c r="J2932" s="33"/>
      <c r="AB2932" s="35"/>
    </row>
    <row r="2933" spans="1:28" s="6" customFormat="1" x14ac:dyDescent="0.15">
      <c r="A2933" s="6" t="s">
        <v>38</v>
      </c>
      <c r="C2933" s="6">
        <v>6</v>
      </c>
      <c r="E2933" s="31">
        <v>-80</v>
      </c>
      <c r="F2933" s="31"/>
      <c r="G2933" s="33"/>
      <c r="I2933" s="33"/>
      <c r="J2933" s="33"/>
      <c r="AB2933" s="35"/>
    </row>
    <row r="2934" spans="1:28" s="6" customFormat="1" x14ac:dyDescent="0.15">
      <c r="A2934" s="6" t="s">
        <v>38</v>
      </c>
      <c r="C2934" s="6">
        <v>6</v>
      </c>
      <c r="E2934" s="31">
        <v>-85</v>
      </c>
      <c r="F2934" s="31"/>
      <c r="G2934" s="33"/>
      <c r="I2934" s="33"/>
      <c r="J2934" s="33"/>
      <c r="AB2934" s="35"/>
    </row>
    <row r="2935" spans="1:28" s="6" customFormat="1" x14ac:dyDescent="0.15">
      <c r="A2935" s="6" t="s">
        <v>38</v>
      </c>
      <c r="C2935" s="6">
        <v>6</v>
      </c>
      <c r="E2935" s="31">
        <v>-85</v>
      </c>
      <c r="F2935" s="31"/>
      <c r="G2935" s="33"/>
      <c r="I2935" s="33"/>
      <c r="J2935" s="33"/>
      <c r="AB2935" s="35"/>
    </row>
    <row r="2936" spans="1:28" s="6" customFormat="1" x14ac:dyDescent="0.15">
      <c r="A2936" s="6" t="s">
        <v>38</v>
      </c>
      <c r="C2936" s="6">
        <v>6</v>
      </c>
      <c r="E2936" s="31">
        <v>-93</v>
      </c>
      <c r="F2936" s="31"/>
      <c r="G2936" s="33"/>
      <c r="I2936" s="33"/>
      <c r="J2936" s="33"/>
      <c r="AB2936" s="35"/>
    </row>
    <row r="2937" spans="1:28" s="6" customFormat="1" x14ac:dyDescent="0.15">
      <c r="A2937" s="6" t="s">
        <v>38</v>
      </c>
      <c r="C2937" s="6">
        <v>6</v>
      </c>
      <c r="E2937" s="31">
        <v>-93</v>
      </c>
      <c r="F2937" s="31"/>
      <c r="G2937" s="33"/>
      <c r="I2937" s="33"/>
      <c r="J2937" s="33"/>
      <c r="AB2937" s="35"/>
    </row>
    <row r="2938" spans="1:28" s="6" customFormat="1" x14ac:dyDescent="0.15">
      <c r="A2938" s="6" t="s">
        <v>38</v>
      </c>
      <c r="C2938" s="6">
        <v>6</v>
      </c>
      <c r="E2938" s="31">
        <v>-93</v>
      </c>
      <c r="F2938" s="31"/>
      <c r="G2938" s="33"/>
      <c r="I2938" s="33"/>
      <c r="J2938" s="33"/>
      <c r="AB2938" s="35"/>
    </row>
    <row r="2939" spans="1:28" s="6" customFormat="1" x14ac:dyDescent="0.15">
      <c r="A2939" s="6" t="s">
        <v>38</v>
      </c>
      <c r="C2939" s="6">
        <v>6</v>
      </c>
      <c r="E2939" s="31">
        <v>-84</v>
      </c>
      <c r="F2939" s="31"/>
      <c r="G2939" s="33"/>
      <c r="I2939" s="33"/>
      <c r="J2939" s="33"/>
      <c r="AB2939" s="35"/>
    </row>
    <row r="2940" spans="1:28" s="6" customFormat="1" x14ac:dyDescent="0.15">
      <c r="A2940" s="6" t="s">
        <v>38</v>
      </c>
      <c r="C2940" s="6">
        <v>6</v>
      </c>
      <c r="E2940" s="31">
        <v>-84</v>
      </c>
      <c r="F2940" s="31"/>
      <c r="G2940" s="33"/>
      <c r="I2940" s="33"/>
      <c r="J2940" s="33"/>
      <c r="AB2940" s="35"/>
    </row>
    <row r="2941" spans="1:28" s="6" customFormat="1" x14ac:dyDescent="0.15">
      <c r="A2941" s="6" t="s">
        <v>38</v>
      </c>
      <c r="C2941" s="6">
        <v>6</v>
      </c>
      <c r="E2941" s="31">
        <v>-84</v>
      </c>
      <c r="F2941" s="31"/>
      <c r="G2941" s="33"/>
      <c r="I2941" s="33"/>
      <c r="J2941" s="33"/>
      <c r="AB2941" s="35"/>
    </row>
    <row r="2942" spans="1:28" s="6" customFormat="1" x14ac:dyDescent="0.15">
      <c r="A2942" s="6" t="s">
        <v>38</v>
      </c>
      <c r="C2942" s="6">
        <v>6</v>
      </c>
      <c r="E2942" s="31">
        <v>-82</v>
      </c>
      <c r="F2942" s="31"/>
      <c r="G2942" s="33"/>
      <c r="I2942" s="33"/>
      <c r="J2942" s="33"/>
      <c r="AB2942" s="35"/>
    </row>
    <row r="2943" spans="1:28" s="6" customFormat="1" x14ac:dyDescent="0.15">
      <c r="A2943" s="6" t="s">
        <v>38</v>
      </c>
      <c r="C2943" s="6">
        <v>6</v>
      </c>
      <c r="E2943" s="31">
        <v>-80</v>
      </c>
      <c r="F2943" s="31"/>
      <c r="G2943" s="33"/>
      <c r="I2943" s="33"/>
      <c r="J2943" s="33"/>
      <c r="AB2943" s="35"/>
    </row>
    <row r="2944" spans="1:28" s="6" customFormat="1" x14ac:dyDescent="0.15">
      <c r="A2944" s="6" t="s">
        <v>38</v>
      </c>
      <c r="C2944" s="6">
        <v>6</v>
      </c>
      <c r="E2944" s="31">
        <v>-80</v>
      </c>
      <c r="F2944" s="31"/>
      <c r="G2944" s="33"/>
      <c r="I2944" s="33"/>
      <c r="J2944" s="33"/>
      <c r="AB2944" s="35"/>
    </row>
    <row r="2945" spans="1:28" s="6" customFormat="1" x14ac:dyDescent="0.15">
      <c r="A2945" s="6" t="s">
        <v>38</v>
      </c>
      <c r="C2945" s="6">
        <v>6</v>
      </c>
      <c r="E2945" s="31">
        <v>-85</v>
      </c>
      <c r="F2945" s="31"/>
      <c r="G2945" s="33"/>
      <c r="I2945" s="33"/>
      <c r="J2945" s="33"/>
      <c r="AB2945" s="35"/>
    </row>
    <row r="2946" spans="1:28" s="6" customFormat="1" x14ac:dyDescent="0.15">
      <c r="A2946" s="6" t="s">
        <v>38</v>
      </c>
      <c r="C2946" s="6">
        <v>6</v>
      </c>
      <c r="E2946" s="31">
        <v>-85</v>
      </c>
      <c r="F2946" s="31"/>
      <c r="G2946" s="33"/>
      <c r="I2946" s="33"/>
      <c r="J2946" s="33"/>
      <c r="AB2946" s="35"/>
    </row>
    <row r="2947" spans="1:28" s="6" customFormat="1" x14ac:dyDescent="0.15">
      <c r="A2947" s="6" t="s">
        <v>38</v>
      </c>
      <c r="C2947" s="6">
        <v>6</v>
      </c>
      <c r="E2947" s="31">
        <v>-85</v>
      </c>
      <c r="F2947" s="31"/>
      <c r="G2947" s="33"/>
      <c r="I2947" s="33"/>
      <c r="J2947" s="33"/>
      <c r="AB2947" s="35"/>
    </row>
    <row r="2948" spans="1:28" s="6" customFormat="1" x14ac:dyDescent="0.15">
      <c r="A2948" s="6" t="s">
        <v>38</v>
      </c>
      <c r="C2948" s="6">
        <v>6</v>
      </c>
      <c r="E2948" s="31">
        <v>-93</v>
      </c>
      <c r="F2948" s="31"/>
      <c r="G2948" s="33"/>
      <c r="I2948" s="33"/>
      <c r="J2948" s="33"/>
      <c r="AB2948" s="35"/>
    </row>
    <row r="2949" spans="1:28" s="6" customFormat="1" x14ac:dyDescent="0.15">
      <c r="A2949" s="6" t="s">
        <v>38</v>
      </c>
      <c r="C2949" s="6">
        <v>6</v>
      </c>
      <c r="E2949" s="31">
        <v>-84</v>
      </c>
      <c r="F2949" s="31"/>
      <c r="G2949" s="33"/>
      <c r="I2949" s="33"/>
      <c r="J2949" s="33"/>
      <c r="AB2949" s="35"/>
    </row>
    <row r="2950" spans="1:28" s="6" customFormat="1" x14ac:dyDescent="0.15">
      <c r="A2950" s="6" t="s">
        <v>38</v>
      </c>
      <c r="C2950" s="6">
        <v>6</v>
      </c>
      <c r="E2950" s="31">
        <v>-84</v>
      </c>
      <c r="F2950" s="31"/>
      <c r="G2950" s="33"/>
      <c r="I2950" s="33"/>
      <c r="J2950" s="33"/>
      <c r="AB2950" s="35"/>
    </row>
    <row r="2951" spans="1:28" s="6" customFormat="1" x14ac:dyDescent="0.15">
      <c r="A2951" s="6" t="s">
        <v>38</v>
      </c>
      <c r="C2951" s="6">
        <v>6</v>
      </c>
      <c r="E2951" s="31">
        <v>-93</v>
      </c>
      <c r="F2951" s="31"/>
      <c r="G2951" s="33"/>
      <c r="I2951" s="33"/>
      <c r="J2951" s="33"/>
      <c r="AB2951" s="35"/>
    </row>
    <row r="2952" spans="1:28" s="6" customFormat="1" x14ac:dyDescent="0.15">
      <c r="A2952" s="6" t="s">
        <v>38</v>
      </c>
      <c r="C2952" s="6">
        <v>6</v>
      </c>
      <c r="E2952" s="31">
        <v>-92</v>
      </c>
      <c r="F2952" s="31"/>
      <c r="G2952" s="33"/>
      <c r="I2952" s="33"/>
      <c r="J2952" s="33"/>
      <c r="AB2952" s="35"/>
    </row>
    <row r="2953" spans="1:28" s="6" customFormat="1" x14ac:dyDescent="0.15">
      <c r="A2953" s="6" t="s">
        <v>38</v>
      </c>
      <c r="C2953" s="6">
        <v>6</v>
      </c>
      <c r="E2953" s="31">
        <v>-92</v>
      </c>
      <c r="F2953" s="31"/>
      <c r="G2953" s="33"/>
      <c r="I2953" s="33"/>
      <c r="J2953" s="33"/>
      <c r="AB2953" s="35"/>
    </row>
    <row r="2954" spans="1:28" s="6" customFormat="1" x14ac:dyDescent="0.15">
      <c r="A2954" s="6" t="s">
        <v>38</v>
      </c>
      <c r="C2954" s="6">
        <v>6</v>
      </c>
      <c r="E2954" s="31">
        <v>-84</v>
      </c>
      <c r="F2954" s="31"/>
      <c r="G2954" s="33"/>
      <c r="I2954" s="33"/>
      <c r="J2954" s="33"/>
      <c r="AB2954" s="35"/>
    </row>
    <row r="2955" spans="1:28" s="6" customFormat="1" x14ac:dyDescent="0.15">
      <c r="A2955" s="6" t="s">
        <v>38</v>
      </c>
      <c r="C2955" s="6">
        <v>6</v>
      </c>
      <c r="E2955" s="31">
        <v>-82</v>
      </c>
      <c r="F2955" s="31"/>
      <c r="G2955" s="33"/>
      <c r="I2955" s="33"/>
      <c r="J2955" s="33"/>
      <c r="AB2955" s="35"/>
    </row>
    <row r="2956" spans="1:28" s="6" customFormat="1" x14ac:dyDescent="0.15">
      <c r="A2956" s="6" t="s">
        <v>38</v>
      </c>
      <c r="C2956" s="6">
        <v>6</v>
      </c>
      <c r="E2956" s="31">
        <v>-82</v>
      </c>
      <c r="F2956" s="31"/>
      <c r="G2956" s="33"/>
      <c r="I2956" s="33"/>
      <c r="J2956" s="33"/>
      <c r="AB2956" s="35"/>
    </row>
    <row r="2957" spans="1:28" s="6" customFormat="1" x14ac:dyDescent="0.15">
      <c r="A2957" s="6" t="s">
        <v>38</v>
      </c>
      <c r="C2957" s="6">
        <v>6</v>
      </c>
      <c r="E2957" s="31">
        <v>-82</v>
      </c>
      <c r="F2957" s="31"/>
      <c r="G2957" s="33"/>
      <c r="I2957" s="33"/>
      <c r="J2957" s="33"/>
      <c r="AB2957" s="35"/>
    </row>
    <row r="2958" spans="1:28" s="6" customFormat="1" x14ac:dyDescent="0.15">
      <c r="A2958" s="6" t="s">
        <v>38</v>
      </c>
      <c r="C2958" s="6">
        <v>6</v>
      </c>
      <c r="E2958" s="31">
        <v>-83</v>
      </c>
      <c r="F2958" s="31"/>
      <c r="G2958" s="33"/>
      <c r="I2958" s="33"/>
      <c r="J2958" s="33"/>
      <c r="AB2958" s="35"/>
    </row>
    <row r="2959" spans="1:28" s="6" customFormat="1" x14ac:dyDescent="0.15">
      <c r="A2959" s="6" t="s">
        <v>38</v>
      </c>
      <c r="C2959" s="6">
        <v>6</v>
      </c>
      <c r="E2959" s="31">
        <v>-83</v>
      </c>
      <c r="F2959" s="31"/>
      <c r="G2959" s="33"/>
      <c r="I2959" s="33"/>
      <c r="J2959" s="33"/>
      <c r="AB2959" s="35"/>
    </row>
    <row r="2960" spans="1:28" s="6" customFormat="1" x14ac:dyDescent="0.15">
      <c r="A2960" s="6" t="s">
        <v>38</v>
      </c>
      <c r="C2960" s="6">
        <v>6</v>
      </c>
      <c r="E2960" s="31">
        <v>-85</v>
      </c>
      <c r="F2960" s="31"/>
      <c r="G2960" s="33"/>
      <c r="I2960" s="33"/>
      <c r="J2960" s="33"/>
      <c r="AB2960" s="35"/>
    </row>
    <row r="2961" spans="1:28" s="6" customFormat="1" x14ac:dyDescent="0.15">
      <c r="A2961" s="6" t="s">
        <v>38</v>
      </c>
      <c r="C2961" s="6">
        <v>6</v>
      </c>
      <c r="E2961" s="31">
        <v>-84</v>
      </c>
      <c r="F2961" s="31"/>
      <c r="G2961" s="33"/>
      <c r="I2961" s="33"/>
      <c r="J2961" s="33"/>
      <c r="AB2961" s="35"/>
    </row>
    <row r="2962" spans="1:28" s="6" customFormat="1" x14ac:dyDescent="0.15">
      <c r="A2962" s="6" t="s">
        <v>38</v>
      </c>
      <c r="C2962" s="6">
        <v>6</v>
      </c>
      <c r="E2962" s="31">
        <v>-84</v>
      </c>
      <c r="F2962" s="31"/>
      <c r="G2962" s="33"/>
      <c r="I2962" s="33"/>
      <c r="J2962" s="33"/>
      <c r="AB2962" s="35"/>
    </row>
    <row r="2963" spans="1:28" s="6" customFormat="1" x14ac:dyDescent="0.15">
      <c r="A2963" s="6" t="s">
        <v>38</v>
      </c>
      <c r="C2963" s="6">
        <v>6</v>
      </c>
      <c r="E2963" s="31">
        <v>-85</v>
      </c>
      <c r="F2963" s="31"/>
      <c r="G2963" s="33"/>
      <c r="I2963" s="33"/>
      <c r="J2963" s="33"/>
      <c r="AB2963" s="35"/>
    </row>
    <row r="2964" spans="1:28" s="6" customFormat="1" x14ac:dyDescent="0.15">
      <c r="A2964" s="6" t="s">
        <v>38</v>
      </c>
      <c r="C2964" s="6">
        <v>6</v>
      </c>
      <c r="E2964" s="31">
        <v>-85</v>
      </c>
      <c r="F2964" s="31"/>
      <c r="G2964" s="33"/>
      <c r="I2964" s="33"/>
      <c r="J2964" s="33"/>
      <c r="AB2964" s="35"/>
    </row>
    <row r="2965" spans="1:28" s="6" customFormat="1" x14ac:dyDescent="0.15">
      <c r="A2965" s="6" t="s">
        <v>38</v>
      </c>
      <c r="C2965" s="6">
        <v>6</v>
      </c>
      <c r="E2965" s="31">
        <v>-93</v>
      </c>
      <c r="F2965" s="31"/>
      <c r="G2965" s="33"/>
      <c r="I2965" s="33"/>
      <c r="J2965" s="33"/>
      <c r="AB2965" s="35"/>
    </row>
    <row r="2966" spans="1:28" s="6" customFormat="1" x14ac:dyDescent="0.15">
      <c r="A2966" s="6" t="s">
        <v>38</v>
      </c>
      <c r="C2966" s="6">
        <v>6</v>
      </c>
      <c r="E2966" s="31">
        <v>-82</v>
      </c>
      <c r="F2966" s="31"/>
      <c r="G2966" s="33"/>
      <c r="I2966" s="33"/>
      <c r="J2966" s="33"/>
      <c r="AB2966" s="35"/>
    </row>
    <row r="2967" spans="1:28" s="6" customFormat="1" x14ac:dyDescent="0.15">
      <c r="A2967" s="6" t="s">
        <v>38</v>
      </c>
      <c r="C2967" s="6">
        <v>6</v>
      </c>
      <c r="E2967" s="31">
        <v>-82</v>
      </c>
      <c r="F2967" s="31"/>
      <c r="G2967" s="33"/>
      <c r="I2967" s="33"/>
      <c r="J2967" s="33"/>
      <c r="AB2967" s="35"/>
    </row>
    <row r="2968" spans="1:28" s="6" customFormat="1" x14ac:dyDescent="0.15">
      <c r="A2968" s="6" t="s">
        <v>38</v>
      </c>
      <c r="C2968" s="6">
        <v>6</v>
      </c>
      <c r="E2968" s="31">
        <v>-82</v>
      </c>
      <c r="F2968" s="31"/>
      <c r="G2968" s="33"/>
      <c r="I2968" s="33"/>
      <c r="J2968" s="33"/>
      <c r="AB2968" s="35"/>
    </row>
    <row r="2969" spans="1:28" s="6" customFormat="1" x14ac:dyDescent="0.15">
      <c r="A2969" s="6" t="s">
        <v>38</v>
      </c>
      <c r="C2969" s="6">
        <v>6</v>
      </c>
      <c r="E2969" s="31">
        <v>-82</v>
      </c>
      <c r="F2969" s="31"/>
      <c r="G2969" s="33"/>
      <c r="I2969" s="33"/>
      <c r="J2969" s="33"/>
      <c r="AB2969" s="35"/>
    </row>
    <row r="2970" spans="1:28" s="6" customFormat="1" x14ac:dyDescent="0.15">
      <c r="A2970" s="6" t="s">
        <v>38</v>
      </c>
      <c r="C2970" s="6">
        <v>6</v>
      </c>
      <c r="E2970" s="31">
        <v>-83</v>
      </c>
      <c r="F2970" s="31"/>
      <c r="G2970" s="33"/>
      <c r="I2970" s="33"/>
      <c r="J2970" s="33"/>
      <c r="AB2970" s="35"/>
    </row>
    <row r="2971" spans="1:28" s="6" customFormat="1" x14ac:dyDescent="0.15">
      <c r="A2971" s="6" t="s">
        <v>38</v>
      </c>
      <c r="C2971" s="6">
        <v>6</v>
      </c>
      <c r="E2971" s="31">
        <v>-83</v>
      </c>
      <c r="F2971" s="31"/>
      <c r="G2971" s="33"/>
      <c r="I2971" s="33"/>
      <c r="J2971" s="33"/>
      <c r="AB2971" s="35"/>
    </row>
    <row r="2972" spans="1:28" s="6" customFormat="1" x14ac:dyDescent="0.15">
      <c r="A2972" s="6" t="s">
        <v>38</v>
      </c>
      <c r="C2972" s="6">
        <v>6</v>
      </c>
      <c r="E2972" s="31">
        <v>-83</v>
      </c>
      <c r="F2972" s="31"/>
      <c r="G2972" s="33"/>
      <c r="I2972" s="33"/>
      <c r="J2972" s="33"/>
      <c r="AB2972" s="35"/>
    </row>
    <row r="2973" spans="1:28" s="6" customFormat="1" x14ac:dyDescent="0.15">
      <c r="A2973" s="6" t="s">
        <v>38</v>
      </c>
      <c r="C2973" s="6">
        <v>6</v>
      </c>
      <c r="E2973" s="31">
        <v>-83</v>
      </c>
      <c r="F2973" s="31"/>
      <c r="G2973" s="33"/>
      <c r="I2973" s="33"/>
      <c r="J2973" s="33"/>
      <c r="AB2973" s="35"/>
    </row>
    <row r="2974" spans="1:28" s="6" customFormat="1" x14ac:dyDescent="0.15">
      <c r="A2974" s="6" t="s">
        <v>38</v>
      </c>
      <c r="C2974" s="6">
        <v>6</v>
      </c>
      <c r="E2974" s="31">
        <v>-83</v>
      </c>
      <c r="F2974" s="31"/>
      <c r="G2974" s="33"/>
      <c r="I2974" s="33"/>
      <c r="J2974" s="33"/>
      <c r="AB2974" s="35"/>
    </row>
    <row r="2975" spans="1:28" s="6" customFormat="1" x14ac:dyDescent="0.15">
      <c r="A2975" s="6" t="s">
        <v>38</v>
      </c>
      <c r="C2975" s="6">
        <v>6</v>
      </c>
      <c r="E2975" s="31">
        <v>-83</v>
      </c>
      <c r="F2975" s="31"/>
      <c r="G2975" s="33"/>
      <c r="I2975" s="33"/>
      <c r="J2975" s="33"/>
      <c r="AB2975" s="35"/>
    </row>
    <row r="2976" spans="1:28" s="6" customFormat="1" x14ac:dyDescent="0.15">
      <c r="A2976" s="6" t="s">
        <v>38</v>
      </c>
      <c r="C2976" s="6">
        <v>6</v>
      </c>
      <c r="E2976" s="31">
        <v>-83</v>
      </c>
      <c r="F2976" s="31"/>
      <c r="G2976" s="33"/>
      <c r="I2976" s="33"/>
      <c r="J2976" s="33"/>
      <c r="AB2976" s="35"/>
    </row>
    <row r="2977" spans="1:28" s="6" customFormat="1" x14ac:dyDescent="0.15">
      <c r="A2977" s="6" t="s">
        <v>38</v>
      </c>
      <c r="C2977" s="6">
        <v>6</v>
      </c>
      <c r="E2977" s="31">
        <v>-82</v>
      </c>
      <c r="F2977" s="31"/>
      <c r="G2977" s="33"/>
      <c r="I2977" s="33"/>
      <c r="J2977" s="33"/>
      <c r="AB2977" s="35"/>
    </row>
    <row r="2978" spans="1:28" s="6" customFormat="1" x14ac:dyDescent="0.15">
      <c r="A2978" s="6" t="s">
        <v>38</v>
      </c>
      <c r="C2978" s="6">
        <v>6</v>
      </c>
      <c r="E2978" s="31">
        <v>-82</v>
      </c>
      <c r="F2978" s="31"/>
      <c r="G2978" s="33"/>
      <c r="I2978" s="33"/>
      <c r="J2978" s="33"/>
      <c r="AB2978" s="35"/>
    </row>
    <row r="2979" spans="1:28" s="6" customFormat="1" x14ac:dyDescent="0.15">
      <c r="A2979" s="6" t="s">
        <v>38</v>
      </c>
      <c r="C2979" s="6">
        <v>6</v>
      </c>
      <c r="E2979" s="31">
        <v>-82</v>
      </c>
      <c r="F2979" s="31"/>
      <c r="G2979" s="33"/>
      <c r="I2979" s="33"/>
      <c r="J2979" s="33"/>
      <c r="AB2979" s="35"/>
    </row>
    <row r="2980" spans="1:28" s="6" customFormat="1" x14ac:dyDescent="0.15">
      <c r="A2980" s="6" t="s">
        <v>38</v>
      </c>
      <c r="C2980" s="6">
        <v>6</v>
      </c>
      <c r="E2980" s="31">
        <v>-82</v>
      </c>
      <c r="F2980" s="31"/>
      <c r="G2980" s="33"/>
      <c r="I2980" s="33"/>
      <c r="J2980" s="33"/>
      <c r="AB2980" s="35"/>
    </row>
    <row r="2981" spans="1:28" s="6" customFormat="1" x14ac:dyDescent="0.15">
      <c r="A2981" s="6" t="s">
        <v>38</v>
      </c>
      <c r="C2981" s="6">
        <v>6</v>
      </c>
      <c r="E2981" s="31">
        <v>-82</v>
      </c>
      <c r="F2981" s="31"/>
      <c r="G2981" s="33"/>
      <c r="I2981" s="33"/>
      <c r="J2981" s="33"/>
      <c r="AB2981" s="35"/>
    </row>
    <row r="2982" spans="1:28" s="6" customFormat="1" x14ac:dyDescent="0.15">
      <c r="A2982" s="6" t="s">
        <v>38</v>
      </c>
      <c r="C2982" s="6">
        <v>6</v>
      </c>
      <c r="E2982" s="31">
        <v>-82</v>
      </c>
      <c r="F2982" s="31"/>
      <c r="G2982" s="33"/>
      <c r="I2982" s="33"/>
      <c r="J2982" s="33"/>
      <c r="AB2982" s="35"/>
    </row>
    <row r="2983" spans="1:28" s="6" customFormat="1" x14ac:dyDescent="0.15">
      <c r="A2983" s="6" t="s">
        <v>38</v>
      </c>
      <c r="C2983" s="6">
        <v>6</v>
      </c>
      <c r="E2983" s="31">
        <v>-82</v>
      </c>
      <c r="F2983" s="31"/>
      <c r="G2983" s="33"/>
      <c r="I2983" s="33"/>
      <c r="J2983" s="33"/>
      <c r="AB2983" s="35"/>
    </row>
    <row r="2984" spans="1:28" s="6" customFormat="1" x14ac:dyDescent="0.15">
      <c r="A2984" s="6" t="s">
        <v>38</v>
      </c>
      <c r="C2984" s="6">
        <v>6</v>
      </c>
      <c r="E2984" s="31">
        <v>-82</v>
      </c>
      <c r="F2984" s="31"/>
      <c r="G2984" s="33"/>
      <c r="I2984" s="33"/>
      <c r="J2984" s="33"/>
      <c r="AB2984" s="35"/>
    </row>
    <row r="2985" spans="1:28" s="6" customFormat="1" x14ac:dyDescent="0.15">
      <c r="A2985" s="6" t="s">
        <v>38</v>
      </c>
      <c r="C2985" s="6">
        <v>6</v>
      </c>
      <c r="E2985" s="31">
        <v>-80</v>
      </c>
      <c r="F2985" s="31"/>
      <c r="G2985" s="33"/>
      <c r="I2985" s="33"/>
      <c r="J2985" s="33"/>
      <c r="AB2985" s="35"/>
    </row>
    <row r="2986" spans="1:28" s="6" customFormat="1" x14ac:dyDescent="0.15">
      <c r="A2986" s="6" t="s">
        <v>38</v>
      </c>
      <c r="C2986" s="6">
        <v>6</v>
      </c>
      <c r="E2986" s="31">
        <v>-78</v>
      </c>
      <c r="F2986" s="31"/>
      <c r="G2986" s="33"/>
      <c r="I2986" s="33"/>
      <c r="J2986" s="33"/>
      <c r="AB2986" s="35"/>
    </row>
    <row r="2987" spans="1:28" s="6" customFormat="1" x14ac:dyDescent="0.15">
      <c r="A2987" s="6" t="s">
        <v>38</v>
      </c>
      <c r="C2987" s="6">
        <v>6</v>
      </c>
      <c r="E2987" s="31">
        <v>-78</v>
      </c>
      <c r="F2987" s="31"/>
      <c r="G2987" s="33"/>
      <c r="I2987" s="33"/>
      <c r="J2987" s="33"/>
      <c r="AB2987" s="35"/>
    </row>
    <row r="2988" spans="1:28" s="6" customFormat="1" x14ac:dyDescent="0.15">
      <c r="A2988" s="6" t="s">
        <v>38</v>
      </c>
      <c r="C2988" s="6">
        <v>6</v>
      </c>
      <c r="E2988" s="31">
        <v>-79</v>
      </c>
      <c r="F2988" s="31"/>
      <c r="G2988" s="33"/>
      <c r="I2988" s="33"/>
      <c r="J2988" s="33"/>
      <c r="AB2988" s="35"/>
    </row>
    <row r="2989" spans="1:28" s="6" customFormat="1" x14ac:dyDescent="0.15">
      <c r="A2989" s="6" t="s">
        <v>38</v>
      </c>
      <c r="C2989" s="6">
        <v>6</v>
      </c>
      <c r="E2989" s="31">
        <v>-79</v>
      </c>
      <c r="F2989" s="31"/>
      <c r="G2989" s="33"/>
      <c r="I2989" s="33"/>
      <c r="J2989" s="33"/>
      <c r="AB2989" s="35"/>
    </row>
    <row r="2990" spans="1:28" s="6" customFormat="1" x14ac:dyDescent="0.15">
      <c r="A2990" s="6" t="s">
        <v>38</v>
      </c>
      <c r="C2990" s="6">
        <v>6</v>
      </c>
      <c r="E2990" s="31">
        <v>-79</v>
      </c>
      <c r="F2990" s="31"/>
      <c r="G2990" s="33"/>
      <c r="I2990" s="33"/>
      <c r="J2990" s="33"/>
      <c r="AB2990" s="35"/>
    </row>
    <row r="2991" spans="1:28" s="6" customFormat="1" x14ac:dyDescent="0.15">
      <c r="A2991" s="6" t="s">
        <v>38</v>
      </c>
      <c r="C2991" s="6">
        <v>6</v>
      </c>
      <c r="E2991" s="31">
        <v>-79</v>
      </c>
      <c r="F2991" s="31"/>
      <c r="G2991" s="33"/>
      <c r="I2991" s="33"/>
      <c r="J2991" s="33"/>
      <c r="AB2991" s="35"/>
    </row>
    <row r="2992" spans="1:28" s="6" customFormat="1" x14ac:dyDescent="0.15">
      <c r="A2992" s="6" t="s">
        <v>38</v>
      </c>
      <c r="C2992" s="6">
        <v>6</v>
      </c>
      <c r="E2992" s="31">
        <v>-81</v>
      </c>
      <c r="F2992" s="31"/>
      <c r="G2992" s="33"/>
      <c r="I2992" s="33"/>
      <c r="J2992" s="33"/>
      <c r="AB2992" s="35"/>
    </row>
    <row r="2993" spans="1:28" s="6" customFormat="1" x14ac:dyDescent="0.15">
      <c r="A2993" s="6" t="s">
        <v>38</v>
      </c>
      <c r="C2993" s="6">
        <v>6</v>
      </c>
      <c r="E2993" s="31">
        <v>-93</v>
      </c>
      <c r="F2993" s="31"/>
      <c r="G2993" s="33"/>
      <c r="I2993" s="33"/>
      <c r="J2993" s="33"/>
      <c r="AB2993" s="35"/>
    </row>
    <row r="2994" spans="1:28" s="6" customFormat="1" x14ac:dyDescent="0.15">
      <c r="A2994" s="6" t="s">
        <v>38</v>
      </c>
      <c r="C2994" s="6">
        <v>6</v>
      </c>
      <c r="E2994" s="31">
        <v>-93</v>
      </c>
      <c r="F2994" s="31"/>
      <c r="G2994" s="33"/>
      <c r="I2994" s="33"/>
      <c r="J2994" s="33"/>
      <c r="AB2994" s="35"/>
    </row>
    <row r="2995" spans="1:28" s="6" customFormat="1" x14ac:dyDescent="0.15">
      <c r="A2995" s="6" t="s">
        <v>38</v>
      </c>
      <c r="C2995" s="6">
        <v>6</v>
      </c>
      <c r="E2995" s="31">
        <v>-86</v>
      </c>
      <c r="F2995" s="31"/>
      <c r="G2995" s="33"/>
      <c r="I2995" s="33"/>
      <c r="J2995" s="33"/>
      <c r="AB2995" s="35"/>
    </row>
    <row r="2996" spans="1:28" s="6" customFormat="1" x14ac:dyDescent="0.15">
      <c r="A2996" s="6" t="s">
        <v>38</v>
      </c>
      <c r="C2996" s="6">
        <v>6</v>
      </c>
      <c r="E2996" s="31">
        <v>-86</v>
      </c>
      <c r="F2996" s="31"/>
      <c r="G2996" s="33"/>
      <c r="I2996" s="33"/>
      <c r="J2996" s="33"/>
      <c r="AB2996" s="35"/>
    </row>
    <row r="2997" spans="1:28" s="6" customFormat="1" x14ac:dyDescent="0.15">
      <c r="A2997" s="6" t="s">
        <v>38</v>
      </c>
      <c r="C2997" s="6">
        <v>6</v>
      </c>
      <c r="E2997" s="31">
        <v>-86</v>
      </c>
      <c r="F2997" s="31"/>
      <c r="G2997" s="33"/>
      <c r="I2997" s="33"/>
      <c r="J2997" s="33"/>
      <c r="AB2997" s="35"/>
    </row>
    <row r="2998" spans="1:28" s="6" customFormat="1" x14ac:dyDescent="0.15">
      <c r="A2998" s="6" t="s">
        <v>38</v>
      </c>
      <c r="C2998" s="6">
        <v>6</v>
      </c>
      <c r="E2998" s="31">
        <v>-82</v>
      </c>
      <c r="F2998" s="31"/>
      <c r="G2998" s="33"/>
      <c r="I2998" s="33"/>
      <c r="J2998" s="33"/>
      <c r="AB2998" s="35"/>
    </row>
    <row r="2999" spans="1:28" s="6" customFormat="1" x14ac:dyDescent="0.15">
      <c r="A2999" s="6" t="s">
        <v>38</v>
      </c>
      <c r="C2999" s="6">
        <v>6</v>
      </c>
      <c r="E2999" s="31">
        <v>-82</v>
      </c>
      <c r="F2999" s="31"/>
      <c r="G2999" s="33"/>
      <c r="I2999" s="33"/>
      <c r="J2999" s="33"/>
      <c r="AB2999" s="35"/>
    </row>
    <row r="3000" spans="1:28" s="6" customFormat="1" x14ac:dyDescent="0.15">
      <c r="A3000" s="6" t="s">
        <v>38</v>
      </c>
      <c r="C3000" s="6">
        <v>6</v>
      </c>
      <c r="E3000" s="31">
        <v>-83</v>
      </c>
      <c r="F3000" s="31"/>
      <c r="G3000" s="33"/>
      <c r="I3000" s="33"/>
      <c r="J3000" s="33"/>
      <c r="AB3000" s="35"/>
    </row>
    <row r="3001" spans="1:28" s="6" customFormat="1" x14ac:dyDescent="0.15">
      <c r="A3001" s="6" t="s">
        <v>38</v>
      </c>
      <c r="C3001" s="6">
        <v>6</v>
      </c>
      <c r="E3001" s="31">
        <v>-82</v>
      </c>
      <c r="F3001" s="31"/>
      <c r="G3001" s="33"/>
      <c r="I3001" s="33"/>
      <c r="J3001" s="33"/>
      <c r="AB3001" s="35"/>
    </row>
    <row r="3002" spans="1:28" s="6" customFormat="1" x14ac:dyDescent="0.15">
      <c r="A3002" s="6" t="s">
        <v>38</v>
      </c>
      <c r="C3002" s="6">
        <v>6</v>
      </c>
      <c r="E3002" s="31">
        <v>-82</v>
      </c>
      <c r="F3002" s="31"/>
      <c r="G3002" s="33"/>
      <c r="I3002" s="33"/>
      <c r="J3002" s="33"/>
      <c r="AB3002" s="35"/>
    </row>
    <row r="3003" spans="1:28" s="6" customFormat="1" x14ac:dyDescent="0.15">
      <c r="A3003" s="6" t="s">
        <v>38</v>
      </c>
      <c r="C3003" s="6">
        <v>6</v>
      </c>
      <c r="E3003" s="31">
        <v>-82</v>
      </c>
      <c r="F3003" s="31"/>
      <c r="G3003" s="33"/>
      <c r="I3003" s="33"/>
      <c r="J3003" s="33"/>
      <c r="AB3003" s="35"/>
    </row>
    <row r="3004" spans="1:28" s="6" customFormat="1" x14ac:dyDescent="0.15">
      <c r="A3004" s="6" t="s">
        <v>38</v>
      </c>
      <c r="C3004" s="6">
        <v>6</v>
      </c>
      <c r="E3004" s="31">
        <v>-82</v>
      </c>
      <c r="F3004" s="31"/>
      <c r="G3004" s="33"/>
      <c r="I3004" s="33"/>
      <c r="J3004" s="33"/>
      <c r="AB3004" s="35"/>
    </row>
    <row r="3005" spans="1:28" s="6" customFormat="1" x14ac:dyDescent="0.15">
      <c r="A3005" s="6" t="s">
        <v>38</v>
      </c>
      <c r="C3005" s="6">
        <v>6</v>
      </c>
      <c r="E3005" s="31">
        <v>-82</v>
      </c>
      <c r="F3005" s="31"/>
      <c r="G3005" s="33"/>
      <c r="I3005" s="33"/>
      <c r="J3005" s="33"/>
      <c r="AB3005" s="35"/>
    </row>
    <row r="3006" spans="1:28" s="6" customFormat="1" x14ac:dyDescent="0.15">
      <c r="A3006" s="6" t="s">
        <v>38</v>
      </c>
      <c r="C3006" s="6">
        <v>6</v>
      </c>
      <c r="E3006" s="31">
        <v>-78</v>
      </c>
      <c r="F3006" s="31"/>
      <c r="G3006" s="33"/>
      <c r="I3006" s="33"/>
      <c r="J3006" s="33"/>
      <c r="AB3006" s="35"/>
    </row>
    <row r="3007" spans="1:28" s="6" customFormat="1" x14ac:dyDescent="0.15">
      <c r="A3007" s="6" t="s">
        <v>38</v>
      </c>
      <c r="C3007" s="6">
        <v>6</v>
      </c>
      <c r="E3007" s="31">
        <v>-78</v>
      </c>
      <c r="F3007" s="31"/>
      <c r="G3007" s="33"/>
      <c r="I3007" s="33"/>
      <c r="J3007" s="33"/>
      <c r="AB3007" s="35"/>
    </row>
    <row r="3008" spans="1:28" s="6" customFormat="1" x14ac:dyDescent="0.15">
      <c r="A3008" s="6" t="s">
        <v>38</v>
      </c>
      <c r="C3008" s="6">
        <v>6</v>
      </c>
      <c r="E3008" s="31">
        <v>-78</v>
      </c>
      <c r="F3008" s="31"/>
      <c r="G3008" s="33"/>
      <c r="I3008" s="33"/>
      <c r="J3008" s="33"/>
      <c r="AB3008" s="35"/>
    </row>
    <row r="3009" spans="1:28" s="6" customFormat="1" x14ac:dyDescent="0.15">
      <c r="A3009" s="6" t="s">
        <v>38</v>
      </c>
      <c r="C3009" s="6">
        <v>6</v>
      </c>
      <c r="E3009" s="31">
        <v>-81</v>
      </c>
      <c r="F3009" s="31"/>
      <c r="G3009" s="33"/>
      <c r="I3009" s="33"/>
      <c r="J3009" s="33"/>
      <c r="AB3009" s="35"/>
    </row>
    <row r="3010" spans="1:28" s="6" customFormat="1" x14ac:dyDescent="0.15">
      <c r="A3010" s="6" t="s">
        <v>38</v>
      </c>
      <c r="C3010" s="6">
        <v>6</v>
      </c>
      <c r="E3010" s="31">
        <v>-81</v>
      </c>
      <c r="F3010" s="31"/>
      <c r="G3010" s="33"/>
      <c r="I3010" s="33"/>
      <c r="J3010" s="33"/>
      <c r="AB3010" s="35"/>
    </row>
    <row r="3011" spans="1:28" s="6" customFormat="1" x14ac:dyDescent="0.15">
      <c r="A3011" s="6" t="s">
        <v>38</v>
      </c>
      <c r="C3011" s="6">
        <v>6</v>
      </c>
      <c r="E3011" s="31">
        <v>-81</v>
      </c>
      <c r="F3011" s="31"/>
      <c r="G3011" s="33"/>
      <c r="I3011" s="33"/>
      <c r="J3011" s="33"/>
      <c r="AB3011" s="35"/>
    </row>
    <row r="3012" spans="1:28" s="6" customFormat="1" x14ac:dyDescent="0.15">
      <c r="A3012" s="6" t="s">
        <v>38</v>
      </c>
      <c r="C3012" s="6">
        <v>6</v>
      </c>
      <c r="E3012" s="31">
        <v>-81</v>
      </c>
      <c r="F3012" s="31"/>
      <c r="G3012" s="33"/>
      <c r="I3012" s="33"/>
      <c r="J3012" s="33"/>
      <c r="AB3012" s="35"/>
    </row>
    <row r="3013" spans="1:28" s="6" customFormat="1" x14ac:dyDescent="0.15">
      <c r="A3013" s="6" t="s">
        <v>38</v>
      </c>
      <c r="C3013" s="6">
        <v>6</v>
      </c>
      <c r="E3013" s="31">
        <v>-78</v>
      </c>
      <c r="F3013" s="31"/>
      <c r="G3013" s="33"/>
      <c r="I3013" s="33"/>
      <c r="J3013" s="33"/>
      <c r="AB3013" s="35"/>
    </row>
    <row r="3014" spans="1:28" s="6" customFormat="1" x14ac:dyDescent="0.15">
      <c r="A3014" s="6" t="s">
        <v>38</v>
      </c>
      <c r="C3014" s="6">
        <v>6</v>
      </c>
      <c r="E3014" s="31">
        <v>-78</v>
      </c>
      <c r="F3014" s="31"/>
      <c r="G3014" s="33"/>
      <c r="I3014" s="33"/>
      <c r="J3014" s="33"/>
      <c r="AB3014" s="35"/>
    </row>
    <row r="3015" spans="1:28" s="6" customFormat="1" x14ac:dyDescent="0.15">
      <c r="A3015" s="6" t="s">
        <v>38</v>
      </c>
      <c r="C3015" s="6">
        <v>6</v>
      </c>
      <c r="E3015" s="31">
        <v>-77</v>
      </c>
      <c r="F3015" s="31"/>
      <c r="G3015" s="33"/>
      <c r="I3015" s="33"/>
      <c r="J3015" s="33"/>
      <c r="AB3015" s="35"/>
    </row>
    <row r="3016" spans="1:28" s="6" customFormat="1" x14ac:dyDescent="0.15">
      <c r="A3016" s="6" t="s">
        <v>38</v>
      </c>
      <c r="C3016" s="6">
        <v>6</v>
      </c>
      <c r="E3016" s="31">
        <v>-77</v>
      </c>
      <c r="F3016" s="31"/>
      <c r="G3016" s="33"/>
      <c r="I3016" s="33"/>
      <c r="J3016" s="33"/>
      <c r="AB3016" s="35"/>
    </row>
    <row r="3017" spans="1:28" s="6" customFormat="1" x14ac:dyDescent="0.15">
      <c r="A3017" s="6" t="s">
        <v>38</v>
      </c>
      <c r="C3017" s="6">
        <v>6</v>
      </c>
      <c r="E3017" s="31">
        <v>-77</v>
      </c>
      <c r="F3017" s="31"/>
      <c r="G3017" s="33"/>
      <c r="I3017" s="33"/>
      <c r="J3017" s="33"/>
      <c r="AB3017" s="35"/>
    </row>
    <row r="3018" spans="1:28" s="6" customFormat="1" x14ac:dyDescent="0.15">
      <c r="A3018" s="6" t="s">
        <v>38</v>
      </c>
      <c r="C3018" s="6">
        <v>6</v>
      </c>
      <c r="E3018" s="31">
        <v>-77</v>
      </c>
      <c r="F3018" s="31"/>
      <c r="G3018" s="33"/>
      <c r="I3018" s="33"/>
      <c r="J3018" s="33"/>
      <c r="AB3018" s="35"/>
    </row>
    <row r="3019" spans="1:28" s="6" customFormat="1" x14ac:dyDescent="0.15">
      <c r="A3019" s="6" t="s">
        <v>38</v>
      </c>
      <c r="C3019" s="6">
        <v>6</v>
      </c>
      <c r="E3019" s="31">
        <v>-77</v>
      </c>
      <c r="F3019" s="31"/>
      <c r="G3019" s="33"/>
      <c r="I3019" s="33"/>
      <c r="J3019" s="33"/>
      <c r="AB3019" s="35"/>
    </row>
    <row r="3020" spans="1:28" s="6" customFormat="1" x14ac:dyDescent="0.15">
      <c r="A3020" s="6" t="s">
        <v>38</v>
      </c>
      <c r="C3020" s="6">
        <v>6</v>
      </c>
      <c r="E3020" s="31">
        <v>-89</v>
      </c>
      <c r="F3020" s="31"/>
      <c r="G3020" s="33"/>
      <c r="I3020" s="33"/>
      <c r="J3020" s="33"/>
      <c r="AB3020" s="35"/>
    </row>
    <row r="3021" spans="1:28" s="6" customFormat="1" x14ac:dyDescent="0.15">
      <c r="A3021" s="6" t="s">
        <v>38</v>
      </c>
      <c r="C3021" s="6">
        <v>6</v>
      </c>
      <c r="E3021" s="31">
        <v>-93</v>
      </c>
      <c r="F3021" s="31"/>
      <c r="G3021" s="33"/>
      <c r="I3021" s="33"/>
      <c r="J3021" s="33"/>
      <c r="AB3021" s="35"/>
    </row>
    <row r="3022" spans="1:28" s="6" customFormat="1" x14ac:dyDescent="0.15">
      <c r="A3022" s="6" t="s">
        <v>38</v>
      </c>
      <c r="C3022" s="6">
        <v>6</v>
      </c>
      <c r="E3022" s="31">
        <v>-93</v>
      </c>
      <c r="F3022" s="31"/>
      <c r="G3022" s="33"/>
      <c r="I3022" s="33"/>
      <c r="J3022" s="33"/>
      <c r="AB3022" s="35"/>
    </row>
    <row r="3023" spans="1:28" s="6" customFormat="1" x14ac:dyDescent="0.15">
      <c r="A3023" s="6" t="s">
        <v>38</v>
      </c>
      <c r="C3023" s="6">
        <v>6</v>
      </c>
      <c r="E3023" s="31">
        <v>-93</v>
      </c>
      <c r="F3023" s="31"/>
      <c r="G3023" s="33"/>
      <c r="I3023" s="33"/>
      <c r="J3023" s="33"/>
      <c r="AB3023" s="35"/>
    </row>
    <row r="3024" spans="1:28" s="6" customFormat="1" x14ac:dyDescent="0.15">
      <c r="A3024" s="6" t="s">
        <v>38</v>
      </c>
      <c r="C3024" s="6">
        <v>6</v>
      </c>
      <c r="E3024" s="31">
        <v>-93</v>
      </c>
      <c r="F3024" s="31"/>
      <c r="G3024" s="33"/>
      <c r="I3024" s="33"/>
      <c r="J3024" s="33"/>
      <c r="AB3024" s="35"/>
    </row>
    <row r="3025" spans="1:28" s="6" customFormat="1" x14ac:dyDescent="0.15">
      <c r="A3025" s="6" t="s">
        <v>38</v>
      </c>
      <c r="C3025" s="6">
        <v>6</v>
      </c>
      <c r="E3025" s="31">
        <v>-93</v>
      </c>
      <c r="F3025" s="31"/>
      <c r="G3025" s="33"/>
      <c r="I3025" s="33"/>
      <c r="J3025" s="33"/>
      <c r="AB3025" s="35"/>
    </row>
    <row r="3026" spans="1:28" s="6" customFormat="1" x14ac:dyDescent="0.15">
      <c r="A3026" s="6" t="s">
        <v>38</v>
      </c>
      <c r="C3026" s="6">
        <v>6</v>
      </c>
      <c r="E3026" s="31">
        <v>-93</v>
      </c>
      <c r="F3026" s="31"/>
      <c r="G3026" s="33"/>
      <c r="I3026" s="33"/>
      <c r="J3026" s="33"/>
      <c r="AB3026" s="35"/>
    </row>
    <row r="3027" spans="1:28" s="6" customFormat="1" x14ac:dyDescent="0.15">
      <c r="A3027" s="6" t="s">
        <v>38</v>
      </c>
      <c r="C3027" s="6">
        <v>6</v>
      </c>
      <c r="E3027" s="31">
        <v>-84</v>
      </c>
      <c r="F3027" s="31"/>
      <c r="G3027" s="33"/>
      <c r="I3027" s="33"/>
      <c r="J3027" s="33"/>
      <c r="AB3027" s="35"/>
    </row>
    <row r="3028" spans="1:28" s="6" customFormat="1" x14ac:dyDescent="0.15">
      <c r="A3028" s="6" t="s">
        <v>38</v>
      </c>
      <c r="C3028" s="6">
        <v>6</v>
      </c>
      <c r="E3028" s="31">
        <v>-84</v>
      </c>
      <c r="F3028" s="31"/>
      <c r="G3028" s="33"/>
      <c r="I3028" s="33"/>
      <c r="J3028" s="33"/>
      <c r="AB3028" s="35"/>
    </row>
    <row r="3029" spans="1:28" s="6" customFormat="1" x14ac:dyDescent="0.15">
      <c r="A3029" s="6" t="s">
        <v>38</v>
      </c>
      <c r="C3029" s="6">
        <v>6</v>
      </c>
      <c r="E3029" s="31">
        <v>-87</v>
      </c>
      <c r="F3029" s="31"/>
      <c r="G3029" s="33"/>
      <c r="I3029" s="33"/>
      <c r="J3029" s="33"/>
      <c r="AB3029" s="35"/>
    </row>
    <row r="3030" spans="1:28" s="6" customFormat="1" x14ac:dyDescent="0.15">
      <c r="A3030" s="6" t="s">
        <v>38</v>
      </c>
      <c r="C3030" s="6">
        <v>6</v>
      </c>
      <c r="E3030" s="31">
        <v>-84</v>
      </c>
      <c r="F3030" s="31"/>
      <c r="G3030" s="33"/>
      <c r="I3030" s="33"/>
      <c r="J3030" s="33"/>
      <c r="AB3030" s="35"/>
    </row>
    <row r="3031" spans="1:28" s="6" customFormat="1" x14ac:dyDescent="0.15">
      <c r="A3031" s="6" t="s">
        <v>38</v>
      </c>
      <c r="C3031" s="6">
        <v>6</v>
      </c>
      <c r="E3031" s="31">
        <v>-84</v>
      </c>
      <c r="F3031" s="31"/>
      <c r="G3031" s="33"/>
      <c r="I3031" s="33"/>
      <c r="J3031" s="33"/>
      <c r="AB3031" s="35"/>
    </row>
    <row r="3032" spans="1:28" s="6" customFormat="1" x14ac:dyDescent="0.15">
      <c r="A3032" s="6" t="s">
        <v>38</v>
      </c>
      <c r="C3032" s="6">
        <v>6</v>
      </c>
      <c r="E3032" s="31">
        <v>-84</v>
      </c>
      <c r="F3032" s="31"/>
      <c r="G3032" s="33"/>
      <c r="I3032" s="33"/>
      <c r="J3032" s="33"/>
      <c r="AB3032" s="35"/>
    </row>
    <row r="3033" spans="1:28" s="6" customFormat="1" x14ac:dyDescent="0.15">
      <c r="A3033" s="6" t="s">
        <v>38</v>
      </c>
      <c r="C3033" s="6">
        <v>6</v>
      </c>
      <c r="E3033" s="31">
        <v>-84</v>
      </c>
      <c r="F3033" s="31"/>
      <c r="G3033" s="33"/>
      <c r="I3033" s="33"/>
      <c r="J3033" s="33"/>
      <c r="AB3033" s="35"/>
    </row>
    <row r="3034" spans="1:28" s="6" customFormat="1" x14ac:dyDescent="0.15">
      <c r="A3034" s="6" t="s">
        <v>38</v>
      </c>
      <c r="C3034" s="6">
        <v>6</v>
      </c>
      <c r="E3034" s="31">
        <v>-84</v>
      </c>
      <c r="F3034" s="31"/>
      <c r="G3034" s="33"/>
      <c r="I3034" s="33"/>
      <c r="J3034" s="33"/>
      <c r="AB3034" s="35"/>
    </row>
    <row r="3035" spans="1:28" s="6" customFormat="1" x14ac:dyDescent="0.15">
      <c r="A3035" s="6" t="s">
        <v>38</v>
      </c>
      <c r="C3035" s="6">
        <v>6</v>
      </c>
      <c r="E3035" s="31">
        <v>-93</v>
      </c>
      <c r="F3035" s="31"/>
      <c r="G3035" s="33"/>
      <c r="I3035" s="33"/>
      <c r="J3035" s="33"/>
      <c r="AB3035" s="35"/>
    </row>
    <row r="3036" spans="1:28" s="6" customFormat="1" x14ac:dyDescent="0.15">
      <c r="A3036" s="6" t="s">
        <v>38</v>
      </c>
      <c r="C3036" s="6">
        <v>6</v>
      </c>
      <c r="E3036" s="31">
        <v>-86</v>
      </c>
      <c r="F3036" s="31"/>
      <c r="G3036" s="33"/>
      <c r="I3036" s="33"/>
      <c r="J3036" s="33"/>
      <c r="AB3036" s="35"/>
    </row>
    <row r="3037" spans="1:28" s="6" customFormat="1" x14ac:dyDescent="0.15">
      <c r="A3037" s="6" t="s">
        <v>38</v>
      </c>
      <c r="C3037" s="6">
        <v>6</v>
      </c>
      <c r="E3037" s="31">
        <v>-86</v>
      </c>
      <c r="F3037" s="31"/>
      <c r="G3037" s="33"/>
      <c r="I3037" s="33"/>
      <c r="J3037" s="33"/>
      <c r="AB3037" s="35"/>
    </row>
    <row r="3038" spans="1:28" s="6" customFormat="1" x14ac:dyDescent="0.15">
      <c r="A3038" s="6" t="s">
        <v>38</v>
      </c>
      <c r="C3038" s="6">
        <v>6</v>
      </c>
      <c r="E3038" s="31">
        <v>-84</v>
      </c>
      <c r="F3038" s="31"/>
      <c r="G3038" s="33"/>
      <c r="I3038" s="33"/>
      <c r="J3038" s="33"/>
      <c r="AB3038" s="35"/>
    </row>
    <row r="3039" spans="1:28" s="6" customFormat="1" x14ac:dyDescent="0.15">
      <c r="A3039" s="6" t="s">
        <v>38</v>
      </c>
      <c r="C3039" s="6">
        <v>6</v>
      </c>
      <c r="E3039" s="31">
        <v>-84</v>
      </c>
      <c r="F3039" s="31"/>
      <c r="G3039" s="33"/>
      <c r="I3039" s="33"/>
      <c r="J3039" s="33"/>
      <c r="AB3039" s="35"/>
    </row>
    <row r="3040" spans="1:28" s="6" customFormat="1" x14ac:dyDescent="0.15">
      <c r="A3040" s="6" t="s">
        <v>38</v>
      </c>
      <c r="C3040" s="6">
        <v>6</v>
      </c>
      <c r="E3040" s="31">
        <v>-84</v>
      </c>
      <c r="F3040" s="31"/>
      <c r="G3040" s="33"/>
      <c r="I3040" s="33"/>
      <c r="J3040" s="33"/>
      <c r="AB3040" s="35"/>
    </row>
    <row r="3041" spans="1:28" s="6" customFormat="1" x14ac:dyDescent="0.15">
      <c r="A3041" s="6" t="s">
        <v>38</v>
      </c>
      <c r="C3041" s="6">
        <v>6</v>
      </c>
      <c r="E3041" s="31">
        <v>-84</v>
      </c>
      <c r="F3041" s="31"/>
      <c r="G3041" s="33"/>
      <c r="I3041" s="33"/>
      <c r="J3041" s="33"/>
      <c r="AB3041" s="35"/>
    </row>
    <row r="3042" spans="1:28" s="6" customFormat="1" x14ac:dyDescent="0.15">
      <c r="A3042" s="6" t="s">
        <v>38</v>
      </c>
      <c r="C3042" s="6">
        <v>6</v>
      </c>
      <c r="E3042" s="31">
        <v>-82</v>
      </c>
      <c r="F3042" s="31"/>
      <c r="G3042" s="33"/>
      <c r="I3042" s="33"/>
      <c r="J3042" s="33"/>
      <c r="AB3042" s="35"/>
    </row>
    <row r="3043" spans="1:28" s="6" customFormat="1" x14ac:dyDescent="0.15">
      <c r="A3043" s="6" t="s">
        <v>38</v>
      </c>
      <c r="C3043" s="6">
        <v>6</v>
      </c>
      <c r="E3043" s="31">
        <v>-82</v>
      </c>
      <c r="F3043" s="31"/>
      <c r="G3043" s="33"/>
      <c r="I3043" s="33"/>
      <c r="J3043" s="33"/>
      <c r="AB3043" s="35"/>
    </row>
    <row r="3044" spans="1:28" s="6" customFormat="1" x14ac:dyDescent="0.15">
      <c r="A3044" s="6" t="s">
        <v>38</v>
      </c>
      <c r="C3044" s="6">
        <v>6</v>
      </c>
      <c r="E3044" s="31">
        <v>-82</v>
      </c>
      <c r="F3044" s="31"/>
      <c r="G3044" s="33"/>
      <c r="I3044" s="33"/>
      <c r="J3044" s="33"/>
      <c r="AB3044" s="35"/>
    </row>
    <row r="3045" spans="1:28" s="6" customFormat="1" x14ac:dyDescent="0.15">
      <c r="A3045" s="6" t="s">
        <v>38</v>
      </c>
      <c r="C3045" s="6">
        <v>6</v>
      </c>
      <c r="E3045" s="31">
        <v>-82</v>
      </c>
      <c r="F3045" s="31"/>
      <c r="G3045" s="33"/>
      <c r="I3045" s="33"/>
      <c r="J3045" s="33"/>
      <c r="AB3045" s="35"/>
    </row>
    <row r="3046" spans="1:28" s="6" customFormat="1" x14ac:dyDescent="0.15">
      <c r="A3046" s="6" t="s">
        <v>38</v>
      </c>
      <c r="C3046" s="6">
        <v>6</v>
      </c>
      <c r="E3046" s="31">
        <v>-82</v>
      </c>
      <c r="F3046" s="31"/>
      <c r="G3046" s="33"/>
      <c r="I3046" s="33"/>
      <c r="J3046" s="33"/>
      <c r="AB3046" s="35"/>
    </row>
    <row r="3047" spans="1:28" s="6" customFormat="1" x14ac:dyDescent="0.15">
      <c r="A3047" s="6" t="s">
        <v>38</v>
      </c>
      <c r="C3047" s="6">
        <v>6</v>
      </c>
      <c r="E3047" s="31">
        <v>-82</v>
      </c>
      <c r="F3047" s="31"/>
      <c r="G3047" s="33"/>
      <c r="I3047" s="33"/>
      <c r="J3047" s="33"/>
      <c r="AB3047" s="35"/>
    </row>
    <row r="3048" spans="1:28" s="6" customFormat="1" x14ac:dyDescent="0.15">
      <c r="A3048" s="6" t="s">
        <v>38</v>
      </c>
      <c r="C3048" s="6">
        <v>6</v>
      </c>
      <c r="E3048" s="31">
        <v>-78</v>
      </c>
      <c r="F3048" s="31"/>
      <c r="G3048" s="33"/>
      <c r="I3048" s="33"/>
      <c r="J3048" s="33"/>
      <c r="AB3048" s="35"/>
    </row>
    <row r="3049" spans="1:28" s="6" customFormat="1" x14ac:dyDescent="0.15">
      <c r="A3049" s="6" t="s">
        <v>38</v>
      </c>
      <c r="C3049" s="6">
        <v>6</v>
      </c>
      <c r="E3049" s="31">
        <v>-78</v>
      </c>
      <c r="F3049" s="31"/>
      <c r="G3049" s="33"/>
      <c r="I3049" s="33"/>
      <c r="J3049" s="33"/>
      <c r="AB3049" s="35"/>
    </row>
    <row r="3050" spans="1:28" s="6" customFormat="1" x14ac:dyDescent="0.15">
      <c r="A3050" s="6" t="s">
        <v>38</v>
      </c>
      <c r="C3050" s="6">
        <v>6</v>
      </c>
      <c r="E3050" s="31">
        <v>-81</v>
      </c>
      <c r="F3050" s="31"/>
      <c r="G3050" s="33"/>
      <c r="I3050" s="33"/>
      <c r="J3050" s="33"/>
      <c r="AB3050" s="35"/>
    </row>
    <row r="3051" spans="1:28" s="6" customFormat="1" x14ac:dyDescent="0.15">
      <c r="A3051" s="6" t="s">
        <v>38</v>
      </c>
      <c r="C3051" s="6">
        <v>6</v>
      </c>
      <c r="E3051" s="31">
        <v>-83</v>
      </c>
      <c r="F3051" s="31"/>
      <c r="G3051" s="33"/>
      <c r="I3051" s="33"/>
      <c r="J3051" s="33"/>
      <c r="AB3051" s="35"/>
    </row>
    <row r="3052" spans="1:28" s="6" customFormat="1" x14ac:dyDescent="0.15">
      <c r="A3052" s="6" t="s">
        <v>38</v>
      </c>
      <c r="C3052" s="6">
        <v>6</v>
      </c>
      <c r="E3052" s="31">
        <v>-83</v>
      </c>
      <c r="F3052" s="31"/>
      <c r="G3052" s="33"/>
      <c r="I3052" s="33"/>
      <c r="J3052" s="33"/>
      <c r="AB3052" s="35"/>
    </row>
    <row r="3053" spans="1:28" s="6" customFormat="1" x14ac:dyDescent="0.15">
      <c r="A3053" s="6" t="s">
        <v>38</v>
      </c>
      <c r="C3053" s="6">
        <v>6</v>
      </c>
      <c r="E3053" s="31">
        <v>-93</v>
      </c>
      <c r="F3053" s="31"/>
      <c r="G3053" s="33"/>
      <c r="I3053" s="33"/>
      <c r="J3053" s="33"/>
      <c r="AB3053" s="35"/>
    </row>
    <row r="3054" spans="1:28" s="6" customFormat="1" x14ac:dyDescent="0.15">
      <c r="A3054" s="6" t="s">
        <v>38</v>
      </c>
      <c r="C3054" s="6">
        <v>6</v>
      </c>
      <c r="E3054" s="31">
        <v>-93</v>
      </c>
      <c r="F3054" s="31"/>
      <c r="G3054" s="33"/>
      <c r="I3054" s="33"/>
      <c r="J3054" s="33"/>
      <c r="AB3054" s="35"/>
    </row>
    <row r="3055" spans="1:28" s="6" customFormat="1" x14ac:dyDescent="0.15">
      <c r="A3055" s="6" t="s">
        <v>39</v>
      </c>
      <c r="E3055" s="31">
        <v>-70</v>
      </c>
      <c r="F3055" s="31"/>
      <c r="G3055" s="33"/>
      <c r="I3055" s="33"/>
      <c r="J3055" s="33"/>
      <c r="AB3055" s="35"/>
    </row>
    <row r="3056" spans="1:28" s="6" customFormat="1" x14ac:dyDescent="0.15">
      <c r="A3056" s="6" t="s">
        <v>39</v>
      </c>
      <c r="E3056" s="31">
        <v>-66</v>
      </c>
      <c r="F3056" s="31"/>
      <c r="G3056" s="33"/>
      <c r="I3056" s="33"/>
      <c r="J3056" s="33"/>
      <c r="AB3056" s="35"/>
    </row>
    <row r="3057" spans="1:28" s="6" customFormat="1" x14ac:dyDescent="0.15">
      <c r="A3057" s="6" t="s">
        <v>39</v>
      </c>
      <c r="E3057" s="31">
        <v>-66</v>
      </c>
      <c r="F3057" s="31"/>
      <c r="G3057" s="33"/>
      <c r="I3057" s="33"/>
      <c r="J3057" s="33"/>
      <c r="AB3057" s="35"/>
    </row>
    <row r="3058" spans="1:28" s="6" customFormat="1" x14ac:dyDescent="0.15">
      <c r="A3058" s="6" t="s">
        <v>39</v>
      </c>
      <c r="E3058" s="31">
        <v>-66</v>
      </c>
      <c r="F3058" s="31"/>
      <c r="G3058" s="33"/>
      <c r="I3058" s="33"/>
      <c r="J3058" s="33"/>
      <c r="AB3058" s="35"/>
    </row>
    <row r="3059" spans="1:28" s="6" customFormat="1" x14ac:dyDescent="0.15">
      <c r="A3059" s="6" t="s">
        <v>39</v>
      </c>
      <c r="E3059" s="31">
        <v>-66</v>
      </c>
      <c r="F3059" s="31"/>
      <c r="G3059" s="33"/>
      <c r="I3059" s="33"/>
      <c r="J3059" s="33"/>
      <c r="AB3059" s="35"/>
    </row>
    <row r="3060" spans="1:28" s="6" customFormat="1" x14ac:dyDescent="0.15">
      <c r="A3060" s="6" t="s">
        <v>39</v>
      </c>
      <c r="E3060" s="31">
        <v>-66</v>
      </c>
      <c r="F3060" s="31"/>
      <c r="G3060" s="33"/>
      <c r="I3060" s="33"/>
      <c r="J3060" s="33"/>
      <c r="AB3060" s="35"/>
    </row>
    <row r="3061" spans="1:28" s="6" customFormat="1" x14ac:dyDescent="0.15">
      <c r="A3061" s="6" t="s">
        <v>39</v>
      </c>
      <c r="E3061" s="31">
        <v>-66</v>
      </c>
      <c r="F3061" s="31"/>
      <c r="G3061" s="33"/>
      <c r="I3061" s="33"/>
      <c r="J3061" s="33"/>
      <c r="AB3061" s="35"/>
    </row>
    <row r="3062" spans="1:28" s="6" customFormat="1" x14ac:dyDescent="0.15">
      <c r="A3062" s="6" t="s">
        <v>39</v>
      </c>
      <c r="E3062" s="31">
        <v>-69</v>
      </c>
      <c r="F3062" s="31"/>
      <c r="G3062" s="33"/>
      <c r="I3062" s="33"/>
      <c r="J3062" s="33"/>
      <c r="AB3062" s="35"/>
    </row>
    <row r="3063" spans="1:28" s="6" customFormat="1" x14ac:dyDescent="0.15">
      <c r="A3063" s="6" t="s">
        <v>39</v>
      </c>
      <c r="E3063" s="31">
        <v>-69</v>
      </c>
      <c r="F3063" s="31"/>
      <c r="G3063" s="33"/>
      <c r="I3063" s="33"/>
      <c r="J3063" s="33"/>
      <c r="AB3063" s="35"/>
    </row>
    <row r="3064" spans="1:28" s="6" customFormat="1" x14ac:dyDescent="0.15">
      <c r="A3064" s="6" t="s">
        <v>39</v>
      </c>
      <c r="E3064" s="31">
        <v>-69</v>
      </c>
      <c r="F3064" s="31"/>
      <c r="G3064" s="33"/>
      <c r="I3064" s="33"/>
      <c r="J3064" s="33"/>
      <c r="AB3064" s="35"/>
    </row>
    <row r="3065" spans="1:28" s="6" customFormat="1" x14ac:dyDescent="0.15">
      <c r="A3065" s="6" t="s">
        <v>39</v>
      </c>
      <c r="E3065" s="31">
        <v>-69</v>
      </c>
      <c r="F3065" s="31"/>
      <c r="G3065" s="33"/>
      <c r="I3065" s="33"/>
      <c r="J3065" s="33"/>
      <c r="AB3065" s="35"/>
    </row>
    <row r="3066" spans="1:28" s="6" customFormat="1" x14ac:dyDescent="0.15">
      <c r="A3066" s="6" t="s">
        <v>39</v>
      </c>
      <c r="E3066" s="31">
        <v>-69</v>
      </c>
      <c r="F3066" s="31"/>
      <c r="G3066" s="33"/>
      <c r="I3066" s="33"/>
      <c r="J3066" s="33"/>
      <c r="AB3066" s="35"/>
    </row>
    <row r="3067" spans="1:28" s="6" customFormat="1" x14ac:dyDescent="0.15">
      <c r="A3067" s="6" t="s">
        <v>39</v>
      </c>
      <c r="E3067" s="31">
        <v>-69</v>
      </c>
      <c r="F3067" s="31"/>
      <c r="G3067" s="33"/>
      <c r="I3067" s="33"/>
      <c r="J3067" s="33"/>
      <c r="AB3067" s="35"/>
    </row>
    <row r="3068" spans="1:28" s="6" customFormat="1" x14ac:dyDescent="0.15">
      <c r="A3068" s="6" t="s">
        <v>39</v>
      </c>
      <c r="E3068" s="31">
        <v>-69</v>
      </c>
      <c r="F3068" s="31"/>
      <c r="G3068" s="33"/>
      <c r="I3068" s="33"/>
      <c r="J3068" s="33"/>
      <c r="AB3068" s="35"/>
    </row>
    <row r="3069" spans="1:28" s="6" customFormat="1" x14ac:dyDescent="0.15">
      <c r="A3069" s="6" t="s">
        <v>39</v>
      </c>
      <c r="E3069" s="31">
        <v>-69</v>
      </c>
      <c r="F3069" s="31"/>
      <c r="G3069" s="33"/>
      <c r="I3069" s="33"/>
      <c r="J3069" s="33"/>
      <c r="AB3069" s="35"/>
    </row>
    <row r="3070" spans="1:28" s="6" customFormat="1" x14ac:dyDescent="0.15">
      <c r="A3070" s="6" t="s">
        <v>39</v>
      </c>
      <c r="E3070" s="31">
        <v>-69</v>
      </c>
      <c r="F3070" s="31"/>
      <c r="G3070" s="33"/>
      <c r="I3070" s="33"/>
      <c r="J3070" s="33"/>
      <c r="AB3070" s="35"/>
    </row>
    <row r="3071" spans="1:28" s="6" customFormat="1" x14ac:dyDescent="0.15">
      <c r="A3071" s="6" t="s">
        <v>39</v>
      </c>
      <c r="E3071" s="31">
        <v>-71</v>
      </c>
      <c r="F3071" s="31"/>
      <c r="G3071" s="33"/>
      <c r="I3071" s="33"/>
      <c r="J3071" s="33"/>
      <c r="AB3071" s="35"/>
    </row>
    <row r="3072" spans="1:28" s="6" customFormat="1" x14ac:dyDescent="0.15">
      <c r="A3072" s="6" t="s">
        <v>39</v>
      </c>
      <c r="E3072" s="31">
        <v>-71</v>
      </c>
      <c r="F3072" s="31"/>
      <c r="G3072" s="33"/>
      <c r="I3072" s="33"/>
      <c r="J3072" s="33"/>
      <c r="AB3072" s="35"/>
    </row>
    <row r="3073" spans="1:28" s="6" customFormat="1" x14ac:dyDescent="0.15">
      <c r="A3073" s="6" t="s">
        <v>39</v>
      </c>
      <c r="E3073" s="31">
        <v>-75</v>
      </c>
      <c r="F3073" s="31"/>
      <c r="G3073" s="33"/>
      <c r="I3073" s="33"/>
      <c r="J3073" s="33"/>
      <c r="AB3073" s="35"/>
    </row>
    <row r="3074" spans="1:28" s="6" customFormat="1" x14ac:dyDescent="0.15">
      <c r="A3074" s="6" t="s">
        <v>39</v>
      </c>
      <c r="E3074" s="31">
        <v>-75</v>
      </c>
      <c r="F3074" s="31"/>
      <c r="G3074" s="33"/>
      <c r="I3074" s="33"/>
      <c r="J3074" s="33"/>
      <c r="AB3074" s="35"/>
    </row>
    <row r="3075" spans="1:28" s="6" customFormat="1" x14ac:dyDescent="0.15">
      <c r="A3075" s="6" t="s">
        <v>39</v>
      </c>
      <c r="E3075" s="31">
        <v>-74</v>
      </c>
      <c r="F3075" s="31"/>
      <c r="G3075" s="33"/>
      <c r="I3075" s="33"/>
      <c r="J3075" s="33"/>
      <c r="AB3075" s="35"/>
    </row>
    <row r="3076" spans="1:28" s="6" customFormat="1" x14ac:dyDescent="0.15">
      <c r="A3076" s="6" t="s">
        <v>39</v>
      </c>
      <c r="E3076" s="31">
        <v>-74</v>
      </c>
      <c r="F3076" s="31"/>
      <c r="G3076" s="33"/>
      <c r="I3076" s="33"/>
      <c r="J3076" s="33"/>
      <c r="AB3076" s="35"/>
    </row>
    <row r="3077" spans="1:28" s="6" customFormat="1" x14ac:dyDescent="0.15">
      <c r="A3077" s="6" t="s">
        <v>39</v>
      </c>
      <c r="E3077" s="31">
        <v>-74</v>
      </c>
      <c r="F3077" s="31"/>
      <c r="G3077" s="33"/>
      <c r="I3077" s="33"/>
      <c r="J3077" s="33"/>
      <c r="AB3077" s="35"/>
    </row>
    <row r="3078" spans="1:28" s="6" customFormat="1" x14ac:dyDescent="0.15">
      <c r="A3078" s="6" t="s">
        <v>39</v>
      </c>
      <c r="E3078" s="31">
        <v>-74</v>
      </c>
      <c r="F3078" s="31"/>
      <c r="G3078" s="33"/>
      <c r="I3078" s="33"/>
      <c r="J3078" s="33"/>
      <c r="AB3078" s="35"/>
    </row>
    <row r="3079" spans="1:28" s="6" customFormat="1" x14ac:dyDescent="0.15">
      <c r="A3079" s="6" t="s">
        <v>39</v>
      </c>
      <c r="E3079" s="31">
        <v>-77</v>
      </c>
      <c r="F3079" s="31"/>
      <c r="G3079" s="33"/>
      <c r="I3079" s="33"/>
      <c r="J3079" s="33"/>
      <c r="AB3079" s="35"/>
    </row>
    <row r="3080" spans="1:28" s="6" customFormat="1" x14ac:dyDescent="0.15">
      <c r="A3080" s="6" t="s">
        <v>39</v>
      </c>
      <c r="E3080" s="31">
        <v>-77</v>
      </c>
      <c r="F3080" s="31"/>
      <c r="G3080" s="33"/>
      <c r="I3080" s="33"/>
      <c r="J3080" s="33"/>
      <c r="AB3080" s="35"/>
    </row>
    <row r="3081" spans="1:28" s="6" customFormat="1" x14ac:dyDescent="0.15">
      <c r="A3081" s="6" t="s">
        <v>39</v>
      </c>
      <c r="E3081" s="31">
        <v>-74</v>
      </c>
      <c r="F3081" s="31"/>
      <c r="G3081" s="33"/>
      <c r="I3081" s="33"/>
      <c r="J3081" s="33"/>
      <c r="AB3081" s="35"/>
    </row>
    <row r="3082" spans="1:28" s="6" customFormat="1" x14ac:dyDescent="0.15">
      <c r="A3082" s="6" t="s">
        <v>39</v>
      </c>
      <c r="E3082" s="31">
        <v>-70</v>
      </c>
      <c r="F3082" s="31"/>
      <c r="G3082" s="33"/>
      <c r="I3082" s="33"/>
      <c r="J3082" s="33"/>
      <c r="AB3082" s="35"/>
    </row>
    <row r="3083" spans="1:28" s="6" customFormat="1" x14ac:dyDescent="0.15">
      <c r="A3083" s="6" t="s">
        <v>39</v>
      </c>
      <c r="E3083" s="31">
        <v>-70</v>
      </c>
      <c r="F3083" s="31"/>
      <c r="G3083" s="33"/>
      <c r="I3083" s="33"/>
      <c r="J3083" s="33"/>
      <c r="AB3083" s="35"/>
    </row>
    <row r="3084" spans="1:28" s="6" customFormat="1" x14ac:dyDescent="0.15">
      <c r="A3084" s="6" t="s">
        <v>39</v>
      </c>
      <c r="E3084" s="31">
        <v>-70</v>
      </c>
      <c r="F3084" s="31"/>
      <c r="G3084" s="33"/>
      <c r="I3084" s="33"/>
      <c r="J3084" s="33"/>
      <c r="AB3084" s="35"/>
    </row>
    <row r="3085" spans="1:28" s="6" customFormat="1" x14ac:dyDescent="0.15">
      <c r="A3085" s="6" t="s">
        <v>39</v>
      </c>
      <c r="E3085" s="31">
        <v>-70</v>
      </c>
      <c r="F3085" s="31"/>
      <c r="G3085" s="33"/>
      <c r="I3085" s="33"/>
      <c r="J3085" s="33"/>
      <c r="AB3085" s="35"/>
    </row>
    <row r="3086" spans="1:28" s="6" customFormat="1" x14ac:dyDescent="0.15">
      <c r="A3086" s="6" t="s">
        <v>39</v>
      </c>
      <c r="E3086" s="31">
        <v>-70</v>
      </c>
      <c r="F3086" s="31"/>
      <c r="G3086" s="33"/>
      <c r="I3086" s="33"/>
      <c r="J3086" s="33"/>
      <c r="AB3086" s="35"/>
    </row>
    <row r="3087" spans="1:28" s="6" customFormat="1" x14ac:dyDescent="0.15">
      <c r="A3087" s="6" t="s">
        <v>39</v>
      </c>
      <c r="E3087" s="31">
        <v>-70</v>
      </c>
      <c r="F3087" s="31"/>
      <c r="G3087" s="33"/>
      <c r="I3087" s="33"/>
      <c r="J3087" s="33"/>
      <c r="AB3087" s="35"/>
    </row>
    <row r="3088" spans="1:28" s="6" customFormat="1" x14ac:dyDescent="0.15">
      <c r="A3088" s="6" t="s">
        <v>39</v>
      </c>
      <c r="E3088" s="31">
        <v>-70</v>
      </c>
      <c r="F3088" s="31"/>
      <c r="G3088" s="33"/>
      <c r="I3088" s="33"/>
      <c r="J3088" s="33"/>
      <c r="AB3088" s="35"/>
    </row>
    <row r="3089" spans="1:28" s="6" customFormat="1" x14ac:dyDescent="0.15">
      <c r="A3089" s="6" t="s">
        <v>39</v>
      </c>
      <c r="E3089" s="31">
        <v>-70</v>
      </c>
      <c r="F3089" s="31"/>
      <c r="G3089" s="33"/>
      <c r="I3089" s="33"/>
      <c r="J3089" s="33"/>
      <c r="AB3089" s="35"/>
    </row>
    <row r="3090" spans="1:28" s="6" customFormat="1" x14ac:dyDescent="0.15">
      <c r="A3090" s="6" t="s">
        <v>39</v>
      </c>
      <c r="E3090" s="31">
        <v>-66</v>
      </c>
      <c r="F3090" s="31"/>
      <c r="G3090" s="33"/>
      <c r="I3090" s="33"/>
      <c r="J3090" s="33"/>
      <c r="AB3090" s="35"/>
    </row>
    <row r="3091" spans="1:28" s="6" customFormat="1" x14ac:dyDescent="0.15">
      <c r="A3091" s="6" t="s">
        <v>39</v>
      </c>
      <c r="E3091" s="31">
        <v>-69</v>
      </c>
      <c r="F3091" s="31"/>
      <c r="G3091" s="33"/>
      <c r="I3091" s="33"/>
      <c r="J3091" s="33"/>
      <c r="AB3091" s="35"/>
    </row>
    <row r="3092" spans="1:28" s="6" customFormat="1" x14ac:dyDescent="0.15">
      <c r="A3092" s="6" t="s">
        <v>39</v>
      </c>
      <c r="E3092" s="31">
        <v>-69</v>
      </c>
      <c r="F3092" s="31"/>
      <c r="G3092" s="33"/>
      <c r="I3092" s="33"/>
      <c r="J3092" s="33"/>
      <c r="AB3092" s="35"/>
    </row>
    <row r="3093" spans="1:28" s="6" customFormat="1" x14ac:dyDescent="0.15">
      <c r="A3093" s="6" t="s">
        <v>39</v>
      </c>
      <c r="E3093" s="31">
        <v>-69</v>
      </c>
      <c r="F3093" s="31"/>
      <c r="G3093" s="33"/>
      <c r="I3093" s="33"/>
      <c r="J3093" s="33"/>
      <c r="AB3093" s="35"/>
    </row>
    <row r="3094" spans="1:28" s="6" customFormat="1" x14ac:dyDescent="0.15">
      <c r="A3094" s="6" t="s">
        <v>39</v>
      </c>
      <c r="E3094" s="31">
        <v>-69</v>
      </c>
      <c r="F3094" s="31"/>
      <c r="G3094" s="33"/>
      <c r="I3094" s="33"/>
      <c r="J3094" s="33"/>
      <c r="AB3094" s="35"/>
    </row>
    <row r="3095" spans="1:28" s="6" customFormat="1" x14ac:dyDescent="0.15">
      <c r="A3095" s="6" t="s">
        <v>39</v>
      </c>
      <c r="E3095" s="31">
        <v>-69</v>
      </c>
      <c r="F3095" s="31"/>
      <c r="G3095" s="33"/>
      <c r="I3095" s="33"/>
      <c r="J3095" s="33"/>
      <c r="AB3095" s="35"/>
    </row>
    <row r="3096" spans="1:28" s="6" customFormat="1" x14ac:dyDescent="0.15">
      <c r="A3096" s="6" t="s">
        <v>39</v>
      </c>
      <c r="E3096" s="31">
        <v>-69</v>
      </c>
      <c r="F3096" s="31"/>
      <c r="G3096" s="33"/>
      <c r="I3096" s="33"/>
      <c r="J3096" s="33"/>
      <c r="AB3096" s="35"/>
    </row>
    <row r="3097" spans="1:28" s="6" customFormat="1" x14ac:dyDescent="0.15">
      <c r="A3097" s="6" t="s">
        <v>39</v>
      </c>
      <c r="E3097" s="31">
        <v>-77</v>
      </c>
      <c r="F3097" s="31"/>
      <c r="G3097" s="33"/>
      <c r="I3097" s="33"/>
      <c r="J3097" s="33"/>
      <c r="AB3097" s="35"/>
    </row>
    <row r="3098" spans="1:28" s="6" customFormat="1" x14ac:dyDescent="0.15">
      <c r="A3098" s="6" t="s">
        <v>39</v>
      </c>
      <c r="E3098" s="31">
        <v>-77</v>
      </c>
      <c r="F3098" s="31"/>
      <c r="G3098" s="33"/>
      <c r="I3098" s="33"/>
      <c r="J3098" s="33"/>
      <c r="AB3098" s="35"/>
    </row>
    <row r="3099" spans="1:28" s="6" customFormat="1" x14ac:dyDescent="0.15">
      <c r="A3099" s="6" t="s">
        <v>39</v>
      </c>
      <c r="E3099" s="31">
        <v>-74</v>
      </c>
      <c r="F3099" s="31"/>
      <c r="G3099" s="33"/>
      <c r="I3099" s="33"/>
      <c r="J3099" s="33"/>
      <c r="AB3099" s="35"/>
    </row>
    <row r="3100" spans="1:28" s="6" customFormat="1" x14ac:dyDescent="0.15">
      <c r="A3100" s="6" t="s">
        <v>39</v>
      </c>
      <c r="E3100" s="31">
        <v>-74</v>
      </c>
      <c r="F3100" s="31"/>
      <c r="G3100" s="33"/>
      <c r="I3100" s="33"/>
      <c r="J3100" s="33"/>
      <c r="AB3100" s="35"/>
    </row>
    <row r="3101" spans="1:28" s="6" customFormat="1" x14ac:dyDescent="0.15">
      <c r="A3101" s="6" t="s">
        <v>39</v>
      </c>
      <c r="E3101" s="31">
        <v>-74</v>
      </c>
      <c r="F3101" s="31"/>
      <c r="G3101" s="33"/>
      <c r="I3101" s="33"/>
      <c r="J3101" s="33"/>
      <c r="AB3101" s="35"/>
    </row>
    <row r="3102" spans="1:28" s="6" customFormat="1" x14ac:dyDescent="0.15">
      <c r="A3102" s="6" t="s">
        <v>39</v>
      </c>
      <c r="E3102" s="31">
        <v>-74</v>
      </c>
      <c r="F3102" s="31"/>
      <c r="G3102" s="33"/>
      <c r="I3102" s="33"/>
      <c r="J3102" s="33"/>
      <c r="AB3102" s="35"/>
    </row>
    <row r="3103" spans="1:28" s="6" customFormat="1" x14ac:dyDescent="0.15">
      <c r="A3103" s="6" t="s">
        <v>39</v>
      </c>
      <c r="E3103" s="31">
        <v>-74</v>
      </c>
      <c r="F3103" s="31"/>
      <c r="G3103" s="33"/>
      <c r="I3103" s="33"/>
      <c r="J3103" s="33"/>
      <c r="AB3103" s="35"/>
    </row>
    <row r="3104" spans="1:28" s="6" customFormat="1" x14ac:dyDescent="0.15">
      <c r="A3104" s="6" t="s">
        <v>39</v>
      </c>
      <c r="E3104" s="31">
        <v>-74</v>
      </c>
      <c r="F3104" s="31"/>
      <c r="G3104" s="33"/>
      <c r="I3104" s="33"/>
      <c r="J3104" s="33"/>
      <c r="AB3104" s="35"/>
    </row>
    <row r="3105" spans="1:28" s="6" customFormat="1" x14ac:dyDescent="0.15">
      <c r="A3105" s="6" t="s">
        <v>39</v>
      </c>
      <c r="E3105" s="31">
        <v>-74</v>
      </c>
      <c r="F3105" s="31"/>
      <c r="G3105" s="33"/>
      <c r="I3105" s="33"/>
      <c r="J3105" s="33"/>
      <c r="AB3105" s="35"/>
    </row>
    <row r="3106" spans="1:28" s="6" customFormat="1" x14ac:dyDescent="0.15">
      <c r="A3106" s="6" t="s">
        <v>39</v>
      </c>
      <c r="E3106" s="31">
        <v>-74</v>
      </c>
      <c r="F3106" s="31"/>
      <c r="G3106" s="33"/>
      <c r="I3106" s="33"/>
      <c r="J3106" s="33"/>
      <c r="AB3106" s="35"/>
    </row>
    <row r="3107" spans="1:28" s="6" customFormat="1" x14ac:dyDescent="0.15">
      <c r="A3107" s="6" t="s">
        <v>39</v>
      </c>
      <c r="E3107" s="31">
        <v>-74</v>
      </c>
      <c r="F3107" s="31"/>
      <c r="G3107" s="33"/>
      <c r="I3107" s="33"/>
      <c r="J3107" s="33"/>
      <c r="AB3107" s="35"/>
    </row>
    <row r="3108" spans="1:28" s="6" customFormat="1" x14ac:dyDescent="0.15">
      <c r="A3108" s="6" t="s">
        <v>39</v>
      </c>
      <c r="E3108" s="31">
        <v>-74</v>
      </c>
      <c r="F3108" s="31"/>
      <c r="G3108" s="33"/>
      <c r="I3108" s="33"/>
      <c r="J3108" s="33"/>
      <c r="AB3108" s="35"/>
    </row>
    <row r="3109" spans="1:28" s="6" customFormat="1" x14ac:dyDescent="0.15">
      <c r="A3109" s="6" t="s">
        <v>39</v>
      </c>
      <c r="E3109" s="31">
        <v>-74</v>
      </c>
      <c r="F3109" s="31"/>
      <c r="G3109" s="33"/>
      <c r="I3109" s="33"/>
      <c r="J3109" s="33"/>
      <c r="AB3109" s="35"/>
    </row>
    <row r="3110" spans="1:28" s="6" customFormat="1" x14ac:dyDescent="0.15">
      <c r="A3110" s="6" t="s">
        <v>39</v>
      </c>
      <c r="E3110" s="31">
        <v>-74</v>
      </c>
      <c r="F3110" s="31"/>
      <c r="G3110" s="33"/>
      <c r="I3110" s="33"/>
      <c r="J3110" s="33"/>
      <c r="AB3110" s="35"/>
    </row>
    <row r="3111" spans="1:28" s="6" customFormat="1" x14ac:dyDescent="0.15">
      <c r="A3111" s="6" t="s">
        <v>39</v>
      </c>
      <c r="E3111" s="31">
        <v>-75</v>
      </c>
      <c r="F3111" s="31"/>
      <c r="G3111" s="33"/>
      <c r="I3111" s="33"/>
      <c r="J3111" s="33"/>
      <c r="AB3111" s="35"/>
    </row>
    <row r="3112" spans="1:28" s="6" customFormat="1" x14ac:dyDescent="0.15">
      <c r="A3112" s="6" t="s">
        <v>39</v>
      </c>
      <c r="E3112" s="31">
        <v>-75</v>
      </c>
      <c r="F3112" s="31"/>
      <c r="G3112" s="33"/>
      <c r="I3112" s="33"/>
      <c r="J3112" s="33"/>
      <c r="AB3112" s="35"/>
    </row>
    <row r="3113" spans="1:28" s="6" customFormat="1" x14ac:dyDescent="0.15">
      <c r="A3113" s="6" t="s">
        <v>39</v>
      </c>
      <c r="E3113" s="31">
        <v>-75</v>
      </c>
      <c r="F3113" s="31"/>
      <c r="G3113" s="33"/>
      <c r="I3113" s="33"/>
      <c r="J3113" s="33"/>
      <c r="AB3113" s="35"/>
    </row>
    <row r="3114" spans="1:28" s="6" customFormat="1" x14ac:dyDescent="0.15">
      <c r="A3114" s="6" t="s">
        <v>39</v>
      </c>
      <c r="E3114" s="31">
        <v>-75</v>
      </c>
      <c r="F3114" s="31"/>
      <c r="G3114" s="33"/>
      <c r="I3114" s="33"/>
      <c r="J3114" s="33"/>
      <c r="AB3114" s="35"/>
    </row>
    <row r="3115" spans="1:28" s="6" customFormat="1" x14ac:dyDescent="0.15">
      <c r="A3115" s="6" t="s">
        <v>39</v>
      </c>
      <c r="E3115" s="31">
        <v>-74</v>
      </c>
      <c r="F3115" s="31"/>
      <c r="G3115" s="33"/>
      <c r="I3115" s="33"/>
      <c r="J3115" s="33"/>
      <c r="AB3115" s="35"/>
    </row>
    <row r="3116" spans="1:28" s="6" customFormat="1" x14ac:dyDescent="0.15">
      <c r="A3116" s="6" t="s">
        <v>39</v>
      </c>
      <c r="E3116" s="31">
        <v>-74</v>
      </c>
      <c r="F3116" s="31"/>
      <c r="G3116" s="33"/>
      <c r="I3116" s="33"/>
      <c r="J3116" s="33"/>
      <c r="AB3116" s="35"/>
    </row>
    <row r="3117" spans="1:28" s="6" customFormat="1" x14ac:dyDescent="0.15">
      <c r="A3117" s="6" t="s">
        <v>39</v>
      </c>
      <c r="E3117" s="31">
        <v>-70</v>
      </c>
      <c r="F3117" s="31"/>
      <c r="G3117" s="33"/>
      <c r="I3117" s="33"/>
      <c r="J3117" s="33"/>
      <c r="AB3117" s="35"/>
    </row>
    <row r="3118" spans="1:28" s="6" customFormat="1" x14ac:dyDescent="0.15">
      <c r="A3118" s="6" t="s">
        <v>39</v>
      </c>
      <c r="E3118" s="31">
        <v>-70</v>
      </c>
      <c r="F3118" s="31"/>
      <c r="G3118" s="33"/>
      <c r="I3118" s="33"/>
      <c r="J3118" s="33"/>
      <c r="AB3118" s="35"/>
    </row>
    <row r="3119" spans="1:28" s="6" customFormat="1" x14ac:dyDescent="0.15">
      <c r="A3119" s="6" t="s">
        <v>39</v>
      </c>
      <c r="E3119" s="31">
        <v>-70</v>
      </c>
      <c r="F3119" s="31"/>
      <c r="G3119" s="33"/>
      <c r="I3119" s="33"/>
      <c r="J3119" s="33"/>
      <c r="AB3119" s="35"/>
    </row>
    <row r="3120" spans="1:28" s="6" customFormat="1" x14ac:dyDescent="0.15">
      <c r="A3120" s="6" t="s">
        <v>39</v>
      </c>
      <c r="E3120" s="31">
        <v>-70</v>
      </c>
      <c r="F3120" s="31"/>
      <c r="G3120" s="33"/>
      <c r="I3120" s="33"/>
      <c r="J3120" s="33"/>
      <c r="AB3120" s="35"/>
    </row>
    <row r="3121" spans="1:28" s="6" customFormat="1" x14ac:dyDescent="0.15">
      <c r="A3121" s="6" t="s">
        <v>39</v>
      </c>
      <c r="E3121" s="31">
        <v>-70</v>
      </c>
      <c r="F3121" s="31"/>
      <c r="G3121" s="33"/>
      <c r="I3121" s="33"/>
      <c r="J3121" s="33"/>
      <c r="AB3121" s="35"/>
    </row>
    <row r="3122" spans="1:28" s="6" customFormat="1" x14ac:dyDescent="0.15">
      <c r="A3122" s="6" t="s">
        <v>39</v>
      </c>
      <c r="E3122" s="31">
        <v>-70</v>
      </c>
      <c r="F3122" s="31"/>
      <c r="G3122" s="33"/>
      <c r="I3122" s="33"/>
      <c r="J3122" s="33"/>
      <c r="AB3122" s="35"/>
    </row>
    <row r="3123" spans="1:28" s="6" customFormat="1" x14ac:dyDescent="0.15">
      <c r="A3123" s="6" t="s">
        <v>39</v>
      </c>
      <c r="E3123" s="31">
        <v>-70</v>
      </c>
      <c r="F3123" s="31"/>
      <c r="G3123" s="33"/>
      <c r="I3123" s="33"/>
      <c r="J3123" s="33"/>
      <c r="AB3123" s="35"/>
    </row>
    <row r="3124" spans="1:28" s="6" customFormat="1" x14ac:dyDescent="0.15">
      <c r="A3124" s="6" t="s">
        <v>39</v>
      </c>
      <c r="E3124" s="31">
        <v>-70</v>
      </c>
      <c r="F3124" s="31"/>
      <c r="G3124" s="33"/>
      <c r="I3124" s="33"/>
      <c r="J3124" s="33"/>
      <c r="AB3124" s="35"/>
    </row>
    <row r="3125" spans="1:28" s="6" customFormat="1" x14ac:dyDescent="0.15">
      <c r="A3125" s="6" t="s">
        <v>39</v>
      </c>
      <c r="E3125" s="31">
        <v>-70</v>
      </c>
      <c r="F3125" s="31"/>
      <c r="G3125" s="33"/>
      <c r="I3125" s="33"/>
      <c r="J3125" s="33"/>
      <c r="AB3125" s="35"/>
    </row>
    <row r="3126" spans="1:28" s="6" customFormat="1" x14ac:dyDescent="0.15">
      <c r="A3126" s="6" t="s">
        <v>39</v>
      </c>
      <c r="E3126" s="31">
        <v>-70</v>
      </c>
      <c r="F3126" s="31"/>
      <c r="G3126" s="33"/>
      <c r="I3126" s="33"/>
      <c r="J3126" s="33"/>
      <c r="AB3126" s="35"/>
    </row>
    <row r="3127" spans="1:28" s="6" customFormat="1" x14ac:dyDescent="0.15">
      <c r="A3127" s="6" t="s">
        <v>39</v>
      </c>
      <c r="E3127" s="31">
        <v>-70</v>
      </c>
      <c r="F3127" s="31"/>
      <c r="G3127" s="33"/>
      <c r="I3127" s="33"/>
      <c r="J3127" s="33"/>
      <c r="AB3127" s="35"/>
    </row>
    <row r="3128" spans="1:28" s="6" customFormat="1" x14ac:dyDescent="0.15">
      <c r="A3128" s="6" t="s">
        <v>39</v>
      </c>
      <c r="E3128" s="31">
        <v>-70</v>
      </c>
      <c r="F3128" s="31"/>
      <c r="G3128" s="33"/>
      <c r="I3128" s="33"/>
      <c r="J3128" s="33"/>
      <c r="AB3128" s="35"/>
    </row>
    <row r="3129" spans="1:28" s="6" customFormat="1" x14ac:dyDescent="0.15">
      <c r="A3129" s="6" t="s">
        <v>39</v>
      </c>
      <c r="E3129" s="31">
        <v>-70</v>
      </c>
      <c r="F3129" s="31"/>
      <c r="G3129" s="33"/>
      <c r="I3129" s="33"/>
      <c r="J3129" s="33"/>
      <c r="AB3129" s="35"/>
    </row>
    <row r="3130" spans="1:28" s="6" customFormat="1" x14ac:dyDescent="0.15">
      <c r="A3130" s="6" t="s">
        <v>39</v>
      </c>
      <c r="E3130" s="31">
        <v>-73</v>
      </c>
      <c r="F3130" s="31"/>
      <c r="G3130" s="33"/>
      <c r="I3130" s="33"/>
      <c r="J3130" s="33"/>
      <c r="AB3130" s="35"/>
    </row>
    <row r="3131" spans="1:28" s="6" customFormat="1" x14ac:dyDescent="0.15">
      <c r="A3131" s="6" t="s">
        <v>39</v>
      </c>
      <c r="E3131" s="31">
        <v>-70</v>
      </c>
      <c r="F3131" s="31"/>
      <c r="G3131" s="33"/>
      <c r="I3131" s="33"/>
      <c r="J3131" s="33"/>
      <c r="AB3131" s="35"/>
    </row>
    <row r="3132" spans="1:28" s="6" customFormat="1" x14ac:dyDescent="0.15">
      <c r="A3132" s="6" t="s">
        <v>39</v>
      </c>
      <c r="E3132" s="31">
        <v>-70</v>
      </c>
      <c r="F3132" s="31"/>
      <c r="G3132" s="33"/>
      <c r="I3132" s="33"/>
      <c r="J3132" s="33"/>
      <c r="AB3132" s="35"/>
    </row>
    <row r="3133" spans="1:28" s="6" customFormat="1" x14ac:dyDescent="0.15">
      <c r="A3133" s="6" t="s">
        <v>39</v>
      </c>
      <c r="E3133" s="31">
        <v>-70</v>
      </c>
      <c r="F3133" s="31"/>
      <c r="G3133" s="33"/>
      <c r="I3133" s="33"/>
      <c r="J3133" s="33"/>
      <c r="AB3133" s="35"/>
    </row>
    <row r="3134" spans="1:28" s="6" customFormat="1" x14ac:dyDescent="0.15">
      <c r="A3134" s="6" t="s">
        <v>39</v>
      </c>
      <c r="E3134" s="31">
        <v>-70</v>
      </c>
      <c r="F3134" s="31"/>
      <c r="G3134" s="33"/>
      <c r="I3134" s="33"/>
      <c r="J3134" s="33"/>
      <c r="AB3134" s="35"/>
    </row>
    <row r="3135" spans="1:28" s="6" customFormat="1" x14ac:dyDescent="0.15">
      <c r="A3135" s="6" t="s">
        <v>39</v>
      </c>
      <c r="E3135" s="31">
        <v>-70</v>
      </c>
      <c r="F3135" s="31"/>
      <c r="G3135" s="33"/>
      <c r="I3135" s="33"/>
      <c r="J3135" s="33"/>
      <c r="AB3135" s="35"/>
    </row>
    <row r="3136" spans="1:28" s="6" customFormat="1" x14ac:dyDescent="0.15">
      <c r="A3136" s="6" t="s">
        <v>39</v>
      </c>
      <c r="E3136" s="31">
        <v>-93</v>
      </c>
      <c r="F3136" s="31"/>
      <c r="G3136" s="33"/>
      <c r="I3136" s="33"/>
      <c r="J3136" s="33"/>
      <c r="AB3136" s="35"/>
    </row>
    <row r="3137" spans="1:28" s="6" customFormat="1" x14ac:dyDescent="0.15">
      <c r="A3137" s="6" t="s">
        <v>39</v>
      </c>
      <c r="E3137" s="31">
        <v>-70</v>
      </c>
      <c r="F3137" s="31"/>
      <c r="G3137" s="33"/>
      <c r="I3137" s="33"/>
      <c r="J3137" s="33"/>
      <c r="AB3137" s="35"/>
    </row>
    <row r="3138" spans="1:28" s="6" customFormat="1" x14ac:dyDescent="0.15">
      <c r="A3138" s="6" t="s">
        <v>39</v>
      </c>
      <c r="E3138" s="31">
        <v>-70</v>
      </c>
      <c r="F3138" s="31"/>
      <c r="G3138" s="33"/>
      <c r="I3138" s="33"/>
      <c r="J3138" s="33"/>
      <c r="AB3138" s="35"/>
    </row>
    <row r="3139" spans="1:28" s="6" customFormat="1" x14ac:dyDescent="0.15">
      <c r="A3139" s="6" t="s">
        <v>39</v>
      </c>
      <c r="E3139" s="31">
        <v>-70</v>
      </c>
      <c r="F3139" s="31"/>
      <c r="G3139" s="33"/>
      <c r="I3139" s="33"/>
      <c r="J3139" s="33"/>
      <c r="AB3139" s="35"/>
    </row>
    <row r="3140" spans="1:28" s="6" customFormat="1" x14ac:dyDescent="0.15">
      <c r="A3140" s="6" t="s">
        <v>39</v>
      </c>
      <c r="E3140" s="31">
        <v>-70</v>
      </c>
      <c r="F3140" s="31"/>
      <c r="G3140" s="33"/>
      <c r="I3140" s="33"/>
      <c r="J3140" s="33"/>
      <c r="AB3140" s="35"/>
    </row>
    <row r="3141" spans="1:28" s="6" customFormat="1" x14ac:dyDescent="0.15">
      <c r="A3141" s="6" t="s">
        <v>39</v>
      </c>
      <c r="E3141" s="31">
        <v>-70</v>
      </c>
      <c r="F3141" s="31"/>
      <c r="G3141" s="33"/>
      <c r="I3141" s="33"/>
      <c r="J3141" s="33"/>
      <c r="AB3141" s="35"/>
    </row>
    <row r="3142" spans="1:28" s="6" customFormat="1" x14ac:dyDescent="0.15">
      <c r="A3142" s="6" t="s">
        <v>39</v>
      </c>
      <c r="E3142" s="31">
        <v>-70</v>
      </c>
      <c r="F3142" s="31"/>
      <c r="G3142" s="33"/>
      <c r="I3142" s="33"/>
      <c r="J3142" s="33"/>
      <c r="AB3142" s="35"/>
    </row>
    <row r="3143" spans="1:28" s="6" customFormat="1" x14ac:dyDescent="0.15">
      <c r="A3143" s="6" t="s">
        <v>39</v>
      </c>
      <c r="E3143" s="31">
        <v>-75</v>
      </c>
      <c r="F3143" s="31"/>
      <c r="G3143" s="33"/>
      <c r="I3143" s="33"/>
      <c r="J3143" s="33"/>
      <c r="AB3143" s="35"/>
    </row>
    <row r="3144" spans="1:28" s="6" customFormat="1" x14ac:dyDescent="0.15">
      <c r="A3144" s="6" t="s">
        <v>39</v>
      </c>
      <c r="E3144" s="31">
        <v>-75</v>
      </c>
      <c r="F3144" s="31"/>
      <c r="G3144" s="33"/>
      <c r="I3144" s="33"/>
      <c r="J3144" s="33"/>
      <c r="AB3144" s="35"/>
    </row>
    <row r="3145" spans="1:28" s="6" customFormat="1" x14ac:dyDescent="0.15">
      <c r="A3145" s="6" t="s">
        <v>39</v>
      </c>
      <c r="E3145" s="31">
        <v>-77</v>
      </c>
      <c r="F3145" s="31"/>
      <c r="G3145" s="33"/>
      <c r="I3145" s="33"/>
      <c r="J3145" s="33"/>
      <c r="AB3145" s="35"/>
    </row>
    <row r="3146" spans="1:28" s="6" customFormat="1" x14ac:dyDescent="0.15">
      <c r="A3146" s="6" t="s">
        <v>39</v>
      </c>
      <c r="E3146" s="31">
        <v>-83</v>
      </c>
      <c r="F3146" s="31"/>
      <c r="G3146" s="33"/>
      <c r="I3146" s="33"/>
      <c r="J3146" s="33"/>
      <c r="AB3146" s="35"/>
    </row>
    <row r="3147" spans="1:28" s="6" customFormat="1" x14ac:dyDescent="0.15">
      <c r="A3147" s="6" t="s">
        <v>39</v>
      </c>
      <c r="E3147" s="31">
        <v>-83</v>
      </c>
      <c r="F3147" s="31"/>
      <c r="G3147" s="33"/>
      <c r="I3147" s="33"/>
      <c r="J3147" s="33"/>
      <c r="AB3147" s="35"/>
    </row>
    <row r="3148" spans="1:28" s="6" customFormat="1" x14ac:dyDescent="0.15">
      <c r="A3148" s="6" t="s">
        <v>39</v>
      </c>
      <c r="E3148" s="31">
        <v>-83</v>
      </c>
      <c r="F3148" s="31"/>
      <c r="G3148" s="33"/>
      <c r="I3148" s="33"/>
      <c r="J3148" s="33"/>
      <c r="AB3148" s="35"/>
    </row>
    <row r="3149" spans="1:28" s="6" customFormat="1" x14ac:dyDescent="0.15">
      <c r="A3149" s="6" t="s">
        <v>39</v>
      </c>
      <c r="E3149" s="31">
        <v>-83</v>
      </c>
      <c r="F3149" s="31"/>
      <c r="G3149" s="33"/>
      <c r="I3149" s="33"/>
      <c r="J3149" s="33"/>
      <c r="AB3149" s="35"/>
    </row>
    <row r="3150" spans="1:28" s="6" customFormat="1" x14ac:dyDescent="0.15">
      <c r="A3150" s="6" t="s">
        <v>39</v>
      </c>
      <c r="E3150" s="31">
        <v>-74</v>
      </c>
      <c r="F3150" s="31"/>
      <c r="G3150" s="33"/>
      <c r="I3150" s="33"/>
      <c r="J3150" s="33"/>
      <c r="AB3150" s="35"/>
    </row>
    <row r="3151" spans="1:28" s="6" customFormat="1" x14ac:dyDescent="0.15">
      <c r="A3151" s="6" t="s">
        <v>39</v>
      </c>
      <c r="E3151" s="31">
        <v>-74</v>
      </c>
      <c r="F3151" s="31"/>
      <c r="G3151" s="33"/>
      <c r="I3151" s="33"/>
      <c r="J3151" s="33"/>
      <c r="AB3151" s="35"/>
    </row>
    <row r="3152" spans="1:28" s="6" customFormat="1" x14ac:dyDescent="0.15">
      <c r="A3152" s="6" t="s">
        <v>39</v>
      </c>
      <c r="E3152" s="31">
        <v>-74</v>
      </c>
      <c r="F3152" s="31"/>
      <c r="G3152" s="33"/>
      <c r="I3152" s="33"/>
      <c r="J3152" s="33"/>
      <c r="AB3152" s="35"/>
    </row>
    <row r="3153" spans="1:28" s="6" customFormat="1" x14ac:dyDescent="0.15">
      <c r="A3153" s="6" t="s">
        <v>39</v>
      </c>
      <c r="E3153" s="31">
        <v>-74</v>
      </c>
      <c r="F3153" s="31"/>
      <c r="G3153" s="33"/>
      <c r="I3153" s="33"/>
      <c r="J3153" s="33"/>
      <c r="AB3153" s="35"/>
    </row>
    <row r="3154" spans="1:28" s="6" customFormat="1" x14ac:dyDescent="0.15">
      <c r="A3154" s="6" t="s">
        <v>39</v>
      </c>
      <c r="E3154" s="31">
        <v>-74</v>
      </c>
      <c r="F3154" s="31"/>
      <c r="G3154" s="33"/>
      <c r="I3154" s="33"/>
      <c r="J3154" s="33"/>
      <c r="AB3154" s="35"/>
    </row>
    <row r="3155" spans="1:28" s="6" customFormat="1" x14ac:dyDescent="0.15">
      <c r="A3155" s="6" t="s">
        <v>39</v>
      </c>
      <c r="E3155" s="31">
        <v>-74</v>
      </c>
      <c r="F3155" s="31"/>
      <c r="G3155" s="33"/>
      <c r="I3155" s="33"/>
      <c r="J3155" s="33"/>
      <c r="AB3155" s="35"/>
    </row>
    <row r="3156" spans="1:28" s="6" customFormat="1" x14ac:dyDescent="0.15">
      <c r="A3156" s="6" t="s">
        <v>39</v>
      </c>
      <c r="E3156" s="31">
        <v>-75</v>
      </c>
      <c r="F3156" s="31"/>
      <c r="G3156" s="33"/>
      <c r="I3156" s="33"/>
      <c r="J3156" s="33"/>
      <c r="AB3156" s="35"/>
    </row>
    <row r="3157" spans="1:28" s="6" customFormat="1" x14ac:dyDescent="0.15">
      <c r="A3157" s="6" t="s">
        <v>39</v>
      </c>
      <c r="E3157" s="31">
        <v>-75</v>
      </c>
      <c r="F3157" s="31"/>
      <c r="G3157" s="33"/>
      <c r="I3157" s="33"/>
      <c r="J3157" s="33"/>
      <c r="AB3157" s="35"/>
    </row>
    <row r="3158" spans="1:28" s="6" customFormat="1" x14ac:dyDescent="0.15">
      <c r="A3158" s="6" t="s">
        <v>39</v>
      </c>
      <c r="E3158" s="31">
        <v>-77</v>
      </c>
      <c r="F3158" s="31"/>
      <c r="G3158" s="33"/>
      <c r="I3158" s="33"/>
      <c r="J3158" s="33"/>
      <c r="AB3158" s="35"/>
    </row>
    <row r="3159" spans="1:28" s="6" customFormat="1" x14ac:dyDescent="0.15">
      <c r="A3159" s="6" t="s">
        <v>39</v>
      </c>
      <c r="E3159" s="31">
        <v>-79</v>
      </c>
      <c r="F3159" s="31"/>
      <c r="G3159" s="33"/>
      <c r="I3159" s="33"/>
      <c r="J3159" s="33"/>
      <c r="AB3159" s="35"/>
    </row>
    <row r="3160" spans="1:28" s="6" customFormat="1" x14ac:dyDescent="0.15">
      <c r="A3160" s="6" t="s">
        <v>39</v>
      </c>
      <c r="E3160" s="31">
        <v>-79</v>
      </c>
      <c r="F3160" s="31"/>
      <c r="G3160" s="33"/>
      <c r="I3160" s="33"/>
      <c r="J3160" s="33"/>
      <c r="AB3160" s="35"/>
    </row>
    <row r="3161" spans="1:28" s="6" customFormat="1" x14ac:dyDescent="0.15">
      <c r="A3161" s="6" t="s">
        <v>39</v>
      </c>
      <c r="E3161" s="31">
        <v>-79</v>
      </c>
      <c r="F3161" s="31"/>
      <c r="G3161" s="33"/>
      <c r="I3161" s="33"/>
      <c r="J3161" s="33"/>
      <c r="AB3161" s="35"/>
    </row>
    <row r="3162" spans="1:28" s="6" customFormat="1" x14ac:dyDescent="0.15">
      <c r="A3162" s="6" t="s">
        <v>39</v>
      </c>
      <c r="E3162" s="31">
        <v>-79</v>
      </c>
      <c r="F3162" s="31"/>
      <c r="G3162" s="33"/>
      <c r="I3162" s="33"/>
      <c r="J3162" s="33"/>
      <c r="AB3162" s="35"/>
    </row>
    <row r="3163" spans="1:28" s="6" customFormat="1" x14ac:dyDescent="0.15">
      <c r="A3163" s="6" t="s">
        <v>39</v>
      </c>
      <c r="E3163" s="31">
        <v>-79</v>
      </c>
      <c r="F3163" s="31"/>
      <c r="G3163" s="33"/>
      <c r="I3163" s="33"/>
      <c r="J3163" s="33"/>
      <c r="AB3163" s="35"/>
    </row>
    <row r="3164" spans="1:28" s="6" customFormat="1" x14ac:dyDescent="0.15">
      <c r="A3164" s="6" t="s">
        <v>39</v>
      </c>
      <c r="E3164" s="31">
        <v>-79</v>
      </c>
      <c r="F3164" s="31"/>
      <c r="G3164" s="33"/>
      <c r="I3164" s="33"/>
      <c r="J3164" s="33"/>
      <c r="AB3164" s="35"/>
    </row>
    <row r="3165" spans="1:28" s="6" customFormat="1" x14ac:dyDescent="0.15">
      <c r="A3165" s="6" t="s">
        <v>39</v>
      </c>
      <c r="E3165" s="31">
        <v>-74</v>
      </c>
      <c r="F3165" s="31"/>
      <c r="G3165" s="33"/>
      <c r="I3165" s="33"/>
      <c r="J3165" s="33"/>
      <c r="AB3165" s="35"/>
    </row>
    <row r="3166" spans="1:28" s="6" customFormat="1" x14ac:dyDescent="0.15">
      <c r="A3166" s="6" t="s">
        <v>39</v>
      </c>
      <c r="E3166" s="31">
        <v>-74</v>
      </c>
      <c r="F3166" s="31"/>
      <c r="G3166" s="33"/>
      <c r="I3166" s="33"/>
      <c r="J3166" s="33"/>
      <c r="AB3166" s="35"/>
    </row>
    <row r="3167" spans="1:28" s="6" customFormat="1" x14ac:dyDescent="0.15">
      <c r="A3167" s="6" t="s">
        <v>39</v>
      </c>
      <c r="E3167" s="31">
        <v>-70</v>
      </c>
      <c r="F3167" s="31"/>
      <c r="G3167" s="33"/>
      <c r="I3167" s="33"/>
      <c r="J3167" s="33"/>
      <c r="AB3167" s="35"/>
    </row>
    <row r="3168" spans="1:28" s="6" customFormat="1" x14ac:dyDescent="0.15">
      <c r="A3168" s="6" t="s">
        <v>39</v>
      </c>
      <c r="E3168" s="31">
        <v>-70</v>
      </c>
      <c r="F3168" s="31"/>
      <c r="G3168" s="33"/>
      <c r="I3168" s="33"/>
      <c r="J3168" s="33"/>
      <c r="AB3168" s="35"/>
    </row>
    <row r="3169" spans="1:28" s="6" customFormat="1" x14ac:dyDescent="0.15">
      <c r="A3169" s="6" t="s">
        <v>39</v>
      </c>
      <c r="E3169" s="31">
        <v>-70</v>
      </c>
      <c r="F3169" s="31"/>
      <c r="G3169" s="33"/>
      <c r="I3169" s="33"/>
      <c r="J3169" s="33"/>
      <c r="AB3169" s="35"/>
    </row>
    <row r="3170" spans="1:28" s="6" customFormat="1" x14ac:dyDescent="0.15">
      <c r="A3170" s="6" t="s">
        <v>39</v>
      </c>
      <c r="E3170" s="31">
        <v>-70</v>
      </c>
      <c r="F3170" s="31"/>
      <c r="G3170" s="33"/>
      <c r="I3170" s="33"/>
      <c r="J3170" s="33"/>
      <c r="AB3170" s="35"/>
    </row>
    <row r="3171" spans="1:28" s="6" customFormat="1" x14ac:dyDescent="0.15">
      <c r="A3171" s="6" t="s">
        <v>39</v>
      </c>
      <c r="E3171" s="31">
        <v>-71</v>
      </c>
      <c r="F3171" s="31"/>
      <c r="G3171" s="33"/>
      <c r="I3171" s="33"/>
      <c r="J3171" s="33"/>
      <c r="AB3171" s="35"/>
    </row>
    <row r="3172" spans="1:28" s="6" customFormat="1" x14ac:dyDescent="0.15">
      <c r="A3172" s="6" t="s">
        <v>39</v>
      </c>
      <c r="E3172" s="31">
        <v>-71</v>
      </c>
      <c r="F3172" s="31"/>
      <c r="G3172" s="33"/>
      <c r="I3172" s="33"/>
      <c r="J3172" s="33"/>
      <c r="AB3172" s="35"/>
    </row>
    <row r="3173" spans="1:28" s="6" customFormat="1" x14ac:dyDescent="0.15">
      <c r="A3173" s="6" t="s">
        <v>39</v>
      </c>
      <c r="E3173" s="31">
        <v>-73</v>
      </c>
      <c r="F3173" s="31"/>
      <c r="G3173" s="33"/>
      <c r="I3173" s="33"/>
      <c r="J3173" s="33"/>
      <c r="AB3173" s="35"/>
    </row>
    <row r="3174" spans="1:28" s="6" customFormat="1" x14ac:dyDescent="0.15">
      <c r="A3174" s="6" t="s">
        <v>39</v>
      </c>
      <c r="E3174" s="31">
        <v>-79</v>
      </c>
      <c r="F3174" s="31"/>
      <c r="G3174" s="33"/>
      <c r="I3174" s="33"/>
      <c r="J3174" s="33"/>
      <c r="AB3174" s="35"/>
    </row>
    <row r="3175" spans="1:28" s="6" customFormat="1" x14ac:dyDescent="0.15">
      <c r="A3175" s="6" t="s">
        <v>39</v>
      </c>
      <c r="E3175" s="31">
        <v>-79</v>
      </c>
      <c r="F3175" s="31"/>
      <c r="G3175" s="33"/>
      <c r="I3175" s="33"/>
      <c r="J3175" s="33"/>
      <c r="AB3175" s="35"/>
    </row>
    <row r="3176" spans="1:28" s="6" customFormat="1" x14ac:dyDescent="0.15">
      <c r="A3176" s="6" t="s">
        <v>39</v>
      </c>
      <c r="E3176" s="31">
        <v>-77</v>
      </c>
      <c r="F3176" s="31"/>
      <c r="G3176" s="33"/>
      <c r="I3176" s="33"/>
      <c r="J3176" s="33"/>
      <c r="AB3176" s="35"/>
    </row>
    <row r="3177" spans="1:28" s="6" customFormat="1" x14ac:dyDescent="0.15">
      <c r="A3177" s="6" t="s">
        <v>39</v>
      </c>
      <c r="E3177" s="31">
        <v>-76</v>
      </c>
      <c r="F3177" s="31"/>
      <c r="G3177" s="33"/>
      <c r="I3177" s="33"/>
      <c r="J3177" s="33"/>
      <c r="AB3177" s="35"/>
    </row>
    <row r="3178" spans="1:28" s="6" customFormat="1" x14ac:dyDescent="0.15">
      <c r="A3178" s="6" t="s">
        <v>39</v>
      </c>
      <c r="E3178" s="31">
        <v>-76</v>
      </c>
      <c r="F3178" s="31"/>
      <c r="G3178" s="33"/>
      <c r="I3178" s="33"/>
      <c r="J3178" s="33"/>
      <c r="AB3178" s="35"/>
    </row>
    <row r="3179" spans="1:28" s="6" customFormat="1" x14ac:dyDescent="0.15">
      <c r="A3179" s="6" t="s">
        <v>39</v>
      </c>
      <c r="E3179" s="31">
        <v>-81</v>
      </c>
      <c r="F3179" s="31"/>
      <c r="G3179" s="33"/>
      <c r="I3179" s="33"/>
      <c r="J3179" s="33"/>
      <c r="AB3179" s="35"/>
    </row>
    <row r="3180" spans="1:28" s="6" customFormat="1" x14ac:dyDescent="0.15">
      <c r="A3180" s="6" t="s">
        <v>39</v>
      </c>
      <c r="E3180" s="31">
        <v>-78</v>
      </c>
      <c r="F3180" s="31"/>
      <c r="G3180" s="33"/>
      <c r="I3180" s="33"/>
      <c r="J3180" s="33"/>
      <c r="AB3180" s="35"/>
    </row>
    <row r="3181" spans="1:28" s="6" customFormat="1" x14ac:dyDescent="0.15">
      <c r="A3181" s="6" t="s">
        <v>39</v>
      </c>
      <c r="E3181" s="31">
        <v>-78</v>
      </c>
      <c r="F3181" s="31"/>
      <c r="G3181" s="33"/>
      <c r="I3181" s="33"/>
      <c r="J3181" s="33"/>
      <c r="AB3181" s="35"/>
    </row>
    <row r="3182" spans="1:28" s="6" customFormat="1" x14ac:dyDescent="0.15">
      <c r="A3182" s="6" t="s">
        <v>39</v>
      </c>
      <c r="E3182" s="31">
        <v>-78</v>
      </c>
      <c r="F3182" s="31"/>
      <c r="G3182" s="33"/>
      <c r="I3182" s="33"/>
      <c r="J3182" s="33"/>
      <c r="AB3182" s="35"/>
    </row>
    <row r="3183" spans="1:28" s="6" customFormat="1" x14ac:dyDescent="0.15">
      <c r="A3183" s="6" t="s">
        <v>39</v>
      </c>
      <c r="E3183" s="31">
        <v>-81</v>
      </c>
      <c r="F3183" s="31"/>
      <c r="G3183" s="33"/>
      <c r="I3183" s="33"/>
      <c r="J3183" s="33"/>
      <c r="AB3183" s="35"/>
    </row>
    <row r="3184" spans="1:28" s="6" customFormat="1" x14ac:dyDescent="0.15">
      <c r="A3184" s="6" t="s">
        <v>39</v>
      </c>
      <c r="E3184" s="31">
        <v>-81</v>
      </c>
      <c r="F3184" s="31"/>
      <c r="G3184" s="33"/>
      <c r="I3184" s="33"/>
      <c r="J3184" s="33"/>
      <c r="AB3184" s="35"/>
    </row>
    <row r="3185" spans="1:28" s="6" customFormat="1" x14ac:dyDescent="0.15">
      <c r="A3185" s="6" t="s">
        <v>39</v>
      </c>
      <c r="E3185" s="31">
        <v>-74</v>
      </c>
      <c r="F3185" s="31"/>
      <c r="G3185" s="33"/>
      <c r="I3185" s="33"/>
      <c r="J3185" s="33"/>
      <c r="AB3185" s="35"/>
    </row>
    <row r="3186" spans="1:28" s="6" customFormat="1" x14ac:dyDescent="0.15">
      <c r="A3186" s="6" t="s">
        <v>39</v>
      </c>
      <c r="E3186" s="31">
        <v>-77</v>
      </c>
      <c r="F3186" s="31"/>
      <c r="G3186" s="33"/>
      <c r="I3186" s="33"/>
      <c r="J3186" s="33"/>
      <c r="AB3186" s="35"/>
    </row>
    <row r="3187" spans="1:28" s="6" customFormat="1" x14ac:dyDescent="0.15">
      <c r="A3187" s="6" t="s">
        <v>39</v>
      </c>
      <c r="E3187" s="31">
        <v>-77</v>
      </c>
      <c r="F3187" s="31"/>
      <c r="G3187" s="33"/>
      <c r="I3187" s="33"/>
      <c r="J3187" s="33"/>
      <c r="AB3187" s="35"/>
    </row>
    <row r="3188" spans="1:28" s="6" customFormat="1" x14ac:dyDescent="0.15">
      <c r="A3188" s="6" t="s">
        <v>39</v>
      </c>
      <c r="E3188" s="31">
        <v>-93</v>
      </c>
      <c r="F3188" s="31"/>
      <c r="G3188" s="33"/>
      <c r="I3188" s="33"/>
      <c r="J3188" s="33"/>
      <c r="AB3188" s="35"/>
    </row>
    <row r="3189" spans="1:28" s="6" customFormat="1" x14ac:dyDescent="0.15">
      <c r="A3189" s="6" t="s">
        <v>39</v>
      </c>
      <c r="E3189" s="31">
        <v>-93</v>
      </c>
      <c r="F3189" s="31"/>
      <c r="G3189" s="33"/>
      <c r="I3189" s="33"/>
      <c r="J3189" s="33"/>
      <c r="AB3189" s="35"/>
    </row>
    <row r="3190" spans="1:28" s="6" customFormat="1" x14ac:dyDescent="0.15">
      <c r="A3190" s="6" t="s">
        <v>39</v>
      </c>
      <c r="E3190" s="31">
        <v>-78</v>
      </c>
      <c r="F3190" s="31"/>
      <c r="G3190" s="33"/>
      <c r="I3190" s="33"/>
      <c r="J3190" s="33"/>
      <c r="AB3190" s="35"/>
    </row>
    <row r="3191" spans="1:28" s="6" customFormat="1" x14ac:dyDescent="0.15">
      <c r="A3191" s="6" t="s">
        <v>39</v>
      </c>
      <c r="E3191" s="31">
        <v>-78</v>
      </c>
      <c r="F3191" s="31"/>
      <c r="G3191" s="33"/>
      <c r="I3191" s="33"/>
      <c r="J3191" s="33"/>
      <c r="AB3191" s="35"/>
    </row>
    <row r="3192" spans="1:28" s="6" customFormat="1" x14ac:dyDescent="0.15">
      <c r="A3192" s="6" t="s">
        <v>39</v>
      </c>
      <c r="E3192" s="31">
        <v>-78</v>
      </c>
      <c r="F3192" s="31"/>
      <c r="G3192" s="33"/>
      <c r="I3192" s="33"/>
      <c r="J3192" s="33"/>
      <c r="AB3192" s="35"/>
    </row>
    <row r="3193" spans="1:28" s="6" customFormat="1" x14ac:dyDescent="0.15">
      <c r="A3193" s="6" t="s">
        <v>39</v>
      </c>
      <c r="E3193" s="31">
        <v>-78</v>
      </c>
      <c r="F3193" s="31"/>
      <c r="G3193" s="33"/>
      <c r="I3193" s="33"/>
      <c r="J3193" s="33"/>
      <c r="AB3193" s="35"/>
    </row>
    <row r="3194" spans="1:28" s="6" customFormat="1" x14ac:dyDescent="0.15">
      <c r="A3194" s="6" t="s">
        <v>39</v>
      </c>
      <c r="E3194" s="31">
        <v>-78</v>
      </c>
      <c r="F3194" s="31"/>
      <c r="G3194" s="33"/>
      <c r="I3194" s="33"/>
      <c r="J3194" s="33"/>
      <c r="AB3194" s="35"/>
    </row>
    <row r="3195" spans="1:28" s="6" customFormat="1" x14ac:dyDescent="0.15">
      <c r="A3195" s="6" t="s">
        <v>39</v>
      </c>
      <c r="E3195" s="31">
        <v>-78</v>
      </c>
      <c r="F3195" s="31"/>
      <c r="G3195" s="33"/>
      <c r="I3195" s="33"/>
      <c r="J3195" s="33"/>
      <c r="AB3195" s="35"/>
    </row>
    <row r="3196" spans="1:28" s="6" customFormat="1" x14ac:dyDescent="0.15">
      <c r="A3196" s="6" t="s">
        <v>39</v>
      </c>
      <c r="E3196" s="31">
        <v>-78</v>
      </c>
      <c r="F3196" s="31"/>
      <c r="G3196" s="33"/>
      <c r="I3196" s="33"/>
      <c r="J3196" s="33"/>
      <c r="AB3196" s="35"/>
    </row>
    <row r="3197" spans="1:28" s="6" customFormat="1" x14ac:dyDescent="0.15">
      <c r="A3197" s="6" t="s">
        <v>39</v>
      </c>
      <c r="E3197" s="31">
        <v>-78</v>
      </c>
      <c r="F3197" s="31"/>
      <c r="G3197" s="33"/>
      <c r="I3197" s="33"/>
      <c r="J3197" s="33"/>
      <c r="AB3197" s="35"/>
    </row>
    <row r="3198" spans="1:28" s="6" customFormat="1" x14ac:dyDescent="0.15">
      <c r="A3198" s="6" t="s">
        <v>39</v>
      </c>
      <c r="E3198" s="31">
        <v>-78</v>
      </c>
      <c r="F3198" s="31"/>
      <c r="G3198" s="33"/>
      <c r="I3198" s="33"/>
      <c r="J3198" s="33"/>
      <c r="AB3198" s="35"/>
    </row>
    <row r="3199" spans="1:28" s="6" customFormat="1" x14ac:dyDescent="0.15">
      <c r="A3199" s="6" t="s">
        <v>39</v>
      </c>
      <c r="E3199" s="31">
        <v>-78</v>
      </c>
      <c r="F3199" s="31"/>
      <c r="G3199" s="33"/>
      <c r="I3199" s="33"/>
      <c r="J3199" s="33"/>
      <c r="AB3199" s="35"/>
    </row>
    <row r="3200" spans="1:28" s="6" customFormat="1" x14ac:dyDescent="0.15">
      <c r="A3200" s="6" t="s">
        <v>39</v>
      </c>
      <c r="E3200" s="31">
        <v>-78</v>
      </c>
      <c r="F3200" s="31"/>
      <c r="G3200" s="33"/>
      <c r="I3200" s="33"/>
      <c r="J3200" s="33"/>
      <c r="AB3200" s="35"/>
    </row>
    <row r="3201" spans="1:28" s="6" customFormat="1" x14ac:dyDescent="0.15">
      <c r="A3201" s="6" t="s">
        <v>39</v>
      </c>
      <c r="E3201" s="31">
        <v>-78</v>
      </c>
      <c r="F3201" s="31"/>
      <c r="G3201" s="33"/>
      <c r="I3201" s="33"/>
      <c r="J3201" s="33"/>
      <c r="AB3201" s="35"/>
    </row>
    <row r="3202" spans="1:28" s="6" customFormat="1" x14ac:dyDescent="0.15">
      <c r="A3202" s="6" t="s">
        <v>39</v>
      </c>
      <c r="E3202" s="31">
        <v>-78</v>
      </c>
      <c r="F3202" s="31"/>
      <c r="G3202" s="33"/>
      <c r="I3202" s="33"/>
      <c r="J3202" s="33"/>
      <c r="AB3202" s="35"/>
    </row>
    <row r="3203" spans="1:28" s="6" customFormat="1" x14ac:dyDescent="0.15">
      <c r="A3203" s="6" t="s">
        <v>39</v>
      </c>
      <c r="E3203" s="31">
        <v>-78</v>
      </c>
      <c r="F3203" s="31"/>
      <c r="G3203" s="33"/>
      <c r="I3203" s="33"/>
      <c r="J3203" s="33"/>
      <c r="AB3203" s="35"/>
    </row>
    <row r="3204" spans="1:28" s="6" customFormat="1" x14ac:dyDescent="0.15">
      <c r="A3204" s="6" t="s">
        <v>39</v>
      </c>
      <c r="E3204" s="31">
        <v>-78</v>
      </c>
      <c r="F3204" s="31"/>
      <c r="G3204" s="33"/>
      <c r="I3204" s="33"/>
      <c r="J3204" s="33"/>
      <c r="AB3204" s="35"/>
    </row>
    <row r="3205" spans="1:28" s="6" customFormat="1" x14ac:dyDescent="0.15">
      <c r="A3205" s="6" t="s">
        <v>39</v>
      </c>
      <c r="E3205" s="31">
        <v>-78</v>
      </c>
      <c r="F3205" s="31"/>
      <c r="G3205" s="33"/>
      <c r="I3205" s="33"/>
      <c r="J3205" s="33"/>
      <c r="AB3205" s="35"/>
    </row>
    <row r="3206" spans="1:28" s="6" customFormat="1" x14ac:dyDescent="0.15">
      <c r="A3206" s="6" t="s">
        <v>39</v>
      </c>
      <c r="E3206" s="31">
        <v>-78</v>
      </c>
      <c r="F3206" s="31"/>
      <c r="G3206" s="33"/>
      <c r="I3206" s="33"/>
      <c r="J3206" s="33"/>
      <c r="AB3206" s="35"/>
    </row>
    <row r="3207" spans="1:28" s="6" customFormat="1" x14ac:dyDescent="0.15">
      <c r="A3207" s="6" t="s">
        <v>39</v>
      </c>
      <c r="E3207" s="31">
        <v>-78</v>
      </c>
      <c r="F3207" s="31"/>
      <c r="G3207" s="33"/>
      <c r="I3207" s="33"/>
      <c r="J3207" s="33"/>
      <c r="AB3207" s="35"/>
    </row>
    <row r="3208" spans="1:28" s="6" customFormat="1" x14ac:dyDescent="0.15">
      <c r="A3208" s="6" t="s">
        <v>39</v>
      </c>
      <c r="E3208" s="31">
        <v>-78</v>
      </c>
      <c r="F3208" s="31"/>
      <c r="G3208" s="33"/>
      <c r="I3208" s="33"/>
      <c r="J3208" s="33"/>
      <c r="AB3208" s="35"/>
    </row>
    <row r="3209" spans="1:28" s="6" customFormat="1" x14ac:dyDescent="0.15">
      <c r="A3209" s="6" t="s">
        <v>39</v>
      </c>
      <c r="E3209" s="31">
        <v>-78</v>
      </c>
      <c r="F3209" s="31"/>
      <c r="G3209" s="33"/>
      <c r="I3209" s="33"/>
      <c r="J3209" s="33"/>
      <c r="AB3209" s="35"/>
    </row>
    <row r="3210" spans="1:28" s="6" customFormat="1" x14ac:dyDescent="0.15">
      <c r="A3210" s="6" t="s">
        <v>39</v>
      </c>
      <c r="E3210" s="31">
        <v>-78</v>
      </c>
      <c r="F3210" s="31"/>
      <c r="G3210" s="33"/>
      <c r="I3210" s="33"/>
      <c r="J3210" s="33"/>
      <c r="AB3210" s="35"/>
    </row>
    <row r="3211" spans="1:28" s="6" customFormat="1" x14ac:dyDescent="0.15">
      <c r="A3211" s="6" t="s">
        <v>39</v>
      </c>
      <c r="E3211" s="31">
        <v>-78</v>
      </c>
      <c r="F3211" s="31"/>
      <c r="G3211" s="33"/>
      <c r="I3211" s="33"/>
      <c r="J3211" s="33"/>
      <c r="AB3211" s="35"/>
    </row>
    <row r="3212" spans="1:28" s="6" customFormat="1" x14ac:dyDescent="0.15">
      <c r="A3212" s="6" t="s">
        <v>39</v>
      </c>
      <c r="E3212" s="31">
        <v>-78</v>
      </c>
      <c r="F3212" s="31"/>
      <c r="G3212" s="33"/>
      <c r="I3212" s="33"/>
      <c r="J3212" s="33"/>
      <c r="AB3212" s="35"/>
    </row>
    <row r="3213" spans="1:28" s="6" customFormat="1" x14ac:dyDescent="0.15">
      <c r="A3213" s="6" t="s">
        <v>39</v>
      </c>
      <c r="E3213" s="31">
        <v>-78</v>
      </c>
      <c r="F3213" s="31"/>
      <c r="G3213" s="33"/>
      <c r="I3213" s="33"/>
      <c r="J3213" s="33"/>
      <c r="AB3213" s="35"/>
    </row>
    <row r="3214" spans="1:28" s="6" customFormat="1" x14ac:dyDescent="0.15">
      <c r="A3214" s="6" t="s">
        <v>39</v>
      </c>
      <c r="E3214" s="31">
        <v>-78</v>
      </c>
      <c r="F3214" s="31"/>
      <c r="G3214" s="33"/>
      <c r="I3214" s="33"/>
      <c r="J3214" s="33"/>
      <c r="AB3214" s="35"/>
    </row>
    <row r="3215" spans="1:28" s="6" customFormat="1" x14ac:dyDescent="0.15">
      <c r="A3215" s="6" t="s">
        <v>39</v>
      </c>
      <c r="E3215" s="31">
        <v>-78</v>
      </c>
      <c r="F3215" s="31"/>
      <c r="G3215" s="33"/>
      <c r="I3215" s="33"/>
      <c r="J3215" s="33"/>
      <c r="AB3215" s="35"/>
    </row>
    <row r="3216" spans="1:28" s="6" customFormat="1" x14ac:dyDescent="0.15">
      <c r="A3216" s="6" t="s">
        <v>39</v>
      </c>
      <c r="E3216" s="31">
        <v>-78</v>
      </c>
      <c r="F3216" s="31"/>
      <c r="G3216" s="33"/>
      <c r="I3216" s="33"/>
      <c r="J3216" s="33"/>
      <c r="AB3216" s="35"/>
    </row>
    <row r="3217" spans="1:28" s="6" customFormat="1" x14ac:dyDescent="0.15">
      <c r="A3217" s="6" t="s">
        <v>39</v>
      </c>
      <c r="E3217" s="31">
        <v>-78</v>
      </c>
      <c r="F3217" s="31"/>
      <c r="G3217" s="33"/>
      <c r="I3217" s="33"/>
      <c r="J3217" s="33"/>
      <c r="AB3217" s="35"/>
    </row>
    <row r="3218" spans="1:28" s="6" customFormat="1" x14ac:dyDescent="0.15">
      <c r="A3218" s="6" t="s">
        <v>39</v>
      </c>
      <c r="E3218" s="31">
        <v>-78</v>
      </c>
      <c r="F3218" s="31"/>
      <c r="G3218" s="33"/>
      <c r="I3218" s="33"/>
      <c r="J3218" s="33"/>
      <c r="AB3218" s="35"/>
    </row>
    <row r="3219" spans="1:28" s="6" customFormat="1" x14ac:dyDescent="0.15">
      <c r="A3219" s="6" t="s">
        <v>39</v>
      </c>
      <c r="E3219" s="31">
        <v>-74</v>
      </c>
      <c r="F3219" s="31"/>
      <c r="G3219" s="33"/>
      <c r="I3219" s="33"/>
      <c r="J3219" s="33"/>
      <c r="AB3219" s="35"/>
    </row>
    <row r="3220" spans="1:28" s="6" customFormat="1" x14ac:dyDescent="0.15">
      <c r="A3220" s="6" t="s">
        <v>39</v>
      </c>
      <c r="E3220" s="31">
        <v>-74</v>
      </c>
      <c r="F3220" s="31"/>
      <c r="G3220" s="33"/>
      <c r="I3220" s="33"/>
      <c r="J3220" s="33"/>
      <c r="AB3220" s="35"/>
    </row>
    <row r="3221" spans="1:28" s="6" customFormat="1" x14ac:dyDescent="0.15">
      <c r="A3221" s="6" t="s">
        <v>40</v>
      </c>
      <c r="E3221" s="31">
        <v>-78</v>
      </c>
      <c r="F3221" s="31"/>
      <c r="G3221" s="33"/>
      <c r="I3221" s="33"/>
      <c r="J3221" s="33"/>
      <c r="AB3221" s="35"/>
    </row>
    <row r="3222" spans="1:28" s="6" customFormat="1" x14ac:dyDescent="0.15">
      <c r="A3222" s="6" t="s">
        <v>40</v>
      </c>
      <c r="E3222" s="31">
        <v>-78</v>
      </c>
      <c r="F3222" s="31"/>
      <c r="G3222" s="33"/>
      <c r="I3222" s="33"/>
      <c r="J3222" s="33"/>
      <c r="AB3222" s="35"/>
    </row>
    <row r="3223" spans="1:28" s="6" customFormat="1" x14ac:dyDescent="0.15">
      <c r="A3223" s="6" t="s">
        <v>40</v>
      </c>
      <c r="E3223" s="31">
        <v>-78</v>
      </c>
      <c r="F3223" s="31"/>
      <c r="G3223" s="33"/>
      <c r="I3223" s="33"/>
      <c r="J3223" s="33"/>
      <c r="AB3223" s="35"/>
    </row>
    <row r="3224" spans="1:28" s="6" customFormat="1" x14ac:dyDescent="0.15">
      <c r="A3224" s="6" t="s">
        <v>40</v>
      </c>
      <c r="E3224" s="31">
        <v>-81</v>
      </c>
      <c r="F3224" s="31"/>
      <c r="G3224" s="33"/>
      <c r="I3224" s="33"/>
      <c r="J3224" s="33"/>
      <c r="AB3224" s="35"/>
    </row>
    <row r="3225" spans="1:28" s="6" customFormat="1" x14ac:dyDescent="0.15">
      <c r="A3225" s="6" t="s">
        <v>40</v>
      </c>
      <c r="E3225" s="31">
        <v>-81</v>
      </c>
      <c r="F3225" s="31"/>
      <c r="G3225" s="33"/>
      <c r="I3225" s="33"/>
      <c r="J3225" s="33"/>
      <c r="AB3225" s="35"/>
    </row>
    <row r="3226" spans="1:28" s="6" customFormat="1" x14ac:dyDescent="0.15">
      <c r="A3226" s="6" t="s">
        <v>40</v>
      </c>
      <c r="E3226" s="31">
        <v>-81</v>
      </c>
      <c r="F3226" s="31"/>
      <c r="G3226" s="33"/>
      <c r="I3226" s="33"/>
      <c r="J3226" s="33"/>
      <c r="AB3226" s="35"/>
    </row>
    <row r="3227" spans="1:28" s="6" customFormat="1" x14ac:dyDescent="0.15">
      <c r="A3227" s="6" t="s">
        <v>40</v>
      </c>
      <c r="E3227" s="31">
        <v>-74</v>
      </c>
      <c r="F3227" s="31"/>
      <c r="G3227" s="33"/>
      <c r="I3227" s="33"/>
      <c r="J3227" s="33"/>
      <c r="AB3227" s="35"/>
    </row>
    <row r="3228" spans="1:28" s="6" customFormat="1" x14ac:dyDescent="0.15">
      <c r="A3228" s="6" t="s">
        <v>40</v>
      </c>
      <c r="E3228" s="31">
        <v>-77</v>
      </c>
      <c r="F3228" s="31"/>
      <c r="G3228" s="33"/>
      <c r="I3228" s="33"/>
      <c r="J3228" s="33"/>
      <c r="AB3228" s="35"/>
    </row>
    <row r="3229" spans="1:28" s="6" customFormat="1" x14ac:dyDescent="0.15">
      <c r="A3229" s="6" t="s">
        <v>40</v>
      </c>
      <c r="E3229" s="31">
        <v>-77</v>
      </c>
      <c r="F3229" s="31"/>
      <c r="G3229" s="33"/>
      <c r="I3229" s="33"/>
      <c r="J3229" s="33"/>
      <c r="AB3229" s="35"/>
    </row>
    <row r="3230" spans="1:28" s="6" customFormat="1" x14ac:dyDescent="0.15">
      <c r="A3230" s="6" t="s">
        <v>40</v>
      </c>
      <c r="E3230" s="31">
        <v>-74</v>
      </c>
      <c r="F3230" s="31"/>
      <c r="G3230" s="33"/>
      <c r="I3230" s="33"/>
      <c r="J3230" s="33"/>
      <c r="AB3230" s="35"/>
    </row>
    <row r="3231" spans="1:28" s="6" customFormat="1" x14ac:dyDescent="0.15">
      <c r="A3231" s="6" t="s">
        <v>40</v>
      </c>
      <c r="E3231" s="31">
        <v>-74</v>
      </c>
      <c r="F3231" s="31"/>
      <c r="G3231" s="33"/>
      <c r="I3231" s="33"/>
      <c r="J3231" s="33"/>
      <c r="AB3231" s="35"/>
    </row>
    <row r="3232" spans="1:28" s="6" customFormat="1" x14ac:dyDescent="0.15">
      <c r="A3232" s="6" t="s">
        <v>40</v>
      </c>
      <c r="E3232" s="31">
        <v>-74</v>
      </c>
      <c r="F3232" s="31"/>
      <c r="G3232" s="33"/>
      <c r="I3232" s="33"/>
      <c r="J3232" s="33"/>
      <c r="AB3232" s="35"/>
    </row>
    <row r="3233" spans="1:28" s="6" customFormat="1" x14ac:dyDescent="0.15">
      <c r="A3233" s="6" t="s">
        <v>40</v>
      </c>
      <c r="E3233" s="31">
        <v>-74</v>
      </c>
      <c r="F3233" s="31"/>
      <c r="G3233" s="33"/>
      <c r="I3233" s="33"/>
      <c r="J3233" s="33"/>
      <c r="AB3233" s="35"/>
    </row>
    <row r="3234" spans="1:28" s="6" customFormat="1" x14ac:dyDescent="0.15">
      <c r="A3234" s="6" t="s">
        <v>40</v>
      </c>
      <c r="E3234" s="31">
        <v>-74</v>
      </c>
      <c r="F3234" s="31"/>
      <c r="G3234" s="33"/>
      <c r="I3234" s="33"/>
      <c r="J3234" s="33"/>
      <c r="AB3234" s="35"/>
    </row>
    <row r="3235" spans="1:28" s="6" customFormat="1" x14ac:dyDescent="0.15">
      <c r="A3235" s="6" t="s">
        <v>40</v>
      </c>
      <c r="E3235" s="31">
        <v>-74</v>
      </c>
      <c r="F3235" s="31"/>
      <c r="G3235" s="33"/>
      <c r="I3235" s="33"/>
      <c r="J3235" s="33"/>
      <c r="AB3235" s="35"/>
    </row>
    <row r="3236" spans="1:28" s="6" customFormat="1" x14ac:dyDescent="0.15">
      <c r="A3236" s="6" t="s">
        <v>40</v>
      </c>
      <c r="E3236" s="31">
        <v>-79</v>
      </c>
      <c r="F3236" s="31"/>
      <c r="G3236" s="33"/>
      <c r="I3236" s="33"/>
      <c r="J3236" s="33"/>
      <c r="AB3236" s="35"/>
    </row>
    <row r="3237" spans="1:28" s="6" customFormat="1" x14ac:dyDescent="0.15">
      <c r="A3237" s="6" t="s">
        <v>40</v>
      </c>
      <c r="E3237" s="31">
        <v>-79</v>
      </c>
      <c r="F3237" s="31"/>
      <c r="G3237" s="33"/>
      <c r="I3237" s="33"/>
      <c r="J3237" s="33"/>
      <c r="AB3237" s="35"/>
    </row>
    <row r="3238" spans="1:28" s="6" customFormat="1" x14ac:dyDescent="0.15">
      <c r="A3238" s="6" t="s">
        <v>40</v>
      </c>
      <c r="E3238" s="31">
        <v>-79</v>
      </c>
      <c r="F3238" s="31"/>
      <c r="G3238" s="33"/>
      <c r="I3238" s="33"/>
      <c r="J3238" s="33"/>
      <c r="AB3238" s="35"/>
    </row>
    <row r="3239" spans="1:28" s="6" customFormat="1" x14ac:dyDescent="0.15">
      <c r="A3239" s="6" t="s">
        <v>40</v>
      </c>
      <c r="E3239" s="31">
        <v>-79</v>
      </c>
      <c r="F3239" s="31"/>
      <c r="G3239" s="33"/>
      <c r="I3239" s="33"/>
      <c r="J3239" s="33"/>
      <c r="AB3239" s="35"/>
    </row>
    <row r="3240" spans="1:28" s="6" customFormat="1" x14ac:dyDescent="0.15">
      <c r="A3240" s="6" t="s">
        <v>40</v>
      </c>
      <c r="E3240" s="31">
        <v>-79</v>
      </c>
      <c r="F3240" s="31"/>
      <c r="G3240" s="33"/>
      <c r="I3240" s="33"/>
      <c r="J3240" s="33"/>
      <c r="AB3240" s="35"/>
    </row>
    <row r="3241" spans="1:28" s="6" customFormat="1" x14ac:dyDescent="0.15">
      <c r="A3241" s="6" t="s">
        <v>40</v>
      </c>
      <c r="E3241" s="31">
        <v>-79</v>
      </c>
      <c r="F3241" s="31"/>
      <c r="G3241" s="33"/>
      <c r="I3241" s="33"/>
      <c r="J3241" s="33"/>
      <c r="AB3241" s="35"/>
    </row>
    <row r="3242" spans="1:28" s="6" customFormat="1" x14ac:dyDescent="0.15">
      <c r="A3242" s="6" t="s">
        <v>40</v>
      </c>
      <c r="E3242" s="31">
        <v>-78</v>
      </c>
      <c r="F3242" s="31"/>
      <c r="G3242" s="33"/>
      <c r="I3242" s="33"/>
      <c r="J3242" s="33"/>
      <c r="AB3242" s="35"/>
    </row>
    <row r="3243" spans="1:28" s="6" customFormat="1" x14ac:dyDescent="0.15">
      <c r="A3243" s="6" t="s">
        <v>40</v>
      </c>
      <c r="E3243" s="31">
        <v>-78</v>
      </c>
      <c r="F3243" s="31"/>
      <c r="G3243" s="33"/>
      <c r="I3243" s="33"/>
      <c r="J3243" s="33"/>
      <c r="AB3243" s="35"/>
    </row>
    <row r="3244" spans="1:28" s="6" customFormat="1" x14ac:dyDescent="0.15">
      <c r="A3244" s="6" t="s">
        <v>40</v>
      </c>
      <c r="E3244" s="31">
        <v>-78</v>
      </c>
      <c r="F3244" s="31"/>
      <c r="G3244" s="33"/>
      <c r="I3244" s="33"/>
      <c r="J3244" s="33"/>
      <c r="AB3244" s="35"/>
    </row>
    <row r="3245" spans="1:28" s="6" customFormat="1" x14ac:dyDescent="0.15">
      <c r="A3245" s="6" t="s">
        <v>40</v>
      </c>
      <c r="E3245" s="31">
        <v>-70</v>
      </c>
      <c r="F3245" s="31"/>
      <c r="G3245" s="33"/>
      <c r="I3245" s="33"/>
      <c r="J3245" s="33"/>
      <c r="AB3245" s="35"/>
    </row>
    <row r="3246" spans="1:28" s="6" customFormat="1" x14ac:dyDescent="0.15">
      <c r="A3246" s="6" t="s">
        <v>40</v>
      </c>
      <c r="E3246" s="31">
        <v>-70</v>
      </c>
      <c r="F3246" s="31"/>
      <c r="G3246" s="33"/>
      <c r="I3246" s="33"/>
      <c r="J3246" s="33"/>
      <c r="AB3246" s="35"/>
    </row>
    <row r="3247" spans="1:28" s="6" customFormat="1" x14ac:dyDescent="0.15">
      <c r="A3247" s="6" t="s">
        <v>40</v>
      </c>
      <c r="E3247" s="31">
        <v>-70</v>
      </c>
      <c r="F3247" s="31"/>
      <c r="G3247" s="33"/>
      <c r="I3247" s="33"/>
      <c r="J3247" s="33"/>
      <c r="AB3247" s="35"/>
    </row>
    <row r="3248" spans="1:28" s="6" customFormat="1" x14ac:dyDescent="0.15">
      <c r="A3248" s="6" t="s">
        <v>40</v>
      </c>
      <c r="E3248" s="31">
        <v>-70</v>
      </c>
      <c r="F3248" s="31"/>
      <c r="G3248" s="33"/>
      <c r="I3248" s="33"/>
      <c r="J3248" s="33"/>
      <c r="AB3248" s="35"/>
    </row>
    <row r="3249" spans="1:28" s="6" customFormat="1" x14ac:dyDescent="0.15">
      <c r="A3249" s="6" t="s">
        <v>40</v>
      </c>
      <c r="E3249" s="31">
        <v>-70</v>
      </c>
      <c r="F3249" s="31"/>
      <c r="G3249" s="33"/>
      <c r="I3249" s="33"/>
      <c r="J3249" s="33"/>
      <c r="AB3249" s="35"/>
    </row>
    <row r="3250" spans="1:28" s="6" customFormat="1" x14ac:dyDescent="0.15">
      <c r="A3250" s="6" t="s">
        <v>40</v>
      </c>
      <c r="E3250" s="31">
        <v>-70</v>
      </c>
      <c r="F3250" s="31"/>
      <c r="G3250" s="33"/>
      <c r="I3250" s="33"/>
      <c r="J3250" s="33"/>
      <c r="AB3250" s="35"/>
    </row>
    <row r="3251" spans="1:28" s="6" customFormat="1" x14ac:dyDescent="0.15">
      <c r="A3251" s="6" t="s">
        <v>40</v>
      </c>
      <c r="E3251" s="31">
        <v>-70</v>
      </c>
      <c r="F3251" s="31"/>
      <c r="G3251" s="33"/>
      <c r="I3251" s="33"/>
      <c r="J3251" s="33"/>
      <c r="AB3251" s="35"/>
    </row>
    <row r="3252" spans="1:28" s="6" customFormat="1" x14ac:dyDescent="0.15">
      <c r="A3252" s="6" t="s">
        <v>40</v>
      </c>
      <c r="E3252" s="31">
        <v>-73</v>
      </c>
      <c r="F3252" s="31"/>
      <c r="G3252" s="33"/>
      <c r="I3252" s="33"/>
      <c r="J3252" s="33"/>
      <c r="AB3252" s="35"/>
    </row>
    <row r="3253" spans="1:28" s="6" customFormat="1" x14ac:dyDescent="0.15">
      <c r="A3253" s="6" t="s">
        <v>40</v>
      </c>
      <c r="E3253" s="31">
        <v>-73</v>
      </c>
      <c r="F3253" s="31"/>
      <c r="G3253" s="33"/>
      <c r="I3253" s="33"/>
      <c r="J3253" s="33"/>
      <c r="AB3253" s="35"/>
    </row>
    <row r="3254" spans="1:28" s="6" customFormat="1" x14ac:dyDescent="0.15">
      <c r="A3254" s="6" t="s">
        <v>40</v>
      </c>
      <c r="E3254" s="31">
        <v>-73</v>
      </c>
      <c r="F3254" s="31"/>
      <c r="G3254" s="33"/>
      <c r="I3254" s="33"/>
      <c r="J3254" s="33"/>
      <c r="AB3254" s="35"/>
    </row>
    <row r="3255" spans="1:28" s="6" customFormat="1" x14ac:dyDescent="0.15">
      <c r="A3255" s="6" t="s">
        <v>40</v>
      </c>
      <c r="E3255" s="31">
        <v>-77</v>
      </c>
      <c r="F3255" s="31"/>
      <c r="G3255" s="33"/>
      <c r="I3255" s="33"/>
      <c r="J3255" s="33"/>
      <c r="AB3255" s="35"/>
    </row>
    <row r="3256" spans="1:28" s="6" customFormat="1" x14ac:dyDescent="0.15">
      <c r="A3256" s="6" t="s">
        <v>40</v>
      </c>
      <c r="E3256" s="31">
        <v>-77</v>
      </c>
      <c r="F3256" s="31"/>
      <c r="G3256" s="33"/>
      <c r="I3256" s="33"/>
      <c r="J3256" s="33"/>
      <c r="AB3256" s="35"/>
    </row>
    <row r="3257" spans="1:28" s="6" customFormat="1" x14ac:dyDescent="0.15">
      <c r="A3257" s="6" t="s">
        <v>40</v>
      </c>
      <c r="E3257" s="31">
        <v>-77</v>
      </c>
      <c r="F3257" s="31"/>
      <c r="G3257" s="33"/>
      <c r="I3257" s="33"/>
      <c r="J3257" s="33"/>
      <c r="AB3257" s="35"/>
    </row>
    <row r="3258" spans="1:28" s="6" customFormat="1" x14ac:dyDescent="0.15">
      <c r="A3258" s="6" t="s">
        <v>40</v>
      </c>
      <c r="E3258" s="31">
        <v>-83</v>
      </c>
      <c r="F3258" s="31"/>
      <c r="G3258" s="33"/>
      <c r="I3258" s="33"/>
      <c r="J3258" s="33"/>
      <c r="AB3258" s="35"/>
    </row>
    <row r="3259" spans="1:28" s="6" customFormat="1" x14ac:dyDescent="0.15">
      <c r="A3259" s="6" t="s">
        <v>40</v>
      </c>
      <c r="E3259" s="31">
        <v>-83</v>
      </c>
      <c r="F3259" s="31"/>
      <c r="G3259" s="33"/>
      <c r="I3259" s="33"/>
      <c r="J3259" s="33"/>
      <c r="AB3259" s="35"/>
    </row>
    <row r="3260" spans="1:28" s="6" customFormat="1" x14ac:dyDescent="0.15">
      <c r="A3260" s="6" t="s">
        <v>40</v>
      </c>
      <c r="E3260" s="31">
        <v>-93</v>
      </c>
      <c r="F3260" s="31"/>
      <c r="G3260" s="33"/>
      <c r="I3260" s="33"/>
      <c r="J3260" s="33"/>
      <c r="AB3260" s="35"/>
    </row>
    <row r="3261" spans="1:28" s="6" customFormat="1" x14ac:dyDescent="0.15">
      <c r="A3261" s="6" t="s">
        <v>40</v>
      </c>
      <c r="E3261" s="31">
        <v>-93</v>
      </c>
      <c r="F3261" s="31"/>
      <c r="G3261" s="33"/>
      <c r="I3261" s="33"/>
      <c r="J3261" s="33"/>
      <c r="AB3261" s="35"/>
    </row>
    <row r="3262" spans="1:28" s="6" customFormat="1" x14ac:dyDescent="0.15">
      <c r="A3262" s="6" t="s">
        <v>40</v>
      </c>
      <c r="E3262" s="31">
        <v>-82</v>
      </c>
      <c r="F3262" s="31"/>
      <c r="G3262" s="33"/>
      <c r="I3262" s="33"/>
      <c r="J3262" s="33"/>
      <c r="AB3262" s="35"/>
    </row>
    <row r="3263" spans="1:28" s="6" customFormat="1" x14ac:dyDescent="0.15">
      <c r="A3263" s="6" t="s">
        <v>40</v>
      </c>
      <c r="E3263" s="31">
        <v>-82</v>
      </c>
      <c r="F3263" s="31"/>
      <c r="G3263" s="33"/>
      <c r="I3263" s="33"/>
      <c r="J3263" s="33"/>
      <c r="AB3263" s="35"/>
    </row>
    <row r="3264" spans="1:28" s="6" customFormat="1" x14ac:dyDescent="0.15">
      <c r="A3264" s="6" t="s">
        <v>40</v>
      </c>
      <c r="E3264" s="31">
        <v>-82</v>
      </c>
      <c r="F3264" s="31"/>
      <c r="G3264" s="33"/>
      <c r="I3264" s="33"/>
      <c r="J3264" s="33"/>
      <c r="AB3264" s="35"/>
    </row>
    <row r="3265" spans="1:28" s="6" customFormat="1" x14ac:dyDescent="0.15">
      <c r="A3265" s="6" t="s">
        <v>40</v>
      </c>
      <c r="E3265" s="31">
        <v>-80</v>
      </c>
      <c r="F3265" s="31"/>
      <c r="G3265" s="33"/>
      <c r="I3265" s="33"/>
      <c r="J3265" s="33"/>
      <c r="AB3265" s="35"/>
    </row>
    <row r="3266" spans="1:28" s="6" customFormat="1" x14ac:dyDescent="0.15">
      <c r="A3266" s="6" t="s">
        <v>40</v>
      </c>
      <c r="E3266" s="31">
        <v>-78</v>
      </c>
      <c r="F3266" s="31"/>
      <c r="G3266" s="33"/>
      <c r="I3266" s="33"/>
      <c r="J3266" s="33"/>
      <c r="AB3266" s="35"/>
    </row>
    <row r="3267" spans="1:28" s="6" customFormat="1" x14ac:dyDescent="0.15">
      <c r="A3267" s="6" t="s">
        <v>40</v>
      </c>
      <c r="E3267" s="31">
        <v>-78</v>
      </c>
      <c r="F3267" s="31"/>
      <c r="G3267" s="33"/>
      <c r="I3267" s="33"/>
      <c r="J3267" s="33"/>
      <c r="AB3267" s="35"/>
    </row>
    <row r="3268" spans="1:28" s="6" customFormat="1" x14ac:dyDescent="0.15">
      <c r="A3268" s="6" t="s">
        <v>40</v>
      </c>
      <c r="E3268" s="31">
        <v>-78</v>
      </c>
      <c r="F3268" s="31"/>
      <c r="G3268" s="33"/>
      <c r="I3268" s="33"/>
      <c r="J3268" s="33"/>
      <c r="AB3268" s="35"/>
    </row>
    <row r="3269" spans="1:28" s="6" customFormat="1" x14ac:dyDescent="0.15">
      <c r="A3269" s="6" t="s">
        <v>40</v>
      </c>
      <c r="E3269" s="31">
        <v>-74</v>
      </c>
      <c r="F3269" s="31"/>
      <c r="G3269" s="33"/>
      <c r="I3269" s="33"/>
      <c r="J3269" s="33"/>
      <c r="AB3269" s="35"/>
    </row>
    <row r="3270" spans="1:28" s="6" customFormat="1" x14ac:dyDescent="0.15">
      <c r="A3270" s="6" t="s">
        <v>40</v>
      </c>
      <c r="E3270" s="31">
        <v>-74</v>
      </c>
      <c r="F3270" s="31"/>
      <c r="G3270" s="33"/>
      <c r="I3270" s="33"/>
      <c r="J3270" s="33"/>
      <c r="AB3270" s="35"/>
    </row>
    <row r="3271" spans="1:28" s="6" customFormat="1" x14ac:dyDescent="0.15">
      <c r="A3271" s="6" t="s">
        <v>40</v>
      </c>
      <c r="E3271" s="31">
        <v>-74</v>
      </c>
      <c r="F3271" s="31"/>
      <c r="G3271" s="33"/>
      <c r="I3271" s="33"/>
      <c r="J3271" s="33"/>
      <c r="AB3271" s="35"/>
    </row>
    <row r="3272" spans="1:28" s="6" customFormat="1" x14ac:dyDescent="0.15">
      <c r="A3272" s="6" t="s">
        <v>40</v>
      </c>
      <c r="E3272" s="31">
        <v>-77</v>
      </c>
      <c r="F3272" s="31"/>
      <c r="G3272" s="33"/>
      <c r="I3272" s="33"/>
      <c r="J3272" s="33"/>
      <c r="AB3272" s="35"/>
    </row>
    <row r="3273" spans="1:28" s="6" customFormat="1" x14ac:dyDescent="0.15">
      <c r="A3273" s="6" t="s">
        <v>40</v>
      </c>
      <c r="E3273" s="31">
        <v>-77</v>
      </c>
      <c r="F3273" s="31"/>
      <c r="G3273" s="33"/>
      <c r="I3273" s="33"/>
      <c r="J3273" s="33"/>
      <c r="AB3273" s="35"/>
    </row>
    <row r="3274" spans="1:28" s="6" customFormat="1" x14ac:dyDescent="0.15">
      <c r="A3274" s="6" t="s">
        <v>40</v>
      </c>
      <c r="E3274" s="31">
        <v>-76</v>
      </c>
      <c r="F3274" s="31"/>
      <c r="G3274" s="33"/>
      <c r="I3274" s="33"/>
      <c r="J3274" s="33"/>
      <c r="AB3274" s="35"/>
    </row>
    <row r="3275" spans="1:28" s="6" customFormat="1" x14ac:dyDescent="0.15">
      <c r="A3275" s="6" t="s">
        <v>40</v>
      </c>
      <c r="E3275" s="31">
        <v>-74</v>
      </c>
      <c r="F3275" s="31"/>
      <c r="G3275" s="33"/>
      <c r="I3275" s="33"/>
      <c r="J3275" s="33"/>
      <c r="AB3275" s="35"/>
    </row>
    <row r="3276" spans="1:28" s="6" customFormat="1" x14ac:dyDescent="0.15">
      <c r="A3276" s="6" t="s">
        <v>40</v>
      </c>
      <c r="E3276" s="31">
        <v>-74</v>
      </c>
      <c r="F3276" s="31"/>
      <c r="G3276" s="33"/>
      <c r="I3276" s="33"/>
      <c r="J3276" s="33"/>
      <c r="AB3276" s="35"/>
    </row>
    <row r="3277" spans="1:28" s="6" customFormat="1" x14ac:dyDescent="0.15">
      <c r="A3277" s="6" t="s">
        <v>40</v>
      </c>
      <c r="E3277" s="31">
        <v>-74</v>
      </c>
      <c r="F3277" s="31"/>
      <c r="G3277" s="33"/>
      <c r="I3277" s="33"/>
      <c r="J3277" s="33"/>
      <c r="AB3277" s="35"/>
    </row>
    <row r="3278" spans="1:28" s="6" customFormat="1" x14ac:dyDescent="0.15">
      <c r="A3278" s="6" t="s">
        <v>40</v>
      </c>
      <c r="E3278" s="31">
        <v>-74</v>
      </c>
      <c r="F3278" s="31"/>
      <c r="G3278" s="33"/>
      <c r="I3278" s="33"/>
      <c r="J3278" s="33"/>
      <c r="AB3278" s="35"/>
    </row>
    <row r="3279" spans="1:28" s="6" customFormat="1" x14ac:dyDescent="0.15">
      <c r="A3279" s="6" t="s">
        <v>40</v>
      </c>
      <c r="E3279" s="31">
        <v>-74</v>
      </c>
      <c r="F3279" s="31"/>
      <c r="G3279" s="33"/>
      <c r="I3279" s="33"/>
      <c r="J3279" s="33"/>
      <c r="AB3279" s="35"/>
    </row>
    <row r="3280" spans="1:28" s="6" customFormat="1" x14ac:dyDescent="0.15">
      <c r="A3280" s="6" t="s">
        <v>40</v>
      </c>
      <c r="E3280" s="31">
        <v>-81</v>
      </c>
      <c r="F3280" s="31"/>
      <c r="G3280" s="33"/>
      <c r="I3280" s="33"/>
      <c r="J3280" s="33"/>
      <c r="AB3280" s="35"/>
    </row>
    <row r="3281" spans="1:28" s="6" customFormat="1" x14ac:dyDescent="0.15">
      <c r="A3281" s="6" t="s">
        <v>40</v>
      </c>
      <c r="E3281" s="31">
        <v>-81</v>
      </c>
      <c r="F3281" s="31"/>
      <c r="G3281" s="33"/>
      <c r="I3281" s="33"/>
      <c r="J3281" s="33"/>
      <c r="AB3281" s="35"/>
    </row>
    <row r="3282" spans="1:28" s="6" customFormat="1" x14ac:dyDescent="0.15">
      <c r="A3282" s="6" t="s">
        <v>40</v>
      </c>
      <c r="E3282" s="31">
        <v>-81</v>
      </c>
      <c r="F3282" s="31"/>
      <c r="G3282" s="33"/>
      <c r="I3282" s="33"/>
      <c r="J3282" s="33"/>
      <c r="AB3282" s="35"/>
    </row>
    <row r="3283" spans="1:28" s="6" customFormat="1" x14ac:dyDescent="0.15">
      <c r="A3283" s="6" t="s">
        <v>40</v>
      </c>
      <c r="E3283" s="31">
        <v>-93</v>
      </c>
      <c r="F3283" s="31"/>
      <c r="G3283" s="33"/>
      <c r="I3283" s="33"/>
      <c r="J3283" s="33"/>
      <c r="AB3283" s="35"/>
    </row>
    <row r="3284" spans="1:28" s="6" customFormat="1" x14ac:dyDescent="0.15">
      <c r="A3284" s="6" t="s">
        <v>40</v>
      </c>
      <c r="E3284" s="31">
        <v>-82</v>
      </c>
      <c r="F3284" s="31"/>
      <c r="G3284" s="33"/>
      <c r="I3284" s="33"/>
      <c r="J3284" s="33"/>
      <c r="AB3284" s="35"/>
    </row>
    <row r="3285" spans="1:28" s="6" customFormat="1" x14ac:dyDescent="0.15">
      <c r="A3285" s="6" t="s">
        <v>40</v>
      </c>
      <c r="E3285" s="31">
        <v>-82</v>
      </c>
      <c r="F3285" s="31"/>
      <c r="G3285" s="33"/>
      <c r="I3285" s="33"/>
      <c r="J3285" s="33"/>
      <c r="AB3285" s="35"/>
    </row>
    <row r="3286" spans="1:28" s="6" customFormat="1" x14ac:dyDescent="0.15">
      <c r="A3286" s="6" t="s">
        <v>40</v>
      </c>
      <c r="E3286" s="31">
        <v>-80</v>
      </c>
      <c r="F3286" s="31"/>
      <c r="G3286" s="33"/>
      <c r="I3286" s="33"/>
      <c r="J3286" s="33"/>
      <c r="AB3286" s="35"/>
    </row>
    <row r="3287" spans="1:28" s="6" customFormat="1" x14ac:dyDescent="0.15">
      <c r="A3287" s="6" t="s">
        <v>40</v>
      </c>
      <c r="E3287" s="31">
        <v>-81</v>
      </c>
      <c r="F3287" s="31"/>
      <c r="G3287" s="33"/>
      <c r="I3287" s="33"/>
      <c r="J3287" s="33"/>
      <c r="AB3287" s="35"/>
    </row>
    <row r="3288" spans="1:28" s="6" customFormat="1" x14ac:dyDescent="0.15">
      <c r="A3288" s="6" t="s">
        <v>40</v>
      </c>
      <c r="E3288" s="31">
        <v>-81</v>
      </c>
      <c r="F3288" s="31"/>
      <c r="G3288" s="33"/>
      <c r="I3288" s="33"/>
      <c r="J3288" s="33"/>
      <c r="AB3288" s="35"/>
    </row>
    <row r="3289" spans="1:28" s="6" customFormat="1" x14ac:dyDescent="0.15">
      <c r="A3289" s="6" t="s">
        <v>40</v>
      </c>
      <c r="E3289" s="31">
        <v>-85</v>
      </c>
      <c r="F3289" s="31"/>
      <c r="G3289" s="33"/>
      <c r="I3289" s="33"/>
      <c r="J3289" s="33"/>
      <c r="AB3289" s="35"/>
    </row>
    <row r="3290" spans="1:28" s="6" customFormat="1" x14ac:dyDescent="0.15">
      <c r="A3290" s="6" t="s">
        <v>40</v>
      </c>
      <c r="E3290" s="31">
        <v>-78</v>
      </c>
      <c r="F3290" s="31"/>
      <c r="G3290" s="33"/>
      <c r="I3290" s="33"/>
      <c r="J3290" s="33"/>
      <c r="AB3290" s="35"/>
    </row>
    <row r="3291" spans="1:28" s="6" customFormat="1" x14ac:dyDescent="0.15">
      <c r="A3291" s="6" t="s">
        <v>40</v>
      </c>
      <c r="E3291" s="31">
        <v>-78</v>
      </c>
      <c r="F3291" s="31"/>
      <c r="G3291" s="33"/>
      <c r="I3291" s="33"/>
      <c r="J3291" s="33"/>
      <c r="AB3291" s="35"/>
    </row>
    <row r="3292" spans="1:28" s="6" customFormat="1" x14ac:dyDescent="0.15">
      <c r="A3292" s="6" t="s">
        <v>40</v>
      </c>
      <c r="E3292" s="31">
        <v>-85</v>
      </c>
      <c r="F3292" s="31"/>
      <c r="G3292" s="33"/>
      <c r="I3292" s="33"/>
      <c r="J3292" s="33"/>
      <c r="AB3292" s="35"/>
    </row>
    <row r="3293" spans="1:28" s="6" customFormat="1" x14ac:dyDescent="0.15">
      <c r="A3293" s="6" t="s">
        <v>40</v>
      </c>
      <c r="E3293" s="31">
        <v>-74</v>
      </c>
      <c r="F3293" s="31"/>
      <c r="G3293" s="33"/>
      <c r="I3293" s="33"/>
      <c r="J3293" s="33"/>
      <c r="AB3293" s="35"/>
    </row>
    <row r="3294" spans="1:28" s="6" customFormat="1" x14ac:dyDescent="0.15">
      <c r="A3294" s="6" t="s">
        <v>40</v>
      </c>
      <c r="E3294" s="31">
        <v>-73</v>
      </c>
      <c r="F3294" s="31"/>
      <c r="G3294" s="33"/>
      <c r="I3294" s="33"/>
      <c r="J3294" s="33"/>
      <c r="AB3294" s="35"/>
    </row>
    <row r="3295" spans="1:28" s="6" customFormat="1" x14ac:dyDescent="0.15">
      <c r="A3295" s="6" t="s">
        <v>40</v>
      </c>
      <c r="E3295" s="31">
        <v>-77</v>
      </c>
      <c r="F3295" s="31"/>
      <c r="G3295" s="33"/>
      <c r="I3295" s="33"/>
      <c r="J3295" s="33"/>
      <c r="AB3295" s="35"/>
    </row>
    <row r="3296" spans="1:28" s="6" customFormat="1" x14ac:dyDescent="0.15">
      <c r="A3296" s="6" t="s">
        <v>40</v>
      </c>
      <c r="E3296" s="31">
        <v>-79</v>
      </c>
      <c r="F3296" s="31"/>
      <c r="G3296" s="33"/>
      <c r="I3296" s="33"/>
      <c r="J3296" s="33"/>
      <c r="AB3296" s="35"/>
    </row>
    <row r="3297" spans="1:28" s="6" customFormat="1" x14ac:dyDescent="0.15">
      <c r="A3297" s="6" t="s">
        <v>40</v>
      </c>
      <c r="E3297" s="31">
        <v>-79</v>
      </c>
      <c r="F3297" s="31"/>
      <c r="G3297" s="33"/>
      <c r="I3297" s="33"/>
      <c r="J3297" s="33"/>
      <c r="AB3297" s="35"/>
    </row>
    <row r="3298" spans="1:28" s="6" customFormat="1" x14ac:dyDescent="0.15">
      <c r="A3298" s="6" t="s">
        <v>40</v>
      </c>
      <c r="E3298" s="31">
        <v>-81</v>
      </c>
      <c r="F3298" s="31"/>
      <c r="G3298" s="33"/>
      <c r="I3298" s="33"/>
      <c r="J3298" s="33"/>
      <c r="AB3298" s="35"/>
    </row>
    <row r="3299" spans="1:28" s="6" customFormat="1" x14ac:dyDescent="0.15">
      <c r="A3299" s="6" t="s">
        <v>40</v>
      </c>
      <c r="E3299" s="31">
        <v>-81</v>
      </c>
      <c r="F3299" s="31"/>
      <c r="G3299" s="33"/>
      <c r="I3299" s="33"/>
      <c r="J3299" s="33"/>
      <c r="AB3299" s="35"/>
    </row>
    <row r="3300" spans="1:28" s="6" customFormat="1" x14ac:dyDescent="0.15">
      <c r="A3300" s="6" t="s">
        <v>40</v>
      </c>
      <c r="E3300" s="31">
        <v>-78</v>
      </c>
      <c r="F3300" s="31"/>
      <c r="G3300" s="33"/>
      <c r="I3300" s="33"/>
      <c r="J3300" s="33"/>
      <c r="AB3300" s="35"/>
    </row>
    <row r="3301" spans="1:28" s="6" customFormat="1" x14ac:dyDescent="0.15">
      <c r="A3301" s="6" t="s">
        <v>40</v>
      </c>
      <c r="E3301" s="31">
        <v>-74</v>
      </c>
      <c r="F3301" s="31"/>
      <c r="G3301" s="33"/>
      <c r="I3301" s="33"/>
      <c r="J3301" s="33"/>
      <c r="AB3301" s="35"/>
    </row>
    <row r="3302" spans="1:28" s="6" customFormat="1" x14ac:dyDescent="0.15">
      <c r="A3302" s="6" t="s">
        <v>40</v>
      </c>
      <c r="E3302" s="31">
        <v>-74</v>
      </c>
      <c r="F3302" s="31"/>
      <c r="G3302" s="33"/>
      <c r="I3302" s="33"/>
      <c r="J3302" s="33"/>
      <c r="AB3302" s="35"/>
    </row>
    <row r="3303" spans="1:28" s="6" customFormat="1" x14ac:dyDescent="0.15">
      <c r="A3303" s="6" t="s">
        <v>40</v>
      </c>
      <c r="E3303" s="31">
        <v>-77</v>
      </c>
      <c r="F3303" s="31"/>
      <c r="G3303" s="33"/>
      <c r="I3303" s="33"/>
      <c r="J3303" s="33"/>
      <c r="AB3303" s="35"/>
    </row>
    <row r="3304" spans="1:28" s="6" customFormat="1" x14ac:dyDescent="0.15">
      <c r="A3304" s="6" t="s">
        <v>40</v>
      </c>
      <c r="E3304" s="31">
        <v>-89</v>
      </c>
      <c r="F3304" s="31"/>
      <c r="G3304" s="33"/>
      <c r="I3304" s="33"/>
      <c r="J3304" s="33"/>
      <c r="AB3304" s="35"/>
    </row>
    <row r="3305" spans="1:28" s="6" customFormat="1" x14ac:dyDescent="0.15">
      <c r="A3305" s="6" t="s">
        <v>40</v>
      </c>
      <c r="E3305" s="31">
        <v>-89</v>
      </c>
      <c r="F3305" s="31"/>
      <c r="G3305" s="33"/>
      <c r="I3305" s="33"/>
      <c r="J3305" s="33"/>
      <c r="AB3305" s="35"/>
    </row>
    <row r="3306" spans="1:28" s="6" customFormat="1" x14ac:dyDescent="0.15">
      <c r="A3306" s="6" t="s">
        <v>40</v>
      </c>
      <c r="E3306" s="31">
        <v>-86</v>
      </c>
      <c r="F3306" s="31"/>
      <c r="G3306" s="33"/>
      <c r="I3306" s="33"/>
      <c r="J3306" s="33"/>
      <c r="AB3306" s="35"/>
    </row>
    <row r="3307" spans="1:28" s="6" customFormat="1" x14ac:dyDescent="0.15">
      <c r="A3307" s="6" t="s">
        <v>40</v>
      </c>
      <c r="E3307" s="31">
        <v>-78</v>
      </c>
      <c r="F3307" s="31"/>
      <c r="G3307" s="33"/>
      <c r="I3307" s="33"/>
      <c r="J3307" s="33"/>
      <c r="AB3307" s="35"/>
    </row>
    <row r="3308" spans="1:28" s="6" customFormat="1" x14ac:dyDescent="0.15">
      <c r="A3308" s="6" t="s">
        <v>40</v>
      </c>
      <c r="E3308" s="31">
        <v>-78</v>
      </c>
      <c r="F3308" s="31"/>
      <c r="G3308" s="33"/>
      <c r="I3308" s="33"/>
      <c r="J3308" s="33"/>
      <c r="AB3308" s="35"/>
    </row>
    <row r="3309" spans="1:28" s="6" customFormat="1" x14ac:dyDescent="0.15">
      <c r="A3309" s="6" t="s">
        <v>40</v>
      </c>
      <c r="E3309" s="31">
        <v>-76</v>
      </c>
      <c r="F3309" s="31"/>
      <c r="G3309" s="33"/>
      <c r="I3309" s="33"/>
      <c r="J3309" s="33"/>
      <c r="AB3309" s="35"/>
    </row>
    <row r="3310" spans="1:28" s="6" customFormat="1" x14ac:dyDescent="0.15">
      <c r="A3310" s="6" t="s">
        <v>40</v>
      </c>
      <c r="E3310" s="31">
        <v>-77</v>
      </c>
      <c r="F3310" s="31"/>
      <c r="G3310" s="33"/>
      <c r="I3310" s="33"/>
      <c r="J3310" s="33"/>
      <c r="AB3310" s="35"/>
    </row>
    <row r="3311" spans="1:28" s="6" customFormat="1" x14ac:dyDescent="0.15">
      <c r="A3311" s="6" t="s">
        <v>40</v>
      </c>
      <c r="E3311" s="31">
        <v>-77</v>
      </c>
      <c r="F3311" s="31"/>
      <c r="G3311" s="33"/>
      <c r="I3311" s="33"/>
      <c r="J3311" s="33"/>
      <c r="AB3311" s="35"/>
    </row>
    <row r="3312" spans="1:28" s="6" customFormat="1" x14ac:dyDescent="0.15">
      <c r="A3312" s="6" t="s">
        <v>40</v>
      </c>
      <c r="E3312" s="31">
        <v>-79</v>
      </c>
      <c r="F3312" s="31"/>
      <c r="G3312" s="33"/>
      <c r="I3312" s="33"/>
      <c r="J3312" s="33"/>
      <c r="AB3312" s="35"/>
    </row>
    <row r="3313" spans="1:28" s="6" customFormat="1" x14ac:dyDescent="0.15">
      <c r="A3313" s="6" t="s">
        <v>40</v>
      </c>
      <c r="E3313" s="31">
        <v>-79</v>
      </c>
      <c r="F3313" s="31"/>
      <c r="G3313" s="33"/>
      <c r="I3313" s="33"/>
      <c r="J3313" s="33"/>
      <c r="AB3313" s="35"/>
    </row>
    <row r="3314" spans="1:28" s="6" customFormat="1" x14ac:dyDescent="0.15">
      <c r="A3314" s="6" t="s">
        <v>40</v>
      </c>
      <c r="E3314" s="31">
        <v>-79</v>
      </c>
      <c r="F3314" s="31"/>
      <c r="G3314" s="33"/>
      <c r="I3314" s="33"/>
      <c r="J3314" s="33"/>
      <c r="AB3314" s="35"/>
    </row>
    <row r="3315" spans="1:28" s="6" customFormat="1" x14ac:dyDescent="0.15">
      <c r="A3315" s="6" t="s">
        <v>40</v>
      </c>
      <c r="E3315" s="31">
        <v>-79</v>
      </c>
      <c r="F3315" s="31"/>
      <c r="G3315" s="33"/>
      <c r="I3315" s="33"/>
      <c r="J3315" s="33"/>
      <c r="AB3315" s="35"/>
    </row>
    <row r="3316" spans="1:28" s="6" customFormat="1" x14ac:dyDescent="0.15">
      <c r="A3316" s="6" t="s">
        <v>40</v>
      </c>
      <c r="E3316" s="31">
        <v>-78</v>
      </c>
      <c r="F3316" s="31"/>
      <c r="G3316" s="33"/>
      <c r="I3316" s="33"/>
      <c r="J3316" s="33"/>
      <c r="AB3316" s="35"/>
    </row>
    <row r="3317" spans="1:28" s="6" customFormat="1" x14ac:dyDescent="0.15">
      <c r="A3317" s="6" t="s">
        <v>40</v>
      </c>
      <c r="E3317" s="31">
        <v>-78</v>
      </c>
      <c r="F3317" s="31"/>
      <c r="G3317" s="33"/>
      <c r="I3317" s="33"/>
      <c r="J3317" s="33"/>
      <c r="AB3317" s="35"/>
    </row>
    <row r="3318" spans="1:28" s="6" customFormat="1" x14ac:dyDescent="0.15">
      <c r="A3318" s="6" t="s">
        <v>40</v>
      </c>
      <c r="E3318" s="31">
        <v>-81</v>
      </c>
      <c r="F3318" s="31"/>
      <c r="G3318" s="33"/>
      <c r="I3318" s="33"/>
      <c r="J3318" s="33"/>
      <c r="AB3318" s="35"/>
    </row>
    <row r="3319" spans="1:28" s="6" customFormat="1" x14ac:dyDescent="0.15">
      <c r="A3319" s="6" t="s">
        <v>40</v>
      </c>
      <c r="E3319" s="31">
        <v>-81</v>
      </c>
      <c r="F3319" s="31"/>
      <c r="G3319" s="33"/>
      <c r="I3319" s="33"/>
      <c r="J3319" s="33"/>
      <c r="AB3319" s="35"/>
    </row>
    <row r="3320" spans="1:28" s="6" customFormat="1" x14ac:dyDescent="0.15">
      <c r="A3320" s="6" t="s">
        <v>40</v>
      </c>
      <c r="E3320" s="31">
        <v>-81</v>
      </c>
      <c r="F3320" s="31"/>
      <c r="G3320" s="33"/>
      <c r="I3320" s="33"/>
      <c r="J3320" s="33"/>
      <c r="AB3320" s="35"/>
    </row>
    <row r="3321" spans="1:28" s="6" customFormat="1" x14ac:dyDescent="0.15">
      <c r="A3321" s="6" t="s">
        <v>40</v>
      </c>
      <c r="E3321" s="31">
        <v>-81</v>
      </c>
      <c r="F3321" s="31"/>
      <c r="G3321" s="33"/>
      <c r="I3321" s="33"/>
      <c r="J3321" s="33"/>
      <c r="AB3321" s="35"/>
    </row>
    <row r="3322" spans="1:28" s="6" customFormat="1" x14ac:dyDescent="0.15">
      <c r="A3322" s="6" t="s">
        <v>40</v>
      </c>
      <c r="E3322" s="31">
        <v>-74</v>
      </c>
      <c r="F3322" s="31"/>
      <c r="G3322" s="33"/>
      <c r="I3322" s="33"/>
      <c r="J3322" s="33"/>
      <c r="AB3322" s="35"/>
    </row>
    <row r="3323" spans="1:28" s="6" customFormat="1" x14ac:dyDescent="0.15">
      <c r="A3323" s="6" t="s">
        <v>40</v>
      </c>
      <c r="E3323" s="31">
        <v>-74</v>
      </c>
      <c r="F3323" s="31"/>
      <c r="G3323" s="33"/>
      <c r="I3323" s="33"/>
      <c r="J3323" s="33"/>
      <c r="AB3323" s="35"/>
    </row>
    <row r="3324" spans="1:28" s="6" customFormat="1" x14ac:dyDescent="0.15">
      <c r="A3324" s="6" t="s">
        <v>40</v>
      </c>
      <c r="E3324" s="31">
        <v>-74</v>
      </c>
      <c r="F3324" s="31"/>
      <c r="G3324" s="33"/>
      <c r="I3324" s="33"/>
      <c r="J3324" s="33"/>
      <c r="AB3324" s="35"/>
    </row>
    <row r="3325" spans="1:28" s="6" customFormat="1" x14ac:dyDescent="0.15">
      <c r="A3325" s="6" t="s">
        <v>40</v>
      </c>
      <c r="E3325" s="31">
        <v>-77</v>
      </c>
      <c r="F3325" s="31"/>
      <c r="G3325" s="33"/>
      <c r="I3325" s="33"/>
      <c r="J3325" s="33"/>
      <c r="AB3325" s="35"/>
    </row>
    <row r="3326" spans="1:28" s="6" customFormat="1" x14ac:dyDescent="0.15">
      <c r="A3326" s="6" t="s">
        <v>40</v>
      </c>
      <c r="E3326" s="31">
        <v>-77</v>
      </c>
      <c r="F3326" s="31"/>
      <c r="G3326" s="33"/>
      <c r="I3326" s="33"/>
      <c r="J3326" s="33"/>
      <c r="AB3326" s="35"/>
    </row>
    <row r="3327" spans="1:28" s="6" customFormat="1" x14ac:dyDescent="0.15">
      <c r="A3327" s="6" t="s">
        <v>40</v>
      </c>
      <c r="E3327" s="31">
        <v>-77</v>
      </c>
      <c r="F3327" s="31"/>
      <c r="G3327" s="33"/>
      <c r="I3327" s="33"/>
      <c r="J3327" s="33"/>
      <c r="AB3327" s="35"/>
    </row>
    <row r="3328" spans="1:28" s="6" customFormat="1" x14ac:dyDescent="0.15">
      <c r="A3328" s="6" t="s">
        <v>40</v>
      </c>
      <c r="E3328" s="31">
        <v>-77</v>
      </c>
      <c r="F3328" s="31"/>
      <c r="G3328" s="33"/>
      <c r="I3328" s="33"/>
      <c r="J3328" s="33"/>
      <c r="AB3328" s="35"/>
    </row>
    <row r="3329" spans="1:28" s="6" customFormat="1" x14ac:dyDescent="0.15">
      <c r="A3329" s="6" t="s">
        <v>40</v>
      </c>
      <c r="E3329" s="31">
        <v>-77</v>
      </c>
      <c r="F3329" s="31"/>
      <c r="G3329" s="33"/>
      <c r="I3329" s="33"/>
      <c r="J3329" s="33"/>
      <c r="AB3329" s="35"/>
    </row>
    <row r="3330" spans="1:28" s="6" customFormat="1" x14ac:dyDescent="0.15">
      <c r="A3330" s="6" t="s">
        <v>40</v>
      </c>
      <c r="E3330" s="31">
        <v>-77</v>
      </c>
      <c r="F3330" s="31"/>
      <c r="G3330" s="33"/>
      <c r="I3330" s="33"/>
      <c r="J3330" s="33"/>
      <c r="AB3330" s="35"/>
    </row>
    <row r="3331" spans="1:28" s="6" customFormat="1" x14ac:dyDescent="0.15">
      <c r="A3331" s="6" t="s">
        <v>40</v>
      </c>
      <c r="E3331" s="31">
        <v>-74</v>
      </c>
      <c r="F3331" s="31"/>
      <c r="G3331" s="33"/>
      <c r="I3331" s="33"/>
      <c r="J3331" s="33"/>
      <c r="AB3331" s="35"/>
    </row>
    <row r="3332" spans="1:28" s="6" customFormat="1" x14ac:dyDescent="0.15">
      <c r="A3332" s="6" t="s">
        <v>40</v>
      </c>
      <c r="E3332" s="31">
        <v>-74</v>
      </c>
      <c r="F3332" s="31"/>
      <c r="G3332" s="33"/>
      <c r="I3332" s="33"/>
      <c r="J3332" s="33"/>
      <c r="AB3332" s="35"/>
    </row>
    <row r="3333" spans="1:28" s="6" customFormat="1" x14ac:dyDescent="0.15">
      <c r="A3333" s="6" t="s">
        <v>40</v>
      </c>
      <c r="E3333" s="31">
        <v>-79</v>
      </c>
      <c r="F3333" s="31"/>
      <c r="G3333" s="33"/>
      <c r="I3333" s="33"/>
      <c r="J3333" s="33"/>
      <c r="AB3333" s="35"/>
    </row>
    <row r="3334" spans="1:28" s="6" customFormat="1" x14ac:dyDescent="0.15">
      <c r="A3334" s="6" t="s">
        <v>40</v>
      </c>
      <c r="E3334" s="31">
        <v>-79</v>
      </c>
      <c r="F3334" s="31"/>
      <c r="G3334" s="33"/>
      <c r="I3334" s="33"/>
      <c r="J3334" s="33"/>
      <c r="AB3334" s="35"/>
    </row>
    <row r="3335" spans="1:28" s="6" customFormat="1" x14ac:dyDescent="0.15">
      <c r="A3335" s="6" t="s">
        <v>40</v>
      </c>
      <c r="E3335" s="31">
        <v>-79</v>
      </c>
      <c r="F3335" s="31"/>
      <c r="G3335" s="33"/>
      <c r="I3335" s="33"/>
      <c r="J3335" s="33"/>
      <c r="AB3335" s="35"/>
    </row>
    <row r="3336" spans="1:28" s="6" customFormat="1" x14ac:dyDescent="0.15">
      <c r="A3336" s="6" t="s">
        <v>40</v>
      </c>
      <c r="E3336" s="31">
        <v>-83</v>
      </c>
      <c r="F3336" s="31"/>
      <c r="G3336" s="33"/>
      <c r="I3336" s="33"/>
      <c r="J3336" s="33"/>
      <c r="AB3336" s="35"/>
    </row>
    <row r="3337" spans="1:28" s="6" customFormat="1" x14ac:dyDescent="0.15">
      <c r="A3337" s="6" t="s">
        <v>40</v>
      </c>
      <c r="E3337" s="31">
        <v>-83</v>
      </c>
      <c r="F3337" s="31"/>
      <c r="G3337" s="33"/>
      <c r="I3337" s="33"/>
      <c r="J3337" s="33"/>
      <c r="AB3337" s="35"/>
    </row>
    <row r="3338" spans="1:28" s="6" customFormat="1" x14ac:dyDescent="0.15">
      <c r="A3338" s="6" t="s">
        <v>40</v>
      </c>
      <c r="E3338" s="31">
        <v>-83</v>
      </c>
      <c r="F3338" s="31"/>
      <c r="G3338" s="33"/>
      <c r="I3338" s="33"/>
      <c r="J3338" s="33"/>
      <c r="AB3338" s="35"/>
    </row>
    <row r="3339" spans="1:28" s="6" customFormat="1" x14ac:dyDescent="0.15">
      <c r="A3339" s="6" t="s">
        <v>40</v>
      </c>
      <c r="E3339" s="31">
        <v>-80</v>
      </c>
      <c r="F3339" s="31"/>
      <c r="G3339" s="33"/>
      <c r="I3339" s="33"/>
      <c r="J3339" s="33"/>
      <c r="AB3339" s="35"/>
    </row>
    <row r="3340" spans="1:28" s="6" customFormat="1" x14ac:dyDescent="0.15">
      <c r="A3340" s="6" t="s">
        <v>40</v>
      </c>
      <c r="E3340" s="31">
        <v>-80</v>
      </c>
      <c r="F3340" s="31"/>
      <c r="G3340" s="33"/>
      <c r="I3340" s="33"/>
      <c r="J3340" s="33"/>
      <c r="AB3340" s="35"/>
    </row>
    <row r="3341" spans="1:28" s="6" customFormat="1" x14ac:dyDescent="0.15">
      <c r="A3341" s="6" t="s">
        <v>40</v>
      </c>
      <c r="E3341" s="31">
        <v>-80</v>
      </c>
      <c r="F3341" s="31"/>
      <c r="G3341" s="33"/>
      <c r="I3341" s="33"/>
      <c r="J3341" s="33"/>
      <c r="AB3341" s="35"/>
    </row>
    <row r="3342" spans="1:28" s="6" customFormat="1" x14ac:dyDescent="0.15">
      <c r="A3342" s="6" t="s">
        <v>40</v>
      </c>
      <c r="E3342" s="31">
        <v>-80</v>
      </c>
      <c r="F3342" s="31"/>
      <c r="G3342" s="33"/>
      <c r="I3342" s="33"/>
      <c r="J3342" s="33"/>
      <c r="AB3342" s="35"/>
    </row>
    <row r="3343" spans="1:28" s="6" customFormat="1" x14ac:dyDescent="0.15">
      <c r="A3343" s="6" t="s">
        <v>40</v>
      </c>
      <c r="E3343" s="31">
        <v>-80</v>
      </c>
      <c r="F3343" s="31"/>
      <c r="G3343" s="33"/>
      <c r="I3343" s="33"/>
      <c r="J3343" s="33"/>
      <c r="AB3343" s="35"/>
    </row>
    <row r="3344" spans="1:28" s="6" customFormat="1" x14ac:dyDescent="0.15">
      <c r="A3344" s="6" t="s">
        <v>40</v>
      </c>
      <c r="E3344" s="31">
        <v>-81</v>
      </c>
      <c r="F3344" s="31"/>
      <c r="G3344" s="33"/>
      <c r="I3344" s="33"/>
      <c r="J3344" s="33"/>
      <c r="AB3344" s="35"/>
    </row>
    <row r="3345" spans="1:28" s="6" customFormat="1" x14ac:dyDescent="0.15">
      <c r="A3345" s="6" t="s">
        <v>40</v>
      </c>
      <c r="E3345" s="31">
        <v>-76</v>
      </c>
      <c r="F3345" s="31"/>
      <c r="G3345" s="33"/>
      <c r="I3345" s="33"/>
      <c r="J3345" s="33"/>
      <c r="AB3345" s="35"/>
    </row>
    <row r="3346" spans="1:28" s="6" customFormat="1" x14ac:dyDescent="0.15">
      <c r="A3346" s="6" t="s">
        <v>40</v>
      </c>
      <c r="E3346" s="31">
        <v>-76</v>
      </c>
      <c r="F3346" s="31"/>
      <c r="G3346" s="33"/>
      <c r="I3346" s="33"/>
      <c r="J3346" s="33"/>
      <c r="AB3346" s="35"/>
    </row>
    <row r="3347" spans="1:28" s="6" customFormat="1" x14ac:dyDescent="0.15">
      <c r="A3347" s="6" t="s">
        <v>40</v>
      </c>
      <c r="E3347" s="31">
        <v>-77</v>
      </c>
      <c r="F3347" s="31"/>
      <c r="G3347" s="33"/>
      <c r="I3347" s="33"/>
      <c r="J3347" s="33"/>
      <c r="AB3347" s="35"/>
    </row>
    <row r="3348" spans="1:28" s="6" customFormat="1" x14ac:dyDescent="0.15">
      <c r="A3348" s="6" t="s">
        <v>40</v>
      </c>
      <c r="E3348" s="31">
        <v>-77</v>
      </c>
      <c r="F3348" s="31"/>
      <c r="G3348" s="33"/>
      <c r="I3348" s="33"/>
      <c r="J3348" s="33"/>
      <c r="AB3348" s="35"/>
    </row>
    <row r="3349" spans="1:28" s="6" customFormat="1" x14ac:dyDescent="0.15">
      <c r="A3349" s="6" t="s">
        <v>40</v>
      </c>
      <c r="E3349" s="31">
        <v>-77</v>
      </c>
      <c r="F3349" s="31"/>
      <c r="G3349" s="33"/>
      <c r="I3349" s="33"/>
      <c r="J3349" s="33"/>
      <c r="AB3349" s="35"/>
    </row>
    <row r="3350" spans="1:28" s="6" customFormat="1" x14ac:dyDescent="0.15">
      <c r="A3350" s="6" t="s">
        <v>40</v>
      </c>
      <c r="E3350" s="31">
        <v>-83</v>
      </c>
      <c r="F3350" s="31"/>
      <c r="G3350" s="33"/>
      <c r="I3350" s="33"/>
      <c r="J3350" s="33"/>
      <c r="AB3350" s="35"/>
    </row>
    <row r="3351" spans="1:28" s="6" customFormat="1" x14ac:dyDescent="0.15">
      <c r="A3351" s="6" t="s">
        <v>40</v>
      </c>
      <c r="E3351" s="31">
        <v>-83</v>
      </c>
      <c r="F3351" s="31"/>
      <c r="G3351" s="33"/>
      <c r="I3351" s="33"/>
      <c r="J3351" s="33"/>
      <c r="AB3351" s="35"/>
    </row>
    <row r="3352" spans="1:28" s="6" customFormat="1" x14ac:dyDescent="0.15">
      <c r="A3352" s="6" t="s">
        <v>40</v>
      </c>
      <c r="E3352" s="31">
        <v>-83</v>
      </c>
      <c r="F3352" s="31"/>
      <c r="G3352" s="33"/>
      <c r="I3352" s="33"/>
      <c r="J3352" s="33"/>
      <c r="AB3352" s="35"/>
    </row>
    <row r="3353" spans="1:28" s="6" customFormat="1" x14ac:dyDescent="0.15">
      <c r="A3353" s="6" t="s">
        <v>40</v>
      </c>
      <c r="E3353" s="31">
        <v>-87</v>
      </c>
      <c r="F3353" s="31"/>
      <c r="G3353" s="33"/>
      <c r="I3353" s="33"/>
      <c r="J3353" s="33"/>
      <c r="AB3353" s="35"/>
    </row>
    <row r="3354" spans="1:28" s="6" customFormat="1" x14ac:dyDescent="0.15">
      <c r="A3354" s="6" t="s">
        <v>40</v>
      </c>
      <c r="E3354" s="31">
        <v>-87</v>
      </c>
      <c r="F3354" s="31"/>
      <c r="G3354" s="33"/>
      <c r="I3354" s="33"/>
      <c r="J3354" s="33"/>
      <c r="AB3354" s="35"/>
    </row>
    <row r="3355" spans="1:28" s="6" customFormat="1" x14ac:dyDescent="0.15">
      <c r="A3355" s="6" t="s">
        <v>40</v>
      </c>
      <c r="E3355" s="31">
        <v>-87</v>
      </c>
      <c r="F3355" s="31"/>
      <c r="G3355" s="33"/>
      <c r="I3355" s="33"/>
      <c r="J3355" s="33"/>
      <c r="AB3355" s="35"/>
    </row>
    <row r="3356" spans="1:28" s="6" customFormat="1" x14ac:dyDescent="0.15">
      <c r="A3356" s="6" t="s">
        <v>40</v>
      </c>
      <c r="E3356" s="31">
        <v>-84</v>
      </c>
      <c r="F3356" s="31"/>
      <c r="G3356" s="33"/>
      <c r="I3356" s="33"/>
      <c r="J3356" s="33"/>
      <c r="AB3356" s="35"/>
    </row>
    <row r="3357" spans="1:28" s="6" customFormat="1" x14ac:dyDescent="0.15">
      <c r="A3357" s="6" t="s">
        <v>40</v>
      </c>
      <c r="E3357" s="31">
        <v>-84</v>
      </c>
      <c r="F3357" s="31"/>
      <c r="G3357" s="33"/>
      <c r="I3357" s="33"/>
      <c r="J3357" s="33"/>
      <c r="AB3357" s="35"/>
    </row>
    <row r="3358" spans="1:28" s="6" customFormat="1" x14ac:dyDescent="0.15">
      <c r="A3358" s="6" t="s">
        <v>40</v>
      </c>
      <c r="E3358" s="31">
        <v>-93</v>
      </c>
      <c r="F3358" s="31"/>
      <c r="G3358" s="33"/>
      <c r="I3358" s="33"/>
      <c r="J3358" s="33"/>
      <c r="AB3358" s="35"/>
    </row>
    <row r="3359" spans="1:28" s="6" customFormat="1" x14ac:dyDescent="0.15">
      <c r="A3359" s="6" t="s">
        <v>40</v>
      </c>
      <c r="E3359" s="31">
        <v>-78</v>
      </c>
      <c r="F3359" s="31"/>
      <c r="G3359" s="33"/>
      <c r="I3359" s="33"/>
      <c r="J3359" s="33"/>
      <c r="AB3359" s="35"/>
    </row>
    <row r="3360" spans="1:28" s="6" customFormat="1" x14ac:dyDescent="0.15">
      <c r="A3360" s="6" t="s">
        <v>40</v>
      </c>
      <c r="E3360" s="31">
        <v>-78</v>
      </c>
      <c r="F3360" s="31"/>
      <c r="G3360" s="33"/>
      <c r="I3360" s="33"/>
      <c r="J3360" s="33"/>
      <c r="AB3360" s="35"/>
    </row>
    <row r="3361" spans="1:28" s="6" customFormat="1" x14ac:dyDescent="0.15">
      <c r="A3361" s="6" t="s">
        <v>40</v>
      </c>
      <c r="E3361" s="31">
        <v>-78</v>
      </c>
      <c r="F3361" s="31"/>
      <c r="G3361" s="33"/>
      <c r="I3361" s="33"/>
      <c r="J3361" s="33"/>
      <c r="AB3361" s="35"/>
    </row>
    <row r="3362" spans="1:28" s="6" customFormat="1" x14ac:dyDescent="0.15">
      <c r="A3362" s="6" t="s">
        <v>40</v>
      </c>
      <c r="E3362" s="31">
        <v>-81</v>
      </c>
      <c r="F3362" s="31"/>
      <c r="G3362" s="33"/>
      <c r="I3362" s="33"/>
      <c r="J3362" s="33"/>
      <c r="AB3362" s="35"/>
    </row>
    <row r="3363" spans="1:28" s="6" customFormat="1" x14ac:dyDescent="0.15">
      <c r="A3363" s="6" t="s">
        <v>40</v>
      </c>
      <c r="E3363" s="31">
        <v>-81</v>
      </c>
      <c r="F3363" s="31"/>
      <c r="G3363" s="33"/>
      <c r="I3363" s="33"/>
      <c r="J3363" s="33"/>
      <c r="AB3363" s="35"/>
    </row>
    <row r="3364" spans="1:28" s="6" customFormat="1" x14ac:dyDescent="0.15">
      <c r="A3364" s="6" t="s">
        <v>40</v>
      </c>
      <c r="E3364" s="31">
        <v>-78</v>
      </c>
      <c r="F3364" s="31"/>
      <c r="G3364" s="33"/>
      <c r="I3364" s="33"/>
      <c r="J3364" s="33"/>
      <c r="AB3364" s="35"/>
    </row>
    <row r="3365" spans="1:28" s="6" customFormat="1" x14ac:dyDescent="0.15">
      <c r="A3365" s="6" t="s">
        <v>40</v>
      </c>
      <c r="E3365" s="31">
        <v>-78</v>
      </c>
      <c r="F3365" s="31"/>
      <c r="G3365" s="33"/>
      <c r="I3365" s="33"/>
      <c r="J3365" s="33"/>
      <c r="AB3365" s="35"/>
    </row>
    <row r="3366" spans="1:28" s="6" customFormat="1" x14ac:dyDescent="0.15">
      <c r="A3366" s="6" t="s">
        <v>40</v>
      </c>
      <c r="E3366" s="31">
        <v>-78</v>
      </c>
      <c r="F3366" s="31"/>
      <c r="G3366" s="33"/>
      <c r="I3366" s="33"/>
      <c r="J3366" s="33"/>
      <c r="AB3366" s="35"/>
    </row>
    <row r="3367" spans="1:28" s="6" customFormat="1" x14ac:dyDescent="0.15">
      <c r="A3367" s="6" t="s">
        <v>40</v>
      </c>
      <c r="E3367" s="31">
        <v>-78</v>
      </c>
      <c r="F3367" s="31"/>
      <c r="G3367" s="33"/>
      <c r="I3367" s="33"/>
      <c r="J3367" s="33"/>
      <c r="AB3367" s="35"/>
    </row>
    <row r="3368" spans="1:28" s="6" customFormat="1" x14ac:dyDescent="0.15">
      <c r="A3368" s="6" t="s">
        <v>40</v>
      </c>
      <c r="E3368" s="31">
        <v>-78</v>
      </c>
      <c r="F3368" s="31"/>
      <c r="G3368" s="33"/>
      <c r="I3368" s="33"/>
      <c r="J3368" s="33"/>
      <c r="AB3368" s="35"/>
    </row>
    <row r="3369" spans="1:28" s="6" customFormat="1" x14ac:dyDescent="0.15">
      <c r="A3369" s="6" t="s">
        <v>40</v>
      </c>
      <c r="E3369" s="31">
        <v>-78</v>
      </c>
      <c r="F3369" s="31"/>
      <c r="G3369" s="33"/>
      <c r="I3369" s="33"/>
      <c r="J3369" s="33"/>
      <c r="AB3369" s="35"/>
    </row>
    <row r="3370" spans="1:28" s="6" customFormat="1" x14ac:dyDescent="0.15">
      <c r="A3370" s="6" t="s">
        <v>40</v>
      </c>
      <c r="E3370" s="31">
        <v>-78</v>
      </c>
      <c r="F3370" s="31"/>
      <c r="G3370" s="33"/>
      <c r="I3370" s="33"/>
      <c r="J3370" s="33"/>
      <c r="AB3370" s="35"/>
    </row>
    <row r="3371" spans="1:28" s="6" customFormat="1" x14ac:dyDescent="0.15">
      <c r="A3371" s="6" t="s">
        <v>40</v>
      </c>
      <c r="E3371" s="31">
        <v>-81</v>
      </c>
      <c r="F3371" s="31"/>
      <c r="G3371" s="33"/>
      <c r="I3371" s="33"/>
      <c r="J3371" s="33"/>
      <c r="AB3371" s="35"/>
    </row>
    <row r="3372" spans="1:28" s="6" customFormat="1" x14ac:dyDescent="0.15">
      <c r="A3372" s="6" t="s">
        <v>40</v>
      </c>
      <c r="E3372" s="31">
        <v>-81</v>
      </c>
      <c r="F3372" s="31"/>
      <c r="G3372" s="33"/>
      <c r="I3372" s="33"/>
      <c r="J3372" s="33"/>
      <c r="AB3372" s="35"/>
    </row>
    <row r="3373" spans="1:28" s="6" customFormat="1" x14ac:dyDescent="0.15">
      <c r="A3373" s="6" t="s">
        <v>40</v>
      </c>
      <c r="E3373" s="31">
        <v>-83</v>
      </c>
      <c r="F3373" s="31"/>
      <c r="G3373" s="33"/>
      <c r="I3373" s="33"/>
      <c r="J3373" s="33"/>
      <c r="AB3373" s="35"/>
    </row>
    <row r="3374" spans="1:28" s="6" customFormat="1" x14ac:dyDescent="0.15">
      <c r="A3374" s="6" t="s">
        <v>40</v>
      </c>
      <c r="E3374" s="31">
        <v>-83</v>
      </c>
      <c r="F3374" s="31"/>
      <c r="G3374" s="33"/>
      <c r="I3374" s="33"/>
      <c r="J3374" s="33"/>
      <c r="AB3374" s="35"/>
    </row>
    <row r="3375" spans="1:28" s="6" customFormat="1" x14ac:dyDescent="0.15">
      <c r="A3375" s="6" t="s">
        <v>40</v>
      </c>
      <c r="E3375" s="31">
        <v>-83</v>
      </c>
      <c r="F3375" s="31"/>
      <c r="G3375" s="33"/>
      <c r="I3375" s="33"/>
      <c r="J3375" s="33"/>
      <c r="AB3375" s="35"/>
    </row>
    <row r="3376" spans="1:28" s="6" customFormat="1" x14ac:dyDescent="0.15">
      <c r="A3376" s="6" t="s">
        <v>40</v>
      </c>
      <c r="E3376" s="31">
        <v>-83</v>
      </c>
      <c r="F3376" s="31"/>
      <c r="G3376" s="33"/>
      <c r="I3376" s="33"/>
      <c r="J3376" s="33"/>
      <c r="AB3376" s="35"/>
    </row>
    <row r="3377" spans="1:28" s="6" customFormat="1" x14ac:dyDescent="0.15">
      <c r="A3377" s="6" t="s">
        <v>40</v>
      </c>
      <c r="E3377" s="31">
        <v>-83</v>
      </c>
      <c r="F3377" s="31"/>
      <c r="G3377" s="33"/>
      <c r="I3377" s="33"/>
      <c r="J3377" s="33"/>
      <c r="AB3377" s="35"/>
    </row>
    <row r="3378" spans="1:28" s="6" customFormat="1" x14ac:dyDescent="0.15">
      <c r="A3378" s="6" t="s">
        <v>40</v>
      </c>
      <c r="E3378" s="31">
        <v>-82</v>
      </c>
      <c r="F3378" s="31"/>
      <c r="G3378" s="33"/>
      <c r="I3378" s="33"/>
      <c r="J3378" s="33"/>
      <c r="AB3378" s="35"/>
    </row>
    <row r="3379" spans="1:28" s="6" customFormat="1" x14ac:dyDescent="0.15">
      <c r="A3379" s="6" t="s">
        <v>40</v>
      </c>
      <c r="E3379" s="31">
        <v>-74</v>
      </c>
      <c r="F3379" s="31"/>
      <c r="G3379" s="33"/>
      <c r="I3379" s="33"/>
      <c r="J3379" s="33"/>
      <c r="AB3379" s="35"/>
    </row>
    <row r="3380" spans="1:28" s="6" customFormat="1" x14ac:dyDescent="0.15">
      <c r="A3380" s="6" t="s">
        <v>40</v>
      </c>
      <c r="E3380" s="31">
        <v>-74</v>
      </c>
      <c r="F3380" s="31"/>
      <c r="G3380" s="33"/>
      <c r="I3380" s="33"/>
      <c r="J3380" s="33"/>
      <c r="AB3380" s="35"/>
    </row>
    <row r="3381" spans="1:28" s="6" customFormat="1" x14ac:dyDescent="0.15">
      <c r="A3381" s="6" t="s">
        <v>40</v>
      </c>
      <c r="E3381" s="31">
        <v>-74</v>
      </c>
      <c r="F3381" s="31"/>
      <c r="G3381" s="33"/>
      <c r="I3381" s="33"/>
      <c r="J3381" s="33"/>
      <c r="AB3381" s="35"/>
    </row>
    <row r="3382" spans="1:28" s="6" customFormat="1" x14ac:dyDescent="0.15">
      <c r="A3382" s="6" t="s">
        <v>40</v>
      </c>
      <c r="E3382" s="31">
        <v>-74</v>
      </c>
      <c r="F3382" s="31"/>
      <c r="G3382" s="33"/>
      <c r="I3382" s="33"/>
      <c r="J3382" s="33"/>
      <c r="AB3382" s="35"/>
    </row>
    <row r="3383" spans="1:28" s="6" customFormat="1" x14ac:dyDescent="0.15">
      <c r="A3383" s="6" t="s">
        <v>40</v>
      </c>
      <c r="E3383" s="31">
        <v>-74</v>
      </c>
      <c r="F3383" s="31"/>
      <c r="G3383" s="33"/>
      <c r="I3383" s="33"/>
      <c r="J3383" s="33"/>
      <c r="AB3383" s="35"/>
    </row>
    <row r="3384" spans="1:28" s="6" customFormat="1" x14ac:dyDescent="0.15">
      <c r="A3384" s="6" t="s">
        <v>40</v>
      </c>
      <c r="E3384" s="31">
        <v>-81</v>
      </c>
      <c r="F3384" s="31"/>
      <c r="G3384" s="33"/>
      <c r="I3384" s="33"/>
      <c r="J3384" s="33"/>
      <c r="AB3384" s="35"/>
    </row>
    <row r="3385" spans="1:28" s="6" customFormat="1" x14ac:dyDescent="0.15">
      <c r="A3385" s="6" t="s">
        <v>40</v>
      </c>
      <c r="E3385" s="31">
        <v>-76</v>
      </c>
      <c r="F3385" s="31"/>
      <c r="G3385" s="33"/>
      <c r="I3385" s="33"/>
      <c r="J3385" s="33"/>
      <c r="AB3385" s="35"/>
    </row>
    <row r="3386" spans="1:28" s="6" customFormat="1" x14ac:dyDescent="0.15">
      <c r="A3386" s="6" t="s">
        <v>40</v>
      </c>
      <c r="E3386" s="31">
        <v>-76</v>
      </c>
      <c r="F3386" s="31"/>
      <c r="G3386" s="33"/>
      <c r="I3386" s="33"/>
      <c r="J3386" s="33"/>
      <c r="AB3386" s="35"/>
    </row>
    <row r="3387" spans="1:28" s="6" customFormat="1" x14ac:dyDescent="0.15">
      <c r="A3387" s="6" t="s">
        <v>40</v>
      </c>
      <c r="E3387" s="31">
        <v>-74</v>
      </c>
      <c r="F3387" s="31"/>
      <c r="G3387" s="33"/>
      <c r="I3387" s="33"/>
      <c r="J3387" s="33"/>
      <c r="AB3387" s="35"/>
    </row>
    <row r="3388" spans="1:28" s="6" customFormat="1" x14ac:dyDescent="0.15">
      <c r="A3388" s="6" t="s">
        <v>40</v>
      </c>
      <c r="E3388" s="31">
        <v>-74</v>
      </c>
      <c r="F3388" s="31"/>
      <c r="G3388" s="33"/>
      <c r="I3388" s="33"/>
      <c r="J3388" s="33"/>
      <c r="AB3388" s="35"/>
    </row>
    <row r="3389" spans="1:28" s="6" customFormat="1" x14ac:dyDescent="0.15">
      <c r="A3389" s="6" t="s">
        <v>40</v>
      </c>
      <c r="E3389" s="31">
        <v>-74</v>
      </c>
      <c r="F3389" s="31"/>
      <c r="G3389" s="33"/>
      <c r="I3389" s="33"/>
      <c r="J3389" s="33"/>
      <c r="AB3389" s="35"/>
    </row>
    <row r="3390" spans="1:28" s="6" customFormat="1" x14ac:dyDescent="0.15">
      <c r="A3390" s="6" t="s">
        <v>40</v>
      </c>
      <c r="E3390" s="31">
        <v>-74</v>
      </c>
      <c r="F3390" s="31"/>
      <c r="G3390" s="33"/>
      <c r="I3390" s="33"/>
      <c r="J3390" s="33"/>
      <c r="AB3390" s="35"/>
    </row>
    <row r="3391" spans="1:28" s="6" customFormat="1" x14ac:dyDescent="0.15">
      <c r="A3391" s="6" t="s">
        <v>40</v>
      </c>
      <c r="E3391" s="31">
        <v>-74</v>
      </c>
      <c r="F3391" s="31"/>
      <c r="G3391" s="33"/>
      <c r="I3391" s="33"/>
      <c r="J3391" s="33"/>
      <c r="AB3391" s="35"/>
    </row>
    <row r="3392" spans="1:28" s="6" customFormat="1" x14ac:dyDescent="0.15">
      <c r="A3392" s="6" t="s">
        <v>40</v>
      </c>
      <c r="E3392" s="31">
        <v>-74</v>
      </c>
      <c r="F3392" s="31"/>
      <c r="G3392" s="33"/>
      <c r="I3392" s="33"/>
      <c r="J3392" s="33"/>
      <c r="AB3392" s="35"/>
    </row>
    <row r="3393" spans="1:28" s="6" customFormat="1" x14ac:dyDescent="0.15">
      <c r="A3393" s="6" t="s">
        <v>40</v>
      </c>
      <c r="E3393" s="31">
        <v>-74</v>
      </c>
      <c r="F3393" s="31"/>
      <c r="G3393" s="33"/>
      <c r="I3393" s="33"/>
      <c r="J3393" s="33"/>
      <c r="AB3393" s="35"/>
    </row>
    <row r="3394" spans="1:28" s="6" customFormat="1" x14ac:dyDescent="0.15">
      <c r="A3394" s="6" t="s">
        <v>40</v>
      </c>
      <c r="E3394" s="31">
        <v>-74</v>
      </c>
      <c r="F3394" s="31"/>
      <c r="G3394" s="33"/>
      <c r="I3394" s="33"/>
      <c r="J3394" s="33"/>
      <c r="AB3394" s="35"/>
    </row>
    <row r="3395" spans="1:28" s="6" customFormat="1" x14ac:dyDescent="0.15">
      <c r="A3395" s="6" t="s">
        <v>41</v>
      </c>
      <c r="E3395" s="31">
        <v>-81</v>
      </c>
      <c r="F3395" s="31"/>
      <c r="G3395" s="33"/>
      <c r="I3395" s="33"/>
      <c r="J3395" s="33"/>
      <c r="AB3395" s="35"/>
    </row>
    <row r="3396" spans="1:28" s="6" customFormat="1" x14ac:dyDescent="0.15">
      <c r="A3396" s="6" t="s">
        <v>41</v>
      </c>
      <c r="E3396" s="31">
        <v>-81</v>
      </c>
      <c r="F3396" s="31"/>
      <c r="G3396" s="33"/>
      <c r="I3396" s="33"/>
      <c r="J3396" s="33"/>
      <c r="AB3396" s="35"/>
    </row>
    <row r="3397" spans="1:28" s="6" customFormat="1" x14ac:dyDescent="0.15">
      <c r="A3397" s="6" t="s">
        <v>41</v>
      </c>
      <c r="E3397" s="31">
        <v>-81</v>
      </c>
      <c r="F3397" s="31"/>
      <c r="G3397" s="33"/>
      <c r="I3397" s="33"/>
      <c r="J3397" s="33"/>
      <c r="AB3397" s="35"/>
    </row>
    <row r="3398" spans="1:28" s="6" customFormat="1" x14ac:dyDescent="0.15">
      <c r="A3398" s="6" t="s">
        <v>41</v>
      </c>
      <c r="E3398" s="31">
        <v>-80</v>
      </c>
      <c r="F3398" s="31"/>
      <c r="G3398" s="33"/>
      <c r="I3398" s="33"/>
      <c r="J3398" s="33"/>
      <c r="AB3398" s="35"/>
    </row>
    <row r="3399" spans="1:28" s="6" customFormat="1" x14ac:dyDescent="0.15">
      <c r="A3399" s="6" t="s">
        <v>41</v>
      </c>
      <c r="E3399" s="31">
        <v>-76</v>
      </c>
      <c r="F3399" s="31"/>
      <c r="G3399" s="33"/>
      <c r="I3399" s="33"/>
      <c r="J3399" s="33"/>
      <c r="AB3399" s="35"/>
    </row>
    <row r="3400" spans="1:28" s="6" customFormat="1" x14ac:dyDescent="0.15">
      <c r="A3400" s="6" t="s">
        <v>41</v>
      </c>
      <c r="E3400" s="31">
        <v>-76</v>
      </c>
      <c r="F3400" s="31"/>
      <c r="G3400" s="33"/>
      <c r="I3400" s="33"/>
      <c r="J3400" s="33"/>
      <c r="AB3400" s="35"/>
    </row>
    <row r="3401" spans="1:28" s="6" customFormat="1" x14ac:dyDescent="0.15">
      <c r="A3401" s="6" t="s">
        <v>41</v>
      </c>
      <c r="E3401" s="31">
        <v>-77</v>
      </c>
      <c r="F3401" s="31"/>
      <c r="G3401" s="33"/>
      <c r="I3401" s="33"/>
      <c r="J3401" s="33"/>
      <c r="AB3401" s="35"/>
    </row>
    <row r="3402" spans="1:28" s="6" customFormat="1" x14ac:dyDescent="0.15">
      <c r="A3402" s="6" t="s">
        <v>41</v>
      </c>
      <c r="E3402" s="31">
        <v>-93</v>
      </c>
      <c r="F3402" s="31"/>
      <c r="G3402" s="33"/>
      <c r="I3402" s="33"/>
      <c r="J3402" s="33"/>
      <c r="AB3402" s="35"/>
    </row>
    <row r="3403" spans="1:28" s="6" customFormat="1" x14ac:dyDescent="0.15">
      <c r="A3403" s="6" t="s">
        <v>41</v>
      </c>
      <c r="E3403" s="31">
        <v>-93</v>
      </c>
      <c r="F3403" s="31"/>
      <c r="G3403" s="33"/>
      <c r="I3403" s="33"/>
      <c r="J3403" s="33"/>
      <c r="AB3403" s="35"/>
    </row>
    <row r="3404" spans="1:28" s="6" customFormat="1" x14ac:dyDescent="0.15">
      <c r="A3404" s="6" t="s">
        <v>41</v>
      </c>
      <c r="E3404" s="31">
        <v>-78</v>
      </c>
      <c r="F3404" s="31"/>
      <c r="G3404" s="33"/>
      <c r="I3404" s="33"/>
      <c r="J3404" s="33"/>
      <c r="AB3404" s="35"/>
    </row>
    <row r="3405" spans="1:28" s="6" customFormat="1" x14ac:dyDescent="0.15">
      <c r="A3405" s="6" t="s">
        <v>41</v>
      </c>
      <c r="E3405" s="31">
        <v>-73</v>
      </c>
      <c r="F3405" s="31"/>
      <c r="G3405" s="33"/>
      <c r="I3405" s="33"/>
      <c r="J3405" s="33"/>
      <c r="AB3405" s="35"/>
    </row>
    <row r="3406" spans="1:28" s="6" customFormat="1" x14ac:dyDescent="0.15">
      <c r="A3406" s="6" t="s">
        <v>41</v>
      </c>
      <c r="E3406" s="31">
        <v>-73</v>
      </c>
      <c r="F3406" s="31"/>
      <c r="G3406" s="33"/>
      <c r="I3406" s="33"/>
      <c r="J3406" s="33"/>
      <c r="AB3406" s="35"/>
    </row>
    <row r="3407" spans="1:28" s="6" customFormat="1" x14ac:dyDescent="0.15">
      <c r="A3407" s="6" t="s">
        <v>41</v>
      </c>
      <c r="E3407" s="31">
        <v>-79</v>
      </c>
      <c r="F3407" s="31"/>
      <c r="G3407" s="33"/>
      <c r="I3407" s="33"/>
      <c r="J3407" s="33"/>
      <c r="AB3407" s="35"/>
    </row>
    <row r="3408" spans="1:28" s="6" customFormat="1" x14ac:dyDescent="0.15">
      <c r="A3408" s="6" t="s">
        <v>41</v>
      </c>
      <c r="E3408" s="31">
        <v>-76</v>
      </c>
      <c r="F3408" s="31"/>
      <c r="G3408" s="33"/>
      <c r="I3408" s="33"/>
      <c r="J3408" s="33"/>
      <c r="AB3408" s="35"/>
    </row>
    <row r="3409" spans="1:28" s="6" customFormat="1" x14ac:dyDescent="0.15">
      <c r="A3409" s="6" t="s">
        <v>41</v>
      </c>
      <c r="E3409" s="31">
        <v>-76</v>
      </c>
      <c r="F3409" s="31"/>
      <c r="G3409" s="33"/>
      <c r="I3409" s="33"/>
      <c r="J3409" s="33"/>
      <c r="AB3409" s="35"/>
    </row>
    <row r="3410" spans="1:28" s="6" customFormat="1" x14ac:dyDescent="0.15">
      <c r="A3410" s="6" t="s">
        <v>41</v>
      </c>
      <c r="E3410" s="31">
        <v>-77</v>
      </c>
      <c r="F3410" s="31"/>
      <c r="G3410" s="33"/>
      <c r="I3410" s="33"/>
      <c r="J3410" s="33"/>
      <c r="AB3410" s="35"/>
    </row>
    <row r="3411" spans="1:28" s="6" customFormat="1" x14ac:dyDescent="0.15">
      <c r="A3411" s="6" t="s">
        <v>41</v>
      </c>
      <c r="E3411" s="31">
        <v>-77</v>
      </c>
      <c r="F3411" s="31"/>
      <c r="G3411" s="33"/>
      <c r="I3411" s="33"/>
      <c r="J3411" s="33"/>
      <c r="AB3411" s="35"/>
    </row>
    <row r="3412" spans="1:28" s="6" customFormat="1" x14ac:dyDescent="0.15">
      <c r="A3412" s="6" t="s">
        <v>41</v>
      </c>
      <c r="E3412" s="31">
        <v>-77</v>
      </c>
      <c r="F3412" s="31"/>
      <c r="G3412" s="33"/>
      <c r="I3412" s="33"/>
      <c r="J3412" s="33"/>
      <c r="AB3412" s="35"/>
    </row>
    <row r="3413" spans="1:28" s="6" customFormat="1" x14ac:dyDescent="0.15">
      <c r="A3413" s="6" t="s">
        <v>41</v>
      </c>
      <c r="E3413" s="31">
        <v>-79</v>
      </c>
      <c r="F3413" s="31"/>
      <c r="G3413" s="33"/>
      <c r="I3413" s="33"/>
      <c r="J3413" s="33"/>
      <c r="AB3413" s="35"/>
    </row>
    <row r="3414" spans="1:28" s="6" customFormat="1" x14ac:dyDescent="0.15">
      <c r="A3414" s="6" t="s">
        <v>41</v>
      </c>
      <c r="E3414" s="31">
        <v>-79</v>
      </c>
      <c r="F3414" s="31"/>
      <c r="G3414" s="33"/>
      <c r="I3414" s="33"/>
      <c r="J3414" s="33"/>
      <c r="AB3414" s="35"/>
    </row>
    <row r="3415" spans="1:28" s="6" customFormat="1" x14ac:dyDescent="0.15">
      <c r="A3415" s="6" t="s">
        <v>41</v>
      </c>
      <c r="E3415" s="31">
        <v>-81</v>
      </c>
      <c r="F3415" s="31"/>
      <c r="G3415" s="33"/>
      <c r="I3415" s="33"/>
      <c r="J3415" s="33"/>
      <c r="AB3415" s="35"/>
    </row>
    <row r="3416" spans="1:28" s="6" customFormat="1" x14ac:dyDescent="0.15">
      <c r="A3416" s="6" t="s">
        <v>41</v>
      </c>
      <c r="E3416" s="31">
        <v>-78</v>
      </c>
      <c r="F3416" s="31"/>
      <c r="G3416" s="33"/>
      <c r="I3416" s="33"/>
      <c r="J3416" s="33"/>
      <c r="AB3416" s="35"/>
    </row>
    <row r="3417" spans="1:28" s="6" customFormat="1" x14ac:dyDescent="0.15">
      <c r="A3417" s="6" t="s">
        <v>41</v>
      </c>
      <c r="E3417" s="31">
        <v>-78</v>
      </c>
      <c r="F3417" s="31"/>
      <c r="G3417" s="33"/>
      <c r="I3417" s="33"/>
      <c r="J3417" s="33"/>
      <c r="AB3417" s="35"/>
    </row>
    <row r="3418" spans="1:28" s="6" customFormat="1" x14ac:dyDescent="0.15">
      <c r="A3418" s="6" t="s">
        <v>41</v>
      </c>
      <c r="E3418" s="31">
        <v>-76</v>
      </c>
      <c r="F3418" s="31"/>
      <c r="G3418" s="33"/>
      <c r="I3418" s="33"/>
      <c r="J3418" s="33"/>
      <c r="AB3418" s="35"/>
    </row>
    <row r="3419" spans="1:28" s="6" customFormat="1" x14ac:dyDescent="0.15">
      <c r="A3419" s="6" t="s">
        <v>41</v>
      </c>
      <c r="E3419" s="31">
        <v>-74</v>
      </c>
      <c r="F3419" s="31"/>
      <c r="G3419" s="33"/>
      <c r="I3419" s="33"/>
      <c r="J3419" s="33"/>
      <c r="AB3419" s="35"/>
    </row>
    <row r="3420" spans="1:28" s="6" customFormat="1" x14ac:dyDescent="0.15">
      <c r="A3420" s="6" t="s">
        <v>41</v>
      </c>
      <c r="E3420" s="31">
        <v>-74</v>
      </c>
      <c r="F3420" s="31"/>
      <c r="G3420" s="33"/>
      <c r="I3420" s="33"/>
      <c r="J3420" s="33"/>
      <c r="AB3420" s="35"/>
    </row>
    <row r="3421" spans="1:28" s="6" customFormat="1" x14ac:dyDescent="0.15">
      <c r="A3421" s="6" t="s">
        <v>41</v>
      </c>
      <c r="E3421" s="31">
        <v>-74</v>
      </c>
      <c r="F3421" s="31"/>
      <c r="G3421" s="33"/>
      <c r="I3421" s="33"/>
      <c r="J3421" s="33"/>
      <c r="AB3421" s="35"/>
    </row>
    <row r="3422" spans="1:28" s="6" customFormat="1" x14ac:dyDescent="0.15">
      <c r="A3422" s="6" t="s">
        <v>41</v>
      </c>
      <c r="E3422" s="31">
        <v>-74</v>
      </c>
      <c r="F3422" s="31"/>
      <c r="G3422" s="33"/>
      <c r="I3422" s="33"/>
      <c r="J3422" s="33"/>
      <c r="AB3422" s="35"/>
    </row>
    <row r="3423" spans="1:28" s="6" customFormat="1" x14ac:dyDescent="0.15">
      <c r="A3423" s="6" t="s">
        <v>41</v>
      </c>
      <c r="E3423" s="31">
        <v>-74</v>
      </c>
      <c r="F3423" s="31"/>
      <c r="G3423" s="33"/>
      <c r="I3423" s="33"/>
      <c r="J3423" s="33"/>
      <c r="AB3423" s="35"/>
    </row>
    <row r="3424" spans="1:28" s="6" customFormat="1" x14ac:dyDescent="0.15">
      <c r="A3424" s="6" t="s">
        <v>41</v>
      </c>
      <c r="E3424" s="31">
        <v>-74</v>
      </c>
      <c r="F3424" s="31"/>
      <c r="G3424" s="33"/>
      <c r="I3424" s="33"/>
      <c r="J3424" s="33"/>
      <c r="AB3424" s="35"/>
    </row>
    <row r="3425" spans="1:28" s="6" customFormat="1" x14ac:dyDescent="0.15">
      <c r="A3425" s="6" t="s">
        <v>41</v>
      </c>
      <c r="E3425" s="31">
        <v>-70</v>
      </c>
      <c r="F3425" s="31"/>
      <c r="G3425" s="33"/>
      <c r="I3425" s="33"/>
      <c r="J3425" s="33"/>
      <c r="AB3425" s="35"/>
    </row>
    <row r="3426" spans="1:28" s="6" customFormat="1" x14ac:dyDescent="0.15">
      <c r="A3426" s="6" t="s">
        <v>41</v>
      </c>
      <c r="E3426" s="31">
        <v>-70</v>
      </c>
      <c r="F3426" s="31"/>
      <c r="G3426" s="33"/>
      <c r="I3426" s="33"/>
      <c r="J3426" s="33"/>
      <c r="AB3426" s="35"/>
    </row>
    <row r="3427" spans="1:28" s="6" customFormat="1" x14ac:dyDescent="0.15">
      <c r="A3427" s="6" t="s">
        <v>41</v>
      </c>
      <c r="E3427" s="31">
        <v>-70</v>
      </c>
      <c r="F3427" s="31"/>
      <c r="G3427" s="33"/>
      <c r="I3427" s="33"/>
      <c r="J3427" s="33"/>
      <c r="AB3427" s="35"/>
    </row>
    <row r="3428" spans="1:28" s="6" customFormat="1" x14ac:dyDescent="0.15">
      <c r="A3428" s="6" t="s">
        <v>41</v>
      </c>
      <c r="E3428" s="31">
        <v>-73</v>
      </c>
      <c r="F3428" s="31"/>
      <c r="G3428" s="33"/>
      <c r="I3428" s="33"/>
      <c r="J3428" s="33"/>
      <c r="AB3428" s="35"/>
    </row>
    <row r="3429" spans="1:28" s="6" customFormat="1" x14ac:dyDescent="0.15">
      <c r="A3429" s="6" t="s">
        <v>41</v>
      </c>
      <c r="E3429" s="31">
        <v>-73</v>
      </c>
      <c r="F3429" s="31"/>
      <c r="G3429" s="33"/>
      <c r="I3429" s="33"/>
      <c r="J3429" s="33"/>
      <c r="AB3429" s="35"/>
    </row>
    <row r="3430" spans="1:28" s="6" customFormat="1" x14ac:dyDescent="0.15">
      <c r="A3430" s="6" t="s">
        <v>41</v>
      </c>
      <c r="E3430" s="31">
        <v>-77</v>
      </c>
      <c r="F3430" s="31"/>
      <c r="G3430" s="33"/>
      <c r="I3430" s="33"/>
      <c r="J3430" s="33"/>
      <c r="AB3430" s="35"/>
    </row>
    <row r="3431" spans="1:28" s="6" customFormat="1" x14ac:dyDescent="0.15">
      <c r="A3431" s="6" t="s">
        <v>41</v>
      </c>
      <c r="E3431" s="31">
        <v>-76</v>
      </c>
      <c r="F3431" s="31"/>
      <c r="G3431" s="33"/>
      <c r="I3431" s="33"/>
      <c r="J3431" s="33"/>
      <c r="AB3431" s="35"/>
    </row>
    <row r="3432" spans="1:28" s="6" customFormat="1" x14ac:dyDescent="0.15">
      <c r="A3432" s="6" t="s">
        <v>41</v>
      </c>
      <c r="E3432" s="31">
        <v>-76</v>
      </c>
      <c r="F3432" s="31"/>
      <c r="G3432" s="33"/>
      <c r="I3432" s="33"/>
      <c r="J3432" s="33"/>
      <c r="AB3432" s="35"/>
    </row>
    <row r="3433" spans="1:28" s="6" customFormat="1" x14ac:dyDescent="0.15">
      <c r="A3433" s="6" t="s">
        <v>41</v>
      </c>
      <c r="E3433" s="31">
        <v>-77</v>
      </c>
      <c r="F3433" s="31"/>
      <c r="G3433" s="33"/>
      <c r="I3433" s="33"/>
      <c r="J3433" s="33"/>
      <c r="AB3433" s="35"/>
    </row>
    <row r="3434" spans="1:28" s="6" customFormat="1" x14ac:dyDescent="0.15">
      <c r="A3434" s="6" t="s">
        <v>41</v>
      </c>
      <c r="E3434" s="31">
        <v>-77</v>
      </c>
      <c r="F3434" s="31"/>
      <c r="G3434" s="33"/>
      <c r="I3434" s="33"/>
      <c r="J3434" s="33"/>
      <c r="AB3434" s="35"/>
    </row>
    <row r="3435" spans="1:28" s="6" customFormat="1" x14ac:dyDescent="0.15">
      <c r="A3435" s="6" t="s">
        <v>41</v>
      </c>
      <c r="E3435" s="31">
        <v>-77</v>
      </c>
      <c r="F3435" s="31"/>
      <c r="G3435" s="33"/>
      <c r="I3435" s="33"/>
      <c r="J3435" s="33"/>
      <c r="AB3435" s="35"/>
    </row>
    <row r="3436" spans="1:28" s="6" customFormat="1" x14ac:dyDescent="0.15">
      <c r="A3436" s="6" t="s">
        <v>41</v>
      </c>
      <c r="E3436" s="31">
        <v>-77</v>
      </c>
      <c r="F3436" s="31"/>
      <c r="G3436" s="33"/>
      <c r="I3436" s="33"/>
      <c r="J3436" s="33"/>
      <c r="AB3436" s="35"/>
    </row>
    <row r="3437" spans="1:28" s="6" customFormat="1" x14ac:dyDescent="0.15">
      <c r="A3437" s="6" t="s">
        <v>41</v>
      </c>
      <c r="E3437" s="31">
        <v>-77</v>
      </c>
      <c r="F3437" s="31"/>
      <c r="G3437" s="33"/>
      <c r="I3437" s="33"/>
      <c r="J3437" s="33"/>
      <c r="AB3437" s="35"/>
    </row>
    <row r="3438" spans="1:28" s="6" customFormat="1" x14ac:dyDescent="0.15">
      <c r="A3438" s="6" t="s">
        <v>41</v>
      </c>
      <c r="E3438" s="31">
        <v>-77</v>
      </c>
      <c r="F3438" s="31"/>
      <c r="G3438" s="33"/>
      <c r="I3438" s="33"/>
      <c r="J3438" s="33"/>
      <c r="AB3438" s="35"/>
    </row>
    <row r="3439" spans="1:28" s="6" customFormat="1" x14ac:dyDescent="0.15">
      <c r="A3439" s="6" t="s">
        <v>41</v>
      </c>
      <c r="E3439" s="31">
        <v>-74</v>
      </c>
      <c r="F3439" s="31"/>
      <c r="G3439" s="33"/>
      <c r="I3439" s="33"/>
      <c r="J3439" s="33"/>
      <c r="AB3439" s="35"/>
    </row>
    <row r="3440" spans="1:28" s="6" customFormat="1" x14ac:dyDescent="0.15">
      <c r="A3440" s="6" t="s">
        <v>41</v>
      </c>
      <c r="E3440" s="31">
        <v>-74</v>
      </c>
      <c r="F3440" s="31"/>
      <c r="G3440" s="33"/>
      <c r="I3440" s="33"/>
      <c r="J3440" s="33"/>
      <c r="AB3440" s="35"/>
    </row>
    <row r="3441" spans="1:28" s="6" customFormat="1" x14ac:dyDescent="0.15">
      <c r="A3441" s="6" t="s">
        <v>41</v>
      </c>
      <c r="E3441" s="31">
        <v>-74</v>
      </c>
      <c r="F3441" s="31"/>
      <c r="G3441" s="33"/>
      <c r="I3441" s="33"/>
      <c r="J3441" s="33"/>
      <c r="AB3441" s="35"/>
    </row>
    <row r="3442" spans="1:28" s="6" customFormat="1" x14ac:dyDescent="0.15">
      <c r="A3442" s="6" t="s">
        <v>41</v>
      </c>
      <c r="E3442" s="31">
        <v>-74</v>
      </c>
      <c r="F3442" s="31"/>
      <c r="G3442" s="33"/>
      <c r="I3442" s="33"/>
      <c r="J3442" s="33"/>
      <c r="AB3442" s="35"/>
    </row>
    <row r="3443" spans="1:28" s="6" customFormat="1" x14ac:dyDescent="0.15">
      <c r="A3443" s="6" t="s">
        <v>41</v>
      </c>
      <c r="E3443" s="31">
        <v>-74</v>
      </c>
      <c r="F3443" s="31"/>
      <c r="G3443" s="33"/>
      <c r="I3443" s="33"/>
      <c r="J3443" s="33"/>
      <c r="AB3443" s="35"/>
    </row>
    <row r="3444" spans="1:28" s="6" customFormat="1" x14ac:dyDescent="0.15">
      <c r="A3444" s="6" t="s">
        <v>41</v>
      </c>
      <c r="E3444" s="31">
        <v>-74</v>
      </c>
      <c r="F3444" s="31"/>
      <c r="G3444" s="33"/>
      <c r="I3444" s="33"/>
      <c r="J3444" s="33"/>
      <c r="AB3444" s="35"/>
    </row>
    <row r="3445" spans="1:28" s="6" customFormat="1" x14ac:dyDescent="0.15">
      <c r="A3445" s="6" t="s">
        <v>41</v>
      </c>
      <c r="E3445" s="31">
        <v>-74</v>
      </c>
      <c r="F3445" s="31"/>
      <c r="G3445" s="33"/>
      <c r="I3445" s="33"/>
      <c r="J3445" s="33"/>
      <c r="AB3445" s="35"/>
    </row>
    <row r="3446" spans="1:28" s="6" customFormat="1" x14ac:dyDescent="0.15">
      <c r="A3446" s="6" t="s">
        <v>41</v>
      </c>
      <c r="E3446" s="31">
        <v>-74</v>
      </c>
      <c r="F3446" s="31"/>
      <c r="G3446" s="33"/>
      <c r="I3446" s="33"/>
      <c r="J3446" s="33"/>
      <c r="AB3446" s="35"/>
    </row>
    <row r="3447" spans="1:28" s="6" customFormat="1" x14ac:dyDescent="0.15">
      <c r="A3447" s="6" t="s">
        <v>41</v>
      </c>
      <c r="E3447" s="31">
        <v>-74</v>
      </c>
      <c r="F3447" s="31"/>
      <c r="G3447" s="33"/>
      <c r="I3447" s="33"/>
      <c r="J3447" s="33"/>
      <c r="AB3447" s="35"/>
    </row>
    <row r="3448" spans="1:28" s="6" customFormat="1" x14ac:dyDescent="0.15">
      <c r="A3448" s="6" t="s">
        <v>41</v>
      </c>
      <c r="E3448" s="31">
        <v>-70</v>
      </c>
      <c r="F3448" s="31"/>
      <c r="G3448" s="33"/>
      <c r="I3448" s="33"/>
      <c r="J3448" s="33"/>
      <c r="AB3448" s="35"/>
    </row>
    <row r="3449" spans="1:28" s="6" customFormat="1" x14ac:dyDescent="0.15">
      <c r="A3449" s="6" t="s">
        <v>41</v>
      </c>
      <c r="E3449" s="31">
        <v>-73</v>
      </c>
      <c r="F3449" s="31"/>
      <c r="G3449" s="33"/>
      <c r="I3449" s="33"/>
      <c r="J3449" s="33"/>
      <c r="AB3449" s="35"/>
    </row>
    <row r="3450" spans="1:28" s="6" customFormat="1" x14ac:dyDescent="0.15">
      <c r="A3450" s="6" t="s">
        <v>41</v>
      </c>
      <c r="E3450" s="31">
        <v>-73</v>
      </c>
      <c r="F3450" s="31"/>
      <c r="G3450" s="33"/>
      <c r="I3450" s="33"/>
      <c r="J3450" s="33"/>
      <c r="AB3450" s="35"/>
    </row>
    <row r="3451" spans="1:28" s="6" customFormat="1" x14ac:dyDescent="0.15">
      <c r="A3451" s="6" t="s">
        <v>41</v>
      </c>
      <c r="E3451" s="31">
        <v>-73</v>
      </c>
      <c r="F3451" s="31"/>
      <c r="G3451" s="33"/>
      <c r="I3451" s="33"/>
      <c r="J3451" s="33"/>
      <c r="AB3451" s="35"/>
    </row>
    <row r="3452" spans="1:28" s="6" customFormat="1" x14ac:dyDescent="0.15">
      <c r="A3452" s="6" t="s">
        <v>41</v>
      </c>
      <c r="E3452" s="31">
        <v>-73</v>
      </c>
      <c r="F3452" s="31"/>
      <c r="G3452" s="33"/>
      <c r="I3452" s="33"/>
      <c r="J3452" s="33"/>
      <c r="AB3452" s="35"/>
    </row>
    <row r="3453" spans="1:28" s="6" customFormat="1" x14ac:dyDescent="0.15">
      <c r="A3453" s="6" t="s">
        <v>41</v>
      </c>
      <c r="E3453" s="31">
        <v>-77</v>
      </c>
      <c r="F3453" s="31"/>
      <c r="G3453" s="33"/>
      <c r="I3453" s="33"/>
      <c r="J3453" s="33"/>
      <c r="AB3453" s="35"/>
    </row>
    <row r="3454" spans="1:28" s="6" customFormat="1" x14ac:dyDescent="0.15">
      <c r="A3454" s="6" t="s">
        <v>41</v>
      </c>
      <c r="E3454" s="31">
        <v>-77</v>
      </c>
      <c r="F3454" s="31"/>
      <c r="G3454" s="33"/>
      <c r="I3454" s="33"/>
      <c r="J3454" s="33"/>
      <c r="AB3454" s="35"/>
    </row>
    <row r="3455" spans="1:28" s="6" customFormat="1" x14ac:dyDescent="0.15">
      <c r="A3455" s="6" t="s">
        <v>41</v>
      </c>
      <c r="E3455" s="31">
        <v>-77</v>
      </c>
      <c r="F3455" s="31"/>
      <c r="G3455" s="33"/>
      <c r="I3455" s="33"/>
      <c r="J3455" s="33"/>
      <c r="AB3455" s="35"/>
    </row>
    <row r="3456" spans="1:28" s="6" customFormat="1" x14ac:dyDescent="0.15">
      <c r="A3456" s="6" t="s">
        <v>41</v>
      </c>
      <c r="E3456" s="31">
        <v>-77</v>
      </c>
      <c r="F3456" s="31"/>
      <c r="G3456" s="33"/>
      <c r="I3456" s="33"/>
      <c r="J3456" s="33"/>
      <c r="AB3456" s="35"/>
    </row>
    <row r="3457" spans="1:28" s="6" customFormat="1" x14ac:dyDescent="0.15">
      <c r="A3457" s="6" t="s">
        <v>41</v>
      </c>
      <c r="E3457" s="31">
        <v>-77</v>
      </c>
      <c r="F3457" s="31"/>
      <c r="G3457" s="33"/>
      <c r="I3457" s="33"/>
      <c r="J3457" s="33"/>
      <c r="AB3457" s="35"/>
    </row>
    <row r="3458" spans="1:28" s="6" customFormat="1" x14ac:dyDescent="0.15">
      <c r="A3458" s="6" t="s">
        <v>41</v>
      </c>
      <c r="E3458" s="31">
        <v>-77</v>
      </c>
      <c r="F3458" s="31"/>
      <c r="G3458" s="33"/>
      <c r="I3458" s="33"/>
      <c r="J3458" s="33"/>
      <c r="AB3458" s="35"/>
    </row>
    <row r="3459" spans="1:28" s="6" customFormat="1" x14ac:dyDescent="0.15">
      <c r="A3459" s="6" t="s">
        <v>41</v>
      </c>
      <c r="E3459" s="31">
        <v>-77</v>
      </c>
      <c r="F3459" s="31"/>
      <c r="G3459" s="33"/>
      <c r="I3459" s="33"/>
      <c r="J3459" s="33"/>
      <c r="AB3459" s="35"/>
    </row>
    <row r="3460" spans="1:28" s="6" customFormat="1" x14ac:dyDescent="0.15">
      <c r="A3460" s="6" t="s">
        <v>41</v>
      </c>
      <c r="E3460" s="31">
        <v>-77</v>
      </c>
      <c r="F3460" s="31"/>
      <c r="G3460" s="33"/>
      <c r="I3460" s="33"/>
      <c r="J3460" s="33"/>
      <c r="AB3460" s="35"/>
    </row>
    <row r="3461" spans="1:28" s="6" customFormat="1" x14ac:dyDescent="0.15">
      <c r="A3461" s="6" t="s">
        <v>41</v>
      </c>
      <c r="E3461" s="31">
        <v>-77</v>
      </c>
      <c r="F3461" s="31"/>
      <c r="G3461" s="33"/>
      <c r="I3461" s="33"/>
      <c r="J3461" s="33"/>
      <c r="AB3461" s="35"/>
    </row>
    <row r="3462" spans="1:28" s="6" customFormat="1" x14ac:dyDescent="0.15">
      <c r="A3462" s="6" t="s">
        <v>41</v>
      </c>
      <c r="E3462" s="31">
        <v>-77</v>
      </c>
      <c r="F3462" s="31"/>
      <c r="G3462" s="33"/>
      <c r="I3462" s="33"/>
      <c r="J3462" s="33"/>
      <c r="AB3462" s="35"/>
    </row>
    <row r="3463" spans="1:28" s="6" customFormat="1" x14ac:dyDescent="0.15">
      <c r="A3463" s="6" t="s">
        <v>41</v>
      </c>
      <c r="E3463" s="31">
        <v>-77</v>
      </c>
      <c r="F3463" s="31"/>
      <c r="G3463" s="33"/>
      <c r="I3463" s="33"/>
      <c r="J3463" s="33"/>
      <c r="AB3463" s="35"/>
    </row>
    <row r="3464" spans="1:28" s="6" customFormat="1" x14ac:dyDescent="0.15">
      <c r="A3464" s="6" t="s">
        <v>41</v>
      </c>
      <c r="E3464" s="31">
        <v>-77</v>
      </c>
      <c r="F3464" s="31"/>
      <c r="G3464" s="33"/>
      <c r="I3464" s="33"/>
      <c r="J3464" s="33"/>
      <c r="AB3464" s="35"/>
    </row>
    <row r="3465" spans="1:28" s="6" customFormat="1" x14ac:dyDescent="0.15">
      <c r="A3465" s="6" t="s">
        <v>41</v>
      </c>
      <c r="E3465" s="31">
        <v>-77</v>
      </c>
      <c r="F3465" s="31"/>
      <c r="G3465" s="33"/>
      <c r="I3465" s="33"/>
      <c r="J3465" s="33"/>
      <c r="AB3465" s="35"/>
    </row>
    <row r="3466" spans="1:28" s="6" customFormat="1" x14ac:dyDescent="0.15">
      <c r="A3466" s="6" t="s">
        <v>41</v>
      </c>
      <c r="E3466" s="31">
        <v>-77</v>
      </c>
      <c r="F3466" s="31"/>
      <c r="G3466" s="33"/>
      <c r="I3466" s="33"/>
      <c r="J3466" s="33"/>
      <c r="AB3466" s="35"/>
    </row>
    <row r="3467" spans="1:28" s="6" customFormat="1" x14ac:dyDescent="0.15">
      <c r="A3467" s="6" t="s">
        <v>41</v>
      </c>
      <c r="E3467" s="31">
        <v>-77</v>
      </c>
      <c r="F3467" s="31"/>
      <c r="G3467" s="33"/>
      <c r="I3467" s="33"/>
      <c r="J3467" s="33"/>
      <c r="AB3467" s="35"/>
    </row>
    <row r="3468" spans="1:28" s="6" customFormat="1" x14ac:dyDescent="0.15">
      <c r="A3468" s="6" t="s">
        <v>41</v>
      </c>
      <c r="E3468" s="31">
        <v>-77</v>
      </c>
      <c r="F3468" s="31"/>
      <c r="G3468" s="33"/>
      <c r="I3468" s="33"/>
      <c r="J3468" s="33"/>
      <c r="AB3468" s="35"/>
    </row>
    <row r="3469" spans="1:28" s="6" customFormat="1" x14ac:dyDescent="0.15">
      <c r="A3469" s="6" t="s">
        <v>41</v>
      </c>
      <c r="E3469" s="31">
        <v>-79</v>
      </c>
      <c r="F3469" s="31"/>
      <c r="G3469" s="33"/>
      <c r="I3469" s="33"/>
      <c r="J3469" s="33"/>
      <c r="AB3469" s="35"/>
    </row>
    <row r="3470" spans="1:28" s="6" customFormat="1" x14ac:dyDescent="0.15">
      <c r="A3470" s="6" t="s">
        <v>41</v>
      </c>
      <c r="E3470" s="31">
        <v>-79</v>
      </c>
      <c r="F3470" s="31"/>
      <c r="G3470" s="33"/>
      <c r="I3470" s="33"/>
      <c r="J3470" s="33"/>
      <c r="AB3470" s="35"/>
    </row>
    <row r="3471" spans="1:28" s="6" customFormat="1" x14ac:dyDescent="0.15">
      <c r="A3471" s="6" t="s">
        <v>41</v>
      </c>
      <c r="E3471" s="31">
        <v>-79</v>
      </c>
      <c r="F3471" s="31"/>
      <c r="G3471" s="33"/>
      <c r="I3471" s="33"/>
      <c r="J3471" s="33"/>
      <c r="AB3471" s="35"/>
    </row>
    <row r="3472" spans="1:28" s="6" customFormat="1" x14ac:dyDescent="0.15">
      <c r="A3472" s="6" t="s">
        <v>41</v>
      </c>
      <c r="E3472" s="31">
        <v>-79</v>
      </c>
      <c r="F3472" s="31"/>
      <c r="G3472" s="33"/>
      <c r="I3472" s="33"/>
      <c r="J3472" s="33"/>
      <c r="AB3472" s="35"/>
    </row>
    <row r="3473" spans="1:28" s="6" customFormat="1" x14ac:dyDescent="0.15">
      <c r="A3473" s="6" t="s">
        <v>41</v>
      </c>
      <c r="E3473" s="31">
        <v>-79</v>
      </c>
      <c r="F3473" s="31"/>
      <c r="G3473" s="33"/>
      <c r="I3473" s="33"/>
      <c r="J3473" s="33"/>
      <c r="AB3473" s="35"/>
    </row>
    <row r="3474" spans="1:28" s="6" customFormat="1" x14ac:dyDescent="0.15">
      <c r="A3474" s="6" t="s">
        <v>41</v>
      </c>
      <c r="E3474" s="31">
        <v>-78</v>
      </c>
      <c r="F3474" s="31"/>
      <c r="G3474" s="33"/>
      <c r="I3474" s="33"/>
      <c r="J3474" s="33"/>
      <c r="AB3474" s="35"/>
    </row>
    <row r="3475" spans="1:28" s="6" customFormat="1" x14ac:dyDescent="0.15">
      <c r="A3475" s="6" t="s">
        <v>41</v>
      </c>
      <c r="E3475" s="31">
        <v>-78</v>
      </c>
      <c r="F3475" s="31"/>
      <c r="G3475" s="33"/>
      <c r="I3475" s="33"/>
      <c r="J3475" s="33"/>
      <c r="AB3475" s="35"/>
    </row>
    <row r="3476" spans="1:28" s="6" customFormat="1" x14ac:dyDescent="0.15">
      <c r="A3476" s="6" t="s">
        <v>41</v>
      </c>
      <c r="E3476" s="31">
        <v>-78</v>
      </c>
      <c r="F3476" s="31"/>
      <c r="G3476" s="33"/>
      <c r="I3476" s="33"/>
      <c r="J3476" s="33"/>
      <c r="AB3476" s="35"/>
    </row>
    <row r="3477" spans="1:28" s="6" customFormat="1" x14ac:dyDescent="0.15">
      <c r="A3477" s="6" t="s">
        <v>41</v>
      </c>
      <c r="E3477" s="31">
        <v>-78</v>
      </c>
      <c r="F3477" s="31"/>
      <c r="G3477" s="33"/>
      <c r="I3477" s="33"/>
      <c r="J3477" s="33"/>
      <c r="AB3477" s="35"/>
    </row>
    <row r="3478" spans="1:28" s="6" customFormat="1" x14ac:dyDescent="0.15">
      <c r="A3478" s="6" t="s">
        <v>41</v>
      </c>
      <c r="E3478" s="31">
        <v>-78</v>
      </c>
      <c r="F3478" s="31"/>
      <c r="G3478" s="33"/>
      <c r="I3478" s="33"/>
      <c r="J3478" s="33"/>
      <c r="AB3478" s="35"/>
    </row>
    <row r="3479" spans="1:28" s="6" customFormat="1" x14ac:dyDescent="0.15">
      <c r="A3479" s="6" t="s">
        <v>41</v>
      </c>
      <c r="E3479" s="31">
        <v>-78</v>
      </c>
      <c r="F3479" s="31"/>
      <c r="G3479" s="33"/>
      <c r="I3479" s="33"/>
      <c r="J3479" s="33"/>
      <c r="AB3479" s="35"/>
    </row>
    <row r="3480" spans="1:28" s="6" customFormat="1" x14ac:dyDescent="0.15">
      <c r="A3480" s="6" t="s">
        <v>41</v>
      </c>
      <c r="E3480" s="31">
        <v>-79</v>
      </c>
      <c r="F3480" s="31"/>
      <c r="G3480" s="33"/>
      <c r="I3480" s="33"/>
      <c r="J3480" s="33"/>
      <c r="AB3480" s="35"/>
    </row>
    <row r="3481" spans="1:28" s="6" customFormat="1" x14ac:dyDescent="0.15">
      <c r="A3481" s="6" t="s">
        <v>41</v>
      </c>
      <c r="E3481" s="31">
        <v>-78</v>
      </c>
      <c r="F3481" s="31"/>
      <c r="G3481" s="33"/>
      <c r="I3481" s="33"/>
      <c r="J3481" s="33"/>
      <c r="AB3481" s="35"/>
    </row>
    <row r="3482" spans="1:28" s="6" customFormat="1" x14ac:dyDescent="0.15">
      <c r="A3482" s="6" t="s">
        <v>41</v>
      </c>
      <c r="E3482" s="31">
        <v>-78</v>
      </c>
      <c r="F3482" s="31"/>
      <c r="G3482" s="33"/>
      <c r="I3482" s="33"/>
      <c r="J3482" s="33"/>
      <c r="AB3482" s="35"/>
    </row>
    <row r="3483" spans="1:28" s="6" customFormat="1" x14ac:dyDescent="0.15">
      <c r="A3483" s="6" t="s">
        <v>41</v>
      </c>
      <c r="E3483" s="31">
        <v>-79</v>
      </c>
      <c r="F3483" s="31"/>
      <c r="G3483" s="33"/>
      <c r="I3483" s="33"/>
      <c r="J3483" s="33"/>
      <c r="AB3483" s="35"/>
    </row>
    <row r="3484" spans="1:28" s="6" customFormat="1" x14ac:dyDescent="0.15">
      <c r="A3484" s="6" t="s">
        <v>41</v>
      </c>
      <c r="E3484" s="31">
        <v>-79</v>
      </c>
      <c r="F3484" s="31"/>
      <c r="G3484" s="33"/>
      <c r="I3484" s="33"/>
      <c r="J3484" s="33"/>
      <c r="AB3484" s="35"/>
    </row>
    <row r="3485" spans="1:28" s="6" customFormat="1" x14ac:dyDescent="0.15">
      <c r="A3485" s="6" t="s">
        <v>41</v>
      </c>
      <c r="E3485" s="31">
        <v>-79</v>
      </c>
      <c r="F3485" s="31"/>
      <c r="G3485" s="33"/>
      <c r="I3485" s="33"/>
      <c r="J3485" s="33"/>
      <c r="AB3485" s="35"/>
    </row>
    <row r="3486" spans="1:28" s="6" customFormat="1" x14ac:dyDescent="0.15">
      <c r="A3486" s="6" t="s">
        <v>41</v>
      </c>
      <c r="E3486" s="31">
        <v>-74</v>
      </c>
      <c r="F3486" s="31"/>
      <c r="G3486" s="33"/>
      <c r="I3486" s="33"/>
      <c r="J3486" s="33"/>
      <c r="AB3486" s="35"/>
    </row>
    <row r="3487" spans="1:28" s="6" customFormat="1" x14ac:dyDescent="0.15">
      <c r="A3487" s="6" t="s">
        <v>41</v>
      </c>
      <c r="E3487" s="31">
        <v>-77</v>
      </c>
      <c r="F3487" s="31"/>
      <c r="G3487" s="33"/>
      <c r="I3487" s="33"/>
      <c r="J3487" s="33"/>
      <c r="AB3487" s="35"/>
    </row>
    <row r="3488" spans="1:28" s="6" customFormat="1" x14ac:dyDescent="0.15">
      <c r="A3488" s="6" t="s">
        <v>41</v>
      </c>
      <c r="E3488" s="31">
        <v>-75</v>
      </c>
      <c r="F3488" s="31"/>
      <c r="G3488" s="33"/>
      <c r="I3488" s="33"/>
      <c r="J3488" s="33"/>
      <c r="AB3488" s="35"/>
    </row>
    <row r="3489" spans="1:28" s="6" customFormat="1" x14ac:dyDescent="0.15">
      <c r="A3489" s="6" t="s">
        <v>41</v>
      </c>
      <c r="E3489" s="31">
        <v>-75</v>
      </c>
      <c r="F3489" s="31"/>
      <c r="G3489" s="33"/>
      <c r="I3489" s="33"/>
      <c r="J3489" s="33"/>
      <c r="AB3489" s="35"/>
    </row>
    <row r="3490" spans="1:28" s="6" customFormat="1" x14ac:dyDescent="0.15">
      <c r="A3490" s="6" t="s">
        <v>41</v>
      </c>
      <c r="E3490" s="31">
        <v>-74</v>
      </c>
      <c r="F3490" s="31"/>
      <c r="G3490" s="33"/>
      <c r="I3490" s="33"/>
      <c r="J3490" s="33"/>
      <c r="AB3490" s="35"/>
    </row>
    <row r="3491" spans="1:28" s="6" customFormat="1" x14ac:dyDescent="0.15">
      <c r="A3491" s="6" t="s">
        <v>41</v>
      </c>
      <c r="E3491" s="31">
        <v>-74</v>
      </c>
      <c r="F3491" s="31"/>
      <c r="G3491" s="33"/>
      <c r="I3491" s="33"/>
      <c r="J3491" s="33"/>
      <c r="AB3491" s="35"/>
    </row>
    <row r="3492" spans="1:28" s="6" customFormat="1" x14ac:dyDescent="0.15">
      <c r="A3492" s="6" t="s">
        <v>41</v>
      </c>
      <c r="E3492" s="31">
        <v>-77</v>
      </c>
      <c r="F3492" s="31"/>
      <c r="G3492" s="33"/>
      <c r="I3492" s="33"/>
      <c r="J3492" s="33"/>
      <c r="AB3492" s="35"/>
    </row>
    <row r="3493" spans="1:28" s="6" customFormat="1" x14ac:dyDescent="0.15">
      <c r="A3493" s="6" t="s">
        <v>41</v>
      </c>
      <c r="E3493" s="31">
        <v>-74</v>
      </c>
      <c r="F3493" s="31"/>
      <c r="G3493" s="33"/>
      <c r="I3493" s="33"/>
      <c r="J3493" s="33"/>
      <c r="AB3493" s="35"/>
    </row>
    <row r="3494" spans="1:28" s="6" customFormat="1" x14ac:dyDescent="0.15">
      <c r="A3494" s="6" t="s">
        <v>41</v>
      </c>
      <c r="E3494" s="31">
        <v>-74</v>
      </c>
      <c r="F3494" s="31"/>
      <c r="G3494" s="33"/>
      <c r="I3494" s="33"/>
      <c r="J3494" s="33"/>
      <c r="AB3494" s="35"/>
    </row>
    <row r="3495" spans="1:28" s="6" customFormat="1" x14ac:dyDescent="0.15">
      <c r="A3495" s="6" t="s">
        <v>41</v>
      </c>
      <c r="E3495" s="31">
        <v>-77</v>
      </c>
      <c r="F3495" s="31"/>
      <c r="G3495" s="33"/>
      <c r="I3495" s="33"/>
      <c r="J3495" s="33"/>
      <c r="AB3495" s="35"/>
    </row>
    <row r="3496" spans="1:28" s="6" customFormat="1" x14ac:dyDescent="0.15">
      <c r="A3496" s="6" t="s">
        <v>41</v>
      </c>
      <c r="E3496" s="31">
        <v>-77</v>
      </c>
      <c r="F3496" s="31"/>
      <c r="G3496" s="33"/>
      <c r="I3496" s="33"/>
      <c r="J3496" s="33"/>
      <c r="AB3496" s="35"/>
    </row>
    <row r="3497" spans="1:28" s="6" customFormat="1" x14ac:dyDescent="0.15">
      <c r="A3497" s="6" t="s">
        <v>41</v>
      </c>
      <c r="E3497" s="31">
        <v>-77</v>
      </c>
      <c r="F3497" s="31"/>
      <c r="G3497" s="33"/>
      <c r="I3497" s="33"/>
      <c r="J3497" s="33"/>
      <c r="AB3497" s="35"/>
    </row>
    <row r="3498" spans="1:28" s="6" customFormat="1" x14ac:dyDescent="0.15">
      <c r="A3498" s="6" t="s">
        <v>41</v>
      </c>
      <c r="E3498" s="31">
        <v>-81</v>
      </c>
      <c r="F3498" s="31"/>
      <c r="G3498" s="33"/>
      <c r="I3498" s="33"/>
      <c r="J3498" s="33"/>
      <c r="AB3498" s="35"/>
    </row>
    <row r="3499" spans="1:28" s="6" customFormat="1" x14ac:dyDescent="0.15">
      <c r="A3499" s="6" t="s">
        <v>41</v>
      </c>
      <c r="E3499" s="31">
        <v>-81</v>
      </c>
      <c r="F3499" s="31"/>
      <c r="G3499" s="33"/>
      <c r="I3499" s="33"/>
      <c r="J3499" s="33"/>
      <c r="AB3499" s="35"/>
    </row>
    <row r="3500" spans="1:28" s="6" customFormat="1" x14ac:dyDescent="0.15">
      <c r="A3500" s="6" t="s">
        <v>41</v>
      </c>
      <c r="E3500" s="31">
        <v>-81</v>
      </c>
      <c r="F3500" s="31"/>
      <c r="G3500" s="33"/>
      <c r="I3500" s="33"/>
      <c r="J3500" s="33"/>
      <c r="AB3500" s="35"/>
    </row>
    <row r="3501" spans="1:28" s="6" customFormat="1" x14ac:dyDescent="0.15">
      <c r="A3501" s="6" t="s">
        <v>41</v>
      </c>
      <c r="E3501" s="31">
        <v>-80</v>
      </c>
      <c r="F3501" s="31"/>
      <c r="G3501" s="33"/>
      <c r="I3501" s="33"/>
      <c r="J3501" s="33"/>
      <c r="AB3501" s="35"/>
    </row>
    <row r="3502" spans="1:28" s="6" customFormat="1" x14ac:dyDescent="0.15">
      <c r="A3502" s="6" t="s">
        <v>41</v>
      </c>
      <c r="E3502" s="31">
        <v>-78</v>
      </c>
      <c r="F3502" s="31"/>
      <c r="G3502" s="33"/>
      <c r="I3502" s="33"/>
      <c r="J3502" s="33"/>
      <c r="AB3502" s="35"/>
    </row>
    <row r="3503" spans="1:28" s="6" customFormat="1" x14ac:dyDescent="0.15">
      <c r="A3503" s="6" t="s">
        <v>41</v>
      </c>
      <c r="E3503" s="31">
        <v>-78</v>
      </c>
      <c r="F3503" s="31"/>
      <c r="G3503" s="33"/>
      <c r="I3503" s="33"/>
      <c r="J3503" s="33"/>
      <c r="AB3503" s="35"/>
    </row>
    <row r="3504" spans="1:28" s="6" customFormat="1" x14ac:dyDescent="0.15">
      <c r="A3504" s="6" t="s">
        <v>41</v>
      </c>
      <c r="E3504" s="31">
        <v>-78</v>
      </c>
      <c r="F3504" s="31"/>
      <c r="G3504" s="33"/>
      <c r="I3504" s="33"/>
      <c r="J3504" s="33"/>
      <c r="AB3504" s="35"/>
    </row>
    <row r="3505" spans="1:28" s="6" customFormat="1" x14ac:dyDescent="0.15">
      <c r="A3505" s="6" t="s">
        <v>41</v>
      </c>
      <c r="E3505" s="31">
        <v>-78</v>
      </c>
      <c r="F3505" s="31"/>
      <c r="G3505" s="33"/>
      <c r="I3505" s="33"/>
      <c r="J3505" s="33"/>
      <c r="AB3505" s="35"/>
    </row>
    <row r="3506" spans="1:28" s="6" customFormat="1" x14ac:dyDescent="0.15">
      <c r="A3506" s="6" t="s">
        <v>41</v>
      </c>
      <c r="E3506" s="31">
        <v>-78</v>
      </c>
      <c r="F3506" s="31"/>
      <c r="G3506" s="33"/>
      <c r="I3506" s="33"/>
      <c r="J3506" s="33"/>
      <c r="AB3506" s="35"/>
    </row>
    <row r="3507" spans="1:28" s="6" customFormat="1" x14ac:dyDescent="0.15">
      <c r="A3507" s="6" t="s">
        <v>41</v>
      </c>
      <c r="E3507" s="31">
        <v>-78</v>
      </c>
      <c r="F3507" s="31"/>
      <c r="G3507" s="33"/>
      <c r="I3507" s="33"/>
      <c r="J3507" s="33"/>
      <c r="AB3507" s="35"/>
    </row>
    <row r="3508" spans="1:28" s="6" customFormat="1" x14ac:dyDescent="0.15">
      <c r="A3508" s="6" t="s">
        <v>41</v>
      </c>
      <c r="E3508" s="31">
        <v>-76</v>
      </c>
      <c r="F3508" s="31"/>
      <c r="G3508" s="33"/>
      <c r="I3508" s="33"/>
      <c r="J3508" s="33"/>
      <c r="AB3508" s="35"/>
    </row>
    <row r="3509" spans="1:28" s="6" customFormat="1" x14ac:dyDescent="0.15">
      <c r="A3509" s="6" t="s">
        <v>41</v>
      </c>
      <c r="E3509" s="31">
        <v>-76</v>
      </c>
      <c r="F3509" s="31"/>
      <c r="G3509" s="33"/>
      <c r="I3509" s="33"/>
      <c r="J3509" s="33"/>
      <c r="AB3509" s="35"/>
    </row>
    <row r="3510" spans="1:28" s="6" customFormat="1" x14ac:dyDescent="0.15">
      <c r="A3510" s="6" t="s">
        <v>41</v>
      </c>
      <c r="E3510" s="31">
        <v>-73</v>
      </c>
      <c r="F3510" s="31"/>
      <c r="G3510" s="33"/>
      <c r="I3510" s="33"/>
      <c r="J3510" s="33"/>
      <c r="AB3510" s="35"/>
    </row>
    <row r="3511" spans="1:28" s="6" customFormat="1" x14ac:dyDescent="0.15">
      <c r="A3511" s="6" t="s">
        <v>41</v>
      </c>
      <c r="E3511" s="31">
        <v>-73</v>
      </c>
      <c r="F3511" s="31"/>
      <c r="G3511" s="33"/>
      <c r="I3511" s="33"/>
      <c r="J3511" s="33"/>
      <c r="AB3511" s="35"/>
    </row>
    <row r="3512" spans="1:28" s="6" customFormat="1" x14ac:dyDescent="0.15">
      <c r="A3512" s="6" t="s">
        <v>41</v>
      </c>
      <c r="E3512" s="31">
        <v>-73</v>
      </c>
      <c r="F3512" s="31"/>
      <c r="G3512" s="33"/>
      <c r="I3512" s="33"/>
      <c r="J3512" s="33"/>
      <c r="AB3512" s="35"/>
    </row>
    <row r="3513" spans="1:28" s="6" customFormat="1" x14ac:dyDescent="0.15">
      <c r="A3513" s="6" t="s">
        <v>41</v>
      </c>
      <c r="E3513" s="31">
        <v>-73</v>
      </c>
      <c r="F3513" s="31"/>
      <c r="G3513" s="33"/>
      <c r="I3513" s="33"/>
      <c r="J3513" s="33"/>
      <c r="AB3513" s="35"/>
    </row>
    <row r="3514" spans="1:28" s="6" customFormat="1" x14ac:dyDescent="0.15">
      <c r="A3514" s="6" t="s">
        <v>41</v>
      </c>
      <c r="E3514" s="31">
        <v>-72</v>
      </c>
      <c r="F3514" s="31"/>
      <c r="G3514" s="33"/>
      <c r="I3514" s="33"/>
      <c r="J3514" s="33"/>
      <c r="AB3514" s="35"/>
    </row>
    <row r="3515" spans="1:28" s="6" customFormat="1" x14ac:dyDescent="0.15">
      <c r="A3515" s="6" t="s">
        <v>41</v>
      </c>
      <c r="E3515" s="31">
        <v>-73</v>
      </c>
      <c r="F3515" s="31"/>
      <c r="G3515" s="33"/>
      <c r="I3515" s="33"/>
      <c r="J3515" s="33"/>
      <c r="AB3515" s="35"/>
    </row>
    <row r="3516" spans="1:28" s="6" customFormat="1" x14ac:dyDescent="0.15">
      <c r="A3516" s="6" t="s">
        <v>41</v>
      </c>
      <c r="E3516" s="31">
        <v>-73</v>
      </c>
      <c r="F3516" s="31"/>
      <c r="G3516" s="33"/>
      <c r="I3516" s="33"/>
      <c r="J3516" s="33"/>
      <c r="AB3516" s="35"/>
    </row>
    <row r="3517" spans="1:28" s="6" customFormat="1" x14ac:dyDescent="0.15">
      <c r="A3517" s="6" t="s">
        <v>41</v>
      </c>
      <c r="E3517" s="31">
        <v>-73</v>
      </c>
      <c r="F3517" s="31"/>
      <c r="G3517" s="33"/>
      <c r="I3517" s="33"/>
      <c r="J3517" s="33"/>
      <c r="AB3517" s="35"/>
    </row>
    <row r="3518" spans="1:28" s="6" customFormat="1" x14ac:dyDescent="0.15">
      <c r="A3518" s="6" t="s">
        <v>41</v>
      </c>
      <c r="E3518" s="31">
        <v>-73</v>
      </c>
      <c r="F3518" s="31"/>
      <c r="G3518" s="33"/>
      <c r="I3518" s="33"/>
      <c r="J3518" s="33"/>
      <c r="AB3518" s="35"/>
    </row>
    <row r="3519" spans="1:28" s="6" customFormat="1" x14ac:dyDescent="0.15">
      <c r="A3519" s="6" t="s">
        <v>41</v>
      </c>
      <c r="E3519" s="31">
        <v>-73</v>
      </c>
      <c r="F3519" s="31"/>
      <c r="G3519" s="33"/>
      <c r="I3519" s="33"/>
      <c r="J3519" s="33"/>
      <c r="AB3519" s="35"/>
    </row>
    <row r="3520" spans="1:28" s="6" customFormat="1" x14ac:dyDescent="0.15">
      <c r="A3520" s="6" t="s">
        <v>41</v>
      </c>
      <c r="E3520" s="31">
        <v>-73</v>
      </c>
      <c r="F3520" s="31"/>
      <c r="G3520" s="33"/>
      <c r="I3520" s="33"/>
      <c r="J3520" s="33"/>
      <c r="AB3520" s="35"/>
    </row>
    <row r="3521" spans="1:28" s="6" customFormat="1" x14ac:dyDescent="0.15">
      <c r="A3521" s="6" t="s">
        <v>41</v>
      </c>
      <c r="E3521" s="31">
        <v>-73</v>
      </c>
      <c r="F3521" s="31"/>
      <c r="G3521" s="33"/>
      <c r="I3521" s="33"/>
      <c r="J3521" s="33"/>
      <c r="AB3521" s="35"/>
    </row>
    <row r="3522" spans="1:28" s="6" customFormat="1" x14ac:dyDescent="0.15">
      <c r="A3522" s="6" t="s">
        <v>41</v>
      </c>
      <c r="E3522" s="31">
        <v>-73</v>
      </c>
      <c r="F3522" s="31"/>
      <c r="G3522" s="33"/>
      <c r="I3522" s="33"/>
      <c r="J3522" s="33"/>
      <c r="AB3522" s="35"/>
    </row>
    <row r="3523" spans="1:28" s="6" customFormat="1" x14ac:dyDescent="0.15">
      <c r="A3523" s="6" t="s">
        <v>41</v>
      </c>
      <c r="E3523" s="31">
        <v>-73</v>
      </c>
      <c r="F3523" s="31"/>
      <c r="G3523" s="33"/>
      <c r="I3523" s="33"/>
      <c r="J3523" s="33"/>
      <c r="AB3523" s="35"/>
    </row>
    <row r="3524" spans="1:28" s="6" customFormat="1" x14ac:dyDescent="0.15">
      <c r="A3524" s="6" t="s">
        <v>41</v>
      </c>
      <c r="E3524" s="31">
        <v>-73</v>
      </c>
      <c r="F3524" s="31"/>
      <c r="G3524" s="33"/>
      <c r="I3524" s="33"/>
      <c r="J3524" s="33"/>
      <c r="AB3524" s="35"/>
    </row>
    <row r="3525" spans="1:28" s="6" customFormat="1" x14ac:dyDescent="0.15">
      <c r="A3525" s="6" t="s">
        <v>41</v>
      </c>
      <c r="E3525" s="31">
        <v>-73</v>
      </c>
      <c r="F3525" s="31"/>
      <c r="G3525" s="33"/>
      <c r="I3525" s="33"/>
      <c r="J3525" s="33"/>
      <c r="AB3525" s="35"/>
    </row>
    <row r="3526" spans="1:28" s="6" customFormat="1" x14ac:dyDescent="0.15">
      <c r="A3526" s="6" t="s">
        <v>41</v>
      </c>
      <c r="E3526" s="31">
        <v>-73</v>
      </c>
      <c r="F3526" s="31"/>
      <c r="G3526" s="33"/>
      <c r="I3526" s="33"/>
      <c r="J3526" s="33"/>
      <c r="AB3526" s="35"/>
    </row>
    <row r="3527" spans="1:28" s="6" customFormat="1" x14ac:dyDescent="0.15">
      <c r="A3527" s="6" t="s">
        <v>41</v>
      </c>
      <c r="E3527" s="31">
        <v>-73</v>
      </c>
      <c r="F3527" s="31"/>
      <c r="G3527" s="33"/>
      <c r="I3527" s="33"/>
      <c r="J3527" s="33"/>
      <c r="AB3527" s="35"/>
    </row>
    <row r="3528" spans="1:28" s="6" customFormat="1" x14ac:dyDescent="0.15">
      <c r="A3528" s="6" t="s">
        <v>41</v>
      </c>
      <c r="E3528" s="31">
        <v>-73</v>
      </c>
      <c r="F3528" s="31"/>
      <c r="G3528" s="33"/>
      <c r="I3528" s="33"/>
      <c r="J3528" s="33"/>
      <c r="AB3528" s="35"/>
    </row>
    <row r="3529" spans="1:28" s="6" customFormat="1" x14ac:dyDescent="0.15">
      <c r="A3529" s="6" t="s">
        <v>41</v>
      </c>
      <c r="E3529" s="31">
        <v>-73</v>
      </c>
      <c r="F3529" s="31"/>
      <c r="G3529" s="33"/>
      <c r="I3529" s="33"/>
      <c r="J3529" s="33"/>
      <c r="AB3529" s="35"/>
    </row>
    <row r="3530" spans="1:28" s="6" customFormat="1" x14ac:dyDescent="0.15">
      <c r="A3530" s="6" t="s">
        <v>41</v>
      </c>
      <c r="E3530" s="31">
        <v>-73</v>
      </c>
      <c r="F3530" s="31"/>
      <c r="G3530" s="33"/>
      <c r="I3530" s="33"/>
      <c r="J3530" s="33"/>
      <c r="AB3530" s="35"/>
    </row>
    <row r="3531" spans="1:28" s="6" customFormat="1" x14ac:dyDescent="0.15">
      <c r="A3531" s="6" t="s">
        <v>41</v>
      </c>
      <c r="E3531" s="31">
        <v>-73</v>
      </c>
      <c r="F3531" s="31"/>
      <c r="G3531" s="33"/>
      <c r="I3531" s="33"/>
      <c r="J3531" s="33"/>
      <c r="AB3531" s="35"/>
    </row>
    <row r="3532" spans="1:28" s="6" customFormat="1" x14ac:dyDescent="0.15">
      <c r="A3532" s="6" t="s">
        <v>41</v>
      </c>
      <c r="E3532" s="31">
        <v>-73</v>
      </c>
      <c r="F3532" s="31"/>
      <c r="G3532" s="33"/>
      <c r="I3532" s="33"/>
      <c r="J3532" s="33"/>
      <c r="AB3532" s="35"/>
    </row>
    <row r="3533" spans="1:28" s="6" customFormat="1" x14ac:dyDescent="0.15">
      <c r="A3533" s="6" t="s">
        <v>41</v>
      </c>
      <c r="E3533" s="31">
        <v>-75</v>
      </c>
      <c r="F3533" s="31"/>
      <c r="G3533" s="33"/>
      <c r="I3533" s="33"/>
      <c r="J3533" s="33"/>
      <c r="AB3533" s="35"/>
    </row>
    <row r="3534" spans="1:28" s="6" customFormat="1" x14ac:dyDescent="0.15">
      <c r="A3534" s="6" t="s">
        <v>41</v>
      </c>
      <c r="E3534" s="31">
        <v>-75</v>
      </c>
      <c r="F3534" s="31"/>
      <c r="G3534" s="33"/>
      <c r="I3534" s="33"/>
      <c r="J3534" s="33"/>
      <c r="AB3534" s="35"/>
    </row>
    <row r="3535" spans="1:28" s="6" customFormat="1" x14ac:dyDescent="0.15">
      <c r="A3535" s="6" t="s">
        <v>41</v>
      </c>
      <c r="E3535" s="31">
        <v>-75</v>
      </c>
      <c r="F3535" s="31"/>
      <c r="G3535" s="33"/>
      <c r="I3535" s="33"/>
      <c r="J3535" s="33"/>
      <c r="AB3535" s="35"/>
    </row>
    <row r="3536" spans="1:28" s="6" customFormat="1" x14ac:dyDescent="0.15">
      <c r="A3536" s="6" t="s">
        <v>41</v>
      </c>
      <c r="E3536" s="31">
        <v>-74</v>
      </c>
      <c r="F3536" s="31"/>
      <c r="G3536" s="33"/>
      <c r="I3536" s="33"/>
      <c r="J3536" s="33"/>
      <c r="AB3536" s="35"/>
    </row>
    <row r="3537" spans="1:28" s="6" customFormat="1" x14ac:dyDescent="0.15">
      <c r="A3537" s="6" t="s">
        <v>41</v>
      </c>
      <c r="E3537" s="31">
        <v>-74</v>
      </c>
      <c r="F3537" s="31"/>
      <c r="G3537" s="33"/>
      <c r="I3537" s="33"/>
      <c r="J3537" s="33"/>
      <c r="AB3537" s="35"/>
    </row>
    <row r="3538" spans="1:28" s="6" customFormat="1" x14ac:dyDescent="0.15">
      <c r="A3538" s="6" t="s">
        <v>41</v>
      </c>
      <c r="E3538" s="31">
        <v>-74</v>
      </c>
      <c r="F3538" s="31"/>
      <c r="G3538" s="33"/>
      <c r="I3538" s="33"/>
      <c r="J3538" s="33"/>
      <c r="AB3538" s="35"/>
    </row>
    <row r="3539" spans="1:28" s="6" customFormat="1" x14ac:dyDescent="0.15">
      <c r="A3539" s="6" t="s">
        <v>41</v>
      </c>
      <c r="E3539" s="31">
        <v>-74</v>
      </c>
      <c r="F3539" s="31"/>
      <c r="G3539" s="33"/>
      <c r="I3539" s="33"/>
      <c r="J3539" s="33"/>
      <c r="AB3539" s="35"/>
    </row>
    <row r="3540" spans="1:28" s="6" customFormat="1" x14ac:dyDescent="0.15">
      <c r="A3540" s="6" t="s">
        <v>41</v>
      </c>
      <c r="E3540" s="31">
        <v>-74</v>
      </c>
      <c r="F3540" s="31"/>
      <c r="G3540" s="33"/>
      <c r="I3540" s="33"/>
      <c r="J3540" s="33"/>
      <c r="AB3540" s="35"/>
    </row>
    <row r="3541" spans="1:28" s="6" customFormat="1" x14ac:dyDescent="0.15">
      <c r="A3541" s="6" t="s">
        <v>41</v>
      </c>
      <c r="E3541" s="31">
        <v>-74</v>
      </c>
      <c r="F3541" s="31"/>
      <c r="G3541" s="33"/>
      <c r="I3541" s="33"/>
      <c r="J3541" s="33"/>
      <c r="AB3541" s="35"/>
    </row>
    <row r="3542" spans="1:28" s="6" customFormat="1" x14ac:dyDescent="0.15">
      <c r="A3542" s="6" t="s">
        <v>41</v>
      </c>
      <c r="E3542" s="31">
        <v>-72</v>
      </c>
      <c r="F3542" s="31"/>
      <c r="G3542" s="33"/>
      <c r="I3542" s="33"/>
      <c r="J3542" s="33"/>
      <c r="AB3542" s="35"/>
    </row>
    <row r="3543" spans="1:28" s="6" customFormat="1" x14ac:dyDescent="0.15">
      <c r="A3543" s="6" t="s">
        <v>41</v>
      </c>
      <c r="E3543" s="31">
        <v>-72</v>
      </c>
      <c r="F3543" s="31"/>
      <c r="G3543" s="33"/>
      <c r="I3543" s="33"/>
      <c r="J3543" s="33"/>
      <c r="AB3543" s="35"/>
    </row>
    <row r="3544" spans="1:28" s="6" customFormat="1" x14ac:dyDescent="0.15">
      <c r="A3544" s="6" t="s">
        <v>41</v>
      </c>
      <c r="E3544" s="31">
        <v>-73</v>
      </c>
      <c r="F3544" s="31"/>
      <c r="G3544" s="33"/>
      <c r="I3544" s="33"/>
      <c r="J3544" s="33"/>
      <c r="AB3544" s="35"/>
    </row>
    <row r="3545" spans="1:28" s="6" customFormat="1" x14ac:dyDescent="0.15">
      <c r="A3545" s="6" t="s">
        <v>41</v>
      </c>
      <c r="E3545" s="31">
        <v>-73</v>
      </c>
      <c r="F3545" s="31"/>
      <c r="G3545" s="33"/>
      <c r="I3545" s="33"/>
      <c r="J3545" s="33"/>
      <c r="AB3545" s="35"/>
    </row>
    <row r="3546" spans="1:28" s="6" customFormat="1" x14ac:dyDescent="0.15">
      <c r="A3546" s="6" t="s">
        <v>41</v>
      </c>
      <c r="E3546" s="31">
        <v>-73</v>
      </c>
      <c r="F3546" s="31"/>
      <c r="G3546" s="33"/>
      <c r="I3546" s="33"/>
      <c r="J3546" s="33"/>
      <c r="AB3546" s="35"/>
    </row>
    <row r="3547" spans="1:28" s="6" customFormat="1" x14ac:dyDescent="0.15">
      <c r="A3547" s="6" t="s">
        <v>41</v>
      </c>
      <c r="E3547" s="31">
        <v>-73</v>
      </c>
      <c r="F3547" s="31"/>
      <c r="G3547" s="33"/>
      <c r="I3547" s="33"/>
      <c r="J3547" s="33"/>
      <c r="AB3547" s="35"/>
    </row>
    <row r="3548" spans="1:28" s="6" customFormat="1" x14ac:dyDescent="0.15">
      <c r="A3548" s="6" t="s">
        <v>41</v>
      </c>
      <c r="E3548" s="31">
        <v>-73</v>
      </c>
      <c r="F3548" s="31"/>
      <c r="G3548" s="33"/>
      <c r="I3548" s="33"/>
      <c r="J3548" s="33"/>
      <c r="AB3548" s="35"/>
    </row>
    <row r="3549" spans="1:28" s="6" customFormat="1" x14ac:dyDescent="0.15">
      <c r="A3549" s="6" t="s">
        <v>41</v>
      </c>
      <c r="E3549" s="31">
        <v>-73</v>
      </c>
      <c r="F3549" s="31"/>
      <c r="G3549" s="33"/>
      <c r="I3549" s="33"/>
      <c r="J3549" s="33"/>
      <c r="AB3549" s="35"/>
    </row>
    <row r="3550" spans="1:28" s="6" customFormat="1" x14ac:dyDescent="0.15">
      <c r="A3550" s="6" t="s">
        <v>41</v>
      </c>
      <c r="E3550" s="31">
        <v>-73</v>
      </c>
      <c r="F3550" s="31"/>
      <c r="G3550" s="33"/>
      <c r="I3550" s="33"/>
      <c r="J3550" s="33"/>
      <c r="AB3550" s="35"/>
    </row>
    <row r="3551" spans="1:28" s="6" customFormat="1" x14ac:dyDescent="0.15">
      <c r="A3551" s="6" t="s">
        <v>41</v>
      </c>
      <c r="E3551" s="31">
        <v>-73</v>
      </c>
      <c r="F3551" s="31"/>
      <c r="G3551" s="33"/>
      <c r="I3551" s="33"/>
      <c r="J3551" s="33"/>
      <c r="AB3551" s="35"/>
    </row>
    <row r="3552" spans="1:28" s="6" customFormat="1" x14ac:dyDescent="0.15">
      <c r="A3552" s="6" t="s">
        <v>41</v>
      </c>
      <c r="E3552" s="31">
        <v>-71</v>
      </c>
      <c r="F3552" s="31"/>
      <c r="G3552" s="33"/>
      <c r="I3552" s="33"/>
      <c r="J3552" s="33"/>
      <c r="AB3552" s="35"/>
    </row>
    <row r="3553" spans="1:28" s="6" customFormat="1" x14ac:dyDescent="0.15">
      <c r="A3553" s="6" t="s">
        <v>41</v>
      </c>
      <c r="E3553" s="31">
        <v>-72</v>
      </c>
      <c r="F3553" s="31"/>
      <c r="G3553" s="33"/>
      <c r="I3553" s="33"/>
      <c r="J3553" s="33"/>
      <c r="AB3553" s="35"/>
    </row>
    <row r="3554" spans="1:28" s="6" customFormat="1" x14ac:dyDescent="0.15">
      <c r="A3554" s="6" t="s">
        <v>41</v>
      </c>
      <c r="E3554" s="31">
        <v>-81</v>
      </c>
      <c r="F3554" s="31"/>
      <c r="G3554" s="33"/>
      <c r="I3554" s="33"/>
      <c r="J3554" s="33"/>
      <c r="AB3554" s="35"/>
    </row>
    <row r="3555" spans="1:28" s="6" customFormat="1" x14ac:dyDescent="0.15">
      <c r="A3555" s="6" t="s">
        <v>41</v>
      </c>
      <c r="E3555" s="31">
        <v>-81</v>
      </c>
      <c r="F3555" s="31"/>
      <c r="G3555" s="33"/>
      <c r="I3555" s="33"/>
      <c r="J3555" s="33"/>
      <c r="AB3555" s="35"/>
    </row>
    <row r="3556" spans="1:28" s="6" customFormat="1" x14ac:dyDescent="0.15">
      <c r="A3556" s="6" t="s">
        <v>41</v>
      </c>
      <c r="E3556" s="31">
        <v>-81</v>
      </c>
      <c r="F3556" s="31"/>
      <c r="G3556" s="33"/>
      <c r="I3556" s="33"/>
      <c r="J3556" s="33"/>
      <c r="AB3556" s="35"/>
    </row>
    <row r="3557" spans="1:28" s="6" customFormat="1" x14ac:dyDescent="0.15">
      <c r="A3557" s="6" t="s">
        <v>41</v>
      </c>
      <c r="E3557" s="31">
        <v>-74</v>
      </c>
      <c r="F3557" s="31"/>
      <c r="G3557" s="33"/>
      <c r="I3557" s="33"/>
      <c r="J3557" s="33"/>
      <c r="AB3557" s="35"/>
    </row>
    <row r="3558" spans="1:28" s="6" customFormat="1" x14ac:dyDescent="0.15">
      <c r="A3558" s="6" t="s">
        <v>41</v>
      </c>
      <c r="E3558" s="31">
        <v>-74</v>
      </c>
      <c r="F3558" s="31"/>
      <c r="G3558" s="33"/>
      <c r="I3558" s="33"/>
      <c r="J3558" s="33"/>
      <c r="AB3558" s="35"/>
    </row>
    <row r="3559" spans="1:28" s="6" customFormat="1" x14ac:dyDescent="0.15">
      <c r="A3559" s="6" t="s">
        <v>41</v>
      </c>
      <c r="E3559" s="31">
        <v>-74</v>
      </c>
      <c r="F3559" s="31"/>
      <c r="G3559" s="33"/>
      <c r="I3559" s="33"/>
      <c r="J3559" s="33"/>
      <c r="AB3559" s="35"/>
    </row>
    <row r="3560" spans="1:28" s="6" customFormat="1" x14ac:dyDescent="0.15">
      <c r="A3560" s="6" t="s">
        <v>41</v>
      </c>
      <c r="E3560" s="31">
        <v>-75</v>
      </c>
      <c r="F3560" s="31"/>
      <c r="G3560" s="33"/>
      <c r="I3560" s="33"/>
      <c r="J3560" s="33"/>
      <c r="AB3560" s="35"/>
    </row>
    <row r="3561" spans="1:28" s="6" customFormat="1" x14ac:dyDescent="0.15">
      <c r="A3561" s="6" t="s">
        <v>41</v>
      </c>
      <c r="E3561" s="31">
        <v>-75</v>
      </c>
      <c r="F3561" s="31"/>
      <c r="G3561" s="33"/>
      <c r="I3561" s="33"/>
      <c r="J3561" s="33"/>
      <c r="AB3561" s="35"/>
    </row>
    <row r="3562" spans="1:28" s="6" customFormat="1" x14ac:dyDescent="0.15">
      <c r="A3562" s="6" t="s">
        <v>41</v>
      </c>
      <c r="E3562" s="31">
        <v>-75</v>
      </c>
      <c r="F3562" s="31"/>
      <c r="G3562" s="33"/>
      <c r="I3562" s="33"/>
      <c r="J3562" s="33"/>
      <c r="AB3562" s="35"/>
    </row>
    <row r="3563" spans="1:28" s="6" customFormat="1" x14ac:dyDescent="0.15">
      <c r="A3563" s="6" t="s">
        <v>42</v>
      </c>
      <c r="E3563" s="31">
        <v>-73</v>
      </c>
      <c r="F3563" s="31"/>
      <c r="G3563" s="33"/>
      <c r="I3563" s="33"/>
      <c r="J3563" s="33"/>
      <c r="AB3563" s="35"/>
    </row>
    <row r="3564" spans="1:28" s="6" customFormat="1" x14ac:dyDescent="0.15">
      <c r="A3564" s="6" t="s">
        <v>42</v>
      </c>
      <c r="E3564" s="31">
        <v>-75</v>
      </c>
      <c r="F3564" s="31"/>
      <c r="G3564" s="33"/>
      <c r="I3564" s="33"/>
      <c r="J3564" s="33"/>
      <c r="AB3564" s="35"/>
    </row>
    <row r="3565" spans="1:28" s="6" customFormat="1" x14ac:dyDescent="0.15">
      <c r="A3565" s="6" t="s">
        <v>42</v>
      </c>
      <c r="E3565" s="31">
        <v>-75</v>
      </c>
      <c r="F3565" s="31"/>
      <c r="G3565" s="33"/>
      <c r="I3565" s="33"/>
      <c r="J3565" s="33"/>
      <c r="AB3565" s="35"/>
    </row>
    <row r="3566" spans="1:28" s="6" customFormat="1" x14ac:dyDescent="0.15">
      <c r="A3566" s="6" t="s">
        <v>42</v>
      </c>
      <c r="E3566" s="31">
        <v>-83</v>
      </c>
      <c r="F3566" s="31"/>
      <c r="G3566" s="33"/>
      <c r="I3566" s="33"/>
      <c r="J3566" s="33"/>
      <c r="AB3566" s="35"/>
    </row>
    <row r="3567" spans="1:28" s="6" customFormat="1" x14ac:dyDescent="0.15">
      <c r="A3567" s="6" t="s">
        <v>42</v>
      </c>
      <c r="E3567" s="31">
        <v>-80</v>
      </c>
      <c r="F3567" s="31"/>
      <c r="G3567" s="33"/>
      <c r="I3567" s="33"/>
      <c r="J3567" s="33"/>
      <c r="AB3567" s="35"/>
    </row>
    <row r="3568" spans="1:28" s="6" customFormat="1" x14ac:dyDescent="0.15">
      <c r="A3568" s="6" t="s">
        <v>42</v>
      </c>
      <c r="E3568" s="31">
        <v>-80</v>
      </c>
      <c r="F3568" s="31"/>
      <c r="G3568" s="33"/>
      <c r="I3568" s="33"/>
      <c r="J3568" s="33"/>
      <c r="AB3568" s="35"/>
    </row>
    <row r="3569" spans="1:28" s="6" customFormat="1" x14ac:dyDescent="0.15">
      <c r="A3569" s="6" t="s">
        <v>42</v>
      </c>
      <c r="E3569" s="31">
        <v>-76</v>
      </c>
      <c r="F3569" s="31"/>
      <c r="G3569" s="33"/>
      <c r="I3569" s="33"/>
      <c r="J3569" s="33"/>
      <c r="AB3569" s="35"/>
    </row>
    <row r="3570" spans="1:28" s="6" customFormat="1" x14ac:dyDescent="0.15">
      <c r="A3570" s="6" t="s">
        <v>42</v>
      </c>
      <c r="E3570" s="31">
        <v>-76</v>
      </c>
      <c r="F3570" s="31"/>
      <c r="G3570" s="33"/>
      <c r="I3570" s="33"/>
      <c r="J3570" s="33"/>
      <c r="AB3570" s="35"/>
    </row>
    <row r="3571" spans="1:28" s="6" customFormat="1" x14ac:dyDescent="0.15">
      <c r="A3571" s="6" t="s">
        <v>42</v>
      </c>
      <c r="E3571" s="31">
        <v>-76</v>
      </c>
      <c r="F3571" s="31"/>
      <c r="G3571" s="33"/>
      <c r="I3571" s="33"/>
      <c r="J3571" s="33"/>
      <c r="AB3571" s="35"/>
    </row>
    <row r="3572" spans="1:28" s="6" customFormat="1" x14ac:dyDescent="0.15">
      <c r="A3572" s="6" t="s">
        <v>42</v>
      </c>
      <c r="E3572" s="31">
        <v>-76</v>
      </c>
      <c r="F3572" s="31"/>
      <c r="G3572" s="33"/>
      <c r="I3572" s="33"/>
      <c r="J3572" s="33"/>
      <c r="AB3572" s="35"/>
    </row>
    <row r="3573" spans="1:28" s="6" customFormat="1" x14ac:dyDescent="0.15">
      <c r="A3573" s="6" t="s">
        <v>42</v>
      </c>
      <c r="E3573" s="31">
        <v>-76</v>
      </c>
      <c r="F3573" s="31"/>
      <c r="G3573" s="33"/>
      <c r="I3573" s="33"/>
      <c r="J3573" s="33"/>
      <c r="AB3573" s="35"/>
    </row>
    <row r="3574" spans="1:28" s="6" customFormat="1" x14ac:dyDescent="0.15">
      <c r="A3574" s="6" t="s">
        <v>42</v>
      </c>
      <c r="E3574" s="31">
        <v>-76</v>
      </c>
      <c r="F3574" s="31"/>
      <c r="G3574" s="33"/>
      <c r="I3574" s="33"/>
      <c r="J3574" s="33"/>
      <c r="AB3574" s="35"/>
    </row>
    <row r="3575" spans="1:28" s="6" customFormat="1" x14ac:dyDescent="0.15">
      <c r="A3575" s="6" t="s">
        <v>42</v>
      </c>
      <c r="E3575" s="31">
        <v>-76</v>
      </c>
      <c r="F3575" s="31"/>
      <c r="G3575" s="33"/>
      <c r="I3575" s="33"/>
      <c r="J3575" s="33"/>
      <c r="AB3575" s="35"/>
    </row>
    <row r="3576" spans="1:28" s="6" customFormat="1" x14ac:dyDescent="0.15">
      <c r="A3576" s="6" t="s">
        <v>42</v>
      </c>
      <c r="E3576" s="31">
        <v>-76</v>
      </c>
      <c r="F3576" s="31"/>
      <c r="G3576" s="33"/>
      <c r="I3576" s="33"/>
      <c r="J3576" s="33"/>
      <c r="AB3576" s="35"/>
    </row>
    <row r="3577" spans="1:28" s="6" customFormat="1" x14ac:dyDescent="0.15">
      <c r="A3577" s="6" t="s">
        <v>42</v>
      </c>
      <c r="E3577" s="31">
        <v>-76</v>
      </c>
      <c r="F3577" s="31"/>
      <c r="G3577" s="33"/>
      <c r="I3577" s="33"/>
      <c r="J3577" s="33"/>
      <c r="AB3577" s="35"/>
    </row>
    <row r="3578" spans="1:28" s="6" customFormat="1" x14ac:dyDescent="0.15">
      <c r="A3578" s="6" t="s">
        <v>42</v>
      </c>
      <c r="E3578" s="31">
        <v>-76</v>
      </c>
      <c r="F3578" s="31"/>
      <c r="G3578" s="33"/>
      <c r="I3578" s="33"/>
      <c r="J3578" s="33"/>
      <c r="AB3578" s="35"/>
    </row>
    <row r="3579" spans="1:28" s="6" customFormat="1" x14ac:dyDescent="0.15">
      <c r="A3579" s="6" t="s">
        <v>42</v>
      </c>
      <c r="E3579" s="31">
        <v>-76</v>
      </c>
      <c r="F3579" s="31"/>
      <c r="G3579" s="33"/>
      <c r="I3579" s="33"/>
      <c r="J3579" s="33"/>
      <c r="AB3579" s="35"/>
    </row>
    <row r="3580" spans="1:28" s="6" customFormat="1" x14ac:dyDescent="0.15">
      <c r="A3580" s="6" t="s">
        <v>42</v>
      </c>
      <c r="E3580" s="31">
        <v>-76</v>
      </c>
      <c r="F3580" s="31"/>
      <c r="G3580" s="33"/>
      <c r="I3580" s="33"/>
      <c r="J3580" s="33"/>
      <c r="AB3580" s="35"/>
    </row>
    <row r="3581" spans="1:28" s="6" customFormat="1" x14ac:dyDescent="0.15">
      <c r="A3581" s="6" t="s">
        <v>42</v>
      </c>
      <c r="E3581" s="31">
        <v>-76</v>
      </c>
      <c r="F3581" s="31"/>
      <c r="G3581" s="33"/>
      <c r="I3581" s="33"/>
      <c r="J3581" s="33"/>
      <c r="AB3581" s="35"/>
    </row>
    <row r="3582" spans="1:28" s="6" customFormat="1" x14ac:dyDescent="0.15">
      <c r="A3582" s="6" t="s">
        <v>42</v>
      </c>
      <c r="E3582" s="31">
        <v>-77</v>
      </c>
      <c r="F3582" s="31"/>
      <c r="G3582" s="33"/>
      <c r="I3582" s="33"/>
      <c r="J3582" s="33"/>
      <c r="AB3582" s="35"/>
    </row>
    <row r="3583" spans="1:28" s="6" customFormat="1" x14ac:dyDescent="0.15">
      <c r="A3583" s="6" t="s">
        <v>42</v>
      </c>
      <c r="E3583" s="31">
        <v>-72</v>
      </c>
      <c r="F3583" s="31"/>
      <c r="G3583" s="33"/>
      <c r="I3583" s="33"/>
      <c r="J3583" s="33"/>
      <c r="AB3583" s="35"/>
    </row>
    <row r="3584" spans="1:28" s="6" customFormat="1" x14ac:dyDescent="0.15">
      <c r="A3584" s="6" t="s">
        <v>42</v>
      </c>
      <c r="E3584" s="31">
        <v>-77</v>
      </c>
      <c r="F3584" s="31"/>
      <c r="G3584" s="33"/>
      <c r="I3584" s="33"/>
      <c r="J3584" s="33"/>
      <c r="AB3584" s="35"/>
    </row>
    <row r="3585" spans="1:28" s="6" customFormat="1" x14ac:dyDescent="0.15">
      <c r="A3585" s="6" t="s">
        <v>42</v>
      </c>
      <c r="E3585" s="31">
        <v>-77</v>
      </c>
      <c r="F3585" s="31"/>
      <c r="G3585" s="33"/>
      <c r="I3585" s="33"/>
      <c r="J3585" s="33"/>
      <c r="AB3585" s="35"/>
    </row>
    <row r="3586" spans="1:28" s="6" customFormat="1" x14ac:dyDescent="0.15">
      <c r="A3586" s="6" t="s">
        <v>42</v>
      </c>
      <c r="E3586" s="31">
        <v>-77</v>
      </c>
      <c r="F3586" s="31"/>
      <c r="G3586" s="33"/>
      <c r="I3586" s="33"/>
      <c r="J3586" s="33"/>
      <c r="AB3586" s="35"/>
    </row>
    <row r="3587" spans="1:28" s="6" customFormat="1" x14ac:dyDescent="0.15">
      <c r="A3587" s="6" t="s">
        <v>42</v>
      </c>
      <c r="E3587" s="31">
        <v>-72</v>
      </c>
      <c r="F3587" s="31"/>
      <c r="G3587" s="33"/>
      <c r="I3587" s="33"/>
      <c r="J3587" s="33"/>
      <c r="AB3587" s="35"/>
    </row>
    <row r="3588" spans="1:28" s="6" customFormat="1" x14ac:dyDescent="0.15">
      <c r="A3588" s="6" t="s">
        <v>42</v>
      </c>
      <c r="E3588" s="31">
        <v>-70</v>
      </c>
      <c r="F3588" s="31"/>
      <c r="G3588" s="33"/>
      <c r="I3588" s="33"/>
      <c r="J3588" s="33"/>
      <c r="AB3588" s="35"/>
    </row>
    <row r="3589" spans="1:28" s="6" customFormat="1" x14ac:dyDescent="0.15">
      <c r="A3589" s="6" t="s">
        <v>42</v>
      </c>
      <c r="E3589" s="31">
        <v>-70</v>
      </c>
      <c r="F3589" s="31"/>
      <c r="G3589" s="33"/>
      <c r="I3589" s="33"/>
      <c r="J3589" s="33"/>
      <c r="AB3589" s="35"/>
    </row>
    <row r="3590" spans="1:28" s="6" customFormat="1" x14ac:dyDescent="0.15">
      <c r="A3590" s="6" t="s">
        <v>42</v>
      </c>
      <c r="E3590" s="31">
        <v>-70</v>
      </c>
      <c r="F3590" s="31"/>
      <c r="G3590" s="33"/>
      <c r="I3590" s="33"/>
      <c r="J3590" s="33"/>
      <c r="AB3590" s="35"/>
    </row>
    <row r="3591" spans="1:28" s="6" customFormat="1" x14ac:dyDescent="0.15">
      <c r="A3591" s="6" t="s">
        <v>42</v>
      </c>
      <c r="E3591" s="31">
        <v>-70</v>
      </c>
      <c r="F3591" s="31"/>
      <c r="G3591" s="33"/>
      <c r="I3591" s="33"/>
      <c r="J3591" s="33"/>
      <c r="AB3591" s="35"/>
    </row>
    <row r="3592" spans="1:28" s="6" customFormat="1" x14ac:dyDescent="0.15">
      <c r="A3592" s="6" t="s">
        <v>42</v>
      </c>
      <c r="E3592" s="31">
        <v>-70</v>
      </c>
      <c r="F3592" s="31"/>
      <c r="G3592" s="33"/>
      <c r="I3592" s="33"/>
      <c r="J3592" s="33"/>
      <c r="AB3592" s="35"/>
    </row>
    <row r="3593" spans="1:28" s="6" customFormat="1" x14ac:dyDescent="0.15">
      <c r="A3593" s="6" t="s">
        <v>42</v>
      </c>
      <c r="E3593" s="31">
        <v>-71</v>
      </c>
      <c r="F3593" s="31"/>
      <c r="G3593" s="33"/>
      <c r="I3593" s="33"/>
      <c r="J3593" s="33"/>
      <c r="AB3593" s="35"/>
    </row>
    <row r="3594" spans="1:28" s="6" customFormat="1" x14ac:dyDescent="0.15">
      <c r="A3594" s="6" t="s">
        <v>42</v>
      </c>
      <c r="E3594" s="31">
        <v>-70</v>
      </c>
      <c r="F3594" s="31"/>
      <c r="G3594" s="33"/>
      <c r="I3594" s="33"/>
      <c r="J3594" s="33"/>
      <c r="AB3594" s="35"/>
    </row>
    <row r="3595" spans="1:28" s="6" customFormat="1" x14ac:dyDescent="0.15">
      <c r="A3595" s="6" t="s">
        <v>42</v>
      </c>
      <c r="E3595" s="31">
        <v>-70</v>
      </c>
      <c r="F3595" s="31"/>
      <c r="G3595" s="33"/>
      <c r="I3595" s="33"/>
      <c r="J3595" s="33"/>
      <c r="AB3595" s="35"/>
    </row>
    <row r="3596" spans="1:28" s="6" customFormat="1" x14ac:dyDescent="0.15">
      <c r="A3596" s="6" t="s">
        <v>42</v>
      </c>
      <c r="E3596" s="31">
        <v>-66</v>
      </c>
      <c r="F3596" s="31"/>
      <c r="G3596" s="33"/>
      <c r="I3596" s="33"/>
      <c r="J3596" s="33"/>
      <c r="AB3596" s="35"/>
    </row>
    <row r="3597" spans="1:28" s="6" customFormat="1" x14ac:dyDescent="0.15">
      <c r="A3597" s="6" t="s">
        <v>42</v>
      </c>
      <c r="E3597" s="31">
        <v>-69</v>
      </c>
      <c r="F3597" s="31"/>
      <c r="G3597" s="33"/>
      <c r="I3597" s="33"/>
      <c r="J3597" s="33"/>
      <c r="AB3597" s="35"/>
    </row>
    <row r="3598" spans="1:28" s="6" customFormat="1" x14ac:dyDescent="0.15">
      <c r="A3598" s="6" t="s">
        <v>42</v>
      </c>
      <c r="E3598" s="31">
        <v>-69</v>
      </c>
      <c r="F3598" s="31"/>
      <c r="G3598" s="33"/>
      <c r="I3598" s="33"/>
      <c r="J3598" s="33"/>
      <c r="AB3598" s="35"/>
    </row>
    <row r="3599" spans="1:28" s="6" customFormat="1" x14ac:dyDescent="0.15">
      <c r="A3599" s="6" t="s">
        <v>42</v>
      </c>
      <c r="E3599" s="31">
        <v>-69</v>
      </c>
      <c r="F3599" s="31"/>
      <c r="G3599" s="33"/>
      <c r="I3599" s="33"/>
      <c r="J3599" s="33"/>
      <c r="AB3599" s="35"/>
    </row>
    <row r="3600" spans="1:28" s="6" customFormat="1" x14ac:dyDescent="0.15">
      <c r="A3600" s="6" t="s">
        <v>42</v>
      </c>
      <c r="E3600" s="31">
        <v>-69</v>
      </c>
      <c r="F3600" s="31"/>
      <c r="G3600" s="33"/>
      <c r="I3600" s="33"/>
      <c r="J3600" s="33"/>
      <c r="AB3600" s="35"/>
    </row>
    <row r="3601" spans="1:28" s="6" customFormat="1" x14ac:dyDescent="0.15">
      <c r="A3601" s="6" t="s">
        <v>42</v>
      </c>
      <c r="E3601" s="31">
        <v>-69</v>
      </c>
      <c r="F3601" s="31"/>
      <c r="G3601" s="33"/>
      <c r="I3601" s="33"/>
      <c r="J3601" s="33"/>
      <c r="AB3601" s="35"/>
    </row>
    <row r="3602" spans="1:28" s="6" customFormat="1" x14ac:dyDescent="0.15">
      <c r="A3602" s="6" t="s">
        <v>42</v>
      </c>
      <c r="E3602" s="31">
        <v>-69</v>
      </c>
      <c r="F3602" s="31"/>
      <c r="G3602" s="33"/>
      <c r="I3602" s="33"/>
      <c r="J3602" s="33"/>
      <c r="AB3602" s="35"/>
    </row>
    <row r="3603" spans="1:28" s="6" customFormat="1" x14ac:dyDescent="0.15">
      <c r="A3603" s="6" t="s">
        <v>42</v>
      </c>
      <c r="E3603" s="31">
        <v>-69</v>
      </c>
      <c r="F3603" s="31"/>
      <c r="G3603" s="33"/>
      <c r="I3603" s="33"/>
      <c r="J3603" s="33"/>
      <c r="AB3603" s="35"/>
    </row>
    <row r="3604" spans="1:28" s="6" customFormat="1" x14ac:dyDescent="0.15">
      <c r="A3604" s="6" t="s">
        <v>42</v>
      </c>
      <c r="E3604" s="31">
        <v>-69</v>
      </c>
      <c r="F3604" s="31"/>
      <c r="G3604" s="33"/>
      <c r="I3604" s="33"/>
      <c r="J3604" s="33"/>
      <c r="AB3604" s="35"/>
    </row>
    <row r="3605" spans="1:28" s="6" customFormat="1" x14ac:dyDescent="0.15">
      <c r="A3605" s="6" t="s">
        <v>42</v>
      </c>
      <c r="E3605" s="31">
        <v>-66</v>
      </c>
      <c r="F3605" s="31"/>
      <c r="G3605" s="33"/>
      <c r="I3605" s="33"/>
      <c r="J3605" s="33"/>
      <c r="AB3605" s="35"/>
    </row>
    <row r="3606" spans="1:28" s="6" customFormat="1" x14ac:dyDescent="0.15">
      <c r="A3606" s="6" t="s">
        <v>42</v>
      </c>
      <c r="E3606" s="31">
        <v>-66</v>
      </c>
      <c r="F3606" s="31"/>
      <c r="G3606" s="33"/>
      <c r="I3606" s="33"/>
      <c r="J3606" s="33"/>
      <c r="AB3606" s="35"/>
    </row>
    <row r="3607" spans="1:28" s="6" customFormat="1" x14ac:dyDescent="0.15">
      <c r="A3607" s="6" t="s">
        <v>42</v>
      </c>
      <c r="E3607" s="31">
        <v>-66</v>
      </c>
      <c r="F3607" s="31"/>
      <c r="G3607" s="33"/>
      <c r="I3607" s="33"/>
      <c r="J3607" s="33"/>
      <c r="AB3607" s="35"/>
    </row>
    <row r="3608" spans="1:28" s="6" customFormat="1" x14ac:dyDescent="0.15">
      <c r="A3608" s="6" t="s">
        <v>42</v>
      </c>
      <c r="E3608" s="31">
        <v>-66</v>
      </c>
      <c r="F3608" s="31"/>
      <c r="G3608" s="33"/>
      <c r="I3608" s="33"/>
      <c r="J3608" s="33"/>
      <c r="AB3608" s="35"/>
    </row>
    <row r="3609" spans="1:28" s="6" customFormat="1" x14ac:dyDescent="0.15">
      <c r="A3609" s="6" t="s">
        <v>42</v>
      </c>
      <c r="E3609" s="31">
        <v>-66</v>
      </c>
      <c r="F3609" s="31"/>
      <c r="G3609" s="33"/>
      <c r="I3609" s="33"/>
      <c r="J3609" s="33"/>
      <c r="AB3609" s="35"/>
    </row>
    <row r="3610" spans="1:28" s="6" customFormat="1" x14ac:dyDescent="0.15">
      <c r="A3610" s="6" t="s">
        <v>42</v>
      </c>
      <c r="E3610" s="31">
        <v>-66</v>
      </c>
      <c r="F3610" s="31"/>
      <c r="G3610" s="33"/>
      <c r="I3610" s="33"/>
      <c r="J3610" s="33"/>
      <c r="AB3610" s="35"/>
    </row>
    <row r="3611" spans="1:28" s="6" customFormat="1" x14ac:dyDescent="0.15">
      <c r="A3611" s="6" t="s">
        <v>42</v>
      </c>
      <c r="E3611" s="31">
        <v>-67</v>
      </c>
      <c r="F3611" s="31"/>
      <c r="G3611" s="33"/>
      <c r="I3611" s="33"/>
      <c r="J3611" s="33"/>
      <c r="AB3611" s="35"/>
    </row>
    <row r="3612" spans="1:28" s="6" customFormat="1" x14ac:dyDescent="0.15">
      <c r="A3612" s="6" t="s">
        <v>42</v>
      </c>
      <c r="E3612" s="31">
        <v>-67</v>
      </c>
      <c r="F3612" s="31"/>
      <c r="G3612" s="33"/>
      <c r="I3612" s="33"/>
      <c r="J3612" s="33"/>
      <c r="AB3612" s="35"/>
    </row>
    <row r="3613" spans="1:28" s="6" customFormat="1" x14ac:dyDescent="0.15">
      <c r="A3613" s="6" t="s">
        <v>42</v>
      </c>
      <c r="E3613" s="31">
        <v>-69</v>
      </c>
      <c r="F3613" s="31"/>
      <c r="G3613" s="33"/>
      <c r="I3613" s="33"/>
      <c r="J3613" s="33"/>
      <c r="AB3613" s="35"/>
    </row>
    <row r="3614" spans="1:28" s="6" customFormat="1" x14ac:dyDescent="0.15">
      <c r="A3614" s="6" t="s">
        <v>42</v>
      </c>
      <c r="E3614" s="31">
        <v>-69</v>
      </c>
      <c r="F3614" s="31"/>
      <c r="G3614" s="33"/>
      <c r="I3614" s="33"/>
      <c r="J3614" s="33"/>
      <c r="AB3614" s="35"/>
    </row>
    <row r="3615" spans="1:28" s="6" customFormat="1" x14ac:dyDescent="0.15">
      <c r="A3615" s="6" t="s">
        <v>42</v>
      </c>
      <c r="E3615" s="31">
        <v>-69</v>
      </c>
      <c r="F3615" s="31"/>
      <c r="G3615" s="33"/>
      <c r="I3615" s="33"/>
      <c r="J3615" s="33"/>
      <c r="AB3615" s="35"/>
    </row>
    <row r="3616" spans="1:28" s="6" customFormat="1" x14ac:dyDescent="0.15">
      <c r="A3616" s="6" t="s">
        <v>42</v>
      </c>
      <c r="E3616" s="31">
        <v>-69</v>
      </c>
      <c r="F3616" s="31"/>
      <c r="G3616" s="33"/>
      <c r="I3616" s="33"/>
      <c r="J3616" s="33"/>
      <c r="AB3616" s="35"/>
    </row>
    <row r="3617" spans="1:28" s="6" customFormat="1" x14ac:dyDescent="0.15">
      <c r="A3617" s="6" t="s">
        <v>42</v>
      </c>
      <c r="E3617" s="31">
        <v>-77</v>
      </c>
      <c r="F3617" s="31"/>
      <c r="G3617" s="33"/>
      <c r="I3617" s="33"/>
      <c r="J3617" s="33"/>
      <c r="AB3617" s="35"/>
    </row>
    <row r="3618" spans="1:28" s="6" customFormat="1" x14ac:dyDescent="0.15">
      <c r="A3618" s="6" t="s">
        <v>42</v>
      </c>
      <c r="E3618" s="31">
        <v>-77</v>
      </c>
      <c r="F3618" s="31"/>
      <c r="G3618" s="33"/>
      <c r="I3618" s="33"/>
      <c r="J3618" s="33"/>
      <c r="AB3618" s="35"/>
    </row>
    <row r="3619" spans="1:28" s="6" customFormat="1" x14ac:dyDescent="0.15">
      <c r="A3619" s="6" t="s">
        <v>42</v>
      </c>
      <c r="E3619" s="31">
        <v>-74</v>
      </c>
      <c r="F3619" s="31"/>
      <c r="G3619" s="33"/>
      <c r="I3619" s="33"/>
      <c r="J3619" s="33"/>
      <c r="AB3619" s="35"/>
    </row>
    <row r="3620" spans="1:28" s="6" customFormat="1" x14ac:dyDescent="0.15">
      <c r="A3620" s="6" t="s">
        <v>42</v>
      </c>
      <c r="E3620" s="31">
        <v>-74</v>
      </c>
      <c r="F3620" s="31"/>
      <c r="G3620" s="33"/>
      <c r="I3620" s="33"/>
      <c r="J3620" s="33"/>
      <c r="AB3620" s="35"/>
    </row>
    <row r="3621" spans="1:28" s="6" customFormat="1" x14ac:dyDescent="0.15">
      <c r="A3621" s="6" t="s">
        <v>42</v>
      </c>
      <c r="E3621" s="31">
        <v>-74</v>
      </c>
      <c r="F3621" s="31"/>
      <c r="G3621" s="33"/>
      <c r="I3621" s="33"/>
      <c r="J3621" s="33"/>
      <c r="AB3621" s="35"/>
    </row>
    <row r="3622" spans="1:28" s="6" customFormat="1" x14ac:dyDescent="0.15">
      <c r="A3622" s="6" t="s">
        <v>42</v>
      </c>
      <c r="E3622" s="31">
        <v>-75</v>
      </c>
      <c r="F3622" s="31"/>
      <c r="G3622" s="33"/>
      <c r="I3622" s="33"/>
      <c r="J3622" s="33"/>
      <c r="AB3622" s="35"/>
    </row>
    <row r="3623" spans="1:28" s="6" customFormat="1" x14ac:dyDescent="0.15">
      <c r="A3623" s="6" t="s">
        <v>42</v>
      </c>
      <c r="E3623" s="31">
        <v>-74</v>
      </c>
      <c r="F3623" s="31"/>
      <c r="G3623" s="33"/>
      <c r="I3623" s="33"/>
      <c r="J3623" s="33"/>
      <c r="AB3623" s="35"/>
    </row>
    <row r="3624" spans="1:28" s="6" customFormat="1" x14ac:dyDescent="0.15">
      <c r="A3624" s="6" t="s">
        <v>42</v>
      </c>
      <c r="E3624" s="31">
        <v>-74</v>
      </c>
      <c r="F3624" s="31"/>
      <c r="G3624" s="33"/>
      <c r="I3624" s="33"/>
      <c r="J3624" s="33"/>
      <c r="AB3624" s="35"/>
    </row>
    <row r="3625" spans="1:28" s="6" customFormat="1" x14ac:dyDescent="0.15">
      <c r="A3625" s="6" t="s">
        <v>42</v>
      </c>
      <c r="E3625" s="31">
        <v>-74</v>
      </c>
      <c r="F3625" s="31"/>
      <c r="G3625" s="33"/>
      <c r="I3625" s="33"/>
      <c r="J3625" s="33"/>
      <c r="AB3625" s="35"/>
    </row>
    <row r="3626" spans="1:28" s="6" customFormat="1" x14ac:dyDescent="0.15">
      <c r="A3626" s="6" t="s">
        <v>42</v>
      </c>
      <c r="E3626" s="31">
        <v>-70</v>
      </c>
      <c r="F3626" s="31"/>
      <c r="G3626" s="33"/>
      <c r="I3626" s="33"/>
      <c r="J3626" s="33"/>
      <c r="AB3626" s="35"/>
    </row>
    <row r="3627" spans="1:28" s="6" customFormat="1" x14ac:dyDescent="0.15">
      <c r="A3627" s="6" t="s">
        <v>42</v>
      </c>
      <c r="E3627" s="31">
        <v>-70</v>
      </c>
      <c r="F3627" s="31"/>
      <c r="G3627" s="33"/>
      <c r="I3627" s="33"/>
      <c r="J3627" s="33"/>
      <c r="AB3627" s="35"/>
    </row>
    <row r="3628" spans="1:28" s="6" customFormat="1" x14ac:dyDescent="0.15">
      <c r="A3628" s="6" t="s">
        <v>42</v>
      </c>
      <c r="E3628" s="31">
        <v>-66</v>
      </c>
      <c r="F3628" s="31"/>
      <c r="G3628" s="33"/>
      <c r="I3628" s="33"/>
      <c r="J3628" s="33"/>
      <c r="AB3628" s="35"/>
    </row>
    <row r="3629" spans="1:28" s="6" customFormat="1" x14ac:dyDescent="0.15">
      <c r="A3629" s="6" t="s">
        <v>42</v>
      </c>
      <c r="E3629" s="31">
        <v>-66</v>
      </c>
      <c r="F3629" s="31"/>
      <c r="G3629" s="33"/>
      <c r="I3629" s="33"/>
      <c r="J3629" s="33"/>
      <c r="AB3629" s="35"/>
    </row>
    <row r="3630" spans="1:28" s="6" customFormat="1" x14ac:dyDescent="0.15">
      <c r="A3630" s="6" t="s">
        <v>42</v>
      </c>
      <c r="E3630" s="31">
        <v>-66</v>
      </c>
      <c r="F3630" s="31"/>
      <c r="G3630" s="33"/>
      <c r="I3630" s="33"/>
      <c r="J3630" s="33"/>
      <c r="AB3630" s="35"/>
    </row>
    <row r="3631" spans="1:28" s="6" customFormat="1" x14ac:dyDescent="0.15">
      <c r="A3631" s="6" t="s">
        <v>42</v>
      </c>
      <c r="E3631" s="31">
        <v>-66</v>
      </c>
      <c r="F3631" s="31"/>
      <c r="G3631" s="33"/>
      <c r="I3631" s="33"/>
      <c r="J3631" s="33"/>
      <c r="AB3631" s="35"/>
    </row>
    <row r="3632" spans="1:28" s="6" customFormat="1" x14ac:dyDescent="0.15">
      <c r="A3632" s="6" t="s">
        <v>42</v>
      </c>
      <c r="E3632" s="31">
        <v>-69</v>
      </c>
      <c r="F3632" s="31"/>
      <c r="G3632" s="33"/>
      <c r="I3632" s="33"/>
      <c r="J3632" s="33"/>
      <c r="AB3632" s="35"/>
    </row>
    <row r="3633" spans="1:28" s="6" customFormat="1" x14ac:dyDescent="0.15">
      <c r="A3633" s="6" t="s">
        <v>42</v>
      </c>
      <c r="E3633" s="31">
        <v>-69</v>
      </c>
      <c r="F3633" s="31"/>
      <c r="G3633" s="33"/>
      <c r="I3633" s="33"/>
      <c r="J3633" s="33"/>
      <c r="AB3633" s="35"/>
    </row>
    <row r="3634" spans="1:28" s="6" customFormat="1" x14ac:dyDescent="0.15">
      <c r="A3634" s="6" t="s">
        <v>42</v>
      </c>
      <c r="E3634" s="31">
        <v>-69</v>
      </c>
      <c r="F3634" s="31"/>
      <c r="G3634" s="33"/>
      <c r="I3634" s="33"/>
      <c r="J3634" s="33"/>
      <c r="AB3634" s="35"/>
    </row>
    <row r="3635" spans="1:28" s="6" customFormat="1" x14ac:dyDescent="0.15">
      <c r="A3635" s="6" t="s">
        <v>42</v>
      </c>
      <c r="E3635" s="31">
        <v>-69</v>
      </c>
      <c r="F3635" s="31"/>
      <c r="G3635" s="33"/>
      <c r="I3635" s="33"/>
      <c r="J3635" s="33"/>
      <c r="AB3635" s="35"/>
    </row>
    <row r="3636" spans="1:28" s="6" customFormat="1" x14ac:dyDescent="0.15">
      <c r="A3636" s="6" t="s">
        <v>42</v>
      </c>
      <c r="E3636" s="31">
        <v>-71</v>
      </c>
      <c r="F3636" s="31"/>
      <c r="G3636" s="33"/>
      <c r="I3636" s="33"/>
      <c r="J3636" s="33"/>
      <c r="AB3636" s="35"/>
    </row>
    <row r="3637" spans="1:28" s="6" customFormat="1" x14ac:dyDescent="0.15">
      <c r="A3637" s="6" t="s">
        <v>42</v>
      </c>
      <c r="E3637" s="31">
        <v>-77</v>
      </c>
      <c r="F3637" s="31"/>
      <c r="G3637" s="33"/>
      <c r="I3637" s="33"/>
      <c r="J3637" s="33"/>
      <c r="AB3637" s="35"/>
    </row>
    <row r="3638" spans="1:28" s="6" customFormat="1" x14ac:dyDescent="0.15">
      <c r="A3638" s="6" t="s">
        <v>42</v>
      </c>
      <c r="E3638" s="31">
        <v>-77</v>
      </c>
      <c r="F3638" s="31"/>
      <c r="G3638" s="33"/>
      <c r="I3638" s="33"/>
      <c r="J3638" s="33"/>
      <c r="AB3638" s="35"/>
    </row>
    <row r="3639" spans="1:28" s="6" customFormat="1" x14ac:dyDescent="0.15">
      <c r="A3639" s="6" t="s">
        <v>42</v>
      </c>
      <c r="E3639" s="31">
        <v>-70</v>
      </c>
      <c r="F3639" s="31"/>
      <c r="G3639" s="33"/>
      <c r="I3639" s="33"/>
      <c r="J3639" s="33"/>
      <c r="AB3639" s="35"/>
    </row>
    <row r="3640" spans="1:28" s="6" customFormat="1" x14ac:dyDescent="0.15">
      <c r="A3640" s="6" t="s">
        <v>42</v>
      </c>
      <c r="E3640" s="31">
        <v>-70</v>
      </c>
      <c r="F3640" s="31"/>
      <c r="G3640" s="33"/>
      <c r="I3640" s="33"/>
      <c r="J3640" s="33"/>
      <c r="AB3640" s="35"/>
    </row>
    <row r="3641" spans="1:28" s="6" customFormat="1" x14ac:dyDescent="0.15">
      <c r="A3641" s="6" t="s">
        <v>42</v>
      </c>
      <c r="E3641" s="31">
        <v>-70</v>
      </c>
      <c r="F3641" s="31"/>
      <c r="G3641" s="33"/>
      <c r="I3641" s="33"/>
      <c r="J3641" s="33"/>
      <c r="AB3641" s="35"/>
    </row>
    <row r="3642" spans="1:28" s="6" customFormat="1" x14ac:dyDescent="0.15">
      <c r="A3642" s="6" t="s">
        <v>42</v>
      </c>
      <c r="E3642" s="31">
        <v>-70</v>
      </c>
      <c r="F3642" s="31"/>
      <c r="G3642" s="33"/>
      <c r="I3642" s="33"/>
      <c r="J3642" s="33"/>
      <c r="AB3642" s="35"/>
    </row>
    <row r="3643" spans="1:28" s="6" customFormat="1" x14ac:dyDescent="0.15">
      <c r="A3643" s="6" t="s">
        <v>42</v>
      </c>
      <c r="E3643" s="31">
        <v>-66</v>
      </c>
      <c r="F3643" s="31"/>
      <c r="G3643" s="33"/>
      <c r="I3643" s="33"/>
      <c r="J3643" s="33"/>
      <c r="AB3643" s="35"/>
    </row>
    <row r="3644" spans="1:28" s="6" customFormat="1" x14ac:dyDescent="0.15">
      <c r="A3644" s="6" t="s">
        <v>42</v>
      </c>
      <c r="E3644" s="31">
        <v>-66</v>
      </c>
      <c r="F3644" s="31"/>
      <c r="G3644" s="33"/>
      <c r="I3644" s="33"/>
      <c r="J3644" s="33"/>
      <c r="AB3644" s="35"/>
    </row>
    <row r="3645" spans="1:28" s="6" customFormat="1" x14ac:dyDescent="0.15">
      <c r="A3645" s="6" t="s">
        <v>42</v>
      </c>
      <c r="E3645" s="31">
        <v>-69</v>
      </c>
      <c r="F3645" s="31"/>
      <c r="G3645" s="33"/>
      <c r="I3645" s="33"/>
      <c r="J3645" s="33"/>
      <c r="AB3645" s="35"/>
    </row>
    <row r="3646" spans="1:28" s="6" customFormat="1" x14ac:dyDescent="0.15">
      <c r="A3646" s="6" t="s">
        <v>42</v>
      </c>
      <c r="E3646" s="31">
        <v>-73</v>
      </c>
      <c r="F3646" s="31"/>
      <c r="G3646" s="33"/>
      <c r="I3646" s="33"/>
      <c r="J3646" s="33"/>
      <c r="AB3646" s="35"/>
    </row>
    <row r="3647" spans="1:28" s="6" customFormat="1" x14ac:dyDescent="0.15">
      <c r="A3647" s="6" t="s">
        <v>42</v>
      </c>
      <c r="E3647" s="31">
        <v>-73</v>
      </c>
      <c r="F3647" s="31"/>
      <c r="G3647" s="33"/>
      <c r="I3647" s="33"/>
      <c r="J3647" s="33"/>
      <c r="AB3647" s="35"/>
    </row>
    <row r="3648" spans="1:28" s="6" customFormat="1" x14ac:dyDescent="0.15">
      <c r="A3648" s="6" t="s">
        <v>42</v>
      </c>
      <c r="E3648" s="31">
        <v>-73</v>
      </c>
      <c r="F3648" s="31"/>
      <c r="G3648" s="33"/>
      <c r="I3648" s="33"/>
      <c r="J3648" s="33"/>
      <c r="AB3648" s="35"/>
    </row>
    <row r="3649" spans="1:28" s="6" customFormat="1" x14ac:dyDescent="0.15">
      <c r="A3649" s="6" t="s">
        <v>42</v>
      </c>
      <c r="E3649" s="31">
        <v>-70</v>
      </c>
      <c r="F3649" s="31"/>
      <c r="G3649" s="33"/>
      <c r="I3649" s="33"/>
      <c r="J3649" s="33"/>
      <c r="AB3649" s="35"/>
    </row>
    <row r="3650" spans="1:28" s="6" customFormat="1" x14ac:dyDescent="0.15">
      <c r="A3650" s="6" t="s">
        <v>42</v>
      </c>
      <c r="E3650" s="31">
        <v>-70</v>
      </c>
      <c r="F3650" s="31"/>
      <c r="G3650" s="33"/>
      <c r="I3650" s="33"/>
      <c r="J3650" s="33"/>
      <c r="AB3650" s="35"/>
    </row>
    <row r="3651" spans="1:28" s="6" customFormat="1" x14ac:dyDescent="0.15">
      <c r="A3651" s="6" t="s">
        <v>42</v>
      </c>
      <c r="E3651" s="31">
        <v>-70</v>
      </c>
      <c r="F3651" s="31"/>
      <c r="G3651" s="33"/>
      <c r="I3651" s="33"/>
      <c r="J3651" s="33"/>
      <c r="AB3651" s="35"/>
    </row>
    <row r="3652" spans="1:28" s="6" customFormat="1" x14ac:dyDescent="0.15">
      <c r="A3652" s="6" t="s">
        <v>42</v>
      </c>
      <c r="E3652" s="31">
        <v>-70</v>
      </c>
      <c r="F3652" s="31"/>
      <c r="G3652" s="33"/>
      <c r="I3652" s="33"/>
      <c r="J3652" s="33"/>
      <c r="AB3652" s="35"/>
    </row>
    <row r="3653" spans="1:28" s="6" customFormat="1" x14ac:dyDescent="0.15">
      <c r="A3653" s="6" t="s">
        <v>42</v>
      </c>
      <c r="E3653" s="31">
        <v>-70</v>
      </c>
      <c r="F3653" s="31"/>
      <c r="G3653" s="33"/>
      <c r="I3653" s="33"/>
      <c r="J3653" s="33"/>
      <c r="AB3653" s="35"/>
    </row>
    <row r="3654" spans="1:28" s="6" customFormat="1" x14ac:dyDescent="0.15">
      <c r="A3654" s="6" t="s">
        <v>42</v>
      </c>
      <c r="E3654" s="31">
        <v>-70</v>
      </c>
      <c r="F3654" s="31"/>
      <c r="G3654" s="33"/>
      <c r="I3654" s="33"/>
      <c r="J3654" s="33"/>
      <c r="AB3654" s="35"/>
    </row>
    <row r="3655" spans="1:28" s="6" customFormat="1" x14ac:dyDescent="0.15">
      <c r="A3655" s="6" t="s">
        <v>42</v>
      </c>
      <c r="E3655" s="31">
        <v>-66</v>
      </c>
      <c r="F3655" s="31"/>
      <c r="G3655" s="33"/>
      <c r="I3655" s="33"/>
      <c r="J3655" s="33"/>
      <c r="AB3655" s="35"/>
    </row>
    <row r="3656" spans="1:28" s="6" customFormat="1" x14ac:dyDescent="0.15">
      <c r="A3656" s="6" t="s">
        <v>42</v>
      </c>
      <c r="E3656" s="31">
        <v>-66</v>
      </c>
      <c r="F3656" s="31"/>
      <c r="G3656" s="33"/>
      <c r="I3656" s="33"/>
      <c r="J3656" s="33"/>
      <c r="AB3656" s="35"/>
    </row>
    <row r="3657" spans="1:28" s="6" customFormat="1" x14ac:dyDescent="0.15">
      <c r="A3657" s="6" t="s">
        <v>42</v>
      </c>
      <c r="E3657" s="31">
        <v>-66</v>
      </c>
      <c r="F3657" s="31"/>
      <c r="G3657" s="33"/>
      <c r="I3657" s="33"/>
      <c r="J3657" s="33"/>
      <c r="AB3657" s="35"/>
    </row>
    <row r="3658" spans="1:28" s="6" customFormat="1" x14ac:dyDescent="0.15">
      <c r="A3658" s="6" t="s">
        <v>42</v>
      </c>
      <c r="E3658" s="31">
        <v>-69</v>
      </c>
      <c r="F3658" s="31"/>
      <c r="G3658" s="33"/>
      <c r="I3658" s="33"/>
      <c r="J3658" s="33"/>
      <c r="AB3658" s="35"/>
    </row>
    <row r="3659" spans="1:28" s="6" customFormat="1" x14ac:dyDescent="0.15">
      <c r="A3659" s="6" t="s">
        <v>42</v>
      </c>
      <c r="E3659" s="31">
        <v>-69</v>
      </c>
      <c r="F3659" s="31"/>
      <c r="G3659" s="33"/>
      <c r="I3659" s="33"/>
      <c r="J3659" s="33"/>
      <c r="AB3659" s="35"/>
    </row>
    <row r="3660" spans="1:28" s="6" customFormat="1" x14ac:dyDescent="0.15">
      <c r="A3660" s="6" t="s">
        <v>42</v>
      </c>
      <c r="E3660" s="31">
        <v>-69</v>
      </c>
      <c r="F3660" s="31"/>
      <c r="G3660" s="33"/>
      <c r="I3660" s="33"/>
      <c r="J3660" s="33"/>
      <c r="AB3660" s="35"/>
    </row>
    <row r="3661" spans="1:28" s="6" customFormat="1" x14ac:dyDescent="0.15">
      <c r="A3661" s="6" t="s">
        <v>42</v>
      </c>
      <c r="E3661" s="31">
        <v>-69</v>
      </c>
      <c r="F3661" s="31"/>
      <c r="G3661" s="33"/>
      <c r="I3661" s="33"/>
      <c r="J3661" s="33"/>
      <c r="AB3661" s="35"/>
    </row>
    <row r="3662" spans="1:28" s="6" customFormat="1" x14ac:dyDescent="0.15">
      <c r="A3662" s="6" t="s">
        <v>42</v>
      </c>
      <c r="E3662" s="31">
        <v>-69</v>
      </c>
      <c r="F3662" s="31"/>
      <c r="G3662" s="33"/>
      <c r="I3662" s="33"/>
      <c r="J3662" s="33"/>
      <c r="AB3662" s="35"/>
    </row>
    <row r="3663" spans="1:28" s="6" customFormat="1" x14ac:dyDescent="0.15">
      <c r="A3663" s="6" t="s">
        <v>42</v>
      </c>
      <c r="E3663" s="31">
        <v>-73</v>
      </c>
      <c r="F3663" s="31"/>
      <c r="G3663" s="33"/>
      <c r="I3663" s="33"/>
      <c r="J3663" s="33"/>
      <c r="AB3663" s="35"/>
    </row>
    <row r="3664" spans="1:28" s="6" customFormat="1" x14ac:dyDescent="0.15">
      <c r="A3664" s="6" t="s">
        <v>42</v>
      </c>
      <c r="E3664" s="31">
        <v>-73</v>
      </c>
      <c r="F3664" s="31"/>
      <c r="G3664" s="33"/>
      <c r="I3664" s="33"/>
      <c r="J3664" s="33"/>
      <c r="AB3664" s="35"/>
    </row>
    <row r="3665" spans="1:28" s="6" customFormat="1" x14ac:dyDescent="0.15">
      <c r="A3665" s="6" t="s">
        <v>42</v>
      </c>
      <c r="E3665" s="31">
        <v>-73</v>
      </c>
      <c r="F3665" s="31"/>
      <c r="G3665" s="33"/>
      <c r="I3665" s="33"/>
      <c r="J3665" s="33"/>
      <c r="AB3665" s="35"/>
    </row>
    <row r="3666" spans="1:28" s="6" customFormat="1" x14ac:dyDescent="0.15">
      <c r="A3666" s="6" t="s">
        <v>42</v>
      </c>
      <c r="E3666" s="31">
        <v>-73</v>
      </c>
      <c r="F3666" s="31"/>
      <c r="G3666" s="33"/>
      <c r="I3666" s="33"/>
      <c r="J3666" s="33"/>
      <c r="AB3666" s="35"/>
    </row>
    <row r="3667" spans="1:28" s="6" customFormat="1" x14ac:dyDescent="0.15">
      <c r="A3667" s="6" t="s">
        <v>42</v>
      </c>
      <c r="E3667" s="31">
        <v>-73</v>
      </c>
      <c r="F3667" s="31"/>
      <c r="G3667" s="33"/>
      <c r="I3667" s="33"/>
      <c r="J3667" s="33"/>
      <c r="AB3667" s="35"/>
    </row>
    <row r="3668" spans="1:28" s="6" customFormat="1" x14ac:dyDescent="0.15">
      <c r="A3668" s="6" t="s">
        <v>42</v>
      </c>
      <c r="E3668" s="31">
        <v>-73</v>
      </c>
      <c r="F3668" s="31"/>
      <c r="G3668" s="33"/>
      <c r="I3668" s="33"/>
      <c r="J3668" s="33"/>
      <c r="AB3668" s="35"/>
    </row>
    <row r="3669" spans="1:28" s="6" customFormat="1" x14ac:dyDescent="0.15">
      <c r="A3669" s="6" t="s">
        <v>42</v>
      </c>
      <c r="E3669" s="31">
        <v>-70</v>
      </c>
      <c r="F3669" s="31"/>
      <c r="G3669" s="33"/>
      <c r="I3669" s="33"/>
      <c r="J3669" s="33"/>
      <c r="AB3669" s="35"/>
    </row>
    <row r="3670" spans="1:28" s="6" customFormat="1" x14ac:dyDescent="0.15">
      <c r="A3670" s="6" t="s">
        <v>42</v>
      </c>
      <c r="E3670" s="31">
        <v>-70</v>
      </c>
      <c r="F3670" s="31"/>
      <c r="G3670" s="33"/>
      <c r="I3670" s="33"/>
      <c r="J3670" s="33"/>
      <c r="AB3670" s="35"/>
    </row>
    <row r="3671" spans="1:28" s="6" customFormat="1" x14ac:dyDescent="0.15">
      <c r="A3671" s="6" t="s">
        <v>42</v>
      </c>
      <c r="E3671" s="31">
        <v>-70</v>
      </c>
      <c r="F3671" s="31"/>
      <c r="G3671" s="33"/>
      <c r="I3671" s="33"/>
      <c r="J3671" s="33"/>
      <c r="AB3671" s="35"/>
    </row>
    <row r="3672" spans="1:28" s="6" customFormat="1" x14ac:dyDescent="0.15">
      <c r="A3672" s="6" t="s">
        <v>42</v>
      </c>
      <c r="E3672" s="31">
        <v>-70</v>
      </c>
      <c r="F3672" s="31"/>
      <c r="G3672" s="33"/>
      <c r="I3672" s="33"/>
      <c r="J3672" s="33"/>
      <c r="AB3672" s="35"/>
    </row>
    <row r="3673" spans="1:28" s="6" customFormat="1" x14ac:dyDescent="0.15">
      <c r="A3673" s="6" t="s">
        <v>42</v>
      </c>
      <c r="E3673" s="31">
        <v>-70</v>
      </c>
      <c r="F3673" s="31"/>
      <c r="G3673" s="33"/>
      <c r="I3673" s="33"/>
      <c r="J3673" s="33"/>
      <c r="AB3673" s="35"/>
    </row>
    <row r="3674" spans="1:28" s="6" customFormat="1" x14ac:dyDescent="0.15">
      <c r="A3674" s="6" t="s">
        <v>42</v>
      </c>
      <c r="E3674" s="31">
        <v>-70</v>
      </c>
      <c r="F3674" s="31"/>
      <c r="G3674" s="33"/>
      <c r="I3674" s="33"/>
      <c r="J3674" s="33"/>
      <c r="AB3674" s="35"/>
    </row>
    <row r="3675" spans="1:28" s="6" customFormat="1" x14ac:dyDescent="0.15">
      <c r="A3675" s="6" t="s">
        <v>42</v>
      </c>
      <c r="E3675" s="31">
        <v>-70</v>
      </c>
      <c r="F3675" s="31"/>
      <c r="G3675" s="33"/>
      <c r="I3675" s="33"/>
      <c r="J3675" s="33"/>
      <c r="AB3675" s="35"/>
    </row>
    <row r="3676" spans="1:28" s="6" customFormat="1" x14ac:dyDescent="0.15">
      <c r="A3676" s="6" t="s">
        <v>42</v>
      </c>
      <c r="E3676" s="31">
        <v>-70</v>
      </c>
      <c r="F3676" s="31"/>
      <c r="G3676" s="33"/>
      <c r="I3676" s="33"/>
      <c r="J3676" s="33"/>
      <c r="AB3676" s="35"/>
    </row>
    <row r="3677" spans="1:28" s="6" customFormat="1" x14ac:dyDescent="0.15">
      <c r="A3677" s="6" t="s">
        <v>42</v>
      </c>
      <c r="E3677" s="31">
        <v>-70</v>
      </c>
      <c r="F3677" s="31"/>
      <c r="G3677" s="33"/>
      <c r="I3677" s="33"/>
      <c r="J3677" s="33"/>
      <c r="AB3677" s="35"/>
    </row>
    <row r="3678" spans="1:28" s="6" customFormat="1" x14ac:dyDescent="0.15">
      <c r="A3678" s="6" t="s">
        <v>42</v>
      </c>
      <c r="E3678" s="31">
        <v>-70</v>
      </c>
      <c r="F3678" s="31"/>
      <c r="G3678" s="33"/>
      <c r="I3678" s="33"/>
      <c r="J3678" s="33"/>
      <c r="AB3678" s="35"/>
    </row>
    <row r="3679" spans="1:28" s="6" customFormat="1" x14ac:dyDescent="0.15">
      <c r="A3679" s="6" t="s">
        <v>42</v>
      </c>
      <c r="E3679" s="31">
        <v>-70</v>
      </c>
      <c r="F3679" s="31"/>
      <c r="G3679" s="33"/>
      <c r="I3679" s="33"/>
      <c r="J3679" s="33"/>
      <c r="AB3679" s="35"/>
    </row>
    <row r="3680" spans="1:28" s="6" customFormat="1" x14ac:dyDescent="0.15">
      <c r="A3680" s="6" t="s">
        <v>42</v>
      </c>
      <c r="E3680" s="31">
        <v>-70</v>
      </c>
      <c r="F3680" s="31"/>
      <c r="G3680" s="33"/>
      <c r="I3680" s="33"/>
      <c r="J3680" s="33"/>
      <c r="AB3680" s="35"/>
    </row>
    <row r="3681" spans="1:28" s="6" customFormat="1" x14ac:dyDescent="0.15">
      <c r="A3681" s="6" t="s">
        <v>42</v>
      </c>
      <c r="E3681" s="31">
        <v>-70</v>
      </c>
      <c r="F3681" s="31"/>
      <c r="G3681" s="33"/>
      <c r="I3681" s="33"/>
      <c r="J3681" s="33"/>
      <c r="AB3681" s="35"/>
    </row>
    <row r="3682" spans="1:28" s="6" customFormat="1" x14ac:dyDescent="0.15">
      <c r="A3682" s="6" t="s">
        <v>42</v>
      </c>
      <c r="E3682" s="31">
        <v>-70</v>
      </c>
      <c r="F3682" s="31"/>
      <c r="G3682" s="33"/>
      <c r="I3682" s="33"/>
      <c r="J3682" s="33"/>
      <c r="AB3682" s="35"/>
    </row>
    <row r="3683" spans="1:28" s="6" customFormat="1" x14ac:dyDescent="0.15">
      <c r="A3683" s="6" t="s">
        <v>42</v>
      </c>
      <c r="E3683" s="31">
        <v>-73</v>
      </c>
      <c r="F3683" s="31"/>
      <c r="G3683" s="33"/>
      <c r="I3683" s="33"/>
      <c r="J3683" s="33"/>
      <c r="AB3683" s="35"/>
    </row>
    <row r="3684" spans="1:28" s="6" customFormat="1" x14ac:dyDescent="0.15">
      <c r="A3684" s="6" t="s">
        <v>42</v>
      </c>
      <c r="E3684" s="31">
        <v>-73</v>
      </c>
      <c r="F3684" s="31"/>
      <c r="G3684" s="33"/>
      <c r="I3684" s="33"/>
      <c r="J3684" s="33"/>
      <c r="AB3684" s="35"/>
    </row>
    <row r="3685" spans="1:28" s="6" customFormat="1" x14ac:dyDescent="0.15">
      <c r="A3685" s="6" t="s">
        <v>42</v>
      </c>
      <c r="E3685" s="31">
        <v>-79</v>
      </c>
      <c r="F3685" s="31"/>
      <c r="G3685" s="33"/>
      <c r="I3685" s="33"/>
      <c r="J3685" s="33"/>
      <c r="AB3685" s="35"/>
    </row>
    <row r="3686" spans="1:28" s="6" customFormat="1" x14ac:dyDescent="0.15">
      <c r="A3686" s="6" t="s">
        <v>42</v>
      </c>
      <c r="E3686" s="31">
        <v>-78</v>
      </c>
      <c r="F3686" s="31"/>
      <c r="G3686" s="33"/>
      <c r="I3686" s="33"/>
      <c r="J3686" s="33"/>
      <c r="AB3686" s="35"/>
    </row>
    <row r="3687" spans="1:28" s="6" customFormat="1" x14ac:dyDescent="0.15">
      <c r="A3687" s="6" t="s">
        <v>42</v>
      </c>
      <c r="E3687" s="31">
        <v>-78</v>
      </c>
      <c r="F3687" s="31"/>
      <c r="G3687" s="33"/>
      <c r="I3687" s="33"/>
      <c r="J3687" s="33"/>
      <c r="AB3687" s="35"/>
    </row>
    <row r="3688" spans="1:28" s="6" customFormat="1" x14ac:dyDescent="0.15">
      <c r="A3688" s="6" t="s">
        <v>42</v>
      </c>
      <c r="E3688" s="31">
        <v>-78</v>
      </c>
      <c r="F3688" s="31"/>
      <c r="G3688" s="33"/>
      <c r="I3688" s="33"/>
      <c r="J3688" s="33"/>
      <c r="AB3688" s="35"/>
    </row>
    <row r="3689" spans="1:28" s="6" customFormat="1" x14ac:dyDescent="0.15">
      <c r="A3689" s="6" t="s">
        <v>42</v>
      </c>
      <c r="E3689" s="31">
        <v>-78</v>
      </c>
      <c r="F3689" s="31"/>
      <c r="G3689" s="33"/>
      <c r="I3689" s="33"/>
      <c r="J3689" s="33"/>
      <c r="AB3689" s="35"/>
    </row>
    <row r="3690" spans="1:28" s="6" customFormat="1" x14ac:dyDescent="0.15">
      <c r="A3690" s="6" t="s">
        <v>42</v>
      </c>
      <c r="E3690" s="31">
        <v>-78</v>
      </c>
      <c r="F3690" s="31"/>
      <c r="G3690" s="33"/>
      <c r="I3690" s="33"/>
      <c r="J3690" s="33"/>
      <c r="AB3690" s="35"/>
    </row>
    <row r="3691" spans="1:28" s="6" customFormat="1" x14ac:dyDescent="0.15">
      <c r="A3691" s="6" t="s">
        <v>42</v>
      </c>
      <c r="E3691" s="31">
        <v>-74</v>
      </c>
      <c r="F3691" s="31"/>
      <c r="G3691" s="33"/>
      <c r="I3691" s="33"/>
      <c r="J3691" s="33"/>
      <c r="AB3691" s="35"/>
    </row>
    <row r="3692" spans="1:28" s="6" customFormat="1" x14ac:dyDescent="0.15">
      <c r="A3692" s="6" t="s">
        <v>42</v>
      </c>
      <c r="E3692" s="31">
        <v>-70</v>
      </c>
      <c r="F3692" s="31"/>
      <c r="G3692" s="33"/>
      <c r="I3692" s="33"/>
      <c r="J3692" s="33"/>
      <c r="AB3692" s="35"/>
    </row>
    <row r="3693" spans="1:28" s="6" customFormat="1" x14ac:dyDescent="0.15">
      <c r="A3693" s="6" t="s">
        <v>42</v>
      </c>
      <c r="E3693" s="31">
        <v>-70</v>
      </c>
      <c r="F3693" s="31"/>
      <c r="G3693" s="33"/>
      <c r="I3693" s="33"/>
      <c r="J3693" s="33"/>
      <c r="AB3693" s="35"/>
    </row>
    <row r="3694" spans="1:28" s="6" customFormat="1" x14ac:dyDescent="0.15">
      <c r="A3694" s="6" t="s">
        <v>42</v>
      </c>
      <c r="E3694" s="31">
        <v>-81</v>
      </c>
      <c r="F3694" s="31"/>
      <c r="G3694" s="33"/>
      <c r="I3694" s="33"/>
      <c r="J3694" s="33"/>
      <c r="AB3694" s="35"/>
    </row>
    <row r="3695" spans="1:28" s="6" customFormat="1" x14ac:dyDescent="0.15">
      <c r="A3695" s="6" t="s">
        <v>42</v>
      </c>
      <c r="E3695" s="31">
        <v>-81</v>
      </c>
      <c r="F3695" s="31"/>
      <c r="G3695" s="33"/>
      <c r="I3695" s="33"/>
      <c r="J3695" s="33"/>
      <c r="AB3695" s="35"/>
    </row>
    <row r="3696" spans="1:28" s="6" customFormat="1" x14ac:dyDescent="0.15">
      <c r="A3696" s="6" t="s">
        <v>42</v>
      </c>
      <c r="E3696" s="31">
        <v>-81</v>
      </c>
      <c r="F3696" s="31"/>
      <c r="G3696" s="33"/>
      <c r="I3696" s="33"/>
      <c r="J3696" s="33"/>
      <c r="AB3696" s="35"/>
    </row>
    <row r="3697" spans="1:28" s="6" customFormat="1" x14ac:dyDescent="0.15">
      <c r="A3697" s="6" t="s">
        <v>42</v>
      </c>
      <c r="E3697" s="31">
        <v>-81</v>
      </c>
      <c r="F3697" s="31"/>
      <c r="G3697" s="33"/>
      <c r="I3697" s="33"/>
      <c r="J3697" s="33"/>
      <c r="AB3697" s="35"/>
    </row>
    <row r="3698" spans="1:28" s="6" customFormat="1" x14ac:dyDescent="0.15">
      <c r="A3698" s="6" t="s">
        <v>42</v>
      </c>
      <c r="E3698" s="31">
        <v>-78</v>
      </c>
      <c r="F3698" s="31"/>
      <c r="G3698" s="33"/>
      <c r="I3698" s="33"/>
      <c r="J3698" s="33"/>
      <c r="AB3698" s="35"/>
    </row>
    <row r="3699" spans="1:28" s="6" customFormat="1" x14ac:dyDescent="0.15">
      <c r="A3699" s="6" t="s">
        <v>42</v>
      </c>
      <c r="E3699" s="31">
        <v>-78</v>
      </c>
      <c r="F3699" s="31"/>
      <c r="G3699" s="33"/>
      <c r="I3699" s="33"/>
      <c r="J3699" s="33"/>
      <c r="AB3699" s="35"/>
    </row>
    <row r="3700" spans="1:28" s="6" customFormat="1" x14ac:dyDescent="0.15">
      <c r="A3700" s="6" t="s">
        <v>42</v>
      </c>
      <c r="E3700" s="31">
        <v>-79</v>
      </c>
      <c r="F3700" s="31"/>
      <c r="G3700" s="33"/>
      <c r="I3700" s="33"/>
      <c r="J3700" s="33"/>
      <c r="AB3700" s="35"/>
    </row>
    <row r="3701" spans="1:28" s="6" customFormat="1" x14ac:dyDescent="0.15">
      <c r="A3701" s="6" t="s">
        <v>42</v>
      </c>
      <c r="E3701" s="31">
        <v>-78</v>
      </c>
      <c r="F3701" s="31"/>
      <c r="G3701" s="33"/>
      <c r="I3701" s="33"/>
      <c r="J3701" s="33"/>
      <c r="AB3701" s="35"/>
    </row>
    <row r="3702" spans="1:28" s="6" customFormat="1" x14ac:dyDescent="0.15">
      <c r="A3702" s="6" t="s">
        <v>42</v>
      </c>
      <c r="E3702" s="31">
        <v>-78</v>
      </c>
      <c r="F3702" s="31"/>
      <c r="G3702" s="33"/>
      <c r="I3702" s="33"/>
      <c r="J3702" s="33"/>
      <c r="AB3702" s="35"/>
    </row>
    <row r="3703" spans="1:28" s="6" customFormat="1" x14ac:dyDescent="0.15">
      <c r="A3703" s="6" t="s">
        <v>42</v>
      </c>
      <c r="E3703" s="31">
        <v>-78</v>
      </c>
      <c r="F3703" s="31"/>
      <c r="G3703" s="33"/>
      <c r="I3703" s="33"/>
      <c r="J3703" s="33"/>
      <c r="AB3703" s="35"/>
    </row>
    <row r="3704" spans="1:28" s="6" customFormat="1" x14ac:dyDescent="0.15">
      <c r="A3704" s="6" t="s">
        <v>42</v>
      </c>
      <c r="E3704" s="31">
        <v>-78</v>
      </c>
      <c r="F3704" s="31"/>
      <c r="G3704" s="33"/>
      <c r="I3704" s="33"/>
      <c r="J3704" s="33"/>
      <c r="AB3704" s="35"/>
    </row>
    <row r="3705" spans="1:28" s="6" customFormat="1" x14ac:dyDescent="0.15">
      <c r="A3705" s="6" t="s">
        <v>42</v>
      </c>
      <c r="E3705" s="31">
        <v>-78</v>
      </c>
      <c r="F3705" s="31"/>
      <c r="G3705" s="33"/>
      <c r="I3705" s="33"/>
      <c r="J3705" s="33"/>
      <c r="AB3705" s="35"/>
    </row>
    <row r="3706" spans="1:28" s="6" customFormat="1" x14ac:dyDescent="0.15">
      <c r="A3706" s="6" t="s">
        <v>42</v>
      </c>
      <c r="E3706" s="31">
        <v>-76</v>
      </c>
      <c r="F3706" s="31"/>
      <c r="G3706" s="33"/>
      <c r="I3706" s="33"/>
      <c r="J3706" s="33"/>
      <c r="AB3706" s="35"/>
    </row>
    <row r="3707" spans="1:28" s="6" customFormat="1" x14ac:dyDescent="0.15">
      <c r="A3707" s="6" t="s">
        <v>42</v>
      </c>
      <c r="E3707" s="31">
        <v>-81</v>
      </c>
      <c r="F3707" s="31"/>
      <c r="G3707" s="33"/>
      <c r="I3707" s="33"/>
      <c r="J3707" s="33"/>
      <c r="AB3707" s="35"/>
    </row>
    <row r="3708" spans="1:28" s="6" customFormat="1" x14ac:dyDescent="0.15">
      <c r="A3708" s="6" t="s">
        <v>42</v>
      </c>
      <c r="E3708" s="31">
        <v>-81</v>
      </c>
      <c r="F3708" s="31"/>
      <c r="G3708" s="33"/>
      <c r="I3708" s="33"/>
      <c r="J3708" s="33"/>
      <c r="AB3708" s="35"/>
    </row>
    <row r="3709" spans="1:28" s="6" customFormat="1" x14ac:dyDescent="0.15">
      <c r="A3709" s="6" t="s">
        <v>42</v>
      </c>
      <c r="E3709" s="31">
        <v>-83</v>
      </c>
      <c r="F3709" s="31"/>
      <c r="G3709" s="33"/>
      <c r="I3709" s="33"/>
      <c r="J3709" s="33"/>
      <c r="AB3709" s="35"/>
    </row>
    <row r="3710" spans="1:28" s="6" customFormat="1" x14ac:dyDescent="0.15">
      <c r="A3710" s="6" t="s">
        <v>42</v>
      </c>
      <c r="E3710" s="31">
        <v>-83</v>
      </c>
      <c r="F3710" s="31"/>
      <c r="G3710" s="33"/>
      <c r="I3710" s="33"/>
      <c r="J3710" s="33"/>
      <c r="AB3710" s="35"/>
    </row>
    <row r="3711" spans="1:28" s="6" customFormat="1" x14ac:dyDescent="0.15">
      <c r="A3711" s="6" t="s">
        <v>42</v>
      </c>
      <c r="E3711" s="31">
        <v>-83</v>
      </c>
      <c r="F3711" s="31"/>
      <c r="G3711" s="33"/>
      <c r="I3711" s="33"/>
      <c r="J3711" s="33"/>
      <c r="AB3711" s="35"/>
    </row>
    <row r="3712" spans="1:28" s="6" customFormat="1" x14ac:dyDescent="0.15">
      <c r="A3712" s="6" t="s">
        <v>42</v>
      </c>
      <c r="E3712" s="31">
        <v>-70</v>
      </c>
      <c r="F3712" s="31"/>
      <c r="G3712" s="33"/>
      <c r="I3712" s="33"/>
      <c r="J3712" s="33"/>
      <c r="AB3712" s="35"/>
    </row>
    <row r="3713" spans="1:28" s="6" customFormat="1" x14ac:dyDescent="0.15">
      <c r="A3713" s="6" t="s">
        <v>42</v>
      </c>
      <c r="E3713" s="31">
        <v>-70</v>
      </c>
      <c r="F3713" s="31"/>
      <c r="G3713" s="33"/>
      <c r="I3713" s="33"/>
      <c r="J3713" s="33"/>
      <c r="AB3713" s="35"/>
    </row>
    <row r="3714" spans="1:28" s="6" customFormat="1" x14ac:dyDescent="0.15">
      <c r="A3714" s="6" t="s">
        <v>42</v>
      </c>
      <c r="E3714" s="31">
        <v>-70</v>
      </c>
      <c r="F3714" s="31"/>
      <c r="G3714" s="33"/>
      <c r="I3714" s="33"/>
      <c r="J3714" s="33"/>
      <c r="AB3714" s="35"/>
    </row>
    <row r="3715" spans="1:28" s="6" customFormat="1" x14ac:dyDescent="0.15">
      <c r="A3715" s="6" t="s">
        <v>42</v>
      </c>
      <c r="E3715" s="31">
        <v>-70</v>
      </c>
      <c r="F3715" s="31"/>
      <c r="G3715" s="33"/>
      <c r="I3715" s="33"/>
      <c r="J3715" s="33"/>
      <c r="AB3715" s="35"/>
    </row>
    <row r="3716" spans="1:28" s="6" customFormat="1" x14ac:dyDescent="0.15">
      <c r="A3716" s="6" t="s">
        <v>42</v>
      </c>
      <c r="E3716" s="31">
        <v>-70</v>
      </c>
      <c r="F3716" s="31"/>
      <c r="G3716" s="33"/>
      <c r="I3716" s="33"/>
      <c r="J3716" s="33"/>
      <c r="AB3716" s="35"/>
    </row>
    <row r="3717" spans="1:28" s="6" customFormat="1" x14ac:dyDescent="0.15">
      <c r="A3717" s="6" t="s">
        <v>42</v>
      </c>
      <c r="E3717" s="31">
        <v>-70</v>
      </c>
      <c r="F3717" s="31"/>
      <c r="G3717" s="33"/>
      <c r="I3717" s="33"/>
      <c r="J3717" s="33"/>
      <c r="AB3717" s="35"/>
    </row>
    <row r="3718" spans="1:28" s="6" customFormat="1" x14ac:dyDescent="0.15">
      <c r="A3718" s="6" t="s">
        <v>42</v>
      </c>
      <c r="E3718" s="31">
        <v>-70</v>
      </c>
      <c r="F3718" s="31"/>
      <c r="G3718" s="33"/>
      <c r="I3718" s="33"/>
      <c r="J3718" s="33"/>
      <c r="AB3718" s="35"/>
    </row>
    <row r="3719" spans="1:28" s="6" customFormat="1" x14ac:dyDescent="0.15">
      <c r="A3719" s="6" t="s">
        <v>42</v>
      </c>
      <c r="E3719" s="31">
        <v>-70</v>
      </c>
      <c r="F3719" s="31"/>
      <c r="G3719" s="33"/>
      <c r="I3719" s="33"/>
      <c r="J3719" s="33"/>
      <c r="AB3719" s="35"/>
    </row>
    <row r="3720" spans="1:28" s="6" customFormat="1" x14ac:dyDescent="0.15">
      <c r="A3720" s="6" t="s">
        <v>42</v>
      </c>
      <c r="E3720" s="31">
        <v>-79</v>
      </c>
      <c r="F3720" s="31"/>
      <c r="G3720" s="33"/>
      <c r="I3720" s="33"/>
      <c r="J3720" s="33"/>
      <c r="AB3720" s="35"/>
    </row>
    <row r="3721" spans="1:28" s="6" customFormat="1" x14ac:dyDescent="0.15">
      <c r="A3721" s="6" t="s">
        <v>42</v>
      </c>
      <c r="E3721" s="31">
        <v>-81</v>
      </c>
      <c r="F3721" s="31"/>
      <c r="G3721" s="33"/>
      <c r="I3721" s="33"/>
      <c r="J3721" s="33"/>
      <c r="AB3721" s="35"/>
    </row>
    <row r="3722" spans="1:28" s="6" customFormat="1" x14ac:dyDescent="0.15">
      <c r="A3722" s="6" t="s">
        <v>42</v>
      </c>
      <c r="E3722" s="31">
        <v>-81</v>
      </c>
      <c r="F3722" s="31"/>
      <c r="G3722" s="33"/>
      <c r="I3722" s="33"/>
      <c r="J3722" s="33"/>
      <c r="AB3722" s="35"/>
    </row>
    <row r="3723" spans="1:28" s="6" customFormat="1" x14ac:dyDescent="0.15">
      <c r="A3723" s="6" t="s">
        <v>42</v>
      </c>
      <c r="E3723" s="31">
        <v>-76</v>
      </c>
      <c r="F3723" s="31"/>
      <c r="G3723" s="33"/>
      <c r="I3723" s="33"/>
      <c r="J3723" s="33"/>
      <c r="AB3723" s="35"/>
    </row>
    <row r="3724" spans="1:28" s="6" customFormat="1" x14ac:dyDescent="0.15">
      <c r="A3724" s="6" t="s">
        <v>42</v>
      </c>
      <c r="E3724" s="31">
        <v>-76</v>
      </c>
      <c r="F3724" s="31"/>
      <c r="G3724" s="33"/>
      <c r="I3724" s="33"/>
      <c r="J3724" s="33"/>
      <c r="AB3724" s="35"/>
    </row>
    <row r="3725" spans="1:28" s="6" customFormat="1" x14ac:dyDescent="0.15">
      <c r="A3725" s="6" t="s">
        <v>42</v>
      </c>
      <c r="E3725" s="31">
        <v>-76</v>
      </c>
      <c r="F3725" s="31"/>
      <c r="G3725" s="33"/>
      <c r="I3725" s="33"/>
      <c r="J3725" s="33"/>
      <c r="AB3725" s="35"/>
    </row>
    <row r="3726" spans="1:28" s="6" customFormat="1" x14ac:dyDescent="0.15">
      <c r="A3726" s="6" t="s">
        <v>42</v>
      </c>
      <c r="E3726" s="31">
        <v>-74</v>
      </c>
      <c r="F3726" s="31"/>
      <c r="G3726" s="33"/>
      <c r="I3726" s="33"/>
      <c r="J3726" s="33"/>
      <c r="AB3726" s="35"/>
    </row>
    <row r="3727" spans="1:28" s="6" customFormat="1" x14ac:dyDescent="0.15">
      <c r="A3727" s="6" t="s">
        <v>42</v>
      </c>
      <c r="E3727" s="31">
        <v>-70</v>
      </c>
      <c r="F3727" s="31"/>
      <c r="G3727" s="33"/>
      <c r="I3727" s="33"/>
      <c r="J3727" s="33"/>
      <c r="AB3727" s="35"/>
    </row>
    <row r="3728" spans="1:28" s="6" customFormat="1" x14ac:dyDescent="0.15">
      <c r="A3728" s="6" t="s">
        <v>42</v>
      </c>
      <c r="E3728" s="31">
        <v>-70</v>
      </c>
      <c r="F3728" s="31"/>
      <c r="G3728" s="33"/>
      <c r="I3728" s="33"/>
      <c r="J3728" s="33"/>
      <c r="AB3728" s="35"/>
    </row>
    <row r="3729" spans="1:28" s="6" customFormat="1" x14ac:dyDescent="0.15">
      <c r="A3729" s="6" t="s">
        <v>43</v>
      </c>
      <c r="E3729" s="31">
        <v>-93</v>
      </c>
      <c r="F3729" s="31"/>
      <c r="G3729" s="33"/>
      <c r="I3729" s="33"/>
      <c r="J3729" s="33"/>
      <c r="AB3729" s="35"/>
    </row>
    <row r="3730" spans="1:28" s="6" customFormat="1" x14ac:dyDescent="0.15">
      <c r="A3730" s="6" t="s">
        <v>43</v>
      </c>
      <c r="E3730" s="31">
        <v>-93</v>
      </c>
      <c r="F3730" s="31"/>
      <c r="G3730" s="33"/>
      <c r="I3730" s="33"/>
      <c r="J3730" s="33"/>
      <c r="AB3730" s="35"/>
    </row>
    <row r="3731" spans="1:28" s="6" customFormat="1" x14ac:dyDescent="0.15">
      <c r="A3731" s="6" t="s">
        <v>43</v>
      </c>
      <c r="E3731" s="31">
        <v>-93</v>
      </c>
      <c r="F3731" s="31"/>
      <c r="G3731" s="33"/>
      <c r="I3731" s="33"/>
      <c r="J3731" s="33"/>
      <c r="AB3731" s="35"/>
    </row>
    <row r="3732" spans="1:28" s="6" customFormat="1" x14ac:dyDescent="0.15">
      <c r="A3732" s="6" t="s">
        <v>43</v>
      </c>
      <c r="E3732" s="31">
        <v>-93</v>
      </c>
      <c r="F3732" s="31"/>
      <c r="G3732" s="33"/>
      <c r="I3732" s="33"/>
      <c r="J3732" s="33"/>
      <c r="AB3732" s="35"/>
    </row>
    <row r="3733" spans="1:28" s="6" customFormat="1" x14ac:dyDescent="0.15">
      <c r="A3733" s="6" t="s">
        <v>43</v>
      </c>
      <c r="E3733" s="31">
        <v>-93</v>
      </c>
      <c r="F3733" s="31"/>
      <c r="G3733" s="33"/>
      <c r="I3733" s="33"/>
      <c r="J3733" s="33"/>
      <c r="AB3733" s="35"/>
    </row>
    <row r="3734" spans="1:28" s="6" customFormat="1" x14ac:dyDescent="0.15">
      <c r="A3734" s="6" t="s">
        <v>43</v>
      </c>
      <c r="E3734" s="31">
        <v>-93</v>
      </c>
      <c r="F3734" s="31"/>
      <c r="G3734" s="33"/>
      <c r="I3734" s="33"/>
      <c r="J3734" s="33"/>
      <c r="AB3734" s="35"/>
    </row>
    <row r="3735" spans="1:28" s="6" customFormat="1" x14ac:dyDescent="0.15">
      <c r="A3735" s="6" t="s">
        <v>43</v>
      </c>
      <c r="E3735" s="31">
        <v>-93</v>
      </c>
      <c r="F3735" s="31"/>
      <c r="G3735" s="33"/>
      <c r="I3735" s="33"/>
      <c r="J3735" s="33"/>
      <c r="AB3735" s="35"/>
    </row>
    <row r="3736" spans="1:28" s="6" customFormat="1" x14ac:dyDescent="0.15">
      <c r="A3736" s="6" t="s">
        <v>43</v>
      </c>
      <c r="E3736" s="31">
        <v>-93</v>
      </c>
      <c r="F3736" s="31"/>
      <c r="G3736" s="33"/>
      <c r="I3736" s="33"/>
      <c r="J3736" s="33"/>
      <c r="AB3736" s="35"/>
    </row>
    <row r="3737" spans="1:28" s="6" customFormat="1" x14ac:dyDescent="0.15">
      <c r="A3737" s="6" t="s">
        <v>43</v>
      </c>
      <c r="E3737" s="31">
        <v>-93</v>
      </c>
      <c r="F3737" s="31"/>
      <c r="G3737" s="33"/>
      <c r="I3737" s="33"/>
      <c r="J3737" s="33"/>
      <c r="AB3737" s="35"/>
    </row>
    <row r="3738" spans="1:28" s="6" customFormat="1" x14ac:dyDescent="0.15">
      <c r="A3738" s="6" t="s">
        <v>43</v>
      </c>
      <c r="E3738" s="31">
        <v>-93</v>
      </c>
      <c r="F3738" s="31"/>
      <c r="G3738" s="33"/>
      <c r="I3738" s="33"/>
      <c r="J3738" s="33"/>
      <c r="AB3738" s="35"/>
    </row>
    <row r="3739" spans="1:28" s="6" customFormat="1" x14ac:dyDescent="0.15">
      <c r="A3739" s="6" t="s">
        <v>43</v>
      </c>
      <c r="E3739" s="31">
        <v>-93</v>
      </c>
      <c r="F3739" s="31"/>
      <c r="G3739" s="33"/>
      <c r="I3739" s="33"/>
      <c r="J3739" s="33"/>
      <c r="AB3739" s="35"/>
    </row>
    <row r="3740" spans="1:28" s="6" customFormat="1" x14ac:dyDescent="0.15">
      <c r="A3740" s="6" t="s">
        <v>43</v>
      </c>
      <c r="E3740" s="31">
        <v>-93</v>
      </c>
      <c r="F3740" s="31"/>
      <c r="G3740" s="33"/>
      <c r="I3740" s="33"/>
      <c r="J3740" s="33"/>
      <c r="AB3740" s="35"/>
    </row>
    <row r="3741" spans="1:28" s="6" customFormat="1" x14ac:dyDescent="0.15">
      <c r="A3741" s="6" t="s">
        <v>43</v>
      </c>
      <c r="E3741" s="31">
        <v>-93</v>
      </c>
      <c r="F3741" s="31"/>
      <c r="G3741" s="33"/>
      <c r="I3741" s="33"/>
      <c r="J3741" s="33"/>
      <c r="AB3741" s="35"/>
    </row>
    <row r="3742" spans="1:28" s="6" customFormat="1" x14ac:dyDescent="0.15">
      <c r="A3742" s="6" t="s">
        <v>43</v>
      </c>
      <c r="E3742" s="31">
        <v>-93</v>
      </c>
      <c r="F3742" s="31"/>
      <c r="G3742" s="33"/>
      <c r="I3742" s="33"/>
      <c r="J3742" s="33"/>
      <c r="AB3742" s="35"/>
    </row>
    <row r="3743" spans="1:28" s="6" customFormat="1" x14ac:dyDescent="0.15">
      <c r="A3743" s="6" t="s">
        <v>43</v>
      </c>
      <c r="E3743" s="31">
        <v>-93</v>
      </c>
      <c r="F3743" s="31"/>
      <c r="G3743" s="33"/>
      <c r="I3743" s="33"/>
      <c r="J3743" s="33"/>
      <c r="AB3743" s="35"/>
    </row>
    <row r="3744" spans="1:28" s="6" customFormat="1" x14ac:dyDescent="0.15">
      <c r="A3744" s="6" t="s">
        <v>43</v>
      </c>
      <c r="E3744" s="31">
        <v>-93</v>
      </c>
      <c r="F3744" s="31"/>
      <c r="G3744" s="33"/>
      <c r="I3744" s="33"/>
      <c r="J3744" s="33"/>
      <c r="AB3744" s="35"/>
    </row>
    <row r="3745" spans="1:28" s="6" customFormat="1" x14ac:dyDescent="0.15">
      <c r="A3745" s="6" t="s">
        <v>43</v>
      </c>
      <c r="E3745" s="31">
        <v>-93</v>
      </c>
      <c r="F3745" s="31"/>
      <c r="G3745" s="33"/>
      <c r="I3745" s="33"/>
      <c r="J3745" s="33"/>
      <c r="AB3745" s="35"/>
    </row>
    <row r="3746" spans="1:28" s="6" customFormat="1" x14ac:dyDescent="0.15">
      <c r="A3746" s="6" t="s">
        <v>43</v>
      </c>
      <c r="E3746" s="31">
        <v>-93</v>
      </c>
      <c r="F3746" s="31"/>
      <c r="G3746" s="33"/>
      <c r="I3746" s="33"/>
      <c r="J3746" s="33"/>
      <c r="AB3746" s="35"/>
    </row>
    <row r="3747" spans="1:28" s="6" customFormat="1" x14ac:dyDescent="0.15">
      <c r="A3747" s="6" t="s">
        <v>43</v>
      </c>
      <c r="E3747" s="31">
        <v>-93</v>
      </c>
      <c r="F3747" s="31"/>
      <c r="G3747" s="33"/>
      <c r="I3747" s="33"/>
      <c r="J3747" s="33"/>
      <c r="AB3747" s="35"/>
    </row>
    <row r="3748" spans="1:28" s="6" customFormat="1" x14ac:dyDescent="0.15">
      <c r="A3748" s="6" t="s">
        <v>43</v>
      </c>
      <c r="E3748" s="31">
        <v>-93</v>
      </c>
      <c r="F3748" s="31"/>
      <c r="G3748" s="33"/>
      <c r="I3748" s="33"/>
      <c r="J3748" s="33"/>
      <c r="AB3748" s="35"/>
    </row>
    <row r="3749" spans="1:28" s="6" customFormat="1" x14ac:dyDescent="0.15">
      <c r="A3749" s="6" t="s">
        <v>43</v>
      </c>
      <c r="E3749" s="31">
        <v>-93</v>
      </c>
      <c r="F3749" s="31"/>
      <c r="G3749" s="33"/>
      <c r="I3749" s="33"/>
      <c r="J3749" s="33"/>
      <c r="AB3749" s="35"/>
    </row>
    <row r="3750" spans="1:28" s="6" customFormat="1" x14ac:dyDescent="0.15">
      <c r="A3750" s="6" t="s">
        <v>43</v>
      </c>
      <c r="E3750" s="31">
        <v>-93</v>
      </c>
      <c r="F3750" s="31"/>
      <c r="G3750" s="33"/>
      <c r="I3750" s="33"/>
      <c r="J3750" s="33"/>
      <c r="AB3750" s="35"/>
    </row>
    <row r="3751" spans="1:28" s="6" customFormat="1" x14ac:dyDescent="0.15">
      <c r="A3751" s="6" t="s">
        <v>43</v>
      </c>
      <c r="E3751" s="31">
        <v>-93</v>
      </c>
      <c r="F3751" s="31"/>
      <c r="G3751" s="33"/>
      <c r="I3751" s="33"/>
      <c r="J3751" s="33"/>
      <c r="AB3751" s="35"/>
    </row>
    <row r="3752" spans="1:28" s="6" customFormat="1" x14ac:dyDescent="0.15">
      <c r="A3752" s="6" t="s">
        <v>43</v>
      </c>
      <c r="E3752" s="31">
        <v>-93</v>
      </c>
      <c r="F3752" s="31"/>
      <c r="G3752" s="33"/>
      <c r="I3752" s="33"/>
      <c r="J3752" s="33"/>
      <c r="AB3752" s="35"/>
    </row>
    <row r="3753" spans="1:28" s="6" customFormat="1" x14ac:dyDescent="0.15">
      <c r="A3753" s="6" t="s">
        <v>43</v>
      </c>
      <c r="E3753" s="31">
        <v>-93</v>
      </c>
      <c r="F3753" s="31"/>
      <c r="G3753" s="33"/>
      <c r="I3753" s="33"/>
      <c r="J3753" s="33"/>
      <c r="AB3753" s="35"/>
    </row>
    <row r="3754" spans="1:28" s="6" customFormat="1" x14ac:dyDescent="0.15">
      <c r="A3754" s="6" t="s">
        <v>43</v>
      </c>
      <c r="E3754" s="31">
        <v>-93</v>
      </c>
      <c r="F3754" s="31"/>
      <c r="G3754" s="33"/>
      <c r="I3754" s="33"/>
      <c r="J3754" s="33"/>
      <c r="AB3754" s="35"/>
    </row>
    <row r="3755" spans="1:28" s="6" customFormat="1" x14ac:dyDescent="0.15">
      <c r="A3755" s="6" t="s">
        <v>43</v>
      </c>
      <c r="E3755" s="31">
        <v>-93</v>
      </c>
      <c r="F3755" s="31"/>
      <c r="G3755" s="33"/>
      <c r="I3755" s="33"/>
      <c r="J3755" s="33"/>
      <c r="AB3755" s="35"/>
    </row>
    <row r="3756" spans="1:28" s="6" customFormat="1" x14ac:dyDescent="0.15">
      <c r="A3756" s="6" t="s">
        <v>43</v>
      </c>
      <c r="E3756" s="31">
        <v>-93</v>
      </c>
      <c r="F3756" s="31"/>
      <c r="G3756" s="33"/>
      <c r="I3756" s="33"/>
      <c r="J3756" s="33"/>
      <c r="AB3756" s="35"/>
    </row>
    <row r="3757" spans="1:28" s="6" customFormat="1" x14ac:dyDescent="0.15">
      <c r="A3757" s="6" t="s">
        <v>43</v>
      </c>
      <c r="E3757" s="31">
        <v>-93</v>
      </c>
      <c r="F3757" s="31"/>
      <c r="G3757" s="33"/>
      <c r="I3757" s="33"/>
      <c r="J3757" s="33"/>
      <c r="AB3757" s="35"/>
    </row>
    <row r="3758" spans="1:28" s="6" customFormat="1" x14ac:dyDescent="0.15">
      <c r="A3758" s="6" t="s">
        <v>43</v>
      </c>
      <c r="E3758" s="31">
        <v>-93</v>
      </c>
      <c r="F3758" s="31"/>
      <c r="G3758" s="33"/>
      <c r="I3758" s="33"/>
      <c r="J3758" s="33"/>
      <c r="AB3758" s="35"/>
    </row>
    <row r="3759" spans="1:28" s="6" customFormat="1" x14ac:dyDescent="0.15">
      <c r="A3759" s="6" t="s">
        <v>43</v>
      </c>
      <c r="E3759" s="31">
        <v>-82</v>
      </c>
      <c r="F3759" s="31"/>
      <c r="G3759" s="33"/>
      <c r="I3759" s="33"/>
      <c r="J3759" s="33"/>
      <c r="AB3759" s="35"/>
    </row>
    <row r="3760" spans="1:28" s="6" customFormat="1" x14ac:dyDescent="0.15">
      <c r="A3760" s="6" t="s">
        <v>43</v>
      </c>
      <c r="E3760" s="31">
        <v>-82</v>
      </c>
      <c r="F3760" s="31"/>
      <c r="G3760" s="33"/>
      <c r="I3760" s="33"/>
      <c r="J3760" s="33"/>
      <c r="AB3760" s="35"/>
    </row>
    <row r="3761" spans="1:28" s="6" customFormat="1" x14ac:dyDescent="0.15">
      <c r="A3761" s="6" t="s">
        <v>43</v>
      </c>
      <c r="E3761" s="31">
        <v>-82</v>
      </c>
      <c r="F3761" s="31"/>
      <c r="G3761" s="33"/>
      <c r="I3761" s="33"/>
      <c r="J3761" s="33"/>
      <c r="AB3761" s="35"/>
    </row>
    <row r="3762" spans="1:28" s="6" customFormat="1" x14ac:dyDescent="0.15">
      <c r="A3762" s="6" t="s">
        <v>43</v>
      </c>
      <c r="E3762" s="31">
        <v>-82</v>
      </c>
      <c r="F3762" s="31"/>
      <c r="G3762" s="33"/>
      <c r="I3762" s="33"/>
      <c r="J3762" s="33"/>
      <c r="AB3762" s="35"/>
    </row>
    <row r="3763" spans="1:28" s="6" customFormat="1" x14ac:dyDescent="0.15">
      <c r="A3763" s="6" t="s">
        <v>43</v>
      </c>
      <c r="E3763" s="31">
        <v>-82</v>
      </c>
      <c r="F3763" s="31"/>
      <c r="G3763" s="33"/>
      <c r="I3763" s="33"/>
      <c r="J3763" s="33"/>
      <c r="AB3763" s="35"/>
    </row>
    <row r="3764" spans="1:28" s="6" customFormat="1" x14ac:dyDescent="0.15">
      <c r="A3764" s="6" t="s">
        <v>43</v>
      </c>
      <c r="E3764" s="31">
        <v>-82</v>
      </c>
      <c r="F3764" s="31"/>
      <c r="G3764" s="33"/>
      <c r="I3764" s="33"/>
      <c r="J3764" s="33"/>
      <c r="AB3764" s="35"/>
    </row>
    <row r="3765" spans="1:28" s="6" customFormat="1" x14ac:dyDescent="0.15">
      <c r="A3765" s="6" t="s">
        <v>43</v>
      </c>
      <c r="E3765" s="31">
        <v>-82</v>
      </c>
      <c r="F3765" s="31"/>
      <c r="G3765" s="33"/>
      <c r="I3765" s="33"/>
      <c r="J3765" s="33"/>
      <c r="AB3765" s="35"/>
    </row>
    <row r="3766" spans="1:28" s="6" customFormat="1" x14ac:dyDescent="0.15">
      <c r="A3766" s="6" t="s">
        <v>43</v>
      </c>
      <c r="E3766" s="31">
        <v>-82</v>
      </c>
      <c r="F3766" s="31"/>
      <c r="G3766" s="33"/>
      <c r="I3766" s="33"/>
      <c r="J3766" s="33"/>
      <c r="AB3766" s="35"/>
    </row>
    <row r="3767" spans="1:28" s="6" customFormat="1" x14ac:dyDescent="0.15">
      <c r="A3767" s="6" t="s">
        <v>43</v>
      </c>
      <c r="E3767" s="31">
        <v>-78</v>
      </c>
      <c r="F3767" s="31"/>
      <c r="G3767" s="33"/>
      <c r="I3767" s="33"/>
      <c r="J3767" s="33"/>
      <c r="AB3767" s="35"/>
    </row>
    <row r="3768" spans="1:28" s="6" customFormat="1" x14ac:dyDescent="0.15">
      <c r="A3768" s="6" t="s">
        <v>43</v>
      </c>
      <c r="E3768" s="31">
        <v>-78</v>
      </c>
      <c r="F3768" s="31"/>
      <c r="G3768" s="33"/>
      <c r="I3768" s="33"/>
      <c r="J3768" s="33"/>
      <c r="AB3768" s="35"/>
    </row>
    <row r="3769" spans="1:28" s="6" customFormat="1" x14ac:dyDescent="0.15">
      <c r="A3769" s="6" t="s">
        <v>43</v>
      </c>
      <c r="E3769" s="31">
        <v>-78</v>
      </c>
      <c r="F3769" s="31"/>
      <c r="G3769" s="33"/>
      <c r="I3769" s="33"/>
      <c r="J3769" s="33"/>
      <c r="AB3769" s="35"/>
    </row>
    <row r="3770" spans="1:28" s="6" customFormat="1" x14ac:dyDescent="0.15">
      <c r="A3770" s="6" t="s">
        <v>43</v>
      </c>
      <c r="E3770" s="31">
        <v>-93</v>
      </c>
      <c r="F3770" s="31"/>
      <c r="G3770" s="33"/>
      <c r="I3770" s="33"/>
      <c r="J3770" s="33"/>
      <c r="AB3770" s="35"/>
    </row>
    <row r="3771" spans="1:28" s="6" customFormat="1" x14ac:dyDescent="0.15">
      <c r="A3771" s="6" t="s">
        <v>43</v>
      </c>
      <c r="E3771" s="31">
        <v>-93</v>
      </c>
      <c r="F3771" s="31"/>
      <c r="G3771" s="33"/>
      <c r="I3771" s="33"/>
      <c r="J3771" s="33"/>
      <c r="AB3771" s="35"/>
    </row>
    <row r="3772" spans="1:28" s="6" customFormat="1" x14ac:dyDescent="0.15">
      <c r="A3772" s="6" t="s">
        <v>43</v>
      </c>
      <c r="E3772" s="31">
        <v>-93</v>
      </c>
      <c r="F3772" s="31"/>
      <c r="G3772" s="33"/>
      <c r="I3772" s="33"/>
      <c r="J3772" s="33"/>
      <c r="AB3772" s="35"/>
    </row>
    <row r="3773" spans="1:28" s="6" customFormat="1" x14ac:dyDescent="0.15">
      <c r="A3773" s="6" t="s">
        <v>43</v>
      </c>
      <c r="E3773" s="31">
        <v>-82</v>
      </c>
      <c r="F3773" s="31"/>
      <c r="G3773" s="33"/>
      <c r="I3773" s="33"/>
      <c r="J3773" s="33"/>
      <c r="AB3773" s="35"/>
    </row>
    <row r="3774" spans="1:28" s="6" customFormat="1" x14ac:dyDescent="0.15">
      <c r="A3774" s="6" t="s">
        <v>43</v>
      </c>
      <c r="E3774" s="31">
        <v>-82</v>
      </c>
      <c r="F3774" s="31"/>
      <c r="G3774" s="33"/>
      <c r="I3774" s="33"/>
      <c r="J3774" s="33"/>
      <c r="AB3774" s="35"/>
    </row>
    <row r="3775" spans="1:28" s="6" customFormat="1" x14ac:dyDescent="0.15">
      <c r="A3775" s="6" t="s">
        <v>43</v>
      </c>
      <c r="E3775" s="31">
        <v>-78</v>
      </c>
      <c r="F3775" s="31"/>
      <c r="G3775" s="33"/>
      <c r="I3775" s="33"/>
      <c r="J3775" s="33"/>
      <c r="AB3775" s="35"/>
    </row>
    <row r="3776" spans="1:28" s="6" customFormat="1" x14ac:dyDescent="0.15">
      <c r="A3776" s="6" t="s">
        <v>43</v>
      </c>
      <c r="E3776" s="31">
        <v>-78</v>
      </c>
      <c r="F3776" s="31"/>
      <c r="G3776" s="33"/>
      <c r="I3776" s="33"/>
      <c r="J3776" s="33"/>
      <c r="AB3776" s="35"/>
    </row>
    <row r="3777" spans="1:28" s="6" customFormat="1" x14ac:dyDescent="0.15">
      <c r="A3777" s="6" t="s">
        <v>43</v>
      </c>
      <c r="E3777" s="31">
        <v>-78</v>
      </c>
      <c r="F3777" s="31"/>
      <c r="G3777" s="33"/>
      <c r="I3777" s="33"/>
      <c r="J3777" s="33"/>
      <c r="AB3777" s="35"/>
    </row>
    <row r="3778" spans="1:28" s="6" customFormat="1" x14ac:dyDescent="0.15">
      <c r="A3778" s="6" t="s">
        <v>43</v>
      </c>
      <c r="E3778" s="31">
        <v>-78</v>
      </c>
      <c r="F3778" s="31"/>
      <c r="G3778" s="33"/>
      <c r="I3778" s="33"/>
      <c r="J3778" s="33"/>
      <c r="AB3778" s="35"/>
    </row>
    <row r="3779" spans="1:28" s="6" customFormat="1" x14ac:dyDescent="0.15">
      <c r="A3779" s="6" t="s">
        <v>43</v>
      </c>
      <c r="E3779" s="31">
        <v>-81</v>
      </c>
      <c r="F3779" s="31"/>
      <c r="G3779" s="33"/>
      <c r="I3779" s="33"/>
      <c r="J3779" s="33"/>
      <c r="AB3779" s="35"/>
    </row>
    <row r="3780" spans="1:28" s="6" customFormat="1" x14ac:dyDescent="0.15">
      <c r="A3780" s="6" t="s">
        <v>43</v>
      </c>
      <c r="E3780" s="31">
        <v>-81</v>
      </c>
      <c r="F3780" s="31"/>
      <c r="G3780" s="33"/>
      <c r="I3780" s="33"/>
      <c r="J3780" s="33"/>
      <c r="AB3780" s="35"/>
    </row>
    <row r="3781" spans="1:28" s="6" customFormat="1" x14ac:dyDescent="0.15">
      <c r="A3781" s="6" t="s">
        <v>43</v>
      </c>
      <c r="E3781" s="31">
        <v>-81</v>
      </c>
      <c r="F3781" s="31"/>
      <c r="G3781" s="33"/>
      <c r="I3781" s="33"/>
      <c r="J3781" s="33"/>
      <c r="AB3781" s="35"/>
    </row>
    <row r="3782" spans="1:28" s="6" customFormat="1" x14ac:dyDescent="0.15">
      <c r="A3782" s="6" t="s">
        <v>43</v>
      </c>
      <c r="E3782" s="31">
        <v>-85</v>
      </c>
      <c r="F3782" s="31"/>
      <c r="G3782" s="33"/>
      <c r="I3782" s="33"/>
      <c r="J3782" s="33"/>
      <c r="AB3782" s="35"/>
    </row>
    <row r="3783" spans="1:28" s="6" customFormat="1" x14ac:dyDescent="0.15">
      <c r="A3783" s="6" t="s">
        <v>43</v>
      </c>
      <c r="E3783" s="31">
        <v>-85</v>
      </c>
      <c r="F3783" s="31"/>
      <c r="G3783" s="33"/>
      <c r="I3783" s="33"/>
      <c r="J3783" s="33"/>
      <c r="AB3783" s="35"/>
    </row>
    <row r="3784" spans="1:28" s="6" customFormat="1" x14ac:dyDescent="0.15">
      <c r="A3784" s="6" t="s">
        <v>43</v>
      </c>
      <c r="E3784" s="31">
        <v>-82</v>
      </c>
      <c r="F3784" s="31"/>
      <c r="G3784" s="33"/>
      <c r="I3784" s="33"/>
      <c r="J3784" s="33"/>
      <c r="AB3784" s="35"/>
    </row>
    <row r="3785" spans="1:28" s="6" customFormat="1" x14ac:dyDescent="0.15">
      <c r="A3785" s="6" t="s">
        <v>43</v>
      </c>
      <c r="E3785" s="31">
        <v>-74</v>
      </c>
      <c r="F3785" s="31"/>
      <c r="G3785" s="33"/>
      <c r="I3785" s="33"/>
      <c r="J3785" s="33"/>
      <c r="AB3785" s="35"/>
    </row>
    <row r="3786" spans="1:28" s="6" customFormat="1" x14ac:dyDescent="0.15">
      <c r="A3786" s="6" t="s">
        <v>43</v>
      </c>
      <c r="E3786" s="31">
        <v>-74</v>
      </c>
      <c r="F3786" s="31"/>
      <c r="G3786" s="33"/>
      <c r="I3786" s="33"/>
      <c r="J3786" s="33"/>
      <c r="AB3786" s="35"/>
    </row>
    <row r="3787" spans="1:28" s="6" customFormat="1" x14ac:dyDescent="0.15">
      <c r="A3787" s="6" t="s">
        <v>43</v>
      </c>
      <c r="E3787" s="31">
        <v>-74</v>
      </c>
      <c r="F3787" s="31"/>
      <c r="G3787" s="33"/>
      <c r="I3787" s="33"/>
      <c r="J3787" s="33"/>
      <c r="AB3787" s="35"/>
    </row>
    <row r="3788" spans="1:28" s="6" customFormat="1" x14ac:dyDescent="0.15">
      <c r="A3788" s="6" t="s">
        <v>43</v>
      </c>
      <c r="E3788" s="31">
        <v>-74</v>
      </c>
      <c r="F3788" s="31"/>
      <c r="G3788" s="33"/>
      <c r="I3788" s="33"/>
      <c r="J3788" s="33"/>
      <c r="AB3788" s="35"/>
    </row>
    <row r="3789" spans="1:28" s="6" customFormat="1" x14ac:dyDescent="0.15">
      <c r="A3789" s="6" t="s">
        <v>43</v>
      </c>
      <c r="E3789" s="31">
        <v>-74</v>
      </c>
      <c r="F3789" s="31"/>
      <c r="G3789" s="33"/>
      <c r="I3789" s="33"/>
      <c r="J3789" s="33"/>
      <c r="AB3789" s="35"/>
    </row>
    <row r="3790" spans="1:28" s="6" customFormat="1" x14ac:dyDescent="0.15">
      <c r="A3790" s="6" t="s">
        <v>43</v>
      </c>
      <c r="E3790" s="31">
        <v>-73</v>
      </c>
      <c r="F3790" s="31"/>
      <c r="G3790" s="33"/>
      <c r="I3790" s="33"/>
      <c r="J3790" s="33"/>
      <c r="AB3790" s="35"/>
    </row>
    <row r="3791" spans="1:28" s="6" customFormat="1" x14ac:dyDescent="0.15">
      <c r="A3791" s="6" t="s">
        <v>43</v>
      </c>
      <c r="E3791" s="31">
        <v>-74</v>
      </c>
      <c r="F3791" s="31"/>
      <c r="G3791" s="33"/>
      <c r="I3791" s="33"/>
      <c r="J3791" s="33"/>
      <c r="AB3791" s="35"/>
    </row>
    <row r="3792" spans="1:28" s="6" customFormat="1" x14ac:dyDescent="0.15">
      <c r="A3792" s="6" t="s">
        <v>43</v>
      </c>
      <c r="E3792" s="31">
        <v>-74</v>
      </c>
      <c r="F3792" s="31"/>
      <c r="G3792" s="33"/>
      <c r="I3792" s="33"/>
      <c r="J3792" s="33"/>
      <c r="AB3792" s="35"/>
    </row>
    <row r="3793" spans="1:28" s="6" customFormat="1" x14ac:dyDescent="0.15">
      <c r="A3793" s="6" t="s">
        <v>43</v>
      </c>
      <c r="E3793" s="31">
        <v>-77</v>
      </c>
      <c r="F3793" s="31"/>
      <c r="G3793" s="33"/>
      <c r="I3793" s="33"/>
      <c r="J3793" s="33"/>
      <c r="AB3793" s="35"/>
    </row>
    <row r="3794" spans="1:28" s="6" customFormat="1" x14ac:dyDescent="0.15">
      <c r="A3794" s="6" t="s">
        <v>43</v>
      </c>
      <c r="E3794" s="31">
        <v>-81</v>
      </c>
      <c r="F3794" s="31"/>
      <c r="G3794" s="33"/>
      <c r="I3794" s="33"/>
      <c r="J3794" s="33"/>
      <c r="AB3794" s="35"/>
    </row>
    <row r="3795" spans="1:28" s="6" customFormat="1" x14ac:dyDescent="0.15">
      <c r="A3795" s="6" t="s">
        <v>43</v>
      </c>
      <c r="E3795" s="31">
        <v>-81</v>
      </c>
      <c r="F3795" s="31"/>
      <c r="G3795" s="33"/>
      <c r="I3795" s="33"/>
      <c r="J3795" s="33"/>
      <c r="AB3795" s="35"/>
    </row>
    <row r="3796" spans="1:28" s="6" customFormat="1" x14ac:dyDescent="0.15">
      <c r="A3796" s="6" t="s">
        <v>43</v>
      </c>
      <c r="E3796" s="31">
        <v>-83</v>
      </c>
      <c r="F3796" s="31"/>
      <c r="G3796" s="33"/>
      <c r="I3796" s="33"/>
      <c r="J3796" s="33"/>
      <c r="AB3796" s="35"/>
    </row>
    <row r="3797" spans="1:28" s="6" customFormat="1" x14ac:dyDescent="0.15">
      <c r="A3797" s="6" t="s">
        <v>43</v>
      </c>
      <c r="E3797" s="31">
        <v>-83</v>
      </c>
      <c r="F3797" s="31"/>
      <c r="G3797" s="33"/>
      <c r="I3797" s="33"/>
      <c r="J3797" s="33"/>
      <c r="AB3797" s="35"/>
    </row>
    <row r="3798" spans="1:28" s="6" customFormat="1" x14ac:dyDescent="0.15">
      <c r="A3798" s="6" t="s">
        <v>43</v>
      </c>
      <c r="E3798" s="31">
        <v>-83</v>
      </c>
      <c r="F3798" s="31"/>
      <c r="G3798" s="33"/>
      <c r="I3798" s="33"/>
      <c r="J3798" s="33"/>
      <c r="AB3798" s="35"/>
    </row>
    <row r="3799" spans="1:28" s="6" customFormat="1" x14ac:dyDescent="0.15">
      <c r="A3799" s="6" t="s">
        <v>43</v>
      </c>
      <c r="E3799" s="31">
        <v>-82</v>
      </c>
      <c r="F3799" s="31"/>
      <c r="G3799" s="33"/>
      <c r="I3799" s="33"/>
      <c r="J3799" s="33"/>
      <c r="AB3799" s="35"/>
    </row>
    <row r="3800" spans="1:28" s="6" customFormat="1" x14ac:dyDescent="0.15">
      <c r="A3800" s="6" t="s">
        <v>43</v>
      </c>
      <c r="E3800" s="31">
        <v>-80</v>
      </c>
      <c r="F3800" s="31"/>
      <c r="G3800" s="33"/>
      <c r="I3800" s="33"/>
      <c r="J3800" s="33"/>
      <c r="AB3800" s="35"/>
    </row>
    <row r="3801" spans="1:28" s="6" customFormat="1" x14ac:dyDescent="0.15">
      <c r="A3801" s="6" t="s">
        <v>43</v>
      </c>
      <c r="E3801" s="31">
        <v>-80</v>
      </c>
      <c r="F3801" s="31"/>
      <c r="G3801" s="33"/>
      <c r="I3801" s="33"/>
      <c r="J3801" s="33"/>
      <c r="AB3801" s="35"/>
    </row>
    <row r="3802" spans="1:28" s="6" customFormat="1" x14ac:dyDescent="0.15">
      <c r="A3802" s="6" t="s">
        <v>43</v>
      </c>
      <c r="E3802" s="31">
        <v>-78</v>
      </c>
      <c r="F3802" s="31"/>
      <c r="G3802" s="33"/>
      <c r="I3802" s="33"/>
      <c r="J3802" s="33"/>
      <c r="AB3802" s="35"/>
    </row>
    <row r="3803" spans="1:28" s="6" customFormat="1" x14ac:dyDescent="0.15">
      <c r="A3803" s="6" t="s">
        <v>43</v>
      </c>
      <c r="E3803" s="31">
        <v>-78</v>
      </c>
      <c r="F3803" s="31"/>
      <c r="G3803" s="33"/>
      <c r="I3803" s="33"/>
      <c r="J3803" s="33"/>
      <c r="AB3803" s="35"/>
    </row>
    <row r="3804" spans="1:28" s="6" customFormat="1" x14ac:dyDescent="0.15">
      <c r="A3804" s="6" t="s">
        <v>43</v>
      </c>
      <c r="E3804" s="31">
        <v>-78</v>
      </c>
      <c r="F3804" s="31"/>
      <c r="G3804" s="33"/>
      <c r="I3804" s="33"/>
      <c r="J3804" s="33"/>
      <c r="AB3804" s="35"/>
    </row>
    <row r="3805" spans="1:28" s="6" customFormat="1" x14ac:dyDescent="0.15">
      <c r="A3805" s="6" t="s">
        <v>43</v>
      </c>
      <c r="E3805" s="31">
        <v>-78</v>
      </c>
      <c r="F3805" s="31"/>
      <c r="G3805" s="33"/>
      <c r="I3805" s="33"/>
      <c r="J3805" s="33"/>
      <c r="AB3805" s="35"/>
    </row>
    <row r="3806" spans="1:28" s="6" customFormat="1" x14ac:dyDescent="0.15">
      <c r="A3806" s="6" t="s">
        <v>43</v>
      </c>
      <c r="E3806" s="31">
        <v>-74</v>
      </c>
      <c r="F3806" s="31"/>
      <c r="G3806" s="33"/>
      <c r="I3806" s="33"/>
      <c r="J3806" s="33"/>
      <c r="AB3806" s="35"/>
    </row>
    <row r="3807" spans="1:28" s="6" customFormat="1" x14ac:dyDescent="0.15">
      <c r="A3807" s="6" t="s">
        <v>43</v>
      </c>
      <c r="E3807" s="31">
        <v>-74</v>
      </c>
      <c r="F3807" s="31"/>
      <c r="G3807" s="33"/>
      <c r="I3807" s="33"/>
      <c r="J3807" s="33"/>
      <c r="AB3807" s="35"/>
    </row>
    <row r="3808" spans="1:28" s="6" customFormat="1" x14ac:dyDescent="0.15">
      <c r="A3808" s="6" t="s">
        <v>43</v>
      </c>
      <c r="E3808" s="31">
        <v>-74</v>
      </c>
      <c r="F3808" s="31"/>
      <c r="G3808" s="33"/>
      <c r="I3808" s="33"/>
      <c r="J3808" s="33"/>
      <c r="AB3808" s="35"/>
    </row>
    <row r="3809" spans="1:28" s="6" customFormat="1" x14ac:dyDescent="0.15">
      <c r="A3809" s="6" t="s">
        <v>43</v>
      </c>
      <c r="E3809" s="31">
        <v>-74</v>
      </c>
      <c r="F3809" s="31"/>
      <c r="G3809" s="33"/>
      <c r="I3809" s="33"/>
      <c r="J3809" s="33"/>
      <c r="AB3809" s="35"/>
    </row>
    <row r="3810" spans="1:28" s="6" customFormat="1" x14ac:dyDescent="0.15">
      <c r="A3810" s="6" t="s">
        <v>43</v>
      </c>
      <c r="E3810" s="31">
        <v>-74</v>
      </c>
      <c r="F3810" s="31"/>
      <c r="G3810" s="33"/>
      <c r="I3810" s="33"/>
      <c r="J3810" s="33"/>
      <c r="AB3810" s="35"/>
    </row>
    <row r="3811" spans="1:28" s="6" customFormat="1" x14ac:dyDescent="0.15">
      <c r="A3811" s="6" t="s">
        <v>43</v>
      </c>
      <c r="E3811" s="31">
        <v>-81</v>
      </c>
      <c r="F3811" s="31"/>
      <c r="G3811" s="33"/>
      <c r="I3811" s="33"/>
      <c r="J3811" s="33"/>
      <c r="AB3811" s="35"/>
    </row>
    <row r="3812" spans="1:28" s="6" customFormat="1" x14ac:dyDescent="0.15">
      <c r="A3812" s="6" t="s">
        <v>43</v>
      </c>
      <c r="E3812" s="31">
        <v>-78</v>
      </c>
      <c r="F3812" s="31"/>
      <c r="G3812" s="33"/>
      <c r="I3812" s="33"/>
      <c r="J3812" s="33"/>
      <c r="AB3812" s="35"/>
    </row>
    <row r="3813" spans="1:28" s="6" customFormat="1" x14ac:dyDescent="0.15">
      <c r="A3813" s="6" t="s">
        <v>43</v>
      </c>
      <c r="E3813" s="31">
        <v>-78</v>
      </c>
      <c r="F3813" s="31"/>
      <c r="G3813" s="33"/>
      <c r="I3813" s="33"/>
      <c r="J3813" s="33"/>
      <c r="AB3813" s="35"/>
    </row>
    <row r="3814" spans="1:28" s="6" customFormat="1" x14ac:dyDescent="0.15">
      <c r="A3814" s="6" t="s">
        <v>43</v>
      </c>
      <c r="E3814" s="31">
        <v>-78</v>
      </c>
      <c r="F3814" s="31"/>
      <c r="G3814" s="33"/>
      <c r="I3814" s="33"/>
      <c r="J3814" s="33"/>
      <c r="AB3814" s="35"/>
    </row>
    <row r="3815" spans="1:28" s="6" customFormat="1" x14ac:dyDescent="0.15">
      <c r="A3815" s="6" t="s">
        <v>43</v>
      </c>
      <c r="E3815" s="31">
        <v>-81</v>
      </c>
      <c r="F3815" s="31"/>
      <c r="G3815" s="33"/>
      <c r="I3815" s="33"/>
      <c r="J3815" s="33"/>
      <c r="AB3815" s="35"/>
    </row>
    <row r="3816" spans="1:28" s="6" customFormat="1" x14ac:dyDescent="0.15">
      <c r="A3816" s="6" t="s">
        <v>43</v>
      </c>
      <c r="E3816" s="31">
        <v>-81</v>
      </c>
      <c r="F3816" s="31"/>
      <c r="G3816" s="33"/>
      <c r="I3816" s="33"/>
      <c r="J3816" s="33"/>
      <c r="AB3816" s="35"/>
    </row>
    <row r="3817" spans="1:28" s="6" customFormat="1" x14ac:dyDescent="0.15">
      <c r="A3817" s="6" t="s">
        <v>43</v>
      </c>
      <c r="E3817" s="31">
        <v>-83</v>
      </c>
      <c r="F3817" s="31"/>
      <c r="G3817" s="33"/>
      <c r="I3817" s="33"/>
      <c r="J3817" s="33"/>
      <c r="AB3817" s="35"/>
    </row>
    <row r="3818" spans="1:28" s="6" customFormat="1" x14ac:dyDescent="0.15">
      <c r="A3818" s="6" t="s">
        <v>43</v>
      </c>
      <c r="E3818" s="31">
        <v>-83</v>
      </c>
      <c r="F3818" s="31"/>
      <c r="G3818" s="33"/>
      <c r="I3818" s="33"/>
      <c r="J3818" s="33"/>
      <c r="AB3818" s="35"/>
    </row>
    <row r="3819" spans="1:28" s="6" customFormat="1" x14ac:dyDescent="0.15">
      <c r="A3819" s="6" t="s">
        <v>43</v>
      </c>
      <c r="E3819" s="31">
        <v>-83</v>
      </c>
      <c r="F3819" s="31"/>
      <c r="G3819" s="33"/>
      <c r="I3819" s="33"/>
      <c r="J3819" s="33"/>
      <c r="AB3819" s="35"/>
    </row>
    <row r="3820" spans="1:28" s="6" customFormat="1" x14ac:dyDescent="0.15">
      <c r="A3820" s="6" t="s">
        <v>43</v>
      </c>
      <c r="E3820" s="31">
        <v>-82</v>
      </c>
      <c r="F3820" s="31"/>
      <c r="G3820" s="33"/>
      <c r="I3820" s="33"/>
      <c r="J3820" s="33"/>
      <c r="AB3820" s="35"/>
    </row>
    <row r="3821" spans="1:28" s="6" customFormat="1" x14ac:dyDescent="0.15">
      <c r="A3821" s="6" t="s">
        <v>43</v>
      </c>
      <c r="E3821" s="31">
        <v>-78</v>
      </c>
      <c r="F3821" s="31"/>
      <c r="G3821" s="33"/>
      <c r="I3821" s="33"/>
      <c r="J3821" s="33"/>
      <c r="AB3821" s="35"/>
    </row>
    <row r="3822" spans="1:28" s="6" customFormat="1" x14ac:dyDescent="0.15">
      <c r="A3822" s="6" t="s">
        <v>43</v>
      </c>
      <c r="E3822" s="31">
        <v>-78</v>
      </c>
      <c r="F3822" s="31"/>
      <c r="G3822" s="33"/>
      <c r="I3822" s="33"/>
      <c r="J3822" s="33"/>
      <c r="AB3822" s="35"/>
    </row>
    <row r="3823" spans="1:28" s="6" customFormat="1" x14ac:dyDescent="0.15">
      <c r="A3823" s="6" t="s">
        <v>43</v>
      </c>
      <c r="E3823" s="31">
        <v>-78</v>
      </c>
      <c r="F3823" s="31"/>
      <c r="G3823" s="33"/>
      <c r="I3823" s="33"/>
      <c r="J3823" s="33"/>
      <c r="AB3823" s="35"/>
    </row>
    <row r="3824" spans="1:28" s="6" customFormat="1" x14ac:dyDescent="0.15">
      <c r="A3824" s="6" t="s">
        <v>43</v>
      </c>
      <c r="E3824" s="31">
        <v>-78</v>
      </c>
      <c r="F3824" s="31"/>
      <c r="G3824" s="33"/>
      <c r="I3824" s="33"/>
      <c r="J3824" s="33"/>
      <c r="AB3824" s="35"/>
    </row>
    <row r="3825" spans="1:28" s="6" customFormat="1" x14ac:dyDescent="0.15">
      <c r="A3825" s="6" t="s">
        <v>43</v>
      </c>
      <c r="E3825" s="31">
        <v>-79</v>
      </c>
      <c r="F3825" s="31"/>
      <c r="G3825" s="33"/>
      <c r="I3825" s="33"/>
      <c r="J3825" s="33"/>
      <c r="AB3825" s="35"/>
    </row>
    <row r="3826" spans="1:28" s="6" customFormat="1" x14ac:dyDescent="0.15">
      <c r="A3826" s="6" t="s">
        <v>43</v>
      </c>
      <c r="E3826" s="31">
        <v>-78</v>
      </c>
      <c r="F3826" s="31"/>
      <c r="G3826" s="33"/>
      <c r="I3826" s="33"/>
      <c r="J3826" s="33"/>
      <c r="AB3826" s="35"/>
    </row>
    <row r="3827" spans="1:28" s="6" customFormat="1" x14ac:dyDescent="0.15">
      <c r="A3827" s="6" t="s">
        <v>43</v>
      </c>
      <c r="E3827" s="31">
        <v>-78</v>
      </c>
      <c r="F3827" s="31"/>
      <c r="G3827" s="33"/>
      <c r="I3827" s="33"/>
      <c r="J3827" s="33"/>
      <c r="AB3827" s="35"/>
    </row>
    <row r="3828" spans="1:28" s="6" customFormat="1" x14ac:dyDescent="0.15">
      <c r="A3828" s="6" t="s">
        <v>43</v>
      </c>
      <c r="E3828" s="31">
        <v>-81</v>
      </c>
      <c r="F3828" s="31"/>
      <c r="G3828" s="33"/>
      <c r="I3828" s="33"/>
      <c r="J3828" s="33"/>
      <c r="AB3828" s="35"/>
    </row>
    <row r="3829" spans="1:28" s="6" customFormat="1" x14ac:dyDescent="0.15">
      <c r="A3829" s="6" t="s">
        <v>43</v>
      </c>
      <c r="E3829" s="31">
        <v>-81</v>
      </c>
      <c r="F3829" s="31"/>
      <c r="G3829" s="33"/>
      <c r="I3829" s="33"/>
      <c r="J3829" s="33"/>
      <c r="AB3829" s="35"/>
    </row>
    <row r="3830" spans="1:28" s="6" customFormat="1" x14ac:dyDescent="0.15">
      <c r="A3830" s="6" t="s">
        <v>43</v>
      </c>
      <c r="E3830" s="31">
        <v>-81</v>
      </c>
      <c r="F3830" s="31"/>
      <c r="G3830" s="33"/>
      <c r="I3830" s="33"/>
      <c r="J3830" s="33"/>
      <c r="AB3830" s="35"/>
    </row>
    <row r="3831" spans="1:28" s="6" customFormat="1" x14ac:dyDescent="0.15">
      <c r="A3831" s="6" t="s">
        <v>43</v>
      </c>
      <c r="E3831" s="31">
        <v>-81</v>
      </c>
      <c r="F3831" s="31"/>
      <c r="G3831" s="33"/>
      <c r="I3831" s="33"/>
      <c r="J3831" s="33"/>
      <c r="AB3831" s="35"/>
    </row>
    <row r="3832" spans="1:28" s="6" customFormat="1" x14ac:dyDescent="0.15">
      <c r="A3832" s="6" t="s">
        <v>43</v>
      </c>
      <c r="E3832" s="31">
        <v>-81</v>
      </c>
      <c r="F3832" s="31"/>
      <c r="G3832" s="33"/>
      <c r="I3832" s="33"/>
      <c r="J3832" s="33"/>
      <c r="AB3832" s="35"/>
    </row>
    <row r="3833" spans="1:28" s="6" customFormat="1" x14ac:dyDescent="0.15">
      <c r="A3833" s="6" t="s">
        <v>43</v>
      </c>
      <c r="E3833" s="31">
        <v>-81</v>
      </c>
      <c r="F3833" s="31"/>
      <c r="G3833" s="33"/>
      <c r="I3833" s="33"/>
      <c r="J3833" s="33"/>
      <c r="AB3833" s="35"/>
    </row>
    <row r="3834" spans="1:28" s="6" customFormat="1" x14ac:dyDescent="0.15">
      <c r="A3834" s="6" t="s">
        <v>43</v>
      </c>
      <c r="E3834" s="31">
        <v>-81</v>
      </c>
      <c r="F3834" s="31"/>
      <c r="G3834" s="33"/>
      <c r="I3834" s="33"/>
      <c r="J3834" s="33"/>
      <c r="AB3834" s="35"/>
    </row>
    <row r="3835" spans="1:28" s="6" customFormat="1" x14ac:dyDescent="0.15">
      <c r="A3835" s="6" t="s">
        <v>43</v>
      </c>
      <c r="E3835" s="31">
        <v>-78</v>
      </c>
      <c r="F3835" s="31"/>
      <c r="G3835" s="33"/>
      <c r="I3835" s="33"/>
      <c r="J3835" s="33"/>
      <c r="AB3835" s="35"/>
    </row>
    <row r="3836" spans="1:28" s="6" customFormat="1" x14ac:dyDescent="0.15">
      <c r="A3836" s="6" t="s">
        <v>43</v>
      </c>
      <c r="E3836" s="31">
        <v>-78</v>
      </c>
      <c r="F3836" s="31"/>
      <c r="G3836" s="33"/>
      <c r="I3836" s="33"/>
      <c r="J3836" s="33"/>
      <c r="AB3836" s="35"/>
    </row>
    <row r="3837" spans="1:28" s="6" customFormat="1" x14ac:dyDescent="0.15">
      <c r="A3837" s="6" t="s">
        <v>43</v>
      </c>
      <c r="E3837" s="31">
        <v>-81</v>
      </c>
      <c r="F3837" s="31"/>
      <c r="G3837" s="33"/>
      <c r="I3837" s="33"/>
      <c r="J3837" s="33"/>
      <c r="AB3837" s="35"/>
    </row>
    <row r="3838" spans="1:28" s="6" customFormat="1" x14ac:dyDescent="0.15">
      <c r="A3838" s="6" t="s">
        <v>43</v>
      </c>
      <c r="E3838" s="31">
        <v>-87</v>
      </c>
      <c r="F3838" s="31"/>
      <c r="G3838" s="33"/>
      <c r="I3838" s="33"/>
      <c r="J3838" s="33"/>
      <c r="AB3838" s="35"/>
    </row>
    <row r="3839" spans="1:28" s="6" customFormat="1" x14ac:dyDescent="0.15">
      <c r="A3839" s="6" t="s">
        <v>43</v>
      </c>
      <c r="E3839" s="31">
        <v>-87</v>
      </c>
      <c r="F3839" s="31"/>
      <c r="G3839" s="33"/>
      <c r="I3839" s="33"/>
      <c r="J3839" s="33"/>
      <c r="AB3839" s="35"/>
    </row>
    <row r="3840" spans="1:28" s="6" customFormat="1" x14ac:dyDescent="0.15">
      <c r="A3840" s="6" t="s">
        <v>43</v>
      </c>
      <c r="E3840" s="31">
        <v>-84</v>
      </c>
      <c r="F3840" s="31"/>
      <c r="G3840" s="33"/>
      <c r="I3840" s="33"/>
      <c r="J3840" s="33"/>
      <c r="AB3840" s="35"/>
    </row>
    <row r="3841" spans="1:28" s="6" customFormat="1" x14ac:dyDescent="0.15">
      <c r="A3841" s="6" t="s">
        <v>43</v>
      </c>
      <c r="E3841" s="31">
        <v>-93</v>
      </c>
      <c r="F3841" s="31"/>
      <c r="G3841" s="33"/>
      <c r="I3841" s="33"/>
      <c r="J3841" s="33"/>
      <c r="AB3841" s="35"/>
    </row>
    <row r="3842" spans="1:28" s="6" customFormat="1" x14ac:dyDescent="0.15">
      <c r="A3842" s="6" t="s">
        <v>43</v>
      </c>
      <c r="E3842" s="31">
        <v>-93</v>
      </c>
      <c r="F3842" s="31"/>
      <c r="G3842" s="33"/>
      <c r="I3842" s="33"/>
      <c r="J3842" s="33"/>
      <c r="AB3842" s="35"/>
    </row>
    <row r="3843" spans="1:28" s="6" customFormat="1" x14ac:dyDescent="0.15">
      <c r="A3843" s="6" t="s">
        <v>43</v>
      </c>
      <c r="E3843" s="31">
        <v>-82</v>
      </c>
      <c r="F3843" s="31"/>
      <c r="G3843" s="33"/>
      <c r="I3843" s="33"/>
      <c r="J3843" s="33"/>
      <c r="AB3843" s="35"/>
    </row>
    <row r="3844" spans="1:28" s="6" customFormat="1" x14ac:dyDescent="0.15">
      <c r="A3844" s="6" t="s">
        <v>43</v>
      </c>
      <c r="E3844" s="31">
        <v>-85</v>
      </c>
      <c r="F3844" s="31"/>
      <c r="G3844" s="33"/>
      <c r="I3844" s="33"/>
      <c r="J3844" s="33"/>
      <c r="AB3844" s="35"/>
    </row>
    <row r="3845" spans="1:28" s="6" customFormat="1" x14ac:dyDescent="0.15">
      <c r="A3845" s="6" t="s">
        <v>43</v>
      </c>
      <c r="E3845" s="31">
        <v>-85</v>
      </c>
      <c r="F3845" s="31"/>
      <c r="G3845" s="33"/>
      <c r="I3845" s="33"/>
      <c r="J3845" s="33"/>
      <c r="AB3845" s="35"/>
    </row>
    <row r="3846" spans="1:28" s="6" customFormat="1" x14ac:dyDescent="0.15">
      <c r="A3846" s="6" t="s">
        <v>43</v>
      </c>
      <c r="E3846" s="31">
        <v>-82</v>
      </c>
      <c r="F3846" s="31"/>
      <c r="G3846" s="33"/>
      <c r="I3846" s="33"/>
      <c r="J3846" s="33"/>
      <c r="AB3846" s="35"/>
    </row>
    <row r="3847" spans="1:28" s="6" customFormat="1" x14ac:dyDescent="0.15">
      <c r="A3847" s="6" t="s">
        <v>43</v>
      </c>
      <c r="E3847" s="31">
        <v>-82</v>
      </c>
      <c r="F3847" s="31"/>
      <c r="G3847" s="33"/>
      <c r="I3847" s="33"/>
      <c r="J3847" s="33"/>
      <c r="AB3847" s="35"/>
    </row>
    <row r="3848" spans="1:28" s="6" customFormat="1" x14ac:dyDescent="0.15">
      <c r="A3848" s="6" t="s">
        <v>43</v>
      </c>
      <c r="E3848" s="31">
        <v>-82</v>
      </c>
      <c r="F3848" s="31"/>
      <c r="G3848" s="33"/>
      <c r="I3848" s="33"/>
      <c r="J3848" s="33"/>
      <c r="AB3848" s="35"/>
    </row>
    <row r="3849" spans="1:28" s="6" customFormat="1" x14ac:dyDescent="0.15">
      <c r="A3849" s="6" t="s">
        <v>43</v>
      </c>
      <c r="E3849" s="31">
        <v>-93</v>
      </c>
      <c r="F3849" s="31"/>
      <c r="G3849" s="33"/>
      <c r="I3849" s="33"/>
      <c r="J3849" s="33"/>
      <c r="AB3849" s="35"/>
    </row>
    <row r="3850" spans="1:28" s="6" customFormat="1" x14ac:dyDescent="0.15">
      <c r="A3850" s="6" t="s">
        <v>43</v>
      </c>
      <c r="E3850" s="31">
        <v>-93</v>
      </c>
      <c r="F3850" s="31"/>
      <c r="G3850" s="33"/>
      <c r="I3850" s="33"/>
      <c r="J3850" s="33"/>
      <c r="AB3850" s="35"/>
    </row>
    <row r="3851" spans="1:28" s="6" customFormat="1" x14ac:dyDescent="0.15">
      <c r="A3851" s="6" t="s">
        <v>43</v>
      </c>
      <c r="E3851" s="31">
        <v>-93</v>
      </c>
      <c r="F3851" s="31"/>
      <c r="G3851" s="33"/>
      <c r="I3851" s="33"/>
      <c r="J3851" s="33"/>
      <c r="AB3851" s="35"/>
    </row>
    <row r="3852" spans="1:28" s="6" customFormat="1" x14ac:dyDescent="0.15">
      <c r="A3852" s="6" t="s">
        <v>43</v>
      </c>
      <c r="E3852" s="31">
        <v>-84</v>
      </c>
      <c r="F3852" s="31"/>
      <c r="G3852" s="33"/>
      <c r="I3852" s="33"/>
      <c r="J3852" s="33"/>
      <c r="AB3852" s="35"/>
    </row>
    <row r="3853" spans="1:28" s="6" customFormat="1" x14ac:dyDescent="0.15">
      <c r="A3853" s="6" t="s">
        <v>43</v>
      </c>
      <c r="E3853" s="31">
        <v>-85</v>
      </c>
      <c r="F3853" s="31"/>
      <c r="G3853" s="33"/>
      <c r="I3853" s="33"/>
      <c r="J3853" s="33"/>
      <c r="AB3853" s="35"/>
    </row>
    <row r="3854" spans="1:28" s="6" customFormat="1" x14ac:dyDescent="0.15">
      <c r="A3854" s="6" t="s">
        <v>43</v>
      </c>
      <c r="E3854" s="31">
        <v>-85</v>
      </c>
      <c r="F3854" s="31"/>
      <c r="G3854" s="33"/>
      <c r="I3854" s="33"/>
      <c r="J3854" s="33"/>
      <c r="AB3854" s="35"/>
    </row>
    <row r="3855" spans="1:28" s="6" customFormat="1" x14ac:dyDescent="0.15">
      <c r="A3855" s="6" t="s">
        <v>43</v>
      </c>
      <c r="E3855" s="31">
        <v>-78</v>
      </c>
      <c r="F3855" s="31"/>
      <c r="G3855" s="33"/>
      <c r="I3855" s="33"/>
      <c r="J3855" s="33"/>
      <c r="AB3855" s="35"/>
    </row>
    <row r="3856" spans="1:28" s="6" customFormat="1" x14ac:dyDescent="0.15">
      <c r="A3856" s="6" t="s">
        <v>43</v>
      </c>
      <c r="E3856" s="31">
        <v>-81</v>
      </c>
      <c r="F3856" s="31"/>
      <c r="G3856" s="33"/>
      <c r="I3856" s="33"/>
      <c r="J3856" s="33"/>
      <c r="AB3856" s="35"/>
    </row>
    <row r="3857" spans="1:28" s="6" customFormat="1" x14ac:dyDescent="0.15">
      <c r="A3857" s="6" t="s">
        <v>43</v>
      </c>
      <c r="E3857" s="31">
        <v>-81</v>
      </c>
      <c r="F3857" s="31"/>
      <c r="G3857" s="33"/>
      <c r="I3857" s="33"/>
      <c r="J3857" s="33"/>
      <c r="AB3857" s="35"/>
    </row>
    <row r="3858" spans="1:28" s="6" customFormat="1" x14ac:dyDescent="0.15">
      <c r="A3858" s="6" t="s">
        <v>43</v>
      </c>
      <c r="E3858" s="31">
        <v>-81</v>
      </c>
      <c r="F3858" s="31"/>
      <c r="G3858" s="33"/>
      <c r="I3858" s="33"/>
      <c r="J3858" s="33"/>
      <c r="AB3858" s="35"/>
    </row>
    <row r="3859" spans="1:28" s="6" customFormat="1" x14ac:dyDescent="0.15">
      <c r="A3859" s="6" t="s">
        <v>43</v>
      </c>
      <c r="E3859" s="31">
        <v>-83</v>
      </c>
      <c r="F3859" s="31"/>
      <c r="G3859" s="33"/>
      <c r="I3859" s="33"/>
      <c r="J3859" s="33"/>
      <c r="AB3859" s="35"/>
    </row>
    <row r="3860" spans="1:28" s="6" customFormat="1" x14ac:dyDescent="0.15">
      <c r="A3860" s="6" t="s">
        <v>43</v>
      </c>
      <c r="E3860" s="31">
        <v>-83</v>
      </c>
      <c r="F3860" s="31"/>
      <c r="G3860" s="33"/>
      <c r="I3860" s="33"/>
      <c r="J3860" s="33"/>
      <c r="AB3860" s="35"/>
    </row>
    <row r="3861" spans="1:28" s="6" customFormat="1" x14ac:dyDescent="0.15">
      <c r="A3861" s="6" t="s">
        <v>43</v>
      </c>
      <c r="E3861" s="31">
        <v>-71</v>
      </c>
      <c r="F3861" s="31"/>
      <c r="G3861" s="33"/>
      <c r="I3861" s="33"/>
      <c r="J3861" s="33"/>
      <c r="AB3861" s="35"/>
    </row>
    <row r="3862" spans="1:28" s="6" customFormat="1" x14ac:dyDescent="0.15">
      <c r="A3862" s="6" t="s">
        <v>43</v>
      </c>
      <c r="E3862" s="31">
        <v>-73</v>
      </c>
      <c r="F3862" s="31"/>
      <c r="G3862" s="33"/>
      <c r="I3862" s="33"/>
      <c r="J3862" s="33"/>
      <c r="AB3862" s="35"/>
    </row>
    <row r="3863" spans="1:28" s="6" customFormat="1" x14ac:dyDescent="0.15">
      <c r="A3863" s="6" t="s">
        <v>43</v>
      </c>
      <c r="E3863" s="31">
        <v>-73</v>
      </c>
      <c r="F3863" s="31"/>
      <c r="G3863" s="33"/>
      <c r="I3863" s="33"/>
      <c r="J3863" s="33"/>
      <c r="AB3863" s="35"/>
    </row>
    <row r="3864" spans="1:28" s="6" customFormat="1" x14ac:dyDescent="0.15">
      <c r="A3864" s="6" t="s">
        <v>43</v>
      </c>
      <c r="E3864" s="31">
        <v>-85</v>
      </c>
      <c r="F3864" s="31"/>
      <c r="G3864" s="33"/>
      <c r="I3864" s="33"/>
      <c r="J3864" s="33"/>
      <c r="AB3864" s="35"/>
    </row>
    <row r="3865" spans="1:28" s="6" customFormat="1" x14ac:dyDescent="0.15">
      <c r="A3865" s="6" t="s">
        <v>43</v>
      </c>
      <c r="E3865" s="31">
        <v>-93</v>
      </c>
      <c r="F3865" s="31"/>
      <c r="G3865" s="33"/>
      <c r="I3865" s="33"/>
      <c r="J3865" s="33"/>
      <c r="AB3865" s="35"/>
    </row>
    <row r="3866" spans="1:28" s="6" customFormat="1" x14ac:dyDescent="0.15">
      <c r="A3866" s="6" t="s">
        <v>43</v>
      </c>
      <c r="E3866" s="31">
        <v>-93</v>
      </c>
      <c r="F3866" s="31"/>
      <c r="G3866" s="33"/>
      <c r="I3866" s="33"/>
      <c r="J3866" s="33"/>
      <c r="AB3866" s="35"/>
    </row>
    <row r="3867" spans="1:28" s="6" customFormat="1" x14ac:dyDescent="0.15">
      <c r="A3867" s="6" t="s">
        <v>43</v>
      </c>
      <c r="E3867" s="31">
        <v>-80</v>
      </c>
      <c r="F3867" s="31"/>
      <c r="G3867" s="33"/>
      <c r="I3867" s="33"/>
      <c r="J3867" s="33"/>
      <c r="AB3867" s="35"/>
    </row>
    <row r="3868" spans="1:28" s="6" customFormat="1" x14ac:dyDescent="0.15">
      <c r="A3868" s="6" t="s">
        <v>43</v>
      </c>
      <c r="E3868" s="31">
        <v>-85</v>
      </c>
      <c r="F3868" s="31"/>
      <c r="G3868" s="33"/>
      <c r="I3868" s="33"/>
      <c r="J3868" s="33"/>
      <c r="AB3868" s="35"/>
    </row>
    <row r="3869" spans="1:28" s="6" customFormat="1" x14ac:dyDescent="0.15">
      <c r="A3869" s="6" t="s">
        <v>43</v>
      </c>
      <c r="E3869" s="31">
        <v>-85</v>
      </c>
      <c r="F3869" s="31"/>
      <c r="G3869" s="33"/>
      <c r="I3869" s="33"/>
      <c r="J3869" s="33"/>
      <c r="AB3869" s="35"/>
    </row>
    <row r="3870" spans="1:28" s="6" customFormat="1" x14ac:dyDescent="0.15">
      <c r="A3870" s="6" t="s">
        <v>43</v>
      </c>
      <c r="E3870" s="31">
        <v>-83</v>
      </c>
      <c r="F3870" s="31"/>
      <c r="G3870" s="33"/>
      <c r="I3870" s="33"/>
      <c r="J3870" s="33"/>
      <c r="AB3870" s="35"/>
    </row>
    <row r="3871" spans="1:28" s="6" customFormat="1" x14ac:dyDescent="0.15">
      <c r="A3871" s="6" t="s">
        <v>43</v>
      </c>
      <c r="E3871" s="31">
        <v>-85</v>
      </c>
      <c r="F3871" s="31"/>
      <c r="G3871" s="33"/>
      <c r="I3871" s="33"/>
      <c r="J3871" s="33"/>
      <c r="AB3871" s="35"/>
    </row>
    <row r="3872" spans="1:28" s="6" customFormat="1" x14ac:dyDescent="0.15">
      <c r="A3872" s="6" t="s">
        <v>43</v>
      </c>
      <c r="E3872" s="31">
        <v>-85</v>
      </c>
      <c r="F3872" s="31"/>
      <c r="G3872" s="33"/>
      <c r="I3872" s="33"/>
      <c r="J3872" s="33"/>
      <c r="AB3872" s="35"/>
    </row>
    <row r="3873" spans="1:28" s="6" customFormat="1" x14ac:dyDescent="0.15">
      <c r="A3873" s="6" t="s">
        <v>43</v>
      </c>
      <c r="E3873" s="31">
        <v>-76</v>
      </c>
      <c r="F3873" s="31"/>
      <c r="G3873" s="33"/>
      <c r="I3873" s="33"/>
      <c r="J3873" s="33"/>
      <c r="AB3873" s="35"/>
    </row>
    <row r="3874" spans="1:28" s="6" customFormat="1" x14ac:dyDescent="0.15">
      <c r="A3874" s="6" t="s">
        <v>43</v>
      </c>
      <c r="E3874" s="31">
        <v>-81</v>
      </c>
      <c r="F3874" s="31"/>
      <c r="G3874" s="33"/>
      <c r="I3874" s="33"/>
      <c r="J3874" s="33"/>
      <c r="AB3874" s="35"/>
    </row>
    <row r="3875" spans="1:28" s="6" customFormat="1" x14ac:dyDescent="0.15">
      <c r="A3875" s="6" t="s">
        <v>43</v>
      </c>
      <c r="E3875" s="31">
        <v>-76</v>
      </c>
      <c r="F3875" s="31"/>
      <c r="G3875" s="33"/>
      <c r="I3875" s="33"/>
      <c r="J3875" s="33"/>
      <c r="AB3875" s="35"/>
    </row>
    <row r="3876" spans="1:28" s="6" customFormat="1" x14ac:dyDescent="0.15">
      <c r="A3876" s="6" t="s">
        <v>43</v>
      </c>
      <c r="E3876" s="31">
        <v>-81</v>
      </c>
      <c r="F3876" s="31"/>
      <c r="G3876" s="33"/>
      <c r="I3876" s="33"/>
      <c r="J3876" s="33"/>
      <c r="AB3876" s="35"/>
    </row>
    <row r="3877" spans="1:28" s="6" customFormat="1" x14ac:dyDescent="0.15">
      <c r="A3877" s="6" t="s">
        <v>43</v>
      </c>
      <c r="E3877" s="31">
        <v>-81</v>
      </c>
      <c r="F3877" s="31"/>
      <c r="G3877" s="33"/>
      <c r="I3877" s="33"/>
      <c r="J3877" s="33"/>
      <c r="AB3877" s="35"/>
    </row>
    <row r="3878" spans="1:28" s="6" customFormat="1" x14ac:dyDescent="0.15">
      <c r="A3878" s="6" t="s">
        <v>43</v>
      </c>
      <c r="E3878" s="31">
        <v>-81</v>
      </c>
      <c r="F3878" s="31"/>
      <c r="G3878" s="33"/>
      <c r="I3878" s="33"/>
      <c r="J3878" s="33"/>
      <c r="AB3878" s="35"/>
    </row>
    <row r="3879" spans="1:28" s="6" customFormat="1" x14ac:dyDescent="0.15">
      <c r="A3879" s="6" t="s">
        <v>43</v>
      </c>
      <c r="E3879" s="31">
        <v>-81</v>
      </c>
      <c r="F3879" s="31"/>
      <c r="G3879" s="33"/>
      <c r="I3879" s="33"/>
      <c r="J3879" s="33"/>
      <c r="AB3879" s="35"/>
    </row>
    <row r="3880" spans="1:28" s="6" customFormat="1" x14ac:dyDescent="0.15">
      <c r="A3880" s="6" t="s">
        <v>43</v>
      </c>
      <c r="E3880" s="31">
        <v>-81</v>
      </c>
      <c r="F3880" s="31"/>
      <c r="G3880" s="33"/>
      <c r="I3880" s="33"/>
      <c r="J3880" s="33"/>
      <c r="AB3880" s="35"/>
    </row>
    <row r="3881" spans="1:28" s="6" customFormat="1" x14ac:dyDescent="0.15">
      <c r="A3881" s="6" t="s">
        <v>43</v>
      </c>
      <c r="E3881" s="31">
        <v>-80</v>
      </c>
      <c r="F3881" s="31"/>
      <c r="G3881" s="33"/>
      <c r="I3881" s="33"/>
      <c r="J3881" s="33"/>
      <c r="AB3881" s="35"/>
    </row>
    <row r="3882" spans="1:28" s="6" customFormat="1" x14ac:dyDescent="0.15">
      <c r="A3882" s="6" t="s">
        <v>43</v>
      </c>
      <c r="E3882" s="31">
        <v>-83</v>
      </c>
      <c r="F3882" s="31"/>
      <c r="G3882" s="33"/>
      <c r="I3882" s="33"/>
      <c r="J3882" s="33"/>
      <c r="AB3882" s="35"/>
    </row>
    <row r="3883" spans="1:28" s="6" customFormat="1" x14ac:dyDescent="0.15">
      <c r="A3883" s="6" t="s">
        <v>43</v>
      </c>
      <c r="E3883" s="31">
        <v>-83</v>
      </c>
      <c r="F3883" s="31"/>
      <c r="G3883" s="33"/>
      <c r="I3883" s="33"/>
      <c r="J3883" s="33"/>
      <c r="AB3883" s="35"/>
    </row>
    <row r="3884" spans="1:28" s="6" customFormat="1" x14ac:dyDescent="0.15">
      <c r="A3884" s="6" t="s">
        <v>43</v>
      </c>
      <c r="E3884" s="31">
        <v>-83</v>
      </c>
      <c r="F3884" s="31"/>
      <c r="G3884" s="33"/>
      <c r="I3884" s="33"/>
      <c r="J3884" s="33"/>
      <c r="AB3884" s="35"/>
    </row>
    <row r="3885" spans="1:28" s="6" customFormat="1" x14ac:dyDescent="0.15">
      <c r="A3885" s="6" t="s">
        <v>43</v>
      </c>
      <c r="E3885" s="31">
        <v>-83</v>
      </c>
      <c r="F3885" s="31"/>
      <c r="G3885" s="33"/>
      <c r="I3885" s="33"/>
      <c r="J3885" s="33"/>
      <c r="AB3885" s="35"/>
    </row>
    <row r="3886" spans="1:28" s="6" customFormat="1" x14ac:dyDescent="0.15">
      <c r="A3886" s="6" t="s">
        <v>43</v>
      </c>
      <c r="E3886" s="31">
        <v>-83</v>
      </c>
      <c r="F3886" s="31"/>
      <c r="G3886" s="33"/>
      <c r="I3886" s="33"/>
      <c r="J3886" s="33"/>
      <c r="AB3886" s="35"/>
    </row>
    <row r="3887" spans="1:28" s="6" customFormat="1" x14ac:dyDescent="0.15">
      <c r="A3887" s="6" t="s">
        <v>43</v>
      </c>
      <c r="E3887" s="31">
        <v>-83</v>
      </c>
      <c r="F3887" s="31"/>
      <c r="G3887" s="33"/>
      <c r="I3887" s="33"/>
      <c r="J3887" s="33"/>
      <c r="AB3887" s="35"/>
    </row>
    <row r="3888" spans="1:28" s="6" customFormat="1" x14ac:dyDescent="0.15">
      <c r="A3888" s="6" t="s">
        <v>43</v>
      </c>
      <c r="E3888" s="31">
        <v>-82</v>
      </c>
      <c r="F3888" s="31"/>
      <c r="G3888" s="33"/>
      <c r="I3888" s="33"/>
      <c r="J3888" s="33"/>
      <c r="AB3888" s="35"/>
    </row>
    <row r="3889" spans="1:28" s="6" customFormat="1" x14ac:dyDescent="0.15">
      <c r="A3889" s="6" t="s">
        <v>43</v>
      </c>
      <c r="E3889" s="31">
        <v>-82</v>
      </c>
      <c r="F3889" s="31"/>
      <c r="G3889" s="33"/>
      <c r="I3889" s="33"/>
      <c r="J3889" s="33"/>
      <c r="AB3889" s="35"/>
    </row>
    <row r="3890" spans="1:28" s="6" customFormat="1" x14ac:dyDescent="0.15">
      <c r="A3890" s="6" t="s">
        <v>43</v>
      </c>
      <c r="E3890" s="31">
        <v>-85</v>
      </c>
      <c r="F3890" s="31"/>
      <c r="G3890" s="33"/>
      <c r="I3890" s="33"/>
      <c r="J3890" s="33"/>
      <c r="AB3890" s="35"/>
    </row>
    <row r="3891" spans="1:28" s="6" customFormat="1" x14ac:dyDescent="0.15">
      <c r="A3891" s="6" t="s">
        <v>43</v>
      </c>
      <c r="E3891" s="31">
        <v>-84</v>
      </c>
      <c r="F3891" s="31"/>
      <c r="G3891" s="33"/>
      <c r="I3891" s="33"/>
      <c r="J3891" s="33"/>
      <c r="AB3891" s="35"/>
    </row>
    <row r="3892" spans="1:28" s="6" customFormat="1" x14ac:dyDescent="0.15">
      <c r="A3892" s="6" t="s">
        <v>43</v>
      </c>
      <c r="E3892" s="31">
        <v>-84</v>
      </c>
      <c r="F3892" s="31"/>
      <c r="G3892" s="33"/>
      <c r="I3892" s="33"/>
      <c r="J3892" s="33"/>
      <c r="AB3892" s="35"/>
    </row>
    <row r="3893" spans="1:28" s="6" customFormat="1" x14ac:dyDescent="0.15">
      <c r="A3893" s="6" t="s">
        <v>43</v>
      </c>
      <c r="E3893" s="31">
        <v>-84</v>
      </c>
      <c r="F3893" s="31"/>
      <c r="G3893" s="33"/>
      <c r="I3893" s="33"/>
      <c r="J3893" s="33"/>
      <c r="AB3893" s="35"/>
    </row>
    <row r="3894" spans="1:28" s="6" customFormat="1" x14ac:dyDescent="0.15">
      <c r="A3894" s="6" t="s">
        <v>43</v>
      </c>
      <c r="E3894" s="31">
        <v>-84</v>
      </c>
      <c r="F3894" s="31"/>
      <c r="G3894" s="33"/>
      <c r="I3894" s="33"/>
      <c r="J3894" s="33"/>
      <c r="AB3894" s="35"/>
    </row>
    <row r="3895" spans="1:28" s="6" customFormat="1" x14ac:dyDescent="0.15">
      <c r="A3895" s="6" t="s">
        <v>43</v>
      </c>
      <c r="E3895" s="31">
        <v>-84</v>
      </c>
      <c r="F3895" s="31"/>
      <c r="G3895" s="33"/>
      <c r="I3895" s="33"/>
      <c r="J3895" s="33"/>
      <c r="AB3895" s="35"/>
    </row>
    <row r="3896" spans="1:28" s="6" customFormat="1" x14ac:dyDescent="0.15">
      <c r="A3896" s="6" t="s">
        <v>43</v>
      </c>
      <c r="E3896" s="31">
        <v>-76</v>
      </c>
      <c r="F3896" s="31"/>
      <c r="G3896" s="33"/>
      <c r="I3896" s="33"/>
      <c r="J3896" s="33"/>
      <c r="AB3896" s="35"/>
    </row>
    <row r="3897" spans="1:28" s="6" customFormat="1" x14ac:dyDescent="0.15">
      <c r="A3897" s="6" t="s">
        <v>43</v>
      </c>
      <c r="E3897" s="31">
        <v>-77</v>
      </c>
      <c r="F3897" s="31"/>
      <c r="G3897" s="33"/>
      <c r="I3897" s="33"/>
      <c r="J3897" s="33"/>
      <c r="AB3897" s="35"/>
    </row>
    <row r="3898" spans="1:28" s="6" customFormat="1" x14ac:dyDescent="0.15">
      <c r="A3898" s="6" t="s">
        <v>43</v>
      </c>
      <c r="E3898" s="31">
        <v>-77</v>
      </c>
      <c r="F3898" s="31"/>
      <c r="G3898" s="33"/>
      <c r="I3898" s="33"/>
      <c r="J3898" s="33"/>
      <c r="AB3898" s="35"/>
    </row>
    <row r="3899" spans="1:28" s="6" customFormat="1" x14ac:dyDescent="0.15">
      <c r="A3899" s="6" t="s">
        <v>43</v>
      </c>
      <c r="E3899" s="31">
        <v>-77</v>
      </c>
      <c r="F3899" s="31"/>
      <c r="G3899" s="33"/>
      <c r="I3899" s="33"/>
      <c r="J3899" s="33"/>
      <c r="AB3899" s="35"/>
    </row>
    <row r="3900" spans="1:28" s="6" customFormat="1" x14ac:dyDescent="0.15">
      <c r="A3900" s="6" t="s">
        <v>43</v>
      </c>
      <c r="E3900" s="31">
        <v>-77</v>
      </c>
      <c r="F3900" s="31"/>
      <c r="G3900" s="33"/>
      <c r="I3900" s="33"/>
      <c r="J3900" s="33"/>
      <c r="AB3900" s="35"/>
    </row>
    <row r="3901" spans="1:28" s="6" customFormat="1" x14ac:dyDescent="0.15">
      <c r="A3901" s="6" t="s">
        <v>43</v>
      </c>
      <c r="E3901" s="31">
        <v>-77</v>
      </c>
      <c r="F3901" s="31"/>
      <c r="G3901" s="33"/>
      <c r="I3901" s="33"/>
      <c r="J3901" s="33"/>
      <c r="AB3901" s="35"/>
    </row>
    <row r="3902" spans="1:28" s="6" customFormat="1" x14ac:dyDescent="0.15">
      <c r="A3902" s="6" t="s">
        <v>43</v>
      </c>
      <c r="E3902" s="31">
        <v>-77</v>
      </c>
      <c r="F3902" s="31"/>
      <c r="G3902" s="33"/>
      <c r="I3902" s="33"/>
      <c r="J3902" s="33"/>
      <c r="AB3902" s="35"/>
    </row>
    <row r="3903" spans="1:28" s="6" customFormat="1" x14ac:dyDescent="0.15">
      <c r="A3903" s="6" t="s">
        <v>43</v>
      </c>
      <c r="E3903" s="31">
        <v>-93</v>
      </c>
      <c r="F3903" s="31"/>
      <c r="G3903" s="33"/>
      <c r="I3903" s="33"/>
      <c r="J3903" s="33"/>
      <c r="AB3903" s="35"/>
    </row>
    <row r="3904" spans="1:28" s="6" customFormat="1" x14ac:dyDescent="0.15">
      <c r="A3904" s="6" t="s">
        <v>43</v>
      </c>
      <c r="E3904" s="31">
        <v>-93</v>
      </c>
      <c r="F3904" s="31"/>
      <c r="G3904" s="33"/>
      <c r="I3904" s="33"/>
      <c r="J3904" s="33"/>
      <c r="AB3904" s="35"/>
    </row>
    <row r="3905" spans="1:28" s="6" customFormat="1" x14ac:dyDescent="0.15">
      <c r="A3905" s="6" t="s">
        <v>44</v>
      </c>
      <c r="C3905" s="6">
        <v>6</v>
      </c>
      <c r="E3905" s="31">
        <v>-83</v>
      </c>
      <c r="F3905" s="31"/>
      <c r="G3905" s="33"/>
      <c r="I3905" s="33"/>
      <c r="J3905" s="33"/>
      <c r="AB3905" s="35"/>
    </row>
    <row r="3906" spans="1:28" s="6" customFormat="1" x14ac:dyDescent="0.15">
      <c r="A3906" s="6" t="s">
        <v>44</v>
      </c>
      <c r="C3906" s="6">
        <v>6</v>
      </c>
      <c r="E3906" s="31">
        <v>-82</v>
      </c>
      <c r="F3906" s="31"/>
      <c r="G3906" s="33"/>
      <c r="I3906" s="33"/>
      <c r="J3906" s="33"/>
      <c r="AB3906" s="35"/>
    </row>
    <row r="3907" spans="1:28" s="6" customFormat="1" x14ac:dyDescent="0.15">
      <c r="A3907" s="6" t="s">
        <v>44</v>
      </c>
      <c r="C3907" s="6">
        <v>6</v>
      </c>
      <c r="E3907" s="31">
        <v>-82</v>
      </c>
      <c r="F3907" s="31"/>
      <c r="G3907" s="33"/>
      <c r="I3907" s="33"/>
      <c r="J3907" s="33"/>
      <c r="AB3907" s="35"/>
    </row>
    <row r="3908" spans="1:28" s="6" customFormat="1" x14ac:dyDescent="0.15">
      <c r="A3908" s="6" t="s">
        <v>44</v>
      </c>
      <c r="C3908" s="6">
        <v>6</v>
      </c>
      <c r="E3908" s="31">
        <v>-82</v>
      </c>
      <c r="F3908" s="31"/>
      <c r="G3908" s="33"/>
      <c r="I3908" s="33"/>
      <c r="J3908" s="33"/>
      <c r="AB3908" s="35"/>
    </row>
    <row r="3909" spans="1:28" s="6" customFormat="1" x14ac:dyDescent="0.15">
      <c r="A3909" s="6" t="s">
        <v>44</v>
      </c>
      <c r="C3909" s="6">
        <v>6</v>
      </c>
      <c r="E3909" s="31">
        <v>-82</v>
      </c>
      <c r="F3909" s="31"/>
      <c r="G3909" s="33"/>
      <c r="I3909" s="33"/>
      <c r="J3909" s="33"/>
      <c r="AB3909" s="35"/>
    </row>
    <row r="3910" spans="1:28" s="6" customFormat="1" x14ac:dyDescent="0.15">
      <c r="A3910" s="6" t="s">
        <v>44</v>
      </c>
      <c r="C3910" s="6">
        <v>6</v>
      </c>
      <c r="E3910" s="31">
        <v>-82</v>
      </c>
      <c r="F3910" s="31"/>
      <c r="G3910" s="33"/>
      <c r="I3910" s="33"/>
      <c r="J3910" s="33"/>
      <c r="AB3910" s="35"/>
    </row>
    <row r="3911" spans="1:28" s="6" customFormat="1" x14ac:dyDescent="0.15">
      <c r="A3911" s="6" t="s">
        <v>44</v>
      </c>
      <c r="C3911" s="6">
        <v>6</v>
      </c>
      <c r="E3911" s="31">
        <v>-82</v>
      </c>
      <c r="F3911" s="31"/>
      <c r="G3911" s="33"/>
      <c r="I3911" s="33"/>
      <c r="J3911" s="33"/>
      <c r="AB3911" s="35"/>
    </row>
    <row r="3912" spans="1:28" s="6" customFormat="1" x14ac:dyDescent="0.15">
      <c r="A3912" s="6" t="s">
        <v>44</v>
      </c>
      <c r="C3912" s="6">
        <v>6</v>
      </c>
      <c r="E3912" s="31">
        <v>-82</v>
      </c>
      <c r="F3912" s="31"/>
      <c r="G3912" s="33"/>
      <c r="I3912" s="33"/>
      <c r="J3912" s="33"/>
      <c r="AB3912" s="35"/>
    </row>
    <row r="3913" spans="1:28" s="6" customFormat="1" x14ac:dyDescent="0.15">
      <c r="A3913" s="6" t="s">
        <v>44</v>
      </c>
      <c r="C3913" s="6">
        <v>6</v>
      </c>
      <c r="E3913" s="31">
        <v>-82</v>
      </c>
      <c r="F3913" s="31"/>
      <c r="G3913" s="33"/>
      <c r="I3913" s="33"/>
      <c r="J3913" s="33"/>
      <c r="AB3913" s="35"/>
    </row>
    <row r="3914" spans="1:28" s="6" customFormat="1" x14ac:dyDescent="0.15">
      <c r="A3914" s="6" t="s">
        <v>44</v>
      </c>
      <c r="C3914" s="6">
        <v>6</v>
      </c>
      <c r="E3914" s="31">
        <v>-82</v>
      </c>
      <c r="F3914" s="31"/>
      <c r="G3914" s="33"/>
      <c r="I3914" s="33"/>
      <c r="J3914" s="33"/>
      <c r="AB3914" s="35"/>
    </row>
    <row r="3915" spans="1:28" s="6" customFormat="1" x14ac:dyDescent="0.15">
      <c r="A3915" s="6" t="s">
        <v>44</v>
      </c>
      <c r="C3915" s="6">
        <v>6</v>
      </c>
      <c r="E3915" s="31">
        <v>-80</v>
      </c>
      <c r="F3915" s="31"/>
      <c r="G3915" s="33"/>
      <c r="I3915" s="33"/>
      <c r="J3915" s="33"/>
      <c r="AB3915" s="35"/>
    </row>
    <row r="3916" spans="1:28" s="6" customFormat="1" x14ac:dyDescent="0.15">
      <c r="A3916" s="6" t="s">
        <v>44</v>
      </c>
      <c r="C3916" s="6">
        <v>6</v>
      </c>
      <c r="E3916" s="31">
        <v>-80</v>
      </c>
      <c r="F3916" s="31"/>
      <c r="G3916" s="33"/>
      <c r="I3916" s="33"/>
      <c r="J3916" s="33"/>
      <c r="AB3916" s="35"/>
    </row>
    <row r="3917" spans="1:28" s="6" customFormat="1" x14ac:dyDescent="0.15">
      <c r="A3917" s="6" t="s">
        <v>44</v>
      </c>
      <c r="C3917" s="6">
        <v>6</v>
      </c>
      <c r="E3917" s="31">
        <v>-80</v>
      </c>
      <c r="F3917" s="31"/>
      <c r="G3917" s="33"/>
      <c r="I3917" s="33"/>
      <c r="J3917" s="33"/>
      <c r="AB3917" s="35"/>
    </row>
    <row r="3918" spans="1:28" s="6" customFormat="1" x14ac:dyDescent="0.15">
      <c r="A3918" s="6" t="s">
        <v>44</v>
      </c>
      <c r="C3918" s="6">
        <v>6</v>
      </c>
      <c r="E3918" s="31">
        <v>-80</v>
      </c>
      <c r="F3918" s="31"/>
      <c r="G3918" s="33"/>
      <c r="I3918" s="33"/>
      <c r="J3918" s="33"/>
      <c r="AB3918" s="35"/>
    </row>
    <row r="3919" spans="1:28" s="6" customFormat="1" x14ac:dyDescent="0.15">
      <c r="A3919" s="6" t="s">
        <v>44</v>
      </c>
      <c r="C3919" s="6">
        <v>6</v>
      </c>
      <c r="E3919" s="31">
        <v>-80</v>
      </c>
      <c r="F3919" s="31"/>
      <c r="G3919" s="33"/>
      <c r="I3919" s="33"/>
      <c r="J3919" s="33"/>
      <c r="AB3919" s="35"/>
    </row>
    <row r="3920" spans="1:28" s="6" customFormat="1" x14ac:dyDescent="0.15">
      <c r="A3920" s="6" t="s">
        <v>44</v>
      </c>
      <c r="C3920" s="6">
        <v>6</v>
      </c>
      <c r="E3920" s="31">
        <v>-80</v>
      </c>
      <c r="F3920" s="31"/>
      <c r="G3920" s="33"/>
      <c r="I3920" s="33"/>
      <c r="J3920" s="33"/>
      <c r="AB3920" s="35"/>
    </row>
    <row r="3921" spans="1:28" s="6" customFormat="1" x14ac:dyDescent="0.15">
      <c r="A3921" s="6" t="s">
        <v>44</v>
      </c>
      <c r="C3921" s="6">
        <v>6</v>
      </c>
      <c r="E3921" s="31">
        <v>-80</v>
      </c>
      <c r="F3921" s="31"/>
      <c r="G3921" s="33"/>
      <c r="I3921" s="33"/>
      <c r="J3921" s="33"/>
      <c r="AB3921" s="35"/>
    </row>
    <row r="3922" spans="1:28" s="6" customFormat="1" x14ac:dyDescent="0.15">
      <c r="A3922" s="6" t="s">
        <v>44</v>
      </c>
      <c r="C3922" s="6">
        <v>6</v>
      </c>
      <c r="E3922" s="31">
        <v>-80</v>
      </c>
      <c r="F3922" s="31"/>
      <c r="G3922" s="33"/>
      <c r="I3922" s="33"/>
      <c r="J3922" s="33"/>
      <c r="AB3922" s="35"/>
    </row>
    <row r="3923" spans="1:28" s="6" customFormat="1" x14ac:dyDescent="0.15">
      <c r="A3923" s="6" t="s">
        <v>44</v>
      </c>
      <c r="C3923" s="6">
        <v>6</v>
      </c>
      <c r="E3923" s="31">
        <v>-80</v>
      </c>
      <c r="F3923" s="31"/>
      <c r="G3923" s="33"/>
      <c r="I3923" s="33"/>
      <c r="J3923" s="33"/>
      <c r="AB3923" s="35"/>
    </row>
    <row r="3924" spans="1:28" s="6" customFormat="1" x14ac:dyDescent="0.15">
      <c r="A3924" s="6" t="s">
        <v>44</v>
      </c>
      <c r="C3924" s="6">
        <v>6</v>
      </c>
      <c r="E3924" s="31">
        <v>-80</v>
      </c>
      <c r="F3924" s="31"/>
      <c r="G3924" s="33"/>
      <c r="I3924" s="33"/>
      <c r="J3924" s="33"/>
      <c r="AB3924" s="35"/>
    </row>
    <row r="3925" spans="1:28" s="6" customFormat="1" x14ac:dyDescent="0.15">
      <c r="A3925" s="6" t="s">
        <v>44</v>
      </c>
      <c r="C3925" s="6">
        <v>6</v>
      </c>
      <c r="E3925" s="31">
        <v>-80</v>
      </c>
      <c r="F3925" s="31"/>
      <c r="G3925" s="33"/>
      <c r="I3925" s="33"/>
      <c r="J3925" s="33"/>
      <c r="AB3925" s="35"/>
    </row>
    <row r="3926" spans="1:28" s="6" customFormat="1" x14ac:dyDescent="0.15">
      <c r="A3926" s="6" t="s">
        <v>44</v>
      </c>
      <c r="C3926" s="6">
        <v>6</v>
      </c>
      <c r="E3926" s="31">
        <v>-80</v>
      </c>
      <c r="F3926" s="31"/>
      <c r="G3926" s="33"/>
      <c r="I3926" s="33"/>
      <c r="J3926" s="33"/>
      <c r="AB3926" s="35"/>
    </row>
    <row r="3927" spans="1:28" s="6" customFormat="1" x14ac:dyDescent="0.15">
      <c r="A3927" s="6" t="s">
        <v>44</v>
      </c>
      <c r="C3927" s="6">
        <v>6</v>
      </c>
      <c r="E3927" s="31">
        <v>-81</v>
      </c>
      <c r="F3927" s="31"/>
      <c r="G3927" s="33"/>
      <c r="I3927" s="33"/>
      <c r="J3927" s="33"/>
      <c r="AB3927" s="35"/>
    </row>
    <row r="3928" spans="1:28" s="6" customFormat="1" x14ac:dyDescent="0.15">
      <c r="A3928" s="6" t="s">
        <v>44</v>
      </c>
      <c r="C3928" s="6">
        <v>6</v>
      </c>
      <c r="E3928" s="31">
        <v>-81</v>
      </c>
      <c r="F3928" s="31"/>
      <c r="G3928" s="33"/>
      <c r="I3928" s="33"/>
      <c r="J3928" s="33"/>
      <c r="AB3928" s="35"/>
    </row>
    <row r="3929" spans="1:28" s="6" customFormat="1" x14ac:dyDescent="0.15">
      <c r="A3929" s="6" t="s">
        <v>44</v>
      </c>
      <c r="C3929" s="6">
        <v>6</v>
      </c>
      <c r="E3929" s="31">
        <v>-81</v>
      </c>
      <c r="F3929" s="31"/>
      <c r="G3929" s="33"/>
      <c r="I3929" s="33"/>
      <c r="J3929" s="33"/>
      <c r="AB3929" s="35"/>
    </row>
    <row r="3930" spans="1:28" s="6" customFormat="1" x14ac:dyDescent="0.15">
      <c r="A3930" s="6" t="s">
        <v>44</v>
      </c>
      <c r="C3930" s="6">
        <v>6</v>
      </c>
      <c r="E3930" s="31">
        <v>-81</v>
      </c>
      <c r="F3930" s="31"/>
      <c r="G3930" s="33"/>
      <c r="I3930" s="33"/>
      <c r="J3930" s="33"/>
      <c r="AB3930" s="35"/>
    </row>
    <row r="3931" spans="1:28" s="6" customFormat="1" x14ac:dyDescent="0.15">
      <c r="A3931" s="6" t="s">
        <v>44</v>
      </c>
      <c r="C3931" s="6">
        <v>6</v>
      </c>
      <c r="E3931" s="31">
        <v>-81</v>
      </c>
      <c r="F3931" s="31"/>
      <c r="G3931" s="33"/>
      <c r="I3931" s="33"/>
      <c r="J3931" s="33"/>
      <c r="AB3931" s="35"/>
    </row>
    <row r="3932" spans="1:28" s="6" customFormat="1" x14ac:dyDescent="0.15">
      <c r="A3932" s="6" t="s">
        <v>44</v>
      </c>
      <c r="C3932" s="6">
        <v>6</v>
      </c>
      <c r="E3932" s="31">
        <v>-81</v>
      </c>
      <c r="F3932" s="31"/>
      <c r="G3932" s="33"/>
      <c r="I3932" s="33"/>
      <c r="J3932" s="33"/>
      <c r="AB3932" s="35"/>
    </row>
    <row r="3933" spans="1:28" s="6" customFormat="1" x14ac:dyDescent="0.15">
      <c r="A3933" s="6" t="s">
        <v>44</v>
      </c>
      <c r="C3933" s="6">
        <v>6</v>
      </c>
      <c r="E3933" s="31">
        <v>-81</v>
      </c>
      <c r="F3933" s="31"/>
      <c r="G3933" s="33"/>
      <c r="I3933" s="33"/>
      <c r="J3933" s="33"/>
      <c r="AB3933" s="35"/>
    </row>
    <row r="3934" spans="1:28" s="6" customFormat="1" x14ac:dyDescent="0.15">
      <c r="A3934" s="6" t="s">
        <v>44</v>
      </c>
      <c r="C3934" s="6">
        <v>6</v>
      </c>
      <c r="E3934" s="31">
        <v>-81</v>
      </c>
      <c r="F3934" s="31"/>
      <c r="G3934" s="33"/>
      <c r="I3934" s="33"/>
      <c r="J3934" s="33"/>
      <c r="AB3934" s="35"/>
    </row>
    <row r="3935" spans="1:28" s="6" customFormat="1" x14ac:dyDescent="0.15">
      <c r="A3935" s="6" t="s">
        <v>44</v>
      </c>
      <c r="C3935" s="6">
        <v>6</v>
      </c>
      <c r="E3935" s="31">
        <v>-81</v>
      </c>
      <c r="F3935" s="31"/>
      <c r="G3935" s="33"/>
      <c r="I3935" s="33"/>
      <c r="J3935" s="33"/>
      <c r="AB3935" s="35"/>
    </row>
    <row r="3936" spans="1:28" s="6" customFormat="1" x14ac:dyDescent="0.15">
      <c r="A3936" s="6" t="s">
        <v>44</v>
      </c>
      <c r="C3936" s="6">
        <v>6</v>
      </c>
      <c r="E3936" s="31">
        <v>-81</v>
      </c>
      <c r="F3936" s="31"/>
      <c r="G3936" s="33"/>
      <c r="I3936" s="33"/>
      <c r="J3936" s="33"/>
      <c r="AB3936" s="35"/>
    </row>
    <row r="3937" spans="1:28" s="6" customFormat="1" x14ac:dyDescent="0.15">
      <c r="A3937" s="6" t="s">
        <v>44</v>
      </c>
      <c r="C3937" s="6">
        <v>6</v>
      </c>
      <c r="E3937" s="31">
        <v>-81</v>
      </c>
      <c r="F3937" s="31"/>
      <c r="G3937" s="33"/>
      <c r="I3937" s="33"/>
      <c r="J3937" s="33"/>
      <c r="AB3937" s="35"/>
    </row>
    <row r="3938" spans="1:28" s="6" customFormat="1" x14ac:dyDescent="0.15">
      <c r="A3938" s="6" t="s">
        <v>44</v>
      </c>
      <c r="C3938" s="6">
        <v>6</v>
      </c>
      <c r="E3938" s="31">
        <v>-81</v>
      </c>
      <c r="F3938" s="31"/>
      <c r="G3938" s="33"/>
      <c r="I3938" s="33"/>
      <c r="J3938" s="33"/>
      <c r="AB3938" s="35"/>
    </row>
    <row r="3939" spans="1:28" s="6" customFormat="1" x14ac:dyDescent="0.15">
      <c r="A3939" s="6" t="s">
        <v>44</v>
      </c>
      <c r="C3939" s="6">
        <v>6</v>
      </c>
      <c r="E3939" s="31">
        <v>-81</v>
      </c>
      <c r="F3939" s="31"/>
      <c r="G3939" s="33"/>
      <c r="I3939" s="33"/>
      <c r="J3939" s="33"/>
      <c r="AB3939" s="35"/>
    </row>
    <row r="3940" spans="1:28" s="6" customFormat="1" x14ac:dyDescent="0.15">
      <c r="A3940" s="6" t="s">
        <v>44</v>
      </c>
      <c r="C3940" s="6">
        <v>6</v>
      </c>
      <c r="E3940" s="31">
        <v>-81</v>
      </c>
      <c r="F3940" s="31"/>
      <c r="G3940" s="33"/>
      <c r="I3940" s="33"/>
      <c r="J3940" s="33"/>
      <c r="AB3940" s="35"/>
    </row>
    <row r="3941" spans="1:28" s="6" customFormat="1" x14ac:dyDescent="0.15">
      <c r="A3941" s="6" t="s">
        <v>44</v>
      </c>
      <c r="C3941" s="6">
        <v>6</v>
      </c>
      <c r="E3941" s="31">
        <v>-81</v>
      </c>
      <c r="F3941" s="31"/>
      <c r="G3941" s="33"/>
      <c r="I3941" s="33"/>
      <c r="J3941" s="33"/>
      <c r="AB3941" s="35"/>
    </row>
    <row r="3942" spans="1:28" s="6" customFormat="1" x14ac:dyDescent="0.15">
      <c r="A3942" s="6" t="s">
        <v>44</v>
      </c>
      <c r="C3942" s="6">
        <v>6</v>
      </c>
      <c r="E3942" s="31">
        <v>-78</v>
      </c>
      <c r="F3942" s="31"/>
      <c r="G3942" s="33"/>
      <c r="I3942" s="33"/>
      <c r="J3942" s="33"/>
      <c r="AB3942" s="35"/>
    </row>
    <row r="3943" spans="1:28" s="6" customFormat="1" x14ac:dyDescent="0.15">
      <c r="A3943" s="6" t="s">
        <v>44</v>
      </c>
      <c r="C3943" s="6">
        <v>6</v>
      </c>
      <c r="E3943" s="31">
        <v>-78</v>
      </c>
      <c r="F3943" s="31"/>
      <c r="G3943" s="33"/>
      <c r="I3943" s="33"/>
      <c r="J3943" s="33"/>
      <c r="AB3943" s="35"/>
    </row>
    <row r="3944" spans="1:28" s="6" customFormat="1" x14ac:dyDescent="0.15">
      <c r="A3944" s="6" t="s">
        <v>44</v>
      </c>
      <c r="C3944" s="6">
        <v>6</v>
      </c>
      <c r="E3944" s="31">
        <v>-78</v>
      </c>
      <c r="F3944" s="31"/>
      <c r="G3944" s="33"/>
      <c r="I3944" s="33"/>
      <c r="J3944" s="33"/>
      <c r="AB3944" s="35"/>
    </row>
    <row r="3945" spans="1:28" s="6" customFormat="1" x14ac:dyDescent="0.15">
      <c r="A3945" s="6" t="s">
        <v>44</v>
      </c>
      <c r="C3945" s="6">
        <v>6</v>
      </c>
      <c r="E3945" s="31">
        <v>-78</v>
      </c>
      <c r="F3945" s="31"/>
      <c r="G3945" s="33"/>
      <c r="I3945" s="33"/>
      <c r="J3945" s="33"/>
      <c r="AB3945" s="35"/>
    </row>
    <row r="3946" spans="1:28" s="6" customFormat="1" x14ac:dyDescent="0.15">
      <c r="A3946" s="6" t="s">
        <v>44</v>
      </c>
      <c r="C3946" s="6">
        <v>6</v>
      </c>
      <c r="E3946" s="31">
        <v>-78</v>
      </c>
      <c r="F3946" s="31"/>
      <c r="G3946" s="33"/>
      <c r="I3946" s="33"/>
      <c r="J3946" s="33"/>
      <c r="AB3946" s="35"/>
    </row>
    <row r="3947" spans="1:28" s="6" customFormat="1" x14ac:dyDescent="0.15">
      <c r="A3947" s="6" t="s">
        <v>44</v>
      </c>
      <c r="C3947" s="6">
        <v>6</v>
      </c>
      <c r="E3947" s="31">
        <v>-78</v>
      </c>
      <c r="F3947" s="31"/>
      <c r="G3947" s="33"/>
      <c r="I3947" s="33"/>
      <c r="J3947" s="33"/>
      <c r="AB3947" s="35"/>
    </row>
    <row r="3948" spans="1:28" s="6" customFormat="1" x14ac:dyDescent="0.15">
      <c r="A3948" s="6" t="s">
        <v>44</v>
      </c>
      <c r="C3948" s="6">
        <v>6</v>
      </c>
      <c r="E3948" s="31">
        <v>-78</v>
      </c>
      <c r="F3948" s="31"/>
      <c r="G3948" s="33"/>
      <c r="I3948" s="33"/>
      <c r="J3948" s="33"/>
      <c r="AB3948" s="35"/>
    </row>
    <row r="3949" spans="1:28" s="6" customFormat="1" x14ac:dyDescent="0.15">
      <c r="A3949" s="6" t="s">
        <v>44</v>
      </c>
      <c r="C3949" s="6">
        <v>6</v>
      </c>
      <c r="E3949" s="31">
        <v>-78</v>
      </c>
      <c r="F3949" s="31"/>
      <c r="G3949" s="33"/>
      <c r="I3949" s="33"/>
      <c r="J3949" s="33"/>
      <c r="AB3949" s="35"/>
    </row>
    <row r="3950" spans="1:28" s="6" customFormat="1" x14ac:dyDescent="0.15">
      <c r="A3950" s="6" t="s">
        <v>44</v>
      </c>
      <c r="C3950" s="6">
        <v>6</v>
      </c>
      <c r="E3950" s="31">
        <v>-78</v>
      </c>
      <c r="F3950" s="31"/>
      <c r="G3950" s="33"/>
      <c r="I3950" s="33"/>
      <c r="J3950" s="33"/>
      <c r="AB3950" s="35"/>
    </row>
    <row r="3951" spans="1:28" s="6" customFormat="1" x14ac:dyDescent="0.15">
      <c r="A3951" s="6" t="s">
        <v>44</v>
      </c>
      <c r="C3951" s="6">
        <v>6</v>
      </c>
      <c r="E3951" s="31">
        <v>-78</v>
      </c>
      <c r="F3951" s="31"/>
      <c r="G3951" s="33"/>
      <c r="I3951" s="33"/>
      <c r="J3951" s="33"/>
      <c r="AB3951" s="35"/>
    </row>
    <row r="3952" spans="1:28" s="6" customFormat="1" x14ac:dyDescent="0.15">
      <c r="A3952" s="6" t="s">
        <v>44</v>
      </c>
      <c r="C3952" s="6">
        <v>6</v>
      </c>
      <c r="E3952" s="31">
        <v>-78</v>
      </c>
      <c r="F3952" s="31"/>
      <c r="G3952" s="33"/>
      <c r="I3952" s="33"/>
      <c r="J3952" s="33"/>
      <c r="AB3952" s="35"/>
    </row>
    <row r="3953" spans="1:28" s="6" customFormat="1" x14ac:dyDescent="0.15">
      <c r="A3953" s="6" t="s">
        <v>44</v>
      </c>
      <c r="C3953" s="6">
        <v>6</v>
      </c>
      <c r="E3953" s="31">
        <v>-78</v>
      </c>
      <c r="F3953" s="31"/>
      <c r="G3953" s="33"/>
      <c r="I3953" s="33"/>
      <c r="J3953" s="33"/>
      <c r="AB3953" s="35"/>
    </row>
    <row r="3954" spans="1:28" s="6" customFormat="1" x14ac:dyDescent="0.15">
      <c r="A3954" s="6" t="s">
        <v>44</v>
      </c>
      <c r="C3954" s="6">
        <v>6</v>
      </c>
      <c r="E3954" s="31">
        <v>-78</v>
      </c>
      <c r="F3954" s="31"/>
      <c r="G3954" s="33"/>
      <c r="I3954" s="33"/>
      <c r="J3954" s="33"/>
      <c r="AB3954" s="35"/>
    </row>
    <row r="3955" spans="1:28" s="6" customFormat="1" x14ac:dyDescent="0.15">
      <c r="A3955" s="6" t="s">
        <v>44</v>
      </c>
      <c r="C3955" s="6">
        <v>6</v>
      </c>
      <c r="E3955" s="31">
        <v>-78</v>
      </c>
      <c r="F3955" s="31"/>
      <c r="G3955" s="33"/>
      <c r="I3955" s="33"/>
      <c r="J3955" s="33"/>
      <c r="AB3955" s="35"/>
    </row>
    <row r="3956" spans="1:28" s="6" customFormat="1" x14ac:dyDescent="0.15">
      <c r="A3956" s="6" t="s">
        <v>44</v>
      </c>
      <c r="C3956" s="6">
        <v>6</v>
      </c>
      <c r="E3956" s="31">
        <v>-78</v>
      </c>
      <c r="F3956" s="31"/>
      <c r="G3956" s="33"/>
      <c r="I3956" s="33"/>
      <c r="J3956" s="33"/>
      <c r="AB3956" s="35"/>
    </row>
    <row r="3957" spans="1:28" s="6" customFormat="1" x14ac:dyDescent="0.15">
      <c r="A3957" s="6" t="s">
        <v>44</v>
      </c>
      <c r="C3957" s="6">
        <v>6</v>
      </c>
      <c r="E3957" s="31">
        <v>-78</v>
      </c>
      <c r="F3957" s="31"/>
      <c r="G3957" s="33"/>
      <c r="I3957" s="33"/>
      <c r="J3957" s="33"/>
      <c r="AB3957" s="35"/>
    </row>
    <row r="3958" spans="1:28" s="6" customFormat="1" x14ac:dyDescent="0.15">
      <c r="A3958" s="6" t="s">
        <v>44</v>
      </c>
      <c r="C3958" s="6">
        <v>6</v>
      </c>
      <c r="E3958" s="31">
        <v>-78</v>
      </c>
      <c r="F3958" s="31"/>
      <c r="G3958" s="33"/>
      <c r="I3958" s="33"/>
      <c r="J3958" s="33"/>
      <c r="AB3958" s="35"/>
    </row>
    <row r="3959" spans="1:28" s="6" customFormat="1" x14ac:dyDescent="0.15">
      <c r="A3959" s="6" t="s">
        <v>44</v>
      </c>
      <c r="C3959" s="6">
        <v>6</v>
      </c>
      <c r="E3959" s="31">
        <v>-78</v>
      </c>
      <c r="F3959" s="31"/>
      <c r="G3959" s="33"/>
      <c r="I3959" s="33"/>
      <c r="J3959" s="33"/>
      <c r="AB3959" s="35"/>
    </row>
    <row r="3960" spans="1:28" s="6" customFormat="1" x14ac:dyDescent="0.15">
      <c r="A3960" s="6" t="s">
        <v>44</v>
      </c>
      <c r="C3960" s="6">
        <v>6</v>
      </c>
      <c r="E3960" s="31">
        <v>-78</v>
      </c>
      <c r="F3960" s="31"/>
      <c r="G3960" s="33"/>
      <c r="I3960" s="33"/>
      <c r="J3960" s="33"/>
      <c r="AB3960" s="35"/>
    </row>
    <row r="3961" spans="1:28" s="6" customFormat="1" x14ac:dyDescent="0.15">
      <c r="A3961" s="6" t="s">
        <v>44</v>
      </c>
      <c r="C3961" s="6">
        <v>6</v>
      </c>
      <c r="E3961" s="31">
        <v>-78</v>
      </c>
      <c r="F3961" s="31"/>
      <c r="G3961" s="33"/>
      <c r="I3961" s="33"/>
      <c r="J3961" s="33"/>
      <c r="AB3961" s="35"/>
    </row>
    <row r="3962" spans="1:28" s="6" customFormat="1" x14ac:dyDescent="0.15">
      <c r="A3962" s="6" t="s">
        <v>44</v>
      </c>
      <c r="C3962" s="6">
        <v>6</v>
      </c>
      <c r="E3962" s="31">
        <v>-78</v>
      </c>
      <c r="F3962" s="31"/>
      <c r="G3962" s="33"/>
      <c r="I3962" s="33"/>
      <c r="J3962" s="33"/>
      <c r="AB3962" s="35"/>
    </row>
    <row r="3963" spans="1:28" s="6" customFormat="1" x14ac:dyDescent="0.15">
      <c r="A3963" s="6" t="s">
        <v>44</v>
      </c>
      <c r="C3963" s="6">
        <v>6</v>
      </c>
      <c r="E3963" s="31">
        <v>-78</v>
      </c>
      <c r="F3963" s="31"/>
      <c r="G3963" s="33"/>
      <c r="I3963" s="33"/>
      <c r="J3963" s="33"/>
      <c r="AB3963" s="35"/>
    </row>
    <row r="3964" spans="1:28" s="6" customFormat="1" x14ac:dyDescent="0.15">
      <c r="A3964" s="6" t="s">
        <v>44</v>
      </c>
      <c r="C3964" s="6">
        <v>6</v>
      </c>
      <c r="E3964" s="31">
        <v>-78</v>
      </c>
      <c r="F3964" s="31"/>
      <c r="G3964" s="33"/>
      <c r="I3964" s="33"/>
      <c r="J3964" s="33"/>
      <c r="AB3964" s="35"/>
    </row>
    <row r="3965" spans="1:28" s="6" customFormat="1" x14ac:dyDescent="0.15">
      <c r="A3965" s="6" t="s">
        <v>44</v>
      </c>
      <c r="C3965" s="6">
        <v>6</v>
      </c>
      <c r="E3965" s="31">
        <v>-78</v>
      </c>
      <c r="F3965" s="31"/>
      <c r="G3965" s="33"/>
      <c r="I3965" s="33"/>
      <c r="J3965" s="33"/>
      <c r="AB3965" s="35"/>
    </row>
    <row r="3966" spans="1:28" s="6" customFormat="1" x14ac:dyDescent="0.15">
      <c r="A3966" s="6" t="s">
        <v>44</v>
      </c>
      <c r="C3966" s="6">
        <v>6</v>
      </c>
      <c r="E3966" s="31">
        <v>-78</v>
      </c>
      <c r="F3966" s="31"/>
      <c r="G3966" s="33"/>
      <c r="I3966" s="33"/>
      <c r="J3966" s="33"/>
      <c r="AB3966" s="35"/>
    </row>
    <row r="3967" spans="1:28" s="6" customFormat="1" x14ac:dyDescent="0.15">
      <c r="A3967" s="6" t="s">
        <v>44</v>
      </c>
      <c r="C3967" s="6">
        <v>6</v>
      </c>
      <c r="E3967" s="31">
        <v>-78</v>
      </c>
      <c r="F3967" s="31"/>
      <c r="G3967" s="33"/>
      <c r="I3967" s="33"/>
      <c r="J3967" s="33"/>
      <c r="AB3967" s="35"/>
    </row>
    <row r="3968" spans="1:28" s="6" customFormat="1" x14ac:dyDescent="0.15">
      <c r="A3968" s="6" t="s">
        <v>44</v>
      </c>
      <c r="C3968" s="6">
        <v>6</v>
      </c>
      <c r="E3968" s="31">
        <v>-78</v>
      </c>
      <c r="F3968" s="31"/>
      <c r="G3968" s="33"/>
      <c r="I3968" s="33"/>
      <c r="J3968" s="33"/>
      <c r="AB3968" s="35"/>
    </row>
    <row r="3969" spans="1:28" s="6" customFormat="1" x14ac:dyDescent="0.15">
      <c r="A3969" s="6" t="s">
        <v>44</v>
      </c>
      <c r="C3969" s="6">
        <v>6</v>
      </c>
      <c r="E3969" s="31">
        <v>-78</v>
      </c>
      <c r="F3969" s="31"/>
      <c r="G3969" s="33"/>
      <c r="I3969" s="33"/>
      <c r="J3969" s="33"/>
      <c r="AB3969" s="35"/>
    </row>
    <row r="3970" spans="1:28" s="6" customFormat="1" x14ac:dyDescent="0.15">
      <c r="A3970" s="6" t="s">
        <v>44</v>
      </c>
      <c r="C3970" s="6">
        <v>6</v>
      </c>
      <c r="E3970" s="31">
        <v>-78</v>
      </c>
      <c r="F3970" s="31"/>
      <c r="G3970" s="33"/>
      <c r="I3970" s="33"/>
      <c r="J3970" s="33"/>
      <c r="AB3970" s="35"/>
    </row>
    <row r="3971" spans="1:28" s="6" customFormat="1" x14ac:dyDescent="0.15">
      <c r="A3971" s="6" t="s">
        <v>44</v>
      </c>
      <c r="C3971" s="6">
        <v>6</v>
      </c>
      <c r="E3971" s="31">
        <v>-78</v>
      </c>
      <c r="F3971" s="31"/>
      <c r="G3971" s="33"/>
      <c r="I3971" s="33"/>
      <c r="J3971" s="33"/>
      <c r="AB3971" s="35"/>
    </row>
    <row r="3972" spans="1:28" s="6" customFormat="1" x14ac:dyDescent="0.15">
      <c r="A3972" s="6" t="s">
        <v>44</v>
      </c>
      <c r="C3972" s="6">
        <v>6</v>
      </c>
      <c r="E3972" s="31">
        <v>-78</v>
      </c>
      <c r="F3972" s="31"/>
      <c r="G3972" s="33"/>
      <c r="I3972" s="33"/>
      <c r="J3972" s="33"/>
      <c r="AB3972" s="35"/>
    </row>
    <row r="3973" spans="1:28" s="6" customFormat="1" x14ac:dyDescent="0.15">
      <c r="A3973" s="6" t="s">
        <v>44</v>
      </c>
      <c r="C3973" s="6">
        <v>6</v>
      </c>
      <c r="E3973" s="31">
        <v>-78</v>
      </c>
      <c r="F3973" s="31"/>
      <c r="G3973" s="33"/>
      <c r="I3973" s="33"/>
      <c r="J3973" s="33"/>
      <c r="AB3973" s="35"/>
    </row>
    <row r="3974" spans="1:28" s="6" customFormat="1" x14ac:dyDescent="0.15">
      <c r="A3974" s="6" t="s">
        <v>44</v>
      </c>
      <c r="C3974" s="6">
        <v>6</v>
      </c>
      <c r="E3974" s="31">
        <v>-78</v>
      </c>
      <c r="F3974" s="31"/>
      <c r="G3974" s="33"/>
      <c r="I3974" s="33"/>
      <c r="J3974" s="33"/>
      <c r="AB3974" s="35"/>
    </row>
    <row r="3975" spans="1:28" s="6" customFormat="1" x14ac:dyDescent="0.15">
      <c r="A3975" s="6" t="s">
        <v>44</v>
      </c>
      <c r="C3975" s="6">
        <v>6</v>
      </c>
      <c r="E3975" s="31">
        <v>-78</v>
      </c>
      <c r="F3975" s="31"/>
      <c r="G3975" s="33"/>
      <c r="I3975" s="33"/>
      <c r="J3975" s="33"/>
      <c r="AB3975" s="35"/>
    </row>
    <row r="3976" spans="1:28" s="6" customFormat="1" x14ac:dyDescent="0.15">
      <c r="A3976" s="6" t="s">
        <v>44</v>
      </c>
      <c r="C3976" s="6">
        <v>6</v>
      </c>
      <c r="E3976" s="31">
        <v>-78</v>
      </c>
      <c r="F3976" s="31"/>
      <c r="G3976" s="33"/>
      <c r="I3976" s="33"/>
      <c r="J3976" s="33"/>
      <c r="AB3976" s="35"/>
    </row>
    <row r="3977" spans="1:28" s="6" customFormat="1" x14ac:dyDescent="0.15">
      <c r="A3977" s="6" t="s">
        <v>44</v>
      </c>
      <c r="C3977" s="6">
        <v>6</v>
      </c>
      <c r="E3977" s="31">
        <v>-78</v>
      </c>
      <c r="F3977" s="31"/>
      <c r="G3977" s="33"/>
      <c r="I3977" s="33"/>
      <c r="J3977" s="33"/>
      <c r="AB3977" s="35"/>
    </row>
    <row r="3978" spans="1:28" s="6" customFormat="1" x14ac:dyDescent="0.15">
      <c r="A3978" s="6" t="s">
        <v>44</v>
      </c>
      <c r="C3978" s="6">
        <v>6</v>
      </c>
      <c r="E3978" s="31">
        <v>-78</v>
      </c>
      <c r="F3978" s="31"/>
      <c r="G3978" s="33"/>
      <c r="I3978" s="33"/>
      <c r="J3978" s="33"/>
      <c r="AB3978" s="35"/>
    </row>
    <row r="3979" spans="1:28" s="6" customFormat="1" x14ac:dyDescent="0.15">
      <c r="A3979" s="6" t="s">
        <v>44</v>
      </c>
      <c r="C3979" s="6">
        <v>6</v>
      </c>
      <c r="E3979" s="31">
        <v>-78</v>
      </c>
      <c r="F3979" s="31"/>
      <c r="G3979" s="33"/>
      <c r="I3979" s="33"/>
      <c r="J3979" s="33"/>
      <c r="AB3979" s="35"/>
    </row>
    <row r="3980" spans="1:28" s="6" customFormat="1" x14ac:dyDescent="0.15">
      <c r="A3980" s="6" t="s">
        <v>44</v>
      </c>
      <c r="C3980" s="6">
        <v>6</v>
      </c>
      <c r="E3980" s="31">
        <v>-79</v>
      </c>
      <c r="F3980" s="31"/>
      <c r="G3980" s="33"/>
      <c r="I3980" s="33"/>
      <c r="J3980" s="33"/>
      <c r="AB3980" s="35"/>
    </row>
    <row r="3981" spans="1:28" s="6" customFormat="1" x14ac:dyDescent="0.15">
      <c r="A3981" s="6" t="s">
        <v>44</v>
      </c>
      <c r="C3981" s="6">
        <v>6</v>
      </c>
      <c r="E3981" s="31">
        <v>-79</v>
      </c>
      <c r="F3981" s="31"/>
      <c r="G3981" s="33"/>
      <c r="I3981" s="33"/>
      <c r="J3981" s="33"/>
      <c r="AB3981" s="35"/>
    </row>
    <row r="3982" spans="1:28" s="6" customFormat="1" x14ac:dyDescent="0.15">
      <c r="A3982" s="6" t="s">
        <v>44</v>
      </c>
      <c r="C3982" s="6">
        <v>6</v>
      </c>
      <c r="E3982" s="31">
        <v>-85</v>
      </c>
      <c r="F3982" s="31"/>
      <c r="G3982" s="33"/>
      <c r="I3982" s="33"/>
      <c r="J3982" s="33"/>
      <c r="AB3982" s="35"/>
    </row>
    <row r="3983" spans="1:28" s="6" customFormat="1" x14ac:dyDescent="0.15">
      <c r="A3983" s="6" t="s">
        <v>44</v>
      </c>
      <c r="C3983" s="6">
        <v>6</v>
      </c>
      <c r="E3983" s="31">
        <v>-84</v>
      </c>
      <c r="F3983" s="31"/>
      <c r="G3983" s="33"/>
      <c r="I3983" s="33"/>
      <c r="J3983" s="33"/>
      <c r="AB3983" s="35"/>
    </row>
    <row r="3984" spans="1:28" s="6" customFormat="1" x14ac:dyDescent="0.15">
      <c r="A3984" s="6" t="s">
        <v>44</v>
      </c>
      <c r="C3984" s="6">
        <v>6</v>
      </c>
      <c r="E3984" s="31">
        <v>-84</v>
      </c>
      <c r="F3984" s="31"/>
      <c r="G3984" s="33"/>
      <c r="I3984" s="33"/>
      <c r="J3984" s="33"/>
      <c r="AB3984" s="35"/>
    </row>
    <row r="3985" spans="1:28" s="6" customFormat="1" x14ac:dyDescent="0.15">
      <c r="A3985" s="6" t="s">
        <v>44</v>
      </c>
      <c r="C3985" s="6">
        <v>6</v>
      </c>
      <c r="E3985" s="31">
        <v>-82</v>
      </c>
      <c r="F3985" s="31"/>
      <c r="G3985" s="33"/>
      <c r="I3985" s="33"/>
      <c r="J3985" s="33"/>
      <c r="AB3985" s="35"/>
    </row>
    <row r="3986" spans="1:28" s="6" customFormat="1" x14ac:dyDescent="0.15">
      <c r="A3986" s="6" t="s">
        <v>44</v>
      </c>
      <c r="C3986" s="6">
        <v>6</v>
      </c>
      <c r="E3986" s="31">
        <v>-80</v>
      </c>
      <c r="F3986" s="31"/>
      <c r="G3986" s="33"/>
      <c r="I3986" s="33"/>
      <c r="J3986" s="33"/>
      <c r="AB3986" s="35"/>
    </row>
    <row r="3987" spans="1:28" s="6" customFormat="1" x14ac:dyDescent="0.15">
      <c r="A3987" s="6" t="s">
        <v>44</v>
      </c>
      <c r="C3987" s="6">
        <v>6</v>
      </c>
      <c r="E3987" s="31">
        <v>-80</v>
      </c>
      <c r="F3987" s="31"/>
      <c r="G3987" s="33"/>
      <c r="I3987" s="33"/>
      <c r="J3987" s="33"/>
      <c r="AB3987" s="35"/>
    </row>
    <row r="3988" spans="1:28" s="6" customFormat="1" x14ac:dyDescent="0.15">
      <c r="A3988" s="6" t="s">
        <v>44</v>
      </c>
      <c r="C3988" s="6">
        <v>6</v>
      </c>
      <c r="E3988" s="31">
        <v>-80</v>
      </c>
      <c r="F3988" s="31"/>
      <c r="G3988" s="33"/>
      <c r="I3988" s="33"/>
      <c r="J3988" s="33"/>
      <c r="AB3988" s="35"/>
    </row>
    <row r="3989" spans="1:28" s="6" customFormat="1" x14ac:dyDescent="0.15">
      <c r="A3989" s="6" t="s">
        <v>44</v>
      </c>
      <c r="C3989" s="6">
        <v>6</v>
      </c>
      <c r="E3989" s="31">
        <v>-78</v>
      </c>
      <c r="F3989" s="31"/>
      <c r="G3989" s="33"/>
      <c r="I3989" s="33"/>
      <c r="J3989" s="33"/>
      <c r="AB3989" s="35"/>
    </row>
    <row r="3990" spans="1:28" s="6" customFormat="1" x14ac:dyDescent="0.15">
      <c r="A3990" s="6" t="s">
        <v>44</v>
      </c>
      <c r="C3990" s="6">
        <v>6</v>
      </c>
      <c r="E3990" s="31">
        <v>-78</v>
      </c>
      <c r="F3990" s="31"/>
      <c r="G3990" s="33"/>
      <c r="I3990" s="33"/>
      <c r="J3990" s="33"/>
      <c r="AB3990" s="35"/>
    </row>
    <row r="3991" spans="1:28" s="6" customFormat="1" x14ac:dyDescent="0.15">
      <c r="A3991" s="6" t="s">
        <v>44</v>
      </c>
      <c r="C3991" s="6">
        <v>6</v>
      </c>
      <c r="E3991" s="31">
        <v>-81</v>
      </c>
      <c r="F3991" s="31"/>
      <c r="G3991" s="33"/>
      <c r="I3991" s="33"/>
      <c r="J3991" s="33"/>
      <c r="AB3991" s="35"/>
    </row>
    <row r="3992" spans="1:28" s="6" customFormat="1" x14ac:dyDescent="0.15">
      <c r="A3992" s="6" t="s">
        <v>44</v>
      </c>
      <c r="C3992" s="6">
        <v>6</v>
      </c>
      <c r="E3992" s="31">
        <v>-78</v>
      </c>
      <c r="F3992" s="31"/>
      <c r="G3992" s="33"/>
      <c r="I3992" s="33"/>
      <c r="J3992" s="33"/>
      <c r="AB3992" s="35"/>
    </row>
    <row r="3993" spans="1:28" s="6" customFormat="1" x14ac:dyDescent="0.15">
      <c r="A3993" s="6" t="s">
        <v>44</v>
      </c>
      <c r="C3993" s="6">
        <v>6</v>
      </c>
      <c r="E3993" s="31">
        <v>-78</v>
      </c>
      <c r="F3993" s="31"/>
      <c r="G3993" s="33"/>
      <c r="I3993" s="33"/>
      <c r="J3993" s="33"/>
      <c r="AB3993" s="35"/>
    </row>
    <row r="3994" spans="1:28" s="6" customFormat="1" x14ac:dyDescent="0.15">
      <c r="A3994" s="6" t="s">
        <v>44</v>
      </c>
      <c r="C3994" s="6">
        <v>6</v>
      </c>
      <c r="E3994" s="31">
        <v>-81</v>
      </c>
      <c r="F3994" s="31"/>
      <c r="G3994" s="33"/>
      <c r="I3994" s="33"/>
      <c r="J3994" s="33"/>
      <c r="AB3994" s="35"/>
    </row>
    <row r="3995" spans="1:28" s="6" customFormat="1" x14ac:dyDescent="0.15">
      <c r="A3995" s="6" t="s">
        <v>44</v>
      </c>
      <c r="C3995" s="6">
        <v>6</v>
      </c>
      <c r="E3995" s="31">
        <v>-81</v>
      </c>
      <c r="F3995" s="31"/>
      <c r="G3995" s="33"/>
      <c r="I3995" s="33"/>
      <c r="J3995" s="33"/>
      <c r="AB3995" s="35"/>
    </row>
    <row r="3996" spans="1:28" s="6" customFormat="1" x14ac:dyDescent="0.15">
      <c r="A3996" s="6" t="s">
        <v>44</v>
      </c>
      <c r="C3996" s="6">
        <v>6</v>
      </c>
      <c r="E3996" s="31">
        <v>-81</v>
      </c>
      <c r="F3996" s="31"/>
      <c r="G3996" s="33"/>
      <c r="I3996" s="33"/>
      <c r="J3996" s="33"/>
      <c r="AB3996" s="35"/>
    </row>
    <row r="3997" spans="1:28" s="6" customFormat="1" x14ac:dyDescent="0.15">
      <c r="A3997" s="6" t="s">
        <v>44</v>
      </c>
      <c r="C3997" s="6">
        <v>6</v>
      </c>
      <c r="E3997" s="31">
        <v>-83</v>
      </c>
      <c r="F3997" s="31"/>
      <c r="G3997" s="33"/>
      <c r="I3997" s="33"/>
      <c r="J3997" s="33"/>
      <c r="AB3997" s="35"/>
    </row>
    <row r="3998" spans="1:28" s="6" customFormat="1" x14ac:dyDescent="0.15">
      <c r="A3998" s="6" t="s">
        <v>44</v>
      </c>
      <c r="C3998" s="6">
        <v>6</v>
      </c>
      <c r="E3998" s="31">
        <v>-83</v>
      </c>
      <c r="F3998" s="31"/>
      <c r="G3998" s="33"/>
      <c r="I3998" s="33"/>
      <c r="J3998" s="33"/>
      <c r="AB3998" s="35"/>
    </row>
    <row r="3999" spans="1:28" s="6" customFormat="1" x14ac:dyDescent="0.15">
      <c r="A3999" s="6" t="s">
        <v>44</v>
      </c>
      <c r="C3999" s="6">
        <v>6</v>
      </c>
      <c r="E3999" s="31">
        <v>-83</v>
      </c>
      <c r="F3999" s="31"/>
      <c r="G3999" s="33"/>
      <c r="I3999" s="33"/>
      <c r="J3999" s="33"/>
      <c r="AB3999" s="35"/>
    </row>
    <row r="4000" spans="1:28" s="6" customFormat="1" x14ac:dyDescent="0.15">
      <c r="A4000" s="6" t="s">
        <v>44</v>
      </c>
      <c r="C4000" s="6">
        <v>6</v>
      </c>
      <c r="E4000" s="31">
        <v>-82</v>
      </c>
      <c r="F4000" s="31"/>
      <c r="G4000" s="33"/>
      <c r="I4000" s="33"/>
      <c r="J4000" s="33"/>
      <c r="AB4000" s="35"/>
    </row>
    <row r="4001" spans="1:28" s="6" customFormat="1" x14ac:dyDescent="0.15">
      <c r="A4001" s="6" t="s">
        <v>44</v>
      </c>
      <c r="C4001" s="6">
        <v>6</v>
      </c>
      <c r="E4001" s="31">
        <v>-82</v>
      </c>
      <c r="F4001" s="31"/>
      <c r="G4001" s="33"/>
      <c r="I4001" s="33"/>
      <c r="J4001" s="33"/>
      <c r="AB4001" s="35"/>
    </row>
    <row r="4002" spans="1:28" s="6" customFormat="1" x14ac:dyDescent="0.15">
      <c r="A4002" s="6" t="s">
        <v>44</v>
      </c>
      <c r="C4002" s="6">
        <v>6</v>
      </c>
      <c r="E4002" s="31">
        <v>-82</v>
      </c>
      <c r="F4002" s="31"/>
      <c r="G4002" s="33"/>
      <c r="I4002" s="33"/>
      <c r="J4002" s="33"/>
      <c r="AB4002" s="35"/>
    </row>
    <row r="4003" spans="1:28" s="6" customFormat="1" x14ac:dyDescent="0.15">
      <c r="A4003" s="6" t="s">
        <v>44</v>
      </c>
      <c r="C4003" s="6">
        <v>6</v>
      </c>
      <c r="E4003" s="31">
        <v>-85</v>
      </c>
      <c r="F4003" s="31"/>
      <c r="G4003" s="33"/>
      <c r="I4003" s="33"/>
      <c r="J4003" s="33"/>
      <c r="AB4003" s="35"/>
    </row>
    <row r="4004" spans="1:28" s="6" customFormat="1" x14ac:dyDescent="0.15">
      <c r="A4004" s="6" t="s">
        <v>44</v>
      </c>
      <c r="C4004" s="6">
        <v>6</v>
      </c>
      <c r="E4004" s="31">
        <v>-85</v>
      </c>
      <c r="F4004" s="31"/>
      <c r="G4004" s="33"/>
      <c r="I4004" s="33"/>
      <c r="J4004" s="33"/>
      <c r="AB4004" s="35"/>
    </row>
    <row r="4005" spans="1:28" s="6" customFormat="1" x14ac:dyDescent="0.15">
      <c r="A4005" s="6" t="s">
        <v>44</v>
      </c>
      <c r="C4005" s="6">
        <v>6</v>
      </c>
      <c r="E4005" s="31">
        <v>-85</v>
      </c>
      <c r="F4005" s="31"/>
      <c r="G4005" s="33"/>
      <c r="I4005" s="33"/>
      <c r="J4005" s="33"/>
      <c r="AB4005" s="35"/>
    </row>
    <row r="4006" spans="1:28" s="6" customFormat="1" x14ac:dyDescent="0.15">
      <c r="A4006" s="6" t="s">
        <v>44</v>
      </c>
      <c r="C4006" s="6">
        <v>6</v>
      </c>
      <c r="E4006" s="31">
        <v>-84</v>
      </c>
      <c r="F4006" s="31"/>
      <c r="G4006" s="33"/>
      <c r="I4006" s="33"/>
      <c r="J4006" s="33"/>
      <c r="AB4006" s="35"/>
    </row>
    <row r="4007" spans="1:28" s="6" customFormat="1" x14ac:dyDescent="0.15">
      <c r="A4007" s="6" t="s">
        <v>44</v>
      </c>
      <c r="C4007" s="6">
        <v>6</v>
      </c>
      <c r="E4007" s="31">
        <v>-84</v>
      </c>
      <c r="F4007" s="31"/>
      <c r="G4007" s="33"/>
      <c r="I4007" s="33"/>
      <c r="J4007" s="33"/>
      <c r="AB4007" s="35"/>
    </row>
    <row r="4008" spans="1:28" s="6" customFormat="1" x14ac:dyDescent="0.15">
      <c r="A4008" s="6" t="s">
        <v>44</v>
      </c>
      <c r="C4008" s="6">
        <v>6</v>
      </c>
      <c r="E4008" s="31">
        <v>-84</v>
      </c>
      <c r="F4008" s="31"/>
      <c r="G4008" s="33"/>
      <c r="I4008" s="33"/>
      <c r="J4008" s="33"/>
      <c r="AB4008" s="35"/>
    </row>
    <row r="4009" spans="1:28" s="6" customFormat="1" x14ac:dyDescent="0.15">
      <c r="A4009" s="6" t="s">
        <v>44</v>
      </c>
      <c r="C4009" s="6">
        <v>6</v>
      </c>
      <c r="E4009" s="31">
        <v>-84</v>
      </c>
      <c r="F4009" s="31"/>
      <c r="G4009" s="33"/>
      <c r="I4009" s="33"/>
      <c r="J4009" s="33"/>
      <c r="AB4009" s="35"/>
    </row>
    <row r="4010" spans="1:28" s="6" customFormat="1" x14ac:dyDescent="0.15">
      <c r="A4010" s="6" t="s">
        <v>44</v>
      </c>
      <c r="C4010" s="6">
        <v>6</v>
      </c>
      <c r="E4010" s="31">
        <v>-82</v>
      </c>
      <c r="F4010" s="31"/>
      <c r="G4010" s="33"/>
      <c r="I4010" s="33"/>
      <c r="J4010" s="33"/>
      <c r="AB4010" s="35"/>
    </row>
    <row r="4011" spans="1:28" s="6" customFormat="1" x14ac:dyDescent="0.15">
      <c r="A4011" s="6" t="s">
        <v>44</v>
      </c>
      <c r="C4011" s="6">
        <v>6</v>
      </c>
      <c r="E4011" s="31">
        <v>-82</v>
      </c>
      <c r="F4011" s="31"/>
      <c r="G4011" s="33"/>
      <c r="I4011" s="33"/>
      <c r="J4011" s="33"/>
      <c r="AB4011" s="35"/>
    </row>
    <row r="4012" spans="1:28" s="6" customFormat="1" x14ac:dyDescent="0.15">
      <c r="A4012" s="6" t="s">
        <v>44</v>
      </c>
      <c r="C4012" s="6">
        <v>6</v>
      </c>
      <c r="E4012" s="31">
        <v>-82</v>
      </c>
      <c r="F4012" s="31"/>
      <c r="G4012" s="33"/>
      <c r="I4012" s="33"/>
      <c r="J4012" s="33"/>
      <c r="AB4012" s="35"/>
    </row>
    <row r="4013" spans="1:28" s="6" customFormat="1" x14ac:dyDescent="0.15">
      <c r="A4013" s="6" t="s">
        <v>44</v>
      </c>
      <c r="C4013" s="6">
        <v>6</v>
      </c>
      <c r="E4013" s="31">
        <v>-83</v>
      </c>
      <c r="F4013" s="31"/>
      <c r="G4013" s="33"/>
      <c r="I4013" s="33"/>
      <c r="J4013" s="33"/>
      <c r="AB4013" s="35"/>
    </row>
    <row r="4014" spans="1:28" s="6" customFormat="1" x14ac:dyDescent="0.15">
      <c r="A4014" s="6" t="s">
        <v>44</v>
      </c>
      <c r="C4014" s="6">
        <v>6</v>
      </c>
      <c r="E4014" s="31">
        <v>-83</v>
      </c>
      <c r="F4014" s="31"/>
      <c r="G4014" s="33"/>
      <c r="I4014" s="33"/>
      <c r="J4014" s="33"/>
      <c r="AB4014" s="35"/>
    </row>
    <row r="4015" spans="1:28" s="6" customFormat="1" x14ac:dyDescent="0.15">
      <c r="A4015" s="6" t="s">
        <v>44</v>
      </c>
      <c r="C4015" s="6">
        <v>6</v>
      </c>
      <c r="E4015" s="31">
        <v>-93</v>
      </c>
      <c r="F4015" s="31"/>
      <c r="G4015" s="33"/>
      <c r="I4015" s="33"/>
      <c r="J4015" s="33"/>
      <c r="AB4015" s="35"/>
    </row>
    <row r="4016" spans="1:28" s="6" customFormat="1" x14ac:dyDescent="0.15">
      <c r="A4016" s="6" t="s">
        <v>44</v>
      </c>
      <c r="C4016" s="6">
        <v>6</v>
      </c>
      <c r="E4016" s="31">
        <v>-84</v>
      </c>
      <c r="F4016" s="31"/>
      <c r="G4016" s="33"/>
      <c r="I4016" s="33"/>
      <c r="J4016" s="33"/>
      <c r="AB4016" s="35"/>
    </row>
    <row r="4017" spans="1:28" s="6" customFormat="1" x14ac:dyDescent="0.15">
      <c r="A4017" s="6" t="s">
        <v>44</v>
      </c>
      <c r="C4017" s="6">
        <v>6</v>
      </c>
      <c r="E4017" s="31">
        <v>-84</v>
      </c>
      <c r="F4017" s="31"/>
      <c r="G4017" s="33"/>
      <c r="I4017" s="33"/>
      <c r="J4017" s="33"/>
      <c r="AB4017" s="35"/>
    </row>
    <row r="4018" spans="1:28" s="6" customFormat="1" x14ac:dyDescent="0.15">
      <c r="A4018" s="6" t="s">
        <v>44</v>
      </c>
      <c r="C4018" s="6">
        <v>6</v>
      </c>
      <c r="E4018" s="31">
        <v>-84</v>
      </c>
      <c r="F4018" s="31"/>
      <c r="G4018" s="33"/>
      <c r="I4018" s="33"/>
      <c r="J4018" s="33"/>
      <c r="AB4018" s="35"/>
    </row>
    <row r="4019" spans="1:28" s="6" customFormat="1" x14ac:dyDescent="0.15">
      <c r="A4019" s="6" t="s">
        <v>44</v>
      </c>
      <c r="C4019" s="6">
        <v>6</v>
      </c>
      <c r="E4019" s="31">
        <v>-84</v>
      </c>
      <c r="F4019" s="31"/>
      <c r="G4019" s="33"/>
      <c r="I4019" s="33"/>
      <c r="J4019" s="33"/>
      <c r="AB4019" s="35"/>
    </row>
    <row r="4020" spans="1:28" s="6" customFormat="1" x14ac:dyDescent="0.15">
      <c r="A4020" s="6" t="s">
        <v>44</v>
      </c>
      <c r="C4020" s="6">
        <v>6</v>
      </c>
      <c r="E4020" s="31">
        <v>-84</v>
      </c>
      <c r="F4020" s="31"/>
      <c r="G4020" s="33"/>
      <c r="I4020" s="33"/>
      <c r="J4020" s="33"/>
      <c r="AB4020" s="35"/>
    </row>
    <row r="4021" spans="1:28" s="6" customFormat="1" x14ac:dyDescent="0.15">
      <c r="A4021" s="6" t="s">
        <v>44</v>
      </c>
      <c r="C4021" s="6">
        <v>6</v>
      </c>
      <c r="E4021" s="31">
        <v>-89</v>
      </c>
      <c r="F4021" s="31"/>
      <c r="G4021" s="33"/>
      <c r="I4021" s="33"/>
      <c r="J4021" s="33"/>
      <c r="AB4021" s="35"/>
    </row>
    <row r="4022" spans="1:28" s="6" customFormat="1" x14ac:dyDescent="0.15">
      <c r="A4022" s="6" t="s">
        <v>44</v>
      </c>
      <c r="C4022" s="6">
        <v>6</v>
      </c>
      <c r="E4022" s="31">
        <v>-82</v>
      </c>
      <c r="F4022" s="31"/>
      <c r="G4022" s="33"/>
      <c r="I4022" s="33"/>
      <c r="J4022" s="33"/>
      <c r="AB4022" s="35"/>
    </row>
    <row r="4023" spans="1:28" s="6" customFormat="1" x14ac:dyDescent="0.15">
      <c r="A4023" s="6" t="s">
        <v>44</v>
      </c>
      <c r="C4023" s="6">
        <v>6</v>
      </c>
      <c r="E4023" s="31">
        <v>-82</v>
      </c>
      <c r="F4023" s="31"/>
      <c r="G4023" s="33"/>
      <c r="I4023" s="33"/>
      <c r="J4023" s="33"/>
      <c r="AB4023" s="35"/>
    </row>
    <row r="4024" spans="1:28" s="6" customFormat="1" x14ac:dyDescent="0.15">
      <c r="A4024" s="6" t="s">
        <v>44</v>
      </c>
      <c r="C4024" s="6">
        <v>6</v>
      </c>
      <c r="E4024" s="31">
        <v>-83</v>
      </c>
      <c r="F4024" s="31"/>
      <c r="G4024" s="33"/>
      <c r="I4024" s="33"/>
      <c r="J4024" s="33"/>
      <c r="AB4024" s="35"/>
    </row>
    <row r="4025" spans="1:28" s="6" customFormat="1" x14ac:dyDescent="0.15">
      <c r="A4025" s="6" t="s">
        <v>44</v>
      </c>
      <c r="C4025" s="6">
        <v>6</v>
      </c>
      <c r="E4025" s="31">
        <v>-82</v>
      </c>
      <c r="F4025" s="31"/>
      <c r="G4025" s="33"/>
      <c r="I4025" s="33"/>
      <c r="J4025" s="33"/>
      <c r="AB4025" s="35"/>
    </row>
    <row r="4026" spans="1:28" s="6" customFormat="1" x14ac:dyDescent="0.15">
      <c r="A4026" s="6" t="s">
        <v>44</v>
      </c>
      <c r="C4026" s="6">
        <v>6</v>
      </c>
      <c r="E4026" s="31">
        <v>-82</v>
      </c>
      <c r="F4026" s="31"/>
      <c r="G4026" s="33"/>
      <c r="I4026" s="33"/>
      <c r="J4026" s="33"/>
      <c r="AB4026" s="35"/>
    </row>
    <row r="4027" spans="1:28" s="6" customFormat="1" x14ac:dyDescent="0.15">
      <c r="A4027" s="6" t="s">
        <v>44</v>
      </c>
      <c r="C4027" s="6">
        <v>6</v>
      </c>
      <c r="E4027" s="31">
        <v>-78</v>
      </c>
      <c r="F4027" s="31"/>
      <c r="G4027" s="33"/>
      <c r="I4027" s="33"/>
      <c r="J4027" s="33"/>
      <c r="AB4027" s="35"/>
    </row>
    <row r="4028" spans="1:28" s="6" customFormat="1" x14ac:dyDescent="0.15">
      <c r="A4028" s="6" t="s">
        <v>44</v>
      </c>
      <c r="C4028" s="6">
        <v>6</v>
      </c>
      <c r="E4028" s="31">
        <v>-79</v>
      </c>
      <c r="F4028" s="31"/>
      <c r="G4028" s="33"/>
      <c r="I4028" s="33"/>
      <c r="J4028" s="33"/>
      <c r="AB4028" s="35"/>
    </row>
    <row r="4029" spans="1:28" s="6" customFormat="1" x14ac:dyDescent="0.15">
      <c r="A4029" s="6" t="s">
        <v>44</v>
      </c>
      <c r="C4029" s="6">
        <v>6</v>
      </c>
      <c r="E4029" s="31">
        <v>-79</v>
      </c>
      <c r="F4029" s="31"/>
      <c r="G4029" s="33"/>
      <c r="I4029" s="33"/>
      <c r="J4029" s="33"/>
      <c r="AB4029" s="35"/>
    </row>
    <row r="4030" spans="1:28" s="6" customFormat="1" x14ac:dyDescent="0.15">
      <c r="A4030" s="6" t="s">
        <v>44</v>
      </c>
      <c r="C4030" s="6">
        <v>6</v>
      </c>
      <c r="E4030" s="31">
        <v>-81</v>
      </c>
      <c r="F4030" s="31"/>
      <c r="G4030" s="33"/>
      <c r="I4030" s="33"/>
      <c r="J4030" s="33"/>
      <c r="AB4030" s="35"/>
    </row>
    <row r="4031" spans="1:28" s="6" customFormat="1" x14ac:dyDescent="0.15">
      <c r="A4031" s="6" t="s">
        <v>44</v>
      </c>
      <c r="C4031" s="6">
        <v>6</v>
      </c>
      <c r="E4031" s="31">
        <v>-79</v>
      </c>
      <c r="F4031" s="31"/>
      <c r="G4031" s="33"/>
      <c r="I4031" s="33"/>
      <c r="J4031" s="33"/>
      <c r="AB4031" s="35"/>
    </row>
    <row r="4032" spans="1:28" s="6" customFormat="1" x14ac:dyDescent="0.15">
      <c r="A4032" s="6" t="s">
        <v>44</v>
      </c>
      <c r="C4032" s="6">
        <v>6</v>
      </c>
      <c r="E4032" s="31">
        <v>-79</v>
      </c>
      <c r="F4032" s="31"/>
      <c r="G4032" s="33"/>
      <c r="I4032" s="33"/>
      <c r="J4032" s="33"/>
      <c r="AB4032" s="35"/>
    </row>
    <row r="4033" spans="1:28" s="6" customFormat="1" x14ac:dyDescent="0.15">
      <c r="A4033" s="6" t="s">
        <v>44</v>
      </c>
      <c r="C4033" s="6">
        <v>6</v>
      </c>
      <c r="E4033" s="31">
        <v>-82</v>
      </c>
      <c r="F4033" s="31"/>
      <c r="G4033" s="33"/>
      <c r="I4033" s="33"/>
      <c r="J4033" s="33"/>
      <c r="AB4033" s="35"/>
    </row>
    <row r="4034" spans="1:28" s="6" customFormat="1" x14ac:dyDescent="0.15">
      <c r="A4034" s="6" t="s">
        <v>44</v>
      </c>
      <c r="C4034" s="6">
        <v>6</v>
      </c>
      <c r="E4034" s="31">
        <v>-82</v>
      </c>
      <c r="F4034" s="31"/>
      <c r="G4034" s="33"/>
      <c r="I4034" s="33"/>
      <c r="J4034" s="33"/>
      <c r="AB4034" s="35"/>
    </row>
    <row r="4035" spans="1:28" s="6" customFormat="1" x14ac:dyDescent="0.15">
      <c r="A4035" s="6" t="s">
        <v>44</v>
      </c>
      <c r="C4035" s="6">
        <v>6</v>
      </c>
      <c r="E4035" s="31">
        <v>-83</v>
      </c>
      <c r="F4035" s="31"/>
      <c r="G4035" s="33"/>
      <c r="I4035" s="33"/>
      <c r="J4035" s="33"/>
      <c r="AB4035" s="35"/>
    </row>
    <row r="4036" spans="1:28" s="6" customFormat="1" x14ac:dyDescent="0.15">
      <c r="A4036" s="6" t="s">
        <v>44</v>
      </c>
      <c r="C4036" s="6">
        <v>6</v>
      </c>
      <c r="E4036" s="31">
        <v>-83</v>
      </c>
      <c r="F4036" s="31"/>
      <c r="G4036" s="33"/>
      <c r="I4036" s="33"/>
      <c r="J4036" s="33"/>
      <c r="AB4036" s="35"/>
    </row>
    <row r="4037" spans="1:28" s="6" customFormat="1" x14ac:dyDescent="0.15">
      <c r="A4037" s="6" t="s">
        <v>44</v>
      </c>
      <c r="C4037" s="6">
        <v>6</v>
      </c>
      <c r="E4037" s="31">
        <v>-83</v>
      </c>
      <c r="F4037" s="31"/>
      <c r="G4037" s="33"/>
      <c r="I4037" s="33"/>
      <c r="J4037" s="33"/>
      <c r="AB4037" s="35"/>
    </row>
    <row r="4038" spans="1:28" s="6" customFormat="1" x14ac:dyDescent="0.15">
      <c r="A4038" s="6" t="s">
        <v>44</v>
      </c>
      <c r="C4038" s="6">
        <v>6</v>
      </c>
      <c r="E4038" s="31">
        <v>-83</v>
      </c>
      <c r="F4038" s="31"/>
      <c r="G4038" s="33"/>
      <c r="I4038" s="33"/>
      <c r="J4038" s="33"/>
      <c r="AB4038" s="35"/>
    </row>
    <row r="4039" spans="1:28" s="6" customFormat="1" x14ac:dyDescent="0.15">
      <c r="A4039" s="6" t="s">
        <v>44</v>
      </c>
      <c r="C4039" s="6">
        <v>6</v>
      </c>
      <c r="E4039" s="31">
        <v>-83</v>
      </c>
      <c r="F4039" s="31"/>
      <c r="G4039" s="33"/>
      <c r="I4039" s="33"/>
      <c r="J4039" s="33"/>
      <c r="AB4039" s="35"/>
    </row>
    <row r="4040" spans="1:28" s="6" customFormat="1" x14ac:dyDescent="0.15">
      <c r="A4040" s="6" t="s">
        <v>44</v>
      </c>
      <c r="C4040" s="6">
        <v>6</v>
      </c>
      <c r="E4040" s="31">
        <v>-83</v>
      </c>
      <c r="F4040" s="31"/>
      <c r="G4040" s="33"/>
      <c r="I4040" s="33"/>
      <c r="J4040" s="33"/>
      <c r="AB4040" s="35"/>
    </row>
    <row r="4041" spans="1:28" s="6" customFormat="1" x14ac:dyDescent="0.15">
      <c r="A4041" s="6" t="s">
        <v>44</v>
      </c>
      <c r="C4041" s="6">
        <v>6</v>
      </c>
      <c r="E4041" s="31">
        <v>-82</v>
      </c>
      <c r="F4041" s="31"/>
      <c r="G4041" s="33"/>
      <c r="I4041" s="33"/>
      <c r="J4041" s="33"/>
      <c r="AB4041" s="35"/>
    </row>
    <row r="4042" spans="1:28" s="6" customFormat="1" x14ac:dyDescent="0.15">
      <c r="A4042" s="6" t="s">
        <v>44</v>
      </c>
      <c r="C4042" s="6">
        <v>6</v>
      </c>
      <c r="E4042" s="31">
        <v>-82</v>
      </c>
      <c r="F4042" s="31"/>
      <c r="G4042" s="33"/>
      <c r="I4042" s="33"/>
      <c r="J4042" s="33"/>
      <c r="AB4042" s="35"/>
    </row>
    <row r="4043" spans="1:28" s="6" customFormat="1" x14ac:dyDescent="0.15">
      <c r="A4043" s="6" t="s">
        <v>44</v>
      </c>
      <c r="C4043" s="6">
        <v>6</v>
      </c>
      <c r="E4043" s="31">
        <v>-82</v>
      </c>
      <c r="F4043" s="31"/>
      <c r="G4043" s="33"/>
      <c r="I4043" s="33"/>
      <c r="J4043" s="33"/>
      <c r="AB4043" s="35"/>
    </row>
    <row r="4044" spans="1:28" s="6" customFormat="1" x14ac:dyDescent="0.15">
      <c r="A4044" s="6" t="s">
        <v>44</v>
      </c>
      <c r="C4044" s="6">
        <v>6</v>
      </c>
      <c r="E4044" s="31">
        <v>-82</v>
      </c>
      <c r="F4044" s="31"/>
      <c r="G4044" s="33"/>
      <c r="I4044" s="33"/>
      <c r="J4044" s="33"/>
      <c r="AB4044" s="35"/>
    </row>
    <row r="4045" spans="1:28" s="6" customFormat="1" x14ac:dyDescent="0.15">
      <c r="A4045" s="6" t="s">
        <v>44</v>
      </c>
      <c r="C4045" s="6">
        <v>6</v>
      </c>
      <c r="E4045" s="31">
        <v>-82</v>
      </c>
      <c r="F4045" s="31"/>
      <c r="G4045" s="33"/>
      <c r="I4045" s="33"/>
      <c r="J4045" s="33"/>
      <c r="AB4045" s="35"/>
    </row>
    <row r="4046" spans="1:28" s="6" customFormat="1" x14ac:dyDescent="0.15">
      <c r="A4046" s="6" t="s">
        <v>44</v>
      </c>
      <c r="C4046" s="6">
        <v>6</v>
      </c>
      <c r="E4046" s="31">
        <v>-82</v>
      </c>
      <c r="F4046" s="31"/>
      <c r="G4046" s="33"/>
      <c r="I4046" s="33"/>
      <c r="J4046" s="33"/>
      <c r="AB4046" s="35"/>
    </row>
    <row r="4047" spans="1:28" s="6" customFormat="1" x14ac:dyDescent="0.15">
      <c r="A4047" s="6" t="s">
        <v>44</v>
      </c>
      <c r="C4047" s="6">
        <v>6</v>
      </c>
      <c r="E4047" s="31">
        <v>-80</v>
      </c>
      <c r="F4047" s="31"/>
      <c r="G4047" s="33"/>
      <c r="I4047" s="33"/>
      <c r="J4047" s="33"/>
      <c r="AB4047" s="35"/>
    </row>
    <row r="4048" spans="1:28" s="6" customFormat="1" x14ac:dyDescent="0.15">
      <c r="A4048" s="6" t="s">
        <v>44</v>
      </c>
      <c r="C4048" s="6">
        <v>6</v>
      </c>
      <c r="E4048" s="31">
        <v>-80</v>
      </c>
      <c r="F4048" s="31"/>
      <c r="G4048" s="33"/>
      <c r="I4048" s="33"/>
      <c r="J4048" s="33"/>
      <c r="AB4048" s="35"/>
    </row>
    <row r="4049" spans="1:28" s="6" customFormat="1" x14ac:dyDescent="0.15">
      <c r="A4049" s="6" t="s">
        <v>44</v>
      </c>
      <c r="C4049" s="6">
        <v>6</v>
      </c>
      <c r="E4049" s="31">
        <v>-81</v>
      </c>
      <c r="F4049" s="31"/>
      <c r="G4049" s="33"/>
      <c r="I4049" s="33"/>
      <c r="J4049" s="33"/>
      <c r="AB4049" s="35"/>
    </row>
    <row r="4050" spans="1:28" s="6" customFormat="1" x14ac:dyDescent="0.15">
      <c r="A4050" s="6" t="s">
        <v>44</v>
      </c>
      <c r="C4050" s="6">
        <v>6</v>
      </c>
      <c r="E4050" s="31">
        <v>-78</v>
      </c>
      <c r="F4050" s="31"/>
      <c r="G4050" s="33"/>
      <c r="I4050" s="33"/>
      <c r="J4050" s="33"/>
      <c r="AB4050" s="35"/>
    </row>
    <row r="4051" spans="1:28" s="6" customFormat="1" x14ac:dyDescent="0.15">
      <c r="A4051" s="6" t="s">
        <v>44</v>
      </c>
      <c r="C4051" s="6">
        <v>6</v>
      </c>
      <c r="E4051" s="31">
        <v>-78</v>
      </c>
      <c r="F4051" s="31"/>
      <c r="G4051" s="33"/>
      <c r="I4051" s="33"/>
      <c r="J4051" s="33"/>
      <c r="AB4051" s="35"/>
    </row>
    <row r="4052" spans="1:28" s="6" customFormat="1" x14ac:dyDescent="0.15">
      <c r="A4052" s="6" t="s">
        <v>44</v>
      </c>
      <c r="C4052" s="6">
        <v>6</v>
      </c>
      <c r="E4052" s="31">
        <v>-79</v>
      </c>
      <c r="F4052" s="31"/>
      <c r="G4052" s="33"/>
      <c r="I4052" s="33"/>
      <c r="J4052" s="33"/>
      <c r="AB4052" s="35"/>
    </row>
    <row r="4053" spans="1:28" s="6" customFormat="1" x14ac:dyDescent="0.15">
      <c r="A4053" s="6" t="s">
        <v>44</v>
      </c>
      <c r="C4053" s="6">
        <v>6</v>
      </c>
      <c r="E4053" s="31">
        <v>-78</v>
      </c>
      <c r="F4053" s="31"/>
      <c r="G4053" s="33"/>
      <c r="I4053" s="33"/>
      <c r="J4053" s="33"/>
      <c r="AB4053" s="35"/>
    </row>
    <row r="4054" spans="1:28" s="6" customFormat="1" x14ac:dyDescent="0.15">
      <c r="A4054" s="6" t="s">
        <v>44</v>
      </c>
      <c r="C4054" s="6">
        <v>6</v>
      </c>
      <c r="E4054" s="31">
        <v>-78</v>
      </c>
      <c r="F4054" s="31"/>
      <c r="G4054" s="33"/>
      <c r="I4054" s="33"/>
      <c r="J4054" s="33"/>
      <c r="AB4054" s="35"/>
    </row>
    <row r="4055" spans="1:28" s="6" customFormat="1" x14ac:dyDescent="0.15">
      <c r="A4055" s="6" t="s">
        <v>44</v>
      </c>
      <c r="C4055" s="6">
        <v>6</v>
      </c>
      <c r="E4055" s="31">
        <v>-78</v>
      </c>
      <c r="F4055" s="31"/>
      <c r="G4055" s="33"/>
      <c r="I4055" s="33"/>
      <c r="J4055" s="33"/>
      <c r="AB4055" s="35"/>
    </row>
    <row r="4056" spans="1:28" s="6" customFormat="1" x14ac:dyDescent="0.15">
      <c r="A4056" s="6" t="s">
        <v>44</v>
      </c>
      <c r="C4056" s="6">
        <v>6</v>
      </c>
      <c r="E4056" s="31">
        <v>-81</v>
      </c>
      <c r="F4056" s="31"/>
      <c r="G4056" s="33"/>
      <c r="I4056" s="33"/>
      <c r="J4056" s="33"/>
      <c r="AB4056" s="35"/>
    </row>
    <row r="4057" spans="1:28" s="6" customFormat="1" x14ac:dyDescent="0.15">
      <c r="A4057" s="6" t="s">
        <v>44</v>
      </c>
      <c r="C4057" s="6">
        <v>6</v>
      </c>
      <c r="E4057" s="31">
        <v>-81</v>
      </c>
      <c r="F4057" s="31"/>
      <c r="G4057" s="33"/>
      <c r="I4057" s="33"/>
      <c r="J4057" s="33"/>
      <c r="AB4057" s="35"/>
    </row>
    <row r="4058" spans="1:28" s="6" customFormat="1" x14ac:dyDescent="0.15">
      <c r="A4058" s="6" t="s">
        <v>44</v>
      </c>
      <c r="C4058" s="6">
        <v>6</v>
      </c>
      <c r="E4058" s="31">
        <v>-78</v>
      </c>
      <c r="F4058" s="31"/>
      <c r="G4058" s="33"/>
      <c r="I4058" s="33"/>
      <c r="J4058" s="33"/>
      <c r="AB4058" s="35"/>
    </row>
    <row r="4059" spans="1:28" s="6" customFormat="1" x14ac:dyDescent="0.15">
      <c r="A4059" s="6" t="s">
        <v>44</v>
      </c>
      <c r="C4059" s="6">
        <v>6</v>
      </c>
      <c r="E4059" s="31">
        <v>-79</v>
      </c>
      <c r="F4059" s="31"/>
      <c r="G4059" s="33"/>
      <c r="I4059" s="33"/>
      <c r="J4059" s="33"/>
      <c r="AB4059" s="35"/>
    </row>
    <row r="4060" spans="1:28" s="6" customFormat="1" x14ac:dyDescent="0.15">
      <c r="A4060" s="6" t="s">
        <v>44</v>
      </c>
      <c r="C4060" s="6">
        <v>6</v>
      </c>
      <c r="E4060" s="31">
        <v>-79</v>
      </c>
      <c r="F4060" s="31"/>
      <c r="G4060" s="33"/>
      <c r="I4060" s="33"/>
      <c r="J4060" s="33"/>
      <c r="AB4060" s="35"/>
    </row>
    <row r="4061" spans="1:28" s="6" customFormat="1" x14ac:dyDescent="0.15">
      <c r="A4061" s="6" t="s">
        <v>44</v>
      </c>
      <c r="C4061" s="6">
        <v>6</v>
      </c>
      <c r="E4061" s="31">
        <v>-79</v>
      </c>
      <c r="F4061" s="31"/>
      <c r="G4061" s="33"/>
      <c r="I4061" s="33"/>
      <c r="J4061" s="33"/>
      <c r="AB4061" s="35"/>
    </row>
    <row r="4062" spans="1:28" s="6" customFormat="1" x14ac:dyDescent="0.15">
      <c r="A4062" s="6" t="s">
        <v>44</v>
      </c>
      <c r="C4062" s="6">
        <v>6</v>
      </c>
      <c r="E4062" s="31">
        <v>-81</v>
      </c>
      <c r="F4062" s="31"/>
      <c r="G4062" s="33"/>
      <c r="I4062" s="33"/>
      <c r="J4062" s="33"/>
      <c r="AB4062" s="35"/>
    </row>
    <row r="4063" spans="1:28" s="6" customFormat="1" x14ac:dyDescent="0.15">
      <c r="A4063" s="6" t="s">
        <v>44</v>
      </c>
      <c r="C4063" s="6">
        <v>6</v>
      </c>
      <c r="E4063" s="31">
        <v>-81</v>
      </c>
      <c r="F4063" s="31"/>
      <c r="G4063" s="33"/>
      <c r="I4063" s="33"/>
      <c r="J4063" s="33"/>
      <c r="AB4063" s="35"/>
    </row>
    <row r="4064" spans="1:28" s="6" customFormat="1" x14ac:dyDescent="0.15">
      <c r="A4064" s="6" t="s">
        <v>44</v>
      </c>
      <c r="C4064" s="6">
        <v>6</v>
      </c>
      <c r="E4064" s="31">
        <v>-78</v>
      </c>
      <c r="F4064" s="31"/>
      <c r="G4064" s="33"/>
      <c r="I4064" s="33"/>
      <c r="J4064" s="33"/>
      <c r="AB4064" s="35"/>
    </row>
    <row r="4065" spans="1:28" s="6" customFormat="1" x14ac:dyDescent="0.15">
      <c r="A4065" s="6" t="s">
        <v>44</v>
      </c>
      <c r="C4065" s="6">
        <v>6</v>
      </c>
      <c r="E4065" s="31">
        <v>-79</v>
      </c>
      <c r="F4065" s="31"/>
      <c r="G4065" s="33"/>
      <c r="I4065" s="33"/>
      <c r="J4065" s="33"/>
      <c r="AB4065" s="35"/>
    </row>
    <row r="4066" spans="1:28" s="6" customFormat="1" x14ac:dyDescent="0.15">
      <c r="A4066" s="6" t="s">
        <v>44</v>
      </c>
      <c r="C4066" s="6">
        <v>6</v>
      </c>
      <c r="E4066" s="31">
        <v>-79</v>
      </c>
      <c r="F4066" s="31"/>
      <c r="G4066" s="33"/>
      <c r="I4066" s="33"/>
      <c r="J4066" s="33"/>
      <c r="AB4066" s="35"/>
    </row>
    <row r="4067" spans="1:28" s="6" customFormat="1" x14ac:dyDescent="0.15">
      <c r="A4067" s="6" t="s">
        <v>44</v>
      </c>
      <c r="C4067" s="6">
        <v>6</v>
      </c>
      <c r="E4067" s="31">
        <v>-81</v>
      </c>
      <c r="F4067" s="31"/>
      <c r="G4067" s="33"/>
      <c r="I4067" s="33"/>
      <c r="J4067" s="33"/>
      <c r="AB4067" s="35"/>
    </row>
    <row r="4068" spans="1:28" s="6" customFormat="1" x14ac:dyDescent="0.15">
      <c r="A4068" s="6" t="s">
        <v>44</v>
      </c>
      <c r="C4068" s="6">
        <v>6</v>
      </c>
      <c r="E4068" s="31">
        <v>-81</v>
      </c>
      <c r="F4068" s="31"/>
      <c r="G4068" s="33"/>
      <c r="I4068" s="33"/>
      <c r="J4068" s="33"/>
      <c r="AB4068" s="35"/>
    </row>
    <row r="4069" spans="1:28" s="6" customFormat="1" x14ac:dyDescent="0.15">
      <c r="A4069" s="6" t="s">
        <v>44</v>
      </c>
      <c r="C4069" s="6">
        <v>6</v>
      </c>
      <c r="E4069" s="31">
        <v>-81</v>
      </c>
      <c r="F4069" s="31"/>
      <c r="G4069" s="33"/>
      <c r="I4069" s="33"/>
      <c r="J4069" s="33"/>
      <c r="AB4069" s="35"/>
    </row>
    <row r="4070" spans="1:28" s="6" customFormat="1" x14ac:dyDescent="0.15">
      <c r="A4070" s="6" t="s">
        <v>44</v>
      </c>
      <c r="C4070" s="6">
        <v>6</v>
      </c>
      <c r="E4070" s="31">
        <v>-81</v>
      </c>
      <c r="F4070" s="31"/>
      <c r="G4070" s="33"/>
      <c r="I4070" s="33"/>
      <c r="J4070" s="33"/>
      <c r="AB4070" s="35"/>
    </row>
    <row r="4071" spans="1:28" s="6" customFormat="1" x14ac:dyDescent="0.15">
      <c r="A4071" s="6" t="s">
        <v>44</v>
      </c>
      <c r="C4071" s="6">
        <v>6</v>
      </c>
      <c r="E4071" s="31">
        <v>-78</v>
      </c>
      <c r="F4071" s="31"/>
      <c r="G4071" s="33"/>
      <c r="I4071" s="33"/>
      <c r="J4071" s="33"/>
      <c r="AB4071" s="35"/>
    </row>
    <row r="4072" spans="1:28" s="6" customFormat="1" x14ac:dyDescent="0.15">
      <c r="A4072" s="6" t="s">
        <v>44</v>
      </c>
      <c r="C4072" s="6">
        <v>6</v>
      </c>
      <c r="E4072" s="31">
        <v>-78</v>
      </c>
      <c r="F4072" s="31"/>
      <c r="G4072" s="33"/>
      <c r="I4072" s="33"/>
      <c r="J4072" s="33"/>
      <c r="AB4072" s="35"/>
    </row>
    <row r="4073" spans="1:28" s="6" customFormat="1" x14ac:dyDescent="0.15">
      <c r="A4073" s="6" t="s">
        <v>45</v>
      </c>
      <c r="E4073" s="31">
        <v>-74</v>
      </c>
      <c r="F4073" s="31"/>
      <c r="G4073" s="33"/>
      <c r="I4073" s="33"/>
      <c r="J4073" s="33"/>
      <c r="AB4073" s="35"/>
    </row>
    <row r="4074" spans="1:28" s="6" customFormat="1" x14ac:dyDescent="0.15">
      <c r="A4074" s="6" t="s">
        <v>45</v>
      </c>
      <c r="E4074" s="31">
        <v>-74</v>
      </c>
      <c r="F4074" s="31"/>
      <c r="G4074" s="33"/>
      <c r="I4074" s="33"/>
      <c r="J4074" s="33"/>
      <c r="AB4074" s="35"/>
    </row>
    <row r="4075" spans="1:28" s="6" customFormat="1" x14ac:dyDescent="0.15">
      <c r="A4075" s="6" t="s">
        <v>45</v>
      </c>
      <c r="E4075" s="31">
        <v>-81</v>
      </c>
      <c r="F4075" s="31"/>
      <c r="G4075" s="33"/>
      <c r="I4075" s="33"/>
      <c r="J4075" s="33"/>
      <c r="AB4075" s="35"/>
    </row>
    <row r="4076" spans="1:28" s="6" customFormat="1" x14ac:dyDescent="0.15">
      <c r="A4076" s="6" t="s">
        <v>45</v>
      </c>
      <c r="E4076" s="31">
        <v>-81</v>
      </c>
      <c r="F4076" s="31"/>
      <c r="G4076" s="33"/>
      <c r="I4076" s="33"/>
      <c r="J4076" s="33"/>
      <c r="AB4076" s="35"/>
    </row>
    <row r="4077" spans="1:28" s="6" customFormat="1" x14ac:dyDescent="0.15">
      <c r="A4077" s="6" t="s">
        <v>45</v>
      </c>
      <c r="E4077" s="31">
        <v>-81</v>
      </c>
      <c r="F4077" s="31"/>
      <c r="G4077" s="33"/>
      <c r="I4077" s="33"/>
      <c r="J4077" s="33"/>
      <c r="AB4077" s="35"/>
    </row>
    <row r="4078" spans="1:28" s="6" customFormat="1" x14ac:dyDescent="0.15">
      <c r="A4078" s="6" t="s">
        <v>45</v>
      </c>
      <c r="E4078" s="31">
        <v>-78</v>
      </c>
      <c r="F4078" s="31"/>
      <c r="G4078" s="33"/>
      <c r="I4078" s="33"/>
      <c r="J4078" s="33"/>
      <c r="AB4078" s="35"/>
    </row>
    <row r="4079" spans="1:28" s="6" customFormat="1" x14ac:dyDescent="0.15">
      <c r="A4079" s="6" t="s">
        <v>45</v>
      </c>
      <c r="E4079" s="31">
        <v>-78</v>
      </c>
      <c r="F4079" s="31"/>
      <c r="G4079" s="33"/>
      <c r="I4079" s="33"/>
      <c r="J4079" s="33"/>
      <c r="AB4079" s="35"/>
    </row>
    <row r="4080" spans="1:28" s="6" customFormat="1" x14ac:dyDescent="0.15">
      <c r="A4080" s="6" t="s">
        <v>45</v>
      </c>
      <c r="E4080" s="31">
        <v>-78</v>
      </c>
      <c r="F4080" s="31"/>
      <c r="G4080" s="33"/>
      <c r="I4080" s="33"/>
      <c r="J4080" s="33"/>
      <c r="AB4080" s="35"/>
    </row>
    <row r="4081" spans="1:28" s="6" customFormat="1" x14ac:dyDescent="0.15">
      <c r="A4081" s="6" t="s">
        <v>45</v>
      </c>
      <c r="E4081" s="31">
        <v>-78</v>
      </c>
      <c r="F4081" s="31"/>
      <c r="G4081" s="33"/>
      <c r="I4081" s="33"/>
      <c r="J4081" s="33"/>
      <c r="AB4081" s="35"/>
    </row>
    <row r="4082" spans="1:28" s="6" customFormat="1" x14ac:dyDescent="0.15">
      <c r="A4082" s="6" t="s">
        <v>45</v>
      </c>
      <c r="E4082" s="31">
        <v>-78</v>
      </c>
      <c r="F4082" s="31"/>
      <c r="G4082" s="33"/>
      <c r="I4082" s="33"/>
      <c r="J4082" s="33"/>
      <c r="AB4082" s="35"/>
    </row>
    <row r="4083" spans="1:28" s="6" customFormat="1" x14ac:dyDescent="0.15">
      <c r="A4083" s="6" t="s">
        <v>45</v>
      </c>
      <c r="E4083" s="31">
        <v>-74</v>
      </c>
      <c r="F4083" s="31"/>
      <c r="G4083" s="33"/>
      <c r="I4083" s="33"/>
      <c r="J4083" s="33"/>
      <c r="AB4083" s="35"/>
    </row>
    <row r="4084" spans="1:28" s="6" customFormat="1" x14ac:dyDescent="0.15">
      <c r="A4084" s="6" t="s">
        <v>45</v>
      </c>
      <c r="E4084" s="31">
        <v>-74</v>
      </c>
      <c r="F4084" s="31"/>
      <c r="G4084" s="33"/>
      <c r="I4084" s="33"/>
      <c r="J4084" s="33"/>
      <c r="AB4084" s="35"/>
    </row>
    <row r="4085" spans="1:28" s="6" customFormat="1" x14ac:dyDescent="0.15">
      <c r="A4085" s="6" t="s">
        <v>45</v>
      </c>
      <c r="E4085" s="31">
        <v>-74</v>
      </c>
      <c r="F4085" s="31"/>
      <c r="G4085" s="33"/>
      <c r="I4085" s="33"/>
      <c r="J4085" s="33"/>
      <c r="AB4085" s="35"/>
    </row>
    <row r="4086" spans="1:28" s="6" customFormat="1" x14ac:dyDescent="0.15">
      <c r="A4086" s="6" t="s">
        <v>45</v>
      </c>
      <c r="E4086" s="31">
        <v>-74</v>
      </c>
      <c r="F4086" s="31"/>
      <c r="G4086" s="33"/>
      <c r="I4086" s="33"/>
      <c r="J4086" s="33"/>
      <c r="AB4086" s="35"/>
    </row>
    <row r="4087" spans="1:28" s="6" customFormat="1" x14ac:dyDescent="0.15">
      <c r="A4087" s="6" t="s">
        <v>45</v>
      </c>
      <c r="E4087" s="31">
        <v>-74</v>
      </c>
      <c r="F4087" s="31"/>
      <c r="G4087" s="33"/>
      <c r="I4087" s="33"/>
      <c r="J4087" s="33"/>
      <c r="AB4087" s="35"/>
    </row>
    <row r="4088" spans="1:28" s="6" customFormat="1" x14ac:dyDescent="0.15">
      <c r="A4088" s="6" t="s">
        <v>45</v>
      </c>
      <c r="E4088" s="31">
        <v>-74</v>
      </c>
      <c r="F4088" s="31"/>
      <c r="G4088" s="33"/>
      <c r="I4088" s="33"/>
      <c r="J4088" s="33"/>
      <c r="AB4088" s="35"/>
    </row>
    <row r="4089" spans="1:28" s="6" customFormat="1" x14ac:dyDescent="0.15">
      <c r="A4089" s="6" t="s">
        <v>45</v>
      </c>
      <c r="E4089" s="31">
        <v>-77</v>
      </c>
      <c r="F4089" s="31"/>
      <c r="G4089" s="33"/>
      <c r="I4089" s="33"/>
      <c r="J4089" s="33"/>
      <c r="AB4089" s="35"/>
    </row>
    <row r="4090" spans="1:28" s="6" customFormat="1" x14ac:dyDescent="0.15">
      <c r="A4090" s="6" t="s">
        <v>45</v>
      </c>
      <c r="E4090" s="31">
        <v>-77</v>
      </c>
      <c r="F4090" s="31"/>
      <c r="G4090" s="33"/>
      <c r="I4090" s="33"/>
      <c r="J4090" s="33"/>
      <c r="AB4090" s="35"/>
    </row>
    <row r="4091" spans="1:28" s="6" customFormat="1" x14ac:dyDescent="0.15">
      <c r="A4091" s="6" t="s">
        <v>45</v>
      </c>
      <c r="E4091" s="31">
        <v>-77</v>
      </c>
      <c r="F4091" s="31"/>
      <c r="G4091" s="33"/>
      <c r="I4091" s="33"/>
      <c r="J4091" s="33"/>
      <c r="AB4091" s="35"/>
    </row>
    <row r="4092" spans="1:28" s="6" customFormat="1" x14ac:dyDescent="0.15">
      <c r="A4092" s="6" t="s">
        <v>45</v>
      </c>
      <c r="E4092" s="31">
        <v>-76</v>
      </c>
      <c r="F4092" s="31"/>
      <c r="G4092" s="33"/>
      <c r="I4092" s="33"/>
      <c r="J4092" s="33"/>
      <c r="AB4092" s="35"/>
    </row>
    <row r="4093" spans="1:28" s="6" customFormat="1" x14ac:dyDescent="0.15">
      <c r="A4093" s="6" t="s">
        <v>45</v>
      </c>
      <c r="E4093" s="31">
        <v>-76</v>
      </c>
      <c r="F4093" s="31"/>
      <c r="G4093" s="33"/>
      <c r="I4093" s="33"/>
      <c r="J4093" s="33"/>
      <c r="AB4093" s="35"/>
    </row>
    <row r="4094" spans="1:28" s="6" customFormat="1" x14ac:dyDescent="0.15">
      <c r="A4094" s="6" t="s">
        <v>45</v>
      </c>
      <c r="E4094" s="31">
        <v>-76</v>
      </c>
      <c r="F4094" s="31"/>
      <c r="G4094" s="33"/>
      <c r="I4094" s="33"/>
      <c r="J4094" s="33"/>
      <c r="AB4094" s="35"/>
    </row>
    <row r="4095" spans="1:28" s="6" customFormat="1" x14ac:dyDescent="0.15">
      <c r="A4095" s="6" t="s">
        <v>45</v>
      </c>
      <c r="E4095" s="31">
        <v>-81</v>
      </c>
      <c r="F4095" s="31"/>
      <c r="G4095" s="33"/>
      <c r="I4095" s="33"/>
      <c r="J4095" s="33"/>
      <c r="AB4095" s="35"/>
    </row>
    <row r="4096" spans="1:28" s="6" customFormat="1" x14ac:dyDescent="0.15">
      <c r="A4096" s="6" t="s">
        <v>45</v>
      </c>
      <c r="E4096" s="31">
        <v>-81</v>
      </c>
      <c r="F4096" s="31"/>
      <c r="G4096" s="33"/>
      <c r="I4096" s="33"/>
      <c r="J4096" s="33"/>
      <c r="AB4096" s="35"/>
    </row>
    <row r="4097" spans="1:28" s="6" customFormat="1" x14ac:dyDescent="0.15">
      <c r="A4097" s="6" t="s">
        <v>45</v>
      </c>
      <c r="E4097" s="31">
        <v>-80</v>
      </c>
      <c r="F4097" s="31"/>
      <c r="G4097" s="33"/>
      <c r="I4097" s="33"/>
      <c r="J4097" s="33"/>
      <c r="AB4097" s="35"/>
    </row>
    <row r="4098" spans="1:28" s="6" customFormat="1" x14ac:dyDescent="0.15">
      <c r="A4098" s="6" t="s">
        <v>45</v>
      </c>
      <c r="E4098" s="31">
        <v>-76</v>
      </c>
      <c r="F4098" s="31"/>
      <c r="G4098" s="33"/>
      <c r="I4098" s="33"/>
      <c r="J4098" s="33"/>
      <c r="AB4098" s="35"/>
    </row>
    <row r="4099" spans="1:28" s="6" customFormat="1" x14ac:dyDescent="0.15">
      <c r="A4099" s="6" t="s">
        <v>45</v>
      </c>
      <c r="E4099" s="31">
        <v>-76</v>
      </c>
      <c r="F4099" s="31"/>
      <c r="G4099" s="33"/>
      <c r="I4099" s="33"/>
      <c r="J4099" s="33"/>
      <c r="AB4099" s="35"/>
    </row>
    <row r="4100" spans="1:28" s="6" customFormat="1" x14ac:dyDescent="0.15">
      <c r="A4100" s="6" t="s">
        <v>45</v>
      </c>
      <c r="E4100" s="31">
        <v>-76</v>
      </c>
      <c r="F4100" s="31"/>
      <c r="G4100" s="33"/>
      <c r="I4100" s="33"/>
      <c r="J4100" s="33"/>
      <c r="AB4100" s="35"/>
    </row>
    <row r="4101" spans="1:28" s="6" customFormat="1" x14ac:dyDescent="0.15">
      <c r="A4101" s="6" t="s">
        <v>45</v>
      </c>
      <c r="E4101" s="31">
        <v>-76</v>
      </c>
      <c r="F4101" s="31"/>
      <c r="G4101" s="33"/>
      <c r="I4101" s="33"/>
      <c r="J4101" s="33"/>
      <c r="AB4101" s="35"/>
    </row>
    <row r="4102" spans="1:28" s="6" customFormat="1" x14ac:dyDescent="0.15">
      <c r="A4102" s="6" t="s">
        <v>45</v>
      </c>
      <c r="E4102" s="31">
        <v>-76</v>
      </c>
      <c r="F4102" s="31"/>
      <c r="G4102" s="33"/>
      <c r="I4102" s="33"/>
      <c r="J4102" s="33"/>
      <c r="AB4102" s="35"/>
    </row>
    <row r="4103" spans="1:28" s="6" customFormat="1" x14ac:dyDescent="0.15">
      <c r="A4103" s="6" t="s">
        <v>45</v>
      </c>
      <c r="E4103" s="31">
        <v>-74</v>
      </c>
      <c r="F4103" s="31"/>
      <c r="G4103" s="33"/>
      <c r="I4103" s="33"/>
      <c r="J4103" s="33"/>
      <c r="AB4103" s="35"/>
    </row>
    <row r="4104" spans="1:28" s="6" customFormat="1" x14ac:dyDescent="0.15">
      <c r="A4104" s="6" t="s">
        <v>45</v>
      </c>
      <c r="E4104" s="31">
        <v>-74</v>
      </c>
      <c r="F4104" s="31"/>
      <c r="G4104" s="33"/>
      <c r="I4104" s="33"/>
      <c r="J4104" s="33"/>
      <c r="AB4104" s="35"/>
    </row>
    <row r="4105" spans="1:28" s="6" customFormat="1" x14ac:dyDescent="0.15">
      <c r="A4105" s="6" t="s">
        <v>45</v>
      </c>
      <c r="E4105" s="31">
        <v>-74</v>
      </c>
      <c r="F4105" s="31"/>
      <c r="G4105" s="33"/>
      <c r="I4105" s="33"/>
      <c r="J4105" s="33"/>
      <c r="AB4105" s="35"/>
    </row>
    <row r="4106" spans="1:28" s="6" customFormat="1" x14ac:dyDescent="0.15">
      <c r="A4106" s="6" t="s">
        <v>45</v>
      </c>
      <c r="E4106" s="31">
        <v>-72</v>
      </c>
      <c r="F4106" s="31"/>
      <c r="G4106" s="33"/>
      <c r="I4106" s="33"/>
      <c r="J4106" s="33"/>
      <c r="AB4106" s="35"/>
    </row>
    <row r="4107" spans="1:28" s="6" customFormat="1" x14ac:dyDescent="0.15">
      <c r="A4107" s="6" t="s">
        <v>45</v>
      </c>
      <c r="E4107" s="31">
        <v>-72</v>
      </c>
      <c r="F4107" s="31"/>
      <c r="G4107" s="33"/>
      <c r="I4107" s="33"/>
      <c r="J4107" s="33"/>
      <c r="AB4107" s="35"/>
    </row>
    <row r="4108" spans="1:28" s="6" customFormat="1" x14ac:dyDescent="0.15">
      <c r="A4108" s="6" t="s">
        <v>45</v>
      </c>
      <c r="E4108" s="31">
        <v>-72</v>
      </c>
      <c r="F4108" s="31"/>
      <c r="G4108" s="33"/>
      <c r="I4108" s="33"/>
      <c r="J4108" s="33"/>
      <c r="AB4108" s="35"/>
    </row>
    <row r="4109" spans="1:28" s="6" customFormat="1" x14ac:dyDescent="0.15">
      <c r="A4109" s="6" t="s">
        <v>45</v>
      </c>
      <c r="E4109" s="31">
        <v>-72</v>
      </c>
      <c r="F4109" s="31"/>
      <c r="G4109" s="33"/>
      <c r="I4109" s="33"/>
      <c r="J4109" s="33"/>
      <c r="AB4109" s="35"/>
    </row>
    <row r="4110" spans="1:28" s="6" customFormat="1" x14ac:dyDescent="0.15">
      <c r="A4110" s="6" t="s">
        <v>45</v>
      </c>
      <c r="E4110" s="31">
        <v>-73</v>
      </c>
      <c r="F4110" s="31"/>
      <c r="G4110" s="33"/>
      <c r="I4110" s="33"/>
      <c r="J4110" s="33"/>
      <c r="AB4110" s="35"/>
    </row>
    <row r="4111" spans="1:28" s="6" customFormat="1" x14ac:dyDescent="0.15">
      <c r="A4111" s="6" t="s">
        <v>45</v>
      </c>
      <c r="E4111" s="31">
        <v>-73</v>
      </c>
      <c r="F4111" s="31"/>
      <c r="G4111" s="33"/>
      <c r="I4111" s="33"/>
      <c r="J4111" s="33"/>
      <c r="AB4111" s="35"/>
    </row>
    <row r="4112" spans="1:28" s="6" customFormat="1" x14ac:dyDescent="0.15">
      <c r="A4112" s="6" t="s">
        <v>45</v>
      </c>
      <c r="E4112" s="31">
        <v>-73</v>
      </c>
      <c r="F4112" s="31"/>
      <c r="G4112" s="33"/>
      <c r="I4112" s="33"/>
      <c r="J4112" s="33"/>
      <c r="AB4112" s="35"/>
    </row>
    <row r="4113" spans="1:28" s="6" customFormat="1" x14ac:dyDescent="0.15">
      <c r="A4113" s="6" t="s">
        <v>45</v>
      </c>
      <c r="E4113" s="31">
        <v>-67</v>
      </c>
      <c r="F4113" s="31"/>
      <c r="G4113" s="33"/>
      <c r="I4113" s="33"/>
      <c r="J4113" s="33"/>
      <c r="AB4113" s="35"/>
    </row>
    <row r="4114" spans="1:28" s="6" customFormat="1" x14ac:dyDescent="0.15">
      <c r="A4114" s="6" t="s">
        <v>45</v>
      </c>
      <c r="E4114" s="31">
        <v>-67</v>
      </c>
      <c r="F4114" s="31"/>
      <c r="G4114" s="33"/>
      <c r="I4114" s="33"/>
      <c r="J4114" s="33"/>
      <c r="AB4114" s="35"/>
    </row>
    <row r="4115" spans="1:28" s="6" customFormat="1" x14ac:dyDescent="0.15">
      <c r="A4115" s="6" t="s">
        <v>45</v>
      </c>
      <c r="E4115" s="31">
        <v>-67</v>
      </c>
      <c r="F4115" s="31"/>
      <c r="G4115" s="33"/>
      <c r="I4115" s="33"/>
      <c r="J4115" s="33"/>
      <c r="AB4115" s="35"/>
    </row>
    <row r="4116" spans="1:28" s="6" customFormat="1" x14ac:dyDescent="0.15">
      <c r="A4116" s="6" t="s">
        <v>45</v>
      </c>
      <c r="E4116" s="31">
        <v>-67</v>
      </c>
      <c r="F4116" s="31"/>
      <c r="G4116" s="33"/>
      <c r="I4116" s="33"/>
      <c r="J4116" s="33"/>
      <c r="AB4116" s="35"/>
    </row>
    <row r="4117" spans="1:28" s="6" customFormat="1" x14ac:dyDescent="0.15">
      <c r="A4117" s="6" t="s">
        <v>45</v>
      </c>
      <c r="E4117" s="31">
        <v>-73</v>
      </c>
      <c r="F4117" s="31"/>
      <c r="G4117" s="33"/>
      <c r="I4117" s="33"/>
      <c r="J4117" s="33"/>
      <c r="AB4117" s="35"/>
    </row>
    <row r="4118" spans="1:28" s="6" customFormat="1" x14ac:dyDescent="0.15">
      <c r="A4118" s="6" t="s">
        <v>45</v>
      </c>
      <c r="E4118" s="31">
        <v>-73</v>
      </c>
      <c r="F4118" s="31"/>
      <c r="G4118" s="33"/>
      <c r="I4118" s="33"/>
      <c r="J4118" s="33"/>
      <c r="AB4118" s="35"/>
    </row>
    <row r="4119" spans="1:28" s="6" customFormat="1" x14ac:dyDescent="0.15">
      <c r="A4119" s="6" t="s">
        <v>45</v>
      </c>
      <c r="E4119" s="31">
        <v>-73</v>
      </c>
      <c r="F4119" s="31"/>
      <c r="G4119" s="33"/>
      <c r="I4119" s="33"/>
      <c r="J4119" s="33"/>
      <c r="AB4119" s="35"/>
    </row>
    <row r="4120" spans="1:28" s="6" customFormat="1" x14ac:dyDescent="0.15">
      <c r="A4120" s="6" t="s">
        <v>45</v>
      </c>
      <c r="E4120" s="31">
        <v>-73</v>
      </c>
      <c r="F4120" s="31"/>
      <c r="G4120" s="33"/>
      <c r="I4120" s="33"/>
      <c r="J4120" s="33"/>
      <c r="AB4120" s="35"/>
    </row>
    <row r="4121" spans="1:28" s="6" customFormat="1" x14ac:dyDescent="0.15">
      <c r="A4121" s="6" t="s">
        <v>45</v>
      </c>
      <c r="E4121" s="31">
        <v>-73</v>
      </c>
      <c r="F4121" s="31"/>
      <c r="G4121" s="33"/>
      <c r="I4121" s="33"/>
      <c r="J4121" s="33"/>
      <c r="AB4121" s="35"/>
    </row>
    <row r="4122" spans="1:28" s="6" customFormat="1" x14ac:dyDescent="0.15">
      <c r="A4122" s="6" t="s">
        <v>45</v>
      </c>
      <c r="E4122" s="31">
        <v>-73</v>
      </c>
      <c r="F4122" s="31"/>
      <c r="G4122" s="33"/>
      <c r="I4122" s="33"/>
      <c r="J4122" s="33"/>
      <c r="AB4122" s="35"/>
    </row>
    <row r="4123" spans="1:28" s="6" customFormat="1" x14ac:dyDescent="0.15">
      <c r="A4123" s="6" t="s">
        <v>45</v>
      </c>
      <c r="E4123" s="31">
        <v>-81</v>
      </c>
      <c r="F4123" s="31"/>
      <c r="G4123" s="33"/>
      <c r="I4123" s="33"/>
      <c r="J4123" s="33"/>
      <c r="AB4123" s="35"/>
    </row>
    <row r="4124" spans="1:28" s="6" customFormat="1" x14ac:dyDescent="0.15">
      <c r="A4124" s="6" t="s">
        <v>45</v>
      </c>
      <c r="E4124" s="31">
        <v>-81</v>
      </c>
      <c r="F4124" s="31"/>
      <c r="G4124" s="33"/>
      <c r="I4124" s="33"/>
      <c r="J4124" s="33"/>
      <c r="AB4124" s="35"/>
    </row>
    <row r="4125" spans="1:28" s="6" customFormat="1" x14ac:dyDescent="0.15">
      <c r="A4125" s="6" t="s">
        <v>45</v>
      </c>
      <c r="E4125" s="31">
        <v>-78</v>
      </c>
      <c r="F4125" s="31"/>
      <c r="G4125" s="33"/>
      <c r="I4125" s="33"/>
      <c r="J4125" s="33"/>
      <c r="AB4125" s="35"/>
    </row>
    <row r="4126" spans="1:28" s="6" customFormat="1" x14ac:dyDescent="0.15">
      <c r="A4126" s="6" t="s">
        <v>45</v>
      </c>
      <c r="E4126" s="31">
        <v>-78</v>
      </c>
      <c r="F4126" s="31"/>
      <c r="G4126" s="33"/>
      <c r="I4126" s="33"/>
      <c r="J4126" s="33"/>
      <c r="AB4126" s="35"/>
    </row>
    <row r="4127" spans="1:28" s="6" customFormat="1" x14ac:dyDescent="0.15">
      <c r="A4127" s="6" t="s">
        <v>45</v>
      </c>
      <c r="E4127" s="31">
        <v>-78</v>
      </c>
      <c r="F4127" s="31"/>
      <c r="G4127" s="33"/>
      <c r="I4127" s="33"/>
      <c r="J4127" s="33"/>
      <c r="AB4127" s="35"/>
    </row>
    <row r="4128" spans="1:28" s="6" customFormat="1" x14ac:dyDescent="0.15">
      <c r="A4128" s="6" t="s">
        <v>45</v>
      </c>
      <c r="E4128" s="31">
        <v>-78</v>
      </c>
      <c r="F4128" s="31"/>
      <c r="G4128" s="33"/>
      <c r="I4128" s="33"/>
      <c r="J4128" s="33"/>
      <c r="AB4128" s="35"/>
    </row>
    <row r="4129" spans="1:28" s="6" customFormat="1" x14ac:dyDescent="0.15">
      <c r="A4129" s="6" t="s">
        <v>45</v>
      </c>
      <c r="E4129" s="31">
        <v>-78</v>
      </c>
      <c r="F4129" s="31"/>
      <c r="G4129" s="33"/>
      <c r="I4129" s="33"/>
      <c r="J4129" s="33"/>
      <c r="AB4129" s="35"/>
    </row>
    <row r="4130" spans="1:28" s="6" customFormat="1" x14ac:dyDescent="0.15">
      <c r="A4130" s="6" t="s">
        <v>45</v>
      </c>
      <c r="E4130" s="31">
        <v>-78</v>
      </c>
      <c r="F4130" s="31"/>
      <c r="G4130" s="33"/>
      <c r="I4130" s="33"/>
      <c r="J4130" s="33"/>
      <c r="AB4130" s="35"/>
    </row>
    <row r="4131" spans="1:28" s="6" customFormat="1" x14ac:dyDescent="0.15">
      <c r="A4131" s="6" t="s">
        <v>45</v>
      </c>
      <c r="E4131" s="31">
        <v>-78</v>
      </c>
      <c r="F4131" s="31"/>
      <c r="G4131" s="33"/>
      <c r="I4131" s="33"/>
      <c r="J4131" s="33"/>
      <c r="AB4131" s="35"/>
    </row>
    <row r="4132" spans="1:28" s="6" customFormat="1" x14ac:dyDescent="0.15">
      <c r="A4132" s="6" t="s">
        <v>45</v>
      </c>
      <c r="E4132" s="31">
        <v>-78</v>
      </c>
      <c r="F4132" s="31"/>
      <c r="G4132" s="33"/>
      <c r="I4132" s="33"/>
      <c r="J4132" s="33"/>
      <c r="AB4132" s="35"/>
    </row>
    <row r="4133" spans="1:28" s="6" customFormat="1" x14ac:dyDescent="0.15">
      <c r="A4133" s="6" t="s">
        <v>45</v>
      </c>
      <c r="E4133" s="31">
        <v>-78</v>
      </c>
      <c r="F4133" s="31"/>
      <c r="G4133" s="33"/>
      <c r="I4133" s="33"/>
      <c r="J4133" s="33"/>
      <c r="AB4133" s="35"/>
    </row>
    <row r="4134" spans="1:28" s="6" customFormat="1" x14ac:dyDescent="0.15">
      <c r="A4134" s="6" t="s">
        <v>45</v>
      </c>
      <c r="E4134" s="31">
        <v>-78</v>
      </c>
      <c r="F4134" s="31"/>
      <c r="G4134" s="33"/>
      <c r="I4134" s="33"/>
      <c r="J4134" s="33"/>
      <c r="AB4134" s="35"/>
    </row>
    <row r="4135" spans="1:28" s="6" customFormat="1" x14ac:dyDescent="0.15">
      <c r="A4135" s="6" t="s">
        <v>45</v>
      </c>
      <c r="E4135" s="31">
        <v>-78</v>
      </c>
      <c r="F4135" s="31"/>
      <c r="G4135" s="33"/>
      <c r="I4135" s="33"/>
      <c r="J4135" s="33"/>
      <c r="AB4135" s="35"/>
    </row>
    <row r="4136" spans="1:28" s="6" customFormat="1" x14ac:dyDescent="0.15">
      <c r="A4136" s="6" t="s">
        <v>45</v>
      </c>
      <c r="E4136" s="31">
        <v>-79</v>
      </c>
      <c r="F4136" s="31"/>
      <c r="G4136" s="33"/>
      <c r="I4136" s="33"/>
      <c r="J4136" s="33"/>
      <c r="AB4136" s="35"/>
    </row>
    <row r="4137" spans="1:28" s="6" customFormat="1" x14ac:dyDescent="0.15">
      <c r="A4137" s="6" t="s">
        <v>45</v>
      </c>
      <c r="E4137" s="31">
        <v>-79</v>
      </c>
      <c r="F4137" s="31"/>
      <c r="G4137" s="33"/>
      <c r="I4137" s="33"/>
      <c r="J4137" s="33"/>
      <c r="AB4137" s="35"/>
    </row>
    <row r="4138" spans="1:28" s="6" customFormat="1" x14ac:dyDescent="0.15">
      <c r="A4138" s="6" t="s">
        <v>45</v>
      </c>
      <c r="E4138" s="31">
        <v>-78</v>
      </c>
      <c r="F4138" s="31"/>
      <c r="G4138" s="33"/>
      <c r="I4138" s="33"/>
      <c r="J4138" s="33"/>
      <c r="AB4138" s="35"/>
    </row>
    <row r="4139" spans="1:28" s="6" customFormat="1" x14ac:dyDescent="0.15">
      <c r="A4139" s="6" t="s">
        <v>45</v>
      </c>
      <c r="E4139" s="31">
        <v>-78</v>
      </c>
      <c r="F4139" s="31"/>
      <c r="G4139" s="33"/>
      <c r="I4139" s="33"/>
      <c r="J4139" s="33"/>
      <c r="AB4139" s="35"/>
    </row>
    <row r="4140" spans="1:28" s="6" customFormat="1" x14ac:dyDescent="0.15">
      <c r="A4140" s="6" t="s">
        <v>45</v>
      </c>
      <c r="E4140" s="31">
        <v>-78</v>
      </c>
      <c r="F4140" s="31"/>
      <c r="G4140" s="33"/>
      <c r="I4140" s="33"/>
      <c r="J4140" s="33"/>
      <c r="AB4140" s="35"/>
    </row>
    <row r="4141" spans="1:28" s="6" customFormat="1" x14ac:dyDescent="0.15">
      <c r="A4141" s="6" t="s">
        <v>45</v>
      </c>
      <c r="E4141" s="31">
        <v>-78</v>
      </c>
      <c r="F4141" s="31"/>
      <c r="G4141" s="33"/>
      <c r="I4141" s="33"/>
      <c r="J4141" s="33"/>
      <c r="AB4141" s="35"/>
    </row>
    <row r="4142" spans="1:28" s="6" customFormat="1" x14ac:dyDescent="0.15">
      <c r="A4142" s="6" t="s">
        <v>45</v>
      </c>
      <c r="E4142" s="31">
        <v>-78</v>
      </c>
      <c r="F4142" s="31"/>
      <c r="G4142" s="33"/>
      <c r="I4142" s="33"/>
      <c r="J4142" s="33"/>
      <c r="AB4142" s="35"/>
    </row>
    <row r="4143" spans="1:28" s="6" customFormat="1" x14ac:dyDescent="0.15">
      <c r="A4143" s="6" t="s">
        <v>45</v>
      </c>
      <c r="E4143" s="31">
        <v>-78</v>
      </c>
      <c r="F4143" s="31"/>
      <c r="G4143" s="33"/>
      <c r="I4143" s="33"/>
      <c r="J4143" s="33"/>
      <c r="AB4143" s="35"/>
    </row>
    <row r="4144" spans="1:28" s="6" customFormat="1" x14ac:dyDescent="0.15">
      <c r="A4144" s="6" t="s">
        <v>45</v>
      </c>
      <c r="E4144" s="31">
        <v>-78</v>
      </c>
      <c r="F4144" s="31"/>
      <c r="G4144" s="33"/>
      <c r="I4144" s="33"/>
      <c r="J4144" s="33"/>
      <c r="AB4144" s="35"/>
    </row>
    <row r="4145" spans="1:28" s="6" customFormat="1" x14ac:dyDescent="0.15">
      <c r="A4145" s="6" t="s">
        <v>45</v>
      </c>
      <c r="E4145" s="31">
        <v>-78</v>
      </c>
      <c r="F4145" s="31"/>
      <c r="G4145" s="33"/>
      <c r="I4145" s="33"/>
      <c r="J4145" s="33"/>
      <c r="AB4145" s="35"/>
    </row>
    <row r="4146" spans="1:28" s="6" customFormat="1" x14ac:dyDescent="0.15">
      <c r="A4146" s="6" t="s">
        <v>45</v>
      </c>
      <c r="E4146" s="31">
        <v>-74</v>
      </c>
      <c r="F4146" s="31"/>
      <c r="G4146" s="33"/>
      <c r="I4146" s="33"/>
      <c r="J4146" s="33"/>
      <c r="AB4146" s="35"/>
    </row>
    <row r="4147" spans="1:28" s="6" customFormat="1" x14ac:dyDescent="0.15">
      <c r="A4147" s="6" t="s">
        <v>45</v>
      </c>
      <c r="E4147" s="31">
        <v>-74</v>
      </c>
      <c r="F4147" s="31"/>
      <c r="G4147" s="33"/>
      <c r="I4147" s="33"/>
      <c r="J4147" s="33"/>
      <c r="AB4147" s="35"/>
    </row>
    <row r="4148" spans="1:28" s="6" customFormat="1" x14ac:dyDescent="0.15">
      <c r="A4148" s="6" t="s">
        <v>45</v>
      </c>
      <c r="E4148" s="31">
        <v>-74</v>
      </c>
      <c r="F4148" s="31"/>
      <c r="G4148" s="33"/>
      <c r="I4148" s="33"/>
      <c r="J4148" s="33"/>
      <c r="AB4148" s="35"/>
    </row>
    <row r="4149" spans="1:28" s="6" customFormat="1" x14ac:dyDescent="0.15">
      <c r="A4149" s="6" t="s">
        <v>45</v>
      </c>
      <c r="E4149" s="31">
        <v>-74</v>
      </c>
      <c r="F4149" s="31"/>
      <c r="G4149" s="33"/>
      <c r="I4149" s="33"/>
      <c r="J4149" s="33"/>
      <c r="AB4149" s="35"/>
    </row>
    <row r="4150" spans="1:28" s="6" customFormat="1" x14ac:dyDescent="0.15">
      <c r="A4150" s="6" t="s">
        <v>45</v>
      </c>
      <c r="E4150" s="31">
        <v>-77</v>
      </c>
      <c r="F4150" s="31"/>
      <c r="G4150" s="33"/>
      <c r="I4150" s="33"/>
      <c r="J4150" s="33"/>
      <c r="AB4150" s="35"/>
    </row>
    <row r="4151" spans="1:28" s="6" customFormat="1" x14ac:dyDescent="0.15">
      <c r="A4151" s="6" t="s">
        <v>45</v>
      </c>
      <c r="E4151" s="31">
        <v>-77</v>
      </c>
      <c r="F4151" s="31"/>
      <c r="G4151" s="33"/>
      <c r="I4151" s="33"/>
      <c r="J4151" s="33"/>
      <c r="AB4151" s="35"/>
    </row>
    <row r="4152" spans="1:28" s="6" customFormat="1" x14ac:dyDescent="0.15">
      <c r="A4152" s="6" t="s">
        <v>45</v>
      </c>
      <c r="E4152" s="31">
        <v>-77</v>
      </c>
      <c r="F4152" s="31"/>
      <c r="G4152" s="33"/>
      <c r="I4152" s="33"/>
      <c r="J4152" s="33"/>
      <c r="AB4152" s="35"/>
    </row>
    <row r="4153" spans="1:28" s="6" customFormat="1" x14ac:dyDescent="0.15">
      <c r="A4153" s="6" t="s">
        <v>45</v>
      </c>
      <c r="E4153" s="31">
        <v>-77</v>
      </c>
      <c r="F4153" s="31"/>
      <c r="G4153" s="33"/>
      <c r="I4153" s="33"/>
      <c r="J4153" s="33"/>
      <c r="AB4153" s="35"/>
    </row>
    <row r="4154" spans="1:28" s="6" customFormat="1" x14ac:dyDescent="0.15">
      <c r="A4154" s="6" t="s">
        <v>45</v>
      </c>
      <c r="E4154" s="31">
        <v>-77</v>
      </c>
      <c r="F4154" s="31"/>
      <c r="G4154" s="33"/>
      <c r="I4154" s="33"/>
      <c r="J4154" s="33"/>
      <c r="AB4154" s="35"/>
    </row>
    <row r="4155" spans="1:28" s="6" customFormat="1" x14ac:dyDescent="0.15">
      <c r="A4155" s="6" t="s">
        <v>45</v>
      </c>
      <c r="E4155" s="31">
        <v>-77</v>
      </c>
      <c r="F4155" s="31"/>
      <c r="G4155" s="33"/>
      <c r="I4155" s="33"/>
      <c r="J4155" s="33"/>
      <c r="AB4155" s="35"/>
    </row>
    <row r="4156" spans="1:28" s="6" customFormat="1" x14ac:dyDescent="0.15">
      <c r="A4156" s="6" t="s">
        <v>45</v>
      </c>
      <c r="E4156" s="31">
        <v>-81</v>
      </c>
      <c r="F4156" s="31"/>
      <c r="G4156" s="33"/>
      <c r="I4156" s="33"/>
      <c r="J4156" s="33"/>
      <c r="AB4156" s="35"/>
    </row>
    <row r="4157" spans="1:28" s="6" customFormat="1" x14ac:dyDescent="0.15">
      <c r="A4157" s="6" t="s">
        <v>45</v>
      </c>
      <c r="E4157" s="31">
        <v>-81</v>
      </c>
      <c r="F4157" s="31"/>
      <c r="G4157" s="33"/>
      <c r="I4157" s="33"/>
      <c r="J4157" s="33"/>
      <c r="AB4157" s="35"/>
    </row>
    <row r="4158" spans="1:28" s="6" customFormat="1" x14ac:dyDescent="0.15">
      <c r="A4158" s="6" t="s">
        <v>45</v>
      </c>
      <c r="E4158" s="31">
        <v>-78</v>
      </c>
      <c r="F4158" s="31"/>
      <c r="G4158" s="33"/>
      <c r="I4158" s="33"/>
      <c r="J4158" s="33"/>
      <c r="AB4158" s="35"/>
    </row>
    <row r="4159" spans="1:28" s="6" customFormat="1" x14ac:dyDescent="0.15">
      <c r="A4159" s="6" t="s">
        <v>45</v>
      </c>
      <c r="E4159" s="31">
        <v>-79</v>
      </c>
      <c r="F4159" s="31"/>
      <c r="G4159" s="33"/>
      <c r="I4159" s="33"/>
      <c r="J4159" s="33"/>
      <c r="AB4159" s="35"/>
    </row>
    <row r="4160" spans="1:28" s="6" customFormat="1" x14ac:dyDescent="0.15">
      <c r="A4160" s="6" t="s">
        <v>45</v>
      </c>
      <c r="E4160" s="31">
        <v>-79</v>
      </c>
      <c r="F4160" s="31"/>
      <c r="G4160" s="33"/>
      <c r="I4160" s="33"/>
      <c r="J4160" s="33"/>
      <c r="AB4160" s="35"/>
    </row>
    <row r="4161" spans="1:28" s="6" customFormat="1" x14ac:dyDescent="0.15">
      <c r="A4161" s="6" t="s">
        <v>45</v>
      </c>
      <c r="E4161" s="31">
        <v>-79</v>
      </c>
      <c r="F4161" s="31"/>
      <c r="G4161" s="33"/>
      <c r="I4161" s="33"/>
      <c r="J4161" s="33"/>
      <c r="AB4161" s="35"/>
    </row>
    <row r="4162" spans="1:28" s="6" customFormat="1" x14ac:dyDescent="0.15">
      <c r="A4162" s="6" t="s">
        <v>45</v>
      </c>
      <c r="E4162" s="31">
        <v>-79</v>
      </c>
      <c r="F4162" s="31"/>
      <c r="G4162" s="33"/>
      <c r="I4162" s="33"/>
      <c r="J4162" s="33"/>
      <c r="AB4162" s="35"/>
    </row>
    <row r="4163" spans="1:28" s="6" customFormat="1" x14ac:dyDescent="0.15">
      <c r="A4163" s="6" t="s">
        <v>45</v>
      </c>
      <c r="E4163" s="31">
        <v>-83</v>
      </c>
      <c r="F4163" s="31"/>
      <c r="G4163" s="33"/>
      <c r="I4163" s="33"/>
      <c r="J4163" s="33"/>
      <c r="AB4163" s="35"/>
    </row>
    <row r="4164" spans="1:28" s="6" customFormat="1" x14ac:dyDescent="0.15">
      <c r="A4164" s="6" t="s">
        <v>45</v>
      </c>
      <c r="E4164" s="31">
        <v>-83</v>
      </c>
      <c r="F4164" s="31"/>
      <c r="G4164" s="33"/>
      <c r="I4164" s="33"/>
      <c r="J4164" s="33"/>
      <c r="AB4164" s="35"/>
    </row>
    <row r="4165" spans="1:28" s="6" customFormat="1" x14ac:dyDescent="0.15">
      <c r="A4165" s="6" t="s">
        <v>45</v>
      </c>
      <c r="E4165" s="31">
        <v>-83</v>
      </c>
      <c r="F4165" s="31"/>
      <c r="G4165" s="33"/>
      <c r="I4165" s="33"/>
      <c r="J4165" s="33"/>
      <c r="AB4165" s="35"/>
    </row>
    <row r="4166" spans="1:28" s="6" customFormat="1" x14ac:dyDescent="0.15">
      <c r="A4166" s="6" t="s">
        <v>45</v>
      </c>
      <c r="E4166" s="31">
        <v>-80</v>
      </c>
      <c r="F4166" s="31"/>
      <c r="G4166" s="33"/>
      <c r="I4166" s="33"/>
      <c r="J4166" s="33"/>
      <c r="AB4166" s="35"/>
    </row>
    <row r="4167" spans="1:28" s="6" customFormat="1" x14ac:dyDescent="0.15">
      <c r="A4167" s="6" t="s">
        <v>45</v>
      </c>
      <c r="E4167" s="31">
        <v>-73</v>
      </c>
      <c r="F4167" s="31"/>
      <c r="G4167" s="33"/>
      <c r="I4167" s="33"/>
      <c r="J4167" s="33"/>
      <c r="AB4167" s="35"/>
    </row>
    <row r="4168" spans="1:28" s="6" customFormat="1" x14ac:dyDescent="0.15">
      <c r="A4168" s="6" t="s">
        <v>45</v>
      </c>
      <c r="E4168" s="31">
        <v>-73</v>
      </c>
      <c r="F4168" s="31"/>
      <c r="G4168" s="33"/>
      <c r="I4168" s="33"/>
      <c r="J4168" s="33"/>
      <c r="AB4168" s="35"/>
    </row>
    <row r="4169" spans="1:28" s="6" customFormat="1" x14ac:dyDescent="0.15">
      <c r="A4169" s="6" t="s">
        <v>45</v>
      </c>
      <c r="E4169" s="31">
        <v>-83</v>
      </c>
      <c r="F4169" s="31"/>
      <c r="G4169" s="33"/>
      <c r="I4169" s="33"/>
      <c r="J4169" s="33"/>
      <c r="AB4169" s="35"/>
    </row>
    <row r="4170" spans="1:28" s="6" customFormat="1" x14ac:dyDescent="0.15">
      <c r="A4170" s="6" t="s">
        <v>45</v>
      </c>
      <c r="E4170" s="31">
        <v>-82</v>
      </c>
      <c r="F4170" s="31"/>
      <c r="G4170" s="33"/>
      <c r="I4170" s="33"/>
      <c r="J4170" s="33"/>
      <c r="AB4170" s="35"/>
    </row>
    <row r="4171" spans="1:28" s="6" customFormat="1" x14ac:dyDescent="0.15">
      <c r="A4171" s="6" t="s">
        <v>45</v>
      </c>
      <c r="E4171" s="31">
        <v>-82</v>
      </c>
      <c r="F4171" s="31"/>
      <c r="G4171" s="33"/>
      <c r="I4171" s="33"/>
      <c r="J4171" s="33"/>
      <c r="AB4171" s="35"/>
    </row>
    <row r="4172" spans="1:28" s="6" customFormat="1" x14ac:dyDescent="0.15">
      <c r="A4172" s="6" t="s">
        <v>45</v>
      </c>
      <c r="E4172" s="31">
        <v>-78</v>
      </c>
      <c r="F4172" s="31"/>
      <c r="G4172" s="33"/>
      <c r="I4172" s="33"/>
      <c r="J4172" s="33"/>
      <c r="AB4172" s="35"/>
    </row>
    <row r="4173" spans="1:28" s="6" customFormat="1" x14ac:dyDescent="0.15">
      <c r="A4173" s="6" t="s">
        <v>45</v>
      </c>
      <c r="E4173" s="31">
        <v>-78</v>
      </c>
      <c r="F4173" s="31"/>
      <c r="G4173" s="33"/>
      <c r="I4173" s="33"/>
      <c r="J4173" s="33"/>
      <c r="AB4173" s="35"/>
    </row>
    <row r="4174" spans="1:28" s="6" customFormat="1" x14ac:dyDescent="0.15">
      <c r="A4174" s="6" t="s">
        <v>45</v>
      </c>
      <c r="E4174" s="31">
        <v>-78</v>
      </c>
      <c r="F4174" s="31"/>
      <c r="G4174" s="33"/>
      <c r="I4174" s="33"/>
      <c r="J4174" s="33"/>
      <c r="AB4174" s="35"/>
    </row>
    <row r="4175" spans="1:28" s="6" customFormat="1" x14ac:dyDescent="0.15">
      <c r="A4175" s="6" t="s">
        <v>45</v>
      </c>
      <c r="E4175" s="31">
        <v>-81</v>
      </c>
      <c r="F4175" s="31"/>
      <c r="G4175" s="33"/>
      <c r="I4175" s="33"/>
      <c r="J4175" s="33"/>
      <c r="AB4175" s="35"/>
    </row>
    <row r="4176" spans="1:28" s="6" customFormat="1" x14ac:dyDescent="0.15">
      <c r="A4176" s="6" t="s">
        <v>45</v>
      </c>
      <c r="E4176" s="31">
        <v>-78</v>
      </c>
      <c r="F4176" s="31"/>
      <c r="G4176" s="33"/>
      <c r="I4176" s="33"/>
      <c r="J4176" s="33"/>
      <c r="AB4176" s="35"/>
    </row>
    <row r="4177" spans="1:28" s="6" customFormat="1" x14ac:dyDescent="0.15">
      <c r="A4177" s="6" t="s">
        <v>45</v>
      </c>
      <c r="E4177" s="31">
        <v>-78</v>
      </c>
      <c r="F4177" s="31"/>
      <c r="G4177" s="33"/>
      <c r="I4177" s="33"/>
      <c r="J4177" s="33"/>
      <c r="AB4177" s="35"/>
    </row>
    <row r="4178" spans="1:28" s="6" customFormat="1" x14ac:dyDescent="0.15">
      <c r="A4178" s="6" t="s">
        <v>45</v>
      </c>
      <c r="E4178" s="31">
        <v>-76</v>
      </c>
      <c r="F4178" s="31"/>
      <c r="G4178" s="33"/>
      <c r="I4178" s="33"/>
      <c r="J4178" s="33"/>
      <c r="AB4178" s="35"/>
    </row>
    <row r="4179" spans="1:28" s="6" customFormat="1" x14ac:dyDescent="0.15">
      <c r="A4179" s="6" t="s">
        <v>45</v>
      </c>
      <c r="E4179" s="31">
        <v>-76</v>
      </c>
      <c r="F4179" s="31"/>
      <c r="G4179" s="33"/>
      <c r="I4179" s="33"/>
      <c r="J4179" s="33"/>
      <c r="AB4179" s="35"/>
    </row>
    <row r="4180" spans="1:28" s="6" customFormat="1" x14ac:dyDescent="0.15">
      <c r="A4180" s="6" t="s">
        <v>45</v>
      </c>
      <c r="E4180" s="31">
        <v>-76</v>
      </c>
      <c r="F4180" s="31"/>
      <c r="G4180" s="33"/>
      <c r="I4180" s="33"/>
      <c r="J4180" s="33"/>
      <c r="AB4180" s="35"/>
    </row>
    <row r="4181" spans="1:28" s="6" customFormat="1" x14ac:dyDescent="0.15">
      <c r="A4181" s="6" t="s">
        <v>45</v>
      </c>
      <c r="E4181" s="31">
        <v>-70</v>
      </c>
      <c r="F4181" s="31"/>
      <c r="G4181" s="33"/>
      <c r="I4181" s="33"/>
      <c r="J4181" s="33"/>
      <c r="AB4181" s="35"/>
    </row>
    <row r="4182" spans="1:28" s="6" customFormat="1" x14ac:dyDescent="0.15">
      <c r="A4182" s="6" t="s">
        <v>45</v>
      </c>
      <c r="E4182" s="31">
        <v>-73</v>
      </c>
      <c r="F4182" s="31"/>
      <c r="G4182" s="33"/>
      <c r="I4182" s="33"/>
      <c r="J4182" s="33"/>
      <c r="AB4182" s="35"/>
    </row>
    <row r="4183" spans="1:28" s="6" customFormat="1" x14ac:dyDescent="0.15">
      <c r="A4183" s="6" t="s">
        <v>45</v>
      </c>
      <c r="E4183" s="31">
        <v>-73</v>
      </c>
      <c r="F4183" s="31"/>
      <c r="G4183" s="33"/>
      <c r="I4183" s="33"/>
      <c r="J4183" s="33"/>
      <c r="AB4183" s="35"/>
    </row>
    <row r="4184" spans="1:28" s="6" customFormat="1" x14ac:dyDescent="0.15">
      <c r="A4184" s="6" t="s">
        <v>45</v>
      </c>
      <c r="E4184" s="31">
        <v>-73</v>
      </c>
      <c r="F4184" s="31"/>
      <c r="G4184" s="33"/>
      <c r="I4184" s="33"/>
      <c r="J4184" s="33"/>
      <c r="AB4184" s="35"/>
    </row>
    <row r="4185" spans="1:28" s="6" customFormat="1" x14ac:dyDescent="0.15">
      <c r="A4185" s="6" t="s">
        <v>45</v>
      </c>
      <c r="E4185" s="31">
        <v>-73</v>
      </c>
      <c r="F4185" s="31"/>
      <c r="G4185" s="33"/>
      <c r="I4185" s="33"/>
      <c r="J4185" s="33"/>
      <c r="AB4185" s="35"/>
    </row>
    <row r="4186" spans="1:28" s="6" customFormat="1" x14ac:dyDescent="0.15">
      <c r="A4186" s="6" t="s">
        <v>45</v>
      </c>
      <c r="E4186" s="31">
        <v>-73</v>
      </c>
      <c r="F4186" s="31"/>
      <c r="G4186" s="33"/>
      <c r="I4186" s="33"/>
      <c r="J4186" s="33"/>
      <c r="AB4186" s="35"/>
    </row>
    <row r="4187" spans="1:28" s="6" customFormat="1" x14ac:dyDescent="0.15">
      <c r="A4187" s="6" t="s">
        <v>45</v>
      </c>
      <c r="E4187" s="31">
        <v>-73</v>
      </c>
      <c r="F4187" s="31"/>
      <c r="G4187" s="33"/>
      <c r="I4187" s="33"/>
      <c r="J4187" s="33"/>
      <c r="AB4187" s="35"/>
    </row>
    <row r="4188" spans="1:28" s="6" customFormat="1" x14ac:dyDescent="0.15">
      <c r="A4188" s="6" t="s">
        <v>45</v>
      </c>
      <c r="E4188" s="31">
        <v>-73</v>
      </c>
      <c r="F4188" s="31"/>
      <c r="G4188" s="33"/>
      <c r="I4188" s="33"/>
      <c r="J4188" s="33"/>
      <c r="AB4188" s="35"/>
    </row>
    <row r="4189" spans="1:28" s="6" customFormat="1" x14ac:dyDescent="0.15">
      <c r="A4189" s="6" t="s">
        <v>45</v>
      </c>
      <c r="E4189" s="31">
        <v>-73</v>
      </c>
      <c r="F4189" s="31"/>
      <c r="G4189" s="33"/>
      <c r="I4189" s="33"/>
      <c r="J4189" s="33"/>
      <c r="AB4189" s="35"/>
    </row>
    <row r="4190" spans="1:28" s="6" customFormat="1" x14ac:dyDescent="0.15">
      <c r="A4190" s="6" t="s">
        <v>45</v>
      </c>
      <c r="E4190" s="31">
        <v>-73</v>
      </c>
      <c r="F4190" s="31"/>
      <c r="G4190" s="33"/>
      <c r="I4190" s="33"/>
      <c r="J4190" s="33"/>
      <c r="AB4190" s="35"/>
    </row>
    <row r="4191" spans="1:28" s="6" customFormat="1" x14ac:dyDescent="0.15">
      <c r="A4191" s="6" t="s">
        <v>45</v>
      </c>
      <c r="E4191" s="31">
        <v>-73</v>
      </c>
      <c r="F4191" s="31"/>
      <c r="G4191" s="33"/>
      <c r="I4191" s="33"/>
      <c r="J4191" s="33"/>
      <c r="AB4191" s="35"/>
    </row>
    <row r="4192" spans="1:28" s="6" customFormat="1" x14ac:dyDescent="0.15">
      <c r="A4192" s="6" t="s">
        <v>45</v>
      </c>
      <c r="E4192" s="31">
        <v>-73</v>
      </c>
      <c r="F4192" s="31"/>
      <c r="G4192" s="33"/>
      <c r="I4192" s="33"/>
      <c r="J4192" s="33"/>
      <c r="AB4192" s="35"/>
    </row>
    <row r="4193" spans="1:28" s="6" customFormat="1" x14ac:dyDescent="0.15">
      <c r="A4193" s="6" t="s">
        <v>45</v>
      </c>
      <c r="E4193" s="31">
        <v>-73</v>
      </c>
      <c r="F4193" s="31"/>
      <c r="G4193" s="33"/>
      <c r="I4193" s="33"/>
      <c r="J4193" s="33"/>
      <c r="AB4193" s="35"/>
    </row>
    <row r="4194" spans="1:28" s="6" customFormat="1" x14ac:dyDescent="0.15">
      <c r="A4194" s="6" t="s">
        <v>45</v>
      </c>
      <c r="E4194" s="31">
        <v>-73</v>
      </c>
      <c r="F4194" s="31"/>
      <c r="G4194" s="33"/>
      <c r="I4194" s="33"/>
      <c r="J4194" s="33"/>
      <c r="AB4194" s="35"/>
    </row>
    <row r="4195" spans="1:28" s="6" customFormat="1" x14ac:dyDescent="0.15">
      <c r="A4195" s="6" t="s">
        <v>45</v>
      </c>
      <c r="E4195" s="31">
        <v>-73</v>
      </c>
      <c r="F4195" s="31"/>
      <c r="G4195" s="33"/>
      <c r="I4195" s="33"/>
      <c r="J4195" s="33"/>
      <c r="AB4195" s="35"/>
    </row>
    <row r="4196" spans="1:28" s="6" customFormat="1" x14ac:dyDescent="0.15">
      <c r="A4196" s="6" t="s">
        <v>45</v>
      </c>
      <c r="E4196" s="31">
        <v>-73</v>
      </c>
      <c r="F4196" s="31"/>
      <c r="G4196" s="33"/>
      <c r="I4196" s="33"/>
      <c r="J4196" s="33"/>
      <c r="AB4196" s="35"/>
    </row>
    <row r="4197" spans="1:28" s="6" customFormat="1" x14ac:dyDescent="0.15">
      <c r="A4197" s="6" t="s">
        <v>45</v>
      </c>
      <c r="E4197" s="31">
        <v>-73</v>
      </c>
      <c r="F4197" s="31"/>
      <c r="G4197" s="33"/>
      <c r="I4197" s="33"/>
      <c r="J4197" s="33"/>
      <c r="AB4197" s="35"/>
    </row>
    <row r="4198" spans="1:28" s="6" customFormat="1" x14ac:dyDescent="0.15">
      <c r="A4198" s="6" t="s">
        <v>45</v>
      </c>
      <c r="E4198" s="31">
        <v>-73</v>
      </c>
      <c r="F4198" s="31"/>
      <c r="G4198" s="33"/>
      <c r="I4198" s="33"/>
      <c r="J4198" s="33"/>
      <c r="AB4198" s="35"/>
    </row>
    <row r="4199" spans="1:28" s="6" customFormat="1" x14ac:dyDescent="0.15">
      <c r="A4199" s="6" t="s">
        <v>45</v>
      </c>
      <c r="E4199" s="31">
        <v>-73</v>
      </c>
      <c r="F4199" s="31"/>
      <c r="G4199" s="33"/>
      <c r="I4199" s="33"/>
      <c r="J4199" s="33"/>
      <c r="AB4199" s="35"/>
    </row>
    <row r="4200" spans="1:28" s="6" customFormat="1" x14ac:dyDescent="0.15">
      <c r="A4200" s="6" t="s">
        <v>45</v>
      </c>
      <c r="E4200" s="31">
        <v>-73</v>
      </c>
      <c r="F4200" s="31"/>
      <c r="G4200" s="33"/>
      <c r="I4200" s="33"/>
      <c r="J4200" s="33"/>
      <c r="AB4200" s="35"/>
    </row>
    <row r="4201" spans="1:28" s="6" customFormat="1" x14ac:dyDescent="0.15">
      <c r="A4201" s="6" t="s">
        <v>45</v>
      </c>
      <c r="E4201" s="31">
        <v>-73</v>
      </c>
      <c r="F4201" s="31"/>
      <c r="G4201" s="33"/>
      <c r="I4201" s="33"/>
      <c r="J4201" s="33"/>
      <c r="AB4201" s="35"/>
    </row>
    <row r="4202" spans="1:28" s="6" customFormat="1" x14ac:dyDescent="0.15">
      <c r="A4202" s="6" t="s">
        <v>45</v>
      </c>
      <c r="E4202" s="31">
        <v>-73</v>
      </c>
      <c r="F4202" s="31"/>
      <c r="G4202" s="33"/>
      <c r="I4202" s="33"/>
      <c r="J4202" s="33"/>
      <c r="AB4202" s="35"/>
    </row>
    <row r="4203" spans="1:28" s="6" customFormat="1" x14ac:dyDescent="0.15">
      <c r="A4203" s="6" t="s">
        <v>45</v>
      </c>
      <c r="E4203" s="31">
        <v>-73</v>
      </c>
      <c r="F4203" s="31"/>
      <c r="G4203" s="33"/>
      <c r="I4203" s="33"/>
      <c r="J4203" s="33"/>
      <c r="AB4203" s="35"/>
    </row>
    <row r="4204" spans="1:28" s="6" customFormat="1" x14ac:dyDescent="0.15">
      <c r="A4204" s="6" t="s">
        <v>45</v>
      </c>
      <c r="E4204" s="31">
        <v>-73</v>
      </c>
      <c r="F4204" s="31"/>
      <c r="G4204" s="33"/>
      <c r="I4204" s="33"/>
      <c r="J4204" s="33"/>
      <c r="AB4204" s="35"/>
    </row>
    <row r="4205" spans="1:28" s="6" customFormat="1" x14ac:dyDescent="0.15">
      <c r="A4205" s="6" t="s">
        <v>45</v>
      </c>
      <c r="E4205" s="31">
        <v>-73</v>
      </c>
      <c r="F4205" s="31"/>
      <c r="G4205" s="33"/>
      <c r="I4205" s="33"/>
      <c r="J4205" s="33"/>
      <c r="AB4205" s="35"/>
    </row>
    <row r="4206" spans="1:28" s="6" customFormat="1" x14ac:dyDescent="0.15">
      <c r="A4206" s="6" t="s">
        <v>45</v>
      </c>
      <c r="E4206" s="31">
        <v>-73</v>
      </c>
      <c r="F4206" s="31"/>
      <c r="G4206" s="33"/>
      <c r="I4206" s="33"/>
      <c r="J4206" s="33"/>
      <c r="AB4206" s="35"/>
    </row>
    <row r="4207" spans="1:28" s="6" customFormat="1" x14ac:dyDescent="0.15">
      <c r="A4207" s="6" t="s">
        <v>45</v>
      </c>
      <c r="E4207" s="31">
        <v>-73</v>
      </c>
      <c r="F4207" s="31"/>
      <c r="G4207" s="33"/>
      <c r="I4207" s="33"/>
      <c r="J4207" s="33"/>
      <c r="AB4207" s="35"/>
    </row>
    <row r="4208" spans="1:28" s="6" customFormat="1" x14ac:dyDescent="0.15">
      <c r="A4208" s="6" t="s">
        <v>45</v>
      </c>
      <c r="E4208" s="31">
        <v>-73</v>
      </c>
      <c r="F4208" s="31"/>
      <c r="G4208" s="33"/>
      <c r="I4208" s="33"/>
      <c r="J4208" s="33"/>
      <c r="AB4208" s="35"/>
    </row>
    <row r="4209" spans="1:28" s="6" customFormat="1" x14ac:dyDescent="0.15">
      <c r="A4209" s="6" t="s">
        <v>45</v>
      </c>
      <c r="E4209" s="31">
        <v>-73</v>
      </c>
      <c r="F4209" s="31"/>
      <c r="G4209" s="33"/>
      <c r="I4209" s="33"/>
      <c r="J4209" s="33"/>
      <c r="AB4209" s="35"/>
    </row>
    <row r="4210" spans="1:28" s="6" customFormat="1" x14ac:dyDescent="0.15">
      <c r="A4210" s="6" t="s">
        <v>45</v>
      </c>
      <c r="E4210" s="31">
        <v>-73</v>
      </c>
      <c r="F4210" s="31"/>
      <c r="G4210" s="33"/>
      <c r="I4210" s="33"/>
      <c r="J4210" s="33"/>
      <c r="AB4210" s="35"/>
    </row>
    <row r="4211" spans="1:28" s="6" customFormat="1" x14ac:dyDescent="0.15">
      <c r="A4211" s="6" t="s">
        <v>45</v>
      </c>
      <c r="E4211" s="31">
        <v>-70</v>
      </c>
      <c r="F4211" s="31"/>
      <c r="G4211" s="33"/>
      <c r="I4211" s="33"/>
      <c r="J4211" s="33"/>
      <c r="AB4211" s="35"/>
    </row>
    <row r="4212" spans="1:28" s="6" customFormat="1" x14ac:dyDescent="0.15">
      <c r="A4212" s="6" t="s">
        <v>45</v>
      </c>
      <c r="E4212" s="31">
        <v>-70</v>
      </c>
      <c r="F4212" s="31"/>
      <c r="G4212" s="33"/>
      <c r="I4212" s="33"/>
      <c r="J4212" s="33"/>
      <c r="AB4212" s="35"/>
    </row>
    <row r="4213" spans="1:28" s="6" customFormat="1" x14ac:dyDescent="0.15">
      <c r="A4213" s="6" t="s">
        <v>45</v>
      </c>
      <c r="E4213" s="31">
        <v>-70</v>
      </c>
      <c r="F4213" s="31"/>
      <c r="G4213" s="33"/>
      <c r="I4213" s="33"/>
      <c r="J4213" s="33"/>
      <c r="AB4213" s="35"/>
    </row>
    <row r="4214" spans="1:28" s="6" customFormat="1" x14ac:dyDescent="0.15">
      <c r="A4214" s="6" t="s">
        <v>45</v>
      </c>
      <c r="E4214" s="31">
        <v>-70</v>
      </c>
      <c r="F4214" s="31"/>
      <c r="G4214" s="33"/>
      <c r="I4214" s="33"/>
      <c r="J4214" s="33"/>
      <c r="AB4214" s="35"/>
    </row>
    <row r="4215" spans="1:28" s="6" customFormat="1" x14ac:dyDescent="0.15">
      <c r="A4215" s="6" t="s">
        <v>45</v>
      </c>
      <c r="E4215" s="31">
        <v>-70</v>
      </c>
      <c r="F4215" s="31"/>
      <c r="G4215" s="33"/>
      <c r="I4215" s="33"/>
      <c r="J4215" s="33"/>
      <c r="AB4215" s="35"/>
    </row>
    <row r="4216" spans="1:28" s="6" customFormat="1" x14ac:dyDescent="0.15">
      <c r="A4216" s="6" t="s">
        <v>45</v>
      </c>
      <c r="E4216" s="31">
        <v>-73</v>
      </c>
      <c r="F4216" s="31"/>
      <c r="G4216" s="33"/>
      <c r="I4216" s="33"/>
      <c r="J4216" s="33"/>
      <c r="AB4216" s="35"/>
    </row>
    <row r="4217" spans="1:28" s="6" customFormat="1" x14ac:dyDescent="0.15">
      <c r="A4217" s="6" t="s">
        <v>45</v>
      </c>
      <c r="E4217" s="31">
        <v>-73</v>
      </c>
      <c r="F4217" s="31"/>
      <c r="G4217" s="33"/>
      <c r="I4217" s="33"/>
      <c r="J4217" s="33"/>
      <c r="AB4217" s="35"/>
    </row>
    <row r="4218" spans="1:28" s="6" customFormat="1" x14ac:dyDescent="0.15">
      <c r="A4218" s="6" t="s">
        <v>45</v>
      </c>
      <c r="E4218" s="31">
        <v>-77</v>
      </c>
      <c r="F4218" s="31"/>
      <c r="G4218" s="33"/>
      <c r="I4218" s="33"/>
      <c r="J4218" s="33"/>
      <c r="AB4218" s="35"/>
    </row>
    <row r="4219" spans="1:28" s="6" customFormat="1" x14ac:dyDescent="0.15">
      <c r="A4219" s="6" t="s">
        <v>45</v>
      </c>
      <c r="E4219" s="31">
        <v>-77</v>
      </c>
      <c r="F4219" s="31"/>
      <c r="G4219" s="33"/>
      <c r="I4219" s="33"/>
      <c r="J4219" s="33"/>
      <c r="AB4219" s="35"/>
    </row>
    <row r="4220" spans="1:28" s="6" customFormat="1" x14ac:dyDescent="0.15">
      <c r="A4220" s="6" t="s">
        <v>45</v>
      </c>
      <c r="E4220" s="31">
        <v>-77</v>
      </c>
      <c r="F4220" s="31"/>
      <c r="G4220" s="33"/>
      <c r="I4220" s="33"/>
      <c r="J4220" s="33"/>
      <c r="AB4220" s="35"/>
    </row>
    <row r="4221" spans="1:28" s="6" customFormat="1" x14ac:dyDescent="0.15">
      <c r="A4221" s="6" t="s">
        <v>45</v>
      </c>
      <c r="E4221" s="31">
        <v>-77</v>
      </c>
      <c r="F4221" s="31"/>
      <c r="G4221" s="33"/>
      <c r="I4221" s="33"/>
      <c r="J4221" s="33"/>
      <c r="AB4221" s="35"/>
    </row>
    <row r="4222" spans="1:28" s="6" customFormat="1" x14ac:dyDescent="0.15">
      <c r="A4222" s="6" t="s">
        <v>45</v>
      </c>
      <c r="E4222" s="31">
        <v>-77</v>
      </c>
      <c r="F4222" s="31"/>
      <c r="G4222" s="33"/>
      <c r="I4222" s="33"/>
      <c r="J4222" s="33"/>
      <c r="AB4222" s="35"/>
    </row>
    <row r="4223" spans="1:28" s="6" customFormat="1" x14ac:dyDescent="0.15">
      <c r="A4223" s="6" t="s">
        <v>45</v>
      </c>
      <c r="E4223" s="31">
        <v>-72</v>
      </c>
      <c r="F4223" s="31"/>
      <c r="G4223" s="33"/>
      <c r="I4223" s="33"/>
      <c r="J4223" s="33"/>
      <c r="AB4223" s="35"/>
    </row>
    <row r="4224" spans="1:28" s="6" customFormat="1" x14ac:dyDescent="0.15">
      <c r="A4224" s="6" t="s">
        <v>45</v>
      </c>
      <c r="E4224" s="31">
        <v>-75</v>
      </c>
      <c r="F4224" s="31"/>
      <c r="G4224" s="33"/>
      <c r="I4224" s="33"/>
      <c r="J4224" s="33"/>
      <c r="AB4224" s="35"/>
    </row>
    <row r="4225" spans="1:28" s="6" customFormat="1" x14ac:dyDescent="0.15">
      <c r="A4225" s="6" t="s">
        <v>45</v>
      </c>
      <c r="E4225" s="31">
        <v>-75</v>
      </c>
      <c r="F4225" s="31"/>
      <c r="G4225" s="33"/>
      <c r="I4225" s="33"/>
      <c r="J4225" s="33"/>
      <c r="AB4225" s="35"/>
    </row>
    <row r="4226" spans="1:28" s="6" customFormat="1" x14ac:dyDescent="0.15">
      <c r="A4226" s="6" t="s">
        <v>45</v>
      </c>
      <c r="E4226" s="31">
        <v>-69</v>
      </c>
      <c r="F4226" s="31"/>
      <c r="G4226" s="33"/>
      <c r="I4226" s="33"/>
      <c r="J4226" s="33"/>
      <c r="AB4226" s="35"/>
    </row>
    <row r="4227" spans="1:28" s="6" customFormat="1" x14ac:dyDescent="0.15">
      <c r="A4227" s="6" t="s">
        <v>45</v>
      </c>
      <c r="E4227" s="31">
        <v>-69</v>
      </c>
      <c r="F4227" s="31"/>
      <c r="G4227" s="33"/>
      <c r="I4227" s="33"/>
      <c r="J4227" s="33"/>
      <c r="AB4227" s="35"/>
    </row>
    <row r="4228" spans="1:28" s="6" customFormat="1" x14ac:dyDescent="0.15">
      <c r="A4228" s="6" t="s">
        <v>45</v>
      </c>
      <c r="E4228" s="31">
        <v>-69</v>
      </c>
      <c r="F4228" s="31"/>
      <c r="G4228" s="33"/>
      <c r="I4228" s="33"/>
      <c r="J4228" s="33"/>
      <c r="AB4228" s="35"/>
    </row>
    <row r="4229" spans="1:28" s="6" customFormat="1" x14ac:dyDescent="0.15">
      <c r="A4229" s="6" t="s">
        <v>45</v>
      </c>
      <c r="E4229" s="31">
        <v>-77</v>
      </c>
      <c r="F4229" s="31"/>
      <c r="G4229" s="33"/>
      <c r="I4229" s="33"/>
      <c r="J4229" s="33"/>
      <c r="AB4229" s="35"/>
    </row>
    <row r="4230" spans="1:28" s="6" customFormat="1" x14ac:dyDescent="0.15">
      <c r="A4230" s="6" t="s">
        <v>45</v>
      </c>
      <c r="E4230" s="31">
        <v>-77</v>
      </c>
      <c r="F4230" s="31"/>
      <c r="G4230" s="33"/>
      <c r="I4230" s="33"/>
      <c r="J4230" s="33"/>
      <c r="AB4230" s="35"/>
    </row>
    <row r="4231" spans="1:28" s="6" customFormat="1" x14ac:dyDescent="0.15">
      <c r="A4231" s="6" t="s">
        <v>45</v>
      </c>
      <c r="E4231" s="31">
        <v>-77</v>
      </c>
      <c r="F4231" s="31"/>
      <c r="G4231" s="33"/>
      <c r="I4231" s="33"/>
      <c r="J4231" s="33"/>
      <c r="AB4231" s="35"/>
    </row>
    <row r="4232" spans="1:28" s="6" customFormat="1" x14ac:dyDescent="0.15">
      <c r="A4232" s="6" t="s">
        <v>45</v>
      </c>
      <c r="E4232" s="31">
        <v>-81</v>
      </c>
      <c r="F4232" s="31"/>
      <c r="G4232" s="33"/>
      <c r="I4232" s="33"/>
      <c r="J4232" s="33"/>
      <c r="AB4232" s="35"/>
    </row>
    <row r="4233" spans="1:28" s="6" customFormat="1" x14ac:dyDescent="0.15">
      <c r="A4233" s="6" t="s">
        <v>45</v>
      </c>
      <c r="E4233" s="31">
        <v>-81</v>
      </c>
      <c r="F4233" s="31"/>
      <c r="G4233" s="33"/>
      <c r="I4233" s="33"/>
      <c r="J4233" s="33"/>
      <c r="AB4233" s="35"/>
    </row>
    <row r="4234" spans="1:28" s="6" customFormat="1" x14ac:dyDescent="0.15">
      <c r="A4234" s="6" t="s">
        <v>45</v>
      </c>
      <c r="E4234" s="31">
        <v>-81</v>
      </c>
      <c r="F4234" s="31"/>
      <c r="G4234" s="33"/>
      <c r="I4234" s="33"/>
      <c r="J4234" s="33"/>
      <c r="AB4234" s="35"/>
    </row>
    <row r="4235" spans="1:28" s="6" customFormat="1" x14ac:dyDescent="0.15">
      <c r="A4235" s="6" t="s">
        <v>45</v>
      </c>
      <c r="E4235" s="31">
        <v>-83</v>
      </c>
      <c r="F4235" s="31"/>
      <c r="G4235" s="33"/>
      <c r="I4235" s="33"/>
      <c r="J4235" s="33"/>
      <c r="AB4235" s="35"/>
    </row>
    <row r="4236" spans="1:28" s="6" customFormat="1" x14ac:dyDescent="0.15">
      <c r="A4236" s="6" t="s">
        <v>45</v>
      </c>
      <c r="E4236" s="31">
        <v>-83</v>
      </c>
      <c r="F4236" s="31"/>
      <c r="G4236" s="33"/>
      <c r="I4236" s="33"/>
      <c r="J4236" s="33"/>
      <c r="AB4236" s="35"/>
    </row>
    <row r="4237" spans="1:28" s="6" customFormat="1" x14ac:dyDescent="0.15">
      <c r="A4237" s="6" t="s">
        <v>45</v>
      </c>
      <c r="E4237" s="31">
        <v>-78</v>
      </c>
      <c r="F4237" s="31"/>
      <c r="G4237" s="33"/>
      <c r="I4237" s="33"/>
      <c r="J4237" s="33"/>
      <c r="AB4237" s="35"/>
    </row>
    <row r="4238" spans="1:28" s="6" customFormat="1" x14ac:dyDescent="0.15">
      <c r="A4238" s="6" t="s">
        <v>45</v>
      </c>
      <c r="E4238" s="31">
        <v>-78</v>
      </c>
      <c r="F4238" s="31"/>
      <c r="G4238" s="33"/>
      <c r="I4238" s="33"/>
      <c r="J4238" s="33"/>
      <c r="AB4238" s="35"/>
    </row>
    <row r="4239" spans="1:28" s="6" customFormat="1" x14ac:dyDescent="0.15">
      <c r="A4239" s="6" t="s">
        <v>45</v>
      </c>
      <c r="E4239" s="31">
        <v>-78</v>
      </c>
      <c r="F4239" s="31"/>
      <c r="G4239" s="33"/>
      <c r="I4239" s="33"/>
      <c r="J4239" s="33"/>
      <c r="AB4239" s="35"/>
    </row>
    <row r="4240" spans="1:28" s="6" customFormat="1" x14ac:dyDescent="0.15">
      <c r="A4240" s="6" t="s">
        <v>45</v>
      </c>
      <c r="E4240" s="31">
        <v>-78</v>
      </c>
      <c r="F4240" s="31"/>
      <c r="G4240" s="33"/>
      <c r="I4240" s="33"/>
      <c r="J4240" s="33"/>
      <c r="AB4240" s="35"/>
    </row>
    <row r="4241" spans="1:28" s="6" customFormat="1" x14ac:dyDescent="0.15">
      <c r="A4241" s="6" t="s">
        <v>45</v>
      </c>
      <c r="E4241" s="31">
        <v>-78</v>
      </c>
      <c r="F4241" s="31"/>
      <c r="G4241" s="33"/>
      <c r="I4241" s="33"/>
      <c r="J4241" s="33"/>
      <c r="AB4241" s="35"/>
    </row>
    <row r="4242" spans="1:28" s="6" customFormat="1" x14ac:dyDescent="0.15">
      <c r="A4242" s="6" t="s">
        <v>45</v>
      </c>
      <c r="E4242" s="31">
        <v>-78</v>
      </c>
      <c r="F4242" s="31"/>
      <c r="G4242" s="33"/>
      <c r="I4242" s="33"/>
      <c r="J4242" s="33"/>
      <c r="AB4242" s="35"/>
    </row>
    <row r="4243" spans="1:28" s="6" customFormat="1" x14ac:dyDescent="0.15">
      <c r="A4243" s="6" t="s">
        <v>45</v>
      </c>
      <c r="E4243" s="31">
        <v>-78</v>
      </c>
      <c r="F4243" s="31"/>
      <c r="G4243" s="33"/>
      <c r="I4243" s="33"/>
      <c r="J4243" s="33"/>
      <c r="AB4243" s="35"/>
    </row>
    <row r="4244" spans="1:28" s="6" customFormat="1" x14ac:dyDescent="0.15">
      <c r="A4244" s="6" t="s">
        <v>45</v>
      </c>
      <c r="E4244" s="31">
        <v>-78</v>
      </c>
      <c r="F4244" s="31"/>
      <c r="G4244" s="33"/>
      <c r="I4244" s="33"/>
      <c r="J4244" s="33"/>
      <c r="AB4244" s="35"/>
    </row>
    <row r="4245" spans="1:28" s="6" customFormat="1" x14ac:dyDescent="0.15">
      <c r="A4245" s="6" t="s">
        <v>45</v>
      </c>
      <c r="E4245" s="31">
        <v>-78</v>
      </c>
      <c r="F4245" s="31"/>
      <c r="G4245" s="33"/>
      <c r="I4245" s="33"/>
      <c r="J4245" s="33"/>
      <c r="AB4245" s="35"/>
    </row>
    <row r="4246" spans="1:28" s="6" customFormat="1" x14ac:dyDescent="0.15">
      <c r="A4246" s="6" t="s">
        <v>46</v>
      </c>
      <c r="C4246" s="6">
        <v>6</v>
      </c>
      <c r="E4246" s="31">
        <v>-85</v>
      </c>
      <c r="F4246" s="31"/>
      <c r="G4246" s="33"/>
      <c r="I4246" s="33"/>
      <c r="J4246" s="33"/>
      <c r="AB4246" s="35"/>
    </row>
    <row r="4247" spans="1:28" s="6" customFormat="1" x14ac:dyDescent="0.15">
      <c r="A4247" s="6" t="s">
        <v>46</v>
      </c>
      <c r="C4247" s="6">
        <v>6</v>
      </c>
      <c r="E4247" s="31">
        <v>-82</v>
      </c>
      <c r="F4247" s="31"/>
      <c r="G4247" s="33"/>
      <c r="I4247" s="33"/>
      <c r="J4247" s="33"/>
      <c r="AB4247" s="35"/>
    </row>
    <row r="4248" spans="1:28" s="6" customFormat="1" x14ac:dyDescent="0.15">
      <c r="A4248" s="6" t="s">
        <v>46</v>
      </c>
      <c r="C4248" s="6">
        <v>6</v>
      </c>
      <c r="E4248" s="31">
        <v>-82</v>
      </c>
      <c r="F4248" s="31"/>
      <c r="G4248" s="33"/>
      <c r="I4248" s="33"/>
      <c r="J4248" s="33"/>
      <c r="AB4248" s="35"/>
    </row>
    <row r="4249" spans="1:28" s="6" customFormat="1" x14ac:dyDescent="0.15">
      <c r="A4249" s="6" t="s">
        <v>46</v>
      </c>
      <c r="C4249" s="6">
        <v>6</v>
      </c>
      <c r="E4249" s="31">
        <v>-82</v>
      </c>
      <c r="F4249" s="31"/>
      <c r="G4249" s="33"/>
      <c r="I4249" s="33"/>
      <c r="J4249" s="33"/>
      <c r="AB4249" s="35"/>
    </row>
    <row r="4250" spans="1:28" s="6" customFormat="1" x14ac:dyDescent="0.15">
      <c r="A4250" s="6" t="s">
        <v>46</v>
      </c>
      <c r="C4250" s="6">
        <v>6</v>
      </c>
      <c r="E4250" s="31">
        <v>-78</v>
      </c>
      <c r="F4250" s="31"/>
      <c r="G4250" s="33"/>
      <c r="I4250" s="33"/>
      <c r="J4250" s="33"/>
      <c r="AB4250" s="35"/>
    </row>
    <row r="4251" spans="1:28" s="6" customFormat="1" x14ac:dyDescent="0.15">
      <c r="A4251" s="6" t="s">
        <v>46</v>
      </c>
      <c r="C4251" s="6">
        <v>6</v>
      </c>
      <c r="E4251" s="31">
        <v>-78</v>
      </c>
      <c r="F4251" s="31"/>
      <c r="G4251" s="33"/>
      <c r="I4251" s="33"/>
      <c r="J4251" s="33"/>
      <c r="AB4251" s="35"/>
    </row>
    <row r="4252" spans="1:28" s="6" customFormat="1" x14ac:dyDescent="0.15">
      <c r="A4252" s="6" t="s">
        <v>46</v>
      </c>
      <c r="C4252" s="6">
        <v>6</v>
      </c>
      <c r="E4252" s="31">
        <v>-81</v>
      </c>
      <c r="F4252" s="31"/>
      <c r="G4252" s="33"/>
      <c r="I4252" s="33"/>
      <c r="J4252" s="33"/>
      <c r="AB4252" s="35"/>
    </row>
    <row r="4253" spans="1:28" s="6" customFormat="1" x14ac:dyDescent="0.15">
      <c r="A4253" s="6" t="s">
        <v>46</v>
      </c>
      <c r="C4253" s="6">
        <v>6</v>
      </c>
      <c r="E4253" s="31">
        <v>-81</v>
      </c>
      <c r="F4253" s="31"/>
      <c r="G4253" s="33"/>
      <c r="I4253" s="33"/>
      <c r="J4253" s="33"/>
      <c r="AB4253" s="35"/>
    </row>
    <row r="4254" spans="1:28" s="6" customFormat="1" x14ac:dyDescent="0.15">
      <c r="A4254" s="6" t="s">
        <v>46</v>
      </c>
      <c r="C4254" s="6">
        <v>6</v>
      </c>
      <c r="E4254" s="31">
        <v>-81</v>
      </c>
      <c r="F4254" s="31"/>
      <c r="G4254" s="33"/>
      <c r="I4254" s="33"/>
      <c r="J4254" s="33"/>
      <c r="AB4254" s="35"/>
    </row>
    <row r="4255" spans="1:28" s="6" customFormat="1" x14ac:dyDescent="0.15">
      <c r="A4255" s="6" t="s">
        <v>46</v>
      </c>
      <c r="C4255" s="6">
        <v>6</v>
      </c>
      <c r="E4255" s="31">
        <v>-81</v>
      </c>
      <c r="F4255" s="31"/>
      <c r="G4255" s="33"/>
      <c r="I4255" s="33"/>
      <c r="J4255" s="33"/>
      <c r="AB4255" s="35"/>
    </row>
    <row r="4256" spans="1:28" s="6" customFormat="1" x14ac:dyDescent="0.15">
      <c r="A4256" s="6" t="s">
        <v>46</v>
      </c>
      <c r="C4256" s="6">
        <v>6</v>
      </c>
      <c r="E4256" s="31">
        <v>-85</v>
      </c>
      <c r="F4256" s="31"/>
      <c r="G4256" s="33"/>
      <c r="I4256" s="33"/>
      <c r="J4256" s="33"/>
      <c r="AB4256" s="35"/>
    </row>
    <row r="4257" spans="1:28" s="6" customFormat="1" x14ac:dyDescent="0.15">
      <c r="A4257" s="6" t="s">
        <v>46</v>
      </c>
      <c r="C4257" s="6">
        <v>6</v>
      </c>
      <c r="E4257" s="31">
        <v>-85</v>
      </c>
      <c r="F4257" s="31"/>
      <c r="G4257" s="33"/>
      <c r="I4257" s="33"/>
      <c r="J4257" s="33"/>
      <c r="AB4257" s="35"/>
    </row>
    <row r="4258" spans="1:28" s="6" customFormat="1" x14ac:dyDescent="0.15">
      <c r="A4258" s="6" t="s">
        <v>46</v>
      </c>
      <c r="C4258" s="6">
        <v>6</v>
      </c>
      <c r="E4258" s="31">
        <v>-91</v>
      </c>
      <c r="F4258" s="31"/>
      <c r="G4258" s="33"/>
      <c r="I4258" s="33"/>
      <c r="J4258" s="33"/>
      <c r="AB4258" s="35"/>
    </row>
    <row r="4259" spans="1:28" s="6" customFormat="1" x14ac:dyDescent="0.15">
      <c r="A4259" s="6" t="s">
        <v>46</v>
      </c>
      <c r="C4259" s="6">
        <v>6</v>
      </c>
      <c r="E4259" s="31">
        <v>-91</v>
      </c>
      <c r="F4259" s="31"/>
      <c r="G4259" s="33"/>
      <c r="I4259" s="33"/>
      <c r="J4259" s="33"/>
      <c r="AB4259" s="35"/>
    </row>
    <row r="4260" spans="1:28" s="6" customFormat="1" x14ac:dyDescent="0.15">
      <c r="A4260" s="6" t="s">
        <v>46</v>
      </c>
      <c r="C4260" s="6">
        <v>6</v>
      </c>
      <c r="E4260" s="31">
        <v>-93</v>
      </c>
      <c r="F4260" s="31"/>
      <c r="G4260" s="33"/>
      <c r="I4260" s="33"/>
      <c r="J4260" s="33"/>
      <c r="AB4260" s="35"/>
    </row>
    <row r="4261" spans="1:28" s="6" customFormat="1" x14ac:dyDescent="0.15">
      <c r="A4261" s="6" t="s">
        <v>46</v>
      </c>
      <c r="C4261" s="6">
        <v>6</v>
      </c>
      <c r="E4261" s="31">
        <v>-86</v>
      </c>
      <c r="F4261" s="31"/>
      <c r="G4261" s="33"/>
      <c r="I4261" s="33"/>
      <c r="J4261" s="33"/>
      <c r="AB4261" s="35"/>
    </row>
    <row r="4262" spans="1:28" s="6" customFormat="1" x14ac:dyDescent="0.15">
      <c r="A4262" s="6" t="s">
        <v>46</v>
      </c>
      <c r="C4262" s="6">
        <v>6</v>
      </c>
      <c r="E4262" s="31">
        <v>-80</v>
      </c>
      <c r="F4262" s="31"/>
      <c r="G4262" s="33"/>
      <c r="I4262" s="33"/>
      <c r="J4262" s="33"/>
      <c r="AB4262" s="35"/>
    </row>
    <row r="4263" spans="1:28" s="6" customFormat="1" x14ac:dyDescent="0.15">
      <c r="A4263" s="6" t="s">
        <v>46</v>
      </c>
      <c r="C4263" s="6">
        <v>6</v>
      </c>
      <c r="E4263" s="31">
        <v>-85</v>
      </c>
      <c r="F4263" s="31"/>
      <c r="G4263" s="33"/>
      <c r="I4263" s="33"/>
      <c r="J4263" s="33"/>
      <c r="AB4263" s="35"/>
    </row>
    <row r="4264" spans="1:28" s="6" customFormat="1" x14ac:dyDescent="0.15">
      <c r="A4264" s="6" t="s">
        <v>46</v>
      </c>
      <c r="C4264" s="6">
        <v>6</v>
      </c>
      <c r="E4264" s="31">
        <v>-91</v>
      </c>
      <c r="F4264" s="31"/>
      <c r="G4264" s="33"/>
      <c r="I4264" s="33"/>
      <c r="J4264" s="33"/>
      <c r="AB4264" s="35"/>
    </row>
    <row r="4265" spans="1:28" s="6" customFormat="1" x14ac:dyDescent="0.15">
      <c r="A4265" s="6" t="s">
        <v>46</v>
      </c>
      <c r="C4265" s="6">
        <v>6</v>
      </c>
      <c r="E4265" s="31">
        <v>-91</v>
      </c>
      <c r="F4265" s="31"/>
      <c r="G4265" s="33"/>
      <c r="I4265" s="33"/>
      <c r="J4265" s="33"/>
      <c r="AB4265" s="35"/>
    </row>
    <row r="4266" spans="1:28" s="6" customFormat="1" x14ac:dyDescent="0.15">
      <c r="A4266" s="6" t="s">
        <v>46</v>
      </c>
      <c r="C4266" s="6">
        <v>6</v>
      </c>
      <c r="E4266" s="31">
        <v>-86</v>
      </c>
      <c r="F4266" s="31"/>
      <c r="G4266" s="33"/>
      <c r="I4266" s="33"/>
      <c r="J4266" s="33"/>
      <c r="AB4266" s="35"/>
    </row>
    <row r="4267" spans="1:28" s="6" customFormat="1" x14ac:dyDescent="0.15">
      <c r="A4267" s="6" t="s">
        <v>46</v>
      </c>
      <c r="C4267" s="6">
        <v>6</v>
      </c>
      <c r="E4267" s="31">
        <v>-86</v>
      </c>
      <c r="F4267" s="31"/>
      <c r="G4267" s="33"/>
      <c r="I4267" s="33"/>
      <c r="J4267" s="33"/>
      <c r="AB4267" s="35"/>
    </row>
    <row r="4268" spans="1:28" s="6" customFormat="1" x14ac:dyDescent="0.15">
      <c r="A4268" s="6" t="s">
        <v>46</v>
      </c>
      <c r="C4268" s="6">
        <v>6</v>
      </c>
      <c r="E4268" s="31">
        <v>-86</v>
      </c>
      <c r="F4268" s="31"/>
      <c r="G4268" s="33"/>
      <c r="I4268" s="33"/>
      <c r="J4268" s="33"/>
      <c r="AB4268" s="35"/>
    </row>
    <row r="4269" spans="1:28" s="6" customFormat="1" x14ac:dyDescent="0.15">
      <c r="A4269" s="6" t="s">
        <v>46</v>
      </c>
      <c r="C4269" s="6">
        <v>6</v>
      </c>
      <c r="E4269" s="31">
        <v>-86</v>
      </c>
      <c r="F4269" s="31"/>
      <c r="G4269" s="33"/>
      <c r="I4269" s="33"/>
      <c r="J4269" s="33"/>
      <c r="AB4269" s="35"/>
    </row>
    <row r="4270" spans="1:28" s="6" customFormat="1" x14ac:dyDescent="0.15">
      <c r="A4270" s="6" t="s">
        <v>46</v>
      </c>
      <c r="C4270" s="6">
        <v>6</v>
      </c>
      <c r="E4270" s="31">
        <v>-86</v>
      </c>
      <c r="F4270" s="31"/>
      <c r="G4270" s="33"/>
      <c r="I4270" s="33"/>
      <c r="J4270" s="33"/>
      <c r="AB4270" s="35"/>
    </row>
    <row r="4271" spans="1:28" s="6" customFormat="1" x14ac:dyDescent="0.15">
      <c r="A4271" s="6" t="s">
        <v>46</v>
      </c>
      <c r="C4271" s="6">
        <v>6</v>
      </c>
      <c r="E4271" s="31">
        <v>-86</v>
      </c>
      <c r="F4271" s="31"/>
      <c r="G4271" s="33"/>
      <c r="I4271" s="33"/>
      <c r="J4271" s="33"/>
      <c r="AB4271" s="35"/>
    </row>
    <row r="4272" spans="1:28" s="6" customFormat="1" x14ac:dyDescent="0.15">
      <c r="A4272" s="6" t="s">
        <v>46</v>
      </c>
      <c r="C4272" s="6">
        <v>6</v>
      </c>
      <c r="E4272" s="31">
        <v>-86</v>
      </c>
      <c r="F4272" s="31"/>
      <c r="G4272" s="33"/>
      <c r="I4272" s="33"/>
      <c r="J4272" s="33"/>
      <c r="AB4272" s="35"/>
    </row>
    <row r="4273" spans="1:28" s="6" customFormat="1" x14ac:dyDescent="0.15">
      <c r="A4273" s="6" t="s">
        <v>46</v>
      </c>
      <c r="C4273" s="6">
        <v>6</v>
      </c>
      <c r="E4273" s="31">
        <v>-86</v>
      </c>
      <c r="F4273" s="31"/>
      <c r="G4273" s="33"/>
      <c r="I4273" s="33"/>
      <c r="J4273" s="33"/>
      <c r="AB4273" s="35"/>
    </row>
    <row r="4274" spans="1:28" s="6" customFormat="1" x14ac:dyDescent="0.15">
      <c r="A4274" s="6" t="s">
        <v>46</v>
      </c>
      <c r="C4274" s="6">
        <v>6</v>
      </c>
      <c r="E4274" s="31">
        <v>-86</v>
      </c>
      <c r="F4274" s="31"/>
      <c r="G4274" s="33"/>
      <c r="I4274" s="33"/>
      <c r="J4274" s="33"/>
      <c r="AB4274" s="35"/>
    </row>
    <row r="4275" spans="1:28" s="6" customFormat="1" x14ac:dyDescent="0.15">
      <c r="A4275" s="6" t="s">
        <v>46</v>
      </c>
      <c r="C4275" s="6">
        <v>6</v>
      </c>
      <c r="E4275" s="31">
        <v>-86</v>
      </c>
      <c r="F4275" s="31"/>
      <c r="G4275" s="33"/>
      <c r="I4275" s="33"/>
      <c r="J4275" s="33"/>
      <c r="AB4275" s="35"/>
    </row>
    <row r="4276" spans="1:28" s="6" customFormat="1" x14ac:dyDescent="0.15">
      <c r="A4276" s="6" t="s">
        <v>46</v>
      </c>
      <c r="C4276" s="6">
        <v>6</v>
      </c>
      <c r="E4276" s="31">
        <v>-86</v>
      </c>
      <c r="F4276" s="31"/>
      <c r="G4276" s="33"/>
      <c r="I4276" s="33"/>
      <c r="J4276" s="33"/>
      <c r="AB4276" s="35"/>
    </row>
    <row r="4277" spans="1:28" s="6" customFormat="1" x14ac:dyDescent="0.15">
      <c r="A4277" s="6" t="s">
        <v>46</v>
      </c>
      <c r="C4277" s="6">
        <v>6</v>
      </c>
      <c r="E4277" s="31">
        <v>-86</v>
      </c>
      <c r="F4277" s="31"/>
      <c r="G4277" s="33"/>
      <c r="I4277" s="33"/>
      <c r="J4277" s="33"/>
      <c r="AB4277" s="35"/>
    </row>
    <row r="4278" spans="1:28" s="6" customFormat="1" x14ac:dyDescent="0.15">
      <c r="A4278" s="6" t="s">
        <v>46</v>
      </c>
      <c r="C4278" s="6">
        <v>6</v>
      </c>
      <c r="E4278" s="31">
        <v>-86</v>
      </c>
      <c r="F4278" s="31"/>
      <c r="G4278" s="33"/>
      <c r="I4278" s="33"/>
      <c r="J4278" s="33"/>
      <c r="AB4278" s="35"/>
    </row>
    <row r="4279" spans="1:28" s="6" customFormat="1" x14ac:dyDescent="0.15">
      <c r="A4279" s="6" t="s">
        <v>46</v>
      </c>
      <c r="C4279" s="6">
        <v>6</v>
      </c>
      <c r="E4279" s="31">
        <v>-86</v>
      </c>
      <c r="F4279" s="31"/>
      <c r="G4279" s="33"/>
      <c r="I4279" s="33"/>
      <c r="J4279" s="33"/>
      <c r="AB4279" s="35"/>
    </row>
    <row r="4280" spans="1:28" s="6" customFormat="1" x14ac:dyDescent="0.15">
      <c r="A4280" s="6" t="s">
        <v>46</v>
      </c>
      <c r="C4280" s="6">
        <v>6</v>
      </c>
      <c r="E4280" s="31">
        <v>-86</v>
      </c>
      <c r="F4280" s="31"/>
      <c r="G4280" s="33"/>
      <c r="I4280" s="33"/>
      <c r="J4280" s="33"/>
      <c r="AB4280" s="35"/>
    </row>
    <row r="4281" spans="1:28" s="6" customFormat="1" x14ac:dyDescent="0.15">
      <c r="A4281" s="6" t="s">
        <v>46</v>
      </c>
      <c r="C4281" s="6">
        <v>6</v>
      </c>
      <c r="E4281" s="31">
        <v>-86</v>
      </c>
      <c r="F4281" s="31"/>
      <c r="G4281" s="33"/>
      <c r="I4281" s="33"/>
      <c r="J4281" s="33"/>
      <c r="AB4281" s="35"/>
    </row>
    <row r="4282" spans="1:28" s="6" customFormat="1" x14ac:dyDescent="0.15">
      <c r="A4282" s="6" t="s">
        <v>46</v>
      </c>
      <c r="C4282" s="6">
        <v>6</v>
      </c>
      <c r="E4282" s="31">
        <v>-86</v>
      </c>
      <c r="F4282" s="31"/>
      <c r="G4282" s="33"/>
      <c r="I4282" s="33"/>
      <c r="J4282" s="33"/>
      <c r="AB4282" s="35"/>
    </row>
    <row r="4283" spans="1:28" s="6" customFormat="1" x14ac:dyDescent="0.15">
      <c r="A4283" s="6" t="s">
        <v>46</v>
      </c>
      <c r="C4283" s="6">
        <v>6</v>
      </c>
      <c r="E4283" s="31">
        <v>-86</v>
      </c>
      <c r="F4283" s="31"/>
      <c r="G4283" s="33"/>
      <c r="I4283" s="33"/>
      <c r="J4283" s="33"/>
      <c r="AB4283" s="35"/>
    </row>
    <row r="4284" spans="1:28" s="6" customFormat="1" x14ac:dyDescent="0.15">
      <c r="A4284" s="6" t="s">
        <v>46</v>
      </c>
      <c r="C4284" s="6">
        <v>6</v>
      </c>
      <c r="E4284" s="31">
        <v>-86</v>
      </c>
      <c r="F4284" s="31"/>
      <c r="G4284" s="33"/>
      <c r="I4284" s="33"/>
      <c r="J4284" s="33"/>
      <c r="AB4284" s="35"/>
    </row>
    <row r="4285" spans="1:28" s="6" customFormat="1" x14ac:dyDescent="0.15">
      <c r="A4285" s="6" t="s">
        <v>46</v>
      </c>
      <c r="C4285" s="6">
        <v>6</v>
      </c>
      <c r="E4285" s="31">
        <v>-86</v>
      </c>
      <c r="F4285" s="31"/>
      <c r="G4285" s="33"/>
      <c r="I4285" s="33"/>
      <c r="J4285" s="33"/>
      <c r="AB4285" s="35"/>
    </row>
    <row r="4286" spans="1:28" s="6" customFormat="1" x14ac:dyDescent="0.15">
      <c r="A4286" s="6" t="s">
        <v>46</v>
      </c>
      <c r="C4286" s="6">
        <v>6</v>
      </c>
      <c r="E4286" s="31">
        <v>-86</v>
      </c>
      <c r="F4286" s="31"/>
      <c r="G4286" s="33"/>
      <c r="I4286" s="33"/>
      <c r="J4286" s="33"/>
      <c r="AB4286" s="35"/>
    </row>
    <row r="4287" spans="1:28" s="6" customFormat="1" x14ac:dyDescent="0.15">
      <c r="A4287" s="6" t="s">
        <v>46</v>
      </c>
      <c r="C4287" s="6">
        <v>6</v>
      </c>
      <c r="E4287" s="31">
        <v>-86</v>
      </c>
      <c r="F4287" s="31"/>
      <c r="G4287" s="33"/>
      <c r="I4287" s="33"/>
      <c r="J4287" s="33"/>
      <c r="AB4287" s="35"/>
    </row>
    <row r="4288" spans="1:28" s="6" customFormat="1" x14ac:dyDescent="0.15">
      <c r="A4288" s="6" t="s">
        <v>46</v>
      </c>
      <c r="C4288" s="6">
        <v>6</v>
      </c>
      <c r="E4288" s="31">
        <v>-86</v>
      </c>
      <c r="F4288" s="31"/>
      <c r="G4288" s="33"/>
      <c r="I4288" s="33"/>
      <c r="J4288" s="33"/>
      <c r="AB4288" s="35"/>
    </row>
    <row r="4289" spans="1:28" s="6" customFormat="1" x14ac:dyDescent="0.15">
      <c r="A4289" s="6" t="s">
        <v>46</v>
      </c>
      <c r="C4289" s="6">
        <v>6</v>
      </c>
      <c r="E4289" s="31">
        <v>-86</v>
      </c>
      <c r="F4289" s="31"/>
      <c r="G4289" s="33"/>
      <c r="I4289" s="33"/>
      <c r="J4289" s="33"/>
      <c r="AB4289" s="35"/>
    </row>
    <row r="4290" spans="1:28" s="6" customFormat="1" x14ac:dyDescent="0.15">
      <c r="A4290" s="6" t="s">
        <v>46</v>
      </c>
      <c r="C4290" s="6">
        <v>6</v>
      </c>
      <c r="E4290" s="31">
        <v>-86</v>
      </c>
      <c r="F4290" s="31"/>
      <c r="G4290" s="33"/>
      <c r="I4290" s="33"/>
      <c r="J4290" s="33"/>
      <c r="AB4290" s="35"/>
    </row>
    <row r="4291" spans="1:28" s="6" customFormat="1" x14ac:dyDescent="0.15">
      <c r="A4291" s="6" t="s">
        <v>46</v>
      </c>
      <c r="C4291" s="6">
        <v>6</v>
      </c>
      <c r="E4291" s="31">
        <v>-86</v>
      </c>
      <c r="F4291" s="31"/>
      <c r="G4291" s="33"/>
      <c r="I4291" s="33"/>
      <c r="J4291" s="33"/>
      <c r="AB4291" s="35"/>
    </row>
    <row r="4292" spans="1:28" s="6" customFormat="1" x14ac:dyDescent="0.15">
      <c r="A4292" s="6" t="s">
        <v>46</v>
      </c>
      <c r="C4292" s="6">
        <v>6</v>
      </c>
      <c r="E4292" s="31">
        <v>-86</v>
      </c>
      <c r="F4292" s="31"/>
      <c r="G4292" s="33"/>
      <c r="I4292" s="33"/>
      <c r="J4292" s="33"/>
      <c r="AB4292" s="35"/>
    </row>
    <row r="4293" spans="1:28" s="6" customFormat="1" x14ac:dyDescent="0.15">
      <c r="A4293" s="6" t="s">
        <v>46</v>
      </c>
      <c r="C4293" s="6">
        <v>6</v>
      </c>
      <c r="E4293" s="31">
        <v>-93</v>
      </c>
      <c r="F4293" s="31"/>
      <c r="G4293" s="33"/>
      <c r="I4293" s="33"/>
      <c r="J4293" s="33"/>
      <c r="AB4293" s="35"/>
    </row>
    <row r="4294" spans="1:28" s="6" customFormat="1" x14ac:dyDescent="0.15">
      <c r="A4294" s="6" t="s">
        <v>46</v>
      </c>
      <c r="C4294" s="6">
        <v>6</v>
      </c>
      <c r="E4294" s="31">
        <v>-93</v>
      </c>
      <c r="F4294" s="31"/>
      <c r="G4294" s="33"/>
      <c r="I4294" s="33"/>
      <c r="J4294" s="33"/>
      <c r="AB4294" s="35"/>
    </row>
    <row r="4295" spans="1:28" s="6" customFormat="1" x14ac:dyDescent="0.15">
      <c r="A4295" s="6" t="s">
        <v>46</v>
      </c>
      <c r="C4295" s="6">
        <v>6</v>
      </c>
      <c r="E4295" s="31">
        <v>-82</v>
      </c>
      <c r="F4295" s="31"/>
      <c r="G4295" s="33"/>
      <c r="I4295" s="33"/>
      <c r="J4295" s="33"/>
      <c r="AB4295" s="35"/>
    </row>
    <row r="4296" spans="1:28" s="6" customFormat="1" x14ac:dyDescent="0.15">
      <c r="A4296" s="6" t="s">
        <v>46</v>
      </c>
      <c r="C4296" s="6">
        <v>6</v>
      </c>
      <c r="E4296" s="31">
        <v>-93</v>
      </c>
      <c r="F4296" s="31"/>
      <c r="G4296" s="33"/>
      <c r="I4296" s="33"/>
      <c r="J4296" s="33"/>
      <c r="AB4296" s="35"/>
    </row>
    <row r="4297" spans="1:28" s="6" customFormat="1" x14ac:dyDescent="0.15">
      <c r="A4297" s="6" t="s">
        <v>46</v>
      </c>
      <c r="C4297" s="6">
        <v>6</v>
      </c>
      <c r="E4297" s="31">
        <v>-93</v>
      </c>
      <c r="F4297" s="31"/>
      <c r="G4297" s="33"/>
      <c r="I4297" s="33"/>
      <c r="J4297" s="33"/>
      <c r="AB4297" s="35"/>
    </row>
    <row r="4298" spans="1:28" s="6" customFormat="1" x14ac:dyDescent="0.15">
      <c r="A4298" s="6" t="s">
        <v>46</v>
      </c>
      <c r="C4298" s="6">
        <v>6</v>
      </c>
      <c r="E4298" s="31">
        <v>-93</v>
      </c>
      <c r="F4298" s="31"/>
      <c r="G4298" s="33"/>
      <c r="I4298" s="33"/>
      <c r="J4298" s="33"/>
      <c r="AB4298" s="35"/>
    </row>
    <row r="4299" spans="1:28" s="6" customFormat="1" x14ac:dyDescent="0.15">
      <c r="A4299" s="6" t="s">
        <v>46</v>
      </c>
      <c r="C4299" s="6">
        <v>6</v>
      </c>
      <c r="E4299" s="31">
        <v>-86</v>
      </c>
      <c r="F4299" s="31"/>
      <c r="G4299" s="33"/>
      <c r="I4299" s="33"/>
      <c r="J4299" s="33"/>
      <c r="AB4299" s="35"/>
    </row>
    <row r="4300" spans="1:28" s="6" customFormat="1" x14ac:dyDescent="0.15">
      <c r="A4300" s="6" t="s">
        <v>46</v>
      </c>
      <c r="C4300" s="6">
        <v>6</v>
      </c>
      <c r="E4300" s="31">
        <v>-86</v>
      </c>
      <c r="F4300" s="31"/>
      <c r="G4300" s="33"/>
      <c r="I4300" s="33"/>
      <c r="J4300" s="33"/>
      <c r="AB4300" s="35"/>
    </row>
    <row r="4301" spans="1:28" s="6" customFormat="1" x14ac:dyDescent="0.15">
      <c r="A4301" s="6" t="s">
        <v>46</v>
      </c>
      <c r="C4301" s="6">
        <v>6</v>
      </c>
      <c r="E4301" s="31">
        <v>-82</v>
      </c>
      <c r="F4301" s="31"/>
      <c r="G4301" s="33"/>
      <c r="I4301" s="33"/>
      <c r="J4301" s="33"/>
      <c r="AB4301" s="35"/>
    </row>
    <row r="4302" spans="1:28" s="6" customFormat="1" x14ac:dyDescent="0.15">
      <c r="A4302" s="6" t="s">
        <v>46</v>
      </c>
      <c r="C4302" s="6">
        <v>6</v>
      </c>
      <c r="E4302" s="31">
        <v>-85</v>
      </c>
      <c r="F4302" s="31"/>
      <c r="G4302" s="33"/>
      <c r="I4302" s="33"/>
      <c r="J4302" s="33"/>
      <c r="AB4302" s="35"/>
    </row>
    <row r="4303" spans="1:28" s="6" customFormat="1" x14ac:dyDescent="0.15">
      <c r="A4303" s="6" t="s">
        <v>46</v>
      </c>
      <c r="C4303" s="6">
        <v>6</v>
      </c>
      <c r="E4303" s="31">
        <v>-85</v>
      </c>
      <c r="F4303" s="31"/>
      <c r="G4303" s="33"/>
      <c r="I4303" s="33"/>
      <c r="J4303" s="33"/>
      <c r="AB4303" s="35"/>
    </row>
    <row r="4304" spans="1:28" s="6" customFormat="1" x14ac:dyDescent="0.15">
      <c r="A4304" s="6" t="s">
        <v>46</v>
      </c>
      <c r="C4304" s="6">
        <v>6</v>
      </c>
      <c r="E4304" s="31">
        <v>-91</v>
      </c>
      <c r="F4304" s="31"/>
      <c r="G4304" s="33"/>
      <c r="I4304" s="33"/>
      <c r="J4304" s="33"/>
      <c r="AB4304" s="35"/>
    </row>
    <row r="4305" spans="1:28" s="6" customFormat="1" x14ac:dyDescent="0.15">
      <c r="A4305" s="6" t="s">
        <v>46</v>
      </c>
      <c r="C4305" s="6">
        <v>6</v>
      </c>
      <c r="E4305" s="31">
        <v>-82</v>
      </c>
      <c r="F4305" s="31"/>
      <c r="G4305" s="33"/>
      <c r="I4305" s="33"/>
      <c r="J4305" s="33"/>
      <c r="AB4305" s="35"/>
    </row>
    <row r="4306" spans="1:28" s="6" customFormat="1" x14ac:dyDescent="0.15">
      <c r="A4306" s="6" t="s">
        <v>46</v>
      </c>
      <c r="C4306" s="6">
        <v>6</v>
      </c>
      <c r="E4306" s="31">
        <v>-82</v>
      </c>
      <c r="F4306" s="31"/>
      <c r="G4306" s="33"/>
      <c r="I4306" s="33"/>
      <c r="J4306" s="33"/>
      <c r="AB4306" s="35"/>
    </row>
    <row r="4307" spans="1:28" s="6" customFormat="1" x14ac:dyDescent="0.15">
      <c r="A4307" s="6" t="s">
        <v>46</v>
      </c>
      <c r="C4307" s="6">
        <v>6</v>
      </c>
      <c r="E4307" s="31">
        <v>-82</v>
      </c>
      <c r="F4307" s="31"/>
      <c r="G4307" s="33"/>
      <c r="I4307" s="33"/>
      <c r="J4307" s="33"/>
      <c r="AB4307" s="35"/>
    </row>
    <row r="4308" spans="1:28" s="6" customFormat="1" x14ac:dyDescent="0.15">
      <c r="A4308" s="6" t="s">
        <v>46</v>
      </c>
      <c r="C4308" s="6">
        <v>6</v>
      </c>
      <c r="E4308" s="31">
        <v>-78</v>
      </c>
      <c r="F4308" s="31"/>
      <c r="G4308" s="33"/>
      <c r="I4308" s="33"/>
      <c r="J4308" s="33"/>
      <c r="AB4308" s="35"/>
    </row>
    <row r="4309" spans="1:28" s="6" customFormat="1" x14ac:dyDescent="0.15">
      <c r="A4309" s="6" t="s">
        <v>46</v>
      </c>
      <c r="C4309" s="6">
        <v>6</v>
      </c>
      <c r="E4309" s="31">
        <v>-78</v>
      </c>
      <c r="F4309" s="31"/>
      <c r="G4309" s="33"/>
      <c r="I4309" s="33"/>
      <c r="J4309" s="33"/>
      <c r="AB4309" s="35"/>
    </row>
    <row r="4310" spans="1:28" s="6" customFormat="1" x14ac:dyDescent="0.15">
      <c r="A4310" s="6" t="s">
        <v>46</v>
      </c>
      <c r="C4310" s="6">
        <v>6</v>
      </c>
      <c r="E4310" s="31">
        <v>-89</v>
      </c>
      <c r="F4310" s="31"/>
      <c r="G4310" s="33"/>
      <c r="I4310" s="33"/>
      <c r="J4310" s="33"/>
      <c r="AB4310" s="35"/>
    </row>
    <row r="4311" spans="1:28" s="6" customFormat="1" x14ac:dyDescent="0.15">
      <c r="A4311" s="6" t="s">
        <v>46</v>
      </c>
      <c r="C4311" s="6">
        <v>6</v>
      </c>
      <c r="E4311" s="31">
        <v>-89</v>
      </c>
      <c r="F4311" s="31"/>
      <c r="G4311" s="33"/>
      <c r="I4311" s="33"/>
      <c r="J4311" s="33"/>
      <c r="AB4311" s="35"/>
    </row>
    <row r="4312" spans="1:28" s="6" customFormat="1" x14ac:dyDescent="0.15">
      <c r="A4312" s="6" t="s">
        <v>46</v>
      </c>
      <c r="C4312" s="6">
        <v>6</v>
      </c>
      <c r="E4312" s="31">
        <v>-89</v>
      </c>
      <c r="F4312" s="31"/>
      <c r="G4312" s="33"/>
      <c r="I4312" s="33"/>
      <c r="J4312" s="33"/>
      <c r="AB4312" s="35"/>
    </row>
    <row r="4313" spans="1:28" s="6" customFormat="1" x14ac:dyDescent="0.15">
      <c r="A4313" s="6" t="s">
        <v>46</v>
      </c>
      <c r="C4313" s="6">
        <v>6</v>
      </c>
      <c r="E4313" s="31">
        <v>-84</v>
      </c>
      <c r="F4313" s="31"/>
      <c r="G4313" s="33"/>
      <c r="I4313" s="33"/>
      <c r="J4313" s="33"/>
      <c r="AB4313" s="35"/>
    </row>
    <row r="4314" spans="1:28" s="6" customFormat="1" x14ac:dyDescent="0.15">
      <c r="A4314" s="6" t="s">
        <v>46</v>
      </c>
      <c r="C4314" s="6">
        <v>6</v>
      </c>
      <c r="E4314" s="31">
        <v>-84</v>
      </c>
      <c r="F4314" s="31"/>
      <c r="G4314" s="33"/>
      <c r="I4314" s="33"/>
      <c r="J4314" s="33"/>
      <c r="AB4314" s="35"/>
    </row>
    <row r="4315" spans="1:28" s="6" customFormat="1" x14ac:dyDescent="0.15">
      <c r="A4315" s="6" t="s">
        <v>46</v>
      </c>
      <c r="C4315" s="6">
        <v>6</v>
      </c>
      <c r="E4315" s="31">
        <v>-84</v>
      </c>
      <c r="F4315" s="31"/>
      <c r="G4315" s="33"/>
      <c r="I4315" s="33"/>
      <c r="J4315" s="33"/>
      <c r="AB4315" s="35"/>
    </row>
    <row r="4316" spans="1:28" s="6" customFormat="1" x14ac:dyDescent="0.15">
      <c r="A4316" s="6" t="s">
        <v>46</v>
      </c>
      <c r="C4316" s="6">
        <v>6</v>
      </c>
      <c r="E4316" s="31">
        <v>-82</v>
      </c>
      <c r="F4316" s="31"/>
      <c r="G4316" s="33"/>
      <c r="I4316" s="33"/>
      <c r="J4316" s="33"/>
      <c r="AB4316" s="35"/>
    </row>
    <row r="4317" spans="1:28" s="6" customFormat="1" x14ac:dyDescent="0.15">
      <c r="A4317" s="6" t="s">
        <v>46</v>
      </c>
      <c r="C4317" s="6">
        <v>6</v>
      </c>
      <c r="E4317" s="31">
        <v>-82</v>
      </c>
      <c r="F4317" s="31"/>
      <c r="G4317" s="33"/>
      <c r="I4317" s="33"/>
      <c r="J4317" s="33"/>
      <c r="AB4317" s="35"/>
    </row>
    <row r="4318" spans="1:28" s="6" customFormat="1" x14ac:dyDescent="0.15">
      <c r="A4318" s="6" t="s">
        <v>46</v>
      </c>
      <c r="C4318" s="6">
        <v>6</v>
      </c>
      <c r="E4318" s="31">
        <v>-82</v>
      </c>
      <c r="F4318" s="31"/>
      <c r="G4318" s="33"/>
      <c r="I4318" s="33"/>
      <c r="J4318" s="33"/>
      <c r="AB4318" s="35"/>
    </row>
    <row r="4319" spans="1:28" s="6" customFormat="1" x14ac:dyDescent="0.15">
      <c r="A4319" s="6" t="s">
        <v>46</v>
      </c>
      <c r="C4319" s="6">
        <v>6</v>
      </c>
      <c r="E4319" s="31">
        <v>-80</v>
      </c>
      <c r="F4319" s="31"/>
      <c r="G4319" s="33"/>
      <c r="I4319" s="33"/>
      <c r="J4319" s="33"/>
      <c r="AB4319" s="35"/>
    </row>
    <row r="4320" spans="1:28" s="6" customFormat="1" x14ac:dyDescent="0.15">
      <c r="A4320" s="6" t="s">
        <v>46</v>
      </c>
      <c r="C4320" s="6">
        <v>6</v>
      </c>
      <c r="E4320" s="31">
        <v>-78</v>
      </c>
      <c r="F4320" s="31"/>
      <c r="G4320" s="33"/>
      <c r="I4320" s="33"/>
      <c r="J4320" s="33"/>
      <c r="AB4320" s="35"/>
    </row>
    <row r="4321" spans="1:28" s="6" customFormat="1" x14ac:dyDescent="0.15">
      <c r="A4321" s="6" t="s">
        <v>46</v>
      </c>
      <c r="C4321" s="6">
        <v>6</v>
      </c>
      <c r="E4321" s="31">
        <v>-83</v>
      </c>
      <c r="F4321" s="31"/>
      <c r="G4321" s="33"/>
      <c r="I4321" s="33"/>
      <c r="J4321" s="33"/>
      <c r="AB4321" s="35"/>
    </row>
    <row r="4322" spans="1:28" s="6" customFormat="1" x14ac:dyDescent="0.15">
      <c r="A4322" s="6" t="s">
        <v>46</v>
      </c>
      <c r="C4322" s="6">
        <v>6</v>
      </c>
      <c r="E4322" s="31">
        <v>-82</v>
      </c>
      <c r="F4322" s="31"/>
      <c r="G4322" s="33"/>
      <c r="I4322" s="33"/>
      <c r="J4322" s="33"/>
      <c r="AB4322" s="35"/>
    </row>
    <row r="4323" spans="1:28" s="6" customFormat="1" x14ac:dyDescent="0.15">
      <c r="A4323" s="6" t="s">
        <v>46</v>
      </c>
      <c r="C4323" s="6">
        <v>6</v>
      </c>
      <c r="E4323" s="31">
        <v>-82</v>
      </c>
      <c r="F4323" s="31"/>
      <c r="G4323" s="33"/>
      <c r="I4323" s="33"/>
      <c r="J4323" s="33"/>
      <c r="AB4323" s="35"/>
    </row>
    <row r="4324" spans="1:28" s="6" customFormat="1" x14ac:dyDescent="0.15">
      <c r="A4324" s="6" t="s">
        <v>46</v>
      </c>
      <c r="C4324" s="6">
        <v>6</v>
      </c>
      <c r="E4324" s="31">
        <v>-93</v>
      </c>
      <c r="F4324" s="31"/>
      <c r="G4324" s="33"/>
      <c r="I4324" s="33"/>
      <c r="J4324" s="33"/>
      <c r="AB4324" s="35"/>
    </row>
    <row r="4325" spans="1:28" s="6" customFormat="1" x14ac:dyDescent="0.15">
      <c r="A4325" s="6" t="s">
        <v>46</v>
      </c>
      <c r="C4325" s="6">
        <v>6</v>
      </c>
      <c r="E4325" s="31">
        <v>-93</v>
      </c>
      <c r="F4325" s="31"/>
      <c r="G4325" s="33"/>
      <c r="I4325" s="33"/>
      <c r="J4325" s="33"/>
      <c r="AB4325" s="35"/>
    </row>
    <row r="4326" spans="1:28" s="6" customFormat="1" x14ac:dyDescent="0.15">
      <c r="A4326" s="6" t="s">
        <v>46</v>
      </c>
      <c r="C4326" s="6">
        <v>6</v>
      </c>
      <c r="E4326" s="31">
        <v>-93</v>
      </c>
      <c r="F4326" s="31"/>
      <c r="G4326" s="33"/>
      <c r="I4326" s="33"/>
      <c r="J4326" s="33"/>
      <c r="AB4326" s="35"/>
    </row>
    <row r="4327" spans="1:28" s="6" customFormat="1" x14ac:dyDescent="0.15">
      <c r="A4327" s="6" t="s">
        <v>46</v>
      </c>
      <c r="C4327" s="6">
        <v>6</v>
      </c>
      <c r="E4327" s="31">
        <v>-93</v>
      </c>
      <c r="F4327" s="31"/>
      <c r="G4327" s="33"/>
      <c r="I4327" s="33"/>
      <c r="J4327" s="33"/>
      <c r="AB4327" s="35"/>
    </row>
    <row r="4328" spans="1:28" s="6" customFormat="1" x14ac:dyDescent="0.15">
      <c r="A4328" s="6" t="s">
        <v>46</v>
      </c>
      <c r="C4328" s="6">
        <v>6</v>
      </c>
      <c r="E4328" s="31">
        <v>-90</v>
      </c>
      <c r="F4328" s="31"/>
      <c r="G4328" s="33"/>
      <c r="I4328" s="33"/>
      <c r="J4328" s="33"/>
      <c r="AB4328" s="35"/>
    </row>
    <row r="4329" spans="1:28" s="6" customFormat="1" x14ac:dyDescent="0.15">
      <c r="A4329" s="6" t="s">
        <v>46</v>
      </c>
      <c r="C4329" s="6">
        <v>6</v>
      </c>
      <c r="E4329" s="31">
        <v>-90</v>
      </c>
      <c r="F4329" s="31"/>
      <c r="G4329" s="33"/>
      <c r="I4329" s="33"/>
      <c r="J4329" s="33"/>
      <c r="AB4329" s="35"/>
    </row>
    <row r="4330" spans="1:28" s="6" customFormat="1" x14ac:dyDescent="0.15">
      <c r="A4330" s="6" t="s">
        <v>46</v>
      </c>
      <c r="C4330" s="6">
        <v>6</v>
      </c>
      <c r="E4330" s="31">
        <v>-90</v>
      </c>
      <c r="F4330" s="31"/>
      <c r="G4330" s="33"/>
      <c r="I4330" s="33"/>
      <c r="J4330" s="33"/>
      <c r="AB4330" s="35"/>
    </row>
    <row r="4331" spans="1:28" s="6" customFormat="1" x14ac:dyDescent="0.15">
      <c r="A4331" s="6" t="s">
        <v>46</v>
      </c>
      <c r="C4331" s="6">
        <v>6</v>
      </c>
      <c r="E4331" s="31">
        <v>-93</v>
      </c>
      <c r="F4331" s="31"/>
      <c r="G4331" s="33"/>
      <c r="I4331" s="33"/>
      <c r="J4331" s="33"/>
      <c r="AB4331" s="35"/>
    </row>
    <row r="4332" spans="1:28" s="6" customFormat="1" x14ac:dyDescent="0.15">
      <c r="A4332" s="6" t="s">
        <v>46</v>
      </c>
      <c r="C4332" s="6">
        <v>6</v>
      </c>
      <c r="E4332" s="31">
        <v>-86</v>
      </c>
      <c r="F4332" s="31"/>
      <c r="G4332" s="33"/>
      <c r="I4332" s="33"/>
      <c r="J4332" s="33"/>
      <c r="AB4332" s="35"/>
    </row>
    <row r="4333" spans="1:28" s="6" customFormat="1" x14ac:dyDescent="0.15">
      <c r="A4333" s="6" t="s">
        <v>46</v>
      </c>
      <c r="C4333" s="6">
        <v>6</v>
      </c>
      <c r="E4333" s="31">
        <v>-93</v>
      </c>
      <c r="F4333" s="31"/>
      <c r="G4333" s="33"/>
      <c r="I4333" s="33"/>
      <c r="J4333" s="33"/>
      <c r="AB4333" s="35"/>
    </row>
    <row r="4334" spans="1:28" s="6" customFormat="1" x14ac:dyDescent="0.15">
      <c r="A4334" s="6" t="s">
        <v>46</v>
      </c>
      <c r="C4334" s="6">
        <v>6</v>
      </c>
      <c r="E4334" s="31">
        <v>-93</v>
      </c>
      <c r="F4334" s="31"/>
      <c r="G4334" s="33"/>
      <c r="I4334" s="33"/>
      <c r="J4334" s="33"/>
      <c r="AB4334" s="35"/>
    </row>
    <row r="4335" spans="1:28" s="6" customFormat="1" x14ac:dyDescent="0.15">
      <c r="A4335" s="6" t="s">
        <v>46</v>
      </c>
      <c r="C4335" s="6">
        <v>6</v>
      </c>
      <c r="E4335" s="31">
        <v>-93</v>
      </c>
      <c r="F4335" s="31"/>
      <c r="G4335" s="33"/>
      <c r="I4335" s="33"/>
      <c r="J4335" s="33"/>
      <c r="AB4335" s="35"/>
    </row>
    <row r="4336" spans="1:28" s="6" customFormat="1" x14ac:dyDescent="0.15">
      <c r="A4336" s="6" t="s">
        <v>46</v>
      </c>
      <c r="C4336" s="6">
        <v>6</v>
      </c>
      <c r="E4336" s="31">
        <v>-82</v>
      </c>
      <c r="F4336" s="31"/>
      <c r="G4336" s="33"/>
      <c r="I4336" s="33"/>
      <c r="J4336" s="33"/>
      <c r="AB4336" s="35"/>
    </row>
    <row r="4337" spans="1:28" s="6" customFormat="1" x14ac:dyDescent="0.15">
      <c r="A4337" s="6" t="s">
        <v>46</v>
      </c>
      <c r="C4337" s="6">
        <v>6</v>
      </c>
      <c r="E4337" s="31">
        <v>-82</v>
      </c>
      <c r="F4337" s="31"/>
      <c r="G4337" s="33"/>
      <c r="I4337" s="33"/>
      <c r="J4337" s="33"/>
      <c r="AB4337" s="35"/>
    </row>
    <row r="4338" spans="1:28" s="6" customFormat="1" x14ac:dyDescent="0.15">
      <c r="A4338" s="6" t="s">
        <v>46</v>
      </c>
      <c r="C4338" s="6">
        <v>6</v>
      </c>
      <c r="E4338" s="31">
        <v>-78</v>
      </c>
      <c r="F4338" s="31"/>
      <c r="G4338" s="33"/>
      <c r="I4338" s="33"/>
      <c r="J4338" s="33"/>
      <c r="AB4338" s="35"/>
    </row>
    <row r="4339" spans="1:28" s="6" customFormat="1" x14ac:dyDescent="0.15">
      <c r="A4339" s="6" t="s">
        <v>46</v>
      </c>
      <c r="C4339" s="6">
        <v>6</v>
      </c>
      <c r="E4339" s="31">
        <v>-83</v>
      </c>
      <c r="F4339" s="31"/>
      <c r="G4339" s="33"/>
      <c r="I4339" s="33"/>
      <c r="J4339" s="33"/>
      <c r="AB4339" s="35"/>
    </row>
    <row r="4340" spans="1:28" s="6" customFormat="1" x14ac:dyDescent="0.15">
      <c r="A4340" s="6" t="s">
        <v>46</v>
      </c>
      <c r="C4340" s="6">
        <v>6</v>
      </c>
      <c r="E4340" s="31">
        <v>-83</v>
      </c>
      <c r="F4340" s="31"/>
      <c r="G4340" s="33"/>
      <c r="I4340" s="33"/>
      <c r="J4340" s="33"/>
      <c r="AB4340" s="35"/>
    </row>
    <row r="4341" spans="1:28" s="6" customFormat="1" x14ac:dyDescent="0.15">
      <c r="A4341" s="6" t="s">
        <v>46</v>
      </c>
      <c r="C4341" s="6">
        <v>6</v>
      </c>
      <c r="E4341" s="31">
        <v>-85</v>
      </c>
      <c r="F4341" s="31"/>
      <c r="G4341" s="33"/>
      <c r="I4341" s="33"/>
      <c r="J4341" s="33"/>
      <c r="AB4341" s="35"/>
    </row>
    <row r="4342" spans="1:28" s="6" customFormat="1" x14ac:dyDescent="0.15">
      <c r="A4342" s="6" t="s">
        <v>46</v>
      </c>
      <c r="C4342" s="6">
        <v>6</v>
      </c>
      <c r="E4342" s="31">
        <v>-84</v>
      </c>
      <c r="F4342" s="31"/>
      <c r="G4342" s="33"/>
      <c r="I4342" s="33"/>
      <c r="J4342" s="33"/>
      <c r="AB4342" s="35"/>
    </row>
    <row r="4343" spans="1:28" s="6" customFormat="1" x14ac:dyDescent="0.15">
      <c r="A4343" s="6" t="s">
        <v>46</v>
      </c>
      <c r="C4343" s="6">
        <v>6</v>
      </c>
      <c r="E4343" s="31">
        <v>-84</v>
      </c>
      <c r="F4343" s="31"/>
      <c r="G4343" s="33"/>
      <c r="I4343" s="33"/>
      <c r="J4343" s="33"/>
      <c r="AB4343" s="35"/>
    </row>
    <row r="4344" spans="1:28" s="6" customFormat="1" x14ac:dyDescent="0.15">
      <c r="A4344" s="6" t="s">
        <v>46</v>
      </c>
      <c r="C4344" s="6">
        <v>6</v>
      </c>
      <c r="E4344" s="31">
        <v>-85</v>
      </c>
      <c r="F4344" s="31"/>
      <c r="G4344" s="33"/>
      <c r="I4344" s="33"/>
      <c r="J4344" s="33"/>
      <c r="AB4344" s="35"/>
    </row>
    <row r="4345" spans="1:28" s="6" customFormat="1" x14ac:dyDescent="0.15">
      <c r="A4345" s="6" t="s">
        <v>46</v>
      </c>
      <c r="C4345" s="6">
        <v>6</v>
      </c>
      <c r="E4345" s="31">
        <v>-84</v>
      </c>
      <c r="F4345" s="31"/>
      <c r="G4345" s="33"/>
      <c r="I4345" s="33"/>
      <c r="J4345" s="33"/>
      <c r="AB4345" s="35"/>
    </row>
    <row r="4346" spans="1:28" s="6" customFormat="1" x14ac:dyDescent="0.15">
      <c r="A4346" s="6" t="s">
        <v>46</v>
      </c>
      <c r="C4346" s="6">
        <v>6</v>
      </c>
      <c r="E4346" s="31">
        <v>-84</v>
      </c>
      <c r="F4346" s="31"/>
      <c r="G4346" s="33"/>
      <c r="I4346" s="33"/>
      <c r="J4346" s="33"/>
      <c r="AB4346" s="35"/>
    </row>
    <row r="4347" spans="1:28" s="6" customFormat="1" x14ac:dyDescent="0.15">
      <c r="A4347" s="6" t="s">
        <v>46</v>
      </c>
      <c r="C4347" s="6">
        <v>6</v>
      </c>
      <c r="E4347" s="31">
        <v>-82</v>
      </c>
      <c r="F4347" s="31"/>
      <c r="G4347" s="33"/>
      <c r="I4347" s="33"/>
      <c r="J4347" s="33"/>
      <c r="AB4347" s="35"/>
    </row>
    <row r="4348" spans="1:28" s="6" customFormat="1" x14ac:dyDescent="0.15">
      <c r="A4348" s="6" t="s">
        <v>46</v>
      </c>
      <c r="C4348" s="6">
        <v>6</v>
      </c>
      <c r="E4348" s="31">
        <v>-82</v>
      </c>
      <c r="F4348" s="31"/>
      <c r="G4348" s="33"/>
      <c r="I4348" s="33"/>
      <c r="J4348" s="33"/>
      <c r="AB4348" s="35"/>
    </row>
    <row r="4349" spans="1:28" s="6" customFormat="1" x14ac:dyDescent="0.15">
      <c r="A4349" s="6" t="s">
        <v>46</v>
      </c>
      <c r="C4349" s="6">
        <v>6</v>
      </c>
      <c r="E4349" s="31">
        <v>-82</v>
      </c>
      <c r="F4349" s="31"/>
      <c r="G4349" s="33"/>
      <c r="I4349" s="33"/>
      <c r="J4349" s="33"/>
      <c r="AB4349" s="35"/>
    </row>
    <row r="4350" spans="1:28" s="6" customFormat="1" x14ac:dyDescent="0.15">
      <c r="A4350" s="6" t="s">
        <v>46</v>
      </c>
      <c r="C4350" s="6">
        <v>6</v>
      </c>
      <c r="E4350" s="31">
        <v>-83</v>
      </c>
      <c r="F4350" s="31"/>
      <c r="G4350" s="33"/>
      <c r="I4350" s="33"/>
      <c r="J4350" s="33"/>
      <c r="AB4350" s="35"/>
    </row>
    <row r="4351" spans="1:28" s="6" customFormat="1" x14ac:dyDescent="0.15">
      <c r="A4351" s="6" t="s">
        <v>46</v>
      </c>
      <c r="C4351" s="6">
        <v>6</v>
      </c>
      <c r="E4351" s="31">
        <v>-83</v>
      </c>
      <c r="F4351" s="31"/>
      <c r="G4351" s="33"/>
      <c r="I4351" s="33"/>
      <c r="J4351" s="33"/>
      <c r="AB4351" s="35"/>
    </row>
    <row r="4352" spans="1:28" s="6" customFormat="1" x14ac:dyDescent="0.15">
      <c r="A4352" s="6" t="s">
        <v>46</v>
      </c>
      <c r="C4352" s="6">
        <v>6</v>
      </c>
      <c r="E4352" s="31">
        <v>-83</v>
      </c>
      <c r="F4352" s="31"/>
      <c r="G4352" s="33"/>
      <c r="I4352" s="33"/>
      <c r="J4352" s="33"/>
      <c r="AB4352" s="35"/>
    </row>
    <row r="4353" spans="1:28" s="6" customFormat="1" x14ac:dyDescent="0.15">
      <c r="A4353" s="6" t="s">
        <v>46</v>
      </c>
      <c r="C4353" s="6">
        <v>6</v>
      </c>
      <c r="E4353" s="31">
        <v>-83</v>
      </c>
      <c r="F4353" s="31"/>
      <c r="G4353" s="33"/>
      <c r="I4353" s="33"/>
      <c r="J4353" s="33"/>
      <c r="AB4353" s="35"/>
    </row>
    <row r="4354" spans="1:28" s="6" customFormat="1" x14ac:dyDescent="0.15">
      <c r="A4354" s="6" t="s">
        <v>46</v>
      </c>
      <c r="C4354" s="6">
        <v>6</v>
      </c>
      <c r="E4354" s="31">
        <v>-83</v>
      </c>
      <c r="F4354" s="31"/>
      <c r="G4354" s="33"/>
      <c r="I4354" s="33"/>
      <c r="J4354" s="33"/>
      <c r="AB4354" s="35"/>
    </row>
    <row r="4355" spans="1:28" s="6" customFormat="1" x14ac:dyDescent="0.15">
      <c r="A4355" s="6" t="s">
        <v>46</v>
      </c>
      <c r="C4355" s="6">
        <v>6</v>
      </c>
      <c r="E4355" s="31">
        <v>-83</v>
      </c>
      <c r="F4355" s="31"/>
      <c r="G4355" s="33"/>
      <c r="I4355" s="33"/>
      <c r="J4355" s="33"/>
      <c r="AB4355" s="35"/>
    </row>
    <row r="4356" spans="1:28" s="6" customFormat="1" x14ac:dyDescent="0.15">
      <c r="A4356" s="6" t="s">
        <v>46</v>
      </c>
      <c r="C4356" s="6">
        <v>6</v>
      </c>
      <c r="E4356" s="31">
        <v>-93</v>
      </c>
      <c r="F4356" s="31"/>
      <c r="G4356" s="33"/>
      <c r="I4356" s="33"/>
      <c r="J4356" s="33"/>
      <c r="AB4356" s="35"/>
    </row>
    <row r="4357" spans="1:28" s="6" customFormat="1" x14ac:dyDescent="0.15">
      <c r="A4357" s="6" t="s">
        <v>46</v>
      </c>
      <c r="C4357" s="6">
        <v>6</v>
      </c>
      <c r="E4357" s="31">
        <v>-82</v>
      </c>
      <c r="F4357" s="31"/>
      <c r="G4357" s="33"/>
      <c r="I4357" s="33"/>
      <c r="J4357" s="33"/>
      <c r="AB4357" s="35"/>
    </row>
    <row r="4358" spans="1:28" s="6" customFormat="1" x14ac:dyDescent="0.15">
      <c r="A4358" s="6" t="s">
        <v>46</v>
      </c>
      <c r="C4358" s="6">
        <v>6</v>
      </c>
      <c r="E4358" s="31">
        <v>-82</v>
      </c>
      <c r="F4358" s="31"/>
      <c r="G4358" s="33"/>
      <c r="I4358" s="33"/>
      <c r="J4358" s="33"/>
      <c r="AB4358" s="35"/>
    </row>
    <row r="4359" spans="1:28" s="6" customFormat="1" x14ac:dyDescent="0.15">
      <c r="A4359" s="6" t="s">
        <v>46</v>
      </c>
      <c r="C4359" s="6">
        <v>6</v>
      </c>
      <c r="E4359" s="31">
        <v>-83</v>
      </c>
      <c r="F4359" s="31"/>
      <c r="G4359" s="33"/>
      <c r="I4359" s="33"/>
      <c r="J4359" s="33"/>
      <c r="AB4359" s="35"/>
    </row>
    <row r="4360" spans="1:28" s="6" customFormat="1" x14ac:dyDescent="0.15">
      <c r="A4360" s="6" t="s">
        <v>46</v>
      </c>
      <c r="C4360" s="6">
        <v>6</v>
      </c>
      <c r="E4360" s="31">
        <v>-83</v>
      </c>
      <c r="F4360" s="31"/>
      <c r="G4360" s="33"/>
      <c r="I4360" s="33"/>
      <c r="J4360" s="33"/>
      <c r="AB4360" s="35"/>
    </row>
    <row r="4361" spans="1:28" s="6" customFormat="1" x14ac:dyDescent="0.15">
      <c r="A4361" s="6" t="s">
        <v>46</v>
      </c>
      <c r="C4361" s="6">
        <v>6</v>
      </c>
      <c r="E4361" s="31">
        <v>-83</v>
      </c>
      <c r="F4361" s="31"/>
      <c r="G4361" s="33"/>
      <c r="I4361" s="33"/>
      <c r="J4361" s="33"/>
      <c r="AB4361" s="35"/>
    </row>
    <row r="4362" spans="1:28" s="6" customFormat="1" x14ac:dyDescent="0.15">
      <c r="A4362" s="6" t="s">
        <v>46</v>
      </c>
      <c r="C4362" s="6">
        <v>6</v>
      </c>
      <c r="E4362" s="31">
        <v>-83</v>
      </c>
      <c r="F4362" s="31"/>
      <c r="G4362" s="33"/>
      <c r="I4362" s="33"/>
      <c r="J4362" s="33"/>
      <c r="AB4362" s="35"/>
    </row>
    <row r="4363" spans="1:28" s="6" customFormat="1" x14ac:dyDescent="0.15">
      <c r="A4363" s="6" t="s">
        <v>46</v>
      </c>
      <c r="C4363" s="6">
        <v>6</v>
      </c>
      <c r="E4363" s="31">
        <v>-93</v>
      </c>
      <c r="F4363" s="31"/>
      <c r="G4363" s="33"/>
      <c r="I4363" s="33"/>
      <c r="J4363" s="33"/>
      <c r="AB4363" s="35"/>
    </row>
    <row r="4364" spans="1:28" s="6" customFormat="1" x14ac:dyDescent="0.15">
      <c r="A4364" s="6" t="s">
        <v>46</v>
      </c>
      <c r="C4364" s="6">
        <v>6</v>
      </c>
      <c r="E4364" s="31">
        <v>-93</v>
      </c>
      <c r="F4364" s="31"/>
      <c r="G4364" s="33"/>
      <c r="I4364" s="33"/>
      <c r="J4364" s="33"/>
      <c r="AB4364" s="35"/>
    </row>
    <row r="4365" spans="1:28" s="6" customFormat="1" x14ac:dyDescent="0.15">
      <c r="A4365" s="6" t="s">
        <v>46</v>
      </c>
      <c r="C4365" s="6">
        <v>6</v>
      </c>
      <c r="E4365" s="31">
        <v>-93</v>
      </c>
      <c r="F4365" s="31"/>
      <c r="G4365" s="33"/>
      <c r="I4365" s="33"/>
      <c r="J4365" s="33"/>
      <c r="AB4365" s="35"/>
    </row>
    <row r="4366" spans="1:28" s="6" customFormat="1" x14ac:dyDescent="0.15">
      <c r="A4366" s="6" t="s">
        <v>46</v>
      </c>
      <c r="C4366" s="6">
        <v>6</v>
      </c>
      <c r="E4366" s="31">
        <v>-86</v>
      </c>
      <c r="F4366" s="31"/>
      <c r="G4366" s="33"/>
      <c r="I4366" s="33"/>
      <c r="J4366" s="33"/>
      <c r="AB4366" s="35"/>
    </row>
    <row r="4367" spans="1:28" s="6" customFormat="1" x14ac:dyDescent="0.15">
      <c r="A4367" s="6" t="s">
        <v>46</v>
      </c>
      <c r="C4367" s="6">
        <v>6</v>
      </c>
      <c r="E4367" s="31">
        <v>-86</v>
      </c>
      <c r="F4367" s="31"/>
      <c r="G4367" s="33"/>
      <c r="I4367" s="33"/>
      <c r="J4367" s="33"/>
      <c r="AB4367" s="35"/>
    </row>
    <row r="4368" spans="1:28" s="6" customFormat="1" x14ac:dyDescent="0.15">
      <c r="A4368" s="6" t="s">
        <v>46</v>
      </c>
      <c r="C4368" s="6">
        <v>6</v>
      </c>
      <c r="E4368" s="31">
        <v>-93</v>
      </c>
      <c r="F4368" s="31"/>
      <c r="G4368" s="33"/>
      <c r="I4368" s="33"/>
      <c r="J4368" s="33"/>
      <c r="AB4368" s="35"/>
    </row>
    <row r="4369" spans="1:28" s="6" customFormat="1" x14ac:dyDescent="0.15">
      <c r="A4369" s="6" t="s">
        <v>46</v>
      </c>
      <c r="C4369" s="6">
        <v>6</v>
      </c>
      <c r="E4369" s="31">
        <v>-90</v>
      </c>
      <c r="F4369" s="31"/>
      <c r="G4369" s="33"/>
      <c r="I4369" s="33"/>
      <c r="J4369" s="33"/>
      <c r="AB4369" s="35"/>
    </row>
    <row r="4370" spans="1:28" s="6" customFormat="1" x14ac:dyDescent="0.15">
      <c r="A4370" s="6" t="s">
        <v>46</v>
      </c>
      <c r="C4370" s="6">
        <v>6</v>
      </c>
      <c r="E4370" s="31">
        <v>-90</v>
      </c>
      <c r="F4370" s="31"/>
      <c r="G4370" s="33"/>
      <c r="I4370" s="33"/>
      <c r="J4370" s="33"/>
      <c r="AB4370" s="35"/>
    </row>
    <row r="4371" spans="1:28" s="6" customFormat="1" x14ac:dyDescent="0.15">
      <c r="A4371" s="6" t="s">
        <v>46</v>
      </c>
      <c r="C4371" s="6">
        <v>6</v>
      </c>
      <c r="E4371" s="31">
        <v>-82</v>
      </c>
      <c r="F4371" s="31"/>
      <c r="G4371" s="33"/>
      <c r="I4371" s="33"/>
      <c r="J4371" s="33"/>
      <c r="AB4371" s="35"/>
    </row>
    <row r="4372" spans="1:28" s="6" customFormat="1" x14ac:dyDescent="0.15">
      <c r="A4372" s="6" t="s">
        <v>46</v>
      </c>
      <c r="C4372" s="6">
        <v>6</v>
      </c>
      <c r="E4372" s="31">
        <v>-82</v>
      </c>
      <c r="F4372" s="31"/>
      <c r="G4372" s="33"/>
      <c r="I4372" s="33"/>
      <c r="J4372" s="33"/>
      <c r="AB4372" s="35"/>
    </row>
    <row r="4373" spans="1:28" s="6" customFormat="1" x14ac:dyDescent="0.15">
      <c r="A4373" s="6" t="s">
        <v>46</v>
      </c>
      <c r="C4373" s="6">
        <v>6</v>
      </c>
      <c r="E4373" s="31">
        <v>-82</v>
      </c>
      <c r="F4373" s="31"/>
      <c r="G4373" s="33"/>
      <c r="I4373" s="33"/>
      <c r="J4373" s="33"/>
      <c r="AB4373" s="35"/>
    </row>
    <row r="4374" spans="1:28" s="6" customFormat="1" x14ac:dyDescent="0.15">
      <c r="A4374" s="6" t="s">
        <v>46</v>
      </c>
      <c r="C4374" s="6">
        <v>6</v>
      </c>
      <c r="E4374" s="31">
        <v>-82</v>
      </c>
      <c r="F4374" s="31"/>
      <c r="G4374" s="33"/>
      <c r="I4374" s="33"/>
      <c r="J4374" s="33"/>
      <c r="AB4374" s="35"/>
    </row>
    <row r="4375" spans="1:28" s="6" customFormat="1" x14ac:dyDescent="0.15">
      <c r="A4375" s="6" t="s">
        <v>46</v>
      </c>
      <c r="C4375" s="6">
        <v>6</v>
      </c>
      <c r="E4375" s="31">
        <v>-82</v>
      </c>
      <c r="F4375" s="31"/>
      <c r="G4375" s="33"/>
      <c r="I4375" s="33"/>
      <c r="J4375" s="33"/>
      <c r="AB4375" s="35"/>
    </row>
    <row r="4376" spans="1:28" s="6" customFormat="1" x14ac:dyDescent="0.15">
      <c r="A4376" s="6" t="s">
        <v>46</v>
      </c>
      <c r="C4376" s="6">
        <v>6</v>
      </c>
      <c r="E4376" s="31">
        <v>-83</v>
      </c>
      <c r="F4376" s="31"/>
      <c r="G4376" s="33"/>
      <c r="I4376" s="33"/>
      <c r="J4376" s="33"/>
      <c r="AB4376" s="35"/>
    </row>
    <row r="4377" spans="1:28" s="6" customFormat="1" x14ac:dyDescent="0.15">
      <c r="A4377" s="6" t="s">
        <v>46</v>
      </c>
      <c r="C4377" s="6">
        <v>6</v>
      </c>
      <c r="E4377" s="31">
        <v>-85</v>
      </c>
      <c r="F4377" s="31"/>
      <c r="G4377" s="33"/>
      <c r="I4377" s="33"/>
      <c r="J4377" s="33"/>
      <c r="AB4377" s="35"/>
    </row>
    <row r="4378" spans="1:28" s="6" customFormat="1" x14ac:dyDescent="0.15">
      <c r="A4378" s="6" t="s">
        <v>46</v>
      </c>
      <c r="C4378" s="6">
        <v>6</v>
      </c>
      <c r="E4378" s="31">
        <v>-85</v>
      </c>
      <c r="F4378" s="31"/>
      <c r="G4378" s="33"/>
      <c r="I4378" s="33"/>
      <c r="J4378" s="33"/>
      <c r="AB4378" s="35"/>
    </row>
    <row r="4379" spans="1:28" s="6" customFormat="1" x14ac:dyDescent="0.15">
      <c r="A4379" s="6" t="s">
        <v>46</v>
      </c>
      <c r="C4379" s="6">
        <v>6</v>
      </c>
      <c r="E4379" s="31">
        <v>-93</v>
      </c>
      <c r="F4379" s="31"/>
      <c r="G4379" s="33"/>
      <c r="I4379" s="33"/>
      <c r="J4379" s="33"/>
      <c r="AB4379" s="35"/>
    </row>
    <row r="4380" spans="1:28" s="6" customFormat="1" x14ac:dyDescent="0.15">
      <c r="A4380" s="6" t="s">
        <v>46</v>
      </c>
      <c r="C4380" s="6">
        <v>6</v>
      </c>
      <c r="E4380" s="31">
        <v>-93</v>
      </c>
      <c r="F4380" s="31"/>
      <c r="G4380" s="33"/>
      <c r="I4380" s="33"/>
      <c r="J4380" s="33"/>
      <c r="AB4380" s="35"/>
    </row>
    <row r="4381" spans="1:28" s="6" customFormat="1" x14ac:dyDescent="0.15">
      <c r="A4381" s="6" t="s">
        <v>46</v>
      </c>
      <c r="C4381" s="6">
        <v>6</v>
      </c>
      <c r="E4381" s="31">
        <v>-93</v>
      </c>
      <c r="F4381" s="31"/>
      <c r="G4381" s="33"/>
      <c r="I4381" s="33"/>
      <c r="J4381" s="33"/>
      <c r="AB4381" s="35"/>
    </row>
    <row r="4382" spans="1:28" s="6" customFormat="1" x14ac:dyDescent="0.15">
      <c r="A4382" s="6" t="s">
        <v>46</v>
      </c>
      <c r="C4382" s="6">
        <v>6</v>
      </c>
      <c r="E4382" s="31">
        <v>-93</v>
      </c>
      <c r="F4382" s="31"/>
      <c r="G4382" s="33"/>
      <c r="I4382" s="33"/>
      <c r="J4382" s="33"/>
      <c r="AB4382" s="35"/>
    </row>
    <row r="4383" spans="1:28" s="6" customFormat="1" x14ac:dyDescent="0.15">
      <c r="A4383" s="6" t="s">
        <v>46</v>
      </c>
      <c r="C4383" s="6">
        <v>6</v>
      </c>
      <c r="E4383" s="31">
        <v>-93</v>
      </c>
      <c r="F4383" s="31"/>
      <c r="G4383" s="33"/>
      <c r="I4383" s="33"/>
      <c r="J4383" s="33"/>
      <c r="AB4383" s="35"/>
    </row>
    <row r="4384" spans="1:28" s="6" customFormat="1" x14ac:dyDescent="0.15">
      <c r="A4384" s="6" t="s">
        <v>46</v>
      </c>
      <c r="C4384" s="6">
        <v>6</v>
      </c>
      <c r="E4384" s="31">
        <v>-93</v>
      </c>
      <c r="F4384" s="31"/>
      <c r="G4384" s="33"/>
      <c r="I4384" s="33"/>
      <c r="J4384" s="33"/>
      <c r="AB4384" s="35"/>
    </row>
    <row r="4385" spans="1:28" s="6" customFormat="1" x14ac:dyDescent="0.15">
      <c r="A4385" s="6" t="s">
        <v>46</v>
      </c>
      <c r="C4385" s="6">
        <v>6</v>
      </c>
      <c r="E4385" s="31">
        <v>-84</v>
      </c>
      <c r="F4385" s="31"/>
      <c r="G4385" s="33"/>
      <c r="I4385" s="33"/>
      <c r="J4385" s="33"/>
      <c r="AB4385" s="35"/>
    </row>
    <row r="4386" spans="1:28" s="6" customFormat="1" x14ac:dyDescent="0.15">
      <c r="A4386" s="6" t="s">
        <v>46</v>
      </c>
      <c r="C4386" s="6">
        <v>6</v>
      </c>
      <c r="E4386" s="31">
        <v>-84</v>
      </c>
      <c r="F4386" s="31"/>
      <c r="G4386" s="33"/>
      <c r="I4386" s="33"/>
      <c r="J4386" s="33"/>
      <c r="AB4386" s="35"/>
    </row>
    <row r="4387" spans="1:28" s="6" customFormat="1" x14ac:dyDescent="0.15">
      <c r="A4387" s="6" t="s">
        <v>46</v>
      </c>
      <c r="C4387" s="6">
        <v>6</v>
      </c>
      <c r="E4387" s="31">
        <v>-84</v>
      </c>
      <c r="F4387" s="31"/>
      <c r="G4387" s="33"/>
      <c r="I4387" s="33"/>
      <c r="J4387" s="33"/>
      <c r="AB4387" s="35"/>
    </row>
    <row r="4388" spans="1:28" s="6" customFormat="1" x14ac:dyDescent="0.15">
      <c r="A4388" s="6" t="s">
        <v>46</v>
      </c>
      <c r="C4388" s="6">
        <v>6</v>
      </c>
      <c r="E4388" s="31">
        <v>-85</v>
      </c>
      <c r="F4388" s="31"/>
      <c r="G4388" s="33"/>
      <c r="I4388" s="33"/>
      <c r="J4388" s="33"/>
      <c r="AB4388" s="35"/>
    </row>
    <row r="4389" spans="1:28" s="6" customFormat="1" x14ac:dyDescent="0.15">
      <c r="A4389" s="6" t="s">
        <v>46</v>
      </c>
      <c r="C4389" s="6">
        <v>6</v>
      </c>
      <c r="E4389" s="31">
        <v>-91</v>
      </c>
      <c r="F4389" s="31"/>
      <c r="G4389" s="33"/>
      <c r="I4389" s="33"/>
      <c r="J4389" s="33"/>
      <c r="AB4389" s="35"/>
    </row>
    <row r="4390" spans="1:28" s="6" customFormat="1" x14ac:dyDescent="0.15">
      <c r="A4390" s="6" t="s">
        <v>46</v>
      </c>
      <c r="C4390" s="6">
        <v>6</v>
      </c>
      <c r="E4390" s="31">
        <v>-91</v>
      </c>
      <c r="F4390" s="31"/>
      <c r="G4390" s="33"/>
      <c r="I4390" s="33"/>
      <c r="J4390" s="33"/>
      <c r="AB4390" s="35"/>
    </row>
    <row r="4391" spans="1:28" s="6" customFormat="1" x14ac:dyDescent="0.15">
      <c r="A4391" s="6" t="s">
        <v>46</v>
      </c>
      <c r="C4391" s="6">
        <v>6</v>
      </c>
      <c r="E4391" s="31">
        <v>-88</v>
      </c>
      <c r="F4391" s="31"/>
      <c r="G4391" s="33"/>
      <c r="I4391" s="33"/>
      <c r="J4391" s="33"/>
      <c r="AB4391" s="35"/>
    </row>
    <row r="4392" spans="1:28" s="6" customFormat="1" x14ac:dyDescent="0.15">
      <c r="A4392" s="6" t="s">
        <v>46</v>
      </c>
      <c r="C4392" s="6">
        <v>6</v>
      </c>
      <c r="E4392" s="31">
        <v>-93</v>
      </c>
      <c r="F4392" s="31"/>
      <c r="G4392" s="33"/>
      <c r="I4392" s="33"/>
      <c r="J4392" s="33"/>
      <c r="AB4392" s="35"/>
    </row>
    <row r="4393" spans="1:28" s="6" customFormat="1" x14ac:dyDescent="0.15">
      <c r="A4393" s="6" t="s">
        <v>46</v>
      </c>
      <c r="C4393" s="6">
        <v>6</v>
      </c>
      <c r="E4393" s="31">
        <v>-93</v>
      </c>
      <c r="F4393" s="31"/>
      <c r="G4393" s="33"/>
      <c r="I4393" s="33"/>
      <c r="J4393" s="33"/>
      <c r="AB4393" s="35"/>
    </row>
    <row r="4394" spans="1:28" s="6" customFormat="1" x14ac:dyDescent="0.15">
      <c r="A4394" s="6" t="s">
        <v>46</v>
      </c>
      <c r="C4394" s="6">
        <v>6</v>
      </c>
      <c r="E4394" s="31">
        <v>-93</v>
      </c>
      <c r="F4394" s="31"/>
      <c r="G4394" s="33"/>
      <c r="I4394" s="33"/>
      <c r="J4394" s="33"/>
      <c r="AB4394" s="35"/>
    </row>
    <row r="4395" spans="1:28" s="6" customFormat="1" x14ac:dyDescent="0.15">
      <c r="A4395" s="6" t="s">
        <v>46</v>
      </c>
      <c r="C4395" s="6">
        <v>6</v>
      </c>
      <c r="E4395" s="31">
        <v>-86</v>
      </c>
      <c r="F4395" s="31"/>
      <c r="G4395" s="33"/>
      <c r="I4395" s="33"/>
      <c r="J4395" s="33"/>
      <c r="AB4395" s="35"/>
    </row>
    <row r="4396" spans="1:28" s="6" customFormat="1" x14ac:dyDescent="0.15">
      <c r="A4396" s="6" t="s">
        <v>46</v>
      </c>
      <c r="C4396" s="6">
        <v>6</v>
      </c>
      <c r="E4396" s="31">
        <v>-86</v>
      </c>
      <c r="F4396" s="31"/>
      <c r="G4396" s="33"/>
      <c r="I4396" s="33"/>
      <c r="J4396" s="33"/>
      <c r="AB4396" s="35"/>
    </row>
    <row r="4397" spans="1:28" s="6" customFormat="1" x14ac:dyDescent="0.15">
      <c r="A4397" s="6" t="s">
        <v>46</v>
      </c>
      <c r="C4397" s="6">
        <v>6</v>
      </c>
      <c r="E4397" s="31">
        <v>-84</v>
      </c>
      <c r="F4397" s="31"/>
      <c r="G4397" s="33"/>
      <c r="I4397" s="33"/>
      <c r="J4397" s="33"/>
      <c r="AB4397" s="35"/>
    </row>
    <row r="4398" spans="1:28" s="6" customFormat="1" x14ac:dyDescent="0.15">
      <c r="A4398" s="6" t="s">
        <v>46</v>
      </c>
      <c r="C4398" s="6">
        <v>6</v>
      </c>
      <c r="E4398" s="31">
        <v>-84</v>
      </c>
      <c r="F4398" s="31"/>
      <c r="G4398" s="33"/>
      <c r="I4398" s="33"/>
      <c r="J4398" s="33"/>
      <c r="AB4398" s="35"/>
    </row>
    <row r="4399" spans="1:28" s="6" customFormat="1" x14ac:dyDescent="0.15">
      <c r="A4399" s="6" t="s">
        <v>46</v>
      </c>
      <c r="C4399" s="6">
        <v>6</v>
      </c>
      <c r="E4399" s="31">
        <v>-84</v>
      </c>
      <c r="F4399" s="31"/>
      <c r="G4399" s="33"/>
      <c r="I4399" s="33"/>
      <c r="J4399" s="33"/>
      <c r="AB4399" s="35"/>
    </row>
    <row r="4400" spans="1:28" s="6" customFormat="1" x14ac:dyDescent="0.15">
      <c r="A4400" s="6" t="s">
        <v>46</v>
      </c>
      <c r="C4400" s="6">
        <v>6</v>
      </c>
      <c r="E4400" s="31">
        <v>-85</v>
      </c>
      <c r="F4400" s="31"/>
      <c r="G4400" s="33"/>
      <c r="I4400" s="33"/>
      <c r="J4400" s="33"/>
      <c r="AB4400" s="35"/>
    </row>
    <row r="4401" spans="1:28" s="6" customFormat="1" x14ac:dyDescent="0.15">
      <c r="A4401" s="6" t="s">
        <v>46</v>
      </c>
      <c r="C4401" s="6">
        <v>6</v>
      </c>
      <c r="E4401" s="31">
        <v>-85</v>
      </c>
      <c r="F4401" s="31"/>
      <c r="G4401" s="33"/>
      <c r="I4401" s="33"/>
      <c r="J4401" s="33"/>
      <c r="AB4401" s="35"/>
    </row>
    <row r="4402" spans="1:28" s="6" customFormat="1" x14ac:dyDescent="0.15">
      <c r="A4402" s="6" t="s">
        <v>46</v>
      </c>
      <c r="C4402" s="6">
        <v>6</v>
      </c>
      <c r="E4402" s="31">
        <v>-85</v>
      </c>
      <c r="F4402" s="31"/>
      <c r="G4402" s="33"/>
      <c r="I4402" s="33"/>
      <c r="J4402" s="33"/>
      <c r="AB4402" s="35"/>
    </row>
    <row r="4403" spans="1:28" s="6" customFormat="1" x14ac:dyDescent="0.15">
      <c r="A4403" s="6" t="s">
        <v>46</v>
      </c>
      <c r="C4403" s="6">
        <v>6</v>
      </c>
      <c r="E4403" s="31">
        <v>-85</v>
      </c>
      <c r="F4403" s="31"/>
      <c r="G4403" s="33"/>
      <c r="I4403" s="33"/>
      <c r="J4403" s="33"/>
      <c r="AB4403" s="35"/>
    </row>
    <row r="4404" spans="1:28" s="6" customFormat="1" x14ac:dyDescent="0.15">
      <c r="A4404" s="6" t="s">
        <v>46</v>
      </c>
      <c r="C4404" s="6">
        <v>6</v>
      </c>
      <c r="E4404" s="31">
        <v>-85</v>
      </c>
      <c r="F4404" s="31"/>
      <c r="G4404" s="33"/>
      <c r="I4404" s="33"/>
      <c r="J4404" s="33"/>
      <c r="AB4404" s="35"/>
    </row>
    <row r="4405" spans="1:28" s="6" customFormat="1" x14ac:dyDescent="0.15">
      <c r="A4405" s="6" t="s">
        <v>46</v>
      </c>
      <c r="C4405" s="6">
        <v>6</v>
      </c>
      <c r="E4405" s="31">
        <v>-91</v>
      </c>
      <c r="F4405" s="31"/>
      <c r="G4405" s="33"/>
      <c r="I4405" s="33"/>
      <c r="J4405" s="33"/>
      <c r="AB4405" s="35"/>
    </row>
    <row r="4406" spans="1:28" s="6" customFormat="1" x14ac:dyDescent="0.15">
      <c r="A4406" s="6" t="s">
        <v>46</v>
      </c>
      <c r="C4406" s="6">
        <v>6</v>
      </c>
      <c r="E4406" s="31">
        <v>-91</v>
      </c>
      <c r="F4406" s="31"/>
      <c r="G4406" s="33"/>
      <c r="I4406" s="33"/>
      <c r="J4406" s="33"/>
      <c r="AB4406" s="35"/>
    </row>
    <row r="4407" spans="1:28" s="6" customFormat="1" x14ac:dyDescent="0.15">
      <c r="A4407" s="6" t="s">
        <v>46</v>
      </c>
      <c r="C4407" s="6">
        <v>6</v>
      </c>
      <c r="E4407" s="31">
        <v>-91</v>
      </c>
      <c r="F4407" s="31"/>
      <c r="G4407" s="33"/>
      <c r="I4407" s="33"/>
      <c r="J4407" s="33"/>
      <c r="AB4407" s="35"/>
    </row>
    <row r="4408" spans="1:28" s="6" customFormat="1" x14ac:dyDescent="0.15">
      <c r="A4408" s="6" t="s">
        <v>46</v>
      </c>
      <c r="C4408" s="6">
        <v>6</v>
      </c>
      <c r="E4408" s="31">
        <v>-91</v>
      </c>
      <c r="F4408" s="31"/>
      <c r="G4408" s="33"/>
      <c r="I4408" s="33"/>
      <c r="J4408" s="33"/>
      <c r="AB4408" s="35"/>
    </row>
    <row r="4409" spans="1:28" s="6" customFormat="1" x14ac:dyDescent="0.15">
      <c r="A4409" s="6" t="s">
        <v>46</v>
      </c>
      <c r="C4409" s="6">
        <v>6</v>
      </c>
      <c r="E4409" s="31">
        <v>-91</v>
      </c>
      <c r="F4409" s="31"/>
      <c r="G4409" s="33"/>
      <c r="I4409" s="33"/>
      <c r="J4409" s="33"/>
      <c r="AB4409" s="35"/>
    </row>
    <row r="4410" spans="1:28" s="6" customFormat="1" x14ac:dyDescent="0.15">
      <c r="A4410" s="6" t="s">
        <v>46</v>
      </c>
      <c r="C4410" s="6">
        <v>6</v>
      </c>
      <c r="E4410" s="31">
        <v>-91</v>
      </c>
      <c r="F4410" s="31"/>
      <c r="G4410" s="33"/>
      <c r="I4410" s="33"/>
      <c r="J4410" s="33"/>
      <c r="AB4410" s="35"/>
    </row>
    <row r="4411" spans="1:28" s="6" customFormat="1" x14ac:dyDescent="0.15">
      <c r="A4411" s="6" t="s">
        <v>46</v>
      </c>
      <c r="C4411" s="6">
        <v>6</v>
      </c>
      <c r="E4411" s="31">
        <v>-91</v>
      </c>
      <c r="F4411" s="31"/>
      <c r="G4411" s="33"/>
      <c r="I4411" s="33"/>
      <c r="J4411" s="33"/>
      <c r="AB4411" s="35"/>
    </row>
    <row r="4412" spans="1:28" s="6" customFormat="1" x14ac:dyDescent="0.15">
      <c r="A4412" s="6" t="s">
        <v>46</v>
      </c>
      <c r="C4412" s="6">
        <v>6</v>
      </c>
      <c r="E4412" s="31">
        <v>-91</v>
      </c>
      <c r="F4412" s="31"/>
      <c r="G4412" s="33"/>
      <c r="I4412" s="33"/>
      <c r="J4412" s="33"/>
      <c r="AB4412" s="35"/>
    </row>
    <row r="4413" spans="1:28" s="6" customFormat="1" x14ac:dyDescent="0.15">
      <c r="A4413" s="6" t="s">
        <v>46</v>
      </c>
      <c r="C4413" s="6">
        <v>6</v>
      </c>
      <c r="E4413" s="31">
        <v>-93</v>
      </c>
      <c r="F4413" s="31"/>
      <c r="G4413" s="33"/>
      <c r="I4413" s="33"/>
      <c r="J4413" s="33"/>
      <c r="AB4413" s="35"/>
    </row>
    <row r="4414" spans="1:28" s="6" customFormat="1" x14ac:dyDescent="0.15">
      <c r="A4414" s="6" t="s">
        <v>46</v>
      </c>
      <c r="C4414" s="6">
        <v>6</v>
      </c>
      <c r="E4414" s="31">
        <v>-82</v>
      </c>
      <c r="F4414" s="31"/>
      <c r="G4414" s="33"/>
      <c r="I4414" s="33"/>
      <c r="J4414" s="33"/>
      <c r="AB4414" s="35"/>
    </row>
    <row r="4415" spans="1:28" s="6" customFormat="1" x14ac:dyDescent="0.15">
      <c r="A4415" s="6" t="s">
        <v>46</v>
      </c>
      <c r="C4415" s="6">
        <v>6</v>
      </c>
      <c r="E4415" s="31">
        <v>-82</v>
      </c>
      <c r="F4415" s="31"/>
      <c r="G4415" s="33"/>
      <c r="I4415" s="33"/>
      <c r="J4415" s="33"/>
      <c r="AB4415" s="35"/>
    </row>
    <row r="4416" spans="1:28" s="6" customFormat="1" x14ac:dyDescent="0.15">
      <c r="A4416" s="6" t="s">
        <v>46</v>
      </c>
      <c r="C4416" s="6">
        <v>6</v>
      </c>
      <c r="E4416" s="31">
        <v>-82</v>
      </c>
      <c r="F4416" s="31"/>
      <c r="G4416" s="33"/>
      <c r="I4416" s="33"/>
      <c r="J4416" s="33"/>
      <c r="AB4416" s="35"/>
    </row>
    <row r="4417" spans="1:28" s="6" customFormat="1" x14ac:dyDescent="0.15">
      <c r="A4417" s="6" t="s">
        <v>46</v>
      </c>
      <c r="C4417" s="6">
        <v>6</v>
      </c>
      <c r="E4417" s="31">
        <v>-82</v>
      </c>
      <c r="F4417" s="31"/>
      <c r="G4417" s="33"/>
      <c r="I4417" s="33"/>
      <c r="J4417" s="33"/>
      <c r="AB4417" s="35"/>
    </row>
    <row r="4418" spans="1:28" s="6" customFormat="1" x14ac:dyDescent="0.15">
      <c r="A4418" s="6" t="s">
        <v>46</v>
      </c>
      <c r="C4418" s="6">
        <v>6</v>
      </c>
      <c r="E4418" s="31">
        <v>-80</v>
      </c>
      <c r="F4418" s="31"/>
      <c r="G4418" s="33"/>
      <c r="I4418" s="33"/>
      <c r="J4418" s="33"/>
      <c r="AB4418" s="35"/>
    </row>
    <row r="4419" spans="1:28" s="6" customFormat="1" x14ac:dyDescent="0.15">
      <c r="A4419" s="6" t="s">
        <v>47</v>
      </c>
      <c r="E4419" s="31">
        <v>-83</v>
      </c>
      <c r="F4419" s="31"/>
      <c r="G4419" s="33"/>
      <c r="I4419" s="33"/>
      <c r="J4419" s="33"/>
      <c r="AB4419" s="35"/>
    </row>
    <row r="4420" spans="1:28" s="6" customFormat="1" x14ac:dyDescent="0.15">
      <c r="A4420" s="6" t="s">
        <v>47</v>
      </c>
      <c r="E4420" s="31">
        <v>-83</v>
      </c>
      <c r="F4420" s="31"/>
      <c r="G4420" s="33"/>
      <c r="I4420" s="33"/>
      <c r="J4420" s="33"/>
      <c r="AB4420" s="35"/>
    </row>
    <row r="4421" spans="1:28" s="6" customFormat="1" x14ac:dyDescent="0.15">
      <c r="A4421" s="6" t="s">
        <v>47</v>
      </c>
      <c r="E4421" s="31">
        <v>-83</v>
      </c>
      <c r="F4421" s="31"/>
      <c r="G4421" s="33"/>
      <c r="I4421" s="33"/>
      <c r="J4421" s="33"/>
      <c r="AB4421" s="35"/>
    </row>
    <row r="4422" spans="1:28" s="6" customFormat="1" x14ac:dyDescent="0.15">
      <c r="A4422" s="6" t="s">
        <v>47</v>
      </c>
      <c r="E4422" s="31">
        <v>-83</v>
      </c>
      <c r="F4422" s="31"/>
      <c r="G4422" s="33"/>
      <c r="I4422" s="33"/>
      <c r="J4422" s="33"/>
      <c r="AB4422" s="35"/>
    </row>
    <row r="4423" spans="1:28" s="6" customFormat="1" x14ac:dyDescent="0.15">
      <c r="A4423" s="6" t="s">
        <v>47</v>
      </c>
      <c r="E4423" s="31">
        <v>-93</v>
      </c>
      <c r="F4423" s="31"/>
      <c r="G4423" s="33"/>
      <c r="I4423" s="33"/>
      <c r="J4423" s="33"/>
      <c r="AB4423" s="35"/>
    </row>
    <row r="4424" spans="1:28" s="6" customFormat="1" x14ac:dyDescent="0.15">
      <c r="A4424" s="6" t="s">
        <v>47</v>
      </c>
      <c r="E4424" s="31">
        <v>-93</v>
      </c>
      <c r="F4424" s="31"/>
      <c r="G4424" s="33"/>
      <c r="I4424" s="33"/>
      <c r="J4424" s="33"/>
      <c r="AB4424" s="35"/>
    </row>
    <row r="4425" spans="1:28" s="6" customFormat="1" x14ac:dyDescent="0.15">
      <c r="A4425" s="6" t="s">
        <v>47</v>
      </c>
      <c r="E4425" s="31">
        <v>-93</v>
      </c>
      <c r="F4425" s="31"/>
      <c r="G4425" s="33"/>
      <c r="I4425" s="33"/>
      <c r="J4425" s="33"/>
      <c r="AB4425" s="35"/>
    </row>
    <row r="4426" spans="1:28" s="6" customFormat="1" x14ac:dyDescent="0.15">
      <c r="A4426" s="6" t="s">
        <v>47</v>
      </c>
      <c r="E4426" s="31">
        <v>-93</v>
      </c>
      <c r="F4426" s="31"/>
      <c r="G4426" s="33"/>
      <c r="I4426" s="33"/>
      <c r="J4426" s="33"/>
      <c r="AB4426" s="35"/>
    </row>
    <row r="4427" spans="1:28" s="6" customFormat="1" x14ac:dyDescent="0.15">
      <c r="A4427" s="6" t="s">
        <v>47</v>
      </c>
      <c r="E4427" s="31">
        <v>-93</v>
      </c>
      <c r="F4427" s="31"/>
      <c r="G4427" s="33"/>
      <c r="I4427" s="33"/>
      <c r="J4427" s="33"/>
      <c r="AB4427" s="35"/>
    </row>
    <row r="4428" spans="1:28" s="6" customFormat="1" x14ac:dyDescent="0.15">
      <c r="A4428" s="6" t="s">
        <v>47</v>
      </c>
      <c r="E4428" s="31">
        <v>-93</v>
      </c>
      <c r="F4428" s="31"/>
      <c r="G4428" s="33"/>
      <c r="I4428" s="33"/>
      <c r="J4428" s="33"/>
      <c r="AB4428" s="35"/>
    </row>
    <row r="4429" spans="1:28" s="6" customFormat="1" x14ac:dyDescent="0.15">
      <c r="A4429" s="6" t="s">
        <v>47</v>
      </c>
      <c r="E4429" s="31">
        <v>-93</v>
      </c>
      <c r="F4429" s="31"/>
      <c r="G4429" s="33"/>
      <c r="I4429" s="33"/>
      <c r="J4429" s="33"/>
      <c r="AB4429" s="35"/>
    </row>
    <row r="4430" spans="1:28" s="6" customFormat="1" x14ac:dyDescent="0.15">
      <c r="A4430" s="6" t="s">
        <v>47</v>
      </c>
      <c r="E4430" s="31">
        <v>-93</v>
      </c>
      <c r="F4430" s="31"/>
      <c r="G4430" s="33"/>
      <c r="I4430" s="33"/>
      <c r="J4430" s="33"/>
      <c r="AB4430" s="35"/>
    </row>
    <row r="4431" spans="1:28" s="6" customFormat="1" x14ac:dyDescent="0.15">
      <c r="A4431" s="6" t="s">
        <v>47</v>
      </c>
      <c r="E4431" s="31">
        <v>-82</v>
      </c>
      <c r="F4431" s="31"/>
      <c r="G4431" s="33"/>
      <c r="I4431" s="33"/>
      <c r="J4431" s="33"/>
      <c r="AB4431" s="35"/>
    </row>
    <row r="4432" spans="1:28" s="6" customFormat="1" x14ac:dyDescent="0.15">
      <c r="A4432" s="6" t="s">
        <v>47</v>
      </c>
      <c r="E4432" s="31">
        <v>-82</v>
      </c>
      <c r="F4432" s="31"/>
      <c r="G4432" s="33"/>
      <c r="I4432" s="33"/>
      <c r="J4432" s="33"/>
      <c r="AB4432" s="35"/>
    </row>
    <row r="4433" spans="1:28" s="6" customFormat="1" x14ac:dyDescent="0.15">
      <c r="A4433" s="6" t="s">
        <v>47</v>
      </c>
      <c r="E4433" s="31">
        <v>-82</v>
      </c>
      <c r="F4433" s="31"/>
      <c r="G4433" s="33"/>
      <c r="I4433" s="33"/>
      <c r="J4433" s="33"/>
      <c r="AB4433" s="35"/>
    </row>
    <row r="4434" spans="1:28" s="6" customFormat="1" x14ac:dyDescent="0.15">
      <c r="A4434" s="6" t="s">
        <v>47</v>
      </c>
      <c r="E4434" s="31">
        <v>-82</v>
      </c>
      <c r="F4434" s="31"/>
      <c r="G4434" s="33"/>
      <c r="I4434" s="33"/>
      <c r="J4434" s="33"/>
      <c r="AB4434" s="35"/>
    </row>
    <row r="4435" spans="1:28" s="6" customFormat="1" x14ac:dyDescent="0.15">
      <c r="A4435" s="6" t="s">
        <v>47</v>
      </c>
      <c r="E4435" s="31">
        <v>-82</v>
      </c>
      <c r="F4435" s="31"/>
      <c r="G4435" s="33"/>
      <c r="I4435" s="33"/>
      <c r="J4435" s="33"/>
      <c r="AB4435" s="35"/>
    </row>
    <row r="4436" spans="1:28" s="6" customFormat="1" x14ac:dyDescent="0.15">
      <c r="A4436" s="6" t="s">
        <v>47</v>
      </c>
      <c r="E4436" s="31">
        <v>-82</v>
      </c>
      <c r="F4436" s="31"/>
      <c r="G4436" s="33"/>
      <c r="I4436" s="33"/>
      <c r="J4436" s="33"/>
      <c r="AB4436" s="35"/>
    </row>
    <row r="4437" spans="1:28" s="6" customFormat="1" x14ac:dyDescent="0.15">
      <c r="A4437" s="6" t="s">
        <v>47</v>
      </c>
      <c r="E4437" s="31">
        <v>-82</v>
      </c>
      <c r="F4437" s="31"/>
      <c r="G4437" s="33"/>
      <c r="I4437" s="33"/>
      <c r="J4437" s="33"/>
      <c r="AB4437" s="35"/>
    </row>
    <row r="4438" spans="1:28" s="6" customFormat="1" x14ac:dyDescent="0.15">
      <c r="A4438" s="6" t="s">
        <v>47</v>
      </c>
      <c r="E4438" s="31">
        <v>-83</v>
      </c>
      <c r="F4438" s="31"/>
      <c r="G4438" s="33"/>
      <c r="I4438" s="33"/>
      <c r="J4438" s="33"/>
      <c r="AB4438" s="35"/>
    </row>
    <row r="4439" spans="1:28" s="6" customFormat="1" x14ac:dyDescent="0.15">
      <c r="A4439" s="6" t="s">
        <v>47</v>
      </c>
      <c r="E4439" s="31">
        <v>-83</v>
      </c>
      <c r="F4439" s="31"/>
      <c r="G4439" s="33"/>
      <c r="I4439" s="33"/>
      <c r="J4439" s="33"/>
      <c r="AB4439" s="35"/>
    </row>
    <row r="4440" spans="1:28" s="6" customFormat="1" x14ac:dyDescent="0.15">
      <c r="A4440" s="6" t="s">
        <v>47</v>
      </c>
      <c r="E4440" s="31">
        <v>-70</v>
      </c>
      <c r="F4440" s="31"/>
      <c r="G4440" s="33"/>
      <c r="I4440" s="33"/>
      <c r="J4440" s="33"/>
      <c r="AB4440" s="35"/>
    </row>
    <row r="4441" spans="1:28" s="6" customFormat="1" x14ac:dyDescent="0.15">
      <c r="A4441" s="6" t="s">
        <v>47</v>
      </c>
      <c r="E4441" s="31">
        <v>-77</v>
      </c>
      <c r="F4441" s="31"/>
      <c r="G4441" s="33"/>
      <c r="I4441" s="33"/>
      <c r="J4441" s="33"/>
      <c r="AB4441" s="35"/>
    </row>
    <row r="4442" spans="1:28" s="6" customFormat="1" x14ac:dyDescent="0.15">
      <c r="A4442" s="6" t="s">
        <v>47</v>
      </c>
      <c r="E4442" s="31">
        <v>-77</v>
      </c>
      <c r="F4442" s="31"/>
      <c r="G4442" s="33"/>
      <c r="I4442" s="33"/>
      <c r="J4442" s="33"/>
      <c r="AB4442" s="35"/>
    </row>
    <row r="4443" spans="1:28" s="6" customFormat="1" x14ac:dyDescent="0.15">
      <c r="A4443" s="6" t="s">
        <v>47</v>
      </c>
      <c r="E4443" s="31">
        <v>-77</v>
      </c>
      <c r="F4443" s="31"/>
      <c r="G4443" s="33"/>
      <c r="I4443" s="33"/>
      <c r="J4443" s="33"/>
      <c r="AB4443" s="35"/>
    </row>
    <row r="4444" spans="1:28" s="6" customFormat="1" x14ac:dyDescent="0.15">
      <c r="A4444" s="6" t="s">
        <v>47</v>
      </c>
      <c r="E4444" s="31">
        <v>-77</v>
      </c>
      <c r="F4444" s="31"/>
      <c r="G4444" s="33"/>
      <c r="I4444" s="33"/>
      <c r="J4444" s="33"/>
      <c r="AB4444" s="35"/>
    </row>
    <row r="4445" spans="1:28" s="6" customFormat="1" x14ac:dyDescent="0.15">
      <c r="A4445" s="6" t="s">
        <v>47</v>
      </c>
      <c r="E4445" s="31">
        <v>-77</v>
      </c>
      <c r="F4445" s="31"/>
      <c r="G4445" s="33"/>
      <c r="I4445" s="33"/>
      <c r="J4445" s="33"/>
      <c r="AB4445" s="35"/>
    </row>
    <row r="4446" spans="1:28" s="6" customFormat="1" x14ac:dyDescent="0.15">
      <c r="A4446" s="6" t="s">
        <v>47</v>
      </c>
      <c r="E4446" s="31">
        <v>-81</v>
      </c>
      <c r="F4446" s="31"/>
      <c r="G4446" s="33"/>
      <c r="I4446" s="33"/>
      <c r="J4446" s="33"/>
      <c r="AB4446" s="35"/>
    </row>
    <row r="4447" spans="1:28" s="6" customFormat="1" x14ac:dyDescent="0.15">
      <c r="A4447" s="6" t="s">
        <v>47</v>
      </c>
      <c r="E4447" s="31">
        <v>-81</v>
      </c>
      <c r="F4447" s="31"/>
      <c r="G4447" s="33"/>
      <c r="I4447" s="33"/>
      <c r="J4447" s="33"/>
      <c r="AB4447" s="35"/>
    </row>
    <row r="4448" spans="1:28" s="6" customFormat="1" x14ac:dyDescent="0.15">
      <c r="A4448" s="6" t="s">
        <v>47</v>
      </c>
      <c r="E4448" s="31">
        <v>-81</v>
      </c>
      <c r="F4448" s="31"/>
      <c r="G4448" s="33"/>
      <c r="I4448" s="33"/>
      <c r="J4448" s="33"/>
      <c r="AB4448" s="35"/>
    </row>
    <row r="4449" spans="1:28" s="6" customFormat="1" x14ac:dyDescent="0.15">
      <c r="A4449" s="6" t="s">
        <v>47</v>
      </c>
      <c r="E4449" s="31">
        <v>-81</v>
      </c>
      <c r="F4449" s="31"/>
      <c r="G4449" s="33"/>
      <c r="I4449" s="33"/>
      <c r="J4449" s="33"/>
      <c r="AB4449" s="35"/>
    </row>
    <row r="4450" spans="1:28" s="6" customFormat="1" x14ac:dyDescent="0.15">
      <c r="A4450" s="6" t="s">
        <v>47</v>
      </c>
      <c r="E4450" s="31">
        <v>-81</v>
      </c>
      <c r="F4450" s="31"/>
      <c r="G4450" s="33"/>
      <c r="I4450" s="33"/>
      <c r="J4450" s="33"/>
      <c r="AB4450" s="35"/>
    </row>
    <row r="4451" spans="1:28" s="6" customFormat="1" x14ac:dyDescent="0.15">
      <c r="A4451" s="6" t="s">
        <v>47</v>
      </c>
      <c r="E4451" s="31">
        <v>-81</v>
      </c>
      <c r="F4451" s="31"/>
      <c r="G4451" s="33"/>
      <c r="I4451" s="33"/>
      <c r="J4451" s="33"/>
      <c r="AB4451" s="35"/>
    </row>
    <row r="4452" spans="1:28" s="6" customFormat="1" x14ac:dyDescent="0.15">
      <c r="A4452" s="6" t="s">
        <v>47</v>
      </c>
      <c r="E4452" s="31">
        <v>-81</v>
      </c>
      <c r="F4452" s="31"/>
      <c r="G4452" s="33"/>
      <c r="I4452" s="33"/>
      <c r="J4452" s="33"/>
      <c r="AB4452" s="35"/>
    </row>
    <row r="4453" spans="1:28" s="6" customFormat="1" x14ac:dyDescent="0.15">
      <c r="A4453" s="6" t="s">
        <v>47</v>
      </c>
      <c r="E4453" s="31">
        <v>-81</v>
      </c>
      <c r="F4453" s="31"/>
      <c r="G4453" s="33"/>
      <c r="I4453" s="33"/>
      <c r="J4453" s="33"/>
      <c r="AB4453" s="35"/>
    </row>
    <row r="4454" spans="1:28" s="6" customFormat="1" x14ac:dyDescent="0.15">
      <c r="A4454" s="6" t="s">
        <v>47</v>
      </c>
      <c r="E4454" s="31">
        <v>-78</v>
      </c>
      <c r="F4454" s="31"/>
      <c r="G4454" s="33"/>
      <c r="I4454" s="33"/>
      <c r="J4454" s="33"/>
      <c r="AB4454" s="35"/>
    </row>
    <row r="4455" spans="1:28" s="6" customFormat="1" x14ac:dyDescent="0.15">
      <c r="A4455" s="6" t="s">
        <v>47</v>
      </c>
      <c r="E4455" s="31">
        <v>-78</v>
      </c>
      <c r="F4455" s="31"/>
      <c r="G4455" s="33"/>
      <c r="I4455" s="33"/>
      <c r="J4455" s="33"/>
      <c r="AB4455" s="35"/>
    </row>
    <row r="4456" spans="1:28" s="6" customFormat="1" x14ac:dyDescent="0.15">
      <c r="A4456" s="6" t="s">
        <v>47</v>
      </c>
      <c r="E4456" s="31">
        <v>-78</v>
      </c>
      <c r="F4456" s="31"/>
      <c r="G4456" s="33"/>
      <c r="I4456" s="33"/>
      <c r="J4456" s="33"/>
      <c r="AB4456" s="35"/>
    </row>
    <row r="4457" spans="1:28" s="6" customFormat="1" x14ac:dyDescent="0.15">
      <c r="A4457" s="6" t="s">
        <v>47</v>
      </c>
      <c r="E4457" s="31">
        <v>-78</v>
      </c>
      <c r="F4457" s="31"/>
      <c r="G4457" s="33"/>
      <c r="I4457" s="33"/>
      <c r="J4457" s="33"/>
      <c r="AB4457" s="35"/>
    </row>
    <row r="4458" spans="1:28" s="6" customFormat="1" x14ac:dyDescent="0.15">
      <c r="A4458" s="6" t="s">
        <v>47</v>
      </c>
      <c r="E4458" s="31">
        <v>-78</v>
      </c>
      <c r="F4458" s="31"/>
      <c r="G4458" s="33"/>
      <c r="I4458" s="33"/>
      <c r="J4458" s="33"/>
      <c r="AB4458" s="35"/>
    </row>
    <row r="4459" spans="1:28" s="6" customFormat="1" x14ac:dyDescent="0.15">
      <c r="A4459" s="6" t="s">
        <v>47</v>
      </c>
      <c r="E4459" s="31">
        <v>-78</v>
      </c>
      <c r="F4459" s="31"/>
      <c r="G4459" s="33"/>
      <c r="I4459" s="33"/>
      <c r="J4459" s="33"/>
      <c r="AB4459" s="35"/>
    </row>
    <row r="4460" spans="1:28" s="6" customFormat="1" x14ac:dyDescent="0.15">
      <c r="A4460" s="6" t="s">
        <v>47</v>
      </c>
      <c r="E4460" s="31">
        <v>-81</v>
      </c>
      <c r="F4460" s="31"/>
      <c r="G4460" s="33"/>
      <c r="I4460" s="33"/>
      <c r="J4460" s="33"/>
      <c r="AB4460" s="35"/>
    </row>
    <row r="4461" spans="1:28" s="6" customFormat="1" x14ac:dyDescent="0.15">
      <c r="A4461" s="6" t="s">
        <v>47</v>
      </c>
      <c r="E4461" s="31">
        <v>-74</v>
      </c>
      <c r="F4461" s="31"/>
      <c r="G4461" s="33"/>
      <c r="I4461" s="33"/>
      <c r="J4461" s="33"/>
      <c r="AB4461" s="35"/>
    </row>
    <row r="4462" spans="1:28" s="6" customFormat="1" x14ac:dyDescent="0.15">
      <c r="A4462" s="6" t="s">
        <v>47</v>
      </c>
      <c r="E4462" s="31">
        <v>-74</v>
      </c>
      <c r="F4462" s="31"/>
      <c r="G4462" s="33"/>
      <c r="I4462" s="33"/>
      <c r="J4462" s="33"/>
      <c r="AB4462" s="35"/>
    </row>
    <row r="4463" spans="1:28" s="6" customFormat="1" x14ac:dyDescent="0.15">
      <c r="A4463" s="6" t="s">
        <v>47</v>
      </c>
      <c r="E4463" s="31">
        <v>-74</v>
      </c>
      <c r="F4463" s="31"/>
      <c r="G4463" s="33"/>
      <c r="I4463" s="33"/>
      <c r="J4463" s="33"/>
      <c r="AB4463" s="35"/>
    </row>
    <row r="4464" spans="1:28" s="6" customFormat="1" x14ac:dyDescent="0.15">
      <c r="A4464" s="6" t="s">
        <v>47</v>
      </c>
      <c r="E4464" s="31">
        <v>-74</v>
      </c>
      <c r="F4464" s="31"/>
      <c r="G4464" s="33"/>
      <c r="I4464" s="33"/>
      <c r="J4464" s="33"/>
      <c r="AB4464" s="35"/>
    </row>
    <row r="4465" spans="1:28" s="6" customFormat="1" x14ac:dyDescent="0.15">
      <c r="A4465" s="6" t="s">
        <v>47</v>
      </c>
      <c r="E4465" s="31">
        <v>-74</v>
      </c>
      <c r="F4465" s="31"/>
      <c r="G4465" s="33"/>
      <c r="I4465" s="33"/>
      <c r="J4465" s="33"/>
      <c r="AB4465" s="35"/>
    </row>
    <row r="4466" spans="1:28" s="6" customFormat="1" x14ac:dyDescent="0.15">
      <c r="A4466" s="6" t="s">
        <v>47</v>
      </c>
      <c r="E4466" s="31">
        <v>-77</v>
      </c>
      <c r="F4466" s="31"/>
      <c r="G4466" s="33"/>
      <c r="I4466" s="33"/>
      <c r="J4466" s="33"/>
      <c r="AB4466" s="35"/>
    </row>
    <row r="4467" spans="1:28" s="6" customFormat="1" x14ac:dyDescent="0.15">
      <c r="A4467" s="6" t="s">
        <v>47</v>
      </c>
      <c r="E4467" s="31">
        <v>-83</v>
      </c>
      <c r="F4467" s="31"/>
      <c r="G4467" s="33"/>
      <c r="I4467" s="33"/>
      <c r="J4467" s="33"/>
      <c r="AB4467" s="35"/>
    </row>
    <row r="4468" spans="1:28" s="6" customFormat="1" x14ac:dyDescent="0.15">
      <c r="A4468" s="6" t="s">
        <v>47</v>
      </c>
      <c r="E4468" s="31">
        <v>-83</v>
      </c>
      <c r="F4468" s="31"/>
      <c r="G4468" s="33"/>
      <c r="I4468" s="33"/>
      <c r="J4468" s="33"/>
      <c r="AB4468" s="35"/>
    </row>
    <row r="4469" spans="1:28" s="6" customFormat="1" x14ac:dyDescent="0.15">
      <c r="A4469" s="6" t="s">
        <v>47</v>
      </c>
      <c r="E4469" s="31">
        <v>-82</v>
      </c>
      <c r="F4469" s="31"/>
      <c r="G4469" s="33"/>
      <c r="I4469" s="33"/>
      <c r="J4469" s="33"/>
      <c r="AB4469" s="35"/>
    </row>
    <row r="4470" spans="1:28" s="6" customFormat="1" x14ac:dyDescent="0.15">
      <c r="A4470" s="6" t="s">
        <v>47</v>
      </c>
      <c r="E4470" s="31">
        <v>-83</v>
      </c>
      <c r="F4470" s="31"/>
      <c r="G4470" s="33"/>
      <c r="I4470" s="33"/>
      <c r="J4470" s="33"/>
      <c r="AB4470" s="35"/>
    </row>
    <row r="4471" spans="1:28" s="6" customFormat="1" x14ac:dyDescent="0.15">
      <c r="A4471" s="6" t="s">
        <v>47</v>
      </c>
      <c r="E4471" s="31">
        <v>-83</v>
      </c>
      <c r="F4471" s="31"/>
      <c r="G4471" s="33"/>
      <c r="I4471" s="33"/>
      <c r="J4471" s="33"/>
      <c r="AB4471" s="35"/>
    </row>
    <row r="4472" spans="1:28" s="6" customFormat="1" x14ac:dyDescent="0.15">
      <c r="A4472" s="6" t="s">
        <v>47</v>
      </c>
      <c r="E4472" s="31">
        <v>-83</v>
      </c>
      <c r="F4472" s="31"/>
      <c r="G4472" s="33"/>
      <c r="I4472" s="33"/>
      <c r="J4472" s="33"/>
      <c r="AB4472" s="35"/>
    </row>
    <row r="4473" spans="1:28" s="6" customFormat="1" x14ac:dyDescent="0.15">
      <c r="A4473" s="6" t="s">
        <v>47</v>
      </c>
      <c r="E4473" s="31">
        <v>-83</v>
      </c>
      <c r="F4473" s="31"/>
      <c r="G4473" s="33"/>
      <c r="I4473" s="33"/>
      <c r="J4473" s="33"/>
      <c r="AB4473" s="35"/>
    </row>
    <row r="4474" spans="1:28" s="6" customFormat="1" x14ac:dyDescent="0.15">
      <c r="A4474" s="6" t="s">
        <v>47</v>
      </c>
      <c r="E4474" s="31">
        <v>-93</v>
      </c>
      <c r="F4474" s="31"/>
      <c r="G4474" s="33"/>
      <c r="I4474" s="33"/>
      <c r="J4474" s="33"/>
      <c r="AB4474" s="35"/>
    </row>
    <row r="4475" spans="1:28" s="6" customFormat="1" x14ac:dyDescent="0.15">
      <c r="A4475" s="6" t="s">
        <v>47</v>
      </c>
      <c r="E4475" s="31">
        <v>-93</v>
      </c>
      <c r="F4475" s="31"/>
      <c r="G4475" s="33"/>
      <c r="I4475" s="33"/>
      <c r="J4475" s="33"/>
      <c r="AB4475" s="35"/>
    </row>
    <row r="4476" spans="1:28" s="6" customFormat="1" x14ac:dyDescent="0.15">
      <c r="A4476" s="6" t="s">
        <v>47</v>
      </c>
      <c r="E4476" s="31">
        <v>-93</v>
      </c>
      <c r="F4476" s="31"/>
      <c r="G4476" s="33"/>
      <c r="I4476" s="33"/>
      <c r="J4476" s="33"/>
      <c r="AB4476" s="35"/>
    </row>
    <row r="4477" spans="1:28" s="6" customFormat="1" x14ac:dyDescent="0.15">
      <c r="A4477" s="6" t="s">
        <v>47</v>
      </c>
      <c r="E4477" s="31">
        <v>-82</v>
      </c>
      <c r="F4477" s="31"/>
      <c r="G4477" s="33"/>
      <c r="I4477" s="33"/>
      <c r="J4477" s="33"/>
      <c r="AB4477" s="35"/>
    </row>
    <row r="4478" spans="1:28" s="6" customFormat="1" x14ac:dyDescent="0.15">
      <c r="A4478" s="6" t="s">
        <v>47</v>
      </c>
      <c r="E4478" s="31">
        <v>-82</v>
      </c>
      <c r="F4478" s="31"/>
      <c r="G4478" s="33"/>
      <c r="I4478" s="33"/>
      <c r="J4478" s="33"/>
      <c r="AB4478" s="35"/>
    </row>
    <row r="4479" spans="1:28" s="6" customFormat="1" x14ac:dyDescent="0.15">
      <c r="A4479" s="6" t="s">
        <v>47</v>
      </c>
      <c r="E4479" s="31">
        <v>-82</v>
      </c>
      <c r="F4479" s="31"/>
      <c r="G4479" s="33"/>
      <c r="I4479" s="33"/>
      <c r="J4479" s="33"/>
      <c r="AB4479" s="35"/>
    </row>
    <row r="4480" spans="1:28" s="6" customFormat="1" x14ac:dyDescent="0.15">
      <c r="A4480" s="6" t="s">
        <v>47</v>
      </c>
      <c r="E4480" s="31">
        <v>-82</v>
      </c>
      <c r="F4480" s="31"/>
      <c r="G4480" s="33"/>
      <c r="I4480" s="33"/>
      <c r="J4480" s="33"/>
      <c r="AB4480" s="35"/>
    </row>
    <row r="4481" spans="1:28" s="6" customFormat="1" x14ac:dyDescent="0.15">
      <c r="A4481" s="6" t="s">
        <v>47</v>
      </c>
      <c r="E4481" s="31">
        <v>-76</v>
      </c>
      <c r="F4481" s="31"/>
      <c r="G4481" s="33"/>
      <c r="I4481" s="33"/>
      <c r="J4481" s="33"/>
      <c r="AB4481" s="35"/>
    </row>
    <row r="4482" spans="1:28" s="6" customFormat="1" x14ac:dyDescent="0.15">
      <c r="A4482" s="6" t="s">
        <v>47</v>
      </c>
      <c r="E4482" s="31">
        <v>-76</v>
      </c>
      <c r="F4482" s="31"/>
      <c r="G4482" s="33"/>
      <c r="I4482" s="33"/>
      <c r="J4482" s="33"/>
      <c r="AB4482" s="35"/>
    </row>
    <row r="4483" spans="1:28" s="6" customFormat="1" x14ac:dyDescent="0.15">
      <c r="A4483" s="6" t="s">
        <v>47</v>
      </c>
      <c r="E4483" s="31">
        <v>-81</v>
      </c>
      <c r="F4483" s="31"/>
      <c r="G4483" s="33"/>
      <c r="I4483" s="33"/>
      <c r="J4483" s="33"/>
      <c r="AB4483" s="35"/>
    </row>
    <row r="4484" spans="1:28" s="6" customFormat="1" x14ac:dyDescent="0.15">
      <c r="A4484" s="6" t="s">
        <v>47</v>
      </c>
      <c r="E4484" s="31">
        <v>-81</v>
      </c>
      <c r="F4484" s="31"/>
      <c r="G4484" s="33"/>
      <c r="I4484" s="33"/>
      <c r="J4484" s="33"/>
      <c r="AB4484" s="35"/>
    </row>
    <row r="4485" spans="1:28" s="6" customFormat="1" x14ac:dyDescent="0.15">
      <c r="A4485" s="6" t="s">
        <v>47</v>
      </c>
      <c r="E4485" s="31">
        <v>-81</v>
      </c>
      <c r="F4485" s="31"/>
      <c r="G4485" s="33"/>
      <c r="I4485" s="33"/>
      <c r="J4485" s="33"/>
      <c r="AB4485" s="35"/>
    </row>
    <row r="4486" spans="1:28" s="6" customFormat="1" x14ac:dyDescent="0.15">
      <c r="A4486" s="6" t="s">
        <v>47</v>
      </c>
      <c r="E4486" s="31">
        <v>-80</v>
      </c>
      <c r="F4486" s="31"/>
      <c r="G4486" s="33"/>
      <c r="I4486" s="33"/>
      <c r="J4486" s="33"/>
      <c r="AB4486" s="35"/>
    </row>
    <row r="4487" spans="1:28" s="6" customFormat="1" x14ac:dyDescent="0.15">
      <c r="A4487" s="6" t="s">
        <v>47</v>
      </c>
      <c r="E4487" s="31">
        <v>-80</v>
      </c>
      <c r="F4487" s="31"/>
      <c r="G4487" s="33"/>
      <c r="I4487" s="33"/>
      <c r="J4487" s="33"/>
      <c r="AB4487" s="35"/>
    </row>
    <row r="4488" spans="1:28" s="6" customFormat="1" x14ac:dyDescent="0.15">
      <c r="A4488" s="6" t="s">
        <v>47</v>
      </c>
      <c r="E4488" s="31">
        <v>-78</v>
      </c>
      <c r="F4488" s="31"/>
      <c r="G4488" s="33"/>
      <c r="I4488" s="33"/>
      <c r="J4488" s="33"/>
      <c r="AB4488" s="35"/>
    </row>
    <row r="4489" spans="1:28" s="6" customFormat="1" x14ac:dyDescent="0.15">
      <c r="A4489" s="6" t="s">
        <v>47</v>
      </c>
      <c r="E4489" s="31">
        <v>-76</v>
      </c>
      <c r="F4489" s="31"/>
      <c r="G4489" s="33"/>
      <c r="I4489" s="33"/>
      <c r="J4489" s="33"/>
      <c r="AB4489" s="35"/>
    </row>
    <row r="4490" spans="1:28" s="6" customFormat="1" x14ac:dyDescent="0.15">
      <c r="A4490" s="6" t="s">
        <v>47</v>
      </c>
      <c r="E4490" s="31">
        <v>-76</v>
      </c>
      <c r="F4490" s="31"/>
      <c r="G4490" s="33"/>
      <c r="I4490" s="33"/>
      <c r="J4490" s="33"/>
      <c r="AB4490" s="35"/>
    </row>
    <row r="4491" spans="1:28" s="6" customFormat="1" x14ac:dyDescent="0.15">
      <c r="A4491" s="6" t="s">
        <v>47</v>
      </c>
      <c r="E4491" s="31">
        <v>-76</v>
      </c>
      <c r="F4491" s="31"/>
      <c r="G4491" s="33"/>
      <c r="I4491" s="33"/>
      <c r="J4491" s="33"/>
      <c r="AB4491" s="35"/>
    </row>
    <row r="4492" spans="1:28" s="6" customFormat="1" x14ac:dyDescent="0.15">
      <c r="A4492" s="6" t="s">
        <v>47</v>
      </c>
      <c r="E4492" s="31">
        <v>-76</v>
      </c>
      <c r="F4492" s="31"/>
      <c r="G4492" s="33"/>
      <c r="I4492" s="33"/>
      <c r="J4492" s="33"/>
      <c r="AB4492" s="35"/>
    </row>
    <row r="4493" spans="1:28" s="6" customFormat="1" x14ac:dyDescent="0.15">
      <c r="A4493" s="6" t="s">
        <v>47</v>
      </c>
      <c r="E4493" s="31">
        <v>-76</v>
      </c>
      <c r="F4493" s="31"/>
      <c r="G4493" s="33"/>
      <c r="I4493" s="33"/>
      <c r="J4493" s="33"/>
      <c r="AB4493" s="35"/>
    </row>
    <row r="4494" spans="1:28" s="6" customFormat="1" x14ac:dyDescent="0.15">
      <c r="A4494" s="6" t="s">
        <v>47</v>
      </c>
      <c r="E4494" s="31">
        <v>-81</v>
      </c>
      <c r="F4494" s="31"/>
      <c r="G4494" s="33"/>
      <c r="I4494" s="33"/>
      <c r="J4494" s="33"/>
      <c r="AB4494" s="35"/>
    </row>
    <row r="4495" spans="1:28" s="6" customFormat="1" x14ac:dyDescent="0.15">
      <c r="A4495" s="6" t="s">
        <v>47</v>
      </c>
      <c r="E4495" s="31">
        <v>-81</v>
      </c>
      <c r="F4495" s="31"/>
      <c r="G4495" s="33"/>
      <c r="I4495" s="33"/>
      <c r="J4495" s="33"/>
      <c r="AB4495" s="35"/>
    </row>
    <row r="4496" spans="1:28" s="6" customFormat="1" x14ac:dyDescent="0.15">
      <c r="A4496" s="6" t="s">
        <v>47</v>
      </c>
      <c r="E4496" s="31">
        <v>-81</v>
      </c>
      <c r="F4496" s="31"/>
      <c r="G4496" s="33"/>
      <c r="I4496" s="33"/>
      <c r="J4496" s="33"/>
      <c r="AB4496" s="35"/>
    </row>
    <row r="4497" spans="1:28" s="6" customFormat="1" x14ac:dyDescent="0.15">
      <c r="A4497" s="6" t="s">
        <v>47</v>
      </c>
      <c r="E4497" s="31">
        <v>-85</v>
      </c>
      <c r="F4497" s="31"/>
      <c r="G4497" s="33"/>
      <c r="I4497" s="33"/>
      <c r="J4497" s="33"/>
      <c r="AB4497" s="35"/>
    </row>
    <row r="4498" spans="1:28" s="6" customFormat="1" x14ac:dyDescent="0.15">
      <c r="A4498" s="6" t="s">
        <v>47</v>
      </c>
      <c r="E4498" s="31">
        <v>-85</v>
      </c>
      <c r="F4498" s="31"/>
      <c r="G4498" s="33"/>
      <c r="I4498" s="33"/>
      <c r="J4498" s="33"/>
      <c r="AB4498" s="35"/>
    </row>
    <row r="4499" spans="1:28" s="6" customFormat="1" x14ac:dyDescent="0.15">
      <c r="A4499" s="6" t="s">
        <v>47</v>
      </c>
      <c r="E4499" s="31">
        <v>-85</v>
      </c>
      <c r="F4499" s="31"/>
      <c r="G4499" s="33"/>
      <c r="I4499" s="33"/>
      <c r="J4499" s="33"/>
      <c r="AB4499" s="35"/>
    </row>
    <row r="4500" spans="1:28" s="6" customFormat="1" x14ac:dyDescent="0.15">
      <c r="A4500" s="6" t="s">
        <v>47</v>
      </c>
      <c r="E4500" s="31">
        <v>-85</v>
      </c>
      <c r="F4500" s="31"/>
      <c r="G4500" s="33"/>
      <c r="I4500" s="33"/>
      <c r="J4500" s="33"/>
      <c r="AB4500" s="35"/>
    </row>
    <row r="4501" spans="1:28" s="6" customFormat="1" x14ac:dyDescent="0.15">
      <c r="A4501" s="6" t="s">
        <v>47</v>
      </c>
      <c r="E4501" s="31">
        <v>-82</v>
      </c>
      <c r="F4501" s="31"/>
      <c r="G4501" s="33"/>
      <c r="I4501" s="33"/>
      <c r="J4501" s="33"/>
      <c r="AB4501" s="35"/>
    </row>
    <row r="4502" spans="1:28" s="6" customFormat="1" x14ac:dyDescent="0.15">
      <c r="A4502" s="6" t="s">
        <v>47</v>
      </c>
      <c r="E4502" s="31">
        <v>-82</v>
      </c>
      <c r="F4502" s="31"/>
      <c r="G4502" s="33"/>
      <c r="I4502" s="33"/>
      <c r="J4502" s="33"/>
      <c r="AB4502" s="35"/>
    </row>
    <row r="4503" spans="1:28" s="6" customFormat="1" x14ac:dyDescent="0.15">
      <c r="A4503" s="6" t="s">
        <v>47</v>
      </c>
      <c r="E4503" s="31">
        <v>-78</v>
      </c>
      <c r="F4503" s="31"/>
      <c r="G4503" s="33"/>
      <c r="I4503" s="33"/>
      <c r="J4503" s="33"/>
      <c r="AB4503" s="35"/>
    </row>
    <row r="4504" spans="1:28" s="6" customFormat="1" x14ac:dyDescent="0.15">
      <c r="A4504" s="6" t="s">
        <v>47</v>
      </c>
      <c r="E4504" s="31">
        <v>-74</v>
      </c>
      <c r="F4504" s="31"/>
      <c r="G4504" s="33"/>
      <c r="I4504" s="33"/>
      <c r="J4504" s="33"/>
      <c r="AB4504" s="35"/>
    </row>
    <row r="4505" spans="1:28" s="6" customFormat="1" x14ac:dyDescent="0.15">
      <c r="A4505" s="6" t="s">
        <v>47</v>
      </c>
      <c r="E4505" s="31">
        <v>-74</v>
      </c>
      <c r="F4505" s="31"/>
      <c r="G4505" s="33"/>
      <c r="I4505" s="33"/>
      <c r="J4505" s="33"/>
      <c r="AB4505" s="35"/>
    </row>
    <row r="4506" spans="1:28" s="6" customFormat="1" x14ac:dyDescent="0.15">
      <c r="A4506" s="6" t="s">
        <v>47</v>
      </c>
      <c r="E4506" s="31">
        <v>-74</v>
      </c>
      <c r="F4506" s="31"/>
      <c r="G4506" s="33"/>
      <c r="I4506" s="33"/>
      <c r="J4506" s="33"/>
      <c r="AB4506" s="35"/>
    </row>
    <row r="4507" spans="1:28" s="6" customFormat="1" x14ac:dyDescent="0.15">
      <c r="A4507" s="6" t="s">
        <v>47</v>
      </c>
      <c r="E4507" s="31">
        <v>-74</v>
      </c>
      <c r="F4507" s="31"/>
      <c r="G4507" s="33"/>
      <c r="I4507" s="33"/>
      <c r="J4507" s="33"/>
      <c r="AB4507" s="35"/>
    </row>
    <row r="4508" spans="1:28" s="6" customFormat="1" x14ac:dyDescent="0.15">
      <c r="A4508" s="6" t="s">
        <v>47</v>
      </c>
      <c r="E4508" s="31">
        <v>-77</v>
      </c>
      <c r="F4508" s="31"/>
      <c r="G4508" s="33"/>
      <c r="I4508" s="33"/>
      <c r="J4508" s="33"/>
      <c r="AB4508" s="35"/>
    </row>
    <row r="4509" spans="1:28" s="6" customFormat="1" x14ac:dyDescent="0.15">
      <c r="A4509" s="6" t="s">
        <v>47</v>
      </c>
      <c r="E4509" s="31">
        <v>-77</v>
      </c>
      <c r="F4509" s="31"/>
      <c r="G4509" s="33"/>
      <c r="I4509" s="33"/>
      <c r="J4509" s="33"/>
      <c r="AB4509" s="35"/>
    </row>
    <row r="4510" spans="1:28" s="6" customFormat="1" x14ac:dyDescent="0.15">
      <c r="A4510" s="6" t="s">
        <v>47</v>
      </c>
      <c r="E4510" s="31">
        <v>-77</v>
      </c>
      <c r="F4510" s="31"/>
      <c r="G4510" s="33"/>
      <c r="I4510" s="33"/>
      <c r="J4510" s="33"/>
      <c r="AB4510" s="35"/>
    </row>
    <row r="4511" spans="1:28" s="6" customFormat="1" x14ac:dyDescent="0.15">
      <c r="A4511" s="6" t="s">
        <v>47</v>
      </c>
      <c r="E4511" s="31">
        <v>-77</v>
      </c>
      <c r="F4511" s="31"/>
      <c r="G4511" s="33"/>
      <c r="I4511" s="33"/>
      <c r="J4511" s="33"/>
      <c r="AB4511" s="35"/>
    </row>
    <row r="4512" spans="1:28" s="6" customFormat="1" x14ac:dyDescent="0.15">
      <c r="A4512" s="6" t="s">
        <v>47</v>
      </c>
      <c r="E4512" s="31">
        <v>-77</v>
      </c>
      <c r="F4512" s="31"/>
      <c r="G4512" s="33"/>
      <c r="I4512" s="33"/>
      <c r="J4512" s="33"/>
      <c r="AB4512" s="35"/>
    </row>
    <row r="4513" spans="1:28" s="6" customFormat="1" x14ac:dyDescent="0.15">
      <c r="A4513" s="6" t="s">
        <v>47</v>
      </c>
      <c r="E4513" s="31">
        <v>-77</v>
      </c>
      <c r="F4513" s="31"/>
      <c r="G4513" s="33"/>
      <c r="I4513" s="33"/>
      <c r="J4513" s="33"/>
      <c r="AB4513" s="35"/>
    </row>
    <row r="4514" spans="1:28" s="6" customFormat="1" x14ac:dyDescent="0.15">
      <c r="A4514" s="6" t="s">
        <v>47</v>
      </c>
      <c r="E4514" s="31">
        <v>-77</v>
      </c>
      <c r="F4514" s="31"/>
      <c r="G4514" s="33"/>
      <c r="I4514" s="33"/>
      <c r="J4514" s="33"/>
      <c r="AB4514" s="35"/>
    </row>
    <row r="4515" spans="1:28" s="6" customFormat="1" x14ac:dyDescent="0.15">
      <c r="A4515" s="6" t="s">
        <v>47</v>
      </c>
      <c r="E4515" s="31">
        <v>-79</v>
      </c>
      <c r="F4515" s="31"/>
      <c r="G4515" s="33"/>
      <c r="I4515" s="33"/>
      <c r="J4515" s="33"/>
      <c r="AB4515" s="35"/>
    </row>
    <row r="4516" spans="1:28" s="6" customFormat="1" x14ac:dyDescent="0.15">
      <c r="A4516" s="6" t="s">
        <v>47</v>
      </c>
      <c r="E4516" s="31">
        <v>-79</v>
      </c>
      <c r="F4516" s="31"/>
      <c r="G4516" s="33"/>
      <c r="I4516" s="33"/>
      <c r="J4516" s="33"/>
      <c r="AB4516" s="35"/>
    </row>
    <row r="4517" spans="1:28" s="6" customFormat="1" x14ac:dyDescent="0.15">
      <c r="A4517" s="6" t="s">
        <v>47</v>
      </c>
      <c r="E4517" s="31">
        <v>-81</v>
      </c>
      <c r="F4517" s="31"/>
      <c r="G4517" s="33"/>
      <c r="I4517" s="33"/>
      <c r="J4517" s="33"/>
      <c r="AB4517" s="35"/>
    </row>
    <row r="4518" spans="1:28" s="6" customFormat="1" x14ac:dyDescent="0.15">
      <c r="A4518" s="6" t="s">
        <v>47</v>
      </c>
      <c r="E4518" s="31">
        <v>-78</v>
      </c>
      <c r="F4518" s="31"/>
      <c r="G4518" s="33"/>
      <c r="I4518" s="33"/>
      <c r="J4518" s="33"/>
      <c r="AB4518" s="35"/>
    </row>
    <row r="4519" spans="1:28" s="6" customFormat="1" x14ac:dyDescent="0.15">
      <c r="A4519" s="6" t="s">
        <v>47</v>
      </c>
      <c r="E4519" s="31">
        <v>-78</v>
      </c>
      <c r="F4519" s="31"/>
      <c r="G4519" s="33"/>
      <c r="I4519" s="33"/>
      <c r="J4519" s="33"/>
      <c r="AB4519" s="35"/>
    </row>
    <row r="4520" spans="1:28" s="6" customFormat="1" x14ac:dyDescent="0.15">
      <c r="A4520" s="6" t="s">
        <v>47</v>
      </c>
      <c r="E4520" s="31">
        <v>-78</v>
      </c>
      <c r="F4520" s="31"/>
      <c r="G4520" s="33"/>
      <c r="I4520" s="33"/>
      <c r="J4520" s="33"/>
      <c r="AB4520" s="35"/>
    </row>
    <row r="4521" spans="1:28" s="6" customFormat="1" x14ac:dyDescent="0.15">
      <c r="A4521" s="6" t="s">
        <v>47</v>
      </c>
      <c r="E4521" s="31">
        <v>-78</v>
      </c>
      <c r="F4521" s="31"/>
      <c r="G4521" s="33"/>
      <c r="I4521" s="33"/>
      <c r="J4521" s="33"/>
      <c r="AB4521" s="35"/>
    </row>
    <row r="4522" spans="1:28" s="6" customFormat="1" x14ac:dyDescent="0.15">
      <c r="A4522" s="6" t="s">
        <v>47</v>
      </c>
      <c r="E4522" s="31">
        <v>-78</v>
      </c>
      <c r="F4522" s="31"/>
      <c r="G4522" s="33"/>
      <c r="I4522" s="33"/>
      <c r="J4522" s="33"/>
      <c r="AB4522" s="35"/>
    </row>
    <row r="4523" spans="1:28" s="6" customFormat="1" x14ac:dyDescent="0.15">
      <c r="A4523" s="6" t="s">
        <v>47</v>
      </c>
      <c r="E4523" s="31">
        <v>-79</v>
      </c>
      <c r="F4523" s="31"/>
      <c r="G4523" s="33"/>
      <c r="I4523" s="33"/>
      <c r="J4523" s="33"/>
      <c r="AB4523" s="35"/>
    </row>
    <row r="4524" spans="1:28" s="6" customFormat="1" x14ac:dyDescent="0.15">
      <c r="A4524" s="6" t="s">
        <v>47</v>
      </c>
      <c r="E4524" s="31">
        <v>-78</v>
      </c>
      <c r="F4524" s="31"/>
      <c r="G4524" s="33"/>
      <c r="I4524" s="33"/>
      <c r="J4524" s="33"/>
      <c r="AB4524" s="35"/>
    </row>
    <row r="4525" spans="1:28" s="6" customFormat="1" x14ac:dyDescent="0.15">
      <c r="A4525" s="6" t="s">
        <v>47</v>
      </c>
      <c r="E4525" s="31">
        <v>-78</v>
      </c>
      <c r="F4525" s="31"/>
      <c r="G4525" s="33"/>
      <c r="I4525" s="33"/>
      <c r="J4525" s="33"/>
      <c r="AB4525" s="35"/>
    </row>
    <row r="4526" spans="1:28" s="6" customFormat="1" x14ac:dyDescent="0.15">
      <c r="A4526" s="6" t="s">
        <v>47</v>
      </c>
      <c r="E4526" s="31">
        <v>-78</v>
      </c>
      <c r="F4526" s="31"/>
      <c r="G4526" s="33"/>
      <c r="I4526" s="33"/>
      <c r="J4526" s="33"/>
      <c r="AB4526" s="35"/>
    </row>
    <row r="4527" spans="1:28" s="6" customFormat="1" x14ac:dyDescent="0.15">
      <c r="A4527" s="6" t="s">
        <v>47</v>
      </c>
      <c r="E4527" s="31">
        <v>-79</v>
      </c>
      <c r="F4527" s="31"/>
      <c r="G4527" s="33"/>
      <c r="I4527" s="33"/>
      <c r="J4527" s="33"/>
      <c r="AB4527" s="35"/>
    </row>
    <row r="4528" spans="1:28" s="6" customFormat="1" x14ac:dyDescent="0.15">
      <c r="A4528" s="6" t="s">
        <v>47</v>
      </c>
      <c r="E4528" s="31">
        <v>-79</v>
      </c>
      <c r="F4528" s="31"/>
      <c r="G4528" s="33"/>
      <c r="I4528" s="33"/>
      <c r="J4528" s="33"/>
      <c r="AB4528" s="35"/>
    </row>
    <row r="4529" spans="1:28" s="6" customFormat="1" x14ac:dyDescent="0.15">
      <c r="A4529" s="6" t="s">
        <v>47</v>
      </c>
      <c r="E4529" s="31">
        <v>-79</v>
      </c>
      <c r="F4529" s="31"/>
      <c r="G4529" s="33"/>
      <c r="I4529" s="33"/>
      <c r="J4529" s="33"/>
      <c r="AB4529" s="35"/>
    </row>
    <row r="4530" spans="1:28" s="6" customFormat="1" x14ac:dyDescent="0.15">
      <c r="A4530" s="6" t="s">
        <v>47</v>
      </c>
      <c r="E4530" s="31">
        <v>-79</v>
      </c>
      <c r="F4530" s="31"/>
      <c r="G4530" s="33"/>
      <c r="I4530" s="33"/>
      <c r="J4530" s="33"/>
      <c r="AB4530" s="35"/>
    </row>
    <row r="4531" spans="1:28" s="6" customFormat="1" x14ac:dyDescent="0.15">
      <c r="A4531" s="6" t="s">
        <v>47</v>
      </c>
      <c r="E4531" s="31">
        <v>-79</v>
      </c>
      <c r="F4531" s="31"/>
      <c r="G4531" s="33"/>
      <c r="I4531" s="33"/>
      <c r="J4531" s="33"/>
      <c r="AB4531" s="35"/>
    </row>
    <row r="4532" spans="1:28" s="6" customFormat="1" x14ac:dyDescent="0.15">
      <c r="A4532" s="6" t="s">
        <v>47</v>
      </c>
      <c r="E4532" s="31">
        <v>-79</v>
      </c>
      <c r="F4532" s="31"/>
      <c r="G4532" s="33"/>
      <c r="I4532" s="33"/>
      <c r="J4532" s="33"/>
      <c r="AB4532" s="35"/>
    </row>
    <row r="4533" spans="1:28" s="6" customFormat="1" x14ac:dyDescent="0.15">
      <c r="A4533" s="6" t="s">
        <v>47</v>
      </c>
      <c r="E4533" s="31">
        <v>-79</v>
      </c>
      <c r="F4533" s="31"/>
      <c r="G4533" s="33"/>
      <c r="I4533" s="33"/>
      <c r="J4533" s="33"/>
      <c r="AB4533" s="35"/>
    </row>
    <row r="4534" spans="1:28" s="6" customFormat="1" x14ac:dyDescent="0.15">
      <c r="A4534" s="6" t="s">
        <v>47</v>
      </c>
      <c r="E4534" s="31">
        <v>-79</v>
      </c>
      <c r="F4534" s="31"/>
      <c r="G4534" s="33"/>
      <c r="I4534" s="33"/>
      <c r="J4534" s="33"/>
      <c r="AB4534" s="35"/>
    </row>
    <row r="4535" spans="1:28" s="6" customFormat="1" x14ac:dyDescent="0.15">
      <c r="A4535" s="6" t="s">
        <v>47</v>
      </c>
      <c r="E4535" s="31">
        <v>-79</v>
      </c>
      <c r="F4535" s="31"/>
      <c r="G4535" s="33"/>
      <c r="I4535" s="33"/>
      <c r="J4535" s="33"/>
      <c r="AB4535" s="35"/>
    </row>
    <row r="4536" spans="1:28" s="6" customFormat="1" x14ac:dyDescent="0.15">
      <c r="A4536" s="6" t="s">
        <v>47</v>
      </c>
      <c r="E4536" s="31">
        <v>-79</v>
      </c>
      <c r="F4536" s="31"/>
      <c r="G4536" s="33"/>
      <c r="I4536" s="33"/>
      <c r="J4536" s="33"/>
      <c r="AB4536" s="35"/>
    </row>
    <row r="4537" spans="1:28" s="6" customFormat="1" x14ac:dyDescent="0.15">
      <c r="A4537" s="6" t="s">
        <v>47</v>
      </c>
      <c r="E4537" s="31">
        <v>-79</v>
      </c>
      <c r="F4537" s="31"/>
      <c r="G4537" s="33"/>
      <c r="I4537" s="33"/>
      <c r="J4537" s="33"/>
      <c r="AB4537" s="35"/>
    </row>
    <row r="4538" spans="1:28" s="6" customFormat="1" x14ac:dyDescent="0.15">
      <c r="A4538" s="6" t="s">
        <v>47</v>
      </c>
      <c r="E4538" s="31">
        <v>-79</v>
      </c>
      <c r="F4538" s="31"/>
      <c r="G4538" s="33"/>
      <c r="I4538" s="33"/>
      <c r="J4538" s="33"/>
      <c r="AB4538" s="35"/>
    </row>
    <row r="4539" spans="1:28" s="6" customFormat="1" x14ac:dyDescent="0.15">
      <c r="A4539" s="6" t="s">
        <v>47</v>
      </c>
      <c r="E4539" s="31">
        <v>-79</v>
      </c>
      <c r="F4539" s="31"/>
      <c r="G4539" s="33"/>
      <c r="I4539" s="33"/>
      <c r="J4539" s="33"/>
      <c r="AB4539" s="35"/>
    </row>
    <row r="4540" spans="1:28" s="6" customFormat="1" x14ac:dyDescent="0.15">
      <c r="A4540" s="6" t="s">
        <v>47</v>
      </c>
      <c r="E4540" s="31">
        <v>-79</v>
      </c>
      <c r="F4540" s="31"/>
      <c r="G4540" s="33"/>
      <c r="I4540" s="33"/>
      <c r="J4540" s="33"/>
      <c r="AB4540" s="35"/>
    </row>
    <row r="4541" spans="1:28" s="6" customFormat="1" x14ac:dyDescent="0.15">
      <c r="A4541" s="6" t="s">
        <v>47</v>
      </c>
      <c r="E4541" s="31">
        <v>-79</v>
      </c>
      <c r="F4541" s="31"/>
      <c r="G4541" s="33"/>
      <c r="I4541" s="33"/>
      <c r="J4541" s="33"/>
      <c r="AB4541" s="35"/>
    </row>
    <row r="4542" spans="1:28" s="6" customFormat="1" x14ac:dyDescent="0.15">
      <c r="A4542" s="6" t="s">
        <v>47</v>
      </c>
      <c r="E4542" s="31">
        <v>-79</v>
      </c>
      <c r="F4542" s="31"/>
      <c r="G4542" s="33"/>
      <c r="I4542" s="33"/>
      <c r="J4542" s="33"/>
      <c r="AB4542" s="35"/>
    </row>
    <row r="4543" spans="1:28" s="6" customFormat="1" x14ac:dyDescent="0.15">
      <c r="A4543" s="6" t="s">
        <v>47</v>
      </c>
      <c r="E4543" s="31">
        <v>-79</v>
      </c>
      <c r="F4543" s="31"/>
      <c r="G4543" s="33"/>
      <c r="I4543" s="33"/>
      <c r="J4543" s="33"/>
      <c r="AB4543" s="35"/>
    </row>
    <row r="4544" spans="1:28" s="6" customFormat="1" x14ac:dyDescent="0.15">
      <c r="A4544" s="6" t="s">
        <v>47</v>
      </c>
      <c r="E4544" s="31">
        <v>-79</v>
      </c>
      <c r="F4544" s="31"/>
      <c r="G4544" s="33"/>
      <c r="I4544" s="33"/>
      <c r="J4544" s="33"/>
      <c r="AB4544" s="35"/>
    </row>
    <row r="4545" spans="1:28" s="6" customFormat="1" x14ac:dyDescent="0.15">
      <c r="A4545" s="6" t="s">
        <v>47</v>
      </c>
      <c r="E4545" s="31">
        <v>-79</v>
      </c>
      <c r="F4545" s="31"/>
      <c r="G4545" s="33"/>
      <c r="I4545" s="33"/>
      <c r="J4545" s="33"/>
      <c r="AB4545" s="35"/>
    </row>
    <row r="4546" spans="1:28" s="6" customFormat="1" x14ac:dyDescent="0.15">
      <c r="A4546" s="6" t="s">
        <v>47</v>
      </c>
      <c r="E4546" s="31">
        <v>-79</v>
      </c>
      <c r="F4546" s="31"/>
      <c r="G4546" s="33"/>
      <c r="I4546" s="33"/>
      <c r="J4546" s="33"/>
      <c r="AB4546" s="35"/>
    </row>
    <row r="4547" spans="1:28" s="6" customFormat="1" x14ac:dyDescent="0.15">
      <c r="A4547" s="6" t="s">
        <v>47</v>
      </c>
      <c r="E4547" s="31">
        <v>-79</v>
      </c>
      <c r="F4547" s="31"/>
      <c r="G4547" s="33"/>
      <c r="I4547" s="33"/>
      <c r="J4547" s="33"/>
      <c r="AB4547" s="35"/>
    </row>
    <row r="4548" spans="1:28" s="6" customFormat="1" x14ac:dyDescent="0.15">
      <c r="A4548" s="6" t="s">
        <v>47</v>
      </c>
      <c r="E4548" s="31">
        <v>-79</v>
      </c>
      <c r="F4548" s="31"/>
      <c r="G4548" s="33"/>
      <c r="I4548" s="33"/>
      <c r="J4548" s="33"/>
      <c r="AB4548" s="35"/>
    </row>
    <row r="4549" spans="1:28" s="6" customFormat="1" x14ac:dyDescent="0.15">
      <c r="A4549" s="6" t="s">
        <v>47</v>
      </c>
      <c r="E4549" s="31">
        <v>-79</v>
      </c>
      <c r="F4549" s="31"/>
      <c r="G4549" s="33"/>
      <c r="I4549" s="33"/>
      <c r="J4549" s="33"/>
      <c r="AB4549" s="35"/>
    </row>
    <row r="4550" spans="1:28" s="6" customFormat="1" x14ac:dyDescent="0.15">
      <c r="A4550" s="6" t="s">
        <v>47</v>
      </c>
      <c r="E4550" s="31">
        <v>-79</v>
      </c>
      <c r="F4550" s="31"/>
      <c r="G4550" s="33"/>
      <c r="I4550" s="33"/>
      <c r="J4550" s="33"/>
      <c r="AB4550" s="35"/>
    </row>
    <row r="4551" spans="1:28" s="6" customFormat="1" x14ac:dyDescent="0.15">
      <c r="A4551" s="6" t="s">
        <v>47</v>
      </c>
      <c r="E4551" s="31">
        <v>-79</v>
      </c>
      <c r="F4551" s="31"/>
      <c r="G4551" s="33"/>
      <c r="I4551" s="33"/>
      <c r="J4551" s="33"/>
      <c r="AB4551" s="35"/>
    </row>
    <row r="4552" spans="1:28" s="6" customFormat="1" x14ac:dyDescent="0.15">
      <c r="A4552" s="6" t="s">
        <v>47</v>
      </c>
      <c r="E4552" s="31">
        <v>-79</v>
      </c>
      <c r="F4552" s="31"/>
      <c r="G4552" s="33"/>
      <c r="I4552" s="33"/>
      <c r="J4552" s="33"/>
      <c r="AB4552" s="35"/>
    </row>
    <row r="4553" spans="1:28" s="6" customFormat="1" x14ac:dyDescent="0.15">
      <c r="A4553" s="6" t="s">
        <v>47</v>
      </c>
      <c r="E4553" s="31">
        <v>-79</v>
      </c>
      <c r="F4553" s="31"/>
      <c r="G4553" s="33"/>
      <c r="I4553" s="33"/>
      <c r="J4553" s="33"/>
      <c r="AB4553" s="35"/>
    </row>
    <row r="4554" spans="1:28" s="6" customFormat="1" x14ac:dyDescent="0.15">
      <c r="A4554" s="6" t="s">
        <v>47</v>
      </c>
      <c r="E4554" s="31">
        <v>-79</v>
      </c>
      <c r="F4554" s="31"/>
      <c r="G4554" s="33"/>
      <c r="I4554" s="33"/>
      <c r="J4554" s="33"/>
      <c r="AB4554" s="35"/>
    </row>
    <row r="4555" spans="1:28" s="6" customFormat="1" x14ac:dyDescent="0.15">
      <c r="A4555" s="6" t="s">
        <v>47</v>
      </c>
      <c r="E4555" s="31">
        <v>-79</v>
      </c>
      <c r="F4555" s="31"/>
      <c r="G4555" s="33"/>
      <c r="I4555" s="33"/>
      <c r="J4555" s="33"/>
      <c r="AB4555" s="35"/>
    </row>
    <row r="4556" spans="1:28" s="6" customFormat="1" x14ac:dyDescent="0.15">
      <c r="A4556" s="6" t="s">
        <v>47</v>
      </c>
      <c r="E4556" s="31">
        <v>-79</v>
      </c>
      <c r="F4556" s="31"/>
      <c r="G4556" s="33"/>
      <c r="I4556" s="33"/>
      <c r="J4556" s="33"/>
      <c r="AB4556" s="35"/>
    </row>
    <row r="4557" spans="1:28" s="6" customFormat="1" x14ac:dyDescent="0.15">
      <c r="A4557" s="6" t="s">
        <v>47</v>
      </c>
      <c r="E4557" s="31">
        <v>-79</v>
      </c>
      <c r="F4557" s="31"/>
      <c r="G4557" s="33"/>
      <c r="I4557" s="33"/>
      <c r="J4557" s="33"/>
      <c r="AB4557" s="35"/>
    </row>
    <row r="4558" spans="1:28" s="6" customFormat="1" x14ac:dyDescent="0.15">
      <c r="A4558" s="6" t="s">
        <v>47</v>
      </c>
      <c r="E4558" s="31">
        <v>-79</v>
      </c>
      <c r="F4558" s="31"/>
      <c r="G4558" s="33"/>
      <c r="I4558" s="33"/>
      <c r="J4558" s="33"/>
      <c r="AB4558" s="35"/>
    </row>
    <row r="4559" spans="1:28" s="6" customFormat="1" x14ac:dyDescent="0.15">
      <c r="A4559" s="6" t="s">
        <v>47</v>
      </c>
      <c r="E4559" s="31">
        <v>-85</v>
      </c>
      <c r="F4559" s="31"/>
      <c r="G4559" s="33"/>
      <c r="I4559" s="33"/>
      <c r="J4559" s="33"/>
      <c r="AB4559" s="35"/>
    </row>
    <row r="4560" spans="1:28" s="6" customFormat="1" x14ac:dyDescent="0.15">
      <c r="A4560" s="6" t="s">
        <v>47</v>
      </c>
      <c r="E4560" s="31">
        <v>-85</v>
      </c>
      <c r="F4560" s="31"/>
      <c r="G4560" s="33"/>
      <c r="I4560" s="33"/>
      <c r="J4560" s="33"/>
      <c r="AB4560" s="35"/>
    </row>
    <row r="4561" spans="1:28" s="6" customFormat="1" x14ac:dyDescent="0.15">
      <c r="A4561" s="6" t="s">
        <v>47</v>
      </c>
      <c r="E4561" s="31">
        <v>-85</v>
      </c>
      <c r="F4561" s="31"/>
      <c r="G4561" s="33"/>
      <c r="I4561" s="33"/>
      <c r="J4561" s="33"/>
      <c r="AB4561" s="35"/>
    </row>
    <row r="4562" spans="1:28" s="6" customFormat="1" x14ac:dyDescent="0.15">
      <c r="A4562" s="6" t="s">
        <v>47</v>
      </c>
      <c r="E4562" s="31">
        <v>-84</v>
      </c>
      <c r="F4562" s="31"/>
      <c r="G4562" s="33"/>
      <c r="I4562" s="33"/>
      <c r="J4562" s="33"/>
      <c r="AB4562" s="35"/>
    </row>
    <row r="4563" spans="1:28" s="6" customFormat="1" x14ac:dyDescent="0.15">
      <c r="A4563" s="6" t="s">
        <v>47</v>
      </c>
      <c r="E4563" s="31">
        <v>-84</v>
      </c>
      <c r="F4563" s="31"/>
      <c r="G4563" s="33"/>
      <c r="I4563" s="33"/>
      <c r="J4563" s="33"/>
      <c r="AB4563" s="35"/>
    </row>
    <row r="4564" spans="1:28" s="6" customFormat="1" x14ac:dyDescent="0.15">
      <c r="A4564" s="6" t="s">
        <v>47</v>
      </c>
      <c r="E4564" s="31">
        <v>-84</v>
      </c>
      <c r="F4564" s="31"/>
      <c r="G4564" s="33"/>
      <c r="I4564" s="33"/>
      <c r="J4564" s="33"/>
      <c r="AB4564" s="35"/>
    </row>
    <row r="4565" spans="1:28" s="6" customFormat="1" x14ac:dyDescent="0.15">
      <c r="A4565" s="6" t="s">
        <v>47</v>
      </c>
      <c r="E4565" s="31">
        <v>-93</v>
      </c>
      <c r="F4565" s="31"/>
      <c r="G4565" s="33"/>
      <c r="I4565" s="33"/>
      <c r="J4565" s="33"/>
      <c r="AB4565" s="35"/>
    </row>
    <row r="4566" spans="1:28" s="6" customFormat="1" x14ac:dyDescent="0.15">
      <c r="A4566" s="6" t="s">
        <v>47</v>
      </c>
      <c r="E4566" s="31">
        <v>-93</v>
      </c>
      <c r="F4566" s="31"/>
      <c r="G4566" s="33"/>
      <c r="I4566" s="33"/>
      <c r="J4566" s="33"/>
      <c r="AB4566" s="35"/>
    </row>
    <row r="4567" spans="1:28" s="6" customFormat="1" x14ac:dyDescent="0.15">
      <c r="A4567" s="6" t="s">
        <v>47</v>
      </c>
      <c r="E4567" s="31">
        <v>-93</v>
      </c>
      <c r="F4567" s="31"/>
      <c r="G4567" s="33"/>
      <c r="I4567" s="33"/>
      <c r="J4567" s="33"/>
      <c r="AB4567" s="35"/>
    </row>
    <row r="4568" spans="1:28" s="6" customFormat="1" x14ac:dyDescent="0.15">
      <c r="A4568" s="6" t="s">
        <v>47</v>
      </c>
      <c r="E4568" s="31">
        <v>-84</v>
      </c>
      <c r="F4568" s="31"/>
      <c r="G4568" s="33"/>
      <c r="I4568" s="33"/>
      <c r="J4568" s="33"/>
      <c r="AB4568" s="35"/>
    </row>
    <row r="4569" spans="1:28" s="6" customFormat="1" x14ac:dyDescent="0.15">
      <c r="A4569" s="6" t="s">
        <v>47</v>
      </c>
      <c r="E4569" s="31">
        <v>-78</v>
      </c>
      <c r="F4569" s="31"/>
      <c r="G4569" s="33"/>
      <c r="I4569" s="33"/>
      <c r="J4569" s="33"/>
      <c r="AB4569" s="35"/>
    </row>
    <row r="4570" spans="1:28" s="6" customFormat="1" x14ac:dyDescent="0.15">
      <c r="A4570" s="6" t="s">
        <v>47</v>
      </c>
      <c r="E4570" s="31">
        <v>-78</v>
      </c>
      <c r="F4570" s="31"/>
      <c r="G4570" s="33"/>
      <c r="I4570" s="33"/>
      <c r="J4570" s="33"/>
      <c r="AB4570" s="35"/>
    </row>
    <row r="4571" spans="1:28" s="6" customFormat="1" x14ac:dyDescent="0.15">
      <c r="A4571" s="6" t="s">
        <v>47</v>
      </c>
      <c r="E4571" s="31">
        <v>-74</v>
      </c>
      <c r="F4571" s="31"/>
      <c r="G4571" s="33"/>
      <c r="I4571" s="33"/>
      <c r="J4571" s="33"/>
      <c r="AB4571" s="35"/>
    </row>
    <row r="4572" spans="1:28" s="6" customFormat="1" x14ac:dyDescent="0.15">
      <c r="A4572" s="6" t="s">
        <v>47</v>
      </c>
      <c r="E4572" s="31">
        <v>-75</v>
      </c>
      <c r="F4572" s="31"/>
      <c r="G4572" s="33"/>
      <c r="I4572" s="33"/>
      <c r="J4572" s="33"/>
      <c r="AB4572" s="35"/>
    </row>
    <row r="4573" spans="1:28" s="6" customFormat="1" x14ac:dyDescent="0.15">
      <c r="A4573" s="6" t="s">
        <v>47</v>
      </c>
      <c r="E4573" s="31">
        <v>-75</v>
      </c>
      <c r="F4573" s="31"/>
      <c r="G4573" s="33"/>
      <c r="I4573" s="33"/>
      <c r="J4573" s="33"/>
      <c r="AB4573" s="35"/>
    </row>
    <row r="4574" spans="1:28" s="6" customFormat="1" x14ac:dyDescent="0.15">
      <c r="A4574" s="6" t="s">
        <v>47</v>
      </c>
      <c r="E4574" s="31">
        <v>-79</v>
      </c>
      <c r="F4574" s="31"/>
      <c r="G4574" s="33"/>
      <c r="I4574" s="33"/>
      <c r="J4574" s="33"/>
      <c r="AB4574" s="35"/>
    </row>
    <row r="4575" spans="1:28" s="6" customFormat="1" x14ac:dyDescent="0.15">
      <c r="A4575" s="6" t="s">
        <v>47</v>
      </c>
      <c r="E4575" s="31">
        <v>-76</v>
      </c>
      <c r="F4575" s="31"/>
      <c r="G4575" s="33"/>
      <c r="I4575" s="33"/>
      <c r="J4575" s="33"/>
      <c r="AB4575" s="35"/>
    </row>
    <row r="4576" spans="1:28" s="6" customFormat="1" x14ac:dyDescent="0.15">
      <c r="A4576" s="6" t="s">
        <v>47</v>
      </c>
      <c r="E4576" s="31">
        <v>-76</v>
      </c>
      <c r="F4576" s="31"/>
      <c r="G4576" s="33"/>
      <c r="I4576" s="33"/>
      <c r="J4576" s="33"/>
      <c r="AB4576" s="35"/>
    </row>
    <row r="4577" spans="1:28" s="6" customFormat="1" x14ac:dyDescent="0.15">
      <c r="A4577" s="6" t="s">
        <v>47</v>
      </c>
      <c r="E4577" s="31">
        <v>-76</v>
      </c>
      <c r="F4577" s="31"/>
      <c r="G4577" s="33"/>
      <c r="I4577" s="33"/>
      <c r="J4577" s="33"/>
      <c r="AB4577" s="35"/>
    </row>
    <row r="4578" spans="1:28" s="6" customFormat="1" x14ac:dyDescent="0.15">
      <c r="A4578" s="6" t="s">
        <v>47</v>
      </c>
      <c r="E4578" s="31">
        <v>-77</v>
      </c>
      <c r="F4578" s="31"/>
      <c r="G4578" s="33"/>
      <c r="I4578" s="33"/>
      <c r="J4578" s="33"/>
      <c r="AB4578" s="35"/>
    </row>
    <row r="4579" spans="1:28" s="6" customFormat="1" x14ac:dyDescent="0.15">
      <c r="A4579" s="6" t="s">
        <v>47</v>
      </c>
      <c r="E4579" s="31">
        <v>-77</v>
      </c>
      <c r="F4579" s="31"/>
      <c r="G4579" s="33"/>
      <c r="I4579" s="33"/>
      <c r="J4579" s="33"/>
      <c r="AB4579" s="35"/>
    </row>
    <row r="4580" spans="1:28" s="6" customFormat="1" x14ac:dyDescent="0.15">
      <c r="A4580" s="6" t="s">
        <v>47</v>
      </c>
      <c r="E4580" s="31">
        <v>-81</v>
      </c>
      <c r="F4580" s="31"/>
      <c r="G4580" s="33"/>
      <c r="I4580" s="33"/>
      <c r="J4580" s="33"/>
      <c r="AB4580" s="35"/>
    </row>
    <row r="4581" spans="1:28" s="6" customFormat="1" x14ac:dyDescent="0.15">
      <c r="A4581" s="6" t="s">
        <v>47</v>
      </c>
      <c r="E4581" s="31">
        <v>-81</v>
      </c>
      <c r="F4581" s="31"/>
      <c r="G4581" s="33"/>
      <c r="I4581" s="33"/>
      <c r="J4581" s="33"/>
      <c r="AB4581" s="35"/>
    </row>
    <row r="4582" spans="1:28" s="6" customFormat="1" x14ac:dyDescent="0.15">
      <c r="A4582" s="6" t="s">
        <v>47</v>
      </c>
      <c r="E4582" s="31">
        <v>-81</v>
      </c>
      <c r="F4582" s="31"/>
      <c r="G4582" s="33"/>
      <c r="I4582" s="33"/>
      <c r="J4582" s="33"/>
      <c r="AB4582" s="35"/>
    </row>
    <row r="4583" spans="1:28" s="6" customFormat="1" x14ac:dyDescent="0.15">
      <c r="A4583" s="6" t="s">
        <v>47</v>
      </c>
      <c r="E4583" s="31">
        <v>-80</v>
      </c>
      <c r="F4583" s="31"/>
      <c r="G4583" s="33"/>
      <c r="I4583" s="33"/>
      <c r="J4583" s="33"/>
      <c r="AB4583" s="35"/>
    </row>
    <row r="4584" spans="1:28" s="6" customFormat="1" x14ac:dyDescent="0.15">
      <c r="A4584" s="6" t="s">
        <v>47</v>
      </c>
      <c r="E4584" s="31">
        <v>-80</v>
      </c>
      <c r="F4584" s="31"/>
      <c r="G4584" s="33"/>
      <c r="I4584" s="33"/>
      <c r="J4584" s="33"/>
      <c r="AB4584" s="35"/>
    </row>
    <row r="4585" spans="1:28" s="6" customFormat="1" x14ac:dyDescent="0.15">
      <c r="A4585" s="6" t="s">
        <v>47</v>
      </c>
      <c r="E4585" s="31">
        <v>-81</v>
      </c>
      <c r="F4585" s="31"/>
      <c r="G4585" s="33"/>
      <c r="I4585" s="33"/>
      <c r="J4585" s="33"/>
      <c r="AB4585" s="35"/>
    </row>
    <row r="4586" spans="1:28" s="6" customFormat="1" x14ac:dyDescent="0.15">
      <c r="A4586" s="6" t="s">
        <v>47</v>
      </c>
      <c r="E4586" s="31">
        <v>-81</v>
      </c>
      <c r="F4586" s="31"/>
      <c r="G4586" s="33"/>
      <c r="I4586" s="33"/>
      <c r="J4586" s="33"/>
      <c r="AB4586" s="35"/>
    </row>
    <row r="4587" spans="1:28" s="6" customFormat="1" x14ac:dyDescent="0.15">
      <c r="A4587" s="6" t="s">
        <v>47</v>
      </c>
      <c r="E4587" s="31">
        <v>-81</v>
      </c>
      <c r="F4587" s="31"/>
      <c r="G4587" s="33"/>
      <c r="I4587" s="33"/>
      <c r="J4587" s="33"/>
      <c r="AB4587" s="35"/>
    </row>
    <row r="4588" spans="1:28" s="6" customFormat="1" x14ac:dyDescent="0.15">
      <c r="A4588" s="6" t="s">
        <v>47</v>
      </c>
      <c r="E4588" s="31">
        <v>-81</v>
      </c>
      <c r="F4588" s="31"/>
      <c r="G4588" s="33"/>
      <c r="I4588" s="33"/>
      <c r="J4588" s="33"/>
      <c r="AB4588" s="35"/>
    </row>
    <row r="4589" spans="1:28" s="6" customFormat="1" x14ac:dyDescent="0.15">
      <c r="A4589" s="6" t="s">
        <v>47</v>
      </c>
      <c r="E4589" s="31">
        <v>-81</v>
      </c>
      <c r="F4589" s="31"/>
      <c r="G4589" s="33"/>
      <c r="I4589" s="33"/>
      <c r="J4589" s="33"/>
      <c r="AB4589" s="35"/>
    </row>
    <row r="4590" spans="1:28" s="6" customFormat="1" x14ac:dyDescent="0.15">
      <c r="A4590" s="6" t="s">
        <v>47</v>
      </c>
      <c r="E4590" s="31">
        <v>-81</v>
      </c>
      <c r="F4590" s="31"/>
      <c r="G4590" s="33"/>
      <c r="I4590" s="33"/>
      <c r="J4590" s="33"/>
      <c r="AB4590" s="35"/>
    </row>
    <row r="4591" spans="1:28" s="6" customFormat="1" x14ac:dyDescent="0.15">
      <c r="A4591" s="6" t="s">
        <v>47</v>
      </c>
      <c r="E4591" s="31">
        <v>-81</v>
      </c>
      <c r="F4591" s="31"/>
      <c r="G4591" s="33"/>
      <c r="I4591" s="33"/>
      <c r="J4591" s="33"/>
      <c r="AB4591" s="35"/>
    </row>
    <row r="4592" spans="1:28" s="6" customFormat="1" x14ac:dyDescent="0.15">
      <c r="A4592" s="6" t="s">
        <v>47</v>
      </c>
      <c r="E4592" s="31">
        <v>-81</v>
      </c>
      <c r="F4592" s="31"/>
      <c r="G4592" s="33"/>
      <c r="I4592" s="33"/>
      <c r="J4592" s="33"/>
      <c r="AB4592" s="35"/>
    </row>
    <row r="4593" spans="1:28" s="6" customFormat="1" x14ac:dyDescent="0.15">
      <c r="A4593" s="6" t="s">
        <v>47</v>
      </c>
      <c r="E4593" s="31">
        <v>-81</v>
      </c>
      <c r="F4593" s="31"/>
      <c r="G4593" s="33"/>
      <c r="I4593" s="33"/>
      <c r="J4593" s="33"/>
      <c r="AB4593" s="35"/>
    </row>
    <row r="4594" spans="1:28" s="6" customFormat="1" x14ac:dyDescent="0.15">
      <c r="A4594" s="6" t="s">
        <v>47</v>
      </c>
      <c r="E4594" s="31">
        <v>-81</v>
      </c>
      <c r="F4594" s="31"/>
      <c r="G4594" s="33"/>
      <c r="I4594" s="33"/>
      <c r="J4594" s="33"/>
      <c r="AB4594" s="35"/>
    </row>
    <row r="4595" spans="1:28" s="6" customFormat="1" x14ac:dyDescent="0.15">
      <c r="A4595" s="6" t="s">
        <v>47</v>
      </c>
      <c r="E4595" s="31">
        <v>-81</v>
      </c>
      <c r="F4595" s="31"/>
      <c r="G4595" s="33"/>
      <c r="I4595" s="33"/>
      <c r="J4595" s="33"/>
      <c r="AB4595" s="35"/>
    </row>
    <row r="4596" spans="1:28" s="6" customFormat="1" x14ac:dyDescent="0.15">
      <c r="A4596" s="6" t="s">
        <v>47</v>
      </c>
      <c r="E4596" s="31">
        <v>-81</v>
      </c>
      <c r="F4596" s="31"/>
      <c r="G4596" s="33"/>
      <c r="I4596" s="33"/>
      <c r="J4596" s="33"/>
      <c r="AB4596" s="35"/>
    </row>
    <row r="4597" spans="1:28" s="6" customFormat="1" x14ac:dyDescent="0.15">
      <c r="A4597" s="6" t="s">
        <v>47</v>
      </c>
      <c r="E4597" s="31">
        <v>-81</v>
      </c>
      <c r="F4597" s="31"/>
      <c r="G4597" s="33"/>
      <c r="I4597" s="33"/>
      <c r="J4597" s="33"/>
      <c r="AB4597" s="35"/>
    </row>
    <row r="4598" spans="1:28" s="6" customFormat="1" x14ac:dyDescent="0.15">
      <c r="A4598" s="6" t="s">
        <v>47</v>
      </c>
      <c r="E4598" s="31">
        <v>-80</v>
      </c>
      <c r="F4598" s="31"/>
      <c r="G4598" s="33"/>
      <c r="I4598" s="33"/>
      <c r="J4598" s="33"/>
      <c r="AB4598" s="35"/>
    </row>
    <row r="4599" spans="1:28" s="6" customFormat="1" x14ac:dyDescent="0.15">
      <c r="A4599" s="6" t="s">
        <v>47</v>
      </c>
      <c r="E4599" s="31">
        <v>-80</v>
      </c>
      <c r="F4599" s="31"/>
      <c r="G4599" s="33"/>
      <c r="I4599" s="33"/>
      <c r="J4599" s="33"/>
      <c r="AB4599" s="35"/>
    </row>
    <row r="4600" spans="1:28" s="6" customFormat="1" x14ac:dyDescent="0.15">
      <c r="A4600" s="6" t="s">
        <v>47</v>
      </c>
      <c r="E4600" s="31">
        <v>-78</v>
      </c>
      <c r="F4600" s="31"/>
      <c r="G4600" s="33"/>
      <c r="I4600" s="33"/>
      <c r="J4600" s="33"/>
      <c r="AB4600" s="35"/>
    </row>
    <row r="4601" spans="1:28" s="6" customFormat="1" x14ac:dyDescent="0.15">
      <c r="A4601" s="6" t="s">
        <v>47</v>
      </c>
      <c r="E4601" s="31">
        <v>-78</v>
      </c>
      <c r="F4601" s="31"/>
      <c r="G4601" s="33"/>
      <c r="I4601" s="33"/>
      <c r="J4601" s="33"/>
      <c r="AB4601" s="35"/>
    </row>
    <row r="4602" spans="1:28" s="6" customFormat="1" x14ac:dyDescent="0.15">
      <c r="A4602" s="6" t="s">
        <v>47</v>
      </c>
      <c r="E4602" s="31">
        <v>-77</v>
      </c>
      <c r="F4602" s="31"/>
      <c r="G4602" s="33"/>
      <c r="I4602" s="33"/>
      <c r="J4602" s="33"/>
      <c r="AB4602" s="35"/>
    </row>
    <row r="4603" spans="1:28" s="6" customFormat="1" x14ac:dyDescent="0.15">
      <c r="A4603" s="6" t="s">
        <v>47</v>
      </c>
      <c r="E4603" s="31">
        <v>-77</v>
      </c>
      <c r="F4603" s="31"/>
      <c r="G4603" s="33"/>
      <c r="I4603" s="33"/>
      <c r="J4603" s="33"/>
      <c r="AB4603" s="35"/>
    </row>
    <row r="4604" spans="1:28" s="6" customFormat="1" x14ac:dyDescent="0.15">
      <c r="A4604" s="6" t="s">
        <v>47</v>
      </c>
      <c r="E4604" s="31">
        <v>-77</v>
      </c>
      <c r="F4604" s="31"/>
      <c r="G4604" s="33"/>
      <c r="I4604" s="33"/>
      <c r="J4604" s="33"/>
      <c r="AB4604" s="35"/>
    </row>
    <row r="4605" spans="1:28" s="6" customFormat="1" x14ac:dyDescent="0.15">
      <c r="A4605" s="6" t="s">
        <v>47</v>
      </c>
      <c r="E4605" s="31">
        <v>-81</v>
      </c>
      <c r="F4605" s="31"/>
      <c r="G4605" s="33"/>
      <c r="I4605" s="33"/>
      <c r="J4605" s="33"/>
      <c r="AB4605" s="35"/>
    </row>
    <row r="4606" spans="1:28" s="6" customFormat="1" x14ac:dyDescent="0.15">
      <c r="A4606" s="6" t="s">
        <v>47</v>
      </c>
      <c r="E4606" s="31">
        <v>-87</v>
      </c>
      <c r="F4606" s="31"/>
      <c r="G4606" s="33"/>
      <c r="I4606" s="33"/>
      <c r="J4606" s="33"/>
      <c r="AB4606" s="35"/>
    </row>
    <row r="4607" spans="1:28" s="6" customFormat="1" x14ac:dyDescent="0.15">
      <c r="A4607" s="6" t="s">
        <v>47</v>
      </c>
      <c r="E4607" s="31">
        <v>-87</v>
      </c>
      <c r="F4607" s="31"/>
      <c r="G4607" s="33"/>
      <c r="I4607" s="33"/>
      <c r="J4607" s="33"/>
      <c r="AB4607" s="35"/>
    </row>
    <row r="4608" spans="1:28" s="6" customFormat="1" x14ac:dyDescent="0.15">
      <c r="A4608" s="6" t="s">
        <v>48</v>
      </c>
      <c r="E4608" s="31">
        <v>-77</v>
      </c>
      <c r="F4608" s="31"/>
      <c r="G4608" s="33"/>
      <c r="I4608" s="33"/>
      <c r="J4608" s="33"/>
      <c r="AB4608" s="35"/>
    </row>
    <row r="4609" spans="1:28" s="6" customFormat="1" x14ac:dyDescent="0.15">
      <c r="A4609" s="6" t="s">
        <v>48</v>
      </c>
      <c r="E4609" s="31">
        <v>-77</v>
      </c>
      <c r="F4609" s="31"/>
      <c r="G4609" s="33"/>
      <c r="I4609" s="33"/>
      <c r="J4609" s="33"/>
      <c r="AB4609" s="35"/>
    </row>
    <row r="4610" spans="1:28" s="6" customFormat="1" x14ac:dyDescent="0.15">
      <c r="A4610" s="6" t="s">
        <v>48</v>
      </c>
      <c r="E4610" s="31">
        <v>-77</v>
      </c>
      <c r="F4610" s="31"/>
      <c r="G4610" s="33"/>
      <c r="I4610" s="33"/>
      <c r="J4610" s="33"/>
      <c r="AB4610" s="35"/>
    </row>
    <row r="4611" spans="1:28" s="6" customFormat="1" x14ac:dyDescent="0.15">
      <c r="A4611" s="6" t="s">
        <v>48</v>
      </c>
      <c r="E4611" s="31">
        <v>-77</v>
      </c>
      <c r="F4611" s="31"/>
      <c r="G4611" s="33"/>
      <c r="I4611" s="33"/>
      <c r="J4611" s="33"/>
      <c r="AB4611" s="35"/>
    </row>
    <row r="4612" spans="1:28" s="6" customFormat="1" x14ac:dyDescent="0.15">
      <c r="A4612" s="6" t="s">
        <v>48</v>
      </c>
      <c r="E4612" s="31">
        <v>-76</v>
      </c>
      <c r="F4612" s="31"/>
      <c r="G4612" s="33"/>
      <c r="I4612" s="33"/>
      <c r="J4612" s="33"/>
      <c r="AB4612" s="35"/>
    </row>
    <row r="4613" spans="1:28" s="6" customFormat="1" x14ac:dyDescent="0.15">
      <c r="A4613" s="6" t="s">
        <v>48</v>
      </c>
      <c r="E4613" s="31">
        <v>-76</v>
      </c>
      <c r="F4613" s="31"/>
      <c r="G4613" s="33"/>
      <c r="I4613" s="33"/>
      <c r="J4613" s="33"/>
      <c r="AB4613" s="35"/>
    </row>
    <row r="4614" spans="1:28" s="6" customFormat="1" x14ac:dyDescent="0.15">
      <c r="A4614" s="6" t="s">
        <v>48</v>
      </c>
      <c r="E4614" s="31">
        <v>-76</v>
      </c>
      <c r="F4614" s="31"/>
      <c r="G4614" s="33"/>
      <c r="I4614" s="33"/>
      <c r="J4614" s="33"/>
      <c r="AB4614" s="35"/>
    </row>
    <row r="4615" spans="1:28" s="6" customFormat="1" x14ac:dyDescent="0.15">
      <c r="A4615" s="6" t="s">
        <v>48</v>
      </c>
      <c r="E4615" s="31">
        <v>-77</v>
      </c>
      <c r="F4615" s="31"/>
      <c r="G4615" s="33"/>
      <c r="I4615" s="33"/>
      <c r="J4615" s="33"/>
      <c r="AB4615" s="35"/>
    </row>
    <row r="4616" spans="1:28" s="6" customFormat="1" x14ac:dyDescent="0.15">
      <c r="A4616" s="6" t="s">
        <v>48</v>
      </c>
      <c r="E4616" s="31">
        <v>-77</v>
      </c>
      <c r="F4616" s="31"/>
      <c r="G4616" s="33"/>
      <c r="I4616" s="33"/>
      <c r="J4616" s="33"/>
      <c r="AB4616" s="35"/>
    </row>
    <row r="4617" spans="1:28" s="6" customFormat="1" x14ac:dyDescent="0.15">
      <c r="A4617" s="6" t="s">
        <v>48</v>
      </c>
      <c r="E4617" s="31">
        <v>-77</v>
      </c>
      <c r="F4617" s="31"/>
      <c r="G4617" s="33"/>
      <c r="I4617" s="33"/>
      <c r="J4617" s="33"/>
      <c r="AB4617" s="35"/>
    </row>
    <row r="4618" spans="1:28" s="6" customFormat="1" x14ac:dyDescent="0.15">
      <c r="A4618" s="6" t="s">
        <v>48</v>
      </c>
      <c r="E4618" s="31">
        <v>-79</v>
      </c>
      <c r="F4618" s="31"/>
      <c r="G4618" s="33"/>
      <c r="I4618" s="33"/>
      <c r="J4618" s="33"/>
      <c r="AB4618" s="35"/>
    </row>
    <row r="4619" spans="1:28" s="6" customFormat="1" x14ac:dyDescent="0.15">
      <c r="A4619" s="6" t="s">
        <v>48</v>
      </c>
      <c r="E4619" s="31">
        <v>-79</v>
      </c>
      <c r="F4619" s="31"/>
      <c r="G4619" s="33"/>
      <c r="I4619" s="33"/>
      <c r="J4619" s="33"/>
      <c r="AB4619" s="35"/>
    </row>
    <row r="4620" spans="1:28" s="6" customFormat="1" x14ac:dyDescent="0.15">
      <c r="A4620" s="6" t="s">
        <v>48</v>
      </c>
      <c r="E4620" s="31">
        <v>-79</v>
      </c>
      <c r="F4620" s="31"/>
      <c r="G4620" s="33"/>
      <c r="I4620" s="33"/>
      <c r="J4620" s="33"/>
      <c r="AB4620" s="35"/>
    </row>
    <row r="4621" spans="1:28" s="6" customFormat="1" x14ac:dyDescent="0.15">
      <c r="A4621" s="6" t="s">
        <v>48</v>
      </c>
      <c r="E4621" s="31">
        <v>-76</v>
      </c>
      <c r="F4621" s="31"/>
      <c r="G4621" s="33"/>
      <c r="I4621" s="33"/>
      <c r="J4621" s="33"/>
      <c r="AB4621" s="35"/>
    </row>
    <row r="4622" spans="1:28" s="6" customFormat="1" x14ac:dyDescent="0.15">
      <c r="A4622" s="6" t="s">
        <v>48</v>
      </c>
      <c r="E4622" s="31">
        <v>-76</v>
      </c>
      <c r="F4622" s="31"/>
      <c r="G4622" s="33"/>
      <c r="I4622" s="33"/>
      <c r="J4622" s="33"/>
      <c r="AB4622" s="35"/>
    </row>
    <row r="4623" spans="1:28" s="6" customFormat="1" x14ac:dyDescent="0.15">
      <c r="A4623" s="6" t="s">
        <v>48</v>
      </c>
      <c r="E4623" s="31">
        <v>-76</v>
      </c>
      <c r="F4623" s="31"/>
      <c r="G4623" s="33"/>
      <c r="I4623" s="33"/>
      <c r="J4623" s="33"/>
      <c r="AB4623" s="35"/>
    </row>
    <row r="4624" spans="1:28" s="6" customFormat="1" x14ac:dyDescent="0.15">
      <c r="A4624" s="6" t="s">
        <v>48</v>
      </c>
      <c r="E4624" s="31">
        <v>-76</v>
      </c>
      <c r="F4624" s="31"/>
      <c r="G4624" s="33"/>
      <c r="I4624" s="33"/>
      <c r="J4624" s="33"/>
      <c r="AB4624" s="35"/>
    </row>
    <row r="4625" spans="1:28" s="6" customFormat="1" x14ac:dyDescent="0.15">
      <c r="A4625" s="6" t="s">
        <v>48</v>
      </c>
      <c r="E4625" s="31">
        <v>-76</v>
      </c>
      <c r="F4625" s="31"/>
      <c r="G4625" s="33"/>
      <c r="I4625" s="33"/>
      <c r="J4625" s="33"/>
      <c r="AB4625" s="35"/>
    </row>
    <row r="4626" spans="1:28" s="6" customFormat="1" x14ac:dyDescent="0.15">
      <c r="A4626" s="6" t="s">
        <v>48</v>
      </c>
      <c r="E4626" s="31">
        <v>-76</v>
      </c>
      <c r="F4626" s="31"/>
      <c r="G4626" s="33"/>
      <c r="I4626" s="33"/>
      <c r="J4626" s="33"/>
      <c r="AB4626" s="35"/>
    </row>
    <row r="4627" spans="1:28" s="6" customFormat="1" x14ac:dyDescent="0.15">
      <c r="A4627" s="6" t="s">
        <v>48</v>
      </c>
      <c r="E4627" s="31">
        <v>-76</v>
      </c>
      <c r="F4627" s="31"/>
      <c r="G4627" s="33"/>
      <c r="I4627" s="33"/>
      <c r="J4627" s="33"/>
      <c r="AB4627" s="35"/>
    </row>
    <row r="4628" spans="1:28" s="6" customFormat="1" x14ac:dyDescent="0.15">
      <c r="A4628" s="6" t="s">
        <v>48</v>
      </c>
      <c r="E4628" s="31">
        <v>-76</v>
      </c>
      <c r="F4628" s="31"/>
      <c r="G4628" s="33"/>
      <c r="I4628" s="33"/>
      <c r="J4628" s="33"/>
      <c r="AB4628" s="35"/>
    </row>
    <row r="4629" spans="1:28" s="6" customFormat="1" x14ac:dyDescent="0.15">
      <c r="A4629" s="6" t="s">
        <v>48</v>
      </c>
      <c r="E4629" s="31">
        <v>-76</v>
      </c>
      <c r="F4629" s="31"/>
      <c r="G4629" s="33"/>
      <c r="I4629" s="33"/>
      <c r="J4629" s="33"/>
      <c r="AB4629" s="35"/>
    </row>
    <row r="4630" spans="1:28" s="6" customFormat="1" x14ac:dyDescent="0.15">
      <c r="A4630" s="6" t="s">
        <v>48</v>
      </c>
      <c r="E4630" s="31">
        <v>-76</v>
      </c>
      <c r="F4630" s="31"/>
      <c r="G4630" s="33"/>
      <c r="I4630" s="33"/>
      <c r="J4630" s="33"/>
      <c r="AB4630" s="35"/>
    </row>
    <row r="4631" spans="1:28" s="6" customFormat="1" x14ac:dyDescent="0.15">
      <c r="A4631" s="6" t="s">
        <v>48</v>
      </c>
      <c r="E4631" s="31">
        <v>-76</v>
      </c>
      <c r="F4631" s="31"/>
      <c r="G4631" s="33"/>
      <c r="I4631" s="33"/>
      <c r="J4631" s="33"/>
      <c r="AB4631" s="35"/>
    </row>
    <row r="4632" spans="1:28" s="6" customFormat="1" x14ac:dyDescent="0.15">
      <c r="A4632" s="6" t="s">
        <v>48</v>
      </c>
      <c r="E4632" s="31">
        <v>-76</v>
      </c>
      <c r="F4632" s="31"/>
      <c r="G4632" s="33"/>
      <c r="I4632" s="33"/>
      <c r="J4632" s="33"/>
      <c r="AB4632" s="35"/>
    </row>
    <row r="4633" spans="1:28" s="6" customFormat="1" x14ac:dyDescent="0.15">
      <c r="A4633" s="6" t="s">
        <v>48</v>
      </c>
      <c r="E4633" s="31">
        <v>-76</v>
      </c>
      <c r="F4633" s="31"/>
      <c r="G4633" s="33"/>
      <c r="I4633" s="33"/>
      <c r="J4633" s="33"/>
      <c r="AB4633" s="35"/>
    </row>
    <row r="4634" spans="1:28" s="6" customFormat="1" x14ac:dyDescent="0.15">
      <c r="A4634" s="6" t="s">
        <v>48</v>
      </c>
      <c r="E4634" s="31">
        <v>-76</v>
      </c>
      <c r="F4634" s="31"/>
      <c r="G4634" s="33"/>
      <c r="I4634" s="33"/>
      <c r="J4634" s="33"/>
      <c r="AB4634" s="35"/>
    </row>
    <row r="4635" spans="1:28" s="6" customFormat="1" x14ac:dyDescent="0.15">
      <c r="A4635" s="6" t="s">
        <v>48</v>
      </c>
      <c r="E4635" s="31">
        <v>-76</v>
      </c>
      <c r="F4635" s="31"/>
      <c r="G4635" s="33"/>
      <c r="I4635" s="33"/>
      <c r="J4635" s="33"/>
      <c r="AB4635" s="35"/>
    </row>
    <row r="4636" spans="1:28" s="6" customFormat="1" x14ac:dyDescent="0.15">
      <c r="A4636" s="6" t="s">
        <v>48</v>
      </c>
      <c r="E4636" s="31">
        <v>-76</v>
      </c>
      <c r="F4636" s="31"/>
      <c r="G4636" s="33"/>
      <c r="I4636" s="33"/>
      <c r="J4636" s="33"/>
      <c r="AB4636" s="35"/>
    </row>
    <row r="4637" spans="1:28" s="6" customFormat="1" x14ac:dyDescent="0.15">
      <c r="A4637" s="6" t="s">
        <v>48</v>
      </c>
      <c r="E4637" s="31">
        <v>-76</v>
      </c>
      <c r="F4637" s="31"/>
      <c r="G4637" s="33"/>
      <c r="I4637" s="33"/>
      <c r="J4637" s="33"/>
      <c r="AB4637" s="35"/>
    </row>
    <row r="4638" spans="1:28" s="6" customFormat="1" x14ac:dyDescent="0.15">
      <c r="A4638" s="6" t="s">
        <v>48</v>
      </c>
      <c r="E4638" s="31">
        <v>-76</v>
      </c>
      <c r="F4638" s="31"/>
      <c r="G4638" s="33"/>
      <c r="I4638" s="33"/>
      <c r="J4638" s="33"/>
      <c r="AB4638" s="35"/>
    </row>
    <row r="4639" spans="1:28" s="6" customFormat="1" x14ac:dyDescent="0.15">
      <c r="A4639" s="6" t="s">
        <v>48</v>
      </c>
      <c r="E4639" s="31">
        <v>-76</v>
      </c>
      <c r="F4639" s="31"/>
      <c r="G4639" s="33"/>
      <c r="I4639" s="33"/>
      <c r="J4639" s="33"/>
      <c r="AB4639" s="35"/>
    </row>
    <row r="4640" spans="1:28" s="6" customFormat="1" x14ac:dyDescent="0.15">
      <c r="A4640" s="6" t="s">
        <v>48</v>
      </c>
      <c r="E4640" s="31">
        <v>-76</v>
      </c>
      <c r="F4640" s="31"/>
      <c r="G4640" s="33"/>
      <c r="I4640" s="33"/>
      <c r="J4640" s="33"/>
      <c r="AB4640" s="35"/>
    </row>
    <row r="4641" spans="1:28" s="6" customFormat="1" x14ac:dyDescent="0.15">
      <c r="A4641" s="6" t="s">
        <v>48</v>
      </c>
      <c r="E4641" s="31">
        <v>-76</v>
      </c>
      <c r="F4641" s="31"/>
      <c r="G4641" s="33"/>
      <c r="I4641" s="33"/>
      <c r="J4641" s="33"/>
      <c r="AB4641" s="35"/>
    </row>
    <row r="4642" spans="1:28" s="6" customFormat="1" x14ac:dyDescent="0.15">
      <c r="A4642" s="6" t="s">
        <v>48</v>
      </c>
      <c r="E4642" s="31">
        <v>-76</v>
      </c>
      <c r="F4642" s="31"/>
      <c r="G4642" s="33"/>
      <c r="I4642" s="33"/>
      <c r="J4642" s="33"/>
      <c r="AB4642" s="35"/>
    </row>
    <row r="4643" spans="1:28" s="6" customFormat="1" x14ac:dyDescent="0.15">
      <c r="A4643" s="6" t="s">
        <v>48</v>
      </c>
      <c r="E4643" s="31">
        <v>-76</v>
      </c>
      <c r="F4643" s="31"/>
      <c r="G4643" s="33"/>
      <c r="I4643" s="33"/>
      <c r="J4643" s="33"/>
      <c r="AB4643" s="35"/>
    </row>
    <row r="4644" spans="1:28" s="6" customFormat="1" x14ac:dyDescent="0.15">
      <c r="A4644" s="6" t="s">
        <v>48</v>
      </c>
      <c r="E4644" s="31">
        <v>-76</v>
      </c>
      <c r="F4644" s="31"/>
      <c r="G4644" s="33"/>
      <c r="I4644" s="33"/>
      <c r="J4644" s="33"/>
      <c r="AB4644" s="35"/>
    </row>
    <row r="4645" spans="1:28" s="6" customFormat="1" x14ac:dyDescent="0.15">
      <c r="A4645" s="6" t="s">
        <v>48</v>
      </c>
      <c r="E4645" s="31">
        <v>-76</v>
      </c>
      <c r="F4645" s="31"/>
      <c r="G4645" s="33"/>
      <c r="I4645" s="33"/>
      <c r="J4645" s="33"/>
      <c r="AB4645" s="35"/>
    </row>
    <row r="4646" spans="1:28" s="6" customFormat="1" x14ac:dyDescent="0.15">
      <c r="A4646" s="6" t="s">
        <v>48</v>
      </c>
      <c r="E4646" s="31">
        <v>-76</v>
      </c>
      <c r="F4646" s="31"/>
      <c r="G4646" s="33"/>
      <c r="I4646" s="33"/>
      <c r="J4646" s="33"/>
      <c r="AB4646" s="35"/>
    </row>
    <row r="4647" spans="1:28" s="6" customFormat="1" x14ac:dyDescent="0.15">
      <c r="A4647" s="6" t="s">
        <v>48</v>
      </c>
      <c r="E4647" s="31">
        <v>-76</v>
      </c>
      <c r="F4647" s="31"/>
      <c r="G4647" s="33"/>
      <c r="I4647" s="33"/>
      <c r="J4647" s="33"/>
      <c r="AB4647" s="35"/>
    </row>
    <row r="4648" spans="1:28" s="6" customFormat="1" x14ac:dyDescent="0.15">
      <c r="A4648" s="6" t="s">
        <v>48</v>
      </c>
      <c r="E4648" s="31">
        <v>-76</v>
      </c>
      <c r="F4648" s="31"/>
      <c r="G4648" s="33"/>
      <c r="I4648" s="33"/>
      <c r="J4648" s="33"/>
      <c r="AB4648" s="35"/>
    </row>
    <row r="4649" spans="1:28" s="6" customFormat="1" x14ac:dyDescent="0.15">
      <c r="A4649" s="6" t="s">
        <v>48</v>
      </c>
      <c r="E4649" s="31">
        <v>-76</v>
      </c>
      <c r="F4649" s="31"/>
      <c r="G4649" s="33"/>
      <c r="I4649" s="33"/>
      <c r="J4649" s="33"/>
      <c r="AB4649" s="35"/>
    </row>
    <row r="4650" spans="1:28" s="6" customFormat="1" x14ac:dyDescent="0.15">
      <c r="A4650" s="6" t="s">
        <v>48</v>
      </c>
      <c r="E4650" s="31">
        <v>-76</v>
      </c>
      <c r="F4650" s="31"/>
      <c r="G4650" s="33"/>
      <c r="I4650" s="33"/>
      <c r="J4650" s="33"/>
      <c r="AB4650" s="35"/>
    </row>
    <row r="4651" spans="1:28" s="6" customFormat="1" x14ac:dyDescent="0.15">
      <c r="A4651" s="6" t="s">
        <v>48</v>
      </c>
      <c r="E4651" s="31">
        <v>-76</v>
      </c>
      <c r="F4651" s="31"/>
      <c r="G4651" s="33"/>
      <c r="I4651" s="33"/>
      <c r="J4651" s="33"/>
      <c r="AB4651" s="35"/>
    </row>
    <row r="4652" spans="1:28" s="6" customFormat="1" x14ac:dyDescent="0.15">
      <c r="A4652" s="6" t="s">
        <v>48</v>
      </c>
      <c r="E4652" s="31">
        <v>-76</v>
      </c>
      <c r="F4652" s="31"/>
      <c r="G4652" s="33"/>
      <c r="I4652" s="33"/>
      <c r="J4652" s="33"/>
      <c r="AB4652" s="35"/>
    </row>
    <row r="4653" spans="1:28" s="6" customFormat="1" x14ac:dyDescent="0.15">
      <c r="A4653" s="6" t="s">
        <v>48</v>
      </c>
      <c r="E4653" s="31">
        <v>-79</v>
      </c>
      <c r="F4653" s="31"/>
      <c r="G4653" s="33"/>
      <c r="I4653" s="33"/>
      <c r="J4653" s="33"/>
      <c r="AB4653" s="35"/>
    </row>
    <row r="4654" spans="1:28" s="6" customFormat="1" x14ac:dyDescent="0.15">
      <c r="A4654" s="6" t="s">
        <v>48</v>
      </c>
      <c r="E4654" s="31">
        <v>-79</v>
      </c>
      <c r="F4654" s="31"/>
      <c r="G4654" s="33"/>
      <c r="I4654" s="33"/>
      <c r="J4654" s="33"/>
      <c r="AB4654" s="35"/>
    </row>
    <row r="4655" spans="1:28" s="6" customFormat="1" x14ac:dyDescent="0.15">
      <c r="A4655" s="6" t="s">
        <v>48</v>
      </c>
      <c r="E4655" s="31">
        <v>-78</v>
      </c>
      <c r="F4655" s="31"/>
      <c r="G4655" s="33"/>
      <c r="I4655" s="33"/>
      <c r="J4655" s="33"/>
      <c r="AB4655" s="35"/>
    </row>
    <row r="4656" spans="1:28" s="6" customFormat="1" x14ac:dyDescent="0.15">
      <c r="A4656" s="6" t="s">
        <v>48</v>
      </c>
      <c r="E4656" s="31">
        <v>-79</v>
      </c>
      <c r="F4656" s="31"/>
      <c r="G4656" s="33"/>
      <c r="I4656" s="33"/>
      <c r="J4656" s="33"/>
      <c r="AB4656" s="35"/>
    </row>
    <row r="4657" spans="1:28" s="6" customFormat="1" x14ac:dyDescent="0.15">
      <c r="A4657" s="6" t="s">
        <v>48</v>
      </c>
      <c r="E4657" s="31">
        <v>-79</v>
      </c>
      <c r="F4657" s="31"/>
      <c r="G4657" s="33"/>
      <c r="I4657" s="33"/>
      <c r="J4657" s="33"/>
      <c r="AB4657" s="35"/>
    </row>
    <row r="4658" spans="1:28" s="6" customFormat="1" x14ac:dyDescent="0.15">
      <c r="A4658" s="6" t="s">
        <v>48</v>
      </c>
      <c r="E4658" s="31">
        <v>-78</v>
      </c>
      <c r="F4658" s="31"/>
      <c r="G4658" s="33"/>
      <c r="I4658" s="33"/>
      <c r="J4658" s="33"/>
      <c r="AB4658" s="35"/>
    </row>
    <row r="4659" spans="1:28" s="6" customFormat="1" x14ac:dyDescent="0.15">
      <c r="A4659" s="6" t="s">
        <v>48</v>
      </c>
      <c r="E4659" s="31">
        <v>-78</v>
      </c>
      <c r="F4659" s="31"/>
      <c r="G4659" s="33"/>
      <c r="I4659" s="33"/>
      <c r="J4659" s="33"/>
      <c r="AB4659" s="35"/>
    </row>
    <row r="4660" spans="1:28" s="6" customFormat="1" x14ac:dyDescent="0.15">
      <c r="A4660" s="6" t="s">
        <v>48</v>
      </c>
      <c r="E4660" s="31">
        <v>-78</v>
      </c>
      <c r="F4660" s="31"/>
      <c r="G4660" s="33"/>
      <c r="I4660" s="33"/>
      <c r="J4660" s="33"/>
      <c r="AB4660" s="35"/>
    </row>
    <row r="4661" spans="1:28" s="6" customFormat="1" x14ac:dyDescent="0.15">
      <c r="A4661" s="6" t="s">
        <v>48</v>
      </c>
      <c r="E4661" s="31">
        <v>-78</v>
      </c>
      <c r="F4661" s="31"/>
      <c r="G4661" s="33"/>
      <c r="I4661" s="33"/>
      <c r="J4661" s="33"/>
      <c r="AB4661" s="35"/>
    </row>
    <row r="4662" spans="1:28" s="6" customFormat="1" x14ac:dyDescent="0.15">
      <c r="A4662" s="6" t="s">
        <v>48</v>
      </c>
      <c r="E4662" s="31">
        <v>-78</v>
      </c>
      <c r="F4662" s="31"/>
      <c r="G4662" s="33"/>
      <c r="I4662" s="33"/>
      <c r="J4662" s="33"/>
      <c r="AB4662" s="35"/>
    </row>
    <row r="4663" spans="1:28" s="6" customFormat="1" x14ac:dyDescent="0.15">
      <c r="A4663" s="6" t="s">
        <v>48</v>
      </c>
      <c r="E4663" s="31">
        <v>-76</v>
      </c>
      <c r="F4663" s="31"/>
      <c r="G4663" s="33"/>
      <c r="I4663" s="33"/>
      <c r="J4663" s="33"/>
      <c r="AB4663" s="35"/>
    </row>
    <row r="4664" spans="1:28" s="6" customFormat="1" x14ac:dyDescent="0.15">
      <c r="A4664" s="6" t="s">
        <v>48</v>
      </c>
      <c r="E4664" s="31">
        <v>-74</v>
      </c>
      <c r="F4664" s="31"/>
      <c r="G4664" s="33"/>
      <c r="I4664" s="33"/>
      <c r="J4664" s="33"/>
      <c r="AB4664" s="35"/>
    </row>
    <row r="4665" spans="1:28" s="6" customFormat="1" x14ac:dyDescent="0.15">
      <c r="A4665" s="6" t="s">
        <v>48</v>
      </c>
      <c r="E4665" s="31">
        <v>-74</v>
      </c>
      <c r="F4665" s="31"/>
      <c r="G4665" s="33"/>
      <c r="I4665" s="33"/>
      <c r="J4665" s="33"/>
      <c r="AB4665" s="35"/>
    </row>
    <row r="4666" spans="1:28" s="6" customFormat="1" x14ac:dyDescent="0.15">
      <c r="A4666" s="6" t="s">
        <v>48</v>
      </c>
      <c r="E4666" s="31">
        <v>-74</v>
      </c>
      <c r="F4666" s="31"/>
      <c r="G4666" s="33"/>
      <c r="I4666" s="33"/>
      <c r="J4666" s="33"/>
      <c r="AB4666" s="35"/>
    </row>
    <row r="4667" spans="1:28" s="6" customFormat="1" x14ac:dyDescent="0.15">
      <c r="A4667" s="6" t="s">
        <v>48</v>
      </c>
      <c r="E4667" s="31">
        <v>-75</v>
      </c>
      <c r="F4667" s="31"/>
      <c r="G4667" s="33"/>
      <c r="I4667" s="33"/>
      <c r="J4667" s="33"/>
      <c r="AB4667" s="35"/>
    </row>
    <row r="4668" spans="1:28" s="6" customFormat="1" x14ac:dyDescent="0.15">
      <c r="A4668" s="6" t="s">
        <v>48</v>
      </c>
      <c r="E4668" s="31">
        <v>-75</v>
      </c>
      <c r="F4668" s="31"/>
      <c r="G4668" s="33"/>
      <c r="I4668" s="33"/>
      <c r="J4668" s="33"/>
      <c r="AB4668" s="35"/>
    </row>
    <row r="4669" spans="1:28" s="6" customFormat="1" x14ac:dyDescent="0.15">
      <c r="A4669" s="6" t="s">
        <v>48</v>
      </c>
      <c r="E4669" s="31">
        <v>-75</v>
      </c>
      <c r="F4669" s="31"/>
      <c r="G4669" s="33"/>
      <c r="I4669" s="33"/>
      <c r="J4669" s="33"/>
      <c r="AB4669" s="35"/>
    </row>
    <row r="4670" spans="1:28" s="6" customFormat="1" x14ac:dyDescent="0.15">
      <c r="A4670" s="6" t="s">
        <v>48</v>
      </c>
      <c r="E4670" s="31">
        <v>-77</v>
      </c>
      <c r="F4670" s="31"/>
      <c r="G4670" s="33"/>
      <c r="I4670" s="33"/>
      <c r="J4670" s="33"/>
      <c r="AB4670" s="35"/>
    </row>
    <row r="4671" spans="1:28" s="6" customFormat="1" x14ac:dyDescent="0.15">
      <c r="A4671" s="6" t="s">
        <v>48</v>
      </c>
      <c r="E4671" s="31">
        <v>-77</v>
      </c>
      <c r="F4671" s="31"/>
      <c r="G4671" s="33"/>
      <c r="I4671" s="33"/>
      <c r="J4671" s="33"/>
      <c r="AB4671" s="35"/>
    </row>
    <row r="4672" spans="1:28" s="6" customFormat="1" x14ac:dyDescent="0.15">
      <c r="A4672" s="6" t="s">
        <v>48</v>
      </c>
      <c r="E4672" s="31">
        <v>-77</v>
      </c>
      <c r="F4672" s="31"/>
      <c r="G4672" s="33"/>
      <c r="I4672" s="33"/>
      <c r="J4672" s="33"/>
      <c r="AB4672" s="35"/>
    </row>
    <row r="4673" spans="1:28" s="6" customFormat="1" x14ac:dyDescent="0.15">
      <c r="A4673" s="6" t="s">
        <v>48</v>
      </c>
      <c r="E4673" s="31">
        <v>-79</v>
      </c>
      <c r="F4673" s="31"/>
      <c r="G4673" s="33"/>
      <c r="I4673" s="33"/>
      <c r="J4673" s="33"/>
      <c r="AB4673" s="35"/>
    </row>
    <row r="4674" spans="1:28" s="6" customFormat="1" x14ac:dyDescent="0.15">
      <c r="A4674" s="6" t="s">
        <v>48</v>
      </c>
      <c r="E4674" s="31">
        <v>-79</v>
      </c>
      <c r="F4674" s="31"/>
      <c r="G4674" s="33"/>
      <c r="I4674" s="33"/>
      <c r="J4674" s="33"/>
      <c r="AB4674" s="35"/>
    </row>
    <row r="4675" spans="1:28" s="6" customFormat="1" x14ac:dyDescent="0.15">
      <c r="A4675" s="6" t="s">
        <v>48</v>
      </c>
      <c r="E4675" s="31">
        <v>-79</v>
      </c>
      <c r="F4675" s="31"/>
      <c r="G4675" s="33"/>
      <c r="I4675" s="33"/>
      <c r="J4675" s="33"/>
      <c r="AB4675" s="35"/>
    </row>
    <row r="4676" spans="1:28" s="6" customFormat="1" x14ac:dyDescent="0.15">
      <c r="A4676" s="6" t="s">
        <v>48</v>
      </c>
      <c r="E4676" s="31">
        <v>-79</v>
      </c>
      <c r="F4676" s="31"/>
      <c r="G4676" s="33"/>
      <c r="I4676" s="33"/>
      <c r="J4676" s="33"/>
      <c r="AB4676" s="35"/>
    </row>
    <row r="4677" spans="1:28" s="6" customFormat="1" x14ac:dyDescent="0.15">
      <c r="A4677" s="6" t="s">
        <v>48</v>
      </c>
      <c r="E4677" s="31">
        <v>-78</v>
      </c>
      <c r="F4677" s="31"/>
      <c r="G4677" s="33"/>
      <c r="I4677" s="33"/>
      <c r="J4677" s="33"/>
      <c r="AB4677" s="35"/>
    </row>
    <row r="4678" spans="1:28" s="6" customFormat="1" x14ac:dyDescent="0.15">
      <c r="A4678" s="6" t="s">
        <v>48</v>
      </c>
      <c r="E4678" s="31">
        <v>-78</v>
      </c>
      <c r="F4678" s="31"/>
      <c r="G4678" s="33"/>
      <c r="I4678" s="33"/>
      <c r="J4678" s="33"/>
      <c r="AB4678" s="35"/>
    </row>
    <row r="4679" spans="1:28" s="6" customFormat="1" x14ac:dyDescent="0.15">
      <c r="A4679" s="6" t="s">
        <v>48</v>
      </c>
      <c r="E4679" s="31">
        <v>-78</v>
      </c>
      <c r="F4679" s="31"/>
      <c r="G4679" s="33"/>
      <c r="I4679" s="33"/>
      <c r="J4679" s="33"/>
      <c r="AB4679" s="35"/>
    </row>
    <row r="4680" spans="1:28" s="6" customFormat="1" x14ac:dyDescent="0.15">
      <c r="A4680" s="6" t="s">
        <v>48</v>
      </c>
      <c r="E4680" s="31">
        <v>-79</v>
      </c>
      <c r="F4680" s="31"/>
      <c r="G4680" s="33"/>
      <c r="I4680" s="33"/>
      <c r="J4680" s="33"/>
      <c r="AB4680" s="35"/>
    </row>
    <row r="4681" spans="1:28" s="6" customFormat="1" x14ac:dyDescent="0.15">
      <c r="A4681" s="6" t="s">
        <v>48</v>
      </c>
      <c r="E4681" s="31">
        <v>-79</v>
      </c>
      <c r="F4681" s="31"/>
      <c r="G4681" s="33"/>
      <c r="I4681" s="33"/>
      <c r="J4681" s="33"/>
      <c r="AB4681" s="35"/>
    </row>
    <row r="4682" spans="1:28" s="6" customFormat="1" x14ac:dyDescent="0.15">
      <c r="A4682" s="6" t="s">
        <v>48</v>
      </c>
      <c r="E4682" s="31">
        <v>-79</v>
      </c>
      <c r="F4682" s="31"/>
      <c r="G4682" s="33"/>
      <c r="I4682" s="33"/>
      <c r="J4682" s="33"/>
      <c r="AB4682" s="35"/>
    </row>
    <row r="4683" spans="1:28" s="6" customFormat="1" x14ac:dyDescent="0.15">
      <c r="A4683" s="6" t="s">
        <v>48</v>
      </c>
      <c r="E4683" s="31">
        <v>-78</v>
      </c>
      <c r="F4683" s="31"/>
      <c r="G4683" s="33"/>
      <c r="I4683" s="33"/>
      <c r="J4683" s="33"/>
      <c r="AB4683" s="35"/>
    </row>
    <row r="4684" spans="1:28" s="6" customFormat="1" x14ac:dyDescent="0.15">
      <c r="A4684" s="6" t="s">
        <v>48</v>
      </c>
      <c r="E4684" s="31">
        <v>-78</v>
      </c>
      <c r="F4684" s="31"/>
      <c r="G4684" s="33"/>
      <c r="I4684" s="33"/>
      <c r="J4684" s="33"/>
      <c r="AB4684" s="35"/>
    </row>
    <row r="4685" spans="1:28" s="6" customFormat="1" x14ac:dyDescent="0.15">
      <c r="A4685" s="6" t="s">
        <v>48</v>
      </c>
      <c r="E4685" s="31">
        <v>-78</v>
      </c>
      <c r="F4685" s="31"/>
      <c r="G4685" s="33"/>
      <c r="I4685" s="33"/>
      <c r="J4685" s="33"/>
      <c r="AB4685" s="35"/>
    </row>
    <row r="4686" spans="1:28" s="6" customFormat="1" x14ac:dyDescent="0.15">
      <c r="A4686" s="6" t="s">
        <v>48</v>
      </c>
      <c r="E4686" s="31">
        <v>-78</v>
      </c>
      <c r="F4686" s="31"/>
      <c r="G4686" s="33"/>
      <c r="I4686" s="33"/>
      <c r="J4686" s="33"/>
      <c r="AB4686" s="35"/>
    </row>
    <row r="4687" spans="1:28" s="6" customFormat="1" x14ac:dyDescent="0.15">
      <c r="A4687" s="6" t="s">
        <v>48</v>
      </c>
      <c r="E4687" s="31">
        <v>-78</v>
      </c>
      <c r="F4687" s="31"/>
      <c r="G4687" s="33"/>
      <c r="I4687" s="33"/>
      <c r="J4687" s="33"/>
      <c r="AB4687" s="35"/>
    </row>
    <row r="4688" spans="1:28" s="6" customFormat="1" x14ac:dyDescent="0.15">
      <c r="A4688" s="6" t="s">
        <v>48</v>
      </c>
      <c r="E4688" s="31">
        <v>-78</v>
      </c>
      <c r="F4688" s="31"/>
      <c r="G4688" s="33"/>
      <c r="I4688" s="33"/>
      <c r="J4688" s="33"/>
      <c r="AB4688" s="35"/>
    </row>
    <row r="4689" spans="1:28" s="6" customFormat="1" x14ac:dyDescent="0.15">
      <c r="A4689" s="6" t="s">
        <v>48</v>
      </c>
      <c r="E4689" s="31">
        <v>-78</v>
      </c>
      <c r="F4689" s="31"/>
      <c r="G4689" s="33"/>
      <c r="I4689" s="33"/>
      <c r="J4689" s="33"/>
      <c r="AB4689" s="35"/>
    </row>
    <row r="4690" spans="1:28" s="6" customFormat="1" x14ac:dyDescent="0.15">
      <c r="A4690" s="6" t="s">
        <v>48</v>
      </c>
      <c r="E4690" s="31">
        <v>-76</v>
      </c>
      <c r="F4690" s="31"/>
      <c r="G4690" s="33"/>
      <c r="I4690" s="33"/>
      <c r="J4690" s="33"/>
      <c r="AB4690" s="35"/>
    </row>
    <row r="4691" spans="1:28" s="6" customFormat="1" x14ac:dyDescent="0.15">
      <c r="A4691" s="6" t="s">
        <v>48</v>
      </c>
      <c r="E4691" s="31">
        <v>-76</v>
      </c>
      <c r="F4691" s="31"/>
      <c r="G4691" s="33"/>
      <c r="I4691" s="33"/>
      <c r="J4691" s="33"/>
      <c r="AB4691" s="35"/>
    </row>
    <row r="4692" spans="1:28" s="6" customFormat="1" x14ac:dyDescent="0.15">
      <c r="A4692" s="6" t="s">
        <v>48</v>
      </c>
      <c r="E4692" s="31">
        <v>-77</v>
      </c>
      <c r="F4692" s="31"/>
      <c r="G4692" s="33"/>
      <c r="I4692" s="33"/>
      <c r="J4692" s="33"/>
      <c r="AB4692" s="35"/>
    </row>
    <row r="4693" spans="1:28" s="6" customFormat="1" x14ac:dyDescent="0.15">
      <c r="A4693" s="6" t="s">
        <v>48</v>
      </c>
      <c r="E4693" s="31">
        <v>-76</v>
      </c>
      <c r="F4693" s="31"/>
      <c r="G4693" s="33"/>
      <c r="I4693" s="33"/>
      <c r="J4693" s="33"/>
      <c r="AB4693" s="35"/>
    </row>
    <row r="4694" spans="1:28" s="6" customFormat="1" x14ac:dyDescent="0.15">
      <c r="A4694" s="6" t="s">
        <v>48</v>
      </c>
      <c r="E4694" s="31">
        <v>-76</v>
      </c>
      <c r="F4694" s="31"/>
      <c r="G4694" s="33"/>
      <c r="I4694" s="33"/>
      <c r="J4694" s="33"/>
      <c r="AB4694" s="35"/>
    </row>
    <row r="4695" spans="1:28" s="6" customFormat="1" x14ac:dyDescent="0.15">
      <c r="A4695" s="6" t="s">
        <v>48</v>
      </c>
      <c r="E4695" s="31">
        <v>-79</v>
      </c>
      <c r="F4695" s="31"/>
      <c r="G4695" s="33"/>
      <c r="I4695" s="33"/>
      <c r="J4695" s="33"/>
      <c r="AB4695" s="35"/>
    </row>
    <row r="4696" spans="1:28" s="6" customFormat="1" x14ac:dyDescent="0.15">
      <c r="A4696" s="6" t="s">
        <v>48</v>
      </c>
      <c r="E4696" s="31">
        <v>-79</v>
      </c>
      <c r="F4696" s="31"/>
      <c r="G4696" s="33"/>
      <c r="I4696" s="33"/>
      <c r="J4696" s="33"/>
      <c r="AB4696" s="35"/>
    </row>
    <row r="4697" spans="1:28" s="6" customFormat="1" x14ac:dyDescent="0.15">
      <c r="A4697" s="6" t="s">
        <v>48</v>
      </c>
      <c r="E4697" s="31">
        <v>-79</v>
      </c>
      <c r="F4697" s="31"/>
      <c r="G4697" s="33"/>
      <c r="I4697" s="33"/>
      <c r="J4697" s="33"/>
      <c r="AB4697" s="35"/>
    </row>
    <row r="4698" spans="1:28" s="6" customFormat="1" x14ac:dyDescent="0.15">
      <c r="A4698" s="6" t="s">
        <v>48</v>
      </c>
      <c r="E4698" s="31">
        <v>-83</v>
      </c>
      <c r="F4698" s="31"/>
      <c r="G4698" s="33"/>
      <c r="I4698" s="33"/>
      <c r="J4698" s="33"/>
      <c r="AB4698" s="35"/>
    </row>
    <row r="4699" spans="1:28" s="6" customFormat="1" x14ac:dyDescent="0.15">
      <c r="A4699" s="6" t="s">
        <v>48</v>
      </c>
      <c r="E4699" s="31">
        <v>-83</v>
      </c>
      <c r="F4699" s="31"/>
      <c r="G4699" s="33"/>
      <c r="I4699" s="33"/>
      <c r="J4699" s="33"/>
      <c r="AB4699" s="35"/>
    </row>
    <row r="4700" spans="1:28" s="6" customFormat="1" x14ac:dyDescent="0.15">
      <c r="A4700" s="6" t="s">
        <v>48</v>
      </c>
      <c r="E4700" s="31">
        <v>-82</v>
      </c>
      <c r="F4700" s="31"/>
      <c r="G4700" s="33"/>
      <c r="I4700" s="33"/>
      <c r="J4700" s="33"/>
      <c r="AB4700" s="35"/>
    </row>
    <row r="4701" spans="1:28" s="6" customFormat="1" x14ac:dyDescent="0.15">
      <c r="A4701" s="6" t="s">
        <v>48</v>
      </c>
      <c r="E4701" s="31">
        <v>-82</v>
      </c>
      <c r="F4701" s="31"/>
      <c r="G4701" s="33"/>
      <c r="I4701" s="33"/>
      <c r="J4701" s="33"/>
      <c r="AB4701" s="35"/>
    </row>
    <row r="4702" spans="1:28" s="6" customFormat="1" x14ac:dyDescent="0.15">
      <c r="A4702" s="6" t="s">
        <v>48</v>
      </c>
      <c r="E4702" s="31">
        <v>-82</v>
      </c>
      <c r="F4702" s="31"/>
      <c r="G4702" s="33"/>
      <c r="I4702" s="33"/>
      <c r="J4702" s="33"/>
      <c r="AB4702" s="35"/>
    </row>
    <row r="4703" spans="1:28" s="6" customFormat="1" x14ac:dyDescent="0.15">
      <c r="A4703" s="6" t="s">
        <v>48</v>
      </c>
      <c r="E4703" s="31">
        <v>-82</v>
      </c>
      <c r="F4703" s="31"/>
      <c r="G4703" s="33"/>
      <c r="I4703" s="33"/>
      <c r="J4703" s="33"/>
      <c r="AB4703" s="35"/>
    </row>
    <row r="4704" spans="1:28" s="6" customFormat="1" x14ac:dyDescent="0.15">
      <c r="A4704" s="6" t="s">
        <v>48</v>
      </c>
      <c r="E4704" s="31">
        <v>-83</v>
      </c>
      <c r="F4704" s="31"/>
      <c r="G4704" s="33"/>
      <c r="I4704" s="33"/>
      <c r="J4704" s="33"/>
      <c r="AB4704" s="35"/>
    </row>
    <row r="4705" spans="1:28" s="6" customFormat="1" x14ac:dyDescent="0.15">
      <c r="A4705" s="6" t="s">
        <v>48</v>
      </c>
      <c r="E4705" s="31">
        <v>-82</v>
      </c>
      <c r="F4705" s="31"/>
      <c r="G4705" s="33"/>
      <c r="I4705" s="33"/>
      <c r="J4705" s="33"/>
      <c r="AB4705" s="35"/>
    </row>
    <row r="4706" spans="1:28" s="6" customFormat="1" x14ac:dyDescent="0.15">
      <c r="A4706" s="6" t="s">
        <v>48</v>
      </c>
      <c r="E4706" s="31">
        <v>-82</v>
      </c>
      <c r="F4706" s="31"/>
      <c r="G4706" s="33"/>
      <c r="I4706" s="33"/>
      <c r="J4706" s="33"/>
      <c r="AB4706" s="35"/>
    </row>
    <row r="4707" spans="1:28" s="6" customFormat="1" x14ac:dyDescent="0.15">
      <c r="A4707" s="6" t="s">
        <v>48</v>
      </c>
      <c r="E4707" s="31">
        <v>-83</v>
      </c>
      <c r="F4707" s="31"/>
      <c r="G4707" s="33"/>
      <c r="I4707" s="33"/>
      <c r="J4707" s="33"/>
      <c r="AB4707" s="35"/>
    </row>
    <row r="4708" spans="1:28" s="6" customFormat="1" x14ac:dyDescent="0.15">
      <c r="A4708" s="6" t="s">
        <v>48</v>
      </c>
      <c r="E4708" s="31">
        <v>-83</v>
      </c>
      <c r="F4708" s="31"/>
      <c r="G4708" s="33"/>
      <c r="I4708" s="33"/>
      <c r="J4708" s="33"/>
      <c r="AB4708" s="35"/>
    </row>
    <row r="4709" spans="1:28" s="6" customFormat="1" x14ac:dyDescent="0.15">
      <c r="A4709" s="6" t="s">
        <v>48</v>
      </c>
      <c r="E4709" s="31">
        <v>-82</v>
      </c>
      <c r="F4709" s="31"/>
      <c r="G4709" s="33"/>
      <c r="I4709" s="33"/>
      <c r="J4709" s="33"/>
      <c r="AB4709" s="35"/>
    </row>
    <row r="4710" spans="1:28" s="6" customFormat="1" x14ac:dyDescent="0.15">
      <c r="A4710" s="6" t="s">
        <v>48</v>
      </c>
      <c r="E4710" s="31">
        <v>-82</v>
      </c>
      <c r="F4710" s="31"/>
      <c r="G4710" s="33"/>
      <c r="I4710" s="33"/>
      <c r="J4710" s="33"/>
      <c r="AB4710" s="35"/>
    </row>
    <row r="4711" spans="1:28" s="6" customFormat="1" x14ac:dyDescent="0.15">
      <c r="A4711" s="6" t="s">
        <v>48</v>
      </c>
      <c r="E4711" s="31">
        <v>-82</v>
      </c>
      <c r="F4711" s="31"/>
      <c r="G4711" s="33"/>
      <c r="I4711" s="33"/>
      <c r="J4711" s="33"/>
      <c r="AB4711" s="35"/>
    </row>
    <row r="4712" spans="1:28" s="6" customFormat="1" x14ac:dyDescent="0.15">
      <c r="A4712" s="6" t="s">
        <v>48</v>
      </c>
      <c r="E4712" s="31">
        <v>-82</v>
      </c>
      <c r="F4712" s="31"/>
      <c r="G4712" s="33"/>
      <c r="I4712" s="33"/>
      <c r="J4712" s="33"/>
      <c r="AB4712" s="35"/>
    </row>
    <row r="4713" spans="1:28" s="6" customFormat="1" x14ac:dyDescent="0.15">
      <c r="A4713" s="6" t="s">
        <v>48</v>
      </c>
      <c r="E4713" s="31">
        <v>-82</v>
      </c>
      <c r="F4713" s="31"/>
      <c r="G4713" s="33"/>
      <c r="I4713" s="33"/>
      <c r="J4713" s="33"/>
      <c r="AB4713" s="35"/>
    </row>
    <row r="4714" spans="1:28" s="6" customFormat="1" x14ac:dyDescent="0.15">
      <c r="A4714" s="6" t="s">
        <v>48</v>
      </c>
      <c r="E4714" s="31">
        <v>-82</v>
      </c>
      <c r="F4714" s="31"/>
      <c r="G4714" s="33"/>
      <c r="I4714" s="33"/>
      <c r="J4714" s="33"/>
      <c r="AB4714" s="35"/>
    </row>
    <row r="4715" spans="1:28" s="6" customFormat="1" x14ac:dyDescent="0.15">
      <c r="A4715" s="6" t="s">
        <v>48</v>
      </c>
      <c r="E4715" s="31">
        <v>-82</v>
      </c>
      <c r="F4715" s="31"/>
      <c r="G4715" s="33"/>
      <c r="I4715" s="33"/>
      <c r="J4715" s="33"/>
      <c r="AB4715" s="35"/>
    </row>
    <row r="4716" spans="1:28" s="6" customFormat="1" x14ac:dyDescent="0.15">
      <c r="A4716" s="6" t="s">
        <v>48</v>
      </c>
      <c r="E4716" s="31">
        <v>-82</v>
      </c>
      <c r="F4716" s="31"/>
      <c r="G4716" s="33"/>
      <c r="I4716" s="33"/>
      <c r="J4716" s="33"/>
      <c r="AB4716" s="35"/>
    </row>
    <row r="4717" spans="1:28" s="6" customFormat="1" x14ac:dyDescent="0.15">
      <c r="A4717" s="6" t="s">
        <v>48</v>
      </c>
      <c r="E4717" s="31">
        <v>-82</v>
      </c>
      <c r="F4717" s="31"/>
      <c r="G4717" s="33"/>
      <c r="I4717" s="33"/>
      <c r="J4717" s="33"/>
      <c r="AB4717" s="35"/>
    </row>
    <row r="4718" spans="1:28" s="6" customFormat="1" x14ac:dyDescent="0.15">
      <c r="A4718" s="6" t="s">
        <v>48</v>
      </c>
      <c r="E4718" s="31">
        <v>-78</v>
      </c>
      <c r="F4718" s="31"/>
      <c r="G4718" s="33"/>
      <c r="I4718" s="33"/>
      <c r="J4718" s="33"/>
      <c r="AB4718" s="35"/>
    </row>
    <row r="4719" spans="1:28" s="6" customFormat="1" x14ac:dyDescent="0.15">
      <c r="A4719" s="6" t="s">
        <v>48</v>
      </c>
      <c r="E4719" s="31">
        <v>-78</v>
      </c>
      <c r="F4719" s="31"/>
      <c r="G4719" s="33"/>
      <c r="I4719" s="33"/>
      <c r="J4719" s="33"/>
      <c r="AB4719" s="35"/>
    </row>
    <row r="4720" spans="1:28" s="6" customFormat="1" x14ac:dyDescent="0.15">
      <c r="A4720" s="6" t="s">
        <v>48</v>
      </c>
      <c r="E4720" s="31">
        <v>-78</v>
      </c>
      <c r="F4720" s="31"/>
      <c r="G4720" s="33"/>
      <c r="I4720" s="33"/>
      <c r="J4720" s="33"/>
      <c r="AB4720" s="35"/>
    </row>
    <row r="4721" spans="1:28" s="6" customFormat="1" x14ac:dyDescent="0.15">
      <c r="A4721" s="6" t="s">
        <v>48</v>
      </c>
      <c r="E4721" s="31">
        <v>-79</v>
      </c>
      <c r="F4721" s="31"/>
      <c r="G4721" s="33"/>
      <c r="I4721" s="33"/>
      <c r="J4721" s="33"/>
      <c r="AB4721" s="35"/>
    </row>
    <row r="4722" spans="1:28" s="6" customFormat="1" x14ac:dyDescent="0.15">
      <c r="A4722" s="6" t="s">
        <v>48</v>
      </c>
      <c r="E4722" s="31">
        <v>-79</v>
      </c>
      <c r="F4722" s="31"/>
      <c r="G4722" s="33"/>
      <c r="I4722" s="33"/>
      <c r="J4722" s="33"/>
      <c r="AB4722" s="35"/>
    </row>
    <row r="4723" spans="1:28" s="6" customFormat="1" x14ac:dyDescent="0.15">
      <c r="A4723" s="6" t="s">
        <v>48</v>
      </c>
      <c r="E4723" s="31">
        <v>-78</v>
      </c>
      <c r="F4723" s="31"/>
      <c r="G4723" s="33"/>
      <c r="I4723" s="33"/>
      <c r="J4723" s="33"/>
      <c r="AB4723" s="35"/>
    </row>
    <row r="4724" spans="1:28" s="6" customFormat="1" x14ac:dyDescent="0.15">
      <c r="A4724" s="6" t="s">
        <v>48</v>
      </c>
      <c r="E4724" s="31">
        <v>-79</v>
      </c>
      <c r="F4724" s="31"/>
      <c r="G4724" s="33"/>
      <c r="I4724" s="33"/>
      <c r="J4724" s="33"/>
      <c r="AB4724" s="35"/>
    </row>
    <row r="4725" spans="1:28" s="6" customFormat="1" x14ac:dyDescent="0.15">
      <c r="A4725" s="6" t="s">
        <v>48</v>
      </c>
      <c r="E4725" s="31">
        <v>-79</v>
      </c>
      <c r="F4725" s="31"/>
      <c r="G4725" s="33"/>
      <c r="I4725" s="33"/>
      <c r="J4725" s="33"/>
      <c r="AB4725" s="35"/>
    </row>
    <row r="4726" spans="1:28" s="6" customFormat="1" x14ac:dyDescent="0.15">
      <c r="A4726" s="6" t="s">
        <v>48</v>
      </c>
      <c r="E4726" s="31">
        <v>-79</v>
      </c>
      <c r="F4726" s="31"/>
      <c r="G4726" s="33"/>
      <c r="I4726" s="33"/>
      <c r="J4726" s="33"/>
      <c r="AB4726" s="35"/>
    </row>
    <row r="4727" spans="1:28" s="6" customFormat="1" x14ac:dyDescent="0.15">
      <c r="A4727" s="6" t="s">
        <v>48</v>
      </c>
      <c r="E4727" s="31">
        <v>-78</v>
      </c>
      <c r="F4727" s="31"/>
      <c r="G4727" s="33"/>
      <c r="I4727" s="33"/>
      <c r="J4727" s="33"/>
      <c r="AB4727" s="35"/>
    </row>
    <row r="4728" spans="1:28" s="6" customFormat="1" x14ac:dyDescent="0.15">
      <c r="A4728" s="6" t="s">
        <v>48</v>
      </c>
      <c r="E4728" s="31">
        <v>-78</v>
      </c>
      <c r="F4728" s="31"/>
      <c r="G4728" s="33"/>
      <c r="I4728" s="33"/>
      <c r="J4728" s="33"/>
      <c r="AB4728" s="35"/>
    </row>
    <row r="4729" spans="1:28" s="6" customFormat="1" x14ac:dyDescent="0.15">
      <c r="A4729" s="6" t="s">
        <v>48</v>
      </c>
      <c r="E4729" s="31">
        <v>-78</v>
      </c>
      <c r="F4729" s="31"/>
      <c r="G4729" s="33"/>
      <c r="I4729" s="33"/>
      <c r="J4729" s="33"/>
      <c r="AB4729" s="35"/>
    </row>
    <row r="4730" spans="1:28" s="6" customFormat="1" x14ac:dyDescent="0.15">
      <c r="A4730" s="6" t="s">
        <v>48</v>
      </c>
      <c r="E4730" s="31">
        <v>-79</v>
      </c>
      <c r="F4730" s="31"/>
      <c r="G4730" s="33"/>
      <c r="I4730" s="33"/>
      <c r="J4730" s="33"/>
      <c r="AB4730" s="35"/>
    </row>
    <row r="4731" spans="1:28" s="6" customFormat="1" x14ac:dyDescent="0.15">
      <c r="A4731" s="6" t="s">
        <v>48</v>
      </c>
      <c r="E4731" s="31">
        <v>-79</v>
      </c>
      <c r="F4731" s="31"/>
      <c r="G4731" s="33"/>
      <c r="I4731" s="33"/>
      <c r="J4731" s="33"/>
      <c r="AB4731" s="35"/>
    </row>
    <row r="4732" spans="1:28" s="6" customFormat="1" x14ac:dyDescent="0.15">
      <c r="A4732" s="6" t="s">
        <v>48</v>
      </c>
      <c r="E4732" s="31">
        <v>-78</v>
      </c>
      <c r="F4732" s="31"/>
      <c r="G4732" s="33"/>
      <c r="I4732" s="33"/>
      <c r="J4732" s="33"/>
      <c r="AB4732" s="35"/>
    </row>
    <row r="4733" spans="1:28" s="6" customFormat="1" x14ac:dyDescent="0.15">
      <c r="A4733" s="6" t="s">
        <v>48</v>
      </c>
      <c r="E4733" s="31">
        <v>-66</v>
      </c>
      <c r="F4733" s="31"/>
      <c r="G4733" s="33"/>
      <c r="I4733" s="33"/>
      <c r="J4733" s="33"/>
      <c r="AB4733" s="35"/>
    </row>
    <row r="4734" spans="1:28" s="6" customFormat="1" x14ac:dyDescent="0.15">
      <c r="A4734" s="6" t="s">
        <v>48</v>
      </c>
      <c r="E4734" s="31">
        <v>-66</v>
      </c>
      <c r="F4734" s="31"/>
      <c r="G4734" s="33"/>
      <c r="I4734" s="33"/>
      <c r="J4734" s="33"/>
      <c r="AB4734" s="35"/>
    </row>
    <row r="4735" spans="1:28" s="6" customFormat="1" x14ac:dyDescent="0.15">
      <c r="A4735" s="6" t="s">
        <v>48</v>
      </c>
      <c r="E4735" s="31">
        <v>-83</v>
      </c>
      <c r="F4735" s="31"/>
      <c r="G4735" s="33"/>
      <c r="I4735" s="33"/>
      <c r="J4735" s="33"/>
      <c r="AB4735" s="35"/>
    </row>
    <row r="4736" spans="1:28" s="6" customFormat="1" x14ac:dyDescent="0.15">
      <c r="A4736" s="6" t="s">
        <v>48</v>
      </c>
      <c r="E4736" s="31">
        <v>-82</v>
      </c>
      <c r="F4736" s="31"/>
      <c r="G4736" s="33"/>
      <c r="I4736" s="33"/>
      <c r="J4736" s="33"/>
      <c r="AB4736" s="35"/>
    </row>
    <row r="4737" spans="1:28" s="6" customFormat="1" x14ac:dyDescent="0.15">
      <c r="A4737" s="6" t="s">
        <v>48</v>
      </c>
      <c r="E4737" s="31">
        <v>-82</v>
      </c>
      <c r="F4737" s="31"/>
      <c r="G4737" s="33"/>
      <c r="I4737" s="33"/>
      <c r="J4737" s="33"/>
      <c r="AB4737" s="35"/>
    </row>
    <row r="4738" spans="1:28" s="6" customFormat="1" x14ac:dyDescent="0.15">
      <c r="A4738" s="6" t="s">
        <v>48</v>
      </c>
      <c r="E4738" s="31">
        <v>-78</v>
      </c>
      <c r="F4738" s="31"/>
      <c r="G4738" s="33"/>
      <c r="I4738" s="33"/>
      <c r="J4738" s="33"/>
      <c r="AB4738" s="35"/>
    </row>
    <row r="4739" spans="1:28" s="6" customFormat="1" x14ac:dyDescent="0.15">
      <c r="A4739" s="6" t="s">
        <v>48</v>
      </c>
      <c r="E4739" s="31">
        <v>-78</v>
      </c>
      <c r="F4739" s="31"/>
      <c r="G4739" s="33"/>
      <c r="I4739" s="33"/>
      <c r="J4739" s="33"/>
      <c r="AB4739" s="35"/>
    </row>
    <row r="4740" spans="1:28" s="6" customFormat="1" x14ac:dyDescent="0.15">
      <c r="A4740" s="6" t="s">
        <v>48</v>
      </c>
      <c r="E4740" s="31">
        <v>-78</v>
      </c>
      <c r="F4740" s="31"/>
      <c r="G4740" s="33"/>
      <c r="I4740" s="33"/>
      <c r="J4740" s="33"/>
      <c r="AB4740" s="35"/>
    </row>
    <row r="4741" spans="1:28" s="6" customFormat="1" x14ac:dyDescent="0.15">
      <c r="A4741" s="6" t="s">
        <v>48</v>
      </c>
      <c r="E4741" s="31">
        <v>-78</v>
      </c>
      <c r="F4741" s="31"/>
      <c r="G4741" s="33"/>
      <c r="I4741" s="33"/>
      <c r="J4741" s="33"/>
      <c r="AB4741" s="35"/>
    </row>
    <row r="4742" spans="1:28" s="6" customFormat="1" x14ac:dyDescent="0.15">
      <c r="A4742" s="6" t="s">
        <v>48</v>
      </c>
      <c r="E4742" s="31">
        <v>-78</v>
      </c>
      <c r="F4742" s="31"/>
      <c r="G4742" s="33"/>
      <c r="I4742" s="33"/>
      <c r="J4742" s="33"/>
      <c r="AB4742" s="35"/>
    </row>
    <row r="4743" spans="1:28" s="6" customFormat="1" x14ac:dyDescent="0.15">
      <c r="A4743" s="6" t="s">
        <v>48</v>
      </c>
      <c r="E4743" s="31">
        <v>-78</v>
      </c>
      <c r="F4743" s="31"/>
      <c r="G4743" s="33"/>
      <c r="I4743" s="33"/>
      <c r="J4743" s="33"/>
      <c r="AB4743" s="35"/>
    </row>
    <row r="4744" spans="1:28" s="6" customFormat="1" x14ac:dyDescent="0.15">
      <c r="A4744" s="6" t="s">
        <v>48</v>
      </c>
      <c r="E4744" s="31">
        <v>-79</v>
      </c>
      <c r="F4744" s="31"/>
      <c r="G4744" s="33"/>
      <c r="I4744" s="33"/>
      <c r="J4744" s="33"/>
      <c r="AB4744" s="35"/>
    </row>
    <row r="4745" spans="1:28" s="6" customFormat="1" x14ac:dyDescent="0.15">
      <c r="A4745" s="6" t="s">
        <v>48</v>
      </c>
      <c r="E4745" s="31">
        <v>-79</v>
      </c>
      <c r="F4745" s="31"/>
      <c r="G4745" s="33"/>
      <c r="I4745" s="33"/>
      <c r="J4745" s="33"/>
      <c r="AB4745" s="35"/>
    </row>
    <row r="4746" spans="1:28" s="6" customFormat="1" x14ac:dyDescent="0.15">
      <c r="A4746" s="6" t="s">
        <v>48</v>
      </c>
      <c r="E4746" s="31">
        <v>-81</v>
      </c>
      <c r="F4746" s="31"/>
      <c r="G4746" s="33"/>
      <c r="I4746" s="33"/>
      <c r="J4746" s="33"/>
      <c r="AB4746" s="35"/>
    </row>
    <row r="4747" spans="1:28" s="6" customFormat="1" x14ac:dyDescent="0.15">
      <c r="A4747" s="6" t="s">
        <v>48</v>
      </c>
      <c r="E4747" s="31">
        <v>-81</v>
      </c>
      <c r="F4747" s="31"/>
      <c r="G4747" s="33"/>
      <c r="I4747" s="33"/>
      <c r="J4747" s="33"/>
      <c r="AB4747" s="35"/>
    </row>
    <row r="4748" spans="1:28" s="6" customFormat="1" x14ac:dyDescent="0.15">
      <c r="A4748" s="6" t="s">
        <v>48</v>
      </c>
      <c r="E4748" s="31">
        <v>-81</v>
      </c>
      <c r="F4748" s="31"/>
      <c r="G4748" s="33"/>
      <c r="I4748" s="33"/>
      <c r="J4748" s="33"/>
      <c r="AB4748" s="35"/>
    </row>
    <row r="4749" spans="1:28" s="6" customFormat="1" x14ac:dyDescent="0.15">
      <c r="A4749" s="6" t="s">
        <v>48</v>
      </c>
      <c r="E4749" s="31">
        <v>-80</v>
      </c>
      <c r="F4749" s="31"/>
      <c r="G4749" s="33"/>
      <c r="I4749" s="33"/>
      <c r="J4749" s="33"/>
      <c r="AB4749" s="35"/>
    </row>
    <row r="4750" spans="1:28" s="6" customFormat="1" x14ac:dyDescent="0.15">
      <c r="A4750" s="6" t="s">
        <v>48</v>
      </c>
      <c r="E4750" s="31">
        <v>-78</v>
      </c>
      <c r="F4750" s="31"/>
      <c r="G4750" s="33"/>
      <c r="I4750" s="33"/>
      <c r="J4750" s="33"/>
      <c r="AB4750" s="35"/>
    </row>
    <row r="4751" spans="1:28" s="6" customFormat="1" x14ac:dyDescent="0.15">
      <c r="A4751" s="6" t="s">
        <v>48</v>
      </c>
      <c r="E4751" s="31">
        <v>-78</v>
      </c>
      <c r="F4751" s="31"/>
      <c r="G4751" s="33"/>
      <c r="I4751" s="33"/>
      <c r="J4751" s="33"/>
      <c r="AB4751" s="35"/>
    </row>
    <row r="4752" spans="1:28" s="6" customFormat="1" x14ac:dyDescent="0.15">
      <c r="A4752" s="6" t="s">
        <v>48</v>
      </c>
      <c r="E4752" s="31">
        <v>-79</v>
      </c>
      <c r="F4752" s="31"/>
      <c r="G4752" s="33"/>
      <c r="I4752" s="33"/>
      <c r="J4752" s="33"/>
      <c r="AB4752" s="35"/>
    </row>
    <row r="4753" spans="1:28" s="6" customFormat="1" x14ac:dyDescent="0.15">
      <c r="A4753" s="6" t="s">
        <v>48</v>
      </c>
      <c r="E4753" s="31">
        <v>-78</v>
      </c>
      <c r="F4753" s="31"/>
      <c r="G4753" s="33"/>
      <c r="I4753" s="33"/>
      <c r="J4753" s="33"/>
      <c r="AB4753" s="35"/>
    </row>
    <row r="4754" spans="1:28" s="6" customFormat="1" x14ac:dyDescent="0.15">
      <c r="A4754" s="6" t="s">
        <v>48</v>
      </c>
      <c r="E4754" s="31">
        <v>-78</v>
      </c>
      <c r="F4754" s="31"/>
      <c r="G4754" s="33"/>
      <c r="I4754" s="33"/>
      <c r="J4754" s="33"/>
      <c r="AB4754" s="35"/>
    </row>
    <row r="4755" spans="1:28" s="6" customFormat="1" x14ac:dyDescent="0.15">
      <c r="A4755" s="6" t="s">
        <v>48</v>
      </c>
      <c r="E4755" s="31">
        <v>-78</v>
      </c>
      <c r="F4755" s="31"/>
      <c r="G4755" s="33"/>
      <c r="I4755" s="33"/>
      <c r="J4755" s="33"/>
      <c r="AB4755" s="35"/>
    </row>
    <row r="4756" spans="1:28" s="6" customFormat="1" x14ac:dyDescent="0.15">
      <c r="A4756" s="6" t="s">
        <v>48</v>
      </c>
      <c r="E4756" s="31">
        <v>-78</v>
      </c>
      <c r="F4756" s="31"/>
      <c r="G4756" s="33"/>
      <c r="I4756" s="33"/>
      <c r="J4756" s="33"/>
      <c r="AB4756" s="35"/>
    </row>
    <row r="4757" spans="1:28" s="6" customFormat="1" x14ac:dyDescent="0.15">
      <c r="A4757" s="6" t="s">
        <v>48</v>
      </c>
      <c r="E4757" s="31">
        <v>-78</v>
      </c>
      <c r="F4757" s="31"/>
      <c r="G4757" s="33"/>
      <c r="I4757" s="33"/>
      <c r="J4757" s="33"/>
      <c r="AB4757" s="35"/>
    </row>
    <row r="4758" spans="1:28" s="6" customFormat="1" x14ac:dyDescent="0.15">
      <c r="A4758" s="6" t="s">
        <v>48</v>
      </c>
      <c r="E4758" s="31">
        <v>-78</v>
      </c>
      <c r="F4758" s="31"/>
      <c r="G4758" s="33"/>
      <c r="I4758" s="33"/>
      <c r="J4758" s="33"/>
      <c r="AB4758" s="35"/>
    </row>
    <row r="4759" spans="1:28" s="6" customFormat="1" x14ac:dyDescent="0.15">
      <c r="A4759" s="6" t="s">
        <v>48</v>
      </c>
      <c r="E4759" s="31">
        <v>-78</v>
      </c>
      <c r="F4759" s="31"/>
      <c r="G4759" s="33"/>
      <c r="I4759" s="33"/>
      <c r="J4759" s="33"/>
      <c r="AB4759" s="35"/>
    </row>
    <row r="4760" spans="1:28" s="6" customFormat="1" x14ac:dyDescent="0.15">
      <c r="A4760" s="6" t="s">
        <v>48</v>
      </c>
      <c r="E4760" s="31">
        <v>-76</v>
      </c>
      <c r="F4760" s="31"/>
      <c r="G4760" s="33"/>
      <c r="I4760" s="33"/>
      <c r="J4760" s="33"/>
      <c r="AB4760" s="35"/>
    </row>
    <row r="4761" spans="1:28" s="6" customFormat="1" x14ac:dyDescent="0.15">
      <c r="A4761" s="6" t="s">
        <v>48</v>
      </c>
      <c r="E4761" s="31">
        <v>-76</v>
      </c>
      <c r="F4761" s="31"/>
      <c r="G4761" s="33"/>
      <c r="I4761" s="33"/>
      <c r="J4761" s="33"/>
      <c r="AB4761" s="35"/>
    </row>
    <row r="4762" spans="1:28" s="6" customFormat="1" x14ac:dyDescent="0.15">
      <c r="A4762" s="6" t="s">
        <v>48</v>
      </c>
      <c r="E4762" s="31">
        <v>-76</v>
      </c>
      <c r="F4762" s="31"/>
      <c r="G4762" s="33"/>
      <c r="I4762" s="33"/>
      <c r="J4762" s="33"/>
      <c r="AB4762" s="35"/>
    </row>
    <row r="4763" spans="1:28" s="6" customFormat="1" x14ac:dyDescent="0.15">
      <c r="A4763" s="6" t="s">
        <v>48</v>
      </c>
      <c r="E4763" s="31">
        <v>-76</v>
      </c>
      <c r="F4763" s="31"/>
      <c r="G4763" s="33"/>
      <c r="I4763" s="33"/>
      <c r="J4763" s="33"/>
      <c r="AB4763" s="35"/>
    </row>
    <row r="4764" spans="1:28" s="6" customFormat="1" x14ac:dyDescent="0.15">
      <c r="A4764" s="6" t="s">
        <v>48</v>
      </c>
      <c r="E4764" s="31">
        <v>-74</v>
      </c>
      <c r="F4764" s="31"/>
      <c r="G4764" s="33"/>
      <c r="I4764" s="33"/>
      <c r="J4764" s="33"/>
      <c r="AB4764" s="35"/>
    </row>
    <row r="4765" spans="1:28" s="6" customFormat="1" x14ac:dyDescent="0.15">
      <c r="A4765" s="6" t="s">
        <v>48</v>
      </c>
      <c r="E4765" s="31">
        <v>-74</v>
      </c>
      <c r="F4765" s="31"/>
      <c r="G4765" s="33"/>
      <c r="I4765" s="33"/>
      <c r="J4765" s="33"/>
      <c r="AB4765" s="35"/>
    </row>
    <row r="4766" spans="1:28" s="6" customFormat="1" x14ac:dyDescent="0.15">
      <c r="A4766" s="6" t="s">
        <v>48</v>
      </c>
      <c r="E4766" s="31">
        <v>-74</v>
      </c>
      <c r="F4766" s="31"/>
      <c r="G4766" s="33"/>
      <c r="I4766" s="33"/>
      <c r="J4766" s="33"/>
      <c r="AB4766" s="35"/>
    </row>
    <row r="4767" spans="1:28" s="6" customFormat="1" x14ac:dyDescent="0.15">
      <c r="A4767" s="6" t="s">
        <v>48</v>
      </c>
      <c r="E4767" s="31">
        <v>-75</v>
      </c>
      <c r="F4767" s="31"/>
      <c r="G4767" s="33"/>
      <c r="I4767" s="33"/>
      <c r="J4767" s="33"/>
      <c r="AB4767" s="35"/>
    </row>
    <row r="4768" spans="1:28" s="6" customFormat="1" x14ac:dyDescent="0.15">
      <c r="A4768" s="6" t="s">
        <v>48</v>
      </c>
      <c r="E4768" s="31">
        <v>-75</v>
      </c>
      <c r="F4768" s="31"/>
      <c r="G4768" s="33"/>
      <c r="I4768" s="33"/>
      <c r="J4768" s="33"/>
      <c r="AB4768" s="35"/>
    </row>
    <row r="4769" spans="1:28" s="6" customFormat="1" x14ac:dyDescent="0.15">
      <c r="A4769" s="6" t="s">
        <v>48</v>
      </c>
      <c r="E4769" s="31">
        <v>-77</v>
      </c>
      <c r="F4769" s="31"/>
      <c r="G4769" s="33"/>
      <c r="I4769" s="33"/>
      <c r="J4769" s="33"/>
      <c r="AB4769" s="35"/>
    </row>
    <row r="4770" spans="1:28" s="6" customFormat="1" x14ac:dyDescent="0.15">
      <c r="A4770" s="6" t="s">
        <v>48</v>
      </c>
      <c r="E4770" s="31">
        <v>-76</v>
      </c>
      <c r="F4770" s="31"/>
      <c r="G4770" s="33"/>
      <c r="I4770" s="33"/>
      <c r="J4770" s="33"/>
      <c r="AB4770" s="35"/>
    </row>
    <row r="4771" spans="1:28" s="6" customFormat="1" x14ac:dyDescent="0.15">
      <c r="A4771" s="6" t="s">
        <v>48</v>
      </c>
      <c r="E4771" s="31">
        <v>-76</v>
      </c>
      <c r="F4771" s="31"/>
      <c r="G4771" s="33"/>
      <c r="I4771" s="33"/>
      <c r="J4771" s="33"/>
      <c r="AB4771" s="35"/>
    </row>
    <row r="4772" spans="1:28" s="6" customFormat="1" x14ac:dyDescent="0.15">
      <c r="A4772" s="6" t="s">
        <v>48</v>
      </c>
      <c r="E4772" s="31">
        <v>-76</v>
      </c>
      <c r="F4772" s="31"/>
      <c r="G4772" s="33"/>
      <c r="I4772" s="33"/>
      <c r="J4772" s="33"/>
      <c r="AB4772" s="35"/>
    </row>
    <row r="4773" spans="1:28" s="6" customFormat="1" x14ac:dyDescent="0.15">
      <c r="A4773" s="6" t="s">
        <v>48</v>
      </c>
      <c r="E4773" s="31">
        <v>-76</v>
      </c>
      <c r="F4773" s="31"/>
      <c r="G4773" s="33"/>
      <c r="I4773" s="33"/>
      <c r="J4773" s="33"/>
      <c r="AB4773" s="35"/>
    </row>
    <row r="4774" spans="1:28" s="6" customFormat="1" x14ac:dyDescent="0.15">
      <c r="A4774" s="6" t="s">
        <v>48</v>
      </c>
      <c r="E4774" s="31">
        <v>-77</v>
      </c>
      <c r="F4774" s="31"/>
      <c r="G4774" s="33"/>
      <c r="I4774" s="33"/>
      <c r="J4774" s="33"/>
      <c r="AB4774" s="35"/>
    </row>
    <row r="4775" spans="1:28" s="6" customFormat="1" x14ac:dyDescent="0.15">
      <c r="A4775" s="6" t="s">
        <v>48</v>
      </c>
      <c r="E4775" s="31">
        <v>-76</v>
      </c>
      <c r="F4775" s="31"/>
      <c r="G4775" s="33"/>
      <c r="I4775" s="33"/>
      <c r="J4775" s="33"/>
      <c r="AB4775" s="35"/>
    </row>
    <row r="4776" spans="1:28" s="6" customFormat="1" x14ac:dyDescent="0.15">
      <c r="A4776" s="6" t="s">
        <v>48</v>
      </c>
      <c r="E4776" s="31">
        <v>-76</v>
      </c>
      <c r="F4776" s="31"/>
      <c r="G4776" s="33"/>
      <c r="I4776" s="33"/>
      <c r="J4776" s="33"/>
      <c r="AB4776" s="35"/>
    </row>
    <row r="4777" spans="1:28" s="6" customFormat="1" x14ac:dyDescent="0.15">
      <c r="A4777" s="6" t="s">
        <v>48</v>
      </c>
      <c r="E4777" s="31">
        <v>-74</v>
      </c>
      <c r="F4777" s="31"/>
      <c r="G4777" s="33"/>
      <c r="I4777" s="33"/>
      <c r="J4777" s="33"/>
      <c r="AB4777" s="35"/>
    </row>
    <row r="4778" spans="1:28" s="6" customFormat="1" x14ac:dyDescent="0.15">
      <c r="A4778" s="6" t="s">
        <v>49</v>
      </c>
      <c r="E4778" s="31">
        <v>-77</v>
      </c>
      <c r="F4778" s="31"/>
      <c r="G4778" s="33"/>
      <c r="I4778" s="33"/>
      <c r="J4778" s="33"/>
      <c r="AB4778" s="35"/>
    </row>
    <row r="4779" spans="1:28" s="6" customFormat="1" x14ac:dyDescent="0.15">
      <c r="A4779" s="6" t="s">
        <v>49</v>
      </c>
      <c r="E4779" s="31">
        <v>-74</v>
      </c>
      <c r="F4779" s="31"/>
      <c r="G4779" s="33"/>
      <c r="I4779" s="33"/>
      <c r="J4779" s="33"/>
      <c r="AB4779" s="35"/>
    </row>
    <row r="4780" spans="1:28" s="6" customFormat="1" x14ac:dyDescent="0.15">
      <c r="A4780" s="6" t="s">
        <v>49</v>
      </c>
      <c r="E4780" s="31">
        <v>-74</v>
      </c>
      <c r="F4780" s="31"/>
      <c r="G4780" s="33"/>
      <c r="I4780" s="33"/>
      <c r="J4780" s="33"/>
      <c r="AB4780" s="35"/>
    </row>
    <row r="4781" spans="1:28" s="6" customFormat="1" x14ac:dyDescent="0.15">
      <c r="A4781" s="6" t="s">
        <v>49</v>
      </c>
      <c r="E4781" s="31">
        <v>-70</v>
      </c>
      <c r="F4781" s="31"/>
      <c r="G4781" s="33"/>
      <c r="I4781" s="33"/>
      <c r="J4781" s="33"/>
      <c r="AB4781" s="35"/>
    </row>
    <row r="4782" spans="1:28" s="6" customFormat="1" x14ac:dyDescent="0.15">
      <c r="A4782" s="6" t="s">
        <v>49</v>
      </c>
      <c r="E4782" s="31">
        <v>-73</v>
      </c>
      <c r="F4782" s="31"/>
      <c r="G4782" s="33"/>
      <c r="I4782" s="33"/>
      <c r="J4782" s="33"/>
      <c r="AB4782" s="35"/>
    </row>
    <row r="4783" spans="1:28" s="6" customFormat="1" x14ac:dyDescent="0.15">
      <c r="A4783" s="6" t="s">
        <v>49</v>
      </c>
      <c r="E4783" s="31">
        <v>-73</v>
      </c>
      <c r="F4783" s="31"/>
      <c r="G4783" s="33"/>
      <c r="I4783" s="33"/>
      <c r="J4783" s="33"/>
      <c r="AB4783" s="35"/>
    </row>
    <row r="4784" spans="1:28" s="6" customFormat="1" x14ac:dyDescent="0.15">
      <c r="A4784" s="6" t="s">
        <v>49</v>
      </c>
      <c r="E4784" s="31">
        <v>-62</v>
      </c>
      <c r="F4784" s="31"/>
      <c r="G4784" s="33"/>
      <c r="I4784" s="33"/>
      <c r="J4784" s="33"/>
      <c r="AB4784" s="35"/>
    </row>
    <row r="4785" spans="1:28" s="6" customFormat="1" x14ac:dyDescent="0.15">
      <c r="A4785" s="6" t="s">
        <v>49</v>
      </c>
      <c r="E4785" s="31">
        <v>-62</v>
      </c>
      <c r="F4785" s="31"/>
      <c r="G4785" s="33"/>
      <c r="I4785" s="33"/>
      <c r="J4785" s="33"/>
      <c r="AB4785" s="35"/>
    </row>
    <row r="4786" spans="1:28" s="6" customFormat="1" x14ac:dyDescent="0.15">
      <c r="A4786" s="6" t="s">
        <v>49</v>
      </c>
      <c r="E4786" s="31">
        <v>-62</v>
      </c>
      <c r="F4786" s="31"/>
      <c r="G4786" s="33"/>
      <c r="I4786" s="33"/>
      <c r="J4786" s="33"/>
      <c r="AB4786" s="35"/>
    </row>
    <row r="4787" spans="1:28" s="6" customFormat="1" x14ac:dyDescent="0.15">
      <c r="A4787" s="6" t="s">
        <v>49</v>
      </c>
      <c r="E4787" s="31">
        <v>-77</v>
      </c>
      <c r="F4787" s="31"/>
      <c r="G4787" s="33"/>
      <c r="I4787" s="33"/>
      <c r="J4787" s="33"/>
      <c r="AB4787" s="35"/>
    </row>
    <row r="4788" spans="1:28" s="6" customFormat="1" x14ac:dyDescent="0.15">
      <c r="A4788" s="6" t="s">
        <v>49</v>
      </c>
      <c r="E4788" s="31">
        <v>-77</v>
      </c>
      <c r="F4788" s="31"/>
      <c r="G4788" s="33"/>
      <c r="I4788" s="33"/>
      <c r="J4788" s="33"/>
      <c r="AB4788" s="35"/>
    </row>
    <row r="4789" spans="1:28" s="6" customFormat="1" x14ac:dyDescent="0.15">
      <c r="A4789" s="6" t="s">
        <v>49</v>
      </c>
      <c r="E4789" s="31">
        <v>-77</v>
      </c>
      <c r="F4789" s="31"/>
      <c r="G4789" s="33"/>
      <c r="I4789" s="33"/>
      <c r="J4789" s="33"/>
      <c r="AB4789" s="35"/>
    </row>
    <row r="4790" spans="1:28" s="6" customFormat="1" x14ac:dyDescent="0.15">
      <c r="A4790" s="6" t="s">
        <v>49</v>
      </c>
      <c r="E4790" s="31">
        <v>-79</v>
      </c>
      <c r="F4790" s="31"/>
      <c r="G4790" s="33"/>
      <c r="I4790" s="33"/>
      <c r="J4790" s="33"/>
      <c r="AB4790" s="35"/>
    </row>
    <row r="4791" spans="1:28" s="6" customFormat="1" x14ac:dyDescent="0.15">
      <c r="A4791" s="6" t="s">
        <v>49</v>
      </c>
      <c r="E4791" s="31">
        <v>-78</v>
      </c>
      <c r="F4791" s="31"/>
      <c r="G4791" s="33"/>
      <c r="I4791" s="33"/>
      <c r="J4791" s="33"/>
      <c r="AB4791" s="35"/>
    </row>
    <row r="4792" spans="1:28" s="6" customFormat="1" x14ac:dyDescent="0.15">
      <c r="A4792" s="6" t="s">
        <v>49</v>
      </c>
      <c r="E4792" s="31">
        <v>-78</v>
      </c>
      <c r="F4792" s="31"/>
      <c r="G4792" s="33"/>
      <c r="I4792" s="33"/>
      <c r="J4792" s="33"/>
      <c r="AB4792" s="35"/>
    </row>
    <row r="4793" spans="1:28" s="6" customFormat="1" x14ac:dyDescent="0.15">
      <c r="A4793" s="6" t="s">
        <v>49</v>
      </c>
      <c r="E4793" s="31">
        <v>-78</v>
      </c>
      <c r="F4793" s="31"/>
      <c r="G4793" s="33"/>
      <c r="I4793" s="33"/>
      <c r="J4793" s="33"/>
      <c r="AB4793" s="35"/>
    </row>
    <row r="4794" spans="1:28" s="6" customFormat="1" x14ac:dyDescent="0.15">
      <c r="A4794" s="6" t="s">
        <v>49</v>
      </c>
      <c r="E4794" s="31">
        <v>-74</v>
      </c>
      <c r="F4794" s="31"/>
      <c r="G4794" s="33"/>
      <c r="I4794" s="33"/>
      <c r="J4794" s="33"/>
      <c r="AB4794" s="35"/>
    </row>
    <row r="4795" spans="1:28" s="6" customFormat="1" x14ac:dyDescent="0.15">
      <c r="A4795" s="6" t="s">
        <v>49</v>
      </c>
      <c r="E4795" s="31">
        <v>-74</v>
      </c>
      <c r="F4795" s="31"/>
      <c r="G4795" s="33"/>
      <c r="I4795" s="33"/>
      <c r="J4795" s="33"/>
      <c r="AB4795" s="35"/>
    </row>
    <row r="4796" spans="1:28" s="6" customFormat="1" x14ac:dyDescent="0.15">
      <c r="A4796" s="6" t="s">
        <v>49</v>
      </c>
      <c r="E4796" s="31">
        <v>-74</v>
      </c>
      <c r="F4796" s="31"/>
      <c r="G4796" s="33"/>
      <c r="I4796" s="33"/>
      <c r="J4796" s="33"/>
      <c r="AB4796" s="35"/>
    </row>
    <row r="4797" spans="1:28" s="6" customFormat="1" x14ac:dyDescent="0.15">
      <c r="A4797" s="6" t="s">
        <v>49</v>
      </c>
      <c r="E4797" s="31">
        <v>-74</v>
      </c>
      <c r="F4797" s="31"/>
      <c r="G4797" s="33"/>
      <c r="I4797" s="33"/>
      <c r="J4797" s="33"/>
      <c r="AB4797" s="35"/>
    </row>
    <row r="4798" spans="1:28" s="6" customFormat="1" x14ac:dyDescent="0.15">
      <c r="A4798" s="6" t="s">
        <v>49</v>
      </c>
      <c r="E4798" s="31">
        <v>-74</v>
      </c>
      <c r="F4798" s="31"/>
      <c r="G4798" s="33"/>
      <c r="I4798" s="33"/>
      <c r="J4798" s="33"/>
      <c r="AB4798" s="35"/>
    </row>
    <row r="4799" spans="1:28" s="6" customFormat="1" x14ac:dyDescent="0.15">
      <c r="A4799" s="6" t="s">
        <v>49</v>
      </c>
      <c r="E4799" s="31">
        <v>-74</v>
      </c>
      <c r="F4799" s="31"/>
      <c r="G4799" s="33"/>
      <c r="I4799" s="33"/>
      <c r="J4799" s="33"/>
      <c r="AB4799" s="35"/>
    </row>
    <row r="4800" spans="1:28" s="6" customFormat="1" x14ac:dyDescent="0.15">
      <c r="A4800" s="6" t="s">
        <v>49</v>
      </c>
      <c r="E4800" s="31">
        <v>-74</v>
      </c>
      <c r="F4800" s="31"/>
      <c r="G4800" s="33"/>
      <c r="I4800" s="33"/>
      <c r="J4800" s="33"/>
      <c r="AB4800" s="35"/>
    </row>
    <row r="4801" spans="1:28" s="6" customFormat="1" x14ac:dyDescent="0.15">
      <c r="A4801" s="6" t="s">
        <v>49</v>
      </c>
      <c r="E4801" s="31">
        <v>-74</v>
      </c>
      <c r="F4801" s="31"/>
      <c r="G4801" s="33"/>
      <c r="I4801" s="33"/>
      <c r="J4801" s="33"/>
      <c r="AB4801" s="35"/>
    </row>
    <row r="4802" spans="1:28" s="6" customFormat="1" x14ac:dyDescent="0.15">
      <c r="A4802" s="6" t="s">
        <v>49</v>
      </c>
      <c r="E4802" s="31">
        <v>-72</v>
      </c>
      <c r="F4802" s="31"/>
      <c r="G4802" s="33"/>
      <c r="I4802" s="33"/>
      <c r="J4802" s="33"/>
      <c r="AB4802" s="35"/>
    </row>
    <row r="4803" spans="1:28" s="6" customFormat="1" x14ac:dyDescent="0.15">
      <c r="A4803" s="6" t="s">
        <v>49</v>
      </c>
      <c r="E4803" s="31">
        <v>-72</v>
      </c>
      <c r="F4803" s="31"/>
      <c r="G4803" s="33"/>
      <c r="I4803" s="33"/>
      <c r="J4803" s="33"/>
      <c r="AB4803" s="35"/>
    </row>
    <row r="4804" spans="1:28" s="6" customFormat="1" x14ac:dyDescent="0.15">
      <c r="A4804" s="6" t="s">
        <v>49</v>
      </c>
      <c r="E4804" s="31">
        <v>-72</v>
      </c>
      <c r="F4804" s="31"/>
      <c r="G4804" s="33"/>
      <c r="I4804" s="33"/>
      <c r="J4804" s="33"/>
      <c r="AB4804" s="35"/>
    </row>
    <row r="4805" spans="1:28" s="6" customFormat="1" x14ac:dyDescent="0.15">
      <c r="A4805" s="6" t="s">
        <v>49</v>
      </c>
      <c r="E4805" s="31">
        <v>-73</v>
      </c>
      <c r="F4805" s="31"/>
      <c r="G4805" s="33"/>
      <c r="I4805" s="33"/>
      <c r="J4805" s="33"/>
      <c r="AB4805" s="35"/>
    </row>
    <row r="4806" spans="1:28" s="6" customFormat="1" x14ac:dyDescent="0.15">
      <c r="A4806" s="6" t="s">
        <v>49</v>
      </c>
      <c r="E4806" s="31">
        <v>-73</v>
      </c>
      <c r="F4806" s="31"/>
      <c r="G4806" s="33"/>
      <c r="I4806" s="33"/>
      <c r="J4806" s="33"/>
      <c r="AB4806" s="35"/>
    </row>
    <row r="4807" spans="1:28" s="6" customFormat="1" x14ac:dyDescent="0.15">
      <c r="A4807" s="6" t="s">
        <v>49</v>
      </c>
      <c r="E4807" s="31">
        <v>-73</v>
      </c>
      <c r="F4807" s="31"/>
      <c r="G4807" s="33"/>
      <c r="I4807" s="33"/>
      <c r="J4807" s="33"/>
      <c r="AB4807" s="35"/>
    </row>
    <row r="4808" spans="1:28" s="6" customFormat="1" x14ac:dyDescent="0.15">
      <c r="A4808" s="6" t="s">
        <v>49</v>
      </c>
      <c r="E4808" s="31">
        <v>-73</v>
      </c>
      <c r="F4808" s="31"/>
      <c r="G4808" s="33"/>
      <c r="I4808" s="33"/>
      <c r="J4808" s="33"/>
      <c r="AB4808" s="35"/>
    </row>
    <row r="4809" spans="1:28" s="6" customFormat="1" x14ac:dyDescent="0.15">
      <c r="A4809" s="6" t="s">
        <v>49</v>
      </c>
      <c r="E4809" s="31">
        <v>-73</v>
      </c>
      <c r="F4809" s="31"/>
      <c r="G4809" s="33"/>
      <c r="I4809" s="33"/>
      <c r="J4809" s="33"/>
      <c r="AB4809" s="35"/>
    </row>
    <row r="4810" spans="1:28" s="6" customFormat="1" x14ac:dyDescent="0.15">
      <c r="A4810" s="6" t="s">
        <v>49</v>
      </c>
      <c r="E4810" s="31">
        <v>-73</v>
      </c>
      <c r="F4810" s="31"/>
      <c r="G4810" s="33"/>
      <c r="I4810" s="33"/>
      <c r="J4810" s="33"/>
      <c r="AB4810" s="35"/>
    </row>
    <row r="4811" spans="1:28" s="6" customFormat="1" x14ac:dyDescent="0.15">
      <c r="A4811" s="6" t="s">
        <v>49</v>
      </c>
      <c r="E4811" s="31">
        <v>-73</v>
      </c>
      <c r="F4811" s="31"/>
      <c r="G4811" s="33"/>
      <c r="I4811" s="33"/>
      <c r="J4811" s="33"/>
      <c r="AB4811" s="35"/>
    </row>
    <row r="4812" spans="1:28" s="6" customFormat="1" x14ac:dyDescent="0.15">
      <c r="A4812" s="6" t="s">
        <v>49</v>
      </c>
      <c r="E4812" s="31">
        <v>-73</v>
      </c>
      <c r="F4812" s="31"/>
      <c r="G4812" s="33"/>
      <c r="I4812" s="33"/>
      <c r="J4812" s="33"/>
      <c r="AB4812" s="35"/>
    </row>
    <row r="4813" spans="1:28" s="6" customFormat="1" x14ac:dyDescent="0.15">
      <c r="A4813" s="6" t="s">
        <v>49</v>
      </c>
      <c r="E4813" s="31">
        <v>-73</v>
      </c>
      <c r="F4813" s="31"/>
      <c r="G4813" s="33"/>
      <c r="I4813" s="33"/>
      <c r="J4813" s="33"/>
      <c r="AB4813" s="35"/>
    </row>
    <row r="4814" spans="1:28" s="6" customFormat="1" x14ac:dyDescent="0.15">
      <c r="A4814" s="6" t="s">
        <v>49</v>
      </c>
      <c r="E4814" s="31">
        <v>-73</v>
      </c>
      <c r="F4814" s="31"/>
      <c r="G4814" s="33"/>
      <c r="I4814" s="33"/>
      <c r="J4814" s="33"/>
      <c r="AB4814" s="35"/>
    </row>
    <row r="4815" spans="1:28" s="6" customFormat="1" x14ac:dyDescent="0.15">
      <c r="A4815" s="6" t="s">
        <v>49</v>
      </c>
      <c r="E4815" s="31">
        <v>-73</v>
      </c>
      <c r="F4815" s="31"/>
      <c r="G4815" s="33"/>
      <c r="I4815" s="33"/>
      <c r="J4815" s="33"/>
      <c r="AB4815" s="35"/>
    </row>
    <row r="4816" spans="1:28" s="6" customFormat="1" x14ac:dyDescent="0.15">
      <c r="A4816" s="6" t="s">
        <v>49</v>
      </c>
      <c r="E4816" s="31">
        <v>-81</v>
      </c>
      <c r="F4816" s="31"/>
      <c r="G4816" s="33"/>
      <c r="I4816" s="33"/>
      <c r="J4816" s="33"/>
      <c r="AB4816" s="35"/>
    </row>
    <row r="4817" spans="1:28" s="6" customFormat="1" x14ac:dyDescent="0.15">
      <c r="A4817" s="6" t="s">
        <v>49</v>
      </c>
      <c r="E4817" s="31">
        <v>-81</v>
      </c>
      <c r="F4817" s="31"/>
      <c r="G4817" s="33"/>
      <c r="I4817" s="33"/>
      <c r="J4817" s="33"/>
      <c r="AB4817" s="35"/>
    </row>
    <row r="4818" spans="1:28" s="6" customFormat="1" x14ac:dyDescent="0.15">
      <c r="A4818" s="6" t="s">
        <v>49</v>
      </c>
      <c r="E4818" s="31">
        <v>-81</v>
      </c>
      <c r="F4818" s="31"/>
      <c r="G4818" s="33"/>
      <c r="I4818" s="33"/>
      <c r="J4818" s="33"/>
      <c r="AB4818" s="35"/>
    </row>
    <row r="4819" spans="1:28" s="6" customFormat="1" x14ac:dyDescent="0.15">
      <c r="A4819" s="6" t="s">
        <v>49</v>
      </c>
      <c r="E4819" s="31">
        <v>-78</v>
      </c>
      <c r="F4819" s="31"/>
      <c r="G4819" s="33"/>
      <c r="I4819" s="33"/>
      <c r="J4819" s="33"/>
      <c r="AB4819" s="35"/>
    </row>
    <row r="4820" spans="1:28" s="6" customFormat="1" x14ac:dyDescent="0.15">
      <c r="A4820" s="6" t="s">
        <v>49</v>
      </c>
      <c r="E4820" s="31">
        <v>-78</v>
      </c>
      <c r="F4820" s="31"/>
      <c r="G4820" s="33"/>
      <c r="I4820" s="33"/>
      <c r="J4820" s="33"/>
      <c r="AB4820" s="35"/>
    </row>
    <row r="4821" spans="1:28" s="6" customFormat="1" x14ac:dyDescent="0.15">
      <c r="A4821" s="6" t="s">
        <v>49</v>
      </c>
      <c r="E4821" s="31">
        <v>-78</v>
      </c>
      <c r="F4821" s="31"/>
      <c r="G4821" s="33"/>
      <c r="I4821" s="33"/>
      <c r="J4821" s="33"/>
      <c r="AB4821" s="35"/>
    </row>
    <row r="4822" spans="1:28" s="6" customFormat="1" x14ac:dyDescent="0.15">
      <c r="A4822" s="6" t="s">
        <v>49</v>
      </c>
      <c r="E4822" s="31">
        <v>-74</v>
      </c>
      <c r="F4822" s="31"/>
      <c r="G4822" s="33"/>
      <c r="I4822" s="33"/>
      <c r="J4822" s="33"/>
      <c r="AB4822" s="35"/>
    </row>
    <row r="4823" spans="1:28" s="6" customFormat="1" x14ac:dyDescent="0.15">
      <c r="A4823" s="6" t="s">
        <v>49</v>
      </c>
      <c r="E4823" s="31">
        <v>-74</v>
      </c>
      <c r="F4823" s="31"/>
      <c r="G4823" s="33"/>
      <c r="I4823" s="33"/>
      <c r="J4823" s="33"/>
      <c r="AB4823" s="35"/>
    </row>
    <row r="4824" spans="1:28" s="6" customFormat="1" x14ac:dyDescent="0.15">
      <c r="A4824" s="6" t="s">
        <v>49</v>
      </c>
      <c r="E4824" s="31">
        <v>-70</v>
      </c>
      <c r="F4824" s="31"/>
      <c r="G4824" s="33"/>
      <c r="I4824" s="33"/>
      <c r="J4824" s="33"/>
      <c r="AB4824" s="35"/>
    </row>
    <row r="4825" spans="1:28" s="6" customFormat="1" x14ac:dyDescent="0.15">
      <c r="A4825" s="6" t="s">
        <v>49</v>
      </c>
      <c r="E4825" s="31">
        <v>-73</v>
      </c>
      <c r="F4825" s="31"/>
      <c r="G4825" s="33"/>
      <c r="I4825" s="33"/>
      <c r="J4825" s="33"/>
      <c r="AB4825" s="35"/>
    </row>
    <row r="4826" spans="1:28" s="6" customFormat="1" x14ac:dyDescent="0.15">
      <c r="A4826" s="6" t="s">
        <v>49</v>
      </c>
      <c r="E4826" s="31">
        <v>-73</v>
      </c>
      <c r="F4826" s="31"/>
      <c r="G4826" s="33"/>
      <c r="I4826" s="33"/>
      <c r="J4826" s="33"/>
      <c r="AB4826" s="35"/>
    </row>
    <row r="4827" spans="1:28" s="6" customFormat="1" x14ac:dyDescent="0.15">
      <c r="A4827" s="6" t="s">
        <v>49</v>
      </c>
      <c r="E4827" s="31">
        <v>-73</v>
      </c>
      <c r="F4827" s="31"/>
      <c r="G4827" s="33"/>
      <c r="I4827" s="33"/>
      <c r="J4827" s="33"/>
      <c r="AB4827" s="35"/>
    </row>
    <row r="4828" spans="1:28" s="6" customFormat="1" x14ac:dyDescent="0.15">
      <c r="A4828" s="6" t="s">
        <v>49</v>
      </c>
      <c r="E4828" s="31">
        <v>-73</v>
      </c>
      <c r="F4828" s="31"/>
      <c r="G4828" s="33"/>
      <c r="I4828" s="33"/>
      <c r="J4828" s="33"/>
      <c r="AB4828" s="35"/>
    </row>
    <row r="4829" spans="1:28" s="6" customFormat="1" x14ac:dyDescent="0.15">
      <c r="A4829" s="6" t="s">
        <v>49</v>
      </c>
      <c r="E4829" s="31">
        <v>-73</v>
      </c>
      <c r="F4829" s="31"/>
      <c r="G4829" s="33"/>
      <c r="I4829" s="33"/>
      <c r="J4829" s="33"/>
      <c r="AB4829" s="35"/>
    </row>
    <row r="4830" spans="1:28" s="6" customFormat="1" x14ac:dyDescent="0.15">
      <c r="A4830" s="6" t="s">
        <v>49</v>
      </c>
      <c r="E4830" s="31">
        <v>-73</v>
      </c>
      <c r="F4830" s="31"/>
      <c r="G4830" s="33"/>
      <c r="I4830" s="33"/>
      <c r="J4830" s="33"/>
      <c r="AB4830" s="35"/>
    </row>
    <row r="4831" spans="1:28" s="6" customFormat="1" x14ac:dyDescent="0.15">
      <c r="A4831" s="6" t="s">
        <v>49</v>
      </c>
      <c r="E4831" s="31">
        <v>-73</v>
      </c>
      <c r="F4831" s="31"/>
      <c r="G4831" s="33"/>
      <c r="I4831" s="33"/>
      <c r="J4831" s="33"/>
      <c r="AB4831" s="35"/>
    </row>
    <row r="4832" spans="1:28" s="6" customFormat="1" x14ac:dyDescent="0.15">
      <c r="A4832" s="6" t="s">
        <v>49</v>
      </c>
      <c r="E4832" s="31">
        <v>-73</v>
      </c>
      <c r="F4832" s="31"/>
      <c r="G4832" s="33"/>
      <c r="I4832" s="33"/>
      <c r="J4832" s="33"/>
      <c r="AB4832" s="35"/>
    </row>
    <row r="4833" spans="1:28" s="6" customFormat="1" x14ac:dyDescent="0.15">
      <c r="A4833" s="6" t="s">
        <v>49</v>
      </c>
      <c r="E4833" s="31">
        <v>-73</v>
      </c>
      <c r="F4833" s="31"/>
      <c r="G4833" s="33"/>
      <c r="I4833" s="33"/>
      <c r="J4833" s="33"/>
      <c r="AB4833" s="35"/>
    </row>
    <row r="4834" spans="1:28" s="6" customFormat="1" x14ac:dyDescent="0.15">
      <c r="A4834" s="6" t="s">
        <v>49</v>
      </c>
      <c r="E4834" s="31">
        <v>-73</v>
      </c>
      <c r="F4834" s="31"/>
      <c r="G4834" s="33"/>
      <c r="I4834" s="33"/>
      <c r="J4834" s="33"/>
      <c r="AB4834" s="35"/>
    </row>
    <row r="4835" spans="1:28" s="6" customFormat="1" x14ac:dyDescent="0.15">
      <c r="A4835" s="6" t="s">
        <v>49</v>
      </c>
      <c r="E4835" s="31">
        <v>-73</v>
      </c>
      <c r="F4835" s="31"/>
      <c r="G4835" s="33"/>
      <c r="I4835" s="33"/>
      <c r="J4835" s="33"/>
      <c r="AB4835" s="35"/>
    </row>
    <row r="4836" spans="1:28" s="6" customFormat="1" x14ac:dyDescent="0.15">
      <c r="A4836" s="6" t="s">
        <v>49</v>
      </c>
      <c r="E4836" s="31">
        <v>-73</v>
      </c>
      <c r="F4836" s="31"/>
      <c r="G4836" s="33"/>
      <c r="I4836" s="33"/>
      <c r="J4836" s="33"/>
      <c r="AB4836" s="35"/>
    </row>
    <row r="4837" spans="1:28" s="6" customFormat="1" x14ac:dyDescent="0.15">
      <c r="A4837" s="6" t="s">
        <v>49</v>
      </c>
      <c r="E4837" s="31">
        <v>-73</v>
      </c>
      <c r="F4837" s="31"/>
      <c r="G4837" s="33"/>
      <c r="I4837" s="33"/>
      <c r="J4837" s="33"/>
      <c r="AB4837" s="35"/>
    </row>
    <row r="4838" spans="1:28" s="6" customFormat="1" x14ac:dyDescent="0.15">
      <c r="A4838" s="6" t="s">
        <v>49</v>
      </c>
      <c r="E4838" s="31">
        <v>-73</v>
      </c>
      <c r="F4838" s="31"/>
      <c r="G4838" s="33"/>
      <c r="I4838" s="33"/>
      <c r="J4838" s="33"/>
      <c r="AB4838" s="35"/>
    </row>
    <row r="4839" spans="1:28" s="6" customFormat="1" x14ac:dyDescent="0.15">
      <c r="A4839" s="6" t="s">
        <v>49</v>
      </c>
      <c r="E4839" s="31">
        <v>-73</v>
      </c>
      <c r="F4839" s="31"/>
      <c r="G4839" s="33"/>
      <c r="I4839" s="33"/>
      <c r="J4839" s="33"/>
      <c r="AB4839" s="35"/>
    </row>
    <row r="4840" spans="1:28" s="6" customFormat="1" x14ac:dyDescent="0.15">
      <c r="A4840" s="6" t="s">
        <v>49</v>
      </c>
      <c r="E4840" s="31">
        <v>-75</v>
      </c>
      <c r="F4840" s="31"/>
      <c r="G4840" s="33"/>
      <c r="I4840" s="33"/>
      <c r="J4840" s="33"/>
      <c r="AB4840" s="35"/>
    </row>
    <row r="4841" spans="1:28" s="6" customFormat="1" x14ac:dyDescent="0.15">
      <c r="A4841" s="6" t="s">
        <v>49</v>
      </c>
      <c r="E4841" s="31">
        <v>-75</v>
      </c>
      <c r="F4841" s="31"/>
      <c r="G4841" s="33"/>
      <c r="I4841" s="33"/>
      <c r="J4841" s="33"/>
      <c r="AB4841" s="35"/>
    </row>
    <row r="4842" spans="1:28" s="6" customFormat="1" x14ac:dyDescent="0.15">
      <c r="A4842" s="6" t="s">
        <v>49</v>
      </c>
      <c r="E4842" s="31">
        <v>-79</v>
      </c>
      <c r="F4842" s="31"/>
      <c r="G4842" s="33"/>
      <c r="I4842" s="33"/>
      <c r="J4842" s="33"/>
      <c r="AB4842" s="35"/>
    </row>
    <row r="4843" spans="1:28" s="6" customFormat="1" x14ac:dyDescent="0.15">
      <c r="A4843" s="6" t="s">
        <v>49</v>
      </c>
      <c r="E4843" s="31">
        <v>-74</v>
      </c>
      <c r="F4843" s="31"/>
      <c r="G4843" s="33"/>
      <c r="I4843" s="33"/>
      <c r="J4843" s="33"/>
      <c r="AB4843" s="35"/>
    </row>
    <row r="4844" spans="1:28" s="6" customFormat="1" x14ac:dyDescent="0.15">
      <c r="A4844" s="6" t="s">
        <v>49</v>
      </c>
      <c r="E4844" s="31">
        <v>-74</v>
      </c>
      <c r="F4844" s="31"/>
      <c r="G4844" s="33"/>
      <c r="I4844" s="33"/>
      <c r="J4844" s="33"/>
      <c r="AB4844" s="35"/>
    </row>
    <row r="4845" spans="1:28" s="6" customFormat="1" x14ac:dyDescent="0.15">
      <c r="A4845" s="6" t="s">
        <v>49</v>
      </c>
      <c r="E4845" s="31">
        <v>-75</v>
      </c>
      <c r="F4845" s="31"/>
      <c r="G4845" s="33"/>
      <c r="I4845" s="33"/>
      <c r="J4845" s="33"/>
      <c r="AB4845" s="35"/>
    </row>
    <row r="4846" spans="1:28" s="6" customFormat="1" x14ac:dyDescent="0.15">
      <c r="A4846" s="6" t="s">
        <v>49</v>
      </c>
      <c r="E4846" s="31">
        <v>-75</v>
      </c>
      <c r="F4846" s="31"/>
      <c r="G4846" s="33"/>
      <c r="I4846" s="33"/>
      <c r="J4846" s="33"/>
      <c r="AB4846" s="35"/>
    </row>
    <row r="4847" spans="1:28" s="6" customFormat="1" x14ac:dyDescent="0.15">
      <c r="A4847" s="6" t="s">
        <v>49</v>
      </c>
      <c r="E4847" s="31">
        <v>-75</v>
      </c>
      <c r="F4847" s="31"/>
      <c r="G4847" s="33"/>
      <c r="I4847" s="33"/>
      <c r="J4847" s="33"/>
      <c r="AB4847" s="35"/>
    </row>
    <row r="4848" spans="1:28" s="6" customFormat="1" x14ac:dyDescent="0.15">
      <c r="A4848" s="6" t="s">
        <v>49</v>
      </c>
      <c r="E4848" s="31">
        <v>-87</v>
      </c>
      <c r="F4848" s="31"/>
      <c r="G4848" s="33"/>
      <c r="I4848" s="33"/>
      <c r="J4848" s="33"/>
      <c r="AB4848" s="35"/>
    </row>
    <row r="4849" spans="1:28" s="6" customFormat="1" x14ac:dyDescent="0.15">
      <c r="A4849" s="6" t="s">
        <v>49</v>
      </c>
      <c r="E4849" s="31">
        <v>-87</v>
      </c>
      <c r="F4849" s="31"/>
      <c r="G4849" s="33"/>
      <c r="I4849" s="33"/>
      <c r="J4849" s="33"/>
      <c r="AB4849" s="35"/>
    </row>
    <row r="4850" spans="1:28" s="6" customFormat="1" x14ac:dyDescent="0.15">
      <c r="A4850" s="6" t="s">
        <v>49</v>
      </c>
      <c r="E4850" s="31">
        <v>-80</v>
      </c>
      <c r="F4850" s="31"/>
      <c r="G4850" s="33"/>
      <c r="I4850" s="33"/>
      <c r="J4850" s="33"/>
      <c r="AB4850" s="35"/>
    </row>
    <row r="4851" spans="1:28" s="6" customFormat="1" x14ac:dyDescent="0.15">
      <c r="A4851" s="6" t="s">
        <v>49</v>
      </c>
      <c r="E4851" s="31">
        <v>-81</v>
      </c>
      <c r="F4851" s="31"/>
      <c r="G4851" s="33"/>
      <c r="I4851" s="33"/>
      <c r="J4851" s="33"/>
      <c r="AB4851" s="35"/>
    </row>
    <row r="4852" spans="1:28" s="6" customFormat="1" x14ac:dyDescent="0.15">
      <c r="A4852" s="6" t="s">
        <v>49</v>
      </c>
      <c r="E4852" s="31">
        <v>-81</v>
      </c>
      <c r="F4852" s="31"/>
      <c r="G4852" s="33"/>
      <c r="I4852" s="33"/>
      <c r="J4852" s="33"/>
      <c r="AB4852" s="35"/>
    </row>
    <row r="4853" spans="1:28" s="6" customFormat="1" x14ac:dyDescent="0.15">
      <c r="A4853" s="6" t="s">
        <v>49</v>
      </c>
      <c r="E4853" s="31">
        <v>-81</v>
      </c>
      <c r="F4853" s="31"/>
      <c r="G4853" s="33"/>
      <c r="I4853" s="33"/>
      <c r="J4853" s="33"/>
      <c r="AB4853" s="35"/>
    </row>
    <row r="4854" spans="1:28" s="6" customFormat="1" x14ac:dyDescent="0.15">
      <c r="A4854" s="6" t="s">
        <v>49</v>
      </c>
      <c r="E4854" s="31">
        <v>-85</v>
      </c>
      <c r="F4854" s="31"/>
      <c r="G4854" s="33"/>
      <c r="I4854" s="33"/>
      <c r="J4854" s="33"/>
      <c r="AB4854" s="35"/>
    </row>
    <row r="4855" spans="1:28" s="6" customFormat="1" x14ac:dyDescent="0.15">
      <c r="A4855" s="6" t="s">
        <v>49</v>
      </c>
      <c r="E4855" s="31">
        <v>-85</v>
      </c>
      <c r="F4855" s="31"/>
      <c r="G4855" s="33"/>
      <c r="I4855" s="33"/>
      <c r="J4855" s="33"/>
      <c r="AB4855" s="35"/>
    </row>
    <row r="4856" spans="1:28" s="6" customFormat="1" x14ac:dyDescent="0.15">
      <c r="A4856" s="6" t="s">
        <v>49</v>
      </c>
      <c r="E4856" s="31">
        <v>-78</v>
      </c>
      <c r="F4856" s="31"/>
      <c r="G4856" s="33"/>
      <c r="I4856" s="33"/>
      <c r="J4856" s="33"/>
      <c r="AB4856" s="35"/>
    </row>
    <row r="4857" spans="1:28" s="6" customFormat="1" x14ac:dyDescent="0.15">
      <c r="A4857" s="6" t="s">
        <v>49</v>
      </c>
      <c r="E4857" s="31">
        <v>-78</v>
      </c>
      <c r="F4857" s="31"/>
      <c r="G4857" s="33"/>
      <c r="I4857" s="33"/>
      <c r="J4857" s="33"/>
      <c r="AB4857" s="35"/>
    </row>
    <row r="4858" spans="1:28" s="6" customFormat="1" x14ac:dyDescent="0.15">
      <c r="A4858" s="6" t="s">
        <v>49</v>
      </c>
      <c r="E4858" s="31">
        <v>-78</v>
      </c>
      <c r="F4858" s="31"/>
      <c r="G4858" s="33"/>
      <c r="I4858" s="33"/>
      <c r="J4858" s="33"/>
      <c r="AB4858" s="35"/>
    </row>
    <row r="4859" spans="1:28" s="6" customFormat="1" x14ac:dyDescent="0.15">
      <c r="A4859" s="6" t="s">
        <v>49</v>
      </c>
      <c r="E4859" s="31">
        <v>-78</v>
      </c>
      <c r="F4859" s="31"/>
      <c r="G4859" s="33"/>
      <c r="I4859" s="33"/>
      <c r="J4859" s="33"/>
      <c r="AB4859" s="35"/>
    </row>
    <row r="4860" spans="1:28" s="6" customFormat="1" x14ac:dyDescent="0.15">
      <c r="A4860" s="6" t="s">
        <v>49</v>
      </c>
      <c r="E4860" s="31">
        <v>-78</v>
      </c>
      <c r="F4860" s="31"/>
      <c r="G4860" s="33"/>
      <c r="I4860" s="33"/>
      <c r="J4860" s="33"/>
      <c r="AB4860" s="35"/>
    </row>
    <row r="4861" spans="1:28" s="6" customFormat="1" x14ac:dyDescent="0.15">
      <c r="A4861" s="6" t="s">
        <v>49</v>
      </c>
      <c r="E4861" s="31">
        <v>-78</v>
      </c>
      <c r="F4861" s="31"/>
      <c r="G4861" s="33"/>
      <c r="I4861" s="33"/>
      <c r="J4861" s="33"/>
      <c r="AB4861" s="35"/>
    </row>
    <row r="4862" spans="1:28" s="6" customFormat="1" x14ac:dyDescent="0.15">
      <c r="A4862" s="6" t="s">
        <v>49</v>
      </c>
      <c r="E4862" s="31">
        <v>-78</v>
      </c>
      <c r="F4862" s="31"/>
      <c r="G4862" s="33"/>
      <c r="I4862" s="33"/>
      <c r="J4862" s="33"/>
      <c r="AB4862" s="35"/>
    </row>
    <row r="4863" spans="1:28" s="6" customFormat="1" x14ac:dyDescent="0.15">
      <c r="A4863" s="6" t="s">
        <v>49</v>
      </c>
      <c r="E4863" s="31">
        <v>-93</v>
      </c>
      <c r="F4863" s="31"/>
      <c r="G4863" s="33"/>
      <c r="I4863" s="33"/>
      <c r="J4863" s="33"/>
      <c r="AB4863" s="35"/>
    </row>
    <row r="4864" spans="1:28" s="6" customFormat="1" x14ac:dyDescent="0.15">
      <c r="A4864" s="6" t="s">
        <v>49</v>
      </c>
      <c r="E4864" s="31">
        <v>-93</v>
      </c>
      <c r="F4864" s="31"/>
      <c r="G4864" s="33"/>
      <c r="I4864" s="33"/>
      <c r="J4864" s="33"/>
      <c r="AB4864" s="35"/>
    </row>
    <row r="4865" spans="1:28" s="6" customFormat="1" x14ac:dyDescent="0.15">
      <c r="A4865" s="6" t="s">
        <v>49</v>
      </c>
      <c r="E4865" s="31">
        <v>-78</v>
      </c>
      <c r="F4865" s="31"/>
      <c r="G4865" s="33"/>
      <c r="I4865" s="33"/>
      <c r="J4865" s="33"/>
      <c r="AB4865" s="35"/>
    </row>
    <row r="4866" spans="1:28" s="6" customFormat="1" x14ac:dyDescent="0.15">
      <c r="A4866" s="6" t="s">
        <v>49</v>
      </c>
      <c r="E4866" s="31">
        <v>-78</v>
      </c>
      <c r="F4866" s="31"/>
      <c r="G4866" s="33"/>
      <c r="I4866" s="33"/>
      <c r="J4866" s="33"/>
      <c r="AB4866" s="35"/>
    </row>
    <row r="4867" spans="1:28" s="6" customFormat="1" x14ac:dyDescent="0.15">
      <c r="A4867" s="6" t="s">
        <v>49</v>
      </c>
      <c r="E4867" s="31">
        <v>-76</v>
      </c>
      <c r="F4867" s="31"/>
      <c r="G4867" s="33"/>
      <c r="I4867" s="33"/>
      <c r="J4867" s="33"/>
      <c r="AB4867" s="35"/>
    </row>
    <row r="4868" spans="1:28" s="6" customFormat="1" x14ac:dyDescent="0.15">
      <c r="A4868" s="6" t="s">
        <v>49</v>
      </c>
      <c r="E4868" s="31">
        <v>-76</v>
      </c>
      <c r="F4868" s="31"/>
      <c r="G4868" s="33"/>
      <c r="I4868" s="33"/>
      <c r="J4868" s="33"/>
      <c r="AB4868" s="35"/>
    </row>
    <row r="4869" spans="1:28" s="6" customFormat="1" x14ac:dyDescent="0.15">
      <c r="A4869" s="6" t="s">
        <v>49</v>
      </c>
      <c r="E4869" s="31">
        <v>-76</v>
      </c>
      <c r="F4869" s="31"/>
      <c r="G4869" s="33"/>
      <c r="I4869" s="33"/>
      <c r="J4869" s="33"/>
      <c r="AB4869" s="35"/>
    </row>
    <row r="4870" spans="1:28" s="6" customFormat="1" x14ac:dyDescent="0.15">
      <c r="A4870" s="6" t="s">
        <v>49</v>
      </c>
      <c r="E4870" s="31">
        <v>-76</v>
      </c>
      <c r="F4870" s="31"/>
      <c r="G4870" s="33"/>
      <c r="I4870" s="33"/>
      <c r="J4870" s="33"/>
      <c r="AB4870" s="35"/>
    </row>
    <row r="4871" spans="1:28" s="6" customFormat="1" x14ac:dyDescent="0.15">
      <c r="A4871" s="6" t="s">
        <v>49</v>
      </c>
      <c r="E4871" s="31">
        <v>-76</v>
      </c>
      <c r="F4871" s="31"/>
      <c r="G4871" s="33"/>
      <c r="I4871" s="33"/>
      <c r="J4871" s="33"/>
      <c r="AB4871" s="35"/>
    </row>
    <row r="4872" spans="1:28" s="6" customFormat="1" x14ac:dyDescent="0.15">
      <c r="A4872" s="6" t="s">
        <v>49</v>
      </c>
      <c r="E4872" s="31">
        <v>-76</v>
      </c>
      <c r="F4872" s="31"/>
      <c r="G4872" s="33"/>
      <c r="I4872" s="33"/>
      <c r="J4872" s="33"/>
      <c r="AB4872" s="35"/>
    </row>
    <row r="4873" spans="1:28" s="6" customFormat="1" x14ac:dyDescent="0.15">
      <c r="A4873" s="6" t="s">
        <v>49</v>
      </c>
      <c r="E4873" s="31">
        <v>-79</v>
      </c>
      <c r="F4873" s="31"/>
      <c r="G4873" s="33"/>
      <c r="I4873" s="33"/>
      <c r="J4873" s="33"/>
      <c r="AB4873" s="35"/>
    </row>
    <row r="4874" spans="1:28" s="6" customFormat="1" x14ac:dyDescent="0.15">
      <c r="A4874" s="6" t="s">
        <v>49</v>
      </c>
      <c r="E4874" s="31">
        <v>-79</v>
      </c>
      <c r="F4874" s="31"/>
      <c r="G4874" s="33"/>
      <c r="I4874" s="33"/>
      <c r="J4874" s="33"/>
      <c r="AB4874" s="35"/>
    </row>
    <row r="4875" spans="1:28" s="6" customFormat="1" x14ac:dyDescent="0.15">
      <c r="A4875" s="6" t="s">
        <v>49</v>
      </c>
      <c r="E4875" s="31">
        <v>-79</v>
      </c>
      <c r="F4875" s="31"/>
      <c r="G4875" s="33"/>
      <c r="I4875" s="33"/>
      <c r="J4875" s="33"/>
      <c r="AB4875" s="35"/>
    </row>
    <row r="4876" spans="1:28" s="6" customFormat="1" x14ac:dyDescent="0.15">
      <c r="A4876" s="6" t="s">
        <v>49</v>
      </c>
      <c r="E4876" s="31">
        <v>-79</v>
      </c>
      <c r="F4876" s="31"/>
      <c r="G4876" s="33"/>
      <c r="I4876" s="33"/>
      <c r="J4876" s="33"/>
      <c r="AB4876" s="35"/>
    </row>
    <row r="4877" spans="1:28" s="6" customFormat="1" x14ac:dyDescent="0.15">
      <c r="A4877" s="6" t="s">
        <v>49</v>
      </c>
      <c r="E4877" s="31">
        <v>-79</v>
      </c>
      <c r="F4877" s="31"/>
      <c r="G4877" s="33"/>
      <c r="I4877" s="33"/>
      <c r="J4877" s="33"/>
      <c r="AB4877" s="35"/>
    </row>
    <row r="4878" spans="1:28" s="6" customFormat="1" x14ac:dyDescent="0.15">
      <c r="A4878" s="6" t="s">
        <v>49</v>
      </c>
      <c r="E4878" s="31">
        <v>-79</v>
      </c>
      <c r="F4878" s="31"/>
      <c r="G4878" s="33"/>
      <c r="I4878" s="33"/>
      <c r="J4878" s="33"/>
      <c r="AB4878" s="35"/>
    </row>
    <row r="4879" spans="1:28" s="6" customFormat="1" x14ac:dyDescent="0.15">
      <c r="A4879" s="6" t="s">
        <v>49</v>
      </c>
      <c r="E4879" s="31">
        <v>-79</v>
      </c>
      <c r="F4879" s="31"/>
      <c r="G4879" s="33"/>
      <c r="I4879" s="33"/>
      <c r="J4879" s="33"/>
      <c r="AB4879" s="35"/>
    </row>
    <row r="4880" spans="1:28" s="6" customFormat="1" x14ac:dyDescent="0.15">
      <c r="A4880" s="6" t="s">
        <v>49</v>
      </c>
      <c r="E4880" s="31">
        <v>-79</v>
      </c>
      <c r="F4880" s="31"/>
      <c r="G4880" s="33"/>
      <c r="I4880" s="33"/>
      <c r="J4880" s="33"/>
      <c r="AB4880" s="35"/>
    </row>
    <row r="4881" spans="1:28" s="6" customFormat="1" x14ac:dyDescent="0.15">
      <c r="A4881" s="6" t="s">
        <v>49</v>
      </c>
      <c r="E4881" s="31">
        <v>-79</v>
      </c>
      <c r="F4881" s="31"/>
      <c r="G4881" s="33"/>
      <c r="I4881" s="33"/>
      <c r="J4881" s="33"/>
      <c r="AB4881" s="35"/>
    </row>
    <row r="4882" spans="1:28" s="6" customFormat="1" x14ac:dyDescent="0.15">
      <c r="A4882" s="6" t="s">
        <v>49</v>
      </c>
      <c r="E4882" s="31">
        <v>-74</v>
      </c>
      <c r="F4882" s="31"/>
      <c r="G4882" s="33"/>
      <c r="I4882" s="33"/>
      <c r="J4882" s="33"/>
      <c r="AB4882" s="35"/>
    </row>
    <row r="4883" spans="1:28" s="6" customFormat="1" x14ac:dyDescent="0.15">
      <c r="A4883" s="6" t="s">
        <v>49</v>
      </c>
      <c r="E4883" s="31">
        <v>-74</v>
      </c>
      <c r="F4883" s="31"/>
      <c r="G4883" s="33"/>
      <c r="I4883" s="33"/>
      <c r="J4883" s="33"/>
      <c r="AB4883" s="35"/>
    </row>
    <row r="4884" spans="1:28" s="6" customFormat="1" x14ac:dyDescent="0.15">
      <c r="A4884" s="6" t="s">
        <v>49</v>
      </c>
      <c r="E4884" s="31">
        <v>-74</v>
      </c>
      <c r="F4884" s="31"/>
      <c r="G4884" s="33"/>
      <c r="I4884" s="33"/>
      <c r="J4884" s="33"/>
      <c r="AB4884" s="35"/>
    </row>
    <row r="4885" spans="1:28" s="6" customFormat="1" x14ac:dyDescent="0.15">
      <c r="A4885" s="6" t="s">
        <v>49</v>
      </c>
      <c r="E4885" s="31">
        <v>-74</v>
      </c>
      <c r="F4885" s="31"/>
      <c r="G4885" s="33"/>
      <c r="I4885" s="33"/>
      <c r="J4885" s="33"/>
      <c r="AB4885" s="35"/>
    </row>
    <row r="4886" spans="1:28" s="6" customFormat="1" x14ac:dyDescent="0.15">
      <c r="A4886" s="6" t="s">
        <v>49</v>
      </c>
      <c r="E4886" s="31">
        <v>-74</v>
      </c>
      <c r="F4886" s="31"/>
      <c r="G4886" s="33"/>
      <c r="I4886" s="33"/>
      <c r="J4886" s="33"/>
      <c r="AB4886" s="35"/>
    </row>
    <row r="4887" spans="1:28" s="6" customFormat="1" x14ac:dyDescent="0.15">
      <c r="A4887" s="6" t="s">
        <v>49</v>
      </c>
      <c r="E4887" s="31">
        <v>-75</v>
      </c>
      <c r="F4887" s="31"/>
      <c r="G4887" s="33"/>
      <c r="I4887" s="33"/>
      <c r="J4887" s="33"/>
      <c r="AB4887" s="35"/>
    </row>
    <row r="4888" spans="1:28" s="6" customFormat="1" x14ac:dyDescent="0.15">
      <c r="A4888" s="6" t="s">
        <v>49</v>
      </c>
      <c r="E4888" s="31">
        <v>-75</v>
      </c>
      <c r="F4888" s="31"/>
      <c r="G4888" s="33"/>
      <c r="I4888" s="33"/>
      <c r="J4888" s="33"/>
      <c r="AB4888" s="35"/>
    </row>
    <row r="4889" spans="1:28" s="6" customFormat="1" x14ac:dyDescent="0.15">
      <c r="A4889" s="6" t="s">
        <v>49</v>
      </c>
      <c r="E4889" s="31">
        <v>-75</v>
      </c>
      <c r="F4889" s="31"/>
      <c r="G4889" s="33"/>
      <c r="I4889" s="33"/>
      <c r="J4889" s="33"/>
      <c r="AB4889" s="35"/>
    </row>
    <row r="4890" spans="1:28" s="6" customFormat="1" x14ac:dyDescent="0.15">
      <c r="A4890" s="6" t="s">
        <v>49</v>
      </c>
      <c r="E4890" s="31">
        <v>-75</v>
      </c>
      <c r="F4890" s="31"/>
      <c r="G4890" s="33"/>
      <c r="I4890" s="33"/>
      <c r="J4890" s="33"/>
      <c r="AB4890" s="35"/>
    </row>
    <row r="4891" spans="1:28" s="6" customFormat="1" x14ac:dyDescent="0.15">
      <c r="A4891" s="6" t="s">
        <v>49</v>
      </c>
      <c r="E4891" s="31">
        <v>-75</v>
      </c>
      <c r="F4891" s="31"/>
      <c r="G4891" s="33"/>
      <c r="I4891" s="33"/>
      <c r="J4891" s="33"/>
      <c r="AB4891" s="35"/>
    </row>
    <row r="4892" spans="1:28" s="6" customFormat="1" x14ac:dyDescent="0.15">
      <c r="A4892" s="6" t="s">
        <v>49</v>
      </c>
      <c r="E4892" s="31">
        <v>-75</v>
      </c>
      <c r="F4892" s="31"/>
      <c r="G4892" s="33"/>
      <c r="I4892" s="33"/>
      <c r="J4892" s="33"/>
      <c r="AB4892" s="35"/>
    </row>
    <row r="4893" spans="1:28" s="6" customFormat="1" x14ac:dyDescent="0.15">
      <c r="A4893" s="6" t="s">
        <v>49</v>
      </c>
      <c r="E4893" s="31">
        <v>-75</v>
      </c>
      <c r="F4893" s="31"/>
      <c r="G4893" s="33"/>
      <c r="I4893" s="33"/>
      <c r="J4893" s="33"/>
      <c r="AB4893" s="35"/>
    </row>
    <row r="4894" spans="1:28" s="6" customFormat="1" x14ac:dyDescent="0.15">
      <c r="A4894" s="6" t="s">
        <v>49</v>
      </c>
      <c r="E4894" s="31">
        <v>-75</v>
      </c>
      <c r="F4894" s="31"/>
      <c r="G4894" s="33"/>
      <c r="I4894" s="33"/>
      <c r="J4894" s="33"/>
      <c r="AB4894" s="35"/>
    </row>
    <row r="4895" spans="1:28" s="6" customFormat="1" x14ac:dyDescent="0.15">
      <c r="A4895" s="6" t="s">
        <v>49</v>
      </c>
      <c r="E4895" s="31">
        <v>-75</v>
      </c>
      <c r="F4895" s="31"/>
      <c r="G4895" s="33"/>
      <c r="I4895" s="33"/>
      <c r="J4895" s="33"/>
      <c r="AB4895" s="35"/>
    </row>
    <row r="4896" spans="1:28" s="6" customFormat="1" x14ac:dyDescent="0.15">
      <c r="A4896" s="6" t="s">
        <v>49</v>
      </c>
      <c r="E4896" s="31">
        <v>-75</v>
      </c>
      <c r="F4896" s="31"/>
      <c r="G4896" s="33"/>
      <c r="I4896" s="33"/>
      <c r="J4896" s="33"/>
      <c r="AB4896" s="35"/>
    </row>
    <row r="4897" spans="1:28" s="6" customFormat="1" x14ac:dyDescent="0.15">
      <c r="A4897" s="6" t="s">
        <v>49</v>
      </c>
      <c r="E4897" s="31">
        <v>-75</v>
      </c>
      <c r="F4897" s="31"/>
      <c r="G4897" s="33"/>
      <c r="I4897" s="33"/>
      <c r="J4897" s="33"/>
      <c r="AB4897" s="35"/>
    </row>
    <row r="4898" spans="1:28" s="6" customFormat="1" x14ac:dyDescent="0.15">
      <c r="A4898" s="6" t="s">
        <v>49</v>
      </c>
      <c r="E4898" s="31">
        <v>-74</v>
      </c>
      <c r="F4898" s="31"/>
      <c r="G4898" s="33"/>
      <c r="I4898" s="33"/>
      <c r="J4898" s="33"/>
      <c r="AB4898" s="35"/>
    </row>
    <row r="4899" spans="1:28" s="6" customFormat="1" x14ac:dyDescent="0.15">
      <c r="A4899" s="6" t="s">
        <v>49</v>
      </c>
      <c r="E4899" s="31">
        <v>-74</v>
      </c>
      <c r="F4899" s="31"/>
      <c r="G4899" s="33"/>
      <c r="I4899" s="33"/>
      <c r="J4899" s="33"/>
      <c r="AB4899" s="35"/>
    </row>
    <row r="4900" spans="1:28" s="6" customFormat="1" x14ac:dyDescent="0.15">
      <c r="A4900" s="6" t="s">
        <v>49</v>
      </c>
      <c r="E4900" s="31">
        <v>-75</v>
      </c>
      <c r="F4900" s="31"/>
      <c r="G4900" s="33"/>
      <c r="I4900" s="33"/>
      <c r="J4900" s="33"/>
      <c r="AB4900" s="35"/>
    </row>
    <row r="4901" spans="1:28" s="6" customFormat="1" x14ac:dyDescent="0.15">
      <c r="A4901" s="6" t="s">
        <v>49</v>
      </c>
      <c r="E4901" s="31">
        <v>-75</v>
      </c>
      <c r="F4901" s="31"/>
      <c r="G4901" s="33"/>
      <c r="I4901" s="33"/>
      <c r="J4901" s="33"/>
      <c r="AB4901" s="35"/>
    </row>
    <row r="4902" spans="1:28" s="6" customFormat="1" x14ac:dyDescent="0.15">
      <c r="A4902" s="6" t="s">
        <v>49</v>
      </c>
      <c r="E4902" s="31">
        <v>-75</v>
      </c>
      <c r="F4902" s="31"/>
      <c r="G4902" s="33"/>
      <c r="I4902" s="33"/>
      <c r="J4902" s="33"/>
      <c r="AB4902" s="35"/>
    </row>
    <row r="4903" spans="1:28" s="6" customFormat="1" x14ac:dyDescent="0.15">
      <c r="A4903" s="6" t="s">
        <v>49</v>
      </c>
      <c r="E4903" s="31">
        <v>-75</v>
      </c>
      <c r="F4903" s="31"/>
      <c r="G4903" s="33"/>
      <c r="I4903" s="33"/>
      <c r="J4903" s="33"/>
      <c r="AB4903" s="35"/>
    </row>
    <row r="4904" spans="1:28" s="6" customFormat="1" x14ac:dyDescent="0.15">
      <c r="A4904" s="6" t="s">
        <v>49</v>
      </c>
      <c r="E4904" s="31">
        <v>-75</v>
      </c>
      <c r="F4904" s="31"/>
      <c r="G4904" s="33"/>
      <c r="I4904" s="33"/>
      <c r="J4904" s="33"/>
      <c r="AB4904" s="35"/>
    </row>
    <row r="4905" spans="1:28" s="6" customFormat="1" x14ac:dyDescent="0.15">
      <c r="A4905" s="6" t="s">
        <v>49</v>
      </c>
      <c r="E4905" s="31">
        <v>-75</v>
      </c>
      <c r="F4905" s="31"/>
      <c r="G4905" s="33"/>
      <c r="I4905" s="33"/>
      <c r="J4905" s="33"/>
      <c r="AB4905" s="35"/>
    </row>
    <row r="4906" spans="1:28" s="6" customFormat="1" x14ac:dyDescent="0.15">
      <c r="A4906" s="6" t="s">
        <v>49</v>
      </c>
      <c r="E4906" s="31">
        <v>-77</v>
      </c>
      <c r="F4906" s="31"/>
      <c r="G4906" s="33"/>
      <c r="I4906" s="33"/>
      <c r="J4906" s="33"/>
      <c r="AB4906" s="35"/>
    </row>
    <row r="4907" spans="1:28" s="6" customFormat="1" x14ac:dyDescent="0.15">
      <c r="A4907" s="6" t="s">
        <v>49</v>
      </c>
      <c r="E4907" s="31">
        <v>-76</v>
      </c>
      <c r="F4907" s="31"/>
      <c r="G4907" s="33"/>
      <c r="I4907" s="33"/>
      <c r="J4907" s="33"/>
      <c r="AB4907" s="35"/>
    </row>
    <row r="4908" spans="1:28" s="6" customFormat="1" x14ac:dyDescent="0.15">
      <c r="A4908" s="6" t="s">
        <v>49</v>
      </c>
      <c r="E4908" s="31">
        <v>-76</v>
      </c>
      <c r="F4908" s="31"/>
      <c r="G4908" s="33"/>
      <c r="I4908" s="33"/>
      <c r="J4908" s="33"/>
      <c r="AB4908" s="35"/>
    </row>
    <row r="4909" spans="1:28" s="6" customFormat="1" x14ac:dyDescent="0.15">
      <c r="A4909" s="6" t="s">
        <v>49</v>
      </c>
      <c r="E4909" s="31">
        <v>-76</v>
      </c>
      <c r="F4909" s="31"/>
      <c r="G4909" s="33"/>
      <c r="I4909" s="33"/>
      <c r="J4909" s="33"/>
      <c r="AB4909" s="35"/>
    </row>
    <row r="4910" spans="1:28" s="6" customFormat="1" x14ac:dyDescent="0.15">
      <c r="A4910" s="6" t="s">
        <v>49</v>
      </c>
      <c r="E4910" s="31">
        <v>-76</v>
      </c>
      <c r="F4910" s="31"/>
      <c r="G4910" s="33"/>
      <c r="I4910" s="33"/>
      <c r="J4910" s="33"/>
      <c r="AB4910" s="35"/>
    </row>
    <row r="4911" spans="1:28" s="6" customFormat="1" x14ac:dyDescent="0.15">
      <c r="A4911" s="6" t="s">
        <v>49</v>
      </c>
      <c r="E4911" s="31">
        <v>-76</v>
      </c>
      <c r="F4911" s="31"/>
      <c r="G4911" s="33"/>
      <c r="I4911" s="33"/>
      <c r="J4911" s="33"/>
      <c r="AB4911" s="35"/>
    </row>
    <row r="4912" spans="1:28" s="6" customFormat="1" x14ac:dyDescent="0.15">
      <c r="A4912" s="6" t="s">
        <v>49</v>
      </c>
      <c r="E4912" s="31">
        <v>-76</v>
      </c>
      <c r="F4912" s="31"/>
      <c r="G4912" s="33"/>
      <c r="I4912" s="33"/>
      <c r="J4912" s="33"/>
      <c r="AB4912" s="35"/>
    </row>
    <row r="4913" spans="1:28" s="6" customFormat="1" x14ac:dyDescent="0.15">
      <c r="A4913" s="6" t="s">
        <v>49</v>
      </c>
      <c r="E4913" s="31">
        <v>-76</v>
      </c>
      <c r="F4913" s="31"/>
      <c r="G4913" s="33"/>
      <c r="I4913" s="33"/>
      <c r="J4913" s="33"/>
      <c r="AB4913" s="35"/>
    </row>
    <row r="4914" spans="1:28" s="6" customFormat="1" x14ac:dyDescent="0.15">
      <c r="A4914" s="6" t="s">
        <v>49</v>
      </c>
      <c r="E4914" s="31">
        <v>-76</v>
      </c>
      <c r="F4914" s="31"/>
      <c r="G4914" s="33"/>
      <c r="I4914" s="33"/>
      <c r="J4914" s="33"/>
      <c r="AB4914" s="35"/>
    </row>
    <row r="4915" spans="1:28" s="6" customFormat="1" x14ac:dyDescent="0.15">
      <c r="A4915" s="6" t="s">
        <v>49</v>
      </c>
      <c r="E4915" s="31">
        <v>-77</v>
      </c>
      <c r="F4915" s="31"/>
      <c r="G4915" s="33"/>
      <c r="I4915" s="33"/>
      <c r="J4915" s="33"/>
      <c r="AB4915" s="35"/>
    </row>
    <row r="4916" spans="1:28" s="6" customFormat="1" x14ac:dyDescent="0.15">
      <c r="A4916" s="6" t="s">
        <v>49</v>
      </c>
      <c r="E4916" s="31">
        <v>-77</v>
      </c>
      <c r="F4916" s="31"/>
      <c r="G4916" s="33"/>
      <c r="I4916" s="33"/>
      <c r="J4916" s="33"/>
      <c r="AB4916" s="35"/>
    </row>
    <row r="4917" spans="1:28" s="6" customFormat="1" x14ac:dyDescent="0.15">
      <c r="A4917" s="6" t="s">
        <v>49</v>
      </c>
      <c r="E4917" s="31">
        <v>-77</v>
      </c>
      <c r="F4917" s="31"/>
      <c r="G4917" s="33"/>
      <c r="I4917" s="33"/>
      <c r="J4917" s="33"/>
      <c r="AB4917" s="35"/>
    </row>
    <row r="4918" spans="1:28" s="6" customFormat="1" x14ac:dyDescent="0.15">
      <c r="A4918" s="6" t="s">
        <v>49</v>
      </c>
      <c r="E4918" s="31">
        <v>-77</v>
      </c>
      <c r="F4918" s="31"/>
      <c r="G4918" s="33"/>
      <c r="I4918" s="33"/>
      <c r="J4918" s="33"/>
      <c r="AB4918" s="35"/>
    </row>
    <row r="4919" spans="1:28" s="6" customFormat="1" x14ac:dyDescent="0.15">
      <c r="A4919" s="6" t="s">
        <v>49</v>
      </c>
      <c r="E4919" s="31">
        <v>-76</v>
      </c>
      <c r="F4919" s="31"/>
      <c r="G4919" s="33"/>
      <c r="I4919" s="33"/>
      <c r="J4919" s="33"/>
      <c r="AB4919" s="35"/>
    </row>
    <row r="4920" spans="1:28" s="6" customFormat="1" x14ac:dyDescent="0.15">
      <c r="A4920" s="6" t="s">
        <v>49</v>
      </c>
      <c r="E4920" s="31">
        <v>-76</v>
      </c>
      <c r="F4920" s="31"/>
      <c r="G4920" s="33"/>
      <c r="I4920" s="33"/>
      <c r="J4920" s="33"/>
      <c r="AB4920" s="35"/>
    </row>
    <row r="4921" spans="1:28" s="6" customFormat="1" x14ac:dyDescent="0.15">
      <c r="A4921" s="6" t="s">
        <v>49</v>
      </c>
      <c r="E4921" s="31">
        <v>-79</v>
      </c>
      <c r="F4921" s="31"/>
      <c r="G4921" s="33"/>
      <c r="I4921" s="33"/>
      <c r="J4921" s="33"/>
      <c r="AB4921" s="35"/>
    </row>
    <row r="4922" spans="1:28" s="6" customFormat="1" x14ac:dyDescent="0.15">
      <c r="A4922" s="6" t="s">
        <v>49</v>
      </c>
      <c r="E4922" s="31">
        <v>-79</v>
      </c>
      <c r="F4922" s="31"/>
      <c r="G4922" s="33"/>
      <c r="I4922" s="33"/>
      <c r="J4922" s="33"/>
      <c r="AB4922" s="35"/>
    </row>
    <row r="4923" spans="1:28" s="6" customFormat="1" x14ac:dyDescent="0.15">
      <c r="A4923" s="6" t="s">
        <v>49</v>
      </c>
      <c r="E4923" s="31">
        <v>-79</v>
      </c>
      <c r="F4923" s="31"/>
      <c r="G4923" s="33"/>
      <c r="I4923" s="33"/>
      <c r="J4923" s="33"/>
      <c r="AB4923" s="35"/>
    </row>
    <row r="4924" spans="1:28" s="6" customFormat="1" x14ac:dyDescent="0.15">
      <c r="A4924" s="6" t="s">
        <v>49</v>
      </c>
      <c r="E4924" s="31">
        <v>-79</v>
      </c>
      <c r="F4924" s="31"/>
      <c r="G4924" s="33"/>
      <c r="I4924" s="33"/>
      <c r="J4924" s="33"/>
      <c r="AB4924" s="35"/>
    </row>
    <row r="4925" spans="1:28" s="6" customFormat="1" x14ac:dyDescent="0.15">
      <c r="A4925" s="6" t="s">
        <v>49</v>
      </c>
      <c r="E4925" s="31">
        <v>-79</v>
      </c>
      <c r="F4925" s="31"/>
      <c r="G4925" s="33"/>
      <c r="I4925" s="33"/>
      <c r="J4925" s="33"/>
      <c r="AB4925" s="35"/>
    </row>
    <row r="4926" spans="1:28" s="6" customFormat="1" x14ac:dyDescent="0.15">
      <c r="A4926" s="6" t="s">
        <v>49</v>
      </c>
      <c r="E4926" s="31">
        <v>-89</v>
      </c>
      <c r="F4926" s="31"/>
      <c r="G4926" s="33"/>
      <c r="I4926" s="33"/>
      <c r="J4926" s="33"/>
      <c r="AB4926" s="35"/>
    </row>
    <row r="4927" spans="1:28" s="6" customFormat="1" x14ac:dyDescent="0.15">
      <c r="A4927" s="6" t="s">
        <v>49</v>
      </c>
      <c r="E4927" s="31">
        <v>-89</v>
      </c>
      <c r="F4927" s="31"/>
      <c r="G4927" s="33"/>
      <c r="I4927" s="33"/>
      <c r="J4927" s="33"/>
      <c r="AB4927" s="35"/>
    </row>
    <row r="4928" spans="1:28" s="6" customFormat="1" x14ac:dyDescent="0.15">
      <c r="A4928" s="6" t="s">
        <v>49</v>
      </c>
      <c r="E4928" s="31">
        <v>-89</v>
      </c>
      <c r="F4928" s="31"/>
      <c r="G4928" s="33"/>
      <c r="I4928" s="33"/>
      <c r="J4928" s="33"/>
      <c r="AB4928" s="35"/>
    </row>
    <row r="4929" spans="1:28" s="6" customFormat="1" x14ac:dyDescent="0.15">
      <c r="A4929" s="6" t="s">
        <v>49</v>
      </c>
      <c r="E4929" s="31">
        <v>-89</v>
      </c>
      <c r="F4929" s="31"/>
      <c r="G4929" s="33"/>
      <c r="I4929" s="33"/>
      <c r="J4929" s="33"/>
      <c r="AB4929" s="35"/>
    </row>
    <row r="4930" spans="1:28" s="6" customFormat="1" x14ac:dyDescent="0.15">
      <c r="A4930" s="6" t="s">
        <v>49</v>
      </c>
      <c r="E4930" s="31">
        <v>-89</v>
      </c>
      <c r="F4930" s="31"/>
      <c r="G4930" s="33"/>
      <c r="I4930" s="33"/>
      <c r="J4930" s="33"/>
      <c r="AB4930" s="35"/>
    </row>
    <row r="4931" spans="1:28" s="6" customFormat="1" x14ac:dyDescent="0.15">
      <c r="A4931" s="6" t="s">
        <v>49</v>
      </c>
      <c r="E4931" s="31">
        <v>-89</v>
      </c>
      <c r="F4931" s="31"/>
      <c r="G4931" s="33"/>
      <c r="I4931" s="33"/>
      <c r="J4931" s="33"/>
      <c r="AB4931" s="35"/>
    </row>
    <row r="4932" spans="1:28" s="6" customFormat="1" x14ac:dyDescent="0.15">
      <c r="A4932" s="6" t="s">
        <v>49</v>
      </c>
      <c r="E4932" s="31">
        <v>-89</v>
      </c>
      <c r="F4932" s="31"/>
      <c r="G4932" s="33"/>
      <c r="I4932" s="33"/>
      <c r="J4932" s="33"/>
      <c r="AB4932" s="35"/>
    </row>
    <row r="4933" spans="1:28" s="6" customFormat="1" x14ac:dyDescent="0.15">
      <c r="A4933" s="6" t="s">
        <v>49</v>
      </c>
      <c r="E4933" s="31">
        <v>-80</v>
      </c>
      <c r="F4933" s="31"/>
      <c r="G4933" s="33"/>
      <c r="I4933" s="33"/>
      <c r="J4933" s="33"/>
      <c r="AB4933" s="35"/>
    </row>
    <row r="4934" spans="1:28" s="6" customFormat="1" x14ac:dyDescent="0.15">
      <c r="A4934" s="6" t="s">
        <v>49</v>
      </c>
      <c r="E4934" s="31">
        <v>-80</v>
      </c>
      <c r="F4934" s="31"/>
      <c r="G4934" s="33"/>
      <c r="I4934" s="33"/>
      <c r="J4934" s="33"/>
      <c r="AB4934" s="35"/>
    </row>
    <row r="4935" spans="1:28" s="6" customFormat="1" x14ac:dyDescent="0.15">
      <c r="A4935" s="6" t="s">
        <v>49</v>
      </c>
      <c r="E4935" s="31">
        <v>-78</v>
      </c>
      <c r="F4935" s="31"/>
      <c r="G4935" s="33"/>
      <c r="I4935" s="33"/>
      <c r="J4935" s="33"/>
      <c r="AB4935" s="35"/>
    </row>
    <row r="4936" spans="1:28" s="6" customFormat="1" x14ac:dyDescent="0.15">
      <c r="A4936" s="6" t="s">
        <v>49</v>
      </c>
      <c r="E4936" s="31">
        <v>-78</v>
      </c>
      <c r="F4936" s="31"/>
      <c r="G4936" s="33"/>
      <c r="I4936" s="33"/>
      <c r="J4936" s="33"/>
      <c r="AB4936" s="35"/>
    </row>
    <row r="4937" spans="1:28" s="6" customFormat="1" x14ac:dyDescent="0.15">
      <c r="A4937" s="6" t="s">
        <v>49</v>
      </c>
      <c r="E4937" s="31">
        <v>-78</v>
      </c>
      <c r="F4937" s="31"/>
      <c r="G4937" s="33"/>
      <c r="I4937" s="33"/>
      <c r="J4937" s="33"/>
      <c r="AB4937" s="35"/>
    </row>
    <row r="4938" spans="1:28" s="6" customFormat="1" x14ac:dyDescent="0.15">
      <c r="A4938" s="6" t="s">
        <v>49</v>
      </c>
      <c r="E4938" s="31">
        <v>-78</v>
      </c>
      <c r="F4938" s="31"/>
      <c r="G4938" s="33"/>
      <c r="I4938" s="33"/>
      <c r="J4938" s="33"/>
      <c r="AB4938" s="35"/>
    </row>
    <row r="4939" spans="1:28" s="6" customFormat="1" x14ac:dyDescent="0.15">
      <c r="A4939" s="6" t="s">
        <v>50</v>
      </c>
      <c r="E4939" s="31">
        <v>-70</v>
      </c>
      <c r="F4939" s="31"/>
      <c r="G4939" s="33"/>
      <c r="I4939" s="33"/>
      <c r="J4939" s="33"/>
      <c r="AB4939" s="35"/>
    </row>
    <row r="4940" spans="1:28" s="6" customFormat="1" x14ac:dyDescent="0.15">
      <c r="A4940" s="6" t="s">
        <v>50</v>
      </c>
      <c r="E4940" s="31">
        <v>-70</v>
      </c>
      <c r="F4940" s="31"/>
      <c r="G4940" s="33"/>
      <c r="I4940" s="33"/>
      <c r="J4940" s="33"/>
      <c r="AB4940" s="35"/>
    </row>
    <row r="4941" spans="1:28" s="6" customFormat="1" x14ac:dyDescent="0.15">
      <c r="A4941" s="6" t="s">
        <v>50</v>
      </c>
      <c r="E4941" s="31">
        <v>-70</v>
      </c>
      <c r="F4941" s="31"/>
      <c r="G4941" s="33"/>
      <c r="I4941" s="33"/>
      <c r="J4941" s="33"/>
      <c r="AB4941" s="35"/>
    </row>
    <row r="4942" spans="1:28" s="6" customFormat="1" x14ac:dyDescent="0.15">
      <c r="A4942" s="6" t="s">
        <v>50</v>
      </c>
      <c r="E4942" s="31">
        <v>-70</v>
      </c>
      <c r="F4942" s="31"/>
      <c r="G4942" s="33"/>
      <c r="I4942" s="33"/>
      <c r="J4942" s="33"/>
      <c r="AB4942" s="35"/>
    </row>
    <row r="4943" spans="1:28" s="6" customFormat="1" x14ac:dyDescent="0.15">
      <c r="A4943" s="6" t="s">
        <v>50</v>
      </c>
      <c r="E4943" s="31">
        <v>-73</v>
      </c>
      <c r="F4943" s="31"/>
      <c r="G4943" s="33"/>
      <c r="I4943" s="33"/>
      <c r="J4943" s="33"/>
      <c r="AB4943" s="35"/>
    </row>
    <row r="4944" spans="1:28" s="6" customFormat="1" x14ac:dyDescent="0.15">
      <c r="A4944" s="6" t="s">
        <v>50</v>
      </c>
      <c r="E4944" s="31">
        <v>-73</v>
      </c>
      <c r="F4944" s="31"/>
      <c r="G4944" s="33"/>
      <c r="I4944" s="33"/>
      <c r="J4944" s="33"/>
      <c r="AB4944" s="35"/>
    </row>
    <row r="4945" spans="1:28" s="6" customFormat="1" x14ac:dyDescent="0.15">
      <c r="A4945" s="6" t="s">
        <v>50</v>
      </c>
      <c r="E4945" s="31">
        <v>-73</v>
      </c>
      <c r="F4945" s="31"/>
      <c r="G4945" s="33"/>
      <c r="I4945" s="33"/>
      <c r="J4945" s="33"/>
      <c r="AB4945" s="35"/>
    </row>
    <row r="4946" spans="1:28" s="6" customFormat="1" x14ac:dyDescent="0.15">
      <c r="A4946" s="6" t="s">
        <v>50</v>
      </c>
      <c r="E4946" s="31">
        <v>-73</v>
      </c>
      <c r="F4946" s="31"/>
      <c r="G4946" s="33"/>
      <c r="I4946" s="33"/>
      <c r="J4946" s="33"/>
      <c r="AB4946" s="35"/>
    </row>
    <row r="4947" spans="1:28" s="6" customFormat="1" x14ac:dyDescent="0.15">
      <c r="A4947" s="6" t="s">
        <v>50</v>
      </c>
      <c r="E4947" s="31">
        <v>-73</v>
      </c>
      <c r="F4947" s="31"/>
      <c r="G4947" s="33"/>
      <c r="I4947" s="33"/>
      <c r="J4947" s="33"/>
      <c r="AB4947" s="35"/>
    </row>
    <row r="4948" spans="1:28" s="6" customFormat="1" x14ac:dyDescent="0.15">
      <c r="A4948" s="6" t="s">
        <v>50</v>
      </c>
      <c r="E4948" s="31">
        <v>-73</v>
      </c>
      <c r="F4948" s="31"/>
      <c r="G4948" s="33"/>
      <c r="I4948" s="33"/>
      <c r="J4948" s="33"/>
      <c r="AB4948" s="35"/>
    </row>
    <row r="4949" spans="1:28" s="6" customFormat="1" x14ac:dyDescent="0.15">
      <c r="A4949" s="6" t="s">
        <v>50</v>
      </c>
      <c r="E4949" s="31">
        <v>-73</v>
      </c>
      <c r="F4949" s="31"/>
      <c r="G4949" s="33"/>
      <c r="I4949" s="33"/>
      <c r="J4949" s="33"/>
      <c r="AB4949" s="35"/>
    </row>
    <row r="4950" spans="1:28" s="6" customFormat="1" x14ac:dyDescent="0.15">
      <c r="A4950" s="6" t="s">
        <v>50</v>
      </c>
      <c r="E4950" s="31">
        <v>-75</v>
      </c>
      <c r="F4950" s="31"/>
      <c r="G4950" s="33"/>
      <c r="I4950" s="33"/>
      <c r="J4950" s="33"/>
      <c r="AB4950" s="35"/>
    </row>
    <row r="4951" spans="1:28" s="6" customFormat="1" x14ac:dyDescent="0.15">
      <c r="A4951" s="6" t="s">
        <v>50</v>
      </c>
      <c r="E4951" s="31">
        <v>-74</v>
      </c>
      <c r="F4951" s="31"/>
      <c r="G4951" s="33"/>
      <c r="I4951" s="33"/>
      <c r="J4951" s="33"/>
      <c r="AB4951" s="35"/>
    </row>
    <row r="4952" spans="1:28" s="6" customFormat="1" x14ac:dyDescent="0.15">
      <c r="A4952" s="6" t="s">
        <v>50</v>
      </c>
      <c r="E4952" s="31">
        <v>-74</v>
      </c>
      <c r="F4952" s="31"/>
      <c r="G4952" s="33"/>
      <c r="I4952" s="33"/>
      <c r="J4952" s="33"/>
      <c r="AB4952" s="35"/>
    </row>
    <row r="4953" spans="1:28" s="6" customFormat="1" x14ac:dyDescent="0.15">
      <c r="A4953" s="6" t="s">
        <v>50</v>
      </c>
      <c r="E4953" s="31">
        <v>-70</v>
      </c>
      <c r="F4953" s="31"/>
      <c r="G4953" s="33"/>
      <c r="I4953" s="33"/>
      <c r="J4953" s="33"/>
      <c r="AB4953" s="35"/>
    </row>
    <row r="4954" spans="1:28" s="6" customFormat="1" x14ac:dyDescent="0.15">
      <c r="A4954" s="6" t="s">
        <v>50</v>
      </c>
      <c r="E4954" s="31">
        <v>-70</v>
      </c>
      <c r="F4954" s="31"/>
      <c r="G4954" s="33"/>
      <c r="I4954" s="33"/>
      <c r="J4954" s="33"/>
      <c r="AB4954" s="35"/>
    </row>
    <row r="4955" spans="1:28" s="6" customFormat="1" x14ac:dyDescent="0.15">
      <c r="A4955" s="6" t="s">
        <v>50</v>
      </c>
      <c r="E4955" s="31">
        <v>-70</v>
      </c>
      <c r="F4955" s="31"/>
      <c r="G4955" s="33"/>
      <c r="I4955" s="33"/>
      <c r="J4955" s="33"/>
      <c r="AB4955" s="35"/>
    </row>
    <row r="4956" spans="1:28" s="6" customFormat="1" x14ac:dyDescent="0.15">
      <c r="A4956" s="6" t="s">
        <v>50</v>
      </c>
      <c r="E4956" s="31">
        <v>-70</v>
      </c>
      <c r="F4956" s="31"/>
      <c r="G4956" s="33"/>
      <c r="I4956" s="33"/>
      <c r="J4956" s="33"/>
      <c r="AB4956" s="35"/>
    </row>
    <row r="4957" spans="1:28" s="6" customFormat="1" x14ac:dyDescent="0.15">
      <c r="A4957" s="6" t="s">
        <v>50</v>
      </c>
      <c r="E4957" s="31">
        <v>-70</v>
      </c>
      <c r="F4957" s="31"/>
      <c r="G4957" s="33"/>
      <c r="I4957" s="33"/>
      <c r="J4957" s="33"/>
      <c r="AB4957" s="35"/>
    </row>
    <row r="4958" spans="1:28" s="6" customFormat="1" x14ac:dyDescent="0.15">
      <c r="A4958" s="6" t="s">
        <v>50</v>
      </c>
      <c r="E4958" s="31">
        <v>-70</v>
      </c>
      <c r="F4958" s="31"/>
      <c r="G4958" s="33"/>
      <c r="I4958" s="33"/>
      <c r="J4958" s="33"/>
      <c r="AB4958" s="35"/>
    </row>
    <row r="4959" spans="1:28" s="6" customFormat="1" x14ac:dyDescent="0.15">
      <c r="A4959" s="6" t="s">
        <v>50</v>
      </c>
      <c r="E4959" s="31">
        <v>-70</v>
      </c>
      <c r="F4959" s="31"/>
      <c r="G4959" s="33"/>
      <c r="I4959" s="33"/>
      <c r="J4959" s="33"/>
      <c r="AB4959" s="35"/>
    </row>
    <row r="4960" spans="1:28" s="6" customFormat="1" x14ac:dyDescent="0.15">
      <c r="A4960" s="6" t="s">
        <v>50</v>
      </c>
      <c r="E4960" s="31">
        <v>-70</v>
      </c>
      <c r="F4960" s="31"/>
      <c r="G4960" s="33"/>
      <c r="I4960" s="33"/>
      <c r="J4960" s="33"/>
      <c r="AB4960" s="35"/>
    </row>
    <row r="4961" spans="1:28" s="6" customFormat="1" x14ac:dyDescent="0.15">
      <c r="A4961" s="6" t="s">
        <v>50</v>
      </c>
      <c r="E4961" s="31">
        <v>-70</v>
      </c>
      <c r="F4961" s="31"/>
      <c r="G4961" s="33"/>
      <c r="I4961" s="33"/>
      <c r="J4961" s="33"/>
      <c r="AB4961" s="35"/>
    </row>
    <row r="4962" spans="1:28" s="6" customFormat="1" x14ac:dyDescent="0.15">
      <c r="A4962" s="6" t="s">
        <v>50</v>
      </c>
      <c r="E4962" s="31">
        <v>-73</v>
      </c>
      <c r="F4962" s="31"/>
      <c r="G4962" s="33"/>
      <c r="I4962" s="33"/>
      <c r="J4962" s="33"/>
      <c r="AB4962" s="35"/>
    </row>
    <row r="4963" spans="1:28" s="6" customFormat="1" x14ac:dyDescent="0.15">
      <c r="A4963" s="6" t="s">
        <v>50</v>
      </c>
      <c r="E4963" s="31">
        <v>-73</v>
      </c>
      <c r="F4963" s="31"/>
      <c r="G4963" s="33"/>
      <c r="I4963" s="33"/>
      <c r="J4963" s="33"/>
      <c r="AB4963" s="35"/>
    </row>
    <row r="4964" spans="1:28" s="6" customFormat="1" x14ac:dyDescent="0.15">
      <c r="A4964" s="6" t="s">
        <v>50</v>
      </c>
      <c r="E4964" s="31">
        <v>-73</v>
      </c>
      <c r="F4964" s="31"/>
      <c r="G4964" s="33"/>
      <c r="I4964" s="33"/>
      <c r="J4964" s="33"/>
      <c r="AB4964" s="35"/>
    </row>
    <row r="4965" spans="1:28" s="6" customFormat="1" x14ac:dyDescent="0.15">
      <c r="A4965" s="6" t="s">
        <v>50</v>
      </c>
      <c r="E4965" s="31">
        <v>-73</v>
      </c>
      <c r="F4965" s="31"/>
      <c r="G4965" s="33"/>
      <c r="I4965" s="33"/>
      <c r="J4965" s="33"/>
      <c r="AB4965" s="35"/>
    </row>
    <row r="4966" spans="1:28" s="6" customFormat="1" x14ac:dyDescent="0.15">
      <c r="A4966" s="6" t="s">
        <v>50</v>
      </c>
      <c r="E4966" s="31">
        <v>-73</v>
      </c>
      <c r="F4966" s="31"/>
      <c r="G4966" s="33"/>
      <c r="I4966" s="33"/>
      <c r="J4966" s="33"/>
      <c r="AB4966" s="35"/>
    </row>
    <row r="4967" spans="1:28" s="6" customFormat="1" x14ac:dyDescent="0.15">
      <c r="A4967" s="6" t="s">
        <v>50</v>
      </c>
      <c r="E4967" s="31">
        <v>-73</v>
      </c>
      <c r="F4967" s="31"/>
      <c r="G4967" s="33"/>
      <c r="I4967" s="33"/>
      <c r="J4967" s="33"/>
      <c r="AB4967" s="35"/>
    </row>
    <row r="4968" spans="1:28" s="6" customFormat="1" x14ac:dyDescent="0.15">
      <c r="A4968" s="6" t="s">
        <v>50</v>
      </c>
      <c r="E4968" s="31">
        <v>-73</v>
      </c>
      <c r="F4968" s="31"/>
      <c r="G4968" s="33"/>
      <c r="I4968" s="33"/>
      <c r="J4968" s="33"/>
      <c r="AB4968" s="35"/>
    </row>
    <row r="4969" spans="1:28" s="6" customFormat="1" x14ac:dyDescent="0.15">
      <c r="A4969" s="6" t="s">
        <v>50</v>
      </c>
      <c r="E4969" s="31">
        <v>-73</v>
      </c>
      <c r="F4969" s="31"/>
      <c r="G4969" s="33"/>
      <c r="I4969" s="33"/>
      <c r="J4969" s="33"/>
      <c r="AB4969" s="35"/>
    </row>
    <row r="4970" spans="1:28" s="6" customFormat="1" x14ac:dyDescent="0.15">
      <c r="A4970" s="6" t="s">
        <v>50</v>
      </c>
      <c r="E4970" s="31">
        <v>-73</v>
      </c>
      <c r="F4970" s="31"/>
      <c r="G4970" s="33"/>
      <c r="I4970" s="33"/>
      <c r="J4970" s="33"/>
      <c r="AB4970" s="35"/>
    </row>
    <row r="4971" spans="1:28" s="6" customFormat="1" x14ac:dyDescent="0.15">
      <c r="A4971" s="6" t="s">
        <v>50</v>
      </c>
      <c r="E4971" s="31">
        <v>-73</v>
      </c>
      <c r="F4971" s="31"/>
      <c r="G4971" s="33"/>
      <c r="I4971" s="33"/>
      <c r="J4971" s="33"/>
      <c r="AB4971" s="35"/>
    </row>
    <row r="4972" spans="1:28" s="6" customFormat="1" x14ac:dyDescent="0.15">
      <c r="A4972" s="6" t="s">
        <v>50</v>
      </c>
      <c r="E4972" s="31">
        <v>-73</v>
      </c>
      <c r="F4972" s="31"/>
      <c r="G4972" s="33"/>
      <c r="I4972" s="33"/>
      <c r="J4972" s="33"/>
      <c r="AB4972" s="35"/>
    </row>
    <row r="4973" spans="1:28" s="6" customFormat="1" x14ac:dyDescent="0.15">
      <c r="A4973" s="6" t="s">
        <v>50</v>
      </c>
      <c r="E4973" s="31">
        <v>-73</v>
      </c>
      <c r="F4973" s="31"/>
      <c r="G4973" s="33"/>
      <c r="I4973" s="33"/>
      <c r="J4973" s="33"/>
      <c r="AB4973" s="35"/>
    </row>
    <row r="4974" spans="1:28" s="6" customFormat="1" x14ac:dyDescent="0.15">
      <c r="A4974" s="6" t="s">
        <v>50</v>
      </c>
      <c r="E4974" s="31">
        <v>-73</v>
      </c>
      <c r="F4974" s="31"/>
      <c r="G4974" s="33"/>
      <c r="I4974" s="33"/>
      <c r="J4974" s="33"/>
      <c r="AB4974" s="35"/>
    </row>
    <row r="4975" spans="1:28" s="6" customFormat="1" x14ac:dyDescent="0.15">
      <c r="A4975" s="6" t="s">
        <v>50</v>
      </c>
      <c r="E4975" s="31">
        <v>-73</v>
      </c>
      <c r="F4975" s="31"/>
      <c r="G4975" s="33"/>
      <c r="I4975" s="33"/>
      <c r="J4975" s="33"/>
      <c r="AB4975" s="35"/>
    </row>
    <row r="4976" spans="1:28" s="6" customFormat="1" x14ac:dyDescent="0.15">
      <c r="A4976" s="6" t="s">
        <v>50</v>
      </c>
      <c r="E4976" s="31">
        <v>-73</v>
      </c>
      <c r="F4976" s="31"/>
      <c r="G4976" s="33"/>
      <c r="I4976" s="33"/>
      <c r="J4976" s="33"/>
      <c r="AB4976" s="35"/>
    </row>
    <row r="4977" spans="1:28" s="6" customFormat="1" x14ac:dyDescent="0.15">
      <c r="A4977" s="6" t="s">
        <v>50</v>
      </c>
      <c r="E4977" s="31">
        <v>-77</v>
      </c>
      <c r="F4977" s="31"/>
      <c r="G4977" s="33"/>
      <c r="I4977" s="33"/>
      <c r="J4977" s="33"/>
      <c r="AB4977" s="35"/>
    </row>
    <row r="4978" spans="1:28" s="6" customFormat="1" x14ac:dyDescent="0.15">
      <c r="A4978" s="6" t="s">
        <v>50</v>
      </c>
      <c r="E4978" s="31">
        <v>-77</v>
      </c>
      <c r="F4978" s="31"/>
      <c r="G4978" s="33"/>
      <c r="I4978" s="33"/>
      <c r="J4978" s="33"/>
      <c r="AB4978" s="35"/>
    </row>
    <row r="4979" spans="1:28" s="6" customFormat="1" x14ac:dyDescent="0.15">
      <c r="A4979" s="6" t="s">
        <v>50</v>
      </c>
      <c r="E4979" s="31">
        <v>-76</v>
      </c>
      <c r="F4979" s="31"/>
      <c r="G4979" s="33"/>
      <c r="I4979" s="33"/>
      <c r="J4979" s="33"/>
      <c r="AB4979" s="35"/>
    </row>
    <row r="4980" spans="1:28" s="6" customFormat="1" x14ac:dyDescent="0.15">
      <c r="A4980" s="6" t="s">
        <v>50</v>
      </c>
      <c r="E4980" s="31">
        <v>-76</v>
      </c>
      <c r="F4980" s="31"/>
      <c r="G4980" s="33"/>
      <c r="I4980" s="33"/>
      <c r="J4980" s="33"/>
      <c r="AB4980" s="35"/>
    </row>
    <row r="4981" spans="1:28" s="6" customFormat="1" x14ac:dyDescent="0.15">
      <c r="A4981" s="6" t="s">
        <v>50</v>
      </c>
      <c r="E4981" s="31">
        <v>-76</v>
      </c>
      <c r="F4981" s="31"/>
      <c r="G4981" s="33"/>
      <c r="I4981" s="33"/>
      <c r="J4981" s="33"/>
      <c r="AB4981" s="35"/>
    </row>
    <row r="4982" spans="1:28" s="6" customFormat="1" x14ac:dyDescent="0.15">
      <c r="A4982" s="6" t="s">
        <v>50</v>
      </c>
      <c r="E4982" s="31">
        <v>-76</v>
      </c>
      <c r="F4982" s="31"/>
      <c r="G4982" s="33"/>
      <c r="I4982" s="33"/>
      <c r="J4982" s="33"/>
      <c r="AB4982" s="35"/>
    </row>
    <row r="4983" spans="1:28" s="6" customFormat="1" x14ac:dyDescent="0.15">
      <c r="A4983" s="6" t="s">
        <v>50</v>
      </c>
      <c r="E4983" s="31">
        <v>-76</v>
      </c>
      <c r="F4983" s="31"/>
      <c r="G4983" s="33"/>
      <c r="I4983" s="33"/>
      <c r="J4983" s="33"/>
      <c r="AB4983" s="35"/>
    </row>
    <row r="4984" spans="1:28" s="6" customFormat="1" x14ac:dyDescent="0.15">
      <c r="A4984" s="6" t="s">
        <v>50</v>
      </c>
      <c r="E4984" s="31">
        <v>-76</v>
      </c>
      <c r="F4984" s="31"/>
      <c r="G4984" s="33"/>
      <c r="I4984" s="33"/>
      <c r="J4984" s="33"/>
      <c r="AB4984" s="35"/>
    </row>
    <row r="4985" spans="1:28" s="6" customFormat="1" x14ac:dyDescent="0.15">
      <c r="A4985" s="6" t="s">
        <v>50</v>
      </c>
      <c r="E4985" s="31">
        <v>-76</v>
      </c>
      <c r="F4985" s="31"/>
      <c r="G4985" s="33"/>
      <c r="I4985" s="33"/>
      <c r="J4985" s="33"/>
      <c r="AB4985" s="35"/>
    </row>
    <row r="4986" spans="1:28" s="6" customFormat="1" x14ac:dyDescent="0.15">
      <c r="A4986" s="6" t="s">
        <v>50</v>
      </c>
      <c r="E4986" s="31">
        <v>-74</v>
      </c>
      <c r="F4986" s="31"/>
      <c r="G4986" s="33"/>
      <c r="I4986" s="33"/>
      <c r="J4986" s="33"/>
      <c r="AB4986" s="35"/>
    </row>
    <row r="4987" spans="1:28" s="6" customFormat="1" x14ac:dyDescent="0.15">
      <c r="A4987" s="6" t="s">
        <v>50</v>
      </c>
      <c r="E4987" s="31">
        <v>-74</v>
      </c>
      <c r="F4987" s="31"/>
      <c r="G4987" s="33"/>
      <c r="I4987" s="33"/>
      <c r="J4987" s="33"/>
      <c r="AB4987" s="35"/>
    </row>
    <row r="4988" spans="1:28" s="6" customFormat="1" x14ac:dyDescent="0.15">
      <c r="A4988" s="6" t="s">
        <v>50</v>
      </c>
      <c r="E4988" s="31">
        <v>-74</v>
      </c>
      <c r="F4988" s="31"/>
      <c r="G4988" s="33"/>
      <c r="I4988" s="33"/>
      <c r="J4988" s="33"/>
      <c r="AB4988" s="35"/>
    </row>
    <row r="4989" spans="1:28" s="6" customFormat="1" x14ac:dyDescent="0.15">
      <c r="A4989" s="6" t="s">
        <v>50</v>
      </c>
      <c r="E4989" s="31">
        <v>-74</v>
      </c>
      <c r="F4989" s="31"/>
      <c r="G4989" s="33"/>
      <c r="I4989" s="33"/>
      <c r="J4989" s="33"/>
      <c r="AB4989" s="35"/>
    </row>
    <row r="4990" spans="1:28" s="6" customFormat="1" x14ac:dyDescent="0.15">
      <c r="A4990" s="6" t="s">
        <v>50</v>
      </c>
      <c r="E4990" s="31">
        <v>-74</v>
      </c>
      <c r="F4990" s="31"/>
      <c r="G4990" s="33"/>
      <c r="I4990" s="33"/>
      <c r="J4990" s="33"/>
      <c r="AB4990" s="35"/>
    </row>
    <row r="4991" spans="1:28" s="6" customFormat="1" x14ac:dyDescent="0.15">
      <c r="A4991" s="6" t="s">
        <v>50</v>
      </c>
      <c r="E4991" s="31">
        <v>-74</v>
      </c>
      <c r="F4991" s="31"/>
      <c r="G4991" s="33"/>
      <c r="I4991" s="33"/>
      <c r="J4991" s="33"/>
      <c r="AB4991" s="35"/>
    </row>
    <row r="4992" spans="1:28" s="6" customFormat="1" x14ac:dyDescent="0.15">
      <c r="A4992" s="6" t="s">
        <v>50</v>
      </c>
      <c r="E4992" s="31">
        <v>-77</v>
      </c>
      <c r="F4992" s="31"/>
      <c r="G4992" s="33"/>
      <c r="I4992" s="33"/>
      <c r="J4992" s="33"/>
      <c r="AB4992" s="35"/>
    </row>
    <row r="4993" spans="1:28" s="6" customFormat="1" x14ac:dyDescent="0.15">
      <c r="A4993" s="6" t="s">
        <v>50</v>
      </c>
      <c r="E4993" s="31">
        <v>-77</v>
      </c>
      <c r="F4993" s="31"/>
      <c r="G4993" s="33"/>
      <c r="I4993" s="33"/>
      <c r="J4993" s="33"/>
      <c r="AB4993" s="35"/>
    </row>
    <row r="4994" spans="1:28" s="6" customFormat="1" x14ac:dyDescent="0.15">
      <c r="A4994" s="6" t="s">
        <v>50</v>
      </c>
      <c r="E4994" s="31">
        <v>-74</v>
      </c>
      <c r="F4994" s="31"/>
      <c r="G4994" s="33"/>
      <c r="I4994" s="33"/>
      <c r="J4994" s="33"/>
      <c r="AB4994" s="35"/>
    </row>
    <row r="4995" spans="1:28" s="6" customFormat="1" x14ac:dyDescent="0.15">
      <c r="A4995" s="6" t="s">
        <v>50</v>
      </c>
      <c r="E4995" s="31">
        <v>-75</v>
      </c>
      <c r="F4995" s="31"/>
      <c r="G4995" s="33"/>
      <c r="I4995" s="33"/>
      <c r="J4995" s="33"/>
      <c r="AB4995" s="35"/>
    </row>
    <row r="4996" spans="1:28" s="6" customFormat="1" x14ac:dyDescent="0.15">
      <c r="A4996" s="6" t="s">
        <v>50</v>
      </c>
      <c r="E4996" s="31">
        <v>-75</v>
      </c>
      <c r="F4996" s="31"/>
      <c r="G4996" s="33"/>
      <c r="I4996" s="33"/>
      <c r="J4996" s="33"/>
      <c r="AB4996" s="35"/>
    </row>
    <row r="4997" spans="1:28" s="6" customFormat="1" x14ac:dyDescent="0.15">
      <c r="A4997" s="6" t="s">
        <v>50</v>
      </c>
      <c r="E4997" s="31">
        <v>-75</v>
      </c>
      <c r="F4997" s="31"/>
      <c r="G4997" s="33"/>
      <c r="I4997" s="33"/>
      <c r="J4997" s="33"/>
      <c r="AB4997" s="35"/>
    </row>
    <row r="4998" spans="1:28" s="6" customFormat="1" x14ac:dyDescent="0.15">
      <c r="A4998" s="6" t="s">
        <v>50</v>
      </c>
      <c r="E4998" s="31">
        <v>-75</v>
      </c>
      <c r="F4998" s="31"/>
      <c r="G4998" s="33"/>
      <c r="I4998" s="33"/>
      <c r="J4998" s="33"/>
      <c r="AB4998" s="35"/>
    </row>
    <row r="4999" spans="1:28" s="6" customFormat="1" x14ac:dyDescent="0.15">
      <c r="A4999" s="6" t="s">
        <v>50</v>
      </c>
      <c r="E4999" s="31">
        <v>-75</v>
      </c>
      <c r="F4999" s="31"/>
      <c r="G4999" s="33"/>
      <c r="I4999" s="33"/>
      <c r="J4999" s="33"/>
      <c r="AB4999" s="35"/>
    </row>
    <row r="5000" spans="1:28" s="6" customFormat="1" x14ac:dyDescent="0.15">
      <c r="A5000" s="6" t="s">
        <v>50</v>
      </c>
      <c r="E5000" s="31">
        <v>-75</v>
      </c>
      <c r="F5000" s="31"/>
      <c r="G5000" s="33"/>
      <c r="I5000" s="33"/>
      <c r="J5000" s="33"/>
      <c r="AB5000" s="35"/>
    </row>
    <row r="5001" spans="1:28" s="6" customFormat="1" x14ac:dyDescent="0.15">
      <c r="A5001" s="6" t="s">
        <v>50</v>
      </c>
      <c r="E5001" s="31">
        <v>-75</v>
      </c>
      <c r="F5001" s="31"/>
      <c r="G5001" s="33"/>
      <c r="I5001" s="33"/>
      <c r="J5001" s="33"/>
      <c r="AB5001" s="35"/>
    </row>
    <row r="5002" spans="1:28" s="6" customFormat="1" x14ac:dyDescent="0.15">
      <c r="A5002" s="6" t="s">
        <v>50</v>
      </c>
      <c r="E5002" s="31">
        <v>-75</v>
      </c>
      <c r="F5002" s="31"/>
      <c r="G5002" s="33"/>
      <c r="I5002" s="33"/>
      <c r="J5002" s="33"/>
      <c r="AB5002" s="35"/>
    </row>
    <row r="5003" spans="1:28" s="6" customFormat="1" x14ac:dyDescent="0.15">
      <c r="A5003" s="6" t="s">
        <v>50</v>
      </c>
      <c r="E5003" s="31">
        <v>-75</v>
      </c>
      <c r="F5003" s="31"/>
      <c r="G5003" s="33"/>
      <c r="I5003" s="33"/>
      <c r="J5003" s="33"/>
      <c r="AB5003" s="35"/>
    </row>
    <row r="5004" spans="1:28" s="6" customFormat="1" x14ac:dyDescent="0.15">
      <c r="A5004" s="6" t="s">
        <v>50</v>
      </c>
      <c r="E5004" s="31">
        <v>-75</v>
      </c>
      <c r="F5004" s="31"/>
      <c r="G5004" s="33"/>
      <c r="I5004" s="33"/>
      <c r="J5004" s="33"/>
      <c r="AB5004" s="35"/>
    </row>
    <row r="5005" spans="1:28" s="6" customFormat="1" x14ac:dyDescent="0.15">
      <c r="A5005" s="6" t="s">
        <v>50</v>
      </c>
      <c r="E5005" s="31">
        <v>-75</v>
      </c>
      <c r="F5005" s="31"/>
      <c r="G5005" s="33"/>
      <c r="I5005" s="33"/>
      <c r="J5005" s="33"/>
      <c r="AB5005" s="35"/>
    </row>
    <row r="5006" spans="1:28" s="6" customFormat="1" x14ac:dyDescent="0.15">
      <c r="A5006" s="6" t="s">
        <v>50</v>
      </c>
      <c r="E5006" s="31">
        <v>-75</v>
      </c>
      <c r="F5006" s="31"/>
      <c r="G5006" s="33"/>
      <c r="I5006" s="33"/>
      <c r="J5006" s="33"/>
      <c r="AB5006" s="35"/>
    </row>
    <row r="5007" spans="1:28" s="6" customFormat="1" x14ac:dyDescent="0.15">
      <c r="A5007" s="6" t="s">
        <v>50</v>
      </c>
      <c r="E5007" s="31">
        <v>-75</v>
      </c>
      <c r="F5007" s="31"/>
      <c r="G5007" s="33"/>
      <c r="I5007" s="33"/>
      <c r="J5007" s="33"/>
      <c r="AB5007" s="35"/>
    </row>
    <row r="5008" spans="1:28" s="6" customFormat="1" x14ac:dyDescent="0.15">
      <c r="A5008" s="6" t="s">
        <v>50</v>
      </c>
      <c r="E5008" s="31">
        <v>-75</v>
      </c>
      <c r="F5008" s="31"/>
      <c r="G5008" s="33"/>
      <c r="I5008" s="33"/>
      <c r="J5008" s="33"/>
      <c r="AB5008" s="35"/>
    </row>
    <row r="5009" spans="1:28" s="6" customFormat="1" x14ac:dyDescent="0.15">
      <c r="A5009" s="6" t="s">
        <v>50</v>
      </c>
      <c r="E5009" s="31">
        <v>-75</v>
      </c>
      <c r="F5009" s="31"/>
      <c r="G5009" s="33"/>
      <c r="I5009" s="33"/>
      <c r="J5009" s="33"/>
      <c r="AB5009" s="35"/>
    </row>
    <row r="5010" spans="1:28" s="6" customFormat="1" x14ac:dyDescent="0.15">
      <c r="A5010" s="6" t="s">
        <v>50</v>
      </c>
      <c r="E5010" s="31">
        <v>-75</v>
      </c>
      <c r="F5010" s="31"/>
      <c r="G5010" s="33"/>
      <c r="I5010" s="33"/>
      <c r="J5010" s="33"/>
      <c r="AB5010" s="35"/>
    </row>
    <row r="5011" spans="1:28" s="6" customFormat="1" x14ac:dyDescent="0.15">
      <c r="A5011" s="6" t="s">
        <v>50</v>
      </c>
      <c r="E5011" s="31">
        <v>-75</v>
      </c>
      <c r="F5011" s="31"/>
      <c r="G5011" s="33"/>
      <c r="I5011" s="33"/>
      <c r="J5011" s="33"/>
      <c r="AB5011" s="35"/>
    </row>
    <row r="5012" spans="1:28" s="6" customFormat="1" x14ac:dyDescent="0.15">
      <c r="A5012" s="6" t="s">
        <v>50</v>
      </c>
      <c r="E5012" s="31">
        <v>-75</v>
      </c>
      <c r="F5012" s="31"/>
      <c r="G5012" s="33"/>
      <c r="I5012" s="33"/>
      <c r="J5012" s="33"/>
      <c r="AB5012" s="35"/>
    </row>
    <row r="5013" spans="1:28" s="6" customFormat="1" x14ac:dyDescent="0.15">
      <c r="A5013" s="6" t="s">
        <v>50</v>
      </c>
      <c r="E5013" s="31">
        <v>-75</v>
      </c>
      <c r="F5013" s="31"/>
      <c r="G5013" s="33"/>
      <c r="I5013" s="33"/>
      <c r="J5013" s="33"/>
      <c r="AB5013" s="35"/>
    </row>
    <row r="5014" spans="1:28" s="6" customFormat="1" x14ac:dyDescent="0.15">
      <c r="A5014" s="6" t="s">
        <v>50</v>
      </c>
      <c r="E5014" s="31">
        <v>-75</v>
      </c>
      <c r="F5014" s="31"/>
      <c r="G5014" s="33"/>
      <c r="I5014" s="33"/>
      <c r="J5014" s="33"/>
      <c r="AB5014" s="35"/>
    </row>
    <row r="5015" spans="1:28" s="6" customFormat="1" x14ac:dyDescent="0.15">
      <c r="A5015" s="6" t="s">
        <v>50</v>
      </c>
      <c r="E5015" s="31">
        <v>-75</v>
      </c>
      <c r="F5015" s="31"/>
      <c r="G5015" s="33"/>
      <c r="I5015" s="33"/>
      <c r="J5015" s="33"/>
      <c r="AB5015" s="35"/>
    </row>
    <row r="5016" spans="1:28" s="6" customFormat="1" x14ac:dyDescent="0.15">
      <c r="A5016" s="6" t="s">
        <v>50</v>
      </c>
      <c r="E5016" s="31">
        <v>-75</v>
      </c>
      <c r="F5016" s="31"/>
      <c r="G5016" s="33"/>
      <c r="I5016" s="33"/>
      <c r="J5016" s="33"/>
      <c r="AB5016" s="35"/>
    </row>
    <row r="5017" spans="1:28" s="6" customFormat="1" x14ac:dyDescent="0.15">
      <c r="A5017" s="6" t="s">
        <v>50</v>
      </c>
      <c r="E5017" s="31">
        <v>-75</v>
      </c>
      <c r="F5017" s="31"/>
      <c r="G5017" s="33"/>
      <c r="I5017" s="33"/>
      <c r="J5017" s="33"/>
      <c r="AB5017" s="35"/>
    </row>
    <row r="5018" spans="1:28" s="6" customFormat="1" x14ac:dyDescent="0.15">
      <c r="A5018" s="6" t="s">
        <v>50</v>
      </c>
      <c r="E5018" s="31">
        <v>-75</v>
      </c>
      <c r="F5018" s="31"/>
      <c r="G5018" s="33"/>
      <c r="I5018" s="33"/>
      <c r="J5018" s="33"/>
      <c r="AB5018" s="35"/>
    </row>
    <row r="5019" spans="1:28" s="6" customFormat="1" x14ac:dyDescent="0.15">
      <c r="A5019" s="6" t="s">
        <v>50</v>
      </c>
      <c r="E5019" s="31">
        <v>-75</v>
      </c>
      <c r="F5019" s="31"/>
      <c r="G5019" s="33"/>
      <c r="I5019" s="33"/>
      <c r="J5019" s="33"/>
      <c r="AB5019" s="35"/>
    </row>
    <row r="5020" spans="1:28" s="6" customFormat="1" x14ac:dyDescent="0.15">
      <c r="A5020" s="6" t="s">
        <v>50</v>
      </c>
      <c r="E5020" s="31">
        <v>-75</v>
      </c>
      <c r="F5020" s="31"/>
      <c r="G5020" s="33"/>
      <c r="I5020" s="33"/>
      <c r="J5020" s="33"/>
      <c r="AB5020" s="35"/>
    </row>
    <row r="5021" spans="1:28" s="6" customFormat="1" x14ac:dyDescent="0.15">
      <c r="A5021" s="6" t="s">
        <v>50</v>
      </c>
      <c r="E5021" s="31">
        <v>-75</v>
      </c>
      <c r="F5021" s="31"/>
      <c r="G5021" s="33"/>
      <c r="I5021" s="33"/>
      <c r="J5021" s="33"/>
      <c r="AB5021" s="35"/>
    </row>
    <row r="5022" spans="1:28" s="6" customFormat="1" x14ac:dyDescent="0.15">
      <c r="A5022" s="6" t="s">
        <v>50</v>
      </c>
      <c r="E5022" s="31">
        <v>-75</v>
      </c>
      <c r="F5022" s="31"/>
      <c r="G5022" s="33"/>
      <c r="I5022" s="33"/>
      <c r="J5022" s="33"/>
      <c r="AB5022" s="35"/>
    </row>
    <row r="5023" spans="1:28" s="6" customFormat="1" x14ac:dyDescent="0.15">
      <c r="A5023" s="6" t="s">
        <v>50</v>
      </c>
      <c r="E5023" s="31">
        <v>-75</v>
      </c>
      <c r="F5023" s="31"/>
      <c r="G5023" s="33"/>
      <c r="I5023" s="33"/>
      <c r="J5023" s="33"/>
      <c r="AB5023" s="35"/>
    </row>
    <row r="5024" spans="1:28" s="6" customFormat="1" x14ac:dyDescent="0.15">
      <c r="A5024" s="6" t="s">
        <v>50</v>
      </c>
      <c r="E5024" s="31">
        <v>-75</v>
      </c>
      <c r="F5024" s="31"/>
      <c r="G5024" s="33"/>
      <c r="I5024" s="33"/>
      <c r="J5024" s="33"/>
      <c r="AB5024" s="35"/>
    </row>
    <row r="5025" spans="1:28" s="6" customFormat="1" x14ac:dyDescent="0.15">
      <c r="A5025" s="6" t="s">
        <v>50</v>
      </c>
      <c r="E5025" s="31">
        <v>-74</v>
      </c>
      <c r="F5025" s="31"/>
      <c r="G5025" s="33"/>
      <c r="I5025" s="33"/>
      <c r="J5025" s="33"/>
      <c r="AB5025" s="35"/>
    </row>
    <row r="5026" spans="1:28" s="6" customFormat="1" x14ac:dyDescent="0.15">
      <c r="A5026" s="6" t="s">
        <v>50</v>
      </c>
      <c r="E5026" s="31">
        <v>-74</v>
      </c>
      <c r="F5026" s="31"/>
      <c r="G5026" s="33"/>
      <c r="I5026" s="33"/>
      <c r="J5026" s="33"/>
      <c r="AB5026" s="35"/>
    </row>
    <row r="5027" spans="1:28" s="6" customFormat="1" x14ac:dyDescent="0.15">
      <c r="A5027" s="6" t="s">
        <v>50</v>
      </c>
      <c r="E5027" s="31">
        <v>-74</v>
      </c>
      <c r="F5027" s="31"/>
      <c r="G5027" s="33"/>
      <c r="I5027" s="33"/>
      <c r="J5027" s="33"/>
      <c r="AB5027" s="35"/>
    </row>
    <row r="5028" spans="1:28" s="6" customFormat="1" x14ac:dyDescent="0.15">
      <c r="A5028" s="6" t="s">
        <v>50</v>
      </c>
      <c r="E5028" s="31">
        <v>-74</v>
      </c>
      <c r="F5028" s="31"/>
      <c r="G5028" s="33"/>
      <c r="I5028" s="33"/>
      <c r="J5028" s="33"/>
      <c r="AB5028" s="35"/>
    </row>
    <row r="5029" spans="1:28" s="6" customFormat="1" x14ac:dyDescent="0.15">
      <c r="A5029" s="6" t="s">
        <v>50</v>
      </c>
      <c r="E5029" s="31">
        <v>-74</v>
      </c>
      <c r="F5029" s="31"/>
      <c r="G5029" s="33"/>
      <c r="I5029" s="33"/>
      <c r="J5029" s="33"/>
      <c r="AB5029" s="35"/>
    </row>
    <row r="5030" spans="1:28" s="6" customFormat="1" x14ac:dyDescent="0.15">
      <c r="A5030" s="6" t="s">
        <v>50</v>
      </c>
      <c r="E5030" s="31">
        <v>-74</v>
      </c>
      <c r="F5030" s="31"/>
      <c r="G5030" s="33"/>
      <c r="I5030" s="33"/>
      <c r="J5030" s="33"/>
      <c r="AB5030" s="35"/>
    </row>
    <row r="5031" spans="1:28" s="6" customFormat="1" x14ac:dyDescent="0.15">
      <c r="A5031" s="6" t="s">
        <v>50</v>
      </c>
      <c r="E5031" s="31">
        <v>-74</v>
      </c>
      <c r="F5031" s="31"/>
      <c r="G5031" s="33"/>
      <c r="I5031" s="33"/>
      <c r="J5031" s="33"/>
      <c r="AB5031" s="35"/>
    </row>
    <row r="5032" spans="1:28" s="6" customFormat="1" x14ac:dyDescent="0.15">
      <c r="A5032" s="6" t="s">
        <v>50</v>
      </c>
      <c r="E5032" s="31">
        <v>-72</v>
      </c>
      <c r="F5032" s="31"/>
      <c r="G5032" s="33"/>
      <c r="I5032" s="33"/>
      <c r="J5032" s="33"/>
      <c r="AB5032" s="35"/>
    </row>
    <row r="5033" spans="1:28" s="6" customFormat="1" x14ac:dyDescent="0.15">
      <c r="A5033" s="6" t="s">
        <v>50</v>
      </c>
      <c r="E5033" s="31">
        <v>-72</v>
      </c>
      <c r="F5033" s="31"/>
      <c r="G5033" s="33"/>
      <c r="I5033" s="33"/>
      <c r="J5033" s="33"/>
      <c r="AB5033" s="35"/>
    </row>
    <row r="5034" spans="1:28" s="6" customFormat="1" x14ac:dyDescent="0.15">
      <c r="A5034" s="6" t="s">
        <v>50</v>
      </c>
      <c r="E5034" s="31">
        <v>-72</v>
      </c>
      <c r="F5034" s="31"/>
      <c r="G5034" s="33"/>
      <c r="I5034" s="33"/>
      <c r="J5034" s="33"/>
      <c r="AB5034" s="35"/>
    </row>
    <row r="5035" spans="1:28" s="6" customFormat="1" x14ac:dyDescent="0.15">
      <c r="A5035" s="6" t="s">
        <v>50</v>
      </c>
      <c r="E5035" s="31">
        <v>-72</v>
      </c>
      <c r="F5035" s="31"/>
      <c r="G5035" s="33"/>
      <c r="I5035" s="33"/>
      <c r="J5035" s="33"/>
      <c r="AB5035" s="35"/>
    </row>
    <row r="5036" spans="1:28" s="6" customFormat="1" x14ac:dyDescent="0.15">
      <c r="A5036" s="6" t="s">
        <v>50</v>
      </c>
      <c r="E5036" s="31">
        <v>-70</v>
      </c>
      <c r="F5036" s="31"/>
      <c r="G5036" s="33"/>
      <c r="I5036" s="33"/>
      <c r="J5036" s="33"/>
      <c r="AB5036" s="35"/>
    </row>
    <row r="5037" spans="1:28" s="6" customFormat="1" x14ac:dyDescent="0.15">
      <c r="A5037" s="6" t="s">
        <v>50</v>
      </c>
      <c r="E5037" s="31">
        <v>-71</v>
      </c>
      <c r="F5037" s="31"/>
      <c r="G5037" s="33"/>
      <c r="I5037" s="33"/>
      <c r="J5037" s="33"/>
      <c r="AB5037" s="35"/>
    </row>
    <row r="5038" spans="1:28" s="6" customFormat="1" x14ac:dyDescent="0.15">
      <c r="A5038" s="6" t="s">
        <v>50</v>
      </c>
      <c r="E5038" s="31">
        <v>-71</v>
      </c>
      <c r="F5038" s="31"/>
      <c r="G5038" s="33"/>
      <c r="I5038" s="33"/>
      <c r="J5038" s="33"/>
      <c r="AB5038" s="35"/>
    </row>
    <row r="5039" spans="1:28" s="6" customFormat="1" x14ac:dyDescent="0.15">
      <c r="A5039" s="6" t="s">
        <v>50</v>
      </c>
      <c r="E5039" s="31">
        <v>-71</v>
      </c>
      <c r="F5039" s="31"/>
      <c r="G5039" s="33"/>
      <c r="I5039" s="33"/>
      <c r="J5039" s="33"/>
      <c r="AB5039" s="35"/>
    </row>
    <row r="5040" spans="1:28" s="6" customFormat="1" x14ac:dyDescent="0.15">
      <c r="A5040" s="6" t="s">
        <v>50</v>
      </c>
      <c r="E5040" s="31">
        <v>-71</v>
      </c>
      <c r="F5040" s="31"/>
      <c r="G5040" s="33"/>
      <c r="I5040" s="33"/>
      <c r="J5040" s="33"/>
      <c r="AB5040" s="35"/>
    </row>
    <row r="5041" spans="1:28" s="6" customFormat="1" x14ac:dyDescent="0.15">
      <c r="A5041" s="6" t="s">
        <v>50</v>
      </c>
      <c r="E5041" s="31">
        <v>-71</v>
      </c>
      <c r="F5041" s="31"/>
      <c r="G5041" s="33"/>
      <c r="I5041" s="33"/>
      <c r="J5041" s="33"/>
      <c r="AB5041" s="35"/>
    </row>
    <row r="5042" spans="1:28" s="6" customFormat="1" x14ac:dyDescent="0.15">
      <c r="A5042" s="6" t="s">
        <v>50</v>
      </c>
      <c r="E5042" s="31">
        <v>-71</v>
      </c>
      <c r="F5042" s="31"/>
      <c r="G5042" s="33"/>
      <c r="I5042" s="33"/>
      <c r="J5042" s="33"/>
      <c r="AB5042" s="35"/>
    </row>
    <row r="5043" spans="1:28" s="6" customFormat="1" x14ac:dyDescent="0.15">
      <c r="A5043" s="6" t="s">
        <v>50</v>
      </c>
      <c r="E5043" s="31">
        <v>-71</v>
      </c>
      <c r="F5043" s="31"/>
      <c r="G5043" s="33"/>
      <c r="I5043" s="33"/>
      <c r="J5043" s="33"/>
      <c r="AB5043" s="35"/>
    </row>
    <row r="5044" spans="1:28" s="6" customFormat="1" x14ac:dyDescent="0.15">
      <c r="A5044" s="6" t="s">
        <v>50</v>
      </c>
      <c r="E5044" s="31">
        <v>-71</v>
      </c>
      <c r="F5044" s="31"/>
      <c r="G5044" s="33"/>
      <c r="I5044" s="33"/>
      <c r="J5044" s="33"/>
      <c r="AB5044" s="35"/>
    </row>
    <row r="5045" spans="1:28" s="6" customFormat="1" x14ac:dyDescent="0.15">
      <c r="A5045" s="6" t="s">
        <v>50</v>
      </c>
      <c r="E5045" s="31">
        <v>-71</v>
      </c>
      <c r="F5045" s="31"/>
      <c r="G5045" s="33"/>
      <c r="I5045" s="33"/>
      <c r="J5045" s="33"/>
      <c r="AB5045" s="35"/>
    </row>
    <row r="5046" spans="1:28" s="6" customFormat="1" x14ac:dyDescent="0.15">
      <c r="A5046" s="6" t="s">
        <v>50</v>
      </c>
      <c r="E5046" s="31">
        <v>-71</v>
      </c>
      <c r="F5046" s="31"/>
      <c r="G5046" s="33"/>
      <c r="I5046" s="33"/>
      <c r="J5046" s="33"/>
      <c r="AB5046" s="35"/>
    </row>
    <row r="5047" spans="1:28" s="6" customFormat="1" x14ac:dyDescent="0.15">
      <c r="A5047" s="6" t="s">
        <v>50</v>
      </c>
      <c r="E5047" s="31">
        <v>-71</v>
      </c>
      <c r="F5047" s="31"/>
      <c r="G5047" s="33"/>
      <c r="I5047" s="33"/>
      <c r="J5047" s="33"/>
      <c r="AB5047" s="35"/>
    </row>
    <row r="5048" spans="1:28" s="6" customFormat="1" x14ac:dyDescent="0.15">
      <c r="A5048" s="6" t="s">
        <v>50</v>
      </c>
      <c r="E5048" s="31">
        <v>-73</v>
      </c>
      <c r="F5048" s="31"/>
      <c r="G5048" s="33"/>
      <c r="I5048" s="33"/>
      <c r="J5048" s="33"/>
      <c r="AB5048" s="35"/>
    </row>
    <row r="5049" spans="1:28" s="6" customFormat="1" x14ac:dyDescent="0.15">
      <c r="A5049" s="6" t="s">
        <v>50</v>
      </c>
      <c r="E5049" s="31">
        <v>-73</v>
      </c>
      <c r="F5049" s="31"/>
      <c r="G5049" s="33"/>
      <c r="I5049" s="33"/>
      <c r="J5049" s="33"/>
      <c r="AB5049" s="35"/>
    </row>
    <row r="5050" spans="1:28" s="6" customFormat="1" x14ac:dyDescent="0.15">
      <c r="A5050" s="6" t="s">
        <v>50</v>
      </c>
      <c r="E5050" s="31">
        <v>-73</v>
      </c>
      <c r="F5050" s="31"/>
      <c r="G5050" s="33"/>
      <c r="I5050" s="33"/>
      <c r="J5050" s="33"/>
      <c r="AB5050" s="35"/>
    </row>
    <row r="5051" spans="1:28" s="6" customFormat="1" x14ac:dyDescent="0.15">
      <c r="A5051" s="6" t="s">
        <v>50</v>
      </c>
      <c r="E5051" s="31">
        <v>-73</v>
      </c>
      <c r="F5051" s="31"/>
      <c r="G5051" s="33"/>
      <c r="I5051" s="33"/>
      <c r="J5051" s="33"/>
      <c r="AB5051" s="35"/>
    </row>
    <row r="5052" spans="1:28" s="6" customFormat="1" x14ac:dyDescent="0.15">
      <c r="A5052" s="6" t="s">
        <v>50</v>
      </c>
      <c r="E5052" s="31">
        <v>-73</v>
      </c>
      <c r="F5052" s="31"/>
      <c r="G5052" s="33"/>
      <c r="I5052" s="33"/>
      <c r="J5052" s="33"/>
      <c r="AB5052" s="35"/>
    </row>
    <row r="5053" spans="1:28" s="6" customFormat="1" x14ac:dyDescent="0.15">
      <c r="A5053" s="6" t="s">
        <v>50</v>
      </c>
      <c r="E5053" s="31">
        <v>-72</v>
      </c>
      <c r="F5053" s="31"/>
      <c r="G5053" s="33"/>
      <c r="I5053" s="33"/>
      <c r="J5053" s="33"/>
      <c r="AB5053" s="35"/>
    </row>
    <row r="5054" spans="1:28" s="6" customFormat="1" x14ac:dyDescent="0.15">
      <c r="A5054" s="6" t="s">
        <v>50</v>
      </c>
      <c r="E5054" s="31">
        <v>-72</v>
      </c>
      <c r="F5054" s="31"/>
      <c r="G5054" s="33"/>
      <c r="I5054" s="33"/>
      <c r="J5054" s="33"/>
      <c r="AB5054" s="35"/>
    </row>
    <row r="5055" spans="1:28" s="6" customFormat="1" x14ac:dyDescent="0.15">
      <c r="A5055" s="6" t="s">
        <v>50</v>
      </c>
      <c r="E5055" s="31">
        <v>-72</v>
      </c>
      <c r="F5055" s="31"/>
      <c r="G5055" s="33"/>
      <c r="I5055" s="33"/>
      <c r="J5055" s="33"/>
      <c r="AB5055" s="35"/>
    </row>
    <row r="5056" spans="1:28" s="6" customFormat="1" x14ac:dyDescent="0.15">
      <c r="A5056" s="6" t="s">
        <v>50</v>
      </c>
      <c r="E5056" s="31">
        <v>-73</v>
      </c>
      <c r="F5056" s="31"/>
      <c r="G5056" s="33"/>
      <c r="I5056" s="33"/>
      <c r="J5056" s="33"/>
      <c r="AB5056" s="35"/>
    </row>
    <row r="5057" spans="1:28" s="6" customFormat="1" x14ac:dyDescent="0.15">
      <c r="A5057" s="6" t="s">
        <v>50</v>
      </c>
      <c r="E5057" s="31">
        <v>-73</v>
      </c>
      <c r="F5057" s="31"/>
      <c r="G5057" s="33"/>
      <c r="I5057" s="33"/>
      <c r="J5057" s="33"/>
      <c r="AB5057" s="35"/>
    </row>
    <row r="5058" spans="1:28" s="6" customFormat="1" x14ac:dyDescent="0.15">
      <c r="A5058" s="6" t="s">
        <v>50</v>
      </c>
      <c r="E5058" s="31">
        <v>-73</v>
      </c>
      <c r="F5058" s="31"/>
      <c r="G5058" s="33"/>
      <c r="I5058" s="33"/>
      <c r="J5058" s="33"/>
      <c r="AB5058" s="35"/>
    </row>
    <row r="5059" spans="1:28" s="6" customFormat="1" x14ac:dyDescent="0.15">
      <c r="A5059" s="6" t="s">
        <v>50</v>
      </c>
      <c r="E5059" s="31">
        <v>-77</v>
      </c>
      <c r="F5059" s="31"/>
      <c r="G5059" s="33"/>
      <c r="I5059" s="33"/>
      <c r="J5059" s="33"/>
      <c r="AB5059" s="35"/>
    </row>
    <row r="5060" spans="1:28" s="6" customFormat="1" x14ac:dyDescent="0.15">
      <c r="A5060" s="6" t="s">
        <v>50</v>
      </c>
      <c r="E5060" s="31">
        <v>-76</v>
      </c>
      <c r="F5060" s="31"/>
      <c r="G5060" s="33"/>
      <c r="I5060" s="33"/>
      <c r="J5060" s="33"/>
      <c r="AB5060" s="35"/>
    </row>
    <row r="5061" spans="1:28" s="6" customFormat="1" x14ac:dyDescent="0.15">
      <c r="A5061" s="6" t="s">
        <v>50</v>
      </c>
      <c r="E5061" s="31">
        <v>-76</v>
      </c>
      <c r="F5061" s="31"/>
      <c r="G5061" s="33"/>
      <c r="I5061" s="33"/>
      <c r="J5061" s="33"/>
      <c r="AB5061" s="35"/>
    </row>
    <row r="5062" spans="1:28" s="6" customFormat="1" x14ac:dyDescent="0.15">
      <c r="A5062" s="6" t="s">
        <v>50</v>
      </c>
      <c r="E5062" s="31">
        <v>-76</v>
      </c>
      <c r="F5062" s="31"/>
      <c r="G5062" s="33"/>
      <c r="I5062" s="33"/>
      <c r="J5062" s="33"/>
      <c r="AB5062" s="35"/>
    </row>
    <row r="5063" spans="1:28" s="6" customFormat="1" x14ac:dyDescent="0.15">
      <c r="A5063" s="6" t="s">
        <v>50</v>
      </c>
      <c r="E5063" s="31">
        <v>-76</v>
      </c>
      <c r="F5063" s="31"/>
      <c r="G5063" s="33"/>
      <c r="I5063" s="33"/>
      <c r="J5063" s="33"/>
      <c r="AB5063" s="35"/>
    </row>
    <row r="5064" spans="1:28" s="6" customFormat="1" x14ac:dyDescent="0.15">
      <c r="A5064" s="6" t="s">
        <v>50</v>
      </c>
      <c r="E5064" s="31">
        <v>-76</v>
      </c>
      <c r="F5064" s="31"/>
      <c r="G5064" s="33"/>
      <c r="I5064" s="33"/>
      <c r="J5064" s="33"/>
      <c r="AB5064" s="35"/>
    </row>
    <row r="5065" spans="1:28" s="6" customFormat="1" x14ac:dyDescent="0.15">
      <c r="A5065" s="6" t="s">
        <v>50</v>
      </c>
      <c r="E5065" s="31">
        <v>-74</v>
      </c>
      <c r="F5065" s="31"/>
      <c r="G5065" s="33"/>
      <c r="I5065" s="33"/>
      <c r="J5065" s="33"/>
      <c r="AB5065" s="35"/>
    </row>
    <row r="5066" spans="1:28" s="6" customFormat="1" x14ac:dyDescent="0.15">
      <c r="A5066" s="6" t="s">
        <v>50</v>
      </c>
      <c r="E5066" s="31">
        <v>-75</v>
      </c>
      <c r="F5066" s="31"/>
      <c r="G5066" s="33"/>
      <c r="I5066" s="33"/>
      <c r="J5066" s="33"/>
      <c r="AB5066" s="35"/>
    </row>
    <row r="5067" spans="1:28" s="6" customFormat="1" x14ac:dyDescent="0.15">
      <c r="A5067" s="6" t="s">
        <v>50</v>
      </c>
      <c r="E5067" s="31">
        <v>-75</v>
      </c>
      <c r="F5067" s="31"/>
      <c r="G5067" s="33"/>
      <c r="I5067" s="33"/>
      <c r="J5067" s="33"/>
      <c r="AB5067" s="35"/>
    </row>
    <row r="5068" spans="1:28" s="6" customFormat="1" x14ac:dyDescent="0.15">
      <c r="A5068" s="6" t="s">
        <v>50</v>
      </c>
      <c r="E5068" s="31">
        <v>-74</v>
      </c>
      <c r="F5068" s="31"/>
      <c r="G5068" s="33"/>
      <c r="I5068" s="33"/>
      <c r="J5068" s="33"/>
      <c r="AB5068" s="35"/>
    </row>
    <row r="5069" spans="1:28" s="6" customFormat="1" x14ac:dyDescent="0.15">
      <c r="A5069" s="6" t="s">
        <v>50</v>
      </c>
      <c r="E5069" s="31">
        <v>-74</v>
      </c>
      <c r="F5069" s="31"/>
      <c r="G5069" s="33"/>
      <c r="I5069" s="33"/>
      <c r="J5069" s="33"/>
      <c r="AB5069" s="35"/>
    </row>
    <row r="5070" spans="1:28" s="6" customFormat="1" x14ac:dyDescent="0.15">
      <c r="A5070" s="6" t="s">
        <v>50</v>
      </c>
      <c r="E5070" s="31">
        <v>-74</v>
      </c>
      <c r="F5070" s="31"/>
      <c r="G5070" s="33"/>
      <c r="I5070" s="33"/>
      <c r="J5070" s="33"/>
      <c r="AB5070" s="35"/>
    </row>
    <row r="5071" spans="1:28" s="6" customFormat="1" x14ac:dyDescent="0.15">
      <c r="A5071" s="6" t="s">
        <v>50</v>
      </c>
      <c r="E5071" s="31">
        <v>-74</v>
      </c>
      <c r="F5071" s="31"/>
      <c r="G5071" s="33"/>
      <c r="I5071" s="33"/>
      <c r="J5071" s="33"/>
      <c r="AB5071" s="35"/>
    </row>
    <row r="5072" spans="1:28" s="6" customFormat="1" x14ac:dyDescent="0.15">
      <c r="A5072" s="6" t="s">
        <v>50</v>
      </c>
      <c r="E5072" s="31">
        <v>-75</v>
      </c>
      <c r="F5072" s="31"/>
      <c r="G5072" s="33"/>
      <c r="I5072" s="33"/>
      <c r="J5072" s="33"/>
      <c r="AB5072" s="35"/>
    </row>
    <row r="5073" spans="1:28" s="6" customFormat="1" x14ac:dyDescent="0.15">
      <c r="A5073" s="6" t="s">
        <v>50</v>
      </c>
      <c r="E5073" s="31">
        <v>-75</v>
      </c>
      <c r="F5073" s="31"/>
      <c r="G5073" s="33"/>
      <c r="I5073" s="33"/>
      <c r="J5073" s="33"/>
      <c r="AB5073" s="35"/>
    </row>
    <row r="5074" spans="1:28" s="6" customFormat="1" x14ac:dyDescent="0.15">
      <c r="A5074" s="6" t="s">
        <v>50</v>
      </c>
      <c r="E5074" s="31">
        <v>-72</v>
      </c>
      <c r="F5074" s="31"/>
      <c r="G5074" s="33"/>
      <c r="I5074" s="33"/>
      <c r="J5074" s="33"/>
      <c r="AB5074" s="35"/>
    </row>
    <row r="5075" spans="1:28" s="6" customFormat="1" x14ac:dyDescent="0.15">
      <c r="A5075" s="6" t="s">
        <v>50</v>
      </c>
      <c r="E5075" s="31">
        <v>-73</v>
      </c>
      <c r="F5075" s="31"/>
      <c r="G5075" s="33"/>
      <c r="I5075" s="33"/>
      <c r="J5075" s="33"/>
      <c r="AB5075" s="35"/>
    </row>
    <row r="5076" spans="1:28" s="6" customFormat="1" x14ac:dyDescent="0.15">
      <c r="A5076" s="6" t="s">
        <v>50</v>
      </c>
      <c r="E5076" s="31">
        <v>-73</v>
      </c>
      <c r="F5076" s="31"/>
      <c r="G5076" s="33"/>
      <c r="I5076" s="33"/>
      <c r="J5076" s="33"/>
      <c r="AB5076" s="35"/>
    </row>
    <row r="5077" spans="1:28" s="6" customFormat="1" x14ac:dyDescent="0.15">
      <c r="A5077" s="6" t="s">
        <v>50</v>
      </c>
      <c r="E5077" s="31">
        <v>-72</v>
      </c>
      <c r="F5077" s="31"/>
      <c r="G5077" s="33"/>
      <c r="I5077" s="33"/>
      <c r="J5077" s="33"/>
      <c r="AB5077" s="35"/>
    </row>
    <row r="5078" spans="1:28" s="6" customFormat="1" x14ac:dyDescent="0.15">
      <c r="A5078" s="6" t="s">
        <v>50</v>
      </c>
      <c r="E5078" s="31">
        <v>-72</v>
      </c>
      <c r="F5078" s="31"/>
      <c r="G5078" s="33"/>
      <c r="I5078" s="33"/>
      <c r="J5078" s="33"/>
      <c r="AB5078" s="35"/>
    </row>
    <row r="5079" spans="1:28" s="6" customFormat="1" x14ac:dyDescent="0.15">
      <c r="A5079" s="6" t="s">
        <v>50</v>
      </c>
      <c r="E5079" s="31">
        <v>-72</v>
      </c>
      <c r="F5079" s="31"/>
      <c r="G5079" s="33"/>
      <c r="I5079" s="33"/>
      <c r="J5079" s="33"/>
      <c r="AB5079" s="35"/>
    </row>
    <row r="5080" spans="1:28" s="6" customFormat="1" x14ac:dyDescent="0.15">
      <c r="A5080" s="6" t="s">
        <v>50</v>
      </c>
      <c r="E5080" s="31">
        <v>-72</v>
      </c>
      <c r="F5080" s="31"/>
      <c r="G5080" s="33"/>
      <c r="I5080" s="33"/>
      <c r="J5080" s="33"/>
      <c r="AB5080" s="35"/>
    </row>
    <row r="5081" spans="1:28" s="6" customFormat="1" x14ac:dyDescent="0.15">
      <c r="A5081" s="6" t="s">
        <v>50</v>
      </c>
      <c r="E5081" s="31">
        <v>-72</v>
      </c>
      <c r="F5081" s="31"/>
      <c r="G5081" s="33"/>
      <c r="I5081" s="33"/>
      <c r="J5081" s="33"/>
      <c r="AB5081" s="35"/>
    </row>
    <row r="5082" spans="1:28" s="6" customFormat="1" x14ac:dyDescent="0.15">
      <c r="A5082" s="6" t="s">
        <v>50</v>
      </c>
      <c r="E5082" s="31">
        <v>-72</v>
      </c>
      <c r="F5082" s="31"/>
      <c r="G5082" s="33"/>
      <c r="I5082" s="33"/>
      <c r="J5082" s="33"/>
      <c r="AB5082" s="35"/>
    </row>
    <row r="5083" spans="1:28" s="6" customFormat="1" x14ac:dyDescent="0.15">
      <c r="A5083" s="6" t="s">
        <v>50</v>
      </c>
      <c r="E5083" s="31">
        <v>-70</v>
      </c>
      <c r="F5083" s="31"/>
      <c r="G5083" s="33"/>
      <c r="I5083" s="33"/>
      <c r="J5083" s="33"/>
      <c r="AB5083" s="35"/>
    </row>
    <row r="5084" spans="1:28" s="6" customFormat="1" x14ac:dyDescent="0.15">
      <c r="A5084" s="6" t="s">
        <v>50</v>
      </c>
      <c r="E5084" s="31">
        <v>-73</v>
      </c>
      <c r="F5084" s="31"/>
      <c r="G5084" s="33"/>
      <c r="I5084" s="33"/>
      <c r="J5084" s="33"/>
      <c r="AB5084" s="35"/>
    </row>
    <row r="5085" spans="1:28" s="6" customFormat="1" x14ac:dyDescent="0.15">
      <c r="A5085" s="6" t="s">
        <v>50</v>
      </c>
      <c r="E5085" s="31">
        <v>-73</v>
      </c>
      <c r="F5085" s="31"/>
      <c r="G5085" s="33"/>
      <c r="I5085" s="33"/>
      <c r="J5085" s="33"/>
      <c r="AB5085" s="35"/>
    </row>
    <row r="5086" spans="1:28" s="6" customFormat="1" x14ac:dyDescent="0.15">
      <c r="A5086" s="6" t="s">
        <v>50</v>
      </c>
      <c r="E5086" s="31">
        <v>-73</v>
      </c>
      <c r="F5086" s="31"/>
      <c r="G5086" s="33"/>
      <c r="I5086" s="33"/>
      <c r="J5086" s="33"/>
      <c r="AB5086" s="35"/>
    </row>
    <row r="5087" spans="1:28" s="6" customFormat="1" x14ac:dyDescent="0.15">
      <c r="A5087" s="6" t="s">
        <v>50</v>
      </c>
      <c r="E5087" s="31">
        <v>-73</v>
      </c>
      <c r="F5087" s="31"/>
      <c r="G5087" s="33"/>
      <c r="I5087" s="33"/>
      <c r="J5087" s="33"/>
      <c r="AB5087" s="35"/>
    </row>
    <row r="5088" spans="1:28" s="6" customFormat="1" x14ac:dyDescent="0.15">
      <c r="A5088" s="6" t="s">
        <v>50</v>
      </c>
      <c r="E5088" s="31">
        <v>-73</v>
      </c>
      <c r="F5088" s="31"/>
      <c r="G5088" s="33"/>
      <c r="I5088" s="33"/>
      <c r="J5088" s="33"/>
      <c r="AB5088" s="35"/>
    </row>
    <row r="5089" spans="1:28" s="6" customFormat="1" x14ac:dyDescent="0.15">
      <c r="A5089" s="6" t="s">
        <v>50</v>
      </c>
      <c r="E5089" s="31">
        <v>-73</v>
      </c>
      <c r="F5089" s="31"/>
      <c r="G5089" s="33"/>
      <c r="I5089" s="33"/>
      <c r="J5089" s="33"/>
      <c r="AB5089" s="35"/>
    </row>
    <row r="5090" spans="1:28" s="6" customFormat="1" x14ac:dyDescent="0.15">
      <c r="A5090" s="6" t="s">
        <v>50</v>
      </c>
      <c r="E5090" s="31">
        <v>-73</v>
      </c>
      <c r="F5090" s="31"/>
      <c r="G5090" s="33"/>
      <c r="I5090" s="33"/>
      <c r="J5090" s="33"/>
      <c r="AB5090" s="35"/>
    </row>
    <row r="5091" spans="1:28" s="6" customFormat="1" x14ac:dyDescent="0.15">
      <c r="A5091" s="6" t="s">
        <v>50</v>
      </c>
      <c r="E5091" s="31">
        <v>-73</v>
      </c>
      <c r="F5091" s="31"/>
      <c r="G5091" s="33"/>
      <c r="I5091" s="33"/>
      <c r="J5091" s="33"/>
      <c r="AB5091" s="35"/>
    </row>
    <row r="5092" spans="1:28" s="6" customFormat="1" x14ac:dyDescent="0.15">
      <c r="A5092" s="6" t="s">
        <v>50</v>
      </c>
      <c r="E5092" s="31">
        <v>-73</v>
      </c>
      <c r="F5092" s="31"/>
      <c r="G5092" s="33"/>
      <c r="I5092" s="33"/>
      <c r="J5092" s="33"/>
      <c r="AB5092" s="35"/>
    </row>
    <row r="5093" spans="1:28" s="6" customFormat="1" x14ac:dyDescent="0.15">
      <c r="A5093" s="6" t="s">
        <v>50</v>
      </c>
      <c r="E5093" s="31">
        <v>-73</v>
      </c>
      <c r="F5093" s="31"/>
      <c r="G5093" s="33"/>
      <c r="I5093" s="33"/>
      <c r="J5093" s="33"/>
      <c r="AB5093" s="35"/>
    </row>
    <row r="5094" spans="1:28" s="6" customFormat="1" x14ac:dyDescent="0.15">
      <c r="A5094" s="6" t="s">
        <v>50</v>
      </c>
      <c r="E5094" s="31">
        <v>-73</v>
      </c>
      <c r="F5094" s="31"/>
      <c r="G5094" s="33"/>
      <c r="I5094" s="33"/>
      <c r="J5094" s="33"/>
      <c r="AB5094" s="35"/>
    </row>
    <row r="5095" spans="1:28" s="6" customFormat="1" x14ac:dyDescent="0.15">
      <c r="A5095" s="6" t="s">
        <v>50</v>
      </c>
      <c r="E5095" s="31">
        <v>-72</v>
      </c>
      <c r="F5095" s="31"/>
      <c r="G5095" s="33"/>
      <c r="I5095" s="33"/>
      <c r="J5095" s="33"/>
      <c r="AB5095" s="35"/>
    </row>
    <row r="5096" spans="1:28" s="6" customFormat="1" x14ac:dyDescent="0.15">
      <c r="A5096" s="6" t="s">
        <v>50</v>
      </c>
      <c r="E5096" s="31">
        <v>-72</v>
      </c>
      <c r="F5096" s="31"/>
      <c r="G5096" s="33"/>
      <c r="I5096" s="33"/>
      <c r="J5096" s="33"/>
      <c r="AB5096" s="35"/>
    </row>
    <row r="5097" spans="1:28" s="6" customFormat="1" x14ac:dyDescent="0.15">
      <c r="A5097" s="6" t="s">
        <v>50</v>
      </c>
      <c r="E5097" s="31">
        <v>-72</v>
      </c>
      <c r="F5097" s="31"/>
      <c r="G5097" s="33"/>
      <c r="I5097" s="33"/>
      <c r="J5097" s="33"/>
      <c r="AB5097" s="35"/>
    </row>
    <row r="5098" spans="1:28" s="6" customFormat="1" x14ac:dyDescent="0.15">
      <c r="A5098" s="6" t="s">
        <v>50</v>
      </c>
      <c r="E5098" s="31">
        <v>-72</v>
      </c>
      <c r="F5098" s="31"/>
      <c r="G5098" s="33"/>
      <c r="I5098" s="33"/>
      <c r="J5098" s="33"/>
      <c r="AB5098" s="35"/>
    </row>
    <row r="5099" spans="1:28" s="6" customFormat="1" x14ac:dyDescent="0.15">
      <c r="A5099" s="6" t="s">
        <v>50</v>
      </c>
      <c r="E5099" s="31">
        <v>-72</v>
      </c>
      <c r="F5099" s="31"/>
      <c r="G5099" s="33"/>
      <c r="I5099" s="33"/>
      <c r="J5099" s="33"/>
      <c r="AB5099" s="35"/>
    </row>
    <row r="5100" spans="1:28" s="6" customFormat="1" x14ac:dyDescent="0.15">
      <c r="A5100" s="6" t="s">
        <v>50</v>
      </c>
      <c r="E5100" s="31">
        <v>-70</v>
      </c>
      <c r="F5100" s="31"/>
      <c r="G5100" s="33"/>
      <c r="I5100" s="33"/>
      <c r="J5100" s="33"/>
      <c r="AB5100" s="35"/>
    </row>
    <row r="5101" spans="1:28" s="6" customFormat="1" x14ac:dyDescent="0.15">
      <c r="A5101" s="6" t="s">
        <v>50</v>
      </c>
      <c r="E5101" s="31">
        <v>-70</v>
      </c>
      <c r="F5101" s="31"/>
      <c r="G5101" s="33"/>
      <c r="I5101" s="33"/>
      <c r="J5101" s="33"/>
      <c r="AB5101" s="35"/>
    </row>
    <row r="5102" spans="1:28" s="6" customFormat="1" x14ac:dyDescent="0.15">
      <c r="A5102" s="6" t="s">
        <v>50</v>
      </c>
      <c r="E5102" s="31">
        <v>-70</v>
      </c>
      <c r="F5102" s="31"/>
      <c r="G5102" s="33"/>
      <c r="I5102" s="33"/>
      <c r="J5102" s="33"/>
      <c r="AB5102" s="35"/>
    </row>
    <row r="5103" spans="1:28" s="6" customFormat="1" x14ac:dyDescent="0.15">
      <c r="A5103" s="6" t="s">
        <v>50</v>
      </c>
      <c r="E5103" s="31">
        <v>-70</v>
      </c>
      <c r="F5103" s="31"/>
      <c r="G5103" s="33"/>
      <c r="I5103" s="33"/>
      <c r="J5103" s="33"/>
      <c r="AB5103" s="35"/>
    </row>
    <row r="5104" spans="1:28" s="6" customFormat="1" x14ac:dyDescent="0.15">
      <c r="A5104" s="6" t="s">
        <v>50</v>
      </c>
      <c r="E5104" s="31">
        <v>-70</v>
      </c>
      <c r="F5104" s="31"/>
      <c r="G5104" s="33"/>
      <c r="I5104" s="33"/>
      <c r="J5104" s="33"/>
      <c r="AB5104" s="35"/>
    </row>
    <row r="5105" spans="1:28" s="6" customFormat="1" x14ac:dyDescent="0.15">
      <c r="A5105" s="6" t="s">
        <v>50</v>
      </c>
      <c r="E5105" s="31">
        <v>-70</v>
      </c>
      <c r="F5105" s="31"/>
      <c r="G5105" s="33"/>
      <c r="I5105" s="33"/>
      <c r="J5105" s="33"/>
      <c r="AB5105" s="35"/>
    </row>
    <row r="5106" spans="1:28" s="6" customFormat="1" x14ac:dyDescent="0.15">
      <c r="A5106" s="6" t="s">
        <v>50</v>
      </c>
      <c r="E5106" s="31">
        <v>-71</v>
      </c>
      <c r="F5106" s="31"/>
      <c r="G5106" s="33"/>
      <c r="I5106" s="33"/>
      <c r="J5106" s="33"/>
      <c r="AB5106" s="35"/>
    </row>
    <row r="5107" spans="1:28" s="6" customFormat="1" x14ac:dyDescent="0.15">
      <c r="A5107" s="6" t="s">
        <v>51</v>
      </c>
      <c r="E5107" s="31">
        <v>-60</v>
      </c>
      <c r="F5107" s="31"/>
      <c r="G5107" s="33"/>
      <c r="I5107" s="33"/>
      <c r="J5107" s="33"/>
      <c r="AB5107" s="35"/>
    </row>
    <row r="5108" spans="1:28" s="6" customFormat="1" x14ac:dyDescent="0.15">
      <c r="A5108" s="6" t="s">
        <v>51</v>
      </c>
      <c r="E5108" s="31">
        <v>-67</v>
      </c>
      <c r="F5108" s="31"/>
      <c r="G5108" s="33"/>
      <c r="I5108" s="33"/>
      <c r="J5108" s="33"/>
      <c r="AB5108" s="35"/>
    </row>
    <row r="5109" spans="1:28" s="6" customFormat="1" x14ac:dyDescent="0.15">
      <c r="A5109" s="6" t="s">
        <v>51</v>
      </c>
      <c r="E5109" s="31">
        <v>-67</v>
      </c>
      <c r="F5109" s="31"/>
      <c r="G5109" s="33"/>
      <c r="I5109" s="33"/>
      <c r="J5109" s="33"/>
      <c r="AB5109" s="35"/>
    </row>
    <row r="5110" spans="1:28" s="6" customFormat="1" x14ac:dyDescent="0.15">
      <c r="A5110" s="6" t="s">
        <v>51</v>
      </c>
      <c r="E5110" s="31">
        <v>-73</v>
      </c>
      <c r="F5110" s="31"/>
      <c r="G5110" s="33"/>
      <c r="I5110" s="33"/>
      <c r="J5110" s="33"/>
      <c r="AB5110" s="35"/>
    </row>
    <row r="5111" spans="1:28" s="6" customFormat="1" x14ac:dyDescent="0.15">
      <c r="A5111" s="6" t="s">
        <v>51</v>
      </c>
      <c r="E5111" s="31">
        <v>-70</v>
      </c>
      <c r="F5111" s="31"/>
      <c r="G5111" s="33"/>
      <c r="I5111" s="33"/>
      <c r="J5111" s="33"/>
      <c r="AB5111" s="35"/>
    </row>
    <row r="5112" spans="1:28" s="6" customFormat="1" x14ac:dyDescent="0.15">
      <c r="A5112" s="6" t="s">
        <v>51</v>
      </c>
      <c r="E5112" s="31">
        <v>-70</v>
      </c>
      <c r="F5112" s="31"/>
      <c r="G5112" s="33"/>
      <c r="I5112" s="33"/>
      <c r="J5112" s="33"/>
      <c r="AB5112" s="35"/>
    </row>
    <row r="5113" spans="1:28" s="6" customFormat="1" x14ac:dyDescent="0.15">
      <c r="A5113" s="6" t="s">
        <v>51</v>
      </c>
      <c r="E5113" s="31">
        <v>-70</v>
      </c>
      <c r="F5113" s="31"/>
      <c r="G5113" s="33"/>
      <c r="I5113" s="33"/>
      <c r="J5113" s="33"/>
      <c r="AB5113" s="35"/>
    </row>
    <row r="5114" spans="1:28" s="6" customFormat="1" x14ac:dyDescent="0.15">
      <c r="A5114" s="6" t="s">
        <v>51</v>
      </c>
      <c r="E5114" s="31">
        <v>-71</v>
      </c>
      <c r="F5114" s="31"/>
      <c r="G5114" s="33"/>
      <c r="I5114" s="33"/>
      <c r="J5114" s="33"/>
      <c r="AB5114" s="35"/>
    </row>
    <row r="5115" spans="1:28" s="6" customFormat="1" x14ac:dyDescent="0.15">
      <c r="A5115" s="6" t="s">
        <v>51</v>
      </c>
      <c r="E5115" s="31">
        <v>-71</v>
      </c>
      <c r="F5115" s="31"/>
      <c r="G5115" s="33"/>
      <c r="I5115" s="33"/>
      <c r="J5115" s="33"/>
      <c r="AB5115" s="35"/>
    </row>
    <row r="5116" spans="1:28" s="6" customFormat="1" x14ac:dyDescent="0.15">
      <c r="A5116" s="6" t="s">
        <v>51</v>
      </c>
      <c r="E5116" s="31">
        <v>-66</v>
      </c>
      <c r="F5116" s="31"/>
      <c r="G5116" s="33"/>
      <c r="I5116" s="33"/>
      <c r="J5116" s="33"/>
      <c r="AB5116" s="35"/>
    </row>
    <row r="5117" spans="1:28" s="6" customFormat="1" x14ac:dyDescent="0.15">
      <c r="A5117" s="6" t="s">
        <v>51</v>
      </c>
      <c r="E5117" s="31">
        <v>-93</v>
      </c>
      <c r="F5117" s="31"/>
      <c r="G5117" s="33"/>
      <c r="I5117" s="33"/>
      <c r="J5117" s="33"/>
      <c r="AB5117" s="35"/>
    </row>
    <row r="5118" spans="1:28" s="6" customFormat="1" x14ac:dyDescent="0.15">
      <c r="A5118" s="6" t="s">
        <v>51</v>
      </c>
      <c r="E5118" s="31">
        <v>-93</v>
      </c>
      <c r="F5118" s="31"/>
      <c r="G5118" s="33"/>
      <c r="I5118" s="33"/>
      <c r="J5118" s="33"/>
      <c r="AB5118" s="35"/>
    </row>
    <row r="5119" spans="1:28" s="6" customFormat="1" x14ac:dyDescent="0.15">
      <c r="A5119" s="6" t="s">
        <v>51</v>
      </c>
      <c r="E5119" s="31">
        <v>-64</v>
      </c>
      <c r="F5119" s="31"/>
      <c r="G5119" s="33"/>
      <c r="I5119" s="33"/>
      <c r="J5119" s="33"/>
      <c r="AB5119" s="35"/>
    </row>
    <row r="5120" spans="1:28" s="6" customFormat="1" x14ac:dyDescent="0.15">
      <c r="A5120" s="6" t="s">
        <v>51</v>
      </c>
      <c r="E5120" s="31">
        <v>-65</v>
      </c>
      <c r="F5120" s="31"/>
      <c r="G5120" s="33"/>
      <c r="I5120" s="33"/>
      <c r="J5120" s="33"/>
      <c r="AB5120" s="35"/>
    </row>
    <row r="5121" spans="1:28" s="6" customFormat="1" x14ac:dyDescent="0.15">
      <c r="A5121" s="6" t="s">
        <v>51</v>
      </c>
      <c r="E5121" s="31">
        <v>-65</v>
      </c>
      <c r="F5121" s="31"/>
      <c r="G5121" s="33"/>
      <c r="I5121" s="33"/>
      <c r="J5121" s="33"/>
      <c r="AB5121" s="35"/>
    </row>
    <row r="5122" spans="1:28" s="6" customFormat="1" x14ac:dyDescent="0.15">
      <c r="A5122" s="6" t="s">
        <v>51</v>
      </c>
      <c r="E5122" s="31">
        <v>-65</v>
      </c>
      <c r="F5122" s="31"/>
      <c r="G5122" s="33"/>
      <c r="I5122" s="33"/>
      <c r="J5122" s="33"/>
      <c r="AB5122" s="35"/>
    </row>
    <row r="5123" spans="1:28" s="6" customFormat="1" x14ac:dyDescent="0.15">
      <c r="A5123" s="6" t="s">
        <v>51</v>
      </c>
      <c r="E5123" s="31">
        <v>-69</v>
      </c>
      <c r="F5123" s="31"/>
      <c r="G5123" s="33"/>
      <c r="I5123" s="33"/>
      <c r="J5123" s="33"/>
      <c r="AB5123" s="35"/>
    </row>
    <row r="5124" spans="1:28" s="6" customFormat="1" x14ac:dyDescent="0.15">
      <c r="A5124" s="6" t="s">
        <v>51</v>
      </c>
      <c r="E5124" s="31">
        <v>-69</v>
      </c>
      <c r="F5124" s="31"/>
      <c r="G5124" s="33"/>
      <c r="I5124" s="33"/>
      <c r="J5124" s="33"/>
      <c r="AB5124" s="35"/>
    </row>
    <row r="5125" spans="1:28" s="6" customFormat="1" x14ac:dyDescent="0.15">
      <c r="A5125" s="6" t="s">
        <v>51</v>
      </c>
      <c r="E5125" s="31">
        <v>-69</v>
      </c>
      <c r="F5125" s="31"/>
      <c r="G5125" s="33"/>
      <c r="I5125" s="33"/>
      <c r="J5125" s="33"/>
      <c r="AB5125" s="35"/>
    </row>
    <row r="5126" spans="1:28" s="6" customFormat="1" x14ac:dyDescent="0.15">
      <c r="A5126" s="6" t="s">
        <v>51</v>
      </c>
      <c r="E5126" s="31">
        <v>-71</v>
      </c>
      <c r="F5126" s="31"/>
      <c r="G5126" s="33"/>
      <c r="I5126" s="33"/>
      <c r="J5126" s="33"/>
      <c r="AB5126" s="35"/>
    </row>
    <row r="5127" spans="1:28" s="6" customFormat="1" x14ac:dyDescent="0.15">
      <c r="A5127" s="6" t="s">
        <v>51</v>
      </c>
      <c r="E5127" s="31">
        <v>-71</v>
      </c>
      <c r="F5127" s="31"/>
      <c r="G5127" s="33"/>
      <c r="I5127" s="33"/>
      <c r="J5127" s="33"/>
      <c r="AB5127" s="35"/>
    </row>
    <row r="5128" spans="1:28" s="6" customFormat="1" x14ac:dyDescent="0.15">
      <c r="A5128" s="6" t="s">
        <v>51</v>
      </c>
      <c r="E5128" s="31">
        <v>-70</v>
      </c>
      <c r="F5128" s="31"/>
      <c r="G5128" s="33"/>
      <c r="I5128" s="33"/>
      <c r="J5128" s="33"/>
      <c r="AB5128" s="35"/>
    </row>
    <row r="5129" spans="1:28" s="6" customFormat="1" x14ac:dyDescent="0.15">
      <c r="A5129" s="6" t="s">
        <v>51</v>
      </c>
      <c r="E5129" s="31">
        <v>-70</v>
      </c>
      <c r="F5129" s="31"/>
      <c r="G5129" s="33"/>
      <c r="I5129" s="33"/>
      <c r="J5129" s="33"/>
      <c r="AB5129" s="35"/>
    </row>
    <row r="5130" spans="1:28" s="6" customFormat="1" x14ac:dyDescent="0.15">
      <c r="A5130" s="6" t="s">
        <v>51</v>
      </c>
      <c r="E5130" s="31">
        <v>-70</v>
      </c>
      <c r="F5130" s="31"/>
      <c r="G5130" s="33"/>
      <c r="I5130" s="33"/>
      <c r="J5130" s="33"/>
      <c r="AB5130" s="35"/>
    </row>
    <row r="5131" spans="1:28" s="6" customFormat="1" x14ac:dyDescent="0.15">
      <c r="A5131" s="6" t="s">
        <v>51</v>
      </c>
      <c r="E5131" s="31">
        <v>-68</v>
      </c>
      <c r="F5131" s="31"/>
      <c r="G5131" s="33"/>
      <c r="I5131" s="33"/>
      <c r="J5131" s="33"/>
      <c r="AB5131" s="35"/>
    </row>
    <row r="5132" spans="1:28" s="6" customFormat="1" x14ac:dyDescent="0.15">
      <c r="A5132" s="6" t="s">
        <v>51</v>
      </c>
      <c r="E5132" s="31">
        <v>-66</v>
      </c>
      <c r="F5132" s="31"/>
      <c r="G5132" s="33"/>
      <c r="I5132" s="33"/>
      <c r="J5132" s="33"/>
      <c r="AB5132" s="35"/>
    </row>
    <row r="5133" spans="1:28" s="6" customFormat="1" x14ac:dyDescent="0.15">
      <c r="A5133" s="6" t="s">
        <v>51</v>
      </c>
      <c r="E5133" s="31">
        <v>-66</v>
      </c>
      <c r="F5133" s="31"/>
      <c r="G5133" s="33"/>
      <c r="I5133" s="33"/>
      <c r="J5133" s="33"/>
      <c r="AB5133" s="35"/>
    </row>
    <row r="5134" spans="1:28" s="6" customFormat="1" x14ac:dyDescent="0.15">
      <c r="A5134" s="6" t="s">
        <v>51</v>
      </c>
      <c r="E5134" s="31">
        <v>-67</v>
      </c>
      <c r="F5134" s="31"/>
      <c r="G5134" s="33"/>
      <c r="I5134" s="33"/>
      <c r="J5134" s="33"/>
      <c r="AB5134" s="35"/>
    </row>
    <row r="5135" spans="1:28" s="6" customFormat="1" x14ac:dyDescent="0.15">
      <c r="A5135" s="6" t="s">
        <v>51</v>
      </c>
      <c r="E5135" s="31">
        <v>-66</v>
      </c>
      <c r="F5135" s="31"/>
      <c r="G5135" s="33"/>
      <c r="I5135" s="33"/>
      <c r="J5135" s="33"/>
      <c r="AB5135" s="35"/>
    </row>
    <row r="5136" spans="1:28" s="6" customFormat="1" x14ac:dyDescent="0.15">
      <c r="A5136" s="6" t="s">
        <v>51</v>
      </c>
      <c r="E5136" s="31">
        <v>-66</v>
      </c>
      <c r="F5136" s="31"/>
      <c r="G5136" s="33"/>
      <c r="I5136" s="33"/>
      <c r="J5136" s="33"/>
      <c r="AB5136" s="35"/>
    </row>
    <row r="5137" spans="1:28" s="6" customFormat="1" x14ac:dyDescent="0.15">
      <c r="A5137" s="6" t="s">
        <v>51</v>
      </c>
      <c r="E5137" s="31">
        <v>-62</v>
      </c>
      <c r="F5137" s="31"/>
      <c r="G5137" s="33"/>
      <c r="I5137" s="33"/>
      <c r="J5137" s="33"/>
      <c r="AB5137" s="35"/>
    </row>
    <row r="5138" spans="1:28" s="6" customFormat="1" x14ac:dyDescent="0.15">
      <c r="A5138" s="6" t="s">
        <v>51</v>
      </c>
      <c r="E5138" s="31">
        <v>-62</v>
      </c>
      <c r="F5138" s="31"/>
      <c r="G5138" s="33"/>
      <c r="I5138" s="33"/>
      <c r="J5138" s="33"/>
      <c r="AB5138" s="35"/>
    </row>
    <row r="5139" spans="1:28" s="6" customFormat="1" x14ac:dyDescent="0.15">
      <c r="A5139" s="6" t="s">
        <v>51</v>
      </c>
      <c r="E5139" s="31">
        <v>-62</v>
      </c>
      <c r="F5139" s="31"/>
      <c r="G5139" s="33"/>
      <c r="I5139" s="33"/>
      <c r="J5139" s="33"/>
      <c r="AB5139" s="35"/>
    </row>
    <row r="5140" spans="1:28" s="6" customFormat="1" x14ac:dyDescent="0.15">
      <c r="A5140" s="6" t="s">
        <v>51</v>
      </c>
      <c r="E5140" s="31">
        <v>-65</v>
      </c>
      <c r="F5140" s="31"/>
      <c r="G5140" s="33"/>
      <c r="I5140" s="33"/>
      <c r="J5140" s="33"/>
      <c r="AB5140" s="35"/>
    </row>
    <row r="5141" spans="1:28" s="6" customFormat="1" x14ac:dyDescent="0.15">
      <c r="A5141" s="6" t="s">
        <v>51</v>
      </c>
      <c r="E5141" s="31">
        <v>-69</v>
      </c>
      <c r="F5141" s="31"/>
      <c r="G5141" s="33"/>
      <c r="I5141" s="33"/>
      <c r="J5141" s="33"/>
      <c r="AB5141" s="35"/>
    </row>
    <row r="5142" spans="1:28" s="6" customFormat="1" x14ac:dyDescent="0.15">
      <c r="A5142" s="6" t="s">
        <v>51</v>
      </c>
      <c r="E5142" s="31">
        <v>-69</v>
      </c>
      <c r="F5142" s="31"/>
      <c r="G5142" s="33"/>
      <c r="I5142" s="33"/>
      <c r="J5142" s="33"/>
      <c r="AB5142" s="35"/>
    </row>
    <row r="5143" spans="1:28" s="6" customFormat="1" x14ac:dyDescent="0.15">
      <c r="A5143" s="6" t="s">
        <v>51</v>
      </c>
      <c r="E5143" s="31">
        <v>-68</v>
      </c>
      <c r="F5143" s="31"/>
      <c r="G5143" s="33"/>
      <c r="I5143" s="33"/>
      <c r="J5143" s="33"/>
      <c r="AB5143" s="35"/>
    </row>
    <row r="5144" spans="1:28" s="6" customFormat="1" x14ac:dyDescent="0.15">
      <c r="A5144" s="6" t="s">
        <v>51</v>
      </c>
      <c r="E5144" s="31">
        <v>-68</v>
      </c>
      <c r="F5144" s="31"/>
      <c r="G5144" s="33"/>
      <c r="I5144" s="33"/>
      <c r="J5144" s="33"/>
      <c r="AB5144" s="35"/>
    </row>
    <row r="5145" spans="1:28" s="6" customFormat="1" x14ac:dyDescent="0.15">
      <c r="A5145" s="6" t="s">
        <v>51</v>
      </c>
      <c r="E5145" s="31">
        <v>-64</v>
      </c>
      <c r="F5145" s="31"/>
      <c r="G5145" s="33"/>
      <c r="I5145" s="33"/>
      <c r="J5145" s="33"/>
      <c r="AB5145" s="35"/>
    </row>
    <row r="5146" spans="1:28" s="6" customFormat="1" x14ac:dyDescent="0.15">
      <c r="A5146" s="6" t="s">
        <v>51</v>
      </c>
      <c r="E5146" s="31">
        <v>-65</v>
      </c>
      <c r="F5146" s="31"/>
      <c r="G5146" s="33"/>
      <c r="I5146" s="33"/>
      <c r="J5146" s="33"/>
      <c r="AB5146" s="35"/>
    </row>
    <row r="5147" spans="1:28" s="6" customFormat="1" x14ac:dyDescent="0.15">
      <c r="A5147" s="6" t="s">
        <v>51</v>
      </c>
      <c r="E5147" s="31">
        <v>-65</v>
      </c>
      <c r="F5147" s="31"/>
      <c r="G5147" s="33"/>
      <c r="I5147" s="33"/>
      <c r="J5147" s="33"/>
      <c r="AB5147" s="35"/>
    </row>
    <row r="5148" spans="1:28" s="6" customFormat="1" x14ac:dyDescent="0.15">
      <c r="A5148" s="6" t="s">
        <v>51</v>
      </c>
      <c r="E5148" s="31">
        <v>-62</v>
      </c>
      <c r="F5148" s="31"/>
      <c r="G5148" s="33"/>
      <c r="I5148" s="33"/>
      <c r="J5148" s="33"/>
      <c r="AB5148" s="35"/>
    </row>
    <row r="5149" spans="1:28" s="6" customFormat="1" x14ac:dyDescent="0.15">
      <c r="A5149" s="6" t="s">
        <v>51</v>
      </c>
      <c r="E5149" s="31">
        <v>-62</v>
      </c>
      <c r="F5149" s="31"/>
      <c r="G5149" s="33"/>
      <c r="I5149" s="33"/>
      <c r="J5149" s="33"/>
      <c r="AB5149" s="35"/>
    </row>
    <row r="5150" spans="1:28" s="6" customFormat="1" x14ac:dyDescent="0.15">
      <c r="A5150" s="6" t="s">
        <v>51</v>
      </c>
      <c r="E5150" s="31">
        <v>-62</v>
      </c>
      <c r="F5150" s="31"/>
      <c r="G5150" s="33"/>
      <c r="I5150" s="33"/>
      <c r="J5150" s="33"/>
      <c r="AB5150" s="35"/>
    </row>
    <row r="5151" spans="1:28" s="6" customFormat="1" x14ac:dyDescent="0.15">
      <c r="A5151" s="6" t="s">
        <v>51</v>
      </c>
      <c r="E5151" s="31">
        <v>-62</v>
      </c>
      <c r="F5151" s="31"/>
      <c r="G5151" s="33"/>
      <c r="I5151" s="33"/>
      <c r="J5151" s="33"/>
      <c r="AB5151" s="35"/>
    </row>
    <row r="5152" spans="1:28" s="6" customFormat="1" x14ac:dyDescent="0.15">
      <c r="A5152" s="6" t="s">
        <v>51</v>
      </c>
      <c r="E5152" s="31">
        <v>-62</v>
      </c>
      <c r="F5152" s="31"/>
      <c r="G5152" s="33"/>
      <c r="I5152" s="33"/>
      <c r="J5152" s="33"/>
      <c r="AB5152" s="35"/>
    </row>
    <row r="5153" spans="1:28" s="6" customFormat="1" x14ac:dyDescent="0.15">
      <c r="A5153" s="6" t="s">
        <v>51</v>
      </c>
      <c r="E5153" s="31">
        <v>-62</v>
      </c>
      <c r="F5153" s="31"/>
      <c r="G5153" s="33"/>
      <c r="I5153" s="33"/>
      <c r="J5153" s="33"/>
      <c r="AB5153" s="35"/>
    </row>
    <row r="5154" spans="1:28" s="6" customFormat="1" x14ac:dyDescent="0.15">
      <c r="A5154" s="6" t="s">
        <v>51</v>
      </c>
      <c r="E5154" s="31">
        <v>-71</v>
      </c>
      <c r="F5154" s="31"/>
      <c r="G5154" s="33"/>
      <c r="I5154" s="33"/>
      <c r="J5154" s="33"/>
      <c r="AB5154" s="35"/>
    </row>
    <row r="5155" spans="1:28" s="6" customFormat="1" x14ac:dyDescent="0.15">
      <c r="A5155" s="6" t="s">
        <v>51</v>
      </c>
      <c r="E5155" s="31">
        <v>-73</v>
      </c>
      <c r="F5155" s="31"/>
      <c r="G5155" s="33"/>
      <c r="I5155" s="33"/>
      <c r="J5155" s="33"/>
      <c r="AB5155" s="35"/>
    </row>
    <row r="5156" spans="1:28" s="6" customFormat="1" x14ac:dyDescent="0.15">
      <c r="A5156" s="6" t="s">
        <v>51</v>
      </c>
      <c r="E5156" s="31">
        <v>-73</v>
      </c>
      <c r="F5156" s="31"/>
      <c r="G5156" s="33"/>
      <c r="I5156" s="33"/>
      <c r="J5156" s="33"/>
      <c r="AB5156" s="35"/>
    </row>
    <row r="5157" spans="1:28" s="6" customFormat="1" x14ac:dyDescent="0.15">
      <c r="A5157" s="6" t="s">
        <v>51</v>
      </c>
      <c r="E5157" s="31">
        <v>-68</v>
      </c>
      <c r="F5157" s="31"/>
      <c r="G5157" s="33"/>
      <c r="I5157" s="33"/>
      <c r="J5157" s="33"/>
      <c r="AB5157" s="35"/>
    </row>
    <row r="5158" spans="1:28" s="6" customFormat="1" x14ac:dyDescent="0.15">
      <c r="A5158" s="6" t="s">
        <v>51</v>
      </c>
      <c r="E5158" s="31">
        <v>-69</v>
      </c>
      <c r="F5158" s="31"/>
      <c r="G5158" s="33"/>
      <c r="I5158" s="33"/>
      <c r="J5158" s="33"/>
      <c r="AB5158" s="35"/>
    </row>
    <row r="5159" spans="1:28" s="6" customFormat="1" x14ac:dyDescent="0.15">
      <c r="A5159" s="6" t="s">
        <v>51</v>
      </c>
      <c r="E5159" s="31">
        <v>-69</v>
      </c>
      <c r="F5159" s="31"/>
      <c r="G5159" s="33"/>
      <c r="I5159" s="33"/>
      <c r="J5159" s="33"/>
      <c r="AB5159" s="35"/>
    </row>
    <row r="5160" spans="1:28" s="6" customFormat="1" x14ac:dyDescent="0.15">
      <c r="A5160" s="6" t="s">
        <v>51</v>
      </c>
      <c r="E5160" s="31">
        <v>-69</v>
      </c>
      <c r="F5160" s="31"/>
      <c r="G5160" s="33"/>
      <c r="I5160" s="33"/>
      <c r="J5160" s="33"/>
      <c r="AB5160" s="35"/>
    </row>
    <row r="5161" spans="1:28" s="6" customFormat="1" x14ac:dyDescent="0.15">
      <c r="A5161" s="6" t="s">
        <v>51</v>
      </c>
      <c r="E5161" s="31">
        <v>-66</v>
      </c>
      <c r="F5161" s="31"/>
      <c r="G5161" s="33"/>
      <c r="I5161" s="33"/>
      <c r="J5161" s="33"/>
      <c r="AB5161" s="35"/>
    </row>
    <row r="5162" spans="1:28" s="6" customFormat="1" x14ac:dyDescent="0.15">
      <c r="A5162" s="6" t="s">
        <v>51</v>
      </c>
      <c r="E5162" s="31">
        <v>-66</v>
      </c>
      <c r="F5162" s="31"/>
      <c r="G5162" s="33"/>
      <c r="I5162" s="33"/>
      <c r="J5162" s="33"/>
      <c r="AB5162" s="35"/>
    </row>
    <row r="5163" spans="1:28" s="6" customFormat="1" x14ac:dyDescent="0.15">
      <c r="A5163" s="6" t="s">
        <v>51</v>
      </c>
      <c r="E5163" s="31">
        <v>-66</v>
      </c>
      <c r="F5163" s="31"/>
      <c r="G5163" s="33"/>
      <c r="I5163" s="33"/>
      <c r="J5163" s="33"/>
      <c r="AB5163" s="35"/>
    </row>
    <row r="5164" spans="1:28" s="6" customFormat="1" x14ac:dyDescent="0.15">
      <c r="A5164" s="6" t="s">
        <v>51</v>
      </c>
      <c r="E5164" s="31">
        <v>-66</v>
      </c>
      <c r="F5164" s="31"/>
      <c r="G5164" s="33"/>
      <c r="I5164" s="33"/>
      <c r="J5164" s="33"/>
      <c r="AB5164" s="35"/>
    </row>
    <row r="5165" spans="1:28" s="6" customFormat="1" x14ac:dyDescent="0.15">
      <c r="A5165" s="6" t="s">
        <v>51</v>
      </c>
      <c r="E5165" s="31">
        <v>-66</v>
      </c>
      <c r="F5165" s="31"/>
      <c r="G5165" s="33"/>
      <c r="I5165" s="33"/>
      <c r="J5165" s="33"/>
      <c r="AB5165" s="35"/>
    </row>
    <row r="5166" spans="1:28" s="6" customFormat="1" x14ac:dyDescent="0.15">
      <c r="A5166" s="6" t="s">
        <v>51</v>
      </c>
      <c r="E5166" s="31">
        <v>-69</v>
      </c>
      <c r="F5166" s="31"/>
      <c r="G5166" s="33"/>
      <c r="I5166" s="33"/>
      <c r="J5166" s="33"/>
      <c r="AB5166" s="35"/>
    </row>
    <row r="5167" spans="1:28" s="6" customFormat="1" x14ac:dyDescent="0.15">
      <c r="A5167" s="6" t="s">
        <v>51</v>
      </c>
      <c r="E5167" s="31">
        <v>-77</v>
      </c>
      <c r="F5167" s="31"/>
      <c r="G5167" s="33"/>
      <c r="I5167" s="33"/>
      <c r="J5167" s="33"/>
      <c r="AB5167" s="35"/>
    </row>
    <row r="5168" spans="1:28" s="6" customFormat="1" x14ac:dyDescent="0.15">
      <c r="A5168" s="6" t="s">
        <v>51</v>
      </c>
      <c r="E5168" s="31">
        <v>-77</v>
      </c>
      <c r="F5168" s="31"/>
      <c r="G5168" s="33"/>
      <c r="I5168" s="33"/>
      <c r="J5168" s="33"/>
      <c r="AB5168" s="35"/>
    </row>
    <row r="5169" spans="1:28" s="6" customFormat="1" x14ac:dyDescent="0.15">
      <c r="A5169" s="6" t="s">
        <v>51</v>
      </c>
      <c r="E5169" s="31">
        <v>-77</v>
      </c>
      <c r="F5169" s="31"/>
      <c r="G5169" s="33"/>
      <c r="I5169" s="33"/>
      <c r="J5169" s="33"/>
      <c r="AB5169" s="35"/>
    </row>
    <row r="5170" spans="1:28" s="6" customFormat="1" x14ac:dyDescent="0.15">
      <c r="A5170" s="6" t="s">
        <v>51</v>
      </c>
      <c r="E5170" s="31">
        <v>-77</v>
      </c>
      <c r="F5170" s="31"/>
      <c r="G5170" s="33"/>
      <c r="I5170" s="33"/>
      <c r="J5170" s="33"/>
      <c r="AB5170" s="35"/>
    </row>
    <row r="5171" spans="1:28" s="6" customFormat="1" x14ac:dyDescent="0.15">
      <c r="A5171" s="6" t="s">
        <v>51</v>
      </c>
      <c r="E5171" s="31">
        <v>-77</v>
      </c>
      <c r="F5171" s="31"/>
      <c r="G5171" s="33"/>
      <c r="I5171" s="33"/>
      <c r="J5171" s="33"/>
      <c r="AB5171" s="35"/>
    </row>
    <row r="5172" spans="1:28" s="6" customFormat="1" x14ac:dyDescent="0.15">
      <c r="A5172" s="6" t="s">
        <v>51</v>
      </c>
      <c r="E5172" s="31">
        <v>-66</v>
      </c>
      <c r="F5172" s="31"/>
      <c r="G5172" s="33"/>
      <c r="I5172" s="33"/>
      <c r="J5172" s="33"/>
      <c r="AB5172" s="35"/>
    </row>
    <row r="5173" spans="1:28" s="6" customFormat="1" x14ac:dyDescent="0.15">
      <c r="A5173" s="6" t="s">
        <v>51</v>
      </c>
      <c r="E5173" s="31">
        <v>-66</v>
      </c>
      <c r="F5173" s="31"/>
      <c r="G5173" s="33"/>
      <c r="I5173" s="33"/>
      <c r="J5173" s="33"/>
      <c r="AB5173" s="35"/>
    </row>
    <row r="5174" spans="1:28" s="6" customFormat="1" x14ac:dyDescent="0.15">
      <c r="A5174" s="6" t="s">
        <v>51</v>
      </c>
      <c r="E5174" s="31">
        <v>-93</v>
      </c>
      <c r="F5174" s="31"/>
      <c r="G5174" s="33"/>
      <c r="I5174" s="33"/>
      <c r="J5174" s="33"/>
      <c r="AB5174" s="35"/>
    </row>
    <row r="5175" spans="1:28" s="6" customFormat="1" x14ac:dyDescent="0.15">
      <c r="A5175" s="6" t="s">
        <v>51</v>
      </c>
      <c r="E5175" s="31">
        <v>-66</v>
      </c>
      <c r="F5175" s="31"/>
      <c r="G5175" s="33"/>
      <c r="I5175" s="33"/>
      <c r="J5175" s="33"/>
      <c r="AB5175" s="35"/>
    </row>
    <row r="5176" spans="1:28" s="6" customFormat="1" x14ac:dyDescent="0.15">
      <c r="A5176" s="6" t="s">
        <v>51</v>
      </c>
      <c r="E5176" s="31">
        <v>-66</v>
      </c>
      <c r="F5176" s="31"/>
      <c r="G5176" s="33"/>
      <c r="I5176" s="33"/>
      <c r="J5176" s="33"/>
      <c r="AB5176" s="35"/>
    </row>
    <row r="5177" spans="1:28" s="6" customFormat="1" x14ac:dyDescent="0.15">
      <c r="A5177" s="6" t="s">
        <v>51</v>
      </c>
      <c r="E5177" s="31">
        <v>-67</v>
      </c>
      <c r="F5177" s="31"/>
      <c r="G5177" s="33"/>
      <c r="I5177" s="33"/>
      <c r="J5177" s="33"/>
      <c r="AB5177" s="35"/>
    </row>
    <row r="5178" spans="1:28" s="6" customFormat="1" x14ac:dyDescent="0.15">
      <c r="A5178" s="6" t="s">
        <v>51</v>
      </c>
      <c r="E5178" s="31">
        <v>-66</v>
      </c>
      <c r="F5178" s="31"/>
      <c r="G5178" s="33"/>
      <c r="I5178" s="33"/>
      <c r="J5178" s="33"/>
      <c r="AB5178" s="35"/>
    </row>
    <row r="5179" spans="1:28" s="6" customFormat="1" x14ac:dyDescent="0.15">
      <c r="A5179" s="6" t="s">
        <v>51</v>
      </c>
      <c r="E5179" s="31">
        <v>-66</v>
      </c>
      <c r="F5179" s="31"/>
      <c r="G5179" s="33"/>
      <c r="I5179" s="33"/>
      <c r="J5179" s="33"/>
      <c r="AB5179" s="35"/>
    </row>
    <row r="5180" spans="1:28" s="6" customFormat="1" x14ac:dyDescent="0.15">
      <c r="A5180" s="6" t="s">
        <v>51</v>
      </c>
      <c r="E5180" s="31">
        <v>-93</v>
      </c>
      <c r="F5180" s="31"/>
      <c r="G5180" s="33"/>
      <c r="I5180" s="33"/>
      <c r="J5180" s="33"/>
      <c r="AB5180" s="35"/>
    </row>
    <row r="5181" spans="1:28" s="6" customFormat="1" x14ac:dyDescent="0.15">
      <c r="A5181" s="6" t="s">
        <v>51</v>
      </c>
      <c r="E5181" s="31">
        <v>-68</v>
      </c>
      <c r="F5181" s="31"/>
      <c r="G5181" s="33"/>
      <c r="I5181" s="33"/>
      <c r="J5181" s="33"/>
      <c r="AB5181" s="35"/>
    </row>
    <row r="5182" spans="1:28" s="6" customFormat="1" x14ac:dyDescent="0.15">
      <c r="A5182" s="6" t="s">
        <v>51</v>
      </c>
      <c r="E5182" s="31">
        <v>-68</v>
      </c>
      <c r="F5182" s="31"/>
      <c r="G5182" s="33"/>
      <c r="I5182" s="33"/>
      <c r="J5182" s="33"/>
      <c r="AB5182" s="35"/>
    </row>
    <row r="5183" spans="1:28" s="6" customFormat="1" x14ac:dyDescent="0.15">
      <c r="A5183" s="6" t="s">
        <v>51</v>
      </c>
      <c r="E5183" s="31">
        <v>-69</v>
      </c>
      <c r="F5183" s="31"/>
      <c r="G5183" s="33"/>
      <c r="I5183" s="33"/>
      <c r="J5183" s="33"/>
      <c r="AB5183" s="35"/>
    </row>
    <row r="5184" spans="1:28" s="6" customFormat="1" x14ac:dyDescent="0.15">
      <c r="A5184" s="6" t="s">
        <v>51</v>
      </c>
      <c r="E5184" s="31">
        <v>-69</v>
      </c>
      <c r="F5184" s="31"/>
      <c r="G5184" s="33"/>
      <c r="I5184" s="33"/>
      <c r="J5184" s="33"/>
      <c r="AB5184" s="35"/>
    </row>
    <row r="5185" spans="1:28" s="6" customFormat="1" x14ac:dyDescent="0.15">
      <c r="A5185" s="6" t="s">
        <v>51</v>
      </c>
      <c r="E5185" s="31">
        <v>-69</v>
      </c>
      <c r="F5185" s="31"/>
      <c r="G5185" s="33"/>
      <c r="I5185" s="33"/>
      <c r="J5185" s="33"/>
      <c r="AB5185" s="35"/>
    </row>
    <row r="5186" spans="1:28" s="6" customFormat="1" x14ac:dyDescent="0.15">
      <c r="A5186" s="6" t="s">
        <v>51</v>
      </c>
      <c r="E5186" s="31">
        <v>-66</v>
      </c>
      <c r="F5186" s="31"/>
      <c r="G5186" s="33"/>
      <c r="I5186" s="33"/>
      <c r="J5186" s="33"/>
      <c r="AB5186" s="35"/>
    </row>
    <row r="5187" spans="1:28" s="6" customFormat="1" x14ac:dyDescent="0.15">
      <c r="A5187" s="6" t="s">
        <v>51</v>
      </c>
      <c r="E5187" s="31">
        <v>-66</v>
      </c>
      <c r="F5187" s="31"/>
      <c r="G5187" s="33"/>
      <c r="I5187" s="33"/>
      <c r="J5187" s="33"/>
      <c r="AB5187" s="35"/>
    </row>
    <row r="5188" spans="1:28" s="6" customFormat="1" x14ac:dyDescent="0.15">
      <c r="A5188" s="6" t="s">
        <v>51</v>
      </c>
      <c r="E5188" s="31">
        <v>-66</v>
      </c>
      <c r="F5188" s="31"/>
      <c r="G5188" s="33"/>
      <c r="I5188" s="33"/>
      <c r="J5188" s="33"/>
      <c r="AB5188" s="35"/>
    </row>
    <row r="5189" spans="1:28" s="6" customFormat="1" x14ac:dyDescent="0.15">
      <c r="A5189" s="6" t="s">
        <v>51</v>
      </c>
      <c r="E5189" s="31">
        <v>-66</v>
      </c>
      <c r="F5189" s="31"/>
      <c r="G5189" s="33"/>
      <c r="I5189" s="33"/>
      <c r="J5189" s="33"/>
      <c r="AB5189" s="35"/>
    </row>
    <row r="5190" spans="1:28" s="6" customFormat="1" x14ac:dyDescent="0.15">
      <c r="A5190" s="6" t="s">
        <v>51</v>
      </c>
      <c r="E5190" s="31">
        <v>-66</v>
      </c>
      <c r="F5190" s="31"/>
      <c r="G5190" s="33"/>
      <c r="I5190" s="33"/>
      <c r="J5190" s="33"/>
      <c r="AB5190" s="35"/>
    </row>
    <row r="5191" spans="1:28" s="6" customFormat="1" x14ac:dyDescent="0.15">
      <c r="A5191" s="6" t="s">
        <v>51</v>
      </c>
      <c r="E5191" s="31">
        <v>-66</v>
      </c>
      <c r="F5191" s="31"/>
      <c r="G5191" s="33"/>
      <c r="I5191" s="33"/>
      <c r="J5191" s="33"/>
      <c r="AB5191" s="35"/>
    </row>
    <row r="5192" spans="1:28" s="6" customFormat="1" x14ac:dyDescent="0.15">
      <c r="A5192" s="6" t="s">
        <v>51</v>
      </c>
      <c r="E5192" s="31">
        <v>-69</v>
      </c>
      <c r="F5192" s="31"/>
      <c r="G5192" s="33"/>
      <c r="I5192" s="33"/>
      <c r="J5192" s="33"/>
      <c r="AB5192" s="35"/>
    </row>
    <row r="5193" spans="1:28" s="6" customFormat="1" x14ac:dyDescent="0.15">
      <c r="A5193" s="6" t="s">
        <v>51</v>
      </c>
      <c r="E5193" s="31">
        <v>-93</v>
      </c>
      <c r="F5193" s="31"/>
      <c r="G5193" s="33"/>
      <c r="I5193" s="33"/>
      <c r="J5193" s="33"/>
      <c r="AB5193" s="35"/>
    </row>
    <row r="5194" spans="1:28" s="6" customFormat="1" x14ac:dyDescent="0.15">
      <c r="A5194" s="6" t="s">
        <v>51</v>
      </c>
      <c r="E5194" s="31">
        <v>-93</v>
      </c>
      <c r="F5194" s="31"/>
      <c r="G5194" s="33"/>
      <c r="I5194" s="33"/>
      <c r="J5194" s="33"/>
      <c r="AB5194" s="35"/>
    </row>
    <row r="5195" spans="1:28" s="6" customFormat="1" x14ac:dyDescent="0.15">
      <c r="A5195" s="6" t="s">
        <v>51</v>
      </c>
      <c r="E5195" s="31">
        <v>-93</v>
      </c>
      <c r="F5195" s="31"/>
      <c r="G5195" s="33"/>
      <c r="I5195" s="33"/>
      <c r="J5195" s="33"/>
      <c r="AB5195" s="35"/>
    </row>
    <row r="5196" spans="1:28" s="6" customFormat="1" x14ac:dyDescent="0.15">
      <c r="A5196" s="6" t="s">
        <v>51</v>
      </c>
      <c r="E5196" s="31">
        <v>-93</v>
      </c>
      <c r="F5196" s="31"/>
      <c r="G5196" s="33"/>
      <c r="I5196" s="33"/>
      <c r="J5196" s="33"/>
      <c r="AB5196" s="35"/>
    </row>
    <row r="5197" spans="1:28" s="6" customFormat="1" x14ac:dyDescent="0.15">
      <c r="A5197" s="6" t="s">
        <v>51</v>
      </c>
      <c r="E5197" s="31">
        <v>-93</v>
      </c>
      <c r="F5197" s="31"/>
      <c r="G5197" s="33"/>
      <c r="I5197" s="33"/>
      <c r="J5197" s="33"/>
      <c r="AB5197" s="35"/>
    </row>
    <row r="5198" spans="1:28" s="6" customFormat="1" x14ac:dyDescent="0.15">
      <c r="A5198" s="6" t="s">
        <v>51</v>
      </c>
      <c r="E5198" s="31">
        <v>-72</v>
      </c>
      <c r="F5198" s="31"/>
      <c r="G5198" s="33"/>
      <c r="I5198" s="33"/>
      <c r="J5198" s="33"/>
      <c r="AB5198" s="35"/>
    </row>
    <row r="5199" spans="1:28" s="6" customFormat="1" x14ac:dyDescent="0.15">
      <c r="A5199" s="6" t="s">
        <v>51</v>
      </c>
      <c r="E5199" s="31">
        <v>-93</v>
      </c>
      <c r="F5199" s="31"/>
      <c r="G5199" s="33"/>
      <c r="I5199" s="33"/>
      <c r="J5199" s="33"/>
      <c r="AB5199" s="35"/>
    </row>
    <row r="5200" spans="1:28" s="6" customFormat="1" x14ac:dyDescent="0.15">
      <c r="A5200" s="6" t="s">
        <v>51</v>
      </c>
      <c r="E5200" s="31">
        <v>-93</v>
      </c>
      <c r="F5200" s="31"/>
      <c r="G5200" s="33"/>
      <c r="I5200" s="33"/>
      <c r="J5200" s="33"/>
      <c r="AB5200" s="35"/>
    </row>
    <row r="5201" spans="1:28" s="6" customFormat="1" x14ac:dyDescent="0.15">
      <c r="A5201" s="6" t="s">
        <v>51</v>
      </c>
      <c r="E5201" s="31">
        <v>-71</v>
      </c>
      <c r="F5201" s="31"/>
      <c r="G5201" s="33"/>
      <c r="I5201" s="33"/>
      <c r="J5201" s="33"/>
      <c r="AB5201" s="35"/>
    </row>
    <row r="5202" spans="1:28" s="6" customFormat="1" x14ac:dyDescent="0.15">
      <c r="A5202" s="6" t="s">
        <v>51</v>
      </c>
      <c r="E5202" s="31">
        <v>-69</v>
      </c>
      <c r="F5202" s="31"/>
      <c r="G5202" s="33"/>
      <c r="I5202" s="33"/>
      <c r="J5202" s="33"/>
      <c r="AB5202" s="35"/>
    </row>
    <row r="5203" spans="1:28" s="6" customFormat="1" x14ac:dyDescent="0.15">
      <c r="A5203" s="6" t="s">
        <v>51</v>
      </c>
      <c r="E5203" s="31">
        <v>-69</v>
      </c>
      <c r="F5203" s="31"/>
      <c r="G5203" s="33"/>
      <c r="I5203" s="33"/>
      <c r="J5203" s="33"/>
      <c r="AB5203" s="35"/>
    </row>
    <row r="5204" spans="1:28" s="6" customFormat="1" x14ac:dyDescent="0.15">
      <c r="A5204" s="6" t="s">
        <v>51</v>
      </c>
      <c r="E5204" s="31">
        <v>-69</v>
      </c>
      <c r="F5204" s="31"/>
      <c r="G5204" s="33"/>
      <c r="I5204" s="33"/>
      <c r="J5204" s="33"/>
      <c r="AB5204" s="35"/>
    </row>
    <row r="5205" spans="1:28" s="6" customFormat="1" x14ac:dyDescent="0.15">
      <c r="A5205" s="6" t="s">
        <v>51</v>
      </c>
      <c r="E5205" s="31">
        <v>-69</v>
      </c>
      <c r="F5205" s="31"/>
      <c r="G5205" s="33"/>
      <c r="I5205" s="33"/>
      <c r="J5205" s="33"/>
      <c r="AB5205" s="35"/>
    </row>
    <row r="5206" spans="1:28" s="6" customFormat="1" x14ac:dyDescent="0.15">
      <c r="A5206" s="6" t="s">
        <v>51</v>
      </c>
      <c r="E5206" s="31">
        <v>-69</v>
      </c>
      <c r="F5206" s="31"/>
      <c r="G5206" s="33"/>
      <c r="I5206" s="33"/>
      <c r="J5206" s="33"/>
      <c r="AB5206" s="35"/>
    </row>
    <row r="5207" spans="1:28" s="6" customFormat="1" x14ac:dyDescent="0.15">
      <c r="A5207" s="6" t="s">
        <v>51</v>
      </c>
      <c r="E5207" s="31">
        <v>-69</v>
      </c>
      <c r="F5207" s="31"/>
      <c r="G5207" s="33"/>
      <c r="I5207" s="33"/>
      <c r="J5207" s="33"/>
      <c r="AB5207" s="35"/>
    </row>
    <row r="5208" spans="1:28" s="6" customFormat="1" x14ac:dyDescent="0.15">
      <c r="A5208" s="6" t="s">
        <v>51</v>
      </c>
      <c r="E5208" s="31">
        <v>-66</v>
      </c>
      <c r="F5208" s="31"/>
      <c r="G5208" s="33"/>
      <c r="I5208" s="33"/>
      <c r="J5208" s="33"/>
      <c r="AB5208" s="35"/>
    </row>
    <row r="5209" spans="1:28" s="6" customFormat="1" x14ac:dyDescent="0.15">
      <c r="A5209" s="6" t="s">
        <v>51</v>
      </c>
      <c r="E5209" s="31">
        <v>-66</v>
      </c>
      <c r="F5209" s="31"/>
      <c r="G5209" s="33"/>
      <c r="I5209" s="33"/>
      <c r="J5209" s="33"/>
      <c r="AB5209" s="35"/>
    </row>
    <row r="5210" spans="1:28" s="6" customFormat="1" x14ac:dyDescent="0.15">
      <c r="A5210" s="6" t="s">
        <v>51</v>
      </c>
      <c r="E5210" s="31">
        <v>-66</v>
      </c>
      <c r="F5210" s="31"/>
      <c r="G5210" s="33"/>
      <c r="I5210" s="33"/>
      <c r="J5210" s="33"/>
      <c r="AB5210" s="35"/>
    </row>
    <row r="5211" spans="1:28" s="6" customFormat="1" x14ac:dyDescent="0.15">
      <c r="A5211" s="6" t="s">
        <v>51</v>
      </c>
      <c r="E5211" s="31">
        <v>-69</v>
      </c>
      <c r="F5211" s="31"/>
      <c r="G5211" s="33"/>
      <c r="I5211" s="33"/>
      <c r="J5211" s="33"/>
      <c r="AB5211" s="35"/>
    </row>
    <row r="5212" spans="1:28" s="6" customFormat="1" x14ac:dyDescent="0.15">
      <c r="A5212" s="6" t="s">
        <v>51</v>
      </c>
      <c r="E5212" s="31">
        <v>-69</v>
      </c>
      <c r="F5212" s="31"/>
      <c r="G5212" s="33"/>
      <c r="I5212" s="33"/>
      <c r="J5212" s="33"/>
      <c r="AB5212" s="35"/>
    </row>
    <row r="5213" spans="1:28" s="6" customFormat="1" x14ac:dyDescent="0.15">
      <c r="A5213" s="6" t="s">
        <v>51</v>
      </c>
      <c r="E5213" s="31">
        <v>-73</v>
      </c>
      <c r="F5213" s="31"/>
      <c r="G5213" s="33"/>
      <c r="I5213" s="33"/>
      <c r="J5213" s="33"/>
      <c r="AB5213" s="35"/>
    </row>
    <row r="5214" spans="1:28" s="6" customFormat="1" x14ac:dyDescent="0.15">
      <c r="A5214" s="6" t="s">
        <v>51</v>
      </c>
      <c r="E5214" s="31">
        <v>-70</v>
      </c>
      <c r="F5214" s="31"/>
      <c r="G5214" s="33"/>
      <c r="I5214" s="33"/>
      <c r="J5214" s="33"/>
      <c r="AB5214" s="35"/>
    </row>
    <row r="5215" spans="1:28" s="6" customFormat="1" x14ac:dyDescent="0.15">
      <c r="A5215" s="6" t="s">
        <v>51</v>
      </c>
      <c r="E5215" s="31">
        <v>-70</v>
      </c>
      <c r="F5215" s="31"/>
      <c r="G5215" s="33"/>
      <c r="I5215" s="33"/>
      <c r="J5215" s="33"/>
      <c r="AB5215" s="35"/>
    </row>
    <row r="5216" spans="1:28" s="6" customFormat="1" x14ac:dyDescent="0.15">
      <c r="A5216" s="6" t="s">
        <v>51</v>
      </c>
      <c r="E5216" s="31">
        <v>-70</v>
      </c>
      <c r="F5216" s="31"/>
      <c r="G5216" s="33"/>
      <c r="I5216" s="33"/>
      <c r="J5216" s="33"/>
      <c r="AB5216" s="35"/>
    </row>
    <row r="5217" spans="1:28" s="6" customFormat="1" x14ac:dyDescent="0.15">
      <c r="A5217" s="6" t="s">
        <v>51</v>
      </c>
      <c r="E5217" s="31">
        <v>-70</v>
      </c>
      <c r="F5217" s="31"/>
      <c r="G5217" s="33"/>
      <c r="I5217" s="33"/>
      <c r="J5217" s="33"/>
      <c r="AB5217" s="35"/>
    </row>
    <row r="5218" spans="1:28" s="6" customFormat="1" x14ac:dyDescent="0.15">
      <c r="A5218" s="6" t="s">
        <v>51</v>
      </c>
      <c r="E5218" s="31">
        <v>-77</v>
      </c>
      <c r="F5218" s="31"/>
      <c r="G5218" s="33"/>
      <c r="I5218" s="33"/>
      <c r="J5218" s="33"/>
      <c r="AB5218" s="35"/>
    </row>
    <row r="5219" spans="1:28" s="6" customFormat="1" x14ac:dyDescent="0.15">
      <c r="A5219" s="6" t="s">
        <v>51</v>
      </c>
      <c r="E5219" s="31">
        <v>-77</v>
      </c>
      <c r="F5219" s="31"/>
      <c r="G5219" s="33"/>
      <c r="I5219" s="33"/>
      <c r="J5219" s="33"/>
      <c r="AB5219" s="35"/>
    </row>
    <row r="5220" spans="1:28" s="6" customFormat="1" x14ac:dyDescent="0.15">
      <c r="A5220" s="6" t="s">
        <v>51</v>
      </c>
      <c r="E5220" s="31">
        <v>-77</v>
      </c>
      <c r="F5220" s="31"/>
      <c r="G5220" s="33"/>
      <c r="I5220" s="33"/>
      <c r="J5220" s="33"/>
      <c r="AB5220" s="35"/>
    </row>
    <row r="5221" spans="1:28" s="6" customFormat="1" x14ac:dyDescent="0.15">
      <c r="A5221" s="6" t="s">
        <v>51</v>
      </c>
      <c r="E5221" s="31">
        <v>-77</v>
      </c>
      <c r="F5221" s="31"/>
      <c r="G5221" s="33"/>
      <c r="I5221" s="33"/>
      <c r="J5221" s="33"/>
      <c r="AB5221" s="35"/>
    </row>
    <row r="5222" spans="1:28" s="6" customFormat="1" x14ac:dyDescent="0.15">
      <c r="A5222" s="6" t="s">
        <v>51</v>
      </c>
      <c r="E5222" s="31">
        <v>-77</v>
      </c>
      <c r="F5222" s="31"/>
      <c r="G5222" s="33"/>
      <c r="I5222" s="33"/>
      <c r="J5222" s="33"/>
      <c r="AB5222" s="35"/>
    </row>
    <row r="5223" spans="1:28" s="6" customFormat="1" x14ac:dyDescent="0.15">
      <c r="A5223" s="6" t="s">
        <v>51</v>
      </c>
      <c r="E5223" s="31">
        <v>-77</v>
      </c>
      <c r="F5223" s="31"/>
      <c r="G5223" s="33"/>
      <c r="I5223" s="33"/>
      <c r="J5223" s="33"/>
      <c r="AB5223" s="35"/>
    </row>
    <row r="5224" spans="1:28" s="6" customFormat="1" x14ac:dyDescent="0.15">
      <c r="A5224" s="6" t="s">
        <v>51</v>
      </c>
      <c r="E5224" s="31">
        <v>-70</v>
      </c>
      <c r="F5224" s="31"/>
      <c r="G5224" s="33"/>
      <c r="I5224" s="33"/>
      <c r="J5224" s="33"/>
      <c r="AB5224" s="35"/>
    </row>
    <row r="5225" spans="1:28" s="6" customFormat="1" x14ac:dyDescent="0.15">
      <c r="A5225" s="6" t="s">
        <v>51</v>
      </c>
      <c r="E5225" s="31">
        <v>-70</v>
      </c>
      <c r="F5225" s="31"/>
      <c r="G5225" s="33"/>
      <c r="I5225" s="33"/>
      <c r="J5225" s="33"/>
      <c r="AB5225" s="35"/>
    </row>
    <row r="5226" spans="1:28" s="6" customFormat="1" x14ac:dyDescent="0.15">
      <c r="A5226" s="6" t="s">
        <v>51</v>
      </c>
      <c r="E5226" s="31">
        <v>-70</v>
      </c>
      <c r="F5226" s="31"/>
      <c r="G5226" s="33"/>
      <c r="I5226" s="33"/>
      <c r="J5226" s="33"/>
      <c r="AB5226" s="35"/>
    </row>
    <row r="5227" spans="1:28" s="6" customFormat="1" x14ac:dyDescent="0.15">
      <c r="A5227" s="6" t="s">
        <v>51</v>
      </c>
      <c r="E5227" s="31">
        <v>-70</v>
      </c>
      <c r="F5227" s="31"/>
      <c r="G5227" s="33"/>
      <c r="I5227" s="33"/>
      <c r="J5227" s="33"/>
      <c r="AB5227" s="35"/>
    </row>
    <row r="5228" spans="1:28" s="6" customFormat="1" x14ac:dyDescent="0.15">
      <c r="A5228" s="6" t="s">
        <v>51</v>
      </c>
      <c r="E5228" s="31">
        <v>-75</v>
      </c>
      <c r="F5228" s="31"/>
      <c r="G5228" s="33"/>
      <c r="I5228" s="33"/>
      <c r="J5228" s="33"/>
      <c r="AB5228" s="35"/>
    </row>
    <row r="5229" spans="1:28" s="6" customFormat="1" x14ac:dyDescent="0.15">
      <c r="A5229" s="6" t="s">
        <v>51</v>
      </c>
      <c r="E5229" s="31">
        <v>-75</v>
      </c>
      <c r="F5229" s="31"/>
      <c r="G5229" s="33"/>
      <c r="I5229" s="33"/>
      <c r="J5229" s="33"/>
      <c r="AB5229" s="35"/>
    </row>
    <row r="5230" spans="1:28" s="6" customFormat="1" x14ac:dyDescent="0.15">
      <c r="A5230" s="6" t="s">
        <v>51</v>
      </c>
      <c r="E5230" s="31">
        <v>-75</v>
      </c>
      <c r="F5230" s="31"/>
      <c r="G5230" s="33"/>
      <c r="I5230" s="33"/>
      <c r="J5230" s="33"/>
      <c r="AB5230" s="35"/>
    </row>
    <row r="5231" spans="1:28" s="6" customFormat="1" x14ac:dyDescent="0.15">
      <c r="A5231" s="6" t="s">
        <v>51</v>
      </c>
      <c r="E5231" s="31">
        <v>-70</v>
      </c>
      <c r="F5231" s="31"/>
      <c r="G5231" s="33"/>
      <c r="I5231" s="33"/>
      <c r="J5231" s="33"/>
      <c r="AB5231" s="35"/>
    </row>
    <row r="5232" spans="1:28" s="6" customFormat="1" x14ac:dyDescent="0.15">
      <c r="A5232" s="6" t="s">
        <v>51</v>
      </c>
      <c r="E5232" s="31">
        <v>-70</v>
      </c>
      <c r="F5232" s="31"/>
      <c r="G5232" s="33"/>
      <c r="I5232" s="33"/>
      <c r="J5232" s="33"/>
      <c r="AB5232" s="35"/>
    </row>
    <row r="5233" spans="1:28" s="6" customFormat="1" x14ac:dyDescent="0.15">
      <c r="A5233" s="6" t="s">
        <v>51</v>
      </c>
      <c r="E5233" s="31">
        <v>-70</v>
      </c>
      <c r="F5233" s="31"/>
      <c r="G5233" s="33"/>
      <c r="I5233" s="33"/>
      <c r="J5233" s="33"/>
      <c r="AB5233" s="35"/>
    </row>
    <row r="5234" spans="1:28" s="6" customFormat="1" x14ac:dyDescent="0.15">
      <c r="A5234" s="6" t="s">
        <v>51</v>
      </c>
      <c r="E5234" s="31">
        <v>-70</v>
      </c>
      <c r="F5234" s="31"/>
      <c r="G5234" s="33"/>
      <c r="I5234" s="33"/>
      <c r="J5234" s="33"/>
      <c r="AB5234" s="35"/>
    </row>
    <row r="5235" spans="1:28" s="6" customFormat="1" x14ac:dyDescent="0.15">
      <c r="A5235" s="6" t="s">
        <v>51</v>
      </c>
      <c r="E5235" s="31">
        <v>-70</v>
      </c>
      <c r="F5235" s="31"/>
      <c r="G5235" s="33"/>
      <c r="I5235" s="33"/>
      <c r="J5235" s="33"/>
      <c r="AB5235" s="35"/>
    </row>
    <row r="5236" spans="1:28" s="6" customFormat="1" x14ac:dyDescent="0.15">
      <c r="A5236" s="6" t="s">
        <v>51</v>
      </c>
      <c r="E5236" s="31">
        <v>-70</v>
      </c>
      <c r="F5236" s="31"/>
      <c r="G5236" s="33"/>
      <c r="I5236" s="33"/>
      <c r="J5236" s="33"/>
      <c r="AB5236" s="35"/>
    </row>
    <row r="5237" spans="1:28" s="6" customFormat="1" x14ac:dyDescent="0.15">
      <c r="A5237" s="6" t="s">
        <v>51</v>
      </c>
      <c r="E5237" s="31">
        <v>-70</v>
      </c>
      <c r="F5237" s="31"/>
      <c r="G5237" s="33"/>
      <c r="I5237" s="33"/>
      <c r="J5237" s="33"/>
      <c r="AB5237" s="35"/>
    </row>
    <row r="5238" spans="1:28" s="6" customFormat="1" x14ac:dyDescent="0.15">
      <c r="A5238" s="6" t="s">
        <v>51</v>
      </c>
      <c r="E5238" s="31">
        <v>-70</v>
      </c>
      <c r="F5238" s="31"/>
      <c r="G5238" s="33"/>
      <c r="I5238" s="33"/>
      <c r="J5238" s="33"/>
      <c r="AB5238" s="35"/>
    </row>
    <row r="5239" spans="1:28" s="6" customFormat="1" x14ac:dyDescent="0.15">
      <c r="A5239" s="6" t="s">
        <v>51</v>
      </c>
      <c r="E5239" s="31">
        <v>-70</v>
      </c>
      <c r="F5239" s="31"/>
      <c r="G5239" s="33"/>
      <c r="I5239" s="33"/>
      <c r="J5239" s="33"/>
      <c r="AB5239" s="35"/>
    </row>
    <row r="5240" spans="1:28" s="6" customFormat="1" x14ac:dyDescent="0.15">
      <c r="A5240" s="6" t="s">
        <v>51</v>
      </c>
      <c r="E5240" s="31">
        <v>-70</v>
      </c>
      <c r="F5240" s="31"/>
      <c r="G5240" s="33"/>
      <c r="I5240" s="33"/>
      <c r="J5240" s="33"/>
      <c r="AB5240" s="35"/>
    </row>
    <row r="5241" spans="1:28" s="6" customFormat="1" x14ac:dyDescent="0.15">
      <c r="A5241" s="6" t="s">
        <v>51</v>
      </c>
      <c r="E5241" s="31">
        <v>-70</v>
      </c>
      <c r="F5241" s="31"/>
      <c r="G5241" s="33"/>
      <c r="I5241" s="33"/>
      <c r="J5241" s="33"/>
      <c r="AB5241" s="35"/>
    </row>
    <row r="5242" spans="1:28" s="6" customFormat="1" x14ac:dyDescent="0.15">
      <c r="A5242" s="6" t="s">
        <v>51</v>
      </c>
      <c r="E5242" s="31">
        <v>-70</v>
      </c>
      <c r="F5242" s="31"/>
      <c r="G5242" s="33"/>
      <c r="I5242" s="33"/>
      <c r="J5242" s="33"/>
      <c r="AB5242" s="35"/>
    </row>
    <row r="5243" spans="1:28" s="6" customFormat="1" x14ac:dyDescent="0.15">
      <c r="A5243" s="6" t="s">
        <v>51</v>
      </c>
      <c r="E5243" s="31">
        <v>-70</v>
      </c>
      <c r="F5243" s="31"/>
      <c r="G5243" s="33"/>
      <c r="I5243" s="33"/>
      <c r="J5243" s="33"/>
      <c r="AB5243" s="35"/>
    </row>
    <row r="5244" spans="1:28" s="6" customFormat="1" x14ac:dyDescent="0.15">
      <c r="A5244" s="6" t="s">
        <v>51</v>
      </c>
      <c r="E5244" s="31">
        <v>-70</v>
      </c>
      <c r="F5244" s="31"/>
      <c r="G5244" s="33"/>
      <c r="I5244" s="33"/>
      <c r="J5244" s="33"/>
      <c r="AB5244" s="35"/>
    </row>
    <row r="5245" spans="1:28" s="6" customFormat="1" x14ac:dyDescent="0.15">
      <c r="A5245" s="6" t="s">
        <v>51</v>
      </c>
      <c r="E5245" s="31">
        <v>-70</v>
      </c>
      <c r="F5245" s="31"/>
      <c r="G5245" s="33"/>
      <c r="I5245" s="33"/>
      <c r="J5245" s="33"/>
      <c r="AB5245" s="35"/>
    </row>
    <row r="5246" spans="1:28" s="6" customFormat="1" x14ac:dyDescent="0.15">
      <c r="A5246" s="6" t="s">
        <v>51</v>
      </c>
      <c r="E5246" s="31">
        <v>-70</v>
      </c>
      <c r="F5246" s="31"/>
      <c r="G5246" s="33"/>
      <c r="I5246" s="33"/>
      <c r="J5246" s="33"/>
      <c r="AB5246" s="35"/>
    </row>
    <row r="5247" spans="1:28" s="6" customFormat="1" x14ac:dyDescent="0.15">
      <c r="A5247" s="6" t="s">
        <v>51</v>
      </c>
      <c r="E5247" s="31">
        <v>-70</v>
      </c>
      <c r="F5247" s="31"/>
      <c r="G5247" s="33"/>
      <c r="I5247" s="33"/>
      <c r="J5247" s="33"/>
      <c r="AB5247" s="35"/>
    </row>
    <row r="5248" spans="1:28" s="6" customFormat="1" x14ac:dyDescent="0.15">
      <c r="A5248" s="6" t="s">
        <v>51</v>
      </c>
      <c r="E5248" s="31">
        <v>-70</v>
      </c>
      <c r="F5248" s="31"/>
      <c r="G5248" s="33"/>
      <c r="I5248" s="33"/>
      <c r="J5248" s="33"/>
      <c r="AB5248" s="35"/>
    </row>
    <row r="5249" spans="1:28" s="6" customFormat="1" x14ac:dyDescent="0.15">
      <c r="A5249" s="6" t="s">
        <v>51</v>
      </c>
      <c r="E5249" s="31">
        <v>-70</v>
      </c>
      <c r="F5249" s="31"/>
      <c r="G5249" s="33"/>
      <c r="I5249" s="33"/>
      <c r="J5249" s="33"/>
      <c r="AB5249" s="35"/>
    </row>
    <row r="5250" spans="1:28" s="6" customFormat="1" x14ac:dyDescent="0.15">
      <c r="A5250" s="6" t="s">
        <v>51</v>
      </c>
      <c r="E5250" s="31">
        <v>-70</v>
      </c>
      <c r="F5250" s="31"/>
      <c r="G5250" s="33"/>
      <c r="I5250" s="33"/>
      <c r="J5250" s="33"/>
      <c r="AB5250" s="35"/>
    </row>
    <row r="5251" spans="1:28" s="6" customFormat="1" x14ac:dyDescent="0.15">
      <c r="A5251" s="6" t="s">
        <v>51</v>
      </c>
      <c r="E5251" s="31">
        <v>-70</v>
      </c>
      <c r="F5251" s="31"/>
      <c r="G5251" s="33"/>
      <c r="I5251" s="33"/>
      <c r="J5251" s="33"/>
      <c r="AB5251" s="35"/>
    </row>
    <row r="5252" spans="1:28" s="6" customFormat="1" x14ac:dyDescent="0.15">
      <c r="A5252" s="6" t="s">
        <v>51</v>
      </c>
      <c r="E5252" s="31">
        <v>-70</v>
      </c>
      <c r="F5252" s="31"/>
      <c r="G5252" s="33"/>
      <c r="I5252" s="33"/>
      <c r="J5252" s="33"/>
      <c r="AB5252" s="35"/>
    </row>
    <row r="5253" spans="1:28" s="6" customFormat="1" x14ac:dyDescent="0.15">
      <c r="A5253" s="6" t="s">
        <v>51</v>
      </c>
      <c r="E5253" s="31">
        <v>-70</v>
      </c>
      <c r="F5253" s="31"/>
      <c r="G5253" s="33"/>
      <c r="I5253" s="33"/>
      <c r="J5253" s="33"/>
      <c r="AB5253" s="35"/>
    </row>
    <row r="5254" spans="1:28" s="6" customFormat="1" x14ac:dyDescent="0.15">
      <c r="A5254" s="6" t="s">
        <v>51</v>
      </c>
      <c r="E5254" s="31">
        <v>-79</v>
      </c>
      <c r="F5254" s="31"/>
      <c r="G5254" s="33"/>
      <c r="I5254" s="33"/>
      <c r="J5254" s="33"/>
      <c r="AB5254" s="35"/>
    </row>
    <row r="5255" spans="1:28" s="6" customFormat="1" x14ac:dyDescent="0.15">
      <c r="A5255" s="6" t="s">
        <v>51</v>
      </c>
      <c r="E5255" s="31">
        <v>-79</v>
      </c>
      <c r="F5255" s="31"/>
      <c r="G5255" s="33"/>
      <c r="I5255" s="33"/>
      <c r="J5255" s="33"/>
      <c r="AB5255" s="35"/>
    </row>
    <row r="5256" spans="1:28" s="6" customFormat="1" x14ac:dyDescent="0.15">
      <c r="A5256" s="6" t="s">
        <v>51</v>
      </c>
      <c r="E5256" s="31">
        <v>-78</v>
      </c>
      <c r="F5256" s="31"/>
      <c r="G5256" s="33"/>
      <c r="I5256" s="33"/>
      <c r="J5256" s="33"/>
      <c r="AB5256" s="35"/>
    </row>
    <row r="5257" spans="1:28" s="6" customFormat="1" x14ac:dyDescent="0.15">
      <c r="A5257" s="6" t="s">
        <v>51</v>
      </c>
      <c r="E5257" s="31">
        <v>-78</v>
      </c>
      <c r="F5257" s="31"/>
      <c r="G5257" s="33"/>
      <c r="I5257" s="33"/>
      <c r="J5257" s="33"/>
      <c r="AB5257" s="35"/>
    </row>
    <row r="5258" spans="1:28" s="6" customFormat="1" x14ac:dyDescent="0.15">
      <c r="A5258" s="6" t="s">
        <v>51</v>
      </c>
      <c r="E5258" s="31">
        <v>-78</v>
      </c>
      <c r="F5258" s="31"/>
      <c r="G5258" s="33"/>
      <c r="I5258" s="33"/>
      <c r="J5258" s="33"/>
      <c r="AB5258" s="35"/>
    </row>
    <row r="5259" spans="1:28" s="6" customFormat="1" x14ac:dyDescent="0.15">
      <c r="A5259" s="6" t="s">
        <v>51</v>
      </c>
      <c r="E5259" s="31">
        <v>-78</v>
      </c>
      <c r="F5259" s="31"/>
      <c r="G5259" s="33"/>
      <c r="I5259" s="33"/>
      <c r="J5259" s="33"/>
      <c r="AB5259" s="35"/>
    </row>
    <row r="5260" spans="1:28" s="6" customFormat="1" x14ac:dyDescent="0.15">
      <c r="A5260" s="6" t="s">
        <v>51</v>
      </c>
      <c r="E5260" s="31">
        <v>-78</v>
      </c>
      <c r="F5260" s="31"/>
      <c r="G5260" s="33"/>
      <c r="I5260" s="33"/>
      <c r="J5260" s="33"/>
      <c r="AB5260" s="35"/>
    </row>
    <row r="5261" spans="1:28" s="6" customFormat="1" x14ac:dyDescent="0.15">
      <c r="A5261" s="6" t="s">
        <v>51</v>
      </c>
      <c r="E5261" s="31">
        <v>-78</v>
      </c>
      <c r="F5261" s="31"/>
      <c r="G5261" s="33"/>
      <c r="I5261" s="33"/>
      <c r="J5261" s="33"/>
      <c r="AB5261" s="35"/>
    </row>
    <row r="5262" spans="1:28" s="6" customFormat="1" x14ac:dyDescent="0.15">
      <c r="A5262" s="6" t="s">
        <v>51</v>
      </c>
      <c r="E5262" s="31">
        <v>-63</v>
      </c>
      <c r="F5262" s="31"/>
      <c r="G5262" s="33"/>
      <c r="I5262" s="33"/>
      <c r="J5262" s="33"/>
      <c r="AB5262" s="35"/>
    </row>
    <row r="5263" spans="1:28" s="6" customFormat="1" x14ac:dyDescent="0.15">
      <c r="A5263" s="6" t="s">
        <v>51</v>
      </c>
      <c r="E5263" s="31">
        <v>-63</v>
      </c>
      <c r="F5263" s="31"/>
      <c r="G5263" s="33"/>
      <c r="I5263" s="33"/>
      <c r="J5263" s="33"/>
      <c r="AB5263" s="35"/>
    </row>
    <row r="5264" spans="1:28" s="6" customFormat="1" x14ac:dyDescent="0.15">
      <c r="A5264" s="6" t="s">
        <v>51</v>
      </c>
      <c r="E5264" s="31">
        <v>-63</v>
      </c>
      <c r="F5264" s="31"/>
      <c r="G5264" s="33"/>
      <c r="I5264" s="33"/>
      <c r="J5264" s="33"/>
      <c r="AB5264" s="35"/>
    </row>
    <row r="5265" spans="1:28" s="6" customFormat="1" x14ac:dyDescent="0.15">
      <c r="A5265" s="6" t="s">
        <v>51</v>
      </c>
      <c r="E5265" s="31">
        <v>-65</v>
      </c>
      <c r="F5265" s="31"/>
      <c r="G5265" s="33"/>
      <c r="I5265" s="33"/>
      <c r="J5265" s="33"/>
      <c r="AB5265" s="35"/>
    </row>
    <row r="5266" spans="1:28" s="6" customFormat="1" x14ac:dyDescent="0.15">
      <c r="A5266" s="6" t="s">
        <v>51</v>
      </c>
      <c r="E5266" s="31">
        <v>-65</v>
      </c>
      <c r="F5266" s="31"/>
      <c r="G5266" s="33"/>
      <c r="I5266" s="33"/>
      <c r="J5266" s="33"/>
      <c r="AB5266" s="35"/>
    </row>
    <row r="5267" spans="1:28" s="6" customFormat="1" x14ac:dyDescent="0.15">
      <c r="A5267" s="6" t="s">
        <v>51</v>
      </c>
      <c r="E5267" s="31">
        <v>-65</v>
      </c>
      <c r="F5267" s="31"/>
      <c r="G5267" s="33"/>
      <c r="I5267" s="33"/>
      <c r="J5267" s="33"/>
      <c r="AB5267" s="35"/>
    </row>
    <row r="5268" spans="1:28" s="6" customFormat="1" x14ac:dyDescent="0.15">
      <c r="A5268" s="6" t="s">
        <v>51</v>
      </c>
      <c r="E5268" s="31">
        <v>-65</v>
      </c>
      <c r="F5268" s="31"/>
      <c r="G5268" s="33"/>
      <c r="I5268" s="33"/>
      <c r="J5268" s="33"/>
      <c r="AB5268" s="35"/>
    </row>
    <row r="5269" spans="1:28" s="6" customFormat="1" x14ac:dyDescent="0.15">
      <c r="A5269" s="6" t="s">
        <v>51</v>
      </c>
      <c r="E5269" s="31">
        <v>-65</v>
      </c>
      <c r="F5269" s="31"/>
      <c r="G5269" s="33"/>
      <c r="I5269" s="33"/>
      <c r="J5269" s="33"/>
      <c r="AB5269" s="35"/>
    </row>
    <row r="5270" spans="1:28" s="6" customFormat="1" x14ac:dyDescent="0.15">
      <c r="A5270" s="6" t="s">
        <v>51</v>
      </c>
      <c r="E5270" s="31">
        <v>-65</v>
      </c>
      <c r="F5270" s="31"/>
      <c r="G5270" s="33"/>
      <c r="I5270" s="33"/>
      <c r="J5270" s="33"/>
      <c r="AB5270" s="35"/>
    </row>
    <row r="5271" spans="1:28" s="6" customFormat="1" x14ac:dyDescent="0.15">
      <c r="A5271" s="6" t="s">
        <v>51</v>
      </c>
      <c r="E5271" s="31">
        <v>-77</v>
      </c>
      <c r="F5271" s="31"/>
      <c r="G5271" s="33"/>
      <c r="I5271" s="33"/>
      <c r="J5271" s="33"/>
      <c r="AB5271" s="35"/>
    </row>
    <row r="5272" spans="1:28" s="6" customFormat="1" x14ac:dyDescent="0.15">
      <c r="A5272" s="6" t="s">
        <v>51</v>
      </c>
      <c r="E5272" s="31">
        <v>-77</v>
      </c>
      <c r="F5272" s="31"/>
      <c r="G5272" s="33"/>
      <c r="I5272" s="33"/>
      <c r="J5272" s="33"/>
      <c r="AB5272" s="35"/>
    </row>
    <row r="5273" spans="1:28" s="6" customFormat="1" x14ac:dyDescent="0.15">
      <c r="A5273" s="6" t="s">
        <v>51</v>
      </c>
      <c r="E5273" s="31">
        <v>-77</v>
      </c>
      <c r="F5273" s="31"/>
      <c r="G5273" s="33"/>
      <c r="I5273" s="33"/>
      <c r="J5273" s="33"/>
      <c r="AB5273" s="35"/>
    </row>
    <row r="5274" spans="1:28" s="6" customFormat="1" x14ac:dyDescent="0.15">
      <c r="A5274" s="6" t="s">
        <v>51</v>
      </c>
      <c r="E5274" s="31">
        <v>-77</v>
      </c>
      <c r="F5274" s="31"/>
      <c r="G5274" s="33"/>
      <c r="I5274" s="33"/>
      <c r="J5274" s="33"/>
      <c r="AB5274" s="35"/>
    </row>
    <row r="5275" spans="1:28" s="6" customFormat="1" x14ac:dyDescent="0.15">
      <c r="A5275" s="6" t="s">
        <v>51</v>
      </c>
      <c r="E5275" s="31">
        <v>-77</v>
      </c>
      <c r="F5275" s="31"/>
      <c r="G5275" s="33"/>
      <c r="I5275" s="33"/>
      <c r="J5275" s="33"/>
      <c r="AB5275" s="35"/>
    </row>
    <row r="5276" spans="1:28" s="6" customFormat="1" x14ac:dyDescent="0.15">
      <c r="A5276" s="6" t="s">
        <v>51</v>
      </c>
      <c r="E5276" s="31">
        <v>-70</v>
      </c>
      <c r="F5276" s="31"/>
      <c r="G5276" s="33"/>
      <c r="I5276" s="33"/>
      <c r="J5276" s="33"/>
      <c r="AB5276" s="35"/>
    </row>
    <row r="5277" spans="1:28" s="6" customFormat="1" x14ac:dyDescent="0.15">
      <c r="A5277" s="6" t="s">
        <v>51</v>
      </c>
      <c r="E5277" s="31">
        <v>-75</v>
      </c>
      <c r="F5277" s="31"/>
      <c r="G5277" s="33"/>
      <c r="I5277" s="33"/>
      <c r="J5277" s="33"/>
      <c r="AB5277" s="35"/>
    </row>
    <row r="5278" spans="1:28" s="6" customFormat="1" x14ac:dyDescent="0.15">
      <c r="A5278" s="6" t="s">
        <v>51</v>
      </c>
      <c r="E5278" s="31">
        <v>-75</v>
      </c>
      <c r="F5278" s="31"/>
      <c r="G5278" s="33"/>
      <c r="I5278" s="33"/>
      <c r="J5278" s="33"/>
      <c r="AB5278" s="35"/>
    </row>
    <row r="5279" spans="1:28" s="6" customFormat="1" x14ac:dyDescent="0.15">
      <c r="A5279" s="6" t="s">
        <v>51</v>
      </c>
      <c r="E5279" s="31">
        <v>-79</v>
      </c>
      <c r="F5279" s="31"/>
      <c r="G5279" s="33"/>
      <c r="I5279" s="33"/>
      <c r="J5279" s="33"/>
      <c r="AB5279" s="35"/>
    </row>
    <row r="5280" spans="1:28" s="6" customFormat="1" x14ac:dyDescent="0.15">
      <c r="A5280" s="6" t="s">
        <v>51</v>
      </c>
      <c r="E5280" s="31">
        <v>-79</v>
      </c>
      <c r="F5280" s="31"/>
      <c r="G5280" s="33"/>
      <c r="I5280" s="33"/>
      <c r="J5280" s="33"/>
      <c r="AB5280" s="35"/>
    </row>
    <row r="5281" spans="1:28" s="6" customFormat="1" x14ac:dyDescent="0.15">
      <c r="A5281" s="6" t="s">
        <v>51</v>
      </c>
      <c r="E5281" s="31">
        <v>-79</v>
      </c>
      <c r="F5281" s="31"/>
      <c r="G5281" s="33"/>
      <c r="I5281" s="33"/>
      <c r="J5281" s="33"/>
      <c r="AB5281" s="35"/>
    </row>
    <row r="5282" spans="1:28" s="6" customFormat="1" x14ac:dyDescent="0.15">
      <c r="A5282" s="6" t="s">
        <v>51</v>
      </c>
      <c r="E5282" s="31">
        <v>-78</v>
      </c>
      <c r="F5282" s="31"/>
      <c r="G5282" s="33"/>
      <c r="I5282" s="33"/>
      <c r="J5282" s="33"/>
      <c r="AB5282" s="35"/>
    </row>
    <row r="5283" spans="1:28" s="6" customFormat="1" x14ac:dyDescent="0.15">
      <c r="A5283" s="6" t="s">
        <v>51</v>
      </c>
      <c r="E5283" s="31">
        <v>-78</v>
      </c>
      <c r="F5283" s="31"/>
      <c r="G5283" s="33"/>
      <c r="I5283" s="33"/>
      <c r="J5283" s="33"/>
      <c r="AB5283" s="35"/>
    </row>
    <row r="5284" spans="1:28" s="6" customFormat="1" x14ac:dyDescent="0.15">
      <c r="A5284" s="6" t="s">
        <v>51</v>
      </c>
      <c r="E5284" s="31">
        <v>-76</v>
      </c>
      <c r="F5284" s="31"/>
      <c r="G5284" s="33"/>
      <c r="I5284" s="33"/>
      <c r="J5284" s="33"/>
      <c r="AB5284" s="35"/>
    </row>
    <row r="5285" spans="1:28" s="6" customFormat="1" x14ac:dyDescent="0.15">
      <c r="A5285" s="6" t="s">
        <v>51</v>
      </c>
      <c r="E5285" s="31">
        <v>-74</v>
      </c>
      <c r="F5285" s="31"/>
      <c r="G5285" s="33"/>
      <c r="I5285" s="33"/>
      <c r="J5285" s="33"/>
      <c r="AB5285" s="35"/>
    </row>
    <row r="5286" spans="1:28" s="6" customFormat="1" x14ac:dyDescent="0.15">
      <c r="A5286" s="6" t="s">
        <v>51</v>
      </c>
      <c r="E5286" s="31">
        <v>-74</v>
      </c>
      <c r="F5286" s="31"/>
      <c r="G5286" s="33"/>
      <c r="I5286" s="33"/>
      <c r="J5286" s="33"/>
      <c r="AB5286" s="35"/>
    </row>
    <row r="5287" spans="1:28" s="6" customFormat="1" x14ac:dyDescent="0.15">
      <c r="A5287" s="6" t="s">
        <v>51</v>
      </c>
      <c r="E5287" s="31">
        <v>-74</v>
      </c>
      <c r="F5287" s="31"/>
      <c r="G5287" s="33"/>
      <c r="I5287" s="33"/>
      <c r="J5287" s="33"/>
      <c r="AB5287" s="35"/>
    </row>
    <row r="5288" spans="1:28" s="6" customFormat="1" x14ac:dyDescent="0.15">
      <c r="A5288" s="6" t="s">
        <v>51</v>
      </c>
      <c r="E5288" s="31">
        <v>-74</v>
      </c>
      <c r="F5288" s="31"/>
      <c r="G5288" s="33"/>
      <c r="I5288" s="33"/>
      <c r="J5288" s="33"/>
      <c r="AB5288" s="35"/>
    </row>
    <row r="5289" spans="1:28" s="6" customFormat="1" x14ac:dyDescent="0.15">
      <c r="A5289" s="6" t="s">
        <v>51</v>
      </c>
      <c r="E5289" s="31">
        <v>-74</v>
      </c>
      <c r="F5289" s="31"/>
      <c r="G5289" s="33"/>
      <c r="I5289" s="33"/>
      <c r="J5289" s="33"/>
      <c r="AB5289" s="35"/>
    </row>
    <row r="5290" spans="1:28" s="6" customFormat="1" x14ac:dyDescent="0.15">
      <c r="A5290" s="6" t="s">
        <v>51</v>
      </c>
      <c r="E5290" s="31">
        <v>-74</v>
      </c>
      <c r="F5290" s="31"/>
      <c r="G5290" s="33"/>
      <c r="I5290" s="33"/>
      <c r="J5290" s="33"/>
      <c r="AB5290" s="35"/>
    </row>
    <row r="5291" spans="1:28" s="6" customFormat="1" x14ac:dyDescent="0.15">
      <c r="A5291" s="6" t="s">
        <v>51</v>
      </c>
      <c r="E5291" s="31">
        <v>-74</v>
      </c>
      <c r="F5291" s="31"/>
      <c r="G5291" s="33"/>
      <c r="I5291" s="33"/>
      <c r="J5291" s="33"/>
      <c r="AB5291" s="35"/>
    </row>
    <row r="5292" spans="1:28" s="6" customFormat="1" x14ac:dyDescent="0.15">
      <c r="A5292" s="6" t="s">
        <v>51</v>
      </c>
      <c r="E5292" s="31">
        <v>-70</v>
      </c>
      <c r="F5292" s="31"/>
      <c r="G5292" s="33"/>
      <c r="I5292" s="33"/>
      <c r="J5292" s="33"/>
      <c r="AB5292" s="35"/>
    </row>
    <row r="5293" spans="1:28" s="6" customFormat="1" x14ac:dyDescent="0.15">
      <c r="A5293" s="6" t="s">
        <v>51</v>
      </c>
      <c r="E5293" s="31">
        <v>-66</v>
      </c>
      <c r="F5293" s="31"/>
      <c r="G5293" s="33"/>
      <c r="I5293" s="33"/>
      <c r="J5293" s="33"/>
      <c r="AB5293" s="35"/>
    </row>
    <row r="5294" spans="1:28" s="6" customFormat="1" x14ac:dyDescent="0.15">
      <c r="A5294" s="6" t="s">
        <v>51</v>
      </c>
      <c r="E5294" s="31">
        <v>-66</v>
      </c>
      <c r="F5294" s="31"/>
      <c r="G5294" s="33"/>
      <c r="I5294" s="33"/>
      <c r="J5294" s="33"/>
      <c r="AB5294" s="35"/>
    </row>
    <row r="5295" spans="1:28" s="6" customFormat="1" x14ac:dyDescent="0.15">
      <c r="A5295" s="6" t="s">
        <v>51</v>
      </c>
      <c r="E5295" s="31">
        <v>-66</v>
      </c>
      <c r="F5295" s="31"/>
      <c r="G5295" s="33"/>
      <c r="I5295" s="33"/>
      <c r="J5295" s="33"/>
      <c r="AB5295" s="35"/>
    </row>
    <row r="5296" spans="1:28" s="6" customFormat="1" x14ac:dyDescent="0.15">
      <c r="A5296" s="6" t="s">
        <v>52</v>
      </c>
      <c r="E5296" s="31">
        <v>-69</v>
      </c>
      <c r="F5296" s="31"/>
      <c r="G5296" s="33"/>
      <c r="I5296" s="33"/>
      <c r="J5296" s="33"/>
      <c r="AB5296" s="35"/>
    </row>
    <row r="5297" spans="1:28" s="6" customFormat="1" x14ac:dyDescent="0.15">
      <c r="A5297" s="6" t="s">
        <v>52</v>
      </c>
      <c r="E5297" s="31">
        <v>-71</v>
      </c>
      <c r="F5297" s="31"/>
      <c r="G5297" s="33"/>
      <c r="I5297" s="33"/>
      <c r="J5297" s="33"/>
      <c r="AB5297" s="35"/>
    </row>
    <row r="5298" spans="1:28" s="6" customFormat="1" x14ac:dyDescent="0.15">
      <c r="A5298" s="6" t="s">
        <v>52</v>
      </c>
      <c r="E5298" s="31">
        <v>-71</v>
      </c>
      <c r="F5298" s="31"/>
      <c r="G5298" s="33"/>
      <c r="I5298" s="33"/>
      <c r="J5298" s="33"/>
      <c r="AB5298" s="35"/>
    </row>
    <row r="5299" spans="1:28" s="6" customFormat="1" x14ac:dyDescent="0.15">
      <c r="A5299" s="6" t="s">
        <v>52</v>
      </c>
      <c r="E5299" s="31">
        <v>-71</v>
      </c>
      <c r="F5299" s="31"/>
      <c r="G5299" s="33"/>
      <c r="I5299" s="33"/>
      <c r="J5299" s="33"/>
      <c r="AB5299" s="35"/>
    </row>
    <row r="5300" spans="1:28" s="6" customFormat="1" x14ac:dyDescent="0.15">
      <c r="A5300" s="6" t="s">
        <v>52</v>
      </c>
      <c r="E5300" s="31">
        <v>-70</v>
      </c>
      <c r="F5300" s="31"/>
      <c r="G5300" s="33"/>
      <c r="I5300" s="33"/>
      <c r="J5300" s="33"/>
      <c r="AB5300" s="35"/>
    </row>
    <row r="5301" spans="1:28" s="6" customFormat="1" x14ac:dyDescent="0.15">
      <c r="A5301" s="6" t="s">
        <v>52</v>
      </c>
      <c r="E5301" s="31">
        <v>-70</v>
      </c>
      <c r="F5301" s="31"/>
      <c r="G5301" s="33"/>
      <c r="I5301" s="33"/>
      <c r="J5301" s="33"/>
      <c r="AB5301" s="35"/>
    </row>
    <row r="5302" spans="1:28" s="6" customFormat="1" x14ac:dyDescent="0.15">
      <c r="A5302" s="6" t="s">
        <v>52</v>
      </c>
      <c r="E5302" s="31">
        <v>-70</v>
      </c>
      <c r="F5302" s="31"/>
      <c r="G5302" s="33"/>
      <c r="I5302" s="33"/>
      <c r="J5302" s="33"/>
      <c r="AB5302" s="35"/>
    </row>
    <row r="5303" spans="1:28" s="6" customFormat="1" x14ac:dyDescent="0.15">
      <c r="A5303" s="6" t="s">
        <v>52</v>
      </c>
      <c r="E5303" s="31">
        <v>-70</v>
      </c>
      <c r="F5303" s="31"/>
      <c r="G5303" s="33"/>
      <c r="I5303" s="33"/>
      <c r="J5303" s="33"/>
      <c r="AB5303" s="35"/>
    </row>
    <row r="5304" spans="1:28" s="6" customFormat="1" x14ac:dyDescent="0.15">
      <c r="A5304" s="6" t="s">
        <v>52</v>
      </c>
      <c r="E5304" s="31">
        <v>-70</v>
      </c>
      <c r="F5304" s="31"/>
      <c r="G5304" s="33"/>
      <c r="I5304" s="33"/>
      <c r="J5304" s="33"/>
      <c r="AB5304" s="35"/>
    </row>
    <row r="5305" spans="1:28" s="6" customFormat="1" x14ac:dyDescent="0.15">
      <c r="A5305" s="6" t="s">
        <v>52</v>
      </c>
      <c r="E5305" s="31">
        <v>-70</v>
      </c>
      <c r="F5305" s="31"/>
      <c r="G5305" s="33"/>
      <c r="I5305" s="33"/>
      <c r="J5305" s="33"/>
      <c r="AB5305" s="35"/>
    </row>
    <row r="5306" spans="1:28" s="6" customFormat="1" x14ac:dyDescent="0.15">
      <c r="A5306" s="6" t="s">
        <v>52</v>
      </c>
      <c r="E5306" s="31">
        <v>-70</v>
      </c>
      <c r="F5306" s="31"/>
      <c r="G5306" s="33"/>
      <c r="I5306" s="33"/>
      <c r="J5306" s="33"/>
      <c r="AB5306" s="35"/>
    </row>
    <row r="5307" spans="1:28" s="6" customFormat="1" x14ac:dyDescent="0.15">
      <c r="A5307" s="6" t="s">
        <v>52</v>
      </c>
      <c r="E5307" s="31">
        <v>-70</v>
      </c>
      <c r="F5307" s="31"/>
      <c r="G5307" s="33"/>
      <c r="I5307" s="33"/>
      <c r="J5307" s="33"/>
      <c r="AB5307" s="35"/>
    </row>
    <row r="5308" spans="1:28" s="6" customFormat="1" x14ac:dyDescent="0.15">
      <c r="A5308" s="6" t="s">
        <v>52</v>
      </c>
      <c r="E5308" s="31">
        <v>-70</v>
      </c>
      <c r="F5308" s="31"/>
      <c r="G5308" s="33"/>
      <c r="I5308" s="33"/>
      <c r="J5308" s="33"/>
      <c r="AB5308" s="35"/>
    </row>
    <row r="5309" spans="1:28" s="6" customFormat="1" x14ac:dyDescent="0.15">
      <c r="A5309" s="6" t="s">
        <v>52</v>
      </c>
      <c r="E5309" s="31">
        <v>-70</v>
      </c>
      <c r="F5309" s="31"/>
      <c r="G5309" s="33"/>
      <c r="I5309" s="33"/>
      <c r="J5309" s="33"/>
      <c r="AB5309" s="35"/>
    </row>
    <row r="5310" spans="1:28" s="6" customFormat="1" x14ac:dyDescent="0.15">
      <c r="A5310" s="6" t="s">
        <v>52</v>
      </c>
      <c r="E5310" s="31">
        <v>-70</v>
      </c>
      <c r="F5310" s="31"/>
      <c r="G5310" s="33"/>
      <c r="I5310" s="33"/>
      <c r="J5310" s="33"/>
      <c r="AB5310" s="35"/>
    </row>
    <row r="5311" spans="1:28" s="6" customFormat="1" x14ac:dyDescent="0.15">
      <c r="A5311" s="6" t="s">
        <v>52</v>
      </c>
      <c r="E5311" s="31">
        <v>-71</v>
      </c>
      <c r="F5311" s="31"/>
      <c r="G5311" s="33"/>
      <c r="I5311" s="33"/>
      <c r="J5311" s="33"/>
      <c r="AB5311" s="35"/>
    </row>
    <row r="5312" spans="1:28" s="6" customFormat="1" x14ac:dyDescent="0.15">
      <c r="A5312" s="6" t="s">
        <v>52</v>
      </c>
      <c r="E5312" s="31">
        <v>-75</v>
      </c>
      <c r="F5312" s="31"/>
      <c r="G5312" s="33"/>
      <c r="I5312" s="33"/>
      <c r="J5312" s="33"/>
      <c r="AB5312" s="35"/>
    </row>
    <row r="5313" spans="1:28" s="6" customFormat="1" x14ac:dyDescent="0.15">
      <c r="A5313" s="6" t="s">
        <v>52</v>
      </c>
      <c r="E5313" s="31">
        <v>-75</v>
      </c>
      <c r="F5313" s="31"/>
      <c r="G5313" s="33"/>
      <c r="I5313" s="33"/>
      <c r="J5313" s="33"/>
      <c r="AB5313" s="35"/>
    </row>
    <row r="5314" spans="1:28" s="6" customFormat="1" x14ac:dyDescent="0.15">
      <c r="A5314" s="6" t="s">
        <v>52</v>
      </c>
      <c r="E5314" s="31">
        <v>-68</v>
      </c>
      <c r="F5314" s="31"/>
      <c r="G5314" s="33"/>
      <c r="I5314" s="33"/>
      <c r="J5314" s="33"/>
      <c r="AB5314" s="35"/>
    </row>
    <row r="5315" spans="1:28" s="6" customFormat="1" x14ac:dyDescent="0.15">
      <c r="A5315" s="6" t="s">
        <v>52</v>
      </c>
      <c r="E5315" s="31">
        <v>-75</v>
      </c>
      <c r="F5315" s="31"/>
      <c r="G5315" s="33"/>
      <c r="I5315" s="33"/>
      <c r="J5315" s="33"/>
      <c r="AB5315" s="35"/>
    </row>
    <row r="5316" spans="1:28" s="6" customFormat="1" x14ac:dyDescent="0.15">
      <c r="A5316" s="6" t="s">
        <v>52</v>
      </c>
      <c r="E5316" s="31">
        <v>-68</v>
      </c>
      <c r="F5316" s="31"/>
      <c r="G5316" s="33"/>
      <c r="I5316" s="33"/>
      <c r="J5316" s="33"/>
      <c r="AB5316" s="35"/>
    </row>
    <row r="5317" spans="1:28" s="6" customFormat="1" x14ac:dyDescent="0.15">
      <c r="A5317" s="6" t="s">
        <v>52</v>
      </c>
      <c r="E5317" s="31">
        <v>-68</v>
      </c>
      <c r="F5317" s="31"/>
      <c r="G5317" s="33"/>
      <c r="I5317" s="33"/>
      <c r="J5317" s="33"/>
      <c r="AB5317" s="35"/>
    </row>
    <row r="5318" spans="1:28" s="6" customFormat="1" x14ac:dyDescent="0.15">
      <c r="A5318" s="6" t="s">
        <v>52</v>
      </c>
      <c r="E5318" s="31">
        <v>-73</v>
      </c>
      <c r="F5318" s="31"/>
      <c r="G5318" s="33"/>
      <c r="I5318" s="33"/>
      <c r="J5318" s="33"/>
      <c r="AB5318" s="35"/>
    </row>
    <row r="5319" spans="1:28" s="6" customFormat="1" x14ac:dyDescent="0.15">
      <c r="A5319" s="6" t="s">
        <v>52</v>
      </c>
      <c r="E5319" s="31">
        <v>-73</v>
      </c>
      <c r="F5319" s="31"/>
      <c r="G5319" s="33"/>
      <c r="I5319" s="33"/>
      <c r="J5319" s="33"/>
      <c r="AB5319" s="35"/>
    </row>
    <row r="5320" spans="1:28" s="6" customFormat="1" x14ac:dyDescent="0.15">
      <c r="A5320" s="6" t="s">
        <v>52</v>
      </c>
      <c r="E5320" s="31">
        <v>-73</v>
      </c>
      <c r="F5320" s="31"/>
      <c r="G5320" s="33"/>
      <c r="I5320" s="33"/>
      <c r="J5320" s="33"/>
      <c r="AB5320" s="35"/>
    </row>
    <row r="5321" spans="1:28" s="6" customFormat="1" x14ac:dyDescent="0.15">
      <c r="A5321" s="6" t="s">
        <v>52</v>
      </c>
      <c r="E5321" s="31">
        <v>-73</v>
      </c>
      <c r="F5321" s="31"/>
      <c r="G5321" s="33"/>
      <c r="I5321" s="33"/>
      <c r="J5321" s="33"/>
      <c r="AB5321" s="35"/>
    </row>
    <row r="5322" spans="1:28" s="6" customFormat="1" x14ac:dyDescent="0.15">
      <c r="A5322" s="6" t="s">
        <v>52</v>
      </c>
      <c r="E5322" s="31">
        <v>-70</v>
      </c>
      <c r="F5322" s="31"/>
      <c r="G5322" s="33"/>
      <c r="I5322" s="33"/>
      <c r="J5322" s="33"/>
      <c r="AB5322" s="35"/>
    </row>
    <row r="5323" spans="1:28" s="6" customFormat="1" x14ac:dyDescent="0.15">
      <c r="A5323" s="6" t="s">
        <v>52</v>
      </c>
      <c r="E5323" s="31">
        <v>-70</v>
      </c>
      <c r="F5323" s="31"/>
      <c r="G5323" s="33"/>
      <c r="I5323" s="33"/>
      <c r="J5323" s="33"/>
      <c r="AB5323" s="35"/>
    </row>
    <row r="5324" spans="1:28" s="6" customFormat="1" x14ac:dyDescent="0.15">
      <c r="A5324" s="6" t="s">
        <v>52</v>
      </c>
      <c r="E5324" s="31">
        <v>-70</v>
      </c>
      <c r="F5324" s="31"/>
      <c r="G5324" s="33"/>
      <c r="I5324" s="33"/>
      <c r="J5324" s="33"/>
      <c r="AB5324" s="35"/>
    </row>
    <row r="5325" spans="1:28" s="6" customFormat="1" x14ac:dyDescent="0.15">
      <c r="A5325" s="6" t="s">
        <v>52</v>
      </c>
      <c r="E5325" s="31">
        <v>-70</v>
      </c>
      <c r="F5325" s="31"/>
      <c r="G5325" s="33"/>
      <c r="I5325" s="33"/>
      <c r="J5325" s="33"/>
      <c r="AB5325" s="35"/>
    </row>
    <row r="5326" spans="1:28" s="6" customFormat="1" x14ac:dyDescent="0.15">
      <c r="A5326" s="6" t="s">
        <v>52</v>
      </c>
      <c r="E5326" s="31">
        <v>-70</v>
      </c>
      <c r="F5326" s="31"/>
      <c r="G5326" s="33"/>
      <c r="I5326" s="33"/>
      <c r="J5326" s="33"/>
      <c r="AB5326" s="35"/>
    </row>
    <row r="5327" spans="1:28" s="6" customFormat="1" x14ac:dyDescent="0.15">
      <c r="A5327" s="6" t="s">
        <v>52</v>
      </c>
      <c r="E5327" s="31">
        <v>-70</v>
      </c>
      <c r="F5327" s="31"/>
      <c r="G5327" s="33"/>
      <c r="I5327" s="33"/>
      <c r="J5327" s="33"/>
      <c r="AB5327" s="35"/>
    </row>
    <row r="5328" spans="1:28" s="6" customFormat="1" x14ac:dyDescent="0.15">
      <c r="A5328" s="6" t="s">
        <v>52</v>
      </c>
      <c r="E5328" s="31">
        <v>-70</v>
      </c>
      <c r="F5328" s="31"/>
      <c r="G5328" s="33"/>
      <c r="I5328" s="33"/>
      <c r="J5328" s="33"/>
      <c r="AB5328" s="35"/>
    </row>
    <row r="5329" spans="1:28" s="6" customFormat="1" x14ac:dyDescent="0.15">
      <c r="A5329" s="6" t="s">
        <v>52</v>
      </c>
      <c r="E5329" s="31">
        <v>-73</v>
      </c>
      <c r="F5329" s="31"/>
      <c r="G5329" s="33"/>
      <c r="I5329" s="33"/>
      <c r="J5329" s="33"/>
      <c r="AB5329" s="35"/>
    </row>
    <row r="5330" spans="1:28" s="6" customFormat="1" x14ac:dyDescent="0.15">
      <c r="A5330" s="6" t="s">
        <v>52</v>
      </c>
      <c r="E5330" s="31">
        <v>-73</v>
      </c>
      <c r="F5330" s="31"/>
      <c r="G5330" s="33"/>
      <c r="I5330" s="33"/>
      <c r="J5330" s="33"/>
      <c r="AB5330" s="35"/>
    </row>
    <row r="5331" spans="1:28" s="6" customFormat="1" x14ac:dyDescent="0.15">
      <c r="A5331" s="6" t="s">
        <v>52</v>
      </c>
      <c r="E5331" s="31">
        <v>-73</v>
      </c>
      <c r="F5331" s="31"/>
      <c r="G5331" s="33"/>
      <c r="I5331" s="33"/>
      <c r="J5331" s="33"/>
      <c r="AB5331" s="35"/>
    </row>
    <row r="5332" spans="1:28" s="6" customFormat="1" x14ac:dyDescent="0.15">
      <c r="A5332" s="6" t="s">
        <v>52</v>
      </c>
      <c r="E5332" s="31">
        <v>-73</v>
      </c>
      <c r="F5332" s="31"/>
      <c r="G5332" s="33"/>
      <c r="I5332" s="33"/>
      <c r="J5332" s="33"/>
      <c r="AB5332" s="35"/>
    </row>
    <row r="5333" spans="1:28" s="6" customFormat="1" x14ac:dyDescent="0.15">
      <c r="A5333" s="6" t="s">
        <v>52</v>
      </c>
      <c r="E5333" s="31">
        <v>-73</v>
      </c>
      <c r="F5333" s="31"/>
      <c r="G5333" s="33"/>
      <c r="I5333" s="33"/>
      <c r="J5333" s="33"/>
      <c r="AB5333" s="35"/>
    </row>
    <row r="5334" spans="1:28" s="6" customFormat="1" x14ac:dyDescent="0.15">
      <c r="A5334" s="6" t="s">
        <v>52</v>
      </c>
      <c r="E5334" s="31">
        <v>-73</v>
      </c>
      <c r="F5334" s="31"/>
      <c r="G5334" s="33"/>
      <c r="I5334" s="33"/>
      <c r="J5334" s="33"/>
      <c r="AB5334" s="35"/>
    </row>
    <row r="5335" spans="1:28" s="6" customFormat="1" x14ac:dyDescent="0.15">
      <c r="A5335" s="6" t="s">
        <v>52</v>
      </c>
      <c r="E5335" s="31">
        <v>-73</v>
      </c>
      <c r="F5335" s="31"/>
      <c r="G5335" s="33"/>
      <c r="I5335" s="33"/>
      <c r="J5335" s="33"/>
      <c r="AB5335" s="35"/>
    </row>
    <row r="5336" spans="1:28" s="6" customFormat="1" x14ac:dyDescent="0.15">
      <c r="A5336" s="6" t="s">
        <v>52</v>
      </c>
      <c r="E5336" s="31">
        <v>-73</v>
      </c>
      <c r="F5336" s="31"/>
      <c r="G5336" s="33"/>
      <c r="I5336" s="33"/>
      <c r="J5336" s="33"/>
      <c r="AB5336" s="35"/>
    </row>
    <row r="5337" spans="1:28" s="6" customFormat="1" x14ac:dyDescent="0.15">
      <c r="A5337" s="6" t="s">
        <v>52</v>
      </c>
      <c r="E5337" s="31">
        <v>-72</v>
      </c>
      <c r="F5337" s="31"/>
      <c r="G5337" s="33"/>
      <c r="I5337" s="33"/>
      <c r="J5337" s="33"/>
      <c r="AB5337" s="35"/>
    </row>
    <row r="5338" spans="1:28" s="6" customFormat="1" x14ac:dyDescent="0.15">
      <c r="A5338" s="6" t="s">
        <v>52</v>
      </c>
      <c r="E5338" s="31">
        <v>-72</v>
      </c>
      <c r="F5338" s="31"/>
      <c r="G5338" s="33"/>
      <c r="I5338" s="33"/>
      <c r="J5338" s="33"/>
      <c r="AB5338" s="35"/>
    </row>
    <row r="5339" spans="1:28" s="6" customFormat="1" x14ac:dyDescent="0.15">
      <c r="A5339" s="6" t="s">
        <v>52</v>
      </c>
      <c r="E5339" s="31">
        <v>-73</v>
      </c>
      <c r="F5339" s="31"/>
      <c r="G5339" s="33"/>
      <c r="I5339" s="33"/>
      <c r="J5339" s="33"/>
      <c r="AB5339" s="35"/>
    </row>
    <row r="5340" spans="1:28" s="6" customFormat="1" x14ac:dyDescent="0.15">
      <c r="A5340" s="6" t="s">
        <v>52</v>
      </c>
      <c r="E5340" s="31">
        <v>-73</v>
      </c>
      <c r="F5340" s="31"/>
      <c r="G5340" s="33"/>
      <c r="I5340" s="33"/>
      <c r="J5340" s="33"/>
      <c r="AB5340" s="35"/>
    </row>
    <row r="5341" spans="1:28" s="6" customFormat="1" x14ac:dyDescent="0.15">
      <c r="A5341" s="6" t="s">
        <v>52</v>
      </c>
      <c r="E5341" s="31">
        <v>-73</v>
      </c>
      <c r="F5341" s="31"/>
      <c r="G5341" s="33"/>
      <c r="I5341" s="33"/>
      <c r="J5341" s="33"/>
      <c r="AB5341" s="35"/>
    </row>
    <row r="5342" spans="1:28" s="6" customFormat="1" x14ac:dyDescent="0.15">
      <c r="A5342" s="6" t="s">
        <v>52</v>
      </c>
      <c r="E5342" s="31">
        <v>-73</v>
      </c>
      <c r="F5342" s="31"/>
      <c r="G5342" s="33"/>
      <c r="I5342" s="33"/>
      <c r="J5342" s="33"/>
      <c r="AB5342" s="35"/>
    </row>
    <row r="5343" spans="1:28" s="6" customFormat="1" x14ac:dyDescent="0.15">
      <c r="A5343" s="6" t="s">
        <v>52</v>
      </c>
      <c r="E5343" s="31">
        <v>-73</v>
      </c>
      <c r="F5343" s="31"/>
      <c r="G5343" s="33"/>
      <c r="I5343" s="33"/>
      <c r="J5343" s="33"/>
      <c r="AB5343" s="35"/>
    </row>
    <row r="5344" spans="1:28" s="6" customFormat="1" x14ac:dyDescent="0.15">
      <c r="A5344" s="6" t="s">
        <v>52</v>
      </c>
      <c r="E5344" s="31">
        <v>-73</v>
      </c>
      <c r="F5344" s="31"/>
      <c r="G5344" s="33"/>
      <c r="I5344" s="33"/>
      <c r="J5344" s="33"/>
      <c r="AB5344" s="35"/>
    </row>
    <row r="5345" spans="1:28" s="6" customFormat="1" x14ac:dyDescent="0.15">
      <c r="A5345" s="6" t="s">
        <v>52</v>
      </c>
      <c r="E5345" s="31">
        <v>-70</v>
      </c>
      <c r="F5345" s="31"/>
      <c r="G5345" s="33"/>
      <c r="I5345" s="33"/>
      <c r="J5345" s="33"/>
      <c r="AB5345" s="35"/>
    </row>
    <row r="5346" spans="1:28" s="6" customFormat="1" x14ac:dyDescent="0.15">
      <c r="A5346" s="6" t="s">
        <v>52</v>
      </c>
      <c r="E5346" s="31">
        <v>-70</v>
      </c>
      <c r="F5346" s="31"/>
      <c r="G5346" s="33"/>
      <c r="I5346" s="33"/>
      <c r="J5346" s="33"/>
      <c r="AB5346" s="35"/>
    </row>
    <row r="5347" spans="1:28" s="6" customFormat="1" x14ac:dyDescent="0.15">
      <c r="A5347" s="6" t="s">
        <v>52</v>
      </c>
      <c r="E5347" s="31">
        <v>-70</v>
      </c>
      <c r="F5347" s="31"/>
      <c r="G5347" s="33"/>
      <c r="I5347" s="33"/>
      <c r="J5347" s="33"/>
      <c r="AB5347" s="35"/>
    </row>
    <row r="5348" spans="1:28" s="6" customFormat="1" x14ac:dyDescent="0.15">
      <c r="A5348" s="6" t="s">
        <v>52</v>
      </c>
      <c r="E5348" s="31">
        <v>-70</v>
      </c>
      <c r="F5348" s="31"/>
      <c r="G5348" s="33"/>
      <c r="I5348" s="33"/>
      <c r="J5348" s="33"/>
      <c r="AB5348" s="35"/>
    </row>
    <row r="5349" spans="1:28" s="6" customFormat="1" x14ac:dyDescent="0.15">
      <c r="A5349" s="6" t="s">
        <v>52</v>
      </c>
      <c r="E5349" s="31">
        <v>-70</v>
      </c>
      <c r="F5349" s="31"/>
      <c r="G5349" s="33"/>
      <c r="I5349" s="33"/>
      <c r="J5349" s="33"/>
      <c r="AB5349" s="35"/>
    </row>
    <row r="5350" spans="1:28" s="6" customFormat="1" x14ac:dyDescent="0.15">
      <c r="A5350" s="6" t="s">
        <v>52</v>
      </c>
      <c r="E5350" s="31">
        <v>-70</v>
      </c>
      <c r="F5350" s="31"/>
      <c r="G5350" s="33"/>
      <c r="I5350" s="33"/>
      <c r="J5350" s="33"/>
      <c r="AB5350" s="35"/>
    </row>
    <row r="5351" spans="1:28" s="6" customFormat="1" x14ac:dyDescent="0.15">
      <c r="A5351" s="6" t="s">
        <v>52</v>
      </c>
      <c r="E5351" s="31">
        <v>-67</v>
      </c>
      <c r="F5351" s="31"/>
      <c r="G5351" s="33"/>
      <c r="I5351" s="33"/>
      <c r="J5351" s="33"/>
      <c r="AB5351" s="35"/>
    </row>
    <row r="5352" spans="1:28" s="6" customFormat="1" x14ac:dyDescent="0.15">
      <c r="A5352" s="6" t="s">
        <v>52</v>
      </c>
      <c r="E5352" s="31">
        <v>-66</v>
      </c>
      <c r="F5352" s="31"/>
      <c r="G5352" s="33"/>
      <c r="I5352" s="33"/>
      <c r="J5352" s="33"/>
      <c r="AB5352" s="35"/>
    </row>
    <row r="5353" spans="1:28" s="6" customFormat="1" x14ac:dyDescent="0.15">
      <c r="A5353" s="6" t="s">
        <v>52</v>
      </c>
      <c r="E5353" s="31">
        <v>-66</v>
      </c>
      <c r="F5353" s="31"/>
      <c r="G5353" s="33"/>
      <c r="I5353" s="33"/>
      <c r="J5353" s="33"/>
      <c r="AB5353" s="35"/>
    </row>
    <row r="5354" spans="1:28" s="6" customFormat="1" x14ac:dyDescent="0.15">
      <c r="A5354" s="6" t="s">
        <v>52</v>
      </c>
      <c r="E5354" s="31">
        <v>-69</v>
      </c>
      <c r="F5354" s="31"/>
      <c r="G5354" s="33"/>
      <c r="I5354" s="33"/>
      <c r="J5354" s="33"/>
      <c r="AB5354" s="35"/>
    </row>
    <row r="5355" spans="1:28" s="6" customFormat="1" x14ac:dyDescent="0.15">
      <c r="A5355" s="6" t="s">
        <v>52</v>
      </c>
      <c r="E5355" s="31">
        <v>-69</v>
      </c>
      <c r="F5355" s="31"/>
      <c r="G5355" s="33"/>
      <c r="I5355" s="33"/>
      <c r="J5355" s="33"/>
      <c r="AB5355" s="35"/>
    </row>
    <row r="5356" spans="1:28" s="6" customFormat="1" x14ac:dyDescent="0.15">
      <c r="A5356" s="6" t="s">
        <v>52</v>
      </c>
      <c r="E5356" s="31">
        <v>-69</v>
      </c>
      <c r="F5356" s="31"/>
      <c r="G5356" s="33"/>
      <c r="I5356" s="33"/>
      <c r="J5356" s="33"/>
      <c r="AB5356" s="35"/>
    </row>
    <row r="5357" spans="1:28" s="6" customFormat="1" x14ac:dyDescent="0.15">
      <c r="A5357" s="6" t="s">
        <v>52</v>
      </c>
      <c r="E5357" s="31">
        <v>-69</v>
      </c>
      <c r="F5357" s="31"/>
      <c r="G5357" s="33"/>
      <c r="I5357" s="33"/>
      <c r="J5357" s="33"/>
      <c r="AB5357" s="35"/>
    </row>
    <row r="5358" spans="1:28" s="6" customFormat="1" x14ac:dyDescent="0.15">
      <c r="A5358" s="6" t="s">
        <v>52</v>
      </c>
      <c r="E5358" s="31">
        <v>-69</v>
      </c>
      <c r="F5358" s="31"/>
      <c r="G5358" s="33"/>
      <c r="I5358" s="33"/>
      <c r="J5358" s="33"/>
      <c r="AB5358" s="35"/>
    </row>
    <row r="5359" spans="1:28" s="6" customFormat="1" x14ac:dyDescent="0.15">
      <c r="A5359" s="6" t="s">
        <v>52</v>
      </c>
      <c r="E5359" s="31">
        <v>-69</v>
      </c>
      <c r="F5359" s="31"/>
      <c r="G5359" s="33"/>
      <c r="I5359" s="33"/>
      <c r="J5359" s="33"/>
      <c r="AB5359" s="35"/>
    </row>
    <row r="5360" spans="1:28" s="6" customFormat="1" x14ac:dyDescent="0.15">
      <c r="A5360" s="6" t="s">
        <v>52</v>
      </c>
      <c r="E5360" s="31">
        <v>-69</v>
      </c>
      <c r="F5360" s="31"/>
      <c r="G5360" s="33"/>
      <c r="I5360" s="33"/>
      <c r="J5360" s="33"/>
      <c r="AB5360" s="35"/>
    </row>
    <row r="5361" spans="1:28" s="6" customFormat="1" x14ac:dyDescent="0.15">
      <c r="A5361" s="6" t="s">
        <v>52</v>
      </c>
      <c r="E5361" s="31">
        <v>-69</v>
      </c>
      <c r="F5361" s="31"/>
      <c r="G5361" s="33"/>
      <c r="I5361" s="33"/>
      <c r="J5361" s="33"/>
      <c r="AB5361" s="35"/>
    </row>
    <row r="5362" spans="1:28" s="6" customFormat="1" x14ac:dyDescent="0.15">
      <c r="A5362" s="6" t="s">
        <v>52</v>
      </c>
      <c r="E5362" s="31">
        <v>-69</v>
      </c>
      <c r="F5362" s="31"/>
      <c r="G5362" s="33"/>
      <c r="I5362" s="33"/>
      <c r="J5362" s="33"/>
      <c r="AB5362" s="35"/>
    </row>
    <row r="5363" spans="1:28" s="6" customFormat="1" x14ac:dyDescent="0.15">
      <c r="A5363" s="6" t="s">
        <v>52</v>
      </c>
      <c r="E5363" s="31">
        <v>-69</v>
      </c>
      <c r="F5363" s="31"/>
      <c r="G5363" s="33"/>
      <c r="I5363" s="33"/>
      <c r="J5363" s="33"/>
      <c r="AB5363" s="35"/>
    </row>
    <row r="5364" spans="1:28" s="6" customFormat="1" x14ac:dyDescent="0.15">
      <c r="A5364" s="6" t="s">
        <v>52</v>
      </c>
      <c r="E5364" s="31">
        <v>-69</v>
      </c>
      <c r="F5364" s="31"/>
      <c r="G5364" s="33"/>
      <c r="I5364" s="33"/>
      <c r="J5364" s="33"/>
      <c r="AB5364" s="35"/>
    </row>
    <row r="5365" spans="1:28" s="6" customFormat="1" x14ac:dyDescent="0.15">
      <c r="A5365" s="6" t="s">
        <v>52</v>
      </c>
      <c r="E5365" s="31">
        <v>-69</v>
      </c>
      <c r="F5365" s="31"/>
      <c r="G5365" s="33"/>
      <c r="I5365" s="33"/>
      <c r="J5365" s="33"/>
      <c r="AB5365" s="35"/>
    </row>
    <row r="5366" spans="1:28" s="6" customFormat="1" x14ac:dyDescent="0.15">
      <c r="A5366" s="6" t="s">
        <v>52</v>
      </c>
      <c r="E5366" s="31">
        <v>-69</v>
      </c>
      <c r="F5366" s="31"/>
      <c r="G5366" s="33"/>
      <c r="I5366" s="33"/>
      <c r="J5366" s="33"/>
      <c r="AB5366" s="35"/>
    </row>
    <row r="5367" spans="1:28" s="6" customFormat="1" x14ac:dyDescent="0.15">
      <c r="A5367" s="6" t="s">
        <v>52</v>
      </c>
      <c r="E5367" s="31">
        <v>-69</v>
      </c>
      <c r="F5367" s="31"/>
      <c r="G5367" s="33"/>
      <c r="I5367" s="33"/>
      <c r="J5367" s="33"/>
      <c r="AB5367" s="35"/>
    </row>
    <row r="5368" spans="1:28" s="6" customFormat="1" x14ac:dyDescent="0.15">
      <c r="A5368" s="6" t="s">
        <v>52</v>
      </c>
      <c r="E5368" s="31">
        <v>-93</v>
      </c>
      <c r="F5368" s="31"/>
      <c r="G5368" s="33"/>
      <c r="I5368" s="33"/>
      <c r="J5368" s="33"/>
      <c r="AB5368" s="35"/>
    </row>
    <row r="5369" spans="1:28" s="6" customFormat="1" x14ac:dyDescent="0.15">
      <c r="A5369" s="6" t="s">
        <v>52</v>
      </c>
      <c r="E5369" s="31">
        <v>-93</v>
      </c>
      <c r="F5369" s="31"/>
      <c r="G5369" s="33"/>
      <c r="I5369" s="33"/>
      <c r="J5369" s="33"/>
      <c r="AB5369" s="35"/>
    </row>
    <row r="5370" spans="1:28" s="6" customFormat="1" x14ac:dyDescent="0.15">
      <c r="A5370" s="6" t="s">
        <v>52</v>
      </c>
      <c r="E5370" s="31">
        <v>-93</v>
      </c>
      <c r="F5370" s="31"/>
      <c r="G5370" s="33"/>
      <c r="I5370" s="33"/>
      <c r="J5370" s="33"/>
      <c r="AB5370" s="35"/>
    </row>
    <row r="5371" spans="1:28" s="6" customFormat="1" x14ac:dyDescent="0.15">
      <c r="A5371" s="6" t="s">
        <v>52</v>
      </c>
      <c r="E5371" s="31">
        <v>-93</v>
      </c>
      <c r="F5371" s="31"/>
      <c r="G5371" s="33"/>
      <c r="I5371" s="33"/>
      <c r="J5371" s="33"/>
      <c r="AB5371" s="35"/>
    </row>
    <row r="5372" spans="1:28" s="6" customFormat="1" x14ac:dyDescent="0.15">
      <c r="A5372" s="6" t="s">
        <v>52</v>
      </c>
      <c r="E5372" s="31">
        <v>-70</v>
      </c>
      <c r="F5372" s="31"/>
      <c r="G5372" s="33"/>
      <c r="I5372" s="33"/>
      <c r="J5372" s="33"/>
      <c r="AB5372" s="35"/>
    </row>
    <row r="5373" spans="1:28" s="6" customFormat="1" x14ac:dyDescent="0.15">
      <c r="A5373" s="6" t="s">
        <v>52</v>
      </c>
      <c r="E5373" s="31">
        <v>-70</v>
      </c>
      <c r="F5373" s="31"/>
      <c r="G5373" s="33"/>
      <c r="I5373" s="33"/>
      <c r="J5373" s="33"/>
      <c r="AB5373" s="35"/>
    </row>
    <row r="5374" spans="1:28" s="6" customFormat="1" x14ac:dyDescent="0.15">
      <c r="A5374" s="6" t="s">
        <v>52</v>
      </c>
      <c r="E5374" s="31">
        <v>-70</v>
      </c>
      <c r="F5374" s="31"/>
      <c r="G5374" s="33"/>
      <c r="I5374" s="33"/>
      <c r="J5374" s="33"/>
      <c r="AB5374" s="35"/>
    </row>
    <row r="5375" spans="1:28" s="6" customFormat="1" x14ac:dyDescent="0.15">
      <c r="A5375" s="6" t="s">
        <v>52</v>
      </c>
      <c r="E5375" s="31">
        <v>-70</v>
      </c>
      <c r="F5375" s="31"/>
      <c r="G5375" s="33"/>
      <c r="I5375" s="33"/>
      <c r="J5375" s="33"/>
      <c r="AB5375" s="35"/>
    </row>
    <row r="5376" spans="1:28" s="6" customFormat="1" x14ac:dyDescent="0.15">
      <c r="A5376" s="6" t="s">
        <v>52</v>
      </c>
      <c r="E5376" s="31">
        <v>-70</v>
      </c>
      <c r="F5376" s="31"/>
      <c r="G5376" s="33"/>
      <c r="I5376" s="33"/>
      <c r="J5376" s="33"/>
      <c r="AB5376" s="35"/>
    </row>
    <row r="5377" spans="1:28" s="6" customFormat="1" x14ac:dyDescent="0.15">
      <c r="A5377" s="6" t="s">
        <v>52</v>
      </c>
      <c r="E5377" s="31">
        <v>-70</v>
      </c>
      <c r="F5377" s="31"/>
      <c r="G5377" s="33"/>
      <c r="I5377" s="33"/>
      <c r="J5377" s="33"/>
      <c r="AB5377" s="35"/>
    </row>
    <row r="5378" spans="1:28" s="6" customFormat="1" x14ac:dyDescent="0.15">
      <c r="A5378" s="6" t="s">
        <v>52</v>
      </c>
      <c r="E5378" s="31">
        <v>-70</v>
      </c>
      <c r="F5378" s="31"/>
      <c r="G5378" s="33"/>
      <c r="I5378" s="33"/>
      <c r="J5378" s="33"/>
      <c r="AB5378" s="35"/>
    </row>
    <row r="5379" spans="1:28" s="6" customFormat="1" x14ac:dyDescent="0.15">
      <c r="A5379" s="6" t="s">
        <v>52</v>
      </c>
      <c r="E5379" s="31">
        <v>-70</v>
      </c>
      <c r="F5379" s="31"/>
      <c r="G5379" s="33"/>
      <c r="I5379" s="33"/>
      <c r="J5379" s="33"/>
      <c r="AB5379" s="35"/>
    </row>
    <row r="5380" spans="1:28" s="6" customFormat="1" x14ac:dyDescent="0.15">
      <c r="A5380" s="6" t="s">
        <v>52</v>
      </c>
      <c r="E5380" s="31">
        <v>-66</v>
      </c>
      <c r="F5380" s="31"/>
      <c r="G5380" s="33"/>
      <c r="I5380" s="33"/>
      <c r="J5380" s="33"/>
      <c r="AB5380" s="35"/>
    </row>
    <row r="5381" spans="1:28" s="6" customFormat="1" x14ac:dyDescent="0.15">
      <c r="A5381" s="6" t="s">
        <v>52</v>
      </c>
      <c r="E5381" s="31">
        <v>-66</v>
      </c>
      <c r="F5381" s="31"/>
      <c r="G5381" s="33"/>
      <c r="I5381" s="33"/>
      <c r="J5381" s="33"/>
      <c r="AB5381" s="35"/>
    </row>
    <row r="5382" spans="1:28" s="6" customFormat="1" x14ac:dyDescent="0.15">
      <c r="A5382" s="6" t="s">
        <v>52</v>
      </c>
      <c r="E5382" s="31">
        <v>-66</v>
      </c>
      <c r="F5382" s="31"/>
      <c r="G5382" s="33"/>
      <c r="I5382" s="33"/>
      <c r="J5382" s="33"/>
      <c r="AB5382" s="35"/>
    </row>
    <row r="5383" spans="1:28" s="6" customFormat="1" x14ac:dyDescent="0.15">
      <c r="A5383" s="6" t="s">
        <v>52</v>
      </c>
      <c r="E5383" s="31">
        <v>-66</v>
      </c>
      <c r="F5383" s="31"/>
      <c r="G5383" s="33"/>
      <c r="I5383" s="33"/>
      <c r="J5383" s="33"/>
      <c r="AB5383" s="35"/>
    </row>
    <row r="5384" spans="1:28" s="6" customFormat="1" x14ac:dyDescent="0.15">
      <c r="A5384" s="6" t="s">
        <v>52</v>
      </c>
      <c r="E5384" s="31">
        <v>-66</v>
      </c>
      <c r="F5384" s="31"/>
      <c r="G5384" s="33"/>
      <c r="I5384" s="33"/>
      <c r="J5384" s="33"/>
      <c r="AB5384" s="35"/>
    </row>
    <row r="5385" spans="1:28" s="6" customFormat="1" x14ac:dyDescent="0.15">
      <c r="A5385" s="6" t="s">
        <v>52</v>
      </c>
      <c r="E5385" s="31">
        <v>-66</v>
      </c>
      <c r="F5385" s="31"/>
      <c r="G5385" s="33"/>
      <c r="I5385" s="33"/>
      <c r="J5385" s="33"/>
      <c r="AB5385" s="35"/>
    </row>
    <row r="5386" spans="1:28" s="6" customFormat="1" x14ac:dyDescent="0.15">
      <c r="A5386" s="6" t="s">
        <v>52</v>
      </c>
      <c r="E5386" s="31">
        <v>-66</v>
      </c>
      <c r="F5386" s="31"/>
      <c r="G5386" s="33"/>
      <c r="I5386" s="33"/>
      <c r="J5386" s="33"/>
      <c r="AB5386" s="35"/>
    </row>
    <row r="5387" spans="1:28" s="6" customFormat="1" x14ac:dyDescent="0.15">
      <c r="A5387" s="6" t="s">
        <v>52</v>
      </c>
      <c r="E5387" s="31">
        <v>-66</v>
      </c>
      <c r="F5387" s="31"/>
      <c r="G5387" s="33"/>
      <c r="I5387" s="33"/>
      <c r="J5387" s="33"/>
      <c r="AB5387" s="35"/>
    </row>
    <row r="5388" spans="1:28" s="6" customFormat="1" x14ac:dyDescent="0.15">
      <c r="A5388" s="6" t="s">
        <v>52</v>
      </c>
      <c r="E5388" s="31">
        <v>-67</v>
      </c>
      <c r="F5388" s="31"/>
      <c r="G5388" s="33"/>
      <c r="I5388" s="33"/>
      <c r="J5388" s="33"/>
      <c r="AB5388" s="35"/>
    </row>
    <row r="5389" spans="1:28" s="6" customFormat="1" x14ac:dyDescent="0.15">
      <c r="A5389" s="6" t="s">
        <v>52</v>
      </c>
      <c r="E5389" s="31">
        <v>-67</v>
      </c>
      <c r="F5389" s="31"/>
      <c r="G5389" s="33"/>
      <c r="I5389" s="33"/>
      <c r="J5389" s="33"/>
      <c r="AB5389" s="35"/>
    </row>
    <row r="5390" spans="1:28" s="6" customFormat="1" x14ac:dyDescent="0.15">
      <c r="A5390" s="6" t="s">
        <v>52</v>
      </c>
      <c r="E5390" s="31">
        <v>-67</v>
      </c>
      <c r="F5390" s="31"/>
      <c r="G5390" s="33"/>
      <c r="I5390" s="33"/>
      <c r="J5390" s="33"/>
      <c r="AB5390" s="35"/>
    </row>
    <row r="5391" spans="1:28" s="6" customFormat="1" x14ac:dyDescent="0.15">
      <c r="A5391" s="6" t="s">
        <v>52</v>
      </c>
      <c r="E5391" s="31">
        <v>-67</v>
      </c>
      <c r="F5391" s="31"/>
      <c r="G5391" s="33"/>
      <c r="I5391" s="33"/>
      <c r="J5391" s="33"/>
      <c r="AB5391" s="35"/>
    </row>
    <row r="5392" spans="1:28" s="6" customFormat="1" x14ac:dyDescent="0.15">
      <c r="A5392" s="6" t="s">
        <v>52</v>
      </c>
      <c r="E5392" s="31">
        <v>-66</v>
      </c>
      <c r="F5392" s="31"/>
      <c r="G5392" s="33"/>
      <c r="I5392" s="33"/>
      <c r="J5392" s="33"/>
      <c r="AB5392" s="35"/>
    </row>
    <row r="5393" spans="1:28" s="6" customFormat="1" x14ac:dyDescent="0.15">
      <c r="A5393" s="6" t="s">
        <v>52</v>
      </c>
      <c r="E5393" s="31">
        <v>-66</v>
      </c>
      <c r="F5393" s="31"/>
      <c r="G5393" s="33"/>
      <c r="I5393" s="33"/>
      <c r="J5393" s="33"/>
      <c r="AB5393" s="35"/>
    </row>
    <row r="5394" spans="1:28" s="6" customFormat="1" x14ac:dyDescent="0.15">
      <c r="A5394" s="6" t="s">
        <v>52</v>
      </c>
      <c r="E5394" s="31">
        <v>-66</v>
      </c>
      <c r="F5394" s="31"/>
      <c r="G5394" s="33"/>
      <c r="I5394" s="33"/>
      <c r="J5394" s="33"/>
      <c r="AB5394" s="35"/>
    </row>
    <row r="5395" spans="1:28" s="6" customFormat="1" x14ac:dyDescent="0.15">
      <c r="A5395" s="6" t="s">
        <v>52</v>
      </c>
      <c r="E5395" s="31">
        <v>-66</v>
      </c>
      <c r="F5395" s="31"/>
      <c r="G5395" s="33"/>
      <c r="I5395" s="33"/>
      <c r="J5395" s="33"/>
      <c r="AB5395" s="35"/>
    </row>
    <row r="5396" spans="1:28" s="6" customFormat="1" x14ac:dyDescent="0.15">
      <c r="A5396" s="6" t="s">
        <v>52</v>
      </c>
      <c r="E5396" s="31">
        <v>-66</v>
      </c>
      <c r="F5396" s="31"/>
      <c r="G5396" s="33"/>
      <c r="I5396" s="33"/>
      <c r="J5396" s="33"/>
      <c r="AB5396" s="35"/>
    </row>
    <row r="5397" spans="1:28" s="6" customFormat="1" x14ac:dyDescent="0.15">
      <c r="A5397" s="6" t="s">
        <v>52</v>
      </c>
      <c r="E5397" s="31">
        <v>-66</v>
      </c>
      <c r="F5397" s="31"/>
      <c r="G5397" s="33"/>
      <c r="I5397" s="33"/>
      <c r="J5397" s="33"/>
      <c r="AB5397" s="35"/>
    </row>
    <row r="5398" spans="1:28" s="6" customFormat="1" x14ac:dyDescent="0.15">
      <c r="A5398" s="6" t="s">
        <v>52</v>
      </c>
      <c r="E5398" s="31">
        <v>-66</v>
      </c>
      <c r="F5398" s="31"/>
      <c r="G5398" s="33"/>
      <c r="I5398" s="33"/>
      <c r="J5398" s="33"/>
      <c r="AB5398" s="35"/>
    </row>
    <row r="5399" spans="1:28" s="6" customFormat="1" x14ac:dyDescent="0.15">
      <c r="A5399" s="6" t="s">
        <v>52</v>
      </c>
      <c r="E5399" s="31">
        <v>-66</v>
      </c>
      <c r="F5399" s="31"/>
      <c r="G5399" s="33"/>
      <c r="I5399" s="33"/>
      <c r="J5399" s="33"/>
      <c r="AB5399" s="35"/>
    </row>
    <row r="5400" spans="1:28" s="6" customFormat="1" x14ac:dyDescent="0.15">
      <c r="A5400" s="6" t="s">
        <v>52</v>
      </c>
      <c r="E5400" s="31">
        <v>-66</v>
      </c>
      <c r="F5400" s="31"/>
      <c r="G5400" s="33"/>
      <c r="I5400" s="33"/>
      <c r="J5400" s="33"/>
      <c r="AB5400" s="35"/>
    </row>
    <row r="5401" spans="1:28" s="6" customFormat="1" x14ac:dyDescent="0.15">
      <c r="A5401" s="6" t="s">
        <v>52</v>
      </c>
      <c r="E5401" s="31">
        <v>-66</v>
      </c>
      <c r="F5401" s="31"/>
      <c r="G5401" s="33"/>
      <c r="I5401" s="33"/>
      <c r="J5401" s="33"/>
      <c r="AB5401" s="35"/>
    </row>
    <row r="5402" spans="1:28" s="6" customFormat="1" x14ac:dyDescent="0.15">
      <c r="A5402" s="6" t="s">
        <v>52</v>
      </c>
      <c r="E5402" s="31">
        <v>-66</v>
      </c>
      <c r="F5402" s="31"/>
      <c r="G5402" s="33"/>
      <c r="I5402" s="33"/>
      <c r="J5402" s="33"/>
      <c r="AB5402" s="35"/>
    </row>
    <row r="5403" spans="1:28" s="6" customFormat="1" x14ac:dyDescent="0.15">
      <c r="A5403" s="6" t="s">
        <v>52</v>
      </c>
      <c r="E5403" s="31">
        <v>-66</v>
      </c>
      <c r="F5403" s="31"/>
      <c r="G5403" s="33"/>
      <c r="I5403" s="33"/>
      <c r="J5403" s="33"/>
      <c r="AB5403" s="35"/>
    </row>
    <row r="5404" spans="1:28" s="6" customFormat="1" x14ac:dyDescent="0.15">
      <c r="A5404" s="6" t="s">
        <v>52</v>
      </c>
      <c r="E5404" s="31">
        <v>-66</v>
      </c>
      <c r="F5404" s="31"/>
      <c r="G5404" s="33"/>
      <c r="I5404" s="33"/>
      <c r="J5404" s="33"/>
      <c r="AB5404" s="35"/>
    </row>
    <row r="5405" spans="1:28" s="6" customFormat="1" x14ac:dyDescent="0.15">
      <c r="A5405" s="6" t="s">
        <v>52</v>
      </c>
      <c r="E5405" s="31">
        <v>-66</v>
      </c>
      <c r="F5405" s="31"/>
      <c r="G5405" s="33"/>
      <c r="I5405" s="33"/>
      <c r="J5405" s="33"/>
      <c r="AB5405" s="35"/>
    </row>
    <row r="5406" spans="1:28" s="6" customFormat="1" x14ac:dyDescent="0.15">
      <c r="A5406" s="6" t="s">
        <v>52</v>
      </c>
      <c r="E5406" s="31">
        <v>-66</v>
      </c>
      <c r="F5406" s="31"/>
      <c r="G5406" s="33"/>
      <c r="I5406" s="33"/>
      <c r="J5406" s="33"/>
      <c r="AB5406" s="35"/>
    </row>
    <row r="5407" spans="1:28" s="6" customFormat="1" x14ac:dyDescent="0.15">
      <c r="A5407" s="6" t="s">
        <v>52</v>
      </c>
      <c r="E5407" s="31">
        <v>-69</v>
      </c>
      <c r="F5407" s="31"/>
      <c r="G5407" s="33"/>
      <c r="I5407" s="33"/>
      <c r="J5407" s="33"/>
      <c r="AB5407" s="35"/>
    </row>
    <row r="5408" spans="1:28" s="6" customFormat="1" x14ac:dyDescent="0.15">
      <c r="A5408" s="6" t="s">
        <v>52</v>
      </c>
      <c r="E5408" s="31">
        <v>-69</v>
      </c>
      <c r="F5408" s="31"/>
      <c r="G5408" s="33"/>
      <c r="I5408" s="33"/>
      <c r="J5408" s="33"/>
      <c r="AB5408" s="35"/>
    </row>
    <row r="5409" spans="1:28" s="6" customFormat="1" x14ac:dyDescent="0.15">
      <c r="A5409" s="6" t="s">
        <v>52</v>
      </c>
      <c r="E5409" s="31">
        <v>-69</v>
      </c>
      <c r="F5409" s="31"/>
      <c r="G5409" s="33"/>
      <c r="I5409" s="33"/>
      <c r="J5409" s="33"/>
      <c r="AB5409" s="35"/>
    </row>
    <row r="5410" spans="1:28" s="6" customFormat="1" x14ac:dyDescent="0.15">
      <c r="A5410" s="6" t="s">
        <v>52</v>
      </c>
      <c r="E5410" s="31">
        <v>-66</v>
      </c>
      <c r="F5410" s="31"/>
      <c r="G5410" s="33"/>
      <c r="I5410" s="33"/>
      <c r="J5410" s="33"/>
      <c r="AB5410" s="35"/>
    </row>
    <row r="5411" spans="1:28" s="6" customFormat="1" x14ac:dyDescent="0.15">
      <c r="A5411" s="6" t="s">
        <v>52</v>
      </c>
      <c r="E5411" s="31">
        <v>-66</v>
      </c>
      <c r="F5411" s="31"/>
      <c r="G5411" s="33"/>
      <c r="I5411" s="33"/>
      <c r="J5411" s="33"/>
      <c r="AB5411" s="35"/>
    </row>
    <row r="5412" spans="1:28" s="6" customFormat="1" x14ac:dyDescent="0.15">
      <c r="A5412" s="6" t="s">
        <v>52</v>
      </c>
      <c r="E5412" s="31">
        <v>-67</v>
      </c>
      <c r="F5412" s="31"/>
      <c r="G5412" s="33"/>
      <c r="I5412" s="33"/>
      <c r="J5412" s="33"/>
      <c r="AB5412" s="35"/>
    </row>
    <row r="5413" spans="1:28" s="6" customFormat="1" x14ac:dyDescent="0.15">
      <c r="A5413" s="6" t="s">
        <v>52</v>
      </c>
      <c r="E5413" s="31">
        <v>-65</v>
      </c>
      <c r="F5413" s="31"/>
      <c r="G5413" s="33"/>
      <c r="I5413" s="33"/>
      <c r="J5413" s="33"/>
      <c r="AB5413" s="35"/>
    </row>
    <row r="5414" spans="1:28" s="6" customFormat="1" x14ac:dyDescent="0.15">
      <c r="A5414" s="6" t="s">
        <v>52</v>
      </c>
      <c r="E5414" s="31">
        <v>-65</v>
      </c>
      <c r="F5414" s="31"/>
      <c r="G5414" s="33"/>
      <c r="I5414" s="33"/>
      <c r="J5414" s="33"/>
      <c r="AB5414" s="35"/>
    </row>
    <row r="5415" spans="1:28" s="6" customFormat="1" x14ac:dyDescent="0.15">
      <c r="A5415" s="6" t="s">
        <v>52</v>
      </c>
      <c r="E5415" s="31">
        <v>-67</v>
      </c>
      <c r="F5415" s="31"/>
      <c r="G5415" s="33"/>
      <c r="I5415" s="33"/>
      <c r="J5415" s="33"/>
      <c r="AB5415" s="35"/>
    </row>
    <row r="5416" spans="1:28" s="6" customFormat="1" x14ac:dyDescent="0.15">
      <c r="A5416" s="6" t="s">
        <v>52</v>
      </c>
      <c r="E5416" s="31">
        <v>-66</v>
      </c>
      <c r="F5416" s="31"/>
      <c r="G5416" s="33"/>
      <c r="I5416" s="33"/>
      <c r="J5416" s="33"/>
      <c r="AB5416" s="35"/>
    </row>
    <row r="5417" spans="1:28" s="6" customFormat="1" x14ac:dyDescent="0.15">
      <c r="A5417" s="6" t="s">
        <v>52</v>
      </c>
      <c r="E5417" s="31">
        <v>-66</v>
      </c>
      <c r="F5417" s="31"/>
      <c r="G5417" s="33"/>
      <c r="I5417" s="33"/>
      <c r="J5417" s="33"/>
      <c r="AB5417" s="35"/>
    </row>
    <row r="5418" spans="1:28" s="6" customFormat="1" x14ac:dyDescent="0.15">
      <c r="A5418" s="6" t="s">
        <v>52</v>
      </c>
      <c r="E5418" s="31">
        <v>-66</v>
      </c>
      <c r="F5418" s="31"/>
      <c r="G5418" s="33"/>
      <c r="I5418" s="33"/>
      <c r="J5418" s="33"/>
      <c r="AB5418" s="35"/>
    </row>
    <row r="5419" spans="1:28" s="6" customFormat="1" x14ac:dyDescent="0.15">
      <c r="A5419" s="6" t="s">
        <v>52</v>
      </c>
      <c r="E5419" s="31">
        <v>-66</v>
      </c>
      <c r="F5419" s="31"/>
      <c r="G5419" s="33"/>
      <c r="I5419" s="33"/>
      <c r="J5419" s="33"/>
      <c r="AB5419" s="35"/>
    </row>
    <row r="5420" spans="1:28" s="6" customFormat="1" x14ac:dyDescent="0.15">
      <c r="A5420" s="6" t="s">
        <v>52</v>
      </c>
      <c r="E5420" s="31">
        <v>-66</v>
      </c>
      <c r="F5420" s="31"/>
      <c r="G5420" s="33"/>
      <c r="I5420" s="33"/>
      <c r="J5420" s="33"/>
      <c r="AB5420" s="35"/>
    </row>
    <row r="5421" spans="1:28" s="6" customFormat="1" x14ac:dyDescent="0.15">
      <c r="A5421" s="6" t="s">
        <v>52</v>
      </c>
      <c r="E5421" s="31">
        <v>-65</v>
      </c>
      <c r="F5421" s="31"/>
      <c r="G5421" s="33"/>
      <c r="I5421" s="33"/>
      <c r="J5421" s="33"/>
      <c r="AB5421" s="35"/>
    </row>
    <row r="5422" spans="1:28" s="6" customFormat="1" x14ac:dyDescent="0.15">
      <c r="A5422" s="6" t="s">
        <v>52</v>
      </c>
      <c r="E5422" s="31">
        <v>-64</v>
      </c>
      <c r="F5422" s="31"/>
      <c r="G5422" s="33"/>
      <c r="I5422" s="33"/>
      <c r="J5422" s="33"/>
      <c r="AB5422" s="35"/>
    </row>
    <row r="5423" spans="1:28" s="6" customFormat="1" x14ac:dyDescent="0.15">
      <c r="A5423" s="6" t="s">
        <v>52</v>
      </c>
      <c r="E5423" s="31">
        <v>-64</v>
      </c>
      <c r="F5423" s="31"/>
      <c r="G5423" s="33"/>
      <c r="I5423" s="33"/>
      <c r="J5423" s="33"/>
      <c r="AB5423" s="35"/>
    </row>
    <row r="5424" spans="1:28" s="6" customFormat="1" x14ac:dyDescent="0.15">
      <c r="A5424" s="6" t="s">
        <v>52</v>
      </c>
      <c r="E5424" s="31">
        <v>-65</v>
      </c>
      <c r="F5424" s="31"/>
      <c r="G5424" s="33"/>
      <c r="I5424" s="33"/>
      <c r="J5424" s="33"/>
      <c r="AB5424" s="35"/>
    </row>
    <row r="5425" spans="1:28" s="6" customFormat="1" x14ac:dyDescent="0.15">
      <c r="A5425" s="6" t="s">
        <v>52</v>
      </c>
      <c r="E5425" s="31">
        <v>-65</v>
      </c>
      <c r="F5425" s="31"/>
      <c r="G5425" s="33"/>
      <c r="I5425" s="33"/>
      <c r="J5425" s="33"/>
      <c r="AB5425" s="35"/>
    </row>
    <row r="5426" spans="1:28" s="6" customFormat="1" x14ac:dyDescent="0.15">
      <c r="A5426" s="6" t="s">
        <v>52</v>
      </c>
      <c r="E5426" s="31">
        <v>-65</v>
      </c>
      <c r="F5426" s="31"/>
      <c r="G5426" s="33"/>
      <c r="I5426" s="33"/>
      <c r="J5426" s="33"/>
      <c r="AB5426" s="35"/>
    </row>
    <row r="5427" spans="1:28" s="6" customFormat="1" x14ac:dyDescent="0.15">
      <c r="A5427" s="6" t="s">
        <v>52</v>
      </c>
      <c r="E5427" s="31">
        <v>-67</v>
      </c>
      <c r="F5427" s="31"/>
      <c r="G5427" s="33"/>
      <c r="I5427" s="33"/>
      <c r="J5427" s="33"/>
      <c r="AB5427" s="35"/>
    </row>
    <row r="5428" spans="1:28" s="6" customFormat="1" x14ac:dyDescent="0.15">
      <c r="A5428" s="6" t="s">
        <v>52</v>
      </c>
      <c r="E5428" s="31">
        <v>-67</v>
      </c>
      <c r="F5428" s="31"/>
      <c r="G5428" s="33"/>
      <c r="I5428" s="33"/>
      <c r="J5428" s="33"/>
      <c r="AB5428" s="35"/>
    </row>
    <row r="5429" spans="1:28" s="6" customFormat="1" x14ac:dyDescent="0.15">
      <c r="A5429" s="6" t="s">
        <v>52</v>
      </c>
      <c r="E5429" s="31">
        <v>-67</v>
      </c>
      <c r="F5429" s="31"/>
      <c r="G5429" s="33"/>
      <c r="I5429" s="33"/>
      <c r="J5429" s="33"/>
      <c r="AB5429" s="35"/>
    </row>
    <row r="5430" spans="1:28" s="6" customFormat="1" x14ac:dyDescent="0.15">
      <c r="A5430" s="6" t="s">
        <v>52</v>
      </c>
      <c r="E5430" s="31">
        <v>-67</v>
      </c>
      <c r="F5430" s="31"/>
      <c r="G5430" s="33"/>
      <c r="I5430" s="33"/>
      <c r="J5430" s="33"/>
      <c r="AB5430" s="35"/>
    </row>
    <row r="5431" spans="1:28" s="6" customFormat="1" x14ac:dyDescent="0.15">
      <c r="A5431" s="6" t="s">
        <v>52</v>
      </c>
      <c r="E5431" s="31">
        <v>-67</v>
      </c>
      <c r="F5431" s="31"/>
      <c r="G5431" s="33"/>
      <c r="I5431" s="33"/>
      <c r="J5431" s="33"/>
      <c r="AB5431" s="35"/>
    </row>
    <row r="5432" spans="1:28" s="6" customFormat="1" x14ac:dyDescent="0.15">
      <c r="A5432" s="6" t="s">
        <v>52</v>
      </c>
      <c r="E5432" s="31">
        <v>-67</v>
      </c>
      <c r="F5432" s="31"/>
      <c r="G5432" s="33"/>
      <c r="I5432" s="33"/>
      <c r="J5432" s="33"/>
      <c r="AB5432" s="35"/>
    </row>
    <row r="5433" spans="1:28" s="6" customFormat="1" x14ac:dyDescent="0.15">
      <c r="A5433" s="6" t="s">
        <v>52</v>
      </c>
      <c r="E5433" s="31">
        <v>-67</v>
      </c>
      <c r="F5433" s="31"/>
      <c r="G5433" s="33"/>
      <c r="I5433" s="33"/>
      <c r="J5433" s="33"/>
      <c r="AB5433" s="35"/>
    </row>
    <row r="5434" spans="1:28" s="6" customFormat="1" x14ac:dyDescent="0.15">
      <c r="A5434" s="6" t="s">
        <v>52</v>
      </c>
      <c r="E5434" s="31">
        <v>-67</v>
      </c>
      <c r="F5434" s="31"/>
      <c r="G5434" s="33"/>
      <c r="I5434" s="33"/>
      <c r="J5434" s="33"/>
      <c r="AB5434" s="35"/>
    </row>
    <row r="5435" spans="1:28" s="6" customFormat="1" x14ac:dyDescent="0.15">
      <c r="A5435" s="6" t="s">
        <v>52</v>
      </c>
      <c r="E5435" s="31">
        <v>-67</v>
      </c>
      <c r="F5435" s="31"/>
      <c r="G5435" s="33"/>
      <c r="I5435" s="33"/>
      <c r="J5435" s="33"/>
      <c r="AB5435" s="35"/>
    </row>
    <row r="5436" spans="1:28" s="6" customFormat="1" x14ac:dyDescent="0.15">
      <c r="A5436" s="6" t="s">
        <v>52</v>
      </c>
      <c r="E5436" s="31">
        <v>-67</v>
      </c>
      <c r="F5436" s="31"/>
      <c r="G5436" s="33"/>
      <c r="I5436" s="33"/>
      <c r="J5436" s="33"/>
      <c r="AB5436" s="35"/>
    </row>
    <row r="5437" spans="1:28" s="6" customFormat="1" x14ac:dyDescent="0.15">
      <c r="A5437" s="6" t="s">
        <v>52</v>
      </c>
      <c r="E5437" s="31">
        <v>-67</v>
      </c>
      <c r="F5437" s="31"/>
      <c r="G5437" s="33"/>
      <c r="I5437" s="33"/>
      <c r="J5437" s="33"/>
      <c r="AB5437" s="35"/>
    </row>
    <row r="5438" spans="1:28" s="6" customFormat="1" x14ac:dyDescent="0.15">
      <c r="A5438" s="6" t="s">
        <v>52</v>
      </c>
      <c r="E5438" s="31">
        <v>-67</v>
      </c>
      <c r="F5438" s="31"/>
      <c r="G5438" s="33"/>
      <c r="I5438" s="33"/>
      <c r="J5438" s="33"/>
      <c r="AB5438" s="35"/>
    </row>
    <row r="5439" spans="1:28" s="6" customFormat="1" x14ac:dyDescent="0.15">
      <c r="A5439" s="6" t="s">
        <v>52</v>
      </c>
      <c r="E5439" s="31">
        <v>-67</v>
      </c>
      <c r="F5439" s="31"/>
      <c r="G5439" s="33"/>
      <c r="I5439" s="33"/>
      <c r="J5439" s="33"/>
      <c r="AB5439" s="35"/>
    </row>
    <row r="5440" spans="1:28" s="6" customFormat="1" x14ac:dyDescent="0.15">
      <c r="A5440" s="6" t="s">
        <v>52</v>
      </c>
      <c r="E5440" s="31">
        <v>-67</v>
      </c>
      <c r="F5440" s="31"/>
      <c r="G5440" s="33"/>
      <c r="I5440" s="33"/>
      <c r="J5440" s="33"/>
      <c r="AB5440" s="35"/>
    </row>
    <row r="5441" spans="1:28" s="6" customFormat="1" x14ac:dyDescent="0.15">
      <c r="A5441" s="6" t="s">
        <v>52</v>
      </c>
      <c r="E5441" s="31">
        <v>-67</v>
      </c>
      <c r="F5441" s="31"/>
      <c r="G5441" s="33"/>
      <c r="I5441" s="33"/>
      <c r="J5441" s="33"/>
      <c r="AB5441" s="35"/>
    </row>
    <row r="5442" spans="1:28" s="6" customFormat="1" x14ac:dyDescent="0.15">
      <c r="A5442" s="6" t="s">
        <v>52</v>
      </c>
      <c r="E5442" s="31">
        <v>-67</v>
      </c>
      <c r="F5442" s="31"/>
      <c r="G5442" s="33"/>
      <c r="I5442" s="33"/>
      <c r="J5442" s="33"/>
      <c r="AB5442" s="35"/>
    </row>
    <row r="5443" spans="1:28" s="6" customFormat="1" x14ac:dyDescent="0.15">
      <c r="A5443" s="6" t="s">
        <v>52</v>
      </c>
      <c r="E5443" s="31">
        <v>-67</v>
      </c>
      <c r="F5443" s="31"/>
      <c r="G5443" s="33"/>
      <c r="I5443" s="33"/>
      <c r="J5443" s="33"/>
      <c r="AB5443" s="35"/>
    </row>
    <row r="5444" spans="1:28" s="6" customFormat="1" x14ac:dyDescent="0.15">
      <c r="A5444" s="6" t="s">
        <v>52</v>
      </c>
      <c r="E5444" s="31">
        <v>-67</v>
      </c>
      <c r="F5444" s="31"/>
      <c r="G5444" s="33"/>
      <c r="I5444" s="33"/>
      <c r="J5444" s="33"/>
      <c r="AB5444" s="35"/>
    </row>
    <row r="5445" spans="1:28" s="6" customFormat="1" x14ac:dyDescent="0.15">
      <c r="A5445" s="6" t="s">
        <v>52</v>
      </c>
      <c r="E5445" s="31">
        <v>-67</v>
      </c>
      <c r="F5445" s="31"/>
      <c r="G5445" s="33"/>
      <c r="I5445" s="33"/>
      <c r="J5445" s="33"/>
      <c r="AB5445" s="35"/>
    </row>
    <row r="5446" spans="1:28" s="6" customFormat="1" x14ac:dyDescent="0.15">
      <c r="A5446" s="6" t="s">
        <v>52</v>
      </c>
      <c r="E5446" s="31">
        <v>-67</v>
      </c>
      <c r="F5446" s="31"/>
      <c r="G5446" s="33"/>
      <c r="I5446" s="33"/>
      <c r="J5446" s="33"/>
      <c r="AB5446" s="35"/>
    </row>
    <row r="5447" spans="1:28" s="6" customFormat="1" x14ac:dyDescent="0.15">
      <c r="A5447" s="6" t="s">
        <v>52</v>
      </c>
      <c r="E5447" s="31">
        <v>-67</v>
      </c>
      <c r="F5447" s="31"/>
      <c r="G5447" s="33"/>
      <c r="I5447" s="33"/>
      <c r="J5447" s="33"/>
      <c r="AB5447" s="35"/>
    </row>
    <row r="5448" spans="1:28" s="6" customFormat="1" x14ac:dyDescent="0.15">
      <c r="A5448" s="6" t="s">
        <v>52</v>
      </c>
      <c r="E5448" s="31">
        <v>-67</v>
      </c>
      <c r="F5448" s="31"/>
      <c r="G5448" s="33"/>
      <c r="I5448" s="33"/>
      <c r="J5448" s="33"/>
      <c r="AB5448" s="35"/>
    </row>
    <row r="5449" spans="1:28" s="6" customFormat="1" x14ac:dyDescent="0.15">
      <c r="A5449" s="6" t="s">
        <v>52</v>
      </c>
      <c r="E5449" s="31">
        <v>-67</v>
      </c>
      <c r="F5449" s="31"/>
      <c r="G5449" s="33"/>
      <c r="I5449" s="33"/>
      <c r="J5449" s="33"/>
      <c r="AB5449" s="35"/>
    </row>
    <row r="5450" spans="1:28" s="6" customFormat="1" x14ac:dyDescent="0.15">
      <c r="A5450" s="6" t="s">
        <v>52</v>
      </c>
      <c r="E5450" s="31">
        <v>-67</v>
      </c>
      <c r="F5450" s="31"/>
      <c r="G5450" s="33"/>
      <c r="I5450" s="33"/>
      <c r="J5450" s="33"/>
      <c r="AB5450" s="35"/>
    </row>
    <row r="5451" spans="1:28" s="6" customFormat="1" x14ac:dyDescent="0.15">
      <c r="A5451" s="6" t="s">
        <v>52</v>
      </c>
      <c r="E5451" s="31">
        <v>-67</v>
      </c>
      <c r="F5451" s="31"/>
      <c r="G5451" s="33"/>
      <c r="I5451" s="33"/>
      <c r="J5451" s="33"/>
      <c r="AB5451" s="35"/>
    </row>
    <row r="5452" spans="1:28" s="6" customFormat="1" x14ac:dyDescent="0.15">
      <c r="A5452" s="6" t="s">
        <v>52</v>
      </c>
      <c r="E5452" s="31">
        <v>-67</v>
      </c>
      <c r="F5452" s="31"/>
      <c r="G5452" s="33"/>
      <c r="I5452" s="33"/>
      <c r="J5452" s="33"/>
      <c r="AB5452" s="35"/>
    </row>
    <row r="5453" spans="1:28" s="6" customFormat="1" x14ac:dyDescent="0.15">
      <c r="A5453" s="6" t="s">
        <v>52</v>
      </c>
      <c r="E5453" s="31">
        <v>-67</v>
      </c>
      <c r="F5453" s="31"/>
      <c r="G5453" s="33"/>
      <c r="I5453" s="33"/>
      <c r="J5453" s="33"/>
      <c r="AB5453" s="35"/>
    </row>
    <row r="5454" spans="1:28" s="6" customFormat="1" x14ac:dyDescent="0.15">
      <c r="A5454" s="6" t="s">
        <v>52</v>
      </c>
      <c r="E5454" s="31">
        <v>-67</v>
      </c>
      <c r="F5454" s="31"/>
      <c r="G5454" s="33"/>
      <c r="I5454" s="33"/>
      <c r="J5454" s="33"/>
      <c r="AB5454" s="35"/>
    </row>
    <row r="5455" spans="1:28" s="6" customFormat="1" x14ac:dyDescent="0.15">
      <c r="A5455" s="6" t="s">
        <v>52</v>
      </c>
      <c r="E5455" s="31">
        <v>-67</v>
      </c>
      <c r="F5455" s="31"/>
      <c r="G5455" s="33"/>
      <c r="I5455" s="33"/>
      <c r="J5455" s="33"/>
      <c r="AB5455" s="35"/>
    </row>
    <row r="5456" spans="1:28" s="6" customFormat="1" x14ac:dyDescent="0.15">
      <c r="A5456" s="6" t="s">
        <v>52</v>
      </c>
      <c r="E5456" s="31">
        <v>-66</v>
      </c>
      <c r="F5456" s="31"/>
      <c r="G5456" s="33"/>
      <c r="I5456" s="33"/>
      <c r="J5456" s="33"/>
      <c r="AB5456" s="35"/>
    </row>
    <row r="5457" spans="1:28" s="6" customFormat="1" x14ac:dyDescent="0.15">
      <c r="A5457" s="6" t="s">
        <v>52</v>
      </c>
      <c r="E5457" s="31">
        <v>-66</v>
      </c>
      <c r="F5457" s="31"/>
      <c r="G5457" s="33"/>
      <c r="I5457" s="33"/>
      <c r="J5457" s="33"/>
      <c r="AB5457" s="35"/>
    </row>
    <row r="5458" spans="1:28" s="6" customFormat="1" x14ac:dyDescent="0.15">
      <c r="A5458" s="6" t="s">
        <v>52</v>
      </c>
      <c r="E5458" s="31">
        <v>-66</v>
      </c>
      <c r="F5458" s="31"/>
      <c r="G5458" s="33"/>
      <c r="I5458" s="33"/>
      <c r="J5458" s="33"/>
      <c r="AB5458" s="35"/>
    </row>
    <row r="5459" spans="1:28" s="6" customFormat="1" x14ac:dyDescent="0.15">
      <c r="A5459" s="6" t="s">
        <v>52</v>
      </c>
      <c r="E5459" s="31">
        <v>-66</v>
      </c>
      <c r="F5459" s="31"/>
      <c r="G5459" s="33"/>
      <c r="I5459" s="33"/>
      <c r="J5459" s="33"/>
      <c r="AB5459" s="35"/>
    </row>
    <row r="5460" spans="1:28" s="6" customFormat="1" x14ac:dyDescent="0.15">
      <c r="A5460" s="6" t="s">
        <v>52</v>
      </c>
      <c r="E5460" s="31">
        <v>-66</v>
      </c>
      <c r="F5460" s="31"/>
      <c r="G5460" s="33"/>
      <c r="I5460" s="33"/>
      <c r="J5460" s="33"/>
      <c r="AB5460" s="35"/>
    </row>
    <row r="5461" spans="1:28" s="6" customFormat="1" x14ac:dyDescent="0.15">
      <c r="A5461" s="6" t="s">
        <v>52</v>
      </c>
      <c r="E5461" s="31">
        <v>-66</v>
      </c>
      <c r="F5461" s="31"/>
      <c r="G5461" s="33"/>
      <c r="I5461" s="33"/>
      <c r="J5461" s="33"/>
      <c r="AB5461" s="35"/>
    </row>
    <row r="5462" spans="1:28" s="6" customFormat="1" x14ac:dyDescent="0.15">
      <c r="A5462" s="6" t="s">
        <v>52</v>
      </c>
      <c r="E5462" s="31">
        <v>-66</v>
      </c>
      <c r="F5462" s="31"/>
      <c r="G5462" s="33"/>
      <c r="I5462" s="33"/>
      <c r="J5462" s="33"/>
      <c r="AB5462" s="35"/>
    </row>
    <row r="5463" spans="1:28" s="6" customFormat="1" x14ac:dyDescent="0.15">
      <c r="A5463" s="6" t="s">
        <v>52</v>
      </c>
      <c r="E5463" s="31">
        <v>-66</v>
      </c>
      <c r="F5463" s="31"/>
      <c r="G5463" s="33"/>
      <c r="I5463" s="33"/>
      <c r="J5463" s="33"/>
      <c r="AB5463" s="35"/>
    </row>
    <row r="5464" spans="1:28" s="6" customFormat="1" x14ac:dyDescent="0.15">
      <c r="A5464" s="6" t="s">
        <v>53</v>
      </c>
      <c r="C5464" s="6">
        <v>6</v>
      </c>
      <c r="E5464" s="31">
        <v>-81</v>
      </c>
      <c r="F5464" s="31"/>
      <c r="G5464" s="33"/>
      <c r="I5464" s="33"/>
      <c r="J5464" s="33"/>
      <c r="AB5464" s="35"/>
    </row>
    <row r="5465" spans="1:28" s="6" customFormat="1" x14ac:dyDescent="0.15">
      <c r="A5465" s="6" t="s">
        <v>53</v>
      </c>
      <c r="C5465" s="6">
        <v>6</v>
      </c>
      <c r="E5465" s="31">
        <v>-83</v>
      </c>
      <c r="F5465" s="31"/>
      <c r="G5465" s="33"/>
      <c r="I5465" s="33"/>
      <c r="J5465" s="33"/>
      <c r="AB5465" s="35"/>
    </row>
    <row r="5466" spans="1:28" s="6" customFormat="1" x14ac:dyDescent="0.15">
      <c r="A5466" s="6" t="s">
        <v>53</v>
      </c>
      <c r="C5466" s="6">
        <v>6</v>
      </c>
      <c r="E5466" s="31">
        <v>-83</v>
      </c>
      <c r="F5466" s="31"/>
      <c r="G5466" s="33"/>
      <c r="I5466" s="33"/>
      <c r="J5466" s="33"/>
      <c r="AB5466" s="35"/>
    </row>
    <row r="5467" spans="1:28" s="6" customFormat="1" x14ac:dyDescent="0.15">
      <c r="A5467" s="6" t="s">
        <v>53</v>
      </c>
      <c r="C5467" s="6">
        <v>6</v>
      </c>
      <c r="E5467" s="31">
        <v>-82</v>
      </c>
      <c r="F5467" s="31"/>
      <c r="G5467" s="33"/>
      <c r="I5467" s="33"/>
      <c r="J5467" s="33"/>
      <c r="AB5467" s="35"/>
    </row>
    <row r="5468" spans="1:28" s="6" customFormat="1" x14ac:dyDescent="0.15">
      <c r="A5468" s="6" t="s">
        <v>53</v>
      </c>
      <c r="C5468" s="6">
        <v>6</v>
      </c>
      <c r="E5468" s="31">
        <v>-82</v>
      </c>
      <c r="F5468" s="31"/>
      <c r="G5468" s="33"/>
      <c r="I5468" s="33"/>
      <c r="J5468" s="33"/>
      <c r="AB5468" s="35"/>
    </row>
    <row r="5469" spans="1:28" s="6" customFormat="1" x14ac:dyDescent="0.15">
      <c r="A5469" s="6" t="s">
        <v>53</v>
      </c>
      <c r="C5469" s="6">
        <v>6</v>
      </c>
      <c r="E5469" s="31">
        <v>-82</v>
      </c>
      <c r="F5469" s="31"/>
      <c r="G5469" s="33"/>
      <c r="I5469" s="33"/>
      <c r="J5469" s="33"/>
      <c r="AB5469" s="35"/>
    </row>
    <row r="5470" spans="1:28" s="6" customFormat="1" x14ac:dyDescent="0.15">
      <c r="A5470" s="6" t="s">
        <v>53</v>
      </c>
      <c r="C5470" s="6">
        <v>6</v>
      </c>
      <c r="E5470" s="31">
        <v>-78</v>
      </c>
      <c r="F5470" s="31"/>
      <c r="G5470" s="33"/>
      <c r="I5470" s="33"/>
      <c r="J5470" s="33"/>
      <c r="AB5470" s="35"/>
    </row>
    <row r="5471" spans="1:28" s="6" customFormat="1" x14ac:dyDescent="0.15">
      <c r="A5471" s="6" t="s">
        <v>53</v>
      </c>
      <c r="C5471" s="6">
        <v>6</v>
      </c>
      <c r="E5471" s="31">
        <v>-78</v>
      </c>
      <c r="F5471" s="31"/>
      <c r="G5471" s="33"/>
      <c r="I5471" s="33"/>
      <c r="J5471" s="33"/>
      <c r="AB5471" s="35"/>
    </row>
    <row r="5472" spans="1:28" s="6" customFormat="1" x14ac:dyDescent="0.15">
      <c r="A5472" s="6" t="s">
        <v>53</v>
      </c>
      <c r="C5472" s="6">
        <v>6</v>
      </c>
      <c r="E5472" s="31">
        <v>-78</v>
      </c>
      <c r="F5472" s="31"/>
      <c r="G5472" s="33"/>
      <c r="I5472" s="33"/>
      <c r="J5472" s="33"/>
      <c r="AB5472" s="35"/>
    </row>
    <row r="5473" spans="1:28" s="6" customFormat="1" x14ac:dyDescent="0.15">
      <c r="A5473" s="6" t="s">
        <v>53</v>
      </c>
      <c r="C5473" s="6">
        <v>6</v>
      </c>
      <c r="E5473" s="31">
        <v>-78</v>
      </c>
      <c r="F5473" s="31"/>
      <c r="G5473" s="33"/>
      <c r="I5473" s="33"/>
      <c r="J5473" s="33"/>
      <c r="AB5473" s="35"/>
    </row>
    <row r="5474" spans="1:28" s="6" customFormat="1" x14ac:dyDescent="0.15">
      <c r="A5474" s="6" t="s">
        <v>53</v>
      </c>
      <c r="C5474" s="6">
        <v>6</v>
      </c>
      <c r="E5474" s="31">
        <v>-78</v>
      </c>
      <c r="F5474" s="31"/>
      <c r="G5474" s="33"/>
      <c r="I5474" s="33"/>
      <c r="J5474" s="33"/>
      <c r="AB5474" s="35"/>
    </row>
    <row r="5475" spans="1:28" s="6" customFormat="1" x14ac:dyDescent="0.15">
      <c r="A5475" s="6" t="s">
        <v>53</v>
      </c>
      <c r="C5475" s="6">
        <v>6</v>
      </c>
      <c r="E5475" s="31">
        <v>-78</v>
      </c>
      <c r="F5475" s="31"/>
      <c r="G5475" s="33"/>
      <c r="I5475" s="33"/>
      <c r="J5475" s="33"/>
      <c r="AB5475" s="35"/>
    </row>
    <row r="5476" spans="1:28" s="6" customFormat="1" x14ac:dyDescent="0.15">
      <c r="A5476" s="6" t="s">
        <v>53</v>
      </c>
      <c r="C5476" s="6">
        <v>6</v>
      </c>
      <c r="E5476" s="31">
        <v>-78</v>
      </c>
      <c r="F5476" s="31"/>
      <c r="G5476" s="33"/>
      <c r="I5476" s="33"/>
      <c r="J5476" s="33"/>
      <c r="AB5476" s="35"/>
    </row>
    <row r="5477" spans="1:28" s="6" customFormat="1" x14ac:dyDescent="0.15">
      <c r="A5477" s="6" t="s">
        <v>53</v>
      </c>
      <c r="C5477" s="6">
        <v>6</v>
      </c>
      <c r="E5477" s="31">
        <v>-79</v>
      </c>
      <c r="F5477" s="31"/>
      <c r="G5477" s="33"/>
      <c r="I5477" s="33"/>
      <c r="J5477" s="33"/>
      <c r="AB5477" s="35"/>
    </row>
    <row r="5478" spans="1:28" s="6" customFormat="1" x14ac:dyDescent="0.15">
      <c r="A5478" s="6" t="s">
        <v>53</v>
      </c>
      <c r="C5478" s="6">
        <v>6</v>
      </c>
      <c r="E5478" s="31">
        <v>-79</v>
      </c>
      <c r="F5478" s="31"/>
      <c r="G5478" s="33"/>
      <c r="I5478" s="33"/>
      <c r="J5478" s="33"/>
      <c r="AB5478" s="35"/>
    </row>
    <row r="5479" spans="1:28" s="6" customFormat="1" x14ac:dyDescent="0.15">
      <c r="A5479" s="6" t="s">
        <v>53</v>
      </c>
      <c r="C5479" s="6">
        <v>6</v>
      </c>
      <c r="E5479" s="31">
        <v>-79</v>
      </c>
      <c r="F5479" s="31"/>
      <c r="G5479" s="33"/>
      <c r="I5479" s="33"/>
      <c r="J5479" s="33"/>
      <c r="AB5479" s="35"/>
    </row>
    <row r="5480" spans="1:28" s="6" customFormat="1" x14ac:dyDescent="0.15">
      <c r="A5480" s="6" t="s">
        <v>53</v>
      </c>
      <c r="C5480" s="6">
        <v>6</v>
      </c>
      <c r="E5480" s="31">
        <v>-79</v>
      </c>
      <c r="F5480" s="31"/>
      <c r="G5480" s="33"/>
      <c r="I5480" s="33"/>
      <c r="J5480" s="33"/>
      <c r="AB5480" s="35"/>
    </row>
    <row r="5481" spans="1:28" s="6" customFormat="1" x14ac:dyDescent="0.15">
      <c r="A5481" s="6" t="s">
        <v>53</v>
      </c>
      <c r="C5481" s="6">
        <v>6</v>
      </c>
      <c r="E5481" s="31">
        <v>-79</v>
      </c>
      <c r="F5481" s="31"/>
      <c r="G5481" s="33"/>
      <c r="I5481" s="33"/>
      <c r="J5481" s="33"/>
      <c r="AB5481" s="35"/>
    </row>
    <row r="5482" spans="1:28" s="6" customFormat="1" x14ac:dyDescent="0.15">
      <c r="A5482" s="6" t="s">
        <v>53</v>
      </c>
      <c r="C5482" s="6">
        <v>6</v>
      </c>
      <c r="E5482" s="31">
        <v>-83</v>
      </c>
      <c r="F5482" s="31"/>
      <c r="G5482" s="33"/>
      <c r="I5482" s="33"/>
      <c r="J5482" s="33"/>
      <c r="AB5482" s="35"/>
    </row>
    <row r="5483" spans="1:28" s="6" customFormat="1" x14ac:dyDescent="0.15">
      <c r="A5483" s="6" t="s">
        <v>53</v>
      </c>
      <c r="C5483" s="6">
        <v>6</v>
      </c>
      <c r="E5483" s="31">
        <v>-93</v>
      </c>
      <c r="F5483" s="31"/>
      <c r="G5483" s="33"/>
      <c r="I5483" s="33"/>
      <c r="J5483" s="33"/>
      <c r="AB5483" s="35"/>
    </row>
    <row r="5484" spans="1:28" s="6" customFormat="1" x14ac:dyDescent="0.15">
      <c r="A5484" s="6" t="s">
        <v>53</v>
      </c>
      <c r="C5484" s="6">
        <v>6</v>
      </c>
      <c r="E5484" s="31">
        <v>-93</v>
      </c>
      <c r="F5484" s="31"/>
      <c r="G5484" s="33"/>
      <c r="I5484" s="33"/>
      <c r="J5484" s="33"/>
      <c r="AB5484" s="35"/>
    </row>
    <row r="5485" spans="1:28" s="6" customFormat="1" x14ac:dyDescent="0.15">
      <c r="A5485" s="6" t="s">
        <v>53</v>
      </c>
      <c r="C5485" s="6">
        <v>6</v>
      </c>
      <c r="E5485" s="31">
        <v>-86</v>
      </c>
      <c r="F5485" s="31"/>
      <c r="G5485" s="33"/>
      <c r="I5485" s="33"/>
      <c r="J5485" s="33"/>
      <c r="AB5485" s="35"/>
    </row>
    <row r="5486" spans="1:28" s="6" customFormat="1" x14ac:dyDescent="0.15">
      <c r="A5486" s="6" t="s">
        <v>53</v>
      </c>
      <c r="C5486" s="6">
        <v>6</v>
      </c>
      <c r="E5486" s="31">
        <v>-93</v>
      </c>
      <c r="F5486" s="31"/>
      <c r="G5486" s="33"/>
      <c r="I5486" s="33"/>
      <c r="J5486" s="33"/>
      <c r="AB5486" s="35"/>
    </row>
    <row r="5487" spans="1:28" s="6" customFormat="1" x14ac:dyDescent="0.15">
      <c r="A5487" s="6" t="s">
        <v>53</v>
      </c>
      <c r="C5487" s="6">
        <v>6</v>
      </c>
      <c r="E5487" s="31">
        <v>-93</v>
      </c>
      <c r="F5487" s="31"/>
      <c r="G5487" s="33"/>
      <c r="I5487" s="33"/>
      <c r="J5487" s="33"/>
      <c r="AB5487" s="35"/>
    </row>
    <row r="5488" spans="1:28" s="6" customFormat="1" x14ac:dyDescent="0.15">
      <c r="A5488" s="6" t="s">
        <v>53</v>
      </c>
      <c r="C5488" s="6">
        <v>6</v>
      </c>
      <c r="E5488" s="31">
        <v>-92</v>
      </c>
      <c r="F5488" s="31"/>
      <c r="G5488" s="33"/>
      <c r="I5488" s="33"/>
      <c r="J5488" s="33"/>
      <c r="AB5488" s="35"/>
    </row>
    <row r="5489" spans="1:28" s="6" customFormat="1" x14ac:dyDescent="0.15">
      <c r="A5489" s="6" t="s">
        <v>53</v>
      </c>
      <c r="C5489" s="6">
        <v>6</v>
      </c>
      <c r="E5489" s="31">
        <v>-93</v>
      </c>
      <c r="F5489" s="31"/>
      <c r="G5489" s="33"/>
      <c r="I5489" s="33"/>
      <c r="J5489" s="33"/>
      <c r="AB5489" s="35"/>
    </row>
    <row r="5490" spans="1:28" s="6" customFormat="1" x14ac:dyDescent="0.15">
      <c r="A5490" s="6" t="s">
        <v>53</v>
      </c>
      <c r="C5490" s="6">
        <v>6</v>
      </c>
      <c r="E5490" s="31">
        <v>-93</v>
      </c>
      <c r="F5490" s="31"/>
      <c r="G5490" s="33"/>
      <c r="I5490" s="33"/>
      <c r="J5490" s="33"/>
      <c r="AB5490" s="35"/>
    </row>
    <row r="5491" spans="1:28" s="6" customFormat="1" x14ac:dyDescent="0.15">
      <c r="A5491" s="6" t="s">
        <v>53</v>
      </c>
      <c r="C5491" s="6">
        <v>6</v>
      </c>
      <c r="E5491" s="31">
        <v>-82</v>
      </c>
      <c r="F5491" s="31"/>
      <c r="G5491" s="33"/>
      <c r="I5491" s="33"/>
      <c r="J5491" s="33"/>
      <c r="AB5491" s="35"/>
    </row>
    <row r="5492" spans="1:28" s="6" customFormat="1" x14ac:dyDescent="0.15">
      <c r="A5492" s="6" t="s">
        <v>53</v>
      </c>
      <c r="C5492" s="6">
        <v>6</v>
      </c>
      <c r="E5492" s="31">
        <v>-80</v>
      </c>
      <c r="F5492" s="31"/>
      <c r="G5492" s="33"/>
      <c r="I5492" s="33"/>
      <c r="J5492" s="33"/>
      <c r="AB5492" s="35"/>
    </row>
    <row r="5493" spans="1:28" s="6" customFormat="1" x14ac:dyDescent="0.15">
      <c r="A5493" s="6" t="s">
        <v>53</v>
      </c>
      <c r="C5493" s="6">
        <v>6</v>
      </c>
      <c r="E5493" s="31">
        <v>-80</v>
      </c>
      <c r="F5493" s="31"/>
      <c r="G5493" s="33"/>
      <c r="I5493" s="33"/>
      <c r="J5493" s="33"/>
      <c r="AB5493" s="35"/>
    </row>
    <row r="5494" spans="1:28" s="6" customFormat="1" x14ac:dyDescent="0.15">
      <c r="A5494" s="6" t="s">
        <v>53</v>
      </c>
      <c r="C5494" s="6">
        <v>6</v>
      </c>
      <c r="E5494" s="31">
        <v>-87</v>
      </c>
      <c r="F5494" s="31"/>
      <c r="G5494" s="33"/>
      <c r="I5494" s="33"/>
      <c r="J5494" s="33"/>
      <c r="AB5494" s="35"/>
    </row>
    <row r="5495" spans="1:28" s="6" customFormat="1" x14ac:dyDescent="0.15">
      <c r="A5495" s="6" t="s">
        <v>53</v>
      </c>
      <c r="C5495" s="6">
        <v>6</v>
      </c>
      <c r="E5495" s="31">
        <v>-82</v>
      </c>
      <c r="F5495" s="31"/>
      <c r="G5495" s="33"/>
      <c r="I5495" s="33"/>
      <c r="J5495" s="33"/>
      <c r="AB5495" s="35"/>
    </row>
    <row r="5496" spans="1:28" s="6" customFormat="1" x14ac:dyDescent="0.15">
      <c r="A5496" s="6" t="s">
        <v>53</v>
      </c>
      <c r="C5496" s="6">
        <v>6</v>
      </c>
      <c r="E5496" s="31">
        <v>-82</v>
      </c>
      <c r="F5496" s="31"/>
      <c r="G5496" s="33"/>
      <c r="I5496" s="33"/>
      <c r="J5496" s="33"/>
      <c r="AB5496" s="35"/>
    </row>
    <row r="5497" spans="1:28" s="6" customFormat="1" x14ac:dyDescent="0.15">
      <c r="A5497" s="6" t="s">
        <v>53</v>
      </c>
      <c r="C5497" s="6">
        <v>6</v>
      </c>
      <c r="E5497" s="31">
        <v>-80</v>
      </c>
      <c r="F5497" s="31"/>
      <c r="G5497" s="33"/>
      <c r="I5497" s="33"/>
      <c r="J5497" s="33"/>
      <c r="AB5497" s="35"/>
    </row>
    <row r="5498" spans="1:28" s="6" customFormat="1" x14ac:dyDescent="0.15">
      <c r="A5498" s="6" t="s">
        <v>53</v>
      </c>
      <c r="C5498" s="6">
        <v>6</v>
      </c>
      <c r="E5498" s="31">
        <v>-80</v>
      </c>
      <c r="F5498" s="31"/>
      <c r="G5498" s="33"/>
      <c r="I5498" s="33"/>
      <c r="J5498" s="33"/>
      <c r="AB5498" s="35"/>
    </row>
    <row r="5499" spans="1:28" s="6" customFormat="1" x14ac:dyDescent="0.15">
      <c r="A5499" s="6" t="s">
        <v>53</v>
      </c>
      <c r="C5499" s="6">
        <v>6</v>
      </c>
      <c r="E5499" s="31">
        <v>-81</v>
      </c>
      <c r="F5499" s="31"/>
      <c r="G5499" s="33"/>
      <c r="I5499" s="33"/>
      <c r="J5499" s="33"/>
      <c r="AB5499" s="35"/>
    </row>
    <row r="5500" spans="1:28" s="6" customFormat="1" x14ac:dyDescent="0.15">
      <c r="A5500" s="6" t="s">
        <v>53</v>
      </c>
      <c r="C5500" s="6">
        <v>6</v>
      </c>
      <c r="E5500" s="31">
        <v>-81</v>
      </c>
      <c r="F5500" s="31"/>
      <c r="G5500" s="33"/>
      <c r="I5500" s="33"/>
      <c r="J5500" s="33"/>
      <c r="AB5500" s="35"/>
    </row>
    <row r="5501" spans="1:28" s="6" customFormat="1" x14ac:dyDescent="0.15">
      <c r="A5501" s="6" t="s">
        <v>53</v>
      </c>
      <c r="C5501" s="6">
        <v>6</v>
      </c>
      <c r="E5501" s="31">
        <v>-81</v>
      </c>
      <c r="F5501" s="31"/>
      <c r="G5501" s="33"/>
      <c r="I5501" s="33"/>
      <c r="J5501" s="33"/>
      <c r="AB5501" s="35"/>
    </row>
    <row r="5502" spans="1:28" s="6" customFormat="1" x14ac:dyDescent="0.15">
      <c r="A5502" s="6" t="s">
        <v>53</v>
      </c>
      <c r="C5502" s="6">
        <v>6</v>
      </c>
      <c r="E5502" s="31">
        <v>-80</v>
      </c>
      <c r="F5502" s="31"/>
      <c r="G5502" s="33"/>
      <c r="I5502" s="33"/>
      <c r="J5502" s="33"/>
      <c r="AB5502" s="35"/>
    </row>
    <row r="5503" spans="1:28" s="6" customFormat="1" x14ac:dyDescent="0.15">
      <c r="A5503" s="6" t="s">
        <v>53</v>
      </c>
      <c r="C5503" s="6">
        <v>6</v>
      </c>
      <c r="E5503" s="31">
        <v>-78</v>
      </c>
      <c r="F5503" s="31"/>
      <c r="G5503" s="33"/>
      <c r="I5503" s="33"/>
      <c r="J5503" s="33"/>
      <c r="AB5503" s="35"/>
    </row>
    <row r="5504" spans="1:28" s="6" customFormat="1" x14ac:dyDescent="0.15">
      <c r="A5504" s="6" t="s">
        <v>53</v>
      </c>
      <c r="C5504" s="6">
        <v>6</v>
      </c>
      <c r="E5504" s="31">
        <v>-78</v>
      </c>
      <c r="F5504" s="31"/>
      <c r="G5504" s="33"/>
      <c r="I5504" s="33"/>
      <c r="J5504" s="33"/>
      <c r="AB5504" s="35"/>
    </row>
    <row r="5505" spans="1:28" s="6" customFormat="1" x14ac:dyDescent="0.15">
      <c r="A5505" s="6" t="s">
        <v>53</v>
      </c>
      <c r="C5505" s="6">
        <v>6</v>
      </c>
      <c r="E5505" s="31">
        <v>-78</v>
      </c>
      <c r="F5505" s="31"/>
      <c r="G5505" s="33"/>
      <c r="I5505" s="33"/>
      <c r="J5505" s="33"/>
      <c r="AB5505" s="35"/>
    </row>
    <row r="5506" spans="1:28" s="6" customFormat="1" x14ac:dyDescent="0.15">
      <c r="A5506" s="6" t="s">
        <v>53</v>
      </c>
      <c r="C5506" s="6">
        <v>6</v>
      </c>
      <c r="E5506" s="31">
        <v>-78</v>
      </c>
      <c r="F5506" s="31"/>
      <c r="G5506" s="33"/>
      <c r="I5506" s="33"/>
      <c r="J5506" s="33"/>
      <c r="AB5506" s="35"/>
    </row>
    <row r="5507" spans="1:28" s="6" customFormat="1" x14ac:dyDescent="0.15">
      <c r="A5507" s="6" t="s">
        <v>53</v>
      </c>
      <c r="C5507" s="6">
        <v>6</v>
      </c>
      <c r="E5507" s="31">
        <v>-78</v>
      </c>
      <c r="F5507" s="31"/>
      <c r="G5507" s="33"/>
      <c r="I5507" s="33"/>
      <c r="J5507" s="33"/>
      <c r="AB5507" s="35"/>
    </row>
    <row r="5508" spans="1:28" s="6" customFormat="1" x14ac:dyDescent="0.15">
      <c r="A5508" s="6" t="s">
        <v>53</v>
      </c>
      <c r="C5508" s="6">
        <v>6</v>
      </c>
      <c r="E5508" s="31">
        <v>-81</v>
      </c>
      <c r="F5508" s="31"/>
      <c r="G5508" s="33"/>
      <c r="I5508" s="33"/>
      <c r="J5508" s="33"/>
      <c r="AB5508" s="35"/>
    </row>
    <row r="5509" spans="1:28" s="6" customFormat="1" x14ac:dyDescent="0.15">
      <c r="A5509" s="6" t="s">
        <v>53</v>
      </c>
      <c r="C5509" s="6">
        <v>6</v>
      </c>
      <c r="E5509" s="31">
        <v>-83</v>
      </c>
      <c r="F5509" s="31"/>
      <c r="G5509" s="33"/>
      <c r="I5509" s="33"/>
      <c r="J5509" s="33"/>
      <c r="AB5509" s="35"/>
    </row>
    <row r="5510" spans="1:28" s="6" customFormat="1" x14ac:dyDescent="0.15">
      <c r="A5510" s="6" t="s">
        <v>53</v>
      </c>
      <c r="C5510" s="6">
        <v>6</v>
      </c>
      <c r="E5510" s="31">
        <v>-83</v>
      </c>
      <c r="F5510" s="31"/>
      <c r="G5510" s="33"/>
      <c r="I5510" s="33"/>
      <c r="J5510" s="33"/>
      <c r="AB5510" s="35"/>
    </row>
    <row r="5511" spans="1:28" s="6" customFormat="1" x14ac:dyDescent="0.15">
      <c r="A5511" s="6" t="s">
        <v>53</v>
      </c>
      <c r="C5511" s="6">
        <v>6</v>
      </c>
      <c r="E5511" s="31">
        <v>-82</v>
      </c>
      <c r="F5511" s="31"/>
      <c r="G5511" s="33"/>
      <c r="I5511" s="33"/>
      <c r="J5511" s="33"/>
      <c r="AB5511" s="35"/>
    </row>
    <row r="5512" spans="1:28" s="6" customFormat="1" x14ac:dyDescent="0.15">
      <c r="A5512" s="6" t="s">
        <v>53</v>
      </c>
      <c r="C5512" s="6">
        <v>6</v>
      </c>
      <c r="E5512" s="31">
        <v>-82</v>
      </c>
      <c r="F5512" s="31"/>
      <c r="G5512" s="33"/>
      <c r="I5512" s="33"/>
      <c r="J5512" s="33"/>
      <c r="AB5512" s="35"/>
    </row>
    <row r="5513" spans="1:28" s="6" customFormat="1" x14ac:dyDescent="0.15">
      <c r="A5513" s="6" t="s">
        <v>53</v>
      </c>
      <c r="C5513" s="6">
        <v>6</v>
      </c>
      <c r="E5513" s="31">
        <v>-82</v>
      </c>
      <c r="F5513" s="31"/>
      <c r="G5513" s="33"/>
      <c r="I5513" s="33"/>
      <c r="J5513" s="33"/>
      <c r="AB5513" s="35"/>
    </row>
    <row r="5514" spans="1:28" s="6" customFormat="1" x14ac:dyDescent="0.15">
      <c r="A5514" s="6" t="s">
        <v>53</v>
      </c>
      <c r="C5514" s="6">
        <v>6</v>
      </c>
      <c r="E5514" s="31">
        <v>-82</v>
      </c>
      <c r="F5514" s="31"/>
      <c r="G5514" s="33"/>
      <c r="I5514" s="33"/>
      <c r="J5514" s="33"/>
      <c r="AB5514" s="35"/>
    </row>
    <row r="5515" spans="1:28" s="6" customFormat="1" x14ac:dyDescent="0.15">
      <c r="A5515" s="6" t="s">
        <v>53</v>
      </c>
      <c r="C5515" s="6">
        <v>6</v>
      </c>
      <c r="E5515" s="31">
        <v>-83</v>
      </c>
      <c r="F5515" s="31"/>
      <c r="G5515" s="33"/>
      <c r="I5515" s="33"/>
      <c r="J5515" s="33"/>
      <c r="AB5515" s="35"/>
    </row>
    <row r="5516" spans="1:28" s="6" customFormat="1" x14ac:dyDescent="0.15">
      <c r="A5516" s="6" t="s">
        <v>53</v>
      </c>
      <c r="C5516" s="6">
        <v>6</v>
      </c>
      <c r="E5516" s="31">
        <v>-83</v>
      </c>
      <c r="F5516" s="31"/>
      <c r="G5516" s="33"/>
      <c r="I5516" s="33"/>
      <c r="J5516" s="33"/>
      <c r="AB5516" s="35"/>
    </row>
    <row r="5517" spans="1:28" s="6" customFormat="1" x14ac:dyDescent="0.15">
      <c r="A5517" s="6" t="s">
        <v>53</v>
      </c>
      <c r="C5517" s="6">
        <v>6</v>
      </c>
      <c r="E5517" s="31">
        <v>-85</v>
      </c>
      <c r="F5517" s="31"/>
      <c r="G5517" s="33"/>
      <c r="I5517" s="33"/>
      <c r="J5517" s="33"/>
      <c r="AB5517" s="35"/>
    </row>
    <row r="5518" spans="1:28" s="6" customFormat="1" x14ac:dyDescent="0.15">
      <c r="A5518" s="6" t="s">
        <v>53</v>
      </c>
      <c r="C5518" s="6">
        <v>6</v>
      </c>
      <c r="E5518" s="31">
        <v>-82</v>
      </c>
      <c r="F5518" s="31"/>
      <c r="G5518" s="33"/>
      <c r="I5518" s="33"/>
      <c r="J5518" s="33"/>
      <c r="AB5518" s="35"/>
    </row>
    <row r="5519" spans="1:28" s="6" customFormat="1" x14ac:dyDescent="0.15">
      <c r="A5519" s="6" t="s">
        <v>53</v>
      </c>
      <c r="C5519" s="6">
        <v>6</v>
      </c>
      <c r="E5519" s="31">
        <v>-80</v>
      </c>
      <c r="F5519" s="31"/>
      <c r="G5519" s="33"/>
      <c r="I5519" s="33"/>
      <c r="J5519" s="33"/>
      <c r="AB5519" s="35"/>
    </row>
    <row r="5520" spans="1:28" s="6" customFormat="1" x14ac:dyDescent="0.15">
      <c r="A5520" s="6" t="s">
        <v>53</v>
      </c>
      <c r="C5520" s="6">
        <v>6</v>
      </c>
      <c r="E5520" s="31">
        <v>-80</v>
      </c>
      <c r="F5520" s="31"/>
      <c r="G5520" s="33"/>
      <c r="I5520" s="33"/>
      <c r="J5520" s="33"/>
      <c r="AB5520" s="35"/>
    </row>
    <row r="5521" spans="1:28" s="6" customFormat="1" x14ac:dyDescent="0.15">
      <c r="A5521" s="6" t="s">
        <v>53</v>
      </c>
      <c r="C5521" s="6">
        <v>6</v>
      </c>
      <c r="E5521" s="31">
        <v>-80</v>
      </c>
      <c r="F5521" s="31"/>
      <c r="G5521" s="33"/>
      <c r="I5521" s="33"/>
      <c r="J5521" s="33"/>
      <c r="AB5521" s="35"/>
    </row>
    <row r="5522" spans="1:28" s="6" customFormat="1" x14ac:dyDescent="0.15">
      <c r="A5522" s="6" t="s">
        <v>53</v>
      </c>
      <c r="C5522" s="6">
        <v>6</v>
      </c>
      <c r="E5522" s="31">
        <v>-81</v>
      </c>
      <c r="F5522" s="31"/>
      <c r="G5522" s="33"/>
      <c r="I5522" s="33"/>
      <c r="J5522" s="33"/>
      <c r="AB5522" s="35"/>
    </row>
    <row r="5523" spans="1:28" s="6" customFormat="1" x14ac:dyDescent="0.15">
      <c r="A5523" s="6" t="s">
        <v>53</v>
      </c>
      <c r="C5523" s="6">
        <v>6</v>
      </c>
      <c r="E5523" s="31">
        <v>-81</v>
      </c>
      <c r="F5523" s="31"/>
      <c r="G5523" s="33"/>
      <c r="I5523" s="33"/>
      <c r="J5523" s="33"/>
      <c r="AB5523" s="35"/>
    </row>
    <row r="5524" spans="1:28" s="6" customFormat="1" x14ac:dyDescent="0.15">
      <c r="A5524" s="6" t="s">
        <v>53</v>
      </c>
      <c r="C5524" s="6">
        <v>6</v>
      </c>
      <c r="E5524" s="31">
        <v>-81</v>
      </c>
      <c r="F5524" s="31"/>
      <c r="G5524" s="33"/>
      <c r="I5524" s="33"/>
      <c r="J5524" s="33"/>
      <c r="AB5524" s="35"/>
    </row>
    <row r="5525" spans="1:28" s="6" customFormat="1" x14ac:dyDescent="0.15">
      <c r="A5525" s="6" t="s">
        <v>53</v>
      </c>
      <c r="C5525" s="6">
        <v>6</v>
      </c>
      <c r="E5525" s="31">
        <v>-83</v>
      </c>
      <c r="F5525" s="31"/>
      <c r="G5525" s="33"/>
      <c r="I5525" s="33"/>
      <c r="J5525" s="33"/>
      <c r="AB5525" s="35"/>
    </row>
    <row r="5526" spans="1:28" s="6" customFormat="1" x14ac:dyDescent="0.15">
      <c r="A5526" s="6" t="s">
        <v>53</v>
      </c>
      <c r="C5526" s="6">
        <v>6</v>
      </c>
      <c r="E5526" s="31">
        <v>-83</v>
      </c>
      <c r="F5526" s="31"/>
      <c r="G5526" s="33"/>
      <c r="I5526" s="33"/>
      <c r="J5526" s="33"/>
      <c r="AB5526" s="35"/>
    </row>
    <row r="5527" spans="1:28" s="6" customFormat="1" x14ac:dyDescent="0.15">
      <c r="A5527" s="6" t="s">
        <v>53</v>
      </c>
      <c r="C5527" s="6">
        <v>6</v>
      </c>
      <c r="E5527" s="31">
        <v>-83</v>
      </c>
      <c r="F5527" s="31"/>
      <c r="G5527" s="33"/>
      <c r="I5527" s="33"/>
      <c r="J5527" s="33"/>
      <c r="AB5527" s="35"/>
    </row>
    <row r="5528" spans="1:28" s="6" customFormat="1" x14ac:dyDescent="0.15">
      <c r="A5528" s="6" t="s">
        <v>53</v>
      </c>
      <c r="C5528" s="6">
        <v>6</v>
      </c>
      <c r="E5528" s="31">
        <v>-83</v>
      </c>
      <c r="F5528" s="31"/>
      <c r="G5528" s="33"/>
      <c r="I5528" s="33"/>
      <c r="J5528" s="33"/>
      <c r="AB5528" s="35"/>
    </row>
    <row r="5529" spans="1:28" s="6" customFormat="1" x14ac:dyDescent="0.15">
      <c r="A5529" s="6" t="s">
        <v>53</v>
      </c>
      <c r="C5529" s="6">
        <v>6</v>
      </c>
      <c r="E5529" s="31">
        <v>-93</v>
      </c>
      <c r="F5529" s="31"/>
      <c r="G5529" s="33"/>
      <c r="I5529" s="33"/>
      <c r="J5529" s="33"/>
      <c r="AB5529" s="35"/>
    </row>
    <row r="5530" spans="1:28" s="6" customFormat="1" x14ac:dyDescent="0.15">
      <c r="A5530" s="6" t="s">
        <v>53</v>
      </c>
      <c r="C5530" s="6">
        <v>6</v>
      </c>
      <c r="E5530" s="31">
        <v>-93</v>
      </c>
      <c r="F5530" s="31"/>
      <c r="G5530" s="33"/>
      <c r="I5530" s="33"/>
      <c r="J5530" s="33"/>
      <c r="AB5530" s="35"/>
    </row>
    <row r="5531" spans="1:28" s="6" customFormat="1" x14ac:dyDescent="0.15">
      <c r="A5531" s="6" t="s">
        <v>53</v>
      </c>
      <c r="C5531" s="6">
        <v>6</v>
      </c>
      <c r="E5531" s="31">
        <v>-86</v>
      </c>
      <c r="F5531" s="31"/>
      <c r="G5531" s="33"/>
      <c r="I5531" s="33"/>
      <c r="J5531" s="33"/>
      <c r="AB5531" s="35"/>
    </row>
    <row r="5532" spans="1:28" s="6" customFormat="1" x14ac:dyDescent="0.15">
      <c r="A5532" s="6" t="s">
        <v>53</v>
      </c>
      <c r="C5532" s="6">
        <v>6</v>
      </c>
      <c r="E5532" s="31">
        <v>-93</v>
      </c>
      <c r="F5532" s="31"/>
      <c r="G5532" s="33"/>
      <c r="I5532" s="33"/>
      <c r="J5532" s="33"/>
      <c r="AB5532" s="35"/>
    </row>
    <row r="5533" spans="1:28" s="6" customFormat="1" x14ac:dyDescent="0.15">
      <c r="A5533" s="6" t="s">
        <v>53</v>
      </c>
      <c r="C5533" s="6">
        <v>6</v>
      </c>
      <c r="E5533" s="31">
        <v>-93</v>
      </c>
      <c r="F5533" s="31"/>
      <c r="G5533" s="33"/>
      <c r="I5533" s="33"/>
      <c r="J5533" s="33"/>
      <c r="AB5533" s="35"/>
    </row>
    <row r="5534" spans="1:28" s="6" customFormat="1" x14ac:dyDescent="0.15">
      <c r="A5534" s="6" t="s">
        <v>53</v>
      </c>
      <c r="C5534" s="6">
        <v>6</v>
      </c>
      <c r="E5534" s="31">
        <v>-93</v>
      </c>
      <c r="F5534" s="31"/>
      <c r="G5534" s="33"/>
      <c r="I5534" s="33"/>
      <c r="J5534" s="33"/>
      <c r="AB5534" s="35"/>
    </row>
    <row r="5535" spans="1:28" s="6" customFormat="1" x14ac:dyDescent="0.15">
      <c r="A5535" s="6" t="s">
        <v>53</v>
      </c>
      <c r="C5535" s="6">
        <v>6</v>
      </c>
      <c r="E5535" s="31">
        <v>-93</v>
      </c>
      <c r="F5535" s="31"/>
      <c r="G5535" s="33"/>
      <c r="I5535" s="33"/>
      <c r="J5535" s="33"/>
      <c r="AB5535" s="35"/>
    </row>
    <row r="5536" spans="1:28" s="6" customFormat="1" x14ac:dyDescent="0.15">
      <c r="A5536" s="6" t="s">
        <v>53</v>
      </c>
      <c r="C5536" s="6">
        <v>6</v>
      </c>
      <c r="E5536" s="31">
        <v>-93</v>
      </c>
      <c r="F5536" s="31"/>
      <c r="G5536" s="33"/>
      <c r="I5536" s="33"/>
      <c r="J5536" s="33"/>
      <c r="AB5536" s="35"/>
    </row>
    <row r="5537" spans="1:28" s="6" customFormat="1" x14ac:dyDescent="0.15">
      <c r="A5537" s="6" t="s">
        <v>53</v>
      </c>
      <c r="C5537" s="6">
        <v>6</v>
      </c>
      <c r="E5537" s="31">
        <v>-93</v>
      </c>
      <c r="F5537" s="31"/>
      <c r="G5537" s="33"/>
      <c r="I5537" s="33"/>
      <c r="J5537" s="33"/>
      <c r="AB5537" s="35"/>
    </row>
    <row r="5538" spans="1:28" s="6" customFormat="1" x14ac:dyDescent="0.15">
      <c r="A5538" s="6" t="s">
        <v>53</v>
      </c>
      <c r="C5538" s="6">
        <v>6</v>
      </c>
      <c r="E5538" s="31">
        <v>-93</v>
      </c>
      <c r="F5538" s="31"/>
      <c r="G5538" s="33"/>
      <c r="I5538" s="33"/>
      <c r="J5538" s="33"/>
      <c r="AB5538" s="35"/>
    </row>
    <row r="5539" spans="1:28" s="6" customFormat="1" x14ac:dyDescent="0.15">
      <c r="A5539" s="6" t="s">
        <v>53</v>
      </c>
      <c r="C5539" s="6">
        <v>6</v>
      </c>
      <c r="E5539" s="31">
        <v>-93</v>
      </c>
      <c r="F5539" s="31"/>
      <c r="G5539" s="33"/>
      <c r="I5539" s="33"/>
      <c r="J5539" s="33"/>
      <c r="AB5539" s="35"/>
    </row>
    <row r="5540" spans="1:28" s="6" customFormat="1" x14ac:dyDescent="0.15">
      <c r="A5540" s="6" t="s">
        <v>53</v>
      </c>
      <c r="C5540" s="6">
        <v>6</v>
      </c>
      <c r="E5540" s="31">
        <v>-93</v>
      </c>
      <c r="F5540" s="31"/>
      <c r="G5540" s="33"/>
      <c r="I5540" s="33"/>
      <c r="J5540" s="33"/>
      <c r="AB5540" s="35"/>
    </row>
    <row r="5541" spans="1:28" s="6" customFormat="1" x14ac:dyDescent="0.15">
      <c r="A5541" s="6" t="s">
        <v>53</v>
      </c>
      <c r="C5541" s="6">
        <v>6</v>
      </c>
      <c r="E5541" s="31">
        <v>-93</v>
      </c>
      <c r="F5541" s="31"/>
      <c r="G5541" s="33"/>
      <c r="I5541" s="33"/>
      <c r="J5541" s="33"/>
      <c r="AB5541" s="35"/>
    </row>
    <row r="5542" spans="1:28" s="6" customFormat="1" x14ac:dyDescent="0.15">
      <c r="A5542" s="6" t="s">
        <v>53</v>
      </c>
      <c r="C5542" s="6">
        <v>6</v>
      </c>
      <c r="E5542" s="31">
        <v>-93</v>
      </c>
      <c r="F5542" s="31"/>
      <c r="G5542" s="33"/>
      <c r="I5542" s="33"/>
      <c r="J5542" s="33"/>
      <c r="AB5542" s="35"/>
    </row>
    <row r="5543" spans="1:28" s="6" customFormat="1" x14ac:dyDescent="0.15">
      <c r="A5543" s="6" t="s">
        <v>53</v>
      </c>
      <c r="C5543" s="6">
        <v>6</v>
      </c>
      <c r="E5543" s="31">
        <v>-93</v>
      </c>
      <c r="F5543" s="31"/>
      <c r="G5543" s="33"/>
      <c r="I5543" s="33"/>
      <c r="J5543" s="33"/>
      <c r="AB5543" s="35"/>
    </row>
    <row r="5544" spans="1:28" s="6" customFormat="1" x14ac:dyDescent="0.15">
      <c r="A5544" s="6" t="s">
        <v>53</v>
      </c>
      <c r="C5544" s="6">
        <v>6</v>
      </c>
      <c r="E5544" s="31">
        <v>-93</v>
      </c>
      <c r="F5544" s="31"/>
      <c r="G5544" s="33"/>
      <c r="I5544" s="33"/>
      <c r="J5544" s="33"/>
      <c r="AB5544" s="35"/>
    </row>
    <row r="5545" spans="1:28" s="6" customFormat="1" x14ac:dyDescent="0.15">
      <c r="A5545" s="6" t="s">
        <v>53</v>
      </c>
      <c r="C5545" s="6">
        <v>6</v>
      </c>
      <c r="E5545" s="31">
        <v>-93</v>
      </c>
      <c r="F5545" s="31"/>
      <c r="G5545" s="33"/>
      <c r="I5545" s="33"/>
      <c r="J5545" s="33"/>
      <c r="AB5545" s="35"/>
    </row>
    <row r="5546" spans="1:28" s="6" customFormat="1" x14ac:dyDescent="0.15">
      <c r="A5546" s="6" t="s">
        <v>53</v>
      </c>
      <c r="C5546" s="6">
        <v>6</v>
      </c>
      <c r="E5546" s="31">
        <v>-93</v>
      </c>
      <c r="F5546" s="31"/>
      <c r="G5546" s="33"/>
      <c r="I5546" s="33"/>
      <c r="J5546" s="33"/>
      <c r="AB5546" s="35"/>
    </row>
    <row r="5547" spans="1:28" s="6" customFormat="1" x14ac:dyDescent="0.15">
      <c r="A5547" s="6" t="s">
        <v>53</v>
      </c>
      <c r="C5547" s="6">
        <v>6</v>
      </c>
      <c r="E5547" s="31">
        <v>-82</v>
      </c>
      <c r="F5547" s="31"/>
      <c r="G5547" s="33"/>
      <c r="I5547" s="33"/>
      <c r="J5547" s="33"/>
      <c r="AB5547" s="35"/>
    </row>
    <row r="5548" spans="1:28" s="6" customFormat="1" x14ac:dyDescent="0.15">
      <c r="A5548" s="6" t="s">
        <v>53</v>
      </c>
      <c r="C5548" s="6">
        <v>6</v>
      </c>
      <c r="E5548" s="31">
        <v>-82</v>
      </c>
      <c r="F5548" s="31"/>
      <c r="G5548" s="33"/>
      <c r="I5548" s="33"/>
      <c r="J5548" s="33"/>
      <c r="AB5548" s="35"/>
    </row>
    <row r="5549" spans="1:28" s="6" customFormat="1" x14ac:dyDescent="0.15">
      <c r="A5549" s="6" t="s">
        <v>53</v>
      </c>
      <c r="C5549" s="6">
        <v>6</v>
      </c>
      <c r="E5549" s="31">
        <v>-82</v>
      </c>
      <c r="F5549" s="31"/>
      <c r="G5549" s="33"/>
      <c r="I5549" s="33"/>
      <c r="J5549" s="33"/>
      <c r="AB5549" s="35"/>
    </row>
    <row r="5550" spans="1:28" s="6" customFormat="1" x14ac:dyDescent="0.15">
      <c r="A5550" s="6" t="s">
        <v>53</v>
      </c>
      <c r="C5550" s="6">
        <v>6</v>
      </c>
      <c r="E5550" s="31">
        <v>-73</v>
      </c>
      <c r="F5550" s="31"/>
      <c r="G5550" s="33"/>
      <c r="I5550" s="33"/>
      <c r="J5550" s="33"/>
      <c r="AB5550" s="35"/>
    </row>
    <row r="5551" spans="1:28" s="6" customFormat="1" x14ac:dyDescent="0.15">
      <c r="A5551" s="6" t="s">
        <v>53</v>
      </c>
      <c r="C5551" s="6">
        <v>6</v>
      </c>
      <c r="E5551" s="31">
        <v>-73</v>
      </c>
      <c r="F5551" s="31"/>
      <c r="G5551" s="33"/>
      <c r="I5551" s="33"/>
      <c r="J5551" s="33"/>
      <c r="AB5551" s="35"/>
    </row>
    <row r="5552" spans="1:28" s="6" customFormat="1" x14ac:dyDescent="0.15">
      <c r="A5552" s="6" t="s">
        <v>53</v>
      </c>
      <c r="C5552" s="6">
        <v>6</v>
      </c>
      <c r="E5552" s="31">
        <v>-93</v>
      </c>
      <c r="F5552" s="31"/>
      <c r="G5552" s="33"/>
      <c r="I5552" s="33"/>
      <c r="J5552" s="33"/>
      <c r="AB5552" s="35"/>
    </row>
    <row r="5553" spans="1:28" s="6" customFormat="1" x14ac:dyDescent="0.15">
      <c r="A5553" s="6" t="s">
        <v>53</v>
      </c>
      <c r="C5553" s="6">
        <v>6</v>
      </c>
      <c r="E5553" s="31">
        <v>-93</v>
      </c>
      <c r="F5553" s="31"/>
      <c r="G5553" s="33"/>
      <c r="I5553" s="33"/>
      <c r="J5553" s="33"/>
      <c r="AB5553" s="35"/>
    </row>
    <row r="5554" spans="1:28" s="6" customFormat="1" x14ac:dyDescent="0.15">
      <c r="A5554" s="6" t="s">
        <v>53</v>
      </c>
      <c r="C5554" s="6">
        <v>6</v>
      </c>
      <c r="E5554" s="31">
        <v>-93</v>
      </c>
      <c r="F5554" s="31"/>
      <c r="G5554" s="33"/>
      <c r="I5554" s="33"/>
      <c r="J5554" s="33"/>
      <c r="AB5554" s="35"/>
    </row>
    <row r="5555" spans="1:28" s="6" customFormat="1" x14ac:dyDescent="0.15">
      <c r="A5555" s="6" t="s">
        <v>53</v>
      </c>
      <c r="C5555" s="6">
        <v>6</v>
      </c>
      <c r="E5555" s="31">
        <v>-93</v>
      </c>
      <c r="F5555" s="31"/>
      <c r="G5555" s="33"/>
      <c r="I5555" s="33"/>
      <c r="J5555" s="33"/>
      <c r="AB5555" s="35"/>
    </row>
    <row r="5556" spans="1:28" s="6" customFormat="1" x14ac:dyDescent="0.15">
      <c r="A5556" s="6" t="s">
        <v>53</v>
      </c>
      <c r="C5556" s="6">
        <v>6</v>
      </c>
      <c r="E5556" s="31">
        <v>-93</v>
      </c>
      <c r="F5556" s="31"/>
      <c r="G5556" s="33"/>
      <c r="I5556" s="33"/>
      <c r="J5556" s="33"/>
      <c r="AB5556" s="35"/>
    </row>
    <row r="5557" spans="1:28" s="6" customFormat="1" x14ac:dyDescent="0.15">
      <c r="A5557" s="6" t="s">
        <v>53</v>
      </c>
      <c r="C5557" s="6">
        <v>6</v>
      </c>
      <c r="E5557" s="31">
        <v>-93</v>
      </c>
      <c r="F5557" s="31"/>
      <c r="G5557" s="33"/>
      <c r="I5557" s="33"/>
      <c r="J5557" s="33"/>
      <c r="AB5557" s="35"/>
    </row>
    <row r="5558" spans="1:28" s="6" customFormat="1" x14ac:dyDescent="0.15">
      <c r="A5558" s="6" t="s">
        <v>53</v>
      </c>
      <c r="C5558" s="6">
        <v>6</v>
      </c>
      <c r="E5558" s="31">
        <v>-93</v>
      </c>
      <c r="F5558" s="31"/>
      <c r="G5558" s="33"/>
      <c r="I5558" s="33"/>
      <c r="J5558" s="33"/>
      <c r="AB5558" s="35"/>
    </row>
    <row r="5559" spans="1:28" s="6" customFormat="1" x14ac:dyDescent="0.15">
      <c r="A5559" s="6" t="s">
        <v>53</v>
      </c>
      <c r="C5559" s="6">
        <v>6</v>
      </c>
      <c r="E5559" s="31">
        <v>-93</v>
      </c>
      <c r="F5559" s="31"/>
      <c r="G5559" s="33"/>
      <c r="I5559" s="33"/>
      <c r="J5559" s="33"/>
      <c r="AB5559" s="35"/>
    </row>
    <row r="5560" spans="1:28" s="6" customFormat="1" x14ac:dyDescent="0.15">
      <c r="A5560" s="6" t="s">
        <v>53</v>
      </c>
      <c r="C5560" s="6">
        <v>6</v>
      </c>
      <c r="E5560" s="31">
        <v>-93</v>
      </c>
      <c r="F5560" s="31"/>
      <c r="G5560" s="33"/>
      <c r="I5560" s="33"/>
      <c r="J5560" s="33"/>
      <c r="AB5560" s="35"/>
    </row>
    <row r="5561" spans="1:28" s="6" customFormat="1" x14ac:dyDescent="0.15">
      <c r="A5561" s="6" t="s">
        <v>53</v>
      </c>
      <c r="C5561" s="6">
        <v>6</v>
      </c>
      <c r="E5561" s="31">
        <v>-93</v>
      </c>
      <c r="F5561" s="31"/>
      <c r="G5561" s="33"/>
      <c r="I5561" s="33"/>
      <c r="J5561" s="33"/>
      <c r="AB5561" s="35"/>
    </row>
    <row r="5562" spans="1:28" s="6" customFormat="1" x14ac:dyDescent="0.15">
      <c r="A5562" s="6" t="s">
        <v>53</v>
      </c>
      <c r="C5562" s="6">
        <v>6</v>
      </c>
      <c r="E5562" s="31">
        <v>-93</v>
      </c>
      <c r="F5562" s="31"/>
      <c r="G5562" s="33"/>
      <c r="I5562" s="33"/>
      <c r="J5562" s="33"/>
      <c r="AB5562" s="35"/>
    </row>
    <row r="5563" spans="1:28" s="6" customFormat="1" x14ac:dyDescent="0.15">
      <c r="A5563" s="6" t="s">
        <v>53</v>
      </c>
      <c r="C5563" s="6">
        <v>6</v>
      </c>
      <c r="E5563" s="31">
        <v>-93</v>
      </c>
      <c r="F5563" s="31"/>
      <c r="G5563" s="33"/>
      <c r="I5563" s="33"/>
      <c r="J5563" s="33"/>
      <c r="AB5563" s="35"/>
    </row>
    <row r="5564" spans="1:28" s="6" customFormat="1" x14ac:dyDescent="0.15">
      <c r="A5564" s="6" t="s">
        <v>53</v>
      </c>
      <c r="C5564" s="6">
        <v>6</v>
      </c>
      <c r="E5564" s="31">
        <v>-93</v>
      </c>
      <c r="F5564" s="31"/>
      <c r="G5564" s="33"/>
      <c r="I5564" s="33"/>
      <c r="J5564" s="33"/>
      <c r="AB5564" s="35"/>
    </row>
    <row r="5565" spans="1:28" s="6" customFormat="1" x14ac:dyDescent="0.15">
      <c r="A5565" s="6" t="s">
        <v>53</v>
      </c>
      <c r="C5565" s="6">
        <v>6</v>
      </c>
      <c r="E5565" s="31">
        <v>-93</v>
      </c>
      <c r="F5565" s="31"/>
      <c r="G5565" s="33"/>
      <c r="I5565" s="33"/>
      <c r="J5565" s="33"/>
      <c r="AB5565" s="35"/>
    </row>
    <row r="5566" spans="1:28" s="6" customFormat="1" x14ac:dyDescent="0.15">
      <c r="A5566" s="6" t="s">
        <v>53</v>
      </c>
      <c r="C5566" s="6">
        <v>6</v>
      </c>
      <c r="E5566" s="31">
        <v>-93</v>
      </c>
      <c r="F5566" s="31"/>
      <c r="G5566" s="33"/>
      <c r="I5566" s="33"/>
      <c r="J5566" s="33"/>
      <c r="AB5566" s="35"/>
    </row>
    <row r="5567" spans="1:28" s="6" customFormat="1" x14ac:dyDescent="0.15">
      <c r="A5567" s="6" t="s">
        <v>53</v>
      </c>
      <c r="C5567" s="6">
        <v>6</v>
      </c>
      <c r="E5567" s="31">
        <v>-82</v>
      </c>
      <c r="F5567" s="31"/>
      <c r="G5567" s="33"/>
      <c r="I5567" s="33"/>
      <c r="J5567" s="33"/>
      <c r="AB5567" s="35"/>
    </row>
    <row r="5568" spans="1:28" s="6" customFormat="1" x14ac:dyDescent="0.15">
      <c r="A5568" s="6" t="s">
        <v>53</v>
      </c>
      <c r="C5568" s="6">
        <v>6</v>
      </c>
      <c r="E5568" s="31">
        <v>-82</v>
      </c>
      <c r="F5568" s="31"/>
      <c r="G5568" s="33"/>
      <c r="I5568" s="33"/>
      <c r="J5568" s="33"/>
      <c r="AB5568" s="35"/>
    </row>
    <row r="5569" spans="1:28" s="6" customFormat="1" x14ac:dyDescent="0.15">
      <c r="A5569" s="6" t="s">
        <v>53</v>
      </c>
      <c r="C5569" s="6">
        <v>6</v>
      </c>
      <c r="E5569" s="31">
        <v>-82</v>
      </c>
      <c r="F5569" s="31"/>
      <c r="G5569" s="33"/>
      <c r="I5569" s="33"/>
      <c r="J5569" s="33"/>
      <c r="AB5569" s="35"/>
    </row>
    <row r="5570" spans="1:28" s="6" customFormat="1" x14ac:dyDescent="0.15">
      <c r="A5570" s="6" t="s">
        <v>53</v>
      </c>
      <c r="C5570" s="6">
        <v>6</v>
      </c>
      <c r="E5570" s="31">
        <v>-82</v>
      </c>
      <c r="F5570" s="31"/>
      <c r="G5570" s="33"/>
      <c r="I5570" s="33"/>
      <c r="J5570" s="33"/>
      <c r="AB5570" s="35"/>
    </row>
    <row r="5571" spans="1:28" s="6" customFormat="1" x14ac:dyDescent="0.15">
      <c r="A5571" s="6" t="s">
        <v>53</v>
      </c>
      <c r="C5571" s="6">
        <v>6</v>
      </c>
      <c r="E5571" s="31">
        <v>-82</v>
      </c>
      <c r="F5571" s="31"/>
      <c r="G5571" s="33"/>
      <c r="I5571" s="33"/>
      <c r="J5571" s="33"/>
      <c r="AB5571" s="35"/>
    </row>
    <row r="5572" spans="1:28" s="6" customFormat="1" x14ac:dyDescent="0.15">
      <c r="A5572" s="6" t="s">
        <v>53</v>
      </c>
      <c r="C5572" s="6">
        <v>6</v>
      </c>
      <c r="E5572" s="31">
        <v>-83</v>
      </c>
      <c r="F5572" s="31"/>
      <c r="G5572" s="33"/>
      <c r="I5572" s="33"/>
      <c r="J5572" s="33"/>
      <c r="AB5572" s="35"/>
    </row>
    <row r="5573" spans="1:28" s="6" customFormat="1" x14ac:dyDescent="0.15">
      <c r="A5573" s="6" t="s">
        <v>53</v>
      </c>
      <c r="C5573" s="6">
        <v>6</v>
      </c>
      <c r="E5573" s="31">
        <v>-83</v>
      </c>
      <c r="F5573" s="31"/>
      <c r="G5573" s="33"/>
      <c r="I5573" s="33"/>
      <c r="J5573" s="33"/>
      <c r="AB5573" s="35"/>
    </row>
    <row r="5574" spans="1:28" s="6" customFormat="1" x14ac:dyDescent="0.15">
      <c r="A5574" s="6" t="s">
        <v>53</v>
      </c>
      <c r="C5574" s="6">
        <v>6</v>
      </c>
      <c r="E5574" s="31">
        <v>-83</v>
      </c>
      <c r="F5574" s="31"/>
      <c r="G5574" s="33"/>
      <c r="I5574" s="33"/>
      <c r="J5574" s="33"/>
      <c r="AB5574" s="35"/>
    </row>
    <row r="5575" spans="1:28" s="6" customFormat="1" x14ac:dyDescent="0.15">
      <c r="A5575" s="6" t="s">
        <v>53</v>
      </c>
      <c r="C5575" s="6">
        <v>6</v>
      </c>
      <c r="E5575" s="31">
        <v>-83</v>
      </c>
      <c r="F5575" s="31"/>
      <c r="G5575" s="33"/>
      <c r="I5575" s="33"/>
      <c r="J5575" s="33"/>
      <c r="AB5575" s="35"/>
    </row>
    <row r="5576" spans="1:28" s="6" customFormat="1" x14ac:dyDescent="0.15">
      <c r="A5576" s="6" t="s">
        <v>53</v>
      </c>
      <c r="C5576" s="6">
        <v>6</v>
      </c>
      <c r="E5576" s="31">
        <v>-83</v>
      </c>
      <c r="F5576" s="31"/>
      <c r="G5576" s="33"/>
      <c r="I5576" s="33"/>
      <c r="J5576" s="33"/>
      <c r="AB5576" s="35"/>
    </row>
    <row r="5577" spans="1:28" s="6" customFormat="1" x14ac:dyDescent="0.15">
      <c r="A5577" s="6" t="s">
        <v>53</v>
      </c>
      <c r="C5577" s="6">
        <v>6</v>
      </c>
      <c r="E5577" s="31">
        <v>-83</v>
      </c>
      <c r="F5577" s="31"/>
      <c r="G5577" s="33"/>
      <c r="I5577" s="33"/>
      <c r="J5577" s="33"/>
      <c r="AB5577" s="35"/>
    </row>
    <row r="5578" spans="1:28" s="6" customFormat="1" x14ac:dyDescent="0.15">
      <c r="A5578" s="6" t="s">
        <v>53</v>
      </c>
      <c r="C5578" s="6">
        <v>6</v>
      </c>
      <c r="E5578" s="31">
        <v>-83</v>
      </c>
      <c r="F5578" s="31"/>
      <c r="G5578" s="33"/>
      <c r="I5578" s="33"/>
      <c r="J5578" s="33"/>
      <c r="AB5578" s="35"/>
    </row>
    <row r="5579" spans="1:28" s="6" customFormat="1" x14ac:dyDescent="0.15">
      <c r="A5579" s="6" t="s">
        <v>53</v>
      </c>
      <c r="C5579" s="6">
        <v>6</v>
      </c>
      <c r="E5579" s="31">
        <v>-82</v>
      </c>
      <c r="F5579" s="31"/>
      <c r="G5579" s="33"/>
      <c r="I5579" s="33"/>
      <c r="J5579" s="33"/>
      <c r="AB5579" s="35"/>
    </row>
    <row r="5580" spans="1:28" s="6" customFormat="1" x14ac:dyDescent="0.15">
      <c r="A5580" s="6" t="s">
        <v>53</v>
      </c>
      <c r="C5580" s="6">
        <v>6</v>
      </c>
      <c r="E5580" s="31">
        <v>-82</v>
      </c>
      <c r="F5580" s="31"/>
      <c r="G5580" s="33"/>
      <c r="I5580" s="33"/>
      <c r="J5580" s="33"/>
      <c r="AB5580" s="35"/>
    </row>
    <row r="5581" spans="1:28" s="6" customFormat="1" x14ac:dyDescent="0.15">
      <c r="A5581" s="6" t="s">
        <v>53</v>
      </c>
      <c r="C5581" s="6">
        <v>6</v>
      </c>
      <c r="E5581" s="31">
        <v>-82</v>
      </c>
      <c r="F5581" s="31"/>
      <c r="G5581" s="33"/>
      <c r="I5581" s="33"/>
      <c r="J5581" s="33"/>
      <c r="AB5581" s="35"/>
    </row>
    <row r="5582" spans="1:28" s="6" customFormat="1" x14ac:dyDescent="0.15">
      <c r="A5582" s="6" t="s">
        <v>53</v>
      </c>
      <c r="C5582" s="6">
        <v>6</v>
      </c>
      <c r="E5582" s="31">
        <v>-93</v>
      </c>
      <c r="F5582" s="31"/>
      <c r="G5582" s="33"/>
      <c r="I5582" s="33"/>
      <c r="J5582" s="33"/>
      <c r="AB5582" s="35"/>
    </row>
    <row r="5583" spans="1:28" s="6" customFormat="1" x14ac:dyDescent="0.15">
      <c r="A5583" s="6" t="s">
        <v>53</v>
      </c>
      <c r="C5583" s="6">
        <v>6</v>
      </c>
      <c r="E5583" s="31">
        <v>-93</v>
      </c>
      <c r="F5583" s="31"/>
      <c r="G5583" s="33"/>
      <c r="I5583" s="33"/>
      <c r="J5583" s="33"/>
      <c r="AB5583" s="35"/>
    </row>
    <row r="5584" spans="1:28" s="6" customFormat="1" x14ac:dyDescent="0.15">
      <c r="A5584" s="6" t="s">
        <v>53</v>
      </c>
      <c r="C5584" s="6">
        <v>6</v>
      </c>
      <c r="E5584" s="31">
        <v>-93</v>
      </c>
      <c r="F5584" s="31"/>
      <c r="G5584" s="33"/>
      <c r="I5584" s="33"/>
      <c r="J5584" s="33"/>
      <c r="AB5584" s="35"/>
    </row>
    <row r="5585" spans="1:28" s="6" customFormat="1" x14ac:dyDescent="0.15">
      <c r="A5585" s="6" t="s">
        <v>53</v>
      </c>
      <c r="C5585" s="6">
        <v>6</v>
      </c>
      <c r="E5585" s="31">
        <v>-93</v>
      </c>
      <c r="F5585" s="31"/>
      <c r="G5585" s="33"/>
      <c r="I5585" s="33"/>
      <c r="J5585" s="33"/>
      <c r="AB5585" s="35"/>
    </row>
    <row r="5586" spans="1:28" s="6" customFormat="1" x14ac:dyDescent="0.15">
      <c r="A5586" s="6" t="s">
        <v>53</v>
      </c>
      <c r="C5586" s="6">
        <v>6</v>
      </c>
      <c r="E5586" s="31">
        <v>-93</v>
      </c>
      <c r="F5586" s="31"/>
      <c r="G5586" s="33"/>
      <c r="I5586" s="33"/>
      <c r="J5586" s="33"/>
      <c r="AB5586" s="35"/>
    </row>
    <row r="5587" spans="1:28" s="6" customFormat="1" x14ac:dyDescent="0.15">
      <c r="A5587" s="6" t="s">
        <v>53</v>
      </c>
      <c r="C5587" s="6">
        <v>6</v>
      </c>
      <c r="E5587" s="31">
        <v>-93</v>
      </c>
      <c r="F5587" s="31"/>
      <c r="G5587" s="33"/>
      <c r="I5587" s="33"/>
      <c r="J5587" s="33"/>
      <c r="AB5587" s="35"/>
    </row>
    <row r="5588" spans="1:28" s="6" customFormat="1" x14ac:dyDescent="0.15">
      <c r="A5588" s="6" t="s">
        <v>53</v>
      </c>
      <c r="C5588" s="6">
        <v>6</v>
      </c>
      <c r="E5588" s="31">
        <v>-80</v>
      </c>
      <c r="F5588" s="31"/>
      <c r="G5588" s="33"/>
      <c r="I5588" s="33"/>
      <c r="J5588" s="33"/>
      <c r="AB5588" s="35"/>
    </row>
    <row r="5589" spans="1:28" s="6" customFormat="1" x14ac:dyDescent="0.15">
      <c r="A5589" s="6" t="s">
        <v>53</v>
      </c>
      <c r="C5589" s="6">
        <v>6</v>
      </c>
      <c r="E5589" s="31">
        <v>-80</v>
      </c>
      <c r="F5589" s="31"/>
      <c r="G5589" s="33"/>
      <c r="I5589" s="33"/>
      <c r="J5589" s="33"/>
      <c r="AB5589" s="35"/>
    </row>
    <row r="5590" spans="1:28" s="6" customFormat="1" x14ac:dyDescent="0.15">
      <c r="A5590" s="6" t="s">
        <v>53</v>
      </c>
      <c r="C5590" s="6">
        <v>6</v>
      </c>
      <c r="E5590" s="31">
        <v>-78</v>
      </c>
      <c r="F5590" s="31"/>
      <c r="G5590" s="33"/>
      <c r="I5590" s="33"/>
      <c r="J5590" s="33"/>
      <c r="AB5590" s="35"/>
    </row>
    <row r="5591" spans="1:28" s="6" customFormat="1" x14ac:dyDescent="0.15">
      <c r="A5591" s="6" t="s">
        <v>53</v>
      </c>
      <c r="C5591" s="6">
        <v>6</v>
      </c>
      <c r="E5591" s="31">
        <v>-78</v>
      </c>
      <c r="F5591" s="31"/>
      <c r="G5591" s="33"/>
      <c r="I5591" s="33"/>
      <c r="J5591" s="33"/>
      <c r="AB5591" s="35"/>
    </row>
    <row r="5592" spans="1:28" s="6" customFormat="1" x14ac:dyDescent="0.15">
      <c r="A5592" s="6" t="s">
        <v>53</v>
      </c>
      <c r="C5592" s="6">
        <v>6</v>
      </c>
      <c r="E5592" s="31">
        <v>-78</v>
      </c>
      <c r="F5592" s="31"/>
      <c r="G5592" s="33"/>
      <c r="I5592" s="33"/>
      <c r="J5592" s="33"/>
      <c r="AB5592" s="35"/>
    </row>
    <row r="5593" spans="1:28" s="6" customFormat="1" x14ac:dyDescent="0.15">
      <c r="A5593" s="6" t="s">
        <v>53</v>
      </c>
      <c r="C5593" s="6">
        <v>6</v>
      </c>
      <c r="E5593" s="31">
        <v>-78</v>
      </c>
      <c r="F5593" s="31"/>
      <c r="G5593" s="33"/>
      <c r="I5593" s="33"/>
      <c r="J5593" s="33"/>
      <c r="AB5593" s="35"/>
    </row>
    <row r="5594" spans="1:28" s="6" customFormat="1" x14ac:dyDescent="0.15">
      <c r="A5594" s="6" t="s">
        <v>53</v>
      </c>
      <c r="C5594" s="6">
        <v>6</v>
      </c>
      <c r="E5594" s="31">
        <v>-78</v>
      </c>
      <c r="F5594" s="31"/>
      <c r="G5594" s="33"/>
      <c r="I5594" s="33"/>
      <c r="J5594" s="33"/>
      <c r="AB5594" s="35"/>
    </row>
    <row r="5595" spans="1:28" s="6" customFormat="1" x14ac:dyDescent="0.15">
      <c r="A5595" s="6" t="s">
        <v>53</v>
      </c>
      <c r="C5595" s="6">
        <v>6</v>
      </c>
      <c r="E5595" s="31">
        <v>-78</v>
      </c>
      <c r="F5595" s="31"/>
      <c r="G5595" s="33"/>
      <c r="I5595" s="33"/>
      <c r="J5595" s="33"/>
      <c r="AB5595" s="35"/>
    </row>
    <row r="5596" spans="1:28" s="6" customFormat="1" x14ac:dyDescent="0.15">
      <c r="A5596" s="6" t="s">
        <v>53</v>
      </c>
      <c r="C5596" s="6">
        <v>6</v>
      </c>
      <c r="E5596" s="31">
        <v>-81</v>
      </c>
      <c r="F5596" s="31"/>
      <c r="G5596" s="33"/>
      <c r="I5596" s="33"/>
      <c r="J5596" s="33"/>
      <c r="AB5596" s="35"/>
    </row>
    <row r="5597" spans="1:28" s="6" customFormat="1" x14ac:dyDescent="0.15">
      <c r="A5597" s="6" t="s">
        <v>53</v>
      </c>
      <c r="C5597" s="6">
        <v>6</v>
      </c>
      <c r="E5597" s="31">
        <v>-81</v>
      </c>
      <c r="F5597" s="31"/>
      <c r="G5597" s="33"/>
      <c r="I5597" s="33"/>
      <c r="J5597" s="33"/>
      <c r="AB5597" s="35"/>
    </row>
    <row r="5598" spans="1:28" s="6" customFormat="1" x14ac:dyDescent="0.15">
      <c r="A5598" s="6" t="s">
        <v>53</v>
      </c>
      <c r="C5598" s="6">
        <v>6</v>
      </c>
      <c r="E5598" s="31">
        <v>-81</v>
      </c>
      <c r="F5598" s="31"/>
      <c r="G5598" s="33"/>
      <c r="I5598" s="33"/>
      <c r="J5598" s="33"/>
      <c r="AB5598" s="35"/>
    </row>
    <row r="5599" spans="1:28" s="6" customFormat="1" x14ac:dyDescent="0.15">
      <c r="A5599" s="6" t="s">
        <v>53</v>
      </c>
      <c r="C5599" s="6">
        <v>6</v>
      </c>
      <c r="E5599" s="31">
        <v>-81</v>
      </c>
      <c r="F5599" s="31"/>
      <c r="G5599" s="33"/>
      <c r="I5599" s="33"/>
      <c r="J5599" s="33"/>
      <c r="AB5599" s="35"/>
    </row>
    <row r="5600" spans="1:28" s="6" customFormat="1" x14ac:dyDescent="0.15">
      <c r="A5600" s="6" t="s">
        <v>53</v>
      </c>
      <c r="C5600" s="6">
        <v>6</v>
      </c>
      <c r="E5600" s="31">
        <v>-83</v>
      </c>
      <c r="F5600" s="31"/>
      <c r="G5600" s="33"/>
      <c r="I5600" s="33"/>
      <c r="J5600" s="33"/>
      <c r="AB5600" s="35"/>
    </row>
    <row r="5601" spans="1:28" s="6" customFormat="1" x14ac:dyDescent="0.15">
      <c r="A5601" s="6" t="s">
        <v>53</v>
      </c>
      <c r="C5601" s="6">
        <v>6</v>
      </c>
      <c r="E5601" s="31">
        <v>-83</v>
      </c>
      <c r="F5601" s="31"/>
      <c r="G5601" s="33"/>
      <c r="I5601" s="33"/>
      <c r="J5601" s="33"/>
      <c r="AB5601" s="35"/>
    </row>
    <row r="5602" spans="1:28" s="6" customFormat="1" x14ac:dyDescent="0.15">
      <c r="A5602" s="6" t="s">
        <v>53</v>
      </c>
      <c r="C5602" s="6">
        <v>6</v>
      </c>
      <c r="E5602" s="31">
        <v>-83</v>
      </c>
      <c r="F5602" s="31"/>
      <c r="G5602" s="33"/>
      <c r="I5602" s="33"/>
      <c r="J5602" s="33"/>
      <c r="AB5602" s="35"/>
    </row>
    <row r="5603" spans="1:28" s="6" customFormat="1" x14ac:dyDescent="0.15">
      <c r="A5603" s="6" t="s">
        <v>53</v>
      </c>
      <c r="C5603" s="6">
        <v>6</v>
      </c>
      <c r="E5603" s="31">
        <v>-82</v>
      </c>
      <c r="F5603" s="31"/>
      <c r="G5603" s="33"/>
      <c r="I5603" s="33"/>
      <c r="J5603" s="33"/>
      <c r="AB5603" s="35"/>
    </row>
    <row r="5604" spans="1:28" s="6" customFormat="1" x14ac:dyDescent="0.15">
      <c r="A5604" s="6" t="s">
        <v>53</v>
      </c>
      <c r="C5604" s="6">
        <v>6</v>
      </c>
      <c r="E5604" s="31">
        <v>-82</v>
      </c>
      <c r="F5604" s="31"/>
      <c r="G5604" s="33"/>
      <c r="I5604" s="33"/>
      <c r="J5604" s="33"/>
      <c r="AB5604" s="35"/>
    </row>
    <row r="5605" spans="1:28" s="6" customFormat="1" x14ac:dyDescent="0.15">
      <c r="A5605" s="6" t="s">
        <v>53</v>
      </c>
      <c r="C5605" s="6">
        <v>6</v>
      </c>
      <c r="E5605" s="31">
        <v>-78</v>
      </c>
      <c r="F5605" s="31"/>
      <c r="G5605" s="33"/>
      <c r="I5605" s="33"/>
      <c r="J5605" s="33"/>
      <c r="AB5605" s="35"/>
    </row>
    <row r="5606" spans="1:28" s="6" customFormat="1" x14ac:dyDescent="0.15">
      <c r="A5606" s="6" t="s">
        <v>53</v>
      </c>
      <c r="C5606" s="6">
        <v>6</v>
      </c>
      <c r="E5606" s="31">
        <v>-76</v>
      </c>
      <c r="F5606" s="31"/>
      <c r="G5606" s="33"/>
      <c r="I5606" s="33"/>
      <c r="J5606" s="33"/>
      <c r="AB5606" s="35"/>
    </row>
    <row r="5607" spans="1:28" s="6" customFormat="1" x14ac:dyDescent="0.15">
      <c r="A5607" s="6" t="s">
        <v>53</v>
      </c>
      <c r="C5607" s="6">
        <v>6</v>
      </c>
      <c r="E5607" s="31">
        <v>-76</v>
      </c>
      <c r="F5607" s="31"/>
      <c r="G5607" s="33"/>
      <c r="I5607" s="33"/>
      <c r="J5607" s="33"/>
      <c r="AB5607" s="35"/>
    </row>
    <row r="5608" spans="1:28" s="6" customFormat="1" x14ac:dyDescent="0.15">
      <c r="A5608" s="6" t="s">
        <v>53</v>
      </c>
      <c r="C5608" s="6">
        <v>6</v>
      </c>
      <c r="E5608" s="31">
        <v>-77</v>
      </c>
      <c r="F5608" s="31"/>
      <c r="G5608" s="33"/>
      <c r="I5608" s="33"/>
      <c r="J5608" s="33"/>
      <c r="AB5608" s="35"/>
    </row>
    <row r="5609" spans="1:28" s="6" customFormat="1" x14ac:dyDescent="0.15">
      <c r="A5609" s="6" t="s">
        <v>53</v>
      </c>
      <c r="C5609" s="6">
        <v>6</v>
      </c>
      <c r="E5609" s="31">
        <v>-77</v>
      </c>
      <c r="F5609" s="31"/>
      <c r="G5609" s="33"/>
      <c r="I5609" s="33"/>
      <c r="J5609" s="33"/>
      <c r="AB5609" s="35"/>
    </row>
    <row r="5610" spans="1:28" s="6" customFormat="1" x14ac:dyDescent="0.15">
      <c r="A5610" s="6" t="s">
        <v>53</v>
      </c>
      <c r="C5610" s="6">
        <v>6</v>
      </c>
      <c r="E5610" s="31">
        <v>-76</v>
      </c>
      <c r="F5610" s="31"/>
      <c r="G5610" s="33"/>
      <c r="I5610" s="33"/>
      <c r="J5610" s="33"/>
      <c r="AB5610" s="35"/>
    </row>
    <row r="5611" spans="1:28" s="6" customFormat="1" x14ac:dyDescent="0.15">
      <c r="A5611" s="6" t="s">
        <v>53</v>
      </c>
      <c r="C5611" s="6">
        <v>6</v>
      </c>
      <c r="E5611" s="31">
        <v>-91</v>
      </c>
      <c r="F5611" s="31"/>
      <c r="G5611" s="33"/>
      <c r="I5611" s="33"/>
      <c r="J5611" s="33"/>
      <c r="AB5611" s="35"/>
    </row>
    <row r="5612" spans="1:28" s="6" customFormat="1" x14ac:dyDescent="0.15">
      <c r="A5612" s="6" t="s">
        <v>53</v>
      </c>
      <c r="C5612" s="6">
        <v>6</v>
      </c>
      <c r="E5612" s="31">
        <v>-91</v>
      </c>
      <c r="F5612" s="31"/>
      <c r="G5612" s="33"/>
      <c r="I5612" s="33"/>
      <c r="J5612" s="33"/>
      <c r="AB5612" s="35"/>
    </row>
    <row r="5613" spans="1:28" s="6" customFormat="1" x14ac:dyDescent="0.15">
      <c r="A5613" s="6" t="s">
        <v>53</v>
      </c>
      <c r="C5613" s="6">
        <v>6</v>
      </c>
      <c r="E5613" s="31">
        <v>-82</v>
      </c>
      <c r="F5613" s="31"/>
      <c r="G5613" s="33"/>
      <c r="I5613" s="33"/>
      <c r="J5613" s="33"/>
      <c r="AB5613" s="35"/>
    </row>
    <row r="5614" spans="1:28" s="6" customFormat="1" x14ac:dyDescent="0.15">
      <c r="A5614" s="6" t="s">
        <v>53</v>
      </c>
      <c r="C5614" s="6">
        <v>6</v>
      </c>
      <c r="E5614" s="31">
        <v>-82</v>
      </c>
      <c r="F5614" s="31"/>
      <c r="G5614" s="33"/>
      <c r="I5614" s="33"/>
      <c r="J5614" s="33"/>
      <c r="AB5614" s="35"/>
    </row>
    <row r="5615" spans="1:28" s="6" customFormat="1" x14ac:dyDescent="0.15">
      <c r="A5615" s="6" t="s">
        <v>53</v>
      </c>
      <c r="C5615" s="6">
        <v>6</v>
      </c>
      <c r="E5615" s="31">
        <v>-82</v>
      </c>
      <c r="F5615" s="31"/>
      <c r="G5615" s="33"/>
      <c r="I5615" s="33"/>
      <c r="J5615" s="33"/>
      <c r="AB5615" s="35"/>
    </row>
    <row r="5616" spans="1:28" s="6" customFormat="1" x14ac:dyDescent="0.15">
      <c r="A5616" s="6" t="s">
        <v>53</v>
      </c>
      <c r="C5616" s="6">
        <v>6</v>
      </c>
      <c r="E5616" s="31">
        <v>-82</v>
      </c>
      <c r="F5616" s="31"/>
      <c r="G5616" s="33"/>
      <c r="I5616" s="33"/>
      <c r="J5616" s="33"/>
      <c r="AB5616" s="35"/>
    </row>
    <row r="5617" spans="1:28" s="6" customFormat="1" x14ac:dyDescent="0.15">
      <c r="A5617" s="6" t="s">
        <v>53</v>
      </c>
      <c r="C5617" s="6">
        <v>6</v>
      </c>
      <c r="E5617" s="31">
        <v>-82</v>
      </c>
      <c r="F5617" s="31"/>
      <c r="G5617" s="33"/>
      <c r="I5617" s="33"/>
      <c r="J5617" s="33"/>
      <c r="AB5617" s="35"/>
    </row>
    <row r="5618" spans="1:28" s="6" customFormat="1" x14ac:dyDescent="0.15">
      <c r="A5618" s="6" t="s">
        <v>53</v>
      </c>
      <c r="C5618" s="6">
        <v>6</v>
      </c>
      <c r="E5618" s="31">
        <v>-82</v>
      </c>
      <c r="F5618" s="31"/>
      <c r="G5618" s="33"/>
      <c r="I5618" s="33"/>
      <c r="J5618" s="33"/>
      <c r="AB5618" s="35"/>
    </row>
    <row r="5619" spans="1:28" s="6" customFormat="1" x14ac:dyDescent="0.15">
      <c r="A5619" s="6" t="s">
        <v>53</v>
      </c>
      <c r="C5619" s="6">
        <v>6</v>
      </c>
      <c r="E5619" s="31">
        <v>-82</v>
      </c>
      <c r="F5619" s="31"/>
      <c r="G5619" s="33"/>
      <c r="I5619" s="33"/>
      <c r="J5619" s="33"/>
      <c r="AB5619" s="35"/>
    </row>
    <row r="5620" spans="1:28" s="6" customFormat="1" x14ac:dyDescent="0.15">
      <c r="A5620" s="6" t="s">
        <v>53</v>
      </c>
      <c r="C5620" s="6">
        <v>6</v>
      </c>
      <c r="E5620" s="31">
        <v>-82</v>
      </c>
      <c r="F5620" s="31"/>
      <c r="G5620" s="33"/>
      <c r="I5620" s="33"/>
      <c r="J5620" s="33"/>
      <c r="AB5620" s="35"/>
    </row>
    <row r="5621" spans="1:28" s="6" customFormat="1" x14ac:dyDescent="0.15">
      <c r="A5621" s="6" t="s">
        <v>53</v>
      </c>
      <c r="C5621" s="6">
        <v>6</v>
      </c>
      <c r="E5621" s="31">
        <v>-82</v>
      </c>
      <c r="F5621" s="31"/>
      <c r="G5621" s="33"/>
      <c r="I5621" s="33"/>
      <c r="J5621" s="33"/>
      <c r="AB5621" s="35"/>
    </row>
    <row r="5622" spans="1:28" s="6" customFormat="1" x14ac:dyDescent="0.15">
      <c r="A5622" s="6" t="s">
        <v>53</v>
      </c>
      <c r="C5622" s="6">
        <v>6</v>
      </c>
      <c r="E5622" s="31">
        <v>-82</v>
      </c>
      <c r="F5622" s="31"/>
      <c r="G5622" s="33"/>
      <c r="I5622" s="33"/>
      <c r="J5622" s="33"/>
      <c r="AB5622" s="35"/>
    </row>
    <row r="5623" spans="1:28" s="6" customFormat="1" x14ac:dyDescent="0.15">
      <c r="A5623" s="6" t="s">
        <v>53</v>
      </c>
      <c r="C5623" s="6">
        <v>6</v>
      </c>
      <c r="E5623" s="31">
        <v>-82</v>
      </c>
      <c r="F5623" s="31"/>
      <c r="G5623" s="33"/>
      <c r="I5623" s="33"/>
      <c r="J5623" s="33"/>
      <c r="AB5623" s="35"/>
    </row>
    <row r="5624" spans="1:28" s="6" customFormat="1" x14ac:dyDescent="0.15">
      <c r="A5624" s="6" t="s">
        <v>53</v>
      </c>
      <c r="C5624" s="6">
        <v>6</v>
      </c>
      <c r="E5624" s="31">
        <v>-82</v>
      </c>
      <c r="F5624" s="31"/>
      <c r="G5624" s="33"/>
      <c r="I5624" s="33"/>
      <c r="J5624" s="33"/>
      <c r="AB5624" s="35"/>
    </row>
    <row r="5625" spans="1:28" s="6" customFormat="1" x14ac:dyDescent="0.15">
      <c r="A5625" s="6" t="s">
        <v>53</v>
      </c>
      <c r="C5625" s="6">
        <v>6</v>
      </c>
      <c r="E5625" s="31">
        <v>-82</v>
      </c>
      <c r="F5625" s="31"/>
      <c r="G5625" s="33"/>
      <c r="I5625" s="33"/>
      <c r="J5625" s="33"/>
      <c r="AB5625" s="35"/>
    </row>
    <row r="5626" spans="1:28" s="6" customFormat="1" x14ac:dyDescent="0.15">
      <c r="A5626" s="6" t="s">
        <v>53</v>
      </c>
      <c r="C5626" s="6">
        <v>6</v>
      </c>
      <c r="E5626" s="31">
        <v>-82</v>
      </c>
      <c r="F5626" s="31"/>
      <c r="G5626" s="33"/>
      <c r="I5626" s="33"/>
      <c r="J5626" s="33"/>
      <c r="AB5626" s="35"/>
    </row>
    <row r="5627" spans="1:28" s="6" customFormat="1" x14ac:dyDescent="0.15">
      <c r="A5627" s="6" t="s">
        <v>53</v>
      </c>
      <c r="C5627" s="6">
        <v>6</v>
      </c>
      <c r="E5627" s="31">
        <v>-82</v>
      </c>
      <c r="F5627" s="31"/>
      <c r="G5627" s="33"/>
      <c r="I5627" s="33"/>
      <c r="J5627" s="33"/>
      <c r="AB5627" s="35"/>
    </row>
    <row r="5628" spans="1:28" s="6" customFormat="1" x14ac:dyDescent="0.15">
      <c r="A5628" s="6" t="s">
        <v>53</v>
      </c>
      <c r="C5628" s="6">
        <v>6</v>
      </c>
      <c r="E5628" s="31">
        <v>-82</v>
      </c>
      <c r="F5628" s="31"/>
      <c r="G5628" s="33"/>
      <c r="I5628" s="33"/>
      <c r="J5628" s="33"/>
      <c r="AB5628" s="35"/>
    </row>
    <row r="5629" spans="1:28" s="6" customFormat="1" x14ac:dyDescent="0.15">
      <c r="A5629" s="6" t="s">
        <v>53</v>
      </c>
      <c r="C5629" s="6">
        <v>6</v>
      </c>
      <c r="E5629" s="31">
        <v>-82</v>
      </c>
      <c r="F5629" s="31"/>
      <c r="G5629" s="33"/>
      <c r="I5629" s="33"/>
      <c r="J5629" s="33"/>
      <c r="AB5629" s="35"/>
    </row>
    <row r="5630" spans="1:28" s="6" customFormat="1" x14ac:dyDescent="0.15">
      <c r="A5630" s="6" t="s">
        <v>53</v>
      </c>
      <c r="C5630" s="6">
        <v>6</v>
      </c>
      <c r="E5630" s="31">
        <v>-82</v>
      </c>
      <c r="F5630" s="31"/>
      <c r="G5630" s="33"/>
      <c r="I5630" s="33"/>
      <c r="J5630" s="33"/>
      <c r="AB5630" s="35"/>
    </row>
    <row r="5631" spans="1:28" s="6" customFormat="1" x14ac:dyDescent="0.15">
      <c r="A5631" s="6" t="s">
        <v>53</v>
      </c>
      <c r="C5631" s="6">
        <v>6</v>
      </c>
      <c r="E5631" s="31">
        <v>-82</v>
      </c>
      <c r="F5631" s="31"/>
      <c r="G5631" s="33"/>
      <c r="I5631" s="33"/>
      <c r="J5631" s="33"/>
      <c r="AB5631" s="35"/>
    </row>
    <row r="5632" spans="1:28" s="6" customFormat="1" x14ac:dyDescent="0.15">
      <c r="A5632" s="6" t="s">
        <v>53</v>
      </c>
      <c r="C5632" s="6">
        <v>6</v>
      </c>
      <c r="E5632" s="31">
        <v>-82</v>
      </c>
      <c r="F5632" s="31"/>
      <c r="G5632" s="33"/>
      <c r="I5632" s="33"/>
      <c r="J5632" s="33"/>
      <c r="AB5632" s="35"/>
    </row>
    <row r="5633" spans="1:28" s="6" customFormat="1" x14ac:dyDescent="0.15">
      <c r="A5633" s="6" t="s">
        <v>53</v>
      </c>
      <c r="C5633" s="6">
        <v>6</v>
      </c>
      <c r="E5633" s="31">
        <v>-82</v>
      </c>
      <c r="F5633" s="31"/>
      <c r="G5633" s="33"/>
      <c r="I5633" s="33"/>
      <c r="J5633" s="33"/>
      <c r="AB5633" s="35"/>
    </row>
    <row r="5634" spans="1:28" s="6" customFormat="1" x14ac:dyDescent="0.15">
      <c r="A5634" s="6" t="s">
        <v>53</v>
      </c>
      <c r="C5634" s="6">
        <v>6</v>
      </c>
      <c r="E5634" s="31">
        <v>-82</v>
      </c>
      <c r="F5634" s="31"/>
      <c r="G5634" s="33"/>
      <c r="I5634" s="33"/>
      <c r="J5634" s="33"/>
      <c r="AB5634" s="35"/>
    </row>
    <row r="5635" spans="1:28" s="6" customFormat="1" x14ac:dyDescent="0.15">
      <c r="A5635" s="6" t="s">
        <v>53</v>
      </c>
      <c r="C5635" s="6">
        <v>6</v>
      </c>
      <c r="E5635" s="31">
        <v>-82</v>
      </c>
      <c r="F5635" s="31"/>
      <c r="G5635" s="33"/>
      <c r="I5635" s="33"/>
      <c r="J5635" s="33"/>
      <c r="AB5635" s="35"/>
    </row>
    <row r="5636" spans="1:28" s="6" customFormat="1" x14ac:dyDescent="0.15">
      <c r="A5636" s="6" t="s">
        <v>53</v>
      </c>
      <c r="C5636" s="6">
        <v>6</v>
      </c>
      <c r="E5636" s="31">
        <v>-82</v>
      </c>
      <c r="F5636" s="31"/>
      <c r="G5636" s="33"/>
      <c r="I5636" s="33"/>
      <c r="J5636" s="33"/>
      <c r="AB5636" s="35"/>
    </row>
    <row r="5637" spans="1:28" s="6" customFormat="1" x14ac:dyDescent="0.15">
      <c r="A5637" s="6" t="s">
        <v>54</v>
      </c>
      <c r="E5637" s="31">
        <v>-79</v>
      </c>
      <c r="F5637" s="31"/>
      <c r="G5637" s="33"/>
      <c r="I5637" s="33"/>
      <c r="J5637" s="33"/>
      <c r="AB5637" s="35"/>
    </row>
    <row r="5638" spans="1:28" s="6" customFormat="1" x14ac:dyDescent="0.15">
      <c r="A5638" s="6" t="s">
        <v>54</v>
      </c>
      <c r="E5638" s="31">
        <v>-79</v>
      </c>
      <c r="F5638" s="31"/>
      <c r="G5638" s="33"/>
      <c r="I5638" s="33"/>
      <c r="J5638" s="33"/>
      <c r="AB5638" s="35"/>
    </row>
    <row r="5639" spans="1:28" s="6" customFormat="1" x14ac:dyDescent="0.15">
      <c r="A5639" s="6" t="s">
        <v>54</v>
      </c>
      <c r="E5639" s="31">
        <v>-79</v>
      </c>
      <c r="F5639" s="31"/>
      <c r="G5639" s="33"/>
      <c r="I5639" s="33"/>
      <c r="J5639" s="33"/>
      <c r="AB5639" s="35"/>
    </row>
    <row r="5640" spans="1:28" s="6" customFormat="1" x14ac:dyDescent="0.15">
      <c r="A5640" s="6" t="s">
        <v>54</v>
      </c>
      <c r="E5640" s="31">
        <v>-93</v>
      </c>
      <c r="F5640" s="31"/>
      <c r="G5640" s="33"/>
      <c r="I5640" s="33"/>
      <c r="J5640" s="33"/>
      <c r="AB5640" s="35"/>
    </row>
    <row r="5641" spans="1:28" s="6" customFormat="1" x14ac:dyDescent="0.15">
      <c r="A5641" s="6" t="s">
        <v>54</v>
      </c>
      <c r="E5641" s="31">
        <v>-93</v>
      </c>
      <c r="F5641" s="31"/>
      <c r="G5641" s="33"/>
      <c r="I5641" s="33"/>
      <c r="J5641" s="33"/>
      <c r="AB5641" s="35"/>
    </row>
    <row r="5642" spans="1:28" s="6" customFormat="1" x14ac:dyDescent="0.15">
      <c r="A5642" s="6" t="s">
        <v>54</v>
      </c>
      <c r="E5642" s="31">
        <v>-93</v>
      </c>
      <c r="F5642" s="31"/>
      <c r="G5642" s="33"/>
      <c r="I5642" s="33"/>
      <c r="J5642" s="33"/>
      <c r="AB5642" s="35"/>
    </row>
    <row r="5643" spans="1:28" s="6" customFormat="1" x14ac:dyDescent="0.15">
      <c r="A5643" s="6" t="s">
        <v>54</v>
      </c>
      <c r="E5643" s="31">
        <v>-93</v>
      </c>
      <c r="F5643" s="31"/>
      <c r="G5643" s="33"/>
      <c r="I5643" s="33"/>
      <c r="J5643" s="33"/>
      <c r="AB5643" s="35"/>
    </row>
    <row r="5644" spans="1:28" s="6" customFormat="1" x14ac:dyDescent="0.15">
      <c r="A5644" s="6" t="s">
        <v>54</v>
      </c>
      <c r="E5644" s="31">
        <v>-82</v>
      </c>
      <c r="F5644" s="31"/>
      <c r="G5644" s="33"/>
      <c r="I5644" s="33"/>
      <c r="J5644" s="33"/>
      <c r="AB5644" s="35"/>
    </row>
    <row r="5645" spans="1:28" s="6" customFormat="1" x14ac:dyDescent="0.15">
      <c r="A5645" s="6" t="s">
        <v>54</v>
      </c>
      <c r="E5645" s="31">
        <v>-83</v>
      </c>
      <c r="F5645" s="31"/>
      <c r="G5645" s="33"/>
      <c r="I5645" s="33"/>
      <c r="J5645" s="33"/>
      <c r="AB5645" s="35"/>
    </row>
    <row r="5646" spans="1:28" s="6" customFormat="1" x14ac:dyDescent="0.15">
      <c r="A5646" s="6" t="s">
        <v>54</v>
      </c>
      <c r="E5646" s="31">
        <v>-83</v>
      </c>
      <c r="F5646" s="31"/>
      <c r="G5646" s="33"/>
      <c r="I5646" s="33"/>
      <c r="J5646" s="33"/>
      <c r="AB5646" s="35"/>
    </row>
    <row r="5647" spans="1:28" s="6" customFormat="1" x14ac:dyDescent="0.15">
      <c r="A5647" s="6" t="s">
        <v>54</v>
      </c>
      <c r="E5647" s="31">
        <v>-82</v>
      </c>
      <c r="F5647" s="31"/>
      <c r="G5647" s="33"/>
      <c r="I5647" s="33"/>
      <c r="J5647" s="33"/>
      <c r="AB5647" s="35"/>
    </row>
    <row r="5648" spans="1:28" s="6" customFormat="1" x14ac:dyDescent="0.15">
      <c r="A5648" s="6" t="s">
        <v>54</v>
      </c>
      <c r="E5648" s="31">
        <v>-82</v>
      </c>
      <c r="F5648" s="31"/>
      <c r="G5648" s="33"/>
      <c r="I5648" s="33"/>
      <c r="J5648" s="33"/>
      <c r="AB5648" s="35"/>
    </row>
    <row r="5649" spans="1:28" s="6" customFormat="1" x14ac:dyDescent="0.15">
      <c r="A5649" s="6" t="s">
        <v>54</v>
      </c>
      <c r="E5649" s="31">
        <v>-82</v>
      </c>
      <c r="F5649" s="31"/>
      <c r="G5649" s="33"/>
      <c r="I5649" s="33"/>
      <c r="J5649" s="33"/>
      <c r="AB5649" s="35"/>
    </row>
    <row r="5650" spans="1:28" s="6" customFormat="1" x14ac:dyDescent="0.15">
      <c r="A5650" s="6" t="s">
        <v>54</v>
      </c>
      <c r="E5650" s="31">
        <v>-82</v>
      </c>
      <c r="F5650" s="31"/>
      <c r="G5650" s="33"/>
      <c r="I5650" s="33"/>
      <c r="J5650" s="33"/>
      <c r="AB5650" s="35"/>
    </row>
    <row r="5651" spans="1:28" s="6" customFormat="1" x14ac:dyDescent="0.15">
      <c r="A5651" s="6" t="s">
        <v>54</v>
      </c>
      <c r="E5651" s="31">
        <v>-80</v>
      </c>
      <c r="F5651" s="31"/>
      <c r="G5651" s="33"/>
      <c r="I5651" s="33"/>
      <c r="J5651" s="33"/>
      <c r="AB5651" s="35"/>
    </row>
    <row r="5652" spans="1:28" s="6" customFormat="1" x14ac:dyDescent="0.15">
      <c r="A5652" s="6" t="s">
        <v>54</v>
      </c>
      <c r="E5652" s="31">
        <v>-80</v>
      </c>
      <c r="F5652" s="31"/>
      <c r="G5652" s="33"/>
      <c r="I5652" s="33"/>
      <c r="J5652" s="33"/>
      <c r="AB5652" s="35"/>
    </row>
    <row r="5653" spans="1:28" s="6" customFormat="1" x14ac:dyDescent="0.15">
      <c r="A5653" s="6" t="s">
        <v>54</v>
      </c>
      <c r="E5653" s="31">
        <v>-80</v>
      </c>
      <c r="F5653" s="31"/>
      <c r="G5653" s="33"/>
      <c r="I5653" s="33"/>
      <c r="J5653" s="33"/>
      <c r="AB5653" s="35"/>
    </row>
    <row r="5654" spans="1:28" s="6" customFormat="1" x14ac:dyDescent="0.15">
      <c r="A5654" s="6" t="s">
        <v>54</v>
      </c>
      <c r="E5654" s="31">
        <v>-78</v>
      </c>
      <c r="F5654" s="31"/>
      <c r="G5654" s="33"/>
      <c r="I5654" s="33"/>
      <c r="J5654" s="33"/>
      <c r="AB5654" s="35"/>
    </row>
    <row r="5655" spans="1:28" s="6" customFormat="1" x14ac:dyDescent="0.15">
      <c r="A5655" s="6" t="s">
        <v>54</v>
      </c>
      <c r="E5655" s="31">
        <v>-78</v>
      </c>
      <c r="F5655" s="31"/>
      <c r="G5655" s="33"/>
      <c r="I5655" s="33"/>
      <c r="J5655" s="33"/>
      <c r="AB5655" s="35"/>
    </row>
    <row r="5656" spans="1:28" s="6" customFormat="1" x14ac:dyDescent="0.15">
      <c r="A5656" s="6" t="s">
        <v>54</v>
      </c>
      <c r="E5656" s="31">
        <v>-78</v>
      </c>
      <c r="F5656" s="31"/>
      <c r="G5656" s="33"/>
      <c r="I5656" s="33"/>
      <c r="J5656" s="33"/>
      <c r="AB5656" s="35"/>
    </row>
    <row r="5657" spans="1:28" s="6" customFormat="1" x14ac:dyDescent="0.15">
      <c r="A5657" s="6" t="s">
        <v>54</v>
      </c>
      <c r="E5657" s="31">
        <v>-76</v>
      </c>
      <c r="F5657" s="31"/>
      <c r="G5657" s="33"/>
      <c r="I5657" s="33"/>
      <c r="J5657" s="33"/>
      <c r="AB5657" s="35"/>
    </row>
    <row r="5658" spans="1:28" s="6" customFormat="1" x14ac:dyDescent="0.15">
      <c r="A5658" s="6" t="s">
        <v>54</v>
      </c>
      <c r="E5658" s="31">
        <v>-76</v>
      </c>
      <c r="F5658" s="31"/>
      <c r="G5658" s="33"/>
      <c r="I5658" s="33"/>
      <c r="J5658" s="33"/>
      <c r="AB5658" s="35"/>
    </row>
    <row r="5659" spans="1:28" s="6" customFormat="1" x14ac:dyDescent="0.15">
      <c r="A5659" s="6" t="s">
        <v>54</v>
      </c>
      <c r="E5659" s="31">
        <v>-77</v>
      </c>
      <c r="F5659" s="31"/>
      <c r="G5659" s="33"/>
      <c r="I5659" s="33"/>
      <c r="J5659" s="33"/>
      <c r="AB5659" s="35"/>
    </row>
    <row r="5660" spans="1:28" s="6" customFormat="1" x14ac:dyDescent="0.15">
      <c r="A5660" s="6" t="s">
        <v>54</v>
      </c>
      <c r="E5660" s="31">
        <v>-77</v>
      </c>
      <c r="F5660" s="31"/>
      <c r="G5660" s="33"/>
      <c r="I5660" s="33"/>
      <c r="J5660" s="33"/>
      <c r="AB5660" s="35"/>
    </row>
    <row r="5661" spans="1:28" s="6" customFormat="1" x14ac:dyDescent="0.15">
      <c r="A5661" s="6" t="s">
        <v>54</v>
      </c>
      <c r="E5661" s="31">
        <v>-77</v>
      </c>
      <c r="F5661" s="31"/>
      <c r="G5661" s="33"/>
      <c r="I5661" s="33"/>
      <c r="J5661" s="33"/>
      <c r="AB5661" s="35"/>
    </row>
    <row r="5662" spans="1:28" s="6" customFormat="1" x14ac:dyDescent="0.15">
      <c r="A5662" s="6" t="s">
        <v>54</v>
      </c>
      <c r="E5662" s="31">
        <v>-77</v>
      </c>
      <c r="F5662" s="31"/>
      <c r="G5662" s="33"/>
      <c r="I5662" s="33"/>
      <c r="J5662" s="33"/>
      <c r="AB5662" s="35"/>
    </row>
    <row r="5663" spans="1:28" s="6" customFormat="1" x14ac:dyDescent="0.15">
      <c r="A5663" s="6" t="s">
        <v>54</v>
      </c>
      <c r="E5663" s="31">
        <v>-77</v>
      </c>
      <c r="F5663" s="31"/>
      <c r="G5663" s="33"/>
      <c r="I5663" s="33"/>
      <c r="J5663" s="33"/>
      <c r="AB5663" s="35"/>
    </row>
    <row r="5664" spans="1:28" s="6" customFormat="1" x14ac:dyDescent="0.15">
      <c r="A5664" s="6" t="s">
        <v>54</v>
      </c>
      <c r="E5664" s="31">
        <v>-81</v>
      </c>
      <c r="F5664" s="31"/>
      <c r="G5664" s="33"/>
      <c r="I5664" s="33"/>
      <c r="J5664" s="33"/>
      <c r="AB5664" s="35"/>
    </row>
    <row r="5665" spans="1:28" s="6" customFormat="1" x14ac:dyDescent="0.15">
      <c r="A5665" s="6" t="s">
        <v>54</v>
      </c>
      <c r="E5665" s="31">
        <v>-81</v>
      </c>
      <c r="F5665" s="31"/>
      <c r="G5665" s="33"/>
      <c r="I5665" s="33"/>
      <c r="J5665" s="33"/>
      <c r="AB5665" s="35"/>
    </row>
    <row r="5666" spans="1:28" s="6" customFormat="1" x14ac:dyDescent="0.15">
      <c r="A5666" s="6" t="s">
        <v>54</v>
      </c>
      <c r="E5666" s="31">
        <v>-81</v>
      </c>
      <c r="F5666" s="31"/>
      <c r="G5666" s="33"/>
      <c r="I5666" s="33"/>
      <c r="J5666" s="33"/>
      <c r="AB5666" s="35"/>
    </row>
    <row r="5667" spans="1:28" s="6" customFormat="1" x14ac:dyDescent="0.15">
      <c r="A5667" s="6" t="s">
        <v>54</v>
      </c>
      <c r="E5667" s="31">
        <v>-81</v>
      </c>
      <c r="F5667" s="31"/>
      <c r="G5667" s="33"/>
      <c r="I5667" s="33"/>
      <c r="J5667" s="33"/>
      <c r="AB5667" s="35"/>
    </row>
    <row r="5668" spans="1:28" s="6" customFormat="1" x14ac:dyDescent="0.15">
      <c r="A5668" s="6" t="s">
        <v>54</v>
      </c>
      <c r="E5668" s="31">
        <v>-80</v>
      </c>
      <c r="F5668" s="31"/>
      <c r="G5668" s="33"/>
      <c r="I5668" s="33"/>
      <c r="J5668" s="33"/>
      <c r="AB5668" s="35"/>
    </row>
    <row r="5669" spans="1:28" s="6" customFormat="1" x14ac:dyDescent="0.15">
      <c r="A5669" s="6" t="s">
        <v>54</v>
      </c>
      <c r="E5669" s="31">
        <v>-80</v>
      </c>
      <c r="F5669" s="31"/>
      <c r="G5669" s="33"/>
      <c r="I5669" s="33"/>
      <c r="J5669" s="33"/>
      <c r="AB5669" s="35"/>
    </row>
    <row r="5670" spans="1:28" s="6" customFormat="1" x14ac:dyDescent="0.15">
      <c r="A5670" s="6" t="s">
        <v>54</v>
      </c>
      <c r="E5670" s="31">
        <v>-80</v>
      </c>
      <c r="F5670" s="31"/>
      <c r="G5670" s="33"/>
      <c r="I5670" s="33"/>
      <c r="J5670" s="33"/>
      <c r="AB5670" s="35"/>
    </row>
    <row r="5671" spans="1:28" s="6" customFormat="1" x14ac:dyDescent="0.15">
      <c r="A5671" s="6" t="s">
        <v>54</v>
      </c>
      <c r="E5671" s="31">
        <v>-80</v>
      </c>
      <c r="F5671" s="31"/>
      <c r="G5671" s="33"/>
      <c r="I5671" s="33"/>
      <c r="J5671" s="33"/>
      <c r="AB5671" s="35"/>
    </row>
    <row r="5672" spans="1:28" s="6" customFormat="1" x14ac:dyDescent="0.15">
      <c r="A5672" s="6" t="s">
        <v>54</v>
      </c>
      <c r="E5672" s="31">
        <v>-80</v>
      </c>
      <c r="F5672" s="31"/>
      <c r="G5672" s="33"/>
      <c r="I5672" s="33"/>
      <c r="J5672" s="33"/>
      <c r="AB5672" s="35"/>
    </row>
    <row r="5673" spans="1:28" s="6" customFormat="1" x14ac:dyDescent="0.15">
      <c r="A5673" s="6" t="s">
        <v>54</v>
      </c>
      <c r="E5673" s="31">
        <v>-80</v>
      </c>
      <c r="F5673" s="31"/>
      <c r="G5673" s="33"/>
      <c r="I5673" s="33"/>
      <c r="J5673" s="33"/>
      <c r="AB5673" s="35"/>
    </row>
    <row r="5674" spans="1:28" s="6" customFormat="1" x14ac:dyDescent="0.15">
      <c r="A5674" s="6" t="s">
        <v>54</v>
      </c>
      <c r="E5674" s="31">
        <v>-80</v>
      </c>
      <c r="F5674" s="31"/>
      <c r="G5674" s="33"/>
      <c r="I5674" s="33"/>
      <c r="J5674" s="33"/>
      <c r="AB5674" s="35"/>
    </row>
    <row r="5675" spans="1:28" s="6" customFormat="1" x14ac:dyDescent="0.15">
      <c r="A5675" s="6" t="s">
        <v>54</v>
      </c>
      <c r="E5675" s="31">
        <v>-80</v>
      </c>
      <c r="F5675" s="31"/>
      <c r="G5675" s="33"/>
      <c r="I5675" s="33"/>
      <c r="J5675" s="33"/>
      <c r="AB5675" s="35"/>
    </row>
    <row r="5676" spans="1:28" s="6" customFormat="1" x14ac:dyDescent="0.15">
      <c r="A5676" s="6" t="s">
        <v>54</v>
      </c>
      <c r="E5676" s="31">
        <v>-76</v>
      </c>
      <c r="F5676" s="31"/>
      <c r="G5676" s="33"/>
      <c r="I5676" s="33"/>
      <c r="J5676" s="33"/>
      <c r="AB5676" s="35"/>
    </row>
    <row r="5677" spans="1:28" s="6" customFormat="1" x14ac:dyDescent="0.15">
      <c r="A5677" s="6" t="s">
        <v>54</v>
      </c>
      <c r="E5677" s="31">
        <v>-74</v>
      </c>
      <c r="F5677" s="31"/>
      <c r="G5677" s="33"/>
      <c r="I5677" s="33"/>
      <c r="J5677" s="33"/>
      <c r="AB5677" s="35"/>
    </row>
    <row r="5678" spans="1:28" s="6" customFormat="1" x14ac:dyDescent="0.15">
      <c r="A5678" s="6" t="s">
        <v>54</v>
      </c>
      <c r="E5678" s="31">
        <v>-74</v>
      </c>
      <c r="F5678" s="31"/>
      <c r="G5678" s="33"/>
      <c r="I5678" s="33"/>
      <c r="J5678" s="33"/>
      <c r="AB5678" s="35"/>
    </row>
    <row r="5679" spans="1:28" s="6" customFormat="1" x14ac:dyDescent="0.15">
      <c r="A5679" s="6" t="s">
        <v>54</v>
      </c>
      <c r="E5679" s="31">
        <v>-75</v>
      </c>
      <c r="F5679" s="31"/>
      <c r="G5679" s="33"/>
      <c r="I5679" s="33"/>
      <c r="J5679" s="33"/>
      <c r="AB5679" s="35"/>
    </row>
    <row r="5680" spans="1:28" s="6" customFormat="1" x14ac:dyDescent="0.15">
      <c r="A5680" s="6" t="s">
        <v>54</v>
      </c>
      <c r="E5680" s="31">
        <v>-93</v>
      </c>
      <c r="F5680" s="31"/>
      <c r="G5680" s="33"/>
      <c r="I5680" s="33"/>
      <c r="J5680" s="33"/>
      <c r="AB5680" s="35"/>
    </row>
    <row r="5681" spans="1:28" s="6" customFormat="1" x14ac:dyDescent="0.15">
      <c r="A5681" s="6" t="s">
        <v>54</v>
      </c>
      <c r="E5681" s="31">
        <v>-93</v>
      </c>
      <c r="F5681" s="31"/>
      <c r="G5681" s="33"/>
      <c r="I5681" s="33"/>
      <c r="J5681" s="33"/>
      <c r="AB5681" s="35"/>
    </row>
    <row r="5682" spans="1:28" s="6" customFormat="1" x14ac:dyDescent="0.15">
      <c r="A5682" s="6" t="s">
        <v>54</v>
      </c>
      <c r="E5682" s="31">
        <v>-76</v>
      </c>
      <c r="F5682" s="31"/>
      <c r="G5682" s="33"/>
      <c r="I5682" s="33"/>
      <c r="J5682" s="33"/>
      <c r="AB5682" s="35"/>
    </row>
    <row r="5683" spans="1:28" s="6" customFormat="1" x14ac:dyDescent="0.15">
      <c r="A5683" s="6" t="s">
        <v>54</v>
      </c>
      <c r="E5683" s="31">
        <v>-74</v>
      </c>
      <c r="F5683" s="31"/>
      <c r="G5683" s="33"/>
      <c r="I5683" s="33"/>
      <c r="J5683" s="33"/>
      <c r="AB5683" s="35"/>
    </row>
    <row r="5684" spans="1:28" s="6" customFormat="1" x14ac:dyDescent="0.15">
      <c r="A5684" s="6" t="s">
        <v>54</v>
      </c>
      <c r="E5684" s="31">
        <v>-74</v>
      </c>
      <c r="F5684" s="31"/>
      <c r="G5684" s="33"/>
      <c r="I5684" s="33"/>
      <c r="J5684" s="33"/>
      <c r="AB5684" s="35"/>
    </row>
    <row r="5685" spans="1:28" s="6" customFormat="1" x14ac:dyDescent="0.15">
      <c r="A5685" s="6" t="s">
        <v>54</v>
      </c>
      <c r="E5685" s="31">
        <v>-74</v>
      </c>
      <c r="F5685" s="31"/>
      <c r="G5685" s="33"/>
      <c r="I5685" s="33"/>
      <c r="J5685" s="33"/>
      <c r="AB5685" s="35"/>
    </row>
    <row r="5686" spans="1:28" s="6" customFormat="1" x14ac:dyDescent="0.15">
      <c r="A5686" s="6" t="s">
        <v>54</v>
      </c>
      <c r="E5686" s="31">
        <v>-74</v>
      </c>
      <c r="F5686" s="31"/>
      <c r="G5686" s="33"/>
      <c r="I5686" s="33"/>
      <c r="J5686" s="33"/>
      <c r="AB5686" s="35"/>
    </row>
    <row r="5687" spans="1:28" s="6" customFormat="1" x14ac:dyDescent="0.15">
      <c r="A5687" s="6" t="s">
        <v>54</v>
      </c>
      <c r="E5687" s="31">
        <v>-79</v>
      </c>
      <c r="F5687" s="31"/>
      <c r="G5687" s="33"/>
      <c r="I5687" s="33"/>
      <c r="J5687" s="33"/>
      <c r="AB5687" s="35"/>
    </row>
    <row r="5688" spans="1:28" s="6" customFormat="1" x14ac:dyDescent="0.15">
      <c r="A5688" s="6" t="s">
        <v>54</v>
      </c>
      <c r="E5688" s="31">
        <v>-81</v>
      </c>
      <c r="F5688" s="31"/>
      <c r="G5688" s="33"/>
      <c r="I5688" s="33"/>
      <c r="J5688" s="33"/>
      <c r="AB5688" s="35"/>
    </row>
    <row r="5689" spans="1:28" s="6" customFormat="1" x14ac:dyDescent="0.15">
      <c r="A5689" s="6" t="s">
        <v>54</v>
      </c>
      <c r="E5689" s="31">
        <v>-81</v>
      </c>
      <c r="F5689" s="31"/>
      <c r="G5689" s="33"/>
      <c r="I5689" s="33"/>
      <c r="J5689" s="33"/>
      <c r="AB5689" s="35"/>
    </row>
    <row r="5690" spans="1:28" s="6" customFormat="1" x14ac:dyDescent="0.15">
      <c r="A5690" s="6" t="s">
        <v>54</v>
      </c>
      <c r="E5690" s="31">
        <v>-80</v>
      </c>
      <c r="F5690" s="31"/>
      <c r="G5690" s="33"/>
      <c r="I5690" s="33"/>
      <c r="J5690" s="33"/>
      <c r="AB5690" s="35"/>
    </row>
    <row r="5691" spans="1:28" s="6" customFormat="1" x14ac:dyDescent="0.15">
      <c r="A5691" s="6" t="s">
        <v>54</v>
      </c>
      <c r="E5691" s="31">
        <v>-81</v>
      </c>
      <c r="F5691" s="31"/>
      <c r="G5691" s="33"/>
      <c r="I5691" s="33"/>
      <c r="J5691" s="33"/>
      <c r="AB5691" s="35"/>
    </row>
    <row r="5692" spans="1:28" s="6" customFormat="1" x14ac:dyDescent="0.15">
      <c r="A5692" s="6" t="s">
        <v>54</v>
      </c>
      <c r="E5692" s="31">
        <v>-81</v>
      </c>
      <c r="F5692" s="31"/>
      <c r="G5692" s="33"/>
      <c r="I5692" s="33"/>
      <c r="J5692" s="33"/>
      <c r="AB5692" s="35"/>
    </row>
    <row r="5693" spans="1:28" s="6" customFormat="1" x14ac:dyDescent="0.15">
      <c r="A5693" s="6" t="s">
        <v>54</v>
      </c>
      <c r="E5693" s="31">
        <v>-91</v>
      </c>
      <c r="F5693" s="31"/>
      <c r="G5693" s="33"/>
      <c r="I5693" s="33"/>
      <c r="J5693" s="33"/>
      <c r="AB5693" s="35"/>
    </row>
    <row r="5694" spans="1:28" s="6" customFormat="1" x14ac:dyDescent="0.15">
      <c r="A5694" s="6" t="s">
        <v>54</v>
      </c>
      <c r="E5694" s="31">
        <v>-78</v>
      </c>
      <c r="F5694" s="31"/>
      <c r="G5694" s="33"/>
      <c r="I5694" s="33"/>
      <c r="J5694" s="33"/>
      <c r="AB5694" s="35"/>
    </row>
    <row r="5695" spans="1:28" s="6" customFormat="1" x14ac:dyDescent="0.15">
      <c r="A5695" s="6" t="s">
        <v>54</v>
      </c>
      <c r="E5695" s="31">
        <v>-78</v>
      </c>
      <c r="F5695" s="31"/>
      <c r="G5695" s="33"/>
      <c r="I5695" s="33"/>
      <c r="J5695" s="33"/>
      <c r="AB5695" s="35"/>
    </row>
    <row r="5696" spans="1:28" s="6" customFormat="1" x14ac:dyDescent="0.15">
      <c r="A5696" s="6" t="s">
        <v>54</v>
      </c>
      <c r="E5696" s="31">
        <v>-78</v>
      </c>
      <c r="F5696" s="31"/>
      <c r="G5696" s="33"/>
      <c r="I5696" s="33"/>
      <c r="J5696" s="33"/>
      <c r="AB5696" s="35"/>
    </row>
    <row r="5697" spans="1:28" s="6" customFormat="1" x14ac:dyDescent="0.15">
      <c r="A5697" s="6" t="s">
        <v>54</v>
      </c>
      <c r="E5697" s="31">
        <v>-76</v>
      </c>
      <c r="F5697" s="31"/>
      <c r="G5697" s="33"/>
      <c r="I5697" s="33"/>
      <c r="J5697" s="33"/>
      <c r="AB5697" s="35"/>
    </row>
    <row r="5698" spans="1:28" s="6" customFormat="1" x14ac:dyDescent="0.15">
      <c r="A5698" s="6" t="s">
        <v>54</v>
      </c>
      <c r="E5698" s="31">
        <v>-76</v>
      </c>
      <c r="F5698" s="31"/>
      <c r="G5698" s="33"/>
      <c r="I5698" s="33"/>
      <c r="J5698" s="33"/>
      <c r="AB5698" s="35"/>
    </row>
    <row r="5699" spans="1:28" s="6" customFormat="1" x14ac:dyDescent="0.15">
      <c r="A5699" s="6" t="s">
        <v>54</v>
      </c>
      <c r="E5699" s="31">
        <v>-77</v>
      </c>
      <c r="F5699" s="31"/>
      <c r="G5699" s="33"/>
      <c r="I5699" s="33"/>
      <c r="J5699" s="33"/>
      <c r="AB5699" s="35"/>
    </row>
    <row r="5700" spans="1:28" s="6" customFormat="1" x14ac:dyDescent="0.15">
      <c r="A5700" s="6" t="s">
        <v>54</v>
      </c>
      <c r="E5700" s="31">
        <v>-77</v>
      </c>
      <c r="F5700" s="31"/>
      <c r="G5700" s="33"/>
      <c r="I5700" s="33"/>
      <c r="J5700" s="33"/>
      <c r="AB5700" s="35"/>
    </row>
    <row r="5701" spans="1:28" s="6" customFormat="1" x14ac:dyDescent="0.15">
      <c r="A5701" s="6" t="s">
        <v>54</v>
      </c>
      <c r="E5701" s="31">
        <v>-77</v>
      </c>
      <c r="F5701" s="31"/>
      <c r="G5701" s="33"/>
      <c r="I5701" s="33"/>
      <c r="J5701" s="33"/>
      <c r="AB5701" s="35"/>
    </row>
    <row r="5702" spans="1:28" s="6" customFormat="1" x14ac:dyDescent="0.15">
      <c r="A5702" s="6" t="s">
        <v>54</v>
      </c>
      <c r="E5702" s="31">
        <v>-77</v>
      </c>
      <c r="F5702" s="31"/>
      <c r="G5702" s="33"/>
      <c r="I5702" s="33"/>
      <c r="J5702" s="33"/>
      <c r="AB5702" s="35"/>
    </row>
    <row r="5703" spans="1:28" s="6" customFormat="1" x14ac:dyDescent="0.15">
      <c r="A5703" s="6" t="s">
        <v>54</v>
      </c>
      <c r="E5703" s="31">
        <v>-77</v>
      </c>
      <c r="F5703" s="31"/>
      <c r="G5703" s="33"/>
      <c r="I5703" s="33"/>
      <c r="J5703" s="33"/>
      <c r="AB5703" s="35"/>
    </row>
    <row r="5704" spans="1:28" s="6" customFormat="1" x14ac:dyDescent="0.15">
      <c r="A5704" s="6" t="s">
        <v>54</v>
      </c>
      <c r="E5704" s="31">
        <v>-77</v>
      </c>
      <c r="F5704" s="31"/>
      <c r="G5704" s="33"/>
      <c r="I5704" s="33"/>
      <c r="J5704" s="33"/>
      <c r="AB5704" s="35"/>
    </row>
    <row r="5705" spans="1:28" s="6" customFormat="1" x14ac:dyDescent="0.15">
      <c r="A5705" s="6" t="s">
        <v>54</v>
      </c>
      <c r="E5705" s="31">
        <v>-77</v>
      </c>
      <c r="F5705" s="31"/>
      <c r="G5705" s="33"/>
      <c r="I5705" s="33"/>
      <c r="J5705" s="33"/>
      <c r="AB5705" s="35"/>
    </row>
    <row r="5706" spans="1:28" s="6" customFormat="1" x14ac:dyDescent="0.15">
      <c r="A5706" s="6" t="s">
        <v>54</v>
      </c>
      <c r="E5706" s="31">
        <v>-81</v>
      </c>
      <c r="F5706" s="31"/>
      <c r="G5706" s="33"/>
      <c r="I5706" s="33"/>
      <c r="J5706" s="33"/>
      <c r="AB5706" s="35"/>
    </row>
    <row r="5707" spans="1:28" s="6" customFormat="1" x14ac:dyDescent="0.15">
      <c r="A5707" s="6" t="s">
        <v>54</v>
      </c>
      <c r="E5707" s="31">
        <v>-81</v>
      </c>
      <c r="F5707" s="31"/>
      <c r="G5707" s="33"/>
      <c r="I5707" s="33"/>
      <c r="J5707" s="33"/>
      <c r="AB5707" s="35"/>
    </row>
    <row r="5708" spans="1:28" s="6" customFormat="1" x14ac:dyDescent="0.15">
      <c r="A5708" s="6" t="s">
        <v>54</v>
      </c>
      <c r="E5708" s="31">
        <v>-81</v>
      </c>
      <c r="F5708" s="31"/>
      <c r="G5708" s="33"/>
      <c r="I5708" s="33"/>
      <c r="J5708" s="33"/>
      <c r="AB5708" s="35"/>
    </row>
    <row r="5709" spans="1:28" s="6" customFormat="1" x14ac:dyDescent="0.15">
      <c r="A5709" s="6" t="s">
        <v>54</v>
      </c>
      <c r="E5709" s="31">
        <v>-81</v>
      </c>
      <c r="F5709" s="31"/>
      <c r="G5709" s="33"/>
      <c r="I5709" s="33"/>
      <c r="J5709" s="33"/>
      <c r="AB5709" s="35"/>
    </row>
    <row r="5710" spans="1:28" s="6" customFormat="1" x14ac:dyDescent="0.15">
      <c r="A5710" s="6" t="s">
        <v>54</v>
      </c>
      <c r="E5710" s="31">
        <v>-81</v>
      </c>
      <c r="F5710" s="31"/>
      <c r="G5710" s="33"/>
      <c r="I5710" s="33"/>
      <c r="J5710" s="33"/>
      <c r="AB5710" s="35"/>
    </row>
    <row r="5711" spans="1:28" s="6" customFormat="1" x14ac:dyDescent="0.15">
      <c r="A5711" s="6" t="s">
        <v>54</v>
      </c>
      <c r="E5711" s="31">
        <v>-81</v>
      </c>
      <c r="F5711" s="31"/>
      <c r="G5711" s="33"/>
      <c r="I5711" s="33"/>
      <c r="J5711" s="33"/>
      <c r="AB5711" s="35"/>
    </row>
    <row r="5712" spans="1:28" s="6" customFormat="1" x14ac:dyDescent="0.15">
      <c r="A5712" s="6" t="s">
        <v>54</v>
      </c>
      <c r="E5712" s="31">
        <v>-81</v>
      </c>
      <c r="F5712" s="31"/>
      <c r="G5712" s="33"/>
      <c r="I5712" s="33"/>
      <c r="J5712" s="33"/>
      <c r="AB5712" s="35"/>
    </row>
    <row r="5713" spans="1:28" s="6" customFormat="1" x14ac:dyDescent="0.15">
      <c r="A5713" s="6" t="s">
        <v>54</v>
      </c>
      <c r="E5713" s="31">
        <v>-81</v>
      </c>
      <c r="F5713" s="31"/>
      <c r="G5713" s="33"/>
      <c r="I5713" s="33"/>
      <c r="J5713" s="33"/>
      <c r="AB5713" s="35"/>
    </row>
    <row r="5714" spans="1:28" s="6" customFormat="1" x14ac:dyDescent="0.15">
      <c r="A5714" s="6" t="s">
        <v>54</v>
      </c>
      <c r="E5714" s="31">
        <v>-81</v>
      </c>
      <c r="F5714" s="31"/>
      <c r="G5714" s="33"/>
      <c r="I5714" s="33"/>
      <c r="J5714" s="33"/>
      <c r="AB5714" s="35"/>
    </row>
    <row r="5715" spans="1:28" s="6" customFormat="1" x14ac:dyDescent="0.15">
      <c r="A5715" s="6" t="s">
        <v>54</v>
      </c>
      <c r="E5715" s="31">
        <v>-80</v>
      </c>
      <c r="F5715" s="31"/>
      <c r="G5715" s="33"/>
      <c r="I5715" s="33"/>
      <c r="J5715" s="33"/>
      <c r="AB5715" s="35"/>
    </row>
    <row r="5716" spans="1:28" s="6" customFormat="1" x14ac:dyDescent="0.15">
      <c r="A5716" s="6" t="s">
        <v>54</v>
      </c>
      <c r="E5716" s="31">
        <v>-80</v>
      </c>
      <c r="F5716" s="31"/>
      <c r="G5716" s="33"/>
      <c r="I5716" s="33"/>
      <c r="J5716" s="33"/>
      <c r="AB5716" s="35"/>
    </row>
    <row r="5717" spans="1:28" s="6" customFormat="1" x14ac:dyDescent="0.15">
      <c r="A5717" s="6" t="s">
        <v>54</v>
      </c>
      <c r="E5717" s="31">
        <v>-81</v>
      </c>
      <c r="F5717" s="31"/>
      <c r="G5717" s="33"/>
      <c r="I5717" s="33"/>
      <c r="J5717" s="33"/>
      <c r="AB5717" s="35"/>
    </row>
    <row r="5718" spans="1:28" s="6" customFormat="1" x14ac:dyDescent="0.15">
      <c r="A5718" s="6" t="s">
        <v>54</v>
      </c>
      <c r="E5718" s="31">
        <v>-78</v>
      </c>
      <c r="F5718" s="31"/>
      <c r="G5718" s="33"/>
      <c r="I5718" s="33"/>
      <c r="J5718" s="33"/>
      <c r="AB5718" s="35"/>
    </row>
    <row r="5719" spans="1:28" s="6" customFormat="1" x14ac:dyDescent="0.15">
      <c r="A5719" s="6" t="s">
        <v>54</v>
      </c>
      <c r="E5719" s="31">
        <v>-78</v>
      </c>
      <c r="F5719" s="31"/>
      <c r="G5719" s="33"/>
      <c r="I5719" s="33"/>
      <c r="J5719" s="33"/>
      <c r="AB5719" s="35"/>
    </row>
    <row r="5720" spans="1:28" s="6" customFormat="1" x14ac:dyDescent="0.15">
      <c r="A5720" s="6" t="s">
        <v>54</v>
      </c>
      <c r="E5720" s="31">
        <v>-78</v>
      </c>
      <c r="F5720" s="31"/>
      <c r="G5720" s="33"/>
      <c r="I5720" s="33"/>
      <c r="J5720" s="33"/>
      <c r="AB5720" s="35"/>
    </row>
    <row r="5721" spans="1:28" s="6" customFormat="1" x14ac:dyDescent="0.15">
      <c r="A5721" s="6" t="s">
        <v>54</v>
      </c>
      <c r="E5721" s="31">
        <v>-76</v>
      </c>
      <c r="F5721" s="31"/>
      <c r="G5721" s="33"/>
      <c r="I5721" s="33"/>
      <c r="J5721" s="33"/>
      <c r="AB5721" s="35"/>
    </row>
    <row r="5722" spans="1:28" s="6" customFormat="1" x14ac:dyDescent="0.15">
      <c r="A5722" s="6" t="s">
        <v>54</v>
      </c>
      <c r="E5722" s="31">
        <v>-76</v>
      </c>
      <c r="F5722" s="31"/>
      <c r="G5722" s="33"/>
      <c r="I5722" s="33"/>
      <c r="J5722" s="33"/>
      <c r="AB5722" s="35"/>
    </row>
    <row r="5723" spans="1:28" s="6" customFormat="1" x14ac:dyDescent="0.15">
      <c r="A5723" s="6" t="s">
        <v>54</v>
      </c>
      <c r="E5723" s="31">
        <v>-74</v>
      </c>
      <c r="F5723" s="31"/>
      <c r="G5723" s="33"/>
      <c r="I5723" s="33"/>
      <c r="J5723" s="33"/>
      <c r="AB5723" s="35"/>
    </row>
    <row r="5724" spans="1:28" s="6" customFormat="1" x14ac:dyDescent="0.15">
      <c r="A5724" s="6" t="s">
        <v>54</v>
      </c>
      <c r="E5724" s="31">
        <v>-77</v>
      </c>
      <c r="F5724" s="31"/>
      <c r="G5724" s="33"/>
      <c r="I5724" s="33"/>
      <c r="J5724" s="33"/>
      <c r="AB5724" s="35"/>
    </row>
    <row r="5725" spans="1:28" s="6" customFormat="1" x14ac:dyDescent="0.15">
      <c r="A5725" s="6" t="s">
        <v>54</v>
      </c>
      <c r="E5725" s="31">
        <v>-77</v>
      </c>
      <c r="F5725" s="31"/>
      <c r="G5725" s="33"/>
      <c r="I5725" s="33"/>
      <c r="J5725" s="33"/>
      <c r="AB5725" s="35"/>
    </row>
    <row r="5726" spans="1:28" s="6" customFormat="1" x14ac:dyDescent="0.15">
      <c r="A5726" s="6" t="s">
        <v>54</v>
      </c>
      <c r="E5726" s="31">
        <v>-77</v>
      </c>
      <c r="F5726" s="31"/>
      <c r="G5726" s="33"/>
      <c r="I5726" s="33"/>
      <c r="J5726" s="33"/>
      <c r="AB5726" s="35"/>
    </row>
    <row r="5727" spans="1:28" s="6" customFormat="1" x14ac:dyDescent="0.15">
      <c r="A5727" s="6" t="s">
        <v>54</v>
      </c>
      <c r="E5727" s="31">
        <v>-79</v>
      </c>
      <c r="F5727" s="31"/>
      <c r="G5727" s="33"/>
      <c r="I5727" s="33"/>
      <c r="J5727" s="33"/>
      <c r="AB5727" s="35"/>
    </row>
    <row r="5728" spans="1:28" s="6" customFormat="1" x14ac:dyDescent="0.15">
      <c r="A5728" s="6" t="s">
        <v>54</v>
      </c>
      <c r="E5728" s="31">
        <v>-79</v>
      </c>
      <c r="F5728" s="31"/>
      <c r="G5728" s="33"/>
      <c r="I5728" s="33"/>
      <c r="J5728" s="33"/>
      <c r="AB5728" s="35"/>
    </row>
    <row r="5729" spans="1:28" s="6" customFormat="1" x14ac:dyDescent="0.15">
      <c r="A5729" s="6" t="s">
        <v>54</v>
      </c>
      <c r="E5729" s="31">
        <v>-81</v>
      </c>
      <c r="F5729" s="31"/>
      <c r="G5729" s="33"/>
      <c r="I5729" s="33"/>
      <c r="J5729" s="33"/>
      <c r="AB5729" s="35"/>
    </row>
    <row r="5730" spans="1:28" s="6" customFormat="1" x14ac:dyDescent="0.15">
      <c r="A5730" s="6" t="s">
        <v>54</v>
      </c>
      <c r="E5730" s="31">
        <v>-81</v>
      </c>
      <c r="F5730" s="31"/>
      <c r="G5730" s="33"/>
      <c r="I5730" s="33"/>
      <c r="J5730" s="33"/>
      <c r="AB5730" s="35"/>
    </row>
    <row r="5731" spans="1:28" s="6" customFormat="1" x14ac:dyDescent="0.15">
      <c r="A5731" s="6" t="s">
        <v>54</v>
      </c>
      <c r="E5731" s="31">
        <v>-81</v>
      </c>
      <c r="F5731" s="31"/>
      <c r="G5731" s="33"/>
      <c r="I5731" s="33"/>
      <c r="J5731" s="33"/>
      <c r="AB5731" s="35"/>
    </row>
    <row r="5732" spans="1:28" s="6" customFormat="1" x14ac:dyDescent="0.15">
      <c r="A5732" s="6" t="s">
        <v>54</v>
      </c>
      <c r="E5732" s="31">
        <v>-78</v>
      </c>
      <c r="F5732" s="31"/>
      <c r="G5732" s="33"/>
      <c r="I5732" s="33"/>
      <c r="J5732" s="33"/>
      <c r="AB5732" s="35"/>
    </row>
    <row r="5733" spans="1:28" s="6" customFormat="1" x14ac:dyDescent="0.15">
      <c r="A5733" s="6" t="s">
        <v>54</v>
      </c>
      <c r="E5733" s="31">
        <v>-78</v>
      </c>
      <c r="F5733" s="31"/>
      <c r="G5733" s="33"/>
      <c r="I5733" s="33"/>
      <c r="J5733" s="33"/>
      <c r="AB5733" s="35"/>
    </row>
    <row r="5734" spans="1:28" s="6" customFormat="1" x14ac:dyDescent="0.15">
      <c r="A5734" s="6" t="s">
        <v>54</v>
      </c>
      <c r="E5734" s="31">
        <v>-78</v>
      </c>
      <c r="F5734" s="31"/>
      <c r="G5734" s="33"/>
      <c r="I5734" s="33"/>
      <c r="J5734" s="33"/>
      <c r="AB5734" s="35"/>
    </row>
    <row r="5735" spans="1:28" s="6" customFormat="1" x14ac:dyDescent="0.15">
      <c r="A5735" s="6" t="s">
        <v>54</v>
      </c>
      <c r="E5735" s="31">
        <v>-74</v>
      </c>
      <c r="F5735" s="31"/>
      <c r="G5735" s="33"/>
      <c r="I5735" s="33"/>
      <c r="J5735" s="33"/>
      <c r="AB5735" s="35"/>
    </row>
    <row r="5736" spans="1:28" s="6" customFormat="1" x14ac:dyDescent="0.15">
      <c r="A5736" s="6" t="s">
        <v>54</v>
      </c>
      <c r="E5736" s="31">
        <v>-77</v>
      </c>
      <c r="F5736" s="31"/>
      <c r="G5736" s="33"/>
      <c r="I5736" s="33"/>
      <c r="J5736" s="33"/>
      <c r="AB5736" s="35"/>
    </row>
    <row r="5737" spans="1:28" s="6" customFormat="1" x14ac:dyDescent="0.15">
      <c r="A5737" s="6" t="s">
        <v>54</v>
      </c>
      <c r="E5737" s="31">
        <v>-77</v>
      </c>
      <c r="F5737" s="31"/>
      <c r="G5737" s="33"/>
      <c r="I5737" s="33"/>
      <c r="J5737" s="33"/>
      <c r="AB5737" s="35"/>
    </row>
    <row r="5738" spans="1:28" s="6" customFormat="1" x14ac:dyDescent="0.15">
      <c r="A5738" s="6" t="s">
        <v>54</v>
      </c>
      <c r="E5738" s="31">
        <v>-79</v>
      </c>
      <c r="F5738" s="31"/>
      <c r="G5738" s="33"/>
      <c r="I5738" s="33"/>
      <c r="J5738" s="33"/>
      <c r="AB5738" s="35"/>
    </row>
    <row r="5739" spans="1:28" s="6" customFormat="1" x14ac:dyDescent="0.15">
      <c r="A5739" s="6" t="s">
        <v>54</v>
      </c>
      <c r="E5739" s="31">
        <v>-81</v>
      </c>
      <c r="F5739" s="31"/>
      <c r="G5739" s="33"/>
      <c r="I5739" s="33"/>
      <c r="J5739" s="33"/>
      <c r="AB5739" s="35"/>
    </row>
    <row r="5740" spans="1:28" s="6" customFormat="1" x14ac:dyDescent="0.15">
      <c r="A5740" s="6" t="s">
        <v>54</v>
      </c>
      <c r="E5740" s="31">
        <v>-81</v>
      </c>
      <c r="F5740" s="31"/>
      <c r="G5740" s="33"/>
      <c r="I5740" s="33"/>
      <c r="J5740" s="33"/>
      <c r="AB5740" s="35"/>
    </row>
    <row r="5741" spans="1:28" s="6" customFormat="1" x14ac:dyDescent="0.15">
      <c r="A5741" s="6" t="s">
        <v>54</v>
      </c>
      <c r="E5741" s="31">
        <v>-80</v>
      </c>
      <c r="F5741" s="31"/>
      <c r="G5741" s="33"/>
      <c r="I5741" s="33"/>
      <c r="J5741" s="33"/>
      <c r="AB5741" s="35"/>
    </row>
    <row r="5742" spans="1:28" s="6" customFormat="1" x14ac:dyDescent="0.15">
      <c r="A5742" s="6" t="s">
        <v>54</v>
      </c>
      <c r="E5742" s="31">
        <v>-80</v>
      </c>
      <c r="F5742" s="31"/>
      <c r="G5742" s="33"/>
      <c r="I5742" s="33"/>
      <c r="J5742" s="33"/>
      <c r="AB5742" s="35"/>
    </row>
    <row r="5743" spans="1:28" s="6" customFormat="1" x14ac:dyDescent="0.15">
      <c r="A5743" s="6" t="s">
        <v>54</v>
      </c>
      <c r="E5743" s="31">
        <v>-80</v>
      </c>
      <c r="F5743" s="31"/>
      <c r="G5743" s="33"/>
      <c r="I5743" s="33"/>
      <c r="J5743" s="33"/>
      <c r="AB5743" s="35"/>
    </row>
    <row r="5744" spans="1:28" s="6" customFormat="1" x14ac:dyDescent="0.15">
      <c r="A5744" s="6" t="s">
        <v>54</v>
      </c>
      <c r="E5744" s="31">
        <v>-78</v>
      </c>
      <c r="F5744" s="31"/>
      <c r="G5744" s="33"/>
      <c r="I5744" s="33"/>
      <c r="J5744" s="33"/>
      <c r="AB5744" s="35"/>
    </row>
    <row r="5745" spans="1:28" s="6" customFormat="1" x14ac:dyDescent="0.15">
      <c r="A5745" s="6" t="s">
        <v>54</v>
      </c>
      <c r="E5745" s="31">
        <v>-78</v>
      </c>
      <c r="F5745" s="31"/>
      <c r="G5745" s="33"/>
      <c r="I5745" s="33"/>
      <c r="J5745" s="33"/>
      <c r="AB5745" s="35"/>
    </row>
    <row r="5746" spans="1:28" s="6" customFormat="1" x14ac:dyDescent="0.15">
      <c r="A5746" s="6" t="s">
        <v>54</v>
      </c>
      <c r="E5746" s="31">
        <v>-78</v>
      </c>
      <c r="F5746" s="31"/>
      <c r="G5746" s="33"/>
      <c r="I5746" s="33"/>
      <c r="J5746" s="33"/>
      <c r="AB5746" s="35"/>
    </row>
    <row r="5747" spans="1:28" s="6" customFormat="1" x14ac:dyDescent="0.15">
      <c r="A5747" s="6" t="s">
        <v>54</v>
      </c>
      <c r="E5747" s="31">
        <v>-79</v>
      </c>
      <c r="F5747" s="31"/>
      <c r="G5747" s="33"/>
      <c r="I5747" s="33"/>
      <c r="J5747" s="33"/>
      <c r="AB5747" s="35"/>
    </row>
    <row r="5748" spans="1:28" s="6" customFormat="1" x14ac:dyDescent="0.15">
      <c r="A5748" s="6" t="s">
        <v>54</v>
      </c>
      <c r="E5748" s="31">
        <v>-79</v>
      </c>
      <c r="F5748" s="31"/>
      <c r="G5748" s="33"/>
      <c r="I5748" s="33"/>
      <c r="J5748" s="33"/>
      <c r="AB5748" s="35"/>
    </row>
    <row r="5749" spans="1:28" s="6" customFormat="1" x14ac:dyDescent="0.15">
      <c r="A5749" s="6" t="s">
        <v>54</v>
      </c>
      <c r="E5749" s="31">
        <v>-81</v>
      </c>
      <c r="F5749" s="31"/>
      <c r="G5749" s="33"/>
      <c r="I5749" s="33"/>
      <c r="J5749" s="33"/>
      <c r="AB5749" s="35"/>
    </row>
    <row r="5750" spans="1:28" s="6" customFormat="1" x14ac:dyDescent="0.15">
      <c r="A5750" s="6" t="s">
        <v>54</v>
      </c>
      <c r="E5750" s="31">
        <v>-81</v>
      </c>
      <c r="F5750" s="31"/>
      <c r="G5750" s="33"/>
      <c r="I5750" s="33"/>
      <c r="J5750" s="33"/>
      <c r="AB5750" s="35"/>
    </row>
    <row r="5751" spans="1:28" s="6" customFormat="1" x14ac:dyDescent="0.15">
      <c r="A5751" s="6" t="s">
        <v>54</v>
      </c>
      <c r="E5751" s="31">
        <v>-81</v>
      </c>
      <c r="F5751" s="31"/>
      <c r="G5751" s="33"/>
      <c r="I5751" s="33"/>
      <c r="J5751" s="33"/>
      <c r="AB5751" s="35"/>
    </row>
    <row r="5752" spans="1:28" s="6" customFormat="1" x14ac:dyDescent="0.15">
      <c r="A5752" s="6" t="s">
        <v>54</v>
      </c>
      <c r="E5752" s="31">
        <v>-80</v>
      </c>
      <c r="F5752" s="31"/>
      <c r="G5752" s="33"/>
      <c r="I5752" s="33"/>
      <c r="J5752" s="33"/>
      <c r="AB5752" s="35"/>
    </row>
    <row r="5753" spans="1:28" s="6" customFormat="1" x14ac:dyDescent="0.15">
      <c r="A5753" s="6" t="s">
        <v>54</v>
      </c>
      <c r="E5753" s="31">
        <v>-76</v>
      </c>
      <c r="F5753" s="31"/>
      <c r="G5753" s="33"/>
      <c r="I5753" s="33"/>
      <c r="J5753" s="33"/>
      <c r="AB5753" s="35"/>
    </row>
    <row r="5754" spans="1:28" s="6" customFormat="1" x14ac:dyDescent="0.15">
      <c r="A5754" s="6" t="s">
        <v>54</v>
      </c>
      <c r="E5754" s="31">
        <v>-76</v>
      </c>
      <c r="F5754" s="31"/>
      <c r="G5754" s="33"/>
      <c r="I5754" s="33"/>
      <c r="J5754" s="33"/>
      <c r="AB5754" s="35"/>
    </row>
    <row r="5755" spans="1:28" s="6" customFormat="1" x14ac:dyDescent="0.15">
      <c r="A5755" s="6" t="s">
        <v>54</v>
      </c>
      <c r="E5755" s="31">
        <v>-76</v>
      </c>
      <c r="F5755" s="31"/>
      <c r="G5755" s="33"/>
      <c r="I5755" s="33"/>
      <c r="J5755" s="33"/>
      <c r="AB5755" s="35"/>
    </row>
    <row r="5756" spans="1:28" s="6" customFormat="1" x14ac:dyDescent="0.15">
      <c r="A5756" s="6" t="s">
        <v>54</v>
      </c>
      <c r="E5756" s="31">
        <v>-76</v>
      </c>
      <c r="F5756" s="31"/>
      <c r="G5756" s="33"/>
      <c r="I5756" s="33"/>
      <c r="J5756" s="33"/>
      <c r="AB5756" s="35"/>
    </row>
    <row r="5757" spans="1:28" s="6" customFormat="1" x14ac:dyDescent="0.15">
      <c r="A5757" s="6" t="s">
        <v>54</v>
      </c>
      <c r="E5757" s="31">
        <v>-76</v>
      </c>
      <c r="F5757" s="31"/>
      <c r="G5757" s="33"/>
      <c r="I5757" s="33"/>
      <c r="J5757" s="33"/>
      <c r="AB5757" s="35"/>
    </row>
    <row r="5758" spans="1:28" s="6" customFormat="1" x14ac:dyDescent="0.15">
      <c r="A5758" s="6" t="s">
        <v>54</v>
      </c>
      <c r="E5758" s="31">
        <v>-76</v>
      </c>
      <c r="F5758" s="31"/>
      <c r="G5758" s="33"/>
      <c r="I5758" s="33"/>
      <c r="J5758" s="33"/>
      <c r="AB5758" s="35"/>
    </row>
    <row r="5759" spans="1:28" s="6" customFormat="1" x14ac:dyDescent="0.15">
      <c r="A5759" s="6" t="s">
        <v>54</v>
      </c>
      <c r="E5759" s="31">
        <v>-77</v>
      </c>
      <c r="F5759" s="31"/>
      <c r="G5759" s="33"/>
      <c r="I5759" s="33"/>
      <c r="J5759" s="33"/>
      <c r="AB5759" s="35"/>
    </row>
    <row r="5760" spans="1:28" s="6" customFormat="1" x14ac:dyDescent="0.15">
      <c r="A5760" s="6" t="s">
        <v>54</v>
      </c>
      <c r="E5760" s="31">
        <v>-77</v>
      </c>
      <c r="F5760" s="31"/>
      <c r="G5760" s="33"/>
      <c r="I5760" s="33"/>
      <c r="J5760" s="33"/>
      <c r="AB5760" s="35"/>
    </row>
    <row r="5761" spans="1:28" s="6" customFormat="1" x14ac:dyDescent="0.15">
      <c r="A5761" s="6" t="s">
        <v>54</v>
      </c>
      <c r="E5761" s="31">
        <v>-77</v>
      </c>
      <c r="F5761" s="31"/>
      <c r="G5761" s="33"/>
      <c r="I5761" s="33"/>
      <c r="J5761" s="33"/>
      <c r="AB5761" s="35"/>
    </row>
    <row r="5762" spans="1:28" s="6" customFormat="1" x14ac:dyDescent="0.15">
      <c r="A5762" s="6" t="s">
        <v>54</v>
      </c>
      <c r="E5762" s="31">
        <v>-77</v>
      </c>
      <c r="F5762" s="31"/>
      <c r="G5762" s="33"/>
      <c r="I5762" s="33"/>
      <c r="J5762" s="33"/>
      <c r="AB5762" s="35"/>
    </row>
    <row r="5763" spans="1:28" s="6" customFormat="1" x14ac:dyDescent="0.15">
      <c r="A5763" s="6" t="s">
        <v>54</v>
      </c>
      <c r="E5763" s="31">
        <v>-77</v>
      </c>
      <c r="F5763" s="31"/>
      <c r="G5763" s="33"/>
      <c r="I5763" s="33"/>
      <c r="J5763" s="33"/>
      <c r="AB5763" s="35"/>
    </row>
    <row r="5764" spans="1:28" s="6" customFormat="1" x14ac:dyDescent="0.15">
      <c r="A5764" s="6" t="s">
        <v>54</v>
      </c>
      <c r="E5764" s="31">
        <v>-77</v>
      </c>
      <c r="F5764" s="31"/>
      <c r="G5764" s="33"/>
      <c r="I5764" s="33"/>
      <c r="J5764" s="33"/>
      <c r="AB5764" s="35"/>
    </row>
    <row r="5765" spans="1:28" s="6" customFormat="1" x14ac:dyDescent="0.15">
      <c r="A5765" s="6" t="s">
        <v>54</v>
      </c>
      <c r="E5765" s="31">
        <v>-77</v>
      </c>
      <c r="F5765" s="31"/>
      <c r="G5765" s="33"/>
      <c r="I5765" s="33"/>
      <c r="J5765" s="33"/>
      <c r="AB5765" s="35"/>
    </row>
    <row r="5766" spans="1:28" s="6" customFormat="1" x14ac:dyDescent="0.15">
      <c r="A5766" s="6" t="s">
        <v>54</v>
      </c>
      <c r="E5766" s="31">
        <v>-77</v>
      </c>
      <c r="F5766" s="31"/>
      <c r="G5766" s="33"/>
      <c r="I5766" s="33"/>
      <c r="J5766" s="33"/>
      <c r="AB5766" s="35"/>
    </row>
    <row r="5767" spans="1:28" s="6" customFormat="1" x14ac:dyDescent="0.15">
      <c r="A5767" s="6" t="s">
        <v>54</v>
      </c>
      <c r="E5767" s="31">
        <v>-77</v>
      </c>
      <c r="F5767" s="31"/>
      <c r="G5767" s="33"/>
      <c r="I5767" s="33"/>
      <c r="J5767" s="33"/>
      <c r="AB5767" s="35"/>
    </row>
    <row r="5768" spans="1:28" s="6" customFormat="1" x14ac:dyDescent="0.15">
      <c r="A5768" s="6" t="s">
        <v>54</v>
      </c>
      <c r="E5768" s="31">
        <v>-93</v>
      </c>
      <c r="F5768" s="31"/>
      <c r="G5768" s="33"/>
      <c r="I5768" s="33"/>
      <c r="J5768" s="33"/>
      <c r="AB5768" s="35"/>
    </row>
    <row r="5769" spans="1:28" s="6" customFormat="1" x14ac:dyDescent="0.15">
      <c r="A5769" s="6" t="s">
        <v>54</v>
      </c>
      <c r="E5769" s="31">
        <v>-93</v>
      </c>
      <c r="F5769" s="31"/>
      <c r="G5769" s="33"/>
      <c r="I5769" s="33"/>
      <c r="J5769" s="33"/>
      <c r="AB5769" s="35"/>
    </row>
    <row r="5770" spans="1:28" s="6" customFormat="1" x14ac:dyDescent="0.15">
      <c r="A5770" s="6" t="s">
        <v>54</v>
      </c>
      <c r="E5770" s="31">
        <v>-93</v>
      </c>
      <c r="F5770" s="31"/>
      <c r="G5770" s="33"/>
      <c r="I5770" s="33"/>
      <c r="J5770" s="33"/>
      <c r="AB5770" s="35"/>
    </row>
    <row r="5771" spans="1:28" s="6" customFormat="1" x14ac:dyDescent="0.15">
      <c r="A5771" s="6" t="s">
        <v>54</v>
      </c>
      <c r="E5771" s="31">
        <v>-93</v>
      </c>
      <c r="F5771" s="31"/>
      <c r="G5771" s="33"/>
      <c r="I5771" s="33"/>
      <c r="J5771" s="33"/>
      <c r="AB5771" s="35"/>
    </row>
    <row r="5772" spans="1:28" s="6" customFormat="1" x14ac:dyDescent="0.15">
      <c r="A5772" s="6" t="s">
        <v>54</v>
      </c>
      <c r="E5772" s="31">
        <v>-80</v>
      </c>
      <c r="F5772" s="31"/>
      <c r="G5772" s="33"/>
      <c r="I5772" s="33"/>
      <c r="J5772" s="33"/>
      <c r="AB5772" s="35"/>
    </row>
    <row r="5773" spans="1:28" s="6" customFormat="1" x14ac:dyDescent="0.15">
      <c r="A5773" s="6" t="s">
        <v>54</v>
      </c>
      <c r="E5773" s="31">
        <v>-81</v>
      </c>
      <c r="F5773" s="31"/>
      <c r="G5773" s="33"/>
      <c r="I5773" s="33"/>
      <c r="J5773" s="33"/>
      <c r="AB5773" s="35"/>
    </row>
    <row r="5774" spans="1:28" s="6" customFormat="1" x14ac:dyDescent="0.15">
      <c r="A5774" s="6" t="s">
        <v>54</v>
      </c>
      <c r="E5774" s="31">
        <v>-81</v>
      </c>
      <c r="F5774" s="31"/>
      <c r="G5774" s="33"/>
      <c r="I5774" s="33"/>
      <c r="J5774" s="33"/>
      <c r="AB5774" s="35"/>
    </row>
    <row r="5775" spans="1:28" s="6" customFormat="1" x14ac:dyDescent="0.15">
      <c r="A5775" s="6" t="s">
        <v>54</v>
      </c>
      <c r="E5775" s="31">
        <v>-81</v>
      </c>
      <c r="F5775" s="31"/>
      <c r="G5775" s="33"/>
      <c r="I5775" s="33"/>
      <c r="J5775" s="33"/>
      <c r="AB5775" s="35"/>
    </row>
    <row r="5776" spans="1:28" s="6" customFormat="1" x14ac:dyDescent="0.15">
      <c r="A5776" s="6" t="s">
        <v>54</v>
      </c>
      <c r="E5776" s="31">
        <v>-81</v>
      </c>
      <c r="F5776" s="31"/>
      <c r="G5776" s="33"/>
      <c r="I5776" s="33"/>
      <c r="J5776" s="33"/>
      <c r="AB5776" s="35"/>
    </row>
    <row r="5777" spans="1:28" s="6" customFormat="1" x14ac:dyDescent="0.15">
      <c r="A5777" s="6" t="s">
        <v>54</v>
      </c>
      <c r="E5777" s="31">
        <v>-81</v>
      </c>
      <c r="F5777" s="31"/>
      <c r="G5777" s="33"/>
      <c r="I5777" s="33"/>
      <c r="J5777" s="33"/>
      <c r="AB5777" s="35"/>
    </row>
    <row r="5778" spans="1:28" s="6" customFormat="1" x14ac:dyDescent="0.15">
      <c r="A5778" s="6" t="s">
        <v>54</v>
      </c>
      <c r="E5778" s="31">
        <v>-81</v>
      </c>
      <c r="F5778" s="31"/>
      <c r="G5778" s="33"/>
      <c r="I5778" s="33"/>
      <c r="J5778" s="33"/>
      <c r="AB5778" s="35"/>
    </row>
    <row r="5779" spans="1:28" s="6" customFormat="1" x14ac:dyDescent="0.15">
      <c r="A5779" s="6" t="s">
        <v>54</v>
      </c>
      <c r="E5779" s="31">
        <v>-81</v>
      </c>
      <c r="F5779" s="31"/>
      <c r="G5779" s="33"/>
      <c r="I5779" s="33"/>
      <c r="J5779" s="33"/>
      <c r="AB5779" s="35"/>
    </row>
    <row r="5780" spans="1:28" s="6" customFormat="1" x14ac:dyDescent="0.15">
      <c r="A5780" s="6" t="s">
        <v>54</v>
      </c>
      <c r="E5780" s="31">
        <v>-81</v>
      </c>
      <c r="F5780" s="31"/>
      <c r="G5780" s="33"/>
      <c r="I5780" s="33"/>
      <c r="J5780" s="33"/>
      <c r="AB5780" s="35"/>
    </row>
    <row r="5781" spans="1:28" s="6" customFormat="1" x14ac:dyDescent="0.15">
      <c r="A5781" s="6" t="s">
        <v>54</v>
      </c>
      <c r="E5781" s="31">
        <v>-81</v>
      </c>
      <c r="F5781" s="31"/>
      <c r="G5781" s="33"/>
      <c r="I5781" s="33"/>
      <c r="J5781" s="33"/>
      <c r="AB5781" s="35"/>
    </row>
    <row r="5782" spans="1:28" s="6" customFormat="1" x14ac:dyDescent="0.15">
      <c r="A5782" s="6" t="s">
        <v>54</v>
      </c>
      <c r="E5782" s="31">
        <v>-81</v>
      </c>
      <c r="F5782" s="31"/>
      <c r="G5782" s="33"/>
      <c r="I5782" s="33"/>
      <c r="J5782" s="33"/>
      <c r="AB5782" s="35"/>
    </row>
    <row r="5783" spans="1:28" s="6" customFormat="1" x14ac:dyDescent="0.15">
      <c r="A5783" s="6" t="s">
        <v>54</v>
      </c>
      <c r="E5783" s="31">
        <v>-81</v>
      </c>
      <c r="F5783" s="31"/>
      <c r="G5783" s="33"/>
      <c r="I5783" s="33"/>
      <c r="J5783" s="33"/>
      <c r="AB5783" s="35"/>
    </row>
    <row r="5784" spans="1:28" s="6" customFormat="1" x14ac:dyDescent="0.15">
      <c r="A5784" s="6" t="s">
        <v>54</v>
      </c>
      <c r="E5784" s="31">
        <v>-81</v>
      </c>
      <c r="F5784" s="31"/>
      <c r="G5784" s="33"/>
      <c r="I5784" s="33"/>
      <c r="J5784" s="33"/>
      <c r="AB5784" s="35"/>
    </row>
    <row r="5785" spans="1:28" s="6" customFormat="1" x14ac:dyDescent="0.15">
      <c r="A5785" s="6" t="s">
        <v>54</v>
      </c>
      <c r="E5785" s="31">
        <v>-81</v>
      </c>
      <c r="F5785" s="31"/>
      <c r="G5785" s="33"/>
      <c r="I5785" s="33"/>
      <c r="J5785" s="33"/>
      <c r="AB5785" s="35"/>
    </row>
    <row r="5786" spans="1:28" s="6" customFormat="1" x14ac:dyDescent="0.15">
      <c r="A5786" s="6" t="s">
        <v>54</v>
      </c>
      <c r="E5786" s="31">
        <v>-81</v>
      </c>
      <c r="F5786" s="31"/>
      <c r="G5786" s="33"/>
      <c r="I5786" s="33"/>
      <c r="J5786" s="33"/>
      <c r="AB5786" s="35"/>
    </row>
    <row r="5787" spans="1:28" s="6" customFormat="1" x14ac:dyDescent="0.15">
      <c r="A5787" s="6" t="s">
        <v>54</v>
      </c>
      <c r="E5787" s="31">
        <v>-78</v>
      </c>
      <c r="F5787" s="31"/>
      <c r="G5787" s="33"/>
      <c r="I5787" s="33"/>
      <c r="J5787" s="33"/>
      <c r="AB5787" s="35"/>
    </row>
    <row r="5788" spans="1:28" s="6" customFormat="1" x14ac:dyDescent="0.15">
      <c r="A5788" s="6" t="s">
        <v>54</v>
      </c>
      <c r="E5788" s="31">
        <v>-78</v>
      </c>
      <c r="F5788" s="31"/>
      <c r="G5788" s="33"/>
      <c r="I5788" s="33"/>
      <c r="J5788" s="33"/>
      <c r="AB5788" s="35"/>
    </row>
    <row r="5789" spans="1:28" s="6" customFormat="1" x14ac:dyDescent="0.15">
      <c r="A5789" s="6" t="s">
        <v>54</v>
      </c>
      <c r="E5789" s="31">
        <v>-78</v>
      </c>
      <c r="F5789" s="31"/>
      <c r="G5789" s="33"/>
      <c r="I5789" s="33"/>
      <c r="J5789" s="33"/>
      <c r="AB5789" s="35"/>
    </row>
    <row r="5790" spans="1:28" s="6" customFormat="1" x14ac:dyDescent="0.15">
      <c r="A5790" s="6" t="s">
        <v>54</v>
      </c>
      <c r="E5790" s="31">
        <v>-78</v>
      </c>
      <c r="F5790" s="31"/>
      <c r="G5790" s="33"/>
      <c r="I5790" s="33"/>
      <c r="J5790" s="33"/>
      <c r="AB5790" s="35"/>
    </row>
    <row r="5791" spans="1:28" s="6" customFormat="1" x14ac:dyDescent="0.15">
      <c r="A5791" s="6" t="s">
        <v>54</v>
      </c>
      <c r="E5791" s="31">
        <v>-78</v>
      </c>
      <c r="F5791" s="31"/>
      <c r="G5791" s="33"/>
      <c r="I5791" s="33"/>
      <c r="J5791" s="33"/>
      <c r="AB5791" s="35"/>
    </row>
    <row r="5792" spans="1:28" s="6" customFormat="1" x14ac:dyDescent="0.15">
      <c r="A5792" s="6" t="s">
        <v>54</v>
      </c>
      <c r="E5792" s="31">
        <v>-78</v>
      </c>
      <c r="F5792" s="31"/>
      <c r="G5792" s="33"/>
      <c r="I5792" s="33"/>
      <c r="J5792" s="33"/>
      <c r="AB5792" s="35"/>
    </row>
    <row r="5793" spans="1:28" s="6" customFormat="1" x14ac:dyDescent="0.15">
      <c r="A5793" s="6" t="s">
        <v>54</v>
      </c>
      <c r="E5793" s="31">
        <v>-78</v>
      </c>
      <c r="F5793" s="31"/>
      <c r="G5793" s="33"/>
      <c r="I5793" s="33"/>
      <c r="J5793" s="33"/>
      <c r="AB5793" s="35"/>
    </row>
    <row r="5794" spans="1:28" s="6" customFormat="1" x14ac:dyDescent="0.15">
      <c r="A5794" s="6" t="s">
        <v>54</v>
      </c>
      <c r="E5794" s="31">
        <v>-79</v>
      </c>
      <c r="F5794" s="31"/>
      <c r="G5794" s="33"/>
      <c r="I5794" s="33"/>
      <c r="J5794" s="33"/>
      <c r="AB5794" s="35"/>
    </row>
    <row r="5795" spans="1:28" s="6" customFormat="1" x14ac:dyDescent="0.15">
      <c r="A5795" s="6" t="s">
        <v>54</v>
      </c>
      <c r="E5795" s="31">
        <v>-79</v>
      </c>
      <c r="F5795" s="31"/>
      <c r="G5795" s="33"/>
      <c r="I5795" s="33"/>
      <c r="J5795" s="33"/>
      <c r="AB5795" s="35"/>
    </row>
    <row r="5796" spans="1:28" s="6" customFormat="1" x14ac:dyDescent="0.15">
      <c r="A5796" s="6" t="s">
        <v>54</v>
      </c>
      <c r="E5796" s="31">
        <v>-79</v>
      </c>
      <c r="F5796" s="31"/>
      <c r="G5796" s="33"/>
      <c r="I5796" s="33"/>
      <c r="J5796" s="33"/>
      <c r="AB5796" s="35"/>
    </row>
    <row r="5797" spans="1:28" s="6" customFormat="1" x14ac:dyDescent="0.15">
      <c r="A5797" s="6" t="s">
        <v>54</v>
      </c>
      <c r="E5797" s="31">
        <v>-79</v>
      </c>
      <c r="F5797" s="31"/>
      <c r="G5797" s="33"/>
      <c r="I5797" s="33"/>
      <c r="J5797" s="33"/>
      <c r="AB5797" s="35"/>
    </row>
    <row r="5798" spans="1:28" s="6" customFormat="1" x14ac:dyDescent="0.15">
      <c r="A5798" s="6" t="s">
        <v>54</v>
      </c>
      <c r="E5798" s="31">
        <v>-79</v>
      </c>
      <c r="F5798" s="31"/>
      <c r="G5798" s="33"/>
      <c r="I5798" s="33"/>
      <c r="J5798" s="33"/>
      <c r="AB5798" s="35"/>
    </row>
    <row r="5799" spans="1:28" s="6" customFormat="1" x14ac:dyDescent="0.15">
      <c r="A5799" s="6" t="s">
        <v>54</v>
      </c>
      <c r="E5799" s="31">
        <v>-79</v>
      </c>
      <c r="F5799" s="31"/>
      <c r="G5799" s="33"/>
      <c r="I5799" s="33"/>
      <c r="J5799" s="33"/>
      <c r="AB5799" s="35"/>
    </row>
    <row r="5800" spans="1:28" s="6" customFormat="1" x14ac:dyDescent="0.15">
      <c r="A5800" s="6" t="s">
        <v>54</v>
      </c>
      <c r="E5800" s="31">
        <v>-79</v>
      </c>
      <c r="F5800" s="31"/>
      <c r="G5800" s="33"/>
      <c r="I5800" s="33"/>
      <c r="J5800" s="33"/>
      <c r="AB5800" s="35"/>
    </row>
    <row r="5801" spans="1:28" s="6" customFormat="1" x14ac:dyDescent="0.15">
      <c r="A5801" s="6" t="s">
        <v>54</v>
      </c>
      <c r="E5801" s="31">
        <v>-79</v>
      </c>
      <c r="F5801" s="31"/>
      <c r="G5801" s="33"/>
      <c r="I5801" s="33"/>
      <c r="J5801" s="33"/>
      <c r="AB5801" s="35"/>
    </row>
    <row r="5802" spans="1:28" s="6" customFormat="1" x14ac:dyDescent="0.15">
      <c r="A5802" s="6" t="s">
        <v>54</v>
      </c>
      <c r="E5802" s="31">
        <v>-78</v>
      </c>
      <c r="F5802" s="31"/>
      <c r="G5802" s="33"/>
      <c r="I5802" s="33"/>
      <c r="J5802" s="33"/>
      <c r="AB5802" s="35"/>
    </row>
    <row r="5803" spans="1:28" s="6" customFormat="1" x14ac:dyDescent="0.15">
      <c r="A5803" s="6" t="s">
        <v>54</v>
      </c>
      <c r="E5803" s="31">
        <v>-78</v>
      </c>
      <c r="F5803" s="31"/>
      <c r="G5803" s="33"/>
      <c r="I5803" s="33"/>
      <c r="J5803" s="33"/>
      <c r="AB5803" s="35"/>
    </row>
    <row r="5804" spans="1:28" s="6" customFormat="1" x14ac:dyDescent="0.15">
      <c r="A5804" s="6" t="s">
        <v>54</v>
      </c>
      <c r="E5804" s="31">
        <v>-78</v>
      </c>
      <c r="F5804" s="31"/>
      <c r="G5804" s="33"/>
      <c r="I5804" s="33"/>
      <c r="J5804" s="33"/>
      <c r="AB5804" s="35"/>
    </row>
    <row r="5805" spans="1:28" s="6" customFormat="1" x14ac:dyDescent="0.15">
      <c r="A5805" s="6" t="s">
        <v>54</v>
      </c>
      <c r="E5805" s="31">
        <v>-78</v>
      </c>
      <c r="F5805" s="31"/>
      <c r="G5805" s="33"/>
      <c r="I5805" s="33"/>
      <c r="J5805" s="33"/>
      <c r="AB5805" s="35"/>
    </row>
    <row r="5806" spans="1:28" s="6" customFormat="1" x14ac:dyDescent="0.15">
      <c r="A5806" s="6" t="s">
        <v>54</v>
      </c>
      <c r="E5806" s="31">
        <v>-78</v>
      </c>
      <c r="F5806" s="31"/>
      <c r="G5806" s="33"/>
      <c r="I5806" s="33"/>
      <c r="J5806" s="33"/>
      <c r="AB5806" s="35"/>
    </row>
    <row r="5807" spans="1:28" s="6" customFormat="1" x14ac:dyDescent="0.15">
      <c r="A5807" s="6" t="s">
        <v>54</v>
      </c>
      <c r="E5807" s="31">
        <v>-78</v>
      </c>
      <c r="F5807" s="31"/>
      <c r="G5807" s="33"/>
      <c r="I5807" s="33"/>
      <c r="J5807" s="33"/>
      <c r="AB5807" s="35"/>
    </row>
    <row r="5808" spans="1:28" s="6" customFormat="1" x14ac:dyDescent="0.15">
      <c r="A5808" s="6" t="s">
        <v>54</v>
      </c>
      <c r="E5808" s="31">
        <v>-78</v>
      </c>
      <c r="F5808" s="31"/>
      <c r="G5808" s="33"/>
      <c r="I5808" s="33"/>
      <c r="J5808" s="33"/>
      <c r="AB5808" s="35"/>
    </row>
    <row r="5809" spans="1:28" s="6" customFormat="1" x14ac:dyDescent="0.15">
      <c r="A5809" s="6" t="s">
        <v>54</v>
      </c>
      <c r="E5809" s="31">
        <v>-78</v>
      </c>
      <c r="F5809" s="31"/>
      <c r="G5809" s="33"/>
      <c r="I5809" s="33"/>
      <c r="J5809" s="33"/>
      <c r="AB5809" s="35"/>
    </row>
    <row r="5810" spans="1:28" s="6" customFormat="1" x14ac:dyDescent="0.15">
      <c r="A5810" s="6" t="s">
        <v>54</v>
      </c>
      <c r="E5810" s="31">
        <v>-78</v>
      </c>
      <c r="F5810" s="31"/>
      <c r="G5810" s="33"/>
      <c r="I5810" s="33"/>
      <c r="J5810" s="33"/>
      <c r="AB5810" s="35"/>
    </row>
    <row r="5811" spans="1:28" s="6" customFormat="1" x14ac:dyDescent="0.15">
      <c r="A5811" s="6" t="s">
        <v>54</v>
      </c>
      <c r="E5811" s="31">
        <v>-78</v>
      </c>
      <c r="F5811" s="31"/>
      <c r="G5811" s="33"/>
      <c r="I5811" s="33"/>
      <c r="J5811" s="33"/>
      <c r="AB5811" s="35"/>
    </row>
    <row r="5812" spans="1:28" s="6" customFormat="1" x14ac:dyDescent="0.15">
      <c r="A5812" s="6" t="s">
        <v>54</v>
      </c>
      <c r="E5812" s="31">
        <v>-78</v>
      </c>
      <c r="F5812" s="31"/>
      <c r="G5812" s="33"/>
      <c r="I5812" s="33"/>
      <c r="J5812" s="33"/>
      <c r="AB5812" s="35"/>
    </row>
    <row r="5813" spans="1:28" s="6" customFormat="1" x14ac:dyDescent="0.15">
      <c r="A5813" s="6" t="s">
        <v>54</v>
      </c>
      <c r="E5813" s="31">
        <v>-78</v>
      </c>
      <c r="F5813" s="31"/>
      <c r="G5813" s="33"/>
      <c r="I5813" s="33"/>
      <c r="J5813" s="33"/>
      <c r="AB5813" s="35"/>
    </row>
    <row r="5814" spans="1:28" s="6" customFormat="1" x14ac:dyDescent="0.15">
      <c r="A5814" s="6" t="s">
        <v>54</v>
      </c>
      <c r="E5814" s="31">
        <v>-76</v>
      </c>
      <c r="F5814" s="31"/>
      <c r="G5814" s="33"/>
      <c r="I5814" s="33"/>
      <c r="J5814" s="33"/>
      <c r="AB5814" s="35"/>
    </row>
    <row r="5815" spans="1:28" s="6" customFormat="1" x14ac:dyDescent="0.15">
      <c r="A5815" s="6" t="s">
        <v>54</v>
      </c>
      <c r="E5815" s="31">
        <v>-76</v>
      </c>
      <c r="F5815" s="31"/>
      <c r="G5815" s="33"/>
      <c r="I5815" s="33"/>
      <c r="J5815" s="33"/>
      <c r="AB5815" s="35"/>
    </row>
    <row r="5816" spans="1:28" s="6" customFormat="1" x14ac:dyDescent="0.15">
      <c r="A5816" s="6" t="s">
        <v>54</v>
      </c>
      <c r="E5816" s="31">
        <v>-77</v>
      </c>
      <c r="F5816" s="31"/>
      <c r="G5816" s="33"/>
      <c r="I5816" s="33"/>
      <c r="J5816" s="33"/>
      <c r="AB5816" s="35"/>
    </row>
    <row r="5817" spans="1:28" s="6" customFormat="1" x14ac:dyDescent="0.15">
      <c r="A5817" s="6" t="s">
        <v>54</v>
      </c>
      <c r="E5817" s="31">
        <v>-79</v>
      </c>
      <c r="F5817" s="31"/>
      <c r="G5817" s="33"/>
      <c r="I5817" s="33"/>
      <c r="J5817" s="33"/>
      <c r="AB5817" s="35"/>
    </row>
    <row r="5818" spans="1:28" s="6" customFormat="1" x14ac:dyDescent="0.15">
      <c r="A5818" s="6" t="s">
        <v>55</v>
      </c>
      <c r="E5818" s="31">
        <v>-79</v>
      </c>
      <c r="F5818" s="31"/>
      <c r="G5818" s="33"/>
      <c r="I5818" s="33"/>
      <c r="J5818" s="33"/>
      <c r="AB5818" s="35"/>
    </row>
    <row r="5819" spans="1:28" s="6" customFormat="1" x14ac:dyDescent="0.15">
      <c r="A5819" s="6" t="s">
        <v>55</v>
      </c>
      <c r="E5819" s="31">
        <v>-81</v>
      </c>
      <c r="F5819" s="31"/>
      <c r="G5819" s="33"/>
      <c r="I5819" s="33"/>
      <c r="J5819" s="33"/>
      <c r="AB5819" s="35"/>
    </row>
    <row r="5820" spans="1:28" s="6" customFormat="1" x14ac:dyDescent="0.15">
      <c r="A5820" s="6" t="s">
        <v>55</v>
      </c>
      <c r="E5820" s="31">
        <v>-81</v>
      </c>
      <c r="F5820" s="31"/>
      <c r="G5820" s="33"/>
      <c r="I5820" s="33"/>
      <c r="J5820" s="33"/>
      <c r="AB5820" s="35"/>
    </row>
    <row r="5821" spans="1:28" s="6" customFormat="1" x14ac:dyDescent="0.15">
      <c r="A5821" s="6" t="s">
        <v>55</v>
      </c>
      <c r="E5821" s="31">
        <v>-76</v>
      </c>
      <c r="F5821" s="31"/>
      <c r="G5821" s="33"/>
      <c r="I5821" s="33"/>
      <c r="J5821" s="33"/>
      <c r="AB5821" s="35"/>
    </row>
    <row r="5822" spans="1:28" s="6" customFormat="1" x14ac:dyDescent="0.15">
      <c r="A5822" s="6" t="s">
        <v>55</v>
      </c>
      <c r="E5822" s="31">
        <v>-81</v>
      </c>
      <c r="F5822" s="31"/>
      <c r="G5822" s="33"/>
      <c r="I5822" s="33"/>
      <c r="J5822" s="33"/>
      <c r="AB5822" s="35"/>
    </row>
    <row r="5823" spans="1:28" s="6" customFormat="1" x14ac:dyDescent="0.15">
      <c r="A5823" s="6" t="s">
        <v>55</v>
      </c>
      <c r="E5823" s="31">
        <v>-81</v>
      </c>
      <c r="F5823" s="31"/>
      <c r="G5823" s="33"/>
      <c r="I5823" s="33"/>
      <c r="J5823" s="33"/>
      <c r="AB5823" s="35"/>
    </row>
    <row r="5824" spans="1:28" s="6" customFormat="1" x14ac:dyDescent="0.15">
      <c r="A5824" s="6" t="s">
        <v>55</v>
      </c>
      <c r="E5824" s="31">
        <v>-81</v>
      </c>
      <c r="F5824" s="31"/>
      <c r="G5824" s="33"/>
      <c r="I5824" s="33"/>
      <c r="J5824" s="33"/>
      <c r="AB5824" s="35"/>
    </row>
    <row r="5825" spans="1:28" s="6" customFormat="1" x14ac:dyDescent="0.15">
      <c r="A5825" s="6" t="s">
        <v>55</v>
      </c>
      <c r="E5825" s="31">
        <v>-74</v>
      </c>
      <c r="F5825" s="31"/>
      <c r="G5825" s="33"/>
      <c r="I5825" s="33"/>
      <c r="J5825" s="33"/>
      <c r="AB5825" s="35"/>
    </row>
    <row r="5826" spans="1:28" s="6" customFormat="1" x14ac:dyDescent="0.15">
      <c r="A5826" s="6" t="s">
        <v>55</v>
      </c>
      <c r="E5826" s="31">
        <v>-74</v>
      </c>
      <c r="F5826" s="31"/>
      <c r="G5826" s="33"/>
      <c r="I5826" s="33"/>
      <c r="J5826" s="33"/>
      <c r="AB5826" s="35"/>
    </row>
    <row r="5827" spans="1:28" s="6" customFormat="1" x14ac:dyDescent="0.15">
      <c r="A5827" s="6" t="s">
        <v>55</v>
      </c>
      <c r="E5827" s="31">
        <v>-74</v>
      </c>
      <c r="F5827" s="31"/>
      <c r="G5827" s="33"/>
      <c r="I5827" s="33"/>
      <c r="J5827" s="33"/>
      <c r="AB5827" s="35"/>
    </row>
    <row r="5828" spans="1:28" s="6" customFormat="1" x14ac:dyDescent="0.15">
      <c r="A5828" s="6" t="s">
        <v>55</v>
      </c>
      <c r="E5828" s="31">
        <v>-74</v>
      </c>
      <c r="F5828" s="31"/>
      <c r="G5828" s="33"/>
      <c r="I5828" s="33"/>
      <c r="J5828" s="33"/>
      <c r="AB5828" s="35"/>
    </row>
    <row r="5829" spans="1:28" s="6" customFormat="1" x14ac:dyDescent="0.15">
      <c r="A5829" s="6" t="s">
        <v>55</v>
      </c>
      <c r="E5829" s="31">
        <v>-74</v>
      </c>
      <c r="F5829" s="31"/>
      <c r="G5829" s="33"/>
      <c r="I5829" s="33"/>
      <c r="J5829" s="33"/>
      <c r="AB5829" s="35"/>
    </row>
    <row r="5830" spans="1:28" s="6" customFormat="1" x14ac:dyDescent="0.15">
      <c r="A5830" s="6" t="s">
        <v>55</v>
      </c>
      <c r="E5830" s="31">
        <v>-75</v>
      </c>
      <c r="F5830" s="31"/>
      <c r="G5830" s="33"/>
      <c r="I5830" s="33"/>
      <c r="J5830" s="33"/>
      <c r="AB5830" s="35"/>
    </row>
    <row r="5831" spans="1:28" s="6" customFormat="1" x14ac:dyDescent="0.15">
      <c r="A5831" s="6" t="s">
        <v>55</v>
      </c>
      <c r="E5831" s="31">
        <v>-74</v>
      </c>
      <c r="F5831" s="31"/>
      <c r="G5831" s="33"/>
      <c r="I5831" s="33"/>
      <c r="J5831" s="33"/>
      <c r="AB5831" s="35"/>
    </row>
    <row r="5832" spans="1:28" s="6" customFormat="1" x14ac:dyDescent="0.15">
      <c r="A5832" s="6" t="s">
        <v>55</v>
      </c>
      <c r="E5832" s="31">
        <v>-74</v>
      </c>
      <c r="F5832" s="31"/>
      <c r="G5832" s="33"/>
      <c r="I5832" s="33"/>
      <c r="J5832" s="33"/>
      <c r="AB5832" s="35"/>
    </row>
    <row r="5833" spans="1:28" s="6" customFormat="1" x14ac:dyDescent="0.15">
      <c r="A5833" s="6" t="s">
        <v>55</v>
      </c>
      <c r="E5833" s="31">
        <v>-75</v>
      </c>
      <c r="F5833" s="31"/>
      <c r="G5833" s="33"/>
      <c r="I5833" s="33"/>
      <c r="J5833" s="33"/>
      <c r="AB5833" s="35"/>
    </row>
    <row r="5834" spans="1:28" s="6" customFormat="1" x14ac:dyDescent="0.15">
      <c r="A5834" s="6" t="s">
        <v>55</v>
      </c>
      <c r="E5834" s="31">
        <v>-75</v>
      </c>
      <c r="F5834" s="31"/>
      <c r="G5834" s="33"/>
      <c r="I5834" s="33"/>
      <c r="J5834" s="33"/>
      <c r="AB5834" s="35"/>
    </row>
    <row r="5835" spans="1:28" s="6" customFormat="1" x14ac:dyDescent="0.15">
      <c r="A5835" s="6" t="s">
        <v>55</v>
      </c>
      <c r="E5835" s="31">
        <v>-75</v>
      </c>
      <c r="F5835" s="31"/>
      <c r="G5835" s="33"/>
      <c r="I5835" s="33"/>
      <c r="J5835" s="33"/>
      <c r="AB5835" s="35"/>
    </row>
    <row r="5836" spans="1:28" s="6" customFormat="1" x14ac:dyDescent="0.15">
      <c r="A5836" s="6" t="s">
        <v>55</v>
      </c>
      <c r="E5836" s="31">
        <v>-75</v>
      </c>
      <c r="F5836" s="31"/>
      <c r="G5836" s="33"/>
      <c r="I5836" s="33"/>
      <c r="J5836" s="33"/>
      <c r="AB5836" s="35"/>
    </row>
    <row r="5837" spans="1:28" s="6" customFormat="1" x14ac:dyDescent="0.15">
      <c r="A5837" s="6" t="s">
        <v>55</v>
      </c>
      <c r="E5837" s="31">
        <v>-75</v>
      </c>
      <c r="F5837" s="31"/>
      <c r="G5837" s="33"/>
      <c r="I5837" s="33"/>
      <c r="J5837" s="33"/>
      <c r="AB5837" s="35"/>
    </row>
    <row r="5838" spans="1:28" s="6" customFormat="1" x14ac:dyDescent="0.15">
      <c r="A5838" s="6" t="s">
        <v>55</v>
      </c>
      <c r="E5838" s="31">
        <v>-74</v>
      </c>
      <c r="F5838" s="31"/>
      <c r="G5838" s="33"/>
      <c r="I5838" s="33"/>
      <c r="J5838" s="33"/>
      <c r="AB5838" s="35"/>
    </row>
    <row r="5839" spans="1:28" s="6" customFormat="1" x14ac:dyDescent="0.15">
      <c r="A5839" s="6" t="s">
        <v>55</v>
      </c>
      <c r="E5839" s="31">
        <v>-77</v>
      </c>
      <c r="F5839" s="31"/>
      <c r="G5839" s="33"/>
      <c r="I5839" s="33"/>
      <c r="J5839" s="33"/>
      <c r="AB5839" s="35"/>
    </row>
    <row r="5840" spans="1:28" s="6" customFormat="1" x14ac:dyDescent="0.15">
      <c r="A5840" s="6" t="s">
        <v>55</v>
      </c>
      <c r="E5840" s="31">
        <v>-77</v>
      </c>
      <c r="F5840" s="31"/>
      <c r="G5840" s="33"/>
      <c r="I5840" s="33"/>
      <c r="J5840" s="33"/>
      <c r="AB5840" s="35"/>
    </row>
    <row r="5841" spans="1:28" s="6" customFormat="1" x14ac:dyDescent="0.15">
      <c r="A5841" s="6" t="s">
        <v>55</v>
      </c>
      <c r="E5841" s="31">
        <v>-77</v>
      </c>
      <c r="F5841" s="31"/>
      <c r="G5841" s="33"/>
      <c r="I5841" s="33"/>
      <c r="J5841" s="33"/>
      <c r="AB5841" s="35"/>
    </row>
    <row r="5842" spans="1:28" s="6" customFormat="1" x14ac:dyDescent="0.15">
      <c r="A5842" s="6" t="s">
        <v>55</v>
      </c>
      <c r="E5842" s="31">
        <v>-77</v>
      </c>
      <c r="F5842" s="31"/>
      <c r="G5842" s="33"/>
      <c r="I5842" s="33"/>
      <c r="J5842" s="33"/>
      <c r="AB5842" s="35"/>
    </row>
    <row r="5843" spans="1:28" s="6" customFormat="1" x14ac:dyDescent="0.15">
      <c r="A5843" s="6" t="s">
        <v>55</v>
      </c>
      <c r="E5843" s="31">
        <v>-77</v>
      </c>
      <c r="F5843" s="31"/>
      <c r="G5843" s="33"/>
      <c r="I5843" s="33"/>
      <c r="J5843" s="33"/>
      <c r="AB5843" s="35"/>
    </row>
    <row r="5844" spans="1:28" s="6" customFormat="1" x14ac:dyDescent="0.15">
      <c r="A5844" s="6" t="s">
        <v>55</v>
      </c>
      <c r="E5844" s="31">
        <v>-74</v>
      </c>
      <c r="F5844" s="31"/>
      <c r="G5844" s="33"/>
      <c r="I5844" s="33"/>
      <c r="J5844" s="33"/>
      <c r="AB5844" s="35"/>
    </row>
    <row r="5845" spans="1:28" s="6" customFormat="1" x14ac:dyDescent="0.15">
      <c r="A5845" s="6" t="s">
        <v>55</v>
      </c>
      <c r="E5845" s="31">
        <v>-74</v>
      </c>
      <c r="F5845" s="31"/>
      <c r="G5845" s="33"/>
      <c r="I5845" s="33"/>
      <c r="J5845" s="33"/>
      <c r="AB5845" s="35"/>
    </row>
    <row r="5846" spans="1:28" s="6" customFormat="1" x14ac:dyDescent="0.15">
      <c r="A5846" s="6" t="s">
        <v>55</v>
      </c>
      <c r="E5846" s="31">
        <v>-74</v>
      </c>
      <c r="F5846" s="31"/>
      <c r="G5846" s="33"/>
      <c r="I5846" s="33"/>
      <c r="J5846" s="33"/>
      <c r="AB5846" s="35"/>
    </row>
    <row r="5847" spans="1:28" s="6" customFormat="1" x14ac:dyDescent="0.15">
      <c r="A5847" s="6" t="s">
        <v>55</v>
      </c>
      <c r="E5847" s="31">
        <v>-74</v>
      </c>
      <c r="F5847" s="31"/>
      <c r="G5847" s="33"/>
      <c r="I5847" s="33"/>
      <c r="J5847" s="33"/>
      <c r="AB5847" s="35"/>
    </row>
    <row r="5848" spans="1:28" s="6" customFormat="1" x14ac:dyDescent="0.15">
      <c r="A5848" s="6" t="s">
        <v>55</v>
      </c>
      <c r="E5848" s="31">
        <v>-74</v>
      </c>
      <c r="F5848" s="31"/>
      <c r="G5848" s="33"/>
      <c r="I5848" s="33"/>
      <c r="J5848" s="33"/>
      <c r="AB5848" s="35"/>
    </row>
    <row r="5849" spans="1:28" s="6" customFormat="1" x14ac:dyDescent="0.15">
      <c r="A5849" s="6" t="s">
        <v>55</v>
      </c>
      <c r="E5849" s="31">
        <v>-74</v>
      </c>
      <c r="F5849" s="31"/>
      <c r="G5849" s="33"/>
      <c r="I5849" s="33"/>
      <c r="J5849" s="33"/>
      <c r="AB5849" s="35"/>
    </row>
    <row r="5850" spans="1:28" s="6" customFormat="1" x14ac:dyDescent="0.15">
      <c r="A5850" s="6" t="s">
        <v>55</v>
      </c>
      <c r="E5850" s="31">
        <v>-74</v>
      </c>
      <c r="F5850" s="31"/>
      <c r="G5850" s="33"/>
      <c r="I5850" s="33"/>
      <c r="J5850" s="33"/>
      <c r="AB5850" s="35"/>
    </row>
    <row r="5851" spans="1:28" s="6" customFormat="1" x14ac:dyDescent="0.15">
      <c r="A5851" s="6" t="s">
        <v>55</v>
      </c>
      <c r="E5851" s="31">
        <v>-77</v>
      </c>
      <c r="F5851" s="31"/>
      <c r="G5851" s="33"/>
      <c r="I5851" s="33"/>
      <c r="J5851" s="33"/>
      <c r="AB5851" s="35"/>
    </row>
    <row r="5852" spans="1:28" s="6" customFormat="1" x14ac:dyDescent="0.15">
      <c r="A5852" s="6" t="s">
        <v>55</v>
      </c>
      <c r="E5852" s="31">
        <v>-77</v>
      </c>
      <c r="F5852" s="31"/>
      <c r="G5852" s="33"/>
      <c r="I5852" s="33"/>
      <c r="J5852" s="33"/>
      <c r="AB5852" s="35"/>
    </row>
    <row r="5853" spans="1:28" s="6" customFormat="1" x14ac:dyDescent="0.15">
      <c r="A5853" s="6" t="s">
        <v>55</v>
      </c>
      <c r="E5853" s="31">
        <v>-76</v>
      </c>
      <c r="F5853" s="31"/>
      <c r="G5853" s="33"/>
      <c r="I5853" s="33"/>
      <c r="J5853" s="33"/>
      <c r="AB5853" s="35"/>
    </row>
    <row r="5854" spans="1:28" s="6" customFormat="1" x14ac:dyDescent="0.15">
      <c r="A5854" s="6" t="s">
        <v>55</v>
      </c>
      <c r="E5854" s="31">
        <v>-76</v>
      </c>
      <c r="F5854" s="31"/>
      <c r="G5854" s="33"/>
      <c r="I5854" s="33"/>
      <c r="J5854" s="33"/>
      <c r="AB5854" s="35"/>
    </row>
    <row r="5855" spans="1:28" s="6" customFormat="1" x14ac:dyDescent="0.15">
      <c r="A5855" s="6" t="s">
        <v>55</v>
      </c>
      <c r="E5855" s="31">
        <v>-76</v>
      </c>
      <c r="F5855" s="31"/>
      <c r="G5855" s="33"/>
      <c r="I5855" s="33"/>
      <c r="J5855" s="33"/>
      <c r="AB5855" s="35"/>
    </row>
    <row r="5856" spans="1:28" s="6" customFormat="1" x14ac:dyDescent="0.15">
      <c r="A5856" s="6" t="s">
        <v>55</v>
      </c>
      <c r="E5856" s="31">
        <v>-76</v>
      </c>
      <c r="F5856" s="31"/>
      <c r="G5856" s="33"/>
      <c r="I5856" s="33"/>
      <c r="J5856" s="33"/>
      <c r="AB5856" s="35"/>
    </row>
    <row r="5857" spans="1:28" s="6" customFormat="1" x14ac:dyDescent="0.15">
      <c r="A5857" s="6" t="s">
        <v>55</v>
      </c>
      <c r="E5857" s="31">
        <v>-76</v>
      </c>
      <c r="F5857" s="31"/>
      <c r="G5857" s="33"/>
      <c r="I5857" s="33"/>
      <c r="J5857" s="33"/>
      <c r="AB5857" s="35"/>
    </row>
    <row r="5858" spans="1:28" s="6" customFormat="1" x14ac:dyDescent="0.15">
      <c r="A5858" s="6" t="s">
        <v>55</v>
      </c>
      <c r="E5858" s="31">
        <v>-76</v>
      </c>
      <c r="F5858" s="31"/>
      <c r="G5858" s="33"/>
      <c r="I5858" s="33"/>
      <c r="J5858" s="33"/>
      <c r="AB5858" s="35"/>
    </row>
    <row r="5859" spans="1:28" s="6" customFormat="1" x14ac:dyDescent="0.15">
      <c r="A5859" s="6" t="s">
        <v>55</v>
      </c>
      <c r="E5859" s="31">
        <v>-77</v>
      </c>
      <c r="F5859" s="31"/>
      <c r="G5859" s="33"/>
      <c r="I5859" s="33"/>
      <c r="J5859" s="33"/>
      <c r="AB5859" s="35"/>
    </row>
    <row r="5860" spans="1:28" s="6" customFormat="1" x14ac:dyDescent="0.15">
      <c r="A5860" s="6" t="s">
        <v>55</v>
      </c>
      <c r="E5860" s="31">
        <v>-72</v>
      </c>
      <c r="F5860" s="31"/>
      <c r="G5860" s="33"/>
      <c r="I5860" s="33"/>
      <c r="J5860" s="33"/>
      <c r="AB5860" s="35"/>
    </row>
    <row r="5861" spans="1:28" s="6" customFormat="1" x14ac:dyDescent="0.15">
      <c r="A5861" s="6" t="s">
        <v>55</v>
      </c>
      <c r="E5861" s="31">
        <v>-72</v>
      </c>
      <c r="F5861" s="31"/>
      <c r="G5861" s="33"/>
      <c r="I5861" s="33"/>
      <c r="J5861" s="33"/>
      <c r="AB5861" s="35"/>
    </row>
    <row r="5862" spans="1:28" s="6" customFormat="1" x14ac:dyDescent="0.15">
      <c r="A5862" s="6" t="s">
        <v>55</v>
      </c>
      <c r="E5862" s="31">
        <v>-73</v>
      </c>
      <c r="F5862" s="31"/>
      <c r="G5862" s="33"/>
      <c r="I5862" s="33"/>
      <c r="J5862" s="33"/>
      <c r="AB5862" s="35"/>
    </row>
    <row r="5863" spans="1:28" s="6" customFormat="1" x14ac:dyDescent="0.15">
      <c r="A5863" s="6" t="s">
        <v>55</v>
      </c>
      <c r="E5863" s="31">
        <v>-73</v>
      </c>
      <c r="F5863" s="31"/>
      <c r="G5863" s="33"/>
      <c r="I5863" s="33"/>
      <c r="J5863" s="33"/>
      <c r="AB5863" s="35"/>
    </row>
    <row r="5864" spans="1:28" s="6" customFormat="1" x14ac:dyDescent="0.15">
      <c r="A5864" s="6" t="s">
        <v>55</v>
      </c>
      <c r="E5864" s="31">
        <v>-73</v>
      </c>
      <c r="F5864" s="31"/>
      <c r="G5864" s="33"/>
      <c r="I5864" s="33"/>
      <c r="J5864" s="33"/>
      <c r="AB5864" s="35"/>
    </row>
    <row r="5865" spans="1:28" s="6" customFormat="1" x14ac:dyDescent="0.15">
      <c r="A5865" s="6" t="s">
        <v>55</v>
      </c>
      <c r="E5865" s="31">
        <v>-73</v>
      </c>
      <c r="F5865" s="31"/>
      <c r="G5865" s="33"/>
      <c r="I5865" s="33"/>
      <c r="J5865" s="33"/>
      <c r="AB5865" s="35"/>
    </row>
    <row r="5866" spans="1:28" s="6" customFormat="1" x14ac:dyDescent="0.15">
      <c r="A5866" s="6" t="s">
        <v>55</v>
      </c>
      <c r="E5866" s="31">
        <v>-70</v>
      </c>
      <c r="F5866" s="31"/>
      <c r="G5866" s="33"/>
      <c r="I5866" s="33"/>
      <c r="J5866" s="33"/>
      <c r="AB5866" s="35"/>
    </row>
    <row r="5867" spans="1:28" s="6" customFormat="1" x14ac:dyDescent="0.15">
      <c r="A5867" s="6" t="s">
        <v>55</v>
      </c>
      <c r="E5867" s="31">
        <v>-70</v>
      </c>
      <c r="F5867" s="31"/>
      <c r="G5867" s="33"/>
      <c r="I5867" s="33"/>
      <c r="J5867" s="33"/>
      <c r="AB5867" s="35"/>
    </row>
    <row r="5868" spans="1:28" s="6" customFormat="1" x14ac:dyDescent="0.15">
      <c r="A5868" s="6" t="s">
        <v>55</v>
      </c>
      <c r="E5868" s="31">
        <v>-73</v>
      </c>
      <c r="F5868" s="31"/>
      <c r="G5868" s="33"/>
      <c r="I5868" s="33"/>
      <c r="J5868" s="33"/>
      <c r="AB5868" s="35"/>
    </row>
    <row r="5869" spans="1:28" s="6" customFormat="1" x14ac:dyDescent="0.15">
      <c r="A5869" s="6" t="s">
        <v>55</v>
      </c>
      <c r="E5869" s="31">
        <v>-73</v>
      </c>
      <c r="F5869" s="31"/>
      <c r="G5869" s="33"/>
      <c r="I5869" s="33"/>
      <c r="J5869" s="33"/>
      <c r="AB5869" s="35"/>
    </row>
    <row r="5870" spans="1:28" s="6" customFormat="1" x14ac:dyDescent="0.15">
      <c r="A5870" s="6" t="s">
        <v>55</v>
      </c>
      <c r="E5870" s="31">
        <v>-73</v>
      </c>
      <c r="F5870" s="31"/>
      <c r="G5870" s="33"/>
      <c r="I5870" s="33"/>
      <c r="J5870" s="33"/>
      <c r="AB5870" s="35"/>
    </row>
    <row r="5871" spans="1:28" s="6" customFormat="1" x14ac:dyDescent="0.15">
      <c r="A5871" s="6" t="s">
        <v>55</v>
      </c>
      <c r="E5871" s="31">
        <v>-73</v>
      </c>
      <c r="F5871" s="31"/>
      <c r="G5871" s="33"/>
      <c r="I5871" s="33"/>
      <c r="J5871" s="33"/>
      <c r="AB5871" s="35"/>
    </row>
    <row r="5872" spans="1:28" s="6" customFormat="1" x14ac:dyDescent="0.15">
      <c r="A5872" s="6" t="s">
        <v>55</v>
      </c>
      <c r="E5872" s="31">
        <v>-73</v>
      </c>
      <c r="F5872" s="31"/>
      <c r="G5872" s="33"/>
      <c r="I5872" s="33"/>
      <c r="J5872" s="33"/>
      <c r="AB5872" s="35"/>
    </row>
    <row r="5873" spans="1:28" s="6" customFormat="1" x14ac:dyDescent="0.15">
      <c r="A5873" s="6" t="s">
        <v>55</v>
      </c>
      <c r="E5873" s="31">
        <v>-81</v>
      </c>
      <c r="F5873" s="31"/>
      <c r="G5873" s="33"/>
      <c r="I5873" s="33"/>
      <c r="J5873" s="33"/>
      <c r="AB5873" s="35"/>
    </row>
    <row r="5874" spans="1:28" s="6" customFormat="1" x14ac:dyDescent="0.15">
      <c r="A5874" s="6" t="s">
        <v>55</v>
      </c>
      <c r="E5874" s="31">
        <v>-74</v>
      </c>
      <c r="F5874" s="31"/>
      <c r="G5874" s="33"/>
      <c r="I5874" s="33"/>
      <c r="J5874" s="33"/>
      <c r="AB5874" s="35"/>
    </row>
    <row r="5875" spans="1:28" s="6" customFormat="1" x14ac:dyDescent="0.15">
      <c r="A5875" s="6" t="s">
        <v>55</v>
      </c>
      <c r="E5875" s="31">
        <v>-74</v>
      </c>
      <c r="F5875" s="31"/>
      <c r="G5875" s="33"/>
      <c r="I5875" s="33"/>
      <c r="J5875" s="33"/>
      <c r="AB5875" s="35"/>
    </row>
    <row r="5876" spans="1:28" s="6" customFormat="1" x14ac:dyDescent="0.15">
      <c r="A5876" s="6" t="s">
        <v>55</v>
      </c>
      <c r="E5876" s="31">
        <v>-77</v>
      </c>
      <c r="F5876" s="31"/>
      <c r="G5876" s="33"/>
      <c r="I5876" s="33"/>
      <c r="J5876" s="33"/>
      <c r="AB5876" s="35"/>
    </row>
    <row r="5877" spans="1:28" s="6" customFormat="1" x14ac:dyDescent="0.15">
      <c r="A5877" s="6" t="s">
        <v>55</v>
      </c>
      <c r="E5877" s="31">
        <v>-77</v>
      </c>
      <c r="F5877" s="31"/>
      <c r="G5877" s="33"/>
      <c r="I5877" s="33"/>
      <c r="J5877" s="33"/>
      <c r="AB5877" s="35"/>
    </row>
    <row r="5878" spans="1:28" s="6" customFormat="1" x14ac:dyDescent="0.15">
      <c r="A5878" s="6" t="s">
        <v>55</v>
      </c>
      <c r="E5878" s="31">
        <v>-77</v>
      </c>
      <c r="F5878" s="31"/>
      <c r="G5878" s="33"/>
      <c r="I5878" s="33"/>
      <c r="J5878" s="33"/>
      <c r="AB5878" s="35"/>
    </row>
    <row r="5879" spans="1:28" s="6" customFormat="1" x14ac:dyDescent="0.15">
      <c r="A5879" s="6" t="s">
        <v>55</v>
      </c>
      <c r="E5879" s="31">
        <v>-74</v>
      </c>
      <c r="F5879" s="31"/>
      <c r="G5879" s="33"/>
      <c r="I5879" s="33"/>
      <c r="J5879" s="33"/>
      <c r="AB5879" s="35"/>
    </row>
    <row r="5880" spans="1:28" s="6" customFormat="1" x14ac:dyDescent="0.15">
      <c r="A5880" s="6" t="s">
        <v>55</v>
      </c>
      <c r="E5880" s="31">
        <v>-74</v>
      </c>
      <c r="F5880" s="31"/>
      <c r="G5880" s="33"/>
      <c r="I5880" s="33"/>
      <c r="J5880" s="33"/>
      <c r="AB5880" s="35"/>
    </row>
    <row r="5881" spans="1:28" s="6" customFormat="1" x14ac:dyDescent="0.15">
      <c r="A5881" s="6" t="s">
        <v>55</v>
      </c>
      <c r="E5881" s="31">
        <v>-71</v>
      </c>
      <c r="F5881" s="31"/>
      <c r="G5881" s="33"/>
      <c r="I5881" s="33"/>
      <c r="J5881" s="33"/>
      <c r="AB5881" s="35"/>
    </row>
    <row r="5882" spans="1:28" s="6" customFormat="1" x14ac:dyDescent="0.15">
      <c r="A5882" s="6" t="s">
        <v>55</v>
      </c>
      <c r="E5882" s="31">
        <v>-70</v>
      </c>
      <c r="F5882" s="31"/>
      <c r="G5882" s="33"/>
      <c r="I5882" s="33"/>
      <c r="J5882" s="33"/>
      <c r="AB5882" s="35"/>
    </row>
    <row r="5883" spans="1:28" s="6" customFormat="1" x14ac:dyDescent="0.15">
      <c r="A5883" s="6" t="s">
        <v>55</v>
      </c>
      <c r="E5883" s="31">
        <v>-70</v>
      </c>
      <c r="F5883" s="31"/>
      <c r="G5883" s="33"/>
      <c r="I5883" s="33"/>
      <c r="J5883" s="33"/>
      <c r="AB5883" s="35"/>
    </row>
    <row r="5884" spans="1:28" s="6" customFormat="1" x14ac:dyDescent="0.15">
      <c r="A5884" s="6" t="s">
        <v>55</v>
      </c>
      <c r="E5884" s="31">
        <v>-70</v>
      </c>
      <c r="F5884" s="31"/>
      <c r="G5884" s="33"/>
      <c r="I5884" s="33"/>
      <c r="J5884" s="33"/>
      <c r="AB5884" s="35"/>
    </row>
    <row r="5885" spans="1:28" s="6" customFormat="1" x14ac:dyDescent="0.15">
      <c r="A5885" s="6" t="s">
        <v>55</v>
      </c>
      <c r="E5885" s="31">
        <v>-70</v>
      </c>
      <c r="F5885" s="31"/>
      <c r="G5885" s="33"/>
      <c r="I5885" s="33"/>
      <c r="J5885" s="33"/>
      <c r="AB5885" s="35"/>
    </row>
    <row r="5886" spans="1:28" s="6" customFormat="1" x14ac:dyDescent="0.15">
      <c r="A5886" s="6" t="s">
        <v>55</v>
      </c>
      <c r="E5886" s="31">
        <v>-73</v>
      </c>
      <c r="F5886" s="31"/>
      <c r="G5886" s="33"/>
      <c r="I5886" s="33"/>
      <c r="J5886" s="33"/>
      <c r="AB5886" s="35"/>
    </row>
    <row r="5887" spans="1:28" s="6" customFormat="1" x14ac:dyDescent="0.15">
      <c r="A5887" s="6" t="s">
        <v>55</v>
      </c>
      <c r="E5887" s="31">
        <v>-73</v>
      </c>
      <c r="F5887" s="31"/>
      <c r="G5887" s="33"/>
      <c r="I5887" s="33"/>
      <c r="J5887" s="33"/>
      <c r="AB5887" s="35"/>
    </row>
    <row r="5888" spans="1:28" s="6" customFormat="1" x14ac:dyDescent="0.15">
      <c r="A5888" s="6" t="s">
        <v>55</v>
      </c>
      <c r="E5888" s="31">
        <v>-73</v>
      </c>
      <c r="F5888" s="31"/>
      <c r="G5888" s="33"/>
      <c r="I5888" s="33"/>
      <c r="J5888" s="33"/>
      <c r="AB5888" s="35"/>
    </row>
    <row r="5889" spans="1:28" s="6" customFormat="1" x14ac:dyDescent="0.15">
      <c r="A5889" s="6" t="s">
        <v>55</v>
      </c>
      <c r="E5889" s="31">
        <v>-73</v>
      </c>
      <c r="F5889" s="31"/>
      <c r="G5889" s="33"/>
      <c r="I5889" s="33"/>
      <c r="J5889" s="33"/>
      <c r="AB5889" s="35"/>
    </row>
    <row r="5890" spans="1:28" s="6" customFormat="1" x14ac:dyDescent="0.15">
      <c r="A5890" s="6" t="s">
        <v>55</v>
      </c>
      <c r="E5890" s="31">
        <v>-73</v>
      </c>
      <c r="F5890" s="31"/>
      <c r="G5890" s="33"/>
      <c r="I5890" s="33"/>
      <c r="J5890" s="33"/>
      <c r="AB5890" s="35"/>
    </row>
    <row r="5891" spans="1:28" s="6" customFormat="1" x14ac:dyDescent="0.15">
      <c r="A5891" s="6" t="s">
        <v>55</v>
      </c>
      <c r="E5891" s="31">
        <v>-73</v>
      </c>
      <c r="F5891" s="31"/>
      <c r="G5891" s="33"/>
      <c r="I5891" s="33"/>
      <c r="J5891" s="33"/>
      <c r="AB5891" s="35"/>
    </row>
    <row r="5892" spans="1:28" s="6" customFormat="1" x14ac:dyDescent="0.15">
      <c r="A5892" s="6" t="s">
        <v>55</v>
      </c>
      <c r="E5892" s="31">
        <v>-77</v>
      </c>
      <c r="F5892" s="31"/>
      <c r="G5892" s="33"/>
      <c r="I5892" s="33"/>
      <c r="J5892" s="33"/>
      <c r="AB5892" s="35"/>
    </row>
    <row r="5893" spans="1:28" s="6" customFormat="1" x14ac:dyDescent="0.15">
      <c r="A5893" s="6" t="s">
        <v>55</v>
      </c>
      <c r="E5893" s="31">
        <v>-77</v>
      </c>
      <c r="F5893" s="31"/>
      <c r="G5893" s="33"/>
      <c r="I5893" s="33"/>
      <c r="J5893" s="33"/>
      <c r="AB5893" s="35"/>
    </row>
    <row r="5894" spans="1:28" s="6" customFormat="1" x14ac:dyDescent="0.15">
      <c r="A5894" s="6" t="s">
        <v>55</v>
      </c>
      <c r="E5894" s="31">
        <v>-77</v>
      </c>
      <c r="F5894" s="31"/>
      <c r="G5894" s="33"/>
      <c r="I5894" s="33"/>
      <c r="J5894" s="33"/>
      <c r="AB5894" s="35"/>
    </row>
    <row r="5895" spans="1:28" s="6" customFormat="1" x14ac:dyDescent="0.15">
      <c r="A5895" s="6" t="s">
        <v>55</v>
      </c>
      <c r="E5895" s="31">
        <v>-70</v>
      </c>
      <c r="F5895" s="31"/>
      <c r="G5895" s="33"/>
      <c r="I5895" s="33"/>
      <c r="J5895" s="33"/>
      <c r="AB5895" s="35"/>
    </row>
    <row r="5896" spans="1:28" s="6" customFormat="1" x14ac:dyDescent="0.15">
      <c r="A5896" s="6" t="s">
        <v>55</v>
      </c>
      <c r="E5896" s="31">
        <v>-77</v>
      </c>
      <c r="F5896" s="31"/>
      <c r="G5896" s="33"/>
      <c r="I5896" s="33"/>
      <c r="J5896" s="33"/>
      <c r="AB5896" s="35"/>
    </row>
    <row r="5897" spans="1:28" s="6" customFormat="1" x14ac:dyDescent="0.15">
      <c r="A5897" s="6" t="s">
        <v>55</v>
      </c>
      <c r="E5897" s="31">
        <v>-77</v>
      </c>
      <c r="F5897" s="31"/>
      <c r="G5897" s="33"/>
      <c r="I5897" s="33"/>
      <c r="J5897" s="33"/>
      <c r="AB5897" s="35"/>
    </row>
    <row r="5898" spans="1:28" s="6" customFormat="1" x14ac:dyDescent="0.15">
      <c r="A5898" s="6" t="s">
        <v>55</v>
      </c>
      <c r="E5898" s="31">
        <v>-77</v>
      </c>
      <c r="F5898" s="31"/>
      <c r="G5898" s="33"/>
      <c r="I5898" s="33"/>
      <c r="J5898" s="33"/>
      <c r="AB5898" s="35"/>
    </row>
    <row r="5899" spans="1:28" s="6" customFormat="1" x14ac:dyDescent="0.15">
      <c r="A5899" s="6" t="s">
        <v>55</v>
      </c>
      <c r="E5899" s="31">
        <v>-70</v>
      </c>
      <c r="F5899" s="31"/>
      <c r="G5899" s="33"/>
      <c r="I5899" s="33"/>
      <c r="J5899" s="33"/>
      <c r="AB5899" s="35"/>
    </row>
    <row r="5900" spans="1:28" s="6" customFormat="1" x14ac:dyDescent="0.15">
      <c r="A5900" s="6" t="s">
        <v>55</v>
      </c>
      <c r="E5900" s="31">
        <v>-70</v>
      </c>
      <c r="F5900" s="31"/>
      <c r="G5900" s="33"/>
      <c r="I5900" s="33"/>
      <c r="J5900" s="33"/>
      <c r="AB5900" s="35"/>
    </row>
    <row r="5901" spans="1:28" s="6" customFormat="1" x14ac:dyDescent="0.15">
      <c r="A5901" s="6" t="s">
        <v>55</v>
      </c>
      <c r="E5901" s="31">
        <v>-70</v>
      </c>
      <c r="F5901" s="31"/>
      <c r="G5901" s="33"/>
      <c r="I5901" s="33"/>
      <c r="J5901" s="33"/>
      <c r="AB5901" s="35"/>
    </row>
    <row r="5902" spans="1:28" s="6" customFormat="1" x14ac:dyDescent="0.15">
      <c r="A5902" s="6" t="s">
        <v>55</v>
      </c>
      <c r="E5902" s="31">
        <v>-70</v>
      </c>
      <c r="F5902" s="31"/>
      <c r="G5902" s="33"/>
      <c r="I5902" s="33"/>
      <c r="J5902" s="33"/>
      <c r="AB5902" s="35"/>
    </row>
    <row r="5903" spans="1:28" s="6" customFormat="1" x14ac:dyDescent="0.15">
      <c r="A5903" s="6" t="s">
        <v>55</v>
      </c>
      <c r="E5903" s="31">
        <v>-70</v>
      </c>
      <c r="F5903" s="31"/>
      <c r="G5903" s="33"/>
      <c r="I5903" s="33"/>
      <c r="J5903" s="33"/>
      <c r="AB5903" s="35"/>
    </row>
    <row r="5904" spans="1:28" s="6" customFormat="1" x14ac:dyDescent="0.15">
      <c r="A5904" s="6" t="s">
        <v>55</v>
      </c>
      <c r="E5904" s="31">
        <v>-70</v>
      </c>
      <c r="F5904" s="31"/>
      <c r="G5904" s="33"/>
      <c r="I5904" s="33"/>
      <c r="J5904" s="33"/>
      <c r="AB5904" s="35"/>
    </row>
    <row r="5905" spans="1:28" s="6" customFormat="1" x14ac:dyDescent="0.15">
      <c r="A5905" s="6" t="s">
        <v>55</v>
      </c>
      <c r="E5905" s="31">
        <v>-70</v>
      </c>
      <c r="F5905" s="31"/>
      <c r="G5905" s="33"/>
      <c r="I5905" s="33"/>
      <c r="J5905" s="33"/>
      <c r="AB5905" s="35"/>
    </row>
    <row r="5906" spans="1:28" s="6" customFormat="1" x14ac:dyDescent="0.15">
      <c r="A5906" s="6" t="s">
        <v>55</v>
      </c>
      <c r="E5906" s="31">
        <v>-70</v>
      </c>
      <c r="F5906" s="31"/>
      <c r="G5906" s="33"/>
      <c r="I5906" s="33"/>
      <c r="J5906" s="33"/>
      <c r="AB5906" s="35"/>
    </row>
    <row r="5907" spans="1:28" s="6" customFormat="1" x14ac:dyDescent="0.15">
      <c r="A5907" s="6" t="s">
        <v>55</v>
      </c>
      <c r="E5907" s="31">
        <v>-73</v>
      </c>
      <c r="F5907" s="31"/>
      <c r="G5907" s="33"/>
      <c r="I5907" s="33"/>
      <c r="J5907" s="33"/>
      <c r="AB5907" s="35"/>
    </row>
    <row r="5908" spans="1:28" s="6" customFormat="1" x14ac:dyDescent="0.15">
      <c r="A5908" s="6" t="s">
        <v>55</v>
      </c>
      <c r="E5908" s="31">
        <v>-70</v>
      </c>
      <c r="F5908" s="31"/>
      <c r="G5908" s="33"/>
      <c r="I5908" s="33"/>
      <c r="J5908" s="33"/>
      <c r="AB5908" s="35"/>
    </row>
    <row r="5909" spans="1:28" s="6" customFormat="1" x14ac:dyDescent="0.15">
      <c r="A5909" s="6" t="s">
        <v>55</v>
      </c>
      <c r="E5909" s="31">
        <v>-70</v>
      </c>
      <c r="F5909" s="31"/>
      <c r="G5909" s="33"/>
      <c r="I5909" s="33"/>
      <c r="J5909" s="33"/>
      <c r="AB5909" s="35"/>
    </row>
    <row r="5910" spans="1:28" s="6" customFormat="1" x14ac:dyDescent="0.15">
      <c r="A5910" s="6" t="s">
        <v>55</v>
      </c>
      <c r="E5910" s="31">
        <v>-70</v>
      </c>
      <c r="F5910" s="31"/>
      <c r="G5910" s="33"/>
      <c r="I5910" s="33"/>
      <c r="J5910" s="33"/>
      <c r="AB5910" s="35"/>
    </row>
    <row r="5911" spans="1:28" s="6" customFormat="1" x14ac:dyDescent="0.15">
      <c r="A5911" s="6" t="s">
        <v>55</v>
      </c>
      <c r="E5911" s="31">
        <v>-70</v>
      </c>
      <c r="F5911" s="31"/>
      <c r="G5911" s="33"/>
      <c r="I5911" s="33"/>
      <c r="J5911" s="33"/>
      <c r="AB5911" s="35"/>
    </row>
    <row r="5912" spans="1:28" s="6" customFormat="1" x14ac:dyDescent="0.15">
      <c r="A5912" s="6" t="s">
        <v>55</v>
      </c>
      <c r="E5912" s="31">
        <v>-70</v>
      </c>
      <c r="F5912" s="31"/>
      <c r="G5912" s="33"/>
      <c r="I5912" s="33"/>
      <c r="J5912" s="33"/>
      <c r="AB5912" s="35"/>
    </row>
    <row r="5913" spans="1:28" s="6" customFormat="1" x14ac:dyDescent="0.15">
      <c r="A5913" s="6" t="s">
        <v>55</v>
      </c>
      <c r="E5913" s="31">
        <v>-70</v>
      </c>
      <c r="F5913" s="31"/>
      <c r="G5913" s="33"/>
      <c r="I5913" s="33"/>
      <c r="J5913" s="33"/>
      <c r="AB5913" s="35"/>
    </row>
    <row r="5914" spans="1:28" s="6" customFormat="1" x14ac:dyDescent="0.15">
      <c r="A5914" s="6" t="s">
        <v>55</v>
      </c>
      <c r="E5914" s="31">
        <v>-83</v>
      </c>
      <c r="F5914" s="31"/>
      <c r="G5914" s="33"/>
      <c r="I5914" s="33"/>
      <c r="J5914" s="33"/>
      <c r="AB5914" s="35"/>
    </row>
    <row r="5915" spans="1:28" s="6" customFormat="1" x14ac:dyDescent="0.15">
      <c r="A5915" s="6" t="s">
        <v>55</v>
      </c>
      <c r="E5915" s="31">
        <v>-83</v>
      </c>
      <c r="F5915" s="31"/>
      <c r="G5915" s="33"/>
      <c r="I5915" s="33"/>
      <c r="J5915" s="33"/>
      <c r="AB5915" s="35"/>
    </row>
    <row r="5916" spans="1:28" s="6" customFormat="1" x14ac:dyDescent="0.15">
      <c r="A5916" s="6" t="s">
        <v>55</v>
      </c>
      <c r="E5916" s="31">
        <v>-78</v>
      </c>
      <c r="F5916" s="31"/>
      <c r="G5916" s="33"/>
      <c r="I5916" s="33"/>
      <c r="J5916" s="33"/>
      <c r="AB5916" s="35"/>
    </row>
    <row r="5917" spans="1:28" s="6" customFormat="1" x14ac:dyDescent="0.15">
      <c r="A5917" s="6" t="s">
        <v>55</v>
      </c>
      <c r="E5917" s="31">
        <v>-78</v>
      </c>
      <c r="F5917" s="31"/>
      <c r="G5917" s="33"/>
      <c r="I5917" s="33"/>
      <c r="J5917" s="33"/>
      <c r="AB5917" s="35"/>
    </row>
    <row r="5918" spans="1:28" s="6" customFormat="1" x14ac:dyDescent="0.15">
      <c r="A5918" s="6" t="s">
        <v>55</v>
      </c>
      <c r="E5918" s="31">
        <v>-78</v>
      </c>
      <c r="F5918" s="31"/>
      <c r="G5918" s="33"/>
      <c r="I5918" s="33"/>
      <c r="J5918" s="33"/>
      <c r="AB5918" s="35"/>
    </row>
    <row r="5919" spans="1:28" s="6" customFormat="1" x14ac:dyDescent="0.15">
      <c r="A5919" s="6" t="s">
        <v>55</v>
      </c>
      <c r="E5919" s="31">
        <v>-78</v>
      </c>
      <c r="F5919" s="31"/>
      <c r="G5919" s="33"/>
      <c r="I5919" s="33"/>
      <c r="J5919" s="33"/>
      <c r="AB5919" s="35"/>
    </row>
    <row r="5920" spans="1:28" s="6" customFormat="1" x14ac:dyDescent="0.15">
      <c r="A5920" s="6" t="s">
        <v>55</v>
      </c>
      <c r="E5920" s="31">
        <v>-78</v>
      </c>
      <c r="F5920" s="31"/>
      <c r="G5920" s="33"/>
      <c r="I5920" s="33"/>
      <c r="J5920" s="33"/>
      <c r="AB5920" s="35"/>
    </row>
    <row r="5921" spans="1:28" s="6" customFormat="1" x14ac:dyDescent="0.15">
      <c r="A5921" s="6" t="s">
        <v>55</v>
      </c>
      <c r="E5921" s="31">
        <v>-78</v>
      </c>
      <c r="F5921" s="31"/>
      <c r="G5921" s="33"/>
      <c r="I5921" s="33"/>
      <c r="J5921" s="33"/>
      <c r="AB5921" s="35"/>
    </row>
    <row r="5922" spans="1:28" s="6" customFormat="1" x14ac:dyDescent="0.15">
      <c r="A5922" s="6" t="s">
        <v>55</v>
      </c>
      <c r="E5922" s="31">
        <v>-78</v>
      </c>
      <c r="F5922" s="31"/>
      <c r="G5922" s="33"/>
      <c r="I5922" s="33"/>
      <c r="J5922" s="33"/>
      <c r="AB5922" s="35"/>
    </row>
    <row r="5923" spans="1:28" s="6" customFormat="1" x14ac:dyDescent="0.15">
      <c r="A5923" s="6" t="s">
        <v>55</v>
      </c>
      <c r="E5923" s="31">
        <v>-78</v>
      </c>
      <c r="F5923" s="31"/>
      <c r="G5923" s="33"/>
      <c r="I5923" s="33"/>
      <c r="J5923" s="33"/>
      <c r="AB5923" s="35"/>
    </row>
    <row r="5924" spans="1:28" s="6" customFormat="1" x14ac:dyDescent="0.15">
      <c r="A5924" s="6" t="s">
        <v>55</v>
      </c>
      <c r="E5924" s="31">
        <v>-78</v>
      </c>
      <c r="F5924" s="31"/>
      <c r="G5924" s="33"/>
      <c r="I5924" s="33"/>
      <c r="J5924" s="33"/>
      <c r="AB5924" s="35"/>
    </row>
    <row r="5925" spans="1:28" s="6" customFormat="1" x14ac:dyDescent="0.15">
      <c r="A5925" s="6" t="s">
        <v>55</v>
      </c>
      <c r="E5925" s="31">
        <v>-78</v>
      </c>
      <c r="F5925" s="31"/>
      <c r="G5925" s="33"/>
      <c r="I5925" s="33"/>
      <c r="J5925" s="33"/>
      <c r="AB5925" s="35"/>
    </row>
    <row r="5926" spans="1:28" s="6" customFormat="1" x14ac:dyDescent="0.15">
      <c r="A5926" s="6" t="s">
        <v>55</v>
      </c>
      <c r="E5926" s="31">
        <v>-78</v>
      </c>
      <c r="F5926" s="31"/>
      <c r="G5926" s="33"/>
      <c r="I5926" s="33"/>
      <c r="J5926" s="33"/>
      <c r="AB5926" s="35"/>
    </row>
    <row r="5927" spans="1:28" s="6" customFormat="1" x14ac:dyDescent="0.15">
      <c r="A5927" s="6" t="s">
        <v>55</v>
      </c>
      <c r="E5927" s="31">
        <v>-78</v>
      </c>
      <c r="F5927" s="31"/>
      <c r="G5927" s="33"/>
      <c r="I5927" s="33"/>
      <c r="J5927" s="33"/>
      <c r="AB5927" s="35"/>
    </row>
    <row r="5928" spans="1:28" s="6" customFormat="1" x14ac:dyDescent="0.15">
      <c r="A5928" s="6" t="s">
        <v>55</v>
      </c>
      <c r="E5928" s="31">
        <v>-70</v>
      </c>
      <c r="F5928" s="31"/>
      <c r="G5928" s="33"/>
      <c r="I5928" s="33"/>
      <c r="J5928" s="33"/>
      <c r="AB5928" s="35"/>
    </row>
    <row r="5929" spans="1:28" s="6" customFormat="1" x14ac:dyDescent="0.15">
      <c r="A5929" s="6" t="s">
        <v>55</v>
      </c>
      <c r="E5929" s="31">
        <v>-75</v>
      </c>
      <c r="F5929" s="31"/>
      <c r="G5929" s="33"/>
      <c r="I5929" s="33"/>
      <c r="J5929" s="33"/>
      <c r="AB5929" s="35"/>
    </row>
    <row r="5930" spans="1:28" s="6" customFormat="1" x14ac:dyDescent="0.15">
      <c r="A5930" s="6" t="s">
        <v>55</v>
      </c>
      <c r="E5930" s="31">
        <v>-75</v>
      </c>
      <c r="F5930" s="31"/>
      <c r="G5930" s="33"/>
      <c r="I5930" s="33"/>
      <c r="J5930" s="33"/>
      <c r="AB5930" s="35"/>
    </row>
    <row r="5931" spans="1:28" s="6" customFormat="1" x14ac:dyDescent="0.15">
      <c r="A5931" s="6" t="s">
        <v>55</v>
      </c>
      <c r="E5931" s="31">
        <v>-81</v>
      </c>
      <c r="F5931" s="31"/>
      <c r="G5931" s="33"/>
      <c r="I5931" s="33"/>
      <c r="J5931" s="33"/>
      <c r="AB5931" s="35"/>
    </row>
    <row r="5932" spans="1:28" s="6" customFormat="1" x14ac:dyDescent="0.15">
      <c r="A5932" s="6" t="s">
        <v>55</v>
      </c>
      <c r="E5932" s="31">
        <v>-78</v>
      </c>
      <c r="F5932" s="31"/>
      <c r="G5932" s="33"/>
      <c r="I5932" s="33"/>
      <c r="J5932" s="33"/>
      <c r="AB5932" s="35"/>
    </row>
    <row r="5933" spans="1:28" s="6" customFormat="1" x14ac:dyDescent="0.15">
      <c r="A5933" s="6" t="s">
        <v>55</v>
      </c>
      <c r="E5933" s="31">
        <v>-78</v>
      </c>
      <c r="F5933" s="31"/>
      <c r="G5933" s="33"/>
      <c r="I5933" s="33"/>
      <c r="J5933" s="33"/>
      <c r="AB5933" s="35"/>
    </row>
    <row r="5934" spans="1:28" s="6" customFormat="1" x14ac:dyDescent="0.15">
      <c r="A5934" s="6" t="s">
        <v>55</v>
      </c>
      <c r="E5934" s="31">
        <v>-70</v>
      </c>
      <c r="F5934" s="31"/>
      <c r="G5934" s="33"/>
      <c r="I5934" s="33"/>
      <c r="J5934" s="33"/>
      <c r="AB5934" s="35"/>
    </row>
    <row r="5935" spans="1:28" s="6" customFormat="1" x14ac:dyDescent="0.15">
      <c r="A5935" s="6" t="s">
        <v>55</v>
      </c>
      <c r="E5935" s="31">
        <v>-70</v>
      </c>
      <c r="F5935" s="31"/>
      <c r="G5935" s="33"/>
      <c r="I5935" s="33"/>
      <c r="J5935" s="33"/>
      <c r="AB5935" s="35"/>
    </row>
    <row r="5936" spans="1:28" s="6" customFormat="1" x14ac:dyDescent="0.15">
      <c r="A5936" s="6" t="s">
        <v>55</v>
      </c>
      <c r="E5936" s="31">
        <v>-70</v>
      </c>
      <c r="F5936" s="31"/>
      <c r="G5936" s="33"/>
      <c r="I5936" s="33"/>
      <c r="J5936" s="33"/>
      <c r="AB5936" s="35"/>
    </row>
    <row r="5937" spans="1:28" s="6" customFormat="1" x14ac:dyDescent="0.15">
      <c r="A5937" s="6" t="s">
        <v>55</v>
      </c>
      <c r="E5937" s="31">
        <v>-70</v>
      </c>
      <c r="F5937" s="31"/>
      <c r="G5937" s="33"/>
      <c r="I5937" s="33"/>
      <c r="J5937" s="33"/>
      <c r="AB5937" s="35"/>
    </row>
    <row r="5938" spans="1:28" s="6" customFormat="1" x14ac:dyDescent="0.15">
      <c r="A5938" s="6" t="s">
        <v>55</v>
      </c>
      <c r="E5938" s="31">
        <v>-70</v>
      </c>
      <c r="F5938" s="31"/>
      <c r="G5938" s="33"/>
      <c r="I5938" s="33"/>
      <c r="J5938" s="33"/>
      <c r="AB5938" s="35"/>
    </row>
    <row r="5939" spans="1:28" s="6" customFormat="1" x14ac:dyDescent="0.15">
      <c r="A5939" s="6" t="s">
        <v>55</v>
      </c>
      <c r="E5939" s="31">
        <v>-70</v>
      </c>
      <c r="F5939" s="31"/>
      <c r="G5939" s="33"/>
      <c r="I5939" s="33"/>
      <c r="J5939" s="33"/>
      <c r="AB5939" s="35"/>
    </row>
    <row r="5940" spans="1:28" s="6" customFormat="1" x14ac:dyDescent="0.15">
      <c r="A5940" s="6" t="s">
        <v>55</v>
      </c>
      <c r="E5940" s="31">
        <v>-70</v>
      </c>
      <c r="F5940" s="31"/>
      <c r="G5940" s="33"/>
      <c r="I5940" s="33"/>
      <c r="J5940" s="33"/>
      <c r="AB5940" s="35"/>
    </row>
    <row r="5941" spans="1:28" s="6" customFormat="1" x14ac:dyDescent="0.15">
      <c r="A5941" s="6" t="s">
        <v>55</v>
      </c>
      <c r="E5941" s="31">
        <v>-70</v>
      </c>
      <c r="F5941" s="31"/>
      <c r="G5941" s="33"/>
      <c r="I5941" s="33"/>
      <c r="J5941" s="33"/>
      <c r="AB5941" s="35"/>
    </row>
    <row r="5942" spans="1:28" s="6" customFormat="1" x14ac:dyDescent="0.15">
      <c r="A5942" s="6" t="s">
        <v>55</v>
      </c>
      <c r="E5942" s="31">
        <v>-70</v>
      </c>
      <c r="F5942" s="31"/>
      <c r="G5942" s="33"/>
      <c r="I5942" s="33"/>
      <c r="J5942" s="33"/>
      <c r="AB5942" s="35"/>
    </row>
    <row r="5943" spans="1:28" s="6" customFormat="1" x14ac:dyDescent="0.15">
      <c r="A5943" s="6" t="s">
        <v>55</v>
      </c>
      <c r="E5943" s="31">
        <v>-70</v>
      </c>
      <c r="F5943" s="31"/>
      <c r="G5943" s="33"/>
      <c r="I5943" s="33"/>
      <c r="J5943" s="33"/>
      <c r="AB5943" s="35"/>
    </row>
    <row r="5944" spans="1:28" s="6" customFormat="1" x14ac:dyDescent="0.15">
      <c r="A5944" s="6" t="s">
        <v>55</v>
      </c>
      <c r="E5944" s="31">
        <v>-70</v>
      </c>
      <c r="F5944" s="31"/>
      <c r="G5944" s="33"/>
      <c r="I5944" s="33"/>
      <c r="J5944" s="33"/>
      <c r="AB5944" s="35"/>
    </row>
    <row r="5945" spans="1:28" s="6" customFormat="1" x14ac:dyDescent="0.15">
      <c r="A5945" s="6" t="s">
        <v>55</v>
      </c>
      <c r="E5945" s="31">
        <v>-70</v>
      </c>
      <c r="F5945" s="31"/>
      <c r="G5945" s="33"/>
      <c r="I5945" s="33"/>
      <c r="J5945" s="33"/>
      <c r="AB5945" s="35"/>
    </row>
    <row r="5946" spans="1:28" s="6" customFormat="1" x14ac:dyDescent="0.15">
      <c r="A5946" s="6" t="s">
        <v>55</v>
      </c>
      <c r="E5946" s="31">
        <v>-70</v>
      </c>
      <c r="F5946" s="31"/>
      <c r="G5946" s="33"/>
      <c r="I5946" s="33"/>
      <c r="J5946" s="33"/>
      <c r="AB5946" s="35"/>
    </row>
    <row r="5947" spans="1:28" s="6" customFormat="1" x14ac:dyDescent="0.15">
      <c r="A5947" s="6" t="s">
        <v>55</v>
      </c>
      <c r="E5947" s="31">
        <v>-70</v>
      </c>
      <c r="F5947" s="31"/>
      <c r="G5947" s="33"/>
      <c r="I5947" s="33"/>
      <c r="J5947" s="33"/>
      <c r="AB5947" s="35"/>
    </row>
    <row r="5948" spans="1:28" s="6" customFormat="1" x14ac:dyDescent="0.15">
      <c r="A5948" s="6" t="s">
        <v>55</v>
      </c>
      <c r="E5948" s="31">
        <v>-70</v>
      </c>
      <c r="F5948" s="31"/>
      <c r="G5948" s="33"/>
      <c r="I5948" s="33"/>
      <c r="J5948" s="33"/>
      <c r="AB5948" s="35"/>
    </row>
    <row r="5949" spans="1:28" s="6" customFormat="1" x14ac:dyDescent="0.15">
      <c r="A5949" s="6" t="s">
        <v>55</v>
      </c>
      <c r="E5949" s="31">
        <v>-70</v>
      </c>
      <c r="F5949" s="31"/>
      <c r="G5949" s="33"/>
      <c r="I5949" s="33"/>
      <c r="J5949" s="33"/>
      <c r="AB5949" s="35"/>
    </row>
    <row r="5950" spans="1:28" s="6" customFormat="1" x14ac:dyDescent="0.15">
      <c r="A5950" s="6" t="s">
        <v>55</v>
      </c>
      <c r="E5950" s="31">
        <v>-70</v>
      </c>
      <c r="F5950" s="31"/>
      <c r="G5950" s="33"/>
      <c r="I5950" s="33"/>
      <c r="J5950" s="33"/>
      <c r="AB5950" s="35"/>
    </row>
    <row r="5951" spans="1:28" s="6" customFormat="1" x14ac:dyDescent="0.15">
      <c r="A5951" s="6" t="s">
        <v>55</v>
      </c>
      <c r="E5951" s="31">
        <v>-70</v>
      </c>
      <c r="F5951" s="31"/>
      <c r="G5951" s="33"/>
      <c r="I5951" s="33"/>
      <c r="J5951" s="33"/>
      <c r="AB5951" s="35"/>
    </row>
    <row r="5952" spans="1:28" s="6" customFormat="1" x14ac:dyDescent="0.15">
      <c r="A5952" s="6" t="s">
        <v>55</v>
      </c>
      <c r="E5952" s="31">
        <v>-70</v>
      </c>
      <c r="F5952" s="31"/>
      <c r="G5952" s="33"/>
      <c r="I5952" s="33"/>
      <c r="J5952" s="33"/>
      <c r="AB5952" s="35"/>
    </row>
    <row r="5953" spans="1:28" s="6" customFormat="1" x14ac:dyDescent="0.15">
      <c r="A5953" s="6" t="s">
        <v>55</v>
      </c>
      <c r="E5953" s="31">
        <v>-70</v>
      </c>
      <c r="F5953" s="31"/>
      <c r="G5953" s="33"/>
      <c r="I5953" s="33"/>
      <c r="J5953" s="33"/>
      <c r="AB5953" s="35"/>
    </row>
    <row r="5954" spans="1:28" s="6" customFormat="1" x14ac:dyDescent="0.15">
      <c r="A5954" s="6" t="s">
        <v>55</v>
      </c>
      <c r="E5954" s="31">
        <v>-70</v>
      </c>
      <c r="F5954" s="31"/>
      <c r="G5954" s="33"/>
      <c r="I5954" s="33"/>
      <c r="J5954" s="33"/>
      <c r="AB5954" s="35"/>
    </row>
    <row r="5955" spans="1:28" s="6" customFormat="1" x14ac:dyDescent="0.15">
      <c r="A5955" s="6" t="s">
        <v>55</v>
      </c>
      <c r="E5955" s="31">
        <v>-70</v>
      </c>
      <c r="F5955" s="31"/>
      <c r="G5955" s="33"/>
      <c r="I5955" s="33"/>
      <c r="J5955" s="33"/>
      <c r="AB5955" s="35"/>
    </row>
    <row r="5956" spans="1:28" s="6" customFormat="1" x14ac:dyDescent="0.15">
      <c r="A5956" s="6" t="s">
        <v>55</v>
      </c>
      <c r="E5956" s="31">
        <v>-70</v>
      </c>
      <c r="F5956" s="31"/>
      <c r="G5956" s="33"/>
      <c r="I5956" s="33"/>
      <c r="J5956" s="33"/>
      <c r="AB5956" s="35"/>
    </row>
    <row r="5957" spans="1:28" s="6" customFormat="1" x14ac:dyDescent="0.15">
      <c r="A5957" s="6" t="s">
        <v>55</v>
      </c>
      <c r="E5957" s="31">
        <v>-70</v>
      </c>
      <c r="F5957" s="31"/>
      <c r="G5957" s="33"/>
      <c r="I5957" s="33"/>
      <c r="J5957" s="33"/>
      <c r="AB5957" s="35"/>
    </row>
    <row r="5958" spans="1:28" s="6" customFormat="1" x14ac:dyDescent="0.15">
      <c r="A5958" s="6" t="s">
        <v>55</v>
      </c>
      <c r="E5958" s="31">
        <v>-70</v>
      </c>
      <c r="F5958" s="31"/>
      <c r="G5958" s="33"/>
      <c r="I5958" s="33"/>
      <c r="J5958" s="33"/>
      <c r="AB5958" s="35"/>
    </row>
    <row r="5959" spans="1:28" s="6" customFormat="1" x14ac:dyDescent="0.15">
      <c r="A5959" s="6" t="s">
        <v>55</v>
      </c>
      <c r="E5959" s="31">
        <v>-70</v>
      </c>
      <c r="F5959" s="31"/>
      <c r="G5959" s="33"/>
      <c r="I5959" s="33"/>
      <c r="J5959" s="33"/>
      <c r="AB5959" s="35"/>
    </row>
    <row r="5960" spans="1:28" s="6" customFormat="1" x14ac:dyDescent="0.15">
      <c r="A5960" s="6" t="s">
        <v>55</v>
      </c>
      <c r="E5960" s="31">
        <v>-70</v>
      </c>
      <c r="F5960" s="31"/>
      <c r="G5960" s="33"/>
      <c r="I5960" s="33"/>
      <c r="J5960" s="33"/>
      <c r="AB5960" s="35"/>
    </row>
    <row r="5961" spans="1:28" s="6" customFormat="1" x14ac:dyDescent="0.15">
      <c r="A5961" s="6" t="s">
        <v>55</v>
      </c>
      <c r="E5961" s="31">
        <v>-73</v>
      </c>
      <c r="F5961" s="31"/>
      <c r="G5961" s="33"/>
      <c r="I5961" s="33"/>
      <c r="J5961" s="33"/>
      <c r="AB5961" s="35"/>
    </row>
    <row r="5962" spans="1:28" s="6" customFormat="1" x14ac:dyDescent="0.15">
      <c r="A5962" s="6" t="s">
        <v>55</v>
      </c>
      <c r="E5962" s="31">
        <v>-77</v>
      </c>
      <c r="F5962" s="31"/>
      <c r="G5962" s="33"/>
      <c r="I5962" s="33"/>
      <c r="J5962" s="33"/>
      <c r="AB5962" s="35"/>
    </row>
    <row r="5963" spans="1:28" s="6" customFormat="1" x14ac:dyDescent="0.15">
      <c r="A5963" s="6" t="s">
        <v>55</v>
      </c>
      <c r="E5963" s="31">
        <v>-77</v>
      </c>
      <c r="F5963" s="31"/>
      <c r="G5963" s="33"/>
      <c r="I5963" s="33"/>
      <c r="J5963" s="33"/>
      <c r="AB5963" s="35"/>
    </row>
    <row r="5964" spans="1:28" s="6" customFormat="1" x14ac:dyDescent="0.15">
      <c r="A5964" s="6" t="s">
        <v>55</v>
      </c>
      <c r="E5964" s="31">
        <v>-77</v>
      </c>
      <c r="F5964" s="31"/>
      <c r="G5964" s="33"/>
      <c r="I5964" s="33"/>
      <c r="J5964" s="33"/>
      <c r="AB5964" s="35"/>
    </row>
    <row r="5965" spans="1:28" s="6" customFormat="1" x14ac:dyDescent="0.15">
      <c r="A5965" s="6" t="s">
        <v>55</v>
      </c>
      <c r="E5965" s="31">
        <v>-77</v>
      </c>
      <c r="F5965" s="31"/>
      <c r="G5965" s="33"/>
      <c r="I5965" s="33"/>
      <c r="J5965" s="33"/>
      <c r="AB5965" s="35"/>
    </row>
    <row r="5966" spans="1:28" s="6" customFormat="1" x14ac:dyDescent="0.15">
      <c r="A5966" s="6" t="s">
        <v>55</v>
      </c>
      <c r="E5966" s="31">
        <v>-77</v>
      </c>
      <c r="F5966" s="31"/>
      <c r="G5966" s="33"/>
      <c r="I5966" s="33"/>
      <c r="J5966" s="33"/>
      <c r="AB5966" s="35"/>
    </row>
    <row r="5967" spans="1:28" s="6" customFormat="1" x14ac:dyDescent="0.15">
      <c r="A5967" s="6" t="s">
        <v>55</v>
      </c>
      <c r="E5967" s="31">
        <v>-74</v>
      </c>
      <c r="F5967" s="31"/>
      <c r="G5967" s="33"/>
      <c r="I5967" s="33"/>
      <c r="J5967" s="33"/>
      <c r="AB5967" s="35"/>
    </row>
    <row r="5968" spans="1:28" s="6" customFormat="1" x14ac:dyDescent="0.15">
      <c r="A5968" s="6" t="s">
        <v>55</v>
      </c>
      <c r="E5968" s="31">
        <v>-70</v>
      </c>
      <c r="F5968" s="31"/>
      <c r="G5968" s="33"/>
      <c r="I5968" s="33"/>
      <c r="J5968" s="33"/>
      <c r="AB5968" s="35"/>
    </row>
    <row r="5969" spans="1:28" s="6" customFormat="1" x14ac:dyDescent="0.15">
      <c r="A5969" s="6" t="s">
        <v>55</v>
      </c>
      <c r="E5969" s="31">
        <v>-70</v>
      </c>
      <c r="F5969" s="31"/>
      <c r="G5969" s="33"/>
      <c r="I5969" s="33"/>
      <c r="J5969" s="33"/>
      <c r="AB5969" s="35"/>
    </row>
    <row r="5970" spans="1:28" s="6" customFormat="1" x14ac:dyDescent="0.15">
      <c r="A5970" s="6" t="s">
        <v>55</v>
      </c>
      <c r="E5970" s="31">
        <v>-70</v>
      </c>
      <c r="F5970" s="31"/>
      <c r="G5970" s="33"/>
      <c r="I5970" s="33"/>
      <c r="J5970" s="33"/>
      <c r="AB5970" s="35"/>
    </row>
    <row r="5971" spans="1:28" s="6" customFormat="1" x14ac:dyDescent="0.15">
      <c r="A5971" s="6" t="s">
        <v>55</v>
      </c>
      <c r="E5971" s="31">
        <v>-73</v>
      </c>
      <c r="F5971" s="31"/>
      <c r="G5971" s="33"/>
      <c r="I5971" s="33"/>
      <c r="J5971" s="33"/>
      <c r="AB5971" s="35"/>
    </row>
    <row r="5972" spans="1:28" s="6" customFormat="1" x14ac:dyDescent="0.15">
      <c r="A5972" s="6" t="s">
        <v>55</v>
      </c>
      <c r="E5972" s="31">
        <v>-73</v>
      </c>
      <c r="F5972" s="31"/>
      <c r="G5972" s="33"/>
      <c r="I5972" s="33"/>
      <c r="J5972" s="33"/>
      <c r="AB5972" s="35"/>
    </row>
    <row r="5973" spans="1:28" s="6" customFormat="1" x14ac:dyDescent="0.15">
      <c r="A5973" s="6" t="s">
        <v>55</v>
      </c>
      <c r="E5973" s="31">
        <v>-79</v>
      </c>
      <c r="F5973" s="31"/>
      <c r="G5973" s="33"/>
      <c r="I5973" s="33"/>
      <c r="J5973" s="33"/>
      <c r="AB5973" s="35"/>
    </row>
    <row r="5974" spans="1:28" s="6" customFormat="1" x14ac:dyDescent="0.15">
      <c r="A5974" s="6" t="s">
        <v>55</v>
      </c>
      <c r="E5974" s="31">
        <v>-79</v>
      </c>
      <c r="F5974" s="31"/>
      <c r="G5974" s="33"/>
      <c r="I5974" s="33"/>
      <c r="J5974" s="33"/>
      <c r="AB5974" s="35"/>
    </row>
    <row r="5975" spans="1:28" s="6" customFormat="1" x14ac:dyDescent="0.15">
      <c r="A5975" s="6" t="s">
        <v>55</v>
      </c>
      <c r="E5975" s="31">
        <v>-74</v>
      </c>
      <c r="F5975" s="31"/>
      <c r="G5975" s="33"/>
      <c r="I5975" s="33"/>
      <c r="J5975" s="33"/>
      <c r="AB5975" s="35"/>
    </row>
    <row r="5976" spans="1:28" s="6" customFormat="1" x14ac:dyDescent="0.15">
      <c r="A5976" s="6" t="s">
        <v>55</v>
      </c>
      <c r="E5976" s="31">
        <v>-77</v>
      </c>
      <c r="F5976" s="31"/>
      <c r="G5976" s="33"/>
      <c r="I5976" s="33"/>
      <c r="J5976" s="33"/>
      <c r="AB5976" s="35"/>
    </row>
    <row r="5977" spans="1:28" s="6" customFormat="1" x14ac:dyDescent="0.15">
      <c r="A5977" s="6" t="s">
        <v>55</v>
      </c>
      <c r="E5977" s="31">
        <v>-77</v>
      </c>
      <c r="F5977" s="31"/>
      <c r="G5977" s="33"/>
      <c r="I5977" s="33"/>
      <c r="J5977" s="33"/>
      <c r="AB5977" s="35"/>
    </row>
    <row r="5978" spans="1:28" s="6" customFormat="1" x14ac:dyDescent="0.15">
      <c r="A5978" s="6" t="s">
        <v>55</v>
      </c>
      <c r="E5978" s="31">
        <v>-74</v>
      </c>
      <c r="F5978" s="31"/>
      <c r="G5978" s="33"/>
      <c r="I5978" s="33"/>
      <c r="J5978" s="33"/>
      <c r="AB5978" s="35"/>
    </row>
    <row r="5979" spans="1:28" s="6" customFormat="1" x14ac:dyDescent="0.15">
      <c r="A5979" s="6" t="s">
        <v>55</v>
      </c>
      <c r="E5979" s="31">
        <v>-74</v>
      </c>
      <c r="F5979" s="31"/>
      <c r="G5979" s="33"/>
      <c r="I5979" s="33"/>
      <c r="J5979" s="33"/>
      <c r="AB5979" s="35"/>
    </row>
    <row r="5980" spans="1:28" s="6" customFormat="1" x14ac:dyDescent="0.15">
      <c r="A5980" s="6" t="s">
        <v>55</v>
      </c>
      <c r="E5980" s="31">
        <v>-74</v>
      </c>
      <c r="F5980" s="31"/>
      <c r="G5980" s="33"/>
      <c r="I5980" s="33"/>
      <c r="J5980" s="33"/>
      <c r="AB5980" s="35"/>
    </row>
    <row r="5981" spans="1:28" s="6" customFormat="1" x14ac:dyDescent="0.15">
      <c r="A5981" s="6" t="s">
        <v>55</v>
      </c>
      <c r="E5981" s="31">
        <v>-75</v>
      </c>
      <c r="F5981" s="31"/>
      <c r="G5981" s="33"/>
      <c r="I5981" s="33"/>
      <c r="J5981" s="33"/>
      <c r="AB5981" s="35"/>
    </row>
    <row r="5982" spans="1:28" s="6" customFormat="1" x14ac:dyDescent="0.15">
      <c r="A5982" s="6" t="s">
        <v>55</v>
      </c>
      <c r="E5982" s="31">
        <v>-77</v>
      </c>
      <c r="F5982" s="31"/>
      <c r="G5982" s="33"/>
      <c r="I5982" s="33"/>
      <c r="J5982" s="33"/>
      <c r="AB5982" s="35"/>
    </row>
    <row r="5983" spans="1:28" s="6" customFormat="1" x14ac:dyDescent="0.15">
      <c r="A5983" s="6" t="s">
        <v>55</v>
      </c>
      <c r="E5983" s="31">
        <v>-77</v>
      </c>
      <c r="F5983" s="31"/>
      <c r="G5983" s="33"/>
      <c r="I5983" s="33"/>
      <c r="J5983" s="33"/>
      <c r="AB5983" s="35"/>
    </row>
    <row r="5984" spans="1:28" s="6" customFormat="1" x14ac:dyDescent="0.15">
      <c r="A5984" s="6" t="s">
        <v>55</v>
      </c>
      <c r="E5984" s="31">
        <v>-74</v>
      </c>
      <c r="F5984" s="31"/>
      <c r="G5984" s="33"/>
      <c r="I5984" s="33"/>
      <c r="J5984" s="33"/>
      <c r="AB5984" s="35"/>
    </row>
    <row r="5985" spans="1:28" s="6" customFormat="1" x14ac:dyDescent="0.15">
      <c r="A5985" s="6" t="s">
        <v>55</v>
      </c>
      <c r="E5985" s="31">
        <v>-74</v>
      </c>
      <c r="F5985" s="31"/>
      <c r="G5985" s="33"/>
      <c r="I5985" s="33"/>
      <c r="J5985" s="33"/>
      <c r="AB5985" s="35"/>
    </row>
    <row r="5986" spans="1:28" s="6" customFormat="1" x14ac:dyDescent="0.15">
      <c r="A5986" s="6" t="s">
        <v>55</v>
      </c>
      <c r="E5986" s="31">
        <v>-74</v>
      </c>
      <c r="F5986" s="31"/>
      <c r="G5986" s="33"/>
      <c r="I5986" s="33"/>
      <c r="J5986" s="33"/>
      <c r="AB5986" s="35"/>
    </row>
    <row r="5987" spans="1:28" s="6" customFormat="1" x14ac:dyDescent="0.15">
      <c r="A5987" s="6" t="s">
        <v>55</v>
      </c>
      <c r="E5987" s="31">
        <v>-74</v>
      </c>
      <c r="F5987" s="31"/>
      <c r="G5987" s="33"/>
      <c r="I5987" s="33"/>
      <c r="J5987" s="33"/>
      <c r="AB5987" s="35"/>
    </row>
    <row r="5988" spans="1:28" s="6" customFormat="1" x14ac:dyDescent="0.15">
      <c r="A5988" s="6" t="s">
        <v>55</v>
      </c>
      <c r="E5988" s="31">
        <v>-70</v>
      </c>
      <c r="F5988" s="31"/>
      <c r="G5988" s="33"/>
      <c r="I5988" s="33"/>
      <c r="J5988" s="33"/>
      <c r="AB5988" s="35"/>
    </row>
    <row r="5989" spans="1:28" s="6" customFormat="1" x14ac:dyDescent="0.15">
      <c r="A5989" s="6" t="s">
        <v>55</v>
      </c>
      <c r="E5989" s="31">
        <v>-70</v>
      </c>
      <c r="F5989" s="31"/>
      <c r="G5989" s="33"/>
      <c r="I5989" s="33"/>
      <c r="J5989" s="33"/>
      <c r="AB5989" s="35"/>
    </row>
    <row r="5990" spans="1:28" s="6" customFormat="1" x14ac:dyDescent="0.15">
      <c r="A5990" s="6" t="s">
        <v>55</v>
      </c>
      <c r="E5990" s="31">
        <v>-73</v>
      </c>
      <c r="F5990" s="31"/>
      <c r="G5990" s="33"/>
      <c r="I5990" s="33"/>
      <c r="J5990" s="33"/>
      <c r="AB5990" s="35"/>
    </row>
    <row r="5991" spans="1:28" s="6" customFormat="1" x14ac:dyDescent="0.15">
      <c r="A5991" s="6" t="s">
        <v>56</v>
      </c>
      <c r="E5991" s="31">
        <v>-73</v>
      </c>
      <c r="F5991" s="31"/>
      <c r="G5991" s="33"/>
      <c r="I5991" s="33"/>
      <c r="J5991" s="33"/>
      <c r="AB5991" s="35"/>
    </row>
    <row r="5992" spans="1:28" s="6" customFormat="1" x14ac:dyDescent="0.15">
      <c r="A5992" s="6" t="s">
        <v>56</v>
      </c>
      <c r="E5992" s="31">
        <v>-70</v>
      </c>
      <c r="F5992" s="31"/>
      <c r="G5992" s="33"/>
      <c r="I5992" s="33"/>
      <c r="J5992" s="33"/>
      <c r="AB5992" s="35"/>
    </row>
    <row r="5993" spans="1:28" s="6" customFormat="1" x14ac:dyDescent="0.15">
      <c r="A5993" s="6" t="s">
        <v>56</v>
      </c>
      <c r="E5993" s="31">
        <v>-73</v>
      </c>
      <c r="F5993" s="31"/>
      <c r="G5993" s="33"/>
      <c r="I5993" s="33"/>
      <c r="J5993" s="33"/>
      <c r="AB5993" s="35"/>
    </row>
    <row r="5994" spans="1:28" s="6" customFormat="1" x14ac:dyDescent="0.15">
      <c r="A5994" s="6" t="s">
        <v>56</v>
      </c>
      <c r="E5994" s="31">
        <v>-77</v>
      </c>
      <c r="F5994" s="31"/>
      <c r="G5994" s="33"/>
      <c r="I5994" s="33"/>
      <c r="J5994" s="33"/>
      <c r="AB5994" s="35"/>
    </row>
    <row r="5995" spans="1:28" s="6" customFormat="1" x14ac:dyDescent="0.15">
      <c r="A5995" s="6" t="s">
        <v>56</v>
      </c>
      <c r="E5995" s="31">
        <v>-77</v>
      </c>
      <c r="F5995" s="31"/>
      <c r="G5995" s="33"/>
      <c r="I5995" s="33"/>
      <c r="J5995" s="33"/>
      <c r="AB5995" s="35"/>
    </row>
    <row r="5996" spans="1:28" s="6" customFormat="1" x14ac:dyDescent="0.15">
      <c r="A5996" s="6" t="s">
        <v>56</v>
      </c>
      <c r="E5996" s="31">
        <v>-77</v>
      </c>
      <c r="F5996" s="31"/>
      <c r="G5996" s="33"/>
      <c r="I5996" s="33"/>
      <c r="J5996" s="33"/>
      <c r="AB5996" s="35"/>
    </row>
    <row r="5997" spans="1:28" s="6" customFormat="1" x14ac:dyDescent="0.15">
      <c r="A5997" s="6" t="s">
        <v>56</v>
      </c>
      <c r="E5997" s="31">
        <v>-77</v>
      </c>
      <c r="F5997" s="31"/>
      <c r="G5997" s="33"/>
      <c r="I5997" s="33"/>
      <c r="J5997" s="33"/>
      <c r="AB5997" s="35"/>
    </row>
    <row r="5998" spans="1:28" s="6" customFormat="1" x14ac:dyDescent="0.15">
      <c r="A5998" s="6" t="s">
        <v>56</v>
      </c>
      <c r="E5998" s="31">
        <v>-77</v>
      </c>
      <c r="F5998" s="31"/>
      <c r="G5998" s="33"/>
      <c r="I5998" s="33"/>
      <c r="J5998" s="33"/>
      <c r="AB5998" s="35"/>
    </row>
    <row r="5999" spans="1:28" s="6" customFormat="1" x14ac:dyDescent="0.15">
      <c r="A5999" s="6" t="s">
        <v>56</v>
      </c>
      <c r="E5999" s="31">
        <v>-76</v>
      </c>
      <c r="F5999" s="31"/>
      <c r="G5999" s="33"/>
      <c r="I5999" s="33"/>
      <c r="J5999" s="33"/>
      <c r="AB5999" s="35"/>
    </row>
    <row r="6000" spans="1:28" s="6" customFormat="1" x14ac:dyDescent="0.15">
      <c r="A6000" s="6" t="s">
        <v>56</v>
      </c>
      <c r="E6000" s="31">
        <v>-74</v>
      </c>
      <c r="F6000" s="31"/>
      <c r="G6000" s="33"/>
      <c r="I6000" s="33"/>
      <c r="J6000" s="33"/>
      <c r="AB6000" s="35"/>
    </row>
    <row r="6001" spans="1:28" s="6" customFormat="1" x14ac:dyDescent="0.15">
      <c r="A6001" s="6" t="s">
        <v>56</v>
      </c>
      <c r="E6001" s="31">
        <v>-74</v>
      </c>
      <c r="F6001" s="31"/>
      <c r="G6001" s="33"/>
      <c r="I6001" s="33"/>
      <c r="J6001" s="33"/>
      <c r="AB6001" s="35"/>
    </row>
    <row r="6002" spans="1:28" s="6" customFormat="1" x14ac:dyDescent="0.15">
      <c r="A6002" s="6" t="s">
        <v>56</v>
      </c>
      <c r="E6002" s="31">
        <v>-70</v>
      </c>
      <c r="F6002" s="31"/>
      <c r="G6002" s="33"/>
      <c r="I6002" s="33"/>
      <c r="J6002" s="33"/>
      <c r="AB6002" s="35"/>
    </row>
    <row r="6003" spans="1:28" s="6" customFormat="1" x14ac:dyDescent="0.15">
      <c r="A6003" s="6" t="s">
        <v>56</v>
      </c>
      <c r="E6003" s="31">
        <v>-70</v>
      </c>
      <c r="F6003" s="31"/>
      <c r="G6003" s="33"/>
      <c r="I6003" s="33"/>
      <c r="J6003" s="33"/>
      <c r="AB6003" s="35"/>
    </row>
    <row r="6004" spans="1:28" s="6" customFormat="1" x14ac:dyDescent="0.15">
      <c r="A6004" s="6" t="s">
        <v>56</v>
      </c>
      <c r="E6004" s="31">
        <v>-70</v>
      </c>
      <c r="F6004" s="31"/>
      <c r="G6004" s="33"/>
      <c r="I6004" s="33"/>
      <c r="J6004" s="33"/>
      <c r="AB6004" s="35"/>
    </row>
    <row r="6005" spans="1:28" s="6" customFormat="1" x14ac:dyDescent="0.15">
      <c r="A6005" s="6" t="s">
        <v>56</v>
      </c>
      <c r="E6005" s="31">
        <v>-70</v>
      </c>
      <c r="F6005" s="31"/>
      <c r="G6005" s="33"/>
      <c r="I6005" s="33"/>
      <c r="J6005" s="33"/>
      <c r="AB6005" s="35"/>
    </row>
    <row r="6006" spans="1:28" s="6" customFormat="1" x14ac:dyDescent="0.15">
      <c r="A6006" s="6" t="s">
        <v>56</v>
      </c>
      <c r="E6006" s="31">
        <v>-73</v>
      </c>
      <c r="F6006" s="31"/>
      <c r="G6006" s="33"/>
      <c r="I6006" s="33"/>
      <c r="J6006" s="33"/>
      <c r="AB6006" s="35"/>
    </row>
    <row r="6007" spans="1:28" s="6" customFormat="1" x14ac:dyDescent="0.15">
      <c r="A6007" s="6" t="s">
        <v>56</v>
      </c>
      <c r="E6007" s="31">
        <v>-73</v>
      </c>
      <c r="F6007" s="31"/>
      <c r="G6007" s="33"/>
      <c r="I6007" s="33"/>
      <c r="J6007" s="33"/>
      <c r="AB6007" s="35"/>
    </row>
    <row r="6008" spans="1:28" s="6" customFormat="1" x14ac:dyDescent="0.15">
      <c r="A6008" s="6" t="s">
        <v>56</v>
      </c>
      <c r="E6008" s="31">
        <v>-70</v>
      </c>
      <c r="F6008" s="31"/>
      <c r="G6008" s="33"/>
      <c r="I6008" s="33"/>
      <c r="J6008" s="33"/>
      <c r="AB6008" s="35"/>
    </row>
    <row r="6009" spans="1:28" s="6" customFormat="1" x14ac:dyDescent="0.15">
      <c r="A6009" s="6" t="s">
        <v>56</v>
      </c>
      <c r="E6009" s="31">
        <v>-70</v>
      </c>
      <c r="F6009" s="31"/>
      <c r="G6009" s="33"/>
      <c r="I6009" s="33"/>
      <c r="J6009" s="33"/>
      <c r="AB6009" s="35"/>
    </row>
    <row r="6010" spans="1:28" s="6" customFormat="1" x14ac:dyDescent="0.15">
      <c r="A6010" s="6" t="s">
        <v>56</v>
      </c>
      <c r="E6010" s="31">
        <v>-70</v>
      </c>
      <c r="F6010" s="31"/>
      <c r="G6010" s="33"/>
      <c r="I6010" s="33"/>
      <c r="J6010" s="33"/>
      <c r="AB6010" s="35"/>
    </row>
    <row r="6011" spans="1:28" s="6" customFormat="1" x14ac:dyDescent="0.15">
      <c r="A6011" s="6" t="s">
        <v>56</v>
      </c>
      <c r="E6011" s="31">
        <v>-73</v>
      </c>
      <c r="F6011" s="31"/>
      <c r="G6011" s="33"/>
      <c r="I6011" s="33"/>
      <c r="J6011" s="33"/>
      <c r="AB6011" s="35"/>
    </row>
    <row r="6012" spans="1:28" s="6" customFormat="1" x14ac:dyDescent="0.15">
      <c r="A6012" s="6" t="s">
        <v>56</v>
      </c>
      <c r="E6012" s="31">
        <v>-73</v>
      </c>
      <c r="F6012" s="31"/>
      <c r="G6012" s="33"/>
      <c r="I6012" s="33"/>
      <c r="J6012" s="33"/>
      <c r="AB6012" s="35"/>
    </row>
    <row r="6013" spans="1:28" s="6" customFormat="1" x14ac:dyDescent="0.15">
      <c r="A6013" s="6" t="s">
        <v>56</v>
      </c>
      <c r="E6013" s="31">
        <v>-73</v>
      </c>
      <c r="F6013" s="31"/>
      <c r="G6013" s="33"/>
      <c r="I6013" s="33"/>
      <c r="J6013" s="33"/>
      <c r="AB6013" s="35"/>
    </row>
    <row r="6014" spans="1:28" s="6" customFormat="1" x14ac:dyDescent="0.15">
      <c r="A6014" s="6" t="s">
        <v>56</v>
      </c>
      <c r="E6014" s="31">
        <v>-72</v>
      </c>
      <c r="F6014" s="31"/>
      <c r="G6014" s="33"/>
      <c r="I6014" s="33"/>
      <c r="J6014" s="33"/>
      <c r="AB6014" s="35"/>
    </row>
    <row r="6015" spans="1:28" s="6" customFormat="1" x14ac:dyDescent="0.15">
      <c r="A6015" s="6" t="s">
        <v>56</v>
      </c>
      <c r="E6015" s="31">
        <v>-73</v>
      </c>
      <c r="F6015" s="31"/>
      <c r="G6015" s="33"/>
      <c r="I6015" s="33"/>
      <c r="J6015" s="33"/>
      <c r="AB6015" s="35"/>
    </row>
    <row r="6016" spans="1:28" s="6" customFormat="1" x14ac:dyDescent="0.15">
      <c r="A6016" s="6" t="s">
        <v>56</v>
      </c>
      <c r="E6016" s="31">
        <v>-73</v>
      </c>
      <c r="F6016" s="31"/>
      <c r="G6016" s="33"/>
      <c r="I6016" s="33"/>
      <c r="J6016" s="33"/>
      <c r="AB6016" s="35"/>
    </row>
    <row r="6017" spans="1:28" s="6" customFormat="1" x14ac:dyDescent="0.15">
      <c r="A6017" s="6" t="s">
        <v>56</v>
      </c>
      <c r="E6017" s="31">
        <v>-70</v>
      </c>
      <c r="F6017" s="31"/>
      <c r="G6017" s="33"/>
      <c r="I6017" s="33"/>
      <c r="J6017" s="33"/>
      <c r="AB6017" s="35"/>
    </row>
    <row r="6018" spans="1:28" s="6" customFormat="1" x14ac:dyDescent="0.15">
      <c r="A6018" s="6" t="s">
        <v>56</v>
      </c>
      <c r="E6018" s="31">
        <v>-70</v>
      </c>
      <c r="F6018" s="31"/>
      <c r="G6018" s="33"/>
      <c r="I6018" s="33"/>
      <c r="J6018" s="33"/>
      <c r="AB6018" s="35"/>
    </row>
    <row r="6019" spans="1:28" s="6" customFormat="1" x14ac:dyDescent="0.15">
      <c r="A6019" s="6" t="s">
        <v>56</v>
      </c>
      <c r="E6019" s="31">
        <v>-70</v>
      </c>
      <c r="F6019" s="31"/>
      <c r="G6019" s="33"/>
      <c r="I6019" s="33"/>
      <c r="J6019" s="33"/>
      <c r="AB6019" s="35"/>
    </row>
    <row r="6020" spans="1:28" s="6" customFormat="1" x14ac:dyDescent="0.15">
      <c r="A6020" s="6" t="s">
        <v>56</v>
      </c>
      <c r="E6020" s="31">
        <v>-70</v>
      </c>
      <c r="F6020" s="31"/>
      <c r="G6020" s="33"/>
      <c r="I6020" s="33"/>
      <c r="J6020" s="33"/>
      <c r="AB6020" s="35"/>
    </row>
    <row r="6021" spans="1:28" s="6" customFormat="1" x14ac:dyDescent="0.15">
      <c r="A6021" s="6" t="s">
        <v>56</v>
      </c>
      <c r="E6021" s="31">
        <v>-70</v>
      </c>
      <c r="F6021" s="31"/>
      <c r="G6021" s="33"/>
      <c r="I6021" s="33"/>
      <c r="J6021" s="33"/>
      <c r="AB6021" s="35"/>
    </row>
    <row r="6022" spans="1:28" s="6" customFormat="1" x14ac:dyDescent="0.15">
      <c r="A6022" s="6" t="s">
        <v>56</v>
      </c>
      <c r="E6022" s="31">
        <v>-70</v>
      </c>
      <c r="F6022" s="31"/>
      <c r="G6022" s="33"/>
      <c r="I6022" s="33"/>
      <c r="J6022" s="33"/>
      <c r="AB6022" s="35"/>
    </row>
    <row r="6023" spans="1:28" s="6" customFormat="1" x14ac:dyDescent="0.15">
      <c r="A6023" s="6" t="s">
        <v>56</v>
      </c>
      <c r="E6023" s="31">
        <v>-70</v>
      </c>
      <c r="F6023" s="31"/>
      <c r="G6023" s="33"/>
      <c r="I6023" s="33"/>
      <c r="J6023" s="33"/>
      <c r="AB6023" s="35"/>
    </row>
    <row r="6024" spans="1:28" s="6" customFormat="1" x14ac:dyDescent="0.15">
      <c r="A6024" s="6" t="s">
        <v>56</v>
      </c>
      <c r="E6024" s="31">
        <v>-73</v>
      </c>
      <c r="F6024" s="31"/>
      <c r="G6024" s="33"/>
      <c r="I6024" s="33"/>
      <c r="J6024" s="33"/>
      <c r="AB6024" s="35"/>
    </row>
    <row r="6025" spans="1:28" s="6" customFormat="1" x14ac:dyDescent="0.15">
      <c r="A6025" s="6" t="s">
        <v>56</v>
      </c>
      <c r="E6025" s="31">
        <v>-73</v>
      </c>
      <c r="F6025" s="31"/>
      <c r="G6025" s="33"/>
      <c r="I6025" s="33"/>
      <c r="J6025" s="33"/>
      <c r="AB6025" s="35"/>
    </row>
    <row r="6026" spans="1:28" s="6" customFormat="1" x14ac:dyDescent="0.15">
      <c r="A6026" s="6" t="s">
        <v>56</v>
      </c>
      <c r="E6026" s="31">
        <v>-73</v>
      </c>
      <c r="F6026" s="31"/>
      <c r="G6026" s="33"/>
      <c r="I6026" s="33"/>
      <c r="J6026" s="33"/>
      <c r="AB6026" s="35"/>
    </row>
    <row r="6027" spans="1:28" s="6" customFormat="1" x14ac:dyDescent="0.15">
      <c r="A6027" s="6" t="s">
        <v>56</v>
      </c>
      <c r="E6027" s="31">
        <v>-73</v>
      </c>
      <c r="F6027" s="31"/>
      <c r="G6027" s="33"/>
      <c r="I6027" s="33"/>
      <c r="J6027" s="33"/>
      <c r="AB6027" s="35"/>
    </row>
    <row r="6028" spans="1:28" s="6" customFormat="1" x14ac:dyDescent="0.15">
      <c r="A6028" s="6" t="s">
        <v>56</v>
      </c>
      <c r="E6028" s="31">
        <v>-73</v>
      </c>
      <c r="F6028" s="31"/>
      <c r="G6028" s="33"/>
      <c r="I6028" s="33"/>
      <c r="J6028" s="33"/>
      <c r="AB6028" s="35"/>
    </row>
    <row r="6029" spans="1:28" s="6" customFormat="1" x14ac:dyDescent="0.15">
      <c r="A6029" s="6" t="s">
        <v>56</v>
      </c>
      <c r="E6029" s="31">
        <v>-73</v>
      </c>
      <c r="F6029" s="31"/>
      <c r="G6029" s="33"/>
      <c r="I6029" s="33"/>
      <c r="J6029" s="33"/>
      <c r="AB6029" s="35"/>
    </row>
    <row r="6030" spans="1:28" s="6" customFormat="1" x14ac:dyDescent="0.15">
      <c r="A6030" s="6" t="s">
        <v>56</v>
      </c>
      <c r="E6030" s="31">
        <v>-73</v>
      </c>
      <c r="F6030" s="31"/>
      <c r="G6030" s="33"/>
      <c r="I6030" s="33"/>
      <c r="J6030" s="33"/>
      <c r="AB6030" s="35"/>
    </row>
    <row r="6031" spans="1:28" s="6" customFormat="1" x14ac:dyDescent="0.15">
      <c r="A6031" s="6" t="s">
        <v>56</v>
      </c>
      <c r="E6031" s="31">
        <v>-73</v>
      </c>
      <c r="F6031" s="31"/>
      <c r="G6031" s="33"/>
      <c r="I6031" s="33"/>
      <c r="J6031" s="33"/>
      <c r="AB6031" s="35"/>
    </row>
    <row r="6032" spans="1:28" s="6" customFormat="1" x14ac:dyDescent="0.15">
      <c r="A6032" s="6" t="s">
        <v>56</v>
      </c>
      <c r="E6032" s="31">
        <v>-72</v>
      </c>
      <c r="F6032" s="31"/>
      <c r="G6032" s="33"/>
      <c r="I6032" s="33"/>
      <c r="J6032" s="33"/>
      <c r="AB6032" s="35"/>
    </row>
    <row r="6033" spans="1:28" s="6" customFormat="1" x14ac:dyDescent="0.15">
      <c r="A6033" s="6" t="s">
        <v>56</v>
      </c>
      <c r="E6033" s="31">
        <v>-73</v>
      </c>
      <c r="F6033" s="31"/>
      <c r="G6033" s="33"/>
      <c r="I6033" s="33"/>
      <c r="J6033" s="33"/>
      <c r="AB6033" s="35"/>
    </row>
    <row r="6034" spans="1:28" s="6" customFormat="1" x14ac:dyDescent="0.15">
      <c r="A6034" s="6" t="s">
        <v>56</v>
      </c>
      <c r="E6034" s="31">
        <v>-73</v>
      </c>
      <c r="F6034" s="31"/>
      <c r="G6034" s="33"/>
      <c r="I6034" s="33"/>
      <c r="J6034" s="33"/>
      <c r="AB6034" s="35"/>
    </row>
    <row r="6035" spans="1:28" s="6" customFormat="1" x14ac:dyDescent="0.15">
      <c r="A6035" s="6" t="s">
        <v>56</v>
      </c>
      <c r="E6035" s="31">
        <v>-73</v>
      </c>
      <c r="F6035" s="31"/>
      <c r="G6035" s="33"/>
      <c r="I6035" s="33"/>
      <c r="J6035" s="33"/>
      <c r="AB6035" s="35"/>
    </row>
    <row r="6036" spans="1:28" s="6" customFormat="1" x14ac:dyDescent="0.15">
      <c r="A6036" s="6" t="s">
        <v>56</v>
      </c>
      <c r="E6036" s="31">
        <v>-73</v>
      </c>
      <c r="F6036" s="31"/>
      <c r="G6036" s="33"/>
      <c r="I6036" s="33"/>
      <c r="J6036" s="33"/>
      <c r="AB6036" s="35"/>
    </row>
    <row r="6037" spans="1:28" s="6" customFormat="1" x14ac:dyDescent="0.15">
      <c r="A6037" s="6" t="s">
        <v>56</v>
      </c>
      <c r="E6037" s="31">
        <v>-73</v>
      </c>
      <c r="F6037" s="31"/>
      <c r="G6037" s="33"/>
      <c r="I6037" s="33"/>
      <c r="J6037" s="33"/>
      <c r="AB6037" s="35"/>
    </row>
    <row r="6038" spans="1:28" s="6" customFormat="1" x14ac:dyDescent="0.15">
      <c r="A6038" s="6" t="s">
        <v>56</v>
      </c>
      <c r="E6038" s="31">
        <v>-73</v>
      </c>
      <c r="F6038" s="31"/>
      <c r="G6038" s="33"/>
      <c r="I6038" s="33"/>
      <c r="J6038" s="33"/>
      <c r="AB6038" s="35"/>
    </row>
    <row r="6039" spans="1:28" s="6" customFormat="1" x14ac:dyDescent="0.15">
      <c r="A6039" s="6" t="s">
        <v>56</v>
      </c>
      <c r="E6039" s="31">
        <v>-70</v>
      </c>
      <c r="F6039" s="31"/>
      <c r="G6039" s="33"/>
      <c r="I6039" s="33"/>
      <c r="J6039" s="33"/>
      <c r="AB6039" s="35"/>
    </row>
    <row r="6040" spans="1:28" s="6" customFormat="1" x14ac:dyDescent="0.15">
      <c r="A6040" s="6" t="s">
        <v>56</v>
      </c>
      <c r="E6040" s="31">
        <v>-70</v>
      </c>
      <c r="F6040" s="31"/>
      <c r="G6040" s="33"/>
      <c r="I6040" s="33"/>
      <c r="J6040" s="33"/>
      <c r="AB6040" s="35"/>
    </row>
    <row r="6041" spans="1:28" s="6" customFormat="1" x14ac:dyDescent="0.15">
      <c r="A6041" s="6" t="s">
        <v>56</v>
      </c>
      <c r="E6041" s="31">
        <v>-70</v>
      </c>
      <c r="F6041" s="31"/>
      <c r="G6041" s="33"/>
      <c r="I6041" s="33"/>
      <c r="J6041" s="33"/>
      <c r="AB6041" s="35"/>
    </row>
    <row r="6042" spans="1:28" s="6" customFormat="1" x14ac:dyDescent="0.15">
      <c r="A6042" s="6" t="s">
        <v>56</v>
      </c>
      <c r="E6042" s="31">
        <v>-70</v>
      </c>
      <c r="F6042" s="31"/>
      <c r="G6042" s="33"/>
      <c r="I6042" s="33"/>
      <c r="J6042" s="33"/>
      <c r="AB6042" s="35"/>
    </row>
    <row r="6043" spans="1:28" s="6" customFormat="1" x14ac:dyDescent="0.15">
      <c r="A6043" s="6" t="s">
        <v>56</v>
      </c>
      <c r="E6043" s="31">
        <v>-70</v>
      </c>
      <c r="F6043" s="31"/>
      <c r="G6043" s="33"/>
      <c r="I6043" s="33"/>
      <c r="J6043" s="33"/>
      <c r="AB6043" s="35"/>
    </row>
    <row r="6044" spans="1:28" s="6" customFormat="1" x14ac:dyDescent="0.15">
      <c r="A6044" s="6" t="s">
        <v>56</v>
      </c>
      <c r="E6044" s="31">
        <v>-70</v>
      </c>
      <c r="F6044" s="31"/>
      <c r="G6044" s="33"/>
      <c r="I6044" s="33"/>
      <c r="J6044" s="33"/>
      <c r="AB6044" s="35"/>
    </row>
    <row r="6045" spans="1:28" s="6" customFormat="1" x14ac:dyDescent="0.15">
      <c r="A6045" s="6" t="s">
        <v>56</v>
      </c>
      <c r="E6045" s="31">
        <v>-70</v>
      </c>
      <c r="F6045" s="31"/>
      <c r="G6045" s="33"/>
      <c r="I6045" s="33"/>
      <c r="J6045" s="33"/>
      <c r="AB6045" s="35"/>
    </row>
    <row r="6046" spans="1:28" s="6" customFormat="1" x14ac:dyDescent="0.15">
      <c r="A6046" s="6" t="s">
        <v>56</v>
      </c>
      <c r="E6046" s="31">
        <v>-73</v>
      </c>
      <c r="F6046" s="31"/>
      <c r="G6046" s="33"/>
      <c r="I6046" s="33"/>
      <c r="J6046" s="33"/>
      <c r="AB6046" s="35"/>
    </row>
    <row r="6047" spans="1:28" s="6" customFormat="1" x14ac:dyDescent="0.15">
      <c r="A6047" s="6" t="s">
        <v>56</v>
      </c>
      <c r="E6047" s="31">
        <v>-75</v>
      </c>
      <c r="F6047" s="31"/>
      <c r="G6047" s="33"/>
      <c r="I6047" s="33"/>
      <c r="J6047" s="33"/>
      <c r="AB6047" s="35"/>
    </row>
    <row r="6048" spans="1:28" s="6" customFormat="1" x14ac:dyDescent="0.15">
      <c r="A6048" s="6" t="s">
        <v>56</v>
      </c>
      <c r="E6048" s="31">
        <v>-75</v>
      </c>
      <c r="F6048" s="31"/>
      <c r="G6048" s="33"/>
      <c r="I6048" s="33"/>
      <c r="J6048" s="33"/>
      <c r="AB6048" s="35"/>
    </row>
    <row r="6049" spans="1:28" s="6" customFormat="1" x14ac:dyDescent="0.15">
      <c r="A6049" s="6" t="s">
        <v>56</v>
      </c>
      <c r="E6049" s="31">
        <v>-75</v>
      </c>
      <c r="F6049" s="31"/>
      <c r="G6049" s="33"/>
      <c r="I6049" s="33"/>
      <c r="J6049" s="33"/>
      <c r="AB6049" s="35"/>
    </row>
    <row r="6050" spans="1:28" s="6" customFormat="1" x14ac:dyDescent="0.15">
      <c r="A6050" s="6" t="s">
        <v>56</v>
      </c>
      <c r="E6050" s="31">
        <v>-75</v>
      </c>
      <c r="F6050" s="31"/>
      <c r="G6050" s="33"/>
      <c r="I6050" s="33"/>
      <c r="J6050" s="33"/>
      <c r="AB6050" s="35"/>
    </row>
    <row r="6051" spans="1:28" s="6" customFormat="1" x14ac:dyDescent="0.15">
      <c r="A6051" s="6" t="s">
        <v>56</v>
      </c>
      <c r="E6051" s="31">
        <v>-75</v>
      </c>
      <c r="F6051" s="31"/>
      <c r="G6051" s="33"/>
      <c r="I6051" s="33"/>
      <c r="J6051" s="33"/>
      <c r="AB6051" s="35"/>
    </row>
    <row r="6052" spans="1:28" s="6" customFormat="1" x14ac:dyDescent="0.15">
      <c r="A6052" s="6" t="s">
        <v>56</v>
      </c>
      <c r="E6052" s="31">
        <v>-75</v>
      </c>
      <c r="F6052" s="31"/>
      <c r="G6052" s="33"/>
      <c r="I6052" s="33"/>
      <c r="J6052" s="33"/>
      <c r="AB6052" s="35"/>
    </row>
    <row r="6053" spans="1:28" s="6" customFormat="1" x14ac:dyDescent="0.15">
      <c r="A6053" s="6" t="s">
        <v>56</v>
      </c>
      <c r="E6053" s="31">
        <v>-75</v>
      </c>
      <c r="F6053" s="31"/>
      <c r="G6053" s="33"/>
      <c r="I6053" s="33"/>
      <c r="J6053" s="33"/>
      <c r="AB6053" s="35"/>
    </row>
    <row r="6054" spans="1:28" s="6" customFormat="1" x14ac:dyDescent="0.15">
      <c r="A6054" s="6" t="s">
        <v>56</v>
      </c>
      <c r="E6054" s="31">
        <v>-75</v>
      </c>
      <c r="F6054" s="31"/>
      <c r="G6054" s="33"/>
      <c r="I6054" s="33"/>
      <c r="J6054" s="33"/>
      <c r="AB6054" s="35"/>
    </row>
    <row r="6055" spans="1:28" s="6" customFormat="1" x14ac:dyDescent="0.15">
      <c r="A6055" s="6" t="s">
        <v>56</v>
      </c>
      <c r="E6055" s="31">
        <v>-75</v>
      </c>
      <c r="F6055" s="31"/>
      <c r="G6055" s="33"/>
      <c r="I6055" s="33"/>
      <c r="J6055" s="33"/>
      <c r="AB6055" s="35"/>
    </row>
    <row r="6056" spans="1:28" s="6" customFormat="1" x14ac:dyDescent="0.15">
      <c r="A6056" s="6" t="s">
        <v>56</v>
      </c>
      <c r="E6056" s="31">
        <v>-75</v>
      </c>
      <c r="F6056" s="31"/>
      <c r="G6056" s="33"/>
      <c r="I6056" s="33"/>
      <c r="J6056" s="33"/>
      <c r="AB6056" s="35"/>
    </row>
    <row r="6057" spans="1:28" s="6" customFormat="1" x14ac:dyDescent="0.15">
      <c r="A6057" s="6" t="s">
        <v>56</v>
      </c>
      <c r="E6057" s="31">
        <v>-75</v>
      </c>
      <c r="F6057" s="31"/>
      <c r="G6057" s="33"/>
      <c r="I6057" s="33"/>
      <c r="J6057" s="33"/>
      <c r="AB6057" s="35"/>
    </row>
    <row r="6058" spans="1:28" s="6" customFormat="1" x14ac:dyDescent="0.15">
      <c r="A6058" s="6" t="s">
        <v>56</v>
      </c>
      <c r="E6058" s="31">
        <v>-79</v>
      </c>
      <c r="F6058" s="31"/>
      <c r="G6058" s="33"/>
      <c r="I6058" s="33"/>
      <c r="J6058" s="33"/>
      <c r="AB6058" s="35"/>
    </row>
    <row r="6059" spans="1:28" s="6" customFormat="1" x14ac:dyDescent="0.15">
      <c r="A6059" s="6" t="s">
        <v>56</v>
      </c>
      <c r="E6059" s="31">
        <v>-79</v>
      </c>
      <c r="F6059" s="31"/>
      <c r="G6059" s="33"/>
      <c r="I6059" s="33"/>
      <c r="J6059" s="33"/>
      <c r="AB6059" s="35"/>
    </row>
    <row r="6060" spans="1:28" s="6" customFormat="1" x14ac:dyDescent="0.15">
      <c r="A6060" s="6" t="s">
        <v>56</v>
      </c>
      <c r="E6060" s="31">
        <v>-83</v>
      </c>
      <c r="F6060" s="31"/>
      <c r="G6060" s="33"/>
      <c r="I6060" s="33"/>
      <c r="J6060" s="33"/>
      <c r="AB6060" s="35"/>
    </row>
    <row r="6061" spans="1:28" s="6" customFormat="1" x14ac:dyDescent="0.15">
      <c r="A6061" s="6" t="s">
        <v>56</v>
      </c>
      <c r="E6061" s="31">
        <v>-83</v>
      </c>
      <c r="F6061" s="31"/>
      <c r="G6061" s="33"/>
      <c r="I6061" s="33"/>
      <c r="J6061" s="33"/>
      <c r="AB6061" s="35"/>
    </row>
    <row r="6062" spans="1:28" s="6" customFormat="1" x14ac:dyDescent="0.15">
      <c r="A6062" s="6" t="s">
        <v>56</v>
      </c>
      <c r="E6062" s="31">
        <v>-83</v>
      </c>
      <c r="F6062" s="31"/>
      <c r="G6062" s="33"/>
      <c r="I6062" s="33"/>
      <c r="J6062" s="33"/>
      <c r="AB6062" s="35"/>
    </row>
    <row r="6063" spans="1:28" s="6" customFormat="1" x14ac:dyDescent="0.15">
      <c r="A6063" s="6" t="s">
        <v>56</v>
      </c>
      <c r="E6063" s="31">
        <v>-83</v>
      </c>
      <c r="F6063" s="31"/>
      <c r="G6063" s="33"/>
      <c r="I6063" s="33"/>
      <c r="J6063" s="33"/>
      <c r="AB6063" s="35"/>
    </row>
    <row r="6064" spans="1:28" s="6" customFormat="1" x14ac:dyDescent="0.15">
      <c r="A6064" s="6" t="s">
        <v>56</v>
      </c>
      <c r="E6064" s="31">
        <v>-82</v>
      </c>
      <c r="F6064" s="31"/>
      <c r="G6064" s="33"/>
      <c r="I6064" s="33"/>
      <c r="J6064" s="33"/>
      <c r="AB6064" s="35"/>
    </row>
    <row r="6065" spans="1:28" s="6" customFormat="1" x14ac:dyDescent="0.15">
      <c r="A6065" s="6" t="s">
        <v>56</v>
      </c>
      <c r="E6065" s="31">
        <v>-82</v>
      </c>
      <c r="F6065" s="31"/>
      <c r="G6065" s="33"/>
      <c r="I6065" s="33"/>
      <c r="J6065" s="33"/>
      <c r="AB6065" s="35"/>
    </row>
    <row r="6066" spans="1:28" s="6" customFormat="1" x14ac:dyDescent="0.15">
      <c r="A6066" s="6" t="s">
        <v>56</v>
      </c>
      <c r="E6066" s="31">
        <v>-80</v>
      </c>
      <c r="F6066" s="31"/>
      <c r="G6066" s="33"/>
      <c r="I6066" s="33"/>
      <c r="J6066" s="33"/>
      <c r="AB6066" s="35"/>
    </row>
    <row r="6067" spans="1:28" s="6" customFormat="1" x14ac:dyDescent="0.15">
      <c r="A6067" s="6" t="s">
        <v>56</v>
      </c>
      <c r="E6067" s="31">
        <v>-80</v>
      </c>
      <c r="F6067" s="31"/>
      <c r="G6067" s="33"/>
      <c r="I6067" s="33"/>
      <c r="J6067" s="33"/>
      <c r="AB6067" s="35"/>
    </row>
    <row r="6068" spans="1:28" s="6" customFormat="1" x14ac:dyDescent="0.15">
      <c r="A6068" s="6" t="s">
        <v>56</v>
      </c>
      <c r="E6068" s="31">
        <v>-80</v>
      </c>
      <c r="F6068" s="31"/>
      <c r="G6068" s="33"/>
      <c r="I6068" s="33"/>
      <c r="J6068" s="33"/>
      <c r="AB6068" s="35"/>
    </row>
    <row r="6069" spans="1:28" s="6" customFormat="1" x14ac:dyDescent="0.15">
      <c r="A6069" s="6" t="s">
        <v>56</v>
      </c>
      <c r="E6069" s="31">
        <v>-80</v>
      </c>
      <c r="F6069" s="31"/>
      <c r="G6069" s="33"/>
      <c r="I6069" s="33"/>
      <c r="J6069" s="33"/>
      <c r="AB6069" s="35"/>
    </row>
    <row r="6070" spans="1:28" s="6" customFormat="1" x14ac:dyDescent="0.15">
      <c r="A6070" s="6" t="s">
        <v>56</v>
      </c>
      <c r="E6070" s="31">
        <v>-80</v>
      </c>
      <c r="F6070" s="31"/>
      <c r="G6070" s="33"/>
      <c r="I6070" s="33"/>
      <c r="J6070" s="33"/>
      <c r="AB6070" s="35"/>
    </row>
    <row r="6071" spans="1:28" s="6" customFormat="1" x14ac:dyDescent="0.15">
      <c r="A6071" s="6" t="s">
        <v>56</v>
      </c>
      <c r="E6071" s="31">
        <v>-80</v>
      </c>
      <c r="F6071" s="31"/>
      <c r="G6071" s="33"/>
      <c r="I6071" s="33"/>
      <c r="J6071" s="33"/>
      <c r="AB6071" s="35"/>
    </row>
    <row r="6072" spans="1:28" s="6" customFormat="1" x14ac:dyDescent="0.15">
      <c r="A6072" s="6" t="s">
        <v>56</v>
      </c>
      <c r="E6072" s="31">
        <v>-74</v>
      </c>
      <c r="F6072" s="31"/>
      <c r="G6072" s="33"/>
      <c r="I6072" s="33"/>
      <c r="J6072" s="33"/>
      <c r="AB6072" s="35"/>
    </row>
    <row r="6073" spans="1:28" s="6" customFormat="1" x14ac:dyDescent="0.15">
      <c r="A6073" s="6" t="s">
        <v>56</v>
      </c>
      <c r="E6073" s="31">
        <v>-70</v>
      </c>
      <c r="F6073" s="31"/>
      <c r="G6073" s="33"/>
      <c r="I6073" s="33"/>
      <c r="J6073" s="33"/>
      <c r="AB6073" s="35"/>
    </row>
    <row r="6074" spans="1:28" s="6" customFormat="1" x14ac:dyDescent="0.15">
      <c r="A6074" s="6" t="s">
        <v>56</v>
      </c>
      <c r="E6074" s="31">
        <v>-70</v>
      </c>
      <c r="F6074" s="31"/>
      <c r="G6074" s="33"/>
      <c r="I6074" s="33"/>
      <c r="J6074" s="33"/>
      <c r="AB6074" s="35"/>
    </row>
    <row r="6075" spans="1:28" s="6" customFormat="1" x14ac:dyDescent="0.15">
      <c r="A6075" s="6" t="s">
        <v>56</v>
      </c>
      <c r="E6075" s="31">
        <v>-70</v>
      </c>
      <c r="F6075" s="31"/>
      <c r="G6075" s="33"/>
      <c r="I6075" s="33"/>
      <c r="J6075" s="33"/>
      <c r="AB6075" s="35"/>
    </row>
    <row r="6076" spans="1:28" s="6" customFormat="1" x14ac:dyDescent="0.15">
      <c r="A6076" s="6" t="s">
        <v>56</v>
      </c>
      <c r="E6076" s="31">
        <v>-70</v>
      </c>
      <c r="F6076" s="31"/>
      <c r="G6076" s="33"/>
      <c r="I6076" s="33"/>
      <c r="J6076" s="33"/>
      <c r="AB6076" s="35"/>
    </row>
    <row r="6077" spans="1:28" s="6" customFormat="1" x14ac:dyDescent="0.15">
      <c r="A6077" s="6" t="s">
        <v>56</v>
      </c>
      <c r="E6077" s="31">
        <v>-70</v>
      </c>
      <c r="F6077" s="31"/>
      <c r="G6077" s="33"/>
      <c r="I6077" s="33"/>
      <c r="J6077" s="33"/>
      <c r="AB6077" s="35"/>
    </row>
    <row r="6078" spans="1:28" s="6" customFormat="1" x14ac:dyDescent="0.15">
      <c r="A6078" s="6" t="s">
        <v>56</v>
      </c>
      <c r="E6078" s="31">
        <v>-77</v>
      </c>
      <c r="F6078" s="31"/>
      <c r="G6078" s="33"/>
      <c r="I6078" s="33"/>
      <c r="J6078" s="33"/>
      <c r="AB6078" s="35"/>
    </row>
    <row r="6079" spans="1:28" s="6" customFormat="1" x14ac:dyDescent="0.15">
      <c r="A6079" s="6" t="s">
        <v>56</v>
      </c>
      <c r="E6079" s="31">
        <v>-77</v>
      </c>
      <c r="F6079" s="31"/>
      <c r="G6079" s="33"/>
      <c r="I6079" s="33"/>
      <c r="J6079" s="33"/>
      <c r="AB6079" s="35"/>
    </row>
    <row r="6080" spans="1:28" s="6" customFormat="1" x14ac:dyDescent="0.15">
      <c r="A6080" s="6" t="s">
        <v>56</v>
      </c>
      <c r="E6080" s="31">
        <v>-74</v>
      </c>
      <c r="F6080" s="31"/>
      <c r="G6080" s="33"/>
      <c r="I6080" s="33"/>
      <c r="J6080" s="33"/>
      <c r="AB6080" s="35"/>
    </row>
    <row r="6081" spans="1:28" s="6" customFormat="1" x14ac:dyDescent="0.15">
      <c r="A6081" s="6" t="s">
        <v>56</v>
      </c>
      <c r="E6081" s="31">
        <v>-69</v>
      </c>
      <c r="F6081" s="31"/>
      <c r="G6081" s="33"/>
      <c r="I6081" s="33"/>
      <c r="J6081" s="33"/>
      <c r="AB6081" s="35"/>
    </row>
    <row r="6082" spans="1:28" s="6" customFormat="1" x14ac:dyDescent="0.15">
      <c r="A6082" s="6" t="s">
        <v>56</v>
      </c>
      <c r="E6082" s="31">
        <v>-69</v>
      </c>
      <c r="F6082" s="31"/>
      <c r="G6082" s="33"/>
      <c r="I6082" s="33"/>
      <c r="J6082" s="33"/>
      <c r="AB6082" s="35"/>
    </row>
    <row r="6083" spans="1:28" s="6" customFormat="1" x14ac:dyDescent="0.15">
      <c r="A6083" s="6" t="s">
        <v>56</v>
      </c>
      <c r="E6083" s="31">
        <v>-69</v>
      </c>
      <c r="F6083" s="31"/>
      <c r="G6083" s="33"/>
      <c r="I6083" s="33"/>
      <c r="J6083" s="33"/>
      <c r="AB6083" s="35"/>
    </row>
    <row r="6084" spans="1:28" s="6" customFormat="1" x14ac:dyDescent="0.15">
      <c r="A6084" s="6" t="s">
        <v>56</v>
      </c>
      <c r="E6084" s="31">
        <v>-69</v>
      </c>
      <c r="F6084" s="31"/>
      <c r="G6084" s="33"/>
      <c r="I6084" s="33"/>
      <c r="J6084" s="33"/>
      <c r="AB6084" s="35"/>
    </row>
    <row r="6085" spans="1:28" s="6" customFormat="1" x14ac:dyDescent="0.15">
      <c r="A6085" s="6" t="s">
        <v>56</v>
      </c>
      <c r="E6085" s="31">
        <v>-69</v>
      </c>
      <c r="F6085" s="31"/>
      <c r="G6085" s="33"/>
      <c r="I6085" s="33"/>
      <c r="J6085" s="33"/>
      <c r="AB6085" s="35"/>
    </row>
    <row r="6086" spans="1:28" s="6" customFormat="1" x14ac:dyDescent="0.15">
      <c r="A6086" s="6" t="s">
        <v>56</v>
      </c>
      <c r="E6086" s="31">
        <v>-69</v>
      </c>
      <c r="F6086" s="31"/>
      <c r="G6086" s="33"/>
      <c r="I6086" s="33"/>
      <c r="J6086" s="33"/>
      <c r="AB6086" s="35"/>
    </row>
    <row r="6087" spans="1:28" s="6" customFormat="1" x14ac:dyDescent="0.15">
      <c r="A6087" s="6" t="s">
        <v>56</v>
      </c>
      <c r="E6087" s="31">
        <v>-69</v>
      </c>
      <c r="F6087" s="31"/>
      <c r="G6087" s="33"/>
      <c r="I6087" s="33"/>
      <c r="J6087" s="33"/>
      <c r="AB6087" s="35"/>
    </row>
    <row r="6088" spans="1:28" s="6" customFormat="1" x14ac:dyDescent="0.15">
      <c r="A6088" s="6" t="s">
        <v>56</v>
      </c>
      <c r="E6088" s="31">
        <v>-69</v>
      </c>
      <c r="F6088" s="31"/>
      <c r="G6088" s="33"/>
      <c r="I6088" s="33"/>
      <c r="J6088" s="33"/>
      <c r="AB6088" s="35"/>
    </row>
    <row r="6089" spans="1:28" s="6" customFormat="1" x14ac:dyDescent="0.15">
      <c r="A6089" s="6" t="s">
        <v>56</v>
      </c>
      <c r="E6089" s="31">
        <v>-69</v>
      </c>
      <c r="F6089" s="31"/>
      <c r="G6089" s="33"/>
      <c r="I6089" s="33"/>
      <c r="J6089" s="33"/>
      <c r="AB6089" s="35"/>
    </row>
    <row r="6090" spans="1:28" s="6" customFormat="1" x14ac:dyDescent="0.15">
      <c r="A6090" s="6" t="s">
        <v>56</v>
      </c>
      <c r="E6090" s="31">
        <v>-69</v>
      </c>
      <c r="F6090" s="31"/>
      <c r="G6090" s="33"/>
      <c r="I6090" s="33"/>
      <c r="J6090" s="33"/>
      <c r="AB6090" s="35"/>
    </row>
    <row r="6091" spans="1:28" s="6" customFormat="1" x14ac:dyDescent="0.15">
      <c r="A6091" s="6" t="s">
        <v>56</v>
      </c>
      <c r="E6091" s="31">
        <v>-69</v>
      </c>
      <c r="F6091" s="31"/>
      <c r="G6091" s="33"/>
      <c r="I6091" s="33"/>
      <c r="J6091" s="33"/>
      <c r="AB6091" s="35"/>
    </row>
    <row r="6092" spans="1:28" s="6" customFormat="1" x14ac:dyDescent="0.15">
      <c r="A6092" s="6" t="s">
        <v>56</v>
      </c>
      <c r="E6092" s="31">
        <v>-69</v>
      </c>
      <c r="F6092" s="31"/>
      <c r="G6092" s="33"/>
      <c r="I6092" s="33"/>
      <c r="J6092" s="33"/>
      <c r="AB6092" s="35"/>
    </row>
    <row r="6093" spans="1:28" s="6" customFormat="1" x14ac:dyDescent="0.15">
      <c r="A6093" s="6" t="s">
        <v>56</v>
      </c>
      <c r="E6093" s="31">
        <v>-65</v>
      </c>
      <c r="F6093" s="31"/>
      <c r="G6093" s="33"/>
      <c r="I6093" s="33"/>
      <c r="J6093" s="33"/>
      <c r="AB6093" s="35"/>
    </row>
    <row r="6094" spans="1:28" s="6" customFormat="1" x14ac:dyDescent="0.15">
      <c r="A6094" s="6" t="s">
        <v>56</v>
      </c>
      <c r="E6094" s="31">
        <v>-65</v>
      </c>
      <c r="F6094" s="31"/>
      <c r="G6094" s="33"/>
      <c r="I6094" s="33"/>
      <c r="J6094" s="33"/>
      <c r="AB6094" s="35"/>
    </row>
    <row r="6095" spans="1:28" s="6" customFormat="1" x14ac:dyDescent="0.15">
      <c r="A6095" s="6" t="s">
        <v>56</v>
      </c>
      <c r="E6095" s="31">
        <v>-65</v>
      </c>
      <c r="F6095" s="31"/>
      <c r="G6095" s="33"/>
      <c r="I6095" s="33"/>
      <c r="J6095" s="33"/>
      <c r="AB6095" s="35"/>
    </row>
    <row r="6096" spans="1:28" s="6" customFormat="1" x14ac:dyDescent="0.15">
      <c r="A6096" s="6" t="s">
        <v>56</v>
      </c>
      <c r="E6096" s="31">
        <v>-65</v>
      </c>
      <c r="F6096" s="31"/>
      <c r="G6096" s="33"/>
      <c r="I6096" s="33"/>
      <c r="J6096" s="33"/>
      <c r="AB6096" s="35"/>
    </row>
    <row r="6097" spans="1:28" s="6" customFormat="1" x14ac:dyDescent="0.15">
      <c r="A6097" s="6" t="s">
        <v>56</v>
      </c>
      <c r="E6097" s="31">
        <v>-65</v>
      </c>
      <c r="F6097" s="31"/>
      <c r="G6097" s="33"/>
      <c r="I6097" s="33"/>
      <c r="J6097" s="33"/>
      <c r="AB6097" s="35"/>
    </row>
    <row r="6098" spans="1:28" s="6" customFormat="1" x14ac:dyDescent="0.15">
      <c r="A6098" s="6" t="s">
        <v>56</v>
      </c>
      <c r="E6098" s="31">
        <v>-65</v>
      </c>
      <c r="F6098" s="31"/>
      <c r="G6098" s="33"/>
      <c r="I6098" s="33"/>
      <c r="J6098" s="33"/>
      <c r="AB6098" s="35"/>
    </row>
    <row r="6099" spans="1:28" s="6" customFormat="1" x14ac:dyDescent="0.15">
      <c r="A6099" s="6" t="s">
        <v>56</v>
      </c>
      <c r="E6099" s="31">
        <v>-65</v>
      </c>
      <c r="F6099" s="31"/>
      <c r="G6099" s="33"/>
      <c r="I6099" s="33"/>
      <c r="J6099" s="33"/>
      <c r="AB6099" s="35"/>
    </row>
    <row r="6100" spans="1:28" s="6" customFormat="1" x14ac:dyDescent="0.15">
      <c r="A6100" s="6" t="s">
        <v>56</v>
      </c>
      <c r="E6100" s="31">
        <v>-65</v>
      </c>
      <c r="F6100" s="31"/>
      <c r="G6100" s="33"/>
      <c r="I6100" s="33"/>
      <c r="J6100" s="33"/>
      <c r="AB6100" s="35"/>
    </row>
    <row r="6101" spans="1:28" s="6" customFormat="1" x14ac:dyDescent="0.15">
      <c r="A6101" s="6" t="s">
        <v>56</v>
      </c>
      <c r="E6101" s="31">
        <v>-77</v>
      </c>
      <c r="F6101" s="31"/>
      <c r="G6101" s="33"/>
      <c r="I6101" s="33"/>
      <c r="J6101" s="33"/>
      <c r="AB6101" s="35"/>
    </row>
    <row r="6102" spans="1:28" s="6" customFormat="1" x14ac:dyDescent="0.15">
      <c r="A6102" s="6" t="s">
        <v>56</v>
      </c>
      <c r="E6102" s="31">
        <v>-74</v>
      </c>
      <c r="F6102" s="31"/>
      <c r="G6102" s="33"/>
      <c r="I6102" s="33"/>
      <c r="J6102" s="33"/>
      <c r="AB6102" s="35"/>
    </row>
    <row r="6103" spans="1:28" s="6" customFormat="1" x14ac:dyDescent="0.15">
      <c r="A6103" s="6" t="s">
        <v>56</v>
      </c>
      <c r="E6103" s="31">
        <v>-74</v>
      </c>
      <c r="F6103" s="31"/>
      <c r="G6103" s="33"/>
      <c r="I6103" s="33"/>
      <c r="J6103" s="33"/>
      <c r="AB6103" s="35"/>
    </row>
    <row r="6104" spans="1:28" s="6" customFormat="1" x14ac:dyDescent="0.15">
      <c r="A6104" s="6" t="s">
        <v>56</v>
      </c>
      <c r="E6104" s="31">
        <v>-77</v>
      </c>
      <c r="F6104" s="31"/>
      <c r="G6104" s="33"/>
      <c r="I6104" s="33"/>
      <c r="J6104" s="33"/>
      <c r="AB6104" s="35"/>
    </row>
    <row r="6105" spans="1:28" s="6" customFormat="1" x14ac:dyDescent="0.15">
      <c r="A6105" s="6" t="s">
        <v>56</v>
      </c>
      <c r="E6105" s="31">
        <v>-77</v>
      </c>
      <c r="F6105" s="31"/>
      <c r="G6105" s="33"/>
      <c r="I6105" s="33"/>
      <c r="J6105" s="33"/>
      <c r="AB6105" s="35"/>
    </row>
    <row r="6106" spans="1:28" s="6" customFormat="1" x14ac:dyDescent="0.15">
      <c r="A6106" s="6" t="s">
        <v>56</v>
      </c>
      <c r="E6106" s="31">
        <v>-77</v>
      </c>
      <c r="F6106" s="31"/>
      <c r="G6106" s="33"/>
      <c r="I6106" s="33"/>
      <c r="J6106" s="33"/>
      <c r="AB6106" s="35"/>
    </row>
    <row r="6107" spans="1:28" s="6" customFormat="1" x14ac:dyDescent="0.15">
      <c r="A6107" s="6" t="s">
        <v>56</v>
      </c>
      <c r="E6107" s="31">
        <v>-77</v>
      </c>
      <c r="F6107" s="31"/>
      <c r="G6107" s="33"/>
      <c r="I6107" s="33"/>
      <c r="J6107" s="33"/>
      <c r="AB6107" s="35"/>
    </row>
    <row r="6108" spans="1:28" s="6" customFormat="1" x14ac:dyDescent="0.15">
      <c r="A6108" s="6" t="s">
        <v>56</v>
      </c>
      <c r="E6108" s="31">
        <v>-81</v>
      </c>
      <c r="F6108" s="31"/>
      <c r="G6108" s="33"/>
      <c r="I6108" s="33"/>
      <c r="J6108" s="33"/>
      <c r="AB6108" s="35"/>
    </row>
    <row r="6109" spans="1:28" s="6" customFormat="1" x14ac:dyDescent="0.15">
      <c r="A6109" s="6" t="s">
        <v>56</v>
      </c>
      <c r="E6109" s="31">
        <v>-81</v>
      </c>
      <c r="F6109" s="31"/>
      <c r="G6109" s="33"/>
      <c r="I6109" s="33"/>
      <c r="J6109" s="33"/>
      <c r="AB6109" s="35"/>
    </row>
    <row r="6110" spans="1:28" s="6" customFormat="1" x14ac:dyDescent="0.15">
      <c r="A6110" s="6" t="s">
        <v>56</v>
      </c>
      <c r="E6110" s="31">
        <v>-80</v>
      </c>
      <c r="F6110" s="31"/>
      <c r="G6110" s="33"/>
      <c r="I6110" s="33"/>
      <c r="J6110" s="33"/>
      <c r="AB6110" s="35"/>
    </row>
    <row r="6111" spans="1:28" s="6" customFormat="1" x14ac:dyDescent="0.15">
      <c r="A6111" s="6" t="s">
        <v>56</v>
      </c>
      <c r="E6111" s="31">
        <v>-76</v>
      </c>
      <c r="F6111" s="31"/>
      <c r="G6111" s="33"/>
      <c r="I6111" s="33"/>
      <c r="J6111" s="33"/>
      <c r="AB6111" s="35"/>
    </row>
    <row r="6112" spans="1:28" s="6" customFormat="1" x14ac:dyDescent="0.15">
      <c r="A6112" s="6" t="s">
        <v>56</v>
      </c>
      <c r="E6112" s="31">
        <v>-76</v>
      </c>
      <c r="F6112" s="31"/>
      <c r="G6112" s="33"/>
      <c r="I6112" s="33"/>
      <c r="J6112" s="33"/>
      <c r="AB6112" s="35"/>
    </row>
    <row r="6113" spans="1:28" s="6" customFormat="1" x14ac:dyDescent="0.15">
      <c r="A6113" s="6" t="s">
        <v>56</v>
      </c>
      <c r="E6113" s="31">
        <v>-76</v>
      </c>
      <c r="F6113" s="31"/>
      <c r="G6113" s="33"/>
      <c r="I6113" s="33"/>
      <c r="J6113" s="33"/>
      <c r="AB6113" s="35"/>
    </row>
    <row r="6114" spans="1:28" s="6" customFormat="1" x14ac:dyDescent="0.15">
      <c r="A6114" s="6" t="s">
        <v>56</v>
      </c>
      <c r="E6114" s="31">
        <v>-76</v>
      </c>
      <c r="F6114" s="31"/>
      <c r="G6114" s="33"/>
      <c r="I6114" s="33"/>
      <c r="J6114" s="33"/>
      <c r="AB6114" s="35"/>
    </row>
    <row r="6115" spans="1:28" s="6" customFormat="1" x14ac:dyDescent="0.15">
      <c r="A6115" s="6" t="s">
        <v>56</v>
      </c>
      <c r="E6115" s="31">
        <v>-76</v>
      </c>
      <c r="F6115" s="31"/>
      <c r="G6115" s="33"/>
      <c r="I6115" s="33"/>
      <c r="J6115" s="33"/>
      <c r="AB6115" s="35"/>
    </row>
    <row r="6116" spans="1:28" s="6" customFormat="1" x14ac:dyDescent="0.15">
      <c r="A6116" s="6" t="s">
        <v>56</v>
      </c>
      <c r="E6116" s="31">
        <v>-76</v>
      </c>
      <c r="F6116" s="31"/>
      <c r="G6116" s="33"/>
      <c r="I6116" s="33"/>
      <c r="J6116" s="33"/>
      <c r="AB6116" s="35"/>
    </row>
    <row r="6117" spans="1:28" s="6" customFormat="1" x14ac:dyDescent="0.15">
      <c r="A6117" s="6" t="s">
        <v>56</v>
      </c>
      <c r="E6117" s="31">
        <v>-81</v>
      </c>
      <c r="F6117" s="31"/>
      <c r="G6117" s="33"/>
      <c r="I6117" s="33"/>
      <c r="J6117" s="33"/>
      <c r="AB6117" s="35"/>
    </row>
    <row r="6118" spans="1:28" s="6" customFormat="1" x14ac:dyDescent="0.15">
      <c r="A6118" s="6" t="s">
        <v>56</v>
      </c>
      <c r="E6118" s="31">
        <v>-81</v>
      </c>
      <c r="F6118" s="31"/>
      <c r="G6118" s="33"/>
      <c r="I6118" s="33"/>
      <c r="J6118" s="33"/>
      <c r="AB6118" s="35"/>
    </row>
    <row r="6119" spans="1:28" s="6" customFormat="1" x14ac:dyDescent="0.15">
      <c r="A6119" s="6" t="s">
        <v>56</v>
      </c>
      <c r="E6119" s="31">
        <v>-78</v>
      </c>
      <c r="F6119" s="31"/>
      <c r="G6119" s="33"/>
      <c r="I6119" s="33"/>
      <c r="J6119" s="33"/>
      <c r="AB6119" s="35"/>
    </row>
    <row r="6120" spans="1:28" s="6" customFormat="1" x14ac:dyDescent="0.15">
      <c r="A6120" s="6" t="s">
        <v>56</v>
      </c>
      <c r="E6120" s="31">
        <v>-79</v>
      </c>
      <c r="F6120" s="31"/>
      <c r="G6120" s="33"/>
      <c r="I6120" s="33"/>
      <c r="J6120" s="33"/>
      <c r="AB6120" s="35"/>
    </row>
    <row r="6121" spans="1:28" s="6" customFormat="1" x14ac:dyDescent="0.15">
      <c r="A6121" s="6" t="s">
        <v>56</v>
      </c>
      <c r="E6121" s="31">
        <v>-79</v>
      </c>
      <c r="F6121" s="31"/>
      <c r="G6121" s="33"/>
      <c r="I6121" s="33"/>
      <c r="J6121" s="33"/>
      <c r="AB6121" s="35"/>
    </row>
    <row r="6122" spans="1:28" s="6" customFormat="1" x14ac:dyDescent="0.15">
      <c r="A6122" s="6" t="s">
        <v>56</v>
      </c>
      <c r="E6122" s="31">
        <v>-74</v>
      </c>
      <c r="F6122" s="31"/>
      <c r="G6122" s="33"/>
      <c r="I6122" s="33"/>
      <c r="J6122" s="33"/>
      <c r="AB6122" s="35"/>
    </row>
    <row r="6123" spans="1:28" s="6" customFormat="1" x14ac:dyDescent="0.15">
      <c r="A6123" s="6" t="s">
        <v>56</v>
      </c>
      <c r="E6123" s="31">
        <v>-77</v>
      </c>
      <c r="F6123" s="31"/>
      <c r="G6123" s="33"/>
      <c r="I6123" s="33"/>
      <c r="J6123" s="33"/>
      <c r="AB6123" s="35"/>
    </row>
    <row r="6124" spans="1:28" s="6" customFormat="1" x14ac:dyDescent="0.15">
      <c r="A6124" s="6" t="s">
        <v>56</v>
      </c>
      <c r="E6124" s="31">
        <v>-77</v>
      </c>
      <c r="F6124" s="31"/>
      <c r="G6124" s="33"/>
      <c r="I6124" s="33"/>
      <c r="J6124" s="33"/>
      <c r="AB6124" s="35"/>
    </row>
    <row r="6125" spans="1:28" s="6" customFormat="1" x14ac:dyDescent="0.15">
      <c r="A6125" s="6" t="s">
        <v>56</v>
      </c>
      <c r="E6125" s="31">
        <v>-76</v>
      </c>
      <c r="F6125" s="31"/>
      <c r="G6125" s="33"/>
      <c r="I6125" s="33"/>
      <c r="J6125" s="33"/>
      <c r="AB6125" s="35"/>
    </row>
    <row r="6126" spans="1:28" s="6" customFormat="1" x14ac:dyDescent="0.15">
      <c r="A6126" s="6" t="s">
        <v>56</v>
      </c>
      <c r="E6126" s="31">
        <v>-93</v>
      </c>
      <c r="F6126" s="31"/>
      <c r="G6126" s="33"/>
      <c r="I6126" s="33"/>
      <c r="J6126" s="33"/>
      <c r="AB6126" s="35"/>
    </row>
    <row r="6127" spans="1:28" s="6" customFormat="1" x14ac:dyDescent="0.15">
      <c r="A6127" s="6" t="s">
        <v>56</v>
      </c>
      <c r="E6127" s="31">
        <v>-93</v>
      </c>
      <c r="F6127" s="31"/>
      <c r="G6127" s="33"/>
      <c r="I6127" s="33"/>
      <c r="J6127" s="33"/>
      <c r="AB6127" s="35"/>
    </row>
    <row r="6128" spans="1:28" s="6" customFormat="1" x14ac:dyDescent="0.15">
      <c r="A6128" s="6" t="s">
        <v>56</v>
      </c>
      <c r="E6128" s="31">
        <v>-93</v>
      </c>
      <c r="F6128" s="31"/>
      <c r="G6128" s="33"/>
      <c r="I6128" s="33"/>
      <c r="J6128" s="33"/>
      <c r="AB6128" s="35"/>
    </row>
    <row r="6129" spans="1:28" s="6" customFormat="1" x14ac:dyDescent="0.15">
      <c r="A6129" s="6" t="s">
        <v>56</v>
      </c>
      <c r="E6129" s="31">
        <v>-86</v>
      </c>
      <c r="F6129" s="31"/>
      <c r="G6129" s="33"/>
      <c r="I6129" s="33"/>
      <c r="J6129" s="33"/>
      <c r="AB6129" s="35"/>
    </row>
    <row r="6130" spans="1:28" s="6" customFormat="1" x14ac:dyDescent="0.15">
      <c r="A6130" s="6" t="s">
        <v>56</v>
      </c>
      <c r="E6130" s="31">
        <v>-86</v>
      </c>
      <c r="F6130" s="31"/>
      <c r="G6130" s="33"/>
      <c r="I6130" s="33"/>
      <c r="J6130" s="33"/>
      <c r="AB6130" s="35"/>
    </row>
    <row r="6131" spans="1:28" s="6" customFormat="1" x14ac:dyDescent="0.15">
      <c r="A6131" s="6" t="s">
        <v>56</v>
      </c>
      <c r="E6131" s="31">
        <v>-84</v>
      </c>
      <c r="F6131" s="31"/>
      <c r="G6131" s="33"/>
      <c r="I6131" s="33"/>
      <c r="J6131" s="33"/>
      <c r="AB6131" s="35"/>
    </row>
    <row r="6132" spans="1:28" s="6" customFormat="1" x14ac:dyDescent="0.15">
      <c r="A6132" s="6" t="s">
        <v>56</v>
      </c>
      <c r="E6132" s="31">
        <v>-82</v>
      </c>
      <c r="F6132" s="31"/>
      <c r="G6132" s="33"/>
      <c r="I6132" s="33"/>
      <c r="J6132" s="33"/>
      <c r="AB6132" s="35"/>
    </row>
    <row r="6133" spans="1:28" s="6" customFormat="1" x14ac:dyDescent="0.15">
      <c r="A6133" s="6" t="s">
        <v>56</v>
      </c>
      <c r="E6133" s="31">
        <v>-82</v>
      </c>
      <c r="F6133" s="31"/>
      <c r="G6133" s="33"/>
      <c r="I6133" s="33"/>
      <c r="J6133" s="33"/>
      <c r="AB6133" s="35"/>
    </row>
    <row r="6134" spans="1:28" s="6" customFormat="1" x14ac:dyDescent="0.15">
      <c r="A6134" s="6" t="s">
        <v>56</v>
      </c>
      <c r="E6134" s="31">
        <v>-78</v>
      </c>
      <c r="F6134" s="31"/>
      <c r="G6134" s="33"/>
      <c r="I6134" s="33"/>
      <c r="J6134" s="33"/>
      <c r="AB6134" s="35"/>
    </row>
    <row r="6135" spans="1:28" s="6" customFormat="1" x14ac:dyDescent="0.15">
      <c r="A6135" s="6" t="s">
        <v>56</v>
      </c>
      <c r="E6135" s="31">
        <v>-78</v>
      </c>
      <c r="F6135" s="31"/>
      <c r="G6135" s="33"/>
      <c r="I6135" s="33"/>
      <c r="J6135" s="33"/>
      <c r="AB6135" s="35"/>
    </row>
    <row r="6136" spans="1:28" s="6" customFormat="1" x14ac:dyDescent="0.15">
      <c r="A6136" s="6" t="s">
        <v>56</v>
      </c>
      <c r="E6136" s="31">
        <v>-78</v>
      </c>
      <c r="F6136" s="31"/>
      <c r="G6136" s="33"/>
      <c r="I6136" s="33"/>
      <c r="J6136" s="33"/>
      <c r="AB6136" s="35"/>
    </row>
    <row r="6137" spans="1:28" s="6" customFormat="1" x14ac:dyDescent="0.15">
      <c r="A6137" s="6" t="s">
        <v>56</v>
      </c>
      <c r="E6137" s="31">
        <v>-78</v>
      </c>
      <c r="F6137" s="31"/>
      <c r="G6137" s="33"/>
      <c r="I6137" s="33"/>
      <c r="J6137" s="33"/>
      <c r="AB6137" s="35"/>
    </row>
    <row r="6138" spans="1:28" s="6" customFormat="1" x14ac:dyDescent="0.15">
      <c r="A6138" s="6" t="s">
        <v>56</v>
      </c>
      <c r="E6138" s="31">
        <v>-78</v>
      </c>
      <c r="F6138" s="31"/>
      <c r="G6138" s="33"/>
      <c r="I6138" s="33"/>
      <c r="J6138" s="33"/>
      <c r="AB6138" s="35"/>
    </row>
    <row r="6139" spans="1:28" s="6" customFormat="1" x14ac:dyDescent="0.15">
      <c r="A6139" s="6" t="s">
        <v>56</v>
      </c>
      <c r="E6139" s="31">
        <v>-78</v>
      </c>
      <c r="F6139" s="31"/>
      <c r="G6139" s="33"/>
      <c r="I6139" s="33"/>
      <c r="J6139" s="33"/>
      <c r="AB6139" s="35"/>
    </row>
    <row r="6140" spans="1:28" s="6" customFormat="1" x14ac:dyDescent="0.15">
      <c r="A6140" s="6" t="s">
        <v>56</v>
      </c>
      <c r="E6140" s="31">
        <v>-78</v>
      </c>
      <c r="F6140" s="31"/>
      <c r="G6140" s="33"/>
      <c r="I6140" s="33"/>
      <c r="J6140" s="33"/>
      <c r="AB6140" s="35"/>
    </row>
    <row r="6141" spans="1:28" s="6" customFormat="1" x14ac:dyDescent="0.15">
      <c r="A6141" s="6" t="s">
        <v>56</v>
      </c>
      <c r="E6141" s="31">
        <v>-78</v>
      </c>
      <c r="F6141" s="31"/>
      <c r="G6141" s="33"/>
      <c r="I6141" s="33"/>
      <c r="J6141" s="33"/>
      <c r="AB6141" s="35"/>
    </row>
    <row r="6142" spans="1:28" s="6" customFormat="1" x14ac:dyDescent="0.15">
      <c r="A6142" s="6" t="s">
        <v>56</v>
      </c>
      <c r="E6142" s="31">
        <v>-78</v>
      </c>
      <c r="F6142" s="31"/>
      <c r="G6142" s="33"/>
      <c r="I6142" s="33"/>
      <c r="J6142" s="33"/>
      <c r="AB6142" s="35"/>
    </row>
    <row r="6143" spans="1:28" s="6" customFormat="1" x14ac:dyDescent="0.15">
      <c r="A6143" s="6" t="s">
        <v>56</v>
      </c>
      <c r="E6143" s="31">
        <v>-78</v>
      </c>
      <c r="F6143" s="31"/>
      <c r="G6143" s="33"/>
      <c r="I6143" s="33"/>
      <c r="J6143" s="33"/>
      <c r="AB6143" s="35"/>
    </row>
    <row r="6144" spans="1:28" s="6" customFormat="1" x14ac:dyDescent="0.15">
      <c r="A6144" s="6" t="s">
        <v>56</v>
      </c>
      <c r="E6144" s="31">
        <v>-78</v>
      </c>
      <c r="F6144" s="31"/>
      <c r="G6144" s="33"/>
      <c r="I6144" s="33"/>
      <c r="J6144" s="33"/>
      <c r="AB6144" s="35"/>
    </row>
    <row r="6145" spans="1:28" s="6" customFormat="1" x14ac:dyDescent="0.15">
      <c r="A6145" s="6" t="s">
        <v>56</v>
      </c>
      <c r="E6145" s="31">
        <v>-78</v>
      </c>
      <c r="F6145" s="31"/>
      <c r="G6145" s="33"/>
      <c r="I6145" s="33"/>
      <c r="J6145" s="33"/>
      <c r="AB6145" s="35"/>
    </row>
    <row r="6146" spans="1:28" s="6" customFormat="1" x14ac:dyDescent="0.15">
      <c r="A6146" s="6" t="s">
        <v>56</v>
      </c>
      <c r="E6146" s="31">
        <v>-78</v>
      </c>
      <c r="F6146" s="31"/>
      <c r="G6146" s="33"/>
      <c r="I6146" s="33"/>
      <c r="J6146" s="33"/>
      <c r="AB6146" s="35"/>
    </row>
    <row r="6147" spans="1:28" s="6" customFormat="1" x14ac:dyDescent="0.15">
      <c r="A6147" s="6" t="s">
        <v>56</v>
      </c>
      <c r="E6147" s="31">
        <v>-78</v>
      </c>
      <c r="F6147" s="31"/>
      <c r="G6147" s="33"/>
      <c r="I6147" s="33"/>
      <c r="J6147" s="33"/>
      <c r="AB6147" s="35"/>
    </row>
    <row r="6148" spans="1:28" s="6" customFormat="1" x14ac:dyDescent="0.15">
      <c r="A6148" s="6" t="s">
        <v>56</v>
      </c>
      <c r="E6148" s="31">
        <v>-78</v>
      </c>
      <c r="F6148" s="31"/>
      <c r="G6148" s="33"/>
      <c r="I6148" s="33"/>
      <c r="J6148" s="33"/>
      <c r="AB6148" s="35"/>
    </row>
    <row r="6149" spans="1:28" s="6" customFormat="1" x14ac:dyDescent="0.15">
      <c r="A6149" s="6" t="s">
        <v>56</v>
      </c>
      <c r="E6149" s="31">
        <v>-78</v>
      </c>
      <c r="F6149" s="31"/>
      <c r="G6149" s="33"/>
      <c r="I6149" s="33"/>
      <c r="J6149" s="33"/>
      <c r="AB6149" s="35"/>
    </row>
    <row r="6150" spans="1:28" s="6" customFormat="1" x14ac:dyDescent="0.15">
      <c r="A6150" s="6" t="s">
        <v>56</v>
      </c>
      <c r="E6150" s="31">
        <v>-78</v>
      </c>
      <c r="F6150" s="31"/>
      <c r="G6150" s="33"/>
      <c r="I6150" s="33"/>
      <c r="J6150" s="33"/>
      <c r="AB6150" s="35"/>
    </row>
    <row r="6151" spans="1:28" s="6" customFormat="1" x14ac:dyDescent="0.15">
      <c r="A6151" s="6" t="s">
        <v>56</v>
      </c>
      <c r="E6151" s="31">
        <v>-78</v>
      </c>
      <c r="F6151" s="31"/>
      <c r="G6151" s="33"/>
      <c r="I6151" s="33"/>
      <c r="J6151" s="33"/>
      <c r="AB6151" s="35"/>
    </row>
    <row r="6152" spans="1:28" s="6" customFormat="1" x14ac:dyDescent="0.15">
      <c r="A6152" s="6" t="s">
        <v>56</v>
      </c>
      <c r="E6152" s="31">
        <v>-78</v>
      </c>
      <c r="F6152" s="31"/>
      <c r="G6152" s="33"/>
      <c r="I6152" s="33"/>
      <c r="J6152" s="33"/>
      <c r="AB6152" s="35"/>
    </row>
    <row r="6153" spans="1:28" s="6" customFormat="1" x14ac:dyDescent="0.15">
      <c r="A6153" s="6" t="s">
        <v>56</v>
      </c>
      <c r="E6153" s="31">
        <v>-78</v>
      </c>
      <c r="F6153" s="31"/>
      <c r="G6153" s="33"/>
      <c r="I6153" s="33"/>
      <c r="J6153" s="33"/>
      <c r="AB6153" s="35"/>
    </row>
    <row r="6154" spans="1:28" s="6" customFormat="1" x14ac:dyDescent="0.15">
      <c r="A6154" s="6" t="s">
        <v>56</v>
      </c>
      <c r="E6154" s="31">
        <v>-78</v>
      </c>
      <c r="F6154" s="31"/>
      <c r="G6154" s="33"/>
      <c r="I6154" s="33"/>
      <c r="J6154" s="33"/>
      <c r="AB6154" s="35"/>
    </row>
    <row r="6155" spans="1:28" s="6" customFormat="1" x14ac:dyDescent="0.15">
      <c r="A6155" s="6" t="s">
        <v>56</v>
      </c>
      <c r="E6155" s="31">
        <v>-78</v>
      </c>
      <c r="F6155" s="31"/>
      <c r="G6155" s="33"/>
      <c r="I6155" s="33"/>
      <c r="J6155" s="33"/>
      <c r="AB6155" s="35"/>
    </row>
    <row r="6156" spans="1:28" s="6" customFormat="1" x14ac:dyDescent="0.15">
      <c r="A6156" s="6" t="s">
        <v>56</v>
      </c>
      <c r="E6156" s="31">
        <v>-78</v>
      </c>
      <c r="F6156" s="31"/>
      <c r="G6156" s="33"/>
      <c r="I6156" s="33"/>
      <c r="J6156" s="33"/>
      <c r="AB6156" s="35"/>
    </row>
    <row r="6157" spans="1:28" s="6" customFormat="1" x14ac:dyDescent="0.15">
      <c r="A6157" s="6" t="s">
        <v>56</v>
      </c>
      <c r="E6157" s="31">
        <v>-78</v>
      </c>
      <c r="F6157" s="31"/>
      <c r="G6157" s="33"/>
      <c r="I6157" s="33"/>
      <c r="J6157" s="33"/>
      <c r="AB6157" s="35"/>
    </row>
    <row r="6158" spans="1:28" s="6" customFormat="1" x14ac:dyDescent="0.15">
      <c r="A6158" s="6" t="s">
        <v>56</v>
      </c>
      <c r="E6158" s="31">
        <v>-78</v>
      </c>
      <c r="F6158" s="31"/>
      <c r="G6158" s="33"/>
      <c r="I6158" s="33"/>
      <c r="J6158" s="33"/>
      <c r="AB6158" s="35"/>
    </row>
    <row r="6159" spans="1:28" s="6" customFormat="1" x14ac:dyDescent="0.15">
      <c r="A6159" s="6" t="s">
        <v>56</v>
      </c>
      <c r="E6159" s="31">
        <v>-78</v>
      </c>
      <c r="F6159" s="31"/>
      <c r="G6159" s="33"/>
      <c r="I6159" s="33"/>
      <c r="J6159" s="33"/>
      <c r="AB6159" s="35"/>
    </row>
    <row r="6160" spans="1:28" s="6" customFormat="1" x14ac:dyDescent="0.15">
      <c r="A6160" s="6" t="s">
        <v>56</v>
      </c>
      <c r="E6160" s="31">
        <v>-78</v>
      </c>
      <c r="F6160" s="31"/>
      <c r="G6160" s="33"/>
      <c r="I6160" s="33"/>
      <c r="J6160" s="33"/>
      <c r="AB6160" s="35"/>
    </row>
    <row r="6161" spans="1:28" s="6" customFormat="1" x14ac:dyDescent="0.15">
      <c r="A6161" s="6" t="s">
        <v>56</v>
      </c>
      <c r="E6161" s="31">
        <v>-78</v>
      </c>
      <c r="F6161" s="31"/>
      <c r="G6161" s="33"/>
      <c r="I6161" s="33"/>
      <c r="J6161" s="33"/>
      <c r="AB6161" s="35"/>
    </row>
    <row r="6162" spans="1:28" s="6" customFormat="1" x14ac:dyDescent="0.15">
      <c r="A6162" s="6" t="s">
        <v>56</v>
      </c>
      <c r="E6162" s="31">
        <v>-78</v>
      </c>
      <c r="F6162" s="31"/>
      <c r="G6162" s="33"/>
      <c r="I6162" s="33"/>
      <c r="J6162" s="33"/>
      <c r="AB6162" s="35"/>
    </row>
    <row r="6163" spans="1:28" s="6" customFormat="1" x14ac:dyDescent="0.15">
      <c r="A6163" s="6" t="s">
        <v>56</v>
      </c>
      <c r="E6163" s="31">
        <v>-81</v>
      </c>
      <c r="F6163" s="31"/>
      <c r="G6163" s="33"/>
      <c r="I6163" s="33"/>
      <c r="J6163" s="33"/>
      <c r="AB6163" s="35"/>
    </row>
    <row r="6164" spans="1:28" s="6" customFormat="1" x14ac:dyDescent="0.15">
      <c r="A6164" s="6" t="s">
        <v>56</v>
      </c>
      <c r="E6164" s="31">
        <v>-81</v>
      </c>
      <c r="F6164" s="31"/>
      <c r="G6164" s="33"/>
      <c r="I6164" s="33"/>
      <c r="J6164" s="33"/>
      <c r="AB6164" s="35"/>
    </row>
    <row r="6165" spans="1:28" s="6" customFormat="1" x14ac:dyDescent="0.15">
      <c r="A6165" s="6" t="s">
        <v>56</v>
      </c>
      <c r="E6165" s="31">
        <v>-80</v>
      </c>
      <c r="F6165" s="31"/>
      <c r="G6165" s="33"/>
      <c r="I6165" s="33"/>
      <c r="J6165" s="33"/>
      <c r="AB6165" s="35"/>
    </row>
    <row r="6166" spans="1:28" s="6" customFormat="1" x14ac:dyDescent="0.15">
      <c r="A6166" s="6" t="s">
        <v>56</v>
      </c>
      <c r="E6166" s="31">
        <v>-78</v>
      </c>
      <c r="F6166" s="31"/>
      <c r="G6166" s="33"/>
      <c r="I6166" s="33"/>
      <c r="J6166" s="33"/>
      <c r="AB6166" s="35"/>
    </row>
    <row r="6167" spans="1:28" s="6" customFormat="1" x14ac:dyDescent="0.15">
      <c r="A6167" s="6" t="s">
        <v>56</v>
      </c>
      <c r="E6167" s="31">
        <v>-78</v>
      </c>
      <c r="F6167" s="31"/>
      <c r="G6167" s="33"/>
      <c r="I6167" s="33"/>
      <c r="J6167" s="33"/>
      <c r="AB6167" s="35"/>
    </row>
    <row r="6168" spans="1:28" s="6" customFormat="1" x14ac:dyDescent="0.15">
      <c r="A6168" s="6" t="s">
        <v>56</v>
      </c>
      <c r="E6168" s="31">
        <v>-78</v>
      </c>
      <c r="F6168" s="31"/>
      <c r="G6168" s="33"/>
      <c r="I6168" s="33"/>
      <c r="J6168" s="33"/>
      <c r="AB6168" s="35"/>
    </row>
    <row r="6169" spans="1:28" s="6" customFormat="1" x14ac:dyDescent="0.15">
      <c r="A6169" s="6" t="s">
        <v>56</v>
      </c>
      <c r="E6169" s="31">
        <v>-76</v>
      </c>
      <c r="F6169" s="31"/>
      <c r="G6169" s="33"/>
      <c r="I6169" s="33"/>
      <c r="J6169" s="33"/>
      <c r="AB6169" s="35"/>
    </row>
    <row r="6170" spans="1:28" s="6" customFormat="1" x14ac:dyDescent="0.15">
      <c r="A6170" s="6" t="s">
        <v>56</v>
      </c>
      <c r="E6170" s="31">
        <v>-76</v>
      </c>
      <c r="F6170" s="31"/>
      <c r="G6170" s="33"/>
      <c r="I6170" s="33"/>
      <c r="J6170" s="33"/>
      <c r="AB6170" s="35"/>
    </row>
    <row r="6171" spans="1:28" s="6" customFormat="1" x14ac:dyDescent="0.15">
      <c r="A6171" s="6" t="s">
        <v>56</v>
      </c>
      <c r="E6171" s="31">
        <v>-70</v>
      </c>
      <c r="F6171" s="31"/>
      <c r="G6171" s="33"/>
      <c r="I6171" s="33"/>
      <c r="J6171" s="33"/>
      <c r="AB6171" s="35"/>
    </row>
    <row r="6172" spans="1:28" s="6" customFormat="1" x14ac:dyDescent="0.15">
      <c r="A6172" s="6" t="s">
        <v>56</v>
      </c>
      <c r="E6172" s="31">
        <v>-70</v>
      </c>
      <c r="F6172" s="31"/>
      <c r="G6172" s="33"/>
      <c r="I6172" s="33"/>
      <c r="J6172" s="33"/>
      <c r="AB6172" s="35"/>
    </row>
    <row r="6173" spans="1:28" s="6" customFormat="1" x14ac:dyDescent="0.15">
      <c r="A6173" s="6" t="s">
        <v>56</v>
      </c>
      <c r="E6173" s="31">
        <v>-70</v>
      </c>
      <c r="F6173" s="31"/>
      <c r="G6173" s="33"/>
      <c r="I6173" s="33"/>
      <c r="J6173" s="33"/>
      <c r="AB6173" s="35"/>
    </row>
    <row r="6174" spans="1:28" s="6" customFormat="1" x14ac:dyDescent="0.15">
      <c r="A6174" s="6" t="s">
        <v>56</v>
      </c>
      <c r="E6174" s="31">
        <v>-70</v>
      </c>
      <c r="F6174" s="31"/>
      <c r="G6174" s="33"/>
      <c r="I6174" s="33"/>
      <c r="J6174" s="33"/>
      <c r="AB6174" s="35"/>
    </row>
    <row r="6175" spans="1:28" s="6" customFormat="1" x14ac:dyDescent="0.15">
      <c r="A6175" s="6" t="s">
        <v>56</v>
      </c>
      <c r="E6175" s="31">
        <v>-71</v>
      </c>
      <c r="F6175" s="31"/>
      <c r="G6175" s="33"/>
      <c r="I6175" s="33"/>
      <c r="J6175" s="33"/>
      <c r="AB6175" s="35"/>
    </row>
    <row r="6176" spans="1:28" s="6" customFormat="1" x14ac:dyDescent="0.15">
      <c r="A6176" s="6" t="s">
        <v>56</v>
      </c>
      <c r="E6176" s="31">
        <v>-71</v>
      </c>
      <c r="F6176" s="31"/>
      <c r="G6176" s="33"/>
      <c r="I6176" s="33"/>
      <c r="J6176" s="33"/>
      <c r="AB6176" s="35"/>
    </row>
    <row r="6177" spans="1:28" s="6" customFormat="1" x14ac:dyDescent="0.15">
      <c r="A6177" s="6" t="s">
        <v>56</v>
      </c>
      <c r="E6177" s="31">
        <v>-73</v>
      </c>
      <c r="F6177" s="31"/>
      <c r="G6177" s="33"/>
      <c r="I6177" s="33"/>
      <c r="J6177" s="33"/>
      <c r="AB6177" s="35"/>
    </row>
    <row r="6178" spans="1:28" s="6" customFormat="1" x14ac:dyDescent="0.15">
      <c r="A6178" s="6" t="s">
        <v>56</v>
      </c>
      <c r="E6178" s="31">
        <v>-77</v>
      </c>
      <c r="F6178" s="31"/>
      <c r="G6178" s="33"/>
      <c r="I6178" s="33"/>
      <c r="J6178" s="33"/>
      <c r="AB6178" s="35"/>
    </row>
    <row r="6179" spans="1:28" s="6" customFormat="1" x14ac:dyDescent="0.15">
      <c r="A6179" s="6" t="s">
        <v>56</v>
      </c>
      <c r="E6179" s="31">
        <v>-77</v>
      </c>
      <c r="F6179" s="31"/>
      <c r="G6179" s="33"/>
      <c r="I6179" s="33"/>
      <c r="J6179" s="33"/>
      <c r="AB6179" s="35"/>
    </row>
    <row r="6180" spans="1:28" s="6" customFormat="1" x14ac:dyDescent="0.15">
      <c r="A6180" s="6" t="s">
        <v>56</v>
      </c>
      <c r="E6180" s="31">
        <v>-81</v>
      </c>
      <c r="F6180" s="31"/>
      <c r="G6180" s="33"/>
      <c r="I6180" s="33"/>
      <c r="J6180" s="33"/>
      <c r="AB6180" s="35"/>
    </row>
    <row r="6181" spans="1:28" s="6" customFormat="1" x14ac:dyDescent="0.15">
      <c r="A6181" s="6" t="s">
        <v>56</v>
      </c>
      <c r="E6181" s="31">
        <v>-81</v>
      </c>
      <c r="F6181" s="31"/>
      <c r="G6181" s="33"/>
      <c r="I6181" s="33"/>
      <c r="J6181" s="33"/>
      <c r="AB6181" s="35"/>
    </row>
    <row r="6182" spans="1:28" s="6" customFormat="1" x14ac:dyDescent="0.15">
      <c r="A6182" s="6" t="s">
        <v>56</v>
      </c>
      <c r="E6182" s="31">
        <v>-81</v>
      </c>
      <c r="F6182" s="31"/>
      <c r="G6182" s="33"/>
      <c r="I6182" s="33"/>
      <c r="J6182" s="33"/>
      <c r="AB6182" s="35"/>
    </row>
    <row r="6183" spans="1:28" s="6" customFormat="1" x14ac:dyDescent="0.15">
      <c r="A6183" s="6" t="s">
        <v>56</v>
      </c>
      <c r="E6183" s="31">
        <v>-80</v>
      </c>
      <c r="F6183" s="31"/>
      <c r="G6183" s="33"/>
      <c r="I6183" s="33"/>
      <c r="J6183" s="33"/>
      <c r="AB6183" s="35"/>
    </row>
    <row r="6184" spans="1:28" s="6" customFormat="1" x14ac:dyDescent="0.15">
      <c r="A6184" s="6" t="s">
        <v>56</v>
      </c>
      <c r="E6184" s="31">
        <v>-78</v>
      </c>
      <c r="F6184" s="31"/>
      <c r="G6184" s="33"/>
      <c r="I6184" s="33"/>
      <c r="J6184" s="33"/>
      <c r="AB6184" s="35"/>
    </row>
    <row r="6185" spans="1:28" s="6" customFormat="1" x14ac:dyDescent="0.15">
      <c r="A6185" s="6" t="s">
        <v>56</v>
      </c>
      <c r="E6185" s="31">
        <v>-78</v>
      </c>
      <c r="F6185" s="31"/>
      <c r="G6185" s="33"/>
      <c r="I6185" s="33"/>
      <c r="J6185" s="33"/>
      <c r="AB6185" s="35"/>
    </row>
    <row r="6186" spans="1:28" s="6" customFormat="1" x14ac:dyDescent="0.15">
      <c r="A6186" s="6" t="s">
        <v>56</v>
      </c>
      <c r="E6186" s="31">
        <v>-78</v>
      </c>
      <c r="F6186" s="31"/>
      <c r="G6186" s="33"/>
      <c r="I6186" s="33"/>
      <c r="J6186" s="33"/>
      <c r="AB6186" s="35"/>
    </row>
    <row r="6187" spans="1:28" s="6" customFormat="1" x14ac:dyDescent="0.15">
      <c r="A6187" s="6" t="s">
        <v>56</v>
      </c>
      <c r="E6187" s="31">
        <v>-76</v>
      </c>
      <c r="F6187" s="31"/>
      <c r="G6187" s="33"/>
      <c r="I6187" s="33"/>
      <c r="J6187" s="33"/>
      <c r="AB6187" s="35"/>
    </row>
    <row r="6188" spans="1:28" s="6" customFormat="1" x14ac:dyDescent="0.15">
      <c r="A6188" s="6" t="s">
        <v>56</v>
      </c>
      <c r="E6188" s="31">
        <v>-73</v>
      </c>
      <c r="F6188" s="31"/>
      <c r="G6188" s="33"/>
      <c r="I6188" s="33"/>
      <c r="J6188" s="33"/>
      <c r="AB6188" s="35"/>
    </row>
    <row r="6189" spans="1:28" s="6" customFormat="1" x14ac:dyDescent="0.15">
      <c r="A6189" s="6" t="s">
        <v>56</v>
      </c>
      <c r="E6189" s="31">
        <v>-77</v>
      </c>
      <c r="F6189" s="31"/>
      <c r="G6189" s="33"/>
      <c r="I6189" s="33"/>
      <c r="J6189" s="33"/>
      <c r="AB6189" s="35"/>
    </row>
    <row r="6190" spans="1:28" s="6" customFormat="1" x14ac:dyDescent="0.15">
      <c r="A6190" s="6" t="s">
        <v>56</v>
      </c>
      <c r="E6190" s="31">
        <v>-74</v>
      </c>
      <c r="F6190" s="31"/>
      <c r="G6190" s="33"/>
      <c r="I6190" s="33"/>
      <c r="J6190" s="33"/>
      <c r="AB6190" s="35"/>
    </row>
    <row r="6191" spans="1:28" s="6" customFormat="1" x14ac:dyDescent="0.15">
      <c r="A6191" s="6" t="s">
        <v>56</v>
      </c>
      <c r="E6191" s="31">
        <v>-74</v>
      </c>
      <c r="F6191" s="31"/>
      <c r="G6191" s="33"/>
      <c r="I6191" s="33"/>
      <c r="J6191" s="33"/>
      <c r="AB6191" s="35"/>
    </row>
    <row r="6192" spans="1:28" s="6" customFormat="1" x14ac:dyDescent="0.15">
      <c r="A6192" s="6" t="s">
        <v>57</v>
      </c>
      <c r="E6192" s="31">
        <v>-76</v>
      </c>
      <c r="F6192" s="31"/>
      <c r="G6192" s="33"/>
      <c r="I6192" s="33"/>
      <c r="J6192" s="33"/>
      <c r="AB6192" s="35"/>
    </row>
    <row r="6193" spans="1:28" s="6" customFormat="1" x14ac:dyDescent="0.15">
      <c r="A6193" s="6" t="s">
        <v>57</v>
      </c>
      <c r="E6193" s="31">
        <v>-77</v>
      </c>
      <c r="F6193" s="31"/>
      <c r="G6193" s="33"/>
      <c r="I6193" s="33"/>
      <c r="J6193" s="33"/>
      <c r="AB6193" s="35"/>
    </row>
    <row r="6194" spans="1:28" s="6" customFormat="1" x14ac:dyDescent="0.15">
      <c r="A6194" s="6" t="s">
        <v>57</v>
      </c>
      <c r="E6194" s="31">
        <v>-77</v>
      </c>
      <c r="F6194" s="31"/>
      <c r="G6194" s="33"/>
      <c r="I6194" s="33"/>
      <c r="J6194" s="33"/>
      <c r="AB6194" s="35"/>
    </row>
    <row r="6195" spans="1:28" s="6" customFormat="1" x14ac:dyDescent="0.15">
      <c r="A6195" s="6" t="s">
        <v>57</v>
      </c>
      <c r="E6195" s="31">
        <v>-77</v>
      </c>
      <c r="F6195" s="31"/>
      <c r="G6195" s="33"/>
      <c r="I6195" s="33"/>
      <c r="J6195" s="33"/>
      <c r="AB6195" s="35"/>
    </row>
    <row r="6196" spans="1:28" s="6" customFormat="1" x14ac:dyDescent="0.15">
      <c r="A6196" s="6" t="s">
        <v>57</v>
      </c>
      <c r="E6196" s="31">
        <v>-77</v>
      </c>
      <c r="F6196" s="31"/>
      <c r="G6196" s="33"/>
      <c r="I6196" s="33"/>
      <c r="J6196" s="33"/>
      <c r="AB6196" s="35"/>
    </row>
    <row r="6197" spans="1:28" s="6" customFormat="1" x14ac:dyDescent="0.15">
      <c r="A6197" s="6" t="s">
        <v>57</v>
      </c>
      <c r="E6197" s="31">
        <v>-77</v>
      </c>
      <c r="F6197" s="31"/>
      <c r="G6197" s="33"/>
      <c r="I6197" s="33"/>
      <c r="J6197" s="33"/>
      <c r="AB6197" s="35"/>
    </row>
    <row r="6198" spans="1:28" s="6" customFormat="1" x14ac:dyDescent="0.15">
      <c r="A6198" s="6" t="s">
        <v>57</v>
      </c>
      <c r="E6198" s="31">
        <v>-79</v>
      </c>
      <c r="F6198" s="31"/>
      <c r="G6198" s="33"/>
      <c r="I6198" s="33"/>
      <c r="J6198" s="33"/>
      <c r="AB6198" s="35"/>
    </row>
    <row r="6199" spans="1:28" s="6" customFormat="1" x14ac:dyDescent="0.15">
      <c r="A6199" s="6" t="s">
        <v>57</v>
      </c>
      <c r="E6199" s="31">
        <v>-89</v>
      </c>
      <c r="F6199" s="31"/>
      <c r="G6199" s="33"/>
      <c r="I6199" s="33"/>
      <c r="J6199" s="33"/>
      <c r="AB6199" s="35"/>
    </row>
    <row r="6200" spans="1:28" s="6" customFormat="1" x14ac:dyDescent="0.15">
      <c r="A6200" s="6" t="s">
        <v>57</v>
      </c>
      <c r="E6200" s="31">
        <v>-89</v>
      </c>
      <c r="F6200" s="31"/>
      <c r="G6200" s="33"/>
      <c r="I6200" s="33"/>
      <c r="J6200" s="33"/>
      <c r="AB6200" s="35"/>
    </row>
    <row r="6201" spans="1:28" s="6" customFormat="1" x14ac:dyDescent="0.15">
      <c r="A6201" s="6" t="s">
        <v>57</v>
      </c>
      <c r="E6201" s="31">
        <v>-78</v>
      </c>
      <c r="F6201" s="31"/>
      <c r="G6201" s="33"/>
      <c r="I6201" s="33"/>
      <c r="J6201" s="33"/>
      <c r="AB6201" s="35"/>
    </row>
    <row r="6202" spans="1:28" s="6" customFormat="1" x14ac:dyDescent="0.15">
      <c r="A6202" s="6" t="s">
        <v>57</v>
      </c>
      <c r="E6202" s="31">
        <v>-78</v>
      </c>
      <c r="F6202" s="31"/>
      <c r="G6202" s="33"/>
      <c r="I6202" s="33"/>
      <c r="J6202" s="33"/>
      <c r="AB6202" s="35"/>
    </row>
    <row r="6203" spans="1:28" s="6" customFormat="1" x14ac:dyDescent="0.15">
      <c r="A6203" s="6" t="s">
        <v>57</v>
      </c>
      <c r="E6203" s="31">
        <v>-78</v>
      </c>
      <c r="F6203" s="31"/>
      <c r="G6203" s="33"/>
      <c r="I6203" s="33"/>
      <c r="J6203" s="33"/>
      <c r="AB6203" s="35"/>
    </row>
    <row r="6204" spans="1:28" s="6" customFormat="1" x14ac:dyDescent="0.15">
      <c r="A6204" s="6" t="s">
        <v>57</v>
      </c>
      <c r="E6204" s="31">
        <v>-76</v>
      </c>
      <c r="F6204" s="31"/>
      <c r="G6204" s="33"/>
      <c r="I6204" s="33"/>
      <c r="J6204" s="33"/>
      <c r="AB6204" s="35"/>
    </row>
    <row r="6205" spans="1:28" s="6" customFormat="1" x14ac:dyDescent="0.15">
      <c r="A6205" s="6" t="s">
        <v>57</v>
      </c>
      <c r="E6205" s="31">
        <v>-81</v>
      </c>
      <c r="F6205" s="31"/>
      <c r="G6205" s="33"/>
      <c r="I6205" s="33"/>
      <c r="J6205" s="33"/>
      <c r="AB6205" s="35"/>
    </row>
    <row r="6206" spans="1:28" s="6" customFormat="1" x14ac:dyDescent="0.15">
      <c r="A6206" s="6" t="s">
        <v>57</v>
      </c>
      <c r="E6206" s="31">
        <v>-81</v>
      </c>
      <c r="F6206" s="31"/>
      <c r="G6206" s="33"/>
      <c r="I6206" s="33"/>
      <c r="J6206" s="33"/>
      <c r="AB6206" s="35"/>
    </row>
    <row r="6207" spans="1:28" s="6" customFormat="1" x14ac:dyDescent="0.15">
      <c r="A6207" s="6" t="s">
        <v>57</v>
      </c>
      <c r="E6207" s="31">
        <v>-80</v>
      </c>
      <c r="F6207" s="31"/>
      <c r="G6207" s="33"/>
      <c r="I6207" s="33"/>
      <c r="J6207" s="33"/>
      <c r="AB6207" s="35"/>
    </row>
    <row r="6208" spans="1:28" s="6" customFormat="1" x14ac:dyDescent="0.15">
      <c r="A6208" s="6" t="s">
        <v>57</v>
      </c>
      <c r="E6208" s="31">
        <v>-76</v>
      </c>
      <c r="F6208" s="31"/>
      <c r="G6208" s="33"/>
      <c r="I6208" s="33"/>
      <c r="J6208" s="33"/>
      <c r="AB6208" s="35"/>
    </row>
    <row r="6209" spans="1:28" s="6" customFormat="1" x14ac:dyDescent="0.15">
      <c r="A6209" s="6" t="s">
        <v>57</v>
      </c>
      <c r="E6209" s="31">
        <v>-76</v>
      </c>
      <c r="F6209" s="31"/>
      <c r="G6209" s="33"/>
      <c r="I6209" s="33"/>
      <c r="J6209" s="33"/>
      <c r="AB6209" s="35"/>
    </row>
    <row r="6210" spans="1:28" s="6" customFormat="1" x14ac:dyDescent="0.15">
      <c r="A6210" s="6" t="s">
        <v>57</v>
      </c>
      <c r="E6210" s="31">
        <v>-77</v>
      </c>
      <c r="F6210" s="31"/>
      <c r="G6210" s="33"/>
      <c r="I6210" s="33"/>
      <c r="J6210" s="33"/>
      <c r="AB6210" s="35"/>
    </row>
    <row r="6211" spans="1:28" s="6" customFormat="1" x14ac:dyDescent="0.15">
      <c r="A6211" s="6" t="s">
        <v>57</v>
      </c>
      <c r="E6211" s="31">
        <v>-77</v>
      </c>
      <c r="F6211" s="31"/>
      <c r="G6211" s="33"/>
      <c r="I6211" s="33"/>
      <c r="J6211" s="33"/>
      <c r="AB6211" s="35"/>
    </row>
    <row r="6212" spans="1:28" s="6" customFormat="1" x14ac:dyDescent="0.15">
      <c r="A6212" s="6" t="s">
        <v>57</v>
      </c>
      <c r="E6212" s="31">
        <v>-77</v>
      </c>
      <c r="F6212" s="31"/>
      <c r="G6212" s="33"/>
      <c r="I6212" s="33"/>
      <c r="J6212" s="33"/>
      <c r="AB6212" s="35"/>
    </row>
    <row r="6213" spans="1:28" s="6" customFormat="1" x14ac:dyDescent="0.15">
      <c r="A6213" s="6" t="s">
        <v>57</v>
      </c>
      <c r="E6213" s="31">
        <v>-74</v>
      </c>
      <c r="F6213" s="31"/>
      <c r="G6213" s="33"/>
      <c r="I6213" s="33"/>
      <c r="J6213" s="33"/>
      <c r="AB6213" s="35"/>
    </row>
    <row r="6214" spans="1:28" s="6" customFormat="1" x14ac:dyDescent="0.15">
      <c r="A6214" s="6" t="s">
        <v>57</v>
      </c>
      <c r="E6214" s="31">
        <v>-74</v>
      </c>
      <c r="F6214" s="31"/>
      <c r="G6214" s="33"/>
      <c r="I6214" s="33"/>
      <c r="J6214" s="33"/>
      <c r="AB6214" s="35"/>
    </row>
    <row r="6215" spans="1:28" s="6" customFormat="1" x14ac:dyDescent="0.15">
      <c r="A6215" s="6" t="s">
        <v>57</v>
      </c>
      <c r="E6215" s="31">
        <v>-74</v>
      </c>
      <c r="F6215" s="31"/>
      <c r="G6215" s="33"/>
      <c r="I6215" s="33"/>
      <c r="J6215" s="33"/>
      <c r="AB6215" s="35"/>
    </row>
    <row r="6216" spans="1:28" s="6" customFormat="1" x14ac:dyDescent="0.15">
      <c r="A6216" s="6" t="s">
        <v>57</v>
      </c>
      <c r="E6216" s="31">
        <v>-74</v>
      </c>
      <c r="F6216" s="31"/>
      <c r="G6216" s="33"/>
      <c r="I6216" s="33"/>
      <c r="J6216" s="33"/>
      <c r="AB6216" s="35"/>
    </row>
    <row r="6217" spans="1:28" s="6" customFormat="1" x14ac:dyDescent="0.15">
      <c r="A6217" s="6" t="s">
        <v>57</v>
      </c>
      <c r="E6217" s="31">
        <v>-74</v>
      </c>
      <c r="F6217" s="31"/>
      <c r="G6217" s="33"/>
      <c r="I6217" s="33"/>
      <c r="J6217" s="33"/>
      <c r="AB6217" s="35"/>
    </row>
    <row r="6218" spans="1:28" s="6" customFormat="1" x14ac:dyDescent="0.15">
      <c r="A6218" s="6" t="s">
        <v>57</v>
      </c>
      <c r="E6218" s="31">
        <v>-74</v>
      </c>
      <c r="F6218" s="31"/>
      <c r="G6218" s="33"/>
      <c r="I6218" s="33"/>
      <c r="J6218" s="33"/>
      <c r="AB6218" s="35"/>
    </row>
    <row r="6219" spans="1:28" s="6" customFormat="1" x14ac:dyDescent="0.15">
      <c r="A6219" s="6" t="s">
        <v>57</v>
      </c>
      <c r="E6219" s="31">
        <v>-77</v>
      </c>
      <c r="F6219" s="31"/>
      <c r="G6219" s="33"/>
      <c r="I6219" s="33"/>
      <c r="J6219" s="33"/>
      <c r="AB6219" s="35"/>
    </row>
    <row r="6220" spans="1:28" s="6" customFormat="1" x14ac:dyDescent="0.15">
      <c r="A6220" s="6" t="s">
        <v>57</v>
      </c>
      <c r="E6220" s="31">
        <v>-77</v>
      </c>
      <c r="F6220" s="31"/>
      <c r="G6220" s="33"/>
      <c r="I6220" s="33"/>
      <c r="J6220" s="33"/>
      <c r="AB6220" s="35"/>
    </row>
    <row r="6221" spans="1:28" s="6" customFormat="1" x14ac:dyDescent="0.15">
      <c r="A6221" s="6" t="s">
        <v>57</v>
      </c>
      <c r="E6221" s="31">
        <v>-76</v>
      </c>
      <c r="F6221" s="31"/>
      <c r="G6221" s="33"/>
      <c r="I6221" s="33"/>
      <c r="J6221" s="33"/>
      <c r="AB6221" s="35"/>
    </row>
    <row r="6222" spans="1:28" s="6" customFormat="1" x14ac:dyDescent="0.15">
      <c r="A6222" s="6" t="s">
        <v>57</v>
      </c>
      <c r="E6222" s="31">
        <v>-74</v>
      </c>
      <c r="F6222" s="31"/>
      <c r="G6222" s="33"/>
      <c r="I6222" s="33"/>
      <c r="J6222" s="33"/>
      <c r="AB6222" s="35"/>
    </row>
    <row r="6223" spans="1:28" s="6" customFormat="1" x14ac:dyDescent="0.15">
      <c r="A6223" s="6" t="s">
        <v>57</v>
      </c>
      <c r="E6223" s="31">
        <v>-74</v>
      </c>
      <c r="F6223" s="31"/>
      <c r="G6223" s="33"/>
      <c r="I6223" s="33"/>
      <c r="J6223" s="33"/>
      <c r="AB6223" s="35"/>
    </row>
    <row r="6224" spans="1:28" s="6" customFormat="1" x14ac:dyDescent="0.15">
      <c r="A6224" s="6" t="s">
        <v>57</v>
      </c>
      <c r="E6224" s="31">
        <v>-77</v>
      </c>
      <c r="F6224" s="31"/>
      <c r="G6224" s="33"/>
      <c r="I6224" s="33"/>
      <c r="J6224" s="33"/>
      <c r="AB6224" s="35"/>
    </row>
    <row r="6225" spans="1:28" s="6" customFormat="1" x14ac:dyDescent="0.15">
      <c r="A6225" s="6" t="s">
        <v>57</v>
      </c>
      <c r="E6225" s="31">
        <v>-77</v>
      </c>
      <c r="F6225" s="31"/>
      <c r="G6225" s="33"/>
      <c r="I6225" s="33"/>
      <c r="J6225" s="33"/>
      <c r="AB6225" s="35"/>
    </row>
    <row r="6226" spans="1:28" s="6" customFormat="1" x14ac:dyDescent="0.15">
      <c r="A6226" s="6" t="s">
        <v>57</v>
      </c>
      <c r="E6226" s="31">
        <v>-77</v>
      </c>
      <c r="F6226" s="31"/>
      <c r="G6226" s="33"/>
      <c r="I6226" s="33"/>
      <c r="J6226" s="33"/>
      <c r="AB6226" s="35"/>
    </row>
    <row r="6227" spans="1:28" s="6" customFormat="1" x14ac:dyDescent="0.15">
      <c r="A6227" s="6" t="s">
        <v>57</v>
      </c>
      <c r="E6227" s="31">
        <v>-77</v>
      </c>
      <c r="F6227" s="31"/>
      <c r="G6227" s="33"/>
      <c r="I6227" s="33"/>
      <c r="J6227" s="33"/>
      <c r="AB6227" s="35"/>
    </row>
    <row r="6228" spans="1:28" s="6" customFormat="1" x14ac:dyDescent="0.15">
      <c r="A6228" s="6" t="s">
        <v>57</v>
      </c>
      <c r="E6228" s="31">
        <v>-74</v>
      </c>
      <c r="F6228" s="31"/>
      <c r="G6228" s="33"/>
      <c r="I6228" s="33"/>
      <c r="J6228" s="33"/>
      <c r="AB6228" s="35"/>
    </row>
    <row r="6229" spans="1:28" s="6" customFormat="1" x14ac:dyDescent="0.15">
      <c r="A6229" s="6" t="s">
        <v>57</v>
      </c>
      <c r="E6229" s="31">
        <v>-74</v>
      </c>
      <c r="F6229" s="31"/>
      <c r="G6229" s="33"/>
      <c r="I6229" s="33"/>
      <c r="J6229" s="33"/>
      <c r="AB6229" s="35"/>
    </row>
    <row r="6230" spans="1:28" s="6" customFormat="1" x14ac:dyDescent="0.15">
      <c r="A6230" s="6" t="s">
        <v>57</v>
      </c>
      <c r="E6230" s="31">
        <v>-74</v>
      </c>
      <c r="F6230" s="31"/>
      <c r="G6230" s="33"/>
      <c r="I6230" s="33"/>
      <c r="J6230" s="33"/>
      <c r="AB6230" s="35"/>
    </row>
    <row r="6231" spans="1:28" s="6" customFormat="1" x14ac:dyDescent="0.15">
      <c r="A6231" s="6" t="s">
        <v>57</v>
      </c>
      <c r="E6231" s="31">
        <v>-74</v>
      </c>
      <c r="F6231" s="31"/>
      <c r="G6231" s="33"/>
      <c r="I6231" s="33"/>
      <c r="J6231" s="33"/>
      <c r="AB6231" s="35"/>
    </row>
    <row r="6232" spans="1:28" s="6" customFormat="1" x14ac:dyDescent="0.15">
      <c r="A6232" s="6" t="s">
        <v>57</v>
      </c>
      <c r="E6232" s="31">
        <v>-74</v>
      </c>
      <c r="F6232" s="31"/>
      <c r="G6232" s="33"/>
      <c r="I6232" s="33"/>
      <c r="J6232" s="33"/>
      <c r="AB6232" s="35"/>
    </row>
    <row r="6233" spans="1:28" s="6" customFormat="1" x14ac:dyDescent="0.15">
      <c r="A6233" s="6" t="s">
        <v>57</v>
      </c>
      <c r="E6233" s="31">
        <v>-74</v>
      </c>
      <c r="F6233" s="31"/>
      <c r="G6233" s="33"/>
      <c r="I6233" s="33"/>
      <c r="J6233" s="33"/>
      <c r="AB6233" s="35"/>
    </row>
    <row r="6234" spans="1:28" s="6" customFormat="1" x14ac:dyDescent="0.15">
      <c r="A6234" s="6" t="s">
        <v>57</v>
      </c>
      <c r="E6234" s="31">
        <v>-74</v>
      </c>
      <c r="F6234" s="31"/>
      <c r="G6234" s="33"/>
      <c r="I6234" s="33"/>
      <c r="J6234" s="33"/>
      <c r="AB6234" s="35"/>
    </row>
    <row r="6235" spans="1:28" s="6" customFormat="1" x14ac:dyDescent="0.15">
      <c r="A6235" s="6" t="s">
        <v>57</v>
      </c>
      <c r="E6235" s="31">
        <v>-74</v>
      </c>
      <c r="F6235" s="31"/>
      <c r="G6235" s="33"/>
      <c r="I6235" s="33"/>
      <c r="J6235" s="33"/>
      <c r="AB6235" s="35"/>
    </row>
    <row r="6236" spans="1:28" s="6" customFormat="1" x14ac:dyDescent="0.15">
      <c r="A6236" s="6" t="s">
        <v>57</v>
      </c>
      <c r="E6236" s="31">
        <v>-77</v>
      </c>
      <c r="F6236" s="31"/>
      <c r="G6236" s="33"/>
      <c r="I6236" s="33"/>
      <c r="J6236" s="33"/>
      <c r="AB6236" s="35"/>
    </row>
    <row r="6237" spans="1:28" s="6" customFormat="1" x14ac:dyDescent="0.15">
      <c r="A6237" s="6" t="s">
        <v>57</v>
      </c>
      <c r="E6237" s="31">
        <v>-77</v>
      </c>
      <c r="F6237" s="31"/>
      <c r="G6237" s="33"/>
      <c r="I6237" s="33"/>
      <c r="J6237" s="33"/>
      <c r="AB6237" s="35"/>
    </row>
    <row r="6238" spans="1:28" s="6" customFormat="1" x14ac:dyDescent="0.15">
      <c r="A6238" s="6" t="s">
        <v>57</v>
      </c>
      <c r="E6238" s="31">
        <v>-77</v>
      </c>
      <c r="F6238" s="31"/>
      <c r="G6238" s="33"/>
      <c r="I6238" s="33"/>
      <c r="J6238" s="33"/>
      <c r="AB6238" s="35"/>
    </row>
    <row r="6239" spans="1:28" s="6" customFormat="1" x14ac:dyDescent="0.15">
      <c r="A6239" s="6" t="s">
        <v>57</v>
      </c>
      <c r="E6239" s="31">
        <v>-77</v>
      </c>
      <c r="F6239" s="31"/>
      <c r="G6239" s="33"/>
      <c r="I6239" s="33"/>
      <c r="J6239" s="33"/>
      <c r="AB6239" s="35"/>
    </row>
    <row r="6240" spans="1:28" s="6" customFormat="1" x14ac:dyDescent="0.15">
      <c r="A6240" s="6" t="s">
        <v>57</v>
      </c>
      <c r="E6240" s="31">
        <v>-77</v>
      </c>
      <c r="F6240" s="31"/>
      <c r="G6240" s="33"/>
      <c r="I6240" s="33"/>
      <c r="J6240" s="33"/>
      <c r="AB6240" s="35"/>
    </row>
    <row r="6241" spans="1:28" s="6" customFormat="1" x14ac:dyDescent="0.15">
      <c r="A6241" s="6" t="s">
        <v>57</v>
      </c>
      <c r="E6241" s="31">
        <v>-77</v>
      </c>
      <c r="F6241" s="31"/>
      <c r="G6241" s="33"/>
      <c r="I6241" s="33"/>
      <c r="J6241" s="33"/>
      <c r="AB6241" s="35"/>
    </row>
    <row r="6242" spans="1:28" s="6" customFormat="1" x14ac:dyDescent="0.15">
      <c r="A6242" s="6" t="s">
        <v>57</v>
      </c>
      <c r="E6242" s="31">
        <v>-77</v>
      </c>
      <c r="F6242" s="31"/>
      <c r="G6242" s="33"/>
      <c r="I6242" s="33"/>
      <c r="J6242" s="33"/>
      <c r="AB6242" s="35"/>
    </row>
    <row r="6243" spans="1:28" s="6" customFormat="1" x14ac:dyDescent="0.15">
      <c r="A6243" s="6" t="s">
        <v>57</v>
      </c>
      <c r="E6243" s="31">
        <v>-77</v>
      </c>
      <c r="F6243" s="31"/>
      <c r="G6243" s="33"/>
      <c r="I6243" s="33"/>
      <c r="J6243" s="33"/>
      <c r="AB6243" s="35"/>
    </row>
    <row r="6244" spans="1:28" s="6" customFormat="1" x14ac:dyDescent="0.15">
      <c r="A6244" s="6" t="s">
        <v>57</v>
      </c>
      <c r="E6244" s="31">
        <v>-77</v>
      </c>
      <c r="F6244" s="31"/>
      <c r="G6244" s="33"/>
      <c r="I6244" s="33"/>
      <c r="J6244" s="33"/>
      <c r="AB6244" s="35"/>
    </row>
    <row r="6245" spans="1:28" s="6" customFormat="1" x14ac:dyDescent="0.15">
      <c r="A6245" s="6" t="s">
        <v>57</v>
      </c>
      <c r="E6245" s="31">
        <v>-77</v>
      </c>
      <c r="F6245" s="31"/>
      <c r="G6245" s="33"/>
      <c r="I6245" s="33"/>
      <c r="J6245" s="33"/>
      <c r="AB6245" s="35"/>
    </row>
    <row r="6246" spans="1:28" s="6" customFormat="1" x14ac:dyDescent="0.15">
      <c r="A6246" s="6" t="s">
        <v>57</v>
      </c>
      <c r="E6246" s="31">
        <v>-77</v>
      </c>
      <c r="F6246" s="31"/>
      <c r="G6246" s="33"/>
      <c r="I6246" s="33"/>
      <c r="J6246" s="33"/>
      <c r="AB6246" s="35"/>
    </row>
    <row r="6247" spans="1:28" s="6" customFormat="1" x14ac:dyDescent="0.15">
      <c r="A6247" s="6" t="s">
        <v>57</v>
      </c>
      <c r="E6247" s="31">
        <v>-77</v>
      </c>
      <c r="F6247" s="31"/>
      <c r="G6247" s="33"/>
      <c r="I6247" s="33"/>
      <c r="J6247" s="33"/>
      <c r="AB6247" s="35"/>
    </row>
    <row r="6248" spans="1:28" s="6" customFormat="1" x14ac:dyDescent="0.15">
      <c r="A6248" s="6" t="s">
        <v>57</v>
      </c>
      <c r="E6248" s="31">
        <v>-77</v>
      </c>
      <c r="F6248" s="31"/>
      <c r="G6248" s="33"/>
      <c r="I6248" s="33"/>
      <c r="J6248" s="33"/>
      <c r="AB6248" s="35"/>
    </row>
    <row r="6249" spans="1:28" s="6" customFormat="1" x14ac:dyDescent="0.15">
      <c r="A6249" s="6" t="s">
        <v>57</v>
      </c>
      <c r="E6249" s="31">
        <v>-77</v>
      </c>
      <c r="F6249" s="31"/>
      <c r="G6249" s="33"/>
      <c r="I6249" s="33"/>
      <c r="J6249" s="33"/>
      <c r="AB6249" s="35"/>
    </row>
    <row r="6250" spans="1:28" s="6" customFormat="1" x14ac:dyDescent="0.15">
      <c r="A6250" s="6" t="s">
        <v>57</v>
      </c>
      <c r="E6250" s="31">
        <v>-74</v>
      </c>
      <c r="F6250" s="31"/>
      <c r="G6250" s="33"/>
      <c r="I6250" s="33"/>
      <c r="J6250" s="33"/>
      <c r="AB6250" s="35"/>
    </row>
    <row r="6251" spans="1:28" s="6" customFormat="1" x14ac:dyDescent="0.15">
      <c r="A6251" s="6" t="s">
        <v>57</v>
      </c>
      <c r="E6251" s="31">
        <v>-74</v>
      </c>
      <c r="F6251" s="31"/>
      <c r="G6251" s="33"/>
      <c r="I6251" s="33"/>
      <c r="J6251" s="33"/>
      <c r="AB6251" s="35"/>
    </row>
    <row r="6252" spans="1:28" s="6" customFormat="1" x14ac:dyDescent="0.15">
      <c r="A6252" s="6" t="s">
        <v>57</v>
      </c>
      <c r="E6252" s="31">
        <v>-74</v>
      </c>
      <c r="F6252" s="31"/>
      <c r="G6252" s="33"/>
      <c r="I6252" s="33"/>
      <c r="J6252" s="33"/>
      <c r="AB6252" s="35"/>
    </row>
    <row r="6253" spans="1:28" s="6" customFormat="1" x14ac:dyDescent="0.15">
      <c r="A6253" s="6" t="s">
        <v>57</v>
      </c>
      <c r="E6253" s="31">
        <v>-74</v>
      </c>
      <c r="F6253" s="31"/>
      <c r="G6253" s="33"/>
      <c r="I6253" s="33"/>
      <c r="J6253" s="33"/>
      <c r="AB6253" s="35"/>
    </row>
    <row r="6254" spans="1:28" s="6" customFormat="1" x14ac:dyDescent="0.15">
      <c r="A6254" s="6" t="s">
        <v>57</v>
      </c>
      <c r="E6254" s="31">
        <v>-74</v>
      </c>
      <c r="F6254" s="31"/>
      <c r="G6254" s="33"/>
      <c r="I6254" s="33"/>
      <c r="J6254" s="33"/>
      <c r="AB6254" s="35"/>
    </row>
    <row r="6255" spans="1:28" s="6" customFormat="1" x14ac:dyDescent="0.15">
      <c r="A6255" s="6" t="s">
        <v>57</v>
      </c>
      <c r="E6255" s="31">
        <v>-74</v>
      </c>
      <c r="F6255" s="31"/>
      <c r="G6255" s="33"/>
      <c r="I6255" s="33"/>
      <c r="J6255" s="33"/>
      <c r="AB6255" s="35"/>
    </row>
    <row r="6256" spans="1:28" s="6" customFormat="1" x14ac:dyDescent="0.15">
      <c r="A6256" s="6" t="s">
        <v>57</v>
      </c>
      <c r="E6256" s="31">
        <v>-77</v>
      </c>
      <c r="F6256" s="31"/>
      <c r="G6256" s="33"/>
      <c r="I6256" s="33"/>
      <c r="J6256" s="33"/>
      <c r="AB6256" s="35"/>
    </row>
    <row r="6257" spans="1:28" s="6" customFormat="1" x14ac:dyDescent="0.15">
      <c r="A6257" s="6" t="s">
        <v>57</v>
      </c>
      <c r="E6257" s="31">
        <v>-74</v>
      </c>
      <c r="F6257" s="31"/>
      <c r="G6257" s="33"/>
      <c r="I6257" s="33"/>
      <c r="J6257" s="33"/>
      <c r="AB6257" s="35"/>
    </row>
    <row r="6258" spans="1:28" s="6" customFormat="1" x14ac:dyDescent="0.15">
      <c r="A6258" s="6" t="s">
        <v>57</v>
      </c>
      <c r="E6258" s="31">
        <v>-74</v>
      </c>
      <c r="F6258" s="31"/>
      <c r="G6258" s="33"/>
      <c r="I6258" s="33"/>
      <c r="J6258" s="33"/>
      <c r="AB6258" s="35"/>
    </row>
    <row r="6259" spans="1:28" s="6" customFormat="1" x14ac:dyDescent="0.15">
      <c r="A6259" s="6" t="s">
        <v>57</v>
      </c>
      <c r="E6259" s="31">
        <v>-75</v>
      </c>
      <c r="F6259" s="31"/>
      <c r="G6259" s="33"/>
      <c r="I6259" s="33"/>
      <c r="J6259" s="33"/>
      <c r="AB6259" s="35"/>
    </row>
    <row r="6260" spans="1:28" s="6" customFormat="1" x14ac:dyDescent="0.15">
      <c r="A6260" s="6" t="s">
        <v>57</v>
      </c>
      <c r="E6260" s="31">
        <v>-75</v>
      </c>
      <c r="F6260" s="31"/>
      <c r="G6260" s="33"/>
      <c r="I6260" s="33"/>
      <c r="J6260" s="33"/>
      <c r="AB6260" s="35"/>
    </row>
    <row r="6261" spans="1:28" s="6" customFormat="1" x14ac:dyDescent="0.15">
      <c r="A6261" s="6" t="s">
        <v>57</v>
      </c>
      <c r="E6261" s="31">
        <v>-75</v>
      </c>
      <c r="F6261" s="31"/>
      <c r="G6261" s="33"/>
      <c r="I6261" s="33"/>
      <c r="J6261" s="33"/>
      <c r="AB6261" s="35"/>
    </row>
    <row r="6262" spans="1:28" s="6" customFormat="1" x14ac:dyDescent="0.15">
      <c r="A6262" s="6" t="s">
        <v>57</v>
      </c>
      <c r="E6262" s="31">
        <v>-75</v>
      </c>
      <c r="F6262" s="31"/>
      <c r="G6262" s="33"/>
      <c r="I6262" s="33"/>
      <c r="J6262" s="33"/>
      <c r="AB6262" s="35"/>
    </row>
    <row r="6263" spans="1:28" s="6" customFormat="1" x14ac:dyDescent="0.15">
      <c r="A6263" s="6" t="s">
        <v>57</v>
      </c>
      <c r="E6263" s="31">
        <v>-75</v>
      </c>
      <c r="F6263" s="31"/>
      <c r="G6263" s="33"/>
      <c r="I6263" s="33"/>
      <c r="J6263" s="33"/>
      <c r="AB6263" s="35"/>
    </row>
    <row r="6264" spans="1:28" s="6" customFormat="1" x14ac:dyDescent="0.15">
      <c r="A6264" s="6" t="s">
        <v>57</v>
      </c>
      <c r="E6264" s="31">
        <v>-75</v>
      </c>
      <c r="F6264" s="31"/>
      <c r="G6264" s="33"/>
      <c r="I6264" s="33"/>
      <c r="J6264" s="33"/>
      <c r="AB6264" s="35"/>
    </row>
    <row r="6265" spans="1:28" s="6" customFormat="1" x14ac:dyDescent="0.15">
      <c r="A6265" s="6" t="s">
        <v>57</v>
      </c>
      <c r="E6265" s="31">
        <v>-81</v>
      </c>
      <c r="F6265" s="31"/>
      <c r="G6265" s="33"/>
      <c r="I6265" s="33"/>
      <c r="J6265" s="33"/>
      <c r="AB6265" s="35"/>
    </row>
    <row r="6266" spans="1:28" s="6" customFormat="1" x14ac:dyDescent="0.15">
      <c r="A6266" s="6" t="s">
        <v>57</v>
      </c>
      <c r="E6266" s="31">
        <v>-81</v>
      </c>
      <c r="F6266" s="31"/>
      <c r="G6266" s="33"/>
      <c r="I6266" s="33"/>
      <c r="J6266" s="33"/>
      <c r="AB6266" s="35"/>
    </row>
    <row r="6267" spans="1:28" s="6" customFormat="1" x14ac:dyDescent="0.15">
      <c r="A6267" s="6" t="s">
        <v>57</v>
      </c>
      <c r="E6267" s="31">
        <v>-81</v>
      </c>
      <c r="F6267" s="31"/>
      <c r="G6267" s="33"/>
      <c r="I6267" s="33"/>
      <c r="J6267" s="33"/>
      <c r="AB6267" s="35"/>
    </row>
    <row r="6268" spans="1:28" s="6" customFormat="1" x14ac:dyDescent="0.15">
      <c r="A6268" s="6" t="s">
        <v>57</v>
      </c>
      <c r="E6268" s="31">
        <v>-81</v>
      </c>
      <c r="F6268" s="31"/>
      <c r="G6268" s="33"/>
      <c r="I6268" s="33"/>
      <c r="J6268" s="33"/>
      <c r="AB6268" s="35"/>
    </row>
    <row r="6269" spans="1:28" s="6" customFormat="1" x14ac:dyDescent="0.15">
      <c r="A6269" s="6" t="s">
        <v>57</v>
      </c>
      <c r="E6269" s="31">
        <v>-81</v>
      </c>
      <c r="F6269" s="31"/>
      <c r="G6269" s="33"/>
      <c r="I6269" s="33"/>
      <c r="J6269" s="33"/>
      <c r="AB6269" s="35"/>
    </row>
    <row r="6270" spans="1:28" s="6" customFormat="1" x14ac:dyDescent="0.15">
      <c r="A6270" s="6" t="s">
        <v>57</v>
      </c>
      <c r="E6270" s="31">
        <v>-81</v>
      </c>
      <c r="F6270" s="31"/>
      <c r="G6270" s="33"/>
      <c r="I6270" s="33"/>
      <c r="J6270" s="33"/>
      <c r="AB6270" s="35"/>
    </row>
    <row r="6271" spans="1:28" s="6" customFormat="1" x14ac:dyDescent="0.15">
      <c r="A6271" s="6" t="s">
        <v>57</v>
      </c>
      <c r="E6271" s="31">
        <v>-81</v>
      </c>
      <c r="F6271" s="31"/>
      <c r="G6271" s="33"/>
      <c r="I6271" s="33"/>
      <c r="J6271" s="33"/>
      <c r="AB6271" s="35"/>
    </row>
    <row r="6272" spans="1:28" s="6" customFormat="1" x14ac:dyDescent="0.15">
      <c r="A6272" s="6" t="s">
        <v>57</v>
      </c>
      <c r="E6272" s="31">
        <v>-81</v>
      </c>
      <c r="F6272" s="31"/>
      <c r="G6272" s="33"/>
      <c r="I6272" s="33"/>
      <c r="J6272" s="33"/>
      <c r="AB6272" s="35"/>
    </row>
    <row r="6273" spans="1:28" s="6" customFormat="1" x14ac:dyDescent="0.15">
      <c r="A6273" s="6" t="s">
        <v>57</v>
      </c>
      <c r="E6273" s="31">
        <v>-81</v>
      </c>
      <c r="F6273" s="31"/>
      <c r="G6273" s="33"/>
      <c r="I6273" s="33"/>
      <c r="J6273" s="33"/>
      <c r="AB6273" s="35"/>
    </row>
    <row r="6274" spans="1:28" s="6" customFormat="1" x14ac:dyDescent="0.15">
      <c r="A6274" s="6" t="s">
        <v>57</v>
      </c>
      <c r="E6274" s="31">
        <v>-81</v>
      </c>
      <c r="F6274" s="31"/>
      <c r="G6274" s="33"/>
      <c r="I6274" s="33"/>
      <c r="J6274" s="33"/>
      <c r="AB6274" s="35"/>
    </row>
    <row r="6275" spans="1:28" s="6" customFormat="1" x14ac:dyDescent="0.15">
      <c r="A6275" s="6" t="s">
        <v>57</v>
      </c>
      <c r="E6275" s="31">
        <v>-81</v>
      </c>
      <c r="F6275" s="31"/>
      <c r="G6275" s="33"/>
      <c r="I6275" s="33"/>
      <c r="J6275" s="33"/>
      <c r="AB6275" s="35"/>
    </row>
    <row r="6276" spans="1:28" s="6" customFormat="1" x14ac:dyDescent="0.15">
      <c r="A6276" s="6" t="s">
        <v>57</v>
      </c>
      <c r="E6276" s="31">
        <v>-81</v>
      </c>
      <c r="F6276" s="31"/>
      <c r="G6276" s="33"/>
      <c r="I6276" s="33"/>
      <c r="J6276" s="33"/>
      <c r="AB6276" s="35"/>
    </row>
    <row r="6277" spans="1:28" s="6" customFormat="1" x14ac:dyDescent="0.15">
      <c r="A6277" s="6" t="s">
        <v>57</v>
      </c>
      <c r="E6277" s="31">
        <v>-81</v>
      </c>
      <c r="F6277" s="31"/>
      <c r="G6277" s="33"/>
      <c r="I6277" s="33"/>
      <c r="J6277" s="33"/>
      <c r="AB6277" s="35"/>
    </row>
    <row r="6278" spans="1:28" s="6" customFormat="1" x14ac:dyDescent="0.15">
      <c r="A6278" s="6" t="s">
        <v>57</v>
      </c>
      <c r="E6278" s="31">
        <v>-78</v>
      </c>
      <c r="F6278" s="31"/>
      <c r="G6278" s="33"/>
      <c r="I6278" s="33"/>
      <c r="J6278" s="33"/>
      <c r="AB6278" s="35"/>
    </row>
    <row r="6279" spans="1:28" s="6" customFormat="1" x14ac:dyDescent="0.15">
      <c r="A6279" s="6" t="s">
        <v>57</v>
      </c>
      <c r="E6279" s="31">
        <v>-78</v>
      </c>
      <c r="F6279" s="31"/>
      <c r="G6279" s="33"/>
      <c r="I6279" s="33"/>
      <c r="J6279" s="33"/>
      <c r="AB6279" s="35"/>
    </row>
    <row r="6280" spans="1:28" s="6" customFormat="1" x14ac:dyDescent="0.15">
      <c r="A6280" s="6" t="s">
        <v>57</v>
      </c>
      <c r="E6280" s="31">
        <v>-78</v>
      </c>
      <c r="F6280" s="31"/>
      <c r="G6280" s="33"/>
      <c r="I6280" s="33"/>
      <c r="J6280" s="33"/>
      <c r="AB6280" s="35"/>
    </row>
    <row r="6281" spans="1:28" s="6" customFormat="1" x14ac:dyDescent="0.15">
      <c r="A6281" s="6" t="s">
        <v>57</v>
      </c>
      <c r="E6281" s="31">
        <v>-79</v>
      </c>
      <c r="F6281" s="31"/>
      <c r="G6281" s="33"/>
      <c r="I6281" s="33"/>
      <c r="J6281" s="33"/>
      <c r="AB6281" s="35"/>
    </row>
    <row r="6282" spans="1:28" s="6" customFormat="1" x14ac:dyDescent="0.15">
      <c r="A6282" s="6" t="s">
        <v>57</v>
      </c>
      <c r="E6282" s="31">
        <v>-79</v>
      </c>
      <c r="F6282" s="31"/>
      <c r="G6282" s="33"/>
      <c r="I6282" s="33"/>
      <c r="J6282" s="33"/>
      <c r="AB6282" s="35"/>
    </row>
    <row r="6283" spans="1:28" s="6" customFormat="1" x14ac:dyDescent="0.15">
      <c r="A6283" s="6" t="s">
        <v>57</v>
      </c>
      <c r="E6283" s="31">
        <v>-79</v>
      </c>
      <c r="F6283" s="31"/>
      <c r="G6283" s="33"/>
      <c r="I6283" s="33"/>
      <c r="J6283" s="33"/>
      <c r="AB6283" s="35"/>
    </row>
    <row r="6284" spans="1:28" s="6" customFormat="1" x14ac:dyDescent="0.15">
      <c r="A6284" s="6" t="s">
        <v>57</v>
      </c>
      <c r="E6284" s="31">
        <v>-79</v>
      </c>
      <c r="F6284" s="31"/>
      <c r="G6284" s="33"/>
      <c r="I6284" s="33"/>
      <c r="J6284" s="33"/>
      <c r="AB6284" s="35"/>
    </row>
    <row r="6285" spans="1:28" s="6" customFormat="1" x14ac:dyDescent="0.15">
      <c r="A6285" s="6" t="s">
        <v>57</v>
      </c>
      <c r="E6285" s="31">
        <v>-89</v>
      </c>
      <c r="F6285" s="31"/>
      <c r="G6285" s="33"/>
      <c r="I6285" s="33"/>
      <c r="J6285" s="33"/>
      <c r="AB6285" s="35"/>
    </row>
    <row r="6286" spans="1:28" s="6" customFormat="1" x14ac:dyDescent="0.15">
      <c r="A6286" s="6" t="s">
        <v>57</v>
      </c>
      <c r="E6286" s="31">
        <v>-89</v>
      </c>
      <c r="F6286" s="31"/>
      <c r="G6286" s="33"/>
      <c r="I6286" s="33"/>
      <c r="J6286" s="33"/>
      <c r="AB6286" s="35"/>
    </row>
    <row r="6287" spans="1:28" s="6" customFormat="1" x14ac:dyDescent="0.15">
      <c r="A6287" s="6" t="s">
        <v>57</v>
      </c>
      <c r="E6287" s="31">
        <v>-80</v>
      </c>
      <c r="F6287" s="31"/>
      <c r="G6287" s="33"/>
      <c r="I6287" s="33"/>
      <c r="J6287" s="33"/>
      <c r="AB6287" s="35"/>
    </row>
    <row r="6288" spans="1:28" s="6" customFormat="1" x14ac:dyDescent="0.15">
      <c r="A6288" s="6" t="s">
        <v>57</v>
      </c>
      <c r="E6288" s="31">
        <v>-80</v>
      </c>
      <c r="F6288" s="31"/>
      <c r="G6288" s="33"/>
      <c r="I6288" s="33"/>
      <c r="J6288" s="33"/>
      <c r="AB6288" s="35"/>
    </row>
    <row r="6289" spans="1:28" s="6" customFormat="1" x14ac:dyDescent="0.15">
      <c r="A6289" s="6" t="s">
        <v>57</v>
      </c>
      <c r="E6289" s="31">
        <v>-80</v>
      </c>
      <c r="F6289" s="31"/>
      <c r="G6289" s="33"/>
      <c r="I6289" s="33"/>
      <c r="J6289" s="33"/>
      <c r="AB6289" s="35"/>
    </row>
    <row r="6290" spans="1:28" s="6" customFormat="1" x14ac:dyDescent="0.15">
      <c r="A6290" s="6" t="s">
        <v>57</v>
      </c>
      <c r="E6290" s="31">
        <v>-80</v>
      </c>
      <c r="F6290" s="31"/>
      <c r="G6290" s="33"/>
      <c r="I6290" s="33"/>
      <c r="J6290" s="33"/>
      <c r="AB6290" s="35"/>
    </row>
    <row r="6291" spans="1:28" s="6" customFormat="1" x14ac:dyDescent="0.15">
      <c r="A6291" s="6" t="s">
        <v>57</v>
      </c>
      <c r="E6291" s="31">
        <v>-80</v>
      </c>
      <c r="F6291" s="31"/>
      <c r="G6291" s="33"/>
      <c r="I6291" s="33"/>
      <c r="J6291" s="33"/>
      <c r="AB6291" s="35"/>
    </row>
    <row r="6292" spans="1:28" s="6" customFormat="1" x14ac:dyDescent="0.15">
      <c r="A6292" s="6" t="s">
        <v>57</v>
      </c>
      <c r="E6292" s="31">
        <v>-80</v>
      </c>
      <c r="F6292" s="31"/>
      <c r="G6292" s="33"/>
      <c r="I6292" s="33"/>
      <c r="J6292" s="33"/>
      <c r="AB6292" s="35"/>
    </row>
    <row r="6293" spans="1:28" s="6" customFormat="1" x14ac:dyDescent="0.15">
      <c r="A6293" s="6" t="s">
        <v>57</v>
      </c>
      <c r="E6293" s="31">
        <v>-80</v>
      </c>
      <c r="F6293" s="31"/>
      <c r="G6293" s="33"/>
      <c r="I6293" s="33"/>
      <c r="J6293" s="33"/>
      <c r="AB6293" s="35"/>
    </row>
    <row r="6294" spans="1:28" s="6" customFormat="1" x14ac:dyDescent="0.15">
      <c r="A6294" s="6" t="s">
        <v>57</v>
      </c>
      <c r="E6294" s="31">
        <v>-81</v>
      </c>
      <c r="F6294" s="31"/>
      <c r="G6294" s="33"/>
      <c r="I6294" s="33"/>
      <c r="J6294" s="33"/>
      <c r="AB6294" s="35"/>
    </row>
    <row r="6295" spans="1:28" s="6" customFormat="1" x14ac:dyDescent="0.15">
      <c r="A6295" s="6" t="s">
        <v>57</v>
      </c>
      <c r="E6295" s="31">
        <v>-81</v>
      </c>
      <c r="F6295" s="31"/>
      <c r="G6295" s="33"/>
      <c r="I6295" s="33"/>
      <c r="J6295" s="33"/>
      <c r="AB6295" s="35"/>
    </row>
    <row r="6296" spans="1:28" s="6" customFormat="1" x14ac:dyDescent="0.15">
      <c r="A6296" s="6" t="s">
        <v>57</v>
      </c>
      <c r="E6296" s="31">
        <v>-81</v>
      </c>
      <c r="F6296" s="31"/>
      <c r="G6296" s="33"/>
      <c r="I6296" s="33"/>
      <c r="J6296" s="33"/>
      <c r="AB6296" s="35"/>
    </row>
    <row r="6297" spans="1:28" s="6" customFormat="1" x14ac:dyDescent="0.15">
      <c r="A6297" s="6" t="s">
        <v>57</v>
      </c>
      <c r="E6297" s="31">
        <v>-81</v>
      </c>
      <c r="F6297" s="31"/>
      <c r="G6297" s="33"/>
      <c r="I6297" s="33"/>
      <c r="J6297" s="33"/>
      <c r="AB6297" s="35"/>
    </row>
    <row r="6298" spans="1:28" s="6" customFormat="1" x14ac:dyDescent="0.15">
      <c r="A6298" s="6" t="s">
        <v>57</v>
      </c>
      <c r="E6298" s="31">
        <v>-81</v>
      </c>
      <c r="F6298" s="31"/>
      <c r="G6298" s="33"/>
      <c r="I6298" s="33"/>
      <c r="J6298" s="33"/>
      <c r="AB6298" s="35"/>
    </row>
    <row r="6299" spans="1:28" s="6" customFormat="1" x14ac:dyDescent="0.15">
      <c r="A6299" s="6" t="s">
        <v>57</v>
      </c>
      <c r="E6299" s="31">
        <v>-75</v>
      </c>
      <c r="F6299" s="31"/>
      <c r="G6299" s="33"/>
      <c r="I6299" s="33"/>
      <c r="J6299" s="33"/>
      <c r="AB6299" s="35"/>
    </row>
    <row r="6300" spans="1:28" s="6" customFormat="1" x14ac:dyDescent="0.15">
      <c r="A6300" s="6" t="s">
        <v>57</v>
      </c>
      <c r="E6300" s="31">
        <v>-91</v>
      </c>
      <c r="F6300" s="31"/>
      <c r="G6300" s="33"/>
      <c r="I6300" s="33"/>
      <c r="J6300" s="33"/>
      <c r="AB6300" s="35"/>
    </row>
    <row r="6301" spans="1:28" s="6" customFormat="1" x14ac:dyDescent="0.15">
      <c r="A6301" s="6" t="s">
        <v>57</v>
      </c>
      <c r="E6301" s="31">
        <v>-91</v>
      </c>
      <c r="F6301" s="31"/>
      <c r="G6301" s="33"/>
      <c r="I6301" s="33"/>
      <c r="J6301" s="33"/>
      <c r="AB6301" s="35"/>
    </row>
    <row r="6302" spans="1:28" s="6" customFormat="1" x14ac:dyDescent="0.15">
      <c r="A6302" s="6" t="s">
        <v>57</v>
      </c>
      <c r="E6302" s="31">
        <v>-84</v>
      </c>
      <c r="F6302" s="31"/>
      <c r="G6302" s="33"/>
      <c r="I6302" s="33"/>
      <c r="J6302" s="33"/>
      <c r="AB6302" s="35"/>
    </row>
    <row r="6303" spans="1:28" s="6" customFormat="1" x14ac:dyDescent="0.15">
      <c r="A6303" s="6" t="s">
        <v>57</v>
      </c>
      <c r="E6303" s="31">
        <v>-87</v>
      </c>
      <c r="F6303" s="31"/>
      <c r="G6303" s="33"/>
      <c r="I6303" s="33"/>
      <c r="J6303" s="33"/>
      <c r="AB6303" s="35"/>
    </row>
    <row r="6304" spans="1:28" s="6" customFormat="1" x14ac:dyDescent="0.15">
      <c r="A6304" s="6" t="s">
        <v>57</v>
      </c>
      <c r="E6304" s="31">
        <v>-87</v>
      </c>
      <c r="F6304" s="31"/>
      <c r="G6304" s="33"/>
      <c r="I6304" s="33"/>
      <c r="J6304" s="33"/>
      <c r="AB6304" s="35"/>
    </row>
    <row r="6305" spans="1:28" s="6" customFormat="1" x14ac:dyDescent="0.15">
      <c r="A6305" s="6" t="s">
        <v>57</v>
      </c>
      <c r="E6305" s="31">
        <v>-87</v>
      </c>
      <c r="F6305" s="31"/>
      <c r="G6305" s="33"/>
      <c r="I6305" s="33"/>
      <c r="J6305" s="33"/>
      <c r="AB6305" s="35"/>
    </row>
    <row r="6306" spans="1:28" s="6" customFormat="1" x14ac:dyDescent="0.15">
      <c r="A6306" s="6" t="s">
        <v>57</v>
      </c>
      <c r="E6306" s="31">
        <v>-87</v>
      </c>
      <c r="F6306" s="31"/>
      <c r="G6306" s="33"/>
      <c r="I6306" s="33"/>
      <c r="J6306" s="33"/>
      <c r="AB6306" s="35"/>
    </row>
    <row r="6307" spans="1:28" s="6" customFormat="1" x14ac:dyDescent="0.15">
      <c r="A6307" s="6" t="s">
        <v>57</v>
      </c>
      <c r="E6307" s="31">
        <v>-80</v>
      </c>
      <c r="F6307" s="31"/>
      <c r="G6307" s="33"/>
      <c r="I6307" s="33"/>
      <c r="J6307" s="33"/>
      <c r="AB6307" s="35"/>
    </row>
    <row r="6308" spans="1:28" s="6" customFormat="1" x14ac:dyDescent="0.15">
      <c r="A6308" s="6" t="s">
        <v>57</v>
      </c>
      <c r="E6308" s="31">
        <v>-80</v>
      </c>
      <c r="F6308" s="31"/>
      <c r="G6308" s="33"/>
      <c r="I6308" s="33"/>
      <c r="J6308" s="33"/>
      <c r="AB6308" s="35"/>
    </row>
    <row r="6309" spans="1:28" s="6" customFormat="1" x14ac:dyDescent="0.15">
      <c r="A6309" s="6" t="s">
        <v>57</v>
      </c>
      <c r="E6309" s="31">
        <v>-80</v>
      </c>
      <c r="F6309" s="31"/>
      <c r="G6309" s="33"/>
      <c r="I6309" s="33"/>
      <c r="J6309" s="33"/>
      <c r="AB6309" s="35"/>
    </row>
    <row r="6310" spans="1:28" s="6" customFormat="1" x14ac:dyDescent="0.15">
      <c r="A6310" s="6" t="s">
        <v>57</v>
      </c>
      <c r="E6310" s="31">
        <v>-83</v>
      </c>
      <c r="F6310" s="31"/>
      <c r="G6310" s="33"/>
      <c r="I6310" s="33"/>
      <c r="J6310" s="33"/>
      <c r="AB6310" s="35"/>
    </row>
    <row r="6311" spans="1:28" s="6" customFormat="1" x14ac:dyDescent="0.15">
      <c r="A6311" s="6" t="s">
        <v>57</v>
      </c>
      <c r="E6311" s="31">
        <v>-83</v>
      </c>
      <c r="F6311" s="31"/>
      <c r="G6311" s="33"/>
      <c r="I6311" s="33"/>
      <c r="J6311" s="33"/>
      <c r="AB6311" s="35"/>
    </row>
    <row r="6312" spans="1:28" s="6" customFormat="1" x14ac:dyDescent="0.15">
      <c r="A6312" s="6" t="s">
        <v>57</v>
      </c>
      <c r="E6312" s="31">
        <v>-83</v>
      </c>
      <c r="F6312" s="31"/>
      <c r="G6312" s="33"/>
      <c r="I6312" s="33"/>
      <c r="J6312" s="33"/>
      <c r="AB6312" s="35"/>
    </row>
    <row r="6313" spans="1:28" s="6" customFormat="1" x14ac:dyDescent="0.15">
      <c r="A6313" s="6" t="s">
        <v>57</v>
      </c>
      <c r="E6313" s="31">
        <v>-83</v>
      </c>
      <c r="F6313" s="31"/>
      <c r="G6313" s="33"/>
      <c r="I6313" s="33"/>
      <c r="J6313" s="33"/>
      <c r="AB6313" s="35"/>
    </row>
    <row r="6314" spans="1:28" s="6" customFormat="1" x14ac:dyDescent="0.15">
      <c r="A6314" s="6" t="s">
        <v>57</v>
      </c>
      <c r="E6314" s="31">
        <v>-83</v>
      </c>
      <c r="F6314" s="31"/>
      <c r="G6314" s="33"/>
      <c r="I6314" s="33"/>
      <c r="J6314" s="33"/>
      <c r="AB6314" s="35"/>
    </row>
    <row r="6315" spans="1:28" s="6" customFormat="1" x14ac:dyDescent="0.15">
      <c r="A6315" s="6" t="s">
        <v>57</v>
      </c>
      <c r="E6315" s="31">
        <v>-83</v>
      </c>
      <c r="F6315" s="31"/>
      <c r="G6315" s="33"/>
      <c r="I6315" s="33"/>
      <c r="J6315" s="33"/>
      <c r="AB6315" s="35"/>
    </row>
    <row r="6316" spans="1:28" s="6" customFormat="1" x14ac:dyDescent="0.15">
      <c r="A6316" s="6" t="s">
        <v>57</v>
      </c>
      <c r="E6316" s="31">
        <v>-93</v>
      </c>
      <c r="F6316" s="31"/>
      <c r="G6316" s="33"/>
      <c r="I6316" s="33"/>
      <c r="J6316" s="33"/>
      <c r="AB6316" s="35"/>
    </row>
    <row r="6317" spans="1:28" s="6" customFormat="1" x14ac:dyDescent="0.15">
      <c r="A6317" s="6" t="s">
        <v>57</v>
      </c>
      <c r="E6317" s="31">
        <v>-93</v>
      </c>
      <c r="F6317" s="31"/>
      <c r="G6317" s="33"/>
      <c r="I6317" s="33"/>
      <c r="J6317" s="33"/>
      <c r="AB6317" s="35"/>
    </row>
    <row r="6318" spans="1:28" s="6" customFormat="1" x14ac:dyDescent="0.15">
      <c r="A6318" s="6" t="s">
        <v>57</v>
      </c>
      <c r="E6318" s="31">
        <v>-93</v>
      </c>
      <c r="F6318" s="31"/>
      <c r="G6318" s="33"/>
      <c r="I6318" s="33"/>
      <c r="J6318" s="33"/>
      <c r="AB6318" s="35"/>
    </row>
    <row r="6319" spans="1:28" s="6" customFormat="1" x14ac:dyDescent="0.15">
      <c r="A6319" s="6" t="s">
        <v>57</v>
      </c>
      <c r="E6319" s="31">
        <v>-82</v>
      </c>
      <c r="F6319" s="31"/>
      <c r="G6319" s="33"/>
      <c r="I6319" s="33"/>
      <c r="J6319" s="33"/>
      <c r="AB6319" s="35"/>
    </row>
    <row r="6320" spans="1:28" s="6" customFormat="1" x14ac:dyDescent="0.15">
      <c r="A6320" s="6" t="s">
        <v>57</v>
      </c>
      <c r="E6320" s="31">
        <v>-82</v>
      </c>
      <c r="F6320" s="31"/>
      <c r="G6320" s="33"/>
      <c r="I6320" s="33"/>
      <c r="J6320" s="33"/>
      <c r="AB6320" s="35"/>
    </row>
    <row r="6321" spans="1:28" s="6" customFormat="1" x14ac:dyDescent="0.15">
      <c r="A6321" s="6" t="s">
        <v>57</v>
      </c>
      <c r="E6321" s="31">
        <v>-82</v>
      </c>
      <c r="F6321" s="31"/>
      <c r="G6321" s="33"/>
      <c r="I6321" s="33"/>
      <c r="J6321" s="33"/>
      <c r="AB6321" s="35"/>
    </row>
    <row r="6322" spans="1:28" s="6" customFormat="1" x14ac:dyDescent="0.15">
      <c r="A6322" s="6" t="s">
        <v>57</v>
      </c>
      <c r="E6322" s="31">
        <v>-82</v>
      </c>
      <c r="F6322" s="31"/>
      <c r="G6322" s="33"/>
      <c r="I6322" s="33"/>
      <c r="J6322" s="33"/>
      <c r="AB6322" s="35"/>
    </row>
    <row r="6323" spans="1:28" s="6" customFormat="1" x14ac:dyDescent="0.15">
      <c r="A6323" s="6" t="s">
        <v>57</v>
      </c>
      <c r="E6323" s="31">
        <v>-78</v>
      </c>
      <c r="F6323" s="31"/>
      <c r="G6323" s="33"/>
      <c r="I6323" s="33"/>
      <c r="J6323" s="33"/>
      <c r="AB6323" s="35"/>
    </row>
    <row r="6324" spans="1:28" s="6" customFormat="1" x14ac:dyDescent="0.15">
      <c r="A6324" s="6" t="s">
        <v>57</v>
      </c>
      <c r="E6324" s="31">
        <v>-78</v>
      </c>
      <c r="F6324" s="31"/>
      <c r="G6324" s="33"/>
      <c r="I6324" s="33"/>
      <c r="J6324" s="33"/>
      <c r="AB6324" s="35"/>
    </row>
    <row r="6325" spans="1:28" s="6" customFormat="1" x14ac:dyDescent="0.15">
      <c r="A6325" s="6" t="s">
        <v>57</v>
      </c>
      <c r="E6325" s="31">
        <v>-81</v>
      </c>
      <c r="F6325" s="31"/>
      <c r="G6325" s="33"/>
      <c r="I6325" s="33"/>
      <c r="J6325" s="33"/>
      <c r="AB6325" s="35"/>
    </row>
    <row r="6326" spans="1:28" s="6" customFormat="1" x14ac:dyDescent="0.15">
      <c r="A6326" s="6" t="s">
        <v>57</v>
      </c>
      <c r="E6326" s="31">
        <v>-81</v>
      </c>
      <c r="F6326" s="31"/>
      <c r="G6326" s="33"/>
      <c r="I6326" s="33"/>
      <c r="J6326" s="33"/>
      <c r="AB6326" s="35"/>
    </row>
    <row r="6327" spans="1:28" s="6" customFormat="1" x14ac:dyDescent="0.15">
      <c r="A6327" s="6" t="s">
        <v>57</v>
      </c>
      <c r="E6327" s="31">
        <v>-81</v>
      </c>
      <c r="F6327" s="31"/>
      <c r="G6327" s="33"/>
      <c r="I6327" s="33"/>
      <c r="J6327" s="33"/>
      <c r="AB6327" s="35"/>
    </row>
    <row r="6328" spans="1:28" s="6" customFormat="1" x14ac:dyDescent="0.15">
      <c r="A6328" s="6" t="s">
        <v>57</v>
      </c>
      <c r="E6328" s="31">
        <v>-81</v>
      </c>
      <c r="F6328" s="31"/>
      <c r="G6328" s="33"/>
      <c r="I6328" s="33"/>
      <c r="J6328" s="33"/>
      <c r="AB6328" s="35"/>
    </row>
    <row r="6329" spans="1:28" s="6" customFormat="1" x14ac:dyDescent="0.15">
      <c r="A6329" s="6" t="s">
        <v>57</v>
      </c>
      <c r="E6329" s="31">
        <v>-81</v>
      </c>
      <c r="F6329" s="31"/>
      <c r="G6329" s="33"/>
      <c r="I6329" s="33"/>
      <c r="J6329" s="33"/>
      <c r="AB6329" s="35"/>
    </row>
    <row r="6330" spans="1:28" s="6" customFormat="1" x14ac:dyDescent="0.15">
      <c r="A6330" s="6" t="s">
        <v>57</v>
      </c>
      <c r="E6330" s="31">
        <v>-81</v>
      </c>
      <c r="F6330" s="31"/>
      <c r="G6330" s="33"/>
      <c r="I6330" s="33"/>
      <c r="J6330" s="33"/>
      <c r="AB6330" s="35"/>
    </row>
    <row r="6331" spans="1:28" s="6" customFormat="1" x14ac:dyDescent="0.15">
      <c r="A6331" s="6" t="s">
        <v>57</v>
      </c>
      <c r="E6331" s="31">
        <v>-78</v>
      </c>
      <c r="F6331" s="31"/>
      <c r="G6331" s="33"/>
      <c r="I6331" s="33"/>
      <c r="J6331" s="33"/>
      <c r="AB6331" s="35"/>
    </row>
    <row r="6332" spans="1:28" s="6" customFormat="1" x14ac:dyDescent="0.15">
      <c r="A6332" s="6" t="s">
        <v>57</v>
      </c>
      <c r="E6332" s="31">
        <v>-78</v>
      </c>
      <c r="F6332" s="31"/>
      <c r="G6332" s="33"/>
      <c r="I6332" s="33"/>
      <c r="J6332" s="33"/>
      <c r="AB6332" s="35"/>
    </row>
    <row r="6333" spans="1:28" s="6" customFormat="1" x14ac:dyDescent="0.15">
      <c r="A6333" s="6" t="s">
        <v>57</v>
      </c>
      <c r="E6333" s="31">
        <v>-78</v>
      </c>
      <c r="F6333" s="31"/>
      <c r="G6333" s="33"/>
      <c r="I6333" s="33"/>
      <c r="J6333" s="33"/>
      <c r="AB6333" s="35"/>
    </row>
    <row r="6334" spans="1:28" s="6" customFormat="1" x14ac:dyDescent="0.15">
      <c r="A6334" s="6" t="s">
        <v>57</v>
      </c>
      <c r="E6334" s="31">
        <v>-78</v>
      </c>
      <c r="F6334" s="31"/>
      <c r="G6334" s="33"/>
      <c r="I6334" s="33"/>
      <c r="J6334" s="33"/>
      <c r="AB6334" s="35"/>
    </row>
    <row r="6335" spans="1:28" s="6" customFormat="1" x14ac:dyDescent="0.15">
      <c r="A6335" s="6" t="s">
        <v>57</v>
      </c>
      <c r="E6335" s="31">
        <v>-78</v>
      </c>
      <c r="F6335" s="31"/>
      <c r="G6335" s="33"/>
      <c r="I6335" s="33"/>
      <c r="J6335" s="33"/>
      <c r="AB6335" s="35"/>
    </row>
    <row r="6336" spans="1:28" s="6" customFormat="1" x14ac:dyDescent="0.15">
      <c r="A6336" s="6" t="s">
        <v>57</v>
      </c>
      <c r="E6336" s="31">
        <v>-78</v>
      </c>
      <c r="F6336" s="31"/>
      <c r="G6336" s="33"/>
      <c r="I6336" s="33"/>
      <c r="J6336" s="33"/>
      <c r="AB6336" s="35"/>
    </row>
    <row r="6337" spans="1:28" s="6" customFormat="1" x14ac:dyDescent="0.15">
      <c r="A6337" s="6" t="s">
        <v>57</v>
      </c>
      <c r="E6337" s="31">
        <v>-78</v>
      </c>
      <c r="F6337" s="31"/>
      <c r="G6337" s="33"/>
      <c r="I6337" s="33"/>
      <c r="J6337" s="33"/>
      <c r="AB6337" s="35"/>
    </row>
    <row r="6338" spans="1:28" s="6" customFormat="1" x14ac:dyDescent="0.15">
      <c r="A6338" s="6" t="s">
        <v>57</v>
      </c>
      <c r="E6338" s="31">
        <v>-78</v>
      </c>
      <c r="F6338" s="31"/>
      <c r="G6338" s="33"/>
      <c r="I6338" s="33"/>
      <c r="J6338" s="33"/>
      <c r="AB6338" s="35"/>
    </row>
    <row r="6339" spans="1:28" s="6" customFormat="1" x14ac:dyDescent="0.15">
      <c r="A6339" s="6" t="s">
        <v>57</v>
      </c>
      <c r="E6339" s="31">
        <v>-78</v>
      </c>
      <c r="F6339" s="31"/>
      <c r="G6339" s="33"/>
      <c r="I6339" s="33"/>
      <c r="J6339" s="33"/>
      <c r="AB6339" s="35"/>
    </row>
    <row r="6340" spans="1:28" s="6" customFormat="1" x14ac:dyDescent="0.15">
      <c r="A6340" s="6" t="s">
        <v>57</v>
      </c>
      <c r="E6340" s="31">
        <v>-78</v>
      </c>
      <c r="F6340" s="31"/>
      <c r="G6340" s="33"/>
      <c r="I6340" s="33"/>
      <c r="J6340" s="33"/>
      <c r="AB6340" s="35"/>
    </row>
    <row r="6341" spans="1:28" s="6" customFormat="1" x14ac:dyDescent="0.15">
      <c r="A6341" s="6" t="s">
        <v>57</v>
      </c>
      <c r="E6341" s="31">
        <v>-78</v>
      </c>
      <c r="F6341" s="31"/>
      <c r="G6341" s="33"/>
      <c r="I6341" s="33"/>
      <c r="J6341" s="33"/>
      <c r="AB6341" s="35"/>
    </row>
    <row r="6342" spans="1:28" s="6" customFormat="1" x14ac:dyDescent="0.15">
      <c r="A6342" s="6" t="s">
        <v>57</v>
      </c>
      <c r="E6342" s="31">
        <v>-78</v>
      </c>
      <c r="F6342" s="31"/>
      <c r="G6342" s="33"/>
      <c r="I6342" s="33"/>
      <c r="J6342" s="33"/>
      <c r="AB6342" s="35"/>
    </row>
    <row r="6343" spans="1:28" s="6" customFormat="1" x14ac:dyDescent="0.15">
      <c r="A6343" s="6" t="s">
        <v>57</v>
      </c>
      <c r="E6343" s="31">
        <v>-78</v>
      </c>
      <c r="F6343" s="31"/>
      <c r="G6343" s="33"/>
      <c r="I6343" s="33"/>
      <c r="J6343" s="33"/>
      <c r="AB6343" s="35"/>
    </row>
    <row r="6344" spans="1:28" s="6" customFormat="1" x14ac:dyDescent="0.15">
      <c r="A6344" s="6" t="s">
        <v>57</v>
      </c>
      <c r="E6344" s="31">
        <v>-78</v>
      </c>
      <c r="F6344" s="31"/>
      <c r="G6344" s="33"/>
      <c r="I6344" s="33"/>
      <c r="J6344" s="33"/>
      <c r="AB6344" s="35"/>
    </row>
    <row r="6345" spans="1:28" s="6" customFormat="1" x14ac:dyDescent="0.15">
      <c r="A6345" s="6" t="s">
        <v>57</v>
      </c>
      <c r="E6345" s="31">
        <v>-78</v>
      </c>
      <c r="F6345" s="31"/>
      <c r="G6345" s="33"/>
      <c r="I6345" s="33"/>
      <c r="J6345" s="33"/>
      <c r="AB6345" s="35"/>
    </row>
    <row r="6346" spans="1:28" s="6" customFormat="1" x14ac:dyDescent="0.15">
      <c r="A6346" s="6" t="s">
        <v>57</v>
      </c>
      <c r="E6346" s="31">
        <v>-78</v>
      </c>
      <c r="F6346" s="31"/>
      <c r="G6346" s="33"/>
      <c r="I6346" s="33"/>
      <c r="J6346" s="33"/>
      <c r="AB6346" s="35"/>
    </row>
    <row r="6347" spans="1:28" s="6" customFormat="1" x14ac:dyDescent="0.15">
      <c r="A6347" s="6" t="s">
        <v>57</v>
      </c>
      <c r="E6347" s="31">
        <v>-78</v>
      </c>
      <c r="F6347" s="31"/>
      <c r="G6347" s="33"/>
      <c r="I6347" s="33"/>
      <c r="J6347" s="33"/>
      <c r="AB6347" s="35"/>
    </row>
    <row r="6348" spans="1:28" s="6" customFormat="1" x14ac:dyDescent="0.15">
      <c r="A6348" s="6" t="s">
        <v>57</v>
      </c>
      <c r="E6348" s="31">
        <v>-78</v>
      </c>
      <c r="F6348" s="31"/>
      <c r="G6348" s="33"/>
      <c r="I6348" s="33"/>
      <c r="J6348" s="33"/>
      <c r="AB6348" s="35"/>
    </row>
    <row r="6349" spans="1:28" s="6" customFormat="1" x14ac:dyDescent="0.15">
      <c r="A6349" s="6" t="s">
        <v>57</v>
      </c>
      <c r="E6349" s="31">
        <v>-78</v>
      </c>
      <c r="F6349" s="31"/>
      <c r="G6349" s="33"/>
      <c r="I6349" s="33"/>
      <c r="J6349" s="33"/>
      <c r="AB6349" s="35"/>
    </row>
    <row r="6350" spans="1:28" s="6" customFormat="1" x14ac:dyDescent="0.15">
      <c r="A6350" s="6" t="s">
        <v>57</v>
      </c>
      <c r="E6350" s="31">
        <v>-78</v>
      </c>
      <c r="F6350" s="31"/>
      <c r="G6350" s="33"/>
      <c r="I6350" s="33"/>
      <c r="J6350" s="33"/>
      <c r="AB6350" s="35"/>
    </row>
    <row r="6351" spans="1:28" s="6" customFormat="1" x14ac:dyDescent="0.15">
      <c r="A6351" s="6" t="s">
        <v>57</v>
      </c>
      <c r="E6351" s="31">
        <v>-78</v>
      </c>
      <c r="F6351" s="31"/>
      <c r="G6351" s="33"/>
      <c r="I6351" s="33"/>
      <c r="J6351" s="33"/>
      <c r="AB6351" s="35"/>
    </row>
    <row r="6352" spans="1:28" s="6" customFormat="1" x14ac:dyDescent="0.15">
      <c r="A6352" s="6" t="s">
        <v>57</v>
      </c>
      <c r="E6352" s="31">
        <v>-78</v>
      </c>
      <c r="F6352" s="31"/>
      <c r="G6352" s="33"/>
      <c r="I6352" s="33"/>
      <c r="J6352" s="33"/>
      <c r="AB6352" s="35"/>
    </row>
    <row r="6353" spans="1:28" s="6" customFormat="1" x14ac:dyDescent="0.15">
      <c r="A6353" s="6" t="s">
        <v>57</v>
      </c>
      <c r="E6353" s="31">
        <v>-78</v>
      </c>
      <c r="F6353" s="31"/>
      <c r="G6353" s="33"/>
      <c r="I6353" s="33"/>
      <c r="J6353" s="33"/>
      <c r="AB6353" s="35"/>
    </row>
    <row r="6354" spans="1:28" s="6" customFormat="1" x14ac:dyDescent="0.15">
      <c r="A6354" s="6" t="s">
        <v>57</v>
      </c>
      <c r="E6354" s="31">
        <v>-78</v>
      </c>
      <c r="F6354" s="31"/>
      <c r="G6354" s="33"/>
      <c r="I6354" s="33"/>
      <c r="J6354" s="33"/>
      <c r="AB6354" s="35"/>
    </row>
    <row r="6355" spans="1:28" s="6" customFormat="1" x14ac:dyDescent="0.15">
      <c r="A6355" s="6" t="s">
        <v>57</v>
      </c>
      <c r="E6355" s="31">
        <v>-78</v>
      </c>
      <c r="F6355" s="31"/>
      <c r="G6355" s="33"/>
      <c r="I6355" s="33"/>
      <c r="J6355" s="33"/>
      <c r="AB6355" s="35"/>
    </row>
    <row r="6356" spans="1:28" s="6" customFormat="1" x14ac:dyDescent="0.15">
      <c r="A6356" s="6" t="s">
        <v>57</v>
      </c>
      <c r="E6356" s="31">
        <v>-78</v>
      </c>
      <c r="F6356" s="31"/>
      <c r="G6356" s="33"/>
      <c r="I6356" s="33"/>
      <c r="J6356" s="33"/>
      <c r="AB6356" s="35"/>
    </row>
    <row r="6357" spans="1:28" s="6" customFormat="1" x14ac:dyDescent="0.15">
      <c r="A6357" s="6" t="s">
        <v>57</v>
      </c>
      <c r="E6357" s="31">
        <v>-78</v>
      </c>
      <c r="F6357" s="31"/>
      <c r="G6357" s="33"/>
      <c r="I6357" s="33"/>
      <c r="J6357" s="33"/>
      <c r="AB6357" s="35"/>
    </row>
    <row r="6358" spans="1:28" s="6" customFormat="1" x14ac:dyDescent="0.15">
      <c r="A6358" s="6" t="s">
        <v>57</v>
      </c>
      <c r="E6358" s="31">
        <v>-78</v>
      </c>
      <c r="F6358" s="31"/>
      <c r="G6358" s="33"/>
      <c r="I6358" s="33"/>
      <c r="J6358" s="33"/>
      <c r="AB6358" s="35"/>
    </row>
    <row r="6359" spans="1:28" s="6" customFormat="1" x14ac:dyDescent="0.15">
      <c r="A6359" s="6" t="s">
        <v>57</v>
      </c>
      <c r="E6359" s="31">
        <v>-78</v>
      </c>
      <c r="F6359" s="31"/>
      <c r="G6359" s="33"/>
      <c r="I6359" s="33"/>
      <c r="J6359" s="33"/>
      <c r="AB6359" s="35"/>
    </row>
    <row r="6360" spans="1:28" s="6" customFormat="1" x14ac:dyDescent="0.15">
      <c r="A6360" s="6" t="s">
        <v>57</v>
      </c>
      <c r="E6360" s="31">
        <v>-81</v>
      </c>
      <c r="F6360" s="31"/>
      <c r="G6360" s="33"/>
      <c r="I6360" s="33"/>
      <c r="J6360" s="33"/>
      <c r="AB6360" s="35"/>
    </row>
    <row r="6361" spans="1:28" s="6" customFormat="1" x14ac:dyDescent="0.15">
      <c r="A6361" s="6" t="s">
        <v>57</v>
      </c>
      <c r="E6361" s="31">
        <v>-81</v>
      </c>
      <c r="F6361" s="31"/>
      <c r="G6361" s="33"/>
      <c r="I6361" s="33"/>
      <c r="J6361" s="33"/>
      <c r="AB6361" s="35"/>
    </row>
    <row r="6362" spans="1:28" s="6" customFormat="1" x14ac:dyDescent="0.15">
      <c r="A6362" s="6" t="s">
        <v>57</v>
      </c>
      <c r="E6362" s="31">
        <v>-81</v>
      </c>
      <c r="F6362" s="31"/>
      <c r="G6362" s="33"/>
      <c r="I6362" s="33"/>
      <c r="J6362" s="33"/>
      <c r="AB6362" s="35"/>
    </row>
    <row r="6363" spans="1:28" s="6" customFormat="1" x14ac:dyDescent="0.15">
      <c r="A6363" s="6" t="s">
        <v>57</v>
      </c>
      <c r="E6363" s="31">
        <v>-81</v>
      </c>
      <c r="F6363" s="31"/>
      <c r="G6363" s="33"/>
      <c r="I6363" s="33"/>
      <c r="J6363" s="33"/>
      <c r="AB6363" s="35"/>
    </row>
    <row r="6364" spans="1:28" s="6" customFormat="1" x14ac:dyDescent="0.15">
      <c r="A6364" s="6" t="s">
        <v>58</v>
      </c>
      <c r="E6364" s="31">
        <v>-79</v>
      </c>
      <c r="F6364" s="31"/>
      <c r="G6364" s="33"/>
      <c r="I6364" s="33"/>
      <c r="J6364" s="33"/>
      <c r="AB6364" s="35"/>
    </row>
    <row r="6365" spans="1:28" s="6" customFormat="1" x14ac:dyDescent="0.15">
      <c r="A6365" s="6" t="s">
        <v>58</v>
      </c>
      <c r="E6365" s="31">
        <v>-79</v>
      </c>
      <c r="F6365" s="31"/>
      <c r="G6365" s="33"/>
      <c r="I6365" s="33"/>
      <c r="J6365" s="33"/>
      <c r="AB6365" s="35"/>
    </row>
    <row r="6366" spans="1:28" s="6" customFormat="1" x14ac:dyDescent="0.15">
      <c r="A6366" s="6" t="s">
        <v>58</v>
      </c>
      <c r="E6366" s="31">
        <v>-79</v>
      </c>
      <c r="F6366" s="31"/>
      <c r="G6366" s="33"/>
      <c r="I6366" s="33"/>
      <c r="J6366" s="33"/>
      <c r="AB6366" s="35"/>
    </row>
    <row r="6367" spans="1:28" s="6" customFormat="1" x14ac:dyDescent="0.15">
      <c r="A6367" s="6" t="s">
        <v>58</v>
      </c>
      <c r="E6367" s="31">
        <v>-91</v>
      </c>
      <c r="F6367" s="31"/>
      <c r="G6367" s="33"/>
      <c r="I6367" s="33"/>
      <c r="J6367" s="33"/>
      <c r="AB6367" s="35"/>
    </row>
    <row r="6368" spans="1:28" s="6" customFormat="1" x14ac:dyDescent="0.15">
      <c r="A6368" s="6" t="s">
        <v>58</v>
      </c>
      <c r="E6368" s="31">
        <v>-82</v>
      </c>
      <c r="F6368" s="31"/>
      <c r="G6368" s="33"/>
      <c r="I6368" s="33"/>
      <c r="J6368" s="33"/>
      <c r="AB6368" s="35"/>
    </row>
    <row r="6369" spans="1:28" s="6" customFormat="1" x14ac:dyDescent="0.15">
      <c r="A6369" s="6" t="s">
        <v>58</v>
      </c>
      <c r="E6369" s="31">
        <v>-82</v>
      </c>
      <c r="F6369" s="31"/>
      <c r="G6369" s="33"/>
      <c r="I6369" s="33"/>
      <c r="J6369" s="33"/>
      <c r="AB6369" s="35"/>
    </row>
    <row r="6370" spans="1:28" s="6" customFormat="1" x14ac:dyDescent="0.15">
      <c r="A6370" s="6" t="s">
        <v>58</v>
      </c>
      <c r="E6370" s="31">
        <v>-82</v>
      </c>
      <c r="F6370" s="31"/>
      <c r="G6370" s="33"/>
      <c r="I6370" s="33"/>
      <c r="J6370" s="33"/>
      <c r="AB6370" s="35"/>
    </row>
    <row r="6371" spans="1:28" s="6" customFormat="1" x14ac:dyDescent="0.15">
      <c r="A6371" s="6" t="s">
        <v>58</v>
      </c>
      <c r="E6371" s="31">
        <v>-82</v>
      </c>
      <c r="F6371" s="31"/>
      <c r="G6371" s="33"/>
      <c r="I6371" s="33"/>
      <c r="J6371" s="33"/>
      <c r="AB6371" s="35"/>
    </row>
    <row r="6372" spans="1:28" s="6" customFormat="1" x14ac:dyDescent="0.15">
      <c r="A6372" s="6" t="s">
        <v>58</v>
      </c>
      <c r="E6372" s="31">
        <v>-82</v>
      </c>
      <c r="F6372" s="31"/>
      <c r="G6372" s="33"/>
      <c r="I6372" s="33"/>
      <c r="J6372" s="33"/>
      <c r="AB6372" s="35"/>
    </row>
    <row r="6373" spans="1:28" s="6" customFormat="1" x14ac:dyDescent="0.15">
      <c r="A6373" s="6" t="s">
        <v>58</v>
      </c>
      <c r="E6373" s="31">
        <v>-82</v>
      </c>
      <c r="F6373" s="31"/>
      <c r="G6373" s="33"/>
      <c r="I6373" s="33"/>
      <c r="J6373" s="33"/>
      <c r="AB6373" s="35"/>
    </row>
    <row r="6374" spans="1:28" s="6" customFormat="1" x14ac:dyDescent="0.15">
      <c r="A6374" s="6" t="s">
        <v>58</v>
      </c>
      <c r="E6374" s="31">
        <v>-82</v>
      </c>
      <c r="F6374" s="31"/>
      <c r="G6374" s="33"/>
      <c r="I6374" s="33"/>
      <c r="J6374" s="33"/>
      <c r="AB6374" s="35"/>
    </row>
    <row r="6375" spans="1:28" s="6" customFormat="1" x14ac:dyDescent="0.15">
      <c r="A6375" s="6" t="s">
        <v>58</v>
      </c>
      <c r="E6375" s="31">
        <v>-83</v>
      </c>
      <c r="F6375" s="31"/>
      <c r="G6375" s="33"/>
      <c r="I6375" s="33"/>
      <c r="J6375" s="33"/>
      <c r="AB6375" s="35"/>
    </row>
    <row r="6376" spans="1:28" s="6" customFormat="1" x14ac:dyDescent="0.15">
      <c r="A6376" s="6" t="s">
        <v>58</v>
      </c>
      <c r="E6376" s="31">
        <v>-93</v>
      </c>
      <c r="F6376" s="31"/>
      <c r="G6376" s="33"/>
      <c r="I6376" s="33"/>
      <c r="J6376" s="33"/>
      <c r="AB6376" s="35"/>
    </row>
    <row r="6377" spans="1:28" s="6" customFormat="1" x14ac:dyDescent="0.15">
      <c r="A6377" s="6" t="s">
        <v>58</v>
      </c>
      <c r="E6377" s="31">
        <v>-93</v>
      </c>
      <c r="F6377" s="31"/>
      <c r="G6377" s="33"/>
      <c r="I6377" s="33"/>
      <c r="J6377" s="33"/>
      <c r="AB6377" s="35"/>
    </row>
    <row r="6378" spans="1:28" s="6" customFormat="1" x14ac:dyDescent="0.15">
      <c r="A6378" s="6" t="s">
        <v>58</v>
      </c>
      <c r="E6378" s="31">
        <v>-93</v>
      </c>
      <c r="F6378" s="31"/>
      <c r="G6378" s="33"/>
      <c r="I6378" s="33"/>
      <c r="J6378" s="33"/>
      <c r="AB6378" s="35"/>
    </row>
    <row r="6379" spans="1:28" s="6" customFormat="1" x14ac:dyDescent="0.15">
      <c r="A6379" s="6" t="s">
        <v>58</v>
      </c>
      <c r="E6379" s="31">
        <v>-84</v>
      </c>
      <c r="F6379" s="31"/>
      <c r="G6379" s="33"/>
      <c r="I6379" s="33"/>
      <c r="J6379" s="33"/>
      <c r="AB6379" s="35"/>
    </row>
    <row r="6380" spans="1:28" s="6" customFormat="1" x14ac:dyDescent="0.15">
      <c r="A6380" s="6" t="s">
        <v>58</v>
      </c>
      <c r="E6380" s="31">
        <v>-84</v>
      </c>
      <c r="F6380" s="31"/>
      <c r="G6380" s="33"/>
      <c r="I6380" s="33"/>
      <c r="J6380" s="33"/>
      <c r="AB6380" s="35"/>
    </row>
    <row r="6381" spans="1:28" s="6" customFormat="1" x14ac:dyDescent="0.15">
      <c r="A6381" s="6" t="s">
        <v>58</v>
      </c>
      <c r="E6381" s="31">
        <v>-84</v>
      </c>
      <c r="F6381" s="31"/>
      <c r="G6381" s="33"/>
      <c r="I6381" s="33"/>
      <c r="J6381" s="33"/>
      <c r="AB6381" s="35"/>
    </row>
    <row r="6382" spans="1:28" s="6" customFormat="1" x14ac:dyDescent="0.15">
      <c r="A6382" s="6" t="s">
        <v>58</v>
      </c>
      <c r="E6382" s="31">
        <v>-82</v>
      </c>
      <c r="F6382" s="31"/>
      <c r="G6382" s="33"/>
      <c r="I6382" s="33"/>
      <c r="J6382" s="33"/>
      <c r="AB6382" s="35"/>
    </row>
    <row r="6383" spans="1:28" s="6" customFormat="1" x14ac:dyDescent="0.15">
      <c r="A6383" s="6" t="s">
        <v>58</v>
      </c>
      <c r="E6383" s="31">
        <v>-82</v>
      </c>
      <c r="F6383" s="31"/>
      <c r="G6383" s="33"/>
      <c r="I6383" s="33"/>
      <c r="J6383" s="33"/>
      <c r="AB6383" s="35"/>
    </row>
    <row r="6384" spans="1:28" s="6" customFormat="1" x14ac:dyDescent="0.15">
      <c r="A6384" s="6" t="s">
        <v>58</v>
      </c>
      <c r="E6384" s="31">
        <v>-93</v>
      </c>
      <c r="F6384" s="31"/>
      <c r="G6384" s="33"/>
      <c r="I6384" s="33"/>
      <c r="J6384" s="33"/>
      <c r="AB6384" s="35"/>
    </row>
    <row r="6385" spans="1:28" s="6" customFormat="1" x14ac:dyDescent="0.15">
      <c r="A6385" s="6" t="s">
        <v>58</v>
      </c>
      <c r="E6385" s="31">
        <v>-93</v>
      </c>
      <c r="F6385" s="31"/>
      <c r="G6385" s="33"/>
      <c r="I6385" s="33"/>
      <c r="J6385" s="33"/>
      <c r="AB6385" s="35"/>
    </row>
    <row r="6386" spans="1:28" s="6" customFormat="1" x14ac:dyDescent="0.15">
      <c r="A6386" s="6" t="s">
        <v>58</v>
      </c>
      <c r="E6386" s="31">
        <v>-93</v>
      </c>
      <c r="F6386" s="31"/>
      <c r="G6386" s="33"/>
      <c r="I6386" s="33"/>
      <c r="J6386" s="33"/>
      <c r="AB6386" s="35"/>
    </row>
    <row r="6387" spans="1:28" s="6" customFormat="1" x14ac:dyDescent="0.15">
      <c r="A6387" s="6" t="s">
        <v>58</v>
      </c>
      <c r="E6387" s="31">
        <v>-93</v>
      </c>
      <c r="F6387" s="31"/>
      <c r="G6387" s="33"/>
      <c r="I6387" s="33"/>
      <c r="J6387" s="33"/>
      <c r="AB6387" s="35"/>
    </row>
    <row r="6388" spans="1:28" s="6" customFormat="1" x14ac:dyDescent="0.15">
      <c r="A6388" s="6" t="s">
        <v>58</v>
      </c>
      <c r="E6388" s="31">
        <v>-93</v>
      </c>
      <c r="F6388" s="31"/>
      <c r="G6388" s="33"/>
      <c r="I6388" s="33"/>
      <c r="J6388" s="33"/>
      <c r="AB6388" s="35"/>
    </row>
    <row r="6389" spans="1:28" s="6" customFormat="1" x14ac:dyDescent="0.15">
      <c r="A6389" s="6" t="s">
        <v>58</v>
      </c>
      <c r="E6389" s="31">
        <v>-93</v>
      </c>
      <c r="F6389" s="31"/>
      <c r="G6389" s="33"/>
      <c r="I6389" s="33"/>
      <c r="J6389" s="33"/>
      <c r="AB6389" s="35"/>
    </row>
    <row r="6390" spans="1:28" s="6" customFormat="1" x14ac:dyDescent="0.15">
      <c r="A6390" s="6" t="s">
        <v>58</v>
      </c>
      <c r="E6390" s="31">
        <v>-84</v>
      </c>
      <c r="F6390" s="31"/>
      <c r="G6390" s="33"/>
      <c r="I6390" s="33"/>
      <c r="J6390" s="33"/>
      <c r="AB6390" s="35"/>
    </row>
    <row r="6391" spans="1:28" s="6" customFormat="1" x14ac:dyDescent="0.15">
      <c r="A6391" s="6" t="s">
        <v>58</v>
      </c>
      <c r="E6391" s="31">
        <v>-84</v>
      </c>
      <c r="F6391" s="31"/>
      <c r="G6391" s="33"/>
      <c r="I6391" s="33"/>
      <c r="J6391" s="33"/>
      <c r="AB6391" s="35"/>
    </row>
    <row r="6392" spans="1:28" s="6" customFormat="1" x14ac:dyDescent="0.15">
      <c r="A6392" s="6" t="s">
        <v>58</v>
      </c>
      <c r="E6392" s="31">
        <v>-93</v>
      </c>
      <c r="F6392" s="31"/>
      <c r="G6392" s="33"/>
      <c r="I6392" s="33"/>
      <c r="J6392" s="33"/>
      <c r="AB6392" s="35"/>
    </row>
    <row r="6393" spans="1:28" s="6" customFormat="1" x14ac:dyDescent="0.15">
      <c r="A6393" s="6" t="s">
        <v>58</v>
      </c>
      <c r="E6393" s="31">
        <v>-93</v>
      </c>
      <c r="F6393" s="31"/>
      <c r="G6393" s="33"/>
      <c r="I6393" s="33"/>
      <c r="J6393" s="33"/>
      <c r="AB6393" s="35"/>
    </row>
    <row r="6394" spans="1:28" s="6" customFormat="1" x14ac:dyDescent="0.15">
      <c r="A6394" s="6" t="s">
        <v>58</v>
      </c>
      <c r="E6394" s="31">
        <v>-93</v>
      </c>
      <c r="F6394" s="31"/>
      <c r="G6394" s="33"/>
      <c r="I6394" s="33"/>
      <c r="J6394" s="33"/>
      <c r="AB6394" s="35"/>
    </row>
    <row r="6395" spans="1:28" s="6" customFormat="1" x14ac:dyDescent="0.15">
      <c r="A6395" s="6" t="s">
        <v>58</v>
      </c>
      <c r="E6395" s="31">
        <v>-93</v>
      </c>
      <c r="F6395" s="31"/>
      <c r="G6395" s="33"/>
      <c r="I6395" s="33"/>
      <c r="J6395" s="33"/>
      <c r="AB6395" s="35"/>
    </row>
    <row r="6396" spans="1:28" s="6" customFormat="1" x14ac:dyDescent="0.15">
      <c r="A6396" s="6" t="s">
        <v>58</v>
      </c>
      <c r="E6396" s="31">
        <v>-93</v>
      </c>
      <c r="F6396" s="31"/>
      <c r="G6396" s="33"/>
      <c r="I6396" s="33"/>
      <c r="J6396" s="33"/>
      <c r="AB6396" s="35"/>
    </row>
    <row r="6397" spans="1:28" s="6" customFormat="1" x14ac:dyDescent="0.15">
      <c r="A6397" s="6" t="s">
        <v>58</v>
      </c>
      <c r="E6397" s="31">
        <v>-93</v>
      </c>
      <c r="F6397" s="31"/>
      <c r="G6397" s="33"/>
      <c r="I6397" s="33"/>
      <c r="J6397" s="33"/>
      <c r="AB6397" s="35"/>
    </row>
    <row r="6398" spans="1:28" s="6" customFormat="1" x14ac:dyDescent="0.15">
      <c r="A6398" s="6" t="s">
        <v>58</v>
      </c>
      <c r="E6398" s="31">
        <v>-93</v>
      </c>
      <c r="F6398" s="31"/>
      <c r="G6398" s="33"/>
      <c r="I6398" s="33"/>
      <c r="J6398" s="33"/>
      <c r="AB6398" s="35"/>
    </row>
    <row r="6399" spans="1:28" s="6" customFormat="1" x14ac:dyDescent="0.15">
      <c r="A6399" s="6" t="s">
        <v>58</v>
      </c>
      <c r="E6399" s="31">
        <v>-93</v>
      </c>
      <c r="F6399" s="31"/>
      <c r="G6399" s="33"/>
      <c r="I6399" s="33"/>
      <c r="J6399" s="33"/>
      <c r="AB6399" s="35"/>
    </row>
    <row r="6400" spans="1:28" s="6" customFormat="1" x14ac:dyDescent="0.15">
      <c r="A6400" s="6" t="s">
        <v>58</v>
      </c>
      <c r="E6400" s="31">
        <v>-93</v>
      </c>
      <c r="F6400" s="31"/>
      <c r="G6400" s="33"/>
      <c r="I6400" s="33"/>
      <c r="J6400" s="33"/>
      <c r="AB6400" s="35"/>
    </row>
    <row r="6401" spans="1:28" s="6" customFormat="1" x14ac:dyDescent="0.15">
      <c r="A6401" s="6" t="s">
        <v>58</v>
      </c>
      <c r="E6401" s="31">
        <v>-93</v>
      </c>
      <c r="F6401" s="31"/>
      <c r="G6401" s="33"/>
      <c r="I6401" s="33"/>
      <c r="J6401" s="33"/>
      <c r="AB6401" s="35"/>
    </row>
    <row r="6402" spans="1:28" s="6" customFormat="1" x14ac:dyDescent="0.15">
      <c r="A6402" s="6" t="s">
        <v>58</v>
      </c>
      <c r="E6402" s="31">
        <v>-93</v>
      </c>
      <c r="F6402" s="31"/>
      <c r="G6402" s="33"/>
      <c r="I6402" s="33"/>
      <c r="J6402" s="33"/>
      <c r="AB6402" s="35"/>
    </row>
    <row r="6403" spans="1:28" s="6" customFormat="1" x14ac:dyDescent="0.15">
      <c r="A6403" s="6" t="s">
        <v>58</v>
      </c>
      <c r="E6403" s="31">
        <v>-93</v>
      </c>
      <c r="F6403" s="31"/>
      <c r="G6403" s="33"/>
      <c r="I6403" s="33"/>
      <c r="J6403" s="33"/>
      <c r="AB6403" s="35"/>
    </row>
    <row r="6404" spans="1:28" s="6" customFormat="1" x14ac:dyDescent="0.15">
      <c r="A6404" s="6" t="s">
        <v>58</v>
      </c>
      <c r="E6404" s="31">
        <v>-93</v>
      </c>
      <c r="F6404" s="31"/>
      <c r="G6404" s="33"/>
      <c r="I6404" s="33"/>
      <c r="J6404" s="33"/>
      <c r="AB6404" s="35"/>
    </row>
    <row r="6405" spans="1:28" s="6" customFormat="1" x14ac:dyDescent="0.15">
      <c r="A6405" s="6" t="s">
        <v>58</v>
      </c>
      <c r="E6405" s="31">
        <v>-93</v>
      </c>
      <c r="F6405" s="31"/>
      <c r="G6405" s="33"/>
      <c r="I6405" s="33"/>
      <c r="J6405" s="33"/>
      <c r="AB6405" s="35"/>
    </row>
    <row r="6406" spans="1:28" s="6" customFormat="1" x14ac:dyDescent="0.15">
      <c r="A6406" s="6" t="s">
        <v>58</v>
      </c>
      <c r="E6406" s="31">
        <v>-93</v>
      </c>
      <c r="F6406" s="31"/>
      <c r="G6406" s="33"/>
      <c r="I6406" s="33"/>
      <c r="J6406" s="33"/>
      <c r="AB6406" s="35"/>
    </row>
    <row r="6407" spans="1:28" s="6" customFormat="1" x14ac:dyDescent="0.15">
      <c r="A6407" s="6" t="s">
        <v>58</v>
      </c>
      <c r="E6407" s="31">
        <v>-93</v>
      </c>
      <c r="F6407" s="31"/>
      <c r="G6407" s="33"/>
      <c r="I6407" s="33"/>
      <c r="J6407" s="33"/>
      <c r="AB6407" s="35"/>
    </row>
    <row r="6408" spans="1:28" s="6" customFormat="1" x14ac:dyDescent="0.15">
      <c r="A6408" s="6" t="s">
        <v>58</v>
      </c>
      <c r="E6408" s="31">
        <v>-93</v>
      </c>
      <c r="F6408" s="31"/>
      <c r="G6408" s="33"/>
      <c r="I6408" s="33"/>
      <c r="J6408" s="33"/>
      <c r="AB6408" s="35"/>
    </row>
    <row r="6409" spans="1:28" s="6" customFormat="1" x14ac:dyDescent="0.15">
      <c r="A6409" s="6" t="s">
        <v>58</v>
      </c>
      <c r="E6409" s="31">
        <v>-93</v>
      </c>
      <c r="F6409" s="31"/>
      <c r="G6409" s="33"/>
      <c r="I6409" s="33"/>
      <c r="J6409" s="33"/>
      <c r="AB6409" s="35"/>
    </row>
    <row r="6410" spans="1:28" s="6" customFormat="1" x14ac:dyDescent="0.15">
      <c r="A6410" s="6" t="s">
        <v>58</v>
      </c>
      <c r="E6410" s="31">
        <v>-93</v>
      </c>
      <c r="F6410" s="31"/>
      <c r="G6410" s="33"/>
      <c r="I6410" s="33"/>
      <c r="J6410" s="33"/>
      <c r="AB6410" s="35"/>
    </row>
    <row r="6411" spans="1:28" s="6" customFormat="1" x14ac:dyDescent="0.15">
      <c r="A6411" s="6" t="s">
        <v>58</v>
      </c>
      <c r="E6411" s="31">
        <v>-93</v>
      </c>
      <c r="F6411" s="31"/>
      <c r="G6411" s="33"/>
      <c r="I6411" s="33"/>
      <c r="J6411" s="33"/>
      <c r="AB6411" s="35"/>
    </row>
    <row r="6412" spans="1:28" s="6" customFormat="1" x14ac:dyDescent="0.15">
      <c r="A6412" s="6" t="s">
        <v>58</v>
      </c>
      <c r="E6412" s="31">
        <v>-93</v>
      </c>
      <c r="F6412" s="31"/>
      <c r="G6412" s="33"/>
      <c r="I6412" s="33"/>
      <c r="J6412" s="33"/>
      <c r="AB6412" s="35"/>
    </row>
    <row r="6413" spans="1:28" s="6" customFormat="1" x14ac:dyDescent="0.15">
      <c r="A6413" s="6" t="s">
        <v>58</v>
      </c>
      <c r="E6413" s="31">
        <v>-93</v>
      </c>
      <c r="F6413" s="31"/>
      <c r="G6413" s="33"/>
      <c r="I6413" s="33"/>
      <c r="J6413" s="33"/>
      <c r="AB6413" s="35"/>
    </row>
    <row r="6414" spans="1:28" s="6" customFormat="1" x14ac:dyDescent="0.15">
      <c r="A6414" s="6" t="s">
        <v>58</v>
      </c>
      <c r="E6414" s="31">
        <v>-82</v>
      </c>
      <c r="F6414" s="31"/>
      <c r="G6414" s="33"/>
      <c r="I6414" s="33"/>
      <c r="J6414" s="33"/>
      <c r="AB6414" s="35"/>
    </row>
    <row r="6415" spans="1:28" s="6" customFormat="1" x14ac:dyDescent="0.15">
      <c r="A6415" s="6" t="s">
        <v>58</v>
      </c>
      <c r="E6415" s="31">
        <v>-82</v>
      </c>
      <c r="F6415" s="31"/>
      <c r="G6415" s="33"/>
      <c r="I6415" s="33"/>
      <c r="J6415" s="33"/>
      <c r="AB6415" s="35"/>
    </row>
    <row r="6416" spans="1:28" s="6" customFormat="1" x14ac:dyDescent="0.15">
      <c r="A6416" s="6" t="s">
        <v>58</v>
      </c>
      <c r="E6416" s="31">
        <v>-82</v>
      </c>
      <c r="F6416" s="31"/>
      <c r="G6416" s="33"/>
      <c r="I6416" s="33"/>
      <c r="J6416" s="33"/>
      <c r="AB6416" s="35"/>
    </row>
    <row r="6417" spans="1:28" s="6" customFormat="1" x14ac:dyDescent="0.15">
      <c r="A6417" s="6" t="s">
        <v>58</v>
      </c>
      <c r="E6417" s="31">
        <v>-82</v>
      </c>
      <c r="F6417" s="31"/>
      <c r="G6417" s="33"/>
      <c r="I6417" s="33"/>
      <c r="J6417" s="33"/>
      <c r="AB6417" s="35"/>
    </row>
    <row r="6418" spans="1:28" s="6" customFormat="1" x14ac:dyDescent="0.15">
      <c r="A6418" s="6" t="s">
        <v>58</v>
      </c>
      <c r="E6418" s="31">
        <v>-82</v>
      </c>
      <c r="F6418" s="31"/>
      <c r="G6418" s="33"/>
      <c r="I6418" s="33"/>
      <c r="J6418" s="33"/>
      <c r="AB6418" s="35"/>
    </row>
    <row r="6419" spans="1:28" s="6" customFormat="1" x14ac:dyDescent="0.15">
      <c r="A6419" s="6" t="s">
        <v>58</v>
      </c>
      <c r="E6419" s="31">
        <v>-85</v>
      </c>
      <c r="F6419" s="31"/>
      <c r="G6419" s="33"/>
      <c r="I6419" s="33"/>
      <c r="J6419" s="33"/>
      <c r="AB6419" s="35"/>
    </row>
    <row r="6420" spans="1:28" s="6" customFormat="1" x14ac:dyDescent="0.15">
      <c r="A6420" s="6" t="s">
        <v>58</v>
      </c>
      <c r="E6420" s="31">
        <v>-93</v>
      </c>
      <c r="F6420" s="31"/>
      <c r="G6420" s="33"/>
      <c r="I6420" s="33"/>
      <c r="J6420" s="33"/>
      <c r="AB6420" s="35"/>
    </row>
    <row r="6421" spans="1:28" s="6" customFormat="1" x14ac:dyDescent="0.15">
      <c r="A6421" s="6" t="s">
        <v>58</v>
      </c>
      <c r="E6421" s="31">
        <v>-93</v>
      </c>
      <c r="F6421" s="31"/>
      <c r="G6421" s="33"/>
      <c r="I6421" s="33"/>
      <c r="J6421" s="33"/>
      <c r="AB6421" s="35"/>
    </row>
    <row r="6422" spans="1:28" s="6" customFormat="1" x14ac:dyDescent="0.15">
      <c r="A6422" s="6" t="s">
        <v>58</v>
      </c>
      <c r="E6422" s="31">
        <v>-84</v>
      </c>
      <c r="F6422" s="31"/>
      <c r="G6422" s="33"/>
      <c r="I6422" s="33"/>
      <c r="J6422" s="33"/>
      <c r="AB6422" s="35"/>
    </row>
    <row r="6423" spans="1:28" s="6" customFormat="1" x14ac:dyDescent="0.15">
      <c r="A6423" s="6" t="s">
        <v>58</v>
      </c>
      <c r="E6423" s="31">
        <v>-84</v>
      </c>
      <c r="F6423" s="31"/>
      <c r="G6423" s="33"/>
      <c r="I6423" s="33"/>
      <c r="J6423" s="33"/>
      <c r="AB6423" s="35"/>
    </row>
    <row r="6424" spans="1:28" s="6" customFormat="1" x14ac:dyDescent="0.15">
      <c r="A6424" s="6" t="s">
        <v>58</v>
      </c>
      <c r="E6424" s="31">
        <v>-84</v>
      </c>
      <c r="F6424" s="31"/>
      <c r="G6424" s="33"/>
      <c r="I6424" s="33"/>
      <c r="J6424" s="33"/>
      <c r="AB6424" s="35"/>
    </row>
    <row r="6425" spans="1:28" s="6" customFormat="1" x14ac:dyDescent="0.15">
      <c r="A6425" s="6" t="s">
        <v>58</v>
      </c>
      <c r="E6425" s="31">
        <v>-84</v>
      </c>
      <c r="F6425" s="31"/>
      <c r="G6425" s="33"/>
      <c r="I6425" s="33"/>
      <c r="J6425" s="33"/>
      <c r="AB6425" s="35"/>
    </row>
    <row r="6426" spans="1:28" s="6" customFormat="1" x14ac:dyDescent="0.15">
      <c r="A6426" s="6" t="s">
        <v>58</v>
      </c>
      <c r="E6426" s="31">
        <v>-84</v>
      </c>
      <c r="F6426" s="31"/>
      <c r="G6426" s="33"/>
      <c r="I6426" s="33"/>
      <c r="J6426" s="33"/>
      <c r="AB6426" s="35"/>
    </row>
    <row r="6427" spans="1:28" s="6" customFormat="1" x14ac:dyDescent="0.15">
      <c r="A6427" s="6" t="s">
        <v>58</v>
      </c>
      <c r="E6427" s="31">
        <v>-84</v>
      </c>
      <c r="F6427" s="31"/>
      <c r="G6427" s="33"/>
      <c r="I6427" s="33"/>
      <c r="J6427" s="33"/>
      <c r="AB6427" s="35"/>
    </row>
    <row r="6428" spans="1:28" s="6" customFormat="1" x14ac:dyDescent="0.15">
      <c r="A6428" s="6" t="s">
        <v>58</v>
      </c>
      <c r="E6428" s="31">
        <v>-85</v>
      </c>
      <c r="F6428" s="31"/>
      <c r="G6428" s="33"/>
      <c r="I6428" s="33"/>
      <c r="J6428" s="33"/>
      <c r="AB6428" s="35"/>
    </row>
    <row r="6429" spans="1:28" s="6" customFormat="1" x14ac:dyDescent="0.15">
      <c r="A6429" s="6" t="s">
        <v>58</v>
      </c>
      <c r="E6429" s="31">
        <v>-85</v>
      </c>
      <c r="F6429" s="31"/>
      <c r="G6429" s="33"/>
      <c r="I6429" s="33"/>
      <c r="J6429" s="33"/>
      <c r="AB6429" s="35"/>
    </row>
    <row r="6430" spans="1:28" s="6" customFormat="1" x14ac:dyDescent="0.15">
      <c r="A6430" s="6" t="s">
        <v>58</v>
      </c>
      <c r="E6430" s="31">
        <v>-85</v>
      </c>
      <c r="F6430" s="31"/>
      <c r="G6430" s="33"/>
      <c r="I6430" s="33"/>
      <c r="J6430" s="33"/>
      <c r="AB6430" s="35"/>
    </row>
    <row r="6431" spans="1:28" s="6" customFormat="1" x14ac:dyDescent="0.15">
      <c r="A6431" s="6" t="s">
        <v>58</v>
      </c>
      <c r="E6431" s="31">
        <v>-85</v>
      </c>
      <c r="F6431" s="31"/>
      <c r="G6431" s="33"/>
      <c r="I6431" s="33"/>
      <c r="J6431" s="33"/>
      <c r="AB6431" s="35"/>
    </row>
    <row r="6432" spans="1:28" s="6" customFormat="1" x14ac:dyDescent="0.15">
      <c r="A6432" s="6" t="s">
        <v>58</v>
      </c>
      <c r="E6432" s="31">
        <v>-82</v>
      </c>
      <c r="F6432" s="31"/>
      <c r="G6432" s="33"/>
      <c r="I6432" s="33"/>
      <c r="J6432" s="33"/>
      <c r="AB6432" s="35"/>
    </row>
    <row r="6433" spans="1:28" s="6" customFormat="1" x14ac:dyDescent="0.15">
      <c r="A6433" s="6" t="s">
        <v>58</v>
      </c>
      <c r="E6433" s="31">
        <v>-82</v>
      </c>
      <c r="F6433" s="31"/>
      <c r="G6433" s="33"/>
      <c r="I6433" s="33"/>
      <c r="J6433" s="33"/>
      <c r="AB6433" s="35"/>
    </row>
    <row r="6434" spans="1:28" s="6" customFormat="1" x14ac:dyDescent="0.15">
      <c r="A6434" s="6" t="s">
        <v>58</v>
      </c>
      <c r="E6434" s="31">
        <v>-82</v>
      </c>
      <c r="F6434" s="31"/>
      <c r="G6434" s="33"/>
      <c r="I6434" s="33"/>
      <c r="J6434" s="33"/>
      <c r="AB6434" s="35"/>
    </row>
    <row r="6435" spans="1:28" s="6" customFormat="1" x14ac:dyDescent="0.15">
      <c r="A6435" s="6" t="s">
        <v>58</v>
      </c>
      <c r="E6435" s="31">
        <v>-82</v>
      </c>
      <c r="F6435" s="31"/>
      <c r="G6435" s="33"/>
      <c r="I6435" s="33"/>
      <c r="J6435" s="33"/>
      <c r="AB6435" s="35"/>
    </row>
    <row r="6436" spans="1:28" s="6" customFormat="1" x14ac:dyDescent="0.15">
      <c r="A6436" s="6" t="s">
        <v>58</v>
      </c>
      <c r="E6436" s="31">
        <v>-82</v>
      </c>
      <c r="F6436" s="31"/>
      <c r="G6436" s="33"/>
      <c r="I6436" s="33"/>
      <c r="J6436" s="33"/>
      <c r="AB6436" s="35"/>
    </row>
    <row r="6437" spans="1:28" s="6" customFormat="1" x14ac:dyDescent="0.15">
      <c r="A6437" s="6" t="s">
        <v>58</v>
      </c>
      <c r="E6437" s="31">
        <v>-82</v>
      </c>
      <c r="F6437" s="31"/>
      <c r="G6437" s="33"/>
      <c r="I6437" s="33"/>
      <c r="J6437" s="33"/>
      <c r="AB6437" s="35"/>
    </row>
    <row r="6438" spans="1:28" s="6" customFormat="1" x14ac:dyDescent="0.15">
      <c r="A6438" s="6" t="s">
        <v>58</v>
      </c>
      <c r="E6438" s="31">
        <v>-82</v>
      </c>
      <c r="F6438" s="31"/>
      <c r="G6438" s="33"/>
      <c r="I6438" s="33"/>
      <c r="J6438" s="33"/>
      <c r="AB6438" s="35"/>
    </row>
    <row r="6439" spans="1:28" s="6" customFormat="1" x14ac:dyDescent="0.15">
      <c r="A6439" s="6" t="s">
        <v>58</v>
      </c>
      <c r="E6439" s="31">
        <v>-82</v>
      </c>
      <c r="F6439" s="31"/>
      <c r="G6439" s="33"/>
      <c r="I6439" s="33"/>
      <c r="J6439" s="33"/>
      <c r="AB6439" s="35"/>
    </row>
    <row r="6440" spans="1:28" s="6" customFormat="1" x14ac:dyDescent="0.15">
      <c r="A6440" s="6" t="s">
        <v>58</v>
      </c>
      <c r="E6440" s="31">
        <v>-82</v>
      </c>
      <c r="F6440" s="31"/>
      <c r="G6440" s="33"/>
      <c r="I6440" s="33"/>
      <c r="J6440" s="33"/>
      <c r="AB6440" s="35"/>
    </row>
    <row r="6441" spans="1:28" s="6" customFormat="1" x14ac:dyDescent="0.15">
      <c r="A6441" s="6" t="s">
        <v>58</v>
      </c>
      <c r="E6441" s="31">
        <v>-82</v>
      </c>
      <c r="F6441" s="31"/>
      <c r="G6441" s="33"/>
      <c r="I6441" s="33"/>
      <c r="J6441" s="33"/>
      <c r="AB6441" s="35"/>
    </row>
    <row r="6442" spans="1:28" s="6" customFormat="1" x14ac:dyDescent="0.15">
      <c r="A6442" s="6" t="s">
        <v>58</v>
      </c>
      <c r="E6442" s="31">
        <v>-82</v>
      </c>
      <c r="F6442" s="31"/>
      <c r="G6442" s="33"/>
      <c r="I6442" s="33"/>
      <c r="J6442" s="33"/>
      <c r="AB6442" s="35"/>
    </row>
    <row r="6443" spans="1:28" s="6" customFormat="1" x14ac:dyDescent="0.15">
      <c r="A6443" s="6" t="s">
        <v>58</v>
      </c>
      <c r="E6443" s="31">
        <v>-82</v>
      </c>
      <c r="F6443" s="31"/>
      <c r="G6443" s="33"/>
      <c r="I6443" s="33"/>
      <c r="J6443" s="33"/>
      <c r="AB6443" s="35"/>
    </row>
    <row r="6444" spans="1:28" s="6" customFormat="1" x14ac:dyDescent="0.15">
      <c r="A6444" s="6" t="s">
        <v>58</v>
      </c>
      <c r="E6444" s="31">
        <v>-82</v>
      </c>
      <c r="F6444" s="31"/>
      <c r="G6444" s="33"/>
      <c r="I6444" s="33"/>
      <c r="J6444" s="33"/>
      <c r="AB6444" s="35"/>
    </row>
    <row r="6445" spans="1:28" s="6" customFormat="1" x14ac:dyDescent="0.15">
      <c r="A6445" s="6" t="s">
        <v>58</v>
      </c>
      <c r="E6445" s="31">
        <v>-82</v>
      </c>
      <c r="F6445" s="31"/>
      <c r="G6445" s="33"/>
      <c r="I6445" s="33"/>
      <c r="J6445" s="33"/>
      <c r="AB6445" s="35"/>
    </row>
    <row r="6446" spans="1:28" s="6" customFormat="1" x14ac:dyDescent="0.15">
      <c r="A6446" s="6" t="s">
        <v>58</v>
      </c>
      <c r="E6446" s="31">
        <v>-82</v>
      </c>
      <c r="F6446" s="31"/>
      <c r="G6446" s="33"/>
      <c r="I6446" s="33"/>
      <c r="J6446" s="33"/>
      <c r="AB6446" s="35"/>
    </row>
    <row r="6447" spans="1:28" s="6" customFormat="1" x14ac:dyDescent="0.15">
      <c r="A6447" s="6" t="s">
        <v>58</v>
      </c>
      <c r="E6447" s="31">
        <v>-78</v>
      </c>
      <c r="F6447" s="31"/>
      <c r="G6447" s="33"/>
      <c r="I6447" s="33"/>
      <c r="J6447" s="33"/>
      <c r="AB6447" s="35"/>
    </row>
    <row r="6448" spans="1:28" s="6" customFormat="1" x14ac:dyDescent="0.15">
      <c r="A6448" s="6" t="s">
        <v>58</v>
      </c>
      <c r="E6448" s="31">
        <v>-78</v>
      </c>
      <c r="F6448" s="31"/>
      <c r="G6448" s="33"/>
      <c r="I6448" s="33"/>
      <c r="J6448" s="33"/>
      <c r="AB6448" s="35"/>
    </row>
    <row r="6449" spans="1:28" s="6" customFormat="1" x14ac:dyDescent="0.15">
      <c r="A6449" s="6" t="s">
        <v>58</v>
      </c>
      <c r="E6449" s="31">
        <v>-79</v>
      </c>
      <c r="F6449" s="31"/>
      <c r="G6449" s="33"/>
      <c r="I6449" s="33"/>
      <c r="J6449" s="33"/>
      <c r="AB6449" s="35"/>
    </row>
    <row r="6450" spans="1:28" s="6" customFormat="1" x14ac:dyDescent="0.15">
      <c r="A6450" s="6" t="s">
        <v>58</v>
      </c>
      <c r="E6450" s="31">
        <v>-79</v>
      </c>
      <c r="F6450" s="31"/>
      <c r="G6450" s="33"/>
      <c r="I6450" s="33"/>
      <c r="J6450" s="33"/>
      <c r="AB6450" s="35"/>
    </row>
    <row r="6451" spans="1:28" s="6" customFormat="1" x14ac:dyDescent="0.15">
      <c r="A6451" s="6" t="s">
        <v>58</v>
      </c>
      <c r="E6451" s="31">
        <v>-79</v>
      </c>
      <c r="F6451" s="31"/>
      <c r="G6451" s="33"/>
      <c r="I6451" s="33"/>
      <c r="J6451" s="33"/>
      <c r="AB6451" s="35"/>
    </row>
    <row r="6452" spans="1:28" s="6" customFormat="1" x14ac:dyDescent="0.15">
      <c r="A6452" s="6" t="s">
        <v>58</v>
      </c>
      <c r="E6452" s="31">
        <v>-81</v>
      </c>
      <c r="F6452" s="31"/>
      <c r="G6452" s="33"/>
      <c r="I6452" s="33"/>
      <c r="J6452" s="33"/>
      <c r="AB6452" s="35"/>
    </row>
    <row r="6453" spans="1:28" s="6" customFormat="1" x14ac:dyDescent="0.15">
      <c r="A6453" s="6" t="s">
        <v>58</v>
      </c>
      <c r="E6453" s="31">
        <v>-81</v>
      </c>
      <c r="F6453" s="31"/>
      <c r="G6453" s="33"/>
      <c r="I6453" s="33"/>
      <c r="J6453" s="33"/>
      <c r="AB6453" s="35"/>
    </row>
    <row r="6454" spans="1:28" s="6" customFormat="1" x14ac:dyDescent="0.15">
      <c r="A6454" s="6" t="s">
        <v>58</v>
      </c>
      <c r="E6454" s="31">
        <v>-78</v>
      </c>
      <c r="F6454" s="31"/>
      <c r="G6454" s="33"/>
      <c r="I6454" s="33"/>
      <c r="J6454" s="33"/>
      <c r="AB6454" s="35"/>
    </row>
    <row r="6455" spans="1:28" s="6" customFormat="1" x14ac:dyDescent="0.15">
      <c r="A6455" s="6" t="s">
        <v>58</v>
      </c>
      <c r="E6455" s="31">
        <v>-78</v>
      </c>
      <c r="F6455" s="31"/>
      <c r="G6455" s="33"/>
      <c r="I6455" s="33"/>
      <c r="J6455" s="33"/>
      <c r="AB6455" s="35"/>
    </row>
    <row r="6456" spans="1:28" s="6" customFormat="1" x14ac:dyDescent="0.15">
      <c r="A6456" s="6" t="s">
        <v>58</v>
      </c>
      <c r="E6456" s="31">
        <v>-78</v>
      </c>
      <c r="F6456" s="31"/>
      <c r="G6456" s="33"/>
      <c r="I6456" s="33"/>
      <c r="J6456" s="33"/>
      <c r="AB6456" s="35"/>
    </row>
    <row r="6457" spans="1:28" s="6" customFormat="1" x14ac:dyDescent="0.15">
      <c r="A6457" s="6" t="s">
        <v>58</v>
      </c>
      <c r="E6457" s="31">
        <v>-78</v>
      </c>
      <c r="F6457" s="31"/>
      <c r="G6457" s="33"/>
      <c r="I6457" s="33"/>
      <c r="J6457" s="33"/>
      <c r="AB6457" s="35"/>
    </row>
    <row r="6458" spans="1:28" s="6" customFormat="1" x14ac:dyDescent="0.15">
      <c r="A6458" s="6" t="s">
        <v>58</v>
      </c>
      <c r="E6458" s="31">
        <v>-78</v>
      </c>
      <c r="F6458" s="31"/>
      <c r="G6458" s="33"/>
      <c r="I6458" s="33"/>
      <c r="J6458" s="33"/>
      <c r="AB6458" s="35"/>
    </row>
    <row r="6459" spans="1:28" s="6" customFormat="1" x14ac:dyDescent="0.15">
      <c r="A6459" s="6" t="s">
        <v>58</v>
      </c>
      <c r="E6459" s="31">
        <v>-78</v>
      </c>
      <c r="F6459" s="31"/>
      <c r="G6459" s="33"/>
      <c r="I6459" s="33"/>
      <c r="J6459" s="33"/>
      <c r="AB6459" s="35"/>
    </row>
    <row r="6460" spans="1:28" s="6" customFormat="1" x14ac:dyDescent="0.15">
      <c r="A6460" s="6" t="s">
        <v>58</v>
      </c>
      <c r="E6460" s="31">
        <v>-78</v>
      </c>
      <c r="F6460" s="31"/>
      <c r="G6460" s="33"/>
      <c r="I6460" s="33"/>
      <c r="J6460" s="33"/>
      <c r="AB6460" s="35"/>
    </row>
    <row r="6461" spans="1:28" s="6" customFormat="1" x14ac:dyDescent="0.15">
      <c r="A6461" s="6" t="s">
        <v>58</v>
      </c>
      <c r="E6461" s="31">
        <v>-74</v>
      </c>
      <c r="F6461" s="31"/>
      <c r="G6461" s="33"/>
      <c r="I6461" s="33"/>
      <c r="J6461" s="33"/>
      <c r="AB6461" s="35"/>
    </row>
    <row r="6462" spans="1:28" s="6" customFormat="1" x14ac:dyDescent="0.15">
      <c r="A6462" s="6" t="s">
        <v>58</v>
      </c>
      <c r="E6462" s="31">
        <v>-74</v>
      </c>
      <c r="F6462" s="31"/>
      <c r="G6462" s="33"/>
      <c r="I6462" s="33"/>
      <c r="J6462" s="33"/>
      <c r="AB6462" s="35"/>
    </row>
    <row r="6463" spans="1:28" s="6" customFormat="1" x14ac:dyDescent="0.15">
      <c r="A6463" s="6" t="s">
        <v>58</v>
      </c>
      <c r="E6463" s="31">
        <v>-75</v>
      </c>
      <c r="F6463" s="31"/>
      <c r="G6463" s="33"/>
      <c r="I6463" s="33"/>
      <c r="J6463" s="33"/>
      <c r="AB6463" s="35"/>
    </row>
    <row r="6464" spans="1:28" s="6" customFormat="1" x14ac:dyDescent="0.15">
      <c r="A6464" s="6" t="s">
        <v>58</v>
      </c>
      <c r="E6464" s="31">
        <v>-75</v>
      </c>
      <c r="F6464" s="31"/>
      <c r="G6464" s="33"/>
      <c r="I6464" s="33"/>
      <c r="J6464" s="33"/>
      <c r="AB6464" s="35"/>
    </row>
    <row r="6465" spans="1:28" s="6" customFormat="1" x14ac:dyDescent="0.15">
      <c r="A6465" s="6" t="s">
        <v>58</v>
      </c>
      <c r="E6465" s="31">
        <v>-75</v>
      </c>
      <c r="F6465" s="31"/>
      <c r="G6465" s="33"/>
      <c r="I6465" s="33"/>
      <c r="J6465" s="33"/>
      <c r="AB6465" s="35"/>
    </row>
    <row r="6466" spans="1:28" s="6" customFormat="1" x14ac:dyDescent="0.15">
      <c r="A6466" s="6" t="s">
        <v>58</v>
      </c>
      <c r="E6466" s="31">
        <v>-75</v>
      </c>
      <c r="F6466" s="31"/>
      <c r="G6466" s="33"/>
      <c r="I6466" s="33"/>
      <c r="J6466" s="33"/>
      <c r="AB6466" s="35"/>
    </row>
    <row r="6467" spans="1:28" s="6" customFormat="1" x14ac:dyDescent="0.15">
      <c r="A6467" s="6" t="s">
        <v>58</v>
      </c>
      <c r="E6467" s="31">
        <v>-75</v>
      </c>
      <c r="F6467" s="31"/>
      <c r="G6467" s="33"/>
      <c r="I6467" s="33"/>
      <c r="J6467" s="33"/>
      <c r="AB6467" s="35"/>
    </row>
    <row r="6468" spans="1:28" s="6" customFormat="1" x14ac:dyDescent="0.15">
      <c r="A6468" s="6" t="s">
        <v>58</v>
      </c>
      <c r="E6468" s="31">
        <v>-74</v>
      </c>
      <c r="F6468" s="31"/>
      <c r="G6468" s="33"/>
      <c r="I6468" s="33"/>
      <c r="J6468" s="33"/>
      <c r="AB6468" s="35"/>
    </row>
    <row r="6469" spans="1:28" s="6" customFormat="1" x14ac:dyDescent="0.15">
      <c r="A6469" s="6" t="s">
        <v>58</v>
      </c>
      <c r="E6469" s="31">
        <v>-74</v>
      </c>
      <c r="F6469" s="31"/>
      <c r="G6469" s="33"/>
      <c r="I6469" s="33"/>
      <c r="J6469" s="33"/>
      <c r="AB6469" s="35"/>
    </row>
    <row r="6470" spans="1:28" s="6" customFormat="1" x14ac:dyDescent="0.15">
      <c r="A6470" s="6" t="s">
        <v>58</v>
      </c>
      <c r="E6470" s="31">
        <v>-74</v>
      </c>
      <c r="F6470" s="31"/>
      <c r="G6470" s="33"/>
      <c r="I6470" s="33"/>
      <c r="J6470" s="33"/>
      <c r="AB6470" s="35"/>
    </row>
    <row r="6471" spans="1:28" s="6" customFormat="1" x14ac:dyDescent="0.15">
      <c r="A6471" s="6" t="s">
        <v>58</v>
      </c>
      <c r="E6471" s="31">
        <v>-74</v>
      </c>
      <c r="F6471" s="31"/>
      <c r="G6471" s="33"/>
      <c r="I6471" s="33"/>
      <c r="J6471" s="33"/>
      <c r="AB6471" s="35"/>
    </row>
    <row r="6472" spans="1:28" s="6" customFormat="1" x14ac:dyDescent="0.15">
      <c r="A6472" s="6" t="s">
        <v>58</v>
      </c>
      <c r="E6472" s="31">
        <v>-74</v>
      </c>
      <c r="F6472" s="31"/>
      <c r="G6472" s="33"/>
      <c r="I6472" s="33"/>
      <c r="J6472" s="33"/>
      <c r="AB6472" s="35"/>
    </row>
    <row r="6473" spans="1:28" s="6" customFormat="1" x14ac:dyDescent="0.15">
      <c r="A6473" s="6" t="s">
        <v>58</v>
      </c>
      <c r="E6473" s="31">
        <v>-74</v>
      </c>
      <c r="F6473" s="31"/>
      <c r="G6473" s="33"/>
      <c r="I6473" s="33"/>
      <c r="J6473" s="33"/>
      <c r="AB6473" s="35"/>
    </row>
    <row r="6474" spans="1:28" s="6" customFormat="1" x14ac:dyDescent="0.15">
      <c r="A6474" s="6" t="s">
        <v>58</v>
      </c>
      <c r="E6474" s="31">
        <v>-77</v>
      </c>
      <c r="F6474" s="31"/>
      <c r="G6474" s="33"/>
      <c r="I6474" s="33"/>
      <c r="J6474" s="33"/>
      <c r="AB6474" s="35"/>
    </row>
    <row r="6475" spans="1:28" s="6" customFormat="1" x14ac:dyDescent="0.15">
      <c r="A6475" s="6" t="s">
        <v>58</v>
      </c>
      <c r="E6475" s="31">
        <v>-79</v>
      </c>
      <c r="F6475" s="31"/>
      <c r="G6475" s="33"/>
      <c r="I6475" s="33"/>
      <c r="J6475" s="33"/>
      <c r="AB6475" s="35"/>
    </row>
    <row r="6476" spans="1:28" s="6" customFormat="1" x14ac:dyDescent="0.15">
      <c r="A6476" s="6" t="s">
        <v>58</v>
      </c>
      <c r="E6476" s="31">
        <v>-79</v>
      </c>
      <c r="F6476" s="31"/>
      <c r="G6476" s="33"/>
      <c r="I6476" s="33"/>
      <c r="J6476" s="33"/>
      <c r="AB6476" s="35"/>
    </row>
    <row r="6477" spans="1:28" s="6" customFormat="1" x14ac:dyDescent="0.15">
      <c r="A6477" s="6" t="s">
        <v>58</v>
      </c>
      <c r="E6477" s="31">
        <v>-81</v>
      </c>
      <c r="F6477" s="31"/>
      <c r="G6477" s="33"/>
      <c r="I6477" s="33"/>
      <c r="J6477" s="33"/>
      <c r="AB6477" s="35"/>
    </row>
    <row r="6478" spans="1:28" s="6" customFormat="1" x14ac:dyDescent="0.15">
      <c r="A6478" s="6" t="s">
        <v>58</v>
      </c>
      <c r="E6478" s="31">
        <v>-81</v>
      </c>
      <c r="F6478" s="31"/>
      <c r="G6478" s="33"/>
      <c r="I6478" s="33"/>
      <c r="J6478" s="33"/>
      <c r="AB6478" s="35"/>
    </row>
    <row r="6479" spans="1:28" s="6" customFormat="1" x14ac:dyDescent="0.15">
      <c r="A6479" s="6" t="s">
        <v>58</v>
      </c>
      <c r="E6479" s="31">
        <v>-81</v>
      </c>
      <c r="F6479" s="31"/>
      <c r="G6479" s="33"/>
      <c r="I6479" s="33"/>
      <c r="J6479" s="33"/>
      <c r="AB6479" s="35"/>
    </row>
    <row r="6480" spans="1:28" s="6" customFormat="1" x14ac:dyDescent="0.15">
      <c r="A6480" s="6" t="s">
        <v>58</v>
      </c>
      <c r="E6480" s="31">
        <v>-83</v>
      </c>
      <c r="F6480" s="31"/>
      <c r="G6480" s="33"/>
      <c r="I6480" s="33"/>
      <c r="J6480" s="33"/>
      <c r="AB6480" s="35"/>
    </row>
    <row r="6481" spans="1:28" s="6" customFormat="1" x14ac:dyDescent="0.15">
      <c r="A6481" s="6" t="s">
        <v>58</v>
      </c>
      <c r="E6481" s="31">
        <v>-83</v>
      </c>
      <c r="F6481" s="31"/>
      <c r="G6481" s="33"/>
      <c r="I6481" s="33"/>
      <c r="J6481" s="33"/>
      <c r="AB6481" s="35"/>
    </row>
    <row r="6482" spans="1:28" s="6" customFormat="1" x14ac:dyDescent="0.15">
      <c r="A6482" s="6" t="s">
        <v>58</v>
      </c>
      <c r="E6482" s="31">
        <v>-83</v>
      </c>
      <c r="F6482" s="31"/>
      <c r="G6482" s="33"/>
      <c r="I6482" s="33"/>
      <c r="J6482" s="33"/>
      <c r="AB6482" s="35"/>
    </row>
    <row r="6483" spans="1:28" s="6" customFormat="1" x14ac:dyDescent="0.15">
      <c r="A6483" s="6" t="s">
        <v>58</v>
      </c>
      <c r="E6483" s="31">
        <v>-83</v>
      </c>
      <c r="F6483" s="31"/>
      <c r="G6483" s="33"/>
      <c r="I6483" s="33"/>
      <c r="J6483" s="33"/>
      <c r="AB6483" s="35"/>
    </row>
    <row r="6484" spans="1:28" s="6" customFormat="1" x14ac:dyDescent="0.15">
      <c r="A6484" s="6" t="s">
        <v>58</v>
      </c>
      <c r="E6484" s="31">
        <v>-83</v>
      </c>
      <c r="F6484" s="31"/>
      <c r="G6484" s="33"/>
      <c r="I6484" s="33"/>
      <c r="J6484" s="33"/>
      <c r="AB6484" s="35"/>
    </row>
    <row r="6485" spans="1:28" s="6" customFormat="1" x14ac:dyDescent="0.15">
      <c r="A6485" s="6" t="s">
        <v>58</v>
      </c>
      <c r="E6485" s="31">
        <v>-82</v>
      </c>
      <c r="F6485" s="31"/>
      <c r="G6485" s="33"/>
      <c r="I6485" s="33"/>
      <c r="J6485" s="33"/>
      <c r="AB6485" s="35"/>
    </row>
    <row r="6486" spans="1:28" s="6" customFormat="1" x14ac:dyDescent="0.15">
      <c r="A6486" s="6" t="s">
        <v>58</v>
      </c>
      <c r="E6486" s="31">
        <v>-82</v>
      </c>
      <c r="F6486" s="31"/>
      <c r="G6486" s="33"/>
      <c r="I6486" s="33"/>
      <c r="J6486" s="33"/>
      <c r="AB6486" s="35"/>
    </row>
    <row r="6487" spans="1:28" s="6" customFormat="1" x14ac:dyDescent="0.15">
      <c r="A6487" s="6" t="s">
        <v>58</v>
      </c>
      <c r="E6487" s="31">
        <v>-78</v>
      </c>
      <c r="F6487" s="31"/>
      <c r="G6487" s="33"/>
      <c r="I6487" s="33"/>
      <c r="J6487" s="33"/>
      <c r="AB6487" s="35"/>
    </row>
    <row r="6488" spans="1:28" s="6" customFormat="1" x14ac:dyDescent="0.15">
      <c r="A6488" s="6" t="s">
        <v>58</v>
      </c>
      <c r="E6488" s="31">
        <v>-78</v>
      </c>
      <c r="F6488" s="31"/>
      <c r="G6488" s="33"/>
      <c r="I6488" s="33"/>
      <c r="J6488" s="33"/>
      <c r="AB6488" s="35"/>
    </row>
    <row r="6489" spans="1:28" s="6" customFormat="1" x14ac:dyDescent="0.15">
      <c r="A6489" s="6" t="s">
        <v>58</v>
      </c>
      <c r="E6489" s="31">
        <v>-78</v>
      </c>
      <c r="F6489" s="31"/>
      <c r="G6489" s="33"/>
      <c r="I6489" s="33"/>
      <c r="J6489" s="33"/>
      <c r="AB6489" s="35"/>
    </row>
    <row r="6490" spans="1:28" s="6" customFormat="1" x14ac:dyDescent="0.15">
      <c r="A6490" s="6" t="s">
        <v>58</v>
      </c>
      <c r="E6490" s="31">
        <v>-76</v>
      </c>
      <c r="F6490" s="31"/>
      <c r="G6490" s="33"/>
      <c r="I6490" s="33"/>
      <c r="J6490" s="33"/>
      <c r="AB6490" s="35"/>
    </row>
    <row r="6491" spans="1:28" s="6" customFormat="1" x14ac:dyDescent="0.15">
      <c r="A6491" s="6" t="s">
        <v>58</v>
      </c>
      <c r="E6491" s="31">
        <v>-76</v>
      </c>
      <c r="F6491" s="31"/>
      <c r="G6491" s="33"/>
      <c r="I6491" s="33"/>
      <c r="J6491" s="33"/>
      <c r="AB6491" s="35"/>
    </row>
    <row r="6492" spans="1:28" s="6" customFormat="1" x14ac:dyDescent="0.15">
      <c r="A6492" s="6" t="s">
        <v>58</v>
      </c>
      <c r="E6492" s="31">
        <v>-76</v>
      </c>
      <c r="F6492" s="31"/>
      <c r="G6492" s="33"/>
      <c r="I6492" s="33"/>
      <c r="J6492" s="33"/>
      <c r="AB6492" s="35"/>
    </row>
    <row r="6493" spans="1:28" s="6" customFormat="1" x14ac:dyDescent="0.15">
      <c r="A6493" s="6" t="s">
        <v>58</v>
      </c>
      <c r="E6493" s="31">
        <v>-77</v>
      </c>
      <c r="F6493" s="31"/>
      <c r="G6493" s="33"/>
      <c r="I6493" s="33"/>
      <c r="J6493" s="33"/>
      <c r="AB6493" s="35"/>
    </row>
    <row r="6494" spans="1:28" s="6" customFormat="1" x14ac:dyDescent="0.15">
      <c r="A6494" s="6" t="s">
        <v>58</v>
      </c>
      <c r="E6494" s="31">
        <v>-77</v>
      </c>
      <c r="F6494" s="31"/>
      <c r="G6494" s="33"/>
      <c r="I6494" s="33"/>
      <c r="J6494" s="33"/>
      <c r="AB6494" s="35"/>
    </row>
    <row r="6495" spans="1:28" s="6" customFormat="1" x14ac:dyDescent="0.15">
      <c r="A6495" s="6" t="s">
        <v>58</v>
      </c>
      <c r="E6495" s="31">
        <v>-77</v>
      </c>
      <c r="F6495" s="31"/>
      <c r="G6495" s="33"/>
      <c r="I6495" s="33"/>
      <c r="J6495" s="33"/>
      <c r="AB6495" s="35"/>
    </row>
    <row r="6496" spans="1:28" s="6" customFormat="1" x14ac:dyDescent="0.15">
      <c r="A6496" s="6" t="s">
        <v>58</v>
      </c>
      <c r="E6496" s="31">
        <v>-79</v>
      </c>
      <c r="F6496" s="31"/>
      <c r="G6496" s="33"/>
      <c r="I6496" s="33"/>
      <c r="J6496" s="33"/>
      <c r="AB6496" s="35"/>
    </row>
    <row r="6497" spans="1:28" s="6" customFormat="1" x14ac:dyDescent="0.15">
      <c r="A6497" s="6" t="s">
        <v>58</v>
      </c>
      <c r="E6497" s="31">
        <v>-78</v>
      </c>
      <c r="F6497" s="31"/>
      <c r="G6497" s="33"/>
      <c r="I6497" s="33"/>
      <c r="J6497" s="33"/>
      <c r="AB6497" s="35"/>
    </row>
    <row r="6498" spans="1:28" s="6" customFormat="1" x14ac:dyDescent="0.15">
      <c r="A6498" s="6" t="s">
        <v>58</v>
      </c>
      <c r="E6498" s="31">
        <v>-78</v>
      </c>
      <c r="F6498" s="31"/>
      <c r="G6498" s="33"/>
      <c r="I6498" s="33"/>
      <c r="J6498" s="33"/>
      <c r="AB6498" s="35"/>
    </row>
    <row r="6499" spans="1:28" s="6" customFormat="1" x14ac:dyDescent="0.15">
      <c r="A6499" s="6" t="s">
        <v>58</v>
      </c>
      <c r="E6499" s="31">
        <v>-78</v>
      </c>
      <c r="F6499" s="31"/>
      <c r="G6499" s="33"/>
      <c r="I6499" s="33"/>
      <c r="J6499" s="33"/>
      <c r="AB6499" s="35"/>
    </row>
    <row r="6500" spans="1:28" s="6" customFormat="1" x14ac:dyDescent="0.15">
      <c r="A6500" s="6" t="s">
        <v>58</v>
      </c>
      <c r="E6500" s="31">
        <v>-78</v>
      </c>
      <c r="F6500" s="31"/>
      <c r="G6500" s="33"/>
      <c r="I6500" s="33"/>
      <c r="J6500" s="33"/>
      <c r="AB6500" s="35"/>
    </row>
    <row r="6501" spans="1:28" s="6" customFormat="1" x14ac:dyDescent="0.15">
      <c r="A6501" s="6" t="s">
        <v>58</v>
      </c>
      <c r="E6501" s="31">
        <v>-78</v>
      </c>
      <c r="F6501" s="31"/>
      <c r="G6501" s="33"/>
      <c r="I6501" s="33"/>
      <c r="J6501" s="33"/>
      <c r="AB6501" s="35"/>
    </row>
    <row r="6502" spans="1:28" s="6" customFormat="1" x14ac:dyDescent="0.15">
      <c r="A6502" s="6" t="s">
        <v>58</v>
      </c>
      <c r="E6502" s="31">
        <v>-78</v>
      </c>
      <c r="F6502" s="31"/>
      <c r="G6502" s="33"/>
      <c r="I6502" s="33"/>
      <c r="J6502" s="33"/>
      <c r="AB6502" s="35"/>
    </row>
    <row r="6503" spans="1:28" s="6" customFormat="1" x14ac:dyDescent="0.15">
      <c r="A6503" s="6" t="s">
        <v>58</v>
      </c>
      <c r="E6503" s="31">
        <v>-78</v>
      </c>
      <c r="F6503" s="31"/>
      <c r="G6503" s="33"/>
      <c r="I6503" s="33"/>
      <c r="J6503" s="33"/>
      <c r="AB6503" s="35"/>
    </row>
    <row r="6504" spans="1:28" s="6" customFormat="1" x14ac:dyDescent="0.15">
      <c r="A6504" s="6" t="s">
        <v>58</v>
      </c>
      <c r="E6504" s="31">
        <v>-78</v>
      </c>
      <c r="F6504" s="31"/>
      <c r="G6504" s="33"/>
      <c r="I6504" s="33"/>
      <c r="J6504" s="33"/>
      <c r="AB6504" s="35"/>
    </row>
    <row r="6505" spans="1:28" s="6" customFormat="1" x14ac:dyDescent="0.15">
      <c r="A6505" s="6" t="s">
        <v>58</v>
      </c>
      <c r="E6505" s="31">
        <v>-78</v>
      </c>
      <c r="F6505" s="31"/>
      <c r="G6505" s="33"/>
      <c r="I6505" s="33"/>
      <c r="J6505" s="33"/>
      <c r="AB6505" s="35"/>
    </row>
    <row r="6506" spans="1:28" s="6" customFormat="1" x14ac:dyDescent="0.15">
      <c r="A6506" s="6" t="s">
        <v>58</v>
      </c>
      <c r="E6506" s="31">
        <v>-78</v>
      </c>
      <c r="F6506" s="31"/>
      <c r="G6506" s="33"/>
      <c r="I6506" s="33"/>
      <c r="J6506" s="33"/>
      <c r="AB6506" s="35"/>
    </row>
    <row r="6507" spans="1:28" s="6" customFormat="1" x14ac:dyDescent="0.15">
      <c r="A6507" s="6" t="s">
        <v>58</v>
      </c>
      <c r="E6507" s="31">
        <v>-78</v>
      </c>
      <c r="F6507" s="31"/>
      <c r="G6507" s="33"/>
      <c r="I6507" s="33"/>
      <c r="J6507" s="33"/>
      <c r="AB6507" s="35"/>
    </row>
    <row r="6508" spans="1:28" s="6" customFormat="1" x14ac:dyDescent="0.15">
      <c r="A6508" s="6" t="s">
        <v>58</v>
      </c>
      <c r="E6508" s="31">
        <v>-78</v>
      </c>
      <c r="F6508" s="31"/>
      <c r="G6508" s="33"/>
      <c r="I6508" s="33"/>
      <c r="J6508" s="33"/>
      <c r="AB6508" s="35"/>
    </row>
    <row r="6509" spans="1:28" s="6" customFormat="1" x14ac:dyDescent="0.15">
      <c r="A6509" s="6" t="s">
        <v>58</v>
      </c>
      <c r="E6509" s="31">
        <v>-78</v>
      </c>
      <c r="F6509" s="31"/>
      <c r="G6509" s="33"/>
      <c r="I6509" s="33"/>
      <c r="J6509" s="33"/>
      <c r="AB6509" s="35"/>
    </row>
    <row r="6510" spans="1:28" s="6" customFormat="1" x14ac:dyDescent="0.15">
      <c r="A6510" s="6" t="s">
        <v>58</v>
      </c>
      <c r="E6510" s="31">
        <v>-78</v>
      </c>
      <c r="F6510" s="31"/>
      <c r="G6510" s="33"/>
      <c r="I6510" s="33"/>
      <c r="J6510" s="33"/>
      <c r="AB6510" s="35"/>
    </row>
    <row r="6511" spans="1:28" s="6" customFormat="1" x14ac:dyDescent="0.15">
      <c r="A6511" s="6" t="s">
        <v>58</v>
      </c>
      <c r="E6511" s="31">
        <v>-78</v>
      </c>
      <c r="F6511" s="31"/>
      <c r="G6511" s="33"/>
      <c r="I6511" s="33"/>
      <c r="J6511" s="33"/>
      <c r="AB6511" s="35"/>
    </row>
    <row r="6512" spans="1:28" s="6" customFormat="1" x14ac:dyDescent="0.15">
      <c r="A6512" s="6" t="s">
        <v>58</v>
      </c>
      <c r="E6512" s="31">
        <v>-78</v>
      </c>
      <c r="F6512" s="31"/>
      <c r="G6512" s="33"/>
      <c r="I6512" s="33"/>
      <c r="J6512" s="33"/>
      <c r="AB6512" s="35"/>
    </row>
    <row r="6513" spans="1:28" s="6" customFormat="1" x14ac:dyDescent="0.15">
      <c r="A6513" s="6" t="s">
        <v>58</v>
      </c>
      <c r="E6513" s="31">
        <v>-78</v>
      </c>
      <c r="F6513" s="31"/>
      <c r="G6513" s="33"/>
      <c r="I6513" s="33"/>
      <c r="J6513" s="33"/>
      <c r="AB6513" s="35"/>
    </row>
    <row r="6514" spans="1:28" s="6" customFormat="1" x14ac:dyDescent="0.15">
      <c r="A6514" s="6" t="s">
        <v>58</v>
      </c>
      <c r="E6514" s="31">
        <v>-78</v>
      </c>
      <c r="F6514" s="31"/>
      <c r="G6514" s="33"/>
      <c r="I6514" s="33"/>
      <c r="J6514" s="33"/>
      <c r="AB6514" s="35"/>
    </row>
    <row r="6515" spans="1:28" s="6" customFormat="1" x14ac:dyDescent="0.15">
      <c r="A6515" s="6" t="s">
        <v>58</v>
      </c>
      <c r="E6515" s="31">
        <v>-78</v>
      </c>
      <c r="F6515" s="31"/>
      <c r="G6515" s="33"/>
      <c r="I6515" s="33"/>
      <c r="J6515" s="33"/>
      <c r="AB6515" s="35"/>
    </row>
    <row r="6516" spans="1:28" s="6" customFormat="1" x14ac:dyDescent="0.15">
      <c r="A6516" s="6" t="s">
        <v>58</v>
      </c>
      <c r="E6516" s="31">
        <v>-78</v>
      </c>
      <c r="F6516" s="31"/>
      <c r="G6516" s="33"/>
      <c r="I6516" s="33"/>
      <c r="J6516" s="33"/>
      <c r="AB6516" s="35"/>
    </row>
    <row r="6517" spans="1:28" s="6" customFormat="1" x14ac:dyDescent="0.15">
      <c r="A6517" s="6" t="s">
        <v>58</v>
      </c>
      <c r="E6517" s="31">
        <v>-78</v>
      </c>
      <c r="F6517" s="31"/>
      <c r="G6517" s="33"/>
      <c r="I6517" s="33"/>
      <c r="J6517" s="33"/>
      <c r="AB6517" s="35"/>
    </row>
    <row r="6518" spans="1:28" s="6" customFormat="1" x14ac:dyDescent="0.15">
      <c r="A6518" s="6" t="s">
        <v>58</v>
      </c>
      <c r="E6518" s="31">
        <v>-78</v>
      </c>
      <c r="F6518" s="31"/>
      <c r="G6518" s="33"/>
      <c r="I6518" s="33"/>
      <c r="J6518" s="33"/>
      <c r="AB6518" s="35"/>
    </row>
    <row r="6519" spans="1:28" s="6" customFormat="1" x14ac:dyDescent="0.15">
      <c r="A6519" s="6" t="s">
        <v>58</v>
      </c>
      <c r="E6519" s="31">
        <v>-78</v>
      </c>
      <c r="F6519" s="31"/>
      <c r="G6519" s="33"/>
      <c r="I6519" s="33"/>
      <c r="J6519" s="33"/>
      <c r="AB6519" s="35"/>
    </row>
    <row r="6520" spans="1:28" s="6" customFormat="1" x14ac:dyDescent="0.15">
      <c r="A6520" s="6" t="s">
        <v>58</v>
      </c>
      <c r="E6520" s="31">
        <v>-78</v>
      </c>
      <c r="F6520" s="31"/>
      <c r="G6520" s="33"/>
      <c r="I6520" s="33"/>
      <c r="J6520" s="33"/>
      <c r="AB6520" s="35"/>
    </row>
    <row r="6521" spans="1:28" s="6" customFormat="1" x14ac:dyDescent="0.15">
      <c r="A6521" s="6" t="s">
        <v>58</v>
      </c>
      <c r="E6521" s="31">
        <v>-78</v>
      </c>
      <c r="F6521" s="31"/>
      <c r="G6521" s="33"/>
      <c r="I6521" s="33"/>
      <c r="J6521" s="33"/>
      <c r="AB6521" s="35"/>
    </row>
    <row r="6522" spans="1:28" s="6" customFormat="1" x14ac:dyDescent="0.15">
      <c r="A6522" s="6" t="s">
        <v>58</v>
      </c>
      <c r="E6522" s="31">
        <v>-78</v>
      </c>
      <c r="F6522" s="31"/>
      <c r="G6522" s="33"/>
      <c r="I6522" s="33"/>
      <c r="J6522" s="33"/>
      <c r="AB6522" s="35"/>
    </row>
    <row r="6523" spans="1:28" s="6" customFormat="1" x14ac:dyDescent="0.15">
      <c r="A6523" s="6" t="s">
        <v>58</v>
      </c>
      <c r="E6523" s="31">
        <v>-78</v>
      </c>
      <c r="F6523" s="31"/>
      <c r="G6523" s="33"/>
      <c r="I6523" s="33"/>
      <c r="J6523" s="33"/>
      <c r="AB6523" s="35"/>
    </row>
    <row r="6524" spans="1:28" s="6" customFormat="1" x14ac:dyDescent="0.15">
      <c r="A6524" s="6" t="s">
        <v>58</v>
      </c>
      <c r="E6524" s="31">
        <v>-78</v>
      </c>
      <c r="F6524" s="31"/>
      <c r="G6524" s="33"/>
      <c r="I6524" s="33"/>
      <c r="J6524" s="33"/>
      <c r="AB6524" s="35"/>
    </row>
    <row r="6525" spans="1:28" s="6" customFormat="1" x14ac:dyDescent="0.15">
      <c r="A6525" s="6" t="s">
        <v>58</v>
      </c>
      <c r="E6525" s="31">
        <v>-78</v>
      </c>
      <c r="F6525" s="31"/>
      <c r="G6525" s="33"/>
      <c r="I6525" s="33"/>
      <c r="J6525" s="33"/>
      <c r="AB6525" s="35"/>
    </row>
    <row r="6526" spans="1:28" s="6" customFormat="1" x14ac:dyDescent="0.15">
      <c r="A6526" s="6" t="s">
        <v>59</v>
      </c>
      <c r="E6526" s="31">
        <v>-77</v>
      </c>
      <c r="F6526" s="31"/>
      <c r="G6526" s="33"/>
      <c r="I6526" s="33"/>
      <c r="J6526" s="33"/>
      <c r="AB6526" s="35"/>
    </row>
    <row r="6527" spans="1:28" s="6" customFormat="1" x14ac:dyDescent="0.15">
      <c r="A6527" s="6" t="s">
        <v>59</v>
      </c>
      <c r="E6527" s="31">
        <v>-77</v>
      </c>
      <c r="F6527" s="31"/>
      <c r="G6527" s="33"/>
      <c r="I6527" s="33"/>
      <c r="J6527" s="33"/>
      <c r="AB6527" s="35"/>
    </row>
    <row r="6528" spans="1:28" s="6" customFormat="1" x14ac:dyDescent="0.15">
      <c r="A6528" s="6" t="s">
        <v>59</v>
      </c>
      <c r="E6528" s="31">
        <v>-77</v>
      </c>
      <c r="F6528" s="31"/>
      <c r="G6528" s="33"/>
      <c r="I6528" s="33"/>
      <c r="J6528" s="33"/>
      <c r="AB6528" s="35"/>
    </row>
    <row r="6529" spans="1:28" s="6" customFormat="1" x14ac:dyDescent="0.15">
      <c r="A6529" s="6" t="s">
        <v>59</v>
      </c>
      <c r="E6529" s="31">
        <v>-77</v>
      </c>
      <c r="F6529" s="31"/>
      <c r="G6529" s="33"/>
      <c r="I6529" s="33"/>
      <c r="J6529" s="33"/>
      <c r="AB6529" s="35"/>
    </row>
    <row r="6530" spans="1:28" s="6" customFormat="1" x14ac:dyDescent="0.15">
      <c r="A6530" s="6" t="s">
        <v>59</v>
      </c>
      <c r="E6530" s="31">
        <v>-77</v>
      </c>
      <c r="F6530" s="31"/>
      <c r="G6530" s="33"/>
      <c r="I6530" s="33"/>
      <c r="J6530" s="33"/>
      <c r="AB6530" s="35"/>
    </row>
    <row r="6531" spans="1:28" s="6" customFormat="1" x14ac:dyDescent="0.15">
      <c r="A6531" s="6" t="s">
        <v>59</v>
      </c>
      <c r="E6531" s="31">
        <v>-77</v>
      </c>
      <c r="F6531" s="31"/>
      <c r="G6531" s="33"/>
      <c r="I6531" s="33"/>
      <c r="J6531" s="33"/>
      <c r="AB6531" s="35"/>
    </row>
    <row r="6532" spans="1:28" s="6" customFormat="1" x14ac:dyDescent="0.15">
      <c r="A6532" s="6" t="s">
        <v>59</v>
      </c>
      <c r="E6532" s="31">
        <v>-77</v>
      </c>
      <c r="F6532" s="31"/>
      <c r="G6532" s="33"/>
      <c r="I6532" s="33"/>
      <c r="J6532" s="33"/>
      <c r="AB6532" s="35"/>
    </row>
    <row r="6533" spans="1:28" s="6" customFormat="1" x14ac:dyDescent="0.15">
      <c r="A6533" s="6" t="s">
        <v>59</v>
      </c>
      <c r="E6533" s="31">
        <v>-77</v>
      </c>
      <c r="F6533" s="31"/>
      <c r="G6533" s="33"/>
      <c r="I6533" s="33"/>
      <c r="J6533" s="33"/>
      <c r="AB6533" s="35"/>
    </row>
    <row r="6534" spans="1:28" s="6" customFormat="1" x14ac:dyDescent="0.15">
      <c r="A6534" s="6" t="s">
        <v>59</v>
      </c>
      <c r="E6534" s="31">
        <v>-77</v>
      </c>
      <c r="F6534" s="31"/>
      <c r="G6534" s="33"/>
      <c r="I6534" s="33"/>
      <c r="J6534" s="33"/>
      <c r="AB6534" s="35"/>
    </row>
    <row r="6535" spans="1:28" s="6" customFormat="1" x14ac:dyDescent="0.15">
      <c r="A6535" s="6" t="s">
        <v>59</v>
      </c>
      <c r="E6535" s="31">
        <v>-77</v>
      </c>
      <c r="F6535" s="31"/>
      <c r="G6535" s="33"/>
      <c r="I6535" s="33"/>
      <c r="J6535" s="33"/>
      <c r="AB6535" s="35"/>
    </row>
    <row r="6536" spans="1:28" s="6" customFormat="1" x14ac:dyDescent="0.15">
      <c r="A6536" s="6" t="s">
        <v>59</v>
      </c>
      <c r="E6536" s="31">
        <v>-76</v>
      </c>
      <c r="F6536" s="31"/>
      <c r="G6536" s="33"/>
      <c r="I6536" s="33"/>
      <c r="J6536" s="33"/>
      <c r="AB6536" s="35"/>
    </row>
    <row r="6537" spans="1:28" s="6" customFormat="1" x14ac:dyDescent="0.15">
      <c r="A6537" s="6" t="s">
        <v>59</v>
      </c>
      <c r="E6537" s="31">
        <v>-76</v>
      </c>
      <c r="F6537" s="31"/>
      <c r="G6537" s="33"/>
      <c r="I6537" s="33"/>
      <c r="J6537" s="33"/>
      <c r="AB6537" s="35"/>
    </row>
    <row r="6538" spans="1:28" s="6" customFormat="1" x14ac:dyDescent="0.15">
      <c r="A6538" s="6" t="s">
        <v>59</v>
      </c>
      <c r="E6538" s="31">
        <v>-77</v>
      </c>
      <c r="F6538" s="31"/>
      <c r="G6538" s="33"/>
      <c r="I6538" s="33"/>
      <c r="J6538" s="33"/>
      <c r="AB6538" s="35"/>
    </row>
    <row r="6539" spans="1:28" s="6" customFormat="1" x14ac:dyDescent="0.15">
      <c r="A6539" s="6" t="s">
        <v>59</v>
      </c>
      <c r="E6539" s="31">
        <v>-77</v>
      </c>
      <c r="F6539" s="31"/>
      <c r="G6539" s="33"/>
      <c r="I6539" s="33"/>
      <c r="J6539" s="33"/>
      <c r="AB6539" s="35"/>
    </row>
    <row r="6540" spans="1:28" s="6" customFormat="1" x14ac:dyDescent="0.15">
      <c r="A6540" s="6" t="s">
        <v>59</v>
      </c>
      <c r="E6540" s="31">
        <v>-77</v>
      </c>
      <c r="F6540" s="31"/>
      <c r="G6540" s="33"/>
      <c r="I6540" s="33"/>
      <c r="J6540" s="33"/>
      <c r="AB6540" s="35"/>
    </row>
    <row r="6541" spans="1:28" s="6" customFormat="1" x14ac:dyDescent="0.15">
      <c r="A6541" s="6" t="s">
        <v>59</v>
      </c>
      <c r="E6541" s="31">
        <v>-77</v>
      </c>
      <c r="F6541" s="31"/>
      <c r="G6541" s="33"/>
      <c r="I6541" s="33"/>
      <c r="J6541" s="33"/>
      <c r="AB6541" s="35"/>
    </row>
    <row r="6542" spans="1:28" s="6" customFormat="1" x14ac:dyDescent="0.15">
      <c r="A6542" s="6" t="s">
        <v>59</v>
      </c>
      <c r="E6542" s="31">
        <v>-76</v>
      </c>
      <c r="F6542" s="31"/>
      <c r="G6542" s="33"/>
      <c r="I6542" s="33"/>
      <c r="J6542" s="33"/>
      <c r="AB6542" s="35"/>
    </row>
    <row r="6543" spans="1:28" s="6" customFormat="1" x14ac:dyDescent="0.15">
      <c r="A6543" s="6" t="s">
        <v>59</v>
      </c>
      <c r="E6543" s="31">
        <v>-76</v>
      </c>
      <c r="F6543" s="31"/>
      <c r="G6543" s="33"/>
      <c r="I6543" s="33"/>
      <c r="J6543" s="33"/>
      <c r="AB6543" s="35"/>
    </row>
    <row r="6544" spans="1:28" s="6" customFormat="1" x14ac:dyDescent="0.15">
      <c r="A6544" s="6" t="s">
        <v>59</v>
      </c>
      <c r="E6544" s="31">
        <v>-76</v>
      </c>
      <c r="F6544" s="31"/>
      <c r="G6544" s="33"/>
      <c r="I6544" s="33"/>
      <c r="J6544" s="33"/>
      <c r="AB6544" s="35"/>
    </row>
    <row r="6545" spans="1:28" s="6" customFormat="1" x14ac:dyDescent="0.15">
      <c r="A6545" s="6" t="s">
        <v>59</v>
      </c>
      <c r="E6545" s="31">
        <v>-76</v>
      </c>
      <c r="F6545" s="31"/>
      <c r="G6545" s="33"/>
      <c r="I6545" s="33"/>
      <c r="J6545" s="33"/>
      <c r="AB6545" s="35"/>
    </row>
    <row r="6546" spans="1:28" s="6" customFormat="1" x14ac:dyDescent="0.15">
      <c r="A6546" s="6" t="s">
        <v>59</v>
      </c>
      <c r="E6546" s="31">
        <v>-76</v>
      </c>
      <c r="F6546" s="31"/>
      <c r="G6546" s="33"/>
      <c r="I6546" s="33"/>
      <c r="J6546" s="33"/>
      <c r="AB6546" s="35"/>
    </row>
    <row r="6547" spans="1:28" s="6" customFormat="1" x14ac:dyDescent="0.15">
      <c r="A6547" s="6" t="s">
        <v>59</v>
      </c>
      <c r="E6547" s="31">
        <v>-76</v>
      </c>
      <c r="F6547" s="31"/>
      <c r="G6547" s="33"/>
      <c r="I6547" s="33"/>
      <c r="J6547" s="33"/>
      <c r="AB6547" s="35"/>
    </row>
    <row r="6548" spans="1:28" s="6" customFormat="1" x14ac:dyDescent="0.15">
      <c r="A6548" s="6" t="s">
        <v>59</v>
      </c>
      <c r="E6548" s="31">
        <v>-77</v>
      </c>
      <c r="F6548" s="31"/>
      <c r="G6548" s="33"/>
      <c r="I6548" s="33"/>
      <c r="J6548" s="33"/>
      <c r="AB6548" s="35"/>
    </row>
    <row r="6549" spans="1:28" s="6" customFormat="1" x14ac:dyDescent="0.15">
      <c r="A6549" s="6" t="s">
        <v>59</v>
      </c>
      <c r="E6549" s="31">
        <v>-77</v>
      </c>
      <c r="F6549" s="31"/>
      <c r="G6549" s="33"/>
      <c r="I6549" s="33"/>
      <c r="J6549" s="33"/>
      <c r="AB6549" s="35"/>
    </row>
    <row r="6550" spans="1:28" s="6" customFormat="1" x14ac:dyDescent="0.15">
      <c r="A6550" s="6" t="s">
        <v>59</v>
      </c>
      <c r="E6550" s="31">
        <v>-77</v>
      </c>
      <c r="F6550" s="31"/>
      <c r="G6550" s="33"/>
      <c r="I6550" s="33"/>
      <c r="J6550" s="33"/>
      <c r="AB6550" s="35"/>
    </row>
    <row r="6551" spans="1:28" s="6" customFormat="1" x14ac:dyDescent="0.15">
      <c r="A6551" s="6" t="s">
        <v>59</v>
      </c>
      <c r="E6551" s="31">
        <v>-77</v>
      </c>
      <c r="F6551" s="31"/>
      <c r="G6551" s="33"/>
      <c r="I6551" s="33"/>
      <c r="J6551" s="33"/>
      <c r="AB6551" s="35"/>
    </row>
    <row r="6552" spans="1:28" s="6" customFormat="1" x14ac:dyDescent="0.15">
      <c r="A6552" s="6" t="s">
        <v>59</v>
      </c>
      <c r="E6552" s="31">
        <v>-77</v>
      </c>
      <c r="F6552" s="31"/>
      <c r="G6552" s="33"/>
      <c r="I6552" s="33"/>
      <c r="J6552" s="33"/>
      <c r="AB6552" s="35"/>
    </row>
    <row r="6553" spans="1:28" s="6" customFormat="1" x14ac:dyDescent="0.15">
      <c r="A6553" s="6" t="s">
        <v>59</v>
      </c>
      <c r="E6553" s="31">
        <v>-81</v>
      </c>
      <c r="F6553" s="31"/>
      <c r="G6553" s="33"/>
      <c r="I6553" s="33"/>
      <c r="J6553" s="33"/>
      <c r="AB6553" s="35"/>
    </row>
    <row r="6554" spans="1:28" s="6" customFormat="1" x14ac:dyDescent="0.15">
      <c r="A6554" s="6" t="s">
        <v>59</v>
      </c>
      <c r="E6554" s="31">
        <v>-80</v>
      </c>
      <c r="F6554" s="31"/>
      <c r="G6554" s="33"/>
      <c r="I6554" s="33"/>
      <c r="J6554" s="33"/>
      <c r="AB6554" s="35"/>
    </row>
    <row r="6555" spans="1:28" s="6" customFormat="1" x14ac:dyDescent="0.15">
      <c r="A6555" s="6" t="s">
        <v>59</v>
      </c>
      <c r="E6555" s="31">
        <v>-80</v>
      </c>
      <c r="F6555" s="31"/>
      <c r="G6555" s="33"/>
      <c r="I6555" s="33"/>
      <c r="J6555" s="33"/>
      <c r="AB6555" s="35"/>
    </row>
    <row r="6556" spans="1:28" s="6" customFormat="1" x14ac:dyDescent="0.15">
      <c r="A6556" s="6" t="s">
        <v>59</v>
      </c>
      <c r="E6556" s="31">
        <v>-78</v>
      </c>
      <c r="F6556" s="31"/>
      <c r="G6556" s="33"/>
      <c r="I6556" s="33"/>
      <c r="J6556" s="33"/>
      <c r="AB6556" s="35"/>
    </row>
    <row r="6557" spans="1:28" s="6" customFormat="1" x14ac:dyDescent="0.15">
      <c r="A6557" s="6" t="s">
        <v>59</v>
      </c>
      <c r="E6557" s="31">
        <v>-78</v>
      </c>
      <c r="F6557" s="31"/>
      <c r="G6557" s="33"/>
      <c r="I6557" s="33"/>
      <c r="J6557" s="33"/>
      <c r="AB6557" s="35"/>
    </row>
    <row r="6558" spans="1:28" s="6" customFormat="1" x14ac:dyDescent="0.15">
      <c r="A6558" s="6" t="s">
        <v>59</v>
      </c>
      <c r="E6558" s="31">
        <v>-78</v>
      </c>
      <c r="F6558" s="31"/>
      <c r="G6558" s="33"/>
      <c r="I6558" s="33"/>
      <c r="J6558" s="33"/>
      <c r="AB6558" s="35"/>
    </row>
    <row r="6559" spans="1:28" s="6" customFormat="1" x14ac:dyDescent="0.15">
      <c r="A6559" s="6" t="s">
        <v>59</v>
      </c>
      <c r="E6559" s="31">
        <v>-78</v>
      </c>
      <c r="F6559" s="31"/>
      <c r="G6559" s="33"/>
      <c r="I6559" s="33"/>
      <c r="J6559" s="33"/>
      <c r="AB6559" s="35"/>
    </row>
    <row r="6560" spans="1:28" s="6" customFormat="1" x14ac:dyDescent="0.15">
      <c r="A6560" s="6" t="s">
        <v>59</v>
      </c>
      <c r="E6560" s="31">
        <v>-78</v>
      </c>
      <c r="F6560" s="31"/>
      <c r="G6560" s="33"/>
      <c r="I6560" s="33"/>
      <c r="J6560" s="33"/>
      <c r="AB6560" s="35"/>
    </row>
    <row r="6561" spans="1:28" s="6" customFormat="1" x14ac:dyDescent="0.15">
      <c r="A6561" s="6" t="s">
        <v>59</v>
      </c>
      <c r="E6561" s="31">
        <v>-78</v>
      </c>
      <c r="F6561" s="31"/>
      <c r="G6561" s="33"/>
      <c r="I6561" s="33"/>
      <c r="J6561" s="33"/>
      <c r="AB6561" s="35"/>
    </row>
    <row r="6562" spans="1:28" s="6" customFormat="1" x14ac:dyDescent="0.15">
      <c r="A6562" s="6" t="s">
        <v>59</v>
      </c>
      <c r="E6562" s="31">
        <v>-78</v>
      </c>
      <c r="F6562" s="31"/>
      <c r="G6562" s="33"/>
      <c r="I6562" s="33"/>
      <c r="J6562" s="33"/>
      <c r="AB6562" s="35"/>
    </row>
    <row r="6563" spans="1:28" s="6" customFormat="1" x14ac:dyDescent="0.15">
      <c r="A6563" s="6" t="s">
        <v>59</v>
      </c>
      <c r="E6563" s="31">
        <v>-78</v>
      </c>
      <c r="F6563" s="31"/>
      <c r="G6563" s="33"/>
      <c r="I6563" s="33"/>
      <c r="J6563" s="33"/>
      <c r="AB6563" s="35"/>
    </row>
    <row r="6564" spans="1:28" s="6" customFormat="1" x14ac:dyDescent="0.15">
      <c r="A6564" s="6" t="s">
        <v>59</v>
      </c>
      <c r="E6564" s="31">
        <v>-74</v>
      </c>
      <c r="F6564" s="31"/>
      <c r="G6564" s="33"/>
      <c r="I6564" s="33"/>
      <c r="J6564" s="33"/>
      <c r="AB6564" s="35"/>
    </row>
    <row r="6565" spans="1:28" s="6" customFormat="1" x14ac:dyDescent="0.15">
      <c r="A6565" s="6" t="s">
        <v>59</v>
      </c>
      <c r="E6565" s="31">
        <v>-74</v>
      </c>
      <c r="F6565" s="31"/>
      <c r="G6565" s="33"/>
      <c r="I6565" s="33"/>
      <c r="J6565" s="33"/>
      <c r="AB6565" s="35"/>
    </row>
    <row r="6566" spans="1:28" s="6" customFormat="1" x14ac:dyDescent="0.15">
      <c r="A6566" s="6" t="s">
        <v>59</v>
      </c>
      <c r="E6566" s="31">
        <v>-74</v>
      </c>
      <c r="F6566" s="31"/>
      <c r="G6566" s="33"/>
      <c r="I6566" s="33"/>
      <c r="J6566" s="33"/>
      <c r="AB6566" s="35"/>
    </row>
    <row r="6567" spans="1:28" s="6" customFormat="1" x14ac:dyDescent="0.15">
      <c r="A6567" s="6" t="s">
        <v>59</v>
      </c>
      <c r="E6567" s="31">
        <v>-75</v>
      </c>
      <c r="F6567" s="31"/>
      <c r="G6567" s="33"/>
      <c r="I6567" s="33"/>
      <c r="J6567" s="33"/>
      <c r="AB6567" s="35"/>
    </row>
    <row r="6568" spans="1:28" s="6" customFormat="1" x14ac:dyDescent="0.15">
      <c r="A6568" s="6" t="s">
        <v>59</v>
      </c>
      <c r="E6568" s="31">
        <v>-77</v>
      </c>
      <c r="F6568" s="31"/>
      <c r="G6568" s="33"/>
      <c r="I6568" s="33"/>
      <c r="J6568" s="33"/>
      <c r="AB6568" s="35"/>
    </row>
    <row r="6569" spans="1:28" s="6" customFormat="1" x14ac:dyDescent="0.15">
      <c r="A6569" s="6" t="s">
        <v>59</v>
      </c>
      <c r="E6569" s="31">
        <v>-77</v>
      </c>
      <c r="F6569" s="31"/>
      <c r="G6569" s="33"/>
      <c r="I6569" s="33"/>
      <c r="J6569" s="33"/>
      <c r="AB6569" s="35"/>
    </row>
    <row r="6570" spans="1:28" s="6" customFormat="1" x14ac:dyDescent="0.15">
      <c r="A6570" s="6" t="s">
        <v>59</v>
      </c>
      <c r="E6570" s="31">
        <v>-76</v>
      </c>
      <c r="F6570" s="31"/>
      <c r="G6570" s="33"/>
      <c r="I6570" s="33"/>
      <c r="J6570" s="33"/>
      <c r="AB6570" s="35"/>
    </row>
    <row r="6571" spans="1:28" s="6" customFormat="1" x14ac:dyDescent="0.15">
      <c r="A6571" s="6" t="s">
        <v>59</v>
      </c>
      <c r="E6571" s="31">
        <v>-76</v>
      </c>
      <c r="F6571" s="31"/>
      <c r="G6571" s="33"/>
      <c r="I6571" s="33"/>
      <c r="J6571" s="33"/>
      <c r="AB6571" s="35"/>
    </row>
    <row r="6572" spans="1:28" s="6" customFormat="1" x14ac:dyDescent="0.15">
      <c r="A6572" s="6" t="s">
        <v>59</v>
      </c>
      <c r="E6572" s="31">
        <v>-76</v>
      </c>
      <c r="F6572" s="31"/>
      <c r="G6572" s="33"/>
      <c r="I6572" s="33"/>
      <c r="J6572" s="33"/>
      <c r="AB6572" s="35"/>
    </row>
    <row r="6573" spans="1:28" s="6" customFormat="1" x14ac:dyDescent="0.15">
      <c r="A6573" s="6" t="s">
        <v>59</v>
      </c>
      <c r="E6573" s="31">
        <v>-76</v>
      </c>
      <c r="F6573" s="31"/>
      <c r="G6573" s="33"/>
      <c r="I6573" s="33"/>
      <c r="J6573" s="33"/>
      <c r="AB6573" s="35"/>
    </row>
    <row r="6574" spans="1:28" s="6" customFormat="1" x14ac:dyDescent="0.15">
      <c r="A6574" s="6" t="s">
        <v>59</v>
      </c>
      <c r="E6574" s="31">
        <v>-77</v>
      </c>
      <c r="F6574" s="31"/>
      <c r="G6574" s="33"/>
      <c r="I6574" s="33"/>
      <c r="J6574" s="33"/>
      <c r="AB6574" s="35"/>
    </row>
    <row r="6575" spans="1:28" s="6" customFormat="1" x14ac:dyDescent="0.15">
      <c r="A6575" s="6" t="s">
        <v>59</v>
      </c>
      <c r="E6575" s="31">
        <v>-77</v>
      </c>
      <c r="F6575" s="31"/>
      <c r="G6575" s="33"/>
      <c r="I6575" s="33"/>
      <c r="J6575" s="33"/>
      <c r="AB6575" s="35"/>
    </row>
    <row r="6576" spans="1:28" s="6" customFormat="1" x14ac:dyDescent="0.15">
      <c r="A6576" s="6" t="s">
        <v>59</v>
      </c>
      <c r="E6576" s="31">
        <v>-77</v>
      </c>
      <c r="F6576" s="31"/>
      <c r="G6576" s="33"/>
      <c r="I6576" s="33"/>
      <c r="J6576" s="33"/>
      <c r="AB6576" s="35"/>
    </row>
    <row r="6577" spans="1:28" s="6" customFormat="1" x14ac:dyDescent="0.15">
      <c r="A6577" s="6" t="s">
        <v>59</v>
      </c>
      <c r="E6577" s="31">
        <v>-72</v>
      </c>
      <c r="F6577" s="31"/>
      <c r="G6577" s="33"/>
      <c r="I6577" s="33"/>
      <c r="J6577" s="33"/>
      <c r="AB6577" s="35"/>
    </row>
    <row r="6578" spans="1:28" s="6" customFormat="1" x14ac:dyDescent="0.15">
      <c r="A6578" s="6" t="s">
        <v>59</v>
      </c>
      <c r="E6578" s="31">
        <v>-72</v>
      </c>
      <c r="F6578" s="31"/>
      <c r="G6578" s="33"/>
      <c r="I6578" s="33"/>
      <c r="J6578" s="33"/>
      <c r="AB6578" s="35"/>
    </row>
    <row r="6579" spans="1:28" s="6" customFormat="1" x14ac:dyDescent="0.15">
      <c r="A6579" s="6" t="s">
        <v>59</v>
      </c>
      <c r="E6579" s="31">
        <v>-73</v>
      </c>
      <c r="F6579" s="31"/>
      <c r="G6579" s="33"/>
      <c r="I6579" s="33"/>
      <c r="J6579" s="33"/>
      <c r="AB6579" s="35"/>
    </row>
    <row r="6580" spans="1:28" s="6" customFormat="1" x14ac:dyDescent="0.15">
      <c r="A6580" s="6" t="s">
        <v>59</v>
      </c>
      <c r="E6580" s="31">
        <v>-73</v>
      </c>
      <c r="F6580" s="31"/>
      <c r="G6580" s="33"/>
      <c r="I6580" s="33"/>
      <c r="J6580" s="33"/>
      <c r="AB6580" s="35"/>
    </row>
    <row r="6581" spans="1:28" s="6" customFormat="1" x14ac:dyDescent="0.15">
      <c r="A6581" s="6" t="s">
        <v>59</v>
      </c>
      <c r="E6581" s="31">
        <v>-73</v>
      </c>
      <c r="F6581" s="31"/>
      <c r="G6581" s="33"/>
      <c r="I6581" s="33"/>
      <c r="J6581" s="33"/>
      <c r="AB6581" s="35"/>
    </row>
    <row r="6582" spans="1:28" s="6" customFormat="1" x14ac:dyDescent="0.15">
      <c r="A6582" s="6" t="s">
        <v>59</v>
      </c>
      <c r="E6582" s="31">
        <v>-71</v>
      </c>
      <c r="F6582" s="31"/>
      <c r="G6582" s="33"/>
      <c r="I6582" s="33"/>
      <c r="J6582" s="33"/>
      <c r="AB6582" s="35"/>
    </row>
    <row r="6583" spans="1:28" s="6" customFormat="1" x14ac:dyDescent="0.15">
      <c r="A6583" s="6" t="s">
        <v>59</v>
      </c>
      <c r="E6583" s="31">
        <v>-73</v>
      </c>
      <c r="F6583" s="31"/>
      <c r="G6583" s="33"/>
      <c r="I6583" s="33"/>
      <c r="J6583" s="33"/>
      <c r="AB6583" s="35"/>
    </row>
    <row r="6584" spans="1:28" s="6" customFormat="1" x14ac:dyDescent="0.15">
      <c r="A6584" s="6" t="s">
        <v>59</v>
      </c>
      <c r="E6584" s="31">
        <v>-73</v>
      </c>
      <c r="F6584" s="31"/>
      <c r="G6584" s="33"/>
      <c r="I6584" s="33"/>
      <c r="J6584" s="33"/>
      <c r="AB6584" s="35"/>
    </row>
    <row r="6585" spans="1:28" s="6" customFormat="1" x14ac:dyDescent="0.15">
      <c r="A6585" s="6" t="s">
        <v>59</v>
      </c>
      <c r="E6585" s="31">
        <v>-73</v>
      </c>
      <c r="F6585" s="31"/>
      <c r="G6585" s="33"/>
      <c r="I6585" s="33"/>
      <c r="J6585" s="33"/>
      <c r="AB6585" s="35"/>
    </row>
    <row r="6586" spans="1:28" s="6" customFormat="1" x14ac:dyDescent="0.15">
      <c r="A6586" s="6" t="s">
        <v>59</v>
      </c>
      <c r="E6586" s="31">
        <v>-77</v>
      </c>
      <c r="F6586" s="31"/>
      <c r="G6586" s="33"/>
      <c r="I6586" s="33"/>
      <c r="J6586" s="33"/>
      <c r="AB6586" s="35"/>
    </row>
    <row r="6587" spans="1:28" s="6" customFormat="1" x14ac:dyDescent="0.15">
      <c r="A6587" s="6" t="s">
        <v>59</v>
      </c>
      <c r="E6587" s="31">
        <v>-77</v>
      </c>
      <c r="F6587" s="31"/>
      <c r="G6587" s="33"/>
      <c r="I6587" s="33"/>
      <c r="J6587" s="33"/>
      <c r="AB6587" s="35"/>
    </row>
    <row r="6588" spans="1:28" s="6" customFormat="1" x14ac:dyDescent="0.15">
      <c r="A6588" s="6" t="s">
        <v>59</v>
      </c>
      <c r="E6588" s="31">
        <v>-77</v>
      </c>
      <c r="F6588" s="31"/>
      <c r="G6588" s="33"/>
      <c r="I6588" s="33"/>
      <c r="J6588" s="33"/>
      <c r="AB6588" s="35"/>
    </row>
    <row r="6589" spans="1:28" s="6" customFormat="1" x14ac:dyDescent="0.15">
      <c r="A6589" s="6" t="s">
        <v>59</v>
      </c>
      <c r="E6589" s="31">
        <v>-77</v>
      </c>
      <c r="F6589" s="31"/>
      <c r="G6589" s="33"/>
      <c r="I6589" s="33"/>
      <c r="J6589" s="33"/>
      <c r="AB6589" s="35"/>
    </row>
    <row r="6590" spans="1:28" s="6" customFormat="1" x14ac:dyDescent="0.15">
      <c r="A6590" s="6" t="s">
        <v>59</v>
      </c>
      <c r="E6590" s="31">
        <v>-77</v>
      </c>
      <c r="F6590" s="31"/>
      <c r="G6590" s="33"/>
      <c r="I6590" s="33"/>
      <c r="J6590" s="33"/>
      <c r="AB6590" s="35"/>
    </row>
    <row r="6591" spans="1:28" s="6" customFormat="1" x14ac:dyDescent="0.15">
      <c r="A6591" s="6" t="s">
        <v>59</v>
      </c>
      <c r="E6591" s="31">
        <v>-77</v>
      </c>
      <c r="F6591" s="31"/>
      <c r="G6591" s="33"/>
      <c r="I6591" s="33"/>
      <c r="J6591" s="33"/>
      <c r="AB6591" s="35"/>
    </row>
    <row r="6592" spans="1:28" s="6" customFormat="1" x14ac:dyDescent="0.15">
      <c r="A6592" s="6" t="s">
        <v>59</v>
      </c>
      <c r="E6592" s="31">
        <v>-77</v>
      </c>
      <c r="F6592" s="31"/>
      <c r="G6592" s="33"/>
      <c r="I6592" s="33"/>
      <c r="J6592" s="33"/>
      <c r="AB6592" s="35"/>
    </row>
    <row r="6593" spans="1:28" s="6" customFormat="1" x14ac:dyDescent="0.15">
      <c r="A6593" s="6" t="s">
        <v>59</v>
      </c>
      <c r="E6593" s="31">
        <v>-77</v>
      </c>
      <c r="F6593" s="31"/>
      <c r="G6593" s="33"/>
      <c r="I6593" s="33"/>
      <c r="J6593" s="33"/>
      <c r="AB6593" s="35"/>
    </row>
    <row r="6594" spans="1:28" s="6" customFormat="1" x14ac:dyDescent="0.15">
      <c r="A6594" s="6" t="s">
        <v>59</v>
      </c>
      <c r="E6594" s="31">
        <v>-77</v>
      </c>
      <c r="F6594" s="31"/>
      <c r="G6594" s="33"/>
      <c r="I6594" s="33"/>
      <c r="J6594" s="33"/>
      <c r="AB6594" s="35"/>
    </row>
    <row r="6595" spans="1:28" s="6" customFormat="1" x14ac:dyDescent="0.15">
      <c r="A6595" s="6" t="s">
        <v>59</v>
      </c>
      <c r="E6595" s="31">
        <v>-77</v>
      </c>
      <c r="F6595" s="31"/>
      <c r="G6595" s="33"/>
      <c r="I6595" s="33"/>
      <c r="J6595" s="33"/>
      <c r="AB6595" s="35"/>
    </row>
    <row r="6596" spans="1:28" s="6" customFormat="1" x14ac:dyDescent="0.15">
      <c r="A6596" s="6" t="s">
        <v>59</v>
      </c>
      <c r="E6596" s="31">
        <v>-77</v>
      </c>
      <c r="F6596" s="31"/>
      <c r="G6596" s="33"/>
      <c r="I6596" s="33"/>
      <c r="J6596" s="33"/>
      <c r="AB6596" s="35"/>
    </row>
    <row r="6597" spans="1:28" s="6" customFormat="1" x14ac:dyDescent="0.15">
      <c r="A6597" s="6" t="s">
        <v>59</v>
      </c>
      <c r="E6597" s="31">
        <v>-77</v>
      </c>
      <c r="F6597" s="31"/>
      <c r="G6597" s="33"/>
      <c r="I6597" s="33"/>
      <c r="J6597" s="33"/>
      <c r="AB6597" s="35"/>
    </row>
    <row r="6598" spans="1:28" s="6" customFormat="1" x14ac:dyDescent="0.15">
      <c r="A6598" s="6" t="s">
        <v>59</v>
      </c>
      <c r="E6598" s="31">
        <v>-77</v>
      </c>
      <c r="F6598" s="31"/>
      <c r="G6598" s="33"/>
      <c r="I6598" s="33"/>
      <c r="J6598" s="33"/>
      <c r="AB6598" s="35"/>
    </row>
    <row r="6599" spans="1:28" s="6" customFormat="1" x14ac:dyDescent="0.15">
      <c r="A6599" s="6" t="s">
        <v>59</v>
      </c>
      <c r="E6599" s="31">
        <v>-77</v>
      </c>
      <c r="F6599" s="31"/>
      <c r="G6599" s="33"/>
      <c r="I6599" s="33"/>
      <c r="J6599" s="33"/>
      <c r="AB6599" s="35"/>
    </row>
    <row r="6600" spans="1:28" s="6" customFormat="1" x14ac:dyDescent="0.15">
      <c r="A6600" s="6" t="s">
        <v>59</v>
      </c>
      <c r="E6600" s="31">
        <v>-76</v>
      </c>
      <c r="F6600" s="31"/>
      <c r="G6600" s="33"/>
      <c r="I6600" s="33"/>
      <c r="J6600" s="33"/>
      <c r="AB6600" s="35"/>
    </row>
    <row r="6601" spans="1:28" s="6" customFormat="1" x14ac:dyDescent="0.15">
      <c r="A6601" s="6" t="s">
        <v>59</v>
      </c>
      <c r="E6601" s="31">
        <v>-76</v>
      </c>
      <c r="F6601" s="31"/>
      <c r="G6601" s="33"/>
      <c r="I6601" s="33"/>
      <c r="J6601" s="33"/>
      <c r="AB6601" s="35"/>
    </row>
    <row r="6602" spans="1:28" s="6" customFormat="1" x14ac:dyDescent="0.15">
      <c r="A6602" s="6" t="s">
        <v>59</v>
      </c>
      <c r="E6602" s="31">
        <v>-76</v>
      </c>
      <c r="F6602" s="31"/>
      <c r="G6602" s="33"/>
      <c r="I6602" s="33"/>
      <c r="J6602" s="33"/>
      <c r="AB6602" s="35"/>
    </row>
    <row r="6603" spans="1:28" s="6" customFormat="1" x14ac:dyDescent="0.15">
      <c r="A6603" s="6" t="s">
        <v>59</v>
      </c>
      <c r="E6603" s="31">
        <v>-76</v>
      </c>
      <c r="F6603" s="31"/>
      <c r="G6603" s="33"/>
      <c r="I6603" s="33"/>
      <c r="J6603" s="33"/>
      <c r="AB6603" s="35"/>
    </row>
    <row r="6604" spans="1:28" s="6" customFormat="1" x14ac:dyDescent="0.15">
      <c r="A6604" s="6" t="s">
        <v>59</v>
      </c>
      <c r="E6604" s="31">
        <v>-77</v>
      </c>
      <c r="F6604" s="31"/>
      <c r="G6604" s="33"/>
      <c r="I6604" s="33"/>
      <c r="J6604" s="33"/>
      <c r="AB6604" s="35"/>
    </row>
    <row r="6605" spans="1:28" s="6" customFormat="1" x14ac:dyDescent="0.15">
      <c r="A6605" s="6" t="s">
        <v>59</v>
      </c>
      <c r="E6605" s="31">
        <v>-77</v>
      </c>
      <c r="F6605" s="31"/>
      <c r="G6605" s="33"/>
      <c r="I6605" s="33"/>
      <c r="J6605" s="33"/>
      <c r="AB6605" s="35"/>
    </row>
    <row r="6606" spans="1:28" s="6" customFormat="1" x14ac:dyDescent="0.15">
      <c r="A6606" s="6" t="s">
        <v>59</v>
      </c>
      <c r="E6606" s="31">
        <v>-77</v>
      </c>
      <c r="F6606" s="31"/>
      <c r="G6606" s="33"/>
      <c r="I6606" s="33"/>
      <c r="J6606" s="33"/>
      <c r="AB6606" s="35"/>
    </row>
    <row r="6607" spans="1:28" s="6" customFormat="1" x14ac:dyDescent="0.15">
      <c r="A6607" s="6" t="s">
        <v>59</v>
      </c>
      <c r="E6607" s="31">
        <v>-77</v>
      </c>
      <c r="F6607" s="31"/>
      <c r="G6607" s="33"/>
      <c r="I6607" s="33"/>
      <c r="J6607" s="33"/>
      <c r="AB6607" s="35"/>
    </row>
    <row r="6608" spans="1:28" s="6" customFormat="1" x14ac:dyDescent="0.15">
      <c r="A6608" s="6" t="s">
        <v>59</v>
      </c>
      <c r="E6608" s="31">
        <v>-77</v>
      </c>
      <c r="F6608" s="31"/>
      <c r="G6608" s="33"/>
      <c r="I6608" s="33"/>
      <c r="J6608" s="33"/>
      <c r="AB6608" s="35"/>
    </row>
    <row r="6609" spans="1:28" s="6" customFormat="1" x14ac:dyDescent="0.15">
      <c r="A6609" s="6" t="s">
        <v>59</v>
      </c>
      <c r="E6609" s="31">
        <v>-81</v>
      </c>
      <c r="F6609" s="31"/>
      <c r="G6609" s="33"/>
      <c r="I6609" s="33"/>
      <c r="J6609" s="33"/>
      <c r="AB6609" s="35"/>
    </row>
    <row r="6610" spans="1:28" s="6" customFormat="1" x14ac:dyDescent="0.15">
      <c r="A6610" s="6" t="s">
        <v>59</v>
      </c>
      <c r="E6610" s="31">
        <v>-81</v>
      </c>
      <c r="F6610" s="31"/>
      <c r="G6610" s="33"/>
      <c r="I6610" s="33"/>
      <c r="J6610" s="33"/>
      <c r="AB6610" s="35"/>
    </row>
    <row r="6611" spans="1:28" s="6" customFormat="1" x14ac:dyDescent="0.15">
      <c r="A6611" s="6" t="s">
        <v>59</v>
      </c>
      <c r="E6611" s="31">
        <v>-81</v>
      </c>
      <c r="F6611" s="31"/>
      <c r="G6611" s="33"/>
      <c r="I6611" s="33"/>
      <c r="J6611" s="33"/>
      <c r="AB6611" s="35"/>
    </row>
    <row r="6612" spans="1:28" s="6" customFormat="1" x14ac:dyDescent="0.15">
      <c r="A6612" s="6" t="s">
        <v>59</v>
      </c>
      <c r="E6612" s="31">
        <v>-81</v>
      </c>
      <c r="F6612" s="31"/>
      <c r="G6612" s="33"/>
      <c r="I6612" s="33"/>
      <c r="J6612" s="33"/>
      <c r="AB6612" s="35"/>
    </row>
    <row r="6613" spans="1:28" s="6" customFormat="1" x14ac:dyDescent="0.15">
      <c r="A6613" s="6" t="s">
        <v>59</v>
      </c>
      <c r="E6613" s="31">
        <v>-81</v>
      </c>
      <c r="F6613" s="31"/>
      <c r="G6613" s="33"/>
      <c r="I6613" s="33"/>
      <c r="J6613" s="33"/>
      <c r="AB6613" s="35"/>
    </row>
    <row r="6614" spans="1:28" s="6" customFormat="1" x14ac:dyDescent="0.15">
      <c r="A6614" s="6" t="s">
        <v>59</v>
      </c>
      <c r="E6614" s="31">
        <v>-80</v>
      </c>
      <c r="F6614" s="31"/>
      <c r="G6614" s="33"/>
      <c r="I6614" s="33"/>
      <c r="J6614" s="33"/>
      <c r="AB6614" s="35"/>
    </row>
    <row r="6615" spans="1:28" s="6" customFormat="1" x14ac:dyDescent="0.15">
      <c r="A6615" s="6" t="s">
        <v>59</v>
      </c>
      <c r="E6615" s="31">
        <v>-80</v>
      </c>
      <c r="F6615" s="31"/>
      <c r="G6615" s="33"/>
      <c r="I6615" s="33"/>
      <c r="J6615" s="33"/>
      <c r="AB6615" s="35"/>
    </row>
    <row r="6616" spans="1:28" s="6" customFormat="1" x14ac:dyDescent="0.15">
      <c r="A6616" s="6" t="s">
        <v>59</v>
      </c>
      <c r="E6616" s="31">
        <v>-80</v>
      </c>
      <c r="F6616" s="31"/>
      <c r="G6616" s="33"/>
      <c r="I6616" s="33"/>
      <c r="J6616" s="33"/>
      <c r="AB6616" s="35"/>
    </row>
    <row r="6617" spans="1:28" s="6" customFormat="1" x14ac:dyDescent="0.15">
      <c r="A6617" s="6" t="s">
        <v>59</v>
      </c>
      <c r="E6617" s="31">
        <v>-80</v>
      </c>
      <c r="F6617" s="31"/>
      <c r="G6617" s="33"/>
      <c r="I6617" s="33"/>
      <c r="J6617" s="33"/>
      <c r="AB6617" s="35"/>
    </row>
    <row r="6618" spans="1:28" s="6" customFormat="1" x14ac:dyDescent="0.15">
      <c r="A6618" s="6" t="s">
        <v>59</v>
      </c>
      <c r="E6618" s="31">
        <v>-81</v>
      </c>
      <c r="F6618" s="31"/>
      <c r="G6618" s="33"/>
      <c r="I6618" s="33"/>
      <c r="J6618" s="33"/>
      <c r="AB6618" s="35"/>
    </row>
    <row r="6619" spans="1:28" s="6" customFormat="1" x14ac:dyDescent="0.15">
      <c r="A6619" s="6" t="s">
        <v>59</v>
      </c>
      <c r="E6619" s="31">
        <v>-81</v>
      </c>
      <c r="F6619" s="31"/>
      <c r="G6619" s="33"/>
      <c r="I6619" s="33"/>
      <c r="J6619" s="33"/>
      <c r="AB6619" s="35"/>
    </row>
    <row r="6620" spans="1:28" s="6" customFormat="1" x14ac:dyDescent="0.15">
      <c r="A6620" s="6" t="s">
        <v>59</v>
      </c>
      <c r="E6620" s="31">
        <v>-78</v>
      </c>
      <c r="F6620" s="31"/>
      <c r="G6620" s="33"/>
      <c r="I6620" s="33"/>
      <c r="J6620" s="33"/>
      <c r="AB6620" s="35"/>
    </row>
    <row r="6621" spans="1:28" s="6" customFormat="1" x14ac:dyDescent="0.15">
      <c r="A6621" s="6" t="s">
        <v>59</v>
      </c>
      <c r="E6621" s="31">
        <v>-76</v>
      </c>
      <c r="F6621" s="31"/>
      <c r="G6621" s="33"/>
      <c r="I6621" s="33"/>
      <c r="J6621" s="33"/>
      <c r="AB6621" s="35"/>
    </row>
    <row r="6622" spans="1:28" s="6" customFormat="1" x14ac:dyDescent="0.15">
      <c r="A6622" s="6" t="s">
        <v>59</v>
      </c>
      <c r="E6622" s="31">
        <v>-76</v>
      </c>
      <c r="F6622" s="31"/>
      <c r="G6622" s="33"/>
      <c r="I6622" s="33"/>
      <c r="J6622" s="33"/>
      <c r="AB6622" s="35"/>
    </row>
    <row r="6623" spans="1:28" s="6" customFormat="1" x14ac:dyDescent="0.15">
      <c r="A6623" s="6" t="s">
        <v>59</v>
      </c>
      <c r="E6623" s="31">
        <v>-76</v>
      </c>
      <c r="F6623" s="31"/>
      <c r="G6623" s="33"/>
      <c r="I6623" s="33"/>
      <c r="J6623" s="33"/>
      <c r="AB6623" s="35"/>
    </row>
    <row r="6624" spans="1:28" s="6" customFormat="1" x14ac:dyDescent="0.15">
      <c r="A6624" s="6" t="s">
        <v>59</v>
      </c>
      <c r="E6624" s="31">
        <v>-79</v>
      </c>
      <c r="F6624" s="31"/>
      <c r="G6624" s="33"/>
      <c r="I6624" s="33"/>
      <c r="J6624" s="33"/>
      <c r="AB6624" s="35"/>
    </row>
    <row r="6625" spans="1:28" s="6" customFormat="1" x14ac:dyDescent="0.15">
      <c r="A6625" s="6" t="s">
        <v>59</v>
      </c>
      <c r="E6625" s="31">
        <v>-79</v>
      </c>
      <c r="F6625" s="31"/>
      <c r="G6625" s="33"/>
      <c r="I6625" s="33"/>
      <c r="J6625" s="33"/>
      <c r="AB6625" s="35"/>
    </row>
    <row r="6626" spans="1:28" s="6" customFormat="1" x14ac:dyDescent="0.15">
      <c r="A6626" s="6" t="s">
        <v>59</v>
      </c>
      <c r="E6626" s="31">
        <v>-76</v>
      </c>
      <c r="F6626" s="31"/>
      <c r="G6626" s="33"/>
      <c r="I6626" s="33"/>
      <c r="J6626" s="33"/>
      <c r="AB6626" s="35"/>
    </row>
    <row r="6627" spans="1:28" s="6" customFormat="1" x14ac:dyDescent="0.15">
      <c r="A6627" s="6" t="s">
        <v>59</v>
      </c>
      <c r="E6627" s="31">
        <v>-76</v>
      </c>
      <c r="F6627" s="31"/>
      <c r="G6627" s="33"/>
      <c r="I6627" s="33"/>
      <c r="J6627" s="33"/>
      <c r="AB6627" s="35"/>
    </row>
    <row r="6628" spans="1:28" s="6" customFormat="1" x14ac:dyDescent="0.15">
      <c r="A6628" s="6" t="s">
        <v>59</v>
      </c>
      <c r="E6628" s="31">
        <v>-76</v>
      </c>
      <c r="F6628" s="31"/>
      <c r="G6628" s="33"/>
      <c r="I6628" s="33"/>
      <c r="J6628" s="33"/>
      <c r="AB6628" s="35"/>
    </row>
    <row r="6629" spans="1:28" s="6" customFormat="1" x14ac:dyDescent="0.15">
      <c r="A6629" s="6" t="s">
        <v>59</v>
      </c>
      <c r="E6629" s="31">
        <v>-74</v>
      </c>
      <c r="F6629" s="31"/>
      <c r="G6629" s="33"/>
      <c r="I6629" s="33"/>
      <c r="J6629" s="33"/>
      <c r="AB6629" s="35"/>
    </row>
    <row r="6630" spans="1:28" s="6" customFormat="1" x14ac:dyDescent="0.15">
      <c r="A6630" s="6" t="s">
        <v>59</v>
      </c>
      <c r="E6630" s="31">
        <v>-79</v>
      </c>
      <c r="F6630" s="31"/>
      <c r="G6630" s="33"/>
      <c r="I6630" s="33"/>
      <c r="J6630" s="33"/>
      <c r="AB6630" s="35"/>
    </row>
    <row r="6631" spans="1:28" s="6" customFormat="1" x14ac:dyDescent="0.15">
      <c r="A6631" s="6" t="s">
        <v>59</v>
      </c>
      <c r="E6631" s="31">
        <v>-79</v>
      </c>
      <c r="F6631" s="31"/>
      <c r="G6631" s="33"/>
      <c r="I6631" s="33"/>
      <c r="J6631" s="33"/>
      <c r="AB6631" s="35"/>
    </row>
    <row r="6632" spans="1:28" s="6" customFormat="1" x14ac:dyDescent="0.15">
      <c r="A6632" s="6" t="s">
        <v>59</v>
      </c>
      <c r="E6632" s="31">
        <v>-79</v>
      </c>
      <c r="F6632" s="31"/>
      <c r="G6632" s="33"/>
      <c r="I6632" s="33"/>
      <c r="J6632" s="33"/>
      <c r="AB6632" s="35"/>
    </row>
    <row r="6633" spans="1:28" s="6" customFormat="1" x14ac:dyDescent="0.15">
      <c r="A6633" s="6" t="s">
        <v>59</v>
      </c>
      <c r="E6633" s="31">
        <v>-78</v>
      </c>
      <c r="F6633" s="31"/>
      <c r="G6633" s="33"/>
      <c r="I6633" s="33"/>
      <c r="J6633" s="33"/>
      <c r="AB6633" s="35"/>
    </row>
    <row r="6634" spans="1:28" s="6" customFormat="1" x14ac:dyDescent="0.15">
      <c r="A6634" s="6" t="s">
        <v>59</v>
      </c>
      <c r="E6634" s="31">
        <v>-78</v>
      </c>
      <c r="F6634" s="31"/>
      <c r="G6634" s="33"/>
      <c r="I6634" s="33"/>
      <c r="J6634" s="33"/>
      <c r="AB6634" s="35"/>
    </row>
    <row r="6635" spans="1:28" s="6" customFormat="1" x14ac:dyDescent="0.15">
      <c r="A6635" s="6" t="s">
        <v>59</v>
      </c>
      <c r="E6635" s="31">
        <v>-78</v>
      </c>
      <c r="F6635" s="31"/>
      <c r="G6635" s="33"/>
      <c r="I6635" s="33"/>
      <c r="J6635" s="33"/>
      <c r="AB6635" s="35"/>
    </row>
    <row r="6636" spans="1:28" s="6" customFormat="1" x14ac:dyDescent="0.15">
      <c r="A6636" s="6" t="s">
        <v>59</v>
      </c>
      <c r="E6636" s="31">
        <v>-78</v>
      </c>
      <c r="F6636" s="31"/>
      <c r="G6636" s="33"/>
      <c r="I6636" s="33"/>
      <c r="J6636" s="33"/>
      <c r="AB6636" s="35"/>
    </row>
    <row r="6637" spans="1:28" s="6" customFormat="1" x14ac:dyDescent="0.15">
      <c r="A6637" s="6" t="s">
        <v>59</v>
      </c>
      <c r="E6637" s="31">
        <v>-78</v>
      </c>
      <c r="F6637" s="31"/>
      <c r="G6637" s="33"/>
      <c r="I6637" s="33"/>
      <c r="J6637" s="33"/>
      <c r="AB6637" s="35"/>
    </row>
    <row r="6638" spans="1:28" s="6" customFormat="1" x14ac:dyDescent="0.15">
      <c r="A6638" s="6" t="s">
        <v>59</v>
      </c>
      <c r="E6638" s="31">
        <v>-81</v>
      </c>
      <c r="F6638" s="31"/>
      <c r="G6638" s="33"/>
      <c r="I6638" s="33"/>
      <c r="J6638" s="33"/>
      <c r="AB6638" s="35"/>
    </row>
    <row r="6639" spans="1:28" s="6" customFormat="1" x14ac:dyDescent="0.15">
      <c r="A6639" s="6" t="s">
        <v>59</v>
      </c>
      <c r="E6639" s="31">
        <v>-83</v>
      </c>
      <c r="F6639" s="31"/>
      <c r="G6639" s="33"/>
      <c r="I6639" s="33"/>
      <c r="J6639" s="33"/>
      <c r="AB6639" s="35"/>
    </row>
    <row r="6640" spans="1:28" s="6" customFormat="1" x14ac:dyDescent="0.15">
      <c r="A6640" s="6" t="s">
        <v>59</v>
      </c>
      <c r="E6640" s="31">
        <v>-82</v>
      </c>
      <c r="F6640" s="31"/>
      <c r="G6640" s="33"/>
      <c r="I6640" s="33"/>
      <c r="J6640" s="33"/>
      <c r="AB6640" s="35"/>
    </row>
    <row r="6641" spans="1:28" s="6" customFormat="1" x14ac:dyDescent="0.15">
      <c r="A6641" s="6" t="s">
        <v>59</v>
      </c>
      <c r="E6641" s="31">
        <v>-82</v>
      </c>
      <c r="F6641" s="31"/>
      <c r="G6641" s="33"/>
      <c r="I6641" s="33"/>
      <c r="J6641" s="33"/>
      <c r="AB6641" s="35"/>
    </row>
    <row r="6642" spans="1:28" s="6" customFormat="1" x14ac:dyDescent="0.15">
      <c r="A6642" s="6" t="s">
        <v>59</v>
      </c>
      <c r="E6642" s="31">
        <v>-82</v>
      </c>
      <c r="F6642" s="31"/>
      <c r="G6642" s="33"/>
      <c r="I6642" s="33"/>
      <c r="J6642" s="33"/>
      <c r="AB6642" s="35"/>
    </row>
    <row r="6643" spans="1:28" s="6" customFormat="1" x14ac:dyDescent="0.15">
      <c r="A6643" s="6" t="s">
        <v>59</v>
      </c>
      <c r="E6643" s="31">
        <v>-82</v>
      </c>
      <c r="F6643" s="31"/>
      <c r="G6643" s="33"/>
      <c r="I6643" s="33"/>
      <c r="J6643" s="33"/>
      <c r="AB6643" s="35"/>
    </row>
    <row r="6644" spans="1:28" s="6" customFormat="1" x14ac:dyDescent="0.15">
      <c r="A6644" s="6" t="s">
        <v>59</v>
      </c>
      <c r="E6644" s="31">
        <v>-82</v>
      </c>
      <c r="F6644" s="31"/>
      <c r="G6644" s="33"/>
      <c r="I6644" s="33"/>
      <c r="J6644" s="33"/>
      <c r="AB6644" s="35"/>
    </row>
    <row r="6645" spans="1:28" s="6" customFormat="1" x14ac:dyDescent="0.15">
      <c r="A6645" s="6" t="s">
        <v>59</v>
      </c>
      <c r="E6645" s="31">
        <v>-82</v>
      </c>
      <c r="F6645" s="31"/>
      <c r="G6645" s="33"/>
      <c r="I6645" s="33"/>
      <c r="J6645" s="33"/>
      <c r="AB6645" s="35"/>
    </row>
    <row r="6646" spans="1:28" s="6" customFormat="1" x14ac:dyDescent="0.15">
      <c r="A6646" s="6" t="s">
        <v>59</v>
      </c>
      <c r="E6646" s="31">
        <v>-78</v>
      </c>
      <c r="F6646" s="31"/>
      <c r="G6646" s="33"/>
      <c r="I6646" s="33"/>
      <c r="J6646" s="33"/>
      <c r="AB6646" s="35"/>
    </row>
    <row r="6647" spans="1:28" s="6" customFormat="1" x14ac:dyDescent="0.15">
      <c r="A6647" s="6" t="s">
        <v>59</v>
      </c>
      <c r="E6647" s="31">
        <v>-78</v>
      </c>
      <c r="F6647" s="31"/>
      <c r="G6647" s="33"/>
      <c r="I6647" s="33"/>
      <c r="J6647" s="33"/>
      <c r="AB6647" s="35"/>
    </row>
    <row r="6648" spans="1:28" s="6" customFormat="1" x14ac:dyDescent="0.15">
      <c r="A6648" s="6" t="s">
        <v>59</v>
      </c>
      <c r="E6648" s="31">
        <v>-78</v>
      </c>
      <c r="F6648" s="31"/>
      <c r="G6648" s="33"/>
      <c r="I6648" s="33"/>
      <c r="J6648" s="33"/>
      <c r="AB6648" s="35"/>
    </row>
    <row r="6649" spans="1:28" s="6" customFormat="1" x14ac:dyDescent="0.15">
      <c r="A6649" s="6" t="s">
        <v>59</v>
      </c>
      <c r="E6649" s="31">
        <v>-79</v>
      </c>
      <c r="F6649" s="31"/>
      <c r="G6649" s="33"/>
      <c r="I6649" s="33"/>
      <c r="J6649" s="33"/>
      <c r="AB6649" s="35"/>
    </row>
    <row r="6650" spans="1:28" s="6" customFormat="1" x14ac:dyDescent="0.15">
      <c r="A6650" s="6" t="s">
        <v>59</v>
      </c>
      <c r="E6650" s="31">
        <v>-79</v>
      </c>
      <c r="F6650" s="31"/>
      <c r="G6650" s="33"/>
      <c r="I6650" s="33"/>
      <c r="J6650" s="33"/>
      <c r="AB6650" s="35"/>
    </row>
    <row r="6651" spans="1:28" s="6" customFormat="1" x14ac:dyDescent="0.15">
      <c r="A6651" s="6" t="s">
        <v>59</v>
      </c>
      <c r="E6651" s="31">
        <v>-79</v>
      </c>
      <c r="F6651" s="31"/>
      <c r="G6651" s="33"/>
      <c r="I6651" s="33"/>
      <c r="J6651" s="33"/>
      <c r="AB6651" s="35"/>
    </row>
    <row r="6652" spans="1:28" s="6" customFormat="1" x14ac:dyDescent="0.15">
      <c r="A6652" s="6" t="s">
        <v>59</v>
      </c>
      <c r="E6652" s="31">
        <v>-79</v>
      </c>
      <c r="F6652" s="31"/>
      <c r="G6652" s="33"/>
      <c r="I6652" s="33"/>
      <c r="J6652" s="33"/>
      <c r="AB6652" s="35"/>
    </row>
    <row r="6653" spans="1:28" s="6" customFormat="1" x14ac:dyDescent="0.15">
      <c r="A6653" s="6" t="s">
        <v>59</v>
      </c>
      <c r="E6653" s="31">
        <v>-79</v>
      </c>
      <c r="F6653" s="31"/>
      <c r="G6653" s="33"/>
      <c r="I6653" s="33"/>
      <c r="J6653" s="33"/>
      <c r="AB6653" s="35"/>
    </row>
    <row r="6654" spans="1:28" s="6" customFormat="1" x14ac:dyDescent="0.15">
      <c r="A6654" s="6" t="s">
        <v>59</v>
      </c>
      <c r="E6654" s="31">
        <v>-81</v>
      </c>
      <c r="F6654" s="31"/>
      <c r="G6654" s="33"/>
      <c r="I6654" s="33"/>
      <c r="J6654" s="33"/>
      <c r="AB6654" s="35"/>
    </row>
    <row r="6655" spans="1:28" s="6" customFormat="1" x14ac:dyDescent="0.15">
      <c r="A6655" s="6" t="s">
        <v>59</v>
      </c>
      <c r="E6655" s="31">
        <v>-81</v>
      </c>
      <c r="F6655" s="31"/>
      <c r="G6655" s="33"/>
      <c r="I6655" s="33"/>
      <c r="J6655" s="33"/>
      <c r="AB6655" s="35"/>
    </row>
    <row r="6656" spans="1:28" s="6" customFormat="1" x14ac:dyDescent="0.15">
      <c r="A6656" s="6" t="s">
        <v>59</v>
      </c>
      <c r="E6656" s="31">
        <v>-81</v>
      </c>
      <c r="F6656" s="31"/>
      <c r="G6656" s="33"/>
      <c r="I6656" s="33"/>
      <c r="J6656" s="33"/>
      <c r="AB6656" s="35"/>
    </row>
    <row r="6657" spans="1:28" s="6" customFormat="1" x14ac:dyDescent="0.15">
      <c r="A6657" s="6" t="s">
        <v>59</v>
      </c>
      <c r="E6657" s="31">
        <v>-81</v>
      </c>
      <c r="F6657" s="31"/>
      <c r="G6657" s="33"/>
      <c r="I6657" s="33"/>
      <c r="J6657" s="33"/>
      <c r="AB6657" s="35"/>
    </row>
    <row r="6658" spans="1:28" s="6" customFormat="1" x14ac:dyDescent="0.15">
      <c r="A6658" s="6" t="s">
        <v>59</v>
      </c>
      <c r="E6658" s="31">
        <v>-81</v>
      </c>
      <c r="F6658" s="31"/>
      <c r="G6658" s="33"/>
      <c r="I6658" s="33"/>
      <c r="J6658" s="33"/>
      <c r="AB6658" s="35"/>
    </row>
    <row r="6659" spans="1:28" s="6" customFormat="1" x14ac:dyDescent="0.15">
      <c r="A6659" s="6" t="s">
        <v>59</v>
      </c>
      <c r="E6659" s="31">
        <v>-81</v>
      </c>
      <c r="F6659" s="31"/>
      <c r="G6659" s="33"/>
      <c r="I6659" s="33"/>
      <c r="J6659" s="33"/>
      <c r="AB6659" s="35"/>
    </row>
    <row r="6660" spans="1:28" s="6" customFormat="1" x14ac:dyDescent="0.15">
      <c r="A6660" s="6" t="s">
        <v>59</v>
      </c>
      <c r="E6660" s="31">
        <v>-81</v>
      </c>
      <c r="F6660" s="31"/>
      <c r="G6660" s="33"/>
      <c r="I6660" s="33"/>
      <c r="J6660" s="33"/>
      <c r="AB6660" s="35"/>
    </row>
    <row r="6661" spans="1:28" s="6" customFormat="1" x14ac:dyDescent="0.15">
      <c r="A6661" s="6" t="s">
        <v>59</v>
      </c>
      <c r="E6661" s="31">
        <v>-83</v>
      </c>
      <c r="F6661" s="31"/>
      <c r="G6661" s="33"/>
      <c r="I6661" s="33"/>
      <c r="J6661" s="33"/>
      <c r="AB6661" s="35"/>
    </row>
    <row r="6662" spans="1:28" s="6" customFormat="1" x14ac:dyDescent="0.15">
      <c r="A6662" s="6" t="s">
        <v>59</v>
      </c>
      <c r="E6662" s="31">
        <v>-83</v>
      </c>
      <c r="F6662" s="31"/>
      <c r="G6662" s="33"/>
      <c r="I6662" s="33"/>
      <c r="J6662" s="33"/>
      <c r="AB6662" s="35"/>
    </row>
    <row r="6663" spans="1:28" s="6" customFormat="1" x14ac:dyDescent="0.15">
      <c r="A6663" s="6" t="s">
        <v>59</v>
      </c>
      <c r="E6663" s="31">
        <v>-82</v>
      </c>
      <c r="F6663" s="31"/>
      <c r="G6663" s="33"/>
      <c r="I6663" s="33"/>
      <c r="J6663" s="33"/>
      <c r="AB6663" s="35"/>
    </row>
    <row r="6664" spans="1:28" s="6" customFormat="1" x14ac:dyDescent="0.15">
      <c r="A6664" s="6" t="s">
        <v>59</v>
      </c>
      <c r="E6664" s="31">
        <v>-82</v>
      </c>
      <c r="F6664" s="31"/>
      <c r="G6664" s="33"/>
      <c r="I6664" s="33"/>
      <c r="J6664" s="33"/>
      <c r="AB6664" s="35"/>
    </row>
    <row r="6665" spans="1:28" s="6" customFormat="1" x14ac:dyDescent="0.15">
      <c r="A6665" s="6" t="s">
        <v>59</v>
      </c>
      <c r="E6665" s="31">
        <v>-82</v>
      </c>
      <c r="F6665" s="31"/>
      <c r="G6665" s="33"/>
      <c r="I6665" s="33"/>
      <c r="J6665" s="33"/>
      <c r="AB6665" s="35"/>
    </row>
    <row r="6666" spans="1:28" s="6" customFormat="1" x14ac:dyDescent="0.15">
      <c r="A6666" s="6" t="s">
        <v>59</v>
      </c>
      <c r="E6666" s="31">
        <v>-82</v>
      </c>
      <c r="F6666" s="31"/>
      <c r="G6666" s="33"/>
      <c r="I6666" s="33"/>
      <c r="J6666" s="33"/>
      <c r="AB6666" s="35"/>
    </row>
    <row r="6667" spans="1:28" s="6" customFormat="1" x14ac:dyDescent="0.15">
      <c r="A6667" s="6" t="s">
        <v>59</v>
      </c>
      <c r="E6667" s="31">
        <v>-82</v>
      </c>
      <c r="F6667" s="31"/>
      <c r="G6667" s="33"/>
      <c r="I6667" s="33"/>
      <c r="J6667" s="33"/>
      <c r="AB6667" s="35"/>
    </row>
    <row r="6668" spans="1:28" s="6" customFormat="1" x14ac:dyDescent="0.15">
      <c r="A6668" s="6" t="s">
        <v>59</v>
      </c>
      <c r="E6668" s="31">
        <v>-82</v>
      </c>
      <c r="F6668" s="31"/>
      <c r="G6668" s="33"/>
      <c r="I6668" s="33"/>
      <c r="J6668" s="33"/>
      <c r="AB6668" s="35"/>
    </row>
    <row r="6669" spans="1:28" s="6" customFormat="1" x14ac:dyDescent="0.15">
      <c r="A6669" s="6" t="s">
        <v>59</v>
      </c>
      <c r="E6669" s="31">
        <v>-82</v>
      </c>
      <c r="F6669" s="31"/>
      <c r="G6669" s="33"/>
      <c r="I6669" s="33"/>
      <c r="J6669" s="33"/>
      <c r="AB6669" s="35"/>
    </row>
    <row r="6670" spans="1:28" s="6" customFormat="1" x14ac:dyDescent="0.15">
      <c r="A6670" s="6" t="s">
        <v>59</v>
      </c>
      <c r="E6670" s="31">
        <v>-82</v>
      </c>
      <c r="F6670" s="31"/>
      <c r="G6670" s="33"/>
      <c r="I6670" s="33"/>
      <c r="J6670" s="33"/>
      <c r="AB6670" s="35"/>
    </row>
    <row r="6671" spans="1:28" s="6" customFormat="1" x14ac:dyDescent="0.15">
      <c r="A6671" s="6" t="s">
        <v>59</v>
      </c>
      <c r="E6671" s="31">
        <v>-82</v>
      </c>
      <c r="F6671" s="31"/>
      <c r="G6671" s="33"/>
      <c r="I6671" s="33"/>
      <c r="J6671" s="33"/>
      <c r="AB6671" s="35"/>
    </row>
    <row r="6672" spans="1:28" s="6" customFormat="1" x14ac:dyDescent="0.15">
      <c r="A6672" s="6" t="s">
        <v>59</v>
      </c>
      <c r="E6672" s="31">
        <v>-82</v>
      </c>
      <c r="F6672" s="31"/>
      <c r="G6672" s="33"/>
      <c r="I6672" s="33"/>
      <c r="J6672" s="33"/>
      <c r="AB6672" s="35"/>
    </row>
    <row r="6673" spans="1:28" s="6" customFormat="1" x14ac:dyDescent="0.15">
      <c r="A6673" s="6" t="s">
        <v>59</v>
      </c>
      <c r="E6673" s="31">
        <v>-82</v>
      </c>
      <c r="F6673" s="31"/>
      <c r="G6673" s="33"/>
      <c r="I6673" s="33"/>
      <c r="J6673" s="33"/>
      <c r="AB6673" s="35"/>
    </row>
    <row r="6674" spans="1:28" s="6" customFormat="1" x14ac:dyDescent="0.15">
      <c r="A6674" s="6" t="s">
        <v>59</v>
      </c>
      <c r="E6674" s="31">
        <v>-82</v>
      </c>
      <c r="F6674" s="31"/>
      <c r="G6674" s="33"/>
      <c r="I6674" s="33"/>
      <c r="J6674" s="33"/>
      <c r="AB6674" s="35"/>
    </row>
    <row r="6675" spans="1:28" s="6" customFormat="1" x14ac:dyDescent="0.15">
      <c r="A6675" s="6" t="s">
        <v>59</v>
      </c>
      <c r="E6675" s="31">
        <v>-82</v>
      </c>
      <c r="F6675" s="31"/>
      <c r="G6675" s="33"/>
      <c r="I6675" s="33"/>
      <c r="J6675" s="33"/>
      <c r="AB6675" s="35"/>
    </row>
    <row r="6676" spans="1:28" s="6" customFormat="1" x14ac:dyDescent="0.15">
      <c r="A6676" s="6" t="s">
        <v>59</v>
      </c>
      <c r="E6676" s="31">
        <v>-82</v>
      </c>
      <c r="F6676" s="31"/>
      <c r="G6676" s="33"/>
      <c r="I6676" s="33"/>
      <c r="J6676" s="33"/>
      <c r="AB6676" s="35"/>
    </row>
    <row r="6677" spans="1:28" s="6" customFormat="1" x14ac:dyDescent="0.15">
      <c r="A6677" s="6" t="s">
        <v>59</v>
      </c>
      <c r="E6677" s="31">
        <v>-82</v>
      </c>
      <c r="F6677" s="31"/>
      <c r="G6677" s="33"/>
      <c r="I6677" s="33"/>
      <c r="J6677" s="33"/>
      <c r="AB6677" s="35"/>
    </row>
    <row r="6678" spans="1:28" s="6" customFormat="1" x14ac:dyDescent="0.15">
      <c r="A6678" s="6" t="s">
        <v>59</v>
      </c>
      <c r="E6678" s="31">
        <v>-82</v>
      </c>
      <c r="F6678" s="31"/>
      <c r="G6678" s="33"/>
      <c r="I6678" s="33"/>
      <c r="J6678" s="33"/>
      <c r="AB6678" s="35"/>
    </row>
    <row r="6679" spans="1:28" s="6" customFormat="1" x14ac:dyDescent="0.15">
      <c r="A6679" s="6" t="s">
        <v>59</v>
      </c>
      <c r="E6679" s="31">
        <v>-82</v>
      </c>
      <c r="F6679" s="31"/>
      <c r="G6679" s="33"/>
      <c r="I6679" s="33"/>
      <c r="J6679" s="33"/>
      <c r="AB6679" s="35"/>
    </row>
    <row r="6680" spans="1:28" s="6" customFormat="1" x14ac:dyDescent="0.15">
      <c r="A6680" s="6" t="s">
        <v>59</v>
      </c>
      <c r="E6680" s="31">
        <v>-82</v>
      </c>
      <c r="F6680" s="31"/>
      <c r="G6680" s="33"/>
      <c r="I6680" s="33"/>
      <c r="J6680" s="33"/>
      <c r="AB6680" s="35"/>
    </row>
    <row r="6681" spans="1:28" s="6" customFormat="1" x14ac:dyDescent="0.15">
      <c r="A6681" s="6" t="s">
        <v>59</v>
      </c>
      <c r="E6681" s="31">
        <v>-82</v>
      </c>
      <c r="F6681" s="31"/>
      <c r="G6681" s="33"/>
      <c r="I6681" s="33"/>
      <c r="J6681" s="33"/>
      <c r="AB6681" s="35"/>
    </row>
    <row r="6682" spans="1:28" s="6" customFormat="1" x14ac:dyDescent="0.15">
      <c r="A6682" s="6" t="s">
        <v>59</v>
      </c>
      <c r="E6682" s="31">
        <v>-82</v>
      </c>
      <c r="F6682" s="31"/>
      <c r="G6682" s="33"/>
      <c r="I6682" s="33"/>
      <c r="J6682" s="33"/>
      <c r="AB6682" s="35"/>
    </row>
    <row r="6683" spans="1:28" s="6" customFormat="1" x14ac:dyDescent="0.15">
      <c r="A6683" s="6" t="s">
        <v>59</v>
      </c>
      <c r="E6683" s="31">
        <v>-80</v>
      </c>
      <c r="F6683" s="31"/>
      <c r="G6683" s="33"/>
      <c r="I6683" s="33"/>
      <c r="J6683" s="33"/>
      <c r="AB6683" s="35"/>
    </row>
    <row r="6684" spans="1:28" s="6" customFormat="1" x14ac:dyDescent="0.15">
      <c r="A6684" s="6" t="s">
        <v>59</v>
      </c>
      <c r="E6684" s="31">
        <v>-81</v>
      </c>
      <c r="F6684" s="31"/>
      <c r="G6684" s="33"/>
      <c r="I6684" s="33"/>
      <c r="J6684" s="33"/>
      <c r="AB6684" s="35"/>
    </row>
    <row r="6685" spans="1:28" s="6" customFormat="1" x14ac:dyDescent="0.15">
      <c r="A6685" s="6" t="s">
        <v>59</v>
      </c>
      <c r="E6685" s="31">
        <v>-81</v>
      </c>
      <c r="F6685" s="31"/>
      <c r="G6685" s="33"/>
      <c r="I6685" s="33"/>
      <c r="J6685" s="33"/>
      <c r="AB6685" s="35"/>
    </row>
    <row r="6686" spans="1:28" s="6" customFormat="1" x14ac:dyDescent="0.15">
      <c r="A6686" s="6" t="s">
        <v>59</v>
      </c>
      <c r="E6686" s="31">
        <v>-81</v>
      </c>
      <c r="F6686" s="31"/>
      <c r="G6686" s="33"/>
      <c r="I6686" s="33"/>
      <c r="J6686" s="33"/>
      <c r="AB6686" s="35"/>
    </row>
    <row r="6687" spans="1:28" s="6" customFormat="1" x14ac:dyDescent="0.15">
      <c r="A6687" s="6" t="s">
        <v>59</v>
      </c>
      <c r="E6687" s="31">
        <v>-81</v>
      </c>
      <c r="F6687" s="31"/>
      <c r="G6687" s="33"/>
      <c r="I6687" s="33"/>
      <c r="J6687" s="33"/>
      <c r="AB6687" s="35"/>
    </row>
    <row r="6688" spans="1:28" s="6" customFormat="1" x14ac:dyDescent="0.15">
      <c r="A6688" s="6" t="s">
        <v>59</v>
      </c>
      <c r="E6688" s="31">
        <v>-81</v>
      </c>
      <c r="F6688" s="31"/>
      <c r="G6688" s="33"/>
      <c r="I6688" s="33"/>
      <c r="J6688" s="33"/>
      <c r="AB6688" s="35"/>
    </row>
    <row r="6689" spans="1:28" s="6" customFormat="1" x14ac:dyDescent="0.15">
      <c r="A6689" s="6" t="s">
        <v>59</v>
      </c>
      <c r="E6689" s="31">
        <v>-81</v>
      </c>
      <c r="F6689" s="31"/>
      <c r="G6689" s="33"/>
      <c r="I6689" s="33"/>
      <c r="J6689" s="33"/>
      <c r="AB6689" s="35"/>
    </row>
    <row r="6690" spans="1:28" s="6" customFormat="1" x14ac:dyDescent="0.15">
      <c r="A6690" s="6" t="s">
        <v>59</v>
      </c>
      <c r="E6690" s="31">
        <v>-78</v>
      </c>
      <c r="F6690" s="31"/>
      <c r="G6690" s="33"/>
      <c r="I6690" s="33"/>
      <c r="J6690" s="33"/>
      <c r="AB6690" s="35"/>
    </row>
    <row r="6691" spans="1:28" s="6" customFormat="1" x14ac:dyDescent="0.15">
      <c r="A6691" s="6" t="s">
        <v>59</v>
      </c>
      <c r="E6691" s="31">
        <v>-73</v>
      </c>
      <c r="F6691" s="31"/>
      <c r="G6691" s="33"/>
      <c r="I6691" s="33"/>
      <c r="J6691" s="33"/>
      <c r="AB6691" s="35"/>
    </row>
    <row r="6692" spans="1:28" s="6" customFormat="1" x14ac:dyDescent="0.15">
      <c r="A6692" s="6" t="s">
        <v>59</v>
      </c>
      <c r="E6692" s="31">
        <v>-79</v>
      </c>
      <c r="F6692" s="31"/>
      <c r="G6692" s="33"/>
      <c r="I6692" s="33"/>
      <c r="J6692" s="33"/>
      <c r="AB6692" s="35"/>
    </row>
    <row r="6693" spans="1:28" s="6" customFormat="1" x14ac:dyDescent="0.15">
      <c r="A6693" s="6" t="s">
        <v>59</v>
      </c>
      <c r="E6693" s="31">
        <v>-79</v>
      </c>
      <c r="F6693" s="31"/>
      <c r="G6693" s="33"/>
      <c r="I6693" s="33"/>
      <c r="J6693" s="33"/>
      <c r="AB6693" s="35"/>
    </row>
    <row r="6694" spans="1:28" s="6" customFormat="1" x14ac:dyDescent="0.15">
      <c r="A6694" s="6" t="s">
        <v>59</v>
      </c>
      <c r="E6694" s="31">
        <v>-79</v>
      </c>
      <c r="F6694" s="31"/>
      <c r="G6694" s="33"/>
      <c r="I6694" s="33"/>
      <c r="J6694" s="33"/>
      <c r="AB6694" s="35"/>
    </row>
    <row r="6695" spans="1:28" s="6" customFormat="1" x14ac:dyDescent="0.15">
      <c r="A6695" s="6" t="s">
        <v>59</v>
      </c>
      <c r="E6695" s="31">
        <v>-79</v>
      </c>
      <c r="F6695" s="31"/>
      <c r="G6695" s="33"/>
      <c r="I6695" s="33"/>
      <c r="J6695" s="33"/>
      <c r="AB6695" s="35"/>
    </row>
    <row r="6696" spans="1:28" s="6" customFormat="1" x14ac:dyDescent="0.15">
      <c r="A6696" s="6" t="s">
        <v>59</v>
      </c>
      <c r="E6696" s="31">
        <v>-79</v>
      </c>
      <c r="F6696" s="31"/>
      <c r="G6696" s="33"/>
      <c r="I6696" s="33"/>
      <c r="J6696" s="33"/>
      <c r="AB6696" s="35"/>
    </row>
    <row r="6697" spans="1:28" s="6" customFormat="1" x14ac:dyDescent="0.15">
      <c r="A6697" s="6" t="s">
        <v>59</v>
      </c>
      <c r="E6697" s="31">
        <v>-81</v>
      </c>
      <c r="F6697" s="31"/>
      <c r="G6697" s="33"/>
      <c r="I6697" s="33"/>
      <c r="J6697" s="33"/>
      <c r="AB6697" s="35"/>
    </row>
    <row r="6698" spans="1:28" s="6" customFormat="1" x14ac:dyDescent="0.15">
      <c r="A6698" s="6" t="s">
        <v>59</v>
      </c>
      <c r="E6698" s="31">
        <v>-81</v>
      </c>
      <c r="F6698" s="31"/>
      <c r="G6698" s="33"/>
      <c r="I6698" s="33"/>
      <c r="J6698" s="33"/>
      <c r="AB6698" s="35"/>
    </row>
    <row r="6699" spans="1:28" s="6" customFormat="1" x14ac:dyDescent="0.15">
      <c r="A6699" s="6" t="s">
        <v>59</v>
      </c>
      <c r="E6699" s="31">
        <v>-81</v>
      </c>
      <c r="F6699" s="31"/>
      <c r="G6699" s="33"/>
      <c r="I6699" s="33"/>
      <c r="J6699" s="33"/>
      <c r="AB6699" s="35"/>
    </row>
    <row r="6700" spans="1:28" s="6" customFormat="1" x14ac:dyDescent="0.15">
      <c r="A6700" s="6" t="s">
        <v>59</v>
      </c>
      <c r="E6700" s="31">
        <v>-81</v>
      </c>
      <c r="F6700" s="31"/>
      <c r="G6700" s="33"/>
      <c r="I6700" s="33"/>
      <c r="J6700" s="33"/>
      <c r="AB6700" s="35"/>
    </row>
    <row r="6701" spans="1:28" s="6" customFormat="1" x14ac:dyDescent="0.15">
      <c r="A6701" s="6" t="s">
        <v>59</v>
      </c>
      <c r="E6701" s="31">
        <v>-81</v>
      </c>
      <c r="F6701" s="31"/>
      <c r="G6701" s="33"/>
      <c r="I6701" s="33"/>
      <c r="J6701" s="33"/>
      <c r="AB6701" s="35"/>
    </row>
    <row r="6702" spans="1:28" s="6" customFormat="1" x14ac:dyDescent="0.15">
      <c r="A6702" s="6" t="s">
        <v>59</v>
      </c>
      <c r="E6702" s="31">
        <v>-81</v>
      </c>
      <c r="F6702" s="31"/>
      <c r="G6702" s="33"/>
      <c r="I6702" s="33"/>
      <c r="J6702" s="33"/>
      <c r="AB6702" s="35"/>
    </row>
    <row r="6703" spans="1:28" s="6" customFormat="1" x14ac:dyDescent="0.15">
      <c r="A6703" s="6" t="s">
        <v>59</v>
      </c>
      <c r="E6703" s="31">
        <v>-81</v>
      </c>
      <c r="F6703" s="31"/>
      <c r="G6703" s="33"/>
      <c r="I6703" s="33"/>
      <c r="J6703" s="33"/>
      <c r="AB6703" s="35"/>
    </row>
    <row r="6704" spans="1:28" s="6" customFormat="1" x14ac:dyDescent="0.15">
      <c r="A6704" s="6" t="s">
        <v>59</v>
      </c>
      <c r="E6704" s="31">
        <v>-80</v>
      </c>
      <c r="F6704" s="31"/>
      <c r="G6704" s="33"/>
      <c r="I6704" s="33"/>
      <c r="J6704" s="33"/>
      <c r="AB6704" s="35"/>
    </row>
    <row r="6705" spans="1:28" s="6" customFormat="1" x14ac:dyDescent="0.15">
      <c r="A6705" s="6" t="s">
        <v>59</v>
      </c>
      <c r="E6705" s="31">
        <v>-80</v>
      </c>
      <c r="F6705" s="31"/>
      <c r="G6705" s="33"/>
      <c r="I6705" s="33"/>
      <c r="J6705" s="33"/>
      <c r="AB6705" s="35"/>
    </row>
    <row r="6706" spans="1:28" s="6" customFormat="1" x14ac:dyDescent="0.15">
      <c r="A6706" s="6" t="s">
        <v>59</v>
      </c>
      <c r="E6706" s="31">
        <v>-80</v>
      </c>
      <c r="F6706" s="31"/>
      <c r="G6706" s="33"/>
      <c r="I6706" s="33"/>
      <c r="J6706" s="33"/>
      <c r="AB6706" s="35"/>
    </row>
    <row r="6707" spans="1:28" s="6" customFormat="1" x14ac:dyDescent="0.15">
      <c r="A6707" s="6" t="s">
        <v>59</v>
      </c>
      <c r="E6707" s="31">
        <v>-80</v>
      </c>
      <c r="F6707" s="31"/>
      <c r="G6707" s="33"/>
      <c r="I6707" s="33"/>
      <c r="J6707" s="33"/>
      <c r="AB6707" s="35"/>
    </row>
    <row r="6708" spans="1:28" s="6" customFormat="1" x14ac:dyDescent="0.15">
      <c r="A6708" s="6" t="s">
        <v>59</v>
      </c>
      <c r="E6708" s="31">
        <v>-80</v>
      </c>
      <c r="F6708" s="31"/>
      <c r="G6708" s="33"/>
      <c r="I6708" s="33"/>
      <c r="J6708" s="33"/>
      <c r="AB6708" s="35"/>
    </row>
    <row r="6709" spans="1:28" s="6" customFormat="1" x14ac:dyDescent="0.15">
      <c r="A6709" s="6" t="s">
        <v>60</v>
      </c>
      <c r="E6709" s="31">
        <v>-91</v>
      </c>
      <c r="F6709" s="31"/>
      <c r="G6709" s="33"/>
      <c r="I6709" s="33"/>
      <c r="J6709" s="33"/>
      <c r="AB6709" s="35"/>
    </row>
    <row r="6710" spans="1:28" s="6" customFormat="1" x14ac:dyDescent="0.15">
      <c r="A6710" s="6" t="s">
        <v>60</v>
      </c>
      <c r="E6710" s="31">
        <v>-91</v>
      </c>
      <c r="F6710" s="31"/>
      <c r="G6710" s="33"/>
      <c r="I6710" s="33"/>
      <c r="J6710" s="33"/>
      <c r="AB6710" s="35"/>
    </row>
    <row r="6711" spans="1:28" s="6" customFormat="1" x14ac:dyDescent="0.15">
      <c r="A6711" s="6" t="s">
        <v>60</v>
      </c>
      <c r="E6711" s="31">
        <v>-91</v>
      </c>
      <c r="F6711" s="31"/>
      <c r="G6711" s="33"/>
      <c r="I6711" s="33"/>
      <c r="J6711" s="33"/>
      <c r="AB6711" s="35"/>
    </row>
    <row r="6712" spans="1:28" s="6" customFormat="1" x14ac:dyDescent="0.15">
      <c r="A6712" s="6" t="s">
        <v>60</v>
      </c>
      <c r="E6712" s="31">
        <v>-84</v>
      </c>
      <c r="F6712" s="31"/>
      <c r="G6712" s="33"/>
      <c r="I6712" s="33"/>
      <c r="J6712" s="33"/>
      <c r="AB6712" s="35"/>
    </row>
    <row r="6713" spans="1:28" s="6" customFormat="1" x14ac:dyDescent="0.15">
      <c r="A6713" s="6" t="s">
        <v>60</v>
      </c>
      <c r="E6713" s="31">
        <v>-76</v>
      </c>
      <c r="F6713" s="31"/>
      <c r="G6713" s="33"/>
      <c r="I6713" s="33"/>
      <c r="J6713" s="33"/>
      <c r="AB6713" s="35"/>
    </row>
    <row r="6714" spans="1:28" s="6" customFormat="1" x14ac:dyDescent="0.15">
      <c r="A6714" s="6" t="s">
        <v>60</v>
      </c>
      <c r="E6714" s="31">
        <v>-76</v>
      </c>
      <c r="F6714" s="31"/>
      <c r="G6714" s="33"/>
      <c r="I6714" s="33"/>
      <c r="J6714" s="33"/>
      <c r="AB6714" s="35"/>
    </row>
    <row r="6715" spans="1:28" s="6" customFormat="1" x14ac:dyDescent="0.15">
      <c r="A6715" s="6" t="s">
        <v>60</v>
      </c>
      <c r="E6715" s="31">
        <v>-83</v>
      </c>
      <c r="F6715" s="31"/>
      <c r="G6715" s="33"/>
      <c r="I6715" s="33"/>
      <c r="J6715" s="33"/>
      <c r="AB6715" s="35"/>
    </row>
    <row r="6716" spans="1:28" s="6" customFormat="1" x14ac:dyDescent="0.15">
      <c r="A6716" s="6" t="s">
        <v>60</v>
      </c>
      <c r="E6716" s="31">
        <v>-83</v>
      </c>
      <c r="F6716" s="31"/>
      <c r="G6716" s="33"/>
      <c r="I6716" s="33"/>
      <c r="J6716" s="33"/>
      <c r="AB6716" s="35"/>
    </row>
    <row r="6717" spans="1:28" s="6" customFormat="1" x14ac:dyDescent="0.15">
      <c r="A6717" s="6" t="s">
        <v>60</v>
      </c>
      <c r="E6717" s="31">
        <v>-83</v>
      </c>
      <c r="F6717" s="31"/>
      <c r="G6717" s="33"/>
      <c r="I6717" s="33"/>
      <c r="J6717" s="33"/>
      <c r="AB6717" s="35"/>
    </row>
    <row r="6718" spans="1:28" s="6" customFormat="1" x14ac:dyDescent="0.15">
      <c r="A6718" s="6" t="s">
        <v>60</v>
      </c>
      <c r="E6718" s="31">
        <v>-83</v>
      </c>
      <c r="F6718" s="31"/>
      <c r="G6718" s="33"/>
      <c r="I6718" s="33"/>
      <c r="J6718" s="33"/>
      <c r="AB6718" s="35"/>
    </row>
    <row r="6719" spans="1:28" s="6" customFormat="1" x14ac:dyDescent="0.15">
      <c r="A6719" s="6" t="s">
        <v>60</v>
      </c>
      <c r="E6719" s="31">
        <v>-83</v>
      </c>
      <c r="F6719" s="31"/>
      <c r="G6719" s="33"/>
      <c r="I6719" s="33"/>
      <c r="J6719" s="33"/>
      <c r="AB6719" s="35"/>
    </row>
    <row r="6720" spans="1:28" s="6" customFormat="1" x14ac:dyDescent="0.15">
      <c r="A6720" s="6" t="s">
        <v>60</v>
      </c>
      <c r="E6720" s="31">
        <v>-83</v>
      </c>
      <c r="F6720" s="31"/>
      <c r="G6720" s="33"/>
      <c r="I6720" s="33"/>
      <c r="J6720" s="33"/>
      <c r="AB6720" s="35"/>
    </row>
    <row r="6721" spans="1:28" s="6" customFormat="1" x14ac:dyDescent="0.15">
      <c r="A6721" s="6" t="s">
        <v>60</v>
      </c>
      <c r="E6721" s="31">
        <v>-82</v>
      </c>
      <c r="F6721" s="31"/>
      <c r="G6721" s="33"/>
      <c r="I6721" s="33"/>
      <c r="J6721" s="33"/>
      <c r="AB6721" s="35"/>
    </row>
    <row r="6722" spans="1:28" s="6" customFormat="1" x14ac:dyDescent="0.15">
      <c r="A6722" s="6" t="s">
        <v>60</v>
      </c>
      <c r="E6722" s="31">
        <v>-82</v>
      </c>
      <c r="F6722" s="31"/>
      <c r="G6722" s="33"/>
      <c r="I6722" s="33"/>
      <c r="J6722" s="33"/>
      <c r="AB6722" s="35"/>
    </row>
    <row r="6723" spans="1:28" s="6" customFormat="1" x14ac:dyDescent="0.15">
      <c r="A6723" s="6" t="s">
        <v>60</v>
      </c>
      <c r="E6723" s="31">
        <v>-82</v>
      </c>
      <c r="F6723" s="31"/>
      <c r="G6723" s="33"/>
      <c r="I6723" s="33"/>
      <c r="J6723" s="33"/>
      <c r="AB6723" s="35"/>
    </row>
    <row r="6724" spans="1:28" s="6" customFormat="1" x14ac:dyDescent="0.15">
      <c r="A6724" s="6" t="s">
        <v>60</v>
      </c>
      <c r="E6724" s="31">
        <v>-82</v>
      </c>
      <c r="F6724" s="31"/>
      <c r="G6724" s="33"/>
      <c r="I6724" s="33"/>
      <c r="J6724" s="33"/>
      <c r="AB6724" s="35"/>
    </row>
    <row r="6725" spans="1:28" s="6" customFormat="1" x14ac:dyDescent="0.15">
      <c r="A6725" s="6" t="s">
        <v>60</v>
      </c>
      <c r="E6725" s="31">
        <v>-82</v>
      </c>
      <c r="F6725" s="31"/>
      <c r="G6725" s="33"/>
      <c r="I6725" s="33"/>
      <c r="J6725" s="33"/>
      <c r="AB6725" s="35"/>
    </row>
    <row r="6726" spans="1:28" s="6" customFormat="1" x14ac:dyDescent="0.15">
      <c r="A6726" s="6" t="s">
        <v>60</v>
      </c>
      <c r="E6726" s="31">
        <v>-93</v>
      </c>
      <c r="F6726" s="31"/>
      <c r="G6726" s="33"/>
      <c r="I6726" s="33"/>
      <c r="J6726" s="33"/>
      <c r="AB6726" s="35"/>
    </row>
    <row r="6727" spans="1:28" s="6" customFormat="1" x14ac:dyDescent="0.15">
      <c r="A6727" s="6" t="s">
        <v>60</v>
      </c>
      <c r="E6727" s="31">
        <v>-82</v>
      </c>
      <c r="F6727" s="31"/>
      <c r="G6727" s="33"/>
      <c r="I6727" s="33"/>
      <c r="J6727" s="33"/>
      <c r="AB6727" s="35"/>
    </row>
    <row r="6728" spans="1:28" s="6" customFormat="1" x14ac:dyDescent="0.15">
      <c r="A6728" s="6" t="s">
        <v>60</v>
      </c>
      <c r="E6728" s="31">
        <v>-82</v>
      </c>
      <c r="F6728" s="31"/>
      <c r="G6728" s="33"/>
      <c r="I6728" s="33"/>
      <c r="J6728" s="33"/>
      <c r="AB6728" s="35"/>
    </row>
    <row r="6729" spans="1:28" s="6" customFormat="1" x14ac:dyDescent="0.15">
      <c r="A6729" s="6" t="s">
        <v>60</v>
      </c>
      <c r="E6729" s="31">
        <v>-82</v>
      </c>
      <c r="F6729" s="31"/>
      <c r="G6729" s="33"/>
      <c r="I6729" s="33"/>
      <c r="J6729" s="33"/>
      <c r="AB6729" s="35"/>
    </row>
    <row r="6730" spans="1:28" s="6" customFormat="1" x14ac:dyDescent="0.15">
      <c r="A6730" s="6" t="s">
        <v>60</v>
      </c>
      <c r="E6730" s="31">
        <v>-82</v>
      </c>
      <c r="F6730" s="31"/>
      <c r="G6730" s="33"/>
      <c r="I6730" s="33"/>
      <c r="J6730" s="33"/>
      <c r="AB6730" s="35"/>
    </row>
    <row r="6731" spans="1:28" s="6" customFormat="1" x14ac:dyDescent="0.15">
      <c r="A6731" s="6" t="s">
        <v>60</v>
      </c>
      <c r="E6731" s="31">
        <v>-82</v>
      </c>
      <c r="F6731" s="31"/>
      <c r="G6731" s="33"/>
      <c r="I6731" s="33"/>
      <c r="J6731" s="33"/>
      <c r="AB6731" s="35"/>
    </row>
    <row r="6732" spans="1:28" s="6" customFormat="1" x14ac:dyDescent="0.15">
      <c r="A6732" s="6" t="s">
        <v>60</v>
      </c>
      <c r="E6732" s="31">
        <v>-82</v>
      </c>
      <c r="F6732" s="31"/>
      <c r="G6732" s="33"/>
      <c r="I6732" s="33"/>
      <c r="J6732" s="33"/>
      <c r="AB6732" s="35"/>
    </row>
    <row r="6733" spans="1:28" s="6" customFormat="1" x14ac:dyDescent="0.15">
      <c r="A6733" s="6" t="s">
        <v>60</v>
      </c>
      <c r="E6733" s="31">
        <v>-83</v>
      </c>
      <c r="F6733" s="31"/>
      <c r="G6733" s="33"/>
      <c r="I6733" s="33"/>
      <c r="J6733" s="33"/>
      <c r="AB6733" s="35"/>
    </row>
    <row r="6734" spans="1:28" s="6" customFormat="1" x14ac:dyDescent="0.15">
      <c r="A6734" s="6" t="s">
        <v>60</v>
      </c>
      <c r="E6734" s="31">
        <v>-83</v>
      </c>
      <c r="F6734" s="31"/>
      <c r="G6734" s="33"/>
      <c r="I6734" s="33"/>
      <c r="J6734" s="33"/>
      <c r="AB6734" s="35"/>
    </row>
    <row r="6735" spans="1:28" s="6" customFormat="1" x14ac:dyDescent="0.15">
      <c r="A6735" s="6" t="s">
        <v>60</v>
      </c>
      <c r="E6735" s="31">
        <v>-83</v>
      </c>
      <c r="F6735" s="31"/>
      <c r="G6735" s="33"/>
      <c r="I6735" s="33"/>
      <c r="J6735" s="33"/>
      <c r="AB6735" s="35"/>
    </row>
    <row r="6736" spans="1:28" s="6" customFormat="1" x14ac:dyDescent="0.15">
      <c r="A6736" s="6" t="s">
        <v>60</v>
      </c>
      <c r="E6736" s="31">
        <v>-93</v>
      </c>
      <c r="F6736" s="31"/>
      <c r="G6736" s="33"/>
      <c r="I6736" s="33"/>
      <c r="J6736" s="33"/>
      <c r="AB6736" s="35"/>
    </row>
    <row r="6737" spans="1:28" s="6" customFormat="1" x14ac:dyDescent="0.15">
      <c r="A6737" s="6" t="s">
        <v>60</v>
      </c>
      <c r="E6737" s="31">
        <v>-93</v>
      </c>
      <c r="F6737" s="31"/>
      <c r="G6737" s="33"/>
      <c r="I6737" s="33"/>
      <c r="J6737" s="33"/>
      <c r="AB6737" s="35"/>
    </row>
    <row r="6738" spans="1:28" s="6" customFormat="1" x14ac:dyDescent="0.15">
      <c r="A6738" s="6" t="s">
        <v>60</v>
      </c>
      <c r="E6738" s="31">
        <v>-90</v>
      </c>
      <c r="F6738" s="31"/>
      <c r="G6738" s="33"/>
      <c r="I6738" s="33"/>
      <c r="J6738" s="33"/>
      <c r="AB6738" s="35"/>
    </row>
    <row r="6739" spans="1:28" s="6" customFormat="1" x14ac:dyDescent="0.15">
      <c r="A6739" s="6" t="s">
        <v>60</v>
      </c>
      <c r="E6739" s="31">
        <v>-90</v>
      </c>
      <c r="F6739" s="31"/>
      <c r="G6739" s="33"/>
      <c r="I6739" s="33"/>
      <c r="J6739" s="33"/>
      <c r="AB6739" s="35"/>
    </row>
    <row r="6740" spans="1:28" s="6" customFormat="1" x14ac:dyDescent="0.15">
      <c r="A6740" s="6" t="s">
        <v>60</v>
      </c>
      <c r="E6740" s="31">
        <v>-90</v>
      </c>
      <c r="F6740" s="31"/>
      <c r="G6740" s="33"/>
      <c r="I6740" s="33"/>
      <c r="J6740" s="33"/>
      <c r="AB6740" s="35"/>
    </row>
    <row r="6741" spans="1:28" s="6" customFormat="1" x14ac:dyDescent="0.15">
      <c r="A6741" s="6" t="s">
        <v>60</v>
      </c>
      <c r="E6741" s="31">
        <v>-90</v>
      </c>
      <c r="F6741" s="31"/>
      <c r="G6741" s="33"/>
      <c r="I6741" s="33"/>
      <c r="J6741" s="33"/>
      <c r="AB6741" s="35"/>
    </row>
    <row r="6742" spans="1:28" s="6" customFormat="1" x14ac:dyDescent="0.15">
      <c r="A6742" s="6" t="s">
        <v>60</v>
      </c>
      <c r="E6742" s="31">
        <v>-82</v>
      </c>
      <c r="F6742" s="31"/>
      <c r="G6742" s="33"/>
      <c r="I6742" s="33"/>
      <c r="J6742" s="33"/>
      <c r="AB6742" s="35"/>
    </row>
    <row r="6743" spans="1:28" s="6" customFormat="1" x14ac:dyDescent="0.15">
      <c r="A6743" s="6" t="s">
        <v>60</v>
      </c>
      <c r="E6743" s="31">
        <v>-82</v>
      </c>
      <c r="F6743" s="31"/>
      <c r="G6743" s="33"/>
      <c r="I6743" s="33"/>
      <c r="J6743" s="33"/>
      <c r="AB6743" s="35"/>
    </row>
    <row r="6744" spans="1:28" s="6" customFormat="1" x14ac:dyDescent="0.15">
      <c r="A6744" s="6" t="s">
        <v>60</v>
      </c>
      <c r="E6744" s="31">
        <v>-82</v>
      </c>
      <c r="F6744" s="31"/>
      <c r="G6744" s="33"/>
      <c r="I6744" s="33"/>
      <c r="J6744" s="33"/>
      <c r="AB6744" s="35"/>
    </row>
    <row r="6745" spans="1:28" s="6" customFormat="1" x14ac:dyDescent="0.15">
      <c r="A6745" s="6" t="s">
        <v>60</v>
      </c>
      <c r="E6745" s="31">
        <v>-73</v>
      </c>
      <c r="F6745" s="31"/>
      <c r="G6745" s="33"/>
      <c r="I6745" s="33"/>
      <c r="J6745" s="33"/>
      <c r="AB6745" s="35"/>
    </row>
    <row r="6746" spans="1:28" s="6" customFormat="1" x14ac:dyDescent="0.15">
      <c r="A6746" s="6" t="s">
        <v>60</v>
      </c>
      <c r="E6746" s="31">
        <v>-73</v>
      </c>
      <c r="F6746" s="31"/>
      <c r="G6746" s="33"/>
      <c r="I6746" s="33"/>
      <c r="J6746" s="33"/>
      <c r="AB6746" s="35"/>
    </row>
    <row r="6747" spans="1:28" s="6" customFormat="1" x14ac:dyDescent="0.15">
      <c r="A6747" s="6" t="s">
        <v>60</v>
      </c>
      <c r="E6747" s="31">
        <v>-73</v>
      </c>
      <c r="F6747" s="31"/>
      <c r="G6747" s="33"/>
      <c r="I6747" s="33"/>
      <c r="J6747" s="33"/>
      <c r="AB6747" s="35"/>
    </row>
    <row r="6748" spans="1:28" s="6" customFormat="1" x14ac:dyDescent="0.15">
      <c r="A6748" s="6" t="s">
        <v>60</v>
      </c>
      <c r="E6748" s="31">
        <v>-85</v>
      </c>
      <c r="F6748" s="31"/>
      <c r="G6748" s="33"/>
      <c r="I6748" s="33"/>
      <c r="J6748" s="33"/>
      <c r="AB6748" s="35"/>
    </row>
    <row r="6749" spans="1:28" s="6" customFormat="1" x14ac:dyDescent="0.15">
      <c r="A6749" s="6" t="s">
        <v>60</v>
      </c>
      <c r="E6749" s="31">
        <v>-85</v>
      </c>
      <c r="F6749" s="31"/>
      <c r="G6749" s="33"/>
      <c r="I6749" s="33"/>
      <c r="J6749" s="33"/>
      <c r="AB6749" s="35"/>
    </row>
    <row r="6750" spans="1:28" s="6" customFormat="1" x14ac:dyDescent="0.15">
      <c r="A6750" s="6" t="s">
        <v>60</v>
      </c>
      <c r="E6750" s="31">
        <v>-89</v>
      </c>
      <c r="F6750" s="31"/>
      <c r="G6750" s="33"/>
      <c r="I6750" s="33"/>
      <c r="J6750" s="33"/>
      <c r="AB6750" s="35"/>
    </row>
    <row r="6751" spans="1:28" s="6" customFormat="1" x14ac:dyDescent="0.15">
      <c r="A6751" s="6" t="s">
        <v>60</v>
      </c>
      <c r="E6751" s="31">
        <v>-82</v>
      </c>
      <c r="F6751" s="31"/>
      <c r="G6751" s="33"/>
      <c r="I6751" s="33"/>
      <c r="J6751" s="33"/>
      <c r="AB6751" s="35"/>
    </row>
    <row r="6752" spans="1:28" s="6" customFormat="1" x14ac:dyDescent="0.15">
      <c r="A6752" s="6" t="s">
        <v>60</v>
      </c>
      <c r="E6752" s="31">
        <v>-82</v>
      </c>
      <c r="F6752" s="31"/>
      <c r="G6752" s="33"/>
      <c r="I6752" s="33"/>
      <c r="J6752" s="33"/>
      <c r="AB6752" s="35"/>
    </row>
    <row r="6753" spans="1:28" s="6" customFormat="1" x14ac:dyDescent="0.15">
      <c r="A6753" s="6" t="s">
        <v>60</v>
      </c>
      <c r="E6753" s="31">
        <v>-83</v>
      </c>
      <c r="F6753" s="31"/>
      <c r="G6753" s="33"/>
      <c r="I6753" s="33"/>
      <c r="J6753" s="33"/>
      <c r="AB6753" s="35"/>
    </row>
    <row r="6754" spans="1:28" s="6" customFormat="1" x14ac:dyDescent="0.15">
      <c r="A6754" s="6" t="s">
        <v>60</v>
      </c>
      <c r="E6754" s="31">
        <v>-83</v>
      </c>
      <c r="F6754" s="31"/>
      <c r="G6754" s="33"/>
      <c r="I6754" s="33"/>
      <c r="J6754" s="33"/>
      <c r="AB6754" s="35"/>
    </row>
    <row r="6755" spans="1:28" s="6" customFormat="1" x14ac:dyDescent="0.15">
      <c r="A6755" s="6" t="s">
        <v>60</v>
      </c>
      <c r="E6755" s="31">
        <v>-82</v>
      </c>
      <c r="F6755" s="31"/>
      <c r="G6755" s="33"/>
      <c r="I6755" s="33"/>
      <c r="J6755" s="33"/>
      <c r="AB6755" s="35"/>
    </row>
    <row r="6756" spans="1:28" s="6" customFormat="1" x14ac:dyDescent="0.15">
      <c r="A6756" s="6" t="s">
        <v>60</v>
      </c>
      <c r="E6756" s="31">
        <v>-82</v>
      </c>
      <c r="F6756" s="31"/>
      <c r="G6756" s="33"/>
      <c r="I6756" s="33"/>
      <c r="J6756" s="33"/>
      <c r="AB6756" s="35"/>
    </row>
    <row r="6757" spans="1:28" s="6" customFormat="1" x14ac:dyDescent="0.15">
      <c r="A6757" s="6" t="s">
        <v>60</v>
      </c>
      <c r="E6757" s="31">
        <v>-82</v>
      </c>
      <c r="F6757" s="31"/>
      <c r="G6757" s="33"/>
      <c r="I6757" s="33"/>
      <c r="J6757" s="33"/>
      <c r="AB6757" s="35"/>
    </row>
    <row r="6758" spans="1:28" s="6" customFormat="1" x14ac:dyDescent="0.15">
      <c r="A6758" s="6" t="s">
        <v>60</v>
      </c>
      <c r="E6758" s="31">
        <v>-82</v>
      </c>
      <c r="F6758" s="31"/>
      <c r="G6758" s="33"/>
      <c r="I6758" s="33"/>
      <c r="J6758" s="33"/>
      <c r="AB6758" s="35"/>
    </row>
    <row r="6759" spans="1:28" s="6" customFormat="1" x14ac:dyDescent="0.15">
      <c r="A6759" s="6" t="s">
        <v>60</v>
      </c>
      <c r="E6759" s="31">
        <v>-82</v>
      </c>
      <c r="F6759" s="31"/>
      <c r="G6759" s="33"/>
      <c r="I6759" s="33"/>
      <c r="J6759" s="33"/>
      <c r="AB6759" s="35"/>
    </row>
    <row r="6760" spans="1:28" s="6" customFormat="1" x14ac:dyDescent="0.15">
      <c r="A6760" s="6" t="s">
        <v>60</v>
      </c>
      <c r="E6760" s="31">
        <v>-82</v>
      </c>
      <c r="F6760" s="31"/>
      <c r="G6760" s="33"/>
      <c r="I6760" s="33"/>
      <c r="J6760" s="33"/>
      <c r="AB6760" s="35"/>
    </row>
    <row r="6761" spans="1:28" s="6" customFormat="1" x14ac:dyDescent="0.15">
      <c r="A6761" s="6" t="s">
        <v>60</v>
      </c>
      <c r="E6761" s="31">
        <v>-82</v>
      </c>
      <c r="F6761" s="31"/>
      <c r="G6761" s="33"/>
      <c r="I6761" s="33"/>
      <c r="J6761" s="33"/>
      <c r="AB6761" s="35"/>
    </row>
    <row r="6762" spans="1:28" s="6" customFormat="1" x14ac:dyDescent="0.15">
      <c r="A6762" s="6" t="s">
        <v>60</v>
      </c>
      <c r="E6762" s="31">
        <v>-82</v>
      </c>
      <c r="F6762" s="31"/>
      <c r="G6762" s="33"/>
      <c r="I6762" s="33"/>
      <c r="J6762" s="33"/>
      <c r="AB6762" s="35"/>
    </row>
    <row r="6763" spans="1:28" s="6" customFormat="1" x14ac:dyDescent="0.15">
      <c r="A6763" s="6" t="s">
        <v>60</v>
      </c>
      <c r="E6763" s="31">
        <v>-82</v>
      </c>
      <c r="F6763" s="31"/>
      <c r="G6763" s="33"/>
      <c r="I6763" s="33"/>
      <c r="J6763" s="33"/>
      <c r="AB6763" s="35"/>
    </row>
    <row r="6764" spans="1:28" s="6" customFormat="1" x14ac:dyDescent="0.15">
      <c r="A6764" s="6" t="s">
        <v>60</v>
      </c>
      <c r="E6764" s="31">
        <v>-82</v>
      </c>
      <c r="F6764" s="31"/>
      <c r="G6764" s="33"/>
      <c r="I6764" s="33"/>
      <c r="J6764" s="33"/>
      <c r="AB6764" s="35"/>
    </row>
    <row r="6765" spans="1:28" s="6" customFormat="1" x14ac:dyDescent="0.15">
      <c r="A6765" s="6" t="s">
        <v>60</v>
      </c>
      <c r="E6765" s="31">
        <v>-71</v>
      </c>
      <c r="F6765" s="31"/>
      <c r="G6765" s="33"/>
      <c r="I6765" s="33"/>
      <c r="J6765" s="33"/>
      <c r="AB6765" s="35"/>
    </row>
    <row r="6766" spans="1:28" s="6" customFormat="1" x14ac:dyDescent="0.15">
      <c r="A6766" s="6" t="s">
        <v>60</v>
      </c>
      <c r="E6766" s="31">
        <v>-71</v>
      </c>
      <c r="F6766" s="31"/>
      <c r="G6766" s="33"/>
      <c r="I6766" s="33"/>
      <c r="J6766" s="33"/>
      <c r="AB6766" s="35"/>
    </row>
    <row r="6767" spans="1:28" s="6" customFormat="1" x14ac:dyDescent="0.15">
      <c r="A6767" s="6" t="s">
        <v>60</v>
      </c>
      <c r="E6767" s="31">
        <v>-93</v>
      </c>
      <c r="F6767" s="31"/>
      <c r="G6767" s="33"/>
      <c r="I6767" s="33"/>
      <c r="J6767" s="33"/>
      <c r="AB6767" s="35"/>
    </row>
    <row r="6768" spans="1:28" s="6" customFormat="1" x14ac:dyDescent="0.15">
      <c r="A6768" s="6" t="s">
        <v>60</v>
      </c>
      <c r="E6768" s="31">
        <v>-93</v>
      </c>
      <c r="F6768" s="31"/>
      <c r="G6768" s="33"/>
      <c r="I6768" s="33"/>
      <c r="J6768" s="33"/>
      <c r="AB6768" s="35"/>
    </row>
    <row r="6769" spans="1:28" s="6" customFormat="1" x14ac:dyDescent="0.15">
      <c r="A6769" s="6" t="s">
        <v>60</v>
      </c>
      <c r="E6769" s="31">
        <v>-93</v>
      </c>
      <c r="F6769" s="31"/>
      <c r="G6769" s="33"/>
      <c r="I6769" s="33"/>
      <c r="J6769" s="33"/>
      <c r="AB6769" s="35"/>
    </row>
    <row r="6770" spans="1:28" s="6" customFormat="1" x14ac:dyDescent="0.15">
      <c r="A6770" s="6" t="s">
        <v>60</v>
      </c>
      <c r="E6770" s="31">
        <v>-93</v>
      </c>
      <c r="F6770" s="31"/>
      <c r="G6770" s="33"/>
      <c r="I6770" s="33"/>
      <c r="J6770" s="33"/>
      <c r="AB6770" s="35"/>
    </row>
    <row r="6771" spans="1:28" s="6" customFormat="1" x14ac:dyDescent="0.15">
      <c r="A6771" s="6" t="s">
        <v>60</v>
      </c>
      <c r="E6771" s="31">
        <v>-86</v>
      </c>
      <c r="F6771" s="31"/>
      <c r="G6771" s="33"/>
      <c r="I6771" s="33"/>
      <c r="J6771" s="33"/>
      <c r="AB6771" s="35"/>
    </row>
    <row r="6772" spans="1:28" s="6" customFormat="1" x14ac:dyDescent="0.15">
      <c r="A6772" s="6" t="s">
        <v>60</v>
      </c>
      <c r="E6772" s="31">
        <v>-86</v>
      </c>
      <c r="F6772" s="31"/>
      <c r="G6772" s="33"/>
      <c r="I6772" s="33"/>
      <c r="J6772" s="33"/>
      <c r="AB6772" s="35"/>
    </row>
    <row r="6773" spans="1:28" s="6" customFormat="1" x14ac:dyDescent="0.15">
      <c r="A6773" s="6" t="s">
        <v>60</v>
      </c>
      <c r="E6773" s="31">
        <v>-80</v>
      </c>
      <c r="F6773" s="31"/>
      <c r="G6773" s="33"/>
      <c r="I6773" s="33"/>
      <c r="J6773" s="33"/>
      <c r="AB6773" s="35"/>
    </row>
    <row r="6774" spans="1:28" s="6" customFormat="1" x14ac:dyDescent="0.15">
      <c r="A6774" s="6" t="s">
        <v>60</v>
      </c>
      <c r="E6774" s="31">
        <v>-80</v>
      </c>
      <c r="F6774" s="31"/>
      <c r="G6774" s="33"/>
      <c r="I6774" s="33"/>
      <c r="J6774" s="33"/>
      <c r="AB6774" s="35"/>
    </row>
    <row r="6775" spans="1:28" s="6" customFormat="1" x14ac:dyDescent="0.15">
      <c r="A6775" s="6" t="s">
        <v>60</v>
      </c>
      <c r="E6775" s="31">
        <v>-80</v>
      </c>
      <c r="F6775" s="31"/>
      <c r="G6775" s="33"/>
      <c r="I6775" s="33"/>
      <c r="J6775" s="33"/>
      <c r="AB6775" s="35"/>
    </row>
    <row r="6776" spans="1:28" s="6" customFormat="1" x14ac:dyDescent="0.15">
      <c r="A6776" s="6" t="s">
        <v>60</v>
      </c>
      <c r="E6776" s="31">
        <v>-78</v>
      </c>
      <c r="F6776" s="31"/>
      <c r="G6776" s="33"/>
      <c r="I6776" s="33"/>
      <c r="J6776" s="33"/>
      <c r="AB6776" s="35"/>
    </row>
    <row r="6777" spans="1:28" s="6" customFormat="1" x14ac:dyDescent="0.15">
      <c r="A6777" s="6" t="s">
        <v>60</v>
      </c>
      <c r="E6777" s="31">
        <v>-81</v>
      </c>
      <c r="F6777" s="31"/>
      <c r="G6777" s="33"/>
      <c r="I6777" s="33"/>
      <c r="J6777" s="33"/>
      <c r="AB6777" s="35"/>
    </row>
    <row r="6778" spans="1:28" s="6" customFormat="1" x14ac:dyDescent="0.15">
      <c r="A6778" s="6" t="s">
        <v>60</v>
      </c>
      <c r="E6778" s="31">
        <v>-81</v>
      </c>
      <c r="F6778" s="31"/>
      <c r="G6778" s="33"/>
      <c r="I6778" s="33"/>
      <c r="J6778" s="33"/>
      <c r="AB6778" s="35"/>
    </row>
    <row r="6779" spans="1:28" s="6" customFormat="1" x14ac:dyDescent="0.15">
      <c r="A6779" s="6" t="s">
        <v>60</v>
      </c>
      <c r="E6779" s="31">
        <v>-81</v>
      </c>
      <c r="F6779" s="31"/>
      <c r="G6779" s="33"/>
      <c r="I6779" s="33"/>
      <c r="J6779" s="33"/>
      <c r="AB6779" s="35"/>
    </row>
    <row r="6780" spans="1:28" s="6" customFormat="1" x14ac:dyDescent="0.15">
      <c r="A6780" s="6" t="s">
        <v>60</v>
      </c>
      <c r="E6780" s="31">
        <v>-81</v>
      </c>
      <c r="F6780" s="31"/>
      <c r="G6780" s="33"/>
      <c r="I6780" s="33"/>
      <c r="J6780" s="33"/>
      <c r="AB6780" s="35"/>
    </row>
    <row r="6781" spans="1:28" s="6" customFormat="1" x14ac:dyDescent="0.15">
      <c r="A6781" s="6" t="s">
        <v>60</v>
      </c>
      <c r="E6781" s="31">
        <v>-81</v>
      </c>
      <c r="F6781" s="31"/>
      <c r="G6781" s="33"/>
      <c r="I6781" s="33"/>
      <c r="J6781" s="33"/>
      <c r="AB6781" s="35"/>
    </row>
    <row r="6782" spans="1:28" s="6" customFormat="1" x14ac:dyDescent="0.15">
      <c r="A6782" s="6" t="s">
        <v>60</v>
      </c>
      <c r="E6782" s="31">
        <v>-81</v>
      </c>
      <c r="F6782" s="31"/>
      <c r="G6782" s="33"/>
      <c r="I6782" s="33"/>
      <c r="J6782" s="33"/>
      <c r="AB6782" s="35"/>
    </row>
    <row r="6783" spans="1:28" s="6" customFormat="1" x14ac:dyDescent="0.15">
      <c r="A6783" s="6" t="s">
        <v>60</v>
      </c>
      <c r="E6783" s="31">
        <v>-81</v>
      </c>
      <c r="F6783" s="31"/>
      <c r="G6783" s="33"/>
      <c r="I6783" s="33"/>
      <c r="J6783" s="33"/>
      <c r="AB6783" s="35"/>
    </row>
    <row r="6784" spans="1:28" s="6" customFormat="1" x14ac:dyDescent="0.15">
      <c r="A6784" s="6" t="s">
        <v>60</v>
      </c>
      <c r="E6784" s="31">
        <v>-81</v>
      </c>
      <c r="F6784" s="31"/>
      <c r="G6784" s="33"/>
      <c r="I6784" s="33"/>
      <c r="J6784" s="33"/>
      <c r="AB6784" s="35"/>
    </row>
    <row r="6785" spans="1:28" s="6" customFormat="1" x14ac:dyDescent="0.15">
      <c r="A6785" s="6" t="s">
        <v>60</v>
      </c>
      <c r="E6785" s="31">
        <v>-93</v>
      </c>
      <c r="F6785" s="31"/>
      <c r="G6785" s="33"/>
      <c r="I6785" s="33"/>
      <c r="J6785" s="33"/>
      <c r="AB6785" s="35"/>
    </row>
    <row r="6786" spans="1:28" s="6" customFormat="1" x14ac:dyDescent="0.15">
      <c r="A6786" s="6" t="s">
        <v>60</v>
      </c>
      <c r="E6786" s="31">
        <v>-93</v>
      </c>
      <c r="F6786" s="31"/>
      <c r="G6786" s="33"/>
      <c r="I6786" s="33"/>
      <c r="J6786" s="33"/>
      <c r="AB6786" s="35"/>
    </row>
    <row r="6787" spans="1:28" s="6" customFormat="1" x14ac:dyDescent="0.15">
      <c r="A6787" s="6" t="s">
        <v>60</v>
      </c>
      <c r="E6787" s="31">
        <v>-93</v>
      </c>
      <c r="F6787" s="31"/>
      <c r="G6787" s="33"/>
      <c r="I6787" s="33"/>
      <c r="J6787" s="33"/>
      <c r="AB6787" s="35"/>
    </row>
    <row r="6788" spans="1:28" s="6" customFormat="1" x14ac:dyDescent="0.15">
      <c r="A6788" s="6" t="s">
        <v>60</v>
      </c>
      <c r="E6788" s="31">
        <v>-88</v>
      </c>
      <c r="F6788" s="31"/>
      <c r="G6788" s="33"/>
      <c r="I6788" s="33"/>
      <c r="J6788" s="33"/>
      <c r="AB6788" s="35"/>
    </row>
    <row r="6789" spans="1:28" s="6" customFormat="1" x14ac:dyDescent="0.15">
      <c r="A6789" s="6" t="s">
        <v>60</v>
      </c>
      <c r="E6789" s="31">
        <v>-88</v>
      </c>
      <c r="F6789" s="31"/>
      <c r="G6789" s="33"/>
      <c r="I6789" s="33"/>
      <c r="J6789" s="33"/>
      <c r="AB6789" s="35"/>
    </row>
    <row r="6790" spans="1:28" s="6" customFormat="1" x14ac:dyDescent="0.15">
      <c r="A6790" s="6" t="s">
        <v>60</v>
      </c>
      <c r="E6790" s="31">
        <v>-88</v>
      </c>
      <c r="F6790" s="31"/>
      <c r="G6790" s="33"/>
      <c r="I6790" s="33"/>
      <c r="J6790" s="33"/>
      <c r="AB6790" s="35"/>
    </row>
    <row r="6791" spans="1:28" s="6" customFormat="1" x14ac:dyDescent="0.15">
      <c r="A6791" s="6" t="s">
        <v>60</v>
      </c>
      <c r="E6791" s="31">
        <v>-84</v>
      </c>
      <c r="F6791" s="31"/>
      <c r="G6791" s="33"/>
      <c r="I6791" s="33"/>
      <c r="J6791" s="33"/>
      <c r="AB6791" s="35"/>
    </row>
    <row r="6792" spans="1:28" s="6" customFormat="1" x14ac:dyDescent="0.15">
      <c r="A6792" s="6" t="s">
        <v>60</v>
      </c>
      <c r="E6792" s="31">
        <v>-84</v>
      </c>
      <c r="F6792" s="31"/>
      <c r="G6792" s="33"/>
      <c r="I6792" s="33"/>
      <c r="J6792" s="33"/>
      <c r="AB6792" s="35"/>
    </row>
    <row r="6793" spans="1:28" s="6" customFormat="1" x14ac:dyDescent="0.15">
      <c r="A6793" s="6" t="s">
        <v>60</v>
      </c>
      <c r="E6793" s="31">
        <v>-84</v>
      </c>
      <c r="F6793" s="31"/>
      <c r="G6793" s="33"/>
      <c r="I6793" s="33"/>
      <c r="J6793" s="33"/>
      <c r="AB6793" s="35"/>
    </row>
    <row r="6794" spans="1:28" s="6" customFormat="1" x14ac:dyDescent="0.15">
      <c r="A6794" s="6" t="s">
        <v>60</v>
      </c>
      <c r="E6794" s="31">
        <v>-84</v>
      </c>
      <c r="F6794" s="31"/>
      <c r="G6794" s="33"/>
      <c r="I6794" s="33"/>
      <c r="J6794" s="33"/>
      <c r="AB6794" s="35"/>
    </row>
    <row r="6795" spans="1:28" s="6" customFormat="1" x14ac:dyDescent="0.15">
      <c r="A6795" s="6" t="s">
        <v>60</v>
      </c>
      <c r="E6795" s="31">
        <v>-84</v>
      </c>
      <c r="F6795" s="31"/>
      <c r="G6795" s="33"/>
      <c r="I6795" s="33"/>
      <c r="J6795" s="33"/>
      <c r="AB6795" s="35"/>
    </row>
    <row r="6796" spans="1:28" s="6" customFormat="1" x14ac:dyDescent="0.15">
      <c r="A6796" s="6" t="s">
        <v>60</v>
      </c>
      <c r="E6796" s="31">
        <v>-84</v>
      </c>
      <c r="F6796" s="31"/>
      <c r="G6796" s="33"/>
      <c r="I6796" s="33"/>
      <c r="J6796" s="33"/>
      <c r="AB6796" s="35"/>
    </row>
    <row r="6797" spans="1:28" s="6" customFormat="1" x14ac:dyDescent="0.15">
      <c r="A6797" s="6" t="s">
        <v>60</v>
      </c>
      <c r="E6797" s="31">
        <v>-82</v>
      </c>
      <c r="F6797" s="31"/>
      <c r="G6797" s="33"/>
      <c r="I6797" s="33"/>
      <c r="J6797" s="33"/>
      <c r="AB6797" s="35"/>
    </row>
    <row r="6798" spans="1:28" s="6" customFormat="1" x14ac:dyDescent="0.15">
      <c r="A6798" s="6" t="s">
        <v>60</v>
      </c>
      <c r="E6798" s="31">
        <v>-82</v>
      </c>
      <c r="F6798" s="31"/>
      <c r="G6798" s="33"/>
      <c r="I6798" s="33"/>
      <c r="J6798" s="33"/>
      <c r="AB6798" s="35"/>
    </row>
    <row r="6799" spans="1:28" s="6" customFormat="1" x14ac:dyDescent="0.15">
      <c r="A6799" s="6" t="s">
        <v>60</v>
      </c>
      <c r="E6799" s="31">
        <v>-82</v>
      </c>
      <c r="F6799" s="31"/>
      <c r="G6799" s="33"/>
      <c r="I6799" s="33"/>
      <c r="J6799" s="33"/>
      <c r="AB6799" s="35"/>
    </row>
    <row r="6800" spans="1:28" s="6" customFormat="1" x14ac:dyDescent="0.15">
      <c r="A6800" s="6" t="s">
        <v>60</v>
      </c>
      <c r="E6800" s="31">
        <v>-82</v>
      </c>
      <c r="F6800" s="31"/>
      <c r="G6800" s="33"/>
      <c r="I6800" s="33"/>
      <c r="J6800" s="33"/>
      <c r="AB6800" s="35"/>
    </row>
    <row r="6801" spans="1:28" s="6" customFormat="1" x14ac:dyDescent="0.15">
      <c r="A6801" s="6" t="s">
        <v>60</v>
      </c>
      <c r="E6801" s="31">
        <v>-82</v>
      </c>
      <c r="F6801" s="31"/>
      <c r="G6801" s="33"/>
      <c r="I6801" s="33"/>
      <c r="J6801" s="33"/>
      <c r="AB6801" s="35"/>
    </row>
    <row r="6802" spans="1:28" s="6" customFormat="1" x14ac:dyDescent="0.15">
      <c r="A6802" s="6" t="s">
        <v>60</v>
      </c>
      <c r="E6802" s="31">
        <v>-82</v>
      </c>
      <c r="F6802" s="31"/>
      <c r="G6802" s="33"/>
      <c r="I6802" s="33"/>
      <c r="J6802" s="33"/>
      <c r="AB6802" s="35"/>
    </row>
    <row r="6803" spans="1:28" s="6" customFormat="1" x14ac:dyDescent="0.15">
      <c r="A6803" s="6" t="s">
        <v>60</v>
      </c>
      <c r="E6803" s="31">
        <v>-83</v>
      </c>
      <c r="F6803" s="31"/>
      <c r="G6803" s="33"/>
      <c r="I6803" s="33"/>
      <c r="J6803" s="33"/>
      <c r="AB6803" s="35"/>
    </row>
    <row r="6804" spans="1:28" s="6" customFormat="1" x14ac:dyDescent="0.15">
      <c r="A6804" s="6" t="s">
        <v>60</v>
      </c>
      <c r="E6804" s="31">
        <v>-83</v>
      </c>
      <c r="F6804" s="31"/>
      <c r="G6804" s="33"/>
      <c r="I6804" s="33"/>
      <c r="J6804" s="33"/>
      <c r="AB6804" s="35"/>
    </row>
    <row r="6805" spans="1:28" s="6" customFormat="1" x14ac:dyDescent="0.15">
      <c r="A6805" s="6" t="s">
        <v>60</v>
      </c>
      <c r="E6805" s="31">
        <v>-83</v>
      </c>
      <c r="F6805" s="31"/>
      <c r="G6805" s="33"/>
      <c r="I6805" s="33"/>
      <c r="J6805" s="33"/>
      <c r="AB6805" s="35"/>
    </row>
    <row r="6806" spans="1:28" s="6" customFormat="1" x14ac:dyDescent="0.15">
      <c r="A6806" s="6" t="s">
        <v>60</v>
      </c>
      <c r="E6806" s="31">
        <v>-83</v>
      </c>
      <c r="F6806" s="31"/>
      <c r="G6806" s="33"/>
      <c r="I6806" s="33"/>
      <c r="J6806" s="33"/>
      <c r="AB6806" s="35"/>
    </row>
    <row r="6807" spans="1:28" s="6" customFormat="1" x14ac:dyDescent="0.15">
      <c r="A6807" s="6" t="s">
        <v>60</v>
      </c>
      <c r="E6807" s="31">
        <v>-85</v>
      </c>
      <c r="F6807" s="31"/>
      <c r="G6807" s="33"/>
      <c r="I6807" s="33"/>
      <c r="J6807" s="33"/>
      <c r="AB6807" s="35"/>
    </row>
    <row r="6808" spans="1:28" s="6" customFormat="1" x14ac:dyDescent="0.15">
      <c r="A6808" s="6" t="s">
        <v>60</v>
      </c>
      <c r="E6808" s="31">
        <v>-85</v>
      </c>
      <c r="F6808" s="31"/>
      <c r="G6808" s="33"/>
      <c r="I6808" s="33"/>
      <c r="J6808" s="33"/>
      <c r="AB6808" s="35"/>
    </row>
    <row r="6809" spans="1:28" s="6" customFormat="1" x14ac:dyDescent="0.15">
      <c r="A6809" s="6" t="s">
        <v>60</v>
      </c>
      <c r="E6809" s="31">
        <v>-85</v>
      </c>
      <c r="F6809" s="31"/>
      <c r="G6809" s="33"/>
      <c r="I6809" s="33"/>
      <c r="J6809" s="33"/>
      <c r="AB6809" s="35"/>
    </row>
    <row r="6810" spans="1:28" s="6" customFormat="1" x14ac:dyDescent="0.15">
      <c r="A6810" s="6" t="s">
        <v>60</v>
      </c>
      <c r="E6810" s="31">
        <v>-87</v>
      </c>
      <c r="F6810" s="31"/>
      <c r="G6810" s="33"/>
      <c r="I6810" s="33"/>
      <c r="J6810" s="33"/>
      <c r="AB6810" s="35"/>
    </row>
    <row r="6811" spans="1:28" s="6" customFormat="1" x14ac:dyDescent="0.15">
      <c r="A6811" s="6" t="s">
        <v>60</v>
      </c>
      <c r="E6811" s="31">
        <v>-87</v>
      </c>
      <c r="F6811" s="31"/>
      <c r="G6811" s="33"/>
      <c r="I6811" s="33"/>
      <c r="J6811" s="33"/>
      <c r="AB6811" s="35"/>
    </row>
    <row r="6812" spans="1:28" s="6" customFormat="1" x14ac:dyDescent="0.15">
      <c r="A6812" s="6" t="s">
        <v>60</v>
      </c>
      <c r="E6812" s="31">
        <v>-93</v>
      </c>
      <c r="F6812" s="31"/>
      <c r="G6812" s="33"/>
      <c r="I6812" s="33"/>
      <c r="J6812" s="33"/>
      <c r="AB6812" s="35"/>
    </row>
    <row r="6813" spans="1:28" s="6" customFormat="1" x14ac:dyDescent="0.15">
      <c r="A6813" s="6" t="s">
        <v>60</v>
      </c>
      <c r="E6813" s="31">
        <v>-93</v>
      </c>
      <c r="F6813" s="31"/>
      <c r="G6813" s="33"/>
      <c r="I6813" s="33"/>
      <c r="J6813" s="33"/>
      <c r="AB6813" s="35"/>
    </row>
    <row r="6814" spans="1:28" s="6" customFormat="1" x14ac:dyDescent="0.15">
      <c r="A6814" s="6" t="s">
        <v>60</v>
      </c>
      <c r="E6814" s="31">
        <v>-93</v>
      </c>
      <c r="F6814" s="31"/>
      <c r="G6814" s="33"/>
      <c r="I6814" s="33"/>
      <c r="J6814" s="33"/>
      <c r="AB6814" s="35"/>
    </row>
    <row r="6815" spans="1:28" s="6" customFormat="1" x14ac:dyDescent="0.15">
      <c r="A6815" s="6" t="s">
        <v>60</v>
      </c>
      <c r="E6815" s="31">
        <v>-86</v>
      </c>
      <c r="F6815" s="31"/>
      <c r="G6815" s="33"/>
      <c r="I6815" s="33"/>
      <c r="J6815" s="33"/>
      <c r="AB6815" s="35"/>
    </row>
    <row r="6816" spans="1:28" s="6" customFormat="1" x14ac:dyDescent="0.15">
      <c r="A6816" s="6" t="s">
        <v>60</v>
      </c>
      <c r="E6816" s="31">
        <v>-84</v>
      </c>
      <c r="F6816" s="31"/>
      <c r="G6816" s="33"/>
      <c r="I6816" s="33"/>
      <c r="J6816" s="33"/>
      <c r="AB6816" s="35"/>
    </row>
    <row r="6817" spans="1:28" s="6" customFormat="1" x14ac:dyDescent="0.15">
      <c r="A6817" s="6" t="s">
        <v>60</v>
      </c>
      <c r="E6817" s="31">
        <v>-84</v>
      </c>
      <c r="F6817" s="31"/>
      <c r="G6817" s="33"/>
      <c r="I6817" s="33"/>
      <c r="J6817" s="33"/>
      <c r="AB6817" s="35"/>
    </row>
    <row r="6818" spans="1:28" s="6" customFormat="1" x14ac:dyDescent="0.15">
      <c r="A6818" s="6" t="s">
        <v>60</v>
      </c>
      <c r="E6818" s="31">
        <v>-84</v>
      </c>
      <c r="F6818" s="31"/>
      <c r="G6818" s="33"/>
      <c r="I6818" s="33"/>
      <c r="J6818" s="33"/>
      <c r="AB6818" s="35"/>
    </row>
    <row r="6819" spans="1:28" s="6" customFormat="1" x14ac:dyDescent="0.15">
      <c r="A6819" s="6" t="s">
        <v>60</v>
      </c>
      <c r="E6819" s="31">
        <v>-84</v>
      </c>
      <c r="F6819" s="31"/>
      <c r="G6819" s="33"/>
      <c r="I6819" s="33"/>
      <c r="J6819" s="33"/>
      <c r="AB6819" s="35"/>
    </row>
    <row r="6820" spans="1:28" s="6" customFormat="1" x14ac:dyDescent="0.15">
      <c r="A6820" s="6" t="s">
        <v>60</v>
      </c>
      <c r="E6820" s="31">
        <v>-84</v>
      </c>
      <c r="F6820" s="31"/>
      <c r="G6820" s="33"/>
      <c r="I6820" s="33"/>
      <c r="J6820" s="33"/>
      <c r="AB6820" s="35"/>
    </row>
    <row r="6821" spans="1:28" s="6" customFormat="1" x14ac:dyDescent="0.15">
      <c r="A6821" s="6" t="s">
        <v>60</v>
      </c>
      <c r="E6821" s="31">
        <v>-82</v>
      </c>
      <c r="F6821" s="31"/>
      <c r="G6821" s="33"/>
      <c r="I6821" s="33"/>
      <c r="J6821" s="33"/>
      <c r="AB6821" s="35"/>
    </row>
    <row r="6822" spans="1:28" s="6" customFormat="1" x14ac:dyDescent="0.15">
      <c r="A6822" s="6" t="s">
        <v>60</v>
      </c>
      <c r="E6822" s="31">
        <v>-82</v>
      </c>
      <c r="F6822" s="31"/>
      <c r="G6822" s="33"/>
      <c r="I6822" s="33"/>
      <c r="J6822" s="33"/>
      <c r="AB6822" s="35"/>
    </row>
    <row r="6823" spans="1:28" s="6" customFormat="1" x14ac:dyDescent="0.15">
      <c r="A6823" s="6" t="s">
        <v>60</v>
      </c>
      <c r="E6823" s="31">
        <v>-82</v>
      </c>
      <c r="F6823" s="31"/>
      <c r="G6823" s="33"/>
      <c r="I6823" s="33"/>
      <c r="J6823" s="33"/>
      <c r="AB6823" s="35"/>
    </row>
    <row r="6824" spans="1:28" s="6" customFormat="1" x14ac:dyDescent="0.15">
      <c r="A6824" s="6" t="s">
        <v>60</v>
      </c>
      <c r="E6824" s="31">
        <v>-82</v>
      </c>
      <c r="F6824" s="31"/>
      <c r="G6824" s="33"/>
      <c r="I6824" s="33"/>
      <c r="J6824" s="33"/>
      <c r="AB6824" s="35"/>
    </row>
    <row r="6825" spans="1:28" s="6" customFormat="1" x14ac:dyDescent="0.15">
      <c r="A6825" s="6" t="s">
        <v>60</v>
      </c>
      <c r="E6825" s="31">
        <v>-82</v>
      </c>
      <c r="F6825" s="31"/>
      <c r="G6825" s="33"/>
      <c r="I6825" s="33"/>
      <c r="J6825" s="33"/>
      <c r="AB6825" s="35"/>
    </row>
    <row r="6826" spans="1:28" s="6" customFormat="1" x14ac:dyDescent="0.15">
      <c r="A6826" s="6" t="s">
        <v>60</v>
      </c>
      <c r="E6826" s="31">
        <v>-82</v>
      </c>
      <c r="F6826" s="31"/>
      <c r="G6826" s="33"/>
      <c r="I6826" s="33"/>
      <c r="J6826" s="33"/>
      <c r="AB6826" s="35"/>
    </row>
    <row r="6827" spans="1:28" s="6" customFormat="1" x14ac:dyDescent="0.15">
      <c r="A6827" s="6" t="s">
        <v>60</v>
      </c>
      <c r="E6827" s="31">
        <v>-82</v>
      </c>
      <c r="F6827" s="31"/>
      <c r="G6827" s="33"/>
      <c r="I6827" s="33"/>
      <c r="J6827" s="33"/>
      <c r="AB6827" s="35"/>
    </row>
    <row r="6828" spans="1:28" s="6" customFormat="1" x14ac:dyDescent="0.15">
      <c r="A6828" s="6" t="s">
        <v>60</v>
      </c>
      <c r="E6828" s="31">
        <v>-82</v>
      </c>
      <c r="F6828" s="31"/>
      <c r="G6828" s="33"/>
      <c r="I6828" s="33"/>
      <c r="J6828" s="33"/>
      <c r="AB6828" s="35"/>
    </row>
    <row r="6829" spans="1:28" s="6" customFormat="1" x14ac:dyDescent="0.15">
      <c r="A6829" s="6" t="s">
        <v>60</v>
      </c>
      <c r="E6829" s="31">
        <v>-82</v>
      </c>
      <c r="F6829" s="31"/>
      <c r="G6829" s="33"/>
      <c r="I6829" s="33"/>
      <c r="J6829" s="33"/>
      <c r="AB6829" s="35"/>
    </row>
    <row r="6830" spans="1:28" s="6" customFormat="1" x14ac:dyDescent="0.15">
      <c r="A6830" s="6" t="s">
        <v>60</v>
      </c>
      <c r="E6830" s="31">
        <v>-82</v>
      </c>
      <c r="F6830" s="31"/>
      <c r="G6830" s="33"/>
      <c r="I6830" s="33"/>
      <c r="J6830" s="33"/>
      <c r="AB6830" s="35"/>
    </row>
    <row r="6831" spans="1:28" s="6" customFormat="1" x14ac:dyDescent="0.15">
      <c r="A6831" s="6" t="s">
        <v>60</v>
      </c>
      <c r="E6831" s="31">
        <v>-82</v>
      </c>
      <c r="F6831" s="31"/>
      <c r="G6831" s="33"/>
      <c r="I6831" s="33"/>
      <c r="J6831" s="33"/>
      <c r="AB6831" s="35"/>
    </row>
    <row r="6832" spans="1:28" s="6" customFormat="1" x14ac:dyDescent="0.15">
      <c r="A6832" s="6" t="s">
        <v>60</v>
      </c>
      <c r="E6832" s="31">
        <v>-82</v>
      </c>
      <c r="F6832" s="31"/>
      <c r="G6832" s="33"/>
      <c r="I6832" s="33"/>
      <c r="J6832" s="33"/>
      <c r="AB6832" s="35"/>
    </row>
    <row r="6833" spans="1:28" s="6" customFormat="1" x14ac:dyDescent="0.15">
      <c r="A6833" s="6" t="s">
        <v>60</v>
      </c>
      <c r="E6833" s="31">
        <v>-82</v>
      </c>
      <c r="F6833" s="31"/>
      <c r="G6833" s="33"/>
      <c r="I6833" s="33"/>
      <c r="J6833" s="33"/>
      <c r="AB6833" s="35"/>
    </row>
    <row r="6834" spans="1:28" s="6" customFormat="1" x14ac:dyDescent="0.15">
      <c r="A6834" s="6" t="s">
        <v>60</v>
      </c>
      <c r="E6834" s="31">
        <v>-82</v>
      </c>
      <c r="F6834" s="31"/>
      <c r="G6834" s="33"/>
      <c r="I6834" s="33"/>
      <c r="J6834" s="33"/>
      <c r="AB6834" s="35"/>
    </row>
    <row r="6835" spans="1:28" s="6" customFormat="1" x14ac:dyDescent="0.15">
      <c r="A6835" s="6" t="s">
        <v>60</v>
      </c>
      <c r="E6835" s="31">
        <v>-87</v>
      </c>
      <c r="F6835" s="31"/>
      <c r="G6835" s="33"/>
      <c r="I6835" s="33"/>
      <c r="J6835" s="33"/>
      <c r="AB6835" s="35"/>
    </row>
    <row r="6836" spans="1:28" s="6" customFormat="1" x14ac:dyDescent="0.15">
      <c r="A6836" s="6" t="s">
        <v>60</v>
      </c>
      <c r="E6836" s="31">
        <v>-87</v>
      </c>
      <c r="F6836" s="31"/>
      <c r="G6836" s="33"/>
      <c r="I6836" s="33"/>
      <c r="J6836" s="33"/>
      <c r="AB6836" s="35"/>
    </row>
    <row r="6837" spans="1:28" s="6" customFormat="1" x14ac:dyDescent="0.15">
      <c r="A6837" s="6" t="s">
        <v>60</v>
      </c>
      <c r="E6837" s="31">
        <v>-87</v>
      </c>
      <c r="F6837" s="31"/>
      <c r="G6837" s="33"/>
      <c r="I6837" s="33"/>
      <c r="J6837" s="33"/>
      <c r="AB6837" s="35"/>
    </row>
    <row r="6838" spans="1:28" s="6" customFormat="1" x14ac:dyDescent="0.15">
      <c r="A6838" s="6" t="s">
        <v>60</v>
      </c>
      <c r="E6838" s="31">
        <v>-87</v>
      </c>
      <c r="F6838" s="31"/>
      <c r="G6838" s="33"/>
      <c r="I6838" s="33"/>
      <c r="J6838" s="33"/>
      <c r="AB6838" s="35"/>
    </row>
    <row r="6839" spans="1:28" s="6" customFormat="1" x14ac:dyDescent="0.15">
      <c r="A6839" s="6" t="s">
        <v>60</v>
      </c>
      <c r="E6839" s="31">
        <v>-87</v>
      </c>
      <c r="F6839" s="31"/>
      <c r="G6839" s="33"/>
      <c r="I6839" s="33"/>
      <c r="J6839" s="33"/>
      <c r="AB6839" s="35"/>
    </row>
    <row r="6840" spans="1:28" s="6" customFormat="1" x14ac:dyDescent="0.15">
      <c r="A6840" s="6" t="s">
        <v>60</v>
      </c>
      <c r="E6840" s="31">
        <v>-87</v>
      </c>
      <c r="F6840" s="31"/>
      <c r="G6840" s="33"/>
      <c r="I6840" s="33"/>
      <c r="J6840" s="33"/>
      <c r="AB6840" s="35"/>
    </row>
    <row r="6841" spans="1:28" s="6" customFormat="1" x14ac:dyDescent="0.15">
      <c r="A6841" s="6" t="s">
        <v>60</v>
      </c>
      <c r="E6841" s="31">
        <v>-93</v>
      </c>
      <c r="F6841" s="31"/>
      <c r="G6841" s="33"/>
      <c r="I6841" s="33"/>
      <c r="J6841" s="33"/>
      <c r="AB6841" s="35"/>
    </row>
    <row r="6842" spans="1:28" s="6" customFormat="1" x14ac:dyDescent="0.15">
      <c r="A6842" s="6" t="s">
        <v>60</v>
      </c>
      <c r="E6842" s="31">
        <v>-93</v>
      </c>
      <c r="F6842" s="31"/>
      <c r="G6842" s="33"/>
      <c r="I6842" s="33"/>
      <c r="J6842" s="33"/>
      <c r="AB6842" s="35"/>
    </row>
    <row r="6843" spans="1:28" s="6" customFormat="1" x14ac:dyDescent="0.15">
      <c r="A6843" s="6" t="s">
        <v>60</v>
      </c>
      <c r="E6843" s="31">
        <v>-93</v>
      </c>
      <c r="F6843" s="31"/>
      <c r="G6843" s="33"/>
      <c r="I6843" s="33"/>
      <c r="J6843" s="33"/>
      <c r="AB6843" s="35"/>
    </row>
    <row r="6844" spans="1:28" s="6" customFormat="1" x14ac:dyDescent="0.15">
      <c r="A6844" s="6" t="s">
        <v>60</v>
      </c>
      <c r="E6844" s="31">
        <v>-93</v>
      </c>
      <c r="F6844" s="31"/>
      <c r="G6844" s="33"/>
      <c r="I6844" s="33"/>
      <c r="J6844" s="33"/>
      <c r="AB6844" s="35"/>
    </row>
    <row r="6845" spans="1:28" s="6" customFormat="1" x14ac:dyDescent="0.15">
      <c r="A6845" s="6" t="s">
        <v>60</v>
      </c>
      <c r="E6845" s="31">
        <v>-93</v>
      </c>
      <c r="F6845" s="31"/>
      <c r="G6845" s="33"/>
      <c r="I6845" s="33"/>
      <c r="J6845" s="33"/>
      <c r="AB6845" s="35"/>
    </row>
    <row r="6846" spans="1:28" s="6" customFormat="1" x14ac:dyDescent="0.15">
      <c r="A6846" s="6" t="s">
        <v>60</v>
      </c>
      <c r="E6846" s="31">
        <v>-93</v>
      </c>
      <c r="F6846" s="31"/>
      <c r="G6846" s="33"/>
      <c r="I6846" s="33"/>
      <c r="J6846" s="33"/>
      <c r="AB6846" s="35"/>
    </row>
    <row r="6847" spans="1:28" s="6" customFormat="1" x14ac:dyDescent="0.15">
      <c r="A6847" s="6" t="s">
        <v>60</v>
      </c>
      <c r="E6847" s="31">
        <v>-84</v>
      </c>
      <c r="F6847" s="31"/>
      <c r="G6847" s="33"/>
      <c r="I6847" s="33"/>
      <c r="J6847" s="33"/>
      <c r="AB6847" s="35"/>
    </row>
    <row r="6848" spans="1:28" s="6" customFormat="1" x14ac:dyDescent="0.15">
      <c r="A6848" s="6" t="s">
        <v>60</v>
      </c>
      <c r="E6848" s="31">
        <v>-84</v>
      </c>
      <c r="F6848" s="31"/>
      <c r="G6848" s="33"/>
      <c r="I6848" s="33"/>
      <c r="J6848" s="33"/>
      <c r="AB6848" s="35"/>
    </row>
    <row r="6849" spans="1:28" s="6" customFormat="1" x14ac:dyDescent="0.15">
      <c r="A6849" s="6" t="s">
        <v>60</v>
      </c>
      <c r="E6849" s="31">
        <v>-84</v>
      </c>
      <c r="F6849" s="31"/>
      <c r="G6849" s="33"/>
      <c r="I6849" s="33"/>
      <c r="J6849" s="33"/>
      <c r="AB6849" s="35"/>
    </row>
    <row r="6850" spans="1:28" s="6" customFormat="1" x14ac:dyDescent="0.15">
      <c r="A6850" s="6" t="s">
        <v>60</v>
      </c>
      <c r="E6850" s="31">
        <v>-93</v>
      </c>
      <c r="F6850" s="31"/>
      <c r="G6850" s="33"/>
      <c r="I6850" s="33"/>
      <c r="J6850" s="33"/>
      <c r="AB6850" s="35"/>
    </row>
    <row r="6851" spans="1:28" s="6" customFormat="1" x14ac:dyDescent="0.15">
      <c r="A6851" s="6" t="s">
        <v>60</v>
      </c>
      <c r="E6851" s="31">
        <v>-93</v>
      </c>
      <c r="F6851" s="31"/>
      <c r="G6851" s="33"/>
      <c r="I6851" s="33"/>
      <c r="J6851" s="33"/>
      <c r="AB6851" s="35"/>
    </row>
    <row r="6852" spans="1:28" s="6" customFormat="1" x14ac:dyDescent="0.15">
      <c r="A6852" s="6" t="s">
        <v>60</v>
      </c>
      <c r="E6852" s="31">
        <v>-93</v>
      </c>
      <c r="F6852" s="31"/>
      <c r="G6852" s="33"/>
      <c r="I6852" s="33"/>
      <c r="J6852" s="33"/>
      <c r="AB6852" s="35"/>
    </row>
    <row r="6853" spans="1:28" s="6" customFormat="1" x14ac:dyDescent="0.15">
      <c r="A6853" s="6" t="s">
        <v>60</v>
      </c>
      <c r="E6853" s="31">
        <v>-93</v>
      </c>
      <c r="F6853" s="31"/>
      <c r="G6853" s="33"/>
      <c r="I6853" s="33"/>
      <c r="J6853" s="33"/>
      <c r="AB6853" s="35"/>
    </row>
    <row r="6854" spans="1:28" s="6" customFormat="1" x14ac:dyDescent="0.15">
      <c r="A6854" s="6" t="s">
        <v>60</v>
      </c>
      <c r="E6854" s="31">
        <v>-93</v>
      </c>
      <c r="F6854" s="31"/>
      <c r="G6854" s="33"/>
      <c r="I6854" s="33"/>
      <c r="J6854" s="33"/>
      <c r="AB6854" s="35"/>
    </row>
    <row r="6855" spans="1:28" s="6" customFormat="1" x14ac:dyDescent="0.15">
      <c r="A6855" s="6" t="s">
        <v>60</v>
      </c>
      <c r="E6855" s="31">
        <v>-93</v>
      </c>
      <c r="F6855" s="31"/>
      <c r="G6855" s="33"/>
      <c r="I6855" s="33"/>
      <c r="J6855" s="33"/>
      <c r="AB6855" s="35"/>
    </row>
    <row r="6856" spans="1:28" s="6" customFormat="1" x14ac:dyDescent="0.15">
      <c r="A6856" s="6" t="s">
        <v>60</v>
      </c>
      <c r="E6856" s="31">
        <v>-86</v>
      </c>
      <c r="F6856" s="31"/>
      <c r="G6856" s="33"/>
      <c r="I6856" s="33"/>
      <c r="J6856" s="33"/>
      <c r="AB6856" s="35"/>
    </row>
    <row r="6857" spans="1:28" s="6" customFormat="1" x14ac:dyDescent="0.15">
      <c r="A6857" s="6" t="s">
        <v>60</v>
      </c>
      <c r="E6857" s="31">
        <v>-86</v>
      </c>
      <c r="F6857" s="31"/>
      <c r="G6857" s="33"/>
      <c r="I6857" s="33"/>
      <c r="J6857" s="33"/>
      <c r="AB6857" s="35"/>
    </row>
    <row r="6858" spans="1:28" s="6" customFormat="1" x14ac:dyDescent="0.15">
      <c r="A6858" s="6" t="s">
        <v>60</v>
      </c>
      <c r="E6858" s="31">
        <v>-86</v>
      </c>
      <c r="F6858" s="31"/>
      <c r="G6858" s="33"/>
      <c r="I6858" s="33"/>
      <c r="J6858" s="33"/>
      <c r="AB6858" s="35"/>
    </row>
    <row r="6859" spans="1:28" s="6" customFormat="1" x14ac:dyDescent="0.15">
      <c r="A6859" s="6" t="s">
        <v>60</v>
      </c>
      <c r="E6859" s="31">
        <v>-86</v>
      </c>
      <c r="F6859" s="31"/>
      <c r="G6859" s="33"/>
      <c r="I6859" s="33"/>
      <c r="J6859" s="33"/>
      <c r="AB6859" s="35"/>
    </row>
    <row r="6860" spans="1:28" s="6" customFormat="1" x14ac:dyDescent="0.15">
      <c r="A6860" s="6" t="s">
        <v>60</v>
      </c>
      <c r="E6860" s="31">
        <v>-86</v>
      </c>
      <c r="F6860" s="31"/>
      <c r="G6860" s="33"/>
      <c r="I6860" s="33"/>
      <c r="J6860" s="33"/>
      <c r="AB6860" s="35"/>
    </row>
    <row r="6861" spans="1:28" s="6" customFormat="1" x14ac:dyDescent="0.15">
      <c r="A6861" s="6" t="s">
        <v>60</v>
      </c>
      <c r="E6861" s="31">
        <v>-86</v>
      </c>
      <c r="F6861" s="31"/>
      <c r="G6861" s="33"/>
      <c r="I6861" s="33"/>
      <c r="J6861" s="33"/>
      <c r="AB6861" s="35"/>
    </row>
    <row r="6862" spans="1:28" s="6" customFormat="1" x14ac:dyDescent="0.15">
      <c r="A6862" s="6" t="s">
        <v>60</v>
      </c>
      <c r="E6862" s="31">
        <v>-84</v>
      </c>
      <c r="F6862" s="31"/>
      <c r="G6862" s="33"/>
      <c r="I6862" s="33"/>
      <c r="J6862" s="33"/>
      <c r="AB6862" s="35"/>
    </row>
    <row r="6863" spans="1:28" s="6" customFormat="1" x14ac:dyDescent="0.15">
      <c r="A6863" s="6" t="s">
        <v>60</v>
      </c>
      <c r="E6863" s="31">
        <v>-84</v>
      </c>
      <c r="F6863" s="31"/>
      <c r="G6863" s="33"/>
      <c r="I6863" s="33"/>
      <c r="J6863" s="33"/>
      <c r="AB6863" s="35"/>
    </row>
    <row r="6864" spans="1:28" s="6" customFormat="1" x14ac:dyDescent="0.15">
      <c r="A6864" s="6" t="s">
        <v>60</v>
      </c>
      <c r="E6864" s="31">
        <v>-84</v>
      </c>
      <c r="F6864" s="31"/>
      <c r="G6864" s="33"/>
      <c r="I6864" s="33"/>
      <c r="J6864" s="33"/>
      <c r="AB6864" s="35"/>
    </row>
    <row r="6865" spans="1:28" s="6" customFormat="1" x14ac:dyDescent="0.15">
      <c r="A6865" s="6" t="s">
        <v>60</v>
      </c>
      <c r="E6865" s="31">
        <v>-84</v>
      </c>
      <c r="F6865" s="31"/>
      <c r="G6865" s="33"/>
      <c r="I6865" s="33"/>
      <c r="J6865" s="33"/>
      <c r="AB6865" s="35"/>
    </row>
    <row r="6866" spans="1:28" s="6" customFormat="1" x14ac:dyDescent="0.15">
      <c r="A6866" s="6" t="s">
        <v>60</v>
      </c>
      <c r="E6866" s="31">
        <v>-84</v>
      </c>
      <c r="F6866" s="31"/>
      <c r="G6866" s="33"/>
      <c r="I6866" s="33"/>
      <c r="J6866" s="33"/>
      <c r="AB6866" s="35"/>
    </row>
    <row r="6867" spans="1:28" s="6" customFormat="1" x14ac:dyDescent="0.15">
      <c r="A6867" s="6" t="s">
        <v>60</v>
      </c>
      <c r="E6867" s="31">
        <v>-84</v>
      </c>
      <c r="F6867" s="31"/>
      <c r="G6867" s="33"/>
      <c r="I6867" s="33"/>
      <c r="J6867" s="33"/>
      <c r="AB6867" s="35"/>
    </row>
    <row r="6868" spans="1:28" s="6" customFormat="1" x14ac:dyDescent="0.15">
      <c r="A6868" s="6" t="s">
        <v>60</v>
      </c>
      <c r="E6868" s="31">
        <v>-84</v>
      </c>
      <c r="F6868" s="31"/>
      <c r="G6868" s="33"/>
      <c r="I6868" s="33"/>
      <c r="J6868" s="33"/>
      <c r="AB6868" s="35"/>
    </row>
    <row r="6869" spans="1:28" s="6" customFormat="1" x14ac:dyDescent="0.15">
      <c r="A6869" s="6" t="s">
        <v>60</v>
      </c>
      <c r="E6869" s="31">
        <v>-84</v>
      </c>
      <c r="F6869" s="31"/>
      <c r="G6869" s="33"/>
      <c r="I6869" s="33"/>
      <c r="J6869" s="33"/>
      <c r="AB6869" s="35"/>
    </row>
    <row r="6870" spans="1:28" s="6" customFormat="1" x14ac:dyDescent="0.15">
      <c r="A6870" s="6" t="s">
        <v>60</v>
      </c>
      <c r="E6870" s="31">
        <v>-84</v>
      </c>
      <c r="F6870" s="31"/>
      <c r="G6870" s="33"/>
      <c r="I6870" s="33"/>
      <c r="J6870" s="33"/>
      <c r="AB6870" s="35"/>
    </row>
    <row r="6871" spans="1:28" s="6" customFormat="1" x14ac:dyDescent="0.15">
      <c r="A6871" s="6" t="s">
        <v>60</v>
      </c>
      <c r="E6871" s="31">
        <v>-87</v>
      </c>
      <c r="F6871" s="31"/>
      <c r="G6871" s="33"/>
      <c r="I6871" s="33"/>
      <c r="J6871" s="33"/>
      <c r="AB6871" s="35"/>
    </row>
    <row r="6872" spans="1:28" s="6" customFormat="1" x14ac:dyDescent="0.15">
      <c r="A6872" s="6" t="s">
        <v>60</v>
      </c>
      <c r="E6872" s="31">
        <v>-87</v>
      </c>
      <c r="F6872" s="31"/>
      <c r="G6872" s="33"/>
      <c r="I6872" s="33"/>
      <c r="J6872" s="33"/>
      <c r="AB6872" s="35"/>
    </row>
    <row r="6873" spans="1:28" s="6" customFormat="1" x14ac:dyDescent="0.15">
      <c r="A6873" s="6" t="s">
        <v>60</v>
      </c>
      <c r="E6873" s="31">
        <v>-93</v>
      </c>
      <c r="F6873" s="31"/>
      <c r="G6873" s="33"/>
      <c r="I6873" s="33"/>
      <c r="J6873" s="33"/>
      <c r="AB6873" s="35"/>
    </row>
    <row r="6874" spans="1:28" s="6" customFormat="1" x14ac:dyDescent="0.15">
      <c r="A6874" s="6" t="s">
        <v>60</v>
      </c>
      <c r="E6874" s="31">
        <v>-93</v>
      </c>
      <c r="F6874" s="31"/>
      <c r="G6874" s="33"/>
      <c r="I6874" s="33"/>
      <c r="J6874" s="33"/>
      <c r="AB6874" s="35"/>
    </row>
    <row r="6875" spans="1:28" s="6" customFormat="1" x14ac:dyDescent="0.15">
      <c r="A6875" s="6" t="s">
        <v>60</v>
      </c>
      <c r="E6875" s="31">
        <v>-93</v>
      </c>
      <c r="F6875" s="31"/>
      <c r="G6875" s="33"/>
      <c r="I6875" s="33"/>
      <c r="J6875" s="33"/>
      <c r="AB6875" s="35"/>
    </row>
    <row r="6876" spans="1:28" s="6" customFormat="1" x14ac:dyDescent="0.15">
      <c r="A6876" s="6" t="s">
        <v>60</v>
      </c>
      <c r="E6876" s="31">
        <v>-93</v>
      </c>
      <c r="F6876" s="31"/>
      <c r="G6876" s="33"/>
      <c r="I6876" s="33"/>
      <c r="J6876" s="33"/>
      <c r="AB6876" s="35"/>
    </row>
    <row r="6877" spans="1:28" s="6" customFormat="1" x14ac:dyDescent="0.15">
      <c r="A6877" s="6" t="s">
        <v>60</v>
      </c>
      <c r="E6877" s="31">
        <v>-93</v>
      </c>
      <c r="F6877" s="31"/>
      <c r="G6877" s="33"/>
      <c r="I6877" s="33"/>
      <c r="J6877" s="33"/>
      <c r="AB6877" s="35"/>
    </row>
    <row r="6878" spans="1:28" s="6" customFormat="1" x14ac:dyDescent="0.15">
      <c r="A6878" s="6" t="s">
        <v>60</v>
      </c>
      <c r="E6878" s="31">
        <v>-93</v>
      </c>
      <c r="F6878" s="31"/>
      <c r="G6878" s="33"/>
      <c r="I6878" s="33"/>
      <c r="J6878" s="33"/>
      <c r="AB6878" s="35"/>
    </row>
    <row r="6879" spans="1:28" s="6" customFormat="1" x14ac:dyDescent="0.15">
      <c r="A6879" s="6" t="s">
        <v>60</v>
      </c>
      <c r="E6879" s="31">
        <v>-84</v>
      </c>
      <c r="F6879" s="31"/>
      <c r="G6879" s="33"/>
      <c r="I6879" s="33"/>
      <c r="J6879" s="33"/>
      <c r="AB6879" s="35"/>
    </row>
    <row r="6880" spans="1:28" s="6" customFormat="1" x14ac:dyDescent="0.15">
      <c r="A6880" s="6" t="s">
        <v>60</v>
      </c>
      <c r="E6880" s="31">
        <v>-84</v>
      </c>
      <c r="F6880" s="31"/>
      <c r="G6880" s="33"/>
      <c r="I6880" s="33"/>
      <c r="J6880" s="33"/>
      <c r="AB6880" s="35"/>
    </row>
    <row r="6881" spans="1:28" s="6" customFormat="1" x14ac:dyDescent="0.15">
      <c r="A6881" s="6" t="s">
        <v>60</v>
      </c>
      <c r="E6881" s="31">
        <v>-84</v>
      </c>
      <c r="F6881" s="31"/>
      <c r="G6881" s="33"/>
      <c r="I6881" s="33"/>
      <c r="J6881" s="33"/>
      <c r="AB6881" s="35"/>
    </row>
    <row r="6882" spans="1:28" s="6" customFormat="1" x14ac:dyDescent="0.15">
      <c r="A6882" s="6" t="s">
        <v>60</v>
      </c>
      <c r="E6882" s="31">
        <v>-84</v>
      </c>
      <c r="F6882" s="31"/>
      <c r="G6882" s="33"/>
      <c r="I6882" s="33"/>
      <c r="J6882" s="33"/>
      <c r="AB6882" s="35"/>
    </row>
    <row r="6883" spans="1:28" s="6" customFormat="1" x14ac:dyDescent="0.15">
      <c r="A6883" s="6" t="s">
        <v>60</v>
      </c>
      <c r="E6883" s="31">
        <v>-84</v>
      </c>
      <c r="F6883" s="31"/>
      <c r="G6883" s="33"/>
      <c r="I6883" s="33"/>
      <c r="J6883" s="33"/>
      <c r="AB6883" s="35"/>
    </row>
    <row r="6884" spans="1:28" s="6" customFormat="1" x14ac:dyDescent="0.15">
      <c r="A6884" s="6" t="s">
        <v>60</v>
      </c>
      <c r="E6884" s="31">
        <v>-84</v>
      </c>
      <c r="F6884" s="31"/>
      <c r="G6884" s="33"/>
      <c r="I6884" s="33"/>
      <c r="J6884" s="33"/>
      <c r="AB6884" s="35"/>
    </row>
    <row r="6885" spans="1:28" s="6" customFormat="1" x14ac:dyDescent="0.15">
      <c r="A6885" s="6" t="s">
        <v>60</v>
      </c>
      <c r="E6885" s="31">
        <v>-84</v>
      </c>
      <c r="F6885" s="31"/>
      <c r="G6885" s="33"/>
      <c r="I6885" s="33"/>
      <c r="J6885" s="33"/>
      <c r="AB6885" s="35"/>
    </row>
    <row r="6886" spans="1:28" s="6" customFormat="1" x14ac:dyDescent="0.15">
      <c r="A6886" s="6" t="s">
        <v>60</v>
      </c>
      <c r="E6886" s="31">
        <v>-93</v>
      </c>
      <c r="F6886" s="31"/>
      <c r="G6886" s="33"/>
      <c r="I6886" s="33"/>
      <c r="J6886" s="33"/>
      <c r="AB6886" s="35"/>
    </row>
    <row r="6887" spans="1:28" s="6" customFormat="1" x14ac:dyDescent="0.15">
      <c r="A6887" s="6" t="s">
        <v>60</v>
      </c>
      <c r="E6887" s="31">
        <v>-93</v>
      </c>
      <c r="F6887" s="31"/>
      <c r="G6887" s="33"/>
      <c r="I6887" s="33"/>
      <c r="J6887" s="33"/>
      <c r="AB6887" s="35"/>
    </row>
    <row r="6888" spans="1:28" s="6" customFormat="1" x14ac:dyDescent="0.15">
      <c r="A6888" s="6" t="s">
        <v>60</v>
      </c>
      <c r="E6888" s="31">
        <v>-93</v>
      </c>
      <c r="F6888" s="31"/>
      <c r="G6888" s="33"/>
      <c r="I6888" s="33"/>
      <c r="J6888" s="33"/>
      <c r="AB6888" s="35"/>
    </row>
    <row r="6889" spans="1:28" s="6" customFormat="1" x14ac:dyDescent="0.15">
      <c r="A6889" s="6" t="s">
        <v>60</v>
      </c>
      <c r="E6889" s="31">
        <v>-93</v>
      </c>
      <c r="F6889" s="31"/>
      <c r="G6889" s="33"/>
      <c r="I6889" s="33"/>
      <c r="J6889" s="33"/>
      <c r="AB6889" s="35"/>
    </row>
    <row r="6890" spans="1:28" s="6" customFormat="1" x14ac:dyDescent="0.15">
      <c r="A6890" s="6" t="s">
        <v>60</v>
      </c>
      <c r="E6890" s="31">
        <v>-93</v>
      </c>
      <c r="F6890" s="31"/>
      <c r="G6890" s="33"/>
      <c r="I6890" s="33"/>
      <c r="J6890" s="33"/>
      <c r="AB6890" s="35"/>
    </row>
    <row r="6891" spans="1:28" s="6" customFormat="1" x14ac:dyDescent="0.15">
      <c r="A6891" s="6" t="s">
        <v>60</v>
      </c>
      <c r="E6891" s="31">
        <v>-93</v>
      </c>
      <c r="F6891" s="31"/>
      <c r="G6891" s="33"/>
      <c r="I6891" s="33"/>
      <c r="J6891" s="33"/>
      <c r="AB6891" s="35"/>
    </row>
    <row r="6892" spans="1:28" s="6" customFormat="1" x14ac:dyDescent="0.15">
      <c r="A6892" s="6" t="s">
        <v>60</v>
      </c>
      <c r="E6892" s="31">
        <v>-92</v>
      </c>
      <c r="F6892" s="31"/>
      <c r="G6892" s="33"/>
      <c r="I6892" s="33"/>
      <c r="J6892" s="33"/>
      <c r="AB6892" s="35"/>
    </row>
    <row r="6893" spans="1:28" s="6" customFormat="1" x14ac:dyDescent="0.15">
      <c r="A6893" s="6" t="s">
        <v>60</v>
      </c>
      <c r="E6893" s="31">
        <v>-92</v>
      </c>
      <c r="F6893" s="31"/>
      <c r="G6893" s="33"/>
      <c r="I6893" s="33"/>
      <c r="J6893" s="33"/>
      <c r="AB6893" s="35"/>
    </row>
    <row r="6894" spans="1:28" s="6" customFormat="1" x14ac:dyDescent="0.15">
      <c r="A6894" s="6" t="s">
        <v>60</v>
      </c>
      <c r="E6894" s="31">
        <v>-93</v>
      </c>
      <c r="F6894" s="31"/>
      <c r="G6894" s="33"/>
      <c r="I6894" s="33"/>
      <c r="J6894" s="33"/>
      <c r="AB6894" s="35"/>
    </row>
    <row r="6895" spans="1:28" s="6" customFormat="1" x14ac:dyDescent="0.15">
      <c r="A6895" s="6" t="s">
        <v>60</v>
      </c>
      <c r="E6895" s="31">
        <v>-93</v>
      </c>
      <c r="F6895" s="31"/>
      <c r="G6895" s="33"/>
      <c r="I6895" s="33"/>
      <c r="J6895" s="33"/>
      <c r="AB6895" s="35"/>
    </row>
    <row r="6896" spans="1:28" s="6" customFormat="1" x14ac:dyDescent="0.15">
      <c r="A6896" s="6" t="s">
        <v>60</v>
      </c>
      <c r="E6896" s="31">
        <v>-93</v>
      </c>
      <c r="F6896" s="31"/>
      <c r="G6896" s="33"/>
      <c r="I6896" s="33"/>
      <c r="J6896" s="33"/>
      <c r="AB6896" s="35"/>
    </row>
    <row r="6897" spans="1:28" s="6" customFormat="1" x14ac:dyDescent="0.15">
      <c r="A6897" s="6" t="s">
        <v>60</v>
      </c>
      <c r="E6897" s="31">
        <v>-93</v>
      </c>
      <c r="F6897" s="31"/>
      <c r="G6897" s="33"/>
      <c r="I6897" s="33"/>
      <c r="J6897" s="33"/>
      <c r="AB6897" s="35"/>
    </row>
    <row r="6898" spans="1:28" s="6" customFormat="1" x14ac:dyDescent="0.15">
      <c r="A6898" s="6" t="s">
        <v>60</v>
      </c>
      <c r="E6898" s="31">
        <v>-93</v>
      </c>
      <c r="F6898" s="31"/>
      <c r="G6898" s="33"/>
      <c r="I6898" s="33"/>
      <c r="J6898" s="33"/>
      <c r="AB6898" s="35"/>
    </row>
    <row r="6899" spans="1:28" s="6" customFormat="1" x14ac:dyDescent="0.15">
      <c r="A6899" s="6" t="s">
        <v>60</v>
      </c>
      <c r="E6899" s="31">
        <v>-86</v>
      </c>
      <c r="F6899" s="31"/>
      <c r="G6899" s="33"/>
      <c r="I6899" s="33"/>
      <c r="J6899" s="33"/>
      <c r="AB6899" s="35"/>
    </row>
    <row r="6900" spans="1:28" s="6" customFormat="1" x14ac:dyDescent="0.15">
      <c r="A6900" s="6" t="s">
        <v>60</v>
      </c>
      <c r="E6900" s="31">
        <v>-91</v>
      </c>
      <c r="F6900" s="31"/>
      <c r="G6900" s="33"/>
      <c r="I6900" s="33"/>
      <c r="J6900" s="33"/>
      <c r="AB6900" s="35"/>
    </row>
    <row r="6901" spans="1:28" s="6" customFormat="1" x14ac:dyDescent="0.15">
      <c r="A6901" s="6" t="s">
        <v>61</v>
      </c>
      <c r="E6901" s="31">
        <v>-78</v>
      </c>
      <c r="F6901" s="31"/>
      <c r="G6901" s="33"/>
      <c r="I6901" s="33"/>
      <c r="J6901" s="33"/>
      <c r="AB6901" s="35"/>
    </row>
    <row r="6902" spans="1:28" s="6" customFormat="1" x14ac:dyDescent="0.15">
      <c r="A6902" s="6" t="s">
        <v>61</v>
      </c>
      <c r="E6902" s="31">
        <v>-78</v>
      </c>
      <c r="F6902" s="31"/>
      <c r="G6902" s="33"/>
      <c r="I6902" s="33"/>
      <c r="J6902" s="33"/>
      <c r="AB6902" s="35"/>
    </row>
    <row r="6903" spans="1:28" s="6" customFormat="1" x14ac:dyDescent="0.15">
      <c r="A6903" s="6" t="s">
        <v>61</v>
      </c>
      <c r="E6903" s="31">
        <v>-73</v>
      </c>
      <c r="F6903" s="31"/>
      <c r="G6903" s="33"/>
      <c r="I6903" s="33"/>
      <c r="J6903" s="33"/>
      <c r="AB6903" s="35"/>
    </row>
    <row r="6904" spans="1:28" s="6" customFormat="1" x14ac:dyDescent="0.15">
      <c r="A6904" s="6" t="s">
        <v>61</v>
      </c>
      <c r="E6904" s="31">
        <v>-77</v>
      </c>
      <c r="F6904" s="31"/>
      <c r="G6904" s="33"/>
      <c r="I6904" s="33"/>
      <c r="J6904" s="33"/>
      <c r="AB6904" s="35"/>
    </row>
    <row r="6905" spans="1:28" s="6" customFormat="1" x14ac:dyDescent="0.15">
      <c r="A6905" s="6" t="s">
        <v>61</v>
      </c>
      <c r="E6905" s="31">
        <v>-77</v>
      </c>
      <c r="F6905" s="31"/>
      <c r="G6905" s="33"/>
      <c r="I6905" s="33"/>
      <c r="J6905" s="33"/>
      <c r="AB6905" s="35"/>
    </row>
    <row r="6906" spans="1:28" s="6" customFormat="1" x14ac:dyDescent="0.15">
      <c r="A6906" s="6" t="s">
        <v>61</v>
      </c>
      <c r="E6906" s="31">
        <v>-81</v>
      </c>
      <c r="F6906" s="31"/>
      <c r="G6906" s="33"/>
      <c r="I6906" s="33"/>
      <c r="J6906" s="33"/>
      <c r="AB6906" s="35"/>
    </row>
    <row r="6907" spans="1:28" s="6" customFormat="1" x14ac:dyDescent="0.15">
      <c r="A6907" s="6" t="s">
        <v>61</v>
      </c>
      <c r="E6907" s="31">
        <v>-83</v>
      </c>
      <c r="F6907" s="31"/>
      <c r="G6907" s="33"/>
      <c r="I6907" s="33"/>
      <c r="J6907" s="33"/>
      <c r="AB6907" s="35"/>
    </row>
    <row r="6908" spans="1:28" s="6" customFormat="1" x14ac:dyDescent="0.15">
      <c r="A6908" s="6" t="s">
        <v>61</v>
      </c>
      <c r="E6908" s="31">
        <v>-83</v>
      </c>
      <c r="F6908" s="31"/>
      <c r="G6908" s="33"/>
      <c r="I6908" s="33"/>
      <c r="J6908" s="33"/>
      <c r="AB6908" s="35"/>
    </row>
    <row r="6909" spans="1:28" s="6" customFormat="1" x14ac:dyDescent="0.15">
      <c r="A6909" s="6" t="s">
        <v>61</v>
      </c>
      <c r="E6909" s="31">
        <v>-78</v>
      </c>
      <c r="F6909" s="31"/>
      <c r="G6909" s="33"/>
      <c r="I6909" s="33"/>
      <c r="J6909" s="33"/>
      <c r="AB6909" s="35"/>
    </row>
    <row r="6910" spans="1:28" s="6" customFormat="1" x14ac:dyDescent="0.15">
      <c r="A6910" s="6" t="s">
        <v>61</v>
      </c>
      <c r="E6910" s="31">
        <v>-78</v>
      </c>
      <c r="F6910" s="31"/>
      <c r="G6910" s="33"/>
      <c r="I6910" s="33"/>
      <c r="J6910" s="33"/>
      <c r="AB6910" s="35"/>
    </row>
    <row r="6911" spans="1:28" s="6" customFormat="1" x14ac:dyDescent="0.15">
      <c r="A6911" s="6" t="s">
        <v>61</v>
      </c>
      <c r="E6911" s="31">
        <v>-79</v>
      </c>
      <c r="F6911" s="31"/>
      <c r="G6911" s="33"/>
      <c r="I6911" s="33"/>
      <c r="J6911" s="33"/>
      <c r="AB6911" s="35"/>
    </row>
    <row r="6912" spans="1:28" s="6" customFormat="1" x14ac:dyDescent="0.15">
      <c r="A6912" s="6" t="s">
        <v>61</v>
      </c>
      <c r="E6912" s="31">
        <v>-87</v>
      </c>
      <c r="F6912" s="31"/>
      <c r="G6912" s="33"/>
      <c r="I6912" s="33"/>
      <c r="J6912" s="33"/>
      <c r="AB6912" s="35"/>
    </row>
    <row r="6913" spans="1:28" s="6" customFormat="1" x14ac:dyDescent="0.15">
      <c r="A6913" s="6" t="s">
        <v>61</v>
      </c>
      <c r="E6913" s="31">
        <v>-87</v>
      </c>
      <c r="F6913" s="31"/>
      <c r="G6913" s="33"/>
      <c r="I6913" s="33"/>
      <c r="J6913" s="33"/>
      <c r="AB6913" s="35"/>
    </row>
    <row r="6914" spans="1:28" s="6" customFormat="1" x14ac:dyDescent="0.15">
      <c r="A6914" s="6" t="s">
        <v>61</v>
      </c>
      <c r="E6914" s="31">
        <v>-84</v>
      </c>
      <c r="F6914" s="31"/>
      <c r="G6914" s="33"/>
      <c r="I6914" s="33"/>
      <c r="J6914" s="33"/>
      <c r="AB6914" s="35"/>
    </row>
    <row r="6915" spans="1:28" s="6" customFormat="1" x14ac:dyDescent="0.15">
      <c r="A6915" s="6" t="s">
        <v>61</v>
      </c>
      <c r="E6915" s="31">
        <v>-80</v>
      </c>
      <c r="F6915" s="31"/>
      <c r="G6915" s="33"/>
      <c r="I6915" s="33"/>
      <c r="J6915" s="33"/>
      <c r="AB6915" s="35"/>
    </row>
    <row r="6916" spans="1:28" s="6" customFormat="1" x14ac:dyDescent="0.15">
      <c r="A6916" s="6" t="s">
        <v>61</v>
      </c>
      <c r="E6916" s="31">
        <v>-80</v>
      </c>
      <c r="F6916" s="31"/>
      <c r="G6916" s="33"/>
      <c r="I6916" s="33"/>
      <c r="J6916" s="33"/>
      <c r="AB6916" s="35"/>
    </row>
    <row r="6917" spans="1:28" s="6" customFormat="1" x14ac:dyDescent="0.15">
      <c r="A6917" s="6" t="s">
        <v>61</v>
      </c>
      <c r="E6917" s="31">
        <v>-80</v>
      </c>
      <c r="F6917" s="31"/>
      <c r="G6917" s="33"/>
      <c r="I6917" s="33"/>
      <c r="J6917" s="33"/>
      <c r="AB6917" s="35"/>
    </row>
    <row r="6918" spans="1:28" s="6" customFormat="1" x14ac:dyDescent="0.15">
      <c r="A6918" s="6" t="s">
        <v>61</v>
      </c>
      <c r="E6918" s="31">
        <v>-78</v>
      </c>
      <c r="F6918" s="31"/>
      <c r="G6918" s="33"/>
      <c r="I6918" s="33"/>
      <c r="J6918" s="33"/>
      <c r="AB6918" s="35"/>
    </row>
    <row r="6919" spans="1:28" s="6" customFormat="1" x14ac:dyDescent="0.15">
      <c r="A6919" s="6" t="s">
        <v>61</v>
      </c>
      <c r="E6919" s="31">
        <v>-78</v>
      </c>
      <c r="F6919" s="31"/>
      <c r="G6919" s="33"/>
      <c r="I6919" s="33"/>
      <c r="J6919" s="33"/>
      <c r="AB6919" s="35"/>
    </row>
    <row r="6920" spans="1:28" s="6" customFormat="1" x14ac:dyDescent="0.15">
      <c r="A6920" s="6" t="s">
        <v>61</v>
      </c>
      <c r="E6920" s="31">
        <v>-81</v>
      </c>
      <c r="F6920" s="31"/>
      <c r="G6920" s="33"/>
      <c r="I6920" s="33"/>
      <c r="J6920" s="33"/>
      <c r="AB6920" s="35"/>
    </row>
    <row r="6921" spans="1:28" s="6" customFormat="1" x14ac:dyDescent="0.15">
      <c r="A6921" s="6" t="s">
        <v>61</v>
      </c>
      <c r="E6921" s="31">
        <v>-85</v>
      </c>
      <c r="F6921" s="31"/>
      <c r="G6921" s="33"/>
      <c r="I6921" s="33"/>
      <c r="J6921" s="33"/>
      <c r="AB6921" s="35"/>
    </row>
    <row r="6922" spans="1:28" s="6" customFormat="1" x14ac:dyDescent="0.15">
      <c r="A6922" s="6" t="s">
        <v>61</v>
      </c>
      <c r="E6922" s="31">
        <v>-85</v>
      </c>
      <c r="F6922" s="31"/>
      <c r="G6922" s="33"/>
      <c r="I6922" s="33"/>
      <c r="J6922" s="33"/>
      <c r="AB6922" s="35"/>
    </row>
    <row r="6923" spans="1:28" s="6" customFormat="1" x14ac:dyDescent="0.15">
      <c r="A6923" s="6" t="s">
        <v>61</v>
      </c>
      <c r="E6923" s="31">
        <v>-84</v>
      </c>
      <c r="F6923" s="31"/>
      <c r="G6923" s="33"/>
      <c r="I6923" s="33"/>
      <c r="J6923" s="33"/>
      <c r="AB6923" s="35"/>
    </row>
    <row r="6924" spans="1:28" s="6" customFormat="1" x14ac:dyDescent="0.15">
      <c r="A6924" s="6" t="s">
        <v>61</v>
      </c>
      <c r="E6924" s="31">
        <v>-84</v>
      </c>
      <c r="F6924" s="31"/>
      <c r="G6924" s="33"/>
      <c r="I6924" s="33"/>
      <c r="J6924" s="33"/>
      <c r="AB6924" s="35"/>
    </row>
    <row r="6925" spans="1:28" s="6" customFormat="1" x14ac:dyDescent="0.15">
      <c r="A6925" s="6" t="s">
        <v>61</v>
      </c>
      <c r="E6925" s="31">
        <v>-84</v>
      </c>
      <c r="F6925" s="31"/>
      <c r="G6925" s="33"/>
      <c r="I6925" s="33"/>
      <c r="J6925" s="33"/>
      <c r="AB6925" s="35"/>
    </row>
    <row r="6926" spans="1:28" s="6" customFormat="1" x14ac:dyDescent="0.15">
      <c r="A6926" s="6" t="s">
        <v>61</v>
      </c>
      <c r="E6926" s="31">
        <v>-89</v>
      </c>
      <c r="F6926" s="31"/>
      <c r="G6926" s="33"/>
      <c r="I6926" s="33"/>
      <c r="J6926" s="33"/>
      <c r="AB6926" s="35"/>
    </row>
    <row r="6927" spans="1:28" s="6" customFormat="1" x14ac:dyDescent="0.15">
      <c r="A6927" s="6" t="s">
        <v>61</v>
      </c>
      <c r="E6927" s="31">
        <v>-80</v>
      </c>
      <c r="F6927" s="31"/>
      <c r="G6927" s="33"/>
      <c r="I6927" s="33"/>
      <c r="J6927" s="33"/>
      <c r="AB6927" s="35"/>
    </row>
    <row r="6928" spans="1:28" s="6" customFormat="1" x14ac:dyDescent="0.15">
      <c r="A6928" s="6" t="s">
        <v>61</v>
      </c>
      <c r="E6928" s="31">
        <v>-80</v>
      </c>
      <c r="F6928" s="31"/>
      <c r="G6928" s="33"/>
      <c r="I6928" s="33"/>
      <c r="J6928" s="33"/>
      <c r="AB6928" s="35"/>
    </row>
    <row r="6929" spans="1:28" s="6" customFormat="1" x14ac:dyDescent="0.15">
      <c r="A6929" s="6" t="s">
        <v>61</v>
      </c>
      <c r="E6929" s="31">
        <v>-78</v>
      </c>
      <c r="F6929" s="31"/>
      <c r="G6929" s="33"/>
      <c r="I6929" s="33"/>
      <c r="J6929" s="33"/>
      <c r="AB6929" s="35"/>
    </row>
    <row r="6930" spans="1:28" s="6" customFormat="1" x14ac:dyDescent="0.15">
      <c r="A6930" s="6" t="s">
        <v>61</v>
      </c>
      <c r="E6930" s="31">
        <v>-79</v>
      </c>
      <c r="F6930" s="31"/>
      <c r="G6930" s="33"/>
      <c r="I6930" s="33"/>
      <c r="J6930" s="33"/>
      <c r="AB6930" s="35"/>
    </row>
    <row r="6931" spans="1:28" s="6" customFormat="1" x14ac:dyDescent="0.15">
      <c r="A6931" s="6" t="s">
        <v>61</v>
      </c>
      <c r="E6931" s="31">
        <v>-79</v>
      </c>
      <c r="F6931" s="31"/>
      <c r="G6931" s="33"/>
      <c r="I6931" s="33"/>
      <c r="J6931" s="33"/>
      <c r="AB6931" s="35"/>
    </row>
    <row r="6932" spans="1:28" s="6" customFormat="1" x14ac:dyDescent="0.15">
      <c r="A6932" s="6" t="s">
        <v>61</v>
      </c>
      <c r="E6932" s="31">
        <v>-78</v>
      </c>
      <c r="F6932" s="31"/>
      <c r="G6932" s="33"/>
      <c r="I6932" s="33"/>
      <c r="J6932" s="33"/>
      <c r="AB6932" s="35"/>
    </row>
    <row r="6933" spans="1:28" s="6" customFormat="1" x14ac:dyDescent="0.15">
      <c r="A6933" s="6" t="s">
        <v>61</v>
      </c>
      <c r="E6933" s="31">
        <v>-79</v>
      </c>
      <c r="F6933" s="31"/>
      <c r="G6933" s="33"/>
      <c r="I6933" s="33"/>
      <c r="J6933" s="33"/>
      <c r="AB6933" s="35"/>
    </row>
    <row r="6934" spans="1:28" s="6" customFormat="1" x14ac:dyDescent="0.15">
      <c r="A6934" s="6" t="s">
        <v>61</v>
      </c>
      <c r="E6934" s="31">
        <v>-79</v>
      </c>
      <c r="F6934" s="31"/>
      <c r="G6934" s="33"/>
      <c r="I6934" s="33"/>
      <c r="J6934" s="33"/>
      <c r="AB6934" s="35"/>
    </row>
    <row r="6935" spans="1:28" s="6" customFormat="1" x14ac:dyDescent="0.15">
      <c r="A6935" s="6" t="s">
        <v>61</v>
      </c>
      <c r="E6935" s="31">
        <v>-83</v>
      </c>
      <c r="F6935" s="31"/>
      <c r="G6935" s="33"/>
      <c r="I6935" s="33"/>
      <c r="J6935" s="33"/>
      <c r="AB6935" s="35"/>
    </row>
    <row r="6936" spans="1:28" s="6" customFormat="1" x14ac:dyDescent="0.15">
      <c r="A6936" s="6" t="s">
        <v>61</v>
      </c>
      <c r="E6936" s="31">
        <v>-82</v>
      </c>
      <c r="F6936" s="31"/>
      <c r="G6936" s="33"/>
      <c r="I6936" s="33"/>
      <c r="J6936" s="33"/>
      <c r="AB6936" s="35"/>
    </row>
    <row r="6937" spans="1:28" s="6" customFormat="1" x14ac:dyDescent="0.15">
      <c r="A6937" s="6" t="s">
        <v>61</v>
      </c>
      <c r="E6937" s="31">
        <v>-82</v>
      </c>
      <c r="F6937" s="31"/>
      <c r="G6937" s="33"/>
      <c r="I6937" s="33"/>
      <c r="J6937" s="33"/>
      <c r="AB6937" s="35"/>
    </row>
    <row r="6938" spans="1:28" s="6" customFormat="1" x14ac:dyDescent="0.15">
      <c r="A6938" s="6" t="s">
        <v>61</v>
      </c>
      <c r="E6938" s="31">
        <v>-83</v>
      </c>
      <c r="F6938" s="31"/>
      <c r="G6938" s="33"/>
      <c r="I6938" s="33"/>
      <c r="J6938" s="33"/>
      <c r="AB6938" s="35"/>
    </row>
    <row r="6939" spans="1:28" s="6" customFormat="1" x14ac:dyDescent="0.15">
      <c r="A6939" s="6" t="s">
        <v>61</v>
      </c>
      <c r="E6939" s="31">
        <v>-78</v>
      </c>
      <c r="F6939" s="31"/>
      <c r="G6939" s="33"/>
      <c r="I6939" s="33"/>
      <c r="J6939" s="33"/>
      <c r="AB6939" s="35"/>
    </row>
    <row r="6940" spans="1:28" s="6" customFormat="1" x14ac:dyDescent="0.15">
      <c r="A6940" s="6" t="s">
        <v>61</v>
      </c>
      <c r="E6940" s="31">
        <v>-78</v>
      </c>
      <c r="F6940" s="31"/>
      <c r="G6940" s="33"/>
      <c r="I6940" s="33"/>
      <c r="J6940" s="33"/>
      <c r="AB6940" s="35"/>
    </row>
    <row r="6941" spans="1:28" s="6" customFormat="1" x14ac:dyDescent="0.15">
      <c r="A6941" s="6" t="s">
        <v>61</v>
      </c>
      <c r="E6941" s="31">
        <v>-78</v>
      </c>
      <c r="F6941" s="31"/>
      <c r="G6941" s="33"/>
      <c r="I6941" s="33"/>
      <c r="J6941" s="33"/>
      <c r="AB6941" s="35"/>
    </row>
    <row r="6942" spans="1:28" s="6" customFormat="1" x14ac:dyDescent="0.15">
      <c r="A6942" s="6" t="s">
        <v>61</v>
      </c>
      <c r="E6942" s="31">
        <v>-70</v>
      </c>
      <c r="F6942" s="31"/>
      <c r="G6942" s="33"/>
      <c r="I6942" s="33"/>
      <c r="J6942" s="33"/>
      <c r="AB6942" s="35"/>
    </row>
    <row r="6943" spans="1:28" s="6" customFormat="1" x14ac:dyDescent="0.15">
      <c r="A6943" s="6" t="s">
        <v>61</v>
      </c>
      <c r="E6943" s="31">
        <v>-70</v>
      </c>
      <c r="F6943" s="31"/>
      <c r="G6943" s="33"/>
      <c r="I6943" s="33"/>
      <c r="J6943" s="33"/>
      <c r="AB6943" s="35"/>
    </row>
    <row r="6944" spans="1:28" s="6" customFormat="1" x14ac:dyDescent="0.15">
      <c r="A6944" s="6" t="s">
        <v>61</v>
      </c>
      <c r="E6944" s="31">
        <v>-87</v>
      </c>
      <c r="F6944" s="31"/>
      <c r="G6944" s="33"/>
      <c r="I6944" s="33"/>
      <c r="J6944" s="33"/>
      <c r="AB6944" s="35"/>
    </row>
    <row r="6945" spans="1:28" s="6" customFormat="1" x14ac:dyDescent="0.15">
      <c r="A6945" s="6" t="s">
        <v>61</v>
      </c>
      <c r="E6945" s="31">
        <v>-87</v>
      </c>
      <c r="F6945" s="31"/>
      <c r="G6945" s="33"/>
      <c r="I6945" s="33"/>
      <c r="J6945" s="33"/>
      <c r="AB6945" s="35"/>
    </row>
    <row r="6946" spans="1:28" s="6" customFormat="1" x14ac:dyDescent="0.15">
      <c r="A6946" s="6" t="s">
        <v>61</v>
      </c>
      <c r="E6946" s="31">
        <v>-87</v>
      </c>
      <c r="F6946" s="31"/>
      <c r="G6946" s="33"/>
      <c r="I6946" s="33"/>
      <c r="J6946" s="33"/>
      <c r="AB6946" s="35"/>
    </row>
    <row r="6947" spans="1:28" s="6" customFormat="1" x14ac:dyDescent="0.15">
      <c r="A6947" s="6" t="s">
        <v>61</v>
      </c>
      <c r="E6947" s="31">
        <v>-84</v>
      </c>
      <c r="F6947" s="31"/>
      <c r="G6947" s="33"/>
      <c r="I6947" s="33"/>
      <c r="J6947" s="33"/>
      <c r="AB6947" s="35"/>
    </row>
    <row r="6948" spans="1:28" s="6" customFormat="1" x14ac:dyDescent="0.15">
      <c r="A6948" s="6" t="s">
        <v>61</v>
      </c>
      <c r="E6948" s="31">
        <v>-84</v>
      </c>
      <c r="F6948" s="31"/>
      <c r="G6948" s="33"/>
      <c r="I6948" s="33"/>
      <c r="J6948" s="33"/>
      <c r="AB6948" s="35"/>
    </row>
    <row r="6949" spans="1:28" s="6" customFormat="1" x14ac:dyDescent="0.15">
      <c r="A6949" s="6" t="s">
        <v>61</v>
      </c>
      <c r="E6949" s="31">
        <v>-84</v>
      </c>
      <c r="F6949" s="31"/>
      <c r="G6949" s="33"/>
      <c r="I6949" s="33"/>
      <c r="J6949" s="33"/>
      <c r="AB6949" s="35"/>
    </row>
    <row r="6950" spans="1:28" s="6" customFormat="1" x14ac:dyDescent="0.15">
      <c r="A6950" s="6" t="s">
        <v>61</v>
      </c>
      <c r="E6950" s="31">
        <v>-82</v>
      </c>
      <c r="F6950" s="31"/>
      <c r="G6950" s="33"/>
      <c r="I6950" s="33"/>
      <c r="J6950" s="33"/>
      <c r="AB6950" s="35"/>
    </row>
    <row r="6951" spans="1:28" s="6" customFormat="1" x14ac:dyDescent="0.15">
      <c r="A6951" s="6" t="s">
        <v>61</v>
      </c>
      <c r="E6951" s="31">
        <v>-80</v>
      </c>
      <c r="F6951" s="31"/>
      <c r="G6951" s="33"/>
      <c r="I6951" s="33"/>
      <c r="J6951" s="33"/>
      <c r="AB6951" s="35"/>
    </row>
    <row r="6952" spans="1:28" s="6" customFormat="1" x14ac:dyDescent="0.15">
      <c r="A6952" s="6" t="s">
        <v>61</v>
      </c>
      <c r="E6952" s="31">
        <v>-80</v>
      </c>
      <c r="F6952" s="31"/>
      <c r="G6952" s="33"/>
      <c r="I6952" s="33"/>
      <c r="J6952" s="33"/>
      <c r="AB6952" s="35"/>
    </row>
    <row r="6953" spans="1:28" s="6" customFormat="1" x14ac:dyDescent="0.15">
      <c r="A6953" s="6" t="s">
        <v>61</v>
      </c>
      <c r="E6953" s="31">
        <v>-78</v>
      </c>
      <c r="F6953" s="31"/>
      <c r="G6953" s="33"/>
      <c r="I6953" s="33"/>
      <c r="J6953" s="33"/>
      <c r="AB6953" s="35"/>
    </row>
    <row r="6954" spans="1:28" s="6" customFormat="1" x14ac:dyDescent="0.15">
      <c r="A6954" s="6" t="s">
        <v>61</v>
      </c>
      <c r="E6954" s="31">
        <v>-76</v>
      </c>
      <c r="F6954" s="31"/>
      <c r="G6954" s="33"/>
      <c r="I6954" s="33"/>
      <c r="J6954" s="33"/>
      <c r="AB6954" s="35"/>
    </row>
    <row r="6955" spans="1:28" s="6" customFormat="1" x14ac:dyDescent="0.15">
      <c r="A6955" s="6" t="s">
        <v>61</v>
      </c>
      <c r="E6955" s="31">
        <v>-76</v>
      </c>
      <c r="F6955" s="31"/>
      <c r="G6955" s="33"/>
      <c r="I6955" s="33"/>
      <c r="J6955" s="33"/>
      <c r="AB6955" s="35"/>
    </row>
    <row r="6956" spans="1:28" s="6" customFormat="1" x14ac:dyDescent="0.15">
      <c r="A6956" s="6" t="s">
        <v>61</v>
      </c>
      <c r="E6956" s="31">
        <v>-81</v>
      </c>
      <c r="F6956" s="31"/>
      <c r="G6956" s="33"/>
      <c r="I6956" s="33"/>
      <c r="J6956" s="33"/>
      <c r="AB6956" s="35"/>
    </row>
    <row r="6957" spans="1:28" s="6" customFormat="1" x14ac:dyDescent="0.15">
      <c r="A6957" s="6" t="s">
        <v>61</v>
      </c>
      <c r="E6957" s="31">
        <v>-78</v>
      </c>
      <c r="F6957" s="31"/>
      <c r="G6957" s="33"/>
      <c r="I6957" s="33"/>
      <c r="J6957" s="33"/>
      <c r="AB6957" s="35"/>
    </row>
    <row r="6958" spans="1:28" s="6" customFormat="1" x14ac:dyDescent="0.15">
      <c r="A6958" s="6" t="s">
        <v>61</v>
      </c>
      <c r="E6958" s="31">
        <v>-78</v>
      </c>
      <c r="F6958" s="31"/>
      <c r="G6958" s="33"/>
      <c r="I6958" s="33"/>
      <c r="J6958" s="33"/>
      <c r="AB6958" s="35"/>
    </row>
    <row r="6959" spans="1:28" s="6" customFormat="1" x14ac:dyDescent="0.15">
      <c r="A6959" s="6" t="s">
        <v>61</v>
      </c>
      <c r="E6959" s="31">
        <v>-74</v>
      </c>
      <c r="F6959" s="31"/>
      <c r="G6959" s="33"/>
      <c r="I6959" s="33"/>
      <c r="J6959" s="33"/>
      <c r="AB6959" s="35"/>
    </row>
    <row r="6960" spans="1:28" s="6" customFormat="1" x14ac:dyDescent="0.15">
      <c r="A6960" s="6" t="s">
        <v>61</v>
      </c>
      <c r="E6960" s="31">
        <v>-74</v>
      </c>
      <c r="F6960" s="31"/>
      <c r="G6960" s="33"/>
      <c r="I6960" s="33"/>
      <c r="J6960" s="33"/>
      <c r="AB6960" s="35"/>
    </row>
    <row r="6961" spans="1:28" s="6" customFormat="1" x14ac:dyDescent="0.15">
      <c r="A6961" s="6" t="s">
        <v>61</v>
      </c>
      <c r="E6961" s="31">
        <v>-74</v>
      </c>
      <c r="F6961" s="31"/>
      <c r="G6961" s="33"/>
      <c r="I6961" s="33"/>
      <c r="J6961" s="33"/>
      <c r="AB6961" s="35"/>
    </row>
    <row r="6962" spans="1:28" s="6" customFormat="1" x14ac:dyDescent="0.15">
      <c r="A6962" s="6" t="s">
        <v>61</v>
      </c>
      <c r="E6962" s="31">
        <v>-77</v>
      </c>
      <c r="F6962" s="31"/>
      <c r="G6962" s="33"/>
      <c r="I6962" s="33"/>
      <c r="J6962" s="33"/>
      <c r="AB6962" s="35"/>
    </row>
    <row r="6963" spans="1:28" s="6" customFormat="1" x14ac:dyDescent="0.15">
      <c r="A6963" s="6" t="s">
        <v>61</v>
      </c>
      <c r="E6963" s="31">
        <v>-77</v>
      </c>
      <c r="F6963" s="31"/>
      <c r="G6963" s="33"/>
      <c r="I6963" s="33"/>
      <c r="J6963" s="33"/>
      <c r="AB6963" s="35"/>
    </row>
    <row r="6964" spans="1:28" s="6" customFormat="1" x14ac:dyDescent="0.15">
      <c r="A6964" s="6" t="s">
        <v>61</v>
      </c>
      <c r="E6964" s="31">
        <v>-77</v>
      </c>
      <c r="F6964" s="31"/>
      <c r="G6964" s="33"/>
      <c r="I6964" s="33"/>
      <c r="J6964" s="33"/>
      <c r="AB6964" s="35"/>
    </row>
    <row r="6965" spans="1:28" s="6" customFormat="1" x14ac:dyDescent="0.15">
      <c r="A6965" s="6" t="s">
        <v>61</v>
      </c>
      <c r="E6965" s="31">
        <v>-77</v>
      </c>
      <c r="F6965" s="31"/>
      <c r="G6965" s="33"/>
      <c r="I6965" s="33"/>
      <c r="J6965" s="33"/>
      <c r="AB6965" s="35"/>
    </row>
    <row r="6966" spans="1:28" s="6" customFormat="1" x14ac:dyDescent="0.15">
      <c r="A6966" s="6" t="s">
        <v>61</v>
      </c>
      <c r="E6966" s="31">
        <v>-77</v>
      </c>
      <c r="F6966" s="31"/>
      <c r="G6966" s="33"/>
      <c r="I6966" s="33"/>
      <c r="J6966" s="33"/>
      <c r="AB6966" s="35"/>
    </row>
    <row r="6967" spans="1:28" s="6" customFormat="1" x14ac:dyDescent="0.15">
      <c r="A6967" s="6" t="s">
        <v>61</v>
      </c>
      <c r="E6967" s="31">
        <v>-79</v>
      </c>
      <c r="F6967" s="31"/>
      <c r="G6967" s="33"/>
      <c r="I6967" s="33"/>
      <c r="J6967" s="33"/>
      <c r="AB6967" s="35"/>
    </row>
    <row r="6968" spans="1:28" s="6" customFormat="1" x14ac:dyDescent="0.15">
      <c r="A6968" s="6" t="s">
        <v>61</v>
      </c>
      <c r="E6968" s="31">
        <v>-79</v>
      </c>
      <c r="F6968" s="31"/>
      <c r="G6968" s="33"/>
      <c r="I6968" s="33"/>
      <c r="J6968" s="33"/>
      <c r="AB6968" s="35"/>
    </row>
    <row r="6969" spans="1:28" s="6" customFormat="1" x14ac:dyDescent="0.15">
      <c r="A6969" s="6" t="s">
        <v>61</v>
      </c>
      <c r="E6969" s="31">
        <v>-79</v>
      </c>
      <c r="F6969" s="31"/>
      <c r="G6969" s="33"/>
      <c r="I6969" s="33"/>
      <c r="J6969" s="33"/>
      <c r="AB6969" s="35"/>
    </row>
    <row r="6970" spans="1:28" s="6" customFormat="1" x14ac:dyDescent="0.15">
      <c r="A6970" s="6" t="s">
        <v>61</v>
      </c>
      <c r="E6970" s="31">
        <v>-78</v>
      </c>
      <c r="F6970" s="31"/>
      <c r="G6970" s="33"/>
      <c r="I6970" s="33"/>
      <c r="J6970" s="33"/>
      <c r="AB6970" s="35"/>
    </row>
    <row r="6971" spans="1:28" s="6" customFormat="1" x14ac:dyDescent="0.15">
      <c r="A6971" s="6" t="s">
        <v>61</v>
      </c>
      <c r="E6971" s="31">
        <v>-78</v>
      </c>
      <c r="F6971" s="31"/>
      <c r="G6971" s="33"/>
      <c r="I6971" s="33"/>
      <c r="J6971" s="33"/>
      <c r="AB6971" s="35"/>
    </row>
    <row r="6972" spans="1:28" s="6" customFormat="1" x14ac:dyDescent="0.15">
      <c r="A6972" s="6" t="s">
        <v>61</v>
      </c>
      <c r="E6972" s="31">
        <v>-78</v>
      </c>
      <c r="F6972" s="31"/>
      <c r="G6972" s="33"/>
      <c r="I6972" s="33"/>
      <c r="J6972" s="33"/>
      <c r="AB6972" s="35"/>
    </row>
    <row r="6973" spans="1:28" s="6" customFormat="1" x14ac:dyDescent="0.15">
      <c r="A6973" s="6" t="s">
        <v>61</v>
      </c>
      <c r="E6973" s="31">
        <v>-81</v>
      </c>
      <c r="F6973" s="31"/>
      <c r="G6973" s="33"/>
      <c r="I6973" s="33"/>
      <c r="J6973" s="33"/>
      <c r="AB6973" s="35"/>
    </row>
    <row r="6974" spans="1:28" s="6" customFormat="1" x14ac:dyDescent="0.15">
      <c r="A6974" s="6" t="s">
        <v>61</v>
      </c>
      <c r="E6974" s="31">
        <v>-81</v>
      </c>
      <c r="F6974" s="31"/>
      <c r="G6974" s="33"/>
      <c r="I6974" s="33"/>
      <c r="J6974" s="33"/>
      <c r="AB6974" s="35"/>
    </row>
    <row r="6975" spans="1:28" s="6" customFormat="1" x14ac:dyDescent="0.15">
      <c r="A6975" s="6" t="s">
        <v>61</v>
      </c>
      <c r="E6975" s="31">
        <v>-81</v>
      </c>
      <c r="F6975" s="31"/>
      <c r="G6975" s="33"/>
      <c r="I6975" s="33"/>
      <c r="J6975" s="33"/>
      <c r="AB6975" s="35"/>
    </row>
    <row r="6976" spans="1:28" s="6" customFormat="1" x14ac:dyDescent="0.15">
      <c r="A6976" s="6" t="s">
        <v>61</v>
      </c>
      <c r="E6976" s="31">
        <v>-78</v>
      </c>
      <c r="F6976" s="31"/>
      <c r="G6976" s="33"/>
      <c r="I6976" s="33"/>
      <c r="J6976" s="33"/>
      <c r="AB6976" s="35"/>
    </row>
    <row r="6977" spans="1:28" s="6" customFormat="1" x14ac:dyDescent="0.15">
      <c r="A6977" s="6" t="s">
        <v>61</v>
      </c>
      <c r="E6977" s="31">
        <v>-78</v>
      </c>
      <c r="F6977" s="31"/>
      <c r="G6977" s="33"/>
      <c r="I6977" s="33"/>
      <c r="J6977" s="33"/>
      <c r="AB6977" s="35"/>
    </row>
    <row r="6978" spans="1:28" s="6" customFormat="1" x14ac:dyDescent="0.15">
      <c r="A6978" s="6" t="s">
        <v>61</v>
      </c>
      <c r="E6978" s="31">
        <v>-78</v>
      </c>
      <c r="F6978" s="31"/>
      <c r="G6978" s="33"/>
      <c r="I6978" s="33"/>
      <c r="J6978" s="33"/>
      <c r="AB6978" s="35"/>
    </row>
    <row r="6979" spans="1:28" s="6" customFormat="1" x14ac:dyDescent="0.15">
      <c r="A6979" s="6" t="s">
        <v>61</v>
      </c>
      <c r="E6979" s="31">
        <v>-78</v>
      </c>
      <c r="F6979" s="31"/>
      <c r="G6979" s="33"/>
      <c r="I6979" s="33"/>
      <c r="J6979" s="33"/>
      <c r="AB6979" s="35"/>
    </row>
    <row r="6980" spans="1:28" s="6" customFormat="1" x14ac:dyDescent="0.15">
      <c r="A6980" s="6" t="s">
        <v>61</v>
      </c>
      <c r="E6980" s="31">
        <v>-78</v>
      </c>
      <c r="F6980" s="31"/>
      <c r="G6980" s="33"/>
      <c r="I6980" s="33"/>
      <c r="J6980" s="33"/>
      <c r="AB6980" s="35"/>
    </row>
    <row r="6981" spans="1:28" s="6" customFormat="1" x14ac:dyDescent="0.15">
      <c r="A6981" s="6" t="s">
        <v>61</v>
      </c>
      <c r="E6981" s="31">
        <v>-78</v>
      </c>
      <c r="F6981" s="31"/>
      <c r="G6981" s="33"/>
      <c r="I6981" s="33"/>
      <c r="J6981" s="33"/>
      <c r="AB6981" s="35"/>
    </row>
    <row r="6982" spans="1:28" s="6" customFormat="1" x14ac:dyDescent="0.15">
      <c r="A6982" s="6" t="s">
        <v>61</v>
      </c>
      <c r="E6982" s="31">
        <v>-83</v>
      </c>
      <c r="F6982" s="31"/>
      <c r="G6982" s="33"/>
      <c r="I6982" s="33"/>
      <c r="J6982" s="33"/>
      <c r="AB6982" s="35"/>
    </row>
    <row r="6983" spans="1:28" s="6" customFormat="1" x14ac:dyDescent="0.15">
      <c r="A6983" s="6" t="s">
        <v>61</v>
      </c>
      <c r="E6983" s="31">
        <v>-82</v>
      </c>
      <c r="F6983" s="31"/>
      <c r="G6983" s="33"/>
      <c r="I6983" s="33"/>
      <c r="J6983" s="33"/>
      <c r="AB6983" s="35"/>
    </row>
    <row r="6984" spans="1:28" s="6" customFormat="1" x14ac:dyDescent="0.15">
      <c r="A6984" s="6" t="s">
        <v>61</v>
      </c>
      <c r="E6984" s="31">
        <v>-82</v>
      </c>
      <c r="F6984" s="31"/>
      <c r="G6984" s="33"/>
      <c r="I6984" s="33"/>
      <c r="J6984" s="33"/>
      <c r="AB6984" s="35"/>
    </row>
    <row r="6985" spans="1:28" s="6" customFormat="1" x14ac:dyDescent="0.15">
      <c r="A6985" s="6" t="s">
        <v>61</v>
      </c>
      <c r="E6985" s="31">
        <v>-82</v>
      </c>
      <c r="F6985" s="31"/>
      <c r="G6985" s="33"/>
      <c r="I6985" s="33"/>
      <c r="J6985" s="33"/>
      <c r="AB6985" s="35"/>
    </row>
    <row r="6986" spans="1:28" s="6" customFormat="1" x14ac:dyDescent="0.15">
      <c r="A6986" s="6" t="s">
        <v>61</v>
      </c>
      <c r="E6986" s="31">
        <v>-82</v>
      </c>
      <c r="F6986" s="31"/>
      <c r="G6986" s="33"/>
      <c r="I6986" s="33"/>
      <c r="J6986" s="33"/>
      <c r="AB6986" s="35"/>
    </row>
    <row r="6987" spans="1:28" s="6" customFormat="1" x14ac:dyDescent="0.15">
      <c r="A6987" s="6" t="s">
        <v>61</v>
      </c>
      <c r="E6987" s="31">
        <v>-82</v>
      </c>
      <c r="F6987" s="31"/>
      <c r="G6987" s="33"/>
      <c r="I6987" s="33"/>
      <c r="J6987" s="33"/>
      <c r="AB6987" s="35"/>
    </row>
    <row r="6988" spans="1:28" s="6" customFormat="1" x14ac:dyDescent="0.15">
      <c r="A6988" s="6" t="s">
        <v>61</v>
      </c>
      <c r="E6988" s="31">
        <v>-93</v>
      </c>
      <c r="F6988" s="31"/>
      <c r="G6988" s="33"/>
      <c r="I6988" s="33"/>
      <c r="J6988" s="33"/>
      <c r="AB6988" s="35"/>
    </row>
    <row r="6989" spans="1:28" s="6" customFormat="1" x14ac:dyDescent="0.15">
      <c r="A6989" s="6" t="s">
        <v>61</v>
      </c>
      <c r="E6989" s="31">
        <v>-93</v>
      </c>
      <c r="F6989" s="31"/>
      <c r="G6989" s="33"/>
      <c r="I6989" s="33"/>
      <c r="J6989" s="33"/>
      <c r="AB6989" s="35"/>
    </row>
    <row r="6990" spans="1:28" s="6" customFormat="1" x14ac:dyDescent="0.15">
      <c r="A6990" s="6" t="s">
        <v>61</v>
      </c>
      <c r="E6990" s="31">
        <v>-84</v>
      </c>
      <c r="F6990" s="31"/>
      <c r="G6990" s="33"/>
      <c r="I6990" s="33"/>
      <c r="J6990" s="33"/>
      <c r="AB6990" s="35"/>
    </row>
    <row r="6991" spans="1:28" s="6" customFormat="1" x14ac:dyDescent="0.15">
      <c r="A6991" s="6" t="s">
        <v>61</v>
      </c>
      <c r="E6991" s="31">
        <v>-82</v>
      </c>
      <c r="F6991" s="31"/>
      <c r="G6991" s="33"/>
      <c r="I6991" s="33"/>
      <c r="J6991" s="33"/>
      <c r="AB6991" s="35"/>
    </row>
    <row r="6992" spans="1:28" s="6" customFormat="1" x14ac:dyDescent="0.15">
      <c r="A6992" s="6" t="s">
        <v>61</v>
      </c>
      <c r="E6992" s="31">
        <v>-82</v>
      </c>
      <c r="F6992" s="31"/>
      <c r="G6992" s="33"/>
      <c r="I6992" s="33"/>
      <c r="J6992" s="33"/>
      <c r="AB6992" s="35"/>
    </row>
    <row r="6993" spans="1:28" s="6" customFormat="1" x14ac:dyDescent="0.15">
      <c r="A6993" s="6" t="s">
        <v>61</v>
      </c>
      <c r="E6993" s="31">
        <v>-82</v>
      </c>
      <c r="F6993" s="31"/>
      <c r="G6993" s="33"/>
      <c r="I6993" s="33"/>
      <c r="J6993" s="33"/>
      <c r="AB6993" s="35"/>
    </row>
    <row r="6994" spans="1:28" s="6" customFormat="1" x14ac:dyDescent="0.15">
      <c r="A6994" s="6" t="s">
        <v>61</v>
      </c>
      <c r="E6994" s="31">
        <v>-82</v>
      </c>
      <c r="F6994" s="31"/>
      <c r="G6994" s="33"/>
      <c r="I6994" s="33"/>
      <c r="J6994" s="33"/>
      <c r="AB6994" s="35"/>
    </row>
    <row r="6995" spans="1:28" s="6" customFormat="1" x14ac:dyDescent="0.15">
      <c r="A6995" s="6" t="s">
        <v>61</v>
      </c>
      <c r="E6995" s="31">
        <v>-82</v>
      </c>
      <c r="F6995" s="31"/>
      <c r="G6995" s="33"/>
      <c r="I6995" s="33"/>
      <c r="J6995" s="33"/>
      <c r="AB6995" s="35"/>
    </row>
    <row r="6996" spans="1:28" s="6" customFormat="1" x14ac:dyDescent="0.15">
      <c r="A6996" s="6" t="s">
        <v>61</v>
      </c>
      <c r="E6996" s="31">
        <v>-80</v>
      </c>
      <c r="F6996" s="31"/>
      <c r="G6996" s="33"/>
      <c r="I6996" s="33"/>
      <c r="J6996" s="33"/>
      <c r="AB6996" s="35"/>
    </row>
    <row r="6997" spans="1:28" s="6" customFormat="1" x14ac:dyDescent="0.15">
      <c r="A6997" s="6" t="s">
        <v>61</v>
      </c>
      <c r="E6997" s="31">
        <v>-76</v>
      </c>
      <c r="F6997" s="31"/>
      <c r="G6997" s="33"/>
      <c r="I6997" s="33"/>
      <c r="J6997" s="33"/>
      <c r="AB6997" s="35"/>
    </row>
    <row r="6998" spans="1:28" s="6" customFormat="1" x14ac:dyDescent="0.15">
      <c r="A6998" s="6" t="s">
        <v>61</v>
      </c>
      <c r="E6998" s="31">
        <v>-76</v>
      </c>
      <c r="F6998" s="31"/>
      <c r="G6998" s="33"/>
      <c r="I6998" s="33"/>
      <c r="J6998" s="33"/>
      <c r="AB6998" s="35"/>
    </row>
    <row r="6999" spans="1:28" s="6" customFormat="1" x14ac:dyDescent="0.15">
      <c r="A6999" s="6" t="s">
        <v>61</v>
      </c>
      <c r="E6999" s="31">
        <v>-77</v>
      </c>
      <c r="F6999" s="31"/>
      <c r="G6999" s="33"/>
      <c r="I6999" s="33"/>
      <c r="J6999" s="33"/>
      <c r="AB6999" s="35"/>
    </row>
    <row r="7000" spans="1:28" s="6" customFormat="1" x14ac:dyDescent="0.15">
      <c r="A7000" s="6" t="s">
        <v>61</v>
      </c>
      <c r="E7000" s="31">
        <v>-77</v>
      </c>
      <c r="F7000" s="31"/>
      <c r="G7000" s="33"/>
      <c r="I7000" s="33"/>
      <c r="J7000" s="33"/>
      <c r="AB7000" s="35"/>
    </row>
    <row r="7001" spans="1:28" s="6" customFormat="1" x14ac:dyDescent="0.15">
      <c r="A7001" s="6" t="s">
        <v>61</v>
      </c>
      <c r="E7001" s="31">
        <v>-77</v>
      </c>
      <c r="F7001" s="31"/>
      <c r="G7001" s="33"/>
      <c r="I7001" s="33"/>
      <c r="J7001" s="33"/>
      <c r="AB7001" s="35"/>
    </row>
    <row r="7002" spans="1:28" s="6" customFormat="1" x14ac:dyDescent="0.15">
      <c r="A7002" s="6" t="s">
        <v>61</v>
      </c>
      <c r="E7002" s="31">
        <v>-77</v>
      </c>
      <c r="F7002" s="31"/>
      <c r="G7002" s="33"/>
      <c r="I7002" s="33"/>
      <c r="J7002" s="33"/>
      <c r="AB7002" s="35"/>
    </row>
    <row r="7003" spans="1:28" s="6" customFormat="1" x14ac:dyDescent="0.15">
      <c r="A7003" s="6" t="s">
        <v>61</v>
      </c>
      <c r="E7003" s="31">
        <v>-83</v>
      </c>
      <c r="F7003" s="31"/>
      <c r="G7003" s="33"/>
      <c r="I7003" s="33"/>
      <c r="J7003" s="33"/>
      <c r="AB7003" s="35"/>
    </row>
    <row r="7004" spans="1:28" s="6" customFormat="1" x14ac:dyDescent="0.15">
      <c r="A7004" s="6" t="s">
        <v>61</v>
      </c>
      <c r="E7004" s="31">
        <v>-83</v>
      </c>
      <c r="F7004" s="31"/>
      <c r="G7004" s="33"/>
      <c r="I7004" s="33"/>
      <c r="J7004" s="33"/>
      <c r="AB7004" s="35"/>
    </row>
    <row r="7005" spans="1:28" s="6" customFormat="1" x14ac:dyDescent="0.15">
      <c r="A7005" s="6" t="s">
        <v>61</v>
      </c>
      <c r="E7005" s="31">
        <v>-82</v>
      </c>
      <c r="F7005" s="31"/>
      <c r="G7005" s="33"/>
      <c r="I7005" s="33"/>
      <c r="J7005" s="33"/>
      <c r="AB7005" s="35"/>
    </row>
    <row r="7006" spans="1:28" s="6" customFormat="1" x14ac:dyDescent="0.15">
      <c r="A7006" s="6" t="s">
        <v>61</v>
      </c>
      <c r="E7006" s="31">
        <v>-82</v>
      </c>
      <c r="F7006" s="31"/>
      <c r="G7006" s="33"/>
      <c r="I7006" s="33"/>
      <c r="J7006" s="33"/>
      <c r="AB7006" s="35"/>
    </row>
    <row r="7007" spans="1:28" s="6" customFormat="1" x14ac:dyDescent="0.15">
      <c r="A7007" s="6" t="s">
        <v>61</v>
      </c>
      <c r="E7007" s="31">
        <v>-82</v>
      </c>
      <c r="F7007" s="31"/>
      <c r="G7007" s="33"/>
      <c r="I7007" s="33"/>
      <c r="J7007" s="33"/>
      <c r="AB7007" s="35"/>
    </row>
    <row r="7008" spans="1:28" s="6" customFormat="1" x14ac:dyDescent="0.15">
      <c r="A7008" s="6" t="s">
        <v>61</v>
      </c>
      <c r="E7008" s="31">
        <v>-82</v>
      </c>
      <c r="F7008" s="31"/>
      <c r="G7008" s="33"/>
      <c r="I7008" s="33"/>
      <c r="J7008" s="33"/>
      <c r="AB7008" s="35"/>
    </row>
    <row r="7009" spans="1:28" s="6" customFormat="1" x14ac:dyDescent="0.15">
      <c r="A7009" s="6" t="s">
        <v>61</v>
      </c>
      <c r="E7009" s="31">
        <v>-82</v>
      </c>
      <c r="F7009" s="31"/>
      <c r="G7009" s="33"/>
      <c r="I7009" s="33"/>
      <c r="J7009" s="33"/>
      <c r="AB7009" s="35"/>
    </row>
    <row r="7010" spans="1:28" s="6" customFormat="1" x14ac:dyDescent="0.15">
      <c r="A7010" s="6" t="s">
        <v>61</v>
      </c>
      <c r="E7010" s="31">
        <v>-82</v>
      </c>
      <c r="F7010" s="31"/>
      <c r="G7010" s="33"/>
      <c r="I7010" s="33"/>
      <c r="J7010" s="33"/>
      <c r="AB7010" s="35"/>
    </row>
    <row r="7011" spans="1:28" s="6" customFormat="1" x14ac:dyDescent="0.15">
      <c r="A7011" s="6" t="s">
        <v>61</v>
      </c>
      <c r="E7011" s="31">
        <v>-71</v>
      </c>
      <c r="F7011" s="31"/>
      <c r="G7011" s="33"/>
      <c r="I7011" s="33"/>
      <c r="J7011" s="33"/>
      <c r="AB7011" s="35"/>
    </row>
    <row r="7012" spans="1:28" s="6" customFormat="1" x14ac:dyDescent="0.15">
      <c r="A7012" s="6" t="s">
        <v>61</v>
      </c>
      <c r="E7012" s="31">
        <v>-77</v>
      </c>
      <c r="F7012" s="31"/>
      <c r="G7012" s="33"/>
      <c r="I7012" s="33"/>
      <c r="J7012" s="33"/>
      <c r="AB7012" s="35"/>
    </row>
    <row r="7013" spans="1:28" s="6" customFormat="1" x14ac:dyDescent="0.15">
      <c r="A7013" s="6" t="s">
        <v>61</v>
      </c>
      <c r="E7013" s="31">
        <v>-71</v>
      </c>
      <c r="F7013" s="31"/>
      <c r="G7013" s="33"/>
      <c r="I7013" s="33"/>
      <c r="J7013" s="33"/>
      <c r="AB7013" s="35"/>
    </row>
    <row r="7014" spans="1:28" s="6" customFormat="1" x14ac:dyDescent="0.15">
      <c r="A7014" s="6" t="s">
        <v>61</v>
      </c>
      <c r="E7014" s="31">
        <v>-75</v>
      </c>
      <c r="F7014" s="31"/>
      <c r="G7014" s="33"/>
      <c r="I7014" s="33"/>
      <c r="J7014" s="33"/>
      <c r="AB7014" s="35"/>
    </row>
    <row r="7015" spans="1:28" s="6" customFormat="1" x14ac:dyDescent="0.15">
      <c r="A7015" s="6" t="s">
        <v>61</v>
      </c>
      <c r="E7015" s="31">
        <v>-75</v>
      </c>
      <c r="F7015" s="31"/>
      <c r="G7015" s="33"/>
      <c r="I7015" s="33"/>
      <c r="J7015" s="33"/>
      <c r="AB7015" s="35"/>
    </row>
    <row r="7016" spans="1:28" s="6" customFormat="1" x14ac:dyDescent="0.15">
      <c r="A7016" s="6" t="s">
        <v>61</v>
      </c>
      <c r="E7016" s="31">
        <v>-75</v>
      </c>
      <c r="F7016" s="31"/>
      <c r="G7016" s="33"/>
      <c r="I7016" s="33"/>
      <c r="J7016" s="33"/>
      <c r="AB7016" s="35"/>
    </row>
    <row r="7017" spans="1:28" s="6" customFormat="1" x14ac:dyDescent="0.15">
      <c r="A7017" s="6" t="s">
        <v>61</v>
      </c>
      <c r="E7017" s="31">
        <v>-81</v>
      </c>
      <c r="F7017" s="31"/>
      <c r="G7017" s="33"/>
      <c r="I7017" s="33"/>
      <c r="J7017" s="33"/>
      <c r="AB7017" s="35"/>
    </row>
    <row r="7018" spans="1:28" s="6" customFormat="1" x14ac:dyDescent="0.15">
      <c r="A7018" s="6" t="s">
        <v>61</v>
      </c>
      <c r="E7018" s="31">
        <v>-81</v>
      </c>
      <c r="F7018" s="31"/>
      <c r="G7018" s="33"/>
      <c r="I7018" s="33"/>
      <c r="J7018" s="33"/>
      <c r="AB7018" s="35"/>
    </row>
    <row r="7019" spans="1:28" s="6" customFormat="1" x14ac:dyDescent="0.15">
      <c r="A7019" s="6" t="s">
        <v>61</v>
      </c>
      <c r="E7019" s="31">
        <v>-81</v>
      </c>
      <c r="F7019" s="31"/>
      <c r="G7019" s="33"/>
      <c r="I7019" s="33"/>
      <c r="J7019" s="33"/>
      <c r="AB7019" s="35"/>
    </row>
    <row r="7020" spans="1:28" s="6" customFormat="1" x14ac:dyDescent="0.15">
      <c r="A7020" s="6" t="s">
        <v>61</v>
      </c>
      <c r="E7020" s="31">
        <v>-81</v>
      </c>
      <c r="F7020" s="31"/>
      <c r="G7020" s="33"/>
      <c r="I7020" s="33"/>
      <c r="J7020" s="33"/>
      <c r="AB7020" s="35"/>
    </row>
    <row r="7021" spans="1:28" s="6" customFormat="1" x14ac:dyDescent="0.15">
      <c r="A7021" s="6" t="s">
        <v>61</v>
      </c>
      <c r="E7021" s="31">
        <v>-81</v>
      </c>
      <c r="F7021" s="31"/>
      <c r="G7021" s="33"/>
      <c r="I7021" s="33"/>
      <c r="J7021" s="33"/>
      <c r="AB7021" s="35"/>
    </row>
    <row r="7022" spans="1:28" s="6" customFormat="1" x14ac:dyDescent="0.15">
      <c r="A7022" s="6" t="s">
        <v>61</v>
      </c>
      <c r="E7022" s="31">
        <v>-81</v>
      </c>
      <c r="F7022" s="31"/>
      <c r="G7022" s="33"/>
      <c r="I7022" s="33"/>
      <c r="J7022" s="33"/>
      <c r="AB7022" s="35"/>
    </row>
    <row r="7023" spans="1:28" s="6" customFormat="1" x14ac:dyDescent="0.15">
      <c r="A7023" s="6" t="s">
        <v>61</v>
      </c>
      <c r="E7023" s="31">
        <v>-80</v>
      </c>
      <c r="F7023" s="31"/>
      <c r="G7023" s="33"/>
      <c r="I7023" s="33"/>
      <c r="J7023" s="33"/>
      <c r="AB7023" s="35"/>
    </row>
    <row r="7024" spans="1:28" s="6" customFormat="1" x14ac:dyDescent="0.15">
      <c r="A7024" s="6" t="s">
        <v>61</v>
      </c>
      <c r="E7024" s="31">
        <v>-80</v>
      </c>
      <c r="F7024" s="31"/>
      <c r="G7024" s="33"/>
      <c r="I7024" s="33"/>
      <c r="J7024" s="33"/>
      <c r="AB7024" s="35"/>
    </row>
    <row r="7025" spans="1:28" s="6" customFormat="1" x14ac:dyDescent="0.15">
      <c r="A7025" s="6" t="s">
        <v>61</v>
      </c>
      <c r="E7025" s="31">
        <v>-80</v>
      </c>
      <c r="F7025" s="31"/>
      <c r="G7025" s="33"/>
      <c r="I7025" s="33"/>
      <c r="J7025" s="33"/>
      <c r="AB7025" s="35"/>
    </row>
    <row r="7026" spans="1:28" s="6" customFormat="1" x14ac:dyDescent="0.15">
      <c r="A7026" s="6" t="s">
        <v>61</v>
      </c>
      <c r="E7026" s="31">
        <v>-78</v>
      </c>
      <c r="F7026" s="31"/>
      <c r="G7026" s="33"/>
      <c r="I7026" s="33"/>
      <c r="J7026" s="33"/>
      <c r="AB7026" s="35"/>
    </row>
    <row r="7027" spans="1:28" s="6" customFormat="1" x14ac:dyDescent="0.15">
      <c r="A7027" s="6" t="s">
        <v>61</v>
      </c>
      <c r="E7027" s="31">
        <v>-78</v>
      </c>
      <c r="F7027" s="31"/>
      <c r="G7027" s="33"/>
      <c r="I7027" s="33"/>
      <c r="J7027" s="33"/>
      <c r="AB7027" s="35"/>
    </row>
    <row r="7028" spans="1:28" s="6" customFormat="1" x14ac:dyDescent="0.15">
      <c r="A7028" s="6" t="s">
        <v>61</v>
      </c>
      <c r="E7028" s="31">
        <v>-78</v>
      </c>
      <c r="F7028" s="31"/>
      <c r="G7028" s="33"/>
      <c r="I7028" s="33"/>
      <c r="J7028" s="33"/>
      <c r="AB7028" s="35"/>
    </row>
    <row r="7029" spans="1:28" s="6" customFormat="1" x14ac:dyDescent="0.15">
      <c r="A7029" s="6" t="s">
        <v>61</v>
      </c>
      <c r="E7029" s="31">
        <v>-78</v>
      </c>
      <c r="F7029" s="31"/>
      <c r="G7029" s="33"/>
      <c r="I7029" s="33"/>
      <c r="J7029" s="33"/>
      <c r="AB7029" s="35"/>
    </row>
    <row r="7030" spans="1:28" s="6" customFormat="1" x14ac:dyDescent="0.15">
      <c r="A7030" s="6" t="s">
        <v>61</v>
      </c>
      <c r="E7030" s="31">
        <v>-78</v>
      </c>
      <c r="F7030" s="31"/>
      <c r="G7030" s="33"/>
      <c r="I7030" s="33"/>
      <c r="J7030" s="33"/>
      <c r="AB7030" s="35"/>
    </row>
    <row r="7031" spans="1:28" s="6" customFormat="1" x14ac:dyDescent="0.15">
      <c r="A7031" s="6" t="s">
        <v>61</v>
      </c>
      <c r="E7031" s="31">
        <v>-78</v>
      </c>
      <c r="F7031" s="31"/>
      <c r="G7031" s="33"/>
      <c r="I7031" s="33"/>
      <c r="J7031" s="33"/>
      <c r="AB7031" s="35"/>
    </row>
    <row r="7032" spans="1:28" s="6" customFormat="1" x14ac:dyDescent="0.15">
      <c r="A7032" s="6" t="s">
        <v>61</v>
      </c>
      <c r="E7032" s="31">
        <v>-78</v>
      </c>
      <c r="F7032" s="31"/>
      <c r="G7032" s="33"/>
      <c r="I7032" s="33"/>
      <c r="J7032" s="33"/>
      <c r="AB7032" s="35"/>
    </row>
    <row r="7033" spans="1:28" s="6" customFormat="1" x14ac:dyDescent="0.15">
      <c r="A7033" s="6" t="s">
        <v>61</v>
      </c>
      <c r="E7033" s="31">
        <v>-78</v>
      </c>
      <c r="F7033" s="31"/>
      <c r="G7033" s="33"/>
      <c r="I7033" s="33"/>
      <c r="J7033" s="33"/>
      <c r="AB7033" s="35"/>
    </row>
    <row r="7034" spans="1:28" s="6" customFormat="1" x14ac:dyDescent="0.15">
      <c r="A7034" s="6" t="s">
        <v>61</v>
      </c>
      <c r="E7034" s="31">
        <v>-78</v>
      </c>
      <c r="F7034" s="31"/>
      <c r="G7034" s="33"/>
      <c r="I7034" s="33"/>
      <c r="J7034" s="33"/>
      <c r="AB7034" s="35"/>
    </row>
    <row r="7035" spans="1:28" s="6" customFormat="1" x14ac:dyDescent="0.15">
      <c r="A7035" s="6" t="s">
        <v>61</v>
      </c>
      <c r="E7035" s="31">
        <v>-76</v>
      </c>
      <c r="F7035" s="31"/>
      <c r="G7035" s="33"/>
      <c r="I7035" s="33"/>
      <c r="J7035" s="33"/>
      <c r="AB7035" s="35"/>
    </row>
    <row r="7036" spans="1:28" s="6" customFormat="1" x14ac:dyDescent="0.15">
      <c r="A7036" s="6" t="s">
        <v>61</v>
      </c>
      <c r="E7036" s="31">
        <v>-76</v>
      </c>
      <c r="F7036" s="31"/>
      <c r="G7036" s="33"/>
      <c r="I7036" s="33"/>
      <c r="J7036" s="33"/>
      <c r="AB7036" s="35"/>
    </row>
    <row r="7037" spans="1:28" s="6" customFormat="1" x14ac:dyDescent="0.15">
      <c r="A7037" s="6" t="s">
        <v>61</v>
      </c>
      <c r="E7037" s="31">
        <v>-76</v>
      </c>
      <c r="F7037" s="31"/>
      <c r="G7037" s="33"/>
      <c r="I7037" s="33"/>
      <c r="J7037" s="33"/>
      <c r="AB7037" s="35"/>
    </row>
    <row r="7038" spans="1:28" s="6" customFormat="1" x14ac:dyDescent="0.15">
      <c r="A7038" s="6" t="s">
        <v>61</v>
      </c>
      <c r="E7038" s="31">
        <v>-76</v>
      </c>
      <c r="F7038" s="31"/>
      <c r="G7038" s="33"/>
      <c r="I7038" s="33"/>
      <c r="J7038" s="33"/>
      <c r="AB7038" s="35"/>
    </row>
    <row r="7039" spans="1:28" s="6" customFormat="1" x14ac:dyDescent="0.15">
      <c r="A7039" s="6" t="s">
        <v>61</v>
      </c>
      <c r="E7039" s="31">
        <v>-76</v>
      </c>
      <c r="F7039" s="31"/>
      <c r="G7039" s="33"/>
      <c r="I7039" s="33"/>
      <c r="J7039" s="33"/>
      <c r="AB7039" s="35"/>
    </row>
    <row r="7040" spans="1:28" s="6" customFormat="1" x14ac:dyDescent="0.15">
      <c r="A7040" s="6" t="s">
        <v>61</v>
      </c>
      <c r="E7040" s="31">
        <v>-81</v>
      </c>
      <c r="F7040" s="31"/>
      <c r="G7040" s="33"/>
      <c r="I7040" s="33"/>
      <c r="J7040" s="33"/>
      <c r="AB7040" s="35"/>
    </row>
    <row r="7041" spans="1:28" s="6" customFormat="1" x14ac:dyDescent="0.15">
      <c r="A7041" s="6" t="s">
        <v>61</v>
      </c>
      <c r="E7041" s="31">
        <v>-80</v>
      </c>
      <c r="F7041" s="31"/>
      <c r="G7041" s="33"/>
      <c r="I7041" s="33"/>
      <c r="J7041" s="33"/>
      <c r="AB7041" s="35"/>
    </row>
    <row r="7042" spans="1:28" s="6" customFormat="1" x14ac:dyDescent="0.15">
      <c r="A7042" s="6" t="s">
        <v>61</v>
      </c>
      <c r="E7042" s="31">
        <v>-80</v>
      </c>
      <c r="F7042" s="31"/>
      <c r="G7042" s="33"/>
      <c r="I7042" s="33"/>
      <c r="J7042" s="33"/>
      <c r="AB7042" s="35"/>
    </row>
    <row r="7043" spans="1:28" s="6" customFormat="1" x14ac:dyDescent="0.15">
      <c r="A7043" s="6" t="s">
        <v>61</v>
      </c>
      <c r="E7043" s="31">
        <v>-80</v>
      </c>
      <c r="F7043" s="31"/>
      <c r="G7043" s="33"/>
      <c r="I7043" s="33"/>
      <c r="J7043" s="33"/>
      <c r="AB7043" s="35"/>
    </row>
    <row r="7044" spans="1:28" s="6" customFormat="1" x14ac:dyDescent="0.15">
      <c r="A7044" s="6" t="s">
        <v>61</v>
      </c>
      <c r="E7044" s="31">
        <v>-80</v>
      </c>
      <c r="F7044" s="31"/>
      <c r="G7044" s="33"/>
      <c r="I7044" s="33"/>
      <c r="J7044" s="33"/>
      <c r="AB7044" s="35"/>
    </row>
    <row r="7045" spans="1:28" s="6" customFormat="1" x14ac:dyDescent="0.15">
      <c r="A7045" s="6" t="s">
        <v>61</v>
      </c>
      <c r="E7045" s="31">
        <v>-78</v>
      </c>
      <c r="F7045" s="31"/>
      <c r="G7045" s="33"/>
      <c r="I7045" s="33"/>
      <c r="J7045" s="33"/>
      <c r="AB7045" s="35"/>
    </row>
    <row r="7046" spans="1:28" s="6" customFormat="1" x14ac:dyDescent="0.15">
      <c r="A7046" s="6" t="s">
        <v>61</v>
      </c>
      <c r="E7046" s="31">
        <v>-78</v>
      </c>
      <c r="F7046" s="31"/>
      <c r="G7046" s="33"/>
      <c r="I7046" s="33"/>
      <c r="J7046" s="33"/>
      <c r="AB7046" s="35"/>
    </row>
    <row r="7047" spans="1:28" s="6" customFormat="1" x14ac:dyDescent="0.15">
      <c r="A7047" s="6" t="s">
        <v>61</v>
      </c>
      <c r="E7047" s="31">
        <v>-78</v>
      </c>
      <c r="F7047" s="31"/>
      <c r="G7047" s="33"/>
      <c r="I7047" s="33"/>
      <c r="J7047" s="33"/>
      <c r="AB7047" s="35"/>
    </row>
    <row r="7048" spans="1:28" s="6" customFormat="1" x14ac:dyDescent="0.15">
      <c r="A7048" s="6" t="s">
        <v>61</v>
      </c>
      <c r="E7048" s="31">
        <v>-78</v>
      </c>
      <c r="F7048" s="31"/>
      <c r="G7048" s="33"/>
      <c r="I7048" s="33"/>
      <c r="J7048" s="33"/>
      <c r="AB7048" s="35"/>
    </row>
    <row r="7049" spans="1:28" s="6" customFormat="1" x14ac:dyDescent="0.15">
      <c r="A7049" s="6" t="s">
        <v>61</v>
      </c>
      <c r="E7049" s="31">
        <v>-78</v>
      </c>
      <c r="F7049" s="31"/>
      <c r="G7049" s="33"/>
      <c r="I7049" s="33"/>
      <c r="J7049" s="33"/>
      <c r="AB7049" s="35"/>
    </row>
    <row r="7050" spans="1:28" s="6" customFormat="1" x14ac:dyDescent="0.15">
      <c r="A7050" s="6" t="s">
        <v>61</v>
      </c>
      <c r="E7050" s="31">
        <v>-78</v>
      </c>
      <c r="F7050" s="31"/>
      <c r="G7050" s="33"/>
      <c r="I7050" s="33"/>
      <c r="J7050" s="33"/>
      <c r="AB7050" s="35"/>
    </row>
    <row r="7051" spans="1:28" s="6" customFormat="1" x14ac:dyDescent="0.15">
      <c r="A7051" s="6" t="s">
        <v>61</v>
      </c>
      <c r="E7051" s="31">
        <v>-70</v>
      </c>
      <c r="F7051" s="31"/>
      <c r="G7051" s="33"/>
      <c r="I7051" s="33"/>
      <c r="J7051" s="33"/>
      <c r="AB7051" s="35"/>
    </row>
    <row r="7052" spans="1:28" s="6" customFormat="1" x14ac:dyDescent="0.15">
      <c r="A7052" s="6" t="s">
        <v>61</v>
      </c>
      <c r="E7052" s="31">
        <v>-70</v>
      </c>
      <c r="F7052" s="31"/>
      <c r="G7052" s="33"/>
      <c r="I7052" s="33"/>
      <c r="J7052" s="33"/>
      <c r="AB7052" s="35"/>
    </row>
    <row r="7053" spans="1:28" s="6" customFormat="1" x14ac:dyDescent="0.15">
      <c r="A7053" s="6" t="s">
        <v>61</v>
      </c>
      <c r="E7053" s="31">
        <v>-70</v>
      </c>
      <c r="F7053" s="31"/>
      <c r="G7053" s="33"/>
      <c r="I7053" s="33"/>
      <c r="J7053" s="33"/>
      <c r="AB7053" s="35"/>
    </row>
    <row r="7054" spans="1:28" s="6" customFormat="1" x14ac:dyDescent="0.15">
      <c r="A7054" s="6" t="s">
        <v>61</v>
      </c>
      <c r="E7054" s="31">
        <v>-75</v>
      </c>
      <c r="F7054" s="31"/>
      <c r="G7054" s="33"/>
      <c r="I7054" s="33"/>
      <c r="J7054" s="33"/>
      <c r="AB7054" s="35"/>
    </row>
    <row r="7055" spans="1:28" s="6" customFormat="1" x14ac:dyDescent="0.15">
      <c r="A7055" s="6" t="s">
        <v>61</v>
      </c>
      <c r="E7055" s="31">
        <v>-79</v>
      </c>
      <c r="F7055" s="31"/>
      <c r="G7055" s="33"/>
      <c r="I7055" s="33"/>
      <c r="J7055" s="33"/>
      <c r="AB7055" s="35"/>
    </row>
    <row r="7056" spans="1:28" s="6" customFormat="1" x14ac:dyDescent="0.15">
      <c r="A7056" s="6" t="s">
        <v>61</v>
      </c>
      <c r="E7056" s="31">
        <v>-79</v>
      </c>
      <c r="F7056" s="31"/>
      <c r="G7056" s="33"/>
      <c r="I7056" s="33"/>
      <c r="J7056" s="33"/>
      <c r="AB7056" s="35"/>
    </row>
    <row r="7057" spans="1:28" s="6" customFormat="1" x14ac:dyDescent="0.15">
      <c r="A7057" s="6" t="s">
        <v>61</v>
      </c>
      <c r="E7057" s="31">
        <v>-79</v>
      </c>
      <c r="F7057" s="31"/>
      <c r="G7057" s="33"/>
      <c r="I7057" s="33"/>
      <c r="J7057" s="33"/>
      <c r="AB7057" s="35"/>
    </row>
    <row r="7058" spans="1:28" s="6" customFormat="1" x14ac:dyDescent="0.15">
      <c r="A7058" s="6" t="s">
        <v>61</v>
      </c>
      <c r="E7058" s="31">
        <v>-79</v>
      </c>
      <c r="F7058" s="31"/>
      <c r="G7058" s="33"/>
      <c r="I7058" s="33"/>
      <c r="J7058" s="33"/>
      <c r="AB7058" s="35"/>
    </row>
    <row r="7059" spans="1:28" s="6" customFormat="1" x14ac:dyDescent="0.15">
      <c r="A7059" s="6" t="s">
        <v>61</v>
      </c>
      <c r="E7059" s="31">
        <v>-79</v>
      </c>
      <c r="F7059" s="31"/>
      <c r="G7059" s="33"/>
      <c r="I7059" s="33"/>
      <c r="J7059" s="33"/>
      <c r="AB7059" s="35"/>
    </row>
    <row r="7060" spans="1:28" s="6" customFormat="1" x14ac:dyDescent="0.15">
      <c r="A7060" s="6" t="s">
        <v>61</v>
      </c>
      <c r="E7060" s="31">
        <v>-79</v>
      </c>
      <c r="F7060" s="31"/>
      <c r="G7060" s="33"/>
      <c r="I7060" s="33"/>
      <c r="J7060" s="33"/>
      <c r="AB7060" s="35"/>
    </row>
    <row r="7061" spans="1:28" s="6" customFormat="1" x14ac:dyDescent="0.15">
      <c r="A7061" s="6" t="s">
        <v>61</v>
      </c>
      <c r="E7061" s="31">
        <v>-79</v>
      </c>
      <c r="F7061" s="31"/>
      <c r="G7061" s="33"/>
      <c r="I7061" s="33"/>
      <c r="J7061" s="33"/>
      <c r="AB7061" s="35"/>
    </row>
    <row r="7062" spans="1:28" s="6" customFormat="1" x14ac:dyDescent="0.15">
      <c r="A7062" s="6" t="s">
        <v>61</v>
      </c>
      <c r="E7062" s="31">
        <v>-78</v>
      </c>
      <c r="F7062" s="31"/>
      <c r="G7062" s="33"/>
      <c r="I7062" s="33"/>
      <c r="J7062" s="33"/>
      <c r="AB7062" s="35"/>
    </row>
    <row r="7063" spans="1:28" s="6" customFormat="1" x14ac:dyDescent="0.15">
      <c r="A7063" s="6" t="s">
        <v>61</v>
      </c>
      <c r="E7063" s="31">
        <v>-78</v>
      </c>
      <c r="F7063" s="31"/>
      <c r="G7063" s="33"/>
      <c r="I7063" s="33"/>
      <c r="J7063" s="33"/>
      <c r="AB7063" s="35"/>
    </row>
    <row r="7064" spans="1:28" s="6" customFormat="1" x14ac:dyDescent="0.15">
      <c r="A7064" s="6" t="s">
        <v>61</v>
      </c>
      <c r="E7064" s="31">
        <v>-78</v>
      </c>
      <c r="F7064" s="31"/>
      <c r="G7064" s="33"/>
      <c r="I7064" s="33"/>
      <c r="J7064" s="33"/>
      <c r="AB7064" s="35"/>
    </row>
    <row r="7065" spans="1:28" s="6" customFormat="1" x14ac:dyDescent="0.15">
      <c r="A7065" s="6" t="s">
        <v>61</v>
      </c>
      <c r="E7065" s="31">
        <v>-78</v>
      </c>
      <c r="F7065" s="31"/>
      <c r="G7065" s="33"/>
      <c r="I7065" s="33"/>
      <c r="J7065" s="33"/>
      <c r="AB7065" s="35"/>
    </row>
    <row r="7066" spans="1:28" s="6" customFormat="1" x14ac:dyDescent="0.15">
      <c r="A7066" s="6" t="s">
        <v>61</v>
      </c>
      <c r="E7066" s="31">
        <v>-78</v>
      </c>
      <c r="F7066" s="31"/>
      <c r="G7066" s="33"/>
      <c r="I7066" s="33"/>
      <c r="J7066" s="33"/>
      <c r="AB7066" s="35"/>
    </row>
    <row r="7067" spans="1:28" s="6" customFormat="1" x14ac:dyDescent="0.15">
      <c r="A7067" s="6" t="s">
        <v>61</v>
      </c>
      <c r="E7067" s="31">
        <v>-78</v>
      </c>
      <c r="F7067" s="31"/>
      <c r="G7067" s="33"/>
      <c r="I7067" s="33"/>
      <c r="J7067" s="33"/>
      <c r="AB7067" s="35"/>
    </row>
    <row r="7068" spans="1:28" s="6" customFormat="1" x14ac:dyDescent="0.15">
      <c r="A7068" s="6" t="s">
        <v>61</v>
      </c>
      <c r="E7068" s="31">
        <v>-78</v>
      </c>
      <c r="F7068" s="31"/>
      <c r="G7068" s="33"/>
      <c r="I7068" s="33"/>
      <c r="J7068" s="33"/>
      <c r="AB7068" s="35"/>
    </row>
    <row r="7069" spans="1:28" s="6" customFormat="1" x14ac:dyDescent="0.15">
      <c r="A7069" s="6" t="s">
        <v>61</v>
      </c>
      <c r="E7069" s="31">
        <v>-74</v>
      </c>
      <c r="F7069" s="31"/>
      <c r="G7069" s="33"/>
      <c r="I7069" s="33"/>
      <c r="J7069" s="33"/>
      <c r="AB7069" s="35"/>
    </row>
    <row r="7070" spans="1:28" s="6" customFormat="1" x14ac:dyDescent="0.15">
      <c r="A7070" s="6" t="s">
        <v>61</v>
      </c>
      <c r="E7070" s="31">
        <v>-74</v>
      </c>
      <c r="F7070" s="31"/>
      <c r="G7070" s="33"/>
      <c r="I7070" s="33"/>
      <c r="J7070" s="33"/>
      <c r="AB7070" s="35"/>
    </row>
    <row r="7071" spans="1:28" s="6" customFormat="1" x14ac:dyDescent="0.15">
      <c r="A7071" s="6" t="s">
        <v>62</v>
      </c>
      <c r="E7071" s="31">
        <v>-73</v>
      </c>
      <c r="F7071" s="31"/>
      <c r="G7071" s="33"/>
      <c r="I7071" s="33"/>
      <c r="J7071" s="33"/>
      <c r="AB7071" s="35"/>
    </row>
    <row r="7072" spans="1:28" s="6" customFormat="1" x14ac:dyDescent="0.15">
      <c r="A7072" s="6" t="s">
        <v>62</v>
      </c>
      <c r="E7072" s="31">
        <v>-73</v>
      </c>
      <c r="F7072" s="31"/>
      <c r="G7072" s="33"/>
      <c r="I7072" s="33"/>
      <c r="J7072" s="33"/>
      <c r="AB7072" s="35"/>
    </row>
    <row r="7073" spans="1:28" s="6" customFormat="1" x14ac:dyDescent="0.15">
      <c r="A7073" s="6" t="s">
        <v>62</v>
      </c>
      <c r="E7073" s="31">
        <v>-73</v>
      </c>
      <c r="F7073" s="31"/>
      <c r="G7073" s="33"/>
      <c r="I7073" s="33"/>
      <c r="J7073" s="33"/>
      <c r="AB7073" s="35"/>
    </row>
    <row r="7074" spans="1:28" s="6" customFormat="1" x14ac:dyDescent="0.15">
      <c r="A7074" s="6" t="s">
        <v>62</v>
      </c>
      <c r="E7074" s="31">
        <v>-72</v>
      </c>
      <c r="F7074" s="31"/>
      <c r="G7074" s="33"/>
      <c r="I7074" s="33"/>
      <c r="J7074" s="33"/>
      <c r="AB7074" s="35"/>
    </row>
    <row r="7075" spans="1:28" s="6" customFormat="1" x14ac:dyDescent="0.15">
      <c r="A7075" s="6" t="s">
        <v>62</v>
      </c>
      <c r="E7075" s="31">
        <v>-72</v>
      </c>
      <c r="F7075" s="31"/>
      <c r="G7075" s="33"/>
      <c r="I7075" s="33"/>
      <c r="J7075" s="33"/>
      <c r="AB7075" s="35"/>
    </row>
    <row r="7076" spans="1:28" s="6" customFormat="1" x14ac:dyDescent="0.15">
      <c r="A7076" s="6" t="s">
        <v>62</v>
      </c>
      <c r="E7076" s="31">
        <v>-72</v>
      </c>
      <c r="F7076" s="31"/>
      <c r="G7076" s="33"/>
      <c r="I7076" s="33"/>
      <c r="J7076" s="33"/>
      <c r="AB7076" s="35"/>
    </row>
    <row r="7077" spans="1:28" s="6" customFormat="1" x14ac:dyDescent="0.15">
      <c r="A7077" s="6" t="s">
        <v>62</v>
      </c>
      <c r="E7077" s="31">
        <v>-72</v>
      </c>
      <c r="F7077" s="31"/>
      <c r="G7077" s="33"/>
      <c r="I7077" s="33"/>
      <c r="J7077" s="33"/>
      <c r="AB7077" s="35"/>
    </row>
    <row r="7078" spans="1:28" s="6" customFormat="1" x14ac:dyDescent="0.15">
      <c r="A7078" s="6" t="s">
        <v>62</v>
      </c>
      <c r="E7078" s="31">
        <v>-72</v>
      </c>
      <c r="F7078" s="31"/>
      <c r="G7078" s="33"/>
      <c r="I7078" s="33"/>
      <c r="J7078" s="33"/>
      <c r="AB7078" s="35"/>
    </row>
    <row r="7079" spans="1:28" s="6" customFormat="1" x14ac:dyDescent="0.15">
      <c r="A7079" s="6" t="s">
        <v>62</v>
      </c>
      <c r="E7079" s="31">
        <v>-72</v>
      </c>
      <c r="F7079" s="31"/>
      <c r="G7079" s="33"/>
      <c r="I7079" s="33"/>
      <c r="J7079" s="33"/>
      <c r="AB7079" s="35"/>
    </row>
    <row r="7080" spans="1:28" s="6" customFormat="1" x14ac:dyDescent="0.15">
      <c r="A7080" s="6" t="s">
        <v>62</v>
      </c>
      <c r="E7080" s="31">
        <v>-93</v>
      </c>
      <c r="F7080" s="31"/>
      <c r="G7080" s="33"/>
      <c r="I7080" s="33"/>
      <c r="J7080" s="33"/>
      <c r="AB7080" s="35"/>
    </row>
    <row r="7081" spans="1:28" s="6" customFormat="1" x14ac:dyDescent="0.15">
      <c r="A7081" s="6" t="s">
        <v>62</v>
      </c>
      <c r="E7081" s="31">
        <v>-74</v>
      </c>
      <c r="F7081" s="31"/>
      <c r="G7081" s="33"/>
      <c r="I7081" s="33"/>
      <c r="J7081" s="33"/>
      <c r="AB7081" s="35"/>
    </row>
    <row r="7082" spans="1:28" s="6" customFormat="1" x14ac:dyDescent="0.15">
      <c r="A7082" s="6" t="s">
        <v>62</v>
      </c>
      <c r="E7082" s="31">
        <v>-74</v>
      </c>
      <c r="F7082" s="31"/>
      <c r="G7082" s="33"/>
      <c r="I7082" s="33"/>
      <c r="J7082" s="33"/>
      <c r="AB7082" s="35"/>
    </row>
    <row r="7083" spans="1:28" s="6" customFormat="1" x14ac:dyDescent="0.15">
      <c r="A7083" s="6" t="s">
        <v>62</v>
      </c>
      <c r="E7083" s="31">
        <v>-74</v>
      </c>
      <c r="F7083" s="31"/>
      <c r="G7083" s="33"/>
      <c r="I7083" s="33"/>
      <c r="J7083" s="33"/>
      <c r="AB7083" s="35"/>
    </row>
    <row r="7084" spans="1:28" s="6" customFormat="1" x14ac:dyDescent="0.15">
      <c r="A7084" s="6" t="s">
        <v>62</v>
      </c>
      <c r="E7084" s="31">
        <v>-74</v>
      </c>
      <c r="F7084" s="31"/>
      <c r="G7084" s="33"/>
      <c r="I7084" s="33"/>
      <c r="J7084" s="33"/>
      <c r="AB7084" s="35"/>
    </row>
    <row r="7085" spans="1:28" s="6" customFormat="1" x14ac:dyDescent="0.15">
      <c r="A7085" s="6" t="s">
        <v>62</v>
      </c>
      <c r="E7085" s="31">
        <v>-74</v>
      </c>
      <c r="F7085" s="31"/>
      <c r="G7085" s="33"/>
      <c r="I7085" s="33"/>
      <c r="J7085" s="33"/>
      <c r="AB7085" s="35"/>
    </row>
    <row r="7086" spans="1:28" s="6" customFormat="1" x14ac:dyDescent="0.15">
      <c r="A7086" s="6" t="s">
        <v>62</v>
      </c>
      <c r="E7086" s="31">
        <v>-74</v>
      </c>
      <c r="F7086" s="31"/>
      <c r="G7086" s="33"/>
      <c r="I7086" s="33"/>
      <c r="J7086" s="33"/>
      <c r="AB7086" s="35"/>
    </row>
    <row r="7087" spans="1:28" s="6" customFormat="1" x14ac:dyDescent="0.15">
      <c r="A7087" s="6" t="s">
        <v>62</v>
      </c>
      <c r="E7087" s="31">
        <v>-74</v>
      </c>
      <c r="F7087" s="31"/>
      <c r="G7087" s="33"/>
      <c r="I7087" s="33"/>
      <c r="J7087" s="33"/>
      <c r="AB7087" s="35"/>
    </row>
    <row r="7088" spans="1:28" s="6" customFormat="1" x14ac:dyDescent="0.15">
      <c r="A7088" s="6" t="s">
        <v>62</v>
      </c>
      <c r="E7088" s="31">
        <v>-74</v>
      </c>
      <c r="F7088" s="31"/>
      <c r="G7088" s="33"/>
      <c r="I7088" s="33"/>
      <c r="J7088" s="33"/>
      <c r="AB7088" s="35"/>
    </row>
    <row r="7089" spans="1:28" s="6" customFormat="1" x14ac:dyDescent="0.15">
      <c r="A7089" s="6" t="s">
        <v>62</v>
      </c>
      <c r="E7089" s="31">
        <v>-75</v>
      </c>
      <c r="F7089" s="31"/>
      <c r="G7089" s="33"/>
      <c r="I7089" s="33"/>
      <c r="J7089" s="33"/>
      <c r="AB7089" s="35"/>
    </row>
    <row r="7090" spans="1:28" s="6" customFormat="1" x14ac:dyDescent="0.15">
      <c r="A7090" s="6" t="s">
        <v>62</v>
      </c>
      <c r="E7090" s="31">
        <v>-75</v>
      </c>
      <c r="F7090" s="31"/>
      <c r="G7090" s="33"/>
      <c r="I7090" s="33"/>
      <c r="J7090" s="33"/>
      <c r="AB7090" s="35"/>
    </row>
    <row r="7091" spans="1:28" s="6" customFormat="1" x14ac:dyDescent="0.15">
      <c r="A7091" s="6" t="s">
        <v>62</v>
      </c>
      <c r="E7091" s="31">
        <v>-75</v>
      </c>
      <c r="F7091" s="31"/>
      <c r="G7091" s="33"/>
      <c r="I7091" s="33"/>
      <c r="J7091" s="33"/>
      <c r="AB7091" s="35"/>
    </row>
    <row r="7092" spans="1:28" s="6" customFormat="1" x14ac:dyDescent="0.15">
      <c r="A7092" s="6" t="s">
        <v>62</v>
      </c>
      <c r="E7092" s="31">
        <v>-75</v>
      </c>
      <c r="F7092" s="31"/>
      <c r="G7092" s="33"/>
      <c r="I7092" s="33"/>
      <c r="J7092" s="33"/>
      <c r="AB7092" s="35"/>
    </row>
    <row r="7093" spans="1:28" s="6" customFormat="1" x14ac:dyDescent="0.15">
      <c r="A7093" s="6" t="s">
        <v>62</v>
      </c>
      <c r="E7093" s="31">
        <v>-74</v>
      </c>
      <c r="F7093" s="31"/>
      <c r="G7093" s="33"/>
      <c r="I7093" s="33"/>
      <c r="J7093" s="33"/>
      <c r="AB7093" s="35"/>
    </row>
    <row r="7094" spans="1:28" s="6" customFormat="1" x14ac:dyDescent="0.15">
      <c r="A7094" s="6" t="s">
        <v>62</v>
      </c>
      <c r="E7094" s="31">
        <v>-74</v>
      </c>
      <c r="F7094" s="31"/>
      <c r="G7094" s="33"/>
      <c r="I7094" s="33"/>
      <c r="J7094" s="33"/>
      <c r="AB7094" s="35"/>
    </row>
    <row r="7095" spans="1:28" s="6" customFormat="1" x14ac:dyDescent="0.15">
      <c r="A7095" s="6" t="s">
        <v>62</v>
      </c>
      <c r="E7095" s="31">
        <v>-75</v>
      </c>
      <c r="F7095" s="31"/>
      <c r="G7095" s="33"/>
      <c r="I7095" s="33"/>
      <c r="J7095" s="33"/>
      <c r="AB7095" s="35"/>
    </row>
    <row r="7096" spans="1:28" s="6" customFormat="1" x14ac:dyDescent="0.15">
      <c r="A7096" s="6" t="s">
        <v>62</v>
      </c>
      <c r="E7096" s="31">
        <v>-75</v>
      </c>
      <c r="F7096" s="31"/>
      <c r="G7096" s="33"/>
      <c r="I7096" s="33"/>
      <c r="J7096" s="33"/>
      <c r="AB7096" s="35"/>
    </row>
    <row r="7097" spans="1:28" s="6" customFormat="1" x14ac:dyDescent="0.15">
      <c r="A7097" s="6" t="s">
        <v>62</v>
      </c>
      <c r="E7097" s="31">
        <v>-75</v>
      </c>
      <c r="F7097" s="31"/>
      <c r="G7097" s="33"/>
      <c r="I7097" s="33"/>
      <c r="J7097" s="33"/>
      <c r="AB7097" s="35"/>
    </row>
    <row r="7098" spans="1:28" s="6" customFormat="1" x14ac:dyDescent="0.15">
      <c r="A7098" s="6" t="s">
        <v>62</v>
      </c>
      <c r="E7098" s="31">
        <v>-75</v>
      </c>
      <c r="F7098" s="31"/>
      <c r="G7098" s="33"/>
      <c r="I7098" s="33"/>
      <c r="J7098" s="33"/>
      <c r="AB7098" s="35"/>
    </row>
    <row r="7099" spans="1:28" s="6" customFormat="1" x14ac:dyDescent="0.15">
      <c r="A7099" s="6" t="s">
        <v>62</v>
      </c>
      <c r="E7099" s="31">
        <v>-75</v>
      </c>
      <c r="F7099" s="31"/>
      <c r="G7099" s="33"/>
      <c r="I7099" s="33"/>
      <c r="J7099" s="33"/>
      <c r="AB7099" s="35"/>
    </row>
    <row r="7100" spans="1:28" s="6" customFormat="1" x14ac:dyDescent="0.15">
      <c r="A7100" s="6" t="s">
        <v>62</v>
      </c>
      <c r="E7100" s="31">
        <v>-75</v>
      </c>
      <c r="F7100" s="31"/>
      <c r="G7100" s="33"/>
      <c r="I7100" s="33"/>
      <c r="J7100" s="33"/>
      <c r="AB7100" s="35"/>
    </row>
    <row r="7101" spans="1:28" s="6" customFormat="1" x14ac:dyDescent="0.15">
      <c r="A7101" s="6" t="s">
        <v>62</v>
      </c>
      <c r="E7101" s="31">
        <v>-75</v>
      </c>
      <c r="F7101" s="31"/>
      <c r="G7101" s="33"/>
      <c r="I7101" s="33"/>
      <c r="J7101" s="33"/>
      <c r="AB7101" s="35"/>
    </row>
    <row r="7102" spans="1:28" s="6" customFormat="1" x14ac:dyDescent="0.15">
      <c r="A7102" s="6" t="s">
        <v>62</v>
      </c>
      <c r="E7102" s="31">
        <v>-75</v>
      </c>
      <c r="F7102" s="31"/>
      <c r="G7102" s="33"/>
      <c r="I7102" s="33"/>
      <c r="J7102" s="33"/>
      <c r="AB7102" s="35"/>
    </row>
    <row r="7103" spans="1:28" s="6" customFormat="1" x14ac:dyDescent="0.15">
      <c r="A7103" s="6" t="s">
        <v>62</v>
      </c>
      <c r="E7103" s="31">
        <v>-75</v>
      </c>
      <c r="F7103" s="31"/>
      <c r="G7103" s="33"/>
      <c r="I7103" s="33"/>
      <c r="J7103" s="33"/>
      <c r="AB7103" s="35"/>
    </row>
    <row r="7104" spans="1:28" s="6" customFormat="1" x14ac:dyDescent="0.15">
      <c r="A7104" s="6" t="s">
        <v>62</v>
      </c>
      <c r="E7104" s="31">
        <v>-75</v>
      </c>
      <c r="F7104" s="31"/>
      <c r="G7104" s="33"/>
      <c r="I7104" s="33"/>
      <c r="J7104" s="33"/>
      <c r="AB7104" s="35"/>
    </row>
    <row r="7105" spans="1:28" s="6" customFormat="1" x14ac:dyDescent="0.15">
      <c r="A7105" s="6" t="s">
        <v>62</v>
      </c>
      <c r="E7105" s="31">
        <v>-75</v>
      </c>
      <c r="F7105" s="31"/>
      <c r="G7105" s="33"/>
      <c r="I7105" s="33"/>
      <c r="J7105" s="33"/>
      <c r="AB7105" s="35"/>
    </row>
    <row r="7106" spans="1:28" s="6" customFormat="1" x14ac:dyDescent="0.15">
      <c r="A7106" s="6" t="s">
        <v>62</v>
      </c>
      <c r="E7106" s="31">
        <v>-75</v>
      </c>
      <c r="F7106" s="31"/>
      <c r="G7106" s="33"/>
      <c r="I7106" s="33"/>
      <c r="J7106" s="33"/>
      <c r="AB7106" s="35"/>
    </row>
    <row r="7107" spans="1:28" s="6" customFormat="1" x14ac:dyDescent="0.15">
      <c r="A7107" s="6" t="s">
        <v>62</v>
      </c>
      <c r="E7107" s="31">
        <v>-74</v>
      </c>
      <c r="F7107" s="31"/>
      <c r="G7107" s="33"/>
      <c r="I7107" s="33"/>
      <c r="J7107" s="33"/>
      <c r="AB7107" s="35"/>
    </row>
    <row r="7108" spans="1:28" s="6" customFormat="1" x14ac:dyDescent="0.15">
      <c r="A7108" s="6" t="s">
        <v>62</v>
      </c>
      <c r="E7108" s="31">
        <v>-93</v>
      </c>
      <c r="F7108" s="31"/>
      <c r="G7108" s="33"/>
      <c r="I7108" s="33"/>
      <c r="J7108" s="33"/>
      <c r="AB7108" s="35"/>
    </row>
    <row r="7109" spans="1:28" s="6" customFormat="1" x14ac:dyDescent="0.15">
      <c r="A7109" s="6" t="s">
        <v>62</v>
      </c>
      <c r="E7109" s="31">
        <v>-93</v>
      </c>
      <c r="F7109" s="31"/>
      <c r="G7109" s="33"/>
      <c r="I7109" s="33"/>
      <c r="J7109" s="33"/>
      <c r="AB7109" s="35"/>
    </row>
    <row r="7110" spans="1:28" s="6" customFormat="1" x14ac:dyDescent="0.15">
      <c r="A7110" s="6" t="s">
        <v>62</v>
      </c>
      <c r="E7110" s="31">
        <v>-74</v>
      </c>
      <c r="F7110" s="31"/>
      <c r="G7110" s="33"/>
      <c r="I7110" s="33"/>
      <c r="J7110" s="33"/>
      <c r="AB7110" s="35"/>
    </row>
    <row r="7111" spans="1:28" s="6" customFormat="1" x14ac:dyDescent="0.15">
      <c r="A7111" s="6" t="s">
        <v>62</v>
      </c>
      <c r="E7111" s="31">
        <v>-69</v>
      </c>
      <c r="F7111" s="31"/>
      <c r="G7111" s="33"/>
      <c r="I7111" s="33"/>
      <c r="J7111" s="33"/>
      <c r="AB7111" s="35"/>
    </row>
    <row r="7112" spans="1:28" s="6" customFormat="1" x14ac:dyDescent="0.15">
      <c r="A7112" s="6" t="s">
        <v>62</v>
      </c>
      <c r="E7112" s="31">
        <v>-68</v>
      </c>
      <c r="F7112" s="31"/>
      <c r="G7112" s="33"/>
      <c r="I7112" s="33"/>
      <c r="J7112" s="33"/>
      <c r="AB7112" s="35"/>
    </row>
    <row r="7113" spans="1:28" s="6" customFormat="1" x14ac:dyDescent="0.15">
      <c r="A7113" s="6" t="s">
        <v>62</v>
      </c>
      <c r="E7113" s="31">
        <v>-69</v>
      </c>
      <c r="F7113" s="31"/>
      <c r="G7113" s="33"/>
      <c r="I7113" s="33"/>
      <c r="J7113" s="33"/>
      <c r="AB7113" s="35"/>
    </row>
    <row r="7114" spans="1:28" s="6" customFormat="1" x14ac:dyDescent="0.15">
      <c r="A7114" s="6" t="s">
        <v>62</v>
      </c>
      <c r="E7114" s="31">
        <v>-75</v>
      </c>
      <c r="F7114" s="31"/>
      <c r="G7114" s="33"/>
      <c r="I7114" s="33"/>
      <c r="J7114" s="33"/>
      <c r="AB7114" s="35"/>
    </row>
    <row r="7115" spans="1:28" s="6" customFormat="1" x14ac:dyDescent="0.15">
      <c r="A7115" s="6" t="s">
        <v>62</v>
      </c>
      <c r="E7115" s="31">
        <v>-75</v>
      </c>
      <c r="F7115" s="31"/>
      <c r="G7115" s="33"/>
      <c r="I7115" s="33"/>
      <c r="J7115" s="33"/>
      <c r="AB7115" s="35"/>
    </row>
    <row r="7116" spans="1:28" s="6" customFormat="1" x14ac:dyDescent="0.15">
      <c r="A7116" s="6" t="s">
        <v>62</v>
      </c>
      <c r="E7116" s="31">
        <v>-68</v>
      </c>
      <c r="F7116" s="31"/>
      <c r="G7116" s="33"/>
      <c r="I7116" s="33"/>
      <c r="J7116" s="33"/>
      <c r="AB7116" s="35"/>
    </row>
    <row r="7117" spans="1:28" s="6" customFormat="1" x14ac:dyDescent="0.15">
      <c r="A7117" s="6" t="s">
        <v>62</v>
      </c>
      <c r="E7117" s="31">
        <v>-75</v>
      </c>
      <c r="F7117" s="31"/>
      <c r="G7117" s="33"/>
      <c r="I7117" s="33"/>
      <c r="J7117" s="33"/>
      <c r="AB7117" s="35"/>
    </row>
    <row r="7118" spans="1:28" s="6" customFormat="1" x14ac:dyDescent="0.15">
      <c r="A7118" s="6" t="s">
        <v>62</v>
      </c>
      <c r="E7118" s="31">
        <v>-75</v>
      </c>
      <c r="F7118" s="31"/>
      <c r="G7118" s="33"/>
      <c r="I7118" s="33"/>
      <c r="J7118" s="33"/>
      <c r="AB7118" s="35"/>
    </row>
    <row r="7119" spans="1:28" s="6" customFormat="1" x14ac:dyDescent="0.15">
      <c r="A7119" s="6" t="s">
        <v>62</v>
      </c>
      <c r="E7119" s="31">
        <v>-75</v>
      </c>
      <c r="F7119" s="31"/>
      <c r="G7119" s="33"/>
      <c r="I7119" s="33"/>
      <c r="J7119" s="33"/>
      <c r="AB7119" s="35"/>
    </row>
    <row r="7120" spans="1:28" s="6" customFormat="1" x14ac:dyDescent="0.15">
      <c r="A7120" s="6" t="s">
        <v>62</v>
      </c>
      <c r="E7120" s="31">
        <v>-75</v>
      </c>
      <c r="F7120" s="31"/>
      <c r="G7120" s="33"/>
      <c r="I7120" s="33"/>
      <c r="J7120" s="33"/>
      <c r="AB7120" s="35"/>
    </row>
    <row r="7121" spans="1:28" s="6" customFormat="1" x14ac:dyDescent="0.15">
      <c r="A7121" s="6" t="s">
        <v>62</v>
      </c>
      <c r="E7121" s="31">
        <v>-75</v>
      </c>
      <c r="F7121" s="31"/>
      <c r="G7121" s="33"/>
      <c r="I7121" s="33"/>
      <c r="J7121" s="33"/>
      <c r="AB7121" s="35"/>
    </row>
    <row r="7122" spans="1:28" s="6" customFormat="1" x14ac:dyDescent="0.15">
      <c r="A7122" s="6" t="s">
        <v>62</v>
      </c>
      <c r="E7122" s="31">
        <v>-75</v>
      </c>
      <c r="F7122" s="31"/>
      <c r="G7122" s="33"/>
      <c r="I7122" s="33"/>
      <c r="J7122" s="33"/>
      <c r="AB7122" s="35"/>
    </row>
    <row r="7123" spans="1:28" s="6" customFormat="1" x14ac:dyDescent="0.15">
      <c r="A7123" s="6" t="s">
        <v>62</v>
      </c>
      <c r="E7123" s="31">
        <v>-75</v>
      </c>
      <c r="F7123" s="31"/>
      <c r="G7123" s="33"/>
      <c r="I7123" s="33"/>
      <c r="J7123" s="33"/>
      <c r="AB7123" s="35"/>
    </row>
    <row r="7124" spans="1:28" s="6" customFormat="1" x14ac:dyDescent="0.15">
      <c r="A7124" s="6" t="s">
        <v>62</v>
      </c>
      <c r="E7124" s="31">
        <v>-75</v>
      </c>
      <c r="F7124" s="31"/>
      <c r="G7124" s="33"/>
      <c r="I7124" s="33"/>
      <c r="J7124" s="33"/>
      <c r="AB7124" s="35"/>
    </row>
    <row r="7125" spans="1:28" s="6" customFormat="1" x14ac:dyDescent="0.15">
      <c r="A7125" s="6" t="s">
        <v>62</v>
      </c>
      <c r="E7125" s="31">
        <v>-75</v>
      </c>
      <c r="F7125" s="31"/>
      <c r="G7125" s="33"/>
      <c r="I7125" s="33"/>
      <c r="J7125" s="33"/>
      <c r="AB7125" s="35"/>
    </row>
    <row r="7126" spans="1:28" s="6" customFormat="1" x14ac:dyDescent="0.15">
      <c r="A7126" s="6" t="s">
        <v>62</v>
      </c>
      <c r="E7126" s="31">
        <v>-75</v>
      </c>
      <c r="F7126" s="31"/>
      <c r="G7126" s="33"/>
      <c r="I7126" s="33"/>
      <c r="J7126" s="33"/>
      <c r="AB7126" s="35"/>
    </row>
    <row r="7127" spans="1:28" s="6" customFormat="1" x14ac:dyDescent="0.15">
      <c r="A7127" s="6" t="s">
        <v>62</v>
      </c>
      <c r="E7127" s="31">
        <v>-65</v>
      </c>
      <c r="F7127" s="31"/>
      <c r="G7127" s="33"/>
      <c r="I7127" s="33"/>
      <c r="J7127" s="33"/>
      <c r="AB7127" s="35"/>
    </row>
    <row r="7128" spans="1:28" s="6" customFormat="1" x14ac:dyDescent="0.15">
      <c r="A7128" s="6" t="s">
        <v>62</v>
      </c>
      <c r="E7128" s="31">
        <v>-65</v>
      </c>
      <c r="F7128" s="31"/>
      <c r="G7128" s="33"/>
      <c r="I7128" s="33"/>
      <c r="J7128" s="33"/>
      <c r="AB7128" s="35"/>
    </row>
    <row r="7129" spans="1:28" s="6" customFormat="1" x14ac:dyDescent="0.15">
      <c r="A7129" s="6" t="s">
        <v>62</v>
      </c>
      <c r="E7129" s="31">
        <v>-65</v>
      </c>
      <c r="F7129" s="31"/>
      <c r="G7129" s="33"/>
      <c r="I7129" s="33"/>
      <c r="J7129" s="33"/>
      <c r="AB7129" s="35"/>
    </row>
    <row r="7130" spans="1:28" s="6" customFormat="1" x14ac:dyDescent="0.15">
      <c r="A7130" s="6" t="s">
        <v>62</v>
      </c>
      <c r="E7130" s="31">
        <v>-73</v>
      </c>
      <c r="F7130" s="31"/>
      <c r="G7130" s="33"/>
      <c r="I7130" s="33"/>
      <c r="J7130" s="33"/>
      <c r="AB7130" s="35"/>
    </row>
    <row r="7131" spans="1:28" s="6" customFormat="1" x14ac:dyDescent="0.15">
      <c r="A7131" s="6" t="s">
        <v>62</v>
      </c>
      <c r="E7131" s="31">
        <v>-72</v>
      </c>
      <c r="F7131" s="31"/>
      <c r="G7131" s="33"/>
      <c r="I7131" s="33"/>
      <c r="J7131" s="33"/>
      <c r="AB7131" s="35"/>
    </row>
    <row r="7132" spans="1:28" s="6" customFormat="1" x14ac:dyDescent="0.15">
      <c r="A7132" s="6" t="s">
        <v>62</v>
      </c>
      <c r="E7132" s="31">
        <v>-72</v>
      </c>
      <c r="F7132" s="31"/>
      <c r="G7132" s="33"/>
      <c r="I7132" s="33"/>
      <c r="J7132" s="33"/>
      <c r="AB7132" s="35"/>
    </row>
    <row r="7133" spans="1:28" s="6" customFormat="1" x14ac:dyDescent="0.15">
      <c r="A7133" s="6" t="s">
        <v>62</v>
      </c>
      <c r="E7133" s="31">
        <v>-73</v>
      </c>
      <c r="F7133" s="31"/>
      <c r="G7133" s="33"/>
      <c r="I7133" s="33"/>
      <c r="J7133" s="33"/>
      <c r="AB7133" s="35"/>
    </row>
    <row r="7134" spans="1:28" s="6" customFormat="1" x14ac:dyDescent="0.15">
      <c r="A7134" s="6" t="s">
        <v>62</v>
      </c>
      <c r="E7134" s="31">
        <v>-73</v>
      </c>
      <c r="F7134" s="31"/>
      <c r="G7134" s="33"/>
      <c r="I7134" s="33"/>
      <c r="J7134" s="33"/>
      <c r="AB7134" s="35"/>
    </row>
    <row r="7135" spans="1:28" s="6" customFormat="1" x14ac:dyDescent="0.15">
      <c r="A7135" s="6" t="s">
        <v>62</v>
      </c>
      <c r="E7135" s="31">
        <v>-73</v>
      </c>
      <c r="F7135" s="31"/>
      <c r="G7135" s="33"/>
      <c r="I7135" s="33"/>
      <c r="J7135" s="33"/>
      <c r="AB7135" s="35"/>
    </row>
    <row r="7136" spans="1:28" s="6" customFormat="1" x14ac:dyDescent="0.15">
      <c r="A7136" s="6" t="s">
        <v>62</v>
      </c>
      <c r="E7136" s="31">
        <v>-75</v>
      </c>
      <c r="F7136" s="31"/>
      <c r="G7136" s="33"/>
      <c r="I7136" s="33"/>
      <c r="J7136" s="33"/>
      <c r="AB7136" s="35"/>
    </row>
    <row r="7137" spans="1:28" s="6" customFormat="1" x14ac:dyDescent="0.15">
      <c r="A7137" s="6" t="s">
        <v>62</v>
      </c>
      <c r="E7137" s="31">
        <v>-77</v>
      </c>
      <c r="F7137" s="31"/>
      <c r="G7137" s="33"/>
      <c r="I7137" s="33"/>
      <c r="J7137" s="33"/>
      <c r="AB7137" s="35"/>
    </row>
    <row r="7138" spans="1:28" s="6" customFormat="1" x14ac:dyDescent="0.15">
      <c r="A7138" s="6" t="s">
        <v>62</v>
      </c>
      <c r="E7138" s="31">
        <v>-77</v>
      </c>
      <c r="F7138" s="31"/>
      <c r="G7138" s="33"/>
      <c r="I7138" s="33"/>
      <c r="J7138" s="33"/>
      <c r="AB7138" s="35"/>
    </row>
    <row r="7139" spans="1:28" s="6" customFormat="1" x14ac:dyDescent="0.15">
      <c r="A7139" s="6" t="s">
        <v>62</v>
      </c>
      <c r="E7139" s="31">
        <v>-77</v>
      </c>
      <c r="F7139" s="31"/>
      <c r="G7139" s="33"/>
      <c r="I7139" s="33"/>
      <c r="J7139" s="33"/>
      <c r="AB7139" s="35"/>
    </row>
    <row r="7140" spans="1:28" s="6" customFormat="1" x14ac:dyDescent="0.15">
      <c r="A7140" s="6" t="s">
        <v>62</v>
      </c>
      <c r="E7140" s="31">
        <v>-77</v>
      </c>
      <c r="F7140" s="31"/>
      <c r="G7140" s="33"/>
      <c r="I7140" s="33"/>
      <c r="J7140" s="33"/>
      <c r="AB7140" s="35"/>
    </row>
    <row r="7141" spans="1:28" s="6" customFormat="1" x14ac:dyDescent="0.15">
      <c r="A7141" s="6" t="s">
        <v>62</v>
      </c>
      <c r="E7141" s="31">
        <v>-77</v>
      </c>
      <c r="F7141" s="31"/>
      <c r="G7141" s="33"/>
      <c r="I7141" s="33"/>
      <c r="J7141" s="33"/>
      <c r="AB7141" s="35"/>
    </row>
    <row r="7142" spans="1:28" s="6" customFormat="1" x14ac:dyDescent="0.15">
      <c r="A7142" s="6" t="s">
        <v>62</v>
      </c>
      <c r="E7142" s="31">
        <v>-77</v>
      </c>
      <c r="F7142" s="31"/>
      <c r="G7142" s="33"/>
      <c r="I7142" s="33"/>
      <c r="J7142" s="33"/>
      <c r="AB7142" s="35"/>
    </row>
    <row r="7143" spans="1:28" s="6" customFormat="1" x14ac:dyDescent="0.15">
      <c r="A7143" s="6" t="s">
        <v>62</v>
      </c>
      <c r="E7143" s="31">
        <v>-74</v>
      </c>
      <c r="F7143" s="31"/>
      <c r="G7143" s="33"/>
      <c r="I7143" s="33"/>
      <c r="J7143" s="33"/>
      <c r="AB7143" s="35"/>
    </row>
    <row r="7144" spans="1:28" s="6" customFormat="1" x14ac:dyDescent="0.15">
      <c r="A7144" s="6" t="s">
        <v>62</v>
      </c>
      <c r="E7144" s="31">
        <v>-74</v>
      </c>
      <c r="F7144" s="31"/>
      <c r="G7144" s="33"/>
      <c r="I7144" s="33"/>
      <c r="J7144" s="33"/>
      <c r="AB7144" s="35"/>
    </row>
    <row r="7145" spans="1:28" s="6" customFormat="1" x14ac:dyDescent="0.15">
      <c r="A7145" s="6" t="s">
        <v>62</v>
      </c>
      <c r="E7145" s="31">
        <v>-74</v>
      </c>
      <c r="F7145" s="31"/>
      <c r="G7145" s="33"/>
      <c r="I7145" s="33"/>
      <c r="J7145" s="33"/>
      <c r="AB7145" s="35"/>
    </row>
    <row r="7146" spans="1:28" s="6" customFormat="1" x14ac:dyDescent="0.15">
      <c r="A7146" s="6" t="s">
        <v>62</v>
      </c>
      <c r="E7146" s="31">
        <v>-75</v>
      </c>
      <c r="F7146" s="31"/>
      <c r="G7146" s="33"/>
      <c r="I7146" s="33"/>
      <c r="J7146" s="33"/>
      <c r="AB7146" s="35"/>
    </row>
    <row r="7147" spans="1:28" s="6" customFormat="1" x14ac:dyDescent="0.15">
      <c r="A7147" s="6" t="s">
        <v>62</v>
      </c>
      <c r="E7147" s="31">
        <v>-75</v>
      </c>
      <c r="F7147" s="31"/>
      <c r="G7147" s="33"/>
      <c r="I7147" s="33"/>
      <c r="J7147" s="33"/>
      <c r="AB7147" s="35"/>
    </row>
    <row r="7148" spans="1:28" s="6" customFormat="1" x14ac:dyDescent="0.15">
      <c r="A7148" s="6" t="s">
        <v>62</v>
      </c>
      <c r="E7148" s="31">
        <v>-77</v>
      </c>
      <c r="F7148" s="31"/>
      <c r="G7148" s="33"/>
      <c r="I7148" s="33"/>
      <c r="J7148" s="33"/>
      <c r="AB7148" s="35"/>
    </row>
    <row r="7149" spans="1:28" s="6" customFormat="1" x14ac:dyDescent="0.15">
      <c r="A7149" s="6" t="s">
        <v>62</v>
      </c>
      <c r="E7149" s="31">
        <v>-76</v>
      </c>
      <c r="F7149" s="31"/>
      <c r="G7149" s="33"/>
      <c r="I7149" s="33"/>
      <c r="J7149" s="33"/>
      <c r="AB7149" s="35"/>
    </row>
    <row r="7150" spans="1:28" s="6" customFormat="1" x14ac:dyDescent="0.15">
      <c r="A7150" s="6" t="s">
        <v>62</v>
      </c>
      <c r="E7150" s="31">
        <v>-76</v>
      </c>
      <c r="F7150" s="31"/>
      <c r="G7150" s="33"/>
      <c r="I7150" s="33"/>
      <c r="J7150" s="33"/>
      <c r="AB7150" s="35"/>
    </row>
    <row r="7151" spans="1:28" s="6" customFormat="1" x14ac:dyDescent="0.15">
      <c r="A7151" s="6" t="s">
        <v>62</v>
      </c>
      <c r="E7151" s="31">
        <v>-74</v>
      </c>
      <c r="F7151" s="31"/>
      <c r="G7151" s="33"/>
      <c r="I7151" s="33"/>
      <c r="J7151" s="33"/>
      <c r="AB7151" s="35"/>
    </row>
    <row r="7152" spans="1:28" s="6" customFormat="1" x14ac:dyDescent="0.15">
      <c r="A7152" s="6" t="s">
        <v>62</v>
      </c>
      <c r="E7152" s="31">
        <v>-75</v>
      </c>
      <c r="F7152" s="31"/>
      <c r="G7152" s="33"/>
      <c r="I7152" s="33"/>
      <c r="J7152" s="33"/>
      <c r="AB7152" s="35"/>
    </row>
    <row r="7153" spans="1:28" s="6" customFormat="1" x14ac:dyDescent="0.15">
      <c r="A7153" s="6" t="s">
        <v>62</v>
      </c>
      <c r="E7153" s="31">
        <v>-75</v>
      </c>
      <c r="F7153" s="31"/>
      <c r="G7153" s="33"/>
      <c r="I7153" s="33"/>
      <c r="J7153" s="33"/>
      <c r="AB7153" s="35"/>
    </row>
    <row r="7154" spans="1:28" s="6" customFormat="1" x14ac:dyDescent="0.15">
      <c r="A7154" s="6" t="s">
        <v>62</v>
      </c>
      <c r="E7154" s="31">
        <v>-77</v>
      </c>
      <c r="F7154" s="31"/>
      <c r="G7154" s="33"/>
      <c r="I7154" s="33"/>
      <c r="J7154" s="33"/>
      <c r="AB7154" s="35"/>
    </row>
    <row r="7155" spans="1:28" s="6" customFormat="1" x14ac:dyDescent="0.15">
      <c r="A7155" s="6" t="s">
        <v>62</v>
      </c>
      <c r="E7155" s="31">
        <v>-76</v>
      </c>
      <c r="F7155" s="31"/>
      <c r="G7155" s="33"/>
      <c r="I7155" s="33"/>
      <c r="J7155" s="33"/>
      <c r="AB7155" s="35"/>
    </row>
    <row r="7156" spans="1:28" s="6" customFormat="1" x14ac:dyDescent="0.15">
      <c r="A7156" s="6" t="s">
        <v>62</v>
      </c>
      <c r="E7156" s="31">
        <v>-76</v>
      </c>
      <c r="F7156" s="31"/>
      <c r="G7156" s="33"/>
      <c r="I7156" s="33"/>
      <c r="J7156" s="33"/>
      <c r="AB7156" s="35"/>
    </row>
    <row r="7157" spans="1:28" s="6" customFormat="1" x14ac:dyDescent="0.15">
      <c r="A7157" s="6" t="s">
        <v>62</v>
      </c>
      <c r="E7157" s="31">
        <v>-77</v>
      </c>
      <c r="F7157" s="31"/>
      <c r="G7157" s="33"/>
      <c r="I7157" s="33"/>
      <c r="J7157" s="33"/>
      <c r="AB7157" s="35"/>
    </row>
    <row r="7158" spans="1:28" s="6" customFormat="1" x14ac:dyDescent="0.15">
      <c r="A7158" s="6" t="s">
        <v>62</v>
      </c>
      <c r="E7158" s="31">
        <v>-76</v>
      </c>
      <c r="F7158" s="31"/>
      <c r="G7158" s="33"/>
      <c r="I7158" s="33"/>
      <c r="J7158" s="33"/>
      <c r="AB7158" s="35"/>
    </row>
    <row r="7159" spans="1:28" s="6" customFormat="1" x14ac:dyDescent="0.15">
      <c r="A7159" s="6" t="s">
        <v>62</v>
      </c>
      <c r="E7159" s="31">
        <v>-76</v>
      </c>
      <c r="F7159" s="31"/>
      <c r="G7159" s="33"/>
      <c r="I7159" s="33"/>
      <c r="J7159" s="33"/>
      <c r="AB7159" s="35"/>
    </row>
    <row r="7160" spans="1:28" s="6" customFormat="1" x14ac:dyDescent="0.15">
      <c r="A7160" s="6" t="s">
        <v>62</v>
      </c>
      <c r="E7160" s="31">
        <v>-76</v>
      </c>
      <c r="F7160" s="31"/>
      <c r="G7160" s="33"/>
      <c r="I7160" s="33"/>
      <c r="J7160" s="33"/>
      <c r="AB7160" s="35"/>
    </row>
    <row r="7161" spans="1:28" s="6" customFormat="1" x14ac:dyDescent="0.15">
      <c r="A7161" s="6" t="s">
        <v>62</v>
      </c>
      <c r="E7161" s="31">
        <v>-76</v>
      </c>
      <c r="F7161" s="31"/>
      <c r="G7161" s="33"/>
      <c r="I7161" s="33"/>
      <c r="J7161" s="33"/>
      <c r="AB7161" s="35"/>
    </row>
    <row r="7162" spans="1:28" s="6" customFormat="1" x14ac:dyDescent="0.15">
      <c r="A7162" s="6" t="s">
        <v>62</v>
      </c>
      <c r="E7162" s="31">
        <v>-76</v>
      </c>
      <c r="F7162" s="31"/>
      <c r="G7162" s="33"/>
      <c r="I7162" s="33"/>
      <c r="J7162" s="33"/>
      <c r="AB7162" s="35"/>
    </row>
    <row r="7163" spans="1:28" s="6" customFormat="1" x14ac:dyDescent="0.15">
      <c r="A7163" s="6" t="s">
        <v>62</v>
      </c>
      <c r="E7163" s="31">
        <v>-76</v>
      </c>
      <c r="F7163" s="31"/>
      <c r="G7163" s="33"/>
      <c r="I7163" s="33"/>
      <c r="J7163" s="33"/>
      <c r="AB7163" s="35"/>
    </row>
    <row r="7164" spans="1:28" s="6" customFormat="1" x14ac:dyDescent="0.15">
      <c r="A7164" s="6" t="s">
        <v>62</v>
      </c>
      <c r="E7164" s="31">
        <v>-76</v>
      </c>
      <c r="F7164" s="31"/>
      <c r="G7164" s="33"/>
      <c r="I7164" s="33"/>
      <c r="J7164" s="33"/>
      <c r="AB7164" s="35"/>
    </row>
    <row r="7165" spans="1:28" s="6" customFormat="1" x14ac:dyDescent="0.15">
      <c r="A7165" s="6" t="s">
        <v>62</v>
      </c>
      <c r="E7165" s="31">
        <v>-76</v>
      </c>
      <c r="F7165" s="31"/>
      <c r="G7165" s="33"/>
      <c r="I7165" s="33"/>
      <c r="J7165" s="33"/>
      <c r="AB7165" s="35"/>
    </row>
    <row r="7166" spans="1:28" s="6" customFormat="1" x14ac:dyDescent="0.15">
      <c r="A7166" s="6" t="s">
        <v>62</v>
      </c>
      <c r="E7166" s="31">
        <v>-76</v>
      </c>
      <c r="F7166" s="31"/>
      <c r="G7166" s="33"/>
      <c r="I7166" s="33"/>
      <c r="J7166" s="33"/>
      <c r="AB7166" s="35"/>
    </row>
    <row r="7167" spans="1:28" s="6" customFormat="1" x14ac:dyDescent="0.15">
      <c r="A7167" s="6" t="s">
        <v>62</v>
      </c>
      <c r="E7167" s="31">
        <v>-76</v>
      </c>
      <c r="F7167" s="31"/>
      <c r="G7167" s="33"/>
      <c r="I7167" s="33"/>
      <c r="J7167" s="33"/>
      <c r="AB7167" s="35"/>
    </row>
    <row r="7168" spans="1:28" s="6" customFormat="1" x14ac:dyDescent="0.15">
      <c r="A7168" s="6" t="s">
        <v>62</v>
      </c>
      <c r="E7168" s="31">
        <v>-76</v>
      </c>
      <c r="F7168" s="31"/>
      <c r="G7168" s="33"/>
      <c r="I7168" s="33"/>
      <c r="J7168" s="33"/>
      <c r="AB7168" s="35"/>
    </row>
    <row r="7169" spans="1:28" s="6" customFormat="1" x14ac:dyDescent="0.15">
      <c r="A7169" s="6" t="s">
        <v>62</v>
      </c>
      <c r="E7169" s="31">
        <v>-77</v>
      </c>
      <c r="F7169" s="31"/>
      <c r="G7169" s="33"/>
      <c r="I7169" s="33"/>
      <c r="J7169" s="33"/>
      <c r="AB7169" s="35"/>
    </row>
    <row r="7170" spans="1:28" s="6" customFormat="1" x14ac:dyDescent="0.15">
      <c r="A7170" s="6" t="s">
        <v>62</v>
      </c>
      <c r="E7170" s="31">
        <v>-77</v>
      </c>
      <c r="F7170" s="31"/>
      <c r="G7170" s="33"/>
      <c r="I7170" s="33"/>
      <c r="J7170" s="33"/>
      <c r="AB7170" s="35"/>
    </row>
    <row r="7171" spans="1:28" s="6" customFormat="1" x14ac:dyDescent="0.15">
      <c r="A7171" s="6" t="s">
        <v>62</v>
      </c>
      <c r="E7171" s="31">
        <v>-77</v>
      </c>
      <c r="F7171" s="31"/>
      <c r="G7171" s="33"/>
      <c r="I7171" s="33"/>
      <c r="J7171" s="33"/>
      <c r="AB7171" s="35"/>
    </row>
    <row r="7172" spans="1:28" s="6" customFormat="1" x14ac:dyDescent="0.15">
      <c r="A7172" s="6" t="s">
        <v>62</v>
      </c>
      <c r="E7172" s="31">
        <v>-77</v>
      </c>
      <c r="F7172" s="31"/>
      <c r="G7172" s="33"/>
      <c r="I7172" s="33"/>
      <c r="J7172" s="33"/>
      <c r="AB7172" s="35"/>
    </row>
    <row r="7173" spans="1:28" s="6" customFormat="1" x14ac:dyDescent="0.15">
      <c r="A7173" s="6" t="s">
        <v>62</v>
      </c>
      <c r="E7173" s="31">
        <v>-77</v>
      </c>
      <c r="F7173" s="31"/>
      <c r="G7173" s="33"/>
      <c r="I7173" s="33"/>
      <c r="J7173" s="33"/>
      <c r="AB7173" s="35"/>
    </row>
    <row r="7174" spans="1:28" s="6" customFormat="1" x14ac:dyDescent="0.15">
      <c r="A7174" s="6" t="s">
        <v>62</v>
      </c>
      <c r="E7174" s="31">
        <v>-77</v>
      </c>
      <c r="F7174" s="31"/>
      <c r="G7174" s="33"/>
      <c r="I7174" s="33"/>
      <c r="J7174" s="33"/>
      <c r="AB7174" s="35"/>
    </row>
    <row r="7175" spans="1:28" s="6" customFormat="1" x14ac:dyDescent="0.15">
      <c r="A7175" s="6" t="s">
        <v>62</v>
      </c>
      <c r="E7175" s="31">
        <v>-79</v>
      </c>
      <c r="F7175" s="31"/>
      <c r="G7175" s="33"/>
      <c r="I7175" s="33"/>
      <c r="J7175" s="33"/>
      <c r="AB7175" s="35"/>
    </row>
    <row r="7176" spans="1:28" s="6" customFormat="1" x14ac:dyDescent="0.15">
      <c r="A7176" s="6" t="s">
        <v>62</v>
      </c>
      <c r="E7176" s="31">
        <v>-79</v>
      </c>
      <c r="F7176" s="31"/>
      <c r="G7176" s="33"/>
      <c r="I7176" s="33"/>
      <c r="J7176" s="33"/>
      <c r="AB7176" s="35"/>
    </row>
    <row r="7177" spans="1:28" s="6" customFormat="1" x14ac:dyDescent="0.15">
      <c r="A7177" s="6" t="s">
        <v>62</v>
      </c>
      <c r="E7177" s="31">
        <v>-79</v>
      </c>
      <c r="F7177" s="31"/>
      <c r="G7177" s="33"/>
      <c r="I7177" s="33"/>
      <c r="J7177" s="33"/>
      <c r="AB7177" s="35"/>
    </row>
    <row r="7178" spans="1:28" s="6" customFormat="1" x14ac:dyDescent="0.15">
      <c r="A7178" s="6" t="s">
        <v>62</v>
      </c>
      <c r="E7178" s="31">
        <v>-78</v>
      </c>
      <c r="F7178" s="31"/>
      <c r="G7178" s="33"/>
      <c r="I7178" s="33"/>
      <c r="J7178" s="33"/>
      <c r="AB7178" s="35"/>
    </row>
    <row r="7179" spans="1:28" s="6" customFormat="1" x14ac:dyDescent="0.15">
      <c r="A7179" s="6" t="s">
        <v>62</v>
      </c>
      <c r="E7179" s="31">
        <v>-78</v>
      </c>
      <c r="F7179" s="31"/>
      <c r="G7179" s="33"/>
      <c r="I7179" s="33"/>
      <c r="J7179" s="33"/>
      <c r="AB7179" s="35"/>
    </row>
    <row r="7180" spans="1:28" s="6" customFormat="1" x14ac:dyDescent="0.15">
      <c r="A7180" s="6" t="s">
        <v>62</v>
      </c>
      <c r="E7180" s="31">
        <v>-78</v>
      </c>
      <c r="F7180" s="31"/>
      <c r="G7180" s="33"/>
      <c r="I7180" s="33"/>
      <c r="J7180" s="33"/>
      <c r="AB7180" s="35"/>
    </row>
    <row r="7181" spans="1:28" s="6" customFormat="1" x14ac:dyDescent="0.15">
      <c r="A7181" s="6" t="s">
        <v>62</v>
      </c>
      <c r="E7181" s="31">
        <v>-65</v>
      </c>
      <c r="F7181" s="31"/>
      <c r="G7181" s="33"/>
      <c r="I7181" s="33"/>
      <c r="J7181" s="33"/>
      <c r="AB7181" s="35"/>
    </row>
    <row r="7182" spans="1:28" s="6" customFormat="1" x14ac:dyDescent="0.15">
      <c r="A7182" s="6" t="s">
        <v>62</v>
      </c>
      <c r="E7182" s="31">
        <v>-66</v>
      </c>
      <c r="F7182" s="31"/>
      <c r="G7182" s="33"/>
      <c r="I7182" s="33"/>
      <c r="J7182" s="33"/>
      <c r="AB7182" s="35"/>
    </row>
    <row r="7183" spans="1:28" s="6" customFormat="1" x14ac:dyDescent="0.15">
      <c r="A7183" s="6" t="s">
        <v>62</v>
      </c>
      <c r="E7183" s="31">
        <v>-67</v>
      </c>
      <c r="F7183" s="31"/>
      <c r="G7183" s="33"/>
      <c r="I7183" s="33"/>
      <c r="J7183" s="33"/>
      <c r="AB7183" s="35"/>
    </row>
    <row r="7184" spans="1:28" s="6" customFormat="1" x14ac:dyDescent="0.15">
      <c r="A7184" s="6" t="s">
        <v>62</v>
      </c>
      <c r="E7184" s="31">
        <v>-67</v>
      </c>
      <c r="F7184" s="31"/>
      <c r="G7184" s="33"/>
      <c r="I7184" s="33"/>
      <c r="J7184" s="33"/>
      <c r="AB7184" s="35"/>
    </row>
    <row r="7185" spans="1:28" s="6" customFormat="1" x14ac:dyDescent="0.15">
      <c r="A7185" s="6" t="s">
        <v>62</v>
      </c>
      <c r="E7185" s="31">
        <v>-67</v>
      </c>
      <c r="F7185" s="31"/>
      <c r="G7185" s="33"/>
      <c r="I7185" s="33"/>
      <c r="J7185" s="33"/>
      <c r="AB7185" s="35"/>
    </row>
    <row r="7186" spans="1:28" s="6" customFormat="1" x14ac:dyDescent="0.15">
      <c r="A7186" s="6" t="s">
        <v>62</v>
      </c>
      <c r="E7186" s="31">
        <v>-79</v>
      </c>
      <c r="F7186" s="31"/>
      <c r="G7186" s="33"/>
      <c r="I7186" s="33"/>
      <c r="J7186" s="33"/>
      <c r="AB7186" s="35"/>
    </row>
    <row r="7187" spans="1:28" s="6" customFormat="1" x14ac:dyDescent="0.15">
      <c r="A7187" s="6" t="s">
        <v>62</v>
      </c>
      <c r="E7187" s="31">
        <v>-67</v>
      </c>
      <c r="F7187" s="31"/>
      <c r="G7187" s="33"/>
      <c r="I7187" s="33"/>
      <c r="J7187" s="33"/>
      <c r="AB7187" s="35"/>
    </row>
    <row r="7188" spans="1:28" s="6" customFormat="1" x14ac:dyDescent="0.15">
      <c r="A7188" s="6" t="s">
        <v>62</v>
      </c>
      <c r="E7188" s="31">
        <v>-67</v>
      </c>
      <c r="F7188" s="31"/>
      <c r="G7188" s="33"/>
      <c r="I7188" s="33"/>
      <c r="J7188" s="33"/>
      <c r="AB7188" s="35"/>
    </row>
    <row r="7189" spans="1:28" s="6" customFormat="1" x14ac:dyDescent="0.15">
      <c r="A7189" s="6" t="s">
        <v>62</v>
      </c>
      <c r="E7189" s="31">
        <v>-67</v>
      </c>
      <c r="F7189" s="31"/>
      <c r="G7189" s="33"/>
      <c r="I7189" s="33"/>
      <c r="J7189" s="33"/>
      <c r="AB7189" s="35"/>
    </row>
    <row r="7190" spans="1:28" s="6" customFormat="1" x14ac:dyDescent="0.15">
      <c r="A7190" s="6" t="s">
        <v>62</v>
      </c>
      <c r="E7190" s="31">
        <v>-77</v>
      </c>
      <c r="F7190" s="31"/>
      <c r="G7190" s="33"/>
      <c r="I7190" s="33"/>
      <c r="J7190" s="33"/>
      <c r="AB7190" s="35"/>
    </row>
    <row r="7191" spans="1:28" s="6" customFormat="1" x14ac:dyDescent="0.15">
      <c r="A7191" s="6" t="s">
        <v>62</v>
      </c>
      <c r="E7191" s="31">
        <v>-77</v>
      </c>
      <c r="F7191" s="31"/>
      <c r="G7191" s="33"/>
      <c r="I7191" s="33"/>
      <c r="J7191" s="33"/>
      <c r="AB7191" s="35"/>
    </row>
    <row r="7192" spans="1:28" s="6" customFormat="1" x14ac:dyDescent="0.15">
      <c r="A7192" s="6" t="s">
        <v>62</v>
      </c>
      <c r="E7192" s="31">
        <v>-77</v>
      </c>
      <c r="F7192" s="31"/>
      <c r="G7192" s="33"/>
      <c r="I7192" s="33"/>
      <c r="J7192" s="33"/>
      <c r="AB7192" s="35"/>
    </row>
    <row r="7193" spans="1:28" s="6" customFormat="1" x14ac:dyDescent="0.15">
      <c r="A7193" s="6" t="s">
        <v>62</v>
      </c>
      <c r="E7193" s="31">
        <v>-77</v>
      </c>
      <c r="F7193" s="31"/>
      <c r="G7193" s="33"/>
      <c r="I7193" s="33"/>
      <c r="J7193" s="33"/>
      <c r="AB7193" s="35"/>
    </row>
    <row r="7194" spans="1:28" s="6" customFormat="1" x14ac:dyDescent="0.15">
      <c r="A7194" s="6" t="s">
        <v>62</v>
      </c>
      <c r="E7194" s="31">
        <v>-77</v>
      </c>
      <c r="F7194" s="31"/>
      <c r="G7194" s="33"/>
      <c r="I7194" s="33"/>
      <c r="J7194" s="33"/>
      <c r="AB7194" s="35"/>
    </row>
    <row r="7195" spans="1:28" s="6" customFormat="1" x14ac:dyDescent="0.15">
      <c r="A7195" s="6" t="s">
        <v>62</v>
      </c>
      <c r="E7195" s="31">
        <v>-77</v>
      </c>
      <c r="F7195" s="31"/>
      <c r="G7195" s="33"/>
      <c r="I7195" s="33"/>
      <c r="J7195" s="33"/>
      <c r="AB7195" s="35"/>
    </row>
    <row r="7196" spans="1:28" s="6" customFormat="1" x14ac:dyDescent="0.15">
      <c r="A7196" s="6" t="s">
        <v>62</v>
      </c>
      <c r="E7196" s="31">
        <v>-77</v>
      </c>
      <c r="F7196" s="31"/>
      <c r="G7196" s="33"/>
      <c r="I7196" s="33"/>
      <c r="J7196" s="33"/>
      <c r="AB7196" s="35"/>
    </row>
    <row r="7197" spans="1:28" s="6" customFormat="1" x14ac:dyDescent="0.15">
      <c r="A7197" s="6" t="s">
        <v>62</v>
      </c>
      <c r="E7197" s="31">
        <v>-77</v>
      </c>
      <c r="F7197" s="31"/>
      <c r="G7197" s="33"/>
      <c r="I7197" s="33"/>
      <c r="J7197" s="33"/>
      <c r="AB7197" s="35"/>
    </row>
    <row r="7198" spans="1:28" s="6" customFormat="1" x14ac:dyDescent="0.15">
      <c r="A7198" s="6" t="s">
        <v>62</v>
      </c>
      <c r="E7198" s="31">
        <v>-69</v>
      </c>
      <c r="F7198" s="31"/>
      <c r="G7198" s="33"/>
      <c r="I7198" s="33"/>
      <c r="J7198" s="33"/>
      <c r="AB7198" s="35"/>
    </row>
    <row r="7199" spans="1:28" s="6" customFormat="1" x14ac:dyDescent="0.15">
      <c r="A7199" s="6" t="s">
        <v>62</v>
      </c>
      <c r="E7199" s="31">
        <v>-69</v>
      </c>
      <c r="F7199" s="31"/>
      <c r="G7199" s="33"/>
      <c r="I7199" s="33"/>
      <c r="J7199" s="33"/>
      <c r="AB7199" s="35"/>
    </row>
    <row r="7200" spans="1:28" s="6" customFormat="1" x14ac:dyDescent="0.15">
      <c r="A7200" s="6" t="s">
        <v>62</v>
      </c>
      <c r="E7200" s="31">
        <v>-69</v>
      </c>
      <c r="F7200" s="31"/>
      <c r="G7200" s="33"/>
      <c r="I7200" s="33"/>
      <c r="J7200" s="33"/>
      <c r="AB7200" s="35"/>
    </row>
    <row r="7201" spans="1:28" s="6" customFormat="1" x14ac:dyDescent="0.15">
      <c r="A7201" s="6" t="s">
        <v>62</v>
      </c>
      <c r="E7201" s="31">
        <v>-77</v>
      </c>
      <c r="F7201" s="31"/>
      <c r="G7201" s="33"/>
      <c r="I7201" s="33"/>
      <c r="J7201" s="33"/>
      <c r="AB7201" s="35"/>
    </row>
    <row r="7202" spans="1:28" s="6" customFormat="1" x14ac:dyDescent="0.15">
      <c r="A7202" s="6" t="s">
        <v>62</v>
      </c>
      <c r="E7202" s="31">
        <v>-77</v>
      </c>
      <c r="F7202" s="31"/>
      <c r="G7202" s="33"/>
      <c r="I7202" s="33"/>
      <c r="J7202" s="33"/>
      <c r="AB7202" s="35"/>
    </row>
    <row r="7203" spans="1:28" s="6" customFormat="1" x14ac:dyDescent="0.15">
      <c r="A7203" s="6" t="s">
        <v>62</v>
      </c>
      <c r="E7203" s="31">
        <v>-77</v>
      </c>
      <c r="F7203" s="31"/>
      <c r="G7203" s="33"/>
      <c r="I7203" s="33"/>
      <c r="J7203" s="33"/>
      <c r="AB7203" s="35"/>
    </row>
    <row r="7204" spans="1:28" s="6" customFormat="1" x14ac:dyDescent="0.15">
      <c r="A7204" s="6" t="s">
        <v>62</v>
      </c>
      <c r="E7204" s="31">
        <v>-77</v>
      </c>
      <c r="F7204" s="31"/>
      <c r="G7204" s="33"/>
      <c r="I7204" s="33"/>
      <c r="J7204" s="33"/>
      <c r="AB7204" s="35"/>
    </row>
    <row r="7205" spans="1:28" s="6" customFormat="1" x14ac:dyDescent="0.15">
      <c r="A7205" s="6" t="s">
        <v>62</v>
      </c>
      <c r="E7205" s="31">
        <v>-77</v>
      </c>
      <c r="F7205" s="31"/>
      <c r="G7205" s="33"/>
      <c r="I7205" s="33"/>
      <c r="J7205" s="33"/>
      <c r="AB7205" s="35"/>
    </row>
    <row r="7206" spans="1:28" s="6" customFormat="1" x14ac:dyDescent="0.15">
      <c r="A7206" s="6" t="s">
        <v>62</v>
      </c>
      <c r="E7206" s="31">
        <v>-77</v>
      </c>
      <c r="F7206" s="31"/>
      <c r="G7206" s="33"/>
      <c r="I7206" s="33"/>
      <c r="J7206" s="33"/>
      <c r="AB7206" s="35"/>
    </row>
    <row r="7207" spans="1:28" s="6" customFormat="1" x14ac:dyDescent="0.15">
      <c r="A7207" s="6" t="s">
        <v>62</v>
      </c>
      <c r="E7207" s="31">
        <v>-77</v>
      </c>
      <c r="F7207" s="31"/>
      <c r="G7207" s="33"/>
      <c r="I7207" s="33"/>
      <c r="J7207" s="33"/>
      <c r="AB7207" s="35"/>
    </row>
    <row r="7208" spans="1:28" s="6" customFormat="1" x14ac:dyDescent="0.15">
      <c r="A7208" s="6" t="s">
        <v>62</v>
      </c>
      <c r="E7208" s="31">
        <v>-77</v>
      </c>
      <c r="F7208" s="31"/>
      <c r="G7208" s="33"/>
      <c r="I7208" s="33"/>
      <c r="J7208" s="33"/>
      <c r="AB7208" s="35"/>
    </row>
    <row r="7209" spans="1:28" s="6" customFormat="1" x14ac:dyDescent="0.15">
      <c r="A7209" s="6" t="s">
        <v>62</v>
      </c>
      <c r="E7209" s="31">
        <v>-77</v>
      </c>
      <c r="F7209" s="31"/>
      <c r="G7209" s="33"/>
      <c r="I7209" s="33"/>
      <c r="J7209" s="33"/>
      <c r="AB7209" s="35"/>
    </row>
    <row r="7210" spans="1:28" s="6" customFormat="1" x14ac:dyDescent="0.15">
      <c r="A7210" s="6" t="s">
        <v>62</v>
      </c>
      <c r="E7210" s="31">
        <v>-77</v>
      </c>
      <c r="F7210" s="31"/>
      <c r="G7210" s="33"/>
      <c r="I7210" s="33"/>
      <c r="J7210" s="33"/>
      <c r="AB7210" s="35"/>
    </row>
    <row r="7211" spans="1:28" s="6" customFormat="1" x14ac:dyDescent="0.15">
      <c r="A7211" s="6" t="s">
        <v>62</v>
      </c>
      <c r="E7211" s="31">
        <v>-77</v>
      </c>
      <c r="F7211" s="31"/>
      <c r="G7211" s="33"/>
      <c r="I7211" s="33"/>
      <c r="J7211" s="33"/>
      <c r="AB7211" s="35"/>
    </row>
    <row r="7212" spans="1:28" s="6" customFormat="1" x14ac:dyDescent="0.15">
      <c r="A7212" s="6" t="s">
        <v>62</v>
      </c>
      <c r="E7212" s="31">
        <v>-77</v>
      </c>
      <c r="F7212" s="31"/>
      <c r="G7212" s="33"/>
      <c r="I7212" s="33"/>
      <c r="J7212" s="33"/>
      <c r="AB7212" s="35"/>
    </row>
    <row r="7213" spans="1:28" s="6" customFormat="1" x14ac:dyDescent="0.15">
      <c r="A7213" s="6" t="s">
        <v>62</v>
      </c>
      <c r="E7213" s="31">
        <v>-77</v>
      </c>
      <c r="F7213" s="31"/>
      <c r="G7213" s="33"/>
      <c r="I7213" s="33"/>
      <c r="J7213" s="33"/>
      <c r="AB7213" s="35"/>
    </row>
    <row r="7214" spans="1:28" s="6" customFormat="1" x14ac:dyDescent="0.15">
      <c r="A7214" s="6" t="s">
        <v>62</v>
      </c>
      <c r="E7214" s="31">
        <v>-77</v>
      </c>
      <c r="F7214" s="31"/>
      <c r="G7214" s="33"/>
      <c r="I7214" s="33"/>
      <c r="J7214" s="33"/>
      <c r="AB7214" s="35"/>
    </row>
    <row r="7215" spans="1:28" s="6" customFormat="1" x14ac:dyDescent="0.15">
      <c r="A7215" s="6" t="s">
        <v>62</v>
      </c>
      <c r="E7215" s="31">
        <v>-76</v>
      </c>
      <c r="F7215" s="31"/>
      <c r="G7215" s="33"/>
      <c r="I7215" s="33"/>
      <c r="J7215" s="33"/>
      <c r="AB7215" s="35"/>
    </row>
    <row r="7216" spans="1:28" s="6" customFormat="1" x14ac:dyDescent="0.15">
      <c r="A7216" s="6" t="s">
        <v>62</v>
      </c>
      <c r="E7216" s="31">
        <v>-76</v>
      </c>
      <c r="F7216" s="31"/>
      <c r="G7216" s="33"/>
      <c r="I7216" s="33"/>
      <c r="J7216" s="33"/>
      <c r="AB7216" s="35"/>
    </row>
    <row r="7217" spans="1:28" s="6" customFormat="1" x14ac:dyDescent="0.15">
      <c r="A7217" s="6" t="s">
        <v>62</v>
      </c>
      <c r="E7217" s="31">
        <v>-76</v>
      </c>
      <c r="F7217" s="31"/>
      <c r="G7217" s="33"/>
      <c r="I7217" s="33"/>
      <c r="J7217" s="33"/>
      <c r="AB7217" s="35"/>
    </row>
    <row r="7218" spans="1:28" s="6" customFormat="1" x14ac:dyDescent="0.15">
      <c r="A7218" s="6" t="s">
        <v>62</v>
      </c>
      <c r="E7218" s="31">
        <v>-79</v>
      </c>
      <c r="F7218" s="31"/>
      <c r="G7218" s="33"/>
      <c r="I7218" s="33"/>
      <c r="J7218" s="33"/>
      <c r="AB7218" s="35"/>
    </row>
    <row r="7219" spans="1:28" s="6" customFormat="1" x14ac:dyDescent="0.15">
      <c r="A7219" s="6" t="s">
        <v>62</v>
      </c>
      <c r="E7219" s="31">
        <v>-79</v>
      </c>
      <c r="F7219" s="31"/>
      <c r="G7219" s="33"/>
      <c r="I7219" s="33"/>
      <c r="J7219" s="33"/>
      <c r="AB7219" s="35"/>
    </row>
    <row r="7220" spans="1:28" s="6" customFormat="1" x14ac:dyDescent="0.15">
      <c r="A7220" s="6" t="s">
        <v>62</v>
      </c>
      <c r="E7220" s="31">
        <v>-79</v>
      </c>
      <c r="F7220" s="31"/>
      <c r="G7220" s="33"/>
      <c r="I7220" s="33"/>
      <c r="J7220" s="33"/>
      <c r="AB7220" s="35"/>
    </row>
    <row r="7221" spans="1:28" s="6" customFormat="1" x14ac:dyDescent="0.15">
      <c r="A7221" s="6" t="s">
        <v>62</v>
      </c>
      <c r="E7221" s="31">
        <v>-79</v>
      </c>
      <c r="F7221" s="31"/>
      <c r="G7221" s="33"/>
      <c r="I7221" s="33"/>
      <c r="J7221" s="33"/>
      <c r="AB7221" s="35"/>
    </row>
    <row r="7222" spans="1:28" s="6" customFormat="1" x14ac:dyDescent="0.15">
      <c r="A7222" s="6" t="s">
        <v>62</v>
      </c>
      <c r="E7222" s="31">
        <v>-79</v>
      </c>
      <c r="F7222" s="31"/>
      <c r="G7222" s="33"/>
      <c r="I7222" s="33"/>
      <c r="J7222" s="33"/>
      <c r="AB7222" s="35"/>
    </row>
    <row r="7223" spans="1:28" s="6" customFormat="1" x14ac:dyDescent="0.15">
      <c r="A7223" s="6" t="s">
        <v>62</v>
      </c>
      <c r="E7223" s="31">
        <v>-78</v>
      </c>
      <c r="F7223" s="31"/>
      <c r="G7223" s="33"/>
      <c r="I7223" s="33"/>
      <c r="J7223" s="33"/>
      <c r="AB7223" s="35"/>
    </row>
    <row r="7224" spans="1:28" s="6" customFormat="1" x14ac:dyDescent="0.15">
      <c r="A7224" s="6" t="s">
        <v>62</v>
      </c>
      <c r="E7224" s="31">
        <v>-78</v>
      </c>
      <c r="F7224" s="31"/>
      <c r="G7224" s="33"/>
      <c r="I7224" s="33"/>
      <c r="J7224" s="33"/>
      <c r="AB7224" s="35"/>
    </row>
    <row r="7225" spans="1:28" s="6" customFormat="1" x14ac:dyDescent="0.15">
      <c r="A7225" s="6" t="s">
        <v>62</v>
      </c>
      <c r="E7225" s="31">
        <v>-78</v>
      </c>
      <c r="F7225" s="31"/>
      <c r="G7225" s="33"/>
      <c r="I7225" s="33"/>
      <c r="J7225" s="33"/>
      <c r="AB7225" s="35"/>
    </row>
    <row r="7226" spans="1:28" s="6" customFormat="1" x14ac:dyDescent="0.15">
      <c r="A7226" s="6" t="s">
        <v>62</v>
      </c>
      <c r="E7226" s="31">
        <v>-78</v>
      </c>
      <c r="F7226" s="31"/>
      <c r="G7226" s="33"/>
      <c r="I7226" s="33"/>
      <c r="J7226" s="33"/>
      <c r="AB7226" s="35"/>
    </row>
    <row r="7227" spans="1:28" s="6" customFormat="1" x14ac:dyDescent="0.15">
      <c r="A7227" s="6" t="s">
        <v>62</v>
      </c>
      <c r="E7227" s="31">
        <v>-78</v>
      </c>
      <c r="F7227" s="31"/>
      <c r="G7227" s="33"/>
      <c r="I7227" s="33"/>
      <c r="J7227" s="33"/>
      <c r="AB7227" s="35"/>
    </row>
    <row r="7228" spans="1:28" s="6" customFormat="1" x14ac:dyDescent="0.15">
      <c r="A7228" s="6" t="s">
        <v>62</v>
      </c>
      <c r="E7228" s="31">
        <v>-78</v>
      </c>
      <c r="F7228" s="31"/>
      <c r="G7228" s="33"/>
      <c r="I7228" s="33"/>
      <c r="J7228" s="33"/>
      <c r="AB7228" s="35"/>
    </row>
    <row r="7229" spans="1:28" s="6" customFormat="1" x14ac:dyDescent="0.15">
      <c r="A7229" s="6" t="s">
        <v>62</v>
      </c>
      <c r="E7229" s="31">
        <v>-79</v>
      </c>
      <c r="F7229" s="31"/>
      <c r="G7229" s="33"/>
      <c r="I7229" s="33"/>
      <c r="J7229" s="33"/>
      <c r="AB7229" s="35"/>
    </row>
    <row r="7230" spans="1:28" s="6" customFormat="1" x14ac:dyDescent="0.15">
      <c r="A7230" s="6" t="s">
        <v>62</v>
      </c>
      <c r="E7230" s="31">
        <v>-79</v>
      </c>
      <c r="F7230" s="31"/>
      <c r="G7230" s="33"/>
      <c r="I7230" s="33"/>
      <c r="J7230" s="33"/>
      <c r="AB7230" s="35"/>
    </row>
    <row r="7231" spans="1:28" s="6" customFormat="1" x14ac:dyDescent="0.15">
      <c r="A7231" s="6" t="s">
        <v>62</v>
      </c>
      <c r="E7231" s="31">
        <v>-79</v>
      </c>
      <c r="F7231" s="31"/>
      <c r="G7231" s="33"/>
      <c r="I7231" s="33"/>
      <c r="J7231" s="33"/>
      <c r="AB7231" s="35"/>
    </row>
    <row r="7232" spans="1:28" s="6" customFormat="1" x14ac:dyDescent="0.15">
      <c r="A7232" s="6" t="s">
        <v>62</v>
      </c>
      <c r="E7232" s="31">
        <v>-79</v>
      </c>
      <c r="F7232" s="31"/>
      <c r="G7232" s="33"/>
      <c r="I7232" s="33"/>
      <c r="J7232" s="33"/>
      <c r="AB7232" s="35"/>
    </row>
    <row r="7233" spans="1:28" s="6" customFormat="1" x14ac:dyDescent="0.15">
      <c r="A7233" s="6" t="s">
        <v>62</v>
      </c>
      <c r="E7233" s="31">
        <v>-79</v>
      </c>
      <c r="F7233" s="31"/>
      <c r="G7233" s="33"/>
      <c r="I7233" s="33"/>
      <c r="J7233" s="33"/>
      <c r="AB7233" s="35"/>
    </row>
    <row r="7234" spans="1:28" s="6" customFormat="1" x14ac:dyDescent="0.15">
      <c r="A7234" s="6" t="s">
        <v>62</v>
      </c>
      <c r="E7234" s="31">
        <v>-79</v>
      </c>
      <c r="F7234" s="31"/>
      <c r="G7234" s="33"/>
      <c r="I7234" s="33"/>
      <c r="J7234" s="33"/>
      <c r="AB7234" s="35"/>
    </row>
    <row r="7235" spans="1:28" s="6" customFormat="1" x14ac:dyDescent="0.15">
      <c r="A7235" s="6" t="s">
        <v>62</v>
      </c>
      <c r="E7235" s="31">
        <v>-79</v>
      </c>
      <c r="F7235" s="31"/>
      <c r="G7235" s="33"/>
      <c r="I7235" s="33"/>
      <c r="J7235" s="33"/>
      <c r="AB7235" s="35"/>
    </row>
    <row r="7236" spans="1:28" s="6" customFormat="1" x14ac:dyDescent="0.15">
      <c r="A7236" s="6" t="s">
        <v>62</v>
      </c>
      <c r="E7236" s="31">
        <v>-79</v>
      </c>
      <c r="F7236" s="31"/>
      <c r="G7236" s="33"/>
      <c r="I7236" s="33"/>
      <c r="J7236" s="33"/>
      <c r="AB7236" s="35"/>
    </row>
    <row r="7237" spans="1:28" s="6" customFormat="1" x14ac:dyDescent="0.15">
      <c r="A7237" s="6" t="s">
        <v>62</v>
      </c>
      <c r="E7237" s="31">
        <v>-78</v>
      </c>
      <c r="F7237" s="31"/>
      <c r="G7237" s="33"/>
      <c r="I7237" s="33"/>
      <c r="J7237" s="33"/>
      <c r="AB7237" s="35"/>
    </row>
    <row r="7238" spans="1:28" s="6" customFormat="1" x14ac:dyDescent="0.15">
      <c r="A7238" s="6" t="s">
        <v>62</v>
      </c>
      <c r="E7238" s="31">
        <v>-78</v>
      </c>
      <c r="F7238" s="31"/>
      <c r="G7238" s="33"/>
      <c r="I7238" s="33"/>
      <c r="J7238" s="33"/>
      <c r="AB7238" s="35"/>
    </row>
    <row r="7239" spans="1:28" s="6" customFormat="1" x14ac:dyDescent="0.15">
      <c r="A7239" s="6" t="s">
        <v>62</v>
      </c>
      <c r="E7239" s="31">
        <v>-78</v>
      </c>
      <c r="F7239" s="31"/>
      <c r="G7239" s="33"/>
      <c r="I7239" s="33"/>
      <c r="J7239" s="33"/>
      <c r="AB7239" s="35"/>
    </row>
    <row r="7240" spans="1:28" s="6" customFormat="1" x14ac:dyDescent="0.15">
      <c r="A7240" s="6" t="s">
        <v>62</v>
      </c>
      <c r="E7240" s="31">
        <v>-79</v>
      </c>
      <c r="F7240" s="31"/>
      <c r="G7240" s="33"/>
      <c r="I7240" s="33"/>
      <c r="J7240" s="33"/>
      <c r="AB7240" s="35"/>
    </row>
    <row r="7241" spans="1:28" s="6" customFormat="1" x14ac:dyDescent="0.15">
      <c r="A7241" s="6" t="s">
        <v>62</v>
      </c>
      <c r="E7241" s="31">
        <v>-79</v>
      </c>
      <c r="F7241" s="31"/>
      <c r="G7241" s="33"/>
      <c r="I7241" s="33"/>
      <c r="J7241" s="33"/>
      <c r="AB7241" s="35"/>
    </row>
    <row r="7242" spans="1:28" s="6" customFormat="1" x14ac:dyDescent="0.15">
      <c r="A7242" s="6" t="s">
        <v>62</v>
      </c>
      <c r="E7242" s="31">
        <v>-79</v>
      </c>
      <c r="F7242" s="31"/>
      <c r="G7242" s="33"/>
      <c r="I7242" s="33"/>
      <c r="J7242" s="33"/>
      <c r="AB7242" s="35"/>
    </row>
    <row r="7243" spans="1:28" s="6" customFormat="1" x14ac:dyDescent="0.15">
      <c r="A7243" s="6" t="s">
        <v>62</v>
      </c>
      <c r="E7243" s="31">
        <v>-81</v>
      </c>
      <c r="F7243" s="31"/>
      <c r="G7243" s="33"/>
      <c r="I7243" s="33"/>
      <c r="J7243" s="33"/>
      <c r="AB7243" s="35"/>
    </row>
    <row r="7244" spans="1:28" s="6" customFormat="1" x14ac:dyDescent="0.15">
      <c r="A7244" s="6" t="s">
        <v>62</v>
      </c>
      <c r="E7244" s="31">
        <v>-81</v>
      </c>
      <c r="F7244" s="31"/>
      <c r="G7244" s="33"/>
      <c r="I7244" s="33"/>
      <c r="J7244" s="33"/>
      <c r="AB7244" s="35"/>
    </row>
    <row r="7245" spans="1:28" s="6" customFormat="1" x14ac:dyDescent="0.15">
      <c r="A7245" s="6" t="s">
        <v>62</v>
      </c>
      <c r="E7245" s="31">
        <v>-80</v>
      </c>
      <c r="F7245" s="31"/>
      <c r="G7245" s="33"/>
      <c r="I7245" s="33"/>
      <c r="J7245" s="33"/>
      <c r="AB7245" s="35"/>
    </row>
    <row r="7246" spans="1:28" s="6" customFormat="1" x14ac:dyDescent="0.15">
      <c r="A7246" s="6" t="s">
        <v>62</v>
      </c>
      <c r="E7246" s="31">
        <v>-80</v>
      </c>
      <c r="F7246" s="31"/>
      <c r="G7246" s="33"/>
      <c r="I7246" s="33"/>
      <c r="J7246" s="33"/>
      <c r="AB7246" s="35"/>
    </row>
    <row r="7247" spans="1:28" s="6" customFormat="1" x14ac:dyDescent="0.15">
      <c r="A7247" s="6" t="s">
        <v>62</v>
      </c>
      <c r="E7247" s="31">
        <v>-80</v>
      </c>
      <c r="F7247" s="31"/>
      <c r="G7247" s="33"/>
      <c r="I7247" s="33"/>
      <c r="J7247" s="33"/>
      <c r="AB7247" s="35"/>
    </row>
    <row r="7248" spans="1:28" s="6" customFormat="1" x14ac:dyDescent="0.15">
      <c r="A7248" s="6" t="s">
        <v>62</v>
      </c>
      <c r="E7248" s="31">
        <v>-80</v>
      </c>
      <c r="F7248" s="31"/>
      <c r="G7248" s="33"/>
      <c r="I7248" s="33"/>
      <c r="J7248" s="33"/>
      <c r="AB7248" s="35"/>
    </row>
    <row r="7249" spans="1:28" s="6" customFormat="1" x14ac:dyDescent="0.15">
      <c r="A7249" s="6" t="s">
        <v>62</v>
      </c>
      <c r="E7249" s="31">
        <v>-80</v>
      </c>
      <c r="F7249" s="31"/>
      <c r="G7249" s="33"/>
      <c r="I7249" s="33"/>
      <c r="J7249" s="33"/>
      <c r="AB7249" s="35"/>
    </row>
    <row r="7250" spans="1:28" s="6" customFormat="1" x14ac:dyDescent="0.15">
      <c r="A7250" s="6" t="s">
        <v>63</v>
      </c>
      <c r="E7250" s="31">
        <v>-75</v>
      </c>
      <c r="F7250" s="31"/>
      <c r="G7250" s="33"/>
      <c r="I7250" s="33"/>
      <c r="J7250" s="33"/>
      <c r="AB7250" s="35"/>
    </row>
    <row r="7251" spans="1:28" s="6" customFormat="1" x14ac:dyDescent="0.15">
      <c r="A7251" s="6" t="s">
        <v>63</v>
      </c>
      <c r="E7251" s="31">
        <v>-74</v>
      </c>
      <c r="F7251" s="31"/>
      <c r="G7251" s="33"/>
      <c r="I7251" s="33"/>
      <c r="J7251" s="33"/>
      <c r="AB7251" s="35"/>
    </row>
    <row r="7252" spans="1:28" s="6" customFormat="1" x14ac:dyDescent="0.15">
      <c r="A7252" s="6" t="s">
        <v>63</v>
      </c>
      <c r="E7252" s="31">
        <v>-74</v>
      </c>
      <c r="F7252" s="31"/>
      <c r="G7252" s="33"/>
      <c r="I7252" s="33"/>
      <c r="J7252" s="33"/>
      <c r="AB7252" s="35"/>
    </row>
    <row r="7253" spans="1:28" s="6" customFormat="1" x14ac:dyDescent="0.15">
      <c r="A7253" s="6" t="s">
        <v>63</v>
      </c>
      <c r="E7253" s="31">
        <v>-75</v>
      </c>
      <c r="F7253" s="31"/>
      <c r="G7253" s="33"/>
      <c r="I7253" s="33"/>
      <c r="J7253" s="33"/>
      <c r="AB7253" s="35"/>
    </row>
    <row r="7254" spans="1:28" s="6" customFormat="1" x14ac:dyDescent="0.15">
      <c r="A7254" s="6" t="s">
        <v>63</v>
      </c>
      <c r="E7254" s="31">
        <v>-75</v>
      </c>
      <c r="F7254" s="31"/>
      <c r="G7254" s="33"/>
      <c r="I7254" s="33"/>
      <c r="J7254" s="33"/>
      <c r="AB7254" s="35"/>
    </row>
    <row r="7255" spans="1:28" s="6" customFormat="1" x14ac:dyDescent="0.15">
      <c r="A7255" s="6" t="s">
        <v>63</v>
      </c>
      <c r="E7255" s="31">
        <v>-75</v>
      </c>
      <c r="F7255" s="31"/>
      <c r="G7255" s="33"/>
      <c r="I7255" s="33"/>
      <c r="J7255" s="33"/>
      <c r="AB7255" s="35"/>
    </row>
    <row r="7256" spans="1:28" s="6" customFormat="1" x14ac:dyDescent="0.15">
      <c r="A7256" s="6" t="s">
        <v>63</v>
      </c>
      <c r="E7256" s="31">
        <v>-77</v>
      </c>
      <c r="F7256" s="31"/>
      <c r="G7256" s="33"/>
      <c r="I7256" s="33"/>
      <c r="J7256" s="33"/>
      <c r="AB7256" s="35"/>
    </row>
    <row r="7257" spans="1:28" s="6" customFormat="1" x14ac:dyDescent="0.15">
      <c r="A7257" s="6" t="s">
        <v>63</v>
      </c>
      <c r="E7257" s="31">
        <v>-77</v>
      </c>
      <c r="F7257" s="31"/>
      <c r="G7257" s="33"/>
      <c r="I7257" s="33"/>
      <c r="J7257" s="33"/>
      <c r="AB7257" s="35"/>
    </row>
    <row r="7258" spans="1:28" s="6" customFormat="1" x14ac:dyDescent="0.15">
      <c r="A7258" s="6" t="s">
        <v>63</v>
      </c>
      <c r="E7258" s="31">
        <v>-74</v>
      </c>
      <c r="F7258" s="31"/>
      <c r="G7258" s="33"/>
      <c r="I7258" s="33"/>
      <c r="J7258" s="33"/>
      <c r="AB7258" s="35"/>
    </row>
    <row r="7259" spans="1:28" s="6" customFormat="1" x14ac:dyDescent="0.15">
      <c r="A7259" s="6" t="s">
        <v>63</v>
      </c>
      <c r="E7259" s="31">
        <v>-74</v>
      </c>
      <c r="F7259" s="31"/>
      <c r="G7259" s="33"/>
      <c r="I7259" s="33"/>
      <c r="J7259" s="33"/>
      <c r="AB7259" s="35"/>
    </row>
    <row r="7260" spans="1:28" s="6" customFormat="1" x14ac:dyDescent="0.15">
      <c r="A7260" s="6" t="s">
        <v>63</v>
      </c>
      <c r="E7260" s="31">
        <v>-74</v>
      </c>
      <c r="F7260" s="31"/>
      <c r="G7260" s="33"/>
      <c r="I7260" s="33"/>
      <c r="J7260" s="33"/>
      <c r="AB7260" s="35"/>
    </row>
    <row r="7261" spans="1:28" s="6" customFormat="1" x14ac:dyDescent="0.15">
      <c r="A7261" s="6" t="s">
        <v>63</v>
      </c>
      <c r="E7261" s="31">
        <v>-74</v>
      </c>
      <c r="F7261" s="31"/>
      <c r="G7261" s="33"/>
      <c r="I7261" s="33"/>
      <c r="J7261" s="33"/>
      <c r="AB7261" s="35"/>
    </row>
    <row r="7262" spans="1:28" s="6" customFormat="1" x14ac:dyDescent="0.15">
      <c r="A7262" s="6" t="s">
        <v>63</v>
      </c>
      <c r="E7262" s="31">
        <v>-74</v>
      </c>
      <c r="F7262" s="31"/>
      <c r="G7262" s="33"/>
      <c r="I7262" s="33"/>
      <c r="J7262" s="33"/>
      <c r="AB7262" s="35"/>
    </row>
    <row r="7263" spans="1:28" s="6" customFormat="1" x14ac:dyDescent="0.15">
      <c r="A7263" s="6" t="s">
        <v>63</v>
      </c>
      <c r="E7263" s="31">
        <v>-77</v>
      </c>
      <c r="F7263" s="31"/>
      <c r="G7263" s="33"/>
      <c r="I7263" s="33"/>
      <c r="J7263" s="33"/>
      <c r="AB7263" s="35"/>
    </row>
    <row r="7264" spans="1:28" s="6" customFormat="1" x14ac:dyDescent="0.15">
      <c r="A7264" s="6" t="s">
        <v>63</v>
      </c>
      <c r="E7264" s="31">
        <v>-77</v>
      </c>
      <c r="F7264" s="31"/>
      <c r="G7264" s="33"/>
      <c r="I7264" s="33"/>
      <c r="J7264" s="33"/>
      <c r="AB7264" s="35"/>
    </row>
    <row r="7265" spans="1:28" s="6" customFormat="1" x14ac:dyDescent="0.15">
      <c r="A7265" s="6" t="s">
        <v>63</v>
      </c>
      <c r="E7265" s="31">
        <v>-77</v>
      </c>
      <c r="F7265" s="31"/>
      <c r="G7265" s="33"/>
      <c r="I7265" s="33"/>
      <c r="J7265" s="33"/>
      <c r="AB7265" s="35"/>
    </row>
    <row r="7266" spans="1:28" s="6" customFormat="1" x14ac:dyDescent="0.15">
      <c r="A7266" s="6" t="s">
        <v>63</v>
      </c>
      <c r="E7266" s="31">
        <v>-77</v>
      </c>
      <c r="F7266" s="31"/>
      <c r="G7266" s="33"/>
      <c r="I7266" s="33"/>
      <c r="J7266" s="33"/>
      <c r="AB7266" s="35"/>
    </row>
    <row r="7267" spans="1:28" s="6" customFormat="1" x14ac:dyDescent="0.15">
      <c r="A7267" s="6" t="s">
        <v>63</v>
      </c>
      <c r="E7267" s="31">
        <v>-77</v>
      </c>
      <c r="F7267" s="31"/>
      <c r="G7267" s="33"/>
      <c r="I7267" s="33"/>
      <c r="J7267" s="33"/>
      <c r="AB7267" s="35"/>
    </row>
    <row r="7268" spans="1:28" s="6" customFormat="1" x14ac:dyDescent="0.15">
      <c r="A7268" s="6" t="s">
        <v>63</v>
      </c>
      <c r="E7268" s="31">
        <v>-77</v>
      </c>
      <c r="F7268" s="31"/>
      <c r="G7268" s="33"/>
      <c r="I7268" s="33"/>
      <c r="J7268" s="33"/>
      <c r="AB7268" s="35"/>
    </row>
    <row r="7269" spans="1:28" s="6" customFormat="1" x14ac:dyDescent="0.15">
      <c r="A7269" s="6" t="s">
        <v>63</v>
      </c>
      <c r="E7269" s="31">
        <v>-76</v>
      </c>
      <c r="F7269" s="31"/>
      <c r="G7269" s="33"/>
      <c r="I7269" s="33"/>
      <c r="J7269" s="33"/>
      <c r="AB7269" s="35"/>
    </row>
    <row r="7270" spans="1:28" s="6" customFormat="1" x14ac:dyDescent="0.15">
      <c r="A7270" s="6" t="s">
        <v>63</v>
      </c>
      <c r="E7270" s="31">
        <v>-79</v>
      </c>
      <c r="F7270" s="31"/>
      <c r="G7270" s="33"/>
      <c r="I7270" s="33"/>
      <c r="J7270" s="33"/>
      <c r="AB7270" s="35"/>
    </row>
    <row r="7271" spans="1:28" s="6" customFormat="1" x14ac:dyDescent="0.15">
      <c r="A7271" s="6" t="s">
        <v>63</v>
      </c>
      <c r="E7271" s="31">
        <v>-79</v>
      </c>
      <c r="F7271" s="31"/>
      <c r="G7271" s="33"/>
      <c r="I7271" s="33"/>
      <c r="J7271" s="33"/>
      <c r="AB7271" s="35"/>
    </row>
    <row r="7272" spans="1:28" s="6" customFormat="1" x14ac:dyDescent="0.15">
      <c r="A7272" s="6" t="s">
        <v>63</v>
      </c>
      <c r="E7272" s="31">
        <v>-79</v>
      </c>
      <c r="F7272" s="31"/>
      <c r="G7272" s="33"/>
      <c r="I7272" s="33"/>
      <c r="J7272" s="33"/>
      <c r="AB7272" s="35"/>
    </row>
    <row r="7273" spans="1:28" s="6" customFormat="1" x14ac:dyDescent="0.15">
      <c r="A7273" s="6" t="s">
        <v>63</v>
      </c>
      <c r="E7273" s="31">
        <v>-79</v>
      </c>
      <c r="F7273" s="31"/>
      <c r="G7273" s="33"/>
      <c r="I7273" s="33"/>
      <c r="J7273" s="33"/>
      <c r="AB7273" s="35"/>
    </row>
    <row r="7274" spans="1:28" s="6" customFormat="1" x14ac:dyDescent="0.15">
      <c r="A7274" s="6" t="s">
        <v>63</v>
      </c>
      <c r="E7274" s="31">
        <v>-79</v>
      </c>
      <c r="F7274" s="31"/>
      <c r="G7274" s="33"/>
      <c r="I7274" s="33"/>
      <c r="J7274" s="33"/>
      <c r="AB7274" s="35"/>
    </row>
    <row r="7275" spans="1:28" s="6" customFormat="1" x14ac:dyDescent="0.15">
      <c r="A7275" s="6" t="s">
        <v>63</v>
      </c>
      <c r="E7275" s="31">
        <v>-79</v>
      </c>
      <c r="F7275" s="31"/>
      <c r="G7275" s="33"/>
      <c r="I7275" s="33"/>
      <c r="J7275" s="33"/>
      <c r="AB7275" s="35"/>
    </row>
    <row r="7276" spans="1:28" s="6" customFormat="1" x14ac:dyDescent="0.15">
      <c r="A7276" s="6" t="s">
        <v>63</v>
      </c>
      <c r="E7276" s="31">
        <v>-79</v>
      </c>
      <c r="F7276" s="31"/>
      <c r="G7276" s="33"/>
      <c r="I7276" s="33"/>
      <c r="J7276" s="33"/>
      <c r="AB7276" s="35"/>
    </row>
    <row r="7277" spans="1:28" s="6" customFormat="1" x14ac:dyDescent="0.15">
      <c r="A7277" s="6" t="s">
        <v>63</v>
      </c>
      <c r="E7277" s="31">
        <v>-79</v>
      </c>
      <c r="F7277" s="31"/>
      <c r="G7277" s="33"/>
      <c r="I7277" s="33"/>
      <c r="J7277" s="33"/>
      <c r="AB7277" s="35"/>
    </row>
    <row r="7278" spans="1:28" s="6" customFormat="1" x14ac:dyDescent="0.15">
      <c r="A7278" s="6" t="s">
        <v>63</v>
      </c>
      <c r="E7278" s="31">
        <v>-79</v>
      </c>
      <c r="F7278" s="31"/>
      <c r="G7278" s="33"/>
      <c r="I7278" s="33"/>
      <c r="J7278" s="33"/>
      <c r="AB7278" s="35"/>
    </row>
    <row r="7279" spans="1:28" s="6" customFormat="1" x14ac:dyDescent="0.15">
      <c r="A7279" s="6" t="s">
        <v>63</v>
      </c>
      <c r="E7279" s="31">
        <v>-78</v>
      </c>
      <c r="F7279" s="31"/>
      <c r="G7279" s="33"/>
      <c r="I7279" s="33"/>
      <c r="J7279" s="33"/>
      <c r="AB7279" s="35"/>
    </row>
    <row r="7280" spans="1:28" s="6" customFormat="1" x14ac:dyDescent="0.15">
      <c r="A7280" s="6" t="s">
        <v>63</v>
      </c>
      <c r="E7280" s="31">
        <v>-76</v>
      </c>
      <c r="F7280" s="31"/>
      <c r="G7280" s="33"/>
      <c r="I7280" s="33"/>
      <c r="J7280" s="33"/>
      <c r="AB7280" s="35"/>
    </row>
    <row r="7281" spans="1:28" s="6" customFormat="1" x14ac:dyDescent="0.15">
      <c r="A7281" s="6" t="s">
        <v>63</v>
      </c>
      <c r="E7281" s="31">
        <v>-76</v>
      </c>
      <c r="F7281" s="31"/>
      <c r="G7281" s="33"/>
      <c r="I7281" s="33"/>
      <c r="J7281" s="33"/>
      <c r="AB7281" s="35"/>
    </row>
    <row r="7282" spans="1:28" s="6" customFormat="1" x14ac:dyDescent="0.15">
      <c r="A7282" s="6" t="s">
        <v>63</v>
      </c>
      <c r="E7282" s="31">
        <v>-76</v>
      </c>
      <c r="F7282" s="31"/>
      <c r="G7282" s="33"/>
      <c r="I7282" s="33"/>
      <c r="J7282" s="33"/>
      <c r="AB7282" s="35"/>
    </row>
    <row r="7283" spans="1:28" s="6" customFormat="1" x14ac:dyDescent="0.15">
      <c r="A7283" s="6" t="s">
        <v>63</v>
      </c>
      <c r="E7283" s="31">
        <v>-76</v>
      </c>
      <c r="F7283" s="31"/>
      <c r="G7283" s="33"/>
      <c r="I7283" s="33"/>
      <c r="J7283" s="33"/>
      <c r="AB7283" s="35"/>
    </row>
    <row r="7284" spans="1:28" s="6" customFormat="1" x14ac:dyDescent="0.15">
      <c r="A7284" s="6" t="s">
        <v>63</v>
      </c>
      <c r="E7284" s="31">
        <v>-76</v>
      </c>
      <c r="F7284" s="31"/>
      <c r="G7284" s="33"/>
      <c r="I7284" s="33"/>
      <c r="J7284" s="33"/>
      <c r="AB7284" s="35"/>
    </row>
    <row r="7285" spans="1:28" s="6" customFormat="1" x14ac:dyDescent="0.15">
      <c r="A7285" s="6" t="s">
        <v>63</v>
      </c>
      <c r="E7285" s="31">
        <v>-76</v>
      </c>
      <c r="F7285" s="31"/>
      <c r="G7285" s="33"/>
      <c r="I7285" s="33"/>
      <c r="J7285" s="33"/>
      <c r="AB7285" s="35"/>
    </row>
    <row r="7286" spans="1:28" s="6" customFormat="1" x14ac:dyDescent="0.15">
      <c r="A7286" s="6" t="s">
        <v>63</v>
      </c>
      <c r="E7286" s="31">
        <v>-76</v>
      </c>
      <c r="F7286" s="31"/>
      <c r="G7286" s="33"/>
      <c r="I7286" s="33"/>
      <c r="J7286" s="33"/>
      <c r="AB7286" s="35"/>
    </row>
    <row r="7287" spans="1:28" s="6" customFormat="1" x14ac:dyDescent="0.15">
      <c r="A7287" s="6" t="s">
        <v>63</v>
      </c>
      <c r="E7287" s="31">
        <v>-76</v>
      </c>
      <c r="F7287" s="31"/>
      <c r="G7287" s="33"/>
      <c r="I7287" s="33"/>
      <c r="J7287" s="33"/>
      <c r="AB7287" s="35"/>
    </row>
    <row r="7288" spans="1:28" s="6" customFormat="1" x14ac:dyDescent="0.15">
      <c r="A7288" s="6" t="s">
        <v>63</v>
      </c>
      <c r="E7288" s="31">
        <v>-76</v>
      </c>
      <c r="F7288" s="31"/>
      <c r="G7288" s="33"/>
      <c r="I7288" s="33"/>
      <c r="J7288" s="33"/>
      <c r="AB7288" s="35"/>
    </row>
    <row r="7289" spans="1:28" s="6" customFormat="1" x14ac:dyDescent="0.15">
      <c r="A7289" s="6" t="s">
        <v>63</v>
      </c>
      <c r="E7289" s="31">
        <v>-76</v>
      </c>
      <c r="F7289" s="31"/>
      <c r="G7289" s="33"/>
      <c r="I7289" s="33"/>
      <c r="J7289" s="33"/>
      <c r="AB7289" s="35"/>
    </row>
    <row r="7290" spans="1:28" s="6" customFormat="1" x14ac:dyDescent="0.15">
      <c r="A7290" s="6" t="s">
        <v>63</v>
      </c>
      <c r="E7290" s="31">
        <v>-76</v>
      </c>
      <c r="F7290" s="31"/>
      <c r="G7290" s="33"/>
      <c r="I7290" s="33"/>
      <c r="J7290" s="33"/>
      <c r="AB7290" s="35"/>
    </row>
    <row r="7291" spans="1:28" s="6" customFormat="1" x14ac:dyDescent="0.15">
      <c r="A7291" s="6" t="s">
        <v>63</v>
      </c>
      <c r="E7291" s="31">
        <v>-76</v>
      </c>
      <c r="F7291" s="31"/>
      <c r="G7291" s="33"/>
      <c r="I7291" s="33"/>
      <c r="J7291" s="33"/>
      <c r="AB7291" s="35"/>
    </row>
    <row r="7292" spans="1:28" s="6" customFormat="1" x14ac:dyDescent="0.15">
      <c r="A7292" s="6" t="s">
        <v>63</v>
      </c>
      <c r="E7292" s="31">
        <v>-76</v>
      </c>
      <c r="F7292" s="31"/>
      <c r="G7292" s="33"/>
      <c r="I7292" s="33"/>
      <c r="J7292" s="33"/>
      <c r="AB7292" s="35"/>
    </row>
    <row r="7293" spans="1:28" s="6" customFormat="1" x14ac:dyDescent="0.15">
      <c r="A7293" s="6" t="s">
        <v>63</v>
      </c>
      <c r="E7293" s="31">
        <v>-76</v>
      </c>
      <c r="F7293" s="31"/>
      <c r="G7293" s="33"/>
      <c r="I7293" s="33"/>
      <c r="J7293" s="33"/>
      <c r="AB7293" s="35"/>
    </row>
    <row r="7294" spans="1:28" s="6" customFormat="1" x14ac:dyDescent="0.15">
      <c r="A7294" s="6" t="s">
        <v>63</v>
      </c>
      <c r="E7294" s="31">
        <v>-76</v>
      </c>
      <c r="F7294" s="31"/>
      <c r="G7294" s="33"/>
      <c r="I7294" s="33"/>
      <c r="J7294" s="33"/>
      <c r="AB7294" s="35"/>
    </row>
    <row r="7295" spans="1:28" s="6" customFormat="1" x14ac:dyDescent="0.15">
      <c r="A7295" s="6" t="s">
        <v>63</v>
      </c>
      <c r="E7295" s="31">
        <v>-76</v>
      </c>
      <c r="F7295" s="31"/>
      <c r="G7295" s="33"/>
      <c r="I7295" s="33"/>
      <c r="J7295" s="33"/>
      <c r="AB7295" s="35"/>
    </row>
    <row r="7296" spans="1:28" s="6" customFormat="1" x14ac:dyDescent="0.15">
      <c r="A7296" s="6" t="s">
        <v>63</v>
      </c>
      <c r="E7296" s="31">
        <v>-76</v>
      </c>
      <c r="F7296" s="31"/>
      <c r="G7296" s="33"/>
      <c r="I7296" s="33"/>
      <c r="J7296" s="33"/>
      <c r="AB7296" s="35"/>
    </row>
    <row r="7297" spans="1:28" s="6" customFormat="1" x14ac:dyDescent="0.15">
      <c r="A7297" s="6" t="s">
        <v>63</v>
      </c>
      <c r="E7297" s="31">
        <v>-76</v>
      </c>
      <c r="F7297" s="31"/>
      <c r="G7297" s="33"/>
      <c r="I7297" s="33"/>
      <c r="J7297" s="33"/>
      <c r="AB7297" s="35"/>
    </row>
    <row r="7298" spans="1:28" s="6" customFormat="1" x14ac:dyDescent="0.15">
      <c r="A7298" s="6" t="s">
        <v>63</v>
      </c>
      <c r="E7298" s="31">
        <v>-76</v>
      </c>
      <c r="F7298" s="31"/>
      <c r="G7298" s="33"/>
      <c r="I7298" s="33"/>
      <c r="J7298" s="33"/>
      <c r="AB7298" s="35"/>
    </row>
    <row r="7299" spans="1:28" s="6" customFormat="1" x14ac:dyDescent="0.15">
      <c r="A7299" s="6" t="s">
        <v>63</v>
      </c>
      <c r="E7299" s="31">
        <v>-76</v>
      </c>
      <c r="F7299" s="31"/>
      <c r="G7299" s="33"/>
      <c r="I7299" s="33"/>
      <c r="J7299" s="33"/>
      <c r="AB7299" s="35"/>
    </row>
    <row r="7300" spans="1:28" s="6" customFormat="1" x14ac:dyDescent="0.15">
      <c r="A7300" s="6" t="s">
        <v>63</v>
      </c>
      <c r="E7300" s="31">
        <v>-76</v>
      </c>
      <c r="F7300" s="31"/>
      <c r="G7300" s="33"/>
      <c r="I7300" s="33"/>
      <c r="J7300" s="33"/>
      <c r="AB7300" s="35"/>
    </row>
    <row r="7301" spans="1:28" s="6" customFormat="1" x14ac:dyDescent="0.15">
      <c r="A7301" s="6" t="s">
        <v>63</v>
      </c>
      <c r="E7301" s="31">
        <v>-76</v>
      </c>
      <c r="F7301" s="31"/>
      <c r="G7301" s="33"/>
      <c r="I7301" s="33"/>
      <c r="J7301" s="33"/>
      <c r="AB7301" s="35"/>
    </row>
    <row r="7302" spans="1:28" s="6" customFormat="1" x14ac:dyDescent="0.15">
      <c r="A7302" s="6" t="s">
        <v>63</v>
      </c>
      <c r="E7302" s="31">
        <v>-76</v>
      </c>
      <c r="F7302" s="31"/>
      <c r="G7302" s="33"/>
      <c r="I7302" s="33"/>
      <c r="J7302" s="33"/>
      <c r="AB7302" s="35"/>
    </row>
    <row r="7303" spans="1:28" s="6" customFormat="1" x14ac:dyDescent="0.15">
      <c r="A7303" s="6" t="s">
        <v>63</v>
      </c>
      <c r="E7303" s="31">
        <v>-76</v>
      </c>
      <c r="F7303" s="31"/>
      <c r="G7303" s="33"/>
      <c r="I7303" s="33"/>
      <c r="J7303" s="33"/>
      <c r="AB7303" s="35"/>
    </row>
    <row r="7304" spans="1:28" s="6" customFormat="1" x14ac:dyDescent="0.15">
      <c r="A7304" s="6" t="s">
        <v>63</v>
      </c>
      <c r="E7304" s="31">
        <v>-76</v>
      </c>
      <c r="F7304" s="31"/>
      <c r="G7304" s="33"/>
      <c r="I7304" s="33"/>
      <c r="J7304" s="33"/>
      <c r="AB7304" s="35"/>
    </row>
    <row r="7305" spans="1:28" s="6" customFormat="1" x14ac:dyDescent="0.15">
      <c r="A7305" s="6" t="s">
        <v>63</v>
      </c>
      <c r="E7305" s="31">
        <v>-76</v>
      </c>
      <c r="F7305" s="31"/>
      <c r="G7305" s="33"/>
      <c r="I7305" s="33"/>
      <c r="J7305" s="33"/>
      <c r="AB7305" s="35"/>
    </row>
    <row r="7306" spans="1:28" s="6" customFormat="1" x14ac:dyDescent="0.15">
      <c r="A7306" s="6" t="s">
        <v>63</v>
      </c>
      <c r="E7306" s="31">
        <v>-76</v>
      </c>
      <c r="F7306" s="31"/>
      <c r="G7306" s="33"/>
      <c r="I7306" s="33"/>
      <c r="J7306" s="33"/>
      <c r="AB7306" s="35"/>
    </row>
    <row r="7307" spans="1:28" s="6" customFormat="1" x14ac:dyDescent="0.15">
      <c r="A7307" s="6" t="s">
        <v>63</v>
      </c>
      <c r="E7307" s="31">
        <v>-76</v>
      </c>
      <c r="F7307" s="31"/>
      <c r="G7307" s="33"/>
      <c r="I7307" s="33"/>
      <c r="J7307" s="33"/>
      <c r="AB7307" s="35"/>
    </row>
    <row r="7308" spans="1:28" s="6" customFormat="1" x14ac:dyDescent="0.15">
      <c r="A7308" s="6" t="s">
        <v>63</v>
      </c>
      <c r="E7308" s="31">
        <v>-76</v>
      </c>
      <c r="F7308" s="31"/>
      <c r="G7308" s="33"/>
      <c r="I7308" s="33"/>
      <c r="J7308" s="33"/>
      <c r="AB7308" s="35"/>
    </row>
    <row r="7309" spans="1:28" s="6" customFormat="1" x14ac:dyDescent="0.15">
      <c r="A7309" s="6" t="s">
        <v>63</v>
      </c>
      <c r="E7309" s="31">
        <v>-76</v>
      </c>
      <c r="F7309" s="31"/>
      <c r="G7309" s="33"/>
      <c r="I7309" s="33"/>
      <c r="J7309" s="33"/>
      <c r="AB7309" s="35"/>
    </row>
    <row r="7310" spans="1:28" s="6" customFormat="1" x14ac:dyDescent="0.15">
      <c r="A7310" s="6" t="s">
        <v>63</v>
      </c>
      <c r="E7310" s="31">
        <v>-76</v>
      </c>
      <c r="F7310" s="31"/>
      <c r="G7310" s="33"/>
      <c r="I7310" s="33"/>
      <c r="J7310" s="33"/>
      <c r="AB7310" s="35"/>
    </row>
    <row r="7311" spans="1:28" s="6" customFormat="1" x14ac:dyDescent="0.15">
      <c r="A7311" s="6" t="s">
        <v>63</v>
      </c>
      <c r="E7311" s="31">
        <v>-76</v>
      </c>
      <c r="F7311" s="31"/>
      <c r="G7311" s="33"/>
      <c r="I7311" s="33"/>
      <c r="J7311" s="33"/>
      <c r="AB7311" s="35"/>
    </row>
    <row r="7312" spans="1:28" s="6" customFormat="1" x14ac:dyDescent="0.15">
      <c r="A7312" s="6" t="s">
        <v>63</v>
      </c>
      <c r="E7312" s="31">
        <v>-76</v>
      </c>
      <c r="F7312" s="31"/>
      <c r="G7312" s="33"/>
      <c r="I7312" s="33"/>
      <c r="J7312" s="33"/>
      <c r="AB7312" s="35"/>
    </row>
    <row r="7313" spans="1:28" s="6" customFormat="1" x14ac:dyDescent="0.15">
      <c r="A7313" s="6" t="s">
        <v>63</v>
      </c>
      <c r="E7313" s="31">
        <v>-76</v>
      </c>
      <c r="F7313" s="31"/>
      <c r="G7313" s="33"/>
      <c r="I7313" s="33"/>
      <c r="J7313" s="33"/>
      <c r="AB7313" s="35"/>
    </row>
    <row r="7314" spans="1:28" s="6" customFormat="1" x14ac:dyDescent="0.15">
      <c r="A7314" s="6" t="s">
        <v>63</v>
      </c>
      <c r="E7314" s="31">
        <v>-76</v>
      </c>
      <c r="F7314" s="31"/>
      <c r="G7314" s="33"/>
      <c r="I7314" s="33"/>
      <c r="J7314" s="33"/>
      <c r="AB7314" s="35"/>
    </row>
    <row r="7315" spans="1:28" s="6" customFormat="1" x14ac:dyDescent="0.15">
      <c r="A7315" s="6" t="s">
        <v>63</v>
      </c>
      <c r="E7315" s="31">
        <v>-76</v>
      </c>
      <c r="F7315" s="31"/>
      <c r="G7315" s="33"/>
      <c r="I7315" s="33"/>
      <c r="J7315" s="33"/>
      <c r="AB7315" s="35"/>
    </row>
    <row r="7316" spans="1:28" s="6" customFormat="1" x14ac:dyDescent="0.15">
      <c r="A7316" s="6" t="s">
        <v>63</v>
      </c>
      <c r="E7316" s="31">
        <v>-74</v>
      </c>
      <c r="F7316" s="31"/>
      <c r="G7316" s="33"/>
      <c r="I7316" s="33"/>
      <c r="J7316" s="33"/>
      <c r="AB7316" s="35"/>
    </row>
    <row r="7317" spans="1:28" s="6" customFormat="1" x14ac:dyDescent="0.15">
      <c r="A7317" s="6" t="s">
        <v>63</v>
      </c>
      <c r="E7317" s="31">
        <v>-74</v>
      </c>
      <c r="F7317" s="31"/>
      <c r="G7317" s="33"/>
      <c r="I7317" s="33"/>
      <c r="J7317" s="33"/>
      <c r="AB7317" s="35"/>
    </row>
    <row r="7318" spans="1:28" s="6" customFormat="1" x14ac:dyDescent="0.15">
      <c r="A7318" s="6" t="s">
        <v>63</v>
      </c>
      <c r="E7318" s="31">
        <v>-74</v>
      </c>
      <c r="F7318" s="31"/>
      <c r="G7318" s="33"/>
      <c r="I7318" s="33"/>
      <c r="J7318" s="33"/>
      <c r="AB7318" s="35"/>
    </row>
    <row r="7319" spans="1:28" s="6" customFormat="1" x14ac:dyDescent="0.15">
      <c r="A7319" s="6" t="s">
        <v>63</v>
      </c>
      <c r="E7319" s="31">
        <v>-74</v>
      </c>
      <c r="F7319" s="31"/>
      <c r="G7319" s="33"/>
      <c r="I7319" s="33"/>
      <c r="J7319" s="33"/>
      <c r="AB7319" s="35"/>
    </row>
    <row r="7320" spans="1:28" s="6" customFormat="1" x14ac:dyDescent="0.15">
      <c r="A7320" s="6" t="s">
        <v>63</v>
      </c>
      <c r="E7320" s="31">
        <v>-74</v>
      </c>
      <c r="F7320" s="31"/>
      <c r="G7320" s="33"/>
      <c r="I7320" s="33"/>
      <c r="J7320" s="33"/>
      <c r="AB7320" s="35"/>
    </row>
    <row r="7321" spans="1:28" s="6" customFormat="1" x14ac:dyDescent="0.15">
      <c r="A7321" s="6" t="s">
        <v>63</v>
      </c>
      <c r="E7321" s="31">
        <v>-74</v>
      </c>
      <c r="F7321" s="31"/>
      <c r="G7321" s="33"/>
      <c r="I7321" s="33"/>
      <c r="J7321" s="33"/>
      <c r="AB7321" s="35"/>
    </row>
    <row r="7322" spans="1:28" s="6" customFormat="1" x14ac:dyDescent="0.15">
      <c r="A7322" s="6" t="s">
        <v>63</v>
      </c>
      <c r="E7322" s="31">
        <v>-75</v>
      </c>
      <c r="F7322" s="31"/>
      <c r="G7322" s="33"/>
      <c r="I7322" s="33"/>
      <c r="J7322" s="33"/>
      <c r="AB7322" s="35"/>
    </row>
    <row r="7323" spans="1:28" s="6" customFormat="1" x14ac:dyDescent="0.15">
      <c r="A7323" s="6" t="s">
        <v>63</v>
      </c>
      <c r="E7323" s="31">
        <v>-75</v>
      </c>
      <c r="F7323" s="31"/>
      <c r="G7323" s="33"/>
      <c r="I7323" s="33"/>
      <c r="J7323" s="33"/>
      <c r="AB7323" s="35"/>
    </row>
    <row r="7324" spans="1:28" s="6" customFormat="1" x14ac:dyDescent="0.15">
      <c r="A7324" s="6" t="s">
        <v>63</v>
      </c>
      <c r="E7324" s="31">
        <v>-75</v>
      </c>
      <c r="F7324" s="31"/>
      <c r="G7324" s="33"/>
      <c r="I7324" s="33"/>
      <c r="J7324" s="33"/>
      <c r="AB7324" s="35"/>
    </row>
    <row r="7325" spans="1:28" s="6" customFormat="1" x14ac:dyDescent="0.15">
      <c r="A7325" s="6" t="s">
        <v>63</v>
      </c>
      <c r="E7325" s="31">
        <v>-74</v>
      </c>
      <c r="F7325" s="31"/>
      <c r="G7325" s="33"/>
      <c r="I7325" s="33"/>
      <c r="J7325" s="33"/>
      <c r="AB7325" s="35"/>
    </row>
    <row r="7326" spans="1:28" s="6" customFormat="1" x14ac:dyDescent="0.15">
      <c r="A7326" s="6" t="s">
        <v>63</v>
      </c>
      <c r="E7326" s="31">
        <v>-74</v>
      </c>
      <c r="F7326" s="31"/>
      <c r="G7326" s="33"/>
      <c r="I7326" s="33"/>
      <c r="J7326" s="33"/>
      <c r="AB7326" s="35"/>
    </row>
    <row r="7327" spans="1:28" s="6" customFormat="1" x14ac:dyDescent="0.15">
      <c r="A7327" s="6" t="s">
        <v>63</v>
      </c>
      <c r="E7327" s="31">
        <v>-74</v>
      </c>
      <c r="F7327" s="31"/>
      <c r="G7327" s="33"/>
      <c r="I7327" s="33"/>
      <c r="J7327" s="33"/>
      <c r="AB7327" s="35"/>
    </row>
    <row r="7328" spans="1:28" s="6" customFormat="1" x14ac:dyDescent="0.15">
      <c r="A7328" s="6" t="s">
        <v>63</v>
      </c>
      <c r="E7328" s="31">
        <v>-74</v>
      </c>
      <c r="F7328" s="31"/>
      <c r="G7328" s="33"/>
      <c r="I7328" s="33"/>
      <c r="J7328" s="33"/>
      <c r="AB7328" s="35"/>
    </row>
    <row r="7329" spans="1:28" s="6" customFormat="1" x14ac:dyDescent="0.15">
      <c r="A7329" s="6" t="s">
        <v>63</v>
      </c>
      <c r="E7329" s="31">
        <v>-75</v>
      </c>
      <c r="F7329" s="31"/>
      <c r="G7329" s="33"/>
      <c r="I7329" s="33"/>
      <c r="J7329" s="33"/>
      <c r="AB7329" s="35"/>
    </row>
    <row r="7330" spans="1:28" s="6" customFormat="1" x14ac:dyDescent="0.15">
      <c r="A7330" s="6" t="s">
        <v>63</v>
      </c>
      <c r="E7330" s="31">
        <v>-75</v>
      </c>
      <c r="F7330" s="31"/>
      <c r="G7330" s="33"/>
      <c r="I7330" s="33"/>
      <c r="J7330" s="33"/>
      <c r="AB7330" s="35"/>
    </row>
    <row r="7331" spans="1:28" s="6" customFormat="1" x14ac:dyDescent="0.15">
      <c r="A7331" s="6" t="s">
        <v>63</v>
      </c>
      <c r="E7331" s="31">
        <v>-77</v>
      </c>
      <c r="F7331" s="31"/>
      <c r="G7331" s="33"/>
      <c r="I7331" s="33"/>
      <c r="J7331" s="33"/>
      <c r="AB7331" s="35"/>
    </row>
    <row r="7332" spans="1:28" s="6" customFormat="1" x14ac:dyDescent="0.15">
      <c r="A7332" s="6" t="s">
        <v>63</v>
      </c>
      <c r="E7332" s="31">
        <v>-76</v>
      </c>
      <c r="F7332" s="31"/>
      <c r="G7332" s="33"/>
      <c r="I7332" s="33"/>
      <c r="J7332" s="33"/>
      <c r="AB7332" s="35"/>
    </row>
    <row r="7333" spans="1:28" s="6" customFormat="1" x14ac:dyDescent="0.15">
      <c r="A7333" s="6" t="s">
        <v>63</v>
      </c>
      <c r="E7333" s="31">
        <v>-76</v>
      </c>
      <c r="F7333" s="31"/>
      <c r="G7333" s="33"/>
      <c r="I7333" s="33"/>
      <c r="J7333" s="33"/>
      <c r="AB7333" s="35"/>
    </row>
    <row r="7334" spans="1:28" s="6" customFormat="1" x14ac:dyDescent="0.15">
      <c r="A7334" s="6" t="s">
        <v>63</v>
      </c>
      <c r="E7334" s="31">
        <v>-74</v>
      </c>
      <c r="F7334" s="31"/>
      <c r="G7334" s="33"/>
      <c r="I7334" s="33"/>
      <c r="J7334" s="33"/>
      <c r="AB7334" s="35"/>
    </row>
    <row r="7335" spans="1:28" s="6" customFormat="1" x14ac:dyDescent="0.15">
      <c r="A7335" s="6" t="s">
        <v>63</v>
      </c>
      <c r="E7335" s="31">
        <v>-74</v>
      </c>
      <c r="F7335" s="31"/>
      <c r="G7335" s="33"/>
      <c r="I7335" s="33"/>
      <c r="J7335" s="33"/>
      <c r="AB7335" s="35"/>
    </row>
    <row r="7336" spans="1:28" s="6" customFormat="1" x14ac:dyDescent="0.15">
      <c r="A7336" s="6" t="s">
        <v>63</v>
      </c>
      <c r="E7336" s="31">
        <v>-75</v>
      </c>
      <c r="F7336" s="31"/>
      <c r="G7336" s="33"/>
      <c r="I7336" s="33"/>
      <c r="J7336" s="33"/>
      <c r="AB7336" s="35"/>
    </row>
    <row r="7337" spans="1:28" s="6" customFormat="1" x14ac:dyDescent="0.15">
      <c r="A7337" s="6" t="s">
        <v>63</v>
      </c>
      <c r="E7337" s="31">
        <v>-75</v>
      </c>
      <c r="F7337" s="31"/>
      <c r="G7337" s="33"/>
      <c r="I7337" s="33"/>
      <c r="J7337" s="33"/>
      <c r="AB7337" s="35"/>
    </row>
    <row r="7338" spans="1:28" s="6" customFormat="1" x14ac:dyDescent="0.15">
      <c r="A7338" s="6" t="s">
        <v>63</v>
      </c>
      <c r="E7338" s="31">
        <v>-75</v>
      </c>
      <c r="F7338" s="31"/>
      <c r="G7338" s="33"/>
      <c r="I7338" s="33"/>
      <c r="J7338" s="33"/>
      <c r="AB7338" s="35"/>
    </row>
    <row r="7339" spans="1:28" s="6" customFormat="1" x14ac:dyDescent="0.15">
      <c r="A7339" s="6" t="s">
        <v>63</v>
      </c>
      <c r="E7339" s="31">
        <v>-72</v>
      </c>
      <c r="F7339" s="31"/>
      <c r="G7339" s="33"/>
      <c r="I7339" s="33"/>
      <c r="J7339" s="33"/>
      <c r="AB7339" s="35"/>
    </row>
    <row r="7340" spans="1:28" s="6" customFormat="1" x14ac:dyDescent="0.15">
      <c r="A7340" s="6" t="s">
        <v>63</v>
      </c>
      <c r="E7340" s="31">
        <v>-73</v>
      </c>
      <c r="F7340" s="31"/>
      <c r="G7340" s="33"/>
      <c r="I7340" s="33"/>
      <c r="J7340" s="33"/>
      <c r="AB7340" s="35"/>
    </row>
    <row r="7341" spans="1:28" s="6" customFormat="1" x14ac:dyDescent="0.15">
      <c r="A7341" s="6" t="s">
        <v>63</v>
      </c>
      <c r="E7341" s="31">
        <v>-73</v>
      </c>
      <c r="F7341" s="31"/>
      <c r="G7341" s="33"/>
      <c r="I7341" s="33"/>
      <c r="J7341" s="33"/>
      <c r="AB7341" s="35"/>
    </row>
    <row r="7342" spans="1:28" s="6" customFormat="1" x14ac:dyDescent="0.15">
      <c r="A7342" s="6" t="s">
        <v>63</v>
      </c>
      <c r="E7342" s="31">
        <v>-72</v>
      </c>
      <c r="F7342" s="31"/>
      <c r="G7342" s="33"/>
      <c r="I7342" s="33"/>
      <c r="J7342" s="33"/>
      <c r="AB7342" s="35"/>
    </row>
    <row r="7343" spans="1:28" s="6" customFormat="1" x14ac:dyDescent="0.15">
      <c r="A7343" s="6" t="s">
        <v>63</v>
      </c>
      <c r="E7343" s="31">
        <v>-73</v>
      </c>
      <c r="F7343" s="31"/>
      <c r="G7343" s="33"/>
      <c r="I7343" s="33"/>
      <c r="J7343" s="33"/>
      <c r="AB7343" s="35"/>
    </row>
    <row r="7344" spans="1:28" s="6" customFormat="1" x14ac:dyDescent="0.15">
      <c r="A7344" s="6" t="s">
        <v>63</v>
      </c>
      <c r="E7344" s="31">
        <v>-73</v>
      </c>
      <c r="F7344" s="31"/>
      <c r="G7344" s="33"/>
      <c r="I7344" s="33"/>
      <c r="J7344" s="33"/>
      <c r="AB7344" s="35"/>
    </row>
    <row r="7345" spans="1:28" s="6" customFormat="1" x14ac:dyDescent="0.15">
      <c r="A7345" s="6" t="s">
        <v>63</v>
      </c>
      <c r="E7345" s="31">
        <v>-73</v>
      </c>
      <c r="F7345" s="31"/>
      <c r="G7345" s="33"/>
      <c r="I7345" s="33"/>
      <c r="J7345" s="33"/>
      <c r="AB7345" s="35"/>
    </row>
    <row r="7346" spans="1:28" s="6" customFormat="1" x14ac:dyDescent="0.15">
      <c r="A7346" s="6" t="s">
        <v>63</v>
      </c>
      <c r="E7346" s="31">
        <v>-73</v>
      </c>
      <c r="F7346" s="31"/>
      <c r="G7346" s="33"/>
      <c r="I7346" s="33"/>
      <c r="J7346" s="33"/>
      <c r="AB7346" s="35"/>
    </row>
    <row r="7347" spans="1:28" s="6" customFormat="1" x14ac:dyDescent="0.15">
      <c r="A7347" s="6" t="s">
        <v>63</v>
      </c>
      <c r="E7347" s="31">
        <v>-73</v>
      </c>
      <c r="F7347" s="31"/>
      <c r="G7347" s="33"/>
      <c r="I7347" s="33"/>
      <c r="J7347" s="33"/>
      <c r="AB7347" s="35"/>
    </row>
    <row r="7348" spans="1:28" s="6" customFormat="1" x14ac:dyDescent="0.15">
      <c r="A7348" s="6" t="s">
        <v>63</v>
      </c>
      <c r="E7348" s="31">
        <v>-75</v>
      </c>
      <c r="F7348" s="31"/>
      <c r="G7348" s="33"/>
      <c r="I7348" s="33"/>
      <c r="J7348" s="33"/>
      <c r="AB7348" s="35"/>
    </row>
    <row r="7349" spans="1:28" s="6" customFormat="1" x14ac:dyDescent="0.15">
      <c r="A7349" s="6" t="s">
        <v>63</v>
      </c>
      <c r="E7349" s="31">
        <v>-77</v>
      </c>
      <c r="F7349" s="31"/>
      <c r="G7349" s="33"/>
      <c r="I7349" s="33"/>
      <c r="J7349" s="33"/>
      <c r="AB7349" s="35"/>
    </row>
    <row r="7350" spans="1:28" s="6" customFormat="1" x14ac:dyDescent="0.15">
      <c r="A7350" s="6" t="s">
        <v>63</v>
      </c>
      <c r="E7350" s="31">
        <v>-77</v>
      </c>
      <c r="F7350" s="31"/>
      <c r="G7350" s="33"/>
      <c r="I7350" s="33"/>
      <c r="J7350" s="33"/>
      <c r="AB7350" s="35"/>
    </row>
    <row r="7351" spans="1:28" s="6" customFormat="1" x14ac:dyDescent="0.15">
      <c r="A7351" s="6" t="s">
        <v>63</v>
      </c>
      <c r="E7351" s="31">
        <v>-76</v>
      </c>
      <c r="F7351" s="31"/>
      <c r="G7351" s="33"/>
      <c r="I7351" s="33"/>
      <c r="J7351" s="33"/>
      <c r="AB7351" s="35"/>
    </row>
    <row r="7352" spans="1:28" s="6" customFormat="1" x14ac:dyDescent="0.15">
      <c r="A7352" s="6" t="s">
        <v>63</v>
      </c>
      <c r="E7352" s="31">
        <v>-77</v>
      </c>
      <c r="F7352" s="31"/>
      <c r="G7352" s="33"/>
      <c r="I7352" s="33"/>
      <c r="J7352" s="33"/>
      <c r="AB7352" s="35"/>
    </row>
    <row r="7353" spans="1:28" s="6" customFormat="1" x14ac:dyDescent="0.15">
      <c r="A7353" s="6" t="s">
        <v>63</v>
      </c>
      <c r="E7353" s="31">
        <v>-77</v>
      </c>
      <c r="F7353" s="31"/>
      <c r="G7353" s="33"/>
      <c r="I7353" s="33"/>
      <c r="J7353" s="33"/>
      <c r="AB7353" s="35"/>
    </row>
    <row r="7354" spans="1:28" s="6" customFormat="1" x14ac:dyDescent="0.15">
      <c r="A7354" s="6" t="s">
        <v>63</v>
      </c>
      <c r="E7354" s="31">
        <v>-76</v>
      </c>
      <c r="F7354" s="31"/>
      <c r="G7354" s="33"/>
      <c r="I7354" s="33"/>
      <c r="J7354" s="33"/>
      <c r="AB7354" s="35"/>
    </row>
    <row r="7355" spans="1:28" s="6" customFormat="1" x14ac:dyDescent="0.15">
      <c r="A7355" s="6" t="s">
        <v>63</v>
      </c>
      <c r="E7355" s="31">
        <v>-77</v>
      </c>
      <c r="F7355" s="31"/>
      <c r="G7355" s="33"/>
      <c r="I7355" s="33"/>
      <c r="J7355" s="33"/>
      <c r="AB7355" s="35"/>
    </row>
    <row r="7356" spans="1:28" s="6" customFormat="1" x14ac:dyDescent="0.15">
      <c r="A7356" s="6" t="s">
        <v>63</v>
      </c>
      <c r="E7356" s="31">
        <v>-77</v>
      </c>
      <c r="F7356" s="31"/>
      <c r="G7356" s="33"/>
      <c r="I7356" s="33"/>
      <c r="J7356" s="33"/>
      <c r="AB7356" s="35"/>
    </row>
    <row r="7357" spans="1:28" s="6" customFormat="1" x14ac:dyDescent="0.15">
      <c r="A7357" s="6" t="s">
        <v>63</v>
      </c>
      <c r="E7357" s="31">
        <v>-76</v>
      </c>
      <c r="F7357" s="31"/>
      <c r="G7357" s="33"/>
      <c r="I7357" s="33"/>
      <c r="J7357" s="33"/>
      <c r="AB7357" s="35"/>
    </row>
    <row r="7358" spans="1:28" s="6" customFormat="1" x14ac:dyDescent="0.15">
      <c r="A7358" s="6" t="s">
        <v>63</v>
      </c>
      <c r="E7358" s="31">
        <v>-77</v>
      </c>
      <c r="F7358" s="31"/>
      <c r="G7358" s="33"/>
      <c r="I7358" s="33"/>
      <c r="J7358" s="33"/>
      <c r="AB7358" s="35"/>
    </row>
    <row r="7359" spans="1:28" s="6" customFormat="1" x14ac:dyDescent="0.15">
      <c r="A7359" s="6" t="s">
        <v>63</v>
      </c>
      <c r="E7359" s="31">
        <v>-77</v>
      </c>
      <c r="F7359" s="31"/>
      <c r="G7359" s="33"/>
      <c r="I7359" s="33"/>
      <c r="J7359" s="33"/>
      <c r="AB7359" s="35"/>
    </row>
    <row r="7360" spans="1:28" s="6" customFormat="1" x14ac:dyDescent="0.15">
      <c r="A7360" s="6" t="s">
        <v>63</v>
      </c>
      <c r="E7360" s="31">
        <v>-77</v>
      </c>
      <c r="F7360" s="31"/>
      <c r="G7360" s="33"/>
      <c r="I7360" s="33"/>
      <c r="J7360" s="33"/>
      <c r="AB7360" s="35"/>
    </row>
    <row r="7361" spans="1:28" s="6" customFormat="1" x14ac:dyDescent="0.15">
      <c r="A7361" s="6" t="s">
        <v>63</v>
      </c>
      <c r="E7361" s="31">
        <v>-76</v>
      </c>
      <c r="F7361" s="31"/>
      <c r="G7361" s="33"/>
      <c r="I7361" s="33"/>
      <c r="J7361" s="33"/>
      <c r="AB7361" s="35"/>
    </row>
    <row r="7362" spans="1:28" s="6" customFormat="1" x14ac:dyDescent="0.15">
      <c r="A7362" s="6" t="s">
        <v>63</v>
      </c>
      <c r="E7362" s="31">
        <v>-76</v>
      </c>
      <c r="F7362" s="31"/>
      <c r="G7362" s="33"/>
      <c r="I7362" s="33"/>
      <c r="J7362" s="33"/>
      <c r="AB7362" s="35"/>
    </row>
    <row r="7363" spans="1:28" s="6" customFormat="1" x14ac:dyDescent="0.15">
      <c r="A7363" s="6" t="s">
        <v>63</v>
      </c>
      <c r="E7363" s="31">
        <v>-76</v>
      </c>
      <c r="F7363" s="31"/>
      <c r="G7363" s="33"/>
      <c r="I7363" s="33"/>
      <c r="J7363" s="33"/>
      <c r="AB7363" s="35"/>
    </row>
    <row r="7364" spans="1:28" s="6" customFormat="1" x14ac:dyDescent="0.15">
      <c r="A7364" s="6" t="s">
        <v>63</v>
      </c>
      <c r="E7364" s="31">
        <v>-76</v>
      </c>
      <c r="F7364" s="31"/>
      <c r="G7364" s="33"/>
      <c r="I7364" s="33"/>
      <c r="J7364" s="33"/>
      <c r="AB7364" s="35"/>
    </row>
    <row r="7365" spans="1:28" s="6" customFormat="1" x14ac:dyDescent="0.15">
      <c r="A7365" s="6" t="s">
        <v>63</v>
      </c>
      <c r="E7365" s="31">
        <v>-76</v>
      </c>
      <c r="F7365" s="31"/>
      <c r="G7365" s="33"/>
      <c r="I7365" s="33"/>
      <c r="J7365" s="33"/>
      <c r="AB7365" s="35"/>
    </row>
    <row r="7366" spans="1:28" s="6" customFormat="1" x14ac:dyDescent="0.15">
      <c r="A7366" s="6" t="s">
        <v>63</v>
      </c>
      <c r="E7366" s="31">
        <v>-74</v>
      </c>
      <c r="F7366" s="31"/>
      <c r="G7366" s="33"/>
      <c r="I7366" s="33"/>
      <c r="J7366" s="33"/>
      <c r="AB7366" s="35"/>
    </row>
    <row r="7367" spans="1:28" s="6" customFormat="1" x14ac:dyDescent="0.15">
      <c r="A7367" s="6" t="s">
        <v>63</v>
      </c>
      <c r="E7367" s="31">
        <v>-74</v>
      </c>
      <c r="F7367" s="31"/>
      <c r="G7367" s="33"/>
      <c r="I7367" s="33"/>
      <c r="J7367" s="33"/>
      <c r="AB7367" s="35"/>
    </row>
    <row r="7368" spans="1:28" s="6" customFormat="1" x14ac:dyDescent="0.15">
      <c r="A7368" s="6" t="s">
        <v>63</v>
      </c>
      <c r="E7368" s="31">
        <v>-75</v>
      </c>
      <c r="F7368" s="31"/>
      <c r="G7368" s="33"/>
      <c r="I7368" s="33"/>
      <c r="J7368" s="33"/>
      <c r="AB7368" s="35"/>
    </row>
    <row r="7369" spans="1:28" s="6" customFormat="1" x14ac:dyDescent="0.15">
      <c r="A7369" s="6" t="s">
        <v>63</v>
      </c>
      <c r="E7369" s="31">
        <v>-75</v>
      </c>
      <c r="F7369" s="31"/>
      <c r="G7369" s="33"/>
      <c r="I7369" s="33"/>
      <c r="J7369" s="33"/>
      <c r="AB7369" s="35"/>
    </row>
    <row r="7370" spans="1:28" s="6" customFormat="1" x14ac:dyDescent="0.15">
      <c r="A7370" s="6" t="s">
        <v>63</v>
      </c>
      <c r="E7370" s="31">
        <v>-75</v>
      </c>
      <c r="F7370" s="31"/>
      <c r="G7370" s="33"/>
      <c r="I7370" s="33"/>
      <c r="J7370" s="33"/>
      <c r="AB7370" s="35"/>
    </row>
    <row r="7371" spans="1:28" s="6" customFormat="1" x14ac:dyDescent="0.15">
      <c r="A7371" s="6" t="s">
        <v>63</v>
      </c>
      <c r="E7371" s="31">
        <v>-77</v>
      </c>
      <c r="F7371" s="31"/>
      <c r="G7371" s="33"/>
      <c r="I7371" s="33"/>
      <c r="J7371" s="33"/>
      <c r="AB7371" s="35"/>
    </row>
    <row r="7372" spans="1:28" s="6" customFormat="1" x14ac:dyDescent="0.15">
      <c r="A7372" s="6" t="s">
        <v>63</v>
      </c>
      <c r="E7372" s="31">
        <v>-77</v>
      </c>
      <c r="F7372" s="31"/>
      <c r="G7372" s="33"/>
      <c r="I7372" s="33"/>
      <c r="J7372" s="33"/>
      <c r="AB7372" s="35"/>
    </row>
    <row r="7373" spans="1:28" s="6" customFormat="1" x14ac:dyDescent="0.15">
      <c r="A7373" s="6" t="s">
        <v>63</v>
      </c>
      <c r="E7373" s="31">
        <v>-77</v>
      </c>
      <c r="F7373" s="31"/>
      <c r="G7373" s="33"/>
      <c r="I7373" s="33"/>
      <c r="J7373" s="33"/>
      <c r="AB7373" s="35"/>
    </row>
    <row r="7374" spans="1:28" s="6" customFormat="1" x14ac:dyDescent="0.15">
      <c r="A7374" s="6" t="s">
        <v>63</v>
      </c>
      <c r="E7374" s="31">
        <v>-77</v>
      </c>
      <c r="F7374" s="31"/>
      <c r="G7374" s="33"/>
      <c r="I7374" s="33"/>
      <c r="J7374" s="33"/>
      <c r="AB7374" s="35"/>
    </row>
    <row r="7375" spans="1:28" s="6" customFormat="1" x14ac:dyDescent="0.15">
      <c r="A7375" s="6" t="s">
        <v>63</v>
      </c>
      <c r="E7375" s="31">
        <v>-77</v>
      </c>
      <c r="F7375" s="31"/>
      <c r="G7375" s="33"/>
      <c r="I7375" s="33"/>
      <c r="J7375" s="33"/>
      <c r="AB7375" s="35"/>
    </row>
    <row r="7376" spans="1:28" s="6" customFormat="1" x14ac:dyDescent="0.15">
      <c r="A7376" s="6" t="s">
        <v>63</v>
      </c>
      <c r="E7376" s="31">
        <v>-77</v>
      </c>
      <c r="F7376" s="31"/>
      <c r="G7376" s="33"/>
      <c r="I7376" s="33"/>
      <c r="J7376" s="33"/>
      <c r="AB7376" s="35"/>
    </row>
    <row r="7377" spans="1:28" s="6" customFormat="1" x14ac:dyDescent="0.15">
      <c r="A7377" s="6" t="s">
        <v>63</v>
      </c>
      <c r="E7377" s="31">
        <v>-77</v>
      </c>
      <c r="F7377" s="31"/>
      <c r="G7377" s="33"/>
      <c r="I7377" s="33"/>
      <c r="J7377" s="33"/>
      <c r="AB7377" s="35"/>
    </row>
    <row r="7378" spans="1:28" s="6" customFormat="1" x14ac:dyDescent="0.15">
      <c r="A7378" s="6" t="s">
        <v>63</v>
      </c>
      <c r="E7378" s="31">
        <v>-77</v>
      </c>
      <c r="F7378" s="31"/>
      <c r="G7378" s="33"/>
      <c r="I7378" s="33"/>
      <c r="J7378" s="33"/>
      <c r="AB7378" s="35"/>
    </row>
    <row r="7379" spans="1:28" s="6" customFormat="1" x14ac:dyDescent="0.15">
      <c r="A7379" s="6" t="s">
        <v>63</v>
      </c>
      <c r="E7379" s="31">
        <v>-77</v>
      </c>
      <c r="F7379" s="31"/>
      <c r="G7379" s="33"/>
      <c r="I7379" s="33"/>
      <c r="J7379" s="33"/>
      <c r="AB7379" s="35"/>
    </row>
    <row r="7380" spans="1:28" s="6" customFormat="1" x14ac:dyDescent="0.15">
      <c r="A7380" s="6" t="s">
        <v>63</v>
      </c>
      <c r="E7380" s="31">
        <v>-79</v>
      </c>
      <c r="F7380" s="31"/>
      <c r="G7380" s="33"/>
      <c r="I7380" s="33"/>
      <c r="J7380" s="33"/>
      <c r="AB7380" s="35"/>
    </row>
    <row r="7381" spans="1:28" s="6" customFormat="1" x14ac:dyDescent="0.15">
      <c r="A7381" s="6" t="s">
        <v>63</v>
      </c>
      <c r="E7381" s="31">
        <v>-78</v>
      </c>
      <c r="F7381" s="31"/>
      <c r="G7381" s="33"/>
      <c r="I7381" s="33"/>
      <c r="J7381" s="33"/>
      <c r="AB7381" s="35"/>
    </row>
    <row r="7382" spans="1:28" s="6" customFormat="1" x14ac:dyDescent="0.15">
      <c r="A7382" s="6" t="s">
        <v>63</v>
      </c>
      <c r="E7382" s="31">
        <v>-78</v>
      </c>
      <c r="F7382" s="31"/>
      <c r="G7382" s="33"/>
      <c r="I7382" s="33"/>
      <c r="J7382" s="33"/>
      <c r="AB7382" s="35"/>
    </row>
    <row r="7383" spans="1:28" s="6" customFormat="1" x14ac:dyDescent="0.15">
      <c r="A7383" s="6" t="s">
        <v>63</v>
      </c>
      <c r="E7383" s="31">
        <v>-76</v>
      </c>
      <c r="F7383" s="31"/>
      <c r="G7383" s="33"/>
      <c r="I7383" s="33"/>
      <c r="J7383" s="33"/>
      <c r="AB7383" s="35"/>
    </row>
    <row r="7384" spans="1:28" s="6" customFormat="1" x14ac:dyDescent="0.15">
      <c r="A7384" s="6" t="s">
        <v>63</v>
      </c>
      <c r="E7384" s="31">
        <v>-76</v>
      </c>
      <c r="F7384" s="31"/>
      <c r="G7384" s="33"/>
      <c r="I7384" s="33"/>
      <c r="J7384" s="33"/>
      <c r="AB7384" s="35"/>
    </row>
    <row r="7385" spans="1:28" s="6" customFormat="1" x14ac:dyDescent="0.15">
      <c r="A7385" s="6" t="s">
        <v>63</v>
      </c>
      <c r="E7385" s="31">
        <v>-76</v>
      </c>
      <c r="F7385" s="31"/>
      <c r="G7385" s="33"/>
      <c r="I7385" s="33"/>
      <c r="J7385" s="33"/>
      <c r="AB7385" s="35"/>
    </row>
    <row r="7386" spans="1:28" s="6" customFormat="1" x14ac:dyDescent="0.15">
      <c r="A7386" s="6" t="s">
        <v>63</v>
      </c>
      <c r="E7386" s="31">
        <v>-76</v>
      </c>
      <c r="F7386" s="31"/>
      <c r="G7386" s="33"/>
      <c r="I7386" s="33"/>
      <c r="J7386" s="33"/>
      <c r="AB7386" s="35"/>
    </row>
    <row r="7387" spans="1:28" s="6" customFormat="1" x14ac:dyDescent="0.15">
      <c r="A7387" s="6" t="s">
        <v>63</v>
      </c>
      <c r="E7387" s="31">
        <v>-74</v>
      </c>
      <c r="F7387" s="31"/>
      <c r="G7387" s="33"/>
      <c r="I7387" s="33"/>
      <c r="J7387" s="33"/>
      <c r="AB7387" s="35"/>
    </row>
    <row r="7388" spans="1:28" s="6" customFormat="1" x14ac:dyDescent="0.15">
      <c r="A7388" s="6" t="s">
        <v>63</v>
      </c>
      <c r="E7388" s="31">
        <v>-74</v>
      </c>
      <c r="F7388" s="31"/>
      <c r="G7388" s="33"/>
      <c r="I7388" s="33"/>
      <c r="J7388" s="33"/>
      <c r="AB7388" s="35"/>
    </row>
    <row r="7389" spans="1:28" s="6" customFormat="1" x14ac:dyDescent="0.15">
      <c r="A7389" s="6" t="s">
        <v>63</v>
      </c>
      <c r="E7389" s="31">
        <v>-74</v>
      </c>
      <c r="F7389" s="31"/>
      <c r="G7389" s="33"/>
      <c r="I7389" s="33"/>
      <c r="J7389" s="33"/>
      <c r="AB7389" s="35"/>
    </row>
    <row r="7390" spans="1:28" s="6" customFormat="1" x14ac:dyDescent="0.15">
      <c r="A7390" s="6" t="s">
        <v>63</v>
      </c>
      <c r="E7390" s="31">
        <v>-75</v>
      </c>
      <c r="F7390" s="31"/>
      <c r="G7390" s="33"/>
      <c r="I7390" s="33"/>
      <c r="J7390" s="33"/>
      <c r="AB7390" s="35"/>
    </row>
    <row r="7391" spans="1:28" s="6" customFormat="1" x14ac:dyDescent="0.15">
      <c r="A7391" s="6" t="s">
        <v>63</v>
      </c>
      <c r="E7391" s="31">
        <v>-75</v>
      </c>
      <c r="F7391" s="31"/>
      <c r="G7391" s="33"/>
      <c r="I7391" s="33"/>
      <c r="J7391" s="33"/>
      <c r="AB7391" s="35"/>
    </row>
    <row r="7392" spans="1:28" s="6" customFormat="1" x14ac:dyDescent="0.15">
      <c r="A7392" s="6" t="s">
        <v>63</v>
      </c>
      <c r="E7392" s="31">
        <v>-74</v>
      </c>
      <c r="F7392" s="31"/>
      <c r="G7392" s="33"/>
      <c r="I7392" s="33"/>
      <c r="J7392" s="33"/>
      <c r="AB7392" s="35"/>
    </row>
    <row r="7393" spans="1:28" s="6" customFormat="1" x14ac:dyDescent="0.15">
      <c r="A7393" s="6" t="s">
        <v>63</v>
      </c>
      <c r="E7393" s="31">
        <v>-74</v>
      </c>
      <c r="F7393" s="31"/>
      <c r="G7393" s="33"/>
      <c r="I7393" s="33"/>
      <c r="J7393" s="33"/>
      <c r="AB7393" s="35"/>
    </row>
    <row r="7394" spans="1:28" s="6" customFormat="1" x14ac:dyDescent="0.15">
      <c r="A7394" s="6" t="s">
        <v>63</v>
      </c>
      <c r="E7394" s="31">
        <v>-74</v>
      </c>
      <c r="F7394" s="31"/>
      <c r="G7394" s="33"/>
      <c r="I7394" s="33"/>
      <c r="J7394" s="33"/>
      <c r="AB7394" s="35"/>
    </row>
    <row r="7395" spans="1:28" s="6" customFormat="1" x14ac:dyDescent="0.15">
      <c r="A7395" s="6" t="s">
        <v>63</v>
      </c>
      <c r="E7395" s="31">
        <v>-74</v>
      </c>
      <c r="F7395" s="31"/>
      <c r="G7395" s="33"/>
      <c r="I7395" s="33"/>
      <c r="J7395" s="33"/>
      <c r="AB7395" s="35"/>
    </row>
    <row r="7396" spans="1:28" s="6" customFormat="1" x14ac:dyDescent="0.15">
      <c r="A7396" s="6" t="s">
        <v>63</v>
      </c>
      <c r="E7396" s="31">
        <v>-74</v>
      </c>
      <c r="F7396" s="31"/>
      <c r="G7396" s="33"/>
      <c r="I7396" s="33"/>
      <c r="J7396" s="33"/>
      <c r="AB7396" s="35"/>
    </row>
    <row r="7397" spans="1:28" s="6" customFormat="1" x14ac:dyDescent="0.15">
      <c r="A7397" s="6" t="s">
        <v>63</v>
      </c>
      <c r="E7397" s="31">
        <v>-74</v>
      </c>
      <c r="F7397" s="31"/>
      <c r="G7397" s="33"/>
      <c r="I7397" s="33"/>
      <c r="J7397" s="33"/>
      <c r="AB7397" s="35"/>
    </row>
    <row r="7398" spans="1:28" s="6" customFormat="1" x14ac:dyDescent="0.15">
      <c r="A7398" s="6" t="s">
        <v>63</v>
      </c>
      <c r="E7398" s="31">
        <v>-74</v>
      </c>
      <c r="F7398" s="31"/>
      <c r="G7398" s="33"/>
      <c r="I7398" s="33"/>
      <c r="J7398" s="33"/>
      <c r="AB7398" s="35"/>
    </row>
    <row r="7399" spans="1:28" s="6" customFormat="1" x14ac:dyDescent="0.15">
      <c r="A7399" s="6" t="s">
        <v>63</v>
      </c>
      <c r="E7399" s="31">
        <v>-74</v>
      </c>
      <c r="F7399" s="31"/>
      <c r="G7399" s="33"/>
      <c r="I7399" s="33"/>
      <c r="J7399" s="33"/>
      <c r="AB7399" s="35"/>
    </row>
    <row r="7400" spans="1:28" s="6" customFormat="1" x14ac:dyDescent="0.15">
      <c r="A7400" s="6" t="s">
        <v>63</v>
      </c>
      <c r="E7400" s="31">
        <v>-74</v>
      </c>
      <c r="F7400" s="31"/>
      <c r="G7400" s="33"/>
      <c r="I7400" s="33"/>
      <c r="J7400" s="33"/>
      <c r="AB7400" s="35"/>
    </row>
    <row r="7401" spans="1:28" s="6" customFormat="1" x14ac:dyDescent="0.15">
      <c r="A7401" s="6" t="s">
        <v>63</v>
      </c>
      <c r="E7401" s="31">
        <v>-74</v>
      </c>
      <c r="F7401" s="31"/>
      <c r="G7401" s="33"/>
      <c r="I7401" s="33"/>
      <c r="J7401" s="33"/>
      <c r="AB7401" s="35"/>
    </row>
    <row r="7402" spans="1:28" s="6" customFormat="1" x14ac:dyDescent="0.15">
      <c r="A7402" s="6" t="s">
        <v>63</v>
      </c>
      <c r="E7402" s="31">
        <v>-74</v>
      </c>
      <c r="F7402" s="31"/>
      <c r="G7402" s="33"/>
      <c r="I7402" s="33"/>
      <c r="J7402" s="33"/>
      <c r="AB7402" s="35"/>
    </row>
    <row r="7403" spans="1:28" s="6" customFormat="1" x14ac:dyDescent="0.15">
      <c r="A7403" s="6" t="s">
        <v>63</v>
      </c>
      <c r="E7403" s="31">
        <v>-74</v>
      </c>
      <c r="F7403" s="31"/>
      <c r="G7403" s="33"/>
      <c r="I7403" s="33"/>
      <c r="J7403" s="33"/>
      <c r="AB7403" s="35"/>
    </row>
    <row r="7404" spans="1:28" s="6" customFormat="1" x14ac:dyDescent="0.15">
      <c r="A7404" s="6" t="s">
        <v>63</v>
      </c>
      <c r="E7404" s="31">
        <v>-74</v>
      </c>
      <c r="F7404" s="31"/>
      <c r="G7404" s="33"/>
      <c r="I7404" s="33"/>
      <c r="J7404" s="33"/>
      <c r="AB7404" s="35"/>
    </row>
    <row r="7405" spans="1:28" s="6" customFormat="1" x14ac:dyDescent="0.15">
      <c r="A7405" s="6" t="s">
        <v>63</v>
      </c>
      <c r="E7405" s="31">
        <v>-74</v>
      </c>
      <c r="F7405" s="31"/>
      <c r="G7405" s="33"/>
      <c r="I7405" s="33"/>
      <c r="J7405" s="33"/>
      <c r="AB7405" s="35"/>
    </row>
    <row r="7406" spans="1:28" s="6" customFormat="1" x14ac:dyDescent="0.15">
      <c r="A7406" s="6" t="s">
        <v>63</v>
      </c>
      <c r="E7406" s="31">
        <v>-74</v>
      </c>
      <c r="F7406" s="31"/>
      <c r="G7406" s="33"/>
      <c r="I7406" s="33"/>
      <c r="J7406" s="33"/>
      <c r="AB7406" s="35"/>
    </row>
    <row r="7407" spans="1:28" s="6" customFormat="1" x14ac:dyDescent="0.15">
      <c r="A7407" s="6" t="s">
        <v>63</v>
      </c>
      <c r="E7407" s="31">
        <v>-74</v>
      </c>
      <c r="F7407" s="31"/>
      <c r="G7407" s="33"/>
      <c r="I7407" s="33"/>
      <c r="J7407" s="33"/>
      <c r="AB7407" s="35"/>
    </row>
    <row r="7408" spans="1:28" s="6" customFormat="1" x14ac:dyDescent="0.15">
      <c r="A7408" s="6" t="s">
        <v>63</v>
      </c>
      <c r="E7408" s="31">
        <v>-74</v>
      </c>
      <c r="F7408" s="31"/>
      <c r="G7408" s="33"/>
      <c r="I7408" s="33"/>
      <c r="J7408" s="33"/>
      <c r="AB7408" s="35"/>
    </row>
    <row r="7409" spans="1:28" s="6" customFormat="1" x14ac:dyDescent="0.15">
      <c r="A7409" s="6" t="s">
        <v>63</v>
      </c>
      <c r="E7409" s="31">
        <v>-74</v>
      </c>
      <c r="F7409" s="31"/>
      <c r="G7409" s="33"/>
      <c r="I7409" s="33"/>
      <c r="J7409" s="33"/>
      <c r="AB7409" s="35"/>
    </row>
    <row r="7410" spans="1:28" s="6" customFormat="1" x14ac:dyDescent="0.15">
      <c r="A7410" s="6" t="s">
        <v>63</v>
      </c>
      <c r="E7410" s="31">
        <v>-72</v>
      </c>
      <c r="F7410" s="31"/>
      <c r="G7410" s="33"/>
      <c r="I7410" s="33"/>
      <c r="J7410" s="33"/>
      <c r="AB7410" s="35"/>
    </row>
    <row r="7411" spans="1:28" s="6" customFormat="1" x14ac:dyDescent="0.15">
      <c r="A7411" s="6" t="s">
        <v>63</v>
      </c>
      <c r="E7411" s="31">
        <v>-73</v>
      </c>
      <c r="F7411" s="31"/>
      <c r="G7411" s="33"/>
      <c r="I7411" s="33"/>
      <c r="J7411" s="33"/>
      <c r="AB7411" s="35"/>
    </row>
    <row r="7412" spans="1:28" s="6" customFormat="1" x14ac:dyDescent="0.15">
      <c r="A7412" s="6" t="s">
        <v>63</v>
      </c>
      <c r="E7412" s="31">
        <v>-73</v>
      </c>
      <c r="F7412" s="31"/>
      <c r="G7412" s="33"/>
      <c r="I7412" s="33"/>
      <c r="J7412" s="33"/>
      <c r="AB7412" s="35"/>
    </row>
    <row r="7413" spans="1:28" s="6" customFormat="1" x14ac:dyDescent="0.15">
      <c r="A7413" s="6" t="s">
        <v>63</v>
      </c>
      <c r="E7413" s="31">
        <v>-73</v>
      </c>
      <c r="F7413" s="31"/>
      <c r="G7413" s="33"/>
      <c r="I7413" s="33"/>
      <c r="J7413" s="33"/>
      <c r="AB7413" s="35"/>
    </row>
    <row r="7414" spans="1:28" s="6" customFormat="1" x14ac:dyDescent="0.15">
      <c r="A7414" s="6" t="s">
        <v>63</v>
      </c>
      <c r="E7414" s="31">
        <v>-73</v>
      </c>
      <c r="F7414" s="31"/>
      <c r="G7414" s="33"/>
      <c r="I7414" s="33"/>
      <c r="J7414" s="33"/>
      <c r="AB7414" s="35"/>
    </row>
    <row r="7415" spans="1:28" s="6" customFormat="1" x14ac:dyDescent="0.15">
      <c r="A7415" s="6" t="s">
        <v>63</v>
      </c>
      <c r="E7415" s="31">
        <v>-75</v>
      </c>
      <c r="F7415" s="31"/>
      <c r="G7415" s="33"/>
      <c r="I7415" s="33"/>
      <c r="J7415" s="33"/>
      <c r="AB7415" s="35"/>
    </row>
    <row r="7416" spans="1:28" s="6" customFormat="1" x14ac:dyDescent="0.15">
      <c r="A7416" s="6" t="s">
        <v>64</v>
      </c>
      <c r="E7416" s="31">
        <v>-67</v>
      </c>
      <c r="F7416" s="31"/>
      <c r="G7416" s="33"/>
      <c r="I7416" s="33"/>
      <c r="J7416" s="33"/>
      <c r="AB7416" s="35"/>
    </row>
    <row r="7417" spans="1:28" s="6" customFormat="1" x14ac:dyDescent="0.15">
      <c r="A7417" s="6" t="s">
        <v>64</v>
      </c>
      <c r="E7417" s="31">
        <v>-67</v>
      </c>
      <c r="F7417" s="31"/>
      <c r="G7417" s="33"/>
      <c r="I7417" s="33"/>
      <c r="J7417" s="33"/>
      <c r="AB7417" s="35"/>
    </row>
    <row r="7418" spans="1:28" s="6" customFormat="1" x14ac:dyDescent="0.15">
      <c r="A7418" s="6" t="s">
        <v>64</v>
      </c>
      <c r="E7418" s="31">
        <v>-67</v>
      </c>
      <c r="F7418" s="31"/>
      <c r="G7418" s="33"/>
      <c r="I7418" s="33"/>
      <c r="J7418" s="33"/>
      <c r="AB7418" s="35"/>
    </row>
    <row r="7419" spans="1:28" s="6" customFormat="1" x14ac:dyDescent="0.15">
      <c r="A7419" s="6" t="s">
        <v>64</v>
      </c>
      <c r="E7419" s="31">
        <v>-69</v>
      </c>
      <c r="F7419" s="31"/>
      <c r="G7419" s="33"/>
      <c r="I7419" s="33"/>
      <c r="J7419" s="33"/>
      <c r="AB7419" s="35"/>
    </row>
    <row r="7420" spans="1:28" s="6" customFormat="1" x14ac:dyDescent="0.15">
      <c r="A7420" s="6" t="s">
        <v>64</v>
      </c>
      <c r="E7420" s="31">
        <v>-68</v>
      </c>
      <c r="F7420" s="31"/>
      <c r="G7420" s="33"/>
      <c r="I7420" s="33"/>
      <c r="J7420" s="33"/>
      <c r="AB7420" s="35"/>
    </row>
    <row r="7421" spans="1:28" s="6" customFormat="1" x14ac:dyDescent="0.15">
      <c r="A7421" s="6" t="s">
        <v>64</v>
      </c>
      <c r="E7421" s="31">
        <v>-68</v>
      </c>
      <c r="F7421" s="31"/>
      <c r="G7421" s="33"/>
      <c r="I7421" s="33"/>
      <c r="J7421" s="33"/>
      <c r="AB7421" s="35"/>
    </row>
    <row r="7422" spans="1:28" s="6" customFormat="1" x14ac:dyDescent="0.15">
      <c r="A7422" s="6" t="s">
        <v>64</v>
      </c>
      <c r="E7422" s="31">
        <v>-69</v>
      </c>
      <c r="F7422" s="31"/>
      <c r="G7422" s="33"/>
      <c r="I7422" s="33"/>
      <c r="J7422" s="33"/>
      <c r="AB7422" s="35"/>
    </row>
    <row r="7423" spans="1:28" s="6" customFormat="1" x14ac:dyDescent="0.15">
      <c r="A7423" s="6" t="s">
        <v>64</v>
      </c>
      <c r="E7423" s="31">
        <v>-69</v>
      </c>
      <c r="F7423" s="31"/>
      <c r="G7423" s="33"/>
      <c r="I7423" s="33"/>
      <c r="J7423" s="33"/>
      <c r="AB7423" s="35"/>
    </row>
    <row r="7424" spans="1:28" s="6" customFormat="1" x14ac:dyDescent="0.15">
      <c r="A7424" s="6" t="s">
        <v>64</v>
      </c>
      <c r="E7424" s="31">
        <v>-69</v>
      </c>
      <c r="F7424" s="31"/>
      <c r="G7424" s="33"/>
      <c r="I7424" s="33"/>
      <c r="J7424" s="33"/>
      <c r="AB7424" s="35"/>
    </row>
    <row r="7425" spans="1:28" s="6" customFormat="1" x14ac:dyDescent="0.15">
      <c r="A7425" s="6" t="s">
        <v>64</v>
      </c>
      <c r="E7425" s="31">
        <v>-66</v>
      </c>
      <c r="F7425" s="31"/>
      <c r="G7425" s="33"/>
      <c r="I7425" s="33"/>
      <c r="J7425" s="33"/>
      <c r="AB7425" s="35"/>
    </row>
    <row r="7426" spans="1:28" s="6" customFormat="1" x14ac:dyDescent="0.15">
      <c r="A7426" s="6" t="s">
        <v>64</v>
      </c>
      <c r="E7426" s="31">
        <v>-66</v>
      </c>
      <c r="F7426" s="31"/>
      <c r="G7426" s="33"/>
      <c r="I7426" s="33"/>
      <c r="J7426" s="33"/>
      <c r="AB7426" s="35"/>
    </row>
    <row r="7427" spans="1:28" s="6" customFormat="1" x14ac:dyDescent="0.15">
      <c r="A7427" s="6" t="s">
        <v>64</v>
      </c>
      <c r="E7427" s="31">
        <v>-66</v>
      </c>
      <c r="F7427" s="31"/>
      <c r="G7427" s="33"/>
      <c r="I7427" s="33"/>
      <c r="J7427" s="33"/>
      <c r="AB7427" s="35"/>
    </row>
    <row r="7428" spans="1:28" s="6" customFormat="1" x14ac:dyDescent="0.15">
      <c r="A7428" s="6" t="s">
        <v>64</v>
      </c>
      <c r="E7428" s="31">
        <v>-64</v>
      </c>
      <c r="F7428" s="31"/>
      <c r="G7428" s="33"/>
      <c r="I7428" s="33"/>
      <c r="J7428" s="33"/>
      <c r="AB7428" s="35"/>
    </row>
    <row r="7429" spans="1:28" s="6" customFormat="1" x14ac:dyDescent="0.15">
      <c r="A7429" s="6" t="s">
        <v>64</v>
      </c>
      <c r="E7429" s="31">
        <v>-64</v>
      </c>
      <c r="F7429" s="31"/>
      <c r="G7429" s="33"/>
      <c r="I7429" s="33"/>
      <c r="J7429" s="33"/>
      <c r="AB7429" s="35"/>
    </row>
    <row r="7430" spans="1:28" s="6" customFormat="1" x14ac:dyDescent="0.15">
      <c r="A7430" s="6" t="s">
        <v>64</v>
      </c>
      <c r="E7430" s="31">
        <v>-64</v>
      </c>
      <c r="F7430" s="31"/>
      <c r="G7430" s="33"/>
      <c r="I7430" s="33"/>
      <c r="J7430" s="33"/>
      <c r="AB7430" s="35"/>
    </row>
    <row r="7431" spans="1:28" s="6" customFormat="1" x14ac:dyDescent="0.15">
      <c r="A7431" s="6" t="s">
        <v>64</v>
      </c>
      <c r="E7431" s="31">
        <v>-65</v>
      </c>
      <c r="F7431" s="31"/>
      <c r="G7431" s="33"/>
      <c r="I7431" s="33"/>
      <c r="J7431" s="33"/>
      <c r="AB7431" s="35"/>
    </row>
    <row r="7432" spans="1:28" s="6" customFormat="1" x14ac:dyDescent="0.15">
      <c r="A7432" s="6" t="s">
        <v>64</v>
      </c>
      <c r="E7432" s="31">
        <v>-65</v>
      </c>
      <c r="F7432" s="31"/>
      <c r="G7432" s="33"/>
      <c r="I7432" s="33"/>
      <c r="J7432" s="33"/>
      <c r="AB7432" s="35"/>
    </row>
    <row r="7433" spans="1:28" s="6" customFormat="1" x14ac:dyDescent="0.15">
      <c r="A7433" s="6" t="s">
        <v>64</v>
      </c>
      <c r="E7433" s="31">
        <v>-65</v>
      </c>
      <c r="F7433" s="31"/>
      <c r="G7433" s="33"/>
      <c r="I7433" s="33"/>
      <c r="J7433" s="33"/>
      <c r="AB7433" s="35"/>
    </row>
    <row r="7434" spans="1:28" s="6" customFormat="1" x14ac:dyDescent="0.15">
      <c r="A7434" s="6" t="s">
        <v>64</v>
      </c>
      <c r="E7434" s="31">
        <v>-65</v>
      </c>
      <c r="F7434" s="31"/>
      <c r="G7434" s="33"/>
      <c r="I7434" s="33"/>
      <c r="J7434" s="33"/>
      <c r="AB7434" s="35"/>
    </row>
    <row r="7435" spans="1:28" s="6" customFormat="1" x14ac:dyDescent="0.15">
      <c r="A7435" s="6" t="s">
        <v>64</v>
      </c>
      <c r="E7435" s="31">
        <v>-65</v>
      </c>
      <c r="F7435" s="31"/>
      <c r="G7435" s="33"/>
      <c r="I7435" s="33"/>
      <c r="J7435" s="33"/>
      <c r="AB7435" s="35"/>
    </row>
    <row r="7436" spans="1:28" s="6" customFormat="1" x14ac:dyDescent="0.15">
      <c r="A7436" s="6" t="s">
        <v>64</v>
      </c>
      <c r="E7436" s="31">
        <v>-65</v>
      </c>
      <c r="F7436" s="31"/>
      <c r="G7436" s="33"/>
      <c r="I7436" s="33"/>
      <c r="J7436" s="33"/>
      <c r="AB7436" s="35"/>
    </row>
    <row r="7437" spans="1:28" s="6" customFormat="1" x14ac:dyDescent="0.15">
      <c r="A7437" s="6" t="s">
        <v>64</v>
      </c>
      <c r="E7437" s="31">
        <v>-60</v>
      </c>
      <c r="F7437" s="31"/>
      <c r="G7437" s="33"/>
      <c r="I7437" s="33"/>
      <c r="J7437" s="33"/>
      <c r="AB7437" s="35"/>
    </row>
    <row r="7438" spans="1:28" s="6" customFormat="1" x14ac:dyDescent="0.15">
      <c r="A7438" s="6" t="s">
        <v>64</v>
      </c>
      <c r="E7438" s="31">
        <v>-60</v>
      </c>
      <c r="F7438" s="31"/>
      <c r="G7438" s="33"/>
      <c r="I7438" s="33"/>
      <c r="J7438" s="33"/>
      <c r="AB7438" s="35"/>
    </row>
    <row r="7439" spans="1:28" s="6" customFormat="1" x14ac:dyDescent="0.15">
      <c r="A7439" s="6" t="s">
        <v>64</v>
      </c>
      <c r="E7439" s="31">
        <v>-62</v>
      </c>
      <c r="F7439" s="31"/>
      <c r="G7439" s="33"/>
      <c r="I7439" s="33"/>
      <c r="J7439" s="33"/>
      <c r="AB7439" s="35"/>
    </row>
    <row r="7440" spans="1:28" s="6" customFormat="1" x14ac:dyDescent="0.15">
      <c r="A7440" s="6" t="s">
        <v>64</v>
      </c>
      <c r="E7440" s="31">
        <v>-67</v>
      </c>
      <c r="F7440" s="31"/>
      <c r="G7440" s="33"/>
      <c r="I7440" s="33"/>
      <c r="J7440" s="33"/>
      <c r="AB7440" s="35"/>
    </row>
    <row r="7441" spans="1:28" s="6" customFormat="1" x14ac:dyDescent="0.15">
      <c r="A7441" s="6" t="s">
        <v>64</v>
      </c>
      <c r="E7441" s="31">
        <v>-67</v>
      </c>
      <c r="F7441" s="31"/>
      <c r="G7441" s="33"/>
      <c r="I7441" s="33"/>
      <c r="J7441" s="33"/>
      <c r="AB7441" s="35"/>
    </row>
    <row r="7442" spans="1:28" s="6" customFormat="1" x14ac:dyDescent="0.15">
      <c r="A7442" s="6" t="s">
        <v>64</v>
      </c>
      <c r="E7442" s="31">
        <v>-67</v>
      </c>
      <c r="F7442" s="31"/>
      <c r="G7442" s="33"/>
      <c r="I7442" s="33"/>
      <c r="J7442" s="33"/>
      <c r="AB7442" s="35"/>
    </row>
    <row r="7443" spans="1:28" s="6" customFormat="1" x14ac:dyDescent="0.15">
      <c r="A7443" s="6" t="s">
        <v>64</v>
      </c>
      <c r="E7443" s="31">
        <v>-69</v>
      </c>
      <c r="F7443" s="31"/>
      <c r="G7443" s="33"/>
      <c r="I7443" s="33"/>
      <c r="J7443" s="33"/>
      <c r="AB7443" s="35"/>
    </row>
    <row r="7444" spans="1:28" s="6" customFormat="1" x14ac:dyDescent="0.15">
      <c r="A7444" s="6" t="s">
        <v>64</v>
      </c>
      <c r="E7444" s="31">
        <v>-69</v>
      </c>
      <c r="F7444" s="31"/>
      <c r="G7444" s="33"/>
      <c r="I7444" s="33"/>
      <c r="J7444" s="33"/>
      <c r="AB7444" s="35"/>
    </row>
    <row r="7445" spans="1:28" s="6" customFormat="1" x14ac:dyDescent="0.15">
      <c r="A7445" s="6" t="s">
        <v>64</v>
      </c>
      <c r="E7445" s="31">
        <v>-69</v>
      </c>
      <c r="F7445" s="31"/>
      <c r="G7445" s="33"/>
      <c r="I7445" s="33"/>
      <c r="J7445" s="33"/>
      <c r="AB7445" s="35"/>
    </row>
    <row r="7446" spans="1:28" s="6" customFormat="1" x14ac:dyDescent="0.15">
      <c r="A7446" s="6" t="s">
        <v>64</v>
      </c>
      <c r="E7446" s="31">
        <v>-69</v>
      </c>
      <c r="F7446" s="31"/>
      <c r="G7446" s="33"/>
      <c r="I7446" s="33"/>
      <c r="J7446" s="33"/>
      <c r="AB7446" s="35"/>
    </row>
    <row r="7447" spans="1:28" s="6" customFormat="1" x14ac:dyDescent="0.15">
      <c r="A7447" s="6" t="s">
        <v>64</v>
      </c>
      <c r="E7447" s="31">
        <v>-69</v>
      </c>
      <c r="F7447" s="31"/>
      <c r="G7447" s="33"/>
      <c r="I7447" s="33"/>
      <c r="J7447" s="33"/>
      <c r="AB7447" s="35"/>
    </row>
    <row r="7448" spans="1:28" s="6" customFormat="1" x14ac:dyDescent="0.15">
      <c r="A7448" s="6" t="s">
        <v>64</v>
      </c>
      <c r="E7448" s="31">
        <v>-69</v>
      </c>
      <c r="F7448" s="31"/>
      <c r="G7448" s="33"/>
      <c r="I7448" s="33"/>
      <c r="J7448" s="33"/>
      <c r="AB7448" s="35"/>
    </row>
    <row r="7449" spans="1:28" s="6" customFormat="1" x14ac:dyDescent="0.15">
      <c r="A7449" s="6" t="s">
        <v>64</v>
      </c>
      <c r="E7449" s="31">
        <v>-69</v>
      </c>
      <c r="F7449" s="31"/>
      <c r="G7449" s="33"/>
      <c r="I7449" s="33"/>
      <c r="J7449" s="33"/>
      <c r="AB7449" s="35"/>
    </row>
    <row r="7450" spans="1:28" s="6" customFormat="1" x14ac:dyDescent="0.15">
      <c r="A7450" s="6" t="s">
        <v>64</v>
      </c>
      <c r="E7450" s="31">
        <v>-69</v>
      </c>
      <c r="F7450" s="31"/>
      <c r="G7450" s="33"/>
      <c r="I7450" s="33"/>
      <c r="J7450" s="33"/>
      <c r="AB7450" s="35"/>
    </row>
    <row r="7451" spans="1:28" s="6" customFormat="1" x14ac:dyDescent="0.15">
      <c r="A7451" s="6" t="s">
        <v>64</v>
      </c>
      <c r="E7451" s="31">
        <v>-69</v>
      </c>
      <c r="F7451" s="31"/>
      <c r="G7451" s="33"/>
      <c r="I7451" s="33"/>
      <c r="J7451" s="33"/>
      <c r="AB7451" s="35"/>
    </row>
    <row r="7452" spans="1:28" s="6" customFormat="1" x14ac:dyDescent="0.15">
      <c r="A7452" s="6" t="s">
        <v>64</v>
      </c>
      <c r="E7452" s="31">
        <v>-69</v>
      </c>
      <c r="F7452" s="31"/>
      <c r="G7452" s="33"/>
      <c r="I7452" s="33"/>
      <c r="J7452" s="33"/>
      <c r="AB7452" s="35"/>
    </row>
    <row r="7453" spans="1:28" s="6" customFormat="1" x14ac:dyDescent="0.15">
      <c r="A7453" s="6" t="s">
        <v>64</v>
      </c>
      <c r="E7453" s="31">
        <v>-69</v>
      </c>
      <c r="F7453" s="31"/>
      <c r="G7453" s="33"/>
      <c r="I7453" s="33"/>
      <c r="J7453" s="33"/>
      <c r="AB7453" s="35"/>
    </row>
    <row r="7454" spans="1:28" s="6" customFormat="1" x14ac:dyDescent="0.15">
      <c r="A7454" s="6" t="s">
        <v>64</v>
      </c>
      <c r="E7454" s="31">
        <v>-69</v>
      </c>
      <c r="F7454" s="31"/>
      <c r="G7454" s="33"/>
      <c r="I7454" s="33"/>
      <c r="J7454" s="33"/>
      <c r="AB7454" s="35"/>
    </row>
    <row r="7455" spans="1:28" s="6" customFormat="1" x14ac:dyDescent="0.15">
      <c r="A7455" s="6" t="s">
        <v>64</v>
      </c>
      <c r="E7455" s="31">
        <v>-69</v>
      </c>
      <c r="F7455" s="31"/>
      <c r="G7455" s="33"/>
      <c r="I7455" s="33"/>
      <c r="J7455" s="33"/>
      <c r="AB7455" s="35"/>
    </row>
    <row r="7456" spans="1:28" s="6" customFormat="1" x14ac:dyDescent="0.15">
      <c r="A7456" s="6" t="s">
        <v>64</v>
      </c>
      <c r="E7456" s="31">
        <v>-69</v>
      </c>
      <c r="F7456" s="31"/>
      <c r="G7456" s="33"/>
      <c r="I7456" s="33"/>
      <c r="J7456" s="33"/>
      <c r="AB7456" s="35"/>
    </row>
    <row r="7457" spans="1:28" s="6" customFormat="1" x14ac:dyDescent="0.15">
      <c r="A7457" s="6" t="s">
        <v>64</v>
      </c>
      <c r="E7457" s="31">
        <v>-69</v>
      </c>
      <c r="F7457" s="31"/>
      <c r="G7457" s="33"/>
      <c r="I7457" s="33"/>
      <c r="J7457" s="33"/>
      <c r="AB7457" s="35"/>
    </row>
    <row r="7458" spans="1:28" s="6" customFormat="1" x14ac:dyDescent="0.15">
      <c r="A7458" s="6" t="s">
        <v>64</v>
      </c>
      <c r="E7458" s="31">
        <v>-69</v>
      </c>
      <c r="F7458" s="31"/>
      <c r="G7458" s="33"/>
      <c r="I7458" s="33"/>
      <c r="J7458" s="33"/>
      <c r="AB7458" s="35"/>
    </row>
    <row r="7459" spans="1:28" s="6" customFormat="1" x14ac:dyDescent="0.15">
      <c r="A7459" s="6" t="s">
        <v>64</v>
      </c>
      <c r="E7459" s="31">
        <v>-69</v>
      </c>
      <c r="F7459" s="31"/>
      <c r="G7459" s="33"/>
      <c r="I7459" s="33"/>
      <c r="J7459" s="33"/>
      <c r="AB7459" s="35"/>
    </row>
    <row r="7460" spans="1:28" s="6" customFormat="1" x14ac:dyDescent="0.15">
      <c r="A7460" s="6" t="s">
        <v>64</v>
      </c>
      <c r="E7460" s="31">
        <v>-69</v>
      </c>
      <c r="F7460" s="31"/>
      <c r="G7460" s="33"/>
      <c r="I7460" s="33"/>
      <c r="J7460" s="33"/>
      <c r="AB7460" s="35"/>
    </row>
    <row r="7461" spans="1:28" s="6" customFormat="1" x14ac:dyDescent="0.15">
      <c r="A7461" s="6" t="s">
        <v>64</v>
      </c>
      <c r="E7461" s="31">
        <v>-69</v>
      </c>
      <c r="F7461" s="31"/>
      <c r="G7461" s="33"/>
      <c r="I7461" s="33"/>
      <c r="J7461" s="33"/>
      <c r="AB7461" s="35"/>
    </row>
    <row r="7462" spans="1:28" s="6" customFormat="1" x14ac:dyDescent="0.15">
      <c r="A7462" s="6" t="s">
        <v>64</v>
      </c>
      <c r="E7462" s="31">
        <v>-69</v>
      </c>
      <c r="F7462" s="31"/>
      <c r="G7462" s="33"/>
      <c r="I7462" s="33"/>
      <c r="J7462" s="33"/>
      <c r="AB7462" s="35"/>
    </row>
    <row r="7463" spans="1:28" s="6" customFormat="1" x14ac:dyDescent="0.15">
      <c r="A7463" s="6" t="s">
        <v>64</v>
      </c>
      <c r="E7463" s="31">
        <v>-69</v>
      </c>
      <c r="F7463" s="31"/>
      <c r="G7463" s="33"/>
      <c r="I7463" s="33"/>
      <c r="J7463" s="33"/>
      <c r="AB7463" s="35"/>
    </row>
    <row r="7464" spans="1:28" s="6" customFormat="1" x14ac:dyDescent="0.15">
      <c r="A7464" s="6" t="s">
        <v>64</v>
      </c>
      <c r="E7464" s="31">
        <v>-69</v>
      </c>
      <c r="F7464" s="31"/>
      <c r="G7464" s="33"/>
      <c r="I7464" s="33"/>
      <c r="J7464" s="33"/>
      <c r="AB7464" s="35"/>
    </row>
    <row r="7465" spans="1:28" s="6" customFormat="1" x14ac:dyDescent="0.15">
      <c r="A7465" s="6" t="s">
        <v>64</v>
      </c>
      <c r="E7465" s="31">
        <v>-69</v>
      </c>
      <c r="F7465" s="31"/>
      <c r="G7465" s="33"/>
      <c r="I7465" s="33"/>
      <c r="J7465" s="33"/>
      <c r="AB7465" s="35"/>
    </row>
    <row r="7466" spans="1:28" s="6" customFormat="1" x14ac:dyDescent="0.15">
      <c r="A7466" s="6" t="s">
        <v>64</v>
      </c>
      <c r="E7466" s="31">
        <v>-69</v>
      </c>
      <c r="F7466" s="31"/>
      <c r="G7466" s="33"/>
      <c r="I7466" s="33"/>
      <c r="J7466" s="33"/>
      <c r="AB7466" s="35"/>
    </row>
    <row r="7467" spans="1:28" s="6" customFormat="1" x14ac:dyDescent="0.15">
      <c r="A7467" s="6" t="s">
        <v>64</v>
      </c>
      <c r="E7467" s="31">
        <v>-69</v>
      </c>
      <c r="F7467" s="31"/>
      <c r="G7467" s="33"/>
      <c r="I7467" s="33"/>
      <c r="J7467" s="33"/>
      <c r="AB7467" s="35"/>
    </row>
    <row r="7468" spans="1:28" s="6" customFormat="1" x14ac:dyDescent="0.15">
      <c r="A7468" s="6" t="s">
        <v>64</v>
      </c>
      <c r="E7468" s="31">
        <v>-69</v>
      </c>
      <c r="F7468" s="31"/>
      <c r="G7468" s="33"/>
      <c r="I7468" s="33"/>
      <c r="J7468" s="33"/>
      <c r="AB7468" s="35"/>
    </row>
    <row r="7469" spans="1:28" s="6" customFormat="1" x14ac:dyDescent="0.15">
      <c r="A7469" s="6" t="s">
        <v>64</v>
      </c>
      <c r="E7469" s="31">
        <v>-69</v>
      </c>
      <c r="F7469" s="31"/>
      <c r="G7469" s="33"/>
      <c r="I7469" s="33"/>
      <c r="J7469" s="33"/>
      <c r="AB7469" s="35"/>
    </row>
    <row r="7470" spans="1:28" s="6" customFormat="1" x14ac:dyDescent="0.15">
      <c r="A7470" s="6" t="s">
        <v>64</v>
      </c>
      <c r="E7470" s="31">
        <v>-69</v>
      </c>
      <c r="F7470" s="31"/>
      <c r="G7470" s="33"/>
      <c r="I7470" s="33"/>
      <c r="J7470" s="33"/>
      <c r="AB7470" s="35"/>
    </row>
    <row r="7471" spans="1:28" s="6" customFormat="1" x14ac:dyDescent="0.15">
      <c r="A7471" s="6" t="s">
        <v>64</v>
      </c>
      <c r="E7471" s="31">
        <v>-69</v>
      </c>
      <c r="F7471" s="31"/>
      <c r="G7471" s="33"/>
      <c r="I7471" s="33"/>
      <c r="J7471" s="33"/>
      <c r="AB7471" s="35"/>
    </row>
    <row r="7472" spans="1:28" s="6" customFormat="1" x14ac:dyDescent="0.15">
      <c r="A7472" s="6" t="s">
        <v>64</v>
      </c>
      <c r="E7472" s="31">
        <v>-69</v>
      </c>
      <c r="F7472" s="31"/>
      <c r="G7472" s="33"/>
      <c r="I7472" s="33"/>
      <c r="J7472" s="33"/>
      <c r="AB7472" s="35"/>
    </row>
    <row r="7473" spans="1:28" s="6" customFormat="1" x14ac:dyDescent="0.15">
      <c r="A7473" s="6" t="s">
        <v>64</v>
      </c>
      <c r="E7473" s="31">
        <v>-69</v>
      </c>
      <c r="F7473" s="31"/>
      <c r="G7473" s="33"/>
      <c r="I7473" s="33"/>
      <c r="J7473" s="33"/>
      <c r="AB7473" s="35"/>
    </row>
    <row r="7474" spans="1:28" s="6" customFormat="1" x14ac:dyDescent="0.15">
      <c r="A7474" s="6" t="s">
        <v>64</v>
      </c>
      <c r="E7474" s="31">
        <v>-69</v>
      </c>
      <c r="F7474" s="31"/>
      <c r="G7474" s="33"/>
      <c r="I7474" s="33"/>
      <c r="J7474" s="33"/>
      <c r="AB7474" s="35"/>
    </row>
    <row r="7475" spans="1:28" s="6" customFormat="1" x14ac:dyDescent="0.15">
      <c r="A7475" s="6" t="s">
        <v>64</v>
      </c>
      <c r="E7475" s="31">
        <v>-66</v>
      </c>
      <c r="F7475" s="31"/>
      <c r="G7475" s="33"/>
      <c r="I7475" s="33"/>
      <c r="J7475" s="33"/>
      <c r="AB7475" s="35"/>
    </row>
    <row r="7476" spans="1:28" s="6" customFormat="1" x14ac:dyDescent="0.15">
      <c r="A7476" s="6" t="s">
        <v>64</v>
      </c>
      <c r="E7476" s="31">
        <v>-69</v>
      </c>
      <c r="F7476" s="31"/>
      <c r="G7476" s="33"/>
      <c r="I7476" s="33"/>
      <c r="J7476" s="33"/>
      <c r="AB7476" s="35"/>
    </row>
    <row r="7477" spans="1:28" s="6" customFormat="1" x14ac:dyDescent="0.15">
      <c r="A7477" s="6" t="s">
        <v>64</v>
      </c>
      <c r="E7477" s="31">
        <v>-69</v>
      </c>
      <c r="F7477" s="31"/>
      <c r="G7477" s="33"/>
      <c r="I7477" s="33"/>
      <c r="J7477" s="33"/>
      <c r="AB7477" s="35"/>
    </row>
    <row r="7478" spans="1:28" s="6" customFormat="1" x14ac:dyDescent="0.15">
      <c r="A7478" s="6" t="s">
        <v>64</v>
      </c>
      <c r="E7478" s="31">
        <v>-69</v>
      </c>
      <c r="F7478" s="31"/>
      <c r="G7478" s="33"/>
      <c r="I7478" s="33"/>
      <c r="J7478" s="33"/>
      <c r="AB7478" s="35"/>
    </row>
    <row r="7479" spans="1:28" s="6" customFormat="1" x14ac:dyDescent="0.15">
      <c r="A7479" s="6" t="s">
        <v>64</v>
      </c>
      <c r="E7479" s="31">
        <v>-66</v>
      </c>
      <c r="F7479" s="31"/>
      <c r="G7479" s="33"/>
      <c r="I7479" s="33"/>
      <c r="J7479" s="33"/>
      <c r="AB7479" s="35"/>
    </row>
    <row r="7480" spans="1:28" s="6" customFormat="1" x14ac:dyDescent="0.15">
      <c r="A7480" s="6" t="s">
        <v>64</v>
      </c>
      <c r="E7480" s="31">
        <v>-66</v>
      </c>
      <c r="F7480" s="31"/>
      <c r="G7480" s="33"/>
      <c r="I7480" s="33"/>
      <c r="J7480" s="33"/>
      <c r="AB7480" s="35"/>
    </row>
    <row r="7481" spans="1:28" s="6" customFormat="1" x14ac:dyDescent="0.15">
      <c r="A7481" s="6" t="s">
        <v>64</v>
      </c>
      <c r="E7481" s="31">
        <v>-66</v>
      </c>
      <c r="F7481" s="31"/>
      <c r="G7481" s="33"/>
      <c r="I7481" s="33"/>
      <c r="J7481" s="33"/>
      <c r="AB7481" s="35"/>
    </row>
    <row r="7482" spans="1:28" s="6" customFormat="1" x14ac:dyDescent="0.15">
      <c r="A7482" s="6" t="s">
        <v>64</v>
      </c>
      <c r="E7482" s="31">
        <v>-66</v>
      </c>
      <c r="F7482" s="31"/>
      <c r="G7482" s="33"/>
      <c r="I7482" s="33"/>
      <c r="J7482" s="33"/>
      <c r="AB7482" s="35"/>
    </row>
    <row r="7483" spans="1:28" s="6" customFormat="1" x14ac:dyDescent="0.15">
      <c r="A7483" s="6" t="s">
        <v>64</v>
      </c>
      <c r="E7483" s="31">
        <v>-66</v>
      </c>
      <c r="F7483" s="31"/>
      <c r="G7483" s="33"/>
      <c r="I7483" s="33"/>
      <c r="J7483" s="33"/>
      <c r="AB7483" s="35"/>
    </row>
    <row r="7484" spans="1:28" s="6" customFormat="1" x14ac:dyDescent="0.15">
      <c r="A7484" s="6" t="s">
        <v>64</v>
      </c>
      <c r="E7484" s="31">
        <v>-66</v>
      </c>
      <c r="F7484" s="31"/>
      <c r="G7484" s="33"/>
      <c r="I7484" s="33"/>
      <c r="J7484" s="33"/>
      <c r="AB7484" s="35"/>
    </row>
    <row r="7485" spans="1:28" s="6" customFormat="1" x14ac:dyDescent="0.15">
      <c r="A7485" s="6" t="s">
        <v>64</v>
      </c>
      <c r="E7485" s="31">
        <v>-66</v>
      </c>
      <c r="F7485" s="31"/>
      <c r="G7485" s="33"/>
      <c r="I7485" s="33"/>
      <c r="J7485" s="33"/>
      <c r="AB7485" s="35"/>
    </row>
    <row r="7486" spans="1:28" s="6" customFormat="1" x14ac:dyDescent="0.15">
      <c r="A7486" s="6" t="s">
        <v>64</v>
      </c>
      <c r="E7486" s="31">
        <v>-66</v>
      </c>
      <c r="F7486" s="31"/>
      <c r="G7486" s="33"/>
      <c r="I7486" s="33"/>
      <c r="J7486" s="33"/>
      <c r="AB7486" s="35"/>
    </row>
    <row r="7487" spans="1:28" s="6" customFormat="1" x14ac:dyDescent="0.15">
      <c r="A7487" s="6" t="s">
        <v>64</v>
      </c>
      <c r="E7487" s="31">
        <v>-66</v>
      </c>
      <c r="F7487" s="31"/>
      <c r="G7487" s="33"/>
      <c r="I7487" s="33"/>
      <c r="J7487" s="33"/>
      <c r="AB7487" s="35"/>
    </row>
    <row r="7488" spans="1:28" s="6" customFormat="1" x14ac:dyDescent="0.15">
      <c r="A7488" s="6" t="s">
        <v>64</v>
      </c>
      <c r="E7488" s="31">
        <v>-66</v>
      </c>
      <c r="F7488" s="31"/>
      <c r="G7488" s="33"/>
      <c r="I7488" s="33"/>
      <c r="J7488" s="33"/>
      <c r="AB7488" s="35"/>
    </row>
    <row r="7489" spans="1:28" s="6" customFormat="1" x14ac:dyDescent="0.15">
      <c r="A7489" s="6" t="s">
        <v>64</v>
      </c>
      <c r="E7489" s="31">
        <v>-66</v>
      </c>
      <c r="F7489" s="31"/>
      <c r="G7489" s="33"/>
      <c r="I7489" s="33"/>
      <c r="J7489" s="33"/>
      <c r="AB7489" s="35"/>
    </row>
    <row r="7490" spans="1:28" s="6" customFormat="1" x14ac:dyDescent="0.15">
      <c r="A7490" s="6" t="s">
        <v>64</v>
      </c>
      <c r="E7490" s="31">
        <v>-69</v>
      </c>
      <c r="F7490" s="31"/>
      <c r="G7490" s="33"/>
      <c r="I7490" s="33"/>
      <c r="J7490" s="33"/>
      <c r="AB7490" s="35"/>
    </row>
    <row r="7491" spans="1:28" s="6" customFormat="1" x14ac:dyDescent="0.15">
      <c r="A7491" s="6" t="s">
        <v>64</v>
      </c>
      <c r="E7491" s="31">
        <v>-69</v>
      </c>
      <c r="F7491" s="31"/>
      <c r="G7491" s="33"/>
      <c r="I7491" s="33"/>
      <c r="J7491" s="33"/>
      <c r="AB7491" s="35"/>
    </row>
    <row r="7492" spans="1:28" s="6" customFormat="1" x14ac:dyDescent="0.15">
      <c r="A7492" s="6" t="s">
        <v>64</v>
      </c>
      <c r="E7492" s="31">
        <v>-69</v>
      </c>
      <c r="F7492" s="31"/>
      <c r="G7492" s="33"/>
      <c r="I7492" s="33"/>
      <c r="J7492" s="33"/>
      <c r="AB7492" s="35"/>
    </row>
    <row r="7493" spans="1:28" s="6" customFormat="1" x14ac:dyDescent="0.15">
      <c r="A7493" s="6" t="s">
        <v>64</v>
      </c>
      <c r="E7493" s="31">
        <v>-69</v>
      </c>
      <c r="F7493" s="31"/>
      <c r="G7493" s="33"/>
      <c r="I7493" s="33"/>
      <c r="J7493" s="33"/>
      <c r="AB7493" s="35"/>
    </row>
    <row r="7494" spans="1:28" s="6" customFormat="1" x14ac:dyDescent="0.15">
      <c r="A7494" s="6" t="s">
        <v>64</v>
      </c>
      <c r="E7494" s="31">
        <v>-69</v>
      </c>
      <c r="F7494" s="31"/>
      <c r="G7494" s="33"/>
      <c r="I7494" s="33"/>
      <c r="J7494" s="33"/>
      <c r="AB7494" s="35"/>
    </row>
    <row r="7495" spans="1:28" s="6" customFormat="1" x14ac:dyDescent="0.15">
      <c r="A7495" s="6" t="s">
        <v>64</v>
      </c>
      <c r="E7495" s="31">
        <v>-69</v>
      </c>
      <c r="F7495" s="31"/>
      <c r="G7495" s="33"/>
      <c r="I7495" s="33"/>
      <c r="J7495" s="33"/>
      <c r="AB7495" s="35"/>
    </row>
    <row r="7496" spans="1:28" s="6" customFormat="1" x14ac:dyDescent="0.15">
      <c r="A7496" s="6" t="s">
        <v>64</v>
      </c>
      <c r="E7496" s="31">
        <v>-69</v>
      </c>
      <c r="F7496" s="31"/>
      <c r="G7496" s="33"/>
      <c r="I7496" s="33"/>
      <c r="J7496" s="33"/>
      <c r="AB7496" s="35"/>
    </row>
    <row r="7497" spans="1:28" s="6" customFormat="1" x14ac:dyDescent="0.15">
      <c r="A7497" s="6" t="s">
        <v>64</v>
      </c>
      <c r="E7497" s="31">
        <v>-69</v>
      </c>
      <c r="F7497" s="31"/>
      <c r="G7497" s="33"/>
      <c r="I7497" s="33"/>
      <c r="J7497" s="33"/>
      <c r="AB7497" s="35"/>
    </row>
    <row r="7498" spans="1:28" s="6" customFormat="1" x14ac:dyDescent="0.15">
      <c r="A7498" s="6" t="s">
        <v>64</v>
      </c>
      <c r="E7498" s="31">
        <v>-62</v>
      </c>
      <c r="F7498" s="31"/>
      <c r="G7498" s="33"/>
      <c r="I7498" s="33"/>
      <c r="J7498" s="33"/>
      <c r="AB7498" s="35"/>
    </row>
    <row r="7499" spans="1:28" s="6" customFormat="1" x14ac:dyDescent="0.15">
      <c r="A7499" s="6" t="s">
        <v>64</v>
      </c>
      <c r="E7499" s="31">
        <v>-65</v>
      </c>
      <c r="F7499" s="31"/>
      <c r="G7499" s="33"/>
      <c r="I7499" s="33"/>
      <c r="J7499" s="33"/>
      <c r="AB7499" s="35"/>
    </row>
    <row r="7500" spans="1:28" s="6" customFormat="1" x14ac:dyDescent="0.15">
      <c r="A7500" s="6" t="s">
        <v>64</v>
      </c>
      <c r="E7500" s="31">
        <v>-65</v>
      </c>
      <c r="F7500" s="31"/>
      <c r="G7500" s="33"/>
      <c r="I7500" s="33"/>
      <c r="J7500" s="33"/>
      <c r="AB7500" s="35"/>
    </row>
    <row r="7501" spans="1:28" s="6" customFormat="1" x14ac:dyDescent="0.15">
      <c r="A7501" s="6" t="s">
        <v>64</v>
      </c>
      <c r="E7501" s="31">
        <v>-85</v>
      </c>
      <c r="F7501" s="31"/>
      <c r="G7501" s="33"/>
      <c r="I7501" s="33"/>
      <c r="J7501" s="33"/>
      <c r="AB7501" s="35"/>
    </row>
    <row r="7502" spans="1:28" s="6" customFormat="1" x14ac:dyDescent="0.15">
      <c r="A7502" s="6" t="s">
        <v>64</v>
      </c>
      <c r="E7502" s="31">
        <v>-66</v>
      </c>
      <c r="F7502" s="31"/>
      <c r="G7502" s="33"/>
      <c r="I7502" s="33"/>
      <c r="J7502" s="33"/>
      <c r="AB7502" s="35"/>
    </row>
    <row r="7503" spans="1:28" s="6" customFormat="1" x14ac:dyDescent="0.15">
      <c r="A7503" s="6" t="s">
        <v>64</v>
      </c>
      <c r="E7503" s="31">
        <v>-66</v>
      </c>
      <c r="F7503" s="31"/>
      <c r="G7503" s="33"/>
      <c r="I7503" s="33"/>
      <c r="J7503" s="33"/>
      <c r="AB7503" s="35"/>
    </row>
    <row r="7504" spans="1:28" s="6" customFormat="1" x14ac:dyDescent="0.15">
      <c r="A7504" s="6" t="s">
        <v>64</v>
      </c>
      <c r="E7504" s="31">
        <v>-66</v>
      </c>
      <c r="F7504" s="31"/>
      <c r="G7504" s="33"/>
      <c r="I7504" s="33"/>
      <c r="J7504" s="33"/>
      <c r="AB7504" s="35"/>
    </row>
    <row r="7505" spans="1:28" s="6" customFormat="1" x14ac:dyDescent="0.15">
      <c r="A7505" s="6" t="s">
        <v>64</v>
      </c>
      <c r="E7505" s="31">
        <v>-66</v>
      </c>
      <c r="F7505" s="31"/>
      <c r="G7505" s="33"/>
      <c r="I7505" s="33"/>
      <c r="J7505" s="33"/>
      <c r="AB7505" s="35"/>
    </row>
    <row r="7506" spans="1:28" s="6" customFormat="1" x14ac:dyDescent="0.15">
      <c r="A7506" s="6" t="s">
        <v>64</v>
      </c>
      <c r="E7506" s="31">
        <v>-66</v>
      </c>
      <c r="F7506" s="31"/>
      <c r="G7506" s="33"/>
      <c r="I7506" s="33"/>
      <c r="J7506" s="33"/>
      <c r="AB7506" s="35"/>
    </row>
    <row r="7507" spans="1:28" s="6" customFormat="1" x14ac:dyDescent="0.15">
      <c r="A7507" s="6" t="s">
        <v>64</v>
      </c>
      <c r="E7507" s="31">
        <v>-66</v>
      </c>
      <c r="F7507" s="31"/>
      <c r="G7507" s="33"/>
      <c r="I7507" s="33"/>
      <c r="J7507" s="33"/>
      <c r="AB7507" s="35"/>
    </row>
    <row r="7508" spans="1:28" s="6" customFormat="1" x14ac:dyDescent="0.15">
      <c r="A7508" s="6" t="s">
        <v>64</v>
      </c>
      <c r="E7508" s="31">
        <v>-66</v>
      </c>
      <c r="F7508" s="31"/>
      <c r="G7508" s="33"/>
      <c r="I7508" s="33"/>
      <c r="J7508" s="33"/>
      <c r="AB7508" s="35"/>
    </row>
    <row r="7509" spans="1:28" s="6" customFormat="1" x14ac:dyDescent="0.15">
      <c r="A7509" s="6" t="s">
        <v>64</v>
      </c>
      <c r="E7509" s="31">
        <v>-66</v>
      </c>
      <c r="F7509" s="31"/>
      <c r="G7509" s="33"/>
      <c r="I7509" s="33"/>
      <c r="J7509" s="33"/>
      <c r="AB7509" s="35"/>
    </row>
    <row r="7510" spans="1:28" s="6" customFormat="1" x14ac:dyDescent="0.15">
      <c r="A7510" s="6" t="s">
        <v>64</v>
      </c>
      <c r="E7510" s="31">
        <v>-67</v>
      </c>
      <c r="F7510" s="31"/>
      <c r="G7510" s="33"/>
      <c r="I7510" s="33"/>
      <c r="J7510" s="33"/>
      <c r="AB7510" s="35"/>
    </row>
    <row r="7511" spans="1:28" s="6" customFormat="1" x14ac:dyDescent="0.15">
      <c r="A7511" s="6" t="s">
        <v>64</v>
      </c>
      <c r="E7511" s="31">
        <v>-66</v>
      </c>
      <c r="F7511" s="31"/>
      <c r="G7511" s="33"/>
      <c r="I7511" s="33"/>
      <c r="J7511" s="33"/>
      <c r="AB7511" s="35"/>
    </row>
    <row r="7512" spans="1:28" s="6" customFormat="1" x14ac:dyDescent="0.15">
      <c r="A7512" s="6" t="s">
        <v>64</v>
      </c>
      <c r="E7512" s="31">
        <v>-66</v>
      </c>
      <c r="F7512" s="31"/>
      <c r="G7512" s="33"/>
      <c r="I7512" s="33"/>
      <c r="J7512" s="33"/>
      <c r="AB7512" s="35"/>
    </row>
    <row r="7513" spans="1:28" s="6" customFormat="1" x14ac:dyDescent="0.15">
      <c r="A7513" s="6" t="s">
        <v>64</v>
      </c>
      <c r="E7513" s="31">
        <v>-66</v>
      </c>
      <c r="F7513" s="31"/>
      <c r="G7513" s="33"/>
      <c r="I7513" s="33"/>
      <c r="J7513" s="33"/>
      <c r="AB7513" s="35"/>
    </row>
    <row r="7514" spans="1:28" s="6" customFormat="1" x14ac:dyDescent="0.15">
      <c r="A7514" s="6" t="s">
        <v>64</v>
      </c>
      <c r="E7514" s="31">
        <v>-66</v>
      </c>
      <c r="F7514" s="31"/>
      <c r="G7514" s="33"/>
      <c r="I7514" s="33"/>
      <c r="J7514" s="33"/>
      <c r="AB7514" s="35"/>
    </row>
    <row r="7515" spans="1:28" s="6" customFormat="1" x14ac:dyDescent="0.15">
      <c r="A7515" s="6" t="s">
        <v>64</v>
      </c>
      <c r="E7515" s="31">
        <v>-66</v>
      </c>
      <c r="F7515" s="31"/>
      <c r="G7515" s="33"/>
      <c r="I7515" s="33"/>
      <c r="J7515" s="33"/>
      <c r="AB7515" s="35"/>
    </row>
    <row r="7516" spans="1:28" s="6" customFormat="1" x14ac:dyDescent="0.15">
      <c r="A7516" s="6" t="s">
        <v>64</v>
      </c>
      <c r="E7516" s="31">
        <v>-66</v>
      </c>
      <c r="F7516" s="31"/>
      <c r="G7516" s="33"/>
      <c r="I7516" s="33"/>
      <c r="J7516" s="33"/>
      <c r="AB7516" s="35"/>
    </row>
    <row r="7517" spans="1:28" s="6" customFormat="1" x14ac:dyDescent="0.15">
      <c r="A7517" s="6" t="s">
        <v>64</v>
      </c>
      <c r="E7517" s="31">
        <v>-66</v>
      </c>
      <c r="F7517" s="31"/>
      <c r="G7517" s="33"/>
      <c r="I7517" s="33"/>
      <c r="J7517" s="33"/>
      <c r="AB7517" s="35"/>
    </row>
    <row r="7518" spans="1:28" s="6" customFormat="1" x14ac:dyDescent="0.15">
      <c r="A7518" s="6" t="s">
        <v>64</v>
      </c>
      <c r="E7518" s="31">
        <v>-66</v>
      </c>
      <c r="F7518" s="31"/>
      <c r="G7518" s="33"/>
      <c r="I7518" s="33"/>
      <c r="J7518" s="33"/>
      <c r="AB7518" s="35"/>
    </row>
    <row r="7519" spans="1:28" s="6" customFormat="1" x14ac:dyDescent="0.15">
      <c r="A7519" s="6" t="s">
        <v>64</v>
      </c>
      <c r="E7519" s="31">
        <v>-66</v>
      </c>
      <c r="F7519" s="31"/>
      <c r="G7519" s="33"/>
      <c r="I7519" s="33"/>
      <c r="J7519" s="33"/>
      <c r="AB7519" s="35"/>
    </row>
    <row r="7520" spans="1:28" s="6" customFormat="1" x14ac:dyDescent="0.15">
      <c r="A7520" s="6" t="s">
        <v>64</v>
      </c>
      <c r="E7520" s="31">
        <v>-66</v>
      </c>
      <c r="F7520" s="31"/>
      <c r="G7520" s="33"/>
      <c r="I7520" s="33"/>
      <c r="J7520" s="33"/>
      <c r="AB7520" s="35"/>
    </row>
    <row r="7521" spans="1:28" s="6" customFormat="1" x14ac:dyDescent="0.15">
      <c r="A7521" s="6" t="s">
        <v>64</v>
      </c>
      <c r="E7521" s="31">
        <v>-66</v>
      </c>
      <c r="F7521" s="31"/>
      <c r="G7521" s="33"/>
      <c r="I7521" s="33"/>
      <c r="J7521" s="33"/>
      <c r="AB7521" s="35"/>
    </row>
    <row r="7522" spans="1:28" s="6" customFormat="1" x14ac:dyDescent="0.15">
      <c r="A7522" s="6" t="s">
        <v>64</v>
      </c>
      <c r="E7522" s="31">
        <v>-66</v>
      </c>
      <c r="F7522" s="31"/>
      <c r="G7522" s="33"/>
      <c r="I7522" s="33"/>
      <c r="J7522" s="33"/>
      <c r="AB7522" s="35"/>
    </row>
    <row r="7523" spans="1:28" s="6" customFormat="1" x14ac:dyDescent="0.15">
      <c r="A7523" s="6" t="s">
        <v>64</v>
      </c>
      <c r="E7523" s="31">
        <v>-66</v>
      </c>
      <c r="F7523" s="31"/>
      <c r="G7523" s="33"/>
      <c r="I7523" s="33"/>
      <c r="J7523" s="33"/>
      <c r="AB7523" s="35"/>
    </row>
    <row r="7524" spans="1:28" s="6" customFormat="1" x14ac:dyDescent="0.15">
      <c r="A7524" s="6" t="s">
        <v>64</v>
      </c>
      <c r="E7524" s="31">
        <v>-66</v>
      </c>
      <c r="F7524" s="31"/>
      <c r="G7524" s="33"/>
      <c r="I7524" s="33"/>
      <c r="J7524" s="33"/>
      <c r="AB7524" s="35"/>
    </row>
    <row r="7525" spans="1:28" s="6" customFormat="1" x14ac:dyDescent="0.15">
      <c r="A7525" s="6" t="s">
        <v>64</v>
      </c>
      <c r="E7525" s="31">
        <v>-66</v>
      </c>
      <c r="F7525" s="31"/>
      <c r="G7525" s="33"/>
      <c r="I7525" s="33"/>
      <c r="J7525" s="33"/>
      <c r="AB7525" s="35"/>
    </row>
    <row r="7526" spans="1:28" s="6" customFormat="1" x14ac:dyDescent="0.15">
      <c r="A7526" s="6" t="s">
        <v>64</v>
      </c>
      <c r="E7526" s="31">
        <v>-66</v>
      </c>
      <c r="F7526" s="31"/>
      <c r="G7526" s="33"/>
      <c r="I7526" s="33"/>
      <c r="J7526" s="33"/>
      <c r="AB7526" s="35"/>
    </row>
    <row r="7527" spans="1:28" s="6" customFormat="1" x14ac:dyDescent="0.15">
      <c r="A7527" s="6" t="s">
        <v>64</v>
      </c>
      <c r="E7527" s="31">
        <v>-66</v>
      </c>
      <c r="F7527" s="31"/>
      <c r="G7527" s="33"/>
      <c r="I7527" s="33"/>
      <c r="J7527" s="33"/>
      <c r="AB7527" s="35"/>
    </row>
    <row r="7528" spans="1:28" s="6" customFormat="1" x14ac:dyDescent="0.15">
      <c r="A7528" s="6" t="s">
        <v>64</v>
      </c>
      <c r="E7528" s="31">
        <v>-65</v>
      </c>
      <c r="F7528" s="31"/>
      <c r="G7528" s="33"/>
      <c r="I7528" s="33"/>
      <c r="J7528" s="33"/>
      <c r="AB7528" s="35"/>
    </row>
    <row r="7529" spans="1:28" s="6" customFormat="1" x14ac:dyDescent="0.15">
      <c r="A7529" s="6" t="s">
        <v>64</v>
      </c>
      <c r="E7529" s="31">
        <v>-65</v>
      </c>
      <c r="F7529" s="31"/>
      <c r="G7529" s="33"/>
      <c r="I7529" s="33"/>
      <c r="J7529" s="33"/>
      <c r="AB7529" s="35"/>
    </row>
    <row r="7530" spans="1:28" s="6" customFormat="1" x14ac:dyDescent="0.15">
      <c r="A7530" s="6" t="s">
        <v>64</v>
      </c>
      <c r="E7530" s="31">
        <v>-65</v>
      </c>
      <c r="F7530" s="31"/>
      <c r="G7530" s="33"/>
      <c r="I7530" s="33"/>
      <c r="J7530" s="33"/>
      <c r="AB7530" s="35"/>
    </row>
    <row r="7531" spans="1:28" s="6" customFormat="1" x14ac:dyDescent="0.15">
      <c r="A7531" s="6" t="s">
        <v>64</v>
      </c>
      <c r="E7531" s="31">
        <v>-69</v>
      </c>
      <c r="F7531" s="31"/>
      <c r="G7531" s="33"/>
      <c r="I7531" s="33"/>
      <c r="J7531" s="33"/>
      <c r="AB7531" s="35"/>
    </row>
    <row r="7532" spans="1:28" s="6" customFormat="1" x14ac:dyDescent="0.15">
      <c r="A7532" s="6" t="s">
        <v>64</v>
      </c>
      <c r="E7532" s="31">
        <v>-69</v>
      </c>
      <c r="F7532" s="31"/>
      <c r="G7532" s="33"/>
      <c r="I7532" s="33"/>
      <c r="J7532" s="33"/>
      <c r="AB7532" s="35"/>
    </row>
    <row r="7533" spans="1:28" s="6" customFormat="1" x14ac:dyDescent="0.15">
      <c r="A7533" s="6" t="s">
        <v>64</v>
      </c>
      <c r="E7533" s="31">
        <v>-66</v>
      </c>
      <c r="F7533" s="31"/>
      <c r="G7533" s="33"/>
      <c r="I7533" s="33"/>
      <c r="J7533" s="33"/>
      <c r="AB7533" s="35"/>
    </row>
    <row r="7534" spans="1:28" s="6" customFormat="1" x14ac:dyDescent="0.15">
      <c r="A7534" s="6" t="s">
        <v>64</v>
      </c>
      <c r="E7534" s="31">
        <v>-66</v>
      </c>
      <c r="F7534" s="31"/>
      <c r="G7534" s="33"/>
      <c r="I7534" s="33"/>
      <c r="J7534" s="33"/>
      <c r="AB7534" s="35"/>
    </row>
    <row r="7535" spans="1:28" s="6" customFormat="1" x14ac:dyDescent="0.15">
      <c r="A7535" s="6" t="s">
        <v>64</v>
      </c>
      <c r="E7535" s="31">
        <v>-66</v>
      </c>
      <c r="F7535" s="31"/>
      <c r="G7535" s="33"/>
      <c r="I7535" s="33"/>
      <c r="J7535" s="33"/>
      <c r="AB7535" s="35"/>
    </row>
    <row r="7536" spans="1:28" s="6" customFormat="1" x14ac:dyDescent="0.15">
      <c r="A7536" s="6" t="s">
        <v>64</v>
      </c>
      <c r="E7536" s="31">
        <v>-67</v>
      </c>
      <c r="F7536" s="31"/>
      <c r="G7536" s="33"/>
      <c r="I7536" s="33"/>
      <c r="J7536" s="33"/>
      <c r="AB7536" s="35"/>
    </row>
    <row r="7537" spans="1:28" s="6" customFormat="1" x14ac:dyDescent="0.15">
      <c r="A7537" s="6" t="s">
        <v>64</v>
      </c>
      <c r="E7537" s="31">
        <v>-67</v>
      </c>
      <c r="F7537" s="31"/>
      <c r="G7537" s="33"/>
      <c r="I7537" s="33"/>
      <c r="J7537" s="33"/>
      <c r="AB7537" s="35"/>
    </row>
    <row r="7538" spans="1:28" s="6" customFormat="1" x14ac:dyDescent="0.15">
      <c r="A7538" s="6" t="s">
        <v>64</v>
      </c>
      <c r="E7538" s="31">
        <v>-66</v>
      </c>
      <c r="F7538" s="31"/>
      <c r="G7538" s="33"/>
      <c r="I7538" s="33"/>
      <c r="J7538" s="33"/>
      <c r="AB7538" s="35"/>
    </row>
    <row r="7539" spans="1:28" s="6" customFormat="1" x14ac:dyDescent="0.15">
      <c r="A7539" s="6" t="s">
        <v>64</v>
      </c>
      <c r="E7539" s="31">
        <v>-66</v>
      </c>
      <c r="F7539" s="31"/>
      <c r="G7539" s="33"/>
      <c r="I7539" s="33"/>
      <c r="J7539" s="33"/>
      <c r="AB7539" s="35"/>
    </row>
    <row r="7540" spans="1:28" s="6" customFormat="1" x14ac:dyDescent="0.15">
      <c r="A7540" s="6" t="s">
        <v>64</v>
      </c>
      <c r="E7540" s="31">
        <v>-66</v>
      </c>
      <c r="F7540" s="31"/>
      <c r="G7540" s="33"/>
      <c r="I7540" s="33"/>
      <c r="J7540" s="33"/>
      <c r="AB7540" s="35"/>
    </row>
    <row r="7541" spans="1:28" s="6" customFormat="1" x14ac:dyDescent="0.15">
      <c r="A7541" s="6" t="s">
        <v>64</v>
      </c>
      <c r="E7541" s="31">
        <v>-62</v>
      </c>
      <c r="F7541" s="31"/>
      <c r="G7541" s="33"/>
      <c r="I7541" s="33"/>
      <c r="J7541" s="33"/>
      <c r="AB7541" s="35"/>
    </row>
    <row r="7542" spans="1:28" s="6" customFormat="1" x14ac:dyDescent="0.15">
      <c r="A7542" s="6" t="s">
        <v>64</v>
      </c>
      <c r="E7542" s="31">
        <v>-65</v>
      </c>
      <c r="F7542" s="31"/>
      <c r="G7542" s="33"/>
      <c r="I7542" s="33"/>
      <c r="J7542" s="33"/>
      <c r="AB7542" s="35"/>
    </row>
    <row r="7543" spans="1:28" s="6" customFormat="1" x14ac:dyDescent="0.15">
      <c r="A7543" s="6" t="s">
        <v>64</v>
      </c>
      <c r="E7543" s="31">
        <v>-65</v>
      </c>
      <c r="F7543" s="31"/>
      <c r="G7543" s="33"/>
      <c r="I7543" s="33"/>
      <c r="J7543" s="33"/>
      <c r="AB7543" s="35"/>
    </row>
    <row r="7544" spans="1:28" s="6" customFormat="1" x14ac:dyDescent="0.15">
      <c r="A7544" s="6" t="s">
        <v>64</v>
      </c>
      <c r="E7544" s="31">
        <v>-65</v>
      </c>
      <c r="F7544" s="31"/>
      <c r="G7544" s="33"/>
      <c r="I7544" s="33"/>
      <c r="J7544" s="33"/>
      <c r="AB7544" s="35"/>
    </row>
    <row r="7545" spans="1:28" s="6" customFormat="1" x14ac:dyDescent="0.15">
      <c r="A7545" s="6" t="s">
        <v>64</v>
      </c>
      <c r="E7545" s="31">
        <v>-65</v>
      </c>
      <c r="F7545" s="31"/>
      <c r="G7545" s="33"/>
      <c r="I7545" s="33"/>
      <c r="J7545" s="33"/>
      <c r="AB7545" s="35"/>
    </row>
    <row r="7546" spans="1:28" s="6" customFormat="1" x14ac:dyDescent="0.15">
      <c r="A7546" s="6" t="s">
        <v>64</v>
      </c>
      <c r="E7546" s="31">
        <v>-65</v>
      </c>
      <c r="F7546" s="31"/>
      <c r="G7546" s="33"/>
      <c r="I7546" s="33"/>
      <c r="J7546" s="33"/>
      <c r="AB7546" s="35"/>
    </row>
    <row r="7547" spans="1:28" s="6" customFormat="1" x14ac:dyDescent="0.15">
      <c r="A7547" s="6" t="s">
        <v>64</v>
      </c>
      <c r="E7547" s="31">
        <v>-65</v>
      </c>
      <c r="F7547" s="31"/>
      <c r="G7547" s="33"/>
      <c r="I7547" s="33"/>
      <c r="J7547" s="33"/>
      <c r="AB7547" s="35"/>
    </row>
    <row r="7548" spans="1:28" s="6" customFormat="1" x14ac:dyDescent="0.15">
      <c r="A7548" s="6" t="s">
        <v>64</v>
      </c>
      <c r="E7548" s="31">
        <v>-65</v>
      </c>
      <c r="F7548" s="31"/>
      <c r="G7548" s="33"/>
      <c r="I7548" s="33"/>
      <c r="J7548" s="33"/>
      <c r="AB7548" s="35"/>
    </row>
    <row r="7549" spans="1:28" s="6" customFormat="1" x14ac:dyDescent="0.15">
      <c r="A7549" s="6" t="s">
        <v>64</v>
      </c>
      <c r="E7549" s="31">
        <v>-65</v>
      </c>
      <c r="F7549" s="31"/>
      <c r="G7549" s="33"/>
      <c r="I7549" s="33"/>
      <c r="J7549" s="33"/>
      <c r="AB7549" s="35"/>
    </row>
    <row r="7550" spans="1:28" s="6" customFormat="1" x14ac:dyDescent="0.15">
      <c r="A7550" s="6" t="s">
        <v>64</v>
      </c>
      <c r="E7550" s="31">
        <v>-65</v>
      </c>
      <c r="F7550" s="31"/>
      <c r="G7550" s="33"/>
      <c r="I7550" s="33"/>
      <c r="J7550" s="33"/>
      <c r="AB7550" s="35"/>
    </row>
    <row r="7551" spans="1:28" s="6" customFormat="1" x14ac:dyDescent="0.15">
      <c r="A7551" s="6" t="s">
        <v>64</v>
      </c>
      <c r="E7551" s="31">
        <v>-65</v>
      </c>
      <c r="F7551" s="31"/>
      <c r="G7551" s="33"/>
      <c r="I7551" s="33"/>
      <c r="J7551" s="33"/>
      <c r="AB7551" s="35"/>
    </row>
    <row r="7552" spans="1:28" s="6" customFormat="1" x14ac:dyDescent="0.15">
      <c r="A7552" s="6" t="s">
        <v>64</v>
      </c>
      <c r="E7552" s="31">
        <v>-69</v>
      </c>
      <c r="F7552" s="31"/>
      <c r="G7552" s="33"/>
      <c r="I7552" s="33"/>
      <c r="J7552" s="33"/>
      <c r="AB7552" s="35"/>
    </row>
    <row r="7553" spans="1:28" s="6" customFormat="1" x14ac:dyDescent="0.15">
      <c r="A7553" s="6" t="s">
        <v>64</v>
      </c>
      <c r="E7553" s="31">
        <v>-69</v>
      </c>
      <c r="F7553" s="31"/>
      <c r="G7553" s="33"/>
      <c r="I7553" s="33"/>
      <c r="J7553" s="33"/>
      <c r="AB7553" s="35"/>
    </row>
    <row r="7554" spans="1:28" s="6" customFormat="1" x14ac:dyDescent="0.15">
      <c r="A7554" s="6" t="s">
        <v>64</v>
      </c>
      <c r="E7554" s="31">
        <v>-69</v>
      </c>
      <c r="F7554" s="31"/>
      <c r="G7554" s="33"/>
      <c r="I7554" s="33"/>
      <c r="J7554" s="33"/>
      <c r="AB7554" s="35"/>
    </row>
    <row r="7555" spans="1:28" s="6" customFormat="1" x14ac:dyDescent="0.15">
      <c r="A7555" s="6" t="s">
        <v>64</v>
      </c>
      <c r="E7555" s="31">
        <v>-69</v>
      </c>
      <c r="F7555" s="31"/>
      <c r="G7555" s="33"/>
      <c r="I7555" s="33"/>
      <c r="J7555" s="33"/>
      <c r="AB7555" s="35"/>
    </row>
    <row r="7556" spans="1:28" s="6" customFormat="1" x14ac:dyDescent="0.15">
      <c r="A7556" s="6" t="s">
        <v>64</v>
      </c>
      <c r="E7556" s="31">
        <v>-69</v>
      </c>
      <c r="F7556" s="31"/>
      <c r="G7556" s="33"/>
      <c r="I7556" s="33"/>
      <c r="J7556" s="33"/>
      <c r="AB7556" s="35"/>
    </row>
    <row r="7557" spans="1:28" s="6" customFormat="1" x14ac:dyDescent="0.15">
      <c r="A7557" s="6" t="s">
        <v>64</v>
      </c>
      <c r="E7557" s="31">
        <v>-69</v>
      </c>
      <c r="F7557" s="31"/>
      <c r="G7557" s="33"/>
      <c r="I7557" s="33"/>
      <c r="J7557" s="33"/>
      <c r="AB7557" s="35"/>
    </row>
    <row r="7558" spans="1:28" s="6" customFormat="1" x14ac:dyDescent="0.15">
      <c r="A7558" s="6" t="s">
        <v>64</v>
      </c>
      <c r="E7558" s="31">
        <v>-69</v>
      </c>
      <c r="F7558" s="31"/>
      <c r="G7558" s="33"/>
      <c r="I7558" s="33"/>
      <c r="J7558" s="33"/>
      <c r="AB7558" s="35"/>
    </row>
    <row r="7559" spans="1:28" s="6" customFormat="1" x14ac:dyDescent="0.15">
      <c r="A7559" s="6" t="s">
        <v>64</v>
      </c>
      <c r="E7559" s="31">
        <v>-69</v>
      </c>
      <c r="F7559" s="31"/>
      <c r="G7559" s="33"/>
      <c r="I7559" s="33"/>
      <c r="J7559" s="33"/>
      <c r="AB7559" s="35"/>
    </row>
    <row r="7560" spans="1:28" s="6" customFormat="1" x14ac:dyDescent="0.15">
      <c r="A7560" s="6" t="s">
        <v>64</v>
      </c>
      <c r="E7560" s="31">
        <v>-69</v>
      </c>
      <c r="F7560" s="31"/>
      <c r="G7560" s="33"/>
      <c r="I7560" s="33"/>
      <c r="J7560" s="33"/>
      <c r="AB7560" s="35"/>
    </row>
    <row r="7561" spans="1:28" s="6" customFormat="1" x14ac:dyDescent="0.15">
      <c r="A7561" s="6" t="s">
        <v>64</v>
      </c>
      <c r="E7561" s="31">
        <v>-66</v>
      </c>
      <c r="F7561" s="31"/>
      <c r="G7561" s="33"/>
      <c r="I7561" s="33"/>
      <c r="J7561" s="33"/>
      <c r="AB7561" s="35"/>
    </row>
    <row r="7562" spans="1:28" s="6" customFormat="1" x14ac:dyDescent="0.15">
      <c r="A7562" s="6" t="s">
        <v>64</v>
      </c>
      <c r="E7562" s="31">
        <v>-66</v>
      </c>
      <c r="F7562" s="31"/>
      <c r="G7562" s="33"/>
      <c r="I7562" s="33"/>
      <c r="J7562" s="33"/>
      <c r="AB7562" s="35"/>
    </row>
    <row r="7563" spans="1:28" s="6" customFormat="1" x14ac:dyDescent="0.15">
      <c r="A7563" s="6" t="s">
        <v>64</v>
      </c>
      <c r="E7563" s="31">
        <v>-66</v>
      </c>
      <c r="F7563" s="31"/>
      <c r="G7563" s="33"/>
      <c r="I7563" s="33"/>
      <c r="J7563" s="33"/>
      <c r="AB7563" s="35"/>
    </row>
    <row r="7564" spans="1:28" s="6" customFormat="1" x14ac:dyDescent="0.15">
      <c r="A7564" s="6" t="s">
        <v>64</v>
      </c>
      <c r="E7564" s="31">
        <v>-66</v>
      </c>
      <c r="F7564" s="31"/>
      <c r="G7564" s="33"/>
      <c r="I7564" s="33"/>
      <c r="J7564" s="33"/>
      <c r="AB7564" s="35"/>
    </row>
    <row r="7565" spans="1:28" s="6" customFormat="1" x14ac:dyDescent="0.15">
      <c r="A7565" s="6" t="s">
        <v>64</v>
      </c>
      <c r="E7565" s="31">
        <v>-66</v>
      </c>
      <c r="F7565" s="31"/>
      <c r="G7565" s="33"/>
      <c r="I7565" s="33"/>
      <c r="J7565" s="33"/>
      <c r="AB7565" s="35"/>
    </row>
    <row r="7566" spans="1:28" s="6" customFormat="1" x14ac:dyDescent="0.15">
      <c r="A7566" s="6" t="s">
        <v>64</v>
      </c>
      <c r="E7566" s="31">
        <v>-66</v>
      </c>
      <c r="F7566" s="31"/>
      <c r="G7566" s="33"/>
      <c r="I7566" s="33"/>
      <c r="J7566" s="33"/>
      <c r="AB7566" s="35"/>
    </row>
    <row r="7567" spans="1:28" s="6" customFormat="1" x14ac:dyDescent="0.15">
      <c r="A7567" s="6" t="s">
        <v>64</v>
      </c>
      <c r="E7567" s="31">
        <v>-66</v>
      </c>
      <c r="F7567" s="31"/>
      <c r="G7567" s="33"/>
      <c r="I7567" s="33"/>
      <c r="J7567" s="33"/>
      <c r="AB7567" s="35"/>
    </row>
    <row r="7568" spans="1:28" s="6" customFormat="1" x14ac:dyDescent="0.15">
      <c r="A7568" s="6" t="s">
        <v>64</v>
      </c>
      <c r="E7568" s="31">
        <v>-66</v>
      </c>
      <c r="F7568" s="31"/>
      <c r="G7568" s="33"/>
      <c r="I7568" s="33"/>
      <c r="J7568" s="33"/>
      <c r="AB7568" s="35"/>
    </row>
    <row r="7569" spans="1:28" s="6" customFormat="1" x14ac:dyDescent="0.15">
      <c r="A7569" s="6" t="s">
        <v>64</v>
      </c>
      <c r="E7569" s="31">
        <v>-66</v>
      </c>
      <c r="F7569" s="31"/>
      <c r="G7569" s="33"/>
      <c r="I7569" s="33"/>
      <c r="J7569" s="33"/>
      <c r="AB7569" s="35"/>
    </row>
    <row r="7570" spans="1:28" s="6" customFormat="1" x14ac:dyDescent="0.15">
      <c r="A7570" s="6" t="s">
        <v>64</v>
      </c>
      <c r="E7570" s="31">
        <v>-69</v>
      </c>
      <c r="F7570" s="31"/>
      <c r="G7570" s="33"/>
      <c r="I7570" s="33"/>
      <c r="J7570" s="33"/>
      <c r="AB7570" s="35"/>
    </row>
    <row r="7571" spans="1:28" s="6" customFormat="1" x14ac:dyDescent="0.15">
      <c r="A7571" s="6" t="s">
        <v>64</v>
      </c>
      <c r="E7571" s="31">
        <v>-69</v>
      </c>
      <c r="F7571" s="31"/>
      <c r="G7571" s="33"/>
      <c r="I7571" s="33"/>
      <c r="J7571" s="33"/>
      <c r="AB7571" s="35"/>
    </row>
    <row r="7572" spans="1:28" s="6" customFormat="1" x14ac:dyDescent="0.15">
      <c r="A7572" s="6" t="s">
        <v>64</v>
      </c>
      <c r="E7572" s="31">
        <v>-69</v>
      </c>
      <c r="F7572" s="31"/>
      <c r="G7572" s="33"/>
      <c r="I7572" s="33"/>
      <c r="J7572" s="33"/>
      <c r="AB7572" s="35"/>
    </row>
    <row r="7573" spans="1:28" s="6" customFormat="1" x14ac:dyDescent="0.15">
      <c r="A7573" s="6" t="s">
        <v>64</v>
      </c>
      <c r="E7573" s="31">
        <v>-69</v>
      </c>
      <c r="F7573" s="31"/>
      <c r="G7573" s="33"/>
      <c r="I7573" s="33"/>
      <c r="J7573" s="33"/>
      <c r="AB7573" s="35"/>
    </row>
    <row r="7574" spans="1:28" s="6" customFormat="1" x14ac:dyDescent="0.15">
      <c r="A7574" s="6" t="s">
        <v>64</v>
      </c>
      <c r="E7574" s="31">
        <v>-69</v>
      </c>
      <c r="F7574" s="31"/>
      <c r="G7574" s="33"/>
      <c r="I7574" s="33"/>
      <c r="J7574" s="33"/>
      <c r="AB7574" s="35"/>
    </row>
    <row r="7575" spans="1:28" s="6" customFormat="1" x14ac:dyDescent="0.15">
      <c r="A7575" s="6" t="s">
        <v>64</v>
      </c>
      <c r="E7575" s="31">
        <v>-69</v>
      </c>
      <c r="F7575" s="31"/>
      <c r="G7575" s="33"/>
      <c r="I7575" s="33"/>
      <c r="J7575" s="33"/>
      <c r="AB7575" s="35"/>
    </row>
    <row r="7576" spans="1:28" s="6" customFormat="1" x14ac:dyDescent="0.15">
      <c r="A7576" s="6" t="s">
        <v>64</v>
      </c>
      <c r="E7576" s="31">
        <v>-69</v>
      </c>
      <c r="F7576" s="31"/>
      <c r="G7576" s="33"/>
      <c r="I7576" s="33"/>
      <c r="J7576" s="33"/>
      <c r="AB7576" s="35"/>
    </row>
    <row r="7577" spans="1:28" s="6" customFormat="1" x14ac:dyDescent="0.15">
      <c r="A7577" s="6" t="s">
        <v>64</v>
      </c>
      <c r="E7577" s="31">
        <v>-69</v>
      </c>
      <c r="F7577" s="31"/>
      <c r="G7577" s="33"/>
      <c r="I7577" s="33"/>
      <c r="J7577" s="33"/>
      <c r="AB7577" s="35"/>
    </row>
    <row r="7578" spans="1:28" s="6" customFormat="1" x14ac:dyDescent="0.15">
      <c r="A7578" s="6" t="s">
        <v>64</v>
      </c>
      <c r="E7578" s="31">
        <v>-69</v>
      </c>
      <c r="F7578" s="31"/>
      <c r="G7578" s="33"/>
      <c r="I7578" s="33"/>
      <c r="J7578" s="33"/>
      <c r="AB7578" s="35"/>
    </row>
    <row r="7579" spans="1:28" s="6" customFormat="1" x14ac:dyDescent="0.15">
      <c r="A7579" s="6" t="s">
        <v>64</v>
      </c>
      <c r="E7579" s="31">
        <v>-69</v>
      </c>
      <c r="F7579" s="31"/>
      <c r="G7579" s="33"/>
      <c r="I7579" s="33"/>
      <c r="J7579" s="33"/>
      <c r="AB7579" s="35"/>
    </row>
    <row r="7580" spans="1:28" s="6" customFormat="1" x14ac:dyDescent="0.15">
      <c r="A7580" s="6" t="s">
        <v>64</v>
      </c>
      <c r="E7580" s="31">
        <v>-69</v>
      </c>
      <c r="F7580" s="31"/>
      <c r="G7580" s="33"/>
      <c r="I7580" s="33"/>
      <c r="J7580" s="33"/>
      <c r="AB7580" s="35"/>
    </row>
    <row r="7581" spans="1:28" s="6" customFormat="1" x14ac:dyDescent="0.15">
      <c r="A7581" s="6" t="s">
        <v>65</v>
      </c>
      <c r="E7581" s="31">
        <v>-69</v>
      </c>
      <c r="F7581" s="31"/>
      <c r="G7581" s="33"/>
      <c r="I7581" s="33"/>
      <c r="J7581" s="33"/>
      <c r="AB7581" s="35"/>
    </row>
    <row r="7582" spans="1:28" s="6" customFormat="1" x14ac:dyDescent="0.15">
      <c r="A7582" s="6" t="s">
        <v>65</v>
      </c>
      <c r="E7582" s="31">
        <v>-69</v>
      </c>
      <c r="F7582" s="31"/>
      <c r="G7582" s="33"/>
      <c r="I7582" s="33"/>
      <c r="J7582" s="33"/>
      <c r="AB7582" s="35"/>
    </row>
    <row r="7583" spans="1:28" s="6" customFormat="1" x14ac:dyDescent="0.15">
      <c r="A7583" s="6" t="s">
        <v>65</v>
      </c>
      <c r="E7583" s="31">
        <v>-69</v>
      </c>
      <c r="F7583" s="31"/>
      <c r="G7583" s="33"/>
      <c r="I7583" s="33"/>
      <c r="J7583" s="33"/>
      <c r="AB7583" s="35"/>
    </row>
    <row r="7584" spans="1:28" s="6" customFormat="1" x14ac:dyDescent="0.15">
      <c r="A7584" s="6" t="s">
        <v>65</v>
      </c>
      <c r="E7584" s="31">
        <v>-69</v>
      </c>
      <c r="F7584" s="31"/>
      <c r="G7584" s="33"/>
      <c r="I7584" s="33"/>
      <c r="J7584" s="33"/>
      <c r="AB7584" s="35"/>
    </row>
    <row r="7585" spans="1:28" s="6" customFormat="1" x14ac:dyDescent="0.15">
      <c r="A7585" s="6" t="s">
        <v>65</v>
      </c>
      <c r="E7585" s="31">
        <v>-68</v>
      </c>
      <c r="F7585" s="31"/>
      <c r="G7585" s="33"/>
      <c r="I7585" s="33"/>
      <c r="J7585" s="33"/>
      <c r="AB7585" s="35"/>
    </row>
    <row r="7586" spans="1:28" s="6" customFormat="1" x14ac:dyDescent="0.15">
      <c r="A7586" s="6" t="s">
        <v>65</v>
      </c>
      <c r="E7586" s="31">
        <v>-68</v>
      </c>
      <c r="F7586" s="31"/>
      <c r="G7586" s="33"/>
      <c r="I7586" s="33"/>
      <c r="J7586" s="33"/>
      <c r="AB7586" s="35"/>
    </row>
    <row r="7587" spans="1:28" s="6" customFormat="1" x14ac:dyDescent="0.15">
      <c r="A7587" s="6" t="s">
        <v>65</v>
      </c>
      <c r="E7587" s="31">
        <v>-69</v>
      </c>
      <c r="F7587" s="31"/>
      <c r="G7587" s="33"/>
      <c r="I7587" s="33"/>
      <c r="J7587" s="33"/>
      <c r="AB7587" s="35"/>
    </row>
    <row r="7588" spans="1:28" s="6" customFormat="1" x14ac:dyDescent="0.15">
      <c r="A7588" s="6" t="s">
        <v>65</v>
      </c>
      <c r="E7588" s="31">
        <v>-69</v>
      </c>
      <c r="F7588" s="31"/>
      <c r="G7588" s="33"/>
      <c r="I7588" s="33"/>
      <c r="J7588" s="33"/>
      <c r="AB7588" s="35"/>
    </row>
    <row r="7589" spans="1:28" s="6" customFormat="1" x14ac:dyDescent="0.15">
      <c r="A7589" s="6" t="s">
        <v>65</v>
      </c>
      <c r="E7589" s="31">
        <v>-69</v>
      </c>
      <c r="F7589" s="31"/>
      <c r="G7589" s="33"/>
      <c r="I7589" s="33"/>
      <c r="J7589" s="33"/>
      <c r="AB7589" s="35"/>
    </row>
    <row r="7590" spans="1:28" s="6" customFormat="1" x14ac:dyDescent="0.15">
      <c r="A7590" s="6" t="s">
        <v>65</v>
      </c>
      <c r="E7590" s="31">
        <v>-73</v>
      </c>
      <c r="F7590" s="31"/>
      <c r="G7590" s="33"/>
      <c r="I7590" s="33"/>
      <c r="J7590" s="33"/>
      <c r="AB7590" s="35"/>
    </row>
    <row r="7591" spans="1:28" s="6" customFormat="1" x14ac:dyDescent="0.15">
      <c r="A7591" s="6" t="s">
        <v>65</v>
      </c>
      <c r="E7591" s="31">
        <v>-79</v>
      </c>
      <c r="F7591" s="31"/>
      <c r="G7591" s="33"/>
      <c r="I7591" s="33"/>
      <c r="J7591" s="33"/>
      <c r="AB7591" s="35"/>
    </row>
    <row r="7592" spans="1:28" s="6" customFormat="1" x14ac:dyDescent="0.15">
      <c r="A7592" s="6" t="s">
        <v>65</v>
      </c>
      <c r="E7592" s="31">
        <v>-79</v>
      </c>
      <c r="F7592" s="31"/>
      <c r="G7592" s="33"/>
      <c r="I7592" s="33"/>
      <c r="J7592" s="33"/>
      <c r="AB7592" s="35"/>
    </row>
    <row r="7593" spans="1:28" s="6" customFormat="1" x14ac:dyDescent="0.15">
      <c r="A7593" s="6" t="s">
        <v>65</v>
      </c>
      <c r="E7593" s="31">
        <v>-76</v>
      </c>
      <c r="F7593" s="31"/>
      <c r="G7593" s="33"/>
      <c r="I7593" s="33"/>
      <c r="J7593" s="33"/>
      <c r="AB7593" s="35"/>
    </row>
    <row r="7594" spans="1:28" s="6" customFormat="1" x14ac:dyDescent="0.15">
      <c r="A7594" s="6" t="s">
        <v>65</v>
      </c>
      <c r="E7594" s="31">
        <v>-72</v>
      </c>
      <c r="F7594" s="31"/>
      <c r="G7594" s="33"/>
      <c r="I7594" s="33"/>
      <c r="J7594" s="33"/>
      <c r="AB7594" s="35"/>
    </row>
    <row r="7595" spans="1:28" s="6" customFormat="1" x14ac:dyDescent="0.15">
      <c r="A7595" s="6" t="s">
        <v>65</v>
      </c>
      <c r="E7595" s="31">
        <v>-72</v>
      </c>
      <c r="F7595" s="31"/>
      <c r="G7595" s="33"/>
      <c r="I7595" s="33"/>
      <c r="J7595" s="33"/>
      <c r="AB7595" s="35"/>
    </row>
    <row r="7596" spans="1:28" s="6" customFormat="1" x14ac:dyDescent="0.15">
      <c r="A7596" s="6" t="s">
        <v>65</v>
      </c>
      <c r="E7596" s="31">
        <v>-70</v>
      </c>
      <c r="F7596" s="31"/>
      <c r="G7596" s="33"/>
      <c r="I7596" s="33"/>
      <c r="J7596" s="33"/>
      <c r="AB7596" s="35"/>
    </row>
    <row r="7597" spans="1:28" s="6" customFormat="1" x14ac:dyDescent="0.15">
      <c r="A7597" s="6" t="s">
        <v>65</v>
      </c>
      <c r="E7597" s="31">
        <v>-83</v>
      </c>
      <c r="F7597" s="31"/>
      <c r="G7597" s="33"/>
      <c r="I7597" s="33"/>
      <c r="J7597" s="33"/>
      <c r="AB7597" s="35"/>
    </row>
    <row r="7598" spans="1:28" s="6" customFormat="1" x14ac:dyDescent="0.15">
      <c r="A7598" s="6" t="s">
        <v>65</v>
      </c>
      <c r="E7598" s="31">
        <v>-83</v>
      </c>
      <c r="F7598" s="31"/>
      <c r="G7598" s="33"/>
      <c r="I7598" s="33"/>
      <c r="J7598" s="33"/>
      <c r="AB7598" s="35"/>
    </row>
    <row r="7599" spans="1:28" s="6" customFormat="1" x14ac:dyDescent="0.15">
      <c r="A7599" s="6" t="s">
        <v>65</v>
      </c>
      <c r="E7599" s="31">
        <v>-64</v>
      </c>
      <c r="F7599" s="31"/>
      <c r="G7599" s="33"/>
      <c r="I7599" s="33"/>
      <c r="J7599" s="33"/>
      <c r="AB7599" s="35"/>
    </row>
    <row r="7600" spans="1:28" s="6" customFormat="1" x14ac:dyDescent="0.15">
      <c r="A7600" s="6" t="s">
        <v>65</v>
      </c>
      <c r="E7600" s="31">
        <v>-64</v>
      </c>
      <c r="F7600" s="31"/>
      <c r="G7600" s="33"/>
      <c r="I7600" s="33"/>
      <c r="J7600" s="33"/>
      <c r="AB7600" s="35"/>
    </row>
    <row r="7601" spans="1:28" s="6" customFormat="1" x14ac:dyDescent="0.15">
      <c r="A7601" s="6" t="s">
        <v>65</v>
      </c>
      <c r="E7601" s="31">
        <v>-65</v>
      </c>
      <c r="F7601" s="31"/>
      <c r="G7601" s="33"/>
      <c r="I7601" s="33"/>
      <c r="J7601" s="33"/>
      <c r="AB7601" s="35"/>
    </row>
    <row r="7602" spans="1:28" s="6" customFormat="1" x14ac:dyDescent="0.15">
      <c r="A7602" s="6" t="s">
        <v>65</v>
      </c>
      <c r="E7602" s="31">
        <v>-65</v>
      </c>
      <c r="F7602" s="31"/>
      <c r="G7602" s="33"/>
      <c r="I7602" s="33"/>
      <c r="J7602" s="33"/>
      <c r="AB7602" s="35"/>
    </row>
    <row r="7603" spans="1:28" s="6" customFormat="1" x14ac:dyDescent="0.15">
      <c r="A7603" s="6" t="s">
        <v>65</v>
      </c>
      <c r="E7603" s="31">
        <v>-65</v>
      </c>
      <c r="F7603" s="31"/>
      <c r="G7603" s="33"/>
      <c r="I7603" s="33"/>
      <c r="J7603" s="33"/>
      <c r="AB7603" s="35"/>
    </row>
    <row r="7604" spans="1:28" s="6" customFormat="1" x14ac:dyDescent="0.15">
      <c r="A7604" s="6" t="s">
        <v>65</v>
      </c>
      <c r="E7604" s="31">
        <v>-65</v>
      </c>
      <c r="F7604" s="31"/>
      <c r="G7604" s="33"/>
      <c r="I7604" s="33"/>
      <c r="J7604" s="33"/>
      <c r="AB7604" s="35"/>
    </row>
    <row r="7605" spans="1:28" s="6" customFormat="1" x14ac:dyDescent="0.15">
      <c r="A7605" s="6" t="s">
        <v>65</v>
      </c>
      <c r="E7605" s="31">
        <v>-65</v>
      </c>
      <c r="F7605" s="31"/>
      <c r="G7605" s="33"/>
      <c r="I7605" s="33"/>
      <c r="J7605" s="33"/>
      <c r="AB7605" s="35"/>
    </row>
    <row r="7606" spans="1:28" s="6" customFormat="1" x14ac:dyDescent="0.15">
      <c r="A7606" s="6" t="s">
        <v>65</v>
      </c>
      <c r="E7606" s="31">
        <v>-65</v>
      </c>
      <c r="F7606" s="31"/>
      <c r="G7606" s="33"/>
      <c r="I7606" s="33"/>
      <c r="J7606" s="33"/>
      <c r="AB7606" s="35"/>
    </row>
    <row r="7607" spans="1:28" s="6" customFormat="1" x14ac:dyDescent="0.15">
      <c r="A7607" s="6" t="s">
        <v>65</v>
      </c>
      <c r="E7607" s="31">
        <v>-65</v>
      </c>
      <c r="F7607" s="31"/>
      <c r="G7607" s="33"/>
      <c r="I7607" s="33"/>
      <c r="J7607" s="33"/>
      <c r="AB7607" s="35"/>
    </row>
    <row r="7608" spans="1:28" s="6" customFormat="1" x14ac:dyDescent="0.15">
      <c r="A7608" s="6" t="s">
        <v>65</v>
      </c>
      <c r="E7608" s="31">
        <v>-65</v>
      </c>
      <c r="F7608" s="31"/>
      <c r="G7608" s="33"/>
      <c r="I7608" s="33"/>
      <c r="J7608" s="33"/>
      <c r="AB7608" s="35"/>
    </row>
    <row r="7609" spans="1:28" s="6" customFormat="1" x14ac:dyDescent="0.15">
      <c r="A7609" s="6" t="s">
        <v>65</v>
      </c>
      <c r="E7609" s="31">
        <v>-65</v>
      </c>
      <c r="F7609" s="31"/>
      <c r="G7609" s="33"/>
      <c r="I7609" s="33"/>
      <c r="J7609" s="33"/>
      <c r="AB7609" s="35"/>
    </row>
    <row r="7610" spans="1:28" s="6" customFormat="1" x14ac:dyDescent="0.15">
      <c r="A7610" s="6" t="s">
        <v>65</v>
      </c>
      <c r="E7610" s="31">
        <v>-65</v>
      </c>
      <c r="F7610" s="31"/>
      <c r="G7610" s="33"/>
      <c r="I7610" s="33"/>
      <c r="J7610" s="33"/>
      <c r="AB7610" s="35"/>
    </row>
    <row r="7611" spans="1:28" s="6" customFormat="1" x14ac:dyDescent="0.15">
      <c r="A7611" s="6" t="s">
        <v>65</v>
      </c>
      <c r="E7611" s="31">
        <v>-65</v>
      </c>
      <c r="F7611" s="31"/>
      <c r="G7611" s="33"/>
      <c r="I7611" s="33"/>
      <c r="J7611" s="33"/>
      <c r="AB7611" s="35"/>
    </row>
    <row r="7612" spans="1:28" s="6" customFormat="1" x14ac:dyDescent="0.15">
      <c r="A7612" s="6" t="s">
        <v>65</v>
      </c>
      <c r="E7612" s="31">
        <v>-65</v>
      </c>
      <c r="F7612" s="31"/>
      <c r="G7612" s="33"/>
      <c r="I7612" s="33"/>
      <c r="J7612" s="33"/>
      <c r="AB7612" s="35"/>
    </row>
    <row r="7613" spans="1:28" s="6" customFormat="1" x14ac:dyDescent="0.15">
      <c r="A7613" s="6" t="s">
        <v>65</v>
      </c>
      <c r="E7613" s="31">
        <v>-67</v>
      </c>
      <c r="F7613" s="31"/>
      <c r="G7613" s="33"/>
      <c r="I7613" s="33"/>
      <c r="J7613" s="33"/>
      <c r="AB7613" s="35"/>
    </row>
    <row r="7614" spans="1:28" s="6" customFormat="1" x14ac:dyDescent="0.15">
      <c r="A7614" s="6" t="s">
        <v>65</v>
      </c>
      <c r="E7614" s="31">
        <v>-67</v>
      </c>
      <c r="F7614" s="31"/>
      <c r="G7614" s="33"/>
      <c r="I7614" s="33"/>
      <c r="J7614" s="33"/>
      <c r="AB7614" s="35"/>
    </row>
    <row r="7615" spans="1:28" s="6" customFormat="1" x14ac:dyDescent="0.15">
      <c r="A7615" s="6" t="s">
        <v>65</v>
      </c>
      <c r="E7615" s="31">
        <v>-66</v>
      </c>
      <c r="F7615" s="31"/>
      <c r="G7615" s="33"/>
      <c r="I7615" s="33"/>
      <c r="J7615" s="33"/>
      <c r="AB7615" s="35"/>
    </row>
    <row r="7616" spans="1:28" s="6" customFormat="1" x14ac:dyDescent="0.15">
      <c r="A7616" s="6" t="s">
        <v>65</v>
      </c>
      <c r="E7616" s="31">
        <v>-67</v>
      </c>
      <c r="F7616" s="31"/>
      <c r="G7616" s="33"/>
      <c r="I7616" s="33"/>
      <c r="J7616" s="33"/>
      <c r="AB7616" s="35"/>
    </row>
    <row r="7617" spans="1:28" s="6" customFormat="1" x14ac:dyDescent="0.15">
      <c r="A7617" s="6" t="s">
        <v>65</v>
      </c>
      <c r="E7617" s="31">
        <v>-67</v>
      </c>
      <c r="F7617" s="31"/>
      <c r="G7617" s="33"/>
      <c r="I7617" s="33"/>
      <c r="J7617" s="33"/>
      <c r="AB7617" s="35"/>
    </row>
    <row r="7618" spans="1:28" s="6" customFormat="1" x14ac:dyDescent="0.15">
      <c r="A7618" s="6" t="s">
        <v>65</v>
      </c>
      <c r="E7618" s="31">
        <v>-69</v>
      </c>
      <c r="F7618" s="31"/>
      <c r="G7618" s="33"/>
      <c r="I7618" s="33"/>
      <c r="J7618" s="33"/>
      <c r="AB7618" s="35"/>
    </row>
    <row r="7619" spans="1:28" s="6" customFormat="1" x14ac:dyDescent="0.15">
      <c r="A7619" s="6" t="s">
        <v>65</v>
      </c>
      <c r="E7619" s="31">
        <v>-69</v>
      </c>
      <c r="F7619" s="31"/>
      <c r="G7619" s="33"/>
      <c r="I7619" s="33"/>
      <c r="J7619" s="33"/>
      <c r="AB7619" s="35"/>
    </row>
    <row r="7620" spans="1:28" s="6" customFormat="1" x14ac:dyDescent="0.15">
      <c r="A7620" s="6" t="s">
        <v>65</v>
      </c>
      <c r="E7620" s="31">
        <v>-69</v>
      </c>
      <c r="F7620" s="31"/>
      <c r="G7620" s="33"/>
      <c r="I7620" s="33"/>
      <c r="J7620" s="33"/>
      <c r="AB7620" s="35"/>
    </row>
    <row r="7621" spans="1:28" s="6" customFormat="1" x14ac:dyDescent="0.15">
      <c r="A7621" s="6" t="s">
        <v>65</v>
      </c>
      <c r="E7621" s="31">
        <v>-69</v>
      </c>
      <c r="F7621" s="31"/>
      <c r="G7621" s="33"/>
      <c r="I7621" s="33"/>
      <c r="J7621" s="33"/>
      <c r="AB7621" s="35"/>
    </row>
    <row r="7622" spans="1:28" s="6" customFormat="1" x14ac:dyDescent="0.15">
      <c r="A7622" s="6" t="s">
        <v>65</v>
      </c>
      <c r="E7622" s="31">
        <v>-66</v>
      </c>
      <c r="F7622" s="31"/>
      <c r="G7622" s="33"/>
      <c r="I7622" s="33"/>
      <c r="J7622" s="33"/>
      <c r="AB7622" s="35"/>
    </row>
    <row r="7623" spans="1:28" s="6" customFormat="1" x14ac:dyDescent="0.15">
      <c r="A7623" s="6" t="s">
        <v>65</v>
      </c>
      <c r="E7623" s="31">
        <v>-66</v>
      </c>
      <c r="F7623" s="31"/>
      <c r="G7623" s="33"/>
      <c r="I7623" s="33"/>
      <c r="J7623" s="33"/>
      <c r="AB7623" s="35"/>
    </row>
    <row r="7624" spans="1:28" s="6" customFormat="1" x14ac:dyDescent="0.15">
      <c r="A7624" s="6" t="s">
        <v>65</v>
      </c>
      <c r="E7624" s="31">
        <v>-66</v>
      </c>
      <c r="F7624" s="31"/>
      <c r="G7624" s="33"/>
      <c r="I7624" s="33"/>
      <c r="J7624" s="33"/>
      <c r="AB7624" s="35"/>
    </row>
    <row r="7625" spans="1:28" s="6" customFormat="1" x14ac:dyDescent="0.15">
      <c r="A7625" s="6" t="s">
        <v>65</v>
      </c>
      <c r="E7625" s="31">
        <v>-62</v>
      </c>
      <c r="F7625" s="31"/>
      <c r="G7625" s="33"/>
      <c r="I7625" s="33"/>
      <c r="J7625" s="33"/>
      <c r="AB7625" s="35"/>
    </row>
    <row r="7626" spans="1:28" s="6" customFormat="1" x14ac:dyDescent="0.15">
      <c r="A7626" s="6" t="s">
        <v>65</v>
      </c>
      <c r="E7626" s="31">
        <v>-62</v>
      </c>
      <c r="F7626" s="31"/>
      <c r="G7626" s="33"/>
      <c r="I7626" s="33"/>
      <c r="J7626" s="33"/>
      <c r="AB7626" s="35"/>
    </row>
    <row r="7627" spans="1:28" s="6" customFormat="1" x14ac:dyDescent="0.15">
      <c r="A7627" s="6" t="s">
        <v>65</v>
      </c>
      <c r="E7627" s="31">
        <v>-62</v>
      </c>
      <c r="F7627" s="31"/>
      <c r="G7627" s="33"/>
      <c r="I7627" s="33"/>
      <c r="J7627" s="33"/>
      <c r="AB7627" s="35"/>
    </row>
    <row r="7628" spans="1:28" s="6" customFormat="1" x14ac:dyDescent="0.15">
      <c r="A7628" s="6" t="s">
        <v>65</v>
      </c>
      <c r="E7628" s="31">
        <v>-62</v>
      </c>
      <c r="F7628" s="31"/>
      <c r="G7628" s="33"/>
      <c r="I7628" s="33"/>
      <c r="J7628" s="33"/>
      <c r="AB7628" s="35"/>
    </row>
    <row r="7629" spans="1:28" s="6" customFormat="1" x14ac:dyDescent="0.15">
      <c r="A7629" s="6" t="s">
        <v>65</v>
      </c>
      <c r="E7629" s="31">
        <v>-62</v>
      </c>
      <c r="F7629" s="31"/>
      <c r="G7629" s="33"/>
      <c r="I7629" s="33"/>
      <c r="J7629" s="33"/>
      <c r="AB7629" s="35"/>
    </row>
    <row r="7630" spans="1:28" s="6" customFormat="1" x14ac:dyDescent="0.15">
      <c r="A7630" s="6" t="s">
        <v>65</v>
      </c>
      <c r="E7630" s="31">
        <v>-62</v>
      </c>
      <c r="F7630" s="31"/>
      <c r="G7630" s="33"/>
      <c r="I7630" s="33"/>
      <c r="J7630" s="33"/>
      <c r="AB7630" s="35"/>
    </row>
    <row r="7631" spans="1:28" s="6" customFormat="1" x14ac:dyDescent="0.15">
      <c r="A7631" s="6" t="s">
        <v>65</v>
      </c>
      <c r="E7631" s="31">
        <v>-62</v>
      </c>
      <c r="F7631" s="31"/>
      <c r="G7631" s="33"/>
      <c r="I7631" s="33"/>
      <c r="J7631" s="33"/>
      <c r="AB7631" s="35"/>
    </row>
    <row r="7632" spans="1:28" s="6" customFormat="1" x14ac:dyDescent="0.15">
      <c r="A7632" s="6" t="s">
        <v>65</v>
      </c>
      <c r="E7632" s="31">
        <v>-62</v>
      </c>
      <c r="F7632" s="31"/>
      <c r="G7632" s="33"/>
      <c r="I7632" s="33"/>
      <c r="J7632" s="33"/>
      <c r="AB7632" s="35"/>
    </row>
    <row r="7633" spans="1:28" s="6" customFormat="1" x14ac:dyDescent="0.15">
      <c r="A7633" s="6" t="s">
        <v>65</v>
      </c>
      <c r="E7633" s="31">
        <v>-62</v>
      </c>
      <c r="F7633" s="31"/>
      <c r="G7633" s="33"/>
      <c r="I7633" s="33"/>
      <c r="J7633" s="33"/>
      <c r="AB7633" s="35"/>
    </row>
    <row r="7634" spans="1:28" s="6" customFormat="1" x14ac:dyDescent="0.15">
      <c r="A7634" s="6" t="s">
        <v>65</v>
      </c>
      <c r="E7634" s="31">
        <v>-62</v>
      </c>
      <c r="F7634" s="31"/>
      <c r="G7634" s="33"/>
      <c r="I7634" s="33"/>
      <c r="J7634" s="33"/>
      <c r="AB7634" s="35"/>
    </row>
    <row r="7635" spans="1:28" s="6" customFormat="1" x14ac:dyDescent="0.15">
      <c r="A7635" s="6" t="s">
        <v>65</v>
      </c>
      <c r="E7635" s="31">
        <v>-62</v>
      </c>
      <c r="F7635" s="31"/>
      <c r="G7635" s="33"/>
      <c r="I7635" s="33"/>
      <c r="J7635" s="33"/>
      <c r="AB7635" s="35"/>
    </row>
    <row r="7636" spans="1:28" s="6" customFormat="1" x14ac:dyDescent="0.15">
      <c r="A7636" s="6" t="s">
        <v>65</v>
      </c>
      <c r="E7636" s="31">
        <v>-65</v>
      </c>
      <c r="F7636" s="31"/>
      <c r="G7636" s="33"/>
      <c r="I7636" s="33"/>
      <c r="J7636" s="33"/>
      <c r="AB7636" s="35"/>
    </row>
    <row r="7637" spans="1:28" s="6" customFormat="1" x14ac:dyDescent="0.15">
      <c r="A7637" s="6" t="s">
        <v>65</v>
      </c>
      <c r="E7637" s="31">
        <v>-65</v>
      </c>
      <c r="F7637" s="31"/>
      <c r="G7637" s="33"/>
      <c r="I7637" s="33"/>
      <c r="J7637" s="33"/>
      <c r="AB7637" s="35"/>
    </row>
    <row r="7638" spans="1:28" s="6" customFormat="1" x14ac:dyDescent="0.15">
      <c r="A7638" s="6" t="s">
        <v>65</v>
      </c>
      <c r="E7638" s="31">
        <v>-69</v>
      </c>
      <c r="F7638" s="31"/>
      <c r="G7638" s="33"/>
      <c r="I7638" s="33"/>
      <c r="J7638" s="33"/>
      <c r="AB7638" s="35"/>
    </row>
    <row r="7639" spans="1:28" s="6" customFormat="1" x14ac:dyDescent="0.15">
      <c r="A7639" s="6" t="s">
        <v>65</v>
      </c>
      <c r="E7639" s="31">
        <v>-69</v>
      </c>
      <c r="F7639" s="31"/>
      <c r="G7639" s="33"/>
      <c r="I7639" s="33"/>
      <c r="J7639" s="33"/>
      <c r="AB7639" s="35"/>
    </row>
    <row r="7640" spans="1:28" s="6" customFormat="1" x14ac:dyDescent="0.15">
      <c r="A7640" s="6" t="s">
        <v>65</v>
      </c>
      <c r="E7640" s="31">
        <v>-69</v>
      </c>
      <c r="F7640" s="31"/>
      <c r="G7640" s="33"/>
      <c r="I7640" s="33"/>
      <c r="J7640" s="33"/>
      <c r="AB7640" s="35"/>
    </row>
    <row r="7641" spans="1:28" s="6" customFormat="1" x14ac:dyDescent="0.15">
      <c r="A7641" s="6" t="s">
        <v>65</v>
      </c>
      <c r="E7641" s="31">
        <v>-69</v>
      </c>
      <c r="F7641" s="31"/>
      <c r="G7641" s="33"/>
      <c r="I7641" s="33"/>
      <c r="J7641" s="33"/>
      <c r="AB7641" s="35"/>
    </row>
    <row r="7642" spans="1:28" s="6" customFormat="1" x14ac:dyDescent="0.15">
      <c r="A7642" s="6" t="s">
        <v>65</v>
      </c>
      <c r="E7642" s="31">
        <v>-69</v>
      </c>
      <c r="F7642" s="31"/>
      <c r="G7642" s="33"/>
      <c r="I7642" s="33"/>
      <c r="J7642" s="33"/>
      <c r="AB7642" s="35"/>
    </row>
    <row r="7643" spans="1:28" s="6" customFormat="1" x14ac:dyDescent="0.15">
      <c r="A7643" s="6" t="s">
        <v>65</v>
      </c>
      <c r="E7643" s="31">
        <v>-69</v>
      </c>
      <c r="F7643" s="31"/>
      <c r="G7643" s="33"/>
      <c r="I7643" s="33"/>
      <c r="J7643" s="33"/>
      <c r="AB7643" s="35"/>
    </row>
    <row r="7644" spans="1:28" s="6" customFormat="1" x14ac:dyDescent="0.15">
      <c r="A7644" s="6" t="s">
        <v>65</v>
      </c>
      <c r="E7644" s="31">
        <v>-66</v>
      </c>
      <c r="F7644" s="31"/>
      <c r="G7644" s="33"/>
      <c r="I7644" s="33"/>
      <c r="J7644" s="33"/>
      <c r="AB7644" s="35"/>
    </row>
    <row r="7645" spans="1:28" s="6" customFormat="1" x14ac:dyDescent="0.15">
      <c r="A7645" s="6" t="s">
        <v>65</v>
      </c>
      <c r="E7645" s="31">
        <v>-66</v>
      </c>
      <c r="F7645" s="31"/>
      <c r="G7645" s="33"/>
      <c r="I7645" s="33"/>
      <c r="J7645" s="33"/>
      <c r="AB7645" s="35"/>
    </row>
    <row r="7646" spans="1:28" s="6" customFormat="1" x14ac:dyDescent="0.15">
      <c r="A7646" s="6" t="s">
        <v>65</v>
      </c>
      <c r="E7646" s="31">
        <v>-66</v>
      </c>
      <c r="F7646" s="31"/>
      <c r="G7646" s="33"/>
      <c r="I7646" s="33"/>
      <c r="J7646" s="33"/>
      <c r="AB7646" s="35"/>
    </row>
    <row r="7647" spans="1:28" s="6" customFormat="1" x14ac:dyDescent="0.15">
      <c r="A7647" s="6" t="s">
        <v>65</v>
      </c>
      <c r="E7647" s="31">
        <v>-66</v>
      </c>
      <c r="F7647" s="31"/>
      <c r="G7647" s="33"/>
      <c r="I7647" s="33"/>
      <c r="J7647" s="33"/>
      <c r="AB7647" s="35"/>
    </row>
    <row r="7648" spans="1:28" s="6" customFormat="1" x14ac:dyDescent="0.15">
      <c r="A7648" s="6" t="s">
        <v>65</v>
      </c>
      <c r="E7648" s="31">
        <v>-66</v>
      </c>
      <c r="F7648" s="31"/>
      <c r="G7648" s="33"/>
      <c r="I7648" s="33"/>
      <c r="J7648" s="33"/>
      <c r="AB7648" s="35"/>
    </row>
    <row r="7649" spans="1:28" s="6" customFormat="1" x14ac:dyDescent="0.15">
      <c r="A7649" s="6" t="s">
        <v>65</v>
      </c>
      <c r="E7649" s="31">
        <v>-66</v>
      </c>
      <c r="F7649" s="31"/>
      <c r="G7649" s="33"/>
      <c r="I7649" s="33"/>
      <c r="J7649" s="33"/>
      <c r="AB7649" s="35"/>
    </row>
    <row r="7650" spans="1:28" s="6" customFormat="1" x14ac:dyDescent="0.15">
      <c r="A7650" s="6" t="s">
        <v>65</v>
      </c>
      <c r="E7650" s="31">
        <v>-69</v>
      </c>
      <c r="F7650" s="31"/>
      <c r="G7650" s="33"/>
      <c r="I7650" s="33"/>
      <c r="J7650" s="33"/>
      <c r="AB7650" s="35"/>
    </row>
    <row r="7651" spans="1:28" s="6" customFormat="1" x14ac:dyDescent="0.15">
      <c r="A7651" s="6" t="s">
        <v>65</v>
      </c>
      <c r="E7651" s="31">
        <v>-69</v>
      </c>
      <c r="F7651" s="31"/>
      <c r="G7651" s="33"/>
      <c r="I7651" s="33"/>
      <c r="J7651" s="33"/>
      <c r="AB7651" s="35"/>
    </row>
    <row r="7652" spans="1:28" s="6" customFormat="1" x14ac:dyDescent="0.15">
      <c r="A7652" s="6" t="s">
        <v>65</v>
      </c>
      <c r="E7652" s="31">
        <v>-69</v>
      </c>
      <c r="F7652" s="31"/>
      <c r="G7652" s="33"/>
      <c r="I7652" s="33"/>
      <c r="J7652" s="33"/>
      <c r="AB7652" s="35"/>
    </row>
    <row r="7653" spans="1:28" s="6" customFormat="1" x14ac:dyDescent="0.15">
      <c r="A7653" s="6" t="s">
        <v>65</v>
      </c>
      <c r="E7653" s="31">
        <v>-69</v>
      </c>
      <c r="F7653" s="31"/>
      <c r="G7653" s="33"/>
      <c r="I7653" s="33"/>
      <c r="J7653" s="33"/>
      <c r="AB7653" s="35"/>
    </row>
    <row r="7654" spans="1:28" s="6" customFormat="1" x14ac:dyDescent="0.15">
      <c r="A7654" s="6" t="s">
        <v>65</v>
      </c>
      <c r="E7654" s="31">
        <v>-69</v>
      </c>
      <c r="F7654" s="31"/>
      <c r="G7654" s="33"/>
      <c r="I7654" s="33"/>
      <c r="J7654" s="33"/>
      <c r="AB7654" s="35"/>
    </row>
    <row r="7655" spans="1:28" s="6" customFormat="1" x14ac:dyDescent="0.15">
      <c r="A7655" s="6" t="s">
        <v>65</v>
      </c>
      <c r="E7655" s="31">
        <v>-69</v>
      </c>
      <c r="F7655" s="31"/>
      <c r="G7655" s="33"/>
      <c r="I7655" s="33"/>
      <c r="J7655" s="33"/>
      <c r="AB7655" s="35"/>
    </row>
    <row r="7656" spans="1:28" s="6" customFormat="1" x14ac:dyDescent="0.15">
      <c r="A7656" s="6" t="s">
        <v>65</v>
      </c>
      <c r="E7656" s="31">
        <v>-69</v>
      </c>
      <c r="F7656" s="31"/>
      <c r="G7656" s="33"/>
      <c r="I7656" s="33"/>
      <c r="J7656" s="33"/>
      <c r="AB7656" s="35"/>
    </row>
    <row r="7657" spans="1:28" s="6" customFormat="1" x14ac:dyDescent="0.15">
      <c r="A7657" s="6" t="s">
        <v>65</v>
      </c>
      <c r="E7657" s="31">
        <v>-69</v>
      </c>
      <c r="F7657" s="31"/>
      <c r="G7657" s="33"/>
      <c r="I7657" s="33"/>
      <c r="J7657" s="33"/>
      <c r="AB7657" s="35"/>
    </row>
    <row r="7658" spans="1:28" s="6" customFormat="1" x14ac:dyDescent="0.15">
      <c r="A7658" s="6" t="s">
        <v>65</v>
      </c>
      <c r="E7658" s="31">
        <v>-71</v>
      </c>
      <c r="F7658" s="31"/>
      <c r="G7658" s="33"/>
      <c r="I7658" s="33"/>
      <c r="J7658" s="33"/>
      <c r="AB7658" s="35"/>
    </row>
    <row r="7659" spans="1:28" s="6" customFormat="1" x14ac:dyDescent="0.15">
      <c r="A7659" s="6" t="s">
        <v>65</v>
      </c>
      <c r="E7659" s="31">
        <v>-71</v>
      </c>
      <c r="F7659" s="31"/>
      <c r="G7659" s="33"/>
      <c r="I7659" s="33"/>
      <c r="J7659" s="33"/>
      <c r="AB7659" s="35"/>
    </row>
    <row r="7660" spans="1:28" s="6" customFormat="1" x14ac:dyDescent="0.15">
      <c r="A7660" s="6" t="s">
        <v>65</v>
      </c>
      <c r="E7660" s="31">
        <v>-71</v>
      </c>
      <c r="F7660" s="31"/>
      <c r="G7660" s="33"/>
      <c r="I7660" s="33"/>
      <c r="J7660" s="33"/>
      <c r="AB7660" s="35"/>
    </row>
    <row r="7661" spans="1:28" s="6" customFormat="1" x14ac:dyDescent="0.15">
      <c r="A7661" s="6" t="s">
        <v>65</v>
      </c>
      <c r="E7661" s="31">
        <v>-73</v>
      </c>
      <c r="F7661" s="31"/>
      <c r="G7661" s="33"/>
      <c r="I7661" s="33"/>
      <c r="J7661" s="33"/>
      <c r="AB7661" s="35"/>
    </row>
    <row r="7662" spans="1:28" s="6" customFormat="1" x14ac:dyDescent="0.15">
      <c r="A7662" s="6" t="s">
        <v>65</v>
      </c>
      <c r="E7662" s="31">
        <v>-73</v>
      </c>
      <c r="F7662" s="31"/>
      <c r="G7662" s="33"/>
      <c r="I7662" s="33"/>
      <c r="J7662" s="33"/>
      <c r="AB7662" s="35"/>
    </row>
    <row r="7663" spans="1:28" s="6" customFormat="1" x14ac:dyDescent="0.15">
      <c r="A7663" s="6" t="s">
        <v>65</v>
      </c>
      <c r="E7663" s="31">
        <v>-73</v>
      </c>
      <c r="F7663" s="31"/>
      <c r="G7663" s="33"/>
      <c r="I7663" s="33"/>
      <c r="J7663" s="33"/>
      <c r="AB7663" s="35"/>
    </row>
    <row r="7664" spans="1:28" s="6" customFormat="1" x14ac:dyDescent="0.15">
      <c r="A7664" s="6" t="s">
        <v>65</v>
      </c>
      <c r="E7664" s="31">
        <v>-73</v>
      </c>
      <c r="F7664" s="31"/>
      <c r="G7664" s="33"/>
      <c r="I7664" s="33"/>
      <c r="J7664" s="33"/>
      <c r="AB7664" s="35"/>
    </row>
    <row r="7665" spans="1:28" s="6" customFormat="1" x14ac:dyDescent="0.15">
      <c r="A7665" s="6" t="s">
        <v>65</v>
      </c>
      <c r="E7665" s="31">
        <v>-70</v>
      </c>
      <c r="F7665" s="31"/>
      <c r="G7665" s="33"/>
      <c r="I7665" s="33"/>
      <c r="J7665" s="33"/>
      <c r="AB7665" s="35"/>
    </row>
    <row r="7666" spans="1:28" s="6" customFormat="1" x14ac:dyDescent="0.15">
      <c r="A7666" s="6" t="s">
        <v>65</v>
      </c>
      <c r="E7666" s="31">
        <v>-70</v>
      </c>
      <c r="F7666" s="31"/>
      <c r="G7666" s="33"/>
      <c r="I7666" s="33"/>
      <c r="J7666" s="33"/>
      <c r="AB7666" s="35"/>
    </row>
    <row r="7667" spans="1:28" s="6" customFormat="1" x14ac:dyDescent="0.15">
      <c r="A7667" s="6" t="s">
        <v>65</v>
      </c>
      <c r="E7667" s="31">
        <v>-70</v>
      </c>
      <c r="F7667" s="31"/>
      <c r="G7667" s="33"/>
      <c r="I7667" s="33"/>
      <c r="J7667" s="33"/>
      <c r="AB7667" s="35"/>
    </row>
    <row r="7668" spans="1:28" s="6" customFormat="1" x14ac:dyDescent="0.15">
      <c r="A7668" s="6" t="s">
        <v>65</v>
      </c>
      <c r="E7668" s="31">
        <v>-70</v>
      </c>
      <c r="F7668" s="31"/>
      <c r="G7668" s="33"/>
      <c r="I7668" s="33"/>
      <c r="J7668" s="33"/>
      <c r="AB7668" s="35"/>
    </row>
    <row r="7669" spans="1:28" s="6" customFormat="1" x14ac:dyDescent="0.15">
      <c r="A7669" s="6" t="s">
        <v>65</v>
      </c>
      <c r="E7669" s="31">
        <v>-70</v>
      </c>
      <c r="F7669" s="31"/>
      <c r="G7669" s="33"/>
      <c r="I7669" s="33"/>
      <c r="J7669" s="33"/>
      <c r="AB7669" s="35"/>
    </row>
    <row r="7670" spans="1:28" s="6" customFormat="1" x14ac:dyDescent="0.15">
      <c r="A7670" s="6" t="s">
        <v>65</v>
      </c>
      <c r="E7670" s="31">
        <v>-64</v>
      </c>
      <c r="F7670" s="31"/>
      <c r="G7670" s="33"/>
      <c r="I7670" s="33"/>
      <c r="J7670" s="33"/>
      <c r="AB7670" s="35"/>
    </row>
    <row r="7671" spans="1:28" s="6" customFormat="1" x14ac:dyDescent="0.15">
      <c r="A7671" s="6" t="s">
        <v>65</v>
      </c>
      <c r="E7671" s="31">
        <v>-64</v>
      </c>
      <c r="F7671" s="31"/>
      <c r="G7671" s="33"/>
      <c r="I7671" s="33"/>
      <c r="J7671" s="33"/>
      <c r="AB7671" s="35"/>
    </row>
    <row r="7672" spans="1:28" s="6" customFormat="1" x14ac:dyDescent="0.15">
      <c r="A7672" s="6" t="s">
        <v>65</v>
      </c>
      <c r="E7672" s="31">
        <v>-69</v>
      </c>
      <c r="F7672" s="31"/>
      <c r="G7672" s="33"/>
      <c r="I7672" s="33"/>
      <c r="J7672" s="33"/>
      <c r="AB7672" s="35"/>
    </row>
    <row r="7673" spans="1:28" s="6" customFormat="1" x14ac:dyDescent="0.15">
      <c r="A7673" s="6" t="s">
        <v>65</v>
      </c>
      <c r="E7673" s="31">
        <v>-69</v>
      </c>
      <c r="F7673" s="31"/>
      <c r="G7673" s="33"/>
      <c r="I7673" s="33"/>
      <c r="J7673" s="33"/>
      <c r="AB7673" s="35"/>
    </row>
    <row r="7674" spans="1:28" s="6" customFormat="1" x14ac:dyDescent="0.15">
      <c r="A7674" s="6" t="s">
        <v>65</v>
      </c>
      <c r="E7674" s="31">
        <v>-69</v>
      </c>
      <c r="F7674" s="31"/>
      <c r="G7674" s="33"/>
      <c r="I7674" s="33"/>
      <c r="J7674" s="33"/>
      <c r="AB7674" s="35"/>
    </row>
    <row r="7675" spans="1:28" s="6" customFormat="1" x14ac:dyDescent="0.15">
      <c r="A7675" s="6" t="s">
        <v>65</v>
      </c>
      <c r="E7675" s="31">
        <v>-69</v>
      </c>
      <c r="F7675" s="31"/>
      <c r="G7675" s="33"/>
      <c r="I7675" s="33"/>
      <c r="J7675" s="33"/>
      <c r="AB7675" s="35"/>
    </row>
    <row r="7676" spans="1:28" s="6" customFormat="1" x14ac:dyDescent="0.15">
      <c r="A7676" s="6" t="s">
        <v>65</v>
      </c>
      <c r="E7676" s="31">
        <v>-69</v>
      </c>
      <c r="F7676" s="31"/>
      <c r="G7676" s="33"/>
      <c r="I7676" s="33"/>
      <c r="J7676" s="33"/>
      <c r="AB7676" s="35"/>
    </row>
    <row r="7677" spans="1:28" s="6" customFormat="1" x14ac:dyDescent="0.15">
      <c r="A7677" s="6" t="s">
        <v>65</v>
      </c>
      <c r="E7677" s="31">
        <v>-69</v>
      </c>
      <c r="F7677" s="31"/>
      <c r="G7677" s="33"/>
      <c r="I7677" s="33"/>
      <c r="J7677" s="33"/>
      <c r="AB7677" s="35"/>
    </row>
    <row r="7678" spans="1:28" s="6" customFormat="1" x14ac:dyDescent="0.15">
      <c r="A7678" s="6" t="s">
        <v>65</v>
      </c>
      <c r="E7678" s="31">
        <v>-73</v>
      </c>
      <c r="F7678" s="31"/>
      <c r="G7678" s="33"/>
      <c r="I7678" s="33"/>
      <c r="J7678" s="33"/>
      <c r="AB7678" s="35"/>
    </row>
    <row r="7679" spans="1:28" s="6" customFormat="1" x14ac:dyDescent="0.15">
      <c r="A7679" s="6" t="s">
        <v>65</v>
      </c>
      <c r="E7679" s="31">
        <v>-73</v>
      </c>
      <c r="F7679" s="31"/>
      <c r="G7679" s="33"/>
      <c r="I7679" s="33"/>
      <c r="J7679" s="33"/>
      <c r="AB7679" s="35"/>
    </row>
    <row r="7680" spans="1:28" s="6" customFormat="1" x14ac:dyDescent="0.15">
      <c r="A7680" s="6" t="s">
        <v>65</v>
      </c>
      <c r="E7680" s="31">
        <v>-73</v>
      </c>
      <c r="F7680" s="31"/>
      <c r="G7680" s="33"/>
      <c r="I7680" s="33"/>
      <c r="J7680" s="33"/>
      <c r="AB7680" s="35"/>
    </row>
    <row r="7681" spans="1:28" s="6" customFormat="1" x14ac:dyDescent="0.15">
      <c r="A7681" s="6" t="s">
        <v>65</v>
      </c>
      <c r="E7681" s="31">
        <v>-70</v>
      </c>
      <c r="F7681" s="31"/>
      <c r="G7681" s="33"/>
      <c r="I7681" s="33"/>
      <c r="J7681" s="33"/>
      <c r="AB7681" s="35"/>
    </row>
    <row r="7682" spans="1:28" s="6" customFormat="1" x14ac:dyDescent="0.15">
      <c r="A7682" s="6" t="s">
        <v>65</v>
      </c>
      <c r="E7682" s="31">
        <v>-70</v>
      </c>
      <c r="F7682" s="31"/>
      <c r="G7682" s="33"/>
      <c r="I7682" s="33"/>
      <c r="J7682" s="33"/>
      <c r="AB7682" s="35"/>
    </row>
    <row r="7683" spans="1:28" s="6" customFormat="1" x14ac:dyDescent="0.15">
      <c r="A7683" s="6" t="s">
        <v>65</v>
      </c>
      <c r="E7683" s="31">
        <v>-70</v>
      </c>
      <c r="F7683" s="31"/>
      <c r="G7683" s="33"/>
      <c r="I7683" s="33"/>
      <c r="J7683" s="33"/>
      <c r="AB7683" s="35"/>
    </row>
    <row r="7684" spans="1:28" s="6" customFormat="1" x14ac:dyDescent="0.15">
      <c r="A7684" s="6" t="s">
        <v>65</v>
      </c>
      <c r="E7684" s="31">
        <v>-70</v>
      </c>
      <c r="F7684" s="31"/>
      <c r="G7684" s="33"/>
      <c r="I7684" s="33"/>
      <c r="J7684" s="33"/>
      <c r="AB7684" s="35"/>
    </row>
    <row r="7685" spans="1:28" s="6" customFormat="1" x14ac:dyDescent="0.15">
      <c r="A7685" s="6" t="s">
        <v>65</v>
      </c>
      <c r="E7685" s="31">
        <v>-66</v>
      </c>
      <c r="F7685" s="31"/>
      <c r="G7685" s="33"/>
      <c r="I7685" s="33"/>
      <c r="J7685" s="33"/>
      <c r="AB7685" s="35"/>
    </row>
    <row r="7686" spans="1:28" s="6" customFormat="1" x14ac:dyDescent="0.15">
      <c r="A7686" s="6" t="s">
        <v>65</v>
      </c>
      <c r="E7686" s="31">
        <v>-66</v>
      </c>
      <c r="F7686" s="31"/>
      <c r="G7686" s="33"/>
      <c r="I7686" s="33"/>
      <c r="J7686" s="33"/>
      <c r="AB7686" s="35"/>
    </row>
    <row r="7687" spans="1:28" s="6" customFormat="1" x14ac:dyDescent="0.15">
      <c r="A7687" s="6" t="s">
        <v>65</v>
      </c>
      <c r="E7687" s="31">
        <v>-66</v>
      </c>
      <c r="F7687" s="31"/>
      <c r="G7687" s="33"/>
      <c r="I7687" s="33"/>
      <c r="J7687" s="33"/>
      <c r="AB7687" s="35"/>
    </row>
    <row r="7688" spans="1:28" s="6" customFormat="1" x14ac:dyDescent="0.15">
      <c r="A7688" s="6" t="s">
        <v>65</v>
      </c>
      <c r="E7688" s="31">
        <v>-66</v>
      </c>
      <c r="F7688" s="31"/>
      <c r="G7688" s="33"/>
      <c r="I7688" s="33"/>
      <c r="J7688" s="33"/>
      <c r="AB7688" s="35"/>
    </row>
    <row r="7689" spans="1:28" s="6" customFormat="1" x14ac:dyDescent="0.15">
      <c r="A7689" s="6" t="s">
        <v>65</v>
      </c>
      <c r="E7689" s="31">
        <v>-66</v>
      </c>
      <c r="F7689" s="31"/>
      <c r="G7689" s="33"/>
      <c r="I7689" s="33"/>
      <c r="J7689" s="33"/>
      <c r="AB7689" s="35"/>
    </row>
    <row r="7690" spans="1:28" s="6" customFormat="1" x14ac:dyDescent="0.15">
      <c r="A7690" s="6" t="s">
        <v>65</v>
      </c>
      <c r="E7690" s="31">
        <v>-66</v>
      </c>
      <c r="F7690" s="31"/>
      <c r="G7690" s="33"/>
      <c r="I7690" s="33"/>
      <c r="J7690" s="33"/>
      <c r="AB7690" s="35"/>
    </row>
    <row r="7691" spans="1:28" s="6" customFormat="1" x14ac:dyDescent="0.15">
      <c r="A7691" s="6" t="s">
        <v>65</v>
      </c>
      <c r="E7691" s="31">
        <v>-66</v>
      </c>
      <c r="F7691" s="31"/>
      <c r="G7691" s="33"/>
      <c r="I7691" s="33"/>
      <c r="J7691" s="33"/>
      <c r="AB7691" s="35"/>
    </row>
    <row r="7692" spans="1:28" s="6" customFormat="1" x14ac:dyDescent="0.15">
      <c r="A7692" s="6" t="s">
        <v>65</v>
      </c>
      <c r="E7692" s="31">
        <v>-66</v>
      </c>
      <c r="F7692" s="31"/>
      <c r="G7692" s="33"/>
      <c r="I7692" s="33"/>
      <c r="J7692" s="33"/>
      <c r="AB7692" s="35"/>
    </row>
    <row r="7693" spans="1:28" s="6" customFormat="1" x14ac:dyDescent="0.15">
      <c r="A7693" s="6" t="s">
        <v>65</v>
      </c>
      <c r="E7693" s="31">
        <v>-64</v>
      </c>
      <c r="F7693" s="31"/>
      <c r="G7693" s="33"/>
      <c r="I7693" s="33"/>
      <c r="J7693" s="33"/>
      <c r="AB7693" s="35"/>
    </row>
    <row r="7694" spans="1:28" s="6" customFormat="1" x14ac:dyDescent="0.15">
      <c r="A7694" s="6" t="s">
        <v>65</v>
      </c>
      <c r="E7694" s="31">
        <v>-64</v>
      </c>
      <c r="F7694" s="31"/>
      <c r="G7694" s="33"/>
      <c r="I7694" s="33"/>
      <c r="J7694" s="33"/>
      <c r="AB7694" s="35"/>
    </row>
    <row r="7695" spans="1:28" s="6" customFormat="1" x14ac:dyDescent="0.15">
      <c r="A7695" s="6" t="s">
        <v>65</v>
      </c>
      <c r="E7695" s="31">
        <v>-63</v>
      </c>
      <c r="F7695" s="31"/>
      <c r="G7695" s="33"/>
      <c r="I7695" s="33"/>
      <c r="J7695" s="33"/>
      <c r="AB7695" s="35"/>
    </row>
    <row r="7696" spans="1:28" s="6" customFormat="1" x14ac:dyDescent="0.15">
      <c r="A7696" s="6" t="s">
        <v>65</v>
      </c>
      <c r="E7696" s="31">
        <v>-63</v>
      </c>
      <c r="F7696" s="31"/>
      <c r="G7696" s="33"/>
      <c r="I7696" s="33"/>
      <c r="J7696" s="33"/>
      <c r="AB7696" s="35"/>
    </row>
    <row r="7697" spans="1:28" s="6" customFormat="1" x14ac:dyDescent="0.15">
      <c r="A7697" s="6" t="s">
        <v>65</v>
      </c>
      <c r="E7697" s="31">
        <v>-63</v>
      </c>
      <c r="F7697" s="31"/>
      <c r="G7697" s="33"/>
      <c r="I7697" s="33"/>
      <c r="J7697" s="33"/>
      <c r="AB7697" s="35"/>
    </row>
    <row r="7698" spans="1:28" s="6" customFormat="1" x14ac:dyDescent="0.15">
      <c r="A7698" s="6" t="s">
        <v>65</v>
      </c>
      <c r="E7698" s="31">
        <v>-63</v>
      </c>
      <c r="F7698" s="31"/>
      <c r="G7698" s="33"/>
      <c r="I7698" s="33"/>
      <c r="J7698" s="33"/>
      <c r="AB7698" s="35"/>
    </row>
    <row r="7699" spans="1:28" s="6" customFormat="1" x14ac:dyDescent="0.15">
      <c r="A7699" s="6" t="s">
        <v>65</v>
      </c>
      <c r="E7699" s="31">
        <v>-65</v>
      </c>
      <c r="F7699" s="31"/>
      <c r="G7699" s="33"/>
      <c r="I7699" s="33"/>
      <c r="J7699" s="33"/>
      <c r="AB7699" s="35"/>
    </row>
    <row r="7700" spans="1:28" s="6" customFormat="1" x14ac:dyDescent="0.15">
      <c r="A7700" s="6" t="s">
        <v>65</v>
      </c>
      <c r="E7700" s="31">
        <v>-65</v>
      </c>
      <c r="F7700" s="31"/>
      <c r="G7700" s="33"/>
      <c r="I7700" s="33"/>
      <c r="J7700" s="33"/>
      <c r="AB7700" s="35"/>
    </row>
    <row r="7701" spans="1:28" s="6" customFormat="1" x14ac:dyDescent="0.15">
      <c r="A7701" s="6" t="s">
        <v>65</v>
      </c>
      <c r="E7701" s="31">
        <v>-67</v>
      </c>
      <c r="F7701" s="31"/>
      <c r="G7701" s="33"/>
      <c r="I7701" s="33"/>
      <c r="J7701" s="33"/>
      <c r="AB7701" s="35"/>
    </row>
    <row r="7702" spans="1:28" s="6" customFormat="1" x14ac:dyDescent="0.15">
      <c r="A7702" s="6" t="s">
        <v>65</v>
      </c>
      <c r="E7702" s="31">
        <v>-66</v>
      </c>
      <c r="F7702" s="31"/>
      <c r="G7702" s="33"/>
      <c r="I7702" s="33"/>
      <c r="J7702" s="33"/>
      <c r="AB7702" s="35"/>
    </row>
    <row r="7703" spans="1:28" s="6" customFormat="1" x14ac:dyDescent="0.15">
      <c r="A7703" s="6" t="s">
        <v>65</v>
      </c>
      <c r="E7703" s="31">
        <v>-66</v>
      </c>
      <c r="F7703" s="31"/>
      <c r="G7703" s="33"/>
      <c r="I7703" s="33"/>
      <c r="J7703" s="33"/>
      <c r="AB7703" s="35"/>
    </row>
    <row r="7704" spans="1:28" s="6" customFormat="1" x14ac:dyDescent="0.15">
      <c r="A7704" s="6" t="s">
        <v>65</v>
      </c>
      <c r="E7704" s="31">
        <v>-66</v>
      </c>
      <c r="F7704" s="31"/>
      <c r="G7704" s="33"/>
      <c r="I7704" s="33"/>
      <c r="J7704" s="33"/>
      <c r="AB7704" s="35"/>
    </row>
    <row r="7705" spans="1:28" s="6" customFormat="1" x14ac:dyDescent="0.15">
      <c r="A7705" s="6" t="s">
        <v>65</v>
      </c>
      <c r="E7705" s="31">
        <v>-66</v>
      </c>
      <c r="F7705" s="31"/>
      <c r="G7705" s="33"/>
      <c r="I7705" s="33"/>
      <c r="J7705" s="33"/>
      <c r="AB7705" s="35"/>
    </row>
    <row r="7706" spans="1:28" s="6" customFormat="1" x14ac:dyDescent="0.15">
      <c r="A7706" s="6" t="s">
        <v>65</v>
      </c>
      <c r="E7706" s="31">
        <v>-66</v>
      </c>
      <c r="F7706" s="31"/>
      <c r="G7706" s="33"/>
      <c r="I7706" s="33"/>
      <c r="J7706" s="33"/>
      <c r="AB7706" s="35"/>
    </row>
    <row r="7707" spans="1:28" s="6" customFormat="1" x14ac:dyDescent="0.15">
      <c r="A7707" s="6" t="s">
        <v>65</v>
      </c>
      <c r="E7707" s="31">
        <v>-66</v>
      </c>
      <c r="F7707" s="31"/>
      <c r="G7707" s="33"/>
      <c r="I7707" s="33"/>
      <c r="J7707" s="33"/>
      <c r="AB7707" s="35"/>
    </row>
    <row r="7708" spans="1:28" s="6" customFormat="1" x14ac:dyDescent="0.15">
      <c r="A7708" s="6" t="s">
        <v>65</v>
      </c>
      <c r="E7708" s="31">
        <v>-66</v>
      </c>
      <c r="F7708" s="31"/>
      <c r="G7708" s="33"/>
      <c r="I7708" s="33"/>
      <c r="J7708" s="33"/>
      <c r="AB7708" s="35"/>
    </row>
    <row r="7709" spans="1:28" s="6" customFormat="1" x14ac:dyDescent="0.15">
      <c r="A7709" s="6" t="s">
        <v>65</v>
      </c>
      <c r="E7709" s="31">
        <v>-66</v>
      </c>
      <c r="F7709" s="31"/>
      <c r="G7709" s="33"/>
      <c r="I7709" s="33"/>
      <c r="J7709" s="33"/>
      <c r="AB7709" s="35"/>
    </row>
    <row r="7710" spans="1:28" s="6" customFormat="1" x14ac:dyDescent="0.15">
      <c r="A7710" s="6" t="s">
        <v>65</v>
      </c>
      <c r="E7710" s="31">
        <v>-66</v>
      </c>
      <c r="F7710" s="31"/>
      <c r="G7710" s="33"/>
      <c r="I7710" s="33"/>
      <c r="J7710" s="33"/>
      <c r="AB7710" s="35"/>
    </row>
    <row r="7711" spans="1:28" s="6" customFormat="1" x14ac:dyDescent="0.15">
      <c r="A7711" s="6" t="s">
        <v>65</v>
      </c>
      <c r="E7711" s="31">
        <v>-64</v>
      </c>
      <c r="F7711" s="31"/>
      <c r="G7711" s="33"/>
      <c r="I7711" s="33"/>
      <c r="J7711" s="33"/>
      <c r="AB7711" s="35"/>
    </row>
    <row r="7712" spans="1:28" s="6" customFormat="1" x14ac:dyDescent="0.15">
      <c r="A7712" s="6" t="s">
        <v>65</v>
      </c>
      <c r="E7712" s="31">
        <v>-64</v>
      </c>
      <c r="F7712" s="31"/>
      <c r="G7712" s="33"/>
      <c r="I7712" s="33"/>
      <c r="J7712" s="33"/>
      <c r="AB7712" s="35"/>
    </row>
    <row r="7713" spans="1:28" s="6" customFormat="1" x14ac:dyDescent="0.15">
      <c r="A7713" s="6" t="s">
        <v>65</v>
      </c>
      <c r="E7713" s="31">
        <v>-62</v>
      </c>
      <c r="F7713" s="31"/>
      <c r="G7713" s="33"/>
      <c r="I7713" s="33"/>
      <c r="J7713" s="33"/>
      <c r="AB7713" s="35"/>
    </row>
    <row r="7714" spans="1:28" s="6" customFormat="1" x14ac:dyDescent="0.15">
      <c r="A7714" s="6" t="s">
        <v>65</v>
      </c>
      <c r="E7714" s="31">
        <v>-62</v>
      </c>
      <c r="F7714" s="31"/>
      <c r="G7714" s="33"/>
      <c r="I7714" s="33"/>
      <c r="J7714" s="33"/>
      <c r="AB7714" s="35"/>
    </row>
    <row r="7715" spans="1:28" s="6" customFormat="1" x14ac:dyDescent="0.15">
      <c r="A7715" s="6" t="s">
        <v>65</v>
      </c>
      <c r="E7715" s="31">
        <v>-62</v>
      </c>
      <c r="F7715" s="31"/>
      <c r="G7715" s="33"/>
      <c r="I7715" s="33"/>
      <c r="J7715" s="33"/>
      <c r="AB7715" s="35"/>
    </row>
    <row r="7716" spans="1:28" s="6" customFormat="1" x14ac:dyDescent="0.15">
      <c r="A7716" s="6" t="s">
        <v>65</v>
      </c>
      <c r="E7716" s="31">
        <v>-63</v>
      </c>
      <c r="F7716" s="31"/>
      <c r="G7716" s="33"/>
      <c r="I7716" s="33"/>
      <c r="J7716" s="33"/>
      <c r="AB7716" s="35"/>
    </row>
    <row r="7717" spans="1:28" s="6" customFormat="1" x14ac:dyDescent="0.15">
      <c r="A7717" s="6" t="s">
        <v>65</v>
      </c>
      <c r="E7717" s="31">
        <v>-63</v>
      </c>
      <c r="F7717" s="31"/>
      <c r="G7717" s="33"/>
      <c r="I7717" s="33"/>
      <c r="J7717" s="33"/>
      <c r="AB7717" s="35"/>
    </row>
    <row r="7718" spans="1:28" s="6" customFormat="1" x14ac:dyDescent="0.15">
      <c r="A7718" s="6" t="s">
        <v>65</v>
      </c>
      <c r="E7718" s="31">
        <v>-65</v>
      </c>
      <c r="F7718" s="31"/>
      <c r="G7718" s="33"/>
      <c r="I7718" s="33"/>
      <c r="J7718" s="33"/>
      <c r="AB7718" s="35"/>
    </row>
    <row r="7719" spans="1:28" s="6" customFormat="1" x14ac:dyDescent="0.15">
      <c r="A7719" s="6" t="s">
        <v>65</v>
      </c>
      <c r="E7719" s="31">
        <v>-65</v>
      </c>
      <c r="F7719" s="31"/>
      <c r="G7719" s="33"/>
      <c r="I7719" s="33"/>
      <c r="J7719" s="33"/>
      <c r="AB7719" s="35"/>
    </row>
    <row r="7720" spans="1:28" s="6" customFormat="1" x14ac:dyDescent="0.15">
      <c r="A7720" s="6" t="s">
        <v>65</v>
      </c>
      <c r="E7720" s="31">
        <v>-65</v>
      </c>
      <c r="F7720" s="31"/>
      <c r="G7720" s="33"/>
      <c r="I7720" s="33"/>
      <c r="J7720" s="33"/>
      <c r="AB7720" s="35"/>
    </row>
    <row r="7721" spans="1:28" s="6" customFormat="1" x14ac:dyDescent="0.15">
      <c r="A7721" s="6" t="s">
        <v>65</v>
      </c>
      <c r="E7721" s="31">
        <v>-65</v>
      </c>
      <c r="F7721" s="31"/>
      <c r="G7721" s="33"/>
      <c r="I7721" s="33"/>
      <c r="J7721" s="33"/>
      <c r="AB7721" s="35"/>
    </row>
    <row r="7722" spans="1:28" s="6" customFormat="1" x14ac:dyDescent="0.15">
      <c r="A7722" s="6" t="s">
        <v>65</v>
      </c>
      <c r="E7722" s="31">
        <v>-65</v>
      </c>
      <c r="F7722" s="31"/>
      <c r="G7722" s="33"/>
      <c r="I7722" s="33"/>
      <c r="J7722" s="33"/>
      <c r="AB7722" s="35"/>
    </row>
    <row r="7723" spans="1:28" s="6" customFormat="1" x14ac:dyDescent="0.15">
      <c r="A7723" s="6" t="s">
        <v>65</v>
      </c>
      <c r="E7723" s="31">
        <v>-65</v>
      </c>
      <c r="F7723" s="31"/>
      <c r="G7723" s="33"/>
      <c r="I7723" s="33"/>
      <c r="J7723" s="33"/>
      <c r="AB7723" s="35"/>
    </row>
    <row r="7724" spans="1:28" s="6" customFormat="1" x14ac:dyDescent="0.15">
      <c r="A7724" s="6" t="s">
        <v>65</v>
      </c>
      <c r="E7724" s="31">
        <v>-65</v>
      </c>
      <c r="F7724" s="31"/>
      <c r="G7724" s="33"/>
      <c r="I7724" s="33"/>
      <c r="J7724" s="33"/>
      <c r="AB7724" s="35"/>
    </row>
    <row r="7725" spans="1:28" s="6" customFormat="1" x14ac:dyDescent="0.15">
      <c r="A7725" s="6" t="s">
        <v>65</v>
      </c>
      <c r="E7725" s="31">
        <v>-65</v>
      </c>
      <c r="F7725" s="31"/>
      <c r="G7725" s="33"/>
      <c r="I7725" s="33"/>
      <c r="J7725" s="33"/>
      <c r="AB7725" s="35"/>
    </row>
    <row r="7726" spans="1:28" s="6" customFormat="1" x14ac:dyDescent="0.15">
      <c r="A7726" s="6" t="s">
        <v>65</v>
      </c>
      <c r="E7726" s="31">
        <v>-65</v>
      </c>
      <c r="F7726" s="31"/>
      <c r="G7726" s="33"/>
      <c r="I7726" s="33"/>
      <c r="J7726" s="33"/>
      <c r="AB7726" s="35"/>
    </row>
    <row r="7727" spans="1:28" s="6" customFormat="1" x14ac:dyDescent="0.15">
      <c r="A7727" s="6" t="s">
        <v>65</v>
      </c>
      <c r="E7727" s="31">
        <v>-65</v>
      </c>
      <c r="F7727" s="31"/>
      <c r="G7727" s="33"/>
      <c r="I7727" s="33"/>
      <c r="J7727" s="33"/>
      <c r="AB7727" s="35"/>
    </row>
    <row r="7728" spans="1:28" s="6" customFormat="1" x14ac:dyDescent="0.15">
      <c r="A7728" s="6" t="s">
        <v>65</v>
      </c>
      <c r="E7728" s="31">
        <v>-65</v>
      </c>
      <c r="F7728" s="31"/>
      <c r="G7728" s="33"/>
      <c r="I7728" s="33"/>
      <c r="J7728" s="33"/>
      <c r="AB7728" s="35"/>
    </row>
    <row r="7729" spans="1:28" s="6" customFormat="1" x14ac:dyDescent="0.15">
      <c r="A7729" s="6" t="s">
        <v>65</v>
      </c>
      <c r="E7729" s="31">
        <v>-65</v>
      </c>
      <c r="F7729" s="31"/>
      <c r="G7729" s="33"/>
      <c r="I7729" s="33"/>
      <c r="J7729" s="33"/>
      <c r="AB7729" s="35"/>
    </row>
    <row r="7730" spans="1:28" s="6" customFormat="1" x14ac:dyDescent="0.15">
      <c r="A7730" s="6" t="s">
        <v>65</v>
      </c>
      <c r="E7730" s="31">
        <v>-65</v>
      </c>
      <c r="F7730" s="31"/>
      <c r="G7730" s="33"/>
      <c r="I7730" s="33"/>
      <c r="J7730" s="33"/>
      <c r="AB7730" s="35"/>
    </row>
    <row r="7731" spans="1:28" s="6" customFormat="1" x14ac:dyDescent="0.15">
      <c r="A7731" s="6" t="s">
        <v>65</v>
      </c>
      <c r="E7731" s="31">
        <v>-65</v>
      </c>
      <c r="F7731" s="31"/>
      <c r="G7731" s="33"/>
      <c r="I7731" s="33"/>
      <c r="J7731" s="33"/>
      <c r="AB7731" s="35"/>
    </row>
    <row r="7732" spans="1:28" s="6" customFormat="1" x14ac:dyDescent="0.15">
      <c r="A7732" s="6" t="s">
        <v>65</v>
      </c>
      <c r="E7732" s="31">
        <v>-65</v>
      </c>
      <c r="F7732" s="31"/>
      <c r="G7732" s="33"/>
      <c r="I7732" s="33"/>
      <c r="J7732" s="33"/>
      <c r="AB7732" s="35"/>
    </row>
    <row r="7733" spans="1:28" s="6" customFormat="1" x14ac:dyDescent="0.15">
      <c r="A7733" s="6" t="s">
        <v>65</v>
      </c>
      <c r="E7733" s="31">
        <v>-65</v>
      </c>
      <c r="F7733" s="31"/>
      <c r="G7733" s="33"/>
      <c r="I7733" s="33"/>
      <c r="J7733" s="33"/>
      <c r="AB7733" s="35"/>
    </row>
    <row r="7734" spans="1:28" s="6" customFormat="1" x14ac:dyDescent="0.15">
      <c r="A7734" s="6" t="s">
        <v>65</v>
      </c>
      <c r="E7734" s="31">
        <v>-65</v>
      </c>
      <c r="F7734" s="31"/>
      <c r="G7734" s="33"/>
      <c r="I7734" s="33"/>
      <c r="J7734" s="33"/>
      <c r="AB7734" s="35"/>
    </row>
    <row r="7735" spans="1:28" s="6" customFormat="1" x14ac:dyDescent="0.15">
      <c r="A7735" s="6" t="s">
        <v>65</v>
      </c>
      <c r="E7735" s="31">
        <v>-65</v>
      </c>
      <c r="F7735" s="31"/>
      <c r="G7735" s="33"/>
      <c r="I7735" s="33"/>
      <c r="J7735" s="33"/>
      <c r="AB7735" s="35"/>
    </row>
    <row r="7736" spans="1:28" s="6" customFormat="1" x14ac:dyDescent="0.15">
      <c r="A7736" s="6" t="s">
        <v>65</v>
      </c>
      <c r="E7736" s="31">
        <v>-65</v>
      </c>
      <c r="F7736" s="31"/>
      <c r="G7736" s="33"/>
      <c r="I7736" s="33"/>
      <c r="J7736" s="33"/>
      <c r="AB7736" s="35"/>
    </row>
    <row r="7737" spans="1:28" s="6" customFormat="1" x14ac:dyDescent="0.15">
      <c r="A7737" s="6" t="s">
        <v>65</v>
      </c>
      <c r="E7737" s="31">
        <v>-65</v>
      </c>
      <c r="F7737" s="31"/>
      <c r="G7737" s="33"/>
      <c r="I7737" s="33"/>
      <c r="J7737" s="33"/>
      <c r="AB7737" s="35"/>
    </row>
    <row r="7738" spans="1:28" s="6" customFormat="1" x14ac:dyDescent="0.15">
      <c r="A7738" s="6" t="s">
        <v>65</v>
      </c>
      <c r="E7738" s="31">
        <v>-65</v>
      </c>
      <c r="F7738" s="31"/>
      <c r="G7738" s="33"/>
      <c r="I7738" s="33"/>
      <c r="J7738" s="33"/>
      <c r="AB7738" s="35"/>
    </row>
    <row r="7739" spans="1:28" s="6" customFormat="1" x14ac:dyDescent="0.15">
      <c r="A7739" s="6" t="s">
        <v>65</v>
      </c>
      <c r="E7739" s="31">
        <v>-65</v>
      </c>
      <c r="F7739" s="31"/>
      <c r="G7739" s="33"/>
      <c r="I7739" s="33"/>
      <c r="J7739" s="33"/>
      <c r="AB7739" s="35"/>
    </row>
    <row r="7740" spans="1:28" s="6" customFormat="1" x14ac:dyDescent="0.15">
      <c r="A7740" s="6" t="s">
        <v>65</v>
      </c>
      <c r="E7740" s="31">
        <v>-65</v>
      </c>
      <c r="F7740" s="31"/>
      <c r="G7740" s="33"/>
      <c r="I7740" s="33"/>
      <c r="J7740" s="33"/>
      <c r="AB7740" s="35"/>
    </row>
    <row r="7741" spans="1:28" s="6" customFormat="1" x14ac:dyDescent="0.15">
      <c r="A7741" s="6" t="s">
        <v>65</v>
      </c>
      <c r="E7741" s="31">
        <v>-65</v>
      </c>
      <c r="F7741" s="31"/>
      <c r="G7741" s="33"/>
      <c r="I7741" s="33"/>
      <c r="J7741" s="33"/>
      <c r="AB7741" s="35"/>
    </row>
    <row r="7742" spans="1:28" s="6" customFormat="1" x14ac:dyDescent="0.15">
      <c r="A7742" s="6" t="s">
        <v>65</v>
      </c>
      <c r="E7742" s="31">
        <v>-65</v>
      </c>
      <c r="F7742" s="31"/>
      <c r="G7742" s="33"/>
      <c r="I7742" s="33"/>
      <c r="J7742" s="33"/>
      <c r="AB7742" s="35"/>
    </row>
    <row r="7743" spans="1:28" s="6" customFormat="1" x14ac:dyDescent="0.15">
      <c r="A7743" s="6" t="s">
        <v>65</v>
      </c>
      <c r="E7743" s="31">
        <v>-65</v>
      </c>
      <c r="F7743" s="31"/>
      <c r="G7743" s="33"/>
      <c r="I7743" s="33"/>
      <c r="J7743" s="33"/>
      <c r="AB7743" s="35"/>
    </row>
    <row r="7744" spans="1:28" s="6" customFormat="1" x14ac:dyDescent="0.15">
      <c r="A7744" s="6" t="s">
        <v>65</v>
      </c>
      <c r="E7744" s="31">
        <v>-65</v>
      </c>
      <c r="F7744" s="31"/>
      <c r="G7744" s="33"/>
      <c r="I7744" s="33"/>
      <c r="J7744" s="33"/>
      <c r="AB7744" s="35"/>
    </row>
    <row r="7745" spans="1:28" s="6" customFormat="1" x14ac:dyDescent="0.15">
      <c r="A7745" s="6" t="s">
        <v>65</v>
      </c>
      <c r="E7745" s="31">
        <v>-65</v>
      </c>
      <c r="F7745" s="31"/>
      <c r="G7745" s="33"/>
      <c r="I7745" s="33"/>
      <c r="J7745" s="33"/>
      <c r="AB7745" s="35"/>
    </row>
    <row r="7746" spans="1:28" s="6" customFormat="1" x14ac:dyDescent="0.15">
      <c r="A7746" s="6" t="s">
        <v>65</v>
      </c>
      <c r="E7746" s="31">
        <v>-65</v>
      </c>
      <c r="F7746" s="31"/>
      <c r="G7746" s="33"/>
      <c r="I7746" s="33"/>
      <c r="J7746" s="33"/>
      <c r="AB7746" s="35"/>
    </row>
    <row r="7747" spans="1:28" s="6" customFormat="1" x14ac:dyDescent="0.15">
      <c r="A7747" s="6" t="s">
        <v>65</v>
      </c>
      <c r="E7747" s="31">
        <v>-65</v>
      </c>
      <c r="F7747" s="31"/>
      <c r="G7747" s="33"/>
      <c r="I7747" s="33"/>
      <c r="J7747" s="33"/>
      <c r="AB7747" s="35"/>
    </row>
    <row r="7748" spans="1:28" s="6" customFormat="1" x14ac:dyDescent="0.15">
      <c r="A7748" s="6" t="s">
        <v>65</v>
      </c>
      <c r="E7748" s="31">
        <v>-65</v>
      </c>
      <c r="F7748" s="31"/>
      <c r="G7748" s="33"/>
      <c r="I7748" s="33"/>
      <c r="J7748" s="33"/>
      <c r="AB7748" s="35"/>
    </row>
    <row r="7749" spans="1:28" s="6" customFormat="1" x14ac:dyDescent="0.15">
      <c r="A7749" s="6" t="s">
        <v>65</v>
      </c>
      <c r="E7749" s="31">
        <v>-65</v>
      </c>
      <c r="F7749" s="31"/>
      <c r="G7749" s="33"/>
      <c r="I7749" s="33"/>
      <c r="J7749" s="33"/>
      <c r="AB7749" s="35"/>
    </row>
    <row r="7750" spans="1:28" s="6" customFormat="1" x14ac:dyDescent="0.15">
      <c r="A7750" s="6" t="s">
        <v>65</v>
      </c>
      <c r="E7750" s="31">
        <v>-65</v>
      </c>
      <c r="F7750" s="31"/>
      <c r="G7750" s="33"/>
      <c r="I7750" s="33"/>
      <c r="J7750" s="33"/>
      <c r="AB7750" s="35"/>
    </row>
    <row r="7751" spans="1:28" s="6" customFormat="1" x14ac:dyDescent="0.15">
      <c r="A7751" s="6" t="s">
        <v>65</v>
      </c>
      <c r="E7751" s="31">
        <v>-65</v>
      </c>
      <c r="F7751" s="31"/>
      <c r="G7751" s="33"/>
      <c r="I7751" s="33"/>
      <c r="J7751" s="33"/>
      <c r="AB7751" s="35"/>
    </row>
    <row r="7752" spans="1:28" s="6" customFormat="1" x14ac:dyDescent="0.15">
      <c r="A7752" s="6" t="s">
        <v>65</v>
      </c>
      <c r="E7752" s="31">
        <v>-65</v>
      </c>
      <c r="F7752" s="31"/>
      <c r="G7752" s="33"/>
      <c r="I7752" s="33"/>
      <c r="J7752" s="33"/>
      <c r="AB7752" s="35"/>
    </row>
    <row r="7753" spans="1:28" s="6" customFormat="1" x14ac:dyDescent="0.15">
      <c r="A7753" s="6" t="s">
        <v>65</v>
      </c>
      <c r="E7753" s="31">
        <v>-63</v>
      </c>
      <c r="F7753" s="31"/>
      <c r="G7753" s="33"/>
      <c r="I7753" s="33"/>
      <c r="J7753" s="33"/>
      <c r="AB7753" s="35"/>
    </row>
    <row r="7754" spans="1:28" s="6" customFormat="1" x14ac:dyDescent="0.15">
      <c r="A7754" s="6" t="s">
        <v>65</v>
      </c>
      <c r="E7754" s="31">
        <v>-69</v>
      </c>
      <c r="F7754" s="31"/>
      <c r="G7754" s="33"/>
      <c r="I7754" s="33"/>
      <c r="J7754" s="33"/>
      <c r="AB7754" s="35"/>
    </row>
    <row r="7755" spans="1:28" s="6" customFormat="1" x14ac:dyDescent="0.15">
      <c r="A7755" s="6" t="s">
        <v>66</v>
      </c>
      <c r="E7755" s="31">
        <v>-74</v>
      </c>
      <c r="F7755" s="31"/>
      <c r="G7755" s="33"/>
      <c r="I7755" s="33"/>
      <c r="J7755" s="33"/>
      <c r="AB7755" s="35"/>
    </row>
    <row r="7756" spans="1:28" s="6" customFormat="1" x14ac:dyDescent="0.15">
      <c r="A7756" s="6" t="s">
        <v>66</v>
      </c>
      <c r="E7756" s="31">
        <v>-74</v>
      </c>
      <c r="F7756" s="31"/>
      <c r="G7756" s="33"/>
      <c r="I7756" s="33"/>
      <c r="J7756" s="33"/>
      <c r="AB7756" s="35"/>
    </row>
    <row r="7757" spans="1:28" s="6" customFormat="1" x14ac:dyDescent="0.15">
      <c r="A7757" s="6" t="s">
        <v>66</v>
      </c>
      <c r="E7757" s="31">
        <v>-74</v>
      </c>
      <c r="F7757" s="31"/>
      <c r="G7757" s="33"/>
      <c r="I7757" s="33"/>
      <c r="J7757" s="33"/>
      <c r="AB7757" s="35"/>
    </row>
    <row r="7758" spans="1:28" s="6" customFormat="1" x14ac:dyDescent="0.15">
      <c r="A7758" s="6" t="s">
        <v>66</v>
      </c>
      <c r="E7758" s="31">
        <v>-74</v>
      </c>
      <c r="F7758" s="31"/>
      <c r="G7758" s="33"/>
      <c r="I7758" s="33"/>
      <c r="J7758" s="33"/>
      <c r="AB7758" s="35"/>
    </row>
    <row r="7759" spans="1:28" s="6" customFormat="1" x14ac:dyDescent="0.15">
      <c r="A7759" s="6" t="s">
        <v>66</v>
      </c>
      <c r="E7759" s="31">
        <v>-74</v>
      </c>
      <c r="F7759" s="31"/>
      <c r="G7759" s="33"/>
      <c r="I7759" s="33"/>
      <c r="J7759" s="33"/>
      <c r="AB7759" s="35"/>
    </row>
    <row r="7760" spans="1:28" s="6" customFormat="1" x14ac:dyDescent="0.15">
      <c r="A7760" s="6" t="s">
        <v>66</v>
      </c>
      <c r="E7760" s="31">
        <v>-74</v>
      </c>
      <c r="F7760" s="31"/>
      <c r="G7760" s="33"/>
      <c r="I7760" s="33"/>
      <c r="J7760" s="33"/>
      <c r="AB7760" s="35"/>
    </row>
    <row r="7761" spans="1:28" s="6" customFormat="1" x14ac:dyDescent="0.15">
      <c r="A7761" s="6" t="s">
        <v>66</v>
      </c>
      <c r="E7761" s="31">
        <v>-74</v>
      </c>
      <c r="F7761" s="31"/>
      <c r="G7761" s="33"/>
      <c r="I7761" s="33"/>
      <c r="J7761" s="33"/>
      <c r="AB7761" s="35"/>
    </row>
    <row r="7762" spans="1:28" s="6" customFormat="1" x14ac:dyDescent="0.15">
      <c r="A7762" s="6" t="s">
        <v>66</v>
      </c>
      <c r="E7762" s="31">
        <v>-74</v>
      </c>
      <c r="F7762" s="31"/>
      <c r="G7762" s="33"/>
      <c r="I7762" s="33"/>
      <c r="J7762" s="33"/>
      <c r="AB7762" s="35"/>
    </row>
    <row r="7763" spans="1:28" s="6" customFormat="1" x14ac:dyDescent="0.15">
      <c r="A7763" s="6" t="s">
        <v>66</v>
      </c>
      <c r="E7763" s="31">
        <v>-74</v>
      </c>
      <c r="F7763" s="31"/>
      <c r="G7763" s="33"/>
      <c r="I7763" s="33"/>
      <c r="J7763" s="33"/>
      <c r="AB7763" s="35"/>
    </row>
    <row r="7764" spans="1:28" s="6" customFormat="1" x14ac:dyDescent="0.15">
      <c r="A7764" s="6" t="s">
        <v>66</v>
      </c>
      <c r="E7764" s="31">
        <v>-77</v>
      </c>
      <c r="F7764" s="31"/>
      <c r="G7764" s="33"/>
      <c r="I7764" s="33"/>
      <c r="J7764" s="33"/>
      <c r="AB7764" s="35"/>
    </row>
    <row r="7765" spans="1:28" s="6" customFormat="1" x14ac:dyDescent="0.15">
      <c r="A7765" s="6" t="s">
        <v>66</v>
      </c>
      <c r="E7765" s="31">
        <v>-77</v>
      </c>
      <c r="F7765" s="31"/>
      <c r="G7765" s="33"/>
      <c r="I7765" s="33"/>
      <c r="J7765" s="33"/>
      <c r="AB7765" s="35"/>
    </row>
    <row r="7766" spans="1:28" s="6" customFormat="1" x14ac:dyDescent="0.15">
      <c r="A7766" s="6" t="s">
        <v>66</v>
      </c>
      <c r="E7766" s="31">
        <v>-77</v>
      </c>
      <c r="F7766" s="31"/>
      <c r="G7766" s="33"/>
      <c r="I7766" s="33"/>
      <c r="J7766" s="33"/>
      <c r="AB7766" s="35"/>
    </row>
    <row r="7767" spans="1:28" s="6" customFormat="1" x14ac:dyDescent="0.15">
      <c r="A7767" s="6" t="s">
        <v>66</v>
      </c>
      <c r="E7767" s="31">
        <v>-76</v>
      </c>
      <c r="F7767" s="31"/>
      <c r="G7767" s="33"/>
      <c r="I7767" s="33"/>
      <c r="J7767" s="33"/>
      <c r="AB7767" s="35"/>
    </row>
    <row r="7768" spans="1:28" s="6" customFormat="1" x14ac:dyDescent="0.15">
      <c r="A7768" s="6" t="s">
        <v>66</v>
      </c>
      <c r="E7768" s="31">
        <v>-76</v>
      </c>
      <c r="F7768" s="31"/>
      <c r="G7768" s="33"/>
      <c r="I7768" s="33"/>
      <c r="J7768" s="33"/>
      <c r="AB7768" s="35"/>
    </row>
    <row r="7769" spans="1:28" s="6" customFormat="1" x14ac:dyDescent="0.15">
      <c r="A7769" s="6" t="s">
        <v>66</v>
      </c>
      <c r="E7769" s="31">
        <v>-73</v>
      </c>
      <c r="F7769" s="31"/>
      <c r="G7769" s="33"/>
      <c r="I7769" s="33"/>
      <c r="J7769" s="33"/>
      <c r="AB7769" s="35"/>
    </row>
    <row r="7770" spans="1:28" s="6" customFormat="1" x14ac:dyDescent="0.15">
      <c r="A7770" s="6" t="s">
        <v>66</v>
      </c>
      <c r="E7770" s="31">
        <v>-73</v>
      </c>
      <c r="F7770" s="31"/>
      <c r="G7770" s="33"/>
      <c r="I7770" s="33"/>
      <c r="J7770" s="33"/>
      <c r="AB7770" s="35"/>
    </row>
    <row r="7771" spans="1:28" s="6" customFormat="1" x14ac:dyDescent="0.15">
      <c r="A7771" s="6" t="s">
        <v>66</v>
      </c>
      <c r="E7771" s="31">
        <v>-73</v>
      </c>
      <c r="F7771" s="31"/>
      <c r="G7771" s="33"/>
      <c r="I7771" s="33"/>
      <c r="J7771" s="33"/>
      <c r="AB7771" s="35"/>
    </row>
    <row r="7772" spans="1:28" s="6" customFormat="1" x14ac:dyDescent="0.15">
      <c r="A7772" s="6" t="s">
        <v>66</v>
      </c>
      <c r="E7772" s="31">
        <v>-73</v>
      </c>
      <c r="F7772" s="31"/>
      <c r="G7772" s="33"/>
      <c r="I7772" s="33"/>
      <c r="J7772" s="33"/>
      <c r="AB7772" s="35"/>
    </row>
    <row r="7773" spans="1:28" s="6" customFormat="1" x14ac:dyDescent="0.15">
      <c r="A7773" s="6" t="s">
        <v>66</v>
      </c>
      <c r="E7773" s="31">
        <v>-73</v>
      </c>
      <c r="F7773" s="31"/>
      <c r="G7773" s="33"/>
      <c r="I7773" s="33"/>
      <c r="J7773" s="33"/>
      <c r="AB7773" s="35"/>
    </row>
    <row r="7774" spans="1:28" s="6" customFormat="1" x14ac:dyDescent="0.15">
      <c r="A7774" s="6" t="s">
        <v>66</v>
      </c>
      <c r="E7774" s="31">
        <v>-73</v>
      </c>
      <c r="F7774" s="31"/>
      <c r="G7774" s="33"/>
      <c r="I7774" s="33"/>
      <c r="J7774" s="33"/>
      <c r="AB7774" s="35"/>
    </row>
    <row r="7775" spans="1:28" s="6" customFormat="1" x14ac:dyDescent="0.15">
      <c r="A7775" s="6" t="s">
        <v>66</v>
      </c>
      <c r="E7775" s="31">
        <v>-73</v>
      </c>
      <c r="F7775" s="31"/>
      <c r="G7775" s="33"/>
      <c r="I7775" s="33"/>
      <c r="J7775" s="33"/>
      <c r="AB7775" s="35"/>
    </row>
    <row r="7776" spans="1:28" s="6" customFormat="1" x14ac:dyDescent="0.15">
      <c r="A7776" s="6" t="s">
        <v>66</v>
      </c>
      <c r="E7776" s="31">
        <v>-73</v>
      </c>
      <c r="F7776" s="31"/>
      <c r="G7776" s="33"/>
      <c r="I7776" s="33"/>
      <c r="J7776" s="33"/>
      <c r="AB7776" s="35"/>
    </row>
    <row r="7777" spans="1:28" s="6" customFormat="1" x14ac:dyDescent="0.15">
      <c r="A7777" s="6" t="s">
        <v>66</v>
      </c>
      <c r="E7777" s="31">
        <v>-73</v>
      </c>
      <c r="F7777" s="31"/>
      <c r="G7777" s="33"/>
      <c r="I7777" s="33"/>
      <c r="J7777" s="33"/>
      <c r="AB7777" s="35"/>
    </row>
    <row r="7778" spans="1:28" s="6" customFormat="1" x14ac:dyDescent="0.15">
      <c r="A7778" s="6" t="s">
        <v>66</v>
      </c>
      <c r="E7778" s="31">
        <v>-73</v>
      </c>
      <c r="F7778" s="31"/>
      <c r="G7778" s="33"/>
      <c r="I7778" s="33"/>
      <c r="J7778" s="33"/>
      <c r="AB7778" s="35"/>
    </row>
    <row r="7779" spans="1:28" s="6" customFormat="1" x14ac:dyDescent="0.15">
      <c r="A7779" s="6" t="s">
        <v>66</v>
      </c>
      <c r="E7779" s="31">
        <v>-73</v>
      </c>
      <c r="F7779" s="31"/>
      <c r="G7779" s="33"/>
      <c r="I7779" s="33"/>
      <c r="J7779" s="33"/>
      <c r="AB7779" s="35"/>
    </row>
    <row r="7780" spans="1:28" s="6" customFormat="1" x14ac:dyDescent="0.15">
      <c r="A7780" s="6" t="s">
        <v>66</v>
      </c>
      <c r="E7780" s="31">
        <v>-73</v>
      </c>
      <c r="F7780" s="31"/>
      <c r="G7780" s="33"/>
      <c r="I7780" s="33"/>
      <c r="J7780" s="33"/>
      <c r="AB7780" s="35"/>
    </row>
    <row r="7781" spans="1:28" s="6" customFormat="1" x14ac:dyDescent="0.15">
      <c r="A7781" s="6" t="s">
        <v>66</v>
      </c>
      <c r="E7781" s="31">
        <v>-73</v>
      </c>
      <c r="F7781" s="31"/>
      <c r="G7781" s="33"/>
      <c r="I7781" s="33"/>
      <c r="J7781" s="33"/>
      <c r="AB7781" s="35"/>
    </row>
    <row r="7782" spans="1:28" s="6" customFormat="1" x14ac:dyDescent="0.15">
      <c r="A7782" s="6" t="s">
        <v>66</v>
      </c>
      <c r="E7782" s="31">
        <v>-73</v>
      </c>
      <c r="F7782" s="31"/>
      <c r="G7782" s="33"/>
      <c r="I7782" s="33"/>
      <c r="J7782" s="33"/>
      <c r="AB7782" s="35"/>
    </row>
    <row r="7783" spans="1:28" s="6" customFormat="1" x14ac:dyDescent="0.15">
      <c r="A7783" s="6" t="s">
        <v>66</v>
      </c>
      <c r="E7783" s="31">
        <v>-73</v>
      </c>
      <c r="F7783" s="31"/>
      <c r="G7783" s="33"/>
      <c r="I7783" s="33"/>
      <c r="J7783" s="33"/>
      <c r="AB7783" s="35"/>
    </row>
    <row r="7784" spans="1:28" s="6" customFormat="1" x14ac:dyDescent="0.15">
      <c r="A7784" s="6" t="s">
        <v>66</v>
      </c>
      <c r="E7784" s="31">
        <v>-73</v>
      </c>
      <c r="F7784" s="31"/>
      <c r="G7784" s="33"/>
      <c r="I7784" s="33"/>
      <c r="J7784" s="33"/>
      <c r="AB7784" s="35"/>
    </row>
    <row r="7785" spans="1:28" s="6" customFormat="1" x14ac:dyDescent="0.15">
      <c r="A7785" s="6" t="s">
        <v>66</v>
      </c>
      <c r="E7785" s="31">
        <v>-73</v>
      </c>
      <c r="F7785" s="31"/>
      <c r="G7785" s="33"/>
      <c r="I7785" s="33"/>
      <c r="J7785" s="33"/>
      <c r="AB7785" s="35"/>
    </row>
    <row r="7786" spans="1:28" s="6" customFormat="1" x14ac:dyDescent="0.15">
      <c r="A7786" s="6" t="s">
        <v>66</v>
      </c>
      <c r="E7786" s="31">
        <v>-73</v>
      </c>
      <c r="F7786" s="31"/>
      <c r="G7786" s="33"/>
      <c r="I7786" s="33"/>
      <c r="J7786" s="33"/>
      <c r="AB7786" s="35"/>
    </row>
    <row r="7787" spans="1:28" s="6" customFormat="1" x14ac:dyDescent="0.15">
      <c r="A7787" s="6" t="s">
        <v>66</v>
      </c>
      <c r="E7787" s="31">
        <v>-73</v>
      </c>
      <c r="F7787" s="31"/>
      <c r="G7787" s="33"/>
      <c r="I7787" s="33"/>
      <c r="J7787" s="33"/>
      <c r="AB7787" s="35"/>
    </row>
    <row r="7788" spans="1:28" s="6" customFormat="1" x14ac:dyDescent="0.15">
      <c r="A7788" s="6" t="s">
        <v>66</v>
      </c>
      <c r="E7788" s="31">
        <v>-73</v>
      </c>
      <c r="F7788" s="31"/>
      <c r="G7788" s="33"/>
      <c r="I7788" s="33"/>
      <c r="J7788" s="33"/>
      <c r="AB7788" s="35"/>
    </row>
    <row r="7789" spans="1:28" s="6" customFormat="1" x14ac:dyDescent="0.15">
      <c r="A7789" s="6" t="s">
        <v>66</v>
      </c>
      <c r="E7789" s="31">
        <v>-73</v>
      </c>
      <c r="F7789" s="31"/>
      <c r="G7789" s="33"/>
      <c r="I7789" s="33"/>
      <c r="J7789" s="33"/>
      <c r="AB7789" s="35"/>
    </row>
    <row r="7790" spans="1:28" s="6" customFormat="1" x14ac:dyDescent="0.15">
      <c r="A7790" s="6" t="s">
        <v>66</v>
      </c>
      <c r="E7790" s="31">
        <v>-73</v>
      </c>
      <c r="F7790" s="31"/>
      <c r="G7790" s="33"/>
      <c r="I7790" s="33"/>
      <c r="J7790" s="33"/>
      <c r="AB7790" s="35"/>
    </row>
    <row r="7791" spans="1:28" s="6" customFormat="1" x14ac:dyDescent="0.15">
      <c r="A7791" s="6" t="s">
        <v>66</v>
      </c>
      <c r="E7791" s="31">
        <v>-73</v>
      </c>
      <c r="F7791" s="31"/>
      <c r="G7791" s="33"/>
      <c r="I7791" s="33"/>
      <c r="J7791" s="33"/>
      <c r="AB7791" s="35"/>
    </row>
    <row r="7792" spans="1:28" s="6" customFormat="1" x14ac:dyDescent="0.15">
      <c r="A7792" s="6" t="s">
        <v>66</v>
      </c>
      <c r="E7792" s="31">
        <v>-79</v>
      </c>
      <c r="F7792" s="31"/>
      <c r="G7792" s="33"/>
      <c r="I7792" s="33"/>
      <c r="J7792" s="33"/>
      <c r="AB7792" s="35"/>
    </row>
    <row r="7793" spans="1:28" s="6" customFormat="1" x14ac:dyDescent="0.15">
      <c r="A7793" s="6" t="s">
        <v>66</v>
      </c>
      <c r="E7793" s="31">
        <v>-79</v>
      </c>
      <c r="F7793" s="31"/>
      <c r="G7793" s="33"/>
      <c r="I7793" s="33"/>
      <c r="J7793" s="33"/>
      <c r="AB7793" s="35"/>
    </row>
    <row r="7794" spans="1:28" s="6" customFormat="1" x14ac:dyDescent="0.15">
      <c r="A7794" s="6" t="s">
        <v>66</v>
      </c>
      <c r="E7794" s="31">
        <v>-79</v>
      </c>
      <c r="F7794" s="31"/>
      <c r="G7794" s="33"/>
      <c r="I7794" s="33"/>
      <c r="J7794" s="33"/>
      <c r="AB7794" s="35"/>
    </row>
    <row r="7795" spans="1:28" s="6" customFormat="1" x14ac:dyDescent="0.15">
      <c r="A7795" s="6" t="s">
        <v>66</v>
      </c>
      <c r="E7795" s="31">
        <v>-79</v>
      </c>
      <c r="F7795" s="31"/>
      <c r="G7795" s="33"/>
      <c r="I7795" s="33"/>
      <c r="J7795" s="33"/>
      <c r="AB7795" s="35"/>
    </row>
    <row r="7796" spans="1:28" s="6" customFormat="1" x14ac:dyDescent="0.15">
      <c r="A7796" s="6" t="s">
        <v>66</v>
      </c>
      <c r="E7796" s="31">
        <v>-79</v>
      </c>
      <c r="F7796" s="31"/>
      <c r="G7796" s="33"/>
      <c r="I7796" s="33"/>
      <c r="J7796" s="33"/>
      <c r="AB7796" s="35"/>
    </row>
    <row r="7797" spans="1:28" s="6" customFormat="1" x14ac:dyDescent="0.15">
      <c r="A7797" s="6" t="s">
        <v>66</v>
      </c>
      <c r="E7797" s="31">
        <v>-79</v>
      </c>
      <c r="F7797" s="31"/>
      <c r="G7797" s="33"/>
      <c r="I7797" s="33"/>
      <c r="J7797" s="33"/>
      <c r="AB7797" s="35"/>
    </row>
    <row r="7798" spans="1:28" s="6" customFormat="1" x14ac:dyDescent="0.15">
      <c r="A7798" s="6" t="s">
        <v>66</v>
      </c>
      <c r="E7798" s="31">
        <v>-79</v>
      </c>
      <c r="F7798" s="31"/>
      <c r="G7798" s="33"/>
      <c r="I7798" s="33"/>
      <c r="J7798" s="33"/>
      <c r="AB7798" s="35"/>
    </row>
    <row r="7799" spans="1:28" s="6" customFormat="1" x14ac:dyDescent="0.15">
      <c r="A7799" s="6" t="s">
        <v>66</v>
      </c>
      <c r="E7799" s="31">
        <v>-79</v>
      </c>
      <c r="F7799" s="31"/>
      <c r="G7799" s="33"/>
      <c r="I7799" s="33"/>
      <c r="J7799" s="33"/>
      <c r="AB7799" s="35"/>
    </row>
    <row r="7800" spans="1:28" s="6" customFormat="1" x14ac:dyDescent="0.15">
      <c r="A7800" s="6" t="s">
        <v>66</v>
      </c>
      <c r="E7800" s="31">
        <v>-79</v>
      </c>
      <c r="F7800" s="31"/>
      <c r="G7800" s="33"/>
      <c r="I7800" s="33"/>
      <c r="J7800" s="33"/>
      <c r="AB7800" s="35"/>
    </row>
    <row r="7801" spans="1:28" s="6" customFormat="1" x14ac:dyDescent="0.15">
      <c r="A7801" s="6" t="s">
        <v>66</v>
      </c>
      <c r="E7801" s="31">
        <v>-79</v>
      </c>
      <c r="F7801" s="31"/>
      <c r="G7801" s="33"/>
      <c r="I7801" s="33"/>
      <c r="J7801" s="33"/>
      <c r="AB7801" s="35"/>
    </row>
    <row r="7802" spans="1:28" s="6" customFormat="1" x14ac:dyDescent="0.15">
      <c r="A7802" s="6" t="s">
        <v>66</v>
      </c>
      <c r="E7802" s="31">
        <v>-74</v>
      </c>
      <c r="F7802" s="31"/>
      <c r="G7802" s="33"/>
      <c r="I7802" s="33"/>
      <c r="J7802" s="33"/>
      <c r="AB7802" s="35"/>
    </row>
    <row r="7803" spans="1:28" s="6" customFormat="1" x14ac:dyDescent="0.15">
      <c r="A7803" s="6" t="s">
        <v>66</v>
      </c>
      <c r="E7803" s="31">
        <v>-74</v>
      </c>
      <c r="F7803" s="31"/>
      <c r="G7803" s="33"/>
      <c r="I7803" s="33"/>
      <c r="J7803" s="33"/>
      <c r="AB7803" s="35"/>
    </row>
    <row r="7804" spans="1:28" s="6" customFormat="1" x14ac:dyDescent="0.15">
      <c r="A7804" s="6" t="s">
        <v>66</v>
      </c>
      <c r="E7804" s="31">
        <v>-74</v>
      </c>
      <c r="F7804" s="31"/>
      <c r="G7804" s="33"/>
      <c r="I7804" s="33"/>
      <c r="J7804" s="33"/>
      <c r="AB7804" s="35"/>
    </row>
    <row r="7805" spans="1:28" s="6" customFormat="1" x14ac:dyDescent="0.15">
      <c r="A7805" s="6" t="s">
        <v>66</v>
      </c>
      <c r="E7805" s="31">
        <v>-74</v>
      </c>
      <c r="F7805" s="31"/>
      <c r="G7805" s="33"/>
      <c r="I7805" s="33"/>
      <c r="J7805" s="33"/>
      <c r="AB7805" s="35"/>
    </row>
    <row r="7806" spans="1:28" s="6" customFormat="1" x14ac:dyDescent="0.15">
      <c r="A7806" s="6" t="s">
        <v>66</v>
      </c>
      <c r="E7806" s="31">
        <v>-74</v>
      </c>
      <c r="F7806" s="31"/>
      <c r="G7806" s="33"/>
      <c r="I7806" s="33"/>
      <c r="J7806" s="33"/>
      <c r="AB7806" s="35"/>
    </row>
    <row r="7807" spans="1:28" s="6" customFormat="1" x14ac:dyDescent="0.15">
      <c r="A7807" s="6" t="s">
        <v>66</v>
      </c>
      <c r="E7807" s="31">
        <v>-74</v>
      </c>
      <c r="F7807" s="31"/>
      <c r="G7807" s="33"/>
      <c r="I7807" s="33"/>
      <c r="J7807" s="33"/>
      <c r="AB7807" s="35"/>
    </row>
    <row r="7808" spans="1:28" s="6" customFormat="1" x14ac:dyDescent="0.15">
      <c r="A7808" s="6" t="s">
        <v>66</v>
      </c>
      <c r="E7808" s="31">
        <v>-74</v>
      </c>
      <c r="F7808" s="31"/>
      <c r="G7808" s="33"/>
      <c r="I7808" s="33"/>
      <c r="J7808" s="33"/>
      <c r="AB7808" s="35"/>
    </row>
    <row r="7809" spans="1:28" s="6" customFormat="1" x14ac:dyDescent="0.15">
      <c r="A7809" s="6" t="s">
        <v>66</v>
      </c>
      <c r="E7809" s="31">
        <v>-74</v>
      </c>
      <c r="F7809" s="31"/>
      <c r="G7809" s="33"/>
      <c r="I7809" s="33"/>
      <c r="J7809" s="33"/>
      <c r="AB7809" s="35"/>
    </row>
    <row r="7810" spans="1:28" s="6" customFormat="1" x14ac:dyDescent="0.15">
      <c r="A7810" s="6" t="s">
        <v>66</v>
      </c>
      <c r="E7810" s="31">
        <v>-74</v>
      </c>
      <c r="F7810" s="31"/>
      <c r="G7810" s="33"/>
      <c r="I7810" s="33"/>
      <c r="J7810" s="33"/>
      <c r="AB7810" s="35"/>
    </row>
    <row r="7811" spans="1:28" s="6" customFormat="1" x14ac:dyDescent="0.15">
      <c r="A7811" s="6" t="s">
        <v>66</v>
      </c>
      <c r="E7811" s="31">
        <v>-74</v>
      </c>
      <c r="F7811" s="31"/>
      <c r="G7811" s="33"/>
      <c r="I7811" s="33"/>
      <c r="J7811" s="33"/>
      <c r="AB7811" s="35"/>
    </row>
    <row r="7812" spans="1:28" s="6" customFormat="1" x14ac:dyDescent="0.15">
      <c r="A7812" s="6" t="s">
        <v>66</v>
      </c>
      <c r="E7812" s="31">
        <v>-74</v>
      </c>
      <c r="F7812" s="31"/>
      <c r="G7812" s="33"/>
      <c r="I7812" s="33"/>
      <c r="J7812" s="33"/>
      <c r="AB7812" s="35"/>
    </row>
    <row r="7813" spans="1:28" s="6" customFormat="1" x14ac:dyDescent="0.15">
      <c r="A7813" s="6" t="s">
        <v>66</v>
      </c>
      <c r="E7813" s="31">
        <v>-74</v>
      </c>
      <c r="F7813" s="31"/>
      <c r="G7813" s="33"/>
      <c r="I7813" s="33"/>
      <c r="J7813" s="33"/>
      <c r="AB7813" s="35"/>
    </row>
    <row r="7814" spans="1:28" s="6" customFormat="1" x14ac:dyDescent="0.15">
      <c r="A7814" s="6" t="s">
        <v>66</v>
      </c>
      <c r="E7814" s="31">
        <v>-74</v>
      </c>
      <c r="F7814" s="31"/>
      <c r="G7814" s="33"/>
      <c r="I7814" s="33"/>
      <c r="J7814" s="33"/>
      <c r="AB7814" s="35"/>
    </row>
    <row r="7815" spans="1:28" s="6" customFormat="1" x14ac:dyDescent="0.15">
      <c r="A7815" s="6" t="s">
        <v>66</v>
      </c>
      <c r="E7815" s="31">
        <v>-74</v>
      </c>
      <c r="F7815" s="31"/>
      <c r="G7815" s="33"/>
      <c r="I7815" s="33"/>
      <c r="J7815" s="33"/>
      <c r="AB7815" s="35"/>
    </row>
    <row r="7816" spans="1:28" s="6" customFormat="1" x14ac:dyDescent="0.15">
      <c r="A7816" s="6" t="s">
        <v>66</v>
      </c>
      <c r="E7816" s="31">
        <v>-74</v>
      </c>
      <c r="F7816" s="31"/>
      <c r="G7816" s="33"/>
      <c r="I7816" s="33"/>
      <c r="J7816" s="33"/>
      <c r="AB7816" s="35"/>
    </row>
    <row r="7817" spans="1:28" s="6" customFormat="1" x14ac:dyDescent="0.15">
      <c r="A7817" s="6" t="s">
        <v>66</v>
      </c>
      <c r="E7817" s="31">
        <v>-74</v>
      </c>
      <c r="F7817" s="31"/>
      <c r="G7817" s="33"/>
      <c r="I7817" s="33"/>
      <c r="J7817" s="33"/>
      <c r="AB7817" s="35"/>
    </row>
    <row r="7818" spans="1:28" s="6" customFormat="1" x14ac:dyDescent="0.15">
      <c r="A7818" s="6" t="s">
        <v>66</v>
      </c>
      <c r="E7818" s="31">
        <v>-74</v>
      </c>
      <c r="F7818" s="31"/>
      <c r="G7818" s="33"/>
      <c r="I7818" s="33"/>
      <c r="J7818" s="33"/>
      <c r="AB7818" s="35"/>
    </row>
    <row r="7819" spans="1:28" s="6" customFormat="1" x14ac:dyDescent="0.15">
      <c r="A7819" s="6" t="s">
        <v>66</v>
      </c>
      <c r="E7819" s="31">
        <v>-74</v>
      </c>
      <c r="F7819" s="31"/>
      <c r="G7819" s="33"/>
      <c r="I7819" s="33"/>
      <c r="J7819" s="33"/>
      <c r="AB7819" s="35"/>
    </row>
    <row r="7820" spans="1:28" s="6" customFormat="1" x14ac:dyDescent="0.15">
      <c r="A7820" s="6" t="s">
        <v>66</v>
      </c>
      <c r="E7820" s="31">
        <v>-74</v>
      </c>
      <c r="F7820" s="31"/>
      <c r="G7820" s="33"/>
      <c r="I7820" s="33"/>
      <c r="J7820" s="33"/>
      <c r="AB7820" s="35"/>
    </row>
    <row r="7821" spans="1:28" s="6" customFormat="1" x14ac:dyDescent="0.15">
      <c r="A7821" s="6" t="s">
        <v>66</v>
      </c>
      <c r="E7821" s="31">
        <v>-74</v>
      </c>
      <c r="F7821" s="31"/>
      <c r="G7821" s="33"/>
      <c r="I7821" s="33"/>
      <c r="J7821" s="33"/>
      <c r="AB7821" s="35"/>
    </row>
    <row r="7822" spans="1:28" s="6" customFormat="1" x14ac:dyDescent="0.15">
      <c r="A7822" s="6" t="s">
        <v>66</v>
      </c>
      <c r="E7822" s="31">
        <v>-74</v>
      </c>
      <c r="F7822" s="31"/>
      <c r="G7822" s="33"/>
      <c r="I7822" s="33"/>
      <c r="J7822" s="33"/>
      <c r="AB7822" s="35"/>
    </row>
    <row r="7823" spans="1:28" s="6" customFormat="1" x14ac:dyDescent="0.15">
      <c r="A7823" s="6" t="s">
        <v>66</v>
      </c>
      <c r="E7823" s="31">
        <v>-74</v>
      </c>
      <c r="F7823" s="31"/>
      <c r="G7823" s="33"/>
      <c r="I7823" s="33"/>
      <c r="J7823" s="33"/>
      <c r="AB7823" s="35"/>
    </row>
    <row r="7824" spans="1:28" s="6" customFormat="1" x14ac:dyDescent="0.15">
      <c r="A7824" s="6" t="s">
        <v>66</v>
      </c>
      <c r="E7824" s="31">
        <v>-74</v>
      </c>
      <c r="F7824" s="31"/>
      <c r="G7824" s="33"/>
      <c r="I7824" s="33"/>
      <c r="J7824" s="33"/>
      <c r="AB7824" s="35"/>
    </row>
    <row r="7825" spans="1:28" s="6" customFormat="1" x14ac:dyDescent="0.15">
      <c r="A7825" s="6" t="s">
        <v>66</v>
      </c>
      <c r="E7825" s="31">
        <v>-81</v>
      </c>
      <c r="F7825" s="31"/>
      <c r="G7825" s="33"/>
      <c r="I7825" s="33"/>
      <c r="J7825" s="33"/>
      <c r="AB7825" s="35"/>
    </row>
    <row r="7826" spans="1:28" s="6" customFormat="1" x14ac:dyDescent="0.15">
      <c r="A7826" s="6" t="s">
        <v>66</v>
      </c>
      <c r="E7826" s="31">
        <v>-81</v>
      </c>
      <c r="F7826" s="31"/>
      <c r="G7826" s="33"/>
      <c r="I7826" s="33"/>
      <c r="J7826" s="33"/>
      <c r="AB7826" s="35"/>
    </row>
    <row r="7827" spans="1:28" s="6" customFormat="1" x14ac:dyDescent="0.15">
      <c r="A7827" s="6" t="s">
        <v>66</v>
      </c>
      <c r="E7827" s="31">
        <v>-81</v>
      </c>
      <c r="F7827" s="31"/>
      <c r="G7827" s="33"/>
      <c r="I7827" s="33"/>
      <c r="J7827" s="33"/>
      <c r="AB7827" s="35"/>
    </row>
    <row r="7828" spans="1:28" s="6" customFormat="1" x14ac:dyDescent="0.15">
      <c r="A7828" s="6" t="s">
        <v>66</v>
      </c>
      <c r="E7828" s="31">
        <v>-83</v>
      </c>
      <c r="F7828" s="31"/>
      <c r="G7828" s="33"/>
      <c r="I7828" s="33"/>
      <c r="J7828" s="33"/>
      <c r="AB7828" s="35"/>
    </row>
    <row r="7829" spans="1:28" s="6" customFormat="1" x14ac:dyDescent="0.15">
      <c r="A7829" s="6" t="s">
        <v>66</v>
      </c>
      <c r="E7829" s="31">
        <v>-83</v>
      </c>
      <c r="F7829" s="31"/>
      <c r="G7829" s="33"/>
      <c r="I7829" s="33"/>
      <c r="J7829" s="33"/>
      <c r="AB7829" s="35"/>
    </row>
    <row r="7830" spans="1:28" s="6" customFormat="1" x14ac:dyDescent="0.15">
      <c r="A7830" s="6" t="s">
        <v>66</v>
      </c>
      <c r="E7830" s="31">
        <v>-83</v>
      </c>
      <c r="F7830" s="31"/>
      <c r="G7830" s="33"/>
      <c r="I7830" s="33"/>
      <c r="J7830" s="33"/>
      <c r="AB7830" s="35"/>
    </row>
    <row r="7831" spans="1:28" s="6" customFormat="1" x14ac:dyDescent="0.15">
      <c r="A7831" s="6" t="s">
        <v>66</v>
      </c>
      <c r="E7831" s="31">
        <v>-82</v>
      </c>
      <c r="F7831" s="31"/>
      <c r="G7831" s="33"/>
      <c r="I7831" s="33"/>
      <c r="J7831" s="33"/>
      <c r="AB7831" s="35"/>
    </row>
    <row r="7832" spans="1:28" s="6" customFormat="1" x14ac:dyDescent="0.15">
      <c r="A7832" s="6" t="s">
        <v>66</v>
      </c>
      <c r="E7832" s="31">
        <v>-82</v>
      </c>
      <c r="F7832" s="31"/>
      <c r="G7832" s="33"/>
      <c r="I7832" s="33"/>
      <c r="J7832" s="33"/>
      <c r="AB7832" s="35"/>
    </row>
    <row r="7833" spans="1:28" s="6" customFormat="1" x14ac:dyDescent="0.15">
      <c r="A7833" s="6" t="s">
        <v>66</v>
      </c>
      <c r="E7833" s="31">
        <v>-82</v>
      </c>
      <c r="F7833" s="31"/>
      <c r="G7833" s="33"/>
      <c r="I7833" s="33"/>
      <c r="J7833" s="33"/>
      <c r="AB7833" s="35"/>
    </row>
    <row r="7834" spans="1:28" s="6" customFormat="1" x14ac:dyDescent="0.15">
      <c r="A7834" s="6" t="s">
        <v>66</v>
      </c>
      <c r="E7834" s="31">
        <v>-82</v>
      </c>
      <c r="F7834" s="31"/>
      <c r="G7834" s="33"/>
      <c r="I7834" s="33"/>
      <c r="J7834" s="33"/>
      <c r="AB7834" s="35"/>
    </row>
    <row r="7835" spans="1:28" s="6" customFormat="1" x14ac:dyDescent="0.15">
      <c r="A7835" s="6" t="s">
        <v>66</v>
      </c>
      <c r="E7835" s="31">
        <v>-82</v>
      </c>
      <c r="F7835" s="31"/>
      <c r="G7835" s="33"/>
      <c r="I7835" s="33"/>
      <c r="J7835" s="33"/>
      <c r="AB7835" s="35"/>
    </row>
    <row r="7836" spans="1:28" s="6" customFormat="1" x14ac:dyDescent="0.15">
      <c r="A7836" s="6" t="s">
        <v>66</v>
      </c>
      <c r="E7836" s="31">
        <v>-82</v>
      </c>
      <c r="F7836" s="31"/>
      <c r="G7836" s="33"/>
      <c r="I7836" s="33"/>
      <c r="J7836" s="33"/>
      <c r="AB7836" s="35"/>
    </row>
    <row r="7837" spans="1:28" s="6" customFormat="1" x14ac:dyDescent="0.15">
      <c r="A7837" s="6" t="s">
        <v>66</v>
      </c>
      <c r="E7837" s="31">
        <v>-82</v>
      </c>
      <c r="F7837" s="31"/>
      <c r="G7837" s="33"/>
      <c r="I7837" s="33"/>
      <c r="J7837" s="33"/>
      <c r="AB7837" s="35"/>
    </row>
    <row r="7838" spans="1:28" s="6" customFormat="1" x14ac:dyDescent="0.15">
      <c r="A7838" s="6" t="s">
        <v>66</v>
      </c>
      <c r="E7838" s="31">
        <v>-82</v>
      </c>
      <c r="F7838" s="31"/>
      <c r="G7838" s="33"/>
      <c r="I7838" s="33"/>
      <c r="J7838" s="33"/>
      <c r="AB7838" s="35"/>
    </row>
    <row r="7839" spans="1:28" s="6" customFormat="1" x14ac:dyDescent="0.15">
      <c r="A7839" s="6" t="s">
        <v>66</v>
      </c>
      <c r="E7839" s="31">
        <v>-82</v>
      </c>
      <c r="F7839" s="31"/>
      <c r="G7839" s="33"/>
      <c r="I7839" s="33"/>
      <c r="J7839" s="33"/>
      <c r="AB7839" s="35"/>
    </row>
    <row r="7840" spans="1:28" s="6" customFormat="1" x14ac:dyDescent="0.15">
      <c r="A7840" s="6" t="s">
        <v>66</v>
      </c>
      <c r="E7840" s="31">
        <v>-82</v>
      </c>
      <c r="F7840" s="31"/>
      <c r="G7840" s="33"/>
      <c r="I7840" s="33"/>
      <c r="J7840" s="33"/>
      <c r="AB7840" s="35"/>
    </row>
    <row r="7841" spans="1:28" s="6" customFormat="1" x14ac:dyDescent="0.15">
      <c r="A7841" s="6" t="s">
        <v>66</v>
      </c>
      <c r="E7841" s="31">
        <v>-82</v>
      </c>
      <c r="F7841" s="31"/>
      <c r="G7841" s="33"/>
      <c r="I7841" s="33"/>
      <c r="J7841" s="33"/>
      <c r="AB7841" s="35"/>
    </row>
    <row r="7842" spans="1:28" s="6" customFormat="1" x14ac:dyDescent="0.15">
      <c r="A7842" s="6" t="s">
        <v>66</v>
      </c>
      <c r="E7842" s="31">
        <v>-78</v>
      </c>
      <c r="F7842" s="31"/>
      <c r="G7842" s="33"/>
      <c r="I7842" s="33"/>
      <c r="J7842" s="33"/>
      <c r="AB7842" s="35"/>
    </row>
    <row r="7843" spans="1:28" s="6" customFormat="1" x14ac:dyDescent="0.15">
      <c r="A7843" s="6" t="s">
        <v>66</v>
      </c>
      <c r="E7843" s="31">
        <v>-78</v>
      </c>
      <c r="F7843" s="31"/>
      <c r="G7843" s="33"/>
      <c r="I7843" s="33"/>
      <c r="J7843" s="33"/>
      <c r="AB7843" s="35"/>
    </row>
    <row r="7844" spans="1:28" s="6" customFormat="1" x14ac:dyDescent="0.15">
      <c r="A7844" s="6" t="s">
        <v>66</v>
      </c>
      <c r="E7844" s="31">
        <v>-78</v>
      </c>
      <c r="F7844" s="31"/>
      <c r="G7844" s="33"/>
      <c r="I7844" s="33"/>
      <c r="J7844" s="33"/>
      <c r="AB7844" s="35"/>
    </row>
    <row r="7845" spans="1:28" s="6" customFormat="1" x14ac:dyDescent="0.15">
      <c r="A7845" s="6" t="s">
        <v>66</v>
      </c>
      <c r="E7845" s="31">
        <v>-78</v>
      </c>
      <c r="F7845" s="31"/>
      <c r="G7845" s="33"/>
      <c r="I7845" s="33"/>
      <c r="J7845" s="33"/>
      <c r="AB7845" s="35"/>
    </row>
    <row r="7846" spans="1:28" s="6" customFormat="1" x14ac:dyDescent="0.15">
      <c r="A7846" s="6" t="s">
        <v>66</v>
      </c>
      <c r="E7846" s="31">
        <v>-78</v>
      </c>
      <c r="F7846" s="31"/>
      <c r="G7846" s="33"/>
      <c r="I7846" s="33"/>
      <c r="J7846" s="33"/>
      <c r="AB7846" s="35"/>
    </row>
    <row r="7847" spans="1:28" s="6" customFormat="1" x14ac:dyDescent="0.15">
      <c r="A7847" s="6" t="s">
        <v>66</v>
      </c>
      <c r="E7847" s="31">
        <v>-78</v>
      </c>
      <c r="F7847" s="31"/>
      <c r="G7847" s="33"/>
      <c r="I7847" s="33"/>
      <c r="J7847" s="33"/>
      <c r="AB7847" s="35"/>
    </row>
    <row r="7848" spans="1:28" s="6" customFormat="1" x14ac:dyDescent="0.15">
      <c r="A7848" s="6" t="s">
        <v>66</v>
      </c>
      <c r="E7848" s="31">
        <v>-78</v>
      </c>
      <c r="F7848" s="31"/>
      <c r="G7848" s="33"/>
      <c r="I7848" s="33"/>
      <c r="J7848" s="33"/>
      <c r="AB7848" s="35"/>
    </row>
    <row r="7849" spans="1:28" s="6" customFormat="1" x14ac:dyDescent="0.15">
      <c r="A7849" s="6" t="s">
        <v>66</v>
      </c>
      <c r="E7849" s="31">
        <v>-78</v>
      </c>
      <c r="F7849" s="31"/>
      <c r="G7849" s="33"/>
      <c r="I7849" s="33"/>
      <c r="J7849" s="33"/>
      <c r="AB7849" s="35"/>
    </row>
    <row r="7850" spans="1:28" s="6" customFormat="1" x14ac:dyDescent="0.15">
      <c r="A7850" s="6" t="s">
        <v>66</v>
      </c>
      <c r="E7850" s="31">
        <v>-78</v>
      </c>
      <c r="F7850" s="31"/>
      <c r="G7850" s="33"/>
      <c r="I7850" s="33"/>
      <c r="J7850" s="33"/>
      <c r="AB7850" s="35"/>
    </row>
    <row r="7851" spans="1:28" s="6" customFormat="1" x14ac:dyDescent="0.15">
      <c r="A7851" s="6" t="s">
        <v>66</v>
      </c>
      <c r="E7851" s="31">
        <v>-78</v>
      </c>
      <c r="F7851" s="31"/>
      <c r="G7851" s="33"/>
      <c r="I7851" s="33"/>
      <c r="J7851" s="33"/>
      <c r="AB7851" s="35"/>
    </row>
    <row r="7852" spans="1:28" s="6" customFormat="1" x14ac:dyDescent="0.15">
      <c r="A7852" s="6" t="s">
        <v>66</v>
      </c>
      <c r="E7852" s="31">
        <v>-78</v>
      </c>
      <c r="F7852" s="31"/>
      <c r="G7852" s="33"/>
      <c r="I7852" s="33"/>
      <c r="J7852" s="33"/>
      <c r="AB7852" s="35"/>
    </row>
    <row r="7853" spans="1:28" s="6" customFormat="1" x14ac:dyDescent="0.15">
      <c r="A7853" s="6" t="s">
        <v>66</v>
      </c>
      <c r="E7853" s="31">
        <v>-78</v>
      </c>
      <c r="F7853" s="31"/>
      <c r="G7853" s="33"/>
      <c r="I7853" s="33"/>
      <c r="J7853" s="33"/>
      <c r="AB7853" s="35"/>
    </row>
    <row r="7854" spans="1:28" s="6" customFormat="1" x14ac:dyDescent="0.15">
      <c r="A7854" s="6" t="s">
        <v>66</v>
      </c>
      <c r="E7854" s="31">
        <v>-78</v>
      </c>
      <c r="F7854" s="31"/>
      <c r="G7854" s="33"/>
      <c r="I7854" s="33"/>
      <c r="J7854" s="33"/>
      <c r="AB7854" s="35"/>
    </row>
    <row r="7855" spans="1:28" s="6" customFormat="1" x14ac:dyDescent="0.15">
      <c r="A7855" s="6" t="s">
        <v>66</v>
      </c>
      <c r="E7855" s="31">
        <v>-78</v>
      </c>
      <c r="F7855" s="31"/>
      <c r="G7855" s="33"/>
      <c r="I7855" s="33"/>
      <c r="J7855" s="33"/>
      <c r="AB7855" s="35"/>
    </row>
    <row r="7856" spans="1:28" s="6" customFormat="1" x14ac:dyDescent="0.15">
      <c r="A7856" s="6" t="s">
        <v>66</v>
      </c>
      <c r="E7856" s="31">
        <v>-78</v>
      </c>
      <c r="F7856" s="31"/>
      <c r="G7856" s="33"/>
      <c r="I7856" s="33"/>
      <c r="J7856" s="33"/>
      <c r="AB7856" s="35"/>
    </row>
    <row r="7857" spans="1:28" s="6" customFormat="1" x14ac:dyDescent="0.15">
      <c r="A7857" s="6" t="s">
        <v>66</v>
      </c>
      <c r="E7857" s="31">
        <v>-78</v>
      </c>
      <c r="F7857" s="31"/>
      <c r="G7857" s="33"/>
      <c r="I7857" s="33"/>
      <c r="J7857" s="33"/>
      <c r="AB7857" s="35"/>
    </row>
    <row r="7858" spans="1:28" s="6" customFormat="1" x14ac:dyDescent="0.15">
      <c r="A7858" s="6" t="s">
        <v>66</v>
      </c>
      <c r="E7858" s="31">
        <v>-78</v>
      </c>
      <c r="F7858" s="31"/>
      <c r="G7858" s="33"/>
      <c r="I7858" s="33"/>
      <c r="J7858" s="33"/>
      <c r="AB7858" s="35"/>
    </row>
    <row r="7859" spans="1:28" s="6" customFormat="1" x14ac:dyDescent="0.15">
      <c r="A7859" s="6" t="s">
        <v>66</v>
      </c>
      <c r="E7859" s="31">
        <v>-78</v>
      </c>
      <c r="F7859" s="31"/>
      <c r="G7859" s="33"/>
      <c r="I7859" s="33"/>
      <c r="J7859" s="33"/>
      <c r="AB7859" s="35"/>
    </row>
    <row r="7860" spans="1:28" s="6" customFormat="1" x14ac:dyDescent="0.15">
      <c r="A7860" s="6" t="s">
        <v>66</v>
      </c>
      <c r="E7860" s="31">
        <v>-78</v>
      </c>
      <c r="F7860" s="31"/>
      <c r="G7860" s="33"/>
      <c r="I7860" s="33"/>
      <c r="J7860" s="33"/>
      <c r="AB7860" s="35"/>
    </row>
    <row r="7861" spans="1:28" s="6" customFormat="1" x14ac:dyDescent="0.15">
      <c r="A7861" s="6" t="s">
        <v>66</v>
      </c>
      <c r="E7861" s="31">
        <v>-78</v>
      </c>
      <c r="F7861" s="31"/>
      <c r="G7861" s="33"/>
      <c r="I7861" s="33"/>
      <c r="J7861" s="33"/>
      <c r="AB7861" s="35"/>
    </row>
    <row r="7862" spans="1:28" s="6" customFormat="1" x14ac:dyDescent="0.15">
      <c r="A7862" s="6" t="s">
        <v>66</v>
      </c>
      <c r="E7862" s="31">
        <v>-78</v>
      </c>
      <c r="F7862" s="31"/>
      <c r="G7862" s="33"/>
      <c r="I7862" s="33"/>
      <c r="J7862" s="33"/>
      <c r="AB7862" s="35"/>
    </row>
    <row r="7863" spans="1:28" s="6" customFormat="1" x14ac:dyDescent="0.15">
      <c r="A7863" s="6" t="s">
        <v>66</v>
      </c>
      <c r="E7863" s="31">
        <v>-78</v>
      </c>
      <c r="F7863" s="31"/>
      <c r="G7863" s="33"/>
      <c r="I7863" s="33"/>
      <c r="J7863" s="33"/>
      <c r="AB7863" s="35"/>
    </row>
    <row r="7864" spans="1:28" s="6" customFormat="1" x14ac:dyDescent="0.15">
      <c r="A7864" s="6" t="s">
        <v>66</v>
      </c>
      <c r="E7864" s="31">
        <v>-78</v>
      </c>
      <c r="F7864" s="31"/>
      <c r="G7864" s="33"/>
      <c r="I7864" s="33"/>
      <c r="J7864" s="33"/>
      <c r="AB7864" s="35"/>
    </row>
    <row r="7865" spans="1:28" s="6" customFormat="1" x14ac:dyDescent="0.15">
      <c r="A7865" s="6" t="s">
        <v>66</v>
      </c>
      <c r="E7865" s="31">
        <v>-78</v>
      </c>
      <c r="F7865" s="31"/>
      <c r="G7865" s="33"/>
      <c r="I7865" s="33"/>
      <c r="J7865" s="33"/>
      <c r="AB7865" s="35"/>
    </row>
    <row r="7866" spans="1:28" s="6" customFormat="1" x14ac:dyDescent="0.15">
      <c r="A7866" s="6" t="s">
        <v>66</v>
      </c>
      <c r="E7866" s="31">
        <v>-78</v>
      </c>
      <c r="F7866" s="31"/>
      <c r="G7866" s="33"/>
      <c r="I7866" s="33"/>
      <c r="J7866" s="33"/>
      <c r="AB7866" s="35"/>
    </row>
    <row r="7867" spans="1:28" s="6" customFormat="1" x14ac:dyDescent="0.15">
      <c r="A7867" s="6" t="s">
        <v>66</v>
      </c>
      <c r="E7867" s="31">
        <v>-78</v>
      </c>
      <c r="F7867" s="31"/>
      <c r="G7867" s="33"/>
      <c r="I7867" s="33"/>
      <c r="J7867" s="33"/>
      <c r="AB7867" s="35"/>
    </row>
    <row r="7868" spans="1:28" s="6" customFormat="1" x14ac:dyDescent="0.15">
      <c r="A7868" s="6" t="s">
        <v>66</v>
      </c>
      <c r="E7868" s="31">
        <v>-78</v>
      </c>
      <c r="F7868" s="31"/>
      <c r="G7868" s="33"/>
      <c r="I7868" s="33"/>
      <c r="J7868" s="33"/>
      <c r="AB7868" s="35"/>
    </row>
    <row r="7869" spans="1:28" s="6" customFormat="1" x14ac:dyDescent="0.15">
      <c r="A7869" s="6" t="s">
        <v>66</v>
      </c>
      <c r="E7869" s="31">
        <v>-78</v>
      </c>
      <c r="F7869" s="31"/>
      <c r="G7869" s="33"/>
      <c r="I7869" s="33"/>
      <c r="J7869" s="33"/>
      <c r="AB7869" s="35"/>
    </row>
    <row r="7870" spans="1:28" s="6" customFormat="1" x14ac:dyDescent="0.15">
      <c r="A7870" s="6" t="s">
        <v>66</v>
      </c>
      <c r="E7870" s="31">
        <v>-78</v>
      </c>
      <c r="F7870" s="31"/>
      <c r="G7870" s="33"/>
      <c r="I7870" s="33"/>
      <c r="J7870" s="33"/>
      <c r="AB7870" s="35"/>
    </row>
    <row r="7871" spans="1:28" s="6" customFormat="1" x14ac:dyDescent="0.15">
      <c r="A7871" s="6" t="s">
        <v>66</v>
      </c>
      <c r="E7871" s="31">
        <v>-78</v>
      </c>
      <c r="F7871" s="31"/>
      <c r="G7871" s="33"/>
      <c r="I7871" s="33"/>
      <c r="J7871" s="33"/>
      <c r="AB7871" s="35"/>
    </row>
    <row r="7872" spans="1:28" s="6" customFormat="1" x14ac:dyDescent="0.15">
      <c r="A7872" s="6" t="s">
        <v>66</v>
      </c>
      <c r="E7872" s="31">
        <v>-78</v>
      </c>
      <c r="F7872" s="31"/>
      <c r="G7872" s="33"/>
      <c r="I7872" s="33"/>
      <c r="J7872" s="33"/>
      <c r="AB7872" s="35"/>
    </row>
    <row r="7873" spans="1:28" s="6" customFormat="1" x14ac:dyDescent="0.15">
      <c r="A7873" s="6" t="s">
        <v>66</v>
      </c>
      <c r="E7873" s="31">
        <v>-78</v>
      </c>
      <c r="F7873" s="31"/>
      <c r="G7873" s="33"/>
      <c r="I7873" s="33"/>
      <c r="J7873" s="33"/>
      <c r="AB7873" s="35"/>
    </row>
    <row r="7874" spans="1:28" s="6" customFormat="1" x14ac:dyDescent="0.15">
      <c r="A7874" s="6" t="s">
        <v>66</v>
      </c>
      <c r="E7874" s="31">
        <v>-78</v>
      </c>
      <c r="F7874" s="31"/>
      <c r="G7874" s="33"/>
      <c r="I7874" s="33"/>
      <c r="J7874" s="33"/>
      <c r="AB7874" s="35"/>
    </row>
    <row r="7875" spans="1:28" s="6" customFormat="1" x14ac:dyDescent="0.15">
      <c r="A7875" s="6" t="s">
        <v>66</v>
      </c>
      <c r="E7875" s="31">
        <v>-73</v>
      </c>
      <c r="F7875" s="31"/>
      <c r="G7875" s="33"/>
      <c r="I7875" s="33"/>
      <c r="J7875" s="33"/>
      <c r="AB7875" s="35"/>
    </row>
    <row r="7876" spans="1:28" s="6" customFormat="1" x14ac:dyDescent="0.15">
      <c r="A7876" s="6" t="s">
        <v>66</v>
      </c>
      <c r="E7876" s="31">
        <v>-73</v>
      </c>
      <c r="F7876" s="31"/>
      <c r="G7876" s="33"/>
      <c r="I7876" s="33"/>
      <c r="J7876" s="33"/>
      <c r="AB7876" s="35"/>
    </row>
    <row r="7877" spans="1:28" s="6" customFormat="1" x14ac:dyDescent="0.15">
      <c r="A7877" s="6" t="s">
        <v>66</v>
      </c>
      <c r="E7877" s="31">
        <v>-73</v>
      </c>
      <c r="F7877" s="31"/>
      <c r="G7877" s="33"/>
      <c r="I7877" s="33"/>
      <c r="J7877" s="33"/>
      <c r="AB7877" s="35"/>
    </row>
    <row r="7878" spans="1:28" s="6" customFormat="1" x14ac:dyDescent="0.15">
      <c r="A7878" s="6" t="s">
        <v>66</v>
      </c>
      <c r="E7878" s="31">
        <v>-73</v>
      </c>
      <c r="F7878" s="31"/>
      <c r="G7878" s="33"/>
      <c r="I7878" s="33"/>
      <c r="J7878" s="33"/>
      <c r="AB7878" s="35"/>
    </row>
    <row r="7879" spans="1:28" s="6" customFormat="1" x14ac:dyDescent="0.15">
      <c r="A7879" s="6" t="s">
        <v>66</v>
      </c>
      <c r="E7879" s="31">
        <v>-73</v>
      </c>
      <c r="F7879" s="31"/>
      <c r="G7879" s="33"/>
      <c r="I7879" s="33"/>
      <c r="J7879" s="33"/>
      <c r="AB7879" s="35"/>
    </row>
    <row r="7880" spans="1:28" s="6" customFormat="1" x14ac:dyDescent="0.15">
      <c r="A7880" s="6" t="s">
        <v>66</v>
      </c>
      <c r="E7880" s="31">
        <v>-73</v>
      </c>
      <c r="F7880" s="31"/>
      <c r="G7880" s="33"/>
      <c r="I7880" s="33"/>
      <c r="J7880" s="33"/>
      <c r="AB7880" s="35"/>
    </row>
    <row r="7881" spans="1:28" s="6" customFormat="1" x14ac:dyDescent="0.15">
      <c r="A7881" s="6" t="s">
        <v>66</v>
      </c>
      <c r="E7881" s="31">
        <v>-73</v>
      </c>
      <c r="F7881" s="31"/>
      <c r="G7881" s="33"/>
      <c r="I7881" s="33"/>
      <c r="J7881" s="33"/>
      <c r="AB7881" s="35"/>
    </row>
    <row r="7882" spans="1:28" s="6" customFormat="1" x14ac:dyDescent="0.15">
      <c r="A7882" s="6" t="s">
        <v>66</v>
      </c>
      <c r="E7882" s="31">
        <v>-73</v>
      </c>
      <c r="F7882" s="31"/>
      <c r="G7882" s="33"/>
      <c r="I7882" s="33"/>
      <c r="J7882" s="33"/>
      <c r="AB7882" s="35"/>
    </row>
    <row r="7883" spans="1:28" s="6" customFormat="1" x14ac:dyDescent="0.15">
      <c r="A7883" s="6" t="s">
        <v>66</v>
      </c>
      <c r="E7883" s="31">
        <v>-73</v>
      </c>
      <c r="F7883" s="31"/>
      <c r="G7883" s="33"/>
      <c r="I7883" s="33"/>
      <c r="J7883" s="33"/>
      <c r="AB7883" s="35"/>
    </row>
    <row r="7884" spans="1:28" s="6" customFormat="1" x14ac:dyDescent="0.15">
      <c r="A7884" s="6" t="s">
        <v>66</v>
      </c>
      <c r="E7884" s="31">
        <v>-73</v>
      </c>
      <c r="F7884" s="31"/>
      <c r="G7884" s="33"/>
      <c r="I7884" s="33"/>
      <c r="J7884" s="33"/>
      <c r="AB7884" s="35"/>
    </row>
    <row r="7885" spans="1:28" s="6" customFormat="1" x14ac:dyDescent="0.15">
      <c r="A7885" s="6" t="s">
        <v>66</v>
      </c>
      <c r="E7885" s="31">
        <v>-73</v>
      </c>
      <c r="F7885" s="31"/>
      <c r="G7885" s="33"/>
      <c r="I7885" s="33"/>
      <c r="J7885" s="33"/>
      <c r="AB7885" s="35"/>
    </row>
    <row r="7886" spans="1:28" s="6" customFormat="1" x14ac:dyDescent="0.15">
      <c r="A7886" s="6" t="s">
        <v>66</v>
      </c>
      <c r="E7886" s="31">
        <v>-73</v>
      </c>
      <c r="F7886" s="31"/>
      <c r="G7886" s="33"/>
      <c r="I7886" s="33"/>
      <c r="J7886" s="33"/>
      <c r="AB7886" s="35"/>
    </row>
    <row r="7887" spans="1:28" s="6" customFormat="1" x14ac:dyDescent="0.15">
      <c r="A7887" s="6" t="s">
        <v>66</v>
      </c>
      <c r="E7887" s="31">
        <v>-73</v>
      </c>
      <c r="F7887" s="31"/>
      <c r="G7887" s="33"/>
      <c r="I7887" s="33"/>
      <c r="J7887" s="33"/>
      <c r="AB7887" s="35"/>
    </row>
    <row r="7888" spans="1:28" s="6" customFormat="1" x14ac:dyDescent="0.15">
      <c r="A7888" s="6" t="s">
        <v>66</v>
      </c>
      <c r="E7888" s="31">
        <v>-73</v>
      </c>
      <c r="F7888" s="31"/>
      <c r="G7888" s="33"/>
      <c r="I7888" s="33"/>
      <c r="J7888" s="33"/>
      <c r="AB7888" s="35"/>
    </row>
    <row r="7889" spans="1:28" s="6" customFormat="1" x14ac:dyDescent="0.15">
      <c r="A7889" s="6" t="s">
        <v>66</v>
      </c>
      <c r="E7889" s="31">
        <v>-74</v>
      </c>
      <c r="F7889" s="31"/>
      <c r="G7889" s="33"/>
      <c r="I7889" s="33"/>
      <c r="J7889" s="33"/>
      <c r="AB7889" s="35"/>
    </row>
    <row r="7890" spans="1:28" s="6" customFormat="1" x14ac:dyDescent="0.15">
      <c r="A7890" s="6" t="s">
        <v>66</v>
      </c>
      <c r="E7890" s="31">
        <v>-74</v>
      </c>
      <c r="F7890" s="31"/>
      <c r="G7890" s="33"/>
      <c r="I7890" s="33"/>
      <c r="J7890" s="33"/>
      <c r="AB7890" s="35"/>
    </row>
    <row r="7891" spans="1:28" s="6" customFormat="1" x14ac:dyDescent="0.15">
      <c r="A7891" s="6" t="s">
        <v>66</v>
      </c>
      <c r="E7891" s="31">
        <v>-74</v>
      </c>
      <c r="F7891" s="31"/>
      <c r="G7891" s="33"/>
      <c r="I7891" s="33"/>
      <c r="J7891" s="33"/>
      <c r="AB7891" s="35"/>
    </row>
    <row r="7892" spans="1:28" s="6" customFormat="1" x14ac:dyDescent="0.15">
      <c r="A7892" s="6" t="s">
        <v>66</v>
      </c>
      <c r="E7892" s="31">
        <v>-74</v>
      </c>
      <c r="F7892" s="31"/>
      <c r="G7892" s="33"/>
      <c r="I7892" s="33"/>
      <c r="J7892" s="33"/>
      <c r="AB7892" s="35"/>
    </row>
    <row r="7893" spans="1:28" s="6" customFormat="1" x14ac:dyDescent="0.15">
      <c r="A7893" s="6" t="s">
        <v>66</v>
      </c>
      <c r="E7893" s="31">
        <v>-74</v>
      </c>
      <c r="F7893" s="31"/>
      <c r="G7893" s="33"/>
      <c r="I7893" s="33"/>
      <c r="J7893" s="33"/>
      <c r="AB7893" s="35"/>
    </row>
    <row r="7894" spans="1:28" s="6" customFormat="1" x14ac:dyDescent="0.15">
      <c r="A7894" s="6" t="s">
        <v>66</v>
      </c>
      <c r="E7894" s="31">
        <v>-74</v>
      </c>
      <c r="F7894" s="31"/>
      <c r="G7894" s="33"/>
      <c r="I7894" s="33"/>
      <c r="J7894" s="33"/>
      <c r="AB7894" s="35"/>
    </row>
    <row r="7895" spans="1:28" s="6" customFormat="1" x14ac:dyDescent="0.15">
      <c r="A7895" s="6" t="s">
        <v>66</v>
      </c>
      <c r="E7895" s="31">
        <v>-74</v>
      </c>
      <c r="F7895" s="31"/>
      <c r="G7895" s="33"/>
      <c r="I7895" s="33"/>
      <c r="J7895" s="33"/>
      <c r="AB7895" s="35"/>
    </row>
    <row r="7896" spans="1:28" s="6" customFormat="1" x14ac:dyDescent="0.15">
      <c r="A7896" s="6" t="s">
        <v>66</v>
      </c>
      <c r="E7896" s="31">
        <v>-74</v>
      </c>
      <c r="F7896" s="31"/>
      <c r="G7896" s="33"/>
      <c r="I7896" s="33"/>
      <c r="J7896" s="33"/>
      <c r="AB7896" s="35"/>
    </row>
    <row r="7897" spans="1:28" s="6" customFormat="1" x14ac:dyDescent="0.15">
      <c r="A7897" s="6" t="s">
        <v>66</v>
      </c>
      <c r="E7897" s="31">
        <v>-74</v>
      </c>
      <c r="F7897" s="31"/>
      <c r="G7897" s="33"/>
      <c r="I7897" s="33"/>
      <c r="J7897" s="33"/>
      <c r="AB7897" s="35"/>
    </row>
    <row r="7898" spans="1:28" s="6" customFormat="1" x14ac:dyDescent="0.15">
      <c r="A7898" s="6" t="s">
        <v>66</v>
      </c>
      <c r="E7898" s="31">
        <v>-74</v>
      </c>
      <c r="F7898" s="31"/>
      <c r="G7898" s="33"/>
      <c r="I7898" s="33"/>
      <c r="J7898" s="33"/>
      <c r="AB7898" s="35"/>
    </row>
    <row r="7899" spans="1:28" s="6" customFormat="1" x14ac:dyDescent="0.15">
      <c r="A7899" s="6" t="s">
        <v>66</v>
      </c>
      <c r="E7899" s="31">
        <v>-74</v>
      </c>
      <c r="F7899" s="31"/>
      <c r="G7899" s="33"/>
      <c r="I7899" s="33"/>
      <c r="J7899" s="33"/>
      <c r="AB7899" s="35"/>
    </row>
    <row r="7900" spans="1:28" s="6" customFormat="1" x14ac:dyDescent="0.15">
      <c r="A7900" s="6" t="s">
        <v>66</v>
      </c>
      <c r="E7900" s="31">
        <v>-74</v>
      </c>
      <c r="F7900" s="31"/>
      <c r="G7900" s="33"/>
      <c r="I7900" s="33"/>
      <c r="J7900" s="33"/>
      <c r="AB7900" s="35"/>
    </row>
    <row r="7901" spans="1:28" s="6" customFormat="1" x14ac:dyDescent="0.15">
      <c r="A7901" s="6" t="s">
        <v>66</v>
      </c>
      <c r="E7901" s="31">
        <v>-74</v>
      </c>
      <c r="F7901" s="31"/>
      <c r="G7901" s="33"/>
      <c r="I7901" s="33"/>
      <c r="J7901" s="33"/>
      <c r="AB7901" s="35"/>
    </row>
    <row r="7902" spans="1:28" s="6" customFormat="1" x14ac:dyDescent="0.15">
      <c r="A7902" s="6" t="s">
        <v>66</v>
      </c>
      <c r="E7902" s="31">
        <v>-74</v>
      </c>
      <c r="F7902" s="31"/>
      <c r="G7902" s="33"/>
      <c r="I7902" s="33"/>
      <c r="J7902" s="33"/>
      <c r="AB7902" s="35"/>
    </row>
    <row r="7903" spans="1:28" s="6" customFormat="1" x14ac:dyDescent="0.15">
      <c r="A7903" s="6" t="s">
        <v>66</v>
      </c>
      <c r="E7903" s="31">
        <v>-74</v>
      </c>
      <c r="F7903" s="31"/>
      <c r="G7903" s="33"/>
      <c r="I7903" s="33"/>
      <c r="J7903" s="33"/>
      <c r="AB7903" s="35"/>
    </row>
    <row r="7904" spans="1:28" s="6" customFormat="1" x14ac:dyDescent="0.15">
      <c r="A7904" s="6" t="s">
        <v>66</v>
      </c>
      <c r="E7904" s="31">
        <v>-74</v>
      </c>
      <c r="F7904" s="31"/>
      <c r="G7904" s="33"/>
      <c r="I7904" s="33"/>
      <c r="J7904" s="33"/>
      <c r="AB7904" s="35"/>
    </row>
    <row r="7905" spans="1:28" s="6" customFormat="1" x14ac:dyDescent="0.15">
      <c r="A7905" s="6" t="s">
        <v>66</v>
      </c>
      <c r="E7905" s="31">
        <v>-81</v>
      </c>
      <c r="F7905" s="31"/>
      <c r="G7905" s="33"/>
      <c r="I7905" s="33"/>
      <c r="J7905" s="33"/>
      <c r="AB7905" s="35"/>
    </row>
    <row r="7906" spans="1:28" s="6" customFormat="1" x14ac:dyDescent="0.15">
      <c r="A7906" s="6" t="s">
        <v>66</v>
      </c>
      <c r="E7906" s="31">
        <v>-81</v>
      </c>
      <c r="F7906" s="31"/>
      <c r="G7906" s="33"/>
      <c r="I7906" s="33"/>
      <c r="J7906" s="33"/>
      <c r="AB7906" s="35"/>
    </row>
    <row r="7907" spans="1:28" s="6" customFormat="1" x14ac:dyDescent="0.15">
      <c r="A7907" s="6" t="s">
        <v>66</v>
      </c>
      <c r="E7907" s="31">
        <v>-81</v>
      </c>
      <c r="F7907" s="31"/>
      <c r="G7907" s="33"/>
      <c r="I7907" s="33"/>
      <c r="J7907" s="33"/>
      <c r="AB7907" s="35"/>
    </row>
    <row r="7908" spans="1:28" s="6" customFormat="1" x14ac:dyDescent="0.15">
      <c r="A7908" s="6" t="s">
        <v>66</v>
      </c>
      <c r="E7908" s="31">
        <v>-81</v>
      </c>
      <c r="F7908" s="31"/>
      <c r="G7908" s="33"/>
      <c r="I7908" s="33"/>
      <c r="J7908" s="33"/>
      <c r="AB7908" s="35"/>
    </row>
    <row r="7909" spans="1:28" s="6" customFormat="1" x14ac:dyDescent="0.15">
      <c r="A7909" s="6" t="s">
        <v>66</v>
      </c>
      <c r="E7909" s="31">
        <v>-81</v>
      </c>
      <c r="F7909" s="31"/>
      <c r="G7909" s="33"/>
      <c r="I7909" s="33"/>
      <c r="J7909" s="33"/>
      <c r="AB7909" s="35"/>
    </row>
    <row r="7910" spans="1:28" s="6" customFormat="1" x14ac:dyDescent="0.15">
      <c r="A7910" s="6" t="s">
        <v>66</v>
      </c>
      <c r="E7910" s="31">
        <v>-81</v>
      </c>
      <c r="F7910" s="31"/>
      <c r="G7910" s="33"/>
      <c r="I7910" s="33"/>
      <c r="J7910" s="33"/>
      <c r="AB7910" s="35"/>
    </row>
    <row r="7911" spans="1:28" s="6" customFormat="1" x14ac:dyDescent="0.15">
      <c r="A7911" s="6" t="s">
        <v>66</v>
      </c>
      <c r="E7911" s="31">
        <v>-81</v>
      </c>
      <c r="F7911" s="31"/>
      <c r="G7911" s="33"/>
      <c r="I7911" s="33"/>
      <c r="J7911" s="33"/>
      <c r="AB7911" s="35"/>
    </row>
    <row r="7912" spans="1:28" s="6" customFormat="1" x14ac:dyDescent="0.15">
      <c r="A7912" s="6" t="s">
        <v>66</v>
      </c>
      <c r="E7912" s="31">
        <v>-81</v>
      </c>
      <c r="F7912" s="31"/>
      <c r="G7912" s="33"/>
      <c r="I7912" s="33"/>
      <c r="J7912" s="33"/>
      <c r="AB7912" s="35"/>
    </row>
    <row r="7913" spans="1:28" s="6" customFormat="1" x14ac:dyDescent="0.15">
      <c r="A7913" s="6" t="s">
        <v>66</v>
      </c>
      <c r="E7913" s="31">
        <v>-81</v>
      </c>
      <c r="F7913" s="31"/>
      <c r="G7913" s="33"/>
      <c r="I7913" s="33"/>
      <c r="J7913" s="33"/>
      <c r="AB7913" s="35"/>
    </row>
    <row r="7914" spans="1:28" s="6" customFormat="1" x14ac:dyDescent="0.15">
      <c r="A7914" s="6" t="s">
        <v>66</v>
      </c>
      <c r="E7914" s="31">
        <v>-81</v>
      </c>
      <c r="F7914" s="31"/>
      <c r="G7914" s="33"/>
      <c r="I7914" s="33"/>
      <c r="J7914" s="33"/>
      <c r="AB7914" s="35"/>
    </row>
    <row r="7915" spans="1:28" s="6" customFormat="1" x14ac:dyDescent="0.15">
      <c r="A7915" s="6" t="s">
        <v>66</v>
      </c>
      <c r="E7915" s="31">
        <v>-81</v>
      </c>
      <c r="F7915" s="31"/>
      <c r="G7915" s="33"/>
      <c r="I7915" s="33"/>
      <c r="J7915" s="33"/>
      <c r="AB7915" s="35"/>
    </row>
    <row r="7916" spans="1:28" s="6" customFormat="1" x14ac:dyDescent="0.15">
      <c r="A7916" s="6" t="s">
        <v>66</v>
      </c>
      <c r="E7916" s="31">
        <v>-81</v>
      </c>
      <c r="F7916" s="31"/>
      <c r="G7916" s="33"/>
      <c r="I7916" s="33"/>
      <c r="J7916" s="33"/>
      <c r="AB7916" s="35"/>
    </row>
    <row r="7917" spans="1:28" s="6" customFormat="1" x14ac:dyDescent="0.15">
      <c r="A7917" s="6" t="s">
        <v>66</v>
      </c>
      <c r="E7917" s="31">
        <v>-81</v>
      </c>
      <c r="F7917" s="31"/>
      <c r="G7917" s="33"/>
      <c r="I7917" s="33"/>
      <c r="J7917" s="33"/>
      <c r="AB7917" s="35"/>
    </row>
    <row r="7918" spans="1:28" s="6" customFormat="1" x14ac:dyDescent="0.15">
      <c r="A7918" s="6" t="s">
        <v>66</v>
      </c>
      <c r="E7918" s="31">
        <v>-81</v>
      </c>
      <c r="F7918" s="31"/>
      <c r="G7918" s="33"/>
      <c r="I7918" s="33"/>
      <c r="J7918" s="33"/>
      <c r="AB7918" s="35"/>
    </row>
    <row r="7919" spans="1:28" s="6" customFormat="1" x14ac:dyDescent="0.15">
      <c r="A7919" s="6" t="s">
        <v>66</v>
      </c>
      <c r="E7919" s="31">
        <v>-78</v>
      </c>
      <c r="F7919" s="31"/>
      <c r="G7919" s="33"/>
      <c r="I7919" s="33"/>
      <c r="J7919" s="33"/>
      <c r="AB7919" s="35"/>
    </row>
    <row r="7920" spans="1:28" s="6" customFormat="1" x14ac:dyDescent="0.15">
      <c r="A7920" s="6" t="s">
        <v>66</v>
      </c>
      <c r="E7920" s="31">
        <v>-78</v>
      </c>
      <c r="F7920" s="31"/>
      <c r="G7920" s="33"/>
      <c r="I7920" s="33"/>
      <c r="J7920" s="33"/>
      <c r="AB7920" s="35"/>
    </row>
    <row r="7921" spans="1:28" s="6" customFormat="1" x14ac:dyDescent="0.15">
      <c r="A7921" s="6" t="s">
        <v>66</v>
      </c>
      <c r="E7921" s="31">
        <v>-78</v>
      </c>
      <c r="F7921" s="31"/>
      <c r="G7921" s="33"/>
      <c r="I7921" s="33"/>
      <c r="J7921" s="33"/>
      <c r="AB7921" s="35"/>
    </row>
    <row r="7922" spans="1:28" s="6" customFormat="1" x14ac:dyDescent="0.15">
      <c r="A7922" s="6" t="s">
        <v>66</v>
      </c>
      <c r="E7922" s="31">
        <v>-78</v>
      </c>
      <c r="F7922" s="31"/>
      <c r="G7922" s="33"/>
      <c r="I7922" s="33"/>
      <c r="J7922" s="33"/>
      <c r="AB7922" s="35"/>
    </row>
    <row r="7923" spans="1:28" s="6" customFormat="1" x14ac:dyDescent="0.15">
      <c r="A7923" s="6" t="s">
        <v>66</v>
      </c>
      <c r="E7923" s="31">
        <v>-78</v>
      </c>
      <c r="F7923" s="31"/>
      <c r="G7923" s="33"/>
      <c r="I7923" s="33"/>
      <c r="J7923" s="33"/>
      <c r="AB7923" s="35"/>
    </row>
    <row r="7924" spans="1:28" s="6" customFormat="1" x14ac:dyDescent="0.15">
      <c r="A7924" s="6" t="s">
        <v>66</v>
      </c>
      <c r="E7924" s="31">
        <v>-78</v>
      </c>
      <c r="F7924" s="31"/>
      <c r="G7924" s="33"/>
      <c r="I7924" s="33"/>
      <c r="J7924" s="33"/>
      <c r="AB7924" s="35"/>
    </row>
    <row r="7925" spans="1:28" s="6" customFormat="1" x14ac:dyDescent="0.15">
      <c r="A7925" s="6" t="s">
        <v>66</v>
      </c>
      <c r="E7925" s="31">
        <v>-77</v>
      </c>
      <c r="F7925" s="31"/>
      <c r="G7925" s="33"/>
      <c r="I7925" s="33"/>
      <c r="J7925" s="33"/>
      <c r="AB7925" s="35"/>
    </row>
    <row r="7926" spans="1:28" s="6" customFormat="1" x14ac:dyDescent="0.15">
      <c r="A7926" s="6" t="s">
        <v>66</v>
      </c>
      <c r="E7926" s="31">
        <v>-65</v>
      </c>
      <c r="F7926" s="31"/>
      <c r="G7926" s="33"/>
      <c r="I7926" s="33"/>
      <c r="J7926" s="33"/>
      <c r="AB7926" s="35"/>
    </row>
    <row r="7927" spans="1:28" s="6" customFormat="1" x14ac:dyDescent="0.15">
      <c r="A7927" s="6" t="s">
        <v>66</v>
      </c>
      <c r="E7927" s="31">
        <v>-65</v>
      </c>
      <c r="F7927" s="31"/>
      <c r="G7927" s="33"/>
      <c r="I7927" s="33"/>
      <c r="J7927" s="33"/>
      <c r="AB7927" s="35"/>
    </row>
    <row r="7928" spans="1:28" s="6" customFormat="1" x14ac:dyDescent="0.15">
      <c r="A7928" s="6" t="s">
        <v>66</v>
      </c>
      <c r="E7928" s="31">
        <v>-65</v>
      </c>
      <c r="F7928" s="31"/>
      <c r="G7928" s="33"/>
      <c r="I7928" s="33"/>
      <c r="J7928" s="33"/>
      <c r="AB7928" s="35"/>
    </row>
    <row r="7929" spans="1:28" s="6" customFormat="1" x14ac:dyDescent="0.15">
      <c r="A7929" s="6" t="s">
        <v>66</v>
      </c>
      <c r="E7929" s="31">
        <v>-65</v>
      </c>
      <c r="F7929" s="31"/>
      <c r="G7929" s="33"/>
      <c r="I7929" s="33"/>
      <c r="J7929" s="33"/>
      <c r="AB7929" s="35"/>
    </row>
    <row r="7930" spans="1:28" s="6" customFormat="1" x14ac:dyDescent="0.15">
      <c r="A7930" s="6" t="s">
        <v>66</v>
      </c>
      <c r="E7930" s="31">
        <v>-65</v>
      </c>
      <c r="F7930" s="31"/>
      <c r="G7930" s="33"/>
      <c r="I7930" s="33"/>
      <c r="J7930" s="33"/>
      <c r="AB7930" s="35"/>
    </row>
    <row r="7931" spans="1:28" s="6" customFormat="1" x14ac:dyDescent="0.15">
      <c r="A7931" s="6" t="s">
        <v>66</v>
      </c>
      <c r="E7931" s="31">
        <v>-65</v>
      </c>
      <c r="F7931" s="31"/>
      <c r="G7931" s="33"/>
      <c r="I7931" s="33"/>
      <c r="J7931" s="33"/>
      <c r="AB7931" s="35"/>
    </row>
    <row r="7932" spans="1:28" s="6" customFormat="1" x14ac:dyDescent="0.15">
      <c r="A7932" s="6" t="s">
        <v>66</v>
      </c>
      <c r="E7932" s="31">
        <v>-65</v>
      </c>
      <c r="F7932" s="31"/>
      <c r="G7932" s="33"/>
      <c r="I7932" s="33"/>
      <c r="J7932" s="33"/>
      <c r="AB7932" s="35"/>
    </row>
    <row r="7933" spans="1:28" s="6" customFormat="1" x14ac:dyDescent="0.15">
      <c r="A7933" s="6" t="s">
        <v>66</v>
      </c>
      <c r="E7933" s="31">
        <v>-65</v>
      </c>
      <c r="F7933" s="31"/>
      <c r="G7933" s="33"/>
      <c r="I7933" s="33"/>
      <c r="J7933" s="33"/>
      <c r="AB7933" s="35"/>
    </row>
    <row r="7934" spans="1:28" s="6" customFormat="1" x14ac:dyDescent="0.15">
      <c r="A7934" s="6" t="s">
        <v>66</v>
      </c>
      <c r="E7934" s="31">
        <v>-65</v>
      </c>
      <c r="F7934" s="31"/>
      <c r="G7934" s="33"/>
      <c r="I7934" s="33"/>
      <c r="J7934" s="33"/>
      <c r="AB7934" s="35"/>
    </row>
    <row r="7935" spans="1:28" s="6" customFormat="1" x14ac:dyDescent="0.15">
      <c r="A7935" s="6" t="s">
        <v>66</v>
      </c>
      <c r="E7935" s="31">
        <v>-65</v>
      </c>
      <c r="F7935" s="31"/>
      <c r="G7935" s="33"/>
      <c r="I7935" s="33"/>
      <c r="J7935" s="33"/>
      <c r="AB7935" s="35"/>
    </row>
    <row r="7936" spans="1:28" s="6" customFormat="1" x14ac:dyDescent="0.15">
      <c r="A7936" s="6" t="s">
        <v>66</v>
      </c>
      <c r="E7936" s="31">
        <v>-65</v>
      </c>
      <c r="F7936" s="31"/>
      <c r="G7936" s="33"/>
      <c r="I7936" s="33"/>
      <c r="J7936" s="33"/>
      <c r="AB7936" s="35"/>
    </row>
    <row r="7937" spans="1:28" s="6" customFormat="1" x14ac:dyDescent="0.15">
      <c r="A7937" s="6" t="s">
        <v>66</v>
      </c>
      <c r="E7937" s="31">
        <v>-65</v>
      </c>
      <c r="F7937" s="31"/>
      <c r="G7937" s="33"/>
      <c r="I7937" s="33"/>
      <c r="J7937" s="33"/>
      <c r="AB7937" s="35"/>
    </row>
    <row r="7938" spans="1:28" s="6" customFormat="1" x14ac:dyDescent="0.15">
      <c r="A7938" s="6" t="s">
        <v>66</v>
      </c>
      <c r="E7938" s="31">
        <v>-65</v>
      </c>
      <c r="F7938" s="31"/>
      <c r="G7938" s="33"/>
      <c r="I7938" s="33"/>
      <c r="J7938" s="33"/>
      <c r="AB7938" s="35"/>
    </row>
    <row r="7939" spans="1:28" s="6" customFormat="1" x14ac:dyDescent="0.15">
      <c r="A7939" s="6" t="s">
        <v>66</v>
      </c>
      <c r="E7939" s="31">
        <v>-65</v>
      </c>
      <c r="F7939" s="31"/>
      <c r="G7939" s="33"/>
      <c r="I7939" s="33"/>
      <c r="J7939" s="33"/>
      <c r="AB7939" s="35"/>
    </row>
    <row r="7940" spans="1:28" s="6" customFormat="1" x14ac:dyDescent="0.15">
      <c r="A7940" s="6" t="s">
        <v>67</v>
      </c>
      <c r="C7940" s="6">
        <v>6</v>
      </c>
      <c r="E7940" s="31">
        <v>-80</v>
      </c>
      <c r="F7940" s="31"/>
      <c r="G7940" s="33"/>
      <c r="I7940" s="33"/>
      <c r="J7940" s="33"/>
      <c r="AB7940" s="35"/>
    </row>
    <row r="7941" spans="1:28" s="6" customFormat="1" x14ac:dyDescent="0.15">
      <c r="A7941" s="6" t="s">
        <v>67</v>
      </c>
      <c r="C7941" s="6">
        <v>6</v>
      </c>
      <c r="E7941" s="31">
        <v>-80</v>
      </c>
      <c r="F7941" s="31"/>
      <c r="G7941" s="33"/>
      <c r="I7941" s="33"/>
      <c r="J7941" s="33"/>
      <c r="AB7941" s="35"/>
    </row>
    <row r="7942" spans="1:28" s="6" customFormat="1" x14ac:dyDescent="0.15">
      <c r="A7942" s="6" t="s">
        <v>67</v>
      </c>
      <c r="C7942" s="6">
        <v>6</v>
      </c>
      <c r="E7942" s="31">
        <v>-78</v>
      </c>
      <c r="F7942" s="31"/>
      <c r="G7942" s="33"/>
      <c r="I7942" s="33"/>
      <c r="J7942" s="33"/>
      <c r="AB7942" s="35"/>
    </row>
    <row r="7943" spans="1:28" s="6" customFormat="1" x14ac:dyDescent="0.15">
      <c r="A7943" s="6" t="s">
        <v>67</v>
      </c>
      <c r="C7943" s="6">
        <v>6</v>
      </c>
      <c r="E7943" s="31">
        <v>-78</v>
      </c>
      <c r="F7943" s="31"/>
      <c r="G7943" s="33"/>
      <c r="I7943" s="33"/>
      <c r="J7943" s="33"/>
      <c r="AB7943" s="35"/>
    </row>
    <row r="7944" spans="1:28" s="6" customFormat="1" x14ac:dyDescent="0.15">
      <c r="A7944" s="6" t="s">
        <v>67</v>
      </c>
      <c r="C7944" s="6">
        <v>6</v>
      </c>
      <c r="E7944" s="31">
        <v>-78</v>
      </c>
      <c r="F7944" s="31"/>
      <c r="G7944" s="33"/>
      <c r="I7944" s="33"/>
      <c r="J7944" s="33"/>
      <c r="AB7944" s="35"/>
    </row>
    <row r="7945" spans="1:28" s="6" customFormat="1" x14ac:dyDescent="0.15">
      <c r="A7945" s="6" t="s">
        <v>67</v>
      </c>
      <c r="C7945" s="6">
        <v>6</v>
      </c>
      <c r="E7945" s="31">
        <v>-78</v>
      </c>
      <c r="F7945" s="31"/>
      <c r="G7945" s="33"/>
      <c r="I7945" s="33"/>
      <c r="J7945" s="33"/>
      <c r="AB7945" s="35"/>
    </row>
    <row r="7946" spans="1:28" s="6" customFormat="1" x14ac:dyDescent="0.15">
      <c r="A7946" s="6" t="s">
        <v>67</v>
      </c>
      <c r="C7946" s="6">
        <v>6</v>
      </c>
      <c r="E7946" s="31">
        <v>-78</v>
      </c>
      <c r="F7946" s="31"/>
      <c r="G7946" s="33"/>
      <c r="I7946" s="33"/>
      <c r="J7946" s="33"/>
      <c r="AB7946" s="35"/>
    </row>
    <row r="7947" spans="1:28" s="6" customFormat="1" x14ac:dyDescent="0.15">
      <c r="A7947" s="6" t="s">
        <v>67</v>
      </c>
      <c r="C7947" s="6">
        <v>6</v>
      </c>
      <c r="E7947" s="31">
        <v>-78</v>
      </c>
      <c r="F7947" s="31"/>
      <c r="G7947" s="33"/>
      <c r="I7947" s="33"/>
      <c r="J7947" s="33"/>
      <c r="AB7947" s="35"/>
    </row>
    <row r="7948" spans="1:28" s="6" customFormat="1" x14ac:dyDescent="0.15">
      <c r="A7948" s="6" t="s">
        <v>67</v>
      </c>
      <c r="C7948" s="6">
        <v>6</v>
      </c>
      <c r="E7948" s="31">
        <v>-78</v>
      </c>
      <c r="F7948" s="31"/>
      <c r="G7948" s="33"/>
      <c r="I7948" s="33"/>
      <c r="J7948" s="33"/>
      <c r="AB7948" s="35"/>
    </row>
    <row r="7949" spans="1:28" s="6" customFormat="1" x14ac:dyDescent="0.15">
      <c r="A7949" s="6" t="s">
        <v>67</v>
      </c>
      <c r="C7949" s="6">
        <v>6</v>
      </c>
      <c r="E7949" s="31">
        <v>-78</v>
      </c>
      <c r="F7949" s="31"/>
      <c r="G7949" s="33"/>
      <c r="I7949" s="33"/>
      <c r="J7949" s="33"/>
      <c r="AB7949" s="35"/>
    </row>
    <row r="7950" spans="1:28" s="6" customFormat="1" x14ac:dyDescent="0.15">
      <c r="A7950" s="6" t="s">
        <v>67</v>
      </c>
      <c r="C7950" s="6">
        <v>6</v>
      </c>
      <c r="E7950" s="31">
        <v>-78</v>
      </c>
      <c r="F7950" s="31"/>
      <c r="G7950" s="33"/>
      <c r="I7950" s="33"/>
      <c r="J7950" s="33"/>
      <c r="AB7950" s="35"/>
    </row>
    <row r="7951" spans="1:28" s="6" customFormat="1" x14ac:dyDescent="0.15">
      <c r="A7951" s="6" t="s">
        <v>67</v>
      </c>
      <c r="C7951" s="6">
        <v>6</v>
      </c>
      <c r="E7951" s="31">
        <v>-78</v>
      </c>
      <c r="F7951" s="31"/>
      <c r="G7951" s="33"/>
      <c r="I7951" s="33"/>
      <c r="J7951" s="33"/>
      <c r="AB7951" s="35"/>
    </row>
    <row r="7952" spans="1:28" s="6" customFormat="1" x14ac:dyDescent="0.15">
      <c r="A7952" s="6" t="s">
        <v>67</v>
      </c>
      <c r="C7952" s="6">
        <v>6</v>
      </c>
      <c r="E7952" s="31">
        <v>-78</v>
      </c>
      <c r="F7952" s="31"/>
      <c r="G7952" s="33"/>
      <c r="I7952" s="33"/>
      <c r="J7952" s="33"/>
      <c r="AB7952" s="35"/>
    </row>
    <row r="7953" spans="1:28" s="6" customFormat="1" x14ac:dyDescent="0.15">
      <c r="A7953" s="6" t="s">
        <v>67</v>
      </c>
      <c r="C7953" s="6">
        <v>6</v>
      </c>
      <c r="E7953" s="31">
        <v>-78</v>
      </c>
      <c r="F7953" s="31"/>
      <c r="G7953" s="33"/>
      <c r="I7953" s="33"/>
      <c r="J7953" s="33"/>
      <c r="AB7953" s="35"/>
    </row>
    <row r="7954" spans="1:28" s="6" customFormat="1" x14ac:dyDescent="0.15">
      <c r="A7954" s="6" t="s">
        <v>67</v>
      </c>
      <c r="C7954" s="6">
        <v>6</v>
      </c>
      <c r="E7954" s="31">
        <v>-78</v>
      </c>
      <c r="F7954" s="31"/>
      <c r="G7954" s="33"/>
      <c r="I7954" s="33"/>
      <c r="J7954" s="33"/>
      <c r="AB7954" s="35"/>
    </row>
    <row r="7955" spans="1:28" s="6" customFormat="1" x14ac:dyDescent="0.15">
      <c r="A7955" s="6" t="s">
        <v>67</v>
      </c>
      <c r="C7955" s="6">
        <v>6</v>
      </c>
      <c r="E7955" s="31">
        <v>-78</v>
      </c>
      <c r="F7955" s="31"/>
      <c r="G7955" s="33"/>
      <c r="I7955" s="33"/>
      <c r="J7955" s="33"/>
      <c r="AB7955" s="35"/>
    </row>
    <row r="7956" spans="1:28" s="6" customFormat="1" x14ac:dyDescent="0.15">
      <c r="A7956" s="6" t="s">
        <v>67</v>
      </c>
      <c r="C7956" s="6">
        <v>6</v>
      </c>
      <c r="E7956" s="31">
        <v>-78</v>
      </c>
      <c r="F7956" s="31"/>
      <c r="G7956" s="33"/>
      <c r="I7956" s="33"/>
      <c r="J7956" s="33"/>
      <c r="AB7956" s="35"/>
    </row>
    <row r="7957" spans="1:28" s="6" customFormat="1" x14ac:dyDescent="0.15">
      <c r="A7957" s="6" t="s">
        <v>67</v>
      </c>
      <c r="C7957" s="6">
        <v>6</v>
      </c>
      <c r="E7957" s="31">
        <v>-87</v>
      </c>
      <c r="F7957" s="31"/>
      <c r="G7957" s="33"/>
      <c r="I7957" s="33"/>
      <c r="J7957" s="33"/>
      <c r="AB7957" s="35"/>
    </row>
    <row r="7958" spans="1:28" s="6" customFormat="1" x14ac:dyDescent="0.15">
      <c r="A7958" s="6" t="s">
        <v>67</v>
      </c>
      <c r="C7958" s="6">
        <v>6</v>
      </c>
      <c r="E7958" s="31">
        <v>-87</v>
      </c>
      <c r="F7958" s="31"/>
      <c r="G7958" s="33"/>
      <c r="I7958" s="33"/>
      <c r="J7958" s="33"/>
      <c r="AB7958" s="35"/>
    </row>
    <row r="7959" spans="1:28" s="6" customFormat="1" x14ac:dyDescent="0.15">
      <c r="A7959" s="6" t="s">
        <v>67</v>
      </c>
      <c r="C7959" s="6">
        <v>6</v>
      </c>
      <c r="E7959" s="31">
        <v>-87</v>
      </c>
      <c r="F7959" s="31"/>
      <c r="G7959" s="33"/>
      <c r="I7959" s="33"/>
      <c r="J7959" s="33"/>
      <c r="AB7959" s="35"/>
    </row>
    <row r="7960" spans="1:28" s="6" customFormat="1" x14ac:dyDescent="0.15">
      <c r="A7960" s="6" t="s">
        <v>67</v>
      </c>
      <c r="C7960" s="6">
        <v>6</v>
      </c>
      <c r="E7960" s="31">
        <v>-87</v>
      </c>
      <c r="F7960" s="31"/>
      <c r="G7960" s="33"/>
      <c r="I7960" s="33"/>
      <c r="J7960" s="33"/>
      <c r="AB7960" s="35"/>
    </row>
    <row r="7961" spans="1:28" s="6" customFormat="1" x14ac:dyDescent="0.15">
      <c r="A7961" s="6" t="s">
        <v>67</v>
      </c>
      <c r="C7961" s="6">
        <v>6</v>
      </c>
      <c r="E7961" s="31">
        <v>-87</v>
      </c>
      <c r="F7961" s="31"/>
      <c r="G7961" s="33"/>
      <c r="I7961" s="33"/>
      <c r="J7961" s="33"/>
      <c r="AB7961" s="35"/>
    </row>
    <row r="7962" spans="1:28" s="6" customFormat="1" x14ac:dyDescent="0.15">
      <c r="A7962" s="6" t="s">
        <v>67</v>
      </c>
      <c r="C7962" s="6">
        <v>6</v>
      </c>
      <c r="E7962" s="31">
        <v>-87</v>
      </c>
      <c r="F7962" s="31"/>
      <c r="G7962" s="33"/>
      <c r="I7962" s="33"/>
      <c r="J7962" s="33"/>
      <c r="AB7962" s="35"/>
    </row>
    <row r="7963" spans="1:28" s="6" customFormat="1" x14ac:dyDescent="0.15">
      <c r="A7963" s="6" t="s">
        <v>67</v>
      </c>
      <c r="C7963" s="6">
        <v>6</v>
      </c>
      <c r="E7963" s="31">
        <v>-87</v>
      </c>
      <c r="F7963" s="31"/>
      <c r="G7963" s="33"/>
      <c r="I7963" s="33"/>
      <c r="J7963" s="33"/>
      <c r="AB7963" s="35"/>
    </row>
    <row r="7964" spans="1:28" s="6" customFormat="1" x14ac:dyDescent="0.15">
      <c r="A7964" s="6" t="s">
        <v>67</v>
      </c>
      <c r="C7964" s="6">
        <v>6</v>
      </c>
      <c r="E7964" s="31">
        <v>-87</v>
      </c>
      <c r="F7964" s="31"/>
      <c r="G7964" s="33"/>
      <c r="I7964" s="33"/>
      <c r="J7964" s="33"/>
      <c r="AB7964" s="35"/>
    </row>
    <row r="7965" spans="1:28" s="6" customFormat="1" x14ac:dyDescent="0.15">
      <c r="A7965" s="6" t="s">
        <v>67</v>
      </c>
      <c r="C7965" s="6">
        <v>6</v>
      </c>
      <c r="E7965" s="31">
        <v>-87</v>
      </c>
      <c r="F7965" s="31"/>
      <c r="G7965" s="33"/>
      <c r="I7965" s="33"/>
      <c r="J7965" s="33"/>
      <c r="AB7965" s="35"/>
    </row>
    <row r="7966" spans="1:28" s="6" customFormat="1" x14ac:dyDescent="0.15">
      <c r="A7966" s="6" t="s">
        <v>67</v>
      </c>
      <c r="C7966" s="6">
        <v>6</v>
      </c>
      <c r="E7966" s="31">
        <v>-78</v>
      </c>
      <c r="F7966" s="31"/>
      <c r="G7966" s="33"/>
      <c r="I7966" s="33"/>
      <c r="J7966" s="33"/>
      <c r="AB7966" s="35"/>
    </row>
    <row r="7967" spans="1:28" s="6" customFormat="1" x14ac:dyDescent="0.15">
      <c r="A7967" s="6" t="s">
        <v>67</v>
      </c>
      <c r="C7967" s="6">
        <v>6</v>
      </c>
      <c r="E7967" s="31">
        <v>-78</v>
      </c>
      <c r="F7967" s="31"/>
      <c r="G7967" s="33"/>
      <c r="I7967" s="33"/>
      <c r="J7967" s="33"/>
      <c r="AB7967" s="35"/>
    </row>
    <row r="7968" spans="1:28" s="6" customFormat="1" x14ac:dyDescent="0.15">
      <c r="A7968" s="6" t="s">
        <v>67</v>
      </c>
      <c r="C7968" s="6">
        <v>6</v>
      </c>
      <c r="E7968" s="31">
        <v>-78</v>
      </c>
      <c r="F7968" s="31"/>
      <c r="G7968" s="33"/>
      <c r="I7968" s="33"/>
      <c r="J7968" s="33"/>
      <c r="AB7968" s="35"/>
    </row>
    <row r="7969" spans="1:28" s="6" customFormat="1" x14ac:dyDescent="0.15">
      <c r="A7969" s="6" t="s">
        <v>67</v>
      </c>
      <c r="C7969" s="6">
        <v>6</v>
      </c>
      <c r="E7969" s="31">
        <v>-78</v>
      </c>
      <c r="F7969" s="31"/>
      <c r="G7969" s="33"/>
      <c r="I7969" s="33"/>
      <c r="J7969" s="33"/>
      <c r="AB7969" s="35"/>
    </row>
    <row r="7970" spans="1:28" s="6" customFormat="1" x14ac:dyDescent="0.15">
      <c r="A7970" s="6" t="s">
        <v>67</v>
      </c>
      <c r="C7970" s="6">
        <v>6</v>
      </c>
      <c r="E7970" s="31">
        <v>-93</v>
      </c>
      <c r="F7970" s="31"/>
      <c r="G7970" s="33"/>
      <c r="I7970" s="33"/>
      <c r="J7970" s="33"/>
      <c r="AB7970" s="35"/>
    </row>
    <row r="7971" spans="1:28" s="6" customFormat="1" x14ac:dyDescent="0.15">
      <c r="A7971" s="6" t="s">
        <v>67</v>
      </c>
      <c r="C7971" s="6">
        <v>6</v>
      </c>
      <c r="E7971" s="31">
        <v>-93</v>
      </c>
      <c r="F7971" s="31"/>
      <c r="G7971" s="33"/>
      <c r="I7971" s="33"/>
      <c r="J7971" s="33"/>
      <c r="AB7971" s="35"/>
    </row>
    <row r="7972" spans="1:28" s="6" customFormat="1" x14ac:dyDescent="0.15">
      <c r="A7972" s="6" t="s">
        <v>67</v>
      </c>
      <c r="C7972" s="6">
        <v>6</v>
      </c>
      <c r="E7972" s="31">
        <v>-93</v>
      </c>
      <c r="F7972" s="31"/>
      <c r="G7972" s="33"/>
      <c r="I7972" s="33"/>
      <c r="J7972" s="33"/>
      <c r="AB7972" s="35"/>
    </row>
    <row r="7973" spans="1:28" s="6" customFormat="1" x14ac:dyDescent="0.15">
      <c r="A7973" s="6" t="s">
        <v>67</v>
      </c>
      <c r="C7973" s="6">
        <v>6</v>
      </c>
      <c r="E7973" s="31">
        <v>-93</v>
      </c>
      <c r="F7973" s="31"/>
      <c r="G7973" s="33"/>
      <c r="I7973" s="33"/>
      <c r="J7973" s="33"/>
      <c r="AB7973" s="35"/>
    </row>
    <row r="7974" spans="1:28" s="6" customFormat="1" x14ac:dyDescent="0.15">
      <c r="A7974" s="6" t="s">
        <v>67</v>
      </c>
      <c r="C7974" s="6">
        <v>6</v>
      </c>
      <c r="E7974" s="31">
        <v>-93</v>
      </c>
      <c r="F7974" s="31"/>
      <c r="G7974" s="33"/>
      <c r="I7974" s="33"/>
      <c r="J7974" s="33"/>
      <c r="AB7974" s="35"/>
    </row>
    <row r="7975" spans="1:28" s="6" customFormat="1" x14ac:dyDescent="0.15">
      <c r="A7975" s="6" t="s">
        <v>67</v>
      </c>
      <c r="C7975" s="6">
        <v>6</v>
      </c>
      <c r="E7975" s="31">
        <v>-93</v>
      </c>
      <c r="F7975" s="31"/>
      <c r="G7975" s="33"/>
      <c r="I7975" s="33"/>
      <c r="J7975" s="33"/>
      <c r="AB7975" s="35"/>
    </row>
    <row r="7976" spans="1:28" s="6" customFormat="1" x14ac:dyDescent="0.15">
      <c r="A7976" s="6" t="s">
        <v>67</v>
      </c>
      <c r="C7976" s="6">
        <v>6</v>
      </c>
      <c r="E7976" s="31">
        <v>-93</v>
      </c>
      <c r="F7976" s="31"/>
      <c r="G7976" s="33"/>
      <c r="I7976" s="33"/>
      <c r="J7976" s="33"/>
      <c r="AB7976" s="35"/>
    </row>
    <row r="7977" spans="1:28" s="6" customFormat="1" x14ac:dyDescent="0.15">
      <c r="A7977" s="6" t="s">
        <v>67</v>
      </c>
      <c r="C7977" s="6">
        <v>6</v>
      </c>
      <c r="E7977" s="31">
        <v>-93</v>
      </c>
      <c r="F7977" s="31"/>
      <c r="G7977" s="33"/>
      <c r="I7977" s="33"/>
      <c r="J7977" s="33"/>
      <c r="AB7977" s="35"/>
    </row>
    <row r="7978" spans="1:28" s="6" customFormat="1" x14ac:dyDescent="0.15">
      <c r="A7978" s="6" t="s">
        <v>67</v>
      </c>
      <c r="C7978" s="6">
        <v>6</v>
      </c>
      <c r="E7978" s="31">
        <v>-93</v>
      </c>
      <c r="F7978" s="31"/>
      <c r="G7978" s="33"/>
      <c r="I7978" s="33"/>
      <c r="J7978" s="33"/>
      <c r="AB7978" s="35"/>
    </row>
    <row r="7979" spans="1:28" s="6" customFormat="1" x14ac:dyDescent="0.15">
      <c r="A7979" s="6" t="s">
        <v>67</v>
      </c>
      <c r="C7979" s="6">
        <v>6</v>
      </c>
      <c r="E7979" s="31">
        <v>-93</v>
      </c>
      <c r="F7979" s="31"/>
      <c r="G7979" s="33"/>
      <c r="I7979" s="33"/>
      <c r="J7979" s="33"/>
      <c r="AB7979" s="35"/>
    </row>
    <row r="7980" spans="1:28" s="6" customFormat="1" x14ac:dyDescent="0.15">
      <c r="A7980" s="6" t="s">
        <v>67</v>
      </c>
      <c r="C7980" s="6">
        <v>6</v>
      </c>
      <c r="E7980" s="31">
        <v>-93</v>
      </c>
      <c r="F7980" s="31"/>
      <c r="G7980" s="33"/>
      <c r="I7980" s="33"/>
      <c r="J7980" s="33"/>
      <c r="AB7980" s="35"/>
    </row>
    <row r="7981" spans="1:28" s="6" customFormat="1" x14ac:dyDescent="0.15">
      <c r="A7981" s="6" t="s">
        <v>67</v>
      </c>
      <c r="C7981" s="6">
        <v>6</v>
      </c>
      <c r="E7981" s="31">
        <v>-93</v>
      </c>
      <c r="F7981" s="31"/>
      <c r="G7981" s="33"/>
      <c r="I7981" s="33"/>
      <c r="J7981" s="33"/>
      <c r="AB7981" s="35"/>
    </row>
    <row r="7982" spans="1:28" s="6" customFormat="1" x14ac:dyDescent="0.15">
      <c r="A7982" s="6" t="s">
        <v>67</v>
      </c>
      <c r="C7982" s="6">
        <v>6</v>
      </c>
      <c r="E7982" s="31">
        <v>-93</v>
      </c>
      <c r="F7982" s="31"/>
      <c r="G7982" s="33"/>
      <c r="I7982" s="33"/>
      <c r="J7982" s="33"/>
      <c r="AB7982" s="35"/>
    </row>
    <row r="7983" spans="1:28" s="6" customFormat="1" x14ac:dyDescent="0.15">
      <c r="A7983" s="6" t="s">
        <v>67</v>
      </c>
      <c r="C7983" s="6">
        <v>6</v>
      </c>
      <c r="E7983" s="31">
        <v>-93</v>
      </c>
      <c r="F7983" s="31"/>
      <c r="G7983" s="33"/>
      <c r="I7983" s="33"/>
      <c r="J7983" s="33"/>
      <c r="AB7983" s="35"/>
    </row>
    <row r="7984" spans="1:28" s="6" customFormat="1" x14ac:dyDescent="0.15">
      <c r="A7984" s="6" t="s">
        <v>67</v>
      </c>
      <c r="C7984" s="6">
        <v>6</v>
      </c>
      <c r="E7984" s="31">
        <v>-93</v>
      </c>
      <c r="F7984" s="31"/>
      <c r="G7984" s="33"/>
      <c r="I7984" s="33"/>
      <c r="J7984" s="33"/>
      <c r="AB7984" s="35"/>
    </row>
    <row r="7985" spans="1:28" s="6" customFormat="1" x14ac:dyDescent="0.15">
      <c r="A7985" s="6" t="s">
        <v>67</v>
      </c>
      <c r="C7985" s="6">
        <v>6</v>
      </c>
      <c r="E7985" s="31">
        <v>-93</v>
      </c>
      <c r="F7985" s="31"/>
      <c r="G7985" s="33"/>
      <c r="I7985" s="33"/>
      <c r="J7985" s="33"/>
      <c r="AB7985" s="35"/>
    </row>
    <row r="7986" spans="1:28" s="6" customFormat="1" x14ac:dyDescent="0.15">
      <c r="A7986" s="6" t="s">
        <v>67</v>
      </c>
      <c r="C7986" s="6">
        <v>6</v>
      </c>
      <c r="E7986" s="31">
        <v>-93</v>
      </c>
      <c r="F7986" s="31"/>
      <c r="G7986" s="33"/>
      <c r="I7986" s="33"/>
      <c r="J7986" s="33"/>
      <c r="AB7986" s="35"/>
    </row>
    <row r="7987" spans="1:28" s="6" customFormat="1" x14ac:dyDescent="0.15">
      <c r="A7987" s="6" t="s">
        <v>67</v>
      </c>
      <c r="C7987" s="6">
        <v>6</v>
      </c>
      <c r="E7987" s="31">
        <v>-74</v>
      </c>
      <c r="F7987" s="31"/>
      <c r="G7987" s="33"/>
      <c r="I7987" s="33"/>
      <c r="J7987" s="33"/>
      <c r="AB7987" s="35"/>
    </row>
    <row r="7988" spans="1:28" s="6" customFormat="1" x14ac:dyDescent="0.15">
      <c r="A7988" s="6" t="s">
        <v>67</v>
      </c>
      <c r="C7988" s="6">
        <v>6</v>
      </c>
      <c r="E7988" s="31">
        <v>-75</v>
      </c>
      <c r="F7988" s="31"/>
      <c r="G7988" s="33"/>
      <c r="I7988" s="33"/>
      <c r="J7988" s="33"/>
      <c r="AB7988" s="35"/>
    </row>
    <row r="7989" spans="1:28" s="6" customFormat="1" x14ac:dyDescent="0.15">
      <c r="A7989" s="6" t="s">
        <v>67</v>
      </c>
      <c r="C7989" s="6">
        <v>6</v>
      </c>
      <c r="E7989" s="31">
        <v>-75</v>
      </c>
      <c r="F7989" s="31"/>
      <c r="G7989" s="33"/>
      <c r="I7989" s="33"/>
      <c r="J7989" s="33"/>
      <c r="AB7989" s="35"/>
    </row>
    <row r="7990" spans="1:28" s="6" customFormat="1" x14ac:dyDescent="0.15">
      <c r="A7990" s="6" t="s">
        <v>67</v>
      </c>
      <c r="C7990" s="6">
        <v>6</v>
      </c>
      <c r="E7990" s="31">
        <v>-75</v>
      </c>
      <c r="F7990" s="31"/>
      <c r="G7990" s="33"/>
      <c r="I7990" s="33"/>
      <c r="J7990" s="33"/>
      <c r="AB7990" s="35"/>
    </row>
    <row r="7991" spans="1:28" s="6" customFormat="1" x14ac:dyDescent="0.15">
      <c r="A7991" s="6" t="s">
        <v>67</v>
      </c>
      <c r="C7991" s="6">
        <v>6</v>
      </c>
      <c r="E7991" s="31">
        <v>-75</v>
      </c>
      <c r="F7991" s="31"/>
      <c r="G7991" s="33"/>
      <c r="I7991" s="33"/>
      <c r="J7991" s="33"/>
      <c r="AB7991" s="35"/>
    </row>
    <row r="7992" spans="1:28" s="6" customFormat="1" x14ac:dyDescent="0.15">
      <c r="A7992" s="6" t="s">
        <v>67</v>
      </c>
      <c r="C7992" s="6">
        <v>6</v>
      </c>
      <c r="E7992" s="31">
        <v>-75</v>
      </c>
      <c r="F7992" s="31"/>
      <c r="G7992" s="33"/>
      <c r="I7992" s="33"/>
      <c r="J7992" s="33"/>
      <c r="AB7992" s="35"/>
    </row>
    <row r="7993" spans="1:28" s="6" customFormat="1" x14ac:dyDescent="0.15">
      <c r="A7993" s="6" t="s">
        <v>67</v>
      </c>
      <c r="C7993" s="6">
        <v>6</v>
      </c>
      <c r="E7993" s="31">
        <v>-75</v>
      </c>
      <c r="F7993" s="31"/>
      <c r="G7993" s="33"/>
      <c r="I7993" s="33"/>
      <c r="J7993" s="33"/>
      <c r="AB7993" s="35"/>
    </row>
    <row r="7994" spans="1:28" s="6" customFormat="1" x14ac:dyDescent="0.15">
      <c r="A7994" s="6" t="s">
        <v>67</v>
      </c>
      <c r="C7994" s="6">
        <v>6</v>
      </c>
      <c r="E7994" s="31">
        <v>-75</v>
      </c>
      <c r="F7994" s="31"/>
      <c r="G7994" s="33"/>
      <c r="I7994" s="33"/>
      <c r="J7994" s="33"/>
      <c r="AB7994" s="35"/>
    </row>
    <row r="7995" spans="1:28" s="6" customFormat="1" x14ac:dyDescent="0.15">
      <c r="A7995" s="6" t="s">
        <v>67</v>
      </c>
      <c r="C7995" s="6">
        <v>6</v>
      </c>
      <c r="E7995" s="31">
        <v>-87</v>
      </c>
      <c r="F7995" s="31"/>
      <c r="G7995" s="33"/>
      <c r="I7995" s="33"/>
      <c r="J7995" s="33"/>
      <c r="AB7995" s="35"/>
    </row>
    <row r="7996" spans="1:28" s="6" customFormat="1" x14ac:dyDescent="0.15">
      <c r="A7996" s="6" t="s">
        <v>67</v>
      </c>
      <c r="C7996" s="6">
        <v>6</v>
      </c>
      <c r="E7996" s="31">
        <v>-87</v>
      </c>
      <c r="F7996" s="31"/>
      <c r="G7996" s="33"/>
      <c r="I7996" s="33"/>
      <c r="J7996" s="33"/>
      <c r="AB7996" s="35"/>
    </row>
    <row r="7997" spans="1:28" s="6" customFormat="1" x14ac:dyDescent="0.15">
      <c r="A7997" s="6" t="s">
        <v>67</v>
      </c>
      <c r="C7997" s="6">
        <v>6</v>
      </c>
      <c r="E7997" s="31">
        <v>-87</v>
      </c>
      <c r="F7997" s="31"/>
      <c r="G7997" s="33"/>
      <c r="I7997" s="33"/>
      <c r="J7997" s="33"/>
      <c r="AB7997" s="35"/>
    </row>
    <row r="7998" spans="1:28" s="6" customFormat="1" x14ac:dyDescent="0.15">
      <c r="A7998" s="6" t="s">
        <v>67</v>
      </c>
      <c r="C7998" s="6">
        <v>6</v>
      </c>
      <c r="E7998" s="31">
        <v>-76</v>
      </c>
      <c r="F7998" s="31"/>
      <c r="G7998" s="33"/>
      <c r="I7998" s="33"/>
      <c r="J7998" s="33"/>
      <c r="AB7998" s="35"/>
    </row>
    <row r="7999" spans="1:28" s="6" customFormat="1" x14ac:dyDescent="0.15">
      <c r="A7999" s="6" t="s">
        <v>67</v>
      </c>
      <c r="C7999" s="6">
        <v>6</v>
      </c>
      <c r="E7999" s="31">
        <v>-74</v>
      </c>
      <c r="F7999" s="31"/>
      <c r="G7999" s="33"/>
      <c r="I7999" s="33"/>
      <c r="J7999" s="33"/>
      <c r="AB7999" s="35"/>
    </row>
    <row r="8000" spans="1:28" s="6" customFormat="1" x14ac:dyDescent="0.15">
      <c r="A8000" s="6" t="s">
        <v>67</v>
      </c>
      <c r="C8000" s="6">
        <v>6</v>
      </c>
      <c r="E8000" s="31">
        <v>-74</v>
      </c>
      <c r="F8000" s="31"/>
      <c r="G8000" s="33"/>
      <c r="I8000" s="33"/>
      <c r="J8000" s="33"/>
      <c r="AB8000" s="35"/>
    </row>
    <row r="8001" spans="1:28" s="6" customFormat="1" x14ac:dyDescent="0.15">
      <c r="A8001" s="6" t="s">
        <v>67</v>
      </c>
      <c r="C8001" s="6">
        <v>6</v>
      </c>
      <c r="E8001" s="31">
        <v>-75</v>
      </c>
      <c r="F8001" s="31"/>
      <c r="G8001" s="33"/>
      <c r="I8001" s="33"/>
      <c r="J8001" s="33"/>
      <c r="AB8001" s="35"/>
    </row>
    <row r="8002" spans="1:28" s="6" customFormat="1" x14ac:dyDescent="0.15">
      <c r="A8002" s="6" t="s">
        <v>67</v>
      </c>
      <c r="C8002" s="6">
        <v>6</v>
      </c>
      <c r="E8002" s="31">
        <v>-75</v>
      </c>
      <c r="F8002" s="31"/>
      <c r="G8002" s="33"/>
      <c r="I8002" s="33"/>
      <c r="J8002" s="33"/>
      <c r="AB8002" s="35"/>
    </row>
    <row r="8003" spans="1:28" s="6" customFormat="1" x14ac:dyDescent="0.15">
      <c r="A8003" s="6" t="s">
        <v>67</v>
      </c>
      <c r="C8003" s="6">
        <v>6</v>
      </c>
      <c r="E8003" s="31">
        <v>-75</v>
      </c>
      <c r="F8003" s="31"/>
      <c r="G8003" s="33"/>
      <c r="I8003" s="33"/>
      <c r="J8003" s="33"/>
      <c r="AB8003" s="35"/>
    </row>
    <row r="8004" spans="1:28" s="6" customFormat="1" x14ac:dyDescent="0.15">
      <c r="A8004" s="6" t="s">
        <v>67</v>
      </c>
      <c r="C8004" s="6">
        <v>6</v>
      </c>
      <c r="E8004" s="31">
        <v>-75</v>
      </c>
      <c r="F8004" s="31"/>
      <c r="G8004" s="33"/>
      <c r="I8004" s="33"/>
      <c r="J8004" s="33"/>
      <c r="AB8004" s="35"/>
    </row>
    <row r="8005" spans="1:28" s="6" customFormat="1" x14ac:dyDescent="0.15">
      <c r="A8005" s="6" t="s">
        <v>67</v>
      </c>
      <c r="C8005" s="6">
        <v>6</v>
      </c>
      <c r="E8005" s="31">
        <v>-75</v>
      </c>
      <c r="F8005" s="31"/>
      <c r="G8005" s="33"/>
      <c r="I8005" s="33"/>
      <c r="J8005" s="33"/>
      <c r="AB8005" s="35"/>
    </row>
    <row r="8006" spans="1:28" s="6" customFormat="1" x14ac:dyDescent="0.15">
      <c r="A8006" s="6" t="s">
        <v>67</v>
      </c>
      <c r="C8006" s="6">
        <v>6</v>
      </c>
      <c r="E8006" s="31">
        <v>-75</v>
      </c>
      <c r="F8006" s="31"/>
      <c r="G8006" s="33"/>
      <c r="I8006" s="33"/>
      <c r="J8006" s="33"/>
      <c r="AB8006" s="35"/>
    </row>
    <row r="8007" spans="1:28" s="6" customFormat="1" x14ac:dyDescent="0.15">
      <c r="A8007" s="6" t="s">
        <v>67</v>
      </c>
      <c r="C8007" s="6">
        <v>6</v>
      </c>
      <c r="E8007" s="31">
        <v>-81</v>
      </c>
      <c r="F8007" s="31"/>
      <c r="G8007" s="33"/>
      <c r="I8007" s="33"/>
      <c r="J8007" s="33"/>
      <c r="AB8007" s="35"/>
    </row>
    <row r="8008" spans="1:28" s="6" customFormat="1" x14ac:dyDescent="0.15">
      <c r="A8008" s="6" t="s">
        <v>67</v>
      </c>
      <c r="C8008" s="6">
        <v>6</v>
      </c>
      <c r="E8008" s="31">
        <v>-78</v>
      </c>
      <c r="F8008" s="31"/>
      <c r="G8008" s="33"/>
      <c r="I8008" s="33"/>
      <c r="J8008" s="33"/>
      <c r="AB8008" s="35"/>
    </row>
    <row r="8009" spans="1:28" s="6" customFormat="1" x14ac:dyDescent="0.15">
      <c r="A8009" s="6" t="s">
        <v>67</v>
      </c>
      <c r="C8009" s="6">
        <v>6</v>
      </c>
      <c r="E8009" s="31">
        <v>-78</v>
      </c>
      <c r="F8009" s="31"/>
      <c r="G8009" s="33"/>
      <c r="I8009" s="33"/>
      <c r="J8009" s="33"/>
      <c r="AB8009" s="35"/>
    </row>
    <row r="8010" spans="1:28" s="6" customFormat="1" x14ac:dyDescent="0.15">
      <c r="A8010" s="6" t="s">
        <v>67</v>
      </c>
      <c r="C8010" s="6">
        <v>6</v>
      </c>
      <c r="E8010" s="31">
        <v>-78</v>
      </c>
      <c r="F8010" s="31"/>
      <c r="G8010" s="33"/>
      <c r="I8010" s="33"/>
      <c r="J8010" s="33"/>
      <c r="AB8010" s="35"/>
    </row>
    <row r="8011" spans="1:28" s="6" customFormat="1" x14ac:dyDescent="0.15">
      <c r="A8011" s="6" t="s">
        <v>67</v>
      </c>
      <c r="C8011" s="6">
        <v>6</v>
      </c>
      <c r="E8011" s="31">
        <v>-78</v>
      </c>
      <c r="F8011" s="31"/>
      <c r="G8011" s="33"/>
      <c r="I8011" s="33"/>
      <c r="J8011" s="33"/>
      <c r="AB8011" s="35"/>
    </row>
    <row r="8012" spans="1:28" s="6" customFormat="1" x14ac:dyDescent="0.15">
      <c r="A8012" s="6" t="s">
        <v>67</v>
      </c>
      <c r="C8012" s="6">
        <v>6</v>
      </c>
      <c r="E8012" s="31">
        <v>-78</v>
      </c>
      <c r="F8012" s="31"/>
      <c r="G8012" s="33"/>
      <c r="I8012" s="33"/>
      <c r="J8012" s="33"/>
      <c r="AB8012" s="35"/>
    </row>
    <row r="8013" spans="1:28" s="6" customFormat="1" x14ac:dyDescent="0.15">
      <c r="A8013" s="6" t="s">
        <v>67</v>
      </c>
      <c r="C8013" s="6">
        <v>6</v>
      </c>
      <c r="E8013" s="31">
        <v>-78</v>
      </c>
      <c r="F8013" s="31"/>
      <c r="G8013" s="33"/>
      <c r="I8013" s="33"/>
      <c r="J8013" s="33"/>
      <c r="AB8013" s="35"/>
    </row>
    <row r="8014" spans="1:28" s="6" customFormat="1" x14ac:dyDescent="0.15">
      <c r="A8014" s="6" t="s">
        <v>67</v>
      </c>
      <c r="C8014" s="6">
        <v>6</v>
      </c>
      <c r="E8014" s="31">
        <v>-79</v>
      </c>
      <c r="F8014" s="31"/>
      <c r="G8014" s="33"/>
      <c r="I8014" s="33"/>
      <c r="J8014" s="33"/>
      <c r="AB8014" s="35"/>
    </row>
    <row r="8015" spans="1:28" s="6" customFormat="1" x14ac:dyDescent="0.15">
      <c r="A8015" s="6" t="s">
        <v>67</v>
      </c>
      <c r="C8015" s="6">
        <v>6</v>
      </c>
      <c r="E8015" s="31">
        <v>-79</v>
      </c>
      <c r="F8015" s="31"/>
      <c r="G8015" s="33"/>
      <c r="I8015" s="33"/>
      <c r="J8015" s="33"/>
      <c r="AB8015" s="35"/>
    </row>
    <row r="8016" spans="1:28" s="6" customFormat="1" x14ac:dyDescent="0.15">
      <c r="A8016" s="6" t="s">
        <v>67</v>
      </c>
      <c r="C8016" s="6">
        <v>6</v>
      </c>
      <c r="E8016" s="31">
        <v>-79</v>
      </c>
      <c r="F8016" s="31"/>
      <c r="G8016" s="33"/>
      <c r="I8016" s="33"/>
      <c r="J8016" s="33"/>
      <c r="AB8016" s="35"/>
    </row>
    <row r="8017" spans="1:28" s="6" customFormat="1" x14ac:dyDescent="0.15">
      <c r="A8017" s="6" t="s">
        <v>67</v>
      </c>
      <c r="C8017" s="6">
        <v>6</v>
      </c>
      <c r="E8017" s="31">
        <v>-79</v>
      </c>
      <c r="F8017" s="31"/>
      <c r="G8017" s="33"/>
      <c r="I8017" s="33"/>
      <c r="J8017" s="33"/>
      <c r="AB8017" s="35"/>
    </row>
    <row r="8018" spans="1:28" s="6" customFormat="1" x14ac:dyDescent="0.15">
      <c r="A8018" s="6" t="s">
        <v>67</v>
      </c>
      <c r="C8018" s="6">
        <v>6</v>
      </c>
      <c r="E8018" s="31">
        <v>-79</v>
      </c>
      <c r="F8018" s="31"/>
      <c r="G8018" s="33"/>
      <c r="I8018" s="33"/>
      <c r="J8018" s="33"/>
      <c r="AB8018" s="35"/>
    </row>
    <row r="8019" spans="1:28" s="6" customFormat="1" x14ac:dyDescent="0.15">
      <c r="A8019" s="6" t="s">
        <v>67</v>
      </c>
      <c r="C8019" s="6">
        <v>6</v>
      </c>
      <c r="E8019" s="31">
        <v>-79</v>
      </c>
      <c r="F8019" s="31"/>
      <c r="G8019" s="33"/>
      <c r="I8019" s="33"/>
      <c r="J8019" s="33"/>
      <c r="AB8019" s="35"/>
    </row>
    <row r="8020" spans="1:28" s="6" customFormat="1" x14ac:dyDescent="0.15">
      <c r="A8020" s="6" t="s">
        <v>67</v>
      </c>
      <c r="C8020" s="6">
        <v>6</v>
      </c>
      <c r="E8020" s="31">
        <v>-83</v>
      </c>
      <c r="F8020" s="31"/>
      <c r="G8020" s="33"/>
      <c r="I8020" s="33"/>
      <c r="J8020" s="33"/>
      <c r="AB8020" s="35"/>
    </row>
    <row r="8021" spans="1:28" s="6" customFormat="1" x14ac:dyDescent="0.15">
      <c r="A8021" s="6" t="s">
        <v>67</v>
      </c>
      <c r="C8021" s="6">
        <v>6</v>
      </c>
      <c r="E8021" s="31">
        <v>-83</v>
      </c>
      <c r="F8021" s="31"/>
      <c r="G8021" s="33"/>
      <c r="I8021" s="33"/>
      <c r="J8021" s="33"/>
      <c r="AB8021" s="35"/>
    </row>
    <row r="8022" spans="1:28" s="6" customFormat="1" x14ac:dyDescent="0.15">
      <c r="A8022" s="6" t="s">
        <v>67</v>
      </c>
      <c r="C8022" s="6">
        <v>6</v>
      </c>
      <c r="E8022" s="31">
        <v>-80</v>
      </c>
      <c r="F8022" s="31"/>
      <c r="G8022" s="33"/>
      <c r="I8022" s="33"/>
      <c r="J8022" s="33"/>
      <c r="AB8022" s="35"/>
    </row>
    <row r="8023" spans="1:28" s="6" customFormat="1" x14ac:dyDescent="0.15">
      <c r="A8023" s="6" t="s">
        <v>67</v>
      </c>
      <c r="C8023" s="6">
        <v>6</v>
      </c>
      <c r="E8023" s="31">
        <v>-80</v>
      </c>
      <c r="F8023" s="31"/>
      <c r="G8023" s="33"/>
      <c r="I8023" s="33"/>
      <c r="J8023" s="33"/>
      <c r="AB8023" s="35"/>
    </row>
    <row r="8024" spans="1:28" s="6" customFormat="1" x14ac:dyDescent="0.15">
      <c r="A8024" s="6" t="s">
        <v>67</v>
      </c>
      <c r="C8024" s="6">
        <v>6</v>
      </c>
      <c r="E8024" s="31">
        <v>-80</v>
      </c>
      <c r="F8024" s="31"/>
      <c r="G8024" s="33"/>
      <c r="I8024" s="33"/>
      <c r="J8024" s="33"/>
      <c r="AB8024" s="35"/>
    </row>
    <row r="8025" spans="1:28" s="6" customFormat="1" x14ac:dyDescent="0.15">
      <c r="A8025" s="6" t="s">
        <v>67</v>
      </c>
      <c r="C8025" s="6">
        <v>6</v>
      </c>
      <c r="E8025" s="31">
        <v>-80</v>
      </c>
      <c r="F8025" s="31"/>
      <c r="G8025" s="33"/>
      <c r="I8025" s="33"/>
      <c r="J8025" s="33"/>
      <c r="AB8025" s="35"/>
    </row>
    <row r="8026" spans="1:28" s="6" customFormat="1" x14ac:dyDescent="0.15">
      <c r="A8026" s="6" t="s">
        <v>67</v>
      </c>
      <c r="C8026" s="6">
        <v>6</v>
      </c>
      <c r="E8026" s="31">
        <v>-80</v>
      </c>
      <c r="F8026" s="31"/>
      <c r="G8026" s="33"/>
      <c r="I8026" s="33"/>
      <c r="J8026" s="33"/>
      <c r="AB8026" s="35"/>
    </row>
    <row r="8027" spans="1:28" s="6" customFormat="1" x14ac:dyDescent="0.15">
      <c r="A8027" s="6" t="s">
        <v>67</v>
      </c>
      <c r="C8027" s="6">
        <v>6</v>
      </c>
      <c r="E8027" s="31">
        <v>-80</v>
      </c>
      <c r="F8027" s="31"/>
      <c r="G8027" s="33"/>
      <c r="I8027" s="33"/>
      <c r="J8027" s="33"/>
      <c r="AB8027" s="35"/>
    </row>
    <row r="8028" spans="1:28" s="6" customFormat="1" x14ac:dyDescent="0.15">
      <c r="A8028" s="6" t="s">
        <v>67</v>
      </c>
      <c r="C8028" s="6">
        <v>6</v>
      </c>
      <c r="E8028" s="31">
        <v>-80</v>
      </c>
      <c r="F8028" s="31"/>
      <c r="G8028" s="33"/>
      <c r="I8028" s="33"/>
      <c r="J8028" s="33"/>
      <c r="AB8028" s="35"/>
    </row>
    <row r="8029" spans="1:28" s="6" customFormat="1" x14ac:dyDescent="0.15">
      <c r="A8029" s="6" t="s">
        <v>67</v>
      </c>
      <c r="C8029" s="6">
        <v>6</v>
      </c>
      <c r="E8029" s="31">
        <v>-80</v>
      </c>
      <c r="F8029" s="31"/>
      <c r="G8029" s="33"/>
      <c r="I8029" s="33"/>
      <c r="J8029" s="33"/>
      <c r="AB8029" s="35"/>
    </row>
    <row r="8030" spans="1:28" s="6" customFormat="1" x14ac:dyDescent="0.15">
      <c r="A8030" s="6" t="s">
        <v>67</v>
      </c>
      <c r="C8030" s="6">
        <v>6</v>
      </c>
      <c r="E8030" s="31">
        <v>-77</v>
      </c>
      <c r="F8030" s="31"/>
      <c r="G8030" s="33"/>
      <c r="I8030" s="33"/>
      <c r="J8030" s="33"/>
      <c r="AB8030" s="35"/>
    </row>
    <row r="8031" spans="1:28" s="6" customFormat="1" x14ac:dyDescent="0.15">
      <c r="A8031" s="6" t="s">
        <v>67</v>
      </c>
      <c r="C8031" s="6">
        <v>6</v>
      </c>
      <c r="E8031" s="31">
        <v>-77</v>
      </c>
      <c r="F8031" s="31"/>
      <c r="G8031" s="33"/>
      <c r="I8031" s="33"/>
      <c r="J8031" s="33"/>
      <c r="AB8031" s="35"/>
    </row>
    <row r="8032" spans="1:28" s="6" customFormat="1" x14ac:dyDescent="0.15">
      <c r="A8032" s="6" t="s">
        <v>67</v>
      </c>
      <c r="C8032" s="6">
        <v>6</v>
      </c>
      <c r="E8032" s="31">
        <v>-77</v>
      </c>
      <c r="F8032" s="31"/>
      <c r="G8032" s="33"/>
      <c r="I8032" s="33"/>
      <c r="J8032" s="33"/>
      <c r="AB8032" s="35"/>
    </row>
    <row r="8033" spans="1:28" s="6" customFormat="1" x14ac:dyDescent="0.15">
      <c r="A8033" s="6" t="s">
        <v>67</v>
      </c>
      <c r="C8033" s="6">
        <v>6</v>
      </c>
      <c r="E8033" s="31">
        <v>-77</v>
      </c>
      <c r="F8033" s="31"/>
      <c r="G8033" s="33"/>
      <c r="I8033" s="33"/>
      <c r="J8033" s="33"/>
      <c r="AB8033" s="35"/>
    </row>
    <row r="8034" spans="1:28" s="6" customFormat="1" x14ac:dyDescent="0.15">
      <c r="A8034" s="6" t="s">
        <v>67</v>
      </c>
      <c r="C8034" s="6">
        <v>6</v>
      </c>
      <c r="E8034" s="31">
        <v>-93</v>
      </c>
      <c r="F8034" s="31"/>
      <c r="G8034" s="33"/>
      <c r="I8034" s="33"/>
      <c r="J8034" s="33"/>
      <c r="AB8034" s="35"/>
    </row>
    <row r="8035" spans="1:28" s="6" customFormat="1" x14ac:dyDescent="0.15">
      <c r="A8035" s="6" t="s">
        <v>67</v>
      </c>
      <c r="C8035" s="6">
        <v>6</v>
      </c>
      <c r="E8035" s="31">
        <v>-93</v>
      </c>
      <c r="F8035" s="31"/>
      <c r="G8035" s="33"/>
      <c r="I8035" s="33"/>
      <c r="J8035" s="33"/>
      <c r="AB8035" s="35"/>
    </row>
    <row r="8036" spans="1:28" s="6" customFormat="1" x14ac:dyDescent="0.15">
      <c r="A8036" s="6" t="s">
        <v>67</v>
      </c>
      <c r="C8036" s="6">
        <v>6</v>
      </c>
      <c r="E8036" s="31">
        <v>-93</v>
      </c>
      <c r="F8036" s="31"/>
      <c r="G8036" s="33"/>
      <c r="I8036" s="33"/>
      <c r="J8036" s="33"/>
      <c r="AB8036" s="35"/>
    </row>
    <row r="8037" spans="1:28" s="6" customFormat="1" x14ac:dyDescent="0.15">
      <c r="A8037" s="6" t="s">
        <v>67</v>
      </c>
      <c r="C8037" s="6">
        <v>6</v>
      </c>
      <c r="E8037" s="31">
        <v>-93</v>
      </c>
      <c r="F8037" s="31"/>
      <c r="G8037" s="33"/>
      <c r="I8037" s="33"/>
      <c r="J8037" s="33"/>
      <c r="AB8037" s="35"/>
    </row>
    <row r="8038" spans="1:28" s="6" customFormat="1" x14ac:dyDescent="0.15">
      <c r="A8038" s="6" t="s">
        <v>67</v>
      </c>
      <c r="C8038" s="6">
        <v>6</v>
      </c>
      <c r="E8038" s="31">
        <v>-93</v>
      </c>
      <c r="F8038" s="31"/>
      <c r="G8038" s="33"/>
      <c r="I8038" s="33"/>
      <c r="J8038" s="33"/>
      <c r="AB8038" s="35"/>
    </row>
    <row r="8039" spans="1:28" s="6" customFormat="1" x14ac:dyDescent="0.15">
      <c r="A8039" s="6" t="s">
        <v>67</v>
      </c>
      <c r="C8039" s="6">
        <v>6</v>
      </c>
      <c r="E8039" s="31">
        <v>-82</v>
      </c>
      <c r="F8039" s="31"/>
      <c r="G8039" s="33"/>
      <c r="I8039" s="33"/>
      <c r="J8039" s="33"/>
      <c r="AB8039" s="35"/>
    </row>
    <row r="8040" spans="1:28" s="6" customFormat="1" x14ac:dyDescent="0.15">
      <c r="A8040" s="6" t="s">
        <v>67</v>
      </c>
      <c r="C8040" s="6">
        <v>6</v>
      </c>
      <c r="E8040" s="31">
        <v>-82</v>
      </c>
      <c r="F8040" s="31"/>
      <c r="G8040" s="33"/>
      <c r="I8040" s="33"/>
      <c r="J8040" s="33"/>
      <c r="AB8040" s="35"/>
    </row>
    <row r="8041" spans="1:28" s="6" customFormat="1" x14ac:dyDescent="0.15">
      <c r="A8041" s="6" t="s">
        <v>67</v>
      </c>
      <c r="C8041" s="6">
        <v>6</v>
      </c>
      <c r="E8041" s="31">
        <v>-82</v>
      </c>
      <c r="F8041" s="31"/>
      <c r="G8041" s="33"/>
      <c r="I8041" s="33"/>
      <c r="J8041" s="33"/>
      <c r="AB8041" s="35"/>
    </row>
    <row r="8042" spans="1:28" s="6" customFormat="1" x14ac:dyDescent="0.15">
      <c r="A8042" s="6" t="s">
        <v>67</v>
      </c>
      <c r="C8042" s="6">
        <v>6</v>
      </c>
      <c r="E8042" s="31">
        <v>-82</v>
      </c>
      <c r="F8042" s="31"/>
      <c r="G8042" s="33"/>
      <c r="I8042" s="33"/>
      <c r="J8042" s="33"/>
      <c r="AB8042" s="35"/>
    </row>
    <row r="8043" spans="1:28" s="6" customFormat="1" x14ac:dyDescent="0.15">
      <c r="A8043" s="6" t="s">
        <v>67</v>
      </c>
      <c r="C8043" s="6">
        <v>6</v>
      </c>
      <c r="E8043" s="31">
        <v>-78</v>
      </c>
      <c r="F8043" s="31"/>
      <c r="G8043" s="33"/>
      <c r="I8043" s="33"/>
      <c r="J8043" s="33"/>
      <c r="AB8043" s="35"/>
    </row>
    <row r="8044" spans="1:28" s="6" customFormat="1" x14ac:dyDescent="0.15">
      <c r="A8044" s="6" t="s">
        <v>67</v>
      </c>
      <c r="C8044" s="6">
        <v>6</v>
      </c>
      <c r="E8044" s="31">
        <v>-78</v>
      </c>
      <c r="F8044" s="31"/>
      <c r="G8044" s="33"/>
      <c r="I8044" s="33"/>
      <c r="J8044" s="33"/>
      <c r="AB8044" s="35"/>
    </row>
    <row r="8045" spans="1:28" s="6" customFormat="1" x14ac:dyDescent="0.15">
      <c r="A8045" s="6" t="s">
        <v>67</v>
      </c>
      <c r="C8045" s="6">
        <v>6</v>
      </c>
      <c r="E8045" s="31">
        <v>-78</v>
      </c>
      <c r="F8045" s="31"/>
      <c r="G8045" s="33"/>
      <c r="I8045" s="33"/>
      <c r="J8045" s="33"/>
      <c r="AB8045" s="35"/>
    </row>
    <row r="8046" spans="1:28" s="6" customFormat="1" x14ac:dyDescent="0.15">
      <c r="A8046" s="6" t="s">
        <v>67</v>
      </c>
      <c r="C8046" s="6">
        <v>6</v>
      </c>
      <c r="E8046" s="31">
        <v>-78</v>
      </c>
      <c r="F8046" s="31"/>
      <c r="G8046" s="33"/>
      <c r="I8046" s="33"/>
      <c r="J8046" s="33"/>
      <c r="AB8046" s="35"/>
    </row>
    <row r="8047" spans="1:28" s="6" customFormat="1" x14ac:dyDescent="0.15">
      <c r="A8047" s="6" t="s">
        <v>67</v>
      </c>
      <c r="C8047" s="6">
        <v>6</v>
      </c>
      <c r="E8047" s="31">
        <v>-78</v>
      </c>
      <c r="F8047" s="31"/>
      <c r="G8047" s="33"/>
      <c r="I8047" s="33"/>
      <c r="J8047" s="33"/>
      <c r="AB8047" s="35"/>
    </row>
    <row r="8048" spans="1:28" s="6" customFormat="1" x14ac:dyDescent="0.15">
      <c r="A8048" s="6" t="s">
        <v>67</v>
      </c>
      <c r="C8048" s="6">
        <v>6</v>
      </c>
      <c r="E8048" s="31">
        <v>-78</v>
      </c>
      <c r="F8048" s="31"/>
      <c r="G8048" s="33"/>
      <c r="I8048" s="33"/>
      <c r="J8048" s="33"/>
      <c r="AB8048" s="35"/>
    </row>
    <row r="8049" spans="1:28" s="6" customFormat="1" x14ac:dyDescent="0.15">
      <c r="A8049" s="6" t="s">
        <v>67</v>
      </c>
      <c r="C8049" s="6">
        <v>6</v>
      </c>
      <c r="E8049" s="31">
        <v>-78</v>
      </c>
      <c r="F8049" s="31"/>
      <c r="G8049" s="33"/>
      <c r="I8049" s="33"/>
      <c r="J8049" s="33"/>
      <c r="AB8049" s="35"/>
    </row>
    <row r="8050" spans="1:28" s="6" customFormat="1" x14ac:dyDescent="0.15">
      <c r="A8050" s="6" t="s">
        <v>67</v>
      </c>
      <c r="C8050" s="6">
        <v>6</v>
      </c>
      <c r="E8050" s="31">
        <v>-78</v>
      </c>
      <c r="F8050" s="31"/>
      <c r="G8050" s="33"/>
      <c r="I8050" s="33"/>
      <c r="J8050" s="33"/>
      <c r="AB8050" s="35"/>
    </row>
    <row r="8051" spans="1:28" s="6" customFormat="1" x14ac:dyDescent="0.15">
      <c r="A8051" s="6" t="s">
        <v>67</v>
      </c>
      <c r="C8051" s="6">
        <v>6</v>
      </c>
      <c r="E8051" s="31">
        <v>-78</v>
      </c>
      <c r="F8051" s="31"/>
      <c r="G8051" s="33"/>
      <c r="I8051" s="33"/>
      <c r="J8051" s="33"/>
      <c r="AB8051" s="35"/>
    </row>
    <row r="8052" spans="1:28" s="6" customFormat="1" x14ac:dyDescent="0.15">
      <c r="A8052" s="6" t="s">
        <v>67</v>
      </c>
      <c r="C8052" s="6">
        <v>6</v>
      </c>
      <c r="E8052" s="31">
        <v>-78</v>
      </c>
      <c r="F8052" s="31"/>
      <c r="G8052" s="33"/>
      <c r="I8052" s="33"/>
      <c r="J8052" s="33"/>
      <c r="AB8052" s="35"/>
    </row>
    <row r="8053" spans="1:28" s="6" customFormat="1" x14ac:dyDescent="0.15">
      <c r="A8053" s="6" t="s">
        <v>67</v>
      </c>
      <c r="C8053" s="6">
        <v>6</v>
      </c>
      <c r="E8053" s="31">
        <v>-78</v>
      </c>
      <c r="F8053" s="31"/>
      <c r="G8053" s="33"/>
      <c r="I8053" s="33"/>
      <c r="J8053" s="33"/>
      <c r="AB8053" s="35"/>
    </row>
    <row r="8054" spans="1:28" s="6" customFormat="1" x14ac:dyDescent="0.15">
      <c r="A8054" s="6" t="s">
        <v>67</v>
      </c>
      <c r="C8054" s="6">
        <v>6</v>
      </c>
      <c r="E8054" s="31">
        <v>-78</v>
      </c>
      <c r="F8054" s="31"/>
      <c r="G8054" s="33"/>
      <c r="I8054" s="33"/>
      <c r="J8054" s="33"/>
      <c r="AB8054" s="35"/>
    </row>
    <row r="8055" spans="1:28" s="6" customFormat="1" x14ac:dyDescent="0.15">
      <c r="A8055" s="6" t="s">
        <v>67</v>
      </c>
      <c r="C8055" s="6">
        <v>6</v>
      </c>
      <c r="E8055" s="31">
        <v>-78</v>
      </c>
      <c r="F8055" s="31"/>
      <c r="G8055" s="33"/>
      <c r="I8055" s="33"/>
      <c r="J8055" s="33"/>
      <c r="AB8055" s="35"/>
    </row>
    <row r="8056" spans="1:28" s="6" customFormat="1" x14ac:dyDescent="0.15">
      <c r="A8056" s="6" t="s">
        <v>67</v>
      </c>
      <c r="C8056" s="6">
        <v>6</v>
      </c>
      <c r="E8056" s="31">
        <v>-78</v>
      </c>
      <c r="F8056" s="31"/>
      <c r="G8056" s="33"/>
      <c r="I8056" s="33"/>
      <c r="J8056" s="33"/>
      <c r="AB8056" s="35"/>
    </row>
    <row r="8057" spans="1:28" s="6" customFormat="1" x14ac:dyDescent="0.15">
      <c r="A8057" s="6" t="s">
        <v>67</v>
      </c>
      <c r="C8057" s="6">
        <v>6</v>
      </c>
      <c r="E8057" s="31">
        <v>-78</v>
      </c>
      <c r="F8057" s="31"/>
      <c r="G8057" s="33"/>
      <c r="I8057" s="33"/>
      <c r="J8057" s="33"/>
      <c r="AB8057" s="35"/>
    </row>
    <row r="8058" spans="1:28" s="6" customFormat="1" x14ac:dyDescent="0.15">
      <c r="A8058" s="6" t="s">
        <v>67</v>
      </c>
      <c r="C8058" s="6">
        <v>6</v>
      </c>
      <c r="E8058" s="31">
        <v>-78</v>
      </c>
      <c r="F8058" s="31"/>
      <c r="G8058" s="33"/>
      <c r="I8058" s="33"/>
      <c r="J8058" s="33"/>
      <c r="AB8058" s="35"/>
    </row>
    <row r="8059" spans="1:28" s="6" customFormat="1" x14ac:dyDescent="0.15">
      <c r="A8059" s="6" t="s">
        <v>67</v>
      </c>
      <c r="C8059" s="6">
        <v>6</v>
      </c>
      <c r="E8059" s="31">
        <v>-78</v>
      </c>
      <c r="F8059" s="31"/>
      <c r="G8059" s="33"/>
      <c r="I8059" s="33"/>
      <c r="J8059" s="33"/>
      <c r="AB8059" s="35"/>
    </row>
    <row r="8060" spans="1:28" s="6" customFormat="1" x14ac:dyDescent="0.15">
      <c r="A8060" s="6" t="s">
        <v>67</v>
      </c>
      <c r="C8060" s="6">
        <v>6</v>
      </c>
      <c r="E8060" s="31">
        <v>-78</v>
      </c>
      <c r="F8060" s="31"/>
      <c r="G8060" s="33"/>
      <c r="I8060" s="33"/>
      <c r="J8060" s="33"/>
      <c r="AB8060" s="35"/>
    </row>
    <row r="8061" spans="1:28" s="6" customFormat="1" x14ac:dyDescent="0.15">
      <c r="A8061" s="6" t="s">
        <v>67</v>
      </c>
      <c r="C8061" s="6">
        <v>6</v>
      </c>
      <c r="E8061" s="31">
        <v>-78</v>
      </c>
      <c r="F8061" s="31"/>
      <c r="G8061" s="33"/>
      <c r="I8061" s="33"/>
      <c r="J8061" s="33"/>
      <c r="AB8061" s="35"/>
    </row>
    <row r="8062" spans="1:28" s="6" customFormat="1" x14ac:dyDescent="0.15">
      <c r="A8062" s="6" t="s">
        <v>67</v>
      </c>
      <c r="C8062" s="6">
        <v>6</v>
      </c>
      <c r="E8062" s="31">
        <v>-78</v>
      </c>
      <c r="F8062" s="31"/>
      <c r="G8062" s="33"/>
      <c r="I8062" s="33"/>
      <c r="J8062" s="33"/>
      <c r="AB8062" s="35"/>
    </row>
    <row r="8063" spans="1:28" s="6" customFormat="1" x14ac:dyDescent="0.15">
      <c r="A8063" s="6" t="s">
        <v>67</v>
      </c>
      <c r="C8063" s="6">
        <v>6</v>
      </c>
      <c r="E8063" s="31">
        <v>-78</v>
      </c>
      <c r="F8063" s="31"/>
      <c r="G8063" s="33"/>
      <c r="I8063" s="33"/>
      <c r="J8063" s="33"/>
      <c r="AB8063" s="35"/>
    </row>
    <row r="8064" spans="1:28" s="6" customFormat="1" x14ac:dyDescent="0.15">
      <c r="A8064" s="6" t="s">
        <v>67</v>
      </c>
      <c r="C8064" s="6">
        <v>6</v>
      </c>
      <c r="E8064" s="31">
        <v>-78</v>
      </c>
      <c r="F8064" s="31"/>
      <c r="G8064" s="33"/>
      <c r="I8064" s="33"/>
      <c r="J8064" s="33"/>
      <c r="AB8064" s="35"/>
    </row>
    <row r="8065" spans="1:28" s="6" customFormat="1" x14ac:dyDescent="0.15">
      <c r="A8065" s="6" t="s">
        <v>67</v>
      </c>
      <c r="C8065" s="6">
        <v>6</v>
      </c>
      <c r="E8065" s="31">
        <v>-78</v>
      </c>
      <c r="F8065" s="31"/>
      <c r="G8065" s="33"/>
      <c r="I8065" s="33"/>
      <c r="J8065" s="33"/>
      <c r="AB8065" s="35"/>
    </row>
    <row r="8066" spans="1:28" s="6" customFormat="1" x14ac:dyDescent="0.15">
      <c r="A8066" s="6" t="s">
        <v>67</v>
      </c>
      <c r="C8066" s="6">
        <v>6</v>
      </c>
      <c r="E8066" s="31">
        <v>-78</v>
      </c>
      <c r="F8066" s="31"/>
      <c r="G8066" s="33"/>
      <c r="I8066" s="33"/>
      <c r="J8066" s="33"/>
      <c r="AB8066" s="35"/>
    </row>
    <row r="8067" spans="1:28" s="6" customFormat="1" x14ac:dyDescent="0.15">
      <c r="A8067" s="6" t="s">
        <v>67</v>
      </c>
      <c r="C8067" s="6">
        <v>6</v>
      </c>
      <c r="E8067" s="31">
        <v>-78</v>
      </c>
      <c r="F8067" s="31"/>
      <c r="G8067" s="33"/>
      <c r="I8067" s="33"/>
      <c r="J8067" s="33"/>
      <c r="AB8067" s="35"/>
    </row>
    <row r="8068" spans="1:28" s="6" customFormat="1" x14ac:dyDescent="0.15">
      <c r="A8068" s="6" t="s">
        <v>67</v>
      </c>
      <c r="C8068" s="6">
        <v>6</v>
      </c>
      <c r="E8068" s="31">
        <v>-78</v>
      </c>
      <c r="F8068" s="31"/>
      <c r="G8068" s="33"/>
      <c r="I8068" s="33"/>
      <c r="J8068" s="33"/>
      <c r="AB8068" s="35"/>
    </row>
    <row r="8069" spans="1:28" s="6" customFormat="1" x14ac:dyDescent="0.15">
      <c r="A8069" s="6" t="s">
        <v>67</v>
      </c>
      <c r="C8069" s="6">
        <v>6</v>
      </c>
      <c r="E8069" s="31">
        <v>-78</v>
      </c>
      <c r="F8069" s="31"/>
      <c r="G8069" s="33"/>
      <c r="I8069" s="33"/>
      <c r="J8069" s="33"/>
      <c r="AB8069" s="35"/>
    </row>
    <row r="8070" spans="1:28" s="6" customFormat="1" x14ac:dyDescent="0.15">
      <c r="A8070" s="6" t="s">
        <v>67</v>
      </c>
      <c r="C8070" s="6">
        <v>6</v>
      </c>
      <c r="E8070" s="31">
        <v>-78</v>
      </c>
      <c r="F8070" s="31"/>
      <c r="G8070" s="33"/>
      <c r="I8070" s="33"/>
      <c r="J8070" s="33"/>
      <c r="AB8070" s="35"/>
    </row>
    <row r="8071" spans="1:28" s="6" customFormat="1" x14ac:dyDescent="0.15">
      <c r="A8071" s="6" t="s">
        <v>67</v>
      </c>
      <c r="C8071" s="6">
        <v>6</v>
      </c>
      <c r="E8071" s="31">
        <v>-78</v>
      </c>
      <c r="F8071" s="31"/>
      <c r="G8071" s="33"/>
      <c r="I8071" s="33"/>
      <c r="J8071" s="33"/>
      <c r="AB8071" s="35"/>
    </row>
    <row r="8072" spans="1:28" s="6" customFormat="1" x14ac:dyDescent="0.15">
      <c r="A8072" s="6" t="s">
        <v>67</v>
      </c>
      <c r="C8072" s="6">
        <v>6</v>
      </c>
      <c r="E8072" s="31">
        <v>-78</v>
      </c>
      <c r="F8072" s="31"/>
      <c r="G8072" s="33"/>
      <c r="I8072" s="33"/>
      <c r="J8072" s="33"/>
      <c r="AB8072" s="35"/>
    </row>
    <row r="8073" spans="1:28" s="6" customFormat="1" x14ac:dyDescent="0.15">
      <c r="A8073" s="6" t="s">
        <v>67</v>
      </c>
      <c r="C8073" s="6">
        <v>6</v>
      </c>
      <c r="E8073" s="31">
        <v>-78</v>
      </c>
      <c r="F8073" s="31"/>
      <c r="G8073" s="33"/>
      <c r="I8073" s="33"/>
      <c r="J8073" s="33"/>
      <c r="AB8073" s="35"/>
    </row>
    <row r="8074" spans="1:28" s="6" customFormat="1" x14ac:dyDescent="0.15">
      <c r="A8074" s="6" t="s">
        <v>67</v>
      </c>
      <c r="C8074" s="6">
        <v>6</v>
      </c>
      <c r="E8074" s="31">
        <v>-78</v>
      </c>
      <c r="F8074" s="31"/>
      <c r="G8074" s="33"/>
      <c r="I8074" s="33"/>
      <c r="J8074" s="33"/>
      <c r="AB8074" s="35"/>
    </row>
    <row r="8075" spans="1:28" s="6" customFormat="1" x14ac:dyDescent="0.15">
      <c r="A8075" s="6" t="s">
        <v>67</v>
      </c>
      <c r="C8075" s="6">
        <v>6</v>
      </c>
      <c r="E8075" s="31">
        <v>-78</v>
      </c>
      <c r="F8075" s="31"/>
      <c r="G8075" s="33"/>
      <c r="I8075" s="33"/>
      <c r="J8075" s="33"/>
      <c r="AB8075" s="35"/>
    </row>
    <row r="8076" spans="1:28" s="6" customFormat="1" x14ac:dyDescent="0.15">
      <c r="A8076" s="6" t="s">
        <v>67</v>
      </c>
      <c r="C8076" s="6">
        <v>6</v>
      </c>
      <c r="E8076" s="31">
        <v>-78</v>
      </c>
      <c r="F8076" s="31"/>
      <c r="G8076" s="33"/>
      <c r="I8076" s="33"/>
      <c r="J8076" s="33"/>
      <c r="AB8076" s="35"/>
    </row>
    <row r="8077" spans="1:28" s="6" customFormat="1" x14ac:dyDescent="0.15">
      <c r="A8077" s="6" t="s">
        <v>67</v>
      </c>
      <c r="C8077" s="6">
        <v>6</v>
      </c>
      <c r="E8077" s="31">
        <v>-78</v>
      </c>
      <c r="F8077" s="31"/>
      <c r="G8077" s="33"/>
      <c r="I8077" s="33"/>
      <c r="J8077" s="33"/>
      <c r="AB8077" s="35"/>
    </row>
    <row r="8078" spans="1:28" s="6" customFormat="1" x14ac:dyDescent="0.15">
      <c r="A8078" s="6" t="s">
        <v>67</v>
      </c>
      <c r="C8078" s="6">
        <v>6</v>
      </c>
      <c r="E8078" s="31">
        <v>-78</v>
      </c>
      <c r="F8078" s="31"/>
      <c r="G8078" s="33"/>
      <c r="I8078" s="33"/>
      <c r="J8078" s="33"/>
      <c r="AB8078" s="35"/>
    </row>
    <row r="8079" spans="1:28" s="6" customFormat="1" x14ac:dyDescent="0.15">
      <c r="A8079" s="6" t="s">
        <v>67</v>
      </c>
      <c r="C8079" s="6">
        <v>6</v>
      </c>
      <c r="E8079" s="31">
        <v>-78</v>
      </c>
      <c r="F8079" s="31"/>
      <c r="G8079" s="33"/>
      <c r="I8079" s="33"/>
      <c r="J8079" s="33"/>
      <c r="AB8079" s="35"/>
    </row>
    <row r="8080" spans="1:28" s="6" customFormat="1" x14ac:dyDescent="0.15">
      <c r="A8080" s="6" t="s">
        <v>67</v>
      </c>
      <c r="C8080" s="6">
        <v>6</v>
      </c>
      <c r="E8080" s="31">
        <v>-78</v>
      </c>
      <c r="F8080" s="31"/>
      <c r="G8080" s="33"/>
      <c r="I8080" s="33"/>
      <c r="J8080" s="33"/>
      <c r="AB8080" s="35"/>
    </row>
    <row r="8081" spans="1:28" s="6" customFormat="1" x14ac:dyDescent="0.15">
      <c r="A8081" s="6" t="s">
        <v>67</v>
      </c>
      <c r="C8081" s="6">
        <v>6</v>
      </c>
      <c r="E8081" s="31">
        <v>-78</v>
      </c>
      <c r="F8081" s="31"/>
      <c r="G8081" s="33"/>
      <c r="I8081" s="33"/>
      <c r="J8081" s="33"/>
      <c r="AB8081" s="35"/>
    </row>
    <row r="8082" spans="1:28" s="6" customFormat="1" x14ac:dyDescent="0.15">
      <c r="A8082" s="6" t="s">
        <v>67</v>
      </c>
      <c r="C8082" s="6">
        <v>6</v>
      </c>
      <c r="E8082" s="31">
        <v>-78</v>
      </c>
      <c r="F8082" s="31"/>
      <c r="G8082" s="33"/>
      <c r="I8082" s="33"/>
      <c r="J8082" s="33"/>
      <c r="AB8082" s="35"/>
    </row>
    <row r="8083" spans="1:28" s="6" customFormat="1" x14ac:dyDescent="0.15">
      <c r="A8083" s="6" t="s">
        <v>67</v>
      </c>
      <c r="C8083" s="6">
        <v>6</v>
      </c>
      <c r="E8083" s="31">
        <v>-78</v>
      </c>
      <c r="F8083" s="31"/>
      <c r="G8083" s="33"/>
      <c r="I8083" s="33"/>
      <c r="J8083" s="33"/>
      <c r="AB8083" s="35"/>
    </row>
    <row r="8084" spans="1:28" s="6" customFormat="1" x14ac:dyDescent="0.15">
      <c r="A8084" s="6" t="s">
        <v>67</v>
      </c>
      <c r="C8084" s="6">
        <v>6</v>
      </c>
      <c r="E8084" s="31">
        <v>-78</v>
      </c>
      <c r="F8084" s="31"/>
      <c r="G8084" s="33"/>
      <c r="I8084" s="33"/>
      <c r="J8084" s="33"/>
      <c r="AB8084" s="35"/>
    </row>
    <row r="8085" spans="1:28" s="6" customFormat="1" x14ac:dyDescent="0.15">
      <c r="A8085" s="6" t="s">
        <v>67</v>
      </c>
      <c r="C8085" s="6">
        <v>6</v>
      </c>
      <c r="E8085" s="31">
        <v>-78</v>
      </c>
      <c r="F8085" s="31"/>
      <c r="G8085" s="33"/>
      <c r="I8085" s="33"/>
      <c r="J8085" s="33"/>
      <c r="AB8085" s="35"/>
    </row>
    <row r="8086" spans="1:28" s="6" customFormat="1" x14ac:dyDescent="0.15">
      <c r="A8086" s="6" t="s">
        <v>67</v>
      </c>
      <c r="C8086" s="6">
        <v>6</v>
      </c>
      <c r="E8086" s="31">
        <v>-81</v>
      </c>
      <c r="F8086" s="31"/>
      <c r="G8086" s="33"/>
      <c r="I8086" s="33"/>
      <c r="J8086" s="33"/>
      <c r="AB8086" s="35"/>
    </row>
    <row r="8087" spans="1:28" s="6" customFormat="1" x14ac:dyDescent="0.15">
      <c r="A8087" s="6" t="s">
        <v>67</v>
      </c>
      <c r="C8087" s="6">
        <v>6</v>
      </c>
      <c r="E8087" s="31">
        <v>-81</v>
      </c>
      <c r="F8087" s="31"/>
      <c r="G8087" s="33"/>
      <c r="I8087" s="33"/>
      <c r="J8087" s="33"/>
      <c r="AB8087" s="35"/>
    </row>
    <row r="8088" spans="1:28" s="6" customFormat="1" x14ac:dyDescent="0.15">
      <c r="A8088" s="6" t="s">
        <v>67</v>
      </c>
      <c r="C8088" s="6">
        <v>6</v>
      </c>
      <c r="E8088" s="31">
        <v>-81</v>
      </c>
      <c r="F8088" s="31"/>
      <c r="G8088" s="33"/>
      <c r="I8088" s="33"/>
      <c r="J8088" s="33"/>
      <c r="AB8088" s="35"/>
    </row>
    <row r="8089" spans="1:28" s="6" customFormat="1" x14ac:dyDescent="0.15">
      <c r="A8089" s="6" t="s">
        <v>67</v>
      </c>
      <c r="C8089" s="6">
        <v>6</v>
      </c>
      <c r="E8089" s="31">
        <v>-93</v>
      </c>
      <c r="F8089" s="31"/>
      <c r="G8089" s="33"/>
      <c r="I8089" s="33"/>
      <c r="J8089" s="33"/>
      <c r="AB8089" s="35"/>
    </row>
    <row r="8090" spans="1:28" s="6" customFormat="1" x14ac:dyDescent="0.15">
      <c r="A8090" s="6" t="s">
        <v>67</v>
      </c>
      <c r="C8090" s="6">
        <v>6</v>
      </c>
      <c r="E8090" s="31">
        <v>-93</v>
      </c>
      <c r="F8090" s="31"/>
      <c r="G8090" s="33"/>
      <c r="I8090" s="33"/>
      <c r="J8090" s="33"/>
      <c r="AB8090" s="35"/>
    </row>
    <row r="8091" spans="1:28" s="6" customFormat="1" x14ac:dyDescent="0.15">
      <c r="A8091" s="6" t="s">
        <v>67</v>
      </c>
      <c r="C8091" s="6">
        <v>6</v>
      </c>
      <c r="E8091" s="31">
        <v>-93</v>
      </c>
      <c r="F8091" s="31"/>
      <c r="G8091" s="33"/>
      <c r="I8091" s="33"/>
      <c r="J8091" s="33"/>
      <c r="AB8091" s="35"/>
    </row>
    <row r="8092" spans="1:28" s="6" customFormat="1" x14ac:dyDescent="0.15">
      <c r="A8092" s="6" t="s">
        <v>67</v>
      </c>
      <c r="C8092" s="6">
        <v>6</v>
      </c>
      <c r="E8092" s="31">
        <v>-93</v>
      </c>
      <c r="F8092" s="31"/>
      <c r="G8092" s="33"/>
      <c r="I8092" s="33"/>
      <c r="J8092" s="33"/>
      <c r="AB8092" s="35"/>
    </row>
    <row r="8093" spans="1:28" s="6" customFormat="1" x14ac:dyDescent="0.15">
      <c r="A8093" s="6" t="s">
        <v>67</v>
      </c>
      <c r="C8093" s="6">
        <v>6</v>
      </c>
      <c r="E8093" s="31">
        <v>-80</v>
      </c>
      <c r="F8093" s="31"/>
      <c r="G8093" s="33"/>
      <c r="I8093" s="33"/>
      <c r="J8093" s="33"/>
      <c r="AB8093" s="35"/>
    </row>
    <row r="8094" spans="1:28" s="6" customFormat="1" x14ac:dyDescent="0.15">
      <c r="A8094" s="6" t="s">
        <v>67</v>
      </c>
      <c r="C8094" s="6">
        <v>6</v>
      </c>
      <c r="E8094" s="31">
        <v>-80</v>
      </c>
      <c r="F8094" s="31"/>
      <c r="G8094" s="33"/>
      <c r="I8094" s="33"/>
      <c r="J8094" s="33"/>
      <c r="AB8094" s="35"/>
    </row>
    <row r="8095" spans="1:28" s="6" customFormat="1" x14ac:dyDescent="0.15">
      <c r="A8095" s="6" t="s">
        <v>67</v>
      </c>
      <c r="C8095" s="6">
        <v>6</v>
      </c>
      <c r="E8095" s="31">
        <v>-87</v>
      </c>
      <c r="F8095" s="31"/>
      <c r="G8095" s="33"/>
      <c r="I8095" s="33"/>
      <c r="J8095" s="33"/>
      <c r="AB8095" s="35"/>
    </row>
    <row r="8096" spans="1:28" s="6" customFormat="1" x14ac:dyDescent="0.15">
      <c r="A8096" s="6" t="s">
        <v>67</v>
      </c>
      <c r="C8096" s="6">
        <v>6</v>
      </c>
      <c r="E8096" s="31">
        <v>-78</v>
      </c>
      <c r="F8096" s="31"/>
      <c r="G8096" s="33"/>
      <c r="I8096" s="33"/>
      <c r="J8096" s="33"/>
      <c r="AB8096" s="35"/>
    </row>
    <row r="8097" spans="1:28" s="6" customFormat="1" x14ac:dyDescent="0.15">
      <c r="A8097" s="6" t="s">
        <v>67</v>
      </c>
      <c r="C8097" s="6">
        <v>6</v>
      </c>
      <c r="E8097" s="31">
        <v>-78</v>
      </c>
      <c r="F8097" s="31"/>
      <c r="G8097" s="33"/>
      <c r="I8097" s="33"/>
      <c r="J8097" s="33"/>
      <c r="AB8097" s="35"/>
    </row>
    <row r="8098" spans="1:28" s="6" customFormat="1" x14ac:dyDescent="0.15">
      <c r="A8098" s="6" t="s">
        <v>67</v>
      </c>
      <c r="C8098" s="6">
        <v>6</v>
      </c>
      <c r="E8098" s="31">
        <v>-78</v>
      </c>
      <c r="F8098" s="31"/>
      <c r="G8098" s="33"/>
      <c r="I8098" s="33"/>
      <c r="J8098" s="33"/>
      <c r="AB8098" s="35"/>
    </row>
    <row r="8099" spans="1:28" s="6" customFormat="1" x14ac:dyDescent="0.15">
      <c r="A8099" s="6" t="s">
        <v>67</v>
      </c>
      <c r="C8099" s="6">
        <v>6</v>
      </c>
      <c r="E8099" s="31">
        <v>-78</v>
      </c>
      <c r="F8099" s="31"/>
      <c r="G8099" s="33"/>
      <c r="I8099" s="33"/>
      <c r="J8099" s="33"/>
      <c r="AB8099" s="35"/>
    </row>
    <row r="8100" spans="1:28" s="6" customFormat="1" x14ac:dyDescent="0.15">
      <c r="A8100" s="6" t="s">
        <v>67</v>
      </c>
      <c r="C8100" s="6">
        <v>6</v>
      </c>
      <c r="E8100" s="31">
        <v>-78</v>
      </c>
      <c r="F8100" s="31"/>
      <c r="G8100" s="33"/>
      <c r="I8100" s="33"/>
      <c r="J8100" s="33"/>
      <c r="AB8100" s="35"/>
    </row>
    <row r="8101" spans="1:28" s="6" customFormat="1" x14ac:dyDescent="0.15">
      <c r="A8101" s="6" t="s">
        <v>67</v>
      </c>
      <c r="C8101" s="6">
        <v>6</v>
      </c>
      <c r="E8101" s="31">
        <v>-78</v>
      </c>
      <c r="F8101" s="31"/>
      <c r="G8101" s="33"/>
      <c r="I8101" s="33"/>
      <c r="J8101" s="33"/>
      <c r="AB8101" s="35"/>
    </row>
    <row r="8102" spans="1:28" s="6" customFormat="1" x14ac:dyDescent="0.15">
      <c r="A8102" s="6" t="s">
        <v>67</v>
      </c>
      <c r="C8102" s="6">
        <v>6</v>
      </c>
      <c r="E8102" s="31">
        <v>-78</v>
      </c>
      <c r="F8102" s="31"/>
      <c r="G8102" s="33"/>
      <c r="I8102" s="33"/>
      <c r="J8102" s="33"/>
      <c r="AB8102" s="35"/>
    </row>
    <row r="8103" spans="1:28" s="6" customFormat="1" x14ac:dyDescent="0.15">
      <c r="A8103" s="6" t="s">
        <v>67</v>
      </c>
      <c r="C8103" s="6">
        <v>6</v>
      </c>
      <c r="E8103" s="31">
        <v>-78</v>
      </c>
      <c r="F8103" s="31"/>
      <c r="G8103" s="33"/>
      <c r="I8103" s="33"/>
      <c r="J8103" s="33"/>
      <c r="AB8103" s="35"/>
    </row>
    <row r="8104" spans="1:28" s="6" customFormat="1" x14ac:dyDescent="0.15">
      <c r="A8104" s="6" t="s">
        <v>67</v>
      </c>
      <c r="C8104" s="6">
        <v>6</v>
      </c>
      <c r="E8104" s="31">
        <v>-81</v>
      </c>
      <c r="F8104" s="31"/>
      <c r="G8104" s="33"/>
      <c r="I8104" s="33"/>
      <c r="J8104" s="33"/>
      <c r="AB8104" s="35"/>
    </row>
    <row r="8105" spans="1:28" s="6" customFormat="1" x14ac:dyDescent="0.15">
      <c r="A8105" s="6" t="s">
        <v>67</v>
      </c>
      <c r="C8105" s="6">
        <v>6</v>
      </c>
      <c r="E8105" s="31">
        <v>-81</v>
      </c>
      <c r="F8105" s="31"/>
      <c r="G8105" s="33"/>
      <c r="I8105" s="33"/>
      <c r="J8105" s="33"/>
      <c r="AB8105" s="35"/>
    </row>
    <row r="8106" spans="1:28" s="6" customFormat="1" x14ac:dyDescent="0.15">
      <c r="A8106" s="6" t="s">
        <v>67</v>
      </c>
      <c r="C8106" s="6">
        <v>6</v>
      </c>
      <c r="E8106" s="31">
        <v>-78</v>
      </c>
      <c r="F8106" s="31"/>
      <c r="G8106" s="33"/>
      <c r="I8106" s="33"/>
      <c r="J8106" s="33"/>
      <c r="AB8106" s="35"/>
    </row>
    <row r="8107" spans="1:28" s="6" customFormat="1" x14ac:dyDescent="0.15">
      <c r="A8107" s="6" t="s">
        <v>67</v>
      </c>
      <c r="C8107" s="6">
        <v>6</v>
      </c>
      <c r="E8107" s="31">
        <v>-79</v>
      </c>
      <c r="F8107" s="31"/>
      <c r="G8107" s="33"/>
      <c r="I8107" s="33"/>
      <c r="J8107" s="33"/>
      <c r="AB8107" s="35"/>
    </row>
    <row r="8108" spans="1:28" s="6" customFormat="1" x14ac:dyDescent="0.15">
      <c r="A8108" s="6" t="s">
        <v>67</v>
      </c>
      <c r="C8108" s="6">
        <v>6</v>
      </c>
      <c r="E8108" s="31">
        <v>-79</v>
      </c>
      <c r="F8108" s="31"/>
      <c r="G8108" s="33"/>
      <c r="I8108" s="33"/>
      <c r="J8108" s="33"/>
      <c r="AB8108" s="35"/>
    </row>
    <row r="8109" spans="1:28" s="6" customFormat="1" x14ac:dyDescent="0.15">
      <c r="A8109" s="6" t="s">
        <v>67</v>
      </c>
      <c r="C8109" s="6">
        <v>6</v>
      </c>
      <c r="E8109" s="31">
        <v>-81</v>
      </c>
      <c r="F8109" s="31"/>
      <c r="G8109" s="33"/>
      <c r="I8109" s="33"/>
      <c r="J8109" s="33"/>
      <c r="AB8109" s="35"/>
    </row>
    <row r="8110" spans="1:28" s="6" customFormat="1" x14ac:dyDescent="0.15">
      <c r="A8110" s="6" t="s">
        <v>67</v>
      </c>
      <c r="C8110" s="6">
        <v>6</v>
      </c>
      <c r="E8110" s="31">
        <v>-81</v>
      </c>
      <c r="F8110" s="31"/>
      <c r="G8110" s="33"/>
      <c r="I8110" s="33"/>
      <c r="J8110" s="33"/>
      <c r="AB8110" s="35"/>
    </row>
    <row r="8111" spans="1:28" s="6" customFormat="1" x14ac:dyDescent="0.15">
      <c r="A8111" s="6" t="s">
        <v>67</v>
      </c>
      <c r="C8111" s="6">
        <v>6</v>
      </c>
      <c r="E8111" s="31">
        <v>-81</v>
      </c>
      <c r="F8111" s="31"/>
      <c r="G8111" s="33"/>
      <c r="I8111" s="33"/>
      <c r="J8111" s="33"/>
      <c r="AB8111" s="35"/>
    </row>
    <row r="8112" spans="1:28" s="6" customFormat="1" x14ac:dyDescent="0.15">
      <c r="A8112" s="6" t="s">
        <v>67</v>
      </c>
      <c r="C8112" s="6">
        <v>6</v>
      </c>
      <c r="E8112" s="31">
        <v>-80</v>
      </c>
      <c r="F8112" s="31"/>
      <c r="G8112" s="33"/>
      <c r="I8112" s="33"/>
      <c r="J8112" s="33"/>
      <c r="AB8112" s="35"/>
    </row>
    <row r="8113" spans="1:28" s="6" customFormat="1" x14ac:dyDescent="0.15">
      <c r="A8113" s="6" t="s">
        <v>67</v>
      </c>
      <c r="C8113" s="6">
        <v>6</v>
      </c>
      <c r="E8113" s="31">
        <v>-93</v>
      </c>
      <c r="F8113" s="31"/>
      <c r="G8113" s="33"/>
      <c r="I8113" s="33"/>
      <c r="J8113" s="33"/>
      <c r="AB8113" s="35"/>
    </row>
    <row r="8114" spans="1:28" s="6" customFormat="1" x14ac:dyDescent="0.15">
      <c r="A8114" s="6" t="s">
        <v>67</v>
      </c>
      <c r="C8114" s="6">
        <v>6</v>
      </c>
      <c r="E8114" s="31">
        <v>-93</v>
      </c>
      <c r="F8114" s="31"/>
      <c r="G8114" s="33"/>
      <c r="I8114" s="33"/>
      <c r="J8114" s="33"/>
      <c r="AB8114" s="35"/>
    </row>
    <row r="8115" spans="1:28" s="6" customFormat="1" x14ac:dyDescent="0.15">
      <c r="A8115" s="6" t="s">
        <v>67</v>
      </c>
      <c r="C8115" s="6">
        <v>6</v>
      </c>
      <c r="E8115" s="31">
        <v>-78</v>
      </c>
      <c r="F8115" s="31"/>
      <c r="G8115" s="33"/>
      <c r="I8115" s="33"/>
      <c r="J8115" s="33"/>
      <c r="AB8115" s="35"/>
    </row>
    <row r="8116" spans="1:28" s="6" customFormat="1" x14ac:dyDescent="0.15">
      <c r="A8116" s="6" t="s">
        <v>67</v>
      </c>
      <c r="C8116" s="6">
        <v>6</v>
      </c>
      <c r="E8116" s="31">
        <v>-79</v>
      </c>
      <c r="F8116" s="31"/>
      <c r="G8116" s="33"/>
      <c r="I8116" s="33"/>
      <c r="J8116" s="33"/>
      <c r="AB8116" s="35"/>
    </row>
    <row r="8117" spans="1:28" s="6" customFormat="1" x14ac:dyDescent="0.15">
      <c r="A8117" s="6" t="s">
        <v>67</v>
      </c>
      <c r="C8117" s="6">
        <v>6</v>
      </c>
      <c r="E8117" s="31">
        <v>-79</v>
      </c>
      <c r="F8117" s="31"/>
      <c r="G8117" s="33"/>
      <c r="I8117" s="33"/>
      <c r="J8117" s="33"/>
      <c r="AB8117" s="35"/>
    </row>
    <row r="8118" spans="1:28" s="6" customFormat="1" x14ac:dyDescent="0.15">
      <c r="A8118" s="6" t="s">
        <v>67</v>
      </c>
      <c r="C8118" s="6">
        <v>6</v>
      </c>
      <c r="E8118" s="31">
        <v>-79</v>
      </c>
      <c r="F8118" s="31"/>
      <c r="G8118" s="33"/>
      <c r="I8118" s="33"/>
      <c r="J8118" s="33"/>
      <c r="AB8118" s="35"/>
    </row>
    <row r="8119" spans="1:28" s="6" customFormat="1" x14ac:dyDescent="0.15">
      <c r="A8119" s="6" t="s">
        <v>67</v>
      </c>
      <c r="C8119" s="6">
        <v>6</v>
      </c>
      <c r="E8119" s="31">
        <v>-79</v>
      </c>
      <c r="F8119" s="31"/>
      <c r="G8119" s="33"/>
      <c r="I8119" s="33"/>
      <c r="J8119" s="33"/>
      <c r="AB8119" s="35"/>
    </row>
    <row r="8120" spans="1:28" s="6" customFormat="1" x14ac:dyDescent="0.15">
      <c r="A8120" s="6" t="s">
        <v>67</v>
      </c>
      <c r="C8120" s="6">
        <v>6</v>
      </c>
      <c r="E8120" s="31">
        <v>-79</v>
      </c>
      <c r="F8120" s="31"/>
      <c r="G8120" s="33"/>
      <c r="I8120" s="33"/>
      <c r="J8120" s="33"/>
      <c r="AB8120" s="35"/>
    </row>
    <row r="8121" spans="1:28" s="6" customFormat="1" x14ac:dyDescent="0.15">
      <c r="A8121" s="6" t="s">
        <v>67</v>
      </c>
      <c r="C8121" s="6">
        <v>6</v>
      </c>
      <c r="E8121" s="31">
        <v>-79</v>
      </c>
      <c r="F8121" s="31"/>
      <c r="G8121" s="33"/>
      <c r="I8121" s="33"/>
      <c r="J8121" s="33"/>
      <c r="AB8121" s="35"/>
    </row>
    <row r="8122" spans="1:28" s="6" customFormat="1" x14ac:dyDescent="0.15">
      <c r="A8122" s="6" t="s">
        <v>67</v>
      </c>
      <c r="C8122" s="6">
        <v>6</v>
      </c>
      <c r="E8122" s="31">
        <v>-79</v>
      </c>
      <c r="F8122" s="31"/>
      <c r="G8122" s="33"/>
      <c r="I8122" s="33"/>
      <c r="J8122" s="33"/>
      <c r="AB8122" s="35"/>
    </row>
    <row r="8123" spans="1:28" s="6" customFormat="1" x14ac:dyDescent="0.15">
      <c r="A8123" s="6" t="s">
        <v>67</v>
      </c>
      <c r="C8123" s="6">
        <v>6</v>
      </c>
      <c r="E8123" s="31">
        <v>-79</v>
      </c>
      <c r="F8123" s="31"/>
      <c r="G8123" s="33"/>
      <c r="I8123" s="33"/>
      <c r="J8123" s="33"/>
      <c r="AB8123" s="35"/>
    </row>
    <row r="8124" spans="1:28" s="6" customFormat="1" x14ac:dyDescent="0.15">
      <c r="A8124" s="6" t="s">
        <v>67</v>
      </c>
      <c r="C8124" s="6">
        <v>6</v>
      </c>
      <c r="E8124" s="31">
        <v>-79</v>
      </c>
      <c r="F8124" s="31"/>
      <c r="G8124" s="33"/>
      <c r="I8124" s="33"/>
      <c r="J8124" s="33"/>
      <c r="AB8124" s="35"/>
    </row>
    <row r="8125" spans="1:28" s="6" customFormat="1" x14ac:dyDescent="0.15">
      <c r="A8125" s="6" t="s">
        <v>67</v>
      </c>
      <c r="C8125" s="6">
        <v>6</v>
      </c>
      <c r="E8125" s="31">
        <v>-79</v>
      </c>
      <c r="F8125" s="31"/>
      <c r="G8125" s="33"/>
      <c r="I8125" s="33"/>
      <c r="J8125" s="33"/>
      <c r="AB8125" s="35"/>
    </row>
    <row r="8126" spans="1:28" s="6" customFormat="1" x14ac:dyDescent="0.15">
      <c r="A8126" s="6" t="s">
        <v>67</v>
      </c>
      <c r="C8126" s="6">
        <v>6</v>
      </c>
      <c r="E8126" s="31">
        <v>-79</v>
      </c>
      <c r="F8126" s="31"/>
      <c r="G8126" s="33"/>
      <c r="I8126" s="33"/>
      <c r="J8126" s="33"/>
      <c r="AB8126" s="35"/>
    </row>
    <row r="8127" spans="1:28" s="6" customFormat="1" x14ac:dyDescent="0.15">
      <c r="A8127" s="6" t="s">
        <v>67</v>
      </c>
      <c r="C8127" s="6">
        <v>6</v>
      </c>
      <c r="E8127" s="31">
        <v>-81</v>
      </c>
      <c r="F8127" s="31"/>
      <c r="G8127" s="33"/>
      <c r="I8127" s="33"/>
      <c r="J8127" s="33"/>
      <c r="AB8127" s="35"/>
    </row>
    <row r="8128" spans="1:28" s="6" customFormat="1" x14ac:dyDescent="0.15">
      <c r="A8128" s="6" t="s">
        <v>67</v>
      </c>
      <c r="C8128" s="6">
        <v>6</v>
      </c>
      <c r="E8128" s="31">
        <v>-81</v>
      </c>
      <c r="F8128" s="31"/>
      <c r="G8128" s="33"/>
      <c r="I8128" s="33"/>
      <c r="J8128" s="33"/>
      <c r="AB8128" s="35"/>
    </row>
    <row r="8129" spans="1:28" s="6" customFormat="1" x14ac:dyDescent="0.15">
      <c r="A8129" s="6" t="s">
        <v>67</v>
      </c>
      <c r="C8129" s="6">
        <v>6</v>
      </c>
      <c r="E8129" s="31">
        <v>-81</v>
      </c>
      <c r="F8129" s="31"/>
      <c r="G8129" s="33"/>
      <c r="I8129" s="33"/>
      <c r="J8129" s="33"/>
      <c r="AB8129" s="35"/>
    </row>
    <row r="8130" spans="1:28" s="6" customFormat="1" x14ac:dyDescent="0.15">
      <c r="A8130" s="6" t="s">
        <v>68</v>
      </c>
      <c r="E8130" s="31">
        <v>-80</v>
      </c>
      <c r="F8130" s="31"/>
      <c r="G8130" s="33"/>
      <c r="I8130" s="33"/>
      <c r="J8130" s="33"/>
      <c r="AB8130" s="35"/>
    </row>
    <row r="8131" spans="1:28" s="6" customFormat="1" x14ac:dyDescent="0.15">
      <c r="A8131" s="6" t="s">
        <v>68</v>
      </c>
      <c r="E8131" s="31">
        <v>-80</v>
      </c>
      <c r="F8131" s="31"/>
      <c r="G8131" s="33"/>
      <c r="I8131" s="33"/>
      <c r="J8131" s="33"/>
      <c r="AB8131" s="35"/>
    </row>
    <row r="8132" spans="1:28" s="6" customFormat="1" x14ac:dyDescent="0.15">
      <c r="A8132" s="6" t="s">
        <v>68</v>
      </c>
      <c r="E8132" s="31">
        <v>-78</v>
      </c>
      <c r="F8132" s="31"/>
      <c r="G8132" s="33"/>
      <c r="I8132" s="33"/>
      <c r="J8132" s="33"/>
      <c r="AB8132" s="35"/>
    </row>
    <row r="8133" spans="1:28" s="6" customFormat="1" x14ac:dyDescent="0.15">
      <c r="A8133" s="6" t="s">
        <v>68</v>
      </c>
      <c r="E8133" s="31">
        <v>-78</v>
      </c>
      <c r="F8133" s="31"/>
      <c r="G8133" s="33"/>
      <c r="I8133" s="33"/>
      <c r="J8133" s="33"/>
      <c r="AB8133" s="35"/>
    </row>
    <row r="8134" spans="1:28" s="6" customFormat="1" x14ac:dyDescent="0.15">
      <c r="A8134" s="6" t="s">
        <v>68</v>
      </c>
      <c r="E8134" s="31">
        <v>-78</v>
      </c>
      <c r="F8134" s="31"/>
      <c r="G8134" s="33"/>
      <c r="I8134" s="33"/>
      <c r="J8134" s="33"/>
      <c r="AB8134" s="35"/>
    </row>
    <row r="8135" spans="1:28" s="6" customFormat="1" x14ac:dyDescent="0.15">
      <c r="A8135" s="6" t="s">
        <v>68</v>
      </c>
      <c r="E8135" s="31">
        <v>-79</v>
      </c>
      <c r="F8135" s="31"/>
      <c r="G8135" s="33"/>
      <c r="I8135" s="33"/>
      <c r="J8135" s="33"/>
      <c r="AB8135" s="35"/>
    </row>
    <row r="8136" spans="1:28" s="6" customFormat="1" x14ac:dyDescent="0.15">
      <c r="A8136" s="6" t="s">
        <v>68</v>
      </c>
      <c r="E8136" s="31">
        <v>-74</v>
      </c>
      <c r="F8136" s="31"/>
      <c r="G8136" s="33"/>
      <c r="I8136" s="33"/>
      <c r="J8136" s="33"/>
      <c r="AB8136" s="35"/>
    </row>
    <row r="8137" spans="1:28" s="6" customFormat="1" x14ac:dyDescent="0.15">
      <c r="A8137" s="6" t="s">
        <v>68</v>
      </c>
      <c r="E8137" s="31">
        <v>-74</v>
      </c>
      <c r="F8137" s="31"/>
      <c r="G8137" s="33"/>
      <c r="I8137" s="33"/>
      <c r="J8137" s="33"/>
      <c r="AB8137" s="35"/>
    </row>
    <row r="8138" spans="1:28" s="6" customFormat="1" x14ac:dyDescent="0.15">
      <c r="A8138" s="6" t="s">
        <v>68</v>
      </c>
      <c r="E8138" s="31">
        <v>-77</v>
      </c>
      <c r="F8138" s="31"/>
      <c r="G8138" s="33"/>
      <c r="I8138" s="33"/>
      <c r="J8138" s="33"/>
      <c r="AB8138" s="35"/>
    </row>
    <row r="8139" spans="1:28" s="6" customFormat="1" x14ac:dyDescent="0.15">
      <c r="A8139" s="6" t="s">
        <v>68</v>
      </c>
      <c r="E8139" s="31">
        <v>-77</v>
      </c>
      <c r="F8139" s="31"/>
      <c r="G8139" s="33"/>
      <c r="I8139" s="33"/>
      <c r="J8139" s="33"/>
      <c r="AB8139" s="35"/>
    </row>
    <row r="8140" spans="1:28" s="6" customFormat="1" x14ac:dyDescent="0.15">
      <c r="A8140" s="6" t="s">
        <v>68</v>
      </c>
      <c r="E8140" s="31">
        <v>-77</v>
      </c>
      <c r="F8140" s="31"/>
      <c r="G8140" s="33"/>
      <c r="I8140" s="33"/>
      <c r="J8140" s="33"/>
      <c r="AB8140" s="35"/>
    </row>
    <row r="8141" spans="1:28" s="6" customFormat="1" x14ac:dyDescent="0.15">
      <c r="A8141" s="6" t="s">
        <v>68</v>
      </c>
      <c r="E8141" s="31">
        <v>-79</v>
      </c>
      <c r="F8141" s="31"/>
      <c r="G8141" s="33"/>
      <c r="I8141" s="33"/>
      <c r="J8141" s="33"/>
      <c r="AB8141" s="35"/>
    </row>
    <row r="8142" spans="1:28" s="6" customFormat="1" x14ac:dyDescent="0.15">
      <c r="A8142" s="6" t="s">
        <v>68</v>
      </c>
      <c r="E8142" s="31">
        <v>-79</v>
      </c>
      <c r="F8142" s="31"/>
      <c r="G8142" s="33"/>
      <c r="I8142" s="33"/>
      <c r="J8142" s="33"/>
      <c r="AB8142" s="35"/>
    </row>
    <row r="8143" spans="1:28" s="6" customFormat="1" x14ac:dyDescent="0.15">
      <c r="A8143" s="6" t="s">
        <v>68</v>
      </c>
      <c r="E8143" s="31">
        <v>-79</v>
      </c>
      <c r="F8143" s="31"/>
      <c r="G8143" s="33"/>
      <c r="I8143" s="33"/>
      <c r="J8143" s="33"/>
      <c r="AB8143" s="35"/>
    </row>
    <row r="8144" spans="1:28" s="6" customFormat="1" x14ac:dyDescent="0.15">
      <c r="A8144" s="6" t="s">
        <v>68</v>
      </c>
      <c r="E8144" s="31">
        <v>-79</v>
      </c>
      <c r="F8144" s="31"/>
      <c r="G8144" s="33"/>
      <c r="I8144" s="33"/>
      <c r="J8144" s="33"/>
      <c r="AB8144" s="35"/>
    </row>
    <row r="8145" spans="1:28" s="6" customFormat="1" x14ac:dyDescent="0.15">
      <c r="A8145" s="6" t="s">
        <v>68</v>
      </c>
      <c r="E8145" s="31">
        <v>-81</v>
      </c>
      <c r="F8145" s="31"/>
      <c r="G8145" s="33"/>
      <c r="I8145" s="33"/>
      <c r="J8145" s="33"/>
      <c r="AB8145" s="35"/>
    </row>
    <row r="8146" spans="1:28" s="6" customFormat="1" x14ac:dyDescent="0.15">
      <c r="A8146" s="6" t="s">
        <v>68</v>
      </c>
      <c r="E8146" s="31">
        <v>-81</v>
      </c>
      <c r="F8146" s="31"/>
      <c r="G8146" s="33"/>
      <c r="I8146" s="33"/>
      <c r="J8146" s="33"/>
      <c r="AB8146" s="35"/>
    </row>
    <row r="8147" spans="1:28" s="6" customFormat="1" x14ac:dyDescent="0.15">
      <c r="A8147" s="6" t="s">
        <v>68</v>
      </c>
      <c r="E8147" s="31">
        <v>-80</v>
      </c>
      <c r="F8147" s="31"/>
      <c r="G8147" s="33"/>
      <c r="I8147" s="33"/>
      <c r="J8147" s="33"/>
      <c r="AB8147" s="35"/>
    </row>
    <row r="8148" spans="1:28" s="6" customFormat="1" x14ac:dyDescent="0.15">
      <c r="A8148" s="6" t="s">
        <v>68</v>
      </c>
      <c r="E8148" s="31">
        <v>-81</v>
      </c>
      <c r="F8148" s="31"/>
      <c r="G8148" s="33"/>
      <c r="I8148" s="33"/>
      <c r="J8148" s="33"/>
      <c r="AB8148" s="35"/>
    </row>
    <row r="8149" spans="1:28" s="6" customFormat="1" x14ac:dyDescent="0.15">
      <c r="A8149" s="6" t="s">
        <v>68</v>
      </c>
      <c r="E8149" s="31">
        <v>-81</v>
      </c>
      <c r="F8149" s="31"/>
      <c r="G8149" s="33"/>
      <c r="I8149" s="33"/>
      <c r="J8149" s="33"/>
      <c r="AB8149" s="35"/>
    </row>
    <row r="8150" spans="1:28" s="6" customFormat="1" x14ac:dyDescent="0.15">
      <c r="A8150" s="6" t="s">
        <v>68</v>
      </c>
      <c r="E8150" s="31">
        <v>-78</v>
      </c>
      <c r="F8150" s="31"/>
      <c r="G8150" s="33"/>
      <c r="I8150" s="33"/>
      <c r="J8150" s="33"/>
      <c r="AB8150" s="35"/>
    </row>
    <row r="8151" spans="1:28" s="6" customFormat="1" x14ac:dyDescent="0.15">
      <c r="A8151" s="6" t="s">
        <v>68</v>
      </c>
      <c r="E8151" s="31">
        <v>-78</v>
      </c>
      <c r="F8151" s="31"/>
      <c r="G8151" s="33"/>
      <c r="I8151" s="33"/>
      <c r="J8151" s="33"/>
      <c r="AB8151" s="35"/>
    </row>
    <row r="8152" spans="1:28" s="6" customFormat="1" x14ac:dyDescent="0.15">
      <c r="A8152" s="6" t="s">
        <v>68</v>
      </c>
      <c r="E8152" s="31">
        <v>-78</v>
      </c>
      <c r="F8152" s="31"/>
      <c r="G8152" s="33"/>
      <c r="I8152" s="33"/>
      <c r="J8152" s="33"/>
      <c r="AB8152" s="35"/>
    </row>
    <row r="8153" spans="1:28" s="6" customFormat="1" x14ac:dyDescent="0.15">
      <c r="A8153" s="6" t="s">
        <v>68</v>
      </c>
      <c r="E8153" s="31">
        <v>-78</v>
      </c>
      <c r="F8153" s="31"/>
      <c r="G8153" s="33"/>
      <c r="I8153" s="33"/>
      <c r="J8153" s="33"/>
      <c r="AB8153" s="35"/>
    </row>
    <row r="8154" spans="1:28" s="6" customFormat="1" x14ac:dyDescent="0.15">
      <c r="A8154" s="6" t="s">
        <v>68</v>
      </c>
      <c r="E8154" s="31">
        <v>-81</v>
      </c>
      <c r="F8154" s="31"/>
      <c r="G8154" s="33"/>
      <c r="I8154" s="33"/>
      <c r="J8154" s="33"/>
      <c r="AB8154" s="35"/>
    </row>
    <row r="8155" spans="1:28" s="6" customFormat="1" x14ac:dyDescent="0.15">
      <c r="A8155" s="6" t="s">
        <v>68</v>
      </c>
      <c r="E8155" s="31">
        <v>-81</v>
      </c>
      <c r="F8155" s="31"/>
      <c r="G8155" s="33"/>
      <c r="I8155" s="33"/>
      <c r="J8155" s="33"/>
      <c r="AB8155" s="35"/>
    </row>
    <row r="8156" spans="1:28" s="6" customFormat="1" x14ac:dyDescent="0.15">
      <c r="A8156" s="6" t="s">
        <v>68</v>
      </c>
      <c r="E8156" s="31">
        <v>-81</v>
      </c>
      <c r="F8156" s="31"/>
      <c r="G8156" s="33"/>
      <c r="I8156" s="33"/>
      <c r="J8156" s="33"/>
      <c r="AB8156" s="35"/>
    </row>
    <row r="8157" spans="1:28" s="6" customFormat="1" x14ac:dyDescent="0.15">
      <c r="A8157" s="6" t="s">
        <v>68</v>
      </c>
      <c r="E8157" s="31">
        <v>-80</v>
      </c>
      <c r="F8157" s="31"/>
      <c r="G8157" s="33"/>
      <c r="I8157" s="33"/>
      <c r="J8157" s="33"/>
      <c r="AB8157" s="35"/>
    </row>
    <row r="8158" spans="1:28" s="6" customFormat="1" x14ac:dyDescent="0.15">
      <c r="A8158" s="6" t="s">
        <v>68</v>
      </c>
      <c r="E8158" s="31">
        <v>-80</v>
      </c>
      <c r="F8158" s="31"/>
      <c r="G8158" s="33"/>
      <c r="I8158" s="33"/>
      <c r="J8158" s="33"/>
      <c r="AB8158" s="35"/>
    </row>
    <row r="8159" spans="1:28" s="6" customFormat="1" x14ac:dyDescent="0.15">
      <c r="A8159" s="6" t="s">
        <v>68</v>
      </c>
      <c r="E8159" s="31">
        <v>-80</v>
      </c>
      <c r="F8159" s="31"/>
      <c r="G8159" s="33"/>
      <c r="I8159" s="33"/>
      <c r="J8159" s="33"/>
      <c r="AB8159" s="35"/>
    </row>
    <row r="8160" spans="1:28" s="6" customFormat="1" x14ac:dyDescent="0.15">
      <c r="A8160" s="6" t="s">
        <v>68</v>
      </c>
      <c r="E8160" s="31">
        <v>-78</v>
      </c>
      <c r="F8160" s="31"/>
      <c r="G8160" s="33"/>
      <c r="I8160" s="33"/>
      <c r="J8160" s="33"/>
      <c r="AB8160" s="35"/>
    </row>
    <row r="8161" spans="1:28" s="6" customFormat="1" x14ac:dyDescent="0.15">
      <c r="A8161" s="6" t="s">
        <v>68</v>
      </c>
      <c r="E8161" s="31">
        <v>-78</v>
      </c>
      <c r="F8161" s="31"/>
      <c r="G8161" s="33"/>
      <c r="I8161" s="33"/>
      <c r="J8161" s="33"/>
      <c r="AB8161" s="35"/>
    </row>
    <row r="8162" spans="1:28" s="6" customFormat="1" x14ac:dyDescent="0.15">
      <c r="A8162" s="6" t="s">
        <v>68</v>
      </c>
      <c r="E8162" s="31">
        <v>-78</v>
      </c>
      <c r="F8162" s="31"/>
      <c r="G8162" s="33"/>
      <c r="I8162" s="33"/>
      <c r="J8162" s="33"/>
      <c r="AB8162" s="35"/>
    </row>
    <row r="8163" spans="1:28" s="6" customFormat="1" x14ac:dyDescent="0.15">
      <c r="A8163" s="6" t="s">
        <v>68</v>
      </c>
      <c r="E8163" s="31">
        <v>-79</v>
      </c>
      <c r="F8163" s="31"/>
      <c r="G8163" s="33"/>
      <c r="I8163" s="33"/>
      <c r="J8163" s="33"/>
      <c r="AB8163" s="35"/>
    </row>
    <row r="8164" spans="1:28" s="6" customFormat="1" x14ac:dyDescent="0.15">
      <c r="A8164" s="6" t="s">
        <v>68</v>
      </c>
      <c r="E8164" s="31">
        <v>-79</v>
      </c>
      <c r="F8164" s="31"/>
      <c r="G8164" s="33"/>
      <c r="I8164" s="33"/>
      <c r="J8164" s="33"/>
      <c r="AB8164" s="35"/>
    </row>
    <row r="8165" spans="1:28" s="6" customFormat="1" x14ac:dyDescent="0.15">
      <c r="A8165" s="6" t="s">
        <v>68</v>
      </c>
      <c r="E8165" s="31">
        <v>-81</v>
      </c>
      <c r="F8165" s="31"/>
      <c r="G8165" s="33"/>
      <c r="I8165" s="33"/>
      <c r="J8165" s="33"/>
      <c r="AB8165" s="35"/>
    </row>
    <row r="8166" spans="1:28" s="6" customFormat="1" x14ac:dyDescent="0.15">
      <c r="A8166" s="6" t="s">
        <v>68</v>
      </c>
      <c r="E8166" s="31">
        <v>-81</v>
      </c>
      <c r="F8166" s="31"/>
      <c r="G8166" s="33"/>
      <c r="I8166" s="33"/>
      <c r="J8166" s="33"/>
      <c r="AB8166" s="35"/>
    </row>
    <row r="8167" spans="1:28" s="6" customFormat="1" x14ac:dyDescent="0.15">
      <c r="A8167" s="6" t="s">
        <v>68</v>
      </c>
      <c r="E8167" s="31">
        <v>-81</v>
      </c>
      <c r="F8167" s="31"/>
      <c r="G8167" s="33"/>
      <c r="I8167" s="33"/>
      <c r="J8167" s="33"/>
      <c r="AB8167" s="35"/>
    </row>
    <row r="8168" spans="1:28" s="6" customFormat="1" x14ac:dyDescent="0.15">
      <c r="A8168" s="6" t="s">
        <v>68</v>
      </c>
      <c r="E8168" s="31">
        <v>-81</v>
      </c>
      <c r="F8168" s="31"/>
      <c r="G8168" s="33"/>
      <c r="I8168" s="33"/>
      <c r="J8168" s="33"/>
      <c r="AB8168" s="35"/>
    </row>
    <row r="8169" spans="1:28" s="6" customFormat="1" x14ac:dyDescent="0.15">
      <c r="A8169" s="6" t="s">
        <v>68</v>
      </c>
      <c r="E8169" s="31">
        <v>-80</v>
      </c>
      <c r="F8169" s="31"/>
      <c r="G8169" s="33"/>
      <c r="I8169" s="33"/>
      <c r="J8169" s="33"/>
      <c r="AB8169" s="35"/>
    </row>
    <row r="8170" spans="1:28" s="6" customFormat="1" x14ac:dyDescent="0.15">
      <c r="A8170" s="6" t="s">
        <v>68</v>
      </c>
      <c r="E8170" s="31">
        <v>-80</v>
      </c>
      <c r="F8170" s="31"/>
      <c r="G8170" s="33"/>
      <c r="I8170" s="33"/>
      <c r="J8170" s="33"/>
      <c r="AB8170" s="35"/>
    </row>
    <row r="8171" spans="1:28" s="6" customFormat="1" x14ac:dyDescent="0.15">
      <c r="A8171" s="6" t="s">
        <v>68</v>
      </c>
      <c r="E8171" s="31">
        <v>-81</v>
      </c>
      <c r="F8171" s="31"/>
      <c r="G8171" s="33"/>
      <c r="I8171" s="33"/>
      <c r="J8171" s="33"/>
      <c r="AB8171" s="35"/>
    </row>
    <row r="8172" spans="1:28" s="6" customFormat="1" x14ac:dyDescent="0.15">
      <c r="A8172" s="6" t="s">
        <v>68</v>
      </c>
      <c r="E8172" s="31">
        <v>-81</v>
      </c>
      <c r="F8172" s="31"/>
      <c r="G8172" s="33"/>
      <c r="I8172" s="33"/>
      <c r="J8172" s="33"/>
      <c r="AB8172" s="35"/>
    </row>
    <row r="8173" spans="1:28" s="6" customFormat="1" x14ac:dyDescent="0.15">
      <c r="A8173" s="6" t="s">
        <v>68</v>
      </c>
      <c r="E8173" s="31">
        <v>-81</v>
      </c>
      <c r="F8173" s="31"/>
      <c r="G8173" s="33"/>
      <c r="I8173" s="33"/>
      <c r="J8173" s="33"/>
      <c r="AB8173" s="35"/>
    </row>
    <row r="8174" spans="1:28" s="6" customFormat="1" x14ac:dyDescent="0.15">
      <c r="A8174" s="6" t="s">
        <v>68</v>
      </c>
      <c r="E8174" s="31">
        <v>-81</v>
      </c>
      <c r="F8174" s="31"/>
      <c r="G8174" s="33"/>
      <c r="I8174" s="33"/>
      <c r="J8174" s="33"/>
      <c r="AB8174" s="35"/>
    </row>
    <row r="8175" spans="1:28" s="6" customFormat="1" x14ac:dyDescent="0.15">
      <c r="A8175" s="6" t="s">
        <v>68</v>
      </c>
      <c r="E8175" s="31">
        <v>-81</v>
      </c>
      <c r="F8175" s="31"/>
      <c r="G8175" s="33"/>
      <c r="I8175" s="33"/>
      <c r="J8175" s="33"/>
      <c r="AB8175" s="35"/>
    </row>
    <row r="8176" spans="1:28" s="6" customFormat="1" x14ac:dyDescent="0.15">
      <c r="A8176" s="6" t="s">
        <v>68</v>
      </c>
      <c r="E8176" s="31">
        <v>-81</v>
      </c>
      <c r="F8176" s="31"/>
      <c r="G8176" s="33"/>
      <c r="I8176" s="33"/>
      <c r="J8176" s="33"/>
      <c r="AB8176" s="35"/>
    </row>
    <row r="8177" spans="1:28" s="6" customFormat="1" x14ac:dyDescent="0.15">
      <c r="A8177" s="6" t="s">
        <v>68</v>
      </c>
      <c r="E8177" s="31">
        <v>-78</v>
      </c>
      <c r="F8177" s="31"/>
      <c r="G8177" s="33"/>
      <c r="I8177" s="33"/>
      <c r="J8177" s="33"/>
      <c r="AB8177" s="35"/>
    </row>
    <row r="8178" spans="1:28" s="6" customFormat="1" x14ac:dyDescent="0.15">
      <c r="A8178" s="6" t="s">
        <v>68</v>
      </c>
      <c r="E8178" s="31">
        <v>-78</v>
      </c>
      <c r="F8178" s="31"/>
      <c r="G8178" s="33"/>
      <c r="I8178" s="33"/>
      <c r="J8178" s="33"/>
      <c r="AB8178" s="35"/>
    </row>
    <row r="8179" spans="1:28" s="6" customFormat="1" x14ac:dyDescent="0.15">
      <c r="A8179" s="6" t="s">
        <v>68</v>
      </c>
      <c r="E8179" s="31">
        <v>-79</v>
      </c>
      <c r="F8179" s="31"/>
      <c r="G8179" s="33"/>
      <c r="I8179" s="33"/>
      <c r="J8179" s="33"/>
      <c r="AB8179" s="35"/>
    </row>
    <row r="8180" spans="1:28" s="6" customFormat="1" x14ac:dyDescent="0.15">
      <c r="A8180" s="6" t="s">
        <v>68</v>
      </c>
      <c r="E8180" s="31">
        <v>-78</v>
      </c>
      <c r="F8180" s="31"/>
      <c r="G8180" s="33"/>
      <c r="I8180" s="33"/>
      <c r="J8180" s="33"/>
      <c r="AB8180" s="35"/>
    </row>
    <row r="8181" spans="1:28" s="6" customFormat="1" x14ac:dyDescent="0.15">
      <c r="A8181" s="6" t="s">
        <v>68</v>
      </c>
      <c r="E8181" s="31">
        <v>-78</v>
      </c>
      <c r="F8181" s="31"/>
      <c r="G8181" s="33"/>
      <c r="I8181" s="33"/>
      <c r="J8181" s="33"/>
      <c r="AB8181" s="35"/>
    </row>
    <row r="8182" spans="1:28" s="6" customFormat="1" x14ac:dyDescent="0.15">
      <c r="A8182" s="6" t="s">
        <v>68</v>
      </c>
      <c r="E8182" s="31">
        <v>-81</v>
      </c>
      <c r="F8182" s="31"/>
      <c r="G8182" s="33"/>
      <c r="I8182" s="33"/>
      <c r="J8182" s="33"/>
      <c r="AB8182" s="35"/>
    </row>
    <row r="8183" spans="1:28" s="6" customFormat="1" x14ac:dyDescent="0.15">
      <c r="A8183" s="6" t="s">
        <v>68</v>
      </c>
      <c r="E8183" s="31">
        <v>-81</v>
      </c>
      <c r="F8183" s="31"/>
      <c r="G8183" s="33"/>
      <c r="I8183" s="33"/>
      <c r="J8183" s="33"/>
      <c r="AB8183" s="35"/>
    </row>
    <row r="8184" spans="1:28" s="6" customFormat="1" x14ac:dyDescent="0.15">
      <c r="A8184" s="6" t="s">
        <v>68</v>
      </c>
      <c r="E8184" s="31">
        <v>-81</v>
      </c>
      <c r="F8184" s="31"/>
      <c r="G8184" s="33"/>
      <c r="I8184" s="33"/>
      <c r="J8184" s="33"/>
      <c r="AB8184" s="35"/>
    </row>
    <row r="8185" spans="1:28" s="6" customFormat="1" x14ac:dyDescent="0.15">
      <c r="A8185" s="6" t="s">
        <v>68</v>
      </c>
      <c r="E8185" s="31">
        <v>-81</v>
      </c>
      <c r="F8185" s="31"/>
      <c r="G8185" s="33"/>
      <c r="I8185" s="33"/>
      <c r="J8185" s="33"/>
      <c r="AB8185" s="35"/>
    </row>
    <row r="8186" spans="1:28" s="6" customFormat="1" x14ac:dyDescent="0.15">
      <c r="A8186" s="6" t="s">
        <v>68</v>
      </c>
      <c r="E8186" s="31">
        <v>-81</v>
      </c>
      <c r="F8186" s="31"/>
      <c r="G8186" s="33"/>
      <c r="I8186" s="33"/>
      <c r="J8186" s="33"/>
      <c r="AB8186" s="35"/>
    </row>
    <row r="8187" spans="1:28" s="6" customFormat="1" x14ac:dyDescent="0.15">
      <c r="A8187" s="6" t="s">
        <v>68</v>
      </c>
      <c r="E8187" s="31">
        <v>-81</v>
      </c>
      <c r="F8187" s="31"/>
      <c r="G8187" s="33"/>
      <c r="I8187" s="33"/>
      <c r="J8187" s="33"/>
      <c r="AB8187" s="35"/>
    </row>
    <row r="8188" spans="1:28" s="6" customFormat="1" x14ac:dyDescent="0.15">
      <c r="A8188" s="6" t="s">
        <v>68</v>
      </c>
      <c r="E8188" s="31">
        <v>-80</v>
      </c>
      <c r="F8188" s="31"/>
      <c r="G8188" s="33"/>
      <c r="I8188" s="33"/>
      <c r="J8188" s="33"/>
      <c r="AB8188" s="35"/>
    </row>
    <row r="8189" spans="1:28" s="6" customFormat="1" x14ac:dyDescent="0.15">
      <c r="A8189" s="6" t="s">
        <v>68</v>
      </c>
      <c r="E8189" s="31">
        <v>-81</v>
      </c>
      <c r="F8189" s="31"/>
      <c r="G8189" s="33"/>
      <c r="I8189" s="33"/>
      <c r="J8189" s="33"/>
      <c r="AB8189" s="35"/>
    </row>
    <row r="8190" spans="1:28" s="6" customFormat="1" x14ac:dyDescent="0.15">
      <c r="A8190" s="6" t="s">
        <v>68</v>
      </c>
      <c r="E8190" s="31">
        <v>-81</v>
      </c>
      <c r="F8190" s="31"/>
      <c r="G8190" s="33"/>
      <c r="I8190" s="33"/>
      <c r="J8190" s="33"/>
      <c r="AB8190" s="35"/>
    </row>
    <row r="8191" spans="1:28" s="6" customFormat="1" x14ac:dyDescent="0.15">
      <c r="A8191" s="6" t="s">
        <v>68</v>
      </c>
      <c r="E8191" s="31">
        <v>-85</v>
      </c>
      <c r="F8191" s="31"/>
      <c r="G8191" s="33"/>
      <c r="I8191" s="33"/>
      <c r="J8191" s="33"/>
      <c r="AB8191" s="35"/>
    </row>
    <row r="8192" spans="1:28" s="6" customFormat="1" x14ac:dyDescent="0.15">
      <c r="A8192" s="6" t="s">
        <v>68</v>
      </c>
      <c r="E8192" s="31">
        <v>-85</v>
      </c>
      <c r="F8192" s="31"/>
      <c r="G8192" s="33"/>
      <c r="I8192" s="33"/>
      <c r="J8192" s="33"/>
      <c r="AB8192" s="35"/>
    </row>
    <row r="8193" spans="1:28" s="6" customFormat="1" x14ac:dyDescent="0.15">
      <c r="A8193" s="6" t="s">
        <v>68</v>
      </c>
      <c r="E8193" s="31">
        <v>-85</v>
      </c>
      <c r="F8193" s="31"/>
      <c r="G8193" s="33"/>
      <c r="I8193" s="33"/>
      <c r="J8193" s="33"/>
      <c r="AB8193" s="35"/>
    </row>
    <row r="8194" spans="1:28" s="6" customFormat="1" x14ac:dyDescent="0.15">
      <c r="A8194" s="6" t="s">
        <v>68</v>
      </c>
      <c r="E8194" s="31">
        <v>-85</v>
      </c>
      <c r="F8194" s="31"/>
      <c r="G8194" s="33"/>
      <c r="I8194" s="33"/>
      <c r="J8194" s="33"/>
      <c r="AB8194" s="35"/>
    </row>
    <row r="8195" spans="1:28" s="6" customFormat="1" x14ac:dyDescent="0.15">
      <c r="A8195" s="6" t="s">
        <v>68</v>
      </c>
      <c r="E8195" s="31">
        <v>-80</v>
      </c>
      <c r="F8195" s="31"/>
      <c r="G8195" s="33"/>
      <c r="I8195" s="33"/>
      <c r="J8195" s="33"/>
      <c r="AB8195" s="35"/>
    </row>
    <row r="8196" spans="1:28" s="6" customFormat="1" x14ac:dyDescent="0.15">
      <c r="A8196" s="6" t="s">
        <v>68</v>
      </c>
      <c r="E8196" s="31">
        <v>-80</v>
      </c>
      <c r="F8196" s="31"/>
      <c r="G8196" s="33"/>
      <c r="I8196" s="33"/>
      <c r="J8196" s="33"/>
      <c r="AB8196" s="35"/>
    </row>
    <row r="8197" spans="1:28" s="6" customFormat="1" x14ac:dyDescent="0.15">
      <c r="A8197" s="6" t="s">
        <v>68</v>
      </c>
      <c r="E8197" s="31">
        <v>-78</v>
      </c>
      <c r="F8197" s="31"/>
      <c r="G8197" s="33"/>
      <c r="I8197" s="33"/>
      <c r="J8197" s="33"/>
      <c r="AB8197" s="35"/>
    </row>
    <row r="8198" spans="1:28" s="6" customFormat="1" x14ac:dyDescent="0.15">
      <c r="A8198" s="6" t="s">
        <v>68</v>
      </c>
      <c r="E8198" s="31">
        <v>-85</v>
      </c>
      <c r="F8198" s="31"/>
      <c r="G8198" s="33"/>
      <c r="I8198" s="33"/>
      <c r="J8198" s="33"/>
      <c r="AB8198" s="35"/>
    </row>
    <row r="8199" spans="1:28" s="6" customFormat="1" x14ac:dyDescent="0.15">
      <c r="A8199" s="6" t="s">
        <v>68</v>
      </c>
      <c r="E8199" s="31">
        <v>-85</v>
      </c>
      <c r="F8199" s="31"/>
      <c r="G8199" s="33"/>
      <c r="I8199" s="33"/>
      <c r="J8199" s="33"/>
      <c r="AB8199" s="35"/>
    </row>
    <row r="8200" spans="1:28" s="6" customFormat="1" x14ac:dyDescent="0.15">
      <c r="A8200" s="6" t="s">
        <v>68</v>
      </c>
      <c r="E8200" s="31">
        <v>-82</v>
      </c>
      <c r="F8200" s="31"/>
      <c r="G8200" s="33"/>
      <c r="I8200" s="33"/>
      <c r="J8200" s="33"/>
      <c r="AB8200" s="35"/>
    </row>
    <row r="8201" spans="1:28" s="6" customFormat="1" x14ac:dyDescent="0.15">
      <c r="A8201" s="6" t="s">
        <v>68</v>
      </c>
      <c r="E8201" s="31">
        <v>-78</v>
      </c>
      <c r="F8201" s="31"/>
      <c r="G8201" s="33"/>
      <c r="I8201" s="33"/>
      <c r="J8201" s="33"/>
      <c r="AB8201" s="35"/>
    </row>
    <row r="8202" spans="1:28" s="6" customFormat="1" x14ac:dyDescent="0.15">
      <c r="A8202" s="6" t="s">
        <v>68</v>
      </c>
      <c r="E8202" s="31">
        <v>-78</v>
      </c>
      <c r="F8202" s="31"/>
      <c r="G8202" s="33"/>
      <c r="I8202" s="33"/>
      <c r="J8202" s="33"/>
      <c r="AB8202" s="35"/>
    </row>
    <row r="8203" spans="1:28" s="6" customFormat="1" x14ac:dyDescent="0.15">
      <c r="A8203" s="6" t="s">
        <v>68</v>
      </c>
      <c r="E8203" s="31">
        <v>-81</v>
      </c>
      <c r="F8203" s="31"/>
      <c r="G8203" s="33"/>
      <c r="I8203" s="33"/>
      <c r="J8203" s="33"/>
      <c r="AB8203" s="35"/>
    </row>
    <row r="8204" spans="1:28" s="6" customFormat="1" x14ac:dyDescent="0.15">
      <c r="A8204" s="6" t="s">
        <v>68</v>
      </c>
      <c r="E8204" s="31">
        <v>-78</v>
      </c>
      <c r="F8204" s="31"/>
      <c r="G8204" s="33"/>
      <c r="I8204" s="33"/>
      <c r="J8204" s="33"/>
      <c r="AB8204" s="35"/>
    </row>
    <row r="8205" spans="1:28" s="6" customFormat="1" x14ac:dyDescent="0.15">
      <c r="A8205" s="6" t="s">
        <v>68</v>
      </c>
      <c r="E8205" s="31">
        <v>-78</v>
      </c>
      <c r="F8205" s="31"/>
      <c r="G8205" s="33"/>
      <c r="I8205" s="33"/>
      <c r="J8205" s="33"/>
      <c r="AB8205" s="35"/>
    </row>
    <row r="8206" spans="1:28" s="6" customFormat="1" x14ac:dyDescent="0.15">
      <c r="A8206" s="6" t="s">
        <v>68</v>
      </c>
      <c r="E8206" s="31">
        <v>-78</v>
      </c>
      <c r="F8206" s="31"/>
      <c r="G8206" s="33"/>
      <c r="I8206" s="33"/>
      <c r="J8206" s="33"/>
      <c r="AB8206" s="35"/>
    </row>
    <row r="8207" spans="1:28" s="6" customFormat="1" x14ac:dyDescent="0.15">
      <c r="A8207" s="6" t="s">
        <v>68</v>
      </c>
      <c r="E8207" s="31">
        <v>-78</v>
      </c>
      <c r="F8207" s="31"/>
      <c r="G8207" s="33"/>
      <c r="I8207" s="33"/>
      <c r="J8207" s="33"/>
      <c r="AB8207" s="35"/>
    </row>
    <row r="8208" spans="1:28" s="6" customFormat="1" x14ac:dyDescent="0.15">
      <c r="A8208" s="6" t="s">
        <v>68</v>
      </c>
      <c r="E8208" s="31">
        <v>-78</v>
      </c>
      <c r="F8208" s="31"/>
      <c r="G8208" s="33"/>
      <c r="I8208" s="33"/>
      <c r="J8208" s="33"/>
      <c r="AB8208" s="35"/>
    </row>
    <row r="8209" spans="1:28" s="6" customFormat="1" x14ac:dyDescent="0.15">
      <c r="A8209" s="6" t="s">
        <v>68</v>
      </c>
      <c r="E8209" s="31">
        <v>-78</v>
      </c>
      <c r="F8209" s="31"/>
      <c r="G8209" s="33"/>
      <c r="I8209" s="33"/>
      <c r="J8209" s="33"/>
      <c r="AB8209" s="35"/>
    </row>
    <row r="8210" spans="1:28" s="6" customFormat="1" x14ac:dyDescent="0.15">
      <c r="A8210" s="6" t="s">
        <v>68</v>
      </c>
      <c r="E8210" s="31">
        <v>-78</v>
      </c>
      <c r="F8210" s="31"/>
      <c r="G8210" s="33"/>
      <c r="I8210" s="33"/>
      <c r="J8210" s="33"/>
      <c r="AB8210" s="35"/>
    </row>
    <row r="8211" spans="1:28" s="6" customFormat="1" x14ac:dyDescent="0.15">
      <c r="A8211" s="6" t="s">
        <v>68</v>
      </c>
      <c r="E8211" s="31">
        <v>-76</v>
      </c>
      <c r="F8211" s="31"/>
      <c r="G8211" s="33"/>
      <c r="I8211" s="33"/>
      <c r="J8211" s="33"/>
      <c r="AB8211" s="35"/>
    </row>
    <row r="8212" spans="1:28" s="6" customFormat="1" x14ac:dyDescent="0.15">
      <c r="A8212" s="6" t="s">
        <v>68</v>
      </c>
      <c r="E8212" s="31">
        <v>-77</v>
      </c>
      <c r="F8212" s="31"/>
      <c r="G8212" s="33"/>
      <c r="I8212" s="33"/>
      <c r="J8212" s="33"/>
      <c r="AB8212" s="35"/>
    </row>
    <row r="8213" spans="1:28" s="6" customFormat="1" x14ac:dyDescent="0.15">
      <c r="A8213" s="6" t="s">
        <v>68</v>
      </c>
      <c r="E8213" s="31">
        <v>-77</v>
      </c>
      <c r="F8213" s="31"/>
      <c r="G8213" s="33"/>
      <c r="I8213" s="33"/>
      <c r="J8213" s="33"/>
      <c r="AB8213" s="35"/>
    </row>
    <row r="8214" spans="1:28" s="6" customFormat="1" x14ac:dyDescent="0.15">
      <c r="A8214" s="6" t="s">
        <v>68</v>
      </c>
      <c r="E8214" s="31">
        <v>-77</v>
      </c>
      <c r="F8214" s="31"/>
      <c r="G8214" s="33"/>
      <c r="I8214" s="33"/>
      <c r="J8214" s="33"/>
      <c r="AB8214" s="35"/>
    </row>
    <row r="8215" spans="1:28" s="6" customFormat="1" x14ac:dyDescent="0.15">
      <c r="A8215" s="6" t="s">
        <v>68</v>
      </c>
      <c r="E8215" s="31">
        <v>-81</v>
      </c>
      <c r="F8215" s="31"/>
      <c r="G8215" s="33"/>
      <c r="I8215" s="33"/>
      <c r="J8215" s="33"/>
      <c r="AB8215" s="35"/>
    </row>
    <row r="8216" spans="1:28" s="6" customFormat="1" x14ac:dyDescent="0.15">
      <c r="A8216" s="6" t="s">
        <v>68</v>
      </c>
      <c r="E8216" s="31">
        <v>-81</v>
      </c>
      <c r="F8216" s="31"/>
      <c r="G8216" s="33"/>
      <c r="I8216" s="33"/>
      <c r="J8216" s="33"/>
      <c r="AB8216" s="35"/>
    </row>
    <row r="8217" spans="1:28" s="6" customFormat="1" x14ac:dyDescent="0.15">
      <c r="A8217" s="6" t="s">
        <v>68</v>
      </c>
      <c r="E8217" s="31">
        <v>-81</v>
      </c>
      <c r="F8217" s="31"/>
      <c r="G8217" s="33"/>
      <c r="I8217" s="33"/>
      <c r="J8217" s="33"/>
      <c r="AB8217" s="35"/>
    </row>
    <row r="8218" spans="1:28" s="6" customFormat="1" x14ac:dyDescent="0.15">
      <c r="A8218" s="6" t="s">
        <v>68</v>
      </c>
      <c r="E8218" s="31">
        <v>-78</v>
      </c>
      <c r="F8218" s="31"/>
      <c r="G8218" s="33"/>
      <c r="I8218" s="33"/>
      <c r="J8218" s="33"/>
      <c r="AB8218" s="35"/>
    </row>
    <row r="8219" spans="1:28" s="6" customFormat="1" x14ac:dyDescent="0.15">
      <c r="A8219" s="6" t="s">
        <v>68</v>
      </c>
      <c r="E8219" s="31">
        <v>-78</v>
      </c>
      <c r="F8219" s="31"/>
      <c r="G8219" s="33"/>
      <c r="I8219" s="33"/>
      <c r="J8219" s="33"/>
      <c r="AB8219" s="35"/>
    </row>
    <row r="8220" spans="1:28" s="6" customFormat="1" x14ac:dyDescent="0.15">
      <c r="A8220" s="6" t="s">
        <v>68</v>
      </c>
      <c r="E8220" s="31">
        <v>-74</v>
      </c>
      <c r="F8220" s="31"/>
      <c r="G8220" s="33"/>
      <c r="I8220" s="33"/>
      <c r="J8220" s="33"/>
      <c r="AB8220" s="35"/>
    </row>
    <row r="8221" spans="1:28" s="6" customFormat="1" x14ac:dyDescent="0.15">
      <c r="A8221" s="6" t="s">
        <v>68</v>
      </c>
      <c r="E8221" s="31">
        <v>-74</v>
      </c>
      <c r="F8221" s="31"/>
      <c r="G8221" s="33"/>
      <c r="I8221" s="33"/>
      <c r="J8221" s="33"/>
      <c r="AB8221" s="35"/>
    </row>
    <row r="8222" spans="1:28" s="6" customFormat="1" x14ac:dyDescent="0.15">
      <c r="A8222" s="6" t="s">
        <v>68</v>
      </c>
      <c r="E8222" s="31">
        <v>-74</v>
      </c>
      <c r="F8222" s="31"/>
      <c r="G8222" s="33"/>
      <c r="I8222" s="33"/>
      <c r="J8222" s="33"/>
      <c r="AB8222" s="35"/>
    </row>
    <row r="8223" spans="1:28" s="6" customFormat="1" x14ac:dyDescent="0.15">
      <c r="A8223" s="6" t="s">
        <v>68</v>
      </c>
      <c r="E8223" s="31">
        <v>-77</v>
      </c>
      <c r="F8223" s="31"/>
      <c r="G8223" s="33"/>
      <c r="I8223" s="33"/>
      <c r="J8223" s="33"/>
      <c r="AB8223" s="35"/>
    </row>
    <row r="8224" spans="1:28" s="6" customFormat="1" x14ac:dyDescent="0.15">
      <c r="A8224" s="6" t="s">
        <v>68</v>
      </c>
      <c r="E8224" s="31">
        <v>-77</v>
      </c>
      <c r="F8224" s="31"/>
      <c r="G8224" s="33"/>
      <c r="I8224" s="33"/>
      <c r="J8224" s="33"/>
      <c r="AB8224" s="35"/>
    </row>
    <row r="8225" spans="1:28" s="6" customFormat="1" x14ac:dyDescent="0.15">
      <c r="A8225" s="6" t="s">
        <v>68</v>
      </c>
      <c r="E8225" s="31">
        <v>-77</v>
      </c>
      <c r="F8225" s="31"/>
      <c r="G8225" s="33"/>
      <c r="I8225" s="33"/>
      <c r="J8225" s="33"/>
      <c r="AB8225" s="35"/>
    </row>
    <row r="8226" spans="1:28" s="6" customFormat="1" x14ac:dyDescent="0.15">
      <c r="A8226" s="6" t="s">
        <v>68</v>
      </c>
      <c r="E8226" s="31">
        <v>-77</v>
      </c>
      <c r="F8226" s="31"/>
      <c r="G8226" s="33"/>
      <c r="I8226" s="33"/>
      <c r="J8226" s="33"/>
      <c r="AB8226" s="35"/>
    </row>
    <row r="8227" spans="1:28" s="6" customFormat="1" x14ac:dyDescent="0.15">
      <c r="A8227" s="6" t="s">
        <v>68</v>
      </c>
      <c r="E8227" s="31">
        <v>-77</v>
      </c>
      <c r="F8227" s="31"/>
      <c r="G8227" s="33"/>
      <c r="I8227" s="33"/>
      <c r="J8227" s="33"/>
      <c r="AB8227" s="35"/>
    </row>
    <row r="8228" spans="1:28" s="6" customFormat="1" x14ac:dyDescent="0.15">
      <c r="A8228" s="6" t="s">
        <v>68</v>
      </c>
      <c r="E8228" s="31">
        <v>-77</v>
      </c>
      <c r="F8228" s="31"/>
      <c r="G8228" s="33"/>
      <c r="I8228" s="33"/>
      <c r="J8228" s="33"/>
      <c r="AB8228" s="35"/>
    </row>
    <row r="8229" spans="1:28" s="6" customFormat="1" x14ac:dyDescent="0.15">
      <c r="A8229" s="6" t="s">
        <v>68</v>
      </c>
      <c r="E8229" s="31">
        <v>-77</v>
      </c>
      <c r="F8229" s="31"/>
      <c r="G8229" s="33"/>
      <c r="I8229" s="33"/>
      <c r="J8229" s="33"/>
      <c r="AB8229" s="35"/>
    </row>
    <row r="8230" spans="1:28" s="6" customFormat="1" x14ac:dyDescent="0.15">
      <c r="A8230" s="6" t="s">
        <v>68</v>
      </c>
      <c r="E8230" s="31">
        <v>-79</v>
      </c>
      <c r="F8230" s="31"/>
      <c r="G8230" s="33"/>
      <c r="I8230" s="33"/>
      <c r="J8230" s="33"/>
      <c r="AB8230" s="35"/>
    </row>
    <row r="8231" spans="1:28" s="6" customFormat="1" x14ac:dyDescent="0.15">
      <c r="A8231" s="6" t="s">
        <v>68</v>
      </c>
      <c r="E8231" s="31">
        <v>-79</v>
      </c>
      <c r="F8231" s="31"/>
      <c r="G8231" s="33"/>
      <c r="I8231" s="33"/>
      <c r="J8231" s="33"/>
      <c r="AB8231" s="35"/>
    </row>
    <row r="8232" spans="1:28" s="6" customFormat="1" x14ac:dyDescent="0.15">
      <c r="A8232" s="6" t="s">
        <v>68</v>
      </c>
      <c r="E8232" s="31">
        <v>-78</v>
      </c>
      <c r="F8232" s="31"/>
      <c r="G8232" s="33"/>
      <c r="I8232" s="33"/>
      <c r="J8232" s="33"/>
      <c r="AB8232" s="35"/>
    </row>
    <row r="8233" spans="1:28" s="6" customFormat="1" x14ac:dyDescent="0.15">
      <c r="A8233" s="6" t="s">
        <v>68</v>
      </c>
      <c r="E8233" s="31">
        <v>-81</v>
      </c>
      <c r="F8233" s="31"/>
      <c r="G8233" s="33"/>
      <c r="I8233" s="33"/>
      <c r="J8233" s="33"/>
      <c r="AB8233" s="35"/>
    </row>
    <row r="8234" spans="1:28" s="6" customFormat="1" x14ac:dyDescent="0.15">
      <c r="A8234" s="6" t="s">
        <v>68</v>
      </c>
      <c r="E8234" s="31">
        <v>-81</v>
      </c>
      <c r="F8234" s="31"/>
      <c r="G8234" s="33"/>
      <c r="I8234" s="33"/>
      <c r="J8234" s="33"/>
      <c r="AB8234" s="35"/>
    </row>
    <row r="8235" spans="1:28" s="6" customFormat="1" x14ac:dyDescent="0.15">
      <c r="A8235" s="6" t="s">
        <v>68</v>
      </c>
      <c r="E8235" s="31">
        <v>-78</v>
      </c>
      <c r="F8235" s="31"/>
      <c r="G8235" s="33"/>
      <c r="I8235" s="33"/>
      <c r="J8235" s="33"/>
      <c r="AB8235" s="35"/>
    </row>
    <row r="8236" spans="1:28" s="6" customFormat="1" x14ac:dyDescent="0.15">
      <c r="A8236" s="6" t="s">
        <v>68</v>
      </c>
      <c r="E8236" s="31">
        <v>-78</v>
      </c>
      <c r="F8236" s="31"/>
      <c r="G8236" s="33"/>
      <c r="I8236" s="33"/>
      <c r="J8236" s="33"/>
      <c r="AB8236" s="35"/>
    </row>
    <row r="8237" spans="1:28" s="6" customFormat="1" x14ac:dyDescent="0.15">
      <c r="A8237" s="6" t="s">
        <v>68</v>
      </c>
      <c r="E8237" s="31">
        <v>-78</v>
      </c>
      <c r="F8237" s="31"/>
      <c r="G8237" s="33"/>
      <c r="I8237" s="33"/>
      <c r="J8237" s="33"/>
      <c r="AB8237" s="35"/>
    </row>
    <row r="8238" spans="1:28" s="6" customFormat="1" x14ac:dyDescent="0.15">
      <c r="A8238" s="6" t="s">
        <v>68</v>
      </c>
      <c r="E8238" s="31">
        <v>-78</v>
      </c>
      <c r="F8238" s="31"/>
      <c r="G8238" s="33"/>
      <c r="I8238" s="33"/>
      <c r="J8238" s="33"/>
      <c r="AB8238" s="35"/>
    </row>
    <row r="8239" spans="1:28" s="6" customFormat="1" x14ac:dyDescent="0.15">
      <c r="A8239" s="6" t="s">
        <v>68</v>
      </c>
      <c r="E8239" s="31">
        <v>-81</v>
      </c>
      <c r="F8239" s="31"/>
      <c r="G8239" s="33"/>
      <c r="I8239" s="33"/>
      <c r="J8239" s="33"/>
      <c r="AB8239" s="35"/>
    </row>
    <row r="8240" spans="1:28" s="6" customFormat="1" x14ac:dyDescent="0.15">
      <c r="A8240" s="6" t="s">
        <v>68</v>
      </c>
      <c r="E8240" s="31">
        <v>-75</v>
      </c>
      <c r="F8240" s="31"/>
      <c r="G8240" s="33"/>
      <c r="I8240" s="33"/>
      <c r="J8240" s="33"/>
      <c r="AB8240" s="35"/>
    </row>
    <row r="8241" spans="1:28" s="6" customFormat="1" x14ac:dyDescent="0.15">
      <c r="A8241" s="6" t="s">
        <v>68</v>
      </c>
      <c r="E8241" s="31">
        <v>-74</v>
      </c>
      <c r="F8241" s="31"/>
      <c r="G8241" s="33"/>
      <c r="I8241" s="33"/>
      <c r="J8241" s="33"/>
      <c r="AB8241" s="35"/>
    </row>
    <row r="8242" spans="1:28" s="6" customFormat="1" x14ac:dyDescent="0.15">
      <c r="A8242" s="6" t="s">
        <v>68</v>
      </c>
      <c r="E8242" s="31">
        <v>-74</v>
      </c>
      <c r="F8242" s="31"/>
      <c r="G8242" s="33"/>
      <c r="I8242" s="33"/>
      <c r="J8242" s="33"/>
      <c r="AB8242" s="35"/>
    </row>
    <row r="8243" spans="1:28" s="6" customFormat="1" x14ac:dyDescent="0.15">
      <c r="A8243" s="6" t="s">
        <v>68</v>
      </c>
      <c r="E8243" s="31">
        <v>-74</v>
      </c>
      <c r="F8243" s="31"/>
      <c r="G8243" s="33"/>
      <c r="I8243" s="33"/>
      <c r="J8243" s="33"/>
      <c r="AB8243" s="35"/>
    </row>
    <row r="8244" spans="1:28" s="6" customFormat="1" x14ac:dyDescent="0.15">
      <c r="A8244" s="6" t="s">
        <v>68</v>
      </c>
      <c r="E8244" s="31">
        <v>-77</v>
      </c>
      <c r="F8244" s="31"/>
      <c r="G8244" s="33"/>
      <c r="I8244" s="33"/>
      <c r="J8244" s="33"/>
      <c r="AB8244" s="35"/>
    </row>
    <row r="8245" spans="1:28" s="6" customFormat="1" x14ac:dyDescent="0.15">
      <c r="A8245" s="6" t="s">
        <v>68</v>
      </c>
      <c r="E8245" s="31">
        <v>-77</v>
      </c>
      <c r="F8245" s="31"/>
      <c r="G8245" s="33"/>
      <c r="I8245" s="33"/>
      <c r="J8245" s="33"/>
      <c r="AB8245" s="35"/>
    </row>
    <row r="8246" spans="1:28" s="6" customFormat="1" x14ac:dyDescent="0.15">
      <c r="A8246" s="6" t="s">
        <v>68</v>
      </c>
      <c r="E8246" s="31">
        <v>-79</v>
      </c>
      <c r="F8246" s="31"/>
      <c r="G8246" s="33"/>
      <c r="I8246" s="33"/>
      <c r="J8246" s="33"/>
      <c r="AB8246" s="35"/>
    </row>
    <row r="8247" spans="1:28" s="6" customFormat="1" x14ac:dyDescent="0.15">
      <c r="A8247" s="6" t="s">
        <v>68</v>
      </c>
      <c r="E8247" s="31">
        <v>-78</v>
      </c>
      <c r="F8247" s="31"/>
      <c r="G8247" s="33"/>
      <c r="I8247" s="33"/>
      <c r="J8247" s="33"/>
      <c r="AB8247" s="35"/>
    </row>
    <row r="8248" spans="1:28" s="6" customFormat="1" x14ac:dyDescent="0.15">
      <c r="A8248" s="6" t="s">
        <v>68</v>
      </c>
      <c r="E8248" s="31">
        <v>-78</v>
      </c>
      <c r="F8248" s="31"/>
      <c r="G8248" s="33"/>
      <c r="I8248" s="33"/>
      <c r="J8248" s="33"/>
      <c r="AB8248" s="35"/>
    </row>
    <row r="8249" spans="1:28" s="6" customFormat="1" x14ac:dyDescent="0.15">
      <c r="A8249" s="6" t="s">
        <v>68</v>
      </c>
      <c r="E8249" s="31">
        <v>-81</v>
      </c>
      <c r="F8249" s="31"/>
      <c r="G8249" s="33"/>
      <c r="I8249" s="33"/>
      <c r="J8249" s="33"/>
      <c r="AB8249" s="35"/>
    </row>
    <row r="8250" spans="1:28" s="6" customFormat="1" x14ac:dyDescent="0.15">
      <c r="A8250" s="6" t="s">
        <v>68</v>
      </c>
      <c r="E8250" s="31">
        <v>-81</v>
      </c>
      <c r="F8250" s="31"/>
      <c r="G8250" s="33"/>
      <c r="I8250" s="33"/>
      <c r="J8250" s="33"/>
      <c r="AB8250" s="35"/>
    </row>
    <row r="8251" spans="1:28" s="6" customFormat="1" x14ac:dyDescent="0.15">
      <c r="A8251" s="6" t="s">
        <v>68</v>
      </c>
      <c r="E8251" s="31">
        <v>-81</v>
      </c>
      <c r="F8251" s="31"/>
      <c r="G8251" s="33"/>
      <c r="I8251" s="33"/>
      <c r="J8251" s="33"/>
      <c r="AB8251" s="35"/>
    </row>
    <row r="8252" spans="1:28" s="6" customFormat="1" x14ac:dyDescent="0.15">
      <c r="A8252" s="6" t="s">
        <v>68</v>
      </c>
      <c r="E8252" s="31">
        <v>-81</v>
      </c>
      <c r="F8252" s="31"/>
      <c r="G8252" s="33"/>
      <c r="I8252" s="33"/>
      <c r="J8252" s="33"/>
      <c r="AB8252" s="35"/>
    </row>
    <row r="8253" spans="1:28" s="6" customFormat="1" x14ac:dyDescent="0.15">
      <c r="A8253" s="6" t="s">
        <v>68</v>
      </c>
      <c r="E8253" s="31">
        <v>-89</v>
      </c>
      <c r="F8253" s="31"/>
      <c r="G8253" s="33"/>
      <c r="I8253" s="33"/>
      <c r="J8253" s="33"/>
      <c r="AB8253" s="35"/>
    </row>
    <row r="8254" spans="1:28" s="6" customFormat="1" x14ac:dyDescent="0.15">
      <c r="A8254" s="6" t="s">
        <v>68</v>
      </c>
      <c r="E8254" s="31">
        <v>-89</v>
      </c>
      <c r="F8254" s="31"/>
      <c r="G8254" s="33"/>
      <c r="I8254" s="33"/>
      <c r="J8254" s="33"/>
      <c r="AB8254" s="35"/>
    </row>
    <row r="8255" spans="1:28" s="6" customFormat="1" x14ac:dyDescent="0.15">
      <c r="A8255" s="6" t="s">
        <v>68</v>
      </c>
      <c r="E8255" s="31">
        <v>-86</v>
      </c>
      <c r="F8255" s="31"/>
      <c r="G8255" s="33"/>
      <c r="I8255" s="33"/>
      <c r="J8255" s="33"/>
      <c r="AB8255" s="35"/>
    </row>
    <row r="8256" spans="1:28" s="6" customFormat="1" x14ac:dyDescent="0.15">
      <c r="A8256" s="6" t="s">
        <v>68</v>
      </c>
      <c r="E8256" s="31">
        <v>-86</v>
      </c>
      <c r="F8256" s="31"/>
      <c r="G8256" s="33"/>
      <c r="I8256" s="33"/>
      <c r="J8256" s="33"/>
      <c r="AB8256" s="35"/>
    </row>
    <row r="8257" spans="1:28" s="6" customFormat="1" x14ac:dyDescent="0.15">
      <c r="A8257" s="6" t="s">
        <v>68</v>
      </c>
      <c r="E8257" s="31">
        <v>-86</v>
      </c>
      <c r="F8257" s="31"/>
      <c r="G8257" s="33"/>
      <c r="I8257" s="33"/>
      <c r="J8257" s="33"/>
      <c r="AB8257" s="35"/>
    </row>
    <row r="8258" spans="1:28" s="6" customFormat="1" x14ac:dyDescent="0.15">
      <c r="A8258" s="6" t="s">
        <v>68</v>
      </c>
      <c r="E8258" s="31">
        <v>-78</v>
      </c>
      <c r="F8258" s="31"/>
      <c r="G8258" s="33"/>
      <c r="I8258" s="33"/>
      <c r="J8258" s="33"/>
      <c r="AB8258" s="35"/>
    </row>
    <row r="8259" spans="1:28" s="6" customFormat="1" x14ac:dyDescent="0.15">
      <c r="A8259" s="6" t="s">
        <v>68</v>
      </c>
      <c r="E8259" s="31">
        <v>-78</v>
      </c>
      <c r="F8259" s="31"/>
      <c r="G8259" s="33"/>
      <c r="I8259" s="33"/>
      <c r="J8259" s="33"/>
      <c r="AB8259" s="35"/>
    </row>
    <row r="8260" spans="1:28" s="6" customFormat="1" x14ac:dyDescent="0.15">
      <c r="A8260" s="6" t="s">
        <v>68</v>
      </c>
      <c r="E8260" s="31">
        <v>-78</v>
      </c>
      <c r="F8260" s="31"/>
      <c r="G8260" s="33"/>
      <c r="I8260" s="33"/>
      <c r="J8260" s="33"/>
      <c r="AB8260" s="35"/>
    </row>
    <row r="8261" spans="1:28" s="6" customFormat="1" x14ac:dyDescent="0.15">
      <c r="A8261" s="6" t="s">
        <v>68</v>
      </c>
      <c r="E8261" s="31">
        <v>-78</v>
      </c>
      <c r="F8261" s="31"/>
      <c r="G8261" s="33"/>
      <c r="I8261" s="33"/>
      <c r="J8261" s="33"/>
      <c r="AB8261" s="35"/>
    </row>
    <row r="8262" spans="1:28" s="6" customFormat="1" x14ac:dyDescent="0.15">
      <c r="A8262" s="6" t="s">
        <v>68</v>
      </c>
      <c r="E8262" s="31">
        <v>-78</v>
      </c>
      <c r="F8262" s="31"/>
      <c r="G8262" s="33"/>
      <c r="I8262" s="33"/>
      <c r="J8262" s="33"/>
      <c r="AB8262" s="35"/>
    </row>
    <row r="8263" spans="1:28" s="6" customFormat="1" x14ac:dyDescent="0.15">
      <c r="A8263" s="6" t="s">
        <v>68</v>
      </c>
      <c r="E8263" s="31">
        <v>-78</v>
      </c>
      <c r="F8263" s="31"/>
      <c r="G8263" s="33"/>
      <c r="I8263" s="33"/>
      <c r="J8263" s="33"/>
      <c r="AB8263" s="35"/>
    </row>
    <row r="8264" spans="1:28" s="6" customFormat="1" x14ac:dyDescent="0.15">
      <c r="A8264" s="6" t="s">
        <v>68</v>
      </c>
      <c r="E8264" s="31">
        <v>-78</v>
      </c>
      <c r="F8264" s="31"/>
      <c r="G8264" s="33"/>
      <c r="I8264" s="33"/>
      <c r="J8264" s="33"/>
      <c r="AB8264" s="35"/>
    </row>
    <row r="8265" spans="1:28" s="6" customFormat="1" x14ac:dyDescent="0.15">
      <c r="A8265" s="6" t="s">
        <v>68</v>
      </c>
      <c r="E8265" s="31">
        <v>-78</v>
      </c>
      <c r="F8265" s="31"/>
      <c r="G8265" s="33"/>
      <c r="I8265" s="33"/>
      <c r="J8265" s="33"/>
      <c r="AB8265" s="35"/>
    </row>
    <row r="8266" spans="1:28" s="6" customFormat="1" x14ac:dyDescent="0.15">
      <c r="A8266" s="6" t="s">
        <v>68</v>
      </c>
      <c r="E8266" s="31">
        <v>-79</v>
      </c>
      <c r="F8266" s="31"/>
      <c r="G8266" s="33"/>
      <c r="I8266" s="33"/>
      <c r="J8266" s="33"/>
      <c r="AB8266" s="35"/>
    </row>
    <row r="8267" spans="1:28" s="6" customFormat="1" x14ac:dyDescent="0.15">
      <c r="A8267" s="6" t="s">
        <v>68</v>
      </c>
      <c r="E8267" s="31">
        <v>-78</v>
      </c>
      <c r="F8267" s="31"/>
      <c r="G8267" s="33"/>
      <c r="I8267" s="33"/>
      <c r="J8267" s="33"/>
      <c r="AB8267" s="35"/>
    </row>
    <row r="8268" spans="1:28" s="6" customFormat="1" x14ac:dyDescent="0.15">
      <c r="A8268" s="6" t="s">
        <v>68</v>
      </c>
      <c r="E8268" s="31">
        <v>-78</v>
      </c>
      <c r="F8268" s="31"/>
      <c r="G8268" s="33"/>
      <c r="I8268" s="33"/>
      <c r="J8268" s="33"/>
      <c r="AB8268" s="35"/>
    </row>
    <row r="8269" spans="1:28" s="6" customFormat="1" x14ac:dyDescent="0.15">
      <c r="A8269" s="6" t="s">
        <v>68</v>
      </c>
      <c r="E8269" s="31">
        <v>-78</v>
      </c>
      <c r="F8269" s="31"/>
      <c r="G8269" s="33"/>
      <c r="I8269" s="33"/>
      <c r="J8269" s="33"/>
      <c r="AB8269" s="35"/>
    </row>
    <row r="8270" spans="1:28" s="6" customFormat="1" x14ac:dyDescent="0.15">
      <c r="A8270" s="6" t="s">
        <v>68</v>
      </c>
      <c r="E8270" s="31">
        <v>-78</v>
      </c>
      <c r="F8270" s="31"/>
      <c r="G8270" s="33"/>
      <c r="I8270" s="33"/>
      <c r="J8270" s="33"/>
      <c r="AB8270" s="35"/>
    </row>
    <row r="8271" spans="1:28" s="6" customFormat="1" x14ac:dyDescent="0.15">
      <c r="A8271" s="6" t="s">
        <v>68</v>
      </c>
      <c r="E8271" s="31">
        <v>-78</v>
      </c>
      <c r="F8271" s="31"/>
      <c r="G8271" s="33"/>
      <c r="I8271" s="33"/>
      <c r="J8271" s="33"/>
      <c r="AB8271" s="35"/>
    </row>
    <row r="8272" spans="1:28" s="6" customFormat="1" x14ac:dyDescent="0.15">
      <c r="A8272" s="6" t="s">
        <v>68</v>
      </c>
      <c r="E8272" s="31">
        <v>-81</v>
      </c>
      <c r="F8272" s="31"/>
      <c r="G8272" s="33"/>
      <c r="I8272" s="33"/>
      <c r="J8272" s="33"/>
      <c r="AB8272" s="35"/>
    </row>
    <row r="8273" spans="1:28" s="6" customFormat="1" x14ac:dyDescent="0.15">
      <c r="A8273" s="6" t="s">
        <v>68</v>
      </c>
      <c r="E8273" s="31">
        <v>-81</v>
      </c>
      <c r="F8273" s="31"/>
      <c r="G8273" s="33"/>
      <c r="I8273" s="33"/>
      <c r="J8273" s="33"/>
      <c r="AB8273" s="35"/>
    </row>
    <row r="8274" spans="1:28" s="6" customFormat="1" x14ac:dyDescent="0.15">
      <c r="A8274" s="6" t="s">
        <v>69</v>
      </c>
      <c r="E8274" s="31">
        <v>-80</v>
      </c>
      <c r="F8274" s="31"/>
      <c r="G8274" s="33"/>
      <c r="I8274" s="33"/>
      <c r="J8274" s="33"/>
      <c r="AB8274" s="35"/>
    </row>
    <row r="8275" spans="1:28" s="6" customFormat="1" x14ac:dyDescent="0.15">
      <c r="A8275" s="6" t="s">
        <v>69</v>
      </c>
      <c r="E8275" s="31">
        <v>-81</v>
      </c>
      <c r="F8275" s="31"/>
      <c r="G8275" s="33"/>
      <c r="I8275" s="33"/>
      <c r="J8275" s="33"/>
      <c r="AB8275" s="35"/>
    </row>
    <row r="8276" spans="1:28" s="6" customFormat="1" x14ac:dyDescent="0.15">
      <c r="A8276" s="6" t="s">
        <v>69</v>
      </c>
      <c r="E8276" s="31">
        <v>-81</v>
      </c>
      <c r="F8276" s="31"/>
      <c r="G8276" s="33"/>
      <c r="I8276" s="33"/>
      <c r="J8276" s="33"/>
      <c r="AB8276" s="35"/>
    </row>
    <row r="8277" spans="1:28" s="6" customFormat="1" x14ac:dyDescent="0.15">
      <c r="A8277" s="6" t="s">
        <v>69</v>
      </c>
      <c r="E8277" s="31">
        <v>-81</v>
      </c>
      <c r="F8277" s="31"/>
      <c r="G8277" s="33"/>
      <c r="I8277" s="33"/>
      <c r="J8277" s="33"/>
      <c r="AB8277" s="35"/>
    </row>
    <row r="8278" spans="1:28" s="6" customFormat="1" x14ac:dyDescent="0.15">
      <c r="A8278" s="6" t="s">
        <v>69</v>
      </c>
      <c r="E8278" s="31">
        <v>-74</v>
      </c>
      <c r="F8278" s="31"/>
      <c r="G8278" s="33"/>
      <c r="I8278" s="33"/>
      <c r="J8278" s="33"/>
      <c r="AB8278" s="35"/>
    </row>
    <row r="8279" spans="1:28" s="6" customFormat="1" x14ac:dyDescent="0.15">
      <c r="A8279" s="6" t="s">
        <v>69</v>
      </c>
      <c r="E8279" s="31">
        <v>-74</v>
      </c>
      <c r="F8279" s="31"/>
      <c r="G8279" s="33"/>
      <c r="I8279" s="33"/>
      <c r="J8279" s="33"/>
      <c r="AB8279" s="35"/>
    </row>
    <row r="8280" spans="1:28" s="6" customFormat="1" x14ac:dyDescent="0.15">
      <c r="A8280" s="6" t="s">
        <v>69</v>
      </c>
      <c r="E8280" s="31">
        <v>-79</v>
      </c>
      <c r="F8280" s="31"/>
      <c r="G8280" s="33"/>
      <c r="I8280" s="33"/>
      <c r="J8280" s="33"/>
      <c r="AB8280" s="35"/>
    </row>
    <row r="8281" spans="1:28" s="6" customFormat="1" x14ac:dyDescent="0.15">
      <c r="A8281" s="6" t="s">
        <v>69</v>
      </c>
      <c r="E8281" s="31">
        <v>-78</v>
      </c>
      <c r="F8281" s="31"/>
      <c r="G8281" s="33"/>
      <c r="I8281" s="33"/>
      <c r="J8281" s="33"/>
      <c r="AB8281" s="35"/>
    </row>
    <row r="8282" spans="1:28" s="6" customFormat="1" x14ac:dyDescent="0.15">
      <c r="A8282" s="6" t="s">
        <v>69</v>
      </c>
      <c r="E8282" s="31">
        <v>-78</v>
      </c>
      <c r="F8282" s="31"/>
      <c r="G8282" s="33"/>
      <c r="I8282" s="33"/>
      <c r="J8282" s="33"/>
      <c r="AB8282" s="35"/>
    </row>
    <row r="8283" spans="1:28" s="6" customFormat="1" x14ac:dyDescent="0.15">
      <c r="A8283" s="6" t="s">
        <v>69</v>
      </c>
      <c r="E8283" s="31">
        <v>-81</v>
      </c>
      <c r="F8283" s="31"/>
      <c r="G8283" s="33"/>
      <c r="I8283" s="33"/>
      <c r="J8283" s="33"/>
      <c r="AB8283" s="35"/>
    </row>
    <row r="8284" spans="1:28" s="6" customFormat="1" x14ac:dyDescent="0.15">
      <c r="A8284" s="6" t="s">
        <v>69</v>
      </c>
      <c r="E8284" s="31">
        <v>-80</v>
      </c>
      <c r="F8284" s="31"/>
      <c r="G8284" s="33"/>
      <c r="I8284" s="33"/>
      <c r="J8284" s="33"/>
      <c r="AB8284" s="35"/>
    </row>
    <row r="8285" spans="1:28" s="6" customFormat="1" x14ac:dyDescent="0.15">
      <c r="A8285" s="6" t="s">
        <v>69</v>
      </c>
      <c r="E8285" s="31">
        <v>-80</v>
      </c>
      <c r="F8285" s="31"/>
      <c r="G8285" s="33"/>
      <c r="I8285" s="33"/>
      <c r="J8285" s="33"/>
      <c r="AB8285" s="35"/>
    </row>
    <row r="8286" spans="1:28" s="6" customFormat="1" x14ac:dyDescent="0.15">
      <c r="A8286" s="6" t="s">
        <v>69</v>
      </c>
      <c r="E8286" s="31">
        <v>-78</v>
      </c>
      <c r="F8286" s="31"/>
      <c r="G8286" s="33"/>
      <c r="I8286" s="33"/>
      <c r="J8286" s="33"/>
      <c r="AB8286" s="35"/>
    </row>
    <row r="8287" spans="1:28" s="6" customFormat="1" x14ac:dyDescent="0.15">
      <c r="A8287" s="6" t="s">
        <v>69</v>
      </c>
      <c r="E8287" s="31">
        <v>-83</v>
      </c>
      <c r="F8287" s="31"/>
      <c r="G8287" s="33"/>
      <c r="I8287" s="33"/>
      <c r="J8287" s="33"/>
      <c r="AB8287" s="35"/>
    </row>
    <row r="8288" spans="1:28" s="6" customFormat="1" x14ac:dyDescent="0.15">
      <c r="A8288" s="6" t="s">
        <v>69</v>
      </c>
      <c r="E8288" s="31">
        <v>-83</v>
      </c>
      <c r="F8288" s="31"/>
      <c r="G8288" s="33"/>
      <c r="I8288" s="33"/>
      <c r="J8288" s="33"/>
      <c r="AB8288" s="35"/>
    </row>
    <row r="8289" spans="1:28" s="6" customFormat="1" x14ac:dyDescent="0.15">
      <c r="A8289" s="6" t="s">
        <v>69</v>
      </c>
      <c r="E8289" s="31">
        <v>-83</v>
      </c>
      <c r="F8289" s="31"/>
      <c r="G8289" s="33"/>
      <c r="I8289" s="33"/>
      <c r="J8289" s="33"/>
      <c r="AB8289" s="35"/>
    </row>
    <row r="8290" spans="1:28" s="6" customFormat="1" x14ac:dyDescent="0.15">
      <c r="A8290" s="6" t="s">
        <v>69</v>
      </c>
      <c r="E8290" s="31">
        <v>-83</v>
      </c>
      <c r="F8290" s="31"/>
      <c r="G8290" s="33"/>
      <c r="I8290" s="33"/>
      <c r="J8290" s="33"/>
      <c r="AB8290" s="35"/>
    </row>
    <row r="8291" spans="1:28" s="6" customFormat="1" x14ac:dyDescent="0.15">
      <c r="A8291" s="6" t="s">
        <v>69</v>
      </c>
      <c r="E8291" s="31">
        <v>-83</v>
      </c>
      <c r="F8291" s="31"/>
      <c r="G8291" s="33"/>
      <c r="I8291" s="33"/>
      <c r="J8291" s="33"/>
      <c r="AB8291" s="35"/>
    </row>
    <row r="8292" spans="1:28" s="6" customFormat="1" x14ac:dyDescent="0.15">
      <c r="A8292" s="6" t="s">
        <v>69</v>
      </c>
      <c r="E8292" s="31">
        <v>-82</v>
      </c>
      <c r="F8292" s="31"/>
      <c r="G8292" s="33"/>
      <c r="I8292" s="33"/>
      <c r="J8292" s="33"/>
      <c r="AB8292" s="35"/>
    </row>
    <row r="8293" spans="1:28" s="6" customFormat="1" x14ac:dyDescent="0.15">
      <c r="A8293" s="6" t="s">
        <v>69</v>
      </c>
      <c r="E8293" s="31">
        <v>-82</v>
      </c>
      <c r="F8293" s="31"/>
      <c r="G8293" s="33"/>
      <c r="I8293" s="33"/>
      <c r="J8293" s="33"/>
      <c r="AB8293" s="35"/>
    </row>
    <row r="8294" spans="1:28" s="6" customFormat="1" x14ac:dyDescent="0.15">
      <c r="A8294" s="6" t="s">
        <v>69</v>
      </c>
      <c r="E8294" s="31">
        <v>-82</v>
      </c>
      <c r="F8294" s="31"/>
      <c r="G8294" s="33"/>
      <c r="I8294" s="33"/>
      <c r="J8294" s="33"/>
      <c r="AB8294" s="35"/>
    </row>
    <row r="8295" spans="1:28" s="6" customFormat="1" x14ac:dyDescent="0.15">
      <c r="A8295" s="6" t="s">
        <v>69</v>
      </c>
      <c r="E8295" s="31">
        <v>-82</v>
      </c>
      <c r="F8295" s="31"/>
      <c r="G8295" s="33"/>
      <c r="I8295" s="33"/>
      <c r="J8295" s="33"/>
      <c r="AB8295" s="35"/>
    </row>
    <row r="8296" spans="1:28" s="6" customFormat="1" x14ac:dyDescent="0.15">
      <c r="A8296" s="6" t="s">
        <v>69</v>
      </c>
      <c r="E8296" s="31">
        <v>-78</v>
      </c>
      <c r="F8296" s="31"/>
      <c r="G8296" s="33"/>
      <c r="I8296" s="33"/>
      <c r="J8296" s="33"/>
      <c r="AB8296" s="35"/>
    </row>
    <row r="8297" spans="1:28" s="6" customFormat="1" x14ac:dyDescent="0.15">
      <c r="A8297" s="6" t="s">
        <v>69</v>
      </c>
      <c r="E8297" s="31">
        <v>-78</v>
      </c>
      <c r="F8297" s="31"/>
      <c r="G8297" s="33"/>
      <c r="I8297" s="33"/>
      <c r="J8297" s="33"/>
      <c r="AB8297" s="35"/>
    </row>
    <row r="8298" spans="1:28" s="6" customFormat="1" x14ac:dyDescent="0.15">
      <c r="A8298" s="6" t="s">
        <v>69</v>
      </c>
      <c r="E8298" s="31">
        <v>-74</v>
      </c>
      <c r="F8298" s="31"/>
      <c r="G8298" s="33"/>
      <c r="I8298" s="33"/>
      <c r="J8298" s="33"/>
      <c r="AB8298" s="35"/>
    </row>
    <row r="8299" spans="1:28" s="6" customFormat="1" x14ac:dyDescent="0.15">
      <c r="A8299" s="6" t="s">
        <v>69</v>
      </c>
      <c r="E8299" s="31">
        <v>-74</v>
      </c>
      <c r="F8299" s="31"/>
      <c r="G8299" s="33"/>
      <c r="I8299" s="33"/>
      <c r="J8299" s="33"/>
      <c r="AB8299" s="35"/>
    </row>
    <row r="8300" spans="1:28" s="6" customFormat="1" x14ac:dyDescent="0.15">
      <c r="A8300" s="6" t="s">
        <v>69</v>
      </c>
      <c r="E8300" s="31">
        <v>-74</v>
      </c>
      <c r="F8300" s="31"/>
      <c r="G8300" s="33"/>
      <c r="I8300" s="33"/>
      <c r="J8300" s="33"/>
      <c r="AB8300" s="35"/>
    </row>
    <row r="8301" spans="1:28" s="6" customFormat="1" x14ac:dyDescent="0.15">
      <c r="A8301" s="6" t="s">
        <v>69</v>
      </c>
      <c r="E8301" s="31">
        <v>-77</v>
      </c>
      <c r="F8301" s="31"/>
      <c r="G8301" s="33"/>
      <c r="I8301" s="33"/>
      <c r="J8301" s="33"/>
      <c r="AB8301" s="35"/>
    </row>
    <row r="8302" spans="1:28" s="6" customFormat="1" x14ac:dyDescent="0.15">
      <c r="A8302" s="6" t="s">
        <v>69</v>
      </c>
      <c r="E8302" s="31">
        <v>-74</v>
      </c>
      <c r="F8302" s="31"/>
      <c r="G8302" s="33"/>
      <c r="I8302" s="33"/>
      <c r="J8302" s="33"/>
      <c r="AB8302" s="35"/>
    </row>
    <row r="8303" spans="1:28" s="6" customFormat="1" x14ac:dyDescent="0.15">
      <c r="A8303" s="6" t="s">
        <v>69</v>
      </c>
      <c r="E8303" s="31">
        <v>-77</v>
      </c>
      <c r="F8303" s="31"/>
      <c r="G8303" s="33"/>
      <c r="I8303" s="33"/>
      <c r="J8303" s="33"/>
      <c r="AB8303" s="35"/>
    </row>
    <row r="8304" spans="1:28" s="6" customFormat="1" x14ac:dyDescent="0.15">
      <c r="A8304" s="6" t="s">
        <v>69</v>
      </c>
      <c r="E8304" s="31">
        <v>-74</v>
      </c>
      <c r="F8304" s="31"/>
      <c r="G8304" s="33"/>
      <c r="I8304" s="33"/>
      <c r="J8304" s="33"/>
      <c r="AB8304" s="35"/>
    </row>
    <row r="8305" spans="1:28" s="6" customFormat="1" x14ac:dyDescent="0.15">
      <c r="A8305" s="6" t="s">
        <v>69</v>
      </c>
      <c r="E8305" s="31">
        <v>-74</v>
      </c>
      <c r="F8305" s="31"/>
      <c r="G8305" s="33"/>
      <c r="I8305" s="33"/>
      <c r="J8305" s="33"/>
      <c r="AB8305" s="35"/>
    </row>
    <row r="8306" spans="1:28" s="6" customFormat="1" x14ac:dyDescent="0.15">
      <c r="A8306" s="6" t="s">
        <v>69</v>
      </c>
      <c r="E8306" s="31">
        <v>-74</v>
      </c>
      <c r="F8306" s="31"/>
      <c r="G8306" s="33"/>
      <c r="I8306" s="33"/>
      <c r="J8306" s="33"/>
      <c r="AB8306" s="35"/>
    </row>
    <row r="8307" spans="1:28" s="6" customFormat="1" x14ac:dyDescent="0.15">
      <c r="A8307" s="6" t="s">
        <v>69</v>
      </c>
      <c r="E8307" s="31">
        <v>-77</v>
      </c>
      <c r="F8307" s="31"/>
      <c r="G8307" s="33"/>
      <c r="I8307" s="33"/>
      <c r="J8307" s="33"/>
      <c r="AB8307" s="35"/>
    </row>
    <row r="8308" spans="1:28" s="6" customFormat="1" x14ac:dyDescent="0.15">
      <c r="A8308" s="6" t="s">
        <v>69</v>
      </c>
      <c r="E8308" s="31">
        <v>-77</v>
      </c>
      <c r="F8308" s="31"/>
      <c r="G8308" s="33"/>
      <c r="I8308" s="33"/>
      <c r="J8308" s="33"/>
      <c r="AB8308" s="35"/>
    </row>
    <row r="8309" spans="1:28" s="6" customFormat="1" x14ac:dyDescent="0.15">
      <c r="A8309" s="6" t="s">
        <v>69</v>
      </c>
      <c r="E8309" s="31">
        <v>-74</v>
      </c>
      <c r="F8309" s="31"/>
      <c r="G8309" s="33"/>
      <c r="I8309" s="33"/>
      <c r="J8309" s="33"/>
      <c r="AB8309" s="35"/>
    </row>
    <row r="8310" spans="1:28" s="6" customFormat="1" x14ac:dyDescent="0.15">
      <c r="A8310" s="6" t="s">
        <v>69</v>
      </c>
      <c r="E8310" s="31">
        <v>-74</v>
      </c>
      <c r="F8310" s="31"/>
      <c r="G8310" s="33"/>
      <c r="I8310" s="33"/>
      <c r="J8310" s="33"/>
      <c r="AB8310" s="35"/>
    </row>
    <row r="8311" spans="1:28" s="6" customFormat="1" x14ac:dyDescent="0.15">
      <c r="A8311" s="6" t="s">
        <v>69</v>
      </c>
      <c r="E8311" s="31">
        <v>-74</v>
      </c>
      <c r="F8311" s="31"/>
      <c r="G8311" s="33"/>
      <c r="I8311" s="33"/>
      <c r="J8311" s="33"/>
      <c r="AB8311" s="35"/>
    </row>
    <row r="8312" spans="1:28" s="6" customFormat="1" x14ac:dyDescent="0.15">
      <c r="A8312" s="6" t="s">
        <v>69</v>
      </c>
      <c r="E8312" s="31">
        <v>-81</v>
      </c>
      <c r="F8312" s="31"/>
      <c r="G8312" s="33"/>
      <c r="I8312" s="33"/>
      <c r="J8312" s="33"/>
      <c r="AB8312" s="35"/>
    </row>
    <row r="8313" spans="1:28" s="6" customFormat="1" x14ac:dyDescent="0.15">
      <c r="A8313" s="6" t="s">
        <v>69</v>
      </c>
      <c r="E8313" s="31">
        <v>-81</v>
      </c>
      <c r="F8313" s="31"/>
      <c r="G8313" s="33"/>
      <c r="I8313" s="33"/>
      <c r="J8313" s="33"/>
      <c r="AB8313" s="35"/>
    </row>
    <row r="8314" spans="1:28" s="6" customFormat="1" x14ac:dyDescent="0.15">
      <c r="A8314" s="6" t="s">
        <v>69</v>
      </c>
      <c r="E8314" s="31">
        <v>-81</v>
      </c>
      <c r="F8314" s="31"/>
      <c r="G8314" s="33"/>
      <c r="I8314" s="33"/>
      <c r="J8314" s="33"/>
      <c r="AB8314" s="35"/>
    </row>
    <row r="8315" spans="1:28" s="6" customFormat="1" x14ac:dyDescent="0.15">
      <c r="A8315" s="6" t="s">
        <v>69</v>
      </c>
      <c r="E8315" s="31">
        <v>-70</v>
      </c>
      <c r="F8315" s="31"/>
      <c r="G8315" s="33"/>
      <c r="I8315" s="33"/>
      <c r="J8315" s="33"/>
      <c r="AB8315" s="35"/>
    </row>
    <row r="8316" spans="1:28" s="6" customFormat="1" x14ac:dyDescent="0.15">
      <c r="A8316" s="6" t="s">
        <v>69</v>
      </c>
      <c r="E8316" s="31">
        <v>-73</v>
      </c>
      <c r="F8316" s="31"/>
      <c r="G8316" s="33"/>
      <c r="I8316" s="33"/>
      <c r="J8316" s="33"/>
      <c r="AB8316" s="35"/>
    </row>
    <row r="8317" spans="1:28" s="6" customFormat="1" x14ac:dyDescent="0.15">
      <c r="A8317" s="6" t="s">
        <v>69</v>
      </c>
      <c r="E8317" s="31">
        <v>-73</v>
      </c>
      <c r="F8317" s="31"/>
      <c r="G8317" s="33"/>
      <c r="I8317" s="33"/>
      <c r="J8317" s="33"/>
      <c r="AB8317" s="35"/>
    </row>
    <row r="8318" spans="1:28" s="6" customFormat="1" x14ac:dyDescent="0.15">
      <c r="A8318" s="6" t="s">
        <v>69</v>
      </c>
      <c r="E8318" s="31">
        <v>-79</v>
      </c>
      <c r="F8318" s="31"/>
      <c r="G8318" s="33"/>
      <c r="I8318" s="33"/>
      <c r="J8318" s="33"/>
      <c r="AB8318" s="35"/>
    </row>
    <row r="8319" spans="1:28" s="6" customFormat="1" x14ac:dyDescent="0.15">
      <c r="A8319" s="6" t="s">
        <v>69</v>
      </c>
      <c r="E8319" s="31">
        <v>-74</v>
      </c>
      <c r="F8319" s="31"/>
      <c r="G8319" s="33"/>
      <c r="I8319" s="33"/>
      <c r="J8319" s="33"/>
      <c r="AB8319" s="35"/>
    </row>
    <row r="8320" spans="1:28" s="6" customFormat="1" x14ac:dyDescent="0.15">
      <c r="A8320" s="6" t="s">
        <v>69</v>
      </c>
      <c r="E8320" s="31">
        <v>-74</v>
      </c>
      <c r="F8320" s="31"/>
      <c r="G8320" s="33"/>
      <c r="I8320" s="33"/>
      <c r="J8320" s="33"/>
      <c r="AB8320" s="35"/>
    </row>
    <row r="8321" spans="1:28" s="6" customFormat="1" x14ac:dyDescent="0.15">
      <c r="A8321" s="6" t="s">
        <v>69</v>
      </c>
      <c r="E8321" s="31">
        <v>-79</v>
      </c>
      <c r="F8321" s="31"/>
      <c r="G8321" s="33"/>
      <c r="I8321" s="33"/>
      <c r="J8321" s="33"/>
      <c r="AB8321" s="35"/>
    </row>
    <row r="8322" spans="1:28" s="6" customFormat="1" x14ac:dyDescent="0.15">
      <c r="A8322" s="6" t="s">
        <v>69</v>
      </c>
      <c r="E8322" s="31">
        <v>-79</v>
      </c>
      <c r="F8322" s="31"/>
      <c r="G8322" s="33"/>
      <c r="I8322" s="33"/>
      <c r="J8322" s="33"/>
      <c r="AB8322" s="35"/>
    </row>
    <row r="8323" spans="1:28" s="6" customFormat="1" x14ac:dyDescent="0.15">
      <c r="A8323" s="6" t="s">
        <v>69</v>
      </c>
      <c r="E8323" s="31">
        <v>-79</v>
      </c>
      <c r="F8323" s="31"/>
      <c r="G8323" s="33"/>
      <c r="I8323" s="33"/>
      <c r="J8323" s="33"/>
      <c r="AB8323" s="35"/>
    </row>
    <row r="8324" spans="1:28" s="6" customFormat="1" x14ac:dyDescent="0.15">
      <c r="A8324" s="6" t="s">
        <v>69</v>
      </c>
      <c r="E8324" s="31">
        <v>-79</v>
      </c>
      <c r="F8324" s="31"/>
      <c r="G8324" s="33"/>
      <c r="I8324" s="33"/>
      <c r="J8324" s="33"/>
      <c r="AB8324" s="35"/>
    </row>
    <row r="8325" spans="1:28" s="6" customFormat="1" x14ac:dyDescent="0.15">
      <c r="A8325" s="6" t="s">
        <v>69</v>
      </c>
      <c r="E8325" s="31">
        <v>-79</v>
      </c>
      <c r="F8325" s="31"/>
      <c r="G8325" s="33"/>
      <c r="I8325" s="33"/>
      <c r="J8325" s="33"/>
      <c r="AB8325" s="35"/>
    </row>
    <row r="8326" spans="1:28" s="6" customFormat="1" x14ac:dyDescent="0.15">
      <c r="A8326" s="6" t="s">
        <v>69</v>
      </c>
      <c r="E8326" s="31">
        <v>-76</v>
      </c>
      <c r="F8326" s="31"/>
      <c r="G8326" s="33"/>
      <c r="I8326" s="33"/>
      <c r="J8326" s="33"/>
      <c r="AB8326" s="35"/>
    </row>
    <row r="8327" spans="1:28" s="6" customFormat="1" x14ac:dyDescent="0.15">
      <c r="A8327" s="6" t="s">
        <v>69</v>
      </c>
      <c r="E8327" s="31">
        <v>-79</v>
      </c>
      <c r="F8327" s="31"/>
      <c r="G8327" s="33"/>
      <c r="I8327" s="33"/>
      <c r="J8327" s="33"/>
      <c r="AB8327" s="35"/>
    </row>
    <row r="8328" spans="1:28" s="6" customFormat="1" x14ac:dyDescent="0.15">
      <c r="A8328" s="6" t="s">
        <v>69</v>
      </c>
      <c r="E8328" s="31">
        <v>-79</v>
      </c>
      <c r="F8328" s="31"/>
      <c r="G8328" s="33"/>
      <c r="I8328" s="33"/>
      <c r="J8328" s="33"/>
      <c r="AB8328" s="35"/>
    </row>
    <row r="8329" spans="1:28" s="6" customFormat="1" x14ac:dyDescent="0.15">
      <c r="A8329" s="6" t="s">
        <v>69</v>
      </c>
      <c r="E8329" s="31">
        <v>-78</v>
      </c>
      <c r="F8329" s="31"/>
      <c r="G8329" s="33"/>
      <c r="I8329" s="33"/>
      <c r="J8329" s="33"/>
      <c r="AB8329" s="35"/>
    </row>
    <row r="8330" spans="1:28" s="6" customFormat="1" x14ac:dyDescent="0.15">
      <c r="A8330" s="6" t="s">
        <v>69</v>
      </c>
      <c r="E8330" s="31">
        <v>-81</v>
      </c>
      <c r="F8330" s="31"/>
      <c r="G8330" s="33"/>
      <c r="I8330" s="33"/>
      <c r="J8330" s="33"/>
      <c r="AB8330" s="35"/>
    </row>
    <row r="8331" spans="1:28" s="6" customFormat="1" x14ac:dyDescent="0.15">
      <c r="A8331" s="6" t="s">
        <v>69</v>
      </c>
      <c r="E8331" s="31">
        <v>-81</v>
      </c>
      <c r="F8331" s="31"/>
      <c r="G8331" s="33"/>
      <c r="I8331" s="33"/>
      <c r="J8331" s="33"/>
      <c r="AB8331" s="35"/>
    </row>
    <row r="8332" spans="1:28" s="6" customFormat="1" x14ac:dyDescent="0.15">
      <c r="A8332" s="6" t="s">
        <v>69</v>
      </c>
      <c r="E8332" s="31">
        <v>-80</v>
      </c>
      <c r="F8332" s="31"/>
      <c r="G8332" s="33"/>
      <c r="I8332" s="33"/>
      <c r="J8332" s="33"/>
      <c r="AB8332" s="35"/>
    </row>
    <row r="8333" spans="1:28" s="6" customFormat="1" x14ac:dyDescent="0.15">
      <c r="A8333" s="6" t="s">
        <v>69</v>
      </c>
      <c r="E8333" s="31">
        <v>-81</v>
      </c>
      <c r="F8333" s="31"/>
      <c r="G8333" s="33"/>
      <c r="I8333" s="33"/>
      <c r="J8333" s="33"/>
      <c r="AB8333" s="35"/>
    </row>
    <row r="8334" spans="1:28" s="6" customFormat="1" x14ac:dyDescent="0.15">
      <c r="A8334" s="6" t="s">
        <v>69</v>
      </c>
      <c r="E8334" s="31">
        <v>-81</v>
      </c>
      <c r="F8334" s="31"/>
      <c r="G8334" s="33"/>
      <c r="I8334" s="33"/>
      <c r="J8334" s="33"/>
      <c r="AB8334" s="35"/>
    </row>
    <row r="8335" spans="1:28" s="6" customFormat="1" x14ac:dyDescent="0.15">
      <c r="A8335" s="6" t="s">
        <v>69</v>
      </c>
      <c r="E8335" s="31">
        <v>-76</v>
      </c>
      <c r="F8335" s="31"/>
      <c r="G8335" s="33"/>
      <c r="I8335" s="33"/>
      <c r="J8335" s="33"/>
      <c r="AB8335" s="35"/>
    </row>
    <row r="8336" spans="1:28" s="6" customFormat="1" x14ac:dyDescent="0.15">
      <c r="A8336" s="6" t="s">
        <v>69</v>
      </c>
      <c r="E8336" s="31">
        <v>-74</v>
      </c>
      <c r="F8336" s="31"/>
      <c r="G8336" s="33"/>
      <c r="I8336" s="33"/>
      <c r="J8336" s="33"/>
      <c r="AB8336" s="35"/>
    </row>
    <row r="8337" spans="1:28" s="6" customFormat="1" x14ac:dyDescent="0.15">
      <c r="A8337" s="6" t="s">
        <v>69</v>
      </c>
      <c r="E8337" s="31">
        <v>-74</v>
      </c>
      <c r="F8337" s="31"/>
      <c r="G8337" s="33"/>
      <c r="I8337" s="33"/>
      <c r="J8337" s="33"/>
      <c r="AB8337" s="35"/>
    </row>
    <row r="8338" spans="1:28" s="6" customFormat="1" x14ac:dyDescent="0.15">
      <c r="A8338" s="6" t="s">
        <v>69</v>
      </c>
      <c r="E8338" s="31">
        <v>-70</v>
      </c>
      <c r="F8338" s="31"/>
      <c r="G8338" s="33"/>
      <c r="I8338" s="33"/>
      <c r="J8338" s="33"/>
      <c r="AB8338" s="35"/>
    </row>
    <row r="8339" spans="1:28" s="6" customFormat="1" x14ac:dyDescent="0.15">
      <c r="A8339" s="6" t="s">
        <v>69</v>
      </c>
      <c r="E8339" s="31">
        <v>-68</v>
      </c>
      <c r="F8339" s="31"/>
      <c r="G8339" s="33"/>
      <c r="I8339" s="33"/>
      <c r="J8339" s="33"/>
      <c r="AB8339" s="35"/>
    </row>
    <row r="8340" spans="1:28" s="6" customFormat="1" x14ac:dyDescent="0.15">
      <c r="A8340" s="6" t="s">
        <v>69</v>
      </c>
      <c r="E8340" s="31">
        <v>-68</v>
      </c>
      <c r="F8340" s="31"/>
      <c r="G8340" s="33"/>
      <c r="I8340" s="33"/>
      <c r="J8340" s="33"/>
      <c r="AB8340" s="35"/>
    </row>
    <row r="8341" spans="1:28" s="6" customFormat="1" x14ac:dyDescent="0.15">
      <c r="A8341" s="6" t="s">
        <v>69</v>
      </c>
      <c r="E8341" s="31">
        <v>-73</v>
      </c>
      <c r="F8341" s="31"/>
      <c r="G8341" s="33"/>
      <c r="I8341" s="33"/>
      <c r="J8341" s="33"/>
      <c r="AB8341" s="35"/>
    </row>
    <row r="8342" spans="1:28" s="6" customFormat="1" x14ac:dyDescent="0.15">
      <c r="A8342" s="6" t="s">
        <v>69</v>
      </c>
      <c r="E8342" s="31">
        <v>-77</v>
      </c>
      <c r="F8342" s="31"/>
      <c r="G8342" s="33"/>
      <c r="I8342" s="33"/>
      <c r="J8342" s="33"/>
      <c r="AB8342" s="35"/>
    </row>
    <row r="8343" spans="1:28" s="6" customFormat="1" x14ac:dyDescent="0.15">
      <c r="A8343" s="6" t="s">
        <v>69</v>
      </c>
      <c r="E8343" s="31">
        <v>-77</v>
      </c>
      <c r="F8343" s="31"/>
      <c r="G8343" s="33"/>
      <c r="I8343" s="33"/>
      <c r="J8343" s="33"/>
      <c r="AB8343" s="35"/>
    </row>
    <row r="8344" spans="1:28" s="6" customFormat="1" x14ac:dyDescent="0.15">
      <c r="A8344" s="6" t="s">
        <v>69</v>
      </c>
      <c r="E8344" s="31">
        <v>-81</v>
      </c>
      <c r="F8344" s="31"/>
      <c r="G8344" s="33"/>
      <c r="I8344" s="33"/>
      <c r="J8344" s="33"/>
      <c r="AB8344" s="35"/>
    </row>
    <row r="8345" spans="1:28" s="6" customFormat="1" x14ac:dyDescent="0.15">
      <c r="A8345" s="6" t="s">
        <v>69</v>
      </c>
      <c r="E8345" s="31">
        <v>-81</v>
      </c>
      <c r="F8345" s="31"/>
      <c r="G8345" s="33"/>
      <c r="I8345" s="33"/>
      <c r="J8345" s="33"/>
      <c r="AB8345" s="35"/>
    </row>
    <row r="8346" spans="1:28" s="6" customFormat="1" x14ac:dyDescent="0.15">
      <c r="A8346" s="6" t="s">
        <v>69</v>
      </c>
      <c r="E8346" s="31">
        <v>-81</v>
      </c>
      <c r="F8346" s="31"/>
      <c r="G8346" s="33"/>
      <c r="I8346" s="33"/>
      <c r="J8346" s="33"/>
      <c r="AB8346" s="35"/>
    </row>
    <row r="8347" spans="1:28" s="6" customFormat="1" x14ac:dyDescent="0.15">
      <c r="A8347" s="6" t="s">
        <v>69</v>
      </c>
      <c r="E8347" s="31">
        <v>-81</v>
      </c>
      <c r="F8347" s="31"/>
      <c r="G8347" s="33"/>
      <c r="I8347" s="33"/>
      <c r="J8347" s="33"/>
      <c r="AB8347" s="35"/>
    </row>
    <row r="8348" spans="1:28" s="6" customFormat="1" x14ac:dyDescent="0.15">
      <c r="A8348" s="6" t="s">
        <v>69</v>
      </c>
      <c r="E8348" s="31">
        <v>-78</v>
      </c>
      <c r="F8348" s="31"/>
      <c r="G8348" s="33"/>
      <c r="I8348" s="33"/>
      <c r="J8348" s="33"/>
      <c r="AB8348" s="35"/>
    </row>
    <row r="8349" spans="1:28" s="6" customFormat="1" x14ac:dyDescent="0.15">
      <c r="A8349" s="6" t="s">
        <v>69</v>
      </c>
      <c r="E8349" s="31">
        <v>-78</v>
      </c>
      <c r="F8349" s="31"/>
      <c r="G8349" s="33"/>
      <c r="I8349" s="33"/>
      <c r="J8349" s="33"/>
      <c r="AB8349" s="35"/>
    </row>
    <row r="8350" spans="1:28" s="6" customFormat="1" x14ac:dyDescent="0.15">
      <c r="A8350" s="6" t="s">
        <v>69</v>
      </c>
      <c r="E8350" s="31">
        <v>-81</v>
      </c>
      <c r="F8350" s="31"/>
      <c r="G8350" s="33"/>
      <c r="I8350" s="33"/>
      <c r="J8350" s="33"/>
      <c r="AB8350" s="35"/>
    </row>
    <row r="8351" spans="1:28" s="6" customFormat="1" x14ac:dyDescent="0.15">
      <c r="A8351" s="6" t="s">
        <v>69</v>
      </c>
      <c r="E8351" s="31">
        <v>-83</v>
      </c>
      <c r="F8351" s="31"/>
      <c r="G8351" s="33"/>
      <c r="I8351" s="33"/>
      <c r="J8351" s="33"/>
      <c r="AB8351" s="35"/>
    </row>
    <row r="8352" spans="1:28" s="6" customFormat="1" x14ac:dyDescent="0.15">
      <c r="A8352" s="6" t="s">
        <v>69</v>
      </c>
      <c r="E8352" s="31">
        <v>-83</v>
      </c>
      <c r="F8352" s="31"/>
      <c r="G8352" s="33"/>
      <c r="I8352" s="33"/>
      <c r="J8352" s="33"/>
      <c r="AB8352" s="35"/>
    </row>
    <row r="8353" spans="1:28" s="6" customFormat="1" x14ac:dyDescent="0.15">
      <c r="A8353" s="6" t="s">
        <v>69</v>
      </c>
      <c r="E8353" s="31">
        <v>-82</v>
      </c>
      <c r="F8353" s="31"/>
      <c r="G8353" s="33"/>
      <c r="I8353" s="33"/>
      <c r="J8353" s="33"/>
      <c r="AB8353" s="35"/>
    </row>
    <row r="8354" spans="1:28" s="6" customFormat="1" x14ac:dyDescent="0.15">
      <c r="A8354" s="6" t="s">
        <v>69</v>
      </c>
      <c r="E8354" s="31">
        <v>-82</v>
      </c>
      <c r="F8354" s="31"/>
      <c r="G8354" s="33"/>
      <c r="I8354" s="33"/>
      <c r="J8354" s="33"/>
      <c r="AB8354" s="35"/>
    </row>
    <row r="8355" spans="1:28" s="6" customFormat="1" x14ac:dyDescent="0.15">
      <c r="A8355" s="6" t="s">
        <v>69</v>
      </c>
      <c r="E8355" s="31">
        <v>-82</v>
      </c>
      <c r="F8355" s="31"/>
      <c r="G8355" s="33"/>
      <c r="I8355" s="33"/>
      <c r="J8355" s="33"/>
      <c r="AB8355" s="35"/>
    </row>
    <row r="8356" spans="1:28" s="6" customFormat="1" x14ac:dyDescent="0.15">
      <c r="A8356" s="6" t="s">
        <v>69</v>
      </c>
      <c r="E8356" s="31">
        <v>-82</v>
      </c>
      <c r="F8356" s="31"/>
      <c r="G8356" s="33"/>
      <c r="I8356" s="33"/>
      <c r="J8356" s="33"/>
      <c r="AB8356" s="35"/>
    </row>
    <row r="8357" spans="1:28" s="6" customFormat="1" x14ac:dyDescent="0.15">
      <c r="A8357" s="6" t="s">
        <v>69</v>
      </c>
      <c r="E8357" s="31">
        <v>-82</v>
      </c>
      <c r="F8357" s="31"/>
      <c r="G8357" s="33"/>
      <c r="I8357" s="33"/>
      <c r="J8357" s="33"/>
      <c r="AB8357" s="35"/>
    </row>
    <row r="8358" spans="1:28" s="6" customFormat="1" x14ac:dyDescent="0.15">
      <c r="A8358" s="6" t="s">
        <v>69</v>
      </c>
      <c r="E8358" s="31">
        <v>-82</v>
      </c>
      <c r="F8358" s="31"/>
      <c r="G8358" s="33"/>
      <c r="I8358" s="33"/>
      <c r="J8358" s="33"/>
      <c r="AB8358" s="35"/>
    </row>
    <row r="8359" spans="1:28" s="6" customFormat="1" x14ac:dyDescent="0.15">
      <c r="A8359" s="6" t="s">
        <v>69</v>
      </c>
      <c r="E8359" s="31">
        <v>-82</v>
      </c>
      <c r="F8359" s="31"/>
      <c r="G8359" s="33"/>
      <c r="I8359" s="33"/>
      <c r="J8359" s="33"/>
      <c r="AB8359" s="35"/>
    </row>
    <row r="8360" spans="1:28" s="6" customFormat="1" x14ac:dyDescent="0.15">
      <c r="A8360" s="6" t="s">
        <v>69</v>
      </c>
      <c r="E8360" s="31">
        <v>-82</v>
      </c>
      <c r="F8360" s="31"/>
      <c r="G8360" s="33"/>
      <c r="I8360" s="33"/>
      <c r="J8360" s="33"/>
      <c r="AB8360" s="35"/>
    </row>
    <row r="8361" spans="1:28" s="6" customFormat="1" x14ac:dyDescent="0.15">
      <c r="A8361" s="6" t="s">
        <v>69</v>
      </c>
      <c r="E8361" s="31">
        <v>-82</v>
      </c>
      <c r="F8361" s="31"/>
      <c r="G8361" s="33"/>
      <c r="I8361" s="33"/>
      <c r="J8361" s="33"/>
      <c r="AB8361" s="35"/>
    </row>
    <row r="8362" spans="1:28" s="6" customFormat="1" x14ac:dyDescent="0.15">
      <c r="A8362" s="6" t="s">
        <v>69</v>
      </c>
      <c r="E8362" s="31">
        <v>-80</v>
      </c>
      <c r="F8362" s="31"/>
      <c r="G8362" s="33"/>
      <c r="I8362" s="33"/>
      <c r="J8362" s="33"/>
      <c r="AB8362" s="35"/>
    </row>
    <row r="8363" spans="1:28" s="6" customFormat="1" x14ac:dyDescent="0.15">
      <c r="A8363" s="6" t="s">
        <v>69</v>
      </c>
      <c r="E8363" s="31">
        <v>-78</v>
      </c>
      <c r="F8363" s="31"/>
      <c r="G8363" s="33"/>
      <c r="I8363" s="33"/>
      <c r="J8363" s="33"/>
      <c r="AB8363" s="35"/>
    </row>
    <row r="8364" spans="1:28" s="6" customFormat="1" x14ac:dyDescent="0.15">
      <c r="A8364" s="6" t="s">
        <v>69</v>
      </c>
      <c r="E8364" s="31">
        <v>-78</v>
      </c>
      <c r="F8364" s="31"/>
      <c r="G8364" s="33"/>
      <c r="I8364" s="33"/>
      <c r="J8364" s="33"/>
      <c r="AB8364" s="35"/>
    </row>
    <row r="8365" spans="1:28" s="6" customFormat="1" x14ac:dyDescent="0.15">
      <c r="A8365" s="6" t="s">
        <v>69</v>
      </c>
      <c r="E8365" s="31">
        <v>-78</v>
      </c>
      <c r="F8365" s="31"/>
      <c r="G8365" s="33"/>
      <c r="I8365" s="33"/>
      <c r="J8365" s="33"/>
      <c r="AB8365" s="35"/>
    </row>
    <row r="8366" spans="1:28" s="6" customFormat="1" x14ac:dyDescent="0.15">
      <c r="A8366" s="6" t="s">
        <v>69</v>
      </c>
      <c r="E8366" s="31">
        <v>-79</v>
      </c>
      <c r="F8366" s="31"/>
      <c r="G8366" s="33"/>
      <c r="I8366" s="33"/>
      <c r="J8366" s="33"/>
      <c r="AB8366" s="35"/>
    </row>
    <row r="8367" spans="1:28" s="6" customFormat="1" x14ac:dyDescent="0.15">
      <c r="A8367" s="6" t="s">
        <v>69</v>
      </c>
      <c r="E8367" s="31">
        <v>-79</v>
      </c>
      <c r="F8367" s="31"/>
      <c r="G8367" s="33"/>
      <c r="I8367" s="33"/>
      <c r="J8367" s="33"/>
      <c r="AB8367" s="35"/>
    </row>
    <row r="8368" spans="1:28" s="6" customFormat="1" x14ac:dyDescent="0.15">
      <c r="A8368" s="6" t="s">
        <v>69</v>
      </c>
      <c r="E8368" s="31">
        <v>-81</v>
      </c>
      <c r="F8368" s="31"/>
      <c r="G8368" s="33"/>
      <c r="I8368" s="33"/>
      <c r="J8368" s="33"/>
      <c r="AB8368" s="35"/>
    </row>
    <row r="8369" spans="1:28" s="6" customFormat="1" x14ac:dyDescent="0.15">
      <c r="A8369" s="6" t="s">
        <v>69</v>
      </c>
      <c r="E8369" s="31">
        <v>-81</v>
      </c>
      <c r="F8369" s="31"/>
      <c r="G8369" s="33"/>
      <c r="I8369" s="33"/>
      <c r="J8369" s="33"/>
      <c r="AB8369" s="35"/>
    </row>
    <row r="8370" spans="1:28" s="6" customFormat="1" x14ac:dyDescent="0.15">
      <c r="A8370" s="6" t="s">
        <v>69</v>
      </c>
      <c r="E8370" s="31">
        <v>-81</v>
      </c>
      <c r="F8370" s="31"/>
      <c r="G8370" s="33"/>
      <c r="I8370" s="33"/>
      <c r="J8370" s="33"/>
      <c r="AB8370" s="35"/>
    </row>
    <row r="8371" spans="1:28" s="6" customFormat="1" x14ac:dyDescent="0.15">
      <c r="A8371" s="6" t="s">
        <v>69</v>
      </c>
      <c r="E8371" s="31">
        <v>-78</v>
      </c>
      <c r="F8371" s="31"/>
      <c r="G8371" s="33"/>
      <c r="I8371" s="33"/>
      <c r="J8371" s="33"/>
      <c r="AB8371" s="35"/>
    </row>
    <row r="8372" spans="1:28" s="6" customFormat="1" x14ac:dyDescent="0.15">
      <c r="A8372" s="6" t="s">
        <v>69</v>
      </c>
      <c r="E8372" s="31">
        <v>-78</v>
      </c>
      <c r="F8372" s="31"/>
      <c r="G8372" s="33"/>
      <c r="I8372" s="33"/>
      <c r="J8372" s="33"/>
      <c r="AB8372" s="35"/>
    </row>
    <row r="8373" spans="1:28" s="6" customFormat="1" x14ac:dyDescent="0.15">
      <c r="A8373" s="6" t="s">
        <v>69</v>
      </c>
      <c r="E8373" s="31">
        <v>-78</v>
      </c>
      <c r="F8373" s="31"/>
      <c r="G8373" s="33"/>
      <c r="I8373" s="33"/>
      <c r="J8373" s="33"/>
      <c r="AB8373" s="35"/>
    </row>
    <row r="8374" spans="1:28" s="6" customFormat="1" x14ac:dyDescent="0.15">
      <c r="A8374" s="6" t="s">
        <v>69</v>
      </c>
      <c r="E8374" s="31">
        <v>-83</v>
      </c>
      <c r="F8374" s="31"/>
      <c r="G8374" s="33"/>
      <c r="I8374" s="33"/>
      <c r="J8374" s="33"/>
      <c r="AB8374" s="35"/>
    </row>
    <row r="8375" spans="1:28" s="6" customFormat="1" x14ac:dyDescent="0.15">
      <c r="A8375" s="6" t="s">
        <v>69</v>
      </c>
      <c r="E8375" s="31">
        <v>-80</v>
      </c>
      <c r="F8375" s="31"/>
      <c r="G8375" s="33"/>
      <c r="I8375" s="33"/>
      <c r="J8375" s="33"/>
      <c r="AB8375" s="35"/>
    </row>
    <row r="8376" spans="1:28" s="6" customFormat="1" x14ac:dyDescent="0.15">
      <c r="A8376" s="6" t="s">
        <v>69</v>
      </c>
      <c r="E8376" s="31">
        <v>-80</v>
      </c>
      <c r="F8376" s="31"/>
      <c r="G8376" s="33"/>
      <c r="I8376" s="33"/>
      <c r="J8376" s="33"/>
      <c r="AB8376" s="35"/>
    </row>
    <row r="8377" spans="1:28" s="6" customFormat="1" x14ac:dyDescent="0.15">
      <c r="A8377" s="6" t="s">
        <v>69</v>
      </c>
      <c r="E8377" s="31">
        <v>-81</v>
      </c>
      <c r="F8377" s="31"/>
      <c r="G8377" s="33"/>
      <c r="I8377" s="33"/>
      <c r="J8377" s="33"/>
      <c r="AB8377" s="35"/>
    </row>
    <row r="8378" spans="1:28" s="6" customFormat="1" x14ac:dyDescent="0.15">
      <c r="A8378" s="6" t="s">
        <v>69</v>
      </c>
      <c r="E8378" s="31">
        <v>-81</v>
      </c>
      <c r="F8378" s="31"/>
      <c r="G8378" s="33"/>
      <c r="I8378" s="33"/>
      <c r="J8378" s="33"/>
      <c r="AB8378" s="35"/>
    </row>
    <row r="8379" spans="1:28" s="6" customFormat="1" x14ac:dyDescent="0.15">
      <c r="A8379" s="6" t="s">
        <v>69</v>
      </c>
      <c r="E8379" s="31">
        <v>-81</v>
      </c>
      <c r="F8379" s="31"/>
      <c r="G8379" s="33"/>
      <c r="I8379" s="33"/>
      <c r="J8379" s="33"/>
      <c r="AB8379" s="35"/>
    </row>
    <row r="8380" spans="1:28" s="6" customFormat="1" x14ac:dyDescent="0.15">
      <c r="A8380" s="6" t="s">
        <v>69</v>
      </c>
      <c r="E8380" s="31">
        <v>-80</v>
      </c>
      <c r="F8380" s="31"/>
      <c r="G8380" s="33"/>
      <c r="I8380" s="33"/>
      <c r="J8380" s="33"/>
      <c r="AB8380" s="35"/>
    </row>
    <row r="8381" spans="1:28" s="6" customFormat="1" x14ac:dyDescent="0.15">
      <c r="A8381" s="6" t="s">
        <v>69</v>
      </c>
      <c r="E8381" s="31">
        <v>-80</v>
      </c>
      <c r="F8381" s="31"/>
      <c r="G8381" s="33"/>
      <c r="I8381" s="33"/>
      <c r="J8381" s="33"/>
      <c r="AB8381" s="35"/>
    </row>
    <row r="8382" spans="1:28" s="6" customFormat="1" x14ac:dyDescent="0.15">
      <c r="A8382" s="6" t="s">
        <v>69</v>
      </c>
      <c r="E8382" s="31">
        <v>-80</v>
      </c>
      <c r="F8382" s="31"/>
      <c r="G8382" s="33"/>
      <c r="I8382" s="33"/>
      <c r="J8382" s="33"/>
      <c r="AB8382" s="35"/>
    </row>
    <row r="8383" spans="1:28" s="6" customFormat="1" x14ac:dyDescent="0.15">
      <c r="A8383" s="6" t="s">
        <v>69</v>
      </c>
      <c r="E8383" s="31">
        <v>-80</v>
      </c>
      <c r="F8383" s="31"/>
      <c r="G8383" s="33"/>
      <c r="I8383" s="33"/>
      <c r="J8383" s="33"/>
      <c r="AB8383" s="35"/>
    </row>
    <row r="8384" spans="1:28" s="6" customFormat="1" x14ac:dyDescent="0.15">
      <c r="A8384" s="6" t="s">
        <v>69</v>
      </c>
      <c r="E8384" s="31">
        <v>-78</v>
      </c>
      <c r="F8384" s="31"/>
      <c r="G8384" s="33"/>
      <c r="I8384" s="33"/>
      <c r="J8384" s="33"/>
      <c r="AB8384" s="35"/>
    </row>
    <row r="8385" spans="1:28" s="6" customFormat="1" x14ac:dyDescent="0.15">
      <c r="A8385" s="6" t="s">
        <v>69</v>
      </c>
      <c r="E8385" s="31">
        <v>-78</v>
      </c>
      <c r="F8385" s="31"/>
      <c r="G8385" s="33"/>
      <c r="I8385" s="33"/>
      <c r="J8385" s="33"/>
      <c r="AB8385" s="35"/>
    </row>
    <row r="8386" spans="1:28" s="6" customFormat="1" x14ac:dyDescent="0.15">
      <c r="A8386" s="6" t="s">
        <v>69</v>
      </c>
      <c r="E8386" s="31">
        <v>-81</v>
      </c>
      <c r="F8386" s="31"/>
      <c r="G8386" s="33"/>
      <c r="I8386" s="33"/>
      <c r="J8386" s="33"/>
      <c r="AB8386" s="35"/>
    </row>
    <row r="8387" spans="1:28" s="6" customFormat="1" x14ac:dyDescent="0.15">
      <c r="A8387" s="6" t="s">
        <v>69</v>
      </c>
      <c r="E8387" s="31">
        <v>-81</v>
      </c>
      <c r="F8387" s="31"/>
      <c r="G8387" s="33"/>
      <c r="I8387" s="33"/>
      <c r="J8387" s="33"/>
      <c r="AB8387" s="35"/>
    </row>
    <row r="8388" spans="1:28" s="6" customFormat="1" x14ac:dyDescent="0.15">
      <c r="A8388" s="6" t="s">
        <v>69</v>
      </c>
      <c r="E8388" s="31">
        <v>-81</v>
      </c>
      <c r="F8388" s="31"/>
      <c r="G8388" s="33"/>
      <c r="I8388" s="33"/>
      <c r="J8388" s="33"/>
      <c r="AB8388" s="35"/>
    </row>
    <row r="8389" spans="1:28" s="6" customFormat="1" x14ac:dyDescent="0.15">
      <c r="A8389" s="6" t="s">
        <v>69</v>
      </c>
      <c r="E8389" s="31">
        <v>-80</v>
      </c>
      <c r="F8389" s="31"/>
      <c r="G8389" s="33"/>
      <c r="I8389" s="33"/>
      <c r="J8389" s="33"/>
      <c r="AB8389" s="35"/>
    </row>
    <row r="8390" spans="1:28" s="6" customFormat="1" x14ac:dyDescent="0.15">
      <c r="A8390" s="6" t="s">
        <v>69</v>
      </c>
      <c r="E8390" s="31">
        <v>-81</v>
      </c>
      <c r="F8390" s="31"/>
      <c r="G8390" s="33"/>
      <c r="I8390" s="33"/>
      <c r="J8390" s="33"/>
      <c r="AB8390" s="35"/>
    </row>
    <row r="8391" spans="1:28" s="6" customFormat="1" x14ac:dyDescent="0.15">
      <c r="A8391" s="6" t="s">
        <v>69</v>
      </c>
      <c r="E8391" s="31">
        <v>-81</v>
      </c>
      <c r="F8391" s="31"/>
      <c r="G8391" s="33"/>
      <c r="I8391" s="33"/>
      <c r="J8391" s="33"/>
      <c r="AB8391" s="35"/>
    </row>
    <row r="8392" spans="1:28" s="6" customFormat="1" x14ac:dyDescent="0.15">
      <c r="A8392" s="6" t="s">
        <v>69</v>
      </c>
      <c r="E8392" s="31">
        <v>-79</v>
      </c>
      <c r="F8392" s="31"/>
      <c r="G8392" s="33"/>
      <c r="I8392" s="33"/>
      <c r="J8392" s="33"/>
      <c r="AB8392" s="35"/>
    </row>
    <row r="8393" spans="1:28" s="6" customFormat="1" x14ac:dyDescent="0.15">
      <c r="A8393" s="6" t="s">
        <v>69</v>
      </c>
      <c r="E8393" s="31">
        <v>-78</v>
      </c>
      <c r="F8393" s="31"/>
      <c r="G8393" s="33"/>
      <c r="I8393" s="33"/>
      <c r="J8393" s="33"/>
      <c r="AB8393" s="35"/>
    </row>
    <row r="8394" spans="1:28" s="6" customFormat="1" x14ac:dyDescent="0.15">
      <c r="A8394" s="6" t="s">
        <v>69</v>
      </c>
      <c r="E8394" s="31">
        <v>-78</v>
      </c>
      <c r="F8394" s="31"/>
      <c r="G8394" s="33"/>
      <c r="I8394" s="33"/>
      <c r="J8394" s="33"/>
      <c r="AB8394" s="35"/>
    </row>
    <row r="8395" spans="1:28" s="6" customFormat="1" x14ac:dyDescent="0.15">
      <c r="A8395" s="6" t="s">
        <v>69</v>
      </c>
      <c r="E8395" s="31">
        <v>-78</v>
      </c>
      <c r="F8395" s="31"/>
      <c r="G8395" s="33"/>
      <c r="I8395" s="33"/>
      <c r="J8395" s="33"/>
      <c r="AB8395" s="35"/>
    </row>
    <row r="8396" spans="1:28" s="6" customFormat="1" x14ac:dyDescent="0.15">
      <c r="A8396" s="6" t="s">
        <v>69</v>
      </c>
      <c r="E8396" s="31">
        <v>-78</v>
      </c>
      <c r="F8396" s="31"/>
      <c r="G8396" s="33"/>
      <c r="I8396" s="33"/>
      <c r="J8396" s="33"/>
      <c r="AB8396" s="35"/>
    </row>
    <row r="8397" spans="1:28" s="6" customFormat="1" x14ac:dyDescent="0.15">
      <c r="A8397" s="6" t="s">
        <v>69</v>
      </c>
      <c r="E8397" s="31">
        <v>-78</v>
      </c>
      <c r="F8397" s="31"/>
      <c r="G8397" s="33"/>
      <c r="I8397" s="33"/>
      <c r="J8397" s="33"/>
      <c r="AB8397" s="35"/>
    </row>
    <row r="8398" spans="1:28" s="6" customFormat="1" x14ac:dyDescent="0.15">
      <c r="A8398" s="6" t="s">
        <v>69</v>
      </c>
      <c r="E8398" s="31">
        <v>-81</v>
      </c>
      <c r="F8398" s="31"/>
      <c r="G8398" s="33"/>
      <c r="I8398" s="33"/>
      <c r="J8398" s="33"/>
      <c r="AB8398" s="35"/>
    </row>
    <row r="8399" spans="1:28" s="6" customFormat="1" x14ac:dyDescent="0.15">
      <c r="A8399" s="6" t="s">
        <v>69</v>
      </c>
      <c r="E8399" s="31">
        <v>-81</v>
      </c>
      <c r="F8399" s="31"/>
      <c r="G8399" s="33"/>
      <c r="I8399" s="33"/>
      <c r="J8399" s="33"/>
      <c r="AB8399" s="35"/>
    </row>
    <row r="8400" spans="1:28" s="6" customFormat="1" x14ac:dyDescent="0.15">
      <c r="A8400" s="6" t="s">
        <v>69</v>
      </c>
      <c r="E8400" s="31">
        <v>-80</v>
      </c>
      <c r="F8400" s="31"/>
      <c r="G8400" s="33"/>
      <c r="I8400" s="33"/>
      <c r="J8400" s="33"/>
      <c r="AB8400" s="35"/>
    </row>
    <row r="8401" spans="1:28" s="6" customFormat="1" x14ac:dyDescent="0.15">
      <c r="A8401" s="6" t="s">
        <v>69</v>
      </c>
      <c r="E8401" s="31">
        <v>-80</v>
      </c>
      <c r="F8401" s="31"/>
      <c r="G8401" s="33"/>
      <c r="I8401" s="33"/>
      <c r="J8401" s="33"/>
      <c r="AB8401" s="35"/>
    </row>
    <row r="8402" spans="1:28" s="6" customFormat="1" x14ac:dyDescent="0.15">
      <c r="A8402" s="6" t="s">
        <v>69</v>
      </c>
      <c r="E8402" s="31">
        <v>-80</v>
      </c>
      <c r="F8402" s="31"/>
      <c r="G8402" s="33"/>
      <c r="I8402" s="33"/>
      <c r="J8402" s="33"/>
      <c r="AB8402" s="35"/>
    </row>
    <row r="8403" spans="1:28" s="6" customFormat="1" x14ac:dyDescent="0.15">
      <c r="A8403" s="6" t="s">
        <v>69</v>
      </c>
      <c r="E8403" s="31">
        <v>-80</v>
      </c>
      <c r="F8403" s="31"/>
      <c r="G8403" s="33"/>
      <c r="I8403" s="33"/>
      <c r="J8403" s="33"/>
      <c r="AB8403" s="35"/>
    </row>
    <row r="8404" spans="1:28" s="6" customFormat="1" x14ac:dyDescent="0.15">
      <c r="A8404" s="6" t="s">
        <v>69</v>
      </c>
      <c r="E8404" s="31">
        <v>-80</v>
      </c>
      <c r="F8404" s="31"/>
      <c r="G8404" s="33"/>
      <c r="I8404" s="33"/>
      <c r="J8404" s="33"/>
      <c r="AB8404" s="35"/>
    </row>
    <row r="8405" spans="1:28" s="6" customFormat="1" x14ac:dyDescent="0.15">
      <c r="A8405" s="6" t="s">
        <v>69</v>
      </c>
      <c r="E8405" s="31">
        <v>-80</v>
      </c>
      <c r="F8405" s="31"/>
      <c r="G8405" s="33"/>
      <c r="I8405" s="33"/>
      <c r="J8405" s="33"/>
      <c r="AB8405" s="35"/>
    </row>
    <row r="8406" spans="1:28" s="6" customFormat="1" x14ac:dyDescent="0.15">
      <c r="A8406" s="6" t="s">
        <v>69</v>
      </c>
      <c r="E8406" s="31">
        <v>-76</v>
      </c>
      <c r="F8406" s="31"/>
      <c r="G8406" s="33"/>
      <c r="I8406" s="33"/>
      <c r="J8406" s="33"/>
      <c r="AB8406" s="35"/>
    </row>
    <row r="8407" spans="1:28" s="6" customFormat="1" x14ac:dyDescent="0.15">
      <c r="A8407" s="6" t="s">
        <v>69</v>
      </c>
      <c r="E8407" s="31">
        <v>-76</v>
      </c>
      <c r="F8407" s="31"/>
      <c r="G8407" s="33"/>
      <c r="I8407" s="33"/>
      <c r="J8407" s="33"/>
      <c r="AB8407" s="35"/>
    </row>
    <row r="8408" spans="1:28" s="6" customFormat="1" x14ac:dyDescent="0.15">
      <c r="A8408" s="6" t="s">
        <v>69</v>
      </c>
      <c r="E8408" s="31">
        <v>-76</v>
      </c>
      <c r="F8408" s="31"/>
      <c r="G8408" s="33"/>
      <c r="I8408" s="33"/>
      <c r="J8408" s="33"/>
      <c r="AB8408" s="35"/>
    </row>
    <row r="8409" spans="1:28" s="6" customFormat="1" x14ac:dyDescent="0.15">
      <c r="A8409" s="6" t="s">
        <v>69</v>
      </c>
      <c r="E8409" s="31">
        <v>-76</v>
      </c>
      <c r="F8409" s="31"/>
      <c r="G8409" s="33"/>
      <c r="I8409" s="33"/>
      <c r="J8409" s="33"/>
      <c r="AB8409" s="35"/>
    </row>
    <row r="8410" spans="1:28" s="6" customFormat="1" x14ac:dyDescent="0.15">
      <c r="A8410" s="6" t="s">
        <v>69</v>
      </c>
      <c r="E8410" s="31">
        <v>-76</v>
      </c>
      <c r="F8410" s="31"/>
      <c r="G8410" s="33"/>
      <c r="I8410" s="33"/>
      <c r="J8410" s="33"/>
      <c r="AB8410" s="35"/>
    </row>
    <row r="8411" spans="1:28" s="6" customFormat="1" x14ac:dyDescent="0.15">
      <c r="A8411" s="6" t="s">
        <v>69</v>
      </c>
      <c r="E8411" s="31">
        <v>-81</v>
      </c>
      <c r="F8411" s="31"/>
      <c r="G8411" s="33"/>
      <c r="I8411" s="33"/>
      <c r="J8411" s="33"/>
      <c r="AB8411" s="35"/>
    </row>
    <row r="8412" spans="1:28" s="6" customFormat="1" x14ac:dyDescent="0.15">
      <c r="A8412" s="6" t="s">
        <v>69</v>
      </c>
      <c r="E8412" s="31">
        <v>-81</v>
      </c>
      <c r="F8412" s="31"/>
      <c r="G8412" s="33"/>
      <c r="I8412" s="33"/>
      <c r="J8412" s="33"/>
      <c r="AB8412" s="35"/>
    </row>
    <row r="8413" spans="1:28" s="6" customFormat="1" x14ac:dyDescent="0.15">
      <c r="A8413" s="6" t="s">
        <v>69</v>
      </c>
      <c r="E8413" s="31">
        <v>-81</v>
      </c>
      <c r="F8413" s="31"/>
      <c r="G8413" s="33"/>
      <c r="I8413" s="33"/>
      <c r="J8413" s="33"/>
      <c r="AB8413" s="35"/>
    </row>
    <row r="8414" spans="1:28" s="6" customFormat="1" x14ac:dyDescent="0.15">
      <c r="A8414" s="6" t="s">
        <v>69</v>
      </c>
      <c r="E8414" s="31">
        <v>-80</v>
      </c>
      <c r="F8414" s="31"/>
      <c r="G8414" s="33"/>
      <c r="I8414" s="33"/>
      <c r="J8414" s="33"/>
      <c r="AB8414" s="35"/>
    </row>
    <row r="8415" spans="1:28" s="6" customFormat="1" x14ac:dyDescent="0.15">
      <c r="A8415" s="6" t="s">
        <v>69</v>
      </c>
      <c r="E8415" s="31">
        <v>-80</v>
      </c>
      <c r="F8415" s="31"/>
      <c r="G8415" s="33"/>
      <c r="I8415" s="33"/>
      <c r="J8415" s="33"/>
      <c r="AB8415" s="35"/>
    </row>
    <row r="8416" spans="1:28" s="6" customFormat="1" x14ac:dyDescent="0.15">
      <c r="A8416" s="6" t="s">
        <v>69</v>
      </c>
      <c r="E8416" s="31">
        <v>-80</v>
      </c>
      <c r="F8416" s="31"/>
      <c r="G8416" s="33"/>
      <c r="I8416" s="33"/>
      <c r="J8416" s="33"/>
      <c r="AB8416" s="35"/>
    </row>
    <row r="8417" spans="1:28" s="6" customFormat="1" x14ac:dyDescent="0.15">
      <c r="A8417" s="6" t="s">
        <v>69</v>
      </c>
      <c r="E8417" s="31">
        <v>-80</v>
      </c>
      <c r="F8417" s="31"/>
      <c r="G8417" s="33"/>
      <c r="I8417" s="33"/>
      <c r="J8417" s="33"/>
      <c r="AB8417" s="35"/>
    </row>
    <row r="8418" spans="1:28" s="6" customFormat="1" x14ac:dyDescent="0.15">
      <c r="A8418" s="6" t="s">
        <v>69</v>
      </c>
      <c r="E8418" s="31">
        <v>-81</v>
      </c>
      <c r="F8418" s="31"/>
      <c r="G8418" s="33"/>
      <c r="I8418" s="33"/>
      <c r="J8418" s="33"/>
      <c r="AB8418" s="35"/>
    </row>
    <row r="8419" spans="1:28" s="6" customFormat="1" x14ac:dyDescent="0.15">
      <c r="A8419" s="6" t="s">
        <v>69</v>
      </c>
      <c r="E8419" s="31">
        <v>-81</v>
      </c>
      <c r="F8419" s="31"/>
      <c r="G8419" s="33"/>
      <c r="I8419" s="33"/>
      <c r="J8419" s="33"/>
      <c r="AB8419" s="35"/>
    </row>
    <row r="8420" spans="1:28" s="6" customFormat="1" x14ac:dyDescent="0.15">
      <c r="A8420" s="6" t="s">
        <v>69</v>
      </c>
      <c r="E8420" s="31">
        <v>-80</v>
      </c>
      <c r="F8420" s="31"/>
      <c r="G8420" s="33"/>
      <c r="I8420" s="33"/>
      <c r="J8420" s="33"/>
      <c r="AB8420" s="35"/>
    </row>
    <row r="8421" spans="1:28" s="6" customFormat="1" x14ac:dyDescent="0.15">
      <c r="A8421" s="6" t="s">
        <v>69</v>
      </c>
      <c r="E8421" s="31">
        <v>-80</v>
      </c>
      <c r="F8421" s="31"/>
      <c r="G8421" s="33"/>
      <c r="I8421" s="33"/>
      <c r="J8421" s="33"/>
      <c r="AB8421" s="35"/>
    </row>
    <row r="8422" spans="1:28" s="6" customFormat="1" x14ac:dyDescent="0.15">
      <c r="A8422" s="6" t="s">
        <v>69</v>
      </c>
      <c r="E8422" s="31">
        <v>-80</v>
      </c>
      <c r="F8422" s="31"/>
      <c r="G8422" s="33"/>
      <c r="I8422" s="33"/>
      <c r="J8422" s="33"/>
      <c r="AB8422" s="35"/>
    </row>
    <row r="8423" spans="1:28" s="6" customFormat="1" x14ac:dyDescent="0.15">
      <c r="A8423" s="6" t="s">
        <v>69</v>
      </c>
      <c r="E8423" s="31">
        <v>-80</v>
      </c>
      <c r="F8423" s="31"/>
      <c r="G8423" s="33"/>
      <c r="I8423" s="33"/>
      <c r="J8423" s="33"/>
      <c r="AB8423" s="35"/>
    </row>
    <row r="8424" spans="1:28" s="6" customFormat="1" x14ac:dyDescent="0.15">
      <c r="A8424" s="6" t="s">
        <v>69</v>
      </c>
      <c r="E8424" s="31">
        <v>-80</v>
      </c>
      <c r="F8424" s="31"/>
      <c r="G8424" s="33"/>
      <c r="I8424" s="33"/>
      <c r="J8424" s="33"/>
      <c r="AB8424" s="35"/>
    </row>
    <row r="8425" spans="1:28" s="6" customFormat="1" x14ac:dyDescent="0.15">
      <c r="A8425" s="6" t="s">
        <v>69</v>
      </c>
      <c r="E8425" s="31">
        <v>-80</v>
      </c>
      <c r="F8425" s="31"/>
      <c r="G8425" s="33"/>
      <c r="I8425" s="33"/>
      <c r="J8425" s="33"/>
      <c r="AB8425" s="35"/>
    </row>
    <row r="8426" spans="1:28" s="6" customFormat="1" x14ac:dyDescent="0.15">
      <c r="A8426" s="6" t="s">
        <v>69</v>
      </c>
      <c r="E8426" s="31">
        <v>-81</v>
      </c>
      <c r="F8426" s="31"/>
      <c r="G8426" s="33"/>
      <c r="I8426" s="33"/>
      <c r="J8426" s="33"/>
      <c r="AB8426" s="35"/>
    </row>
    <row r="8427" spans="1:28" s="6" customFormat="1" x14ac:dyDescent="0.15">
      <c r="A8427" s="6" t="s">
        <v>69</v>
      </c>
      <c r="E8427" s="31">
        <v>-81</v>
      </c>
      <c r="F8427" s="31"/>
      <c r="G8427" s="33"/>
      <c r="I8427" s="33"/>
      <c r="J8427" s="33"/>
      <c r="AB8427" s="35"/>
    </row>
    <row r="8428" spans="1:28" s="6" customFormat="1" x14ac:dyDescent="0.15">
      <c r="A8428" s="6" t="s">
        <v>69</v>
      </c>
      <c r="E8428" s="31">
        <v>-81</v>
      </c>
      <c r="F8428" s="31"/>
      <c r="G8428" s="33"/>
      <c r="I8428" s="33"/>
      <c r="J8428" s="33"/>
      <c r="AB8428" s="35"/>
    </row>
    <row r="8429" spans="1:28" s="6" customFormat="1" x14ac:dyDescent="0.15">
      <c r="A8429" s="6" t="s">
        <v>69</v>
      </c>
      <c r="E8429" s="31">
        <v>-81</v>
      </c>
      <c r="F8429" s="31"/>
      <c r="G8429" s="33"/>
      <c r="I8429" s="33"/>
      <c r="J8429" s="33"/>
      <c r="AB8429" s="35"/>
    </row>
    <row r="8430" spans="1:28" s="6" customFormat="1" x14ac:dyDescent="0.15">
      <c r="A8430" s="6" t="s">
        <v>69</v>
      </c>
      <c r="E8430" s="31">
        <v>-81</v>
      </c>
      <c r="F8430" s="31"/>
      <c r="G8430" s="33"/>
      <c r="I8430" s="33"/>
      <c r="J8430" s="33"/>
      <c r="AB8430" s="35"/>
    </row>
    <row r="8431" spans="1:28" s="6" customFormat="1" x14ac:dyDescent="0.15">
      <c r="A8431" s="6" t="s">
        <v>69</v>
      </c>
      <c r="E8431" s="31">
        <v>-81</v>
      </c>
      <c r="F8431" s="31"/>
      <c r="G8431" s="33"/>
      <c r="I8431" s="33"/>
      <c r="J8431" s="33"/>
      <c r="AB8431" s="35"/>
    </row>
    <row r="8432" spans="1:28" s="6" customFormat="1" x14ac:dyDescent="0.15">
      <c r="A8432" s="6" t="s">
        <v>69</v>
      </c>
      <c r="E8432" s="31">
        <v>-81</v>
      </c>
      <c r="F8432" s="31"/>
      <c r="G8432" s="33"/>
      <c r="I8432" s="33"/>
      <c r="J8432" s="33"/>
      <c r="AB8432" s="35"/>
    </row>
    <row r="8433" spans="1:28" s="6" customFormat="1" x14ac:dyDescent="0.15">
      <c r="A8433" s="6" t="s">
        <v>69</v>
      </c>
      <c r="E8433" s="31">
        <v>-81</v>
      </c>
      <c r="F8433" s="31"/>
      <c r="G8433" s="33"/>
      <c r="I8433" s="33"/>
      <c r="J8433" s="33"/>
      <c r="AB8433" s="35"/>
    </row>
    <row r="8434" spans="1:28" s="6" customFormat="1" x14ac:dyDescent="0.15">
      <c r="A8434" s="6" t="s">
        <v>69</v>
      </c>
      <c r="E8434" s="31">
        <v>-81</v>
      </c>
      <c r="F8434" s="31"/>
      <c r="G8434" s="33"/>
      <c r="I8434" s="33"/>
      <c r="J8434" s="33"/>
      <c r="AB8434" s="35"/>
    </row>
    <row r="8435" spans="1:28" s="6" customFormat="1" x14ac:dyDescent="0.15">
      <c r="A8435" s="6" t="s">
        <v>69</v>
      </c>
      <c r="E8435" s="31">
        <v>-83</v>
      </c>
      <c r="F8435" s="31"/>
      <c r="G8435" s="33"/>
      <c r="I8435" s="33"/>
      <c r="J8435" s="33"/>
      <c r="AB8435" s="35"/>
    </row>
    <row r="8436" spans="1:28" s="6" customFormat="1" x14ac:dyDescent="0.15">
      <c r="A8436" s="6" t="s">
        <v>69</v>
      </c>
      <c r="E8436" s="31">
        <v>-83</v>
      </c>
      <c r="F8436" s="31"/>
      <c r="G8436" s="33"/>
      <c r="I8436" s="33"/>
      <c r="J8436" s="33"/>
      <c r="AB8436" s="35"/>
    </row>
    <row r="8437" spans="1:28" s="6" customFormat="1" x14ac:dyDescent="0.15">
      <c r="A8437" s="6" t="s">
        <v>69</v>
      </c>
      <c r="E8437" s="31">
        <v>-83</v>
      </c>
      <c r="F8437" s="31"/>
      <c r="G8437" s="33"/>
      <c r="I8437" s="33"/>
      <c r="J8437" s="33"/>
      <c r="AB8437" s="35"/>
    </row>
    <row r="8438" spans="1:28" s="6" customFormat="1" x14ac:dyDescent="0.15">
      <c r="A8438" s="6" t="s">
        <v>69</v>
      </c>
      <c r="E8438" s="31">
        <v>-83</v>
      </c>
      <c r="F8438" s="31"/>
      <c r="G8438" s="33"/>
      <c r="I8438" s="33"/>
      <c r="J8438" s="33"/>
      <c r="AB8438" s="35"/>
    </row>
    <row r="8439" spans="1:28" s="6" customFormat="1" x14ac:dyDescent="0.15">
      <c r="A8439" s="6" t="s">
        <v>69</v>
      </c>
      <c r="E8439" s="31">
        <v>-83</v>
      </c>
      <c r="F8439" s="31"/>
      <c r="G8439" s="33"/>
      <c r="I8439" s="33"/>
      <c r="J8439" s="33"/>
      <c r="AB8439" s="35"/>
    </row>
    <row r="8440" spans="1:28" s="6" customFormat="1" x14ac:dyDescent="0.15">
      <c r="A8440" s="6" t="s">
        <v>69</v>
      </c>
      <c r="E8440" s="31">
        <v>-82</v>
      </c>
      <c r="F8440" s="31"/>
      <c r="G8440" s="33"/>
      <c r="I8440" s="33"/>
      <c r="J8440" s="33"/>
      <c r="AB8440" s="35"/>
    </row>
    <row r="8441" spans="1:28" s="6" customFormat="1" x14ac:dyDescent="0.15">
      <c r="A8441" s="6" t="s">
        <v>69</v>
      </c>
      <c r="E8441" s="31">
        <v>-85</v>
      </c>
      <c r="F8441" s="31"/>
      <c r="G8441" s="33"/>
      <c r="I8441" s="33"/>
      <c r="J8441" s="33"/>
      <c r="AB8441" s="35"/>
    </row>
    <row r="8442" spans="1:28" s="6" customFormat="1" x14ac:dyDescent="0.15">
      <c r="A8442" s="6" t="s">
        <v>69</v>
      </c>
      <c r="E8442" s="31">
        <v>-85</v>
      </c>
      <c r="F8442" s="31"/>
      <c r="G8442" s="33"/>
      <c r="I8442" s="33"/>
      <c r="J8442" s="33"/>
      <c r="AB8442" s="35"/>
    </row>
    <row r="8443" spans="1:28" s="6" customFormat="1" x14ac:dyDescent="0.15">
      <c r="A8443" s="6" t="s">
        <v>70</v>
      </c>
      <c r="E8443" s="31">
        <v>-73</v>
      </c>
      <c r="F8443" s="31"/>
      <c r="G8443" s="33"/>
      <c r="I8443" s="33"/>
      <c r="J8443" s="33"/>
      <c r="AB8443" s="35"/>
    </row>
    <row r="8444" spans="1:28" s="6" customFormat="1" x14ac:dyDescent="0.15">
      <c r="A8444" s="6" t="s">
        <v>70</v>
      </c>
      <c r="E8444" s="31">
        <v>-73</v>
      </c>
      <c r="F8444" s="31"/>
      <c r="G8444" s="33"/>
      <c r="I8444" s="33"/>
      <c r="J8444" s="33"/>
      <c r="AB8444" s="35"/>
    </row>
    <row r="8445" spans="1:28" s="6" customFormat="1" x14ac:dyDescent="0.15">
      <c r="A8445" s="6" t="s">
        <v>70</v>
      </c>
      <c r="E8445" s="31">
        <v>-73</v>
      </c>
      <c r="F8445" s="31"/>
      <c r="G8445" s="33"/>
      <c r="I8445" s="33"/>
      <c r="J8445" s="33"/>
      <c r="AB8445" s="35"/>
    </row>
    <row r="8446" spans="1:28" s="6" customFormat="1" x14ac:dyDescent="0.15">
      <c r="A8446" s="6" t="s">
        <v>70</v>
      </c>
      <c r="E8446" s="31">
        <v>-73</v>
      </c>
      <c r="F8446" s="31"/>
      <c r="G8446" s="33"/>
      <c r="I8446" s="33"/>
      <c r="J8446" s="33"/>
      <c r="AB8446" s="35"/>
    </row>
    <row r="8447" spans="1:28" s="6" customFormat="1" x14ac:dyDescent="0.15">
      <c r="A8447" s="6" t="s">
        <v>70</v>
      </c>
      <c r="E8447" s="31">
        <v>-73</v>
      </c>
      <c r="F8447" s="31"/>
      <c r="G8447" s="33"/>
      <c r="I8447" s="33"/>
      <c r="J8447" s="33"/>
      <c r="AB8447" s="35"/>
    </row>
    <row r="8448" spans="1:28" s="6" customFormat="1" x14ac:dyDescent="0.15">
      <c r="A8448" s="6" t="s">
        <v>70</v>
      </c>
      <c r="E8448" s="31">
        <v>-73</v>
      </c>
      <c r="F8448" s="31"/>
      <c r="G8448" s="33"/>
      <c r="I8448" s="33"/>
      <c r="J8448" s="33"/>
      <c r="AB8448" s="35"/>
    </row>
    <row r="8449" spans="1:28" s="6" customFormat="1" x14ac:dyDescent="0.15">
      <c r="A8449" s="6" t="s">
        <v>70</v>
      </c>
      <c r="E8449" s="31">
        <v>-73</v>
      </c>
      <c r="F8449" s="31"/>
      <c r="G8449" s="33"/>
      <c r="I8449" s="33"/>
      <c r="J8449" s="33"/>
      <c r="AB8449" s="35"/>
    </row>
    <row r="8450" spans="1:28" s="6" customFormat="1" x14ac:dyDescent="0.15">
      <c r="A8450" s="6" t="s">
        <v>70</v>
      </c>
      <c r="E8450" s="31">
        <v>-75</v>
      </c>
      <c r="F8450" s="31"/>
      <c r="G8450" s="33"/>
      <c r="I8450" s="33"/>
      <c r="J8450" s="33"/>
      <c r="AB8450" s="35"/>
    </row>
    <row r="8451" spans="1:28" s="6" customFormat="1" x14ac:dyDescent="0.15">
      <c r="A8451" s="6" t="s">
        <v>70</v>
      </c>
      <c r="E8451" s="31">
        <v>-75</v>
      </c>
      <c r="F8451" s="31"/>
      <c r="G8451" s="33"/>
      <c r="I8451" s="33"/>
      <c r="J8451" s="33"/>
      <c r="AB8451" s="35"/>
    </row>
    <row r="8452" spans="1:28" s="6" customFormat="1" x14ac:dyDescent="0.15">
      <c r="A8452" s="6" t="s">
        <v>70</v>
      </c>
      <c r="E8452" s="31">
        <v>-93</v>
      </c>
      <c r="F8452" s="31"/>
      <c r="G8452" s="33"/>
      <c r="I8452" s="33"/>
      <c r="J8452" s="33"/>
      <c r="AB8452" s="35"/>
    </row>
    <row r="8453" spans="1:28" s="6" customFormat="1" x14ac:dyDescent="0.15">
      <c r="A8453" s="6" t="s">
        <v>70</v>
      </c>
      <c r="E8453" s="31">
        <v>-93</v>
      </c>
      <c r="F8453" s="31"/>
      <c r="G8453" s="33"/>
      <c r="I8453" s="33"/>
      <c r="J8453" s="33"/>
      <c r="AB8453" s="35"/>
    </row>
    <row r="8454" spans="1:28" s="6" customFormat="1" x14ac:dyDescent="0.15">
      <c r="A8454" s="6" t="s">
        <v>70</v>
      </c>
      <c r="E8454" s="31">
        <v>-93</v>
      </c>
      <c r="F8454" s="31"/>
      <c r="G8454" s="33"/>
      <c r="I8454" s="33"/>
      <c r="J8454" s="33"/>
      <c r="AB8454" s="35"/>
    </row>
    <row r="8455" spans="1:28" s="6" customFormat="1" x14ac:dyDescent="0.15">
      <c r="A8455" s="6" t="s">
        <v>70</v>
      </c>
      <c r="E8455" s="31">
        <v>-93</v>
      </c>
      <c r="F8455" s="31"/>
      <c r="G8455" s="33"/>
      <c r="I8455" s="33"/>
      <c r="J8455" s="33"/>
      <c r="AB8455" s="35"/>
    </row>
    <row r="8456" spans="1:28" s="6" customFormat="1" x14ac:dyDescent="0.15">
      <c r="A8456" s="6" t="s">
        <v>70</v>
      </c>
      <c r="E8456" s="31">
        <v>-93</v>
      </c>
      <c r="F8456" s="31"/>
      <c r="G8456" s="33"/>
      <c r="I8456" s="33"/>
      <c r="J8456" s="33"/>
      <c r="AB8456" s="35"/>
    </row>
    <row r="8457" spans="1:28" s="6" customFormat="1" x14ac:dyDescent="0.15">
      <c r="A8457" s="6" t="s">
        <v>70</v>
      </c>
      <c r="E8457" s="31">
        <v>-93</v>
      </c>
      <c r="F8457" s="31"/>
      <c r="G8457" s="33"/>
      <c r="I8457" s="33"/>
      <c r="J8457" s="33"/>
      <c r="AB8457" s="35"/>
    </row>
    <row r="8458" spans="1:28" s="6" customFormat="1" x14ac:dyDescent="0.15">
      <c r="A8458" s="6" t="s">
        <v>70</v>
      </c>
      <c r="E8458" s="31">
        <v>-82</v>
      </c>
      <c r="F8458" s="31"/>
      <c r="G8458" s="33"/>
      <c r="I8458" s="33"/>
      <c r="J8458" s="33"/>
      <c r="AB8458" s="35"/>
    </row>
    <row r="8459" spans="1:28" s="6" customFormat="1" x14ac:dyDescent="0.15">
      <c r="A8459" s="6" t="s">
        <v>70</v>
      </c>
      <c r="E8459" s="31">
        <v>-82</v>
      </c>
      <c r="F8459" s="31"/>
      <c r="G8459" s="33"/>
      <c r="I8459" s="33"/>
      <c r="J8459" s="33"/>
      <c r="AB8459" s="35"/>
    </row>
    <row r="8460" spans="1:28" s="6" customFormat="1" x14ac:dyDescent="0.15">
      <c r="A8460" s="6" t="s">
        <v>70</v>
      </c>
      <c r="E8460" s="31">
        <v>-82</v>
      </c>
      <c r="F8460" s="31"/>
      <c r="G8460" s="33"/>
      <c r="I8460" s="33"/>
      <c r="J8460" s="33"/>
      <c r="AB8460" s="35"/>
    </row>
    <row r="8461" spans="1:28" s="6" customFormat="1" x14ac:dyDescent="0.15">
      <c r="A8461" s="6" t="s">
        <v>70</v>
      </c>
      <c r="E8461" s="31">
        <v>-82</v>
      </c>
      <c r="F8461" s="31"/>
      <c r="G8461" s="33"/>
      <c r="I8461" s="33"/>
      <c r="J8461" s="33"/>
      <c r="AB8461" s="35"/>
    </row>
    <row r="8462" spans="1:28" s="6" customFormat="1" x14ac:dyDescent="0.15">
      <c r="A8462" s="6" t="s">
        <v>70</v>
      </c>
      <c r="E8462" s="31">
        <v>-82</v>
      </c>
      <c r="F8462" s="31"/>
      <c r="G8462" s="33"/>
      <c r="I8462" s="33"/>
      <c r="J8462" s="33"/>
      <c r="AB8462" s="35"/>
    </row>
    <row r="8463" spans="1:28" s="6" customFormat="1" x14ac:dyDescent="0.15">
      <c r="A8463" s="6" t="s">
        <v>70</v>
      </c>
      <c r="E8463" s="31">
        <v>-82</v>
      </c>
      <c r="F8463" s="31"/>
      <c r="G8463" s="33"/>
      <c r="I8463" s="33"/>
      <c r="J8463" s="33"/>
      <c r="AB8463" s="35"/>
    </row>
    <row r="8464" spans="1:28" s="6" customFormat="1" x14ac:dyDescent="0.15">
      <c r="A8464" s="6" t="s">
        <v>70</v>
      </c>
      <c r="E8464" s="31">
        <v>-93</v>
      </c>
      <c r="F8464" s="31"/>
      <c r="G8464" s="33"/>
      <c r="I8464" s="33"/>
      <c r="J8464" s="33"/>
      <c r="AB8464" s="35"/>
    </row>
    <row r="8465" spans="1:28" s="6" customFormat="1" x14ac:dyDescent="0.15">
      <c r="A8465" s="6" t="s">
        <v>70</v>
      </c>
      <c r="E8465" s="31">
        <v>-74</v>
      </c>
      <c r="F8465" s="31"/>
      <c r="G8465" s="33"/>
      <c r="I8465" s="33"/>
      <c r="J8465" s="33"/>
      <c r="AB8465" s="35"/>
    </row>
    <row r="8466" spans="1:28" s="6" customFormat="1" x14ac:dyDescent="0.15">
      <c r="A8466" s="6" t="s">
        <v>70</v>
      </c>
      <c r="E8466" s="31">
        <v>-74</v>
      </c>
      <c r="F8466" s="31"/>
      <c r="G8466" s="33"/>
      <c r="I8466" s="33"/>
      <c r="J8466" s="33"/>
      <c r="AB8466" s="35"/>
    </row>
    <row r="8467" spans="1:28" s="6" customFormat="1" x14ac:dyDescent="0.15">
      <c r="A8467" s="6" t="s">
        <v>70</v>
      </c>
      <c r="E8467" s="31">
        <v>-77</v>
      </c>
      <c r="F8467" s="31"/>
      <c r="G8467" s="33"/>
      <c r="I8467" s="33"/>
      <c r="J8467" s="33"/>
      <c r="AB8467" s="35"/>
    </row>
    <row r="8468" spans="1:28" s="6" customFormat="1" x14ac:dyDescent="0.15">
      <c r="A8468" s="6" t="s">
        <v>70</v>
      </c>
      <c r="E8468" s="31">
        <v>-76</v>
      </c>
      <c r="F8468" s="31"/>
      <c r="G8468" s="33"/>
      <c r="I8468" s="33"/>
      <c r="J8468" s="33"/>
      <c r="AB8468" s="35"/>
    </row>
    <row r="8469" spans="1:28" s="6" customFormat="1" x14ac:dyDescent="0.15">
      <c r="A8469" s="6" t="s">
        <v>70</v>
      </c>
      <c r="E8469" s="31">
        <v>-76</v>
      </c>
      <c r="F8469" s="31"/>
      <c r="G8469" s="33"/>
      <c r="I8469" s="33"/>
      <c r="J8469" s="33"/>
      <c r="AB8469" s="35"/>
    </row>
    <row r="8470" spans="1:28" s="6" customFormat="1" x14ac:dyDescent="0.15">
      <c r="A8470" s="6" t="s">
        <v>70</v>
      </c>
      <c r="E8470" s="31">
        <v>-76</v>
      </c>
      <c r="F8470" s="31"/>
      <c r="G8470" s="33"/>
      <c r="I8470" s="33"/>
      <c r="J8470" s="33"/>
      <c r="AB8470" s="35"/>
    </row>
    <row r="8471" spans="1:28" s="6" customFormat="1" x14ac:dyDescent="0.15">
      <c r="A8471" s="6" t="s">
        <v>70</v>
      </c>
      <c r="E8471" s="31">
        <v>-76</v>
      </c>
      <c r="F8471" s="31"/>
      <c r="G8471" s="33"/>
      <c r="I8471" s="33"/>
      <c r="J8471" s="33"/>
      <c r="AB8471" s="35"/>
    </row>
    <row r="8472" spans="1:28" s="6" customFormat="1" x14ac:dyDescent="0.15">
      <c r="A8472" s="6" t="s">
        <v>70</v>
      </c>
      <c r="E8472" s="31">
        <v>-76</v>
      </c>
      <c r="F8472" s="31"/>
      <c r="G8472" s="33"/>
      <c r="I8472" s="33"/>
      <c r="J8472" s="33"/>
      <c r="AB8472" s="35"/>
    </row>
    <row r="8473" spans="1:28" s="6" customFormat="1" x14ac:dyDescent="0.15">
      <c r="A8473" s="6" t="s">
        <v>70</v>
      </c>
      <c r="E8473" s="31">
        <v>-76</v>
      </c>
      <c r="F8473" s="31"/>
      <c r="G8473" s="33"/>
      <c r="I8473" s="33"/>
      <c r="J8473" s="33"/>
      <c r="AB8473" s="35"/>
    </row>
    <row r="8474" spans="1:28" s="6" customFormat="1" x14ac:dyDescent="0.15">
      <c r="A8474" s="6" t="s">
        <v>70</v>
      </c>
      <c r="E8474" s="31">
        <v>-76</v>
      </c>
      <c r="F8474" s="31"/>
      <c r="G8474" s="33"/>
      <c r="I8474" s="33"/>
      <c r="J8474" s="33"/>
      <c r="AB8474" s="35"/>
    </row>
    <row r="8475" spans="1:28" s="6" customFormat="1" x14ac:dyDescent="0.15">
      <c r="A8475" s="6" t="s">
        <v>70</v>
      </c>
      <c r="E8475" s="31">
        <v>-76</v>
      </c>
      <c r="F8475" s="31"/>
      <c r="G8475" s="33"/>
      <c r="I8475" s="33"/>
      <c r="J8475" s="33"/>
      <c r="AB8475" s="35"/>
    </row>
    <row r="8476" spans="1:28" s="6" customFormat="1" x14ac:dyDescent="0.15">
      <c r="A8476" s="6" t="s">
        <v>70</v>
      </c>
      <c r="E8476" s="31">
        <v>-76</v>
      </c>
      <c r="F8476" s="31"/>
      <c r="G8476" s="33"/>
      <c r="I8476" s="33"/>
      <c r="J8476" s="33"/>
      <c r="AB8476" s="35"/>
    </row>
    <row r="8477" spans="1:28" s="6" customFormat="1" x14ac:dyDescent="0.15">
      <c r="A8477" s="6" t="s">
        <v>70</v>
      </c>
      <c r="E8477" s="31">
        <v>-76</v>
      </c>
      <c r="F8477" s="31"/>
      <c r="G8477" s="33"/>
      <c r="I8477" s="33"/>
      <c r="J8477" s="33"/>
      <c r="AB8477" s="35"/>
    </row>
    <row r="8478" spans="1:28" s="6" customFormat="1" x14ac:dyDescent="0.15">
      <c r="A8478" s="6" t="s">
        <v>70</v>
      </c>
      <c r="E8478" s="31">
        <v>-76</v>
      </c>
      <c r="F8478" s="31"/>
      <c r="G8478" s="33"/>
      <c r="I8478" s="33"/>
      <c r="J8478" s="33"/>
      <c r="AB8478" s="35"/>
    </row>
    <row r="8479" spans="1:28" s="6" customFormat="1" x14ac:dyDescent="0.15">
      <c r="A8479" s="6" t="s">
        <v>70</v>
      </c>
      <c r="E8479" s="31">
        <v>-76</v>
      </c>
      <c r="F8479" s="31"/>
      <c r="G8479" s="33"/>
      <c r="I8479" s="33"/>
      <c r="J8479" s="33"/>
      <c r="AB8479" s="35"/>
    </row>
    <row r="8480" spans="1:28" s="6" customFormat="1" x14ac:dyDescent="0.15">
      <c r="A8480" s="6" t="s">
        <v>70</v>
      </c>
      <c r="E8480" s="31">
        <v>-76</v>
      </c>
      <c r="F8480" s="31"/>
      <c r="G8480" s="33"/>
      <c r="I8480" s="33"/>
      <c r="J8480" s="33"/>
      <c r="AB8480" s="35"/>
    </row>
    <row r="8481" spans="1:28" s="6" customFormat="1" x14ac:dyDescent="0.15">
      <c r="A8481" s="6" t="s">
        <v>70</v>
      </c>
      <c r="E8481" s="31">
        <v>-76</v>
      </c>
      <c r="F8481" s="31"/>
      <c r="G8481" s="33"/>
      <c r="I8481" s="33"/>
      <c r="J8481" s="33"/>
      <c r="AB8481" s="35"/>
    </row>
    <row r="8482" spans="1:28" s="6" customFormat="1" x14ac:dyDescent="0.15">
      <c r="A8482" s="6" t="s">
        <v>70</v>
      </c>
      <c r="E8482" s="31">
        <v>-76</v>
      </c>
      <c r="F8482" s="31"/>
      <c r="G8482" s="33"/>
      <c r="I8482" s="33"/>
      <c r="J8482" s="33"/>
      <c r="AB8482" s="35"/>
    </row>
    <row r="8483" spans="1:28" s="6" customFormat="1" x14ac:dyDescent="0.15">
      <c r="A8483" s="6" t="s">
        <v>70</v>
      </c>
      <c r="E8483" s="31">
        <v>-76</v>
      </c>
      <c r="F8483" s="31"/>
      <c r="G8483" s="33"/>
      <c r="I8483" s="33"/>
      <c r="J8483" s="33"/>
      <c r="AB8483" s="35"/>
    </row>
    <row r="8484" spans="1:28" s="6" customFormat="1" x14ac:dyDescent="0.15">
      <c r="A8484" s="6" t="s">
        <v>70</v>
      </c>
      <c r="E8484" s="31">
        <v>-76</v>
      </c>
      <c r="F8484" s="31"/>
      <c r="G8484" s="33"/>
      <c r="I8484" s="33"/>
      <c r="J8484" s="33"/>
      <c r="AB8484" s="35"/>
    </row>
    <row r="8485" spans="1:28" s="6" customFormat="1" x14ac:dyDescent="0.15">
      <c r="A8485" s="6" t="s">
        <v>70</v>
      </c>
      <c r="E8485" s="31">
        <v>-76</v>
      </c>
      <c r="F8485" s="31"/>
      <c r="G8485" s="33"/>
      <c r="I8485" s="33"/>
      <c r="J8485" s="33"/>
      <c r="AB8485" s="35"/>
    </row>
    <row r="8486" spans="1:28" s="6" customFormat="1" x14ac:dyDescent="0.15">
      <c r="A8486" s="6" t="s">
        <v>70</v>
      </c>
      <c r="E8486" s="31">
        <v>-76</v>
      </c>
      <c r="F8486" s="31"/>
      <c r="G8486" s="33"/>
      <c r="I8486" s="33"/>
      <c r="J8486" s="33"/>
      <c r="AB8486" s="35"/>
    </row>
    <row r="8487" spans="1:28" s="6" customFormat="1" x14ac:dyDescent="0.15">
      <c r="A8487" s="6" t="s">
        <v>70</v>
      </c>
      <c r="E8487" s="31">
        <v>-76</v>
      </c>
      <c r="F8487" s="31"/>
      <c r="G8487" s="33"/>
      <c r="I8487" s="33"/>
      <c r="J8487" s="33"/>
      <c r="AB8487" s="35"/>
    </row>
    <row r="8488" spans="1:28" s="6" customFormat="1" x14ac:dyDescent="0.15">
      <c r="A8488" s="6" t="s">
        <v>70</v>
      </c>
      <c r="E8488" s="31">
        <v>-76</v>
      </c>
      <c r="F8488" s="31"/>
      <c r="G8488" s="33"/>
      <c r="I8488" s="33"/>
      <c r="J8488" s="33"/>
      <c r="AB8488" s="35"/>
    </row>
    <row r="8489" spans="1:28" s="6" customFormat="1" x14ac:dyDescent="0.15">
      <c r="A8489" s="6" t="s">
        <v>70</v>
      </c>
      <c r="E8489" s="31">
        <v>-76</v>
      </c>
      <c r="F8489" s="31"/>
      <c r="G8489" s="33"/>
      <c r="I8489" s="33"/>
      <c r="J8489" s="33"/>
      <c r="AB8489" s="35"/>
    </row>
    <row r="8490" spans="1:28" s="6" customFormat="1" x14ac:dyDescent="0.15">
      <c r="A8490" s="6" t="s">
        <v>70</v>
      </c>
      <c r="E8490" s="31">
        <v>-76</v>
      </c>
      <c r="F8490" s="31"/>
      <c r="G8490" s="33"/>
      <c r="I8490" s="33"/>
      <c r="J8490" s="33"/>
      <c r="AB8490" s="35"/>
    </row>
    <row r="8491" spans="1:28" s="6" customFormat="1" x14ac:dyDescent="0.15">
      <c r="A8491" s="6" t="s">
        <v>70</v>
      </c>
      <c r="E8491" s="31">
        <v>-76</v>
      </c>
      <c r="F8491" s="31"/>
      <c r="G8491" s="33"/>
      <c r="I8491" s="33"/>
      <c r="J8491" s="33"/>
      <c r="AB8491" s="35"/>
    </row>
    <row r="8492" spans="1:28" s="6" customFormat="1" x14ac:dyDescent="0.15">
      <c r="A8492" s="6" t="s">
        <v>70</v>
      </c>
      <c r="E8492" s="31">
        <v>-76</v>
      </c>
      <c r="F8492" s="31"/>
      <c r="G8492" s="33"/>
      <c r="I8492" s="33"/>
      <c r="J8492" s="33"/>
      <c r="AB8492" s="35"/>
    </row>
    <row r="8493" spans="1:28" s="6" customFormat="1" x14ac:dyDescent="0.15">
      <c r="A8493" s="6" t="s">
        <v>70</v>
      </c>
      <c r="E8493" s="31">
        <v>-76</v>
      </c>
      <c r="F8493" s="31"/>
      <c r="G8493" s="33"/>
      <c r="I8493" s="33"/>
      <c r="J8493" s="33"/>
      <c r="AB8493" s="35"/>
    </row>
    <row r="8494" spans="1:28" s="6" customFormat="1" x14ac:dyDescent="0.15">
      <c r="A8494" s="6" t="s">
        <v>70</v>
      </c>
      <c r="E8494" s="31">
        <v>-76</v>
      </c>
      <c r="F8494" s="31"/>
      <c r="G8494" s="33"/>
      <c r="I8494" s="33"/>
      <c r="J8494" s="33"/>
      <c r="AB8494" s="35"/>
    </row>
    <row r="8495" spans="1:28" s="6" customFormat="1" x14ac:dyDescent="0.15">
      <c r="A8495" s="6" t="s">
        <v>70</v>
      </c>
      <c r="E8495" s="31">
        <v>-76</v>
      </c>
      <c r="F8495" s="31"/>
      <c r="G8495" s="33"/>
      <c r="I8495" s="33"/>
      <c r="J8495" s="33"/>
      <c r="AB8495" s="35"/>
    </row>
    <row r="8496" spans="1:28" s="6" customFormat="1" x14ac:dyDescent="0.15">
      <c r="A8496" s="6" t="s">
        <v>70</v>
      </c>
      <c r="E8496" s="31">
        <v>-76</v>
      </c>
      <c r="F8496" s="31"/>
      <c r="G8496" s="33"/>
      <c r="I8496" s="33"/>
      <c r="J8496" s="33"/>
      <c r="AB8496" s="35"/>
    </row>
    <row r="8497" spans="1:28" s="6" customFormat="1" x14ac:dyDescent="0.15">
      <c r="A8497" s="6" t="s">
        <v>70</v>
      </c>
      <c r="E8497" s="31">
        <v>-76</v>
      </c>
      <c r="F8497" s="31"/>
      <c r="G8497" s="33"/>
      <c r="I8497" s="33"/>
      <c r="J8497" s="33"/>
      <c r="AB8497" s="35"/>
    </row>
    <row r="8498" spans="1:28" s="6" customFormat="1" x14ac:dyDescent="0.15">
      <c r="A8498" s="6" t="s">
        <v>70</v>
      </c>
      <c r="E8498" s="31">
        <v>-76</v>
      </c>
      <c r="F8498" s="31"/>
      <c r="G8498" s="33"/>
      <c r="I8498" s="33"/>
      <c r="J8498" s="33"/>
      <c r="AB8498" s="35"/>
    </row>
    <row r="8499" spans="1:28" s="6" customFormat="1" x14ac:dyDescent="0.15">
      <c r="A8499" s="6" t="s">
        <v>70</v>
      </c>
      <c r="E8499" s="31">
        <v>-77</v>
      </c>
      <c r="F8499" s="31"/>
      <c r="G8499" s="33"/>
      <c r="I8499" s="33"/>
      <c r="J8499" s="33"/>
      <c r="AB8499" s="35"/>
    </row>
    <row r="8500" spans="1:28" s="6" customFormat="1" x14ac:dyDescent="0.15">
      <c r="A8500" s="6" t="s">
        <v>70</v>
      </c>
      <c r="E8500" s="31">
        <v>-77</v>
      </c>
      <c r="F8500" s="31"/>
      <c r="G8500" s="33"/>
      <c r="I8500" s="33"/>
      <c r="J8500" s="33"/>
      <c r="AB8500" s="35"/>
    </row>
    <row r="8501" spans="1:28" s="6" customFormat="1" x14ac:dyDescent="0.15">
      <c r="A8501" s="6" t="s">
        <v>70</v>
      </c>
      <c r="E8501" s="31">
        <v>-77</v>
      </c>
      <c r="F8501" s="31"/>
      <c r="G8501" s="33"/>
      <c r="I8501" s="33"/>
      <c r="J8501" s="33"/>
      <c r="AB8501" s="35"/>
    </row>
    <row r="8502" spans="1:28" s="6" customFormat="1" x14ac:dyDescent="0.15">
      <c r="A8502" s="6" t="s">
        <v>70</v>
      </c>
      <c r="E8502" s="31">
        <v>-77</v>
      </c>
      <c r="F8502" s="31"/>
      <c r="G8502" s="33"/>
      <c r="I8502" s="33"/>
      <c r="J8502" s="33"/>
      <c r="AB8502" s="35"/>
    </row>
    <row r="8503" spans="1:28" s="6" customFormat="1" x14ac:dyDescent="0.15">
      <c r="A8503" s="6" t="s">
        <v>70</v>
      </c>
      <c r="E8503" s="31">
        <v>-74</v>
      </c>
      <c r="F8503" s="31"/>
      <c r="G8503" s="33"/>
      <c r="I8503" s="33"/>
      <c r="J8503" s="33"/>
      <c r="AB8503" s="35"/>
    </row>
    <row r="8504" spans="1:28" s="6" customFormat="1" x14ac:dyDescent="0.15">
      <c r="A8504" s="6" t="s">
        <v>70</v>
      </c>
      <c r="E8504" s="31">
        <v>-74</v>
      </c>
      <c r="F8504" s="31"/>
      <c r="G8504" s="33"/>
      <c r="I8504" s="33"/>
      <c r="J8504" s="33"/>
      <c r="AB8504" s="35"/>
    </row>
    <row r="8505" spans="1:28" s="6" customFormat="1" x14ac:dyDescent="0.15">
      <c r="A8505" s="6" t="s">
        <v>70</v>
      </c>
      <c r="E8505" s="31">
        <v>-74</v>
      </c>
      <c r="F8505" s="31"/>
      <c r="G8505" s="33"/>
      <c r="I8505" s="33"/>
      <c r="J8505" s="33"/>
      <c r="AB8505" s="35"/>
    </row>
    <row r="8506" spans="1:28" s="6" customFormat="1" x14ac:dyDescent="0.15">
      <c r="A8506" s="6" t="s">
        <v>70</v>
      </c>
      <c r="E8506" s="31">
        <v>-74</v>
      </c>
      <c r="F8506" s="31"/>
      <c r="G8506" s="33"/>
      <c r="I8506" s="33"/>
      <c r="J8506" s="33"/>
      <c r="AB8506" s="35"/>
    </row>
    <row r="8507" spans="1:28" s="6" customFormat="1" x14ac:dyDescent="0.15">
      <c r="A8507" s="6" t="s">
        <v>70</v>
      </c>
      <c r="E8507" s="31">
        <v>-74</v>
      </c>
      <c r="F8507" s="31"/>
      <c r="G8507" s="33"/>
      <c r="I8507" s="33"/>
      <c r="J8507" s="33"/>
      <c r="AB8507" s="35"/>
    </row>
    <row r="8508" spans="1:28" s="6" customFormat="1" x14ac:dyDescent="0.15">
      <c r="A8508" s="6" t="s">
        <v>70</v>
      </c>
      <c r="E8508" s="31">
        <v>-93</v>
      </c>
      <c r="F8508" s="31"/>
      <c r="G8508" s="33"/>
      <c r="I8508" s="33"/>
      <c r="J8508" s="33"/>
      <c r="AB8508" s="35"/>
    </row>
    <row r="8509" spans="1:28" s="6" customFormat="1" x14ac:dyDescent="0.15">
      <c r="A8509" s="6" t="s">
        <v>70</v>
      </c>
      <c r="E8509" s="31">
        <v>-93</v>
      </c>
      <c r="F8509" s="31"/>
      <c r="G8509" s="33"/>
      <c r="I8509" s="33"/>
      <c r="J8509" s="33"/>
      <c r="AB8509" s="35"/>
    </row>
    <row r="8510" spans="1:28" s="6" customFormat="1" x14ac:dyDescent="0.15">
      <c r="A8510" s="6" t="s">
        <v>70</v>
      </c>
      <c r="E8510" s="31">
        <v>-82</v>
      </c>
      <c r="F8510" s="31"/>
      <c r="G8510" s="33"/>
      <c r="I8510" s="33"/>
      <c r="J8510" s="33"/>
      <c r="AB8510" s="35"/>
    </row>
    <row r="8511" spans="1:28" s="6" customFormat="1" x14ac:dyDescent="0.15">
      <c r="A8511" s="6" t="s">
        <v>70</v>
      </c>
      <c r="E8511" s="31">
        <v>-82</v>
      </c>
      <c r="F8511" s="31"/>
      <c r="G8511" s="33"/>
      <c r="I8511" s="33"/>
      <c r="J8511" s="33"/>
      <c r="AB8511" s="35"/>
    </row>
    <row r="8512" spans="1:28" s="6" customFormat="1" x14ac:dyDescent="0.15">
      <c r="A8512" s="6" t="s">
        <v>70</v>
      </c>
      <c r="E8512" s="31">
        <v>-82</v>
      </c>
      <c r="F8512" s="31"/>
      <c r="G8512" s="33"/>
      <c r="I8512" s="33"/>
      <c r="J8512" s="33"/>
      <c r="AB8512" s="35"/>
    </row>
    <row r="8513" spans="1:28" s="6" customFormat="1" x14ac:dyDescent="0.15">
      <c r="A8513" s="6" t="s">
        <v>70</v>
      </c>
      <c r="E8513" s="31">
        <v>-78</v>
      </c>
      <c r="F8513" s="31"/>
      <c r="G8513" s="33"/>
      <c r="I8513" s="33"/>
      <c r="J8513" s="33"/>
      <c r="AB8513" s="35"/>
    </row>
    <row r="8514" spans="1:28" s="6" customFormat="1" x14ac:dyDescent="0.15">
      <c r="A8514" s="6" t="s">
        <v>70</v>
      </c>
      <c r="E8514" s="31">
        <v>-76</v>
      </c>
      <c r="F8514" s="31"/>
      <c r="G8514" s="33"/>
      <c r="I8514" s="33"/>
      <c r="J8514" s="33"/>
      <c r="AB8514" s="35"/>
    </row>
    <row r="8515" spans="1:28" s="6" customFormat="1" x14ac:dyDescent="0.15">
      <c r="A8515" s="6" t="s">
        <v>70</v>
      </c>
      <c r="E8515" s="31">
        <v>-76</v>
      </c>
      <c r="F8515" s="31"/>
      <c r="G8515" s="33"/>
      <c r="I8515" s="33"/>
      <c r="J8515" s="33"/>
      <c r="AB8515" s="35"/>
    </row>
    <row r="8516" spans="1:28" s="6" customFormat="1" x14ac:dyDescent="0.15">
      <c r="A8516" s="6" t="s">
        <v>70</v>
      </c>
      <c r="E8516" s="31">
        <v>-76</v>
      </c>
      <c r="F8516" s="31"/>
      <c r="G8516" s="33"/>
      <c r="I8516" s="33"/>
      <c r="J8516" s="33"/>
      <c r="AB8516" s="35"/>
    </row>
    <row r="8517" spans="1:28" s="6" customFormat="1" x14ac:dyDescent="0.15">
      <c r="A8517" s="6" t="s">
        <v>70</v>
      </c>
      <c r="E8517" s="31">
        <v>-76</v>
      </c>
      <c r="F8517" s="31"/>
      <c r="G8517" s="33"/>
      <c r="I8517" s="33"/>
      <c r="J8517" s="33"/>
      <c r="AB8517" s="35"/>
    </row>
    <row r="8518" spans="1:28" s="6" customFormat="1" x14ac:dyDescent="0.15">
      <c r="A8518" s="6" t="s">
        <v>70</v>
      </c>
      <c r="E8518" s="31">
        <v>-76</v>
      </c>
      <c r="F8518" s="31"/>
      <c r="G8518" s="33"/>
      <c r="I8518" s="33"/>
      <c r="J8518" s="33"/>
      <c r="AB8518" s="35"/>
    </row>
    <row r="8519" spans="1:28" s="6" customFormat="1" x14ac:dyDescent="0.15">
      <c r="A8519" s="6" t="s">
        <v>70</v>
      </c>
      <c r="E8519" s="31">
        <v>-73</v>
      </c>
      <c r="F8519" s="31"/>
      <c r="G8519" s="33"/>
      <c r="I8519" s="33"/>
      <c r="J8519" s="33"/>
      <c r="AB8519" s="35"/>
    </row>
    <row r="8520" spans="1:28" s="6" customFormat="1" x14ac:dyDescent="0.15">
      <c r="A8520" s="6" t="s">
        <v>70</v>
      </c>
      <c r="E8520" s="31">
        <v>-73</v>
      </c>
      <c r="F8520" s="31"/>
      <c r="G8520" s="33"/>
      <c r="I8520" s="33"/>
      <c r="J8520" s="33"/>
      <c r="AB8520" s="35"/>
    </row>
    <row r="8521" spans="1:28" s="6" customFormat="1" x14ac:dyDescent="0.15">
      <c r="A8521" s="6" t="s">
        <v>70</v>
      </c>
      <c r="E8521" s="31">
        <v>-73</v>
      </c>
      <c r="F8521" s="31"/>
      <c r="G8521" s="33"/>
      <c r="I8521" s="33"/>
      <c r="J8521" s="33"/>
      <c r="AB8521" s="35"/>
    </row>
    <row r="8522" spans="1:28" s="6" customFormat="1" x14ac:dyDescent="0.15">
      <c r="A8522" s="6" t="s">
        <v>70</v>
      </c>
      <c r="E8522" s="31">
        <v>-73</v>
      </c>
      <c r="F8522" s="31"/>
      <c r="G8522" s="33"/>
      <c r="I8522" s="33"/>
      <c r="J8522" s="33"/>
      <c r="AB8522" s="35"/>
    </row>
    <row r="8523" spans="1:28" s="6" customFormat="1" x14ac:dyDescent="0.15">
      <c r="A8523" s="6" t="s">
        <v>70</v>
      </c>
      <c r="E8523" s="31">
        <v>-73</v>
      </c>
      <c r="F8523" s="31"/>
      <c r="G8523" s="33"/>
      <c r="I8523" s="33"/>
      <c r="J8523" s="33"/>
      <c r="AB8523" s="35"/>
    </row>
    <row r="8524" spans="1:28" s="6" customFormat="1" x14ac:dyDescent="0.15">
      <c r="A8524" s="6" t="s">
        <v>70</v>
      </c>
      <c r="E8524" s="31">
        <v>-73</v>
      </c>
      <c r="F8524" s="31"/>
      <c r="G8524" s="33"/>
      <c r="I8524" s="33"/>
      <c r="J8524" s="33"/>
      <c r="AB8524" s="35"/>
    </row>
    <row r="8525" spans="1:28" s="6" customFormat="1" x14ac:dyDescent="0.15">
      <c r="A8525" s="6" t="s">
        <v>70</v>
      </c>
      <c r="E8525" s="31">
        <v>-73</v>
      </c>
      <c r="F8525" s="31"/>
      <c r="G8525" s="33"/>
      <c r="I8525" s="33"/>
      <c r="J8525" s="33"/>
      <c r="AB8525" s="35"/>
    </row>
    <row r="8526" spans="1:28" s="6" customFormat="1" x14ac:dyDescent="0.15">
      <c r="A8526" s="6" t="s">
        <v>70</v>
      </c>
      <c r="E8526" s="31">
        <v>-73</v>
      </c>
      <c r="F8526" s="31"/>
      <c r="G8526" s="33"/>
      <c r="I8526" s="33"/>
      <c r="J8526" s="33"/>
      <c r="AB8526" s="35"/>
    </row>
    <row r="8527" spans="1:28" s="6" customFormat="1" x14ac:dyDescent="0.15">
      <c r="A8527" s="6" t="s">
        <v>70</v>
      </c>
      <c r="E8527" s="31">
        <v>-73</v>
      </c>
      <c r="F8527" s="31"/>
      <c r="G8527" s="33"/>
      <c r="I8527" s="33"/>
      <c r="J8527" s="33"/>
      <c r="AB8527" s="35"/>
    </row>
    <row r="8528" spans="1:28" s="6" customFormat="1" x14ac:dyDescent="0.15">
      <c r="A8528" s="6" t="s">
        <v>70</v>
      </c>
      <c r="E8528" s="31">
        <v>-73</v>
      </c>
      <c r="F8528" s="31"/>
      <c r="G8528" s="33"/>
      <c r="I8528" s="33"/>
      <c r="J8528" s="33"/>
      <c r="AB8528" s="35"/>
    </row>
    <row r="8529" spans="1:28" s="6" customFormat="1" x14ac:dyDescent="0.15">
      <c r="A8529" s="6" t="s">
        <v>70</v>
      </c>
      <c r="E8529" s="31">
        <v>-75</v>
      </c>
      <c r="F8529" s="31"/>
      <c r="G8529" s="33"/>
      <c r="I8529" s="33"/>
      <c r="J8529" s="33"/>
      <c r="AB8529" s="35"/>
    </row>
    <row r="8530" spans="1:28" s="6" customFormat="1" x14ac:dyDescent="0.15">
      <c r="A8530" s="6" t="s">
        <v>70</v>
      </c>
      <c r="E8530" s="31">
        <v>-75</v>
      </c>
      <c r="F8530" s="31"/>
      <c r="G8530" s="33"/>
      <c r="I8530" s="33"/>
      <c r="J8530" s="33"/>
      <c r="AB8530" s="35"/>
    </row>
    <row r="8531" spans="1:28" s="6" customFormat="1" x14ac:dyDescent="0.15">
      <c r="A8531" s="6" t="s">
        <v>70</v>
      </c>
      <c r="E8531" s="31">
        <v>-75</v>
      </c>
      <c r="F8531" s="31"/>
      <c r="G8531" s="33"/>
      <c r="I8531" s="33"/>
      <c r="J8531" s="33"/>
      <c r="AB8531" s="35"/>
    </row>
    <row r="8532" spans="1:28" s="6" customFormat="1" x14ac:dyDescent="0.15">
      <c r="A8532" s="6" t="s">
        <v>70</v>
      </c>
      <c r="E8532" s="31">
        <v>-77</v>
      </c>
      <c r="F8532" s="31"/>
      <c r="G8532" s="33"/>
      <c r="I8532" s="33"/>
      <c r="J8532" s="33"/>
      <c r="AB8532" s="35"/>
    </row>
    <row r="8533" spans="1:28" s="6" customFormat="1" x14ac:dyDescent="0.15">
      <c r="A8533" s="6" t="s">
        <v>70</v>
      </c>
      <c r="E8533" s="31">
        <v>-77</v>
      </c>
      <c r="F8533" s="31"/>
      <c r="G8533" s="33"/>
      <c r="I8533" s="33"/>
      <c r="J8533" s="33"/>
      <c r="AB8533" s="35"/>
    </row>
    <row r="8534" spans="1:28" s="6" customFormat="1" x14ac:dyDescent="0.15">
      <c r="A8534" s="6" t="s">
        <v>70</v>
      </c>
      <c r="E8534" s="31">
        <v>-77</v>
      </c>
      <c r="F8534" s="31"/>
      <c r="G8534" s="33"/>
      <c r="I8534" s="33"/>
      <c r="J8534" s="33"/>
      <c r="AB8534" s="35"/>
    </row>
    <row r="8535" spans="1:28" s="6" customFormat="1" x14ac:dyDescent="0.15">
      <c r="A8535" s="6" t="s">
        <v>70</v>
      </c>
      <c r="E8535" s="31">
        <v>-77</v>
      </c>
      <c r="F8535" s="31"/>
      <c r="G8535" s="33"/>
      <c r="I8535" s="33"/>
      <c r="J8535" s="33"/>
      <c r="AB8535" s="35"/>
    </row>
    <row r="8536" spans="1:28" s="6" customFormat="1" x14ac:dyDescent="0.15">
      <c r="A8536" s="6" t="s">
        <v>70</v>
      </c>
      <c r="E8536" s="31">
        <v>-77</v>
      </c>
      <c r="F8536" s="31"/>
      <c r="G8536" s="33"/>
      <c r="I8536" s="33"/>
      <c r="J8536" s="33"/>
      <c r="AB8536" s="35"/>
    </row>
    <row r="8537" spans="1:28" s="6" customFormat="1" x14ac:dyDescent="0.15">
      <c r="A8537" s="6" t="s">
        <v>70</v>
      </c>
      <c r="E8537" s="31">
        <v>-73</v>
      </c>
      <c r="F8537" s="31"/>
      <c r="G8537" s="33"/>
      <c r="I8537" s="33"/>
      <c r="J8537" s="33"/>
      <c r="AB8537" s="35"/>
    </row>
    <row r="8538" spans="1:28" s="6" customFormat="1" x14ac:dyDescent="0.15">
      <c r="A8538" s="6" t="s">
        <v>70</v>
      </c>
      <c r="E8538" s="31">
        <v>-74</v>
      </c>
      <c r="F8538" s="31"/>
      <c r="G8538" s="33"/>
      <c r="I8538" s="33"/>
      <c r="J8538" s="33"/>
      <c r="AB8538" s="35"/>
    </row>
    <row r="8539" spans="1:28" s="6" customFormat="1" x14ac:dyDescent="0.15">
      <c r="A8539" s="6" t="s">
        <v>70</v>
      </c>
      <c r="E8539" s="31">
        <v>-74</v>
      </c>
      <c r="F8539" s="31"/>
      <c r="G8539" s="33"/>
      <c r="I8539" s="33"/>
      <c r="J8539" s="33"/>
      <c r="AB8539" s="35"/>
    </row>
    <row r="8540" spans="1:28" s="6" customFormat="1" x14ac:dyDescent="0.15">
      <c r="A8540" s="6" t="s">
        <v>70</v>
      </c>
      <c r="E8540" s="31">
        <v>-74</v>
      </c>
      <c r="F8540" s="31"/>
      <c r="G8540" s="33"/>
      <c r="I8540" s="33"/>
      <c r="J8540" s="33"/>
      <c r="AB8540" s="35"/>
    </row>
    <row r="8541" spans="1:28" s="6" customFormat="1" x14ac:dyDescent="0.15">
      <c r="A8541" s="6" t="s">
        <v>70</v>
      </c>
      <c r="E8541" s="31">
        <v>-74</v>
      </c>
      <c r="F8541" s="31"/>
      <c r="G8541" s="33"/>
      <c r="I8541" s="33"/>
      <c r="J8541" s="33"/>
      <c r="AB8541" s="35"/>
    </row>
    <row r="8542" spans="1:28" s="6" customFormat="1" x14ac:dyDescent="0.15">
      <c r="A8542" s="6" t="s">
        <v>70</v>
      </c>
      <c r="E8542" s="31">
        <v>-77</v>
      </c>
      <c r="F8542" s="31"/>
      <c r="G8542" s="33"/>
      <c r="I8542" s="33"/>
      <c r="J8542" s="33"/>
      <c r="AB8542" s="35"/>
    </row>
    <row r="8543" spans="1:28" s="6" customFormat="1" x14ac:dyDescent="0.15">
      <c r="A8543" s="6" t="s">
        <v>70</v>
      </c>
      <c r="E8543" s="31">
        <v>-77</v>
      </c>
      <c r="F8543" s="31"/>
      <c r="G8543" s="33"/>
      <c r="I8543" s="33"/>
      <c r="J8543" s="33"/>
      <c r="AB8543" s="35"/>
    </row>
    <row r="8544" spans="1:28" s="6" customFormat="1" x14ac:dyDescent="0.15">
      <c r="A8544" s="6" t="s">
        <v>70</v>
      </c>
      <c r="E8544" s="31">
        <v>-77</v>
      </c>
      <c r="F8544" s="31"/>
      <c r="G8544" s="33"/>
      <c r="I8544" s="33"/>
      <c r="J8544" s="33"/>
      <c r="AB8544" s="35"/>
    </row>
    <row r="8545" spans="1:28" s="6" customFormat="1" x14ac:dyDescent="0.15">
      <c r="A8545" s="6" t="s">
        <v>70</v>
      </c>
      <c r="E8545" s="31">
        <v>-77</v>
      </c>
      <c r="F8545" s="31"/>
      <c r="G8545" s="33"/>
      <c r="I8545" s="33"/>
      <c r="J8545" s="33"/>
      <c r="AB8545" s="35"/>
    </row>
    <row r="8546" spans="1:28" s="6" customFormat="1" x14ac:dyDescent="0.15">
      <c r="A8546" s="6" t="s">
        <v>70</v>
      </c>
      <c r="E8546" s="31">
        <v>-77</v>
      </c>
      <c r="F8546" s="31"/>
      <c r="G8546" s="33"/>
      <c r="I8546" s="33"/>
      <c r="J8546" s="33"/>
      <c r="AB8546" s="35"/>
    </row>
    <row r="8547" spans="1:28" s="6" customFormat="1" x14ac:dyDescent="0.15">
      <c r="A8547" s="6" t="s">
        <v>70</v>
      </c>
      <c r="E8547" s="31">
        <v>-77</v>
      </c>
      <c r="F8547" s="31"/>
      <c r="G8547" s="33"/>
      <c r="I8547" s="33"/>
      <c r="J8547" s="33"/>
      <c r="AB8547" s="35"/>
    </row>
    <row r="8548" spans="1:28" s="6" customFormat="1" x14ac:dyDescent="0.15">
      <c r="A8548" s="6" t="s">
        <v>70</v>
      </c>
      <c r="E8548" s="31">
        <v>-77</v>
      </c>
      <c r="F8548" s="31"/>
      <c r="G8548" s="33"/>
      <c r="I8548" s="33"/>
      <c r="J8548" s="33"/>
      <c r="AB8548" s="35"/>
    </row>
    <row r="8549" spans="1:28" s="6" customFormat="1" x14ac:dyDescent="0.15">
      <c r="A8549" s="6" t="s">
        <v>70</v>
      </c>
      <c r="E8549" s="31">
        <v>-77</v>
      </c>
      <c r="F8549" s="31"/>
      <c r="G8549" s="33"/>
      <c r="I8549" s="33"/>
      <c r="J8549" s="33"/>
      <c r="AB8549" s="35"/>
    </row>
    <row r="8550" spans="1:28" s="6" customFormat="1" x14ac:dyDescent="0.15">
      <c r="A8550" s="6" t="s">
        <v>70</v>
      </c>
      <c r="E8550" s="31">
        <v>-77</v>
      </c>
      <c r="F8550" s="31"/>
      <c r="G8550" s="33"/>
      <c r="I8550" s="33"/>
      <c r="J8550" s="33"/>
      <c r="AB8550" s="35"/>
    </row>
    <row r="8551" spans="1:28" s="6" customFormat="1" x14ac:dyDescent="0.15">
      <c r="A8551" s="6" t="s">
        <v>70</v>
      </c>
      <c r="E8551" s="31">
        <v>-77</v>
      </c>
      <c r="F8551" s="31"/>
      <c r="G8551" s="33"/>
      <c r="I8551" s="33"/>
      <c r="J8551" s="33"/>
      <c r="AB8551" s="35"/>
    </row>
    <row r="8552" spans="1:28" s="6" customFormat="1" x14ac:dyDescent="0.15">
      <c r="A8552" s="6" t="s">
        <v>70</v>
      </c>
      <c r="E8552" s="31">
        <v>-76</v>
      </c>
      <c r="F8552" s="31"/>
      <c r="G8552" s="33"/>
      <c r="I8552" s="33"/>
      <c r="J8552" s="33"/>
      <c r="AB8552" s="35"/>
    </row>
    <row r="8553" spans="1:28" s="6" customFormat="1" x14ac:dyDescent="0.15">
      <c r="A8553" s="6" t="s">
        <v>70</v>
      </c>
      <c r="E8553" s="31">
        <v>-76</v>
      </c>
      <c r="F8553" s="31"/>
      <c r="G8553" s="33"/>
      <c r="I8553" s="33"/>
      <c r="J8553" s="33"/>
      <c r="AB8553" s="35"/>
    </row>
    <row r="8554" spans="1:28" s="6" customFormat="1" x14ac:dyDescent="0.15">
      <c r="A8554" s="6" t="s">
        <v>70</v>
      </c>
      <c r="E8554" s="31">
        <v>-76</v>
      </c>
      <c r="F8554" s="31"/>
      <c r="G8554" s="33"/>
      <c r="I8554" s="33"/>
      <c r="J8554" s="33"/>
      <c r="AB8554" s="35"/>
    </row>
    <row r="8555" spans="1:28" s="6" customFormat="1" x14ac:dyDescent="0.15">
      <c r="A8555" s="6" t="s">
        <v>70</v>
      </c>
      <c r="E8555" s="31">
        <v>-76</v>
      </c>
      <c r="F8555" s="31"/>
      <c r="G8555" s="33"/>
      <c r="I8555" s="33"/>
      <c r="J8555" s="33"/>
      <c r="AB8555" s="35"/>
    </row>
    <row r="8556" spans="1:28" s="6" customFormat="1" x14ac:dyDescent="0.15">
      <c r="A8556" s="6" t="s">
        <v>70</v>
      </c>
      <c r="E8556" s="31">
        <v>-76</v>
      </c>
      <c r="F8556" s="31"/>
      <c r="G8556" s="33"/>
      <c r="I8556" s="33"/>
      <c r="J8556" s="33"/>
      <c r="AB8556" s="35"/>
    </row>
    <row r="8557" spans="1:28" s="6" customFormat="1" x14ac:dyDescent="0.15">
      <c r="A8557" s="6" t="s">
        <v>70</v>
      </c>
      <c r="E8557" s="31">
        <v>-76</v>
      </c>
      <c r="F8557" s="31"/>
      <c r="G8557" s="33"/>
      <c r="I8557" s="33"/>
      <c r="J8557" s="33"/>
      <c r="AB8557" s="35"/>
    </row>
    <row r="8558" spans="1:28" s="6" customFormat="1" x14ac:dyDescent="0.15">
      <c r="A8558" s="6" t="s">
        <v>70</v>
      </c>
      <c r="E8558" s="31">
        <v>-76</v>
      </c>
      <c r="F8558" s="31"/>
      <c r="G8558" s="33"/>
      <c r="I8558" s="33"/>
      <c r="J8558" s="33"/>
      <c r="AB8558" s="35"/>
    </row>
    <row r="8559" spans="1:28" s="6" customFormat="1" x14ac:dyDescent="0.15">
      <c r="A8559" s="6" t="s">
        <v>70</v>
      </c>
      <c r="E8559" s="31">
        <v>-76</v>
      </c>
      <c r="F8559" s="31"/>
      <c r="G8559" s="33"/>
      <c r="I8559" s="33"/>
      <c r="J8559" s="33"/>
      <c r="AB8559" s="35"/>
    </row>
    <row r="8560" spans="1:28" s="6" customFormat="1" x14ac:dyDescent="0.15">
      <c r="A8560" s="6" t="s">
        <v>70</v>
      </c>
      <c r="E8560" s="31">
        <v>-76</v>
      </c>
      <c r="F8560" s="31"/>
      <c r="G8560" s="33"/>
      <c r="I8560" s="33"/>
      <c r="J8560" s="33"/>
      <c r="AB8560" s="35"/>
    </row>
    <row r="8561" spans="1:28" s="6" customFormat="1" x14ac:dyDescent="0.15">
      <c r="A8561" s="6" t="s">
        <v>70</v>
      </c>
      <c r="E8561" s="31">
        <v>-76</v>
      </c>
      <c r="F8561" s="31"/>
      <c r="G8561" s="33"/>
      <c r="I8561" s="33"/>
      <c r="J8561" s="33"/>
      <c r="AB8561" s="35"/>
    </row>
    <row r="8562" spans="1:28" s="6" customFormat="1" x14ac:dyDescent="0.15">
      <c r="A8562" s="6" t="s">
        <v>70</v>
      </c>
      <c r="E8562" s="31">
        <v>-76</v>
      </c>
      <c r="F8562" s="31"/>
      <c r="G8562" s="33"/>
      <c r="I8562" s="33"/>
      <c r="J8562" s="33"/>
      <c r="AB8562" s="35"/>
    </row>
    <row r="8563" spans="1:28" s="6" customFormat="1" x14ac:dyDescent="0.15">
      <c r="A8563" s="6" t="s">
        <v>70</v>
      </c>
      <c r="E8563" s="31">
        <v>-76</v>
      </c>
      <c r="F8563" s="31"/>
      <c r="G8563" s="33"/>
      <c r="I8563" s="33"/>
      <c r="J8563" s="33"/>
      <c r="AB8563" s="35"/>
    </row>
    <row r="8564" spans="1:28" s="6" customFormat="1" x14ac:dyDescent="0.15">
      <c r="A8564" s="6" t="s">
        <v>70</v>
      </c>
      <c r="E8564" s="31">
        <v>-74</v>
      </c>
      <c r="F8564" s="31"/>
      <c r="G8564" s="33"/>
      <c r="I8564" s="33"/>
      <c r="J8564" s="33"/>
      <c r="AB8564" s="35"/>
    </row>
    <row r="8565" spans="1:28" s="6" customFormat="1" x14ac:dyDescent="0.15">
      <c r="A8565" s="6" t="s">
        <v>70</v>
      </c>
      <c r="E8565" s="31">
        <v>-74</v>
      </c>
      <c r="F8565" s="31"/>
      <c r="G8565" s="33"/>
      <c r="I8565" s="33"/>
      <c r="J8565" s="33"/>
      <c r="AB8565" s="35"/>
    </row>
    <row r="8566" spans="1:28" s="6" customFormat="1" x14ac:dyDescent="0.15">
      <c r="A8566" s="6" t="s">
        <v>70</v>
      </c>
      <c r="E8566" s="31">
        <v>-70</v>
      </c>
      <c r="F8566" s="31"/>
      <c r="G8566" s="33"/>
      <c r="I8566" s="33"/>
      <c r="J8566" s="33"/>
      <c r="AB8566" s="35"/>
    </row>
    <row r="8567" spans="1:28" s="6" customFormat="1" x14ac:dyDescent="0.15">
      <c r="A8567" s="6" t="s">
        <v>70</v>
      </c>
      <c r="E8567" s="31">
        <v>-71</v>
      </c>
      <c r="F8567" s="31"/>
      <c r="G8567" s="33"/>
      <c r="I8567" s="33"/>
      <c r="J8567" s="33"/>
      <c r="AB8567" s="35"/>
    </row>
    <row r="8568" spans="1:28" s="6" customFormat="1" x14ac:dyDescent="0.15">
      <c r="A8568" s="6" t="s">
        <v>70</v>
      </c>
      <c r="E8568" s="31">
        <v>-71</v>
      </c>
      <c r="F8568" s="31"/>
      <c r="G8568" s="33"/>
      <c r="I8568" s="33"/>
      <c r="J8568" s="33"/>
      <c r="AB8568" s="35"/>
    </row>
    <row r="8569" spans="1:28" s="6" customFormat="1" x14ac:dyDescent="0.15">
      <c r="A8569" s="6" t="s">
        <v>70</v>
      </c>
      <c r="E8569" s="31">
        <v>-71</v>
      </c>
      <c r="F8569" s="31"/>
      <c r="G8569" s="33"/>
      <c r="I8569" s="33"/>
      <c r="J8569" s="33"/>
      <c r="AB8569" s="35"/>
    </row>
    <row r="8570" spans="1:28" s="6" customFormat="1" x14ac:dyDescent="0.15">
      <c r="A8570" s="6" t="s">
        <v>70</v>
      </c>
      <c r="E8570" s="31">
        <v>-71</v>
      </c>
      <c r="F8570" s="31"/>
      <c r="G8570" s="33"/>
      <c r="I8570" s="33"/>
      <c r="J8570" s="33"/>
      <c r="AB8570" s="35"/>
    </row>
    <row r="8571" spans="1:28" s="6" customFormat="1" x14ac:dyDescent="0.15">
      <c r="A8571" s="6" t="s">
        <v>70</v>
      </c>
      <c r="E8571" s="31">
        <v>-71</v>
      </c>
      <c r="F8571" s="31"/>
      <c r="G8571" s="33"/>
      <c r="I8571" s="33"/>
      <c r="J8571" s="33"/>
      <c r="AB8571" s="35"/>
    </row>
    <row r="8572" spans="1:28" s="6" customFormat="1" x14ac:dyDescent="0.15">
      <c r="A8572" s="6" t="s">
        <v>70</v>
      </c>
      <c r="E8572" s="31">
        <v>-71</v>
      </c>
      <c r="F8572" s="31"/>
      <c r="G8572" s="33"/>
      <c r="I8572" s="33"/>
      <c r="J8572" s="33"/>
      <c r="AB8572" s="35"/>
    </row>
    <row r="8573" spans="1:28" s="6" customFormat="1" x14ac:dyDescent="0.15">
      <c r="A8573" s="6" t="s">
        <v>70</v>
      </c>
      <c r="E8573" s="31">
        <v>-71</v>
      </c>
      <c r="F8573" s="31"/>
      <c r="G8573" s="33"/>
      <c r="I8573" s="33"/>
      <c r="J8573" s="33"/>
      <c r="AB8573" s="35"/>
    </row>
    <row r="8574" spans="1:28" s="6" customFormat="1" x14ac:dyDescent="0.15">
      <c r="A8574" s="6" t="s">
        <v>70</v>
      </c>
      <c r="E8574" s="31">
        <v>-71</v>
      </c>
      <c r="F8574" s="31"/>
      <c r="G8574" s="33"/>
      <c r="I8574" s="33"/>
      <c r="J8574" s="33"/>
      <c r="AB8574" s="35"/>
    </row>
    <row r="8575" spans="1:28" s="6" customFormat="1" x14ac:dyDescent="0.15">
      <c r="A8575" s="6" t="s">
        <v>70</v>
      </c>
      <c r="E8575" s="31">
        <v>-71</v>
      </c>
      <c r="F8575" s="31"/>
      <c r="G8575" s="33"/>
      <c r="I8575" s="33"/>
      <c r="J8575" s="33"/>
      <c r="AB8575" s="35"/>
    </row>
    <row r="8576" spans="1:28" s="6" customFormat="1" x14ac:dyDescent="0.15">
      <c r="A8576" s="6" t="s">
        <v>70</v>
      </c>
      <c r="E8576" s="31">
        <v>-77</v>
      </c>
      <c r="F8576" s="31"/>
      <c r="G8576" s="33"/>
      <c r="I8576" s="33"/>
      <c r="J8576" s="33"/>
      <c r="AB8576" s="35"/>
    </row>
    <row r="8577" spans="1:28" s="6" customFormat="1" x14ac:dyDescent="0.15">
      <c r="A8577" s="6" t="s">
        <v>70</v>
      </c>
      <c r="E8577" s="31">
        <v>-77</v>
      </c>
      <c r="F8577" s="31"/>
      <c r="G8577" s="33"/>
      <c r="I8577" s="33"/>
      <c r="J8577" s="33"/>
      <c r="AB8577" s="35"/>
    </row>
    <row r="8578" spans="1:28" s="6" customFormat="1" x14ac:dyDescent="0.15">
      <c r="A8578" s="6" t="s">
        <v>70</v>
      </c>
      <c r="E8578" s="31">
        <v>-77</v>
      </c>
      <c r="F8578" s="31"/>
      <c r="G8578" s="33"/>
      <c r="I8578" s="33"/>
      <c r="J8578" s="33"/>
      <c r="AB8578" s="35"/>
    </row>
    <row r="8579" spans="1:28" s="6" customFormat="1" x14ac:dyDescent="0.15">
      <c r="A8579" s="6" t="s">
        <v>70</v>
      </c>
      <c r="E8579" s="31">
        <v>-76</v>
      </c>
      <c r="F8579" s="31"/>
      <c r="G8579" s="33"/>
      <c r="I8579" s="33"/>
      <c r="J8579" s="33"/>
      <c r="AB8579" s="35"/>
    </row>
    <row r="8580" spans="1:28" s="6" customFormat="1" x14ac:dyDescent="0.15">
      <c r="A8580" s="6" t="s">
        <v>70</v>
      </c>
      <c r="E8580" s="31">
        <v>-76</v>
      </c>
      <c r="F8580" s="31"/>
      <c r="G8580" s="33"/>
      <c r="I8580" s="33"/>
      <c r="J8580" s="33"/>
      <c r="AB8580" s="35"/>
    </row>
    <row r="8581" spans="1:28" s="6" customFormat="1" x14ac:dyDescent="0.15">
      <c r="A8581" s="6" t="s">
        <v>70</v>
      </c>
      <c r="E8581" s="31">
        <v>-77</v>
      </c>
      <c r="F8581" s="31"/>
      <c r="G8581" s="33"/>
      <c r="I8581" s="33"/>
      <c r="J8581" s="33"/>
      <c r="AB8581" s="35"/>
    </row>
    <row r="8582" spans="1:28" s="6" customFormat="1" x14ac:dyDescent="0.15">
      <c r="A8582" s="6" t="s">
        <v>70</v>
      </c>
      <c r="E8582" s="31">
        <v>-77</v>
      </c>
      <c r="F8582" s="31"/>
      <c r="G8582" s="33"/>
      <c r="I8582" s="33"/>
      <c r="J8582" s="33"/>
      <c r="AB8582" s="35"/>
    </row>
    <row r="8583" spans="1:28" s="6" customFormat="1" x14ac:dyDescent="0.15">
      <c r="A8583" s="6" t="s">
        <v>70</v>
      </c>
      <c r="E8583" s="31">
        <v>-77</v>
      </c>
      <c r="F8583" s="31"/>
      <c r="G8583" s="33"/>
      <c r="I8583" s="33"/>
      <c r="J8583" s="33"/>
      <c r="AB8583" s="35"/>
    </row>
    <row r="8584" spans="1:28" s="6" customFormat="1" x14ac:dyDescent="0.15">
      <c r="A8584" s="6" t="s">
        <v>70</v>
      </c>
      <c r="E8584" s="31">
        <v>-77</v>
      </c>
      <c r="F8584" s="31"/>
      <c r="G8584" s="33"/>
      <c r="I8584" s="33"/>
      <c r="J8584" s="33"/>
      <c r="AB8584" s="35"/>
    </row>
    <row r="8585" spans="1:28" s="6" customFormat="1" x14ac:dyDescent="0.15">
      <c r="A8585" s="6" t="s">
        <v>70</v>
      </c>
      <c r="E8585" s="31">
        <v>-77</v>
      </c>
      <c r="F8585" s="31"/>
      <c r="G8585" s="33"/>
      <c r="I8585" s="33"/>
      <c r="J8585" s="33"/>
      <c r="AB8585" s="35"/>
    </row>
    <row r="8586" spans="1:28" s="6" customFormat="1" x14ac:dyDescent="0.15">
      <c r="A8586" s="6" t="s">
        <v>70</v>
      </c>
      <c r="E8586" s="31">
        <v>-81</v>
      </c>
      <c r="F8586" s="31"/>
      <c r="G8586" s="33"/>
      <c r="I8586" s="33"/>
      <c r="J8586" s="33"/>
      <c r="AB8586" s="35"/>
    </row>
    <row r="8587" spans="1:28" s="6" customFormat="1" x14ac:dyDescent="0.15">
      <c r="A8587" s="6" t="s">
        <v>70</v>
      </c>
      <c r="E8587" s="31">
        <v>-81</v>
      </c>
      <c r="F8587" s="31"/>
      <c r="G8587" s="33"/>
      <c r="I8587" s="33"/>
      <c r="J8587" s="33"/>
      <c r="AB8587" s="35"/>
    </row>
    <row r="8588" spans="1:28" s="6" customFormat="1" x14ac:dyDescent="0.15">
      <c r="A8588" s="6" t="s">
        <v>70</v>
      </c>
      <c r="E8588" s="31">
        <v>-81</v>
      </c>
      <c r="F8588" s="31"/>
      <c r="G8588" s="33"/>
      <c r="I8588" s="33"/>
      <c r="J8588" s="33"/>
      <c r="AB8588" s="35"/>
    </row>
    <row r="8589" spans="1:28" s="6" customFormat="1" x14ac:dyDescent="0.15">
      <c r="A8589" s="6" t="s">
        <v>70</v>
      </c>
      <c r="E8589" s="31">
        <v>-81</v>
      </c>
      <c r="F8589" s="31"/>
      <c r="G8589" s="33"/>
      <c r="I8589" s="33"/>
      <c r="J8589" s="33"/>
      <c r="AB8589" s="35"/>
    </row>
    <row r="8590" spans="1:28" s="6" customFormat="1" x14ac:dyDescent="0.15">
      <c r="A8590" s="6" t="s">
        <v>70</v>
      </c>
      <c r="E8590" s="31">
        <v>-81</v>
      </c>
      <c r="F8590" s="31"/>
      <c r="G8590" s="33"/>
      <c r="I8590" s="33"/>
      <c r="J8590" s="33"/>
      <c r="AB8590" s="35"/>
    </row>
    <row r="8591" spans="1:28" s="6" customFormat="1" x14ac:dyDescent="0.15">
      <c r="A8591" s="6" t="s">
        <v>70</v>
      </c>
      <c r="E8591" s="31">
        <v>-81</v>
      </c>
      <c r="F8591" s="31"/>
      <c r="G8591" s="33"/>
      <c r="I8591" s="33"/>
      <c r="J8591" s="33"/>
      <c r="AB8591" s="35"/>
    </row>
    <row r="8592" spans="1:28" s="6" customFormat="1" x14ac:dyDescent="0.15">
      <c r="A8592" s="6" t="s">
        <v>70</v>
      </c>
      <c r="E8592" s="31">
        <v>-81</v>
      </c>
      <c r="F8592" s="31"/>
      <c r="G8592" s="33"/>
      <c r="I8592" s="33"/>
      <c r="J8592" s="33"/>
      <c r="AB8592" s="35"/>
    </row>
    <row r="8593" spans="1:28" s="6" customFormat="1" x14ac:dyDescent="0.15">
      <c r="A8593" s="6" t="s">
        <v>70</v>
      </c>
      <c r="E8593" s="31">
        <v>-81</v>
      </c>
      <c r="F8593" s="31"/>
      <c r="G8593" s="33"/>
      <c r="I8593" s="33"/>
      <c r="J8593" s="33"/>
      <c r="AB8593" s="35"/>
    </row>
    <row r="8594" spans="1:28" s="6" customFormat="1" x14ac:dyDescent="0.15">
      <c r="A8594" s="6" t="s">
        <v>70</v>
      </c>
      <c r="E8594" s="31">
        <v>-81</v>
      </c>
      <c r="F8594" s="31"/>
      <c r="G8594" s="33"/>
      <c r="I8594" s="33"/>
      <c r="J8594" s="33"/>
      <c r="AB8594" s="35"/>
    </row>
    <row r="8595" spans="1:28" s="6" customFormat="1" x14ac:dyDescent="0.15">
      <c r="A8595" s="6" t="s">
        <v>70</v>
      </c>
      <c r="E8595" s="31">
        <v>-81</v>
      </c>
      <c r="F8595" s="31"/>
      <c r="G8595" s="33"/>
      <c r="I8595" s="33"/>
      <c r="J8595" s="33"/>
      <c r="AB8595" s="35"/>
    </row>
    <row r="8596" spans="1:28" s="6" customFormat="1" x14ac:dyDescent="0.15">
      <c r="A8596" s="6" t="s">
        <v>70</v>
      </c>
      <c r="E8596" s="31">
        <v>-81</v>
      </c>
      <c r="F8596" s="31"/>
      <c r="G8596" s="33"/>
      <c r="I8596" s="33"/>
      <c r="J8596" s="33"/>
      <c r="AB8596" s="35"/>
    </row>
    <row r="8597" spans="1:28" s="6" customFormat="1" x14ac:dyDescent="0.15">
      <c r="A8597" s="6" t="s">
        <v>70</v>
      </c>
      <c r="E8597" s="31">
        <v>-81</v>
      </c>
      <c r="F8597" s="31"/>
      <c r="G8597" s="33"/>
      <c r="I8597" s="33"/>
      <c r="J8597" s="33"/>
      <c r="AB8597" s="35"/>
    </row>
    <row r="8598" spans="1:28" s="6" customFormat="1" x14ac:dyDescent="0.15">
      <c r="A8598" s="6" t="s">
        <v>70</v>
      </c>
      <c r="E8598" s="31">
        <v>-78</v>
      </c>
      <c r="F8598" s="31"/>
      <c r="G8598" s="33"/>
      <c r="I8598" s="33"/>
      <c r="J8598" s="33"/>
      <c r="AB8598" s="35"/>
    </row>
    <row r="8599" spans="1:28" s="6" customFormat="1" x14ac:dyDescent="0.15">
      <c r="A8599" s="6" t="s">
        <v>70</v>
      </c>
      <c r="E8599" s="31">
        <v>-78</v>
      </c>
      <c r="F8599" s="31"/>
      <c r="G8599" s="33"/>
      <c r="I8599" s="33"/>
      <c r="J8599" s="33"/>
      <c r="AB8599" s="35"/>
    </row>
    <row r="8600" spans="1:28" s="6" customFormat="1" x14ac:dyDescent="0.15">
      <c r="A8600" s="6" t="s">
        <v>70</v>
      </c>
      <c r="E8600" s="31">
        <v>-78</v>
      </c>
      <c r="F8600" s="31"/>
      <c r="G8600" s="33"/>
      <c r="I8600" s="33"/>
      <c r="J8600" s="33"/>
      <c r="AB8600" s="35"/>
    </row>
    <row r="8601" spans="1:28" s="6" customFormat="1" x14ac:dyDescent="0.15">
      <c r="A8601" s="6" t="s">
        <v>70</v>
      </c>
      <c r="E8601" s="31">
        <v>-78</v>
      </c>
      <c r="F8601" s="31"/>
      <c r="G8601" s="33"/>
      <c r="I8601" s="33"/>
      <c r="J8601" s="33"/>
      <c r="AB8601" s="35"/>
    </row>
    <row r="8602" spans="1:28" s="6" customFormat="1" x14ac:dyDescent="0.15">
      <c r="A8602" s="6" t="s">
        <v>70</v>
      </c>
      <c r="E8602" s="31">
        <v>-78</v>
      </c>
      <c r="F8602" s="31"/>
      <c r="G8602" s="33"/>
      <c r="I8602" s="33"/>
      <c r="J8602" s="33"/>
      <c r="AB8602" s="35"/>
    </row>
    <row r="8603" spans="1:28" s="6" customFormat="1" x14ac:dyDescent="0.15">
      <c r="A8603" s="6" t="s">
        <v>70</v>
      </c>
      <c r="E8603" s="31">
        <v>-78</v>
      </c>
      <c r="F8603" s="31"/>
      <c r="G8603" s="33"/>
      <c r="I8603" s="33"/>
      <c r="J8603" s="33"/>
      <c r="AB8603" s="35"/>
    </row>
    <row r="8604" spans="1:28" s="6" customFormat="1" x14ac:dyDescent="0.15">
      <c r="A8604" s="6" t="s">
        <v>70</v>
      </c>
      <c r="E8604" s="31">
        <v>-78</v>
      </c>
      <c r="F8604" s="31"/>
      <c r="G8604" s="33"/>
      <c r="I8604" s="33"/>
      <c r="J8604" s="33"/>
      <c r="AB8604" s="35"/>
    </row>
    <row r="8605" spans="1:28" s="6" customFormat="1" x14ac:dyDescent="0.15">
      <c r="A8605" s="6" t="s">
        <v>70</v>
      </c>
      <c r="E8605" s="31">
        <v>-78</v>
      </c>
      <c r="F8605" s="31"/>
      <c r="G8605" s="33"/>
      <c r="I8605" s="33"/>
      <c r="J8605" s="33"/>
      <c r="AB8605" s="35"/>
    </row>
    <row r="8606" spans="1:28" s="6" customFormat="1" x14ac:dyDescent="0.15">
      <c r="A8606" s="6" t="s">
        <v>70</v>
      </c>
      <c r="E8606" s="31">
        <v>-78</v>
      </c>
      <c r="F8606" s="31"/>
      <c r="G8606" s="33"/>
      <c r="I8606" s="33"/>
      <c r="J8606" s="33"/>
      <c r="AB8606" s="35"/>
    </row>
    <row r="8607" spans="1:28" s="6" customFormat="1" x14ac:dyDescent="0.15">
      <c r="A8607" s="6" t="s">
        <v>70</v>
      </c>
      <c r="E8607" s="31">
        <v>-78</v>
      </c>
      <c r="F8607" s="31"/>
      <c r="G8607" s="33"/>
      <c r="I8607" s="33"/>
      <c r="J8607" s="33"/>
      <c r="AB8607" s="35"/>
    </row>
    <row r="8608" spans="1:28" s="6" customFormat="1" x14ac:dyDescent="0.15">
      <c r="A8608" s="6" t="s">
        <v>70</v>
      </c>
      <c r="E8608" s="31">
        <v>-78</v>
      </c>
      <c r="F8608" s="31"/>
      <c r="G8608" s="33"/>
      <c r="I8608" s="33"/>
      <c r="J8608" s="33"/>
      <c r="AB8608" s="35"/>
    </row>
    <row r="8609" spans="1:28" s="6" customFormat="1" x14ac:dyDescent="0.15">
      <c r="A8609" s="6" t="s">
        <v>70</v>
      </c>
      <c r="E8609" s="31">
        <v>-78</v>
      </c>
      <c r="F8609" s="31"/>
      <c r="G8609" s="33"/>
      <c r="I8609" s="33"/>
      <c r="J8609" s="33"/>
      <c r="AB8609" s="35"/>
    </row>
    <row r="8610" spans="1:28" s="6" customFormat="1" x14ac:dyDescent="0.15">
      <c r="A8610" s="6" t="s">
        <v>70</v>
      </c>
      <c r="E8610" s="31">
        <v>-78</v>
      </c>
      <c r="F8610" s="31"/>
      <c r="G8610" s="33"/>
      <c r="I8610" s="33"/>
      <c r="J8610" s="33"/>
      <c r="AB8610" s="35"/>
    </row>
    <row r="8611" spans="1:28" s="6" customFormat="1" x14ac:dyDescent="0.15">
      <c r="A8611" s="6" t="s">
        <v>70</v>
      </c>
      <c r="E8611" s="31">
        <v>-78</v>
      </c>
      <c r="F8611" s="31"/>
      <c r="G8611" s="33"/>
      <c r="I8611" s="33"/>
      <c r="J8611" s="33"/>
      <c r="AB8611" s="35"/>
    </row>
    <row r="8612" spans="1:28" s="6" customFormat="1" x14ac:dyDescent="0.15">
      <c r="A8612" s="6" t="s">
        <v>70</v>
      </c>
      <c r="E8612" s="31">
        <v>-78</v>
      </c>
      <c r="F8612" s="31"/>
      <c r="G8612" s="33"/>
      <c r="I8612" s="33"/>
      <c r="J8612" s="33"/>
      <c r="AB8612" s="35"/>
    </row>
    <row r="8613" spans="1:28" s="6" customFormat="1" x14ac:dyDescent="0.15">
      <c r="A8613" s="6" t="s">
        <v>70</v>
      </c>
      <c r="E8613" s="31">
        <v>-78</v>
      </c>
      <c r="F8613" s="31"/>
      <c r="G8613" s="33"/>
      <c r="I8613" s="33"/>
      <c r="J8613" s="33"/>
      <c r="AB8613" s="35"/>
    </row>
    <row r="8614" spans="1:28" s="6" customFormat="1" x14ac:dyDescent="0.15">
      <c r="A8614" s="6" t="s">
        <v>71</v>
      </c>
      <c r="E8614" s="31">
        <v>-76</v>
      </c>
      <c r="F8614" s="31"/>
      <c r="G8614" s="33"/>
      <c r="I8614" s="33"/>
      <c r="J8614" s="33"/>
      <c r="AB8614" s="35"/>
    </row>
    <row r="8615" spans="1:28" s="6" customFormat="1" x14ac:dyDescent="0.15">
      <c r="A8615" s="6" t="s">
        <v>71</v>
      </c>
      <c r="E8615" s="31">
        <v>-74</v>
      </c>
      <c r="F8615" s="31"/>
      <c r="G8615" s="33"/>
      <c r="I8615" s="33"/>
      <c r="J8615" s="33"/>
      <c r="AB8615" s="35"/>
    </row>
    <row r="8616" spans="1:28" s="6" customFormat="1" x14ac:dyDescent="0.15">
      <c r="A8616" s="6" t="s">
        <v>71</v>
      </c>
      <c r="E8616" s="31">
        <v>-74</v>
      </c>
      <c r="F8616" s="31"/>
      <c r="G8616" s="33"/>
      <c r="I8616" s="33"/>
      <c r="J8616" s="33"/>
      <c r="AB8616" s="35"/>
    </row>
    <row r="8617" spans="1:28" s="6" customFormat="1" x14ac:dyDescent="0.15">
      <c r="A8617" s="6" t="s">
        <v>71</v>
      </c>
      <c r="E8617" s="31">
        <v>-74</v>
      </c>
      <c r="F8617" s="31"/>
      <c r="G8617" s="33"/>
      <c r="I8617" s="33"/>
      <c r="J8617" s="33"/>
      <c r="AB8617" s="35"/>
    </row>
    <row r="8618" spans="1:28" s="6" customFormat="1" x14ac:dyDescent="0.15">
      <c r="A8618" s="6" t="s">
        <v>71</v>
      </c>
      <c r="E8618" s="31">
        <v>-70</v>
      </c>
      <c r="F8618" s="31"/>
      <c r="G8618" s="33"/>
      <c r="I8618" s="33"/>
      <c r="J8618" s="33"/>
      <c r="AB8618" s="35"/>
    </row>
    <row r="8619" spans="1:28" s="6" customFormat="1" x14ac:dyDescent="0.15">
      <c r="A8619" s="6" t="s">
        <v>71</v>
      </c>
      <c r="E8619" s="31">
        <v>-70</v>
      </c>
      <c r="F8619" s="31"/>
      <c r="G8619" s="33"/>
      <c r="I8619" s="33"/>
      <c r="J8619" s="33"/>
      <c r="AB8619" s="35"/>
    </row>
    <row r="8620" spans="1:28" s="6" customFormat="1" x14ac:dyDescent="0.15">
      <c r="A8620" s="6" t="s">
        <v>71</v>
      </c>
      <c r="E8620" s="31">
        <v>-71</v>
      </c>
      <c r="F8620" s="31"/>
      <c r="G8620" s="33"/>
      <c r="I8620" s="33"/>
      <c r="J8620" s="33"/>
      <c r="AB8620" s="35"/>
    </row>
    <row r="8621" spans="1:28" s="6" customFormat="1" x14ac:dyDescent="0.15">
      <c r="A8621" s="6" t="s">
        <v>71</v>
      </c>
      <c r="E8621" s="31">
        <v>-73</v>
      </c>
      <c r="F8621" s="31"/>
      <c r="G8621" s="33"/>
      <c r="I8621" s="33"/>
      <c r="J8621" s="33"/>
      <c r="AB8621" s="35"/>
    </row>
    <row r="8622" spans="1:28" s="6" customFormat="1" x14ac:dyDescent="0.15">
      <c r="A8622" s="6" t="s">
        <v>71</v>
      </c>
      <c r="E8622" s="31">
        <v>-73</v>
      </c>
      <c r="F8622" s="31"/>
      <c r="G8622" s="33"/>
      <c r="I8622" s="33"/>
      <c r="J8622" s="33"/>
      <c r="AB8622" s="35"/>
    </row>
    <row r="8623" spans="1:28" s="6" customFormat="1" x14ac:dyDescent="0.15">
      <c r="A8623" s="6" t="s">
        <v>71</v>
      </c>
      <c r="E8623" s="31">
        <v>-75</v>
      </c>
      <c r="F8623" s="31"/>
      <c r="G8623" s="33"/>
      <c r="I8623" s="33"/>
      <c r="J8623" s="33"/>
      <c r="AB8623" s="35"/>
    </row>
    <row r="8624" spans="1:28" s="6" customFormat="1" x14ac:dyDescent="0.15">
      <c r="A8624" s="6" t="s">
        <v>71</v>
      </c>
      <c r="E8624" s="31">
        <v>-74</v>
      </c>
      <c r="F8624" s="31"/>
      <c r="G8624" s="33"/>
      <c r="I8624" s="33"/>
      <c r="J8624" s="33"/>
      <c r="AB8624" s="35"/>
    </row>
    <row r="8625" spans="1:28" s="6" customFormat="1" x14ac:dyDescent="0.15">
      <c r="A8625" s="6" t="s">
        <v>71</v>
      </c>
      <c r="E8625" s="31">
        <v>-74</v>
      </c>
      <c r="F8625" s="31"/>
      <c r="G8625" s="33"/>
      <c r="I8625" s="33"/>
      <c r="J8625" s="33"/>
      <c r="AB8625" s="35"/>
    </row>
    <row r="8626" spans="1:28" s="6" customFormat="1" x14ac:dyDescent="0.15">
      <c r="A8626" s="6" t="s">
        <v>71</v>
      </c>
      <c r="E8626" s="31">
        <v>-74</v>
      </c>
      <c r="F8626" s="31"/>
      <c r="G8626" s="33"/>
      <c r="I8626" s="33"/>
      <c r="J8626" s="33"/>
      <c r="AB8626" s="35"/>
    </row>
    <row r="8627" spans="1:28" s="6" customFormat="1" x14ac:dyDescent="0.15">
      <c r="A8627" s="6" t="s">
        <v>71</v>
      </c>
      <c r="E8627" s="31">
        <v>-74</v>
      </c>
      <c r="F8627" s="31"/>
      <c r="G8627" s="33"/>
      <c r="I8627" s="33"/>
      <c r="J8627" s="33"/>
      <c r="AB8627" s="35"/>
    </row>
    <row r="8628" spans="1:28" s="6" customFormat="1" x14ac:dyDescent="0.15">
      <c r="A8628" s="6" t="s">
        <v>71</v>
      </c>
      <c r="E8628" s="31">
        <v>-74</v>
      </c>
      <c r="F8628" s="31"/>
      <c r="G8628" s="33"/>
      <c r="I8628" s="33"/>
      <c r="J8628" s="33"/>
      <c r="AB8628" s="35"/>
    </row>
    <row r="8629" spans="1:28" s="6" customFormat="1" x14ac:dyDescent="0.15">
      <c r="A8629" s="6" t="s">
        <v>71</v>
      </c>
      <c r="E8629" s="31">
        <v>-74</v>
      </c>
      <c r="F8629" s="31"/>
      <c r="G8629" s="33"/>
      <c r="I8629" s="33"/>
      <c r="J8629" s="33"/>
      <c r="AB8629" s="35"/>
    </row>
    <row r="8630" spans="1:28" s="6" customFormat="1" x14ac:dyDescent="0.15">
      <c r="A8630" s="6" t="s">
        <v>71</v>
      </c>
      <c r="E8630" s="31">
        <v>-75</v>
      </c>
      <c r="F8630" s="31"/>
      <c r="G8630" s="33"/>
      <c r="I8630" s="33"/>
      <c r="J8630" s="33"/>
      <c r="AB8630" s="35"/>
    </row>
    <row r="8631" spans="1:28" s="6" customFormat="1" x14ac:dyDescent="0.15">
      <c r="A8631" s="6" t="s">
        <v>71</v>
      </c>
      <c r="E8631" s="31">
        <v>-75</v>
      </c>
      <c r="F8631" s="31"/>
      <c r="G8631" s="33"/>
      <c r="I8631" s="33"/>
      <c r="J8631" s="33"/>
      <c r="AB8631" s="35"/>
    </row>
    <row r="8632" spans="1:28" s="6" customFormat="1" x14ac:dyDescent="0.15">
      <c r="A8632" s="6" t="s">
        <v>71</v>
      </c>
      <c r="E8632" s="31">
        <v>-75</v>
      </c>
      <c r="F8632" s="31"/>
      <c r="G8632" s="33"/>
      <c r="I8632" s="33"/>
      <c r="J8632" s="33"/>
      <c r="AB8632" s="35"/>
    </row>
    <row r="8633" spans="1:28" s="6" customFormat="1" x14ac:dyDescent="0.15">
      <c r="A8633" s="6" t="s">
        <v>71</v>
      </c>
      <c r="E8633" s="31">
        <v>-74</v>
      </c>
      <c r="F8633" s="31"/>
      <c r="G8633" s="33"/>
      <c r="I8633" s="33"/>
      <c r="J8633" s="33"/>
      <c r="AB8633" s="35"/>
    </row>
    <row r="8634" spans="1:28" s="6" customFormat="1" x14ac:dyDescent="0.15">
      <c r="A8634" s="6" t="s">
        <v>71</v>
      </c>
      <c r="E8634" s="31">
        <v>-74</v>
      </c>
      <c r="F8634" s="31"/>
      <c r="G8634" s="33"/>
      <c r="I8634" s="33"/>
      <c r="J8634" s="33"/>
      <c r="AB8634" s="35"/>
    </row>
    <row r="8635" spans="1:28" s="6" customFormat="1" x14ac:dyDescent="0.15">
      <c r="A8635" s="6" t="s">
        <v>71</v>
      </c>
      <c r="E8635" s="31">
        <v>-77</v>
      </c>
      <c r="F8635" s="31"/>
      <c r="G8635" s="33"/>
      <c r="I8635" s="33"/>
      <c r="J8635" s="33"/>
      <c r="AB8635" s="35"/>
    </row>
    <row r="8636" spans="1:28" s="6" customFormat="1" x14ac:dyDescent="0.15">
      <c r="A8636" s="6" t="s">
        <v>71</v>
      </c>
      <c r="E8636" s="31">
        <v>-74</v>
      </c>
      <c r="F8636" s="31"/>
      <c r="G8636" s="33"/>
      <c r="I8636" s="33"/>
      <c r="J8636" s="33"/>
      <c r="AB8636" s="35"/>
    </row>
    <row r="8637" spans="1:28" s="6" customFormat="1" x14ac:dyDescent="0.15">
      <c r="A8637" s="6" t="s">
        <v>71</v>
      </c>
      <c r="E8637" s="31">
        <v>-74</v>
      </c>
      <c r="F8637" s="31"/>
      <c r="G8637" s="33"/>
      <c r="I8637" s="33"/>
      <c r="J8637" s="33"/>
      <c r="AB8637" s="35"/>
    </row>
    <row r="8638" spans="1:28" s="6" customFormat="1" x14ac:dyDescent="0.15">
      <c r="A8638" s="6" t="s">
        <v>71</v>
      </c>
      <c r="E8638" s="31">
        <v>-70</v>
      </c>
      <c r="F8638" s="31"/>
      <c r="G8638" s="33"/>
      <c r="I8638" s="33"/>
      <c r="J8638" s="33"/>
      <c r="AB8638" s="35"/>
    </row>
    <row r="8639" spans="1:28" s="6" customFormat="1" x14ac:dyDescent="0.15">
      <c r="A8639" s="6" t="s">
        <v>71</v>
      </c>
      <c r="E8639" s="31">
        <v>-73</v>
      </c>
      <c r="F8639" s="31"/>
      <c r="G8639" s="33"/>
      <c r="I8639" s="33"/>
      <c r="J8639" s="33"/>
      <c r="AB8639" s="35"/>
    </row>
    <row r="8640" spans="1:28" s="6" customFormat="1" x14ac:dyDescent="0.15">
      <c r="A8640" s="6" t="s">
        <v>71</v>
      </c>
      <c r="E8640" s="31">
        <v>-73</v>
      </c>
      <c r="F8640" s="31"/>
      <c r="G8640" s="33"/>
      <c r="I8640" s="33"/>
      <c r="J8640" s="33"/>
      <c r="AB8640" s="35"/>
    </row>
    <row r="8641" spans="1:28" s="6" customFormat="1" x14ac:dyDescent="0.15">
      <c r="A8641" s="6" t="s">
        <v>71</v>
      </c>
      <c r="E8641" s="31">
        <v>-77</v>
      </c>
      <c r="F8641" s="31"/>
      <c r="G8641" s="33"/>
      <c r="I8641" s="33"/>
      <c r="J8641" s="33"/>
      <c r="AB8641" s="35"/>
    </row>
    <row r="8642" spans="1:28" s="6" customFormat="1" x14ac:dyDescent="0.15">
      <c r="A8642" s="6" t="s">
        <v>71</v>
      </c>
      <c r="E8642" s="31">
        <v>-87</v>
      </c>
      <c r="F8642" s="31"/>
      <c r="G8642" s="33"/>
      <c r="I8642" s="33"/>
      <c r="J8642" s="33"/>
      <c r="AB8642" s="35"/>
    </row>
    <row r="8643" spans="1:28" s="6" customFormat="1" x14ac:dyDescent="0.15">
      <c r="A8643" s="6" t="s">
        <v>71</v>
      </c>
      <c r="E8643" s="31">
        <v>-87</v>
      </c>
      <c r="F8643" s="31"/>
      <c r="G8643" s="33"/>
      <c r="I8643" s="33"/>
      <c r="J8643" s="33"/>
      <c r="AB8643" s="35"/>
    </row>
    <row r="8644" spans="1:28" s="6" customFormat="1" x14ac:dyDescent="0.15">
      <c r="A8644" s="6" t="s">
        <v>71</v>
      </c>
      <c r="E8644" s="31">
        <v>-74</v>
      </c>
      <c r="F8644" s="31"/>
      <c r="G8644" s="33"/>
      <c r="I8644" s="33"/>
      <c r="J8644" s="33"/>
      <c r="AB8644" s="35"/>
    </row>
    <row r="8645" spans="1:28" s="6" customFormat="1" x14ac:dyDescent="0.15">
      <c r="A8645" s="6" t="s">
        <v>71</v>
      </c>
      <c r="E8645" s="31">
        <v>-72</v>
      </c>
      <c r="F8645" s="31"/>
      <c r="G8645" s="33"/>
      <c r="I8645" s="33"/>
      <c r="J8645" s="33"/>
      <c r="AB8645" s="35"/>
    </row>
    <row r="8646" spans="1:28" s="6" customFormat="1" x14ac:dyDescent="0.15">
      <c r="A8646" s="6" t="s">
        <v>71</v>
      </c>
      <c r="E8646" s="31">
        <v>-72</v>
      </c>
      <c r="F8646" s="31"/>
      <c r="G8646" s="33"/>
      <c r="I8646" s="33"/>
      <c r="J8646" s="33"/>
      <c r="AB8646" s="35"/>
    </row>
    <row r="8647" spans="1:28" s="6" customFormat="1" x14ac:dyDescent="0.15">
      <c r="A8647" s="6" t="s">
        <v>71</v>
      </c>
      <c r="E8647" s="31">
        <v>-73</v>
      </c>
      <c r="F8647" s="31"/>
      <c r="G8647" s="33"/>
      <c r="I8647" s="33"/>
      <c r="J8647" s="33"/>
      <c r="AB8647" s="35"/>
    </row>
    <row r="8648" spans="1:28" s="6" customFormat="1" x14ac:dyDescent="0.15">
      <c r="A8648" s="6" t="s">
        <v>71</v>
      </c>
      <c r="E8648" s="31">
        <v>-73</v>
      </c>
      <c r="F8648" s="31"/>
      <c r="G8648" s="33"/>
      <c r="I8648" s="33"/>
      <c r="J8648" s="33"/>
      <c r="AB8648" s="35"/>
    </row>
    <row r="8649" spans="1:28" s="6" customFormat="1" x14ac:dyDescent="0.15">
      <c r="A8649" s="6" t="s">
        <v>71</v>
      </c>
      <c r="E8649" s="31">
        <v>-77</v>
      </c>
      <c r="F8649" s="31"/>
      <c r="G8649" s="33"/>
      <c r="I8649" s="33"/>
      <c r="J8649" s="33"/>
      <c r="AB8649" s="35"/>
    </row>
    <row r="8650" spans="1:28" s="6" customFormat="1" x14ac:dyDescent="0.15">
      <c r="A8650" s="6" t="s">
        <v>71</v>
      </c>
      <c r="E8650" s="31">
        <v>-76</v>
      </c>
      <c r="F8650" s="31"/>
      <c r="G8650" s="33"/>
      <c r="I8650" s="33"/>
      <c r="J8650" s="33"/>
      <c r="AB8650" s="35"/>
    </row>
    <row r="8651" spans="1:28" s="6" customFormat="1" x14ac:dyDescent="0.15">
      <c r="A8651" s="6" t="s">
        <v>71</v>
      </c>
      <c r="E8651" s="31">
        <v>-76</v>
      </c>
      <c r="F8651" s="31"/>
      <c r="G8651" s="33"/>
      <c r="I8651" s="33"/>
      <c r="J8651" s="33"/>
      <c r="AB8651" s="35"/>
    </row>
    <row r="8652" spans="1:28" s="6" customFormat="1" x14ac:dyDescent="0.15">
      <c r="A8652" s="6" t="s">
        <v>71</v>
      </c>
      <c r="E8652" s="31">
        <v>-76</v>
      </c>
      <c r="F8652" s="31"/>
      <c r="G8652" s="33"/>
      <c r="I8652" s="33"/>
      <c r="J8652" s="33"/>
      <c r="AB8652" s="35"/>
    </row>
    <row r="8653" spans="1:28" s="6" customFormat="1" x14ac:dyDescent="0.15">
      <c r="A8653" s="6" t="s">
        <v>71</v>
      </c>
      <c r="E8653" s="31">
        <v>-74</v>
      </c>
      <c r="F8653" s="31"/>
      <c r="G8653" s="33"/>
      <c r="I8653" s="33"/>
      <c r="J8653" s="33"/>
      <c r="AB8653" s="35"/>
    </row>
    <row r="8654" spans="1:28" s="6" customFormat="1" x14ac:dyDescent="0.15">
      <c r="A8654" s="6" t="s">
        <v>71</v>
      </c>
      <c r="E8654" s="31">
        <v>-74</v>
      </c>
      <c r="F8654" s="31"/>
      <c r="G8654" s="33"/>
      <c r="I8654" s="33"/>
      <c r="J8654" s="33"/>
      <c r="AB8654" s="35"/>
    </row>
    <row r="8655" spans="1:28" s="6" customFormat="1" x14ac:dyDescent="0.15">
      <c r="A8655" s="6" t="s">
        <v>71</v>
      </c>
      <c r="E8655" s="31">
        <v>-74</v>
      </c>
      <c r="F8655" s="31"/>
      <c r="G8655" s="33"/>
      <c r="I8655" s="33"/>
      <c r="J8655" s="33"/>
      <c r="AB8655" s="35"/>
    </row>
    <row r="8656" spans="1:28" s="6" customFormat="1" x14ac:dyDescent="0.15">
      <c r="A8656" s="6" t="s">
        <v>71</v>
      </c>
      <c r="E8656" s="31">
        <v>-74</v>
      </c>
      <c r="F8656" s="31"/>
      <c r="G8656" s="33"/>
      <c r="I8656" s="33"/>
      <c r="J8656" s="33"/>
      <c r="AB8656" s="35"/>
    </row>
    <row r="8657" spans="1:28" s="6" customFormat="1" x14ac:dyDescent="0.15">
      <c r="A8657" s="6" t="s">
        <v>71</v>
      </c>
      <c r="E8657" s="31">
        <v>-74</v>
      </c>
      <c r="F8657" s="31"/>
      <c r="G8657" s="33"/>
      <c r="I8657" s="33"/>
      <c r="J8657" s="33"/>
      <c r="AB8657" s="35"/>
    </row>
    <row r="8658" spans="1:28" s="6" customFormat="1" x14ac:dyDescent="0.15">
      <c r="A8658" s="6" t="s">
        <v>71</v>
      </c>
      <c r="E8658" s="31">
        <v>-74</v>
      </c>
      <c r="F8658" s="31"/>
      <c r="G8658" s="33"/>
      <c r="I8658" s="33"/>
      <c r="J8658" s="33"/>
      <c r="AB8658" s="35"/>
    </row>
    <row r="8659" spans="1:28" s="6" customFormat="1" x14ac:dyDescent="0.15">
      <c r="A8659" s="6" t="s">
        <v>71</v>
      </c>
      <c r="E8659" s="31">
        <v>-74</v>
      </c>
      <c r="F8659" s="31"/>
      <c r="G8659" s="33"/>
      <c r="I8659" s="33"/>
      <c r="J8659" s="33"/>
      <c r="AB8659" s="35"/>
    </row>
    <row r="8660" spans="1:28" s="6" customFormat="1" x14ac:dyDescent="0.15">
      <c r="A8660" s="6" t="s">
        <v>71</v>
      </c>
      <c r="E8660" s="31">
        <v>-74</v>
      </c>
      <c r="F8660" s="31"/>
      <c r="G8660" s="33"/>
      <c r="I8660" s="33"/>
      <c r="J8660" s="33"/>
      <c r="AB8660" s="35"/>
    </row>
    <row r="8661" spans="1:28" s="6" customFormat="1" x14ac:dyDescent="0.15">
      <c r="A8661" s="6" t="s">
        <v>71</v>
      </c>
      <c r="E8661" s="31">
        <v>-70</v>
      </c>
      <c r="F8661" s="31"/>
      <c r="G8661" s="33"/>
      <c r="I8661" s="33"/>
      <c r="J8661" s="33"/>
      <c r="AB8661" s="35"/>
    </row>
    <row r="8662" spans="1:28" s="6" customFormat="1" x14ac:dyDescent="0.15">
      <c r="A8662" s="6" t="s">
        <v>71</v>
      </c>
      <c r="E8662" s="31">
        <v>-73</v>
      </c>
      <c r="F8662" s="31"/>
      <c r="G8662" s="33"/>
      <c r="I8662" s="33"/>
      <c r="J8662" s="33"/>
      <c r="AB8662" s="35"/>
    </row>
    <row r="8663" spans="1:28" s="6" customFormat="1" x14ac:dyDescent="0.15">
      <c r="A8663" s="6" t="s">
        <v>71</v>
      </c>
      <c r="E8663" s="31">
        <v>-73</v>
      </c>
      <c r="F8663" s="31"/>
      <c r="G8663" s="33"/>
      <c r="I8663" s="33"/>
      <c r="J8663" s="33"/>
      <c r="AB8663" s="35"/>
    </row>
    <row r="8664" spans="1:28" s="6" customFormat="1" x14ac:dyDescent="0.15">
      <c r="A8664" s="6" t="s">
        <v>71</v>
      </c>
      <c r="E8664" s="31">
        <v>-73</v>
      </c>
      <c r="F8664" s="31"/>
      <c r="G8664" s="33"/>
      <c r="I8664" s="33"/>
      <c r="J8664" s="33"/>
      <c r="AB8664" s="35"/>
    </row>
    <row r="8665" spans="1:28" s="6" customFormat="1" x14ac:dyDescent="0.15">
      <c r="A8665" s="6" t="s">
        <v>71</v>
      </c>
      <c r="E8665" s="31">
        <v>-77</v>
      </c>
      <c r="F8665" s="31"/>
      <c r="G8665" s="33"/>
      <c r="I8665" s="33"/>
      <c r="J8665" s="33"/>
      <c r="AB8665" s="35"/>
    </row>
    <row r="8666" spans="1:28" s="6" customFormat="1" x14ac:dyDescent="0.15">
      <c r="A8666" s="6" t="s">
        <v>71</v>
      </c>
      <c r="E8666" s="31">
        <v>-77</v>
      </c>
      <c r="F8666" s="31"/>
      <c r="G8666" s="33"/>
      <c r="I8666" s="33"/>
      <c r="J8666" s="33"/>
      <c r="AB8666" s="35"/>
    </row>
    <row r="8667" spans="1:28" s="6" customFormat="1" x14ac:dyDescent="0.15">
      <c r="A8667" s="6" t="s">
        <v>71</v>
      </c>
      <c r="E8667" s="31">
        <v>-77</v>
      </c>
      <c r="F8667" s="31"/>
      <c r="G8667" s="33"/>
      <c r="I8667" s="33"/>
      <c r="J8667" s="33"/>
      <c r="AB8667" s="35"/>
    </row>
    <row r="8668" spans="1:28" s="6" customFormat="1" x14ac:dyDescent="0.15">
      <c r="A8668" s="6" t="s">
        <v>71</v>
      </c>
      <c r="E8668" s="31">
        <v>-77</v>
      </c>
      <c r="F8668" s="31"/>
      <c r="G8668" s="33"/>
      <c r="I8668" s="33"/>
      <c r="J8668" s="33"/>
      <c r="AB8668" s="35"/>
    </row>
    <row r="8669" spans="1:28" s="6" customFormat="1" x14ac:dyDescent="0.15">
      <c r="A8669" s="6" t="s">
        <v>71</v>
      </c>
      <c r="E8669" s="31">
        <v>-77</v>
      </c>
      <c r="F8669" s="31"/>
      <c r="G8669" s="33"/>
      <c r="I8669" s="33"/>
      <c r="J8669" s="33"/>
      <c r="AB8669" s="35"/>
    </row>
    <row r="8670" spans="1:28" s="6" customFormat="1" x14ac:dyDescent="0.15">
      <c r="A8670" s="6" t="s">
        <v>71</v>
      </c>
      <c r="E8670" s="31">
        <v>-76</v>
      </c>
      <c r="F8670" s="31"/>
      <c r="G8670" s="33"/>
      <c r="I8670" s="33"/>
      <c r="J8670" s="33"/>
      <c r="AB8670" s="35"/>
    </row>
    <row r="8671" spans="1:28" s="6" customFormat="1" x14ac:dyDescent="0.15">
      <c r="A8671" s="6" t="s">
        <v>71</v>
      </c>
      <c r="E8671" s="31">
        <v>-77</v>
      </c>
      <c r="F8671" s="31"/>
      <c r="G8671" s="33"/>
      <c r="I8671" s="33"/>
      <c r="J8671" s="33"/>
      <c r="AB8671" s="35"/>
    </row>
    <row r="8672" spans="1:28" s="6" customFormat="1" x14ac:dyDescent="0.15">
      <c r="A8672" s="6" t="s">
        <v>71</v>
      </c>
      <c r="E8672" s="31">
        <v>-77</v>
      </c>
      <c r="F8672" s="31"/>
      <c r="G8672" s="33"/>
      <c r="I8672" s="33"/>
      <c r="J8672" s="33"/>
      <c r="AB8672" s="35"/>
    </row>
    <row r="8673" spans="1:28" s="6" customFormat="1" x14ac:dyDescent="0.15">
      <c r="A8673" s="6" t="s">
        <v>71</v>
      </c>
      <c r="E8673" s="31">
        <v>-79</v>
      </c>
      <c r="F8673" s="31"/>
      <c r="G8673" s="33"/>
      <c r="I8673" s="33"/>
      <c r="J8673" s="33"/>
      <c r="AB8673" s="35"/>
    </row>
    <row r="8674" spans="1:28" s="6" customFormat="1" x14ac:dyDescent="0.15">
      <c r="A8674" s="6" t="s">
        <v>71</v>
      </c>
      <c r="E8674" s="31">
        <v>-76</v>
      </c>
      <c r="F8674" s="31"/>
      <c r="G8674" s="33"/>
      <c r="I8674" s="33"/>
      <c r="J8674" s="33"/>
      <c r="AB8674" s="35"/>
    </row>
    <row r="8675" spans="1:28" s="6" customFormat="1" x14ac:dyDescent="0.15">
      <c r="A8675" s="6" t="s">
        <v>71</v>
      </c>
      <c r="E8675" s="31">
        <v>-76</v>
      </c>
      <c r="F8675" s="31"/>
      <c r="G8675" s="33"/>
      <c r="I8675" s="33"/>
      <c r="J8675" s="33"/>
      <c r="AB8675" s="35"/>
    </row>
    <row r="8676" spans="1:28" s="6" customFormat="1" x14ac:dyDescent="0.15">
      <c r="A8676" s="6" t="s">
        <v>71</v>
      </c>
      <c r="E8676" s="31">
        <v>-79</v>
      </c>
      <c r="F8676" s="31"/>
      <c r="G8676" s="33"/>
      <c r="I8676" s="33"/>
      <c r="J8676" s="33"/>
      <c r="AB8676" s="35"/>
    </row>
    <row r="8677" spans="1:28" s="6" customFormat="1" x14ac:dyDescent="0.15">
      <c r="A8677" s="6" t="s">
        <v>71</v>
      </c>
      <c r="E8677" s="31">
        <v>-76</v>
      </c>
      <c r="F8677" s="31"/>
      <c r="G8677" s="33"/>
      <c r="I8677" s="33"/>
      <c r="J8677" s="33"/>
      <c r="AB8677" s="35"/>
    </row>
    <row r="8678" spans="1:28" s="6" customFormat="1" x14ac:dyDescent="0.15">
      <c r="A8678" s="6" t="s">
        <v>71</v>
      </c>
      <c r="E8678" s="31">
        <v>-76</v>
      </c>
      <c r="F8678" s="31"/>
      <c r="G8678" s="33"/>
      <c r="I8678" s="33"/>
      <c r="J8678" s="33"/>
      <c r="AB8678" s="35"/>
    </row>
    <row r="8679" spans="1:28" s="6" customFormat="1" x14ac:dyDescent="0.15">
      <c r="A8679" s="6" t="s">
        <v>71</v>
      </c>
      <c r="E8679" s="31">
        <v>-75</v>
      </c>
      <c r="F8679" s="31"/>
      <c r="G8679" s="33"/>
      <c r="I8679" s="33"/>
      <c r="J8679" s="33"/>
      <c r="AB8679" s="35"/>
    </row>
    <row r="8680" spans="1:28" s="6" customFormat="1" x14ac:dyDescent="0.15">
      <c r="A8680" s="6" t="s">
        <v>71</v>
      </c>
      <c r="E8680" s="31">
        <v>-77</v>
      </c>
      <c r="F8680" s="31"/>
      <c r="G8680" s="33"/>
      <c r="I8680" s="33"/>
      <c r="J8680" s="33"/>
      <c r="AB8680" s="35"/>
    </row>
    <row r="8681" spans="1:28" s="6" customFormat="1" x14ac:dyDescent="0.15">
      <c r="A8681" s="6" t="s">
        <v>71</v>
      </c>
      <c r="E8681" s="31">
        <v>-77</v>
      </c>
      <c r="F8681" s="31"/>
      <c r="G8681" s="33"/>
      <c r="I8681" s="33"/>
      <c r="J8681" s="33"/>
      <c r="AB8681" s="35"/>
    </row>
    <row r="8682" spans="1:28" s="6" customFormat="1" x14ac:dyDescent="0.15">
      <c r="A8682" s="6" t="s">
        <v>71</v>
      </c>
      <c r="E8682" s="31">
        <v>-74</v>
      </c>
      <c r="F8682" s="31"/>
      <c r="G8682" s="33"/>
      <c r="I8682" s="33"/>
      <c r="J8682" s="33"/>
      <c r="AB8682" s="35"/>
    </row>
    <row r="8683" spans="1:28" s="6" customFormat="1" x14ac:dyDescent="0.15">
      <c r="A8683" s="6" t="s">
        <v>71</v>
      </c>
      <c r="E8683" s="31">
        <v>-79</v>
      </c>
      <c r="F8683" s="31"/>
      <c r="G8683" s="33"/>
      <c r="I8683" s="33"/>
      <c r="J8683" s="33"/>
      <c r="AB8683" s="35"/>
    </row>
    <row r="8684" spans="1:28" s="6" customFormat="1" x14ac:dyDescent="0.15">
      <c r="A8684" s="6" t="s">
        <v>71</v>
      </c>
      <c r="E8684" s="31">
        <v>-79</v>
      </c>
      <c r="F8684" s="31"/>
      <c r="G8684" s="33"/>
      <c r="I8684" s="33"/>
      <c r="J8684" s="33"/>
      <c r="AB8684" s="35"/>
    </row>
    <row r="8685" spans="1:28" s="6" customFormat="1" x14ac:dyDescent="0.15">
      <c r="A8685" s="6" t="s">
        <v>71</v>
      </c>
      <c r="E8685" s="31">
        <v>-81</v>
      </c>
      <c r="F8685" s="31"/>
      <c r="G8685" s="33"/>
      <c r="I8685" s="33"/>
      <c r="J8685" s="33"/>
      <c r="AB8685" s="35"/>
    </row>
    <row r="8686" spans="1:28" s="6" customFormat="1" x14ac:dyDescent="0.15">
      <c r="A8686" s="6" t="s">
        <v>71</v>
      </c>
      <c r="E8686" s="31">
        <v>-81</v>
      </c>
      <c r="F8686" s="31"/>
      <c r="G8686" s="33"/>
      <c r="I8686" s="33"/>
      <c r="J8686" s="33"/>
      <c r="AB8686" s="35"/>
    </row>
    <row r="8687" spans="1:28" s="6" customFormat="1" x14ac:dyDescent="0.15">
      <c r="A8687" s="6" t="s">
        <v>71</v>
      </c>
      <c r="E8687" s="31">
        <v>-81</v>
      </c>
      <c r="F8687" s="31"/>
      <c r="G8687" s="33"/>
      <c r="I8687" s="33"/>
      <c r="J8687" s="33"/>
      <c r="AB8687" s="35"/>
    </row>
    <row r="8688" spans="1:28" s="6" customFormat="1" x14ac:dyDescent="0.15">
      <c r="A8688" s="6" t="s">
        <v>71</v>
      </c>
      <c r="E8688" s="31">
        <v>-80</v>
      </c>
      <c r="F8688" s="31"/>
      <c r="G8688" s="33"/>
      <c r="I8688" s="33"/>
      <c r="J8688" s="33"/>
      <c r="AB8688" s="35"/>
    </row>
    <row r="8689" spans="1:28" s="6" customFormat="1" x14ac:dyDescent="0.15">
      <c r="A8689" s="6" t="s">
        <v>71</v>
      </c>
      <c r="E8689" s="31">
        <v>-78</v>
      </c>
      <c r="F8689" s="31"/>
      <c r="G8689" s="33"/>
      <c r="I8689" s="33"/>
      <c r="J8689" s="33"/>
      <c r="AB8689" s="35"/>
    </row>
    <row r="8690" spans="1:28" s="6" customFormat="1" x14ac:dyDescent="0.15">
      <c r="A8690" s="6" t="s">
        <v>71</v>
      </c>
      <c r="E8690" s="31">
        <v>-78</v>
      </c>
      <c r="F8690" s="31"/>
      <c r="G8690" s="33"/>
      <c r="I8690" s="33"/>
      <c r="J8690" s="33"/>
      <c r="AB8690" s="35"/>
    </row>
    <row r="8691" spans="1:28" s="6" customFormat="1" x14ac:dyDescent="0.15">
      <c r="A8691" s="6" t="s">
        <v>71</v>
      </c>
      <c r="E8691" s="31">
        <v>-81</v>
      </c>
      <c r="F8691" s="31"/>
      <c r="G8691" s="33"/>
      <c r="I8691" s="33"/>
      <c r="J8691" s="33"/>
      <c r="AB8691" s="35"/>
    </row>
    <row r="8692" spans="1:28" s="6" customFormat="1" x14ac:dyDescent="0.15">
      <c r="A8692" s="6" t="s">
        <v>71</v>
      </c>
      <c r="E8692" s="31">
        <v>-81</v>
      </c>
      <c r="F8692" s="31"/>
      <c r="G8692" s="33"/>
      <c r="I8692" s="33"/>
      <c r="J8692" s="33"/>
      <c r="AB8692" s="35"/>
    </row>
    <row r="8693" spans="1:28" s="6" customFormat="1" x14ac:dyDescent="0.15">
      <c r="A8693" s="6" t="s">
        <v>71</v>
      </c>
      <c r="E8693" s="31">
        <v>-81</v>
      </c>
      <c r="F8693" s="31"/>
      <c r="G8693" s="33"/>
      <c r="I8693" s="33"/>
      <c r="J8693" s="33"/>
      <c r="AB8693" s="35"/>
    </row>
    <row r="8694" spans="1:28" s="6" customFormat="1" x14ac:dyDescent="0.15">
      <c r="A8694" s="6" t="s">
        <v>71</v>
      </c>
      <c r="E8694" s="31">
        <v>-78</v>
      </c>
      <c r="F8694" s="31"/>
      <c r="G8694" s="33"/>
      <c r="I8694" s="33"/>
      <c r="J8694" s="33"/>
      <c r="AB8694" s="35"/>
    </row>
    <row r="8695" spans="1:28" s="6" customFormat="1" x14ac:dyDescent="0.15">
      <c r="A8695" s="6" t="s">
        <v>71</v>
      </c>
      <c r="E8695" s="31">
        <v>-78</v>
      </c>
      <c r="F8695" s="31"/>
      <c r="G8695" s="33"/>
      <c r="I8695" s="33"/>
      <c r="J8695" s="33"/>
      <c r="AB8695" s="35"/>
    </row>
    <row r="8696" spans="1:28" s="6" customFormat="1" x14ac:dyDescent="0.15">
      <c r="A8696" s="6" t="s">
        <v>71</v>
      </c>
      <c r="E8696" s="31">
        <v>-78</v>
      </c>
      <c r="F8696" s="31"/>
      <c r="G8696" s="33"/>
      <c r="I8696" s="33"/>
      <c r="J8696" s="33"/>
      <c r="AB8696" s="35"/>
    </row>
    <row r="8697" spans="1:28" s="6" customFormat="1" x14ac:dyDescent="0.15">
      <c r="A8697" s="6" t="s">
        <v>71</v>
      </c>
      <c r="E8697" s="31">
        <v>-78</v>
      </c>
      <c r="F8697" s="31"/>
      <c r="G8697" s="33"/>
      <c r="I8697" s="33"/>
      <c r="J8697" s="33"/>
      <c r="AB8697" s="35"/>
    </row>
    <row r="8698" spans="1:28" s="6" customFormat="1" x14ac:dyDescent="0.15">
      <c r="A8698" s="6" t="s">
        <v>71</v>
      </c>
      <c r="E8698" s="31">
        <v>-76</v>
      </c>
      <c r="F8698" s="31"/>
      <c r="G8698" s="33"/>
      <c r="I8698" s="33"/>
      <c r="J8698" s="33"/>
      <c r="AB8698" s="35"/>
    </row>
    <row r="8699" spans="1:28" s="6" customFormat="1" x14ac:dyDescent="0.15">
      <c r="A8699" s="6" t="s">
        <v>71</v>
      </c>
      <c r="E8699" s="31">
        <v>-76</v>
      </c>
      <c r="F8699" s="31"/>
      <c r="G8699" s="33"/>
      <c r="I8699" s="33"/>
      <c r="J8699" s="33"/>
      <c r="AB8699" s="35"/>
    </row>
    <row r="8700" spans="1:28" s="6" customFormat="1" x14ac:dyDescent="0.15">
      <c r="A8700" s="6" t="s">
        <v>71</v>
      </c>
      <c r="E8700" s="31">
        <v>-77</v>
      </c>
      <c r="F8700" s="31"/>
      <c r="G8700" s="33"/>
      <c r="I8700" s="33"/>
      <c r="J8700" s="33"/>
      <c r="AB8700" s="35"/>
    </row>
    <row r="8701" spans="1:28" s="6" customFormat="1" x14ac:dyDescent="0.15">
      <c r="A8701" s="6" t="s">
        <v>71</v>
      </c>
      <c r="E8701" s="31">
        <v>-83</v>
      </c>
      <c r="F8701" s="31"/>
      <c r="G8701" s="33"/>
      <c r="I8701" s="33"/>
      <c r="J8701" s="33"/>
      <c r="AB8701" s="35"/>
    </row>
    <row r="8702" spans="1:28" s="6" customFormat="1" x14ac:dyDescent="0.15">
      <c r="A8702" s="6" t="s">
        <v>71</v>
      </c>
      <c r="E8702" s="31">
        <v>-83</v>
      </c>
      <c r="F8702" s="31"/>
      <c r="G8702" s="33"/>
      <c r="I8702" s="33"/>
      <c r="J8702" s="33"/>
      <c r="AB8702" s="35"/>
    </row>
    <row r="8703" spans="1:28" s="6" customFormat="1" x14ac:dyDescent="0.15">
      <c r="A8703" s="6" t="s">
        <v>71</v>
      </c>
      <c r="E8703" s="31">
        <v>-82</v>
      </c>
      <c r="F8703" s="31"/>
      <c r="G8703" s="33"/>
      <c r="I8703" s="33"/>
      <c r="J8703" s="33"/>
      <c r="AB8703" s="35"/>
    </row>
    <row r="8704" spans="1:28" s="6" customFormat="1" x14ac:dyDescent="0.15">
      <c r="A8704" s="6" t="s">
        <v>71</v>
      </c>
      <c r="E8704" s="31">
        <v>-82</v>
      </c>
      <c r="F8704" s="31"/>
      <c r="G8704" s="33"/>
      <c r="I8704" s="33"/>
      <c r="J8704" s="33"/>
      <c r="AB8704" s="35"/>
    </row>
    <row r="8705" spans="1:28" s="6" customFormat="1" x14ac:dyDescent="0.15">
      <c r="A8705" s="6" t="s">
        <v>71</v>
      </c>
      <c r="E8705" s="31">
        <v>-82</v>
      </c>
      <c r="F8705" s="31"/>
      <c r="G8705" s="33"/>
      <c r="I8705" s="33"/>
      <c r="J8705" s="33"/>
      <c r="AB8705" s="35"/>
    </row>
    <row r="8706" spans="1:28" s="6" customFormat="1" x14ac:dyDescent="0.15">
      <c r="A8706" s="6" t="s">
        <v>71</v>
      </c>
      <c r="E8706" s="31">
        <v>-82</v>
      </c>
      <c r="F8706" s="31"/>
      <c r="G8706" s="33"/>
      <c r="I8706" s="33"/>
      <c r="J8706" s="33"/>
      <c r="AB8706" s="35"/>
    </row>
    <row r="8707" spans="1:28" s="6" customFormat="1" x14ac:dyDescent="0.15">
      <c r="A8707" s="6" t="s">
        <v>71</v>
      </c>
      <c r="E8707" s="31">
        <v>-82</v>
      </c>
      <c r="F8707" s="31"/>
      <c r="G8707" s="33"/>
      <c r="I8707" s="33"/>
      <c r="J8707" s="33"/>
      <c r="AB8707" s="35"/>
    </row>
    <row r="8708" spans="1:28" s="6" customFormat="1" x14ac:dyDescent="0.15">
      <c r="A8708" s="6" t="s">
        <v>71</v>
      </c>
      <c r="E8708" s="31">
        <v>-82</v>
      </c>
      <c r="F8708" s="31"/>
      <c r="G8708" s="33"/>
      <c r="I8708" s="33"/>
      <c r="J8708" s="33"/>
      <c r="AB8708" s="35"/>
    </row>
    <row r="8709" spans="1:28" s="6" customFormat="1" x14ac:dyDescent="0.15">
      <c r="A8709" s="6" t="s">
        <v>71</v>
      </c>
      <c r="E8709" s="31">
        <v>-78</v>
      </c>
      <c r="F8709" s="31"/>
      <c r="G8709" s="33"/>
      <c r="I8709" s="33"/>
      <c r="J8709" s="33"/>
      <c r="AB8709" s="35"/>
    </row>
    <row r="8710" spans="1:28" s="6" customFormat="1" x14ac:dyDescent="0.15">
      <c r="A8710" s="6" t="s">
        <v>71</v>
      </c>
      <c r="E8710" s="31">
        <v>-78</v>
      </c>
      <c r="F8710" s="31"/>
      <c r="G8710" s="33"/>
      <c r="I8710" s="33"/>
      <c r="J8710" s="33"/>
      <c r="AB8710" s="35"/>
    </row>
    <row r="8711" spans="1:28" s="6" customFormat="1" x14ac:dyDescent="0.15">
      <c r="A8711" s="6" t="s">
        <v>71</v>
      </c>
      <c r="E8711" s="31">
        <v>-78</v>
      </c>
      <c r="F8711" s="31"/>
      <c r="G8711" s="33"/>
      <c r="I8711" s="33"/>
      <c r="J8711" s="33"/>
      <c r="AB8711" s="35"/>
    </row>
    <row r="8712" spans="1:28" s="6" customFormat="1" x14ac:dyDescent="0.15">
      <c r="A8712" s="6" t="s">
        <v>71</v>
      </c>
      <c r="E8712" s="31">
        <v>-78</v>
      </c>
      <c r="F8712" s="31"/>
      <c r="G8712" s="33"/>
      <c r="I8712" s="33"/>
      <c r="J8712" s="33"/>
      <c r="AB8712" s="35"/>
    </row>
    <row r="8713" spans="1:28" s="6" customFormat="1" x14ac:dyDescent="0.15">
      <c r="A8713" s="6" t="s">
        <v>71</v>
      </c>
      <c r="E8713" s="31">
        <v>-78</v>
      </c>
      <c r="F8713" s="31"/>
      <c r="G8713" s="33"/>
      <c r="I8713" s="33"/>
      <c r="J8713" s="33"/>
      <c r="AB8713" s="35"/>
    </row>
    <row r="8714" spans="1:28" s="6" customFormat="1" x14ac:dyDescent="0.15">
      <c r="A8714" s="6" t="s">
        <v>71</v>
      </c>
      <c r="E8714" s="31">
        <v>-78</v>
      </c>
      <c r="F8714" s="31"/>
      <c r="G8714" s="33"/>
      <c r="I8714" s="33"/>
      <c r="J8714" s="33"/>
      <c r="AB8714" s="35"/>
    </row>
    <row r="8715" spans="1:28" s="6" customFormat="1" x14ac:dyDescent="0.15">
      <c r="A8715" s="6" t="s">
        <v>71</v>
      </c>
      <c r="E8715" s="31">
        <v>-78</v>
      </c>
      <c r="F8715" s="31"/>
      <c r="G8715" s="33"/>
      <c r="I8715" s="33"/>
      <c r="J8715" s="33"/>
      <c r="AB8715" s="35"/>
    </row>
    <row r="8716" spans="1:28" s="6" customFormat="1" x14ac:dyDescent="0.15">
      <c r="A8716" s="6" t="s">
        <v>71</v>
      </c>
      <c r="E8716" s="31">
        <v>-78</v>
      </c>
      <c r="F8716" s="31"/>
      <c r="G8716" s="33"/>
      <c r="I8716" s="33"/>
      <c r="J8716" s="33"/>
      <c r="AB8716" s="35"/>
    </row>
    <row r="8717" spans="1:28" s="6" customFormat="1" x14ac:dyDescent="0.15">
      <c r="A8717" s="6" t="s">
        <v>71</v>
      </c>
      <c r="E8717" s="31">
        <v>-79</v>
      </c>
      <c r="F8717" s="31"/>
      <c r="G8717" s="33"/>
      <c r="I8717" s="33"/>
      <c r="J8717" s="33"/>
      <c r="AB8717" s="35"/>
    </row>
    <row r="8718" spans="1:28" s="6" customFormat="1" x14ac:dyDescent="0.15">
      <c r="A8718" s="6" t="s">
        <v>71</v>
      </c>
      <c r="E8718" s="31">
        <v>-79</v>
      </c>
      <c r="F8718" s="31"/>
      <c r="G8718" s="33"/>
      <c r="I8718" s="33"/>
      <c r="J8718" s="33"/>
      <c r="AB8718" s="35"/>
    </row>
    <row r="8719" spans="1:28" s="6" customFormat="1" x14ac:dyDescent="0.15">
      <c r="A8719" s="6" t="s">
        <v>71</v>
      </c>
      <c r="E8719" s="31">
        <v>-79</v>
      </c>
      <c r="F8719" s="31"/>
      <c r="G8719" s="33"/>
      <c r="I8719" s="33"/>
      <c r="J8719" s="33"/>
      <c r="AB8719" s="35"/>
    </row>
    <row r="8720" spans="1:28" s="6" customFormat="1" x14ac:dyDescent="0.15">
      <c r="A8720" s="6" t="s">
        <v>71</v>
      </c>
      <c r="E8720" s="31">
        <v>-79</v>
      </c>
      <c r="F8720" s="31"/>
      <c r="G8720" s="33"/>
      <c r="I8720" s="33"/>
      <c r="J8720" s="33"/>
      <c r="AB8720" s="35"/>
    </row>
    <row r="8721" spans="1:28" s="6" customFormat="1" x14ac:dyDescent="0.15">
      <c r="A8721" s="6" t="s">
        <v>71</v>
      </c>
      <c r="E8721" s="31">
        <v>-81</v>
      </c>
      <c r="F8721" s="31"/>
      <c r="G8721" s="33"/>
      <c r="I8721" s="33"/>
      <c r="J8721" s="33"/>
      <c r="AB8721" s="35"/>
    </row>
    <row r="8722" spans="1:28" s="6" customFormat="1" x14ac:dyDescent="0.15">
      <c r="A8722" s="6" t="s">
        <v>71</v>
      </c>
      <c r="E8722" s="31">
        <v>-81</v>
      </c>
      <c r="F8722" s="31"/>
      <c r="G8722" s="33"/>
      <c r="I8722" s="33"/>
      <c r="J8722" s="33"/>
      <c r="AB8722" s="35"/>
    </row>
    <row r="8723" spans="1:28" s="6" customFormat="1" x14ac:dyDescent="0.15">
      <c r="A8723" s="6" t="s">
        <v>71</v>
      </c>
      <c r="E8723" s="31">
        <v>-83</v>
      </c>
      <c r="F8723" s="31"/>
      <c r="G8723" s="33"/>
      <c r="I8723" s="33"/>
      <c r="J8723" s="33"/>
      <c r="AB8723" s="35"/>
    </row>
    <row r="8724" spans="1:28" s="6" customFormat="1" x14ac:dyDescent="0.15">
      <c r="A8724" s="6" t="s">
        <v>71</v>
      </c>
      <c r="E8724" s="31">
        <v>-78</v>
      </c>
      <c r="F8724" s="31"/>
      <c r="G8724" s="33"/>
      <c r="I8724" s="33"/>
      <c r="J8724" s="33"/>
      <c r="AB8724" s="35"/>
    </row>
    <row r="8725" spans="1:28" s="6" customFormat="1" x14ac:dyDescent="0.15">
      <c r="A8725" s="6" t="s">
        <v>71</v>
      </c>
      <c r="E8725" s="31">
        <v>-78</v>
      </c>
      <c r="F8725" s="31"/>
      <c r="G8725" s="33"/>
      <c r="I8725" s="33"/>
      <c r="J8725" s="33"/>
      <c r="AB8725" s="35"/>
    </row>
    <row r="8726" spans="1:28" s="6" customFormat="1" x14ac:dyDescent="0.15">
      <c r="A8726" s="6" t="s">
        <v>71</v>
      </c>
      <c r="E8726" s="31">
        <v>-79</v>
      </c>
      <c r="F8726" s="31"/>
      <c r="G8726" s="33"/>
      <c r="I8726" s="33"/>
      <c r="J8726" s="33"/>
      <c r="AB8726" s="35"/>
    </row>
    <row r="8727" spans="1:28" s="6" customFormat="1" x14ac:dyDescent="0.15">
      <c r="A8727" s="6" t="s">
        <v>71</v>
      </c>
      <c r="E8727" s="31">
        <v>-72</v>
      </c>
      <c r="F8727" s="31"/>
      <c r="G8727" s="33"/>
      <c r="I8727" s="33"/>
      <c r="J8727" s="33"/>
      <c r="AB8727" s="35"/>
    </row>
    <row r="8728" spans="1:28" s="6" customFormat="1" x14ac:dyDescent="0.15">
      <c r="A8728" s="6" t="s">
        <v>71</v>
      </c>
      <c r="E8728" s="31">
        <v>-72</v>
      </c>
      <c r="F8728" s="31"/>
      <c r="G8728" s="33"/>
      <c r="I8728" s="33"/>
      <c r="J8728" s="33"/>
      <c r="AB8728" s="35"/>
    </row>
    <row r="8729" spans="1:28" s="6" customFormat="1" x14ac:dyDescent="0.15">
      <c r="A8729" s="6" t="s">
        <v>71</v>
      </c>
      <c r="E8729" s="31">
        <v>-73</v>
      </c>
      <c r="F8729" s="31"/>
      <c r="G8729" s="33"/>
      <c r="I8729" s="33"/>
      <c r="J8729" s="33"/>
      <c r="AB8729" s="35"/>
    </row>
    <row r="8730" spans="1:28" s="6" customFormat="1" x14ac:dyDescent="0.15">
      <c r="A8730" s="6" t="s">
        <v>71</v>
      </c>
      <c r="E8730" s="31">
        <v>-73</v>
      </c>
      <c r="F8730" s="31"/>
      <c r="G8730" s="33"/>
      <c r="I8730" s="33"/>
      <c r="J8730" s="33"/>
      <c r="AB8730" s="35"/>
    </row>
    <row r="8731" spans="1:28" s="6" customFormat="1" x14ac:dyDescent="0.15">
      <c r="A8731" s="6" t="s">
        <v>71</v>
      </c>
      <c r="E8731" s="31">
        <v>-73</v>
      </c>
      <c r="F8731" s="31"/>
      <c r="G8731" s="33"/>
      <c r="I8731" s="33"/>
      <c r="J8731" s="33"/>
      <c r="AB8731" s="35"/>
    </row>
    <row r="8732" spans="1:28" s="6" customFormat="1" x14ac:dyDescent="0.15">
      <c r="A8732" s="6" t="s">
        <v>71</v>
      </c>
      <c r="E8732" s="31">
        <v>-73</v>
      </c>
      <c r="F8732" s="31"/>
      <c r="G8732" s="33"/>
      <c r="I8732" s="33"/>
      <c r="J8732" s="33"/>
      <c r="AB8732" s="35"/>
    </row>
    <row r="8733" spans="1:28" s="6" customFormat="1" x14ac:dyDescent="0.15">
      <c r="A8733" s="6" t="s">
        <v>71</v>
      </c>
      <c r="E8733" s="31">
        <v>-73</v>
      </c>
      <c r="F8733" s="31"/>
      <c r="G8733" s="33"/>
      <c r="I8733" s="33"/>
      <c r="J8733" s="33"/>
      <c r="AB8733" s="35"/>
    </row>
    <row r="8734" spans="1:28" s="6" customFormat="1" x14ac:dyDescent="0.15">
      <c r="A8734" s="6" t="s">
        <v>71</v>
      </c>
      <c r="E8734" s="31">
        <v>-73</v>
      </c>
      <c r="F8734" s="31"/>
      <c r="G8734" s="33"/>
      <c r="I8734" s="33"/>
      <c r="J8734" s="33"/>
      <c r="AB8734" s="35"/>
    </row>
    <row r="8735" spans="1:28" s="6" customFormat="1" x14ac:dyDescent="0.15">
      <c r="A8735" s="6" t="s">
        <v>71</v>
      </c>
      <c r="E8735" s="31">
        <v>-73</v>
      </c>
      <c r="F8735" s="31"/>
      <c r="G8735" s="33"/>
      <c r="I8735" s="33"/>
      <c r="J8735" s="33"/>
      <c r="AB8735" s="35"/>
    </row>
    <row r="8736" spans="1:28" s="6" customFormat="1" x14ac:dyDescent="0.15">
      <c r="A8736" s="6" t="s">
        <v>71</v>
      </c>
      <c r="E8736" s="31">
        <v>-73</v>
      </c>
      <c r="F8736" s="31"/>
      <c r="G8736" s="33"/>
      <c r="I8736" s="33"/>
      <c r="J8736" s="33"/>
      <c r="AB8736" s="35"/>
    </row>
    <row r="8737" spans="1:28" s="6" customFormat="1" x14ac:dyDescent="0.15">
      <c r="A8737" s="6" t="s">
        <v>71</v>
      </c>
      <c r="E8737" s="31">
        <v>-73</v>
      </c>
      <c r="F8737" s="31"/>
      <c r="G8737" s="33"/>
      <c r="I8737" s="33"/>
      <c r="J8737" s="33"/>
      <c r="AB8737" s="35"/>
    </row>
    <row r="8738" spans="1:28" s="6" customFormat="1" x14ac:dyDescent="0.15">
      <c r="A8738" s="6" t="s">
        <v>71</v>
      </c>
      <c r="E8738" s="31">
        <v>-72</v>
      </c>
      <c r="F8738" s="31"/>
      <c r="G8738" s="33"/>
      <c r="I8738" s="33"/>
      <c r="J8738" s="33"/>
      <c r="AB8738" s="35"/>
    </row>
    <row r="8739" spans="1:28" s="6" customFormat="1" x14ac:dyDescent="0.15">
      <c r="A8739" s="6" t="s">
        <v>71</v>
      </c>
      <c r="E8739" s="31">
        <v>-72</v>
      </c>
      <c r="F8739" s="31"/>
      <c r="G8739" s="33"/>
      <c r="I8739" s="33"/>
      <c r="J8739" s="33"/>
      <c r="AB8739" s="35"/>
    </row>
    <row r="8740" spans="1:28" s="6" customFormat="1" x14ac:dyDescent="0.15">
      <c r="A8740" s="6" t="s">
        <v>71</v>
      </c>
      <c r="E8740" s="31">
        <v>-72</v>
      </c>
      <c r="F8740" s="31"/>
      <c r="G8740" s="33"/>
      <c r="I8740" s="33"/>
      <c r="J8740" s="33"/>
      <c r="AB8740" s="35"/>
    </row>
    <row r="8741" spans="1:28" s="6" customFormat="1" x14ac:dyDescent="0.15">
      <c r="A8741" s="6" t="s">
        <v>71</v>
      </c>
      <c r="E8741" s="31">
        <v>-70</v>
      </c>
      <c r="F8741" s="31"/>
      <c r="G8741" s="33"/>
      <c r="I8741" s="33"/>
      <c r="J8741" s="33"/>
      <c r="AB8741" s="35"/>
    </row>
    <row r="8742" spans="1:28" s="6" customFormat="1" x14ac:dyDescent="0.15">
      <c r="A8742" s="6" t="s">
        <v>71</v>
      </c>
      <c r="E8742" s="31">
        <v>-70</v>
      </c>
      <c r="F8742" s="31"/>
      <c r="G8742" s="33"/>
      <c r="I8742" s="33"/>
      <c r="J8742" s="33"/>
      <c r="AB8742" s="35"/>
    </row>
    <row r="8743" spans="1:28" s="6" customFormat="1" x14ac:dyDescent="0.15">
      <c r="A8743" s="6" t="s">
        <v>71</v>
      </c>
      <c r="E8743" s="31">
        <v>-70</v>
      </c>
      <c r="F8743" s="31"/>
      <c r="G8743" s="33"/>
      <c r="I8743" s="33"/>
      <c r="J8743" s="33"/>
      <c r="AB8743" s="35"/>
    </row>
    <row r="8744" spans="1:28" s="6" customFormat="1" x14ac:dyDescent="0.15">
      <c r="A8744" s="6" t="s">
        <v>71</v>
      </c>
      <c r="E8744" s="31">
        <v>-70</v>
      </c>
      <c r="F8744" s="31"/>
      <c r="G8744" s="33"/>
      <c r="I8744" s="33"/>
      <c r="J8744" s="33"/>
      <c r="AB8744" s="35"/>
    </row>
    <row r="8745" spans="1:28" s="6" customFormat="1" x14ac:dyDescent="0.15">
      <c r="A8745" s="6" t="s">
        <v>71</v>
      </c>
      <c r="E8745" s="31">
        <v>-73</v>
      </c>
      <c r="F8745" s="31"/>
      <c r="G8745" s="33"/>
      <c r="I8745" s="33"/>
      <c r="J8745" s="33"/>
      <c r="AB8745" s="35"/>
    </row>
    <row r="8746" spans="1:28" s="6" customFormat="1" x14ac:dyDescent="0.15">
      <c r="A8746" s="6" t="s">
        <v>71</v>
      </c>
      <c r="E8746" s="31">
        <v>-73</v>
      </c>
      <c r="F8746" s="31"/>
      <c r="G8746" s="33"/>
      <c r="I8746" s="33"/>
      <c r="J8746" s="33"/>
      <c r="AB8746" s="35"/>
    </row>
    <row r="8747" spans="1:28" s="6" customFormat="1" x14ac:dyDescent="0.15">
      <c r="A8747" s="6" t="s">
        <v>71</v>
      </c>
      <c r="E8747" s="31">
        <v>-73</v>
      </c>
      <c r="F8747" s="31"/>
      <c r="G8747" s="33"/>
      <c r="I8747" s="33"/>
      <c r="J8747" s="33"/>
      <c r="AB8747" s="35"/>
    </row>
    <row r="8748" spans="1:28" s="6" customFormat="1" x14ac:dyDescent="0.15">
      <c r="A8748" s="6" t="s">
        <v>71</v>
      </c>
      <c r="E8748" s="31">
        <v>-75</v>
      </c>
      <c r="F8748" s="31"/>
      <c r="G8748" s="33"/>
      <c r="I8748" s="33"/>
      <c r="J8748" s="33"/>
      <c r="AB8748" s="35"/>
    </row>
    <row r="8749" spans="1:28" s="6" customFormat="1" x14ac:dyDescent="0.15">
      <c r="A8749" s="6" t="s">
        <v>71</v>
      </c>
      <c r="E8749" s="31">
        <v>-75</v>
      </c>
      <c r="F8749" s="31"/>
      <c r="G8749" s="33"/>
      <c r="I8749" s="33"/>
      <c r="J8749" s="33"/>
      <c r="AB8749" s="35"/>
    </row>
    <row r="8750" spans="1:28" s="6" customFormat="1" x14ac:dyDescent="0.15">
      <c r="A8750" s="6" t="s">
        <v>71</v>
      </c>
      <c r="E8750" s="31">
        <v>-75</v>
      </c>
      <c r="F8750" s="31"/>
      <c r="G8750" s="33"/>
      <c r="I8750" s="33"/>
      <c r="J8750" s="33"/>
      <c r="AB8750" s="35"/>
    </row>
    <row r="8751" spans="1:28" s="6" customFormat="1" x14ac:dyDescent="0.15">
      <c r="A8751" s="6" t="s">
        <v>71</v>
      </c>
      <c r="E8751" s="31">
        <v>-75</v>
      </c>
      <c r="F8751" s="31"/>
      <c r="G8751" s="33"/>
      <c r="I8751" s="33"/>
      <c r="J8751" s="33"/>
      <c r="AB8751" s="35"/>
    </row>
    <row r="8752" spans="1:28" s="6" customFormat="1" x14ac:dyDescent="0.15">
      <c r="A8752" s="6" t="s">
        <v>71</v>
      </c>
      <c r="E8752" s="31">
        <v>-75</v>
      </c>
      <c r="F8752" s="31"/>
      <c r="G8752" s="33"/>
      <c r="I8752" s="33"/>
      <c r="J8752" s="33"/>
      <c r="AB8752" s="35"/>
    </row>
    <row r="8753" spans="1:28" s="6" customFormat="1" x14ac:dyDescent="0.15">
      <c r="A8753" s="6" t="s">
        <v>71</v>
      </c>
      <c r="E8753" s="31">
        <v>-77</v>
      </c>
      <c r="F8753" s="31"/>
      <c r="G8753" s="33"/>
      <c r="I8753" s="33"/>
      <c r="J8753" s="33"/>
      <c r="AB8753" s="35"/>
    </row>
    <row r="8754" spans="1:28" s="6" customFormat="1" x14ac:dyDescent="0.15">
      <c r="A8754" s="6" t="s">
        <v>71</v>
      </c>
      <c r="E8754" s="31">
        <v>-77</v>
      </c>
      <c r="F8754" s="31"/>
      <c r="G8754" s="33"/>
      <c r="I8754" s="33"/>
      <c r="J8754" s="33"/>
      <c r="AB8754" s="35"/>
    </row>
    <row r="8755" spans="1:28" s="6" customFormat="1" x14ac:dyDescent="0.15">
      <c r="A8755" s="6" t="s">
        <v>71</v>
      </c>
      <c r="E8755" s="31">
        <v>-77</v>
      </c>
      <c r="F8755" s="31"/>
      <c r="G8755" s="33"/>
      <c r="I8755" s="33"/>
      <c r="J8755" s="33"/>
      <c r="AB8755" s="35"/>
    </row>
    <row r="8756" spans="1:28" s="6" customFormat="1" x14ac:dyDescent="0.15">
      <c r="A8756" s="6" t="s">
        <v>71</v>
      </c>
      <c r="E8756" s="31">
        <v>-76</v>
      </c>
      <c r="F8756" s="31"/>
      <c r="G8756" s="33"/>
      <c r="I8756" s="33"/>
      <c r="J8756" s="33"/>
      <c r="AB8756" s="35"/>
    </row>
    <row r="8757" spans="1:28" s="6" customFormat="1" x14ac:dyDescent="0.15">
      <c r="A8757" s="6" t="s">
        <v>71</v>
      </c>
      <c r="E8757" s="31">
        <v>-76</v>
      </c>
      <c r="F8757" s="31"/>
      <c r="G8757" s="33"/>
      <c r="I8757" s="33"/>
      <c r="J8757" s="33"/>
      <c r="AB8757" s="35"/>
    </row>
    <row r="8758" spans="1:28" s="6" customFormat="1" x14ac:dyDescent="0.15">
      <c r="A8758" s="6" t="s">
        <v>71</v>
      </c>
      <c r="E8758" s="31">
        <v>-76</v>
      </c>
      <c r="F8758" s="31"/>
      <c r="G8758" s="33"/>
      <c r="I8758" s="33"/>
      <c r="J8758" s="33"/>
      <c r="AB8758" s="35"/>
    </row>
    <row r="8759" spans="1:28" s="6" customFormat="1" x14ac:dyDescent="0.15">
      <c r="A8759" s="6" t="s">
        <v>71</v>
      </c>
      <c r="E8759" s="31">
        <v>-74</v>
      </c>
      <c r="F8759" s="31"/>
      <c r="G8759" s="33"/>
      <c r="I8759" s="33"/>
      <c r="J8759" s="33"/>
      <c r="AB8759" s="35"/>
    </row>
    <row r="8760" spans="1:28" s="6" customFormat="1" x14ac:dyDescent="0.15">
      <c r="A8760" s="6" t="s">
        <v>71</v>
      </c>
      <c r="E8760" s="31">
        <v>-74</v>
      </c>
      <c r="F8760" s="31"/>
      <c r="G8760" s="33"/>
      <c r="I8760" s="33"/>
      <c r="J8760" s="33"/>
      <c r="AB8760" s="35"/>
    </row>
    <row r="8761" spans="1:28" s="6" customFormat="1" x14ac:dyDescent="0.15">
      <c r="A8761" s="6" t="s">
        <v>71</v>
      </c>
      <c r="E8761" s="31">
        <v>-74</v>
      </c>
      <c r="F8761" s="31"/>
      <c r="G8761" s="33"/>
      <c r="I8761" s="33"/>
      <c r="J8761" s="33"/>
      <c r="AB8761" s="35"/>
    </row>
    <row r="8762" spans="1:28" s="6" customFormat="1" x14ac:dyDescent="0.15">
      <c r="A8762" s="6" t="s">
        <v>71</v>
      </c>
      <c r="E8762" s="31">
        <v>-75</v>
      </c>
      <c r="F8762" s="31"/>
      <c r="G8762" s="33"/>
      <c r="I8762" s="33"/>
      <c r="J8762" s="33"/>
      <c r="AB8762" s="35"/>
    </row>
    <row r="8763" spans="1:28" s="6" customFormat="1" x14ac:dyDescent="0.15">
      <c r="A8763" s="6" t="s">
        <v>71</v>
      </c>
      <c r="E8763" s="31">
        <v>-75</v>
      </c>
      <c r="F8763" s="31"/>
      <c r="G8763" s="33"/>
      <c r="I8763" s="33"/>
      <c r="J8763" s="33"/>
      <c r="AB8763" s="35"/>
    </row>
    <row r="8764" spans="1:28" s="6" customFormat="1" x14ac:dyDescent="0.15">
      <c r="A8764" s="6" t="s">
        <v>71</v>
      </c>
      <c r="E8764" s="31">
        <v>-75</v>
      </c>
      <c r="F8764" s="31"/>
      <c r="G8764" s="33"/>
      <c r="I8764" s="33"/>
      <c r="J8764" s="33"/>
      <c r="AB8764" s="35"/>
    </row>
    <row r="8765" spans="1:28" s="6" customFormat="1" x14ac:dyDescent="0.15">
      <c r="A8765" s="6" t="s">
        <v>71</v>
      </c>
      <c r="E8765" s="31">
        <v>-75</v>
      </c>
      <c r="F8765" s="31"/>
      <c r="G8765" s="33"/>
      <c r="I8765" s="33"/>
      <c r="J8765" s="33"/>
      <c r="AB8765" s="35"/>
    </row>
    <row r="8766" spans="1:28" s="6" customFormat="1" x14ac:dyDescent="0.15">
      <c r="A8766" s="6" t="s">
        <v>71</v>
      </c>
      <c r="E8766" s="31">
        <v>-75</v>
      </c>
      <c r="F8766" s="31"/>
      <c r="G8766" s="33"/>
      <c r="I8766" s="33"/>
      <c r="J8766" s="33"/>
      <c r="AB8766" s="35"/>
    </row>
    <row r="8767" spans="1:28" s="6" customFormat="1" x14ac:dyDescent="0.15">
      <c r="A8767" s="6" t="s">
        <v>71</v>
      </c>
      <c r="E8767" s="31">
        <v>-79</v>
      </c>
      <c r="F8767" s="31"/>
      <c r="G8767" s="33"/>
      <c r="I8767" s="33"/>
      <c r="J8767" s="33"/>
      <c r="AB8767" s="35"/>
    </row>
    <row r="8768" spans="1:28" s="6" customFormat="1" x14ac:dyDescent="0.15">
      <c r="A8768" s="6" t="s">
        <v>71</v>
      </c>
      <c r="E8768" s="31">
        <v>-73</v>
      </c>
      <c r="F8768" s="31"/>
      <c r="G8768" s="33"/>
      <c r="I8768" s="33"/>
      <c r="J8768" s="33"/>
      <c r="AB8768" s="35"/>
    </row>
    <row r="8769" spans="1:28" s="6" customFormat="1" x14ac:dyDescent="0.15">
      <c r="A8769" s="6" t="s">
        <v>71</v>
      </c>
      <c r="E8769" s="31">
        <v>-73</v>
      </c>
      <c r="F8769" s="31"/>
      <c r="G8769" s="33"/>
      <c r="I8769" s="33"/>
      <c r="J8769" s="33"/>
      <c r="AB8769" s="35"/>
    </row>
    <row r="8770" spans="1:28" s="6" customFormat="1" x14ac:dyDescent="0.15">
      <c r="A8770" s="6" t="s">
        <v>71</v>
      </c>
      <c r="E8770" s="31">
        <v>-73</v>
      </c>
      <c r="F8770" s="31"/>
      <c r="G8770" s="33"/>
      <c r="I8770" s="33"/>
      <c r="J8770" s="33"/>
      <c r="AB8770" s="35"/>
    </row>
    <row r="8771" spans="1:28" s="6" customFormat="1" x14ac:dyDescent="0.15">
      <c r="A8771" s="6" t="s">
        <v>71</v>
      </c>
      <c r="E8771" s="31">
        <v>-73</v>
      </c>
      <c r="F8771" s="31"/>
      <c r="G8771" s="33"/>
      <c r="I8771" s="33"/>
      <c r="J8771" s="33"/>
      <c r="AB8771" s="35"/>
    </row>
    <row r="8772" spans="1:28" s="6" customFormat="1" x14ac:dyDescent="0.15">
      <c r="A8772" s="6" t="s">
        <v>71</v>
      </c>
      <c r="E8772" s="31">
        <v>-73</v>
      </c>
      <c r="F8772" s="31"/>
      <c r="G8772" s="33"/>
      <c r="I8772" s="33"/>
      <c r="J8772" s="33"/>
      <c r="AB8772" s="35"/>
    </row>
    <row r="8773" spans="1:28" s="6" customFormat="1" x14ac:dyDescent="0.15">
      <c r="A8773" s="6" t="s">
        <v>71</v>
      </c>
      <c r="E8773" s="31">
        <v>-77</v>
      </c>
      <c r="F8773" s="31"/>
      <c r="G8773" s="33"/>
      <c r="I8773" s="33"/>
      <c r="J8773" s="33"/>
      <c r="AB8773" s="35"/>
    </row>
    <row r="8774" spans="1:28" s="6" customFormat="1" x14ac:dyDescent="0.15">
      <c r="A8774" s="6" t="s">
        <v>71</v>
      </c>
      <c r="E8774" s="31">
        <v>-81</v>
      </c>
      <c r="F8774" s="31"/>
      <c r="G8774" s="33"/>
      <c r="I8774" s="33"/>
      <c r="J8774" s="33"/>
      <c r="AB8774" s="35"/>
    </row>
    <row r="8775" spans="1:28" s="6" customFormat="1" x14ac:dyDescent="0.15">
      <c r="A8775" s="6" t="s">
        <v>71</v>
      </c>
      <c r="E8775" s="31">
        <v>-81</v>
      </c>
      <c r="F8775" s="31"/>
      <c r="G8775" s="33"/>
      <c r="I8775" s="33"/>
      <c r="J8775" s="33"/>
      <c r="AB8775" s="35"/>
    </row>
    <row r="8776" spans="1:28" s="6" customFormat="1" x14ac:dyDescent="0.15">
      <c r="A8776" s="6" t="s">
        <v>71</v>
      </c>
      <c r="E8776" s="31">
        <v>-81</v>
      </c>
      <c r="F8776" s="31"/>
      <c r="G8776" s="33"/>
      <c r="I8776" s="33"/>
      <c r="J8776" s="33"/>
      <c r="AB8776" s="35"/>
    </row>
    <row r="8777" spans="1:28" s="6" customFormat="1" x14ac:dyDescent="0.15">
      <c r="A8777" s="6" t="s">
        <v>72</v>
      </c>
      <c r="E8777" s="31">
        <v>-81</v>
      </c>
      <c r="F8777" s="31"/>
      <c r="G8777" s="33"/>
      <c r="I8777" s="33"/>
      <c r="J8777" s="33"/>
      <c r="AB8777" s="35"/>
    </row>
    <row r="8778" spans="1:28" s="6" customFormat="1" x14ac:dyDescent="0.15">
      <c r="A8778" s="6" t="s">
        <v>72</v>
      </c>
      <c r="E8778" s="31">
        <v>-81</v>
      </c>
      <c r="F8778" s="31"/>
      <c r="G8778" s="33"/>
      <c r="I8778" s="33"/>
      <c r="J8778" s="33"/>
      <c r="AB8778" s="35"/>
    </row>
    <row r="8779" spans="1:28" s="6" customFormat="1" x14ac:dyDescent="0.15">
      <c r="A8779" s="6" t="s">
        <v>72</v>
      </c>
      <c r="E8779" s="31">
        <v>-81</v>
      </c>
      <c r="F8779" s="31"/>
      <c r="G8779" s="33"/>
      <c r="I8779" s="33"/>
      <c r="J8779" s="33"/>
      <c r="AB8779" s="35"/>
    </row>
    <row r="8780" spans="1:28" s="6" customFormat="1" x14ac:dyDescent="0.15">
      <c r="A8780" s="6" t="s">
        <v>72</v>
      </c>
      <c r="E8780" s="31">
        <v>-81</v>
      </c>
      <c r="F8780" s="31"/>
      <c r="G8780" s="33"/>
      <c r="I8780" s="33"/>
      <c r="J8780" s="33"/>
      <c r="AB8780" s="35"/>
    </row>
    <row r="8781" spans="1:28" s="6" customFormat="1" x14ac:dyDescent="0.15">
      <c r="A8781" s="6" t="s">
        <v>72</v>
      </c>
      <c r="E8781" s="31">
        <v>-81</v>
      </c>
      <c r="F8781" s="31"/>
      <c r="G8781" s="33"/>
      <c r="I8781" s="33"/>
      <c r="J8781" s="33"/>
      <c r="AB8781" s="35"/>
    </row>
    <row r="8782" spans="1:28" s="6" customFormat="1" x14ac:dyDescent="0.15">
      <c r="A8782" s="6" t="s">
        <v>72</v>
      </c>
      <c r="E8782" s="31">
        <v>-83</v>
      </c>
      <c r="F8782" s="31"/>
      <c r="G8782" s="33"/>
      <c r="I8782" s="33"/>
      <c r="J8782" s="33"/>
      <c r="AB8782" s="35"/>
    </row>
    <row r="8783" spans="1:28" s="6" customFormat="1" x14ac:dyDescent="0.15">
      <c r="A8783" s="6" t="s">
        <v>72</v>
      </c>
      <c r="E8783" s="31">
        <v>-91</v>
      </c>
      <c r="F8783" s="31"/>
      <c r="G8783" s="33"/>
      <c r="I8783" s="33"/>
      <c r="J8783" s="33"/>
      <c r="AB8783" s="35"/>
    </row>
    <row r="8784" spans="1:28" s="6" customFormat="1" x14ac:dyDescent="0.15">
      <c r="A8784" s="6" t="s">
        <v>72</v>
      </c>
      <c r="E8784" s="31">
        <v>-91</v>
      </c>
      <c r="F8784" s="31"/>
      <c r="G8784" s="33"/>
      <c r="I8784" s="33"/>
      <c r="J8784" s="33"/>
      <c r="AB8784" s="35"/>
    </row>
    <row r="8785" spans="1:28" s="6" customFormat="1" x14ac:dyDescent="0.15">
      <c r="A8785" s="6" t="s">
        <v>72</v>
      </c>
      <c r="E8785" s="31">
        <v>-91</v>
      </c>
      <c r="F8785" s="31"/>
      <c r="G8785" s="33"/>
      <c r="I8785" s="33"/>
      <c r="J8785" s="33"/>
      <c r="AB8785" s="35"/>
    </row>
    <row r="8786" spans="1:28" s="6" customFormat="1" x14ac:dyDescent="0.15">
      <c r="A8786" s="6" t="s">
        <v>72</v>
      </c>
      <c r="E8786" s="31">
        <v>-91</v>
      </c>
      <c r="F8786" s="31"/>
      <c r="G8786" s="33"/>
      <c r="I8786" s="33"/>
      <c r="J8786" s="33"/>
      <c r="AB8786" s="35"/>
    </row>
    <row r="8787" spans="1:28" s="6" customFormat="1" x14ac:dyDescent="0.15">
      <c r="A8787" s="6" t="s">
        <v>72</v>
      </c>
      <c r="E8787" s="31">
        <v>-91</v>
      </c>
      <c r="F8787" s="31"/>
      <c r="G8787" s="33"/>
      <c r="I8787" s="33"/>
      <c r="J8787" s="33"/>
      <c r="AB8787" s="35"/>
    </row>
    <row r="8788" spans="1:28" s="6" customFormat="1" x14ac:dyDescent="0.15">
      <c r="A8788" s="6" t="s">
        <v>72</v>
      </c>
      <c r="E8788" s="31">
        <v>-84</v>
      </c>
      <c r="F8788" s="31"/>
      <c r="G8788" s="33"/>
      <c r="I8788" s="33"/>
      <c r="J8788" s="33"/>
      <c r="AB8788" s="35"/>
    </row>
    <row r="8789" spans="1:28" s="6" customFormat="1" x14ac:dyDescent="0.15">
      <c r="A8789" s="6" t="s">
        <v>72</v>
      </c>
      <c r="E8789" s="31">
        <v>-84</v>
      </c>
      <c r="F8789" s="31"/>
      <c r="G8789" s="33"/>
      <c r="I8789" s="33"/>
      <c r="J8789" s="33"/>
      <c r="AB8789" s="35"/>
    </row>
    <row r="8790" spans="1:28" s="6" customFormat="1" x14ac:dyDescent="0.15">
      <c r="A8790" s="6" t="s">
        <v>72</v>
      </c>
      <c r="E8790" s="31">
        <v>-89</v>
      </c>
      <c r="F8790" s="31"/>
      <c r="G8790" s="33"/>
      <c r="I8790" s="33"/>
      <c r="J8790" s="33"/>
      <c r="AB8790" s="35"/>
    </row>
    <row r="8791" spans="1:28" s="6" customFormat="1" x14ac:dyDescent="0.15">
      <c r="A8791" s="6" t="s">
        <v>72</v>
      </c>
      <c r="E8791" s="31">
        <v>-82</v>
      </c>
      <c r="F8791" s="31"/>
      <c r="G8791" s="33"/>
      <c r="I8791" s="33"/>
      <c r="J8791" s="33"/>
      <c r="AB8791" s="35"/>
    </row>
    <row r="8792" spans="1:28" s="6" customFormat="1" x14ac:dyDescent="0.15">
      <c r="A8792" s="6" t="s">
        <v>72</v>
      </c>
      <c r="E8792" s="31">
        <v>-82</v>
      </c>
      <c r="F8792" s="31"/>
      <c r="G8792" s="33"/>
      <c r="I8792" s="33"/>
      <c r="J8792" s="33"/>
      <c r="AB8792" s="35"/>
    </row>
    <row r="8793" spans="1:28" s="6" customFormat="1" x14ac:dyDescent="0.15">
      <c r="A8793" s="6" t="s">
        <v>72</v>
      </c>
      <c r="E8793" s="31">
        <v>-82</v>
      </c>
      <c r="F8793" s="31"/>
      <c r="G8793" s="33"/>
      <c r="I8793" s="33"/>
      <c r="J8793" s="33"/>
      <c r="AB8793" s="35"/>
    </row>
    <row r="8794" spans="1:28" s="6" customFormat="1" x14ac:dyDescent="0.15">
      <c r="A8794" s="6" t="s">
        <v>72</v>
      </c>
      <c r="E8794" s="31">
        <v>-78</v>
      </c>
      <c r="F8794" s="31"/>
      <c r="G8794" s="33"/>
      <c r="I8794" s="33"/>
      <c r="J8794" s="33"/>
      <c r="AB8794" s="35"/>
    </row>
    <row r="8795" spans="1:28" s="6" customFormat="1" x14ac:dyDescent="0.15">
      <c r="A8795" s="6" t="s">
        <v>72</v>
      </c>
      <c r="E8795" s="31">
        <v>-78</v>
      </c>
      <c r="F8795" s="31"/>
      <c r="G8795" s="33"/>
      <c r="I8795" s="33"/>
      <c r="J8795" s="33"/>
      <c r="AB8795" s="35"/>
    </row>
    <row r="8796" spans="1:28" s="6" customFormat="1" x14ac:dyDescent="0.15">
      <c r="A8796" s="6" t="s">
        <v>72</v>
      </c>
      <c r="E8796" s="31">
        <v>-76</v>
      </c>
      <c r="F8796" s="31"/>
      <c r="G8796" s="33"/>
      <c r="I8796" s="33"/>
      <c r="J8796" s="33"/>
      <c r="AB8796" s="35"/>
    </row>
    <row r="8797" spans="1:28" s="6" customFormat="1" x14ac:dyDescent="0.15">
      <c r="A8797" s="6" t="s">
        <v>72</v>
      </c>
      <c r="E8797" s="31">
        <v>-76</v>
      </c>
      <c r="F8797" s="31"/>
      <c r="G8797" s="33"/>
      <c r="I8797" s="33"/>
      <c r="J8797" s="33"/>
      <c r="AB8797" s="35"/>
    </row>
    <row r="8798" spans="1:28" s="6" customFormat="1" x14ac:dyDescent="0.15">
      <c r="A8798" s="6" t="s">
        <v>72</v>
      </c>
      <c r="E8798" s="31">
        <v>-76</v>
      </c>
      <c r="F8798" s="31"/>
      <c r="G8798" s="33"/>
      <c r="I8798" s="33"/>
      <c r="J8798" s="33"/>
      <c r="AB8798" s="35"/>
    </row>
    <row r="8799" spans="1:28" s="6" customFormat="1" x14ac:dyDescent="0.15">
      <c r="A8799" s="6" t="s">
        <v>72</v>
      </c>
      <c r="E8799" s="31">
        <v>-76</v>
      </c>
      <c r="F8799" s="31"/>
      <c r="G8799" s="33"/>
      <c r="I8799" s="33"/>
      <c r="J8799" s="33"/>
      <c r="AB8799" s="35"/>
    </row>
    <row r="8800" spans="1:28" s="6" customFormat="1" x14ac:dyDescent="0.15">
      <c r="A8800" s="6" t="s">
        <v>72</v>
      </c>
      <c r="E8800" s="31">
        <v>-76</v>
      </c>
      <c r="F8800" s="31"/>
      <c r="G8800" s="33"/>
      <c r="I8800" s="33"/>
      <c r="J8800" s="33"/>
      <c r="AB8800" s="35"/>
    </row>
    <row r="8801" spans="1:28" s="6" customFormat="1" x14ac:dyDescent="0.15">
      <c r="A8801" s="6" t="s">
        <v>72</v>
      </c>
      <c r="E8801" s="31">
        <v>-76</v>
      </c>
      <c r="F8801" s="31"/>
      <c r="G8801" s="33"/>
      <c r="I8801" s="33"/>
      <c r="J8801" s="33"/>
      <c r="AB8801" s="35"/>
    </row>
    <row r="8802" spans="1:28" s="6" customFormat="1" x14ac:dyDescent="0.15">
      <c r="A8802" s="6" t="s">
        <v>72</v>
      </c>
      <c r="E8802" s="31">
        <v>-77</v>
      </c>
      <c r="F8802" s="31"/>
      <c r="G8802" s="33"/>
      <c r="I8802" s="33"/>
      <c r="J8802" s="33"/>
      <c r="AB8802" s="35"/>
    </row>
    <row r="8803" spans="1:28" s="6" customFormat="1" x14ac:dyDescent="0.15">
      <c r="A8803" s="6" t="s">
        <v>72</v>
      </c>
      <c r="E8803" s="31">
        <v>-81</v>
      </c>
      <c r="F8803" s="31"/>
      <c r="G8803" s="33"/>
      <c r="I8803" s="33"/>
      <c r="J8803" s="33"/>
      <c r="AB8803" s="35"/>
    </row>
    <row r="8804" spans="1:28" s="6" customFormat="1" x14ac:dyDescent="0.15">
      <c r="A8804" s="6" t="s">
        <v>72</v>
      </c>
      <c r="E8804" s="31">
        <v>-81</v>
      </c>
      <c r="F8804" s="31"/>
      <c r="G8804" s="33"/>
      <c r="I8804" s="33"/>
      <c r="J8804" s="33"/>
      <c r="AB8804" s="35"/>
    </row>
    <row r="8805" spans="1:28" s="6" customFormat="1" x14ac:dyDescent="0.15">
      <c r="A8805" s="6" t="s">
        <v>72</v>
      </c>
      <c r="E8805" s="31">
        <v>-81</v>
      </c>
      <c r="F8805" s="31"/>
      <c r="G8805" s="33"/>
      <c r="I8805" s="33"/>
      <c r="J8805" s="33"/>
      <c r="AB8805" s="35"/>
    </row>
    <row r="8806" spans="1:28" s="6" customFormat="1" x14ac:dyDescent="0.15">
      <c r="A8806" s="6" t="s">
        <v>72</v>
      </c>
      <c r="E8806" s="31">
        <v>-81</v>
      </c>
      <c r="F8806" s="31"/>
      <c r="G8806" s="33"/>
      <c r="I8806" s="33"/>
      <c r="J8806" s="33"/>
      <c r="AB8806" s="35"/>
    </row>
    <row r="8807" spans="1:28" s="6" customFormat="1" x14ac:dyDescent="0.15">
      <c r="A8807" s="6" t="s">
        <v>72</v>
      </c>
      <c r="E8807" s="31">
        <v>-81</v>
      </c>
      <c r="F8807" s="31"/>
      <c r="G8807" s="33"/>
      <c r="I8807" s="33"/>
      <c r="J8807" s="33"/>
      <c r="AB8807" s="35"/>
    </row>
    <row r="8808" spans="1:28" s="6" customFormat="1" x14ac:dyDescent="0.15">
      <c r="A8808" s="6" t="s">
        <v>72</v>
      </c>
      <c r="E8808" s="31">
        <v>-87</v>
      </c>
      <c r="F8808" s="31"/>
      <c r="G8808" s="33"/>
      <c r="I8808" s="33"/>
      <c r="J8808" s="33"/>
      <c r="AB8808" s="35"/>
    </row>
    <row r="8809" spans="1:28" s="6" customFormat="1" x14ac:dyDescent="0.15">
      <c r="A8809" s="6" t="s">
        <v>72</v>
      </c>
      <c r="E8809" s="31">
        <v>-87</v>
      </c>
      <c r="F8809" s="31"/>
      <c r="G8809" s="33"/>
      <c r="I8809" s="33"/>
      <c r="J8809" s="33"/>
      <c r="AB8809" s="35"/>
    </row>
    <row r="8810" spans="1:28" s="6" customFormat="1" x14ac:dyDescent="0.15">
      <c r="A8810" s="6" t="s">
        <v>72</v>
      </c>
      <c r="E8810" s="31">
        <v>-93</v>
      </c>
      <c r="F8810" s="31"/>
      <c r="G8810" s="33"/>
      <c r="I8810" s="33"/>
      <c r="J8810" s="33"/>
      <c r="AB8810" s="35"/>
    </row>
    <row r="8811" spans="1:28" s="6" customFormat="1" x14ac:dyDescent="0.15">
      <c r="A8811" s="6" t="s">
        <v>72</v>
      </c>
      <c r="E8811" s="31">
        <v>-93</v>
      </c>
      <c r="F8811" s="31"/>
      <c r="G8811" s="33"/>
      <c r="I8811" s="33"/>
      <c r="J8811" s="33"/>
      <c r="AB8811" s="35"/>
    </row>
    <row r="8812" spans="1:28" s="6" customFormat="1" x14ac:dyDescent="0.15">
      <c r="A8812" s="6" t="s">
        <v>72</v>
      </c>
      <c r="E8812" s="31">
        <v>-93</v>
      </c>
      <c r="F8812" s="31"/>
      <c r="G8812" s="33"/>
      <c r="I8812" s="33"/>
      <c r="J8812" s="33"/>
      <c r="AB8812" s="35"/>
    </row>
    <row r="8813" spans="1:28" s="6" customFormat="1" x14ac:dyDescent="0.15">
      <c r="A8813" s="6" t="s">
        <v>72</v>
      </c>
      <c r="E8813" s="31">
        <v>-93</v>
      </c>
      <c r="F8813" s="31"/>
      <c r="G8813" s="33"/>
      <c r="I8813" s="33"/>
      <c r="J8813" s="33"/>
      <c r="AB8813" s="35"/>
    </row>
    <row r="8814" spans="1:28" s="6" customFormat="1" x14ac:dyDescent="0.15">
      <c r="A8814" s="6" t="s">
        <v>72</v>
      </c>
      <c r="E8814" s="31">
        <v>-93</v>
      </c>
      <c r="F8814" s="31"/>
      <c r="G8814" s="33"/>
      <c r="I8814" s="33"/>
      <c r="J8814" s="33"/>
      <c r="AB8814" s="35"/>
    </row>
    <row r="8815" spans="1:28" s="6" customFormat="1" x14ac:dyDescent="0.15">
      <c r="A8815" s="6" t="s">
        <v>72</v>
      </c>
      <c r="E8815" s="31">
        <v>-93</v>
      </c>
      <c r="F8815" s="31"/>
      <c r="G8815" s="33"/>
      <c r="I8815" s="33"/>
      <c r="J8815" s="33"/>
      <c r="AB8815" s="35"/>
    </row>
    <row r="8816" spans="1:28" s="6" customFormat="1" x14ac:dyDescent="0.15">
      <c r="A8816" s="6" t="s">
        <v>72</v>
      </c>
      <c r="E8816" s="31">
        <v>-86</v>
      </c>
      <c r="F8816" s="31"/>
      <c r="G8816" s="33"/>
      <c r="I8816" s="33"/>
      <c r="J8816" s="33"/>
      <c r="AB8816" s="35"/>
    </row>
    <row r="8817" spans="1:28" s="6" customFormat="1" x14ac:dyDescent="0.15">
      <c r="A8817" s="6" t="s">
        <v>72</v>
      </c>
      <c r="E8817" s="31">
        <v>-93</v>
      </c>
      <c r="F8817" s="31"/>
      <c r="G8817" s="33"/>
      <c r="I8817" s="33"/>
      <c r="J8817" s="33"/>
      <c r="AB8817" s="35"/>
    </row>
    <row r="8818" spans="1:28" s="6" customFormat="1" x14ac:dyDescent="0.15">
      <c r="A8818" s="6" t="s">
        <v>72</v>
      </c>
      <c r="E8818" s="31">
        <v>-93</v>
      </c>
      <c r="F8818" s="31"/>
      <c r="G8818" s="33"/>
      <c r="I8818" s="33"/>
      <c r="J8818" s="33"/>
      <c r="AB8818" s="35"/>
    </row>
    <row r="8819" spans="1:28" s="6" customFormat="1" x14ac:dyDescent="0.15">
      <c r="A8819" s="6" t="s">
        <v>72</v>
      </c>
      <c r="E8819" s="31">
        <v>-84</v>
      </c>
      <c r="F8819" s="31"/>
      <c r="G8819" s="33"/>
      <c r="I8819" s="33"/>
      <c r="J8819" s="33"/>
      <c r="AB8819" s="35"/>
    </row>
    <row r="8820" spans="1:28" s="6" customFormat="1" x14ac:dyDescent="0.15">
      <c r="A8820" s="6" t="s">
        <v>72</v>
      </c>
      <c r="E8820" s="31">
        <v>-84</v>
      </c>
      <c r="F8820" s="31"/>
      <c r="G8820" s="33"/>
      <c r="I8820" s="33"/>
      <c r="J8820" s="33"/>
      <c r="AB8820" s="35"/>
    </row>
    <row r="8821" spans="1:28" s="6" customFormat="1" x14ac:dyDescent="0.15">
      <c r="A8821" s="6" t="s">
        <v>72</v>
      </c>
      <c r="E8821" s="31">
        <v>-84</v>
      </c>
      <c r="F8821" s="31"/>
      <c r="G8821" s="33"/>
      <c r="I8821" s="33"/>
      <c r="J8821" s="33"/>
      <c r="AB8821" s="35"/>
    </row>
    <row r="8822" spans="1:28" s="6" customFormat="1" x14ac:dyDescent="0.15">
      <c r="A8822" s="6" t="s">
        <v>72</v>
      </c>
      <c r="E8822" s="31">
        <v>-82</v>
      </c>
      <c r="F8822" s="31"/>
      <c r="G8822" s="33"/>
      <c r="I8822" s="33"/>
      <c r="J8822" s="33"/>
      <c r="AB8822" s="35"/>
    </row>
    <row r="8823" spans="1:28" s="6" customFormat="1" x14ac:dyDescent="0.15">
      <c r="A8823" s="6" t="s">
        <v>72</v>
      </c>
      <c r="E8823" s="31">
        <v>-82</v>
      </c>
      <c r="F8823" s="31"/>
      <c r="G8823" s="33"/>
      <c r="I8823" s="33"/>
      <c r="J8823" s="33"/>
      <c r="AB8823" s="35"/>
    </row>
    <row r="8824" spans="1:28" s="6" customFormat="1" x14ac:dyDescent="0.15">
      <c r="A8824" s="6" t="s">
        <v>72</v>
      </c>
      <c r="E8824" s="31">
        <v>-82</v>
      </c>
      <c r="F8824" s="31"/>
      <c r="G8824" s="33"/>
      <c r="I8824" s="33"/>
      <c r="J8824" s="33"/>
      <c r="AB8824" s="35"/>
    </row>
    <row r="8825" spans="1:28" s="6" customFormat="1" x14ac:dyDescent="0.15">
      <c r="A8825" s="6" t="s">
        <v>72</v>
      </c>
      <c r="E8825" s="31">
        <v>-80</v>
      </c>
      <c r="F8825" s="31"/>
      <c r="G8825" s="33"/>
      <c r="I8825" s="33"/>
      <c r="J8825" s="33"/>
      <c r="AB8825" s="35"/>
    </row>
    <row r="8826" spans="1:28" s="6" customFormat="1" x14ac:dyDescent="0.15">
      <c r="A8826" s="6" t="s">
        <v>72</v>
      </c>
      <c r="E8826" s="31">
        <v>-80</v>
      </c>
      <c r="F8826" s="31"/>
      <c r="G8826" s="33"/>
      <c r="I8826" s="33"/>
      <c r="J8826" s="33"/>
      <c r="AB8826" s="35"/>
    </row>
    <row r="8827" spans="1:28" s="6" customFormat="1" x14ac:dyDescent="0.15">
      <c r="A8827" s="6" t="s">
        <v>72</v>
      </c>
      <c r="E8827" s="31">
        <v>-80</v>
      </c>
      <c r="F8827" s="31"/>
      <c r="G8827" s="33"/>
      <c r="I8827" s="33"/>
      <c r="J8827" s="33"/>
      <c r="AB8827" s="35"/>
    </row>
    <row r="8828" spans="1:28" s="6" customFormat="1" x14ac:dyDescent="0.15">
      <c r="A8828" s="6" t="s">
        <v>72</v>
      </c>
      <c r="E8828" s="31">
        <v>-80</v>
      </c>
      <c r="F8828" s="31"/>
      <c r="G8828" s="33"/>
      <c r="I8828" s="33"/>
      <c r="J8828" s="33"/>
      <c r="AB8828" s="35"/>
    </row>
    <row r="8829" spans="1:28" s="6" customFormat="1" x14ac:dyDescent="0.15">
      <c r="A8829" s="6" t="s">
        <v>72</v>
      </c>
      <c r="E8829" s="31">
        <v>-80</v>
      </c>
      <c r="F8829" s="31"/>
      <c r="G8829" s="33"/>
      <c r="I8829" s="33"/>
      <c r="J8829" s="33"/>
      <c r="AB8829" s="35"/>
    </row>
    <row r="8830" spans="1:28" s="6" customFormat="1" x14ac:dyDescent="0.15">
      <c r="A8830" s="6" t="s">
        <v>72</v>
      </c>
      <c r="E8830" s="31">
        <v>-93</v>
      </c>
      <c r="F8830" s="31"/>
      <c r="G8830" s="33"/>
      <c r="I8830" s="33"/>
      <c r="J8830" s="33"/>
      <c r="AB8830" s="35"/>
    </row>
    <row r="8831" spans="1:28" s="6" customFormat="1" x14ac:dyDescent="0.15">
      <c r="A8831" s="6" t="s">
        <v>72</v>
      </c>
      <c r="E8831" s="31">
        <v>-84</v>
      </c>
      <c r="F8831" s="31"/>
      <c r="G8831" s="33"/>
      <c r="I8831" s="33"/>
      <c r="J8831" s="33"/>
      <c r="AB8831" s="35"/>
    </row>
    <row r="8832" spans="1:28" s="6" customFormat="1" x14ac:dyDescent="0.15">
      <c r="A8832" s="6" t="s">
        <v>72</v>
      </c>
      <c r="E8832" s="31">
        <v>-84</v>
      </c>
      <c r="F8832" s="31"/>
      <c r="G8832" s="33"/>
      <c r="I8832" s="33"/>
      <c r="J8832" s="33"/>
      <c r="AB8832" s="35"/>
    </row>
    <row r="8833" spans="1:28" s="6" customFormat="1" x14ac:dyDescent="0.15">
      <c r="A8833" s="6" t="s">
        <v>72</v>
      </c>
      <c r="E8833" s="31">
        <v>-85</v>
      </c>
      <c r="F8833" s="31"/>
      <c r="G8833" s="33"/>
      <c r="I8833" s="33"/>
      <c r="J8833" s="33"/>
      <c r="AB8833" s="35"/>
    </row>
    <row r="8834" spans="1:28" s="6" customFormat="1" x14ac:dyDescent="0.15">
      <c r="A8834" s="6" t="s">
        <v>72</v>
      </c>
      <c r="E8834" s="31">
        <v>-85</v>
      </c>
      <c r="F8834" s="31"/>
      <c r="G8834" s="33"/>
      <c r="I8834" s="33"/>
      <c r="J8834" s="33"/>
      <c r="AB8834" s="35"/>
    </row>
    <row r="8835" spans="1:28" s="6" customFormat="1" x14ac:dyDescent="0.15">
      <c r="A8835" s="6" t="s">
        <v>72</v>
      </c>
      <c r="E8835" s="31">
        <v>-85</v>
      </c>
      <c r="F8835" s="31"/>
      <c r="G8835" s="33"/>
      <c r="I8835" s="33"/>
      <c r="J8835" s="33"/>
      <c r="AB8835" s="35"/>
    </row>
    <row r="8836" spans="1:28" s="6" customFormat="1" x14ac:dyDescent="0.15">
      <c r="A8836" s="6" t="s">
        <v>72</v>
      </c>
      <c r="E8836" s="31">
        <v>-85</v>
      </c>
      <c r="F8836" s="31"/>
      <c r="G8836" s="33"/>
      <c r="I8836" s="33"/>
      <c r="J8836" s="33"/>
      <c r="AB8836" s="35"/>
    </row>
    <row r="8837" spans="1:28" s="6" customFormat="1" x14ac:dyDescent="0.15">
      <c r="A8837" s="6" t="s">
        <v>72</v>
      </c>
      <c r="E8837" s="31">
        <v>-93</v>
      </c>
      <c r="F8837" s="31"/>
      <c r="G8837" s="33"/>
      <c r="I8837" s="33"/>
      <c r="J8837" s="33"/>
      <c r="AB8837" s="35"/>
    </row>
    <row r="8838" spans="1:28" s="6" customFormat="1" x14ac:dyDescent="0.15">
      <c r="A8838" s="6" t="s">
        <v>72</v>
      </c>
      <c r="E8838" s="31">
        <v>-93</v>
      </c>
      <c r="F8838" s="31"/>
      <c r="G8838" s="33"/>
      <c r="I8838" s="33"/>
      <c r="J8838" s="33"/>
      <c r="AB8838" s="35"/>
    </row>
    <row r="8839" spans="1:28" s="6" customFormat="1" x14ac:dyDescent="0.15">
      <c r="A8839" s="6" t="s">
        <v>72</v>
      </c>
      <c r="E8839" s="31">
        <v>-93</v>
      </c>
      <c r="F8839" s="31"/>
      <c r="G8839" s="33"/>
      <c r="I8839" s="33"/>
      <c r="J8839" s="33"/>
      <c r="AB8839" s="35"/>
    </row>
    <row r="8840" spans="1:28" s="6" customFormat="1" x14ac:dyDescent="0.15">
      <c r="A8840" s="6" t="s">
        <v>72</v>
      </c>
      <c r="E8840" s="31">
        <v>-93</v>
      </c>
      <c r="F8840" s="31"/>
      <c r="G8840" s="33"/>
      <c r="I8840" s="33"/>
      <c r="J8840" s="33"/>
      <c r="AB8840" s="35"/>
    </row>
    <row r="8841" spans="1:28" s="6" customFormat="1" x14ac:dyDescent="0.15">
      <c r="A8841" s="6" t="s">
        <v>72</v>
      </c>
      <c r="E8841" s="31">
        <v>-93</v>
      </c>
      <c r="F8841" s="31"/>
      <c r="G8841" s="33"/>
      <c r="I8841" s="33"/>
      <c r="J8841" s="33"/>
      <c r="AB8841" s="35"/>
    </row>
    <row r="8842" spans="1:28" s="6" customFormat="1" x14ac:dyDescent="0.15">
      <c r="A8842" s="6" t="s">
        <v>72</v>
      </c>
      <c r="E8842" s="31">
        <v>-93</v>
      </c>
      <c r="F8842" s="31"/>
      <c r="G8842" s="33"/>
      <c r="I8842" s="33"/>
      <c r="J8842" s="33"/>
      <c r="AB8842" s="35"/>
    </row>
    <row r="8843" spans="1:28" s="6" customFormat="1" x14ac:dyDescent="0.15">
      <c r="A8843" s="6" t="s">
        <v>72</v>
      </c>
      <c r="E8843" s="31">
        <v>-93</v>
      </c>
      <c r="F8843" s="31"/>
      <c r="G8843" s="33"/>
      <c r="I8843" s="33"/>
      <c r="J8843" s="33"/>
      <c r="AB8843" s="35"/>
    </row>
    <row r="8844" spans="1:28" s="6" customFormat="1" x14ac:dyDescent="0.15">
      <c r="A8844" s="6" t="s">
        <v>72</v>
      </c>
      <c r="E8844" s="31">
        <v>-86</v>
      </c>
      <c r="F8844" s="31"/>
      <c r="G8844" s="33"/>
      <c r="I8844" s="33"/>
      <c r="J8844" s="33"/>
      <c r="AB8844" s="35"/>
    </row>
    <row r="8845" spans="1:28" s="6" customFormat="1" x14ac:dyDescent="0.15">
      <c r="A8845" s="6" t="s">
        <v>72</v>
      </c>
      <c r="E8845" s="31">
        <v>-93</v>
      </c>
      <c r="F8845" s="31"/>
      <c r="G8845" s="33"/>
      <c r="I8845" s="33"/>
      <c r="J8845" s="33"/>
      <c r="AB8845" s="35"/>
    </row>
    <row r="8846" spans="1:28" s="6" customFormat="1" x14ac:dyDescent="0.15">
      <c r="A8846" s="6" t="s">
        <v>72</v>
      </c>
      <c r="E8846" s="31">
        <v>-93</v>
      </c>
      <c r="F8846" s="31"/>
      <c r="G8846" s="33"/>
      <c r="I8846" s="33"/>
      <c r="J8846" s="33"/>
      <c r="AB8846" s="35"/>
    </row>
    <row r="8847" spans="1:28" s="6" customFormat="1" x14ac:dyDescent="0.15">
      <c r="A8847" s="6" t="s">
        <v>72</v>
      </c>
      <c r="E8847" s="31">
        <v>-84</v>
      </c>
      <c r="F8847" s="31"/>
      <c r="G8847" s="33"/>
      <c r="I8847" s="33"/>
      <c r="J8847" s="33"/>
      <c r="AB8847" s="35"/>
    </row>
    <row r="8848" spans="1:28" s="6" customFormat="1" x14ac:dyDescent="0.15">
      <c r="A8848" s="6" t="s">
        <v>72</v>
      </c>
      <c r="E8848" s="31">
        <v>-84</v>
      </c>
      <c r="F8848" s="31"/>
      <c r="G8848" s="33"/>
      <c r="I8848" s="33"/>
      <c r="J8848" s="33"/>
      <c r="AB8848" s="35"/>
    </row>
    <row r="8849" spans="1:28" s="6" customFormat="1" x14ac:dyDescent="0.15">
      <c r="A8849" s="6" t="s">
        <v>72</v>
      </c>
      <c r="E8849" s="31">
        <v>-84</v>
      </c>
      <c r="F8849" s="31"/>
      <c r="G8849" s="33"/>
      <c r="I8849" s="33"/>
      <c r="J8849" s="33"/>
      <c r="AB8849" s="35"/>
    </row>
    <row r="8850" spans="1:28" s="6" customFormat="1" x14ac:dyDescent="0.15">
      <c r="A8850" s="6" t="s">
        <v>72</v>
      </c>
      <c r="E8850" s="31">
        <v>-85</v>
      </c>
      <c r="F8850" s="31"/>
      <c r="G8850" s="33"/>
      <c r="I8850" s="33"/>
      <c r="J8850" s="33"/>
      <c r="AB8850" s="35"/>
    </row>
    <row r="8851" spans="1:28" s="6" customFormat="1" x14ac:dyDescent="0.15">
      <c r="A8851" s="6" t="s">
        <v>72</v>
      </c>
      <c r="E8851" s="31">
        <v>-85</v>
      </c>
      <c r="F8851" s="31"/>
      <c r="G8851" s="33"/>
      <c r="I8851" s="33"/>
      <c r="J8851" s="33"/>
      <c r="AB8851" s="35"/>
    </row>
    <row r="8852" spans="1:28" s="6" customFormat="1" x14ac:dyDescent="0.15">
      <c r="A8852" s="6" t="s">
        <v>72</v>
      </c>
      <c r="E8852" s="31">
        <v>-85</v>
      </c>
      <c r="F8852" s="31"/>
      <c r="G8852" s="33"/>
      <c r="I8852" s="33"/>
      <c r="J8852" s="33"/>
      <c r="AB8852" s="35"/>
    </row>
    <row r="8853" spans="1:28" s="6" customFormat="1" x14ac:dyDescent="0.15">
      <c r="A8853" s="6" t="s">
        <v>72</v>
      </c>
      <c r="E8853" s="31">
        <v>-84</v>
      </c>
      <c r="F8853" s="31"/>
      <c r="G8853" s="33"/>
      <c r="I8853" s="33"/>
      <c r="J8853" s="33"/>
      <c r="AB8853" s="35"/>
    </row>
    <row r="8854" spans="1:28" s="6" customFormat="1" x14ac:dyDescent="0.15">
      <c r="A8854" s="6" t="s">
        <v>72</v>
      </c>
      <c r="E8854" s="31">
        <v>-84</v>
      </c>
      <c r="F8854" s="31"/>
      <c r="G8854" s="33"/>
      <c r="I8854" s="33"/>
      <c r="J8854" s="33"/>
      <c r="AB8854" s="35"/>
    </row>
    <row r="8855" spans="1:28" s="6" customFormat="1" x14ac:dyDescent="0.15">
      <c r="A8855" s="6" t="s">
        <v>72</v>
      </c>
      <c r="E8855" s="31">
        <v>-84</v>
      </c>
      <c r="F8855" s="31"/>
      <c r="G8855" s="33"/>
      <c r="I8855" s="33"/>
      <c r="J8855" s="33"/>
      <c r="AB8855" s="35"/>
    </row>
    <row r="8856" spans="1:28" s="6" customFormat="1" x14ac:dyDescent="0.15">
      <c r="A8856" s="6" t="s">
        <v>72</v>
      </c>
      <c r="E8856" s="31">
        <v>-82</v>
      </c>
      <c r="F8856" s="31"/>
      <c r="G8856" s="33"/>
      <c r="I8856" s="33"/>
      <c r="J8856" s="33"/>
      <c r="AB8856" s="35"/>
    </row>
    <row r="8857" spans="1:28" s="6" customFormat="1" x14ac:dyDescent="0.15">
      <c r="A8857" s="6" t="s">
        <v>72</v>
      </c>
      <c r="E8857" s="31">
        <v>-82</v>
      </c>
      <c r="F8857" s="31"/>
      <c r="G8857" s="33"/>
      <c r="I8857" s="33"/>
      <c r="J8857" s="33"/>
      <c r="AB8857" s="35"/>
    </row>
    <row r="8858" spans="1:28" s="6" customFormat="1" x14ac:dyDescent="0.15">
      <c r="A8858" s="6" t="s">
        <v>72</v>
      </c>
      <c r="E8858" s="31">
        <v>-82</v>
      </c>
      <c r="F8858" s="31"/>
      <c r="G8858" s="33"/>
      <c r="I8858" s="33"/>
      <c r="J8858" s="33"/>
      <c r="AB8858" s="35"/>
    </row>
    <row r="8859" spans="1:28" s="6" customFormat="1" x14ac:dyDescent="0.15">
      <c r="A8859" s="6" t="s">
        <v>72</v>
      </c>
      <c r="E8859" s="31">
        <v>-85</v>
      </c>
      <c r="F8859" s="31"/>
      <c r="G8859" s="33"/>
      <c r="I8859" s="33"/>
      <c r="J8859" s="33"/>
      <c r="AB8859" s="35"/>
    </row>
    <row r="8860" spans="1:28" s="6" customFormat="1" x14ac:dyDescent="0.15">
      <c r="A8860" s="6" t="s">
        <v>72</v>
      </c>
      <c r="E8860" s="31">
        <v>-84</v>
      </c>
      <c r="F8860" s="31"/>
      <c r="G8860" s="33"/>
      <c r="I8860" s="33"/>
      <c r="J8860" s="33"/>
      <c r="AB8860" s="35"/>
    </row>
    <row r="8861" spans="1:28" s="6" customFormat="1" x14ac:dyDescent="0.15">
      <c r="A8861" s="6" t="s">
        <v>72</v>
      </c>
      <c r="E8861" s="31">
        <v>-84</v>
      </c>
      <c r="F8861" s="31"/>
      <c r="G8861" s="33"/>
      <c r="I8861" s="33"/>
      <c r="J8861" s="33"/>
      <c r="AB8861" s="35"/>
    </row>
    <row r="8862" spans="1:28" s="6" customFormat="1" x14ac:dyDescent="0.15">
      <c r="A8862" s="6" t="s">
        <v>72</v>
      </c>
      <c r="E8862" s="31">
        <v>-85</v>
      </c>
      <c r="F8862" s="31"/>
      <c r="G8862" s="33"/>
      <c r="I8862" s="33"/>
      <c r="J8862" s="33"/>
      <c r="AB8862" s="35"/>
    </row>
    <row r="8863" spans="1:28" s="6" customFormat="1" x14ac:dyDescent="0.15">
      <c r="A8863" s="6" t="s">
        <v>72</v>
      </c>
      <c r="E8863" s="31">
        <v>-85</v>
      </c>
      <c r="F8863" s="31"/>
      <c r="G8863" s="33"/>
      <c r="I8863" s="33"/>
      <c r="J8863" s="33"/>
      <c r="AB8863" s="35"/>
    </row>
    <row r="8864" spans="1:28" s="6" customFormat="1" x14ac:dyDescent="0.15">
      <c r="A8864" s="6" t="s">
        <v>72</v>
      </c>
      <c r="E8864" s="31">
        <v>-85</v>
      </c>
      <c r="F8864" s="31"/>
      <c r="G8864" s="33"/>
      <c r="I8864" s="33"/>
      <c r="J8864" s="33"/>
      <c r="AB8864" s="35"/>
    </row>
    <row r="8865" spans="1:28" s="6" customFormat="1" x14ac:dyDescent="0.15">
      <c r="A8865" s="6" t="s">
        <v>72</v>
      </c>
      <c r="E8865" s="31">
        <v>-93</v>
      </c>
      <c r="F8865" s="31"/>
      <c r="G8865" s="33"/>
      <c r="I8865" s="33"/>
      <c r="J8865" s="33"/>
      <c r="AB8865" s="35"/>
    </row>
    <row r="8866" spans="1:28" s="6" customFormat="1" x14ac:dyDescent="0.15">
      <c r="A8866" s="6" t="s">
        <v>72</v>
      </c>
      <c r="E8866" s="31">
        <v>-93</v>
      </c>
      <c r="F8866" s="31"/>
      <c r="G8866" s="33"/>
      <c r="I8866" s="33"/>
      <c r="J8866" s="33"/>
      <c r="AB8866" s="35"/>
    </row>
    <row r="8867" spans="1:28" s="6" customFormat="1" x14ac:dyDescent="0.15">
      <c r="A8867" s="6" t="s">
        <v>72</v>
      </c>
      <c r="E8867" s="31">
        <v>-93</v>
      </c>
      <c r="F8867" s="31"/>
      <c r="G8867" s="33"/>
      <c r="I8867" s="33"/>
      <c r="J8867" s="33"/>
      <c r="AB8867" s="35"/>
    </row>
    <row r="8868" spans="1:28" s="6" customFormat="1" x14ac:dyDescent="0.15">
      <c r="A8868" s="6" t="s">
        <v>72</v>
      </c>
      <c r="E8868" s="31">
        <v>-82</v>
      </c>
      <c r="F8868" s="31"/>
      <c r="G8868" s="33"/>
      <c r="I8868" s="33"/>
      <c r="J8868" s="33"/>
      <c r="AB8868" s="35"/>
    </row>
    <row r="8869" spans="1:28" s="6" customFormat="1" x14ac:dyDescent="0.15">
      <c r="A8869" s="6" t="s">
        <v>72</v>
      </c>
      <c r="E8869" s="31">
        <v>-82</v>
      </c>
      <c r="F8869" s="31"/>
      <c r="G8869" s="33"/>
      <c r="I8869" s="33"/>
      <c r="J8869" s="33"/>
      <c r="AB8869" s="35"/>
    </row>
    <row r="8870" spans="1:28" s="6" customFormat="1" x14ac:dyDescent="0.15">
      <c r="A8870" s="6" t="s">
        <v>72</v>
      </c>
      <c r="E8870" s="31">
        <v>-82</v>
      </c>
      <c r="F8870" s="31"/>
      <c r="G8870" s="33"/>
      <c r="I8870" s="33"/>
      <c r="J8870" s="33"/>
      <c r="AB8870" s="35"/>
    </row>
    <row r="8871" spans="1:28" s="6" customFormat="1" x14ac:dyDescent="0.15">
      <c r="A8871" s="6" t="s">
        <v>72</v>
      </c>
      <c r="E8871" s="31">
        <v>-82</v>
      </c>
      <c r="F8871" s="31"/>
      <c r="G8871" s="33"/>
      <c r="I8871" s="33"/>
      <c r="J8871" s="33"/>
      <c r="AB8871" s="35"/>
    </row>
    <row r="8872" spans="1:28" s="6" customFormat="1" x14ac:dyDescent="0.15">
      <c r="A8872" s="6" t="s">
        <v>72</v>
      </c>
      <c r="E8872" s="31">
        <v>-82</v>
      </c>
      <c r="F8872" s="31"/>
      <c r="G8872" s="33"/>
      <c r="I8872" s="33"/>
      <c r="J8872" s="33"/>
      <c r="AB8872" s="35"/>
    </row>
    <row r="8873" spans="1:28" s="6" customFormat="1" x14ac:dyDescent="0.15">
      <c r="A8873" s="6" t="s">
        <v>72</v>
      </c>
      <c r="E8873" s="31">
        <v>-82</v>
      </c>
      <c r="F8873" s="31"/>
      <c r="G8873" s="33"/>
      <c r="I8873" s="33"/>
      <c r="J8873" s="33"/>
      <c r="AB8873" s="35"/>
    </row>
    <row r="8874" spans="1:28" s="6" customFormat="1" x14ac:dyDescent="0.15">
      <c r="A8874" s="6" t="s">
        <v>72</v>
      </c>
      <c r="E8874" s="31">
        <v>-82</v>
      </c>
      <c r="F8874" s="31"/>
      <c r="G8874" s="33"/>
      <c r="I8874" s="33"/>
      <c r="J8874" s="33"/>
      <c r="AB8874" s="35"/>
    </row>
    <row r="8875" spans="1:28" s="6" customFormat="1" x14ac:dyDescent="0.15">
      <c r="A8875" s="6" t="s">
        <v>72</v>
      </c>
      <c r="E8875" s="31">
        <v>-82</v>
      </c>
      <c r="F8875" s="31"/>
      <c r="G8875" s="33"/>
      <c r="I8875" s="33"/>
      <c r="J8875" s="33"/>
      <c r="AB8875" s="35"/>
    </row>
    <row r="8876" spans="1:28" s="6" customFormat="1" x14ac:dyDescent="0.15">
      <c r="A8876" s="6" t="s">
        <v>72</v>
      </c>
      <c r="E8876" s="31">
        <v>-82</v>
      </c>
      <c r="F8876" s="31"/>
      <c r="G8876" s="33"/>
      <c r="I8876" s="33"/>
      <c r="J8876" s="33"/>
      <c r="AB8876" s="35"/>
    </row>
    <row r="8877" spans="1:28" s="6" customFormat="1" x14ac:dyDescent="0.15">
      <c r="A8877" s="6" t="s">
        <v>72</v>
      </c>
      <c r="E8877" s="31">
        <v>-82</v>
      </c>
      <c r="F8877" s="31"/>
      <c r="G8877" s="33"/>
      <c r="I8877" s="33"/>
      <c r="J8877" s="33"/>
      <c r="AB8877" s="35"/>
    </row>
    <row r="8878" spans="1:28" s="6" customFormat="1" x14ac:dyDescent="0.15">
      <c r="A8878" s="6" t="s">
        <v>72</v>
      </c>
      <c r="E8878" s="31">
        <v>-82</v>
      </c>
      <c r="F8878" s="31"/>
      <c r="G8878" s="33"/>
      <c r="I8878" s="33"/>
      <c r="J8878" s="33"/>
      <c r="AB8878" s="35"/>
    </row>
    <row r="8879" spans="1:28" s="6" customFormat="1" x14ac:dyDescent="0.15">
      <c r="A8879" s="6" t="s">
        <v>72</v>
      </c>
      <c r="E8879" s="31">
        <v>-82</v>
      </c>
      <c r="F8879" s="31"/>
      <c r="G8879" s="33"/>
      <c r="I8879" s="33"/>
      <c r="J8879" s="33"/>
      <c r="AB8879" s="35"/>
    </row>
    <row r="8880" spans="1:28" s="6" customFormat="1" x14ac:dyDescent="0.15">
      <c r="A8880" s="6" t="s">
        <v>72</v>
      </c>
      <c r="E8880" s="31">
        <v>-82</v>
      </c>
      <c r="F8880" s="31"/>
      <c r="G8880" s="33"/>
      <c r="I8880" s="33"/>
      <c r="J8880" s="33"/>
      <c r="AB8880" s="35"/>
    </row>
    <row r="8881" spans="1:28" s="6" customFormat="1" x14ac:dyDescent="0.15">
      <c r="A8881" s="6" t="s">
        <v>72</v>
      </c>
      <c r="E8881" s="31">
        <v>-82</v>
      </c>
      <c r="F8881" s="31"/>
      <c r="G8881" s="33"/>
      <c r="I8881" s="33"/>
      <c r="J8881" s="33"/>
      <c r="AB8881" s="35"/>
    </row>
    <row r="8882" spans="1:28" s="6" customFormat="1" x14ac:dyDescent="0.15">
      <c r="A8882" s="6" t="s">
        <v>72</v>
      </c>
      <c r="E8882" s="31">
        <v>-82</v>
      </c>
      <c r="F8882" s="31"/>
      <c r="G8882" s="33"/>
      <c r="I8882" s="33"/>
      <c r="J8882" s="33"/>
      <c r="AB8882" s="35"/>
    </row>
    <row r="8883" spans="1:28" s="6" customFormat="1" x14ac:dyDescent="0.15">
      <c r="A8883" s="6" t="s">
        <v>72</v>
      </c>
      <c r="E8883" s="31">
        <v>-82</v>
      </c>
      <c r="F8883" s="31"/>
      <c r="G8883" s="33"/>
      <c r="I8883" s="33"/>
      <c r="J8883" s="33"/>
      <c r="AB8883" s="35"/>
    </row>
    <row r="8884" spans="1:28" s="6" customFormat="1" x14ac:dyDescent="0.15">
      <c r="A8884" s="6" t="s">
        <v>72</v>
      </c>
      <c r="E8884" s="31">
        <v>-82</v>
      </c>
      <c r="F8884" s="31"/>
      <c r="G8884" s="33"/>
      <c r="I8884" s="33"/>
      <c r="J8884" s="33"/>
      <c r="AB8884" s="35"/>
    </row>
    <row r="8885" spans="1:28" s="6" customFormat="1" x14ac:dyDescent="0.15">
      <c r="A8885" s="6" t="s">
        <v>72</v>
      </c>
      <c r="E8885" s="31">
        <v>-82</v>
      </c>
      <c r="F8885" s="31"/>
      <c r="G8885" s="33"/>
      <c r="I8885" s="33"/>
      <c r="J8885" s="33"/>
      <c r="AB8885" s="35"/>
    </row>
    <row r="8886" spans="1:28" s="6" customFormat="1" x14ac:dyDescent="0.15">
      <c r="A8886" s="6" t="s">
        <v>72</v>
      </c>
      <c r="E8886" s="31">
        <v>-82</v>
      </c>
      <c r="F8886" s="31"/>
      <c r="G8886" s="33"/>
      <c r="I8886" s="33"/>
      <c r="J8886" s="33"/>
      <c r="AB8886" s="35"/>
    </row>
    <row r="8887" spans="1:28" s="6" customFormat="1" x14ac:dyDescent="0.15">
      <c r="A8887" s="6" t="s">
        <v>72</v>
      </c>
      <c r="E8887" s="31">
        <v>-82</v>
      </c>
      <c r="F8887" s="31"/>
      <c r="G8887" s="33"/>
      <c r="I8887" s="33"/>
      <c r="J8887" s="33"/>
      <c r="AB8887" s="35"/>
    </row>
    <row r="8888" spans="1:28" s="6" customFormat="1" x14ac:dyDescent="0.15">
      <c r="A8888" s="6" t="s">
        <v>72</v>
      </c>
      <c r="E8888" s="31">
        <v>-82</v>
      </c>
      <c r="F8888" s="31"/>
      <c r="G8888" s="33"/>
      <c r="I8888" s="33"/>
      <c r="J8888" s="33"/>
      <c r="AB8888" s="35"/>
    </row>
    <row r="8889" spans="1:28" s="6" customFormat="1" x14ac:dyDescent="0.15">
      <c r="A8889" s="6" t="s">
        <v>72</v>
      </c>
      <c r="E8889" s="31">
        <v>-82</v>
      </c>
      <c r="F8889" s="31"/>
      <c r="G8889" s="33"/>
      <c r="I8889" s="33"/>
      <c r="J8889" s="33"/>
      <c r="AB8889" s="35"/>
    </row>
    <row r="8890" spans="1:28" s="6" customFormat="1" x14ac:dyDescent="0.15">
      <c r="A8890" s="6" t="s">
        <v>72</v>
      </c>
      <c r="E8890" s="31">
        <v>-82</v>
      </c>
      <c r="F8890" s="31"/>
      <c r="G8890" s="33"/>
      <c r="I8890" s="33"/>
      <c r="J8890" s="33"/>
      <c r="AB8890" s="35"/>
    </row>
    <row r="8891" spans="1:28" s="6" customFormat="1" x14ac:dyDescent="0.15">
      <c r="A8891" s="6" t="s">
        <v>72</v>
      </c>
      <c r="E8891" s="31">
        <v>-82</v>
      </c>
      <c r="F8891" s="31"/>
      <c r="G8891" s="33"/>
      <c r="I8891" s="33"/>
      <c r="J8891" s="33"/>
      <c r="AB8891" s="35"/>
    </row>
    <row r="8892" spans="1:28" s="6" customFormat="1" x14ac:dyDescent="0.15">
      <c r="A8892" s="6" t="s">
        <v>72</v>
      </c>
      <c r="E8892" s="31">
        <v>-82</v>
      </c>
      <c r="F8892" s="31"/>
      <c r="G8892" s="33"/>
      <c r="I8892" s="33"/>
      <c r="J8892" s="33"/>
      <c r="AB8892" s="35"/>
    </row>
    <row r="8893" spans="1:28" s="6" customFormat="1" x14ac:dyDescent="0.15">
      <c r="A8893" s="6" t="s">
        <v>72</v>
      </c>
      <c r="E8893" s="31">
        <v>-82</v>
      </c>
      <c r="F8893" s="31"/>
      <c r="G8893" s="33"/>
      <c r="I8893" s="33"/>
      <c r="J8893" s="33"/>
      <c r="AB8893" s="35"/>
    </row>
    <row r="8894" spans="1:28" s="6" customFormat="1" x14ac:dyDescent="0.15">
      <c r="A8894" s="6" t="s">
        <v>72</v>
      </c>
      <c r="E8894" s="31">
        <v>-82</v>
      </c>
      <c r="F8894" s="31"/>
      <c r="G8894" s="33"/>
      <c r="I8894" s="33"/>
      <c r="J8894" s="33"/>
      <c r="AB8894" s="35"/>
    </row>
    <row r="8895" spans="1:28" s="6" customFormat="1" x14ac:dyDescent="0.15">
      <c r="A8895" s="6" t="s">
        <v>72</v>
      </c>
      <c r="E8895" s="31">
        <v>-82</v>
      </c>
      <c r="F8895" s="31"/>
      <c r="G8895" s="33"/>
      <c r="I8895" s="33"/>
      <c r="J8895" s="33"/>
      <c r="AB8895" s="35"/>
    </row>
    <row r="8896" spans="1:28" s="6" customFormat="1" x14ac:dyDescent="0.15">
      <c r="A8896" s="6" t="s">
        <v>72</v>
      </c>
      <c r="E8896" s="31">
        <v>-85</v>
      </c>
      <c r="F8896" s="31"/>
      <c r="G8896" s="33"/>
      <c r="I8896" s="33"/>
      <c r="J8896" s="33"/>
      <c r="AB8896" s="35"/>
    </row>
    <row r="8897" spans="1:28" s="6" customFormat="1" x14ac:dyDescent="0.15">
      <c r="A8897" s="6" t="s">
        <v>72</v>
      </c>
      <c r="E8897" s="31">
        <v>-85</v>
      </c>
      <c r="F8897" s="31"/>
      <c r="G8897" s="33"/>
      <c r="I8897" s="33"/>
      <c r="J8897" s="33"/>
      <c r="AB8897" s="35"/>
    </row>
    <row r="8898" spans="1:28" s="6" customFormat="1" x14ac:dyDescent="0.15">
      <c r="A8898" s="6" t="s">
        <v>72</v>
      </c>
      <c r="E8898" s="31">
        <v>-85</v>
      </c>
      <c r="F8898" s="31"/>
      <c r="G8898" s="33"/>
      <c r="I8898" s="33"/>
      <c r="J8898" s="33"/>
      <c r="AB8898" s="35"/>
    </row>
    <row r="8899" spans="1:28" s="6" customFormat="1" x14ac:dyDescent="0.15">
      <c r="A8899" s="6" t="s">
        <v>72</v>
      </c>
      <c r="E8899" s="31">
        <v>-82</v>
      </c>
      <c r="F8899" s="31"/>
      <c r="G8899" s="33"/>
      <c r="I8899" s="33"/>
      <c r="J8899" s="33"/>
      <c r="AB8899" s="35"/>
    </row>
    <row r="8900" spans="1:28" s="6" customFormat="1" x14ac:dyDescent="0.15">
      <c r="A8900" s="6" t="s">
        <v>72</v>
      </c>
      <c r="E8900" s="31">
        <v>-82</v>
      </c>
      <c r="F8900" s="31"/>
      <c r="G8900" s="33"/>
      <c r="I8900" s="33"/>
      <c r="J8900" s="33"/>
      <c r="AB8900" s="35"/>
    </row>
    <row r="8901" spans="1:28" s="6" customFormat="1" x14ac:dyDescent="0.15">
      <c r="A8901" s="6" t="s">
        <v>72</v>
      </c>
      <c r="E8901" s="31">
        <v>-82</v>
      </c>
      <c r="F8901" s="31"/>
      <c r="G8901" s="33"/>
      <c r="I8901" s="33"/>
      <c r="J8901" s="33"/>
      <c r="AB8901" s="35"/>
    </row>
    <row r="8902" spans="1:28" s="6" customFormat="1" x14ac:dyDescent="0.15">
      <c r="A8902" s="6" t="s">
        <v>72</v>
      </c>
      <c r="E8902" s="31">
        <v>-82</v>
      </c>
      <c r="F8902" s="31"/>
      <c r="G8902" s="33"/>
      <c r="I8902" s="33"/>
      <c r="J8902" s="33"/>
      <c r="AB8902" s="35"/>
    </row>
    <row r="8903" spans="1:28" s="6" customFormat="1" x14ac:dyDescent="0.15">
      <c r="A8903" s="6" t="s">
        <v>72</v>
      </c>
      <c r="E8903" s="31">
        <v>-82</v>
      </c>
      <c r="F8903" s="31"/>
      <c r="G8903" s="33"/>
      <c r="I8903" s="33"/>
      <c r="J8903" s="33"/>
      <c r="AB8903" s="35"/>
    </row>
    <row r="8904" spans="1:28" s="6" customFormat="1" x14ac:dyDescent="0.15">
      <c r="A8904" s="6" t="s">
        <v>72</v>
      </c>
      <c r="E8904" s="31">
        <v>-82</v>
      </c>
      <c r="F8904" s="31"/>
      <c r="G8904" s="33"/>
      <c r="I8904" s="33"/>
      <c r="J8904" s="33"/>
      <c r="AB8904" s="35"/>
    </row>
    <row r="8905" spans="1:28" s="6" customFormat="1" x14ac:dyDescent="0.15">
      <c r="A8905" s="6" t="s">
        <v>72</v>
      </c>
      <c r="E8905" s="31">
        <v>-85</v>
      </c>
      <c r="F8905" s="31"/>
      <c r="G8905" s="33"/>
      <c r="I8905" s="33"/>
      <c r="J8905" s="33"/>
      <c r="AB8905" s="35"/>
    </row>
    <row r="8906" spans="1:28" s="6" customFormat="1" x14ac:dyDescent="0.15">
      <c r="A8906" s="6" t="s">
        <v>72</v>
      </c>
      <c r="E8906" s="31">
        <v>-85</v>
      </c>
      <c r="F8906" s="31"/>
      <c r="G8906" s="33"/>
      <c r="I8906" s="33"/>
      <c r="J8906" s="33"/>
      <c r="AB8906" s="35"/>
    </row>
    <row r="8907" spans="1:28" s="6" customFormat="1" x14ac:dyDescent="0.15">
      <c r="A8907" s="6" t="s">
        <v>72</v>
      </c>
      <c r="E8907" s="31">
        <v>-82</v>
      </c>
      <c r="F8907" s="31"/>
      <c r="G8907" s="33"/>
      <c r="I8907" s="33"/>
      <c r="J8907" s="33"/>
      <c r="AB8907" s="35"/>
    </row>
    <row r="8908" spans="1:28" s="6" customFormat="1" x14ac:dyDescent="0.15">
      <c r="A8908" s="6" t="s">
        <v>72</v>
      </c>
      <c r="E8908" s="31">
        <v>-89</v>
      </c>
      <c r="F8908" s="31"/>
      <c r="G8908" s="33"/>
      <c r="I8908" s="33"/>
      <c r="J8908" s="33"/>
      <c r="AB8908" s="35"/>
    </row>
    <row r="8909" spans="1:28" s="6" customFormat="1" x14ac:dyDescent="0.15">
      <c r="A8909" s="6" t="s">
        <v>72</v>
      </c>
      <c r="E8909" s="31">
        <v>-89</v>
      </c>
      <c r="F8909" s="31"/>
      <c r="G8909" s="33"/>
      <c r="I8909" s="33"/>
      <c r="J8909" s="33"/>
      <c r="AB8909" s="35"/>
    </row>
    <row r="8910" spans="1:28" s="6" customFormat="1" x14ac:dyDescent="0.15">
      <c r="A8910" s="6" t="s">
        <v>72</v>
      </c>
      <c r="E8910" s="31">
        <v>-93</v>
      </c>
      <c r="F8910" s="31"/>
      <c r="G8910" s="33"/>
      <c r="I8910" s="33"/>
      <c r="J8910" s="33"/>
      <c r="AB8910" s="35"/>
    </row>
    <row r="8911" spans="1:28" s="6" customFormat="1" x14ac:dyDescent="0.15">
      <c r="A8911" s="6" t="s">
        <v>72</v>
      </c>
      <c r="E8911" s="31">
        <v>-84</v>
      </c>
      <c r="F8911" s="31"/>
      <c r="G8911" s="33"/>
      <c r="I8911" s="33"/>
      <c r="J8911" s="33"/>
      <c r="AB8911" s="35"/>
    </row>
    <row r="8912" spans="1:28" s="6" customFormat="1" x14ac:dyDescent="0.15">
      <c r="A8912" s="6" t="s">
        <v>72</v>
      </c>
      <c r="E8912" s="31">
        <v>-84</v>
      </c>
      <c r="F8912" s="31"/>
      <c r="G8912" s="33"/>
      <c r="I8912" s="33"/>
      <c r="J8912" s="33"/>
      <c r="AB8912" s="35"/>
    </row>
    <row r="8913" spans="1:28" s="6" customFormat="1" x14ac:dyDescent="0.15">
      <c r="A8913" s="6" t="s">
        <v>72</v>
      </c>
      <c r="E8913" s="31">
        <v>-82</v>
      </c>
      <c r="F8913" s="31"/>
      <c r="G8913" s="33"/>
      <c r="I8913" s="33"/>
      <c r="J8913" s="33"/>
      <c r="AB8913" s="35"/>
    </row>
    <row r="8914" spans="1:28" s="6" customFormat="1" x14ac:dyDescent="0.15">
      <c r="A8914" s="6" t="s">
        <v>72</v>
      </c>
      <c r="E8914" s="31">
        <v>-82</v>
      </c>
      <c r="F8914" s="31"/>
      <c r="G8914" s="33"/>
      <c r="I8914" s="33"/>
      <c r="J8914" s="33"/>
      <c r="AB8914" s="35"/>
    </row>
    <row r="8915" spans="1:28" s="6" customFormat="1" x14ac:dyDescent="0.15">
      <c r="A8915" s="6" t="s">
        <v>72</v>
      </c>
      <c r="E8915" s="31">
        <v>-82</v>
      </c>
      <c r="F8915" s="31"/>
      <c r="G8915" s="33"/>
      <c r="I8915" s="33"/>
      <c r="J8915" s="33"/>
      <c r="AB8915" s="35"/>
    </row>
    <row r="8916" spans="1:28" s="6" customFormat="1" x14ac:dyDescent="0.15">
      <c r="A8916" s="6" t="s">
        <v>72</v>
      </c>
      <c r="E8916" s="31">
        <v>-82</v>
      </c>
      <c r="F8916" s="31"/>
      <c r="G8916" s="33"/>
      <c r="I8916" s="33"/>
      <c r="J8916" s="33"/>
      <c r="AB8916" s="35"/>
    </row>
    <row r="8917" spans="1:28" s="6" customFormat="1" x14ac:dyDescent="0.15">
      <c r="A8917" s="6" t="s">
        <v>72</v>
      </c>
      <c r="E8917" s="31">
        <v>-82</v>
      </c>
      <c r="F8917" s="31"/>
      <c r="G8917" s="33"/>
      <c r="I8917" s="33"/>
      <c r="J8917" s="33"/>
      <c r="AB8917" s="35"/>
    </row>
    <row r="8918" spans="1:28" s="6" customFormat="1" x14ac:dyDescent="0.15">
      <c r="A8918" s="6" t="s">
        <v>72</v>
      </c>
      <c r="E8918" s="31">
        <v>-82</v>
      </c>
      <c r="F8918" s="31"/>
      <c r="G8918" s="33"/>
      <c r="I8918" s="33"/>
      <c r="J8918" s="33"/>
      <c r="AB8918" s="35"/>
    </row>
    <row r="8919" spans="1:28" s="6" customFormat="1" x14ac:dyDescent="0.15">
      <c r="A8919" s="6" t="s">
        <v>72</v>
      </c>
      <c r="E8919" s="31">
        <v>-82</v>
      </c>
      <c r="F8919" s="31"/>
      <c r="G8919" s="33"/>
      <c r="I8919" s="33"/>
      <c r="J8919" s="33"/>
      <c r="AB8919" s="35"/>
    </row>
    <row r="8920" spans="1:28" s="6" customFormat="1" x14ac:dyDescent="0.15">
      <c r="A8920" s="6" t="s">
        <v>72</v>
      </c>
      <c r="E8920" s="31">
        <v>-82</v>
      </c>
      <c r="F8920" s="31"/>
      <c r="G8920" s="33"/>
      <c r="I8920" s="33"/>
      <c r="J8920" s="33"/>
      <c r="AB8920" s="35"/>
    </row>
    <row r="8921" spans="1:28" s="6" customFormat="1" x14ac:dyDescent="0.15">
      <c r="A8921" s="6" t="s">
        <v>72</v>
      </c>
      <c r="E8921" s="31">
        <v>-82</v>
      </c>
      <c r="F8921" s="31"/>
      <c r="G8921" s="33"/>
      <c r="I8921" s="33"/>
      <c r="J8921" s="33"/>
      <c r="AB8921" s="35"/>
    </row>
    <row r="8922" spans="1:28" s="6" customFormat="1" x14ac:dyDescent="0.15">
      <c r="A8922" s="6" t="s">
        <v>72</v>
      </c>
      <c r="E8922" s="31">
        <v>-93</v>
      </c>
      <c r="F8922" s="31"/>
      <c r="G8922" s="33"/>
      <c r="I8922" s="33"/>
      <c r="J8922" s="33"/>
      <c r="AB8922" s="35"/>
    </row>
    <row r="8923" spans="1:28" s="6" customFormat="1" x14ac:dyDescent="0.15">
      <c r="A8923" s="6" t="s">
        <v>72</v>
      </c>
      <c r="E8923" s="31">
        <v>-82</v>
      </c>
      <c r="F8923" s="31"/>
      <c r="G8923" s="33"/>
      <c r="I8923" s="33"/>
      <c r="J8923" s="33"/>
      <c r="AB8923" s="35"/>
    </row>
    <row r="8924" spans="1:28" s="6" customFormat="1" x14ac:dyDescent="0.15">
      <c r="A8924" s="6" t="s">
        <v>72</v>
      </c>
      <c r="E8924" s="31">
        <v>-82</v>
      </c>
      <c r="F8924" s="31"/>
      <c r="G8924" s="33"/>
      <c r="I8924" s="33"/>
      <c r="J8924" s="33"/>
      <c r="AB8924" s="35"/>
    </row>
    <row r="8925" spans="1:28" s="6" customFormat="1" x14ac:dyDescent="0.15">
      <c r="A8925" s="6" t="s">
        <v>72</v>
      </c>
      <c r="E8925" s="31">
        <v>-82</v>
      </c>
      <c r="F8925" s="31"/>
      <c r="G8925" s="33"/>
      <c r="I8925" s="33"/>
      <c r="J8925" s="33"/>
      <c r="AB8925" s="35"/>
    </row>
    <row r="8926" spans="1:28" s="6" customFormat="1" x14ac:dyDescent="0.15">
      <c r="A8926" s="6" t="s">
        <v>72</v>
      </c>
      <c r="E8926" s="31">
        <v>-74</v>
      </c>
      <c r="F8926" s="31"/>
      <c r="G8926" s="33"/>
      <c r="I8926" s="33"/>
      <c r="J8926" s="33"/>
      <c r="AB8926" s="35"/>
    </row>
    <row r="8927" spans="1:28" s="6" customFormat="1" x14ac:dyDescent="0.15">
      <c r="A8927" s="6" t="s">
        <v>72</v>
      </c>
      <c r="E8927" s="31">
        <v>-74</v>
      </c>
      <c r="F8927" s="31"/>
      <c r="G8927" s="33"/>
      <c r="I8927" s="33"/>
      <c r="J8927" s="33"/>
      <c r="AB8927" s="35"/>
    </row>
    <row r="8928" spans="1:28" s="6" customFormat="1" x14ac:dyDescent="0.15">
      <c r="A8928" s="6" t="s">
        <v>72</v>
      </c>
      <c r="E8928" s="31">
        <v>-74</v>
      </c>
      <c r="F8928" s="31"/>
      <c r="G8928" s="33"/>
      <c r="I8928" s="33"/>
      <c r="J8928" s="33"/>
      <c r="AB8928" s="35"/>
    </row>
    <row r="8929" spans="1:28" s="6" customFormat="1" x14ac:dyDescent="0.15">
      <c r="A8929" s="6" t="s">
        <v>72</v>
      </c>
      <c r="E8929" s="31">
        <v>-79</v>
      </c>
      <c r="F8929" s="31"/>
      <c r="G8929" s="33"/>
      <c r="I8929" s="33"/>
      <c r="J8929" s="33"/>
      <c r="AB8929" s="35"/>
    </row>
    <row r="8930" spans="1:28" s="6" customFormat="1" x14ac:dyDescent="0.15">
      <c r="A8930" s="6" t="s">
        <v>72</v>
      </c>
      <c r="E8930" s="31">
        <v>-79</v>
      </c>
      <c r="F8930" s="31"/>
      <c r="G8930" s="33"/>
      <c r="I8930" s="33"/>
      <c r="J8930" s="33"/>
      <c r="AB8930" s="35"/>
    </row>
    <row r="8931" spans="1:28" s="6" customFormat="1" x14ac:dyDescent="0.15">
      <c r="A8931" s="6" t="s">
        <v>72</v>
      </c>
      <c r="E8931" s="31">
        <v>-79</v>
      </c>
      <c r="F8931" s="31"/>
      <c r="G8931" s="33"/>
      <c r="I8931" s="33"/>
      <c r="J8931" s="33"/>
      <c r="AB8931" s="35"/>
    </row>
    <row r="8932" spans="1:28" s="6" customFormat="1" x14ac:dyDescent="0.15">
      <c r="A8932" s="6" t="s">
        <v>72</v>
      </c>
      <c r="E8932" s="31">
        <v>-81</v>
      </c>
      <c r="F8932" s="31"/>
      <c r="G8932" s="33"/>
      <c r="I8932" s="33"/>
      <c r="J8932" s="33"/>
      <c r="AB8932" s="35"/>
    </row>
    <row r="8933" spans="1:28" s="6" customFormat="1" x14ac:dyDescent="0.15">
      <c r="A8933" s="6" t="s">
        <v>72</v>
      </c>
      <c r="E8933" s="31">
        <v>-81</v>
      </c>
      <c r="F8933" s="31"/>
      <c r="G8933" s="33"/>
      <c r="I8933" s="33"/>
      <c r="J8933" s="33"/>
      <c r="AB8933" s="35"/>
    </row>
    <row r="8934" spans="1:28" s="6" customFormat="1" x14ac:dyDescent="0.15">
      <c r="A8934" s="6" t="s">
        <v>72</v>
      </c>
      <c r="E8934" s="31">
        <v>-81</v>
      </c>
      <c r="F8934" s="31"/>
      <c r="G8934" s="33"/>
      <c r="I8934" s="33"/>
      <c r="J8934" s="33"/>
      <c r="AB8934" s="35"/>
    </row>
    <row r="8935" spans="1:28" s="6" customFormat="1" x14ac:dyDescent="0.15">
      <c r="A8935" s="6" t="s">
        <v>72</v>
      </c>
      <c r="E8935" s="31">
        <v>-81</v>
      </c>
      <c r="F8935" s="31"/>
      <c r="G8935" s="33"/>
      <c r="I8935" s="33"/>
      <c r="J8935" s="33"/>
      <c r="AB8935" s="35"/>
    </row>
    <row r="8936" spans="1:28" s="6" customFormat="1" x14ac:dyDescent="0.15">
      <c r="A8936" s="6" t="s">
        <v>72</v>
      </c>
      <c r="E8936" s="31">
        <v>-81</v>
      </c>
      <c r="F8936" s="31"/>
      <c r="G8936" s="33"/>
      <c r="I8936" s="33"/>
      <c r="J8936" s="33"/>
      <c r="AB8936" s="35"/>
    </row>
    <row r="8937" spans="1:28" s="6" customFormat="1" x14ac:dyDescent="0.15">
      <c r="A8937" s="6" t="s">
        <v>72</v>
      </c>
      <c r="E8937" s="31">
        <v>-81</v>
      </c>
      <c r="F8937" s="31"/>
      <c r="G8937" s="33"/>
      <c r="I8937" s="33"/>
      <c r="J8937" s="33"/>
      <c r="AB8937" s="35"/>
    </row>
    <row r="8938" spans="1:28" s="6" customFormat="1" x14ac:dyDescent="0.15">
      <c r="A8938" s="6" t="s">
        <v>72</v>
      </c>
      <c r="E8938" s="31">
        <v>-81</v>
      </c>
      <c r="F8938" s="31"/>
      <c r="G8938" s="33"/>
      <c r="I8938" s="33"/>
      <c r="J8938" s="33"/>
      <c r="AB8938" s="35"/>
    </row>
    <row r="8939" spans="1:28" s="6" customFormat="1" x14ac:dyDescent="0.15">
      <c r="A8939" s="6" t="s">
        <v>72</v>
      </c>
      <c r="E8939" s="31">
        <v>-81</v>
      </c>
      <c r="F8939" s="31"/>
      <c r="G8939" s="33"/>
      <c r="I8939" s="33"/>
      <c r="J8939" s="33"/>
      <c r="AB8939" s="35"/>
    </row>
    <row r="8940" spans="1:28" s="6" customFormat="1" x14ac:dyDescent="0.15">
      <c r="A8940" s="6" t="s">
        <v>72</v>
      </c>
      <c r="E8940" s="31">
        <v>-81</v>
      </c>
      <c r="F8940" s="31"/>
      <c r="G8940" s="33"/>
      <c r="I8940" s="33"/>
      <c r="J8940" s="33"/>
      <c r="AB8940" s="35"/>
    </row>
    <row r="8941" spans="1:28" s="6" customFormat="1" x14ac:dyDescent="0.15">
      <c r="A8941" s="6" t="s">
        <v>72</v>
      </c>
      <c r="E8941" s="31">
        <v>-81</v>
      </c>
      <c r="F8941" s="31"/>
      <c r="G8941" s="33"/>
      <c r="I8941" s="33"/>
      <c r="J8941" s="33"/>
      <c r="AB8941" s="35"/>
    </row>
    <row r="8942" spans="1:28" s="6" customFormat="1" x14ac:dyDescent="0.15">
      <c r="A8942" s="6" t="s">
        <v>73</v>
      </c>
      <c r="E8942" s="31">
        <v>-78</v>
      </c>
      <c r="F8942" s="31"/>
      <c r="G8942" s="33"/>
      <c r="I8942" s="33"/>
      <c r="J8942" s="33"/>
      <c r="AB8942" s="35"/>
    </row>
    <row r="8943" spans="1:28" s="6" customFormat="1" x14ac:dyDescent="0.15">
      <c r="A8943" s="6" t="s">
        <v>73</v>
      </c>
      <c r="E8943" s="31">
        <v>-78</v>
      </c>
      <c r="F8943" s="31"/>
      <c r="G8943" s="33"/>
      <c r="I8943" s="33"/>
      <c r="J8943" s="33"/>
      <c r="AB8943" s="35"/>
    </row>
    <row r="8944" spans="1:28" s="6" customFormat="1" x14ac:dyDescent="0.15">
      <c r="A8944" s="6" t="s">
        <v>73</v>
      </c>
      <c r="E8944" s="31">
        <v>-78</v>
      </c>
      <c r="F8944" s="31"/>
      <c r="G8944" s="33"/>
      <c r="I8944" s="33"/>
      <c r="J8944" s="33"/>
      <c r="AB8944" s="35"/>
    </row>
    <row r="8945" spans="1:28" s="6" customFormat="1" x14ac:dyDescent="0.15">
      <c r="A8945" s="6" t="s">
        <v>73</v>
      </c>
      <c r="E8945" s="31">
        <v>-81</v>
      </c>
      <c r="F8945" s="31"/>
      <c r="G8945" s="33"/>
      <c r="I8945" s="33"/>
      <c r="J8945" s="33"/>
      <c r="AB8945" s="35"/>
    </row>
    <row r="8946" spans="1:28" s="6" customFormat="1" x14ac:dyDescent="0.15">
      <c r="A8946" s="6" t="s">
        <v>73</v>
      </c>
      <c r="E8946" s="31">
        <v>-81</v>
      </c>
      <c r="F8946" s="31"/>
      <c r="G8946" s="33"/>
      <c r="I8946" s="33"/>
      <c r="J8946" s="33"/>
      <c r="AB8946" s="35"/>
    </row>
    <row r="8947" spans="1:28" s="6" customFormat="1" x14ac:dyDescent="0.15">
      <c r="A8947" s="6" t="s">
        <v>73</v>
      </c>
      <c r="E8947" s="31">
        <v>-81</v>
      </c>
      <c r="F8947" s="31"/>
      <c r="G8947" s="33"/>
      <c r="I8947" s="33"/>
      <c r="J8947" s="33"/>
      <c r="AB8947" s="35"/>
    </row>
    <row r="8948" spans="1:28" s="6" customFormat="1" x14ac:dyDescent="0.15">
      <c r="A8948" s="6" t="s">
        <v>73</v>
      </c>
      <c r="E8948" s="31">
        <v>-81</v>
      </c>
      <c r="F8948" s="31"/>
      <c r="G8948" s="33"/>
      <c r="I8948" s="33"/>
      <c r="J8948" s="33"/>
      <c r="AB8948" s="35"/>
    </row>
    <row r="8949" spans="1:28" s="6" customFormat="1" x14ac:dyDescent="0.15">
      <c r="A8949" s="6" t="s">
        <v>73</v>
      </c>
      <c r="E8949" s="31">
        <v>-81</v>
      </c>
      <c r="F8949" s="31"/>
      <c r="G8949" s="33"/>
      <c r="I8949" s="33"/>
      <c r="J8949" s="33"/>
      <c r="AB8949" s="35"/>
    </row>
    <row r="8950" spans="1:28" s="6" customFormat="1" x14ac:dyDescent="0.15">
      <c r="A8950" s="6" t="s">
        <v>73</v>
      </c>
      <c r="E8950" s="31">
        <v>-81</v>
      </c>
      <c r="F8950" s="31"/>
      <c r="G8950" s="33"/>
      <c r="I8950" s="33"/>
      <c r="J8950" s="33"/>
      <c r="AB8950" s="35"/>
    </row>
    <row r="8951" spans="1:28" s="6" customFormat="1" x14ac:dyDescent="0.15">
      <c r="A8951" s="6" t="s">
        <v>73</v>
      </c>
      <c r="E8951" s="31">
        <v>-81</v>
      </c>
      <c r="F8951" s="31"/>
      <c r="G8951" s="33"/>
      <c r="I8951" s="33"/>
      <c r="J8951" s="33"/>
      <c r="AB8951" s="35"/>
    </row>
    <row r="8952" spans="1:28" s="6" customFormat="1" x14ac:dyDescent="0.15">
      <c r="A8952" s="6" t="s">
        <v>73</v>
      </c>
      <c r="E8952" s="31">
        <v>-81</v>
      </c>
      <c r="F8952" s="31"/>
      <c r="G8952" s="33"/>
      <c r="I8952" s="33"/>
      <c r="J8952" s="33"/>
      <c r="AB8952" s="35"/>
    </row>
    <row r="8953" spans="1:28" s="6" customFormat="1" x14ac:dyDescent="0.15">
      <c r="A8953" s="6" t="s">
        <v>73</v>
      </c>
      <c r="E8953" s="31">
        <v>-81</v>
      </c>
      <c r="F8953" s="31"/>
      <c r="G8953" s="33"/>
      <c r="I8953" s="33"/>
      <c r="J8953" s="33"/>
      <c r="AB8953" s="35"/>
    </row>
    <row r="8954" spans="1:28" s="6" customFormat="1" x14ac:dyDescent="0.15">
      <c r="A8954" s="6" t="s">
        <v>73</v>
      </c>
      <c r="E8954" s="31">
        <v>-80</v>
      </c>
      <c r="F8954" s="31"/>
      <c r="G8954" s="33"/>
      <c r="I8954" s="33"/>
      <c r="J8954" s="33"/>
      <c r="AB8954" s="35"/>
    </row>
    <row r="8955" spans="1:28" s="6" customFormat="1" x14ac:dyDescent="0.15">
      <c r="A8955" s="6" t="s">
        <v>73</v>
      </c>
      <c r="E8955" s="31">
        <v>-78</v>
      </c>
      <c r="F8955" s="31"/>
      <c r="G8955" s="33"/>
      <c r="I8955" s="33"/>
      <c r="J8955" s="33"/>
      <c r="AB8955" s="35"/>
    </row>
    <row r="8956" spans="1:28" s="6" customFormat="1" x14ac:dyDescent="0.15">
      <c r="A8956" s="6" t="s">
        <v>73</v>
      </c>
      <c r="E8956" s="31">
        <v>-78</v>
      </c>
      <c r="F8956" s="31"/>
      <c r="G8956" s="33"/>
      <c r="I8956" s="33"/>
      <c r="J8956" s="33"/>
      <c r="AB8956" s="35"/>
    </row>
    <row r="8957" spans="1:28" s="6" customFormat="1" x14ac:dyDescent="0.15">
      <c r="A8957" s="6" t="s">
        <v>73</v>
      </c>
      <c r="E8957" s="31">
        <v>-78</v>
      </c>
      <c r="F8957" s="31"/>
      <c r="G8957" s="33"/>
      <c r="I8957" s="33"/>
      <c r="J8957" s="33"/>
      <c r="AB8957" s="35"/>
    </row>
    <row r="8958" spans="1:28" s="6" customFormat="1" x14ac:dyDescent="0.15">
      <c r="A8958" s="6" t="s">
        <v>73</v>
      </c>
      <c r="E8958" s="31">
        <v>-78</v>
      </c>
      <c r="F8958" s="31"/>
      <c r="G8958" s="33"/>
      <c r="I8958" s="33"/>
      <c r="J8958" s="33"/>
      <c r="AB8958" s="35"/>
    </row>
    <row r="8959" spans="1:28" s="6" customFormat="1" x14ac:dyDescent="0.15">
      <c r="A8959" s="6" t="s">
        <v>73</v>
      </c>
      <c r="E8959" s="31">
        <v>-81</v>
      </c>
      <c r="F8959" s="31"/>
      <c r="G8959" s="33"/>
      <c r="I8959" s="33"/>
      <c r="J8959" s="33"/>
      <c r="AB8959" s="35"/>
    </row>
    <row r="8960" spans="1:28" s="6" customFormat="1" x14ac:dyDescent="0.15">
      <c r="A8960" s="6" t="s">
        <v>73</v>
      </c>
      <c r="E8960" s="31">
        <v>-78</v>
      </c>
      <c r="F8960" s="31"/>
      <c r="G8960" s="33"/>
      <c r="I8960" s="33"/>
      <c r="J8960" s="33"/>
      <c r="AB8960" s="35"/>
    </row>
    <row r="8961" spans="1:28" s="6" customFormat="1" x14ac:dyDescent="0.15">
      <c r="A8961" s="6" t="s">
        <v>73</v>
      </c>
      <c r="E8961" s="31">
        <v>-78</v>
      </c>
      <c r="F8961" s="31"/>
      <c r="G8961" s="33"/>
      <c r="I8961" s="33"/>
      <c r="J8961" s="33"/>
      <c r="AB8961" s="35"/>
    </row>
    <row r="8962" spans="1:28" s="6" customFormat="1" x14ac:dyDescent="0.15">
      <c r="A8962" s="6" t="s">
        <v>73</v>
      </c>
      <c r="E8962" s="31">
        <v>-83</v>
      </c>
      <c r="F8962" s="31"/>
      <c r="G8962" s="33"/>
      <c r="I8962" s="33"/>
      <c r="J8962" s="33"/>
      <c r="AB8962" s="35"/>
    </row>
    <row r="8963" spans="1:28" s="6" customFormat="1" x14ac:dyDescent="0.15">
      <c r="A8963" s="6" t="s">
        <v>73</v>
      </c>
      <c r="E8963" s="31">
        <v>-83</v>
      </c>
      <c r="F8963" s="31"/>
      <c r="G8963" s="33"/>
      <c r="I8963" s="33"/>
      <c r="J8963" s="33"/>
      <c r="AB8963" s="35"/>
    </row>
    <row r="8964" spans="1:28" s="6" customFormat="1" x14ac:dyDescent="0.15">
      <c r="A8964" s="6" t="s">
        <v>73</v>
      </c>
      <c r="E8964" s="31">
        <v>-83</v>
      </c>
      <c r="F8964" s="31"/>
      <c r="G8964" s="33"/>
      <c r="I8964" s="33"/>
      <c r="J8964" s="33"/>
      <c r="AB8964" s="35"/>
    </row>
    <row r="8965" spans="1:28" s="6" customFormat="1" x14ac:dyDescent="0.15">
      <c r="A8965" s="6" t="s">
        <v>73</v>
      </c>
      <c r="E8965" s="31">
        <v>-83</v>
      </c>
      <c r="F8965" s="31"/>
      <c r="G8965" s="33"/>
      <c r="I8965" s="33"/>
      <c r="J8965" s="33"/>
      <c r="AB8965" s="35"/>
    </row>
    <row r="8966" spans="1:28" s="6" customFormat="1" x14ac:dyDescent="0.15">
      <c r="A8966" s="6" t="s">
        <v>73</v>
      </c>
      <c r="E8966" s="31">
        <v>-80</v>
      </c>
      <c r="F8966" s="31"/>
      <c r="G8966" s="33"/>
      <c r="I8966" s="33"/>
      <c r="J8966" s="33"/>
      <c r="AB8966" s="35"/>
    </row>
    <row r="8967" spans="1:28" s="6" customFormat="1" x14ac:dyDescent="0.15">
      <c r="A8967" s="6" t="s">
        <v>73</v>
      </c>
      <c r="E8967" s="31">
        <v>-80</v>
      </c>
      <c r="F8967" s="31"/>
      <c r="G8967" s="33"/>
      <c r="I8967" s="33"/>
      <c r="J8967" s="33"/>
      <c r="AB8967" s="35"/>
    </row>
    <row r="8968" spans="1:28" s="6" customFormat="1" x14ac:dyDescent="0.15">
      <c r="A8968" s="6" t="s">
        <v>73</v>
      </c>
      <c r="E8968" s="31">
        <v>-81</v>
      </c>
      <c r="F8968" s="31"/>
      <c r="G8968" s="33"/>
      <c r="I8968" s="33"/>
      <c r="J8968" s="33"/>
      <c r="AB8968" s="35"/>
    </row>
    <row r="8969" spans="1:28" s="6" customFormat="1" x14ac:dyDescent="0.15">
      <c r="A8969" s="6" t="s">
        <v>73</v>
      </c>
      <c r="E8969" s="31">
        <v>-81</v>
      </c>
      <c r="F8969" s="31"/>
      <c r="G8969" s="33"/>
      <c r="I8969" s="33"/>
      <c r="J8969" s="33"/>
      <c r="AB8969" s="35"/>
    </row>
    <row r="8970" spans="1:28" s="6" customFormat="1" x14ac:dyDescent="0.15">
      <c r="A8970" s="6" t="s">
        <v>73</v>
      </c>
      <c r="E8970" s="31">
        <v>-81</v>
      </c>
      <c r="F8970" s="31"/>
      <c r="G8970" s="33"/>
      <c r="I8970" s="33"/>
      <c r="J8970" s="33"/>
      <c r="AB8970" s="35"/>
    </row>
    <row r="8971" spans="1:28" s="6" customFormat="1" x14ac:dyDescent="0.15">
      <c r="A8971" s="6" t="s">
        <v>73</v>
      </c>
      <c r="E8971" s="31">
        <v>-81</v>
      </c>
      <c r="F8971" s="31"/>
      <c r="G8971" s="33"/>
      <c r="I8971" s="33"/>
      <c r="J8971" s="33"/>
      <c r="AB8971" s="35"/>
    </row>
    <row r="8972" spans="1:28" s="6" customFormat="1" x14ac:dyDescent="0.15">
      <c r="A8972" s="6" t="s">
        <v>73</v>
      </c>
      <c r="E8972" s="31">
        <v>-81</v>
      </c>
      <c r="F8972" s="31"/>
      <c r="G8972" s="33"/>
      <c r="I8972" s="33"/>
      <c r="J8972" s="33"/>
      <c r="AB8972" s="35"/>
    </row>
    <row r="8973" spans="1:28" s="6" customFormat="1" x14ac:dyDescent="0.15">
      <c r="A8973" s="6" t="s">
        <v>73</v>
      </c>
      <c r="E8973" s="31">
        <v>-81</v>
      </c>
      <c r="F8973" s="31"/>
      <c r="G8973" s="33"/>
      <c r="I8973" s="33"/>
      <c r="J8973" s="33"/>
      <c r="AB8973" s="35"/>
    </row>
    <row r="8974" spans="1:28" s="6" customFormat="1" x14ac:dyDescent="0.15">
      <c r="A8974" s="6" t="s">
        <v>73</v>
      </c>
      <c r="E8974" s="31">
        <v>-81</v>
      </c>
      <c r="F8974" s="31"/>
      <c r="G8974" s="33"/>
      <c r="I8974" s="33"/>
      <c r="J8974" s="33"/>
      <c r="AB8974" s="35"/>
    </row>
    <row r="8975" spans="1:28" s="6" customFormat="1" x14ac:dyDescent="0.15">
      <c r="A8975" s="6" t="s">
        <v>73</v>
      </c>
      <c r="E8975" s="31">
        <v>-81</v>
      </c>
      <c r="F8975" s="31"/>
      <c r="G8975" s="33"/>
      <c r="I8975" s="33"/>
      <c r="J8975" s="33"/>
      <c r="AB8975" s="35"/>
    </row>
    <row r="8976" spans="1:28" s="6" customFormat="1" x14ac:dyDescent="0.15">
      <c r="A8976" s="6" t="s">
        <v>73</v>
      </c>
      <c r="E8976" s="31">
        <v>-81</v>
      </c>
      <c r="F8976" s="31"/>
      <c r="G8976" s="33"/>
      <c r="I8976" s="33"/>
      <c r="J8976" s="33"/>
      <c r="AB8976" s="35"/>
    </row>
    <row r="8977" spans="1:28" s="6" customFormat="1" x14ac:dyDescent="0.15">
      <c r="A8977" s="6" t="s">
        <v>73</v>
      </c>
      <c r="E8977" s="31">
        <v>-80</v>
      </c>
      <c r="F8977" s="31"/>
      <c r="G8977" s="33"/>
      <c r="I8977" s="33"/>
      <c r="J8977" s="33"/>
      <c r="AB8977" s="35"/>
    </row>
    <row r="8978" spans="1:28" s="6" customFormat="1" x14ac:dyDescent="0.15">
      <c r="A8978" s="6" t="s">
        <v>73</v>
      </c>
      <c r="E8978" s="31">
        <v>-80</v>
      </c>
      <c r="F8978" s="31"/>
      <c r="G8978" s="33"/>
      <c r="I8978" s="33"/>
      <c r="J8978" s="33"/>
      <c r="AB8978" s="35"/>
    </row>
    <row r="8979" spans="1:28" s="6" customFormat="1" x14ac:dyDescent="0.15">
      <c r="A8979" s="6" t="s">
        <v>73</v>
      </c>
      <c r="E8979" s="31">
        <v>-80</v>
      </c>
      <c r="F8979" s="31"/>
      <c r="G8979" s="33"/>
      <c r="I8979" s="33"/>
      <c r="J8979" s="33"/>
      <c r="AB8979" s="35"/>
    </row>
    <row r="8980" spans="1:28" s="6" customFormat="1" x14ac:dyDescent="0.15">
      <c r="A8980" s="6" t="s">
        <v>73</v>
      </c>
      <c r="E8980" s="31">
        <v>-80</v>
      </c>
      <c r="F8980" s="31"/>
      <c r="G8980" s="33"/>
      <c r="I8980" s="33"/>
      <c r="J8980" s="33"/>
      <c r="AB8980" s="35"/>
    </row>
    <row r="8981" spans="1:28" s="6" customFormat="1" x14ac:dyDescent="0.15">
      <c r="A8981" s="6" t="s">
        <v>73</v>
      </c>
      <c r="E8981" s="31">
        <v>-80</v>
      </c>
      <c r="F8981" s="31"/>
      <c r="G8981" s="33"/>
      <c r="I8981" s="33"/>
      <c r="J8981" s="33"/>
      <c r="AB8981" s="35"/>
    </row>
    <row r="8982" spans="1:28" s="6" customFormat="1" x14ac:dyDescent="0.15">
      <c r="A8982" s="6" t="s">
        <v>73</v>
      </c>
      <c r="E8982" s="31">
        <v>-80</v>
      </c>
      <c r="F8982" s="31"/>
      <c r="G8982" s="33"/>
      <c r="I8982" s="33"/>
      <c r="J8982" s="33"/>
      <c r="AB8982" s="35"/>
    </row>
    <row r="8983" spans="1:28" s="6" customFormat="1" x14ac:dyDescent="0.15">
      <c r="A8983" s="6" t="s">
        <v>73</v>
      </c>
      <c r="E8983" s="31">
        <v>-80</v>
      </c>
      <c r="F8983" s="31"/>
      <c r="G8983" s="33"/>
      <c r="I8983" s="33"/>
      <c r="J8983" s="33"/>
      <c r="AB8983" s="35"/>
    </row>
    <row r="8984" spans="1:28" s="6" customFormat="1" x14ac:dyDescent="0.15">
      <c r="A8984" s="6" t="s">
        <v>73</v>
      </c>
      <c r="E8984" s="31">
        <v>-81</v>
      </c>
      <c r="F8984" s="31"/>
      <c r="G8984" s="33"/>
      <c r="I8984" s="33"/>
      <c r="J8984" s="33"/>
      <c r="AB8984" s="35"/>
    </row>
    <row r="8985" spans="1:28" s="6" customFormat="1" x14ac:dyDescent="0.15">
      <c r="A8985" s="6" t="s">
        <v>73</v>
      </c>
      <c r="E8985" s="31">
        <v>-81</v>
      </c>
      <c r="F8985" s="31"/>
      <c r="G8985" s="33"/>
      <c r="I8985" s="33"/>
      <c r="J8985" s="33"/>
      <c r="AB8985" s="35"/>
    </row>
    <row r="8986" spans="1:28" s="6" customFormat="1" x14ac:dyDescent="0.15">
      <c r="A8986" s="6" t="s">
        <v>73</v>
      </c>
      <c r="E8986" s="31">
        <v>-81</v>
      </c>
      <c r="F8986" s="31"/>
      <c r="G8986" s="33"/>
      <c r="I8986" s="33"/>
      <c r="J8986" s="33"/>
      <c r="AB8986" s="35"/>
    </row>
    <row r="8987" spans="1:28" s="6" customFormat="1" x14ac:dyDescent="0.15">
      <c r="A8987" s="6" t="s">
        <v>73</v>
      </c>
      <c r="E8987" s="31">
        <v>-80</v>
      </c>
      <c r="F8987" s="31"/>
      <c r="G8987" s="33"/>
      <c r="I8987" s="33"/>
      <c r="J8987" s="33"/>
      <c r="AB8987" s="35"/>
    </row>
    <row r="8988" spans="1:28" s="6" customFormat="1" x14ac:dyDescent="0.15">
      <c r="A8988" s="6" t="s">
        <v>73</v>
      </c>
      <c r="E8988" s="31">
        <v>-80</v>
      </c>
      <c r="F8988" s="31"/>
      <c r="G8988" s="33"/>
      <c r="I8988" s="33"/>
      <c r="J8988" s="33"/>
      <c r="AB8988" s="35"/>
    </row>
    <row r="8989" spans="1:28" s="6" customFormat="1" x14ac:dyDescent="0.15">
      <c r="A8989" s="6" t="s">
        <v>73</v>
      </c>
      <c r="E8989" s="31">
        <v>-78</v>
      </c>
      <c r="F8989" s="31"/>
      <c r="G8989" s="33"/>
      <c r="I8989" s="33"/>
      <c r="J8989" s="33"/>
      <c r="AB8989" s="35"/>
    </row>
    <row r="8990" spans="1:28" s="6" customFormat="1" x14ac:dyDescent="0.15">
      <c r="A8990" s="6" t="s">
        <v>73</v>
      </c>
      <c r="E8990" s="31">
        <v>-78</v>
      </c>
      <c r="F8990" s="31"/>
      <c r="G8990" s="33"/>
      <c r="I8990" s="33"/>
      <c r="J8990" s="33"/>
      <c r="AB8990" s="35"/>
    </row>
    <row r="8991" spans="1:28" s="6" customFormat="1" x14ac:dyDescent="0.15">
      <c r="A8991" s="6" t="s">
        <v>73</v>
      </c>
      <c r="E8991" s="31">
        <v>-78</v>
      </c>
      <c r="F8991" s="31"/>
      <c r="G8991" s="33"/>
      <c r="I8991" s="33"/>
      <c r="J8991" s="33"/>
      <c r="AB8991" s="35"/>
    </row>
    <row r="8992" spans="1:28" s="6" customFormat="1" x14ac:dyDescent="0.15">
      <c r="A8992" s="6" t="s">
        <v>73</v>
      </c>
      <c r="E8992" s="31">
        <v>-76</v>
      </c>
      <c r="F8992" s="31"/>
      <c r="G8992" s="33"/>
      <c r="I8992" s="33"/>
      <c r="J8992" s="33"/>
      <c r="AB8992" s="35"/>
    </row>
    <row r="8993" spans="1:28" s="6" customFormat="1" x14ac:dyDescent="0.15">
      <c r="A8993" s="6" t="s">
        <v>73</v>
      </c>
      <c r="E8993" s="31">
        <v>-76</v>
      </c>
      <c r="F8993" s="31"/>
      <c r="G8993" s="33"/>
      <c r="I8993" s="33"/>
      <c r="J8993" s="33"/>
      <c r="AB8993" s="35"/>
    </row>
    <row r="8994" spans="1:28" s="6" customFormat="1" x14ac:dyDescent="0.15">
      <c r="A8994" s="6" t="s">
        <v>73</v>
      </c>
      <c r="E8994" s="31">
        <v>-76</v>
      </c>
      <c r="F8994" s="31"/>
      <c r="G8994" s="33"/>
      <c r="I8994" s="33"/>
      <c r="J8994" s="33"/>
      <c r="AB8994" s="35"/>
    </row>
    <row r="8995" spans="1:28" s="6" customFormat="1" x14ac:dyDescent="0.15">
      <c r="A8995" s="6" t="s">
        <v>73</v>
      </c>
      <c r="E8995" s="31">
        <v>-83</v>
      </c>
      <c r="F8995" s="31"/>
      <c r="G8995" s="33"/>
      <c r="I8995" s="33"/>
      <c r="J8995" s="33"/>
      <c r="AB8995" s="35"/>
    </row>
    <row r="8996" spans="1:28" s="6" customFormat="1" x14ac:dyDescent="0.15">
      <c r="A8996" s="6" t="s">
        <v>73</v>
      </c>
      <c r="E8996" s="31">
        <v>-82</v>
      </c>
      <c r="F8996" s="31"/>
      <c r="G8996" s="33"/>
      <c r="I8996" s="33"/>
      <c r="J8996" s="33"/>
      <c r="AB8996" s="35"/>
    </row>
    <row r="8997" spans="1:28" s="6" customFormat="1" x14ac:dyDescent="0.15">
      <c r="A8997" s="6" t="s">
        <v>73</v>
      </c>
      <c r="E8997" s="31">
        <v>-82</v>
      </c>
      <c r="F8997" s="31"/>
      <c r="G8997" s="33"/>
      <c r="I8997" s="33"/>
      <c r="J8997" s="33"/>
      <c r="AB8997" s="35"/>
    </row>
    <row r="8998" spans="1:28" s="6" customFormat="1" x14ac:dyDescent="0.15">
      <c r="A8998" s="6" t="s">
        <v>73</v>
      </c>
      <c r="E8998" s="31">
        <v>-82</v>
      </c>
      <c r="F8998" s="31"/>
      <c r="G8998" s="33"/>
      <c r="I8998" s="33"/>
      <c r="J8998" s="33"/>
      <c r="AB8998" s="35"/>
    </row>
    <row r="8999" spans="1:28" s="6" customFormat="1" x14ac:dyDescent="0.15">
      <c r="A8999" s="6" t="s">
        <v>73</v>
      </c>
      <c r="E8999" s="31">
        <v>-82</v>
      </c>
      <c r="F8999" s="31"/>
      <c r="G8999" s="33"/>
      <c r="I8999" s="33"/>
      <c r="J8999" s="33"/>
      <c r="AB8999" s="35"/>
    </row>
    <row r="9000" spans="1:28" s="6" customFormat="1" x14ac:dyDescent="0.15">
      <c r="A9000" s="6" t="s">
        <v>73</v>
      </c>
      <c r="E9000" s="31">
        <v>-82</v>
      </c>
      <c r="F9000" s="31"/>
      <c r="G9000" s="33"/>
      <c r="I9000" s="33"/>
      <c r="J9000" s="33"/>
      <c r="AB9000" s="35"/>
    </row>
    <row r="9001" spans="1:28" s="6" customFormat="1" x14ac:dyDescent="0.15">
      <c r="A9001" s="6" t="s">
        <v>73</v>
      </c>
      <c r="E9001" s="31">
        <v>-82</v>
      </c>
      <c r="F9001" s="31"/>
      <c r="G9001" s="33"/>
      <c r="I9001" s="33"/>
      <c r="J9001" s="33"/>
      <c r="AB9001" s="35"/>
    </row>
    <row r="9002" spans="1:28" s="6" customFormat="1" x14ac:dyDescent="0.15">
      <c r="A9002" s="6" t="s">
        <v>73</v>
      </c>
      <c r="E9002" s="31">
        <v>-82</v>
      </c>
      <c r="F9002" s="31"/>
      <c r="G9002" s="33"/>
      <c r="I9002" s="33"/>
      <c r="J9002" s="33"/>
      <c r="AB9002" s="35"/>
    </row>
    <row r="9003" spans="1:28" s="6" customFormat="1" x14ac:dyDescent="0.15">
      <c r="A9003" s="6" t="s">
        <v>73</v>
      </c>
      <c r="E9003" s="31">
        <v>-82</v>
      </c>
      <c r="F9003" s="31"/>
      <c r="G9003" s="33"/>
      <c r="I9003" s="33"/>
      <c r="J9003" s="33"/>
      <c r="AB9003" s="35"/>
    </row>
    <row r="9004" spans="1:28" s="6" customFormat="1" x14ac:dyDescent="0.15">
      <c r="A9004" s="6" t="s">
        <v>73</v>
      </c>
      <c r="E9004" s="31">
        <v>-82</v>
      </c>
      <c r="F9004" s="31"/>
      <c r="G9004" s="33"/>
      <c r="I9004" s="33"/>
      <c r="J9004" s="33"/>
      <c r="AB9004" s="35"/>
    </row>
    <row r="9005" spans="1:28" s="6" customFormat="1" x14ac:dyDescent="0.15">
      <c r="A9005" s="6" t="s">
        <v>73</v>
      </c>
      <c r="E9005" s="31">
        <v>-78</v>
      </c>
      <c r="F9005" s="31"/>
      <c r="G9005" s="33"/>
      <c r="I9005" s="33"/>
      <c r="J9005" s="33"/>
      <c r="AB9005" s="35"/>
    </row>
    <row r="9006" spans="1:28" s="6" customFormat="1" x14ac:dyDescent="0.15">
      <c r="A9006" s="6" t="s">
        <v>73</v>
      </c>
      <c r="E9006" s="31">
        <v>-78</v>
      </c>
      <c r="F9006" s="31"/>
      <c r="G9006" s="33"/>
      <c r="I9006" s="33"/>
      <c r="J9006" s="33"/>
      <c r="AB9006" s="35"/>
    </row>
    <row r="9007" spans="1:28" s="6" customFormat="1" x14ac:dyDescent="0.15">
      <c r="A9007" s="6" t="s">
        <v>73</v>
      </c>
      <c r="E9007" s="31">
        <v>-78</v>
      </c>
      <c r="F9007" s="31"/>
      <c r="G9007" s="33"/>
      <c r="I9007" s="33"/>
      <c r="J9007" s="33"/>
      <c r="AB9007" s="35"/>
    </row>
    <row r="9008" spans="1:28" s="6" customFormat="1" x14ac:dyDescent="0.15">
      <c r="A9008" s="6" t="s">
        <v>73</v>
      </c>
      <c r="E9008" s="31">
        <v>-78</v>
      </c>
      <c r="F9008" s="31"/>
      <c r="G9008" s="33"/>
      <c r="I9008" s="33"/>
      <c r="J9008" s="33"/>
      <c r="AB9008" s="35"/>
    </row>
    <row r="9009" spans="1:28" s="6" customFormat="1" x14ac:dyDescent="0.15">
      <c r="A9009" s="6" t="s">
        <v>73</v>
      </c>
      <c r="E9009" s="31">
        <v>-78</v>
      </c>
      <c r="F9009" s="31"/>
      <c r="G9009" s="33"/>
      <c r="I9009" s="33"/>
      <c r="J9009" s="33"/>
      <c r="AB9009" s="35"/>
    </row>
    <row r="9010" spans="1:28" s="6" customFormat="1" x14ac:dyDescent="0.15">
      <c r="A9010" s="6" t="s">
        <v>73</v>
      </c>
      <c r="E9010" s="31">
        <v>-83</v>
      </c>
      <c r="F9010" s="31"/>
      <c r="G9010" s="33"/>
      <c r="I9010" s="33"/>
      <c r="J9010" s="33"/>
      <c r="AB9010" s="35"/>
    </row>
    <row r="9011" spans="1:28" s="6" customFormat="1" x14ac:dyDescent="0.15">
      <c r="A9011" s="6" t="s">
        <v>73</v>
      </c>
      <c r="E9011" s="31">
        <v>-82</v>
      </c>
      <c r="F9011" s="31"/>
      <c r="G9011" s="33"/>
      <c r="I9011" s="33"/>
      <c r="J9011" s="33"/>
      <c r="AB9011" s="35"/>
    </row>
    <row r="9012" spans="1:28" s="6" customFormat="1" x14ac:dyDescent="0.15">
      <c r="A9012" s="6" t="s">
        <v>73</v>
      </c>
      <c r="E9012" s="31">
        <v>-82</v>
      </c>
      <c r="F9012" s="31"/>
      <c r="G9012" s="33"/>
      <c r="I9012" s="33"/>
      <c r="J9012" s="33"/>
      <c r="AB9012" s="35"/>
    </row>
    <row r="9013" spans="1:28" s="6" customFormat="1" x14ac:dyDescent="0.15">
      <c r="A9013" s="6" t="s">
        <v>73</v>
      </c>
      <c r="E9013" s="31">
        <v>-80</v>
      </c>
      <c r="F9013" s="31"/>
      <c r="G9013" s="33"/>
      <c r="I9013" s="33"/>
      <c r="J9013" s="33"/>
      <c r="AB9013" s="35"/>
    </row>
    <row r="9014" spans="1:28" s="6" customFormat="1" x14ac:dyDescent="0.15">
      <c r="A9014" s="6" t="s">
        <v>73</v>
      </c>
      <c r="E9014" s="31">
        <v>-80</v>
      </c>
      <c r="F9014" s="31"/>
      <c r="G9014" s="33"/>
      <c r="I9014" s="33"/>
      <c r="J9014" s="33"/>
      <c r="AB9014" s="35"/>
    </row>
    <row r="9015" spans="1:28" s="6" customFormat="1" x14ac:dyDescent="0.15">
      <c r="A9015" s="6" t="s">
        <v>73</v>
      </c>
      <c r="E9015" s="31">
        <v>-80</v>
      </c>
      <c r="F9015" s="31"/>
      <c r="G9015" s="33"/>
      <c r="I9015" s="33"/>
      <c r="J9015" s="33"/>
      <c r="AB9015" s="35"/>
    </row>
    <row r="9016" spans="1:28" s="6" customFormat="1" x14ac:dyDescent="0.15">
      <c r="A9016" s="6" t="s">
        <v>73</v>
      </c>
      <c r="E9016" s="31">
        <v>-80</v>
      </c>
      <c r="F9016" s="31"/>
      <c r="G9016" s="33"/>
      <c r="I9016" s="33"/>
      <c r="J9016" s="33"/>
      <c r="AB9016" s="35"/>
    </row>
    <row r="9017" spans="1:28" s="6" customFormat="1" x14ac:dyDescent="0.15">
      <c r="A9017" s="6" t="s">
        <v>73</v>
      </c>
      <c r="E9017" s="31">
        <v>-78</v>
      </c>
      <c r="F9017" s="31"/>
      <c r="G9017" s="33"/>
      <c r="I9017" s="33"/>
      <c r="J9017" s="33"/>
      <c r="AB9017" s="35"/>
    </row>
    <row r="9018" spans="1:28" s="6" customFormat="1" x14ac:dyDescent="0.15">
      <c r="A9018" s="6" t="s">
        <v>73</v>
      </c>
      <c r="E9018" s="31">
        <v>-78</v>
      </c>
      <c r="F9018" s="31"/>
      <c r="G9018" s="33"/>
      <c r="I9018" s="33"/>
      <c r="J9018" s="33"/>
      <c r="AB9018" s="35"/>
    </row>
    <row r="9019" spans="1:28" s="6" customFormat="1" x14ac:dyDescent="0.15">
      <c r="A9019" s="6" t="s">
        <v>73</v>
      </c>
      <c r="E9019" s="31">
        <v>-78</v>
      </c>
      <c r="F9019" s="31"/>
      <c r="G9019" s="33"/>
      <c r="I9019" s="33"/>
      <c r="J9019" s="33"/>
      <c r="AB9019" s="35"/>
    </row>
    <row r="9020" spans="1:28" s="6" customFormat="1" x14ac:dyDescent="0.15">
      <c r="A9020" s="6" t="s">
        <v>73</v>
      </c>
      <c r="E9020" s="31">
        <v>-78</v>
      </c>
      <c r="F9020" s="31"/>
      <c r="G9020" s="33"/>
      <c r="I9020" s="33"/>
      <c r="J9020" s="33"/>
      <c r="AB9020" s="35"/>
    </row>
    <row r="9021" spans="1:28" s="6" customFormat="1" x14ac:dyDescent="0.15">
      <c r="A9021" s="6" t="s">
        <v>73</v>
      </c>
      <c r="E9021" s="31">
        <v>-78</v>
      </c>
      <c r="F9021" s="31"/>
      <c r="G9021" s="33"/>
      <c r="I9021" s="33"/>
      <c r="J9021" s="33"/>
      <c r="AB9021" s="35"/>
    </row>
    <row r="9022" spans="1:28" s="6" customFormat="1" x14ac:dyDescent="0.15">
      <c r="A9022" s="6" t="s">
        <v>73</v>
      </c>
      <c r="E9022" s="31">
        <v>-78</v>
      </c>
      <c r="F9022" s="31"/>
      <c r="G9022" s="33"/>
      <c r="I9022" s="33"/>
      <c r="J9022" s="33"/>
      <c r="AB9022" s="35"/>
    </row>
    <row r="9023" spans="1:28" s="6" customFormat="1" x14ac:dyDescent="0.15">
      <c r="A9023" s="6" t="s">
        <v>73</v>
      </c>
      <c r="E9023" s="31">
        <v>-78</v>
      </c>
      <c r="F9023" s="31"/>
      <c r="G9023" s="33"/>
      <c r="I9023" s="33"/>
      <c r="J9023" s="33"/>
      <c r="AB9023" s="35"/>
    </row>
    <row r="9024" spans="1:28" s="6" customFormat="1" x14ac:dyDescent="0.15">
      <c r="A9024" s="6" t="s">
        <v>73</v>
      </c>
      <c r="E9024" s="31">
        <v>-81</v>
      </c>
      <c r="F9024" s="31"/>
      <c r="G9024" s="33"/>
      <c r="I9024" s="33"/>
      <c r="J9024" s="33"/>
      <c r="AB9024" s="35"/>
    </row>
    <row r="9025" spans="1:28" s="6" customFormat="1" x14ac:dyDescent="0.15">
      <c r="A9025" s="6" t="s">
        <v>73</v>
      </c>
      <c r="E9025" s="31">
        <v>-81</v>
      </c>
      <c r="F9025" s="31"/>
      <c r="G9025" s="33"/>
      <c r="I9025" s="33"/>
      <c r="J9025" s="33"/>
      <c r="AB9025" s="35"/>
    </row>
    <row r="9026" spans="1:28" s="6" customFormat="1" x14ac:dyDescent="0.15">
      <c r="A9026" s="6" t="s">
        <v>73</v>
      </c>
      <c r="E9026" s="31">
        <v>-81</v>
      </c>
      <c r="F9026" s="31"/>
      <c r="G9026" s="33"/>
      <c r="I9026" s="33"/>
      <c r="J9026" s="33"/>
      <c r="AB9026" s="35"/>
    </row>
    <row r="9027" spans="1:28" s="6" customFormat="1" x14ac:dyDescent="0.15">
      <c r="A9027" s="6" t="s">
        <v>73</v>
      </c>
      <c r="E9027" s="31">
        <v>-80</v>
      </c>
      <c r="F9027" s="31"/>
      <c r="G9027" s="33"/>
      <c r="I9027" s="33"/>
      <c r="J9027" s="33"/>
      <c r="AB9027" s="35"/>
    </row>
    <row r="9028" spans="1:28" s="6" customFormat="1" x14ac:dyDescent="0.15">
      <c r="A9028" s="6" t="s">
        <v>73</v>
      </c>
      <c r="E9028" s="31">
        <v>-80</v>
      </c>
      <c r="F9028" s="31"/>
      <c r="G9028" s="33"/>
      <c r="I9028" s="33"/>
      <c r="J9028" s="33"/>
      <c r="AB9028" s="35"/>
    </row>
    <row r="9029" spans="1:28" s="6" customFormat="1" x14ac:dyDescent="0.15">
      <c r="A9029" s="6" t="s">
        <v>73</v>
      </c>
      <c r="E9029" s="31">
        <v>-80</v>
      </c>
      <c r="F9029" s="31"/>
      <c r="G9029" s="33"/>
      <c r="I9029" s="33"/>
      <c r="J9029" s="33"/>
      <c r="AB9029" s="35"/>
    </row>
    <row r="9030" spans="1:28" s="6" customFormat="1" x14ac:dyDescent="0.15">
      <c r="A9030" s="6" t="s">
        <v>73</v>
      </c>
      <c r="E9030" s="31">
        <v>-80</v>
      </c>
      <c r="F9030" s="31"/>
      <c r="G9030" s="33"/>
      <c r="I9030" s="33"/>
      <c r="J9030" s="33"/>
      <c r="AB9030" s="35"/>
    </row>
    <row r="9031" spans="1:28" s="6" customFormat="1" x14ac:dyDescent="0.15">
      <c r="A9031" s="6" t="s">
        <v>73</v>
      </c>
      <c r="E9031" s="31">
        <v>-78</v>
      </c>
      <c r="F9031" s="31"/>
      <c r="G9031" s="33"/>
      <c r="I9031" s="33"/>
      <c r="J9031" s="33"/>
      <c r="AB9031" s="35"/>
    </row>
    <row r="9032" spans="1:28" s="6" customFormat="1" x14ac:dyDescent="0.15">
      <c r="A9032" s="6" t="s">
        <v>73</v>
      </c>
      <c r="E9032" s="31">
        <v>-78</v>
      </c>
      <c r="F9032" s="31"/>
      <c r="G9032" s="33"/>
      <c r="I9032" s="33"/>
      <c r="J9032" s="33"/>
      <c r="AB9032" s="35"/>
    </row>
    <row r="9033" spans="1:28" s="6" customFormat="1" x14ac:dyDescent="0.15">
      <c r="A9033" s="6" t="s">
        <v>73</v>
      </c>
      <c r="E9033" s="31">
        <v>-78</v>
      </c>
      <c r="F9033" s="31"/>
      <c r="G9033" s="33"/>
      <c r="I9033" s="33"/>
      <c r="J9033" s="33"/>
      <c r="AB9033" s="35"/>
    </row>
    <row r="9034" spans="1:28" s="6" customFormat="1" x14ac:dyDescent="0.15">
      <c r="A9034" s="6" t="s">
        <v>73</v>
      </c>
      <c r="E9034" s="31">
        <v>-83</v>
      </c>
      <c r="F9034" s="31"/>
      <c r="G9034" s="33"/>
      <c r="I9034" s="33"/>
      <c r="J9034" s="33"/>
      <c r="AB9034" s="35"/>
    </row>
    <row r="9035" spans="1:28" s="6" customFormat="1" x14ac:dyDescent="0.15">
      <c r="A9035" s="6" t="s">
        <v>73</v>
      </c>
      <c r="E9035" s="31">
        <v>-83</v>
      </c>
      <c r="F9035" s="31"/>
      <c r="G9035" s="33"/>
      <c r="I9035" s="33"/>
      <c r="J9035" s="33"/>
      <c r="AB9035" s="35"/>
    </row>
    <row r="9036" spans="1:28" s="6" customFormat="1" x14ac:dyDescent="0.15">
      <c r="A9036" s="6" t="s">
        <v>73</v>
      </c>
      <c r="E9036" s="31">
        <v>-83</v>
      </c>
      <c r="F9036" s="31"/>
      <c r="G9036" s="33"/>
      <c r="I9036" s="33"/>
      <c r="J9036" s="33"/>
      <c r="AB9036" s="35"/>
    </row>
    <row r="9037" spans="1:28" s="6" customFormat="1" x14ac:dyDescent="0.15">
      <c r="A9037" s="6" t="s">
        <v>73</v>
      </c>
      <c r="E9037" s="31">
        <v>-83</v>
      </c>
      <c r="F9037" s="31"/>
      <c r="G9037" s="33"/>
      <c r="I9037" s="33"/>
      <c r="J9037" s="33"/>
      <c r="AB9037" s="35"/>
    </row>
    <row r="9038" spans="1:28" s="6" customFormat="1" x14ac:dyDescent="0.15">
      <c r="A9038" s="6" t="s">
        <v>73</v>
      </c>
      <c r="E9038" s="31">
        <v>-83</v>
      </c>
      <c r="F9038" s="31"/>
      <c r="G9038" s="33"/>
      <c r="I9038" s="33"/>
      <c r="J9038" s="33"/>
      <c r="AB9038" s="35"/>
    </row>
    <row r="9039" spans="1:28" s="6" customFormat="1" x14ac:dyDescent="0.15">
      <c r="A9039" s="6" t="s">
        <v>73</v>
      </c>
      <c r="E9039" s="31">
        <v>-83</v>
      </c>
      <c r="F9039" s="31"/>
      <c r="G9039" s="33"/>
      <c r="I9039" s="33"/>
      <c r="J9039" s="33"/>
      <c r="AB9039" s="35"/>
    </row>
    <row r="9040" spans="1:28" s="6" customFormat="1" x14ac:dyDescent="0.15">
      <c r="A9040" s="6" t="s">
        <v>73</v>
      </c>
      <c r="E9040" s="31">
        <v>-83</v>
      </c>
      <c r="F9040" s="31"/>
      <c r="G9040" s="33"/>
      <c r="I9040" s="33"/>
      <c r="J9040" s="33"/>
      <c r="AB9040" s="35"/>
    </row>
    <row r="9041" spans="1:28" s="6" customFormat="1" x14ac:dyDescent="0.15">
      <c r="A9041" s="6" t="s">
        <v>73</v>
      </c>
      <c r="E9041" s="31">
        <v>-83</v>
      </c>
      <c r="F9041" s="31"/>
      <c r="G9041" s="33"/>
      <c r="I9041" s="33"/>
      <c r="J9041" s="33"/>
      <c r="AB9041" s="35"/>
    </row>
    <row r="9042" spans="1:28" s="6" customFormat="1" x14ac:dyDescent="0.15">
      <c r="A9042" s="6" t="s">
        <v>73</v>
      </c>
      <c r="E9042" s="31">
        <v>-83</v>
      </c>
      <c r="F9042" s="31"/>
      <c r="G9042" s="33"/>
      <c r="I9042" s="33"/>
      <c r="J9042" s="33"/>
      <c r="AB9042" s="35"/>
    </row>
    <row r="9043" spans="1:28" s="6" customFormat="1" x14ac:dyDescent="0.15">
      <c r="A9043" s="6" t="s">
        <v>73</v>
      </c>
      <c r="E9043" s="31">
        <v>-83</v>
      </c>
      <c r="F9043" s="31"/>
      <c r="G9043" s="33"/>
      <c r="I9043" s="33"/>
      <c r="J9043" s="33"/>
      <c r="AB9043" s="35"/>
    </row>
    <row r="9044" spans="1:28" s="6" customFormat="1" x14ac:dyDescent="0.15">
      <c r="A9044" s="6" t="s">
        <v>73</v>
      </c>
      <c r="E9044" s="31">
        <v>-83</v>
      </c>
      <c r="F9044" s="31"/>
      <c r="G9044" s="33"/>
      <c r="I9044" s="33"/>
      <c r="J9044" s="33"/>
      <c r="AB9044" s="35"/>
    </row>
    <row r="9045" spans="1:28" s="6" customFormat="1" x14ac:dyDescent="0.15">
      <c r="A9045" s="6" t="s">
        <v>73</v>
      </c>
      <c r="E9045" s="31">
        <v>-83</v>
      </c>
      <c r="F9045" s="31"/>
      <c r="G9045" s="33"/>
      <c r="I9045" s="33"/>
      <c r="J9045" s="33"/>
      <c r="AB9045" s="35"/>
    </row>
    <row r="9046" spans="1:28" s="6" customFormat="1" x14ac:dyDescent="0.15">
      <c r="A9046" s="6" t="s">
        <v>73</v>
      </c>
      <c r="E9046" s="31">
        <v>-83</v>
      </c>
      <c r="F9046" s="31"/>
      <c r="G9046" s="33"/>
      <c r="I9046" s="33"/>
      <c r="J9046" s="33"/>
      <c r="AB9046" s="35"/>
    </row>
    <row r="9047" spans="1:28" s="6" customFormat="1" x14ac:dyDescent="0.15">
      <c r="A9047" s="6" t="s">
        <v>73</v>
      </c>
      <c r="E9047" s="31">
        <v>-83</v>
      </c>
      <c r="F9047" s="31"/>
      <c r="G9047" s="33"/>
      <c r="I9047" s="33"/>
      <c r="J9047" s="33"/>
      <c r="AB9047" s="35"/>
    </row>
    <row r="9048" spans="1:28" s="6" customFormat="1" x14ac:dyDescent="0.15">
      <c r="A9048" s="6" t="s">
        <v>73</v>
      </c>
      <c r="E9048" s="31">
        <v>-83</v>
      </c>
      <c r="F9048" s="31"/>
      <c r="G9048" s="33"/>
      <c r="I9048" s="33"/>
      <c r="J9048" s="33"/>
      <c r="AB9048" s="35"/>
    </row>
    <row r="9049" spans="1:28" s="6" customFormat="1" x14ac:dyDescent="0.15">
      <c r="A9049" s="6" t="s">
        <v>73</v>
      </c>
      <c r="E9049" s="31">
        <v>-83</v>
      </c>
      <c r="F9049" s="31"/>
      <c r="G9049" s="33"/>
      <c r="I9049" s="33"/>
      <c r="J9049" s="33"/>
      <c r="AB9049" s="35"/>
    </row>
    <row r="9050" spans="1:28" s="6" customFormat="1" x14ac:dyDescent="0.15">
      <c r="A9050" s="6" t="s">
        <v>73</v>
      </c>
      <c r="E9050" s="31">
        <v>-83</v>
      </c>
      <c r="F9050" s="31"/>
      <c r="G9050" s="33"/>
      <c r="I9050" s="33"/>
      <c r="J9050" s="33"/>
      <c r="AB9050" s="35"/>
    </row>
    <row r="9051" spans="1:28" s="6" customFormat="1" x14ac:dyDescent="0.15">
      <c r="A9051" s="6" t="s">
        <v>73</v>
      </c>
      <c r="E9051" s="31">
        <v>-83</v>
      </c>
      <c r="F9051" s="31"/>
      <c r="G9051" s="33"/>
      <c r="I9051" s="33"/>
      <c r="J9051" s="33"/>
      <c r="AB9051" s="35"/>
    </row>
    <row r="9052" spans="1:28" s="6" customFormat="1" x14ac:dyDescent="0.15">
      <c r="A9052" s="6" t="s">
        <v>73</v>
      </c>
      <c r="E9052" s="31">
        <v>-83</v>
      </c>
      <c r="F9052" s="31"/>
      <c r="G9052" s="33"/>
      <c r="I9052" s="33"/>
      <c r="J9052" s="33"/>
      <c r="AB9052" s="35"/>
    </row>
    <row r="9053" spans="1:28" s="6" customFormat="1" x14ac:dyDescent="0.15">
      <c r="A9053" s="6" t="s">
        <v>73</v>
      </c>
      <c r="E9053" s="31">
        <v>-83</v>
      </c>
      <c r="F9053" s="31"/>
      <c r="G9053" s="33"/>
      <c r="I9053" s="33"/>
      <c r="J9053" s="33"/>
      <c r="AB9053" s="35"/>
    </row>
    <row r="9054" spans="1:28" s="6" customFormat="1" x14ac:dyDescent="0.15">
      <c r="A9054" s="6" t="s">
        <v>73</v>
      </c>
      <c r="E9054" s="31">
        <v>-83</v>
      </c>
      <c r="F9054" s="31"/>
      <c r="G9054" s="33"/>
      <c r="I9054" s="33"/>
      <c r="J9054" s="33"/>
      <c r="AB9054" s="35"/>
    </row>
    <row r="9055" spans="1:28" s="6" customFormat="1" x14ac:dyDescent="0.15">
      <c r="A9055" s="6" t="s">
        <v>73</v>
      </c>
      <c r="E9055" s="31">
        <v>-83</v>
      </c>
      <c r="F9055" s="31"/>
      <c r="G9055" s="33"/>
      <c r="I9055" s="33"/>
      <c r="J9055" s="33"/>
      <c r="AB9055" s="35"/>
    </row>
    <row r="9056" spans="1:28" s="6" customFormat="1" x14ac:dyDescent="0.15">
      <c r="A9056" s="6" t="s">
        <v>73</v>
      </c>
      <c r="E9056" s="31">
        <v>-83</v>
      </c>
      <c r="F9056" s="31"/>
      <c r="G9056" s="33"/>
      <c r="I9056" s="33"/>
      <c r="J9056" s="33"/>
      <c r="AB9056" s="35"/>
    </row>
    <row r="9057" spans="1:28" s="6" customFormat="1" x14ac:dyDescent="0.15">
      <c r="A9057" s="6" t="s">
        <v>73</v>
      </c>
      <c r="E9057" s="31">
        <v>-83</v>
      </c>
      <c r="F9057" s="31"/>
      <c r="G9057" s="33"/>
      <c r="I9057" s="33"/>
      <c r="J9057" s="33"/>
      <c r="AB9057" s="35"/>
    </row>
    <row r="9058" spans="1:28" s="6" customFormat="1" x14ac:dyDescent="0.15">
      <c r="A9058" s="6" t="s">
        <v>73</v>
      </c>
      <c r="E9058" s="31">
        <v>-83</v>
      </c>
      <c r="F9058" s="31"/>
      <c r="G9058" s="33"/>
      <c r="I9058" s="33"/>
      <c r="J9058" s="33"/>
      <c r="AB9058" s="35"/>
    </row>
    <row r="9059" spans="1:28" s="6" customFormat="1" x14ac:dyDescent="0.15">
      <c r="A9059" s="6" t="s">
        <v>73</v>
      </c>
      <c r="E9059" s="31">
        <v>-83</v>
      </c>
      <c r="F9059" s="31"/>
      <c r="G9059" s="33"/>
      <c r="I9059" s="33"/>
      <c r="J9059" s="33"/>
      <c r="AB9059" s="35"/>
    </row>
    <row r="9060" spans="1:28" s="6" customFormat="1" x14ac:dyDescent="0.15">
      <c r="A9060" s="6" t="s">
        <v>73</v>
      </c>
      <c r="E9060" s="31">
        <v>-83</v>
      </c>
      <c r="F9060" s="31"/>
      <c r="G9060" s="33"/>
      <c r="I9060" s="33"/>
      <c r="J9060" s="33"/>
      <c r="AB9060" s="35"/>
    </row>
    <row r="9061" spans="1:28" s="6" customFormat="1" x14ac:dyDescent="0.15">
      <c r="A9061" s="6" t="s">
        <v>73</v>
      </c>
      <c r="E9061" s="31">
        <v>-83</v>
      </c>
      <c r="F9061" s="31"/>
      <c r="G9061" s="33"/>
      <c r="I9061" s="33"/>
      <c r="J9061" s="33"/>
      <c r="AB9061" s="35"/>
    </row>
    <row r="9062" spans="1:28" s="6" customFormat="1" x14ac:dyDescent="0.15">
      <c r="A9062" s="6" t="s">
        <v>73</v>
      </c>
      <c r="E9062" s="31">
        <v>-83</v>
      </c>
      <c r="F9062" s="31"/>
      <c r="G9062" s="33"/>
      <c r="I9062" s="33"/>
      <c r="J9062" s="33"/>
      <c r="AB9062" s="35"/>
    </row>
    <row r="9063" spans="1:28" s="6" customFormat="1" x14ac:dyDescent="0.15">
      <c r="A9063" s="6" t="s">
        <v>73</v>
      </c>
      <c r="E9063" s="31">
        <v>-83</v>
      </c>
      <c r="F9063" s="31"/>
      <c r="G9063" s="33"/>
      <c r="I9063" s="33"/>
      <c r="J9063" s="33"/>
      <c r="AB9063" s="35"/>
    </row>
    <row r="9064" spans="1:28" s="6" customFormat="1" x14ac:dyDescent="0.15">
      <c r="A9064" s="6" t="s">
        <v>73</v>
      </c>
      <c r="E9064" s="31">
        <v>-83</v>
      </c>
      <c r="F9064" s="31"/>
      <c r="G9064" s="33"/>
      <c r="I9064" s="33"/>
      <c r="J9064" s="33"/>
      <c r="AB9064" s="35"/>
    </row>
    <row r="9065" spans="1:28" s="6" customFormat="1" x14ac:dyDescent="0.15">
      <c r="A9065" s="6" t="s">
        <v>73</v>
      </c>
      <c r="E9065" s="31">
        <v>-83</v>
      </c>
      <c r="F9065" s="31"/>
      <c r="G9065" s="33"/>
      <c r="I9065" s="33"/>
      <c r="J9065" s="33"/>
      <c r="AB9065" s="35"/>
    </row>
    <row r="9066" spans="1:28" s="6" customFormat="1" x14ac:dyDescent="0.15">
      <c r="A9066" s="6" t="s">
        <v>73</v>
      </c>
      <c r="E9066" s="31">
        <v>-83</v>
      </c>
      <c r="F9066" s="31"/>
      <c r="G9066" s="33"/>
      <c r="I9066" s="33"/>
      <c r="J9066" s="33"/>
      <c r="AB9066" s="35"/>
    </row>
    <row r="9067" spans="1:28" s="6" customFormat="1" x14ac:dyDescent="0.15">
      <c r="A9067" s="6" t="s">
        <v>73</v>
      </c>
      <c r="E9067" s="31">
        <v>-93</v>
      </c>
      <c r="F9067" s="31"/>
      <c r="G9067" s="33"/>
      <c r="I9067" s="33"/>
      <c r="J9067" s="33"/>
      <c r="AB9067" s="35"/>
    </row>
    <row r="9068" spans="1:28" s="6" customFormat="1" x14ac:dyDescent="0.15">
      <c r="A9068" s="6" t="s">
        <v>73</v>
      </c>
      <c r="E9068" s="31">
        <v>-93</v>
      </c>
      <c r="F9068" s="31"/>
      <c r="G9068" s="33"/>
      <c r="I9068" s="33"/>
      <c r="J9068" s="33"/>
      <c r="AB9068" s="35"/>
    </row>
    <row r="9069" spans="1:28" s="6" customFormat="1" x14ac:dyDescent="0.15">
      <c r="A9069" s="6" t="s">
        <v>73</v>
      </c>
      <c r="E9069" s="31">
        <v>-82</v>
      </c>
      <c r="F9069" s="31"/>
      <c r="G9069" s="33"/>
      <c r="I9069" s="33"/>
      <c r="J9069" s="33"/>
      <c r="AB9069" s="35"/>
    </row>
    <row r="9070" spans="1:28" s="6" customFormat="1" x14ac:dyDescent="0.15">
      <c r="A9070" s="6" t="s">
        <v>73</v>
      </c>
      <c r="E9070" s="31">
        <v>-82</v>
      </c>
      <c r="F9070" s="31"/>
      <c r="G9070" s="33"/>
      <c r="I9070" s="33"/>
      <c r="J9070" s="33"/>
      <c r="AB9070" s="35"/>
    </row>
    <row r="9071" spans="1:28" s="6" customFormat="1" x14ac:dyDescent="0.15">
      <c r="A9071" s="6" t="s">
        <v>73</v>
      </c>
      <c r="E9071" s="31">
        <v>-82</v>
      </c>
      <c r="F9071" s="31"/>
      <c r="G9071" s="33"/>
      <c r="I9071" s="33"/>
      <c r="J9071" s="33"/>
      <c r="AB9071" s="35"/>
    </row>
    <row r="9072" spans="1:28" s="6" customFormat="1" x14ac:dyDescent="0.15">
      <c r="A9072" s="6" t="s">
        <v>73</v>
      </c>
      <c r="E9072" s="31">
        <v>-80</v>
      </c>
      <c r="F9072" s="31"/>
      <c r="G9072" s="33"/>
      <c r="I9072" s="33"/>
      <c r="J9072" s="33"/>
      <c r="AB9072" s="35"/>
    </row>
    <row r="9073" spans="1:28" s="6" customFormat="1" x14ac:dyDescent="0.15">
      <c r="A9073" s="6" t="s">
        <v>73</v>
      </c>
      <c r="E9073" s="31">
        <v>-78</v>
      </c>
      <c r="F9073" s="31"/>
      <c r="G9073" s="33"/>
      <c r="I9073" s="33"/>
      <c r="J9073" s="33"/>
      <c r="AB9073" s="35"/>
    </row>
    <row r="9074" spans="1:28" s="6" customFormat="1" x14ac:dyDescent="0.15">
      <c r="A9074" s="6" t="s">
        <v>73</v>
      </c>
      <c r="E9074" s="31">
        <v>-78</v>
      </c>
      <c r="F9074" s="31"/>
      <c r="G9074" s="33"/>
      <c r="I9074" s="33"/>
      <c r="J9074" s="33"/>
      <c r="AB9074" s="35"/>
    </row>
    <row r="9075" spans="1:28" s="6" customFormat="1" x14ac:dyDescent="0.15">
      <c r="A9075" s="6" t="s">
        <v>73</v>
      </c>
      <c r="E9075" s="31">
        <v>-81</v>
      </c>
      <c r="F9075" s="31"/>
      <c r="G9075" s="33"/>
      <c r="I9075" s="33"/>
      <c r="J9075" s="33"/>
      <c r="AB9075" s="35"/>
    </row>
    <row r="9076" spans="1:28" s="6" customFormat="1" x14ac:dyDescent="0.15">
      <c r="A9076" s="6" t="s">
        <v>73</v>
      </c>
      <c r="E9076" s="31">
        <v>-81</v>
      </c>
      <c r="F9076" s="31"/>
      <c r="G9076" s="33"/>
      <c r="I9076" s="33"/>
      <c r="J9076" s="33"/>
      <c r="AB9076" s="35"/>
    </row>
    <row r="9077" spans="1:28" s="6" customFormat="1" x14ac:dyDescent="0.15">
      <c r="A9077" s="6" t="s">
        <v>73</v>
      </c>
      <c r="E9077" s="31">
        <v>-81</v>
      </c>
      <c r="F9077" s="31"/>
      <c r="G9077" s="33"/>
      <c r="I9077" s="33"/>
      <c r="J9077" s="33"/>
      <c r="AB9077" s="35"/>
    </row>
    <row r="9078" spans="1:28" s="6" customFormat="1" x14ac:dyDescent="0.15">
      <c r="A9078" s="6" t="s">
        <v>73</v>
      </c>
      <c r="E9078" s="31">
        <v>-78</v>
      </c>
      <c r="F9078" s="31"/>
      <c r="G9078" s="33"/>
      <c r="I9078" s="33"/>
      <c r="J9078" s="33"/>
      <c r="AB9078" s="35"/>
    </row>
    <row r="9079" spans="1:28" s="6" customFormat="1" x14ac:dyDescent="0.15">
      <c r="A9079" s="6" t="s">
        <v>73</v>
      </c>
      <c r="E9079" s="31">
        <v>-78</v>
      </c>
      <c r="F9079" s="31"/>
      <c r="G9079" s="33"/>
      <c r="I9079" s="33"/>
      <c r="J9079" s="33"/>
      <c r="AB9079" s="35"/>
    </row>
    <row r="9080" spans="1:28" s="6" customFormat="1" x14ac:dyDescent="0.15">
      <c r="A9080" s="6" t="s">
        <v>73</v>
      </c>
      <c r="E9080" s="31">
        <v>-81</v>
      </c>
      <c r="F9080" s="31"/>
      <c r="G9080" s="33"/>
      <c r="I9080" s="33"/>
      <c r="J9080" s="33"/>
      <c r="AB9080" s="35"/>
    </row>
    <row r="9081" spans="1:28" s="6" customFormat="1" x14ac:dyDescent="0.15">
      <c r="A9081" s="6" t="s">
        <v>73</v>
      </c>
      <c r="E9081" s="31">
        <v>-85</v>
      </c>
      <c r="F9081" s="31"/>
      <c r="G9081" s="33"/>
      <c r="I9081" s="33"/>
      <c r="J9081" s="33"/>
      <c r="AB9081" s="35"/>
    </row>
    <row r="9082" spans="1:28" s="6" customFormat="1" x14ac:dyDescent="0.15">
      <c r="A9082" s="6" t="s">
        <v>73</v>
      </c>
      <c r="E9082" s="31">
        <v>-85</v>
      </c>
      <c r="F9082" s="31"/>
      <c r="G9082" s="33"/>
      <c r="I9082" s="33"/>
      <c r="J9082" s="33"/>
      <c r="AB9082" s="35"/>
    </row>
    <row r="9083" spans="1:28" s="6" customFormat="1" x14ac:dyDescent="0.15">
      <c r="A9083" s="6" t="s">
        <v>73</v>
      </c>
      <c r="E9083" s="31">
        <v>-85</v>
      </c>
      <c r="F9083" s="31"/>
      <c r="G9083" s="33"/>
      <c r="I9083" s="33"/>
      <c r="J9083" s="33"/>
      <c r="AB9083" s="35"/>
    </row>
    <row r="9084" spans="1:28" s="6" customFormat="1" x14ac:dyDescent="0.15">
      <c r="A9084" s="6" t="s">
        <v>73</v>
      </c>
      <c r="E9084" s="31">
        <v>-85</v>
      </c>
      <c r="F9084" s="31"/>
      <c r="G9084" s="33"/>
      <c r="I9084" s="33"/>
      <c r="J9084" s="33"/>
      <c r="AB9084" s="35"/>
    </row>
    <row r="9085" spans="1:28" s="6" customFormat="1" x14ac:dyDescent="0.15">
      <c r="A9085" s="6" t="s">
        <v>73</v>
      </c>
      <c r="E9085" s="31">
        <v>-85</v>
      </c>
      <c r="F9085" s="31"/>
      <c r="G9085" s="33"/>
      <c r="I9085" s="33"/>
      <c r="J9085" s="33"/>
      <c r="AB9085" s="35"/>
    </row>
    <row r="9086" spans="1:28" s="6" customFormat="1" x14ac:dyDescent="0.15">
      <c r="A9086" s="6" t="s">
        <v>73</v>
      </c>
      <c r="E9086" s="31">
        <v>-77</v>
      </c>
      <c r="F9086" s="31"/>
      <c r="G9086" s="33"/>
      <c r="I9086" s="33"/>
      <c r="J9086" s="33"/>
      <c r="AB9086" s="35"/>
    </row>
    <row r="9087" spans="1:28" s="6" customFormat="1" x14ac:dyDescent="0.15">
      <c r="A9087" s="6" t="s">
        <v>73</v>
      </c>
      <c r="E9087" s="31">
        <v>-77</v>
      </c>
      <c r="F9087" s="31"/>
      <c r="G9087" s="33"/>
      <c r="I9087" s="33"/>
      <c r="J9087" s="33"/>
      <c r="AB9087" s="35"/>
    </row>
    <row r="9088" spans="1:28" s="6" customFormat="1" x14ac:dyDescent="0.15">
      <c r="A9088" s="6" t="s">
        <v>73</v>
      </c>
      <c r="E9088" s="31">
        <v>-83</v>
      </c>
      <c r="F9088" s="31"/>
      <c r="G9088" s="33"/>
      <c r="I9088" s="33"/>
      <c r="J9088" s="33"/>
      <c r="AB9088" s="35"/>
    </row>
    <row r="9089" spans="1:28" s="6" customFormat="1" x14ac:dyDescent="0.15">
      <c r="A9089" s="6" t="s">
        <v>73</v>
      </c>
      <c r="E9089" s="31">
        <v>-82</v>
      </c>
      <c r="F9089" s="31"/>
      <c r="G9089" s="33"/>
      <c r="I9089" s="33"/>
      <c r="J9089" s="33"/>
      <c r="AB9089" s="35"/>
    </row>
    <row r="9090" spans="1:28" s="6" customFormat="1" x14ac:dyDescent="0.15">
      <c r="A9090" s="6" t="s">
        <v>73</v>
      </c>
      <c r="E9090" s="31">
        <v>-82</v>
      </c>
      <c r="F9090" s="31"/>
      <c r="G9090" s="33"/>
      <c r="I9090" s="33"/>
      <c r="J9090" s="33"/>
      <c r="AB9090" s="35"/>
    </row>
    <row r="9091" spans="1:28" s="6" customFormat="1" x14ac:dyDescent="0.15">
      <c r="A9091" s="6" t="s">
        <v>73</v>
      </c>
      <c r="E9091" s="31">
        <v>-78</v>
      </c>
      <c r="F9091" s="31"/>
      <c r="G9091" s="33"/>
      <c r="I9091" s="33"/>
      <c r="J9091" s="33"/>
      <c r="AB9091" s="35"/>
    </row>
    <row r="9092" spans="1:28" s="6" customFormat="1" x14ac:dyDescent="0.15">
      <c r="A9092" s="6" t="s">
        <v>73</v>
      </c>
      <c r="E9092" s="31">
        <v>-81</v>
      </c>
      <c r="F9092" s="31"/>
      <c r="G9092" s="33"/>
      <c r="I9092" s="33"/>
      <c r="J9092" s="33"/>
      <c r="AB9092" s="35"/>
    </row>
    <row r="9093" spans="1:28" s="6" customFormat="1" x14ac:dyDescent="0.15">
      <c r="A9093" s="6" t="s">
        <v>73</v>
      </c>
      <c r="E9093" s="31">
        <v>-81</v>
      </c>
      <c r="F9093" s="31"/>
      <c r="G9093" s="33"/>
      <c r="I9093" s="33"/>
      <c r="J9093" s="33"/>
      <c r="AB9093" s="35"/>
    </row>
    <row r="9094" spans="1:28" s="6" customFormat="1" x14ac:dyDescent="0.15">
      <c r="A9094" s="6" t="s">
        <v>73</v>
      </c>
      <c r="E9094" s="31">
        <v>-81</v>
      </c>
      <c r="F9094" s="31"/>
      <c r="G9094" s="33"/>
      <c r="I9094" s="33"/>
      <c r="J9094" s="33"/>
      <c r="AB9094" s="35"/>
    </row>
    <row r="9095" spans="1:28" s="6" customFormat="1" x14ac:dyDescent="0.15">
      <c r="A9095" s="6" t="s">
        <v>73</v>
      </c>
      <c r="E9095" s="31">
        <v>-81</v>
      </c>
      <c r="F9095" s="31"/>
      <c r="G9095" s="33"/>
      <c r="I9095" s="33"/>
      <c r="J9095" s="33"/>
      <c r="AB9095" s="35"/>
    </row>
    <row r="9096" spans="1:28" s="6" customFormat="1" x14ac:dyDescent="0.15">
      <c r="A9096" s="6" t="s">
        <v>73</v>
      </c>
      <c r="E9096" s="31">
        <v>-81</v>
      </c>
      <c r="F9096" s="31"/>
      <c r="G9096" s="33"/>
      <c r="I9096" s="33"/>
      <c r="J9096" s="33"/>
      <c r="AB9096" s="35"/>
    </row>
    <row r="9097" spans="1:28" s="6" customFormat="1" x14ac:dyDescent="0.15">
      <c r="A9097" s="6" t="s">
        <v>73</v>
      </c>
      <c r="E9097" s="31">
        <v>-81</v>
      </c>
      <c r="F9097" s="31"/>
      <c r="G9097" s="33"/>
      <c r="I9097" s="33"/>
      <c r="J9097" s="33"/>
      <c r="AB9097" s="35"/>
    </row>
    <row r="9098" spans="1:28" s="6" customFormat="1" x14ac:dyDescent="0.15">
      <c r="A9098" s="6" t="s">
        <v>73</v>
      </c>
      <c r="E9098" s="31">
        <v>-83</v>
      </c>
      <c r="F9098" s="31"/>
      <c r="G9098" s="33"/>
      <c r="I9098" s="33"/>
      <c r="J9098" s="33"/>
      <c r="AB9098" s="35"/>
    </row>
    <row r="9099" spans="1:28" s="6" customFormat="1" x14ac:dyDescent="0.15">
      <c r="A9099" s="6" t="s">
        <v>73</v>
      </c>
      <c r="E9099" s="31">
        <v>-83</v>
      </c>
      <c r="F9099" s="31"/>
      <c r="G9099" s="33"/>
      <c r="I9099" s="33"/>
      <c r="J9099" s="33"/>
      <c r="AB9099" s="35"/>
    </row>
    <row r="9100" spans="1:28" s="6" customFormat="1" x14ac:dyDescent="0.15">
      <c r="A9100" s="6" t="s">
        <v>73</v>
      </c>
      <c r="E9100" s="31">
        <v>-80</v>
      </c>
      <c r="F9100" s="31"/>
      <c r="G9100" s="33"/>
      <c r="I9100" s="33"/>
      <c r="J9100" s="33"/>
      <c r="AB9100" s="35"/>
    </row>
    <row r="9101" spans="1:28" s="6" customFormat="1" x14ac:dyDescent="0.15">
      <c r="A9101" s="6" t="s">
        <v>73</v>
      </c>
      <c r="E9101" s="31">
        <v>-80</v>
      </c>
      <c r="F9101" s="31"/>
      <c r="G9101" s="33"/>
      <c r="I9101" s="33"/>
      <c r="J9101" s="33"/>
      <c r="AB9101" s="35"/>
    </row>
    <row r="9102" spans="1:28" s="6" customFormat="1" x14ac:dyDescent="0.15">
      <c r="A9102" s="6" t="s">
        <v>73</v>
      </c>
      <c r="E9102" s="31">
        <v>-80</v>
      </c>
      <c r="F9102" s="31"/>
      <c r="G9102" s="33"/>
      <c r="I9102" s="33"/>
      <c r="J9102" s="33"/>
      <c r="AB9102" s="35"/>
    </row>
    <row r="9103" spans="1:28" s="6" customFormat="1" x14ac:dyDescent="0.15">
      <c r="A9103" s="6" t="s">
        <v>73</v>
      </c>
      <c r="E9103" s="31">
        <v>-78</v>
      </c>
      <c r="F9103" s="31"/>
      <c r="G9103" s="33"/>
      <c r="I9103" s="33"/>
      <c r="J9103" s="33"/>
      <c r="AB9103" s="35"/>
    </row>
    <row r="9104" spans="1:28" s="6" customFormat="1" x14ac:dyDescent="0.15">
      <c r="A9104" s="6" t="s">
        <v>73</v>
      </c>
      <c r="E9104" s="31">
        <v>-78</v>
      </c>
      <c r="F9104" s="31"/>
      <c r="G9104" s="33"/>
      <c r="I9104" s="33"/>
      <c r="J9104" s="33"/>
      <c r="AB9104" s="35"/>
    </row>
    <row r="9105" spans="1:28" s="6" customFormat="1" x14ac:dyDescent="0.15">
      <c r="A9105" s="6" t="s">
        <v>73</v>
      </c>
      <c r="E9105" s="31">
        <v>-78</v>
      </c>
      <c r="F9105" s="31"/>
      <c r="G9105" s="33"/>
      <c r="I9105" s="33"/>
      <c r="J9105" s="33"/>
      <c r="AB9105" s="35"/>
    </row>
    <row r="9106" spans="1:28" s="6" customFormat="1" x14ac:dyDescent="0.15">
      <c r="A9106" s="6" t="s">
        <v>73</v>
      </c>
      <c r="E9106" s="31">
        <v>-78</v>
      </c>
      <c r="F9106" s="31"/>
      <c r="G9106" s="33"/>
      <c r="I9106" s="33"/>
      <c r="J9106" s="33"/>
      <c r="AB9106" s="35"/>
    </row>
    <row r="9107" spans="1:28" s="6" customFormat="1" x14ac:dyDescent="0.15">
      <c r="A9107" s="6" t="s">
        <v>73</v>
      </c>
      <c r="E9107" s="31">
        <v>-79</v>
      </c>
      <c r="F9107" s="31"/>
      <c r="G9107" s="33"/>
      <c r="I9107" s="33"/>
      <c r="J9107" s="33"/>
      <c r="AB9107" s="35"/>
    </row>
    <row r="9108" spans="1:28" s="6" customFormat="1" x14ac:dyDescent="0.15">
      <c r="A9108" s="6" t="s">
        <v>73</v>
      </c>
      <c r="E9108" s="31">
        <v>-79</v>
      </c>
      <c r="F9108" s="31"/>
      <c r="G9108" s="33"/>
      <c r="I9108" s="33"/>
      <c r="J9108" s="33"/>
      <c r="AB9108" s="35"/>
    </row>
    <row r="9109" spans="1:28" s="6" customFormat="1" x14ac:dyDescent="0.15">
      <c r="A9109" s="6" t="s">
        <v>73</v>
      </c>
      <c r="E9109" s="31">
        <v>-78</v>
      </c>
      <c r="F9109" s="31"/>
      <c r="G9109" s="33"/>
      <c r="I9109" s="33"/>
      <c r="J9109" s="33"/>
      <c r="AB9109" s="35"/>
    </row>
    <row r="9110" spans="1:28" s="6" customFormat="1" x14ac:dyDescent="0.15">
      <c r="A9110" s="6" t="s">
        <v>73</v>
      </c>
      <c r="E9110" s="31">
        <v>-81</v>
      </c>
      <c r="F9110" s="31"/>
      <c r="G9110" s="33"/>
      <c r="I9110" s="33"/>
      <c r="J9110" s="33"/>
      <c r="AB9110" s="35"/>
    </row>
    <row r="9111" spans="1:28" s="6" customFormat="1" x14ac:dyDescent="0.15">
      <c r="A9111" s="6" t="s">
        <v>73</v>
      </c>
      <c r="E9111" s="31">
        <v>-81</v>
      </c>
      <c r="F9111" s="31"/>
      <c r="G9111" s="33"/>
      <c r="I9111" s="33"/>
      <c r="J9111" s="33"/>
      <c r="AB9111" s="35"/>
    </row>
    <row r="9112" spans="1:28" s="6" customFormat="1" x14ac:dyDescent="0.15">
      <c r="A9112" s="6" t="s">
        <v>73</v>
      </c>
      <c r="E9112" s="31">
        <v>-78</v>
      </c>
      <c r="F9112" s="31"/>
      <c r="G9112" s="33"/>
      <c r="I9112" s="33"/>
      <c r="J9112" s="33"/>
      <c r="AB9112" s="35"/>
    </row>
    <row r="9113" spans="1:28" s="6" customFormat="1" x14ac:dyDescent="0.15">
      <c r="A9113" s="6" t="s">
        <v>73</v>
      </c>
      <c r="E9113" s="31">
        <v>-78</v>
      </c>
      <c r="F9113" s="31"/>
      <c r="G9113" s="33"/>
      <c r="I9113" s="33"/>
      <c r="J9113" s="33"/>
      <c r="AB9113" s="35"/>
    </row>
    <row r="9114" spans="1:28" s="6" customFormat="1" x14ac:dyDescent="0.15">
      <c r="A9114" s="6" t="s">
        <v>73</v>
      </c>
      <c r="E9114" s="31">
        <v>-78</v>
      </c>
      <c r="F9114" s="31"/>
      <c r="G9114" s="33"/>
      <c r="I9114" s="33"/>
      <c r="J9114" s="33"/>
      <c r="AB9114" s="35"/>
    </row>
    <row r="9115" spans="1:28" s="6" customFormat="1" x14ac:dyDescent="0.15">
      <c r="A9115" s="6" t="s">
        <v>73</v>
      </c>
      <c r="E9115" s="31">
        <v>-93</v>
      </c>
      <c r="F9115" s="31"/>
      <c r="G9115" s="33"/>
      <c r="I9115" s="33"/>
      <c r="J9115" s="33"/>
      <c r="AB9115" s="35"/>
    </row>
    <row r="9116" spans="1:28" s="6" customFormat="1" x14ac:dyDescent="0.15">
      <c r="A9116" s="6" t="s">
        <v>73</v>
      </c>
      <c r="E9116" s="31">
        <v>-84</v>
      </c>
      <c r="F9116" s="31"/>
      <c r="G9116" s="33"/>
      <c r="I9116" s="33"/>
      <c r="J9116" s="33"/>
      <c r="AB9116" s="35"/>
    </row>
    <row r="9117" spans="1:28" s="6" customFormat="1" x14ac:dyDescent="0.15">
      <c r="A9117" s="6" t="s">
        <v>73</v>
      </c>
      <c r="E9117" s="31">
        <v>-84</v>
      </c>
      <c r="F9117" s="31"/>
      <c r="G9117" s="33"/>
      <c r="I9117" s="33"/>
      <c r="J9117" s="33"/>
      <c r="AB9117" s="35"/>
    </row>
    <row r="9118" spans="1:28" s="6" customFormat="1" x14ac:dyDescent="0.15">
      <c r="A9118" s="6" t="s">
        <v>74</v>
      </c>
      <c r="E9118" s="31">
        <v>-78</v>
      </c>
      <c r="F9118" s="31"/>
      <c r="G9118" s="33"/>
      <c r="I9118" s="33"/>
      <c r="J9118" s="33"/>
      <c r="AB9118" s="35"/>
    </row>
    <row r="9119" spans="1:28" s="6" customFormat="1" x14ac:dyDescent="0.15">
      <c r="A9119" s="6" t="s">
        <v>74</v>
      </c>
      <c r="E9119" s="31">
        <v>-78</v>
      </c>
      <c r="F9119" s="31"/>
      <c r="G9119" s="33"/>
      <c r="I9119" s="33"/>
      <c r="J9119" s="33"/>
      <c r="AB9119" s="35"/>
    </row>
    <row r="9120" spans="1:28" s="6" customFormat="1" x14ac:dyDescent="0.15">
      <c r="A9120" s="6" t="s">
        <v>74</v>
      </c>
      <c r="E9120" s="31">
        <v>-78</v>
      </c>
      <c r="F9120" s="31"/>
      <c r="G9120" s="33"/>
      <c r="I9120" s="33"/>
      <c r="J9120" s="33"/>
      <c r="AB9120" s="35"/>
    </row>
    <row r="9121" spans="1:28" s="6" customFormat="1" x14ac:dyDescent="0.15">
      <c r="A9121" s="6" t="s">
        <v>74</v>
      </c>
      <c r="E9121" s="31">
        <v>-81</v>
      </c>
      <c r="F9121" s="31"/>
      <c r="G9121" s="33"/>
      <c r="I9121" s="33"/>
      <c r="J9121" s="33"/>
      <c r="AB9121" s="35"/>
    </row>
    <row r="9122" spans="1:28" s="6" customFormat="1" x14ac:dyDescent="0.15">
      <c r="A9122" s="6" t="s">
        <v>74</v>
      </c>
      <c r="E9122" s="31">
        <v>-83</v>
      </c>
      <c r="F9122" s="31"/>
      <c r="G9122" s="33"/>
      <c r="I9122" s="33"/>
      <c r="J9122" s="33"/>
      <c r="AB9122" s="35"/>
    </row>
    <row r="9123" spans="1:28" s="6" customFormat="1" x14ac:dyDescent="0.15">
      <c r="A9123" s="6" t="s">
        <v>74</v>
      </c>
      <c r="E9123" s="31">
        <v>-83</v>
      </c>
      <c r="F9123" s="31"/>
      <c r="G9123" s="33"/>
      <c r="I9123" s="33"/>
      <c r="J9123" s="33"/>
      <c r="AB9123" s="35"/>
    </row>
    <row r="9124" spans="1:28" s="6" customFormat="1" x14ac:dyDescent="0.15">
      <c r="A9124" s="6" t="s">
        <v>74</v>
      </c>
      <c r="E9124" s="31">
        <v>-83</v>
      </c>
      <c r="F9124" s="31"/>
      <c r="G9124" s="33"/>
      <c r="I9124" s="33"/>
      <c r="J9124" s="33"/>
      <c r="AB9124" s="35"/>
    </row>
    <row r="9125" spans="1:28" s="6" customFormat="1" x14ac:dyDescent="0.15">
      <c r="A9125" s="6" t="s">
        <v>74</v>
      </c>
      <c r="E9125" s="31">
        <v>-83</v>
      </c>
      <c r="F9125" s="31"/>
      <c r="G9125" s="33"/>
      <c r="I9125" s="33"/>
      <c r="J9125" s="33"/>
      <c r="AB9125" s="35"/>
    </row>
    <row r="9126" spans="1:28" s="6" customFormat="1" x14ac:dyDescent="0.15">
      <c r="A9126" s="6" t="s">
        <v>74</v>
      </c>
      <c r="E9126" s="31">
        <v>-83</v>
      </c>
      <c r="F9126" s="31"/>
      <c r="G9126" s="33"/>
      <c r="I9126" s="33"/>
      <c r="J9126" s="33"/>
      <c r="AB9126" s="35"/>
    </row>
    <row r="9127" spans="1:28" s="6" customFormat="1" x14ac:dyDescent="0.15">
      <c r="A9127" s="6" t="s">
        <v>74</v>
      </c>
      <c r="E9127" s="31">
        <v>-83</v>
      </c>
      <c r="F9127" s="31"/>
      <c r="G9127" s="33"/>
      <c r="I9127" s="33"/>
      <c r="J9127" s="33"/>
      <c r="AB9127" s="35"/>
    </row>
    <row r="9128" spans="1:28" s="6" customFormat="1" x14ac:dyDescent="0.15">
      <c r="A9128" s="6" t="s">
        <v>74</v>
      </c>
      <c r="E9128" s="31">
        <v>-85</v>
      </c>
      <c r="F9128" s="31"/>
      <c r="G9128" s="33"/>
      <c r="I9128" s="33"/>
      <c r="J9128" s="33"/>
      <c r="AB9128" s="35"/>
    </row>
    <row r="9129" spans="1:28" s="6" customFormat="1" x14ac:dyDescent="0.15">
      <c r="A9129" s="6" t="s">
        <v>74</v>
      </c>
      <c r="E9129" s="31">
        <v>-85</v>
      </c>
      <c r="F9129" s="31"/>
      <c r="G9129" s="33"/>
      <c r="I9129" s="33"/>
      <c r="J9129" s="33"/>
      <c r="AB9129" s="35"/>
    </row>
    <row r="9130" spans="1:28" s="6" customFormat="1" x14ac:dyDescent="0.15">
      <c r="A9130" s="6" t="s">
        <v>74</v>
      </c>
      <c r="E9130" s="31">
        <v>-85</v>
      </c>
      <c r="F9130" s="31"/>
      <c r="G9130" s="33"/>
      <c r="I9130" s="33"/>
      <c r="J9130" s="33"/>
      <c r="AB9130" s="35"/>
    </row>
    <row r="9131" spans="1:28" s="6" customFormat="1" x14ac:dyDescent="0.15">
      <c r="A9131" s="6" t="s">
        <v>74</v>
      </c>
      <c r="E9131" s="31">
        <v>-82</v>
      </c>
      <c r="F9131" s="31"/>
      <c r="G9131" s="33"/>
      <c r="I9131" s="33"/>
      <c r="J9131" s="33"/>
      <c r="AB9131" s="35"/>
    </row>
    <row r="9132" spans="1:28" s="6" customFormat="1" x14ac:dyDescent="0.15">
      <c r="A9132" s="6" t="s">
        <v>74</v>
      </c>
      <c r="E9132" s="31">
        <v>-82</v>
      </c>
      <c r="F9132" s="31"/>
      <c r="G9132" s="33"/>
      <c r="I9132" s="33"/>
      <c r="J9132" s="33"/>
      <c r="AB9132" s="35"/>
    </row>
    <row r="9133" spans="1:28" s="6" customFormat="1" x14ac:dyDescent="0.15">
      <c r="A9133" s="6" t="s">
        <v>74</v>
      </c>
      <c r="E9133" s="31">
        <v>-82</v>
      </c>
      <c r="F9133" s="31"/>
      <c r="G9133" s="33"/>
      <c r="I9133" s="33"/>
      <c r="J9133" s="33"/>
      <c r="AB9133" s="35"/>
    </row>
    <row r="9134" spans="1:28" s="6" customFormat="1" x14ac:dyDescent="0.15">
      <c r="A9134" s="6" t="s">
        <v>74</v>
      </c>
      <c r="E9134" s="31">
        <v>-82</v>
      </c>
      <c r="F9134" s="31"/>
      <c r="G9134" s="33"/>
      <c r="I9134" s="33"/>
      <c r="J9134" s="33"/>
      <c r="AB9134" s="35"/>
    </row>
    <row r="9135" spans="1:28" s="6" customFormat="1" x14ac:dyDescent="0.15">
      <c r="A9135" s="6" t="s">
        <v>74</v>
      </c>
      <c r="E9135" s="31">
        <v>-82</v>
      </c>
      <c r="F9135" s="31"/>
      <c r="G9135" s="33"/>
      <c r="I9135" s="33"/>
      <c r="J9135" s="33"/>
      <c r="AB9135" s="35"/>
    </row>
    <row r="9136" spans="1:28" s="6" customFormat="1" x14ac:dyDescent="0.15">
      <c r="A9136" s="6" t="s">
        <v>74</v>
      </c>
      <c r="E9136" s="31">
        <v>-82</v>
      </c>
      <c r="F9136" s="31"/>
      <c r="G9136" s="33"/>
      <c r="I9136" s="33"/>
      <c r="J9136" s="33"/>
      <c r="AB9136" s="35"/>
    </row>
    <row r="9137" spans="1:28" s="6" customFormat="1" x14ac:dyDescent="0.15">
      <c r="A9137" s="6" t="s">
        <v>74</v>
      </c>
      <c r="E9137" s="31">
        <v>-82</v>
      </c>
      <c r="F9137" s="31"/>
      <c r="G9137" s="33"/>
      <c r="I9137" s="33"/>
      <c r="J9137" s="33"/>
      <c r="AB9137" s="35"/>
    </row>
    <row r="9138" spans="1:28" s="6" customFormat="1" x14ac:dyDescent="0.15">
      <c r="A9138" s="6" t="s">
        <v>74</v>
      </c>
      <c r="E9138" s="31">
        <v>-82</v>
      </c>
      <c r="F9138" s="31"/>
      <c r="G9138" s="33"/>
      <c r="I9138" s="33"/>
      <c r="J9138" s="33"/>
      <c r="AB9138" s="35"/>
    </row>
    <row r="9139" spans="1:28" s="6" customFormat="1" x14ac:dyDescent="0.15">
      <c r="A9139" s="6" t="s">
        <v>74</v>
      </c>
      <c r="E9139" s="31">
        <v>-82</v>
      </c>
      <c r="F9139" s="31"/>
      <c r="G9139" s="33"/>
      <c r="I9139" s="33"/>
      <c r="J9139" s="33"/>
      <c r="AB9139" s="35"/>
    </row>
    <row r="9140" spans="1:28" s="6" customFormat="1" x14ac:dyDescent="0.15">
      <c r="A9140" s="6" t="s">
        <v>74</v>
      </c>
      <c r="E9140" s="31">
        <v>-82</v>
      </c>
      <c r="F9140" s="31"/>
      <c r="G9140" s="33"/>
      <c r="I9140" s="33"/>
      <c r="J9140" s="33"/>
      <c r="AB9140" s="35"/>
    </row>
    <row r="9141" spans="1:28" s="6" customFormat="1" x14ac:dyDescent="0.15">
      <c r="A9141" s="6" t="s">
        <v>74</v>
      </c>
      <c r="E9141" s="31">
        <v>-82</v>
      </c>
      <c r="F9141" s="31"/>
      <c r="G9141" s="33"/>
      <c r="I9141" s="33"/>
      <c r="J9141" s="33"/>
      <c r="AB9141" s="35"/>
    </row>
    <row r="9142" spans="1:28" s="6" customFormat="1" x14ac:dyDescent="0.15">
      <c r="A9142" s="6" t="s">
        <v>74</v>
      </c>
      <c r="E9142" s="31">
        <v>-74</v>
      </c>
      <c r="F9142" s="31"/>
      <c r="G9142" s="33"/>
      <c r="I9142" s="33"/>
      <c r="J9142" s="33"/>
      <c r="AB9142" s="35"/>
    </row>
    <row r="9143" spans="1:28" s="6" customFormat="1" x14ac:dyDescent="0.15">
      <c r="A9143" s="6" t="s">
        <v>74</v>
      </c>
      <c r="E9143" s="31">
        <v>-74</v>
      </c>
      <c r="F9143" s="31"/>
      <c r="G9143" s="33"/>
      <c r="I9143" s="33"/>
      <c r="J9143" s="33"/>
      <c r="AB9143" s="35"/>
    </row>
    <row r="9144" spans="1:28" s="6" customFormat="1" x14ac:dyDescent="0.15">
      <c r="A9144" s="6" t="s">
        <v>74</v>
      </c>
      <c r="E9144" s="31">
        <v>-93</v>
      </c>
      <c r="F9144" s="31"/>
      <c r="G9144" s="33"/>
      <c r="I9144" s="33"/>
      <c r="J9144" s="33"/>
      <c r="AB9144" s="35"/>
    </row>
    <row r="9145" spans="1:28" s="6" customFormat="1" x14ac:dyDescent="0.15">
      <c r="A9145" s="6" t="s">
        <v>74</v>
      </c>
      <c r="E9145" s="31">
        <v>-93</v>
      </c>
      <c r="F9145" s="31"/>
      <c r="G9145" s="33"/>
      <c r="I9145" s="33"/>
      <c r="J9145" s="33"/>
      <c r="AB9145" s="35"/>
    </row>
    <row r="9146" spans="1:28" s="6" customFormat="1" x14ac:dyDescent="0.15">
      <c r="A9146" s="6" t="s">
        <v>74</v>
      </c>
      <c r="E9146" s="31">
        <v>-93</v>
      </c>
      <c r="F9146" s="31"/>
      <c r="G9146" s="33"/>
      <c r="I9146" s="33"/>
      <c r="J9146" s="33"/>
      <c r="AB9146" s="35"/>
    </row>
    <row r="9147" spans="1:28" s="6" customFormat="1" x14ac:dyDescent="0.15">
      <c r="A9147" s="6" t="s">
        <v>74</v>
      </c>
      <c r="E9147" s="31">
        <v>-93</v>
      </c>
      <c r="F9147" s="31"/>
      <c r="G9147" s="33"/>
      <c r="I9147" s="33"/>
      <c r="J9147" s="33"/>
      <c r="AB9147" s="35"/>
    </row>
    <row r="9148" spans="1:28" s="6" customFormat="1" x14ac:dyDescent="0.15">
      <c r="A9148" s="6" t="s">
        <v>74</v>
      </c>
      <c r="E9148" s="31">
        <v>-93</v>
      </c>
      <c r="F9148" s="31"/>
      <c r="G9148" s="33"/>
      <c r="I9148" s="33"/>
      <c r="J9148" s="33"/>
      <c r="AB9148" s="35"/>
    </row>
    <row r="9149" spans="1:28" s="6" customFormat="1" x14ac:dyDescent="0.15">
      <c r="A9149" s="6" t="s">
        <v>74</v>
      </c>
      <c r="E9149" s="31">
        <v>-93</v>
      </c>
      <c r="F9149" s="31"/>
      <c r="G9149" s="33"/>
      <c r="I9149" s="33"/>
      <c r="J9149" s="33"/>
      <c r="AB9149" s="35"/>
    </row>
    <row r="9150" spans="1:28" s="6" customFormat="1" x14ac:dyDescent="0.15">
      <c r="A9150" s="6" t="s">
        <v>74</v>
      </c>
      <c r="E9150" s="31">
        <v>-80</v>
      </c>
      <c r="F9150" s="31"/>
      <c r="G9150" s="33"/>
      <c r="I9150" s="33"/>
      <c r="J9150" s="33"/>
      <c r="AB9150" s="35"/>
    </row>
    <row r="9151" spans="1:28" s="6" customFormat="1" x14ac:dyDescent="0.15">
      <c r="A9151" s="6" t="s">
        <v>74</v>
      </c>
      <c r="E9151" s="31">
        <v>-80</v>
      </c>
      <c r="F9151" s="31"/>
      <c r="G9151" s="33"/>
      <c r="I9151" s="33"/>
      <c r="J9151" s="33"/>
      <c r="AB9151" s="35"/>
    </row>
    <row r="9152" spans="1:28" s="6" customFormat="1" x14ac:dyDescent="0.15">
      <c r="A9152" s="6" t="s">
        <v>74</v>
      </c>
      <c r="E9152" s="31">
        <v>-80</v>
      </c>
      <c r="F9152" s="31"/>
      <c r="G9152" s="33"/>
      <c r="I9152" s="33"/>
      <c r="J9152" s="33"/>
      <c r="AB9152" s="35"/>
    </row>
    <row r="9153" spans="1:28" s="6" customFormat="1" x14ac:dyDescent="0.15">
      <c r="A9153" s="6" t="s">
        <v>74</v>
      </c>
      <c r="E9153" s="31">
        <v>-80</v>
      </c>
      <c r="F9153" s="31"/>
      <c r="G9153" s="33"/>
      <c r="I9153" s="33"/>
      <c r="J9153" s="33"/>
      <c r="AB9153" s="35"/>
    </row>
    <row r="9154" spans="1:28" s="6" customFormat="1" x14ac:dyDescent="0.15">
      <c r="A9154" s="6" t="s">
        <v>74</v>
      </c>
      <c r="E9154" s="31">
        <v>-80</v>
      </c>
      <c r="F9154" s="31"/>
      <c r="G9154" s="33"/>
      <c r="I9154" s="33"/>
      <c r="J9154" s="33"/>
      <c r="AB9154" s="35"/>
    </row>
    <row r="9155" spans="1:28" s="6" customFormat="1" x14ac:dyDescent="0.15">
      <c r="A9155" s="6" t="s">
        <v>74</v>
      </c>
      <c r="E9155" s="31">
        <v>-80</v>
      </c>
      <c r="F9155" s="31"/>
      <c r="G9155" s="33"/>
      <c r="I9155" s="33"/>
      <c r="J9155" s="33"/>
      <c r="AB9155" s="35"/>
    </row>
    <row r="9156" spans="1:28" s="6" customFormat="1" x14ac:dyDescent="0.15">
      <c r="A9156" s="6" t="s">
        <v>74</v>
      </c>
      <c r="E9156" s="31">
        <v>-80</v>
      </c>
      <c r="F9156" s="31"/>
      <c r="G9156" s="33"/>
      <c r="I9156" s="33"/>
      <c r="J9156" s="33"/>
      <c r="AB9156" s="35"/>
    </row>
    <row r="9157" spans="1:28" s="6" customFormat="1" x14ac:dyDescent="0.15">
      <c r="A9157" s="6" t="s">
        <v>74</v>
      </c>
      <c r="E9157" s="31">
        <v>-80</v>
      </c>
      <c r="F9157" s="31"/>
      <c r="G9157" s="33"/>
      <c r="I9157" s="33"/>
      <c r="J9157" s="33"/>
      <c r="AB9157" s="35"/>
    </row>
    <row r="9158" spans="1:28" s="6" customFormat="1" x14ac:dyDescent="0.15">
      <c r="A9158" s="6" t="s">
        <v>74</v>
      </c>
      <c r="E9158" s="31">
        <v>-80</v>
      </c>
      <c r="F9158" s="31"/>
      <c r="G9158" s="33"/>
      <c r="I9158" s="33"/>
      <c r="J9158" s="33"/>
      <c r="AB9158" s="35"/>
    </row>
    <row r="9159" spans="1:28" s="6" customFormat="1" x14ac:dyDescent="0.15">
      <c r="A9159" s="6" t="s">
        <v>74</v>
      </c>
      <c r="E9159" s="31">
        <v>-80</v>
      </c>
      <c r="F9159" s="31"/>
      <c r="G9159" s="33"/>
      <c r="I9159" s="33"/>
      <c r="J9159" s="33"/>
      <c r="AB9159" s="35"/>
    </row>
    <row r="9160" spans="1:28" s="6" customFormat="1" x14ac:dyDescent="0.15">
      <c r="A9160" s="6" t="s">
        <v>74</v>
      </c>
      <c r="E9160" s="31">
        <v>-81</v>
      </c>
      <c r="F9160" s="31"/>
      <c r="G9160" s="33"/>
      <c r="I9160" s="33"/>
      <c r="J9160" s="33"/>
      <c r="AB9160" s="35"/>
    </row>
    <row r="9161" spans="1:28" s="6" customFormat="1" x14ac:dyDescent="0.15">
      <c r="A9161" s="6" t="s">
        <v>74</v>
      </c>
      <c r="E9161" s="31">
        <v>-81</v>
      </c>
      <c r="F9161" s="31"/>
      <c r="G9161" s="33"/>
      <c r="I9161" s="33"/>
      <c r="J9161" s="33"/>
      <c r="AB9161" s="35"/>
    </row>
    <row r="9162" spans="1:28" s="6" customFormat="1" x14ac:dyDescent="0.15">
      <c r="A9162" s="6" t="s">
        <v>74</v>
      </c>
      <c r="E9162" s="31">
        <v>-81</v>
      </c>
      <c r="F9162" s="31"/>
      <c r="G9162" s="33"/>
      <c r="I9162" s="33"/>
      <c r="J9162" s="33"/>
      <c r="AB9162" s="35"/>
    </row>
    <row r="9163" spans="1:28" s="6" customFormat="1" x14ac:dyDescent="0.15">
      <c r="A9163" s="6" t="s">
        <v>74</v>
      </c>
      <c r="E9163" s="31">
        <v>-81</v>
      </c>
      <c r="F9163" s="31"/>
      <c r="G9163" s="33"/>
      <c r="I9163" s="33"/>
      <c r="J9163" s="33"/>
      <c r="AB9163" s="35"/>
    </row>
    <row r="9164" spans="1:28" s="6" customFormat="1" x14ac:dyDescent="0.15">
      <c r="A9164" s="6" t="s">
        <v>74</v>
      </c>
      <c r="E9164" s="31">
        <v>-83</v>
      </c>
      <c r="F9164" s="31"/>
      <c r="G9164" s="33"/>
      <c r="I9164" s="33"/>
      <c r="J9164" s="33"/>
      <c r="AB9164" s="35"/>
    </row>
    <row r="9165" spans="1:28" s="6" customFormat="1" x14ac:dyDescent="0.15">
      <c r="A9165" s="6" t="s">
        <v>74</v>
      </c>
      <c r="E9165" s="31">
        <v>-83</v>
      </c>
      <c r="F9165" s="31"/>
      <c r="G9165" s="33"/>
      <c r="I9165" s="33"/>
      <c r="J9165" s="33"/>
      <c r="AB9165" s="35"/>
    </row>
    <row r="9166" spans="1:28" s="6" customFormat="1" x14ac:dyDescent="0.15">
      <c r="A9166" s="6" t="s">
        <v>74</v>
      </c>
      <c r="E9166" s="31">
        <v>-83</v>
      </c>
      <c r="F9166" s="31"/>
      <c r="G9166" s="33"/>
      <c r="I9166" s="33"/>
      <c r="J9166" s="33"/>
      <c r="AB9166" s="35"/>
    </row>
    <row r="9167" spans="1:28" s="6" customFormat="1" x14ac:dyDescent="0.15">
      <c r="A9167" s="6" t="s">
        <v>74</v>
      </c>
      <c r="E9167" s="31">
        <v>-89</v>
      </c>
      <c r="F9167" s="31"/>
      <c r="G9167" s="33"/>
      <c r="I9167" s="33"/>
      <c r="J9167" s="33"/>
      <c r="AB9167" s="35"/>
    </row>
    <row r="9168" spans="1:28" s="6" customFormat="1" x14ac:dyDescent="0.15">
      <c r="A9168" s="6" t="s">
        <v>74</v>
      </c>
      <c r="E9168" s="31">
        <v>-89</v>
      </c>
      <c r="F9168" s="31"/>
      <c r="G9168" s="33"/>
      <c r="I9168" s="33"/>
      <c r="J9168" s="33"/>
      <c r="AB9168" s="35"/>
    </row>
    <row r="9169" spans="1:28" s="6" customFormat="1" x14ac:dyDescent="0.15">
      <c r="A9169" s="6" t="s">
        <v>74</v>
      </c>
      <c r="E9169" s="31">
        <v>-89</v>
      </c>
      <c r="F9169" s="31"/>
      <c r="G9169" s="33"/>
      <c r="I9169" s="33"/>
      <c r="J9169" s="33"/>
      <c r="AB9169" s="35"/>
    </row>
    <row r="9170" spans="1:28" s="6" customFormat="1" x14ac:dyDescent="0.15">
      <c r="A9170" s="6" t="s">
        <v>74</v>
      </c>
      <c r="E9170" s="31">
        <v>-89</v>
      </c>
      <c r="F9170" s="31"/>
      <c r="G9170" s="33"/>
      <c r="I9170" s="33"/>
      <c r="J9170" s="33"/>
      <c r="AB9170" s="35"/>
    </row>
    <row r="9171" spans="1:28" s="6" customFormat="1" x14ac:dyDescent="0.15">
      <c r="A9171" s="6" t="s">
        <v>74</v>
      </c>
      <c r="E9171" s="31">
        <v>-89</v>
      </c>
      <c r="F9171" s="31"/>
      <c r="G9171" s="33"/>
      <c r="I9171" s="33"/>
      <c r="J9171" s="33"/>
      <c r="AB9171" s="35"/>
    </row>
    <row r="9172" spans="1:28" s="6" customFormat="1" x14ac:dyDescent="0.15">
      <c r="A9172" s="6" t="s">
        <v>74</v>
      </c>
      <c r="E9172" s="31">
        <v>-89</v>
      </c>
      <c r="F9172" s="31"/>
      <c r="G9172" s="33"/>
      <c r="I9172" s="33"/>
      <c r="J9172" s="33"/>
      <c r="AB9172" s="35"/>
    </row>
    <row r="9173" spans="1:28" s="6" customFormat="1" x14ac:dyDescent="0.15">
      <c r="A9173" s="6" t="s">
        <v>74</v>
      </c>
      <c r="E9173" s="31">
        <v>-82</v>
      </c>
      <c r="F9173" s="31"/>
      <c r="G9173" s="33"/>
      <c r="I9173" s="33"/>
      <c r="J9173" s="33"/>
      <c r="AB9173" s="35"/>
    </row>
    <row r="9174" spans="1:28" s="6" customFormat="1" x14ac:dyDescent="0.15">
      <c r="A9174" s="6" t="s">
        <v>74</v>
      </c>
      <c r="E9174" s="31">
        <v>-82</v>
      </c>
      <c r="F9174" s="31"/>
      <c r="G9174" s="33"/>
      <c r="I9174" s="33"/>
      <c r="J9174" s="33"/>
      <c r="AB9174" s="35"/>
    </row>
    <row r="9175" spans="1:28" s="6" customFormat="1" x14ac:dyDescent="0.15">
      <c r="A9175" s="6" t="s">
        <v>74</v>
      </c>
      <c r="E9175" s="31">
        <v>-82</v>
      </c>
      <c r="F9175" s="31"/>
      <c r="G9175" s="33"/>
      <c r="I9175" s="33"/>
      <c r="J9175" s="33"/>
      <c r="AB9175" s="35"/>
    </row>
    <row r="9176" spans="1:28" s="6" customFormat="1" x14ac:dyDescent="0.15">
      <c r="A9176" s="6" t="s">
        <v>74</v>
      </c>
      <c r="E9176" s="31">
        <v>-83</v>
      </c>
      <c r="F9176" s="31"/>
      <c r="G9176" s="33"/>
      <c r="I9176" s="33"/>
      <c r="J9176" s="33"/>
      <c r="AB9176" s="35"/>
    </row>
    <row r="9177" spans="1:28" s="6" customFormat="1" x14ac:dyDescent="0.15">
      <c r="A9177" s="6" t="s">
        <v>74</v>
      </c>
      <c r="E9177" s="31">
        <v>-83</v>
      </c>
      <c r="F9177" s="31"/>
      <c r="G9177" s="33"/>
      <c r="I9177" s="33"/>
      <c r="J9177" s="33"/>
      <c r="AB9177" s="35"/>
    </row>
    <row r="9178" spans="1:28" s="6" customFormat="1" x14ac:dyDescent="0.15">
      <c r="A9178" s="6" t="s">
        <v>74</v>
      </c>
      <c r="E9178" s="31">
        <v>-82</v>
      </c>
      <c r="F9178" s="31"/>
      <c r="G9178" s="33"/>
      <c r="I9178" s="33"/>
      <c r="J9178" s="33"/>
      <c r="AB9178" s="35"/>
    </row>
    <row r="9179" spans="1:28" s="6" customFormat="1" x14ac:dyDescent="0.15">
      <c r="A9179" s="6" t="s">
        <v>74</v>
      </c>
      <c r="E9179" s="31">
        <v>-82</v>
      </c>
      <c r="F9179" s="31"/>
      <c r="G9179" s="33"/>
      <c r="I9179" s="33"/>
      <c r="J9179" s="33"/>
      <c r="AB9179" s="35"/>
    </row>
    <row r="9180" spans="1:28" s="6" customFormat="1" x14ac:dyDescent="0.15">
      <c r="A9180" s="6" t="s">
        <v>74</v>
      </c>
      <c r="E9180" s="31">
        <v>-82</v>
      </c>
      <c r="F9180" s="31"/>
      <c r="G9180" s="33"/>
      <c r="I9180" s="33"/>
      <c r="J9180" s="33"/>
      <c r="AB9180" s="35"/>
    </row>
    <row r="9181" spans="1:28" s="6" customFormat="1" x14ac:dyDescent="0.15">
      <c r="A9181" s="6" t="s">
        <v>74</v>
      </c>
      <c r="E9181" s="31">
        <v>-82</v>
      </c>
      <c r="F9181" s="31"/>
      <c r="G9181" s="33"/>
      <c r="I9181" s="33"/>
      <c r="J9181" s="33"/>
      <c r="AB9181" s="35"/>
    </row>
    <row r="9182" spans="1:28" s="6" customFormat="1" x14ac:dyDescent="0.15">
      <c r="A9182" s="6" t="s">
        <v>74</v>
      </c>
      <c r="E9182" s="31">
        <v>-82</v>
      </c>
      <c r="F9182" s="31"/>
      <c r="G9182" s="33"/>
      <c r="I9182" s="33"/>
      <c r="J9182" s="33"/>
      <c r="AB9182" s="35"/>
    </row>
    <row r="9183" spans="1:28" s="6" customFormat="1" x14ac:dyDescent="0.15">
      <c r="A9183" s="6" t="s">
        <v>74</v>
      </c>
      <c r="E9183" s="31">
        <v>-82</v>
      </c>
      <c r="F9183" s="31"/>
      <c r="G9183" s="33"/>
      <c r="I9183" s="33"/>
      <c r="J9183" s="33"/>
      <c r="AB9183" s="35"/>
    </row>
    <row r="9184" spans="1:28" s="6" customFormat="1" x14ac:dyDescent="0.15">
      <c r="A9184" s="6" t="s">
        <v>74</v>
      </c>
      <c r="E9184" s="31">
        <v>-93</v>
      </c>
      <c r="F9184" s="31"/>
      <c r="G9184" s="33"/>
      <c r="I9184" s="33"/>
      <c r="J9184" s="33"/>
      <c r="AB9184" s="35"/>
    </row>
    <row r="9185" spans="1:28" s="6" customFormat="1" x14ac:dyDescent="0.15">
      <c r="A9185" s="6" t="s">
        <v>74</v>
      </c>
      <c r="E9185" s="31">
        <v>-84</v>
      </c>
      <c r="F9185" s="31"/>
      <c r="G9185" s="33"/>
      <c r="I9185" s="33"/>
      <c r="J9185" s="33"/>
      <c r="AB9185" s="35"/>
    </row>
    <row r="9186" spans="1:28" s="6" customFormat="1" x14ac:dyDescent="0.15">
      <c r="A9186" s="6" t="s">
        <v>74</v>
      </c>
      <c r="E9186" s="31">
        <v>-84</v>
      </c>
      <c r="F9186" s="31"/>
      <c r="G9186" s="33"/>
      <c r="I9186" s="33"/>
      <c r="J9186" s="33"/>
      <c r="AB9186" s="35"/>
    </row>
    <row r="9187" spans="1:28" s="6" customFormat="1" x14ac:dyDescent="0.15">
      <c r="A9187" s="6" t="s">
        <v>74</v>
      </c>
      <c r="E9187" s="31">
        <v>-80</v>
      </c>
      <c r="F9187" s="31"/>
      <c r="G9187" s="33"/>
      <c r="I9187" s="33"/>
      <c r="J9187" s="33"/>
      <c r="AB9187" s="35"/>
    </row>
    <row r="9188" spans="1:28" s="6" customFormat="1" x14ac:dyDescent="0.15">
      <c r="A9188" s="6" t="s">
        <v>74</v>
      </c>
      <c r="E9188" s="31">
        <v>-80</v>
      </c>
      <c r="F9188" s="31"/>
      <c r="G9188" s="33"/>
      <c r="I9188" s="33"/>
      <c r="J9188" s="33"/>
      <c r="AB9188" s="35"/>
    </row>
    <row r="9189" spans="1:28" s="6" customFormat="1" x14ac:dyDescent="0.15">
      <c r="A9189" s="6" t="s">
        <v>74</v>
      </c>
      <c r="E9189" s="31">
        <v>-81</v>
      </c>
      <c r="F9189" s="31"/>
      <c r="G9189" s="33"/>
      <c r="I9189" s="33"/>
      <c r="J9189" s="33"/>
      <c r="AB9189" s="35"/>
    </row>
    <row r="9190" spans="1:28" s="6" customFormat="1" x14ac:dyDescent="0.15">
      <c r="A9190" s="6" t="s">
        <v>74</v>
      </c>
      <c r="E9190" s="31">
        <v>-80</v>
      </c>
      <c r="F9190" s="31"/>
      <c r="G9190" s="33"/>
      <c r="I9190" s="33"/>
      <c r="J9190" s="33"/>
      <c r="AB9190" s="35"/>
    </row>
    <row r="9191" spans="1:28" s="6" customFormat="1" x14ac:dyDescent="0.15">
      <c r="A9191" s="6" t="s">
        <v>74</v>
      </c>
      <c r="E9191" s="31">
        <v>-80</v>
      </c>
      <c r="F9191" s="31"/>
      <c r="G9191" s="33"/>
      <c r="I9191" s="33"/>
      <c r="J9191" s="33"/>
      <c r="AB9191" s="35"/>
    </row>
    <row r="9192" spans="1:28" s="6" customFormat="1" x14ac:dyDescent="0.15">
      <c r="A9192" s="6" t="s">
        <v>74</v>
      </c>
      <c r="E9192" s="31">
        <v>-78</v>
      </c>
      <c r="F9192" s="31"/>
      <c r="G9192" s="33"/>
      <c r="I9192" s="33"/>
      <c r="J9192" s="33"/>
      <c r="AB9192" s="35"/>
    </row>
    <row r="9193" spans="1:28" s="6" customFormat="1" x14ac:dyDescent="0.15">
      <c r="A9193" s="6" t="s">
        <v>74</v>
      </c>
      <c r="E9193" s="31">
        <v>-79</v>
      </c>
      <c r="F9193" s="31"/>
      <c r="G9193" s="33"/>
      <c r="I9193" s="33"/>
      <c r="J9193" s="33"/>
      <c r="AB9193" s="35"/>
    </row>
    <row r="9194" spans="1:28" s="6" customFormat="1" x14ac:dyDescent="0.15">
      <c r="A9194" s="6" t="s">
        <v>74</v>
      </c>
      <c r="E9194" s="31">
        <v>-79</v>
      </c>
      <c r="F9194" s="31"/>
      <c r="G9194" s="33"/>
      <c r="I9194" s="33"/>
      <c r="J9194" s="33"/>
      <c r="AB9194" s="35"/>
    </row>
    <row r="9195" spans="1:28" s="6" customFormat="1" x14ac:dyDescent="0.15">
      <c r="A9195" s="6" t="s">
        <v>74</v>
      </c>
      <c r="E9195" s="31">
        <v>-76</v>
      </c>
      <c r="F9195" s="31"/>
      <c r="G9195" s="33"/>
      <c r="I9195" s="33"/>
      <c r="J9195" s="33"/>
      <c r="AB9195" s="35"/>
    </row>
    <row r="9196" spans="1:28" s="6" customFormat="1" x14ac:dyDescent="0.15">
      <c r="A9196" s="6" t="s">
        <v>74</v>
      </c>
      <c r="E9196" s="31">
        <v>-77</v>
      </c>
      <c r="F9196" s="31"/>
      <c r="G9196" s="33"/>
      <c r="I9196" s="33"/>
      <c r="J9196" s="33"/>
      <c r="AB9196" s="35"/>
    </row>
    <row r="9197" spans="1:28" s="6" customFormat="1" x14ac:dyDescent="0.15">
      <c r="A9197" s="6" t="s">
        <v>74</v>
      </c>
      <c r="E9197" s="31">
        <v>-77</v>
      </c>
      <c r="F9197" s="31"/>
      <c r="G9197" s="33"/>
      <c r="I9197" s="33"/>
      <c r="J9197" s="33"/>
      <c r="AB9197" s="35"/>
    </row>
    <row r="9198" spans="1:28" s="6" customFormat="1" x14ac:dyDescent="0.15">
      <c r="A9198" s="6" t="s">
        <v>74</v>
      </c>
      <c r="E9198" s="31">
        <v>-77</v>
      </c>
      <c r="F9198" s="31"/>
      <c r="G9198" s="33"/>
      <c r="I9198" s="33"/>
      <c r="J9198" s="33"/>
      <c r="AB9198" s="35"/>
    </row>
    <row r="9199" spans="1:28" s="6" customFormat="1" x14ac:dyDescent="0.15">
      <c r="A9199" s="6" t="s">
        <v>74</v>
      </c>
      <c r="E9199" s="31">
        <v>-83</v>
      </c>
      <c r="F9199" s="31"/>
      <c r="G9199" s="33"/>
      <c r="I9199" s="33"/>
      <c r="J9199" s="33"/>
      <c r="AB9199" s="35"/>
    </row>
    <row r="9200" spans="1:28" s="6" customFormat="1" x14ac:dyDescent="0.15">
      <c r="A9200" s="6" t="s">
        <v>74</v>
      </c>
      <c r="E9200" s="31">
        <v>-83</v>
      </c>
      <c r="F9200" s="31"/>
      <c r="G9200" s="33"/>
      <c r="I9200" s="33"/>
      <c r="J9200" s="33"/>
      <c r="AB9200" s="35"/>
    </row>
    <row r="9201" spans="1:28" s="6" customFormat="1" x14ac:dyDescent="0.15">
      <c r="A9201" s="6" t="s">
        <v>74</v>
      </c>
      <c r="E9201" s="31">
        <v>-82</v>
      </c>
      <c r="F9201" s="31"/>
      <c r="G9201" s="33"/>
      <c r="I9201" s="33"/>
      <c r="J9201" s="33"/>
      <c r="AB9201" s="35"/>
    </row>
    <row r="9202" spans="1:28" s="6" customFormat="1" x14ac:dyDescent="0.15">
      <c r="A9202" s="6" t="s">
        <v>74</v>
      </c>
      <c r="E9202" s="31">
        <v>-82</v>
      </c>
      <c r="F9202" s="31"/>
      <c r="G9202" s="33"/>
      <c r="I9202" s="33"/>
      <c r="J9202" s="33"/>
      <c r="AB9202" s="35"/>
    </row>
    <row r="9203" spans="1:28" s="6" customFormat="1" x14ac:dyDescent="0.15">
      <c r="A9203" s="6" t="s">
        <v>74</v>
      </c>
      <c r="E9203" s="31">
        <v>-82</v>
      </c>
      <c r="F9203" s="31"/>
      <c r="G9203" s="33"/>
      <c r="I9203" s="33"/>
      <c r="J9203" s="33"/>
      <c r="AB9203" s="35"/>
    </row>
    <row r="9204" spans="1:28" s="6" customFormat="1" x14ac:dyDescent="0.15">
      <c r="A9204" s="6" t="s">
        <v>74</v>
      </c>
      <c r="E9204" s="31">
        <v>-82</v>
      </c>
      <c r="F9204" s="31"/>
      <c r="G9204" s="33"/>
      <c r="I9204" s="33"/>
      <c r="J9204" s="33"/>
      <c r="AB9204" s="35"/>
    </row>
    <row r="9205" spans="1:28" s="6" customFormat="1" x14ac:dyDescent="0.15">
      <c r="A9205" s="6" t="s">
        <v>74</v>
      </c>
      <c r="E9205" s="31">
        <v>-82</v>
      </c>
      <c r="F9205" s="31"/>
      <c r="G9205" s="33"/>
      <c r="I9205" s="33"/>
      <c r="J9205" s="33"/>
      <c r="AB9205" s="35"/>
    </row>
    <row r="9206" spans="1:28" s="6" customFormat="1" x14ac:dyDescent="0.15">
      <c r="A9206" s="6" t="s">
        <v>74</v>
      </c>
      <c r="E9206" s="31">
        <v>-82</v>
      </c>
      <c r="F9206" s="31"/>
      <c r="G9206" s="33"/>
      <c r="I9206" s="33"/>
      <c r="J9206" s="33"/>
      <c r="AB9206" s="35"/>
    </row>
    <row r="9207" spans="1:28" s="6" customFormat="1" x14ac:dyDescent="0.15">
      <c r="A9207" s="6" t="s">
        <v>74</v>
      </c>
      <c r="E9207" s="31">
        <v>-82</v>
      </c>
      <c r="F9207" s="31"/>
      <c r="G9207" s="33"/>
      <c r="I9207" s="33"/>
      <c r="J9207" s="33"/>
      <c r="AB9207" s="35"/>
    </row>
    <row r="9208" spans="1:28" s="6" customFormat="1" x14ac:dyDescent="0.15">
      <c r="A9208" s="6" t="s">
        <v>74</v>
      </c>
      <c r="E9208" s="31">
        <v>-82</v>
      </c>
      <c r="F9208" s="31"/>
      <c r="G9208" s="33"/>
      <c r="I9208" s="33"/>
      <c r="J9208" s="33"/>
      <c r="AB9208" s="35"/>
    </row>
    <row r="9209" spans="1:28" s="6" customFormat="1" x14ac:dyDescent="0.15">
      <c r="A9209" s="6" t="s">
        <v>74</v>
      </c>
      <c r="E9209" s="31">
        <v>-82</v>
      </c>
      <c r="F9209" s="31"/>
      <c r="G9209" s="33"/>
      <c r="I9209" s="33"/>
      <c r="J9209" s="33"/>
      <c r="AB9209" s="35"/>
    </row>
    <row r="9210" spans="1:28" s="6" customFormat="1" x14ac:dyDescent="0.15">
      <c r="A9210" s="6" t="s">
        <v>74</v>
      </c>
      <c r="E9210" s="31">
        <v>-82</v>
      </c>
      <c r="F9210" s="31"/>
      <c r="G9210" s="33"/>
      <c r="I9210" s="33"/>
      <c r="J9210" s="33"/>
      <c r="AB9210" s="35"/>
    </row>
    <row r="9211" spans="1:28" s="6" customFormat="1" x14ac:dyDescent="0.15">
      <c r="A9211" s="6" t="s">
        <v>74</v>
      </c>
      <c r="E9211" s="31">
        <v>-82</v>
      </c>
      <c r="F9211" s="31"/>
      <c r="G9211" s="33"/>
      <c r="I9211" s="33"/>
      <c r="J9211" s="33"/>
      <c r="AB9211" s="35"/>
    </row>
    <row r="9212" spans="1:28" s="6" customFormat="1" x14ac:dyDescent="0.15">
      <c r="A9212" s="6" t="s">
        <v>74</v>
      </c>
      <c r="E9212" s="31">
        <v>-82</v>
      </c>
      <c r="F9212" s="31"/>
      <c r="G9212" s="33"/>
      <c r="I9212" s="33"/>
      <c r="J9212" s="33"/>
      <c r="AB9212" s="35"/>
    </row>
    <row r="9213" spans="1:28" s="6" customFormat="1" x14ac:dyDescent="0.15">
      <c r="A9213" s="6" t="s">
        <v>74</v>
      </c>
      <c r="E9213" s="31">
        <v>-82</v>
      </c>
      <c r="F9213" s="31"/>
      <c r="G9213" s="33"/>
      <c r="I9213" s="33"/>
      <c r="J9213" s="33"/>
      <c r="AB9213" s="35"/>
    </row>
    <row r="9214" spans="1:28" s="6" customFormat="1" x14ac:dyDescent="0.15">
      <c r="A9214" s="6" t="s">
        <v>74</v>
      </c>
      <c r="E9214" s="31">
        <v>-82</v>
      </c>
      <c r="F9214" s="31"/>
      <c r="G9214" s="33"/>
      <c r="I9214" s="33"/>
      <c r="J9214" s="33"/>
      <c r="AB9214" s="35"/>
    </row>
    <row r="9215" spans="1:28" s="6" customFormat="1" x14ac:dyDescent="0.15">
      <c r="A9215" s="6" t="s">
        <v>74</v>
      </c>
      <c r="E9215" s="31">
        <v>-82</v>
      </c>
      <c r="F9215" s="31"/>
      <c r="G9215" s="33"/>
      <c r="I9215" s="33"/>
      <c r="J9215" s="33"/>
      <c r="AB9215" s="35"/>
    </row>
    <row r="9216" spans="1:28" s="6" customFormat="1" x14ac:dyDescent="0.15">
      <c r="A9216" s="6" t="s">
        <v>74</v>
      </c>
      <c r="E9216" s="31">
        <v>-82</v>
      </c>
      <c r="F9216" s="31"/>
      <c r="G9216" s="33"/>
      <c r="I9216" s="33"/>
      <c r="J9216" s="33"/>
      <c r="AB9216" s="35"/>
    </row>
    <row r="9217" spans="1:28" s="6" customFormat="1" x14ac:dyDescent="0.15">
      <c r="A9217" s="6" t="s">
        <v>74</v>
      </c>
      <c r="E9217" s="31">
        <v>-82</v>
      </c>
      <c r="F9217" s="31"/>
      <c r="G9217" s="33"/>
      <c r="I9217" s="33"/>
      <c r="J9217" s="33"/>
      <c r="AB9217" s="35"/>
    </row>
    <row r="9218" spans="1:28" s="6" customFormat="1" x14ac:dyDescent="0.15">
      <c r="A9218" s="6" t="s">
        <v>74</v>
      </c>
      <c r="E9218" s="31">
        <v>-82</v>
      </c>
      <c r="F9218" s="31"/>
      <c r="G9218" s="33"/>
      <c r="I9218" s="33"/>
      <c r="J9218" s="33"/>
      <c r="AB9218" s="35"/>
    </row>
    <row r="9219" spans="1:28" s="6" customFormat="1" x14ac:dyDescent="0.15">
      <c r="A9219" s="6" t="s">
        <v>74</v>
      </c>
      <c r="E9219" s="31">
        <v>-82</v>
      </c>
      <c r="F9219" s="31"/>
      <c r="G9219" s="33"/>
      <c r="I9219" s="33"/>
      <c r="J9219" s="33"/>
      <c r="AB9219" s="35"/>
    </row>
    <row r="9220" spans="1:28" s="6" customFormat="1" x14ac:dyDescent="0.15">
      <c r="A9220" s="6" t="s">
        <v>74</v>
      </c>
      <c r="E9220" s="31">
        <v>-82</v>
      </c>
      <c r="F9220" s="31"/>
      <c r="G9220" s="33"/>
      <c r="I9220" s="33"/>
      <c r="J9220" s="33"/>
      <c r="AB9220" s="35"/>
    </row>
    <row r="9221" spans="1:28" s="6" customFormat="1" x14ac:dyDescent="0.15">
      <c r="A9221" s="6" t="s">
        <v>74</v>
      </c>
      <c r="E9221" s="31">
        <v>-82</v>
      </c>
      <c r="F9221" s="31"/>
      <c r="G9221" s="33"/>
      <c r="I9221" s="33"/>
      <c r="J9221" s="33"/>
      <c r="AB9221" s="35"/>
    </row>
    <row r="9222" spans="1:28" s="6" customFormat="1" x14ac:dyDescent="0.15">
      <c r="A9222" s="6" t="s">
        <v>74</v>
      </c>
      <c r="E9222" s="31">
        <v>-82</v>
      </c>
      <c r="F9222" s="31"/>
      <c r="G9222" s="33"/>
      <c r="I9222" s="33"/>
      <c r="J9222" s="33"/>
      <c r="AB9222" s="35"/>
    </row>
    <row r="9223" spans="1:28" s="6" customFormat="1" x14ac:dyDescent="0.15">
      <c r="A9223" s="6" t="s">
        <v>74</v>
      </c>
      <c r="E9223" s="31">
        <v>-82</v>
      </c>
      <c r="F9223" s="31"/>
      <c r="G9223" s="33"/>
      <c r="I9223" s="33"/>
      <c r="J9223" s="33"/>
      <c r="AB9223" s="35"/>
    </row>
    <row r="9224" spans="1:28" s="6" customFormat="1" x14ac:dyDescent="0.15">
      <c r="A9224" s="6" t="s">
        <v>74</v>
      </c>
      <c r="E9224" s="31">
        <v>-82</v>
      </c>
      <c r="F9224" s="31"/>
      <c r="G9224" s="33"/>
      <c r="I9224" s="33"/>
      <c r="J9224" s="33"/>
      <c r="AB9224" s="35"/>
    </row>
    <row r="9225" spans="1:28" s="6" customFormat="1" x14ac:dyDescent="0.15">
      <c r="A9225" s="6" t="s">
        <v>74</v>
      </c>
      <c r="E9225" s="31">
        <v>-82</v>
      </c>
      <c r="F9225" s="31"/>
      <c r="G9225" s="33"/>
      <c r="I9225" s="33"/>
      <c r="J9225" s="33"/>
      <c r="AB9225" s="35"/>
    </row>
    <row r="9226" spans="1:28" s="6" customFormat="1" x14ac:dyDescent="0.15">
      <c r="A9226" s="6" t="s">
        <v>74</v>
      </c>
      <c r="E9226" s="31">
        <v>-82</v>
      </c>
      <c r="F9226" s="31"/>
      <c r="G9226" s="33"/>
      <c r="I9226" s="33"/>
      <c r="J9226" s="33"/>
      <c r="AB9226" s="35"/>
    </row>
    <row r="9227" spans="1:28" s="6" customFormat="1" x14ac:dyDescent="0.15">
      <c r="A9227" s="6" t="s">
        <v>74</v>
      </c>
      <c r="E9227" s="31">
        <v>-82</v>
      </c>
      <c r="F9227" s="31"/>
      <c r="G9227" s="33"/>
      <c r="I9227" s="33"/>
      <c r="J9227" s="33"/>
      <c r="AB9227" s="35"/>
    </row>
    <row r="9228" spans="1:28" s="6" customFormat="1" x14ac:dyDescent="0.15">
      <c r="A9228" s="6" t="s">
        <v>74</v>
      </c>
      <c r="E9228" s="31">
        <v>-82</v>
      </c>
      <c r="F9228" s="31"/>
      <c r="G9228" s="33"/>
      <c r="I9228" s="33"/>
      <c r="J9228" s="33"/>
      <c r="AB9228" s="35"/>
    </row>
    <row r="9229" spans="1:28" s="6" customFormat="1" x14ac:dyDescent="0.15">
      <c r="A9229" s="6" t="s">
        <v>74</v>
      </c>
      <c r="E9229" s="31">
        <v>-82</v>
      </c>
      <c r="F9229" s="31"/>
      <c r="G9229" s="33"/>
      <c r="I9229" s="33"/>
      <c r="J9229" s="33"/>
      <c r="AB9229" s="35"/>
    </row>
    <row r="9230" spans="1:28" s="6" customFormat="1" x14ac:dyDescent="0.15">
      <c r="A9230" s="6" t="s">
        <v>74</v>
      </c>
      <c r="E9230" s="31">
        <v>-82</v>
      </c>
      <c r="F9230" s="31"/>
      <c r="G9230" s="33"/>
      <c r="I9230" s="33"/>
      <c r="J9230" s="33"/>
      <c r="AB9230" s="35"/>
    </row>
    <row r="9231" spans="1:28" s="6" customFormat="1" x14ac:dyDescent="0.15">
      <c r="A9231" s="6" t="s">
        <v>74</v>
      </c>
      <c r="E9231" s="31">
        <v>-82</v>
      </c>
      <c r="F9231" s="31"/>
      <c r="G9231" s="33"/>
      <c r="I9231" s="33"/>
      <c r="J9231" s="33"/>
      <c r="AB9231" s="35"/>
    </row>
    <row r="9232" spans="1:28" s="6" customFormat="1" x14ac:dyDescent="0.15">
      <c r="A9232" s="6" t="s">
        <v>74</v>
      </c>
      <c r="E9232" s="31">
        <v>-82</v>
      </c>
      <c r="F9232" s="31"/>
      <c r="G9232" s="33"/>
      <c r="I9232" s="33"/>
      <c r="J9232" s="33"/>
      <c r="AB9232" s="35"/>
    </row>
    <row r="9233" spans="1:28" s="6" customFormat="1" x14ac:dyDescent="0.15">
      <c r="A9233" s="6" t="s">
        <v>74</v>
      </c>
      <c r="E9233" s="31">
        <v>-82</v>
      </c>
      <c r="F9233" s="31"/>
      <c r="G9233" s="33"/>
      <c r="I9233" s="33"/>
      <c r="J9233" s="33"/>
      <c r="AB9233" s="35"/>
    </row>
    <row r="9234" spans="1:28" s="6" customFormat="1" x14ac:dyDescent="0.15">
      <c r="A9234" s="6" t="s">
        <v>74</v>
      </c>
      <c r="E9234" s="31">
        <v>-83</v>
      </c>
      <c r="F9234" s="31"/>
      <c r="G9234" s="33"/>
      <c r="I9234" s="33"/>
      <c r="J9234" s="33"/>
      <c r="AB9234" s="35"/>
    </row>
    <row r="9235" spans="1:28" s="6" customFormat="1" x14ac:dyDescent="0.15">
      <c r="A9235" s="6" t="s">
        <v>74</v>
      </c>
      <c r="E9235" s="31">
        <v>-83</v>
      </c>
      <c r="F9235" s="31"/>
      <c r="G9235" s="33"/>
      <c r="I9235" s="33"/>
      <c r="J9235" s="33"/>
      <c r="AB9235" s="35"/>
    </row>
    <row r="9236" spans="1:28" s="6" customFormat="1" x14ac:dyDescent="0.15">
      <c r="A9236" s="6" t="s">
        <v>74</v>
      </c>
      <c r="E9236" s="31">
        <v>-93</v>
      </c>
      <c r="F9236" s="31"/>
      <c r="G9236" s="33"/>
      <c r="I9236" s="33"/>
      <c r="J9236" s="33"/>
      <c r="AB9236" s="35"/>
    </row>
    <row r="9237" spans="1:28" s="6" customFormat="1" x14ac:dyDescent="0.15">
      <c r="A9237" s="6" t="s">
        <v>74</v>
      </c>
      <c r="E9237" s="31">
        <v>-82</v>
      </c>
      <c r="F9237" s="31"/>
      <c r="G9237" s="33"/>
      <c r="I9237" s="33"/>
      <c r="J9237" s="33"/>
      <c r="AB9237" s="35"/>
    </row>
    <row r="9238" spans="1:28" s="6" customFormat="1" x14ac:dyDescent="0.15">
      <c r="A9238" s="6" t="s">
        <v>74</v>
      </c>
      <c r="E9238" s="31">
        <v>-82</v>
      </c>
      <c r="F9238" s="31"/>
      <c r="G9238" s="33"/>
      <c r="I9238" s="33"/>
      <c r="J9238" s="33"/>
      <c r="AB9238" s="35"/>
    </row>
    <row r="9239" spans="1:28" s="6" customFormat="1" x14ac:dyDescent="0.15">
      <c r="A9239" s="6" t="s">
        <v>74</v>
      </c>
      <c r="E9239" s="31">
        <v>-78</v>
      </c>
      <c r="F9239" s="31"/>
      <c r="G9239" s="33"/>
      <c r="I9239" s="33"/>
      <c r="J9239" s="33"/>
      <c r="AB9239" s="35"/>
    </row>
    <row r="9240" spans="1:28" s="6" customFormat="1" x14ac:dyDescent="0.15">
      <c r="A9240" s="6" t="s">
        <v>74</v>
      </c>
      <c r="E9240" s="31">
        <v>-78</v>
      </c>
      <c r="F9240" s="31"/>
      <c r="G9240" s="33"/>
      <c r="I9240" s="33"/>
      <c r="J9240" s="33"/>
      <c r="AB9240" s="35"/>
    </row>
    <row r="9241" spans="1:28" s="6" customFormat="1" x14ac:dyDescent="0.15">
      <c r="A9241" s="6" t="s">
        <v>74</v>
      </c>
      <c r="E9241" s="31">
        <v>-78</v>
      </c>
      <c r="F9241" s="31"/>
      <c r="G9241" s="33"/>
      <c r="I9241" s="33"/>
      <c r="J9241" s="33"/>
      <c r="AB9241" s="35"/>
    </row>
    <row r="9242" spans="1:28" s="6" customFormat="1" x14ac:dyDescent="0.15">
      <c r="A9242" s="6" t="s">
        <v>74</v>
      </c>
      <c r="E9242" s="31">
        <v>-78</v>
      </c>
      <c r="F9242" s="31"/>
      <c r="G9242" s="33"/>
      <c r="I9242" s="33"/>
      <c r="J9242" s="33"/>
      <c r="AB9242" s="35"/>
    </row>
    <row r="9243" spans="1:28" s="6" customFormat="1" x14ac:dyDescent="0.15">
      <c r="A9243" s="6" t="s">
        <v>74</v>
      </c>
      <c r="E9243" s="31">
        <v>-78</v>
      </c>
      <c r="F9243" s="31"/>
      <c r="G9243" s="33"/>
      <c r="I9243" s="33"/>
      <c r="J9243" s="33"/>
      <c r="AB9243" s="35"/>
    </row>
    <row r="9244" spans="1:28" s="6" customFormat="1" x14ac:dyDescent="0.15">
      <c r="A9244" s="6" t="s">
        <v>74</v>
      </c>
      <c r="E9244" s="31">
        <v>-78</v>
      </c>
      <c r="F9244" s="31"/>
      <c r="G9244" s="33"/>
      <c r="I9244" s="33"/>
      <c r="J9244" s="33"/>
      <c r="AB9244" s="35"/>
    </row>
    <row r="9245" spans="1:28" s="6" customFormat="1" x14ac:dyDescent="0.15">
      <c r="A9245" s="6" t="s">
        <v>74</v>
      </c>
      <c r="E9245" s="31">
        <v>-79</v>
      </c>
      <c r="F9245" s="31"/>
      <c r="G9245" s="33"/>
      <c r="I9245" s="33"/>
      <c r="J9245" s="33"/>
      <c r="AB9245" s="35"/>
    </row>
    <row r="9246" spans="1:28" s="6" customFormat="1" x14ac:dyDescent="0.15">
      <c r="A9246" s="6" t="s">
        <v>74</v>
      </c>
      <c r="E9246" s="31">
        <v>-78</v>
      </c>
      <c r="F9246" s="31"/>
      <c r="G9246" s="33"/>
      <c r="I9246" s="33"/>
      <c r="J9246" s="33"/>
      <c r="AB9246" s="35"/>
    </row>
    <row r="9247" spans="1:28" s="6" customFormat="1" x14ac:dyDescent="0.15">
      <c r="A9247" s="6" t="s">
        <v>74</v>
      </c>
      <c r="E9247" s="31">
        <v>-78</v>
      </c>
      <c r="F9247" s="31"/>
      <c r="G9247" s="33"/>
      <c r="I9247" s="33"/>
      <c r="J9247" s="33"/>
      <c r="AB9247" s="35"/>
    </row>
    <row r="9248" spans="1:28" s="6" customFormat="1" x14ac:dyDescent="0.15">
      <c r="A9248" s="6" t="s">
        <v>74</v>
      </c>
      <c r="E9248" s="31">
        <v>-81</v>
      </c>
      <c r="F9248" s="31"/>
      <c r="G9248" s="33"/>
      <c r="I9248" s="33"/>
      <c r="J9248" s="33"/>
      <c r="AB9248" s="35"/>
    </row>
    <row r="9249" spans="1:28" s="6" customFormat="1" x14ac:dyDescent="0.15">
      <c r="A9249" s="6" t="s">
        <v>74</v>
      </c>
      <c r="E9249" s="31">
        <v>-81</v>
      </c>
      <c r="F9249" s="31"/>
      <c r="G9249" s="33"/>
      <c r="I9249" s="33"/>
      <c r="J9249" s="33"/>
      <c r="AB9249" s="35"/>
    </row>
    <row r="9250" spans="1:28" s="6" customFormat="1" x14ac:dyDescent="0.15">
      <c r="A9250" s="6" t="s">
        <v>74</v>
      </c>
      <c r="E9250" s="31">
        <v>-81</v>
      </c>
      <c r="F9250" s="31"/>
      <c r="G9250" s="33"/>
      <c r="I9250" s="33"/>
      <c r="J9250" s="33"/>
      <c r="AB9250" s="35"/>
    </row>
    <row r="9251" spans="1:28" s="6" customFormat="1" x14ac:dyDescent="0.15">
      <c r="A9251" s="6" t="s">
        <v>74</v>
      </c>
      <c r="E9251" s="31">
        <v>-78</v>
      </c>
      <c r="F9251" s="31"/>
      <c r="G9251" s="33"/>
      <c r="I9251" s="33"/>
      <c r="J9251" s="33"/>
      <c r="AB9251" s="35"/>
    </row>
    <row r="9252" spans="1:28" s="6" customFormat="1" x14ac:dyDescent="0.15">
      <c r="A9252" s="6" t="s">
        <v>74</v>
      </c>
      <c r="E9252" s="31">
        <v>-78</v>
      </c>
      <c r="F9252" s="31"/>
      <c r="G9252" s="33"/>
      <c r="I9252" s="33"/>
      <c r="J9252" s="33"/>
      <c r="AB9252" s="35"/>
    </row>
    <row r="9253" spans="1:28" s="6" customFormat="1" x14ac:dyDescent="0.15">
      <c r="A9253" s="6" t="s">
        <v>74</v>
      </c>
      <c r="E9253" s="31">
        <v>-78</v>
      </c>
      <c r="F9253" s="31"/>
      <c r="G9253" s="33"/>
      <c r="I9253" s="33"/>
      <c r="J9253" s="33"/>
      <c r="AB9253" s="35"/>
    </row>
    <row r="9254" spans="1:28" s="6" customFormat="1" x14ac:dyDescent="0.15">
      <c r="A9254" s="6" t="s">
        <v>74</v>
      </c>
      <c r="E9254" s="31">
        <v>-83</v>
      </c>
      <c r="F9254" s="31"/>
      <c r="G9254" s="33"/>
      <c r="I9254" s="33"/>
      <c r="J9254" s="33"/>
      <c r="AB9254" s="35"/>
    </row>
    <row r="9255" spans="1:28" s="6" customFormat="1" x14ac:dyDescent="0.15">
      <c r="A9255" s="6" t="s">
        <v>74</v>
      </c>
      <c r="E9255" s="31">
        <v>-82</v>
      </c>
      <c r="F9255" s="31"/>
      <c r="G9255" s="33"/>
      <c r="I9255" s="33"/>
      <c r="J9255" s="33"/>
      <c r="AB9255" s="35"/>
    </row>
    <row r="9256" spans="1:28" s="6" customFormat="1" x14ac:dyDescent="0.15">
      <c r="A9256" s="6" t="s">
        <v>74</v>
      </c>
      <c r="E9256" s="31">
        <v>-80</v>
      </c>
      <c r="F9256" s="31"/>
      <c r="G9256" s="33"/>
      <c r="I9256" s="33"/>
      <c r="J9256" s="33"/>
      <c r="AB9256" s="35"/>
    </row>
    <row r="9257" spans="1:28" s="6" customFormat="1" x14ac:dyDescent="0.15">
      <c r="A9257" s="6" t="s">
        <v>74</v>
      </c>
      <c r="E9257" s="31">
        <v>-80</v>
      </c>
      <c r="F9257" s="31"/>
      <c r="G9257" s="33"/>
      <c r="I9257" s="33"/>
      <c r="J9257" s="33"/>
      <c r="AB9257" s="35"/>
    </row>
    <row r="9258" spans="1:28" s="6" customFormat="1" x14ac:dyDescent="0.15">
      <c r="A9258" s="6" t="s">
        <v>74</v>
      </c>
      <c r="E9258" s="31">
        <v>-80</v>
      </c>
      <c r="F9258" s="31"/>
      <c r="G9258" s="33"/>
      <c r="I9258" s="33"/>
      <c r="J9258" s="33"/>
      <c r="AB9258" s="35"/>
    </row>
    <row r="9259" spans="1:28" s="6" customFormat="1" x14ac:dyDescent="0.15">
      <c r="A9259" s="6" t="s">
        <v>74</v>
      </c>
      <c r="E9259" s="31">
        <v>-78</v>
      </c>
      <c r="F9259" s="31"/>
      <c r="G9259" s="33"/>
      <c r="I9259" s="33"/>
      <c r="J9259" s="33"/>
      <c r="AB9259" s="35"/>
    </row>
    <row r="9260" spans="1:28" s="6" customFormat="1" x14ac:dyDescent="0.15">
      <c r="A9260" s="6" t="s">
        <v>74</v>
      </c>
      <c r="E9260" s="31">
        <v>-93</v>
      </c>
      <c r="F9260" s="31"/>
      <c r="G9260" s="33"/>
      <c r="I9260" s="33"/>
      <c r="J9260" s="33"/>
      <c r="AB9260" s="35"/>
    </row>
    <row r="9261" spans="1:28" s="6" customFormat="1" x14ac:dyDescent="0.15">
      <c r="A9261" s="6" t="s">
        <v>74</v>
      </c>
      <c r="E9261" s="31">
        <v>-93</v>
      </c>
      <c r="F9261" s="31"/>
      <c r="G9261" s="33"/>
      <c r="I9261" s="33"/>
      <c r="J9261" s="33"/>
      <c r="AB9261" s="35"/>
    </row>
    <row r="9262" spans="1:28" s="6" customFormat="1" x14ac:dyDescent="0.15">
      <c r="A9262" s="6" t="s">
        <v>74</v>
      </c>
      <c r="E9262" s="31">
        <v>-82</v>
      </c>
      <c r="F9262" s="31"/>
      <c r="G9262" s="33"/>
      <c r="I9262" s="33"/>
      <c r="J9262" s="33"/>
      <c r="AB9262" s="35"/>
    </row>
    <row r="9263" spans="1:28" s="6" customFormat="1" x14ac:dyDescent="0.15">
      <c r="A9263" s="6" t="s">
        <v>74</v>
      </c>
      <c r="E9263" s="31">
        <v>-83</v>
      </c>
      <c r="F9263" s="31"/>
      <c r="G9263" s="33"/>
      <c r="I9263" s="33"/>
      <c r="J9263" s="33"/>
      <c r="AB9263" s="35"/>
    </row>
    <row r="9264" spans="1:28" s="6" customFormat="1" x14ac:dyDescent="0.15">
      <c r="A9264" s="6" t="s">
        <v>74</v>
      </c>
      <c r="E9264" s="31">
        <v>-83</v>
      </c>
      <c r="F9264" s="31"/>
      <c r="G9264" s="33"/>
      <c r="I9264" s="33"/>
      <c r="J9264" s="33"/>
      <c r="AB9264" s="35"/>
    </row>
    <row r="9265" spans="1:28" s="6" customFormat="1" x14ac:dyDescent="0.15">
      <c r="A9265" s="6" t="s">
        <v>74</v>
      </c>
      <c r="E9265" s="31">
        <v>-82</v>
      </c>
      <c r="F9265" s="31"/>
      <c r="G9265" s="33"/>
      <c r="I9265" s="33"/>
      <c r="J9265" s="33"/>
      <c r="AB9265" s="35"/>
    </row>
    <row r="9266" spans="1:28" s="6" customFormat="1" x14ac:dyDescent="0.15">
      <c r="A9266" s="6" t="s">
        <v>74</v>
      </c>
      <c r="E9266" s="31">
        <v>-83</v>
      </c>
      <c r="F9266" s="31"/>
      <c r="G9266" s="33"/>
      <c r="I9266" s="33"/>
      <c r="J9266" s="33"/>
      <c r="AB9266" s="35"/>
    </row>
    <row r="9267" spans="1:28" s="6" customFormat="1" x14ac:dyDescent="0.15">
      <c r="A9267" s="6" t="s">
        <v>74</v>
      </c>
      <c r="E9267" s="31">
        <v>-83</v>
      </c>
      <c r="F9267" s="31"/>
      <c r="G9267" s="33"/>
      <c r="I9267" s="33"/>
      <c r="J9267" s="33"/>
      <c r="AB9267" s="35"/>
    </row>
    <row r="9268" spans="1:28" s="6" customFormat="1" x14ac:dyDescent="0.15">
      <c r="A9268" s="6" t="s">
        <v>74</v>
      </c>
      <c r="E9268" s="31">
        <v>-82</v>
      </c>
      <c r="F9268" s="31"/>
      <c r="G9268" s="33"/>
      <c r="I9268" s="33"/>
      <c r="J9268" s="33"/>
      <c r="AB9268" s="35"/>
    </row>
    <row r="9269" spans="1:28" s="6" customFormat="1" x14ac:dyDescent="0.15">
      <c r="A9269" s="6" t="s">
        <v>74</v>
      </c>
      <c r="E9269" s="31">
        <v>-78</v>
      </c>
      <c r="F9269" s="31"/>
      <c r="G9269" s="33"/>
      <c r="I9269" s="33"/>
      <c r="J9269" s="33"/>
      <c r="AB9269" s="35"/>
    </row>
    <row r="9270" spans="1:28" s="6" customFormat="1" x14ac:dyDescent="0.15">
      <c r="A9270" s="6" t="s">
        <v>74</v>
      </c>
      <c r="E9270" s="31">
        <v>-78</v>
      </c>
      <c r="F9270" s="31"/>
      <c r="G9270" s="33"/>
      <c r="I9270" s="33"/>
      <c r="J9270" s="33"/>
      <c r="AB9270" s="35"/>
    </row>
    <row r="9271" spans="1:28" s="6" customFormat="1" x14ac:dyDescent="0.15">
      <c r="A9271" s="6" t="s">
        <v>74</v>
      </c>
      <c r="E9271" s="31">
        <v>-81</v>
      </c>
      <c r="F9271" s="31"/>
      <c r="G9271" s="33"/>
      <c r="I9271" s="33"/>
      <c r="J9271" s="33"/>
      <c r="AB9271" s="35"/>
    </row>
    <row r="9272" spans="1:28" s="6" customFormat="1" x14ac:dyDescent="0.15">
      <c r="A9272" s="6" t="s">
        <v>74</v>
      </c>
      <c r="E9272" s="31">
        <v>-81</v>
      </c>
      <c r="F9272" s="31"/>
      <c r="G9272" s="33"/>
      <c r="I9272" s="33"/>
      <c r="J9272" s="33"/>
      <c r="AB9272" s="35"/>
    </row>
    <row r="9273" spans="1:28" s="6" customFormat="1" x14ac:dyDescent="0.15">
      <c r="A9273" s="6" t="s">
        <v>74</v>
      </c>
      <c r="E9273" s="31">
        <v>-81</v>
      </c>
      <c r="F9273" s="31"/>
      <c r="G9273" s="33"/>
      <c r="I9273" s="33"/>
      <c r="J9273" s="33"/>
      <c r="AB9273" s="35"/>
    </row>
    <row r="9274" spans="1:28" s="6" customFormat="1" x14ac:dyDescent="0.15">
      <c r="A9274" s="6" t="s">
        <v>74</v>
      </c>
      <c r="E9274" s="31">
        <v>-83</v>
      </c>
      <c r="F9274" s="31"/>
      <c r="G9274" s="33"/>
      <c r="I9274" s="33"/>
      <c r="J9274" s="33"/>
      <c r="AB9274" s="35"/>
    </row>
    <row r="9275" spans="1:28" s="6" customFormat="1" x14ac:dyDescent="0.15">
      <c r="A9275" s="6" t="s">
        <v>74</v>
      </c>
      <c r="E9275" s="31">
        <v>-83</v>
      </c>
      <c r="F9275" s="31"/>
      <c r="G9275" s="33"/>
      <c r="I9275" s="33"/>
      <c r="J9275" s="33"/>
      <c r="AB9275" s="35"/>
    </row>
    <row r="9276" spans="1:28" s="6" customFormat="1" x14ac:dyDescent="0.15">
      <c r="A9276" s="6" t="s">
        <v>74</v>
      </c>
      <c r="E9276" s="31">
        <v>-83</v>
      </c>
      <c r="F9276" s="31"/>
      <c r="G9276" s="33"/>
      <c r="I9276" s="33"/>
      <c r="J9276" s="33"/>
      <c r="AB9276" s="35"/>
    </row>
    <row r="9277" spans="1:28" s="6" customFormat="1" x14ac:dyDescent="0.15">
      <c r="A9277" s="6" t="s">
        <v>74</v>
      </c>
      <c r="E9277" s="31">
        <v>-82</v>
      </c>
      <c r="F9277" s="31"/>
      <c r="G9277" s="33"/>
      <c r="I9277" s="33"/>
      <c r="J9277" s="33"/>
      <c r="AB9277" s="35"/>
    </row>
    <row r="9278" spans="1:28" s="6" customFormat="1" x14ac:dyDescent="0.15">
      <c r="A9278" s="6" t="s">
        <v>74</v>
      </c>
      <c r="E9278" s="31">
        <v>-80</v>
      </c>
      <c r="F9278" s="31"/>
      <c r="G9278" s="33"/>
      <c r="I9278" s="33"/>
      <c r="J9278" s="33"/>
      <c r="AB9278" s="35"/>
    </row>
    <row r="9279" spans="1:28" s="6" customFormat="1" x14ac:dyDescent="0.15">
      <c r="A9279" s="6" t="s">
        <v>74</v>
      </c>
      <c r="E9279" s="31">
        <v>-80</v>
      </c>
      <c r="F9279" s="31"/>
      <c r="G9279" s="33"/>
      <c r="I9279" s="33"/>
      <c r="J9279" s="33"/>
      <c r="AB9279" s="35"/>
    </row>
    <row r="9280" spans="1:28" s="6" customFormat="1" x14ac:dyDescent="0.15">
      <c r="A9280" s="6" t="s">
        <v>74</v>
      </c>
      <c r="E9280" s="31">
        <v>-78</v>
      </c>
      <c r="F9280" s="31"/>
      <c r="G9280" s="33"/>
      <c r="I9280" s="33"/>
      <c r="J9280" s="33"/>
      <c r="AB9280" s="35"/>
    </row>
    <row r="9281" spans="1:28" s="6" customFormat="1" x14ac:dyDescent="0.15">
      <c r="A9281" s="6" t="s">
        <v>74</v>
      </c>
      <c r="E9281" s="31">
        <v>-76</v>
      </c>
      <c r="F9281" s="31"/>
      <c r="G9281" s="33"/>
      <c r="I9281" s="33"/>
      <c r="J9281" s="33"/>
      <c r="AB9281" s="35"/>
    </row>
    <row r="9282" spans="1:28" s="6" customFormat="1" x14ac:dyDescent="0.15">
      <c r="A9282" s="6" t="s">
        <v>74</v>
      </c>
      <c r="E9282" s="31">
        <v>-76</v>
      </c>
      <c r="F9282" s="31"/>
      <c r="G9282" s="33"/>
      <c r="I9282" s="33"/>
      <c r="J9282" s="33"/>
      <c r="AB9282" s="35"/>
    </row>
    <row r="9283" spans="1:28" s="6" customFormat="1" x14ac:dyDescent="0.15">
      <c r="A9283" s="6" t="s">
        <v>74</v>
      </c>
      <c r="E9283" s="31">
        <v>-79</v>
      </c>
      <c r="F9283" s="31"/>
      <c r="G9283" s="33"/>
      <c r="I9283" s="33"/>
      <c r="J9283" s="33"/>
      <c r="AB9283" s="35"/>
    </row>
    <row r="9284" spans="1:28" s="6" customFormat="1" x14ac:dyDescent="0.15">
      <c r="A9284" s="6" t="s">
        <v>74</v>
      </c>
      <c r="E9284" s="31">
        <v>-78</v>
      </c>
      <c r="F9284" s="31"/>
      <c r="G9284" s="33"/>
      <c r="I9284" s="33"/>
      <c r="J9284" s="33"/>
      <c r="AB9284" s="35"/>
    </row>
    <row r="9285" spans="1:28" s="6" customFormat="1" x14ac:dyDescent="0.15">
      <c r="A9285" s="6" t="s">
        <v>74</v>
      </c>
      <c r="E9285" s="31">
        <v>-78</v>
      </c>
      <c r="F9285" s="31"/>
      <c r="G9285" s="33"/>
      <c r="I9285" s="33"/>
      <c r="J9285" s="33"/>
      <c r="AB9285" s="35"/>
    </row>
    <row r="9286" spans="1:28" s="6" customFormat="1" x14ac:dyDescent="0.15">
      <c r="A9286" s="6" t="s">
        <v>74</v>
      </c>
      <c r="E9286" s="31">
        <v>-79</v>
      </c>
      <c r="F9286" s="31"/>
      <c r="G9286" s="33"/>
      <c r="I9286" s="33"/>
      <c r="J9286" s="33"/>
      <c r="AB9286" s="35"/>
    </row>
    <row r="9287" spans="1:28" s="6" customFormat="1" x14ac:dyDescent="0.15">
      <c r="A9287" s="6" t="s">
        <v>74</v>
      </c>
      <c r="E9287" s="31">
        <v>-81</v>
      </c>
      <c r="F9287" s="31"/>
      <c r="G9287" s="33"/>
      <c r="I9287" s="33"/>
      <c r="J9287" s="33"/>
      <c r="AB9287" s="35"/>
    </row>
    <row r="9288" spans="1:28" s="6" customFormat="1" x14ac:dyDescent="0.15">
      <c r="A9288" s="6" t="s">
        <v>74</v>
      </c>
      <c r="E9288" s="31">
        <v>-81</v>
      </c>
      <c r="F9288" s="31"/>
      <c r="G9288" s="33"/>
      <c r="I9288" s="33"/>
      <c r="J9288" s="33"/>
      <c r="AB9288" s="35"/>
    </row>
    <row r="9289" spans="1:28" s="6" customFormat="1" x14ac:dyDescent="0.15">
      <c r="A9289" s="6" t="s">
        <v>74</v>
      </c>
      <c r="E9289" s="31">
        <v>-81</v>
      </c>
      <c r="F9289" s="31"/>
      <c r="G9289" s="33"/>
      <c r="I9289" s="33"/>
      <c r="J9289" s="33"/>
      <c r="AB9289" s="35"/>
    </row>
    <row r="9290" spans="1:28" s="6" customFormat="1" x14ac:dyDescent="0.15">
      <c r="A9290" s="6" t="s">
        <v>74</v>
      </c>
      <c r="E9290" s="31">
        <v>-81</v>
      </c>
      <c r="F9290" s="31"/>
      <c r="G9290" s="33"/>
      <c r="I9290" s="33"/>
      <c r="J9290" s="33"/>
      <c r="AB9290" s="35"/>
    </row>
    <row r="9291" spans="1:28" s="6" customFormat="1" x14ac:dyDescent="0.15">
      <c r="A9291" s="6" t="s">
        <v>75</v>
      </c>
      <c r="E9291" s="31">
        <v>-78</v>
      </c>
      <c r="F9291" s="31"/>
      <c r="G9291" s="33"/>
      <c r="I9291" s="33"/>
      <c r="J9291" s="33"/>
      <c r="AB9291" s="35"/>
    </row>
    <row r="9292" spans="1:28" s="6" customFormat="1" x14ac:dyDescent="0.15">
      <c r="A9292" s="6" t="s">
        <v>75</v>
      </c>
      <c r="E9292" s="31">
        <v>-74</v>
      </c>
      <c r="F9292" s="31"/>
      <c r="G9292" s="33"/>
      <c r="I9292" s="33"/>
      <c r="J9292" s="33"/>
      <c r="AB9292" s="35"/>
    </row>
    <row r="9293" spans="1:28" s="6" customFormat="1" x14ac:dyDescent="0.15">
      <c r="A9293" s="6" t="s">
        <v>75</v>
      </c>
      <c r="E9293" s="31">
        <v>-74</v>
      </c>
      <c r="F9293" s="31"/>
      <c r="G9293" s="33"/>
      <c r="I9293" s="33"/>
      <c r="J9293" s="33"/>
      <c r="AB9293" s="35"/>
    </row>
    <row r="9294" spans="1:28" s="6" customFormat="1" x14ac:dyDescent="0.15">
      <c r="A9294" s="6" t="s">
        <v>75</v>
      </c>
      <c r="E9294" s="31">
        <v>-75</v>
      </c>
      <c r="F9294" s="31"/>
      <c r="G9294" s="33"/>
      <c r="I9294" s="33"/>
      <c r="J9294" s="33"/>
      <c r="AB9294" s="35"/>
    </row>
    <row r="9295" spans="1:28" s="6" customFormat="1" x14ac:dyDescent="0.15">
      <c r="A9295" s="6" t="s">
        <v>75</v>
      </c>
      <c r="E9295" s="31">
        <v>-75</v>
      </c>
      <c r="F9295" s="31"/>
      <c r="G9295" s="33"/>
      <c r="I9295" s="33"/>
      <c r="J9295" s="33"/>
      <c r="AB9295" s="35"/>
    </row>
    <row r="9296" spans="1:28" s="6" customFormat="1" x14ac:dyDescent="0.15">
      <c r="A9296" s="6" t="s">
        <v>75</v>
      </c>
      <c r="E9296" s="31">
        <v>-75</v>
      </c>
      <c r="F9296" s="31"/>
      <c r="G9296" s="33"/>
      <c r="I9296" s="33"/>
      <c r="J9296" s="33"/>
      <c r="AB9296" s="35"/>
    </row>
    <row r="9297" spans="1:28" s="6" customFormat="1" x14ac:dyDescent="0.15">
      <c r="A9297" s="6" t="s">
        <v>75</v>
      </c>
      <c r="E9297" s="31">
        <v>-75</v>
      </c>
      <c r="F9297" s="31"/>
      <c r="G9297" s="33"/>
      <c r="I9297" s="33"/>
      <c r="J9297" s="33"/>
      <c r="AB9297" s="35"/>
    </row>
    <row r="9298" spans="1:28" s="6" customFormat="1" x14ac:dyDescent="0.15">
      <c r="A9298" s="6" t="s">
        <v>75</v>
      </c>
      <c r="E9298" s="31">
        <v>-75</v>
      </c>
      <c r="F9298" s="31"/>
      <c r="G9298" s="33"/>
      <c r="I9298" s="33"/>
      <c r="J9298" s="33"/>
      <c r="AB9298" s="35"/>
    </row>
    <row r="9299" spans="1:28" s="6" customFormat="1" x14ac:dyDescent="0.15">
      <c r="A9299" s="6" t="s">
        <v>75</v>
      </c>
      <c r="E9299" s="31">
        <v>-75</v>
      </c>
      <c r="F9299" s="31"/>
      <c r="G9299" s="33"/>
      <c r="I9299" s="33"/>
      <c r="J9299" s="33"/>
      <c r="AB9299" s="35"/>
    </row>
    <row r="9300" spans="1:28" s="6" customFormat="1" x14ac:dyDescent="0.15">
      <c r="A9300" s="6" t="s">
        <v>75</v>
      </c>
      <c r="E9300" s="31">
        <v>-73</v>
      </c>
      <c r="F9300" s="31"/>
      <c r="G9300" s="33"/>
      <c r="I9300" s="33"/>
      <c r="J9300" s="33"/>
      <c r="AB9300" s="35"/>
    </row>
    <row r="9301" spans="1:28" s="6" customFormat="1" x14ac:dyDescent="0.15">
      <c r="A9301" s="6" t="s">
        <v>75</v>
      </c>
      <c r="E9301" s="31">
        <v>-73</v>
      </c>
      <c r="F9301" s="31"/>
      <c r="G9301" s="33"/>
      <c r="I9301" s="33"/>
      <c r="J9301" s="33"/>
      <c r="AB9301" s="35"/>
    </row>
    <row r="9302" spans="1:28" s="6" customFormat="1" x14ac:dyDescent="0.15">
      <c r="A9302" s="6" t="s">
        <v>75</v>
      </c>
      <c r="E9302" s="31">
        <v>-79</v>
      </c>
      <c r="F9302" s="31"/>
      <c r="G9302" s="33"/>
      <c r="I9302" s="33"/>
      <c r="J9302" s="33"/>
      <c r="AB9302" s="35"/>
    </row>
    <row r="9303" spans="1:28" s="6" customFormat="1" x14ac:dyDescent="0.15">
      <c r="A9303" s="6" t="s">
        <v>75</v>
      </c>
      <c r="E9303" s="31">
        <v>-70</v>
      </c>
      <c r="F9303" s="31"/>
      <c r="G9303" s="33"/>
      <c r="I9303" s="33"/>
      <c r="J9303" s="33"/>
      <c r="AB9303" s="35"/>
    </row>
    <row r="9304" spans="1:28" s="6" customFormat="1" x14ac:dyDescent="0.15">
      <c r="A9304" s="6" t="s">
        <v>75</v>
      </c>
      <c r="E9304" s="31">
        <v>-70</v>
      </c>
      <c r="F9304" s="31"/>
      <c r="G9304" s="33"/>
      <c r="I9304" s="33"/>
      <c r="J9304" s="33"/>
      <c r="AB9304" s="35"/>
    </row>
    <row r="9305" spans="1:28" s="6" customFormat="1" x14ac:dyDescent="0.15">
      <c r="A9305" s="6" t="s">
        <v>75</v>
      </c>
      <c r="E9305" s="31">
        <v>-77</v>
      </c>
      <c r="F9305" s="31"/>
      <c r="G9305" s="33"/>
      <c r="I9305" s="33"/>
      <c r="J9305" s="33"/>
      <c r="AB9305" s="35"/>
    </row>
    <row r="9306" spans="1:28" s="6" customFormat="1" x14ac:dyDescent="0.15">
      <c r="A9306" s="6" t="s">
        <v>75</v>
      </c>
      <c r="E9306" s="31">
        <v>-77</v>
      </c>
      <c r="F9306" s="31"/>
      <c r="G9306" s="33"/>
      <c r="I9306" s="33"/>
      <c r="J9306" s="33"/>
      <c r="AB9306" s="35"/>
    </row>
    <row r="9307" spans="1:28" s="6" customFormat="1" x14ac:dyDescent="0.15">
      <c r="A9307" s="6" t="s">
        <v>75</v>
      </c>
      <c r="E9307" s="31">
        <v>-76</v>
      </c>
      <c r="F9307" s="31"/>
      <c r="G9307" s="33"/>
      <c r="I9307" s="33"/>
      <c r="J9307" s="33"/>
      <c r="AB9307" s="35"/>
    </row>
    <row r="9308" spans="1:28" s="6" customFormat="1" x14ac:dyDescent="0.15">
      <c r="A9308" s="6" t="s">
        <v>75</v>
      </c>
      <c r="E9308" s="31">
        <v>-76</v>
      </c>
      <c r="F9308" s="31"/>
      <c r="G9308" s="33"/>
      <c r="I9308" s="33"/>
      <c r="J9308" s="33"/>
      <c r="AB9308" s="35"/>
    </row>
    <row r="9309" spans="1:28" s="6" customFormat="1" x14ac:dyDescent="0.15">
      <c r="A9309" s="6" t="s">
        <v>75</v>
      </c>
      <c r="E9309" s="31">
        <v>-76</v>
      </c>
      <c r="F9309" s="31"/>
      <c r="G9309" s="33"/>
      <c r="I9309" s="33"/>
      <c r="J9309" s="33"/>
      <c r="AB9309" s="35"/>
    </row>
    <row r="9310" spans="1:28" s="6" customFormat="1" x14ac:dyDescent="0.15">
      <c r="A9310" s="6" t="s">
        <v>75</v>
      </c>
      <c r="E9310" s="31">
        <v>-77</v>
      </c>
      <c r="F9310" s="31"/>
      <c r="G9310" s="33"/>
      <c r="I9310" s="33"/>
      <c r="J9310" s="33"/>
      <c r="AB9310" s="35"/>
    </row>
    <row r="9311" spans="1:28" s="6" customFormat="1" x14ac:dyDescent="0.15">
      <c r="A9311" s="6" t="s">
        <v>75</v>
      </c>
      <c r="E9311" s="31">
        <v>-77</v>
      </c>
      <c r="F9311" s="31"/>
      <c r="G9311" s="33"/>
      <c r="I9311" s="33"/>
      <c r="J9311" s="33"/>
      <c r="AB9311" s="35"/>
    </row>
    <row r="9312" spans="1:28" s="6" customFormat="1" x14ac:dyDescent="0.15">
      <c r="A9312" s="6" t="s">
        <v>75</v>
      </c>
      <c r="E9312" s="31">
        <v>-77</v>
      </c>
      <c r="F9312" s="31"/>
      <c r="G9312" s="33"/>
      <c r="I9312" s="33"/>
      <c r="J9312" s="33"/>
      <c r="AB9312" s="35"/>
    </row>
    <row r="9313" spans="1:28" s="6" customFormat="1" x14ac:dyDescent="0.15">
      <c r="A9313" s="6" t="s">
        <v>75</v>
      </c>
      <c r="E9313" s="31">
        <v>-74</v>
      </c>
      <c r="F9313" s="31"/>
      <c r="G9313" s="33"/>
      <c r="I9313" s="33"/>
      <c r="J9313" s="33"/>
      <c r="AB9313" s="35"/>
    </row>
    <row r="9314" spans="1:28" s="6" customFormat="1" x14ac:dyDescent="0.15">
      <c r="A9314" s="6" t="s">
        <v>75</v>
      </c>
      <c r="E9314" s="31">
        <v>-74</v>
      </c>
      <c r="F9314" s="31"/>
      <c r="G9314" s="33"/>
      <c r="I9314" s="33"/>
      <c r="J9314" s="33"/>
      <c r="AB9314" s="35"/>
    </row>
    <row r="9315" spans="1:28" s="6" customFormat="1" x14ac:dyDescent="0.15">
      <c r="A9315" s="6" t="s">
        <v>75</v>
      </c>
      <c r="E9315" s="31">
        <v>-74</v>
      </c>
      <c r="F9315" s="31"/>
      <c r="G9315" s="33"/>
      <c r="I9315" s="33"/>
      <c r="J9315" s="33"/>
      <c r="AB9315" s="35"/>
    </row>
    <row r="9316" spans="1:28" s="6" customFormat="1" x14ac:dyDescent="0.15">
      <c r="A9316" s="6" t="s">
        <v>75</v>
      </c>
      <c r="E9316" s="31">
        <v>-74</v>
      </c>
      <c r="F9316" s="31"/>
      <c r="G9316" s="33"/>
      <c r="I9316" s="33"/>
      <c r="J9316" s="33"/>
      <c r="AB9316" s="35"/>
    </row>
    <row r="9317" spans="1:28" s="6" customFormat="1" x14ac:dyDescent="0.15">
      <c r="A9317" s="6" t="s">
        <v>75</v>
      </c>
      <c r="E9317" s="31">
        <v>-74</v>
      </c>
      <c r="F9317" s="31"/>
      <c r="G9317" s="33"/>
      <c r="I9317" s="33"/>
      <c r="J9317" s="33"/>
      <c r="AB9317" s="35"/>
    </row>
    <row r="9318" spans="1:28" s="6" customFormat="1" x14ac:dyDescent="0.15">
      <c r="A9318" s="6" t="s">
        <v>75</v>
      </c>
      <c r="E9318" s="31">
        <v>-74</v>
      </c>
      <c r="F9318" s="31"/>
      <c r="G9318" s="33"/>
      <c r="I9318" s="33"/>
      <c r="J9318" s="33"/>
      <c r="AB9318" s="35"/>
    </row>
    <row r="9319" spans="1:28" s="6" customFormat="1" x14ac:dyDescent="0.15">
      <c r="A9319" s="6" t="s">
        <v>75</v>
      </c>
      <c r="E9319" s="31">
        <v>-77</v>
      </c>
      <c r="F9319" s="31"/>
      <c r="G9319" s="33"/>
      <c r="I9319" s="33"/>
      <c r="J9319" s="33"/>
      <c r="AB9319" s="35"/>
    </row>
    <row r="9320" spans="1:28" s="6" customFormat="1" x14ac:dyDescent="0.15">
      <c r="A9320" s="6" t="s">
        <v>75</v>
      </c>
      <c r="E9320" s="31">
        <v>-77</v>
      </c>
      <c r="F9320" s="31"/>
      <c r="G9320" s="33"/>
      <c r="I9320" s="33"/>
      <c r="J9320" s="33"/>
      <c r="AB9320" s="35"/>
    </row>
    <row r="9321" spans="1:28" s="6" customFormat="1" x14ac:dyDescent="0.15">
      <c r="A9321" s="6" t="s">
        <v>75</v>
      </c>
      <c r="E9321" s="31">
        <v>-74</v>
      </c>
      <c r="F9321" s="31"/>
      <c r="G9321" s="33"/>
      <c r="I9321" s="33"/>
      <c r="J9321" s="33"/>
      <c r="AB9321" s="35"/>
    </row>
    <row r="9322" spans="1:28" s="6" customFormat="1" x14ac:dyDescent="0.15">
      <c r="A9322" s="6" t="s">
        <v>75</v>
      </c>
      <c r="E9322" s="31">
        <v>-75</v>
      </c>
      <c r="F9322" s="31"/>
      <c r="G9322" s="33"/>
      <c r="I9322" s="33"/>
      <c r="J9322" s="33"/>
      <c r="AB9322" s="35"/>
    </row>
    <row r="9323" spans="1:28" s="6" customFormat="1" x14ac:dyDescent="0.15">
      <c r="A9323" s="6" t="s">
        <v>75</v>
      </c>
      <c r="E9323" s="31">
        <v>-75</v>
      </c>
      <c r="F9323" s="31"/>
      <c r="G9323" s="33"/>
      <c r="I9323" s="33"/>
      <c r="J9323" s="33"/>
      <c r="AB9323" s="35"/>
    </row>
    <row r="9324" spans="1:28" s="6" customFormat="1" x14ac:dyDescent="0.15">
      <c r="A9324" s="6" t="s">
        <v>75</v>
      </c>
      <c r="E9324" s="31">
        <v>-75</v>
      </c>
      <c r="F9324" s="31"/>
      <c r="G9324" s="33"/>
      <c r="I9324" s="33"/>
      <c r="J9324" s="33"/>
      <c r="AB9324" s="35"/>
    </row>
    <row r="9325" spans="1:28" s="6" customFormat="1" x14ac:dyDescent="0.15">
      <c r="A9325" s="6" t="s">
        <v>75</v>
      </c>
      <c r="E9325" s="31">
        <v>-75</v>
      </c>
      <c r="F9325" s="31"/>
      <c r="G9325" s="33"/>
      <c r="I9325" s="33"/>
      <c r="J9325" s="33"/>
      <c r="AB9325" s="35"/>
    </row>
    <row r="9326" spans="1:28" s="6" customFormat="1" x14ac:dyDescent="0.15">
      <c r="A9326" s="6" t="s">
        <v>75</v>
      </c>
      <c r="E9326" s="31">
        <v>-75</v>
      </c>
      <c r="F9326" s="31"/>
      <c r="G9326" s="33"/>
      <c r="I9326" s="33"/>
      <c r="J9326" s="33"/>
      <c r="AB9326" s="35"/>
    </row>
    <row r="9327" spans="1:28" s="6" customFormat="1" x14ac:dyDescent="0.15">
      <c r="A9327" s="6" t="s">
        <v>75</v>
      </c>
      <c r="E9327" s="31">
        <v>-75</v>
      </c>
      <c r="F9327" s="31"/>
      <c r="G9327" s="33"/>
      <c r="I9327" s="33"/>
      <c r="J9327" s="33"/>
      <c r="AB9327" s="35"/>
    </row>
    <row r="9328" spans="1:28" s="6" customFormat="1" x14ac:dyDescent="0.15">
      <c r="A9328" s="6" t="s">
        <v>75</v>
      </c>
      <c r="E9328" s="31">
        <v>-75</v>
      </c>
      <c r="F9328" s="31"/>
      <c r="G9328" s="33"/>
      <c r="I9328" s="33"/>
      <c r="J9328" s="33"/>
      <c r="AB9328" s="35"/>
    </row>
    <row r="9329" spans="1:28" s="6" customFormat="1" x14ac:dyDescent="0.15">
      <c r="A9329" s="6" t="s">
        <v>75</v>
      </c>
      <c r="E9329" s="31">
        <v>-74</v>
      </c>
      <c r="F9329" s="31"/>
      <c r="G9329" s="33"/>
      <c r="I9329" s="33"/>
      <c r="J9329" s="33"/>
      <c r="AB9329" s="35"/>
    </row>
    <row r="9330" spans="1:28" s="6" customFormat="1" x14ac:dyDescent="0.15">
      <c r="A9330" s="6" t="s">
        <v>75</v>
      </c>
      <c r="E9330" s="31">
        <v>-74</v>
      </c>
      <c r="F9330" s="31"/>
      <c r="G9330" s="33"/>
      <c r="I9330" s="33"/>
      <c r="J9330" s="33"/>
      <c r="AB9330" s="35"/>
    </row>
    <row r="9331" spans="1:28" s="6" customFormat="1" x14ac:dyDescent="0.15">
      <c r="A9331" s="6" t="s">
        <v>75</v>
      </c>
      <c r="E9331" s="31">
        <v>-70</v>
      </c>
      <c r="F9331" s="31"/>
      <c r="G9331" s="33"/>
      <c r="I9331" s="33"/>
      <c r="J9331" s="33"/>
      <c r="AB9331" s="35"/>
    </row>
    <row r="9332" spans="1:28" s="6" customFormat="1" x14ac:dyDescent="0.15">
      <c r="A9332" s="6" t="s">
        <v>75</v>
      </c>
      <c r="E9332" s="31">
        <v>-73</v>
      </c>
      <c r="F9332" s="31"/>
      <c r="G9332" s="33"/>
      <c r="I9332" s="33"/>
      <c r="J9332" s="33"/>
      <c r="AB9332" s="35"/>
    </row>
    <row r="9333" spans="1:28" s="6" customFormat="1" x14ac:dyDescent="0.15">
      <c r="A9333" s="6" t="s">
        <v>75</v>
      </c>
      <c r="E9333" s="31">
        <v>-73</v>
      </c>
      <c r="F9333" s="31"/>
      <c r="G9333" s="33"/>
      <c r="I9333" s="33"/>
      <c r="J9333" s="33"/>
      <c r="AB9333" s="35"/>
    </row>
    <row r="9334" spans="1:28" s="6" customFormat="1" x14ac:dyDescent="0.15">
      <c r="A9334" s="6" t="s">
        <v>75</v>
      </c>
      <c r="E9334" s="31">
        <v>-73</v>
      </c>
      <c r="F9334" s="31"/>
      <c r="G9334" s="33"/>
      <c r="I9334" s="33"/>
      <c r="J9334" s="33"/>
      <c r="AB9334" s="35"/>
    </row>
    <row r="9335" spans="1:28" s="6" customFormat="1" x14ac:dyDescent="0.15">
      <c r="A9335" s="6" t="s">
        <v>75</v>
      </c>
      <c r="E9335" s="31">
        <v>-73</v>
      </c>
      <c r="F9335" s="31"/>
      <c r="G9335" s="33"/>
      <c r="I9335" s="33"/>
      <c r="J9335" s="33"/>
      <c r="AB9335" s="35"/>
    </row>
    <row r="9336" spans="1:28" s="6" customFormat="1" x14ac:dyDescent="0.15">
      <c r="A9336" s="6" t="s">
        <v>75</v>
      </c>
      <c r="E9336" s="31">
        <v>-77</v>
      </c>
      <c r="F9336" s="31"/>
      <c r="G9336" s="33"/>
      <c r="I9336" s="33"/>
      <c r="J9336" s="33"/>
      <c r="AB9336" s="35"/>
    </row>
    <row r="9337" spans="1:28" s="6" customFormat="1" x14ac:dyDescent="0.15">
      <c r="A9337" s="6" t="s">
        <v>75</v>
      </c>
      <c r="E9337" s="31">
        <v>-79</v>
      </c>
      <c r="F9337" s="31"/>
      <c r="G9337" s="33"/>
      <c r="I9337" s="33"/>
      <c r="J9337" s="33"/>
      <c r="AB9337" s="35"/>
    </row>
    <row r="9338" spans="1:28" s="6" customFormat="1" x14ac:dyDescent="0.15">
      <c r="A9338" s="6" t="s">
        <v>75</v>
      </c>
      <c r="E9338" s="31">
        <v>-79</v>
      </c>
      <c r="F9338" s="31"/>
      <c r="G9338" s="33"/>
      <c r="I9338" s="33"/>
      <c r="J9338" s="33"/>
      <c r="AB9338" s="35"/>
    </row>
    <row r="9339" spans="1:28" s="6" customFormat="1" x14ac:dyDescent="0.15">
      <c r="A9339" s="6" t="s">
        <v>75</v>
      </c>
      <c r="E9339" s="31">
        <v>-79</v>
      </c>
      <c r="F9339" s="31"/>
      <c r="G9339" s="33"/>
      <c r="I9339" s="33"/>
      <c r="J9339" s="33"/>
      <c r="AB9339" s="35"/>
    </row>
    <row r="9340" spans="1:28" s="6" customFormat="1" x14ac:dyDescent="0.15">
      <c r="A9340" s="6" t="s">
        <v>75</v>
      </c>
      <c r="E9340" s="31">
        <v>-79</v>
      </c>
      <c r="F9340" s="31"/>
      <c r="G9340" s="33"/>
      <c r="I9340" s="33"/>
      <c r="J9340" s="33"/>
      <c r="AB9340" s="35"/>
    </row>
    <row r="9341" spans="1:28" s="6" customFormat="1" x14ac:dyDescent="0.15">
      <c r="A9341" s="6" t="s">
        <v>75</v>
      </c>
      <c r="E9341" s="31">
        <v>-79</v>
      </c>
      <c r="F9341" s="31"/>
      <c r="G9341" s="33"/>
      <c r="I9341" s="33"/>
      <c r="J9341" s="33"/>
      <c r="AB9341" s="35"/>
    </row>
    <row r="9342" spans="1:28" s="6" customFormat="1" x14ac:dyDescent="0.15">
      <c r="A9342" s="6" t="s">
        <v>75</v>
      </c>
      <c r="E9342" s="31">
        <v>-79</v>
      </c>
      <c r="F9342" s="31"/>
      <c r="G9342" s="33"/>
      <c r="I9342" s="33"/>
      <c r="J9342" s="33"/>
      <c r="AB9342" s="35"/>
    </row>
    <row r="9343" spans="1:28" s="6" customFormat="1" x14ac:dyDescent="0.15">
      <c r="A9343" s="6" t="s">
        <v>75</v>
      </c>
      <c r="E9343" s="31">
        <v>-79</v>
      </c>
      <c r="F9343" s="31"/>
      <c r="G9343" s="33"/>
      <c r="I9343" s="33"/>
      <c r="J9343" s="33"/>
      <c r="AB9343" s="35"/>
    </row>
    <row r="9344" spans="1:28" s="6" customFormat="1" x14ac:dyDescent="0.15">
      <c r="A9344" s="6" t="s">
        <v>75</v>
      </c>
      <c r="E9344" s="31">
        <v>-79</v>
      </c>
      <c r="F9344" s="31"/>
      <c r="G9344" s="33"/>
      <c r="I9344" s="33"/>
      <c r="J9344" s="33"/>
      <c r="AB9344" s="35"/>
    </row>
    <row r="9345" spans="1:28" s="6" customFormat="1" x14ac:dyDescent="0.15">
      <c r="A9345" s="6" t="s">
        <v>75</v>
      </c>
      <c r="E9345" s="31">
        <v>-78</v>
      </c>
      <c r="F9345" s="31"/>
      <c r="G9345" s="33"/>
      <c r="I9345" s="33"/>
      <c r="J9345" s="33"/>
      <c r="AB9345" s="35"/>
    </row>
    <row r="9346" spans="1:28" s="6" customFormat="1" x14ac:dyDescent="0.15">
      <c r="A9346" s="6" t="s">
        <v>75</v>
      </c>
      <c r="E9346" s="31">
        <v>-81</v>
      </c>
      <c r="F9346" s="31"/>
      <c r="G9346" s="33"/>
      <c r="I9346" s="33"/>
      <c r="J9346" s="33"/>
      <c r="AB9346" s="35"/>
    </row>
    <row r="9347" spans="1:28" s="6" customFormat="1" x14ac:dyDescent="0.15">
      <c r="A9347" s="6" t="s">
        <v>75</v>
      </c>
      <c r="E9347" s="31">
        <v>-81</v>
      </c>
      <c r="F9347" s="31"/>
      <c r="G9347" s="33"/>
      <c r="I9347" s="33"/>
      <c r="J9347" s="33"/>
      <c r="AB9347" s="35"/>
    </row>
    <row r="9348" spans="1:28" s="6" customFormat="1" x14ac:dyDescent="0.15">
      <c r="A9348" s="6" t="s">
        <v>75</v>
      </c>
      <c r="E9348" s="31">
        <v>-81</v>
      </c>
      <c r="F9348" s="31"/>
      <c r="G9348" s="33"/>
      <c r="I9348" s="33"/>
      <c r="J9348" s="33"/>
      <c r="AB9348" s="35"/>
    </row>
    <row r="9349" spans="1:28" s="6" customFormat="1" x14ac:dyDescent="0.15">
      <c r="A9349" s="6" t="s">
        <v>75</v>
      </c>
      <c r="E9349" s="31">
        <v>-81</v>
      </c>
      <c r="F9349" s="31"/>
      <c r="G9349" s="33"/>
      <c r="I9349" s="33"/>
      <c r="J9349" s="33"/>
      <c r="AB9349" s="35"/>
    </row>
    <row r="9350" spans="1:28" s="6" customFormat="1" x14ac:dyDescent="0.15">
      <c r="A9350" s="6" t="s">
        <v>75</v>
      </c>
      <c r="E9350" s="31">
        <v>-81</v>
      </c>
      <c r="F9350" s="31"/>
      <c r="G9350" s="33"/>
      <c r="I9350" s="33"/>
      <c r="J9350" s="33"/>
      <c r="AB9350" s="35"/>
    </row>
    <row r="9351" spans="1:28" s="6" customFormat="1" x14ac:dyDescent="0.15">
      <c r="A9351" s="6" t="s">
        <v>75</v>
      </c>
      <c r="E9351" s="31">
        <v>-78</v>
      </c>
      <c r="F9351" s="31"/>
      <c r="G9351" s="33"/>
      <c r="I9351" s="33"/>
      <c r="J9351" s="33"/>
      <c r="AB9351" s="35"/>
    </row>
    <row r="9352" spans="1:28" s="6" customFormat="1" x14ac:dyDescent="0.15">
      <c r="A9352" s="6" t="s">
        <v>75</v>
      </c>
      <c r="E9352" s="31">
        <v>-78</v>
      </c>
      <c r="F9352" s="31"/>
      <c r="G9352" s="33"/>
      <c r="I9352" s="33"/>
      <c r="J9352" s="33"/>
      <c r="AB9352" s="35"/>
    </row>
    <row r="9353" spans="1:28" s="6" customFormat="1" x14ac:dyDescent="0.15">
      <c r="A9353" s="6" t="s">
        <v>75</v>
      </c>
      <c r="E9353" s="31">
        <v>-78</v>
      </c>
      <c r="F9353" s="31"/>
      <c r="G9353" s="33"/>
      <c r="I9353" s="33"/>
      <c r="J9353" s="33"/>
      <c r="AB9353" s="35"/>
    </row>
    <row r="9354" spans="1:28" s="6" customFormat="1" x14ac:dyDescent="0.15">
      <c r="A9354" s="6" t="s">
        <v>75</v>
      </c>
      <c r="E9354" s="31">
        <v>-78</v>
      </c>
      <c r="F9354" s="31"/>
      <c r="G9354" s="33"/>
      <c r="I9354" s="33"/>
      <c r="J9354" s="33"/>
      <c r="AB9354" s="35"/>
    </row>
    <row r="9355" spans="1:28" s="6" customFormat="1" x14ac:dyDescent="0.15">
      <c r="A9355" s="6" t="s">
        <v>75</v>
      </c>
      <c r="E9355" s="31">
        <v>-78</v>
      </c>
      <c r="F9355" s="31"/>
      <c r="G9355" s="33"/>
      <c r="I9355" s="33"/>
      <c r="J9355" s="33"/>
      <c r="AB9355" s="35"/>
    </row>
    <row r="9356" spans="1:28" s="6" customFormat="1" x14ac:dyDescent="0.15">
      <c r="A9356" s="6" t="s">
        <v>75</v>
      </c>
      <c r="E9356" s="31">
        <v>-78</v>
      </c>
      <c r="F9356" s="31"/>
      <c r="G9356" s="33"/>
      <c r="I9356" s="33"/>
      <c r="J9356" s="33"/>
      <c r="AB9356" s="35"/>
    </row>
    <row r="9357" spans="1:28" s="6" customFormat="1" x14ac:dyDescent="0.15">
      <c r="A9357" s="6" t="s">
        <v>75</v>
      </c>
      <c r="E9357" s="31">
        <v>-78</v>
      </c>
      <c r="F9357" s="31"/>
      <c r="G9357" s="33"/>
      <c r="I9357" s="33"/>
      <c r="J9357" s="33"/>
      <c r="AB9357" s="35"/>
    </row>
    <row r="9358" spans="1:28" s="6" customFormat="1" x14ac:dyDescent="0.15">
      <c r="A9358" s="6" t="s">
        <v>75</v>
      </c>
      <c r="E9358" s="31">
        <v>-83</v>
      </c>
      <c r="F9358" s="31"/>
      <c r="G9358" s="33"/>
      <c r="I9358" s="33"/>
      <c r="J9358" s="33"/>
      <c r="AB9358" s="35"/>
    </row>
    <row r="9359" spans="1:28" s="6" customFormat="1" x14ac:dyDescent="0.15">
      <c r="A9359" s="6" t="s">
        <v>75</v>
      </c>
      <c r="E9359" s="31">
        <v>-83</v>
      </c>
      <c r="F9359" s="31"/>
      <c r="G9359" s="33"/>
      <c r="I9359" s="33"/>
      <c r="J9359" s="33"/>
      <c r="AB9359" s="35"/>
    </row>
    <row r="9360" spans="1:28" s="6" customFormat="1" x14ac:dyDescent="0.15">
      <c r="A9360" s="6" t="s">
        <v>75</v>
      </c>
      <c r="E9360" s="31">
        <v>-73</v>
      </c>
      <c r="F9360" s="31"/>
      <c r="G9360" s="33"/>
      <c r="I9360" s="33"/>
      <c r="J9360" s="33"/>
      <c r="AB9360" s="35"/>
    </row>
    <row r="9361" spans="1:28" s="6" customFormat="1" x14ac:dyDescent="0.15">
      <c r="A9361" s="6" t="s">
        <v>75</v>
      </c>
      <c r="E9361" s="31">
        <v>-73</v>
      </c>
      <c r="F9361" s="31"/>
      <c r="G9361" s="33"/>
      <c r="I9361" s="33"/>
      <c r="J9361" s="33"/>
      <c r="AB9361" s="35"/>
    </row>
    <row r="9362" spans="1:28" s="6" customFormat="1" x14ac:dyDescent="0.15">
      <c r="A9362" s="6" t="s">
        <v>75</v>
      </c>
      <c r="E9362" s="31">
        <v>-73</v>
      </c>
      <c r="F9362" s="31"/>
      <c r="G9362" s="33"/>
      <c r="I9362" s="33"/>
      <c r="J9362" s="33"/>
      <c r="AB9362" s="35"/>
    </row>
    <row r="9363" spans="1:28" s="6" customFormat="1" x14ac:dyDescent="0.15">
      <c r="A9363" s="6" t="s">
        <v>75</v>
      </c>
      <c r="E9363" s="31">
        <v>-73</v>
      </c>
      <c r="F9363" s="31"/>
      <c r="G9363" s="33"/>
      <c r="I9363" s="33"/>
      <c r="J9363" s="33"/>
      <c r="AB9363" s="35"/>
    </row>
    <row r="9364" spans="1:28" s="6" customFormat="1" x14ac:dyDescent="0.15">
      <c r="A9364" s="6" t="s">
        <v>75</v>
      </c>
      <c r="E9364" s="31">
        <v>-73</v>
      </c>
      <c r="F9364" s="31"/>
      <c r="G9364" s="33"/>
      <c r="I9364" s="33"/>
      <c r="J9364" s="33"/>
      <c r="AB9364" s="35"/>
    </row>
    <row r="9365" spans="1:28" s="6" customFormat="1" x14ac:dyDescent="0.15">
      <c r="A9365" s="6" t="s">
        <v>75</v>
      </c>
      <c r="E9365" s="31">
        <v>-73</v>
      </c>
      <c r="F9365" s="31"/>
      <c r="G9365" s="33"/>
      <c r="I9365" s="33"/>
      <c r="J9365" s="33"/>
      <c r="AB9365" s="35"/>
    </row>
    <row r="9366" spans="1:28" s="6" customFormat="1" x14ac:dyDescent="0.15">
      <c r="A9366" s="6" t="s">
        <v>75</v>
      </c>
      <c r="E9366" s="31">
        <v>-79</v>
      </c>
      <c r="F9366" s="31"/>
      <c r="G9366" s="33"/>
      <c r="I9366" s="33"/>
      <c r="J9366" s="33"/>
      <c r="AB9366" s="35"/>
    </row>
    <row r="9367" spans="1:28" s="6" customFormat="1" x14ac:dyDescent="0.15">
      <c r="A9367" s="6" t="s">
        <v>75</v>
      </c>
      <c r="E9367" s="31">
        <v>-79</v>
      </c>
      <c r="F9367" s="31"/>
      <c r="G9367" s="33"/>
      <c r="I9367" s="33"/>
      <c r="J9367" s="33"/>
      <c r="AB9367" s="35"/>
    </row>
    <row r="9368" spans="1:28" s="6" customFormat="1" x14ac:dyDescent="0.15">
      <c r="A9368" s="6" t="s">
        <v>75</v>
      </c>
      <c r="E9368" s="31">
        <v>-78</v>
      </c>
      <c r="F9368" s="31"/>
      <c r="G9368" s="33"/>
      <c r="I9368" s="33"/>
      <c r="J9368" s="33"/>
      <c r="AB9368" s="35"/>
    </row>
    <row r="9369" spans="1:28" s="6" customFormat="1" x14ac:dyDescent="0.15">
      <c r="A9369" s="6" t="s">
        <v>75</v>
      </c>
      <c r="E9369" s="31">
        <v>-78</v>
      </c>
      <c r="F9369" s="31"/>
      <c r="G9369" s="33"/>
      <c r="I9369" s="33"/>
      <c r="J9369" s="33"/>
      <c r="AB9369" s="35"/>
    </row>
    <row r="9370" spans="1:28" s="6" customFormat="1" x14ac:dyDescent="0.15">
      <c r="A9370" s="6" t="s">
        <v>75</v>
      </c>
      <c r="E9370" s="31">
        <v>-78</v>
      </c>
      <c r="F9370" s="31"/>
      <c r="G9370" s="33"/>
      <c r="I9370" s="33"/>
      <c r="J9370" s="33"/>
      <c r="AB9370" s="35"/>
    </row>
    <row r="9371" spans="1:28" s="6" customFormat="1" x14ac:dyDescent="0.15">
      <c r="A9371" s="6" t="s">
        <v>75</v>
      </c>
      <c r="E9371" s="31">
        <v>-78</v>
      </c>
      <c r="F9371" s="31"/>
      <c r="G9371" s="33"/>
      <c r="I9371" s="33"/>
      <c r="J9371" s="33"/>
      <c r="AB9371" s="35"/>
    </row>
    <row r="9372" spans="1:28" s="6" customFormat="1" x14ac:dyDescent="0.15">
      <c r="A9372" s="6" t="s">
        <v>75</v>
      </c>
      <c r="E9372" s="31">
        <v>-74</v>
      </c>
      <c r="F9372" s="31"/>
      <c r="G9372" s="33"/>
      <c r="I9372" s="33"/>
      <c r="J9372" s="33"/>
      <c r="AB9372" s="35"/>
    </row>
    <row r="9373" spans="1:28" s="6" customFormat="1" x14ac:dyDescent="0.15">
      <c r="A9373" s="6" t="s">
        <v>75</v>
      </c>
      <c r="E9373" s="31">
        <v>-74</v>
      </c>
      <c r="F9373" s="31"/>
      <c r="G9373" s="33"/>
      <c r="I9373" s="33"/>
      <c r="J9373" s="33"/>
      <c r="AB9373" s="35"/>
    </row>
    <row r="9374" spans="1:28" s="6" customFormat="1" x14ac:dyDescent="0.15">
      <c r="A9374" s="6" t="s">
        <v>75</v>
      </c>
      <c r="E9374" s="31">
        <v>-74</v>
      </c>
      <c r="F9374" s="31"/>
      <c r="G9374" s="33"/>
      <c r="I9374" s="33"/>
      <c r="J9374" s="33"/>
      <c r="AB9374" s="35"/>
    </row>
    <row r="9375" spans="1:28" s="6" customFormat="1" x14ac:dyDescent="0.15">
      <c r="A9375" s="6" t="s">
        <v>75</v>
      </c>
      <c r="E9375" s="31">
        <v>-74</v>
      </c>
      <c r="F9375" s="31"/>
      <c r="G9375" s="33"/>
      <c r="I9375" s="33"/>
      <c r="J9375" s="33"/>
      <c r="AB9375" s="35"/>
    </row>
    <row r="9376" spans="1:28" s="6" customFormat="1" x14ac:dyDescent="0.15">
      <c r="A9376" s="6" t="s">
        <v>75</v>
      </c>
      <c r="E9376" s="31">
        <v>-74</v>
      </c>
      <c r="F9376" s="31"/>
      <c r="G9376" s="33"/>
      <c r="I9376" s="33"/>
      <c r="J9376" s="33"/>
      <c r="AB9376" s="35"/>
    </row>
    <row r="9377" spans="1:28" s="6" customFormat="1" x14ac:dyDescent="0.15">
      <c r="A9377" s="6" t="s">
        <v>75</v>
      </c>
      <c r="E9377" s="31">
        <v>-74</v>
      </c>
      <c r="F9377" s="31"/>
      <c r="G9377" s="33"/>
      <c r="I9377" s="33"/>
      <c r="J9377" s="33"/>
      <c r="AB9377" s="35"/>
    </row>
    <row r="9378" spans="1:28" s="6" customFormat="1" x14ac:dyDescent="0.15">
      <c r="A9378" s="6" t="s">
        <v>75</v>
      </c>
      <c r="E9378" s="31">
        <v>-74</v>
      </c>
      <c r="F9378" s="31"/>
      <c r="G9378" s="33"/>
      <c r="I9378" s="33"/>
      <c r="J9378" s="33"/>
      <c r="AB9378" s="35"/>
    </row>
    <row r="9379" spans="1:28" s="6" customFormat="1" x14ac:dyDescent="0.15">
      <c r="A9379" s="6" t="s">
        <v>75</v>
      </c>
      <c r="E9379" s="31">
        <v>-74</v>
      </c>
      <c r="F9379" s="31"/>
      <c r="G9379" s="33"/>
      <c r="I9379" s="33"/>
      <c r="J9379" s="33"/>
      <c r="AB9379" s="35"/>
    </row>
    <row r="9380" spans="1:28" s="6" customFormat="1" x14ac:dyDescent="0.15">
      <c r="A9380" s="6" t="s">
        <v>75</v>
      </c>
      <c r="E9380" s="31">
        <v>-74</v>
      </c>
      <c r="F9380" s="31"/>
      <c r="G9380" s="33"/>
      <c r="I9380" s="33"/>
      <c r="J9380" s="33"/>
      <c r="AB9380" s="35"/>
    </row>
    <row r="9381" spans="1:28" s="6" customFormat="1" x14ac:dyDescent="0.15">
      <c r="A9381" s="6" t="s">
        <v>75</v>
      </c>
      <c r="E9381" s="31">
        <v>-74</v>
      </c>
      <c r="F9381" s="31"/>
      <c r="G9381" s="33"/>
      <c r="I9381" s="33"/>
      <c r="J9381" s="33"/>
      <c r="AB9381" s="35"/>
    </row>
    <row r="9382" spans="1:28" s="6" customFormat="1" x14ac:dyDescent="0.15">
      <c r="A9382" s="6" t="s">
        <v>75</v>
      </c>
      <c r="E9382" s="31">
        <v>-74</v>
      </c>
      <c r="F9382" s="31"/>
      <c r="G9382" s="33"/>
      <c r="I9382" s="33"/>
      <c r="J9382" s="33"/>
      <c r="AB9382" s="35"/>
    </row>
    <row r="9383" spans="1:28" s="6" customFormat="1" x14ac:dyDescent="0.15">
      <c r="A9383" s="6" t="s">
        <v>75</v>
      </c>
      <c r="E9383" s="31">
        <v>-74</v>
      </c>
      <c r="F9383" s="31"/>
      <c r="G9383" s="33"/>
      <c r="I9383" s="33"/>
      <c r="J9383" s="33"/>
      <c r="AB9383" s="35"/>
    </row>
    <row r="9384" spans="1:28" s="6" customFormat="1" x14ac:dyDescent="0.15">
      <c r="A9384" s="6" t="s">
        <v>75</v>
      </c>
      <c r="E9384" s="31">
        <v>-74</v>
      </c>
      <c r="F9384" s="31"/>
      <c r="G9384" s="33"/>
      <c r="I9384" s="33"/>
      <c r="J9384" s="33"/>
      <c r="AB9384" s="35"/>
    </row>
    <row r="9385" spans="1:28" s="6" customFormat="1" x14ac:dyDescent="0.15">
      <c r="A9385" s="6" t="s">
        <v>75</v>
      </c>
      <c r="E9385" s="31">
        <v>-74</v>
      </c>
      <c r="F9385" s="31"/>
      <c r="G9385" s="33"/>
      <c r="I9385" s="33"/>
      <c r="J9385" s="33"/>
      <c r="AB9385" s="35"/>
    </row>
    <row r="9386" spans="1:28" s="6" customFormat="1" x14ac:dyDescent="0.15">
      <c r="A9386" s="6" t="s">
        <v>75</v>
      </c>
      <c r="E9386" s="31">
        <v>-74</v>
      </c>
      <c r="F9386" s="31"/>
      <c r="G9386" s="33"/>
      <c r="I9386" s="33"/>
      <c r="J9386" s="33"/>
      <c r="AB9386" s="35"/>
    </row>
    <row r="9387" spans="1:28" s="6" customFormat="1" x14ac:dyDescent="0.15">
      <c r="A9387" s="6" t="s">
        <v>75</v>
      </c>
      <c r="E9387" s="31">
        <v>-77</v>
      </c>
      <c r="F9387" s="31"/>
      <c r="G9387" s="33"/>
      <c r="I9387" s="33"/>
      <c r="J9387" s="33"/>
      <c r="AB9387" s="35"/>
    </row>
    <row r="9388" spans="1:28" s="6" customFormat="1" x14ac:dyDescent="0.15">
      <c r="A9388" s="6" t="s">
        <v>75</v>
      </c>
      <c r="E9388" s="31">
        <v>-77</v>
      </c>
      <c r="F9388" s="31"/>
      <c r="G9388" s="33"/>
      <c r="I9388" s="33"/>
      <c r="J9388" s="33"/>
      <c r="AB9388" s="35"/>
    </row>
    <row r="9389" spans="1:28" s="6" customFormat="1" x14ac:dyDescent="0.15">
      <c r="A9389" s="6" t="s">
        <v>75</v>
      </c>
      <c r="E9389" s="31">
        <v>-77</v>
      </c>
      <c r="F9389" s="31"/>
      <c r="G9389" s="33"/>
      <c r="I9389" s="33"/>
      <c r="J9389" s="33"/>
      <c r="AB9389" s="35"/>
    </row>
    <row r="9390" spans="1:28" s="6" customFormat="1" x14ac:dyDescent="0.15">
      <c r="A9390" s="6" t="s">
        <v>75</v>
      </c>
      <c r="E9390" s="31">
        <v>-77</v>
      </c>
      <c r="F9390" s="31"/>
      <c r="G9390" s="33"/>
      <c r="I9390" s="33"/>
      <c r="J9390" s="33"/>
      <c r="AB9390" s="35"/>
    </row>
    <row r="9391" spans="1:28" s="6" customFormat="1" x14ac:dyDescent="0.15">
      <c r="A9391" s="6" t="s">
        <v>75</v>
      </c>
      <c r="E9391" s="31">
        <v>-77</v>
      </c>
      <c r="F9391" s="31"/>
      <c r="G9391" s="33"/>
      <c r="I9391" s="33"/>
      <c r="J9391" s="33"/>
      <c r="AB9391" s="35"/>
    </row>
    <row r="9392" spans="1:28" s="6" customFormat="1" x14ac:dyDescent="0.15">
      <c r="A9392" s="6" t="s">
        <v>75</v>
      </c>
      <c r="E9392" s="31">
        <v>-77</v>
      </c>
      <c r="F9392" s="31"/>
      <c r="G9392" s="33"/>
      <c r="I9392" s="33"/>
      <c r="J9392" s="33"/>
      <c r="AB9392" s="35"/>
    </row>
    <row r="9393" spans="1:28" s="6" customFormat="1" x14ac:dyDescent="0.15">
      <c r="A9393" s="6" t="s">
        <v>75</v>
      </c>
      <c r="E9393" s="31">
        <v>-77</v>
      </c>
      <c r="F9393" s="31"/>
      <c r="G9393" s="33"/>
      <c r="I9393" s="33"/>
      <c r="J9393" s="33"/>
      <c r="AB9393" s="35"/>
    </row>
    <row r="9394" spans="1:28" s="6" customFormat="1" x14ac:dyDescent="0.15">
      <c r="A9394" s="6" t="s">
        <v>75</v>
      </c>
      <c r="E9394" s="31">
        <v>-74</v>
      </c>
      <c r="F9394" s="31"/>
      <c r="G9394" s="33"/>
      <c r="I9394" s="33"/>
      <c r="J9394" s="33"/>
      <c r="AB9394" s="35"/>
    </row>
    <row r="9395" spans="1:28" s="6" customFormat="1" x14ac:dyDescent="0.15">
      <c r="A9395" s="6" t="s">
        <v>75</v>
      </c>
      <c r="E9395" s="31">
        <v>-77</v>
      </c>
      <c r="F9395" s="31"/>
      <c r="G9395" s="33"/>
      <c r="I9395" s="33"/>
      <c r="J9395" s="33"/>
      <c r="AB9395" s="35"/>
    </row>
    <row r="9396" spans="1:28" s="6" customFormat="1" x14ac:dyDescent="0.15">
      <c r="A9396" s="6" t="s">
        <v>75</v>
      </c>
      <c r="E9396" s="31">
        <v>-77</v>
      </c>
      <c r="F9396" s="31"/>
      <c r="G9396" s="33"/>
      <c r="I9396" s="33"/>
      <c r="J9396" s="33"/>
      <c r="AB9396" s="35"/>
    </row>
    <row r="9397" spans="1:28" s="6" customFormat="1" x14ac:dyDescent="0.15">
      <c r="A9397" s="6" t="s">
        <v>75</v>
      </c>
      <c r="E9397" s="31">
        <v>-77</v>
      </c>
      <c r="F9397" s="31"/>
      <c r="G9397" s="33"/>
      <c r="I9397" s="33"/>
      <c r="J9397" s="33"/>
      <c r="AB9397" s="35"/>
    </row>
    <row r="9398" spans="1:28" s="6" customFormat="1" x14ac:dyDescent="0.15">
      <c r="A9398" s="6" t="s">
        <v>75</v>
      </c>
      <c r="E9398" s="31">
        <v>-77</v>
      </c>
      <c r="F9398" s="31"/>
      <c r="G9398" s="33"/>
      <c r="I9398" s="33"/>
      <c r="J9398" s="33"/>
      <c r="AB9398" s="35"/>
    </row>
    <row r="9399" spans="1:28" s="6" customFormat="1" x14ac:dyDescent="0.15">
      <c r="A9399" s="6" t="s">
        <v>75</v>
      </c>
      <c r="E9399" s="31">
        <v>-77</v>
      </c>
      <c r="F9399" s="31"/>
      <c r="G9399" s="33"/>
      <c r="I9399" s="33"/>
      <c r="J9399" s="33"/>
      <c r="AB9399" s="35"/>
    </row>
    <row r="9400" spans="1:28" s="6" customFormat="1" x14ac:dyDescent="0.15">
      <c r="A9400" s="6" t="s">
        <v>75</v>
      </c>
      <c r="E9400" s="31">
        <v>-81</v>
      </c>
      <c r="F9400" s="31"/>
      <c r="G9400" s="33"/>
      <c r="I9400" s="33"/>
      <c r="J9400" s="33"/>
      <c r="AB9400" s="35"/>
    </row>
    <row r="9401" spans="1:28" s="6" customFormat="1" x14ac:dyDescent="0.15">
      <c r="A9401" s="6" t="s">
        <v>75</v>
      </c>
      <c r="E9401" s="31">
        <v>-81</v>
      </c>
      <c r="F9401" s="31"/>
      <c r="G9401" s="33"/>
      <c r="I9401" s="33"/>
      <c r="J9401" s="33"/>
      <c r="AB9401" s="35"/>
    </row>
    <row r="9402" spans="1:28" s="6" customFormat="1" x14ac:dyDescent="0.15">
      <c r="A9402" s="6" t="s">
        <v>75</v>
      </c>
      <c r="E9402" s="31">
        <v>-81</v>
      </c>
      <c r="F9402" s="31"/>
      <c r="G9402" s="33"/>
      <c r="I9402" s="33"/>
      <c r="J9402" s="33"/>
      <c r="AB9402" s="35"/>
    </row>
    <row r="9403" spans="1:28" s="6" customFormat="1" x14ac:dyDescent="0.15">
      <c r="A9403" s="6" t="s">
        <v>75</v>
      </c>
      <c r="E9403" s="31">
        <v>-80</v>
      </c>
      <c r="F9403" s="31"/>
      <c r="G9403" s="33"/>
      <c r="I9403" s="33"/>
      <c r="J9403" s="33"/>
      <c r="AB9403" s="35"/>
    </row>
    <row r="9404" spans="1:28" s="6" customFormat="1" x14ac:dyDescent="0.15">
      <c r="A9404" s="6" t="s">
        <v>75</v>
      </c>
      <c r="E9404" s="31">
        <v>-80</v>
      </c>
      <c r="F9404" s="31"/>
      <c r="G9404" s="33"/>
      <c r="I9404" s="33"/>
      <c r="J9404" s="33"/>
      <c r="AB9404" s="35"/>
    </row>
    <row r="9405" spans="1:28" s="6" customFormat="1" x14ac:dyDescent="0.15">
      <c r="A9405" s="6" t="s">
        <v>75</v>
      </c>
      <c r="E9405" s="31">
        <v>-80</v>
      </c>
      <c r="F9405" s="31"/>
      <c r="G9405" s="33"/>
      <c r="I9405" s="33"/>
      <c r="J9405" s="33"/>
      <c r="AB9405" s="35"/>
    </row>
    <row r="9406" spans="1:28" s="6" customFormat="1" x14ac:dyDescent="0.15">
      <c r="A9406" s="6" t="s">
        <v>75</v>
      </c>
      <c r="E9406" s="31">
        <v>-80</v>
      </c>
      <c r="F9406" s="31"/>
      <c r="G9406" s="33"/>
      <c r="I9406" s="33"/>
      <c r="J9406" s="33"/>
      <c r="AB9406" s="35"/>
    </row>
    <row r="9407" spans="1:28" s="6" customFormat="1" x14ac:dyDescent="0.15">
      <c r="A9407" s="6" t="s">
        <v>75</v>
      </c>
      <c r="E9407" s="31">
        <v>-74</v>
      </c>
      <c r="F9407" s="31"/>
      <c r="G9407" s="33"/>
      <c r="I9407" s="33"/>
      <c r="J9407" s="33"/>
      <c r="AB9407" s="35"/>
    </row>
    <row r="9408" spans="1:28" s="6" customFormat="1" x14ac:dyDescent="0.15">
      <c r="A9408" s="6" t="s">
        <v>75</v>
      </c>
      <c r="E9408" s="31">
        <v>-74</v>
      </c>
      <c r="F9408" s="31"/>
      <c r="G9408" s="33"/>
      <c r="I9408" s="33"/>
      <c r="J9408" s="33"/>
      <c r="AB9408" s="35"/>
    </row>
    <row r="9409" spans="1:28" s="6" customFormat="1" x14ac:dyDescent="0.15">
      <c r="A9409" s="6" t="s">
        <v>75</v>
      </c>
      <c r="E9409" s="31">
        <v>-74</v>
      </c>
      <c r="F9409" s="31"/>
      <c r="G9409" s="33"/>
      <c r="I9409" s="33"/>
      <c r="J9409" s="33"/>
      <c r="AB9409" s="35"/>
    </row>
    <row r="9410" spans="1:28" s="6" customFormat="1" x14ac:dyDescent="0.15">
      <c r="A9410" s="6" t="s">
        <v>75</v>
      </c>
      <c r="E9410" s="31">
        <v>-74</v>
      </c>
      <c r="F9410" s="31"/>
      <c r="G9410" s="33"/>
      <c r="I9410" s="33"/>
      <c r="J9410" s="33"/>
      <c r="AB9410" s="35"/>
    </row>
    <row r="9411" spans="1:28" s="6" customFormat="1" x14ac:dyDescent="0.15">
      <c r="A9411" s="6" t="s">
        <v>75</v>
      </c>
      <c r="E9411" s="31">
        <v>-74</v>
      </c>
      <c r="F9411" s="31"/>
      <c r="G9411" s="33"/>
      <c r="I9411" s="33"/>
      <c r="J9411" s="33"/>
      <c r="AB9411" s="35"/>
    </row>
    <row r="9412" spans="1:28" s="6" customFormat="1" x14ac:dyDescent="0.15">
      <c r="A9412" s="6" t="s">
        <v>75</v>
      </c>
      <c r="E9412" s="31">
        <v>-74</v>
      </c>
      <c r="F9412" s="31"/>
      <c r="G9412" s="33"/>
      <c r="I9412" s="33"/>
      <c r="J9412" s="33"/>
      <c r="AB9412" s="35"/>
    </row>
    <row r="9413" spans="1:28" s="6" customFormat="1" x14ac:dyDescent="0.15">
      <c r="A9413" s="6" t="s">
        <v>75</v>
      </c>
      <c r="E9413" s="31">
        <v>-74</v>
      </c>
      <c r="F9413" s="31"/>
      <c r="G9413" s="33"/>
      <c r="I9413" s="33"/>
      <c r="J9413" s="33"/>
      <c r="AB9413" s="35"/>
    </row>
    <row r="9414" spans="1:28" s="6" customFormat="1" x14ac:dyDescent="0.15">
      <c r="A9414" s="6" t="s">
        <v>75</v>
      </c>
      <c r="E9414" s="31">
        <v>-74</v>
      </c>
      <c r="F9414" s="31"/>
      <c r="G9414" s="33"/>
      <c r="I9414" s="33"/>
      <c r="J9414" s="33"/>
      <c r="AB9414" s="35"/>
    </row>
    <row r="9415" spans="1:28" s="6" customFormat="1" x14ac:dyDescent="0.15">
      <c r="A9415" s="6" t="s">
        <v>75</v>
      </c>
      <c r="E9415" s="31">
        <v>-74</v>
      </c>
      <c r="F9415" s="31"/>
      <c r="G9415" s="33"/>
      <c r="I9415" s="33"/>
      <c r="J9415" s="33"/>
      <c r="AB9415" s="35"/>
    </row>
    <row r="9416" spans="1:28" s="6" customFormat="1" x14ac:dyDescent="0.15">
      <c r="A9416" s="6" t="s">
        <v>75</v>
      </c>
      <c r="E9416" s="31">
        <v>-77</v>
      </c>
      <c r="F9416" s="31"/>
      <c r="G9416" s="33"/>
      <c r="I9416" s="33"/>
      <c r="J9416" s="33"/>
      <c r="AB9416" s="35"/>
    </row>
    <row r="9417" spans="1:28" s="6" customFormat="1" x14ac:dyDescent="0.15">
      <c r="A9417" s="6" t="s">
        <v>75</v>
      </c>
      <c r="E9417" s="31">
        <v>-73</v>
      </c>
      <c r="F9417" s="31"/>
      <c r="G9417" s="33"/>
      <c r="I9417" s="33"/>
      <c r="J9417" s="33"/>
      <c r="AB9417" s="35"/>
    </row>
    <row r="9418" spans="1:28" s="6" customFormat="1" x14ac:dyDescent="0.15">
      <c r="A9418" s="6" t="s">
        <v>75</v>
      </c>
      <c r="E9418" s="31">
        <v>-73</v>
      </c>
      <c r="F9418" s="31"/>
      <c r="G9418" s="33"/>
      <c r="I9418" s="33"/>
      <c r="J9418" s="33"/>
      <c r="AB9418" s="35"/>
    </row>
    <row r="9419" spans="1:28" s="6" customFormat="1" x14ac:dyDescent="0.15">
      <c r="A9419" s="6" t="s">
        <v>75</v>
      </c>
      <c r="E9419" s="31">
        <v>-73</v>
      </c>
      <c r="F9419" s="31"/>
      <c r="G9419" s="33"/>
      <c r="I9419" s="33"/>
      <c r="J9419" s="33"/>
      <c r="AB9419" s="35"/>
    </row>
    <row r="9420" spans="1:28" s="6" customFormat="1" x14ac:dyDescent="0.15">
      <c r="A9420" s="6" t="s">
        <v>75</v>
      </c>
      <c r="E9420" s="31">
        <v>-71</v>
      </c>
      <c r="F9420" s="31"/>
      <c r="G9420" s="33"/>
      <c r="I9420" s="33"/>
      <c r="J9420" s="33"/>
      <c r="AB9420" s="35"/>
    </row>
    <row r="9421" spans="1:28" s="6" customFormat="1" x14ac:dyDescent="0.15">
      <c r="A9421" s="6" t="s">
        <v>75</v>
      </c>
      <c r="E9421" s="31">
        <v>-79</v>
      </c>
      <c r="F9421" s="31"/>
      <c r="G9421" s="33"/>
      <c r="I9421" s="33"/>
      <c r="J9421" s="33"/>
      <c r="AB9421" s="35"/>
    </row>
    <row r="9422" spans="1:28" s="6" customFormat="1" x14ac:dyDescent="0.15">
      <c r="A9422" s="6" t="s">
        <v>75</v>
      </c>
      <c r="E9422" s="31">
        <v>-79</v>
      </c>
      <c r="F9422" s="31"/>
      <c r="G9422" s="33"/>
      <c r="I9422" s="33"/>
      <c r="J9422" s="33"/>
      <c r="AB9422" s="35"/>
    </row>
    <row r="9423" spans="1:28" s="6" customFormat="1" x14ac:dyDescent="0.15">
      <c r="A9423" s="6" t="s">
        <v>75</v>
      </c>
      <c r="E9423" s="31">
        <v>-79</v>
      </c>
      <c r="F9423" s="31"/>
      <c r="G9423" s="33"/>
      <c r="I9423" s="33"/>
      <c r="J9423" s="33"/>
      <c r="AB9423" s="35"/>
    </row>
    <row r="9424" spans="1:28" s="6" customFormat="1" x14ac:dyDescent="0.15">
      <c r="A9424" s="6" t="s">
        <v>75</v>
      </c>
      <c r="E9424" s="31">
        <v>-85</v>
      </c>
      <c r="F9424" s="31"/>
      <c r="G9424" s="33"/>
      <c r="I9424" s="33"/>
      <c r="J9424" s="33"/>
      <c r="AB9424" s="35"/>
    </row>
    <row r="9425" spans="1:28" s="6" customFormat="1" x14ac:dyDescent="0.15">
      <c r="A9425" s="6" t="s">
        <v>75</v>
      </c>
      <c r="E9425" s="31">
        <v>-84</v>
      </c>
      <c r="F9425" s="31"/>
      <c r="G9425" s="33"/>
      <c r="I9425" s="33"/>
      <c r="J9425" s="33"/>
      <c r="AB9425" s="35"/>
    </row>
    <row r="9426" spans="1:28" s="6" customFormat="1" x14ac:dyDescent="0.15">
      <c r="A9426" s="6" t="s">
        <v>75</v>
      </c>
      <c r="E9426" s="31">
        <v>-84</v>
      </c>
      <c r="F9426" s="31"/>
      <c r="G9426" s="33"/>
      <c r="I9426" s="33"/>
      <c r="J9426" s="33"/>
      <c r="AB9426" s="35"/>
    </row>
    <row r="9427" spans="1:28" s="6" customFormat="1" x14ac:dyDescent="0.15">
      <c r="A9427" s="6" t="s">
        <v>75</v>
      </c>
      <c r="E9427" s="31">
        <v>-80</v>
      </c>
      <c r="F9427" s="31"/>
      <c r="G9427" s="33"/>
      <c r="I9427" s="33"/>
      <c r="J9427" s="33"/>
      <c r="AB9427" s="35"/>
    </row>
    <row r="9428" spans="1:28" s="6" customFormat="1" x14ac:dyDescent="0.15">
      <c r="A9428" s="6" t="s">
        <v>75</v>
      </c>
      <c r="E9428" s="31">
        <v>-78</v>
      </c>
      <c r="F9428" s="31"/>
      <c r="G9428" s="33"/>
      <c r="I9428" s="33"/>
      <c r="J9428" s="33"/>
      <c r="AB9428" s="35"/>
    </row>
    <row r="9429" spans="1:28" s="6" customFormat="1" x14ac:dyDescent="0.15">
      <c r="A9429" s="6" t="s">
        <v>75</v>
      </c>
      <c r="E9429" s="31">
        <v>-78</v>
      </c>
      <c r="F9429" s="31"/>
      <c r="G9429" s="33"/>
      <c r="I9429" s="33"/>
      <c r="J9429" s="33"/>
      <c r="AB9429" s="35"/>
    </row>
    <row r="9430" spans="1:28" s="6" customFormat="1" x14ac:dyDescent="0.15">
      <c r="A9430" s="6" t="s">
        <v>75</v>
      </c>
      <c r="E9430" s="31">
        <v>-78</v>
      </c>
      <c r="F9430" s="31"/>
      <c r="G9430" s="33"/>
      <c r="I9430" s="33"/>
      <c r="J9430" s="33"/>
      <c r="AB9430" s="35"/>
    </row>
    <row r="9431" spans="1:28" s="6" customFormat="1" x14ac:dyDescent="0.15">
      <c r="A9431" s="6" t="s">
        <v>75</v>
      </c>
      <c r="E9431" s="31">
        <v>-76</v>
      </c>
      <c r="F9431" s="31"/>
      <c r="G9431" s="33"/>
      <c r="I9431" s="33"/>
      <c r="J9431" s="33"/>
      <c r="AB9431" s="35"/>
    </row>
    <row r="9432" spans="1:28" s="6" customFormat="1" x14ac:dyDescent="0.15">
      <c r="A9432" s="6" t="s">
        <v>75</v>
      </c>
      <c r="E9432" s="31">
        <v>-76</v>
      </c>
      <c r="F9432" s="31"/>
      <c r="G9432" s="33"/>
      <c r="I9432" s="33"/>
      <c r="J9432" s="33"/>
      <c r="AB9432" s="35"/>
    </row>
    <row r="9433" spans="1:28" s="6" customFormat="1" x14ac:dyDescent="0.15">
      <c r="A9433" s="6" t="s">
        <v>75</v>
      </c>
      <c r="E9433" s="31">
        <v>-74</v>
      </c>
      <c r="F9433" s="31"/>
      <c r="G9433" s="33"/>
      <c r="I9433" s="33"/>
      <c r="J9433" s="33"/>
      <c r="AB9433" s="35"/>
    </row>
    <row r="9434" spans="1:28" s="6" customFormat="1" x14ac:dyDescent="0.15">
      <c r="A9434" s="6" t="s">
        <v>75</v>
      </c>
      <c r="E9434" s="31">
        <v>-77</v>
      </c>
      <c r="F9434" s="31"/>
      <c r="G9434" s="33"/>
      <c r="I9434" s="33"/>
      <c r="J9434" s="33"/>
      <c r="AB9434" s="35"/>
    </row>
    <row r="9435" spans="1:28" s="6" customFormat="1" x14ac:dyDescent="0.15">
      <c r="A9435" s="6" t="s">
        <v>75</v>
      </c>
      <c r="E9435" s="31">
        <v>-77</v>
      </c>
      <c r="F9435" s="31"/>
      <c r="G9435" s="33"/>
      <c r="I9435" s="33"/>
      <c r="J9435" s="33"/>
      <c r="AB9435" s="35"/>
    </row>
    <row r="9436" spans="1:28" s="6" customFormat="1" x14ac:dyDescent="0.15">
      <c r="A9436" s="6" t="s">
        <v>75</v>
      </c>
      <c r="E9436" s="31">
        <v>-77</v>
      </c>
      <c r="F9436" s="31"/>
      <c r="G9436" s="33"/>
      <c r="I9436" s="33"/>
      <c r="J9436" s="33"/>
      <c r="AB9436" s="35"/>
    </row>
    <row r="9437" spans="1:28" s="6" customFormat="1" x14ac:dyDescent="0.15">
      <c r="A9437" s="6" t="s">
        <v>75</v>
      </c>
      <c r="E9437" s="31">
        <v>-77</v>
      </c>
      <c r="F9437" s="31"/>
      <c r="G9437" s="33"/>
      <c r="I9437" s="33"/>
      <c r="J9437" s="33"/>
      <c r="AB9437" s="35"/>
    </row>
    <row r="9438" spans="1:28" s="6" customFormat="1" x14ac:dyDescent="0.15">
      <c r="A9438" s="6" t="s">
        <v>75</v>
      </c>
      <c r="E9438" s="31">
        <v>-77</v>
      </c>
      <c r="F9438" s="31"/>
      <c r="G9438" s="33"/>
      <c r="I9438" s="33"/>
      <c r="J9438" s="33"/>
      <c r="AB9438" s="35"/>
    </row>
    <row r="9439" spans="1:28" s="6" customFormat="1" x14ac:dyDescent="0.15">
      <c r="A9439" s="6" t="s">
        <v>75</v>
      </c>
      <c r="E9439" s="31">
        <v>-77</v>
      </c>
      <c r="F9439" s="31"/>
      <c r="G9439" s="33"/>
      <c r="I9439" s="33"/>
      <c r="J9439" s="33"/>
      <c r="AB9439" s="35"/>
    </row>
    <row r="9440" spans="1:28" s="6" customFormat="1" x14ac:dyDescent="0.15">
      <c r="A9440" s="6" t="s">
        <v>75</v>
      </c>
      <c r="E9440" s="31">
        <v>-77</v>
      </c>
      <c r="F9440" s="31"/>
      <c r="G9440" s="33"/>
      <c r="I9440" s="33"/>
      <c r="J9440" s="33"/>
      <c r="AB9440" s="35"/>
    </row>
    <row r="9441" spans="1:28" s="6" customFormat="1" x14ac:dyDescent="0.15">
      <c r="A9441" s="6" t="s">
        <v>75</v>
      </c>
      <c r="E9441" s="31">
        <v>-77</v>
      </c>
      <c r="F9441" s="31"/>
      <c r="G9441" s="33"/>
      <c r="I9441" s="33"/>
      <c r="J9441" s="33"/>
      <c r="AB9441" s="35"/>
    </row>
    <row r="9442" spans="1:28" s="6" customFormat="1" x14ac:dyDescent="0.15">
      <c r="A9442" s="6" t="s">
        <v>75</v>
      </c>
      <c r="E9442" s="31">
        <v>-77</v>
      </c>
      <c r="F9442" s="31"/>
      <c r="G9442" s="33"/>
      <c r="I9442" s="33"/>
      <c r="J9442" s="33"/>
      <c r="AB9442" s="35"/>
    </row>
    <row r="9443" spans="1:28" s="6" customFormat="1" x14ac:dyDescent="0.15">
      <c r="A9443" s="6" t="s">
        <v>75</v>
      </c>
      <c r="E9443" s="31">
        <v>-77</v>
      </c>
      <c r="F9443" s="31"/>
      <c r="G9443" s="33"/>
      <c r="I9443" s="33"/>
      <c r="J9443" s="33"/>
      <c r="AB9443" s="35"/>
    </row>
    <row r="9444" spans="1:28" s="6" customFormat="1" x14ac:dyDescent="0.15">
      <c r="A9444" s="6" t="s">
        <v>75</v>
      </c>
      <c r="E9444" s="31">
        <v>-77</v>
      </c>
      <c r="F9444" s="31"/>
      <c r="G9444" s="33"/>
      <c r="I9444" s="33"/>
      <c r="J9444" s="33"/>
      <c r="AB9444" s="35"/>
    </row>
    <row r="9445" spans="1:28" s="6" customFormat="1" x14ac:dyDescent="0.15">
      <c r="A9445" s="6" t="s">
        <v>75</v>
      </c>
      <c r="E9445" s="31">
        <v>-77</v>
      </c>
      <c r="F9445" s="31"/>
      <c r="G9445" s="33"/>
      <c r="I9445" s="33"/>
      <c r="J9445" s="33"/>
      <c r="AB9445" s="35"/>
    </row>
    <row r="9446" spans="1:28" s="6" customFormat="1" x14ac:dyDescent="0.15">
      <c r="A9446" s="6" t="s">
        <v>75</v>
      </c>
      <c r="E9446" s="31">
        <v>-77</v>
      </c>
      <c r="F9446" s="31"/>
      <c r="G9446" s="33"/>
      <c r="I9446" s="33"/>
      <c r="J9446" s="33"/>
      <c r="AB9446" s="35"/>
    </row>
    <row r="9447" spans="1:28" s="6" customFormat="1" x14ac:dyDescent="0.15">
      <c r="A9447" s="6" t="s">
        <v>75</v>
      </c>
      <c r="E9447" s="31">
        <v>-77</v>
      </c>
      <c r="F9447" s="31"/>
      <c r="G9447" s="33"/>
      <c r="I9447" s="33"/>
      <c r="J9447" s="33"/>
      <c r="AB9447" s="35"/>
    </row>
    <row r="9448" spans="1:28" s="6" customFormat="1" x14ac:dyDescent="0.15">
      <c r="A9448" s="6" t="s">
        <v>75</v>
      </c>
      <c r="E9448" s="31">
        <v>-77</v>
      </c>
      <c r="F9448" s="31"/>
      <c r="G9448" s="33"/>
      <c r="I9448" s="33"/>
      <c r="J9448" s="33"/>
      <c r="AB9448" s="35"/>
    </row>
    <row r="9449" spans="1:28" s="6" customFormat="1" x14ac:dyDescent="0.15">
      <c r="A9449" s="6" t="s">
        <v>75</v>
      </c>
      <c r="E9449" s="31">
        <v>-77</v>
      </c>
      <c r="F9449" s="31"/>
      <c r="G9449" s="33"/>
      <c r="I9449" s="33"/>
      <c r="J9449" s="33"/>
      <c r="AB9449" s="35"/>
    </row>
    <row r="9450" spans="1:28" s="6" customFormat="1" x14ac:dyDescent="0.15">
      <c r="A9450" s="6" t="s">
        <v>75</v>
      </c>
      <c r="E9450" s="31">
        <v>-77</v>
      </c>
      <c r="F9450" s="31"/>
      <c r="G9450" s="33"/>
      <c r="I9450" s="33"/>
      <c r="J9450" s="33"/>
      <c r="AB9450" s="35"/>
    </row>
    <row r="9451" spans="1:28" s="6" customFormat="1" x14ac:dyDescent="0.15">
      <c r="A9451" s="6" t="s">
        <v>75</v>
      </c>
      <c r="E9451" s="31">
        <v>-77</v>
      </c>
      <c r="F9451" s="31"/>
      <c r="G9451" s="33"/>
      <c r="I9451" s="33"/>
      <c r="J9451" s="33"/>
      <c r="AB9451" s="35"/>
    </row>
    <row r="9452" spans="1:28" s="6" customFormat="1" x14ac:dyDescent="0.15">
      <c r="A9452" s="6" t="s">
        <v>75</v>
      </c>
      <c r="E9452" s="31">
        <v>-77</v>
      </c>
      <c r="F9452" s="31"/>
      <c r="G9452" s="33"/>
      <c r="I9452" s="33"/>
      <c r="J9452" s="33"/>
      <c r="AB9452" s="35"/>
    </row>
    <row r="9453" spans="1:28" s="6" customFormat="1" x14ac:dyDescent="0.15">
      <c r="A9453" s="6" t="s">
        <v>75</v>
      </c>
      <c r="E9453" s="31">
        <v>-77</v>
      </c>
      <c r="F9453" s="31"/>
      <c r="G9453" s="33"/>
      <c r="I9453" s="33"/>
      <c r="J9453" s="33"/>
      <c r="AB9453" s="35"/>
    </row>
    <row r="9454" spans="1:28" s="6" customFormat="1" x14ac:dyDescent="0.15">
      <c r="A9454" s="6" t="s">
        <v>75</v>
      </c>
      <c r="E9454" s="31">
        <v>-77</v>
      </c>
      <c r="F9454" s="31"/>
      <c r="G9454" s="33"/>
      <c r="I9454" s="33"/>
      <c r="J9454" s="33"/>
      <c r="AB9454" s="35"/>
    </row>
    <row r="9455" spans="1:28" s="6" customFormat="1" x14ac:dyDescent="0.15">
      <c r="A9455" s="6" t="s">
        <v>75</v>
      </c>
      <c r="E9455" s="31">
        <v>-77</v>
      </c>
      <c r="F9455" s="31"/>
      <c r="G9455" s="33"/>
      <c r="I9455" s="33"/>
      <c r="J9455" s="33"/>
      <c r="AB9455" s="35"/>
    </row>
    <row r="9456" spans="1:28" s="6" customFormat="1" x14ac:dyDescent="0.15">
      <c r="A9456" s="6" t="s">
        <v>75</v>
      </c>
      <c r="E9456" s="31">
        <v>-77</v>
      </c>
      <c r="F9456" s="31"/>
      <c r="G9456" s="33"/>
      <c r="I9456" s="33"/>
      <c r="J9456" s="33"/>
      <c r="AB9456" s="35"/>
    </row>
    <row r="9457" spans="1:28" s="6" customFormat="1" x14ac:dyDescent="0.15">
      <c r="A9457" s="6" t="s">
        <v>75</v>
      </c>
      <c r="E9457" s="31">
        <v>-77</v>
      </c>
      <c r="F9457" s="31"/>
      <c r="G9457" s="33"/>
      <c r="I9457" s="33"/>
      <c r="J9457" s="33"/>
      <c r="AB9457" s="35"/>
    </row>
    <row r="9458" spans="1:28" s="6" customFormat="1" x14ac:dyDescent="0.15">
      <c r="A9458" s="6" t="s">
        <v>75</v>
      </c>
      <c r="E9458" s="31">
        <v>-77</v>
      </c>
      <c r="F9458" s="31"/>
      <c r="G9458" s="33"/>
      <c r="I9458" s="33"/>
      <c r="J9458" s="33"/>
      <c r="AB9458" s="35"/>
    </row>
    <row r="9459" spans="1:28" s="6" customFormat="1" x14ac:dyDescent="0.15">
      <c r="A9459" s="6" t="s">
        <v>75</v>
      </c>
      <c r="E9459" s="31">
        <v>-77</v>
      </c>
      <c r="F9459" s="31"/>
      <c r="G9459" s="33"/>
      <c r="I9459" s="33"/>
      <c r="J9459" s="33"/>
      <c r="AB9459" s="35"/>
    </row>
    <row r="9460" spans="1:28" s="6" customFormat="1" x14ac:dyDescent="0.15">
      <c r="A9460" s="6" t="s">
        <v>75</v>
      </c>
      <c r="E9460" s="31">
        <v>-77</v>
      </c>
      <c r="F9460" s="31"/>
      <c r="G9460" s="33"/>
      <c r="I9460" s="33"/>
      <c r="J9460" s="33"/>
      <c r="AB9460" s="35"/>
    </row>
    <row r="9461" spans="1:28" s="6" customFormat="1" x14ac:dyDescent="0.15">
      <c r="A9461" s="6" t="s">
        <v>75</v>
      </c>
      <c r="E9461" s="31">
        <v>-77</v>
      </c>
      <c r="F9461" s="31"/>
      <c r="G9461" s="33"/>
      <c r="I9461" s="33"/>
      <c r="J9461" s="33"/>
      <c r="AB9461" s="35"/>
    </row>
    <row r="9462" spans="1:28" s="6" customFormat="1" x14ac:dyDescent="0.15">
      <c r="A9462" s="6" t="s">
        <v>75</v>
      </c>
      <c r="E9462" s="31">
        <v>-77</v>
      </c>
      <c r="F9462" s="31"/>
      <c r="G9462" s="33"/>
      <c r="I9462" s="33"/>
      <c r="J9462" s="33"/>
      <c r="AB9462" s="35"/>
    </row>
    <row r="9463" spans="1:28" s="6" customFormat="1" x14ac:dyDescent="0.15">
      <c r="A9463" s="6" t="s">
        <v>75</v>
      </c>
      <c r="E9463" s="31">
        <v>-79</v>
      </c>
      <c r="F9463" s="31"/>
      <c r="G9463" s="33"/>
      <c r="I9463" s="33"/>
      <c r="J9463" s="33"/>
      <c r="AB9463" s="35"/>
    </row>
    <row r="9464" spans="1:28" s="6" customFormat="1" x14ac:dyDescent="0.15">
      <c r="A9464" s="6" t="s">
        <v>75</v>
      </c>
      <c r="E9464" s="31">
        <v>-79</v>
      </c>
      <c r="F9464" s="31"/>
      <c r="G9464" s="33"/>
      <c r="I9464" s="33"/>
      <c r="J9464" s="33"/>
      <c r="AB9464" s="35"/>
    </row>
    <row r="9465" spans="1:28" s="6" customFormat="1" x14ac:dyDescent="0.15">
      <c r="A9465" s="6" t="s">
        <v>75</v>
      </c>
      <c r="E9465" s="31">
        <v>-79</v>
      </c>
      <c r="F9465" s="31"/>
      <c r="G9465" s="33"/>
      <c r="I9465" s="33"/>
      <c r="J9465" s="33"/>
      <c r="AB9465" s="35"/>
    </row>
    <row r="9466" spans="1:28" s="6" customFormat="1" x14ac:dyDescent="0.15">
      <c r="A9466" s="6" t="s">
        <v>75</v>
      </c>
      <c r="E9466" s="31">
        <v>-78</v>
      </c>
      <c r="F9466" s="31"/>
      <c r="G9466" s="33"/>
      <c r="I9466" s="33"/>
      <c r="J9466" s="33"/>
      <c r="AB9466" s="35"/>
    </row>
    <row r="9467" spans="1:28" s="6" customFormat="1" x14ac:dyDescent="0.15">
      <c r="A9467" s="6" t="s">
        <v>75</v>
      </c>
      <c r="E9467" s="31">
        <v>-78</v>
      </c>
      <c r="F9467" s="31"/>
      <c r="G9467" s="33"/>
      <c r="I9467" s="33"/>
      <c r="J9467" s="33"/>
      <c r="AB9467" s="35"/>
    </row>
    <row r="9468" spans="1:28" s="6" customFormat="1" x14ac:dyDescent="0.15">
      <c r="A9468" s="6" t="s">
        <v>76</v>
      </c>
      <c r="E9468" s="31">
        <v>-85</v>
      </c>
      <c r="F9468" s="31"/>
      <c r="G9468" s="33"/>
      <c r="I9468" s="33"/>
      <c r="J9468" s="33"/>
      <c r="AB9468" s="35"/>
    </row>
    <row r="9469" spans="1:28" s="6" customFormat="1" x14ac:dyDescent="0.15">
      <c r="A9469" s="6" t="s">
        <v>76</v>
      </c>
      <c r="E9469" s="31">
        <v>-84</v>
      </c>
      <c r="F9469" s="31"/>
      <c r="G9469" s="33"/>
      <c r="I9469" s="33"/>
      <c r="J9469" s="33"/>
      <c r="AB9469" s="35"/>
    </row>
    <row r="9470" spans="1:28" s="6" customFormat="1" x14ac:dyDescent="0.15">
      <c r="A9470" s="6" t="s">
        <v>76</v>
      </c>
      <c r="E9470" s="31">
        <v>-82</v>
      </c>
      <c r="F9470" s="31"/>
      <c r="G9470" s="33"/>
      <c r="I9470" s="33"/>
      <c r="J9470" s="33"/>
      <c r="AB9470" s="35"/>
    </row>
    <row r="9471" spans="1:28" s="6" customFormat="1" x14ac:dyDescent="0.15">
      <c r="A9471" s="6" t="s">
        <v>76</v>
      </c>
      <c r="E9471" s="31">
        <v>-82</v>
      </c>
      <c r="F9471" s="31"/>
      <c r="G9471" s="33"/>
      <c r="I9471" s="33"/>
      <c r="J9471" s="33"/>
      <c r="AB9471" s="35"/>
    </row>
    <row r="9472" spans="1:28" s="6" customFormat="1" x14ac:dyDescent="0.15">
      <c r="A9472" s="6" t="s">
        <v>76</v>
      </c>
      <c r="E9472" s="31">
        <v>-83</v>
      </c>
      <c r="F9472" s="31"/>
      <c r="G9472" s="33"/>
      <c r="I9472" s="33"/>
      <c r="J9472" s="33"/>
      <c r="AB9472" s="35"/>
    </row>
    <row r="9473" spans="1:28" s="6" customFormat="1" x14ac:dyDescent="0.15">
      <c r="A9473" s="6" t="s">
        <v>76</v>
      </c>
      <c r="E9473" s="31">
        <v>-83</v>
      </c>
      <c r="F9473" s="31"/>
      <c r="G9473" s="33"/>
      <c r="I9473" s="33"/>
      <c r="J9473" s="33"/>
      <c r="AB9473" s="35"/>
    </row>
    <row r="9474" spans="1:28" s="6" customFormat="1" x14ac:dyDescent="0.15">
      <c r="A9474" s="6" t="s">
        <v>76</v>
      </c>
      <c r="E9474" s="31">
        <v>-80</v>
      </c>
      <c r="F9474" s="31"/>
      <c r="G9474" s="33"/>
      <c r="I9474" s="33"/>
      <c r="J9474" s="33"/>
      <c r="AB9474" s="35"/>
    </row>
    <row r="9475" spans="1:28" s="6" customFormat="1" x14ac:dyDescent="0.15">
      <c r="A9475" s="6" t="s">
        <v>76</v>
      </c>
      <c r="E9475" s="31">
        <v>-80</v>
      </c>
      <c r="F9475" s="31"/>
      <c r="G9475" s="33"/>
      <c r="I9475" s="33"/>
      <c r="J9475" s="33"/>
      <c r="AB9475" s="35"/>
    </row>
    <row r="9476" spans="1:28" s="6" customFormat="1" x14ac:dyDescent="0.15">
      <c r="A9476" s="6" t="s">
        <v>76</v>
      </c>
      <c r="E9476" s="31">
        <v>-80</v>
      </c>
      <c r="F9476" s="31"/>
      <c r="G9476" s="33"/>
      <c r="I9476" s="33"/>
      <c r="J9476" s="33"/>
      <c r="AB9476" s="35"/>
    </row>
    <row r="9477" spans="1:28" s="6" customFormat="1" x14ac:dyDescent="0.15">
      <c r="A9477" s="6" t="s">
        <v>76</v>
      </c>
      <c r="E9477" s="31">
        <v>-80</v>
      </c>
      <c r="F9477" s="31"/>
      <c r="G9477" s="33"/>
      <c r="I9477" s="33"/>
      <c r="J9477" s="33"/>
      <c r="AB9477" s="35"/>
    </row>
    <row r="9478" spans="1:28" s="6" customFormat="1" x14ac:dyDescent="0.15">
      <c r="A9478" s="6" t="s">
        <v>76</v>
      </c>
      <c r="E9478" s="31">
        <v>-81</v>
      </c>
      <c r="F9478" s="31"/>
      <c r="G9478" s="33"/>
      <c r="I9478" s="33"/>
      <c r="J9478" s="33"/>
      <c r="AB9478" s="35"/>
    </row>
    <row r="9479" spans="1:28" s="6" customFormat="1" x14ac:dyDescent="0.15">
      <c r="A9479" s="6" t="s">
        <v>76</v>
      </c>
      <c r="E9479" s="31">
        <v>-81</v>
      </c>
      <c r="F9479" s="31"/>
      <c r="G9479" s="33"/>
      <c r="I9479" s="33"/>
      <c r="J9479" s="33"/>
      <c r="AB9479" s="35"/>
    </row>
    <row r="9480" spans="1:28" s="6" customFormat="1" x14ac:dyDescent="0.15">
      <c r="A9480" s="6" t="s">
        <v>76</v>
      </c>
      <c r="E9480" s="31">
        <v>-81</v>
      </c>
      <c r="F9480" s="31"/>
      <c r="G9480" s="33"/>
      <c r="I9480" s="33"/>
      <c r="J9480" s="33"/>
      <c r="AB9480" s="35"/>
    </row>
    <row r="9481" spans="1:28" s="6" customFormat="1" x14ac:dyDescent="0.15">
      <c r="A9481" s="6" t="s">
        <v>76</v>
      </c>
      <c r="E9481" s="31">
        <v>-80</v>
      </c>
      <c r="F9481" s="31"/>
      <c r="G9481" s="33"/>
      <c r="I9481" s="33"/>
      <c r="J9481" s="33"/>
      <c r="AB9481" s="35"/>
    </row>
    <row r="9482" spans="1:28" s="6" customFormat="1" x14ac:dyDescent="0.15">
      <c r="A9482" s="6" t="s">
        <v>76</v>
      </c>
      <c r="E9482" s="31">
        <v>-80</v>
      </c>
      <c r="F9482" s="31"/>
      <c r="G9482" s="33"/>
      <c r="I9482" s="33"/>
      <c r="J9482" s="33"/>
      <c r="AB9482" s="35"/>
    </row>
    <row r="9483" spans="1:28" s="6" customFormat="1" x14ac:dyDescent="0.15">
      <c r="A9483" s="6" t="s">
        <v>76</v>
      </c>
      <c r="E9483" s="31">
        <v>-80</v>
      </c>
      <c r="F9483" s="31"/>
      <c r="G9483" s="33"/>
      <c r="I9483" s="33"/>
      <c r="J9483" s="33"/>
      <c r="AB9483" s="35"/>
    </row>
    <row r="9484" spans="1:28" s="6" customFormat="1" x14ac:dyDescent="0.15">
      <c r="A9484" s="6" t="s">
        <v>76</v>
      </c>
      <c r="E9484" s="31">
        <v>-81</v>
      </c>
      <c r="F9484" s="31"/>
      <c r="G9484" s="33"/>
      <c r="I9484" s="33"/>
      <c r="J9484" s="33"/>
      <c r="AB9484" s="35"/>
    </row>
    <row r="9485" spans="1:28" s="6" customFormat="1" x14ac:dyDescent="0.15">
      <c r="A9485" s="6" t="s">
        <v>76</v>
      </c>
      <c r="E9485" s="31">
        <v>-81</v>
      </c>
      <c r="F9485" s="31"/>
      <c r="G9485" s="33"/>
      <c r="I9485" s="33"/>
      <c r="J9485" s="33"/>
      <c r="AB9485" s="35"/>
    </row>
    <row r="9486" spans="1:28" s="6" customFormat="1" x14ac:dyDescent="0.15">
      <c r="A9486" s="6" t="s">
        <v>76</v>
      </c>
      <c r="E9486" s="31">
        <v>-81</v>
      </c>
      <c r="F9486" s="31"/>
      <c r="G9486" s="33"/>
      <c r="I9486" s="33"/>
      <c r="J9486" s="33"/>
      <c r="AB9486" s="35"/>
    </row>
    <row r="9487" spans="1:28" s="6" customFormat="1" x14ac:dyDescent="0.15">
      <c r="A9487" s="6" t="s">
        <v>76</v>
      </c>
      <c r="E9487" s="31">
        <v>-81</v>
      </c>
      <c r="F9487" s="31"/>
      <c r="G9487" s="33"/>
      <c r="I9487" s="33"/>
      <c r="J9487" s="33"/>
      <c r="AB9487" s="35"/>
    </row>
    <row r="9488" spans="1:28" s="6" customFormat="1" x14ac:dyDescent="0.15">
      <c r="A9488" s="6" t="s">
        <v>76</v>
      </c>
      <c r="E9488" s="31">
        <v>-81</v>
      </c>
      <c r="F9488" s="31"/>
      <c r="G9488" s="33"/>
      <c r="I9488" s="33"/>
      <c r="J9488" s="33"/>
      <c r="AB9488" s="35"/>
    </row>
    <row r="9489" spans="1:28" s="6" customFormat="1" x14ac:dyDescent="0.15">
      <c r="A9489" s="6" t="s">
        <v>76</v>
      </c>
      <c r="E9489" s="31">
        <v>-80</v>
      </c>
      <c r="F9489" s="31"/>
      <c r="G9489" s="33"/>
      <c r="I9489" s="33"/>
      <c r="J9489" s="33"/>
      <c r="AB9489" s="35"/>
    </row>
    <row r="9490" spans="1:28" s="6" customFormat="1" x14ac:dyDescent="0.15">
      <c r="A9490" s="6" t="s">
        <v>76</v>
      </c>
      <c r="E9490" s="31">
        <v>-80</v>
      </c>
      <c r="F9490" s="31"/>
      <c r="G9490" s="33"/>
      <c r="I9490" s="33"/>
      <c r="J9490" s="33"/>
      <c r="AB9490" s="35"/>
    </row>
    <row r="9491" spans="1:28" s="6" customFormat="1" x14ac:dyDescent="0.15">
      <c r="A9491" s="6" t="s">
        <v>76</v>
      </c>
      <c r="E9491" s="31">
        <v>-80</v>
      </c>
      <c r="F9491" s="31"/>
      <c r="G9491" s="33"/>
      <c r="I9491" s="33"/>
      <c r="J9491" s="33"/>
      <c r="AB9491" s="35"/>
    </row>
    <row r="9492" spans="1:28" s="6" customFormat="1" x14ac:dyDescent="0.15">
      <c r="A9492" s="6" t="s">
        <v>76</v>
      </c>
      <c r="E9492" s="31">
        <v>-78</v>
      </c>
      <c r="F9492" s="31"/>
      <c r="G9492" s="33"/>
      <c r="I9492" s="33"/>
      <c r="J9492" s="33"/>
      <c r="AB9492" s="35"/>
    </row>
    <row r="9493" spans="1:28" s="6" customFormat="1" x14ac:dyDescent="0.15">
      <c r="A9493" s="6" t="s">
        <v>76</v>
      </c>
      <c r="E9493" s="31">
        <v>-76</v>
      </c>
      <c r="F9493" s="31"/>
      <c r="G9493" s="33"/>
      <c r="I9493" s="33"/>
      <c r="J9493" s="33"/>
      <c r="AB9493" s="35"/>
    </row>
    <row r="9494" spans="1:28" s="6" customFormat="1" x14ac:dyDescent="0.15">
      <c r="A9494" s="6" t="s">
        <v>76</v>
      </c>
      <c r="E9494" s="31">
        <v>-76</v>
      </c>
      <c r="F9494" s="31"/>
      <c r="G9494" s="33"/>
      <c r="I9494" s="33"/>
      <c r="J9494" s="33"/>
      <c r="AB9494" s="35"/>
    </row>
    <row r="9495" spans="1:28" s="6" customFormat="1" x14ac:dyDescent="0.15">
      <c r="A9495" s="6" t="s">
        <v>76</v>
      </c>
      <c r="E9495" s="31">
        <v>-74</v>
      </c>
      <c r="F9495" s="31"/>
      <c r="G9495" s="33"/>
      <c r="I9495" s="33"/>
      <c r="J9495" s="33"/>
      <c r="AB9495" s="35"/>
    </row>
    <row r="9496" spans="1:28" s="6" customFormat="1" x14ac:dyDescent="0.15">
      <c r="A9496" s="6" t="s">
        <v>76</v>
      </c>
      <c r="E9496" s="31">
        <v>-77</v>
      </c>
      <c r="F9496" s="31"/>
      <c r="G9496" s="33"/>
      <c r="I9496" s="33"/>
      <c r="J9496" s="33"/>
      <c r="AB9496" s="35"/>
    </row>
    <row r="9497" spans="1:28" s="6" customFormat="1" x14ac:dyDescent="0.15">
      <c r="A9497" s="6" t="s">
        <v>76</v>
      </c>
      <c r="E9497" s="31">
        <v>-77</v>
      </c>
      <c r="F9497" s="31"/>
      <c r="G9497" s="33"/>
      <c r="I9497" s="33"/>
      <c r="J9497" s="33"/>
      <c r="AB9497" s="35"/>
    </row>
    <row r="9498" spans="1:28" s="6" customFormat="1" x14ac:dyDescent="0.15">
      <c r="A9498" s="6" t="s">
        <v>76</v>
      </c>
      <c r="E9498" s="31">
        <v>-79</v>
      </c>
      <c r="F9498" s="31"/>
      <c r="G9498" s="33"/>
      <c r="I9498" s="33"/>
      <c r="J9498" s="33"/>
      <c r="AB9498" s="35"/>
    </row>
    <row r="9499" spans="1:28" s="6" customFormat="1" x14ac:dyDescent="0.15">
      <c r="A9499" s="6" t="s">
        <v>76</v>
      </c>
      <c r="E9499" s="31">
        <v>-79</v>
      </c>
      <c r="F9499" s="31"/>
      <c r="G9499" s="33"/>
      <c r="I9499" s="33"/>
      <c r="J9499" s="33"/>
      <c r="AB9499" s="35"/>
    </row>
    <row r="9500" spans="1:28" s="6" customFormat="1" x14ac:dyDescent="0.15">
      <c r="A9500" s="6" t="s">
        <v>76</v>
      </c>
      <c r="E9500" s="31">
        <v>-79</v>
      </c>
      <c r="F9500" s="31"/>
      <c r="G9500" s="33"/>
      <c r="I9500" s="33"/>
      <c r="J9500" s="33"/>
      <c r="AB9500" s="35"/>
    </row>
    <row r="9501" spans="1:28" s="6" customFormat="1" x14ac:dyDescent="0.15">
      <c r="A9501" s="6" t="s">
        <v>76</v>
      </c>
      <c r="E9501" s="31">
        <v>-83</v>
      </c>
      <c r="F9501" s="31"/>
      <c r="G9501" s="33"/>
      <c r="I9501" s="33"/>
      <c r="J9501" s="33"/>
      <c r="AB9501" s="35"/>
    </row>
    <row r="9502" spans="1:28" s="6" customFormat="1" x14ac:dyDescent="0.15">
      <c r="A9502" s="6" t="s">
        <v>76</v>
      </c>
      <c r="E9502" s="31">
        <v>-83</v>
      </c>
      <c r="F9502" s="31"/>
      <c r="G9502" s="33"/>
      <c r="I9502" s="33"/>
      <c r="J9502" s="33"/>
      <c r="AB9502" s="35"/>
    </row>
    <row r="9503" spans="1:28" s="6" customFormat="1" x14ac:dyDescent="0.15">
      <c r="A9503" s="6" t="s">
        <v>76</v>
      </c>
      <c r="E9503" s="31">
        <v>-83</v>
      </c>
      <c r="F9503" s="31"/>
      <c r="G9503" s="33"/>
      <c r="I9503" s="33"/>
      <c r="J9503" s="33"/>
      <c r="AB9503" s="35"/>
    </row>
    <row r="9504" spans="1:28" s="6" customFormat="1" x14ac:dyDescent="0.15">
      <c r="A9504" s="6" t="s">
        <v>76</v>
      </c>
      <c r="E9504" s="31">
        <v>-83</v>
      </c>
      <c r="F9504" s="31"/>
      <c r="G9504" s="33"/>
      <c r="I9504" s="33"/>
      <c r="J9504" s="33"/>
      <c r="AB9504" s="35"/>
    </row>
    <row r="9505" spans="1:28" s="6" customFormat="1" x14ac:dyDescent="0.15">
      <c r="A9505" s="6" t="s">
        <v>76</v>
      </c>
      <c r="E9505" s="31">
        <v>-83</v>
      </c>
      <c r="F9505" s="31"/>
      <c r="G9505" s="33"/>
      <c r="I9505" s="33"/>
      <c r="J9505" s="33"/>
      <c r="AB9505" s="35"/>
    </row>
    <row r="9506" spans="1:28" s="6" customFormat="1" x14ac:dyDescent="0.15">
      <c r="A9506" s="6" t="s">
        <v>76</v>
      </c>
      <c r="E9506" s="31">
        <v>-80</v>
      </c>
      <c r="F9506" s="31"/>
      <c r="G9506" s="33"/>
      <c r="I9506" s="33"/>
      <c r="J9506" s="33"/>
      <c r="AB9506" s="35"/>
    </row>
    <row r="9507" spans="1:28" s="6" customFormat="1" x14ac:dyDescent="0.15">
      <c r="A9507" s="6" t="s">
        <v>76</v>
      </c>
      <c r="E9507" s="31">
        <v>-81</v>
      </c>
      <c r="F9507" s="31"/>
      <c r="G9507" s="33"/>
      <c r="I9507" s="33"/>
      <c r="J9507" s="33"/>
      <c r="AB9507" s="35"/>
    </row>
    <row r="9508" spans="1:28" s="6" customFormat="1" x14ac:dyDescent="0.15">
      <c r="A9508" s="6" t="s">
        <v>76</v>
      </c>
      <c r="E9508" s="31">
        <v>-81</v>
      </c>
      <c r="F9508" s="31"/>
      <c r="G9508" s="33"/>
      <c r="I9508" s="33"/>
      <c r="J9508" s="33"/>
      <c r="AB9508" s="35"/>
    </row>
    <row r="9509" spans="1:28" s="6" customFormat="1" x14ac:dyDescent="0.15">
      <c r="A9509" s="6" t="s">
        <v>76</v>
      </c>
      <c r="E9509" s="31">
        <v>-78</v>
      </c>
      <c r="F9509" s="31"/>
      <c r="G9509" s="33"/>
      <c r="I9509" s="33"/>
      <c r="J9509" s="33"/>
      <c r="AB9509" s="35"/>
    </row>
    <row r="9510" spans="1:28" s="6" customFormat="1" x14ac:dyDescent="0.15">
      <c r="A9510" s="6" t="s">
        <v>76</v>
      </c>
      <c r="E9510" s="31">
        <v>-79</v>
      </c>
      <c r="F9510" s="31"/>
      <c r="G9510" s="33"/>
      <c r="I9510" s="33"/>
      <c r="J9510" s="33"/>
      <c r="AB9510" s="35"/>
    </row>
    <row r="9511" spans="1:28" s="6" customFormat="1" x14ac:dyDescent="0.15">
      <c r="A9511" s="6" t="s">
        <v>76</v>
      </c>
      <c r="E9511" s="31">
        <v>-79</v>
      </c>
      <c r="F9511" s="31"/>
      <c r="G9511" s="33"/>
      <c r="I9511" s="33"/>
      <c r="J9511" s="33"/>
      <c r="AB9511" s="35"/>
    </row>
    <row r="9512" spans="1:28" s="6" customFormat="1" x14ac:dyDescent="0.15">
      <c r="A9512" s="6" t="s">
        <v>76</v>
      </c>
      <c r="E9512" s="31">
        <v>-78</v>
      </c>
      <c r="F9512" s="31"/>
      <c r="G9512" s="33"/>
      <c r="I9512" s="33"/>
      <c r="J9512" s="33"/>
      <c r="AB9512" s="35"/>
    </row>
    <row r="9513" spans="1:28" s="6" customFormat="1" x14ac:dyDescent="0.15">
      <c r="A9513" s="6" t="s">
        <v>76</v>
      </c>
      <c r="E9513" s="31">
        <v>-78</v>
      </c>
      <c r="F9513" s="31"/>
      <c r="G9513" s="33"/>
      <c r="I9513" s="33"/>
      <c r="J9513" s="33"/>
      <c r="AB9513" s="35"/>
    </row>
    <row r="9514" spans="1:28" s="6" customFormat="1" x14ac:dyDescent="0.15">
      <c r="A9514" s="6" t="s">
        <v>76</v>
      </c>
      <c r="E9514" s="31">
        <v>-78</v>
      </c>
      <c r="F9514" s="31"/>
      <c r="G9514" s="33"/>
      <c r="I9514" s="33"/>
      <c r="J9514" s="33"/>
      <c r="AB9514" s="35"/>
    </row>
    <row r="9515" spans="1:28" s="6" customFormat="1" x14ac:dyDescent="0.15">
      <c r="A9515" s="6" t="s">
        <v>76</v>
      </c>
      <c r="E9515" s="31">
        <v>-78</v>
      </c>
      <c r="F9515" s="31"/>
      <c r="G9515" s="33"/>
      <c r="I9515" s="33"/>
      <c r="J9515" s="33"/>
      <c r="AB9515" s="35"/>
    </row>
    <row r="9516" spans="1:28" s="6" customFormat="1" x14ac:dyDescent="0.15">
      <c r="A9516" s="6" t="s">
        <v>76</v>
      </c>
      <c r="E9516" s="31">
        <v>-81</v>
      </c>
      <c r="F9516" s="31"/>
      <c r="G9516" s="33"/>
      <c r="I9516" s="33"/>
      <c r="J9516" s="33"/>
      <c r="AB9516" s="35"/>
    </row>
    <row r="9517" spans="1:28" s="6" customFormat="1" x14ac:dyDescent="0.15">
      <c r="A9517" s="6" t="s">
        <v>76</v>
      </c>
      <c r="E9517" s="31">
        <v>-81</v>
      </c>
      <c r="F9517" s="31"/>
      <c r="G9517" s="33"/>
      <c r="I9517" s="33"/>
      <c r="J9517" s="33"/>
      <c r="AB9517" s="35"/>
    </row>
    <row r="9518" spans="1:28" s="6" customFormat="1" x14ac:dyDescent="0.15">
      <c r="A9518" s="6" t="s">
        <v>76</v>
      </c>
      <c r="E9518" s="31">
        <v>-81</v>
      </c>
      <c r="F9518" s="31"/>
      <c r="G9518" s="33"/>
      <c r="I9518" s="33"/>
      <c r="J9518" s="33"/>
      <c r="AB9518" s="35"/>
    </row>
    <row r="9519" spans="1:28" s="6" customFormat="1" x14ac:dyDescent="0.15">
      <c r="A9519" s="6" t="s">
        <v>76</v>
      </c>
      <c r="E9519" s="31">
        <v>-93</v>
      </c>
      <c r="F9519" s="31"/>
      <c r="G9519" s="33"/>
      <c r="I9519" s="33"/>
      <c r="J9519" s="33"/>
      <c r="AB9519" s="35"/>
    </row>
    <row r="9520" spans="1:28" s="6" customFormat="1" x14ac:dyDescent="0.15">
      <c r="A9520" s="6" t="s">
        <v>76</v>
      </c>
      <c r="E9520" s="31">
        <v>-93</v>
      </c>
      <c r="F9520" s="31"/>
      <c r="G9520" s="33"/>
      <c r="I9520" s="33"/>
      <c r="J9520" s="33"/>
      <c r="AB9520" s="35"/>
    </row>
    <row r="9521" spans="1:28" s="6" customFormat="1" x14ac:dyDescent="0.15">
      <c r="A9521" s="6" t="s">
        <v>76</v>
      </c>
      <c r="E9521" s="31">
        <v>-93</v>
      </c>
      <c r="F9521" s="31"/>
      <c r="G9521" s="33"/>
      <c r="I9521" s="33"/>
      <c r="J9521" s="33"/>
      <c r="AB9521" s="35"/>
    </row>
    <row r="9522" spans="1:28" s="6" customFormat="1" x14ac:dyDescent="0.15">
      <c r="A9522" s="6" t="s">
        <v>76</v>
      </c>
      <c r="E9522" s="31">
        <v>-93</v>
      </c>
      <c r="F9522" s="31"/>
      <c r="G9522" s="33"/>
      <c r="I9522" s="33"/>
      <c r="J9522" s="33"/>
      <c r="AB9522" s="35"/>
    </row>
    <row r="9523" spans="1:28" s="6" customFormat="1" x14ac:dyDescent="0.15">
      <c r="A9523" s="6" t="s">
        <v>76</v>
      </c>
      <c r="E9523" s="31">
        <v>-93</v>
      </c>
      <c r="F9523" s="31"/>
      <c r="G9523" s="33"/>
      <c r="I9523" s="33"/>
      <c r="J9523" s="33"/>
      <c r="AB9523" s="35"/>
    </row>
    <row r="9524" spans="1:28" s="6" customFormat="1" x14ac:dyDescent="0.15">
      <c r="A9524" s="6" t="s">
        <v>76</v>
      </c>
      <c r="E9524" s="31">
        <v>-86</v>
      </c>
      <c r="F9524" s="31"/>
      <c r="G9524" s="33"/>
      <c r="I9524" s="33"/>
      <c r="J9524" s="33"/>
      <c r="AB9524" s="35"/>
    </row>
    <row r="9525" spans="1:28" s="6" customFormat="1" x14ac:dyDescent="0.15">
      <c r="A9525" s="6" t="s">
        <v>76</v>
      </c>
      <c r="E9525" s="31">
        <v>-82</v>
      </c>
      <c r="F9525" s="31"/>
      <c r="G9525" s="33"/>
      <c r="I9525" s="33"/>
      <c r="J9525" s="33"/>
      <c r="AB9525" s="35"/>
    </row>
    <row r="9526" spans="1:28" s="6" customFormat="1" x14ac:dyDescent="0.15">
      <c r="A9526" s="6" t="s">
        <v>76</v>
      </c>
      <c r="E9526" s="31">
        <v>-82</v>
      </c>
      <c r="F9526" s="31"/>
      <c r="G9526" s="33"/>
      <c r="I9526" s="33"/>
      <c r="J9526" s="33"/>
      <c r="AB9526" s="35"/>
    </row>
    <row r="9527" spans="1:28" s="6" customFormat="1" x14ac:dyDescent="0.15">
      <c r="A9527" s="6" t="s">
        <v>76</v>
      </c>
      <c r="E9527" s="31">
        <v>-82</v>
      </c>
      <c r="F9527" s="31"/>
      <c r="G9527" s="33"/>
      <c r="I9527" s="33"/>
      <c r="J9527" s="33"/>
      <c r="AB9527" s="35"/>
    </row>
    <row r="9528" spans="1:28" s="6" customFormat="1" x14ac:dyDescent="0.15">
      <c r="A9528" s="6" t="s">
        <v>76</v>
      </c>
      <c r="E9528" s="31">
        <v>-82</v>
      </c>
      <c r="F9528" s="31"/>
      <c r="G9528" s="33"/>
      <c r="I9528" s="33"/>
      <c r="J9528" s="33"/>
      <c r="AB9528" s="35"/>
    </row>
    <row r="9529" spans="1:28" s="6" customFormat="1" x14ac:dyDescent="0.15">
      <c r="A9529" s="6" t="s">
        <v>76</v>
      </c>
      <c r="E9529" s="31">
        <v>-82</v>
      </c>
      <c r="F9529" s="31"/>
      <c r="G9529" s="33"/>
      <c r="I9529" s="33"/>
      <c r="J9529" s="33"/>
      <c r="AB9529" s="35"/>
    </row>
    <row r="9530" spans="1:28" s="6" customFormat="1" x14ac:dyDescent="0.15">
      <c r="A9530" s="6" t="s">
        <v>76</v>
      </c>
      <c r="E9530" s="31">
        <v>-80</v>
      </c>
      <c r="F9530" s="31"/>
      <c r="G9530" s="33"/>
      <c r="I9530" s="33"/>
      <c r="J9530" s="33"/>
      <c r="AB9530" s="35"/>
    </row>
    <row r="9531" spans="1:28" s="6" customFormat="1" x14ac:dyDescent="0.15">
      <c r="A9531" s="6" t="s">
        <v>76</v>
      </c>
      <c r="E9531" s="31">
        <v>-80</v>
      </c>
      <c r="F9531" s="31"/>
      <c r="G9531" s="33"/>
      <c r="I9531" s="33"/>
      <c r="J9531" s="33"/>
      <c r="AB9531" s="35"/>
    </row>
    <row r="9532" spans="1:28" s="6" customFormat="1" x14ac:dyDescent="0.15">
      <c r="A9532" s="6" t="s">
        <v>76</v>
      </c>
      <c r="E9532" s="31">
        <v>-83</v>
      </c>
      <c r="F9532" s="31"/>
      <c r="G9532" s="33"/>
      <c r="I9532" s="33"/>
      <c r="J9532" s="33"/>
      <c r="AB9532" s="35"/>
    </row>
    <row r="9533" spans="1:28" s="6" customFormat="1" x14ac:dyDescent="0.15">
      <c r="A9533" s="6" t="s">
        <v>76</v>
      </c>
      <c r="E9533" s="31">
        <v>-83</v>
      </c>
      <c r="F9533" s="31"/>
      <c r="G9533" s="33"/>
      <c r="I9533" s="33"/>
      <c r="J9533" s="33"/>
      <c r="AB9533" s="35"/>
    </row>
    <row r="9534" spans="1:28" s="6" customFormat="1" x14ac:dyDescent="0.15">
      <c r="A9534" s="6" t="s">
        <v>76</v>
      </c>
      <c r="E9534" s="31">
        <v>-83</v>
      </c>
      <c r="F9534" s="31"/>
      <c r="G9534" s="33"/>
      <c r="I9534" s="33"/>
      <c r="J9534" s="33"/>
      <c r="AB9534" s="35"/>
    </row>
    <row r="9535" spans="1:28" s="6" customFormat="1" x14ac:dyDescent="0.15">
      <c r="A9535" s="6" t="s">
        <v>76</v>
      </c>
      <c r="E9535" s="31">
        <v>-83</v>
      </c>
      <c r="F9535" s="31"/>
      <c r="G9535" s="33"/>
      <c r="I9535" s="33"/>
      <c r="J9535" s="33"/>
      <c r="AB9535" s="35"/>
    </row>
    <row r="9536" spans="1:28" s="6" customFormat="1" x14ac:dyDescent="0.15">
      <c r="A9536" s="6" t="s">
        <v>76</v>
      </c>
      <c r="E9536" s="31">
        <v>-80</v>
      </c>
      <c r="F9536" s="31"/>
      <c r="G9536" s="33"/>
      <c r="I9536" s="33"/>
      <c r="J9536" s="33"/>
      <c r="AB9536" s="35"/>
    </row>
    <row r="9537" spans="1:28" s="6" customFormat="1" x14ac:dyDescent="0.15">
      <c r="A9537" s="6" t="s">
        <v>76</v>
      </c>
      <c r="E9537" s="31">
        <v>-80</v>
      </c>
      <c r="F9537" s="31"/>
      <c r="G9537" s="33"/>
      <c r="I9537" s="33"/>
      <c r="J9537" s="33"/>
      <c r="AB9537" s="35"/>
    </row>
    <row r="9538" spans="1:28" s="6" customFormat="1" x14ac:dyDescent="0.15">
      <c r="A9538" s="6" t="s">
        <v>76</v>
      </c>
      <c r="E9538" s="31">
        <v>-80</v>
      </c>
      <c r="F9538" s="31"/>
      <c r="G9538" s="33"/>
      <c r="I9538" s="33"/>
      <c r="J9538" s="33"/>
      <c r="AB9538" s="35"/>
    </row>
    <row r="9539" spans="1:28" s="6" customFormat="1" x14ac:dyDescent="0.15">
      <c r="A9539" s="6" t="s">
        <v>76</v>
      </c>
      <c r="E9539" s="31">
        <v>-83</v>
      </c>
      <c r="F9539" s="31"/>
      <c r="G9539" s="33"/>
      <c r="I9539" s="33"/>
      <c r="J9539" s="33"/>
      <c r="AB9539" s="35"/>
    </row>
    <row r="9540" spans="1:28" s="6" customFormat="1" x14ac:dyDescent="0.15">
      <c r="A9540" s="6" t="s">
        <v>76</v>
      </c>
      <c r="E9540" s="31">
        <v>-83</v>
      </c>
      <c r="F9540" s="31"/>
      <c r="G9540" s="33"/>
      <c r="I9540" s="33"/>
      <c r="J9540" s="33"/>
      <c r="AB9540" s="35"/>
    </row>
    <row r="9541" spans="1:28" s="6" customFormat="1" x14ac:dyDescent="0.15">
      <c r="A9541" s="6" t="s">
        <v>76</v>
      </c>
      <c r="E9541" s="31">
        <v>-83</v>
      </c>
      <c r="F9541" s="31"/>
      <c r="G9541" s="33"/>
      <c r="I9541" s="33"/>
      <c r="J9541" s="33"/>
      <c r="AB9541" s="35"/>
    </row>
    <row r="9542" spans="1:28" s="6" customFormat="1" x14ac:dyDescent="0.15">
      <c r="A9542" s="6" t="s">
        <v>76</v>
      </c>
      <c r="E9542" s="31">
        <v>-83</v>
      </c>
      <c r="F9542" s="31"/>
      <c r="G9542" s="33"/>
      <c r="I9542" s="33"/>
      <c r="J9542" s="33"/>
      <c r="AB9542" s="35"/>
    </row>
    <row r="9543" spans="1:28" s="6" customFormat="1" x14ac:dyDescent="0.15">
      <c r="A9543" s="6" t="s">
        <v>76</v>
      </c>
      <c r="E9543" s="31">
        <v>-80</v>
      </c>
      <c r="F9543" s="31"/>
      <c r="G9543" s="33"/>
      <c r="I9543" s="33"/>
      <c r="J9543" s="33"/>
      <c r="AB9543" s="35"/>
    </row>
    <row r="9544" spans="1:28" s="6" customFormat="1" x14ac:dyDescent="0.15">
      <c r="A9544" s="6" t="s">
        <v>76</v>
      </c>
      <c r="E9544" s="31">
        <v>-78</v>
      </c>
      <c r="F9544" s="31"/>
      <c r="G9544" s="33"/>
      <c r="I9544" s="33"/>
      <c r="J9544" s="33"/>
      <c r="AB9544" s="35"/>
    </row>
    <row r="9545" spans="1:28" s="6" customFormat="1" x14ac:dyDescent="0.15">
      <c r="A9545" s="6" t="s">
        <v>76</v>
      </c>
      <c r="E9545" s="31">
        <v>-79</v>
      </c>
      <c r="F9545" s="31"/>
      <c r="G9545" s="33"/>
      <c r="I9545" s="33"/>
      <c r="J9545" s="33"/>
      <c r="AB9545" s="35"/>
    </row>
    <row r="9546" spans="1:28" s="6" customFormat="1" x14ac:dyDescent="0.15">
      <c r="A9546" s="6" t="s">
        <v>76</v>
      </c>
      <c r="E9546" s="31">
        <v>-79</v>
      </c>
      <c r="F9546" s="31"/>
      <c r="G9546" s="33"/>
      <c r="I9546" s="33"/>
      <c r="J9546" s="33"/>
      <c r="AB9546" s="35"/>
    </row>
    <row r="9547" spans="1:28" s="6" customFormat="1" x14ac:dyDescent="0.15">
      <c r="A9547" s="6" t="s">
        <v>76</v>
      </c>
      <c r="E9547" s="31">
        <v>-79</v>
      </c>
      <c r="F9547" s="31"/>
      <c r="G9547" s="33"/>
      <c r="I9547" s="33"/>
      <c r="J9547" s="33"/>
      <c r="AB9547" s="35"/>
    </row>
    <row r="9548" spans="1:28" s="6" customFormat="1" x14ac:dyDescent="0.15">
      <c r="A9548" s="6" t="s">
        <v>76</v>
      </c>
      <c r="E9548" s="31">
        <v>-79</v>
      </c>
      <c r="F9548" s="31"/>
      <c r="G9548" s="33"/>
      <c r="I9548" s="33"/>
      <c r="J9548" s="33"/>
      <c r="AB9548" s="35"/>
    </row>
    <row r="9549" spans="1:28" s="6" customFormat="1" x14ac:dyDescent="0.15">
      <c r="A9549" s="6" t="s">
        <v>76</v>
      </c>
      <c r="E9549" s="31">
        <v>-79</v>
      </c>
      <c r="F9549" s="31"/>
      <c r="G9549" s="33"/>
      <c r="I9549" s="33"/>
      <c r="J9549" s="33"/>
      <c r="AB9549" s="35"/>
    </row>
    <row r="9550" spans="1:28" s="6" customFormat="1" x14ac:dyDescent="0.15">
      <c r="A9550" s="6" t="s">
        <v>76</v>
      </c>
      <c r="E9550" s="31">
        <v>-79</v>
      </c>
      <c r="F9550" s="31"/>
      <c r="G9550" s="33"/>
      <c r="I9550" s="33"/>
      <c r="J9550" s="33"/>
      <c r="AB9550" s="35"/>
    </row>
    <row r="9551" spans="1:28" s="6" customFormat="1" x14ac:dyDescent="0.15">
      <c r="A9551" s="6" t="s">
        <v>76</v>
      </c>
      <c r="E9551" s="31">
        <v>-81</v>
      </c>
      <c r="F9551" s="31"/>
      <c r="G9551" s="33"/>
      <c r="I9551" s="33"/>
      <c r="J9551" s="33"/>
      <c r="AB9551" s="35"/>
    </row>
    <row r="9552" spans="1:28" s="6" customFormat="1" x14ac:dyDescent="0.15">
      <c r="A9552" s="6" t="s">
        <v>76</v>
      </c>
      <c r="E9552" s="31">
        <v>-81</v>
      </c>
      <c r="F9552" s="31"/>
      <c r="G9552" s="33"/>
      <c r="I9552" s="33"/>
      <c r="J9552" s="33"/>
      <c r="AB9552" s="35"/>
    </row>
    <row r="9553" spans="1:28" s="6" customFormat="1" x14ac:dyDescent="0.15">
      <c r="A9553" s="6" t="s">
        <v>76</v>
      </c>
      <c r="E9553" s="31">
        <v>-81</v>
      </c>
      <c r="F9553" s="31"/>
      <c r="G9553" s="33"/>
      <c r="I9553" s="33"/>
      <c r="J9553" s="33"/>
      <c r="AB9553" s="35"/>
    </row>
    <row r="9554" spans="1:28" s="6" customFormat="1" x14ac:dyDescent="0.15">
      <c r="A9554" s="6" t="s">
        <v>76</v>
      </c>
      <c r="E9554" s="31">
        <v>-81</v>
      </c>
      <c r="F9554" s="31"/>
      <c r="G9554" s="33"/>
      <c r="I9554" s="33"/>
      <c r="J9554" s="33"/>
      <c r="AB9554" s="35"/>
    </row>
    <row r="9555" spans="1:28" s="6" customFormat="1" x14ac:dyDescent="0.15">
      <c r="A9555" s="6" t="s">
        <v>76</v>
      </c>
      <c r="E9555" s="31">
        <v>-81</v>
      </c>
      <c r="F9555" s="31"/>
      <c r="G9555" s="33"/>
      <c r="I9555" s="33"/>
      <c r="J9555" s="33"/>
      <c r="AB9555" s="35"/>
    </row>
    <row r="9556" spans="1:28" s="6" customFormat="1" x14ac:dyDescent="0.15">
      <c r="A9556" s="6" t="s">
        <v>76</v>
      </c>
      <c r="E9556" s="31">
        <v>-81</v>
      </c>
      <c r="F9556" s="31"/>
      <c r="G9556" s="33"/>
      <c r="I9556" s="33"/>
      <c r="J9556" s="33"/>
      <c r="AB9556" s="35"/>
    </row>
    <row r="9557" spans="1:28" s="6" customFormat="1" x14ac:dyDescent="0.15">
      <c r="A9557" s="6" t="s">
        <v>76</v>
      </c>
      <c r="E9557" s="31">
        <v>-78</v>
      </c>
      <c r="F9557" s="31"/>
      <c r="G9557" s="33"/>
      <c r="I9557" s="33"/>
      <c r="J9557" s="33"/>
      <c r="AB9557" s="35"/>
    </row>
    <row r="9558" spans="1:28" s="6" customFormat="1" x14ac:dyDescent="0.15">
      <c r="A9558" s="6" t="s">
        <v>76</v>
      </c>
      <c r="E9558" s="31">
        <v>-83</v>
      </c>
      <c r="F9558" s="31"/>
      <c r="G9558" s="33"/>
      <c r="I9558" s="33"/>
      <c r="J9558" s="33"/>
      <c r="AB9558" s="35"/>
    </row>
    <row r="9559" spans="1:28" s="6" customFormat="1" x14ac:dyDescent="0.15">
      <c r="A9559" s="6" t="s">
        <v>76</v>
      </c>
      <c r="E9559" s="31">
        <v>-83</v>
      </c>
      <c r="F9559" s="31"/>
      <c r="G9559" s="33"/>
      <c r="I9559" s="33"/>
      <c r="J9559" s="33"/>
      <c r="AB9559" s="35"/>
    </row>
    <row r="9560" spans="1:28" s="6" customFormat="1" x14ac:dyDescent="0.15">
      <c r="A9560" s="6" t="s">
        <v>76</v>
      </c>
      <c r="E9560" s="31">
        <v>-83</v>
      </c>
      <c r="F9560" s="31"/>
      <c r="G9560" s="33"/>
      <c r="I9560" s="33"/>
      <c r="J9560" s="33"/>
      <c r="AB9560" s="35"/>
    </row>
    <row r="9561" spans="1:28" s="6" customFormat="1" x14ac:dyDescent="0.15">
      <c r="A9561" s="6" t="s">
        <v>76</v>
      </c>
      <c r="E9561" s="31">
        <v>-83</v>
      </c>
      <c r="F9561" s="31"/>
      <c r="G9561" s="33"/>
      <c r="I9561" s="33"/>
      <c r="J9561" s="33"/>
      <c r="AB9561" s="35"/>
    </row>
    <row r="9562" spans="1:28" s="6" customFormat="1" x14ac:dyDescent="0.15">
      <c r="A9562" s="6" t="s">
        <v>76</v>
      </c>
      <c r="E9562" s="31">
        <v>-83</v>
      </c>
      <c r="F9562" s="31"/>
      <c r="G9562" s="33"/>
      <c r="I9562" s="33"/>
      <c r="J9562" s="33"/>
      <c r="AB9562" s="35"/>
    </row>
    <row r="9563" spans="1:28" s="6" customFormat="1" x14ac:dyDescent="0.15">
      <c r="A9563" s="6" t="s">
        <v>76</v>
      </c>
      <c r="E9563" s="31">
        <v>-83</v>
      </c>
      <c r="F9563" s="31"/>
      <c r="G9563" s="33"/>
      <c r="I9563" s="33"/>
      <c r="J9563" s="33"/>
      <c r="AB9563" s="35"/>
    </row>
    <row r="9564" spans="1:28" s="6" customFormat="1" x14ac:dyDescent="0.15">
      <c r="A9564" s="6" t="s">
        <v>76</v>
      </c>
      <c r="E9564" s="31">
        <v>-83</v>
      </c>
      <c r="F9564" s="31"/>
      <c r="G9564" s="33"/>
      <c r="I9564" s="33"/>
      <c r="J9564" s="33"/>
      <c r="AB9564" s="35"/>
    </row>
    <row r="9565" spans="1:28" s="6" customFormat="1" x14ac:dyDescent="0.15">
      <c r="A9565" s="6" t="s">
        <v>76</v>
      </c>
      <c r="E9565" s="31">
        <v>-83</v>
      </c>
      <c r="F9565" s="31"/>
      <c r="G9565" s="33"/>
      <c r="I9565" s="33"/>
      <c r="J9565" s="33"/>
      <c r="AB9565" s="35"/>
    </row>
    <row r="9566" spans="1:28" s="6" customFormat="1" x14ac:dyDescent="0.15">
      <c r="A9566" s="6" t="s">
        <v>76</v>
      </c>
      <c r="E9566" s="31">
        <v>-83</v>
      </c>
      <c r="F9566" s="31"/>
      <c r="G9566" s="33"/>
      <c r="I9566" s="33"/>
      <c r="J9566" s="33"/>
      <c r="AB9566" s="35"/>
    </row>
    <row r="9567" spans="1:28" s="6" customFormat="1" x14ac:dyDescent="0.15">
      <c r="A9567" s="6" t="s">
        <v>76</v>
      </c>
      <c r="E9567" s="31">
        <v>-83</v>
      </c>
      <c r="F9567" s="31"/>
      <c r="G9567" s="33"/>
      <c r="I9567" s="33"/>
      <c r="J9567" s="33"/>
      <c r="AB9567" s="35"/>
    </row>
    <row r="9568" spans="1:28" s="6" customFormat="1" x14ac:dyDescent="0.15">
      <c r="A9568" s="6" t="s">
        <v>76</v>
      </c>
      <c r="E9568" s="31">
        <v>-83</v>
      </c>
      <c r="F9568" s="31"/>
      <c r="G9568" s="33"/>
      <c r="I9568" s="33"/>
      <c r="J9568" s="33"/>
      <c r="AB9568" s="35"/>
    </row>
    <row r="9569" spans="1:28" s="6" customFormat="1" x14ac:dyDescent="0.15">
      <c r="A9569" s="6" t="s">
        <v>76</v>
      </c>
      <c r="E9569" s="31">
        <v>-83</v>
      </c>
      <c r="F9569" s="31"/>
      <c r="G9569" s="33"/>
      <c r="I9569" s="33"/>
      <c r="J9569" s="33"/>
      <c r="AB9569" s="35"/>
    </row>
    <row r="9570" spans="1:28" s="6" customFormat="1" x14ac:dyDescent="0.15">
      <c r="A9570" s="6" t="s">
        <v>76</v>
      </c>
      <c r="E9570" s="31">
        <v>-83</v>
      </c>
      <c r="F9570" s="31"/>
      <c r="G9570" s="33"/>
      <c r="I9570" s="33"/>
      <c r="J9570" s="33"/>
      <c r="AB9570" s="35"/>
    </row>
    <row r="9571" spans="1:28" s="6" customFormat="1" x14ac:dyDescent="0.15">
      <c r="A9571" s="6" t="s">
        <v>76</v>
      </c>
      <c r="E9571" s="31">
        <v>-83</v>
      </c>
      <c r="F9571" s="31"/>
      <c r="G9571" s="33"/>
      <c r="I9571" s="33"/>
      <c r="J9571" s="33"/>
      <c r="AB9571" s="35"/>
    </row>
    <row r="9572" spans="1:28" s="6" customFormat="1" x14ac:dyDescent="0.15">
      <c r="A9572" s="6" t="s">
        <v>76</v>
      </c>
      <c r="E9572" s="31">
        <v>-83</v>
      </c>
      <c r="F9572" s="31"/>
      <c r="G9572" s="33"/>
      <c r="I9572" s="33"/>
      <c r="J9572" s="33"/>
      <c r="AB9572" s="35"/>
    </row>
    <row r="9573" spans="1:28" s="6" customFormat="1" x14ac:dyDescent="0.15">
      <c r="A9573" s="6" t="s">
        <v>76</v>
      </c>
      <c r="E9573" s="31">
        <v>-82</v>
      </c>
      <c r="F9573" s="31"/>
      <c r="G9573" s="33"/>
      <c r="I9573" s="33"/>
      <c r="J9573" s="33"/>
      <c r="AB9573" s="35"/>
    </row>
    <row r="9574" spans="1:28" s="6" customFormat="1" x14ac:dyDescent="0.15">
      <c r="A9574" s="6" t="s">
        <v>76</v>
      </c>
      <c r="E9574" s="31">
        <v>-82</v>
      </c>
      <c r="F9574" s="31"/>
      <c r="G9574" s="33"/>
      <c r="I9574" s="33"/>
      <c r="J9574" s="33"/>
      <c r="AB9574" s="35"/>
    </row>
    <row r="9575" spans="1:28" s="6" customFormat="1" x14ac:dyDescent="0.15">
      <c r="A9575" s="6" t="s">
        <v>76</v>
      </c>
      <c r="E9575" s="31">
        <v>-82</v>
      </c>
      <c r="F9575" s="31"/>
      <c r="G9575" s="33"/>
      <c r="I9575" s="33"/>
      <c r="J9575" s="33"/>
      <c r="AB9575" s="35"/>
    </row>
    <row r="9576" spans="1:28" s="6" customFormat="1" x14ac:dyDescent="0.15">
      <c r="A9576" s="6" t="s">
        <v>76</v>
      </c>
      <c r="E9576" s="31">
        <v>-82</v>
      </c>
      <c r="F9576" s="31"/>
      <c r="G9576" s="33"/>
      <c r="I9576" s="33"/>
      <c r="J9576" s="33"/>
      <c r="AB9576" s="35"/>
    </row>
    <row r="9577" spans="1:28" s="6" customFormat="1" x14ac:dyDescent="0.15">
      <c r="A9577" s="6" t="s">
        <v>76</v>
      </c>
      <c r="E9577" s="31">
        <v>-82</v>
      </c>
      <c r="F9577" s="31"/>
      <c r="G9577" s="33"/>
      <c r="I9577" s="33"/>
      <c r="J9577" s="33"/>
      <c r="AB9577" s="35"/>
    </row>
    <row r="9578" spans="1:28" s="6" customFormat="1" x14ac:dyDescent="0.15">
      <c r="A9578" s="6" t="s">
        <v>76</v>
      </c>
      <c r="E9578" s="31">
        <v>-82</v>
      </c>
      <c r="F9578" s="31"/>
      <c r="G9578" s="33"/>
      <c r="I9578" s="33"/>
      <c r="J9578" s="33"/>
      <c r="AB9578" s="35"/>
    </row>
    <row r="9579" spans="1:28" s="6" customFormat="1" x14ac:dyDescent="0.15">
      <c r="A9579" s="6" t="s">
        <v>76</v>
      </c>
      <c r="E9579" s="31">
        <v>-80</v>
      </c>
      <c r="F9579" s="31"/>
      <c r="G9579" s="33"/>
      <c r="I9579" s="33"/>
      <c r="J9579" s="33"/>
      <c r="AB9579" s="35"/>
    </row>
    <row r="9580" spans="1:28" s="6" customFormat="1" x14ac:dyDescent="0.15">
      <c r="A9580" s="6" t="s">
        <v>76</v>
      </c>
      <c r="E9580" s="31">
        <v>-80</v>
      </c>
      <c r="F9580" s="31"/>
      <c r="G9580" s="33"/>
      <c r="I9580" s="33"/>
      <c r="J9580" s="33"/>
      <c r="AB9580" s="35"/>
    </row>
    <row r="9581" spans="1:28" s="6" customFormat="1" x14ac:dyDescent="0.15">
      <c r="A9581" s="6" t="s">
        <v>76</v>
      </c>
      <c r="E9581" s="31">
        <v>-83</v>
      </c>
      <c r="F9581" s="31"/>
      <c r="G9581" s="33"/>
      <c r="I9581" s="33"/>
      <c r="J9581" s="33"/>
      <c r="AB9581" s="35"/>
    </row>
    <row r="9582" spans="1:28" s="6" customFormat="1" x14ac:dyDescent="0.15">
      <c r="A9582" s="6" t="s">
        <v>76</v>
      </c>
      <c r="E9582" s="31">
        <v>-82</v>
      </c>
      <c r="F9582" s="31"/>
      <c r="G9582" s="33"/>
      <c r="I9582" s="33"/>
      <c r="J9582" s="33"/>
      <c r="AB9582" s="35"/>
    </row>
    <row r="9583" spans="1:28" s="6" customFormat="1" x14ac:dyDescent="0.15">
      <c r="A9583" s="6" t="s">
        <v>76</v>
      </c>
      <c r="E9583" s="31">
        <v>-82</v>
      </c>
      <c r="F9583" s="31"/>
      <c r="G9583" s="33"/>
      <c r="I9583" s="33"/>
      <c r="J9583" s="33"/>
      <c r="AB9583" s="35"/>
    </row>
    <row r="9584" spans="1:28" s="6" customFormat="1" x14ac:dyDescent="0.15">
      <c r="A9584" s="6" t="s">
        <v>76</v>
      </c>
      <c r="E9584" s="31">
        <v>-82</v>
      </c>
      <c r="F9584" s="31"/>
      <c r="G9584" s="33"/>
      <c r="I9584" s="33"/>
      <c r="J9584" s="33"/>
      <c r="AB9584" s="35"/>
    </row>
    <row r="9585" spans="1:28" s="6" customFormat="1" x14ac:dyDescent="0.15">
      <c r="A9585" s="6" t="s">
        <v>76</v>
      </c>
      <c r="E9585" s="31">
        <v>-82</v>
      </c>
      <c r="F9585" s="31"/>
      <c r="G9585" s="33"/>
      <c r="I9585" s="33"/>
      <c r="J9585" s="33"/>
      <c r="AB9585" s="35"/>
    </row>
    <row r="9586" spans="1:28" s="6" customFormat="1" x14ac:dyDescent="0.15">
      <c r="A9586" s="6" t="s">
        <v>76</v>
      </c>
      <c r="E9586" s="31">
        <v>-82</v>
      </c>
      <c r="F9586" s="31"/>
      <c r="G9586" s="33"/>
      <c r="I9586" s="33"/>
      <c r="J9586" s="33"/>
      <c r="AB9586" s="35"/>
    </row>
    <row r="9587" spans="1:28" s="6" customFormat="1" x14ac:dyDescent="0.15">
      <c r="A9587" s="6" t="s">
        <v>76</v>
      </c>
      <c r="E9587" s="31">
        <v>-78</v>
      </c>
      <c r="F9587" s="31"/>
      <c r="G9587" s="33"/>
      <c r="I9587" s="33"/>
      <c r="J9587" s="33"/>
      <c r="AB9587" s="35"/>
    </row>
    <row r="9588" spans="1:28" s="6" customFormat="1" x14ac:dyDescent="0.15">
      <c r="A9588" s="6" t="s">
        <v>76</v>
      </c>
      <c r="E9588" s="31">
        <v>-78</v>
      </c>
      <c r="F9588" s="31"/>
      <c r="G9588" s="33"/>
      <c r="I9588" s="33"/>
      <c r="J9588" s="33"/>
      <c r="AB9588" s="35"/>
    </row>
    <row r="9589" spans="1:28" s="6" customFormat="1" x14ac:dyDescent="0.15">
      <c r="A9589" s="6" t="s">
        <v>76</v>
      </c>
      <c r="E9589" s="31">
        <v>-78</v>
      </c>
      <c r="F9589" s="31"/>
      <c r="G9589" s="33"/>
      <c r="I9589" s="33"/>
      <c r="J9589" s="33"/>
      <c r="AB9589" s="35"/>
    </row>
    <row r="9590" spans="1:28" s="6" customFormat="1" x14ac:dyDescent="0.15">
      <c r="A9590" s="6" t="s">
        <v>76</v>
      </c>
      <c r="E9590" s="31">
        <v>-78</v>
      </c>
      <c r="F9590" s="31"/>
      <c r="G9590" s="33"/>
      <c r="I9590" s="33"/>
      <c r="J9590" s="33"/>
      <c r="AB9590" s="35"/>
    </row>
    <row r="9591" spans="1:28" s="6" customFormat="1" x14ac:dyDescent="0.15">
      <c r="A9591" s="6" t="s">
        <v>76</v>
      </c>
      <c r="E9591" s="31">
        <v>-78</v>
      </c>
      <c r="F9591" s="31"/>
      <c r="G9591" s="33"/>
      <c r="I9591" s="33"/>
      <c r="J9591" s="33"/>
      <c r="AB9591" s="35"/>
    </row>
    <row r="9592" spans="1:28" s="6" customFormat="1" x14ac:dyDescent="0.15">
      <c r="A9592" s="6" t="s">
        <v>76</v>
      </c>
      <c r="E9592" s="31">
        <v>-78</v>
      </c>
      <c r="F9592" s="31"/>
      <c r="G9592" s="33"/>
      <c r="I9592" s="33"/>
      <c r="J9592" s="33"/>
      <c r="AB9592" s="35"/>
    </row>
    <row r="9593" spans="1:28" s="6" customFormat="1" x14ac:dyDescent="0.15">
      <c r="A9593" s="6" t="s">
        <v>76</v>
      </c>
      <c r="E9593" s="31">
        <v>-81</v>
      </c>
      <c r="F9593" s="31"/>
      <c r="G9593" s="33"/>
      <c r="I9593" s="33"/>
      <c r="J9593" s="33"/>
      <c r="AB9593" s="35"/>
    </row>
    <row r="9594" spans="1:28" s="6" customFormat="1" x14ac:dyDescent="0.15">
      <c r="A9594" s="6" t="s">
        <v>76</v>
      </c>
      <c r="E9594" s="31">
        <v>-81</v>
      </c>
      <c r="F9594" s="31"/>
      <c r="G9594" s="33"/>
      <c r="I9594" s="33"/>
      <c r="J9594" s="33"/>
      <c r="AB9594" s="35"/>
    </row>
    <row r="9595" spans="1:28" s="6" customFormat="1" x14ac:dyDescent="0.15">
      <c r="A9595" s="6" t="s">
        <v>76</v>
      </c>
      <c r="E9595" s="31">
        <v>-83</v>
      </c>
      <c r="F9595" s="31"/>
      <c r="G9595" s="33"/>
      <c r="I9595" s="33"/>
      <c r="J9595" s="33"/>
      <c r="AB9595" s="35"/>
    </row>
    <row r="9596" spans="1:28" s="6" customFormat="1" x14ac:dyDescent="0.15">
      <c r="A9596" s="6" t="s">
        <v>76</v>
      </c>
      <c r="E9596" s="31">
        <v>-83</v>
      </c>
      <c r="F9596" s="31"/>
      <c r="G9596" s="33"/>
      <c r="I9596" s="33"/>
      <c r="J9596" s="33"/>
      <c r="AB9596" s="35"/>
    </row>
    <row r="9597" spans="1:28" s="6" customFormat="1" x14ac:dyDescent="0.15">
      <c r="A9597" s="6" t="s">
        <v>76</v>
      </c>
      <c r="E9597" s="31">
        <v>-83</v>
      </c>
      <c r="F9597" s="31"/>
      <c r="G9597" s="33"/>
      <c r="I9597" s="33"/>
      <c r="J9597" s="33"/>
      <c r="AB9597" s="35"/>
    </row>
    <row r="9598" spans="1:28" s="6" customFormat="1" x14ac:dyDescent="0.15">
      <c r="A9598" s="6" t="s">
        <v>76</v>
      </c>
      <c r="E9598" s="31">
        <v>-83</v>
      </c>
      <c r="F9598" s="31"/>
      <c r="G9598" s="33"/>
      <c r="I9598" s="33"/>
      <c r="J9598" s="33"/>
      <c r="AB9598" s="35"/>
    </row>
    <row r="9599" spans="1:28" s="6" customFormat="1" x14ac:dyDescent="0.15">
      <c r="A9599" s="6" t="s">
        <v>76</v>
      </c>
      <c r="E9599" s="31">
        <v>-83</v>
      </c>
      <c r="F9599" s="31"/>
      <c r="G9599" s="33"/>
      <c r="I9599" s="33"/>
      <c r="J9599" s="33"/>
      <c r="AB9599" s="35"/>
    </row>
    <row r="9600" spans="1:28" s="6" customFormat="1" x14ac:dyDescent="0.15">
      <c r="A9600" s="6" t="s">
        <v>76</v>
      </c>
      <c r="E9600" s="31">
        <v>-83</v>
      </c>
      <c r="F9600" s="31"/>
      <c r="G9600" s="33"/>
      <c r="I9600" s="33"/>
      <c r="J9600" s="33"/>
      <c r="AB9600" s="35"/>
    </row>
    <row r="9601" spans="1:28" s="6" customFormat="1" x14ac:dyDescent="0.15">
      <c r="A9601" s="6" t="s">
        <v>76</v>
      </c>
      <c r="E9601" s="31">
        <v>-83</v>
      </c>
      <c r="F9601" s="31"/>
      <c r="G9601" s="33"/>
      <c r="I9601" s="33"/>
      <c r="J9601" s="33"/>
      <c r="AB9601" s="35"/>
    </row>
    <row r="9602" spans="1:28" s="6" customFormat="1" x14ac:dyDescent="0.15">
      <c r="A9602" s="6" t="s">
        <v>76</v>
      </c>
      <c r="E9602" s="31">
        <v>-82</v>
      </c>
      <c r="F9602" s="31"/>
      <c r="G9602" s="33"/>
      <c r="I9602" s="33"/>
      <c r="J9602" s="33"/>
      <c r="AB9602" s="35"/>
    </row>
    <row r="9603" spans="1:28" s="6" customFormat="1" x14ac:dyDescent="0.15">
      <c r="A9603" s="6" t="s">
        <v>76</v>
      </c>
      <c r="E9603" s="31">
        <v>-82</v>
      </c>
      <c r="F9603" s="31"/>
      <c r="G9603" s="33"/>
      <c r="I9603" s="33"/>
      <c r="J9603" s="33"/>
      <c r="AB9603" s="35"/>
    </row>
    <row r="9604" spans="1:28" s="6" customFormat="1" x14ac:dyDescent="0.15">
      <c r="A9604" s="6" t="s">
        <v>76</v>
      </c>
      <c r="E9604" s="31">
        <v>-82</v>
      </c>
      <c r="F9604" s="31"/>
      <c r="G9604" s="33"/>
      <c r="I9604" s="33"/>
      <c r="J9604" s="33"/>
      <c r="AB9604" s="35"/>
    </row>
    <row r="9605" spans="1:28" s="6" customFormat="1" x14ac:dyDescent="0.15">
      <c r="A9605" s="6" t="s">
        <v>76</v>
      </c>
      <c r="E9605" s="31">
        <v>-82</v>
      </c>
      <c r="F9605" s="31"/>
      <c r="G9605" s="33"/>
      <c r="I9605" s="33"/>
      <c r="J9605" s="33"/>
      <c r="AB9605" s="35"/>
    </row>
    <row r="9606" spans="1:28" s="6" customFormat="1" x14ac:dyDescent="0.15">
      <c r="A9606" s="6" t="s">
        <v>76</v>
      </c>
      <c r="E9606" s="31">
        <v>-82</v>
      </c>
      <c r="F9606" s="31"/>
      <c r="G9606" s="33"/>
      <c r="I9606" s="33"/>
      <c r="J9606" s="33"/>
      <c r="AB9606" s="35"/>
    </row>
    <row r="9607" spans="1:28" s="6" customFormat="1" x14ac:dyDescent="0.15">
      <c r="A9607" s="6" t="s">
        <v>76</v>
      </c>
      <c r="E9607" s="31">
        <v>-82</v>
      </c>
      <c r="F9607" s="31"/>
      <c r="G9607" s="33"/>
      <c r="I9607" s="33"/>
      <c r="J9607" s="33"/>
      <c r="AB9607" s="35"/>
    </row>
    <row r="9608" spans="1:28" s="6" customFormat="1" x14ac:dyDescent="0.15">
      <c r="A9608" s="6" t="s">
        <v>76</v>
      </c>
      <c r="E9608" s="31">
        <v>-80</v>
      </c>
      <c r="F9608" s="31"/>
      <c r="G9608" s="33"/>
      <c r="I9608" s="33"/>
      <c r="J9608" s="33"/>
      <c r="AB9608" s="35"/>
    </row>
    <row r="9609" spans="1:28" s="6" customFormat="1" x14ac:dyDescent="0.15">
      <c r="A9609" s="6" t="s">
        <v>76</v>
      </c>
      <c r="E9609" s="31">
        <v>-80</v>
      </c>
      <c r="F9609" s="31"/>
      <c r="G9609" s="33"/>
      <c r="I9609" s="33"/>
      <c r="J9609" s="33"/>
      <c r="AB9609" s="35"/>
    </row>
    <row r="9610" spans="1:28" s="6" customFormat="1" x14ac:dyDescent="0.15">
      <c r="A9610" s="6" t="s">
        <v>76</v>
      </c>
      <c r="E9610" s="31">
        <v>-78</v>
      </c>
      <c r="F9610" s="31"/>
      <c r="G9610" s="33"/>
      <c r="I9610" s="33"/>
      <c r="J9610" s="33"/>
      <c r="AB9610" s="35"/>
    </row>
    <row r="9611" spans="1:28" s="6" customFormat="1" x14ac:dyDescent="0.15">
      <c r="A9611" s="6" t="s">
        <v>76</v>
      </c>
      <c r="E9611" s="31">
        <v>-79</v>
      </c>
      <c r="F9611" s="31"/>
      <c r="G9611" s="33"/>
      <c r="I9611" s="33"/>
      <c r="J9611" s="33"/>
      <c r="AB9611" s="35"/>
    </row>
    <row r="9612" spans="1:28" s="6" customFormat="1" x14ac:dyDescent="0.15">
      <c r="A9612" s="6" t="s">
        <v>76</v>
      </c>
      <c r="E9612" s="31">
        <v>-79</v>
      </c>
      <c r="F9612" s="31"/>
      <c r="G9612" s="33"/>
      <c r="I9612" s="33"/>
      <c r="J9612" s="33"/>
      <c r="AB9612" s="35"/>
    </row>
    <row r="9613" spans="1:28" s="6" customFormat="1" x14ac:dyDescent="0.15">
      <c r="A9613" s="6" t="s">
        <v>76</v>
      </c>
      <c r="E9613" s="31">
        <v>-81</v>
      </c>
      <c r="F9613" s="31"/>
      <c r="G9613" s="33"/>
      <c r="I9613" s="33"/>
      <c r="J9613" s="33"/>
      <c r="AB9613" s="35"/>
    </row>
    <row r="9614" spans="1:28" s="6" customFormat="1" x14ac:dyDescent="0.15">
      <c r="A9614" s="6" t="s">
        <v>76</v>
      </c>
      <c r="E9614" s="31">
        <v>-81</v>
      </c>
      <c r="F9614" s="31"/>
      <c r="G9614" s="33"/>
      <c r="I9614" s="33"/>
      <c r="J9614" s="33"/>
      <c r="AB9614" s="35"/>
    </row>
    <row r="9615" spans="1:28" s="6" customFormat="1" x14ac:dyDescent="0.15">
      <c r="A9615" s="6" t="s">
        <v>76</v>
      </c>
      <c r="E9615" s="31">
        <v>-81</v>
      </c>
      <c r="F9615" s="31"/>
      <c r="G9615" s="33"/>
      <c r="I9615" s="33"/>
      <c r="J9615" s="33"/>
      <c r="AB9615" s="35"/>
    </row>
    <row r="9616" spans="1:28" s="6" customFormat="1" x14ac:dyDescent="0.15">
      <c r="A9616" s="6" t="s">
        <v>76</v>
      </c>
      <c r="E9616" s="31">
        <v>-81</v>
      </c>
      <c r="F9616" s="31"/>
      <c r="G9616" s="33"/>
      <c r="I9616" s="33"/>
      <c r="J9616" s="33"/>
      <c r="AB9616" s="35"/>
    </row>
    <row r="9617" spans="1:28" s="6" customFormat="1" x14ac:dyDescent="0.15">
      <c r="A9617" s="6" t="s">
        <v>76</v>
      </c>
      <c r="E9617" s="31">
        <v>-81</v>
      </c>
      <c r="F9617" s="31"/>
      <c r="G9617" s="33"/>
      <c r="I9617" s="33"/>
      <c r="J9617" s="33"/>
      <c r="AB9617" s="35"/>
    </row>
    <row r="9618" spans="1:28" s="6" customFormat="1" x14ac:dyDescent="0.15">
      <c r="A9618" s="6" t="s">
        <v>76</v>
      </c>
      <c r="E9618" s="31">
        <v>-81</v>
      </c>
      <c r="F9618" s="31"/>
      <c r="G9618" s="33"/>
      <c r="I9618" s="33"/>
      <c r="J9618" s="33"/>
      <c r="AB9618" s="35"/>
    </row>
    <row r="9619" spans="1:28" s="6" customFormat="1" x14ac:dyDescent="0.15">
      <c r="A9619" s="6" t="s">
        <v>76</v>
      </c>
      <c r="E9619" s="31">
        <v>-81</v>
      </c>
      <c r="F9619" s="31"/>
      <c r="G9619" s="33"/>
      <c r="I9619" s="33"/>
      <c r="J9619" s="33"/>
      <c r="AB9619" s="35"/>
    </row>
    <row r="9620" spans="1:28" s="6" customFormat="1" x14ac:dyDescent="0.15">
      <c r="A9620" s="6" t="s">
        <v>76</v>
      </c>
      <c r="E9620" s="31">
        <v>-83</v>
      </c>
      <c r="F9620" s="31"/>
      <c r="G9620" s="33"/>
      <c r="I9620" s="33"/>
      <c r="J9620" s="33"/>
      <c r="AB9620" s="35"/>
    </row>
    <row r="9621" spans="1:28" s="6" customFormat="1" x14ac:dyDescent="0.15">
      <c r="A9621" s="6" t="s">
        <v>76</v>
      </c>
      <c r="E9621" s="31">
        <v>-83</v>
      </c>
      <c r="F9621" s="31"/>
      <c r="G9621" s="33"/>
      <c r="I9621" s="33"/>
      <c r="J9621" s="33"/>
      <c r="AB9621" s="35"/>
    </row>
    <row r="9622" spans="1:28" s="6" customFormat="1" x14ac:dyDescent="0.15">
      <c r="A9622" s="6" t="s">
        <v>76</v>
      </c>
      <c r="E9622" s="31">
        <v>-82</v>
      </c>
      <c r="F9622" s="31"/>
      <c r="G9622" s="33"/>
      <c r="I9622" s="33"/>
      <c r="J9622" s="33"/>
      <c r="AB9622" s="35"/>
    </row>
    <row r="9623" spans="1:28" s="6" customFormat="1" x14ac:dyDescent="0.15">
      <c r="A9623" s="6" t="s">
        <v>76</v>
      </c>
      <c r="E9623" s="31">
        <v>-83</v>
      </c>
      <c r="F9623" s="31"/>
      <c r="G9623" s="33"/>
      <c r="I9623" s="33"/>
      <c r="J9623" s="33"/>
      <c r="AB9623" s="35"/>
    </row>
    <row r="9624" spans="1:28" s="6" customFormat="1" x14ac:dyDescent="0.15">
      <c r="A9624" s="6" t="s">
        <v>76</v>
      </c>
      <c r="E9624" s="31">
        <v>-83</v>
      </c>
      <c r="F9624" s="31"/>
      <c r="G9624" s="33"/>
      <c r="I9624" s="33"/>
      <c r="J9624" s="33"/>
      <c r="AB9624" s="35"/>
    </row>
    <row r="9625" spans="1:28" s="6" customFormat="1" x14ac:dyDescent="0.15">
      <c r="A9625" s="6" t="s">
        <v>76</v>
      </c>
      <c r="E9625" s="31">
        <v>-82</v>
      </c>
      <c r="F9625" s="31"/>
      <c r="G9625" s="33"/>
      <c r="I9625" s="33"/>
      <c r="J9625" s="33"/>
      <c r="AB9625" s="35"/>
    </row>
    <row r="9626" spans="1:28" s="6" customFormat="1" x14ac:dyDescent="0.15">
      <c r="A9626" s="6" t="s">
        <v>76</v>
      </c>
      <c r="E9626" s="31">
        <v>-82</v>
      </c>
      <c r="F9626" s="31"/>
      <c r="G9626" s="33"/>
      <c r="I9626" s="33"/>
      <c r="J9626" s="33"/>
      <c r="AB9626" s="35"/>
    </row>
    <row r="9627" spans="1:28" s="6" customFormat="1" x14ac:dyDescent="0.15">
      <c r="A9627" s="6" t="s">
        <v>76</v>
      </c>
      <c r="E9627" s="31">
        <v>-82</v>
      </c>
      <c r="F9627" s="31"/>
      <c r="G9627" s="33"/>
      <c r="I9627" s="33"/>
      <c r="J9627" s="33"/>
      <c r="AB9627" s="35"/>
    </row>
    <row r="9628" spans="1:28" s="6" customFormat="1" x14ac:dyDescent="0.15">
      <c r="A9628" s="6" t="s">
        <v>76</v>
      </c>
      <c r="E9628" s="31">
        <v>-82</v>
      </c>
      <c r="F9628" s="31"/>
      <c r="G9628" s="33"/>
      <c r="I9628" s="33"/>
      <c r="J9628" s="33"/>
      <c r="AB9628" s="35"/>
    </row>
    <row r="9629" spans="1:28" s="6" customFormat="1" x14ac:dyDescent="0.15">
      <c r="A9629" s="6" t="s">
        <v>76</v>
      </c>
      <c r="E9629" s="31">
        <v>-82</v>
      </c>
      <c r="F9629" s="31"/>
      <c r="G9629" s="33"/>
      <c r="I9629" s="33"/>
      <c r="J9629" s="33"/>
      <c r="AB9629" s="35"/>
    </row>
    <row r="9630" spans="1:28" s="6" customFormat="1" x14ac:dyDescent="0.15">
      <c r="A9630" s="6" t="s">
        <v>76</v>
      </c>
      <c r="E9630" s="31">
        <v>-82</v>
      </c>
      <c r="F9630" s="31"/>
      <c r="G9630" s="33"/>
      <c r="I9630" s="33"/>
      <c r="J9630" s="33"/>
      <c r="AB9630" s="35"/>
    </row>
    <row r="9631" spans="1:28" s="6" customFormat="1" x14ac:dyDescent="0.15">
      <c r="A9631" s="6" t="s">
        <v>77</v>
      </c>
      <c r="E9631" s="31">
        <v>-75</v>
      </c>
      <c r="F9631" s="31"/>
      <c r="G9631" s="33"/>
      <c r="I9631" s="33"/>
      <c r="J9631" s="33"/>
      <c r="AB9631" s="35"/>
    </row>
    <row r="9632" spans="1:28" s="6" customFormat="1" x14ac:dyDescent="0.15">
      <c r="A9632" s="6" t="s">
        <v>77</v>
      </c>
      <c r="E9632" s="31">
        <v>-77</v>
      </c>
      <c r="F9632" s="31"/>
      <c r="G9632" s="33"/>
      <c r="I9632" s="33"/>
      <c r="J9632" s="33"/>
      <c r="AB9632" s="35"/>
    </row>
    <row r="9633" spans="1:28" s="6" customFormat="1" x14ac:dyDescent="0.15">
      <c r="A9633" s="6" t="s">
        <v>77</v>
      </c>
      <c r="E9633" s="31">
        <v>-77</v>
      </c>
      <c r="F9633" s="31"/>
      <c r="G9633" s="33"/>
      <c r="I9633" s="33"/>
      <c r="J9633" s="33"/>
      <c r="AB9633" s="35"/>
    </row>
    <row r="9634" spans="1:28" s="6" customFormat="1" x14ac:dyDescent="0.15">
      <c r="A9634" s="6" t="s">
        <v>77</v>
      </c>
      <c r="E9634" s="31">
        <v>-79</v>
      </c>
      <c r="F9634" s="31"/>
      <c r="G9634" s="33"/>
      <c r="I9634" s="33"/>
      <c r="J9634" s="33"/>
      <c r="AB9634" s="35"/>
    </row>
    <row r="9635" spans="1:28" s="6" customFormat="1" x14ac:dyDescent="0.15">
      <c r="A9635" s="6" t="s">
        <v>77</v>
      </c>
      <c r="E9635" s="31">
        <v>-79</v>
      </c>
      <c r="F9635" s="31"/>
      <c r="G9635" s="33"/>
      <c r="I9635" s="33"/>
      <c r="J9635" s="33"/>
      <c r="AB9635" s="35"/>
    </row>
    <row r="9636" spans="1:28" s="6" customFormat="1" x14ac:dyDescent="0.15">
      <c r="A9636" s="6" t="s">
        <v>77</v>
      </c>
      <c r="E9636" s="31">
        <v>-79</v>
      </c>
      <c r="F9636" s="31"/>
      <c r="G9636" s="33"/>
      <c r="I9636" s="33"/>
      <c r="J9636" s="33"/>
      <c r="AB9636" s="35"/>
    </row>
    <row r="9637" spans="1:28" s="6" customFormat="1" x14ac:dyDescent="0.15">
      <c r="A9637" s="6" t="s">
        <v>77</v>
      </c>
      <c r="E9637" s="31">
        <v>-81</v>
      </c>
      <c r="F9637" s="31"/>
      <c r="G9637" s="33"/>
      <c r="I9637" s="33"/>
      <c r="J9637" s="33"/>
      <c r="AB9637" s="35"/>
    </row>
    <row r="9638" spans="1:28" s="6" customFormat="1" x14ac:dyDescent="0.15">
      <c r="A9638" s="6" t="s">
        <v>77</v>
      </c>
      <c r="E9638" s="31">
        <v>-80</v>
      </c>
      <c r="F9638" s="31"/>
      <c r="G9638" s="33"/>
      <c r="I9638" s="33"/>
      <c r="J9638" s="33"/>
      <c r="AB9638" s="35"/>
    </row>
    <row r="9639" spans="1:28" s="6" customFormat="1" x14ac:dyDescent="0.15">
      <c r="A9639" s="6" t="s">
        <v>77</v>
      </c>
      <c r="E9639" s="31">
        <v>-80</v>
      </c>
      <c r="F9639" s="31"/>
      <c r="G9639" s="33"/>
      <c r="I9639" s="33"/>
      <c r="J9639" s="33"/>
      <c r="AB9639" s="35"/>
    </row>
    <row r="9640" spans="1:28" s="6" customFormat="1" x14ac:dyDescent="0.15">
      <c r="A9640" s="6" t="s">
        <v>77</v>
      </c>
      <c r="E9640" s="31">
        <v>-81</v>
      </c>
      <c r="F9640" s="31"/>
      <c r="G9640" s="33"/>
      <c r="I9640" s="33"/>
      <c r="J9640" s="33"/>
      <c r="AB9640" s="35"/>
    </row>
    <row r="9641" spans="1:28" s="6" customFormat="1" x14ac:dyDescent="0.15">
      <c r="A9641" s="6" t="s">
        <v>77</v>
      </c>
      <c r="E9641" s="31">
        <v>-78</v>
      </c>
      <c r="F9641" s="31"/>
      <c r="G9641" s="33"/>
      <c r="I9641" s="33"/>
      <c r="J9641" s="33"/>
      <c r="AB9641" s="35"/>
    </row>
    <row r="9642" spans="1:28" s="6" customFormat="1" x14ac:dyDescent="0.15">
      <c r="A9642" s="6" t="s">
        <v>77</v>
      </c>
      <c r="E9642" s="31">
        <v>-78</v>
      </c>
      <c r="F9642" s="31"/>
      <c r="G9642" s="33"/>
      <c r="I9642" s="33"/>
      <c r="J9642" s="33"/>
      <c r="AB9642" s="35"/>
    </row>
    <row r="9643" spans="1:28" s="6" customFormat="1" x14ac:dyDescent="0.15">
      <c r="A9643" s="6" t="s">
        <v>77</v>
      </c>
      <c r="E9643" s="31">
        <v>-78</v>
      </c>
      <c r="F9643" s="31"/>
      <c r="G9643" s="33"/>
      <c r="I9643" s="33"/>
      <c r="J9643" s="33"/>
      <c r="AB9643" s="35"/>
    </row>
    <row r="9644" spans="1:28" s="6" customFormat="1" x14ac:dyDescent="0.15">
      <c r="A9644" s="6" t="s">
        <v>77</v>
      </c>
      <c r="E9644" s="31">
        <v>-78</v>
      </c>
      <c r="F9644" s="31"/>
      <c r="G9644" s="33"/>
      <c r="I9644" s="33"/>
      <c r="J9644" s="33"/>
      <c r="AB9644" s="35"/>
    </row>
    <row r="9645" spans="1:28" s="6" customFormat="1" x14ac:dyDescent="0.15">
      <c r="A9645" s="6" t="s">
        <v>77</v>
      </c>
      <c r="E9645" s="31">
        <v>-78</v>
      </c>
      <c r="F9645" s="31"/>
      <c r="G9645" s="33"/>
      <c r="I9645" s="33"/>
      <c r="J9645" s="33"/>
      <c r="AB9645" s="35"/>
    </row>
    <row r="9646" spans="1:28" s="6" customFormat="1" x14ac:dyDescent="0.15">
      <c r="A9646" s="6" t="s">
        <v>77</v>
      </c>
      <c r="E9646" s="31">
        <v>-79</v>
      </c>
      <c r="F9646" s="31"/>
      <c r="G9646" s="33"/>
      <c r="I9646" s="33"/>
      <c r="J9646" s="33"/>
      <c r="AB9646" s="35"/>
    </row>
    <row r="9647" spans="1:28" s="6" customFormat="1" x14ac:dyDescent="0.15">
      <c r="A9647" s="6" t="s">
        <v>77</v>
      </c>
      <c r="E9647" s="31">
        <v>-79</v>
      </c>
      <c r="F9647" s="31"/>
      <c r="G9647" s="33"/>
      <c r="I9647" s="33"/>
      <c r="J9647" s="33"/>
      <c r="AB9647" s="35"/>
    </row>
    <row r="9648" spans="1:28" s="6" customFormat="1" x14ac:dyDescent="0.15">
      <c r="A9648" s="6" t="s">
        <v>77</v>
      </c>
      <c r="E9648" s="31">
        <v>-79</v>
      </c>
      <c r="F9648" s="31"/>
      <c r="G9648" s="33"/>
      <c r="I9648" s="33"/>
      <c r="J9648" s="33"/>
      <c r="AB9648" s="35"/>
    </row>
    <row r="9649" spans="1:28" s="6" customFormat="1" x14ac:dyDescent="0.15">
      <c r="A9649" s="6" t="s">
        <v>77</v>
      </c>
      <c r="E9649" s="31">
        <v>-76</v>
      </c>
      <c r="F9649" s="31"/>
      <c r="G9649" s="33"/>
      <c r="I9649" s="33"/>
      <c r="J9649" s="33"/>
      <c r="AB9649" s="35"/>
    </row>
    <row r="9650" spans="1:28" s="6" customFormat="1" x14ac:dyDescent="0.15">
      <c r="A9650" s="6" t="s">
        <v>77</v>
      </c>
      <c r="E9650" s="31">
        <v>-74</v>
      </c>
      <c r="F9650" s="31"/>
      <c r="G9650" s="33"/>
      <c r="I9650" s="33"/>
      <c r="J9650" s="33"/>
      <c r="AB9650" s="35"/>
    </row>
    <row r="9651" spans="1:28" s="6" customFormat="1" x14ac:dyDescent="0.15">
      <c r="A9651" s="6" t="s">
        <v>77</v>
      </c>
      <c r="E9651" s="31">
        <v>-74</v>
      </c>
      <c r="F9651" s="31"/>
      <c r="G9651" s="33"/>
      <c r="I9651" s="33"/>
      <c r="J9651" s="33"/>
      <c r="AB9651" s="35"/>
    </row>
    <row r="9652" spans="1:28" s="6" customFormat="1" x14ac:dyDescent="0.15">
      <c r="A9652" s="6" t="s">
        <v>77</v>
      </c>
      <c r="E9652" s="31">
        <v>-74</v>
      </c>
      <c r="F9652" s="31"/>
      <c r="G9652" s="33"/>
      <c r="I9652" s="33"/>
      <c r="J9652" s="33"/>
      <c r="AB9652" s="35"/>
    </row>
    <row r="9653" spans="1:28" s="6" customFormat="1" x14ac:dyDescent="0.15">
      <c r="A9653" s="6" t="s">
        <v>77</v>
      </c>
      <c r="E9653" s="31">
        <v>-74</v>
      </c>
      <c r="F9653" s="31"/>
      <c r="G9653" s="33"/>
      <c r="I9653" s="33"/>
      <c r="J9653" s="33"/>
      <c r="AB9653" s="35"/>
    </row>
    <row r="9654" spans="1:28" s="6" customFormat="1" x14ac:dyDescent="0.15">
      <c r="A9654" s="6" t="s">
        <v>77</v>
      </c>
      <c r="E9654" s="31">
        <v>-74</v>
      </c>
      <c r="F9654" s="31"/>
      <c r="G9654" s="33"/>
      <c r="I9654" s="33"/>
      <c r="J9654" s="33"/>
      <c r="AB9654" s="35"/>
    </row>
    <row r="9655" spans="1:28" s="6" customFormat="1" x14ac:dyDescent="0.15">
      <c r="A9655" s="6" t="s">
        <v>77</v>
      </c>
      <c r="E9655" s="31">
        <v>-74</v>
      </c>
      <c r="F9655" s="31"/>
      <c r="G9655" s="33"/>
      <c r="I9655" s="33"/>
      <c r="J9655" s="33"/>
      <c r="AB9655" s="35"/>
    </row>
    <row r="9656" spans="1:28" s="6" customFormat="1" x14ac:dyDescent="0.15">
      <c r="A9656" s="6" t="s">
        <v>77</v>
      </c>
      <c r="E9656" s="31">
        <v>-74</v>
      </c>
      <c r="F9656" s="31"/>
      <c r="G9656" s="33"/>
      <c r="I9656" s="33"/>
      <c r="J9656" s="33"/>
      <c r="AB9656" s="35"/>
    </row>
    <row r="9657" spans="1:28" s="6" customFormat="1" x14ac:dyDescent="0.15">
      <c r="A9657" s="6" t="s">
        <v>77</v>
      </c>
      <c r="E9657" s="31">
        <v>-74</v>
      </c>
      <c r="F9657" s="31"/>
      <c r="G9657" s="33"/>
      <c r="I9657" s="33"/>
      <c r="J9657" s="33"/>
      <c r="AB9657" s="35"/>
    </row>
    <row r="9658" spans="1:28" s="6" customFormat="1" x14ac:dyDescent="0.15">
      <c r="A9658" s="6" t="s">
        <v>77</v>
      </c>
      <c r="E9658" s="31">
        <v>-74</v>
      </c>
      <c r="F9658" s="31"/>
      <c r="G9658" s="33"/>
      <c r="I9658" s="33"/>
      <c r="J9658" s="33"/>
      <c r="AB9658" s="35"/>
    </row>
    <row r="9659" spans="1:28" s="6" customFormat="1" x14ac:dyDescent="0.15">
      <c r="A9659" s="6" t="s">
        <v>77</v>
      </c>
      <c r="E9659" s="31">
        <v>-74</v>
      </c>
      <c r="F9659" s="31"/>
      <c r="G9659" s="33"/>
      <c r="I9659" s="33"/>
      <c r="J9659" s="33"/>
      <c r="AB9659" s="35"/>
    </row>
    <row r="9660" spans="1:28" s="6" customFormat="1" x14ac:dyDescent="0.15">
      <c r="A9660" s="6" t="s">
        <v>77</v>
      </c>
      <c r="E9660" s="31">
        <v>-77</v>
      </c>
      <c r="F9660" s="31"/>
      <c r="G9660" s="33"/>
      <c r="I9660" s="33"/>
      <c r="J9660" s="33"/>
      <c r="AB9660" s="35"/>
    </row>
    <row r="9661" spans="1:28" s="6" customFormat="1" x14ac:dyDescent="0.15">
      <c r="A9661" s="6" t="s">
        <v>77</v>
      </c>
      <c r="E9661" s="31">
        <v>-74</v>
      </c>
      <c r="F9661" s="31"/>
      <c r="G9661" s="33"/>
      <c r="I9661" s="33"/>
      <c r="J9661" s="33"/>
      <c r="AB9661" s="35"/>
    </row>
    <row r="9662" spans="1:28" s="6" customFormat="1" x14ac:dyDescent="0.15">
      <c r="A9662" s="6" t="s">
        <v>77</v>
      </c>
      <c r="E9662" s="31">
        <v>-74</v>
      </c>
      <c r="F9662" s="31"/>
      <c r="G9662" s="33"/>
      <c r="I9662" s="33"/>
      <c r="J9662" s="33"/>
      <c r="AB9662" s="35"/>
    </row>
    <row r="9663" spans="1:28" s="6" customFormat="1" x14ac:dyDescent="0.15">
      <c r="A9663" s="6" t="s">
        <v>77</v>
      </c>
      <c r="E9663" s="31">
        <v>-74</v>
      </c>
      <c r="F9663" s="31"/>
      <c r="G9663" s="33"/>
      <c r="I9663" s="33"/>
      <c r="J9663" s="33"/>
      <c r="AB9663" s="35"/>
    </row>
    <row r="9664" spans="1:28" s="6" customFormat="1" x14ac:dyDescent="0.15">
      <c r="A9664" s="6" t="s">
        <v>77</v>
      </c>
      <c r="E9664" s="31">
        <v>-87</v>
      </c>
      <c r="F9664" s="31"/>
      <c r="G9664" s="33"/>
      <c r="I9664" s="33"/>
      <c r="J9664" s="33"/>
      <c r="AB9664" s="35"/>
    </row>
    <row r="9665" spans="1:28" s="6" customFormat="1" x14ac:dyDescent="0.15">
      <c r="A9665" s="6" t="s">
        <v>77</v>
      </c>
      <c r="E9665" s="31">
        <v>-87</v>
      </c>
      <c r="F9665" s="31"/>
      <c r="G9665" s="33"/>
      <c r="I9665" s="33"/>
      <c r="J9665" s="33"/>
      <c r="AB9665" s="35"/>
    </row>
    <row r="9666" spans="1:28" s="6" customFormat="1" x14ac:dyDescent="0.15">
      <c r="A9666" s="6" t="s">
        <v>77</v>
      </c>
      <c r="E9666" s="31">
        <v>-74</v>
      </c>
      <c r="F9666" s="31"/>
      <c r="G9666" s="33"/>
      <c r="I9666" s="33"/>
      <c r="J9666" s="33"/>
      <c r="AB9666" s="35"/>
    </row>
    <row r="9667" spans="1:28" s="6" customFormat="1" x14ac:dyDescent="0.15">
      <c r="A9667" s="6" t="s">
        <v>77</v>
      </c>
      <c r="E9667" s="31">
        <v>-77</v>
      </c>
      <c r="F9667" s="31"/>
      <c r="G9667" s="33"/>
      <c r="I9667" s="33"/>
      <c r="J9667" s="33"/>
      <c r="AB9667" s="35"/>
    </row>
    <row r="9668" spans="1:28" s="6" customFormat="1" x14ac:dyDescent="0.15">
      <c r="A9668" s="6" t="s">
        <v>77</v>
      </c>
      <c r="E9668" s="31">
        <v>-77</v>
      </c>
      <c r="F9668" s="31"/>
      <c r="G9668" s="33"/>
      <c r="I9668" s="33"/>
      <c r="J9668" s="33"/>
      <c r="AB9668" s="35"/>
    </row>
    <row r="9669" spans="1:28" s="6" customFormat="1" x14ac:dyDescent="0.15">
      <c r="A9669" s="6" t="s">
        <v>77</v>
      </c>
      <c r="E9669" s="31">
        <v>-77</v>
      </c>
      <c r="F9669" s="31"/>
      <c r="G9669" s="33"/>
      <c r="I9669" s="33"/>
      <c r="J9669" s="33"/>
      <c r="AB9669" s="35"/>
    </row>
    <row r="9670" spans="1:28" s="6" customFormat="1" x14ac:dyDescent="0.15">
      <c r="A9670" s="6" t="s">
        <v>77</v>
      </c>
      <c r="E9670" s="31">
        <v>-74</v>
      </c>
      <c r="F9670" s="31"/>
      <c r="G9670" s="33"/>
      <c r="I9670" s="33"/>
      <c r="J9670" s="33"/>
      <c r="AB9670" s="35"/>
    </row>
    <row r="9671" spans="1:28" s="6" customFormat="1" x14ac:dyDescent="0.15">
      <c r="A9671" s="6" t="s">
        <v>77</v>
      </c>
      <c r="E9671" s="31">
        <v>-74</v>
      </c>
      <c r="F9671" s="31"/>
      <c r="G9671" s="33"/>
      <c r="I9671" s="33"/>
      <c r="J9671" s="33"/>
      <c r="AB9671" s="35"/>
    </row>
    <row r="9672" spans="1:28" s="6" customFormat="1" x14ac:dyDescent="0.15">
      <c r="A9672" s="6" t="s">
        <v>77</v>
      </c>
      <c r="E9672" s="31">
        <v>-74</v>
      </c>
      <c r="F9672" s="31"/>
      <c r="G9672" s="33"/>
      <c r="I9672" s="33"/>
      <c r="J9672" s="33"/>
      <c r="AB9672" s="35"/>
    </row>
    <row r="9673" spans="1:28" s="6" customFormat="1" x14ac:dyDescent="0.15">
      <c r="A9673" s="6" t="s">
        <v>77</v>
      </c>
      <c r="E9673" s="31">
        <v>-75</v>
      </c>
      <c r="F9673" s="31"/>
      <c r="G9673" s="33"/>
      <c r="I9673" s="33"/>
      <c r="J9673" s="33"/>
      <c r="AB9673" s="35"/>
    </row>
    <row r="9674" spans="1:28" s="6" customFormat="1" x14ac:dyDescent="0.15">
      <c r="A9674" s="6" t="s">
        <v>77</v>
      </c>
      <c r="E9674" s="31">
        <v>-75</v>
      </c>
      <c r="F9674" s="31"/>
      <c r="G9674" s="33"/>
      <c r="I9674" s="33"/>
      <c r="J9674" s="33"/>
      <c r="AB9674" s="35"/>
    </row>
    <row r="9675" spans="1:28" s="6" customFormat="1" x14ac:dyDescent="0.15">
      <c r="A9675" s="6" t="s">
        <v>77</v>
      </c>
      <c r="E9675" s="31">
        <v>-71</v>
      </c>
      <c r="F9675" s="31"/>
      <c r="G9675" s="33"/>
      <c r="I9675" s="33"/>
      <c r="J9675" s="33"/>
      <c r="AB9675" s="35"/>
    </row>
    <row r="9676" spans="1:28" s="6" customFormat="1" x14ac:dyDescent="0.15">
      <c r="A9676" s="6" t="s">
        <v>77</v>
      </c>
      <c r="E9676" s="31">
        <v>-72</v>
      </c>
      <c r="F9676" s="31"/>
      <c r="G9676" s="33"/>
      <c r="I9676" s="33"/>
      <c r="J9676" s="33"/>
      <c r="AB9676" s="35"/>
    </row>
    <row r="9677" spans="1:28" s="6" customFormat="1" x14ac:dyDescent="0.15">
      <c r="A9677" s="6" t="s">
        <v>77</v>
      </c>
      <c r="E9677" s="31">
        <v>-72</v>
      </c>
      <c r="F9677" s="31"/>
      <c r="G9677" s="33"/>
      <c r="I9677" s="33"/>
      <c r="J9677" s="33"/>
      <c r="AB9677" s="35"/>
    </row>
    <row r="9678" spans="1:28" s="6" customFormat="1" x14ac:dyDescent="0.15">
      <c r="A9678" s="6" t="s">
        <v>77</v>
      </c>
      <c r="E9678" s="31">
        <v>-79</v>
      </c>
      <c r="F9678" s="31"/>
      <c r="G9678" s="33"/>
      <c r="I9678" s="33"/>
      <c r="J9678" s="33"/>
      <c r="AB9678" s="35"/>
    </row>
    <row r="9679" spans="1:28" s="6" customFormat="1" x14ac:dyDescent="0.15">
      <c r="A9679" s="6" t="s">
        <v>77</v>
      </c>
      <c r="E9679" s="31">
        <v>-79</v>
      </c>
      <c r="F9679" s="31"/>
      <c r="G9679" s="33"/>
      <c r="I9679" s="33"/>
      <c r="J9679" s="33"/>
      <c r="AB9679" s="35"/>
    </row>
    <row r="9680" spans="1:28" s="6" customFormat="1" x14ac:dyDescent="0.15">
      <c r="A9680" s="6" t="s">
        <v>77</v>
      </c>
      <c r="E9680" s="31">
        <v>-79</v>
      </c>
      <c r="F9680" s="31"/>
      <c r="G9680" s="33"/>
      <c r="I9680" s="33"/>
      <c r="J9680" s="33"/>
      <c r="AB9680" s="35"/>
    </row>
    <row r="9681" spans="1:28" s="6" customFormat="1" x14ac:dyDescent="0.15">
      <c r="A9681" s="6" t="s">
        <v>77</v>
      </c>
      <c r="E9681" s="31">
        <v>-79</v>
      </c>
      <c r="F9681" s="31"/>
      <c r="G9681" s="33"/>
      <c r="I9681" s="33"/>
      <c r="J9681" s="33"/>
      <c r="AB9681" s="35"/>
    </row>
    <row r="9682" spans="1:28" s="6" customFormat="1" x14ac:dyDescent="0.15">
      <c r="A9682" s="6" t="s">
        <v>77</v>
      </c>
      <c r="E9682" s="31">
        <v>-83</v>
      </c>
      <c r="F9682" s="31"/>
      <c r="G9682" s="33"/>
      <c r="I9682" s="33"/>
      <c r="J9682" s="33"/>
      <c r="AB9682" s="35"/>
    </row>
    <row r="9683" spans="1:28" s="6" customFormat="1" x14ac:dyDescent="0.15">
      <c r="A9683" s="6" t="s">
        <v>77</v>
      </c>
      <c r="E9683" s="31">
        <v>-83</v>
      </c>
      <c r="F9683" s="31"/>
      <c r="G9683" s="33"/>
      <c r="I9683" s="33"/>
      <c r="J9683" s="33"/>
      <c r="AB9683" s="35"/>
    </row>
    <row r="9684" spans="1:28" s="6" customFormat="1" x14ac:dyDescent="0.15">
      <c r="A9684" s="6" t="s">
        <v>77</v>
      </c>
      <c r="E9684" s="31">
        <v>-81</v>
      </c>
      <c r="F9684" s="31"/>
      <c r="G9684" s="33"/>
      <c r="I9684" s="33"/>
      <c r="J9684" s="33"/>
      <c r="AB9684" s="35"/>
    </row>
    <row r="9685" spans="1:28" s="6" customFormat="1" x14ac:dyDescent="0.15">
      <c r="A9685" s="6" t="s">
        <v>77</v>
      </c>
      <c r="E9685" s="31">
        <v>-78</v>
      </c>
      <c r="F9685" s="31"/>
      <c r="G9685" s="33"/>
      <c r="I9685" s="33"/>
      <c r="J9685" s="33"/>
      <c r="AB9685" s="35"/>
    </row>
    <row r="9686" spans="1:28" s="6" customFormat="1" x14ac:dyDescent="0.15">
      <c r="A9686" s="6" t="s">
        <v>77</v>
      </c>
      <c r="E9686" s="31">
        <v>-78</v>
      </c>
      <c r="F9686" s="31"/>
      <c r="G9686" s="33"/>
      <c r="I9686" s="33"/>
      <c r="J9686" s="33"/>
      <c r="AB9686" s="35"/>
    </row>
    <row r="9687" spans="1:28" s="6" customFormat="1" x14ac:dyDescent="0.15">
      <c r="A9687" s="6" t="s">
        <v>77</v>
      </c>
      <c r="E9687" s="31">
        <v>-78</v>
      </c>
      <c r="F9687" s="31"/>
      <c r="G9687" s="33"/>
      <c r="I9687" s="33"/>
      <c r="J9687" s="33"/>
      <c r="AB9687" s="35"/>
    </row>
    <row r="9688" spans="1:28" s="6" customFormat="1" x14ac:dyDescent="0.15">
      <c r="A9688" s="6" t="s">
        <v>77</v>
      </c>
      <c r="E9688" s="31">
        <v>-74</v>
      </c>
      <c r="F9688" s="31"/>
      <c r="G9688" s="33"/>
      <c r="I9688" s="33"/>
      <c r="J9688" s="33"/>
      <c r="AB9688" s="35"/>
    </row>
    <row r="9689" spans="1:28" s="6" customFormat="1" x14ac:dyDescent="0.15">
      <c r="A9689" s="6" t="s">
        <v>77</v>
      </c>
      <c r="E9689" s="31">
        <v>-74</v>
      </c>
      <c r="F9689" s="31"/>
      <c r="G9689" s="33"/>
      <c r="I9689" s="33"/>
      <c r="J9689" s="33"/>
      <c r="AB9689" s="35"/>
    </row>
    <row r="9690" spans="1:28" s="6" customFormat="1" x14ac:dyDescent="0.15">
      <c r="A9690" s="6" t="s">
        <v>77</v>
      </c>
      <c r="E9690" s="31">
        <v>-74</v>
      </c>
      <c r="F9690" s="31"/>
      <c r="G9690" s="33"/>
      <c r="I9690" s="33"/>
      <c r="J9690" s="33"/>
      <c r="AB9690" s="35"/>
    </row>
    <row r="9691" spans="1:28" s="6" customFormat="1" x14ac:dyDescent="0.15">
      <c r="A9691" s="6" t="s">
        <v>77</v>
      </c>
      <c r="E9691" s="31">
        <v>-74</v>
      </c>
      <c r="F9691" s="31"/>
      <c r="G9691" s="33"/>
      <c r="I9691" s="33"/>
      <c r="J9691" s="33"/>
      <c r="AB9691" s="35"/>
    </row>
    <row r="9692" spans="1:28" s="6" customFormat="1" x14ac:dyDescent="0.15">
      <c r="A9692" s="6" t="s">
        <v>77</v>
      </c>
      <c r="E9692" s="31">
        <v>-74</v>
      </c>
      <c r="F9692" s="31"/>
      <c r="G9692" s="33"/>
      <c r="I9692" s="33"/>
      <c r="J9692" s="33"/>
      <c r="AB9692" s="35"/>
    </row>
    <row r="9693" spans="1:28" s="6" customFormat="1" x14ac:dyDescent="0.15">
      <c r="A9693" s="6" t="s">
        <v>77</v>
      </c>
      <c r="E9693" s="31">
        <v>-75</v>
      </c>
      <c r="F9693" s="31"/>
      <c r="G9693" s="33"/>
      <c r="I9693" s="33"/>
      <c r="J9693" s="33"/>
      <c r="AB9693" s="35"/>
    </row>
    <row r="9694" spans="1:28" s="6" customFormat="1" x14ac:dyDescent="0.15">
      <c r="A9694" s="6" t="s">
        <v>77</v>
      </c>
      <c r="E9694" s="31">
        <v>-74</v>
      </c>
      <c r="F9694" s="31"/>
      <c r="G9694" s="33"/>
      <c r="I9694" s="33"/>
      <c r="J9694" s="33"/>
      <c r="AB9694" s="35"/>
    </row>
    <row r="9695" spans="1:28" s="6" customFormat="1" x14ac:dyDescent="0.15">
      <c r="A9695" s="6" t="s">
        <v>77</v>
      </c>
      <c r="E9695" s="31">
        <v>-74</v>
      </c>
      <c r="F9695" s="31"/>
      <c r="G9695" s="33"/>
      <c r="I9695" s="33"/>
      <c r="J9695" s="33"/>
      <c r="AB9695" s="35"/>
    </row>
    <row r="9696" spans="1:28" s="6" customFormat="1" x14ac:dyDescent="0.15">
      <c r="A9696" s="6" t="s">
        <v>77</v>
      </c>
      <c r="E9696" s="31">
        <v>-74</v>
      </c>
      <c r="F9696" s="31"/>
      <c r="G9696" s="33"/>
      <c r="I9696" s="33"/>
      <c r="J9696" s="33"/>
      <c r="AB9696" s="35"/>
    </row>
    <row r="9697" spans="1:28" s="6" customFormat="1" x14ac:dyDescent="0.15">
      <c r="A9697" s="6" t="s">
        <v>77</v>
      </c>
      <c r="E9697" s="31">
        <v>-91</v>
      </c>
      <c r="F9697" s="31"/>
      <c r="G9697" s="33"/>
      <c r="I9697" s="33"/>
      <c r="J9697" s="33"/>
      <c r="AB9697" s="35"/>
    </row>
    <row r="9698" spans="1:28" s="6" customFormat="1" x14ac:dyDescent="0.15">
      <c r="A9698" s="6" t="s">
        <v>77</v>
      </c>
      <c r="E9698" s="31">
        <v>-91</v>
      </c>
      <c r="F9698" s="31"/>
      <c r="G9698" s="33"/>
      <c r="I9698" s="33"/>
      <c r="J9698" s="33"/>
      <c r="AB9698" s="35"/>
    </row>
    <row r="9699" spans="1:28" s="6" customFormat="1" x14ac:dyDescent="0.15">
      <c r="A9699" s="6" t="s">
        <v>77</v>
      </c>
      <c r="E9699" s="31">
        <v>-74</v>
      </c>
      <c r="F9699" s="31"/>
      <c r="G9699" s="33"/>
      <c r="I9699" s="33"/>
      <c r="J9699" s="33"/>
      <c r="AB9699" s="35"/>
    </row>
    <row r="9700" spans="1:28" s="6" customFormat="1" x14ac:dyDescent="0.15">
      <c r="A9700" s="6" t="s">
        <v>77</v>
      </c>
      <c r="E9700" s="31">
        <v>-74</v>
      </c>
      <c r="F9700" s="31"/>
      <c r="G9700" s="33"/>
      <c r="I9700" s="33"/>
      <c r="J9700" s="33"/>
      <c r="AB9700" s="35"/>
    </row>
    <row r="9701" spans="1:28" s="6" customFormat="1" x14ac:dyDescent="0.15">
      <c r="A9701" s="6" t="s">
        <v>77</v>
      </c>
      <c r="E9701" s="31">
        <v>-74</v>
      </c>
      <c r="F9701" s="31"/>
      <c r="G9701" s="33"/>
      <c r="I9701" s="33"/>
      <c r="J9701" s="33"/>
      <c r="AB9701" s="35"/>
    </row>
    <row r="9702" spans="1:28" s="6" customFormat="1" x14ac:dyDescent="0.15">
      <c r="A9702" s="6" t="s">
        <v>77</v>
      </c>
      <c r="E9702" s="31">
        <v>-74</v>
      </c>
      <c r="F9702" s="31"/>
      <c r="G9702" s="33"/>
      <c r="I9702" s="33"/>
      <c r="J9702" s="33"/>
      <c r="AB9702" s="35"/>
    </row>
    <row r="9703" spans="1:28" s="6" customFormat="1" x14ac:dyDescent="0.15">
      <c r="A9703" s="6" t="s">
        <v>77</v>
      </c>
      <c r="E9703" s="31">
        <v>-74</v>
      </c>
      <c r="F9703" s="31"/>
      <c r="G9703" s="33"/>
      <c r="I9703" s="33"/>
      <c r="J9703" s="33"/>
      <c r="AB9703" s="35"/>
    </row>
    <row r="9704" spans="1:28" s="6" customFormat="1" x14ac:dyDescent="0.15">
      <c r="A9704" s="6" t="s">
        <v>77</v>
      </c>
      <c r="E9704" s="31">
        <v>-74</v>
      </c>
      <c r="F9704" s="31"/>
      <c r="G9704" s="33"/>
      <c r="I9704" s="33"/>
      <c r="J9704" s="33"/>
      <c r="AB9704" s="35"/>
    </row>
    <row r="9705" spans="1:28" s="6" customFormat="1" x14ac:dyDescent="0.15">
      <c r="A9705" s="6" t="s">
        <v>77</v>
      </c>
      <c r="E9705" s="31">
        <v>-73</v>
      </c>
      <c r="F9705" s="31"/>
      <c r="G9705" s="33"/>
      <c r="I9705" s="33"/>
      <c r="J9705" s="33"/>
      <c r="AB9705" s="35"/>
    </row>
    <row r="9706" spans="1:28" s="6" customFormat="1" x14ac:dyDescent="0.15">
      <c r="A9706" s="6" t="s">
        <v>77</v>
      </c>
      <c r="E9706" s="31">
        <v>-73</v>
      </c>
      <c r="F9706" s="31"/>
      <c r="G9706" s="33"/>
      <c r="I9706" s="33"/>
      <c r="J9706" s="33"/>
      <c r="AB9706" s="35"/>
    </row>
    <row r="9707" spans="1:28" s="6" customFormat="1" x14ac:dyDescent="0.15">
      <c r="A9707" s="6" t="s">
        <v>77</v>
      </c>
      <c r="E9707" s="31">
        <v>-73</v>
      </c>
      <c r="F9707" s="31"/>
      <c r="G9707" s="33"/>
      <c r="I9707" s="33"/>
      <c r="J9707" s="33"/>
      <c r="AB9707" s="35"/>
    </row>
    <row r="9708" spans="1:28" s="6" customFormat="1" x14ac:dyDescent="0.15">
      <c r="A9708" s="6" t="s">
        <v>77</v>
      </c>
      <c r="E9708" s="31">
        <v>-73</v>
      </c>
      <c r="F9708" s="31"/>
      <c r="G9708" s="33"/>
      <c r="I9708" s="33"/>
      <c r="J9708" s="33"/>
      <c r="AB9708" s="35"/>
    </row>
    <row r="9709" spans="1:28" s="6" customFormat="1" x14ac:dyDescent="0.15">
      <c r="A9709" s="6" t="s">
        <v>77</v>
      </c>
      <c r="E9709" s="31">
        <v>-73</v>
      </c>
      <c r="F9709" s="31"/>
      <c r="G9709" s="33"/>
      <c r="I9709" s="33"/>
      <c r="J9709" s="33"/>
      <c r="AB9709" s="35"/>
    </row>
    <row r="9710" spans="1:28" s="6" customFormat="1" x14ac:dyDescent="0.15">
      <c r="A9710" s="6" t="s">
        <v>77</v>
      </c>
      <c r="E9710" s="31">
        <v>-73</v>
      </c>
      <c r="F9710" s="31"/>
      <c r="G9710" s="33"/>
      <c r="I9710" s="33"/>
      <c r="J9710" s="33"/>
      <c r="AB9710" s="35"/>
    </row>
    <row r="9711" spans="1:28" s="6" customFormat="1" x14ac:dyDescent="0.15">
      <c r="A9711" s="6" t="s">
        <v>77</v>
      </c>
      <c r="E9711" s="31">
        <v>-70</v>
      </c>
      <c r="F9711" s="31"/>
      <c r="G9711" s="33"/>
      <c r="I9711" s="33"/>
      <c r="J9711" s="33"/>
      <c r="AB9711" s="35"/>
    </row>
    <row r="9712" spans="1:28" s="6" customFormat="1" x14ac:dyDescent="0.15">
      <c r="A9712" s="6" t="s">
        <v>77</v>
      </c>
      <c r="E9712" s="31">
        <v>-73</v>
      </c>
      <c r="F9712" s="31"/>
      <c r="G9712" s="33"/>
      <c r="I9712" s="33"/>
      <c r="J9712" s="33"/>
      <c r="AB9712" s="35"/>
    </row>
    <row r="9713" spans="1:28" s="6" customFormat="1" x14ac:dyDescent="0.15">
      <c r="A9713" s="6" t="s">
        <v>77</v>
      </c>
      <c r="E9713" s="31">
        <v>-73</v>
      </c>
      <c r="F9713" s="31"/>
      <c r="G9713" s="33"/>
      <c r="I9713" s="33"/>
      <c r="J9713" s="33"/>
      <c r="AB9713" s="35"/>
    </row>
    <row r="9714" spans="1:28" s="6" customFormat="1" x14ac:dyDescent="0.15">
      <c r="A9714" s="6" t="s">
        <v>77</v>
      </c>
      <c r="E9714" s="31">
        <v>-70</v>
      </c>
      <c r="F9714" s="31"/>
      <c r="G9714" s="33"/>
      <c r="I9714" s="33"/>
      <c r="J9714" s="33"/>
      <c r="AB9714" s="35"/>
    </row>
    <row r="9715" spans="1:28" s="6" customFormat="1" x14ac:dyDescent="0.15">
      <c r="A9715" s="6" t="s">
        <v>77</v>
      </c>
      <c r="E9715" s="31">
        <v>-73</v>
      </c>
      <c r="F9715" s="31"/>
      <c r="G9715" s="33"/>
      <c r="I9715" s="33"/>
      <c r="J9715" s="33"/>
      <c r="AB9715" s="35"/>
    </row>
    <row r="9716" spans="1:28" s="6" customFormat="1" x14ac:dyDescent="0.15">
      <c r="A9716" s="6" t="s">
        <v>77</v>
      </c>
      <c r="E9716" s="31">
        <v>-73</v>
      </c>
      <c r="F9716" s="31"/>
      <c r="G9716" s="33"/>
      <c r="I9716" s="33"/>
      <c r="J9716" s="33"/>
      <c r="AB9716" s="35"/>
    </row>
    <row r="9717" spans="1:28" s="6" customFormat="1" x14ac:dyDescent="0.15">
      <c r="A9717" s="6" t="s">
        <v>77</v>
      </c>
      <c r="E9717" s="31">
        <v>-73</v>
      </c>
      <c r="F9717" s="31"/>
      <c r="G9717" s="33"/>
      <c r="I9717" s="33"/>
      <c r="J9717" s="33"/>
      <c r="AB9717" s="35"/>
    </row>
    <row r="9718" spans="1:28" s="6" customFormat="1" x14ac:dyDescent="0.15">
      <c r="A9718" s="6" t="s">
        <v>77</v>
      </c>
      <c r="E9718" s="31">
        <v>-73</v>
      </c>
      <c r="F9718" s="31"/>
      <c r="G9718" s="33"/>
      <c r="I9718" s="33"/>
      <c r="J9718" s="33"/>
      <c r="AB9718" s="35"/>
    </row>
    <row r="9719" spans="1:28" s="6" customFormat="1" x14ac:dyDescent="0.15">
      <c r="A9719" s="6" t="s">
        <v>77</v>
      </c>
      <c r="E9719" s="31">
        <v>-73</v>
      </c>
      <c r="F9719" s="31"/>
      <c r="G9719" s="33"/>
      <c r="I9719" s="33"/>
      <c r="J9719" s="33"/>
      <c r="AB9719" s="35"/>
    </row>
    <row r="9720" spans="1:28" s="6" customFormat="1" x14ac:dyDescent="0.15">
      <c r="A9720" s="6" t="s">
        <v>77</v>
      </c>
      <c r="E9720" s="31">
        <v>-81</v>
      </c>
      <c r="F9720" s="31"/>
      <c r="G9720" s="33"/>
      <c r="I9720" s="33"/>
      <c r="J9720" s="33"/>
      <c r="AB9720" s="35"/>
    </row>
    <row r="9721" spans="1:28" s="6" customFormat="1" x14ac:dyDescent="0.15">
      <c r="A9721" s="6" t="s">
        <v>77</v>
      </c>
      <c r="E9721" s="31">
        <v>-76</v>
      </c>
      <c r="F9721" s="31"/>
      <c r="G9721" s="33"/>
      <c r="I9721" s="33"/>
      <c r="J9721" s="33"/>
      <c r="AB9721" s="35"/>
    </row>
    <row r="9722" spans="1:28" s="6" customFormat="1" x14ac:dyDescent="0.15">
      <c r="A9722" s="6" t="s">
        <v>77</v>
      </c>
      <c r="E9722" s="31">
        <v>-76</v>
      </c>
      <c r="F9722" s="31"/>
      <c r="G9722" s="33"/>
      <c r="I9722" s="33"/>
      <c r="J9722" s="33"/>
      <c r="AB9722" s="35"/>
    </row>
    <row r="9723" spans="1:28" s="6" customFormat="1" x14ac:dyDescent="0.15">
      <c r="A9723" s="6" t="s">
        <v>77</v>
      </c>
      <c r="E9723" s="31">
        <v>-74</v>
      </c>
      <c r="F9723" s="31"/>
      <c r="G9723" s="33"/>
      <c r="I9723" s="33"/>
      <c r="J9723" s="33"/>
      <c r="AB9723" s="35"/>
    </row>
    <row r="9724" spans="1:28" s="6" customFormat="1" x14ac:dyDescent="0.15">
      <c r="A9724" s="6" t="s">
        <v>77</v>
      </c>
      <c r="E9724" s="31">
        <v>-74</v>
      </c>
      <c r="F9724" s="31"/>
      <c r="G9724" s="33"/>
      <c r="I9724" s="33"/>
      <c r="J9724" s="33"/>
      <c r="AB9724" s="35"/>
    </row>
    <row r="9725" spans="1:28" s="6" customFormat="1" x14ac:dyDescent="0.15">
      <c r="A9725" s="6" t="s">
        <v>77</v>
      </c>
      <c r="E9725" s="31">
        <v>-74</v>
      </c>
      <c r="F9725" s="31"/>
      <c r="G9725" s="33"/>
      <c r="I9725" s="33"/>
      <c r="J9725" s="33"/>
      <c r="AB9725" s="35"/>
    </row>
    <row r="9726" spans="1:28" s="6" customFormat="1" x14ac:dyDescent="0.15">
      <c r="A9726" s="6" t="s">
        <v>77</v>
      </c>
      <c r="E9726" s="31">
        <v>-74</v>
      </c>
      <c r="F9726" s="31"/>
      <c r="G9726" s="33"/>
      <c r="I9726" s="33"/>
      <c r="J9726" s="33"/>
      <c r="AB9726" s="35"/>
    </row>
    <row r="9727" spans="1:28" s="6" customFormat="1" x14ac:dyDescent="0.15">
      <c r="A9727" s="6" t="s">
        <v>77</v>
      </c>
      <c r="E9727" s="31">
        <v>-74</v>
      </c>
      <c r="F9727" s="31"/>
      <c r="G9727" s="33"/>
      <c r="I9727" s="33"/>
      <c r="J9727" s="33"/>
      <c r="AB9727" s="35"/>
    </row>
    <row r="9728" spans="1:28" s="6" customFormat="1" x14ac:dyDescent="0.15">
      <c r="A9728" s="6" t="s">
        <v>77</v>
      </c>
      <c r="E9728" s="31">
        <v>-74</v>
      </c>
      <c r="F9728" s="31"/>
      <c r="G9728" s="33"/>
      <c r="I9728" s="33"/>
      <c r="J9728" s="33"/>
      <c r="AB9728" s="35"/>
    </row>
    <row r="9729" spans="1:28" s="6" customFormat="1" x14ac:dyDescent="0.15">
      <c r="A9729" s="6" t="s">
        <v>77</v>
      </c>
      <c r="E9729" s="31">
        <v>-74</v>
      </c>
      <c r="F9729" s="31"/>
      <c r="G9729" s="33"/>
      <c r="I9729" s="33"/>
      <c r="J9729" s="33"/>
      <c r="AB9729" s="35"/>
    </row>
    <row r="9730" spans="1:28" s="6" customFormat="1" x14ac:dyDescent="0.15">
      <c r="A9730" s="6" t="s">
        <v>77</v>
      </c>
      <c r="E9730" s="31">
        <v>-74</v>
      </c>
      <c r="F9730" s="31"/>
      <c r="G9730" s="33"/>
      <c r="I9730" s="33"/>
      <c r="J9730" s="33"/>
      <c r="AB9730" s="35"/>
    </row>
    <row r="9731" spans="1:28" s="6" customFormat="1" x14ac:dyDescent="0.15">
      <c r="A9731" s="6" t="s">
        <v>77</v>
      </c>
      <c r="E9731" s="31">
        <v>-74</v>
      </c>
      <c r="F9731" s="31"/>
      <c r="G9731" s="33"/>
      <c r="I9731" s="33"/>
      <c r="J9731" s="33"/>
      <c r="AB9731" s="35"/>
    </row>
    <row r="9732" spans="1:28" s="6" customFormat="1" x14ac:dyDescent="0.15">
      <c r="A9732" s="6" t="s">
        <v>77</v>
      </c>
      <c r="E9732" s="31">
        <v>-74</v>
      </c>
      <c r="F9732" s="31"/>
      <c r="G9732" s="33"/>
      <c r="I9732" s="33"/>
      <c r="J9732" s="33"/>
      <c r="AB9732" s="35"/>
    </row>
    <row r="9733" spans="1:28" s="6" customFormat="1" x14ac:dyDescent="0.15">
      <c r="A9733" s="6" t="s">
        <v>77</v>
      </c>
      <c r="E9733" s="31">
        <v>-74</v>
      </c>
      <c r="F9733" s="31"/>
      <c r="G9733" s="33"/>
      <c r="I9733" s="33"/>
      <c r="J9733" s="33"/>
      <c r="AB9733" s="35"/>
    </row>
    <row r="9734" spans="1:28" s="6" customFormat="1" x14ac:dyDescent="0.15">
      <c r="A9734" s="6" t="s">
        <v>77</v>
      </c>
      <c r="E9734" s="31">
        <v>-74</v>
      </c>
      <c r="F9734" s="31"/>
      <c r="G9734" s="33"/>
      <c r="I9734" s="33"/>
      <c r="J9734" s="33"/>
      <c r="AB9734" s="35"/>
    </row>
    <row r="9735" spans="1:28" s="6" customFormat="1" x14ac:dyDescent="0.15">
      <c r="A9735" s="6" t="s">
        <v>77</v>
      </c>
      <c r="E9735" s="31">
        <v>-79</v>
      </c>
      <c r="F9735" s="31"/>
      <c r="G9735" s="33"/>
      <c r="I9735" s="33"/>
      <c r="J9735" s="33"/>
      <c r="AB9735" s="35"/>
    </row>
    <row r="9736" spans="1:28" s="6" customFormat="1" x14ac:dyDescent="0.15">
      <c r="A9736" s="6" t="s">
        <v>77</v>
      </c>
      <c r="E9736" s="31">
        <v>-79</v>
      </c>
      <c r="F9736" s="31"/>
      <c r="G9736" s="33"/>
      <c r="I9736" s="33"/>
      <c r="J9736" s="33"/>
      <c r="AB9736" s="35"/>
    </row>
    <row r="9737" spans="1:28" s="6" customFormat="1" x14ac:dyDescent="0.15">
      <c r="A9737" s="6" t="s">
        <v>77</v>
      </c>
      <c r="E9737" s="31">
        <v>-70</v>
      </c>
      <c r="F9737" s="31"/>
      <c r="G9737" s="33"/>
      <c r="I9737" s="33"/>
      <c r="J9737" s="33"/>
      <c r="AB9737" s="35"/>
    </row>
    <row r="9738" spans="1:28" s="6" customFormat="1" x14ac:dyDescent="0.15">
      <c r="A9738" s="6" t="s">
        <v>77</v>
      </c>
      <c r="E9738" s="31">
        <v>-70</v>
      </c>
      <c r="F9738" s="31"/>
      <c r="G9738" s="33"/>
      <c r="I9738" s="33"/>
      <c r="J9738" s="33"/>
      <c r="AB9738" s="35"/>
    </row>
    <row r="9739" spans="1:28" s="6" customFormat="1" x14ac:dyDescent="0.15">
      <c r="A9739" s="6" t="s">
        <v>77</v>
      </c>
      <c r="E9739" s="31">
        <v>-70</v>
      </c>
      <c r="F9739" s="31"/>
      <c r="G9739" s="33"/>
      <c r="I9739" s="33"/>
      <c r="J9739" s="33"/>
      <c r="AB9739" s="35"/>
    </row>
    <row r="9740" spans="1:28" s="6" customFormat="1" x14ac:dyDescent="0.15">
      <c r="A9740" s="6" t="s">
        <v>77</v>
      </c>
      <c r="E9740" s="31">
        <v>-77</v>
      </c>
      <c r="F9740" s="31"/>
      <c r="G9740" s="33"/>
      <c r="I9740" s="33"/>
      <c r="J9740" s="33"/>
      <c r="AB9740" s="35"/>
    </row>
    <row r="9741" spans="1:28" s="6" customFormat="1" x14ac:dyDescent="0.15">
      <c r="A9741" s="6" t="s">
        <v>77</v>
      </c>
      <c r="E9741" s="31">
        <v>-77</v>
      </c>
      <c r="F9741" s="31"/>
      <c r="G9741" s="33"/>
      <c r="I9741" s="33"/>
      <c r="J9741" s="33"/>
      <c r="AB9741" s="35"/>
    </row>
    <row r="9742" spans="1:28" s="6" customFormat="1" x14ac:dyDescent="0.15">
      <c r="A9742" s="6" t="s">
        <v>77</v>
      </c>
      <c r="E9742" s="31">
        <v>-77</v>
      </c>
      <c r="F9742" s="31"/>
      <c r="G9742" s="33"/>
      <c r="I9742" s="33"/>
      <c r="J9742" s="33"/>
      <c r="AB9742" s="35"/>
    </row>
    <row r="9743" spans="1:28" s="6" customFormat="1" x14ac:dyDescent="0.15">
      <c r="A9743" s="6" t="s">
        <v>77</v>
      </c>
      <c r="E9743" s="31">
        <v>-77</v>
      </c>
      <c r="F9743" s="31"/>
      <c r="G9743" s="33"/>
      <c r="I9743" s="33"/>
      <c r="J9743" s="33"/>
      <c r="AB9743" s="35"/>
    </row>
    <row r="9744" spans="1:28" s="6" customFormat="1" x14ac:dyDescent="0.15">
      <c r="A9744" s="6" t="s">
        <v>77</v>
      </c>
      <c r="E9744" s="31">
        <v>-74</v>
      </c>
      <c r="F9744" s="31"/>
      <c r="G9744" s="33"/>
      <c r="I9744" s="33"/>
      <c r="J9744" s="33"/>
      <c r="AB9744" s="35"/>
    </row>
    <row r="9745" spans="1:28" s="6" customFormat="1" x14ac:dyDescent="0.15">
      <c r="A9745" s="6" t="s">
        <v>77</v>
      </c>
      <c r="E9745" s="31">
        <v>-74</v>
      </c>
      <c r="F9745" s="31"/>
      <c r="G9745" s="33"/>
      <c r="I9745" s="33"/>
      <c r="J9745" s="33"/>
      <c r="AB9745" s="35"/>
    </row>
    <row r="9746" spans="1:28" s="6" customFormat="1" x14ac:dyDescent="0.15">
      <c r="A9746" s="6" t="s">
        <v>77</v>
      </c>
      <c r="E9746" s="31">
        <v>-74</v>
      </c>
      <c r="F9746" s="31"/>
      <c r="G9746" s="33"/>
      <c r="I9746" s="33"/>
      <c r="J9746" s="33"/>
      <c r="AB9746" s="35"/>
    </row>
    <row r="9747" spans="1:28" s="6" customFormat="1" x14ac:dyDescent="0.15">
      <c r="A9747" s="6" t="s">
        <v>77</v>
      </c>
      <c r="E9747" s="31">
        <v>-74</v>
      </c>
      <c r="F9747" s="31"/>
      <c r="G9747" s="33"/>
      <c r="I9747" s="33"/>
      <c r="J9747" s="33"/>
      <c r="AB9747" s="35"/>
    </row>
    <row r="9748" spans="1:28" s="6" customFormat="1" x14ac:dyDescent="0.15">
      <c r="A9748" s="6" t="s">
        <v>77</v>
      </c>
      <c r="E9748" s="31">
        <v>-74</v>
      </c>
      <c r="F9748" s="31"/>
      <c r="G9748" s="33"/>
      <c r="I9748" s="33"/>
      <c r="J9748" s="33"/>
      <c r="AB9748" s="35"/>
    </row>
    <row r="9749" spans="1:28" s="6" customFormat="1" x14ac:dyDescent="0.15">
      <c r="A9749" s="6" t="s">
        <v>77</v>
      </c>
      <c r="E9749" s="31">
        <v>-74</v>
      </c>
      <c r="F9749" s="31"/>
      <c r="G9749" s="33"/>
      <c r="I9749" s="33"/>
      <c r="J9749" s="33"/>
      <c r="AB9749" s="35"/>
    </row>
    <row r="9750" spans="1:28" s="6" customFormat="1" x14ac:dyDescent="0.15">
      <c r="A9750" s="6" t="s">
        <v>77</v>
      </c>
      <c r="E9750" s="31">
        <v>-74</v>
      </c>
      <c r="F9750" s="31"/>
      <c r="G9750" s="33"/>
      <c r="I9750" s="33"/>
      <c r="J9750" s="33"/>
      <c r="AB9750" s="35"/>
    </row>
    <row r="9751" spans="1:28" s="6" customFormat="1" x14ac:dyDescent="0.15">
      <c r="A9751" s="6" t="s">
        <v>77</v>
      </c>
      <c r="E9751" s="31">
        <v>-74</v>
      </c>
      <c r="F9751" s="31"/>
      <c r="G9751" s="33"/>
      <c r="I9751" s="33"/>
      <c r="J9751" s="33"/>
      <c r="AB9751" s="35"/>
    </row>
    <row r="9752" spans="1:28" s="6" customFormat="1" x14ac:dyDescent="0.15">
      <c r="A9752" s="6" t="s">
        <v>77</v>
      </c>
      <c r="E9752" s="31">
        <v>-74</v>
      </c>
      <c r="F9752" s="31"/>
      <c r="G9752" s="33"/>
      <c r="I9752" s="33"/>
      <c r="J9752" s="33"/>
      <c r="AB9752" s="35"/>
    </row>
    <row r="9753" spans="1:28" s="6" customFormat="1" x14ac:dyDescent="0.15">
      <c r="A9753" s="6" t="s">
        <v>77</v>
      </c>
      <c r="E9753" s="31">
        <v>-79</v>
      </c>
      <c r="F9753" s="31"/>
      <c r="G9753" s="33"/>
      <c r="I9753" s="33"/>
      <c r="J9753" s="33"/>
      <c r="AB9753" s="35"/>
    </row>
    <row r="9754" spans="1:28" s="6" customFormat="1" x14ac:dyDescent="0.15">
      <c r="A9754" s="6" t="s">
        <v>77</v>
      </c>
      <c r="E9754" s="31">
        <v>-79</v>
      </c>
      <c r="F9754" s="31"/>
      <c r="G9754" s="33"/>
      <c r="I9754" s="33"/>
      <c r="J9754" s="33"/>
      <c r="AB9754" s="35"/>
    </row>
    <row r="9755" spans="1:28" s="6" customFormat="1" x14ac:dyDescent="0.15">
      <c r="A9755" s="6" t="s">
        <v>77</v>
      </c>
      <c r="E9755" s="31">
        <v>-78</v>
      </c>
      <c r="F9755" s="31"/>
      <c r="G9755" s="33"/>
      <c r="I9755" s="33"/>
      <c r="J9755" s="33"/>
      <c r="AB9755" s="35"/>
    </row>
    <row r="9756" spans="1:28" s="6" customFormat="1" x14ac:dyDescent="0.15">
      <c r="A9756" s="6" t="s">
        <v>77</v>
      </c>
      <c r="E9756" s="31">
        <v>-78</v>
      </c>
      <c r="F9756" s="31"/>
      <c r="G9756" s="33"/>
      <c r="I9756" s="33"/>
      <c r="J9756" s="33"/>
      <c r="AB9756" s="35"/>
    </row>
    <row r="9757" spans="1:28" s="6" customFormat="1" x14ac:dyDescent="0.15">
      <c r="A9757" s="6" t="s">
        <v>77</v>
      </c>
      <c r="E9757" s="31">
        <v>-78</v>
      </c>
      <c r="F9757" s="31"/>
      <c r="G9757" s="33"/>
      <c r="I9757" s="33"/>
      <c r="J9757" s="33"/>
      <c r="AB9757" s="35"/>
    </row>
    <row r="9758" spans="1:28" s="6" customFormat="1" x14ac:dyDescent="0.15">
      <c r="A9758" s="6" t="s">
        <v>77</v>
      </c>
      <c r="E9758" s="31">
        <v>-78</v>
      </c>
      <c r="F9758" s="31"/>
      <c r="G9758" s="33"/>
      <c r="I9758" s="33"/>
      <c r="J9758" s="33"/>
      <c r="AB9758" s="35"/>
    </row>
    <row r="9759" spans="1:28" s="6" customFormat="1" x14ac:dyDescent="0.15">
      <c r="A9759" s="6" t="s">
        <v>77</v>
      </c>
      <c r="E9759" s="31">
        <v>-78</v>
      </c>
      <c r="F9759" s="31"/>
      <c r="G9759" s="33"/>
      <c r="I9759" s="33"/>
      <c r="J9759" s="33"/>
      <c r="AB9759" s="35"/>
    </row>
    <row r="9760" spans="1:28" s="6" customFormat="1" x14ac:dyDescent="0.15">
      <c r="A9760" s="6" t="s">
        <v>77</v>
      </c>
      <c r="E9760" s="31">
        <v>-78</v>
      </c>
      <c r="F9760" s="31"/>
      <c r="G9760" s="33"/>
      <c r="I9760" s="33"/>
      <c r="J9760" s="33"/>
      <c r="AB9760" s="35"/>
    </row>
    <row r="9761" spans="1:28" s="6" customFormat="1" x14ac:dyDescent="0.15">
      <c r="A9761" s="6" t="s">
        <v>77</v>
      </c>
      <c r="E9761" s="31">
        <v>-78</v>
      </c>
      <c r="F9761" s="31"/>
      <c r="G9761" s="33"/>
      <c r="I9761" s="33"/>
      <c r="J9761" s="33"/>
      <c r="AB9761" s="35"/>
    </row>
    <row r="9762" spans="1:28" s="6" customFormat="1" x14ac:dyDescent="0.15">
      <c r="A9762" s="6" t="s">
        <v>77</v>
      </c>
      <c r="E9762" s="31">
        <v>-78</v>
      </c>
      <c r="F9762" s="31"/>
      <c r="G9762" s="33"/>
      <c r="I9762" s="33"/>
      <c r="J9762" s="33"/>
      <c r="AB9762" s="35"/>
    </row>
    <row r="9763" spans="1:28" s="6" customFormat="1" x14ac:dyDescent="0.15">
      <c r="A9763" s="6" t="s">
        <v>77</v>
      </c>
      <c r="E9763" s="31">
        <v>-78</v>
      </c>
      <c r="F9763" s="31"/>
      <c r="G9763" s="33"/>
      <c r="I9763" s="33"/>
      <c r="J9763" s="33"/>
      <c r="AB9763" s="35"/>
    </row>
    <row r="9764" spans="1:28" s="6" customFormat="1" x14ac:dyDescent="0.15">
      <c r="A9764" s="6" t="s">
        <v>77</v>
      </c>
      <c r="E9764" s="31">
        <v>-78</v>
      </c>
      <c r="F9764" s="31"/>
      <c r="G9764" s="33"/>
      <c r="I9764" s="33"/>
      <c r="J9764" s="33"/>
      <c r="AB9764" s="35"/>
    </row>
    <row r="9765" spans="1:28" s="6" customFormat="1" x14ac:dyDescent="0.15">
      <c r="A9765" s="6" t="s">
        <v>77</v>
      </c>
      <c r="E9765" s="31">
        <v>-78</v>
      </c>
      <c r="F9765" s="31"/>
      <c r="G9765" s="33"/>
      <c r="I9765" s="33"/>
      <c r="J9765" s="33"/>
      <c r="AB9765" s="35"/>
    </row>
    <row r="9766" spans="1:28" s="6" customFormat="1" x14ac:dyDescent="0.15">
      <c r="A9766" s="6" t="s">
        <v>77</v>
      </c>
      <c r="E9766" s="31">
        <v>-78</v>
      </c>
      <c r="F9766" s="31"/>
      <c r="G9766" s="33"/>
      <c r="I9766" s="33"/>
      <c r="J9766" s="33"/>
      <c r="AB9766" s="35"/>
    </row>
    <row r="9767" spans="1:28" s="6" customFormat="1" x14ac:dyDescent="0.15">
      <c r="A9767" s="6" t="s">
        <v>77</v>
      </c>
      <c r="E9767" s="31">
        <v>-79</v>
      </c>
      <c r="F9767" s="31"/>
      <c r="G9767" s="33"/>
      <c r="I9767" s="33"/>
      <c r="J9767" s="33"/>
      <c r="AB9767" s="35"/>
    </row>
    <row r="9768" spans="1:28" s="6" customFormat="1" x14ac:dyDescent="0.15">
      <c r="A9768" s="6" t="s">
        <v>77</v>
      </c>
      <c r="E9768" s="31">
        <v>-79</v>
      </c>
      <c r="F9768" s="31"/>
      <c r="G9768" s="33"/>
      <c r="I9768" s="33"/>
      <c r="J9768" s="33"/>
      <c r="AB9768" s="35"/>
    </row>
    <row r="9769" spans="1:28" s="6" customFormat="1" x14ac:dyDescent="0.15">
      <c r="A9769" s="6" t="s">
        <v>77</v>
      </c>
      <c r="E9769" s="31">
        <v>-79</v>
      </c>
      <c r="F9769" s="31"/>
      <c r="G9769" s="33"/>
      <c r="I9769" s="33"/>
      <c r="J9769" s="33"/>
      <c r="AB9769" s="35"/>
    </row>
    <row r="9770" spans="1:28" s="6" customFormat="1" x14ac:dyDescent="0.15">
      <c r="A9770" s="6" t="s">
        <v>77</v>
      </c>
      <c r="E9770" s="31">
        <v>-79</v>
      </c>
      <c r="F9770" s="31"/>
      <c r="G9770" s="33"/>
      <c r="I9770" s="33"/>
      <c r="J9770" s="33"/>
      <c r="AB9770" s="35"/>
    </row>
    <row r="9771" spans="1:28" s="6" customFormat="1" x14ac:dyDescent="0.15">
      <c r="A9771" s="6" t="s">
        <v>77</v>
      </c>
      <c r="E9771" s="31">
        <v>-79</v>
      </c>
      <c r="F9771" s="31"/>
      <c r="G9771" s="33"/>
      <c r="I9771" s="33"/>
      <c r="J9771" s="33"/>
      <c r="AB9771" s="35"/>
    </row>
    <row r="9772" spans="1:28" s="6" customFormat="1" x14ac:dyDescent="0.15">
      <c r="A9772" s="6" t="s">
        <v>77</v>
      </c>
      <c r="E9772" s="31">
        <v>-79</v>
      </c>
      <c r="F9772" s="31"/>
      <c r="G9772" s="33"/>
      <c r="I9772" s="33"/>
      <c r="J9772" s="33"/>
      <c r="AB9772" s="35"/>
    </row>
    <row r="9773" spans="1:28" s="6" customFormat="1" x14ac:dyDescent="0.15">
      <c r="A9773" s="6" t="s">
        <v>77</v>
      </c>
      <c r="E9773" s="31">
        <v>-79</v>
      </c>
      <c r="F9773" s="31"/>
      <c r="G9773" s="33"/>
      <c r="I9773" s="33"/>
      <c r="J9773" s="33"/>
      <c r="AB9773" s="35"/>
    </row>
    <row r="9774" spans="1:28" s="6" customFormat="1" x14ac:dyDescent="0.15">
      <c r="A9774" s="6" t="s">
        <v>77</v>
      </c>
      <c r="E9774" s="31">
        <v>-81</v>
      </c>
      <c r="F9774" s="31"/>
      <c r="G9774" s="33"/>
      <c r="I9774" s="33"/>
      <c r="J9774" s="33"/>
      <c r="AB9774" s="35"/>
    </row>
    <row r="9775" spans="1:28" s="6" customFormat="1" x14ac:dyDescent="0.15">
      <c r="A9775" s="6" t="s">
        <v>77</v>
      </c>
      <c r="E9775" s="31">
        <v>-81</v>
      </c>
      <c r="F9775" s="31"/>
      <c r="G9775" s="33"/>
      <c r="I9775" s="33"/>
      <c r="J9775" s="33"/>
      <c r="AB9775" s="35"/>
    </row>
    <row r="9776" spans="1:28" s="6" customFormat="1" x14ac:dyDescent="0.15">
      <c r="A9776" s="6" t="s">
        <v>77</v>
      </c>
      <c r="E9776" s="31">
        <v>-81</v>
      </c>
      <c r="F9776" s="31"/>
      <c r="G9776" s="33"/>
      <c r="I9776" s="33"/>
      <c r="J9776" s="33"/>
      <c r="AB9776" s="35"/>
    </row>
    <row r="9777" spans="1:28" s="6" customFormat="1" x14ac:dyDescent="0.15">
      <c r="A9777" s="6" t="s">
        <v>77</v>
      </c>
      <c r="E9777" s="31">
        <v>-81</v>
      </c>
      <c r="F9777" s="31"/>
      <c r="G9777" s="33"/>
      <c r="I9777" s="33"/>
      <c r="J9777" s="33"/>
      <c r="AB9777" s="35"/>
    </row>
    <row r="9778" spans="1:28" s="6" customFormat="1" x14ac:dyDescent="0.15">
      <c r="A9778" s="6" t="s">
        <v>77</v>
      </c>
      <c r="E9778" s="31">
        <v>-81</v>
      </c>
      <c r="F9778" s="31"/>
      <c r="G9778" s="33"/>
      <c r="I9778" s="33"/>
      <c r="J9778" s="33"/>
      <c r="AB9778" s="35"/>
    </row>
    <row r="9779" spans="1:28" s="6" customFormat="1" x14ac:dyDescent="0.15">
      <c r="A9779" s="6" t="s">
        <v>77</v>
      </c>
      <c r="E9779" s="31">
        <v>-81</v>
      </c>
      <c r="F9779" s="31"/>
      <c r="G9779" s="33"/>
      <c r="I9779" s="33"/>
      <c r="J9779" s="33"/>
      <c r="AB9779" s="35"/>
    </row>
    <row r="9780" spans="1:28" s="6" customFormat="1" x14ac:dyDescent="0.15">
      <c r="A9780" s="6" t="s">
        <v>77</v>
      </c>
      <c r="E9780" s="31">
        <v>-81</v>
      </c>
      <c r="F9780" s="31"/>
      <c r="G9780" s="33"/>
      <c r="I9780" s="33"/>
      <c r="J9780" s="33"/>
      <c r="AB9780" s="35"/>
    </row>
    <row r="9781" spans="1:28" s="6" customFormat="1" x14ac:dyDescent="0.15">
      <c r="A9781" s="6" t="s">
        <v>77</v>
      </c>
      <c r="E9781" s="31">
        <v>-73</v>
      </c>
      <c r="F9781" s="31"/>
      <c r="G9781" s="33"/>
      <c r="I9781" s="33"/>
      <c r="J9781" s="33"/>
      <c r="AB9781" s="35"/>
    </row>
    <row r="9782" spans="1:28" s="6" customFormat="1" x14ac:dyDescent="0.15">
      <c r="A9782" s="6" t="s">
        <v>77</v>
      </c>
      <c r="E9782" s="31">
        <v>-83</v>
      </c>
      <c r="F9782" s="31"/>
      <c r="G9782" s="33"/>
      <c r="I9782" s="33"/>
      <c r="J9782" s="33"/>
      <c r="AB9782" s="35"/>
    </row>
    <row r="9783" spans="1:28" s="6" customFormat="1" x14ac:dyDescent="0.15">
      <c r="A9783" s="6" t="s">
        <v>77</v>
      </c>
      <c r="E9783" s="31">
        <v>-78</v>
      </c>
      <c r="F9783" s="31"/>
      <c r="G9783" s="33"/>
      <c r="I9783" s="33"/>
      <c r="J9783" s="33"/>
      <c r="AB9783" s="35"/>
    </row>
    <row r="9784" spans="1:28" s="6" customFormat="1" x14ac:dyDescent="0.15">
      <c r="A9784" s="6" t="s">
        <v>77</v>
      </c>
      <c r="E9784" s="31">
        <v>-78</v>
      </c>
      <c r="F9784" s="31"/>
      <c r="G9784" s="33"/>
      <c r="I9784" s="33"/>
      <c r="J9784" s="33"/>
      <c r="AB9784" s="35"/>
    </row>
    <row r="9785" spans="1:28" s="6" customFormat="1" x14ac:dyDescent="0.15">
      <c r="A9785" s="6" t="s">
        <v>77</v>
      </c>
      <c r="E9785" s="31">
        <v>-78</v>
      </c>
      <c r="F9785" s="31"/>
      <c r="G9785" s="33"/>
      <c r="I9785" s="33"/>
      <c r="J9785" s="33"/>
      <c r="AB9785" s="35"/>
    </row>
    <row r="9786" spans="1:28" s="6" customFormat="1" x14ac:dyDescent="0.15">
      <c r="A9786" s="6" t="s">
        <v>77</v>
      </c>
      <c r="E9786" s="31">
        <v>-78</v>
      </c>
      <c r="F9786" s="31"/>
      <c r="G9786" s="33"/>
      <c r="I9786" s="33"/>
      <c r="J9786" s="33"/>
      <c r="AB9786" s="35"/>
    </row>
    <row r="9787" spans="1:28" s="6" customFormat="1" x14ac:dyDescent="0.15">
      <c r="A9787" s="6" t="s">
        <v>77</v>
      </c>
      <c r="E9787" s="31">
        <v>-78</v>
      </c>
      <c r="F9787" s="31"/>
      <c r="G9787" s="33"/>
      <c r="I9787" s="33"/>
      <c r="J9787" s="33"/>
      <c r="AB9787" s="35"/>
    </row>
    <row r="9788" spans="1:28" s="6" customFormat="1" x14ac:dyDescent="0.15">
      <c r="A9788" s="6" t="s">
        <v>77</v>
      </c>
      <c r="E9788" s="31">
        <v>-78</v>
      </c>
      <c r="F9788" s="31"/>
      <c r="G9788" s="33"/>
      <c r="I9788" s="33"/>
      <c r="J9788" s="33"/>
      <c r="AB9788" s="35"/>
    </row>
    <row r="9789" spans="1:28" s="6" customFormat="1" x14ac:dyDescent="0.15">
      <c r="A9789" s="6" t="s">
        <v>77</v>
      </c>
      <c r="E9789" s="31">
        <v>-78</v>
      </c>
      <c r="F9789" s="31"/>
      <c r="G9789" s="33"/>
      <c r="I9789" s="33"/>
      <c r="J9789" s="33"/>
      <c r="AB9789" s="35"/>
    </row>
    <row r="9790" spans="1:28" s="6" customFormat="1" x14ac:dyDescent="0.15">
      <c r="A9790" s="6" t="s">
        <v>77</v>
      </c>
      <c r="E9790" s="31">
        <v>-78</v>
      </c>
      <c r="F9790" s="31"/>
      <c r="G9790" s="33"/>
      <c r="I9790" s="33"/>
      <c r="J9790" s="33"/>
      <c r="AB9790" s="35"/>
    </row>
    <row r="9791" spans="1:28" s="6" customFormat="1" x14ac:dyDescent="0.15">
      <c r="A9791" s="6" t="s">
        <v>77</v>
      </c>
      <c r="E9791" s="31">
        <v>-74</v>
      </c>
      <c r="F9791" s="31"/>
      <c r="G9791" s="33"/>
      <c r="I9791" s="33"/>
      <c r="J9791" s="33"/>
      <c r="AB9791" s="35"/>
    </row>
    <row r="9792" spans="1:28" s="6" customFormat="1" x14ac:dyDescent="0.15">
      <c r="A9792" s="6" t="s">
        <v>77</v>
      </c>
      <c r="E9792" s="31">
        <v>-72</v>
      </c>
      <c r="F9792" s="31"/>
      <c r="G9792" s="33"/>
      <c r="I9792" s="33"/>
      <c r="J9792" s="33"/>
      <c r="AB9792" s="35"/>
    </row>
    <row r="9793" spans="1:28" s="6" customFormat="1" x14ac:dyDescent="0.15">
      <c r="A9793" s="6" t="s">
        <v>77</v>
      </c>
      <c r="E9793" s="31">
        <v>-72</v>
      </c>
      <c r="F9793" s="31"/>
      <c r="G9793" s="33"/>
      <c r="I9793" s="33"/>
      <c r="J9793" s="33"/>
      <c r="AB9793" s="35"/>
    </row>
    <row r="9794" spans="1:28" s="6" customFormat="1" x14ac:dyDescent="0.15">
      <c r="A9794" s="6" t="s">
        <v>77</v>
      </c>
      <c r="E9794" s="31">
        <v>-72</v>
      </c>
      <c r="F9794" s="31"/>
      <c r="G9794" s="33"/>
      <c r="I9794" s="33"/>
      <c r="J9794" s="33"/>
      <c r="AB9794" s="35"/>
    </row>
    <row r="9795" spans="1:28" s="6" customFormat="1" x14ac:dyDescent="0.15">
      <c r="A9795" s="6" t="s">
        <v>77</v>
      </c>
      <c r="E9795" s="31">
        <v>-72</v>
      </c>
      <c r="F9795" s="31"/>
      <c r="G9795" s="33"/>
      <c r="I9795" s="33"/>
      <c r="J9795" s="33"/>
      <c r="AB9795" s="35"/>
    </row>
    <row r="9796" spans="1:28" s="6" customFormat="1" x14ac:dyDescent="0.15">
      <c r="A9796" s="6" t="s">
        <v>77</v>
      </c>
      <c r="E9796" s="31">
        <v>-72</v>
      </c>
      <c r="F9796" s="31"/>
      <c r="G9796" s="33"/>
      <c r="I9796" s="33"/>
      <c r="J9796" s="33"/>
      <c r="AB9796" s="35"/>
    </row>
    <row r="9797" spans="1:28" s="6" customFormat="1" x14ac:dyDescent="0.15">
      <c r="A9797" s="6" t="s">
        <v>77</v>
      </c>
      <c r="E9797" s="31">
        <v>-70</v>
      </c>
      <c r="F9797" s="31"/>
      <c r="G9797" s="33"/>
      <c r="I9797" s="33"/>
      <c r="J9797" s="33"/>
      <c r="AB9797" s="35"/>
    </row>
    <row r="9798" spans="1:28" s="6" customFormat="1" x14ac:dyDescent="0.15">
      <c r="A9798" s="6" t="s">
        <v>77</v>
      </c>
      <c r="E9798" s="31">
        <v>-73</v>
      </c>
      <c r="F9798" s="31"/>
      <c r="G9798" s="33"/>
      <c r="I9798" s="33"/>
      <c r="J9798" s="33"/>
      <c r="AB9798" s="35"/>
    </row>
    <row r="9799" spans="1:28" s="6" customFormat="1" x14ac:dyDescent="0.15">
      <c r="A9799" s="6" t="s">
        <v>77</v>
      </c>
      <c r="E9799" s="31">
        <v>-73</v>
      </c>
      <c r="F9799" s="31"/>
      <c r="G9799" s="33"/>
      <c r="I9799" s="33"/>
      <c r="J9799" s="33"/>
      <c r="AB9799" s="35"/>
    </row>
    <row r="9800" spans="1:28" s="6" customFormat="1" x14ac:dyDescent="0.15">
      <c r="A9800" s="6" t="s">
        <v>77</v>
      </c>
      <c r="E9800" s="31">
        <v>-73</v>
      </c>
      <c r="F9800" s="31"/>
      <c r="G9800" s="33"/>
      <c r="I9800" s="33"/>
      <c r="J9800" s="33"/>
      <c r="AB9800" s="35"/>
    </row>
    <row r="9801" spans="1:28" s="6" customFormat="1" x14ac:dyDescent="0.15">
      <c r="A9801" s="6" t="s">
        <v>77</v>
      </c>
      <c r="E9801" s="31">
        <v>-73</v>
      </c>
      <c r="F9801" s="31"/>
      <c r="G9801" s="33"/>
      <c r="I9801" s="33"/>
      <c r="J9801" s="33"/>
      <c r="AB9801" s="35"/>
    </row>
    <row r="9802" spans="1:28" s="6" customFormat="1" x14ac:dyDescent="0.15">
      <c r="A9802" s="6" t="s">
        <v>77</v>
      </c>
      <c r="E9802" s="31">
        <v>-72</v>
      </c>
      <c r="F9802" s="31"/>
      <c r="G9802" s="33"/>
      <c r="I9802" s="33"/>
      <c r="J9802" s="33"/>
      <c r="AB9802" s="35"/>
    </row>
    <row r="9803" spans="1:28" s="6" customFormat="1" x14ac:dyDescent="0.15">
      <c r="A9803" s="6" t="s">
        <v>77</v>
      </c>
      <c r="E9803" s="31">
        <v>-72</v>
      </c>
      <c r="F9803" s="31"/>
      <c r="G9803" s="33"/>
      <c r="I9803" s="33"/>
      <c r="J9803" s="33"/>
      <c r="AB9803" s="35"/>
    </row>
    <row r="9804" spans="1:28" s="6" customFormat="1" x14ac:dyDescent="0.15">
      <c r="A9804" s="6" t="s">
        <v>77</v>
      </c>
      <c r="E9804" s="31">
        <v>-72</v>
      </c>
      <c r="F9804" s="31"/>
      <c r="G9804" s="33"/>
      <c r="I9804" s="33"/>
      <c r="J9804" s="33"/>
      <c r="AB9804" s="35"/>
    </row>
    <row r="9805" spans="1:28" s="6" customFormat="1" x14ac:dyDescent="0.15">
      <c r="A9805" s="6" t="s">
        <v>78</v>
      </c>
      <c r="E9805" s="31">
        <v>-79</v>
      </c>
      <c r="F9805" s="31"/>
      <c r="G9805" s="33"/>
      <c r="I9805" s="33"/>
      <c r="J9805" s="33"/>
      <c r="AB9805" s="35"/>
    </row>
    <row r="9806" spans="1:28" s="6" customFormat="1" x14ac:dyDescent="0.15">
      <c r="A9806" s="6" t="s">
        <v>78</v>
      </c>
      <c r="E9806" s="31">
        <v>-79</v>
      </c>
      <c r="F9806" s="31"/>
      <c r="G9806" s="33"/>
      <c r="I9806" s="33"/>
      <c r="J9806" s="33"/>
      <c r="AB9806" s="35"/>
    </row>
    <row r="9807" spans="1:28" s="6" customFormat="1" x14ac:dyDescent="0.15">
      <c r="A9807" s="6" t="s">
        <v>78</v>
      </c>
      <c r="E9807" s="31">
        <v>-79</v>
      </c>
      <c r="F9807" s="31"/>
      <c r="G9807" s="33"/>
      <c r="I9807" s="33"/>
      <c r="J9807" s="33"/>
      <c r="AB9807" s="35"/>
    </row>
    <row r="9808" spans="1:28" s="6" customFormat="1" x14ac:dyDescent="0.15">
      <c r="A9808" s="6" t="s">
        <v>78</v>
      </c>
      <c r="E9808" s="31">
        <v>-79</v>
      </c>
      <c r="F9808" s="31"/>
      <c r="G9808" s="33"/>
      <c r="I9808" s="33"/>
      <c r="J9808" s="33"/>
      <c r="AB9808" s="35"/>
    </row>
    <row r="9809" spans="1:28" s="6" customFormat="1" x14ac:dyDescent="0.15">
      <c r="A9809" s="6" t="s">
        <v>78</v>
      </c>
      <c r="E9809" s="31">
        <v>-81</v>
      </c>
      <c r="F9809" s="31"/>
      <c r="G9809" s="33"/>
      <c r="I9809" s="33"/>
      <c r="J9809" s="33"/>
      <c r="AB9809" s="35"/>
    </row>
    <row r="9810" spans="1:28" s="6" customFormat="1" x14ac:dyDescent="0.15">
      <c r="A9810" s="6" t="s">
        <v>78</v>
      </c>
      <c r="E9810" s="31">
        <v>-81</v>
      </c>
      <c r="F9810" s="31"/>
      <c r="G9810" s="33"/>
      <c r="I9810" s="33"/>
      <c r="J9810" s="33"/>
      <c r="AB9810" s="35"/>
    </row>
    <row r="9811" spans="1:28" s="6" customFormat="1" x14ac:dyDescent="0.15">
      <c r="A9811" s="6" t="s">
        <v>78</v>
      </c>
      <c r="E9811" s="31">
        <v>-81</v>
      </c>
      <c r="F9811" s="31"/>
      <c r="G9811" s="33"/>
      <c r="I9811" s="33"/>
      <c r="J9811" s="33"/>
      <c r="AB9811" s="35"/>
    </row>
    <row r="9812" spans="1:28" s="6" customFormat="1" x14ac:dyDescent="0.15">
      <c r="A9812" s="6" t="s">
        <v>78</v>
      </c>
      <c r="E9812" s="31">
        <v>-81</v>
      </c>
      <c r="F9812" s="31"/>
      <c r="G9812" s="33"/>
      <c r="I9812" s="33"/>
      <c r="J9812" s="33"/>
      <c r="AB9812" s="35"/>
    </row>
    <row r="9813" spans="1:28" s="6" customFormat="1" x14ac:dyDescent="0.15">
      <c r="A9813" s="6" t="s">
        <v>78</v>
      </c>
      <c r="E9813" s="31">
        <v>-81</v>
      </c>
      <c r="F9813" s="31"/>
      <c r="G9813" s="33"/>
      <c r="I9813" s="33"/>
      <c r="J9813" s="33"/>
      <c r="AB9813" s="35"/>
    </row>
    <row r="9814" spans="1:28" s="6" customFormat="1" x14ac:dyDescent="0.15">
      <c r="A9814" s="6" t="s">
        <v>78</v>
      </c>
      <c r="E9814" s="31">
        <v>-81</v>
      </c>
      <c r="F9814" s="31"/>
      <c r="G9814" s="33"/>
      <c r="I9814" s="33"/>
      <c r="J9814" s="33"/>
      <c r="AB9814" s="35"/>
    </row>
    <row r="9815" spans="1:28" s="6" customFormat="1" x14ac:dyDescent="0.15">
      <c r="A9815" s="6" t="s">
        <v>78</v>
      </c>
      <c r="E9815" s="31">
        <v>-81</v>
      </c>
      <c r="F9815" s="31"/>
      <c r="G9815" s="33"/>
      <c r="I9815" s="33"/>
      <c r="J9815" s="33"/>
      <c r="AB9815" s="35"/>
    </row>
    <row r="9816" spans="1:28" s="6" customFormat="1" x14ac:dyDescent="0.15">
      <c r="A9816" s="6" t="s">
        <v>78</v>
      </c>
      <c r="E9816" s="31">
        <v>-81</v>
      </c>
      <c r="F9816" s="31"/>
      <c r="G9816" s="33"/>
      <c r="I9816" s="33"/>
      <c r="J9816" s="33"/>
      <c r="AB9816" s="35"/>
    </row>
    <row r="9817" spans="1:28" s="6" customFormat="1" x14ac:dyDescent="0.15">
      <c r="A9817" s="6" t="s">
        <v>78</v>
      </c>
      <c r="E9817" s="31">
        <v>-78</v>
      </c>
      <c r="F9817" s="31"/>
      <c r="G9817" s="33"/>
      <c r="I9817" s="33"/>
      <c r="J9817" s="33"/>
      <c r="AB9817" s="35"/>
    </row>
    <row r="9818" spans="1:28" s="6" customFormat="1" x14ac:dyDescent="0.15">
      <c r="A9818" s="6" t="s">
        <v>78</v>
      </c>
      <c r="E9818" s="31">
        <v>-78</v>
      </c>
      <c r="F9818" s="31"/>
      <c r="G9818" s="33"/>
      <c r="I9818" s="33"/>
      <c r="J9818" s="33"/>
      <c r="AB9818" s="35"/>
    </row>
    <row r="9819" spans="1:28" s="6" customFormat="1" x14ac:dyDescent="0.15">
      <c r="A9819" s="6" t="s">
        <v>78</v>
      </c>
      <c r="E9819" s="31">
        <v>-78</v>
      </c>
      <c r="F9819" s="31"/>
      <c r="G9819" s="33"/>
      <c r="I9819" s="33"/>
      <c r="J9819" s="33"/>
      <c r="AB9819" s="35"/>
    </row>
    <row r="9820" spans="1:28" s="6" customFormat="1" x14ac:dyDescent="0.15">
      <c r="A9820" s="6" t="s">
        <v>78</v>
      </c>
      <c r="E9820" s="31">
        <v>-78</v>
      </c>
      <c r="F9820" s="31"/>
      <c r="G9820" s="33"/>
      <c r="I9820" s="33"/>
      <c r="J9820" s="33"/>
      <c r="AB9820" s="35"/>
    </row>
    <row r="9821" spans="1:28" s="6" customFormat="1" x14ac:dyDescent="0.15">
      <c r="A9821" s="6" t="s">
        <v>78</v>
      </c>
      <c r="E9821" s="31">
        <v>-78</v>
      </c>
      <c r="F9821" s="31"/>
      <c r="G9821" s="33"/>
      <c r="I9821" s="33"/>
      <c r="J9821" s="33"/>
      <c r="AB9821" s="35"/>
    </row>
    <row r="9822" spans="1:28" s="6" customFormat="1" x14ac:dyDescent="0.15">
      <c r="A9822" s="6" t="s">
        <v>78</v>
      </c>
      <c r="E9822" s="31">
        <v>-78</v>
      </c>
      <c r="F9822" s="31"/>
      <c r="G9822" s="33"/>
      <c r="I9822" s="33"/>
      <c r="J9822" s="33"/>
      <c r="AB9822" s="35"/>
    </row>
    <row r="9823" spans="1:28" s="6" customFormat="1" x14ac:dyDescent="0.15">
      <c r="A9823" s="6" t="s">
        <v>78</v>
      </c>
      <c r="E9823" s="31">
        <v>-78</v>
      </c>
      <c r="F9823" s="31"/>
      <c r="G9823" s="33"/>
      <c r="I9823" s="33"/>
      <c r="J9823" s="33"/>
      <c r="AB9823" s="35"/>
    </row>
    <row r="9824" spans="1:28" s="6" customFormat="1" x14ac:dyDescent="0.15">
      <c r="A9824" s="6" t="s">
        <v>78</v>
      </c>
      <c r="E9824" s="31">
        <v>-74</v>
      </c>
      <c r="F9824" s="31"/>
      <c r="G9824" s="33"/>
      <c r="I9824" s="33"/>
      <c r="J9824" s="33"/>
      <c r="AB9824" s="35"/>
    </row>
    <row r="9825" spans="1:28" s="6" customFormat="1" x14ac:dyDescent="0.15">
      <c r="A9825" s="6" t="s">
        <v>78</v>
      </c>
      <c r="E9825" s="31">
        <v>-74</v>
      </c>
      <c r="F9825" s="31"/>
      <c r="G9825" s="33"/>
      <c r="I9825" s="33"/>
      <c r="J9825" s="33"/>
      <c r="AB9825" s="35"/>
    </row>
    <row r="9826" spans="1:28" s="6" customFormat="1" x14ac:dyDescent="0.15">
      <c r="A9826" s="6" t="s">
        <v>78</v>
      </c>
      <c r="E9826" s="31">
        <v>-74</v>
      </c>
      <c r="F9826" s="31"/>
      <c r="G9826" s="33"/>
      <c r="I9826" s="33"/>
      <c r="J9826" s="33"/>
      <c r="AB9826" s="35"/>
    </row>
    <row r="9827" spans="1:28" s="6" customFormat="1" x14ac:dyDescent="0.15">
      <c r="A9827" s="6" t="s">
        <v>78</v>
      </c>
      <c r="E9827" s="31">
        <v>-74</v>
      </c>
      <c r="F9827" s="31"/>
      <c r="G9827" s="33"/>
      <c r="I9827" s="33"/>
      <c r="J9827" s="33"/>
      <c r="AB9827" s="35"/>
    </row>
    <row r="9828" spans="1:28" s="6" customFormat="1" x14ac:dyDescent="0.15">
      <c r="A9828" s="6" t="s">
        <v>78</v>
      </c>
      <c r="E9828" s="31">
        <v>-74</v>
      </c>
      <c r="F9828" s="31"/>
      <c r="G9828" s="33"/>
      <c r="I9828" s="33"/>
      <c r="J9828" s="33"/>
      <c r="AB9828" s="35"/>
    </row>
    <row r="9829" spans="1:28" s="6" customFormat="1" x14ac:dyDescent="0.15">
      <c r="A9829" s="6" t="s">
        <v>78</v>
      </c>
      <c r="E9829" s="31">
        <v>-77</v>
      </c>
      <c r="F9829" s="31"/>
      <c r="G9829" s="33"/>
      <c r="I9829" s="33"/>
      <c r="J9829" s="33"/>
      <c r="AB9829" s="35"/>
    </row>
    <row r="9830" spans="1:28" s="6" customFormat="1" x14ac:dyDescent="0.15">
      <c r="A9830" s="6" t="s">
        <v>78</v>
      </c>
      <c r="E9830" s="31">
        <v>-77</v>
      </c>
      <c r="F9830" s="31"/>
      <c r="G9830" s="33"/>
      <c r="I9830" s="33"/>
      <c r="J9830" s="33"/>
      <c r="AB9830" s="35"/>
    </row>
    <row r="9831" spans="1:28" s="6" customFormat="1" x14ac:dyDescent="0.15">
      <c r="A9831" s="6" t="s">
        <v>78</v>
      </c>
      <c r="E9831" s="31">
        <v>-77</v>
      </c>
      <c r="F9831" s="31"/>
      <c r="G9831" s="33"/>
      <c r="I9831" s="33"/>
      <c r="J9831" s="33"/>
      <c r="AB9831" s="35"/>
    </row>
    <row r="9832" spans="1:28" s="6" customFormat="1" x14ac:dyDescent="0.15">
      <c r="A9832" s="6" t="s">
        <v>78</v>
      </c>
      <c r="E9832" s="31">
        <v>-81</v>
      </c>
      <c r="F9832" s="31"/>
      <c r="G9832" s="33"/>
      <c r="I9832" s="33"/>
      <c r="J9832" s="33"/>
      <c r="AB9832" s="35"/>
    </row>
    <row r="9833" spans="1:28" s="6" customFormat="1" x14ac:dyDescent="0.15">
      <c r="A9833" s="6" t="s">
        <v>78</v>
      </c>
      <c r="E9833" s="31">
        <v>-80</v>
      </c>
      <c r="F9833" s="31"/>
      <c r="G9833" s="33"/>
      <c r="I9833" s="33"/>
      <c r="J9833" s="33"/>
      <c r="AB9833" s="35"/>
    </row>
    <row r="9834" spans="1:28" s="6" customFormat="1" x14ac:dyDescent="0.15">
      <c r="A9834" s="6" t="s">
        <v>78</v>
      </c>
      <c r="E9834" s="31">
        <v>-80</v>
      </c>
      <c r="F9834" s="31"/>
      <c r="G9834" s="33"/>
      <c r="I9834" s="33"/>
      <c r="J9834" s="33"/>
      <c r="AB9834" s="35"/>
    </row>
    <row r="9835" spans="1:28" s="6" customFormat="1" x14ac:dyDescent="0.15">
      <c r="A9835" s="6" t="s">
        <v>78</v>
      </c>
      <c r="E9835" s="31">
        <v>-76</v>
      </c>
      <c r="F9835" s="31"/>
      <c r="G9835" s="33"/>
      <c r="I9835" s="33"/>
      <c r="J9835" s="33"/>
      <c r="AB9835" s="35"/>
    </row>
    <row r="9836" spans="1:28" s="6" customFormat="1" x14ac:dyDescent="0.15">
      <c r="A9836" s="6" t="s">
        <v>78</v>
      </c>
      <c r="E9836" s="31">
        <v>-79</v>
      </c>
      <c r="F9836" s="31"/>
      <c r="G9836" s="33"/>
      <c r="I9836" s="33"/>
      <c r="J9836" s="33"/>
      <c r="AB9836" s="35"/>
    </row>
    <row r="9837" spans="1:28" s="6" customFormat="1" x14ac:dyDescent="0.15">
      <c r="A9837" s="6" t="s">
        <v>78</v>
      </c>
      <c r="E9837" s="31">
        <v>-79</v>
      </c>
      <c r="F9837" s="31"/>
      <c r="G9837" s="33"/>
      <c r="I9837" s="33"/>
      <c r="J9837" s="33"/>
      <c r="AB9837" s="35"/>
    </row>
    <row r="9838" spans="1:28" s="6" customFormat="1" x14ac:dyDescent="0.15">
      <c r="A9838" s="6" t="s">
        <v>78</v>
      </c>
      <c r="E9838" s="31">
        <v>-81</v>
      </c>
      <c r="F9838" s="31"/>
      <c r="G9838" s="33"/>
      <c r="I9838" s="33"/>
      <c r="J9838" s="33"/>
      <c r="AB9838" s="35"/>
    </row>
    <row r="9839" spans="1:28" s="6" customFormat="1" x14ac:dyDescent="0.15">
      <c r="A9839" s="6" t="s">
        <v>78</v>
      </c>
      <c r="E9839" s="31">
        <v>-81</v>
      </c>
      <c r="F9839" s="31"/>
      <c r="G9839" s="33"/>
      <c r="I9839" s="33"/>
      <c r="J9839" s="33"/>
      <c r="AB9839" s="35"/>
    </row>
    <row r="9840" spans="1:28" s="6" customFormat="1" x14ac:dyDescent="0.15">
      <c r="A9840" s="6" t="s">
        <v>78</v>
      </c>
      <c r="E9840" s="31">
        <v>-64</v>
      </c>
      <c r="F9840" s="31"/>
      <c r="G9840" s="33"/>
      <c r="I9840" s="33"/>
      <c r="J9840" s="33"/>
      <c r="AB9840" s="35"/>
    </row>
    <row r="9841" spans="1:28" s="6" customFormat="1" x14ac:dyDescent="0.15">
      <c r="A9841" s="6" t="s">
        <v>78</v>
      </c>
      <c r="E9841" s="31">
        <v>-77</v>
      </c>
      <c r="F9841" s="31"/>
      <c r="G9841" s="33"/>
      <c r="I9841" s="33"/>
      <c r="J9841" s="33"/>
      <c r="AB9841" s="35"/>
    </row>
    <row r="9842" spans="1:28" s="6" customFormat="1" x14ac:dyDescent="0.15">
      <c r="A9842" s="6" t="s">
        <v>78</v>
      </c>
      <c r="E9842" s="31">
        <v>-77</v>
      </c>
      <c r="F9842" s="31"/>
      <c r="G9842" s="33"/>
      <c r="I9842" s="33"/>
      <c r="J9842" s="33"/>
      <c r="AB9842" s="35"/>
    </row>
    <row r="9843" spans="1:28" s="6" customFormat="1" x14ac:dyDescent="0.15">
      <c r="A9843" s="6" t="s">
        <v>78</v>
      </c>
      <c r="E9843" s="31">
        <v>-74</v>
      </c>
      <c r="F9843" s="31"/>
      <c r="G9843" s="33"/>
      <c r="I9843" s="33"/>
      <c r="J9843" s="33"/>
      <c r="AB9843" s="35"/>
    </row>
    <row r="9844" spans="1:28" s="6" customFormat="1" x14ac:dyDescent="0.15">
      <c r="A9844" s="6" t="s">
        <v>78</v>
      </c>
      <c r="E9844" s="31">
        <v>-74</v>
      </c>
      <c r="F9844" s="31"/>
      <c r="G9844" s="33"/>
      <c r="I9844" s="33"/>
      <c r="J9844" s="33"/>
      <c r="AB9844" s="35"/>
    </row>
    <row r="9845" spans="1:28" s="6" customFormat="1" x14ac:dyDescent="0.15">
      <c r="A9845" s="6" t="s">
        <v>78</v>
      </c>
      <c r="E9845" s="31">
        <v>-74</v>
      </c>
      <c r="F9845" s="31"/>
      <c r="G9845" s="33"/>
      <c r="I9845" s="33"/>
      <c r="J9845" s="33"/>
      <c r="AB9845" s="35"/>
    </row>
    <row r="9846" spans="1:28" s="6" customFormat="1" x14ac:dyDescent="0.15">
      <c r="A9846" s="6" t="s">
        <v>78</v>
      </c>
      <c r="E9846" s="31">
        <v>-74</v>
      </c>
      <c r="F9846" s="31"/>
      <c r="G9846" s="33"/>
      <c r="I9846" s="33"/>
      <c r="J9846" s="33"/>
      <c r="AB9846" s="35"/>
    </row>
    <row r="9847" spans="1:28" s="6" customFormat="1" x14ac:dyDescent="0.15">
      <c r="A9847" s="6" t="s">
        <v>78</v>
      </c>
      <c r="E9847" s="31">
        <v>-74</v>
      </c>
      <c r="F9847" s="31"/>
      <c r="G9847" s="33"/>
      <c r="I9847" s="33"/>
      <c r="J9847" s="33"/>
      <c r="AB9847" s="35"/>
    </row>
    <row r="9848" spans="1:28" s="6" customFormat="1" x14ac:dyDescent="0.15">
      <c r="A9848" s="6" t="s">
        <v>78</v>
      </c>
      <c r="E9848" s="31">
        <v>-74</v>
      </c>
      <c r="F9848" s="31"/>
      <c r="G9848" s="33"/>
      <c r="I9848" s="33"/>
      <c r="J9848" s="33"/>
      <c r="AB9848" s="35"/>
    </row>
    <row r="9849" spans="1:28" s="6" customFormat="1" x14ac:dyDescent="0.15">
      <c r="A9849" s="6" t="s">
        <v>78</v>
      </c>
      <c r="E9849" s="31">
        <v>-74</v>
      </c>
      <c r="F9849" s="31"/>
      <c r="G9849" s="33"/>
      <c r="I9849" s="33"/>
      <c r="J9849" s="33"/>
      <c r="AB9849" s="35"/>
    </row>
    <row r="9850" spans="1:28" s="6" customFormat="1" x14ac:dyDescent="0.15">
      <c r="A9850" s="6" t="s">
        <v>78</v>
      </c>
      <c r="E9850" s="31">
        <v>-74</v>
      </c>
      <c r="F9850" s="31"/>
      <c r="G9850" s="33"/>
      <c r="I9850" s="33"/>
      <c r="J9850" s="33"/>
      <c r="AB9850" s="35"/>
    </row>
    <row r="9851" spans="1:28" s="6" customFormat="1" x14ac:dyDescent="0.15">
      <c r="A9851" s="6" t="s">
        <v>78</v>
      </c>
      <c r="E9851" s="31">
        <v>-74</v>
      </c>
      <c r="F9851" s="31"/>
      <c r="G9851" s="33"/>
      <c r="I9851" s="33"/>
      <c r="J9851" s="33"/>
      <c r="AB9851" s="35"/>
    </row>
    <row r="9852" spans="1:28" s="6" customFormat="1" x14ac:dyDescent="0.15">
      <c r="A9852" s="6" t="s">
        <v>78</v>
      </c>
      <c r="E9852" s="31">
        <v>-74</v>
      </c>
      <c r="F9852" s="31"/>
      <c r="G9852" s="33"/>
      <c r="I9852" s="33"/>
      <c r="J9852" s="33"/>
      <c r="AB9852" s="35"/>
    </row>
    <row r="9853" spans="1:28" s="6" customFormat="1" x14ac:dyDescent="0.15">
      <c r="A9853" s="6" t="s">
        <v>78</v>
      </c>
      <c r="E9853" s="31">
        <v>-74</v>
      </c>
      <c r="F9853" s="31"/>
      <c r="G9853" s="33"/>
      <c r="I9853" s="33"/>
      <c r="J9853" s="33"/>
      <c r="AB9853" s="35"/>
    </row>
    <row r="9854" spans="1:28" s="6" customFormat="1" x14ac:dyDescent="0.15">
      <c r="A9854" s="6" t="s">
        <v>78</v>
      </c>
      <c r="E9854" s="31">
        <v>-74</v>
      </c>
      <c r="F9854" s="31"/>
      <c r="G9854" s="33"/>
      <c r="I9854" s="33"/>
      <c r="J9854" s="33"/>
      <c r="AB9854" s="35"/>
    </row>
    <row r="9855" spans="1:28" s="6" customFormat="1" x14ac:dyDescent="0.15">
      <c r="A9855" s="6" t="s">
        <v>78</v>
      </c>
      <c r="E9855" s="31">
        <v>-74</v>
      </c>
      <c r="F9855" s="31"/>
      <c r="G9855" s="33"/>
      <c r="I9855" s="33"/>
      <c r="J9855" s="33"/>
      <c r="AB9855" s="35"/>
    </row>
    <row r="9856" spans="1:28" s="6" customFormat="1" x14ac:dyDescent="0.15">
      <c r="A9856" s="6" t="s">
        <v>78</v>
      </c>
      <c r="E9856" s="31">
        <v>-74</v>
      </c>
      <c r="F9856" s="31"/>
      <c r="G9856" s="33"/>
      <c r="I9856" s="33"/>
      <c r="J9856" s="33"/>
      <c r="AB9856" s="35"/>
    </row>
    <row r="9857" spans="1:28" s="6" customFormat="1" x14ac:dyDescent="0.15">
      <c r="A9857" s="6" t="s">
        <v>78</v>
      </c>
      <c r="E9857" s="31">
        <v>-74</v>
      </c>
      <c r="F9857" s="31"/>
      <c r="G9857" s="33"/>
      <c r="I9857" s="33"/>
      <c r="J9857" s="33"/>
      <c r="AB9857" s="35"/>
    </row>
    <row r="9858" spans="1:28" s="6" customFormat="1" x14ac:dyDescent="0.15">
      <c r="A9858" s="6" t="s">
        <v>78</v>
      </c>
      <c r="E9858" s="31">
        <v>-74</v>
      </c>
      <c r="F9858" s="31"/>
      <c r="G9858" s="33"/>
      <c r="I9858" s="33"/>
      <c r="J9858" s="33"/>
      <c r="AB9858" s="35"/>
    </row>
    <row r="9859" spans="1:28" s="6" customFormat="1" x14ac:dyDescent="0.15">
      <c r="A9859" s="6" t="s">
        <v>78</v>
      </c>
      <c r="E9859" s="31">
        <v>-74</v>
      </c>
      <c r="F9859" s="31"/>
      <c r="G9859" s="33"/>
      <c r="I9859" s="33"/>
      <c r="J9859" s="33"/>
      <c r="AB9859" s="35"/>
    </row>
    <row r="9860" spans="1:28" s="6" customFormat="1" x14ac:dyDescent="0.15">
      <c r="A9860" s="6" t="s">
        <v>78</v>
      </c>
      <c r="E9860" s="31">
        <v>-74</v>
      </c>
      <c r="F9860" s="31"/>
      <c r="G9860" s="33"/>
      <c r="I9860" s="33"/>
      <c r="J9860" s="33"/>
      <c r="AB9860" s="35"/>
    </row>
    <row r="9861" spans="1:28" s="6" customFormat="1" x14ac:dyDescent="0.15">
      <c r="A9861" s="6" t="s">
        <v>78</v>
      </c>
      <c r="E9861" s="31">
        <v>-74</v>
      </c>
      <c r="F9861" s="31"/>
      <c r="G9861" s="33"/>
      <c r="I9861" s="33"/>
      <c r="J9861" s="33"/>
      <c r="AB9861" s="35"/>
    </row>
    <row r="9862" spans="1:28" s="6" customFormat="1" x14ac:dyDescent="0.15">
      <c r="A9862" s="6" t="s">
        <v>78</v>
      </c>
      <c r="E9862" s="31">
        <v>-74</v>
      </c>
      <c r="F9862" s="31"/>
      <c r="G9862" s="33"/>
      <c r="I9862" s="33"/>
      <c r="J9862" s="33"/>
      <c r="AB9862" s="35"/>
    </row>
    <row r="9863" spans="1:28" s="6" customFormat="1" x14ac:dyDescent="0.15">
      <c r="A9863" s="6" t="s">
        <v>78</v>
      </c>
      <c r="E9863" s="31">
        <v>-74</v>
      </c>
      <c r="F9863" s="31"/>
      <c r="G9863" s="33"/>
      <c r="I9863" s="33"/>
      <c r="J9863" s="33"/>
      <c r="AB9863" s="35"/>
    </row>
    <row r="9864" spans="1:28" s="6" customFormat="1" x14ac:dyDescent="0.15">
      <c r="A9864" s="6" t="s">
        <v>78</v>
      </c>
      <c r="E9864" s="31">
        <v>-74</v>
      </c>
      <c r="F9864" s="31"/>
      <c r="G9864" s="33"/>
      <c r="I9864" s="33"/>
      <c r="J9864" s="33"/>
      <c r="AB9864" s="35"/>
    </row>
    <row r="9865" spans="1:28" s="6" customFormat="1" x14ac:dyDescent="0.15">
      <c r="A9865" s="6" t="s">
        <v>78</v>
      </c>
      <c r="E9865" s="31">
        <v>-74</v>
      </c>
      <c r="F9865" s="31"/>
      <c r="G9865" s="33"/>
      <c r="I9865" s="33"/>
      <c r="J9865" s="33"/>
      <c r="AB9865" s="35"/>
    </row>
    <row r="9866" spans="1:28" s="6" customFormat="1" x14ac:dyDescent="0.15">
      <c r="A9866" s="6" t="s">
        <v>78</v>
      </c>
      <c r="E9866" s="31">
        <v>-74</v>
      </c>
      <c r="F9866" s="31"/>
      <c r="G9866" s="33"/>
      <c r="I9866" s="33"/>
      <c r="J9866" s="33"/>
      <c r="AB9866" s="35"/>
    </row>
    <row r="9867" spans="1:28" s="6" customFormat="1" x14ac:dyDescent="0.15">
      <c r="A9867" s="6" t="s">
        <v>78</v>
      </c>
      <c r="E9867" s="31">
        <v>-74</v>
      </c>
      <c r="F9867" s="31"/>
      <c r="G9867" s="33"/>
      <c r="I9867" s="33"/>
      <c r="J9867" s="33"/>
      <c r="AB9867" s="35"/>
    </row>
    <row r="9868" spans="1:28" s="6" customFormat="1" x14ac:dyDescent="0.15">
      <c r="A9868" s="6" t="s">
        <v>78</v>
      </c>
      <c r="E9868" s="31">
        <v>-74</v>
      </c>
      <c r="F9868" s="31"/>
      <c r="G9868" s="33"/>
      <c r="I9868" s="33"/>
      <c r="J9868" s="33"/>
      <c r="AB9868" s="35"/>
    </row>
    <row r="9869" spans="1:28" s="6" customFormat="1" x14ac:dyDescent="0.15">
      <c r="A9869" s="6" t="s">
        <v>78</v>
      </c>
      <c r="E9869" s="31">
        <v>-74</v>
      </c>
      <c r="F9869" s="31"/>
      <c r="G9869" s="33"/>
      <c r="I9869" s="33"/>
      <c r="J9869" s="33"/>
      <c r="AB9869" s="35"/>
    </row>
    <row r="9870" spans="1:28" s="6" customFormat="1" x14ac:dyDescent="0.15">
      <c r="A9870" s="6" t="s">
        <v>78</v>
      </c>
      <c r="E9870" s="31">
        <v>-75</v>
      </c>
      <c r="F9870" s="31"/>
      <c r="G9870" s="33"/>
      <c r="I9870" s="33"/>
      <c r="J9870" s="33"/>
      <c r="AB9870" s="35"/>
    </row>
    <row r="9871" spans="1:28" s="6" customFormat="1" x14ac:dyDescent="0.15">
      <c r="A9871" s="6" t="s">
        <v>78</v>
      </c>
      <c r="E9871" s="31">
        <v>-79</v>
      </c>
      <c r="F9871" s="31"/>
      <c r="G9871" s="33"/>
      <c r="I9871" s="33"/>
      <c r="J9871" s="33"/>
      <c r="AB9871" s="35"/>
    </row>
    <row r="9872" spans="1:28" s="6" customFormat="1" x14ac:dyDescent="0.15">
      <c r="A9872" s="6" t="s">
        <v>78</v>
      </c>
      <c r="E9872" s="31">
        <v>-79</v>
      </c>
      <c r="F9872" s="31"/>
      <c r="G9872" s="33"/>
      <c r="I9872" s="33"/>
      <c r="J9872" s="33"/>
      <c r="AB9872" s="35"/>
    </row>
    <row r="9873" spans="1:28" s="6" customFormat="1" x14ac:dyDescent="0.15">
      <c r="A9873" s="6" t="s">
        <v>78</v>
      </c>
      <c r="E9873" s="31">
        <v>-81</v>
      </c>
      <c r="F9873" s="31"/>
      <c r="G9873" s="33"/>
      <c r="I9873" s="33"/>
      <c r="J9873" s="33"/>
      <c r="AB9873" s="35"/>
    </row>
    <row r="9874" spans="1:28" s="6" customFormat="1" x14ac:dyDescent="0.15">
      <c r="A9874" s="6" t="s">
        <v>78</v>
      </c>
      <c r="E9874" s="31">
        <v>-74</v>
      </c>
      <c r="F9874" s="31"/>
      <c r="G9874" s="33"/>
      <c r="I9874" s="33"/>
      <c r="J9874" s="33"/>
      <c r="AB9874" s="35"/>
    </row>
    <row r="9875" spans="1:28" s="6" customFormat="1" x14ac:dyDescent="0.15">
      <c r="A9875" s="6" t="s">
        <v>78</v>
      </c>
      <c r="E9875" s="31">
        <v>-74</v>
      </c>
      <c r="F9875" s="31"/>
      <c r="G9875" s="33"/>
      <c r="I9875" s="33"/>
      <c r="J9875" s="33"/>
      <c r="AB9875" s="35"/>
    </row>
    <row r="9876" spans="1:28" s="6" customFormat="1" x14ac:dyDescent="0.15">
      <c r="A9876" s="6" t="s">
        <v>78</v>
      </c>
      <c r="E9876" s="31">
        <v>-74</v>
      </c>
      <c r="F9876" s="31"/>
      <c r="G9876" s="33"/>
      <c r="I9876" s="33"/>
      <c r="J9876" s="33"/>
      <c r="AB9876" s="35"/>
    </row>
    <row r="9877" spans="1:28" s="6" customFormat="1" x14ac:dyDescent="0.15">
      <c r="A9877" s="6" t="s">
        <v>78</v>
      </c>
      <c r="E9877" s="31">
        <v>-75</v>
      </c>
      <c r="F9877" s="31"/>
      <c r="G9877" s="33"/>
      <c r="I9877" s="33"/>
      <c r="J9877" s="33"/>
      <c r="AB9877" s="35"/>
    </row>
    <row r="9878" spans="1:28" s="6" customFormat="1" x14ac:dyDescent="0.15">
      <c r="A9878" s="6" t="s">
        <v>78</v>
      </c>
      <c r="E9878" s="31">
        <v>-75</v>
      </c>
      <c r="F9878" s="31"/>
      <c r="G9878" s="33"/>
      <c r="I9878" s="33"/>
      <c r="J9878" s="33"/>
      <c r="AB9878" s="35"/>
    </row>
    <row r="9879" spans="1:28" s="6" customFormat="1" x14ac:dyDescent="0.15">
      <c r="A9879" s="6" t="s">
        <v>78</v>
      </c>
      <c r="E9879" s="31">
        <v>-77</v>
      </c>
      <c r="F9879" s="31"/>
      <c r="G9879" s="33"/>
      <c r="I9879" s="33"/>
      <c r="J9879" s="33"/>
      <c r="AB9879" s="35"/>
    </row>
    <row r="9880" spans="1:28" s="6" customFormat="1" x14ac:dyDescent="0.15">
      <c r="A9880" s="6" t="s">
        <v>78</v>
      </c>
      <c r="E9880" s="31">
        <v>-74</v>
      </c>
      <c r="F9880" s="31"/>
      <c r="G9880" s="33"/>
      <c r="I9880" s="33"/>
      <c r="J9880" s="33"/>
      <c r="AB9880" s="35"/>
    </row>
    <row r="9881" spans="1:28" s="6" customFormat="1" x14ac:dyDescent="0.15">
      <c r="A9881" s="6" t="s">
        <v>78</v>
      </c>
      <c r="E9881" s="31">
        <v>-74</v>
      </c>
      <c r="F9881" s="31"/>
      <c r="G9881" s="33"/>
      <c r="I9881" s="33"/>
      <c r="J9881" s="33"/>
      <c r="AB9881" s="35"/>
    </row>
    <row r="9882" spans="1:28" s="6" customFormat="1" x14ac:dyDescent="0.15">
      <c r="A9882" s="6" t="s">
        <v>78</v>
      </c>
      <c r="E9882" s="31">
        <v>-75</v>
      </c>
      <c r="F9882" s="31"/>
      <c r="G9882" s="33"/>
      <c r="I9882" s="33"/>
      <c r="J9882" s="33"/>
      <c r="AB9882" s="35"/>
    </row>
    <row r="9883" spans="1:28" s="6" customFormat="1" x14ac:dyDescent="0.15">
      <c r="A9883" s="6" t="s">
        <v>78</v>
      </c>
      <c r="E9883" s="31">
        <v>-75</v>
      </c>
      <c r="F9883" s="31"/>
      <c r="G9883" s="33"/>
      <c r="I9883" s="33"/>
      <c r="J9883" s="33"/>
      <c r="AB9883" s="35"/>
    </row>
    <row r="9884" spans="1:28" s="6" customFormat="1" x14ac:dyDescent="0.15">
      <c r="A9884" s="6" t="s">
        <v>78</v>
      </c>
      <c r="E9884" s="31">
        <v>-74</v>
      </c>
      <c r="F9884" s="31"/>
      <c r="G9884" s="33"/>
      <c r="I9884" s="33"/>
      <c r="J9884" s="33"/>
      <c r="AB9884" s="35"/>
    </row>
    <row r="9885" spans="1:28" s="6" customFormat="1" x14ac:dyDescent="0.15">
      <c r="A9885" s="6" t="s">
        <v>78</v>
      </c>
      <c r="E9885" s="31">
        <v>-75</v>
      </c>
      <c r="F9885" s="31"/>
      <c r="G9885" s="33"/>
      <c r="I9885" s="33"/>
      <c r="J9885" s="33"/>
      <c r="AB9885" s="35"/>
    </row>
    <row r="9886" spans="1:28" s="6" customFormat="1" x14ac:dyDescent="0.15">
      <c r="A9886" s="6" t="s">
        <v>78</v>
      </c>
      <c r="E9886" s="31">
        <v>-75</v>
      </c>
      <c r="F9886" s="31"/>
      <c r="G9886" s="33"/>
      <c r="I9886" s="33"/>
      <c r="J9886" s="33"/>
      <c r="AB9886" s="35"/>
    </row>
    <row r="9887" spans="1:28" s="6" customFormat="1" x14ac:dyDescent="0.15">
      <c r="A9887" s="6" t="s">
        <v>78</v>
      </c>
      <c r="E9887" s="31">
        <v>-74</v>
      </c>
      <c r="F9887" s="31"/>
      <c r="G9887" s="33"/>
      <c r="I9887" s="33"/>
      <c r="J9887" s="33"/>
      <c r="AB9887" s="35"/>
    </row>
    <row r="9888" spans="1:28" s="6" customFormat="1" x14ac:dyDescent="0.15">
      <c r="A9888" s="6" t="s">
        <v>78</v>
      </c>
      <c r="E9888" s="31">
        <v>-75</v>
      </c>
      <c r="F9888" s="31"/>
      <c r="G9888" s="33"/>
      <c r="I9888" s="33"/>
      <c r="J9888" s="33"/>
      <c r="AB9888" s="35"/>
    </row>
    <row r="9889" spans="1:28" s="6" customFormat="1" x14ac:dyDescent="0.15">
      <c r="A9889" s="6" t="s">
        <v>78</v>
      </c>
      <c r="E9889" s="31">
        <v>-75</v>
      </c>
      <c r="F9889" s="31"/>
      <c r="G9889" s="33"/>
      <c r="I9889" s="33"/>
      <c r="J9889" s="33"/>
      <c r="AB9889" s="35"/>
    </row>
    <row r="9890" spans="1:28" s="6" customFormat="1" x14ac:dyDescent="0.15">
      <c r="A9890" s="6" t="s">
        <v>78</v>
      </c>
      <c r="E9890" s="31">
        <v>-74</v>
      </c>
      <c r="F9890" s="31"/>
      <c r="G9890" s="33"/>
      <c r="I9890" s="33"/>
      <c r="J9890" s="33"/>
      <c r="AB9890" s="35"/>
    </row>
    <row r="9891" spans="1:28" s="6" customFormat="1" x14ac:dyDescent="0.15">
      <c r="A9891" s="6" t="s">
        <v>78</v>
      </c>
      <c r="E9891" s="31">
        <v>-93</v>
      </c>
      <c r="F9891" s="31"/>
      <c r="G9891" s="33"/>
      <c r="I9891" s="33"/>
      <c r="J9891" s="33"/>
      <c r="AB9891" s="35"/>
    </row>
    <row r="9892" spans="1:28" s="6" customFormat="1" x14ac:dyDescent="0.15">
      <c r="A9892" s="6" t="s">
        <v>78</v>
      </c>
      <c r="E9892" s="31">
        <v>-93</v>
      </c>
      <c r="F9892" s="31"/>
      <c r="G9892" s="33"/>
      <c r="I9892" s="33"/>
      <c r="J9892" s="33"/>
      <c r="AB9892" s="35"/>
    </row>
    <row r="9893" spans="1:28" s="6" customFormat="1" x14ac:dyDescent="0.15">
      <c r="A9893" s="6" t="s">
        <v>78</v>
      </c>
      <c r="E9893" s="31">
        <v>-74</v>
      </c>
      <c r="F9893" s="31"/>
      <c r="G9893" s="33"/>
      <c r="I9893" s="33"/>
      <c r="J9893" s="33"/>
      <c r="AB9893" s="35"/>
    </row>
    <row r="9894" spans="1:28" s="6" customFormat="1" x14ac:dyDescent="0.15">
      <c r="A9894" s="6" t="s">
        <v>78</v>
      </c>
      <c r="E9894" s="31">
        <v>-74</v>
      </c>
      <c r="F9894" s="31"/>
      <c r="G9894" s="33"/>
      <c r="I9894" s="33"/>
      <c r="J9894" s="33"/>
      <c r="AB9894" s="35"/>
    </row>
    <row r="9895" spans="1:28" s="6" customFormat="1" x14ac:dyDescent="0.15">
      <c r="A9895" s="6" t="s">
        <v>78</v>
      </c>
      <c r="E9895" s="31">
        <v>-74</v>
      </c>
      <c r="F9895" s="31"/>
      <c r="G9895" s="33"/>
      <c r="I9895" s="33"/>
      <c r="J9895" s="33"/>
      <c r="AB9895" s="35"/>
    </row>
    <row r="9896" spans="1:28" s="6" customFormat="1" x14ac:dyDescent="0.15">
      <c r="A9896" s="6" t="s">
        <v>78</v>
      </c>
      <c r="E9896" s="31">
        <v>-77</v>
      </c>
      <c r="F9896" s="31"/>
      <c r="G9896" s="33"/>
      <c r="I9896" s="33"/>
      <c r="J9896" s="33"/>
      <c r="AB9896" s="35"/>
    </row>
    <row r="9897" spans="1:28" s="6" customFormat="1" x14ac:dyDescent="0.15">
      <c r="A9897" s="6" t="s">
        <v>78</v>
      </c>
      <c r="E9897" s="31">
        <v>-77</v>
      </c>
      <c r="F9897" s="31"/>
      <c r="G9897" s="33"/>
      <c r="I9897" s="33"/>
      <c r="J9897" s="33"/>
      <c r="AB9897" s="35"/>
    </row>
    <row r="9898" spans="1:28" s="6" customFormat="1" x14ac:dyDescent="0.15">
      <c r="A9898" s="6" t="s">
        <v>78</v>
      </c>
      <c r="E9898" s="31">
        <v>-77</v>
      </c>
      <c r="F9898" s="31"/>
      <c r="G9898" s="33"/>
      <c r="I9898" s="33"/>
      <c r="J9898" s="33"/>
      <c r="AB9898" s="35"/>
    </row>
    <row r="9899" spans="1:28" s="6" customFormat="1" x14ac:dyDescent="0.15">
      <c r="A9899" s="6" t="s">
        <v>78</v>
      </c>
      <c r="E9899" s="31">
        <v>-76</v>
      </c>
      <c r="F9899" s="31"/>
      <c r="G9899" s="33"/>
      <c r="I9899" s="33"/>
      <c r="J9899" s="33"/>
      <c r="AB9899" s="35"/>
    </row>
    <row r="9900" spans="1:28" s="6" customFormat="1" x14ac:dyDescent="0.15">
      <c r="A9900" s="6" t="s">
        <v>78</v>
      </c>
      <c r="E9900" s="31">
        <v>-74</v>
      </c>
      <c r="F9900" s="31"/>
      <c r="G9900" s="33"/>
      <c r="I9900" s="33"/>
      <c r="J9900" s="33"/>
      <c r="AB9900" s="35"/>
    </row>
    <row r="9901" spans="1:28" s="6" customFormat="1" x14ac:dyDescent="0.15">
      <c r="A9901" s="6" t="s">
        <v>78</v>
      </c>
      <c r="E9901" s="31">
        <v>-74</v>
      </c>
      <c r="F9901" s="31"/>
      <c r="G9901" s="33"/>
      <c r="I9901" s="33"/>
      <c r="J9901" s="33"/>
      <c r="AB9901" s="35"/>
    </row>
    <row r="9902" spans="1:28" s="6" customFormat="1" x14ac:dyDescent="0.15">
      <c r="A9902" s="6" t="s">
        <v>78</v>
      </c>
      <c r="E9902" s="31">
        <v>-74</v>
      </c>
      <c r="F9902" s="31"/>
      <c r="G9902" s="33"/>
      <c r="I9902" s="33"/>
      <c r="J9902" s="33"/>
      <c r="AB9902" s="35"/>
    </row>
    <row r="9903" spans="1:28" s="6" customFormat="1" x14ac:dyDescent="0.15">
      <c r="A9903" s="6" t="s">
        <v>78</v>
      </c>
      <c r="E9903" s="31">
        <v>-74</v>
      </c>
      <c r="F9903" s="31"/>
      <c r="G9903" s="33"/>
      <c r="I9903" s="33"/>
      <c r="J9903" s="33"/>
      <c r="AB9903" s="35"/>
    </row>
    <row r="9904" spans="1:28" s="6" customFormat="1" x14ac:dyDescent="0.15">
      <c r="A9904" s="6" t="s">
        <v>78</v>
      </c>
      <c r="E9904" s="31">
        <v>-74</v>
      </c>
      <c r="F9904" s="31"/>
      <c r="G9904" s="33"/>
      <c r="I9904" s="33"/>
      <c r="J9904" s="33"/>
      <c r="AB9904" s="35"/>
    </row>
    <row r="9905" spans="1:28" s="6" customFormat="1" x14ac:dyDescent="0.15">
      <c r="A9905" s="6" t="s">
        <v>78</v>
      </c>
      <c r="E9905" s="31">
        <v>-74</v>
      </c>
      <c r="F9905" s="31"/>
      <c r="G9905" s="33"/>
      <c r="I9905" s="33"/>
      <c r="J9905" s="33"/>
      <c r="AB9905" s="35"/>
    </row>
    <row r="9906" spans="1:28" s="6" customFormat="1" x14ac:dyDescent="0.15">
      <c r="A9906" s="6" t="s">
        <v>78</v>
      </c>
      <c r="E9906" s="31">
        <v>-74</v>
      </c>
      <c r="F9906" s="31"/>
      <c r="G9906" s="33"/>
      <c r="I9906" s="33"/>
      <c r="J9906" s="33"/>
      <c r="AB9906" s="35"/>
    </row>
    <row r="9907" spans="1:28" s="6" customFormat="1" x14ac:dyDescent="0.15">
      <c r="A9907" s="6" t="s">
        <v>78</v>
      </c>
      <c r="E9907" s="31">
        <v>-74</v>
      </c>
      <c r="F9907" s="31"/>
      <c r="G9907" s="33"/>
      <c r="I9907" s="33"/>
      <c r="J9907" s="33"/>
      <c r="AB9907" s="35"/>
    </row>
    <row r="9908" spans="1:28" s="6" customFormat="1" x14ac:dyDescent="0.15">
      <c r="A9908" s="6" t="s">
        <v>78</v>
      </c>
      <c r="E9908" s="31">
        <v>-74</v>
      </c>
      <c r="F9908" s="31"/>
      <c r="G9908" s="33"/>
      <c r="I9908" s="33"/>
      <c r="J9908" s="33"/>
      <c r="AB9908" s="35"/>
    </row>
    <row r="9909" spans="1:28" s="6" customFormat="1" x14ac:dyDescent="0.15">
      <c r="A9909" s="6" t="s">
        <v>78</v>
      </c>
      <c r="E9909" s="31">
        <v>-74</v>
      </c>
      <c r="F9909" s="31"/>
      <c r="G9909" s="33"/>
      <c r="I9909" s="33"/>
      <c r="J9909" s="33"/>
      <c r="AB9909" s="35"/>
    </row>
    <row r="9910" spans="1:28" s="6" customFormat="1" x14ac:dyDescent="0.15">
      <c r="A9910" s="6" t="s">
        <v>78</v>
      </c>
      <c r="E9910" s="31">
        <v>-74</v>
      </c>
      <c r="F9910" s="31"/>
      <c r="G9910" s="33"/>
      <c r="I9910" s="33"/>
      <c r="J9910" s="33"/>
      <c r="AB9910" s="35"/>
    </row>
    <row r="9911" spans="1:28" s="6" customFormat="1" x14ac:dyDescent="0.15">
      <c r="A9911" s="6" t="s">
        <v>78</v>
      </c>
      <c r="E9911" s="31">
        <v>-74</v>
      </c>
      <c r="F9911" s="31"/>
      <c r="G9911" s="33"/>
      <c r="I9911" s="33"/>
      <c r="J9911" s="33"/>
      <c r="AB9911" s="35"/>
    </row>
    <row r="9912" spans="1:28" s="6" customFormat="1" x14ac:dyDescent="0.15">
      <c r="A9912" s="6" t="s">
        <v>78</v>
      </c>
      <c r="E9912" s="31">
        <v>-74</v>
      </c>
      <c r="F9912" s="31"/>
      <c r="G9912" s="33"/>
      <c r="I9912" s="33"/>
      <c r="J9912" s="33"/>
      <c r="AB9912" s="35"/>
    </row>
    <row r="9913" spans="1:28" s="6" customFormat="1" x14ac:dyDescent="0.15">
      <c r="A9913" s="6" t="s">
        <v>78</v>
      </c>
      <c r="E9913" s="31">
        <v>-74</v>
      </c>
      <c r="F9913" s="31"/>
      <c r="G9913" s="33"/>
      <c r="I9913" s="33"/>
      <c r="J9913" s="33"/>
      <c r="AB9913" s="35"/>
    </row>
    <row r="9914" spans="1:28" s="6" customFormat="1" x14ac:dyDescent="0.15">
      <c r="A9914" s="6" t="s">
        <v>78</v>
      </c>
      <c r="E9914" s="31">
        <v>-74</v>
      </c>
      <c r="F9914" s="31"/>
      <c r="G9914" s="33"/>
      <c r="I9914" s="33"/>
      <c r="J9914" s="33"/>
      <c r="AB9914" s="35"/>
    </row>
    <row r="9915" spans="1:28" s="6" customFormat="1" x14ac:dyDescent="0.15">
      <c r="A9915" s="6" t="s">
        <v>78</v>
      </c>
      <c r="E9915" s="31">
        <v>-74</v>
      </c>
      <c r="F9915" s="31"/>
      <c r="G9915" s="33"/>
      <c r="I9915" s="33"/>
      <c r="J9915" s="33"/>
      <c r="AB9915" s="35"/>
    </row>
    <row r="9916" spans="1:28" s="6" customFormat="1" x14ac:dyDescent="0.15">
      <c r="A9916" s="6" t="s">
        <v>78</v>
      </c>
      <c r="E9916" s="31">
        <v>-72</v>
      </c>
      <c r="F9916" s="31"/>
      <c r="G9916" s="33"/>
      <c r="I9916" s="33"/>
      <c r="J9916" s="33"/>
      <c r="AB9916" s="35"/>
    </row>
    <row r="9917" spans="1:28" s="6" customFormat="1" x14ac:dyDescent="0.15">
      <c r="A9917" s="6" t="s">
        <v>78</v>
      </c>
      <c r="E9917" s="31">
        <v>-70</v>
      </c>
      <c r="F9917" s="31"/>
      <c r="G9917" s="33"/>
      <c r="I9917" s="33"/>
      <c r="J9917" s="33"/>
      <c r="AB9917" s="35"/>
    </row>
    <row r="9918" spans="1:28" s="6" customFormat="1" x14ac:dyDescent="0.15">
      <c r="A9918" s="6" t="s">
        <v>78</v>
      </c>
      <c r="E9918" s="31">
        <v>-70</v>
      </c>
      <c r="F9918" s="31"/>
      <c r="G9918" s="33"/>
      <c r="I9918" s="33"/>
      <c r="J9918" s="33"/>
      <c r="AB9918" s="35"/>
    </row>
    <row r="9919" spans="1:28" s="6" customFormat="1" x14ac:dyDescent="0.15">
      <c r="A9919" s="6" t="s">
        <v>78</v>
      </c>
      <c r="E9919" s="31">
        <v>-71</v>
      </c>
      <c r="F9919" s="31"/>
      <c r="G9919" s="33"/>
      <c r="I9919" s="33"/>
      <c r="J9919" s="33"/>
      <c r="AB9919" s="35"/>
    </row>
    <row r="9920" spans="1:28" s="6" customFormat="1" x14ac:dyDescent="0.15">
      <c r="A9920" s="6" t="s">
        <v>78</v>
      </c>
      <c r="E9920" s="31">
        <v>-73</v>
      </c>
      <c r="F9920" s="31"/>
      <c r="G9920" s="33"/>
      <c r="I9920" s="33"/>
      <c r="J9920" s="33"/>
      <c r="AB9920" s="35"/>
    </row>
    <row r="9921" spans="1:28" s="6" customFormat="1" x14ac:dyDescent="0.15">
      <c r="A9921" s="6" t="s">
        <v>78</v>
      </c>
      <c r="E9921" s="31">
        <v>-73</v>
      </c>
      <c r="F9921" s="31"/>
      <c r="G9921" s="33"/>
      <c r="I9921" s="33"/>
      <c r="J9921" s="33"/>
      <c r="AB9921" s="35"/>
    </row>
    <row r="9922" spans="1:28" s="6" customFormat="1" x14ac:dyDescent="0.15">
      <c r="A9922" s="6" t="s">
        <v>78</v>
      </c>
      <c r="E9922" s="31">
        <v>-73</v>
      </c>
      <c r="F9922" s="31"/>
      <c r="G9922" s="33"/>
      <c r="I9922" s="33"/>
      <c r="J9922" s="33"/>
      <c r="AB9922" s="35"/>
    </row>
    <row r="9923" spans="1:28" s="6" customFormat="1" x14ac:dyDescent="0.15">
      <c r="A9923" s="6" t="s">
        <v>78</v>
      </c>
      <c r="E9923" s="31">
        <v>-73</v>
      </c>
      <c r="F9923" s="31"/>
      <c r="G9923" s="33"/>
      <c r="I9923" s="33"/>
      <c r="J9923" s="33"/>
      <c r="AB9923" s="35"/>
    </row>
    <row r="9924" spans="1:28" s="6" customFormat="1" x14ac:dyDescent="0.15">
      <c r="A9924" s="6" t="s">
        <v>78</v>
      </c>
      <c r="E9924" s="31">
        <v>-73</v>
      </c>
      <c r="F9924" s="31"/>
      <c r="G9924" s="33"/>
      <c r="I9924" s="33"/>
      <c r="J9924" s="33"/>
      <c r="AB9924" s="35"/>
    </row>
    <row r="9925" spans="1:28" s="6" customFormat="1" x14ac:dyDescent="0.15">
      <c r="A9925" s="6" t="s">
        <v>78</v>
      </c>
      <c r="E9925" s="31">
        <v>-73</v>
      </c>
      <c r="F9925" s="31"/>
      <c r="G9925" s="33"/>
      <c r="I9925" s="33"/>
      <c r="J9925" s="33"/>
      <c r="AB9925" s="35"/>
    </row>
    <row r="9926" spans="1:28" s="6" customFormat="1" x14ac:dyDescent="0.15">
      <c r="A9926" s="6" t="s">
        <v>78</v>
      </c>
      <c r="E9926" s="31">
        <v>-73</v>
      </c>
      <c r="F9926" s="31"/>
      <c r="G9926" s="33"/>
      <c r="I9926" s="33"/>
      <c r="J9926" s="33"/>
      <c r="AB9926" s="35"/>
    </row>
    <row r="9927" spans="1:28" s="6" customFormat="1" x14ac:dyDescent="0.15">
      <c r="A9927" s="6" t="s">
        <v>78</v>
      </c>
      <c r="E9927" s="31">
        <v>-73</v>
      </c>
      <c r="F9927" s="31"/>
      <c r="G9927" s="33"/>
      <c r="I9927" s="33"/>
      <c r="J9927" s="33"/>
      <c r="AB9927" s="35"/>
    </row>
    <row r="9928" spans="1:28" s="6" customFormat="1" x14ac:dyDescent="0.15">
      <c r="A9928" s="6" t="s">
        <v>78</v>
      </c>
      <c r="E9928" s="31">
        <v>-73</v>
      </c>
      <c r="F9928" s="31"/>
      <c r="G9928" s="33"/>
      <c r="I9928" s="33"/>
      <c r="J9928" s="33"/>
      <c r="AB9928" s="35"/>
    </row>
    <row r="9929" spans="1:28" s="6" customFormat="1" x14ac:dyDescent="0.15">
      <c r="A9929" s="6" t="s">
        <v>78</v>
      </c>
      <c r="E9929" s="31">
        <v>-73</v>
      </c>
      <c r="F9929" s="31"/>
      <c r="G9929" s="33"/>
      <c r="I9929" s="33"/>
      <c r="J9929" s="33"/>
      <c r="AB9929" s="35"/>
    </row>
    <row r="9930" spans="1:28" s="6" customFormat="1" x14ac:dyDescent="0.15">
      <c r="A9930" s="6" t="s">
        <v>78</v>
      </c>
      <c r="E9930" s="31">
        <v>-73</v>
      </c>
      <c r="F9930" s="31"/>
      <c r="G9930" s="33"/>
      <c r="I9930" s="33"/>
      <c r="J9930" s="33"/>
      <c r="AB9930" s="35"/>
    </row>
    <row r="9931" spans="1:28" s="6" customFormat="1" x14ac:dyDescent="0.15">
      <c r="A9931" s="6" t="s">
        <v>78</v>
      </c>
      <c r="E9931" s="31">
        <v>-73</v>
      </c>
      <c r="F9931" s="31"/>
      <c r="G9931" s="33"/>
      <c r="I9931" s="33"/>
      <c r="J9931" s="33"/>
      <c r="AB9931" s="35"/>
    </row>
    <row r="9932" spans="1:28" s="6" customFormat="1" x14ac:dyDescent="0.15">
      <c r="A9932" s="6" t="s">
        <v>78</v>
      </c>
      <c r="E9932" s="31">
        <v>-65</v>
      </c>
      <c r="F9932" s="31"/>
      <c r="G9932" s="33"/>
      <c r="I9932" s="33"/>
      <c r="J9932" s="33"/>
      <c r="AB9932" s="35"/>
    </row>
    <row r="9933" spans="1:28" s="6" customFormat="1" x14ac:dyDescent="0.15">
      <c r="A9933" s="6" t="s">
        <v>78</v>
      </c>
      <c r="E9933" s="31">
        <v>-73</v>
      </c>
      <c r="F9933" s="31"/>
      <c r="G9933" s="33"/>
      <c r="I9933" s="33"/>
      <c r="J9933" s="33"/>
      <c r="AB9933" s="35"/>
    </row>
    <row r="9934" spans="1:28" s="6" customFormat="1" x14ac:dyDescent="0.15">
      <c r="A9934" s="6" t="s">
        <v>78</v>
      </c>
      <c r="E9934" s="31">
        <v>-73</v>
      </c>
      <c r="F9934" s="31"/>
      <c r="G9934" s="33"/>
      <c r="I9934" s="33"/>
      <c r="J9934" s="33"/>
      <c r="AB9934" s="35"/>
    </row>
    <row r="9935" spans="1:28" s="6" customFormat="1" x14ac:dyDescent="0.15">
      <c r="A9935" s="6" t="s">
        <v>78</v>
      </c>
      <c r="E9935" s="31">
        <v>-73</v>
      </c>
      <c r="F9935" s="31"/>
      <c r="G9935" s="33"/>
      <c r="I9935" s="33"/>
      <c r="J9935" s="33"/>
      <c r="AB9935" s="35"/>
    </row>
    <row r="9936" spans="1:28" s="6" customFormat="1" x14ac:dyDescent="0.15">
      <c r="A9936" s="6" t="s">
        <v>78</v>
      </c>
      <c r="E9936" s="31">
        <v>-73</v>
      </c>
      <c r="F9936" s="31"/>
      <c r="G9936" s="33"/>
      <c r="I9936" s="33"/>
      <c r="J9936" s="33"/>
      <c r="AB9936" s="35"/>
    </row>
    <row r="9937" spans="1:28" s="6" customFormat="1" x14ac:dyDescent="0.15">
      <c r="A9937" s="6" t="s">
        <v>78</v>
      </c>
      <c r="E9937" s="31">
        <v>-73</v>
      </c>
      <c r="F9937" s="31"/>
      <c r="G9937" s="33"/>
      <c r="I9937" s="33"/>
      <c r="J9937" s="33"/>
      <c r="AB9937" s="35"/>
    </row>
    <row r="9938" spans="1:28" s="6" customFormat="1" x14ac:dyDescent="0.15">
      <c r="A9938" s="6" t="s">
        <v>78</v>
      </c>
      <c r="E9938" s="31">
        <v>-73</v>
      </c>
      <c r="F9938" s="31"/>
      <c r="G9938" s="33"/>
      <c r="I9938" s="33"/>
      <c r="J9938" s="33"/>
      <c r="AB9938" s="35"/>
    </row>
    <row r="9939" spans="1:28" s="6" customFormat="1" x14ac:dyDescent="0.15">
      <c r="A9939" s="6" t="s">
        <v>78</v>
      </c>
      <c r="E9939" s="31">
        <v>-73</v>
      </c>
      <c r="F9939" s="31"/>
      <c r="G9939" s="33"/>
      <c r="I9939" s="33"/>
      <c r="J9939" s="33"/>
      <c r="AB9939" s="35"/>
    </row>
    <row r="9940" spans="1:28" s="6" customFormat="1" x14ac:dyDescent="0.15">
      <c r="A9940" s="6" t="s">
        <v>78</v>
      </c>
      <c r="E9940" s="31">
        <v>-73</v>
      </c>
      <c r="F9940" s="31"/>
      <c r="G9940" s="33"/>
      <c r="I9940" s="33"/>
      <c r="J9940" s="33"/>
      <c r="AB9940" s="35"/>
    </row>
    <row r="9941" spans="1:28" s="6" customFormat="1" x14ac:dyDescent="0.15">
      <c r="A9941" s="6" t="s">
        <v>78</v>
      </c>
      <c r="E9941" s="31">
        <v>-73</v>
      </c>
      <c r="F9941" s="31"/>
      <c r="G9941" s="33"/>
      <c r="I9941" s="33"/>
      <c r="J9941" s="33"/>
      <c r="AB9941" s="35"/>
    </row>
    <row r="9942" spans="1:28" s="6" customFormat="1" x14ac:dyDescent="0.15">
      <c r="A9942" s="6" t="s">
        <v>78</v>
      </c>
      <c r="E9942" s="31">
        <v>-73</v>
      </c>
      <c r="F9942" s="31"/>
      <c r="G9942" s="33"/>
      <c r="I9942" s="33"/>
      <c r="J9942" s="33"/>
      <c r="AB9942" s="35"/>
    </row>
    <row r="9943" spans="1:28" s="6" customFormat="1" x14ac:dyDescent="0.15">
      <c r="A9943" s="6" t="s">
        <v>78</v>
      </c>
      <c r="E9943" s="31">
        <v>-73</v>
      </c>
      <c r="F9943" s="31"/>
      <c r="G9943" s="33"/>
      <c r="I9943" s="33"/>
      <c r="J9943" s="33"/>
      <c r="AB9943" s="35"/>
    </row>
    <row r="9944" spans="1:28" s="6" customFormat="1" x14ac:dyDescent="0.15">
      <c r="A9944" s="6" t="s">
        <v>78</v>
      </c>
      <c r="E9944" s="31">
        <v>-73</v>
      </c>
      <c r="F9944" s="31"/>
      <c r="G9944" s="33"/>
      <c r="I9944" s="33"/>
      <c r="J9944" s="33"/>
      <c r="AB9944" s="35"/>
    </row>
    <row r="9945" spans="1:28" s="6" customFormat="1" x14ac:dyDescent="0.15">
      <c r="A9945" s="6" t="s">
        <v>78</v>
      </c>
      <c r="E9945" s="31">
        <v>-73</v>
      </c>
      <c r="F9945" s="31"/>
      <c r="G9945" s="33"/>
      <c r="I9945" s="33"/>
      <c r="J9945" s="33"/>
      <c r="AB9945" s="35"/>
    </row>
    <row r="9946" spans="1:28" s="6" customFormat="1" x14ac:dyDescent="0.15">
      <c r="A9946" s="6" t="s">
        <v>78</v>
      </c>
      <c r="E9946" s="31">
        <v>-73</v>
      </c>
      <c r="F9946" s="31"/>
      <c r="G9946" s="33"/>
      <c r="I9946" s="33"/>
      <c r="J9946" s="33"/>
      <c r="AB9946" s="35"/>
    </row>
    <row r="9947" spans="1:28" s="6" customFormat="1" x14ac:dyDescent="0.15">
      <c r="A9947" s="6" t="s">
        <v>78</v>
      </c>
      <c r="E9947" s="31">
        <v>-73</v>
      </c>
      <c r="F9947" s="31"/>
      <c r="G9947" s="33"/>
      <c r="I9947" s="33"/>
      <c r="J9947" s="33"/>
      <c r="AB9947" s="35"/>
    </row>
    <row r="9948" spans="1:28" s="6" customFormat="1" x14ac:dyDescent="0.15">
      <c r="A9948" s="6" t="s">
        <v>78</v>
      </c>
      <c r="E9948" s="31">
        <v>-73</v>
      </c>
      <c r="F9948" s="31"/>
      <c r="G9948" s="33"/>
      <c r="I9948" s="33"/>
      <c r="J9948" s="33"/>
      <c r="AB9948" s="35"/>
    </row>
    <row r="9949" spans="1:28" s="6" customFormat="1" x14ac:dyDescent="0.15">
      <c r="A9949" s="6" t="s">
        <v>78</v>
      </c>
      <c r="E9949" s="31">
        <v>-75</v>
      </c>
      <c r="F9949" s="31"/>
      <c r="G9949" s="33"/>
      <c r="I9949" s="33"/>
      <c r="J9949" s="33"/>
      <c r="AB9949" s="35"/>
    </row>
    <row r="9950" spans="1:28" s="6" customFormat="1" x14ac:dyDescent="0.15">
      <c r="A9950" s="6" t="s">
        <v>78</v>
      </c>
      <c r="E9950" s="31">
        <v>-75</v>
      </c>
      <c r="F9950" s="31"/>
      <c r="G9950" s="33"/>
      <c r="I9950" s="33"/>
      <c r="J9950" s="33"/>
      <c r="AB9950" s="35"/>
    </row>
    <row r="9951" spans="1:28" s="6" customFormat="1" x14ac:dyDescent="0.15">
      <c r="A9951" s="6" t="s">
        <v>78</v>
      </c>
      <c r="E9951" s="31">
        <v>-74</v>
      </c>
      <c r="F9951" s="31"/>
      <c r="G9951" s="33"/>
      <c r="I9951" s="33"/>
      <c r="J9951" s="33"/>
      <c r="AB9951" s="35"/>
    </row>
    <row r="9952" spans="1:28" s="6" customFormat="1" x14ac:dyDescent="0.15">
      <c r="A9952" s="6" t="s">
        <v>78</v>
      </c>
      <c r="E9952" s="31">
        <v>-74</v>
      </c>
      <c r="F9952" s="31"/>
      <c r="G9952" s="33"/>
      <c r="I9952" s="33"/>
      <c r="J9952" s="33"/>
      <c r="AB9952" s="35"/>
    </row>
    <row r="9953" spans="1:28" s="6" customFormat="1" x14ac:dyDescent="0.15">
      <c r="A9953" s="6" t="s">
        <v>78</v>
      </c>
      <c r="E9953" s="31">
        <v>-74</v>
      </c>
      <c r="F9953" s="31"/>
      <c r="G9953" s="33"/>
      <c r="I9953" s="33"/>
      <c r="J9953" s="33"/>
      <c r="AB9953" s="35"/>
    </row>
    <row r="9954" spans="1:28" s="6" customFormat="1" x14ac:dyDescent="0.15">
      <c r="A9954" s="6" t="s">
        <v>78</v>
      </c>
      <c r="E9954" s="31">
        <v>-77</v>
      </c>
      <c r="F9954" s="31"/>
      <c r="G9954" s="33"/>
      <c r="I9954" s="33"/>
      <c r="J9954" s="33"/>
      <c r="AB9954" s="35"/>
    </row>
    <row r="9955" spans="1:28" s="6" customFormat="1" x14ac:dyDescent="0.15">
      <c r="A9955" s="6" t="s">
        <v>78</v>
      </c>
      <c r="E9955" s="31">
        <v>-77</v>
      </c>
      <c r="F9955" s="31"/>
      <c r="G9955" s="33"/>
      <c r="I9955" s="33"/>
      <c r="J9955" s="33"/>
      <c r="AB9955" s="35"/>
    </row>
    <row r="9956" spans="1:28" s="6" customFormat="1" x14ac:dyDescent="0.15">
      <c r="A9956" s="6" t="s">
        <v>78</v>
      </c>
      <c r="E9956" s="31">
        <v>-77</v>
      </c>
      <c r="F9956" s="31"/>
      <c r="G9956" s="33"/>
      <c r="I9956" s="33"/>
      <c r="J9956" s="33"/>
      <c r="AB9956" s="35"/>
    </row>
    <row r="9957" spans="1:28" s="6" customFormat="1" x14ac:dyDescent="0.15">
      <c r="A9957" s="6" t="s">
        <v>78</v>
      </c>
      <c r="E9957" s="31">
        <v>-77</v>
      </c>
      <c r="F9957" s="31"/>
      <c r="G9957" s="33"/>
      <c r="I9957" s="33"/>
      <c r="J9957" s="33"/>
      <c r="AB9957" s="35"/>
    </row>
    <row r="9958" spans="1:28" s="6" customFormat="1" x14ac:dyDescent="0.15">
      <c r="A9958" s="6" t="s">
        <v>78</v>
      </c>
      <c r="E9958" s="31">
        <v>-77</v>
      </c>
      <c r="F9958" s="31"/>
      <c r="G9958" s="33"/>
      <c r="I9958" s="33"/>
      <c r="J9958" s="33"/>
      <c r="AB9958" s="35"/>
    </row>
    <row r="9959" spans="1:28" s="6" customFormat="1" x14ac:dyDescent="0.15">
      <c r="A9959" s="6" t="s">
        <v>78</v>
      </c>
      <c r="E9959" s="31">
        <v>-77</v>
      </c>
      <c r="F9959" s="31"/>
      <c r="G9959" s="33"/>
      <c r="I9959" s="33"/>
      <c r="J9959" s="33"/>
      <c r="AB9959" s="35"/>
    </row>
    <row r="9960" spans="1:28" s="6" customFormat="1" x14ac:dyDescent="0.15">
      <c r="A9960" s="6" t="s">
        <v>78</v>
      </c>
      <c r="E9960" s="31">
        <v>-77</v>
      </c>
      <c r="F9960" s="31"/>
      <c r="G9960" s="33"/>
      <c r="I9960" s="33"/>
      <c r="J9960" s="33"/>
      <c r="AB9960" s="35"/>
    </row>
    <row r="9961" spans="1:28" s="6" customFormat="1" x14ac:dyDescent="0.15">
      <c r="A9961" s="6" t="s">
        <v>78</v>
      </c>
      <c r="E9961" s="31">
        <v>-81</v>
      </c>
      <c r="F9961" s="31"/>
      <c r="G9961" s="33"/>
      <c r="I9961" s="33"/>
      <c r="J9961" s="33"/>
      <c r="AB9961" s="35"/>
    </row>
    <row r="9962" spans="1:28" s="6" customFormat="1" x14ac:dyDescent="0.15">
      <c r="A9962" s="6" t="s">
        <v>78</v>
      </c>
      <c r="E9962" s="31">
        <v>-81</v>
      </c>
      <c r="F9962" s="31"/>
      <c r="G9962" s="33"/>
      <c r="I9962" s="33"/>
      <c r="J9962" s="33"/>
      <c r="AB9962" s="35"/>
    </row>
    <row r="9963" spans="1:28" s="6" customFormat="1" x14ac:dyDescent="0.15">
      <c r="A9963" s="6" t="s">
        <v>78</v>
      </c>
      <c r="E9963" s="31">
        <v>-81</v>
      </c>
      <c r="F9963" s="31"/>
      <c r="G9963" s="33"/>
      <c r="I9963" s="33"/>
      <c r="J9963" s="33"/>
      <c r="AB9963" s="35"/>
    </row>
    <row r="9964" spans="1:28" s="6" customFormat="1" x14ac:dyDescent="0.15">
      <c r="A9964" s="6" t="s">
        <v>78</v>
      </c>
      <c r="E9964" s="31">
        <v>-81</v>
      </c>
      <c r="F9964" s="31"/>
      <c r="G9964" s="33"/>
      <c r="I9964" s="33"/>
      <c r="J9964" s="33"/>
      <c r="AB9964" s="35"/>
    </row>
    <row r="9965" spans="1:28" s="6" customFormat="1" x14ac:dyDescent="0.15">
      <c r="A9965" s="6" t="s">
        <v>78</v>
      </c>
      <c r="E9965" s="31">
        <v>-81</v>
      </c>
      <c r="F9965" s="31"/>
      <c r="G9965" s="33"/>
      <c r="I9965" s="33"/>
      <c r="J9965" s="33"/>
      <c r="AB9965" s="35"/>
    </row>
    <row r="9966" spans="1:28" s="6" customFormat="1" x14ac:dyDescent="0.15">
      <c r="A9966" s="6" t="s">
        <v>78</v>
      </c>
      <c r="E9966" s="31">
        <v>-80</v>
      </c>
      <c r="F9966" s="31"/>
      <c r="G9966" s="33"/>
      <c r="I9966" s="33"/>
      <c r="J9966" s="33"/>
      <c r="AB9966" s="35"/>
    </row>
    <row r="9967" spans="1:28" s="6" customFormat="1" x14ac:dyDescent="0.15">
      <c r="A9967" s="6" t="s">
        <v>78</v>
      </c>
      <c r="E9967" s="31">
        <v>-78</v>
      </c>
      <c r="F9967" s="31"/>
      <c r="G9967" s="33"/>
      <c r="I9967" s="33"/>
      <c r="J9967" s="33"/>
      <c r="AB9967" s="35"/>
    </row>
    <row r="9968" spans="1:28" s="6" customFormat="1" x14ac:dyDescent="0.15">
      <c r="A9968" s="6" t="s">
        <v>78</v>
      </c>
      <c r="E9968" s="31">
        <v>-78</v>
      </c>
      <c r="F9968" s="31"/>
      <c r="G9968" s="33"/>
      <c r="I9968" s="33"/>
      <c r="J9968" s="33"/>
      <c r="AB9968" s="35"/>
    </row>
    <row r="9969" spans="1:28" s="6" customFormat="1" x14ac:dyDescent="0.15">
      <c r="A9969" s="6" t="s">
        <v>78</v>
      </c>
      <c r="E9969" s="31">
        <v>-76</v>
      </c>
      <c r="F9969" s="31"/>
      <c r="G9969" s="33"/>
      <c r="I9969" s="33"/>
      <c r="J9969" s="33"/>
      <c r="AB9969" s="35"/>
    </row>
    <row r="9970" spans="1:28" s="6" customFormat="1" x14ac:dyDescent="0.15">
      <c r="A9970" s="6" t="s">
        <v>78</v>
      </c>
      <c r="E9970" s="31">
        <v>-74</v>
      </c>
      <c r="F9970" s="31"/>
      <c r="G9970" s="33"/>
      <c r="I9970" s="33"/>
      <c r="J9970" s="33"/>
      <c r="AB9970" s="35"/>
    </row>
    <row r="9971" spans="1:28" s="6" customFormat="1" x14ac:dyDescent="0.15">
      <c r="A9971" s="6" t="s">
        <v>78</v>
      </c>
      <c r="E9971" s="31">
        <v>-74</v>
      </c>
      <c r="F9971" s="31"/>
      <c r="G9971" s="33"/>
      <c r="I9971" s="33"/>
      <c r="J9971" s="33"/>
      <c r="AB9971" s="35"/>
    </row>
    <row r="9972" spans="1:28" s="6" customFormat="1" x14ac:dyDescent="0.15">
      <c r="A9972" s="6" t="s">
        <v>78</v>
      </c>
      <c r="E9972" s="31">
        <v>-77</v>
      </c>
      <c r="F9972" s="31"/>
      <c r="G9972" s="33"/>
      <c r="I9972" s="33"/>
      <c r="J9972" s="33"/>
      <c r="AB9972" s="35"/>
    </row>
    <row r="9973" spans="1:28" s="6" customFormat="1" x14ac:dyDescent="0.15">
      <c r="A9973" s="6" t="s">
        <v>78</v>
      </c>
      <c r="E9973" s="31">
        <v>-77</v>
      </c>
      <c r="F9973" s="31"/>
      <c r="G9973" s="33"/>
      <c r="I9973" s="33"/>
      <c r="J9973" s="33"/>
      <c r="AB9973" s="35"/>
    </row>
    <row r="9974" spans="1:28" s="6" customFormat="1" x14ac:dyDescent="0.15">
      <c r="A9974" s="6" t="s">
        <v>78</v>
      </c>
      <c r="E9974" s="31">
        <v>-77</v>
      </c>
      <c r="F9974" s="31"/>
      <c r="G9974" s="33"/>
      <c r="I9974" s="33"/>
      <c r="J9974" s="33"/>
      <c r="AB9974" s="35"/>
    </row>
    <row r="9975" spans="1:28" s="6" customFormat="1" x14ac:dyDescent="0.15">
      <c r="A9975" s="6" t="s">
        <v>78</v>
      </c>
      <c r="E9975" s="31">
        <v>-81</v>
      </c>
      <c r="F9975" s="31"/>
      <c r="G9975" s="33"/>
      <c r="I9975" s="33"/>
      <c r="J9975" s="33"/>
      <c r="AB9975" s="35"/>
    </row>
    <row r="9976" spans="1:28" s="6" customFormat="1" x14ac:dyDescent="0.15">
      <c r="A9976" s="6" t="s">
        <v>78</v>
      </c>
      <c r="E9976" s="31">
        <v>-81</v>
      </c>
      <c r="F9976" s="31"/>
      <c r="G9976" s="33"/>
      <c r="I9976" s="33"/>
      <c r="J9976" s="33"/>
      <c r="AB9976" s="35"/>
    </row>
    <row r="9977" spans="1:28" s="6" customFormat="1" x14ac:dyDescent="0.15">
      <c r="A9977" s="6" t="s">
        <v>78</v>
      </c>
      <c r="E9977" s="31">
        <v>-78</v>
      </c>
      <c r="F9977" s="31"/>
      <c r="G9977" s="33"/>
      <c r="I9977" s="33"/>
      <c r="J9977" s="33"/>
      <c r="AB9977" s="35"/>
    </row>
    <row r="9978" spans="1:28" s="6" customFormat="1" x14ac:dyDescent="0.15">
      <c r="A9978" s="6" t="s">
        <v>78</v>
      </c>
      <c r="E9978" s="31">
        <v>-76</v>
      </c>
      <c r="F9978" s="31"/>
      <c r="G9978" s="33"/>
      <c r="I9978" s="33"/>
      <c r="J9978" s="33"/>
      <c r="AB9978" s="35"/>
    </row>
    <row r="9979" spans="1:28" s="6" customFormat="1" x14ac:dyDescent="0.15">
      <c r="A9979" s="6" t="s">
        <v>78</v>
      </c>
      <c r="E9979" s="31">
        <v>-76</v>
      </c>
      <c r="F9979" s="31"/>
      <c r="G9979" s="33"/>
      <c r="I9979" s="33"/>
      <c r="J9979" s="33"/>
      <c r="AB9979" s="35"/>
    </row>
    <row r="9980" spans="1:28" s="6" customFormat="1" x14ac:dyDescent="0.15">
      <c r="A9980" s="6" t="s">
        <v>78</v>
      </c>
      <c r="E9980" s="31">
        <v>-75</v>
      </c>
      <c r="F9980" s="31"/>
      <c r="G9980" s="33"/>
      <c r="I9980" s="33"/>
      <c r="J9980" s="33"/>
      <c r="AB9980" s="35"/>
    </row>
    <row r="9981" spans="1:28" s="6" customFormat="1" x14ac:dyDescent="0.15">
      <c r="A9981" s="6" t="s">
        <v>78</v>
      </c>
      <c r="E9981" s="31">
        <v>-77</v>
      </c>
      <c r="F9981" s="31"/>
      <c r="G9981" s="33"/>
      <c r="I9981" s="33"/>
      <c r="J9981" s="33"/>
      <c r="AB9981" s="35"/>
    </row>
    <row r="9982" spans="1:28" s="6" customFormat="1" x14ac:dyDescent="0.15">
      <c r="A9982" s="6" t="s">
        <v>78</v>
      </c>
      <c r="E9982" s="31">
        <v>-77</v>
      </c>
      <c r="F9982" s="31"/>
      <c r="G9982" s="33"/>
      <c r="I9982" s="33"/>
      <c r="J9982" s="33"/>
      <c r="AB9982" s="35"/>
    </row>
    <row r="9983" spans="1:28" s="6" customFormat="1" x14ac:dyDescent="0.15">
      <c r="A9983" s="6" t="s">
        <v>78</v>
      </c>
      <c r="E9983" s="31">
        <v>-76</v>
      </c>
      <c r="F9983" s="31"/>
      <c r="G9983" s="33"/>
      <c r="I9983" s="33"/>
      <c r="J9983" s="33"/>
      <c r="AB9983" s="35"/>
    </row>
    <row r="9984" spans="1:28" s="6" customFormat="1" x14ac:dyDescent="0.15">
      <c r="A9984" s="6" t="s">
        <v>78</v>
      </c>
      <c r="E9984" s="31">
        <v>-74</v>
      </c>
      <c r="F9984" s="31"/>
      <c r="G9984" s="33"/>
      <c r="I9984" s="33"/>
      <c r="J9984" s="33"/>
      <c r="AB9984" s="35"/>
    </row>
    <row r="9985" spans="1:28" s="6" customFormat="1" x14ac:dyDescent="0.15">
      <c r="A9985" s="6" t="s">
        <v>78</v>
      </c>
      <c r="E9985" s="31">
        <v>-74</v>
      </c>
      <c r="F9985" s="31"/>
      <c r="G9985" s="33"/>
      <c r="I9985" s="33"/>
      <c r="J9985" s="33"/>
      <c r="AB9985" s="35"/>
    </row>
    <row r="9986" spans="1:28" s="6" customFormat="1" x14ac:dyDescent="0.15">
      <c r="A9986" s="6" t="s">
        <v>78</v>
      </c>
      <c r="E9986" s="31">
        <v>-74</v>
      </c>
      <c r="F9986" s="31"/>
      <c r="G9986" s="33"/>
      <c r="I9986" s="33"/>
      <c r="J9986" s="33"/>
      <c r="AB9986" s="35"/>
    </row>
    <row r="9987" spans="1:28" s="6" customFormat="1" x14ac:dyDescent="0.15">
      <c r="A9987" s="6" t="s">
        <v>78</v>
      </c>
      <c r="E9987" s="31">
        <v>-74</v>
      </c>
      <c r="F9987" s="31"/>
      <c r="G9987" s="33"/>
      <c r="I9987" s="33"/>
      <c r="J9987" s="33"/>
      <c r="AB9987" s="35"/>
    </row>
    <row r="9988" spans="1:28" s="6" customFormat="1" x14ac:dyDescent="0.15">
      <c r="A9988" s="6" t="s">
        <v>78</v>
      </c>
      <c r="E9988" s="31">
        <v>-74</v>
      </c>
      <c r="F9988" s="31"/>
      <c r="G9988" s="33"/>
      <c r="I9988" s="33"/>
      <c r="J9988" s="33"/>
      <c r="AB9988" s="35"/>
    </row>
    <row r="9989" spans="1:28" s="6" customFormat="1" x14ac:dyDescent="0.15">
      <c r="A9989" s="6" t="s">
        <v>78</v>
      </c>
      <c r="E9989" s="31">
        <v>-74</v>
      </c>
      <c r="F9989" s="31"/>
      <c r="G9989" s="33"/>
      <c r="I9989" s="33"/>
      <c r="J9989" s="33"/>
      <c r="AB9989" s="35"/>
    </row>
    <row r="9990" spans="1:28" s="6" customFormat="1" x14ac:dyDescent="0.15">
      <c r="A9990" s="6" t="s">
        <v>78</v>
      </c>
      <c r="E9990" s="31">
        <v>-74</v>
      </c>
      <c r="F9990" s="31"/>
      <c r="G9990" s="33"/>
      <c r="I9990" s="33"/>
      <c r="J9990" s="33"/>
      <c r="AB9990" s="35"/>
    </row>
    <row r="9991" spans="1:28" s="6" customFormat="1" x14ac:dyDescent="0.15">
      <c r="A9991" s="6" t="s">
        <v>78</v>
      </c>
      <c r="E9991" s="31">
        <v>-67</v>
      </c>
      <c r="F9991" s="31"/>
      <c r="G9991" s="33"/>
      <c r="I9991" s="33"/>
      <c r="J9991" s="33"/>
      <c r="AB9991" s="35"/>
    </row>
    <row r="9992" spans="1:28" s="6" customFormat="1" x14ac:dyDescent="0.15">
      <c r="A9992" s="6" t="s">
        <v>78</v>
      </c>
      <c r="E9992" s="31">
        <v>-77</v>
      </c>
      <c r="F9992" s="31"/>
      <c r="G9992" s="33"/>
      <c r="I9992" s="33"/>
      <c r="J9992" s="33"/>
      <c r="AB9992" s="35"/>
    </row>
    <row r="9993" spans="1:28" s="6" customFormat="1" x14ac:dyDescent="0.15">
      <c r="A9993" s="6" t="s">
        <v>78</v>
      </c>
      <c r="E9993" s="31">
        <v>-77</v>
      </c>
      <c r="F9993" s="31"/>
      <c r="G9993" s="33"/>
      <c r="I9993" s="33"/>
      <c r="J9993" s="33"/>
      <c r="AB9993" s="35"/>
    </row>
    <row r="9994" spans="1:28" s="6" customFormat="1" x14ac:dyDescent="0.15">
      <c r="A9994" s="6" t="s">
        <v>78</v>
      </c>
      <c r="E9994" s="31">
        <v>-77</v>
      </c>
      <c r="F9994" s="31"/>
      <c r="G9994" s="33"/>
      <c r="I9994" s="33"/>
      <c r="J9994" s="33"/>
      <c r="AB9994" s="35"/>
    </row>
    <row r="9995" spans="1:28" s="6" customFormat="1" x14ac:dyDescent="0.15">
      <c r="A9995" s="6" t="s">
        <v>78</v>
      </c>
      <c r="E9995" s="31">
        <v>-76</v>
      </c>
      <c r="F9995" s="31"/>
      <c r="G9995" s="33"/>
      <c r="I9995" s="33"/>
      <c r="J9995" s="33"/>
      <c r="AB9995" s="35"/>
    </row>
    <row r="9996" spans="1:28" s="6" customFormat="1" x14ac:dyDescent="0.15">
      <c r="A9996" s="6" t="s">
        <v>78</v>
      </c>
      <c r="E9996" s="31">
        <v>-76</v>
      </c>
      <c r="F9996" s="31"/>
      <c r="G9996" s="33"/>
      <c r="I9996" s="33"/>
      <c r="J9996" s="33"/>
      <c r="AB9996" s="35"/>
    </row>
    <row r="9997" spans="1:28" s="6" customFormat="1" x14ac:dyDescent="0.15">
      <c r="A9997" s="6" t="s">
        <v>78</v>
      </c>
      <c r="E9997" s="31">
        <v>-76</v>
      </c>
      <c r="F9997" s="31"/>
      <c r="G9997" s="33"/>
      <c r="I9997" s="33"/>
      <c r="J9997" s="33"/>
      <c r="AB9997" s="35"/>
    </row>
    <row r="9998" spans="1:28" s="6" customFormat="1" x14ac:dyDescent="0.15">
      <c r="A9998" s="6" t="s">
        <v>78</v>
      </c>
      <c r="E9998" s="31">
        <v>-76</v>
      </c>
      <c r="F9998" s="31"/>
      <c r="G9998" s="33"/>
      <c r="I9998" s="33"/>
      <c r="J9998" s="33"/>
      <c r="AB9998" s="35"/>
    </row>
    <row r="9999" spans="1:28" s="6" customFormat="1" x14ac:dyDescent="0.15">
      <c r="A9999" s="6" t="s">
        <v>78</v>
      </c>
      <c r="E9999" s="31">
        <v>-76</v>
      </c>
      <c r="F9999" s="31"/>
      <c r="G9999" s="33"/>
      <c r="I9999" s="33"/>
      <c r="J9999" s="33"/>
      <c r="AB9999" s="35"/>
    </row>
    <row r="10000" spans="1:28" s="6" customFormat="1" x14ac:dyDescent="0.15">
      <c r="A10000" s="6" t="s">
        <v>78</v>
      </c>
      <c r="E10000" s="31">
        <v>-74</v>
      </c>
      <c r="F10000" s="31"/>
      <c r="G10000" s="33"/>
      <c r="I10000" s="33"/>
      <c r="J10000" s="33"/>
      <c r="AB10000" s="35"/>
    </row>
    <row r="10001" spans="1:28" s="6" customFormat="1" x14ac:dyDescent="0.15">
      <c r="A10001" s="6" t="s">
        <v>78</v>
      </c>
      <c r="E10001" s="31">
        <v>-74</v>
      </c>
      <c r="F10001" s="31"/>
      <c r="G10001" s="33"/>
      <c r="I10001" s="33"/>
      <c r="J10001" s="33"/>
      <c r="AB10001" s="35"/>
    </row>
    <row r="10002" spans="1:28" s="6" customFormat="1" x14ac:dyDescent="0.15">
      <c r="A10002" s="6" t="s">
        <v>78</v>
      </c>
      <c r="E10002" s="31">
        <v>-74</v>
      </c>
      <c r="F10002" s="31"/>
      <c r="G10002" s="33"/>
      <c r="I10002" s="33"/>
      <c r="J10002" s="33"/>
      <c r="AB10002" s="35"/>
    </row>
    <row r="10003" spans="1:28" s="6" customFormat="1" x14ac:dyDescent="0.15">
      <c r="A10003" s="6" t="s">
        <v>78</v>
      </c>
      <c r="E10003" s="31">
        <v>-74</v>
      </c>
      <c r="F10003" s="31"/>
      <c r="G10003" s="33"/>
      <c r="I10003" s="33"/>
      <c r="J10003" s="33"/>
      <c r="AB10003" s="35"/>
    </row>
    <row r="10004" spans="1:28" s="6" customFormat="1" x14ac:dyDescent="0.15">
      <c r="A10004" s="6" t="s">
        <v>78</v>
      </c>
      <c r="E10004" s="31">
        <v>-74</v>
      </c>
      <c r="F10004" s="31"/>
      <c r="G10004" s="33"/>
      <c r="I10004" s="33"/>
      <c r="J10004" s="33"/>
      <c r="AB10004" s="35"/>
    </row>
    <row r="10005" spans="1:28" s="6" customFormat="1" x14ac:dyDescent="0.15">
      <c r="A10005" s="6" t="s">
        <v>79</v>
      </c>
      <c r="E10005" s="31">
        <v>-71</v>
      </c>
      <c r="F10005" s="31"/>
      <c r="G10005" s="33"/>
      <c r="I10005" s="33"/>
      <c r="J10005" s="33"/>
      <c r="AB10005" s="35"/>
    </row>
    <row r="10006" spans="1:28" s="6" customFormat="1" x14ac:dyDescent="0.15">
      <c r="A10006" s="6" t="s">
        <v>79</v>
      </c>
      <c r="E10006" s="31">
        <v>-73</v>
      </c>
      <c r="F10006" s="31"/>
      <c r="G10006" s="33"/>
      <c r="I10006" s="33"/>
      <c r="J10006" s="33"/>
      <c r="AB10006" s="35"/>
    </row>
    <row r="10007" spans="1:28" s="6" customFormat="1" x14ac:dyDescent="0.15">
      <c r="A10007" s="6" t="s">
        <v>79</v>
      </c>
      <c r="E10007" s="31">
        <v>-73</v>
      </c>
      <c r="F10007" s="31"/>
      <c r="G10007" s="33"/>
      <c r="I10007" s="33"/>
      <c r="J10007" s="33"/>
      <c r="AB10007" s="35"/>
    </row>
    <row r="10008" spans="1:28" s="6" customFormat="1" x14ac:dyDescent="0.15">
      <c r="A10008" s="6" t="s">
        <v>79</v>
      </c>
      <c r="E10008" s="31">
        <v>-73</v>
      </c>
      <c r="F10008" s="31"/>
      <c r="G10008" s="33"/>
      <c r="I10008" s="33"/>
      <c r="J10008" s="33"/>
      <c r="AB10008" s="35"/>
    </row>
    <row r="10009" spans="1:28" s="6" customFormat="1" x14ac:dyDescent="0.15">
      <c r="A10009" s="6" t="s">
        <v>79</v>
      </c>
      <c r="E10009" s="31">
        <v>-73</v>
      </c>
      <c r="F10009" s="31"/>
      <c r="G10009" s="33"/>
      <c r="I10009" s="33"/>
      <c r="J10009" s="33"/>
      <c r="AB10009" s="35"/>
    </row>
    <row r="10010" spans="1:28" s="6" customFormat="1" x14ac:dyDescent="0.15">
      <c r="A10010" s="6" t="s">
        <v>79</v>
      </c>
      <c r="E10010" s="31">
        <v>-73</v>
      </c>
      <c r="F10010" s="31"/>
      <c r="G10010" s="33"/>
      <c r="I10010" s="33"/>
      <c r="J10010" s="33"/>
      <c r="AB10010" s="35"/>
    </row>
    <row r="10011" spans="1:28" s="6" customFormat="1" x14ac:dyDescent="0.15">
      <c r="A10011" s="6" t="s">
        <v>79</v>
      </c>
      <c r="E10011" s="31">
        <v>-73</v>
      </c>
      <c r="F10011" s="31"/>
      <c r="G10011" s="33"/>
      <c r="I10011" s="33"/>
      <c r="J10011" s="33"/>
      <c r="AB10011" s="35"/>
    </row>
    <row r="10012" spans="1:28" s="6" customFormat="1" x14ac:dyDescent="0.15">
      <c r="A10012" s="6" t="s">
        <v>79</v>
      </c>
      <c r="E10012" s="31">
        <v>-70</v>
      </c>
      <c r="F10012" s="31"/>
      <c r="G10012" s="33"/>
      <c r="I10012" s="33"/>
      <c r="J10012" s="33"/>
      <c r="AB10012" s="35"/>
    </row>
    <row r="10013" spans="1:28" s="6" customFormat="1" x14ac:dyDescent="0.15">
      <c r="A10013" s="6" t="s">
        <v>79</v>
      </c>
      <c r="E10013" s="31">
        <v>-70</v>
      </c>
      <c r="F10013" s="31"/>
      <c r="G10013" s="33"/>
      <c r="I10013" s="33"/>
      <c r="J10013" s="33"/>
      <c r="AB10013" s="35"/>
    </row>
    <row r="10014" spans="1:28" s="6" customFormat="1" x14ac:dyDescent="0.15">
      <c r="A10014" s="6" t="s">
        <v>79</v>
      </c>
      <c r="E10014" s="31">
        <v>-70</v>
      </c>
      <c r="F10014" s="31"/>
      <c r="G10014" s="33"/>
      <c r="I10014" s="33"/>
      <c r="J10014" s="33"/>
      <c r="AB10014" s="35"/>
    </row>
    <row r="10015" spans="1:28" s="6" customFormat="1" x14ac:dyDescent="0.15">
      <c r="A10015" s="6" t="s">
        <v>79</v>
      </c>
      <c r="E10015" s="31">
        <v>-83</v>
      </c>
      <c r="F10015" s="31"/>
      <c r="G10015" s="33"/>
      <c r="I10015" s="33"/>
      <c r="J10015" s="33"/>
      <c r="AB10015" s="35"/>
    </row>
    <row r="10016" spans="1:28" s="6" customFormat="1" x14ac:dyDescent="0.15">
      <c r="A10016" s="6" t="s">
        <v>79</v>
      </c>
      <c r="E10016" s="31">
        <v>-83</v>
      </c>
      <c r="F10016" s="31"/>
      <c r="G10016" s="33"/>
      <c r="I10016" s="33"/>
      <c r="J10016" s="33"/>
      <c r="AB10016" s="35"/>
    </row>
    <row r="10017" spans="1:28" s="6" customFormat="1" x14ac:dyDescent="0.15">
      <c r="A10017" s="6" t="s">
        <v>79</v>
      </c>
      <c r="E10017" s="31">
        <v>-83</v>
      </c>
      <c r="F10017" s="31"/>
      <c r="G10017" s="33"/>
      <c r="I10017" s="33"/>
      <c r="J10017" s="33"/>
      <c r="AB10017" s="35"/>
    </row>
    <row r="10018" spans="1:28" s="6" customFormat="1" x14ac:dyDescent="0.15">
      <c r="A10018" s="6" t="s">
        <v>79</v>
      </c>
      <c r="E10018" s="31">
        <v>-83</v>
      </c>
      <c r="F10018" s="31"/>
      <c r="G10018" s="33"/>
      <c r="I10018" s="33"/>
      <c r="J10018" s="33"/>
      <c r="AB10018" s="35"/>
    </row>
    <row r="10019" spans="1:28" s="6" customFormat="1" x14ac:dyDescent="0.15">
      <c r="A10019" s="6" t="s">
        <v>79</v>
      </c>
      <c r="E10019" s="31">
        <v>-74</v>
      </c>
      <c r="F10019" s="31"/>
      <c r="G10019" s="33"/>
      <c r="I10019" s="33"/>
      <c r="J10019" s="33"/>
      <c r="AB10019" s="35"/>
    </row>
    <row r="10020" spans="1:28" s="6" customFormat="1" x14ac:dyDescent="0.15">
      <c r="A10020" s="6" t="s">
        <v>79</v>
      </c>
      <c r="E10020" s="31">
        <v>-77</v>
      </c>
      <c r="F10020" s="31"/>
      <c r="G10020" s="33"/>
      <c r="I10020" s="33"/>
      <c r="J10020" s="33"/>
      <c r="AB10020" s="35"/>
    </row>
    <row r="10021" spans="1:28" s="6" customFormat="1" x14ac:dyDescent="0.15">
      <c r="A10021" s="6" t="s">
        <v>79</v>
      </c>
      <c r="E10021" s="31">
        <v>-77</v>
      </c>
      <c r="F10021" s="31"/>
      <c r="G10021" s="33"/>
      <c r="I10021" s="33"/>
      <c r="J10021" s="33"/>
      <c r="AB10021" s="35"/>
    </row>
    <row r="10022" spans="1:28" s="6" customFormat="1" x14ac:dyDescent="0.15">
      <c r="A10022" s="6" t="s">
        <v>79</v>
      </c>
      <c r="E10022" s="31">
        <v>-74</v>
      </c>
      <c r="F10022" s="31"/>
      <c r="G10022" s="33"/>
      <c r="I10022" s="33"/>
      <c r="J10022" s="33"/>
      <c r="AB10022" s="35"/>
    </row>
    <row r="10023" spans="1:28" s="6" customFormat="1" x14ac:dyDescent="0.15">
      <c r="A10023" s="6" t="s">
        <v>79</v>
      </c>
      <c r="E10023" s="31">
        <v>-74</v>
      </c>
      <c r="F10023" s="31"/>
      <c r="G10023" s="33"/>
      <c r="I10023" s="33"/>
      <c r="J10023" s="33"/>
      <c r="AB10023" s="35"/>
    </row>
    <row r="10024" spans="1:28" s="6" customFormat="1" x14ac:dyDescent="0.15">
      <c r="A10024" s="6" t="s">
        <v>79</v>
      </c>
      <c r="E10024" s="31">
        <v>-74</v>
      </c>
      <c r="F10024" s="31"/>
      <c r="G10024" s="33"/>
      <c r="I10024" s="33"/>
      <c r="J10024" s="33"/>
      <c r="AB10024" s="35"/>
    </row>
    <row r="10025" spans="1:28" s="6" customFormat="1" x14ac:dyDescent="0.15">
      <c r="A10025" s="6" t="s">
        <v>79</v>
      </c>
      <c r="E10025" s="31">
        <v>-74</v>
      </c>
      <c r="F10025" s="31"/>
      <c r="G10025" s="33"/>
      <c r="I10025" s="33"/>
      <c r="J10025" s="33"/>
      <c r="AB10025" s="35"/>
    </row>
    <row r="10026" spans="1:28" s="6" customFormat="1" x14ac:dyDescent="0.15">
      <c r="A10026" s="6" t="s">
        <v>79</v>
      </c>
      <c r="E10026" s="31">
        <v>-74</v>
      </c>
      <c r="F10026" s="31"/>
      <c r="G10026" s="33"/>
      <c r="I10026" s="33"/>
      <c r="J10026" s="33"/>
      <c r="AB10026" s="35"/>
    </row>
    <row r="10027" spans="1:28" s="6" customFormat="1" x14ac:dyDescent="0.15">
      <c r="A10027" s="6" t="s">
        <v>79</v>
      </c>
      <c r="E10027" s="31">
        <v>-74</v>
      </c>
      <c r="F10027" s="31"/>
      <c r="G10027" s="33"/>
      <c r="I10027" s="33"/>
      <c r="J10027" s="33"/>
      <c r="AB10027" s="35"/>
    </row>
    <row r="10028" spans="1:28" s="6" customFormat="1" x14ac:dyDescent="0.15">
      <c r="A10028" s="6" t="s">
        <v>79</v>
      </c>
      <c r="E10028" s="31">
        <v>-74</v>
      </c>
      <c r="F10028" s="31"/>
      <c r="G10028" s="33"/>
      <c r="I10028" s="33"/>
      <c r="J10028" s="33"/>
      <c r="AB10028" s="35"/>
    </row>
    <row r="10029" spans="1:28" s="6" customFormat="1" x14ac:dyDescent="0.15">
      <c r="A10029" s="6" t="s">
        <v>79</v>
      </c>
      <c r="E10029" s="31">
        <v>-74</v>
      </c>
      <c r="F10029" s="31"/>
      <c r="G10029" s="33"/>
      <c r="I10029" s="33"/>
      <c r="J10029" s="33"/>
      <c r="AB10029" s="35"/>
    </row>
    <row r="10030" spans="1:28" s="6" customFormat="1" x14ac:dyDescent="0.15">
      <c r="A10030" s="6" t="s">
        <v>79</v>
      </c>
      <c r="E10030" s="31">
        <v>-74</v>
      </c>
      <c r="F10030" s="31"/>
      <c r="G10030" s="33"/>
      <c r="I10030" s="33"/>
      <c r="J10030" s="33"/>
      <c r="AB10030" s="35"/>
    </row>
    <row r="10031" spans="1:28" s="6" customFormat="1" x14ac:dyDescent="0.15">
      <c r="A10031" s="6" t="s">
        <v>79</v>
      </c>
      <c r="E10031" s="31">
        <v>-74</v>
      </c>
      <c r="F10031" s="31"/>
      <c r="G10031" s="33"/>
      <c r="I10031" s="33"/>
      <c r="J10031" s="33"/>
      <c r="AB10031" s="35"/>
    </row>
    <row r="10032" spans="1:28" s="6" customFormat="1" x14ac:dyDescent="0.15">
      <c r="A10032" s="6" t="s">
        <v>79</v>
      </c>
      <c r="E10032" s="31">
        <v>-74</v>
      </c>
      <c r="F10032" s="31"/>
      <c r="G10032" s="33"/>
      <c r="I10032" s="33"/>
      <c r="J10032" s="33"/>
      <c r="AB10032" s="35"/>
    </row>
    <row r="10033" spans="1:28" s="6" customFormat="1" x14ac:dyDescent="0.15">
      <c r="A10033" s="6" t="s">
        <v>79</v>
      </c>
      <c r="E10033" s="31">
        <v>-75</v>
      </c>
      <c r="F10033" s="31"/>
      <c r="G10033" s="33"/>
      <c r="I10033" s="33"/>
      <c r="J10033" s="33"/>
      <c r="AB10033" s="35"/>
    </row>
    <row r="10034" spans="1:28" s="6" customFormat="1" x14ac:dyDescent="0.15">
      <c r="A10034" s="6" t="s">
        <v>79</v>
      </c>
      <c r="E10034" s="31">
        <v>-75</v>
      </c>
      <c r="F10034" s="31"/>
      <c r="G10034" s="33"/>
      <c r="I10034" s="33"/>
      <c r="J10034" s="33"/>
      <c r="AB10034" s="35"/>
    </row>
    <row r="10035" spans="1:28" s="6" customFormat="1" x14ac:dyDescent="0.15">
      <c r="A10035" s="6" t="s">
        <v>79</v>
      </c>
      <c r="E10035" s="31">
        <v>-75</v>
      </c>
      <c r="F10035" s="31"/>
      <c r="G10035" s="33"/>
      <c r="I10035" s="33"/>
      <c r="J10035" s="33"/>
      <c r="AB10035" s="35"/>
    </row>
    <row r="10036" spans="1:28" s="6" customFormat="1" x14ac:dyDescent="0.15">
      <c r="A10036" s="6" t="s">
        <v>79</v>
      </c>
      <c r="E10036" s="31">
        <v>-70</v>
      </c>
      <c r="F10036" s="31"/>
      <c r="G10036" s="33"/>
      <c r="I10036" s="33"/>
      <c r="J10036" s="33"/>
      <c r="AB10036" s="35"/>
    </row>
    <row r="10037" spans="1:28" s="6" customFormat="1" x14ac:dyDescent="0.15">
      <c r="A10037" s="6" t="s">
        <v>79</v>
      </c>
      <c r="E10037" s="31">
        <v>-70</v>
      </c>
      <c r="F10037" s="31"/>
      <c r="G10037" s="33"/>
      <c r="I10037" s="33"/>
      <c r="J10037" s="33"/>
      <c r="AB10037" s="35"/>
    </row>
    <row r="10038" spans="1:28" s="6" customFormat="1" x14ac:dyDescent="0.15">
      <c r="A10038" s="6" t="s">
        <v>79</v>
      </c>
      <c r="E10038" s="31">
        <v>-70</v>
      </c>
      <c r="F10038" s="31"/>
      <c r="G10038" s="33"/>
      <c r="I10038" s="33"/>
      <c r="J10038" s="33"/>
      <c r="AB10038" s="35"/>
    </row>
    <row r="10039" spans="1:28" s="6" customFormat="1" x14ac:dyDescent="0.15">
      <c r="A10039" s="6" t="s">
        <v>79</v>
      </c>
      <c r="E10039" s="31">
        <v>-70</v>
      </c>
      <c r="F10039" s="31"/>
      <c r="G10039" s="33"/>
      <c r="I10039" s="33"/>
      <c r="J10039" s="33"/>
      <c r="AB10039" s="35"/>
    </row>
    <row r="10040" spans="1:28" s="6" customFormat="1" x14ac:dyDescent="0.15">
      <c r="A10040" s="6" t="s">
        <v>79</v>
      </c>
      <c r="E10040" s="31">
        <v>-70</v>
      </c>
      <c r="F10040" s="31"/>
      <c r="G10040" s="33"/>
      <c r="I10040" s="33"/>
      <c r="J10040" s="33"/>
      <c r="AB10040" s="35"/>
    </row>
    <row r="10041" spans="1:28" s="6" customFormat="1" x14ac:dyDescent="0.15">
      <c r="A10041" s="6" t="s">
        <v>79</v>
      </c>
      <c r="E10041" s="31">
        <v>-70</v>
      </c>
      <c r="F10041" s="31"/>
      <c r="G10041" s="33"/>
      <c r="I10041" s="33"/>
      <c r="J10041" s="33"/>
      <c r="AB10041" s="35"/>
    </row>
    <row r="10042" spans="1:28" s="6" customFormat="1" x14ac:dyDescent="0.15">
      <c r="A10042" s="6" t="s">
        <v>79</v>
      </c>
      <c r="E10042" s="31">
        <v>-73</v>
      </c>
      <c r="F10042" s="31"/>
      <c r="G10042" s="33"/>
      <c r="I10042" s="33"/>
      <c r="J10042" s="33"/>
      <c r="AB10042" s="35"/>
    </row>
    <row r="10043" spans="1:28" s="6" customFormat="1" x14ac:dyDescent="0.15">
      <c r="A10043" s="6" t="s">
        <v>79</v>
      </c>
      <c r="E10043" s="31">
        <v>-73</v>
      </c>
      <c r="F10043" s="31"/>
      <c r="G10043" s="33"/>
      <c r="I10043" s="33"/>
      <c r="J10043" s="33"/>
      <c r="AB10043" s="35"/>
    </row>
    <row r="10044" spans="1:28" s="6" customFormat="1" x14ac:dyDescent="0.15">
      <c r="A10044" s="6" t="s">
        <v>79</v>
      </c>
      <c r="E10044" s="31">
        <v>-73</v>
      </c>
      <c r="F10044" s="31"/>
      <c r="G10044" s="33"/>
      <c r="I10044" s="33"/>
      <c r="J10044" s="33"/>
      <c r="AB10044" s="35"/>
    </row>
    <row r="10045" spans="1:28" s="6" customFormat="1" x14ac:dyDescent="0.15">
      <c r="A10045" s="6" t="s">
        <v>79</v>
      </c>
      <c r="E10045" s="31">
        <v>-73</v>
      </c>
      <c r="F10045" s="31"/>
      <c r="G10045" s="33"/>
      <c r="I10045" s="33"/>
      <c r="J10045" s="33"/>
      <c r="AB10045" s="35"/>
    </row>
    <row r="10046" spans="1:28" s="6" customFormat="1" x14ac:dyDescent="0.15">
      <c r="A10046" s="6" t="s">
        <v>79</v>
      </c>
      <c r="E10046" s="31">
        <v>-73</v>
      </c>
      <c r="F10046" s="31"/>
      <c r="G10046" s="33"/>
      <c r="I10046" s="33"/>
      <c r="J10046" s="33"/>
      <c r="AB10046" s="35"/>
    </row>
    <row r="10047" spans="1:28" s="6" customFormat="1" x14ac:dyDescent="0.15">
      <c r="A10047" s="6" t="s">
        <v>79</v>
      </c>
      <c r="E10047" s="31">
        <v>-72</v>
      </c>
      <c r="F10047" s="31"/>
      <c r="G10047" s="33"/>
      <c r="I10047" s="33"/>
      <c r="J10047" s="33"/>
      <c r="AB10047" s="35"/>
    </row>
    <row r="10048" spans="1:28" s="6" customFormat="1" x14ac:dyDescent="0.15">
      <c r="A10048" s="6" t="s">
        <v>79</v>
      </c>
      <c r="E10048" s="31">
        <v>-72</v>
      </c>
      <c r="F10048" s="31"/>
      <c r="G10048" s="33"/>
      <c r="I10048" s="33"/>
      <c r="J10048" s="33"/>
      <c r="AB10048" s="35"/>
    </row>
    <row r="10049" spans="1:28" s="6" customFormat="1" x14ac:dyDescent="0.15">
      <c r="A10049" s="6" t="s">
        <v>79</v>
      </c>
      <c r="E10049" s="31">
        <v>-72</v>
      </c>
      <c r="F10049" s="31"/>
      <c r="G10049" s="33"/>
      <c r="I10049" s="33"/>
      <c r="J10049" s="33"/>
      <c r="AB10049" s="35"/>
    </row>
    <row r="10050" spans="1:28" s="6" customFormat="1" x14ac:dyDescent="0.15">
      <c r="A10050" s="6" t="s">
        <v>79</v>
      </c>
      <c r="E10050" s="31">
        <v>-70</v>
      </c>
      <c r="F10050" s="31"/>
      <c r="G10050" s="33"/>
      <c r="I10050" s="33"/>
      <c r="J10050" s="33"/>
      <c r="AB10050" s="35"/>
    </row>
    <row r="10051" spans="1:28" s="6" customFormat="1" x14ac:dyDescent="0.15">
      <c r="A10051" s="6" t="s">
        <v>79</v>
      </c>
      <c r="E10051" s="31">
        <v>-70</v>
      </c>
      <c r="F10051" s="31"/>
      <c r="G10051" s="33"/>
      <c r="I10051" s="33"/>
      <c r="J10051" s="33"/>
      <c r="AB10051" s="35"/>
    </row>
    <row r="10052" spans="1:28" s="6" customFormat="1" x14ac:dyDescent="0.15">
      <c r="A10052" s="6" t="s">
        <v>79</v>
      </c>
      <c r="E10052" s="31">
        <v>-70</v>
      </c>
      <c r="F10052" s="31"/>
      <c r="G10052" s="33"/>
      <c r="I10052" s="33"/>
      <c r="J10052" s="33"/>
      <c r="AB10052" s="35"/>
    </row>
    <row r="10053" spans="1:28" s="6" customFormat="1" x14ac:dyDescent="0.15">
      <c r="A10053" s="6" t="s">
        <v>79</v>
      </c>
      <c r="E10053" s="31">
        <v>-70</v>
      </c>
      <c r="F10053" s="31"/>
      <c r="G10053" s="33"/>
      <c r="I10053" s="33"/>
      <c r="J10053" s="33"/>
      <c r="AB10053" s="35"/>
    </row>
    <row r="10054" spans="1:28" s="6" customFormat="1" x14ac:dyDescent="0.15">
      <c r="A10054" s="6" t="s">
        <v>79</v>
      </c>
      <c r="E10054" s="31">
        <v>-70</v>
      </c>
      <c r="F10054" s="31"/>
      <c r="G10054" s="33"/>
      <c r="I10054" s="33"/>
      <c r="J10054" s="33"/>
      <c r="AB10054" s="35"/>
    </row>
    <row r="10055" spans="1:28" s="6" customFormat="1" x14ac:dyDescent="0.15">
      <c r="A10055" s="6" t="s">
        <v>79</v>
      </c>
      <c r="E10055" s="31">
        <v>-73</v>
      </c>
      <c r="F10055" s="31"/>
      <c r="G10055" s="33"/>
      <c r="I10055" s="33"/>
      <c r="J10055" s="33"/>
      <c r="AB10055" s="35"/>
    </row>
    <row r="10056" spans="1:28" s="6" customFormat="1" x14ac:dyDescent="0.15">
      <c r="A10056" s="6" t="s">
        <v>79</v>
      </c>
      <c r="E10056" s="31">
        <v>-69</v>
      </c>
      <c r="F10056" s="31"/>
      <c r="G10056" s="33"/>
      <c r="I10056" s="33"/>
      <c r="J10056" s="33"/>
      <c r="AB10056" s="35"/>
    </row>
    <row r="10057" spans="1:28" s="6" customFormat="1" x14ac:dyDescent="0.15">
      <c r="A10057" s="6" t="s">
        <v>79</v>
      </c>
      <c r="E10057" s="31">
        <v>-69</v>
      </c>
      <c r="F10057" s="31"/>
      <c r="G10057" s="33"/>
      <c r="I10057" s="33"/>
      <c r="J10057" s="33"/>
      <c r="AB10057" s="35"/>
    </row>
    <row r="10058" spans="1:28" s="6" customFormat="1" x14ac:dyDescent="0.15">
      <c r="A10058" s="6" t="s">
        <v>79</v>
      </c>
      <c r="E10058" s="31">
        <v>-66</v>
      </c>
      <c r="F10058" s="31"/>
      <c r="G10058" s="33"/>
      <c r="I10058" s="33"/>
      <c r="J10058" s="33"/>
      <c r="AB10058" s="35"/>
    </row>
    <row r="10059" spans="1:28" s="6" customFormat="1" x14ac:dyDescent="0.15">
      <c r="A10059" s="6" t="s">
        <v>79</v>
      </c>
      <c r="E10059" s="31">
        <v>-66</v>
      </c>
      <c r="F10059" s="31"/>
      <c r="G10059" s="33"/>
      <c r="I10059" s="33"/>
      <c r="J10059" s="33"/>
      <c r="AB10059" s="35"/>
    </row>
    <row r="10060" spans="1:28" s="6" customFormat="1" x14ac:dyDescent="0.15">
      <c r="A10060" s="6" t="s">
        <v>79</v>
      </c>
      <c r="E10060" s="31">
        <v>-66</v>
      </c>
      <c r="F10060" s="31"/>
      <c r="G10060" s="33"/>
      <c r="I10060" s="33"/>
      <c r="J10060" s="33"/>
      <c r="AB10060" s="35"/>
    </row>
    <row r="10061" spans="1:28" s="6" customFormat="1" x14ac:dyDescent="0.15">
      <c r="A10061" s="6" t="s">
        <v>79</v>
      </c>
      <c r="E10061" s="31">
        <v>-66</v>
      </c>
      <c r="F10061" s="31"/>
      <c r="G10061" s="33"/>
      <c r="I10061" s="33"/>
      <c r="J10061" s="33"/>
      <c r="AB10061" s="35"/>
    </row>
    <row r="10062" spans="1:28" s="6" customFormat="1" x14ac:dyDescent="0.15">
      <c r="A10062" s="6" t="s">
        <v>79</v>
      </c>
      <c r="E10062" s="31">
        <v>-66</v>
      </c>
      <c r="F10062" s="31"/>
      <c r="G10062" s="33"/>
      <c r="I10062" s="33"/>
      <c r="J10062" s="33"/>
      <c r="AB10062" s="35"/>
    </row>
    <row r="10063" spans="1:28" s="6" customFormat="1" x14ac:dyDescent="0.15">
      <c r="A10063" s="6" t="s">
        <v>79</v>
      </c>
      <c r="E10063" s="31">
        <v>-66</v>
      </c>
      <c r="F10063" s="31"/>
      <c r="G10063" s="33"/>
      <c r="I10063" s="33"/>
      <c r="J10063" s="33"/>
      <c r="AB10063" s="35"/>
    </row>
    <row r="10064" spans="1:28" s="6" customFormat="1" x14ac:dyDescent="0.15">
      <c r="A10064" s="6" t="s">
        <v>79</v>
      </c>
      <c r="E10064" s="31">
        <v>-69</v>
      </c>
      <c r="F10064" s="31"/>
      <c r="G10064" s="33"/>
      <c r="I10064" s="33"/>
      <c r="J10064" s="33"/>
      <c r="AB10064" s="35"/>
    </row>
    <row r="10065" spans="1:28" s="6" customFormat="1" x14ac:dyDescent="0.15">
      <c r="A10065" s="6" t="s">
        <v>79</v>
      </c>
      <c r="E10065" s="31">
        <v>-69</v>
      </c>
      <c r="F10065" s="31"/>
      <c r="G10065" s="33"/>
      <c r="I10065" s="33"/>
      <c r="J10065" s="33"/>
      <c r="AB10065" s="35"/>
    </row>
    <row r="10066" spans="1:28" s="6" customFormat="1" x14ac:dyDescent="0.15">
      <c r="A10066" s="6" t="s">
        <v>79</v>
      </c>
      <c r="E10066" s="31">
        <v>-69</v>
      </c>
      <c r="F10066" s="31"/>
      <c r="G10066" s="33"/>
      <c r="I10066" s="33"/>
      <c r="J10066" s="33"/>
      <c r="AB10066" s="35"/>
    </row>
    <row r="10067" spans="1:28" s="6" customFormat="1" x14ac:dyDescent="0.15">
      <c r="A10067" s="6" t="s">
        <v>79</v>
      </c>
      <c r="E10067" s="31">
        <v>-69</v>
      </c>
      <c r="F10067" s="31"/>
      <c r="G10067" s="33"/>
      <c r="I10067" s="33"/>
      <c r="J10067" s="33"/>
      <c r="AB10067" s="35"/>
    </row>
    <row r="10068" spans="1:28" s="6" customFormat="1" x14ac:dyDescent="0.15">
      <c r="A10068" s="6" t="s">
        <v>79</v>
      </c>
      <c r="E10068" s="31">
        <v>-69</v>
      </c>
      <c r="F10068" s="31"/>
      <c r="G10068" s="33"/>
      <c r="I10068" s="33"/>
      <c r="J10068" s="33"/>
      <c r="AB10068" s="35"/>
    </row>
    <row r="10069" spans="1:28" s="6" customFormat="1" x14ac:dyDescent="0.15">
      <c r="A10069" s="6" t="s">
        <v>79</v>
      </c>
      <c r="E10069" s="31">
        <v>-69</v>
      </c>
      <c r="F10069" s="31"/>
      <c r="G10069" s="33"/>
      <c r="I10069" s="33"/>
      <c r="J10069" s="33"/>
      <c r="AB10069" s="35"/>
    </row>
    <row r="10070" spans="1:28" s="6" customFormat="1" x14ac:dyDescent="0.15">
      <c r="A10070" s="6" t="s">
        <v>79</v>
      </c>
      <c r="E10070" s="31">
        <v>-69</v>
      </c>
      <c r="F10070" s="31"/>
      <c r="G10070" s="33"/>
      <c r="I10070" s="33"/>
      <c r="J10070" s="33"/>
      <c r="AB10070" s="35"/>
    </row>
    <row r="10071" spans="1:28" s="6" customFormat="1" x14ac:dyDescent="0.15">
      <c r="A10071" s="6" t="s">
        <v>79</v>
      </c>
      <c r="E10071" s="31">
        <v>-69</v>
      </c>
      <c r="F10071" s="31"/>
      <c r="G10071" s="33"/>
      <c r="I10071" s="33"/>
      <c r="J10071" s="33"/>
      <c r="AB10071" s="35"/>
    </row>
    <row r="10072" spans="1:28" s="6" customFormat="1" x14ac:dyDescent="0.15">
      <c r="A10072" s="6" t="s">
        <v>79</v>
      </c>
      <c r="E10072" s="31">
        <v>-69</v>
      </c>
      <c r="F10072" s="31"/>
      <c r="G10072" s="33"/>
      <c r="I10072" s="33"/>
      <c r="J10072" s="33"/>
      <c r="AB10072" s="35"/>
    </row>
    <row r="10073" spans="1:28" s="6" customFormat="1" x14ac:dyDescent="0.15">
      <c r="A10073" s="6" t="s">
        <v>79</v>
      </c>
      <c r="E10073" s="31">
        <v>-69</v>
      </c>
      <c r="F10073" s="31"/>
      <c r="G10073" s="33"/>
      <c r="I10073" s="33"/>
      <c r="J10073" s="33"/>
      <c r="AB10073" s="35"/>
    </row>
    <row r="10074" spans="1:28" s="6" customFormat="1" x14ac:dyDescent="0.15">
      <c r="A10074" s="6" t="s">
        <v>79</v>
      </c>
      <c r="E10074" s="31">
        <v>-69</v>
      </c>
      <c r="F10074" s="31"/>
      <c r="G10074" s="33"/>
      <c r="I10074" s="33"/>
      <c r="J10074" s="33"/>
      <c r="AB10074" s="35"/>
    </row>
    <row r="10075" spans="1:28" s="6" customFormat="1" x14ac:dyDescent="0.15">
      <c r="A10075" s="6" t="s">
        <v>79</v>
      </c>
      <c r="E10075" s="31">
        <v>-69</v>
      </c>
      <c r="F10075" s="31"/>
      <c r="G10075" s="33"/>
      <c r="I10075" s="33"/>
      <c r="J10075" s="33"/>
      <c r="AB10075" s="35"/>
    </row>
    <row r="10076" spans="1:28" s="6" customFormat="1" x14ac:dyDescent="0.15">
      <c r="A10076" s="6" t="s">
        <v>79</v>
      </c>
      <c r="E10076" s="31">
        <v>-69</v>
      </c>
      <c r="F10076" s="31"/>
      <c r="G10076" s="33"/>
      <c r="I10076" s="33"/>
      <c r="J10076" s="33"/>
      <c r="AB10076" s="35"/>
    </row>
    <row r="10077" spans="1:28" s="6" customFormat="1" x14ac:dyDescent="0.15">
      <c r="A10077" s="6" t="s">
        <v>79</v>
      </c>
      <c r="E10077" s="31">
        <v>-69</v>
      </c>
      <c r="F10077" s="31"/>
      <c r="G10077" s="33"/>
      <c r="I10077" s="33"/>
      <c r="J10077" s="33"/>
      <c r="AB10077" s="35"/>
    </row>
    <row r="10078" spans="1:28" s="6" customFormat="1" x14ac:dyDescent="0.15">
      <c r="A10078" s="6" t="s">
        <v>79</v>
      </c>
      <c r="E10078" s="31">
        <v>-69</v>
      </c>
      <c r="F10078" s="31"/>
      <c r="G10078" s="33"/>
      <c r="I10078" s="33"/>
      <c r="J10078" s="33"/>
      <c r="AB10078" s="35"/>
    </row>
    <row r="10079" spans="1:28" s="6" customFormat="1" x14ac:dyDescent="0.15">
      <c r="A10079" s="6" t="s">
        <v>79</v>
      </c>
      <c r="E10079" s="31">
        <v>-69</v>
      </c>
      <c r="F10079" s="31"/>
      <c r="G10079" s="33"/>
      <c r="I10079" s="33"/>
      <c r="J10079" s="33"/>
      <c r="AB10079" s="35"/>
    </row>
    <row r="10080" spans="1:28" s="6" customFormat="1" x14ac:dyDescent="0.15">
      <c r="A10080" s="6" t="s">
        <v>79</v>
      </c>
      <c r="E10080" s="31">
        <v>-69</v>
      </c>
      <c r="F10080" s="31"/>
      <c r="G10080" s="33"/>
      <c r="I10080" s="33"/>
      <c r="J10080" s="33"/>
      <c r="AB10080" s="35"/>
    </row>
    <row r="10081" spans="1:28" s="6" customFormat="1" x14ac:dyDescent="0.15">
      <c r="A10081" s="6" t="s">
        <v>79</v>
      </c>
      <c r="E10081" s="31">
        <v>-66</v>
      </c>
      <c r="F10081" s="31"/>
      <c r="G10081" s="33"/>
      <c r="I10081" s="33"/>
      <c r="J10081" s="33"/>
      <c r="AB10081" s="35"/>
    </row>
    <row r="10082" spans="1:28" s="6" customFormat="1" x14ac:dyDescent="0.15">
      <c r="A10082" s="6" t="s">
        <v>79</v>
      </c>
      <c r="E10082" s="31">
        <v>-66</v>
      </c>
      <c r="F10082" s="31"/>
      <c r="G10082" s="33"/>
      <c r="I10082" s="33"/>
      <c r="J10082" s="33"/>
      <c r="AB10082" s="35"/>
    </row>
    <row r="10083" spans="1:28" s="6" customFormat="1" x14ac:dyDescent="0.15">
      <c r="A10083" s="6" t="s">
        <v>79</v>
      </c>
      <c r="E10083" s="31">
        <v>-66</v>
      </c>
      <c r="F10083" s="31"/>
      <c r="G10083" s="33"/>
      <c r="I10083" s="33"/>
      <c r="J10083" s="33"/>
      <c r="AB10083" s="35"/>
    </row>
    <row r="10084" spans="1:28" s="6" customFormat="1" x14ac:dyDescent="0.15">
      <c r="A10084" s="6" t="s">
        <v>79</v>
      </c>
      <c r="E10084" s="31">
        <v>-66</v>
      </c>
      <c r="F10084" s="31"/>
      <c r="G10084" s="33"/>
      <c r="I10084" s="33"/>
      <c r="J10084" s="33"/>
      <c r="AB10084" s="35"/>
    </row>
    <row r="10085" spans="1:28" s="6" customFormat="1" x14ac:dyDescent="0.15">
      <c r="A10085" s="6" t="s">
        <v>79</v>
      </c>
      <c r="E10085" s="31">
        <v>-66</v>
      </c>
      <c r="F10085" s="31"/>
      <c r="G10085" s="33"/>
      <c r="I10085" s="33"/>
      <c r="J10085" s="33"/>
      <c r="AB10085" s="35"/>
    </row>
    <row r="10086" spans="1:28" s="6" customFormat="1" x14ac:dyDescent="0.15">
      <c r="A10086" s="6" t="s">
        <v>79</v>
      </c>
      <c r="E10086" s="31">
        <v>-66</v>
      </c>
      <c r="F10086" s="31"/>
      <c r="G10086" s="33"/>
      <c r="I10086" s="33"/>
      <c r="J10086" s="33"/>
      <c r="AB10086" s="35"/>
    </row>
    <row r="10087" spans="1:28" s="6" customFormat="1" x14ac:dyDescent="0.15">
      <c r="A10087" s="6" t="s">
        <v>79</v>
      </c>
      <c r="E10087" s="31">
        <v>-66</v>
      </c>
      <c r="F10087" s="31"/>
      <c r="G10087" s="33"/>
      <c r="I10087" s="33"/>
      <c r="J10087" s="33"/>
      <c r="AB10087" s="35"/>
    </row>
    <row r="10088" spans="1:28" s="6" customFormat="1" x14ac:dyDescent="0.15">
      <c r="A10088" s="6" t="s">
        <v>79</v>
      </c>
      <c r="E10088" s="31">
        <v>-66</v>
      </c>
      <c r="F10088" s="31"/>
      <c r="G10088" s="33"/>
      <c r="I10088" s="33"/>
      <c r="J10088" s="33"/>
      <c r="AB10088" s="35"/>
    </row>
    <row r="10089" spans="1:28" s="6" customFormat="1" x14ac:dyDescent="0.15">
      <c r="A10089" s="6" t="s">
        <v>79</v>
      </c>
      <c r="E10089" s="31">
        <v>-69</v>
      </c>
      <c r="F10089" s="31"/>
      <c r="G10089" s="33"/>
      <c r="I10089" s="33"/>
      <c r="J10089" s="33"/>
      <c r="AB10089" s="35"/>
    </row>
    <row r="10090" spans="1:28" s="6" customFormat="1" x14ac:dyDescent="0.15">
      <c r="A10090" s="6" t="s">
        <v>79</v>
      </c>
      <c r="E10090" s="31">
        <v>-69</v>
      </c>
      <c r="F10090" s="31"/>
      <c r="G10090" s="33"/>
      <c r="I10090" s="33"/>
      <c r="J10090" s="33"/>
      <c r="AB10090" s="35"/>
    </row>
    <row r="10091" spans="1:28" s="6" customFormat="1" x14ac:dyDescent="0.15">
      <c r="A10091" s="6" t="s">
        <v>79</v>
      </c>
      <c r="E10091" s="31">
        <v>-69</v>
      </c>
      <c r="F10091" s="31"/>
      <c r="G10091" s="33"/>
      <c r="I10091" s="33"/>
      <c r="J10091" s="33"/>
      <c r="AB10091" s="35"/>
    </row>
    <row r="10092" spans="1:28" s="6" customFormat="1" x14ac:dyDescent="0.15">
      <c r="A10092" s="6" t="s">
        <v>79</v>
      </c>
      <c r="E10092" s="31">
        <v>-69</v>
      </c>
      <c r="F10092" s="31"/>
      <c r="G10092" s="33"/>
      <c r="I10092" s="33"/>
      <c r="J10092" s="33"/>
      <c r="AB10092" s="35"/>
    </row>
    <row r="10093" spans="1:28" s="6" customFormat="1" x14ac:dyDescent="0.15">
      <c r="A10093" s="6" t="s">
        <v>79</v>
      </c>
      <c r="E10093" s="31">
        <v>-69</v>
      </c>
      <c r="F10093" s="31"/>
      <c r="G10093" s="33"/>
      <c r="I10093" s="33"/>
      <c r="J10093" s="33"/>
      <c r="AB10093" s="35"/>
    </row>
    <row r="10094" spans="1:28" s="6" customFormat="1" x14ac:dyDescent="0.15">
      <c r="A10094" s="6" t="s">
        <v>79</v>
      </c>
      <c r="E10094" s="31">
        <v>-69</v>
      </c>
      <c r="F10094" s="31"/>
      <c r="G10094" s="33"/>
      <c r="I10094" s="33"/>
      <c r="J10094" s="33"/>
      <c r="AB10094" s="35"/>
    </row>
    <row r="10095" spans="1:28" s="6" customFormat="1" x14ac:dyDescent="0.15">
      <c r="A10095" s="6" t="s">
        <v>79</v>
      </c>
      <c r="E10095" s="31">
        <v>-69</v>
      </c>
      <c r="F10095" s="31"/>
      <c r="G10095" s="33"/>
      <c r="I10095" s="33"/>
      <c r="J10095" s="33"/>
      <c r="AB10095" s="35"/>
    </row>
    <row r="10096" spans="1:28" s="6" customFormat="1" x14ac:dyDescent="0.15">
      <c r="A10096" s="6" t="s">
        <v>79</v>
      </c>
      <c r="E10096" s="31">
        <v>-69</v>
      </c>
      <c r="F10096" s="31"/>
      <c r="G10096" s="33"/>
      <c r="I10096" s="33"/>
      <c r="J10096" s="33"/>
      <c r="AB10096" s="35"/>
    </row>
    <row r="10097" spans="1:28" s="6" customFormat="1" x14ac:dyDescent="0.15">
      <c r="A10097" s="6" t="s">
        <v>79</v>
      </c>
      <c r="E10097" s="31">
        <v>-69</v>
      </c>
      <c r="F10097" s="31"/>
      <c r="G10097" s="33"/>
      <c r="I10097" s="33"/>
      <c r="J10097" s="33"/>
      <c r="AB10097" s="35"/>
    </row>
    <row r="10098" spans="1:28" s="6" customFormat="1" x14ac:dyDescent="0.15">
      <c r="A10098" s="6" t="s">
        <v>79</v>
      </c>
      <c r="E10098" s="31">
        <v>-69</v>
      </c>
      <c r="F10098" s="31"/>
      <c r="G10098" s="33"/>
      <c r="I10098" s="33"/>
      <c r="J10098" s="33"/>
      <c r="AB10098" s="35"/>
    </row>
    <row r="10099" spans="1:28" s="6" customFormat="1" x14ac:dyDescent="0.15">
      <c r="A10099" s="6" t="s">
        <v>79</v>
      </c>
      <c r="E10099" s="31">
        <v>-69</v>
      </c>
      <c r="F10099" s="31"/>
      <c r="G10099" s="33"/>
      <c r="I10099" s="33"/>
      <c r="J10099" s="33"/>
      <c r="AB10099" s="35"/>
    </row>
    <row r="10100" spans="1:28" s="6" customFormat="1" x14ac:dyDescent="0.15">
      <c r="A10100" s="6" t="s">
        <v>79</v>
      </c>
      <c r="E10100" s="31">
        <v>-66</v>
      </c>
      <c r="F10100" s="31"/>
      <c r="G10100" s="33"/>
      <c r="I10100" s="33"/>
      <c r="J10100" s="33"/>
      <c r="AB10100" s="35"/>
    </row>
    <row r="10101" spans="1:28" s="6" customFormat="1" x14ac:dyDescent="0.15">
      <c r="A10101" s="6" t="s">
        <v>79</v>
      </c>
      <c r="E10101" s="31">
        <v>-66</v>
      </c>
      <c r="F10101" s="31"/>
      <c r="G10101" s="33"/>
      <c r="I10101" s="33"/>
      <c r="J10101" s="33"/>
      <c r="AB10101" s="35"/>
    </row>
    <row r="10102" spans="1:28" s="6" customFormat="1" x14ac:dyDescent="0.15">
      <c r="A10102" s="6" t="s">
        <v>79</v>
      </c>
      <c r="E10102" s="31">
        <v>-66</v>
      </c>
      <c r="F10102" s="31"/>
      <c r="G10102" s="33"/>
      <c r="I10102" s="33"/>
      <c r="J10102" s="33"/>
      <c r="AB10102" s="35"/>
    </row>
    <row r="10103" spans="1:28" s="6" customFormat="1" x14ac:dyDescent="0.15">
      <c r="A10103" s="6" t="s">
        <v>79</v>
      </c>
      <c r="E10103" s="31">
        <v>-66</v>
      </c>
      <c r="F10103" s="31"/>
      <c r="G10103" s="33"/>
      <c r="I10103" s="33"/>
      <c r="J10103" s="33"/>
      <c r="AB10103" s="35"/>
    </row>
    <row r="10104" spans="1:28" s="6" customFormat="1" x14ac:dyDescent="0.15">
      <c r="A10104" s="6" t="s">
        <v>79</v>
      </c>
      <c r="E10104" s="31">
        <v>-66</v>
      </c>
      <c r="F10104" s="31"/>
      <c r="G10104" s="33"/>
      <c r="I10104" s="33"/>
      <c r="J10104" s="33"/>
      <c r="AB10104" s="35"/>
    </row>
    <row r="10105" spans="1:28" s="6" customFormat="1" x14ac:dyDescent="0.15">
      <c r="A10105" s="6" t="s">
        <v>79</v>
      </c>
      <c r="E10105" s="31">
        <v>-66</v>
      </c>
      <c r="F10105" s="31"/>
      <c r="G10105" s="33"/>
      <c r="I10105" s="33"/>
      <c r="J10105" s="33"/>
      <c r="AB10105" s="35"/>
    </row>
    <row r="10106" spans="1:28" s="6" customFormat="1" x14ac:dyDescent="0.15">
      <c r="A10106" s="6" t="s">
        <v>79</v>
      </c>
      <c r="E10106" s="31">
        <v>-66</v>
      </c>
      <c r="F10106" s="31"/>
      <c r="G10106" s="33"/>
      <c r="I10106" s="33"/>
      <c r="J10106" s="33"/>
      <c r="AB10106" s="35"/>
    </row>
    <row r="10107" spans="1:28" s="6" customFormat="1" x14ac:dyDescent="0.15">
      <c r="A10107" s="6" t="s">
        <v>79</v>
      </c>
      <c r="E10107" s="31">
        <v>-66</v>
      </c>
      <c r="F10107" s="31"/>
      <c r="G10107" s="33"/>
      <c r="I10107" s="33"/>
      <c r="J10107" s="33"/>
      <c r="AB10107" s="35"/>
    </row>
    <row r="10108" spans="1:28" s="6" customFormat="1" x14ac:dyDescent="0.15">
      <c r="A10108" s="6" t="s">
        <v>79</v>
      </c>
      <c r="E10108" s="31">
        <v>-66</v>
      </c>
      <c r="F10108" s="31"/>
      <c r="G10108" s="33"/>
      <c r="I10108" s="33"/>
      <c r="J10108" s="33"/>
      <c r="AB10108" s="35"/>
    </row>
    <row r="10109" spans="1:28" s="6" customFormat="1" x14ac:dyDescent="0.15">
      <c r="A10109" s="6" t="s">
        <v>79</v>
      </c>
      <c r="E10109" s="31">
        <v>-69</v>
      </c>
      <c r="F10109" s="31"/>
      <c r="G10109" s="33"/>
      <c r="I10109" s="33"/>
      <c r="J10109" s="33"/>
      <c r="AB10109" s="35"/>
    </row>
    <row r="10110" spans="1:28" s="6" customFormat="1" x14ac:dyDescent="0.15">
      <c r="A10110" s="6" t="s">
        <v>79</v>
      </c>
      <c r="E10110" s="31">
        <v>-69</v>
      </c>
      <c r="F10110" s="31"/>
      <c r="G10110" s="33"/>
      <c r="I10110" s="33"/>
      <c r="J10110" s="33"/>
      <c r="AB10110" s="35"/>
    </row>
    <row r="10111" spans="1:28" s="6" customFormat="1" x14ac:dyDescent="0.15">
      <c r="A10111" s="6" t="s">
        <v>79</v>
      </c>
      <c r="E10111" s="31">
        <v>-69</v>
      </c>
      <c r="F10111" s="31"/>
      <c r="G10111" s="33"/>
      <c r="I10111" s="33"/>
      <c r="J10111" s="33"/>
      <c r="AB10111" s="35"/>
    </row>
    <row r="10112" spans="1:28" s="6" customFormat="1" x14ac:dyDescent="0.15">
      <c r="A10112" s="6" t="s">
        <v>79</v>
      </c>
      <c r="E10112" s="31">
        <v>-69</v>
      </c>
      <c r="F10112" s="31"/>
      <c r="G10112" s="33"/>
      <c r="I10112" s="33"/>
      <c r="J10112" s="33"/>
      <c r="AB10112" s="35"/>
    </row>
    <row r="10113" spans="1:28" s="6" customFormat="1" x14ac:dyDescent="0.15">
      <c r="A10113" s="6" t="s">
        <v>79</v>
      </c>
      <c r="E10113" s="31">
        <v>-69</v>
      </c>
      <c r="F10113" s="31"/>
      <c r="G10113" s="33"/>
      <c r="I10113" s="33"/>
      <c r="J10113" s="33"/>
      <c r="AB10113" s="35"/>
    </row>
    <row r="10114" spans="1:28" s="6" customFormat="1" x14ac:dyDescent="0.15">
      <c r="A10114" s="6" t="s">
        <v>79</v>
      </c>
      <c r="E10114" s="31">
        <v>-69</v>
      </c>
      <c r="F10114" s="31"/>
      <c r="G10114" s="33"/>
      <c r="I10114" s="33"/>
      <c r="J10114" s="33"/>
      <c r="AB10114" s="35"/>
    </row>
    <row r="10115" spans="1:28" s="6" customFormat="1" x14ac:dyDescent="0.15">
      <c r="A10115" s="6" t="s">
        <v>79</v>
      </c>
      <c r="E10115" s="31">
        <v>-69</v>
      </c>
      <c r="F10115" s="31"/>
      <c r="G10115" s="33"/>
      <c r="I10115" s="33"/>
      <c r="J10115" s="33"/>
      <c r="AB10115" s="35"/>
    </row>
    <row r="10116" spans="1:28" s="6" customFormat="1" x14ac:dyDescent="0.15">
      <c r="A10116" s="6" t="s">
        <v>79</v>
      </c>
      <c r="E10116" s="31">
        <v>-69</v>
      </c>
      <c r="F10116" s="31"/>
      <c r="G10116" s="33"/>
      <c r="I10116" s="33"/>
      <c r="J10116" s="33"/>
      <c r="AB10116" s="35"/>
    </row>
    <row r="10117" spans="1:28" s="6" customFormat="1" x14ac:dyDescent="0.15">
      <c r="A10117" s="6" t="s">
        <v>79</v>
      </c>
      <c r="E10117" s="31">
        <v>-69</v>
      </c>
      <c r="F10117" s="31"/>
      <c r="G10117" s="33"/>
      <c r="I10117" s="33"/>
      <c r="J10117" s="33"/>
      <c r="AB10117" s="35"/>
    </row>
    <row r="10118" spans="1:28" s="6" customFormat="1" x14ac:dyDescent="0.15">
      <c r="A10118" s="6" t="s">
        <v>79</v>
      </c>
      <c r="E10118" s="31">
        <v>-69</v>
      </c>
      <c r="F10118" s="31"/>
      <c r="G10118" s="33"/>
      <c r="I10118" s="33"/>
      <c r="J10118" s="33"/>
      <c r="AB10118" s="35"/>
    </row>
    <row r="10119" spans="1:28" s="6" customFormat="1" x14ac:dyDescent="0.15">
      <c r="A10119" s="6" t="s">
        <v>79</v>
      </c>
      <c r="E10119" s="31">
        <v>-69</v>
      </c>
      <c r="F10119" s="31"/>
      <c r="G10119" s="33"/>
      <c r="I10119" s="33"/>
      <c r="J10119" s="33"/>
      <c r="AB10119" s="35"/>
    </row>
    <row r="10120" spans="1:28" s="6" customFormat="1" x14ac:dyDescent="0.15">
      <c r="A10120" s="6" t="s">
        <v>79</v>
      </c>
      <c r="E10120" s="31">
        <v>-69</v>
      </c>
      <c r="F10120" s="31"/>
      <c r="G10120" s="33"/>
      <c r="I10120" s="33"/>
      <c r="J10120" s="33"/>
      <c r="AB10120" s="35"/>
    </row>
    <row r="10121" spans="1:28" s="6" customFormat="1" x14ac:dyDescent="0.15">
      <c r="A10121" s="6" t="s">
        <v>79</v>
      </c>
      <c r="E10121" s="31">
        <v>-69</v>
      </c>
      <c r="F10121" s="31"/>
      <c r="G10121" s="33"/>
      <c r="I10121" s="33"/>
      <c r="J10121" s="33"/>
      <c r="AB10121" s="35"/>
    </row>
    <row r="10122" spans="1:28" s="6" customFormat="1" x14ac:dyDescent="0.15">
      <c r="A10122" s="6" t="s">
        <v>79</v>
      </c>
      <c r="E10122" s="31">
        <v>-69</v>
      </c>
      <c r="F10122" s="31"/>
      <c r="G10122" s="33"/>
      <c r="I10122" s="33"/>
      <c r="J10122" s="33"/>
      <c r="AB10122" s="35"/>
    </row>
    <row r="10123" spans="1:28" s="6" customFormat="1" x14ac:dyDescent="0.15">
      <c r="A10123" s="6" t="s">
        <v>79</v>
      </c>
      <c r="E10123" s="31">
        <v>-69</v>
      </c>
      <c r="F10123" s="31"/>
      <c r="G10123" s="33"/>
      <c r="I10123" s="33"/>
      <c r="J10123" s="33"/>
      <c r="AB10123" s="35"/>
    </row>
    <row r="10124" spans="1:28" s="6" customFormat="1" x14ac:dyDescent="0.15">
      <c r="A10124" s="6" t="s">
        <v>79</v>
      </c>
      <c r="E10124" s="31">
        <v>-69</v>
      </c>
      <c r="F10124" s="31"/>
      <c r="G10124" s="33"/>
      <c r="I10124" s="33"/>
      <c r="J10124" s="33"/>
      <c r="AB10124" s="35"/>
    </row>
    <row r="10125" spans="1:28" s="6" customFormat="1" x14ac:dyDescent="0.15">
      <c r="A10125" s="6" t="s">
        <v>79</v>
      </c>
      <c r="E10125" s="31">
        <v>-69</v>
      </c>
      <c r="F10125" s="31"/>
      <c r="G10125" s="33"/>
      <c r="I10125" s="33"/>
      <c r="J10125" s="33"/>
      <c r="AB10125" s="35"/>
    </row>
    <row r="10126" spans="1:28" s="6" customFormat="1" x14ac:dyDescent="0.15">
      <c r="A10126" s="6" t="s">
        <v>79</v>
      </c>
      <c r="E10126" s="31">
        <v>-69</v>
      </c>
      <c r="F10126" s="31"/>
      <c r="G10126" s="33"/>
      <c r="I10126" s="33"/>
      <c r="J10126" s="33"/>
      <c r="AB10126" s="35"/>
    </row>
    <row r="10127" spans="1:28" s="6" customFormat="1" x14ac:dyDescent="0.15">
      <c r="A10127" s="6" t="s">
        <v>79</v>
      </c>
      <c r="E10127" s="31">
        <v>-69</v>
      </c>
      <c r="F10127" s="31"/>
      <c r="G10127" s="33"/>
      <c r="I10127" s="33"/>
      <c r="J10127" s="33"/>
      <c r="AB10127" s="35"/>
    </row>
    <row r="10128" spans="1:28" s="6" customFormat="1" x14ac:dyDescent="0.15">
      <c r="A10128" s="6" t="s">
        <v>79</v>
      </c>
      <c r="E10128" s="31">
        <v>-69</v>
      </c>
      <c r="F10128" s="31"/>
      <c r="G10128" s="33"/>
      <c r="I10128" s="33"/>
      <c r="J10128" s="33"/>
      <c r="AB10128" s="35"/>
    </row>
    <row r="10129" spans="1:28" s="6" customFormat="1" x14ac:dyDescent="0.15">
      <c r="A10129" s="6" t="s">
        <v>79</v>
      </c>
      <c r="E10129" s="31">
        <v>-69</v>
      </c>
      <c r="F10129" s="31"/>
      <c r="G10129" s="33"/>
      <c r="I10129" s="33"/>
      <c r="J10129" s="33"/>
      <c r="AB10129" s="35"/>
    </row>
    <row r="10130" spans="1:28" s="6" customFormat="1" x14ac:dyDescent="0.15">
      <c r="A10130" s="6" t="s">
        <v>79</v>
      </c>
      <c r="E10130" s="31">
        <v>-69</v>
      </c>
      <c r="F10130" s="31"/>
      <c r="G10130" s="33"/>
      <c r="I10130" s="33"/>
      <c r="J10130" s="33"/>
      <c r="AB10130" s="35"/>
    </row>
    <row r="10131" spans="1:28" s="6" customFormat="1" x14ac:dyDescent="0.15">
      <c r="A10131" s="6" t="s">
        <v>79</v>
      </c>
      <c r="E10131" s="31">
        <v>-69</v>
      </c>
      <c r="F10131" s="31"/>
      <c r="G10131" s="33"/>
      <c r="I10131" s="33"/>
      <c r="J10131" s="33"/>
      <c r="AB10131" s="35"/>
    </row>
    <row r="10132" spans="1:28" s="6" customFormat="1" x14ac:dyDescent="0.15">
      <c r="A10132" s="6" t="s">
        <v>79</v>
      </c>
      <c r="E10132" s="31">
        <v>-69</v>
      </c>
      <c r="F10132" s="31"/>
      <c r="G10132" s="33"/>
      <c r="I10132" s="33"/>
      <c r="J10132" s="33"/>
      <c r="AB10132" s="35"/>
    </row>
    <row r="10133" spans="1:28" s="6" customFormat="1" x14ac:dyDescent="0.15">
      <c r="A10133" s="6" t="s">
        <v>79</v>
      </c>
      <c r="E10133" s="31">
        <v>-69</v>
      </c>
      <c r="F10133" s="31"/>
      <c r="G10133" s="33"/>
      <c r="I10133" s="33"/>
      <c r="J10133" s="33"/>
      <c r="AB10133" s="35"/>
    </row>
    <row r="10134" spans="1:28" s="6" customFormat="1" x14ac:dyDescent="0.15">
      <c r="A10134" s="6" t="s">
        <v>79</v>
      </c>
      <c r="E10134" s="31">
        <v>-69</v>
      </c>
      <c r="F10134" s="31"/>
      <c r="G10134" s="33"/>
      <c r="I10134" s="33"/>
      <c r="J10134" s="33"/>
      <c r="AB10134" s="35"/>
    </row>
    <row r="10135" spans="1:28" s="6" customFormat="1" x14ac:dyDescent="0.15">
      <c r="A10135" s="6" t="s">
        <v>79</v>
      </c>
      <c r="E10135" s="31">
        <v>-69</v>
      </c>
      <c r="F10135" s="31"/>
      <c r="G10135" s="33"/>
      <c r="I10135" s="33"/>
      <c r="J10135" s="33"/>
      <c r="AB10135" s="35"/>
    </row>
    <row r="10136" spans="1:28" s="6" customFormat="1" x14ac:dyDescent="0.15">
      <c r="A10136" s="6" t="s">
        <v>79</v>
      </c>
      <c r="E10136" s="31">
        <v>-69</v>
      </c>
      <c r="F10136" s="31"/>
      <c r="G10136" s="33"/>
      <c r="I10136" s="33"/>
      <c r="J10136" s="33"/>
      <c r="AB10136" s="35"/>
    </row>
    <row r="10137" spans="1:28" s="6" customFormat="1" x14ac:dyDescent="0.15">
      <c r="A10137" s="6" t="s">
        <v>79</v>
      </c>
      <c r="E10137" s="31">
        <v>-69</v>
      </c>
      <c r="F10137" s="31"/>
      <c r="G10137" s="33"/>
      <c r="I10137" s="33"/>
      <c r="J10137" s="33"/>
      <c r="AB10137" s="35"/>
    </row>
    <row r="10138" spans="1:28" s="6" customFormat="1" x14ac:dyDescent="0.15">
      <c r="A10138" s="6" t="s">
        <v>79</v>
      </c>
      <c r="E10138" s="31">
        <v>-69</v>
      </c>
      <c r="F10138" s="31"/>
      <c r="G10138" s="33"/>
      <c r="I10138" s="33"/>
      <c r="J10138" s="33"/>
      <c r="AB10138" s="35"/>
    </row>
    <row r="10139" spans="1:28" s="6" customFormat="1" x14ac:dyDescent="0.15">
      <c r="A10139" s="6" t="s">
        <v>79</v>
      </c>
      <c r="E10139" s="31">
        <v>-69</v>
      </c>
      <c r="F10139" s="31"/>
      <c r="G10139" s="33"/>
      <c r="I10139" s="33"/>
      <c r="J10139" s="33"/>
      <c r="AB10139" s="35"/>
    </row>
    <row r="10140" spans="1:28" s="6" customFormat="1" x14ac:dyDescent="0.15">
      <c r="A10140" s="6" t="s">
        <v>79</v>
      </c>
      <c r="E10140" s="31">
        <v>-69</v>
      </c>
      <c r="F10140" s="31"/>
      <c r="G10140" s="33"/>
      <c r="I10140" s="33"/>
      <c r="J10140" s="33"/>
      <c r="AB10140" s="35"/>
    </row>
    <row r="10141" spans="1:28" s="6" customFormat="1" x14ac:dyDescent="0.15">
      <c r="A10141" s="6" t="s">
        <v>79</v>
      </c>
      <c r="E10141" s="31">
        <v>-69</v>
      </c>
      <c r="F10141" s="31"/>
      <c r="G10141" s="33"/>
      <c r="I10141" s="33"/>
      <c r="J10141" s="33"/>
      <c r="AB10141" s="35"/>
    </row>
    <row r="10142" spans="1:28" s="6" customFormat="1" x14ac:dyDescent="0.15">
      <c r="A10142" s="6" t="s">
        <v>79</v>
      </c>
      <c r="E10142" s="31">
        <v>-69</v>
      </c>
      <c r="F10142" s="31"/>
      <c r="G10142" s="33"/>
      <c r="I10142" s="33"/>
      <c r="J10142" s="33"/>
      <c r="AB10142" s="35"/>
    </row>
    <row r="10143" spans="1:28" s="6" customFormat="1" x14ac:dyDescent="0.15">
      <c r="A10143" s="6" t="s">
        <v>79</v>
      </c>
      <c r="E10143" s="31">
        <v>-69</v>
      </c>
      <c r="F10143" s="31"/>
      <c r="G10143" s="33"/>
      <c r="I10143" s="33"/>
      <c r="J10143" s="33"/>
      <c r="AB10143" s="35"/>
    </row>
    <row r="10144" spans="1:28" s="6" customFormat="1" x14ac:dyDescent="0.15">
      <c r="A10144" s="6" t="s">
        <v>79</v>
      </c>
      <c r="E10144" s="31">
        <v>-69</v>
      </c>
      <c r="F10144" s="31"/>
      <c r="G10144" s="33"/>
      <c r="I10144" s="33"/>
      <c r="J10144" s="33"/>
      <c r="AB10144" s="35"/>
    </row>
    <row r="10145" spans="1:28" s="6" customFormat="1" x14ac:dyDescent="0.15">
      <c r="A10145" s="6" t="s">
        <v>79</v>
      </c>
      <c r="E10145" s="31">
        <v>-69</v>
      </c>
      <c r="F10145" s="31"/>
      <c r="G10145" s="33"/>
      <c r="I10145" s="33"/>
      <c r="J10145" s="33"/>
      <c r="AB10145" s="35"/>
    </row>
    <row r="10146" spans="1:28" s="6" customFormat="1" x14ac:dyDescent="0.15">
      <c r="A10146" s="6" t="s">
        <v>79</v>
      </c>
      <c r="E10146" s="31">
        <v>-69</v>
      </c>
      <c r="F10146" s="31"/>
      <c r="G10146" s="33"/>
      <c r="I10146" s="33"/>
      <c r="J10146" s="33"/>
      <c r="AB10146" s="35"/>
    </row>
    <row r="10147" spans="1:28" s="6" customFormat="1" x14ac:dyDescent="0.15">
      <c r="A10147" s="6" t="s">
        <v>79</v>
      </c>
      <c r="E10147" s="31">
        <v>-68</v>
      </c>
      <c r="F10147" s="31"/>
      <c r="G10147" s="33"/>
      <c r="I10147" s="33"/>
      <c r="J10147" s="33"/>
      <c r="AB10147" s="35"/>
    </row>
    <row r="10148" spans="1:28" s="6" customFormat="1" x14ac:dyDescent="0.15">
      <c r="A10148" s="6" t="s">
        <v>79</v>
      </c>
      <c r="E10148" s="31">
        <v>-64</v>
      </c>
      <c r="F10148" s="31"/>
      <c r="G10148" s="33"/>
      <c r="I10148" s="33"/>
      <c r="J10148" s="33"/>
      <c r="AB10148" s="35"/>
    </row>
    <row r="10149" spans="1:28" s="6" customFormat="1" x14ac:dyDescent="0.15">
      <c r="A10149" s="6" t="s">
        <v>79</v>
      </c>
      <c r="E10149" s="31">
        <v>-65</v>
      </c>
      <c r="F10149" s="31"/>
      <c r="G10149" s="33"/>
      <c r="I10149" s="33"/>
      <c r="J10149" s="33"/>
      <c r="AB10149" s="35"/>
    </row>
    <row r="10150" spans="1:28" s="6" customFormat="1" x14ac:dyDescent="0.15">
      <c r="A10150" s="6" t="s">
        <v>79</v>
      </c>
      <c r="E10150" s="31">
        <v>-69</v>
      </c>
      <c r="F10150" s="31"/>
      <c r="G10150" s="33"/>
      <c r="I10150" s="33"/>
      <c r="J10150" s="33"/>
      <c r="AB10150" s="35"/>
    </row>
    <row r="10151" spans="1:28" s="6" customFormat="1" x14ac:dyDescent="0.15">
      <c r="A10151" s="6" t="s">
        <v>79</v>
      </c>
      <c r="E10151" s="31">
        <v>-69</v>
      </c>
      <c r="F10151" s="31"/>
      <c r="G10151" s="33"/>
      <c r="I10151" s="33"/>
      <c r="J10151" s="33"/>
      <c r="AB10151" s="35"/>
    </row>
    <row r="10152" spans="1:28" s="6" customFormat="1" x14ac:dyDescent="0.15">
      <c r="A10152" s="6" t="s">
        <v>79</v>
      </c>
      <c r="E10152" s="31">
        <v>-69</v>
      </c>
      <c r="F10152" s="31"/>
      <c r="G10152" s="33"/>
      <c r="I10152" s="33"/>
      <c r="J10152" s="33"/>
      <c r="AB10152" s="35"/>
    </row>
    <row r="10153" spans="1:28" s="6" customFormat="1" x14ac:dyDescent="0.15">
      <c r="A10153" s="6" t="s">
        <v>79</v>
      </c>
      <c r="E10153" s="31">
        <v>-69</v>
      </c>
      <c r="F10153" s="31"/>
      <c r="G10153" s="33"/>
      <c r="I10153" s="33"/>
      <c r="J10153" s="33"/>
      <c r="AB10153" s="35"/>
    </row>
    <row r="10154" spans="1:28" s="6" customFormat="1" x14ac:dyDescent="0.15">
      <c r="A10154" s="6" t="s">
        <v>79</v>
      </c>
      <c r="E10154" s="31">
        <v>-69</v>
      </c>
      <c r="F10154" s="31"/>
      <c r="G10154" s="33"/>
      <c r="I10154" s="33"/>
      <c r="J10154" s="33"/>
      <c r="AB10154" s="35"/>
    </row>
    <row r="10155" spans="1:28" s="6" customFormat="1" x14ac:dyDescent="0.15">
      <c r="A10155" s="6" t="s">
        <v>79</v>
      </c>
      <c r="E10155" s="31">
        <v>-69</v>
      </c>
      <c r="F10155" s="31"/>
      <c r="G10155" s="33"/>
      <c r="I10155" s="33"/>
      <c r="J10155" s="33"/>
      <c r="AB10155" s="35"/>
    </row>
    <row r="10156" spans="1:28" s="6" customFormat="1" x14ac:dyDescent="0.15">
      <c r="A10156" s="6" t="s">
        <v>79</v>
      </c>
      <c r="E10156" s="31">
        <v>-69</v>
      </c>
      <c r="F10156" s="31"/>
      <c r="G10156" s="33"/>
      <c r="I10156" s="33"/>
      <c r="J10156" s="33"/>
      <c r="AB10156" s="35"/>
    </row>
    <row r="10157" spans="1:28" s="6" customFormat="1" x14ac:dyDescent="0.15">
      <c r="A10157" s="6" t="s">
        <v>79</v>
      </c>
      <c r="E10157" s="31">
        <v>-69</v>
      </c>
      <c r="F10157" s="31"/>
      <c r="G10157" s="33"/>
      <c r="I10157" s="33"/>
      <c r="J10157" s="33"/>
      <c r="AB10157" s="35"/>
    </row>
    <row r="10158" spans="1:28" s="6" customFormat="1" x14ac:dyDescent="0.15">
      <c r="A10158" s="6" t="s">
        <v>79</v>
      </c>
      <c r="E10158" s="31">
        <v>-69</v>
      </c>
      <c r="F10158" s="31"/>
      <c r="G10158" s="33"/>
      <c r="I10158" s="33"/>
      <c r="J10158" s="33"/>
      <c r="AB10158" s="35"/>
    </row>
    <row r="10159" spans="1:28" s="6" customFormat="1" x14ac:dyDescent="0.15">
      <c r="A10159" s="6" t="s">
        <v>79</v>
      </c>
      <c r="E10159" s="31">
        <v>-69</v>
      </c>
      <c r="F10159" s="31"/>
      <c r="G10159" s="33"/>
      <c r="I10159" s="33"/>
      <c r="J10159" s="33"/>
      <c r="AB10159" s="35"/>
    </row>
    <row r="10160" spans="1:28" s="6" customFormat="1" x14ac:dyDescent="0.15">
      <c r="A10160" s="6" t="s">
        <v>79</v>
      </c>
      <c r="E10160" s="31">
        <v>-69</v>
      </c>
      <c r="F10160" s="31"/>
      <c r="G10160" s="33"/>
      <c r="I10160" s="33"/>
      <c r="J10160" s="33"/>
      <c r="AB10160" s="35"/>
    </row>
    <row r="10161" spans="1:28" s="6" customFormat="1" x14ac:dyDescent="0.15">
      <c r="A10161" s="6" t="s">
        <v>79</v>
      </c>
      <c r="E10161" s="31">
        <v>-69</v>
      </c>
      <c r="F10161" s="31"/>
      <c r="G10161" s="33"/>
      <c r="I10161" s="33"/>
      <c r="J10161" s="33"/>
      <c r="AB10161" s="35"/>
    </row>
    <row r="10162" spans="1:28" s="6" customFormat="1" x14ac:dyDescent="0.15">
      <c r="A10162" s="6" t="s">
        <v>79</v>
      </c>
      <c r="E10162" s="31">
        <v>-69</v>
      </c>
      <c r="F10162" s="31"/>
      <c r="G10162" s="33"/>
      <c r="I10162" s="33"/>
      <c r="J10162" s="33"/>
      <c r="AB10162" s="35"/>
    </row>
    <row r="10163" spans="1:28" s="6" customFormat="1" x14ac:dyDescent="0.15">
      <c r="A10163" s="6" t="s">
        <v>79</v>
      </c>
      <c r="E10163" s="31">
        <v>-69</v>
      </c>
      <c r="F10163" s="31"/>
      <c r="G10163" s="33"/>
      <c r="I10163" s="33"/>
      <c r="J10163" s="33"/>
      <c r="AB10163" s="35"/>
    </row>
    <row r="10164" spans="1:28" s="6" customFormat="1" x14ac:dyDescent="0.15">
      <c r="A10164" s="6" t="s">
        <v>79</v>
      </c>
      <c r="E10164" s="31">
        <v>-69</v>
      </c>
      <c r="F10164" s="31"/>
      <c r="G10164" s="33"/>
      <c r="I10164" s="33"/>
      <c r="J10164" s="33"/>
      <c r="AB10164" s="35"/>
    </row>
    <row r="10165" spans="1:28" s="6" customFormat="1" x14ac:dyDescent="0.15">
      <c r="A10165" s="6" t="s">
        <v>79</v>
      </c>
      <c r="E10165" s="31">
        <v>-68</v>
      </c>
      <c r="F10165" s="31"/>
      <c r="G10165" s="33"/>
      <c r="I10165" s="33"/>
      <c r="J10165" s="33"/>
      <c r="AB10165" s="35"/>
    </row>
    <row r="10166" spans="1:28" s="6" customFormat="1" x14ac:dyDescent="0.15">
      <c r="A10166" s="6" t="s">
        <v>79</v>
      </c>
      <c r="E10166" s="31">
        <v>-68</v>
      </c>
      <c r="F10166" s="31"/>
      <c r="G10166" s="33"/>
      <c r="I10166" s="33"/>
      <c r="J10166" s="33"/>
      <c r="AB10166" s="35"/>
    </row>
    <row r="10167" spans="1:28" s="6" customFormat="1" x14ac:dyDescent="0.15">
      <c r="A10167" s="6" t="s">
        <v>79</v>
      </c>
      <c r="E10167" s="31">
        <v>-69</v>
      </c>
      <c r="F10167" s="31"/>
      <c r="G10167" s="33"/>
      <c r="I10167" s="33"/>
      <c r="J10167" s="33"/>
      <c r="AB10167" s="35"/>
    </row>
    <row r="10168" spans="1:28" s="6" customFormat="1" x14ac:dyDescent="0.15">
      <c r="A10168" s="6" t="s">
        <v>79</v>
      </c>
      <c r="E10168" s="31">
        <v>-66</v>
      </c>
      <c r="F10168" s="31"/>
      <c r="G10168" s="33"/>
      <c r="I10168" s="33"/>
      <c r="J10168" s="33"/>
      <c r="AB10168" s="35"/>
    </row>
    <row r="10169" spans="1:28" s="6" customFormat="1" x14ac:dyDescent="0.15">
      <c r="A10169" s="6" t="s">
        <v>79</v>
      </c>
      <c r="E10169" s="31">
        <v>-66</v>
      </c>
      <c r="F10169" s="31"/>
      <c r="G10169" s="33"/>
      <c r="I10169" s="33"/>
      <c r="J10169" s="33"/>
      <c r="AB10169" s="35"/>
    </row>
    <row r="10170" spans="1:28" s="6" customFormat="1" x14ac:dyDescent="0.15">
      <c r="A10170" s="6" t="s">
        <v>79</v>
      </c>
      <c r="E10170" s="31">
        <v>-69</v>
      </c>
      <c r="F10170" s="31"/>
      <c r="G10170" s="33"/>
      <c r="I10170" s="33"/>
      <c r="J10170" s="33"/>
      <c r="AB10170" s="35"/>
    </row>
    <row r="10171" spans="1:28" s="6" customFormat="1" x14ac:dyDescent="0.15">
      <c r="A10171" s="6" t="s">
        <v>79</v>
      </c>
      <c r="E10171" s="31">
        <v>-69</v>
      </c>
      <c r="F10171" s="31"/>
      <c r="G10171" s="33"/>
      <c r="I10171" s="33"/>
      <c r="J10171" s="33"/>
      <c r="AB10171" s="35"/>
    </row>
    <row r="10172" spans="1:28" s="6" customFormat="1" x14ac:dyDescent="0.15">
      <c r="A10172" s="6" t="s">
        <v>79</v>
      </c>
      <c r="E10172" s="31">
        <v>-69</v>
      </c>
      <c r="F10172" s="31"/>
      <c r="G10172" s="33"/>
      <c r="I10172" s="33"/>
      <c r="J10172" s="33"/>
      <c r="AB10172" s="35"/>
    </row>
    <row r="10173" spans="1:28" s="6" customFormat="1" x14ac:dyDescent="0.15">
      <c r="A10173" s="6" t="s">
        <v>79</v>
      </c>
      <c r="E10173" s="31">
        <v>-69</v>
      </c>
      <c r="F10173" s="31"/>
      <c r="G10173" s="33"/>
      <c r="I10173" s="33"/>
      <c r="J10173" s="33"/>
      <c r="AB10173" s="35"/>
    </row>
    <row r="10174" spans="1:28" s="6" customFormat="1" x14ac:dyDescent="0.15">
      <c r="A10174" s="6" t="s">
        <v>79</v>
      </c>
      <c r="E10174" s="31">
        <v>-69</v>
      </c>
      <c r="F10174" s="31"/>
      <c r="G10174" s="33"/>
      <c r="I10174" s="33"/>
      <c r="J10174" s="33"/>
      <c r="AB10174" s="35"/>
    </row>
    <row r="10175" spans="1:28" s="6" customFormat="1" x14ac:dyDescent="0.15">
      <c r="A10175" s="6" t="s">
        <v>79</v>
      </c>
      <c r="E10175" s="31">
        <v>-69</v>
      </c>
      <c r="F10175" s="31"/>
      <c r="G10175" s="33"/>
      <c r="I10175" s="33"/>
      <c r="J10175" s="33"/>
      <c r="AB10175" s="35"/>
    </row>
    <row r="10176" spans="1:28" s="6" customFormat="1" x14ac:dyDescent="0.15">
      <c r="A10176" s="6" t="s">
        <v>79</v>
      </c>
      <c r="E10176" s="31">
        <v>-69</v>
      </c>
      <c r="F10176" s="31"/>
      <c r="G10176" s="33"/>
      <c r="I10176" s="33"/>
      <c r="J10176" s="33"/>
      <c r="AB10176" s="35"/>
    </row>
    <row r="10177" spans="1:28" s="6" customFormat="1" x14ac:dyDescent="0.15">
      <c r="A10177" s="6" t="s">
        <v>79</v>
      </c>
      <c r="E10177" s="31">
        <v>-69</v>
      </c>
      <c r="F10177" s="31"/>
      <c r="G10177" s="33"/>
      <c r="I10177" s="33"/>
      <c r="J10177" s="33"/>
      <c r="AB10177" s="35"/>
    </row>
    <row r="10178" spans="1:28" s="6" customFormat="1" x14ac:dyDescent="0.15">
      <c r="A10178" s="6" t="s">
        <v>79</v>
      </c>
      <c r="E10178" s="31">
        <v>-69</v>
      </c>
      <c r="F10178" s="31"/>
      <c r="G10178" s="33"/>
      <c r="I10178" s="33"/>
      <c r="J10178" s="33"/>
      <c r="AB10178" s="35"/>
    </row>
    <row r="10179" spans="1:28" s="6" customFormat="1" x14ac:dyDescent="0.15">
      <c r="A10179" s="6" t="s">
        <v>79</v>
      </c>
      <c r="E10179" s="31">
        <v>-69</v>
      </c>
      <c r="F10179" s="31"/>
      <c r="G10179" s="33"/>
      <c r="I10179" s="33"/>
      <c r="J10179" s="33"/>
      <c r="AB10179" s="35"/>
    </row>
    <row r="10180" spans="1:28" s="6" customFormat="1" x14ac:dyDescent="0.15">
      <c r="A10180" s="6" t="s">
        <v>79</v>
      </c>
      <c r="E10180" s="31">
        <v>-69</v>
      </c>
      <c r="F10180" s="31"/>
      <c r="G10180" s="33"/>
      <c r="I10180" s="33"/>
      <c r="J10180" s="33"/>
      <c r="AB10180" s="35"/>
    </row>
    <row r="10181" spans="1:28" s="6" customFormat="1" x14ac:dyDescent="0.15">
      <c r="A10181" s="6" t="s">
        <v>79</v>
      </c>
      <c r="E10181" s="31">
        <v>-69</v>
      </c>
      <c r="F10181" s="31"/>
      <c r="G10181" s="33"/>
      <c r="I10181" s="33"/>
      <c r="J10181" s="33"/>
      <c r="AB10181" s="35"/>
    </row>
    <row r="10182" spans="1:28" s="6" customFormat="1" x14ac:dyDescent="0.15">
      <c r="A10182" s="6" t="s">
        <v>79</v>
      </c>
      <c r="E10182" s="31">
        <v>-69</v>
      </c>
      <c r="F10182" s="31"/>
      <c r="G10182" s="33"/>
      <c r="I10182" s="33"/>
      <c r="J10182" s="33"/>
      <c r="AB10182" s="35"/>
    </row>
    <row r="10183" spans="1:28" s="6" customFormat="1" x14ac:dyDescent="0.15">
      <c r="A10183" s="6" t="s">
        <v>79</v>
      </c>
      <c r="E10183" s="31">
        <v>-69</v>
      </c>
      <c r="F10183" s="31"/>
      <c r="G10183" s="33"/>
      <c r="I10183" s="33"/>
      <c r="J10183" s="33"/>
      <c r="AB10183" s="35"/>
    </row>
    <row r="10184" spans="1:28" s="6" customFormat="1" x14ac:dyDescent="0.15">
      <c r="A10184" s="6" t="s">
        <v>79</v>
      </c>
      <c r="E10184" s="31">
        <v>-69</v>
      </c>
      <c r="F10184" s="31"/>
      <c r="G10184" s="33"/>
      <c r="I10184" s="33"/>
      <c r="J10184" s="33"/>
      <c r="AB10184" s="35"/>
    </row>
    <row r="10185" spans="1:28" s="6" customFormat="1" x14ac:dyDescent="0.15">
      <c r="A10185" s="6" t="s">
        <v>79</v>
      </c>
      <c r="E10185" s="31">
        <v>-69</v>
      </c>
      <c r="F10185" s="31"/>
      <c r="G10185" s="33"/>
      <c r="I10185" s="33"/>
      <c r="J10185" s="33"/>
      <c r="AB10185" s="35"/>
    </row>
    <row r="10186" spans="1:28" s="6" customFormat="1" x14ac:dyDescent="0.15">
      <c r="A10186" s="6" t="s">
        <v>79</v>
      </c>
      <c r="E10186" s="31">
        <v>-69</v>
      </c>
      <c r="F10186" s="31"/>
      <c r="G10186" s="33"/>
      <c r="I10186" s="33"/>
      <c r="J10186" s="33"/>
      <c r="AB10186" s="35"/>
    </row>
    <row r="10187" spans="1:28" s="6" customFormat="1" x14ac:dyDescent="0.15">
      <c r="A10187" s="6" t="s">
        <v>79</v>
      </c>
      <c r="E10187" s="31">
        <v>-69</v>
      </c>
      <c r="F10187" s="31"/>
      <c r="G10187" s="33"/>
      <c r="I10187" s="33"/>
      <c r="J10187" s="33"/>
      <c r="AB10187" s="35"/>
    </row>
    <row r="10188" spans="1:28" s="6" customFormat="1" x14ac:dyDescent="0.15">
      <c r="A10188" s="6" t="s">
        <v>79</v>
      </c>
      <c r="E10188" s="31">
        <v>-66</v>
      </c>
      <c r="F10188" s="31"/>
      <c r="G10188" s="33"/>
      <c r="I10188" s="33"/>
      <c r="J10188" s="33"/>
      <c r="AB10188" s="35"/>
    </row>
    <row r="10189" spans="1:28" s="6" customFormat="1" x14ac:dyDescent="0.15">
      <c r="A10189" s="6" t="s">
        <v>79</v>
      </c>
      <c r="E10189" s="31">
        <v>-66</v>
      </c>
      <c r="F10189" s="31"/>
      <c r="G10189" s="33"/>
      <c r="I10189" s="33"/>
      <c r="J10189" s="33"/>
      <c r="AB10189" s="35"/>
    </row>
    <row r="10190" spans="1:28" s="6" customFormat="1" x14ac:dyDescent="0.15">
      <c r="A10190" s="6" t="s">
        <v>79</v>
      </c>
      <c r="E10190" s="31">
        <v>-69</v>
      </c>
      <c r="F10190" s="31"/>
      <c r="G10190" s="33"/>
      <c r="I10190" s="33"/>
      <c r="J10190" s="33"/>
      <c r="AB10190" s="35"/>
    </row>
    <row r="10191" spans="1:28" s="6" customFormat="1" x14ac:dyDescent="0.15">
      <c r="A10191" s="6" t="s">
        <v>79</v>
      </c>
      <c r="E10191" s="31">
        <v>-69</v>
      </c>
      <c r="F10191" s="31"/>
      <c r="G10191" s="33"/>
      <c r="I10191" s="33"/>
      <c r="J10191" s="33"/>
      <c r="AB10191" s="35"/>
    </row>
    <row r="10192" spans="1:28" s="6" customFormat="1" x14ac:dyDescent="0.15">
      <c r="A10192" s="6" t="s">
        <v>79</v>
      </c>
      <c r="E10192" s="31">
        <v>-69</v>
      </c>
      <c r="F10192" s="31"/>
      <c r="G10192" s="33"/>
      <c r="I10192" s="33"/>
      <c r="J10192" s="33"/>
      <c r="AB10192" s="35"/>
    </row>
    <row r="10193" spans="1:28" s="6" customFormat="1" x14ac:dyDescent="0.15">
      <c r="A10193" s="6" t="s">
        <v>79</v>
      </c>
      <c r="E10193" s="31">
        <v>-71</v>
      </c>
      <c r="F10193" s="31"/>
      <c r="G10193" s="33"/>
      <c r="I10193" s="33"/>
      <c r="J10193" s="33"/>
      <c r="AB10193" s="35"/>
    </row>
    <row r="10194" spans="1:28" s="6" customFormat="1" x14ac:dyDescent="0.15">
      <c r="A10194" s="6" t="s">
        <v>79</v>
      </c>
      <c r="E10194" s="31">
        <v>-71</v>
      </c>
      <c r="F10194" s="31"/>
      <c r="G10194" s="33"/>
      <c r="I10194" s="33"/>
      <c r="J10194" s="33"/>
      <c r="AB10194" s="35"/>
    </row>
    <row r="10195" spans="1:28" s="6" customFormat="1" x14ac:dyDescent="0.15">
      <c r="A10195" s="6" t="s">
        <v>79</v>
      </c>
      <c r="E10195" s="31">
        <v>-66</v>
      </c>
      <c r="F10195" s="31"/>
      <c r="G10195" s="33"/>
      <c r="I10195" s="33"/>
      <c r="J10195" s="33"/>
      <c r="AB10195" s="35"/>
    </row>
    <row r="10196" spans="1:28" s="6" customFormat="1" x14ac:dyDescent="0.15">
      <c r="A10196" s="6" t="s">
        <v>79</v>
      </c>
      <c r="E10196" s="31">
        <v>-65</v>
      </c>
      <c r="F10196" s="31"/>
      <c r="G10196" s="33"/>
      <c r="I10196" s="33"/>
      <c r="J10196" s="33"/>
      <c r="AB10196" s="35"/>
    </row>
    <row r="10197" spans="1:28" s="6" customFormat="1" x14ac:dyDescent="0.15">
      <c r="A10197" s="6" t="s">
        <v>79</v>
      </c>
      <c r="E10197" s="31">
        <v>-65</v>
      </c>
      <c r="F10197" s="31"/>
      <c r="G10197" s="33"/>
      <c r="I10197" s="33"/>
      <c r="J10197" s="33"/>
      <c r="AB10197" s="35"/>
    </row>
    <row r="10198" spans="1:28" s="6" customFormat="1" x14ac:dyDescent="0.15">
      <c r="A10198" s="6" t="s">
        <v>79</v>
      </c>
      <c r="E10198" s="31">
        <v>-69</v>
      </c>
      <c r="F10198" s="31"/>
      <c r="G10198" s="33"/>
      <c r="I10198" s="33"/>
      <c r="J10198" s="33"/>
      <c r="AB10198" s="35"/>
    </row>
    <row r="10199" spans="1:28" s="6" customFormat="1" x14ac:dyDescent="0.15">
      <c r="A10199" s="6" t="s">
        <v>79</v>
      </c>
      <c r="E10199" s="31">
        <v>-69</v>
      </c>
      <c r="F10199" s="31"/>
      <c r="G10199" s="33"/>
      <c r="I10199" s="33"/>
      <c r="J10199" s="33"/>
      <c r="AB10199" s="35"/>
    </row>
    <row r="10200" spans="1:28" s="6" customFormat="1" x14ac:dyDescent="0.15">
      <c r="A10200" s="6" t="s">
        <v>79</v>
      </c>
      <c r="E10200" s="31">
        <v>-69</v>
      </c>
      <c r="F10200" s="31"/>
      <c r="G10200" s="33"/>
      <c r="I10200" s="33"/>
      <c r="J10200" s="33"/>
      <c r="AB10200" s="35"/>
    </row>
    <row r="10201" spans="1:28" s="6" customFormat="1" x14ac:dyDescent="0.15">
      <c r="A10201" s="6" t="s">
        <v>79</v>
      </c>
      <c r="E10201" s="31">
        <v>-69</v>
      </c>
      <c r="F10201" s="31"/>
      <c r="G10201" s="33"/>
      <c r="I10201" s="33"/>
      <c r="J10201" s="33"/>
      <c r="AB10201" s="35"/>
    </row>
    <row r="10202" spans="1:28" s="6" customFormat="1" x14ac:dyDescent="0.15">
      <c r="A10202" s="6" t="s">
        <v>79</v>
      </c>
      <c r="E10202" s="31">
        <v>-73</v>
      </c>
      <c r="F10202" s="31"/>
      <c r="G10202" s="33"/>
      <c r="I10202" s="33"/>
      <c r="J10202" s="33"/>
      <c r="AB10202" s="35"/>
    </row>
    <row r="10203" spans="1:28" s="6" customFormat="1" x14ac:dyDescent="0.15">
      <c r="A10203" s="6" t="s">
        <v>79</v>
      </c>
      <c r="E10203" s="31">
        <v>-73</v>
      </c>
      <c r="F10203" s="31"/>
      <c r="G10203" s="33"/>
      <c r="I10203" s="33"/>
      <c r="J10203" s="33"/>
      <c r="AB10203" s="35"/>
    </row>
    <row r="10204" spans="1:28" s="6" customFormat="1" x14ac:dyDescent="0.15">
      <c r="A10204" s="6" t="s">
        <v>79</v>
      </c>
      <c r="E10204" s="31">
        <v>-70</v>
      </c>
      <c r="F10204" s="31"/>
      <c r="G10204" s="33"/>
      <c r="I10204" s="33"/>
      <c r="J10204" s="33"/>
      <c r="AB10204" s="35"/>
    </row>
    <row r="10205" spans="1:28" s="6" customFormat="1" x14ac:dyDescent="0.15">
      <c r="A10205" s="6" t="s">
        <v>79</v>
      </c>
      <c r="E10205" s="31">
        <v>-70</v>
      </c>
      <c r="F10205" s="31"/>
      <c r="G10205" s="33"/>
      <c r="I10205" s="33"/>
      <c r="J10205" s="33"/>
      <c r="AB10205" s="35"/>
    </row>
    <row r="10206" spans="1:28" s="6" customFormat="1" x14ac:dyDescent="0.15">
      <c r="A10206" s="6" t="s">
        <v>79</v>
      </c>
      <c r="E10206" s="31">
        <v>-70</v>
      </c>
      <c r="F10206" s="31"/>
      <c r="G10206" s="33"/>
      <c r="I10206" s="33"/>
      <c r="J10206" s="33"/>
      <c r="AB10206" s="35"/>
    </row>
    <row r="10207" spans="1:28" s="6" customFormat="1" x14ac:dyDescent="0.15">
      <c r="A10207" s="6" t="s">
        <v>79</v>
      </c>
      <c r="E10207" s="31">
        <v>-70</v>
      </c>
      <c r="F10207" s="31"/>
      <c r="G10207" s="33"/>
      <c r="I10207" s="33"/>
      <c r="J10207" s="33"/>
      <c r="AB10207" s="35"/>
    </row>
    <row r="10208" spans="1:28" s="6" customFormat="1" x14ac:dyDescent="0.15">
      <c r="A10208" s="6" t="s">
        <v>79</v>
      </c>
      <c r="E10208" s="31">
        <v>-70</v>
      </c>
      <c r="F10208" s="31"/>
      <c r="G10208" s="33"/>
      <c r="I10208" s="33"/>
      <c r="J10208" s="33"/>
      <c r="AB10208" s="35"/>
    </row>
    <row r="10209" spans="1:28" s="6" customFormat="1" x14ac:dyDescent="0.15">
      <c r="A10209" s="6" t="s">
        <v>79</v>
      </c>
      <c r="E10209" s="31">
        <v>-70</v>
      </c>
      <c r="F10209" s="31"/>
      <c r="G10209" s="33"/>
      <c r="I10209" s="33"/>
      <c r="J10209" s="33"/>
      <c r="AB10209" s="35"/>
    </row>
    <row r="10210" spans="1:28" s="6" customFormat="1" x14ac:dyDescent="0.15">
      <c r="A10210" s="6" t="s">
        <v>79</v>
      </c>
      <c r="E10210" s="31">
        <v>-70</v>
      </c>
      <c r="F10210" s="31"/>
      <c r="G10210" s="33"/>
      <c r="I10210" s="33"/>
      <c r="J10210" s="33"/>
      <c r="AB10210" s="35"/>
    </row>
    <row r="10211" spans="1:28" s="6" customFormat="1" x14ac:dyDescent="0.15">
      <c r="A10211" s="6" t="s">
        <v>79</v>
      </c>
      <c r="E10211" s="31">
        <v>-70</v>
      </c>
      <c r="F10211" s="31"/>
      <c r="G10211" s="33"/>
      <c r="I10211" s="33"/>
      <c r="J10211" s="33"/>
      <c r="AB10211" s="35"/>
    </row>
    <row r="10212" spans="1:28" s="6" customFormat="1" x14ac:dyDescent="0.15">
      <c r="A10212" s="6" t="s">
        <v>79</v>
      </c>
      <c r="E10212" s="31">
        <v>-70</v>
      </c>
      <c r="F10212" s="31"/>
      <c r="G10212" s="33"/>
      <c r="I10212" s="33"/>
      <c r="J10212" s="33"/>
      <c r="AB10212" s="35"/>
    </row>
    <row r="10213" spans="1:28" s="6" customFormat="1" x14ac:dyDescent="0.15">
      <c r="A10213" s="6" t="s">
        <v>79</v>
      </c>
      <c r="E10213" s="31">
        <v>-70</v>
      </c>
      <c r="F10213" s="31"/>
      <c r="G10213" s="33"/>
      <c r="I10213" s="33"/>
      <c r="J10213" s="33"/>
      <c r="AB10213" s="35"/>
    </row>
    <row r="10214" spans="1:28" s="6" customFormat="1" x14ac:dyDescent="0.15">
      <c r="A10214" s="6" t="s">
        <v>79</v>
      </c>
      <c r="E10214" s="31">
        <v>-70</v>
      </c>
      <c r="F10214" s="31"/>
      <c r="G10214" s="33"/>
      <c r="I10214" s="33"/>
      <c r="J10214" s="33"/>
      <c r="AB10214" s="35"/>
    </row>
    <row r="10215" spans="1:28" s="6" customFormat="1" x14ac:dyDescent="0.15">
      <c r="A10215" s="6" t="s">
        <v>79</v>
      </c>
      <c r="E10215" s="31">
        <v>-70</v>
      </c>
      <c r="F10215" s="31"/>
      <c r="G10215" s="33"/>
      <c r="I10215" s="33"/>
      <c r="J10215" s="33"/>
      <c r="AB10215" s="35"/>
    </row>
    <row r="10216" spans="1:28" s="6" customFormat="1" x14ac:dyDescent="0.15">
      <c r="A10216" s="6" t="s">
        <v>79</v>
      </c>
      <c r="E10216" s="31">
        <v>-70</v>
      </c>
      <c r="F10216" s="31"/>
      <c r="G10216" s="33"/>
      <c r="I10216" s="33"/>
      <c r="J10216" s="33"/>
      <c r="AB10216" s="35"/>
    </row>
    <row r="10217" spans="1:28" s="6" customFormat="1" x14ac:dyDescent="0.15">
      <c r="A10217" s="6" t="s">
        <v>79</v>
      </c>
      <c r="E10217" s="31">
        <v>-70</v>
      </c>
      <c r="F10217" s="31"/>
      <c r="G10217" s="33"/>
      <c r="I10217" s="33"/>
      <c r="J10217" s="33"/>
      <c r="AB10217" s="35"/>
    </row>
    <row r="10218" spans="1:28" s="6" customFormat="1" x14ac:dyDescent="0.15">
      <c r="A10218" s="6" t="s">
        <v>79</v>
      </c>
      <c r="E10218" s="31">
        <v>-70</v>
      </c>
      <c r="F10218" s="31"/>
      <c r="G10218" s="33"/>
      <c r="I10218" s="33"/>
      <c r="J10218" s="33"/>
      <c r="AB10218" s="35"/>
    </row>
    <row r="10219" spans="1:28" s="6" customFormat="1" x14ac:dyDescent="0.15">
      <c r="A10219" s="6" t="s">
        <v>79</v>
      </c>
      <c r="E10219" s="31">
        <v>-70</v>
      </c>
      <c r="F10219" s="31"/>
      <c r="G10219" s="33"/>
      <c r="I10219" s="33"/>
      <c r="J10219" s="33"/>
      <c r="AB10219" s="35"/>
    </row>
    <row r="10220" spans="1:28" s="6" customFormat="1" x14ac:dyDescent="0.15">
      <c r="A10220" s="6" t="s">
        <v>79</v>
      </c>
      <c r="E10220" s="31">
        <v>-70</v>
      </c>
      <c r="F10220" s="31"/>
      <c r="G10220" s="33"/>
      <c r="I10220" s="33"/>
      <c r="J10220" s="33"/>
      <c r="AB10220" s="35"/>
    </row>
    <row r="10221" spans="1:28" s="6" customFormat="1" x14ac:dyDescent="0.15">
      <c r="A10221" s="6" t="s">
        <v>79</v>
      </c>
      <c r="E10221" s="31">
        <v>-70</v>
      </c>
      <c r="F10221" s="31"/>
      <c r="G10221" s="33"/>
      <c r="I10221" s="33"/>
      <c r="J10221" s="33"/>
      <c r="AB10221" s="35"/>
    </row>
    <row r="10222" spans="1:28" s="6" customFormat="1" x14ac:dyDescent="0.15">
      <c r="A10222" s="6" t="s">
        <v>79</v>
      </c>
      <c r="E10222" s="31">
        <v>-70</v>
      </c>
      <c r="F10222" s="31"/>
      <c r="G10222" s="33"/>
      <c r="I10222" s="33"/>
      <c r="J10222" s="33"/>
      <c r="AB10222" s="35"/>
    </row>
    <row r="10223" spans="1:28" s="6" customFormat="1" x14ac:dyDescent="0.15">
      <c r="A10223" s="6" t="s">
        <v>79</v>
      </c>
      <c r="E10223" s="31">
        <v>-70</v>
      </c>
      <c r="F10223" s="31"/>
      <c r="G10223" s="33"/>
      <c r="I10223" s="33"/>
      <c r="J10223" s="33"/>
      <c r="AB10223" s="35"/>
    </row>
    <row r="10224" spans="1:28" s="6" customFormat="1" x14ac:dyDescent="0.15">
      <c r="A10224" s="6" t="s">
        <v>79</v>
      </c>
      <c r="E10224" s="31">
        <v>-70</v>
      </c>
      <c r="F10224" s="31"/>
      <c r="G10224" s="33"/>
      <c r="I10224" s="33"/>
      <c r="J10224" s="33"/>
      <c r="AB10224" s="35"/>
    </row>
    <row r="10225" spans="1:28" s="6" customFormat="1" x14ac:dyDescent="0.15">
      <c r="A10225" s="6" t="s">
        <v>79</v>
      </c>
      <c r="E10225" s="31">
        <v>-70</v>
      </c>
      <c r="F10225" s="31"/>
      <c r="G10225" s="33"/>
      <c r="I10225" s="33"/>
      <c r="J10225" s="33"/>
      <c r="AB10225" s="35"/>
    </row>
    <row r="10226" spans="1:28" s="6" customFormat="1" x14ac:dyDescent="0.15">
      <c r="A10226" s="6" t="s">
        <v>79</v>
      </c>
      <c r="E10226" s="31">
        <v>-70</v>
      </c>
      <c r="F10226" s="31"/>
      <c r="G10226" s="33"/>
      <c r="I10226" s="33"/>
      <c r="J10226" s="33"/>
      <c r="AB10226" s="35"/>
    </row>
    <row r="10227" spans="1:28" s="6" customFormat="1" x14ac:dyDescent="0.15">
      <c r="A10227" s="6" t="s">
        <v>79</v>
      </c>
      <c r="E10227" s="31">
        <v>-70</v>
      </c>
      <c r="F10227" s="31"/>
      <c r="G10227" s="33"/>
      <c r="I10227" s="33"/>
      <c r="J10227" s="33"/>
      <c r="AB10227" s="35"/>
    </row>
    <row r="10228" spans="1:28" s="6" customFormat="1" x14ac:dyDescent="0.15">
      <c r="A10228" s="6" t="s">
        <v>79</v>
      </c>
      <c r="E10228" s="31">
        <v>-70</v>
      </c>
      <c r="F10228" s="31"/>
      <c r="G10228" s="33"/>
      <c r="I10228" s="33"/>
      <c r="J10228" s="33"/>
      <c r="AB10228" s="35"/>
    </row>
    <row r="10229" spans="1:28" s="6" customFormat="1" x14ac:dyDescent="0.15">
      <c r="A10229" s="6" t="s">
        <v>79</v>
      </c>
      <c r="E10229" s="31">
        <v>-70</v>
      </c>
      <c r="F10229" s="31"/>
      <c r="G10229" s="33"/>
      <c r="I10229" s="33"/>
      <c r="J10229" s="33"/>
      <c r="AB10229" s="35"/>
    </row>
    <row r="10230" spans="1:28" s="6" customFormat="1" x14ac:dyDescent="0.15">
      <c r="A10230" s="6" t="s">
        <v>79</v>
      </c>
      <c r="E10230" s="31">
        <v>-70</v>
      </c>
      <c r="F10230" s="31"/>
      <c r="G10230" s="33"/>
      <c r="I10230" s="33"/>
      <c r="J10230" s="33"/>
      <c r="AB10230" s="35"/>
    </row>
    <row r="10231" spans="1:28" s="6" customFormat="1" x14ac:dyDescent="0.15">
      <c r="A10231" s="6" t="s">
        <v>79</v>
      </c>
      <c r="E10231" s="31">
        <v>-70</v>
      </c>
      <c r="F10231" s="31"/>
      <c r="G10231" s="33"/>
      <c r="I10231" s="33"/>
      <c r="J10231" s="33"/>
      <c r="AB10231" s="35"/>
    </row>
    <row r="10232" spans="1:28" s="6" customFormat="1" x14ac:dyDescent="0.15">
      <c r="A10232" s="6" t="s">
        <v>79</v>
      </c>
      <c r="E10232" s="31">
        <v>-70</v>
      </c>
      <c r="F10232" s="31"/>
      <c r="G10232" s="33"/>
      <c r="I10232" s="33"/>
      <c r="J10232" s="33"/>
      <c r="AB10232" s="35"/>
    </row>
    <row r="10233" spans="1:28" s="6" customFormat="1" x14ac:dyDescent="0.15">
      <c r="A10233" s="6" t="s">
        <v>79</v>
      </c>
      <c r="E10233" s="31">
        <v>-70</v>
      </c>
      <c r="F10233" s="31"/>
      <c r="G10233" s="33"/>
      <c r="I10233" s="33"/>
      <c r="J10233" s="33"/>
      <c r="AB10233" s="35"/>
    </row>
    <row r="10234" spans="1:28" s="6" customFormat="1" x14ac:dyDescent="0.15">
      <c r="A10234" s="6" t="s">
        <v>79</v>
      </c>
      <c r="E10234" s="31">
        <v>-70</v>
      </c>
      <c r="F10234" s="31"/>
      <c r="G10234" s="33"/>
      <c r="I10234" s="33"/>
      <c r="J10234" s="33"/>
      <c r="AB10234" s="35"/>
    </row>
    <row r="10235" spans="1:28" s="6" customFormat="1" x14ac:dyDescent="0.15">
      <c r="A10235" s="6" t="s">
        <v>79</v>
      </c>
      <c r="E10235" s="31">
        <v>-70</v>
      </c>
      <c r="F10235" s="31"/>
      <c r="G10235" s="33"/>
      <c r="I10235" s="33"/>
      <c r="J10235" s="33"/>
      <c r="AB10235" s="35"/>
    </row>
    <row r="10236" spans="1:28" s="6" customFormat="1" x14ac:dyDescent="0.15">
      <c r="A10236" s="6" t="s">
        <v>80</v>
      </c>
      <c r="E10236" s="31">
        <v>-76</v>
      </c>
      <c r="F10236" s="31"/>
      <c r="G10236" s="33"/>
      <c r="I10236" s="33"/>
      <c r="J10236" s="33"/>
      <c r="AB10236" s="35"/>
    </row>
    <row r="10237" spans="1:28" s="6" customFormat="1" x14ac:dyDescent="0.15">
      <c r="A10237" s="6" t="s">
        <v>80</v>
      </c>
      <c r="E10237" s="31">
        <v>-81</v>
      </c>
      <c r="F10237" s="31"/>
      <c r="G10237" s="33"/>
      <c r="I10237" s="33"/>
      <c r="J10237" s="33"/>
      <c r="AB10237" s="35"/>
    </row>
    <row r="10238" spans="1:28" s="6" customFormat="1" x14ac:dyDescent="0.15">
      <c r="A10238" s="6" t="s">
        <v>80</v>
      </c>
      <c r="E10238" s="31">
        <v>-81</v>
      </c>
      <c r="F10238" s="31"/>
      <c r="G10238" s="33"/>
      <c r="I10238" s="33"/>
      <c r="J10238" s="33"/>
      <c r="AB10238" s="35"/>
    </row>
    <row r="10239" spans="1:28" s="6" customFormat="1" x14ac:dyDescent="0.15">
      <c r="A10239" s="6" t="s">
        <v>80</v>
      </c>
      <c r="E10239" s="31">
        <v>-83</v>
      </c>
      <c r="F10239" s="31"/>
      <c r="G10239" s="33"/>
      <c r="I10239" s="33"/>
      <c r="J10239" s="33"/>
      <c r="AB10239" s="35"/>
    </row>
    <row r="10240" spans="1:28" s="6" customFormat="1" x14ac:dyDescent="0.15">
      <c r="A10240" s="6" t="s">
        <v>80</v>
      </c>
      <c r="E10240" s="31">
        <v>-83</v>
      </c>
      <c r="F10240" s="31"/>
      <c r="G10240" s="33"/>
      <c r="I10240" s="33"/>
      <c r="J10240" s="33"/>
      <c r="AB10240" s="35"/>
    </row>
    <row r="10241" spans="1:28" s="6" customFormat="1" x14ac:dyDescent="0.15">
      <c r="A10241" s="6" t="s">
        <v>80</v>
      </c>
      <c r="E10241" s="31">
        <v>-83</v>
      </c>
      <c r="F10241" s="31"/>
      <c r="G10241" s="33"/>
      <c r="I10241" s="33"/>
      <c r="J10241" s="33"/>
      <c r="AB10241" s="35"/>
    </row>
    <row r="10242" spans="1:28" s="6" customFormat="1" x14ac:dyDescent="0.15">
      <c r="A10242" s="6" t="s">
        <v>80</v>
      </c>
      <c r="E10242" s="31">
        <v>-80</v>
      </c>
      <c r="F10242" s="31"/>
      <c r="G10242" s="33"/>
      <c r="I10242" s="33"/>
      <c r="J10242" s="33"/>
      <c r="AB10242" s="35"/>
    </row>
    <row r="10243" spans="1:28" s="6" customFormat="1" x14ac:dyDescent="0.15">
      <c r="A10243" s="6" t="s">
        <v>80</v>
      </c>
      <c r="E10243" s="31">
        <v>-81</v>
      </c>
      <c r="F10243" s="31"/>
      <c r="G10243" s="33"/>
      <c r="I10243" s="33"/>
      <c r="J10243" s="33"/>
      <c r="AB10243" s="35"/>
    </row>
    <row r="10244" spans="1:28" s="6" customFormat="1" x14ac:dyDescent="0.15">
      <c r="A10244" s="6" t="s">
        <v>80</v>
      </c>
      <c r="E10244" s="31">
        <v>-81</v>
      </c>
      <c r="F10244" s="31"/>
      <c r="G10244" s="33"/>
      <c r="I10244" s="33"/>
      <c r="J10244" s="33"/>
      <c r="AB10244" s="35"/>
    </row>
    <row r="10245" spans="1:28" s="6" customFormat="1" x14ac:dyDescent="0.15">
      <c r="A10245" s="6" t="s">
        <v>80</v>
      </c>
      <c r="E10245" s="31">
        <v>-78</v>
      </c>
      <c r="F10245" s="31"/>
      <c r="G10245" s="33"/>
      <c r="I10245" s="33"/>
      <c r="J10245" s="33"/>
      <c r="AB10245" s="35"/>
    </row>
    <row r="10246" spans="1:28" s="6" customFormat="1" x14ac:dyDescent="0.15">
      <c r="A10246" s="6" t="s">
        <v>80</v>
      </c>
      <c r="E10246" s="31">
        <v>-78</v>
      </c>
      <c r="F10246" s="31"/>
      <c r="G10246" s="33"/>
      <c r="I10246" s="33"/>
      <c r="J10246" s="33"/>
      <c r="AB10246" s="35"/>
    </row>
    <row r="10247" spans="1:28" s="6" customFormat="1" x14ac:dyDescent="0.15">
      <c r="A10247" s="6" t="s">
        <v>80</v>
      </c>
      <c r="E10247" s="31">
        <v>-81</v>
      </c>
      <c r="F10247" s="31"/>
      <c r="G10247" s="33"/>
      <c r="I10247" s="33"/>
      <c r="J10247" s="33"/>
      <c r="AB10247" s="35"/>
    </row>
    <row r="10248" spans="1:28" s="6" customFormat="1" x14ac:dyDescent="0.15">
      <c r="A10248" s="6" t="s">
        <v>80</v>
      </c>
      <c r="E10248" s="31">
        <v>-81</v>
      </c>
      <c r="F10248" s="31"/>
      <c r="G10248" s="33"/>
      <c r="I10248" s="33"/>
      <c r="J10248" s="33"/>
      <c r="AB10248" s="35"/>
    </row>
    <row r="10249" spans="1:28" s="6" customFormat="1" x14ac:dyDescent="0.15">
      <c r="A10249" s="6" t="s">
        <v>80</v>
      </c>
      <c r="E10249" s="31">
        <v>-81</v>
      </c>
      <c r="F10249" s="31"/>
      <c r="G10249" s="33"/>
      <c r="I10249" s="33"/>
      <c r="J10249" s="33"/>
      <c r="AB10249" s="35"/>
    </row>
    <row r="10250" spans="1:28" s="6" customFormat="1" x14ac:dyDescent="0.15">
      <c r="A10250" s="6" t="s">
        <v>80</v>
      </c>
      <c r="E10250" s="31">
        <v>-93</v>
      </c>
      <c r="F10250" s="31"/>
      <c r="G10250" s="33"/>
      <c r="I10250" s="33"/>
      <c r="J10250" s="33"/>
      <c r="AB10250" s="35"/>
    </row>
    <row r="10251" spans="1:28" s="6" customFormat="1" x14ac:dyDescent="0.15">
      <c r="A10251" s="6" t="s">
        <v>80</v>
      </c>
      <c r="E10251" s="31">
        <v>-82</v>
      </c>
      <c r="F10251" s="31"/>
      <c r="G10251" s="33"/>
      <c r="I10251" s="33"/>
      <c r="J10251" s="33"/>
      <c r="AB10251" s="35"/>
    </row>
    <row r="10252" spans="1:28" s="6" customFormat="1" x14ac:dyDescent="0.15">
      <c r="A10252" s="6" t="s">
        <v>80</v>
      </c>
      <c r="E10252" s="31">
        <v>-82</v>
      </c>
      <c r="F10252" s="31"/>
      <c r="G10252" s="33"/>
      <c r="I10252" s="33"/>
      <c r="J10252" s="33"/>
      <c r="AB10252" s="35"/>
    </row>
    <row r="10253" spans="1:28" s="6" customFormat="1" x14ac:dyDescent="0.15">
      <c r="A10253" s="6" t="s">
        <v>80</v>
      </c>
      <c r="E10253" s="31">
        <v>-83</v>
      </c>
      <c r="F10253" s="31"/>
      <c r="G10253" s="33"/>
      <c r="I10253" s="33"/>
      <c r="J10253" s="33"/>
      <c r="AB10253" s="35"/>
    </row>
    <row r="10254" spans="1:28" s="6" customFormat="1" x14ac:dyDescent="0.15">
      <c r="A10254" s="6" t="s">
        <v>80</v>
      </c>
      <c r="E10254" s="31">
        <v>-83</v>
      </c>
      <c r="F10254" s="31"/>
      <c r="G10254" s="33"/>
      <c r="I10254" s="33"/>
      <c r="J10254" s="33"/>
      <c r="AB10254" s="35"/>
    </row>
    <row r="10255" spans="1:28" s="6" customFormat="1" x14ac:dyDescent="0.15">
      <c r="A10255" s="6" t="s">
        <v>80</v>
      </c>
      <c r="E10255" s="31">
        <v>-83</v>
      </c>
      <c r="F10255" s="31"/>
      <c r="G10255" s="33"/>
      <c r="I10255" s="33"/>
      <c r="J10255" s="33"/>
      <c r="AB10255" s="35"/>
    </row>
    <row r="10256" spans="1:28" s="6" customFormat="1" x14ac:dyDescent="0.15">
      <c r="A10256" s="6" t="s">
        <v>80</v>
      </c>
      <c r="E10256" s="31">
        <v>-83</v>
      </c>
      <c r="F10256" s="31"/>
      <c r="G10256" s="33"/>
      <c r="I10256" s="33"/>
      <c r="J10256" s="33"/>
      <c r="AB10256" s="35"/>
    </row>
    <row r="10257" spans="1:28" s="6" customFormat="1" x14ac:dyDescent="0.15">
      <c r="A10257" s="6" t="s">
        <v>80</v>
      </c>
      <c r="E10257" s="31">
        <v>-83</v>
      </c>
      <c r="F10257" s="31"/>
      <c r="G10257" s="33"/>
      <c r="I10257" s="33"/>
      <c r="J10257" s="33"/>
      <c r="AB10257" s="35"/>
    </row>
    <row r="10258" spans="1:28" s="6" customFormat="1" x14ac:dyDescent="0.15">
      <c r="A10258" s="6" t="s">
        <v>80</v>
      </c>
      <c r="E10258" s="31">
        <v>-83</v>
      </c>
      <c r="F10258" s="31"/>
      <c r="G10258" s="33"/>
      <c r="I10258" s="33"/>
      <c r="J10258" s="33"/>
      <c r="AB10258" s="35"/>
    </row>
    <row r="10259" spans="1:28" s="6" customFormat="1" x14ac:dyDescent="0.15">
      <c r="A10259" s="6" t="s">
        <v>80</v>
      </c>
      <c r="E10259" s="31">
        <v>-83</v>
      </c>
      <c r="F10259" s="31"/>
      <c r="G10259" s="33"/>
      <c r="I10259" s="33"/>
      <c r="J10259" s="33"/>
      <c r="AB10259" s="35"/>
    </row>
    <row r="10260" spans="1:28" s="6" customFormat="1" x14ac:dyDescent="0.15">
      <c r="A10260" s="6" t="s">
        <v>80</v>
      </c>
      <c r="E10260" s="31">
        <v>-83</v>
      </c>
      <c r="F10260" s="31"/>
      <c r="G10260" s="33"/>
      <c r="I10260" s="33"/>
      <c r="J10260" s="33"/>
      <c r="AB10260" s="35"/>
    </row>
    <row r="10261" spans="1:28" s="6" customFormat="1" x14ac:dyDescent="0.15">
      <c r="A10261" s="6" t="s">
        <v>80</v>
      </c>
      <c r="E10261" s="31">
        <v>-83</v>
      </c>
      <c r="F10261" s="31"/>
      <c r="G10261" s="33"/>
      <c r="I10261" s="33"/>
      <c r="J10261" s="33"/>
      <c r="AB10261" s="35"/>
    </row>
    <row r="10262" spans="1:28" s="6" customFormat="1" x14ac:dyDescent="0.15">
      <c r="A10262" s="6" t="s">
        <v>80</v>
      </c>
      <c r="E10262" s="31">
        <v>-83</v>
      </c>
      <c r="F10262" s="31"/>
      <c r="G10262" s="33"/>
      <c r="I10262" s="33"/>
      <c r="J10262" s="33"/>
      <c r="AB10262" s="35"/>
    </row>
    <row r="10263" spans="1:28" s="6" customFormat="1" x14ac:dyDescent="0.15">
      <c r="A10263" s="6" t="s">
        <v>80</v>
      </c>
      <c r="E10263" s="31">
        <v>-83</v>
      </c>
      <c r="F10263" s="31"/>
      <c r="G10263" s="33"/>
      <c r="I10263" s="33"/>
      <c r="J10263" s="33"/>
      <c r="AB10263" s="35"/>
    </row>
    <row r="10264" spans="1:28" s="6" customFormat="1" x14ac:dyDescent="0.15">
      <c r="A10264" s="6" t="s">
        <v>80</v>
      </c>
      <c r="E10264" s="31">
        <v>-83</v>
      </c>
      <c r="F10264" s="31"/>
      <c r="G10264" s="33"/>
      <c r="I10264" s="33"/>
      <c r="J10264" s="33"/>
      <c r="AB10264" s="35"/>
    </row>
    <row r="10265" spans="1:28" s="6" customFormat="1" x14ac:dyDescent="0.15">
      <c r="A10265" s="6" t="s">
        <v>80</v>
      </c>
      <c r="E10265" s="31">
        <v>-83</v>
      </c>
      <c r="F10265" s="31"/>
      <c r="G10265" s="33"/>
      <c r="I10265" s="33"/>
      <c r="J10265" s="33"/>
      <c r="AB10265" s="35"/>
    </row>
    <row r="10266" spans="1:28" s="6" customFormat="1" x14ac:dyDescent="0.15">
      <c r="A10266" s="6" t="s">
        <v>80</v>
      </c>
      <c r="E10266" s="31">
        <v>-83</v>
      </c>
      <c r="F10266" s="31"/>
      <c r="G10266" s="33"/>
      <c r="I10266" s="33"/>
      <c r="J10266" s="33"/>
      <c r="AB10266" s="35"/>
    </row>
    <row r="10267" spans="1:28" s="6" customFormat="1" x14ac:dyDescent="0.15">
      <c r="A10267" s="6" t="s">
        <v>80</v>
      </c>
      <c r="E10267" s="31">
        <v>-83</v>
      </c>
      <c r="F10267" s="31"/>
      <c r="G10267" s="33"/>
      <c r="I10267" s="33"/>
      <c r="J10267" s="33"/>
      <c r="AB10267" s="35"/>
    </row>
    <row r="10268" spans="1:28" s="6" customFormat="1" x14ac:dyDescent="0.15">
      <c r="A10268" s="6" t="s">
        <v>80</v>
      </c>
      <c r="E10268" s="31">
        <v>-83</v>
      </c>
      <c r="F10268" s="31"/>
      <c r="G10268" s="33"/>
      <c r="I10268" s="33"/>
      <c r="J10268" s="33"/>
      <c r="AB10268" s="35"/>
    </row>
    <row r="10269" spans="1:28" s="6" customFormat="1" x14ac:dyDescent="0.15">
      <c r="A10269" s="6" t="s">
        <v>80</v>
      </c>
      <c r="E10269" s="31">
        <v>-83</v>
      </c>
      <c r="F10269" s="31"/>
      <c r="G10269" s="33"/>
      <c r="I10269" s="33"/>
      <c r="J10269" s="33"/>
      <c r="AB10269" s="35"/>
    </row>
    <row r="10270" spans="1:28" s="6" customFormat="1" x14ac:dyDescent="0.15">
      <c r="A10270" s="6" t="s">
        <v>80</v>
      </c>
      <c r="E10270" s="31">
        <v>-83</v>
      </c>
      <c r="F10270" s="31"/>
      <c r="G10270" s="33"/>
      <c r="I10270" s="33"/>
      <c r="J10270" s="33"/>
      <c r="AB10270" s="35"/>
    </row>
    <row r="10271" spans="1:28" s="6" customFormat="1" x14ac:dyDescent="0.15">
      <c r="A10271" s="6" t="s">
        <v>80</v>
      </c>
      <c r="E10271" s="31">
        <v>-83</v>
      </c>
      <c r="F10271" s="31"/>
      <c r="G10271" s="33"/>
      <c r="I10271" s="33"/>
      <c r="J10271" s="33"/>
      <c r="AB10271" s="35"/>
    </row>
    <row r="10272" spans="1:28" s="6" customFormat="1" x14ac:dyDescent="0.15">
      <c r="A10272" s="6" t="s">
        <v>80</v>
      </c>
      <c r="E10272" s="31">
        <v>-83</v>
      </c>
      <c r="F10272" s="31"/>
      <c r="G10272" s="33"/>
      <c r="I10272" s="33"/>
      <c r="J10272" s="33"/>
      <c r="AB10272" s="35"/>
    </row>
    <row r="10273" spans="1:28" s="6" customFormat="1" x14ac:dyDescent="0.15">
      <c r="A10273" s="6" t="s">
        <v>80</v>
      </c>
      <c r="E10273" s="31">
        <v>-83</v>
      </c>
      <c r="F10273" s="31"/>
      <c r="G10273" s="33"/>
      <c r="I10273" s="33"/>
      <c r="J10273" s="33"/>
      <c r="AB10273" s="35"/>
    </row>
    <row r="10274" spans="1:28" s="6" customFormat="1" x14ac:dyDescent="0.15">
      <c r="A10274" s="6" t="s">
        <v>80</v>
      </c>
      <c r="E10274" s="31">
        <v>-83</v>
      </c>
      <c r="F10274" s="31"/>
      <c r="G10274" s="33"/>
      <c r="I10274" s="33"/>
      <c r="J10274" s="33"/>
      <c r="AB10274" s="35"/>
    </row>
    <row r="10275" spans="1:28" s="6" customFormat="1" x14ac:dyDescent="0.15">
      <c r="A10275" s="6" t="s">
        <v>80</v>
      </c>
      <c r="E10275" s="31">
        <v>-83</v>
      </c>
      <c r="F10275" s="31"/>
      <c r="G10275" s="33"/>
      <c r="I10275" s="33"/>
      <c r="J10275" s="33"/>
      <c r="AB10275" s="35"/>
    </row>
    <row r="10276" spans="1:28" s="6" customFormat="1" x14ac:dyDescent="0.15">
      <c r="A10276" s="6" t="s">
        <v>80</v>
      </c>
      <c r="E10276" s="31">
        <v>-83</v>
      </c>
      <c r="F10276" s="31"/>
      <c r="G10276" s="33"/>
      <c r="I10276" s="33"/>
      <c r="J10276" s="33"/>
      <c r="AB10276" s="35"/>
    </row>
    <row r="10277" spans="1:28" s="6" customFormat="1" x14ac:dyDescent="0.15">
      <c r="A10277" s="6" t="s">
        <v>80</v>
      </c>
      <c r="E10277" s="31">
        <v>-83</v>
      </c>
      <c r="F10277" s="31"/>
      <c r="G10277" s="33"/>
      <c r="I10277" s="33"/>
      <c r="J10277" s="33"/>
      <c r="AB10277" s="35"/>
    </row>
    <row r="10278" spans="1:28" s="6" customFormat="1" x14ac:dyDescent="0.15">
      <c r="A10278" s="6" t="s">
        <v>80</v>
      </c>
      <c r="E10278" s="31">
        <v>-83</v>
      </c>
      <c r="F10278" s="31"/>
      <c r="G10278" s="33"/>
      <c r="I10278" s="33"/>
      <c r="J10278" s="33"/>
      <c r="AB10278" s="35"/>
    </row>
    <row r="10279" spans="1:28" s="6" customFormat="1" x14ac:dyDescent="0.15">
      <c r="A10279" s="6" t="s">
        <v>80</v>
      </c>
      <c r="E10279" s="31">
        <v>-83</v>
      </c>
      <c r="F10279" s="31"/>
      <c r="G10279" s="33"/>
      <c r="I10279" s="33"/>
      <c r="J10279" s="33"/>
      <c r="AB10279" s="35"/>
    </row>
    <row r="10280" spans="1:28" s="6" customFormat="1" x14ac:dyDescent="0.15">
      <c r="A10280" s="6" t="s">
        <v>80</v>
      </c>
      <c r="E10280" s="31">
        <v>-74</v>
      </c>
      <c r="F10280" s="31"/>
      <c r="G10280" s="33"/>
      <c r="I10280" s="33"/>
      <c r="J10280" s="33"/>
      <c r="AB10280" s="35"/>
    </row>
    <row r="10281" spans="1:28" s="6" customFormat="1" x14ac:dyDescent="0.15">
      <c r="A10281" s="6" t="s">
        <v>80</v>
      </c>
      <c r="E10281" s="31">
        <v>-74</v>
      </c>
      <c r="F10281" s="31"/>
      <c r="G10281" s="33"/>
      <c r="I10281" s="33"/>
      <c r="J10281" s="33"/>
      <c r="AB10281" s="35"/>
    </row>
    <row r="10282" spans="1:28" s="6" customFormat="1" x14ac:dyDescent="0.15">
      <c r="A10282" s="6" t="s">
        <v>80</v>
      </c>
      <c r="E10282" s="31">
        <v>-74</v>
      </c>
      <c r="F10282" s="31"/>
      <c r="G10282" s="33"/>
      <c r="I10282" s="33"/>
      <c r="J10282" s="33"/>
      <c r="AB10282" s="35"/>
    </row>
    <row r="10283" spans="1:28" s="6" customFormat="1" x14ac:dyDescent="0.15">
      <c r="A10283" s="6" t="s">
        <v>80</v>
      </c>
      <c r="E10283" s="31">
        <v>-74</v>
      </c>
      <c r="F10283" s="31"/>
      <c r="G10283" s="33"/>
      <c r="I10283" s="33"/>
      <c r="J10283" s="33"/>
      <c r="AB10283" s="35"/>
    </row>
    <row r="10284" spans="1:28" s="6" customFormat="1" x14ac:dyDescent="0.15">
      <c r="A10284" s="6" t="s">
        <v>80</v>
      </c>
      <c r="E10284" s="31">
        <v>-74</v>
      </c>
      <c r="F10284" s="31"/>
      <c r="G10284" s="33"/>
      <c r="I10284" s="33"/>
      <c r="J10284" s="33"/>
      <c r="AB10284" s="35"/>
    </row>
    <row r="10285" spans="1:28" s="6" customFormat="1" x14ac:dyDescent="0.15">
      <c r="A10285" s="6" t="s">
        <v>80</v>
      </c>
      <c r="E10285" s="31">
        <v>-77</v>
      </c>
      <c r="F10285" s="31"/>
      <c r="G10285" s="33"/>
      <c r="I10285" s="33"/>
      <c r="J10285" s="33"/>
      <c r="AB10285" s="35"/>
    </row>
    <row r="10286" spans="1:28" s="6" customFormat="1" x14ac:dyDescent="0.15">
      <c r="A10286" s="6" t="s">
        <v>80</v>
      </c>
      <c r="E10286" s="31">
        <v>-77</v>
      </c>
      <c r="F10286" s="31"/>
      <c r="G10286" s="33"/>
      <c r="I10286" s="33"/>
      <c r="J10286" s="33"/>
      <c r="AB10286" s="35"/>
    </row>
    <row r="10287" spans="1:28" s="6" customFormat="1" x14ac:dyDescent="0.15">
      <c r="A10287" s="6" t="s">
        <v>80</v>
      </c>
      <c r="E10287" s="31">
        <v>-77</v>
      </c>
      <c r="F10287" s="31"/>
      <c r="G10287" s="33"/>
      <c r="I10287" s="33"/>
      <c r="J10287" s="33"/>
      <c r="AB10287" s="35"/>
    </row>
    <row r="10288" spans="1:28" s="6" customFormat="1" x14ac:dyDescent="0.15">
      <c r="A10288" s="6" t="s">
        <v>80</v>
      </c>
      <c r="E10288" s="31">
        <v>-77</v>
      </c>
      <c r="F10288" s="31"/>
      <c r="G10288" s="33"/>
      <c r="I10288" s="33"/>
      <c r="J10288" s="33"/>
      <c r="AB10288" s="35"/>
    </row>
    <row r="10289" spans="1:28" s="6" customFormat="1" x14ac:dyDescent="0.15">
      <c r="A10289" s="6" t="s">
        <v>80</v>
      </c>
      <c r="E10289" s="31">
        <v>-76</v>
      </c>
      <c r="F10289" s="31"/>
      <c r="G10289" s="33"/>
      <c r="I10289" s="33"/>
      <c r="J10289" s="33"/>
      <c r="AB10289" s="35"/>
    </row>
    <row r="10290" spans="1:28" s="6" customFormat="1" x14ac:dyDescent="0.15">
      <c r="A10290" s="6" t="s">
        <v>80</v>
      </c>
      <c r="E10290" s="31">
        <v>-77</v>
      </c>
      <c r="F10290" s="31"/>
      <c r="G10290" s="33"/>
      <c r="I10290" s="33"/>
      <c r="J10290" s="33"/>
      <c r="AB10290" s="35"/>
    </row>
    <row r="10291" spans="1:28" s="6" customFormat="1" x14ac:dyDescent="0.15">
      <c r="A10291" s="6" t="s">
        <v>80</v>
      </c>
      <c r="E10291" s="31">
        <v>-81</v>
      </c>
      <c r="F10291" s="31"/>
      <c r="G10291" s="33"/>
      <c r="I10291" s="33"/>
      <c r="J10291" s="33"/>
      <c r="AB10291" s="35"/>
    </row>
    <row r="10292" spans="1:28" s="6" customFormat="1" x14ac:dyDescent="0.15">
      <c r="A10292" s="6" t="s">
        <v>80</v>
      </c>
      <c r="E10292" s="31">
        <v>-81</v>
      </c>
      <c r="F10292" s="31"/>
      <c r="G10292" s="33"/>
      <c r="I10292" s="33"/>
      <c r="J10292" s="33"/>
      <c r="AB10292" s="35"/>
    </row>
    <row r="10293" spans="1:28" s="6" customFormat="1" x14ac:dyDescent="0.15">
      <c r="A10293" s="6" t="s">
        <v>80</v>
      </c>
      <c r="E10293" s="31">
        <v>-83</v>
      </c>
      <c r="F10293" s="31"/>
      <c r="G10293" s="33"/>
      <c r="I10293" s="33"/>
      <c r="J10293" s="33"/>
      <c r="AB10293" s="35"/>
    </row>
    <row r="10294" spans="1:28" s="6" customFormat="1" x14ac:dyDescent="0.15">
      <c r="A10294" s="6" t="s">
        <v>80</v>
      </c>
      <c r="E10294" s="31">
        <v>-83</v>
      </c>
      <c r="F10294" s="31"/>
      <c r="G10294" s="33"/>
      <c r="I10294" s="33"/>
      <c r="J10294" s="33"/>
      <c r="AB10294" s="35"/>
    </row>
    <row r="10295" spans="1:28" s="6" customFormat="1" x14ac:dyDescent="0.15">
      <c r="A10295" s="6" t="s">
        <v>80</v>
      </c>
      <c r="E10295" s="31">
        <v>-78</v>
      </c>
      <c r="F10295" s="31"/>
      <c r="G10295" s="33"/>
      <c r="I10295" s="33"/>
      <c r="J10295" s="33"/>
      <c r="AB10295" s="35"/>
    </row>
    <row r="10296" spans="1:28" s="6" customFormat="1" x14ac:dyDescent="0.15">
      <c r="A10296" s="6" t="s">
        <v>80</v>
      </c>
      <c r="E10296" s="31">
        <v>-78</v>
      </c>
      <c r="F10296" s="31"/>
      <c r="G10296" s="33"/>
      <c r="I10296" s="33"/>
      <c r="J10296" s="33"/>
      <c r="AB10296" s="35"/>
    </row>
    <row r="10297" spans="1:28" s="6" customFormat="1" x14ac:dyDescent="0.15">
      <c r="A10297" s="6" t="s">
        <v>80</v>
      </c>
      <c r="E10297" s="31">
        <v>-78</v>
      </c>
      <c r="F10297" s="31"/>
      <c r="G10297" s="33"/>
      <c r="I10297" s="33"/>
      <c r="J10297" s="33"/>
      <c r="AB10297" s="35"/>
    </row>
    <row r="10298" spans="1:28" s="6" customFormat="1" x14ac:dyDescent="0.15">
      <c r="A10298" s="6" t="s">
        <v>80</v>
      </c>
      <c r="E10298" s="31">
        <v>-76</v>
      </c>
      <c r="F10298" s="31"/>
      <c r="G10298" s="33"/>
      <c r="I10298" s="33"/>
      <c r="J10298" s="33"/>
      <c r="AB10298" s="35"/>
    </row>
    <row r="10299" spans="1:28" s="6" customFormat="1" x14ac:dyDescent="0.15">
      <c r="A10299" s="6" t="s">
        <v>80</v>
      </c>
      <c r="E10299" s="31">
        <v>-79</v>
      </c>
      <c r="F10299" s="31"/>
      <c r="G10299" s="33"/>
      <c r="I10299" s="33"/>
      <c r="J10299" s="33"/>
      <c r="AB10299" s="35"/>
    </row>
    <row r="10300" spans="1:28" s="6" customFormat="1" x14ac:dyDescent="0.15">
      <c r="A10300" s="6" t="s">
        <v>80</v>
      </c>
      <c r="E10300" s="31">
        <v>-79</v>
      </c>
      <c r="F10300" s="31"/>
      <c r="G10300" s="33"/>
      <c r="I10300" s="33"/>
      <c r="J10300" s="33"/>
      <c r="AB10300" s="35"/>
    </row>
    <row r="10301" spans="1:28" s="6" customFormat="1" x14ac:dyDescent="0.15">
      <c r="A10301" s="6" t="s">
        <v>80</v>
      </c>
      <c r="E10301" s="31">
        <v>-72</v>
      </c>
      <c r="F10301" s="31"/>
      <c r="G10301" s="33"/>
      <c r="I10301" s="33"/>
      <c r="J10301" s="33"/>
      <c r="AB10301" s="35"/>
    </row>
    <row r="10302" spans="1:28" s="6" customFormat="1" x14ac:dyDescent="0.15">
      <c r="A10302" s="6" t="s">
        <v>80</v>
      </c>
      <c r="E10302" s="31">
        <v>-72</v>
      </c>
      <c r="F10302" s="31"/>
      <c r="G10302" s="33"/>
      <c r="I10302" s="33"/>
      <c r="J10302" s="33"/>
      <c r="AB10302" s="35"/>
    </row>
    <row r="10303" spans="1:28" s="6" customFormat="1" x14ac:dyDescent="0.15">
      <c r="A10303" s="6" t="s">
        <v>80</v>
      </c>
      <c r="E10303" s="31">
        <v>-72</v>
      </c>
      <c r="F10303" s="31"/>
      <c r="G10303" s="33"/>
      <c r="I10303" s="33"/>
      <c r="J10303" s="33"/>
      <c r="AB10303" s="35"/>
    </row>
    <row r="10304" spans="1:28" s="6" customFormat="1" x14ac:dyDescent="0.15">
      <c r="A10304" s="6" t="s">
        <v>80</v>
      </c>
      <c r="E10304" s="31">
        <v>-70</v>
      </c>
      <c r="F10304" s="31"/>
      <c r="G10304" s="33"/>
      <c r="I10304" s="33"/>
      <c r="J10304" s="33"/>
      <c r="AB10304" s="35"/>
    </row>
    <row r="10305" spans="1:28" s="6" customFormat="1" x14ac:dyDescent="0.15">
      <c r="A10305" s="6" t="s">
        <v>80</v>
      </c>
      <c r="E10305" s="31">
        <v>-70</v>
      </c>
      <c r="F10305" s="31"/>
      <c r="G10305" s="33"/>
      <c r="I10305" s="33"/>
      <c r="J10305" s="33"/>
      <c r="AB10305" s="35"/>
    </row>
    <row r="10306" spans="1:28" s="6" customFormat="1" x14ac:dyDescent="0.15">
      <c r="A10306" s="6" t="s">
        <v>80</v>
      </c>
      <c r="E10306" s="31">
        <v>-70</v>
      </c>
      <c r="F10306" s="31"/>
      <c r="G10306" s="33"/>
      <c r="I10306" s="33"/>
      <c r="J10306" s="33"/>
      <c r="AB10306" s="35"/>
    </row>
    <row r="10307" spans="1:28" s="6" customFormat="1" x14ac:dyDescent="0.15">
      <c r="A10307" s="6" t="s">
        <v>80</v>
      </c>
      <c r="E10307" s="31">
        <v>-77</v>
      </c>
      <c r="F10307" s="31"/>
      <c r="G10307" s="33"/>
      <c r="I10307" s="33"/>
      <c r="J10307" s="33"/>
      <c r="AB10307" s="35"/>
    </row>
    <row r="10308" spans="1:28" s="6" customFormat="1" x14ac:dyDescent="0.15">
      <c r="A10308" s="6" t="s">
        <v>80</v>
      </c>
      <c r="E10308" s="31">
        <v>-81</v>
      </c>
      <c r="F10308" s="31"/>
      <c r="G10308" s="33"/>
      <c r="I10308" s="33"/>
      <c r="J10308" s="33"/>
      <c r="AB10308" s="35"/>
    </row>
    <row r="10309" spans="1:28" s="6" customFormat="1" x14ac:dyDescent="0.15">
      <c r="A10309" s="6" t="s">
        <v>80</v>
      </c>
      <c r="E10309" s="31">
        <v>-81</v>
      </c>
      <c r="F10309" s="31"/>
      <c r="G10309" s="33"/>
      <c r="I10309" s="33"/>
      <c r="J10309" s="33"/>
      <c r="AB10309" s="35"/>
    </row>
    <row r="10310" spans="1:28" s="6" customFormat="1" x14ac:dyDescent="0.15">
      <c r="A10310" s="6" t="s">
        <v>80</v>
      </c>
      <c r="E10310" s="31">
        <v>-74</v>
      </c>
      <c r="F10310" s="31"/>
      <c r="G10310" s="33"/>
      <c r="I10310" s="33"/>
      <c r="J10310" s="33"/>
      <c r="AB10310" s="35"/>
    </row>
    <row r="10311" spans="1:28" s="6" customFormat="1" x14ac:dyDescent="0.15">
      <c r="A10311" s="6" t="s">
        <v>80</v>
      </c>
      <c r="E10311" s="31">
        <v>-72</v>
      </c>
      <c r="F10311" s="31"/>
      <c r="G10311" s="33"/>
      <c r="I10311" s="33"/>
      <c r="J10311" s="33"/>
      <c r="AB10311" s="35"/>
    </row>
    <row r="10312" spans="1:28" s="6" customFormat="1" x14ac:dyDescent="0.15">
      <c r="A10312" s="6" t="s">
        <v>80</v>
      </c>
      <c r="E10312" s="31">
        <v>-72</v>
      </c>
      <c r="F10312" s="31"/>
      <c r="G10312" s="33"/>
      <c r="I10312" s="33"/>
      <c r="J10312" s="33"/>
      <c r="AB10312" s="35"/>
    </row>
    <row r="10313" spans="1:28" s="6" customFormat="1" x14ac:dyDescent="0.15">
      <c r="A10313" s="6" t="s">
        <v>80</v>
      </c>
      <c r="E10313" s="31">
        <v>-72</v>
      </c>
      <c r="F10313" s="31"/>
      <c r="G10313" s="33"/>
      <c r="I10313" s="33"/>
      <c r="J10313" s="33"/>
      <c r="AB10313" s="35"/>
    </row>
    <row r="10314" spans="1:28" s="6" customFormat="1" x14ac:dyDescent="0.15">
      <c r="A10314" s="6" t="s">
        <v>80</v>
      </c>
      <c r="E10314" s="31">
        <v>-70</v>
      </c>
      <c r="F10314" s="31"/>
      <c r="G10314" s="33"/>
      <c r="I10314" s="33"/>
      <c r="J10314" s="33"/>
      <c r="AB10314" s="35"/>
    </row>
    <row r="10315" spans="1:28" s="6" customFormat="1" x14ac:dyDescent="0.15">
      <c r="A10315" s="6" t="s">
        <v>80</v>
      </c>
      <c r="E10315" s="31">
        <v>-70</v>
      </c>
      <c r="F10315" s="31"/>
      <c r="G10315" s="33"/>
      <c r="I10315" s="33"/>
      <c r="J10315" s="33"/>
      <c r="AB10315" s="35"/>
    </row>
    <row r="10316" spans="1:28" s="6" customFormat="1" x14ac:dyDescent="0.15">
      <c r="A10316" s="6" t="s">
        <v>80</v>
      </c>
      <c r="E10316" s="31">
        <v>-73</v>
      </c>
      <c r="F10316" s="31"/>
      <c r="G10316" s="33"/>
      <c r="I10316" s="33"/>
      <c r="J10316" s="33"/>
      <c r="AB10316" s="35"/>
    </row>
    <row r="10317" spans="1:28" s="6" customFormat="1" x14ac:dyDescent="0.15">
      <c r="A10317" s="6" t="s">
        <v>80</v>
      </c>
      <c r="E10317" s="31">
        <v>-75</v>
      </c>
      <c r="F10317" s="31"/>
      <c r="G10317" s="33"/>
      <c r="I10317" s="33"/>
      <c r="J10317" s="33"/>
      <c r="AB10317" s="35"/>
    </row>
    <row r="10318" spans="1:28" s="6" customFormat="1" x14ac:dyDescent="0.15">
      <c r="A10318" s="6" t="s">
        <v>80</v>
      </c>
      <c r="E10318" s="31">
        <v>-75</v>
      </c>
      <c r="F10318" s="31"/>
      <c r="G10318" s="33"/>
      <c r="I10318" s="33"/>
      <c r="J10318" s="33"/>
      <c r="AB10318" s="35"/>
    </row>
    <row r="10319" spans="1:28" s="6" customFormat="1" x14ac:dyDescent="0.15">
      <c r="A10319" s="6" t="s">
        <v>80</v>
      </c>
      <c r="E10319" s="31">
        <v>-89</v>
      </c>
      <c r="F10319" s="31"/>
      <c r="G10319" s="33"/>
      <c r="I10319" s="33"/>
      <c r="J10319" s="33"/>
      <c r="AB10319" s="35"/>
    </row>
    <row r="10320" spans="1:28" s="6" customFormat="1" x14ac:dyDescent="0.15">
      <c r="A10320" s="6" t="s">
        <v>80</v>
      </c>
      <c r="E10320" s="31">
        <v>-84</v>
      </c>
      <c r="F10320" s="31"/>
      <c r="G10320" s="33"/>
      <c r="I10320" s="33"/>
      <c r="J10320" s="33"/>
      <c r="AB10320" s="35"/>
    </row>
    <row r="10321" spans="1:28" s="6" customFormat="1" x14ac:dyDescent="0.15">
      <c r="A10321" s="6" t="s">
        <v>80</v>
      </c>
      <c r="E10321" s="31">
        <v>-84</v>
      </c>
      <c r="F10321" s="31"/>
      <c r="G10321" s="33"/>
      <c r="I10321" s="33"/>
      <c r="J10321" s="33"/>
      <c r="AB10321" s="35"/>
    </row>
    <row r="10322" spans="1:28" s="6" customFormat="1" x14ac:dyDescent="0.15">
      <c r="A10322" s="6" t="s">
        <v>80</v>
      </c>
      <c r="E10322" s="31">
        <v>-83</v>
      </c>
      <c r="F10322" s="31"/>
      <c r="G10322" s="33"/>
      <c r="I10322" s="33"/>
      <c r="J10322" s="33"/>
      <c r="AB10322" s="35"/>
    </row>
    <row r="10323" spans="1:28" s="6" customFormat="1" x14ac:dyDescent="0.15">
      <c r="A10323" s="6" t="s">
        <v>80</v>
      </c>
      <c r="E10323" s="31">
        <v>-67</v>
      </c>
      <c r="F10323" s="31"/>
      <c r="G10323" s="33"/>
      <c r="I10323" s="33"/>
      <c r="J10323" s="33"/>
      <c r="AB10323" s="35"/>
    </row>
    <row r="10324" spans="1:28" s="6" customFormat="1" x14ac:dyDescent="0.15">
      <c r="A10324" s="6" t="s">
        <v>80</v>
      </c>
      <c r="E10324" s="31">
        <v>-77</v>
      </c>
      <c r="F10324" s="31"/>
      <c r="G10324" s="33"/>
      <c r="I10324" s="33"/>
      <c r="J10324" s="33"/>
      <c r="AB10324" s="35"/>
    </row>
    <row r="10325" spans="1:28" s="6" customFormat="1" x14ac:dyDescent="0.15">
      <c r="A10325" s="6" t="s">
        <v>80</v>
      </c>
      <c r="E10325" s="31">
        <v>-81</v>
      </c>
      <c r="F10325" s="31"/>
      <c r="G10325" s="33"/>
      <c r="I10325" s="33"/>
      <c r="J10325" s="33"/>
      <c r="AB10325" s="35"/>
    </row>
    <row r="10326" spans="1:28" s="6" customFormat="1" x14ac:dyDescent="0.15">
      <c r="A10326" s="6" t="s">
        <v>80</v>
      </c>
      <c r="E10326" s="31">
        <v>-81</v>
      </c>
      <c r="F10326" s="31"/>
      <c r="G10326" s="33"/>
      <c r="I10326" s="33"/>
      <c r="J10326" s="33"/>
      <c r="AB10326" s="35"/>
    </row>
    <row r="10327" spans="1:28" s="6" customFormat="1" x14ac:dyDescent="0.15">
      <c r="A10327" s="6" t="s">
        <v>80</v>
      </c>
      <c r="E10327" s="31">
        <v>-80</v>
      </c>
      <c r="F10327" s="31"/>
      <c r="G10327" s="33"/>
      <c r="I10327" s="33"/>
      <c r="J10327" s="33"/>
      <c r="AB10327" s="35"/>
    </row>
    <row r="10328" spans="1:28" s="6" customFormat="1" x14ac:dyDescent="0.15">
      <c r="A10328" s="6" t="s">
        <v>80</v>
      </c>
      <c r="E10328" s="31">
        <v>-80</v>
      </c>
      <c r="F10328" s="31"/>
      <c r="G10328" s="33"/>
      <c r="I10328" s="33"/>
      <c r="J10328" s="33"/>
      <c r="AB10328" s="35"/>
    </row>
    <row r="10329" spans="1:28" s="6" customFormat="1" x14ac:dyDescent="0.15">
      <c r="A10329" s="6" t="s">
        <v>80</v>
      </c>
      <c r="E10329" s="31">
        <v>-80</v>
      </c>
      <c r="F10329" s="31"/>
      <c r="G10329" s="33"/>
      <c r="I10329" s="33"/>
      <c r="J10329" s="33"/>
      <c r="AB10329" s="35"/>
    </row>
    <row r="10330" spans="1:28" s="6" customFormat="1" x14ac:dyDescent="0.15">
      <c r="A10330" s="6" t="s">
        <v>80</v>
      </c>
      <c r="E10330" s="31">
        <v>-81</v>
      </c>
      <c r="F10330" s="31"/>
      <c r="G10330" s="33"/>
      <c r="I10330" s="33"/>
      <c r="J10330" s="33"/>
      <c r="AB10330" s="35"/>
    </row>
    <row r="10331" spans="1:28" s="6" customFormat="1" x14ac:dyDescent="0.15">
      <c r="A10331" s="6" t="s">
        <v>80</v>
      </c>
      <c r="E10331" s="31">
        <v>-81</v>
      </c>
      <c r="F10331" s="31"/>
      <c r="G10331" s="33"/>
      <c r="I10331" s="33"/>
      <c r="J10331" s="33"/>
      <c r="AB10331" s="35"/>
    </row>
    <row r="10332" spans="1:28" s="6" customFormat="1" x14ac:dyDescent="0.15">
      <c r="A10332" s="6" t="s">
        <v>80</v>
      </c>
      <c r="E10332" s="31">
        <v>-81</v>
      </c>
      <c r="F10332" s="31"/>
      <c r="G10332" s="33"/>
      <c r="I10332" s="33"/>
      <c r="J10332" s="33"/>
      <c r="AB10332" s="35"/>
    </row>
    <row r="10333" spans="1:28" s="6" customFormat="1" x14ac:dyDescent="0.15">
      <c r="A10333" s="6" t="s">
        <v>80</v>
      </c>
      <c r="E10333" s="31">
        <v>-70</v>
      </c>
      <c r="F10333" s="31"/>
      <c r="G10333" s="33"/>
      <c r="I10333" s="33"/>
      <c r="J10333" s="33"/>
      <c r="AB10333" s="35"/>
    </row>
    <row r="10334" spans="1:28" s="6" customFormat="1" x14ac:dyDescent="0.15">
      <c r="A10334" s="6" t="s">
        <v>80</v>
      </c>
      <c r="E10334" s="31">
        <v>-70</v>
      </c>
      <c r="F10334" s="31"/>
      <c r="G10334" s="33"/>
      <c r="I10334" s="33"/>
      <c r="J10334" s="33"/>
      <c r="AB10334" s="35"/>
    </row>
    <row r="10335" spans="1:28" s="6" customFormat="1" x14ac:dyDescent="0.15">
      <c r="A10335" s="6" t="s">
        <v>80</v>
      </c>
      <c r="E10335" s="31">
        <v>-70</v>
      </c>
      <c r="F10335" s="31"/>
      <c r="G10335" s="33"/>
      <c r="I10335" s="33"/>
      <c r="J10335" s="33"/>
      <c r="AB10335" s="35"/>
    </row>
    <row r="10336" spans="1:28" s="6" customFormat="1" x14ac:dyDescent="0.15">
      <c r="A10336" s="6" t="s">
        <v>80</v>
      </c>
      <c r="E10336" s="31">
        <v>-73</v>
      </c>
      <c r="F10336" s="31"/>
      <c r="G10336" s="33"/>
      <c r="I10336" s="33"/>
      <c r="J10336" s="33"/>
      <c r="AB10336" s="35"/>
    </row>
    <row r="10337" spans="1:28" s="6" customFormat="1" x14ac:dyDescent="0.15">
      <c r="A10337" s="6" t="s">
        <v>80</v>
      </c>
      <c r="E10337" s="31">
        <v>-81</v>
      </c>
      <c r="F10337" s="31"/>
      <c r="G10337" s="33"/>
      <c r="I10337" s="33"/>
      <c r="J10337" s="33"/>
      <c r="AB10337" s="35"/>
    </row>
    <row r="10338" spans="1:28" s="6" customFormat="1" x14ac:dyDescent="0.15">
      <c r="A10338" s="6" t="s">
        <v>80</v>
      </c>
      <c r="E10338" s="31">
        <v>-81</v>
      </c>
      <c r="F10338" s="31"/>
      <c r="G10338" s="33"/>
      <c r="I10338" s="33"/>
      <c r="J10338" s="33"/>
      <c r="AB10338" s="35"/>
    </row>
    <row r="10339" spans="1:28" s="6" customFormat="1" x14ac:dyDescent="0.15">
      <c r="A10339" s="6" t="s">
        <v>80</v>
      </c>
      <c r="E10339" s="31">
        <v>-81</v>
      </c>
      <c r="F10339" s="31"/>
      <c r="G10339" s="33"/>
      <c r="I10339" s="33"/>
      <c r="J10339" s="33"/>
      <c r="AB10339" s="35"/>
    </row>
    <row r="10340" spans="1:28" s="6" customFormat="1" x14ac:dyDescent="0.15">
      <c r="A10340" s="6" t="s">
        <v>80</v>
      </c>
      <c r="E10340" s="31">
        <v>-83</v>
      </c>
      <c r="F10340" s="31"/>
      <c r="G10340" s="33"/>
      <c r="I10340" s="33"/>
      <c r="J10340" s="33"/>
      <c r="AB10340" s="35"/>
    </row>
    <row r="10341" spans="1:28" s="6" customFormat="1" x14ac:dyDescent="0.15">
      <c r="A10341" s="6" t="s">
        <v>80</v>
      </c>
      <c r="E10341" s="31">
        <v>-83</v>
      </c>
      <c r="F10341" s="31"/>
      <c r="G10341" s="33"/>
      <c r="I10341" s="33"/>
      <c r="J10341" s="33"/>
      <c r="AB10341" s="35"/>
    </row>
    <row r="10342" spans="1:28" s="6" customFormat="1" x14ac:dyDescent="0.15">
      <c r="A10342" s="6" t="s">
        <v>80</v>
      </c>
      <c r="E10342" s="31">
        <v>-78</v>
      </c>
      <c r="F10342" s="31"/>
      <c r="G10342" s="33"/>
      <c r="I10342" s="33"/>
      <c r="J10342" s="33"/>
      <c r="AB10342" s="35"/>
    </row>
    <row r="10343" spans="1:28" s="6" customFormat="1" x14ac:dyDescent="0.15">
      <c r="A10343" s="6" t="s">
        <v>80</v>
      </c>
      <c r="E10343" s="31">
        <v>-79</v>
      </c>
      <c r="F10343" s="31"/>
      <c r="G10343" s="33"/>
      <c r="I10343" s="33"/>
      <c r="J10343" s="33"/>
      <c r="AB10343" s="35"/>
    </row>
    <row r="10344" spans="1:28" s="6" customFormat="1" x14ac:dyDescent="0.15">
      <c r="A10344" s="6" t="s">
        <v>80</v>
      </c>
      <c r="E10344" s="31">
        <v>-79</v>
      </c>
      <c r="F10344" s="31"/>
      <c r="G10344" s="33"/>
      <c r="I10344" s="33"/>
      <c r="J10344" s="33"/>
      <c r="AB10344" s="35"/>
    </row>
    <row r="10345" spans="1:28" s="6" customFormat="1" x14ac:dyDescent="0.15">
      <c r="A10345" s="6" t="s">
        <v>80</v>
      </c>
      <c r="E10345" s="31">
        <v>-78</v>
      </c>
      <c r="F10345" s="31"/>
      <c r="G10345" s="33"/>
      <c r="I10345" s="33"/>
      <c r="J10345" s="33"/>
      <c r="AB10345" s="35"/>
    </row>
    <row r="10346" spans="1:28" s="6" customFormat="1" x14ac:dyDescent="0.15">
      <c r="A10346" s="6" t="s">
        <v>80</v>
      </c>
      <c r="E10346" s="31">
        <v>-75</v>
      </c>
      <c r="F10346" s="31"/>
      <c r="G10346" s="33"/>
      <c r="I10346" s="33"/>
      <c r="J10346" s="33"/>
      <c r="AB10346" s="35"/>
    </row>
    <row r="10347" spans="1:28" s="6" customFormat="1" x14ac:dyDescent="0.15">
      <c r="A10347" s="6" t="s">
        <v>80</v>
      </c>
      <c r="E10347" s="31">
        <v>-75</v>
      </c>
      <c r="F10347" s="31"/>
      <c r="G10347" s="33"/>
      <c r="I10347" s="33"/>
      <c r="J10347" s="33"/>
      <c r="AB10347" s="35"/>
    </row>
    <row r="10348" spans="1:28" s="6" customFormat="1" x14ac:dyDescent="0.15">
      <c r="A10348" s="6" t="s">
        <v>80</v>
      </c>
      <c r="E10348" s="31">
        <v>-75</v>
      </c>
      <c r="F10348" s="31"/>
      <c r="G10348" s="33"/>
      <c r="I10348" s="33"/>
      <c r="J10348" s="33"/>
      <c r="AB10348" s="35"/>
    </row>
    <row r="10349" spans="1:28" s="6" customFormat="1" x14ac:dyDescent="0.15">
      <c r="A10349" s="6" t="s">
        <v>80</v>
      </c>
      <c r="E10349" s="31">
        <v>-75</v>
      </c>
      <c r="F10349" s="31"/>
      <c r="G10349" s="33"/>
      <c r="I10349" s="33"/>
      <c r="J10349" s="33"/>
      <c r="AB10349" s="35"/>
    </row>
    <row r="10350" spans="1:28" s="6" customFormat="1" x14ac:dyDescent="0.15">
      <c r="A10350" s="6" t="s">
        <v>80</v>
      </c>
      <c r="E10350" s="31">
        <v>-75</v>
      </c>
      <c r="F10350" s="31"/>
      <c r="G10350" s="33"/>
      <c r="I10350" s="33"/>
      <c r="J10350" s="33"/>
      <c r="AB10350" s="35"/>
    </row>
    <row r="10351" spans="1:28" s="6" customFormat="1" x14ac:dyDescent="0.15">
      <c r="A10351" s="6" t="s">
        <v>80</v>
      </c>
      <c r="E10351" s="31">
        <v>-81</v>
      </c>
      <c r="F10351" s="31"/>
      <c r="G10351" s="33"/>
      <c r="I10351" s="33"/>
      <c r="J10351" s="33"/>
      <c r="AB10351" s="35"/>
    </row>
    <row r="10352" spans="1:28" s="6" customFormat="1" x14ac:dyDescent="0.15">
      <c r="A10352" s="6" t="s">
        <v>80</v>
      </c>
      <c r="E10352" s="31">
        <v>-80</v>
      </c>
      <c r="F10352" s="31"/>
      <c r="G10352" s="33"/>
      <c r="I10352" s="33"/>
      <c r="J10352" s="33"/>
      <c r="AB10352" s="35"/>
    </row>
    <row r="10353" spans="1:28" s="6" customFormat="1" x14ac:dyDescent="0.15">
      <c r="A10353" s="6" t="s">
        <v>80</v>
      </c>
      <c r="E10353" s="31">
        <v>-80</v>
      </c>
      <c r="F10353" s="31"/>
      <c r="G10353" s="33"/>
      <c r="I10353" s="33"/>
      <c r="J10353" s="33"/>
      <c r="AB10353" s="35"/>
    </row>
    <row r="10354" spans="1:28" s="6" customFormat="1" x14ac:dyDescent="0.15">
      <c r="A10354" s="6" t="s">
        <v>80</v>
      </c>
      <c r="E10354" s="31">
        <v>-78</v>
      </c>
      <c r="F10354" s="31"/>
      <c r="G10354" s="33"/>
      <c r="I10354" s="33"/>
      <c r="J10354" s="33"/>
      <c r="AB10354" s="35"/>
    </row>
    <row r="10355" spans="1:28" s="6" customFormat="1" x14ac:dyDescent="0.15">
      <c r="A10355" s="6" t="s">
        <v>80</v>
      </c>
      <c r="E10355" s="31">
        <v>-78</v>
      </c>
      <c r="F10355" s="31"/>
      <c r="G10355" s="33"/>
      <c r="I10355" s="33"/>
      <c r="J10355" s="33"/>
      <c r="AB10355" s="35"/>
    </row>
    <row r="10356" spans="1:28" s="6" customFormat="1" x14ac:dyDescent="0.15">
      <c r="A10356" s="6" t="s">
        <v>80</v>
      </c>
      <c r="E10356" s="31">
        <v>-78</v>
      </c>
      <c r="F10356" s="31"/>
      <c r="G10356" s="33"/>
      <c r="I10356" s="33"/>
      <c r="J10356" s="33"/>
      <c r="AB10356" s="35"/>
    </row>
    <row r="10357" spans="1:28" s="6" customFormat="1" x14ac:dyDescent="0.15">
      <c r="A10357" s="6" t="s">
        <v>80</v>
      </c>
      <c r="E10357" s="31">
        <v>-78</v>
      </c>
      <c r="F10357" s="31"/>
      <c r="G10357" s="33"/>
      <c r="I10357" s="33"/>
      <c r="J10357" s="33"/>
      <c r="AB10357" s="35"/>
    </row>
    <row r="10358" spans="1:28" s="6" customFormat="1" x14ac:dyDescent="0.15">
      <c r="A10358" s="6" t="s">
        <v>80</v>
      </c>
      <c r="E10358" s="31">
        <v>-74</v>
      </c>
      <c r="F10358" s="31"/>
      <c r="G10358" s="33"/>
      <c r="I10358" s="33"/>
      <c r="J10358" s="33"/>
      <c r="AB10358" s="35"/>
    </row>
    <row r="10359" spans="1:28" s="6" customFormat="1" x14ac:dyDescent="0.15">
      <c r="A10359" s="6" t="s">
        <v>80</v>
      </c>
      <c r="E10359" s="31">
        <v>-74</v>
      </c>
      <c r="F10359" s="31"/>
      <c r="G10359" s="33"/>
      <c r="I10359" s="33"/>
      <c r="J10359" s="33"/>
      <c r="AB10359" s="35"/>
    </row>
    <row r="10360" spans="1:28" s="6" customFormat="1" x14ac:dyDescent="0.15">
      <c r="A10360" s="6" t="s">
        <v>80</v>
      </c>
      <c r="E10360" s="31">
        <v>-70</v>
      </c>
      <c r="F10360" s="31"/>
      <c r="G10360" s="33"/>
      <c r="I10360" s="33"/>
      <c r="J10360" s="33"/>
      <c r="AB10360" s="35"/>
    </row>
    <row r="10361" spans="1:28" s="6" customFormat="1" x14ac:dyDescent="0.15">
      <c r="A10361" s="6" t="s">
        <v>80</v>
      </c>
      <c r="E10361" s="31">
        <v>-71</v>
      </c>
      <c r="F10361" s="31"/>
      <c r="G10361" s="33"/>
      <c r="I10361" s="33"/>
      <c r="J10361" s="33"/>
      <c r="AB10361" s="35"/>
    </row>
    <row r="10362" spans="1:28" s="6" customFormat="1" x14ac:dyDescent="0.15">
      <c r="A10362" s="6" t="s">
        <v>80</v>
      </c>
      <c r="E10362" s="31">
        <v>-71</v>
      </c>
      <c r="F10362" s="31"/>
      <c r="G10362" s="33"/>
      <c r="I10362" s="33"/>
      <c r="J10362" s="33"/>
      <c r="AB10362" s="35"/>
    </row>
    <row r="10363" spans="1:28" s="6" customFormat="1" x14ac:dyDescent="0.15">
      <c r="A10363" s="6" t="s">
        <v>80</v>
      </c>
      <c r="E10363" s="31">
        <v>-73</v>
      </c>
      <c r="F10363" s="31"/>
      <c r="G10363" s="33"/>
      <c r="I10363" s="33"/>
      <c r="J10363" s="33"/>
      <c r="AB10363" s="35"/>
    </row>
    <row r="10364" spans="1:28" s="6" customFormat="1" x14ac:dyDescent="0.15">
      <c r="A10364" s="6" t="s">
        <v>80</v>
      </c>
      <c r="E10364" s="31">
        <v>-71</v>
      </c>
      <c r="F10364" s="31"/>
      <c r="G10364" s="33"/>
      <c r="I10364" s="33"/>
      <c r="J10364" s="33"/>
      <c r="AB10364" s="35"/>
    </row>
    <row r="10365" spans="1:28" s="6" customFormat="1" x14ac:dyDescent="0.15">
      <c r="A10365" s="6" t="s">
        <v>80</v>
      </c>
      <c r="E10365" s="31">
        <v>-71</v>
      </c>
      <c r="F10365" s="31"/>
      <c r="G10365" s="33"/>
      <c r="I10365" s="33"/>
      <c r="J10365" s="33"/>
      <c r="AB10365" s="35"/>
    </row>
    <row r="10366" spans="1:28" s="6" customFormat="1" x14ac:dyDescent="0.15">
      <c r="A10366" s="6" t="s">
        <v>80</v>
      </c>
      <c r="E10366" s="31">
        <v>-70</v>
      </c>
      <c r="F10366" s="31"/>
      <c r="G10366" s="33"/>
      <c r="I10366" s="33"/>
      <c r="J10366" s="33"/>
      <c r="AB10366" s="35"/>
    </row>
    <row r="10367" spans="1:28" s="6" customFormat="1" x14ac:dyDescent="0.15">
      <c r="A10367" s="6" t="s">
        <v>80</v>
      </c>
      <c r="E10367" s="31">
        <v>-70</v>
      </c>
      <c r="F10367" s="31"/>
      <c r="G10367" s="33"/>
      <c r="I10367" s="33"/>
      <c r="J10367" s="33"/>
      <c r="AB10367" s="35"/>
    </row>
    <row r="10368" spans="1:28" s="6" customFormat="1" x14ac:dyDescent="0.15">
      <c r="A10368" s="6" t="s">
        <v>80</v>
      </c>
      <c r="E10368" s="31">
        <v>-77</v>
      </c>
      <c r="F10368" s="31"/>
      <c r="G10368" s="33"/>
      <c r="I10368" s="33"/>
      <c r="J10368" s="33"/>
      <c r="AB10368" s="35"/>
    </row>
    <row r="10369" spans="1:28" s="6" customFormat="1" x14ac:dyDescent="0.15">
      <c r="A10369" s="6" t="s">
        <v>80</v>
      </c>
      <c r="E10369" s="31">
        <v>-77</v>
      </c>
      <c r="F10369" s="31"/>
      <c r="G10369" s="33"/>
      <c r="I10369" s="33"/>
      <c r="J10369" s="33"/>
      <c r="AB10369" s="35"/>
    </row>
    <row r="10370" spans="1:28" s="6" customFormat="1" x14ac:dyDescent="0.15">
      <c r="A10370" s="6" t="s">
        <v>80</v>
      </c>
      <c r="E10370" s="31">
        <v>-77</v>
      </c>
      <c r="F10370" s="31"/>
      <c r="G10370" s="33"/>
      <c r="I10370" s="33"/>
      <c r="J10370" s="33"/>
      <c r="AB10370" s="35"/>
    </row>
    <row r="10371" spans="1:28" s="6" customFormat="1" x14ac:dyDescent="0.15">
      <c r="A10371" s="6" t="s">
        <v>80</v>
      </c>
      <c r="E10371" s="31">
        <v>-77</v>
      </c>
      <c r="F10371" s="31"/>
      <c r="G10371" s="33"/>
      <c r="I10371" s="33"/>
      <c r="J10371" s="33"/>
      <c r="AB10371" s="35"/>
    </row>
    <row r="10372" spans="1:28" s="6" customFormat="1" x14ac:dyDescent="0.15">
      <c r="A10372" s="6" t="s">
        <v>80</v>
      </c>
      <c r="E10372" s="31">
        <v>-77</v>
      </c>
      <c r="F10372" s="31"/>
      <c r="G10372" s="33"/>
      <c r="I10372" s="33"/>
      <c r="J10372" s="33"/>
      <c r="AB10372" s="35"/>
    </row>
    <row r="10373" spans="1:28" s="6" customFormat="1" x14ac:dyDescent="0.15">
      <c r="A10373" s="6" t="s">
        <v>80</v>
      </c>
      <c r="E10373" s="31">
        <v>-77</v>
      </c>
      <c r="F10373" s="31"/>
      <c r="G10373" s="33"/>
      <c r="I10373" s="33"/>
      <c r="J10373" s="33"/>
      <c r="AB10373" s="35"/>
    </row>
    <row r="10374" spans="1:28" s="6" customFormat="1" x14ac:dyDescent="0.15">
      <c r="A10374" s="6" t="s">
        <v>80</v>
      </c>
      <c r="E10374" s="31">
        <v>-77</v>
      </c>
      <c r="F10374" s="31"/>
      <c r="G10374" s="33"/>
      <c r="I10374" s="33"/>
      <c r="J10374" s="33"/>
      <c r="AB10374" s="35"/>
    </row>
    <row r="10375" spans="1:28" s="6" customFormat="1" x14ac:dyDescent="0.15">
      <c r="A10375" s="6" t="s">
        <v>80</v>
      </c>
      <c r="E10375" s="31">
        <v>-77</v>
      </c>
      <c r="F10375" s="31"/>
      <c r="G10375" s="33"/>
      <c r="I10375" s="33"/>
      <c r="J10375" s="33"/>
      <c r="AB10375" s="35"/>
    </row>
    <row r="10376" spans="1:28" s="6" customFormat="1" x14ac:dyDescent="0.15">
      <c r="A10376" s="6" t="s">
        <v>80</v>
      </c>
      <c r="E10376" s="31">
        <v>-77</v>
      </c>
      <c r="F10376" s="31"/>
      <c r="G10376" s="33"/>
      <c r="I10376" s="33"/>
      <c r="J10376" s="33"/>
      <c r="AB10376" s="35"/>
    </row>
    <row r="10377" spans="1:28" s="6" customFormat="1" x14ac:dyDescent="0.15">
      <c r="A10377" s="6" t="s">
        <v>80</v>
      </c>
      <c r="E10377" s="31">
        <v>-77</v>
      </c>
      <c r="F10377" s="31"/>
      <c r="G10377" s="33"/>
      <c r="I10377" s="33"/>
      <c r="J10377" s="33"/>
      <c r="AB10377" s="35"/>
    </row>
    <row r="10378" spans="1:28" s="6" customFormat="1" x14ac:dyDescent="0.15">
      <c r="A10378" s="6" t="s">
        <v>80</v>
      </c>
      <c r="E10378" s="31">
        <v>-81</v>
      </c>
      <c r="F10378" s="31"/>
      <c r="G10378" s="33"/>
      <c r="I10378" s="33"/>
      <c r="J10378" s="33"/>
      <c r="AB10378" s="35"/>
    </row>
    <row r="10379" spans="1:28" s="6" customFormat="1" x14ac:dyDescent="0.15">
      <c r="A10379" s="6" t="s">
        <v>80</v>
      </c>
      <c r="E10379" s="31">
        <v>-81</v>
      </c>
      <c r="F10379" s="31"/>
      <c r="G10379" s="33"/>
      <c r="I10379" s="33"/>
      <c r="J10379" s="33"/>
      <c r="AB10379" s="35"/>
    </row>
    <row r="10380" spans="1:28" s="6" customFormat="1" x14ac:dyDescent="0.15">
      <c r="A10380" s="6" t="s">
        <v>80</v>
      </c>
      <c r="E10380" s="31">
        <v>-76</v>
      </c>
      <c r="F10380" s="31"/>
      <c r="G10380" s="33"/>
      <c r="I10380" s="33"/>
      <c r="J10380" s="33"/>
      <c r="AB10380" s="35"/>
    </row>
    <row r="10381" spans="1:28" s="6" customFormat="1" x14ac:dyDescent="0.15">
      <c r="A10381" s="6" t="s">
        <v>80</v>
      </c>
      <c r="E10381" s="31">
        <v>-77</v>
      </c>
      <c r="F10381" s="31"/>
      <c r="G10381" s="33"/>
      <c r="I10381" s="33"/>
      <c r="J10381" s="33"/>
      <c r="AB10381" s="35"/>
    </row>
    <row r="10382" spans="1:28" s="6" customFormat="1" x14ac:dyDescent="0.15">
      <c r="A10382" s="6" t="s">
        <v>80</v>
      </c>
      <c r="E10382" s="31">
        <v>-77</v>
      </c>
      <c r="F10382" s="31"/>
      <c r="G10382" s="33"/>
      <c r="I10382" s="33"/>
      <c r="J10382" s="33"/>
      <c r="AB10382" s="35"/>
    </row>
    <row r="10383" spans="1:28" s="6" customFormat="1" x14ac:dyDescent="0.15">
      <c r="A10383" s="6" t="s">
        <v>80</v>
      </c>
      <c r="E10383" s="31">
        <v>-74</v>
      </c>
      <c r="F10383" s="31"/>
      <c r="G10383" s="33"/>
      <c r="I10383" s="33"/>
      <c r="J10383" s="33"/>
      <c r="AB10383" s="35"/>
    </row>
    <row r="10384" spans="1:28" s="6" customFormat="1" x14ac:dyDescent="0.15">
      <c r="A10384" s="6" t="s">
        <v>80</v>
      </c>
      <c r="E10384" s="31">
        <v>-66</v>
      </c>
      <c r="F10384" s="31"/>
      <c r="G10384" s="33"/>
      <c r="I10384" s="33"/>
      <c r="J10384" s="33"/>
      <c r="AB10384" s="35"/>
    </row>
    <row r="10385" spans="1:28" s="6" customFormat="1" x14ac:dyDescent="0.15">
      <c r="A10385" s="6" t="s">
        <v>80</v>
      </c>
      <c r="E10385" s="31">
        <v>-66</v>
      </c>
      <c r="F10385" s="31"/>
      <c r="G10385" s="33"/>
      <c r="I10385" s="33"/>
      <c r="J10385" s="33"/>
      <c r="AB10385" s="35"/>
    </row>
    <row r="10386" spans="1:28" s="6" customFormat="1" x14ac:dyDescent="0.15">
      <c r="A10386" s="6" t="s">
        <v>80</v>
      </c>
      <c r="E10386" s="31">
        <v>-69</v>
      </c>
      <c r="F10386" s="31"/>
      <c r="G10386" s="33"/>
      <c r="I10386" s="33"/>
      <c r="J10386" s="33"/>
      <c r="AB10386" s="35"/>
    </row>
    <row r="10387" spans="1:28" s="6" customFormat="1" x14ac:dyDescent="0.15">
      <c r="A10387" s="6" t="s">
        <v>80</v>
      </c>
      <c r="E10387" s="31">
        <v>-69</v>
      </c>
      <c r="F10387" s="31"/>
      <c r="G10387" s="33"/>
      <c r="I10387" s="33"/>
      <c r="J10387" s="33"/>
      <c r="AB10387" s="35"/>
    </row>
    <row r="10388" spans="1:28" s="6" customFormat="1" x14ac:dyDescent="0.15">
      <c r="A10388" s="6" t="s">
        <v>80</v>
      </c>
      <c r="E10388" s="31">
        <v>-69</v>
      </c>
      <c r="F10388" s="31"/>
      <c r="G10388" s="33"/>
      <c r="I10388" s="33"/>
      <c r="J10388" s="33"/>
      <c r="AB10388" s="35"/>
    </row>
    <row r="10389" spans="1:28" s="6" customFormat="1" x14ac:dyDescent="0.15">
      <c r="A10389" s="6" t="s">
        <v>80</v>
      </c>
      <c r="E10389" s="31">
        <v>-77</v>
      </c>
      <c r="F10389" s="31"/>
      <c r="G10389" s="33"/>
      <c r="I10389" s="33"/>
      <c r="J10389" s="33"/>
      <c r="AB10389" s="35"/>
    </row>
    <row r="10390" spans="1:28" s="6" customFormat="1" x14ac:dyDescent="0.15">
      <c r="A10390" s="6" t="s">
        <v>80</v>
      </c>
      <c r="E10390" s="31">
        <v>-79</v>
      </c>
      <c r="F10390" s="31"/>
      <c r="G10390" s="33"/>
      <c r="I10390" s="33"/>
      <c r="J10390" s="33"/>
      <c r="AB10390" s="35"/>
    </row>
    <row r="10391" spans="1:28" s="6" customFormat="1" x14ac:dyDescent="0.15">
      <c r="A10391" s="6" t="s">
        <v>80</v>
      </c>
      <c r="E10391" s="31">
        <v>-79</v>
      </c>
      <c r="F10391" s="31"/>
      <c r="G10391" s="33"/>
      <c r="I10391" s="33"/>
      <c r="J10391" s="33"/>
      <c r="AB10391" s="35"/>
    </row>
    <row r="10392" spans="1:28" s="6" customFormat="1" x14ac:dyDescent="0.15">
      <c r="A10392" s="6" t="s">
        <v>80</v>
      </c>
      <c r="E10392" s="31">
        <v>-79</v>
      </c>
      <c r="F10392" s="31"/>
      <c r="G10392" s="33"/>
      <c r="I10392" s="33"/>
      <c r="J10392" s="33"/>
      <c r="AB10392" s="35"/>
    </row>
    <row r="10393" spans="1:28" s="6" customFormat="1" x14ac:dyDescent="0.15">
      <c r="A10393" s="6" t="s">
        <v>80</v>
      </c>
      <c r="E10393" s="31">
        <v>-74</v>
      </c>
      <c r="F10393" s="31"/>
      <c r="G10393" s="33"/>
      <c r="I10393" s="33"/>
      <c r="J10393" s="33"/>
      <c r="AB10393" s="35"/>
    </row>
    <row r="10394" spans="1:28" s="6" customFormat="1" x14ac:dyDescent="0.15">
      <c r="A10394" s="6" t="s">
        <v>80</v>
      </c>
      <c r="E10394" s="31">
        <v>-74</v>
      </c>
      <c r="F10394" s="31"/>
      <c r="G10394" s="33"/>
      <c r="I10394" s="33"/>
      <c r="J10394" s="33"/>
      <c r="AB10394" s="35"/>
    </row>
    <row r="10395" spans="1:28" s="6" customFormat="1" x14ac:dyDescent="0.15">
      <c r="A10395" s="6" t="s">
        <v>80</v>
      </c>
      <c r="E10395" s="31">
        <v>-77</v>
      </c>
      <c r="F10395" s="31"/>
      <c r="G10395" s="33"/>
      <c r="I10395" s="33"/>
      <c r="J10395" s="33"/>
      <c r="AB10395" s="35"/>
    </row>
    <row r="10396" spans="1:28" s="6" customFormat="1" x14ac:dyDescent="0.15">
      <c r="A10396" s="6" t="s">
        <v>80</v>
      </c>
      <c r="E10396" s="31">
        <v>-77</v>
      </c>
      <c r="F10396" s="31"/>
      <c r="G10396" s="33"/>
      <c r="I10396" s="33"/>
      <c r="J10396" s="33"/>
      <c r="AB10396" s="35"/>
    </row>
    <row r="10397" spans="1:28" s="6" customFormat="1" x14ac:dyDescent="0.15">
      <c r="A10397" s="6" t="s">
        <v>80</v>
      </c>
      <c r="E10397" s="31">
        <v>-78</v>
      </c>
      <c r="F10397" s="31"/>
      <c r="G10397" s="33"/>
      <c r="I10397" s="33"/>
      <c r="J10397" s="33"/>
      <c r="AB10397" s="35"/>
    </row>
    <row r="10398" spans="1:28" s="6" customFormat="1" x14ac:dyDescent="0.15">
      <c r="A10398" s="6" t="s">
        <v>80</v>
      </c>
      <c r="E10398" s="31">
        <v>-78</v>
      </c>
      <c r="F10398" s="31"/>
      <c r="G10398" s="33"/>
      <c r="I10398" s="33"/>
      <c r="J10398" s="33"/>
      <c r="AB10398" s="35"/>
    </row>
    <row r="10399" spans="1:28" s="6" customFormat="1" x14ac:dyDescent="0.15">
      <c r="A10399" s="6" t="s">
        <v>80</v>
      </c>
      <c r="E10399" s="31">
        <v>-78</v>
      </c>
      <c r="F10399" s="31"/>
      <c r="G10399" s="33"/>
      <c r="I10399" s="33"/>
      <c r="J10399" s="33"/>
      <c r="AB10399" s="35"/>
    </row>
    <row r="10400" spans="1:28" s="6" customFormat="1" x14ac:dyDescent="0.15">
      <c r="A10400" s="6" t="s">
        <v>80</v>
      </c>
      <c r="E10400" s="31">
        <v>-79</v>
      </c>
      <c r="F10400" s="31"/>
      <c r="G10400" s="33"/>
      <c r="I10400" s="33"/>
      <c r="J10400" s="33"/>
      <c r="AB10400" s="35"/>
    </row>
    <row r="10401" spans="1:28" s="6" customFormat="1" x14ac:dyDescent="0.15">
      <c r="A10401" s="6" t="s">
        <v>80</v>
      </c>
      <c r="E10401" s="31">
        <v>-79</v>
      </c>
      <c r="F10401" s="31"/>
      <c r="G10401" s="33"/>
      <c r="I10401" s="33"/>
      <c r="J10401" s="33"/>
      <c r="AB10401" s="35"/>
    </row>
    <row r="10402" spans="1:28" s="6" customFormat="1" x14ac:dyDescent="0.15">
      <c r="A10402" s="6" t="s">
        <v>80</v>
      </c>
      <c r="E10402" s="31">
        <v>-79</v>
      </c>
      <c r="F10402" s="31"/>
      <c r="G10402" s="33"/>
      <c r="I10402" s="33"/>
      <c r="J10402" s="33"/>
      <c r="AB10402" s="35"/>
    </row>
    <row r="10403" spans="1:28" s="6" customFormat="1" x14ac:dyDescent="0.15">
      <c r="A10403" s="6" t="s">
        <v>80</v>
      </c>
      <c r="E10403" s="31">
        <v>-79</v>
      </c>
      <c r="F10403" s="31"/>
      <c r="G10403" s="33"/>
      <c r="I10403" s="33"/>
      <c r="J10403" s="33"/>
      <c r="AB10403" s="35"/>
    </row>
    <row r="10404" spans="1:28" s="6" customFormat="1" x14ac:dyDescent="0.15">
      <c r="A10404" s="6" t="s">
        <v>80</v>
      </c>
      <c r="E10404" s="31">
        <v>-74</v>
      </c>
      <c r="F10404" s="31"/>
      <c r="G10404" s="33"/>
      <c r="I10404" s="33"/>
      <c r="J10404" s="33"/>
      <c r="AB10404" s="35"/>
    </row>
    <row r="10405" spans="1:28" s="6" customFormat="1" x14ac:dyDescent="0.15">
      <c r="A10405" s="6" t="s">
        <v>80</v>
      </c>
      <c r="E10405" s="31">
        <v>-74</v>
      </c>
      <c r="F10405" s="31"/>
      <c r="G10405" s="33"/>
      <c r="I10405" s="33"/>
      <c r="J10405" s="33"/>
      <c r="AB10405" s="35"/>
    </row>
    <row r="10406" spans="1:28" s="6" customFormat="1" x14ac:dyDescent="0.15">
      <c r="A10406" s="6" t="s">
        <v>81</v>
      </c>
      <c r="C10406" s="6">
        <v>6</v>
      </c>
      <c r="E10406" s="31">
        <v>-77</v>
      </c>
      <c r="F10406" s="31"/>
      <c r="G10406" s="33"/>
      <c r="I10406" s="33"/>
      <c r="J10406" s="33"/>
      <c r="AB10406" s="35"/>
    </row>
    <row r="10407" spans="1:28" s="6" customFormat="1" x14ac:dyDescent="0.15">
      <c r="A10407" s="6" t="s">
        <v>81</v>
      </c>
      <c r="C10407" s="6">
        <v>6</v>
      </c>
      <c r="E10407" s="31">
        <v>-77</v>
      </c>
      <c r="F10407" s="31"/>
      <c r="G10407" s="33"/>
      <c r="I10407" s="33"/>
      <c r="J10407" s="33"/>
      <c r="AB10407" s="35"/>
    </row>
    <row r="10408" spans="1:28" s="6" customFormat="1" x14ac:dyDescent="0.15">
      <c r="A10408" s="6" t="s">
        <v>81</v>
      </c>
      <c r="C10408" s="6">
        <v>6</v>
      </c>
      <c r="E10408" s="31">
        <v>-77</v>
      </c>
      <c r="F10408" s="31"/>
      <c r="G10408" s="33"/>
      <c r="I10408" s="33"/>
      <c r="J10408" s="33"/>
      <c r="AB10408" s="35"/>
    </row>
    <row r="10409" spans="1:28" s="6" customFormat="1" x14ac:dyDescent="0.15">
      <c r="A10409" s="6" t="s">
        <v>81</v>
      </c>
      <c r="C10409" s="6">
        <v>6</v>
      </c>
      <c r="E10409" s="31">
        <v>-77</v>
      </c>
      <c r="F10409" s="31"/>
      <c r="G10409" s="33"/>
      <c r="I10409" s="33"/>
      <c r="J10409" s="33"/>
      <c r="AB10409" s="35"/>
    </row>
    <row r="10410" spans="1:28" s="6" customFormat="1" x14ac:dyDescent="0.15">
      <c r="A10410" s="6" t="s">
        <v>81</v>
      </c>
      <c r="C10410" s="6">
        <v>6</v>
      </c>
      <c r="E10410" s="31">
        <v>-77</v>
      </c>
      <c r="F10410" s="31"/>
      <c r="G10410" s="33"/>
      <c r="I10410" s="33"/>
      <c r="J10410" s="33"/>
      <c r="AB10410" s="35"/>
    </row>
    <row r="10411" spans="1:28" s="6" customFormat="1" x14ac:dyDescent="0.15">
      <c r="A10411" s="6" t="s">
        <v>81</v>
      </c>
      <c r="C10411" s="6">
        <v>6</v>
      </c>
      <c r="E10411" s="31">
        <v>-76</v>
      </c>
      <c r="F10411" s="31"/>
      <c r="G10411" s="33"/>
      <c r="I10411" s="33"/>
      <c r="J10411" s="33"/>
      <c r="AB10411" s="35"/>
    </row>
    <row r="10412" spans="1:28" s="6" customFormat="1" x14ac:dyDescent="0.15">
      <c r="A10412" s="6" t="s">
        <v>81</v>
      </c>
      <c r="C10412" s="6">
        <v>6</v>
      </c>
      <c r="E10412" s="31">
        <v>-72</v>
      </c>
      <c r="F10412" s="31"/>
      <c r="G10412" s="33"/>
      <c r="I10412" s="33"/>
      <c r="J10412" s="33"/>
      <c r="AB10412" s="35"/>
    </row>
    <row r="10413" spans="1:28" s="6" customFormat="1" x14ac:dyDescent="0.15">
      <c r="A10413" s="6" t="s">
        <v>81</v>
      </c>
      <c r="C10413" s="6">
        <v>6</v>
      </c>
      <c r="E10413" s="31">
        <v>-72</v>
      </c>
      <c r="F10413" s="31"/>
      <c r="G10413" s="33"/>
      <c r="I10413" s="33"/>
      <c r="J10413" s="33"/>
      <c r="AB10413" s="35"/>
    </row>
    <row r="10414" spans="1:28" s="6" customFormat="1" x14ac:dyDescent="0.15">
      <c r="A10414" s="6" t="s">
        <v>81</v>
      </c>
      <c r="C10414" s="6">
        <v>6</v>
      </c>
      <c r="E10414" s="31">
        <v>-77</v>
      </c>
      <c r="F10414" s="31"/>
      <c r="G10414" s="33"/>
      <c r="I10414" s="33"/>
      <c r="J10414" s="33"/>
      <c r="AB10414" s="35"/>
    </row>
    <row r="10415" spans="1:28" s="6" customFormat="1" x14ac:dyDescent="0.15">
      <c r="A10415" s="6" t="s">
        <v>81</v>
      </c>
      <c r="C10415" s="6">
        <v>6</v>
      </c>
      <c r="E10415" s="31">
        <v>-74</v>
      </c>
      <c r="F10415" s="31"/>
      <c r="G10415" s="33"/>
      <c r="I10415" s="33"/>
      <c r="J10415" s="33"/>
      <c r="AB10415" s="35"/>
    </row>
    <row r="10416" spans="1:28" s="6" customFormat="1" x14ac:dyDescent="0.15">
      <c r="A10416" s="6" t="s">
        <v>81</v>
      </c>
      <c r="C10416" s="6">
        <v>6</v>
      </c>
      <c r="E10416" s="31">
        <v>-74</v>
      </c>
      <c r="F10416" s="31"/>
      <c r="G10416" s="33"/>
      <c r="I10416" s="33"/>
      <c r="J10416" s="33"/>
      <c r="AB10416" s="35"/>
    </row>
    <row r="10417" spans="1:28" s="6" customFormat="1" x14ac:dyDescent="0.15">
      <c r="A10417" s="6" t="s">
        <v>81</v>
      </c>
      <c r="C10417" s="6">
        <v>6</v>
      </c>
      <c r="E10417" s="31">
        <v>-77</v>
      </c>
      <c r="F10417" s="31"/>
      <c r="G10417" s="33"/>
      <c r="I10417" s="33"/>
      <c r="J10417" s="33"/>
      <c r="AB10417" s="35"/>
    </row>
    <row r="10418" spans="1:28" s="6" customFormat="1" x14ac:dyDescent="0.15">
      <c r="A10418" s="6" t="s">
        <v>81</v>
      </c>
      <c r="C10418" s="6">
        <v>6</v>
      </c>
      <c r="E10418" s="31">
        <v>-81</v>
      </c>
      <c r="F10418" s="31"/>
      <c r="G10418" s="33"/>
      <c r="I10418" s="33"/>
      <c r="J10418" s="33"/>
      <c r="AB10418" s="35"/>
    </row>
    <row r="10419" spans="1:28" s="6" customFormat="1" x14ac:dyDescent="0.15">
      <c r="A10419" s="6" t="s">
        <v>81</v>
      </c>
      <c r="C10419" s="6">
        <v>6</v>
      </c>
      <c r="E10419" s="31">
        <v>-81</v>
      </c>
      <c r="F10419" s="31"/>
      <c r="G10419" s="33"/>
      <c r="I10419" s="33"/>
      <c r="J10419" s="33"/>
      <c r="AB10419" s="35"/>
    </row>
    <row r="10420" spans="1:28" s="6" customFormat="1" x14ac:dyDescent="0.15">
      <c r="A10420" s="6" t="s">
        <v>81</v>
      </c>
      <c r="C10420" s="6">
        <v>6</v>
      </c>
      <c r="E10420" s="31">
        <v>-81</v>
      </c>
      <c r="F10420" s="31"/>
      <c r="G10420" s="33"/>
      <c r="I10420" s="33"/>
      <c r="J10420" s="33"/>
      <c r="AB10420" s="35"/>
    </row>
    <row r="10421" spans="1:28" s="6" customFormat="1" x14ac:dyDescent="0.15">
      <c r="A10421" s="6" t="s">
        <v>81</v>
      </c>
      <c r="C10421" s="6">
        <v>6</v>
      </c>
      <c r="E10421" s="31">
        <v>-74</v>
      </c>
      <c r="F10421" s="31"/>
      <c r="G10421" s="33"/>
      <c r="I10421" s="33"/>
      <c r="J10421" s="33"/>
      <c r="AB10421" s="35"/>
    </row>
    <row r="10422" spans="1:28" s="6" customFormat="1" x14ac:dyDescent="0.15">
      <c r="A10422" s="6" t="s">
        <v>81</v>
      </c>
      <c r="C10422" s="6">
        <v>6</v>
      </c>
      <c r="E10422" s="31">
        <v>-74</v>
      </c>
      <c r="F10422" s="31"/>
      <c r="G10422" s="33"/>
      <c r="I10422" s="33"/>
      <c r="J10422" s="33"/>
      <c r="AB10422" s="35"/>
    </row>
    <row r="10423" spans="1:28" s="6" customFormat="1" x14ac:dyDescent="0.15">
      <c r="A10423" s="6" t="s">
        <v>81</v>
      </c>
      <c r="C10423" s="6">
        <v>6</v>
      </c>
      <c r="E10423" s="31">
        <v>-74</v>
      </c>
      <c r="F10423" s="31"/>
      <c r="G10423" s="33"/>
      <c r="I10423" s="33"/>
      <c r="J10423" s="33"/>
      <c r="AB10423" s="35"/>
    </row>
    <row r="10424" spans="1:28" s="6" customFormat="1" x14ac:dyDescent="0.15">
      <c r="A10424" s="6" t="s">
        <v>81</v>
      </c>
      <c r="C10424" s="6">
        <v>6</v>
      </c>
      <c r="E10424" s="31">
        <v>-81</v>
      </c>
      <c r="F10424" s="31"/>
      <c r="G10424" s="33"/>
      <c r="I10424" s="33"/>
      <c r="J10424" s="33"/>
      <c r="AB10424" s="35"/>
    </row>
    <row r="10425" spans="1:28" s="6" customFormat="1" x14ac:dyDescent="0.15">
      <c r="A10425" s="6" t="s">
        <v>81</v>
      </c>
      <c r="C10425" s="6">
        <v>6</v>
      </c>
      <c r="E10425" s="31">
        <v>-81</v>
      </c>
      <c r="F10425" s="31"/>
      <c r="G10425" s="33"/>
      <c r="I10425" s="33"/>
      <c r="J10425" s="33"/>
      <c r="AB10425" s="35"/>
    </row>
    <row r="10426" spans="1:28" s="6" customFormat="1" x14ac:dyDescent="0.15">
      <c r="A10426" s="6" t="s">
        <v>81</v>
      </c>
      <c r="C10426" s="6">
        <v>6</v>
      </c>
      <c r="E10426" s="31">
        <v>-78</v>
      </c>
      <c r="F10426" s="31"/>
      <c r="G10426" s="33"/>
      <c r="I10426" s="33"/>
      <c r="J10426" s="33"/>
      <c r="AB10426" s="35"/>
    </row>
    <row r="10427" spans="1:28" s="6" customFormat="1" x14ac:dyDescent="0.15">
      <c r="A10427" s="6" t="s">
        <v>81</v>
      </c>
      <c r="C10427" s="6">
        <v>6</v>
      </c>
      <c r="E10427" s="31">
        <v>-74</v>
      </c>
      <c r="F10427" s="31"/>
      <c r="G10427" s="33"/>
      <c r="I10427" s="33"/>
      <c r="J10427" s="33"/>
      <c r="AB10427" s="35"/>
    </row>
    <row r="10428" spans="1:28" s="6" customFormat="1" x14ac:dyDescent="0.15">
      <c r="A10428" s="6" t="s">
        <v>81</v>
      </c>
      <c r="C10428" s="6">
        <v>6</v>
      </c>
      <c r="E10428" s="31">
        <v>-74</v>
      </c>
      <c r="F10428" s="31"/>
      <c r="G10428" s="33"/>
      <c r="I10428" s="33"/>
      <c r="J10428" s="33"/>
      <c r="AB10428" s="35"/>
    </row>
    <row r="10429" spans="1:28" s="6" customFormat="1" x14ac:dyDescent="0.15">
      <c r="A10429" s="6" t="s">
        <v>81</v>
      </c>
      <c r="C10429" s="6">
        <v>6</v>
      </c>
      <c r="E10429" s="31">
        <v>-75</v>
      </c>
      <c r="F10429" s="31"/>
      <c r="G10429" s="33"/>
      <c r="I10429" s="33"/>
      <c r="J10429" s="33"/>
      <c r="AB10429" s="35"/>
    </row>
    <row r="10430" spans="1:28" s="6" customFormat="1" x14ac:dyDescent="0.15">
      <c r="A10430" s="6" t="s">
        <v>81</v>
      </c>
      <c r="C10430" s="6">
        <v>6</v>
      </c>
      <c r="E10430" s="31">
        <v>-74</v>
      </c>
      <c r="F10430" s="31"/>
      <c r="G10430" s="33"/>
      <c r="I10430" s="33"/>
      <c r="J10430" s="33"/>
      <c r="AB10430" s="35"/>
    </row>
    <row r="10431" spans="1:28" s="6" customFormat="1" x14ac:dyDescent="0.15">
      <c r="A10431" s="6" t="s">
        <v>81</v>
      </c>
      <c r="C10431" s="6">
        <v>6</v>
      </c>
      <c r="E10431" s="31">
        <v>-74</v>
      </c>
      <c r="F10431" s="31"/>
      <c r="G10431" s="33"/>
      <c r="I10431" s="33"/>
      <c r="J10431" s="33"/>
      <c r="AB10431" s="35"/>
    </row>
    <row r="10432" spans="1:28" s="6" customFormat="1" x14ac:dyDescent="0.15">
      <c r="A10432" s="6" t="s">
        <v>81</v>
      </c>
      <c r="C10432" s="6">
        <v>6</v>
      </c>
      <c r="E10432" s="31">
        <v>-74</v>
      </c>
      <c r="F10432" s="31"/>
      <c r="G10432" s="33"/>
      <c r="I10432" s="33"/>
      <c r="J10432" s="33"/>
      <c r="AB10432" s="35"/>
    </row>
    <row r="10433" spans="1:28" s="6" customFormat="1" x14ac:dyDescent="0.15">
      <c r="A10433" s="6" t="s">
        <v>81</v>
      </c>
      <c r="C10433" s="6">
        <v>6</v>
      </c>
      <c r="E10433" s="31">
        <v>-75</v>
      </c>
      <c r="F10433" s="31"/>
      <c r="G10433" s="33"/>
      <c r="I10433" s="33"/>
      <c r="J10433" s="33"/>
      <c r="AB10433" s="35"/>
    </row>
    <row r="10434" spans="1:28" s="6" customFormat="1" x14ac:dyDescent="0.15">
      <c r="A10434" s="6" t="s">
        <v>81</v>
      </c>
      <c r="C10434" s="6">
        <v>6</v>
      </c>
      <c r="E10434" s="31">
        <v>-75</v>
      </c>
      <c r="F10434" s="31"/>
      <c r="G10434" s="33"/>
      <c r="I10434" s="33"/>
      <c r="J10434" s="33"/>
      <c r="AB10434" s="35"/>
    </row>
    <row r="10435" spans="1:28" s="6" customFormat="1" x14ac:dyDescent="0.15">
      <c r="A10435" s="6" t="s">
        <v>81</v>
      </c>
      <c r="C10435" s="6">
        <v>6</v>
      </c>
      <c r="E10435" s="31">
        <v>-75</v>
      </c>
      <c r="F10435" s="31"/>
      <c r="G10435" s="33"/>
      <c r="I10435" s="33"/>
      <c r="J10435" s="33"/>
      <c r="AB10435" s="35"/>
    </row>
    <row r="10436" spans="1:28" s="6" customFormat="1" x14ac:dyDescent="0.15">
      <c r="A10436" s="6" t="s">
        <v>81</v>
      </c>
      <c r="C10436" s="6">
        <v>6</v>
      </c>
      <c r="E10436" s="31">
        <v>-74</v>
      </c>
      <c r="F10436" s="31"/>
      <c r="G10436" s="33"/>
      <c r="I10436" s="33"/>
      <c r="J10436" s="33"/>
      <c r="AB10436" s="35"/>
    </row>
    <row r="10437" spans="1:28" s="6" customFormat="1" x14ac:dyDescent="0.15">
      <c r="A10437" s="6" t="s">
        <v>81</v>
      </c>
      <c r="C10437" s="6">
        <v>6</v>
      </c>
      <c r="E10437" s="31">
        <v>-74</v>
      </c>
      <c r="F10437" s="31"/>
      <c r="G10437" s="33"/>
      <c r="I10437" s="33"/>
      <c r="J10437" s="33"/>
      <c r="AB10437" s="35"/>
    </row>
    <row r="10438" spans="1:28" s="6" customFormat="1" x14ac:dyDescent="0.15">
      <c r="A10438" s="6" t="s">
        <v>81</v>
      </c>
      <c r="C10438" s="6">
        <v>6</v>
      </c>
      <c r="E10438" s="31">
        <v>-70</v>
      </c>
      <c r="F10438" s="31"/>
      <c r="G10438" s="33"/>
      <c r="I10438" s="33"/>
      <c r="J10438" s="33"/>
      <c r="AB10438" s="35"/>
    </row>
    <row r="10439" spans="1:28" s="6" customFormat="1" x14ac:dyDescent="0.15">
      <c r="A10439" s="6" t="s">
        <v>81</v>
      </c>
      <c r="C10439" s="6">
        <v>6</v>
      </c>
      <c r="E10439" s="31">
        <v>-71</v>
      </c>
      <c r="F10439" s="31"/>
      <c r="G10439" s="33"/>
      <c r="I10439" s="33"/>
      <c r="J10439" s="33"/>
      <c r="AB10439" s="35"/>
    </row>
    <row r="10440" spans="1:28" s="6" customFormat="1" x14ac:dyDescent="0.15">
      <c r="A10440" s="6" t="s">
        <v>81</v>
      </c>
      <c r="C10440" s="6">
        <v>6</v>
      </c>
      <c r="E10440" s="31">
        <v>-71</v>
      </c>
      <c r="F10440" s="31"/>
      <c r="G10440" s="33"/>
      <c r="I10440" s="33"/>
      <c r="J10440" s="33"/>
      <c r="AB10440" s="35"/>
    </row>
    <row r="10441" spans="1:28" s="6" customFormat="1" x14ac:dyDescent="0.15">
      <c r="A10441" s="6" t="s">
        <v>81</v>
      </c>
      <c r="C10441" s="6">
        <v>6</v>
      </c>
      <c r="E10441" s="31">
        <v>-73</v>
      </c>
      <c r="F10441" s="31"/>
      <c r="G10441" s="33"/>
      <c r="I10441" s="33"/>
      <c r="J10441" s="33"/>
      <c r="AB10441" s="35"/>
    </row>
    <row r="10442" spans="1:28" s="6" customFormat="1" x14ac:dyDescent="0.15">
      <c r="A10442" s="6" t="s">
        <v>81</v>
      </c>
      <c r="C10442" s="6">
        <v>6</v>
      </c>
      <c r="E10442" s="31">
        <v>-73</v>
      </c>
      <c r="F10442" s="31"/>
      <c r="G10442" s="33"/>
      <c r="I10442" s="33"/>
      <c r="J10442" s="33"/>
      <c r="AB10442" s="35"/>
    </row>
    <row r="10443" spans="1:28" s="6" customFormat="1" x14ac:dyDescent="0.15">
      <c r="A10443" s="6" t="s">
        <v>81</v>
      </c>
      <c r="C10443" s="6">
        <v>6</v>
      </c>
      <c r="E10443" s="31">
        <v>-73</v>
      </c>
      <c r="F10443" s="31"/>
      <c r="G10443" s="33"/>
      <c r="I10443" s="33"/>
      <c r="J10443" s="33"/>
      <c r="AB10443" s="35"/>
    </row>
    <row r="10444" spans="1:28" s="6" customFormat="1" x14ac:dyDescent="0.15">
      <c r="A10444" s="6" t="s">
        <v>81</v>
      </c>
      <c r="C10444" s="6">
        <v>6</v>
      </c>
      <c r="E10444" s="31">
        <v>-75</v>
      </c>
      <c r="F10444" s="31"/>
      <c r="G10444" s="33"/>
      <c r="I10444" s="33"/>
      <c r="J10444" s="33"/>
      <c r="AB10444" s="35"/>
    </row>
    <row r="10445" spans="1:28" s="6" customFormat="1" x14ac:dyDescent="0.15">
      <c r="A10445" s="6" t="s">
        <v>81</v>
      </c>
      <c r="C10445" s="6">
        <v>6</v>
      </c>
      <c r="E10445" s="31">
        <v>-75</v>
      </c>
      <c r="F10445" s="31"/>
      <c r="G10445" s="33"/>
      <c r="I10445" s="33"/>
      <c r="J10445" s="33"/>
      <c r="AB10445" s="35"/>
    </row>
    <row r="10446" spans="1:28" s="6" customFormat="1" x14ac:dyDescent="0.15">
      <c r="A10446" s="6" t="s">
        <v>81</v>
      </c>
      <c r="C10446" s="6">
        <v>6</v>
      </c>
      <c r="E10446" s="31">
        <v>-75</v>
      </c>
      <c r="F10446" s="31"/>
      <c r="G10446" s="33"/>
      <c r="I10446" s="33"/>
      <c r="J10446" s="33"/>
      <c r="AB10446" s="35"/>
    </row>
    <row r="10447" spans="1:28" s="6" customFormat="1" x14ac:dyDescent="0.15">
      <c r="A10447" s="6" t="s">
        <v>81</v>
      </c>
      <c r="C10447" s="6">
        <v>6</v>
      </c>
      <c r="E10447" s="31">
        <v>-77</v>
      </c>
      <c r="F10447" s="31"/>
      <c r="G10447" s="33"/>
      <c r="I10447" s="33"/>
      <c r="J10447" s="33"/>
      <c r="AB10447" s="35"/>
    </row>
    <row r="10448" spans="1:28" s="6" customFormat="1" x14ac:dyDescent="0.15">
      <c r="A10448" s="6" t="s">
        <v>81</v>
      </c>
      <c r="C10448" s="6">
        <v>6</v>
      </c>
      <c r="E10448" s="31">
        <v>-77</v>
      </c>
      <c r="F10448" s="31"/>
      <c r="G10448" s="33"/>
      <c r="I10448" s="33"/>
      <c r="J10448" s="33"/>
      <c r="AB10448" s="35"/>
    </row>
    <row r="10449" spans="1:28" s="6" customFormat="1" x14ac:dyDescent="0.15">
      <c r="A10449" s="6" t="s">
        <v>81</v>
      </c>
      <c r="C10449" s="6">
        <v>6</v>
      </c>
      <c r="E10449" s="31">
        <v>-77</v>
      </c>
      <c r="F10449" s="31"/>
      <c r="G10449" s="33"/>
      <c r="I10449" s="33"/>
      <c r="J10449" s="33"/>
      <c r="AB10449" s="35"/>
    </row>
    <row r="10450" spans="1:28" s="6" customFormat="1" x14ac:dyDescent="0.15">
      <c r="A10450" s="6" t="s">
        <v>81</v>
      </c>
      <c r="C10450" s="6">
        <v>6</v>
      </c>
      <c r="E10450" s="31">
        <v>-79</v>
      </c>
      <c r="F10450" s="31"/>
      <c r="G10450" s="33"/>
      <c r="I10450" s="33"/>
      <c r="J10450" s="33"/>
      <c r="AB10450" s="35"/>
    </row>
    <row r="10451" spans="1:28" s="6" customFormat="1" x14ac:dyDescent="0.15">
      <c r="A10451" s="6" t="s">
        <v>81</v>
      </c>
      <c r="C10451" s="6">
        <v>6</v>
      </c>
      <c r="E10451" s="31">
        <v>-78</v>
      </c>
      <c r="F10451" s="31"/>
      <c r="G10451" s="33"/>
      <c r="I10451" s="33"/>
      <c r="J10451" s="33"/>
      <c r="AB10451" s="35"/>
    </row>
    <row r="10452" spans="1:28" s="6" customFormat="1" x14ac:dyDescent="0.15">
      <c r="A10452" s="6" t="s">
        <v>81</v>
      </c>
      <c r="C10452" s="6">
        <v>6</v>
      </c>
      <c r="E10452" s="31">
        <v>-78</v>
      </c>
      <c r="F10452" s="31"/>
      <c r="G10452" s="33"/>
      <c r="I10452" s="33"/>
      <c r="J10452" s="33"/>
      <c r="AB10452" s="35"/>
    </row>
    <row r="10453" spans="1:28" s="6" customFormat="1" x14ac:dyDescent="0.15">
      <c r="A10453" s="6" t="s">
        <v>81</v>
      </c>
      <c r="C10453" s="6">
        <v>6</v>
      </c>
      <c r="E10453" s="31">
        <v>-74</v>
      </c>
      <c r="F10453" s="31"/>
      <c r="G10453" s="33"/>
      <c r="I10453" s="33"/>
      <c r="J10453" s="33"/>
      <c r="AB10453" s="35"/>
    </row>
    <row r="10454" spans="1:28" s="6" customFormat="1" x14ac:dyDescent="0.15">
      <c r="A10454" s="6" t="s">
        <v>81</v>
      </c>
      <c r="C10454" s="6">
        <v>6</v>
      </c>
      <c r="E10454" s="31">
        <v>-77</v>
      </c>
      <c r="F10454" s="31"/>
      <c r="G10454" s="33"/>
      <c r="I10454" s="33"/>
      <c r="J10454" s="33"/>
      <c r="AB10454" s="35"/>
    </row>
    <row r="10455" spans="1:28" s="6" customFormat="1" x14ac:dyDescent="0.15">
      <c r="A10455" s="6" t="s">
        <v>81</v>
      </c>
      <c r="C10455" s="6">
        <v>6</v>
      </c>
      <c r="E10455" s="31">
        <v>-77</v>
      </c>
      <c r="F10455" s="31"/>
      <c r="G10455" s="33"/>
      <c r="I10455" s="33"/>
      <c r="J10455" s="33"/>
      <c r="AB10455" s="35"/>
    </row>
    <row r="10456" spans="1:28" s="6" customFormat="1" x14ac:dyDescent="0.15">
      <c r="A10456" s="6" t="s">
        <v>81</v>
      </c>
      <c r="C10456" s="6">
        <v>6</v>
      </c>
      <c r="E10456" s="31">
        <v>-79</v>
      </c>
      <c r="F10456" s="31"/>
      <c r="G10456" s="33"/>
      <c r="I10456" s="33"/>
      <c r="J10456" s="33"/>
      <c r="AB10456" s="35"/>
    </row>
    <row r="10457" spans="1:28" s="6" customFormat="1" x14ac:dyDescent="0.15">
      <c r="A10457" s="6" t="s">
        <v>81</v>
      </c>
      <c r="C10457" s="6">
        <v>6</v>
      </c>
      <c r="E10457" s="31">
        <v>-83</v>
      </c>
      <c r="F10457" s="31"/>
      <c r="G10457" s="33"/>
      <c r="I10457" s="33"/>
      <c r="J10457" s="33"/>
      <c r="AB10457" s="35"/>
    </row>
    <row r="10458" spans="1:28" s="6" customFormat="1" x14ac:dyDescent="0.15">
      <c r="A10458" s="6" t="s">
        <v>81</v>
      </c>
      <c r="C10458" s="6">
        <v>6</v>
      </c>
      <c r="E10458" s="31">
        <v>-83</v>
      </c>
      <c r="F10458" s="31"/>
      <c r="G10458" s="33"/>
      <c r="I10458" s="33"/>
      <c r="J10458" s="33"/>
      <c r="AB10458" s="35"/>
    </row>
    <row r="10459" spans="1:28" s="6" customFormat="1" x14ac:dyDescent="0.15">
      <c r="A10459" s="6" t="s">
        <v>81</v>
      </c>
      <c r="C10459" s="6">
        <v>6</v>
      </c>
      <c r="E10459" s="31">
        <v>-82</v>
      </c>
      <c r="F10459" s="31"/>
      <c r="G10459" s="33"/>
      <c r="I10459" s="33"/>
      <c r="J10459" s="33"/>
      <c r="AB10459" s="35"/>
    </row>
    <row r="10460" spans="1:28" s="6" customFormat="1" x14ac:dyDescent="0.15">
      <c r="A10460" s="6" t="s">
        <v>81</v>
      </c>
      <c r="C10460" s="6">
        <v>6</v>
      </c>
      <c r="E10460" s="31">
        <v>-80</v>
      </c>
      <c r="F10460" s="31"/>
      <c r="G10460" s="33"/>
      <c r="I10460" s="33"/>
      <c r="J10460" s="33"/>
      <c r="AB10460" s="35"/>
    </row>
    <row r="10461" spans="1:28" s="6" customFormat="1" x14ac:dyDescent="0.15">
      <c r="A10461" s="6" t="s">
        <v>81</v>
      </c>
      <c r="C10461" s="6">
        <v>6</v>
      </c>
      <c r="E10461" s="31">
        <v>-80</v>
      </c>
      <c r="F10461" s="31"/>
      <c r="G10461" s="33"/>
      <c r="I10461" s="33"/>
      <c r="J10461" s="33"/>
      <c r="AB10461" s="35"/>
    </row>
    <row r="10462" spans="1:28" s="6" customFormat="1" x14ac:dyDescent="0.15">
      <c r="A10462" s="6" t="s">
        <v>81</v>
      </c>
      <c r="C10462" s="6">
        <v>6</v>
      </c>
      <c r="E10462" s="31">
        <v>-76</v>
      </c>
      <c r="F10462" s="31"/>
      <c r="G10462" s="33"/>
      <c r="I10462" s="33"/>
      <c r="J10462" s="33"/>
      <c r="AB10462" s="35"/>
    </row>
    <row r="10463" spans="1:28" s="6" customFormat="1" x14ac:dyDescent="0.15">
      <c r="A10463" s="6" t="s">
        <v>81</v>
      </c>
      <c r="C10463" s="6">
        <v>6</v>
      </c>
      <c r="E10463" s="31">
        <v>-83</v>
      </c>
      <c r="F10463" s="31"/>
      <c r="G10463" s="33"/>
      <c r="I10463" s="33"/>
      <c r="J10463" s="33"/>
      <c r="AB10463" s="35"/>
    </row>
    <row r="10464" spans="1:28" s="6" customFormat="1" x14ac:dyDescent="0.15">
      <c r="A10464" s="6" t="s">
        <v>81</v>
      </c>
      <c r="C10464" s="6">
        <v>6</v>
      </c>
      <c r="E10464" s="31">
        <v>-83</v>
      </c>
      <c r="F10464" s="31"/>
      <c r="G10464" s="33"/>
      <c r="I10464" s="33"/>
      <c r="J10464" s="33"/>
      <c r="AB10464" s="35"/>
    </row>
    <row r="10465" spans="1:28" s="6" customFormat="1" x14ac:dyDescent="0.15">
      <c r="A10465" s="6" t="s">
        <v>81</v>
      </c>
      <c r="C10465" s="6">
        <v>6</v>
      </c>
      <c r="E10465" s="31">
        <v>-85</v>
      </c>
      <c r="F10465" s="31"/>
      <c r="G10465" s="33"/>
      <c r="I10465" s="33"/>
      <c r="J10465" s="33"/>
      <c r="AB10465" s="35"/>
    </row>
    <row r="10466" spans="1:28" s="6" customFormat="1" x14ac:dyDescent="0.15">
      <c r="A10466" s="6" t="s">
        <v>81</v>
      </c>
      <c r="C10466" s="6">
        <v>6</v>
      </c>
      <c r="E10466" s="31">
        <v>-78</v>
      </c>
      <c r="F10466" s="31"/>
      <c r="G10466" s="33"/>
      <c r="I10466" s="33"/>
      <c r="J10466" s="33"/>
      <c r="AB10466" s="35"/>
    </row>
    <row r="10467" spans="1:28" s="6" customFormat="1" x14ac:dyDescent="0.15">
      <c r="A10467" s="6" t="s">
        <v>81</v>
      </c>
      <c r="C10467" s="6">
        <v>6</v>
      </c>
      <c r="E10467" s="31">
        <v>-78</v>
      </c>
      <c r="F10467" s="31"/>
      <c r="G10467" s="33"/>
      <c r="I10467" s="33"/>
      <c r="J10467" s="33"/>
      <c r="AB10467" s="35"/>
    </row>
    <row r="10468" spans="1:28" s="6" customFormat="1" x14ac:dyDescent="0.15">
      <c r="A10468" s="6" t="s">
        <v>81</v>
      </c>
      <c r="C10468" s="6">
        <v>6</v>
      </c>
      <c r="E10468" s="31">
        <v>-78</v>
      </c>
      <c r="F10468" s="31"/>
      <c r="G10468" s="33"/>
      <c r="I10468" s="33"/>
      <c r="J10468" s="33"/>
      <c r="AB10468" s="35"/>
    </row>
    <row r="10469" spans="1:28" s="6" customFormat="1" x14ac:dyDescent="0.15">
      <c r="A10469" s="6" t="s">
        <v>81</v>
      </c>
      <c r="C10469" s="6">
        <v>6</v>
      </c>
      <c r="E10469" s="31">
        <v>-81</v>
      </c>
      <c r="F10469" s="31"/>
      <c r="G10469" s="33"/>
      <c r="I10469" s="33"/>
      <c r="J10469" s="33"/>
      <c r="AB10469" s="35"/>
    </row>
    <row r="10470" spans="1:28" s="6" customFormat="1" x14ac:dyDescent="0.15">
      <c r="A10470" s="6" t="s">
        <v>81</v>
      </c>
      <c r="C10470" s="6">
        <v>6</v>
      </c>
      <c r="E10470" s="31">
        <v>-81</v>
      </c>
      <c r="F10470" s="31"/>
      <c r="G10470" s="33"/>
      <c r="I10470" s="33"/>
      <c r="J10470" s="33"/>
      <c r="AB10470" s="35"/>
    </row>
    <row r="10471" spans="1:28" s="6" customFormat="1" x14ac:dyDescent="0.15">
      <c r="A10471" s="6" t="s">
        <v>81</v>
      </c>
      <c r="C10471" s="6">
        <v>6</v>
      </c>
      <c r="E10471" s="31">
        <v>-76</v>
      </c>
      <c r="F10471" s="31"/>
      <c r="G10471" s="33"/>
      <c r="I10471" s="33"/>
      <c r="J10471" s="33"/>
      <c r="AB10471" s="35"/>
    </row>
    <row r="10472" spans="1:28" s="6" customFormat="1" x14ac:dyDescent="0.15">
      <c r="A10472" s="6" t="s">
        <v>81</v>
      </c>
      <c r="C10472" s="6">
        <v>6</v>
      </c>
      <c r="E10472" s="31">
        <v>-76</v>
      </c>
      <c r="F10472" s="31"/>
      <c r="G10472" s="33"/>
      <c r="I10472" s="33"/>
      <c r="J10472" s="33"/>
      <c r="AB10472" s="35"/>
    </row>
    <row r="10473" spans="1:28" s="6" customFormat="1" x14ac:dyDescent="0.15">
      <c r="A10473" s="6" t="s">
        <v>81</v>
      </c>
      <c r="C10473" s="6">
        <v>6</v>
      </c>
      <c r="E10473" s="31">
        <v>-76</v>
      </c>
      <c r="F10473" s="31"/>
      <c r="G10473" s="33"/>
      <c r="I10473" s="33"/>
      <c r="J10473" s="33"/>
      <c r="AB10473" s="35"/>
    </row>
    <row r="10474" spans="1:28" s="6" customFormat="1" x14ac:dyDescent="0.15">
      <c r="A10474" s="6" t="s">
        <v>81</v>
      </c>
      <c r="C10474" s="6">
        <v>6</v>
      </c>
      <c r="E10474" s="31">
        <v>-74</v>
      </c>
      <c r="F10474" s="31"/>
      <c r="G10474" s="33"/>
      <c r="I10474" s="33"/>
      <c r="J10474" s="33"/>
      <c r="AB10474" s="35"/>
    </row>
    <row r="10475" spans="1:28" s="6" customFormat="1" x14ac:dyDescent="0.15">
      <c r="A10475" s="6" t="s">
        <v>81</v>
      </c>
      <c r="C10475" s="6">
        <v>6</v>
      </c>
      <c r="E10475" s="31">
        <v>-74</v>
      </c>
      <c r="F10475" s="31"/>
      <c r="G10475" s="33"/>
      <c r="I10475" s="33"/>
      <c r="J10475" s="33"/>
      <c r="AB10475" s="35"/>
    </row>
    <row r="10476" spans="1:28" s="6" customFormat="1" x14ac:dyDescent="0.15">
      <c r="A10476" s="6" t="s">
        <v>81</v>
      </c>
      <c r="C10476" s="6">
        <v>6</v>
      </c>
      <c r="E10476" s="31">
        <v>-74</v>
      </c>
      <c r="F10476" s="31"/>
      <c r="G10476" s="33"/>
      <c r="I10476" s="33"/>
      <c r="J10476" s="33"/>
      <c r="AB10476" s="35"/>
    </row>
    <row r="10477" spans="1:28" s="6" customFormat="1" x14ac:dyDescent="0.15">
      <c r="A10477" s="6" t="s">
        <v>81</v>
      </c>
      <c r="C10477" s="6">
        <v>6</v>
      </c>
      <c r="E10477" s="31">
        <v>-74</v>
      </c>
      <c r="F10477" s="31"/>
      <c r="G10477" s="33"/>
      <c r="I10477" s="33"/>
      <c r="J10477" s="33"/>
      <c r="AB10477" s="35"/>
    </row>
    <row r="10478" spans="1:28" s="6" customFormat="1" x14ac:dyDescent="0.15">
      <c r="A10478" s="6" t="s">
        <v>81</v>
      </c>
      <c r="C10478" s="6">
        <v>6</v>
      </c>
      <c r="E10478" s="31">
        <v>-74</v>
      </c>
      <c r="F10478" s="31"/>
      <c r="G10478" s="33"/>
      <c r="I10478" s="33"/>
      <c r="J10478" s="33"/>
      <c r="AB10478" s="35"/>
    </row>
    <row r="10479" spans="1:28" s="6" customFormat="1" x14ac:dyDescent="0.15">
      <c r="A10479" s="6" t="s">
        <v>81</v>
      </c>
      <c r="C10479" s="6">
        <v>6</v>
      </c>
      <c r="E10479" s="31">
        <v>-77</v>
      </c>
      <c r="F10479" s="31"/>
      <c r="G10479" s="33"/>
      <c r="I10479" s="33"/>
      <c r="J10479" s="33"/>
      <c r="AB10479" s="35"/>
    </row>
    <row r="10480" spans="1:28" s="6" customFormat="1" x14ac:dyDescent="0.15">
      <c r="A10480" s="6" t="s">
        <v>81</v>
      </c>
      <c r="C10480" s="6">
        <v>6</v>
      </c>
      <c r="E10480" s="31">
        <v>-76</v>
      </c>
      <c r="F10480" s="31"/>
      <c r="G10480" s="33"/>
      <c r="I10480" s="33"/>
      <c r="J10480" s="33"/>
      <c r="AB10480" s="35"/>
    </row>
    <row r="10481" spans="1:28" s="6" customFormat="1" x14ac:dyDescent="0.15">
      <c r="A10481" s="6" t="s">
        <v>81</v>
      </c>
      <c r="C10481" s="6">
        <v>6</v>
      </c>
      <c r="E10481" s="31">
        <v>-76</v>
      </c>
      <c r="F10481" s="31"/>
      <c r="G10481" s="33"/>
      <c r="I10481" s="33"/>
      <c r="J10481" s="33"/>
      <c r="AB10481" s="35"/>
    </row>
    <row r="10482" spans="1:28" s="6" customFormat="1" x14ac:dyDescent="0.15">
      <c r="A10482" s="6" t="s">
        <v>81</v>
      </c>
      <c r="C10482" s="6">
        <v>6</v>
      </c>
      <c r="E10482" s="31">
        <v>-79</v>
      </c>
      <c r="F10482" s="31"/>
      <c r="G10482" s="33"/>
      <c r="I10482" s="33"/>
      <c r="J10482" s="33"/>
      <c r="AB10482" s="35"/>
    </row>
    <row r="10483" spans="1:28" s="6" customFormat="1" x14ac:dyDescent="0.15">
      <c r="A10483" s="6" t="s">
        <v>81</v>
      </c>
      <c r="C10483" s="6">
        <v>6</v>
      </c>
      <c r="E10483" s="31">
        <v>-76</v>
      </c>
      <c r="F10483" s="31"/>
      <c r="G10483" s="33"/>
      <c r="I10483" s="33"/>
      <c r="J10483" s="33"/>
      <c r="AB10483" s="35"/>
    </row>
    <row r="10484" spans="1:28" s="6" customFormat="1" x14ac:dyDescent="0.15">
      <c r="A10484" s="6" t="s">
        <v>81</v>
      </c>
      <c r="C10484" s="6">
        <v>6</v>
      </c>
      <c r="E10484" s="31">
        <v>-76</v>
      </c>
      <c r="F10484" s="31"/>
      <c r="G10484" s="33"/>
      <c r="I10484" s="33"/>
      <c r="J10484" s="33"/>
      <c r="AB10484" s="35"/>
    </row>
    <row r="10485" spans="1:28" s="6" customFormat="1" x14ac:dyDescent="0.15">
      <c r="A10485" s="6" t="s">
        <v>81</v>
      </c>
      <c r="C10485" s="6">
        <v>6</v>
      </c>
      <c r="E10485" s="31">
        <v>-77</v>
      </c>
      <c r="F10485" s="31"/>
      <c r="G10485" s="33"/>
      <c r="I10485" s="33"/>
      <c r="J10485" s="33"/>
      <c r="AB10485" s="35"/>
    </row>
    <row r="10486" spans="1:28" s="6" customFormat="1" x14ac:dyDescent="0.15">
      <c r="A10486" s="6" t="s">
        <v>81</v>
      </c>
      <c r="C10486" s="6">
        <v>6</v>
      </c>
      <c r="E10486" s="31">
        <v>-81</v>
      </c>
      <c r="F10486" s="31"/>
      <c r="G10486" s="33"/>
      <c r="I10486" s="33"/>
      <c r="J10486" s="33"/>
      <c r="AB10486" s="35"/>
    </row>
    <row r="10487" spans="1:28" s="6" customFormat="1" x14ac:dyDescent="0.15">
      <c r="A10487" s="6" t="s">
        <v>81</v>
      </c>
      <c r="C10487" s="6">
        <v>6</v>
      </c>
      <c r="E10487" s="31">
        <v>-81</v>
      </c>
      <c r="F10487" s="31"/>
      <c r="G10487" s="33"/>
      <c r="I10487" s="33"/>
      <c r="J10487" s="33"/>
      <c r="AB10487" s="35"/>
    </row>
    <row r="10488" spans="1:28" s="6" customFormat="1" x14ac:dyDescent="0.15">
      <c r="A10488" s="6" t="s">
        <v>81</v>
      </c>
      <c r="C10488" s="6">
        <v>6</v>
      </c>
      <c r="E10488" s="31">
        <v>-81</v>
      </c>
      <c r="F10488" s="31"/>
      <c r="G10488" s="33"/>
      <c r="I10488" s="33"/>
      <c r="J10488" s="33"/>
      <c r="AB10488" s="35"/>
    </row>
    <row r="10489" spans="1:28" s="6" customFormat="1" x14ac:dyDescent="0.15">
      <c r="A10489" s="6" t="s">
        <v>81</v>
      </c>
      <c r="C10489" s="6">
        <v>6</v>
      </c>
      <c r="E10489" s="31">
        <v>-76</v>
      </c>
      <c r="F10489" s="31"/>
      <c r="G10489" s="33"/>
      <c r="I10489" s="33"/>
      <c r="J10489" s="33"/>
      <c r="AB10489" s="35"/>
    </row>
    <row r="10490" spans="1:28" s="6" customFormat="1" x14ac:dyDescent="0.15">
      <c r="A10490" s="6" t="s">
        <v>81</v>
      </c>
      <c r="C10490" s="6">
        <v>6</v>
      </c>
      <c r="E10490" s="31">
        <v>-76</v>
      </c>
      <c r="F10490" s="31"/>
      <c r="G10490" s="33"/>
      <c r="I10490" s="33"/>
      <c r="J10490" s="33"/>
      <c r="AB10490" s="35"/>
    </row>
    <row r="10491" spans="1:28" s="6" customFormat="1" x14ac:dyDescent="0.15">
      <c r="A10491" s="6" t="s">
        <v>81</v>
      </c>
      <c r="C10491" s="6">
        <v>6</v>
      </c>
      <c r="E10491" s="31">
        <v>-77</v>
      </c>
      <c r="F10491" s="31"/>
      <c r="G10491" s="33"/>
      <c r="I10491" s="33"/>
      <c r="J10491" s="33"/>
      <c r="AB10491" s="35"/>
    </row>
    <row r="10492" spans="1:28" s="6" customFormat="1" x14ac:dyDescent="0.15">
      <c r="A10492" s="6" t="s">
        <v>81</v>
      </c>
      <c r="C10492" s="6">
        <v>6</v>
      </c>
      <c r="E10492" s="31">
        <v>-83</v>
      </c>
      <c r="F10492" s="31"/>
      <c r="G10492" s="33"/>
      <c r="I10492" s="33"/>
      <c r="J10492" s="33"/>
      <c r="AB10492" s="35"/>
    </row>
    <row r="10493" spans="1:28" s="6" customFormat="1" x14ac:dyDescent="0.15">
      <c r="A10493" s="6" t="s">
        <v>81</v>
      </c>
      <c r="C10493" s="6">
        <v>6</v>
      </c>
      <c r="E10493" s="31">
        <v>-83</v>
      </c>
      <c r="F10493" s="31"/>
      <c r="G10493" s="33"/>
      <c r="I10493" s="33"/>
      <c r="J10493" s="33"/>
      <c r="AB10493" s="35"/>
    </row>
    <row r="10494" spans="1:28" s="6" customFormat="1" x14ac:dyDescent="0.15">
      <c r="A10494" s="6" t="s">
        <v>81</v>
      </c>
      <c r="C10494" s="6">
        <v>6</v>
      </c>
      <c r="E10494" s="31">
        <v>-78</v>
      </c>
      <c r="F10494" s="31"/>
      <c r="G10494" s="33"/>
      <c r="I10494" s="33"/>
      <c r="J10494" s="33"/>
      <c r="AB10494" s="35"/>
    </row>
    <row r="10495" spans="1:28" s="6" customFormat="1" x14ac:dyDescent="0.15">
      <c r="A10495" s="6" t="s">
        <v>81</v>
      </c>
      <c r="C10495" s="6">
        <v>6</v>
      </c>
      <c r="E10495" s="31">
        <v>-81</v>
      </c>
      <c r="F10495" s="31"/>
      <c r="G10495" s="33"/>
      <c r="I10495" s="33"/>
      <c r="J10495" s="33"/>
      <c r="AB10495" s="35"/>
    </row>
    <row r="10496" spans="1:28" s="6" customFormat="1" x14ac:dyDescent="0.15">
      <c r="A10496" s="6" t="s">
        <v>81</v>
      </c>
      <c r="C10496" s="6">
        <v>6</v>
      </c>
      <c r="E10496" s="31">
        <v>-81</v>
      </c>
      <c r="F10496" s="31"/>
      <c r="G10496" s="33"/>
      <c r="I10496" s="33"/>
      <c r="J10496" s="33"/>
      <c r="AB10496" s="35"/>
    </row>
    <row r="10497" spans="1:28" s="6" customFormat="1" x14ac:dyDescent="0.15">
      <c r="A10497" s="6" t="s">
        <v>81</v>
      </c>
      <c r="C10497" s="6">
        <v>6</v>
      </c>
      <c r="E10497" s="31">
        <v>-78</v>
      </c>
      <c r="F10497" s="31"/>
      <c r="G10497" s="33"/>
      <c r="I10497" s="33"/>
      <c r="J10497" s="33"/>
      <c r="AB10497" s="35"/>
    </row>
    <row r="10498" spans="1:28" s="6" customFormat="1" x14ac:dyDescent="0.15">
      <c r="A10498" s="6" t="s">
        <v>81</v>
      </c>
      <c r="C10498" s="6">
        <v>6</v>
      </c>
      <c r="E10498" s="31">
        <v>-76</v>
      </c>
      <c r="F10498" s="31"/>
      <c r="G10498" s="33"/>
      <c r="I10498" s="33"/>
      <c r="J10498" s="33"/>
      <c r="AB10498" s="35"/>
    </row>
    <row r="10499" spans="1:28" s="6" customFormat="1" x14ac:dyDescent="0.15">
      <c r="A10499" s="6" t="s">
        <v>81</v>
      </c>
      <c r="C10499" s="6">
        <v>6</v>
      </c>
      <c r="E10499" s="31">
        <v>-76</v>
      </c>
      <c r="F10499" s="31"/>
      <c r="G10499" s="33"/>
      <c r="I10499" s="33"/>
      <c r="J10499" s="33"/>
      <c r="AB10499" s="35"/>
    </row>
    <row r="10500" spans="1:28" s="6" customFormat="1" x14ac:dyDescent="0.15">
      <c r="A10500" s="6" t="s">
        <v>81</v>
      </c>
      <c r="C10500" s="6">
        <v>6</v>
      </c>
      <c r="E10500" s="31">
        <v>-72</v>
      </c>
      <c r="F10500" s="31"/>
      <c r="G10500" s="33"/>
      <c r="I10500" s="33"/>
      <c r="J10500" s="33"/>
      <c r="AB10500" s="35"/>
    </row>
    <row r="10501" spans="1:28" s="6" customFormat="1" x14ac:dyDescent="0.15">
      <c r="A10501" s="6" t="s">
        <v>81</v>
      </c>
      <c r="C10501" s="6">
        <v>6</v>
      </c>
      <c r="E10501" s="31">
        <v>-75</v>
      </c>
      <c r="F10501" s="31"/>
      <c r="G10501" s="33"/>
      <c r="I10501" s="33"/>
      <c r="J10501" s="33"/>
      <c r="AB10501" s="35"/>
    </row>
    <row r="10502" spans="1:28" s="6" customFormat="1" x14ac:dyDescent="0.15">
      <c r="A10502" s="6" t="s">
        <v>81</v>
      </c>
      <c r="C10502" s="6">
        <v>6</v>
      </c>
      <c r="E10502" s="31">
        <v>-75</v>
      </c>
      <c r="F10502" s="31"/>
      <c r="G10502" s="33"/>
      <c r="I10502" s="33"/>
      <c r="J10502" s="33"/>
      <c r="AB10502" s="35"/>
    </row>
    <row r="10503" spans="1:28" s="6" customFormat="1" x14ac:dyDescent="0.15">
      <c r="A10503" s="6" t="s">
        <v>81</v>
      </c>
      <c r="C10503" s="6">
        <v>6</v>
      </c>
      <c r="E10503" s="31">
        <v>-74</v>
      </c>
      <c r="F10503" s="31"/>
      <c r="G10503" s="33"/>
      <c r="I10503" s="33"/>
      <c r="J10503" s="33"/>
      <c r="AB10503" s="35"/>
    </row>
    <row r="10504" spans="1:28" s="6" customFormat="1" x14ac:dyDescent="0.15">
      <c r="A10504" s="6" t="s">
        <v>81</v>
      </c>
      <c r="C10504" s="6">
        <v>6</v>
      </c>
      <c r="E10504" s="31">
        <v>-77</v>
      </c>
      <c r="F10504" s="31"/>
      <c r="G10504" s="33"/>
      <c r="I10504" s="33"/>
      <c r="J10504" s="33"/>
      <c r="AB10504" s="35"/>
    </row>
    <row r="10505" spans="1:28" s="6" customFormat="1" x14ac:dyDescent="0.15">
      <c r="A10505" s="6" t="s">
        <v>81</v>
      </c>
      <c r="C10505" s="6">
        <v>6</v>
      </c>
      <c r="E10505" s="31">
        <v>-77</v>
      </c>
      <c r="F10505" s="31"/>
      <c r="G10505" s="33"/>
      <c r="I10505" s="33"/>
      <c r="J10505" s="33"/>
      <c r="AB10505" s="35"/>
    </row>
    <row r="10506" spans="1:28" s="6" customFormat="1" x14ac:dyDescent="0.15">
      <c r="A10506" s="6" t="s">
        <v>81</v>
      </c>
      <c r="C10506" s="6">
        <v>6</v>
      </c>
      <c r="E10506" s="31">
        <v>-79</v>
      </c>
      <c r="F10506" s="31"/>
      <c r="G10506" s="33"/>
      <c r="I10506" s="33"/>
      <c r="J10506" s="33"/>
      <c r="AB10506" s="35"/>
    </row>
    <row r="10507" spans="1:28" s="6" customFormat="1" x14ac:dyDescent="0.15">
      <c r="A10507" s="6" t="s">
        <v>81</v>
      </c>
      <c r="C10507" s="6">
        <v>6</v>
      </c>
      <c r="E10507" s="31">
        <v>-79</v>
      </c>
      <c r="F10507" s="31"/>
      <c r="G10507" s="33"/>
      <c r="I10507" s="33"/>
      <c r="J10507" s="33"/>
      <c r="AB10507" s="35"/>
    </row>
    <row r="10508" spans="1:28" s="6" customFormat="1" x14ac:dyDescent="0.15">
      <c r="A10508" s="6" t="s">
        <v>81</v>
      </c>
      <c r="C10508" s="6">
        <v>6</v>
      </c>
      <c r="E10508" s="31">
        <v>-79</v>
      </c>
      <c r="F10508" s="31"/>
      <c r="G10508" s="33"/>
      <c r="I10508" s="33"/>
      <c r="J10508" s="33"/>
      <c r="AB10508" s="35"/>
    </row>
    <row r="10509" spans="1:28" s="6" customFormat="1" x14ac:dyDescent="0.15">
      <c r="A10509" s="6" t="s">
        <v>81</v>
      </c>
      <c r="C10509" s="6">
        <v>6</v>
      </c>
      <c r="E10509" s="31">
        <v>-79</v>
      </c>
      <c r="F10509" s="31"/>
      <c r="G10509" s="33"/>
      <c r="I10509" s="33"/>
      <c r="J10509" s="33"/>
      <c r="AB10509" s="35"/>
    </row>
    <row r="10510" spans="1:28" s="6" customFormat="1" x14ac:dyDescent="0.15">
      <c r="A10510" s="6" t="s">
        <v>81</v>
      </c>
      <c r="C10510" s="6">
        <v>6</v>
      </c>
      <c r="E10510" s="31">
        <v>-79</v>
      </c>
      <c r="F10510" s="31"/>
      <c r="G10510" s="33"/>
      <c r="I10510" s="33"/>
      <c r="J10510" s="33"/>
      <c r="AB10510" s="35"/>
    </row>
    <row r="10511" spans="1:28" s="6" customFormat="1" x14ac:dyDescent="0.15">
      <c r="A10511" s="6" t="s">
        <v>81</v>
      </c>
      <c r="C10511" s="6">
        <v>6</v>
      </c>
      <c r="E10511" s="31">
        <v>-78</v>
      </c>
      <c r="F10511" s="31"/>
      <c r="G10511" s="33"/>
      <c r="I10511" s="33"/>
      <c r="J10511" s="33"/>
      <c r="AB10511" s="35"/>
    </row>
    <row r="10512" spans="1:28" s="6" customFormat="1" x14ac:dyDescent="0.15">
      <c r="A10512" s="6" t="s">
        <v>81</v>
      </c>
      <c r="C10512" s="6">
        <v>6</v>
      </c>
      <c r="E10512" s="31">
        <v>-74</v>
      </c>
      <c r="F10512" s="31"/>
      <c r="G10512" s="33"/>
      <c r="I10512" s="33"/>
      <c r="J10512" s="33"/>
      <c r="AB10512" s="35"/>
    </row>
    <row r="10513" spans="1:28" s="6" customFormat="1" x14ac:dyDescent="0.15">
      <c r="A10513" s="6" t="s">
        <v>81</v>
      </c>
      <c r="C10513" s="6">
        <v>6</v>
      </c>
      <c r="E10513" s="31">
        <v>-74</v>
      </c>
      <c r="F10513" s="31"/>
      <c r="G10513" s="33"/>
      <c r="I10513" s="33"/>
      <c r="J10513" s="33"/>
      <c r="AB10513" s="35"/>
    </row>
    <row r="10514" spans="1:28" s="6" customFormat="1" x14ac:dyDescent="0.15">
      <c r="A10514" s="6" t="s">
        <v>81</v>
      </c>
      <c r="C10514" s="6">
        <v>6</v>
      </c>
      <c r="E10514" s="31">
        <v>-74</v>
      </c>
      <c r="F10514" s="31"/>
      <c r="G10514" s="33"/>
      <c r="I10514" s="33"/>
      <c r="J10514" s="33"/>
      <c r="AB10514" s="35"/>
    </row>
    <row r="10515" spans="1:28" s="6" customFormat="1" x14ac:dyDescent="0.15">
      <c r="A10515" s="6" t="s">
        <v>81</v>
      </c>
      <c r="C10515" s="6">
        <v>6</v>
      </c>
      <c r="E10515" s="31">
        <v>-75</v>
      </c>
      <c r="F10515" s="31"/>
      <c r="G10515" s="33"/>
      <c r="I10515" s="33"/>
      <c r="J10515" s="33"/>
      <c r="AB10515" s="35"/>
    </row>
    <row r="10516" spans="1:28" s="6" customFormat="1" x14ac:dyDescent="0.15">
      <c r="A10516" s="6" t="s">
        <v>81</v>
      </c>
      <c r="C10516" s="6">
        <v>6</v>
      </c>
      <c r="E10516" s="31">
        <v>-75</v>
      </c>
      <c r="F10516" s="31"/>
      <c r="G10516" s="33"/>
      <c r="I10516" s="33"/>
      <c r="J10516" s="33"/>
      <c r="AB10516" s="35"/>
    </row>
    <row r="10517" spans="1:28" s="6" customFormat="1" x14ac:dyDescent="0.15">
      <c r="A10517" s="6" t="s">
        <v>81</v>
      </c>
      <c r="C10517" s="6">
        <v>6</v>
      </c>
      <c r="E10517" s="31">
        <v>-75</v>
      </c>
      <c r="F10517" s="31"/>
      <c r="G10517" s="33"/>
      <c r="I10517" s="33"/>
      <c r="J10517" s="33"/>
      <c r="AB10517" s="35"/>
    </row>
    <row r="10518" spans="1:28" s="6" customFormat="1" x14ac:dyDescent="0.15">
      <c r="A10518" s="6" t="s">
        <v>81</v>
      </c>
      <c r="C10518" s="6">
        <v>6</v>
      </c>
      <c r="E10518" s="31">
        <v>-75</v>
      </c>
      <c r="F10518" s="31"/>
      <c r="G10518" s="33"/>
      <c r="I10518" s="33"/>
      <c r="J10518" s="33"/>
      <c r="AB10518" s="35"/>
    </row>
    <row r="10519" spans="1:28" s="6" customFormat="1" x14ac:dyDescent="0.15">
      <c r="A10519" s="6" t="s">
        <v>81</v>
      </c>
      <c r="C10519" s="6">
        <v>6</v>
      </c>
      <c r="E10519" s="31">
        <v>-75</v>
      </c>
      <c r="F10519" s="31"/>
      <c r="G10519" s="33"/>
      <c r="I10519" s="33"/>
      <c r="J10519" s="33"/>
      <c r="AB10519" s="35"/>
    </row>
    <row r="10520" spans="1:28" s="6" customFormat="1" x14ac:dyDescent="0.15">
      <c r="A10520" s="6" t="s">
        <v>81</v>
      </c>
      <c r="C10520" s="6">
        <v>6</v>
      </c>
      <c r="E10520" s="31">
        <v>-74</v>
      </c>
      <c r="F10520" s="31"/>
      <c r="G10520" s="33"/>
      <c r="I10520" s="33"/>
      <c r="J10520" s="33"/>
      <c r="AB10520" s="35"/>
    </row>
    <row r="10521" spans="1:28" s="6" customFormat="1" x14ac:dyDescent="0.15">
      <c r="A10521" s="6" t="s">
        <v>81</v>
      </c>
      <c r="C10521" s="6">
        <v>6</v>
      </c>
      <c r="E10521" s="31">
        <v>-77</v>
      </c>
      <c r="F10521" s="31"/>
      <c r="G10521" s="33"/>
      <c r="I10521" s="33"/>
      <c r="J10521" s="33"/>
      <c r="AB10521" s="35"/>
    </row>
    <row r="10522" spans="1:28" s="6" customFormat="1" x14ac:dyDescent="0.15">
      <c r="A10522" s="6" t="s">
        <v>81</v>
      </c>
      <c r="C10522" s="6">
        <v>6</v>
      </c>
      <c r="E10522" s="31">
        <v>-77</v>
      </c>
      <c r="F10522" s="31"/>
      <c r="G10522" s="33"/>
      <c r="I10522" s="33"/>
      <c r="J10522" s="33"/>
      <c r="AB10522" s="35"/>
    </row>
    <row r="10523" spans="1:28" s="6" customFormat="1" x14ac:dyDescent="0.15">
      <c r="A10523" s="6" t="s">
        <v>81</v>
      </c>
      <c r="C10523" s="6">
        <v>6</v>
      </c>
      <c r="E10523" s="31">
        <v>-79</v>
      </c>
      <c r="F10523" s="31"/>
      <c r="G10523" s="33"/>
      <c r="I10523" s="33"/>
      <c r="J10523" s="33"/>
      <c r="AB10523" s="35"/>
    </row>
    <row r="10524" spans="1:28" s="6" customFormat="1" x14ac:dyDescent="0.15">
      <c r="A10524" s="6" t="s">
        <v>81</v>
      </c>
      <c r="C10524" s="6">
        <v>6</v>
      </c>
      <c r="E10524" s="31">
        <v>-81</v>
      </c>
      <c r="F10524" s="31"/>
      <c r="G10524" s="33"/>
      <c r="I10524" s="33"/>
      <c r="J10524" s="33"/>
      <c r="AB10524" s="35"/>
    </row>
    <row r="10525" spans="1:28" s="6" customFormat="1" x14ac:dyDescent="0.15">
      <c r="A10525" s="6" t="s">
        <v>81</v>
      </c>
      <c r="C10525" s="6">
        <v>6</v>
      </c>
      <c r="E10525" s="31">
        <v>-81</v>
      </c>
      <c r="F10525" s="31"/>
      <c r="G10525" s="33"/>
      <c r="I10525" s="33"/>
      <c r="J10525" s="33"/>
      <c r="AB10525" s="35"/>
    </row>
    <row r="10526" spans="1:28" s="6" customFormat="1" x14ac:dyDescent="0.15">
      <c r="A10526" s="6" t="s">
        <v>81</v>
      </c>
      <c r="C10526" s="6">
        <v>6</v>
      </c>
      <c r="E10526" s="31">
        <v>-80</v>
      </c>
      <c r="F10526" s="31"/>
      <c r="G10526" s="33"/>
      <c r="I10526" s="33"/>
      <c r="J10526" s="33"/>
      <c r="AB10526" s="35"/>
    </row>
    <row r="10527" spans="1:28" s="6" customFormat="1" x14ac:dyDescent="0.15">
      <c r="A10527" s="6" t="s">
        <v>81</v>
      </c>
      <c r="C10527" s="6">
        <v>6</v>
      </c>
      <c r="E10527" s="31">
        <v>-80</v>
      </c>
      <c r="F10527" s="31"/>
      <c r="G10527" s="33"/>
      <c r="I10527" s="33"/>
      <c r="J10527" s="33"/>
      <c r="AB10527" s="35"/>
    </row>
    <row r="10528" spans="1:28" s="6" customFormat="1" x14ac:dyDescent="0.15">
      <c r="A10528" s="6" t="s">
        <v>81</v>
      </c>
      <c r="C10528" s="6">
        <v>6</v>
      </c>
      <c r="E10528" s="31">
        <v>-80</v>
      </c>
      <c r="F10528" s="31"/>
      <c r="G10528" s="33"/>
      <c r="I10528" s="33"/>
      <c r="J10528" s="33"/>
      <c r="AB10528" s="35"/>
    </row>
    <row r="10529" spans="1:28" s="6" customFormat="1" x14ac:dyDescent="0.15">
      <c r="A10529" s="6" t="s">
        <v>81</v>
      </c>
      <c r="C10529" s="6">
        <v>6</v>
      </c>
      <c r="E10529" s="31">
        <v>-78</v>
      </c>
      <c r="F10529" s="31"/>
      <c r="G10529" s="33"/>
      <c r="I10529" s="33"/>
      <c r="J10529" s="33"/>
      <c r="AB10529" s="35"/>
    </row>
    <row r="10530" spans="1:28" s="6" customFormat="1" x14ac:dyDescent="0.15">
      <c r="A10530" s="6" t="s">
        <v>81</v>
      </c>
      <c r="C10530" s="6">
        <v>6</v>
      </c>
      <c r="E10530" s="31">
        <v>-78</v>
      </c>
      <c r="F10530" s="31"/>
      <c r="G10530" s="33"/>
      <c r="I10530" s="33"/>
      <c r="J10530" s="33"/>
      <c r="AB10530" s="35"/>
    </row>
    <row r="10531" spans="1:28" s="6" customFormat="1" x14ac:dyDescent="0.15">
      <c r="A10531" s="6" t="s">
        <v>81</v>
      </c>
      <c r="C10531" s="6">
        <v>6</v>
      </c>
      <c r="E10531" s="31">
        <v>-85</v>
      </c>
      <c r="F10531" s="31"/>
      <c r="G10531" s="33"/>
      <c r="I10531" s="33"/>
      <c r="J10531" s="33"/>
      <c r="AB10531" s="35"/>
    </row>
    <row r="10532" spans="1:28" s="6" customFormat="1" x14ac:dyDescent="0.15">
      <c r="A10532" s="6" t="s">
        <v>81</v>
      </c>
      <c r="C10532" s="6">
        <v>6</v>
      </c>
      <c r="E10532" s="31">
        <v>-91</v>
      </c>
      <c r="F10532" s="31"/>
      <c r="G10532" s="33"/>
      <c r="I10532" s="33"/>
      <c r="J10532" s="33"/>
      <c r="AB10532" s="35"/>
    </row>
    <row r="10533" spans="1:28" s="6" customFormat="1" x14ac:dyDescent="0.15">
      <c r="A10533" s="6" t="s">
        <v>81</v>
      </c>
      <c r="C10533" s="6">
        <v>6</v>
      </c>
      <c r="E10533" s="31">
        <v>-91</v>
      </c>
      <c r="F10533" s="31"/>
      <c r="G10533" s="33"/>
      <c r="I10533" s="33"/>
      <c r="J10533" s="33"/>
      <c r="AB10533" s="35"/>
    </row>
    <row r="10534" spans="1:28" s="6" customFormat="1" x14ac:dyDescent="0.15">
      <c r="A10534" s="6" t="s">
        <v>81</v>
      </c>
      <c r="C10534" s="6">
        <v>6</v>
      </c>
      <c r="E10534" s="31">
        <v>-91</v>
      </c>
      <c r="F10534" s="31"/>
      <c r="G10534" s="33"/>
      <c r="I10534" s="33"/>
      <c r="J10534" s="33"/>
      <c r="AB10534" s="35"/>
    </row>
    <row r="10535" spans="1:28" s="6" customFormat="1" x14ac:dyDescent="0.15">
      <c r="A10535" s="6" t="s">
        <v>81</v>
      </c>
      <c r="C10535" s="6">
        <v>6</v>
      </c>
      <c r="E10535" s="31">
        <v>-91</v>
      </c>
      <c r="F10535" s="31"/>
      <c r="G10535" s="33"/>
      <c r="I10535" s="33"/>
      <c r="J10535" s="33"/>
      <c r="AB10535" s="35"/>
    </row>
    <row r="10536" spans="1:28" s="6" customFormat="1" x14ac:dyDescent="0.15">
      <c r="A10536" s="6" t="s">
        <v>81</v>
      </c>
      <c r="C10536" s="6">
        <v>6</v>
      </c>
      <c r="E10536" s="31">
        <v>-91</v>
      </c>
      <c r="F10536" s="31"/>
      <c r="G10536" s="33"/>
      <c r="I10536" s="33"/>
      <c r="J10536" s="33"/>
      <c r="AB10536" s="35"/>
    </row>
    <row r="10537" spans="1:28" s="6" customFormat="1" x14ac:dyDescent="0.15">
      <c r="A10537" s="6" t="s">
        <v>81</v>
      </c>
      <c r="C10537" s="6">
        <v>6</v>
      </c>
      <c r="E10537" s="31">
        <v>-82</v>
      </c>
      <c r="F10537" s="31"/>
      <c r="G10537" s="33"/>
      <c r="I10537" s="33"/>
      <c r="J10537" s="33"/>
      <c r="AB10537" s="35"/>
    </row>
    <row r="10538" spans="1:28" s="6" customFormat="1" x14ac:dyDescent="0.15">
      <c r="A10538" s="6" t="s">
        <v>81</v>
      </c>
      <c r="C10538" s="6">
        <v>6</v>
      </c>
      <c r="E10538" s="31">
        <v>-82</v>
      </c>
      <c r="F10538" s="31"/>
      <c r="G10538" s="33"/>
      <c r="I10538" s="33"/>
      <c r="J10538" s="33"/>
      <c r="AB10538" s="35"/>
    </row>
    <row r="10539" spans="1:28" s="6" customFormat="1" x14ac:dyDescent="0.15">
      <c r="A10539" s="6" t="s">
        <v>81</v>
      </c>
      <c r="C10539" s="6">
        <v>6</v>
      </c>
      <c r="E10539" s="31">
        <v>-82</v>
      </c>
      <c r="F10539" s="31"/>
      <c r="G10539" s="33"/>
      <c r="I10539" s="33"/>
      <c r="J10539" s="33"/>
      <c r="AB10539" s="35"/>
    </row>
    <row r="10540" spans="1:28" s="6" customFormat="1" x14ac:dyDescent="0.15">
      <c r="A10540" s="6" t="s">
        <v>81</v>
      </c>
      <c r="C10540" s="6">
        <v>6</v>
      </c>
      <c r="E10540" s="31">
        <v>-83</v>
      </c>
      <c r="F10540" s="31"/>
      <c r="G10540" s="33"/>
      <c r="I10540" s="33"/>
      <c r="J10540" s="33"/>
      <c r="AB10540" s="35"/>
    </row>
    <row r="10541" spans="1:28" s="6" customFormat="1" x14ac:dyDescent="0.15">
      <c r="A10541" s="6" t="s">
        <v>81</v>
      </c>
      <c r="C10541" s="6">
        <v>6</v>
      </c>
      <c r="E10541" s="31">
        <v>-83</v>
      </c>
      <c r="F10541" s="31"/>
      <c r="G10541" s="33"/>
      <c r="I10541" s="33"/>
      <c r="J10541" s="33"/>
      <c r="AB10541" s="35"/>
    </row>
    <row r="10542" spans="1:28" s="6" customFormat="1" x14ac:dyDescent="0.15">
      <c r="A10542" s="6" t="s">
        <v>81</v>
      </c>
      <c r="C10542" s="6">
        <v>6</v>
      </c>
      <c r="E10542" s="31">
        <v>-83</v>
      </c>
      <c r="F10542" s="31"/>
      <c r="G10542" s="33"/>
      <c r="I10542" s="33"/>
      <c r="J10542" s="33"/>
      <c r="AB10542" s="35"/>
    </row>
    <row r="10543" spans="1:28" s="6" customFormat="1" x14ac:dyDescent="0.15">
      <c r="A10543" s="6" t="s">
        <v>81</v>
      </c>
      <c r="C10543" s="6">
        <v>6</v>
      </c>
      <c r="E10543" s="31">
        <v>-83</v>
      </c>
      <c r="F10543" s="31"/>
      <c r="G10543" s="33"/>
      <c r="I10543" s="33"/>
      <c r="J10543" s="33"/>
      <c r="AB10543" s="35"/>
    </row>
    <row r="10544" spans="1:28" s="6" customFormat="1" x14ac:dyDescent="0.15">
      <c r="A10544" s="6" t="s">
        <v>81</v>
      </c>
      <c r="C10544" s="6">
        <v>6</v>
      </c>
      <c r="E10544" s="31">
        <v>-80</v>
      </c>
      <c r="F10544" s="31"/>
      <c r="G10544" s="33"/>
      <c r="I10544" s="33"/>
      <c r="J10544" s="33"/>
      <c r="AB10544" s="35"/>
    </row>
    <row r="10545" spans="1:28" s="6" customFormat="1" x14ac:dyDescent="0.15">
      <c r="A10545" s="6" t="s">
        <v>81</v>
      </c>
      <c r="C10545" s="6">
        <v>6</v>
      </c>
      <c r="E10545" s="31">
        <v>-80</v>
      </c>
      <c r="F10545" s="31"/>
      <c r="G10545" s="33"/>
      <c r="I10545" s="33"/>
      <c r="J10545" s="33"/>
      <c r="AB10545" s="35"/>
    </row>
    <row r="10546" spans="1:28" s="6" customFormat="1" x14ac:dyDescent="0.15">
      <c r="A10546" s="6" t="s">
        <v>81</v>
      </c>
      <c r="C10546" s="6">
        <v>6</v>
      </c>
      <c r="E10546" s="31">
        <v>-78</v>
      </c>
      <c r="F10546" s="31"/>
      <c r="G10546" s="33"/>
      <c r="I10546" s="33"/>
      <c r="J10546" s="33"/>
      <c r="AB10546" s="35"/>
    </row>
    <row r="10547" spans="1:28" s="6" customFormat="1" x14ac:dyDescent="0.15">
      <c r="A10547" s="6" t="s">
        <v>81</v>
      </c>
      <c r="C10547" s="6">
        <v>6</v>
      </c>
      <c r="E10547" s="31">
        <v>-70</v>
      </c>
      <c r="F10547" s="31"/>
      <c r="G10547" s="33"/>
      <c r="I10547" s="33"/>
      <c r="J10547" s="33"/>
      <c r="AB10547" s="35"/>
    </row>
    <row r="10548" spans="1:28" s="6" customFormat="1" x14ac:dyDescent="0.15">
      <c r="A10548" s="6" t="s">
        <v>81</v>
      </c>
      <c r="C10548" s="6">
        <v>6</v>
      </c>
      <c r="E10548" s="31">
        <v>-70</v>
      </c>
      <c r="F10548" s="31"/>
      <c r="G10548" s="33"/>
      <c r="I10548" s="33"/>
      <c r="J10548" s="33"/>
      <c r="AB10548" s="35"/>
    </row>
    <row r="10549" spans="1:28" s="6" customFormat="1" x14ac:dyDescent="0.15">
      <c r="A10549" s="6" t="s">
        <v>81</v>
      </c>
      <c r="C10549" s="6">
        <v>6</v>
      </c>
      <c r="E10549" s="31">
        <v>-70</v>
      </c>
      <c r="F10549" s="31"/>
      <c r="G10549" s="33"/>
      <c r="I10549" s="33"/>
      <c r="J10549" s="33"/>
      <c r="AB10549" s="35"/>
    </row>
    <row r="10550" spans="1:28" s="6" customFormat="1" x14ac:dyDescent="0.15">
      <c r="A10550" s="6" t="s">
        <v>81</v>
      </c>
      <c r="C10550" s="6">
        <v>6</v>
      </c>
      <c r="E10550" s="31">
        <v>-70</v>
      </c>
      <c r="F10550" s="31"/>
      <c r="G10550" s="33"/>
      <c r="I10550" s="33"/>
      <c r="J10550" s="33"/>
      <c r="AB10550" s="35"/>
    </row>
    <row r="10551" spans="1:28" s="6" customFormat="1" x14ac:dyDescent="0.15">
      <c r="A10551" s="6" t="s">
        <v>81</v>
      </c>
      <c r="C10551" s="6">
        <v>6</v>
      </c>
      <c r="E10551" s="31">
        <v>-77</v>
      </c>
      <c r="F10551" s="31"/>
      <c r="G10551" s="33"/>
      <c r="I10551" s="33"/>
      <c r="J10551" s="33"/>
      <c r="AB10551" s="35"/>
    </row>
    <row r="10552" spans="1:28" s="6" customFormat="1" x14ac:dyDescent="0.15">
      <c r="A10552" s="6" t="s">
        <v>81</v>
      </c>
      <c r="C10552" s="6">
        <v>6</v>
      </c>
      <c r="E10552" s="31">
        <v>-77</v>
      </c>
      <c r="F10552" s="31"/>
      <c r="G10552" s="33"/>
      <c r="I10552" s="33"/>
      <c r="J10552" s="33"/>
      <c r="AB10552" s="35"/>
    </row>
    <row r="10553" spans="1:28" s="6" customFormat="1" x14ac:dyDescent="0.15">
      <c r="A10553" s="6" t="s">
        <v>81</v>
      </c>
      <c r="C10553" s="6">
        <v>6</v>
      </c>
      <c r="E10553" s="31">
        <v>-77</v>
      </c>
      <c r="F10553" s="31"/>
      <c r="G10553" s="33"/>
      <c r="I10553" s="33"/>
      <c r="J10553" s="33"/>
      <c r="AB10553" s="35"/>
    </row>
    <row r="10554" spans="1:28" s="6" customFormat="1" x14ac:dyDescent="0.15">
      <c r="A10554" s="6" t="s">
        <v>81</v>
      </c>
      <c r="C10554" s="6">
        <v>6</v>
      </c>
      <c r="E10554" s="31">
        <v>-83</v>
      </c>
      <c r="F10554" s="31"/>
      <c r="G10554" s="33"/>
      <c r="I10554" s="33"/>
      <c r="J10554" s="33"/>
      <c r="AB10554" s="35"/>
    </row>
    <row r="10555" spans="1:28" s="6" customFormat="1" x14ac:dyDescent="0.15">
      <c r="A10555" s="6" t="s">
        <v>81</v>
      </c>
      <c r="C10555" s="6">
        <v>6</v>
      </c>
      <c r="E10555" s="31">
        <v>-83</v>
      </c>
      <c r="F10555" s="31"/>
      <c r="G10555" s="33"/>
      <c r="I10555" s="33"/>
      <c r="J10555" s="33"/>
      <c r="AB10555" s="35"/>
    </row>
    <row r="10556" spans="1:28" s="6" customFormat="1" x14ac:dyDescent="0.15">
      <c r="A10556" s="6" t="s">
        <v>81</v>
      </c>
      <c r="C10556" s="6">
        <v>6</v>
      </c>
      <c r="E10556" s="31">
        <v>-83</v>
      </c>
      <c r="F10556" s="31"/>
      <c r="G10556" s="33"/>
      <c r="I10556" s="33"/>
      <c r="J10556" s="33"/>
      <c r="AB10556" s="35"/>
    </row>
    <row r="10557" spans="1:28" s="6" customFormat="1" x14ac:dyDescent="0.15">
      <c r="A10557" s="6" t="s">
        <v>81</v>
      </c>
      <c r="C10557" s="6">
        <v>6</v>
      </c>
      <c r="E10557" s="31">
        <v>-83</v>
      </c>
      <c r="F10557" s="31"/>
      <c r="G10557" s="33"/>
      <c r="I10557" s="33"/>
      <c r="J10557" s="33"/>
      <c r="AB10557" s="35"/>
    </row>
    <row r="10558" spans="1:28" s="6" customFormat="1" x14ac:dyDescent="0.15">
      <c r="A10558" s="6" t="s">
        <v>81</v>
      </c>
      <c r="C10558" s="6">
        <v>6</v>
      </c>
      <c r="E10558" s="31">
        <v>-76</v>
      </c>
      <c r="F10558" s="31"/>
      <c r="G10558" s="33"/>
      <c r="I10558" s="33"/>
      <c r="J10558" s="33"/>
      <c r="AB10558" s="35"/>
    </row>
    <row r="10559" spans="1:28" s="6" customFormat="1" x14ac:dyDescent="0.15">
      <c r="A10559" s="6" t="s">
        <v>81</v>
      </c>
      <c r="C10559" s="6">
        <v>6</v>
      </c>
      <c r="E10559" s="31">
        <v>-76</v>
      </c>
      <c r="F10559" s="31"/>
      <c r="G10559" s="33"/>
      <c r="I10559" s="33"/>
      <c r="J10559" s="33"/>
      <c r="AB10559" s="35"/>
    </row>
    <row r="10560" spans="1:28" s="6" customFormat="1" x14ac:dyDescent="0.15">
      <c r="A10560" s="6" t="s">
        <v>81</v>
      </c>
      <c r="C10560" s="6">
        <v>6</v>
      </c>
      <c r="E10560" s="31">
        <v>-74</v>
      </c>
      <c r="F10560" s="31"/>
      <c r="G10560" s="33"/>
      <c r="I10560" s="33"/>
      <c r="J10560" s="33"/>
      <c r="AB10560" s="35"/>
    </row>
    <row r="10561" spans="1:28" s="6" customFormat="1" x14ac:dyDescent="0.15">
      <c r="A10561" s="6" t="s">
        <v>81</v>
      </c>
      <c r="C10561" s="6">
        <v>6</v>
      </c>
      <c r="E10561" s="31">
        <v>-75</v>
      </c>
      <c r="F10561" s="31"/>
      <c r="G10561" s="33"/>
      <c r="I10561" s="33"/>
      <c r="J10561" s="33"/>
      <c r="AB10561" s="35"/>
    </row>
    <row r="10562" spans="1:28" s="6" customFormat="1" x14ac:dyDescent="0.15">
      <c r="A10562" s="6" t="s">
        <v>81</v>
      </c>
      <c r="C10562" s="6">
        <v>6</v>
      </c>
      <c r="E10562" s="31">
        <v>-75</v>
      </c>
      <c r="F10562" s="31"/>
      <c r="G10562" s="33"/>
      <c r="I10562" s="33"/>
      <c r="J10562" s="33"/>
      <c r="AB10562" s="35"/>
    </row>
    <row r="10563" spans="1:28" s="6" customFormat="1" x14ac:dyDescent="0.15">
      <c r="A10563" s="6" t="s">
        <v>81</v>
      </c>
      <c r="C10563" s="6">
        <v>6</v>
      </c>
      <c r="E10563" s="31">
        <v>-75</v>
      </c>
      <c r="F10563" s="31"/>
      <c r="G10563" s="33"/>
      <c r="I10563" s="33"/>
      <c r="J10563" s="33"/>
      <c r="AB10563" s="35"/>
    </row>
    <row r="10564" spans="1:28" s="6" customFormat="1" x14ac:dyDescent="0.15">
      <c r="A10564" s="6" t="s">
        <v>81</v>
      </c>
      <c r="C10564" s="6">
        <v>6</v>
      </c>
      <c r="E10564" s="31">
        <v>-75</v>
      </c>
      <c r="F10564" s="31"/>
      <c r="G10564" s="33"/>
      <c r="I10564" s="33"/>
      <c r="J10564" s="33"/>
      <c r="AB10564" s="35"/>
    </row>
    <row r="10565" spans="1:28" s="6" customFormat="1" x14ac:dyDescent="0.15">
      <c r="A10565" s="6" t="s">
        <v>81</v>
      </c>
      <c r="C10565" s="6">
        <v>6</v>
      </c>
      <c r="E10565" s="31">
        <v>-75</v>
      </c>
      <c r="F10565" s="31"/>
      <c r="G10565" s="33"/>
      <c r="I10565" s="33"/>
      <c r="J10565" s="33"/>
      <c r="AB10565" s="35"/>
    </row>
    <row r="10566" spans="1:28" s="6" customFormat="1" x14ac:dyDescent="0.15">
      <c r="A10566" s="6" t="s">
        <v>81</v>
      </c>
      <c r="C10566" s="6">
        <v>6</v>
      </c>
      <c r="E10566" s="31">
        <v>-77</v>
      </c>
      <c r="F10566" s="31"/>
      <c r="G10566" s="33"/>
      <c r="I10566" s="33"/>
      <c r="J10566" s="33"/>
      <c r="AB10566" s="35"/>
    </row>
    <row r="10567" spans="1:28" s="6" customFormat="1" x14ac:dyDescent="0.15">
      <c r="A10567" s="6" t="s">
        <v>81</v>
      </c>
      <c r="C10567" s="6">
        <v>6</v>
      </c>
      <c r="E10567" s="31">
        <v>-77</v>
      </c>
      <c r="F10567" s="31"/>
      <c r="G10567" s="33"/>
      <c r="I10567" s="33"/>
      <c r="J10567" s="33"/>
      <c r="AB10567" s="35"/>
    </row>
    <row r="10568" spans="1:28" s="6" customFormat="1" x14ac:dyDescent="0.15">
      <c r="A10568" s="6" t="s">
        <v>81</v>
      </c>
      <c r="C10568" s="6">
        <v>6</v>
      </c>
      <c r="E10568" s="31">
        <v>-76</v>
      </c>
      <c r="F10568" s="31"/>
      <c r="G10568" s="33"/>
      <c r="I10568" s="33"/>
      <c r="J10568" s="33"/>
      <c r="AB10568" s="35"/>
    </row>
    <row r="10569" spans="1:28" s="6" customFormat="1" x14ac:dyDescent="0.15">
      <c r="A10569" s="6" t="s">
        <v>81</v>
      </c>
      <c r="C10569" s="6">
        <v>6</v>
      </c>
      <c r="E10569" s="31">
        <v>-76</v>
      </c>
      <c r="F10569" s="31"/>
      <c r="G10569" s="33"/>
      <c r="I10569" s="33"/>
      <c r="J10569" s="33"/>
      <c r="AB10569" s="35"/>
    </row>
    <row r="10570" spans="1:28" s="6" customFormat="1" x14ac:dyDescent="0.15">
      <c r="A10570" s="6" t="s">
        <v>81</v>
      </c>
      <c r="C10570" s="6">
        <v>6</v>
      </c>
      <c r="E10570" s="31">
        <v>-76</v>
      </c>
      <c r="F10570" s="31"/>
      <c r="G10570" s="33"/>
      <c r="I10570" s="33"/>
      <c r="J10570" s="33"/>
      <c r="AB10570" s="35"/>
    </row>
    <row r="10571" spans="1:28" s="6" customFormat="1" x14ac:dyDescent="0.15">
      <c r="A10571" s="6" t="s">
        <v>81</v>
      </c>
      <c r="C10571" s="6">
        <v>6</v>
      </c>
      <c r="E10571" s="31">
        <v>-76</v>
      </c>
      <c r="F10571" s="31"/>
      <c r="G10571" s="33"/>
      <c r="I10571" s="33"/>
      <c r="J10571" s="33"/>
      <c r="AB10571" s="35"/>
    </row>
    <row r="10572" spans="1:28" s="6" customFormat="1" x14ac:dyDescent="0.15">
      <c r="A10572" s="6" t="s">
        <v>81</v>
      </c>
      <c r="C10572" s="6">
        <v>6</v>
      </c>
      <c r="E10572" s="31">
        <v>-83</v>
      </c>
      <c r="F10572" s="31"/>
      <c r="G10572" s="33"/>
      <c r="I10572" s="33"/>
      <c r="J10572" s="33"/>
      <c r="AB10572" s="35"/>
    </row>
    <row r="10573" spans="1:28" s="6" customFormat="1" x14ac:dyDescent="0.15">
      <c r="A10573" s="6" t="s">
        <v>81</v>
      </c>
      <c r="C10573" s="6">
        <v>6</v>
      </c>
      <c r="E10573" s="31">
        <v>-83</v>
      </c>
      <c r="F10573" s="31"/>
      <c r="G10573" s="33"/>
      <c r="I10573" s="33"/>
      <c r="J10573" s="33"/>
      <c r="AB10573" s="35"/>
    </row>
    <row r="10574" spans="1:28" s="6" customFormat="1" x14ac:dyDescent="0.15">
      <c r="A10574" s="6" t="s">
        <v>81</v>
      </c>
      <c r="C10574" s="6">
        <v>6</v>
      </c>
      <c r="E10574" s="31">
        <v>-80</v>
      </c>
      <c r="F10574" s="31"/>
      <c r="G10574" s="33"/>
      <c r="I10574" s="33"/>
      <c r="J10574" s="33"/>
      <c r="AB10574" s="35"/>
    </row>
    <row r="10575" spans="1:28" s="6" customFormat="1" x14ac:dyDescent="0.15">
      <c r="A10575" s="6" t="s">
        <v>81</v>
      </c>
      <c r="C10575" s="6">
        <v>6</v>
      </c>
      <c r="E10575" s="31">
        <v>-78</v>
      </c>
      <c r="F10575" s="31"/>
      <c r="G10575" s="33"/>
      <c r="I10575" s="33"/>
      <c r="J10575" s="33"/>
      <c r="AB10575" s="35"/>
    </row>
    <row r="10576" spans="1:28" s="6" customFormat="1" x14ac:dyDescent="0.15">
      <c r="A10576" s="6" t="s">
        <v>81</v>
      </c>
      <c r="C10576" s="6">
        <v>6</v>
      </c>
      <c r="E10576" s="31">
        <v>-78</v>
      </c>
      <c r="F10576" s="31"/>
      <c r="G10576" s="33"/>
      <c r="I10576" s="33"/>
      <c r="J10576" s="33"/>
      <c r="AB10576" s="35"/>
    </row>
    <row r="10577" spans="1:28" s="6" customFormat="1" x14ac:dyDescent="0.15">
      <c r="A10577" s="6" t="s">
        <v>81</v>
      </c>
      <c r="C10577" s="6">
        <v>6</v>
      </c>
      <c r="E10577" s="31">
        <v>-78</v>
      </c>
      <c r="F10577" s="31"/>
      <c r="G10577" s="33"/>
      <c r="I10577" s="33"/>
      <c r="J10577" s="33"/>
      <c r="AB10577" s="35"/>
    </row>
    <row r="10578" spans="1:28" s="6" customFormat="1" x14ac:dyDescent="0.15">
      <c r="A10578" s="6" t="s">
        <v>81</v>
      </c>
      <c r="C10578" s="6">
        <v>6</v>
      </c>
      <c r="E10578" s="31">
        <v>-78</v>
      </c>
      <c r="F10578" s="31"/>
      <c r="G10578" s="33"/>
      <c r="I10578" s="33"/>
      <c r="J10578" s="33"/>
      <c r="AB10578" s="35"/>
    </row>
    <row r="10579" spans="1:28" s="6" customFormat="1" x14ac:dyDescent="0.15">
      <c r="A10579" s="6" t="s">
        <v>81</v>
      </c>
      <c r="C10579" s="6">
        <v>6</v>
      </c>
      <c r="E10579" s="31">
        <v>-78</v>
      </c>
      <c r="F10579" s="31"/>
      <c r="G10579" s="33"/>
      <c r="I10579" s="33"/>
      <c r="J10579" s="33"/>
      <c r="AB10579" s="35"/>
    </row>
    <row r="10580" spans="1:28" s="6" customFormat="1" x14ac:dyDescent="0.15">
      <c r="A10580" s="6" t="s">
        <v>81</v>
      </c>
      <c r="C10580" s="6">
        <v>6</v>
      </c>
      <c r="E10580" s="31">
        <v>-81</v>
      </c>
      <c r="F10580" s="31"/>
      <c r="G10580" s="33"/>
      <c r="I10580" s="33"/>
      <c r="J10580" s="33"/>
      <c r="AB10580" s="35"/>
    </row>
    <row r="10581" spans="1:28" s="6" customFormat="1" x14ac:dyDescent="0.15">
      <c r="A10581" s="6" t="s">
        <v>81</v>
      </c>
      <c r="C10581" s="6">
        <v>6</v>
      </c>
      <c r="E10581" s="31">
        <v>-83</v>
      </c>
      <c r="F10581" s="31"/>
      <c r="G10581" s="33"/>
      <c r="I10581" s="33"/>
      <c r="J10581" s="33"/>
      <c r="AB10581" s="35"/>
    </row>
    <row r="10582" spans="1:28" s="6" customFormat="1" x14ac:dyDescent="0.15">
      <c r="A10582" s="6" t="s">
        <v>81</v>
      </c>
      <c r="C10582" s="6">
        <v>6</v>
      </c>
      <c r="E10582" s="31">
        <v>-83</v>
      </c>
      <c r="F10582" s="31"/>
      <c r="G10582" s="33"/>
      <c r="I10582" s="33"/>
      <c r="J10582" s="33"/>
      <c r="AB10582" s="35"/>
    </row>
    <row r="10583" spans="1:28" s="6" customFormat="1" x14ac:dyDescent="0.15">
      <c r="A10583" s="6" t="s">
        <v>81</v>
      </c>
      <c r="C10583" s="6">
        <v>6</v>
      </c>
      <c r="E10583" s="31">
        <v>-80</v>
      </c>
      <c r="F10583" s="31"/>
      <c r="G10583" s="33"/>
      <c r="I10583" s="33"/>
      <c r="J10583" s="33"/>
      <c r="AB10583" s="35"/>
    </row>
    <row r="10584" spans="1:28" s="6" customFormat="1" x14ac:dyDescent="0.15">
      <c r="A10584" s="6" t="s">
        <v>81</v>
      </c>
      <c r="C10584" s="6">
        <v>6</v>
      </c>
      <c r="E10584" s="31">
        <v>-80</v>
      </c>
      <c r="F10584" s="31"/>
      <c r="G10584" s="33"/>
      <c r="I10584" s="33"/>
      <c r="J10584" s="33"/>
      <c r="AB10584" s="35"/>
    </row>
    <row r="10585" spans="1:28" s="6" customFormat="1" x14ac:dyDescent="0.15">
      <c r="A10585" s="6" t="s">
        <v>81</v>
      </c>
      <c r="C10585" s="6">
        <v>6</v>
      </c>
      <c r="E10585" s="31">
        <v>-80</v>
      </c>
      <c r="F10585" s="31"/>
      <c r="G10585" s="33"/>
      <c r="I10585" s="33"/>
      <c r="J10585" s="33"/>
      <c r="AB10585" s="35"/>
    </row>
    <row r="10586" spans="1:28" s="6" customFormat="1" x14ac:dyDescent="0.15">
      <c r="A10586" s="6" t="s">
        <v>81</v>
      </c>
      <c r="C10586" s="6">
        <v>6</v>
      </c>
      <c r="E10586" s="31">
        <v>-80</v>
      </c>
      <c r="F10586" s="31"/>
      <c r="G10586" s="33"/>
      <c r="I10586" s="33"/>
      <c r="J10586" s="33"/>
      <c r="AB10586" s="35"/>
    </row>
    <row r="10587" spans="1:28" s="6" customFormat="1" x14ac:dyDescent="0.15">
      <c r="A10587" s="6" t="s">
        <v>81</v>
      </c>
      <c r="C10587" s="6">
        <v>6</v>
      </c>
      <c r="E10587" s="31">
        <v>-78</v>
      </c>
      <c r="F10587" s="31"/>
      <c r="G10587" s="33"/>
      <c r="I10587" s="33"/>
      <c r="J10587" s="33"/>
      <c r="AB10587" s="35"/>
    </row>
    <row r="10588" spans="1:28" s="6" customFormat="1" x14ac:dyDescent="0.15">
      <c r="A10588" s="6" t="s">
        <v>81</v>
      </c>
      <c r="C10588" s="6">
        <v>6</v>
      </c>
      <c r="E10588" s="31">
        <v>-78</v>
      </c>
      <c r="F10588" s="31"/>
      <c r="G10588" s="33"/>
      <c r="I10588" s="33"/>
      <c r="J10588" s="33"/>
      <c r="AB10588" s="35"/>
    </row>
    <row r="10589" spans="1:28" s="6" customFormat="1" x14ac:dyDescent="0.15">
      <c r="A10589" s="6" t="s">
        <v>81</v>
      </c>
      <c r="C10589" s="6">
        <v>6</v>
      </c>
      <c r="E10589" s="31">
        <v>-79</v>
      </c>
      <c r="F10589" s="31"/>
      <c r="G10589" s="33"/>
      <c r="I10589" s="33"/>
      <c r="J10589" s="33"/>
      <c r="AB10589" s="35"/>
    </row>
    <row r="10590" spans="1:28" s="6" customFormat="1" x14ac:dyDescent="0.15">
      <c r="A10590" s="6" t="s">
        <v>81</v>
      </c>
      <c r="C10590" s="6">
        <v>6</v>
      </c>
      <c r="E10590" s="31">
        <v>-79</v>
      </c>
      <c r="F10590" s="31"/>
      <c r="G10590" s="33"/>
      <c r="I10590" s="33"/>
      <c r="J10590" s="33"/>
      <c r="AB10590" s="35"/>
    </row>
    <row r="10591" spans="1:28" s="6" customFormat="1" x14ac:dyDescent="0.15">
      <c r="A10591" s="6" t="s">
        <v>81</v>
      </c>
      <c r="C10591" s="6">
        <v>6</v>
      </c>
      <c r="E10591" s="31">
        <v>-79</v>
      </c>
      <c r="F10591" s="31"/>
      <c r="G10591" s="33"/>
      <c r="I10591" s="33"/>
      <c r="J10591" s="33"/>
      <c r="AB10591" s="35"/>
    </row>
    <row r="10592" spans="1:28" s="6" customFormat="1" x14ac:dyDescent="0.15">
      <c r="A10592" s="6" t="s">
        <v>81</v>
      </c>
      <c r="C10592" s="6">
        <v>6</v>
      </c>
      <c r="E10592" s="31">
        <v>-79</v>
      </c>
      <c r="F10592" s="31"/>
      <c r="G10592" s="33"/>
      <c r="I10592" s="33"/>
      <c r="J10592" s="33"/>
      <c r="AB10592" s="35"/>
    </row>
    <row r="10593" spans="1:28" s="6" customFormat="1" x14ac:dyDescent="0.15">
      <c r="A10593" s="6" t="s">
        <v>81</v>
      </c>
      <c r="C10593" s="6">
        <v>6</v>
      </c>
      <c r="E10593" s="31">
        <v>-79</v>
      </c>
      <c r="F10593" s="31"/>
      <c r="G10593" s="33"/>
      <c r="I10593" s="33"/>
      <c r="J10593" s="33"/>
      <c r="AB10593" s="35"/>
    </row>
    <row r="10594" spans="1:28" s="6" customFormat="1" x14ac:dyDescent="0.15">
      <c r="A10594" s="6" t="s">
        <v>81</v>
      </c>
      <c r="C10594" s="6">
        <v>6</v>
      </c>
      <c r="E10594" s="31">
        <v>-79</v>
      </c>
      <c r="F10594" s="31"/>
      <c r="G10594" s="33"/>
      <c r="I10594" s="33"/>
      <c r="J10594" s="33"/>
      <c r="AB10594" s="35"/>
    </row>
    <row r="10595" spans="1:28" s="6" customFormat="1" x14ac:dyDescent="0.15">
      <c r="A10595" s="6" t="s">
        <v>81</v>
      </c>
      <c r="C10595" s="6">
        <v>6</v>
      </c>
      <c r="E10595" s="31">
        <v>-83</v>
      </c>
      <c r="F10595" s="31"/>
      <c r="G10595" s="33"/>
      <c r="I10595" s="33"/>
      <c r="J10595" s="33"/>
      <c r="AB10595" s="35"/>
    </row>
    <row r="10596" spans="1:28" s="6" customFormat="1" x14ac:dyDescent="0.15">
      <c r="A10596" s="6" t="s">
        <v>82</v>
      </c>
      <c r="C10596" s="6">
        <v>6</v>
      </c>
      <c r="E10596" s="31">
        <v>-77</v>
      </c>
      <c r="F10596" s="31"/>
      <c r="G10596" s="33"/>
      <c r="I10596" s="33"/>
      <c r="J10596" s="33"/>
      <c r="AB10596" s="35"/>
    </row>
    <row r="10597" spans="1:28" s="6" customFormat="1" x14ac:dyDescent="0.15">
      <c r="A10597" s="6" t="s">
        <v>82</v>
      </c>
      <c r="C10597" s="6">
        <v>6</v>
      </c>
      <c r="E10597" s="31">
        <v>-77</v>
      </c>
      <c r="F10597" s="31"/>
      <c r="G10597" s="33"/>
      <c r="I10597" s="33"/>
      <c r="J10597" s="33"/>
      <c r="AB10597" s="35"/>
    </row>
    <row r="10598" spans="1:28" s="6" customFormat="1" x14ac:dyDescent="0.15">
      <c r="A10598" s="6" t="s">
        <v>82</v>
      </c>
      <c r="C10598" s="6">
        <v>6</v>
      </c>
      <c r="E10598" s="31">
        <v>-77</v>
      </c>
      <c r="F10598" s="31"/>
      <c r="G10598" s="33"/>
      <c r="I10598" s="33"/>
      <c r="J10598" s="33"/>
      <c r="AB10598" s="35"/>
    </row>
    <row r="10599" spans="1:28" s="6" customFormat="1" x14ac:dyDescent="0.15">
      <c r="A10599" s="6" t="s">
        <v>82</v>
      </c>
      <c r="C10599" s="6">
        <v>6</v>
      </c>
      <c r="E10599" s="31">
        <v>-87</v>
      </c>
      <c r="F10599" s="31"/>
      <c r="G10599" s="33"/>
      <c r="I10599" s="33"/>
      <c r="J10599" s="33"/>
      <c r="AB10599" s="35"/>
    </row>
    <row r="10600" spans="1:28" s="6" customFormat="1" x14ac:dyDescent="0.15">
      <c r="A10600" s="6" t="s">
        <v>82</v>
      </c>
      <c r="C10600" s="6">
        <v>6</v>
      </c>
      <c r="E10600" s="31">
        <v>-82</v>
      </c>
      <c r="F10600" s="31"/>
      <c r="G10600" s="33"/>
      <c r="I10600" s="33"/>
      <c r="J10600" s="33"/>
      <c r="AB10600" s="35"/>
    </row>
    <row r="10601" spans="1:28" s="6" customFormat="1" x14ac:dyDescent="0.15">
      <c r="A10601" s="6" t="s">
        <v>82</v>
      </c>
      <c r="C10601" s="6">
        <v>6</v>
      </c>
      <c r="E10601" s="31">
        <v>-82</v>
      </c>
      <c r="F10601" s="31"/>
      <c r="G10601" s="33"/>
      <c r="I10601" s="33"/>
      <c r="J10601" s="33"/>
      <c r="AB10601" s="35"/>
    </row>
    <row r="10602" spans="1:28" s="6" customFormat="1" x14ac:dyDescent="0.15">
      <c r="A10602" s="6" t="s">
        <v>82</v>
      </c>
      <c r="C10602" s="6">
        <v>6</v>
      </c>
      <c r="E10602" s="31">
        <v>-74</v>
      </c>
      <c r="F10602" s="31"/>
      <c r="G10602" s="33"/>
      <c r="I10602" s="33"/>
      <c r="J10602" s="33"/>
      <c r="AB10602" s="35"/>
    </row>
    <row r="10603" spans="1:28" s="6" customFormat="1" x14ac:dyDescent="0.15">
      <c r="A10603" s="6" t="s">
        <v>82</v>
      </c>
      <c r="C10603" s="6">
        <v>6</v>
      </c>
      <c r="E10603" s="31">
        <v>-74</v>
      </c>
      <c r="F10603" s="31"/>
      <c r="G10603" s="33"/>
      <c r="I10603" s="33"/>
      <c r="J10603" s="33"/>
      <c r="AB10603" s="35"/>
    </row>
    <row r="10604" spans="1:28" s="6" customFormat="1" x14ac:dyDescent="0.15">
      <c r="A10604" s="6" t="s">
        <v>82</v>
      </c>
      <c r="C10604" s="6">
        <v>6</v>
      </c>
      <c r="E10604" s="31">
        <v>-74</v>
      </c>
      <c r="F10604" s="31"/>
      <c r="G10604" s="33"/>
      <c r="I10604" s="33"/>
      <c r="J10604" s="33"/>
      <c r="AB10604" s="35"/>
    </row>
    <row r="10605" spans="1:28" s="6" customFormat="1" x14ac:dyDescent="0.15">
      <c r="A10605" s="6" t="s">
        <v>82</v>
      </c>
      <c r="C10605" s="6">
        <v>6</v>
      </c>
      <c r="E10605" s="31">
        <v>-74</v>
      </c>
      <c r="F10605" s="31"/>
      <c r="G10605" s="33"/>
      <c r="I10605" s="33"/>
      <c r="J10605" s="33"/>
      <c r="AB10605" s="35"/>
    </row>
    <row r="10606" spans="1:28" s="6" customFormat="1" x14ac:dyDescent="0.15">
      <c r="A10606" s="6" t="s">
        <v>82</v>
      </c>
      <c r="C10606" s="6">
        <v>6</v>
      </c>
      <c r="E10606" s="31">
        <v>-79</v>
      </c>
      <c r="F10606" s="31"/>
      <c r="G10606" s="33"/>
      <c r="I10606" s="33"/>
      <c r="J10606" s="33"/>
      <c r="AB10606" s="35"/>
    </row>
    <row r="10607" spans="1:28" s="6" customFormat="1" x14ac:dyDescent="0.15">
      <c r="A10607" s="6" t="s">
        <v>82</v>
      </c>
      <c r="C10607" s="6">
        <v>6</v>
      </c>
      <c r="E10607" s="31">
        <v>-79</v>
      </c>
      <c r="F10607" s="31"/>
      <c r="G10607" s="33"/>
      <c r="I10607" s="33"/>
      <c r="J10607" s="33"/>
      <c r="AB10607" s="35"/>
    </row>
    <row r="10608" spans="1:28" s="6" customFormat="1" x14ac:dyDescent="0.15">
      <c r="A10608" s="6" t="s">
        <v>82</v>
      </c>
      <c r="C10608" s="6">
        <v>6</v>
      </c>
      <c r="E10608" s="31">
        <v>-78</v>
      </c>
      <c r="F10608" s="31"/>
      <c r="G10608" s="33"/>
      <c r="I10608" s="33"/>
      <c r="J10608" s="33"/>
      <c r="AB10608" s="35"/>
    </row>
    <row r="10609" spans="1:28" s="6" customFormat="1" x14ac:dyDescent="0.15">
      <c r="A10609" s="6" t="s">
        <v>82</v>
      </c>
      <c r="C10609" s="6">
        <v>6</v>
      </c>
      <c r="E10609" s="31">
        <v>-78</v>
      </c>
      <c r="F10609" s="31"/>
      <c r="G10609" s="33"/>
      <c r="I10609" s="33"/>
      <c r="J10609" s="33"/>
      <c r="AB10609" s="35"/>
    </row>
    <row r="10610" spans="1:28" s="6" customFormat="1" x14ac:dyDescent="0.15">
      <c r="A10610" s="6" t="s">
        <v>82</v>
      </c>
      <c r="C10610" s="6">
        <v>6</v>
      </c>
      <c r="E10610" s="31">
        <v>-78</v>
      </c>
      <c r="F10610" s="31"/>
      <c r="G10610" s="33"/>
      <c r="I10610" s="33"/>
      <c r="J10610" s="33"/>
      <c r="AB10610" s="35"/>
    </row>
    <row r="10611" spans="1:28" s="6" customFormat="1" x14ac:dyDescent="0.15">
      <c r="A10611" s="6" t="s">
        <v>82</v>
      </c>
      <c r="C10611" s="6">
        <v>6</v>
      </c>
      <c r="E10611" s="31">
        <v>-78</v>
      </c>
      <c r="F10611" s="31"/>
      <c r="G10611" s="33"/>
      <c r="I10611" s="33"/>
      <c r="J10611" s="33"/>
      <c r="AB10611" s="35"/>
    </row>
    <row r="10612" spans="1:28" s="6" customFormat="1" x14ac:dyDescent="0.15">
      <c r="A10612" s="6" t="s">
        <v>82</v>
      </c>
      <c r="C10612" s="6">
        <v>6</v>
      </c>
      <c r="E10612" s="31">
        <v>-76</v>
      </c>
      <c r="F10612" s="31"/>
      <c r="G10612" s="33"/>
      <c r="I10612" s="33"/>
      <c r="J10612" s="33"/>
      <c r="AB10612" s="35"/>
    </row>
    <row r="10613" spans="1:28" s="6" customFormat="1" x14ac:dyDescent="0.15">
      <c r="A10613" s="6" t="s">
        <v>82</v>
      </c>
      <c r="C10613" s="6">
        <v>6</v>
      </c>
      <c r="E10613" s="31">
        <v>-76</v>
      </c>
      <c r="F10613" s="31"/>
      <c r="G10613" s="33"/>
      <c r="I10613" s="33"/>
      <c r="J10613" s="33"/>
      <c r="AB10613" s="35"/>
    </row>
    <row r="10614" spans="1:28" s="6" customFormat="1" x14ac:dyDescent="0.15">
      <c r="A10614" s="6" t="s">
        <v>82</v>
      </c>
      <c r="C10614" s="6">
        <v>6</v>
      </c>
      <c r="E10614" s="31">
        <v>-79</v>
      </c>
      <c r="F10614" s="31"/>
      <c r="G10614" s="33"/>
      <c r="I10614" s="33"/>
      <c r="J10614" s="33"/>
      <c r="AB10614" s="35"/>
    </row>
    <row r="10615" spans="1:28" s="6" customFormat="1" x14ac:dyDescent="0.15">
      <c r="A10615" s="6" t="s">
        <v>82</v>
      </c>
      <c r="C10615" s="6">
        <v>6</v>
      </c>
      <c r="E10615" s="31">
        <v>-76</v>
      </c>
      <c r="F10615" s="31"/>
      <c r="G10615" s="33"/>
      <c r="I10615" s="33"/>
      <c r="J10615" s="33"/>
      <c r="AB10615" s="35"/>
    </row>
    <row r="10616" spans="1:28" s="6" customFormat="1" x14ac:dyDescent="0.15">
      <c r="A10616" s="6" t="s">
        <v>82</v>
      </c>
      <c r="C10616" s="6">
        <v>6</v>
      </c>
      <c r="E10616" s="31">
        <v>-76</v>
      </c>
      <c r="F10616" s="31"/>
      <c r="G10616" s="33"/>
      <c r="I10616" s="33"/>
      <c r="J10616" s="33"/>
      <c r="AB10616" s="35"/>
    </row>
    <row r="10617" spans="1:28" s="6" customFormat="1" x14ac:dyDescent="0.15">
      <c r="A10617" s="6" t="s">
        <v>82</v>
      </c>
      <c r="C10617" s="6">
        <v>6</v>
      </c>
      <c r="E10617" s="31">
        <v>-76</v>
      </c>
      <c r="F10617" s="31"/>
      <c r="G10617" s="33"/>
      <c r="I10617" s="33"/>
      <c r="J10617" s="33"/>
      <c r="AB10617" s="35"/>
    </row>
    <row r="10618" spans="1:28" s="6" customFormat="1" x14ac:dyDescent="0.15">
      <c r="A10618" s="6" t="s">
        <v>82</v>
      </c>
      <c r="C10618" s="6">
        <v>6</v>
      </c>
      <c r="E10618" s="31">
        <v>-76</v>
      </c>
      <c r="F10618" s="31"/>
      <c r="G10618" s="33"/>
      <c r="I10618" s="33"/>
      <c r="J10618" s="33"/>
      <c r="AB10618" s="35"/>
    </row>
    <row r="10619" spans="1:28" s="6" customFormat="1" x14ac:dyDescent="0.15">
      <c r="A10619" s="6" t="s">
        <v>82</v>
      </c>
      <c r="C10619" s="6">
        <v>6</v>
      </c>
      <c r="E10619" s="31">
        <v>-76</v>
      </c>
      <c r="F10619" s="31"/>
      <c r="G10619" s="33"/>
      <c r="I10619" s="33"/>
      <c r="J10619" s="33"/>
      <c r="AB10619" s="35"/>
    </row>
    <row r="10620" spans="1:28" s="6" customFormat="1" x14ac:dyDescent="0.15">
      <c r="A10620" s="6" t="s">
        <v>82</v>
      </c>
      <c r="C10620" s="6">
        <v>6</v>
      </c>
      <c r="E10620" s="31">
        <v>-76</v>
      </c>
      <c r="F10620" s="31"/>
      <c r="G10620" s="33"/>
      <c r="I10620" s="33"/>
      <c r="J10620" s="33"/>
      <c r="AB10620" s="35"/>
    </row>
    <row r="10621" spans="1:28" s="6" customFormat="1" x14ac:dyDescent="0.15">
      <c r="A10621" s="6" t="s">
        <v>82</v>
      </c>
      <c r="C10621" s="6">
        <v>6</v>
      </c>
      <c r="E10621" s="31">
        <v>-76</v>
      </c>
      <c r="F10621" s="31"/>
      <c r="G10621" s="33"/>
      <c r="I10621" s="33"/>
      <c r="J10621" s="33"/>
      <c r="AB10621" s="35"/>
    </row>
    <row r="10622" spans="1:28" s="6" customFormat="1" x14ac:dyDescent="0.15">
      <c r="A10622" s="6" t="s">
        <v>82</v>
      </c>
      <c r="C10622" s="6">
        <v>6</v>
      </c>
      <c r="E10622" s="31">
        <v>-76</v>
      </c>
      <c r="F10622" s="31"/>
      <c r="G10622" s="33"/>
      <c r="I10622" s="33"/>
      <c r="J10622" s="33"/>
      <c r="AB10622" s="35"/>
    </row>
    <row r="10623" spans="1:28" s="6" customFormat="1" x14ac:dyDescent="0.15">
      <c r="A10623" s="6" t="s">
        <v>82</v>
      </c>
      <c r="C10623" s="6">
        <v>6</v>
      </c>
      <c r="E10623" s="31">
        <v>-76</v>
      </c>
      <c r="F10623" s="31"/>
      <c r="G10623" s="33"/>
      <c r="I10623" s="33"/>
      <c r="J10623" s="33"/>
      <c r="AB10623" s="35"/>
    </row>
    <row r="10624" spans="1:28" s="6" customFormat="1" x14ac:dyDescent="0.15">
      <c r="A10624" s="6" t="s">
        <v>82</v>
      </c>
      <c r="C10624" s="6">
        <v>6</v>
      </c>
      <c r="E10624" s="31">
        <v>-76</v>
      </c>
      <c r="F10624" s="31"/>
      <c r="G10624" s="33"/>
      <c r="I10624" s="33"/>
      <c r="J10624" s="33"/>
      <c r="AB10624" s="35"/>
    </row>
    <row r="10625" spans="1:28" s="6" customFormat="1" x14ac:dyDescent="0.15">
      <c r="A10625" s="6" t="s">
        <v>82</v>
      </c>
      <c r="C10625" s="6">
        <v>6</v>
      </c>
      <c r="E10625" s="31">
        <v>-76</v>
      </c>
      <c r="F10625" s="31"/>
      <c r="G10625" s="33"/>
      <c r="I10625" s="33"/>
      <c r="J10625" s="33"/>
      <c r="AB10625" s="35"/>
    </row>
    <row r="10626" spans="1:28" s="6" customFormat="1" x14ac:dyDescent="0.15">
      <c r="A10626" s="6" t="s">
        <v>82</v>
      </c>
      <c r="C10626" s="6">
        <v>6</v>
      </c>
      <c r="E10626" s="31">
        <v>-76</v>
      </c>
      <c r="F10626" s="31"/>
      <c r="G10626" s="33"/>
      <c r="I10626" s="33"/>
      <c r="J10626" s="33"/>
      <c r="AB10626" s="35"/>
    </row>
    <row r="10627" spans="1:28" s="6" customFormat="1" x14ac:dyDescent="0.15">
      <c r="A10627" s="6" t="s">
        <v>82</v>
      </c>
      <c r="C10627" s="6">
        <v>6</v>
      </c>
      <c r="E10627" s="31">
        <v>-76</v>
      </c>
      <c r="F10627" s="31"/>
      <c r="G10627" s="33"/>
      <c r="I10627" s="33"/>
      <c r="J10627" s="33"/>
      <c r="AB10627" s="35"/>
    </row>
    <row r="10628" spans="1:28" s="6" customFormat="1" x14ac:dyDescent="0.15">
      <c r="A10628" s="6" t="s">
        <v>82</v>
      </c>
      <c r="C10628" s="6">
        <v>6</v>
      </c>
      <c r="E10628" s="31">
        <v>-76</v>
      </c>
      <c r="F10628" s="31"/>
      <c r="G10628" s="33"/>
      <c r="I10628" s="33"/>
      <c r="J10628" s="33"/>
      <c r="AB10628" s="35"/>
    </row>
    <row r="10629" spans="1:28" s="6" customFormat="1" x14ac:dyDescent="0.15">
      <c r="A10629" s="6" t="s">
        <v>82</v>
      </c>
      <c r="C10629" s="6">
        <v>6</v>
      </c>
      <c r="E10629" s="31">
        <v>-74</v>
      </c>
      <c r="F10629" s="31"/>
      <c r="G10629" s="33"/>
      <c r="I10629" s="33"/>
      <c r="J10629" s="33"/>
      <c r="AB10629" s="35"/>
    </row>
    <row r="10630" spans="1:28" s="6" customFormat="1" x14ac:dyDescent="0.15">
      <c r="A10630" s="6" t="s">
        <v>82</v>
      </c>
      <c r="C10630" s="6">
        <v>6</v>
      </c>
      <c r="E10630" s="31">
        <v>-77</v>
      </c>
      <c r="F10630" s="31"/>
      <c r="G10630" s="33"/>
      <c r="I10630" s="33"/>
      <c r="J10630" s="33"/>
      <c r="AB10630" s="35"/>
    </row>
    <row r="10631" spans="1:28" s="6" customFormat="1" x14ac:dyDescent="0.15">
      <c r="A10631" s="6" t="s">
        <v>82</v>
      </c>
      <c r="C10631" s="6">
        <v>6</v>
      </c>
      <c r="E10631" s="31">
        <v>-77</v>
      </c>
      <c r="F10631" s="31"/>
      <c r="G10631" s="33"/>
      <c r="I10631" s="33"/>
      <c r="J10631" s="33"/>
      <c r="AB10631" s="35"/>
    </row>
    <row r="10632" spans="1:28" s="6" customFormat="1" x14ac:dyDescent="0.15">
      <c r="A10632" s="6" t="s">
        <v>82</v>
      </c>
      <c r="C10632" s="6">
        <v>6</v>
      </c>
      <c r="E10632" s="31">
        <v>-81</v>
      </c>
      <c r="F10632" s="31"/>
      <c r="G10632" s="33"/>
      <c r="I10632" s="33"/>
      <c r="J10632" s="33"/>
      <c r="AB10632" s="35"/>
    </row>
    <row r="10633" spans="1:28" s="6" customFormat="1" x14ac:dyDescent="0.15">
      <c r="A10633" s="6" t="s">
        <v>82</v>
      </c>
      <c r="C10633" s="6">
        <v>6</v>
      </c>
      <c r="E10633" s="31">
        <v>-81</v>
      </c>
      <c r="F10633" s="31"/>
      <c r="G10633" s="33"/>
      <c r="I10633" s="33"/>
      <c r="J10633" s="33"/>
      <c r="AB10633" s="35"/>
    </row>
    <row r="10634" spans="1:28" s="6" customFormat="1" x14ac:dyDescent="0.15">
      <c r="A10634" s="6" t="s">
        <v>82</v>
      </c>
      <c r="C10634" s="6">
        <v>6</v>
      </c>
      <c r="E10634" s="31">
        <v>-78</v>
      </c>
      <c r="F10634" s="31"/>
      <c r="G10634" s="33"/>
      <c r="I10634" s="33"/>
      <c r="J10634" s="33"/>
      <c r="AB10634" s="35"/>
    </row>
    <row r="10635" spans="1:28" s="6" customFormat="1" x14ac:dyDescent="0.15">
      <c r="A10635" s="6" t="s">
        <v>82</v>
      </c>
      <c r="C10635" s="6">
        <v>6</v>
      </c>
      <c r="E10635" s="31">
        <v>-81</v>
      </c>
      <c r="F10635" s="31"/>
      <c r="G10635" s="33"/>
      <c r="I10635" s="33"/>
      <c r="J10635" s="33"/>
      <c r="AB10635" s="35"/>
    </row>
    <row r="10636" spans="1:28" s="6" customFormat="1" x14ac:dyDescent="0.15">
      <c r="A10636" s="6" t="s">
        <v>82</v>
      </c>
      <c r="C10636" s="6">
        <v>6</v>
      </c>
      <c r="E10636" s="31">
        <v>-81</v>
      </c>
      <c r="F10636" s="31"/>
      <c r="G10636" s="33"/>
      <c r="I10636" s="33"/>
      <c r="J10636" s="33"/>
      <c r="AB10636" s="35"/>
    </row>
    <row r="10637" spans="1:28" s="6" customFormat="1" x14ac:dyDescent="0.15">
      <c r="A10637" s="6" t="s">
        <v>82</v>
      </c>
      <c r="C10637" s="6">
        <v>6</v>
      </c>
      <c r="E10637" s="31">
        <v>-81</v>
      </c>
      <c r="F10637" s="31"/>
      <c r="G10637" s="33"/>
      <c r="I10637" s="33"/>
      <c r="J10637" s="33"/>
      <c r="AB10637" s="35"/>
    </row>
    <row r="10638" spans="1:28" s="6" customFormat="1" x14ac:dyDescent="0.15">
      <c r="A10638" s="6" t="s">
        <v>82</v>
      </c>
      <c r="C10638" s="6">
        <v>6</v>
      </c>
      <c r="E10638" s="31">
        <v>-81</v>
      </c>
      <c r="F10638" s="31"/>
      <c r="G10638" s="33"/>
      <c r="I10638" s="33"/>
      <c r="J10638" s="33"/>
      <c r="AB10638" s="35"/>
    </row>
    <row r="10639" spans="1:28" s="6" customFormat="1" x14ac:dyDescent="0.15">
      <c r="A10639" s="6" t="s">
        <v>82</v>
      </c>
      <c r="C10639" s="6">
        <v>6</v>
      </c>
      <c r="E10639" s="31">
        <v>-81</v>
      </c>
      <c r="F10639" s="31"/>
      <c r="G10639" s="33"/>
      <c r="I10639" s="33"/>
      <c r="J10639" s="33"/>
      <c r="AB10639" s="35"/>
    </row>
    <row r="10640" spans="1:28" s="6" customFormat="1" x14ac:dyDescent="0.15">
      <c r="A10640" s="6" t="s">
        <v>82</v>
      </c>
      <c r="C10640" s="6">
        <v>6</v>
      </c>
      <c r="E10640" s="31">
        <v>-80</v>
      </c>
      <c r="F10640" s="31"/>
      <c r="G10640" s="33"/>
      <c r="I10640" s="33"/>
      <c r="J10640" s="33"/>
      <c r="AB10640" s="35"/>
    </row>
    <row r="10641" spans="1:28" s="6" customFormat="1" x14ac:dyDescent="0.15">
      <c r="A10641" s="6" t="s">
        <v>82</v>
      </c>
      <c r="C10641" s="6">
        <v>6</v>
      </c>
      <c r="E10641" s="31">
        <v>-80</v>
      </c>
      <c r="F10641" s="31"/>
      <c r="G10641" s="33"/>
      <c r="I10641" s="33"/>
      <c r="J10641" s="33"/>
      <c r="AB10641" s="35"/>
    </row>
    <row r="10642" spans="1:28" s="6" customFormat="1" x14ac:dyDescent="0.15">
      <c r="A10642" s="6" t="s">
        <v>82</v>
      </c>
      <c r="C10642" s="6">
        <v>6</v>
      </c>
      <c r="E10642" s="31">
        <v>-80</v>
      </c>
      <c r="F10642" s="31"/>
      <c r="G10642" s="33"/>
      <c r="I10642" s="33"/>
      <c r="J10642" s="33"/>
      <c r="AB10642" s="35"/>
    </row>
    <row r="10643" spans="1:28" s="6" customFormat="1" x14ac:dyDescent="0.15">
      <c r="A10643" s="6" t="s">
        <v>82</v>
      </c>
      <c r="C10643" s="6">
        <v>6</v>
      </c>
      <c r="E10643" s="31">
        <v>-80</v>
      </c>
      <c r="F10643" s="31"/>
      <c r="G10643" s="33"/>
      <c r="I10643" s="33"/>
      <c r="J10643" s="33"/>
      <c r="AB10643" s="35"/>
    </row>
    <row r="10644" spans="1:28" s="6" customFormat="1" x14ac:dyDescent="0.15">
      <c r="A10644" s="6" t="s">
        <v>82</v>
      </c>
      <c r="C10644" s="6">
        <v>6</v>
      </c>
      <c r="E10644" s="31">
        <v>-78</v>
      </c>
      <c r="F10644" s="31"/>
      <c r="G10644" s="33"/>
      <c r="I10644" s="33"/>
      <c r="J10644" s="33"/>
      <c r="AB10644" s="35"/>
    </row>
    <row r="10645" spans="1:28" s="6" customFormat="1" x14ac:dyDescent="0.15">
      <c r="A10645" s="6" t="s">
        <v>82</v>
      </c>
      <c r="C10645" s="6">
        <v>6</v>
      </c>
      <c r="E10645" s="31">
        <v>-78</v>
      </c>
      <c r="F10645" s="31"/>
      <c r="G10645" s="33"/>
      <c r="I10645" s="33"/>
      <c r="J10645" s="33"/>
      <c r="AB10645" s="35"/>
    </row>
    <row r="10646" spans="1:28" s="6" customFormat="1" x14ac:dyDescent="0.15">
      <c r="A10646" s="6" t="s">
        <v>82</v>
      </c>
      <c r="C10646" s="6">
        <v>6</v>
      </c>
      <c r="E10646" s="31">
        <v>-76</v>
      </c>
      <c r="F10646" s="31"/>
      <c r="G10646" s="33"/>
      <c r="I10646" s="33"/>
      <c r="J10646" s="33"/>
      <c r="AB10646" s="35"/>
    </row>
    <row r="10647" spans="1:28" s="6" customFormat="1" x14ac:dyDescent="0.15">
      <c r="A10647" s="6" t="s">
        <v>82</v>
      </c>
      <c r="C10647" s="6">
        <v>6</v>
      </c>
      <c r="E10647" s="31">
        <v>-76</v>
      </c>
      <c r="F10647" s="31"/>
      <c r="G10647" s="33"/>
      <c r="I10647" s="33"/>
      <c r="J10647" s="33"/>
      <c r="AB10647" s="35"/>
    </row>
    <row r="10648" spans="1:28" s="6" customFormat="1" x14ac:dyDescent="0.15">
      <c r="A10648" s="6" t="s">
        <v>82</v>
      </c>
      <c r="C10648" s="6">
        <v>6</v>
      </c>
      <c r="E10648" s="31">
        <v>-76</v>
      </c>
      <c r="F10648" s="31"/>
      <c r="G10648" s="33"/>
      <c r="I10648" s="33"/>
      <c r="J10648" s="33"/>
      <c r="AB10648" s="35"/>
    </row>
    <row r="10649" spans="1:28" s="6" customFormat="1" x14ac:dyDescent="0.15">
      <c r="A10649" s="6" t="s">
        <v>82</v>
      </c>
      <c r="C10649" s="6">
        <v>6</v>
      </c>
      <c r="E10649" s="31">
        <v>-76</v>
      </c>
      <c r="F10649" s="31"/>
      <c r="G10649" s="33"/>
      <c r="I10649" s="33"/>
      <c r="J10649" s="33"/>
      <c r="AB10649" s="35"/>
    </row>
    <row r="10650" spans="1:28" s="6" customFormat="1" x14ac:dyDescent="0.15">
      <c r="A10650" s="6" t="s">
        <v>82</v>
      </c>
      <c r="C10650" s="6">
        <v>6</v>
      </c>
      <c r="E10650" s="31">
        <v>-76</v>
      </c>
      <c r="F10650" s="31"/>
      <c r="G10650" s="33"/>
      <c r="I10650" s="33"/>
      <c r="J10650" s="33"/>
      <c r="AB10650" s="35"/>
    </row>
    <row r="10651" spans="1:28" s="6" customFormat="1" x14ac:dyDescent="0.15">
      <c r="A10651" s="6" t="s">
        <v>82</v>
      </c>
      <c r="C10651" s="6">
        <v>6</v>
      </c>
      <c r="E10651" s="31">
        <v>-76</v>
      </c>
      <c r="F10651" s="31"/>
      <c r="G10651" s="33"/>
      <c r="I10651" s="33"/>
      <c r="J10651" s="33"/>
      <c r="AB10651" s="35"/>
    </row>
    <row r="10652" spans="1:28" s="6" customFormat="1" x14ac:dyDescent="0.15">
      <c r="A10652" s="6" t="s">
        <v>82</v>
      </c>
      <c r="C10652" s="6">
        <v>6</v>
      </c>
      <c r="E10652" s="31">
        <v>-76</v>
      </c>
      <c r="F10652" s="31"/>
      <c r="G10652" s="33"/>
      <c r="I10652" s="33"/>
      <c r="J10652" s="33"/>
      <c r="AB10652" s="35"/>
    </row>
    <row r="10653" spans="1:28" s="6" customFormat="1" x14ac:dyDescent="0.15">
      <c r="A10653" s="6" t="s">
        <v>82</v>
      </c>
      <c r="C10653" s="6">
        <v>6</v>
      </c>
      <c r="E10653" s="31">
        <v>-76</v>
      </c>
      <c r="F10653" s="31"/>
      <c r="G10653" s="33"/>
      <c r="I10653" s="33"/>
      <c r="J10653" s="33"/>
      <c r="AB10653" s="35"/>
    </row>
    <row r="10654" spans="1:28" s="6" customFormat="1" x14ac:dyDescent="0.15">
      <c r="A10654" s="6" t="s">
        <v>82</v>
      </c>
      <c r="C10654" s="6">
        <v>6</v>
      </c>
      <c r="E10654" s="31">
        <v>-76</v>
      </c>
      <c r="F10654" s="31"/>
      <c r="G10654" s="33"/>
      <c r="I10654" s="33"/>
      <c r="J10654" s="33"/>
      <c r="AB10654" s="35"/>
    </row>
    <row r="10655" spans="1:28" s="6" customFormat="1" x14ac:dyDescent="0.15">
      <c r="A10655" s="6" t="s">
        <v>82</v>
      </c>
      <c r="C10655" s="6">
        <v>6</v>
      </c>
      <c r="E10655" s="31">
        <v>-76</v>
      </c>
      <c r="F10655" s="31"/>
      <c r="G10655" s="33"/>
      <c r="I10655" s="33"/>
      <c r="J10655" s="33"/>
      <c r="AB10655" s="35"/>
    </row>
    <row r="10656" spans="1:28" s="6" customFormat="1" x14ac:dyDescent="0.15">
      <c r="A10656" s="6" t="s">
        <v>82</v>
      </c>
      <c r="C10656" s="6">
        <v>6</v>
      </c>
      <c r="E10656" s="31">
        <v>-76</v>
      </c>
      <c r="F10656" s="31"/>
      <c r="G10656" s="33"/>
      <c r="I10656" s="33"/>
      <c r="J10656" s="33"/>
      <c r="AB10656" s="35"/>
    </row>
    <row r="10657" spans="1:28" s="6" customFormat="1" x14ac:dyDescent="0.15">
      <c r="A10657" s="6" t="s">
        <v>82</v>
      </c>
      <c r="C10657" s="6">
        <v>6</v>
      </c>
      <c r="E10657" s="31">
        <v>-76</v>
      </c>
      <c r="F10657" s="31"/>
      <c r="G10657" s="33"/>
      <c r="I10657" s="33"/>
      <c r="J10657" s="33"/>
      <c r="AB10657" s="35"/>
    </row>
    <row r="10658" spans="1:28" s="6" customFormat="1" x14ac:dyDescent="0.15">
      <c r="A10658" s="6" t="s">
        <v>82</v>
      </c>
      <c r="C10658" s="6">
        <v>6</v>
      </c>
      <c r="E10658" s="31">
        <v>-76</v>
      </c>
      <c r="F10658" s="31"/>
      <c r="G10658" s="33"/>
      <c r="I10658" s="33"/>
      <c r="J10658" s="33"/>
      <c r="AB10658" s="35"/>
    </row>
    <row r="10659" spans="1:28" s="6" customFormat="1" x14ac:dyDescent="0.15">
      <c r="A10659" s="6" t="s">
        <v>82</v>
      </c>
      <c r="C10659" s="6">
        <v>6</v>
      </c>
      <c r="E10659" s="31">
        <v>-76</v>
      </c>
      <c r="F10659" s="31"/>
      <c r="G10659" s="33"/>
      <c r="I10659" s="33"/>
      <c r="J10659" s="33"/>
      <c r="AB10659" s="35"/>
    </row>
    <row r="10660" spans="1:28" s="6" customFormat="1" x14ac:dyDescent="0.15">
      <c r="A10660" s="6" t="s">
        <v>82</v>
      </c>
      <c r="C10660" s="6">
        <v>6</v>
      </c>
      <c r="E10660" s="31">
        <v>-76</v>
      </c>
      <c r="F10660" s="31"/>
      <c r="G10660" s="33"/>
      <c r="I10660" s="33"/>
      <c r="J10660" s="33"/>
      <c r="AB10660" s="35"/>
    </row>
    <row r="10661" spans="1:28" s="6" customFormat="1" x14ac:dyDescent="0.15">
      <c r="A10661" s="6" t="s">
        <v>82</v>
      </c>
      <c r="C10661" s="6">
        <v>6</v>
      </c>
      <c r="E10661" s="31">
        <v>-76</v>
      </c>
      <c r="F10661" s="31"/>
      <c r="G10661" s="33"/>
      <c r="I10661" s="33"/>
      <c r="J10661" s="33"/>
      <c r="AB10661" s="35"/>
    </row>
    <row r="10662" spans="1:28" s="6" customFormat="1" x14ac:dyDescent="0.15">
      <c r="A10662" s="6" t="s">
        <v>82</v>
      </c>
      <c r="C10662" s="6">
        <v>6</v>
      </c>
      <c r="E10662" s="31">
        <v>-76</v>
      </c>
      <c r="F10662" s="31"/>
      <c r="G10662" s="33"/>
      <c r="I10662" s="33"/>
      <c r="J10662" s="33"/>
      <c r="AB10662" s="35"/>
    </row>
    <row r="10663" spans="1:28" s="6" customFormat="1" x14ac:dyDescent="0.15">
      <c r="A10663" s="6" t="s">
        <v>82</v>
      </c>
      <c r="C10663" s="6">
        <v>6</v>
      </c>
      <c r="E10663" s="31">
        <v>-76</v>
      </c>
      <c r="F10663" s="31"/>
      <c r="G10663" s="33"/>
      <c r="I10663" s="33"/>
      <c r="J10663" s="33"/>
      <c r="AB10663" s="35"/>
    </row>
    <row r="10664" spans="1:28" s="6" customFormat="1" x14ac:dyDescent="0.15">
      <c r="A10664" s="6" t="s">
        <v>82</v>
      </c>
      <c r="C10664" s="6">
        <v>6</v>
      </c>
      <c r="E10664" s="31">
        <v>-76</v>
      </c>
      <c r="F10664" s="31"/>
      <c r="G10664" s="33"/>
      <c r="I10664" s="33"/>
      <c r="J10664" s="33"/>
      <c r="AB10664" s="35"/>
    </row>
    <row r="10665" spans="1:28" s="6" customFormat="1" x14ac:dyDescent="0.15">
      <c r="A10665" s="6" t="s">
        <v>82</v>
      </c>
      <c r="C10665" s="6">
        <v>6</v>
      </c>
      <c r="E10665" s="31">
        <v>-76</v>
      </c>
      <c r="F10665" s="31"/>
      <c r="G10665" s="33"/>
      <c r="I10665" s="33"/>
      <c r="J10665" s="33"/>
      <c r="AB10665" s="35"/>
    </row>
    <row r="10666" spans="1:28" s="6" customFormat="1" x14ac:dyDescent="0.15">
      <c r="A10666" s="6" t="s">
        <v>82</v>
      </c>
      <c r="C10666" s="6">
        <v>6</v>
      </c>
      <c r="E10666" s="31">
        <v>-76</v>
      </c>
      <c r="F10666" s="31"/>
      <c r="G10666" s="33"/>
      <c r="I10666" s="33"/>
      <c r="J10666" s="33"/>
      <c r="AB10666" s="35"/>
    </row>
    <row r="10667" spans="1:28" s="6" customFormat="1" x14ac:dyDescent="0.15">
      <c r="A10667" s="6" t="s">
        <v>82</v>
      </c>
      <c r="C10667" s="6">
        <v>6</v>
      </c>
      <c r="E10667" s="31">
        <v>-76</v>
      </c>
      <c r="F10667" s="31"/>
      <c r="G10667" s="33"/>
      <c r="I10667" s="33"/>
      <c r="J10667" s="33"/>
      <c r="AB10667" s="35"/>
    </row>
    <row r="10668" spans="1:28" s="6" customFormat="1" x14ac:dyDescent="0.15">
      <c r="A10668" s="6" t="s">
        <v>82</v>
      </c>
      <c r="C10668" s="6">
        <v>6</v>
      </c>
      <c r="E10668" s="31">
        <v>-76</v>
      </c>
      <c r="F10668" s="31"/>
      <c r="G10668" s="33"/>
      <c r="I10668" s="33"/>
      <c r="J10668" s="33"/>
      <c r="AB10668" s="35"/>
    </row>
    <row r="10669" spans="1:28" s="6" customFormat="1" x14ac:dyDescent="0.15">
      <c r="A10669" s="6" t="s">
        <v>82</v>
      </c>
      <c r="C10669" s="6">
        <v>6</v>
      </c>
      <c r="E10669" s="31">
        <v>-76</v>
      </c>
      <c r="F10669" s="31"/>
      <c r="G10669" s="33"/>
      <c r="I10669" s="33"/>
      <c r="J10669" s="33"/>
      <c r="AB10669" s="35"/>
    </row>
    <row r="10670" spans="1:28" s="6" customFormat="1" x14ac:dyDescent="0.15">
      <c r="A10670" s="6" t="s">
        <v>82</v>
      </c>
      <c r="C10670" s="6">
        <v>6</v>
      </c>
      <c r="E10670" s="31">
        <v>-76</v>
      </c>
      <c r="F10670" s="31"/>
      <c r="G10670" s="33"/>
      <c r="I10670" s="33"/>
      <c r="J10670" s="33"/>
      <c r="AB10670" s="35"/>
    </row>
    <row r="10671" spans="1:28" s="6" customFormat="1" x14ac:dyDescent="0.15">
      <c r="A10671" s="6" t="s">
        <v>82</v>
      </c>
      <c r="C10671" s="6">
        <v>6</v>
      </c>
      <c r="E10671" s="31">
        <v>-76</v>
      </c>
      <c r="F10671" s="31"/>
      <c r="G10671" s="33"/>
      <c r="I10671" s="33"/>
      <c r="J10671" s="33"/>
      <c r="AB10671" s="35"/>
    </row>
    <row r="10672" spans="1:28" s="6" customFormat="1" x14ac:dyDescent="0.15">
      <c r="A10672" s="6" t="s">
        <v>82</v>
      </c>
      <c r="C10672" s="6">
        <v>6</v>
      </c>
      <c r="E10672" s="31">
        <v>-76</v>
      </c>
      <c r="F10672" s="31"/>
      <c r="G10672" s="33"/>
      <c r="I10672" s="33"/>
      <c r="J10672" s="33"/>
      <c r="AB10672" s="35"/>
    </row>
    <row r="10673" spans="1:28" s="6" customFormat="1" x14ac:dyDescent="0.15">
      <c r="A10673" s="6" t="s">
        <v>82</v>
      </c>
      <c r="C10673" s="6">
        <v>6</v>
      </c>
      <c r="E10673" s="31">
        <v>-76</v>
      </c>
      <c r="F10673" s="31"/>
      <c r="G10673" s="33"/>
      <c r="I10673" s="33"/>
      <c r="J10673" s="33"/>
      <c r="AB10673" s="35"/>
    </row>
    <row r="10674" spans="1:28" s="6" customFormat="1" x14ac:dyDescent="0.15">
      <c r="A10674" s="6" t="s">
        <v>82</v>
      </c>
      <c r="C10674" s="6">
        <v>6</v>
      </c>
      <c r="E10674" s="31">
        <v>-77</v>
      </c>
      <c r="F10674" s="31"/>
      <c r="G10674" s="33"/>
      <c r="I10674" s="33"/>
      <c r="J10674" s="33"/>
      <c r="AB10674" s="35"/>
    </row>
    <row r="10675" spans="1:28" s="6" customFormat="1" x14ac:dyDescent="0.15">
      <c r="A10675" s="6" t="s">
        <v>82</v>
      </c>
      <c r="C10675" s="6">
        <v>6</v>
      </c>
      <c r="E10675" s="31">
        <v>-77</v>
      </c>
      <c r="F10675" s="31"/>
      <c r="G10675" s="33"/>
      <c r="I10675" s="33"/>
      <c r="J10675" s="33"/>
      <c r="AB10675" s="35"/>
    </row>
    <row r="10676" spans="1:28" s="6" customFormat="1" x14ac:dyDescent="0.15">
      <c r="A10676" s="6" t="s">
        <v>82</v>
      </c>
      <c r="C10676" s="6">
        <v>6</v>
      </c>
      <c r="E10676" s="31">
        <v>-77</v>
      </c>
      <c r="F10676" s="31"/>
      <c r="G10676" s="33"/>
      <c r="I10676" s="33"/>
      <c r="J10676" s="33"/>
      <c r="AB10676" s="35"/>
    </row>
    <row r="10677" spans="1:28" s="6" customFormat="1" x14ac:dyDescent="0.15">
      <c r="A10677" s="6" t="s">
        <v>82</v>
      </c>
      <c r="C10677" s="6">
        <v>6</v>
      </c>
      <c r="E10677" s="31">
        <v>-79</v>
      </c>
      <c r="F10677" s="31"/>
      <c r="G10677" s="33"/>
      <c r="I10677" s="33"/>
      <c r="J10677" s="33"/>
      <c r="AB10677" s="35"/>
    </row>
    <row r="10678" spans="1:28" s="6" customFormat="1" x14ac:dyDescent="0.15">
      <c r="A10678" s="6" t="s">
        <v>82</v>
      </c>
      <c r="C10678" s="6">
        <v>6</v>
      </c>
      <c r="E10678" s="31">
        <v>-79</v>
      </c>
      <c r="F10678" s="31"/>
      <c r="G10678" s="33"/>
      <c r="I10678" s="33"/>
      <c r="J10678" s="33"/>
      <c r="AB10678" s="35"/>
    </row>
    <row r="10679" spans="1:28" s="6" customFormat="1" x14ac:dyDescent="0.15">
      <c r="A10679" s="6" t="s">
        <v>82</v>
      </c>
      <c r="C10679" s="6">
        <v>6</v>
      </c>
      <c r="E10679" s="31">
        <v>-81</v>
      </c>
      <c r="F10679" s="31"/>
      <c r="G10679" s="33"/>
      <c r="I10679" s="33"/>
      <c r="J10679" s="33"/>
      <c r="AB10679" s="35"/>
    </row>
    <row r="10680" spans="1:28" s="6" customFormat="1" x14ac:dyDescent="0.15">
      <c r="A10680" s="6" t="s">
        <v>82</v>
      </c>
      <c r="C10680" s="6">
        <v>6</v>
      </c>
      <c r="E10680" s="31">
        <v>-80</v>
      </c>
      <c r="F10680" s="31"/>
      <c r="G10680" s="33"/>
      <c r="I10680" s="33"/>
      <c r="J10680" s="33"/>
      <c r="AB10680" s="35"/>
    </row>
    <row r="10681" spans="1:28" s="6" customFormat="1" x14ac:dyDescent="0.15">
      <c r="A10681" s="6" t="s">
        <v>82</v>
      </c>
      <c r="C10681" s="6">
        <v>6</v>
      </c>
      <c r="E10681" s="31">
        <v>-80</v>
      </c>
      <c r="F10681" s="31"/>
      <c r="G10681" s="33"/>
      <c r="I10681" s="33"/>
      <c r="J10681" s="33"/>
      <c r="AB10681" s="35"/>
    </row>
    <row r="10682" spans="1:28" s="6" customFormat="1" x14ac:dyDescent="0.15">
      <c r="A10682" s="6" t="s">
        <v>82</v>
      </c>
      <c r="C10682" s="6">
        <v>6</v>
      </c>
      <c r="E10682" s="31">
        <v>-78</v>
      </c>
      <c r="F10682" s="31"/>
      <c r="G10682" s="33"/>
      <c r="I10682" s="33"/>
      <c r="J10682" s="33"/>
      <c r="AB10682" s="35"/>
    </row>
    <row r="10683" spans="1:28" s="6" customFormat="1" x14ac:dyDescent="0.15">
      <c r="A10683" s="6" t="s">
        <v>82</v>
      </c>
      <c r="C10683" s="6">
        <v>6</v>
      </c>
      <c r="E10683" s="31">
        <v>-79</v>
      </c>
      <c r="F10683" s="31"/>
      <c r="G10683" s="33"/>
      <c r="I10683" s="33"/>
      <c r="J10683" s="33"/>
      <c r="AB10683" s="35"/>
    </row>
    <row r="10684" spans="1:28" s="6" customFormat="1" x14ac:dyDescent="0.15">
      <c r="A10684" s="6" t="s">
        <v>82</v>
      </c>
      <c r="C10684" s="6">
        <v>6</v>
      </c>
      <c r="E10684" s="31">
        <v>-79</v>
      </c>
      <c r="F10684" s="31"/>
      <c r="G10684" s="33"/>
      <c r="I10684" s="33"/>
      <c r="J10684" s="33"/>
      <c r="AB10684" s="35"/>
    </row>
    <row r="10685" spans="1:28" s="6" customFormat="1" x14ac:dyDescent="0.15">
      <c r="A10685" s="6" t="s">
        <v>82</v>
      </c>
      <c r="C10685" s="6">
        <v>6</v>
      </c>
      <c r="E10685" s="31">
        <v>-78</v>
      </c>
      <c r="F10685" s="31"/>
      <c r="G10685" s="33"/>
      <c r="I10685" s="33"/>
      <c r="J10685" s="33"/>
      <c r="AB10685" s="35"/>
    </row>
    <row r="10686" spans="1:28" s="6" customFormat="1" x14ac:dyDescent="0.15">
      <c r="A10686" s="6" t="s">
        <v>82</v>
      </c>
      <c r="C10686" s="6">
        <v>6</v>
      </c>
      <c r="E10686" s="31">
        <v>-78</v>
      </c>
      <c r="F10686" s="31"/>
      <c r="G10686" s="33"/>
      <c r="I10686" s="33"/>
      <c r="J10686" s="33"/>
      <c r="AB10686" s="35"/>
    </row>
    <row r="10687" spans="1:28" s="6" customFormat="1" x14ac:dyDescent="0.15">
      <c r="A10687" s="6" t="s">
        <v>82</v>
      </c>
      <c r="C10687" s="6">
        <v>6</v>
      </c>
      <c r="E10687" s="31">
        <v>-79</v>
      </c>
      <c r="F10687" s="31"/>
      <c r="G10687" s="33"/>
      <c r="I10687" s="33"/>
      <c r="J10687" s="33"/>
      <c r="AB10687" s="35"/>
    </row>
    <row r="10688" spans="1:28" s="6" customFormat="1" x14ac:dyDescent="0.15">
      <c r="A10688" s="6" t="s">
        <v>82</v>
      </c>
      <c r="C10688" s="6">
        <v>6</v>
      </c>
      <c r="E10688" s="31">
        <v>-79</v>
      </c>
      <c r="F10688" s="31"/>
      <c r="G10688" s="33"/>
      <c r="I10688" s="33"/>
      <c r="J10688" s="33"/>
      <c r="AB10688" s="35"/>
    </row>
    <row r="10689" spans="1:28" s="6" customFormat="1" x14ac:dyDescent="0.15">
      <c r="A10689" s="6" t="s">
        <v>82</v>
      </c>
      <c r="C10689" s="6">
        <v>6</v>
      </c>
      <c r="E10689" s="31">
        <v>-81</v>
      </c>
      <c r="F10689" s="31"/>
      <c r="G10689" s="33"/>
      <c r="I10689" s="33"/>
      <c r="J10689" s="33"/>
      <c r="AB10689" s="35"/>
    </row>
    <row r="10690" spans="1:28" s="6" customFormat="1" x14ac:dyDescent="0.15">
      <c r="A10690" s="6" t="s">
        <v>82</v>
      </c>
      <c r="C10690" s="6">
        <v>6</v>
      </c>
      <c r="E10690" s="31">
        <v>-81</v>
      </c>
      <c r="F10690" s="31"/>
      <c r="G10690" s="33"/>
      <c r="I10690" s="33"/>
      <c r="J10690" s="33"/>
      <c r="AB10690" s="35"/>
    </row>
    <row r="10691" spans="1:28" s="6" customFormat="1" x14ac:dyDescent="0.15">
      <c r="A10691" s="6" t="s">
        <v>82</v>
      </c>
      <c r="C10691" s="6">
        <v>6</v>
      </c>
      <c r="E10691" s="31">
        <v>-81</v>
      </c>
      <c r="F10691" s="31"/>
      <c r="G10691" s="33"/>
      <c r="I10691" s="33"/>
      <c r="J10691" s="33"/>
      <c r="AB10691" s="35"/>
    </row>
    <row r="10692" spans="1:28" s="6" customFormat="1" x14ac:dyDescent="0.15">
      <c r="A10692" s="6" t="s">
        <v>82</v>
      </c>
      <c r="C10692" s="6">
        <v>6</v>
      </c>
      <c r="E10692" s="31">
        <v>-81</v>
      </c>
      <c r="F10692" s="31"/>
      <c r="G10692" s="33"/>
      <c r="I10692" s="33"/>
      <c r="J10692" s="33"/>
      <c r="AB10692" s="35"/>
    </row>
    <row r="10693" spans="1:28" s="6" customFormat="1" x14ac:dyDescent="0.15">
      <c r="A10693" s="6" t="s">
        <v>82</v>
      </c>
      <c r="C10693" s="6">
        <v>6</v>
      </c>
      <c r="E10693" s="31">
        <v>-80</v>
      </c>
      <c r="F10693" s="31"/>
      <c r="G10693" s="33"/>
      <c r="I10693" s="33"/>
      <c r="J10693" s="33"/>
      <c r="AB10693" s="35"/>
    </row>
    <row r="10694" spans="1:28" s="6" customFormat="1" x14ac:dyDescent="0.15">
      <c r="A10694" s="6" t="s">
        <v>82</v>
      </c>
      <c r="C10694" s="6">
        <v>6</v>
      </c>
      <c r="E10694" s="31">
        <v>-80</v>
      </c>
      <c r="F10694" s="31"/>
      <c r="G10694" s="33"/>
      <c r="I10694" s="33"/>
      <c r="J10694" s="33"/>
      <c r="AB10694" s="35"/>
    </row>
    <row r="10695" spans="1:28" s="6" customFormat="1" x14ac:dyDescent="0.15">
      <c r="A10695" s="6" t="s">
        <v>82</v>
      </c>
      <c r="C10695" s="6">
        <v>6</v>
      </c>
      <c r="E10695" s="31">
        <v>-78</v>
      </c>
      <c r="F10695" s="31"/>
      <c r="G10695" s="33"/>
      <c r="I10695" s="33"/>
      <c r="J10695" s="33"/>
      <c r="AB10695" s="35"/>
    </row>
    <row r="10696" spans="1:28" s="6" customFormat="1" x14ac:dyDescent="0.15">
      <c r="A10696" s="6" t="s">
        <v>82</v>
      </c>
      <c r="C10696" s="6">
        <v>6</v>
      </c>
      <c r="E10696" s="31">
        <v>-83</v>
      </c>
      <c r="F10696" s="31"/>
      <c r="G10696" s="33"/>
      <c r="I10696" s="33"/>
      <c r="J10696" s="33"/>
      <c r="AB10696" s="35"/>
    </row>
    <row r="10697" spans="1:28" s="6" customFormat="1" x14ac:dyDescent="0.15">
      <c r="A10697" s="6" t="s">
        <v>82</v>
      </c>
      <c r="C10697" s="6">
        <v>6</v>
      </c>
      <c r="E10697" s="31">
        <v>-83</v>
      </c>
      <c r="F10697" s="31"/>
      <c r="G10697" s="33"/>
      <c r="I10697" s="33"/>
      <c r="J10697" s="33"/>
      <c r="AB10697" s="35"/>
    </row>
    <row r="10698" spans="1:28" s="6" customFormat="1" x14ac:dyDescent="0.15">
      <c r="A10698" s="6" t="s">
        <v>82</v>
      </c>
      <c r="C10698" s="6">
        <v>6</v>
      </c>
      <c r="E10698" s="31">
        <v>-78</v>
      </c>
      <c r="F10698" s="31"/>
      <c r="G10698" s="33"/>
      <c r="I10698" s="33"/>
      <c r="J10698" s="33"/>
      <c r="AB10698" s="35"/>
    </row>
    <row r="10699" spans="1:28" s="6" customFormat="1" x14ac:dyDescent="0.15">
      <c r="A10699" s="6" t="s">
        <v>82</v>
      </c>
      <c r="C10699" s="6">
        <v>6</v>
      </c>
      <c r="E10699" s="31">
        <v>-78</v>
      </c>
      <c r="F10699" s="31"/>
      <c r="G10699" s="33"/>
      <c r="I10699" s="33"/>
      <c r="J10699" s="33"/>
      <c r="AB10699" s="35"/>
    </row>
    <row r="10700" spans="1:28" s="6" customFormat="1" x14ac:dyDescent="0.15">
      <c r="A10700" s="6" t="s">
        <v>82</v>
      </c>
      <c r="C10700" s="6">
        <v>6</v>
      </c>
      <c r="E10700" s="31">
        <v>-78</v>
      </c>
      <c r="F10700" s="31"/>
      <c r="G10700" s="33"/>
      <c r="I10700" s="33"/>
      <c r="J10700" s="33"/>
      <c r="AB10700" s="35"/>
    </row>
    <row r="10701" spans="1:28" s="6" customFormat="1" x14ac:dyDescent="0.15">
      <c r="A10701" s="6" t="s">
        <v>82</v>
      </c>
      <c r="C10701" s="6">
        <v>6</v>
      </c>
      <c r="E10701" s="31">
        <v>-78</v>
      </c>
      <c r="F10701" s="31"/>
      <c r="G10701" s="33"/>
      <c r="I10701" s="33"/>
      <c r="J10701" s="33"/>
      <c r="AB10701" s="35"/>
    </row>
    <row r="10702" spans="1:28" s="6" customFormat="1" x14ac:dyDescent="0.15">
      <c r="A10702" s="6" t="s">
        <v>82</v>
      </c>
      <c r="C10702" s="6">
        <v>6</v>
      </c>
      <c r="E10702" s="31">
        <v>-79</v>
      </c>
      <c r="F10702" s="31"/>
      <c r="G10702" s="33"/>
      <c r="I10702" s="33"/>
      <c r="J10702" s="33"/>
      <c r="AB10702" s="35"/>
    </row>
    <row r="10703" spans="1:28" s="6" customFormat="1" x14ac:dyDescent="0.15">
      <c r="A10703" s="6" t="s">
        <v>82</v>
      </c>
      <c r="C10703" s="6">
        <v>6</v>
      </c>
      <c r="E10703" s="31">
        <v>-79</v>
      </c>
      <c r="F10703" s="31"/>
      <c r="G10703" s="33"/>
      <c r="I10703" s="33"/>
      <c r="J10703" s="33"/>
      <c r="AB10703" s="35"/>
    </row>
    <row r="10704" spans="1:28" s="6" customFormat="1" x14ac:dyDescent="0.15">
      <c r="A10704" s="6" t="s">
        <v>82</v>
      </c>
      <c r="C10704" s="6">
        <v>6</v>
      </c>
      <c r="E10704" s="31">
        <v>-76</v>
      </c>
      <c r="F10704" s="31"/>
      <c r="G10704" s="33"/>
      <c r="I10704" s="33"/>
      <c r="J10704" s="33"/>
      <c r="AB10704" s="35"/>
    </row>
    <row r="10705" spans="1:28" s="6" customFormat="1" x14ac:dyDescent="0.15">
      <c r="A10705" s="6" t="s">
        <v>82</v>
      </c>
      <c r="C10705" s="6">
        <v>6</v>
      </c>
      <c r="E10705" s="31">
        <v>-76</v>
      </c>
      <c r="F10705" s="31"/>
      <c r="G10705" s="33"/>
      <c r="I10705" s="33"/>
      <c r="J10705" s="33"/>
      <c r="AB10705" s="35"/>
    </row>
    <row r="10706" spans="1:28" s="6" customFormat="1" x14ac:dyDescent="0.15">
      <c r="A10706" s="6" t="s">
        <v>82</v>
      </c>
      <c r="C10706" s="6">
        <v>6</v>
      </c>
      <c r="E10706" s="31">
        <v>-77</v>
      </c>
      <c r="F10706" s="31"/>
      <c r="G10706" s="33"/>
      <c r="I10706" s="33"/>
      <c r="J10706" s="33"/>
      <c r="AB10706" s="35"/>
    </row>
    <row r="10707" spans="1:28" s="6" customFormat="1" x14ac:dyDescent="0.15">
      <c r="A10707" s="6" t="s">
        <v>82</v>
      </c>
      <c r="C10707" s="6">
        <v>6</v>
      </c>
      <c r="E10707" s="31">
        <v>-77</v>
      </c>
      <c r="F10707" s="31"/>
      <c r="G10707" s="33"/>
      <c r="I10707" s="33"/>
      <c r="J10707" s="33"/>
      <c r="AB10707" s="35"/>
    </row>
    <row r="10708" spans="1:28" s="6" customFormat="1" x14ac:dyDescent="0.15">
      <c r="A10708" s="6" t="s">
        <v>82</v>
      </c>
      <c r="C10708" s="6">
        <v>6</v>
      </c>
      <c r="E10708" s="31">
        <v>-77</v>
      </c>
      <c r="F10708" s="31"/>
      <c r="G10708" s="33"/>
      <c r="I10708" s="33"/>
      <c r="J10708" s="33"/>
      <c r="AB10708" s="35"/>
    </row>
    <row r="10709" spans="1:28" s="6" customFormat="1" x14ac:dyDescent="0.15">
      <c r="A10709" s="6" t="s">
        <v>82</v>
      </c>
      <c r="C10709" s="6">
        <v>6</v>
      </c>
      <c r="E10709" s="31">
        <v>-77</v>
      </c>
      <c r="F10709" s="31"/>
      <c r="G10709" s="33"/>
      <c r="I10709" s="33"/>
      <c r="J10709" s="33"/>
      <c r="AB10709" s="35"/>
    </row>
    <row r="10710" spans="1:28" s="6" customFormat="1" x14ac:dyDescent="0.15">
      <c r="A10710" s="6" t="s">
        <v>82</v>
      </c>
      <c r="C10710" s="6">
        <v>6</v>
      </c>
      <c r="E10710" s="31">
        <v>-72</v>
      </c>
      <c r="F10710" s="31"/>
      <c r="G10710" s="33"/>
      <c r="I10710" s="33"/>
      <c r="J10710" s="33"/>
      <c r="AB10710" s="35"/>
    </row>
    <row r="10711" spans="1:28" s="6" customFormat="1" x14ac:dyDescent="0.15">
      <c r="A10711" s="6" t="s">
        <v>82</v>
      </c>
      <c r="C10711" s="6">
        <v>6</v>
      </c>
      <c r="E10711" s="31">
        <v>-72</v>
      </c>
      <c r="F10711" s="31"/>
      <c r="G10711" s="33"/>
      <c r="I10711" s="33"/>
      <c r="J10711" s="33"/>
      <c r="AB10711" s="35"/>
    </row>
    <row r="10712" spans="1:28" s="6" customFormat="1" x14ac:dyDescent="0.15">
      <c r="A10712" s="6" t="s">
        <v>82</v>
      </c>
      <c r="C10712" s="6">
        <v>6</v>
      </c>
      <c r="E10712" s="31">
        <v>-72</v>
      </c>
      <c r="F10712" s="31"/>
      <c r="G10712" s="33"/>
      <c r="I10712" s="33"/>
      <c r="J10712" s="33"/>
      <c r="AB10712" s="35"/>
    </row>
    <row r="10713" spans="1:28" s="6" customFormat="1" x14ac:dyDescent="0.15">
      <c r="A10713" s="6" t="s">
        <v>82</v>
      </c>
      <c r="C10713" s="6">
        <v>6</v>
      </c>
      <c r="E10713" s="31">
        <v>-72</v>
      </c>
      <c r="F10713" s="31"/>
      <c r="G10713" s="33"/>
      <c r="I10713" s="33"/>
      <c r="J10713" s="33"/>
      <c r="AB10713" s="35"/>
    </row>
    <row r="10714" spans="1:28" s="6" customFormat="1" x14ac:dyDescent="0.15">
      <c r="A10714" s="6" t="s">
        <v>82</v>
      </c>
      <c r="C10714" s="6">
        <v>6</v>
      </c>
      <c r="E10714" s="31">
        <v>-72</v>
      </c>
      <c r="F10714" s="31"/>
      <c r="G10714" s="33"/>
      <c r="I10714" s="33"/>
      <c r="J10714" s="33"/>
      <c r="AB10714" s="35"/>
    </row>
    <row r="10715" spans="1:28" s="6" customFormat="1" x14ac:dyDescent="0.15">
      <c r="A10715" s="6" t="s">
        <v>82</v>
      </c>
      <c r="C10715" s="6">
        <v>6</v>
      </c>
      <c r="E10715" s="31">
        <v>-83</v>
      </c>
      <c r="F10715" s="31"/>
      <c r="G10715" s="33"/>
      <c r="I10715" s="33"/>
      <c r="J10715" s="33"/>
      <c r="AB10715" s="35"/>
    </row>
    <row r="10716" spans="1:28" s="6" customFormat="1" x14ac:dyDescent="0.15">
      <c r="A10716" s="6" t="s">
        <v>82</v>
      </c>
      <c r="C10716" s="6">
        <v>6</v>
      </c>
      <c r="E10716" s="31">
        <v>-83</v>
      </c>
      <c r="F10716" s="31"/>
      <c r="G10716" s="33"/>
      <c r="I10716" s="33"/>
      <c r="J10716" s="33"/>
      <c r="AB10716" s="35"/>
    </row>
    <row r="10717" spans="1:28" s="6" customFormat="1" x14ac:dyDescent="0.15">
      <c r="A10717" s="6" t="s">
        <v>82</v>
      </c>
      <c r="C10717" s="6">
        <v>6</v>
      </c>
      <c r="E10717" s="31">
        <v>-83</v>
      </c>
      <c r="F10717" s="31"/>
      <c r="G10717" s="33"/>
      <c r="I10717" s="33"/>
      <c r="J10717" s="33"/>
      <c r="AB10717" s="35"/>
    </row>
    <row r="10718" spans="1:28" s="6" customFormat="1" x14ac:dyDescent="0.15">
      <c r="A10718" s="6" t="s">
        <v>82</v>
      </c>
      <c r="C10718" s="6">
        <v>6</v>
      </c>
      <c r="E10718" s="31">
        <v>-83</v>
      </c>
      <c r="F10718" s="31"/>
      <c r="G10718" s="33"/>
      <c r="I10718" s="33"/>
      <c r="J10718" s="33"/>
      <c r="AB10718" s="35"/>
    </row>
    <row r="10719" spans="1:28" s="6" customFormat="1" x14ac:dyDescent="0.15">
      <c r="A10719" s="6" t="s">
        <v>82</v>
      </c>
      <c r="C10719" s="6">
        <v>6</v>
      </c>
      <c r="E10719" s="31">
        <v>-91</v>
      </c>
      <c r="F10719" s="31"/>
      <c r="G10719" s="33"/>
      <c r="I10719" s="33"/>
      <c r="J10719" s="33"/>
      <c r="AB10719" s="35"/>
    </row>
    <row r="10720" spans="1:28" s="6" customFormat="1" x14ac:dyDescent="0.15">
      <c r="A10720" s="6" t="s">
        <v>82</v>
      </c>
      <c r="C10720" s="6">
        <v>6</v>
      </c>
      <c r="E10720" s="31">
        <v>-91</v>
      </c>
      <c r="F10720" s="31"/>
      <c r="G10720" s="33"/>
      <c r="I10720" s="33"/>
      <c r="J10720" s="33"/>
      <c r="AB10720" s="35"/>
    </row>
    <row r="10721" spans="1:28" s="6" customFormat="1" x14ac:dyDescent="0.15">
      <c r="A10721" s="6" t="s">
        <v>82</v>
      </c>
      <c r="C10721" s="6">
        <v>6</v>
      </c>
      <c r="E10721" s="31">
        <v>-84</v>
      </c>
      <c r="F10721" s="31"/>
      <c r="G10721" s="33"/>
      <c r="I10721" s="33"/>
      <c r="J10721" s="33"/>
      <c r="AB10721" s="35"/>
    </row>
    <row r="10722" spans="1:28" s="6" customFormat="1" x14ac:dyDescent="0.15">
      <c r="A10722" s="6" t="s">
        <v>82</v>
      </c>
      <c r="C10722" s="6">
        <v>6</v>
      </c>
      <c r="E10722" s="31">
        <v>-82</v>
      </c>
      <c r="F10722" s="31"/>
      <c r="G10722" s="33"/>
      <c r="I10722" s="33"/>
      <c r="J10722" s="33"/>
      <c r="AB10722" s="35"/>
    </row>
    <row r="10723" spans="1:28" s="6" customFormat="1" x14ac:dyDescent="0.15">
      <c r="A10723" s="6" t="s">
        <v>82</v>
      </c>
      <c r="C10723" s="6">
        <v>6</v>
      </c>
      <c r="E10723" s="31">
        <v>-82</v>
      </c>
      <c r="F10723" s="31"/>
      <c r="G10723" s="33"/>
      <c r="I10723" s="33"/>
      <c r="J10723" s="33"/>
      <c r="AB10723" s="35"/>
    </row>
    <row r="10724" spans="1:28" s="6" customFormat="1" x14ac:dyDescent="0.15">
      <c r="A10724" s="6" t="s">
        <v>82</v>
      </c>
      <c r="C10724" s="6">
        <v>6</v>
      </c>
      <c r="E10724" s="31">
        <v>-82</v>
      </c>
      <c r="F10724" s="31"/>
      <c r="G10724" s="33"/>
      <c r="I10724" s="33"/>
      <c r="J10724" s="33"/>
      <c r="AB10724" s="35"/>
    </row>
    <row r="10725" spans="1:28" s="6" customFormat="1" x14ac:dyDescent="0.15">
      <c r="A10725" s="6" t="s">
        <v>82</v>
      </c>
      <c r="C10725" s="6">
        <v>6</v>
      </c>
      <c r="E10725" s="31">
        <v>-80</v>
      </c>
      <c r="F10725" s="31"/>
      <c r="G10725" s="33"/>
      <c r="I10725" s="33"/>
      <c r="J10725" s="33"/>
      <c r="AB10725" s="35"/>
    </row>
    <row r="10726" spans="1:28" s="6" customFormat="1" x14ac:dyDescent="0.15">
      <c r="A10726" s="6" t="s">
        <v>82</v>
      </c>
      <c r="C10726" s="6">
        <v>6</v>
      </c>
      <c r="E10726" s="31">
        <v>-80</v>
      </c>
      <c r="F10726" s="31"/>
      <c r="G10726" s="33"/>
      <c r="I10726" s="33"/>
      <c r="J10726" s="33"/>
      <c r="AB10726" s="35"/>
    </row>
    <row r="10727" spans="1:28" s="6" customFormat="1" x14ac:dyDescent="0.15">
      <c r="A10727" s="6" t="s">
        <v>82</v>
      </c>
      <c r="C10727" s="6">
        <v>6</v>
      </c>
      <c r="E10727" s="31">
        <v>-76</v>
      </c>
      <c r="F10727" s="31"/>
      <c r="G10727" s="33"/>
      <c r="I10727" s="33"/>
      <c r="J10727" s="33"/>
      <c r="AB10727" s="35"/>
    </row>
    <row r="10728" spans="1:28" s="6" customFormat="1" x14ac:dyDescent="0.15">
      <c r="A10728" s="6" t="s">
        <v>82</v>
      </c>
      <c r="C10728" s="6">
        <v>6</v>
      </c>
      <c r="E10728" s="31">
        <v>-85</v>
      </c>
      <c r="F10728" s="31"/>
      <c r="G10728" s="33"/>
      <c r="I10728" s="33"/>
      <c r="J10728" s="33"/>
      <c r="AB10728" s="35"/>
    </row>
    <row r="10729" spans="1:28" s="6" customFormat="1" x14ac:dyDescent="0.15">
      <c r="A10729" s="6" t="s">
        <v>82</v>
      </c>
      <c r="C10729" s="6">
        <v>6</v>
      </c>
      <c r="E10729" s="31">
        <v>-85</v>
      </c>
      <c r="F10729" s="31"/>
      <c r="G10729" s="33"/>
      <c r="I10729" s="33"/>
      <c r="J10729" s="33"/>
      <c r="AB10729" s="35"/>
    </row>
    <row r="10730" spans="1:28" s="6" customFormat="1" x14ac:dyDescent="0.15">
      <c r="A10730" s="6" t="s">
        <v>82</v>
      </c>
      <c r="C10730" s="6">
        <v>6</v>
      </c>
      <c r="E10730" s="31">
        <v>-76</v>
      </c>
      <c r="F10730" s="31"/>
      <c r="G10730" s="33"/>
      <c r="I10730" s="33"/>
      <c r="J10730" s="33"/>
      <c r="AB10730" s="35"/>
    </row>
    <row r="10731" spans="1:28" s="6" customFormat="1" x14ac:dyDescent="0.15">
      <c r="A10731" s="6" t="s">
        <v>82</v>
      </c>
      <c r="C10731" s="6">
        <v>6</v>
      </c>
      <c r="E10731" s="31">
        <v>-79</v>
      </c>
      <c r="F10731" s="31"/>
      <c r="G10731" s="33"/>
      <c r="I10731" s="33"/>
      <c r="J10731" s="33"/>
      <c r="AB10731" s="35"/>
    </row>
    <row r="10732" spans="1:28" s="6" customFormat="1" x14ac:dyDescent="0.15">
      <c r="A10732" s="6" t="s">
        <v>82</v>
      </c>
      <c r="C10732" s="6">
        <v>6</v>
      </c>
      <c r="E10732" s="31">
        <v>-79</v>
      </c>
      <c r="F10732" s="31"/>
      <c r="G10732" s="33"/>
      <c r="I10732" s="33"/>
      <c r="J10732" s="33"/>
      <c r="AB10732" s="35"/>
    </row>
    <row r="10733" spans="1:28" s="6" customFormat="1" x14ac:dyDescent="0.15">
      <c r="A10733" s="6" t="s">
        <v>82</v>
      </c>
      <c r="C10733" s="6">
        <v>6</v>
      </c>
      <c r="E10733" s="31">
        <v>-78</v>
      </c>
      <c r="F10733" s="31"/>
      <c r="G10733" s="33"/>
      <c r="I10733" s="33"/>
      <c r="J10733" s="33"/>
      <c r="AB10733" s="35"/>
    </row>
    <row r="10734" spans="1:28" s="6" customFormat="1" x14ac:dyDescent="0.15">
      <c r="A10734" s="6" t="s">
        <v>82</v>
      </c>
      <c r="C10734" s="6">
        <v>6</v>
      </c>
      <c r="E10734" s="31">
        <v>-76</v>
      </c>
      <c r="F10734" s="31"/>
      <c r="G10734" s="33"/>
      <c r="I10734" s="33"/>
      <c r="J10734" s="33"/>
      <c r="AB10734" s="35"/>
    </row>
    <row r="10735" spans="1:28" s="6" customFormat="1" x14ac:dyDescent="0.15">
      <c r="A10735" s="6" t="s">
        <v>82</v>
      </c>
      <c r="C10735" s="6">
        <v>6</v>
      </c>
      <c r="E10735" s="31">
        <v>-76</v>
      </c>
      <c r="F10735" s="31"/>
      <c r="G10735" s="33"/>
      <c r="I10735" s="33"/>
      <c r="J10735" s="33"/>
      <c r="AB10735" s="35"/>
    </row>
    <row r="10736" spans="1:28" s="6" customFormat="1" x14ac:dyDescent="0.15">
      <c r="A10736" s="6" t="s">
        <v>82</v>
      </c>
      <c r="C10736" s="6">
        <v>6</v>
      </c>
      <c r="E10736" s="31">
        <v>-77</v>
      </c>
      <c r="F10736" s="31"/>
      <c r="G10736" s="33"/>
      <c r="I10736" s="33"/>
      <c r="J10736" s="33"/>
      <c r="AB10736" s="35"/>
    </row>
    <row r="10737" spans="1:28" s="6" customFormat="1" x14ac:dyDescent="0.15">
      <c r="A10737" s="6" t="s">
        <v>82</v>
      </c>
      <c r="C10737" s="6">
        <v>6</v>
      </c>
      <c r="E10737" s="31">
        <v>-77</v>
      </c>
      <c r="F10737" s="31"/>
      <c r="G10737" s="33"/>
      <c r="I10737" s="33"/>
      <c r="J10737" s="33"/>
      <c r="AB10737" s="35"/>
    </row>
    <row r="10738" spans="1:28" s="6" customFormat="1" x14ac:dyDescent="0.15">
      <c r="A10738" s="6" t="s">
        <v>82</v>
      </c>
      <c r="C10738" s="6">
        <v>6</v>
      </c>
      <c r="E10738" s="31">
        <v>-79</v>
      </c>
      <c r="F10738" s="31"/>
      <c r="G10738" s="33"/>
      <c r="I10738" s="33"/>
      <c r="J10738" s="33"/>
      <c r="AB10738" s="35"/>
    </row>
    <row r="10739" spans="1:28" s="6" customFormat="1" x14ac:dyDescent="0.15">
      <c r="A10739" s="6" t="s">
        <v>82</v>
      </c>
      <c r="C10739" s="6">
        <v>6</v>
      </c>
      <c r="E10739" s="31">
        <v>-83</v>
      </c>
      <c r="F10739" s="31"/>
      <c r="G10739" s="33"/>
      <c r="I10739" s="33"/>
      <c r="J10739" s="33"/>
      <c r="AB10739" s="35"/>
    </row>
    <row r="10740" spans="1:28" s="6" customFormat="1" x14ac:dyDescent="0.15">
      <c r="A10740" s="6" t="s">
        <v>82</v>
      </c>
      <c r="C10740" s="6">
        <v>6</v>
      </c>
      <c r="E10740" s="31">
        <v>-83</v>
      </c>
      <c r="F10740" s="31"/>
      <c r="G10740" s="33"/>
      <c r="I10740" s="33"/>
      <c r="J10740" s="33"/>
      <c r="AB10740" s="35"/>
    </row>
    <row r="10741" spans="1:28" s="6" customFormat="1" x14ac:dyDescent="0.15">
      <c r="A10741" s="6" t="s">
        <v>82</v>
      </c>
      <c r="C10741" s="6">
        <v>6</v>
      </c>
      <c r="E10741" s="31">
        <v>-83</v>
      </c>
      <c r="F10741" s="31"/>
      <c r="G10741" s="33"/>
      <c r="I10741" s="33"/>
      <c r="J10741" s="33"/>
      <c r="AB10741" s="35"/>
    </row>
    <row r="10742" spans="1:28" s="6" customFormat="1" x14ac:dyDescent="0.15">
      <c r="A10742" s="6" t="s">
        <v>82</v>
      </c>
      <c r="C10742" s="6">
        <v>6</v>
      </c>
      <c r="E10742" s="31">
        <v>-83</v>
      </c>
      <c r="F10742" s="31"/>
      <c r="G10742" s="33"/>
      <c r="I10742" s="33"/>
      <c r="J10742" s="33"/>
      <c r="AB10742" s="35"/>
    </row>
    <row r="10743" spans="1:28" s="6" customFormat="1" x14ac:dyDescent="0.15">
      <c r="A10743" s="6" t="s">
        <v>82</v>
      </c>
      <c r="C10743" s="6">
        <v>6</v>
      </c>
      <c r="E10743" s="31">
        <v>-83</v>
      </c>
      <c r="F10743" s="31"/>
      <c r="G10743" s="33"/>
      <c r="I10743" s="33"/>
      <c r="J10743" s="33"/>
      <c r="AB10743" s="35"/>
    </row>
    <row r="10744" spans="1:28" s="6" customFormat="1" x14ac:dyDescent="0.15">
      <c r="A10744" s="6" t="s">
        <v>82</v>
      </c>
      <c r="C10744" s="6">
        <v>6</v>
      </c>
      <c r="E10744" s="31">
        <v>-79</v>
      </c>
      <c r="F10744" s="31"/>
      <c r="G10744" s="33"/>
      <c r="I10744" s="33"/>
      <c r="J10744" s="33"/>
      <c r="AB10744" s="35"/>
    </row>
    <row r="10745" spans="1:28" s="6" customFormat="1" x14ac:dyDescent="0.15">
      <c r="A10745" s="6" t="s">
        <v>82</v>
      </c>
      <c r="C10745" s="6">
        <v>6</v>
      </c>
      <c r="E10745" s="31">
        <v>-79</v>
      </c>
      <c r="F10745" s="31"/>
      <c r="G10745" s="33"/>
      <c r="I10745" s="33"/>
      <c r="J10745" s="33"/>
      <c r="AB10745" s="35"/>
    </row>
    <row r="10746" spans="1:28" s="6" customFormat="1" x14ac:dyDescent="0.15">
      <c r="A10746" s="6" t="s">
        <v>82</v>
      </c>
      <c r="C10746" s="6">
        <v>6</v>
      </c>
      <c r="E10746" s="31">
        <v>-76</v>
      </c>
      <c r="F10746" s="31"/>
      <c r="G10746" s="33"/>
      <c r="I10746" s="33"/>
      <c r="J10746" s="33"/>
      <c r="AB10746" s="35"/>
    </row>
    <row r="10747" spans="1:28" s="6" customFormat="1" x14ac:dyDescent="0.15">
      <c r="A10747" s="6" t="s">
        <v>82</v>
      </c>
      <c r="C10747" s="6">
        <v>6</v>
      </c>
      <c r="E10747" s="31">
        <v>-76</v>
      </c>
      <c r="F10747" s="31"/>
      <c r="G10747" s="33"/>
      <c r="I10747" s="33"/>
      <c r="J10747" s="33"/>
      <c r="AB10747" s="35"/>
    </row>
    <row r="10748" spans="1:28" s="6" customFormat="1" x14ac:dyDescent="0.15">
      <c r="A10748" s="6" t="s">
        <v>82</v>
      </c>
      <c r="C10748" s="6">
        <v>6</v>
      </c>
      <c r="E10748" s="31">
        <v>-76</v>
      </c>
      <c r="F10748" s="31"/>
      <c r="G10748" s="33"/>
      <c r="I10748" s="33"/>
      <c r="J10748" s="33"/>
      <c r="AB10748" s="35"/>
    </row>
    <row r="10749" spans="1:28" s="6" customFormat="1" x14ac:dyDescent="0.15">
      <c r="A10749" s="6" t="s">
        <v>82</v>
      </c>
      <c r="C10749" s="6">
        <v>6</v>
      </c>
      <c r="E10749" s="31">
        <v>-79</v>
      </c>
      <c r="F10749" s="31"/>
      <c r="G10749" s="33"/>
      <c r="I10749" s="33"/>
      <c r="J10749" s="33"/>
      <c r="AB10749" s="35"/>
    </row>
    <row r="10750" spans="1:28" s="6" customFormat="1" x14ac:dyDescent="0.15">
      <c r="A10750" s="6" t="s">
        <v>82</v>
      </c>
      <c r="C10750" s="6">
        <v>6</v>
      </c>
      <c r="E10750" s="31">
        <v>-83</v>
      </c>
      <c r="F10750" s="31"/>
      <c r="G10750" s="33"/>
      <c r="I10750" s="33"/>
      <c r="J10750" s="33"/>
      <c r="AB10750" s="35"/>
    </row>
    <row r="10751" spans="1:28" s="6" customFormat="1" x14ac:dyDescent="0.15">
      <c r="A10751" s="6" t="s">
        <v>82</v>
      </c>
      <c r="C10751" s="6">
        <v>6</v>
      </c>
      <c r="E10751" s="31">
        <v>-83</v>
      </c>
      <c r="F10751" s="31"/>
      <c r="G10751" s="33"/>
      <c r="I10751" s="33"/>
      <c r="J10751" s="33"/>
      <c r="AB10751" s="35"/>
    </row>
    <row r="10752" spans="1:28" s="6" customFormat="1" x14ac:dyDescent="0.15">
      <c r="A10752" s="6" t="s">
        <v>82</v>
      </c>
      <c r="C10752" s="6">
        <v>6</v>
      </c>
      <c r="E10752" s="31">
        <v>-80</v>
      </c>
      <c r="F10752" s="31"/>
      <c r="G10752" s="33"/>
      <c r="I10752" s="33"/>
      <c r="J10752" s="33"/>
      <c r="AB10752" s="35"/>
    </row>
    <row r="10753" spans="1:28" s="6" customFormat="1" x14ac:dyDescent="0.15">
      <c r="A10753" s="6" t="s">
        <v>82</v>
      </c>
      <c r="C10753" s="6">
        <v>6</v>
      </c>
      <c r="E10753" s="31">
        <v>-80</v>
      </c>
      <c r="F10753" s="31"/>
      <c r="G10753" s="33"/>
      <c r="I10753" s="33"/>
      <c r="J10753" s="33"/>
      <c r="AB10753" s="35"/>
    </row>
    <row r="10754" spans="1:28" s="6" customFormat="1" x14ac:dyDescent="0.15">
      <c r="A10754" s="6" t="s">
        <v>82</v>
      </c>
      <c r="C10754" s="6">
        <v>6</v>
      </c>
      <c r="E10754" s="31">
        <v>-80</v>
      </c>
      <c r="F10754" s="31"/>
      <c r="G10754" s="33"/>
      <c r="I10754" s="33"/>
      <c r="J10754" s="33"/>
      <c r="AB10754" s="35"/>
    </row>
    <row r="10755" spans="1:28" s="6" customFormat="1" x14ac:dyDescent="0.15">
      <c r="A10755" s="6" t="s">
        <v>82</v>
      </c>
      <c r="C10755" s="6">
        <v>6</v>
      </c>
      <c r="E10755" s="31">
        <v>-80</v>
      </c>
      <c r="F10755" s="31"/>
      <c r="G10755" s="33"/>
      <c r="I10755" s="33"/>
      <c r="J10755" s="33"/>
      <c r="AB10755" s="35"/>
    </row>
    <row r="10756" spans="1:28" s="6" customFormat="1" x14ac:dyDescent="0.15">
      <c r="A10756" s="6" t="s">
        <v>82</v>
      </c>
      <c r="C10756" s="6">
        <v>6</v>
      </c>
      <c r="E10756" s="31">
        <v>-80</v>
      </c>
      <c r="F10756" s="31"/>
      <c r="G10756" s="33"/>
      <c r="I10756" s="33"/>
      <c r="J10756" s="33"/>
      <c r="AB10756" s="35"/>
    </row>
    <row r="10757" spans="1:28" s="6" customFormat="1" x14ac:dyDescent="0.15">
      <c r="A10757" s="6" t="s">
        <v>82</v>
      </c>
      <c r="C10757" s="6">
        <v>6</v>
      </c>
      <c r="E10757" s="31">
        <v>-80</v>
      </c>
      <c r="F10757" s="31"/>
      <c r="G10757" s="33"/>
      <c r="I10757" s="33"/>
      <c r="J10757" s="33"/>
      <c r="AB10757" s="35"/>
    </row>
    <row r="10758" spans="1:28" s="6" customFormat="1" x14ac:dyDescent="0.15">
      <c r="A10758" s="6" t="s">
        <v>82</v>
      </c>
      <c r="C10758" s="6">
        <v>6</v>
      </c>
      <c r="E10758" s="31">
        <v>-76</v>
      </c>
      <c r="F10758" s="31"/>
      <c r="G10758" s="33"/>
      <c r="I10758" s="33"/>
      <c r="J10758" s="33"/>
      <c r="AB10758" s="35"/>
    </row>
    <row r="10759" spans="1:28" s="6" customFormat="1" x14ac:dyDescent="0.15">
      <c r="A10759" s="6" t="s">
        <v>82</v>
      </c>
      <c r="C10759" s="6">
        <v>6</v>
      </c>
      <c r="E10759" s="31">
        <v>-76</v>
      </c>
      <c r="F10759" s="31"/>
      <c r="G10759" s="33"/>
      <c r="I10759" s="33"/>
      <c r="J10759" s="33"/>
      <c r="AB10759" s="35"/>
    </row>
    <row r="10760" spans="1:28" s="6" customFormat="1" x14ac:dyDescent="0.15">
      <c r="A10760" s="6" t="s">
        <v>82</v>
      </c>
      <c r="C10760" s="6">
        <v>6</v>
      </c>
      <c r="E10760" s="31">
        <v>-76</v>
      </c>
      <c r="F10760" s="31"/>
      <c r="G10760" s="33"/>
      <c r="I10760" s="33"/>
      <c r="J10760" s="33"/>
      <c r="AB10760" s="35"/>
    </row>
    <row r="10761" spans="1:28" s="6" customFormat="1" x14ac:dyDescent="0.15">
      <c r="A10761" s="6" t="s">
        <v>82</v>
      </c>
      <c r="C10761" s="6">
        <v>6</v>
      </c>
      <c r="E10761" s="31">
        <v>-77</v>
      </c>
      <c r="F10761" s="31"/>
      <c r="G10761" s="33"/>
      <c r="I10761" s="33"/>
      <c r="J10761" s="33"/>
      <c r="AB10761" s="35"/>
    </row>
    <row r="10762" spans="1:28" s="6" customFormat="1" x14ac:dyDescent="0.15">
      <c r="A10762" s="6" t="s">
        <v>82</v>
      </c>
      <c r="C10762" s="6">
        <v>6</v>
      </c>
      <c r="E10762" s="31">
        <v>-77</v>
      </c>
      <c r="F10762" s="31"/>
      <c r="G10762" s="33"/>
      <c r="I10762" s="33"/>
      <c r="J10762" s="33"/>
      <c r="AB10762" s="35"/>
    </row>
    <row r="10763" spans="1:28" s="6" customFormat="1" x14ac:dyDescent="0.15">
      <c r="A10763" s="6" t="s">
        <v>82</v>
      </c>
      <c r="C10763" s="6">
        <v>6</v>
      </c>
      <c r="E10763" s="31">
        <v>-77</v>
      </c>
      <c r="F10763" s="31"/>
      <c r="G10763" s="33"/>
      <c r="I10763" s="33"/>
      <c r="J10763" s="33"/>
      <c r="AB10763" s="35"/>
    </row>
    <row r="10764" spans="1:28" s="6" customFormat="1" x14ac:dyDescent="0.15">
      <c r="A10764" s="6" t="s">
        <v>82</v>
      </c>
      <c r="C10764" s="6">
        <v>6</v>
      </c>
      <c r="E10764" s="31">
        <v>-79</v>
      </c>
      <c r="F10764" s="31"/>
      <c r="G10764" s="33"/>
      <c r="I10764" s="33"/>
      <c r="J10764" s="33"/>
      <c r="AB10764" s="35"/>
    </row>
    <row r="10765" spans="1:28" s="6" customFormat="1" x14ac:dyDescent="0.15">
      <c r="A10765" s="6" t="s">
        <v>82</v>
      </c>
      <c r="C10765" s="6">
        <v>6</v>
      </c>
      <c r="E10765" s="31">
        <v>-79</v>
      </c>
      <c r="F10765" s="31"/>
      <c r="G10765" s="33"/>
      <c r="I10765" s="33"/>
      <c r="J10765" s="33"/>
      <c r="AB10765" s="35"/>
    </row>
    <row r="10766" spans="1:28" s="6" customFormat="1" x14ac:dyDescent="0.15">
      <c r="A10766" s="6" t="s">
        <v>82</v>
      </c>
      <c r="C10766" s="6">
        <v>6</v>
      </c>
      <c r="E10766" s="31">
        <v>-81</v>
      </c>
      <c r="F10766" s="31"/>
      <c r="G10766" s="33"/>
      <c r="I10766" s="33"/>
      <c r="J10766" s="33"/>
      <c r="AB10766" s="35"/>
    </row>
    <row r="10767" spans="1:28" s="6" customFormat="1" x14ac:dyDescent="0.15">
      <c r="A10767" s="6" t="s">
        <v>82</v>
      </c>
      <c r="C10767" s="6">
        <v>6</v>
      </c>
      <c r="E10767" s="31">
        <v>-81</v>
      </c>
      <c r="F10767" s="31"/>
      <c r="G10767" s="33"/>
      <c r="I10767" s="33"/>
      <c r="J10767" s="33"/>
      <c r="AB10767" s="35"/>
    </row>
    <row r="10768" spans="1:28" s="6" customFormat="1" x14ac:dyDescent="0.15">
      <c r="A10768" s="6" t="s">
        <v>82</v>
      </c>
      <c r="C10768" s="6">
        <v>6</v>
      </c>
      <c r="E10768" s="31">
        <v>-81</v>
      </c>
      <c r="F10768" s="31"/>
      <c r="G10768" s="33"/>
      <c r="I10768" s="33"/>
      <c r="J10768" s="33"/>
      <c r="AB10768" s="35"/>
    </row>
    <row r="10769" spans="1:28" s="6" customFormat="1" x14ac:dyDescent="0.15">
      <c r="A10769" s="6" t="s">
        <v>82</v>
      </c>
      <c r="C10769" s="6">
        <v>6</v>
      </c>
      <c r="E10769" s="31">
        <v>-81</v>
      </c>
      <c r="F10769" s="31"/>
      <c r="G10769" s="33"/>
      <c r="I10769" s="33"/>
      <c r="J10769" s="33"/>
      <c r="AB10769" s="35"/>
    </row>
    <row r="10770" spans="1:28" s="6" customFormat="1" x14ac:dyDescent="0.15">
      <c r="A10770" s="6" t="s">
        <v>83</v>
      </c>
      <c r="C10770" s="6">
        <v>6</v>
      </c>
      <c r="E10770" s="31">
        <v>-85</v>
      </c>
      <c r="F10770" s="31"/>
      <c r="G10770" s="33"/>
      <c r="I10770" s="33"/>
      <c r="J10770" s="33"/>
      <c r="AB10770" s="35"/>
    </row>
    <row r="10771" spans="1:28" s="6" customFormat="1" x14ac:dyDescent="0.15">
      <c r="A10771" s="6" t="s">
        <v>83</v>
      </c>
      <c r="C10771" s="6">
        <v>6</v>
      </c>
      <c r="E10771" s="31">
        <v>-85</v>
      </c>
      <c r="F10771" s="31"/>
      <c r="G10771" s="33"/>
      <c r="I10771" s="33"/>
      <c r="J10771" s="33"/>
      <c r="AB10771" s="35"/>
    </row>
    <row r="10772" spans="1:28" s="6" customFormat="1" x14ac:dyDescent="0.15">
      <c r="A10772" s="6" t="s">
        <v>83</v>
      </c>
      <c r="C10772" s="6">
        <v>6</v>
      </c>
      <c r="E10772" s="31">
        <v>-85</v>
      </c>
      <c r="F10772" s="31"/>
      <c r="G10772" s="33"/>
      <c r="I10772" s="33"/>
      <c r="J10772" s="33"/>
      <c r="AB10772" s="35"/>
    </row>
    <row r="10773" spans="1:28" s="6" customFormat="1" x14ac:dyDescent="0.15">
      <c r="A10773" s="6" t="s">
        <v>83</v>
      </c>
      <c r="C10773" s="6">
        <v>6</v>
      </c>
      <c r="E10773" s="31">
        <v>-85</v>
      </c>
      <c r="F10773" s="31"/>
      <c r="G10773" s="33"/>
      <c r="I10773" s="33"/>
      <c r="J10773" s="33"/>
      <c r="AB10773" s="35"/>
    </row>
    <row r="10774" spans="1:28" s="6" customFormat="1" x14ac:dyDescent="0.15">
      <c r="A10774" s="6" t="s">
        <v>83</v>
      </c>
      <c r="C10774" s="6">
        <v>6</v>
      </c>
      <c r="E10774" s="31">
        <v>-82</v>
      </c>
      <c r="F10774" s="31"/>
      <c r="G10774" s="33"/>
      <c r="I10774" s="33"/>
      <c r="J10774" s="33"/>
      <c r="AB10774" s="35"/>
    </row>
    <row r="10775" spans="1:28" s="6" customFormat="1" x14ac:dyDescent="0.15">
      <c r="A10775" s="6" t="s">
        <v>83</v>
      </c>
      <c r="C10775" s="6">
        <v>6</v>
      </c>
      <c r="E10775" s="31">
        <v>-82</v>
      </c>
      <c r="F10775" s="31"/>
      <c r="G10775" s="33"/>
      <c r="I10775" s="33"/>
      <c r="J10775" s="33"/>
      <c r="AB10775" s="35"/>
    </row>
    <row r="10776" spans="1:28" s="6" customFormat="1" x14ac:dyDescent="0.15">
      <c r="A10776" s="6" t="s">
        <v>83</v>
      </c>
      <c r="C10776" s="6">
        <v>6</v>
      </c>
      <c r="E10776" s="31">
        <v>-82</v>
      </c>
      <c r="F10776" s="31"/>
      <c r="G10776" s="33"/>
      <c r="I10776" s="33"/>
      <c r="J10776" s="33"/>
      <c r="AB10776" s="35"/>
    </row>
    <row r="10777" spans="1:28" s="6" customFormat="1" x14ac:dyDescent="0.15">
      <c r="A10777" s="6" t="s">
        <v>83</v>
      </c>
      <c r="C10777" s="6">
        <v>6</v>
      </c>
      <c r="E10777" s="31">
        <v>-82</v>
      </c>
      <c r="F10777" s="31"/>
      <c r="G10777" s="33"/>
      <c r="I10777" s="33"/>
      <c r="J10777" s="33"/>
      <c r="AB10777" s="35"/>
    </row>
    <row r="10778" spans="1:28" s="6" customFormat="1" x14ac:dyDescent="0.15">
      <c r="A10778" s="6" t="s">
        <v>83</v>
      </c>
      <c r="C10778" s="6">
        <v>6</v>
      </c>
      <c r="E10778" s="31">
        <v>-82</v>
      </c>
      <c r="F10778" s="31"/>
      <c r="G10778" s="33"/>
      <c r="I10778" s="33"/>
      <c r="J10778" s="33"/>
      <c r="AB10778" s="35"/>
    </row>
    <row r="10779" spans="1:28" s="6" customFormat="1" x14ac:dyDescent="0.15">
      <c r="A10779" s="6" t="s">
        <v>83</v>
      </c>
      <c r="C10779" s="6">
        <v>6</v>
      </c>
      <c r="E10779" s="31">
        <v>-82</v>
      </c>
      <c r="F10779" s="31"/>
      <c r="G10779" s="33"/>
      <c r="I10779" s="33"/>
      <c r="J10779" s="33"/>
      <c r="AB10779" s="35"/>
    </row>
    <row r="10780" spans="1:28" s="6" customFormat="1" x14ac:dyDescent="0.15">
      <c r="A10780" s="6" t="s">
        <v>83</v>
      </c>
      <c r="C10780" s="6">
        <v>6</v>
      </c>
      <c r="E10780" s="31">
        <v>-82</v>
      </c>
      <c r="F10780" s="31"/>
      <c r="G10780" s="33"/>
      <c r="I10780" s="33"/>
      <c r="J10780" s="33"/>
      <c r="AB10780" s="35"/>
    </row>
    <row r="10781" spans="1:28" s="6" customFormat="1" x14ac:dyDescent="0.15">
      <c r="A10781" s="6" t="s">
        <v>83</v>
      </c>
      <c r="C10781" s="6">
        <v>6</v>
      </c>
      <c r="E10781" s="31">
        <v>-82</v>
      </c>
      <c r="F10781" s="31"/>
      <c r="G10781" s="33"/>
      <c r="I10781" s="33"/>
      <c r="J10781" s="33"/>
      <c r="AB10781" s="35"/>
    </row>
    <row r="10782" spans="1:28" s="6" customFormat="1" x14ac:dyDescent="0.15">
      <c r="A10782" s="6" t="s">
        <v>83</v>
      </c>
      <c r="C10782" s="6">
        <v>6</v>
      </c>
      <c r="E10782" s="31">
        <v>-74</v>
      </c>
      <c r="F10782" s="31"/>
      <c r="G10782" s="33"/>
      <c r="I10782" s="33"/>
      <c r="J10782" s="33"/>
      <c r="AB10782" s="35"/>
    </row>
    <row r="10783" spans="1:28" s="6" customFormat="1" x14ac:dyDescent="0.15">
      <c r="A10783" s="6" t="s">
        <v>83</v>
      </c>
      <c r="C10783" s="6">
        <v>6</v>
      </c>
      <c r="E10783" s="31">
        <v>-74</v>
      </c>
      <c r="F10783" s="31"/>
      <c r="G10783" s="33"/>
      <c r="I10783" s="33"/>
      <c r="J10783" s="33"/>
      <c r="AB10783" s="35"/>
    </row>
    <row r="10784" spans="1:28" s="6" customFormat="1" x14ac:dyDescent="0.15">
      <c r="A10784" s="6" t="s">
        <v>83</v>
      </c>
      <c r="C10784" s="6">
        <v>6</v>
      </c>
      <c r="E10784" s="31">
        <v>-74</v>
      </c>
      <c r="F10784" s="31"/>
      <c r="G10784" s="33"/>
      <c r="I10784" s="33"/>
      <c r="J10784" s="33"/>
      <c r="AB10784" s="35"/>
    </row>
    <row r="10785" spans="1:28" s="6" customFormat="1" x14ac:dyDescent="0.15">
      <c r="A10785" s="6" t="s">
        <v>83</v>
      </c>
      <c r="C10785" s="6">
        <v>6</v>
      </c>
      <c r="E10785" s="31">
        <v>-74</v>
      </c>
      <c r="F10785" s="31"/>
      <c r="G10785" s="33"/>
      <c r="I10785" s="33"/>
      <c r="J10785" s="33"/>
      <c r="AB10785" s="35"/>
    </row>
    <row r="10786" spans="1:28" s="6" customFormat="1" x14ac:dyDescent="0.15">
      <c r="A10786" s="6" t="s">
        <v>83</v>
      </c>
      <c r="C10786" s="6">
        <v>6</v>
      </c>
      <c r="E10786" s="31">
        <v>-74</v>
      </c>
      <c r="F10786" s="31"/>
      <c r="G10786" s="33"/>
      <c r="I10786" s="33"/>
      <c r="J10786" s="33"/>
      <c r="AB10786" s="35"/>
    </row>
    <row r="10787" spans="1:28" s="6" customFormat="1" x14ac:dyDescent="0.15">
      <c r="A10787" s="6" t="s">
        <v>83</v>
      </c>
      <c r="C10787" s="6">
        <v>6</v>
      </c>
      <c r="E10787" s="31">
        <v>-74</v>
      </c>
      <c r="F10787" s="31"/>
      <c r="G10787" s="33"/>
      <c r="I10787" s="33"/>
      <c r="J10787" s="33"/>
      <c r="AB10787" s="35"/>
    </row>
    <row r="10788" spans="1:28" s="6" customFormat="1" x14ac:dyDescent="0.15">
      <c r="A10788" s="6" t="s">
        <v>83</v>
      </c>
      <c r="C10788" s="6">
        <v>6</v>
      </c>
      <c r="E10788" s="31">
        <v>-74</v>
      </c>
      <c r="F10788" s="31"/>
      <c r="G10788" s="33"/>
      <c r="I10788" s="33"/>
      <c r="J10788" s="33"/>
      <c r="AB10788" s="35"/>
    </row>
    <row r="10789" spans="1:28" s="6" customFormat="1" x14ac:dyDescent="0.15">
      <c r="A10789" s="6" t="s">
        <v>83</v>
      </c>
      <c r="C10789" s="6">
        <v>6</v>
      </c>
      <c r="E10789" s="31">
        <v>-74</v>
      </c>
      <c r="F10789" s="31"/>
      <c r="G10789" s="33"/>
      <c r="I10789" s="33"/>
      <c r="J10789" s="33"/>
      <c r="AB10789" s="35"/>
    </row>
    <row r="10790" spans="1:28" s="6" customFormat="1" x14ac:dyDescent="0.15">
      <c r="A10790" s="6" t="s">
        <v>83</v>
      </c>
      <c r="C10790" s="6">
        <v>6</v>
      </c>
      <c r="E10790" s="31">
        <v>-74</v>
      </c>
      <c r="F10790" s="31"/>
      <c r="G10790" s="33"/>
      <c r="I10790" s="33"/>
      <c r="J10790" s="33"/>
      <c r="AB10790" s="35"/>
    </row>
    <row r="10791" spans="1:28" s="6" customFormat="1" x14ac:dyDescent="0.15">
      <c r="A10791" s="6" t="s">
        <v>83</v>
      </c>
      <c r="C10791" s="6">
        <v>6</v>
      </c>
      <c r="E10791" s="31">
        <v>-77</v>
      </c>
      <c r="F10791" s="31"/>
      <c r="G10791" s="33"/>
      <c r="I10791" s="33"/>
      <c r="J10791" s="33"/>
      <c r="AB10791" s="35"/>
    </row>
    <row r="10792" spans="1:28" s="6" customFormat="1" x14ac:dyDescent="0.15">
      <c r="A10792" s="6" t="s">
        <v>83</v>
      </c>
      <c r="C10792" s="6">
        <v>6</v>
      </c>
      <c r="E10792" s="31">
        <v>-70</v>
      </c>
      <c r="F10792" s="31"/>
      <c r="G10792" s="33"/>
      <c r="I10792" s="33"/>
      <c r="J10792" s="33"/>
      <c r="AB10792" s="35"/>
    </row>
    <row r="10793" spans="1:28" s="6" customFormat="1" x14ac:dyDescent="0.15">
      <c r="A10793" s="6" t="s">
        <v>83</v>
      </c>
      <c r="C10793" s="6">
        <v>6</v>
      </c>
      <c r="E10793" s="31">
        <v>-70</v>
      </c>
      <c r="F10793" s="31"/>
      <c r="G10793" s="33"/>
      <c r="I10793" s="33"/>
      <c r="J10793" s="33"/>
      <c r="AB10793" s="35"/>
    </row>
    <row r="10794" spans="1:28" s="6" customFormat="1" x14ac:dyDescent="0.15">
      <c r="A10794" s="6" t="s">
        <v>83</v>
      </c>
      <c r="C10794" s="6">
        <v>6</v>
      </c>
      <c r="E10794" s="31">
        <v>-70</v>
      </c>
      <c r="F10794" s="31"/>
      <c r="G10794" s="33"/>
      <c r="I10794" s="33"/>
      <c r="J10794" s="33"/>
      <c r="AB10794" s="35"/>
    </row>
    <row r="10795" spans="1:28" s="6" customFormat="1" x14ac:dyDescent="0.15">
      <c r="A10795" s="6" t="s">
        <v>83</v>
      </c>
      <c r="C10795" s="6">
        <v>6</v>
      </c>
      <c r="E10795" s="31">
        <v>-70</v>
      </c>
      <c r="F10795" s="31"/>
      <c r="G10795" s="33"/>
      <c r="I10795" s="33"/>
      <c r="J10795" s="33"/>
      <c r="AB10795" s="35"/>
    </row>
    <row r="10796" spans="1:28" s="6" customFormat="1" x14ac:dyDescent="0.15">
      <c r="A10796" s="6" t="s">
        <v>83</v>
      </c>
      <c r="C10796" s="6">
        <v>6</v>
      </c>
      <c r="E10796" s="31">
        <v>-70</v>
      </c>
      <c r="F10796" s="31"/>
      <c r="G10796" s="33"/>
      <c r="I10796" s="33"/>
      <c r="J10796" s="33"/>
      <c r="AB10796" s="35"/>
    </row>
    <row r="10797" spans="1:28" s="6" customFormat="1" x14ac:dyDescent="0.15">
      <c r="A10797" s="6" t="s">
        <v>83</v>
      </c>
      <c r="C10797" s="6">
        <v>6</v>
      </c>
      <c r="E10797" s="31">
        <v>-79</v>
      </c>
      <c r="F10797" s="31"/>
      <c r="G10797" s="33"/>
      <c r="I10797" s="33"/>
      <c r="J10797" s="33"/>
      <c r="AB10797" s="35"/>
    </row>
    <row r="10798" spans="1:28" s="6" customFormat="1" x14ac:dyDescent="0.15">
      <c r="A10798" s="6" t="s">
        <v>83</v>
      </c>
      <c r="C10798" s="6">
        <v>6</v>
      </c>
      <c r="E10798" s="31">
        <v>-81</v>
      </c>
      <c r="F10798" s="31"/>
      <c r="G10798" s="33"/>
      <c r="I10798" s="33"/>
      <c r="J10798" s="33"/>
      <c r="AB10798" s="35"/>
    </row>
    <row r="10799" spans="1:28" s="6" customFormat="1" x14ac:dyDescent="0.15">
      <c r="A10799" s="6" t="s">
        <v>83</v>
      </c>
      <c r="C10799" s="6">
        <v>6</v>
      </c>
      <c r="E10799" s="31">
        <v>-81</v>
      </c>
      <c r="F10799" s="31"/>
      <c r="G10799" s="33"/>
      <c r="I10799" s="33"/>
      <c r="J10799" s="33"/>
      <c r="AB10799" s="35"/>
    </row>
    <row r="10800" spans="1:28" s="6" customFormat="1" x14ac:dyDescent="0.15">
      <c r="A10800" s="6" t="s">
        <v>83</v>
      </c>
      <c r="C10800" s="6">
        <v>6</v>
      </c>
      <c r="E10800" s="31">
        <v>-81</v>
      </c>
      <c r="F10800" s="31"/>
      <c r="G10800" s="33"/>
      <c r="I10800" s="33"/>
      <c r="J10800" s="33"/>
      <c r="AB10800" s="35"/>
    </row>
    <row r="10801" spans="1:28" s="6" customFormat="1" x14ac:dyDescent="0.15">
      <c r="A10801" s="6" t="s">
        <v>83</v>
      </c>
      <c r="C10801" s="6">
        <v>6</v>
      </c>
      <c r="E10801" s="31">
        <v>-81</v>
      </c>
      <c r="F10801" s="31"/>
      <c r="G10801" s="33"/>
      <c r="I10801" s="33"/>
      <c r="J10801" s="33"/>
      <c r="AB10801" s="35"/>
    </row>
    <row r="10802" spans="1:28" s="6" customFormat="1" x14ac:dyDescent="0.15">
      <c r="A10802" s="6" t="s">
        <v>83</v>
      </c>
      <c r="C10802" s="6">
        <v>6</v>
      </c>
      <c r="E10802" s="31">
        <v>-81</v>
      </c>
      <c r="F10802" s="31"/>
      <c r="G10802" s="33"/>
      <c r="I10802" s="33"/>
      <c r="J10802" s="33"/>
      <c r="AB10802" s="35"/>
    </row>
    <row r="10803" spans="1:28" s="6" customFormat="1" x14ac:dyDescent="0.15">
      <c r="A10803" s="6" t="s">
        <v>83</v>
      </c>
      <c r="C10803" s="6">
        <v>6</v>
      </c>
      <c r="E10803" s="31">
        <v>-81</v>
      </c>
      <c r="F10803" s="31"/>
      <c r="G10803" s="33"/>
      <c r="I10803" s="33"/>
      <c r="J10803" s="33"/>
      <c r="AB10803" s="35"/>
    </row>
    <row r="10804" spans="1:28" s="6" customFormat="1" x14ac:dyDescent="0.15">
      <c r="A10804" s="6" t="s">
        <v>83</v>
      </c>
      <c r="C10804" s="6">
        <v>6</v>
      </c>
      <c r="E10804" s="31">
        <v>-80</v>
      </c>
      <c r="F10804" s="31"/>
      <c r="G10804" s="33"/>
      <c r="I10804" s="33"/>
      <c r="J10804" s="33"/>
      <c r="AB10804" s="35"/>
    </row>
    <row r="10805" spans="1:28" s="6" customFormat="1" x14ac:dyDescent="0.15">
      <c r="A10805" s="6" t="s">
        <v>83</v>
      </c>
      <c r="C10805" s="6">
        <v>6</v>
      </c>
      <c r="E10805" s="31">
        <v>-80</v>
      </c>
      <c r="F10805" s="31"/>
      <c r="G10805" s="33"/>
      <c r="I10805" s="33"/>
      <c r="J10805" s="33"/>
      <c r="AB10805" s="35"/>
    </row>
    <row r="10806" spans="1:28" s="6" customFormat="1" x14ac:dyDescent="0.15">
      <c r="A10806" s="6" t="s">
        <v>83</v>
      </c>
      <c r="C10806" s="6">
        <v>6</v>
      </c>
      <c r="E10806" s="31">
        <v>-80</v>
      </c>
      <c r="F10806" s="31"/>
      <c r="G10806" s="33"/>
      <c r="I10806" s="33"/>
      <c r="J10806" s="33"/>
      <c r="AB10806" s="35"/>
    </row>
    <row r="10807" spans="1:28" s="6" customFormat="1" x14ac:dyDescent="0.15">
      <c r="A10807" s="6" t="s">
        <v>83</v>
      </c>
      <c r="C10807" s="6">
        <v>6</v>
      </c>
      <c r="E10807" s="31">
        <v>-76</v>
      </c>
      <c r="F10807" s="31"/>
      <c r="G10807" s="33"/>
      <c r="I10807" s="33"/>
      <c r="J10807" s="33"/>
      <c r="AB10807" s="35"/>
    </row>
    <row r="10808" spans="1:28" s="6" customFormat="1" x14ac:dyDescent="0.15">
      <c r="A10808" s="6" t="s">
        <v>83</v>
      </c>
      <c r="C10808" s="6">
        <v>6</v>
      </c>
      <c r="E10808" s="31">
        <v>-76</v>
      </c>
      <c r="F10808" s="31"/>
      <c r="G10808" s="33"/>
      <c r="I10808" s="33"/>
      <c r="J10808" s="33"/>
      <c r="AB10808" s="35"/>
    </row>
    <row r="10809" spans="1:28" s="6" customFormat="1" x14ac:dyDescent="0.15">
      <c r="A10809" s="6" t="s">
        <v>83</v>
      </c>
      <c r="C10809" s="6">
        <v>6</v>
      </c>
      <c r="E10809" s="31">
        <v>-77</v>
      </c>
      <c r="F10809" s="31"/>
      <c r="G10809" s="33"/>
      <c r="I10809" s="33"/>
      <c r="J10809" s="33"/>
      <c r="AB10809" s="35"/>
    </row>
    <row r="10810" spans="1:28" s="6" customFormat="1" x14ac:dyDescent="0.15">
      <c r="A10810" s="6" t="s">
        <v>83</v>
      </c>
      <c r="C10810" s="6">
        <v>6</v>
      </c>
      <c r="E10810" s="31">
        <v>-79</v>
      </c>
      <c r="F10810" s="31"/>
      <c r="G10810" s="33"/>
      <c r="I10810" s="33"/>
      <c r="J10810" s="33"/>
      <c r="AB10810" s="35"/>
    </row>
    <row r="10811" spans="1:28" s="6" customFormat="1" x14ac:dyDescent="0.15">
      <c r="A10811" s="6" t="s">
        <v>83</v>
      </c>
      <c r="C10811" s="6">
        <v>6</v>
      </c>
      <c r="E10811" s="31">
        <v>-79</v>
      </c>
      <c r="F10811" s="31"/>
      <c r="G10811" s="33"/>
      <c r="I10811" s="33"/>
      <c r="J10811" s="33"/>
      <c r="AB10811" s="35"/>
    </row>
    <row r="10812" spans="1:28" s="6" customFormat="1" x14ac:dyDescent="0.15">
      <c r="A10812" s="6" t="s">
        <v>83</v>
      </c>
      <c r="C10812" s="6">
        <v>6</v>
      </c>
      <c r="E10812" s="31">
        <v>-79</v>
      </c>
      <c r="F10812" s="31"/>
      <c r="G10812" s="33"/>
      <c r="I10812" s="33"/>
      <c r="J10812" s="33"/>
      <c r="AB10812" s="35"/>
    </row>
    <row r="10813" spans="1:28" s="6" customFormat="1" x14ac:dyDescent="0.15">
      <c r="A10813" s="6" t="s">
        <v>83</v>
      </c>
      <c r="C10813" s="6">
        <v>6</v>
      </c>
      <c r="E10813" s="31">
        <v>-78</v>
      </c>
      <c r="F10813" s="31"/>
      <c r="G10813" s="33"/>
      <c r="I10813" s="33"/>
      <c r="J10813" s="33"/>
      <c r="AB10813" s="35"/>
    </row>
    <row r="10814" spans="1:28" s="6" customFormat="1" x14ac:dyDescent="0.15">
      <c r="A10814" s="6" t="s">
        <v>83</v>
      </c>
      <c r="C10814" s="6">
        <v>6</v>
      </c>
      <c r="E10814" s="31">
        <v>-78</v>
      </c>
      <c r="F10814" s="31"/>
      <c r="G10814" s="33"/>
      <c r="I10814" s="33"/>
      <c r="J10814" s="33"/>
      <c r="AB10814" s="35"/>
    </row>
    <row r="10815" spans="1:28" s="6" customFormat="1" x14ac:dyDescent="0.15">
      <c r="A10815" s="6" t="s">
        <v>83</v>
      </c>
      <c r="C10815" s="6">
        <v>6</v>
      </c>
      <c r="E10815" s="31">
        <v>-78</v>
      </c>
      <c r="F10815" s="31"/>
      <c r="G10815" s="33"/>
      <c r="I10815" s="33"/>
      <c r="J10815" s="33"/>
      <c r="AB10815" s="35"/>
    </row>
    <row r="10816" spans="1:28" s="6" customFormat="1" x14ac:dyDescent="0.15">
      <c r="A10816" s="6" t="s">
        <v>83</v>
      </c>
      <c r="C10816" s="6">
        <v>6</v>
      </c>
      <c r="E10816" s="31">
        <v>-78</v>
      </c>
      <c r="F10816" s="31"/>
      <c r="G10816" s="33"/>
      <c r="I10816" s="33"/>
      <c r="J10816" s="33"/>
      <c r="AB10816" s="35"/>
    </row>
    <row r="10817" spans="1:28" s="6" customFormat="1" x14ac:dyDescent="0.15">
      <c r="A10817" s="6" t="s">
        <v>83</v>
      </c>
      <c r="C10817" s="6">
        <v>6</v>
      </c>
      <c r="E10817" s="31">
        <v>-78</v>
      </c>
      <c r="F10817" s="31"/>
      <c r="G10817" s="33"/>
      <c r="I10817" s="33"/>
      <c r="J10817" s="33"/>
      <c r="AB10817" s="35"/>
    </row>
    <row r="10818" spans="1:28" s="6" customFormat="1" x14ac:dyDescent="0.15">
      <c r="A10818" s="6" t="s">
        <v>83</v>
      </c>
      <c r="C10818" s="6">
        <v>6</v>
      </c>
      <c r="E10818" s="31">
        <v>-78</v>
      </c>
      <c r="F10818" s="31"/>
      <c r="G10818" s="33"/>
      <c r="I10818" s="33"/>
      <c r="J10818" s="33"/>
      <c r="AB10818" s="35"/>
    </row>
    <row r="10819" spans="1:28" s="6" customFormat="1" x14ac:dyDescent="0.15">
      <c r="A10819" s="6" t="s">
        <v>83</v>
      </c>
      <c r="C10819" s="6">
        <v>6</v>
      </c>
      <c r="E10819" s="31">
        <v>-78</v>
      </c>
      <c r="F10819" s="31"/>
      <c r="G10819" s="33"/>
      <c r="I10819" s="33"/>
      <c r="J10819" s="33"/>
      <c r="AB10819" s="35"/>
    </row>
    <row r="10820" spans="1:28" s="6" customFormat="1" x14ac:dyDescent="0.15">
      <c r="A10820" s="6" t="s">
        <v>83</v>
      </c>
      <c r="C10820" s="6">
        <v>6</v>
      </c>
      <c r="E10820" s="31">
        <v>-78</v>
      </c>
      <c r="F10820" s="31"/>
      <c r="G10820" s="33"/>
      <c r="I10820" s="33"/>
      <c r="J10820" s="33"/>
      <c r="AB10820" s="35"/>
    </row>
    <row r="10821" spans="1:28" s="6" customFormat="1" x14ac:dyDescent="0.15">
      <c r="A10821" s="6" t="s">
        <v>83</v>
      </c>
      <c r="C10821" s="6">
        <v>6</v>
      </c>
      <c r="E10821" s="31">
        <v>-83</v>
      </c>
      <c r="F10821" s="31"/>
      <c r="G10821" s="33"/>
      <c r="I10821" s="33"/>
      <c r="J10821" s="33"/>
      <c r="AB10821" s="35"/>
    </row>
    <row r="10822" spans="1:28" s="6" customFormat="1" x14ac:dyDescent="0.15">
      <c r="A10822" s="6" t="s">
        <v>83</v>
      </c>
      <c r="C10822" s="6">
        <v>6</v>
      </c>
      <c r="E10822" s="31">
        <v>-82</v>
      </c>
      <c r="F10822" s="31"/>
      <c r="G10822" s="33"/>
      <c r="I10822" s="33"/>
      <c r="J10822" s="33"/>
      <c r="AB10822" s="35"/>
    </row>
    <row r="10823" spans="1:28" s="6" customFormat="1" x14ac:dyDescent="0.15">
      <c r="A10823" s="6" t="s">
        <v>83</v>
      </c>
      <c r="C10823" s="6">
        <v>6</v>
      </c>
      <c r="E10823" s="31">
        <v>-82</v>
      </c>
      <c r="F10823" s="31"/>
      <c r="G10823" s="33"/>
      <c r="I10823" s="33"/>
      <c r="J10823" s="33"/>
      <c r="AB10823" s="35"/>
    </row>
    <row r="10824" spans="1:28" s="6" customFormat="1" x14ac:dyDescent="0.15">
      <c r="A10824" s="6" t="s">
        <v>83</v>
      </c>
      <c r="C10824" s="6">
        <v>6</v>
      </c>
      <c r="E10824" s="31">
        <v>-80</v>
      </c>
      <c r="F10824" s="31"/>
      <c r="G10824" s="33"/>
      <c r="I10824" s="33"/>
      <c r="J10824" s="33"/>
      <c r="AB10824" s="35"/>
    </row>
    <row r="10825" spans="1:28" s="6" customFormat="1" x14ac:dyDescent="0.15">
      <c r="A10825" s="6" t="s">
        <v>83</v>
      </c>
      <c r="C10825" s="6">
        <v>6</v>
      </c>
      <c r="E10825" s="31">
        <v>-80</v>
      </c>
      <c r="F10825" s="31"/>
      <c r="G10825" s="33"/>
      <c r="I10825" s="33"/>
      <c r="J10825" s="33"/>
      <c r="AB10825" s="35"/>
    </row>
    <row r="10826" spans="1:28" s="6" customFormat="1" x14ac:dyDescent="0.15">
      <c r="A10826" s="6" t="s">
        <v>83</v>
      </c>
      <c r="C10826" s="6">
        <v>6</v>
      </c>
      <c r="E10826" s="31">
        <v>-80</v>
      </c>
      <c r="F10826" s="31"/>
      <c r="G10826" s="33"/>
      <c r="I10826" s="33"/>
      <c r="J10826" s="33"/>
      <c r="AB10826" s="35"/>
    </row>
    <row r="10827" spans="1:28" s="6" customFormat="1" x14ac:dyDescent="0.15">
      <c r="A10827" s="6" t="s">
        <v>83</v>
      </c>
      <c r="C10827" s="6">
        <v>6</v>
      </c>
      <c r="E10827" s="31">
        <v>-80</v>
      </c>
      <c r="F10827" s="31"/>
      <c r="G10827" s="33"/>
      <c r="I10827" s="33"/>
      <c r="J10827" s="33"/>
      <c r="AB10827" s="35"/>
    </row>
    <row r="10828" spans="1:28" s="6" customFormat="1" x14ac:dyDescent="0.15">
      <c r="A10828" s="6" t="s">
        <v>83</v>
      </c>
      <c r="C10828" s="6">
        <v>6</v>
      </c>
      <c r="E10828" s="31">
        <v>-80</v>
      </c>
      <c r="F10828" s="31"/>
      <c r="G10828" s="33"/>
      <c r="I10828" s="33"/>
      <c r="J10828" s="33"/>
      <c r="AB10828" s="35"/>
    </row>
    <row r="10829" spans="1:28" s="6" customFormat="1" x14ac:dyDescent="0.15">
      <c r="A10829" s="6" t="s">
        <v>83</v>
      </c>
      <c r="C10829" s="6">
        <v>6</v>
      </c>
      <c r="E10829" s="31">
        <v>-80</v>
      </c>
      <c r="F10829" s="31"/>
      <c r="G10829" s="33"/>
      <c r="I10829" s="33"/>
      <c r="J10829" s="33"/>
      <c r="AB10829" s="35"/>
    </row>
    <row r="10830" spans="1:28" s="6" customFormat="1" x14ac:dyDescent="0.15">
      <c r="A10830" s="6" t="s">
        <v>83</v>
      </c>
      <c r="C10830" s="6">
        <v>6</v>
      </c>
      <c r="E10830" s="31">
        <v>-80</v>
      </c>
      <c r="F10830" s="31"/>
      <c r="G10830" s="33"/>
      <c r="I10830" s="33"/>
      <c r="J10830" s="33"/>
      <c r="AB10830" s="35"/>
    </row>
    <row r="10831" spans="1:28" s="6" customFormat="1" x14ac:dyDescent="0.15">
      <c r="A10831" s="6" t="s">
        <v>83</v>
      </c>
      <c r="C10831" s="6">
        <v>6</v>
      </c>
      <c r="E10831" s="31">
        <v>-80</v>
      </c>
      <c r="F10831" s="31"/>
      <c r="G10831" s="33"/>
      <c r="I10831" s="33"/>
      <c r="J10831" s="33"/>
      <c r="AB10831" s="35"/>
    </row>
    <row r="10832" spans="1:28" s="6" customFormat="1" x14ac:dyDescent="0.15">
      <c r="A10832" s="6" t="s">
        <v>83</v>
      </c>
      <c r="C10832" s="6">
        <v>6</v>
      </c>
      <c r="E10832" s="31">
        <v>-80</v>
      </c>
      <c r="F10832" s="31"/>
      <c r="G10832" s="33"/>
      <c r="I10832" s="33"/>
      <c r="J10832" s="33"/>
      <c r="AB10832" s="35"/>
    </row>
    <row r="10833" spans="1:28" s="6" customFormat="1" x14ac:dyDescent="0.15">
      <c r="A10833" s="6" t="s">
        <v>83</v>
      </c>
      <c r="C10833" s="6">
        <v>6</v>
      </c>
      <c r="E10833" s="31">
        <v>-80</v>
      </c>
      <c r="F10833" s="31"/>
      <c r="G10833" s="33"/>
      <c r="I10833" s="33"/>
      <c r="J10833" s="33"/>
      <c r="AB10833" s="35"/>
    </row>
    <row r="10834" spans="1:28" s="6" customFormat="1" x14ac:dyDescent="0.15">
      <c r="A10834" s="6" t="s">
        <v>83</v>
      </c>
      <c r="C10834" s="6">
        <v>6</v>
      </c>
      <c r="E10834" s="31">
        <v>-80</v>
      </c>
      <c r="F10834" s="31"/>
      <c r="G10834" s="33"/>
      <c r="I10834" s="33"/>
      <c r="J10834" s="33"/>
      <c r="AB10834" s="35"/>
    </row>
    <row r="10835" spans="1:28" s="6" customFormat="1" x14ac:dyDescent="0.15">
      <c r="A10835" s="6" t="s">
        <v>83</v>
      </c>
      <c r="C10835" s="6">
        <v>6</v>
      </c>
      <c r="E10835" s="31">
        <v>-80</v>
      </c>
      <c r="F10835" s="31"/>
      <c r="G10835" s="33"/>
      <c r="I10835" s="33"/>
      <c r="J10835" s="33"/>
      <c r="AB10835" s="35"/>
    </row>
    <row r="10836" spans="1:28" s="6" customFormat="1" x14ac:dyDescent="0.15">
      <c r="A10836" s="6" t="s">
        <v>83</v>
      </c>
      <c r="C10836" s="6">
        <v>6</v>
      </c>
      <c r="E10836" s="31">
        <v>-80</v>
      </c>
      <c r="F10836" s="31"/>
      <c r="G10836" s="33"/>
      <c r="I10836" s="33"/>
      <c r="J10836" s="33"/>
      <c r="AB10836" s="35"/>
    </row>
    <row r="10837" spans="1:28" s="6" customFormat="1" x14ac:dyDescent="0.15">
      <c r="A10837" s="6" t="s">
        <v>83</v>
      </c>
      <c r="C10837" s="6">
        <v>6</v>
      </c>
      <c r="E10837" s="31">
        <v>-80</v>
      </c>
      <c r="F10837" s="31"/>
      <c r="G10837" s="33"/>
      <c r="I10837" s="33"/>
      <c r="J10837" s="33"/>
      <c r="AB10837" s="35"/>
    </row>
    <row r="10838" spans="1:28" s="6" customFormat="1" x14ac:dyDescent="0.15">
      <c r="A10838" s="6" t="s">
        <v>83</v>
      </c>
      <c r="C10838" s="6">
        <v>6</v>
      </c>
      <c r="E10838" s="31">
        <v>-80</v>
      </c>
      <c r="F10838" s="31"/>
      <c r="G10838" s="33"/>
      <c r="I10838" s="33"/>
      <c r="J10838" s="33"/>
      <c r="AB10838" s="35"/>
    </row>
    <row r="10839" spans="1:28" s="6" customFormat="1" x14ac:dyDescent="0.15">
      <c r="A10839" s="6" t="s">
        <v>83</v>
      </c>
      <c r="C10839" s="6">
        <v>6</v>
      </c>
      <c r="E10839" s="31">
        <v>-80</v>
      </c>
      <c r="F10839" s="31"/>
      <c r="G10839" s="33"/>
      <c r="I10839" s="33"/>
      <c r="J10839" s="33"/>
      <c r="AB10839" s="35"/>
    </row>
    <row r="10840" spans="1:28" s="6" customFormat="1" x14ac:dyDescent="0.15">
      <c r="A10840" s="6" t="s">
        <v>83</v>
      </c>
      <c r="C10840" s="6">
        <v>6</v>
      </c>
      <c r="E10840" s="31">
        <v>-80</v>
      </c>
      <c r="F10840" s="31"/>
      <c r="G10840" s="33"/>
      <c r="I10840" s="33"/>
      <c r="J10840" s="33"/>
      <c r="AB10840" s="35"/>
    </row>
    <row r="10841" spans="1:28" s="6" customFormat="1" x14ac:dyDescent="0.15">
      <c r="A10841" s="6" t="s">
        <v>83</v>
      </c>
      <c r="C10841" s="6">
        <v>6</v>
      </c>
      <c r="E10841" s="31">
        <v>-80</v>
      </c>
      <c r="F10841" s="31"/>
      <c r="G10841" s="33"/>
      <c r="I10841" s="33"/>
      <c r="J10841" s="33"/>
      <c r="AB10841" s="35"/>
    </row>
    <row r="10842" spans="1:28" s="6" customFormat="1" x14ac:dyDescent="0.15">
      <c r="A10842" s="6" t="s">
        <v>83</v>
      </c>
      <c r="C10842" s="6">
        <v>6</v>
      </c>
      <c r="E10842" s="31">
        <v>-80</v>
      </c>
      <c r="F10842" s="31"/>
      <c r="G10842" s="33"/>
      <c r="I10842" s="33"/>
      <c r="J10842" s="33"/>
      <c r="AB10842" s="35"/>
    </row>
    <row r="10843" spans="1:28" s="6" customFormat="1" x14ac:dyDescent="0.15">
      <c r="A10843" s="6" t="s">
        <v>83</v>
      </c>
      <c r="C10843" s="6">
        <v>6</v>
      </c>
      <c r="E10843" s="31">
        <v>-80</v>
      </c>
      <c r="F10843" s="31"/>
      <c r="G10843" s="33"/>
      <c r="I10843" s="33"/>
      <c r="J10843" s="33"/>
      <c r="AB10843" s="35"/>
    </row>
    <row r="10844" spans="1:28" s="6" customFormat="1" x14ac:dyDescent="0.15">
      <c r="A10844" s="6" t="s">
        <v>83</v>
      </c>
      <c r="C10844" s="6">
        <v>6</v>
      </c>
      <c r="E10844" s="31">
        <v>-80</v>
      </c>
      <c r="F10844" s="31"/>
      <c r="G10844" s="33"/>
      <c r="I10844" s="33"/>
      <c r="J10844" s="33"/>
      <c r="AB10844" s="35"/>
    </row>
    <row r="10845" spans="1:28" s="6" customFormat="1" x14ac:dyDescent="0.15">
      <c r="A10845" s="6" t="s">
        <v>83</v>
      </c>
      <c r="C10845" s="6">
        <v>6</v>
      </c>
      <c r="E10845" s="31">
        <v>-80</v>
      </c>
      <c r="F10845" s="31"/>
      <c r="G10845" s="33"/>
      <c r="I10845" s="33"/>
      <c r="J10845" s="33"/>
      <c r="AB10845" s="35"/>
    </row>
    <row r="10846" spans="1:28" s="6" customFormat="1" x14ac:dyDescent="0.15">
      <c r="A10846" s="6" t="s">
        <v>83</v>
      </c>
      <c r="C10846" s="6">
        <v>6</v>
      </c>
      <c r="E10846" s="31">
        <v>-80</v>
      </c>
      <c r="F10846" s="31"/>
      <c r="G10846" s="33"/>
      <c r="I10846" s="33"/>
      <c r="J10846" s="33"/>
      <c r="AB10846" s="35"/>
    </row>
    <row r="10847" spans="1:28" s="6" customFormat="1" x14ac:dyDescent="0.15">
      <c r="A10847" s="6" t="s">
        <v>83</v>
      </c>
      <c r="C10847" s="6">
        <v>6</v>
      </c>
      <c r="E10847" s="31">
        <v>-80</v>
      </c>
      <c r="F10847" s="31"/>
      <c r="G10847" s="33"/>
      <c r="I10847" s="33"/>
      <c r="J10847" s="33"/>
      <c r="AB10847" s="35"/>
    </row>
    <row r="10848" spans="1:28" s="6" customFormat="1" x14ac:dyDescent="0.15">
      <c r="A10848" s="6" t="s">
        <v>83</v>
      </c>
      <c r="C10848" s="6">
        <v>6</v>
      </c>
      <c r="E10848" s="31">
        <v>-80</v>
      </c>
      <c r="F10848" s="31"/>
      <c r="G10848" s="33"/>
      <c r="I10848" s="33"/>
      <c r="J10848" s="33"/>
      <c r="AB10848" s="35"/>
    </row>
    <row r="10849" spans="1:28" s="6" customFormat="1" x14ac:dyDescent="0.15">
      <c r="A10849" s="6" t="s">
        <v>83</v>
      </c>
      <c r="C10849" s="6">
        <v>6</v>
      </c>
      <c r="E10849" s="31">
        <v>-80</v>
      </c>
      <c r="F10849" s="31"/>
      <c r="G10849" s="33"/>
      <c r="I10849" s="33"/>
      <c r="J10849" s="33"/>
      <c r="AB10849" s="35"/>
    </row>
    <row r="10850" spans="1:28" s="6" customFormat="1" x14ac:dyDescent="0.15">
      <c r="A10850" s="6" t="s">
        <v>83</v>
      </c>
      <c r="C10850" s="6">
        <v>6</v>
      </c>
      <c r="E10850" s="31">
        <v>-80</v>
      </c>
      <c r="F10850" s="31"/>
      <c r="G10850" s="33"/>
      <c r="I10850" s="33"/>
      <c r="J10850" s="33"/>
      <c r="AB10850" s="35"/>
    </row>
    <row r="10851" spans="1:28" s="6" customFormat="1" x14ac:dyDescent="0.15">
      <c r="A10851" s="6" t="s">
        <v>83</v>
      </c>
      <c r="C10851" s="6">
        <v>6</v>
      </c>
      <c r="E10851" s="31">
        <v>-80</v>
      </c>
      <c r="F10851" s="31"/>
      <c r="G10851" s="33"/>
      <c r="I10851" s="33"/>
      <c r="J10851" s="33"/>
      <c r="AB10851" s="35"/>
    </row>
    <row r="10852" spans="1:28" s="6" customFormat="1" x14ac:dyDescent="0.15">
      <c r="A10852" s="6" t="s">
        <v>83</v>
      </c>
      <c r="C10852" s="6">
        <v>6</v>
      </c>
      <c r="E10852" s="31">
        <v>-80</v>
      </c>
      <c r="F10852" s="31"/>
      <c r="G10852" s="33"/>
      <c r="I10852" s="33"/>
      <c r="J10852" s="33"/>
      <c r="AB10852" s="35"/>
    </row>
    <row r="10853" spans="1:28" s="6" customFormat="1" x14ac:dyDescent="0.15">
      <c r="A10853" s="6" t="s">
        <v>83</v>
      </c>
      <c r="C10853" s="6">
        <v>6</v>
      </c>
      <c r="E10853" s="31">
        <v>-76</v>
      </c>
      <c r="F10853" s="31"/>
      <c r="G10853" s="33"/>
      <c r="I10853" s="33"/>
      <c r="J10853" s="33"/>
      <c r="AB10853" s="35"/>
    </row>
    <row r="10854" spans="1:28" s="6" customFormat="1" x14ac:dyDescent="0.15">
      <c r="A10854" s="6" t="s">
        <v>83</v>
      </c>
      <c r="C10854" s="6">
        <v>6</v>
      </c>
      <c r="E10854" s="31">
        <v>-76</v>
      </c>
      <c r="F10854" s="31"/>
      <c r="G10854" s="33"/>
      <c r="I10854" s="33"/>
      <c r="J10854" s="33"/>
      <c r="AB10854" s="35"/>
    </row>
    <row r="10855" spans="1:28" s="6" customFormat="1" x14ac:dyDescent="0.15">
      <c r="A10855" s="6" t="s">
        <v>83</v>
      </c>
      <c r="C10855" s="6">
        <v>6</v>
      </c>
      <c r="E10855" s="31">
        <v>-76</v>
      </c>
      <c r="F10855" s="31"/>
      <c r="G10855" s="33"/>
      <c r="I10855" s="33"/>
      <c r="J10855" s="33"/>
      <c r="AB10855" s="35"/>
    </row>
    <row r="10856" spans="1:28" s="6" customFormat="1" x14ac:dyDescent="0.15">
      <c r="A10856" s="6" t="s">
        <v>83</v>
      </c>
      <c r="C10856" s="6">
        <v>6</v>
      </c>
      <c r="E10856" s="31">
        <v>-76</v>
      </c>
      <c r="F10856" s="31"/>
      <c r="G10856" s="33"/>
      <c r="I10856" s="33"/>
      <c r="J10856" s="33"/>
      <c r="AB10856" s="35"/>
    </row>
    <row r="10857" spans="1:28" s="6" customFormat="1" x14ac:dyDescent="0.15">
      <c r="A10857" s="6" t="s">
        <v>83</v>
      </c>
      <c r="C10857" s="6">
        <v>6</v>
      </c>
      <c r="E10857" s="31">
        <v>-76</v>
      </c>
      <c r="F10857" s="31"/>
      <c r="G10857" s="33"/>
      <c r="I10857" s="33"/>
      <c r="J10857" s="33"/>
      <c r="AB10857" s="35"/>
    </row>
    <row r="10858" spans="1:28" s="6" customFormat="1" x14ac:dyDescent="0.15">
      <c r="A10858" s="6" t="s">
        <v>83</v>
      </c>
      <c r="C10858" s="6">
        <v>6</v>
      </c>
      <c r="E10858" s="31">
        <v>-77</v>
      </c>
      <c r="F10858" s="31"/>
      <c r="G10858" s="33"/>
      <c r="I10858" s="33"/>
      <c r="J10858" s="33"/>
      <c r="AB10858" s="35"/>
    </row>
    <row r="10859" spans="1:28" s="6" customFormat="1" x14ac:dyDescent="0.15">
      <c r="A10859" s="6" t="s">
        <v>83</v>
      </c>
      <c r="C10859" s="6">
        <v>6</v>
      </c>
      <c r="E10859" s="31">
        <v>-77</v>
      </c>
      <c r="F10859" s="31"/>
      <c r="G10859" s="33"/>
      <c r="I10859" s="33"/>
      <c r="J10859" s="33"/>
      <c r="AB10859" s="35"/>
    </row>
    <row r="10860" spans="1:28" s="6" customFormat="1" x14ac:dyDescent="0.15">
      <c r="A10860" s="6" t="s">
        <v>83</v>
      </c>
      <c r="C10860" s="6">
        <v>6</v>
      </c>
      <c r="E10860" s="31">
        <v>-77</v>
      </c>
      <c r="F10860" s="31"/>
      <c r="G10860" s="33"/>
      <c r="I10860" s="33"/>
      <c r="J10860" s="33"/>
      <c r="AB10860" s="35"/>
    </row>
    <row r="10861" spans="1:28" s="6" customFormat="1" x14ac:dyDescent="0.15">
      <c r="A10861" s="6" t="s">
        <v>83</v>
      </c>
      <c r="C10861" s="6">
        <v>6</v>
      </c>
      <c r="E10861" s="31">
        <v>-77</v>
      </c>
      <c r="F10861" s="31"/>
      <c r="G10861" s="33"/>
      <c r="I10861" s="33"/>
      <c r="J10861" s="33"/>
      <c r="AB10861" s="35"/>
    </row>
    <row r="10862" spans="1:28" s="6" customFormat="1" x14ac:dyDescent="0.15">
      <c r="A10862" s="6" t="s">
        <v>83</v>
      </c>
      <c r="C10862" s="6">
        <v>6</v>
      </c>
      <c r="E10862" s="31">
        <v>-77</v>
      </c>
      <c r="F10862" s="31"/>
      <c r="G10862" s="33"/>
      <c r="I10862" s="33"/>
      <c r="J10862" s="33"/>
      <c r="AB10862" s="35"/>
    </row>
    <row r="10863" spans="1:28" s="6" customFormat="1" x14ac:dyDescent="0.15">
      <c r="A10863" s="6" t="s">
        <v>83</v>
      </c>
      <c r="C10863" s="6">
        <v>6</v>
      </c>
      <c r="E10863" s="31">
        <v>-77</v>
      </c>
      <c r="F10863" s="31"/>
      <c r="G10863" s="33"/>
      <c r="I10863" s="33"/>
      <c r="J10863" s="33"/>
      <c r="AB10863" s="35"/>
    </row>
    <row r="10864" spans="1:28" s="6" customFormat="1" x14ac:dyDescent="0.15">
      <c r="A10864" s="6" t="s">
        <v>83</v>
      </c>
      <c r="C10864" s="6">
        <v>6</v>
      </c>
      <c r="E10864" s="31">
        <v>-77</v>
      </c>
      <c r="F10864" s="31"/>
      <c r="G10864" s="33"/>
      <c r="I10864" s="33"/>
      <c r="J10864" s="33"/>
      <c r="AB10864" s="35"/>
    </row>
    <row r="10865" spans="1:28" s="6" customFormat="1" x14ac:dyDescent="0.15">
      <c r="A10865" s="6" t="s">
        <v>83</v>
      </c>
      <c r="C10865" s="6">
        <v>6</v>
      </c>
      <c r="E10865" s="31">
        <v>-77</v>
      </c>
      <c r="F10865" s="31"/>
      <c r="G10865" s="33"/>
      <c r="I10865" s="33"/>
      <c r="J10865" s="33"/>
      <c r="AB10865" s="35"/>
    </row>
    <row r="10866" spans="1:28" s="6" customFormat="1" x14ac:dyDescent="0.15">
      <c r="A10866" s="6" t="s">
        <v>83</v>
      </c>
      <c r="C10866" s="6">
        <v>6</v>
      </c>
      <c r="E10866" s="31">
        <v>-81</v>
      </c>
      <c r="F10866" s="31"/>
      <c r="G10866" s="33"/>
      <c r="I10866" s="33"/>
      <c r="J10866" s="33"/>
      <c r="AB10866" s="35"/>
    </row>
    <row r="10867" spans="1:28" s="6" customFormat="1" x14ac:dyDescent="0.15">
      <c r="A10867" s="6" t="s">
        <v>83</v>
      </c>
      <c r="C10867" s="6">
        <v>6</v>
      </c>
      <c r="E10867" s="31">
        <v>-81</v>
      </c>
      <c r="F10867" s="31"/>
      <c r="G10867" s="33"/>
      <c r="I10867" s="33"/>
      <c r="J10867" s="33"/>
      <c r="AB10867" s="35"/>
    </row>
    <row r="10868" spans="1:28" s="6" customFormat="1" x14ac:dyDescent="0.15">
      <c r="A10868" s="6" t="s">
        <v>83</v>
      </c>
      <c r="C10868" s="6">
        <v>6</v>
      </c>
      <c r="E10868" s="31">
        <v>-80</v>
      </c>
      <c r="F10868" s="31"/>
      <c r="G10868" s="33"/>
      <c r="I10868" s="33"/>
      <c r="J10868" s="33"/>
      <c r="AB10868" s="35"/>
    </row>
    <row r="10869" spans="1:28" s="6" customFormat="1" x14ac:dyDescent="0.15">
      <c r="A10869" s="6" t="s">
        <v>83</v>
      </c>
      <c r="C10869" s="6">
        <v>6</v>
      </c>
      <c r="E10869" s="31">
        <v>-76</v>
      </c>
      <c r="F10869" s="31"/>
      <c r="G10869" s="33"/>
      <c r="I10869" s="33"/>
      <c r="J10869" s="33"/>
      <c r="AB10869" s="35"/>
    </row>
    <row r="10870" spans="1:28" s="6" customFormat="1" x14ac:dyDescent="0.15">
      <c r="A10870" s="6" t="s">
        <v>83</v>
      </c>
      <c r="C10870" s="6">
        <v>6</v>
      </c>
      <c r="E10870" s="31">
        <v>-76</v>
      </c>
      <c r="F10870" s="31"/>
      <c r="G10870" s="33"/>
      <c r="I10870" s="33"/>
      <c r="J10870" s="33"/>
      <c r="AB10870" s="35"/>
    </row>
    <row r="10871" spans="1:28" s="6" customFormat="1" x14ac:dyDescent="0.15">
      <c r="A10871" s="6" t="s">
        <v>83</v>
      </c>
      <c r="C10871" s="6">
        <v>6</v>
      </c>
      <c r="E10871" s="31">
        <v>-76</v>
      </c>
      <c r="F10871" s="31"/>
      <c r="G10871" s="33"/>
      <c r="I10871" s="33"/>
      <c r="J10871" s="33"/>
      <c r="AB10871" s="35"/>
    </row>
    <row r="10872" spans="1:28" s="6" customFormat="1" x14ac:dyDescent="0.15">
      <c r="A10872" s="6" t="s">
        <v>83</v>
      </c>
      <c r="C10872" s="6">
        <v>6</v>
      </c>
      <c r="E10872" s="31">
        <v>-76</v>
      </c>
      <c r="F10872" s="31"/>
      <c r="G10872" s="33"/>
      <c r="I10872" s="33"/>
      <c r="J10872" s="33"/>
      <c r="AB10872" s="35"/>
    </row>
    <row r="10873" spans="1:28" s="6" customFormat="1" x14ac:dyDescent="0.15">
      <c r="A10873" s="6" t="s">
        <v>83</v>
      </c>
      <c r="C10873" s="6">
        <v>6</v>
      </c>
      <c r="E10873" s="31">
        <v>-76</v>
      </c>
      <c r="F10873" s="31"/>
      <c r="G10873" s="33"/>
      <c r="I10873" s="33"/>
      <c r="J10873" s="33"/>
      <c r="AB10873" s="35"/>
    </row>
    <row r="10874" spans="1:28" s="6" customFormat="1" x14ac:dyDescent="0.15">
      <c r="A10874" s="6" t="s">
        <v>83</v>
      </c>
      <c r="C10874" s="6">
        <v>6</v>
      </c>
      <c r="E10874" s="31">
        <v>-76</v>
      </c>
      <c r="F10874" s="31"/>
      <c r="G10874" s="33"/>
      <c r="I10874" s="33"/>
      <c r="J10874" s="33"/>
      <c r="AB10874" s="35"/>
    </row>
    <row r="10875" spans="1:28" s="6" customFormat="1" x14ac:dyDescent="0.15">
      <c r="A10875" s="6" t="s">
        <v>83</v>
      </c>
      <c r="C10875" s="6">
        <v>6</v>
      </c>
      <c r="E10875" s="31">
        <v>-76</v>
      </c>
      <c r="F10875" s="31"/>
      <c r="G10875" s="33"/>
      <c r="I10875" s="33"/>
      <c r="J10875" s="33"/>
      <c r="AB10875" s="35"/>
    </row>
    <row r="10876" spans="1:28" s="6" customFormat="1" x14ac:dyDescent="0.15">
      <c r="A10876" s="6" t="s">
        <v>83</v>
      </c>
      <c r="C10876" s="6">
        <v>6</v>
      </c>
      <c r="E10876" s="31">
        <v>-76</v>
      </c>
      <c r="F10876" s="31"/>
      <c r="G10876" s="33"/>
      <c r="I10876" s="33"/>
      <c r="J10876" s="33"/>
      <c r="AB10876" s="35"/>
    </row>
    <row r="10877" spans="1:28" s="6" customFormat="1" x14ac:dyDescent="0.15">
      <c r="A10877" s="6" t="s">
        <v>83</v>
      </c>
      <c r="C10877" s="6">
        <v>6</v>
      </c>
      <c r="E10877" s="31">
        <v>-77</v>
      </c>
      <c r="F10877" s="31"/>
      <c r="G10877" s="33"/>
      <c r="I10877" s="33"/>
      <c r="J10877" s="33"/>
      <c r="AB10877" s="35"/>
    </row>
    <row r="10878" spans="1:28" s="6" customFormat="1" x14ac:dyDescent="0.15">
      <c r="A10878" s="6" t="s">
        <v>83</v>
      </c>
      <c r="C10878" s="6">
        <v>6</v>
      </c>
      <c r="E10878" s="31">
        <v>-77</v>
      </c>
      <c r="F10878" s="31"/>
      <c r="G10878" s="33"/>
      <c r="I10878" s="33"/>
      <c r="J10878" s="33"/>
      <c r="AB10878" s="35"/>
    </row>
    <row r="10879" spans="1:28" s="6" customFormat="1" x14ac:dyDescent="0.15">
      <c r="A10879" s="6" t="s">
        <v>83</v>
      </c>
      <c r="C10879" s="6">
        <v>6</v>
      </c>
      <c r="E10879" s="31">
        <v>-77</v>
      </c>
      <c r="F10879" s="31"/>
      <c r="G10879" s="33"/>
      <c r="I10879" s="33"/>
      <c r="J10879" s="33"/>
      <c r="AB10879" s="35"/>
    </row>
    <row r="10880" spans="1:28" s="6" customFormat="1" x14ac:dyDescent="0.15">
      <c r="A10880" s="6" t="s">
        <v>83</v>
      </c>
      <c r="C10880" s="6">
        <v>6</v>
      </c>
      <c r="E10880" s="31">
        <v>-81</v>
      </c>
      <c r="F10880" s="31"/>
      <c r="G10880" s="33"/>
      <c r="I10880" s="33"/>
      <c r="J10880" s="33"/>
      <c r="AB10880" s="35"/>
    </row>
    <row r="10881" spans="1:28" s="6" customFormat="1" x14ac:dyDescent="0.15">
      <c r="A10881" s="6" t="s">
        <v>83</v>
      </c>
      <c r="C10881" s="6">
        <v>6</v>
      </c>
      <c r="E10881" s="31">
        <v>-78</v>
      </c>
      <c r="F10881" s="31"/>
      <c r="G10881" s="33"/>
      <c r="I10881" s="33"/>
      <c r="J10881" s="33"/>
      <c r="AB10881" s="35"/>
    </row>
    <row r="10882" spans="1:28" s="6" customFormat="1" x14ac:dyDescent="0.15">
      <c r="A10882" s="6" t="s">
        <v>83</v>
      </c>
      <c r="C10882" s="6">
        <v>6</v>
      </c>
      <c r="E10882" s="31">
        <v>-78</v>
      </c>
      <c r="F10882" s="31"/>
      <c r="G10882" s="33"/>
      <c r="I10882" s="33"/>
      <c r="J10882" s="33"/>
      <c r="AB10882" s="35"/>
    </row>
    <row r="10883" spans="1:28" s="6" customFormat="1" x14ac:dyDescent="0.15">
      <c r="A10883" s="6" t="s">
        <v>83</v>
      </c>
      <c r="C10883" s="6">
        <v>6</v>
      </c>
      <c r="E10883" s="31">
        <v>-76</v>
      </c>
      <c r="F10883" s="31"/>
      <c r="G10883" s="33"/>
      <c r="I10883" s="33"/>
      <c r="J10883" s="33"/>
      <c r="AB10883" s="35"/>
    </row>
    <row r="10884" spans="1:28" s="6" customFormat="1" x14ac:dyDescent="0.15">
      <c r="A10884" s="6" t="s">
        <v>83</v>
      </c>
      <c r="C10884" s="6">
        <v>6</v>
      </c>
      <c r="E10884" s="31">
        <v>-76</v>
      </c>
      <c r="F10884" s="31"/>
      <c r="G10884" s="33"/>
      <c r="I10884" s="33"/>
      <c r="J10884" s="33"/>
      <c r="AB10884" s="35"/>
    </row>
    <row r="10885" spans="1:28" s="6" customFormat="1" x14ac:dyDescent="0.15">
      <c r="A10885" s="6" t="s">
        <v>83</v>
      </c>
      <c r="C10885" s="6">
        <v>6</v>
      </c>
      <c r="E10885" s="31">
        <v>-77</v>
      </c>
      <c r="F10885" s="31"/>
      <c r="G10885" s="33"/>
      <c r="I10885" s="33"/>
      <c r="J10885" s="33"/>
      <c r="AB10885" s="35"/>
    </row>
    <row r="10886" spans="1:28" s="6" customFormat="1" x14ac:dyDescent="0.15">
      <c r="A10886" s="6" t="s">
        <v>83</v>
      </c>
      <c r="C10886" s="6">
        <v>6</v>
      </c>
      <c r="E10886" s="31">
        <v>-79</v>
      </c>
      <c r="F10886" s="31"/>
      <c r="G10886" s="33"/>
      <c r="I10886" s="33"/>
      <c r="J10886" s="33"/>
      <c r="AB10886" s="35"/>
    </row>
    <row r="10887" spans="1:28" s="6" customFormat="1" x14ac:dyDescent="0.15">
      <c r="A10887" s="6" t="s">
        <v>83</v>
      </c>
      <c r="C10887" s="6">
        <v>6</v>
      </c>
      <c r="E10887" s="31">
        <v>-79</v>
      </c>
      <c r="F10887" s="31"/>
      <c r="G10887" s="33"/>
      <c r="I10887" s="33"/>
      <c r="J10887" s="33"/>
      <c r="AB10887" s="35"/>
    </row>
    <row r="10888" spans="1:28" s="6" customFormat="1" x14ac:dyDescent="0.15">
      <c r="A10888" s="6" t="s">
        <v>83</v>
      </c>
      <c r="C10888" s="6">
        <v>6</v>
      </c>
      <c r="E10888" s="31">
        <v>-76</v>
      </c>
      <c r="F10888" s="31"/>
      <c r="G10888" s="33"/>
      <c r="I10888" s="33"/>
      <c r="J10888" s="33"/>
      <c r="AB10888" s="35"/>
    </row>
    <row r="10889" spans="1:28" s="6" customFormat="1" x14ac:dyDescent="0.15">
      <c r="A10889" s="6" t="s">
        <v>83</v>
      </c>
      <c r="C10889" s="6">
        <v>6</v>
      </c>
      <c r="E10889" s="31">
        <v>-76</v>
      </c>
      <c r="F10889" s="31"/>
      <c r="G10889" s="33"/>
      <c r="I10889" s="33"/>
      <c r="J10889" s="33"/>
      <c r="AB10889" s="35"/>
    </row>
    <row r="10890" spans="1:28" s="6" customFormat="1" x14ac:dyDescent="0.15">
      <c r="A10890" s="6" t="s">
        <v>83</v>
      </c>
      <c r="C10890" s="6">
        <v>6</v>
      </c>
      <c r="E10890" s="31">
        <v>-76</v>
      </c>
      <c r="F10890" s="31"/>
      <c r="G10890" s="33"/>
      <c r="I10890" s="33"/>
      <c r="J10890" s="33"/>
      <c r="AB10890" s="35"/>
    </row>
    <row r="10891" spans="1:28" s="6" customFormat="1" x14ac:dyDescent="0.15">
      <c r="A10891" s="6" t="s">
        <v>83</v>
      </c>
      <c r="C10891" s="6">
        <v>6</v>
      </c>
      <c r="E10891" s="31">
        <v>-76</v>
      </c>
      <c r="F10891" s="31"/>
      <c r="G10891" s="33"/>
      <c r="I10891" s="33"/>
      <c r="J10891" s="33"/>
      <c r="AB10891" s="35"/>
    </row>
    <row r="10892" spans="1:28" s="6" customFormat="1" x14ac:dyDescent="0.15">
      <c r="A10892" s="6" t="s">
        <v>83</v>
      </c>
      <c r="C10892" s="6">
        <v>6</v>
      </c>
      <c r="E10892" s="31">
        <v>-76</v>
      </c>
      <c r="F10892" s="31"/>
      <c r="G10892" s="33"/>
      <c r="I10892" s="33"/>
      <c r="J10892" s="33"/>
      <c r="AB10892" s="35"/>
    </row>
    <row r="10893" spans="1:28" s="6" customFormat="1" x14ac:dyDescent="0.15">
      <c r="A10893" s="6" t="s">
        <v>83</v>
      </c>
      <c r="C10893" s="6">
        <v>6</v>
      </c>
      <c r="E10893" s="31">
        <v>-77</v>
      </c>
      <c r="F10893" s="31"/>
      <c r="G10893" s="33"/>
      <c r="I10893" s="33"/>
      <c r="J10893" s="33"/>
      <c r="AB10893" s="35"/>
    </row>
    <row r="10894" spans="1:28" s="6" customFormat="1" x14ac:dyDescent="0.15">
      <c r="A10894" s="6" t="s">
        <v>83</v>
      </c>
      <c r="C10894" s="6">
        <v>6</v>
      </c>
      <c r="E10894" s="31">
        <v>-77</v>
      </c>
      <c r="F10894" s="31"/>
      <c r="G10894" s="33"/>
      <c r="I10894" s="33"/>
      <c r="J10894" s="33"/>
      <c r="AB10894" s="35"/>
    </row>
    <row r="10895" spans="1:28" s="6" customFormat="1" x14ac:dyDescent="0.15">
      <c r="A10895" s="6" t="s">
        <v>83</v>
      </c>
      <c r="C10895" s="6">
        <v>6</v>
      </c>
      <c r="E10895" s="31">
        <v>-81</v>
      </c>
      <c r="F10895" s="31"/>
      <c r="G10895" s="33"/>
      <c r="I10895" s="33"/>
      <c r="J10895" s="33"/>
      <c r="AB10895" s="35"/>
    </row>
    <row r="10896" spans="1:28" s="6" customFormat="1" x14ac:dyDescent="0.15">
      <c r="A10896" s="6" t="s">
        <v>83</v>
      </c>
      <c r="C10896" s="6">
        <v>6</v>
      </c>
      <c r="E10896" s="31">
        <v>-78</v>
      </c>
      <c r="F10896" s="31"/>
      <c r="G10896" s="33"/>
      <c r="I10896" s="33"/>
      <c r="J10896" s="33"/>
      <c r="AB10896" s="35"/>
    </row>
    <row r="10897" spans="1:28" s="6" customFormat="1" x14ac:dyDescent="0.15">
      <c r="A10897" s="6" t="s">
        <v>83</v>
      </c>
      <c r="C10897" s="6">
        <v>6</v>
      </c>
      <c r="E10897" s="31">
        <v>-78</v>
      </c>
      <c r="F10897" s="31"/>
      <c r="G10897" s="33"/>
      <c r="I10897" s="33"/>
      <c r="J10897" s="33"/>
      <c r="AB10897" s="35"/>
    </row>
    <row r="10898" spans="1:28" s="6" customFormat="1" x14ac:dyDescent="0.15">
      <c r="A10898" s="6" t="s">
        <v>83</v>
      </c>
      <c r="C10898" s="6">
        <v>6</v>
      </c>
      <c r="E10898" s="31">
        <v>-78</v>
      </c>
      <c r="F10898" s="31"/>
      <c r="G10898" s="33"/>
      <c r="I10898" s="33"/>
      <c r="J10898" s="33"/>
      <c r="AB10898" s="35"/>
    </row>
    <row r="10899" spans="1:28" s="6" customFormat="1" x14ac:dyDescent="0.15">
      <c r="A10899" s="6" t="s">
        <v>83</v>
      </c>
      <c r="C10899" s="6">
        <v>6</v>
      </c>
      <c r="E10899" s="31">
        <v>-81</v>
      </c>
      <c r="F10899" s="31"/>
      <c r="G10899" s="33"/>
      <c r="I10899" s="33"/>
      <c r="J10899" s="33"/>
      <c r="AB10899" s="35"/>
    </row>
    <row r="10900" spans="1:28" s="6" customFormat="1" x14ac:dyDescent="0.15">
      <c r="A10900" s="6" t="s">
        <v>83</v>
      </c>
      <c r="C10900" s="6">
        <v>6</v>
      </c>
      <c r="E10900" s="31">
        <v>-81</v>
      </c>
      <c r="F10900" s="31"/>
      <c r="G10900" s="33"/>
      <c r="I10900" s="33"/>
      <c r="J10900" s="33"/>
      <c r="AB10900" s="35"/>
    </row>
    <row r="10901" spans="1:28" s="6" customFormat="1" x14ac:dyDescent="0.15">
      <c r="A10901" s="6" t="s">
        <v>83</v>
      </c>
      <c r="C10901" s="6">
        <v>6</v>
      </c>
      <c r="E10901" s="31">
        <v>-81</v>
      </c>
      <c r="F10901" s="31"/>
      <c r="G10901" s="33"/>
      <c r="I10901" s="33"/>
      <c r="J10901" s="33"/>
      <c r="AB10901" s="35"/>
    </row>
    <row r="10902" spans="1:28" s="6" customFormat="1" x14ac:dyDescent="0.15">
      <c r="A10902" s="6" t="s">
        <v>83</v>
      </c>
      <c r="C10902" s="6">
        <v>6</v>
      </c>
      <c r="E10902" s="31">
        <v>-78</v>
      </c>
      <c r="F10902" s="31"/>
      <c r="G10902" s="33"/>
      <c r="I10902" s="33"/>
      <c r="J10902" s="33"/>
      <c r="AB10902" s="35"/>
    </row>
    <row r="10903" spans="1:28" s="6" customFormat="1" x14ac:dyDescent="0.15">
      <c r="A10903" s="6" t="s">
        <v>83</v>
      </c>
      <c r="C10903" s="6">
        <v>6</v>
      </c>
      <c r="E10903" s="31">
        <v>-78</v>
      </c>
      <c r="F10903" s="31"/>
      <c r="G10903" s="33"/>
      <c r="I10903" s="33"/>
      <c r="J10903" s="33"/>
      <c r="AB10903" s="35"/>
    </row>
    <row r="10904" spans="1:28" s="6" customFormat="1" x14ac:dyDescent="0.15">
      <c r="A10904" s="6" t="s">
        <v>83</v>
      </c>
      <c r="C10904" s="6">
        <v>6</v>
      </c>
      <c r="E10904" s="31">
        <v>-78</v>
      </c>
      <c r="F10904" s="31"/>
      <c r="G10904" s="33"/>
      <c r="I10904" s="33"/>
      <c r="J10904" s="33"/>
      <c r="AB10904" s="35"/>
    </row>
    <row r="10905" spans="1:28" s="6" customFormat="1" x14ac:dyDescent="0.15">
      <c r="A10905" s="6" t="s">
        <v>83</v>
      </c>
      <c r="C10905" s="6">
        <v>6</v>
      </c>
      <c r="E10905" s="31">
        <v>-76</v>
      </c>
      <c r="F10905" s="31"/>
      <c r="G10905" s="33"/>
      <c r="I10905" s="33"/>
      <c r="J10905" s="33"/>
      <c r="AB10905" s="35"/>
    </row>
    <row r="10906" spans="1:28" s="6" customFormat="1" x14ac:dyDescent="0.15">
      <c r="A10906" s="6" t="s">
        <v>83</v>
      </c>
      <c r="C10906" s="6">
        <v>6</v>
      </c>
      <c r="E10906" s="31">
        <v>-76</v>
      </c>
      <c r="F10906" s="31"/>
      <c r="G10906" s="33"/>
      <c r="I10906" s="33"/>
      <c r="J10906" s="33"/>
      <c r="AB10906" s="35"/>
    </row>
    <row r="10907" spans="1:28" s="6" customFormat="1" x14ac:dyDescent="0.15">
      <c r="A10907" s="6" t="s">
        <v>83</v>
      </c>
      <c r="C10907" s="6">
        <v>6</v>
      </c>
      <c r="E10907" s="31">
        <v>-77</v>
      </c>
      <c r="F10907" s="31"/>
      <c r="G10907" s="33"/>
      <c r="I10907" s="33"/>
      <c r="J10907" s="33"/>
      <c r="AB10907" s="35"/>
    </row>
    <row r="10908" spans="1:28" s="6" customFormat="1" x14ac:dyDescent="0.15">
      <c r="A10908" s="6" t="s">
        <v>83</v>
      </c>
      <c r="C10908" s="6">
        <v>6</v>
      </c>
      <c r="E10908" s="31">
        <v>-79</v>
      </c>
      <c r="F10908" s="31"/>
      <c r="G10908" s="33"/>
      <c r="I10908" s="33"/>
      <c r="J10908" s="33"/>
      <c r="AB10908" s="35"/>
    </row>
    <row r="10909" spans="1:28" s="6" customFormat="1" x14ac:dyDescent="0.15">
      <c r="A10909" s="6" t="s">
        <v>83</v>
      </c>
      <c r="C10909" s="6">
        <v>6</v>
      </c>
      <c r="E10909" s="31">
        <v>-79</v>
      </c>
      <c r="F10909" s="31"/>
      <c r="G10909" s="33"/>
      <c r="I10909" s="33"/>
      <c r="J10909" s="33"/>
      <c r="AB10909" s="35"/>
    </row>
    <row r="10910" spans="1:28" s="6" customFormat="1" x14ac:dyDescent="0.15">
      <c r="A10910" s="6" t="s">
        <v>83</v>
      </c>
      <c r="C10910" s="6">
        <v>6</v>
      </c>
      <c r="E10910" s="31">
        <v>-78</v>
      </c>
      <c r="F10910" s="31"/>
      <c r="G10910" s="33"/>
      <c r="I10910" s="33"/>
      <c r="J10910" s="33"/>
      <c r="AB10910" s="35"/>
    </row>
    <row r="10911" spans="1:28" s="6" customFormat="1" x14ac:dyDescent="0.15">
      <c r="A10911" s="6" t="s">
        <v>83</v>
      </c>
      <c r="C10911" s="6">
        <v>6</v>
      </c>
      <c r="E10911" s="31">
        <v>-78</v>
      </c>
      <c r="F10911" s="31"/>
      <c r="G10911" s="33"/>
      <c r="I10911" s="33"/>
      <c r="J10911" s="33"/>
      <c r="AB10911" s="35"/>
    </row>
    <row r="10912" spans="1:28" s="6" customFormat="1" x14ac:dyDescent="0.15">
      <c r="A10912" s="6" t="s">
        <v>83</v>
      </c>
      <c r="C10912" s="6">
        <v>6</v>
      </c>
      <c r="E10912" s="31">
        <v>-78</v>
      </c>
      <c r="F10912" s="31"/>
      <c r="G10912" s="33"/>
      <c r="I10912" s="33"/>
      <c r="J10912" s="33"/>
      <c r="AB10912" s="35"/>
    </row>
    <row r="10913" spans="1:28" s="6" customFormat="1" x14ac:dyDescent="0.15">
      <c r="A10913" s="6" t="s">
        <v>83</v>
      </c>
      <c r="C10913" s="6">
        <v>6</v>
      </c>
      <c r="E10913" s="31">
        <v>-79</v>
      </c>
      <c r="F10913" s="31"/>
      <c r="G10913" s="33"/>
      <c r="I10913" s="33"/>
      <c r="J10913" s="33"/>
      <c r="AB10913" s="35"/>
    </row>
    <row r="10914" spans="1:28" s="6" customFormat="1" x14ac:dyDescent="0.15">
      <c r="A10914" s="6" t="s">
        <v>83</v>
      </c>
      <c r="C10914" s="6">
        <v>6</v>
      </c>
      <c r="E10914" s="31">
        <v>-79</v>
      </c>
      <c r="F10914" s="31"/>
      <c r="G10914" s="33"/>
      <c r="I10914" s="33"/>
      <c r="J10914" s="33"/>
      <c r="AB10914" s="35"/>
    </row>
    <row r="10915" spans="1:28" s="6" customFormat="1" x14ac:dyDescent="0.15">
      <c r="A10915" s="6" t="s">
        <v>83</v>
      </c>
      <c r="C10915" s="6">
        <v>6</v>
      </c>
      <c r="E10915" s="31">
        <v>-79</v>
      </c>
      <c r="F10915" s="31"/>
      <c r="G10915" s="33"/>
      <c r="I10915" s="33"/>
      <c r="J10915" s="33"/>
      <c r="AB10915" s="35"/>
    </row>
    <row r="10916" spans="1:28" s="6" customFormat="1" x14ac:dyDescent="0.15">
      <c r="A10916" s="6" t="s">
        <v>83</v>
      </c>
      <c r="C10916" s="6">
        <v>6</v>
      </c>
      <c r="E10916" s="31">
        <v>-76</v>
      </c>
      <c r="F10916" s="31"/>
      <c r="G10916" s="33"/>
      <c r="I10916" s="33"/>
      <c r="J10916" s="33"/>
      <c r="AB10916" s="35"/>
    </row>
    <row r="10917" spans="1:28" s="6" customFormat="1" x14ac:dyDescent="0.15">
      <c r="A10917" s="6" t="s">
        <v>83</v>
      </c>
      <c r="C10917" s="6">
        <v>6</v>
      </c>
      <c r="E10917" s="31">
        <v>-77</v>
      </c>
      <c r="F10917" s="31"/>
      <c r="G10917" s="33"/>
      <c r="I10917" s="33"/>
      <c r="J10917" s="33"/>
      <c r="AB10917" s="35"/>
    </row>
    <row r="10918" spans="1:28" s="6" customFormat="1" x14ac:dyDescent="0.15">
      <c r="A10918" s="6" t="s">
        <v>83</v>
      </c>
      <c r="C10918" s="6">
        <v>6</v>
      </c>
      <c r="E10918" s="31">
        <v>-77</v>
      </c>
      <c r="F10918" s="31"/>
      <c r="G10918" s="33"/>
      <c r="I10918" s="33"/>
      <c r="J10918" s="33"/>
      <c r="AB10918" s="35"/>
    </row>
    <row r="10919" spans="1:28" s="6" customFormat="1" x14ac:dyDescent="0.15">
      <c r="A10919" s="6" t="s">
        <v>83</v>
      </c>
      <c r="C10919" s="6">
        <v>6</v>
      </c>
      <c r="E10919" s="31">
        <v>-79</v>
      </c>
      <c r="F10919" s="31"/>
      <c r="G10919" s="33"/>
      <c r="I10919" s="33"/>
      <c r="J10919" s="33"/>
      <c r="AB10919" s="35"/>
    </row>
    <row r="10920" spans="1:28" s="6" customFormat="1" x14ac:dyDescent="0.15">
      <c r="A10920" s="6" t="s">
        <v>83</v>
      </c>
      <c r="C10920" s="6">
        <v>6</v>
      </c>
      <c r="E10920" s="31">
        <v>-76</v>
      </c>
      <c r="F10920" s="31"/>
      <c r="G10920" s="33"/>
      <c r="I10920" s="33"/>
      <c r="J10920" s="33"/>
      <c r="AB10920" s="35"/>
    </row>
    <row r="10921" spans="1:28" s="6" customFormat="1" x14ac:dyDescent="0.15">
      <c r="A10921" s="6" t="s">
        <v>83</v>
      </c>
      <c r="C10921" s="6">
        <v>6</v>
      </c>
      <c r="E10921" s="31">
        <v>-76</v>
      </c>
      <c r="F10921" s="31"/>
      <c r="G10921" s="33"/>
      <c r="I10921" s="33"/>
      <c r="J10921" s="33"/>
      <c r="AB10921" s="35"/>
    </row>
    <row r="10922" spans="1:28" s="6" customFormat="1" x14ac:dyDescent="0.15">
      <c r="A10922" s="6" t="s">
        <v>83</v>
      </c>
      <c r="C10922" s="6">
        <v>6</v>
      </c>
      <c r="E10922" s="31">
        <v>-79</v>
      </c>
      <c r="F10922" s="31"/>
      <c r="G10922" s="33"/>
      <c r="I10922" s="33"/>
      <c r="J10922" s="33"/>
      <c r="AB10922" s="35"/>
    </row>
    <row r="10923" spans="1:28" s="6" customFormat="1" x14ac:dyDescent="0.15">
      <c r="A10923" s="6" t="s">
        <v>83</v>
      </c>
      <c r="C10923" s="6">
        <v>6</v>
      </c>
      <c r="E10923" s="31">
        <v>-79</v>
      </c>
      <c r="F10923" s="31"/>
      <c r="G10923" s="33"/>
      <c r="I10923" s="33"/>
      <c r="J10923" s="33"/>
      <c r="AB10923" s="35"/>
    </row>
    <row r="10924" spans="1:28" s="6" customFormat="1" x14ac:dyDescent="0.15">
      <c r="A10924" s="6" t="s">
        <v>83</v>
      </c>
      <c r="C10924" s="6">
        <v>6</v>
      </c>
      <c r="E10924" s="31">
        <v>-81</v>
      </c>
      <c r="F10924" s="31"/>
      <c r="G10924" s="33"/>
      <c r="I10924" s="33"/>
      <c r="J10924" s="33"/>
      <c r="AB10924" s="35"/>
    </row>
    <row r="10925" spans="1:28" s="6" customFormat="1" x14ac:dyDescent="0.15">
      <c r="A10925" s="6" t="s">
        <v>83</v>
      </c>
      <c r="C10925" s="6">
        <v>6</v>
      </c>
      <c r="E10925" s="31">
        <v>-89</v>
      </c>
      <c r="F10925" s="31"/>
      <c r="G10925" s="33"/>
      <c r="I10925" s="33"/>
      <c r="J10925" s="33"/>
      <c r="AB10925" s="35"/>
    </row>
    <row r="10926" spans="1:28" s="6" customFormat="1" x14ac:dyDescent="0.15">
      <c r="A10926" s="6" t="s">
        <v>83</v>
      </c>
      <c r="C10926" s="6">
        <v>6</v>
      </c>
      <c r="E10926" s="31">
        <v>-89</v>
      </c>
      <c r="F10926" s="31"/>
      <c r="G10926" s="33"/>
      <c r="I10926" s="33"/>
      <c r="J10926" s="33"/>
      <c r="AB10926" s="35"/>
    </row>
    <row r="10927" spans="1:28" s="6" customFormat="1" x14ac:dyDescent="0.15">
      <c r="A10927" s="6" t="s">
        <v>83</v>
      </c>
      <c r="C10927" s="6">
        <v>6</v>
      </c>
      <c r="E10927" s="31">
        <v>-80</v>
      </c>
      <c r="F10927" s="31"/>
      <c r="G10927" s="33"/>
      <c r="I10927" s="33"/>
      <c r="J10927" s="33"/>
      <c r="AB10927" s="35"/>
    </row>
    <row r="10928" spans="1:28" s="6" customFormat="1" x14ac:dyDescent="0.15">
      <c r="A10928" s="6" t="s">
        <v>83</v>
      </c>
      <c r="C10928" s="6">
        <v>6</v>
      </c>
      <c r="E10928" s="31">
        <v>-80</v>
      </c>
      <c r="F10928" s="31"/>
      <c r="G10928" s="33"/>
      <c r="I10928" s="33"/>
      <c r="J10928" s="33"/>
      <c r="AB10928" s="35"/>
    </row>
    <row r="10929" spans="1:28" s="6" customFormat="1" x14ac:dyDescent="0.15">
      <c r="A10929" s="6" t="s">
        <v>83</v>
      </c>
      <c r="C10929" s="6">
        <v>6</v>
      </c>
      <c r="E10929" s="31">
        <v>-81</v>
      </c>
      <c r="F10929" s="31"/>
      <c r="G10929" s="33"/>
      <c r="I10929" s="33"/>
      <c r="J10929" s="33"/>
      <c r="AB10929" s="35"/>
    </row>
    <row r="10930" spans="1:28" s="6" customFormat="1" x14ac:dyDescent="0.15">
      <c r="A10930" s="6" t="s">
        <v>83</v>
      </c>
      <c r="C10930" s="6">
        <v>6</v>
      </c>
      <c r="E10930" s="31">
        <v>-76</v>
      </c>
      <c r="F10930" s="31"/>
      <c r="G10930" s="33"/>
      <c r="I10930" s="33"/>
      <c r="J10930" s="33"/>
      <c r="AB10930" s="35"/>
    </row>
    <row r="10931" spans="1:28" s="6" customFormat="1" x14ac:dyDescent="0.15">
      <c r="A10931" s="6" t="s">
        <v>83</v>
      </c>
      <c r="C10931" s="6">
        <v>6</v>
      </c>
      <c r="E10931" s="31">
        <v>-76</v>
      </c>
      <c r="F10931" s="31"/>
      <c r="G10931" s="33"/>
      <c r="I10931" s="33"/>
      <c r="J10931" s="33"/>
      <c r="AB10931" s="35"/>
    </row>
    <row r="10932" spans="1:28" s="6" customFormat="1" x14ac:dyDescent="0.15">
      <c r="A10932" s="6" t="s">
        <v>83</v>
      </c>
      <c r="C10932" s="6">
        <v>6</v>
      </c>
      <c r="E10932" s="31">
        <v>-76</v>
      </c>
      <c r="F10932" s="31"/>
      <c r="G10932" s="33"/>
      <c r="I10932" s="33"/>
      <c r="J10932" s="33"/>
      <c r="AB10932" s="35"/>
    </row>
    <row r="10933" spans="1:28" s="6" customFormat="1" x14ac:dyDescent="0.15">
      <c r="A10933" s="6" t="s">
        <v>83</v>
      </c>
      <c r="C10933" s="6">
        <v>6</v>
      </c>
      <c r="E10933" s="31">
        <v>-74</v>
      </c>
      <c r="F10933" s="31"/>
      <c r="G10933" s="33"/>
      <c r="I10933" s="33"/>
      <c r="J10933" s="33"/>
      <c r="AB10933" s="35"/>
    </row>
    <row r="10934" spans="1:28" s="6" customFormat="1" x14ac:dyDescent="0.15">
      <c r="A10934" s="6" t="s">
        <v>83</v>
      </c>
      <c r="C10934" s="6">
        <v>6</v>
      </c>
      <c r="E10934" s="31">
        <v>-74</v>
      </c>
      <c r="F10934" s="31"/>
      <c r="G10934" s="33"/>
      <c r="I10934" s="33"/>
      <c r="J10934" s="33"/>
      <c r="AB10934" s="35"/>
    </row>
    <row r="10935" spans="1:28" s="6" customFormat="1" x14ac:dyDescent="0.15">
      <c r="A10935" s="6" t="s">
        <v>83</v>
      </c>
      <c r="C10935" s="6">
        <v>6</v>
      </c>
      <c r="E10935" s="31">
        <v>-74</v>
      </c>
      <c r="F10935" s="31"/>
      <c r="G10935" s="33"/>
      <c r="I10935" s="33"/>
      <c r="J10935" s="33"/>
      <c r="AB10935" s="35"/>
    </row>
    <row r="10936" spans="1:28" s="6" customFormat="1" x14ac:dyDescent="0.15">
      <c r="A10936" s="6" t="s">
        <v>83</v>
      </c>
      <c r="C10936" s="6">
        <v>6</v>
      </c>
      <c r="E10936" s="31">
        <v>-72</v>
      </c>
      <c r="F10936" s="31"/>
      <c r="G10936" s="33"/>
      <c r="I10936" s="33"/>
      <c r="J10936" s="33"/>
      <c r="AB10936" s="35"/>
    </row>
    <row r="10937" spans="1:28" s="6" customFormat="1" x14ac:dyDescent="0.15">
      <c r="A10937" s="6" t="s">
        <v>83</v>
      </c>
      <c r="C10937" s="6">
        <v>6</v>
      </c>
      <c r="E10937" s="31">
        <v>-77</v>
      </c>
      <c r="F10937" s="31"/>
      <c r="G10937" s="33"/>
      <c r="I10937" s="33"/>
      <c r="J10937" s="33"/>
      <c r="AB10937" s="35"/>
    </row>
    <row r="10938" spans="1:28" s="6" customFormat="1" x14ac:dyDescent="0.15">
      <c r="A10938" s="6" t="s">
        <v>83</v>
      </c>
      <c r="C10938" s="6">
        <v>6</v>
      </c>
      <c r="E10938" s="31">
        <v>-77</v>
      </c>
      <c r="F10938" s="31"/>
      <c r="G10938" s="33"/>
      <c r="I10938" s="33"/>
      <c r="J10938" s="33"/>
      <c r="AB10938" s="35"/>
    </row>
    <row r="10939" spans="1:28" s="6" customFormat="1" x14ac:dyDescent="0.15">
      <c r="A10939" s="6" t="s">
        <v>83</v>
      </c>
      <c r="C10939" s="6">
        <v>6</v>
      </c>
      <c r="E10939" s="31">
        <v>-71</v>
      </c>
      <c r="F10939" s="31"/>
      <c r="G10939" s="33"/>
      <c r="I10939" s="33"/>
      <c r="J10939" s="33"/>
      <c r="AB10939" s="35"/>
    </row>
    <row r="10940" spans="1:28" s="6" customFormat="1" x14ac:dyDescent="0.15">
      <c r="A10940" s="6" t="s">
        <v>83</v>
      </c>
      <c r="C10940" s="6">
        <v>6</v>
      </c>
      <c r="E10940" s="31">
        <v>-69</v>
      </c>
      <c r="F10940" s="31"/>
      <c r="G10940" s="33"/>
      <c r="I10940" s="33"/>
      <c r="J10940" s="33"/>
      <c r="AB10940" s="35"/>
    </row>
    <row r="10941" spans="1:28" s="6" customFormat="1" x14ac:dyDescent="0.15">
      <c r="A10941" s="6" t="s">
        <v>84</v>
      </c>
      <c r="C10941" s="6">
        <v>6</v>
      </c>
      <c r="E10941" s="31">
        <v>-93</v>
      </c>
      <c r="F10941" s="31"/>
      <c r="G10941" s="33"/>
      <c r="I10941" s="33"/>
      <c r="J10941" s="33"/>
      <c r="AB10941" s="35"/>
    </row>
    <row r="10942" spans="1:28" s="6" customFormat="1" x14ac:dyDescent="0.15">
      <c r="A10942" s="6" t="s">
        <v>84</v>
      </c>
      <c r="C10942" s="6">
        <v>6</v>
      </c>
      <c r="E10942" s="31">
        <v>-88</v>
      </c>
      <c r="F10942" s="31"/>
      <c r="G10942" s="33"/>
      <c r="I10942" s="33"/>
      <c r="J10942" s="33"/>
      <c r="AB10942" s="35"/>
    </row>
    <row r="10943" spans="1:28" s="6" customFormat="1" x14ac:dyDescent="0.15">
      <c r="A10943" s="6" t="s">
        <v>84</v>
      </c>
      <c r="C10943" s="6">
        <v>6</v>
      </c>
      <c r="E10943" s="31">
        <v>-88</v>
      </c>
      <c r="F10943" s="31"/>
      <c r="G10943" s="33"/>
      <c r="I10943" s="33"/>
      <c r="J10943" s="33"/>
      <c r="AB10943" s="35"/>
    </row>
    <row r="10944" spans="1:28" s="6" customFormat="1" x14ac:dyDescent="0.15">
      <c r="A10944" s="6" t="s">
        <v>84</v>
      </c>
      <c r="C10944" s="6">
        <v>6</v>
      </c>
      <c r="E10944" s="31">
        <v>-93</v>
      </c>
      <c r="F10944" s="31"/>
      <c r="G10944" s="33"/>
      <c r="I10944" s="33"/>
      <c r="J10944" s="33"/>
      <c r="AB10944" s="35"/>
    </row>
    <row r="10945" spans="1:28" s="6" customFormat="1" x14ac:dyDescent="0.15">
      <c r="A10945" s="6" t="s">
        <v>84</v>
      </c>
      <c r="C10945" s="6">
        <v>6</v>
      </c>
      <c r="E10945" s="31">
        <v>-93</v>
      </c>
      <c r="F10945" s="31"/>
      <c r="G10945" s="33"/>
      <c r="I10945" s="33"/>
      <c r="J10945" s="33"/>
      <c r="AB10945" s="35"/>
    </row>
    <row r="10946" spans="1:28" s="6" customFormat="1" x14ac:dyDescent="0.15">
      <c r="A10946" s="6" t="s">
        <v>84</v>
      </c>
      <c r="C10946" s="6">
        <v>6</v>
      </c>
      <c r="E10946" s="31">
        <v>-93</v>
      </c>
      <c r="F10946" s="31"/>
      <c r="G10946" s="33"/>
      <c r="I10946" s="33"/>
      <c r="J10946" s="33"/>
      <c r="AB10946" s="35"/>
    </row>
    <row r="10947" spans="1:28" s="6" customFormat="1" x14ac:dyDescent="0.15">
      <c r="A10947" s="6" t="s">
        <v>84</v>
      </c>
      <c r="C10947" s="6">
        <v>6</v>
      </c>
      <c r="E10947" s="31">
        <v>-93</v>
      </c>
      <c r="F10947" s="31"/>
      <c r="G10947" s="33"/>
      <c r="I10947" s="33"/>
      <c r="J10947" s="33"/>
      <c r="AB10947" s="35"/>
    </row>
    <row r="10948" spans="1:28" s="6" customFormat="1" x14ac:dyDescent="0.15">
      <c r="A10948" s="6" t="s">
        <v>84</v>
      </c>
      <c r="C10948" s="6">
        <v>6</v>
      </c>
      <c r="E10948" s="31">
        <v>-84</v>
      </c>
      <c r="F10948" s="31"/>
      <c r="G10948" s="33"/>
      <c r="I10948" s="33"/>
      <c r="J10948" s="33"/>
      <c r="AB10948" s="35"/>
    </row>
    <row r="10949" spans="1:28" s="6" customFormat="1" x14ac:dyDescent="0.15">
      <c r="A10949" s="6" t="s">
        <v>84</v>
      </c>
      <c r="C10949" s="6">
        <v>6</v>
      </c>
      <c r="E10949" s="31">
        <v>-84</v>
      </c>
      <c r="F10949" s="31"/>
      <c r="G10949" s="33"/>
      <c r="I10949" s="33"/>
      <c r="J10949" s="33"/>
      <c r="AB10949" s="35"/>
    </row>
    <row r="10950" spans="1:28" s="6" customFormat="1" x14ac:dyDescent="0.15">
      <c r="A10950" s="6" t="s">
        <v>84</v>
      </c>
      <c r="C10950" s="6">
        <v>6</v>
      </c>
      <c r="E10950" s="31">
        <v>-84</v>
      </c>
      <c r="F10950" s="31"/>
      <c r="G10950" s="33"/>
      <c r="I10950" s="33"/>
      <c r="J10950" s="33"/>
      <c r="AB10950" s="35"/>
    </row>
    <row r="10951" spans="1:28" s="6" customFormat="1" x14ac:dyDescent="0.15">
      <c r="A10951" s="6" t="s">
        <v>84</v>
      </c>
      <c r="C10951" s="6">
        <v>6</v>
      </c>
      <c r="E10951" s="31">
        <v>-93</v>
      </c>
      <c r="F10951" s="31"/>
      <c r="G10951" s="33"/>
      <c r="I10951" s="33"/>
      <c r="J10951" s="33"/>
      <c r="AB10951" s="35"/>
    </row>
    <row r="10952" spans="1:28" s="6" customFormat="1" x14ac:dyDescent="0.15">
      <c r="A10952" s="6" t="s">
        <v>84</v>
      </c>
      <c r="C10952" s="6">
        <v>6</v>
      </c>
      <c r="E10952" s="31">
        <v>-93</v>
      </c>
      <c r="F10952" s="31"/>
      <c r="G10952" s="33"/>
      <c r="I10952" s="33"/>
      <c r="J10952" s="33"/>
      <c r="AB10952" s="35"/>
    </row>
    <row r="10953" spans="1:28" s="6" customFormat="1" x14ac:dyDescent="0.15">
      <c r="A10953" s="6" t="s">
        <v>84</v>
      </c>
      <c r="C10953" s="6">
        <v>6</v>
      </c>
      <c r="E10953" s="31">
        <v>-93</v>
      </c>
      <c r="F10953" s="31"/>
      <c r="G10953" s="33"/>
      <c r="I10953" s="33"/>
      <c r="J10953" s="33"/>
      <c r="AB10953" s="35"/>
    </row>
    <row r="10954" spans="1:28" s="6" customFormat="1" x14ac:dyDescent="0.15">
      <c r="A10954" s="6" t="s">
        <v>84</v>
      </c>
      <c r="C10954" s="6">
        <v>6</v>
      </c>
      <c r="E10954" s="31">
        <v>-93</v>
      </c>
      <c r="F10954" s="31"/>
      <c r="G10954" s="33"/>
      <c r="I10954" s="33"/>
      <c r="J10954" s="33"/>
      <c r="AB10954" s="35"/>
    </row>
    <row r="10955" spans="1:28" s="6" customFormat="1" x14ac:dyDescent="0.15">
      <c r="A10955" s="6" t="s">
        <v>84</v>
      </c>
      <c r="C10955" s="6">
        <v>6</v>
      </c>
      <c r="E10955" s="31">
        <v>-93</v>
      </c>
      <c r="F10955" s="31"/>
      <c r="G10955" s="33"/>
      <c r="I10955" s="33"/>
      <c r="J10955" s="33"/>
      <c r="AB10955" s="35"/>
    </row>
    <row r="10956" spans="1:28" s="6" customFormat="1" x14ac:dyDescent="0.15">
      <c r="A10956" s="6" t="s">
        <v>84</v>
      </c>
      <c r="C10956" s="6">
        <v>6</v>
      </c>
      <c r="E10956" s="31">
        <v>-93</v>
      </c>
      <c r="F10956" s="31"/>
      <c r="G10956" s="33"/>
      <c r="I10956" s="33"/>
      <c r="J10956" s="33"/>
      <c r="AB10956" s="35"/>
    </row>
    <row r="10957" spans="1:28" s="6" customFormat="1" x14ac:dyDescent="0.15">
      <c r="A10957" s="6" t="s">
        <v>84</v>
      </c>
      <c r="C10957" s="6">
        <v>6</v>
      </c>
      <c r="E10957" s="31">
        <v>-86</v>
      </c>
      <c r="F10957" s="31"/>
      <c r="G10957" s="33"/>
      <c r="I10957" s="33"/>
      <c r="J10957" s="33"/>
      <c r="AB10957" s="35"/>
    </row>
    <row r="10958" spans="1:28" s="6" customFormat="1" x14ac:dyDescent="0.15">
      <c r="A10958" s="6" t="s">
        <v>84</v>
      </c>
      <c r="C10958" s="6">
        <v>6</v>
      </c>
      <c r="E10958" s="31">
        <v>-86</v>
      </c>
      <c r="F10958" s="31"/>
      <c r="G10958" s="33"/>
      <c r="I10958" s="33"/>
      <c r="J10958" s="33"/>
      <c r="AB10958" s="35"/>
    </row>
    <row r="10959" spans="1:28" s="6" customFormat="1" x14ac:dyDescent="0.15">
      <c r="A10959" s="6" t="s">
        <v>84</v>
      </c>
      <c r="C10959" s="6">
        <v>6</v>
      </c>
      <c r="E10959" s="31">
        <v>-82</v>
      </c>
      <c r="F10959" s="31"/>
      <c r="G10959" s="33"/>
      <c r="I10959" s="33"/>
      <c r="J10959" s="33"/>
      <c r="AB10959" s="35"/>
    </row>
    <row r="10960" spans="1:28" s="6" customFormat="1" x14ac:dyDescent="0.15">
      <c r="A10960" s="6" t="s">
        <v>84</v>
      </c>
      <c r="C10960" s="6">
        <v>6</v>
      </c>
      <c r="E10960" s="31">
        <v>-82</v>
      </c>
      <c r="F10960" s="31"/>
      <c r="G10960" s="33"/>
      <c r="I10960" s="33"/>
      <c r="J10960" s="33"/>
      <c r="AB10960" s="35"/>
    </row>
    <row r="10961" spans="1:28" s="6" customFormat="1" x14ac:dyDescent="0.15">
      <c r="A10961" s="6" t="s">
        <v>84</v>
      </c>
      <c r="C10961" s="6">
        <v>6</v>
      </c>
      <c r="E10961" s="31">
        <v>-82</v>
      </c>
      <c r="F10961" s="31"/>
      <c r="G10961" s="33"/>
      <c r="I10961" s="33"/>
      <c r="J10961" s="33"/>
      <c r="AB10961" s="35"/>
    </row>
    <row r="10962" spans="1:28" s="6" customFormat="1" x14ac:dyDescent="0.15">
      <c r="A10962" s="6" t="s">
        <v>84</v>
      </c>
      <c r="C10962" s="6">
        <v>6</v>
      </c>
      <c r="E10962" s="31">
        <v>-82</v>
      </c>
      <c r="F10962" s="31"/>
      <c r="G10962" s="33"/>
      <c r="I10962" s="33"/>
      <c r="J10962" s="33"/>
      <c r="AB10962" s="35"/>
    </row>
    <row r="10963" spans="1:28" s="6" customFormat="1" x14ac:dyDescent="0.15">
      <c r="A10963" s="6" t="s">
        <v>84</v>
      </c>
      <c r="C10963" s="6">
        <v>6</v>
      </c>
      <c r="E10963" s="31">
        <v>-82</v>
      </c>
      <c r="F10963" s="31"/>
      <c r="G10963" s="33"/>
      <c r="I10963" s="33"/>
      <c r="J10963" s="33"/>
      <c r="AB10963" s="35"/>
    </row>
    <row r="10964" spans="1:28" s="6" customFormat="1" x14ac:dyDescent="0.15">
      <c r="A10964" s="6" t="s">
        <v>84</v>
      </c>
      <c r="C10964" s="6">
        <v>6</v>
      </c>
      <c r="E10964" s="31">
        <v>-82</v>
      </c>
      <c r="F10964" s="31"/>
      <c r="G10964" s="33"/>
      <c r="I10964" s="33"/>
      <c r="J10964" s="33"/>
      <c r="AB10964" s="35"/>
    </row>
    <row r="10965" spans="1:28" s="6" customFormat="1" x14ac:dyDescent="0.15">
      <c r="A10965" s="6" t="s">
        <v>84</v>
      </c>
      <c r="C10965" s="6">
        <v>6</v>
      </c>
      <c r="E10965" s="31">
        <v>-82</v>
      </c>
      <c r="F10965" s="31"/>
      <c r="G10965" s="33"/>
      <c r="I10965" s="33"/>
      <c r="J10965" s="33"/>
      <c r="AB10965" s="35"/>
    </row>
    <row r="10966" spans="1:28" s="6" customFormat="1" x14ac:dyDescent="0.15">
      <c r="A10966" s="6" t="s">
        <v>84</v>
      </c>
      <c r="C10966" s="6">
        <v>6</v>
      </c>
      <c r="E10966" s="31">
        <v>-78</v>
      </c>
      <c r="F10966" s="31"/>
      <c r="G10966" s="33"/>
      <c r="I10966" s="33"/>
      <c r="J10966" s="33"/>
      <c r="AB10966" s="35"/>
    </row>
    <row r="10967" spans="1:28" s="6" customFormat="1" x14ac:dyDescent="0.15">
      <c r="A10967" s="6" t="s">
        <v>84</v>
      </c>
      <c r="C10967" s="6">
        <v>6</v>
      </c>
      <c r="E10967" s="31">
        <v>-78</v>
      </c>
      <c r="F10967" s="31"/>
      <c r="G10967" s="33"/>
      <c r="I10967" s="33"/>
      <c r="J10967" s="33"/>
      <c r="AB10967" s="35"/>
    </row>
    <row r="10968" spans="1:28" s="6" customFormat="1" x14ac:dyDescent="0.15">
      <c r="A10968" s="6" t="s">
        <v>84</v>
      </c>
      <c r="C10968" s="6">
        <v>6</v>
      </c>
      <c r="E10968" s="31">
        <v>-81</v>
      </c>
      <c r="F10968" s="31"/>
      <c r="G10968" s="33"/>
      <c r="I10968" s="33"/>
      <c r="J10968" s="33"/>
      <c r="AB10968" s="35"/>
    </row>
    <row r="10969" spans="1:28" s="6" customFormat="1" x14ac:dyDescent="0.15">
      <c r="A10969" s="6" t="s">
        <v>84</v>
      </c>
      <c r="C10969" s="6">
        <v>6</v>
      </c>
      <c r="E10969" s="31">
        <v>-81</v>
      </c>
      <c r="F10969" s="31"/>
      <c r="G10969" s="33"/>
      <c r="I10969" s="33"/>
      <c r="J10969" s="33"/>
      <c r="AB10969" s="35"/>
    </row>
    <row r="10970" spans="1:28" s="6" customFormat="1" x14ac:dyDescent="0.15">
      <c r="A10970" s="6" t="s">
        <v>84</v>
      </c>
      <c r="C10970" s="6">
        <v>6</v>
      </c>
      <c r="E10970" s="31">
        <v>-81</v>
      </c>
      <c r="F10970" s="31"/>
      <c r="G10970" s="33"/>
      <c r="I10970" s="33"/>
      <c r="J10970" s="33"/>
      <c r="AB10970" s="35"/>
    </row>
    <row r="10971" spans="1:28" s="6" customFormat="1" x14ac:dyDescent="0.15">
      <c r="A10971" s="6" t="s">
        <v>84</v>
      </c>
      <c r="C10971" s="6">
        <v>6</v>
      </c>
      <c r="E10971" s="31">
        <v>-81</v>
      </c>
      <c r="F10971" s="31"/>
      <c r="G10971" s="33"/>
      <c r="I10971" s="33"/>
      <c r="J10971" s="33"/>
      <c r="AB10971" s="35"/>
    </row>
    <row r="10972" spans="1:28" s="6" customFormat="1" x14ac:dyDescent="0.15">
      <c r="A10972" s="6" t="s">
        <v>84</v>
      </c>
      <c r="C10972" s="6">
        <v>6</v>
      </c>
      <c r="E10972" s="31">
        <v>-81</v>
      </c>
      <c r="F10972" s="31"/>
      <c r="G10972" s="33"/>
      <c r="I10972" s="33"/>
      <c r="J10972" s="33"/>
      <c r="AB10972" s="35"/>
    </row>
    <row r="10973" spans="1:28" s="6" customFormat="1" x14ac:dyDescent="0.15">
      <c r="A10973" s="6" t="s">
        <v>84</v>
      </c>
      <c r="C10973" s="6">
        <v>6</v>
      </c>
      <c r="E10973" s="31">
        <v>-81</v>
      </c>
      <c r="F10973" s="31"/>
      <c r="G10973" s="33"/>
      <c r="I10973" s="33"/>
      <c r="J10973" s="33"/>
      <c r="AB10973" s="35"/>
    </row>
    <row r="10974" spans="1:28" s="6" customFormat="1" x14ac:dyDescent="0.15">
      <c r="A10974" s="6" t="s">
        <v>84</v>
      </c>
      <c r="C10974" s="6">
        <v>6</v>
      </c>
      <c r="E10974" s="31">
        <v>-81</v>
      </c>
      <c r="F10974" s="31"/>
      <c r="G10974" s="33"/>
      <c r="I10974" s="33"/>
      <c r="J10974" s="33"/>
      <c r="AB10974" s="35"/>
    </row>
    <row r="10975" spans="1:28" s="6" customFormat="1" x14ac:dyDescent="0.15">
      <c r="A10975" s="6" t="s">
        <v>84</v>
      </c>
      <c r="C10975" s="6">
        <v>6</v>
      </c>
      <c r="E10975" s="31">
        <v>-81</v>
      </c>
      <c r="F10975" s="31"/>
      <c r="G10975" s="33"/>
      <c r="I10975" s="33"/>
      <c r="J10975" s="33"/>
      <c r="AB10975" s="35"/>
    </row>
    <row r="10976" spans="1:28" s="6" customFormat="1" x14ac:dyDescent="0.15">
      <c r="A10976" s="6" t="s">
        <v>84</v>
      </c>
      <c r="C10976" s="6">
        <v>6</v>
      </c>
      <c r="E10976" s="31">
        <v>-81</v>
      </c>
      <c r="F10976" s="31"/>
      <c r="G10976" s="33"/>
      <c r="I10976" s="33"/>
      <c r="J10976" s="33"/>
      <c r="AB10976" s="35"/>
    </row>
    <row r="10977" spans="1:28" s="6" customFormat="1" x14ac:dyDescent="0.15">
      <c r="A10977" s="6" t="s">
        <v>84</v>
      </c>
      <c r="C10977" s="6">
        <v>6</v>
      </c>
      <c r="E10977" s="31">
        <v>-81</v>
      </c>
      <c r="F10977" s="31"/>
      <c r="G10977" s="33"/>
      <c r="I10977" s="33"/>
      <c r="J10977" s="33"/>
      <c r="AB10977" s="35"/>
    </row>
    <row r="10978" spans="1:28" s="6" customFormat="1" x14ac:dyDescent="0.15">
      <c r="A10978" s="6" t="s">
        <v>84</v>
      </c>
      <c r="C10978" s="6">
        <v>6</v>
      </c>
      <c r="E10978" s="31">
        <v>-81</v>
      </c>
      <c r="F10978" s="31"/>
      <c r="G10978" s="33"/>
      <c r="I10978" s="33"/>
      <c r="J10978" s="33"/>
      <c r="AB10978" s="35"/>
    </row>
    <row r="10979" spans="1:28" s="6" customFormat="1" x14ac:dyDescent="0.15">
      <c r="A10979" s="6" t="s">
        <v>84</v>
      </c>
      <c r="C10979" s="6">
        <v>6</v>
      </c>
      <c r="E10979" s="31">
        <v>-81</v>
      </c>
      <c r="F10979" s="31"/>
      <c r="G10979" s="33"/>
      <c r="I10979" s="33"/>
      <c r="J10979" s="33"/>
      <c r="AB10979" s="35"/>
    </row>
    <row r="10980" spans="1:28" s="6" customFormat="1" x14ac:dyDescent="0.15">
      <c r="A10980" s="6" t="s">
        <v>84</v>
      </c>
      <c r="C10980" s="6">
        <v>6</v>
      </c>
      <c r="E10980" s="31">
        <v>-70</v>
      </c>
      <c r="F10980" s="31"/>
      <c r="G10980" s="33"/>
      <c r="I10980" s="33"/>
      <c r="J10980" s="33"/>
      <c r="AB10980" s="35"/>
    </row>
    <row r="10981" spans="1:28" s="6" customFormat="1" x14ac:dyDescent="0.15">
      <c r="A10981" s="6" t="s">
        <v>84</v>
      </c>
      <c r="C10981" s="6">
        <v>6</v>
      </c>
      <c r="E10981" s="31">
        <v>-70</v>
      </c>
      <c r="F10981" s="31"/>
      <c r="G10981" s="33"/>
      <c r="I10981" s="33"/>
      <c r="J10981" s="33"/>
      <c r="AB10981" s="35"/>
    </row>
    <row r="10982" spans="1:28" s="6" customFormat="1" x14ac:dyDescent="0.15">
      <c r="A10982" s="6" t="s">
        <v>84</v>
      </c>
      <c r="C10982" s="6">
        <v>6</v>
      </c>
      <c r="E10982" s="31">
        <v>-81</v>
      </c>
      <c r="F10982" s="31"/>
      <c r="G10982" s="33"/>
      <c r="I10982" s="33"/>
      <c r="J10982" s="33"/>
      <c r="AB10982" s="35"/>
    </row>
    <row r="10983" spans="1:28" s="6" customFormat="1" x14ac:dyDescent="0.15">
      <c r="A10983" s="6" t="s">
        <v>84</v>
      </c>
      <c r="C10983" s="6">
        <v>6</v>
      </c>
      <c r="E10983" s="31">
        <v>-83</v>
      </c>
      <c r="F10983" s="31"/>
      <c r="G10983" s="33"/>
      <c r="I10983" s="33"/>
      <c r="J10983" s="33"/>
      <c r="AB10983" s="35"/>
    </row>
    <row r="10984" spans="1:28" s="6" customFormat="1" x14ac:dyDescent="0.15">
      <c r="A10984" s="6" t="s">
        <v>84</v>
      </c>
      <c r="C10984" s="6">
        <v>6</v>
      </c>
      <c r="E10984" s="31">
        <v>-83</v>
      </c>
      <c r="F10984" s="31"/>
      <c r="G10984" s="33"/>
      <c r="I10984" s="33"/>
      <c r="J10984" s="33"/>
      <c r="AB10984" s="35"/>
    </row>
    <row r="10985" spans="1:28" s="6" customFormat="1" x14ac:dyDescent="0.15">
      <c r="A10985" s="6" t="s">
        <v>84</v>
      </c>
      <c r="C10985" s="6">
        <v>6</v>
      </c>
      <c r="E10985" s="31">
        <v>-82</v>
      </c>
      <c r="F10985" s="31"/>
      <c r="G10985" s="33"/>
      <c r="I10985" s="33"/>
      <c r="J10985" s="33"/>
      <c r="AB10985" s="35"/>
    </row>
    <row r="10986" spans="1:28" s="6" customFormat="1" x14ac:dyDescent="0.15">
      <c r="A10986" s="6" t="s">
        <v>84</v>
      </c>
      <c r="C10986" s="6">
        <v>6</v>
      </c>
      <c r="E10986" s="31">
        <v>-82</v>
      </c>
      <c r="F10986" s="31"/>
      <c r="G10986" s="33"/>
      <c r="I10986" s="33"/>
      <c r="J10986" s="33"/>
      <c r="AB10986" s="35"/>
    </row>
    <row r="10987" spans="1:28" s="6" customFormat="1" x14ac:dyDescent="0.15">
      <c r="A10987" s="6" t="s">
        <v>84</v>
      </c>
      <c r="C10987" s="6">
        <v>6</v>
      </c>
      <c r="E10987" s="31">
        <v>-82</v>
      </c>
      <c r="F10987" s="31"/>
      <c r="G10987" s="33"/>
      <c r="I10987" s="33"/>
      <c r="J10987" s="33"/>
      <c r="AB10987" s="35"/>
    </row>
    <row r="10988" spans="1:28" s="6" customFormat="1" x14ac:dyDescent="0.15">
      <c r="A10988" s="6" t="s">
        <v>84</v>
      </c>
      <c r="C10988" s="6">
        <v>6</v>
      </c>
      <c r="E10988" s="31">
        <v>-82</v>
      </c>
      <c r="F10988" s="31"/>
      <c r="G10988" s="33"/>
      <c r="I10988" s="33"/>
      <c r="J10988" s="33"/>
      <c r="AB10988" s="35"/>
    </row>
    <row r="10989" spans="1:28" s="6" customFormat="1" x14ac:dyDescent="0.15">
      <c r="A10989" s="6" t="s">
        <v>84</v>
      </c>
      <c r="C10989" s="6">
        <v>6</v>
      </c>
      <c r="E10989" s="31">
        <v>-82</v>
      </c>
      <c r="F10989" s="31"/>
      <c r="G10989" s="33"/>
      <c r="I10989" s="33"/>
      <c r="J10989" s="33"/>
      <c r="AB10989" s="35"/>
    </row>
    <row r="10990" spans="1:28" s="6" customFormat="1" x14ac:dyDescent="0.15">
      <c r="A10990" s="6" t="s">
        <v>84</v>
      </c>
      <c r="C10990" s="6">
        <v>6</v>
      </c>
      <c r="E10990" s="31">
        <v>-82</v>
      </c>
      <c r="F10990" s="31"/>
      <c r="G10990" s="33"/>
      <c r="I10990" s="33"/>
      <c r="J10990" s="33"/>
      <c r="AB10990" s="35"/>
    </row>
    <row r="10991" spans="1:28" s="6" customFormat="1" x14ac:dyDescent="0.15">
      <c r="A10991" s="6" t="s">
        <v>84</v>
      </c>
      <c r="C10991" s="6">
        <v>6</v>
      </c>
      <c r="E10991" s="31">
        <v>-85</v>
      </c>
      <c r="F10991" s="31"/>
      <c r="G10991" s="33"/>
      <c r="I10991" s="33"/>
      <c r="J10991" s="33"/>
      <c r="AB10991" s="35"/>
    </row>
    <row r="10992" spans="1:28" s="6" customFormat="1" x14ac:dyDescent="0.15">
      <c r="A10992" s="6" t="s">
        <v>84</v>
      </c>
      <c r="C10992" s="6">
        <v>6</v>
      </c>
      <c r="E10992" s="31">
        <v>-84</v>
      </c>
      <c r="F10992" s="31"/>
      <c r="G10992" s="33"/>
      <c r="I10992" s="33"/>
      <c r="J10992" s="33"/>
      <c r="AB10992" s="35"/>
    </row>
    <row r="10993" spans="1:28" s="6" customFormat="1" x14ac:dyDescent="0.15">
      <c r="A10993" s="6" t="s">
        <v>84</v>
      </c>
      <c r="C10993" s="6">
        <v>6</v>
      </c>
      <c r="E10993" s="31">
        <v>-70</v>
      </c>
      <c r="F10993" s="31"/>
      <c r="G10993" s="33"/>
      <c r="I10993" s="33"/>
      <c r="J10993" s="33"/>
      <c r="AB10993" s="35"/>
    </row>
    <row r="10994" spans="1:28" s="6" customFormat="1" x14ac:dyDescent="0.15">
      <c r="A10994" s="6" t="s">
        <v>84</v>
      </c>
      <c r="C10994" s="6">
        <v>6</v>
      </c>
      <c r="E10994" s="31">
        <v>-83</v>
      </c>
      <c r="F10994" s="31"/>
      <c r="G10994" s="33"/>
      <c r="I10994" s="33"/>
      <c r="J10994" s="33"/>
      <c r="AB10994" s="35"/>
    </row>
    <row r="10995" spans="1:28" s="6" customFormat="1" x14ac:dyDescent="0.15">
      <c r="A10995" s="6" t="s">
        <v>84</v>
      </c>
      <c r="C10995" s="6">
        <v>6</v>
      </c>
      <c r="E10995" s="31">
        <v>-83</v>
      </c>
      <c r="F10995" s="31"/>
      <c r="G10995" s="33"/>
      <c r="I10995" s="33"/>
      <c r="J10995" s="33"/>
      <c r="AB10995" s="35"/>
    </row>
    <row r="10996" spans="1:28" s="6" customFormat="1" x14ac:dyDescent="0.15">
      <c r="A10996" s="6" t="s">
        <v>84</v>
      </c>
      <c r="C10996" s="6">
        <v>6</v>
      </c>
      <c r="E10996" s="31">
        <v>-82</v>
      </c>
      <c r="F10996" s="31"/>
      <c r="G10996" s="33"/>
      <c r="I10996" s="33"/>
      <c r="J10996" s="33"/>
      <c r="AB10996" s="35"/>
    </row>
    <row r="10997" spans="1:28" s="6" customFormat="1" x14ac:dyDescent="0.15">
      <c r="A10997" s="6" t="s">
        <v>84</v>
      </c>
      <c r="C10997" s="6">
        <v>6</v>
      </c>
      <c r="E10997" s="31">
        <v>-83</v>
      </c>
      <c r="F10997" s="31"/>
      <c r="G10997" s="33"/>
      <c r="I10997" s="33"/>
      <c r="J10997" s="33"/>
      <c r="AB10997" s="35"/>
    </row>
    <row r="10998" spans="1:28" s="6" customFormat="1" x14ac:dyDescent="0.15">
      <c r="A10998" s="6" t="s">
        <v>84</v>
      </c>
      <c r="C10998" s="6">
        <v>6</v>
      </c>
      <c r="E10998" s="31">
        <v>-83</v>
      </c>
      <c r="F10998" s="31"/>
      <c r="G10998" s="33"/>
      <c r="I10998" s="33"/>
      <c r="J10998" s="33"/>
      <c r="AB10998" s="35"/>
    </row>
    <row r="10999" spans="1:28" s="6" customFormat="1" x14ac:dyDescent="0.15">
      <c r="A10999" s="6" t="s">
        <v>84</v>
      </c>
      <c r="C10999" s="6">
        <v>6</v>
      </c>
      <c r="E10999" s="31">
        <v>-82</v>
      </c>
      <c r="F10999" s="31"/>
      <c r="G10999" s="33"/>
      <c r="I10999" s="33"/>
      <c r="J10999" s="33"/>
      <c r="AB10999" s="35"/>
    </row>
    <row r="11000" spans="1:28" s="6" customFormat="1" x14ac:dyDescent="0.15">
      <c r="A11000" s="6" t="s">
        <v>84</v>
      </c>
      <c r="C11000" s="6">
        <v>6</v>
      </c>
      <c r="E11000" s="31">
        <v>-82</v>
      </c>
      <c r="F11000" s="31"/>
      <c r="G11000" s="33"/>
      <c r="I11000" s="33"/>
      <c r="J11000" s="33"/>
      <c r="AB11000" s="35"/>
    </row>
    <row r="11001" spans="1:28" s="6" customFormat="1" x14ac:dyDescent="0.15">
      <c r="A11001" s="6" t="s">
        <v>84</v>
      </c>
      <c r="C11001" s="6">
        <v>6</v>
      </c>
      <c r="E11001" s="31">
        <v>-85</v>
      </c>
      <c r="F11001" s="31"/>
      <c r="G11001" s="33"/>
      <c r="I11001" s="33"/>
      <c r="J11001" s="33"/>
      <c r="AB11001" s="35"/>
    </row>
    <row r="11002" spans="1:28" s="6" customFormat="1" x14ac:dyDescent="0.15">
      <c r="A11002" s="6" t="s">
        <v>84</v>
      </c>
      <c r="C11002" s="6">
        <v>6</v>
      </c>
      <c r="E11002" s="31">
        <v>-84</v>
      </c>
      <c r="F11002" s="31"/>
      <c r="G11002" s="33"/>
      <c r="I11002" s="33"/>
      <c r="J11002" s="33"/>
      <c r="AB11002" s="35"/>
    </row>
    <row r="11003" spans="1:28" s="6" customFormat="1" x14ac:dyDescent="0.15">
      <c r="A11003" s="6" t="s">
        <v>84</v>
      </c>
      <c r="C11003" s="6">
        <v>6</v>
      </c>
      <c r="E11003" s="31">
        <v>-84</v>
      </c>
      <c r="F11003" s="31"/>
      <c r="G11003" s="33"/>
      <c r="I11003" s="33"/>
      <c r="J11003" s="33"/>
      <c r="AB11003" s="35"/>
    </row>
    <row r="11004" spans="1:28" s="6" customFormat="1" x14ac:dyDescent="0.15">
      <c r="A11004" s="6" t="s">
        <v>84</v>
      </c>
      <c r="C11004" s="6">
        <v>6</v>
      </c>
      <c r="E11004" s="31">
        <v>-82</v>
      </c>
      <c r="F11004" s="31"/>
      <c r="G11004" s="33"/>
      <c r="I11004" s="33"/>
      <c r="J11004" s="33"/>
      <c r="AB11004" s="35"/>
    </row>
    <row r="11005" spans="1:28" s="6" customFormat="1" x14ac:dyDescent="0.15">
      <c r="A11005" s="6" t="s">
        <v>84</v>
      </c>
      <c r="C11005" s="6">
        <v>6</v>
      </c>
      <c r="E11005" s="31">
        <v>-82</v>
      </c>
      <c r="F11005" s="31"/>
      <c r="G11005" s="33"/>
      <c r="I11005" s="33"/>
      <c r="J11005" s="33"/>
      <c r="AB11005" s="35"/>
    </row>
    <row r="11006" spans="1:28" s="6" customFormat="1" x14ac:dyDescent="0.15">
      <c r="A11006" s="6" t="s">
        <v>84</v>
      </c>
      <c r="C11006" s="6">
        <v>6</v>
      </c>
      <c r="E11006" s="31">
        <v>-80</v>
      </c>
      <c r="F11006" s="31"/>
      <c r="G11006" s="33"/>
      <c r="I11006" s="33"/>
      <c r="J11006" s="33"/>
      <c r="AB11006" s="35"/>
    </row>
    <row r="11007" spans="1:28" s="6" customFormat="1" x14ac:dyDescent="0.15">
      <c r="A11007" s="6" t="s">
        <v>84</v>
      </c>
      <c r="C11007" s="6">
        <v>6</v>
      </c>
      <c r="E11007" s="31">
        <v>-80</v>
      </c>
      <c r="F11007" s="31"/>
      <c r="G11007" s="33"/>
      <c r="I11007" s="33"/>
      <c r="J11007" s="33"/>
      <c r="AB11007" s="35"/>
    </row>
    <row r="11008" spans="1:28" s="6" customFormat="1" x14ac:dyDescent="0.15">
      <c r="A11008" s="6" t="s">
        <v>84</v>
      </c>
      <c r="C11008" s="6">
        <v>6</v>
      </c>
      <c r="E11008" s="31">
        <v>-80</v>
      </c>
      <c r="F11008" s="31"/>
      <c r="G11008" s="33"/>
      <c r="I11008" s="33"/>
      <c r="J11008" s="33"/>
      <c r="AB11008" s="35"/>
    </row>
    <row r="11009" spans="1:28" s="6" customFormat="1" x14ac:dyDescent="0.15">
      <c r="A11009" s="6" t="s">
        <v>84</v>
      </c>
      <c r="C11009" s="6">
        <v>6</v>
      </c>
      <c r="E11009" s="31">
        <v>-80</v>
      </c>
      <c r="F11009" s="31"/>
      <c r="G11009" s="33"/>
      <c r="I11009" s="33"/>
      <c r="J11009" s="33"/>
      <c r="AB11009" s="35"/>
    </row>
    <row r="11010" spans="1:28" s="6" customFormat="1" x14ac:dyDescent="0.15">
      <c r="A11010" s="6" t="s">
        <v>84</v>
      </c>
      <c r="C11010" s="6">
        <v>6</v>
      </c>
      <c r="E11010" s="31">
        <v>-80</v>
      </c>
      <c r="F11010" s="31"/>
      <c r="G11010" s="33"/>
      <c r="I11010" s="33"/>
      <c r="J11010" s="33"/>
      <c r="AB11010" s="35"/>
    </row>
    <row r="11011" spans="1:28" s="6" customFormat="1" x14ac:dyDescent="0.15">
      <c r="A11011" s="6" t="s">
        <v>84</v>
      </c>
      <c r="C11011" s="6">
        <v>6</v>
      </c>
      <c r="E11011" s="31">
        <v>-80</v>
      </c>
      <c r="F11011" s="31"/>
      <c r="G11011" s="33"/>
      <c r="I11011" s="33"/>
      <c r="J11011" s="33"/>
      <c r="AB11011" s="35"/>
    </row>
    <row r="11012" spans="1:28" s="6" customFormat="1" x14ac:dyDescent="0.15">
      <c r="A11012" s="6" t="s">
        <v>84</v>
      </c>
      <c r="C11012" s="6">
        <v>6</v>
      </c>
      <c r="E11012" s="31">
        <v>-80</v>
      </c>
      <c r="F11012" s="31"/>
      <c r="G11012" s="33"/>
      <c r="I11012" s="33"/>
      <c r="J11012" s="33"/>
      <c r="AB11012" s="35"/>
    </row>
    <row r="11013" spans="1:28" s="6" customFormat="1" x14ac:dyDescent="0.15">
      <c r="A11013" s="6" t="s">
        <v>84</v>
      </c>
      <c r="C11013" s="6">
        <v>6</v>
      </c>
      <c r="E11013" s="31">
        <v>-81</v>
      </c>
      <c r="F11013" s="31"/>
      <c r="G11013" s="33"/>
      <c r="I11013" s="33"/>
      <c r="J11013" s="33"/>
      <c r="AB11013" s="35"/>
    </row>
    <row r="11014" spans="1:28" s="6" customFormat="1" x14ac:dyDescent="0.15">
      <c r="A11014" s="6" t="s">
        <v>84</v>
      </c>
      <c r="C11014" s="6">
        <v>6</v>
      </c>
      <c r="E11014" s="31">
        <v>-81</v>
      </c>
      <c r="F11014" s="31"/>
      <c r="G11014" s="33"/>
      <c r="I11014" s="33"/>
      <c r="J11014" s="33"/>
      <c r="AB11014" s="35"/>
    </row>
    <row r="11015" spans="1:28" s="6" customFormat="1" x14ac:dyDescent="0.15">
      <c r="A11015" s="6" t="s">
        <v>84</v>
      </c>
      <c r="C11015" s="6">
        <v>6</v>
      </c>
      <c r="E11015" s="31">
        <v>-81</v>
      </c>
      <c r="F11015" s="31"/>
      <c r="G11015" s="33"/>
      <c r="I11015" s="33"/>
      <c r="J11015" s="33"/>
      <c r="AB11015" s="35"/>
    </row>
    <row r="11016" spans="1:28" s="6" customFormat="1" x14ac:dyDescent="0.15">
      <c r="A11016" s="6" t="s">
        <v>84</v>
      </c>
      <c r="C11016" s="6">
        <v>6</v>
      </c>
      <c r="E11016" s="31">
        <v>-81</v>
      </c>
      <c r="F11016" s="31"/>
      <c r="G11016" s="33"/>
      <c r="I11016" s="33"/>
      <c r="J11016" s="33"/>
      <c r="AB11016" s="35"/>
    </row>
    <row r="11017" spans="1:28" s="6" customFormat="1" x14ac:dyDescent="0.15">
      <c r="A11017" s="6" t="s">
        <v>84</v>
      </c>
      <c r="C11017" s="6">
        <v>6</v>
      </c>
      <c r="E11017" s="31">
        <v>-81</v>
      </c>
      <c r="F11017" s="31"/>
      <c r="G11017" s="33"/>
      <c r="I11017" s="33"/>
      <c r="J11017" s="33"/>
      <c r="AB11017" s="35"/>
    </row>
    <row r="11018" spans="1:28" s="6" customFormat="1" x14ac:dyDescent="0.15">
      <c r="A11018" s="6" t="s">
        <v>84</v>
      </c>
      <c r="C11018" s="6">
        <v>6</v>
      </c>
      <c r="E11018" s="31">
        <v>-80</v>
      </c>
      <c r="F11018" s="31"/>
      <c r="G11018" s="33"/>
      <c r="I11018" s="33"/>
      <c r="J11018" s="33"/>
      <c r="AB11018" s="35"/>
    </row>
    <row r="11019" spans="1:28" s="6" customFormat="1" x14ac:dyDescent="0.15">
      <c r="A11019" s="6" t="s">
        <v>84</v>
      </c>
      <c r="C11019" s="6">
        <v>6</v>
      </c>
      <c r="E11019" s="31">
        <v>-80</v>
      </c>
      <c r="F11019" s="31"/>
      <c r="G11019" s="33"/>
      <c r="I11019" s="33"/>
      <c r="J11019" s="33"/>
      <c r="AB11019" s="35"/>
    </row>
    <row r="11020" spans="1:28" s="6" customFormat="1" x14ac:dyDescent="0.15">
      <c r="A11020" s="6" t="s">
        <v>84</v>
      </c>
      <c r="C11020" s="6">
        <v>6</v>
      </c>
      <c r="E11020" s="31">
        <v>-80</v>
      </c>
      <c r="F11020" s="31"/>
      <c r="G11020" s="33"/>
      <c r="I11020" s="33"/>
      <c r="J11020" s="33"/>
      <c r="AB11020" s="35"/>
    </row>
    <row r="11021" spans="1:28" s="6" customFormat="1" x14ac:dyDescent="0.15">
      <c r="A11021" s="6" t="s">
        <v>84</v>
      </c>
      <c r="C11021" s="6">
        <v>6</v>
      </c>
      <c r="E11021" s="31">
        <v>-81</v>
      </c>
      <c r="F11021" s="31"/>
      <c r="G11021" s="33"/>
      <c r="I11021" s="33"/>
      <c r="J11021" s="33"/>
      <c r="AB11021" s="35"/>
    </row>
    <row r="11022" spans="1:28" s="6" customFormat="1" x14ac:dyDescent="0.15">
      <c r="A11022" s="6" t="s">
        <v>84</v>
      </c>
      <c r="C11022" s="6">
        <v>6</v>
      </c>
      <c r="E11022" s="31">
        <v>-81</v>
      </c>
      <c r="F11022" s="31"/>
      <c r="G11022" s="33"/>
      <c r="I11022" s="33"/>
      <c r="J11022" s="33"/>
      <c r="AB11022" s="35"/>
    </row>
    <row r="11023" spans="1:28" s="6" customFormat="1" x14ac:dyDescent="0.15">
      <c r="A11023" s="6" t="s">
        <v>84</v>
      </c>
      <c r="C11023" s="6">
        <v>6</v>
      </c>
      <c r="E11023" s="31">
        <v>-70</v>
      </c>
      <c r="F11023" s="31"/>
      <c r="G11023" s="33"/>
      <c r="I11023" s="33"/>
      <c r="J11023" s="33"/>
      <c r="AB11023" s="35"/>
    </row>
    <row r="11024" spans="1:28" s="6" customFormat="1" x14ac:dyDescent="0.15">
      <c r="A11024" s="6" t="s">
        <v>84</v>
      </c>
      <c r="C11024" s="6">
        <v>6</v>
      </c>
      <c r="E11024" s="31">
        <v>-70</v>
      </c>
      <c r="F11024" s="31"/>
      <c r="G11024" s="33"/>
      <c r="I11024" s="33"/>
      <c r="J11024" s="33"/>
      <c r="AB11024" s="35"/>
    </row>
    <row r="11025" spans="1:28" s="6" customFormat="1" x14ac:dyDescent="0.15">
      <c r="A11025" s="6" t="s">
        <v>84</v>
      </c>
      <c r="C11025" s="6">
        <v>6</v>
      </c>
      <c r="E11025" s="31">
        <v>-70</v>
      </c>
      <c r="F11025" s="31"/>
      <c r="G11025" s="33"/>
      <c r="I11025" s="33"/>
      <c r="J11025" s="33"/>
      <c r="AB11025" s="35"/>
    </row>
    <row r="11026" spans="1:28" s="6" customFormat="1" x14ac:dyDescent="0.15">
      <c r="A11026" s="6" t="s">
        <v>84</v>
      </c>
      <c r="C11026" s="6">
        <v>6</v>
      </c>
      <c r="E11026" s="31">
        <v>-70</v>
      </c>
      <c r="F11026" s="31"/>
      <c r="G11026" s="33"/>
      <c r="I11026" s="33"/>
      <c r="J11026" s="33"/>
      <c r="AB11026" s="35"/>
    </row>
    <row r="11027" spans="1:28" s="6" customFormat="1" x14ac:dyDescent="0.15">
      <c r="A11027" s="6" t="s">
        <v>84</v>
      </c>
      <c r="C11027" s="6">
        <v>6</v>
      </c>
      <c r="E11027" s="31">
        <v>-70</v>
      </c>
      <c r="F11027" s="31"/>
      <c r="G11027" s="33"/>
      <c r="I11027" s="33"/>
      <c r="J11027" s="33"/>
      <c r="AB11027" s="35"/>
    </row>
    <row r="11028" spans="1:28" s="6" customFormat="1" x14ac:dyDescent="0.15">
      <c r="A11028" s="6" t="s">
        <v>84</v>
      </c>
      <c r="C11028" s="6">
        <v>6</v>
      </c>
      <c r="E11028" s="31">
        <v>-70</v>
      </c>
      <c r="F11028" s="31"/>
      <c r="G11028" s="33"/>
      <c r="I11028" s="33"/>
      <c r="J11028" s="33"/>
      <c r="AB11028" s="35"/>
    </row>
    <row r="11029" spans="1:28" s="6" customFormat="1" x14ac:dyDescent="0.15">
      <c r="A11029" s="6" t="s">
        <v>84</v>
      </c>
      <c r="C11029" s="6">
        <v>6</v>
      </c>
      <c r="E11029" s="31">
        <v>-70</v>
      </c>
      <c r="F11029" s="31"/>
      <c r="G11029" s="33"/>
      <c r="I11029" s="33"/>
      <c r="J11029" s="33"/>
      <c r="AB11029" s="35"/>
    </row>
    <row r="11030" spans="1:28" s="6" customFormat="1" x14ac:dyDescent="0.15">
      <c r="A11030" s="6" t="s">
        <v>84</v>
      </c>
      <c r="C11030" s="6">
        <v>6</v>
      </c>
      <c r="E11030" s="31">
        <v>-70</v>
      </c>
      <c r="F11030" s="31"/>
      <c r="G11030" s="33"/>
      <c r="I11030" s="33"/>
      <c r="J11030" s="33"/>
      <c r="AB11030" s="35"/>
    </row>
    <row r="11031" spans="1:28" s="6" customFormat="1" x14ac:dyDescent="0.15">
      <c r="A11031" s="6" t="s">
        <v>84</v>
      </c>
      <c r="C11031" s="6">
        <v>6</v>
      </c>
      <c r="E11031" s="31">
        <v>-70</v>
      </c>
      <c r="F11031" s="31"/>
      <c r="G11031" s="33"/>
      <c r="I11031" s="33"/>
      <c r="J11031" s="33"/>
      <c r="AB11031" s="35"/>
    </row>
    <row r="11032" spans="1:28" s="6" customFormat="1" x14ac:dyDescent="0.15">
      <c r="A11032" s="6" t="s">
        <v>84</v>
      </c>
      <c r="C11032" s="6">
        <v>6</v>
      </c>
      <c r="E11032" s="31">
        <v>-93</v>
      </c>
      <c r="F11032" s="31"/>
      <c r="G11032" s="33"/>
      <c r="I11032" s="33"/>
      <c r="J11032" s="33"/>
      <c r="AB11032" s="35"/>
    </row>
    <row r="11033" spans="1:28" s="6" customFormat="1" x14ac:dyDescent="0.15">
      <c r="A11033" s="6" t="s">
        <v>84</v>
      </c>
      <c r="C11033" s="6">
        <v>6</v>
      </c>
      <c r="E11033" s="31">
        <v>-92</v>
      </c>
      <c r="F11033" s="31"/>
      <c r="G11033" s="33"/>
      <c r="I11033" s="33"/>
      <c r="J11033" s="33"/>
      <c r="AB11033" s="35"/>
    </row>
    <row r="11034" spans="1:28" s="6" customFormat="1" x14ac:dyDescent="0.15">
      <c r="A11034" s="6" t="s">
        <v>84</v>
      </c>
      <c r="C11034" s="6">
        <v>6</v>
      </c>
      <c r="E11034" s="31">
        <v>-92</v>
      </c>
      <c r="F11034" s="31"/>
      <c r="G11034" s="33"/>
      <c r="I11034" s="33"/>
      <c r="J11034" s="33"/>
      <c r="AB11034" s="35"/>
    </row>
    <row r="11035" spans="1:28" s="6" customFormat="1" x14ac:dyDescent="0.15">
      <c r="A11035" s="6" t="s">
        <v>84</v>
      </c>
      <c r="C11035" s="6">
        <v>6</v>
      </c>
      <c r="E11035" s="31">
        <v>-92</v>
      </c>
      <c r="F11035" s="31"/>
      <c r="G11035" s="33"/>
      <c r="I11035" s="33"/>
      <c r="J11035" s="33"/>
      <c r="AB11035" s="35"/>
    </row>
    <row r="11036" spans="1:28" s="6" customFormat="1" x14ac:dyDescent="0.15">
      <c r="A11036" s="6" t="s">
        <v>84</v>
      </c>
      <c r="C11036" s="6">
        <v>6</v>
      </c>
      <c r="E11036" s="31">
        <v>-92</v>
      </c>
      <c r="F11036" s="31"/>
      <c r="G11036" s="33"/>
      <c r="I11036" s="33"/>
      <c r="J11036" s="33"/>
      <c r="AB11036" s="35"/>
    </row>
    <row r="11037" spans="1:28" s="6" customFormat="1" x14ac:dyDescent="0.15">
      <c r="A11037" s="6" t="s">
        <v>84</v>
      </c>
      <c r="C11037" s="6">
        <v>6</v>
      </c>
      <c r="E11037" s="31">
        <v>-92</v>
      </c>
      <c r="F11037" s="31"/>
      <c r="G11037" s="33"/>
      <c r="I11037" s="33"/>
      <c r="J11037" s="33"/>
      <c r="AB11037" s="35"/>
    </row>
    <row r="11038" spans="1:28" s="6" customFormat="1" x14ac:dyDescent="0.15">
      <c r="A11038" s="6" t="s">
        <v>84</v>
      </c>
      <c r="C11038" s="6">
        <v>6</v>
      </c>
      <c r="E11038" s="31">
        <v>-92</v>
      </c>
      <c r="F11038" s="31"/>
      <c r="G11038" s="33"/>
      <c r="I11038" s="33"/>
      <c r="J11038" s="33"/>
      <c r="AB11038" s="35"/>
    </row>
    <row r="11039" spans="1:28" s="6" customFormat="1" x14ac:dyDescent="0.15">
      <c r="A11039" s="6" t="s">
        <v>84</v>
      </c>
      <c r="C11039" s="6">
        <v>6</v>
      </c>
      <c r="E11039" s="31">
        <v>-82</v>
      </c>
      <c r="F11039" s="31"/>
      <c r="G11039" s="33"/>
      <c r="I11039" s="33"/>
      <c r="J11039" s="33"/>
      <c r="AB11039" s="35"/>
    </row>
    <row r="11040" spans="1:28" s="6" customFormat="1" x14ac:dyDescent="0.15">
      <c r="A11040" s="6" t="s">
        <v>84</v>
      </c>
      <c r="C11040" s="6">
        <v>6</v>
      </c>
      <c r="E11040" s="31">
        <v>-82</v>
      </c>
      <c r="F11040" s="31"/>
      <c r="G11040" s="33"/>
      <c r="I11040" s="33"/>
      <c r="J11040" s="33"/>
      <c r="AB11040" s="35"/>
    </row>
    <row r="11041" spans="1:28" s="6" customFormat="1" x14ac:dyDescent="0.15">
      <c r="A11041" s="6" t="s">
        <v>84</v>
      </c>
      <c r="C11041" s="6">
        <v>6</v>
      </c>
      <c r="E11041" s="31">
        <v>-82</v>
      </c>
      <c r="F11041" s="31"/>
      <c r="G11041" s="33"/>
      <c r="I11041" s="33"/>
      <c r="J11041" s="33"/>
      <c r="AB11041" s="35"/>
    </row>
    <row r="11042" spans="1:28" s="6" customFormat="1" x14ac:dyDescent="0.15">
      <c r="A11042" s="6" t="s">
        <v>84</v>
      </c>
      <c r="C11042" s="6">
        <v>6</v>
      </c>
      <c r="E11042" s="31">
        <v>-82</v>
      </c>
      <c r="F11042" s="31"/>
      <c r="G11042" s="33"/>
      <c r="I11042" s="33"/>
      <c r="J11042" s="33"/>
      <c r="AB11042" s="35"/>
    </row>
    <row r="11043" spans="1:28" s="6" customFormat="1" x14ac:dyDescent="0.15">
      <c r="A11043" s="6" t="s">
        <v>84</v>
      </c>
      <c r="C11043" s="6">
        <v>6</v>
      </c>
      <c r="E11043" s="31">
        <v>-82</v>
      </c>
      <c r="F11043" s="31"/>
      <c r="G11043" s="33"/>
      <c r="I11043" s="33"/>
      <c r="J11043" s="33"/>
      <c r="AB11043" s="35"/>
    </row>
    <row r="11044" spans="1:28" s="6" customFormat="1" x14ac:dyDescent="0.15">
      <c r="A11044" s="6" t="s">
        <v>84</v>
      </c>
      <c r="C11044" s="6">
        <v>6</v>
      </c>
      <c r="E11044" s="31">
        <v>-82</v>
      </c>
      <c r="F11044" s="31"/>
      <c r="G11044" s="33"/>
      <c r="I11044" s="33"/>
      <c r="J11044" s="33"/>
      <c r="AB11044" s="35"/>
    </row>
    <row r="11045" spans="1:28" s="6" customFormat="1" x14ac:dyDescent="0.15">
      <c r="A11045" s="6" t="s">
        <v>84</v>
      </c>
      <c r="C11045" s="6">
        <v>6</v>
      </c>
      <c r="E11045" s="31">
        <v>-82</v>
      </c>
      <c r="F11045" s="31"/>
      <c r="G11045" s="33"/>
      <c r="I11045" s="33"/>
      <c r="J11045" s="33"/>
      <c r="AB11045" s="35"/>
    </row>
    <row r="11046" spans="1:28" s="6" customFormat="1" x14ac:dyDescent="0.15">
      <c r="A11046" s="6" t="s">
        <v>84</v>
      </c>
      <c r="C11046" s="6">
        <v>6</v>
      </c>
      <c r="E11046" s="31">
        <v>-82</v>
      </c>
      <c r="F11046" s="31"/>
      <c r="G11046" s="33"/>
      <c r="I11046" s="33"/>
      <c r="J11046" s="33"/>
      <c r="AB11046" s="35"/>
    </row>
    <row r="11047" spans="1:28" s="6" customFormat="1" x14ac:dyDescent="0.15">
      <c r="A11047" s="6" t="s">
        <v>84</v>
      </c>
      <c r="C11047" s="6">
        <v>6</v>
      </c>
      <c r="E11047" s="31">
        <v>-82</v>
      </c>
      <c r="F11047" s="31"/>
      <c r="G11047" s="33"/>
      <c r="I11047" s="33"/>
      <c r="J11047" s="33"/>
      <c r="AB11047" s="35"/>
    </row>
    <row r="11048" spans="1:28" s="6" customFormat="1" x14ac:dyDescent="0.15">
      <c r="A11048" s="6" t="s">
        <v>84</v>
      </c>
      <c r="C11048" s="6">
        <v>6</v>
      </c>
      <c r="E11048" s="31">
        <v>-82</v>
      </c>
      <c r="F11048" s="31"/>
      <c r="G11048" s="33"/>
      <c r="I11048" s="33"/>
      <c r="J11048" s="33"/>
      <c r="AB11048" s="35"/>
    </row>
    <row r="11049" spans="1:28" s="6" customFormat="1" x14ac:dyDescent="0.15">
      <c r="A11049" s="6" t="s">
        <v>84</v>
      </c>
      <c r="C11049" s="6">
        <v>6</v>
      </c>
      <c r="E11049" s="31">
        <v>-82</v>
      </c>
      <c r="F11049" s="31"/>
      <c r="G11049" s="33"/>
      <c r="I11049" s="33"/>
      <c r="J11049" s="33"/>
      <c r="AB11049" s="35"/>
    </row>
    <row r="11050" spans="1:28" s="6" customFormat="1" x14ac:dyDescent="0.15">
      <c r="A11050" s="6" t="s">
        <v>84</v>
      </c>
      <c r="C11050" s="6">
        <v>6</v>
      </c>
      <c r="E11050" s="31">
        <v>-82</v>
      </c>
      <c r="F11050" s="31"/>
      <c r="G11050" s="33"/>
      <c r="I11050" s="33"/>
      <c r="J11050" s="33"/>
      <c r="AB11050" s="35"/>
    </row>
    <row r="11051" spans="1:28" s="6" customFormat="1" x14ac:dyDescent="0.15">
      <c r="A11051" s="6" t="s">
        <v>84</v>
      </c>
      <c r="C11051" s="6">
        <v>6</v>
      </c>
      <c r="E11051" s="31">
        <v>-82</v>
      </c>
      <c r="F11051" s="31"/>
      <c r="G11051" s="33"/>
      <c r="I11051" s="33"/>
      <c r="J11051" s="33"/>
      <c r="AB11051" s="35"/>
    </row>
    <row r="11052" spans="1:28" s="6" customFormat="1" x14ac:dyDescent="0.15">
      <c r="A11052" s="6" t="s">
        <v>84</v>
      </c>
      <c r="C11052" s="6">
        <v>6</v>
      </c>
      <c r="E11052" s="31">
        <v>-82</v>
      </c>
      <c r="F11052" s="31"/>
      <c r="G11052" s="33"/>
      <c r="I11052" s="33"/>
      <c r="J11052" s="33"/>
      <c r="AB11052" s="35"/>
    </row>
    <row r="11053" spans="1:28" s="6" customFormat="1" x14ac:dyDescent="0.15">
      <c r="A11053" s="6" t="s">
        <v>84</v>
      </c>
      <c r="C11053" s="6">
        <v>6</v>
      </c>
      <c r="E11053" s="31">
        <v>-80</v>
      </c>
      <c r="F11053" s="31"/>
      <c r="G11053" s="33"/>
      <c r="I11053" s="33"/>
      <c r="J11053" s="33"/>
      <c r="AB11053" s="35"/>
    </row>
    <row r="11054" spans="1:28" s="6" customFormat="1" x14ac:dyDescent="0.15">
      <c r="A11054" s="6" t="s">
        <v>84</v>
      </c>
      <c r="C11054" s="6">
        <v>6</v>
      </c>
      <c r="E11054" s="31">
        <v>-80</v>
      </c>
      <c r="F11054" s="31"/>
      <c r="G11054" s="33"/>
      <c r="I11054" s="33"/>
      <c r="J11054" s="33"/>
      <c r="AB11054" s="35"/>
    </row>
    <row r="11055" spans="1:28" s="6" customFormat="1" x14ac:dyDescent="0.15">
      <c r="A11055" s="6" t="s">
        <v>84</v>
      </c>
      <c r="C11055" s="6">
        <v>6</v>
      </c>
      <c r="E11055" s="31">
        <v>-81</v>
      </c>
      <c r="F11055" s="31"/>
      <c r="G11055" s="33"/>
      <c r="I11055" s="33"/>
      <c r="J11055" s="33"/>
      <c r="AB11055" s="35"/>
    </row>
    <row r="11056" spans="1:28" s="6" customFormat="1" x14ac:dyDescent="0.15">
      <c r="A11056" s="6" t="s">
        <v>84</v>
      </c>
      <c r="C11056" s="6">
        <v>6</v>
      </c>
      <c r="E11056" s="31">
        <v>-81</v>
      </c>
      <c r="F11056" s="31"/>
      <c r="G11056" s="33"/>
      <c r="I11056" s="33"/>
      <c r="J11056" s="33"/>
      <c r="AB11056" s="35"/>
    </row>
    <row r="11057" spans="1:28" s="6" customFormat="1" x14ac:dyDescent="0.15">
      <c r="A11057" s="6" t="s">
        <v>84</v>
      </c>
      <c r="C11057" s="6">
        <v>6</v>
      </c>
      <c r="E11057" s="31">
        <v>-81</v>
      </c>
      <c r="F11057" s="31"/>
      <c r="G11057" s="33"/>
      <c r="I11057" s="33"/>
      <c r="J11057" s="33"/>
      <c r="AB11057" s="35"/>
    </row>
    <row r="11058" spans="1:28" s="6" customFormat="1" x14ac:dyDescent="0.15">
      <c r="A11058" s="6" t="s">
        <v>84</v>
      </c>
      <c r="C11058" s="6">
        <v>6</v>
      </c>
      <c r="E11058" s="31">
        <v>-81</v>
      </c>
      <c r="F11058" s="31"/>
      <c r="G11058" s="33"/>
      <c r="I11058" s="33"/>
      <c r="J11058" s="33"/>
      <c r="AB11058" s="35"/>
    </row>
    <row r="11059" spans="1:28" s="6" customFormat="1" x14ac:dyDescent="0.15">
      <c r="A11059" s="6" t="s">
        <v>84</v>
      </c>
      <c r="C11059" s="6">
        <v>6</v>
      </c>
      <c r="E11059" s="31">
        <v>-81</v>
      </c>
      <c r="F11059" s="31"/>
      <c r="G11059" s="33"/>
      <c r="I11059" s="33"/>
      <c r="J11059" s="33"/>
      <c r="AB11059" s="35"/>
    </row>
    <row r="11060" spans="1:28" s="6" customFormat="1" x14ac:dyDescent="0.15">
      <c r="A11060" s="6" t="s">
        <v>84</v>
      </c>
      <c r="C11060" s="6">
        <v>6</v>
      </c>
      <c r="E11060" s="31">
        <v>-81</v>
      </c>
      <c r="F11060" s="31"/>
      <c r="G11060" s="33"/>
      <c r="I11060" s="33"/>
      <c r="J11060" s="33"/>
      <c r="AB11060" s="35"/>
    </row>
    <row r="11061" spans="1:28" s="6" customFormat="1" x14ac:dyDescent="0.15">
      <c r="A11061" s="6" t="s">
        <v>84</v>
      </c>
      <c r="C11061" s="6">
        <v>6</v>
      </c>
      <c r="E11061" s="31">
        <v>-81</v>
      </c>
      <c r="F11061" s="31"/>
      <c r="G11061" s="33"/>
      <c r="I11061" s="33"/>
      <c r="J11061" s="33"/>
      <c r="AB11061" s="35"/>
    </row>
    <row r="11062" spans="1:28" s="6" customFormat="1" x14ac:dyDescent="0.15">
      <c r="A11062" s="6" t="s">
        <v>84</v>
      </c>
      <c r="C11062" s="6">
        <v>6</v>
      </c>
      <c r="E11062" s="31">
        <v>-81</v>
      </c>
      <c r="F11062" s="31"/>
      <c r="G11062" s="33"/>
      <c r="I11062" s="33"/>
      <c r="J11062" s="33"/>
      <c r="AB11062" s="35"/>
    </row>
    <row r="11063" spans="1:28" s="6" customFormat="1" x14ac:dyDescent="0.15">
      <c r="A11063" s="6" t="s">
        <v>84</v>
      </c>
      <c r="C11063" s="6">
        <v>6</v>
      </c>
      <c r="E11063" s="31">
        <v>-81</v>
      </c>
      <c r="F11063" s="31"/>
      <c r="G11063" s="33"/>
      <c r="I11063" s="33"/>
      <c r="J11063" s="33"/>
      <c r="AB11063" s="35"/>
    </row>
    <row r="11064" spans="1:28" s="6" customFormat="1" x14ac:dyDescent="0.15">
      <c r="A11064" s="6" t="s">
        <v>84</v>
      </c>
      <c r="C11064" s="6">
        <v>6</v>
      </c>
      <c r="E11064" s="31">
        <v>-81</v>
      </c>
      <c r="F11064" s="31"/>
      <c r="G11064" s="33"/>
      <c r="I11064" s="33"/>
      <c r="J11064" s="33"/>
      <c r="AB11064" s="35"/>
    </row>
    <row r="11065" spans="1:28" s="6" customFormat="1" x14ac:dyDescent="0.15">
      <c r="A11065" s="6" t="s">
        <v>84</v>
      </c>
      <c r="C11065" s="6">
        <v>6</v>
      </c>
      <c r="E11065" s="31">
        <v>-81</v>
      </c>
      <c r="F11065" s="31"/>
      <c r="G11065" s="33"/>
      <c r="I11065" s="33"/>
      <c r="J11065" s="33"/>
      <c r="AB11065" s="35"/>
    </row>
    <row r="11066" spans="1:28" s="6" customFormat="1" x14ac:dyDescent="0.15">
      <c r="A11066" s="6" t="s">
        <v>84</v>
      </c>
      <c r="C11066" s="6">
        <v>6</v>
      </c>
      <c r="E11066" s="31">
        <v>-80</v>
      </c>
      <c r="F11066" s="31"/>
      <c r="G11066" s="33"/>
      <c r="I11066" s="33"/>
      <c r="J11066" s="33"/>
      <c r="AB11066" s="35"/>
    </row>
    <row r="11067" spans="1:28" s="6" customFormat="1" x14ac:dyDescent="0.15">
      <c r="A11067" s="6" t="s">
        <v>84</v>
      </c>
      <c r="C11067" s="6">
        <v>6</v>
      </c>
      <c r="E11067" s="31">
        <v>-81</v>
      </c>
      <c r="F11067" s="31"/>
      <c r="G11067" s="33"/>
      <c r="I11067" s="33"/>
      <c r="J11067" s="33"/>
      <c r="AB11067" s="35"/>
    </row>
    <row r="11068" spans="1:28" s="6" customFormat="1" x14ac:dyDescent="0.15">
      <c r="A11068" s="6" t="s">
        <v>84</v>
      </c>
      <c r="C11068" s="6">
        <v>6</v>
      </c>
      <c r="E11068" s="31">
        <v>-81</v>
      </c>
      <c r="F11068" s="31"/>
      <c r="G11068" s="33"/>
      <c r="I11068" s="33"/>
      <c r="J11068" s="33"/>
      <c r="AB11068" s="35"/>
    </row>
    <row r="11069" spans="1:28" s="6" customFormat="1" x14ac:dyDescent="0.15">
      <c r="A11069" s="6" t="s">
        <v>84</v>
      </c>
      <c r="C11069" s="6">
        <v>6</v>
      </c>
      <c r="E11069" s="31">
        <v>-83</v>
      </c>
      <c r="F11069" s="31"/>
      <c r="G11069" s="33"/>
      <c r="I11069" s="33"/>
      <c r="J11069" s="33"/>
      <c r="AB11069" s="35"/>
    </row>
    <row r="11070" spans="1:28" s="6" customFormat="1" x14ac:dyDescent="0.15">
      <c r="A11070" s="6" t="s">
        <v>84</v>
      </c>
      <c r="C11070" s="6">
        <v>6</v>
      </c>
      <c r="E11070" s="31">
        <v>-83</v>
      </c>
      <c r="F11070" s="31"/>
      <c r="G11070" s="33"/>
      <c r="I11070" s="33"/>
      <c r="J11070" s="33"/>
      <c r="AB11070" s="35"/>
    </row>
    <row r="11071" spans="1:28" s="6" customFormat="1" x14ac:dyDescent="0.15">
      <c r="A11071" s="6" t="s">
        <v>84</v>
      </c>
      <c r="C11071" s="6">
        <v>6</v>
      </c>
      <c r="E11071" s="31">
        <v>-83</v>
      </c>
      <c r="F11071" s="31"/>
      <c r="G11071" s="33"/>
      <c r="I11071" s="33"/>
      <c r="J11071" s="33"/>
      <c r="AB11071" s="35"/>
    </row>
    <row r="11072" spans="1:28" s="6" customFormat="1" x14ac:dyDescent="0.15">
      <c r="A11072" s="6" t="s">
        <v>84</v>
      </c>
      <c r="C11072" s="6">
        <v>6</v>
      </c>
      <c r="E11072" s="31">
        <v>-78</v>
      </c>
      <c r="F11072" s="31"/>
      <c r="G11072" s="33"/>
      <c r="I11072" s="33"/>
      <c r="J11072" s="33"/>
      <c r="AB11072" s="35"/>
    </row>
    <row r="11073" spans="1:28" s="6" customFormat="1" x14ac:dyDescent="0.15">
      <c r="A11073" s="6" t="s">
        <v>84</v>
      </c>
      <c r="C11073" s="6">
        <v>6</v>
      </c>
      <c r="E11073" s="31">
        <v>-78</v>
      </c>
      <c r="F11073" s="31"/>
      <c r="G11073" s="33"/>
      <c r="I11073" s="33"/>
      <c r="J11073" s="33"/>
      <c r="AB11073" s="35"/>
    </row>
    <row r="11074" spans="1:28" s="6" customFormat="1" x14ac:dyDescent="0.15">
      <c r="A11074" s="6" t="s">
        <v>84</v>
      </c>
      <c r="C11074" s="6">
        <v>6</v>
      </c>
      <c r="E11074" s="31">
        <v>-81</v>
      </c>
      <c r="F11074" s="31"/>
      <c r="G11074" s="33"/>
      <c r="I11074" s="33"/>
      <c r="J11074" s="33"/>
      <c r="AB11074" s="35"/>
    </row>
    <row r="11075" spans="1:28" s="6" customFormat="1" x14ac:dyDescent="0.15">
      <c r="A11075" s="6" t="s">
        <v>84</v>
      </c>
      <c r="C11075" s="6">
        <v>6</v>
      </c>
      <c r="E11075" s="31">
        <v>-81</v>
      </c>
      <c r="F11075" s="31"/>
      <c r="G11075" s="33"/>
      <c r="I11075" s="33"/>
      <c r="J11075" s="33"/>
      <c r="AB11075" s="35"/>
    </row>
    <row r="11076" spans="1:28" s="6" customFormat="1" x14ac:dyDescent="0.15">
      <c r="A11076" s="6" t="s">
        <v>84</v>
      </c>
      <c r="C11076" s="6">
        <v>6</v>
      </c>
      <c r="E11076" s="31">
        <v>-81</v>
      </c>
      <c r="F11076" s="31"/>
      <c r="G11076" s="33"/>
      <c r="I11076" s="33"/>
      <c r="J11076" s="33"/>
      <c r="AB11076" s="35"/>
    </row>
    <row r="11077" spans="1:28" s="6" customFormat="1" x14ac:dyDescent="0.15">
      <c r="A11077" s="6" t="s">
        <v>84</v>
      </c>
      <c r="C11077" s="6">
        <v>6</v>
      </c>
      <c r="E11077" s="31">
        <v>-81</v>
      </c>
      <c r="F11077" s="31"/>
      <c r="G11077" s="33"/>
      <c r="I11077" s="33"/>
      <c r="J11077" s="33"/>
      <c r="AB11077" s="35"/>
    </row>
    <row r="11078" spans="1:28" s="6" customFormat="1" x14ac:dyDescent="0.15">
      <c r="A11078" s="6" t="s">
        <v>84</v>
      </c>
      <c r="C11078" s="6">
        <v>6</v>
      </c>
      <c r="E11078" s="31">
        <v>-81</v>
      </c>
      <c r="F11078" s="31"/>
      <c r="G11078" s="33"/>
      <c r="I11078" s="33"/>
      <c r="J11078" s="33"/>
      <c r="AB11078" s="35"/>
    </row>
    <row r="11079" spans="1:28" s="6" customFormat="1" x14ac:dyDescent="0.15">
      <c r="A11079" s="6" t="s">
        <v>84</v>
      </c>
      <c r="C11079" s="6">
        <v>6</v>
      </c>
      <c r="E11079" s="31">
        <v>-80</v>
      </c>
      <c r="F11079" s="31"/>
      <c r="G11079" s="33"/>
      <c r="I11079" s="33"/>
      <c r="J11079" s="33"/>
      <c r="AB11079" s="35"/>
    </row>
    <row r="11080" spans="1:28" s="6" customFormat="1" x14ac:dyDescent="0.15">
      <c r="A11080" s="6" t="s">
        <v>84</v>
      </c>
      <c r="C11080" s="6">
        <v>6</v>
      </c>
      <c r="E11080" s="31">
        <v>-80</v>
      </c>
      <c r="F11080" s="31"/>
      <c r="G11080" s="33"/>
      <c r="I11080" s="33"/>
      <c r="J11080" s="33"/>
      <c r="AB11080" s="35"/>
    </row>
    <row r="11081" spans="1:28" s="6" customFormat="1" x14ac:dyDescent="0.15">
      <c r="A11081" s="6" t="s">
        <v>84</v>
      </c>
      <c r="C11081" s="6">
        <v>6</v>
      </c>
      <c r="E11081" s="31">
        <v>-80</v>
      </c>
      <c r="F11081" s="31"/>
      <c r="G11081" s="33"/>
      <c r="I11081" s="33"/>
      <c r="J11081" s="33"/>
      <c r="AB11081" s="35"/>
    </row>
    <row r="11082" spans="1:28" s="6" customFormat="1" x14ac:dyDescent="0.15">
      <c r="A11082" s="6" t="s">
        <v>84</v>
      </c>
      <c r="C11082" s="6">
        <v>6</v>
      </c>
      <c r="E11082" s="31">
        <v>-81</v>
      </c>
      <c r="F11082" s="31"/>
      <c r="G11082" s="33"/>
      <c r="I11082" s="33"/>
      <c r="J11082" s="33"/>
      <c r="AB11082" s="35"/>
    </row>
    <row r="11083" spans="1:28" s="6" customFormat="1" x14ac:dyDescent="0.15">
      <c r="A11083" s="6" t="s">
        <v>84</v>
      </c>
      <c r="C11083" s="6">
        <v>6</v>
      </c>
      <c r="E11083" s="31">
        <v>-81</v>
      </c>
      <c r="F11083" s="31"/>
      <c r="G11083" s="33"/>
      <c r="I11083" s="33"/>
      <c r="J11083" s="33"/>
      <c r="AB11083" s="35"/>
    </row>
    <row r="11084" spans="1:28" s="6" customFormat="1" x14ac:dyDescent="0.15">
      <c r="A11084" s="6" t="s">
        <v>84</v>
      </c>
      <c r="C11084" s="6">
        <v>6</v>
      </c>
      <c r="E11084" s="31">
        <v>-81</v>
      </c>
      <c r="F11084" s="31"/>
      <c r="G11084" s="33"/>
      <c r="I11084" s="33"/>
      <c r="J11084" s="33"/>
      <c r="AB11084" s="35"/>
    </row>
    <row r="11085" spans="1:28" s="6" customFormat="1" x14ac:dyDescent="0.15">
      <c r="A11085" s="6" t="s">
        <v>84</v>
      </c>
      <c r="C11085" s="6">
        <v>6</v>
      </c>
      <c r="E11085" s="31">
        <v>-83</v>
      </c>
      <c r="F11085" s="31"/>
      <c r="G11085" s="33"/>
      <c r="I11085" s="33"/>
      <c r="J11085" s="33"/>
      <c r="AB11085" s="35"/>
    </row>
    <row r="11086" spans="1:28" s="6" customFormat="1" x14ac:dyDescent="0.15">
      <c r="A11086" s="6" t="s">
        <v>84</v>
      </c>
      <c r="C11086" s="6">
        <v>6</v>
      </c>
      <c r="E11086" s="31">
        <v>-83</v>
      </c>
      <c r="F11086" s="31"/>
      <c r="G11086" s="33"/>
      <c r="I11086" s="33"/>
      <c r="J11086" s="33"/>
      <c r="AB11086" s="35"/>
    </row>
    <row r="11087" spans="1:28" s="6" customFormat="1" x14ac:dyDescent="0.15">
      <c r="A11087" s="6" t="s">
        <v>84</v>
      </c>
      <c r="C11087" s="6">
        <v>6</v>
      </c>
      <c r="E11087" s="31">
        <v>-82</v>
      </c>
      <c r="F11087" s="31"/>
      <c r="G11087" s="33"/>
      <c r="I11087" s="33"/>
      <c r="J11087" s="33"/>
      <c r="AB11087" s="35"/>
    </row>
    <row r="11088" spans="1:28" s="6" customFormat="1" x14ac:dyDescent="0.15">
      <c r="A11088" s="6" t="s">
        <v>84</v>
      </c>
      <c r="C11088" s="6">
        <v>6</v>
      </c>
      <c r="E11088" s="31">
        <v>-82</v>
      </c>
      <c r="F11088" s="31"/>
      <c r="G11088" s="33"/>
      <c r="I11088" s="33"/>
      <c r="J11088" s="33"/>
      <c r="AB11088" s="35"/>
    </row>
    <row r="11089" spans="1:28" s="6" customFormat="1" x14ac:dyDescent="0.15">
      <c r="A11089" s="6" t="s">
        <v>84</v>
      </c>
      <c r="C11089" s="6">
        <v>6</v>
      </c>
      <c r="E11089" s="31">
        <v>-82</v>
      </c>
      <c r="F11089" s="31"/>
      <c r="G11089" s="33"/>
      <c r="I11089" s="33"/>
      <c r="J11089" s="33"/>
      <c r="AB11089" s="35"/>
    </row>
    <row r="11090" spans="1:28" s="6" customFormat="1" x14ac:dyDescent="0.15">
      <c r="A11090" s="6" t="s">
        <v>84</v>
      </c>
      <c r="C11090" s="6">
        <v>6</v>
      </c>
      <c r="E11090" s="31">
        <v>-82</v>
      </c>
      <c r="F11090" s="31"/>
      <c r="G11090" s="33"/>
      <c r="I11090" s="33"/>
      <c r="J11090" s="33"/>
      <c r="AB11090" s="35"/>
    </row>
    <row r="11091" spans="1:28" s="6" customFormat="1" x14ac:dyDescent="0.15">
      <c r="A11091" s="6" t="s">
        <v>84</v>
      </c>
      <c r="C11091" s="6">
        <v>6</v>
      </c>
      <c r="E11091" s="31">
        <v>-82</v>
      </c>
      <c r="F11091" s="31"/>
      <c r="G11091" s="33"/>
      <c r="I11091" s="33"/>
      <c r="J11091" s="33"/>
      <c r="AB11091" s="35"/>
    </row>
    <row r="11092" spans="1:28" s="6" customFormat="1" x14ac:dyDescent="0.15">
      <c r="A11092" s="6" t="s">
        <v>84</v>
      </c>
      <c r="C11092" s="6">
        <v>6</v>
      </c>
      <c r="E11092" s="31">
        <v>-82</v>
      </c>
      <c r="F11092" s="31"/>
      <c r="G11092" s="33"/>
      <c r="I11092" s="33"/>
      <c r="J11092" s="33"/>
      <c r="AB11092" s="35"/>
    </row>
    <row r="11093" spans="1:28" s="6" customFormat="1" x14ac:dyDescent="0.15">
      <c r="A11093" s="6" t="s">
        <v>84</v>
      </c>
      <c r="C11093" s="6">
        <v>6</v>
      </c>
      <c r="E11093" s="31">
        <v>-82</v>
      </c>
      <c r="F11093" s="31"/>
      <c r="G11093" s="33"/>
      <c r="I11093" s="33"/>
      <c r="J11093" s="33"/>
      <c r="AB11093" s="35"/>
    </row>
    <row r="11094" spans="1:28" s="6" customFormat="1" x14ac:dyDescent="0.15">
      <c r="A11094" s="6" t="s">
        <v>84</v>
      </c>
      <c r="C11094" s="6">
        <v>6</v>
      </c>
      <c r="E11094" s="31">
        <v>-82</v>
      </c>
      <c r="F11094" s="31"/>
      <c r="G11094" s="33"/>
      <c r="I11094" s="33"/>
      <c r="J11094" s="33"/>
      <c r="AB11094" s="35"/>
    </row>
    <row r="11095" spans="1:28" s="6" customFormat="1" x14ac:dyDescent="0.15">
      <c r="A11095" s="6" t="s">
        <v>84</v>
      </c>
      <c r="C11095" s="6">
        <v>6</v>
      </c>
      <c r="E11095" s="31">
        <v>-82</v>
      </c>
      <c r="F11095" s="31"/>
      <c r="G11095" s="33"/>
      <c r="I11095" s="33"/>
      <c r="J11095" s="33"/>
      <c r="AB11095" s="35"/>
    </row>
    <row r="11096" spans="1:28" s="6" customFormat="1" x14ac:dyDescent="0.15">
      <c r="A11096" s="6" t="s">
        <v>84</v>
      </c>
      <c r="C11096" s="6">
        <v>6</v>
      </c>
      <c r="E11096" s="31">
        <v>-83</v>
      </c>
      <c r="F11096" s="31"/>
      <c r="G11096" s="33"/>
      <c r="I11096" s="33"/>
      <c r="J11096" s="33"/>
      <c r="AB11096" s="35"/>
    </row>
    <row r="11097" spans="1:28" s="6" customFormat="1" x14ac:dyDescent="0.15">
      <c r="A11097" s="6" t="s">
        <v>84</v>
      </c>
      <c r="C11097" s="6">
        <v>6</v>
      </c>
      <c r="E11097" s="31">
        <v>-83</v>
      </c>
      <c r="F11097" s="31"/>
      <c r="G11097" s="33"/>
      <c r="I11097" s="33"/>
      <c r="J11097" s="33"/>
      <c r="AB11097" s="35"/>
    </row>
    <row r="11098" spans="1:28" s="6" customFormat="1" x14ac:dyDescent="0.15">
      <c r="A11098" s="6" t="s">
        <v>84</v>
      </c>
      <c r="C11098" s="6">
        <v>6</v>
      </c>
      <c r="E11098" s="31">
        <v>-83</v>
      </c>
      <c r="F11098" s="31"/>
      <c r="G11098" s="33"/>
      <c r="I11098" s="33"/>
      <c r="J11098" s="33"/>
      <c r="AB11098" s="35"/>
    </row>
    <row r="11099" spans="1:28" s="6" customFormat="1" x14ac:dyDescent="0.15">
      <c r="A11099" s="6" t="s">
        <v>84</v>
      </c>
      <c r="C11099" s="6">
        <v>6</v>
      </c>
      <c r="E11099" s="31">
        <v>-83</v>
      </c>
      <c r="F11099" s="31"/>
      <c r="G11099" s="33"/>
      <c r="I11099" s="33"/>
      <c r="J11099" s="33"/>
      <c r="AB11099" s="35"/>
    </row>
    <row r="11100" spans="1:28" s="6" customFormat="1" x14ac:dyDescent="0.15">
      <c r="A11100" s="6" t="s">
        <v>84</v>
      </c>
      <c r="C11100" s="6">
        <v>6</v>
      </c>
      <c r="E11100" s="31">
        <v>-83</v>
      </c>
      <c r="F11100" s="31"/>
      <c r="G11100" s="33"/>
      <c r="I11100" s="33"/>
      <c r="J11100" s="33"/>
      <c r="AB11100" s="35"/>
    </row>
    <row r="11101" spans="1:28" s="6" customFormat="1" x14ac:dyDescent="0.15">
      <c r="A11101" s="6" t="s">
        <v>84</v>
      </c>
      <c r="C11101" s="6">
        <v>6</v>
      </c>
      <c r="E11101" s="31">
        <v>-83</v>
      </c>
      <c r="F11101" s="31"/>
      <c r="G11101" s="33"/>
      <c r="I11101" s="33"/>
      <c r="J11101" s="33"/>
      <c r="AB11101" s="35"/>
    </row>
    <row r="11102" spans="1:28" s="6" customFormat="1" x14ac:dyDescent="0.15">
      <c r="A11102" s="6" t="s">
        <v>84</v>
      </c>
      <c r="C11102" s="6">
        <v>6</v>
      </c>
      <c r="E11102" s="31">
        <v>-83</v>
      </c>
      <c r="F11102" s="31"/>
      <c r="G11102" s="33"/>
      <c r="I11102" s="33"/>
      <c r="J11102" s="33"/>
      <c r="AB11102" s="35"/>
    </row>
    <row r="11103" spans="1:28" s="6" customFormat="1" x14ac:dyDescent="0.15">
      <c r="A11103" s="6" t="s">
        <v>84</v>
      </c>
      <c r="C11103" s="6">
        <v>6</v>
      </c>
      <c r="E11103" s="31">
        <v>-83</v>
      </c>
      <c r="F11103" s="31"/>
      <c r="G11103" s="33"/>
      <c r="I11103" s="33"/>
      <c r="J11103" s="33"/>
      <c r="AB11103" s="35"/>
    </row>
    <row r="11104" spans="1:28" s="6" customFormat="1" x14ac:dyDescent="0.15">
      <c r="A11104" s="6" t="s">
        <v>84</v>
      </c>
      <c r="C11104" s="6">
        <v>6</v>
      </c>
      <c r="E11104" s="31">
        <v>-83</v>
      </c>
      <c r="F11104" s="31"/>
      <c r="G11104" s="33"/>
      <c r="I11104" s="33"/>
      <c r="J11104" s="33"/>
      <c r="AB11104" s="35"/>
    </row>
    <row r="11105" spans="1:28" s="6" customFormat="1" x14ac:dyDescent="0.15">
      <c r="A11105" s="6" t="s">
        <v>84</v>
      </c>
      <c r="C11105" s="6">
        <v>6</v>
      </c>
      <c r="E11105" s="31">
        <v>-83</v>
      </c>
      <c r="F11105" s="31"/>
      <c r="G11105" s="33"/>
      <c r="I11105" s="33"/>
      <c r="J11105" s="33"/>
      <c r="AB11105" s="35"/>
    </row>
    <row r="11106" spans="1:28" s="6" customFormat="1" x14ac:dyDescent="0.15">
      <c r="A11106" s="6" t="s">
        <v>84</v>
      </c>
      <c r="C11106" s="6">
        <v>6</v>
      </c>
      <c r="E11106" s="31">
        <v>-83</v>
      </c>
      <c r="F11106" s="31"/>
      <c r="G11106" s="33"/>
      <c r="I11106" s="33"/>
      <c r="J11106" s="33"/>
      <c r="AB11106" s="35"/>
    </row>
    <row r="11107" spans="1:28" s="6" customFormat="1" x14ac:dyDescent="0.15">
      <c r="A11107" s="6" t="s">
        <v>84</v>
      </c>
      <c r="C11107" s="6">
        <v>6</v>
      </c>
      <c r="E11107" s="31">
        <v>-80</v>
      </c>
      <c r="F11107" s="31"/>
      <c r="G11107" s="33"/>
      <c r="I11107" s="33"/>
      <c r="J11107" s="33"/>
      <c r="AB11107" s="35"/>
    </row>
    <row r="11108" spans="1:28" s="6" customFormat="1" x14ac:dyDescent="0.15">
      <c r="A11108" s="6" t="s">
        <v>84</v>
      </c>
      <c r="C11108" s="6">
        <v>6</v>
      </c>
      <c r="E11108" s="31">
        <v>-81</v>
      </c>
      <c r="F11108" s="31"/>
      <c r="G11108" s="33"/>
      <c r="I11108" s="33"/>
      <c r="J11108" s="33"/>
      <c r="AB11108" s="35"/>
    </row>
    <row r="11109" spans="1:28" s="6" customFormat="1" x14ac:dyDescent="0.15">
      <c r="A11109" s="6" t="s">
        <v>84</v>
      </c>
      <c r="C11109" s="6">
        <v>6</v>
      </c>
      <c r="E11109" s="31">
        <v>-81</v>
      </c>
      <c r="F11109" s="31"/>
      <c r="G11109" s="33"/>
      <c r="I11109" s="33"/>
      <c r="J11109" s="33"/>
      <c r="AB11109" s="35"/>
    </row>
    <row r="11110" spans="1:28" s="6" customFormat="1" x14ac:dyDescent="0.15">
      <c r="A11110" s="6" t="s">
        <v>84</v>
      </c>
      <c r="C11110" s="6">
        <v>6</v>
      </c>
      <c r="E11110" s="31">
        <v>-81</v>
      </c>
      <c r="F11110" s="31"/>
      <c r="G11110" s="33"/>
      <c r="I11110" s="33"/>
      <c r="J11110" s="33"/>
      <c r="AB11110" s="35"/>
    </row>
    <row r="11111" spans="1:28" s="6" customFormat="1" x14ac:dyDescent="0.15">
      <c r="A11111" s="6" t="s">
        <v>84</v>
      </c>
      <c r="C11111" s="6">
        <v>6</v>
      </c>
      <c r="E11111" s="31">
        <v>-81</v>
      </c>
      <c r="F11111" s="31"/>
      <c r="G11111" s="33"/>
      <c r="I11111" s="33"/>
      <c r="J11111" s="33"/>
      <c r="AB11111" s="35"/>
    </row>
    <row r="11112" spans="1:28" s="6" customFormat="1" x14ac:dyDescent="0.15">
      <c r="A11112" s="6" t="s">
        <v>84</v>
      </c>
      <c r="C11112" s="6">
        <v>6</v>
      </c>
      <c r="E11112" s="31">
        <v>-81</v>
      </c>
      <c r="F11112" s="31"/>
      <c r="G11112" s="33"/>
      <c r="I11112" s="33"/>
      <c r="J11112" s="33"/>
      <c r="AB11112" s="35"/>
    </row>
    <row r="11113" spans="1:28" s="6" customFormat="1" x14ac:dyDescent="0.15">
      <c r="A11113" s="6" t="s">
        <v>84</v>
      </c>
      <c r="C11113" s="6">
        <v>6</v>
      </c>
      <c r="E11113" s="31">
        <v>-80</v>
      </c>
      <c r="F11113" s="31"/>
      <c r="G11113" s="33"/>
      <c r="I11113" s="33"/>
      <c r="J11113" s="33"/>
      <c r="AB11113" s="35"/>
    </row>
    <row r="11114" spans="1:28" s="6" customFormat="1" x14ac:dyDescent="0.15">
      <c r="A11114" s="6" t="s">
        <v>84</v>
      </c>
      <c r="C11114" s="6">
        <v>6</v>
      </c>
      <c r="E11114" s="31">
        <v>-80</v>
      </c>
      <c r="F11114" s="31"/>
      <c r="G11114" s="33"/>
      <c r="I11114" s="33"/>
      <c r="J11114" s="33"/>
      <c r="AB11114" s="35"/>
    </row>
    <row r="11115" spans="1:28" s="6" customFormat="1" x14ac:dyDescent="0.15">
      <c r="A11115" s="6" t="s">
        <v>84</v>
      </c>
      <c r="C11115" s="6">
        <v>6</v>
      </c>
      <c r="E11115" s="31">
        <v>-80</v>
      </c>
      <c r="F11115" s="31"/>
      <c r="G11115" s="33"/>
      <c r="I11115" s="33"/>
      <c r="J11115" s="33"/>
      <c r="AB11115" s="35"/>
    </row>
    <row r="11116" spans="1:28" s="6" customFormat="1" x14ac:dyDescent="0.15">
      <c r="A11116" s="6" t="s">
        <v>84</v>
      </c>
      <c r="C11116" s="6">
        <v>6</v>
      </c>
      <c r="E11116" s="31">
        <v>-80</v>
      </c>
      <c r="F11116" s="31"/>
      <c r="G11116" s="33"/>
      <c r="I11116" s="33"/>
      <c r="J11116" s="33"/>
      <c r="AB11116" s="35"/>
    </row>
    <row r="11117" spans="1:28" s="6" customFormat="1" x14ac:dyDescent="0.15">
      <c r="A11117" s="6" t="s">
        <v>84</v>
      </c>
      <c r="C11117" s="6">
        <v>6</v>
      </c>
      <c r="E11117" s="31">
        <v>-80</v>
      </c>
      <c r="F11117" s="31"/>
      <c r="G11117" s="33"/>
      <c r="I11117" s="33"/>
      <c r="J11117" s="33"/>
      <c r="AB11117" s="35"/>
    </row>
    <row r="11118" spans="1:28" s="6" customFormat="1" x14ac:dyDescent="0.15">
      <c r="A11118" s="6" t="s">
        <v>84</v>
      </c>
      <c r="C11118" s="6">
        <v>6</v>
      </c>
      <c r="E11118" s="31">
        <v>-80</v>
      </c>
      <c r="F11118" s="31"/>
      <c r="G11118" s="33"/>
      <c r="I11118" s="33"/>
      <c r="J11118" s="33"/>
      <c r="AB11118" s="35"/>
    </row>
    <row r="11119" spans="1:28" s="6" customFormat="1" x14ac:dyDescent="0.15">
      <c r="A11119" s="6" t="s">
        <v>84</v>
      </c>
      <c r="C11119" s="6">
        <v>6</v>
      </c>
      <c r="E11119" s="31">
        <v>-80</v>
      </c>
      <c r="F11119" s="31"/>
      <c r="G11119" s="33"/>
      <c r="I11119" s="33"/>
      <c r="J11119" s="33"/>
      <c r="AB11119" s="35"/>
    </row>
    <row r="11120" spans="1:28" s="6" customFormat="1" x14ac:dyDescent="0.15">
      <c r="A11120" s="6" t="s">
        <v>84</v>
      </c>
      <c r="C11120" s="6">
        <v>6</v>
      </c>
      <c r="E11120" s="31">
        <v>-80</v>
      </c>
      <c r="F11120" s="31"/>
      <c r="G11120" s="33"/>
      <c r="I11120" s="33"/>
      <c r="J11120" s="33"/>
      <c r="AB11120" s="35"/>
    </row>
    <row r="11121" spans="1:28" s="6" customFormat="1" x14ac:dyDescent="0.15">
      <c r="A11121" s="6" t="s">
        <v>84</v>
      </c>
      <c r="C11121" s="6">
        <v>6</v>
      </c>
      <c r="E11121" s="31">
        <v>-80</v>
      </c>
      <c r="F11121" s="31"/>
      <c r="G11121" s="33"/>
      <c r="I11121" s="33"/>
      <c r="J11121" s="33"/>
      <c r="AB11121" s="35"/>
    </row>
    <row r="11122" spans="1:28" s="6" customFormat="1" x14ac:dyDescent="0.15">
      <c r="A11122" s="6" t="s">
        <v>84</v>
      </c>
      <c r="C11122" s="6">
        <v>6</v>
      </c>
      <c r="E11122" s="31">
        <v>-80</v>
      </c>
      <c r="F11122" s="31"/>
      <c r="G11122" s="33"/>
      <c r="I11122" s="33"/>
      <c r="J11122" s="33"/>
      <c r="AB11122" s="35"/>
    </row>
    <row r="11123" spans="1:28" s="6" customFormat="1" x14ac:dyDescent="0.15">
      <c r="A11123" s="6" t="s">
        <v>84</v>
      </c>
      <c r="C11123" s="6">
        <v>6</v>
      </c>
      <c r="E11123" s="31">
        <v>-80</v>
      </c>
      <c r="F11123" s="31"/>
      <c r="G11123" s="33"/>
      <c r="I11123" s="33"/>
      <c r="J11123" s="33"/>
      <c r="AB11123" s="35"/>
    </row>
    <row r="11124" spans="1:28" s="6" customFormat="1" x14ac:dyDescent="0.15">
      <c r="A11124" s="6" t="s">
        <v>84</v>
      </c>
      <c r="C11124" s="6">
        <v>6</v>
      </c>
      <c r="E11124" s="31">
        <v>-80</v>
      </c>
      <c r="F11124" s="31"/>
      <c r="G11124" s="33"/>
      <c r="I11124" s="33"/>
      <c r="J11124" s="33"/>
      <c r="AB11124" s="35"/>
    </row>
    <row r="11125" spans="1:28" s="6" customFormat="1" x14ac:dyDescent="0.15">
      <c r="A11125" s="6" t="s">
        <v>84</v>
      </c>
      <c r="C11125" s="6">
        <v>6</v>
      </c>
      <c r="E11125" s="31">
        <v>-80</v>
      </c>
      <c r="F11125" s="31"/>
      <c r="G11125" s="33"/>
      <c r="I11125" s="33"/>
      <c r="J11125" s="33"/>
      <c r="AB11125" s="35"/>
    </row>
    <row r="11126" spans="1:28" s="6" customFormat="1" x14ac:dyDescent="0.15">
      <c r="A11126" s="6" t="s">
        <v>84</v>
      </c>
      <c r="C11126" s="6">
        <v>6</v>
      </c>
      <c r="E11126" s="31">
        <v>-80</v>
      </c>
      <c r="F11126" s="31"/>
      <c r="G11126" s="33"/>
      <c r="I11126" s="33"/>
      <c r="J11126" s="33"/>
      <c r="AB11126" s="35"/>
    </row>
    <row r="11127" spans="1:28" s="6" customFormat="1" x14ac:dyDescent="0.15">
      <c r="A11127" s="6" t="s">
        <v>84</v>
      </c>
      <c r="C11127" s="6">
        <v>6</v>
      </c>
      <c r="E11127" s="31">
        <v>-80</v>
      </c>
      <c r="F11127" s="31"/>
      <c r="G11127" s="33"/>
      <c r="I11127" s="33"/>
      <c r="J11127" s="33"/>
      <c r="AB11127" s="35"/>
    </row>
    <row r="11128" spans="1:28" s="6" customFormat="1" x14ac:dyDescent="0.15">
      <c r="A11128" s="6" t="s">
        <v>85</v>
      </c>
      <c r="C11128" s="6">
        <v>6</v>
      </c>
      <c r="E11128" s="31">
        <v>-78</v>
      </c>
      <c r="F11128" s="31"/>
      <c r="G11128" s="33"/>
      <c r="I11128" s="33"/>
      <c r="J11128" s="33"/>
      <c r="AB11128" s="35"/>
    </row>
    <row r="11129" spans="1:28" s="6" customFormat="1" x14ac:dyDescent="0.15">
      <c r="A11129" s="6" t="s">
        <v>85</v>
      </c>
      <c r="C11129" s="6">
        <v>6</v>
      </c>
      <c r="E11129" s="31">
        <v>-78</v>
      </c>
      <c r="F11129" s="31"/>
      <c r="G11129" s="33"/>
      <c r="I11129" s="33"/>
      <c r="J11129" s="33"/>
      <c r="AB11129" s="35"/>
    </row>
    <row r="11130" spans="1:28" s="6" customFormat="1" x14ac:dyDescent="0.15">
      <c r="A11130" s="6" t="s">
        <v>85</v>
      </c>
      <c r="C11130" s="6">
        <v>6</v>
      </c>
      <c r="E11130" s="31">
        <v>-78</v>
      </c>
      <c r="F11130" s="31"/>
      <c r="G11130" s="33"/>
      <c r="I11130" s="33"/>
      <c r="J11130" s="33"/>
      <c r="AB11130" s="35"/>
    </row>
    <row r="11131" spans="1:28" s="6" customFormat="1" x14ac:dyDescent="0.15">
      <c r="A11131" s="6" t="s">
        <v>85</v>
      </c>
      <c r="C11131" s="6">
        <v>6</v>
      </c>
      <c r="E11131" s="31">
        <v>-78</v>
      </c>
      <c r="F11131" s="31"/>
      <c r="G11131" s="33"/>
      <c r="I11131" s="33"/>
      <c r="J11131" s="33"/>
      <c r="AB11131" s="35"/>
    </row>
    <row r="11132" spans="1:28" s="6" customFormat="1" x14ac:dyDescent="0.15">
      <c r="A11132" s="6" t="s">
        <v>85</v>
      </c>
      <c r="C11132" s="6">
        <v>6</v>
      </c>
      <c r="E11132" s="31">
        <v>-78</v>
      </c>
      <c r="F11132" s="31"/>
      <c r="G11132" s="33"/>
      <c r="I11132" s="33"/>
      <c r="J11132" s="33"/>
      <c r="AB11132" s="35"/>
    </row>
    <row r="11133" spans="1:28" s="6" customFormat="1" x14ac:dyDescent="0.15">
      <c r="A11133" s="6" t="s">
        <v>85</v>
      </c>
      <c r="C11133" s="6">
        <v>6</v>
      </c>
      <c r="E11133" s="31">
        <v>-78</v>
      </c>
      <c r="F11133" s="31"/>
      <c r="G11133" s="33"/>
      <c r="I11133" s="33"/>
      <c r="J11133" s="33"/>
      <c r="AB11133" s="35"/>
    </row>
    <row r="11134" spans="1:28" s="6" customFormat="1" x14ac:dyDescent="0.15">
      <c r="A11134" s="6" t="s">
        <v>85</v>
      </c>
      <c r="C11134" s="6">
        <v>6</v>
      </c>
      <c r="E11134" s="31">
        <v>-78</v>
      </c>
      <c r="F11134" s="31"/>
      <c r="G11134" s="33"/>
      <c r="I11134" s="33"/>
      <c r="J11134" s="33"/>
      <c r="AB11134" s="35"/>
    </row>
    <row r="11135" spans="1:28" s="6" customFormat="1" x14ac:dyDescent="0.15">
      <c r="A11135" s="6" t="s">
        <v>85</v>
      </c>
      <c r="C11135" s="6">
        <v>6</v>
      </c>
      <c r="E11135" s="31">
        <v>-78</v>
      </c>
      <c r="F11135" s="31"/>
      <c r="G11135" s="33"/>
      <c r="I11135" s="33"/>
      <c r="J11135" s="33"/>
      <c r="AB11135" s="35"/>
    </row>
    <row r="11136" spans="1:28" s="6" customFormat="1" x14ac:dyDescent="0.15">
      <c r="A11136" s="6" t="s">
        <v>85</v>
      </c>
      <c r="C11136" s="6">
        <v>6</v>
      </c>
      <c r="E11136" s="31">
        <v>-78</v>
      </c>
      <c r="F11136" s="31"/>
      <c r="G11136" s="33"/>
      <c r="I11136" s="33"/>
      <c r="J11136" s="33"/>
      <c r="AB11136" s="35"/>
    </row>
    <row r="11137" spans="1:28" s="6" customFormat="1" x14ac:dyDescent="0.15">
      <c r="A11137" s="6" t="s">
        <v>85</v>
      </c>
      <c r="C11137" s="6">
        <v>6</v>
      </c>
      <c r="E11137" s="31">
        <v>-78</v>
      </c>
      <c r="F11137" s="31"/>
      <c r="G11137" s="33"/>
      <c r="I11137" s="33"/>
      <c r="J11137" s="33"/>
      <c r="AB11137" s="35"/>
    </row>
    <row r="11138" spans="1:28" s="6" customFormat="1" x14ac:dyDescent="0.15">
      <c r="A11138" s="6" t="s">
        <v>85</v>
      </c>
      <c r="C11138" s="6">
        <v>6</v>
      </c>
      <c r="E11138" s="31">
        <v>-78</v>
      </c>
      <c r="F11138" s="31"/>
      <c r="G11138" s="33"/>
      <c r="I11138" s="33"/>
      <c r="J11138" s="33"/>
      <c r="AB11138" s="35"/>
    </row>
    <row r="11139" spans="1:28" s="6" customFormat="1" x14ac:dyDescent="0.15">
      <c r="A11139" s="6" t="s">
        <v>85</v>
      </c>
      <c r="C11139" s="6">
        <v>6</v>
      </c>
      <c r="E11139" s="31">
        <v>-79</v>
      </c>
      <c r="F11139" s="31"/>
      <c r="G11139" s="33"/>
      <c r="I11139" s="33"/>
      <c r="J11139" s="33"/>
      <c r="AB11139" s="35"/>
    </row>
    <row r="11140" spans="1:28" s="6" customFormat="1" x14ac:dyDescent="0.15">
      <c r="A11140" s="6" t="s">
        <v>85</v>
      </c>
      <c r="C11140" s="6">
        <v>6</v>
      </c>
      <c r="E11140" s="31">
        <v>-79</v>
      </c>
      <c r="F11140" s="31"/>
      <c r="G11140" s="33"/>
      <c r="I11140" s="33"/>
      <c r="J11140" s="33"/>
      <c r="AB11140" s="35"/>
    </row>
    <row r="11141" spans="1:28" s="6" customFormat="1" x14ac:dyDescent="0.15">
      <c r="A11141" s="6" t="s">
        <v>85</v>
      </c>
      <c r="C11141" s="6">
        <v>6</v>
      </c>
      <c r="E11141" s="31">
        <v>-79</v>
      </c>
      <c r="F11141" s="31"/>
      <c r="G11141" s="33"/>
      <c r="I11141" s="33"/>
      <c r="J11141" s="33"/>
      <c r="AB11141" s="35"/>
    </row>
    <row r="11142" spans="1:28" s="6" customFormat="1" x14ac:dyDescent="0.15">
      <c r="A11142" s="6" t="s">
        <v>85</v>
      </c>
      <c r="C11142" s="6">
        <v>6</v>
      </c>
      <c r="E11142" s="31">
        <v>-79</v>
      </c>
      <c r="F11142" s="31"/>
      <c r="G11142" s="33"/>
      <c r="I11142" s="33"/>
      <c r="J11142" s="33"/>
      <c r="AB11142" s="35"/>
    </row>
    <row r="11143" spans="1:28" s="6" customFormat="1" x14ac:dyDescent="0.15">
      <c r="A11143" s="6" t="s">
        <v>85</v>
      </c>
      <c r="C11143" s="6">
        <v>6</v>
      </c>
      <c r="E11143" s="31">
        <v>-79</v>
      </c>
      <c r="F11143" s="31"/>
      <c r="G11143" s="33"/>
      <c r="I11143" s="33"/>
      <c r="J11143" s="33"/>
      <c r="AB11143" s="35"/>
    </row>
    <row r="11144" spans="1:28" s="6" customFormat="1" x14ac:dyDescent="0.15">
      <c r="A11144" s="6" t="s">
        <v>85</v>
      </c>
      <c r="C11144" s="6">
        <v>6</v>
      </c>
      <c r="E11144" s="31">
        <v>-79</v>
      </c>
      <c r="F11144" s="31"/>
      <c r="G11144" s="33"/>
      <c r="I11144" s="33"/>
      <c r="J11144" s="33"/>
      <c r="AB11144" s="35"/>
    </row>
    <row r="11145" spans="1:28" s="6" customFormat="1" x14ac:dyDescent="0.15">
      <c r="A11145" s="6" t="s">
        <v>85</v>
      </c>
      <c r="C11145" s="6">
        <v>6</v>
      </c>
      <c r="E11145" s="31">
        <v>-78</v>
      </c>
      <c r="F11145" s="31"/>
      <c r="G11145" s="33"/>
      <c r="I11145" s="33"/>
      <c r="J11145" s="33"/>
      <c r="AB11145" s="35"/>
    </row>
    <row r="11146" spans="1:28" s="6" customFormat="1" x14ac:dyDescent="0.15">
      <c r="A11146" s="6" t="s">
        <v>85</v>
      </c>
      <c r="C11146" s="6">
        <v>6</v>
      </c>
      <c r="E11146" s="31">
        <v>-78</v>
      </c>
      <c r="F11146" s="31"/>
      <c r="G11146" s="33"/>
      <c r="I11146" s="33"/>
      <c r="J11146" s="33"/>
      <c r="AB11146" s="35"/>
    </row>
    <row r="11147" spans="1:28" s="6" customFormat="1" x14ac:dyDescent="0.15">
      <c r="A11147" s="6" t="s">
        <v>85</v>
      </c>
      <c r="C11147" s="6">
        <v>6</v>
      </c>
      <c r="E11147" s="31">
        <v>-78</v>
      </c>
      <c r="F11147" s="31"/>
      <c r="G11147" s="33"/>
      <c r="I11147" s="33"/>
      <c r="J11147" s="33"/>
      <c r="AB11147" s="35"/>
    </row>
    <row r="11148" spans="1:28" s="6" customFormat="1" x14ac:dyDescent="0.15">
      <c r="A11148" s="6" t="s">
        <v>85</v>
      </c>
      <c r="C11148" s="6">
        <v>6</v>
      </c>
      <c r="E11148" s="31">
        <v>-78</v>
      </c>
      <c r="F11148" s="31"/>
      <c r="G11148" s="33"/>
      <c r="I11148" s="33"/>
      <c r="J11148" s="33"/>
      <c r="AB11148" s="35"/>
    </row>
    <row r="11149" spans="1:28" s="6" customFormat="1" x14ac:dyDescent="0.15">
      <c r="A11149" s="6" t="s">
        <v>85</v>
      </c>
      <c r="C11149" s="6">
        <v>6</v>
      </c>
      <c r="E11149" s="31">
        <v>-78</v>
      </c>
      <c r="F11149" s="31"/>
      <c r="G11149" s="33"/>
      <c r="I11149" s="33"/>
      <c r="J11149" s="33"/>
      <c r="AB11149" s="35"/>
    </row>
    <row r="11150" spans="1:28" s="6" customFormat="1" x14ac:dyDescent="0.15">
      <c r="A11150" s="6" t="s">
        <v>85</v>
      </c>
      <c r="C11150" s="6">
        <v>6</v>
      </c>
      <c r="E11150" s="31">
        <v>-78</v>
      </c>
      <c r="F11150" s="31"/>
      <c r="G11150" s="33"/>
      <c r="I11150" s="33"/>
      <c r="J11150" s="33"/>
      <c r="AB11150" s="35"/>
    </row>
    <row r="11151" spans="1:28" s="6" customFormat="1" x14ac:dyDescent="0.15">
      <c r="A11151" s="6" t="s">
        <v>85</v>
      </c>
      <c r="C11151" s="6">
        <v>6</v>
      </c>
      <c r="E11151" s="31">
        <v>-78</v>
      </c>
      <c r="F11151" s="31"/>
      <c r="G11151" s="33"/>
      <c r="I11151" s="33"/>
      <c r="J11151" s="33"/>
      <c r="AB11151" s="35"/>
    </row>
    <row r="11152" spans="1:28" s="6" customFormat="1" x14ac:dyDescent="0.15">
      <c r="A11152" s="6" t="s">
        <v>85</v>
      </c>
      <c r="C11152" s="6">
        <v>6</v>
      </c>
      <c r="E11152" s="31">
        <v>-79</v>
      </c>
      <c r="F11152" s="31"/>
      <c r="G11152" s="33"/>
      <c r="I11152" s="33"/>
      <c r="J11152" s="33"/>
      <c r="AB11152" s="35"/>
    </row>
    <row r="11153" spans="1:28" s="6" customFormat="1" x14ac:dyDescent="0.15">
      <c r="A11153" s="6" t="s">
        <v>85</v>
      </c>
      <c r="C11153" s="6">
        <v>6</v>
      </c>
      <c r="E11153" s="31">
        <v>-79</v>
      </c>
      <c r="F11153" s="31"/>
      <c r="G11153" s="33"/>
      <c r="I11153" s="33"/>
      <c r="J11153" s="33"/>
      <c r="AB11153" s="35"/>
    </row>
    <row r="11154" spans="1:28" s="6" customFormat="1" x14ac:dyDescent="0.15">
      <c r="A11154" s="6" t="s">
        <v>85</v>
      </c>
      <c r="C11154" s="6">
        <v>6</v>
      </c>
      <c r="E11154" s="31">
        <v>-78</v>
      </c>
      <c r="F11154" s="31"/>
      <c r="G11154" s="33"/>
      <c r="I11154" s="33"/>
      <c r="J11154" s="33"/>
      <c r="AB11154" s="35"/>
    </row>
    <row r="11155" spans="1:28" s="6" customFormat="1" x14ac:dyDescent="0.15">
      <c r="A11155" s="6" t="s">
        <v>85</v>
      </c>
      <c r="C11155" s="6">
        <v>6</v>
      </c>
      <c r="E11155" s="31">
        <v>-78</v>
      </c>
      <c r="F11155" s="31"/>
      <c r="G11155" s="33"/>
      <c r="I11155" s="33"/>
      <c r="J11155" s="33"/>
      <c r="AB11155" s="35"/>
    </row>
    <row r="11156" spans="1:28" s="6" customFormat="1" x14ac:dyDescent="0.15">
      <c r="A11156" s="6" t="s">
        <v>85</v>
      </c>
      <c r="C11156" s="6">
        <v>6</v>
      </c>
      <c r="E11156" s="31">
        <v>-78</v>
      </c>
      <c r="F11156" s="31"/>
      <c r="G11156" s="33"/>
      <c r="I11156" s="33"/>
      <c r="J11156" s="33"/>
      <c r="AB11156" s="35"/>
    </row>
    <row r="11157" spans="1:28" s="6" customFormat="1" x14ac:dyDescent="0.15">
      <c r="A11157" s="6" t="s">
        <v>85</v>
      </c>
      <c r="C11157" s="6">
        <v>6</v>
      </c>
      <c r="E11157" s="31">
        <v>-78</v>
      </c>
      <c r="F11157" s="31"/>
      <c r="G11157" s="33"/>
      <c r="I11157" s="33"/>
      <c r="J11157" s="33"/>
      <c r="AB11157" s="35"/>
    </row>
    <row r="11158" spans="1:28" s="6" customFormat="1" x14ac:dyDescent="0.15">
      <c r="A11158" s="6" t="s">
        <v>85</v>
      </c>
      <c r="C11158" s="6">
        <v>6</v>
      </c>
      <c r="E11158" s="31">
        <v>-78</v>
      </c>
      <c r="F11158" s="31"/>
      <c r="G11158" s="33"/>
      <c r="I11158" s="33"/>
      <c r="J11158" s="33"/>
      <c r="AB11158" s="35"/>
    </row>
    <row r="11159" spans="1:28" s="6" customFormat="1" x14ac:dyDescent="0.15">
      <c r="A11159" s="6" t="s">
        <v>85</v>
      </c>
      <c r="C11159" s="6">
        <v>6</v>
      </c>
      <c r="E11159" s="31">
        <v>-78</v>
      </c>
      <c r="F11159" s="31"/>
      <c r="G11159" s="33"/>
      <c r="I11159" s="33"/>
      <c r="J11159" s="33"/>
      <c r="AB11159" s="35"/>
    </row>
    <row r="11160" spans="1:28" s="6" customFormat="1" x14ac:dyDescent="0.15">
      <c r="A11160" s="6" t="s">
        <v>85</v>
      </c>
      <c r="C11160" s="6">
        <v>6</v>
      </c>
      <c r="E11160" s="31">
        <v>-78</v>
      </c>
      <c r="F11160" s="31"/>
      <c r="G11160" s="33"/>
      <c r="I11160" s="33"/>
      <c r="J11160" s="33"/>
      <c r="AB11160" s="35"/>
    </row>
    <row r="11161" spans="1:28" s="6" customFormat="1" x14ac:dyDescent="0.15">
      <c r="A11161" s="6" t="s">
        <v>85</v>
      </c>
      <c r="C11161" s="6">
        <v>6</v>
      </c>
      <c r="E11161" s="31">
        <v>-78</v>
      </c>
      <c r="F11161" s="31"/>
      <c r="G11161" s="33"/>
      <c r="I11161" s="33"/>
      <c r="J11161" s="33"/>
      <c r="AB11161" s="35"/>
    </row>
    <row r="11162" spans="1:28" s="6" customFormat="1" x14ac:dyDescent="0.15">
      <c r="A11162" s="6" t="s">
        <v>85</v>
      </c>
      <c r="C11162" s="6">
        <v>6</v>
      </c>
      <c r="E11162" s="31">
        <v>-78</v>
      </c>
      <c r="F11162" s="31"/>
      <c r="G11162" s="33"/>
      <c r="I11162" s="33"/>
      <c r="J11162" s="33"/>
      <c r="AB11162" s="35"/>
    </row>
    <row r="11163" spans="1:28" s="6" customFormat="1" x14ac:dyDescent="0.15">
      <c r="A11163" s="6" t="s">
        <v>85</v>
      </c>
      <c r="C11163" s="6">
        <v>6</v>
      </c>
      <c r="E11163" s="31">
        <v>-78</v>
      </c>
      <c r="F11163" s="31"/>
      <c r="G11163" s="33"/>
      <c r="I11163" s="33"/>
      <c r="J11163" s="33"/>
      <c r="AB11163" s="35"/>
    </row>
    <row r="11164" spans="1:28" s="6" customFormat="1" x14ac:dyDescent="0.15">
      <c r="A11164" s="6" t="s">
        <v>85</v>
      </c>
      <c r="C11164" s="6">
        <v>6</v>
      </c>
      <c r="E11164" s="31">
        <v>-79</v>
      </c>
      <c r="F11164" s="31"/>
      <c r="G11164" s="33"/>
      <c r="I11164" s="33"/>
      <c r="J11164" s="33"/>
      <c r="AB11164" s="35"/>
    </row>
    <row r="11165" spans="1:28" s="6" customFormat="1" x14ac:dyDescent="0.15">
      <c r="A11165" s="6" t="s">
        <v>85</v>
      </c>
      <c r="C11165" s="6">
        <v>6</v>
      </c>
      <c r="E11165" s="31">
        <v>-79</v>
      </c>
      <c r="F11165" s="31"/>
      <c r="G11165" s="33"/>
      <c r="I11165" s="33"/>
      <c r="J11165" s="33"/>
      <c r="AB11165" s="35"/>
    </row>
    <row r="11166" spans="1:28" s="6" customFormat="1" x14ac:dyDescent="0.15">
      <c r="A11166" s="6" t="s">
        <v>85</v>
      </c>
      <c r="C11166" s="6">
        <v>6</v>
      </c>
      <c r="E11166" s="31">
        <v>-79</v>
      </c>
      <c r="F11166" s="31"/>
      <c r="G11166" s="33"/>
      <c r="I11166" s="33"/>
      <c r="J11166" s="33"/>
      <c r="AB11166" s="35"/>
    </row>
    <row r="11167" spans="1:28" s="6" customFormat="1" x14ac:dyDescent="0.15">
      <c r="A11167" s="6" t="s">
        <v>85</v>
      </c>
      <c r="C11167" s="6">
        <v>6</v>
      </c>
      <c r="E11167" s="31">
        <v>-78</v>
      </c>
      <c r="F11167" s="31"/>
      <c r="G11167" s="33"/>
      <c r="I11167" s="33"/>
      <c r="J11167" s="33"/>
      <c r="AB11167" s="35"/>
    </row>
    <row r="11168" spans="1:28" s="6" customFormat="1" x14ac:dyDescent="0.15">
      <c r="A11168" s="6" t="s">
        <v>85</v>
      </c>
      <c r="C11168" s="6">
        <v>6</v>
      </c>
      <c r="E11168" s="31">
        <v>-78</v>
      </c>
      <c r="F11168" s="31"/>
      <c r="G11168" s="33"/>
      <c r="I11168" s="33"/>
      <c r="J11168" s="33"/>
      <c r="AB11168" s="35"/>
    </row>
    <row r="11169" spans="1:28" s="6" customFormat="1" x14ac:dyDescent="0.15">
      <c r="A11169" s="6" t="s">
        <v>85</v>
      </c>
      <c r="C11169" s="6">
        <v>6</v>
      </c>
      <c r="E11169" s="31">
        <v>-79</v>
      </c>
      <c r="F11169" s="31"/>
      <c r="G11169" s="33"/>
      <c r="I11169" s="33"/>
      <c r="J11169" s="33"/>
      <c r="AB11169" s="35"/>
    </row>
    <row r="11170" spans="1:28" s="6" customFormat="1" x14ac:dyDescent="0.15">
      <c r="A11170" s="6" t="s">
        <v>85</v>
      </c>
      <c r="C11170" s="6">
        <v>6</v>
      </c>
      <c r="E11170" s="31">
        <v>-78</v>
      </c>
      <c r="F11170" s="31"/>
      <c r="G11170" s="33"/>
      <c r="I11170" s="33"/>
      <c r="J11170" s="33"/>
      <c r="AB11170" s="35"/>
    </row>
    <row r="11171" spans="1:28" s="6" customFormat="1" x14ac:dyDescent="0.15">
      <c r="A11171" s="6" t="s">
        <v>85</v>
      </c>
      <c r="C11171" s="6">
        <v>6</v>
      </c>
      <c r="E11171" s="31">
        <v>-79</v>
      </c>
      <c r="F11171" s="31"/>
      <c r="G11171" s="33"/>
      <c r="I11171" s="33"/>
      <c r="J11171" s="33"/>
      <c r="AB11171" s="35"/>
    </row>
    <row r="11172" spans="1:28" s="6" customFormat="1" x14ac:dyDescent="0.15">
      <c r="A11172" s="6" t="s">
        <v>85</v>
      </c>
      <c r="C11172" s="6">
        <v>6</v>
      </c>
      <c r="E11172" s="31">
        <v>-79</v>
      </c>
      <c r="F11172" s="31"/>
      <c r="G11172" s="33"/>
      <c r="I11172" s="33"/>
      <c r="J11172" s="33"/>
      <c r="AB11172" s="35"/>
    </row>
    <row r="11173" spans="1:28" s="6" customFormat="1" x14ac:dyDescent="0.15">
      <c r="A11173" s="6" t="s">
        <v>85</v>
      </c>
      <c r="C11173" s="6">
        <v>6</v>
      </c>
      <c r="E11173" s="31">
        <v>-79</v>
      </c>
      <c r="F11173" s="31"/>
      <c r="G11173" s="33"/>
      <c r="I11173" s="33"/>
      <c r="J11173" s="33"/>
      <c r="AB11173" s="35"/>
    </row>
    <row r="11174" spans="1:28" s="6" customFormat="1" x14ac:dyDescent="0.15">
      <c r="A11174" s="6" t="s">
        <v>85</v>
      </c>
      <c r="C11174" s="6">
        <v>6</v>
      </c>
      <c r="E11174" s="31">
        <v>-81</v>
      </c>
      <c r="F11174" s="31"/>
      <c r="G11174" s="33"/>
      <c r="I11174" s="33"/>
      <c r="J11174" s="33"/>
      <c r="AB11174" s="35"/>
    </row>
    <row r="11175" spans="1:28" s="6" customFormat="1" x14ac:dyDescent="0.15">
      <c r="A11175" s="6" t="s">
        <v>85</v>
      </c>
      <c r="C11175" s="6">
        <v>6</v>
      </c>
      <c r="E11175" s="31">
        <v>-73</v>
      </c>
      <c r="F11175" s="31"/>
      <c r="G11175" s="33"/>
      <c r="I11175" s="33"/>
      <c r="J11175" s="33"/>
      <c r="AB11175" s="35"/>
    </row>
    <row r="11176" spans="1:28" s="6" customFormat="1" x14ac:dyDescent="0.15">
      <c r="A11176" s="6" t="s">
        <v>85</v>
      </c>
      <c r="C11176" s="6">
        <v>6</v>
      </c>
      <c r="E11176" s="31">
        <v>-81</v>
      </c>
      <c r="F11176" s="31"/>
      <c r="G11176" s="33"/>
      <c r="I11176" s="33"/>
      <c r="J11176" s="33"/>
      <c r="AB11176" s="35"/>
    </row>
    <row r="11177" spans="1:28" s="6" customFormat="1" x14ac:dyDescent="0.15">
      <c r="A11177" s="6" t="s">
        <v>85</v>
      </c>
      <c r="C11177" s="6">
        <v>6</v>
      </c>
      <c r="E11177" s="31">
        <v>-83</v>
      </c>
      <c r="F11177" s="31"/>
      <c r="G11177" s="33"/>
      <c r="I11177" s="33"/>
      <c r="J11177" s="33"/>
      <c r="AB11177" s="35"/>
    </row>
    <row r="11178" spans="1:28" s="6" customFormat="1" x14ac:dyDescent="0.15">
      <c r="A11178" s="6" t="s">
        <v>85</v>
      </c>
      <c r="C11178" s="6">
        <v>6</v>
      </c>
      <c r="E11178" s="31">
        <v>-83</v>
      </c>
      <c r="F11178" s="31"/>
      <c r="G11178" s="33"/>
      <c r="I11178" s="33"/>
      <c r="J11178" s="33"/>
      <c r="AB11178" s="35"/>
    </row>
    <row r="11179" spans="1:28" s="6" customFormat="1" x14ac:dyDescent="0.15">
      <c r="A11179" s="6" t="s">
        <v>85</v>
      </c>
      <c r="C11179" s="6">
        <v>6</v>
      </c>
      <c r="E11179" s="31">
        <v>-83</v>
      </c>
      <c r="F11179" s="31"/>
      <c r="G11179" s="33"/>
      <c r="I11179" s="33"/>
      <c r="J11179" s="33"/>
      <c r="AB11179" s="35"/>
    </row>
    <row r="11180" spans="1:28" s="6" customFormat="1" x14ac:dyDescent="0.15">
      <c r="A11180" s="6" t="s">
        <v>85</v>
      </c>
      <c r="C11180" s="6">
        <v>6</v>
      </c>
      <c r="E11180" s="31">
        <v>-83</v>
      </c>
      <c r="F11180" s="31"/>
      <c r="G11180" s="33"/>
      <c r="I11180" s="33"/>
      <c r="J11180" s="33"/>
      <c r="AB11180" s="35"/>
    </row>
    <row r="11181" spans="1:28" s="6" customFormat="1" x14ac:dyDescent="0.15">
      <c r="A11181" s="6" t="s">
        <v>85</v>
      </c>
      <c r="C11181" s="6">
        <v>6</v>
      </c>
      <c r="E11181" s="31">
        <v>-83</v>
      </c>
      <c r="F11181" s="31"/>
      <c r="G11181" s="33"/>
      <c r="I11181" s="33"/>
      <c r="J11181" s="33"/>
      <c r="AB11181" s="35"/>
    </row>
    <row r="11182" spans="1:28" s="6" customFormat="1" x14ac:dyDescent="0.15">
      <c r="A11182" s="6" t="s">
        <v>85</v>
      </c>
      <c r="C11182" s="6">
        <v>6</v>
      </c>
      <c r="E11182" s="31">
        <v>-83</v>
      </c>
      <c r="F11182" s="31"/>
      <c r="G11182" s="33"/>
      <c r="I11182" s="33"/>
      <c r="J11182" s="33"/>
      <c r="AB11182" s="35"/>
    </row>
    <row r="11183" spans="1:28" s="6" customFormat="1" x14ac:dyDescent="0.15">
      <c r="A11183" s="6" t="s">
        <v>85</v>
      </c>
      <c r="C11183" s="6">
        <v>6</v>
      </c>
      <c r="E11183" s="31">
        <v>-93</v>
      </c>
      <c r="F11183" s="31"/>
      <c r="G11183" s="33"/>
      <c r="I11183" s="33"/>
      <c r="J11183" s="33"/>
      <c r="AB11183" s="35"/>
    </row>
    <row r="11184" spans="1:28" s="6" customFormat="1" x14ac:dyDescent="0.15">
      <c r="A11184" s="6" t="s">
        <v>85</v>
      </c>
      <c r="C11184" s="6">
        <v>6</v>
      </c>
      <c r="E11184" s="31">
        <v>-93</v>
      </c>
      <c r="F11184" s="31"/>
      <c r="G11184" s="33"/>
      <c r="I11184" s="33"/>
      <c r="J11184" s="33"/>
      <c r="AB11184" s="35"/>
    </row>
    <row r="11185" spans="1:28" s="6" customFormat="1" x14ac:dyDescent="0.15">
      <c r="A11185" s="6" t="s">
        <v>85</v>
      </c>
      <c r="C11185" s="6">
        <v>6</v>
      </c>
      <c r="E11185" s="31">
        <v>-93</v>
      </c>
      <c r="F11185" s="31"/>
      <c r="G11185" s="33"/>
      <c r="I11185" s="33"/>
      <c r="J11185" s="33"/>
      <c r="AB11185" s="35"/>
    </row>
    <row r="11186" spans="1:28" s="6" customFormat="1" x14ac:dyDescent="0.15">
      <c r="A11186" s="6" t="s">
        <v>85</v>
      </c>
      <c r="C11186" s="6">
        <v>6</v>
      </c>
      <c r="E11186" s="31">
        <v>-93</v>
      </c>
      <c r="F11186" s="31"/>
      <c r="G11186" s="33"/>
      <c r="I11186" s="33"/>
      <c r="J11186" s="33"/>
      <c r="AB11186" s="35"/>
    </row>
    <row r="11187" spans="1:28" s="6" customFormat="1" x14ac:dyDescent="0.15">
      <c r="A11187" s="6" t="s">
        <v>85</v>
      </c>
      <c r="C11187" s="6">
        <v>6</v>
      </c>
      <c r="E11187" s="31">
        <v>-93</v>
      </c>
      <c r="F11187" s="31"/>
      <c r="G11187" s="33"/>
      <c r="I11187" s="33"/>
      <c r="J11187" s="33"/>
      <c r="AB11187" s="35"/>
    </row>
    <row r="11188" spans="1:28" s="6" customFormat="1" x14ac:dyDescent="0.15">
      <c r="A11188" s="6" t="s">
        <v>85</v>
      </c>
      <c r="C11188" s="6">
        <v>6</v>
      </c>
      <c r="E11188" s="31">
        <v>-93</v>
      </c>
      <c r="F11188" s="31"/>
      <c r="G11188" s="33"/>
      <c r="I11188" s="33"/>
      <c r="J11188" s="33"/>
      <c r="AB11188" s="35"/>
    </row>
    <row r="11189" spans="1:28" s="6" customFormat="1" x14ac:dyDescent="0.15">
      <c r="A11189" s="6" t="s">
        <v>85</v>
      </c>
      <c r="C11189" s="6">
        <v>6</v>
      </c>
      <c r="E11189" s="31">
        <v>-93</v>
      </c>
      <c r="F11189" s="31"/>
      <c r="G11189" s="33"/>
      <c r="I11189" s="33"/>
      <c r="J11189" s="33"/>
      <c r="AB11189" s="35"/>
    </row>
    <row r="11190" spans="1:28" s="6" customFormat="1" x14ac:dyDescent="0.15">
      <c r="A11190" s="6" t="s">
        <v>85</v>
      </c>
      <c r="C11190" s="6">
        <v>6</v>
      </c>
      <c r="E11190" s="31">
        <v>-93</v>
      </c>
      <c r="F11190" s="31"/>
      <c r="G11190" s="33"/>
      <c r="I11190" s="33"/>
      <c r="J11190" s="33"/>
      <c r="AB11190" s="35"/>
    </row>
    <row r="11191" spans="1:28" s="6" customFormat="1" x14ac:dyDescent="0.15">
      <c r="A11191" s="6" t="s">
        <v>85</v>
      </c>
      <c r="C11191" s="6">
        <v>6</v>
      </c>
      <c r="E11191" s="31">
        <v>-93</v>
      </c>
      <c r="F11191" s="31"/>
      <c r="G11191" s="33"/>
      <c r="I11191" s="33"/>
      <c r="J11191" s="33"/>
      <c r="AB11191" s="35"/>
    </row>
    <row r="11192" spans="1:28" s="6" customFormat="1" x14ac:dyDescent="0.15">
      <c r="A11192" s="6" t="s">
        <v>85</v>
      </c>
      <c r="C11192" s="6">
        <v>6</v>
      </c>
      <c r="E11192" s="31">
        <v>-93</v>
      </c>
      <c r="F11192" s="31"/>
      <c r="G11192" s="33"/>
      <c r="I11192" s="33"/>
      <c r="J11192" s="33"/>
      <c r="AB11192" s="35"/>
    </row>
    <row r="11193" spans="1:28" s="6" customFormat="1" x14ac:dyDescent="0.15">
      <c r="A11193" s="6" t="s">
        <v>85</v>
      </c>
      <c r="C11193" s="6">
        <v>6</v>
      </c>
      <c r="E11193" s="31">
        <v>-93</v>
      </c>
      <c r="F11193" s="31"/>
      <c r="G11193" s="33"/>
      <c r="I11193" s="33"/>
      <c r="J11193" s="33"/>
      <c r="AB11193" s="35"/>
    </row>
    <row r="11194" spans="1:28" s="6" customFormat="1" x14ac:dyDescent="0.15">
      <c r="A11194" s="6" t="s">
        <v>85</v>
      </c>
      <c r="C11194" s="6">
        <v>6</v>
      </c>
      <c r="E11194" s="31">
        <v>-93</v>
      </c>
      <c r="F11194" s="31"/>
      <c r="G11194" s="33"/>
      <c r="I11194" s="33"/>
      <c r="J11194" s="33"/>
      <c r="AB11194" s="35"/>
    </row>
    <row r="11195" spans="1:28" s="6" customFormat="1" x14ac:dyDescent="0.15">
      <c r="A11195" s="6" t="s">
        <v>85</v>
      </c>
      <c r="C11195" s="6">
        <v>6</v>
      </c>
      <c r="E11195" s="31">
        <v>-93</v>
      </c>
      <c r="F11195" s="31"/>
      <c r="G11195" s="33"/>
      <c r="I11195" s="33"/>
      <c r="J11195" s="33"/>
      <c r="AB11195" s="35"/>
    </row>
    <row r="11196" spans="1:28" s="6" customFormat="1" x14ac:dyDescent="0.15">
      <c r="A11196" s="6" t="s">
        <v>85</v>
      </c>
      <c r="C11196" s="6">
        <v>6</v>
      </c>
      <c r="E11196" s="31">
        <v>-93</v>
      </c>
      <c r="F11196" s="31"/>
      <c r="G11196" s="33"/>
      <c r="I11196" s="33"/>
      <c r="J11196" s="33"/>
      <c r="AB11196" s="35"/>
    </row>
    <row r="11197" spans="1:28" s="6" customFormat="1" x14ac:dyDescent="0.15">
      <c r="A11197" s="6" t="s">
        <v>85</v>
      </c>
      <c r="C11197" s="6">
        <v>6</v>
      </c>
      <c r="E11197" s="31">
        <v>-93</v>
      </c>
      <c r="F11197" s="31"/>
      <c r="G11197" s="33"/>
      <c r="I11197" s="33"/>
      <c r="J11197" s="33"/>
      <c r="AB11197" s="35"/>
    </row>
    <row r="11198" spans="1:28" s="6" customFormat="1" x14ac:dyDescent="0.15">
      <c r="A11198" s="6" t="s">
        <v>85</v>
      </c>
      <c r="C11198" s="6">
        <v>6</v>
      </c>
      <c r="E11198" s="31">
        <v>-93</v>
      </c>
      <c r="F11198" s="31"/>
      <c r="G11198" s="33"/>
      <c r="I11198" s="33"/>
      <c r="J11198" s="33"/>
      <c r="AB11198" s="35"/>
    </row>
    <row r="11199" spans="1:28" s="6" customFormat="1" x14ac:dyDescent="0.15">
      <c r="A11199" s="6" t="s">
        <v>85</v>
      </c>
      <c r="C11199" s="6">
        <v>6</v>
      </c>
      <c r="E11199" s="31">
        <v>-93</v>
      </c>
      <c r="F11199" s="31"/>
      <c r="G11199" s="33"/>
      <c r="I11199" s="33"/>
      <c r="J11199" s="33"/>
      <c r="AB11199" s="35"/>
    </row>
    <row r="11200" spans="1:28" s="6" customFormat="1" x14ac:dyDescent="0.15">
      <c r="A11200" s="6" t="s">
        <v>85</v>
      </c>
      <c r="C11200" s="6">
        <v>6</v>
      </c>
      <c r="E11200" s="31">
        <v>-93</v>
      </c>
      <c r="F11200" s="31"/>
      <c r="G11200" s="33"/>
      <c r="I11200" s="33"/>
      <c r="J11200" s="33"/>
      <c r="AB11200" s="35"/>
    </row>
    <row r="11201" spans="1:28" s="6" customFormat="1" x14ac:dyDescent="0.15">
      <c r="A11201" s="6" t="s">
        <v>85</v>
      </c>
      <c r="C11201" s="6">
        <v>6</v>
      </c>
      <c r="E11201" s="31">
        <v>-93</v>
      </c>
      <c r="F11201" s="31"/>
      <c r="G11201" s="33"/>
      <c r="I11201" s="33"/>
      <c r="J11201" s="33"/>
      <c r="AB11201" s="35"/>
    </row>
    <row r="11202" spans="1:28" s="6" customFormat="1" x14ac:dyDescent="0.15">
      <c r="A11202" s="6" t="s">
        <v>85</v>
      </c>
      <c r="C11202" s="6">
        <v>6</v>
      </c>
      <c r="E11202" s="31">
        <v>-93</v>
      </c>
      <c r="F11202" s="31"/>
      <c r="G11202" s="33"/>
      <c r="I11202" s="33"/>
      <c r="J11202" s="33"/>
      <c r="AB11202" s="35"/>
    </row>
    <row r="11203" spans="1:28" s="6" customFormat="1" x14ac:dyDescent="0.15">
      <c r="A11203" s="6" t="s">
        <v>85</v>
      </c>
      <c r="C11203" s="6">
        <v>6</v>
      </c>
      <c r="E11203" s="31">
        <v>-93</v>
      </c>
      <c r="F11203" s="31"/>
      <c r="G11203" s="33"/>
      <c r="I11203" s="33"/>
      <c r="J11203" s="33"/>
      <c r="AB11203" s="35"/>
    </row>
    <row r="11204" spans="1:28" s="6" customFormat="1" x14ac:dyDescent="0.15">
      <c r="A11204" s="6" t="s">
        <v>85</v>
      </c>
      <c r="C11204" s="6">
        <v>6</v>
      </c>
      <c r="E11204" s="31">
        <v>-93</v>
      </c>
      <c r="F11204" s="31"/>
      <c r="G11204" s="33"/>
      <c r="I11204" s="33"/>
      <c r="J11204" s="33"/>
      <c r="AB11204" s="35"/>
    </row>
    <row r="11205" spans="1:28" s="6" customFormat="1" x14ac:dyDescent="0.15">
      <c r="A11205" s="6" t="s">
        <v>85</v>
      </c>
      <c r="C11205" s="6">
        <v>6</v>
      </c>
      <c r="E11205" s="31">
        <v>-93</v>
      </c>
      <c r="F11205" s="31"/>
      <c r="G11205" s="33"/>
      <c r="I11205" s="33"/>
      <c r="J11205" s="33"/>
      <c r="AB11205" s="35"/>
    </row>
    <row r="11206" spans="1:28" s="6" customFormat="1" x14ac:dyDescent="0.15">
      <c r="A11206" s="6" t="s">
        <v>85</v>
      </c>
      <c r="C11206" s="6">
        <v>6</v>
      </c>
      <c r="E11206" s="31">
        <v>-93</v>
      </c>
      <c r="F11206" s="31"/>
      <c r="G11206" s="33"/>
      <c r="I11206" s="33"/>
      <c r="J11206" s="33"/>
      <c r="AB11206" s="35"/>
    </row>
    <row r="11207" spans="1:28" s="6" customFormat="1" x14ac:dyDescent="0.15">
      <c r="A11207" s="6" t="s">
        <v>85</v>
      </c>
      <c r="C11207" s="6">
        <v>6</v>
      </c>
      <c r="E11207" s="31">
        <v>-93</v>
      </c>
      <c r="F11207" s="31"/>
      <c r="G11207" s="33"/>
      <c r="I11207" s="33"/>
      <c r="J11207" s="33"/>
      <c r="AB11207" s="35"/>
    </row>
    <row r="11208" spans="1:28" s="6" customFormat="1" x14ac:dyDescent="0.15">
      <c r="A11208" s="6" t="s">
        <v>85</v>
      </c>
      <c r="C11208" s="6">
        <v>6</v>
      </c>
      <c r="E11208" s="31">
        <v>-93</v>
      </c>
      <c r="F11208" s="31"/>
      <c r="G11208" s="33"/>
      <c r="I11208" s="33"/>
      <c r="J11208" s="33"/>
      <c r="AB11208" s="35"/>
    </row>
    <row r="11209" spans="1:28" s="6" customFormat="1" x14ac:dyDescent="0.15">
      <c r="A11209" s="6" t="s">
        <v>85</v>
      </c>
      <c r="C11209" s="6">
        <v>6</v>
      </c>
      <c r="E11209" s="31">
        <v>-93</v>
      </c>
      <c r="F11209" s="31"/>
      <c r="G11209" s="33"/>
      <c r="I11209" s="33"/>
      <c r="J11209" s="33"/>
      <c r="AB11209" s="35"/>
    </row>
    <row r="11210" spans="1:28" s="6" customFormat="1" x14ac:dyDescent="0.15">
      <c r="A11210" s="6" t="s">
        <v>85</v>
      </c>
      <c r="C11210" s="6">
        <v>6</v>
      </c>
      <c r="E11210" s="31">
        <v>-93</v>
      </c>
      <c r="F11210" s="31"/>
      <c r="G11210" s="33"/>
      <c r="I11210" s="33"/>
      <c r="J11210" s="33"/>
      <c r="AB11210" s="35"/>
    </row>
    <row r="11211" spans="1:28" s="6" customFormat="1" x14ac:dyDescent="0.15">
      <c r="A11211" s="6" t="s">
        <v>85</v>
      </c>
      <c r="C11211" s="6">
        <v>6</v>
      </c>
      <c r="E11211" s="31">
        <v>-93</v>
      </c>
      <c r="F11211" s="31"/>
      <c r="G11211" s="33"/>
      <c r="I11211" s="33"/>
      <c r="J11211" s="33"/>
      <c r="AB11211" s="35"/>
    </row>
    <row r="11212" spans="1:28" s="6" customFormat="1" x14ac:dyDescent="0.15">
      <c r="A11212" s="6" t="s">
        <v>85</v>
      </c>
      <c r="C11212" s="6">
        <v>6</v>
      </c>
      <c r="E11212" s="31">
        <v>-80</v>
      </c>
      <c r="F11212" s="31"/>
      <c r="G11212" s="33"/>
      <c r="I11212" s="33"/>
      <c r="J11212" s="33"/>
      <c r="AB11212" s="35"/>
    </row>
    <row r="11213" spans="1:28" s="6" customFormat="1" x14ac:dyDescent="0.15">
      <c r="A11213" s="6" t="s">
        <v>85</v>
      </c>
      <c r="C11213" s="6">
        <v>6</v>
      </c>
      <c r="E11213" s="31">
        <v>-80</v>
      </c>
      <c r="F11213" s="31"/>
      <c r="G11213" s="33"/>
      <c r="I11213" s="33"/>
      <c r="J11213" s="33"/>
      <c r="AB11213" s="35"/>
    </row>
    <row r="11214" spans="1:28" s="6" customFormat="1" x14ac:dyDescent="0.15">
      <c r="A11214" s="6" t="s">
        <v>85</v>
      </c>
      <c r="C11214" s="6">
        <v>6</v>
      </c>
      <c r="E11214" s="31">
        <v>-80</v>
      </c>
      <c r="F11214" s="31"/>
      <c r="G11214" s="33"/>
      <c r="I11214" s="33"/>
      <c r="J11214" s="33"/>
      <c r="AB11214" s="35"/>
    </row>
    <row r="11215" spans="1:28" s="6" customFormat="1" x14ac:dyDescent="0.15">
      <c r="A11215" s="6" t="s">
        <v>85</v>
      </c>
      <c r="C11215" s="6">
        <v>6</v>
      </c>
      <c r="E11215" s="31">
        <v>-81</v>
      </c>
      <c r="F11215" s="31"/>
      <c r="G11215" s="33"/>
      <c r="I11215" s="33"/>
      <c r="J11215" s="33"/>
      <c r="AB11215" s="35"/>
    </row>
    <row r="11216" spans="1:28" s="6" customFormat="1" x14ac:dyDescent="0.15">
      <c r="A11216" s="6" t="s">
        <v>85</v>
      </c>
      <c r="C11216" s="6">
        <v>6</v>
      </c>
      <c r="E11216" s="31">
        <v>-81</v>
      </c>
      <c r="F11216" s="31"/>
      <c r="G11216" s="33"/>
      <c r="I11216" s="33"/>
      <c r="J11216" s="33"/>
      <c r="AB11216" s="35"/>
    </row>
    <row r="11217" spans="1:28" s="6" customFormat="1" x14ac:dyDescent="0.15">
      <c r="A11217" s="6" t="s">
        <v>85</v>
      </c>
      <c r="C11217" s="6">
        <v>6</v>
      </c>
      <c r="E11217" s="31">
        <v>-81</v>
      </c>
      <c r="F11217" s="31"/>
      <c r="G11217" s="33"/>
      <c r="I11217" s="33"/>
      <c r="J11217" s="33"/>
      <c r="AB11217" s="35"/>
    </row>
    <row r="11218" spans="1:28" s="6" customFormat="1" x14ac:dyDescent="0.15">
      <c r="A11218" s="6" t="s">
        <v>85</v>
      </c>
      <c r="C11218" s="6">
        <v>6</v>
      </c>
      <c r="E11218" s="31">
        <v>-81</v>
      </c>
      <c r="F11218" s="31"/>
      <c r="G11218" s="33"/>
      <c r="I11218" s="33"/>
      <c r="J11218" s="33"/>
      <c r="AB11218" s="35"/>
    </row>
    <row r="11219" spans="1:28" s="6" customFormat="1" x14ac:dyDescent="0.15">
      <c r="A11219" s="6" t="s">
        <v>85</v>
      </c>
      <c r="C11219" s="6">
        <v>6</v>
      </c>
      <c r="E11219" s="31">
        <v>-81</v>
      </c>
      <c r="F11219" s="31"/>
      <c r="G11219" s="33"/>
      <c r="I11219" s="33"/>
      <c r="J11219" s="33"/>
      <c r="AB11219" s="35"/>
    </row>
    <row r="11220" spans="1:28" s="6" customFormat="1" x14ac:dyDescent="0.15">
      <c r="A11220" s="6" t="s">
        <v>85</v>
      </c>
      <c r="C11220" s="6">
        <v>6</v>
      </c>
      <c r="E11220" s="31">
        <v>-78</v>
      </c>
      <c r="F11220" s="31"/>
      <c r="G11220" s="33"/>
      <c r="I11220" s="33"/>
      <c r="J11220" s="33"/>
      <c r="AB11220" s="35"/>
    </row>
    <row r="11221" spans="1:28" s="6" customFormat="1" x14ac:dyDescent="0.15">
      <c r="A11221" s="6" t="s">
        <v>85</v>
      </c>
      <c r="C11221" s="6">
        <v>6</v>
      </c>
      <c r="E11221" s="31">
        <v>-78</v>
      </c>
      <c r="F11221" s="31"/>
      <c r="G11221" s="33"/>
      <c r="I11221" s="33"/>
      <c r="J11221" s="33"/>
      <c r="AB11221" s="35"/>
    </row>
    <row r="11222" spans="1:28" s="6" customFormat="1" x14ac:dyDescent="0.15">
      <c r="A11222" s="6" t="s">
        <v>85</v>
      </c>
      <c r="C11222" s="6">
        <v>6</v>
      </c>
      <c r="E11222" s="31">
        <v>-78</v>
      </c>
      <c r="F11222" s="31"/>
      <c r="G11222" s="33"/>
      <c r="I11222" s="33"/>
      <c r="J11222" s="33"/>
      <c r="AB11222" s="35"/>
    </row>
    <row r="11223" spans="1:28" s="6" customFormat="1" x14ac:dyDescent="0.15">
      <c r="A11223" s="6" t="s">
        <v>85</v>
      </c>
      <c r="C11223" s="6">
        <v>6</v>
      </c>
      <c r="E11223" s="31">
        <v>-79</v>
      </c>
      <c r="F11223" s="31"/>
      <c r="G11223" s="33"/>
      <c r="I11223" s="33"/>
      <c r="J11223" s="33"/>
      <c r="AB11223" s="35"/>
    </row>
    <row r="11224" spans="1:28" s="6" customFormat="1" x14ac:dyDescent="0.15">
      <c r="A11224" s="6" t="s">
        <v>85</v>
      </c>
      <c r="C11224" s="6">
        <v>6</v>
      </c>
      <c r="E11224" s="31">
        <v>-79</v>
      </c>
      <c r="F11224" s="31"/>
      <c r="G11224" s="33"/>
      <c r="I11224" s="33"/>
      <c r="J11224" s="33"/>
      <c r="AB11224" s="35"/>
    </row>
    <row r="11225" spans="1:28" s="6" customFormat="1" x14ac:dyDescent="0.15">
      <c r="A11225" s="6" t="s">
        <v>85</v>
      </c>
      <c r="C11225" s="6">
        <v>6</v>
      </c>
      <c r="E11225" s="31">
        <v>-79</v>
      </c>
      <c r="F11225" s="31"/>
      <c r="G11225" s="33"/>
      <c r="I11225" s="33"/>
      <c r="J11225" s="33"/>
      <c r="AB11225" s="35"/>
    </row>
    <row r="11226" spans="1:28" s="6" customFormat="1" x14ac:dyDescent="0.15">
      <c r="A11226" s="6" t="s">
        <v>85</v>
      </c>
      <c r="C11226" s="6">
        <v>6</v>
      </c>
      <c r="E11226" s="31">
        <v>-79</v>
      </c>
      <c r="F11226" s="31"/>
      <c r="G11226" s="33"/>
      <c r="I11226" s="33"/>
      <c r="J11226" s="33"/>
      <c r="AB11226" s="35"/>
    </row>
    <row r="11227" spans="1:28" s="6" customFormat="1" x14ac:dyDescent="0.15">
      <c r="A11227" s="6" t="s">
        <v>85</v>
      </c>
      <c r="C11227" s="6">
        <v>6</v>
      </c>
      <c r="E11227" s="31">
        <v>-79</v>
      </c>
      <c r="F11227" s="31"/>
      <c r="G11227" s="33"/>
      <c r="I11227" s="33"/>
      <c r="J11227" s="33"/>
      <c r="AB11227" s="35"/>
    </row>
    <row r="11228" spans="1:28" s="6" customFormat="1" x14ac:dyDescent="0.15">
      <c r="A11228" s="6" t="s">
        <v>85</v>
      </c>
      <c r="C11228" s="6">
        <v>6</v>
      </c>
      <c r="E11228" s="31">
        <v>-79</v>
      </c>
      <c r="F11228" s="31"/>
      <c r="G11228" s="33"/>
      <c r="I11228" s="33"/>
      <c r="J11228" s="33"/>
      <c r="AB11228" s="35"/>
    </row>
    <row r="11229" spans="1:28" s="6" customFormat="1" x14ac:dyDescent="0.15">
      <c r="A11229" s="6" t="s">
        <v>85</v>
      </c>
      <c r="C11229" s="6">
        <v>6</v>
      </c>
      <c r="E11229" s="31">
        <v>-79</v>
      </c>
      <c r="F11229" s="31"/>
      <c r="G11229" s="33"/>
      <c r="I11229" s="33"/>
      <c r="J11229" s="33"/>
      <c r="AB11229" s="35"/>
    </row>
    <row r="11230" spans="1:28" s="6" customFormat="1" x14ac:dyDescent="0.15">
      <c r="A11230" s="6" t="s">
        <v>85</v>
      </c>
      <c r="C11230" s="6">
        <v>6</v>
      </c>
      <c r="E11230" s="31">
        <v>-78</v>
      </c>
      <c r="F11230" s="31"/>
      <c r="G11230" s="33"/>
      <c r="I11230" s="33"/>
      <c r="J11230" s="33"/>
      <c r="AB11230" s="35"/>
    </row>
    <row r="11231" spans="1:28" s="6" customFormat="1" x14ac:dyDescent="0.15">
      <c r="A11231" s="6" t="s">
        <v>85</v>
      </c>
      <c r="C11231" s="6">
        <v>6</v>
      </c>
      <c r="E11231" s="31">
        <v>-78</v>
      </c>
      <c r="F11231" s="31"/>
      <c r="G11231" s="33"/>
      <c r="I11231" s="33"/>
      <c r="J11231" s="33"/>
      <c r="AB11231" s="35"/>
    </row>
    <row r="11232" spans="1:28" s="6" customFormat="1" x14ac:dyDescent="0.15">
      <c r="A11232" s="6" t="s">
        <v>85</v>
      </c>
      <c r="C11232" s="6">
        <v>6</v>
      </c>
      <c r="E11232" s="31">
        <v>-87</v>
      </c>
      <c r="F11232" s="31"/>
      <c r="G11232" s="33"/>
      <c r="I11232" s="33"/>
      <c r="J11232" s="33"/>
      <c r="AB11232" s="35"/>
    </row>
    <row r="11233" spans="1:28" s="6" customFormat="1" x14ac:dyDescent="0.15">
      <c r="A11233" s="6" t="s">
        <v>85</v>
      </c>
      <c r="C11233" s="6">
        <v>6</v>
      </c>
      <c r="E11233" s="31">
        <v>-87</v>
      </c>
      <c r="F11233" s="31"/>
      <c r="G11233" s="33"/>
      <c r="I11233" s="33"/>
      <c r="J11233" s="33"/>
      <c r="AB11233" s="35"/>
    </row>
    <row r="11234" spans="1:28" s="6" customFormat="1" x14ac:dyDescent="0.15">
      <c r="A11234" s="6" t="s">
        <v>85</v>
      </c>
      <c r="C11234" s="6">
        <v>6</v>
      </c>
      <c r="E11234" s="31">
        <v>-78</v>
      </c>
      <c r="F11234" s="31"/>
      <c r="G11234" s="33"/>
      <c r="I11234" s="33"/>
      <c r="J11234" s="33"/>
      <c r="AB11234" s="35"/>
    </row>
    <row r="11235" spans="1:28" s="6" customFormat="1" x14ac:dyDescent="0.15">
      <c r="A11235" s="6" t="s">
        <v>85</v>
      </c>
      <c r="C11235" s="6">
        <v>6</v>
      </c>
      <c r="E11235" s="31">
        <v>-78</v>
      </c>
      <c r="F11235" s="31"/>
      <c r="G11235" s="33"/>
      <c r="I11235" s="33"/>
      <c r="J11235" s="33"/>
      <c r="AB11235" s="35"/>
    </row>
    <row r="11236" spans="1:28" s="6" customFormat="1" x14ac:dyDescent="0.15">
      <c r="A11236" s="6" t="s">
        <v>85</v>
      </c>
      <c r="C11236" s="6">
        <v>6</v>
      </c>
      <c r="E11236" s="31">
        <v>-78</v>
      </c>
      <c r="F11236" s="31"/>
      <c r="G11236" s="33"/>
      <c r="I11236" s="33"/>
      <c r="J11236" s="33"/>
      <c r="AB11236" s="35"/>
    </row>
    <row r="11237" spans="1:28" s="6" customFormat="1" x14ac:dyDescent="0.15">
      <c r="A11237" s="6" t="s">
        <v>85</v>
      </c>
      <c r="C11237" s="6">
        <v>6</v>
      </c>
      <c r="E11237" s="31">
        <v>-79</v>
      </c>
      <c r="F11237" s="31"/>
      <c r="G11237" s="33"/>
      <c r="I11237" s="33"/>
      <c r="J11237" s="33"/>
      <c r="AB11237" s="35"/>
    </row>
    <row r="11238" spans="1:28" s="6" customFormat="1" x14ac:dyDescent="0.15">
      <c r="A11238" s="6" t="s">
        <v>85</v>
      </c>
      <c r="C11238" s="6">
        <v>6</v>
      </c>
      <c r="E11238" s="31">
        <v>-78</v>
      </c>
      <c r="F11238" s="31"/>
      <c r="G11238" s="33"/>
      <c r="I11238" s="33"/>
      <c r="J11238" s="33"/>
      <c r="AB11238" s="35"/>
    </row>
    <row r="11239" spans="1:28" s="6" customFormat="1" x14ac:dyDescent="0.15">
      <c r="A11239" s="6" t="s">
        <v>85</v>
      </c>
      <c r="C11239" s="6">
        <v>6</v>
      </c>
      <c r="E11239" s="31">
        <v>-78</v>
      </c>
      <c r="F11239" s="31"/>
      <c r="G11239" s="33"/>
      <c r="I11239" s="33"/>
      <c r="J11239" s="33"/>
      <c r="AB11239" s="35"/>
    </row>
    <row r="11240" spans="1:28" s="6" customFormat="1" x14ac:dyDescent="0.15">
      <c r="A11240" s="6" t="s">
        <v>85</v>
      </c>
      <c r="C11240" s="6">
        <v>6</v>
      </c>
      <c r="E11240" s="31">
        <v>-78</v>
      </c>
      <c r="F11240" s="31"/>
      <c r="G11240" s="33"/>
      <c r="I11240" s="33"/>
      <c r="J11240" s="33"/>
      <c r="AB11240" s="35"/>
    </row>
    <row r="11241" spans="1:28" s="6" customFormat="1" x14ac:dyDescent="0.15">
      <c r="A11241" s="6" t="s">
        <v>85</v>
      </c>
      <c r="C11241" s="6">
        <v>6</v>
      </c>
      <c r="E11241" s="31">
        <v>-79</v>
      </c>
      <c r="F11241" s="31"/>
      <c r="G11241" s="33"/>
      <c r="I11241" s="33"/>
      <c r="J11241" s="33"/>
      <c r="AB11241" s="35"/>
    </row>
    <row r="11242" spans="1:28" s="6" customFormat="1" x14ac:dyDescent="0.15">
      <c r="A11242" s="6" t="s">
        <v>85</v>
      </c>
      <c r="C11242" s="6">
        <v>6</v>
      </c>
      <c r="E11242" s="31">
        <v>-79</v>
      </c>
      <c r="F11242" s="31"/>
      <c r="G11242" s="33"/>
      <c r="I11242" s="33"/>
      <c r="J11242" s="33"/>
      <c r="AB11242" s="35"/>
    </row>
    <row r="11243" spans="1:28" s="6" customFormat="1" x14ac:dyDescent="0.15">
      <c r="A11243" s="6" t="s">
        <v>85</v>
      </c>
      <c r="C11243" s="6">
        <v>6</v>
      </c>
      <c r="E11243" s="31">
        <v>-79</v>
      </c>
      <c r="F11243" s="31"/>
      <c r="G11243" s="33"/>
      <c r="I11243" s="33"/>
      <c r="J11243" s="33"/>
      <c r="AB11243" s="35"/>
    </row>
    <row r="11244" spans="1:28" s="6" customFormat="1" x14ac:dyDescent="0.15">
      <c r="A11244" s="6" t="s">
        <v>85</v>
      </c>
      <c r="C11244" s="6">
        <v>6</v>
      </c>
      <c r="E11244" s="31">
        <v>-79</v>
      </c>
      <c r="F11244" s="31"/>
      <c r="G11244" s="33"/>
      <c r="I11244" s="33"/>
      <c r="J11244" s="33"/>
      <c r="AB11244" s="35"/>
    </row>
    <row r="11245" spans="1:28" s="6" customFormat="1" x14ac:dyDescent="0.15">
      <c r="A11245" s="6" t="s">
        <v>85</v>
      </c>
      <c r="C11245" s="6">
        <v>6</v>
      </c>
      <c r="E11245" s="31">
        <v>-79</v>
      </c>
      <c r="F11245" s="31"/>
      <c r="G11245" s="33"/>
      <c r="I11245" s="33"/>
      <c r="J11245" s="33"/>
      <c r="AB11245" s="35"/>
    </row>
    <row r="11246" spans="1:28" s="6" customFormat="1" x14ac:dyDescent="0.15">
      <c r="A11246" s="6" t="s">
        <v>85</v>
      </c>
      <c r="C11246" s="6">
        <v>6</v>
      </c>
      <c r="E11246" s="31">
        <v>-79</v>
      </c>
      <c r="F11246" s="31"/>
      <c r="G11246" s="33"/>
      <c r="I11246" s="33"/>
      <c r="J11246" s="33"/>
      <c r="AB11246" s="35"/>
    </row>
    <row r="11247" spans="1:28" s="6" customFormat="1" x14ac:dyDescent="0.15">
      <c r="A11247" s="6" t="s">
        <v>85</v>
      </c>
      <c r="C11247" s="6">
        <v>6</v>
      </c>
      <c r="E11247" s="31">
        <v>-78</v>
      </c>
      <c r="F11247" s="31"/>
      <c r="G11247" s="33"/>
      <c r="I11247" s="33"/>
      <c r="J11247" s="33"/>
      <c r="AB11247" s="35"/>
    </row>
    <row r="11248" spans="1:28" s="6" customFormat="1" x14ac:dyDescent="0.15">
      <c r="A11248" s="6" t="s">
        <v>85</v>
      </c>
      <c r="C11248" s="6">
        <v>6</v>
      </c>
      <c r="E11248" s="31">
        <v>-78</v>
      </c>
      <c r="F11248" s="31"/>
      <c r="G11248" s="33"/>
      <c r="I11248" s="33"/>
      <c r="J11248" s="33"/>
      <c r="AB11248" s="35"/>
    </row>
    <row r="11249" spans="1:28" s="6" customFormat="1" x14ac:dyDescent="0.15">
      <c r="A11249" s="6" t="s">
        <v>85</v>
      </c>
      <c r="C11249" s="6">
        <v>6</v>
      </c>
      <c r="E11249" s="31">
        <v>-79</v>
      </c>
      <c r="F11249" s="31"/>
      <c r="G11249" s="33"/>
      <c r="I11249" s="33"/>
      <c r="J11249" s="33"/>
      <c r="AB11249" s="35"/>
    </row>
    <row r="11250" spans="1:28" s="6" customFormat="1" x14ac:dyDescent="0.15">
      <c r="A11250" s="6" t="s">
        <v>85</v>
      </c>
      <c r="C11250" s="6">
        <v>6</v>
      </c>
      <c r="E11250" s="31">
        <v>-79</v>
      </c>
      <c r="F11250" s="31"/>
      <c r="G11250" s="33"/>
      <c r="I11250" s="33"/>
      <c r="J11250" s="33"/>
      <c r="AB11250" s="35"/>
    </row>
    <row r="11251" spans="1:28" s="6" customFormat="1" x14ac:dyDescent="0.15">
      <c r="A11251" s="6" t="s">
        <v>85</v>
      </c>
      <c r="C11251" s="6">
        <v>6</v>
      </c>
      <c r="E11251" s="31">
        <v>-79</v>
      </c>
      <c r="F11251" s="31"/>
      <c r="G11251" s="33"/>
      <c r="I11251" s="33"/>
      <c r="J11251" s="33"/>
      <c r="AB11251" s="35"/>
    </row>
    <row r="11252" spans="1:28" s="6" customFormat="1" x14ac:dyDescent="0.15">
      <c r="A11252" s="6" t="s">
        <v>85</v>
      </c>
      <c r="C11252" s="6">
        <v>6</v>
      </c>
      <c r="E11252" s="31">
        <v>-79</v>
      </c>
      <c r="F11252" s="31"/>
      <c r="G11252" s="33"/>
      <c r="I11252" s="33"/>
      <c r="J11252" s="33"/>
      <c r="AB11252" s="35"/>
    </row>
    <row r="11253" spans="1:28" s="6" customFormat="1" x14ac:dyDescent="0.15">
      <c r="A11253" s="6" t="s">
        <v>85</v>
      </c>
      <c r="C11253" s="6">
        <v>6</v>
      </c>
      <c r="E11253" s="31">
        <v>-78</v>
      </c>
      <c r="F11253" s="31"/>
      <c r="G11253" s="33"/>
      <c r="I11253" s="33"/>
      <c r="J11253" s="33"/>
      <c r="AB11253" s="35"/>
    </row>
    <row r="11254" spans="1:28" s="6" customFormat="1" x14ac:dyDescent="0.15">
      <c r="A11254" s="6" t="s">
        <v>85</v>
      </c>
      <c r="C11254" s="6">
        <v>6</v>
      </c>
      <c r="E11254" s="31">
        <v>-78</v>
      </c>
      <c r="F11254" s="31"/>
      <c r="G11254" s="33"/>
      <c r="I11254" s="33"/>
      <c r="J11254" s="33"/>
      <c r="AB11254" s="35"/>
    </row>
    <row r="11255" spans="1:28" s="6" customFormat="1" x14ac:dyDescent="0.15">
      <c r="A11255" s="6" t="s">
        <v>85</v>
      </c>
      <c r="C11255" s="6">
        <v>6</v>
      </c>
      <c r="E11255" s="31">
        <v>-78</v>
      </c>
      <c r="F11255" s="31"/>
      <c r="G11255" s="33"/>
      <c r="I11255" s="33"/>
      <c r="J11255" s="33"/>
      <c r="AB11255" s="35"/>
    </row>
    <row r="11256" spans="1:28" s="6" customFormat="1" x14ac:dyDescent="0.15">
      <c r="A11256" s="6" t="s">
        <v>85</v>
      </c>
      <c r="C11256" s="6">
        <v>6</v>
      </c>
      <c r="E11256" s="31">
        <v>-78</v>
      </c>
      <c r="F11256" s="31"/>
      <c r="G11256" s="33"/>
      <c r="I11256" s="33"/>
      <c r="J11256" s="33"/>
      <c r="AB11256" s="35"/>
    </row>
    <row r="11257" spans="1:28" s="6" customFormat="1" x14ac:dyDescent="0.15">
      <c r="A11257" s="6" t="s">
        <v>85</v>
      </c>
      <c r="C11257" s="6">
        <v>6</v>
      </c>
      <c r="E11257" s="31">
        <v>-78</v>
      </c>
      <c r="F11257" s="31"/>
      <c r="G11257" s="33"/>
      <c r="I11257" s="33"/>
      <c r="J11257" s="33"/>
      <c r="AB11257" s="35"/>
    </row>
    <row r="11258" spans="1:28" s="6" customFormat="1" x14ac:dyDescent="0.15">
      <c r="A11258" s="6" t="s">
        <v>85</v>
      </c>
      <c r="C11258" s="6">
        <v>6</v>
      </c>
      <c r="E11258" s="31">
        <v>-78</v>
      </c>
      <c r="F11258" s="31"/>
      <c r="G11258" s="33"/>
      <c r="I11258" s="33"/>
      <c r="J11258" s="33"/>
      <c r="AB11258" s="35"/>
    </row>
    <row r="11259" spans="1:28" s="6" customFormat="1" x14ac:dyDescent="0.15">
      <c r="A11259" s="6" t="s">
        <v>85</v>
      </c>
      <c r="C11259" s="6">
        <v>6</v>
      </c>
      <c r="E11259" s="31">
        <v>-93</v>
      </c>
      <c r="F11259" s="31"/>
      <c r="G11259" s="33"/>
      <c r="I11259" s="33"/>
      <c r="J11259" s="33"/>
      <c r="AB11259" s="35"/>
    </row>
    <row r="11260" spans="1:28" s="6" customFormat="1" x14ac:dyDescent="0.15">
      <c r="A11260" s="6" t="s">
        <v>85</v>
      </c>
      <c r="C11260" s="6">
        <v>6</v>
      </c>
      <c r="E11260" s="31">
        <v>-93</v>
      </c>
      <c r="F11260" s="31"/>
      <c r="G11260" s="33"/>
      <c r="I11260" s="33"/>
      <c r="J11260" s="33"/>
      <c r="AB11260" s="35"/>
    </row>
    <row r="11261" spans="1:28" s="6" customFormat="1" x14ac:dyDescent="0.15">
      <c r="A11261" s="6" t="s">
        <v>85</v>
      </c>
      <c r="C11261" s="6">
        <v>6</v>
      </c>
      <c r="E11261" s="31">
        <v>-93</v>
      </c>
      <c r="F11261" s="31"/>
      <c r="G11261" s="33"/>
      <c r="I11261" s="33"/>
      <c r="J11261" s="33"/>
      <c r="AB11261" s="35"/>
    </row>
    <row r="11262" spans="1:28" s="6" customFormat="1" x14ac:dyDescent="0.15">
      <c r="A11262" s="6" t="s">
        <v>85</v>
      </c>
      <c r="C11262" s="6">
        <v>6</v>
      </c>
      <c r="E11262" s="31">
        <v>-78</v>
      </c>
      <c r="F11262" s="31"/>
      <c r="G11262" s="33"/>
      <c r="I11262" s="33"/>
      <c r="J11262" s="33"/>
      <c r="AB11262" s="35"/>
    </row>
    <row r="11263" spans="1:28" s="6" customFormat="1" x14ac:dyDescent="0.15">
      <c r="A11263" s="6" t="s">
        <v>85</v>
      </c>
      <c r="C11263" s="6">
        <v>6</v>
      </c>
      <c r="E11263" s="31">
        <v>-78</v>
      </c>
      <c r="F11263" s="31"/>
      <c r="G11263" s="33"/>
      <c r="I11263" s="33"/>
      <c r="J11263" s="33"/>
      <c r="AB11263" s="35"/>
    </row>
    <row r="11264" spans="1:28" s="6" customFormat="1" x14ac:dyDescent="0.15">
      <c r="A11264" s="6" t="s">
        <v>85</v>
      </c>
      <c r="C11264" s="6">
        <v>6</v>
      </c>
      <c r="E11264" s="31">
        <v>-78</v>
      </c>
      <c r="F11264" s="31"/>
      <c r="G11264" s="33"/>
      <c r="I11264" s="33"/>
      <c r="J11264" s="33"/>
      <c r="AB11264" s="35"/>
    </row>
    <row r="11265" spans="1:28" s="6" customFormat="1" x14ac:dyDescent="0.15">
      <c r="A11265" s="6" t="s">
        <v>85</v>
      </c>
      <c r="C11265" s="6">
        <v>6</v>
      </c>
      <c r="E11265" s="31">
        <v>-79</v>
      </c>
      <c r="F11265" s="31"/>
      <c r="G11265" s="33"/>
      <c r="I11265" s="33"/>
      <c r="J11265" s="33"/>
      <c r="AB11265" s="35"/>
    </row>
    <row r="11266" spans="1:28" s="6" customFormat="1" x14ac:dyDescent="0.15">
      <c r="A11266" s="6" t="s">
        <v>85</v>
      </c>
      <c r="C11266" s="6">
        <v>6</v>
      </c>
      <c r="E11266" s="31">
        <v>-79</v>
      </c>
      <c r="F11266" s="31"/>
      <c r="G11266" s="33"/>
      <c r="I11266" s="33"/>
      <c r="J11266" s="33"/>
      <c r="AB11266" s="35"/>
    </row>
    <row r="11267" spans="1:28" s="6" customFormat="1" x14ac:dyDescent="0.15">
      <c r="A11267" s="6" t="s">
        <v>85</v>
      </c>
      <c r="C11267" s="6">
        <v>6</v>
      </c>
      <c r="E11267" s="31">
        <v>-81</v>
      </c>
      <c r="F11267" s="31"/>
      <c r="G11267" s="33"/>
      <c r="I11267" s="33"/>
      <c r="J11267" s="33"/>
      <c r="AB11267" s="35"/>
    </row>
    <row r="11268" spans="1:28" s="6" customFormat="1" x14ac:dyDescent="0.15">
      <c r="A11268" s="6" t="s">
        <v>85</v>
      </c>
      <c r="C11268" s="6">
        <v>6</v>
      </c>
      <c r="E11268" s="31">
        <v>-80</v>
      </c>
      <c r="F11268" s="31"/>
      <c r="G11268" s="33"/>
      <c r="I11268" s="33"/>
      <c r="J11268" s="33"/>
      <c r="AB11268" s="35"/>
    </row>
    <row r="11269" spans="1:28" s="6" customFormat="1" x14ac:dyDescent="0.15">
      <c r="A11269" s="6" t="s">
        <v>85</v>
      </c>
      <c r="C11269" s="6">
        <v>6</v>
      </c>
      <c r="E11269" s="31">
        <v>-80</v>
      </c>
      <c r="F11269" s="31"/>
      <c r="G11269" s="33"/>
      <c r="I11269" s="33"/>
      <c r="J11269" s="33"/>
      <c r="AB11269" s="35"/>
    </row>
    <row r="11270" spans="1:28" s="6" customFormat="1" x14ac:dyDescent="0.15">
      <c r="A11270" s="6" t="s">
        <v>85</v>
      </c>
      <c r="C11270" s="6">
        <v>6</v>
      </c>
      <c r="E11270" s="31">
        <v>-78</v>
      </c>
      <c r="F11270" s="31"/>
      <c r="G11270" s="33"/>
      <c r="I11270" s="33"/>
      <c r="J11270" s="33"/>
      <c r="AB11270" s="35"/>
    </row>
    <row r="11271" spans="1:28" s="6" customFormat="1" x14ac:dyDescent="0.15">
      <c r="A11271" s="6" t="s">
        <v>85</v>
      </c>
      <c r="C11271" s="6">
        <v>6</v>
      </c>
      <c r="E11271" s="31">
        <v>-78</v>
      </c>
      <c r="F11271" s="31"/>
      <c r="G11271" s="33"/>
      <c r="I11271" s="33"/>
      <c r="J11271" s="33"/>
      <c r="AB11271" s="35"/>
    </row>
    <row r="11272" spans="1:28" s="6" customFormat="1" x14ac:dyDescent="0.15">
      <c r="A11272" s="6" t="s">
        <v>85</v>
      </c>
      <c r="C11272" s="6">
        <v>6</v>
      </c>
      <c r="E11272" s="31">
        <v>-78</v>
      </c>
      <c r="F11272" s="31"/>
      <c r="G11272" s="33"/>
      <c r="I11272" s="33"/>
      <c r="J11272" s="33"/>
      <c r="AB11272" s="35"/>
    </row>
    <row r="11273" spans="1:28" s="6" customFormat="1" x14ac:dyDescent="0.15">
      <c r="A11273" s="6" t="s">
        <v>85</v>
      </c>
      <c r="C11273" s="6">
        <v>6</v>
      </c>
      <c r="E11273" s="31">
        <v>-74</v>
      </c>
      <c r="F11273" s="31"/>
      <c r="G11273" s="33"/>
      <c r="I11273" s="33"/>
      <c r="J11273" s="33"/>
      <c r="AB11273" s="35"/>
    </row>
    <row r="11274" spans="1:28" s="6" customFormat="1" x14ac:dyDescent="0.15">
      <c r="A11274" s="6" t="s">
        <v>85</v>
      </c>
      <c r="C11274" s="6">
        <v>6</v>
      </c>
      <c r="E11274" s="31">
        <v>-77</v>
      </c>
      <c r="F11274" s="31"/>
      <c r="G11274" s="33"/>
      <c r="I11274" s="33"/>
      <c r="J11274" s="33"/>
      <c r="AB11274" s="35"/>
    </row>
    <row r="11275" spans="1:28" s="6" customFormat="1" x14ac:dyDescent="0.15">
      <c r="A11275" s="6" t="s">
        <v>85</v>
      </c>
      <c r="C11275" s="6">
        <v>6</v>
      </c>
      <c r="E11275" s="31">
        <v>-77</v>
      </c>
      <c r="F11275" s="31"/>
      <c r="G11275" s="33"/>
      <c r="I11275" s="33"/>
      <c r="J11275" s="33"/>
      <c r="AB11275" s="35"/>
    </row>
    <row r="11276" spans="1:28" s="6" customFormat="1" x14ac:dyDescent="0.15">
      <c r="A11276" s="6" t="s">
        <v>85</v>
      </c>
      <c r="C11276" s="6">
        <v>6</v>
      </c>
      <c r="E11276" s="31">
        <v>-77</v>
      </c>
      <c r="F11276" s="31"/>
      <c r="G11276" s="33"/>
      <c r="I11276" s="33"/>
      <c r="J11276" s="33"/>
      <c r="AB11276" s="35"/>
    </row>
    <row r="11277" spans="1:28" s="6" customFormat="1" x14ac:dyDescent="0.15">
      <c r="A11277" s="6" t="s">
        <v>85</v>
      </c>
      <c r="C11277" s="6">
        <v>6</v>
      </c>
      <c r="E11277" s="31">
        <v>-77</v>
      </c>
      <c r="F11277" s="31"/>
      <c r="G11277" s="33"/>
      <c r="I11277" s="33"/>
      <c r="J11277" s="33"/>
      <c r="AB11277" s="35"/>
    </row>
    <row r="11278" spans="1:28" s="6" customFormat="1" x14ac:dyDescent="0.15">
      <c r="A11278" s="6" t="s">
        <v>85</v>
      </c>
      <c r="C11278" s="6">
        <v>6</v>
      </c>
      <c r="E11278" s="31">
        <v>-77</v>
      </c>
      <c r="F11278" s="31"/>
      <c r="G11278" s="33"/>
      <c r="I11278" s="33"/>
      <c r="J11278" s="33"/>
      <c r="AB11278" s="35"/>
    </row>
    <row r="11279" spans="1:28" s="6" customFormat="1" x14ac:dyDescent="0.15">
      <c r="A11279" s="6" t="s">
        <v>85</v>
      </c>
      <c r="C11279" s="6">
        <v>6</v>
      </c>
      <c r="E11279" s="31">
        <v>-77</v>
      </c>
      <c r="F11279" s="31"/>
      <c r="G11279" s="33"/>
      <c r="I11279" s="33"/>
      <c r="J11279" s="33"/>
      <c r="AB11279" s="35"/>
    </row>
    <row r="11280" spans="1:28" s="6" customFormat="1" x14ac:dyDescent="0.15">
      <c r="A11280" s="6" t="s">
        <v>85</v>
      </c>
      <c r="C11280" s="6">
        <v>6</v>
      </c>
      <c r="E11280" s="31">
        <v>-77</v>
      </c>
      <c r="F11280" s="31"/>
      <c r="G11280" s="33"/>
      <c r="I11280" s="33"/>
      <c r="J11280" s="33"/>
      <c r="AB11280" s="35"/>
    </row>
    <row r="11281" spans="1:28" s="6" customFormat="1" x14ac:dyDescent="0.15">
      <c r="A11281" s="6" t="s">
        <v>85</v>
      </c>
      <c r="C11281" s="6">
        <v>6</v>
      </c>
      <c r="E11281" s="31">
        <v>-77</v>
      </c>
      <c r="F11281" s="31"/>
      <c r="G11281" s="33"/>
      <c r="I11281" s="33"/>
      <c r="J11281" s="33"/>
      <c r="AB11281" s="35"/>
    </row>
    <row r="11282" spans="1:28" s="6" customFormat="1" x14ac:dyDescent="0.15">
      <c r="A11282" s="6" t="s">
        <v>85</v>
      </c>
      <c r="C11282" s="6">
        <v>6</v>
      </c>
      <c r="E11282" s="31">
        <v>-77</v>
      </c>
      <c r="F11282" s="31"/>
      <c r="G11282" s="33"/>
      <c r="I11282" s="33"/>
      <c r="J11282" s="33"/>
      <c r="AB11282" s="35"/>
    </row>
    <row r="11283" spans="1:28" s="6" customFormat="1" x14ac:dyDescent="0.15">
      <c r="A11283" s="6" t="s">
        <v>85</v>
      </c>
      <c r="C11283" s="6">
        <v>6</v>
      </c>
      <c r="E11283" s="31">
        <v>-77</v>
      </c>
      <c r="F11283" s="31"/>
      <c r="G11283" s="33"/>
      <c r="I11283" s="33"/>
      <c r="J11283" s="33"/>
      <c r="AB11283" s="35"/>
    </row>
    <row r="11284" spans="1:28" s="6" customFormat="1" x14ac:dyDescent="0.15">
      <c r="A11284" s="6" t="s">
        <v>85</v>
      </c>
      <c r="C11284" s="6">
        <v>6</v>
      </c>
      <c r="E11284" s="31">
        <v>-77</v>
      </c>
      <c r="F11284" s="31"/>
      <c r="G11284" s="33"/>
      <c r="I11284" s="33"/>
      <c r="J11284" s="33"/>
      <c r="AB11284" s="35"/>
    </row>
    <row r="11285" spans="1:28" s="6" customFormat="1" x14ac:dyDescent="0.15">
      <c r="A11285" s="6" t="s">
        <v>85</v>
      </c>
      <c r="C11285" s="6">
        <v>6</v>
      </c>
      <c r="E11285" s="31">
        <v>-74</v>
      </c>
      <c r="F11285" s="31"/>
      <c r="G11285" s="33"/>
      <c r="I11285" s="33"/>
      <c r="J11285" s="33"/>
      <c r="AB11285" s="35"/>
    </row>
    <row r="11286" spans="1:28" s="6" customFormat="1" x14ac:dyDescent="0.15">
      <c r="A11286" s="6" t="s">
        <v>85</v>
      </c>
      <c r="C11286" s="6">
        <v>6</v>
      </c>
      <c r="E11286" s="31">
        <v>-79</v>
      </c>
      <c r="F11286" s="31"/>
      <c r="G11286" s="33"/>
      <c r="I11286" s="33"/>
      <c r="J11286" s="33"/>
      <c r="AB11286" s="35"/>
    </row>
    <row r="11287" spans="1:28" s="6" customFormat="1" x14ac:dyDescent="0.15">
      <c r="A11287" s="6" t="s">
        <v>85</v>
      </c>
      <c r="C11287" s="6">
        <v>6</v>
      </c>
      <c r="E11287" s="31">
        <v>-79</v>
      </c>
      <c r="F11287" s="31"/>
      <c r="G11287" s="33"/>
      <c r="I11287" s="33"/>
      <c r="J11287" s="33"/>
      <c r="AB11287" s="35"/>
    </row>
    <row r="11288" spans="1:28" s="6" customFormat="1" x14ac:dyDescent="0.15">
      <c r="A11288" s="6" t="s">
        <v>85</v>
      </c>
      <c r="C11288" s="6">
        <v>6</v>
      </c>
      <c r="E11288" s="31">
        <v>-79</v>
      </c>
      <c r="F11288" s="31"/>
      <c r="G11288" s="33"/>
      <c r="I11288" s="33"/>
      <c r="J11288" s="33"/>
      <c r="AB11288" s="35"/>
    </row>
    <row r="11289" spans="1:28" s="6" customFormat="1" x14ac:dyDescent="0.15">
      <c r="A11289" s="6" t="s">
        <v>85</v>
      </c>
      <c r="C11289" s="6">
        <v>6</v>
      </c>
      <c r="E11289" s="31">
        <v>-78</v>
      </c>
      <c r="F11289" s="31"/>
      <c r="G11289" s="33"/>
      <c r="I11289" s="33"/>
      <c r="J11289" s="33"/>
      <c r="AB11289" s="35"/>
    </row>
    <row r="11290" spans="1:28" s="6" customFormat="1" x14ac:dyDescent="0.15">
      <c r="A11290" s="6" t="s">
        <v>85</v>
      </c>
      <c r="C11290" s="6">
        <v>6</v>
      </c>
      <c r="E11290" s="31">
        <v>-78</v>
      </c>
      <c r="F11290" s="31"/>
      <c r="G11290" s="33"/>
      <c r="I11290" s="33"/>
      <c r="J11290" s="33"/>
      <c r="AB11290" s="35"/>
    </row>
    <row r="11291" spans="1:28" s="6" customFormat="1" x14ac:dyDescent="0.15">
      <c r="A11291" s="6" t="s">
        <v>85</v>
      </c>
      <c r="C11291" s="6">
        <v>6</v>
      </c>
      <c r="E11291" s="31">
        <v>-79</v>
      </c>
      <c r="F11291" s="31"/>
      <c r="G11291" s="33"/>
      <c r="I11291" s="33"/>
      <c r="J11291" s="33"/>
      <c r="AB11291" s="35"/>
    </row>
    <row r="11292" spans="1:28" s="6" customFormat="1" x14ac:dyDescent="0.15">
      <c r="A11292" s="6" t="s">
        <v>86</v>
      </c>
      <c r="C11292" s="6">
        <v>6</v>
      </c>
      <c r="E11292" s="31">
        <v>-77</v>
      </c>
      <c r="F11292" s="31"/>
      <c r="G11292" s="33"/>
      <c r="I11292" s="33"/>
      <c r="J11292" s="33"/>
      <c r="AB11292" s="35"/>
    </row>
    <row r="11293" spans="1:28" s="6" customFormat="1" x14ac:dyDescent="0.15">
      <c r="A11293" s="6" t="s">
        <v>86</v>
      </c>
      <c r="C11293" s="6">
        <v>6</v>
      </c>
      <c r="E11293" s="31">
        <v>-77</v>
      </c>
      <c r="F11293" s="31"/>
      <c r="G11293" s="33"/>
      <c r="I11293" s="33"/>
      <c r="J11293" s="33"/>
      <c r="AB11293" s="35"/>
    </row>
    <row r="11294" spans="1:28" s="6" customFormat="1" x14ac:dyDescent="0.15">
      <c r="A11294" s="6" t="s">
        <v>86</v>
      </c>
      <c r="C11294" s="6">
        <v>6</v>
      </c>
      <c r="E11294" s="31">
        <v>-77</v>
      </c>
      <c r="F11294" s="31"/>
      <c r="G11294" s="33"/>
      <c r="I11294" s="33"/>
      <c r="J11294" s="33"/>
      <c r="AB11294" s="35"/>
    </row>
    <row r="11295" spans="1:28" s="6" customFormat="1" x14ac:dyDescent="0.15">
      <c r="A11295" s="6" t="s">
        <v>86</v>
      </c>
      <c r="C11295" s="6">
        <v>6</v>
      </c>
      <c r="E11295" s="31">
        <v>-77</v>
      </c>
      <c r="F11295" s="31"/>
      <c r="G11295" s="33"/>
      <c r="I11295" s="33"/>
      <c r="J11295" s="33"/>
      <c r="AB11295" s="35"/>
    </row>
    <row r="11296" spans="1:28" s="6" customFormat="1" x14ac:dyDescent="0.15">
      <c r="A11296" s="6" t="s">
        <v>86</v>
      </c>
      <c r="C11296" s="6">
        <v>6</v>
      </c>
      <c r="E11296" s="31">
        <v>-81</v>
      </c>
      <c r="F11296" s="31"/>
      <c r="G11296" s="33"/>
      <c r="I11296" s="33"/>
      <c r="J11296" s="33"/>
      <c r="AB11296" s="35"/>
    </row>
    <row r="11297" spans="1:28" s="6" customFormat="1" x14ac:dyDescent="0.15">
      <c r="A11297" s="6" t="s">
        <v>86</v>
      </c>
      <c r="C11297" s="6">
        <v>6</v>
      </c>
      <c r="E11297" s="31">
        <v>-81</v>
      </c>
      <c r="F11297" s="31"/>
      <c r="G11297" s="33"/>
      <c r="I11297" s="33"/>
      <c r="J11297" s="33"/>
      <c r="AB11297" s="35"/>
    </row>
    <row r="11298" spans="1:28" s="6" customFormat="1" x14ac:dyDescent="0.15">
      <c r="A11298" s="6" t="s">
        <v>86</v>
      </c>
      <c r="C11298" s="6">
        <v>6</v>
      </c>
      <c r="E11298" s="31">
        <v>-81</v>
      </c>
      <c r="F11298" s="31"/>
      <c r="G11298" s="33"/>
      <c r="I11298" s="33"/>
      <c r="J11298" s="33"/>
      <c r="AB11298" s="35"/>
    </row>
    <row r="11299" spans="1:28" s="6" customFormat="1" x14ac:dyDescent="0.15">
      <c r="A11299" s="6" t="s">
        <v>86</v>
      </c>
      <c r="C11299" s="6">
        <v>6</v>
      </c>
      <c r="E11299" s="31">
        <v>-81</v>
      </c>
      <c r="F11299" s="31"/>
      <c r="G11299" s="33"/>
      <c r="I11299" s="33"/>
      <c r="J11299" s="33"/>
      <c r="AB11299" s="35"/>
    </row>
    <row r="11300" spans="1:28" s="6" customFormat="1" x14ac:dyDescent="0.15">
      <c r="A11300" s="6" t="s">
        <v>86</v>
      </c>
      <c r="C11300" s="6">
        <v>6</v>
      </c>
      <c r="E11300" s="31">
        <v>-81</v>
      </c>
      <c r="F11300" s="31"/>
      <c r="G11300" s="33"/>
      <c r="I11300" s="33"/>
      <c r="J11300" s="33"/>
      <c r="AB11300" s="35"/>
    </row>
    <row r="11301" spans="1:28" s="6" customFormat="1" x14ac:dyDescent="0.15">
      <c r="A11301" s="6" t="s">
        <v>86</v>
      </c>
      <c r="C11301" s="6">
        <v>6</v>
      </c>
      <c r="E11301" s="31">
        <v>-81</v>
      </c>
      <c r="F11301" s="31"/>
      <c r="G11301" s="33"/>
      <c r="I11301" s="33"/>
      <c r="J11301" s="33"/>
      <c r="AB11301" s="35"/>
    </row>
    <row r="11302" spans="1:28" s="6" customFormat="1" x14ac:dyDescent="0.15">
      <c r="A11302" s="6" t="s">
        <v>86</v>
      </c>
      <c r="C11302" s="6">
        <v>6</v>
      </c>
      <c r="E11302" s="31">
        <v>-80</v>
      </c>
      <c r="F11302" s="31"/>
      <c r="G11302" s="33"/>
      <c r="I11302" s="33"/>
      <c r="J11302" s="33"/>
      <c r="AB11302" s="35"/>
    </row>
    <row r="11303" spans="1:28" s="6" customFormat="1" x14ac:dyDescent="0.15">
      <c r="A11303" s="6" t="s">
        <v>86</v>
      </c>
      <c r="C11303" s="6">
        <v>6</v>
      </c>
      <c r="E11303" s="31">
        <v>-78</v>
      </c>
      <c r="F11303" s="31"/>
      <c r="G11303" s="33"/>
      <c r="I11303" s="33"/>
      <c r="J11303" s="33"/>
      <c r="AB11303" s="35"/>
    </row>
    <row r="11304" spans="1:28" s="6" customFormat="1" x14ac:dyDescent="0.15">
      <c r="A11304" s="6" t="s">
        <v>86</v>
      </c>
      <c r="C11304" s="6">
        <v>6</v>
      </c>
      <c r="E11304" s="31">
        <v>-78</v>
      </c>
      <c r="F11304" s="31"/>
      <c r="G11304" s="33"/>
      <c r="I11304" s="33"/>
      <c r="J11304" s="33"/>
      <c r="AB11304" s="35"/>
    </row>
    <row r="11305" spans="1:28" s="6" customFormat="1" x14ac:dyDescent="0.15">
      <c r="A11305" s="6" t="s">
        <v>86</v>
      </c>
      <c r="C11305" s="6">
        <v>6</v>
      </c>
      <c r="E11305" s="31">
        <v>-81</v>
      </c>
      <c r="F11305" s="31"/>
      <c r="G11305" s="33"/>
      <c r="I11305" s="33"/>
      <c r="J11305" s="33"/>
      <c r="AB11305" s="35"/>
    </row>
    <row r="11306" spans="1:28" s="6" customFormat="1" x14ac:dyDescent="0.15">
      <c r="A11306" s="6" t="s">
        <v>86</v>
      </c>
      <c r="C11306" s="6">
        <v>6</v>
      </c>
      <c r="E11306" s="31">
        <v>-81</v>
      </c>
      <c r="F11306" s="31"/>
      <c r="G11306" s="33"/>
      <c r="I11306" s="33"/>
      <c r="J11306" s="33"/>
      <c r="AB11306" s="35"/>
    </row>
    <row r="11307" spans="1:28" s="6" customFormat="1" x14ac:dyDescent="0.15">
      <c r="A11307" s="6" t="s">
        <v>86</v>
      </c>
      <c r="C11307" s="6">
        <v>6</v>
      </c>
      <c r="E11307" s="31">
        <v>-81</v>
      </c>
      <c r="F11307" s="31"/>
      <c r="G11307" s="33"/>
      <c r="I11307" s="33"/>
      <c r="J11307" s="33"/>
      <c r="AB11307" s="35"/>
    </row>
    <row r="11308" spans="1:28" s="6" customFormat="1" x14ac:dyDescent="0.15">
      <c r="A11308" s="6" t="s">
        <v>86</v>
      </c>
      <c r="C11308" s="6">
        <v>6</v>
      </c>
      <c r="E11308" s="31">
        <v>-81</v>
      </c>
      <c r="F11308" s="31"/>
      <c r="G11308" s="33"/>
      <c r="I11308" s="33"/>
      <c r="J11308" s="33"/>
      <c r="AB11308" s="35"/>
    </row>
    <row r="11309" spans="1:28" s="6" customFormat="1" x14ac:dyDescent="0.15">
      <c r="A11309" s="6" t="s">
        <v>86</v>
      </c>
      <c r="C11309" s="6">
        <v>6</v>
      </c>
      <c r="E11309" s="31">
        <v>-81</v>
      </c>
      <c r="F11309" s="31"/>
      <c r="G11309" s="33"/>
      <c r="I11309" s="33"/>
      <c r="J11309" s="33"/>
      <c r="AB11309" s="35"/>
    </row>
    <row r="11310" spans="1:28" s="6" customFormat="1" x14ac:dyDescent="0.15">
      <c r="A11310" s="6" t="s">
        <v>86</v>
      </c>
      <c r="C11310" s="6">
        <v>6</v>
      </c>
      <c r="E11310" s="31">
        <v>-81</v>
      </c>
      <c r="F11310" s="31"/>
      <c r="G11310" s="33"/>
      <c r="I11310" s="33"/>
      <c r="J11310" s="33"/>
      <c r="AB11310" s="35"/>
    </row>
    <row r="11311" spans="1:28" s="6" customFormat="1" x14ac:dyDescent="0.15">
      <c r="A11311" s="6" t="s">
        <v>86</v>
      </c>
      <c r="C11311" s="6">
        <v>6</v>
      </c>
      <c r="E11311" s="31">
        <v>-81</v>
      </c>
      <c r="F11311" s="31"/>
      <c r="G11311" s="33"/>
      <c r="I11311" s="33"/>
      <c r="J11311" s="33"/>
      <c r="AB11311" s="35"/>
    </row>
    <row r="11312" spans="1:28" s="6" customFormat="1" x14ac:dyDescent="0.15">
      <c r="A11312" s="6" t="s">
        <v>86</v>
      </c>
      <c r="C11312" s="6">
        <v>6</v>
      </c>
      <c r="E11312" s="31">
        <v>-81</v>
      </c>
      <c r="F11312" s="31"/>
      <c r="G11312" s="33"/>
      <c r="I11312" s="33"/>
      <c r="J11312" s="33"/>
      <c r="AB11312" s="35"/>
    </row>
    <row r="11313" spans="1:28" s="6" customFormat="1" x14ac:dyDescent="0.15">
      <c r="A11313" s="6" t="s">
        <v>86</v>
      </c>
      <c r="C11313" s="6">
        <v>6</v>
      </c>
      <c r="E11313" s="31">
        <v>-81</v>
      </c>
      <c r="F11313" s="31"/>
      <c r="G11313" s="33"/>
      <c r="I11313" s="33"/>
      <c r="J11313" s="33"/>
      <c r="AB11313" s="35"/>
    </row>
    <row r="11314" spans="1:28" s="6" customFormat="1" x14ac:dyDescent="0.15">
      <c r="A11314" s="6" t="s">
        <v>86</v>
      </c>
      <c r="C11314" s="6">
        <v>6</v>
      </c>
      <c r="E11314" s="31">
        <v>-78</v>
      </c>
      <c r="F11314" s="31"/>
      <c r="G11314" s="33"/>
      <c r="I11314" s="33"/>
      <c r="J11314" s="33"/>
      <c r="AB11314" s="35"/>
    </row>
    <row r="11315" spans="1:28" s="6" customFormat="1" x14ac:dyDescent="0.15">
      <c r="A11315" s="6" t="s">
        <v>86</v>
      </c>
      <c r="C11315" s="6">
        <v>6</v>
      </c>
      <c r="E11315" s="31">
        <v>-78</v>
      </c>
      <c r="F11315" s="31"/>
      <c r="G11315" s="33"/>
      <c r="I11315" s="33"/>
      <c r="J11315" s="33"/>
      <c r="AB11315" s="35"/>
    </row>
    <row r="11316" spans="1:28" s="6" customFormat="1" x14ac:dyDescent="0.15">
      <c r="A11316" s="6" t="s">
        <v>86</v>
      </c>
      <c r="C11316" s="6">
        <v>6</v>
      </c>
      <c r="E11316" s="31">
        <v>-81</v>
      </c>
      <c r="F11316" s="31"/>
      <c r="G11316" s="33"/>
      <c r="I11316" s="33"/>
      <c r="J11316" s="33"/>
      <c r="AB11316" s="35"/>
    </row>
    <row r="11317" spans="1:28" s="6" customFormat="1" x14ac:dyDescent="0.15">
      <c r="A11317" s="6" t="s">
        <v>86</v>
      </c>
      <c r="C11317" s="6">
        <v>6</v>
      </c>
      <c r="E11317" s="31">
        <v>-83</v>
      </c>
      <c r="F11317" s="31"/>
      <c r="G11317" s="33"/>
      <c r="I11317" s="33"/>
      <c r="J11317" s="33"/>
      <c r="AB11317" s="35"/>
    </row>
    <row r="11318" spans="1:28" s="6" customFormat="1" x14ac:dyDescent="0.15">
      <c r="A11318" s="6" t="s">
        <v>86</v>
      </c>
      <c r="C11318" s="6">
        <v>6</v>
      </c>
      <c r="E11318" s="31">
        <v>-83</v>
      </c>
      <c r="F11318" s="31"/>
      <c r="G11318" s="33"/>
      <c r="I11318" s="33"/>
      <c r="J11318" s="33"/>
      <c r="AB11318" s="35"/>
    </row>
    <row r="11319" spans="1:28" s="6" customFormat="1" x14ac:dyDescent="0.15">
      <c r="A11319" s="6" t="s">
        <v>86</v>
      </c>
      <c r="C11319" s="6">
        <v>6</v>
      </c>
      <c r="E11319" s="31">
        <v>-82</v>
      </c>
      <c r="F11319" s="31"/>
      <c r="G11319" s="33"/>
      <c r="I11319" s="33"/>
      <c r="J11319" s="33"/>
      <c r="AB11319" s="35"/>
    </row>
    <row r="11320" spans="1:28" s="6" customFormat="1" x14ac:dyDescent="0.15">
      <c r="A11320" s="6" t="s">
        <v>86</v>
      </c>
      <c r="C11320" s="6">
        <v>6</v>
      </c>
      <c r="E11320" s="31">
        <v>-78</v>
      </c>
      <c r="F11320" s="31"/>
      <c r="G11320" s="33"/>
      <c r="I11320" s="33"/>
      <c r="J11320" s="33"/>
      <c r="AB11320" s="35"/>
    </row>
    <row r="11321" spans="1:28" s="6" customFormat="1" x14ac:dyDescent="0.15">
      <c r="A11321" s="6" t="s">
        <v>86</v>
      </c>
      <c r="C11321" s="6">
        <v>6</v>
      </c>
      <c r="E11321" s="31">
        <v>-78</v>
      </c>
      <c r="F11321" s="31"/>
      <c r="G11321" s="33"/>
      <c r="I11321" s="33"/>
      <c r="J11321" s="33"/>
      <c r="AB11321" s="35"/>
    </row>
    <row r="11322" spans="1:28" s="6" customFormat="1" x14ac:dyDescent="0.15">
      <c r="A11322" s="6" t="s">
        <v>86</v>
      </c>
      <c r="C11322" s="6">
        <v>6</v>
      </c>
      <c r="E11322" s="31">
        <v>-81</v>
      </c>
      <c r="F11322" s="31"/>
      <c r="G11322" s="33"/>
      <c r="I11322" s="33"/>
      <c r="J11322" s="33"/>
      <c r="AB11322" s="35"/>
    </row>
    <row r="11323" spans="1:28" s="6" customFormat="1" x14ac:dyDescent="0.15">
      <c r="A11323" s="6" t="s">
        <v>86</v>
      </c>
      <c r="C11323" s="6">
        <v>6</v>
      </c>
      <c r="E11323" s="31">
        <v>-81</v>
      </c>
      <c r="F11323" s="31"/>
      <c r="G11323" s="33"/>
      <c r="I11323" s="33"/>
      <c r="J11323" s="33"/>
      <c r="AB11323" s="35"/>
    </row>
    <row r="11324" spans="1:28" s="6" customFormat="1" x14ac:dyDescent="0.15">
      <c r="A11324" s="6" t="s">
        <v>86</v>
      </c>
      <c r="C11324" s="6">
        <v>6</v>
      </c>
      <c r="E11324" s="31">
        <v>-81</v>
      </c>
      <c r="F11324" s="31"/>
      <c r="G11324" s="33"/>
      <c r="I11324" s="33"/>
      <c r="J11324" s="33"/>
      <c r="AB11324" s="35"/>
    </row>
    <row r="11325" spans="1:28" s="6" customFormat="1" x14ac:dyDescent="0.15">
      <c r="A11325" s="6" t="s">
        <v>86</v>
      </c>
      <c r="C11325" s="6">
        <v>6</v>
      </c>
      <c r="E11325" s="31">
        <v>-80</v>
      </c>
      <c r="F11325" s="31"/>
      <c r="G11325" s="33"/>
      <c r="I11325" s="33"/>
      <c r="J11325" s="33"/>
      <c r="AB11325" s="35"/>
    </row>
    <row r="11326" spans="1:28" s="6" customFormat="1" x14ac:dyDescent="0.15">
      <c r="A11326" s="6" t="s">
        <v>86</v>
      </c>
      <c r="C11326" s="6">
        <v>6</v>
      </c>
      <c r="E11326" s="31">
        <v>-81</v>
      </c>
      <c r="F11326" s="31"/>
      <c r="G11326" s="33"/>
      <c r="I11326" s="33"/>
      <c r="J11326" s="33"/>
      <c r="AB11326" s="35"/>
    </row>
    <row r="11327" spans="1:28" s="6" customFormat="1" x14ac:dyDescent="0.15">
      <c r="A11327" s="6" t="s">
        <v>86</v>
      </c>
      <c r="C11327" s="6">
        <v>6</v>
      </c>
      <c r="E11327" s="31">
        <v>-81</v>
      </c>
      <c r="F11327" s="31"/>
      <c r="G11327" s="33"/>
      <c r="I11327" s="33"/>
      <c r="J11327" s="33"/>
      <c r="AB11327" s="35"/>
    </row>
    <row r="11328" spans="1:28" s="6" customFormat="1" x14ac:dyDescent="0.15">
      <c r="A11328" s="6" t="s">
        <v>86</v>
      </c>
      <c r="C11328" s="6">
        <v>6</v>
      </c>
      <c r="E11328" s="31">
        <v>-78</v>
      </c>
      <c r="F11328" s="31"/>
      <c r="G11328" s="33"/>
      <c r="I11328" s="33"/>
      <c r="J11328" s="33"/>
      <c r="AB11328" s="35"/>
    </row>
    <row r="11329" spans="1:28" s="6" customFormat="1" x14ac:dyDescent="0.15">
      <c r="A11329" s="6" t="s">
        <v>86</v>
      </c>
      <c r="C11329" s="6">
        <v>6</v>
      </c>
      <c r="E11329" s="31">
        <v>-78</v>
      </c>
      <c r="F11329" s="31"/>
      <c r="G11329" s="33"/>
      <c r="I11329" s="33"/>
      <c r="J11329" s="33"/>
      <c r="AB11329" s="35"/>
    </row>
    <row r="11330" spans="1:28" s="6" customFormat="1" x14ac:dyDescent="0.15">
      <c r="A11330" s="6" t="s">
        <v>86</v>
      </c>
      <c r="C11330" s="6">
        <v>6</v>
      </c>
      <c r="E11330" s="31">
        <v>-78</v>
      </c>
      <c r="F11330" s="31"/>
      <c r="G11330" s="33"/>
      <c r="I11330" s="33"/>
      <c r="J11330" s="33"/>
      <c r="AB11330" s="35"/>
    </row>
    <row r="11331" spans="1:28" s="6" customFormat="1" x14ac:dyDescent="0.15">
      <c r="A11331" s="6" t="s">
        <v>86</v>
      </c>
      <c r="C11331" s="6">
        <v>6</v>
      </c>
      <c r="E11331" s="31">
        <v>-78</v>
      </c>
      <c r="F11331" s="31"/>
      <c r="G11331" s="33"/>
      <c r="I11331" s="33"/>
      <c r="J11331" s="33"/>
      <c r="AB11331" s="35"/>
    </row>
    <row r="11332" spans="1:28" s="6" customFormat="1" x14ac:dyDescent="0.15">
      <c r="A11332" s="6" t="s">
        <v>86</v>
      </c>
      <c r="C11332" s="6">
        <v>6</v>
      </c>
      <c r="E11332" s="31">
        <v>-78</v>
      </c>
      <c r="F11332" s="31"/>
      <c r="G11332" s="33"/>
      <c r="I11332" s="33"/>
      <c r="J11332" s="33"/>
      <c r="AB11332" s="35"/>
    </row>
    <row r="11333" spans="1:28" s="6" customFormat="1" x14ac:dyDescent="0.15">
      <c r="A11333" s="6" t="s">
        <v>86</v>
      </c>
      <c r="C11333" s="6">
        <v>6</v>
      </c>
      <c r="E11333" s="31">
        <v>-78</v>
      </c>
      <c r="F11333" s="31"/>
      <c r="G11333" s="33"/>
      <c r="I11333" s="33"/>
      <c r="J11333" s="33"/>
      <c r="AB11333" s="35"/>
    </row>
    <row r="11334" spans="1:28" s="6" customFormat="1" x14ac:dyDescent="0.15">
      <c r="A11334" s="6" t="s">
        <v>86</v>
      </c>
      <c r="C11334" s="6">
        <v>6</v>
      </c>
      <c r="E11334" s="31">
        <v>-78</v>
      </c>
      <c r="F11334" s="31"/>
      <c r="G11334" s="33"/>
      <c r="I11334" s="33"/>
      <c r="J11334" s="33"/>
      <c r="AB11334" s="35"/>
    </row>
    <row r="11335" spans="1:28" s="6" customFormat="1" x14ac:dyDescent="0.15">
      <c r="A11335" s="6" t="s">
        <v>86</v>
      </c>
      <c r="C11335" s="6">
        <v>6</v>
      </c>
      <c r="E11335" s="31">
        <v>-78</v>
      </c>
      <c r="F11335" s="31"/>
      <c r="G11335" s="33"/>
      <c r="I11335" s="33"/>
      <c r="J11335" s="33"/>
      <c r="AB11335" s="35"/>
    </row>
    <row r="11336" spans="1:28" s="6" customFormat="1" x14ac:dyDescent="0.15">
      <c r="A11336" s="6" t="s">
        <v>86</v>
      </c>
      <c r="C11336" s="6">
        <v>6</v>
      </c>
      <c r="E11336" s="31">
        <v>-78</v>
      </c>
      <c r="F11336" s="31"/>
      <c r="G11336" s="33"/>
      <c r="I11336" s="33"/>
      <c r="J11336" s="33"/>
      <c r="AB11336" s="35"/>
    </row>
    <row r="11337" spans="1:28" s="6" customFormat="1" x14ac:dyDescent="0.15">
      <c r="A11337" s="6" t="s">
        <v>86</v>
      </c>
      <c r="C11337" s="6">
        <v>6</v>
      </c>
      <c r="E11337" s="31">
        <v>-78</v>
      </c>
      <c r="F11337" s="31"/>
      <c r="G11337" s="33"/>
      <c r="I11337" s="33"/>
      <c r="J11337" s="33"/>
      <c r="AB11337" s="35"/>
    </row>
    <row r="11338" spans="1:28" s="6" customFormat="1" x14ac:dyDescent="0.15">
      <c r="A11338" s="6" t="s">
        <v>86</v>
      </c>
      <c r="C11338" s="6">
        <v>6</v>
      </c>
      <c r="E11338" s="31">
        <v>-78</v>
      </c>
      <c r="F11338" s="31"/>
      <c r="G11338" s="33"/>
      <c r="I11338" s="33"/>
      <c r="J11338" s="33"/>
      <c r="AB11338" s="35"/>
    </row>
    <row r="11339" spans="1:28" s="6" customFormat="1" x14ac:dyDescent="0.15">
      <c r="A11339" s="6" t="s">
        <v>86</v>
      </c>
      <c r="C11339" s="6">
        <v>6</v>
      </c>
      <c r="E11339" s="31">
        <v>-78</v>
      </c>
      <c r="F11339" s="31"/>
      <c r="G11339" s="33"/>
      <c r="I11339" s="33"/>
      <c r="J11339" s="33"/>
      <c r="AB11339" s="35"/>
    </row>
    <row r="11340" spans="1:28" s="6" customFormat="1" x14ac:dyDescent="0.15">
      <c r="A11340" s="6" t="s">
        <v>86</v>
      </c>
      <c r="C11340" s="6">
        <v>6</v>
      </c>
      <c r="E11340" s="31">
        <v>-78</v>
      </c>
      <c r="F11340" s="31"/>
      <c r="G11340" s="33"/>
      <c r="I11340" s="33"/>
      <c r="J11340" s="33"/>
      <c r="AB11340" s="35"/>
    </row>
    <row r="11341" spans="1:28" s="6" customFormat="1" x14ac:dyDescent="0.15">
      <c r="A11341" s="6" t="s">
        <v>86</v>
      </c>
      <c r="C11341" s="6">
        <v>6</v>
      </c>
      <c r="E11341" s="31">
        <v>-78</v>
      </c>
      <c r="F11341" s="31"/>
      <c r="G11341" s="33"/>
      <c r="I11341" s="33"/>
      <c r="J11341" s="33"/>
      <c r="AB11341" s="35"/>
    </row>
    <row r="11342" spans="1:28" s="6" customFormat="1" x14ac:dyDescent="0.15">
      <c r="A11342" s="6" t="s">
        <v>86</v>
      </c>
      <c r="C11342" s="6">
        <v>6</v>
      </c>
      <c r="E11342" s="31">
        <v>-78</v>
      </c>
      <c r="F11342" s="31"/>
      <c r="G11342" s="33"/>
      <c r="I11342" s="33"/>
      <c r="J11342" s="33"/>
      <c r="AB11342" s="35"/>
    </row>
    <row r="11343" spans="1:28" s="6" customFormat="1" x14ac:dyDescent="0.15">
      <c r="A11343" s="6" t="s">
        <v>86</v>
      </c>
      <c r="C11343" s="6">
        <v>6</v>
      </c>
      <c r="E11343" s="31">
        <v>-78</v>
      </c>
      <c r="F11343" s="31"/>
      <c r="G11343" s="33"/>
      <c r="I11343" s="33"/>
      <c r="J11343" s="33"/>
      <c r="AB11343" s="35"/>
    </row>
    <row r="11344" spans="1:28" s="6" customFormat="1" x14ac:dyDescent="0.15">
      <c r="A11344" s="6" t="s">
        <v>86</v>
      </c>
      <c r="C11344" s="6">
        <v>6</v>
      </c>
      <c r="E11344" s="31">
        <v>-78</v>
      </c>
      <c r="F11344" s="31"/>
      <c r="G11344" s="33"/>
      <c r="I11344" s="33"/>
      <c r="J11344" s="33"/>
      <c r="AB11344" s="35"/>
    </row>
    <row r="11345" spans="1:28" s="6" customFormat="1" x14ac:dyDescent="0.15">
      <c r="A11345" s="6" t="s">
        <v>86</v>
      </c>
      <c r="C11345" s="6">
        <v>6</v>
      </c>
      <c r="E11345" s="31">
        <v>-78</v>
      </c>
      <c r="F11345" s="31"/>
      <c r="G11345" s="33"/>
      <c r="I11345" s="33"/>
      <c r="J11345" s="33"/>
      <c r="AB11345" s="35"/>
    </row>
    <row r="11346" spans="1:28" s="6" customFormat="1" x14ac:dyDescent="0.15">
      <c r="A11346" s="6" t="s">
        <v>86</v>
      </c>
      <c r="C11346" s="6">
        <v>6</v>
      </c>
      <c r="E11346" s="31">
        <v>-78</v>
      </c>
      <c r="F11346" s="31"/>
      <c r="G11346" s="33"/>
      <c r="I11346" s="33"/>
      <c r="J11346" s="33"/>
      <c r="AB11346" s="35"/>
    </row>
    <row r="11347" spans="1:28" s="6" customFormat="1" x14ac:dyDescent="0.15">
      <c r="A11347" s="6" t="s">
        <v>86</v>
      </c>
      <c r="C11347" s="6">
        <v>6</v>
      </c>
      <c r="E11347" s="31">
        <v>-78</v>
      </c>
      <c r="F11347" s="31"/>
      <c r="G11347" s="33"/>
      <c r="I11347" s="33"/>
      <c r="J11347" s="33"/>
      <c r="AB11347" s="35"/>
    </row>
    <row r="11348" spans="1:28" s="6" customFormat="1" x14ac:dyDescent="0.15">
      <c r="A11348" s="6" t="s">
        <v>86</v>
      </c>
      <c r="C11348" s="6">
        <v>6</v>
      </c>
      <c r="E11348" s="31">
        <v>-78</v>
      </c>
      <c r="F11348" s="31"/>
      <c r="G11348" s="33"/>
      <c r="I11348" s="33"/>
      <c r="J11348" s="33"/>
      <c r="AB11348" s="35"/>
    </row>
    <row r="11349" spans="1:28" s="6" customFormat="1" x14ac:dyDescent="0.15">
      <c r="A11349" s="6" t="s">
        <v>86</v>
      </c>
      <c r="C11349" s="6">
        <v>6</v>
      </c>
      <c r="E11349" s="31">
        <v>-78</v>
      </c>
      <c r="F11349" s="31"/>
      <c r="G11349" s="33"/>
      <c r="I11349" s="33"/>
      <c r="J11349" s="33"/>
      <c r="AB11349" s="35"/>
    </row>
    <row r="11350" spans="1:28" s="6" customFormat="1" x14ac:dyDescent="0.15">
      <c r="A11350" s="6" t="s">
        <v>86</v>
      </c>
      <c r="C11350" s="6">
        <v>6</v>
      </c>
      <c r="E11350" s="31">
        <v>-78</v>
      </c>
      <c r="F11350" s="31"/>
      <c r="G11350" s="33"/>
      <c r="I11350" s="33"/>
      <c r="J11350" s="33"/>
      <c r="AB11350" s="35"/>
    </row>
    <row r="11351" spans="1:28" s="6" customFormat="1" x14ac:dyDescent="0.15">
      <c r="A11351" s="6" t="s">
        <v>86</v>
      </c>
      <c r="C11351" s="6">
        <v>6</v>
      </c>
      <c r="E11351" s="31">
        <v>-78</v>
      </c>
      <c r="F11351" s="31"/>
      <c r="G11351" s="33"/>
      <c r="I11351" s="33"/>
      <c r="J11351" s="33"/>
      <c r="AB11351" s="35"/>
    </row>
    <row r="11352" spans="1:28" s="6" customFormat="1" x14ac:dyDescent="0.15">
      <c r="A11352" s="6" t="s">
        <v>86</v>
      </c>
      <c r="C11352" s="6">
        <v>6</v>
      </c>
      <c r="E11352" s="31">
        <v>-78</v>
      </c>
      <c r="F11352" s="31"/>
      <c r="G11352" s="33"/>
      <c r="I11352" s="33"/>
      <c r="J11352" s="33"/>
      <c r="AB11352" s="35"/>
    </row>
    <row r="11353" spans="1:28" s="6" customFormat="1" x14ac:dyDescent="0.15">
      <c r="A11353" s="6" t="s">
        <v>86</v>
      </c>
      <c r="C11353" s="6">
        <v>6</v>
      </c>
      <c r="E11353" s="31">
        <v>-78</v>
      </c>
      <c r="F11353" s="31"/>
      <c r="G11353" s="33"/>
      <c r="I11353" s="33"/>
      <c r="J11353" s="33"/>
      <c r="AB11353" s="35"/>
    </row>
    <row r="11354" spans="1:28" s="6" customFormat="1" x14ac:dyDescent="0.15">
      <c r="A11354" s="6" t="s">
        <v>86</v>
      </c>
      <c r="C11354" s="6">
        <v>6</v>
      </c>
      <c r="E11354" s="31">
        <v>-78</v>
      </c>
      <c r="F11354" s="31"/>
      <c r="G11354" s="33"/>
      <c r="I11354" s="33"/>
      <c r="J11354" s="33"/>
      <c r="AB11354" s="35"/>
    </row>
    <row r="11355" spans="1:28" s="6" customFormat="1" x14ac:dyDescent="0.15">
      <c r="A11355" s="6" t="s">
        <v>86</v>
      </c>
      <c r="C11355" s="6">
        <v>6</v>
      </c>
      <c r="E11355" s="31">
        <v>-78</v>
      </c>
      <c r="F11355" s="31"/>
      <c r="G11355" s="33"/>
      <c r="I11355" s="33"/>
      <c r="J11355" s="33"/>
      <c r="AB11355" s="35"/>
    </row>
    <row r="11356" spans="1:28" s="6" customFormat="1" x14ac:dyDescent="0.15">
      <c r="A11356" s="6" t="s">
        <v>86</v>
      </c>
      <c r="C11356" s="6">
        <v>6</v>
      </c>
      <c r="E11356" s="31">
        <v>-78</v>
      </c>
      <c r="F11356" s="31"/>
      <c r="G11356" s="33"/>
      <c r="I11356" s="33"/>
      <c r="J11356" s="33"/>
      <c r="AB11356" s="35"/>
    </row>
    <row r="11357" spans="1:28" s="6" customFormat="1" x14ac:dyDescent="0.15">
      <c r="A11357" s="6" t="s">
        <v>86</v>
      </c>
      <c r="C11357" s="6">
        <v>6</v>
      </c>
      <c r="E11357" s="31">
        <v>-79</v>
      </c>
      <c r="F11357" s="31"/>
      <c r="G11357" s="33"/>
      <c r="I11357" s="33"/>
      <c r="J11357" s="33"/>
      <c r="AB11357" s="35"/>
    </row>
    <row r="11358" spans="1:28" s="6" customFormat="1" x14ac:dyDescent="0.15">
      <c r="A11358" s="6" t="s">
        <v>86</v>
      </c>
      <c r="C11358" s="6">
        <v>6</v>
      </c>
      <c r="E11358" s="31">
        <v>-78</v>
      </c>
      <c r="F11358" s="31"/>
      <c r="G11358" s="33"/>
      <c r="I11358" s="33"/>
      <c r="J11358" s="33"/>
      <c r="AB11358" s="35"/>
    </row>
    <row r="11359" spans="1:28" s="6" customFormat="1" x14ac:dyDescent="0.15">
      <c r="A11359" s="6" t="s">
        <v>86</v>
      </c>
      <c r="C11359" s="6">
        <v>6</v>
      </c>
      <c r="E11359" s="31">
        <v>-78</v>
      </c>
      <c r="F11359" s="31"/>
      <c r="G11359" s="33"/>
      <c r="I11359" s="33"/>
      <c r="J11359" s="33"/>
      <c r="AB11359" s="35"/>
    </row>
    <row r="11360" spans="1:28" s="6" customFormat="1" x14ac:dyDescent="0.15">
      <c r="A11360" s="6" t="s">
        <v>86</v>
      </c>
      <c r="C11360" s="6">
        <v>6</v>
      </c>
      <c r="E11360" s="31">
        <v>-78</v>
      </c>
      <c r="F11360" s="31"/>
      <c r="G11360" s="33"/>
      <c r="I11360" s="33"/>
      <c r="J11360" s="33"/>
      <c r="AB11360" s="35"/>
    </row>
    <row r="11361" spans="1:28" s="6" customFormat="1" x14ac:dyDescent="0.15">
      <c r="A11361" s="6" t="s">
        <v>86</v>
      </c>
      <c r="C11361" s="6">
        <v>6</v>
      </c>
      <c r="E11361" s="31">
        <v>-91</v>
      </c>
      <c r="F11361" s="31"/>
      <c r="G11361" s="33"/>
      <c r="I11361" s="33"/>
      <c r="J11361" s="33"/>
      <c r="AB11361" s="35"/>
    </row>
    <row r="11362" spans="1:28" s="6" customFormat="1" x14ac:dyDescent="0.15">
      <c r="A11362" s="6" t="s">
        <v>86</v>
      </c>
      <c r="C11362" s="6">
        <v>6</v>
      </c>
      <c r="E11362" s="31">
        <v>-91</v>
      </c>
      <c r="F11362" s="31"/>
      <c r="G11362" s="33"/>
      <c r="I11362" s="33"/>
      <c r="J11362" s="33"/>
      <c r="AB11362" s="35"/>
    </row>
    <row r="11363" spans="1:28" s="6" customFormat="1" x14ac:dyDescent="0.15">
      <c r="A11363" s="6" t="s">
        <v>86</v>
      </c>
      <c r="C11363" s="6">
        <v>6</v>
      </c>
      <c r="E11363" s="31">
        <v>-86</v>
      </c>
      <c r="F11363" s="31"/>
      <c r="G11363" s="33"/>
      <c r="I11363" s="33"/>
      <c r="J11363" s="33"/>
      <c r="AB11363" s="35"/>
    </row>
    <row r="11364" spans="1:28" s="6" customFormat="1" x14ac:dyDescent="0.15">
      <c r="A11364" s="6" t="s">
        <v>86</v>
      </c>
      <c r="C11364" s="6">
        <v>6</v>
      </c>
      <c r="E11364" s="31">
        <v>-86</v>
      </c>
      <c r="F11364" s="31"/>
      <c r="G11364" s="33"/>
      <c r="I11364" s="33"/>
      <c r="J11364" s="33"/>
      <c r="AB11364" s="35"/>
    </row>
    <row r="11365" spans="1:28" s="6" customFormat="1" x14ac:dyDescent="0.15">
      <c r="A11365" s="6" t="s">
        <v>86</v>
      </c>
      <c r="C11365" s="6">
        <v>6</v>
      </c>
      <c r="E11365" s="31">
        <v>-86</v>
      </c>
      <c r="F11365" s="31"/>
      <c r="G11365" s="33"/>
      <c r="I11365" s="33"/>
      <c r="J11365" s="33"/>
      <c r="AB11365" s="35"/>
    </row>
    <row r="11366" spans="1:28" s="6" customFormat="1" x14ac:dyDescent="0.15">
      <c r="A11366" s="6" t="s">
        <v>86</v>
      </c>
      <c r="C11366" s="6">
        <v>6</v>
      </c>
      <c r="E11366" s="31">
        <v>-89</v>
      </c>
      <c r="F11366" s="31"/>
      <c r="G11366" s="33"/>
      <c r="I11366" s="33"/>
      <c r="J11366" s="33"/>
      <c r="AB11366" s="35"/>
    </row>
    <row r="11367" spans="1:28" s="6" customFormat="1" x14ac:dyDescent="0.15">
      <c r="A11367" s="6" t="s">
        <v>86</v>
      </c>
      <c r="C11367" s="6">
        <v>6</v>
      </c>
      <c r="E11367" s="31">
        <v>-89</v>
      </c>
      <c r="F11367" s="31"/>
      <c r="G11367" s="33"/>
      <c r="I11367" s="33"/>
      <c r="J11367" s="33"/>
      <c r="AB11367" s="35"/>
    </row>
    <row r="11368" spans="1:28" s="6" customFormat="1" x14ac:dyDescent="0.15">
      <c r="A11368" s="6" t="s">
        <v>86</v>
      </c>
      <c r="C11368" s="6">
        <v>6</v>
      </c>
      <c r="E11368" s="31">
        <v>-82</v>
      </c>
      <c r="F11368" s="31"/>
      <c r="G11368" s="33"/>
      <c r="I11368" s="33"/>
      <c r="J11368" s="33"/>
      <c r="AB11368" s="35"/>
    </row>
    <row r="11369" spans="1:28" s="6" customFormat="1" x14ac:dyDescent="0.15">
      <c r="A11369" s="6" t="s">
        <v>86</v>
      </c>
      <c r="C11369" s="6">
        <v>6</v>
      </c>
      <c r="E11369" s="31">
        <v>-82</v>
      </c>
      <c r="F11369" s="31"/>
      <c r="G11369" s="33"/>
      <c r="I11369" s="33"/>
      <c r="J11369" s="33"/>
      <c r="AB11369" s="35"/>
    </row>
    <row r="11370" spans="1:28" s="6" customFormat="1" x14ac:dyDescent="0.15">
      <c r="A11370" s="6" t="s">
        <v>86</v>
      </c>
      <c r="C11370" s="6">
        <v>6</v>
      </c>
      <c r="E11370" s="31">
        <v>-82</v>
      </c>
      <c r="F11370" s="31"/>
      <c r="G11370" s="33"/>
      <c r="I11370" s="33"/>
      <c r="J11370" s="33"/>
      <c r="AB11370" s="35"/>
    </row>
    <row r="11371" spans="1:28" s="6" customFormat="1" x14ac:dyDescent="0.15">
      <c r="A11371" s="6" t="s">
        <v>86</v>
      </c>
      <c r="C11371" s="6">
        <v>6</v>
      </c>
      <c r="E11371" s="31">
        <v>-80</v>
      </c>
      <c r="F11371" s="31"/>
      <c r="G11371" s="33"/>
      <c r="I11371" s="33"/>
      <c r="J11371" s="33"/>
      <c r="AB11371" s="35"/>
    </row>
    <row r="11372" spans="1:28" s="6" customFormat="1" x14ac:dyDescent="0.15">
      <c r="A11372" s="6" t="s">
        <v>86</v>
      </c>
      <c r="C11372" s="6">
        <v>6</v>
      </c>
      <c r="E11372" s="31">
        <v>-81</v>
      </c>
      <c r="F11372" s="31"/>
      <c r="G11372" s="33"/>
      <c r="I11372" s="33"/>
      <c r="J11372" s="33"/>
      <c r="AB11372" s="35"/>
    </row>
    <row r="11373" spans="1:28" s="6" customFormat="1" x14ac:dyDescent="0.15">
      <c r="A11373" s="6" t="s">
        <v>86</v>
      </c>
      <c r="C11373" s="6">
        <v>6</v>
      </c>
      <c r="E11373" s="31">
        <v>-81</v>
      </c>
      <c r="F11373" s="31"/>
      <c r="G11373" s="33"/>
      <c r="I11373" s="33"/>
      <c r="J11373" s="33"/>
      <c r="AB11373" s="35"/>
    </row>
    <row r="11374" spans="1:28" s="6" customFormat="1" x14ac:dyDescent="0.15">
      <c r="A11374" s="6" t="s">
        <v>86</v>
      </c>
      <c r="C11374" s="6">
        <v>6</v>
      </c>
      <c r="E11374" s="31">
        <v>-78</v>
      </c>
      <c r="F11374" s="31"/>
      <c r="G11374" s="33"/>
      <c r="I11374" s="33"/>
      <c r="J11374" s="33"/>
      <c r="AB11374" s="35"/>
    </row>
    <row r="11375" spans="1:28" s="6" customFormat="1" x14ac:dyDescent="0.15">
      <c r="A11375" s="6" t="s">
        <v>86</v>
      </c>
      <c r="C11375" s="6">
        <v>6</v>
      </c>
      <c r="E11375" s="31">
        <v>-78</v>
      </c>
      <c r="F11375" s="31"/>
      <c r="G11375" s="33"/>
      <c r="I11375" s="33"/>
      <c r="J11375" s="33"/>
      <c r="AB11375" s="35"/>
    </row>
    <row r="11376" spans="1:28" s="6" customFormat="1" x14ac:dyDescent="0.15">
      <c r="A11376" s="6" t="s">
        <v>86</v>
      </c>
      <c r="C11376" s="6">
        <v>6</v>
      </c>
      <c r="E11376" s="31">
        <v>-78</v>
      </c>
      <c r="F11376" s="31"/>
      <c r="G11376" s="33"/>
      <c r="I11376" s="33"/>
      <c r="J11376" s="33"/>
      <c r="AB11376" s="35"/>
    </row>
    <row r="11377" spans="1:28" s="6" customFormat="1" x14ac:dyDescent="0.15">
      <c r="A11377" s="6" t="s">
        <v>86</v>
      </c>
      <c r="C11377" s="6">
        <v>6</v>
      </c>
      <c r="E11377" s="31">
        <v>-79</v>
      </c>
      <c r="F11377" s="31"/>
      <c r="G11377" s="33"/>
      <c r="I11377" s="33"/>
      <c r="J11377" s="33"/>
      <c r="AB11377" s="35"/>
    </row>
    <row r="11378" spans="1:28" s="6" customFormat="1" x14ac:dyDescent="0.15">
      <c r="A11378" s="6" t="s">
        <v>86</v>
      </c>
      <c r="C11378" s="6">
        <v>6</v>
      </c>
      <c r="E11378" s="31">
        <v>-81</v>
      </c>
      <c r="F11378" s="31"/>
      <c r="G11378" s="33"/>
      <c r="I11378" s="33"/>
      <c r="J11378" s="33"/>
      <c r="AB11378" s="35"/>
    </row>
    <row r="11379" spans="1:28" s="6" customFormat="1" x14ac:dyDescent="0.15">
      <c r="A11379" s="6" t="s">
        <v>86</v>
      </c>
      <c r="C11379" s="6">
        <v>6</v>
      </c>
      <c r="E11379" s="31">
        <v>-81</v>
      </c>
      <c r="F11379" s="31"/>
      <c r="G11379" s="33"/>
      <c r="I11379" s="33"/>
      <c r="J11379" s="33"/>
      <c r="AB11379" s="35"/>
    </row>
    <row r="11380" spans="1:28" s="6" customFormat="1" x14ac:dyDescent="0.15">
      <c r="A11380" s="6" t="s">
        <v>86</v>
      </c>
      <c r="C11380" s="6">
        <v>6</v>
      </c>
      <c r="E11380" s="31">
        <v>-81</v>
      </c>
      <c r="F11380" s="31"/>
      <c r="G11380" s="33"/>
      <c r="I11380" s="33"/>
      <c r="J11380" s="33"/>
      <c r="AB11380" s="35"/>
    </row>
    <row r="11381" spans="1:28" s="6" customFormat="1" x14ac:dyDescent="0.15">
      <c r="A11381" s="6" t="s">
        <v>86</v>
      </c>
      <c r="C11381" s="6">
        <v>6</v>
      </c>
      <c r="E11381" s="31">
        <v>-81</v>
      </c>
      <c r="F11381" s="31"/>
      <c r="G11381" s="33"/>
      <c r="I11381" s="33"/>
      <c r="J11381" s="33"/>
      <c r="AB11381" s="35"/>
    </row>
    <row r="11382" spans="1:28" s="6" customFormat="1" x14ac:dyDescent="0.15">
      <c r="A11382" s="6" t="s">
        <v>86</v>
      </c>
      <c r="C11382" s="6">
        <v>6</v>
      </c>
      <c r="E11382" s="31">
        <v>-81</v>
      </c>
      <c r="F11382" s="31"/>
      <c r="G11382" s="33"/>
      <c r="I11382" s="33"/>
      <c r="J11382" s="33"/>
      <c r="AB11382" s="35"/>
    </row>
    <row r="11383" spans="1:28" s="6" customFormat="1" x14ac:dyDescent="0.15">
      <c r="A11383" s="6" t="s">
        <v>86</v>
      </c>
      <c r="C11383" s="6">
        <v>6</v>
      </c>
      <c r="E11383" s="31">
        <v>-81</v>
      </c>
      <c r="F11383" s="31"/>
      <c r="G11383" s="33"/>
      <c r="I11383" s="33"/>
      <c r="J11383" s="33"/>
      <c r="AB11383" s="35"/>
    </row>
    <row r="11384" spans="1:28" s="6" customFormat="1" x14ac:dyDescent="0.15">
      <c r="A11384" s="6" t="s">
        <v>86</v>
      </c>
      <c r="C11384" s="6">
        <v>6</v>
      </c>
      <c r="E11384" s="31">
        <v>-81</v>
      </c>
      <c r="F11384" s="31"/>
      <c r="G11384" s="33"/>
      <c r="I11384" s="33"/>
      <c r="J11384" s="33"/>
      <c r="AB11384" s="35"/>
    </row>
    <row r="11385" spans="1:28" s="6" customFormat="1" x14ac:dyDescent="0.15">
      <c r="A11385" s="6" t="s">
        <v>86</v>
      </c>
      <c r="C11385" s="6">
        <v>6</v>
      </c>
      <c r="E11385" s="31">
        <v>-81</v>
      </c>
      <c r="F11385" s="31"/>
      <c r="G11385" s="33"/>
      <c r="I11385" s="33"/>
      <c r="J11385" s="33"/>
      <c r="AB11385" s="35"/>
    </row>
    <row r="11386" spans="1:28" s="6" customFormat="1" x14ac:dyDescent="0.15">
      <c r="A11386" s="6" t="s">
        <v>86</v>
      </c>
      <c r="C11386" s="6">
        <v>6</v>
      </c>
      <c r="E11386" s="31">
        <v>-76</v>
      </c>
      <c r="F11386" s="31"/>
      <c r="G11386" s="33"/>
      <c r="I11386" s="33"/>
      <c r="J11386" s="33"/>
      <c r="AB11386" s="35"/>
    </row>
    <row r="11387" spans="1:28" s="6" customFormat="1" x14ac:dyDescent="0.15">
      <c r="A11387" s="6" t="s">
        <v>86</v>
      </c>
      <c r="C11387" s="6">
        <v>6</v>
      </c>
      <c r="E11387" s="31">
        <v>-77</v>
      </c>
      <c r="F11387" s="31"/>
      <c r="G11387" s="33"/>
      <c r="I11387" s="33"/>
      <c r="J11387" s="33"/>
      <c r="AB11387" s="35"/>
    </row>
    <row r="11388" spans="1:28" s="6" customFormat="1" x14ac:dyDescent="0.15">
      <c r="A11388" s="6" t="s">
        <v>86</v>
      </c>
      <c r="C11388" s="6">
        <v>6</v>
      </c>
      <c r="E11388" s="31">
        <v>-77</v>
      </c>
      <c r="F11388" s="31"/>
      <c r="G11388" s="33"/>
      <c r="I11388" s="33"/>
      <c r="J11388" s="33"/>
      <c r="AB11388" s="35"/>
    </row>
    <row r="11389" spans="1:28" s="6" customFormat="1" x14ac:dyDescent="0.15">
      <c r="A11389" s="6" t="s">
        <v>86</v>
      </c>
      <c r="C11389" s="6">
        <v>6</v>
      </c>
      <c r="E11389" s="31">
        <v>-93</v>
      </c>
      <c r="F11389" s="31"/>
      <c r="G11389" s="33"/>
      <c r="I11389" s="33"/>
      <c r="J11389" s="33"/>
      <c r="AB11389" s="35"/>
    </row>
    <row r="11390" spans="1:28" s="6" customFormat="1" x14ac:dyDescent="0.15">
      <c r="A11390" s="6" t="s">
        <v>86</v>
      </c>
      <c r="C11390" s="6">
        <v>6</v>
      </c>
      <c r="E11390" s="31">
        <v>-78</v>
      </c>
      <c r="F11390" s="31"/>
      <c r="G11390" s="33"/>
      <c r="I11390" s="33"/>
      <c r="J11390" s="33"/>
      <c r="AB11390" s="35"/>
    </row>
    <row r="11391" spans="1:28" s="6" customFormat="1" x14ac:dyDescent="0.15">
      <c r="A11391" s="6" t="s">
        <v>86</v>
      </c>
      <c r="C11391" s="6">
        <v>6</v>
      </c>
      <c r="E11391" s="31">
        <v>-78</v>
      </c>
      <c r="F11391" s="31"/>
      <c r="G11391" s="33"/>
      <c r="I11391" s="33"/>
      <c r="J11391" s="33"/>
      <c r="AB11391" s="35"/>
    </row>
    <row r="11392" spans="1:28" s="6" customFormat="1" x14ac:dyDescent="0.15">
      <c r="A11392" s="6" t="s">
        <v>86</v>
      </c>
      <c r="C11392" s="6">
        <v>6</v>
      </c>
      <c r="E11392" s="31">
        <v>-78</v>
      </c>
      <c r="F11392" s="31"/>
      <c r="G11392" s="33"/>
      <c r="I11392" s="33"/>
      <c r="J11392" s="33"/>
      <c r="AB11392" s="35"/>
    </row>
    <row r="11393" spans="1:28" s="6" customFormat="1" x14ac:dyDescent="0.15">
      <c r="A11393" s="6" t="s">
        <v>86</v>
      </c>
      <c r="C11393" s="6">
        <v>6</v>
      </c>
      <c r="E11393" s="31">
        <v>-85</v>
      </c>
      <c r="F11393" s="31"/>
      <c r="G11393" s="33"/>
      <c r="I11393" s="33"/>
      <c r="J11393" s="33"/>
      <c r="AB11393" s="35"/>
    </row>
    <row r="11394" spans="1:28" s="6" customFormat="1" x14ac:dyDescent="0.15">
      <c r="A11394" s="6" t="s">
        <v>86</v>
      </c>
      <c r="C11394" s="6">
        <v>6</v>
      </c>
      <c r="E11394" s="31">
        <v>-85</v>
      </c>
      <c r="F11394" s="31"/>
      <c r="G11394" s="33"/>
      <c r="I11394" s="33"/>
      <c r="J11394" s="33"/>
      <c r="AB11394" s="35"/>
    </row>
    <row r="11395" spans="1:28" s="6" customFormat="1" x14ac:dyDescent="0.15">
      <c r="A11395" s="6" t="s">
        <v>86</v>
      </c>
      <c r="C11395" s="6">
        <v>6</v>
      </c>
      <c r="E11395" s="31">
        <v>-82</v>
      </c>
      <c r="F11395" s="31"/>
      <c r="G11395" s="33"/>
      <c r="I11395" s="33"/>
      <c r="J11395" s="33"/>
      <c r="AB11395" s="35"/>
    </row>
    <row r="11396" spans="1:28" s="6" customFormat="1" x14ac:dyDescent="0.15">
      <c r="A11396" s="6" t="s">
        <v>86</v>
      </c>
      <c r="C11396" s="6">
        <v>6</v>
      </c>
      <c r="E11396" s="31">
        <v>-82</v>
      </c>
      <c r="F11396" s="31"/>
      <c r="G11396" s="33"/>
      <c r="I11396" s="33"/>
      <c r="J11396" s="33"/>
      <c r="AB11396" s="35"/>
    </row>
    <row r="11397" spans="1:28" s="6" customFormat="1" x14ac:dyDescent="0.15">
      <c r="A11397" s="6" t="s">
        <v>86</v>
      </c>
      <c r="C11397" s="6">
        <v>6</v>
      </c>
      <c r="E11397" s="31">
        <v>-82</v>
      </c>
      <c r="F11397" s="31"/>
      <c r="G11397" s="33"/>
      <c r="I11397" s="33"/>
      <c r="J11397" s="33"/>
      <c r="AB11397" s="35"/>
    </row>
    <row r="11398" spans="1:28" s="6" customFormat="1" x14ac:dyDescent="0.15">
      <c r="A11398" s="6" t="s">
        <v>86</v>
      </c>
      <c r="C11398" s="6">
        <v>6</v>
      </c>
      <c r="E11398" s="31">
        <v>-82</v>
      </c>
      <c r="F11398" s="31"/>
      <c r="G11398" s="33"/>
      <c r="I11398" s="33"/>
      <c r="J11398" s="33"/>
      <c r="AB11398" s="35"/>
    </row>
    <row r="11399" spans="1:28" s="6" customFormat="1" x14ac:dyDescent="0.15">
      <c r="A11399" s="6" t="s">
        <v>86</v>
      </c>
      <c r="C11399" s="6">
        <v>6</v>
      </c>
      <c r="E11399" s="31">
        <v>-82</v>
      </c>
      <c r="F11399" s="31"/>
      <c r="G11399" s="33"/>
      <c r="I11399" s="33"/>
      <c r="J11399" s="33"/>
      <c r="AB11399" s="35"/>
    </row>
    <row r="11400" spans="1:28" s="6" customFormat="1" x14ac:dyDescent="0.15">
      <c r="A11400" s="6" t="s">
        <v>86</v>
      </c>
      <c r="C11400" s="6">
        <v>6</v>
      </c>
      <c r="E11400" s="31">
        <v>-82</v>
      </c>
      <c r="F11400" s="31"/>
      <c r="G11400" s="33"/>
      <c r="I11400" s="33"/>
      <c r="J11400" s="33"/>
      <c r="AB11400" s="35"/>
    </row>
    <row r="11401" spans="1:28" s="6" customFormat="1" x14ac:dyDescent="0.15">
      <c r="A11401" s="6" t="s">
        <v>86</v>
      </c>
      <c r="C11401" s="6">
        <v>6</v>
      </c>
      <c r="E11401" s="31">
        <v>-78</v>
      </c>
      <c r="F11401" s="31"/>
      <c r="G11401" s="33"/>
      <c r="I11401" s="33"/>
      <c r="J11401" s="33"/>
      <c r="AB11401" s="35"/>
    </row>
    <row r="11402" spans="1:28" s="6" customFormat="1" x14ac:dyDescent="0.15">
      <c r="A11402" s="6" t="s">
        <v>86</v>
      </c>
      <c r="C11402" s="6">
        <v>6</v>
      </c>
      <c r="E11402" s="31">
        <v>-78</v>
      </c>
      <c r="F11402" s="31"/>
      <c r="G11402" s="33"/>
      <c r="I11402" s="33"/>
      <c r="J11402" s="33"/>
      <c r="AB11402" s="35"/>
    </row>
    <row r="11403" spans="1:28" s="6" customFormat="1" x14ac:dyDescent="0.15">
      <c r="A11403" s="6" t="s">
        <v>86</v>
      </c>
      <c r="C11403" s="6">
        <v>6</v>
      </c>
      <c r="E11403" s="31">
        <v>-76</v>
      </c>
      <c r="F11403" s="31"/>
      <c r="G11403" s="33"/>
      <c r="I11403" s="33"/>
      <c r="J11403" s="33"/>
      <c r="AB11403" s="35"/>
    </row>
    <row r="11404" spans="1:28" s="6" customFormat="1" x14ac:dyDescent="0.15">
      <c r="A11404" s="6" t="s">
        <v>86</v>
      </c>
      <c r="C11404" s="6">
        <v>6</v>
      </c>
      <c r="E11404" s="31">
        <v>-77</v>
      </c>
      <c r="F11404" s="31"/>
      <c r="G11404" s="33"/>
      <c r="I11404" s="33"/>
      <c r="J11404" s="33"/>
      <c r="AB11404" s="35"/>
    </row>
    <row r="11405" spans="1:28" s="6" customFormat="1" x14ac:dyDescent="0.15">
      <c r="A11405" s="6" t="s">
        <v>86</v>
      </c>
      <c r="C11405" s="6">
        <v>6</v>
      </c>
      <c r="E11405" s="31">
        <v>-77</v>
      </c>
      <c r="F11405" s="31"/>
      <c r="G11405" s="33"/>
      <c r="I11405" s="33"/>
      <c r="J11405" s="33"/>
      <c r="AB11405" s="35"/>
    </row>
    <row r="11406" spans="1:28" s="6" customFormat="1" x14ac:dyDescent="0.15">
      <c r="A11406" s="6" t="s">
        <v>86</v>
      </c>
      <c r="C11406" s="6">
        <v>6</v>
      </c>
      <c r="E11406" s="31">
        <v>-79</v>
      </c>
      <c r="F11406" s="31"/>
      <c r="G11406" s="33"/>
      <c r="I11406" s="33"/>
      <c r="J11406" s="33"/>
      <c r="AB11406" s="35"/>
    </row>
    <row r="11407" spans="1:28" s="6" customFormat="1" x14ac:dyDescent="0.15">
      <c r="A11407" s="6" t="s">
        <v>86</v>
      </c>
      <c r="C11407" s="6">
        <v>6</v>
      </c>
      <c r="E11407" s="31">
        <v>-83</v>
      </c>
      <c r="F11407" s="31"/>
      <c r="G11407" s="33"/>
      <c r="I11407" s="33"/>
      <c r="J11407" s="33"/>
      <c r="AB11407" s="35"/>
    </row>
    <row r="11408" spans="1:28" s="6" customFormat="1" x14ac:dyDescent="0.15">
      <c r="A11408" s="6" t="s">
        <v>86</v>
      </c>
      <c r="C11408" s="6">
        <v>6</v>
      </c>
      <c r="E11408" s="31">
        <v>-83</v>
      </c>
      <c r="F11408" s="31"/>
      <c r="G11408" s="33"/>
      <c r="I11408" s="33"/>
      <c r="J11408" s="33"/>
      <c r="AB11408" s="35"/>
    </row>
    <row r="11409" spans="1:28" s="6" customFormat="1" x14ac:dyDescent="0.15">
      <c r="A11409" s="6" t="s">
        <v>86</v>
      </c>
      <c r="C11409" s="6">
        <v>6</v>
      </c>
      <c r="E11409" s="31">
        <v>-78</v>
      </c>
      <c r="F11409" s="31"/>
      <c r="G11409" s="33"/>
      <c r="I11409" s="33"/>
      <c r="J11409" s="33"/>
      <c r="AB11409" s="35"/>
    </row>
    <row r="11410" spans="1:28" s="6" customFormat="1" x14ac:dyDescent="0.15">
      <c r="A11410" s="6" t="s">
        <v>86</v>
      </c>
      <c r="C11410" s="6">
        <v>6</v>
      </c>
      <c r="E11410" s="31">
        <v>-79</v>
      </c>
      <c r="F11410" s="31"/>
      <c r="G11410" s="33"/>
      <c r="I11410" s="33"/>
      <c r="J11410" s="33"/>
      <c r="AB11410" s="35"/>
    </row>
    <row r="11411" spans="1:28" s="6" customFormat="1" x14ac:dyDescent="0.15">
      <c r="A11411" s="6" t="s">
        <v>86</v>
      </c>
      <c r="C11411" s="6">
        <v>6</v>
      </c>
      <c r="E11411" s="31">
        <v>-79</v>
      </c>
      <c r="F11411" s="31"/>
      <c r="G11411" s="33"/>
      <c r="I11411" s="33"/>
      <c r="J11411" s="33"/>
      <c r="AB11411" s="35"/>
    </row>
    <row r="11412" spans="1:28" s="6" customFormat="1" x14ac:dyDescent="0.15">
      <c r="A11412" s="6" t="s">
        <v>86</v>
      </c>
      <c r="C11412" s="6">
        <v>6</v>
      </c>
      <c r="E11412" s="31">
        <v>-78</v>
      </c>
      <c r="F11412" s="31"/>
      <c r="G11412" s="33"/>
      <c r="I11412" s="33"/>
      <c r="J11412" s="33"/>
      <c r="AB11412" s="35"/>
    </row>
    <row r="11413" spans="1:28" s="6" customFormat="1" x14ac:dyDescent="0.15">
      <c r="A11413" s="6" t="s">
        <v>86</v>
      </c>
      <c r="C11413" s="6">
        <v>6</v>
      </c>
      <c r="E11413" s="31">
        <v>-79</v>
      </c>
      <c r="F11413" s="31"/>
      <c r="G11413" s="33"/>
      <c r="I11413" s="33"/>
      <c r="J11413" s="33"/>
      <c r="AB11413" s="35"/>
    </row>
    <row r="11414" spans="1:28" s="6" customFormat="1" x14ac:dyDescent="0.15">
      <c r="A11414" s="6" t="s">
        <v>86</v>
      </c>
      <c r="C11414" s="6">
        <v>6</v>
      </c>
      <c r="E11414" s="31">
        <v>-79</v>
      </c>
      <c r="F11414" s="31"/>
      <c r="G11414" s="33"/>
      <c r="I11414" s="33"/>
      <c r="J11414" s="33"/>
      <c r="AB11414" s="35"/>
    </row>
    <row r="11415" spans="1:28" s="6" customFormat="1" x14ac:dyDescent="0.15">
      <c r="A11415" s="6" t="s">
        <v>86</v>
      </c>
      <c r="C11415" s="6">
        <v>6</v>
      </c>
      <c r="E11415" s="31">
        <v>-79</v>
      </c>
      <c r="F11415" s="31"/>
      <c r="G11415" s="33"/>
      <c r="I11415" s="33"/>
      <c r="J11415" s="33"/>
      <c r="AB11415" s="35"/>
    </row>
    <row r="11416" spans="1:28" s="6" customFormat="1" x14ac:dyDescent="0.15">
      <c r="A11416" s="6" t="s">
        <v>86</v>
      </c>
      <c r="C11416" s="6">
        <v>6</v>
      </c>
      <c r="E11416" s="31">
        <v>-78</v>
      </c>
      <c r="F11416" s="31"/>
      <c r="G11416" s="33"/>
      <c r="I11416" s="33"/>
      <c r="J11416" s="33"/>
      <c r="AB11416" s="35"/>
    </row>
    <row r="11417" spans="1:28" s="6" customFormat="1" x14ac:dyDescent="0.15">
      <c r="A11417" s="6" t="s">
        <v>86</v>
      </c>
      <c r="C11417" s="6">
        <v>6</v>
      </c>
      <c r="E11417" s="31">
        <v>-78</v>
      </c>
      <c r="F11417" s="31"/>
      <c r="G11417" s="33"/>
      <c r="I11417" s="33"/>
      <c r="J11417" s="33"/>
      <c r="AB11417" s="35"/>
    </row>
    <row r="11418" spans="1:28" s="6" customFormat="1" x14ac:dyDescent="0.15">
      <c r="A11418" s="6" t="s">
        <v>86</v>
      </c>
      <c r="C11418" s="6">
        <v>6</v>
      </c>
      <c r="E11418" s="31">
        <v>-78</v>
      </c>
      <c r="F11418" s="31"/>
      <c r="G11418" s="33"/>
      <c r="I11418" s="33"/>
      <c r="J11418" s="33"/>
      <c r="AB11418" s="35"/>
    </row>
    <row r="11419" spans="1:28" s="6" customFormat="1" x14ac:dyDescent="0.15">
      <c r="A11419" s="6" t="s">
        <v>86</v>
      </c>
      <c r="C11419" s="6">
        <v>6</v>
      </c>
      <c r="E11419" s="31">
        <v>-79</v>
      </c>
      <c r="F11419" s="31"/>
      <c r="G11419" s="33"/>
      <c r="I11419" s="33"/>
      <c r="J11419" s="33"/>
      <c r="AB11419" s="35"/>
    </row>
    <row r="11420" spans="1:28" s="6" customFormat="1" x14ac:dyDescent="0.15">
      <c r="A11420" s="6" t="s">
        <v>86</v>
      </c>
      <c r="C11420" s="6">
        <v>6</v>
      </c>
      <c r="E11420" s="31">
        <v>-79</v>
      </c>
      <c r="F11420" s="31"/>
      <c r="G11420" s="33"/>
      <c r="I11420" s="33"/>
      <c r="J11420" s="33"/>
      <c r="AB11420" s="35"/>
    </row>
    <row r="11421" spans="1:28" s="6" customFormat="1" x14ac:dyDescent="0.15">
      <c r="A11421" s="6" t="s">
        <v>86</v>
      </c>
      <c r="C11421" s="6">
        <v>6</v>
      </c>
      <c r="E11421" s="31">
        <v>-93</v>
      </c>
      <c r="F11421" s="31"/>
      <c r="G11421" s="33"/>
      <c r="I11421" s="33"/>
      <c r="J11421" s="33"/>
      <c r="AB11421" s="35"/>
    </row>
    <row r="11422" spans="1:28" s="6" customFormat="1" x14ac:dyDescent="0.15">
      <c r="A11422" s="6" t="s">
        <v>86</v>
      </c>
      <c r="C11422" s="6">
        <v>6</v>
      </c>
      <c r="E11422" s="31">
        <v>-84</v>
      </c>
      <c r="F11422" s="31"/>
      <c r="G11422" s="33"/>
      <c r="I11422" s="33"/>
      <c r="J11422" s="33"/>
      <c r="AB11422" s="35"/>
    </row>
    <row r="11423" spans="1:28" s="6" customFormat="1" x14ac:dyDescent="0.15">
      <c r="A11423" s="6" t="s">
        <v>86</v>
      </c>
      <c r="C11423" s="6">
        <v>6</v>
      </c>
      <c r="E11423" s="31">
        <v>-84</v>
      </c>
      <c r="F11423" s="31"/>
      <c r="G11423" s="33"/>
      <c r="I11423" s="33"/>
      <c r="J11423" s="33"/>
      <c r="AB11423" s="35"/>
    </row>
    <row r="11424" spans="1:28" s="6" customFormat="1" x14ac:dyDescent="0.15">
      <c r="A11424" s="6" t="s">
        <v>86</v>
      </c>
      <c r="C11424" s="6">
        <v>6</v>
      </c>
      <c r="E11424" s="31">
        <v>-84</v>
      </c>
      <c r="F11424" s="31"/>
      <c r="G11424" s="33"/>
      <c r="I11424" s="33"/>
      <c r="J11424" s="33"/>
      <c r="AB11424" s="35"/>
    </row>
    <row r="11425" spans="1:28" s="6" customFormat="1" x14ac:dyDescent="0.15">
      <c r="A11425" s="6" t="s">
        <v>86</v>
      </c>
      <c r="C11425" s="6">
        <v>6</v>
      </c>
      <c r="E11425" s="31">
        <v>-80</v>
      </c>
      <c r="F11425" s="31"/>
      <c r="G11425" s="33"/>
      <c r="I11425" s="33"/>
      <c r="J11425" s="33"/>
      <c r="AB11425" s="35"/>
    </row>
    <row r="11426" spans="1:28" s="6" customFormat="1" x14ac:dyDescent="0.15">
      <c r="A11426" s="6" t="s">
        <v>86</v>
      </c>
      <c r="C11426" s="6">
        <v>6</v>
      </c>
      <c r="E11426" s="31">
        <v>-80</v>
      </c>
      <c r="F11426" s="31"/>
      <c r="G11426" s="33"/>
      <c r="I11426" s="33"/>
      <c r="J11426" s="33"/>
      <c r="AB11426" s="35"/>
    </row>
    <row r="11427" spans="1:28" s="6" customFormat="1" x14ac:dyDescent="0.15">
      <c r="A11427" s="6" t="s">
        <v>86</v>
      </c>
      <c r="C11427" s="6">
        <v>6</v>
      </c>
      <c r="E11427" s="31">
        <v>-81</v>
      </c>
      <c r="F11427" s="31"/>
      <c r="G11427" s="33"/>
      <c r="I11427" s="33"/>
      <c r="J11427" s="33"/>
      <c r="AB11427" s="35"/>
    </row>
    <row r="11428" spans="1:28" s="6" customFormat="1" x14ac:dyDescent="0.15">
      <c r="A11428" s="6" t="s">
        <v>86</v>
      </c>
      <c r="C11428" s="6">
        <v>6</v>
      </c>
      <c r="E11428" s="31">
        <v>-81</v>
      </c>
      <c r="F11428" s="31"/>
      <c r="G11428" s="33"/>
      <c r="I11428" s="33"/>
      <c r="J11428" s="33"/>
      <c r="AB11428" s="35"/>
    </row>
    <row r="11429" spans="1:28" s="6" customFormat="1" x14ac:dyDescent="0.15">
      <c r="A11429" s="6" t="s">
        <v>86</v>
      </c>
      <c r="C11429" s="6">
        <v>6</v>
      </c>
      <c r="E11429" s="31">
        <v>-81</v>
      </c>
      <c r="F11429" s="31"/>
      <c r="G11429" s="33"/>
      <c r="I11429" s="33"/>
      <c r="J11429" s="33"/>
      <c r="AB11429" s="35"/>
    </row>
    <row r="11430" spans="1:28" s="6" customFormat="1" x14ac:dyDescent="0.15">
      <c r="A11430" s="6" t="s">
        <v>86</v>
      </c>
      <c r="C11430" s="6">
        <v>6</v>
      </c>
      <c r="E11430" s="31">
        <v>-78</v>
      </c>
      <c r="F11430" s="31"/>
      <c r="G11430" s="33"/>
      <c r="I11430" s="33"/>
      <c r="J11430" s="33"/>
      <c r="AB11430" s="35"/>
    </row>
    <row r="11431" spans="1:28" s="6" customFormat="1" x14ac:dyDescent="0.15">
      <c r="A11431" s="6" t="s">
        <v>86</v>
      </c>
      <c r="C11431" s="6">
        <v>6</v>
      </c>
      <c r="E11431" s="31">
        <v>-93</v>
      </c>
      <c r="F11431" s="31"/>
      <c r="G11431" s="33"/>
      <c r="I11431" s="33"/>
      <c r="J11431" s="33"/>
      <c r="AB11431" s="35"/>
    </row>
    <row r="11432" spans="1:28" s="6" customFormat="1" x14ac:dyDescent="0.15">
      <c r="A11432" s="6" t="s">
        <v>86</v>
      </c>
      <c r="C11432" s="6">
        <v>6</v>
      </c>
      <c r="E11432" s="31">
        <v>-93</v>
      </c>
      <c r="F11432" s="31"/>
      <c r="G11432" s="33"/>
      <c r="I11432" s="33"/>
      <c r="J11432" s="33"/>
      <c r="AB11432" s="35"/>
    </row>
    <row r="11433" spans="1:28" s="6" customFormat="1" x14ac:dyDescent="0.15">
      <c r="A11433" s="6" t="s">
        <v>86</v>
      </c>
      <c r="C11433" s="6">
        <v>6</v>
      </c>
      <c r="E11433" s="31">
        <v>-78</v>
      </c>
      <c r="F11433" s="31"/>
      <c r="G11433" s="33"/>
      <c r="I11433" s="33"/>
      <c r="J11433" s="33"/>
      <c r="AB11433" s="35"/>
    </row>
    <row r="11434" spans="1:28" s="6" customFormat="1" x14ac:dyDescent="0.15">
      <c r="A11434" s="6" t="s">
        <v>86</v>
      </c>
      <c r="C11434" s="6">
        <v>6</v>
      </c>
      <c r="E11434" s="31">
        <v>-78</v>
      </c>
      <c r="F11434" s="31"/>
      <c r="G11434" s="33"/>
      <c r="I11434" s="33"/>
      <c r="J11434" s="33"/>
      <c r="AB11434" s="35"/>
    </row>
    <row r="11435" spans="1:28" s="6" customFormat="1" x14ac:dyDescent="0.15">
      <c r="A11435" s="6" t="s">
        <v>86</v>
      </c>
      <c r="C11435" s="6">
        <v>6</v>
      </c>
      <c r="E11435" s="31">
        <v>-78</v>
      </c>
      <c r="F11435" s="31"/>
      <c r="G11435" s="33"/>
      <c r="I11435" s="33"/>
      <c r="J11435" s="33"/>
      <c r="AB11435" s="35"/>
    </row>
    <row r="11436" spans="1:28" s="6" customFormat="1" x14ac:dyDescent="0.15">
      <c r="A11436" s="6" t="s">
        <v>86</v>
      </c>
      <c r="C11436" s="6">
        <v>6</v>
      </c>
      <c r="E11436" s="31">
        <v>-83</v>
      </c>
      <c r="F11436" s="31"/>
      <c r="G11436" s="33"/>
      <c r="I11436" s="33"/>
      <c r="J11436" s="33"/>
      <c r="AB11436" s="35"/>
    </row>
    <row r="11437" spans="1:28" s="6" customFormat="1" x14ac:dyDescent="0.15">
      <c r="A11437" s="6" t="s">
        <v>86</v>
      </c>
      <c r="C11437" s="6">
        <v>6</v>
      </c>
      <c r="E11437" s="31">
        <v>-83</v>
      </c>
      <c r="F11437" s="31"/>
      <c r="G11437" s="33"/>
      <c r="I11437" s="33"/>
      <c r="J11437" s="33"/>
      <c r="AB11437" s="35"/>
    </row>
    <row r="11438" spans="1:28" s="6" customFormat="1" x14ac:dyDescent="0.15">
      <c r="A11438" s="6" t="s">
        <v>86</v>
      </c>
      <c r="C11438" s="6">
        <v>6</v>
      </c>
      <c r="E11438" s="31">
        <v>-83</v>
      </c>
      <c r="F11438" s="31"/>
      <c r="G11438" s="33"/>
      <c r="I11438" s="33"/>
      <c r="J11438" s="33"/>
      <c r="AB11438" s="35"/>
    </row>
    <row r="11439" spans="1:28" s="6" customFormat="1" x14ac:dyDescent="0.15">
      <c r="A11439" s="6" t="s">
        <v>86</v>
      </c>
      <c r="C11439" s="6">
        <v>6</v>
      </c>
      <c r="E11439" s="31">
        <v>-83</v>
      </c>
      <c r="F11439" s="31"/>
      <c r="G11439" s="33"/>
      <c r="I11439" s="33"/>
      <c r="J11439" s="33"/>
      <c r="AB11439" s="35"/>
    </row>
    <row r="11440" spans="1:28" s="6" customFormat="1" x14ac:dyDescent="0.15">
      <c r="A11440" s="6" t="s">
        <v>86</v>
      </c>
      <c r="C11440" s="6">
        <v>6</v>
      </c>
      <c r="E11440" s="31">
        <v>-83</v>
      </c>
      <c r="F11440" s="31"/>
      <c r="G11440" s="33"/>
      <c r="I11440" s="33"/>
      <c r="J11440" s="33"/>
      <c r="AB11440" s="35"/>
    </row>
    <row r="11441" spans="1:28" s="6" customFormat="1" x14ac:dyDescent="0.15">
      <c r="A11441" s="6" t="s">
        <v>86</v>
      </c>
      <c r="C11441" s="6">
        <v>6</v>
      </c>
      <c r="E11441" s="31">
        <v>-83</v>
      </c>
      <c r="F11441" s="31"/>
      <c r="G11441" s="33"/>
      <c r="I11441" s="33"/>
      <c r="J11441" s="33"/>
      <c r="AB11441" s="35"/>
    </row>
    <row r="11442" spans="1:28" s="6" customFormat="1" x14ac:dyDescent="0.15">
      <c r="A11442" s="6" t="s">
        <v>86</v>
      </c>
      <c r="C11442" s="6">
        <v>6</v>
      </c>
      <c r="E11442" s="31">
        <v>-82</v>
      </c>
      <c r="F11442" s="31"/>
      <c r="G11442" s="33"/>
      <c r="I11442" s="33"/>
      <c r="J11442" s="33"/>
      <c r="AB11442" s="35"/>
    </row>
    <row r="11443" spans="1:28" s="6" customFormat="1" x14ac:dyDescent="0.15">
      <c r="A11443" s="6" t="s">
        <v>86</v>
      </c>
      <c r="C11443" s="6">
        <v>6</v>
      </c>
      <c r="E11443" s="31">
        <v>-82</v>
      </c>
      <c r="F11443" s="31"/>
      <c r="G11443" s="33"/>
      <c r="I11443" s="33"/>
      <c r="J11443" s="33"/>
      <c r="AB11443" s="35"/>
    </row>
    <row r="11444" spans="1:28" s="6" customFormat="1" x14ac:dyDescent="0.15">
      <c r="A11444" s="6" t="s">
        <v>86</v>
      </c>
      <c r="C11444" s="6">
        <v>6</v>
      </c>
      <c r="E11444" s="31">
        <v>-82</v>
      </c>
      <c r="F11444" s="31"/>
      <c r="G11444" s="33"/>
      <c r="I11444" s="33"/>
      <c r="J11444" s="33"/>
      <c r="AB11444" s="35"/>
    </row>
    <row r="11445" spans="1:28" s="6" customFormat="1" x14ac:dyDescent="0.15">
      <c r="A11445" s="6" t="s">
        <v>86</v>
      </c>
      <c r="C11445" s="6">
        <v>6</v>
      </c>
      <c r="E11445" s="31">
        <v>-83</v>
      </c>
      <c r="F11445" s="31"/>
      <c r="G11445" s="33"/>
      <c r="I11445" s="33"/>
      <c r="J11445" s="33"/>
      <c r="AB11445" s="35"/>
    </row>
    <row r="11446" spans="1:28" s="6" customFormat="1" x14ac:dyDescent="0.15">
      <c r="A11446" s="6" t="s">
        <v>86</v>
      </c>
      <c r="C11446" s="6">
        <v>6</v>
      </c>
      <c r="E11446" s="31">
        <v>-83</v>
      </c>
      <c r="F11446" s="31"/>
      <c r="G11446" s="33"/>
      <c r="I11446" s="33"/>
      <c r="J11446" s="33"/>
      <c r="AB11446" s="35"/>
    </row>
    <row r="11447" spans="1:28" s="6" customFormat="1" x14ac:dyDescent="0.15">
      <c r="A11447" s="6" t="s">
        <v>86</v>
      </c>
      <c r="C11447" s="6">
        <v>6</v>
      </c>
      <c r="E11447" s="31">
        <v>-83</v>
      </c>
      <c r="F11447" s="31"/>
      <c r="G11447" s="33"/>
      <c r="I11447" s="33"/>
      <c r="J11447" s="33"/>
      <c r="AB11447" s="35"/>
    </row>
    <row r="11448" spans="1:28" s="6" customFormat="1" x14ac:dyDescent="0.15">
      <c r="A11448" s="6" t="s">
        <v>86</v>
      </c>
      <c r="C11448" s="6">
        <v>6</v>
      </c>
      <c r="E11448" s="31">
        <v>-82</v>
      </c>
      <c r="F11448" s="31"/>
      <c r="G11448" s="33"/>
      <c r="I11448" s="33"/>
      <c r="J11448" s="33"/>
      <c r="AB11448" s="35"/>
    </row>
    <row r="11449" spans="1:28" s="6" customFormat="1" x14ac:dyDescent="0.15">
      <c r="A11449" s="6" t="s">
        <v>86</v>
      </c>
      <c r="C11449" s="6">
        <v>6</v>
      </c>
      <c r="E11449" s="31">
        <v>-82</v>
      </c>
      <c r="F11449" s="31"/>
      <c r="G11449" s="33"/>
      <c r="I11449" s="33"/>
      <c r="J11449" s="33"/>
      <c r="AB11449" s="35"/>
    </row>
    <row r="11450" spans="1:28" s="6" customFormat="1" x14ac:dyDescent="0.15">
      <c r="A11450" s="6" t="s">
        <v>86</v>
      </c>
      <c r="C11450" s="6">
        <v>6</v>
      </c>
      <c r="E11450" s="31">
        <v>-80</v>
      </c>
      <c r="F11450" s="31"/>
      <c r="G11450" s="33"/>
      <c r="I11450" s="33"/>
      <c r="J11450" s="33"/>
      <c r="AB11450" s="35"/>
    </row>
    <row r="11451" spans="1:28" s="6" customFormat="1" x14ac:dyDescent="0.15">
      <c r="A11451" s="6" t="s">
        <v>86</v>
      </c>
      <c r="C11451" s="6">
        <v>6</v>
      </c>
      <c r="E11451" s="31">
        <v>-81</v>
      </c>
      <c r="F11451" s="31"/>
      <c r="G11451" s="33"/>
      <c r="I11451" s="33"/>
      <c r="J11451" s="33"/>
      <c r="AB11451" s="35"/>
    </row>
    <row r="11452" spans="1:28" s="6" customFormat="1" x14ac:dyDescent="0.15">
      <c r="A11452" s="6" t="s">
        <v>86</v>
      </c>
      <c r="C11452" s="6">
        <v>6</v>
      </c>
      <c r="E11452" s="31">
        <v>-81</v>
      </c>
      <c r="F11452" s="31"/>
      <c r="G11452" s="33"/>
      <c r="I11452" s="33"/>
      <c r="J11452" s="33"/>
      <c r="AB11452" s="35"/>
    </row>
    <row r="11453" spans="1:28" s="6" customFormat="1" x14ac:dyDescent="0.15">
      <c r="A11453" s="6" t="s">
        <v>86</v>
      </c>
      <c r="C11453" s="6">
        <v>6</v>
      </c>
      <c r="E11453" s="31">
        <v>-81</v>
      </c>
      <c r="F11453" s="31"/>
      <c r="G11453" s="33"/>
      <c r="I11453" s="33"/>
      <c r="J11453" s="33"/>
      <c r="AB11453" s="35"/>
    </row>
    <row r="11454" spans="1:28" s="6" customFormat="1" x14ac:dyDescent="0.15">
      <c r="A11454" s="6" t="s">
        <v>86</v>
      </c>
      <c r="C11454" s="6">
        <v>6</v>
      </c>
      <c r="E11454" s="31">
        <v>-81</v>
      </c>
      <c r="F11454" s="31"/>
      <c r="G11454" s="33"/>
      <c r="I11454" s="33"/>
      <c r="J11454" s="33"/>
      <c r="AB11454" s="35"/>
    </row>
    <row r="11455" spans="1:28" s="6" customFormat="1" x14ac:dyDescent="0.15">
      <c r="A11455" s="6" t="s">
        <v>86</v>
      </c>
      <c r="C11455" s="6">
        <v>6</v>
      </c>
      <c r="E11455" s="31">
        <v>-81</v>
      </c>
      <c r="F11455" s="31"/>
      <c r="G11455" s="33"/>
      <c r="I11455" s="33"/>
      <c r="J11455" s="33"/>
      <c r="AB11455" s="35"/>
    </row>
    <row r="11456" spans="1:28" s="6" customFormat="1" x14ac:dyDescent="0.15">
      <c r="A11456" s="6" t="s">
        <v>86</v>
      </c>
      <c r="C11456" s="6">
        <v>6</v>
      </c>
      <c r="E11456" s="31">
        <v>-81</v>
      </c>
      <c r="F11456" s="31"/>
      <c r="G11456" s="33"/>
      <c r="I11456" s="33"/>
      <c r="J11456" s="33"/>
      <c r="AB11456" s="35"/>
    </row>
    <row r="11457" spans="1:28" s="6" customFormat="1" x14ac:dyDescent="0.15">
      <c r="A11457" s="6" t="s">
        <v>86</v>
      </c>
      <c r="C11457" s="6">
        <v>6</v>
      </c>
      <c r="E11457" s="31">
        <v>-80</v>
      </c>
      <c r="F11457" s="31"/>
      <c r="G11457" s="33"/>
      <c r="I11457" s="33"/>
      <c r="J11457" s="33"/>
      <c r="AB11457" s="35"/>
    </row>
    <row r="11458" spans="1:28" s="6" customFormat="1" x14ac:dyDescent="0.15">
      <c r="A11458" s="6" t="s">
        <v>86</v>
      </c>
      <c r="C11458" s="6">
        <v>6</v>
      </c>
      <c r="E11458" s="31">
        <v>-80</v>
      </c>
      <c r="F11458" s="31"/>
      <c r="G11458" s="33"/>
      <c r="I11458" s="33"/>
      <c r="J11458" s="33"/>
      <c r="AB11458" s="35"/>
    </row>
    <row r="11459" spans="1:28" s="6" customFormat="1" x14ac:dyDescent="0.15">
      <c r="A11459" s="6" t="s">
        <v>86</v>
      </c>
      <c r="C11459" s="6">
        <v>6</v>
      </c>
      <c r="E11459" s="31">
        <v>-81</v>
      </c>
      <c r="F11459" s="31"/>
      <c r="G11459" s="33"/>
      <c r="I11459" s="33"/>
      <c r="J11459" s="33"/>
      <c r="AB11459" s="35"/>
    </row>
    <row r="11460" spans="1:28" s="6" customFormat="1" x14ac:dyDescent="0.15">
      <c r="A11460" s="6" t="s">
        <v>87</v>
      </c>
      <c r="C11460" s="6">
        <v>5</v>
      </c>
      <c r="E11460" s="31">
        <v>-81</v>
      </c>
      <c r="F11460" s="31"/>
      <c r="G11460" s="33"/>
      <c r="I11460" s="33"/>
      <c r="J11460" s="33"/>
      <c r="AB11460" s="35"/>
    </row>
    <row r="11461" spans="1:28" s="6" customFormat="1" x14ac:dyDescent="0.15">
      <c r="A11461" s="6" t="s">
        <v>87</v>
      </c>
      <c r="C11461" s="6">
        <v>5</v>
      </c>
      <c r="E11461" s="31">
        <v>-80</v>
      </c>
      <c r="F11461" s="31"/>
      <c r="G11461" s="33"/>
      <c r="I11461" s="33"/>
      <c r="J11461" s="33"/>
      <c r="AB11461" s="35"/>
    </row>
    <row r="11462" spans="1:28" s="6" customFormat="1" x14ac:dyDescent="0.15">
      <c r="A11462" s="6" t="s">
        <v>87</v>
      </c>
      <c r="C11462" s="6">
        <v>5</v>
      </c>
      <c r="E11462" s="31">
        <v>-80</v>
      </c>
      <c r="F11462" s="31"/>
      <c r="G11462" s="33"/>
      <c r="I11462" s="33"/>
      <c r="J11462" s="33"/>
      <c r="AB11462" s="35"/>
    </row>
    <row r="11463" spans="1:28" s="6" customFormat="1" x14ac:dyDescent="0.15">
      <c r="A11463" s="6" t="s">
        <v>87</v>
      </c>
      <c r="C11463" s="6">
        <v>5</v>
      </c>
      <c r="E11463" s="31">
        <v>-80</v>
      </c>
      <c r="F11463" s="31"/>
      <c r="G11463" s="33"/>
      <c r="I11463" s="33"/>
      <c r="J11463" s="33"/>
      <c r="AB11463" s="35"/>
    </row>
    <row r="11464" spans="1:28" s="6" customFormat="1" x14ac:dyDescent="0.15">
      <c r="A11464" s="6" t="s">
        <v>87</v>
      </c>
      <c r="C11464" s="6">
        <v>5</v>
      </c>
      <c r="E11464" s="31">
        <v>-80</v>
      </c>
      <c r="F11464" s="31"/>
      <c r="G11464" s="33"/>
      <c r="I11464" s="33"/>
      <c r="J11464" s="33"/>
      <c r="AB11464" s="35"/>
    </row>
    <row r="11465" spans="1:28" s="6" customFormat="1" x14ac:dyDescent="0.15">
      <c r="A11465" s="6" t="s">
        <v>87</v>
      </c>
      <c r="C11465" s="6">
        <v>5</v>
      </c>
      <c r="E11465" s="31">
        <v>-80</v>
      </c>
      <c r="F11465" s="31"/>
      <c r="G11465" s="33"/>
      <c r="I11465" s="33"/>
      <c r="J11465" s="33"/>
      <c r="AB11465" s="35"/>
    </row>
    <row r="11466" spans="1:28" s="6" customFormat="1" x14ac:dyDescent="0.15">
      <c r="A11466" s="6" t="s">
        <v>87</v>
      </c>
      <c r="C11466" s="6">
        <v>5</v>
      </c>
      <c r="E11466" s="31">
        <v>-80</v>
      </c>
      <c r="F11466" s="31"/>
      <c r="G11466" s="33"/>
      <c r="I11466" s="33"/>
      <c r="J11466" s="33"/>
      <c r="AB11466" s="35"/>
    </row>
    <row r="11467" spans="1:28" s="6" customFormat="1" x14ac:dyDescent="0.15">
      <c r="A11467" s="6" t="s">
        <v>87</v>
      </c>
      <c r="C11467" s="6">
        <v>5</v>
      </c>
      <c r="E11467" s="31">
        <v>-80</v>
      </c>
      <c r="F11467" s="31"/>
      <c r="G11467" s="33"/>
      <c r="I11467" s="33"/>
      <c r="J11467" s="33"/>
      <c r="AB11467" s="35"/>
    </row>
    <row r="11468" spans="1:28" s="6" customFormat="1" x14ac:dyDescent="0.15">
      <c r="A11468" s="6" t="s">
        <v>87</v>
      </c>
      <c r="C11468" s="6">
        <v>5</v>
      </c>
      <c r="E11468" s="31">
        <v>-80</v>
      </c>
      <c r="F11468" s="31"/>
      <c r="G11468" s="33"/>
      <c r="I11468" s="33"/>
      <c r="J11468" s="33"/>
      <c r="AB11468" s="35"/>
    </row>
    <row r="11469" spans="1:28" s="6" customFormat="1" x14ac:dyDescent="0.15">
      <c r="A11469" s="6" t="s">
        <v>87</v>
      </c>
      <c r="C11469" s="6">
        <v>5</v>
      </c>
      <c r="E11469" s="31">
        <v>-80</v>
      </c>
      <c r="F11469" s="31"/>
      <c r="G11469" s="33"/>
      <c r="I11469" s="33"/>
      <c r="J11469" s="33"/>
      <c r="AB11469" s="35"/>
    </row>
    <row r="11470" spans="1:28" s="6" customFormat="1" x14ac:dyDescent="0.15">
      <c r="A11470" s="6" t="s">
        <v>87</v>
      </c>
      <c r="C11470" s="6">
        <v>5</v>
      </c>
      <c r="E11470" s="31">
        <v>-80</v>
      </c>
      <c r="F11470" s="31"/>
      <c r="G11470" s="33"/>
      <c r="I11470" s="33"/>
      <c r="J11470" s="33"/>
      <c r="AB11470" s="35"/>
    </row>
    <row r="11471" spans="1:28" s="6" customFormat="1" x14ac:dyDescent="0.15">
      <c r="A11471" s="6" t="s">
        <v>87</v>
      </c>
      <c r="C11471" s="6">
        <v>5</v>
      </c>
      <c r="E11471" s="31">
        <v>-80</v>
      </c>
      <c r="F11471" s="31"/>
      <c r="G11471" s="33"/>
      <c r="I11471" s="33"/>
      <c r="J11471" s="33"/>
      <c r="AB11471" s="35"/>
    </row>
    <row r="11472" spans="1:28" s="6" customFormat="1" x14ac:dyDescent="0.15">
      <c r="A11472" s="6" t="s">
        <v>87</v>
      </c>
      <c r="C11472" s="6">
        <v>5</v>
      </c>
      <c r="E11472" s="31">
        <v>-80</v>
      </c>
      <c r="F11472" s="31"/>
      <c r="G11472" s="33"/>
      <c r="I11472" s="33"/>
      <c r="J11472" s="33"/>
      <c r="AB11472" s="35"/>
    </row>
    <row r="11473" spans="1:28" s="6" customFormat="1" x14ac:dyDescent="0.15">
      <c r="A11473" s="6" t="s">
        <v>87</v>
      </c>
      <c r="C11473" s="6">
        <v>5</v>
      </c>
      <c r="E11473" s="31">
        <v>-80</v>
      </c>
      <c r="F11473" s="31"/>
      <c r="G11473" s="33"/>
      <c r="I11473" s="33"/>
      <c r="J11473" s="33"/>
      <c r="AB11473" s="35"/>
    </row>
    <row r="11474" spans="1:28" s="6" customFormat="1" x14ac:dyDescent="0.15">
      <c r="A11474" s="6" t="s">
        <v>87</v>
      </c>
      <c r="C11474" s="6">
        <v>5</v>
      </c>
      <c r="E11474" s="31">
        <v>-80</v>
      </c>
      <c r="F11474" s="31"/>
      <c r="G11474" s="33"/>
      <c r="I11474" s="33"/>
      <c r="J11474" s="33"/>
      <c r="AB11474" s="35"/>
    </row>
    <row r="11475" spans="1:28" s="6" customFormat="1" x14ac:dyDescent="0.15">
      <c r="A11475" s="6" t="s">
        <v>87</v>
      </c>
      <c r="C11475" s="6">
        <v>5</v>
      </c>
      <c r="E11475" s="31">
        <v>-80</v>
      </c>
      <c r="F11475" s="31"/>
      <c r="G11475" s="33"/>
      <c r="I11475" s="33"/>
      <c r="J11475" s="33"/>
      <c r="AB11475" s="35"/>
    </row>
    <row r="11476" spans="1:28" s="6" customFormat="1" x14ac:dyDescent="0.15">
      <c r="A11476" s="6" t="s">
        <v>87</v>
      </c>
      <c r="C11476" s="6">
        <v>5</v>
      </c>
      <c r="E11476" s="31">
        <v>-80</v>
      </c>
      <c r="F11476" s="31"/>
      <c r="G11476" s="33"/>
      <c r="I11476" s="33"/>
      <c r="J11476" s="33"/>
      <c r="AB11476" s="35"/>
    </row>
    <row r="11477" spans="1:28" s="6" customFormat="1" x14ac:dyDescent="0.15">
      <c r="A11477" s="6" t="s">
        <v>87</v>
      </c>
      <c r="C11477" s="6">
        <v>5</v>
      </c>
      <c r="E11477" s="31">
        <v>-80</v>
      </c>
      <c r="F11477" s="31"/>
      <c r="G11477" s="33"/>
      <c r="I11477" s="33"/>
      <c r="J11477" s="33"/>
      <c r="AB11477" s="35"/>
    </row>
    <row r="11478" spans="1:28" s="6" customFormat="1" x14ac:dyDescent="0.15">
      <c r="A11478" s="6" t="s">
        <v>87</v>
      </c>
      <c r="C11478" s="6">
        <v>5</v>
      </c>
      <c r="E11478" s="31">
        <v>-80</v>
      </c>
      <c r="F11478" s="31"/>
      <c r="G11478" s="33"/>
      <c r="I11478" s="33"/>
      <c r="J11478" s="33"/>
      <c r="AB11478" s="35"/>
    </row>
    <row r="11479" spans="1:28" s="6" customFormat="1" x14ac:dyDescent="0.15">
      <c r="A11479" s="6" t="s">
        <v>87</v>
      </c>
      <c r="C11479" s="6">
        <v>5</v>
      </c>
      <c r="E11479" s="31">
        <v>-80</v>
      </c>
      <c r="F11479" s="31"/>
      <c r="G11479" s="33"/>
      <c r="I11479" s="33"/>
      <c r="J11479" s="33"/>
      <c r="AB11479" s="35"/>
    </row>
    <row r="11480" spans="1:28" s="6" customFormat="1" x14ac:dyDescent="0.15">
      <c r="A11480" s="6" t="s">
        <v>87</v>
      </c>
      <c r="C11480" s="6">
        <v>5</v>
      </c>
      <c r="E11480" s="31">
        <v>-80</v>
      </c>
      <c r="F11480" s="31"/>
      <c r="G11480" s="33"/>
      <c r="I11480" s="33"/>
      <c r="J11480" s="33"/>
      <c r="AB11480" s="35"/>
    </row>
    <row r="11481" spans="1:28" s="6" customFormat="1" x14ac:dyDescent="0.15">
      <c r="A11481" s="6" t="s">
        <v>87</v>
      </c>
      <c r="C11481" s="6">
        <v>5</v>
      </c>
      <c r="E11481" s="31">
        <v>-80</v>
      </c>
      <c r="F11481" s="31"/>
      <c r="G11481" s="33"/>
      <c r="I11481" s="33"/>
      <c r="J11481" s="33"/>
      <c r="AB11481" s="35"/>
    </row>
    <row r="11482" spans="1:28" s="6" customFormat="1" x14ac:dyDescent="0.15">
      <c r="A11482" s="6" t="s">
        <v>87</v>
      </c>
      <c r="C11482" s="6">
        <v>5</v>
      </c>
      <c r="E11482" s="31">
        <v>-80</v>
      </c>
      <c r="F11482" s="31"/>
      <c r="G11482" s="33"/>
      <c r="I11482" s="33"/>
      <c r="J11482" s="33"/>
      <c r="AB11482" s="35"/>
    </row>
    <row r="11483" spans="1:28" s="6" customFormat="1" x14ac:dyDescent="0.15">
      <c r="A11483" s="6" t="s">
        <v>87</v>
      </c>
      <c r="C11483" s="6">
        <v>5</v>
      </c>
      <c r="E11483" s="31">
        <v>-80</v>
      </c>
      <c r="F11483" s="31"/>
      <c r="G11483" s="33"/>
      <c r="I11483" s="33"/>
      <c r="J11483" s="33"/>
      <c r="AB11483" s="35"/>
    </row>
    <row r="11484" spans="1:28" s="6" customFormat="1" x14ac:dyDescent="0.15">
      <c r="A11484" s="6" t="s">
        <v>87</v>
      </c>
      <c r="C11484" s="6">
        <v>5</v>
      </c>
      <c r="E11484" s="31">
        <v>-80</v>
      </c>
      <c r="F11484" s="31"/>
      <c r="G11484" s="33"/>
      <c r="I11484" s="33"/>
      <c r="J11484" s="33"/>
      <c r="AB11484" s="35"/>
    </row>
    <row r="11485" spans="1:28" s="6" customFormat="1" x14ac:dyDescent="0.15">
      <c r="A11485" s="6" t="s">
        <v>87</v>
      </c>
      <c r="C11485" s="6">
        <v>5</v>
      </c>
      <c r="E11485" s="31">
        <v>-80</v>
      </c>
      <c r="F11485" s="31"/>
      <c r="G11485" s="33"/>
      <c r="I11485" s="33"/>
      <c r="J11485" s="33"/>
      <c r="AB11485" s="35"/>
    </row>
    <row r="11486" spans="1:28" s="6" customFormat="1" x14ac:dyDescent="0.15">
      <c r="A11486" s="6" t="s">
        <v>87</v>
      </c>
      <c r="C11486" s="6">
        <v>5</v>
      </c>
      <c r="E11486" s="31">
        <v>-80</v>
      </c>
      <c r="F11486" s="31"/>
      <c r="G11486" s="33"/>
      <c r="I11486" s="33"/>
      <c r="J11486" s="33"/>
      <c r="AB11486" s="35"/>
    </row>
    <row r="11487" spans="1:28" s="6" customFormat="1" x14ac:dyDescent="0.15">
      <c r="A11487" s="6" t="s">
        <v>87</v>
      </c>
      <c r="C11487" s="6">
        <v>5</v>
      </c>
      <c r="E11487" s="31">
        <v>-80</v>
      </c>
      <c r="F11487" s="31"/>
      <c r="G11487" s="33"/>
      <c r="I11487" s="33"/>
      <c r="J11487" s="33"/>
      <c r="AB11487" s="35"/>
    </row>
    <row r="11488" spans="1:28" s="6" customFormat="1" x14ac:dyDescent="0.15">
      <c r="A11488" s="6" t="s">
        <v>87</v>
      </c>
      <c r="C11488" s="6">
        <v>5</v>
      </c>
      <c r="E11488" s="31">
        <v>-81</v>
      </c>
      <c r="F11488" s="31"/>
      <c r="G11488" s="33"/>
      <c r="I11488" s="33"/>
      <c r="J11488" s="33"/>
      <c r="AB11488" s="35"/>
    </row>
    <row r="11489" spans="1:28" s="6" customFormat="1" x14ac:dyDescent="0.15">
      <c r="A11489" s="6" t="s">
        <v>87</v>
      </c>
      <c r="C11489" s="6">
        <v>5</v>
      </c>
      <c r="E11489" s="31">
        <v>-81</v>
      </c>
      <c r="F11489" s="31"/>
      <c r="G11489" s="33"/>
      <c r="I11489" s="33"/>
      <c r="J11489" s="33"/>
      <c r="AB11489" s="35"/>
    </row>
    <row r="11490" spans="1:28" s="6" customFormat="1" x14ac:dyDescent="0.15">
      <c r="A11490" s="6" t="s">
        <v>87</v>
      </c>
      <c r="C11490" s="6">
        <v>5</v>
      </c>
      <c r="E11490" s="31">
        <v>-81</v>
      </c>
      <c r="F11490" s="31"/>
      <c r="G11490" s="33"/>
      <c r="I11490" s="33"/>
      <c r="J11490" s="33"/>
      <c r="AB11490" s="35"/>
    </row>
    <row r="11491" spans="1:28" s="6" customFormat="1" x14ac:dyDescent="0.15">
      <c r="A11491" s="6" t="s">
        <v>87</v>
      </c>
      <c r="C11491" s="6">
        <v>5</v>
      </c>
      <c r="E11491" s="31">
        <v>-81</v>
      </c>
      <c r="F11491" s="31"/>
      <c r="G11491" s="33"/>
      <c r="I11491" s="33"/>
      <c r="J11491" s="33"/>
      <c r="AB11491" s="35"/>
    </row>
    <row r="11492" spans="1:28" s="6" customFormat="1" x14ac:dyDescent="0.15">
      <c r="A11492" s="6" t="s">
        <v>87</v>
      </c>
      <c r="C11492" s="6">
        <v>5</v>
      </c>
      <c r="E11492" s="31">
        <v>-81</v>
      </c>
      <c r="F11492" s="31"/>
      <c r="G11492" s="33"/>
      <c r="I11492" s="33"/>
      <c r="J11492" s="33"/>
      <c r="AB11492" s="35"/>
    </row>
    <row r="11493" spans="1:28" s="6" customFormat="1" x14ac:dyDescent="0.15">
      <c r="A11493" s="6" t="s">
        <v>87</v>
      </c>
      <c r="C11493" s="6">
        <v>5</v>
      </c>
      <c r="E11493" s="31">
        <v>-76</v>
      </c>
      <c r="F11493" s="31"/>
      <c r="G11493" s="33"/>
      <c r="I11493" s="33"/>
      <c r="J11493" s="33"/>
      <c r="AB11493" s="35"/>
    </row>
    <row r="11494" spans="1:28" s="6" customFormat="1" x14ac:dyDescent="0.15">
      <c r="A11494" s="6" t="s">
        <v>87</v>
      </c>
      <c r="C11494" s="6">
        <v>5</v>
      </c>
      <c r="E11494" s="31">
        <v>-77</v>
      </c>
      <c r="F11494" s="31"/>
      <c r="G11494" s="33"/>
      <c r="I11494" s="33"/>
      <c r="J11494" s="33"/>
      <c r="AB11494" s="35"/>
    </row>
    <row r="11495" spans="1:28" s="6" customFormat="1" x14ac:dyDescent="0.15">
      <c r="A11495" s="6" t="s">
        <v>87</v>
      </c>
      <c r="C11495" s="6">
        <v>5</v>
      </c>
      <c r="E11495" s="31">
        <v>-77</v>
      </c>
      <c r="F11495" s="31"/>
      <c r="G11495" s="33"/>
      <c r="I11495" s="33"/>
      <c r="J11495" s="33"/>
      <c r="AB11495" s="35"/>
    </row>
    <row r="11496" spans="1:28" s="6" customFormat="1" x14ac:dyDescent="0.15">
      <c r="A11496" s="6" t="s">
        <v>87</v>
      </c>
      <c r="C11496" s="6">
        <v>5</v>
      </c>
      <c r="E11496" s="31">
        <v>-74</v>
      </c>
      <c r="F11496" s="31"/>
      <c r="G11496" s="33"/>
      <c r="I11496" s="33"/>
      <c r="J11496" s="33"/>
      <c r="AB11496" s="35"/>
    </row>
    <row r="11497" spans="1:28" s="6" customFormat="1" x14ac:dyDescent="0.15">
      <c r="A11497" s="6" t="s">
        <v>87</v>
      </c>
      <c r="C11497" s="6">
        <v>5</v>
      </c>
      <c r="E11497" s="31">
        <v>-75</v>
      </c>
      <c r="F11497" s="31"/>
      <c r="G11497" s="33"/>
      <c r="I11497" s="33"/>
      <c r="J11497" s="33"/>
      <c r="AB11497" s="35"/>
    </row>
    <row r="11498" spans="1:28" s="6" customFormat="1" x14ac:dyDescent="0.15">
      <c r="A11498" s="6" t="s">
        <v>87</v>
      </c>
      <c r="C11498" s="6">
        <v>5</v>
      </c>
      <c r="E11498" s="31">
        <v>-75</v>
      </c>
      <c r="F11498" s="31"/>
      <c r="G11498" s="33"/>
      <c r="I11498" s="33"/>
      <c r="J11498" s="33"/>
      <c r="AB11498" s="35"/>
    </row>
    <row r="11499" spans="1:28" s="6" customFormat="1" x14ac:dyDescent="0.15">
      <c r="A11499" s="6" t="s">
        <v>87</v>
      </c>
      <c r="C11499" s="6">
        <v>5</v>
      </c>
      <c r="E11499" s="31">
        <v>-77</v>
      </c>
      <c r="F11499" s="31"/>
      <c r="G11499" s="33"/>
      <c r="I11499" s="33"/>
      <c r="J11499" s="33"/>
      <c r="AB11499" s="35"/>
    </row>
    <row r="11500" spans="1:28" s="6" customFormat="1" x14ac:dyDescent="0.15">
      <c r="A11500" s="6" t="s">
        <v>87</v>
      </c>
      <c r="C11500" s="6">
        <v>5</v>
      </c>
      <c r="E11500" s="31">
        <v>-79</v>
      </c>
      <c r="F11500" s="31"/>
      <c r="G11500" s="33"/>
      <c r="I11500" s="33"/>
      <c r="J11500" s="33"/>
      <c r="AB11500" s="35"/>
    </row>
    <row r="11501" spans="1:28" s="6" customFormat="1" x14ac:dyDescent="0.15">
      <c r="A11501" s="6" t="s">
        <v>87</v>
      </c>
      <c r="C11501" s="6">
        <v>5</v>
      </c>
      <c r="E11501" s="31">
        <v>-79</v>
      </c>
      <c r="F11501" s="31"/>
      <c r="G11501" s="33"/>
      <c r="I11501" s="33"/>
      <c r="J11501" s="33"/>
      <c r="AB11501" s="35"/>
    </row>
    <row r="11502" spans="1:28" s="6" customFormat="1" x14ac:dyDescent="0.15">
      <c r="A11502" s="6" t="s">
        <v>87</v>
      </c>
      <c r="C11502" s="6">
        <v>5</v>
      </c>
      <c r="E11502" s="31">
        <v>-78</v>
      </c>
      <c r="F11502" s="31"/>
      <c r="G11502" s="33"/>
      <c r="I11502" s="33"/>
      <c r="J11502" s="33"/>
      <c r="AB11502" s="35"/>
    </row>
    <row r="11503" spans="1:28" s="6" customFormat="1" x14ac:dyDescent="0.15">
      <c r="A11503" s="6" t="s">
        <v>87</v>
      </c>
      <c r="C11503" s="6">
        <v>5</v>
      </c>
      <c r="E11503" s="31">
        <v>-78</v>
      </c>
      <c r="F11503" s="31"/>
      <c r="G11503" s="33"/>
      <c r="I11503" s="33"/>
      <c r="J11503" s="33"/>
      <c r="AB11503" s="35"/>
    </row>
    <row r="11504" spans="1:28" s="6" customFormat="1" x14ac:dyDescent="0.15">
      <c r="A11504" s="6" t="s">
        <v>87</v>
      </c>
      <c r="C11504" s="6">
        <v>5</v>
      </c>
      <c r="E11504" s="31">
        <v>-78</v>
      </c>
      <c r="F11504" s="31"/>
      <c r="G11504" s="33"/>
      <c r="I11504" s="33"/>
      <c r="J11504" s="33"/>
      <c r="AB11504" s="35"/>
    </row>
    <row r="11505" spans="1:28" s="6" customFormat="1" x14ac:dyDescent="0.15">
      <c r="A11505" s="6" t="s">
        <v>87</v>
      </c>
      <c r="C11505" s="6">
        <v>5</v>
      </c>
      <c r="E11505" s="31">
        <v>-78</v>
      </c>
      <c r="F11505" s="31"/>
      <c r="G11505" s="33"/>
      <c r="I11505" s="33"/>
      <c r="J11505" s="33"/>
      <c r="AB11505" s="35"/>
    </row>
    <row r="11506" spans="1:28" s="6" customFormat="1" x14ac:dyDescent="0.15">
      <c r="A11506" s="6" t="s">
        <v>87</v>
      </c>
      <c r="C11506" s="6">
        <v>5</v>
      </c>
      <c r="E11506" s="31">
        <v>-78</v>
      </c>
      <c r="F11506" s="31"/>
      <c r="G11506" s="33"/>
      <c r="I11506" s="33"/>
      <c r="J11506" s="33"/>
      <c r="AB11506" s="35"/>
    </row>
    <row r="11507" spans="1:28" s="6" customFormat="1" x14ac:dyDescent="0.15">
      <c r="A11507" s="6" t="s">
        <v>87</v>
      </c>
      <c r="C11507" s="6">
        <v>5</v>
      </c>
      <c r="E11507" s="31">
        <v>-78</v>
      </c>
      <c r="F11507" s="31"/>
      <c r="G11507" s="33"/>
      <c r="I11507" s="33"/>
      <c r="J11507" s="33"/>
      <c r="AB11507" s="35"/>
    </row>
    <row r="11508" spans="1:28" s="6" customFormat="1" x14ac:dyDescent="0.15">
      <c r="A11508" s="6" t="s">
        <v>87</v>
      </c>
      <c r="C11508" s="6">
        <v>5</v>
      </c>
      <c r="E11508" s="31">
        <v>-78</v>
      </c>
      <c r="F11508" s="31"/>
      <c r="G11508" s="33"/>
      <c r="I11508" s="33"/>
      <c r="J11508" s="33"/>
      <c r="AB11508" s="35"/>
    </row>
    <row r="11509" spans="1:28" s="6" customFormat="1" x14ac:dyDescent="0.15">
      <c r="A11509" s="6" t="s">
        <v>87</v>
      </c>
      <c r="C11509" s="6">
        <v>5</v>
      </c>
      <c r="E11509" s="31">
        <v>-78</v>
      </c>
      <c r="F11509" s="31"/>
      <c r="G11509" s="33"/>
      <c r="I11509" s="33"/>
      <c r="J11509" s="33"/>
      <c r="AB11509" s="35"/>
    </row>
    <row r="11510" spans="1:28" s="6" customFormat="1" x14ac:dyDescent="0.15">
      <c r="A11510" s="6" t="s">
        <v>87</v>
      </c>
      <c r="C11510" s="6">
        <v>5</v>
      </c>
      <c r="E11510" s="31">
        <v>-78</v>
      </c>
      <c r="F11510" s="31"/>
      <c r="G11510" s="33"/>
      <c r="I11510" s="33"/>
      <c r="J11510" s="33"/>
      <c r="AB11510" s="35"/>
    </row>
    <row r="11511" spans="1:28" s="6" customFormat="1" x14ac:dyDescent="0.15">
      <c r="A11511" s="6" t="s">
        <v>87</v>
      </c>
      <c r="C11511" s="6">
        <v>5</v>
      </c>
      <c r="E11511" s="31">
        <v>-78</v>
      </c>
      <c r="F11511" s="31"/>
      <c r="G11511" s="33"/>
      <c r="I11511" s="33"/>
      <c r="J11511" s="33"/>
      <c r="AB11511" s="35"/>
    </row>
    <row r="11512" spans="1:28" s="6" customFormat="1" x14ac:dyDescent="0.15">
      <c r="A11512" s="6" t="s">
        <v>87</v>
      </c>
      <c r="C11512" s="6">
        <v>5</v>
      </c>
      <c r="E11512" s="31">
        <v>-76</v>
      </c>
      <c r="F11512" s="31"/>
      <c r="G11512" s="33"/>
      <c r="I11512" s="33"/>
      <c r="J11512" s="33"/>
      <c r="AB11512" s="35"/>
    </row>
    <row r="11513" spans="1:28" s="6" customFormat="1" x14ac:dyDescent="0.15">
      <c r="A11513" s="6" t="s">
        <v>87</v>
      </c>
      <c r="C11513" s="6">
        <v>5</v>
      </c>
      <c r="E11513" s="31">
        <v>-76</v>
      </c>
      <c r="F11513" s="31"/>
      <c r="G11513" s="33"/>
      <c r="I11513" s="33"/>
      <c r="J11513" s="33"/>
      <c r="AB11513" s="35"/>
    </row>
    <row r="11514" spans="1:28" s="6" customFormat="1" x14ac:dyDescent="0.15">
      <c r="A11514" s="6" t="s">
        <v>87</v>
      </c>
      <c r="C11514" s="6">
        <v>5</v>
      </c>
      <c r="E11514" s="31">
        <v>-74</v>
      </c>
      <c r="F11514" s="31"/>
      <c r="G11514" s="33"/>
      <c r="I11514" s="33"/>
      <c r="J11514" s="33"/>
      <c r="AB11514" s="35"/>
    </row>
    <row r="11515" spans="1:28" s="6" customFormat="1" x14ac:dyDescent="0.15">
      <c r="A11515" s="6" t="s">
        <v>87</v>
      </c>
      <c r="C11515" s="6">
        <v>5</v>
      </c>
      <c r="E11515" s="31">
        <v>-74</v>
      </c>
      <c r="F11515" s="31"/>
      <c r="G11515" s="33"/>
      <c r="I11515" s="33"/>
      <c r="J11515" s="33"/>
      <c r="AB11515" s="35"/>
    </row>
    <row r="11516" spans="1:28" s="6" customFormat="1" x14ac:dyDescent="0.15">
      <c r="A11516" s="6" t="s">
        <v>87</v>
      </c>
      <c r="C11516" s="6">
        <v>5</v>
      </c>
      <c r="E11516" s="31">
        <v>-74</v>
      </c>
      <c r="F11516" s="31"/>
      <c r="G11516" s="33"/>
      <c r="I11516" s="33"/>
      <c r="J11516" s="33"/>
      <c r="AB11516" s="35"/>
    </row>
    <row r="11517" spans="1:28" s="6" customFormat="1" x14ac:dyDescent="0.15">
      <c r="A11517" s="6" t="s">
        <v>87</v>
      </c>
      <c r="C11517" s="6">
        <v>5</v>
      </c>
      <c r="E11517" s="31">
        <v>-75</v>
      </c>
      <c r="F11517" s="31"/>
      <c r="G11517" s="33"/>
      <c r="I11517" s="33"/>
      <c r="J11517" s="33"/>
      <c r="AB11517" s="35"/>
    </row>
    <row r="11518" spans="1:28" s="6" customFormat="1" x14ac:dyDescent="0.15">
      <c r="A11518" s="6" t="s">
        <v>87</v>
      </c>
      <c r="C11518" s="6">
        <v>5</v>
      </c>
      <c r="E11518" s="31">
        <v>-75</v>
      </c>
      <c r="F11518" s="31"/>
      <c r="G11518" s="33"/>
      <c r="I11518" s="33"/>
      <c r="J11518" s="33"/>
      <c r="AB11518" s="35"/>
    </row>
    <row r="11519" spans="1:28" s="6" customFormat="1" x14ac:dyDescent="0.15">
      <c r="A11519" s="6" t="s">
        <v>87</v>
      </c>
      <c r="C11519" s="6">
        <v>5</v>
      </c>
      <c r="E11519" s="31">
        <v>-75</v>
      </c>
      <c r="F11519" s="31"/>
      <c r="G11519" s="33"/>
      <c r="I11519" s="33"/>
      <c r="J11519" s="33"/>
      <c r="AB11519" s="35"/>
    </row>
    <row r="11520" spans="1:28" s="6" customFormat="1" x14ac:dyDescent="0.15">
      <c r="A11520" s="6" t="s">
        <v>87</v>
      </c>
      <c r="C11520" s="6">
        <v>5</v>
      </c>
      <c r="E11520" s="31">
        <v>-77</v>
      </c>
      <c r="F11520" s="31"/>
      <c r="G11520" s="33"/>
      <c r="I11520" s="33"/>
      <c r="J11520" s="33"/>
      <c r="AB11520" s="35"/>
    </row>
    <row r="11521" spans="1:28" s="6" customFormat="1" x14ac:dyDescent="0.15">
      <c r="A11521" s="6" t="s">
        <v>87</v>
      </c>
      <c r="C11521" s="6">
        <v>5</v>
      </c>
      <c r="E11521" s="31">
        <v>-77</v>
      </c>
      <c r="F11521" s="31"/>
      <c r="G11521" s="33"/>
      <c r="I11521" s="33"/>
      <c r="J11521" s="33"/>
      <c r="AB11521" s="35"/>
    </row>
    <row r="11522" spans="1:28" s="6" customFormat="1" x14ac:dyDescent="0.15">
      <c r="A11522" s="6" t="s">
        <v>87</v>
      </c>
      <c r="C11522" s="6">
        <v>5</v>
      </c>
      <c r="E11522" s="31">
        <v>-77</v>
      </c>
      <c r="F11522" s="31"/>
      <c r="G11522" s="33"/>
      <c r="I11522" s="33"/>
      <c r="J11522" s="33"/>
      <c r="AB11522" s="35"/>
    </row>
    <row r="11523" spans="1:28" s="6" customFormat="1" x14ac:dyDescent="0.15">
      <c r="A11523" s="6" t="s">
        <v>87</v>
      </c>
      <c r="C11523" s="6">
        <v>5</v>
      </c>
      <c r="E11523" s="31">
        <v>-76</v>
      </c>
      <c r="F11523" s="31"/>
      <c r="G11523" s="33"/>
      <c r="I11523" s="33"/>
      <c r="J11523" s="33"/>
      <c r="AB11523" s="35"/>
    </row>
    <row r="11524" spans="1:28" s="6" customFormat="1" x14ac:dyDescent="0.15">
      <c r="A11524" s="6" t="s">
        <v>87</v>
      </c>
      <c r="C11524" s="6">
        <v>5</v>
      </c>
      <c r="E11524" s="31">
        <v>-76</v>
      </c>
      <c r="F11524" s="31"/>
      <c r="G11524" s="33"/>
      <c r="I11524" s="33"/>
      <c r="J11524" s="33"/>
      <c r="AB11524" s="35"/>
    </row>
    <row r="11525" spans="1:28" s="6" customFormat="1" x14ac:dyDescent="0.15">
      <c r="A11525" s="6" t="s">
        <v>87</v>
      </c>
      <c r="C11525" s="6">
        <v>5</v>
      </c>
      <c r="E11525" s="31">
        <v>-76</v>
      </c>
      <c r="F11525" s="31"/>
      <c r="G11525" s="33"/>
      <c r="I11525" s="33"/>
      <c r="J11525" s="33"/>
      <c r="AB11525" s="35"/>
    </row>
    <row r="11526" spans="1:28" s="6" customFormat="1" x14ac:dyDescent="0.15">
      <c r="A11526" s="6" t="s">
        <v>87</v>
      </c>
      <c r="C11526" s="6">
        <v>5</v>
      </c>
      <c r="E11526" s="31">
        <v>-76</v>
      </c>
      <c r="F11526" s="31"/>
      <c r="G11526" s="33"/>
      <c r="I11526" s="33"/>
      <c r="J11526" s="33"/>
      <c r="AB11526" s="35"/>
    </row>
    <row r="11527" spans="1:28" s="6" customFormat="1" x14ac:dyDescent="0.15">
      <c r="A11527" s="6" t="s">
        <v>87</v>
      </c>
      <c r="C11527" s="6">
        <v>5</v>
      </c>
      <c r="E11527" s="31">
        <v>-76</v>
      </c>
      <c r="F11527" s="31"/>
      <c r="G11527" s="33"/>
      <c r="I11527" s="33"/>
      <c r="J11527" s="33"/>
      <c r="AB11527" s="35"/>
    </row>
    <row r="11528" spans="1:28" s="6" customFormat="1" x14ac:dyDescent="0.15">
      <c r="A11528" s="6" t="s">
        <v>87</v>
      </c>
      <c r="C11528" s="6">
        <v>5</v>
      </c>
      <c r="E11528" s="31">
        <v>-76</v>
      </c>
      <c r="F11528" s="31"/>
      <c r="G11528" s="33"/>
      <c r="I11528" s="33"/>
      <c r="J11528" s="33"/>
      <c r="AB11528" s="35"/>
    </row>
    <row r="11529" spans="1:28" s="6" customFormat="1" x14ac:dyDescent="0.15">
      <c r="A11529" s="6" t="s">
        <v>87</v>
      </c>
      <c r="C11529" s="6">
        <v>5</v>
      </c>
      <c r="E11529" s="31">
        <v>-77</v>
      </c>
      <c r="F11529" s="31"/>
      <c r="G11529" s="33"/>
      <c r="I11529" s="33"/>
      <c r="J11529" s="33"/>
      <c r="AB11529" s="35"/>
    </row>
    <row r="11530" spans="1:28" s="6" customFormat="1" x14ac:dyDescent="0.15">
      <c r="A11530" s="6" t="s">
        <v>87</v>
      </c>
      <c r="C11530" s="6">
        <v>5</v>
      </c>
      <c r="E11530" s="31">
        <v>-77</v>
      </c>
      <c r="F11530" s="31"/>
      <c r="G11530" s="33"/>
      <c r="I11530" s="33"/>
      <c r="J11530" s="33"/>
      <c r="AB11530" s="35"/>
    </row>
    <row r="11531" spans="1:28" s="6" customFormat="1" x14ac:dyDescent="0.15">
      <c r="A11531" s="6" t="s">
        <v>87</v>
      </c>
      <c r="C11531" s="6">
        <v>5</v>
      </c>
      <c r="E11531" s="31">
        <v>-77</v>
      </c>
      <c r="F11531" s="31"/>
      <c r="G11531" s="33"/>
      <c r="I11531" s="33"/>
      <c r="J11531" s="33"/>
      <c r="AB11531" s="35"/>
    </row>
    <row r="11532" spans="1:28" s="6" customFormat="1" x14ac:dyDescent="0.15">
      <c r="A11532" s="6" t="s">
        <v>87</v>
      </c>
      <c r="C11532" s="6">
        <v>5</v>
      </c>
      <c r="E11532" s="31">
        <v>-77</v>
      </c>
      <c r="F11532" s="31"/>
      <c r="G11532" s="33"/>
      <c r="I11532" s="33"/>
      <c r="J11532" s="33"/>
      <c r="AB11532" s="35"/>
    </row>
    <row r="11533" spans="1:28" s="6" customFormat="1" x14ac:dyDescent="0.15">
      <c r="A11533" s="6" t="s">
        <v>87</v>
      </c>
      <c r="C11533" s="6">
        <v>5</v>
      </c>
      <c r="E11533" s="31">
        <v>-77</v>
      </c>
      <c r="F11533" s="31"/>
      <c r="G11533" s="33"/>
      <c r="I11533" s="33"/>
      <c r="J11533" s="33"/>
      <c r="AB11533" s="35"/>
    </row>
    <row r="11534" spans="1:28" s="6" customFormat="1" x14ac:dyDescent="0.15">
      <c r="A11534" s="6" t="s">
        <v>87</v>
      </c>
      <c r="C11534" s="6">
        <v>5</v>
      </c>
      <c r="E11534" s="31">
        <v>-77</v>
      </c>
      <c r="F11534" s="31"/>
      <c r="G11534" s="33"/>
      <c r="I11534" s="33"/>
      <c r="J11534" s="33"/>
      <c r="AB11534" s="35"/>
    </row>
    <row r="11535" spans="1:28" s="6" customFormat="1" x14ac:dyDescent="0.15">
      <c r="A11535" s="6" t="s">
        <v>87</v>
      </c>
      <c r="C11535" s="6">
        <v>5</v>
      </c>
      <c r="E11535" s="31">
        <v>-77</v>
      </c>
      <c r="F11535" s="31"/>
      <c r="G11535" s="33"/>
      <c r="I11535" s="33"/>
      <c r="J11535" s="33"/>
      <c r="AB11535" s="35"/>
    </row>
    <row r="11536" spans="1:28" s="6" customFormat="1" x14ac:dyDescent="0.15">
      <c r="A11536" s="6" t="s">
        <v>87</v>
      </c>
      <c r="C11536" s="6">
        <v>5</v>
      </c>
      <c r="E11536" s="31">
        <v>-77</v>
      </c>
      <c r="F11536" s="31"/>
      <c r="G11536" s="33"/>
      <c r="I11536" s="33"/>
      <c r="J11536" s="33"/>
      <c r="AB11536" s="35"/>
    </row>
    <row r="11537" spans="1:28" s="6" customFormat="1" x14ac:dyDescent="0.15">
      <c r="A11537" s="6" t="s">
        <v>87</v>
      </c>
      <c r="C11537" s="6">
        <v>5</v>
      </c>
      <c r="E11537" s="31">
        <v>-79</v>
      </c>
      <c r="F11537" s="31"/>
      <c r="G11537" s="33"/>
      <c r="I11537" s="33"/>
      <c r="J11537" s="33"/>
      <c r="AB11537" s="35"/>
    </row>
    <row r="11538" spans="1:28" s="6" customFormat="1" x14ac:dyDescent="0.15">
      <c r="A11538" s="6" t="s">
        <v>87</v>
      </c>
      <c r="C11538" s="6">
        <v>5</v>
      </c>
      <c r="E11538" s="31">
        <v>-79</v>
      </c>
      <c r="F11538" s="31"/>
      <c r="G11538" s="33"/>
      <c r="I11538" s="33"/>
      <c r="J11538" s="33"/>
      <c r="AB11538" s="35"/>
    </row>
    <row r="11539" spans="1:28" s="6" customFormat="1" x14ac:dyDescent="0.15">
      <c r="A11539" s="6" t="s">
        <v>87</v>
      </c>
      <c r="C11539" s="6">
        <v>5</v>
      </c>
      <c r="E11539" s="31">
        <v>-79</v>
      </c>
      <c r="F11539" s="31"/>
      <c r="G11539" s="33"/>
      <c r="I11539" s="33"/>
      <c r="J11539" s="33"/>
      <c r="AB11539" s="35"/>
    </row>
    <row r="11540" spans="1:28" s="6" customFormat="1" x14ac:dyDescent="0.15">
      <c r="A11540" s="6" t="s">
        <v>87</v>
      </c>
      <c r="C11540" s="6">
        <v>5</v>
      </c>
      <c r="E11540" s="31">
        <v>-79</v>
      </c>
      <c r="F11540" s="31"/>
      <c r="G11540" s="33"/>
      <c r="I11540" s="33"/>
      <c r="J11540" s="33"/>
      <c r="AB11540" s="35"/>
    </row>
    <row r="11541" spans="1:28" s="6" customFormat="1" x14ac:dyDescent="0.15">
      <c r="A11541" s="6" t="s">
        <v>87</v>
      </c>
      <c r="C11541" s="6">
        <v>5</v>
      </c>
      <c r="E11541" s="31">
        <v>-79</v>
      </c>
      <c r="F11541" s="31"/>
      <c r="G11541" s="33"/>
      <c r="I11541" s="33"/>
      <c r="J11541" s="33"/>
      <c r="AB11541" s="35"/>
    </row>
    <row r="11542" spans="1:28" s="6" customFormat="1" x14ac:dyDescent="0.15">
      <c r="A11542" s="6" t="s">
        <v>87</v>
      </c>
      <c r="C11542" s="6">
        <v>5</v>
      </c>
      <c r="E11542" s="31">
        <v>-81</v>
      </c>
      <c r="F11542" s="31"/>
      <c r="G11542" s="33"/>
      <c r="I11542" s="33"/>
      <c r="J11542" s="33"/>
      <c r="AB11542" s="35"/>
    </row>
    <row r="11543" spans="1:28" s="6" customFormat="1" x14ac:dyDescent="0.15">
      <c r="A11543" s="6" t="s">
        <v>87</v>
      </c>
      <c r="C11543" s="6">
        <v>5</v>
      </c>
      <c r="E11543" s="31">
        <v>-81</v>
      </c>
      <c r="F11543" s="31"/>
      <c r="G11543" s="33"/>
      <c r="I11543" s="33"/>
      <c r="J11543" s="33"/>
      <c r="AB11543" s="35"/>
    </row>
    <row r="11544" spans="1:28" s="6" customFormat="1" x14ac:dyDescent="0.15">
      <c r="A11544" s="6" t="s">
        <v>87</v>
      </c>
      <c r="C11544" s="6">
        <v>5</v>
      </c>
      <c r="E11544" s="31">
        <v>-81</v>
      </c>
      <c r="F11544" s="31"/>
      <c r="G11544" s="33"/>
      <c r="I11544" s="33"/>
      <c r="J11544" s="33"/>
      <c r="AB11544" s="35"/>
    </row>
    <row r="11545" spans="1:28" s="6" customFormat="1" x14ac:dyDescent="0.15">
      <c r="A11545" s="6" t="s">
        <v>87</v>
      </c>
      <c r="C11545" s="6">
        <v>5</v>
      </c>
      <c r="E11545" s="31">
        <v>-81</v>
      </c>
      <c r="F11545" s="31"/>
      <c r="G11545" s="33"/>
      <c r="I11545" s="33"/>
      <c r="J11545" s="33"/>
      <c r="AB11545" s="35"/>
    </row>
    <row r="11546" spans="1:28" s="6" customFormat="1" x14ac:dyDescent="0.15">
      <c r="A11546" s="6" t="s">
        <v>87</v>
      </c>
      <c r="C11546" s="6">
        <v>5</v>
      </c>
      <c r="E11546" s="31">
        <v>-81</v>
      </c>
      <c r="F11546" s="31"/>
      <c r="G11546" s="33"/>
      <c r="I11546" s="33"/>
      <c r="J11546" s="33"/>
      <c r="AB11546" s="35"/>
    </row>
    <row r="11547" spans="1:28" s="6" customFormat="1" x14ac:dyDescent="0.15">
      <c r="A11547" s="6" t="s">
        <v>87</v>
      </c>
      <c r="C11547" s="6">
        <v>5</v>
      </c>
      <c r="E11547" s="31">
        <v>-78</v>
      </c>
      <c r="F11547" s="31"/>
      <c r="G11547" s="33"/>
      <c r="I11547" s="33"/>
      <c r="J11547" s="33"/>
      <c r="AB11547" s="35"/>
    </row>
    <row r="11548" spans="1:28" s="6" customFormat="1" x14ac:dyDescent="0.15">
      <c r="A11548" s="6" t="s">
        <v>87</v>
      </c>
      <c r="C11548" s="6">
        <v>5</v>
      </c>
      <c r="E11548" s="31">
        <v>-81</v>
      </c>
      <c r="F11548" s="31"/>
      <c r="G11548" s="33"/>
      <c r="I11548" s="33"/>
      <c r="J11548" s="33"/>
      <c r="AB11548" s="35"/>
    </row>
    <row r="11549" spans="1:28" s="6" customFormat="1" x14ac:dyDescent="0.15">
      <c r="A11549" s="6" t="s">
        <v>87</v>
      </c>
      <c r="C11549" s="6">
        <v>5</v>
      </c>
      <c r="E11549" s="31">
        <v>-81</v>
      </c>
      <c r="F11549" s="31"/>
      <c r="G11549" s="33"/>
      <c r="I11549" s="33"/>
      <c r="J11549" s="33"/>
      <c r="AB11549" s="35"/>
    </row>
    <row r="11550" spans="1:28" s="6" customFormat="1" x14ac:dyDescent="0.15">
      <c r="A11550" s="6" t="s">
        <v>87</v>
      </c>
      <c r="C11550" s="6">
        <v>5</v>
      </c>
      <c r="E11550" s="31">
        <v>-76</v>
      </c>
      <c r="F11550" s="31"/>
      <c r="G11550" s="33"/>
      <c r="I11550" s="33"/>
      <c r="J11550" s="33"/>
      <c r="AB11550" s="35"/>
    </row>
    <row r="11551" spans="1:28" s="6" customFormat="1" x14ac:dyDescent="0.15">
      <c r="A11551" s="6" t="s">
        <v>87</v>
      </c>
      <c r="C11551" s="6">
        <v>5</v>
      </c>
      <c r="E11551" s="31">
        <v>-81</v>
      </c>
      <c r="F11551" s="31"/>
      <c r="G11551" s="33"/>
      <c r="I11551" s="33"/>
      <c r="J11551" s="33"/>
      <c r="AB11551" s="35"/>
    </row>
    <row r="11552" spans="1:28" s="6" customFormat="1" x14ac:dyDescent="0.15">
      <c r="A11552" s="6" t="s">
        <v>87</v>
      </c>
      <c r="C11552" s="6">
        <v>5</v>
      </c>
      <c r="E11552" s="31">
        <v>-81</v>
      </c>
      <c r="F11552" s="31"/>
      <c r="G11552" s="33"/>
      <c r="I11552" s="33"/>
      <c r="J11552" s="33"/>
      <c r="AB11552" s="35"/>
    </row>
    <row r="11553" spans="1:28" s="6" customFormat="1" x14ac:dyDescent="0.15">
      <c r="A11553" s="6" t="s">
        <v>87</v>
      </c>
      <c r="C11553" s="6">
        <v>5</v>
      </c>
      <c r="E11553" s="31">
        <v>-80</v>
      </c>
      <c r="F11553" s="31"/>
      <c r="G11553" s="33"/>
      <c r="I11553" s="33"/>
      <c r="J11553" s="33"/>
      <c r="AB11553" s="35"/>
    </row>
    <row r="11554" spans="1:28" s="6" customFormat="1" x14ac:dyDescent="0.15">
      <c r="A11554" s="6" t="s">
        <v>87</v>
      </c>
      <c r="C11554" s="6">
        <v>5</v>
      </c>
      <c r="E11554" s="31">
        <v>-80</v>
      </c>
      <c r="F11554" s="31"/>
      <c r="G11554" s="33"/>
      <c r="I11554" s="33"/>
      <c r="J11554" s="33"/>
      <c r="AB11554" s="35"/>
    </row>
    <row r="11555" spans="1:28" s="6" customFormat="1" x14ac:dyDescent="0.15">
      <c r="A11555" s="6" t="s">
        <v>87</v>
      </c>
      <c r="C11555" s="6">
        <v>5</v>
      </c>
      <c r="E11555" s="31">
        <v>-80</v>
      </c>
      <c r="F11555" s="31"/>
      <c r="G11555" s="33"/>
      <c r="I11555" s="33"/>
      <c r="J11555" s="33"/>
      <c r="AB11555" s="35"/>
    </row>
    <row r="11556" spans="1:28" s="6" customFormat="1" x14ac:dyDescent="0.15">
      <c r="A11556" s="6" t="s">
        <v>87</v>
      </c>
      <c r="C11556" s="6">
        <v>5</v>
      </c>
      <c r="E11556" s="31">
        <v>-83</v>
      </c>
      <c r="F11556" s="31"/>
      <c r="G11556" s="33"/>
      <c r="I11556" s="33"/>
      <c r="J11556" s="33"/>
      <c r="AB11556" s="35"/>
    </row>
    <row r="11557" spans="1:28" s="6" customFormat="1" x14ac:dyDescent="0.15">
      <c r="A11557" s="6" t="s">
        <v>87</v>
      </c>
      <c r="C11557" s="6">
        <v>5</v>
      </c>
      <c r="E11557" s="31">
        <v>-85</v>
      </c>
      <c r="F11557" s="31"/>
      <c r="G11557" s="33"/>
      <c r="I11557" s="33"/>
      <c r="J11557" s="33"/>
      <c r="AB11557" s="35"/>
    </row>
    <row r="11558" spans="1:28" s="6" customFormat="1" x14ac:dyDescent="0.15">
      <c r="A11558" s="6" t="s">
        <v>87</v>
      </c>
      <c r="C11558" s="6">
        <v>5</v>
      </c>
      <c r="E11558" s="31">
        <v>-85</v>
      </c>
      <c r="F11558" s="31"/>
      <c r="G11558" s="33"/>
      <c r="I11558" s="33"/>
      <c r="J11558" s="33"/>
      <c r="AB11558" s="35"/>
    </row>
    <row r="11559" spans="1:28" s="6" customFormat="1" x14ac:dyDescent="0.15">
      <c r="A11559" s="6" t="s">
        <v>87</v>
      </c>
      <c r="C11559" s="6">
        <v>5</v>
      </c>
      <c r="E11559" s="31">
        <v>-84</v>
      </c>
      <c r="F11559" s="31"/>
      <c r="G11559" s="33"/>
      <c r="I11559" s="33"/>
      <c r="J11559" s="33"/>
      <c r="AB11559" s="35"/>
    </row>
    <row r="11560" spans="1:28" s="6" customFormat="1" x14ac:dyDescent="0.15">
      <c r="A11560" s="6" t="s">
        <v>87</v>
      </c>
      <c r="C11560" s="6">
        <v>5</v>
      </c>
      <c r="E11560" s="31">
        <v>-80</v>
      </c>
      <c r="F11560" s="31"/>
      <c r="G11560" s="33"/>
      <c r="I11560" s="33"/>
      <c r="J11560" s="33"/>
      <c r="AB11560" s="35"/>
    </row>
    <row r="11561" spans="1:28" s="6" customFormat="1" x14ac:dyDescent="0.15">
      <c r="A11561" s="6" t="s">
        <v>87</v>
      </c>
      <c r="C11561" s="6">
        <v>5</v>
      </c>
      <c r="E11561" s="31">
        <v>-80</v>
      </c>
      <c r="F11561" s="31"/>
      <c r="G11561" s="33"/>
      <c r="I11561" s="33"/>
      <c r="J11561" s="33"/>
      <c r="AB11561" s="35"/>
    </row>
    <row r="11562" spans="1:28" s="6" customFormat="1" x14ac:dyDescent="0.15">
      <c r="A11562" s="6" t="s">
        <v>87</v>
      </c>
      <c r="C11562" s="6">
        <v>5</v>
      </c>
      <c r="E11562" s="31">
        <v>-81</v>
      </c>
      <c r="F11562" s="31"/>
      <c r="G11562" s="33"/>
      <c r="I11562" s="33"/>
      <c r="J11562" s="33"/>
      <c r="AB11562" s="35"/>
    </row>
    <row r="11563" spans="1:28" s="6" customFormat="1" x14ac:dyDescent="0.15">
      <c r="A11563" s="6" t="s">
        <v>87</v>
      </c>
      <c r="C11563" s="6">
        <v>5</v>
      </c>
      <c r="E11563" s="31">
        <v>-78</v>
      </c>
      <c r="F11563" s="31"/>
      <c r="G11563" s="33"/>
      <c r="I11563" s="33"/>
      <c r="J11563" s="33"/>
      <c r="AB11563" s="35"/>
    </row>
    <row r="11564" spans="1:28" s="6" customFormat="1" x14ac:dyDescent="0.15">
      <c r="A11564" s="6" t="s">
        <v>87</v>
      </c>
      <c r="C11564" s="6">
        <v>5</v>
      </c>
      <c r="E11564" s="31">
        <v>-78</v>
      </c>
      <c r="F11564" s="31"/>
      <c r="G11564" s="33"/>
      <c r="I11564" s="33"/>
      <c r="J11564" s="33"/>
      <c r="AB11564" s="35"/>
    </row>
    <row r="11565" spans="1:28" s="6" customFormat="1" x14ac:dyDescent="0.15">
      <c r="A11565" s="6" t="s">
        <v>87</v>
      </c>
      <c r="C11565" s="6">
        <v>5</v>
      </c>
      <c r="E11565" s="31">
        <v>-78</v>
      </c>
      <c r="F11565" s="31"/>
      <c r="G11565" s="33"/>
      <c r="I11565" s="33"/>
      <c r="J11565" s="33"/>
      <c r="AB11565" s="35"/>
    </row>
    <row r="11566" spans="1:28" s="6" customFormat="1" x14ac:dyDescent="0.15">
      <c r="A11566" s="6" t="s">
        <v>87</v>
      </c>
      <c r="C11566" s="6">
        <v>5</v>
      </c>
      <c r="E11566" s="31">
        <v>-78</v>
      </c>
      <c r="F11566" s="31"/>
      <c r="G11566" s="33"/>
      <c r="I11566" s="33"/>
      <c r="J11566" s="33"/>
      <c r="AB11566" s="35"/>
    </row>
    <row r="11567" spans="1:28" s="6" customFormat="1" x14ac:dyDescent="0.15">
      <c r="A11567" s="6" t="s">
        <v>87</v>
      </c>
      <c r="C11567" s="6">
        <v>5</v>
      </c>
      <c r="E11567" s="31">
        <v>-78</v>
      </c>
      <c r="F11567" s="31"/>
      <c r="G11567" s="33"/>
      <c r="I11567" s="33"/>
      <c r="J11567" s="33"/>
      <c r="AB11567" s="35"/>
    </row>
    <row r="11568" spans="1:28" s="6" customFormat="1" x14ac:dyDescent="0.15">
      <c r="A11568" s="6" t="s">
        <v>87</v>
      </c>
      <c r="C11568" s="6">
        <v>5</v>
      </c>
      <c r="E11568" s="31">
        <v>-79</v>
      </c>
      <c r="F11568" s="31"/>
      <c r="G11568" s="33"/>
      <c r="I11568" s="33"/>
      <c r="J11568" s="33"/>
      <c r="AB11568" s="35"/>
    </row>
    <row r="11569" spans="1:28" s="6" customFormat="1" x14ac:dyDescent="0.15">
      <c r="A11569" s="6" t="s">
        <v>87</v>
      </c>
      <c r="C11569" s="6">
        <v>5</v>
      </c>
      <c r="E11569" s="31">
        <v>-78</v>
      </c>
      <c r="F11569" s="31"/>
      <c r="G11569" s="33"/>
      <c r="I11569" s="33"/>
      <c r="J11569" s="33"/>
      <c r="AB11569" s="35"/>
    </row>
    <row r="11570" spans="1:28" s="6" customFormat="1" x14ac:dyDescent="0.15">
      <c r="A11570" s="6" t="s">
        <v>87</v>
      </c>
      <c r="C11570" s="6">
        <v>5</v>
      </c>
      <c r="E11570" s="31">
        <v>-78</v>
      </c>
      <c r="F11570" s="31"/>
      <c r="G11570" s="33"/>
      <c r="I11570" s="33"/>
      <c r="J11570" s="33"/>
      <c r="AB11570" s="35"/>
    </row>
    <row r="11571" spans="1:28" s="6" customFormat="1" x14ac:dyDescent="0.15">
      <c r="A11571" s="6" t="s">
        <v>87</v>
      </c>
      <c r="C11571" s="6">
        <v>5</v>
      </c>
      <c r="E11571" s="31">
        <v>-79</v>
      </c>
      <c r="F11571" s="31"/>
      <c r="G11571" s="33"/>
      <c r="I11571" s="33"/>
      <c r="J11571" s="33"/>
      <c r="AB11571" s="35"/>
    </row>
    <row r="11572" spans="1:28" s="6" customFormat="1" x14ac:dyDescent="0.15">
      <c r="A11572" s="6" t="s">
        <v>87</v>
      </c>
      <c r="C11572" s="6">
        <v>5</v>
      </c>
      <c r="E11572" s="31">
        <v>-78</v>
      </c>
      <c r="F11572" s="31"/>
      <c r="G11572" s="33"/>
      <c r="I11572" s="33"/>
      <c r="J11572" s="33"/>
      <c r="AB11572" s="35"/>
    </row>
    <row r="11573" spans="1:28" s="6" customFormat="1" x14ac:dyDescent="0.15">
      <c r="A11573" s="6" t="s">
        <v>87</v>
      </c>
      <c r="C11573" s="6">
        <v>5</v>
      </c>
      <c r="E11573" s="31">
        <v>-78</v>
      </c>
      <c r="F11573" s="31"/>
      <c r="G11573" s="33"/>
      <c r="I11573" s="33"/>
      <c r="J11573" s="33"/>
      <c r="AB11573" s="35"/>
    </row>
    <row r="11574" spans="1:28" s="6" customFormat="1" x14ac:dyDescent="0.15">
      <c r="A11574" s="6" t="s">
        <v>87</v>
      </c>
      <c r="C11574" s="6">
        <v>5</v>
      </c>
      <c r="E11574" s="31">
        <v>-78</v>
      </c>
      <c r="F11574" s="31"/>
      <c r="G11574" s="33"/>
      <c r="I11574" s="33"/>
      <c r="J11574" s="33"/>
      <c r="AB11574" s="35"/>
    </row>
    <row r="11575" spans="1:28" s="6" customFormat="1" x14ac:dyDescent="0.15">
      <c r="A11575" s="6" t="s">
        <v>87</v>
      </c>
      <c r="C11575" s="6">
        <v>5</v>
      </c>
      <c r="E11575" s="31">
        <v>-79</v>
      </c>
      <c r="F11575" s="31"/>
      <c r="G11575" s="33"/>
      <c r="I11575" s="33"/>
      <c r="J11575" s="33"/>
      <c r="AB11575" s="35"/>
    </row>
    <row r="11576" spans="1:28" s="6" customFormat="1" x14ac:dyDescent="0.15">
      <c r="A11576" s="6" t="s">
        <v>87</v>
      </c>
      <c r="C11576" s="6">
        <v>5</v>
      </c>
      <c r="E11576" s="31">
        <v>-79</v>
      </c>
      <c r="F11576" s="31"/>
      <c r="G11576" s="33"/>
      <c r="I11576" s="33"/>
      <c r="J11576" s="33"/>
      <c r="AB11576" s="35"/>
    </row>
    <row r="11577" spans="1:28" s="6" customFormat="1" x14ac:dyDescent="0.15">
      <c r="A11577" s="6" t="s">
        <v>87</v>
      </c>
      <c r="C11577" s="6">
        <v>5</v>
      </c>
      <c r="E11577" s="31">
        <v>-78</v>
      </c>
      <c r="F11577" s="31"/>
      <c r="G11577" s="33"/>
      <c r="I11577" s="33"/>
      <c r="J11577" s="33"/>
      <c r="AB11577" s="35"/>
    </row>
    <row r="11578" spans="1:28" s="6" customFormat="1" x14ac:dyDescent="0.15">
      <c r="A11578" s="6" t="s">
        <v>87</v>
      </c>
      <c r="C11578" s="6">
        <v>5</v>
      </c>
      <c r="E11578" s="31">
        <v>-78</v>
      </c>
      <c r="F11578" s="31"/>
      <c r="G11578" s="33"/>
      <c r="I11578" s="33"/>
      <c r="J11578" s="33"/>
      <c r="AB11578" s="35"/>
    </row>
    <row r="11579" spans="1:28" s="6" customFormat="1" x14ac:dyDescent="0.15">
      <c r="A11579" s="6" t="s">
        <v>87</v>
      </c>
      <c r="C11579" s="6">
        <v>5</v>
      </c>
      <c r="E11579" s="31">
        <v>-81</v>
      </c>
      <c r="F11579" s="31"/>
      <c r="G11579" s="33"/>
      <c r="I11579" s="33"/>
      <c r="J11579" s="33"/>
      <c r="AB11579" s="35"/>
    </row>
    <row r="11580" spans="1:28" s="6" customFormat="1" x14ac:dyDescent="0.15">
      <c r="A11580" s="6" t="s">
        <v>87</v>
      </c>
      <c r="C11580" s="6">
        <v>5</v>
      </c>
      <c r="E11580" s="31">
        <v>-81</v>
      </c>
      <c r="F11580" s="31"/>
      <c r="G11580" s="33"/>
      <c r="I11580" s="33"/>
      <c r="J11580" s="33"/>
      <c r="AB11580" s="35"/>
    </row>
    <row r="11581" spans="1:28" s="6" customFormat="1" x14ac:dyDescent="0.15">
      <c r="A11581" s="6" t="s">
        <v>87</v>
      </c>
      <c r="C11581" s="6">
        <v>5</v>
      </c>
      <c r="E11581" s="31">
        <v>-81</v>
      </c>
      <c r="F11581" s="31"/>
      <c r="G11581" s="33"/>
      <c r="I11581" s="33"/>
      <c r="J11581" s="33"/>
      <c r="AB11581" s="35"/>
    </row>
    <row r="11582" spans="1:28" s="6" customFormat="1" x14ac:dyDescent="0.15">
      <c r="A11582" s="6" t="s">
        <v>87</v>
      </c>
      <c r="C11582" s="6">
        <v>5</v>
      </c>
      <c r="E11582" s="31">
        <v>-83</v>
      </c>
      <c r="F11582" s="31"/>
      <c r="G11582" s="33"/>
      <c r="I11582" s="33"/>
      <c r="J11582" s="33"/>
      <c r="AB11582" s="35"/>
    </row>
    <row r="11583" spans="1:28" s="6" customFormat="1" x14ac:dyDescent="0.15">
      <c r="A11583" s="6" t="s">
        <v>87</v>
      </c>
      <c r="C11583" s="6">
        <v>5</v>
      </c>
      <c r="E11583" s="31">
        <v>-82</v>
      </c>
      <c r="F11583" s="31"/>
      <c r="G11583" s="33"/>
      <c r="I11583" s="33"/>
      <c r="J11583" s="33"/>
      <c r="AB11583" s="35"/>
    </row>
    <row r="11584" spans="1:28" s="6" customFormat="1" x14ac:dyDescent="0.15">
      <c r="A11584" s="6" t="s">
        <v>87</v>
      </c>
      <c r="C11584" s="6">
        <v>5</v>
      </c>
      <c r="E11584" s="31">
        <v>-82</v>
      </c>
      <c r="F11584" s="31"/>
      <c r="G11584" s="33"/>
      <c r="I11584" s="33"/>
      <c r="J11584" s="33"/>
      <c r="AB11584" s="35"/>
    </row>
    <row r="11585" spans="1:28" s="6" customFormat="1" x14ac:dyDescent="0.15">
      <c r="A11585" s="6" t="s">
        <v>87</v>
      </c>
      <c r="C11585" s="6">
        <v>5</v>
      </c>
      <c r="E11585" s="31">
        <v>-80</v>
      </c>
      <c r="F11585" s="31"/>
      <c r="G11585" s="33"/>
      <c r="I11585" s="33"/>
      <c r="J11585" s="33"/>
      <c r="AB11585" s="35"/>
    </row>
    <row r="11586" spans="1:28" s="6" customFormat="1" x14ac:dyDescent="0.15">
      <c r="A11586" s="6" t="s">
        <v>87</v>
      </c>
      <c r="C11586" s="6">
        <v>5</v>
      </c>
      <c r="E11586" s="31">
        <v>-80</v>
      </c>
      <c r="F11586" s="31"/>
      <c r="G11586" s="33"/>
      <c r="I11586" s="33"/>
      <c r="J11586" s="33"/>
      <c r="AB11586" s="35"/>
    </row>
    <row r="11587" spans="1:28" s="6" customFormat="1" x14ac:dyDescent="0.15">
      <c r="A11587" s="6" t="s">
        <v>87</v>
      </c>
      <c r="C11587" s="6">
        <v>5</v>
      </c>
      <c r="E11587" s="31">
        <v>-80</v>
      </c>
      <c r="F11587" s="31"/>
      <c r="G11587" s="33"/>
      <c r="I11587" s="33"/>
      <c r="J11587" s="33"/>
      <c r="AB11587" s="35"/>
    </row>
    <row r="11588" spans="1:28" s="6" customFormat="1" x14ac:dyDescent="0.15">
      <c r="A11588" s="6" t="s">
        <v>87</v>
      </c>
      <c r="C11588" s="6">
        <v>5</v>
      </c>
      <c r="E11588" s="31">
        <v>-80</v>
      </c>
      <c r="F11588" s="31"/>
      <c r="G11588" s="33"/>
      <c r="I11588" s="33"/>
      <c r="J11588" s="33"/>
      <c r="AB11588" s="35"/>
    </row>
    <row r="11589" spans="1:28" s="6" customFormat="1" x14ac:dyDescent="0.15">
      <c r="A11589" s="6" t="s">
        <v>87</v>
      </c>
      <c r="C11589" s="6">
        <v>5</v>
      </c>
      <c r="E11589" s="31">
        <v>-78</v>
      </c>
      <c r="F11589" s="31"/>
      <c r="G11589" s="33"/>
      <c r="I11589" s="33"/>
      <c r="J11589" s="33"/>
      <c r="AB11589" s="35"/>
    </row>
    <row r="11590" spans="1:28" s="6" customFormat="1" x14ac:dyDescent="0.15">
      <c r="A11590" s="6" t="s">
        <v>87</v>
      </c>
      <c r="C11590" s="6">
        <v>5</v>
      </c>
      <c r="E11590" s="31">
        <v>-78</v>
      </c>
      <c r="F11590" s="31"/>
      <c r="G11590" s="33"/>
      <c r="I11590" s="33"/>
      <c r="J11590" s="33"/>
      <c r="AB11590" s="35"/>
    </row>
    <row r="11591" spans="1:28" s="6" customFormat="1" x14ac:dyDescent="0.15">
      <c r="A11591" s="6" t="s">
        <v>87</v>
      </c>
      <c r="C11591" s="6">
        <v>5</v>
      </c>
      <c r="E11591" s="31">
        <v>-81</v>
      </c>
      <c r="F11591" s="31"/>
      <c r="G11591" s="33"/>
      <c r="I11591" s="33"/>
      <c r="J11591" s="33"/>
      <c r="AB11591" s="35"/>
    </row>
    <row r="11592" spans="1:28" s="6" customFormat="1" x14ac:dyDescent="0.15">
      <c r="A11592" s="6" t="s">
        <v>87</v>
      </c>
      <c r="C11592" s="6">
        <v>5</v>
      </c>
      <c r="E11592" s="31">
        <v>-80</v>
      </c>
      <c r="F11592" s="31"/>
      <c r="G11592" s="33"/>
      <c r="I11592" s="33"/>
      <c r="J11592" s="33"/>
      <c r="AB11592" s="35"/>
    </row>
    <row r="11593" spans="1:28" s="6" customFormat="1" x14ac:dyDescent="0.15">
      <c r="A11593" s="6" t="s">
        <v>87</v>
      </c>
      <c r="C11593" s="6">
        <v>5</v>
      </c>
      <c r="E11593" s="31">
        <v>-80</v>
      </c>
      <c r="F11593" s="31"/>
      <c r="G11593" s="33"/>
      <c r="I11593" s="33"/>
      <c r="J11593" s="33"/>
      <c r="AB11593" s="35"/>
    </row>
    <row r="11594" spans="1:28" s="6" customFormat="1" x14ac:dyDescent="0.15">
      <c r="A11594" s="6" t="s">
        <v>87</v>
      </c>
      <c r="C11594" s="6">
        <v>5</v>
      </c>
      <c r="E11594" s="31">
        <v>-80</v>
      </c>
      <c r="F11594" s="31"/>
      <c r="G11594" s="33"/>
      <c r="I11594" s="33"/>
      <c r="J11594" s="33"/>
      <c r="AB11594" s="35"/>
    </row>
    <row r="11595" spans="1:28" s="6" customFormat="1" x14ac:dyDescent="0.15">
      <c r="A11595" s="6" t="s">
        <v>87</v>
      </c>
      <c r="C11595" s="6">
        <v>5</v>
      </c>
      <c r="E11595" s="31">
        <v>-80</v>
      </c>
      <c r="F11595" s="31"/>
      <c r="G11595" s="33"/>
      <c r="I11595" s="33"/>
      <c r="J11595" s="33"/>
      <c r="AB11595" s="35"/>
    </row>
    <row r="11596" spans="1:28" s="6" customFormat="1" x14ac:dyDescent="0.15">
      <c r="A11596" s="6" t="s">
        <v>87</v>
      </c>
      <c r="C11596" s="6">
        <v>5</v>
      </c>
      <c r="E11596" s="31">
        <v>-80</v>
      </c>
      <c r="F11596" s="31"/>
      <c r="G11596" s="33"/>
      <c r="I11596" s="33"/>
      <c r="J11596" s="33"/>
      <c r="AB11596" s="35"/>
    </row>
    <row r="11597" spans="1:28" s="6" customFormat="1" x14ac:dyDescent="0.15">
      <c r="A11597" s="6" t="s">
        <v>87</v>
      </c>
      <c r="C11597" s="6">
        <v>5</v>
      </c>
      <c r="E11597" s="31">
        <v>-80</v>
      </c>
      <c r="F11597" s="31"/>
      <c r="G11597" s="33"/>
      <c r="I11597" s="33"/>
      <c r="J11597" s="33"/>
      <c r="AB11597" s="35"/>
    </row>
    <row r="11598" spans="1:28" s="6" customFormat="1" x14ac:dyDescent="0.15">
      <c r="A11598" s="6" t="s">
        <v>87</v>
      </c>
      <c r="C11598" s="6">
        <v>5</v>
      </c>
      <c r="E11598" s="31">
        <v>-80</v>
      </c>
      <c r="F11598" s="31"/>
      <c r="G11598" s="33"/>
      <c r="I11598" s="33"/>
      <c r="J11598" s="33"/>
      <c r="AB11598" s="35"/>
    </row>
    <row r="11599" spans="1:28" s="6" customFormat="1" x14ac:dyDescent="0.15">
      <c r="A11599" s="6" t="s">
        <v>87</v>
      </c>
      <c r="C11599" s="6">
        <v>5</v>
      </c>
      <c r="E11599" s="31">
        <v>-80</v>
      </c>
      <c r="F11599" s="31"/>
      <c r="G11599" s="33"/>
      <c r="I11599" s="33"/>
      <c r="J11599" s="33"/>
      <c r="AB11599" s="35"/>
    </row>
    <row r="11600" spans="1:28" s="6" customFormat="1" x14ac:dyDescent="0.15">
      <c r="A11600" s="6" t="s">
        <v>87</v>
      </c>
      <c r="C11600" s="6">
        <v>5</v>
      </c>
      <c r="E11600" s="31">
        <v>-78</v>
      </c>
      <c r="F11600" s="31"/>
      <c r="G11600" s="33"/>
      <c r="I11600" s="33"/>
      <c r="J11600" s="33"/>
      <c r="AB11600" s="35"/>
    </row>
    <row r="11601" spans="1:28" s="6" customFormat="1" x14ac:dyDescent="0.15">
      <c r="A11601" s="6" t="s">
        <v>87</v>
      </c>
      <c r="C11601" s="6">
        <v>5</v>
      </c>
      <c r="E11601" s="31">
        <v>-78</v>
      </c>
      <c r="F11601" s="31"/>
      <c r="G11601" s="33"/>
      <c r="I11601" s="33"/>
      <c r="J11601" s="33"/>
      <c r="AB11601" s="35"/>
    </row>
    <row r="11602" spans="1:28" s="6" customFormat="1" x14ac:dyDescent="0.15">
      <c r="A11602" s="6" t="s">
        <v>87</v>
      </c>
      <c r="C11602" s="6">
        <v>5</v>
      </c>
      <c r="E11602" s="31">
        <v>-87</v>
      </c>
      <c r="F11602" s="31"/>
      <c r="G11602" s="33"/>
      <c r="I11602" s="33"/>
      <c r="J11602" s="33"/>
      <c r="AB11602" s="35"/>
    </row>
    <row r="11603" spans="1:28" s="6" customFormat="1" x14ac:dyDescent="0.15">
      <c r="A11603" s="6" t="s">
        <v>87</v>
      </c>
      <c r="C11603" s="6">
        <v>5</v>
      </c>
      <c r="E11603" s="31">
        <v>-84</v>
      </c>
      <c r="F11603" s="31"/>
      <c r="G11603" s="33"/>
      <c r="I11603" s="33"/>
      <c r="J11603" s="33"/>
      <c r="AB11603" s="35"/>
    </row>
    <row r="11604" spans="1:28" s="6" customFormat="1" x14ac:dyDescent="0.15">
      <c r="A11604" s="6" t="s">
        <v>87</v>
      </c>
      <c r="C11604" s="6">
        <v>5</v>
      </c>
      <c r="E11604" s="31">
        <v>-84</v>
      </c>
      <c r="F11604" s="31"/>
      <c r="G11604" s="33"/>
      <c r="I11604" s="33"/>
      <c r="J11604" s="33"/>
      <c r="AB11604" s="35"/>
    </row>
    <row r="11605" spans="1:28" s="6" customFormat="1" x14ac:dyDescent="0.15">
      <c r="A11605" s="6" t="s">
        <v>87</v>
      </c>
      <c r="C11605" s="6">
        <v>5</v>
      </c>
      <c r="E11605" s="31">
        <v>-82</v>
      </c>
      <c r="F11605" s="31"/>
      <c r="G11605" s="33"/>
      <c r="I11605" s="33"/>
      <c r="J11605" s="33"/>
      <c r="AB11605" s="35"/>
    </row>
    <row r="11606" spans="1:28" s="6" customFormat="1" x14ac:dyDescent="0.15">
      <c r="A11606" s="6" t="s">
        <v>87</v>
      </c>
      <c r="C11606" s="6">
        <v>5</v>
      </c>
      <c r="E11606" s="31">
        <v>-82</v>
      </c>
      <c r="F11606" s="31"/>
      <c r="G11606" s="33"/>
      <c r="I11606" s="33"/>
      <c r="J11606" s="33"/>
      <c r="AB11606" s="35"/>
    </row>
    <row r="11607" spans="1:28" s="6" customFormat="1" x14ac:dyDescent="0.15">
      <c r="A11607" s="6" t="s">
        <v>87</v>
      </c>
      <c r="C11607" s="6">
        <v>5</v>
      </c>
      <c r="E11607" s="31">
        <v>-82</v>
      </c>
      <c r="F11607" s="31"/>
      <c r="G11607" s="33"/>
      <c r="I11607" s="33"/>
      <c r="J11607" s="33"/>
      <c r="AB11607" s="35"/>
    </row>
    <row r="11608" spans="1:28" s="6" customFormat="1" x14ac:dyDescent="0.15">
      <c r="A11608" s="6" t="s">
        <v>87</v>
      </c>
      <c r="C11608" s="6">
        <v>5</v>
      </c>
      <c r="E11608" s="31">
        <v>-78</v>
      </c>
      <c r="F11608" s="31"/>
      <c r="G11608" s="33"/>
      <c r="I11608" s="33"/>
      <c r="J11608" s="33"/>
      <c r="AB11608" s="35"/>
    </row>
    <row r="11609" spans="1:28" s="6" customFormat="1" x14ac:dyDescent="0.15">
      <c r="A11609" s="6" t="s">
        <v>87</v>
      </c>
      <c r="C11609" s="6">
        <v>5</v>
      </c>
      <c r="E11609" s="31">
        <v>-78</v>
      </c>
      <c r="F11609" s="31"/>
      <c r="G11609" s="33"/>
      <c r="I11609" s="33"/>
      <c r="J11609" s="33"/>
      <c r="AB11609" s="35"/>
    </row>
    <row r="11610" spans="1:28" s="6" customFormat="1" x14ac:dyDescent="0.15">
      <c r="A11610" s="6" t="s">
        <v>87</v>
      </c>
      <c r="C11610" s="6">
        <v>5</v>
      </c>
      <c r="E11610" s="31">
        <v>-78</v>
      </c>
      <c r="F11610" s="31"/>
      <c r="G11610" s="33"/>
      <c r="I11610" s="33"/>
      <c r="J11610" s="33"/>
      <c r="AB11610" s="35"/>
    </row>
    <row r="11611" spans="1:28" s="6" customFormat="1" x14ac:dyDescent="0.15">
      <c r="A11611" s="6" t="s">
        <v>87</v>
      </c>
      <c r="C11611" s="6">
        <v>5</v>
      </c>
      <c r="E11611" s="31">
        <v>-78</v>
      </c>
      <c r="F11611" s="31"/>
      <c r="G11611" s="33"/>
      <c r="I11611" s="33"/>
      <c r="J11611" s="33"/>
      <c r="AB11611" s="35"/>
    </row>
    <row r="11612" spans="1:28" s="6" customFormat="1" x14ac:dyDescent="0.15">
      <c r="A11612" s="6" t="s">
        <v>87</v>
      </c>
      <c r="C11612" s="6">
        <v>5</v>
      </c>
      <c r="E11612" s="31">
        <v>-83</v>
      </c>
      <c r="F11612" s="31"/>
      <c r="G11612" s="33"/>
      <c r="I11612" s="33"/>
      <c r="J11612" s="33"/>
      <c r="AB11612" s="35"/>
    </row>
    <row r="11613" spans="1:28" s="6" customFormat="1" x14ac:dyDescent="0.15">
      <c r="A11613" s="6" t="s">
        <v>87</v>
      </c>
      <c r="C11613" s="6">
        <v>5</v>
      </c>
      <c r="E11613" s="31">
        <v>-83</v>
      </c>
      <c r="F11613" s="31"/>
      <c r="G11613" s="33"/>
      <c r="I11613" s="33"/>
      <c r="J11613" s="33"/>
      <c r="AB11613" s="35"/>
    </row>
    <row r="11614" spans="1:28" s="6" customFormat="1" x14ac:dyDescent="0.15">
      <c r="A11614" s="6" t="s">
        <v>87</v>
      </c>
      <c r="C11614" s="6">
        <v>5</v>
      </c>
      <c r="E11614" s="31">
        <v>-83</v>
      </c>
      <c r="F11614" s="31"/>
      <c r="G11614" s="33"/>
      <c r="I11614" s="33"/>
      <c r="J11614" s="33"/>
      <c r="AB11614" s="35"/>
    </row>
    <row r="11615" spans="1:28" s="6" customFormat="1" x14ac:dyDescent="0.15">
      <c r="A11615" s="6" t="s">
        <v>87</v>
      </c>
      <c r="C11615" s="6">
        <v>5</v>
      </c>
      <c r="E11615" s="31">
        <v>-82</v>
      </c>
      <c r="F11615" s="31"/>
      <c r="G11615" s="33"/>
      <c r="I11615" s="33"/>
      <c r="J11615" s="33"/>
      <c r="AB11615" s="35"/>
    </row>
    <row r="11616" spans="1:28" s="6" customFormat="1" x14ac:dyDescent="0.15">
      <c r="A11616" s="6" t="s">
        <v>87</v>
      </c>
      <c r="C11616" s="6">
        <v>5</v>
      </c>
      <c r="E11616" s="31">
        <v>-82</v>
      </c>
      <c r="F11616" s="31"/>
      <c r="G11616" s="33"/>
      <c r="I11616" s="33"/>
      <c r="J11616" s="33"/>
      <c r="AB11616" s="35"/>
    </row>
    <row r="11617" spans="1:28" s="6" customFormat="1" x14ac:dyDescent="0.15">
      <c r="A11617" s="6" t="s">
        <v>87</v>
      </c>
      <c r="C11617" s="6">
        <v>5</v>
      </c>
      <c r="E11617" s="31">
        <v>-82</v>
      </c>
      <c r="F11617" s="31"/>
      <c r="G11617" s="33"/>
      <c r="I11617" s="33"/>
      <c r="J11617" s="33"/>
      <c r="AB11617" s="35"/>
    </row>
    <row r="11618" spans="1:28" s="6" customFormat="1" x14ac:dyDescent="0.15">
      <c r="A11618" s="6" t="s">
        <v>87</v>
      </c>
      <c r="C11618" s="6">
        <v>5</v>
      </c>
      <c r="E11618" s="31">
        <v>-83</v>
      </c>
      <c r="F11618" s="31"/>
      <c r="G11618" s="33"/>
      <c r="I11618" s="33"/>
      <c r="J11618" s="33"/>
      <c r="AB11618" s="35"/>
    </row>
    <row r="11619" spans="1:28" s="6" customFormat="1" x14ac:dyDescent="0.15">
      <c r="A11619" s="6" t="s">
        <v>87</v>
      </c>
      <c r="C11619" s="6">
        <v>5</v>
      </c>
      <c r="E11619" s="31">
        <v>-83</v>
      </c>
      <c r="F11619" s="31"/>
      <c r="G11619" s="33"/>
      <c r="I11619" s="33"/>
      <c r="J11619" s="33"/>
      <c r="AB11619" s="35"/>
    </row>
    <row r="11620" spans="1:28" s="6" customFormat="1" x14ac:dyDescent="0.15">
      <c r="A11620" s="6" t="s">
        <v>87</v>
      </c>
      <c r="C11620" s="6">
        <v>5</v>
      </c>
      <c r="E11620" s="31">
        <v>-83</v>
      </c>
      <c r="F11620" s="31"/>
      <c r="G11620" s="33"/>
      <c r="I11620" s="33"/>
      <c r="J11620" s="33"/>
      <c r="AB11620" s="35"/>
    </row>
    <row r="11621" spans="1:28" s="6" customFormat="1" x14ac:dyDescent="0.15">
      <c r="A11621" s="6" t="s">
        <v>87</v>
      </c>
      <c r="C11621" s="6">
        <v>5</v>
      </c>
      <c r="E11621" s="31">
        <v>-82</v>
      </c>
      <c r="F11621" s="31"/>
      <c r="G11621" s="33"/>
      <c r="I11621" s="33"/>
      <c r="J11621" s="33"/>
      <c r="AB11621" s="35"/>
    </row>
    <row r="11622" spans="1:28" s="6" customFormat="1" x14ac:dyDescent="0.15">
      <c r="A11622" s="6" t="s">
        <v>87</v>
      </c>
      <c r="C11622" s="6">
        <v>5</v>
      </c>
      <c r="E11622" s="31">
        <v>-82</v>
      </c>
      <c r="F11622" s="31"/>
      <c r="G11622" s="33"/>
      <c r="I11622" s="33"/>
      <c r="J11622" s="33"/>
      <c r="AB11622" s="35"/>
    </row>
    <row r="11623" spans="1:28" s="6" customFormat="1" x14ac:dyDescent="0.15">
      <c r="A11623" s="6" t="s">
        <v>87</v>
      </c>
      <c r="C11623" s="6">
        <v>5</v>
      </c>
      <c r="E11623" s="31">
        <v>-82</v>
      </c>
      <c r="F11623" s="31"/>
      <c r="G11623" s="33"/>
      <c r="I11623" s="33"/>
      <c r="J11623" s="33"/>
      <c r="AB11623" s="35"/>
    </row>
    <row r="11624" spans="1:28" s="6" customFormat="1" x14ac:dyDescent="0.15">
      <c r="A11624" s="6" t="s">
        <v>87</v>
      </c>
      <c r="C11624" s="6">
        <v>5</v>
      </c>
      <c r="E11624" s="31">
        <v>-82</v>
      </c>
      <c r="F11624" s="31"/>
      <c r="G11624" s="33"/>
      <c r="I11624" s="33"/>
      <c r="J11624" s="33"/>
      <c r="AB11624" s="35"/>
    </row>
    <row r="11625" spans="1:28" s="6" customFormat="1" x14ac:dyDescent="0.15">
      <c r="A11625" s="6" t="s">
        <v>87</v>
      </c>
      <c r="C11625" s="6">
        <v>5</v>
      </c>
      <c r="E11625" s="31">
        <v>-78</v>
      </c>
      <c r="F11625" s="31"/>
      <c r="G11625" s="33"/>
      <c r="I11625" s="33"/>
      <c r="J11625" s="33"/>
      <c r="AB11625" s="35"/>
    </row>
    <row r="11626" spans="1:28" s="6" customFormat="1" x14ac:dyDescent="0.15">
      <c r="A11626" s="6" t="s">
        <v>87</v>
      </c>
      <c r="C11626" s="6">
        <v>5</v>
      </c>
      <c r="E11626" s="31">
        <v>-78</v>
      </c>
      <c r="F11626" s="31"/>
      <c r="G11626" s="33"/>
      <c r="I11626" s="33"/>
      <c r="J11626" s="33"/>
      <c r="AB11626" s="35"/>
    </row>
    <row r="11627" spans="1:28" s="6" customFormat="1" x14ac:dyDescent="0.15">
      <c r="A11627" s="6" t="s">
        <v>87</v>
      </c>
      <c r="C11627" s="6">
        <v>5</v>
      </c>
      <c r="E11627" s="31">
        <v>-78</v>
      </c>
      <c r="F11627" s="31"/>
      <c r="G11627" s="33"/>
      <c r="I11627" s="33"/>
      <c r="J11627" s="33"/>
      <c r="AB11627" s="35"/>
    </row>
    <row r="11628" spans="1:28" s="6" customFormat="1" x14ac:dyDescent="0.15">
      <c r="A11628" s="6" t="s">
        <v>87</v>
      </c>
      <c r="C11628" s="6">
        <v>5</v>
      </c>
      <c r="E11628" s="31">
        <v>-74</v>
      </c>
      <c r="F11628" s="31"/>
      <c r="G11628" s="33"/>
      <c r="I11628" s="33"/>
      <c r="J11628" s="33"/>
      <c r="AB11628" s="35"/>
    </row>
    <row r="11629" spans="1:28" s="6" customFormat="1" x14ac:dyDescent="0.15">
      <c r="A11629" s="6" t="s">
        <v>87</v>
      </c>
      <c r="C11629" s="6">
        <v>5</v>
      </c>
      <c r="E11629" s="31">
        <v>-74</v>
      </c>
      <c r="F11629" s="31"/>
      <c r="G11629" s="33"/>
      <c r="I11629" s="33"/>
      <c r="J11629" s="33"/>
      <c r="AB11629" s="35"/>
    </row>
    <row r="11630" spans="1:28" s="6" customFormat="1" x14ac:dyDescent="0.15">
      <c r="A11630" s="6" t="s">
        <v>87</v>
      </c>
      <c r="C11630" s="6">
        <v>5</v>
      </c>
      <c r="E11630" s="31">
        <v>-74</v>
      </c>
      <c r="F11630" s="31"/>
      <c r="G11630" s="33"/>
      <c r="I11630" s="33"/>
      <c r="J11630" s="33"/>
      <c r="AB11630" s="35"/>
    </row>
    <row r="11631" spans="1:28" s="6" customFormat="1" x14ac:dyDescent="0.15">
      <c r="A11631" s="6" t="s">
        <v>87</v>
      </c>
      <c r="C11631" s="6">
        <v>5</v>
      </c>
      <c r="E11631" s="31">
        <v>-74</v>
      </c>
      <c r="F11631" s="31"/>
      <c r="G11631" s="33"/>
      <c r="I11631" s="33"/>
      <c r="J11631" s="33"/>
      <c r="AB11631" s="35"/>
    </row>
    <row r="11632" spans="1:28" s="6" customFormat="1" x14ac:dyDescent="0.15">
      <c r="A11632" s="6" t="s">
        <v>87</v>
      </c>
      <c r="C11632" s="6">
        <v>5</v>
      </c>
      <c r="E11632" s="31">
        <v>-74</v>
      </c>
      <c r="F11632" s="31"/>
      <c r="G11632" s="33"/>
      <c r="I11632" s="33"/>
      <c r="J11632" s="33"/>
      <c r="AB11632" s="35"/>
    </row>
    <row r="11633" spans="1:28" s="6" customFormat="1" x14ac:dyDescent="0.15">
      <c r="A11633" s="6" t="s">
        <v>87</v>
      </c>
      <c r="C11633" s="6">
        <v>5</v>
      </c>
      <c r="E11633" s="31">
        <v>-74</v>
      </c>
      <c r="F11633" s="31"/>
      <c r="G11633" s="33"/>
      <c r="I11633" s="33"/>
      <c r="J11633" s="33"/>
      <c r="AB11633" s="35"/>
    </row>
    <row r="11634" spans="1:28" s="6" customFormat="1" x14ac:dyDescent="0.15">
      <c r="A11634" s="6" t="s">
        <v>88</v>
      </c>
      <c r="C11634" s="6">
        <v>5</v>
      </c>
      <c r="E11634" s="31">
        <v>-77</v>
      </c>
      <c r="F11634" s="31"/>
      <c r="G11634" s="33"/>
      <c r="I11634" s="33"/>
      <c r="J11634" s="33"/>
      <c r="AB11634" s="35"/>
    </row>
    <row r="11635" spans="1:28" s="6" customFormat="1" x14ac:dyDescent="0.15">
      <c r="A11635" s="6" t="s">
        <v>88</v>
      </c>
      <c r="C11635" s="6">
        <v>5</v>
      </c>
      <c r="E11635" s="31">
        <v>-77</v>
      </c>
      <c r="F11635" s="31"/>
      <c r="G11635" s="33"/>
      <c r="I11635" s="33"/>
      <c r="J11635" s="33"/>
      <c r="AB11635" s="35"/>
    </row>
    <row r="11636" spans="1:28" s="6" customFormat="1" x14ac:dyDescent="0.15">
      <c r="A11636" s="6" t="s">
        <v>88</v>
      </c>
      <c r="C11636" s="6">
        <v>5</v>
      </c>
      <c r="E11636" s="31">
        <v>-77</v>
      </c>
      <c r="F11636" s="31"/>
      <c r="G11636" s="33"/>
      <c r="I11636" s="33"/>
      <c r="J11636" s="33"/>
      <c r="AB11636" s="35"/>
    </row>
    <row r="11637" spans="1:28" s="6" customFormat="1" x14ac:dyDescent="0.15">
      <c r="A11637" s="6" t="s">
        <v>88</v>
      </c>
      <c r="C11637" s="6">
        <v>5</v>
      </c>
      <c r="E11637" s="31">
        <v>-77</v>
      </c>
      <c r="F11637" s="31"/>
      <c r="G11637" s="33"/>
      <c r="I11637" s="33"/>
      <c r="J11637" s="33"/>
      <c r="AB11637" s="35"/>
    </row>
    <row r="11638" spans="1:28" s="6" customFormat="1" x14ac:dyDescent="0.15">
      <c r="A11638" s="6" t="s">
        <v>88</v>
      </c>
      <c r="C11638" s="6">
        <v>5</v>
      </c>
      <c r="E11638" s="31">
        <v>-77</v>
      </c>
      <c r="F11638" s="31"/>
      <c r="G11638" s="33"/>
      <c r="I11638" s="33"/>
      <c r="J11638" s="33"/>
      <c r="AB11638" s="35"/>
    </row>
    <row r="11639" spans="1:28" s="6" customFormat="1" x14ac:dyDescent="0.15">
      <c r="A11639" s="6" t="s">
        <v>88</v>
      </c>
      <c r="C11639" s="6">
        <v>5</v>
      </c>
      <c r="E11639" s="31">
        <v>-77</v>
      </c>
      <c r="F11639" s="31"/>
      <c r="G11639" s="33"/>
      <c r="I11639" s="33"/>
      <c r="J11639" s="33"/>
      <c r="AB11639" s="35"/>
    </row>
    <row r="11640" spans="1:28" s="6" customFormat="1" x14ac:dyDescent="0.15">
      <c r="A11640" s="6" t="s">
        <v>88</v>
      </c>
      <c r="C11640" s="6">
        <v>5</v>
      </c>
      <c r="E11640" s="31">
        <v>-74</v>
      </c>
      <c r="F11640" s="31"/>
      <c r="G11640" s="33"/>
      <c r="I11640" s="33"/>
      <c r="J11640" s="33"/>
      <c r="AB11640" s="35"/>
    </row>
    <row r="11641" spans="1:28" s="6" customFormat="1" x14ac:dyDescent="0.15">
      <c r="A11641" s="6" t="s">
        <v>88</v>
      </c>
      <c r="C11641" s="6">
        <v>5</v>
      </c>
      <c r="E11641" s="31">
        <v>-74</v>
      </c>
      <c r="F11641" s="31"/>
      <c r="G11641" s="33"/>
      <c r="I11641" s="33"/>
      <c r="J11641" s="33"/>
      <c r="AB11641" s="35"/>
    </row>
    <row r="11642" spans="1:28" s="6" customFormat="1" x14ac:dyDescent="0.15">
      <c r="A11642" s="6" t="s">
        <v>88</v>
      </c>
      <c r="C11642" s="6">
        <v>5</v>
      </c>
      <c r="E11642" s="31">
        <v>-74</v>
      </c>
      <c r="F11642" s="31"/>
      <c r="G11642" s="33"/>
      <c r="I11642" s="33"/>
      <c r="J11642" s="33"/>
      <c r="AB11642" s="35"/>
    </row>
    <row r="11643" spans="1:28" s="6" customFormat="1" x14ac:dyDescent="0.15">
      <c r="A11643" s="6" t="s">
        <v>88</v>
      </c>
      <c r="C11643" s="6">
        <v>5</v>
      </c>
      <c r="E11643" s="31">
        <v>-91</v>
      </c>
      <c r="F11643" s="31"/>
      <c r="G11643" s="33"/>
      <c r="I11643" s="33"/>
      <c r="J11643" s="33"/>
      <c r="AB11643" s="35"/>
    </row>
    <row r="11644" spans="1:28" s="6" customFormat="1" x14ac:dyDescent="0.15">
      <c r="A11644" s="6" t="s">
        <v>88</v>
      </c>
      <c r="C11644" s="6">
        <v>5</v>
      </c>
      <c r="E11644" s="31">
        <v>-80</v>
      </c>
      <c r="F11644" s="31"/>
      <c r="G11644" s="33"/>
      <c r="I11644" s="33"/>
      <c r="J11644" s="33"/>
      <c r="AB11644" s="35"/>
    </row>
    <row r="11645" spans="1:28" s="6" customFormat="1" x14ac:dyDescent="0.15">
      <c r="A11645" s="6" t="s">
        <v>88</v>
      </c>
      <c r="C11645" s="6">
        <v>5</v>
      </c>
      <c r="E11645" s="31">
        <v>-80</v>
      </c>
      <c r="F11645" s="31"/>
      <c r="G11645" s="33"/>
      <c r="I11645" s="33"/>
      <c r="J11645" s="33"/>
      <c r="AB11645" s="35"/>
    </row>
    <row r="11646" spans="1:28" s="6" customFormat="1" x14ac:dyDescent="0.15">
      <c r="A11646" s="6" t="s">
        <v>88</v>
      </c>
      <c r="C11646" s="6">
        <v>5</v>
      </c>
      <c r="E11646" s="31">
        <v>-74</v>
      </c>
      <c r="F11646" s="31"/>
      <c r="G11646" s="33"/>
      <c r="I11646" s="33"/>
      <c r="J11646" s="33"/>
      <c r="AB11646" s="35"/>
    </row>
    <row r="11647" spans="1:28" s="6" customFormat="1" x14ac:dyDescent="0.15">
      <c r="A11647" s="6" t="s">
        <v>88</v>
      </c>
      <c r="C11647" s="6">
        <v>5</v>
      </c>
      <c r="E11647" s="31">
        <v>-75</v>
      </c>
      <c r="F11647" s="31"/>
      <c r="G11647" s="33"/>
      <c r="I11647" s="33"/>
      <c r="J11647" s="33"/>
      <c r="AB11647" s="35"/>
    </row>
    <row r="11648" spans="1:28" s="6" customFormat="1" x14ac:dyDescent="0.15">
      <c r="A11648" s="6" t="s">
        <v>88</v>
      </c>
      <c r="C11648" s="6">
        <v>5</v>
      </c>
      <c r="E11648" s="31">
        <v>-75</v>
      </c>
      <c r="F11648" s="31"/>
      <c r="G11648" s="33"/>
      <c r="I11648" s="33"/>
      <c r="J11648" s="33"/>
      <c r="AB11648" s="35"/>
    </row>
    <row r="11649" spans="1:28" s="6" customFormat="1" x14ac:dyDescent="0.15">
      <c r="A11649" s="6" t="s">
        <v>88</v>
      </c>
      <c r="C11649" s="6">
        <v>5</v>
      </c>
      <c r="E11649" s="31">
        <v>-77</v>
      </c>
      <c r="F11649" s="31"/>
      <c r="G11649" s="33"/>
      <c r="I11649" s="33"/>
      <c r="J11649" s="33"/>
      <c r="AB11649" s="35"/>
    </row>
    <row r="11650" spans="1:28" s="6" customFormat="1" x14ac:dyDescent="0.15">
      <c r="A11650" s="6" t="s">
        <v>88</v>
      </c>
      <c r="C11650" s="6">
        <v>5</v>
      </c>
      <c r="E11650" s="31">
        <v>-77</v>
      </c>
      <c r="F11650" s="31"/>
      <c r="G11650" s="33"/>
      <c r="I11650" s="33"/>
      <c r="J11650" s="33"/>
      <c r="AB11650" s="35"/>
    </row>
    <row r="11651" spans="1:28" s="6" customFormat="1" x14ac:dyDescent="0.15">
      <c r="A11651" s="6" t="s">
        <v>88</v>
      </c>
      <c r="C11651" s="6">
        <v>5</v>
      </c>
      <c r="E11651" s="31">
        <v>-77</v>
      </c>
      <c r="F11651" s="31"/>
      <c r="G11651" s="33"/>
      <c r="I11651" s="33"/>
      <c r="J11651" s="33"/>
      <c r="AB11651" s="35"/>
    </row>
    <row r="11652" spans="1:28" s="6" customFormat="1" x14ac:dyDescent="0.15">
      <c r="A11652" s="6" t="s">
        <v>88</v>
      </c>
      <c r="C11652" s="6">
        <v>5</v>
      </c>
      <c r="E11652" s="31">
        <v>-77</v>
      </c>
      <c r="F11652" s="31"/>
      <c r="G11652" s="33"/>
      <c r="I11652" s="33"/>
      <c r="J11652" s="33"/>
      <c r="AB11652" s="35"/>
    </row>
    <row r="11653" spans="1:28" s="6" customFormat="1" x14ac:dyDescent="0.15">
      <c r="A11653" s="6" t="s">
        <v>88</v>
      </c>
      <c r="C11653" s="6">
        <v>5</v>
      </c>
      <c r="E11653" s="31">
        <v>-81</v>
      </c>
      <c r="F11653" s="31"/>
      <c r="G11653" s="33"/>
      <c r="I11653" s="33"/>
      <c r="J11653" s="33"/>
      <c r="AB11653" s="35"/>
    </row>
    <row r="11654" spans="1:28" s="6" customFormat="1" x14ac:dyDescent="0.15">
      <c r="A11654" s="6" t="s">
        <v>88</v>
      </c>
      <c r="C11654" s="6">
        <v>5</v>
      </c>
      <c r="E11654" s="31">
        <v>-81</v>
      </c>
      <c r="F11654" s="31"/>
      <c r="G11654" s="33"/>
      <c r="I11654" s="33"/>
      <c r="J11654" s="33"/>
      <c r="AB11654" s="35"/>
    </row>
    <row r="11655" spans="1:28" s="6" customFormat="1" x14ac:dyDescent="0.15">
      <c r="A11655" s="6" t="s">
        <v>88</v>
      </c>
      <c r="C11655" s="6">
        <v>5</v>
      </c>
      <c r="E11655" s="31">
        <v>-83</v>
      </c>
      <c r="F11655" s="31"/>
      <c r="G11655" s="33"/>
      <c r="I11655" s="33"/>
      <c r="J11655" s="33"/>
      <c r="AB11655" s="35"/>
    </row>
    <row r="11656" spans="1:28" s="6" customFormat="1" x14ac:dyDescent="0.15">
      <c r="A11656" s="6" t="s">
        <v>88</v>
      </c>
      <c r="C11656" s="6">
        <v>5</v>
      </c>
      <c r="E11656" s="31">
        <v>-78</v>
      </c>
      <c r="F11656" s="31"/>
      <c r="G11656" s="33"/>
      <c r="I11656" s="33"/>
      <c r="J11656" s="33"/>
      <c r="AB11656" s="35"/>
    </row>
    <row r="11657" spans="1:28" s="6" customFormat="1" x14ac:dyDescent="0.15">
      <c r="A11657" s="6" t="s">
        <v>88</v>
      </c>
      <c r="C11657" s="6">
        <v>5</v>
      </c>
      <c r="E11657" s="31">
        <v>-78</v>
      </c>
      <c r="F11657" s="31"/>
      <c r="G11657" s="33"/>
      <c r="I11657" s="33"/>
      <c r="J11657" s="33"/>
      <c r="AB11657" s="35"/>
    </row>
    <row r="11658" spans="1:28" s="6" customFormat="1" x14ac:dyDescent="0.15">
      <c r="A11658" s="6" t="s">
        <v>88</v>
      </c>
      <c r="C11658" s="6">
        <v>5</v>
      </c>
      <c r="E11658" s="31">
        <v>-78</v>
      </c>
      <c r="F11658" s="31"/>
      <c r="G11658" s="33"/>
      <c r="I11658" s="33"/>
      <c r="J11658" s="33"/>
      <c r="AB11658" s="35"/>
    </row>
    <row r="11659" spans="1:28" s="6" customFormat="1" x14ac:dyDescent="0.15">
      <c r="A11659" s="6" t="s">
        <v>88</v>
      </c>
      <c r="C11659" s="6">
        <v>5</v>
      </c>
      <c r="E11659" s="31">
        <v>-93</v>
      </c>
      <c r="F11659" s="31"/>
      <c r="G11659" s="33"/>
      <c r="I11659" s="33"/>
      <c r="J11659" s="33"/>
      <c r="AB11659" s="35"/>
    </row>
    <row r="11660" spans="1:28" s="6" customFormat="1" x14ac:dyDescent="0.15">
      <c r="A11660" s="6" t="s">
        <v>88</v>
      </c>
      <c r="C11660" s="6">
        <v>5</v>
      </c>
      <c r="E11660" s="31">
        <v>-93</v>
      </c>
      <c r="F11660" s="31"/>
      <c r="G11660" s="33"/>
      <c r="I11660" s="33"/>
      <c r="J11660" s="33"/>
      <c r="AB11660" s="35"/>
    </row>
    <row r="11661" spans="1:28" s="6" customFormat="1" x14ac:dyDescent="0.15">
      <c r="A11661" s="6" t="s">
        <v>88</v>
      </c>
      <c r="C11661" s="6">
        <v>5</v>
      </c>
      <c r="E11661" s="31">
        <v>-93</v>
      </c>
      <c r="F11661" s="31"/>
      <c r="G11661" s="33"/>
      <c r="I11661" s="33"/>
      <c r="J11661" s="33"/>
      <c r="AB11661" s="35"/>
    </row>
    <row r="11662" spans="1:28" s="6" customFormat="1" x14ac:dyDescent="0.15">
      <c r="A11662" s="6" t="s">
        <v>88</v>
      </c>
      <c r="C11662" s="6">
        <v>5</v>
      </c>
      <c r="E11662" s="31">
        <v>-76</v>
      </c>
      <c r="F11662" s="31"/>
      <c r="G11662" s="33"/>
      <c r="I11662" s="33"/>
      <c r="J11662" s="33"/>
      <c r="AB11662" s="35"/>
    </row>
    <row r="11663" spans="1:28" s="6" customFormat="1" x14ac:dyDescent="0.15">
      <c r="A11663" s="6" t="s">
        <v>88</v>
      </c>
      <c r="C11663" s="6">
        <v>5</v>
      </c>
      <c r="E11663" s="31">
        <v>-76</v>
      </c>
      <c r="F11663" s="31"/>
      <c r="G11663" s="33"/>
      <c r="I11663" s="33"/>
      <c r="J11663" s="33"/>
      <c r="AB11663" s="35"/>
    </row>
    <row r="11664" spans="1:28" s="6" customFormat="1" x14ac:dyDescent="0.15">
      <c r="A11664" s="6" t="s">
        <v>88</v>
      </c>
      <c r="C11664" s="6">
        <v>5</v>
      </c>
      <c r="E11664" s="31">
        <v>-79</v>
      </c>
      <c r="F11664" s="31"/>
      <c r="G11664" s="33"/>
      <c r="I11664" s="33"/>
      <c r="J11664" s="33"/>
      <c r="AB11664" s="35"/>
    </row>
    <row r="11665" spans="1:28" s="6" customFormat="1" x14ac:dyDescent="0.15">
      <c r="A11665" s="6" t="s">
        <v>88</v>
      </c>
      <c r="C11665" s="6">
        <v>5</v>
      </c>
      <c r="E11665" s="31">
        <v>-73</v>
      </c>
      <c r="F11665" s="31"/>
      <c r="G11665" s="33"/>
      <c r="I11665" s="33"/>
      <c r="J11665" s="33"/>
      <c r="AB11665" s="35"/>
    </row>
    <row r="11666" spans="1:28" s="6" customFormat="1" x14ac:dyDescent="0.15">
      <c r="A11666" s="6" t="s">
        <v>88</v>
      </c>
      <c r="C11666" s="6">
        <v>5</v>
      </c>
      <c r="E11666" s="31">
        <v>-73</v>
      </c>
      <c r="F11666" s="31"/>
      <c r="G11666" s="33"/>
      <c r="I11666" s="33"/>
      <c r="J11666" s="33"/>
      <c r="AB11666" s="35"/>
    </row>
    <row r="11667" spans="1:28" s="6" customFormat="1" x14ac:dyDescent="0.15">
      <c r="A11667" s="6" t="s">
        <v>88</v>
      </c>
      <c r="C11667" s="6">
        <v>5</v>
      </c>
      <c r="E11667" s="31">
        <v>-77</v>
      </c>
      <c r="F11667" s="31"/>
      <c r="G11667" s="33"/>
      <c r="I11667" s="33"/>
      <c r="J11667" s="33"/>
      <c r="AB11667" s="35"/>
    </row>
    <row r="11668" spans="1:28" s="6" customFormat="1" x14ac:dyDescent="0.15">
      <c r="A11668" s="6" t="s">
        <v>88</v>
      </c>
      <c r="C11668" s="6">
        <v>5</v>
      </c>
      <c r="E11668" s="31">
        <v>-77</v>
      </c>
      <c r="F11668" s="31"/>
      <c r="G11668" s="33"/>
      <c r="I11668" s="33"/>
      <c r="J11668" s="33"/>
      <c r="AB11668" s="35"/>
    </row>
    <row r="11669" spans="1:28" s="6" customFormat="1" x14ac:dyDescent="0.15">
      <c r="A11669" s="6" t="s">
        <v>88</v>
      </c>
      <c r="C11669" s="6">
        <v>5</v>
      </c>
      <c r="E11669" s="31">
        <v>-81</v>
      </c>
      <c r="F11669" s="31"/>
      <c r="G11669" s="33"/>
      <c r="I11669" s="33"/>
      <c r="J11669" s="33"/>
      <c r="AB11669" s="35"/>
    </row>
    <row r="11670" spans="1:28" s="6" customFormat="1" x14ac:dyDescent="0.15">
      <c r="A11670" s="6" t="s">
        <v>88</v>
      </c>
      <c r="C11670" s="6">
        <v>5</v>
      </c>
      <c r="E11670" s="31">
        <v>-78</v>
      </c>
      <c r="F11670" s="31"/>
      <c r="G11670" s="33"/>
      <c r="I11670" s="33"/>
      <c r="J11670" s="33"/>
      <c r="AB11670" s="35"/>
    </row>
    <row r="11671" spans="1:28" s="6" customFormat="1" x14ac:dyDescent="0.15">
      <c r="A11671" s="6" t="s">
        <v>88</v>
      </c>
      <c r="C11671" s="6">
        <v>5</v>
      </c>
      <c r="E11671" s="31">
        <v>-78</v>
      </c>
      <c r="F11671" s="31"/>
      <c r="G11671" s="33"/>
      <c r="I11671" s="33"/>
      <c r="J11671" s="33"/>
      <c r="AB11671" s="35"/>
    </row>
    <row r="11672" spans="1:28" s="6" customFormat="1" x14ac:dyDescent="0.15">
      <c r="A11672" s="6" t="s">
        <v>88</v>
      </c>
      <c r="C11672" s="6">
        <v>5</v>
      </c>
      <c r="E11672" s="31">
        <v>-74</v>
      </c>
      <c r="F11672" s="31"/>
      <c r="G11672" s="33"/>
      <c r="I11672" s="33"/>
      <c r="J11672" s="33"/>
      <c r="AB11672" s="35"/>
    </row>
    <row r="11673" spans="1:28" s="6" customFormat="1" x14ac:dyDescent="0.15">
      <c r="A11673" s="6" t="s">
        <v>88</v>
      </c>
      <c r="C11673" s="6">
        <v>5</v>
      </c>
      <c r="E11673" s="31">
        <v>-74</v>
      </c>
      <c r="F11673" s="31"/>
      <c r="G11673" s="33"/>
      <c r="I11673" s="33"/>
      <c r="J11673" s="33"/>
      <c r="AB11673" s="35"/>
    </row>
    <row r="11674" spans="1:28" s="6" customFormat="1" x14ac:dyDescent="0.15">
      <c r="A11674" s="6" t="s">
        <v>88</v>
      </c>
      <c r="C11674" s="6">
        <v>5</v>
      </c>
      <c r="E11674" s="31">
        <v>-74</v>
      </c>
      <c r="F11674" s="31"/>
      <c r="G11674" s="33"/>
      <c r="I11674" s="33"/>
      <c r="J11674" s="33"/>
      <c r="AB11674" s="35"/>
    </row>
    <row r="11675" spans="1:28" s="6" customFormat="1" x14ac:dyDescent="0.15">
      <c r="A11675" s="6" t="s">
        <v>88</v>
      </c>
      <c r="C11675" s="6">
        <v>5</v>
      </c>
      <c r="E11675" s="31">
        <v>-93</v>
      </c>
      <c r="F11675" s="31"/>
      <c r="G11675" s="33"/>
      <c r="I11675" s="33"/>
      <c r="J11675" s="33"/>
      <c r="AB11675" s="35"/>
    </row>
    <row r="11676" spans="1:28" s="6" customFormat="1" x14ac:dyDescent="0.15">
      <c r="A11676" s="6" t="s">
        <v>88</v>
      </c>
      <c r="C11676" s="6">
        <v>5</v>
      </c>
      <c r="E11676" s="31">
        <v>-74</v>
      </c>
      <c r="F11676" s="31"/>
      <c r="G11676" s="33"/>
      <c r="I11676" s="33"/>
      <c r="J11676" s="33"/>
      <c r="AB11676" s="35"/>
    </row>
    <row r="11677" spans="1:28" s="6" customFormat="1" x14ac:dyDescent="0.15">
      <c r="A11677" s="6" t="s">
        <v>88</v>
      </c>
      <c r="C11677" s="6">
        <v>5</v>
      </c>
      <c r="E11677" s="31">
        <v>-74</v>
      </c>
      <c r="F11677" s="31"/>
      <c r="G11677" s="33"/>
      <c r="I11677" s="33"/>
      <c r="J11677" s="33"/>
      <c r="AB11677" s="35"/>
    </row>
    <row r="11678" spans="1:28" s="6" customFormat="1" x14ac:dyDescent="0.15">
      <c r="A11678" s="6" t="s">
        <v>88</v>
      </c>
      <c r="C11678" s="6">
        <v>5</v>
      </c>
      <c r="E11678" s="31">
        <v>-74</v>
      </c>
      <c r="F11678" s="31"/>
      <c r="G11678" s="33"/>
      <c r="I11678" s="33"/>
      <c r="J11678" s="33"/>
      <c r="AB11678" s="35"/>
    </row>
    <row r="11679" spans="1:28" s="6" customFormat="1" x14ac:dyDescent="0.15">
      <c r="A11679" s="6" t="s">
        <v>88</v>
      </c>
      <c r="C11679" s="6">
        <v>5</v>
      </c>
      <c r="E11679" s="31">
        <v>-73</v>
      </c>
      <c r="F11679" s="31"/>
      <c r="G11679" s="33"/>
      <c r="I11679" s="33"/>
      <c r="J11679" s="33"/>
      <c r="AB11679" s="35"/>
    </row>
    <row r="11680" spans="1:28" s="6" customFormat="1" x14ac:dyDescent="0.15">
      <c r="A11680" s="6" t="s">
        <v>88</v>
      </c>
      <c r="C11680" s="6">
        <v>5</v>
      </c>
      <c r="E11680" s="31">
        <v>-73</v>
      </c>
      <c r="F11680" s="31"/>
      <c r="G11680" s="33"/>
      <c r="I11680" s="33"/>
      <c r="J11680" s="33"/>
      <c r="AB11680" s="35"/>
    </row>
    <row r="11681" spans="1:28" s="6" customFormat="1" x14ac:dyDescent="0.15">
      <c r="A11681" s="6" t="s">
        <v>88</v>
      </c>
      <c r="C11681" s="6">
        <v>5</v>
      </c>
      <c r="E11681" s="31">
        <v>-73</v>
      </c>
      <c r="F11681" s="31"/>
      <c r="G11681" s="33"/>
      <c r="I11681" s="33"/>
      <c r="J11681" s="33"/>
      <c r="AB11681" s="35"/>
    </row>
    <row r="11682" spans="1:28" s="6" customFormat="1" x14ac:dyDescent="0.15">
      <c r="A11682" s="6" t="s">
        <v>88</v>
      </c>
      <c r="C11682" s="6">
        <v>5</v>
      </c>
      <c r="E11682" s="31">
        <v>-73</v>
      </c>
      <c r="F11682" s="31"/>
      <c r="G11682" s="33"/>
      <c r="I11682" s="33"/>
      <c r="J11682" s="33"/>
      <c r="AB11682" s="35"/>
    </row>
    <row r="11683" spans="1:28" s="6" customFormat="1" x14ac:dyDescent="0.15">
      <c r="A11683" s="6" t="s">
        <v>88</v>
      </c>
      <c r="C11683" s="6">
        <v>5</v>
      </c>
      <c r="E11683" s="31">
        <v>-73</v>
      </c>
      <c r="F11683" s="31"/>
      <c r="G11683" s="33"/>
      <c r="I11683" s="33"/>
      <c r="J11683" s="33"/>
      <c r="AB11683" s="35"/>
    </row>
    <row r="11684" spans="1:28" s="6" customFormat="1" x14ac:dyDescent="0.15">
      <c r="A11684" s="6" t="s">
        <v>88</v>
      </c>
      <c r="C11684" s="6">
        <v>5</v>
      </c>
      <c r="E11684" s="31">
        <v>-77</v>
      </c>
      <c r="F11684" s="31"/>
      <c r="G11684" s="33"/>
      <c r="I11684" s="33"/>
      <c r="J11684" s="33"/>
      <c r="AB11684" s="35"/>
    </row>
    <row r="11685" spans="1:28" s="6" customFormat="1" x14ac:dyDescent="0.15">
      <c r="A11685" s="6" t="s">
        <v>88</v>
      </c>
      <c r="C11685" s="6">
        <v>5</v>
      </c>
      <c r="E11685" s="31">
        <v>-77</v>
      </c>
      <c r="F11685" s="31"/>
      <c r="G11685" s="33"/>
      <c r="I11685" s="33"/>
      <c r="J11685" s="33"/>
      <c r="AB11685" s="35"/>
    </row>
    <row r="11686" spans="1:28" s="6" customFormat="1" x14ac:dyDescent="0.15">
      <c r="A11686" s="6" t="s">
        <v>88</v>
      </c>
      <c r="C11686" s="6">
        <v>5</v>
      </c>
      <c r="E11686" s="31">
        <v>-77</v>
      </c>
      <c r="F11686" s="31"/>
      <c r="G11686" s="33"/>
      <c r="I11686" s="33"/>
      <c r="J11686" s="33"/>
      <c r="AB11686" s="35"/>
    </row>
    <row r="11687" spans="1:28" s="6" customFormat="1" x14ac:dyDescent="0.15">
      <c r="A11687" s="6" t="s">
        <v>88</v>
      </c>
      <c r="C11687" s="6">
        <v>5</v>
      </c>
      <c r="E11687" s="31">
        <v>-81</v>
      </c>
      <c r="F11687" s="31"/>
      <c r="G11687" s="33"/>
      <c r="I11687" s="33"/>
      <c r="J11687" s="33"/>
      <c r="AB11687" s="35"/>
    </row>
    <row r="11688" spans="1:28" s="6" customFormat="1" x14ac:dyDescent="0.15">
      <c r="A11688" s="6" t="s">
        <v>88</v>
      </c>
      <c r="C11688" s="6">
        <v>5</v>
      </c>
      <c r="E11688" s="31">
        <v>-81</v>
      </c>
      <c r="F11688" s="31"/>
      <c r="G11688" s="33"/>
      <c r="I11688" s="33"/>
      <c r="J11688" s="33"/>
      <c r="AB11688" s="35"/>
    </row>
    <row r="11689" spans="1:28" s="6" customFormat="1" x14ac:dyDescent="0.15">
      <c r="A11689" s="6" t="s">
        <v>88</v>
      </c>
      <c r="C11689" s="6">
        <v>5</v>
      </c>
      <c r="E11689" s="31">
        <v>-81</v>
      </c>
      <c r="F11689" s="31"/>
      <c r="G11689" s="33"/>
      <c r="I11689" s="33"/>
      <c r="J11689" s="33"/>
      <c r="AB11689" s="35"/>
    </row>
    <row r="11690" spans="1:28" s="6" customFormat="1" x14ac:dyDescent="0.15">
      <c r="A11690" s="6" t="s">
        <v>88</v>
      </c>
      <c r="C11690" s="6">
        <v>5</v>
      </c>
      <c r="E11690" s="31">
        <v>-74</v>
      </c>
      <c r="F11690" s="31"/>
      <c r="G11690" s="33"/>
      <c r="I11690" s="33"/>
      <c r="J11690" s="33"/>
      <c r="AB11690" s="35"/>
    </row>
    <row r="11691" spans="1:28" s="6" customFormat="1" x14ac:dyDescent="0.15">
      <c r="A11691" s="6" t="s">
        <v>88</v>
      </c>
      <c r="C11691" s="6">
        <v>5</v>
      </c>
      <c r="E11691" s="31">
        <v>-74</v>
      </c>
      <c r="F11691" s="31"/>
      <c r="G11691" s="33"/>
      <c r="I11691" s="33"/>
      <c r="J11691" s="33"/>
      <c r="AB11691" s="35"/>
    </row>
    <row r="11692" spans="1:28" s="6" customFormat="1" x14ac:dyDescent="0.15">
      <c r="A11692" s="6" t="s">
        <v>88</v>
      </c>
      <c r="C11692" s="6">
        <v>5</v>
      </c>
      <c r="E11692" s="31">
        <v>-74</v>
      </c>
      <c r="F11692" s="31"/>
      <c r="G11692" s="33"/>
      <c r="I11692" s="33"/>
      <c r="J11692" s="33"/>
      <c r="AB11692" s="35"/>
    </row>
    <row r="11693" spans="1:28" s="6" customFormat="1" x14ac:dyDescent="0.15">
      <c r="A11693" s="6" t="s">
        <v>88</v>
      </c>
      <c r="C11693" s="6">
        <v>5</v>
      </c>
      <c r="E11693" s="31">
        <v>-74</v>
      </c>
      <c r="F11693" s="31"/>
      <c r="G11693" s="33"/>
      <c r="I11693" s="33"/>
      <c r="J11693" s="33"/>
      <c r="AB11693" s="35"/>
    </row>
    <row r="11694" spans="1:28" s="6" customFormat="1" x14ac:dyDescent="0.15">
      <c r="A11694" s="6" t="s">
        <v>88</v>
      </c>
      <c r="C11694" s="6">
        <v>5</v>
      </c>
      <c r="E11694" s="31">
        <v>-75</v>
      </c>
      <c r="F11694" s="31"/>
      <c r="G11694" s="33"/>
      <c r="I11694" s="33"/>
      <c r="J11694" s="33"/>
      <c r="AB11694" s="35"/>
    </row>
    <row r="11695" spans="1:28" s="6" customFormat="1" x14ac:dyDescent="0.15">
      <c r="A11695" s="6" t="s">
        <v>88</v>
      </c>
      <c r="C11695" s="6">
        <v>5</v>
      </c>
      <c r="E11695" s="31">
        <v>-75</v>
      </c>
      <c r="F11695" s="31"/>
      <c r="G11695" s="33"/>
      <c r="I11695" s="33"/>
      <c r="J11695" s="33"/>
      <c r="AB11695" s="35"/>
    </row>
    <row r="11696" spans="1:28" s="6" customFormat="1" x14ac:dyDescent="0.15">
      <c r="A11696" s="6" t="s">
        <v>88</v>
      </c>
      <c r="C11696" s="6">
        <v>5</v>
      </c>
      <c r="E11696" s="31">
        <v>-77</v>
      </c>
      <c r="F11696" s="31"/>
      <c r="G11696" s="33"/>
      <c r="I11696" s="33"/>
      <c r="J11696" s="33"/>
      <c r="AB11696" s="35"/>
    </row>
    <row r="11697" spans="1:28" s="6" customFormat="1" x14ac:dyDescent="0.15">
      <c r="A11697" s="6" t="s">
        <v>88</v>
      </c>
      <c r="C11697" s="6">
        <v>5</v>
      </c>
      <c r="E11697" s="31">
        <v>-77</v>
      </c>
      <c r="F11697" s="31"/>
      <c r="G11697" s="33"/>
      <c r="I11697" s="33"/>
      <c r="J11697" s="33"/>
      <c r="AB11697" s="35"/>
    </row>
    <row r="11698" spans="1:28" s="6" customFormat="1" x14ac:dyDescent="0.15">
      <c r="A11698" s="6" t="s">
        <v>88</v>
      </c>
      <c r="C11698" s="6">
        <v>5</v>
      </c>
      <c r="E11698" s="31">
        <v>-77</v>
      </c>
      <c r="F11698" s="31"/>
      <c r="G11698" s="33"/>
      <c r="I11698" s="33"/>
      <c r="J11698" s="33"/>
      <c r="AB11698" s="35"/>
    </row>
    <row r="11699" spans="1:28" s="6" customFormat="1" x14ac:dyDescent="0.15">
      <c r="A11699" s="6" t="s">
        <v>88</v>
      </c>
      <c r="C11699" s="6">
        <v>5</v>
      </c>
      <c r="E11699" s="31">
        <v>-77</v>
      </c>
      <c r="F11699" s="31"/>
      <c r="G11699" s="33"/>
      <c r="I11699" s="33"/>
      <c r="J11699" s="33"/>
      <c r="AB11699" s="35"/>
    </row>
    <row r="11700" spans="1:28" s="6" customFormat="1" x14ac:dyDescent="0.15">
      <c r="A11700" s="6" t="s">
        <v>88</v>
      </c>
      <c r="C11700" s="6">
        <v>5</v>
      </c>
      <c r="E11700" s="31">
        <v>-77</v>
      </c>
      <c r="F11700" s="31"/>
      <c r="G11700" s="33"/>
      <c r="I11700" s="33"/>
      <c r="J11700" s="33"/>
      <c r="AB11700" s="35"/>
    </row>
    <row r="11701" spans="1:28" s="6" customFormat="1" x14ac:dyDescent="0.15">
      <c r="A11701" s="6" t="s">
        <v>88</v>
      </c>
      <c r="C11701" s="6">
        <v>5</v>
      </c>
      <c r="E11701" s="31">
        <v>-77</v>
      </c>
      <c r="F11701" s="31"/>
      <c r="G11701" s="33"/>
      <c r="I11701" s="33"/>
      <c r="J11701" s="33"/>
      <c r="AB11701" s="35"/>
    </row>
    <row r="11702" spans="1:28" s="6" customFormat="1" x14ac:dyDescent="0.15">
      <c r="A11702" s="6" t="s">
        <v>88</v>
      </c>
      <c r="C11702" s="6">
        <v>5</v>
      </c>
      <c r="E11702" s="31">
        <v>-77</v>
      </c>
      <c r="F11702" s="31"/>
      <c r="G11702" s="33"/>
      <c r="I11702" s="33"/>
      <c r="J11702" s="33"/>
      <c r="AB11702" s="35"/>
    </row>
    <row r="11703" spans="1:28" s="6" customFormat="1" x14ac:dyDescent="0.15">
      <c r="A11703" s="6" t="s">
        <v>88</v>
      </c>
      <c r="C11703" s="6">
        <v>5</v>
      </c>
      <c r="E11703" s="31">
        <v>-77</v>
      </c>
      <c r="F11703" s="31"/>
      <c r="G11703" s="33"/>
      <c r="I11703" s="33"/>
      <c r="J11703" s="33"/>
      <c r="AB11703" s="35"/>
    </row>
    <row r="11704" spans="1:28" s="6" customFormat="1" x14ac:dyDescent="0.15">
      <c r="A11704" s="6" t="s">
        <v>88</v>
      </c>
      <c r="C11704" s="6">
        <v>5</v>
      </c>
      <c r="E11704" s="31">
        <v>-77</v>
      </c>
      <c r="F11704" s="31"/>
      <c r="G11704" s="33"/>
      <c r="I11704" s="33"/>
      <c r="J11704" s="33"/>
      <c r="AB11704" s="35"/>
    </row>
    <row r="11705" spans="1:28" s="6" customFormat="1" x14ac:dyDescent="0.15">
      <c r="A11705" s="6" t="s">
        <v>88</v>
      </c>
      <c r="C11705" s="6">
        <v>5</v>
      </c>
      <c r="E11705" s="31">
        <v>-77</v>
      </c>
      <c r="F11705" s="31"/>
      <c r="G11705" s="33"/>
      <c r="I11705" s="33"/>
      <c r="J11705" s="33"/>
      <c r="AB11705" s="35"/>
    </row>
    <row r="11706" spans="1:28" s="6" customFormat="1" x14ac:dyDescent="0.15">
      <c r="A11706" s="6" t="s">
        <v>88</v>
      </c>
      <c r="C11706" s="6">
        <v>5</v>
      </c>
      <c r="E11706" s="31">
        <v>-79</v>
      </c>
      <c r="F11706" s="31"/>
      <c r="G11706" s="33"/>
      <c r="I11706" s="33"/>
      <c r="J11706" s="33"/>
      <c r="AB11706" s="35"/>
    </row>
    <row r="11707" spans="1:28" s="6" customFormat="1" x14ac:dyDescent="0.15">
      <c r="A11707" s="6" t="s">
        <v>88</v>
      </c>
      <c r="C11707" s="6">
        <v>5</v>
      </c>
      <c r="E11707" s="31">
        <v>-79</v>
      </c>
      <c r="F11707" s="31"/>
      <c r="G11707" s="33"/>
      <c r="I11707" s="33"/>
      <c r="J11707" s="33"/>
      <c r="AB11707" s="35"/>
    </row>
    <row r="11708" spans="1:28" s="6" customFormat="1" x14ac:dyDescent="0.15">
      <c r="A11708" s="6" t="s">
        <v>88</v>
      </c>
      <c r="C11708" s="6">
        <v>5</v>
      </c>
      <c r="E11708" s="31">
        <v>-79</v>
      </c>
      <c r="F11708" s="31"/>
      <c r="G11708" s="33"/>
      <c r="I11708" s="33"/>
      <c r="J11708" s="33"/>
      <c r="AB11708" s="35"/>
    </row>
    <row r="11709" spans="1:28" s="6" customFormat="1" x14ac:dyDescent="0.15">
      <c r="A11709" s="6" t="s">
        <v>88</v>
      </c>
      <c r="C11709" s="6">
        <v>5</v>
      </c>
      <c r="E11709" s="31">
        <v>-78</v>
      </c>
      <c r="F11709" s="31"/>
      <c r="G11709" s="33"/>
      <c r="I11709" s="33"/>
      <c r="J11709" s="33"/>
      <c r="AB11709" s="35"/>
    </row>
    <row r="11710" spans="1:28" s="6" customFormat="1" x14ac:dyDescent="0.15">
      <c r="A11710" s="6" t="s">
        <v>88</v>
      </c>
      <c r="C11710" s="6">
        <v>5</v>
      </c>
      <c r="E11710" s="31">
        <v>-78</v>
      </c>
      <c r="F11710" s="31"/>
      <c r="G11710" s="33"/>
      <c r="I11710" s="33"/>
      <c r="J11710" s="33"/>
      <c r="AB11710" s="35"/>
    </row>
    <row r="11711" spans="1:28" s="6" customFormat="1" x14ac:dyDescent="0.15">
      <c r="A11711" s="6" t="s">
        <v>88</v>
      </c>
      <c r="C11711" s="6">
        <v>5</v>
      </c>
      <c r="E11711" s="31">
        <v>-78</v>
      </c>
      <c r="F11711" s="31"/>
      <c r="G11711" s="33"/>
      <c r="I11711" s="33"/>
      <c r="J11711" s="33"/>
      <c r="AB11711" s="35"/>
    </row>
    <row r="11712" spans="1:28" s="6" customFormat="1" x14ac:dyDescent="0.15">
      <c r="A11712" s="6" t="s">
        <v>88</v>
      </c>
      <c r="C11712" s="6">
        <v>5</v>
      </c>
      <c r="E11712" s="31">
        <v>-74</v>
      </c>
      <c r="F11712" s="31"/>
      <c r="G11712" s="33"/>
      <c r="I11712" s="33"/>
      <c r="J11712" s="33"/>
      <c r="AB11712" s="35"/>
    </row>
    <row r="11713" spans="1:28" s="6" customFormat="1" x14ac:dyDescent="0.15">
      <c r="A11713" s="6" t="s">
        <v>88</v>
      </c>
      <c r="C11713" s="6">
        <v>5</v>
      </c>
      <c r="E11713" s="31">
        <v>-74</v>
      </c>
      <c r="F11713" s="31"/>
      <c r="G11713" s="33"/>
      <c r="I11713" s="33"/>
      <c r="J11713" s="33"/>
      <c r="AB11713" s="35"/>
    </row>
    <row r="11714" spans="1:28" s="6" customFormat="1" x14ac:dyDescent="0.15">
      <c r="A11714" s="6" t="s">
        <v>88</v>
      </c>
      <c r="C11714" s="6">
        <v>5</v>
      </c>
      <c r="E11714" s="31">
        <v>-74</v>
      </c>
      <c r="F11714" s="31"/>
      <c r="G11714" s="33"/>
      <c r="I11714" s="33"/>
      <c r="J11714" s="33"/>
      <c r="AB11714" s="35"/>
    </row>
    <row r="11715" spans="1:28" s="6" customFormat="1" x14ac:dyDescent="0.15">
      <c r="A11715" s="6" t="s">
        <v>88</v>
      </c>
      <c r="C11715" s="6">
        <v>5</v>
      </c>
      <c r="E11715" s="31">
        <v>-77</v>
      </c>
      <c r="F11715" s="31"/>
      <c r="G11715" s="33"/>
      <c r="I11715" s="33"/>
      <c r="J11715" s="33"/>
      <c r="AB11715" s="35"/>
    </row>
    <row r="11716" spans="1:28" s="6" customFormat="1" x14ac:dyDescent="0.15">
      <c r="A11716" s="6" t="s">
        <v>88</v>
      </c>
      <c r="C11716" s="6">
        <v>5</v>
      </c>
      <c r="E11716" s="31">
        <v>-77</v>
      </c>
      <c r="F11716" s="31"/>
      <c r="G11716" s="33"/>
      <c r="I11716" s="33"/>
      <c r="J11716" s="33"/>
      <c r="AB11716" s="35"/>
    </row>
    <row r="11717" spans="1:28" s="6" customFormat="1" x14ac:dyDescent="0.15">
      <c r="A11717" s="6" t="s">
        <v>88</v>
      </c>
      <c r="C11717" s="6">
        <v>5</v>
      </c>
      <c r="E11717" s="31">
        <v>-77</v>
      </c>
      <c r="F11717" s="31"/>
      <c r="G11717" s="33"/>
      <c r="I11717" s="33"/>
      <c r="J11717" s="33"/>
      <c r="AB11717" s="35"/>
    </row>
    <row r="11718" spans="1:28" s="6" customFormat="1" x14ac:dyDescent="0.15">
      <c r="A11718" s="6" t="s">
        <v>88</v>
      </c>
      <c r="C11718" s="6">
        <v>5</v>
      </c>
      <c r="E11718" s="31">
        <v>-76</v>
      </c>
      <c r="F11718" s="31"/>
      <c r="G11718" s="33"/>
      <c r="I11718" s="33"/>
      <c r="J11718" s="33"/>
      <c r="AB11718" s="35"/>
    </row>
    <row r="11719" spans="1:28" s="6" customFormat="1" x14ac:dyDescent="0.15">
      <c r="A11719" s="6" t="s">
        <v>88</v>
      </c>
      <c r="C11719" s="6">
        <v>5</v>
      </c>
      <c r="E11719" s="31">
        <v>-76</v>
      </c>
      <c r="F11719" s="31"/>
      <c r="G11719" s="33"/>
      <c r="I11719" s="33"/>
      <c r="J11719" s="33"/>
      <c r="AB11719" s="35"/>
    </row>
    <row r="11720" spans="1:28" s="6" customFormat="1" x14ac:dyDescent="0.15">
      <c r="A11720" s="6" t="s">
        <v>88</v>
      </c>
      <c r="C11720" s="6">
        <v>5</v>
      </c>
      <c r="E11720" s="31">
        <v>-77</v>
      </c>
      <c r="F11720" s="31"/>
      <c r="G11720" s="33"/>
      <c r="I11720" s="33"/>
      <c r="J11720" s="33"/>
      <c r="AB11720" s="35"/>
    </row>
    <row r="11721" spans="1:28" s="6" customFormat="1" x14ac:dyDescent="0.15">
      <c r="A11721" s="6" t="s">
        <v>88</v>
      </c>
      <c r="C11721" s="6">
        <v>5</v>
      </c>
      <c r="E11721" s="31">
        <v>-77</v>
      </c>
      <c r="F11721" s="31"/>
      <c r="G11721" s="33"/>
      <c r="I11721" s="33"/>
      <c r="J11721" s="33"/>
      <c r="AB11721" s="35"/>
    </row>
    <row r="11722" spans="1:28" s="6" customFormat="1" x14ac:dyDescent="0.15">
      <c r="A11722" s="6" t="s">
        <v>88</v>
      </c>
      <c r="C11722" s="6">
        <v>5</v>
      </c>
      <c r="E11722" s="31">
        <v>-77</v>
      </c>
      <c r="F11722" s="31"/>
      <c r="G11722" s="33"/>
      <c r="I11722" s="33"/>
      <c r="J11722" s="33"/>
      <c r="AB11722" s="35"/>
    </row>
    <row r="11723" spans="1:28" s="6" customFormat="1" x14ac:dyDescent="0.15">
      <c r="A11723" s="6" t="s">
        <v>88</v>
      </c>
      <c r="C11723" s="6">
        <v>5</v>
      </c>
      <c r="E11723" s="31">
        <v>-74</v>
      </c>
      <c r="F11723" s="31"/>
      <c r="G11723" s="33"/>
      <c r="I11723" s="33"/>
      <c r="J11723" s="33"/>
      <c r="AB11723" s="35"/>
    </row>
    <row r="11724" spans="1:28" s="6" customFormat="1" x14ac:dyDescent="0.15">
      <c r="A11724" s="6" t="s">
        <v>88</v>
      </c>
      <c r="C11724" s="6">
        <v>5</v>
      </c>
      <c r="E11724" s="31">
        <v>-74</v>
      </c>
      <c r="F11724" s="31"/>
      <c r="G11724" s="33"/>
      <c r="I11724" s="33"/>
      <c r="J11724" s="33"/>
      <c r="AB11724" s="35"/>
    </row>
    <row r="11725" spans="1:28" s="6" customFormat="1" x14ac:dyDescent="0.15">
      <c r="A11725" s="6" t="s">
        <v>88</v>
      </c>
      <c r="C11725" s="6">
        <v>5</v>
      </c>
      <c r="E11725" s="31">
        <v>-74</v>
      </c>
      <c r="F11725" s="31"/>
      <c r="G11725" s="33"/>
      <c r="I11725" s="33"/>
      <c r="J11725" s="33"/>
      <c r="AB11725" s="35"/>
    </row>
    <row r="11726" spans="1:28" s="6" customFormat="1" x14ac:dyDescent="0.15">
      <c r="A11726" s="6" t="s">
        <v>88</v>
      </c>
      <c r="C11726" s="6">
        <v>5</v>
      </c>
      <c r="E11726" s="31">
        <v>-81</v>
      </c>
      <c r="F11726" s="31"/>
      <c r="G11726" s="33"/>
      <c r="I11726" s="33"/>
      <c r="J11726" s="33"/>
      <c r="AB11726" s="35"/>
    </row>
    <row r="11727" spans="1:28" s="6" customFormat="1" x14ac:dyDescent="0.15">
      <c r="A11727" s="6" t="s">
        <v>88</v>
      </c>
      <c r="C11727" s="6">
        <v>5</v>
      </c>
      <c r="E11727" s="31">
        <v>-81</v>
      </c>
      <c r="F11727" s="31"/>
      <c r="G11727" s="33"/>
      <c r="I11727" s="33"/>
      <c r="J11727" s="33"/>
      <c r="AB11727" s="35"/>
    </row>
    <row r="11728" spans="1:28" s="6" customFormat="1" x14ac:dyDescent="0.15">
      <c r="A11728" s="6" t="s">
        <v>88</v>
      </c>
      <c r="C11728" s="6">
        <v>5</v>
      </c>
      <c r="E11728" s="31">
        <v>-78</v>
      </c>
      <c r="F11728" s="31"/>
      <c r="G11728" s="33"/>
      <c r="I11728" s="33"/>
      <c r="J11728" s="33"/>
      <c r="AB11728" s="35"/>
    </row>
    <row r="11729" spans="1:28" s="6" customFormat="1" x14ac:dyDescent="0.15">
      <c r="A11729" s="6" t="s">
        <v>88</v>
      </c>
      <c r="C11729" s="6">
        <v>5</v>
      </c>
      <c r="E11729" s="31">
        <v>-78</v>
      </c>
      <c r="F11729" s="31"/>
      <c r="G11729" s="33"/>
      <c r="I11729" s="33"/>
      <c r="J11729" s="33"/>
      <c r="AB11729" s="35"/>
    </row>
    <row r="11730" spans="1:28" s="6" customFormat="1" x14ac:dyDescent="0.15">
      <c r="A11730" s="6" t="s">
        <v>88</v>
      </c>
      <c r="C11730" s="6">
        <v>5</v>
      </c>
      <c r="E11730" s="31">
        <v>-78</v>
      </c>
      <c r="F11730" s="31"/>
      <c r="G11730" s="33"/>
      <c r="I11730" s="33"/>
      <c r="J11730" s="33"/>
      <c r="AB11730" s="35"/>
    </row>
    <row r="11731" spans="1:28" s="6" customFormat="1" x14ac:dyDescent="0.15">
      <c r="A11731" s="6" t="s">
        <v>88</v>
      </c>
      <c r="C11731" s="6">
        <v>5</v>
      </c>
      <c r="E11731" s="31">
        <v>-78</v>
      </c>
      <c r="F11731" s="31"/>
      <c r="G11731" s="33"/>
      <c r="I11731" s="33"/>
      <c r="J11731" s="33"/>
      <c r="AB11731" s="35"/>
    </row>
    <row r="11732" spans="1:28" s="6" customFormat="1" x14ac:dyDescent="0.15">
      <c r="A11732" s="6" t="s">
        <v>88</v>
      </c>
      <c r="C11732" s="6">
        <v>5</v>
      </c>
      <c r="E11732" s="31">
        <v>-78</v>
      </c>
      <c r="F11732" s="31"/>
      <c r="G11732" s="33"/>
      <c r="I11732" s="33"/>
      <c r="J11732" s="33"/>
      <c r="AB11732" s="35"/>
    </row>
    <row r="11733" spans="1:28" s="6" customFormat="1" x14ac:dyDescent="0.15">
      <c r="A11733" s="6" t="s">
        <v>88</v>
      </c>
      <c r="C11733" s="6">
        <v>5</v>
      </c>
      <c r="E11733" s="31">
        <v>-78</v>
      </c>
      <c r="F11733" s="31"/>
      <c r="G11733" s="33"/>
      <c r="I11733" s="33"/>
      <c r="J11733" s="33"/>
      <c r="AB11733" s="35"/>
    </row>
    <row r="11734" spans="1:28" s="6" customFormat="1" x14ac:dyDescent="0.15">
      <c r="A11734" s="6" t="s">
        <v>88</v>
      </c>
      <c r="C11734" s="6">
        <v>5</v>
      </c>
      <c r="E11734" s="31">
        <v>-93</v>
      </c>
      <c r="F11734" s="31"/>
      <c r="G11734" s="33"/>
      <c r="I11734" s="33"/>
      <c r="J11734" s="33"/>
      <c r="AB11734" s="35"/>
    </row>
    <row r="11735" spans="1:28" s="6" customFormat="1" x14ac:dyDescent="0.15">
      <c r="A11735" s="6" t="s">
        <v>88</v>
      </c>
      <c r="C11735" s="6">
        <v>5</v>
      </c>
      <c r="E11735" s="31">
        <v>-81</v>
      </c>
      <c r="F11735" s="31"/>
      <c r="G11735" s="33"/>
      <c r="I11735" s="33"/>
      <c r="J11735" s="33"/>
      <c r="AB11735" s="35"/>
    </row>
    <row r="11736" spans="1:28" s="6" customFormat="1" x14ac:dyDescent="0.15">
      <c r="A11736" s="6" t="s">
        <v>88</v>
      </c>
      <c r="C11736" s="6">
        <v>5</v>
      </c>
      <c r="E11736" s="31">
        <v>-81</v>
      </c>
      <c r="F11736" s="31"/>
      <c r="G11736" s="33"/>
      <c r="I11736" s="33"/>
      <c r="J11736" s="33"/>
      <c r="AB11736" s="35"/>
    </row>
    <row r="11737" spans="1:28" s="6" customFormat="1" x14ac:dyDescent="0.15">
      <c r="A11737" s="6" t="s">
        <v>88</v>
      </c>
      <c r="C11737" s="6">
        <v>5</v>
      </c>
      <c r="E11737" s="31">
        <v>-81</v>
      </c>
      <c r="F11737" s="31"/>
      <c r="G11737" s="33"/>
      <c r="I11737" s="33"/>
      <c r="J11737" s="33"/>
      <c r="AB11737" s="35"/>
    </row>
    <row r="11738" spans="1:28" s="6" customFormat="1" x14ac:dyDescent="0.15">
      <c r="A11738" s="6" t="s">
        <v>88</v>
      </c>
      <c r="C11738" s="6">
        <v>5</v>
      </c>
      <c r="E11738" s="31">
        <v>-81</v>
      </c>
      <c r="F11738" s="31"/>
      <c r="G11738" s="33"/>
      <c r="I11738" s="33"/>
      <c r="J11738" s="33"/>
      <c r="AB11738" s="35"/>
    </row>
    <row r="11739" spans="1:28" s="6" customFormat="1" x14ac:dyDescent="0.15">
      <c r="A11739" s="6" t="s">
        <v>88</v>
      </c>
      <c r="C11739" s="6">
        <v>5</v>
      </c>
      <c r="E11739" s="31">
        <v>-81</v>
      </c>
      <c r="F11739" s="31"/>
      <c r="G11739" s="33"/>
      <c r="I11739" s="33"/>
      <c r="J11739" s="33"/>
      <c r="AB11739" s="35"/>
    </row>
    <row r="11740" spans="1:28" s="6" customFormat="1" x14ac:dyDescent="0.15">
      <c r="A11740" s="6" t="s">
        <v>88</v>
      </c>
      <c r="C11740" s="6">
        <v>5</v>
      </c>
      <c r="E11740" s="31">
        <v>-78</v>
      </c>
      <c r="F11740" s="31"/>
      <c r="G11740" s="33"/>
      <c r="I11740" s="33"/>
      <c r="J11740" s="33"/>
      <c r="AB11740" s="35"/>
    </row>
    <row r="11741" spans="1:28" s="6" customFormat="1" x14ac:dyDescent="0.15">
      <c r="A11741" s="6" t="s">
        <v>88</v>
      </c>
      <c r="C11741" s="6">
        <v>5</v>
      </c>
      <c r="E11741" s="31">
        <v>-78</v>
      </c>
      <c r="F11741" s="31"/>
      <c r="G11741" s="33"/>
      <c r="I11741" s="33"/>
      <c r="J11741" s="33"/>
      <c r="AB11741" s="35"/>
    </row>
    <row r="11742" spans="1:28" s="6" customFormat="1" x14ac:dyDescent="0.15">
      <c r="A11742" s="6" t="s">
        <v>88</v>
      </c>
      <c r="C11742" s="6">
        <v>5</v>
      </c>
      <c r="E11742" s="31">
        <v>-78</v>
      </c>
      <c r="F11742" s="31"/>
      <c r="G11742" s="33"/>
      <c r="I11742" s="33"/>
      <c r="J11742" s="33"/>
      <c r="AB11742" s="35"/>
    </row>
    <row r="11743" spans="1:28" s="6" customFormat="1" x14ac:dyDescent="0.15">
      <c r="A11743" s="6" t="s">
        <v>88</v>
      </c>
      <c r="C11743" s="6">
        <v>5</v>
      </c>
      <c r="E11743" s="31">
        <v>-79</v>
      </c>
      <c r="F11743" s="31"/>
      <c r="G11743" s="33"/>
      <c r="I11743" s="33"/>
      <c r="J11743" s="33"/>
      <c r="AB11743" s="35"/>
    </row>
    <row r="11744" spans="1:28" s="6" customFormat="1" x14ac:dyDescent="0.15">
      <c r="A11744" s="6" t="s">
        <v>88</v>
      </c>
      <c r="C11744" s="6">
        <v>5</v>
      </c>
      <c r="E11744" s="31">
        <v>-79</v>
      </c>
      <c r="F11744" s="31"/>
      <c r="G11744" s="33"/>
      <c r="I11744" s="33"/>
      <c r="J11744" s="33"/>
      <c r="AB11744" s="35"/>
    </row>
    <row r="11745" spans="1:28" s="6" customFormat="1" x14ac:dyDescent="0.15">
      <c r="A11745" s="6" t="s">
        <v>88</v>
      </c>
      <c r="C11745" s="6">
        <v>5</v>
      </c>
      <c r="E11745" s="31">
        <v>-79</v>
      </c>
      <c r="F11745" s="31"/>
      <c r="G11745" s="33"/>
      <c r="I11745" s="33"/>
      <c r="J11745" s="33"/>
      <c r="AB11745" s="35"/>
    </row>
    <row r="11746" spans="1:28" s="6" customFormat="1" x14ac:dyDescent="0.15">
      <c r="A11746" s="6" t="s">
        <v>88</v>
      </c>
      <c r="C11746" s="6">
        <v>5</v>
      </c>
      <c r="E11746" s="31">
        <v>-93</v>
      </c>
      <c r="F11746" s="31"/>
      <c r="G11746" s="33"/>
      <c r="I11746" s="33"/>
      <c r="J11746" s="33"/>
      <c r="AB11746" s="35"/>
    </row>
    <row r="11747" spans="1:28" s="6" customFormat="1" x14ac:dyDescent="0.15">
      <c r="A11747" s="6" t="s">
        <v>88</v>
      </c>
      <c r="C11747" s="6">
        <v>5</v>
      </c>
      <c r="E11747" s="31">
        <v>-93</v>
      </c>
      <c r="F11747" s="31"/>
      <c r="G11747" s="33"/>
      <c r="I11747" s="33"/>
      <c r="J11747" s="33"/>
      <c r="AB11747" s="35"/>
    </row>
    <row r="11748" spans="1:28" s="6" customFormat="1" x14ac:dyDescent="0.15">
      <c r="A11748" s="6" t="s">
        <v>88</v>
      </c>
      <c r="C11748" s="6">
        <v>5</v>
      </c>
      <c r="E11748" s="31">
        <v>-93</v>
      </c>
      <c r="F11748" s="31"/>
      <c r="G11748" s="33"/>
      <c r="I11748" s="33"/>
      <c r="J11748" s="33"/>
      <c r="AB11748" s="35"/>
    </row>
    <row r="11749" spans="1:28" s="6" customFormat="1" x14ac:dyDescent="0.15">
      <c r="A11749" s="6" t="s">
        <v>88</v>
      </c>
      <c r="C11749" s="6">
        <v>5</v>
      </c>
      <c r="E11749" s="31">
        <v>-74</v>
      </c>
      <c r="F11749" s="31"/>
      <c r="G11749" s="33"/>
      <c r="I11749" s="33"/>
      <c r="J11749" s="33"/>
      <c r="AB11749" s="35"/>
    </row>
    <row r="11750" spans="1:28" s="6" customFormat="1" x14ac:dyDescent="0.15">
      <c r="A11750" s="6" t="s">
        <v>88</v>
      </c>
      <c r="C11750" s="6">
        <v>5</v>
      </c>
      <c r="E11750" s="31">
        <v>-74</v>
      </c>
      <c r="F11750" s="31"/>
      <c r="G11750" s="33"/>
      <c r="I11750" s="33"/>
      <c r="J11750" s="33"/>
      <c r="AB11750" s="35"/>
    </row>
    <row r="11751" spans="1:28" s="6" customFormat="1" x14ac:dyDescent="0.15">
      <c r="A11751" s="6" t="s">
        <v>88</v>
      </c>
      <c r="C11751" s="6">
        <v>5</v>
      </c>
      <c r="E11751" s="31">
        <v>-74</v>
      </c>
      <c r="F11751" s="31"/>
      <c r="G11751" s="33"/>
      <c r="I11751" s="33"/>
      <c r="J11751" s="33"/>
      <c r="AB11751" s="35"/>
    </row>
    <row r="11752" spans="1:28" s="6" customFormat="1" x14ac:dyDescent="0.15">
      <c r="A11752" s="6" t="s">
        <v>88</v>
      </c>
      <c r="C11752" s="6">
        <v>5</v>
      </c>
      <c r="E11752" s="31">
        <v>-74</v>
      </c>
      <c r="F11752" s="31"/>
      <c r="G11752" s="33"/>
      <c r="I11752" s="33"/>
      <c r="J11752" s="33"/>
      <c r="AB11752" s="35"/>
    </row>
    <row r="11753" spans="1:28" s="6" customFormat="1" x14ac:dyDescent="0.15">
      <c r="A11753" s="6" t="s">
        <v>88</v>
      </c>
      <c r="C11753" s="6">
        <v>5</v>
      </c>
      <c r="E11753" s="31">
        <v>-74</v>
      </c>
      <c r="F11753" s="31"/>
      <c r="G11753" s="33"/>
      <c r="I11753" s="33"/>
      <c r="J11753" s="33"/>
      <c r="AB11753" s="35"/>
    </row>
    <row r="11754" spans="1:28" s="6" customFormat="1" x14ac:dyDescent="0.15">
      <c r="A11754" s="6" t="s">
        <v>88</v>
      </c>
      <c r="C11754" s="6">
        <v>5</v>
      </c>
      <c r="E11754" s="31">
        <v>-77</v>
      </c>
      <c r="F11754" s="31"/>
      <c r="G11754" s="33"/>
      <c r="I11754" s="33"/>
      <c r="J11754" s="33"/>
      <c r="AB11754" s="35"/>
    </row>
    <row r="11755" spans="1:28" s="6" customFormat="1" x14ac:dyDescent="0.15">
      <c r="A11755" s="6" t="s">
        <v>88</v>
      </c>
      <c r="C11755" s="6">
        <v>5</v>
      </c>
      <c r="E11755" s="31">
        <v>-70</v>
      </c>
      <c r="F11755" s="31"/>
      <c r="G11755" s="33"/>
      <c r="I11755" s="33"/>
      <c r="J11755" s="33"/>
      <c r="AB11755" s="35"/>
    </row>
    <row r="11756" spans="1:28" s="6" customFormat="1" x14ac:dyDescent="0.15">
      <c r="A11756" s="6" t="s">
        <v>88</v>
      </c>
      <c r="C11756" s="6">
        <v>5</v>
      </c>
      <c r="E11756" s="31">
        <v>-70</v>
      </c>
      <c r="F11756" s="31"/>
      <c r="G11756" s="33"/>
      <c r="I11756" s="33"/>
      <c r="J11756" s="33"/>
      <c r="AB11756" s="35"/>
    </row>
    <row r="11757" spans="1:28" s="6" customFormat="1" x14ac:dyDescent="0.15">
      <c r="A11757" s="6" t="s">
        <v>88</v>
      </c>
      <c r="C11757" s="6">
        <v>5</v>
      </c>
      <c r="E11757" s="31">
        <v>-77</v>
      </c>
      <c r="F11757" s="31"/>
      <c r="G11757" s="33"/>
      <c r="I11757" s="33"/>
      <c r="J11757" s="33"/>
      <c r="AB11757" s="35"/>
    </row>
    <row r="11758" spans="1:28" s="6" customFormat="1" x14ac:dyDescent="0.15">
      <c r="A11758" s="6" t="s">
        <v>88</v>
      </c>
      <c r="C11758" s="6">
        <v>5</v>
      </c>
      <c r="E11758" s="31">
        <v>-77</v>
      </c>
      <c r="F11758" s="31"/>
      <c r="G11758" s="33"/>
      <c r="I11758" s="33"/>
      <c r="J11758" s="33"/>
      <c r="AB11758" s="35"/>
    </row>
    <row r="11759" spans="1:28" s="6" customFormat="1" x14ac:dyDescent="0.15">
      <c r="A11759" s="6" t="s">
        <v>88</v>
      </c>
      <c r="C11759" s="6">
        <v>5</v>
      </c>
      <c r="E11759" s="31">
        <v>-77</v>
      </c>
      <c r="F11759" s="31"/>
      <c r="G11759" s="33"/>
      <c r="I11759" s="33"/>
      <c r="J11759" s="33"/>
      <c r="AB11759" s="35"/>
    </row>
    <row r="11760" spans="1:28" s="6" customFormat="1" x14ac:dyDescent="0.15">
      <c r="A11760" s="6" t="s">
        <v>88</v>
      </c>
      <c r="C11760" s="6">
        <v>5</v>
      </c>
      <c r="E11760" s="31">
        <v>-77</v>
      </c>
      <c r="F11760" s="31"/>
      <c r="G11760" s="33"/>
      <c r="I11760" s="33"/>
      <c r="J11760" s="33"/>
      <c r="AB11760" s="35"/>
    </row>
    <row r="11761" spans="1:28" s="6" customFormat="1" x14ac:dyDescent="0.15">
      <c r="A11761" s="6" t="s">
        <v>88</v>
      </c>
      <c r="C11761" s="6">
        <v>5</v>
      </c>
      <c r="E11761" s="31">
        <v>-77</v>
      </c>
      <c r="F11761" s="31"/>
      <c r="G11761" s="33"/>
      <c r="I11761" s="33"/>
      <c r="J11761" s="33"/>
      <c r="AB11761" s="35"/>
    </row>
    <row r="11762" spans="1:28" s="6" customFormat="1" x14ac:dyDescent="0.15">
      <c r="A11762" s="6" t="s">
        <v>88</v>
      </c>
      <c r="C11762" s="6">
        <v>5</v>
      </c>
      <c r="E11762" s="31">
        <v>-77</v>
      </c>
      <c r="F11762" s="31"/>
      <c r="G11762" s="33"/>
      <c r="I11762" s="33"/>
      <c r="J11762" s="33"/>
      <c r="AB11762" s="35"/>
    </row>
    <row r="11763" spans="1:28" s="6" customFormat="1" x14ac:dyDescent="0.15">
      <c r="A11763" s="6" t="s">
        <v>88</v>
      </c>
      <c r="C11763" s="6">
        <v>5</v>
      </c>
      <c r="E11763" s="31">
        <v>-81</v>
      </c>
      <c r="F11763" s="31"/>
      <c r="G11763" s="33"/>
      <c r="I11763" s="33"/>
      <c r="J11763" s="33"/>
      <c r="AB11763" s="35"/>
    </row>
    <row r="11764" spans="1:28" s="6" customFormat="1" x14ac:dyDescent="0.15">
      <c r="A11764" s="6" t="s">
        <v>88</v>
      </c>
      <c r="C11764" s="6">
        <v>5</v>
      </c>
      <c r="E11764" s="31">
        <v>-81</v>
      </c>
      <c r="F11764" s="31"/>
      <c r="G11764" s="33"/>
      <c r="I11764" s="33"/>
      <c r="J11764" s="33"/>
      <c r="AB11764" s="35"/>
    </row>
    <row r="11765" spans="1:28" s="6" customFormat="1" x14ac:dyDescent="0.15">
      <c r="A11765" s="6" t="s">
        <v>88</v>
      </c>
      <c r="C11765" s="6">
        <v>5</v>
      </c>
      <c r="E11765" s="31">
        <v>-81</v>
      </c>
      <c r="F11765" s="31"/>
      <c r="G11765" s="33"/>
      <c r="I11765" s="33"/>
      <c r="J11765" s="33"/>
      <c r="AB11765" s="35"/>
    </row>
    <row r="11766" spans="1:28" s="6" customFormat="1" x14ac:dyDescent="0.15">
      <c r="A11766" s="6" t="s">
        <v>88</v>
      </c>
      <c r="C11766" s="6">
        <v>5</v>
      </c>
      <c r="E11766" s="31">
        <v>-81</v>
      </c>
      <c r="F11766" s="31"/>
      <c r="G11766" s="33"/>
      <c r="I11766" s="33"/>
      <c r="J11766" s="33"/>
      <c r="AB11766" s="35"/>
    </row>
    <row r="11767" spans="1:28" s="6" customFormat="1" x14ac:dyDescent="0.15">
      <c r="A11767" s="6" t="s">
        <v>88</v>
      </c>
      <c r="C11767" s="6">
        <v>5</v>
      </c>
      <c r="E11767" s="31">
        <v>-81</v>
      </c>
      <c r="F11767" s="31"/>
      <c r="G11767" s="33"/>
      <c r="I11767" s="33"/>
      <c r="J11767" s="33"/>
      <c r="AB11767" s="35"/>
    </row>
    <row r="11768" spans="1:28" s="6" customFormat="1" x14ac:dyDescent="0.15">
      <c r="A11768" s="6" t="s">
        <v>88</v>
      </c>
      <c r="C11768" s="6">
        <v>5</v>
      </c>
      <c r="E11768" s="31">
        <v>-81</v>
      </c>
      <c r="F11768" s="31"/>
      <c r="G11768" s="33"/>
      <c r="I11768" s="33"/>
      <c r="J11768" s="33"/>
      <c r="AB11768" s="35"/>
    </row>
    <row r="11769" spans="1:28" s="6" customFormat="1" x14ac:dyDescent="0.15">
      <c r="A11769" s="6" t="s">
        <v>88</v>
      </c>
      <c r="C11769" s="6">
        <v>5</v>
      </c>
      <c r="E11769" s="31">
        <v>-81</v>
      </c>
      <c r="F11769" s="31"/>
      <c r="G11769" s="33"/>
      <c r="I11769" s="33"/>
      <c r="J11769" s="33"/>
      <c r="AB11769" s="35"/>
    </row>
    <row r="11770" spans="1:28" s="6" customFormat="1" x14ac:dyDescent="0.15">
      <c r="A11770" s="6" t="s">
        <v>88</v>
      </c>
      <c r="C11770" s="6">
        <v>5</v>
      </c>
      <c r="E11770" s="31">
        <v>-81</v>
      </c>
      <c r="F11770" s="31"/>
      <c r="G11770" s="33"/>
      <c r="I11770" s="33"/>
      <c r="J11770" s="33"/>
      <c r="AB11770" s="35"/>
    </row>
    <row r="11771" spans="1:28" s="6" customFormat="1" x14ac:dyDescent="0.15">
      <c r="A11771" s="6" t="s">
        <v>88</v>
      </c>
      <c r="C11771" s="6">
        <v>5</v>
      </c>
      <c r="E11771" s="31">
        <v>-81</v>
      </c>
      <c r="F11771" s="31"/>
      <c r="G11771" s="33"/>
      <c r="I11771" s="33"/>
      <c r="J11771" s="33"/>
      <c r="AB11771" s="35"/>
    </row>
    <row r="11772" spans="1:28" s="6" customFormat="1" x14ac:dyDescent="0.15">
      <c r="A11772" s="6" t="s">
        <v>88</v>
      </c>
      <c r="C11772" s="6">
        <v>5</v>
      </c>
      <c r="E11772" s="31">
        <v>-83</v>
      </c>
      <c r="F11772" s="31"/>
      <c r="G11772" s="33"/>
      <c r="I11772" s="33"/>
      <c r="J11772" s="33"/>
      <c r="AB11772" s="35"/>
    </row>
    <row r="11773" spans="1:28" s="6" customFormat="1" x14ac:dyDescent="0.15">
      <c r="A11773" s="6" t="s">
        <v>88</v>
      </c>
      <c r="C11773" s="6">
        <v>5</v>
      </c>
      <c r="E11773" s="31">
        <v>-83</v>
      </c>
      <c r="F11773" s="31"/>
      <c r="G11773" s="33"/>
      <c r="I11773" s="33"/>
      <c r="J11773" s="33"/>
      <c r="AB11773" s="35"/>
    </row>
    <row r="11774" spans="1:28" s="6" customFormat="1" x14ac:dyDescent="0.15">
      <c r="A11774" s="6" t="s">
        <v>88</v>
      </c>
      <c r="C11774" s="6">
        <v>5</v>
      </c>
      <c r="E11774" s="31">
        <v>-83</v>
      </c>
      <c r="F11774" s="31"/>
      <c r="G11774" s="33"/>
      <c r="I11774" s="33"/>
      <c r="J11774" s="33"/>
      <c r="AB11774" s="35"/>
    </row>
    <row r="11775" spans="1:28" s="6" customFormat="1" x14ac:dyDescent="0.15">
      <c r="A11775" s="6" t="s">
        <v>88</v>
      </c>
      <c r="C11775" s="6">
        <v>5</v>
      </c>
      <c r="E11775" s="31">
        <v>-83</v>
      </c>
      <c r="F11775" s="31"/>
      <c r="G11775" s="33"/>
      <c r="I11775" s="33"/>
      <c r="J11775" s="33"/>
      <c r="AB11775" s="35"/>
    </row>
    <row r="11776" spans="1:28" s="6" customFormat="1" x14ac:dyDescent="0.15">
      <c r="A11776" s="6" t="s">
        <v>88</v>
      </c>
      <c r="C11776" s="6">
        <v>5</v>
      </c>
      <c r="E11776" s="31">
        <v>-71</v>
      </c>
      <c r="F11776" s="31"/>
      <c r="G11776" s="33"/>
      <c r="I11776" s="33"/>
      <c r="J11776" s="33"/>
      <c r="AB11776" s="35"/>
    </row>
    <row r="11777" spans="1:28" s="6" customFormat="1" x14ac:dyDescent="0.15">
      <c r="A11777" s="6" t="s">
        <v>88</v>
      </c>
      <c r="C11777" s="6">
        <v>5</v>
      </c>
      <c r="E11777" s="31">
        <v>-71</v>
      </c>
      <c r="F11777" s="31"/>
      <c r="G11777" s="33"/>
      <c r="I11777" s="33"/>
      <c r="J11777" s="33"/>
      <c r="AB11777" s="35"/>
    </row>
    <row r="11778" spans="1:28" s="6" customFormat="1" x14ac:dyDescent="0.15">
      <c r="A11778" s="6" t="s">
        <v>88</v>
      </c>
      <c r="C11778" s="6">
        <v>5</v>
      </c>
      <c r="E11778" s="31">
        <v>-71</v>
      </c>
      <c r="F11778" s="31"/>
      <c r="G11778" s="33"/>
      <c r="I11778" s="33"/>
      <c r="J11778" s="33"/>
      <c r="AB11778" s="35"/>
    </row>
    <row r="11779" spans="1:28" s="6" customFormat="1" x14ac:dyDescent="0.15">
      <c r="A11779" s="6" t="s">
        <v>88</v>
      </c>
      <c r="C11779" s="6">
        <v>5</v>
      </c>
      <c r="E11779" s="31">
        <v>-79</v>
      </c>
      <c r="F11779" s="31"/>
      <c r="G11779" s="33"/>
      <c r="I11779" s="33"/>
      <c r="J11779" s="33"/>
      <c r="AB11779" s="35"/>
    </row>
    <row r="11780" spans="1:28" s="6" customFormat="1" x14ac:dyDescent="0.15">
      <c r="A11780" s="6" t="s">
        <v>88</v>
      </c>
      <c r="C11780" s="6">
        <v>5</v>
      </c>
      <c r="E11780" s="31">
        <v>-79</v>
      </c>
      <c r="F11780" s="31"/>
      <c r="G11780" s="33"/>
      <c r="I11780" s="33"/>
      <c r="J11780" s="33"/>
      <c r="AB11780" s="35"/>
    </row>
    <row r="11781" spans="1:28" s="6" customFormat="1" x14ac:dyDescent="0.15">
      <c r="A11781" s="6" t="s">
        <v>88</v>
      </c>
      <c r="C11781" s="6">
        <v>5</v>
      </c>
      <c r="E11781" s="31">
        <v>-79</v>
      </c>
      <c r="F11781" s="31"/>
      <c r="G11781" s="33"/>
      <c r="I11781" s="33"/>
      <c r="J11781" s="33"/>
      <c r="AB11781" s="35"/>
    </row>
    <row r="11782" spans="1:28" s="6" customFormat="1" x14ac:dyDescent="0.15">
      <c r="A11782" s="6" t="s">
        <v>88</v>
      </c>
      <c r="C11782" s="6">
        <v>5</v>
      </c>
      <c r="E11782" s="31">
        <v>-79</v>
      </c>
      <c r="F11782" s="31"/>
      <c r="G11782" s="33"/>
      <c r="I11782" s="33"/>
      <c r="J11782" s="33"/>
      <c r="AB11782" s="35"/>
    </row>
    <row r="11783" spans="1:28" s="6" customFormat="1" x14ac:dyDescent="0.15">
      <c r="A11783" s="6" t="s">
        <v>88</v>
      </c>
      <c r="C11783" s="6">
        <v>5</v>
      </c>
      <c r="E11783" s="31">
        <v>-79</v>
      </c>
      <c r="F11783" s="31"/>
      <c r="G11783" s="33"/>
      <c r="I11783" s="33"/>
      <c r="J11783" s="33"/>
      <c r="AB11783" s="35"/>
    </row>
    <row r="11784" spans="1:28" s="6" customFormat="1" x14ac:dyDescent="0.15">
      <c r="A11784" s="6" t="s">
        <v>88</v>
      </c>
      <c r="C11784" s="6">
        <v>5</v>
      </c>
      <c r="E11784" s="31">
        <v>-74</v>
      </c>
      <c r="F11784" s="31"/>
      <c r="G11784" s="33"/>
      <c r="I11784" s="33"/>
      <c r="J11784" s="33"/>
      <c r="AB11784" s="35"/>
    </row>
    <row r="11785" spans="1:28" s="6" customFormat="1" x14ac:dyDescent="0.15">
      <c r="A11785" s="6" t="s">
        <v>88</v>
      </c>
      <c r="C11785" s="6">
        <v>5</v>
      </c>
      <c r="E11785" s="31">
        <v>-74</v>
      </c>
      <c r="F11785" s="31"/>
      <c r="G11785" s="33"/>
      <c r="I11785" s="33"/>
      <c r="J11785" s="33"/>
      <c r="AB11785" s="35"/>
    </row>
    <row r="11786" spans="1:28" s="6" customFormat="1" x14ac:dyDescent="0.15">
      <c r="A11786" s="6" t="s">
        <v>88</v>
      </c>
      <c r="C11786" s="6">
        <v>5</v>
      </c>
      <c r="E11786" s="31">
        <v>-74</v>
      </c>
      <c r="F11786" s="31"/>
      <c r="G11786" s="33"/>
      <c r="I11786" s="33"/>
      <c r="J11786" s="33"/>
      <c r="AB11786" s="35"/>
    </row>
    <row r="11787" spans="1:28" s="6" customFormat="1" x14ac:dyDescent="0.15">
      <c r="A11787" s="6" t="s">
        <v>88</v>
      </c>
      <c r="C11787" s="6">
        <v>5</v>
      </c>
      <c r="E11787" s="31">
        <v>-77</v>
      </c>
      <c r="F11787" s="31"/>
      <c r="G11787" s="33"/>
      <c r="I11787" s="33"/>
      <c r="J11787" s="33"/>
      <c r="AB11787" s="35"/>
    </row>
    <row r="11788" spans="1:28" s="6" customFormat="1" x14ac:dyDescent="0.15">
      <c r="A11788" s="6" t="s">
        <v>88</v>
      </c>
      <c r="C11788" s="6">
        <v>5</v>
      </c>
      <c r="E11788" s="31">
        <v>-77</v>
      </c>
      <c r="F11788" s="31"/>
      <c r="G11788" s="33"/>
      <c r="I11788" s="33"/>
      <c r="J11788" s="33"/>
      <c r="AB11788" s="35"/>
    </row>
    <row r="11789" spans="1:28" s="6" customFormat="1" x14ac:dyDescent="0.15">
      <c r="A11789" s="6" t="s">
        <v>88</v>
      </c>
      <c r="C11789" s="6">
        <v>5</v>
      </c>
      <c r="E11789" s="31">
        <v>-77</v>
      </c>
      <c r="F11789" s="31"/>
      <c r="G11789" s="33"/>
      <c r="I11789" s="33"/>
      <c r="J11789" s="33"/>
      <c r="AB11789" s="35"/>
    </row>
    <row r="11790" spans="1:28" s="6" customFormat="1" x14ac:dyDescent="0.15">
      <c r="A11790" s="6" t="s">
        <v>88</v>
      </c>
      <c r="C11790" s="6">
        <v>5</v>
      </c>
      <c r="E11790" s="31">
        <v>-77</v>
      </c>
      <c r="F11790" s="31"/>
      <c r="G11790" s="33"/>
      <c r="I11790" s="33"/>
      <c r="J11790" s="33"/>
      <c r="AB11790" s="35"/>
    </row>
    <row r="11791" spans="1:28" s="6" customFormat="1" x14ac:dyDescent="0.15">
      <c r="A11791" s="6" t="s">
        <v>88</v>
      </c>
      <c r="C11791" s="6">
        <v>5</v>
      </c>
      <c r="E11791" s="31">
        <v>-77</v>
      </c>
      <c r="F11791" s="31"/>
      <c r="G11791" s="33"/>
      <c r="I11791" s="33"/>
      <c r="J11791" s="33"/>
      <c r="AB11791" s="35"/>
    </row>
    <row r="11792" spans="1:28" s="6" customFormat="1" x14ac:dyDescent="0.15">
      <c r="A11792" s="6" t="s">
        <v>88</v>
      </c>
      <c r="C11792" s="6">
        <v>5</v>
      </c>
      <c r="E11792" s="31">
        <v>-77</v>
      </c>
      <c r="F11792" s="31"/>
      <c r="G11792" s="33"/>
      <c r="I11792" s="33"/>
      <c r="J11792" s="33"/>
      <c r="AB11792" s="35"/>
    </row>
    <row r="11793" spans="1:28" s="6" customFormat="1" x14ac:dyDescent="0.15">
      <c r="A11793" s="6" t="s">
        <v>88</v>
      </c>
      <c r="C11793" s="6">
        <v>5</v>
      </c>
      <c r="E11793" s="31">
        <v>-77</v>
      </c>
      <c r="F11793" s="31"/>
      <c r="G11793" s="33"/>
      <c r="I11793" s="33"/>
      <c r="J11793" s="33"/>
      <c r="AB11793" s="35"/>
    </row>
    <row r="11794" spans="1:28" s="6" customFormat="1" x14ac:dyDescent="0.15">
      <c r="A11794" s="6" t="s">
        <v>88</v>
      </c>
      <c r="C11794" s="6">
        <v>5</v>
      </c>
      <c r="E11794" s="31">
        <v>-77</v>
      </c>
      <c r="F11794" s="31"/>
      <c r="G11794" s="33"/>
      <c r="I11794" s="33"/>
      <c r="J11794" s="33"/>
      <c r="AB11794" s="35"/>
    </row>
    <row r="11795" spans="1:28" s="6" customFormat="1" x14ac:dyDescent="0.15">
      <c r="A11795" s="6" t="s">
        <v>88</v>
      </c>
      <c r="C11795" s="6">
        <v>5</v>
      </c>
      <c r="E11795" s="31">
        <v>-77</v>
      </c>
      <c r="F11795" s="31"/>
      <c r="G11795" s="33"/>
      <c r="I11795" s="33"/>
      <c r="J11795" s="33"/>
      <c r="AB11795" s="35"/>
    </row>
    <row r="11796" spans="1:28" s="6" customFormat="1" x14ac:dyDescent="0.15">
      <c r="A11796" s="6" t="s">
        <v>88</v>
      </c>
      <c r="C11796" s="6">
        <v>5</v>
      </c>
      <c r="E11796" s="31">
        <v>-81</v>
      </c>
      <c r="F11796" s="31"/>
      <c r="G11796" s="33"/>
      <c r="I11796" s="33"/>
      <c r="J11796" s="33"/>
      <c r="AB11796" s="35"/>
    </row>
    <row r="11797" spans="1:28" s="6" customFormat="1" x14ac:dyDescent="0.15">
      <c r="A11797" s="6" t="s">
        <v>88</v>
      </c>
      <c r="C11797" s="6">
        <v>5</v>
      </c>
      <c r="E11797" s="31">
        <v>-81</v>
      </c>
      <c r="F11797" s="31"/>
      <c r="G11797" s="33"/>
      <c r="I11797" s="33"/>
      <c r="J11797" s="33"/>
      <c r="AB11797" s="35"/>
    </row>
    <row r="11798" spans="1:28" s="6" customFormat="1" x14ac:dyDescent="0.15">
      <c r="A11798" s="6" t="s">
        <v>88</v>
      </c>
      <c r="C11798" s="6">
        <v>5</v>
      </c>
      <c r="E11798" s="31">
        <v>-78</v>
      </c>
      <c r="F11798" s="31"/>
      <c r="G11798" s="33"/>
      <c r="I11798" s="33"/>
      <c r="J11798" s="33"/>
      <c r="AB11798" s="35"/>
    </row>
    <row r="11799" spans="1:28" s="6" customFormat="1" x14ac:dyDescent="0.15">
      <c r="A11799" s="6" t="s">
        <v>88</v>
      </c>
      <c r="C11799" s="6">
        <v>5</v>
      </c>
      <c r="E11799" s="31">
        <v>-81</v>
      </c>
      <c r="F11799" s="31"/>
      <c r="G11799" s="33"/>
      <c r="I11799" s="33"/>
      <c r="J11799" s="33"/>
      <c r="AB11799" s="35"/>
    </row>
    <row r="11800" spans="1:28" s="6" customFormat="1" x14ac:dyDescent="0.15">
      <c r="A11800" s="6" t="s">
        <v>88</v>
      </c>
      <c r="C11800" s="6">
        <v>5</v>
      </c>
      <c r="E11800" s="31">
        <v>-81</v>
      </c>
      <c r="F11800" s="31"/>
      <c r="G11800" s="33"/>
      <c r="I11800" s="33"/>
      <c r="J11800" s="33"/>
      <c r="AB11800" s="35"/>
    </row>
    <row r="11801" spans="1:28" s="6" customFormat="1" x14ac:dyDescent="0.15">
      <c r="A11801" s="6" t="s">
        <v>88</v>
      </c>
      <c r="C11801" s="6">
        <v>5</v>
      </c>
      <c r="E11801" s="31">
        <v>-81</v>
      </c>
      <c r="F11801" s="31"/>
      <c r="G11801" s="33"/>
      <c r="I11801" s="33"/>
      <c r="J11801" s="33"/>
      <c r="AB11801" s="35"/>
    </row>
    <row r="11802" spans="1:28" s="6" customFormat="1" x14ac:dyDescent="0.15">
      <c r="A11802" s="6" t="s">
        <v>88</v>
      </c>
      <c r="C11802" s="6">
        <v>5</v>
      </c>
      <c r="E11802" s="31">
        <v>-81</v>
      </c>
      <c r="F11802" s="31"/>
      <c r="G11802" s="33"/>
      <c r="I11802" s="33"/>
      <c r="J11802" s="33"/>
      <c r="AB11802" s="35"/>
    </row>
    <row r="11803" spans="1:28" s="6" customFormat="1" x14ac:dyDescent="0.15">
      <c r="A11803" s="6" t="s">
        <v>88</v>
      </c>
      <c r="C11803" s="6">
        <v>5</v>
      </c>
      <c r="E11803" s="31">
        <v>-81</v>
      </c>
      <c r="F11803" s="31"/>
      <c r="G11803" s="33"/>
      <c r="I11803" s="33"/>
      <c r="J11803" s="33"/>
      <c r="AB11803" s="35"/>
    </row>
    <row r="11804" spans="1:28" s="6" customFormat="1" x14ac:dyDescent="0.15">
      <c r="A11804" s="6" t="s">
        <v>88</v>
      </c>
      <c r="C11804" s="6">
        <v>5</v>
      </c>
      <c r="E11804" s="31">
        <v>-78</v>
      </c>
      <c r="F11804" s="31"/>
      <c r="G11804" s="33"/>
      <c r="I11804" s="33"/>
      <c r="J11804" s="33"/>
      <c r="AB11804" s="35"/>
    </row>
    <row r="11805" spans="1:28" s="6" customFormat="1" x14ac:dyDescent="0.15">
      <c r="A11805" s="6" t="s">
        <v>88</v>
      </c>
      <c r="C11805" s="6">
        <v>5</v>
      </c>
      <c r="E11805" s="31">
        <v>-74</v>
      </c>
      <c r="F11805" s="31"/>
      <c r="G11805" s="33"/>
      <c r="I11805" s="33"/>
      <c r="J11805" s="33"/>
      <c r="AB11805" s="35"/>
    </row>
    <row r="11806" spans="1:28" s="6" customFormat="1" x14ac:dyDescent="0.15">
      <c r="A11806" s="6" t="s">
        <v>88</v>
      </c>
      <c r="C11806" s="6">
        <v>5</v>
      </c>
      <c r="E11806" s="31">
        <v>-74</v>
      </c>
      <c r="F11806" s="31"/>
      <c r="G11806" s="33"/>
      <c r="I11806" s="33"/>
      <c r="J11806" s="33"/>
      <c r="AB11806" s="35"/>
    </row>
    <row r="11807" spans="1:28" s="6" customFormat="1" x14ac:dyDescent="0.15">
      <c r="A11807" s="6" t="s">
        <v>88</v>
      </c>
      <c r="C11807" s="6">
        <v>5</v>
      </c>
      <c r="E11807" s="31">
        <v>-74</v>
      </c>
      <c r="F11807" s="31"/>
      <c r="G11807" s="33"/>
      <c r="I11807" s="33"/>
      <c r="J11807" s="33"/>
      <c r="AB11807" s="35"/>
    </row>
    <row r="11808" spans="1:28" s="6" customFormat="1" x14ac:dyDescent="0.15">
      <c r="A11808" s="6" t="s">
        <v>89</v>
      </c>
      <c r="C11808" s="6">
        <v>5</v>
      </c>
      <c r="E11808" s="31">
        <v>-84</v>
      </c>
      <c r="F11808" s="31"/>
      <c r="G11808" s="33"/>
      <c r="I11808" s="33"/>
      <c r="J11808" s="33"/>
      <c r="AB11808" s="35"/>
    </row>
    <row r="11809" spans="1:28" s="6" customFormat="1" x14ac:dyDescent="0.15">
      <c r="A11809" s="6" t="s">
        <v>89</v>
      </c>
      <c r="C11809" s="6">
        <v>5</v>
      </c>
      <c r="E11809" s="31">
        <v>-84</v>
      </c>
      <c r="F11809" s="31"/>
      <c r="G11809" s="33"/>
      <c r="I11809" s="33"/>
      <c r="J11809" s="33"/>
      <c r="AB11809" s="35"/>
    </row>
    <row r="11810" spans="1:28" s="6" customFormat="1" x14ac:dyDescent="0.15">
      <c r="A11810" s="6" t="s">
        <v>89</v>
      </c>
      <c r="C11810" s="6">
        <v>5</v>
      </c>
      <c r="E11810" s="31">
        <v>-84</v>
      </c>
      <c r="F11810" s="31"/>
      <c r="G11810" s="33"/>
      <c r="I11810" s="33"/>
      <c r="J11810" s="33"/>
      <c r="AB11810" s="35"/>
    </row>
    <row r="11811" spans="1:28" s="6" customFormat="1" x14ac:dyDescent="0.15">
      <c r="A11811" s="6" t="s">
        <v>89</v>
      </c>
      <c r="C11811" s="6">
        <v>5</v>
      </c>
      <c r="E11811" s="31">
        <v>-84</v>
      </c>
      <c r="F11811" s="31"/>
      <c r="G11811" s="33"/>
      <c r="I11811" s="33"/>
      <c r="J11811" s="33"/>
      <c r="AB11811" s="35"/>
    </row>
    <row r="11812" spans="1:28" s="6" customFormat="1" x14ac:dyDescent="0.15">
      <c r="A11812" s="6" t="s">
        <v>89</v>
      </c>
      <c r="C11812" s="6">
        <v>5</v>
      </c>
      <c r="E11812" s="31">
        <v>-84</v>
      </c>
      <c r="F11812" s="31"/>
      <c r="G11812" s="33"/>
      <c r="I11812" s="33"/>
      <c r="J11812" s="33"/>
      <c r="AB11812" s="35"/>
    </row>
    <row r="11813" spans="1:28" s="6" customFormat="1" x14ac:dyDescent="0.15">
      <c r="A11813" s="6" t="s">
        <v>89</v>
      </c>
      <c r="C11813" s="6">
        <v>5</v>
      </c>
      <c r="E11813" s="31">
        <v>-84</v>
      </c>
      <c r="F11813" s="31"/>
      <c r="G11813" s="33"/>
      <c r="I11813" s="33"/>
      <c r="J11813" s="33"/>
      <c r="AB11813" s="35"/>
    </row>
    <row r="11814" spans="1:28" s="6" customFormat="1" x14ac:dyDescent="0.15">
      <c r="A11814" s="6" t="s">
        <v>89</v>
      </c>
      <c r="C11814" s="6">
        <v>5</v>
      </c>
      <c r="E11814" s="31">
        <v>-84</v>
      </c>
      <c r="F11814" s="31"/>
      <c r="G11814" s="33"/>
      <c r="I11814" s="33"/>
      <c r="J11814" s="33"/>
      <c r="AB11814" s="35"/>
    </row>
    <row r="11815" spans="1:28" s="6" customFormat="1" x14ac:dyDescent="0.15">
      <c r="A11815" s="6" t="s">
        <v>89</v>
      </c>
      <c r="C11815" s="6">
        <v>5</v>
      </c>
      <c r="E11815" s="31">
        <v>-84</v>
      </c>
      <c r="F11815" s="31"/>
      <c r="G11815" s="33"/>
      <c r="I11815" s="33"/>
      <c r="J11815" s="33"/>
      <c r="AB11815" s="35"/>
    </row>
    <row r="11816" spans="1:28" s="6" customFormat="1" x14ac:dyDescent="0.15">
      <c r="A11816" s="6" t="s">
        <v>89</v>
      </c>
      <c r="C11816" s="6">
        <v>5</v>
      </c>
      <c r="E11816" s="31">
        <v>-84</v>
      </c>
      <c r="F11816" s="31"/>
      <c r="G11816" s="33"/>
      <c r="I11816" s="33"/>
      <c r="J11816" s="33"/>
      <c r="AB11816" s="35"/>
    </row>
    <row r="11817" spans="1:28" s="6" customFormat="1" x14ac:dyDescent="0.15">
      <c r="A11817" s="6" t="s">
        <v>89</v>
      </c>
      <c r="C11817" s="6">
        <v>5</v>
      </c>
      <c r="E11817" s="31">
        <v>-82</v>
      </c>
      <c r="F11817" s="31"/>
      <c r="G11817" s="33"/>
      <c r="I11817" s="33"/>
      <c r="J11817" s="33"/>
      <c r="AB11817" s="35"/>
    </row>
    <row r="11818" spans="1:28" s="6" customFormat="1" x14ac:dyDescent="0.15">
      <c r="A11818" s="6" t="s">
        <v>89</v>
      </c>
      <c r="C11818" s="6">
        <v>5</v>
      </c>
      <c r="E11818" s="31">
        <v>-82</v>
      </c>
      <c r="F11818" s="31"/>
      <c r="G11818" s="33"/>
      <c r="I11818" s="33"/>
      <c r="J11818" s="33"/>
      <c r="AB11818" s="35"/>
    </row>
    <row r="11819" spans="1:28" s="6" customFormat="1" x14ac:dyDescent="0.15">
      <c r="A11819" s="6" t="s">
        <v>89</v>
      </c>
      <c r="C11819" s="6">
        <v>5</v>
      </c>
      <c r="E11819" s="31">
        <v>-82</v>
      </c>
      <c r="F11819" s="31"/>
      <c r="G11819" s="33"/>
      <c r="I11819" s="33"/>
      <c r="J11819" s="33"/>
      <c r="AB11819" s="35"/>
    </row>
    <row r="11820" spans="1:28" s="6" customFormat="1" x14ac:dyDescent="0.15">
      <c r="A11820" s="6" t="s">
        <v>89</v>
      </c>
      <c r="C11820" s="6">
        <v>5</v>
      </c>
      <c r="E11820" s="31">
        <v>-83</v>
      </c>
      <c r="F11820" s="31"/>
      <c r="G11820" s="33"/>
      <c r="I11820" s="33"/>
      <c r="J11820" s="33"/>
      <c r="AB11820" s="35"/>
    </row>
    <row r="11821" spans="1:28" s="6" customFormat="1" x14ac:dyDescent="0.15">
      <c r="A11821" s="6" t="s">
        <v>89</v>
      </c>
      <c r="C11821" s="6">
        <v>5</v>
      </c>
      <c r="E11821" s="31">
        <v>-87</v>
      </c>
      <c r="F11821" s="31"/>
      <c r="G11821" s="33"/>
      <c r="I11821" s="33"/>
      <c r="J11821" s="33"/>
      <c r="AB11821" s="35"/>
    </row>
    <row r="11822" spans="1:28" s="6" customFormat="1" x14ac:dyDescent="0.15">
      <c r="A11822" s="6" t="s">
        <v>89</v>
      </c>
      <c r="C11822" s="6">
        <v>5</v>
      </c>
      <c r="E11822" s="31">
        <v>-87</v>
      </c>
      <c r="F11822" s="31"/>
      <c r="G11822" s="33"/>
      <c r="I11822" s="33"/>
      <c r="J11822" s="33"/>
      <c r="AB11822" s="35"/>
    </row>
    <row r="11823" spans="1:28" s="6" customFormat="1" x14ac:dyDescent="0.15">
      <c r="A11823" s="6" t="s">
        <v>89</v>
      </c>
      <c r="C11823" s="6">
        <v>5</v>
      </c>
      <c r="E11823" s="31">
        <v>-87</v>
      </c>
      <c r="F11823" s="31"/>
      <c r="G11823" s="33"/>
      <c r="I11823" s="33"/>
      <c r="J11823" s="33"/>
      <c r="AB11823" s="35"/>
    </row>
    <row r="11824" spans="1:28" s="6" customFormat="1" x14ac:dyDescent="0.15">
      <c r="A11824" s="6" t="s">
        <v>89</v>
      </c>
      <c r="C11824" s="6">
        <v>5</v>
      </c>
      <c r="E11824" s="31">
        <v>-82</v>
      </c>
      <c r="F11824" s="31"/>
      <c r="G11824" s="33"/>
      <c r="I11824" s="33"/>
      <c r="J11824" s="33"/>
      <c r="AB11824" s="35"/>
    </row>
    <row r="11825" spans="1:28" s="6" customFormat="1" x14ac:dyDescent="0.15">
      <c r="A11825" s="6" t="s">
        <v>89</v>
      </c>
      <c r="C11825" s="6">
        <v>5</v>
      </c>
      <c r="E11825" s="31">
        <v>-82</v>
      </c>
      <c r="F11825" s="31"/>
      <c r="G11825" s="33"/>
      <c r="I11825" s="33"/>
      <c r="J11825" s="33"/>
      <c r="AB11825" s="35"/>
    </row>
    <row r="11826" spans="1:28" s="6" customFormat="1" x14ac:dyDescent="0.15">
      <c r="A11826" s="6" t="s">
        <v>89</v>
      </c>
      <c r="C11826" s="6">
        <v>5</v>
      </c>
      <c r="E11826" s="31">
        <v>-82</v>
      </c>
      <c r="F11826" s="31"/>
      <c r="G11826" s="33"/>
      <c r="I11826" s="33"/>
      <c r="J11826" s="33"/>
      <c r="AB11826" s="35"/>
    </row>
    <row r="11827" spans="1:28" s="6" customFormat="1" x14ac:dyDescent="0.15">
      <c r="A11827" s="6" t="s">
        <v>89</v>
      </c>
      <c r="C11827" s="6">
        <v>5</v>
      </c>
      <c r="E11827" s="31">
        <v>-82</v>
      </c>
      <c r="F11827" s="31"/>
      <c r="G11827" s="33"/>
      <c r="I11827" s="33"/>
      <c r="J11827" s="33"/>
      <c r="AB11827" s="35"/>
    </row>
    <row r="11828" spans="1:28" s="6" customFormat="1" x14ac:dyDescent="0.15">
      <c r="A11828" s="6" t="s">
        <v>89</v>
      </c>
      <c r="C11828" s="6">
        <v>5</v>
      </c>
      <c r="E11828" s="31">
        <v>-82</v>
      </c>
      <c r="F11828" s="31"/>
      <c r="G11828" s="33"/>
      <c r="I11828" s="33"/>
      <c r="J11828" s="33"/>
      <c r="AB11828" s="35"/>
    </row>
    <row r="11829" spans="1:28" s="6" customFormat="1" x14ac:dyDescent="0.15">
      <c r="A11829" s="6" t="s">
        <v>89</v>
      </c>
      <c r="C11829" s="6">
        <v>5</v>
      </c>
      <c r="E11829" s="31">
        <v>-79</v>
      </c>
      <c r="F11829" s="31"/>
      <c r="G11829" s="33"/>
      <c r="I11829" s="33"/>
      <c r="J11829" s="33"/>
      <c r="AB11829" s="35"/>
    </row>
    <row r="11830" spans="1:28" s="6" customFormat="1" x14ac:dyDescent="0.15">
      <c r="A11830" s="6" t="s">
        <v>89</v>
      </c>
      <c r="C11830" s="6">
        <v>5</v>
      </c>
      <c r="E11830" s="31">
        <v>-79</v>
      </c>
      <c r="F11830" s="31"/>
      <c r="G11830" s="33"/>
      <c r="I11830" s="33"/>
      <c r="J11830" s="33"/>
      <c r="AB11830" s="35"/>
    </row>
    <row r="11831" spans="1:28" s="6" customFormat="1" x14ac:dyDescent="0.15">
      <c r="A11831" s="6" t="s">
        <v>89</v>
      </c>
      <c r="C11831" s="6">
        <v>5</v>
      </c>
      <c r="E11831" s="31">
        <v>-79</v>
      </c>
      <c r="F11831" s="31"/>
      <c r="G11831" s="33"/>
      <c r="I11831" s="33"/>
      <c r="J11831" s="33"/>
      <c r="AB11831" s="35"/>
    </row>
    <row r="11832" spans="1:28" s="6" customFormat="1" x14ac:dyDescent="0.15">
      <c r="A11832" s="6" t="s">
        <v>89</v>
      </c>
      <c r="C11832" s="6">
        <v>5</v>
      </c>
      <c r="E11832" s="31">
        <v>-79</v>
      </c>
      <c r="F11832" s="31"/>
      <c r="G11832" s="33"/>
      <c r="I11832" s="33"/>
      <c r="J11832" s="33"/>
      <c r="AB11832" s="35"/>
    </row>
    <row r="11833" spans="1:28" s="6" customFormat="1" x14ac:dyDescent="0.15">
      <c r="A11833" s="6" t="s">
        <v>89</v>
      </c>
      <c r="C11833" s="6">
        <v>5</v>
      </c>
      <c r="E11833" s="31">
        <v>-79</v>
      </c>
      <c r="F11833" s="31"/>
      <c r="G11833" s="33"/>
      <c r="I11833" s="33"/>
      <c r="J11833" s="33"/>
      <c r="AB11833" s="35"/>
    </row>
    <row r="11834" spans="1:28" s="6" customFormat="1" x14ac:dyDescent="0.15">
      <c r="A11834" s="6" t="s">
        <v>89</v>
      </c>
      <c r="C11834" s="6">
        <v>5</v>
      </c>
      <c r="E11834" s="31">
        <v>-93</v>
      </c>
      <c r="F11834" s="31"/>
      <c r="G11834" s="33"/>
      <c r="I11834" s="33"/>
      <c r="J11834" s="33"/>
      <c r="AB11834" s="35"/>
    </row>
    <row r="11835" spans="1:28" s="6" customFormat="1" x14ac:dyDescent="0.15">
      <c r="A11835" s="6" t="s">
        <v>89</v>
      </c>
      <c r="C11835" s="6">
        <v>5</v>
      </c>
      <c r="E11835" s="31">
        <v>-82</v>
      </c>
      <c r="F11835" s="31"/>
      <c r="G11835" s="33"/>
      <c r="I11835" s="33"/>
      <c r="J11835" s="33"/>
      <c r="AB11835" s="35"/>
    </row>
    <row r="11836" spans="1:28" s="6" customFormat="1" x14ac:dyDescent="0.15">
      <c r="A11836" s="6" t="s">
        <v>89</v>
      </c>
      <c r="C11836" s="6">
        <v>5</v>
      </c>
      <c r="E11836" s="31">
        <v>-82</v>
      </c>
      <c r="F11836" s="31"/>
      <c r="G11836" s="33"/>
      <c r="I11836" s="33"/>
      <c r="J11836" s="33"/>
      <c r="AB11836" s="35"/>
    </row>
    <row r="11837" spans="1:28" s="6" customFormat="1" x14ac:dyDescent="0.15">
      <c r="A11837" s="6" t="s">
        <v>89</v>
      </c>
      <c r="C11837" s="6">
        <v>5</v>
      </c>
      <c r="E11837" s="31">
        <v>-76</v>
      </c>
      <c r="F11837" s="31"/>
      <c r="G11837" s="33"/>
      <c r="I11837" s="33"/>
      <c r="J11837" s="33"/>
      <c r="AB11837" s="35"/>
    </row>
    <row r="11838" spans="1:28" s="6" customFormat="1" x14ac:dyDescent="0.15">
      <c r="A11838" s="6" t="s">
        <v>89</v>
      </c>
      <c r="C11838" s="6">
        <v>5</v>
      </c>
      <c r="E11838" s="31">
        <v>-85</v>
      </c>
      <c r="F11838" s="31"/>
      <c r="G11838" s="33"/>
      <c r="I11838" s="33"/>
      <c r="J11838" s="33"/>
      <c r="AB11838" s="35"/>
    </row>
    <row r="11839" spans="1:28" s="6" customFormat="1" x14ac:dyDescent="0.15">
      <c r="A11839" s="6" t="s">
        <v>89</v>
      </c>
      <c r="C11839" s="6">
        <v>5</v>
      </c>
      <c r="E11839" s="31">
        <v>-85</v>
      </c>
      <c r="F11839" s="31"/>
      <c r="G11839" s="33"/>
      <c r="I11839" s="33"/>
      <c r="J11839" s="33"/>
      <c r="AB11839" s="35"/>
    </row>
    <row r="11840" spans="1:28" s="6" customFormat="1" x14ac:dyDescent="0.15">
      <c r="A11840" s="6" t="s">
        <v>89</v>
      </c>
      <c r="C11840" s="6">
        <v>5</v>
      </c>
      <c r="E11840" s="31">
        <v>-75</v>
      </c>
      <c r="F11840" s="31"/>
      <c r="G11840" s="33"/>
      <c r="I11840" s="33"/>
      <c r="J11840" s="33"/>
      <c r="AB11840" s="35"/>
    </row>
    <row r="11841" spans="1:28" s="6" customFormat="1" x14ac:dyDescent="0.15">
      <c r="A11841" s="6" t="s">
        <v>89</v>
      </c>
      <c r="C11841" s="6">
        <v>5</v>
      </c>
      <c r="E11841" s="31">
        <v>-78</v>
      </c>
      <c r="F11841" s="31"/>
      <c r="G11841" s="33"/>
      <c r="I11841" s="33"/>
      <c r="J11841" s="33"/>
      <c r="AB11841" s="35"/>
    </row>
    <row r="11842" spans="1:28" s="6" customFormat="1" x14ac:dyDescent="0.15">
      <c r="A11842" s="6" t="s">
        <v>89</v>
      </c>
      <c r="C11842" s="6">
        <v>5</v>
      </c>
      <c r="E11842" s="31">
        <v>-78</v>
      </c>
      <c r="F11842" s="31"/>
      <c r="G11842" s="33"/>
      <c r="I11842" s="33"/>
      <c r="J11842" s="33"/>
      <c r="AB11842" s="35"/>
    </row>
    <row r="11843" spans="1:28" s="6" customFormat="1" x14ac:dyDescent="0.15">
      <c r="A11843" s="6" t="s">
        <v>89</v>
      </c>
      <c r="C11843" s="6">
        <v>5</v>
      </c>
      <c r="E11843" s="31">
        <v>-93</v>
      </c>
      <c r="F11843" s="31"/>
      <c r="G11843" s="33"/>
      <c r="I11843" s="33"/>
      <c r="J11843" s="33"/>
      <c r="AB11843" s="35"/>
    </row>
    <row r="11844" spans="1:28" s="6" customFormat="1" x14ac:dyDescent="0.15">
      <c r="A11844" s="6" t="s">
        <v>89</v>
      </c>
      <c r="C11844" s="6">
        <v>5</v>
      </c>
      <c r="E11844" s="31">
        <v>-90</v>
      </c>
      <c r="F11844" s="31"/>
      <c r="G11844" s="33"/>
      <c r="I11844" s="33"/>
      <c r="J11844" s="33"/>
      <c r="AB11844" s="35"/>
    </row>
    <row r="11845" spans="1:28" s="6" customFormat="1" x14ac:dyDescent="0.15">
      <c r="A11845" s="6" t="s">
        <v>89</v>
      </c>
      <c r="C11845" s="6">
        <v>5</v>
      </c>
      <c r="E11845" s="31">
        <v>-90</v>
      </c>
      <c r="F11845" s="31"/>
      <c r="G11845" s="33"/>
      <c r="I11845" s="33"/>
      <c r="J11845" s="33"/>
      <c r="AB11845" s="35"/>
    </row>
    <row r="11846" spans="1:28" s="6" customFormat="1" x14ac:dyDescent="0.15">
      <c r="A11846" s="6" t="s">
        <v>89</v>
      </c>
      <c r="C11846" s="6">
        <v>5</v>
      </c>
      <c r="E11846" s="31">
        <v>-93</v>
      </c>
      <c r="F11846" s="31"/>
      <c r="G11846" s="33"/>
      <c r="I11846" s="33"/>
      <c r="J11846" s="33"/>
      <c r="AB11846" s="35"/>
    </row>
    <row r="11847" spans="1:28" s="6" customFormat="1" x14ac:dyDescent="0.15">
      <c r="A11847" s="6" t="s">
        <v>89</v>
      </c>
      <c r="C11847" s="6">
        <v>5</v>
      </c>
      <c r="E11847" s="31">
        <v>-93</v>
      </c>
      <c r="F11847" s="31"/>
      <c r="G11847" s="33"/>
      <c r="I11847" s="33"/>
      <c r="J11847" s="33"/>
      <c r="AB11847" s="35"/>
    </row>
    <row r="11848" spans="1:28" s="6" customFormat="1" x14ac:dyDescent="0.15">
      <c r="A11848" s="6" t="s">
        <v>89</v>
      </c>
      <c r="C11848" s="6">
        <v>5</v>
      </c>
      <c r="E11848" s="31">
        <v>-93</v>
      </c>
      <c r="F11848" s="31"/>
      <c r="G11848" s="33"/>
      <c r="I11848" s="33"/>
      <c r="J11848" s="33"/>
      <c r="AB11848" s="35"/>
    </row>
    <row r="11849" spans="1:28" s="6" customFormat="1" x14ac:dyDescent="0.15">
      <c r="A11849" s="6" t="s">
        <v>89</v>
      </c>
      <c r="C11849" s="6">
        <v>5</v>
      </c>
      <c r="E11849" s="31">
        <v>-93</v>
      </c>
      <c r="F11849" s="31"/>
      <c r="G11849" s="33"/>
      <c r="I11849" s="33"/>
      <c r="J11849" s="33"/>
      <c r="AB11849" s="35"/>
    </row>
    <row r="11850" spans="1:28" s="6" customFormat="1" x14ac:dyDescent="0.15">
      <c r="A11850" s="6" t="s">
        <v>89</v>
      </c>
      <c r="C11850" s="6">
        <v>5</v>
      </c>
      <c r="E11850" s="31">
        <v>-92</v>
      </c>
      <c r="F11850" s="31"/>
      <c r="G11850" s="33"/>
      <c r="I11850" s="33"/>
      <c r="J11850" s="33"/>
      <c r="AB11850" s="35"/>
    </row>
    <row r="11851" spans="1:28" s="6" customFormat="1" x14ac:dyDescent="0.15">
      <c r="A11851" s="6" t="s">
        <v>89</v>
      </c>
      <c r="C11851" s="6">
        <v>5</v>
      </c>
      <c r="E11851" s="31">
        <v>-92</v>
      </c>
      <c r="F11851" s="31"/>
      <c r="G11851" s="33"/>
      <c r="I11851" s="33"/>
      <c r="J11851" s="33"/>
      <c r="AB11851" s="35"/>
    </row>
    <row r="11852" spans="1:28" s="6" customFormat="1" x14ac:dyDescent="0.15">
      <c r="A11852" s="6" t="s">
        <v>89</v>
      </c>
      <c r="C11852" s="6">
        <v>5</v>
      </c>
      <c r="E11852" s="31">
        <v>-92</v>
      </c>
      <c r="F11852" s="31"/>
      <c r="G11852" s="33"/>
      <c r="I11852" s="33"/>
      <c r="J11852" s="33"/>
      <c r="AB11852" s="35"/>
    </row>
    <row r="11853" spans="1:28" s="6" customFormat="1" x14ac:dyDescent="0.15">
      <c r="A11853" s="6" t="s">
        <v>89</v>
      </c>
      <c r="C11853" s="6">
        <v>5</v>
      </c>
      <c r="E11853" s="31">
        <v>-82</v>
      </c>
      <c r="F11853" s="31"/>
      <c r="G11853" s="33"/>
      <c r="I11853" s="33"/>
      <c r="J11853" s="33"/>
      <c r="AB11853" s="35"/>
    </row>
    <row r="11854" spans="1:28" s="6" customFormat="1" x14ac:dyDescent="0.15">
      <c r="A11854" s="6" t="s">
        <v>89</v>
      </c>
      <c r="C11854" s="6">
        <v>5</v>
      </c>
      <c r="E11854" s="31">
        <v>-82</v>
      </c>
      <c r="F11854" s="31"/>
      <c r="G11854" s="33"/>
      <c r="I11854" s="33"/>
      <c r="J11854" s="33"/>
      <c r="AB11854" s="35"/>
    </row>
    <row r="11855" spans="1:28" s="6" customFormat="1" x14ac:dyDescent="0.15">
      <c r="A11855" s="6" t="s">
        <v>89</v>
      </c>
      <c r="C11855" s="6">
        <v>5</v>
      </c>
      <c r="E11855" s="31">
        <v>-82</v>
      </c>
      <c r="F11855" s="31"/>
      <c r="G11855" s="33"/>
      <c r="I11855" s="33"/>
      <c r="J11855" s="33"/>
      <c r="AB11855" s="35"/>
    </row>
    <row r="11856" spans="1:28" s="6" customFormat="1" x14ac:dyDescent="0.15">
      <c r="A11856" s="6" t="s">
        <v>89</v>
      </c>
      <c r="C11856" s="6">
        <v>5</v>
      </c>
      <c r="E11856" s="31">
        <v>-82</v>
      </c>
      <c r="F11856" s="31"/>
      <c r="G11856" s="33"/>
      <c r="I11856" s="33"/>
      <c r="J11856" s="33"/>
      <c r="AB11856" s="35"/>
    </row>
    <row r="11857" spans="1:28" s="6" customFormat="1" x14ac:dyDescent="0.15">
      <c r="A11857" s="6" t="s">
        <v>89</v>
      </c>
      <c r="C11857" s="6">
        <v>5</v>
      </c>
      <c r="E11857" s="31">
        <v>-82</v>
      </c>
      <c r="F11857" s="31"/>
      <c r="G11857" s="33"/>
      <c r="I11857" s="33"/>
      <c r="J11857" s="33"/>
      <c r="AB11857" s="35"/>
    </row>
    <row r="11858" spans="1:28" s="6" customFormat="1" x14ac:dyDescent="0.15">
      <c r="A11858" s="6" t="s">
        <v>89</v>
      </c>
      <c r="C11858" s="6">
        <v>5</v>
      </c>
      <c r="E11858" s="31">
        <v>-82</v>
      </c>
      <c r="F11858" s="31"/>
      <c r="G11858" s="33"/>
      <c r="I11858" s="33"/>
      <c r="J11858" s="33"/>
      <c r="AB11858" s="35"/>
    </row>
    <row r="11859" spans="1:28" s="6" customFormat="1" x14ac:dyDescent="0.15">
      <c r="A11859" s="6" t="s">
        <v>89</v>
      </c>
      <c r="C11859" s="6">
        <v>5</v>
      </c>
      <c r="E11859" s="31">
        <v>-83</v>
      </c>
      <c r="F11859" s="31"/>
      <c r="G11859" s="33"/>
      <c r="I11859" s="33"/>
      <c r="J11859" s="33"/>
      <c r="AB11859" s="35"/>
    </row>
    <row r="11860" spans="1:28" s="6" customFormat="1" x14ac:dyDescent="0.15">
      <c r="A11860" s="6" t="s">
        <v>89</v>
      </c>
      <c r="C11860" s="6">
        <v>5</v>
      </c>
      <c r="E11860" s="31">
        <v>-83</v>
      </c>
      <c r="F11860" s="31"/>
      <c r="G11860" s="33"/>
      <c r="I11860" s="33"/>
      <c r="J11860" s="33"/>
      <c r="AB11860" s="35"/>
    </row>
    <row r="11861" spans="1:28" s="6" customFormat="1" x14ac:dyDescent="0.15">
      <c r="A11861" s="6" t="s">
        <v>89</v>
      </c>
      <c r="C11861" s="6">
        <v>5</v>
      </c>
      <c r="E11861" s="31">
        <v>-83</v>
      </c>
      <c r="F11861" s="31"/>
      <c r="G11861" s="33"/>
      <c r="I11861" s="33"/>
      <c r="J11861" s="33"/>
      <c r="AB11861" s="35"/>
    </row>
    <row r="11862" spans="1:28" s="6" customFormat="1" x14ac:dyDescent="0.15">
      <c r="A11862" s="6" t="s">
        <v>89</v>
      </c>
      <c r="C11862" s="6">
        <v>5</v>
      </c>
      <c r="E11862" s="31">
        <v>-87</v>
      </c>
      <c r="F11862" s="31"/>
      <c r="G11862" s="33"/>
      <c r="I11862" s="33"/>
      <c r="J11862" s="33"/>
      <c r="AB11862" s="35"/>
    </row>
    <row r="11863" spans="1:28" s="6" customFormat="1" x14ac:dyDescent="0.15">
      <c r="A11863" s="6" t="s">
        <v>89</v>
      </c>
      <c r="C11863" s="6">
        <v>5</v>
      </c>
      <c r="E11863" s="31">
        <v>-87</v>
      </c>
      <c r="F11863" s="31"/>
      <c r="G11863" s="33"/>
      <c r="I11863" s="33"/>
      <c r="J11863" s="33"/>
      <c r="AB11863" s="35"/>
    </row>
    <row r="11864" spans="1:28" s="6" customFormat="1" x14ac:dyDescent="0.15">
      <c r="A11864" s="6" t="s">
        <v>89</v>
      </c>
      <c r="C11864" s="6">
        <v>5</v>
      </c>
      <c r="E11864" s="31">
        <v>-93</v>
      </c>
      <c r="F11864" s="31"/>
      <c r="G11864" s="33"/>
      <c r="I11864" s="33"/>
      <c r="J11864" s="33"/>
      <c r="AB11864" s="35"/>
    </row>
    <row r="11865" spans="1:28" s="6" customFormat="1" x14ac:dyDescent="0.15">
      <c r="A11865" s="6" t="s">
        <v>89</v>
      </c>
      <c r="C11865" s="6">
        <v>5</v>
      </c>
      <c r="E11865" s="31">
        <v>-93</v>
      </c>
      <c r="F11865" s="31"/>
      <c r="G11865" s="33"/>
      <c r="I11865" s="33"/>
      <c r="J11865" s="33"/>
      <c r="AB11865" s="35"/>
    </row>
    <row r="11866" spans="1:28" s="6" customFormat="1" x14ac:dyDescent="0.15">
      <c r="A11866" s="6" t="s">
        <v>89</v>
      </c>
      <c r="C11866" s="6">
        <v>5</v>
      </c>
      <c r="E11866" s="31">
        <v>-93</v>
      </c>
      <c r="F11866" s="31"/>
      <c r="G11866" s="33"/>
      <c r="I11866" s="33"/>
      <c r="J11866" s="33"/>
      <c r="AB11866" s="35"/>
    </row>
    <row r="11867" spans="1:28" s="6" customFormat="1" x14ac:dyDescent="0.15">
      <c r="A11867" s="6" t="s">
        <v>89</v>
      </c>
      <c r="C11867" s="6">
        <v>5</v>
      </c>
      <c r="E11867" s="31">
        <v>-84</v>
      </c>
      <c r="F11867" s="31"/>
      <c r="G11867" s="33"/>
      <c r="I11867" s="33"/>
      <c r="J11867" s="33"/>
      <c r="AB11867" s="35"/>
    </row>
    <row r="11868" spans="1:28" s="6" customFormat="1" x14ac:dyDescent="0.15">
      <c r="A11868" s="6" t="s">
        <v>89</v>
      </c>
      <c r="C11868" s="6">
        <v>5</v>
      </c>
      <c r="E11868" s="31">
        <v>-87</v>
      </c>
      <c r="F11868" s="31"/>
      <c r="G11868" s="33"/>
      <c r="I11868" s="33"/>
      <c r="J11868" s="33"/>
      <c r="AB11868" s="35"/>
    </row>
    <row r="11869" spans="1:28" s="6" customFormat="1" x14ac:dyDescent="0.15">
      <c r="A11869" s="6" t="s">
        <v>89</v>
      </c>
      <c r="C11869" s="6">
        <v>5</v>
      </c>
      <c r="E11869" s="31">
        <v>-87</v>
      </c>
      <c r="F11869" s="31"/>
      <c r="G11869" s="33"/>
      <c r="I11869" s="33"/>
      <c r="J11869" s="33"/>
      <c r="AB11869" s="35"/>
    </row>
    <row r="11870" spans="1:28" s="6" customFormat="1" x14ac:dyDescent="0.15">
      <c r="A11870" s="6" t="s">
        <v>89</v>
      </c>
      <c r="C11870" s="6">
        <v>5</v>
      </c>
      <c r="E11870" s="31">
        <v>-93</v>
      </c>
      <c r="F11870" s="31"/>
      <c r="G11870" s="33"/>
      <c r="I11870" s="33"/>
      <c r="J11870" s="33"/>
      <c r="AB11870" s="35"/>
    </row>
    <row r="11871" spans="1:28" s="6" customFormat="1" x14ac:dyDescent="0.15">
      <c r="A11871" s="6" t="s">
        <v>89</v>
      </c>
      <c r="C11871" s="6">
        <v>5</v>
      </c>
      <c r="E11871" s="31">
        <v>-93</v>
      </c>
      <c r="F11871" s="31"/>
      <c r="G11871" s="33"/>
      <c r="I11871" s="33"/>
      <c r="J11871" s="33"/>
      <c r="AB11871" s="35"/>
    </row>
    <row r="11872" spans="1:28" s="6" customFormat="1" x14ac:dyDescent="0.15">
      <c r="A11872" s="6" t="s">
        <v>89</v>
      </c>
      <c r="C11872" s="6">
        <v>5</v>
      </c>
      <c r="E11872" s="31">
        <v>-93</v>
      </c>
      <c r="F11872" s="31"/>
      <c r="G11872" s="33"/>
      <c r="I11872" s="33"/>
      <c r="J11872" s="33"/>
      <c r="AB11872" s="35"/>
    </row>
    <row r="11873" spans="1:28" s="6" customFormat="1" x14ac:dyDescent="0.15">
      <c r="A11873" s="6" t="s">
        <v>89</v>
      </c>
      <c r="C11873" s="6">
        <v>5</v>
      </c>
      <c r="E11873" s="31">
        <v>-84</v>
      </c>
      <c r="F11873" s="31"/>
      <c r="G11873" s="33"/>
      <c r="I11873" s="33"/>
      <c r="J11873" s="33"/>
      <c r="AB11873" s="35"/>
    </row>
    <row r="11874" spans="1:28" s="6" customFormat="1" x14ac:dyDescent="0.15">
      <c r="A11874" s="6" t="s">
        <v>89</v>
      </c>
      <c r="C11874" s="6">
        <v>5</v>
      </c>
      <c r="E11874" s="31">
        <v>-84</v>
      </c>
      <c r="F11874" s="31"/>
      <c r="G11874" s="33"/>
      <c r="I11874" s="33"/>
      <c r="J11874" s="33"/>
      <c r="AB11874" s="35"/>
    </row>
    <row r="11875" spans="1:28" s="6" customFormat="1" x14ac:dyDescent="0.15">
      <c r="A11875" s="6" t="s">
        <v>89</v>
      </c>
      <c r="C11875" s="6">
        <v>5</v>
      </c>
      <c r="E11875" s="31">
        <v>-82</v>
      </c>
      <c r="F11875" s="31"/>
      <c r="G11875" s="33"/>
      <c r="I11875" s="33"/>
      <c r="J11875" s="33"/>
      <c r="AB11875" s="35"/>
    </row>
    <row r="11876" spans="1:28" s="6" customFormat="1" x14ac:dyDescent="0.15">
      <c r="A11876" s="6" t="s">
        <v>89</v>
      </c>
      <c r="C11876" s="6">
        <v>5</v>
      </c>
      <c r="E11876" s="31">
        <v>-82</v>
      </c>
      <c r="F11876" s="31"/>
      <c r="G11876" s="33"/>
      <c r="I11876" s="33"/>
      <c r="J11876" s="33"/>
      <c r="AB11876" s="35"/>
    </row>
    <row r="11877" spans="1:28" s="6" customFormat="1" x14ac:dyDescent="0.15">
      <c r="A11877" s="6" t="s">
        <v>89</v>
      </c>
      <c r="C11877" s="6">
        <v>5</v>
      </c>
      <c r="E11877" s="31">
        <v>-82</v>
      </c>
      <c r="F11877" s="31"/>
      <c r="G11877" s="33"/>
      <c r="I11877" s="33"/>
      <c r="J11877" s="33"/>
      <c r="AB11877" s="35"/>
    </row>
    <row r="11878" spans="1:28" s="6" customFormat="1" x14ac:dyDescent="0.15">
      <c r="A11878" s="6" t="s">
        <v>89</v>
      </c>
      <c r="C11878" s="6">
        <v>5</v>
      </c>
      <c r="E11878" s="31">
        <v>-82</v>
      </c>
      <c r="F11878" s="31"/>
      <c r="G11878" s="33"/>
      <c r="I11878" s="33"/>
      <c r="J11878" s="33"/>
      <c r="AB11878" s="35"/>
    </row>
    <row r="11879" spans="1:28" s="6" customFormat="1" x14ac:dyDescent="0.15">
      <c r="A11879" s="6" t="s">
        <v>89</v>
      </c>
      <c r="C11879" s="6">
        <v>5</v>
      </c>
      <c r="E11879" s="31">
        <v>-82</v>
      </c>
      <c r="F11879" s="31"/>
      <c r="G11879" s="33"/>
      <c r="I11879" s="33"/>
      <c r="J11879" s="33"/>
      <c r="AB11879" s="35"/>
    </row>
    <row r="11880" spans="1:28" s="6" customFormat="1" x14ac:dyDescent="0.15">
      <c r="A11880" s="6" t="s">
        <v>89</v>
      </c>
      <c r="C11880" s="6">
        <v>5</v>
      </c>
      <c r="E11880" s="31">
        <v>-82</v>
      </c>
      <c r="F11880" s="31"/>
      <c r="G11880" s="33"/>
      <c r="I11880" s="33"/>
      <c r="J11880" s="33"/>
      <c r="AB11880" s="35"/>
    </row>
    <row r="11881" spans="1:28" s="6" customFormat="1" x14ac:dyDescent="0.15">
      <c r="A11881" s="6" t="s">
        <v>89</v>
      </c>
      <c r="C11881" s="6">
        <v>5</v>
      </c>
      <c r="E11881" s="31">
        <v>-82</v>
      </c>
      <c r="F11881" s="31"/>
      <c r="G11881" s="33"/>
      <c r="I11881" s="33"/>
      <c r="J11881" s="33"/>
      <c r="AB11881" s="35"/>
    </row>
    <row r="11882" spans="1:28" s="6" customFormat="1" x14ac:dyDescent="0.15">
      <c r="A11882" s="6" t="s">
        <v>89</v>
      </c>
      <c r="C11882" s="6">
        <v>5</v>
      </c>
      <c r="E11882" s="31">
        <v>-82</v>
      </c>
      <c r="F11882" s="31"/>
      <c r="G11882" s="33"/>
      <c r="I11882" s="33"/>
      <c r="J11882" s="33"/>
      <c r="AB11882" s="35"/>
    </row>
    <row r="11883" spans="1:28" s="6" customFormat="1" x14ac:dyDescent="0.15">
      <c r="A11883" s="6" t="s">
        <v>89</v>
      </c>
      <c r="C11883" s="6">
        <v>5</v>
      </c>
      <c r="E11883" s="31">
        <v>-82</v>
      </c>
      <c r="F11883" s="31"/>
      <c r="G11883" s="33"/>
      <c r="I11883" s="33"/>
      <c r="J11883" s="33"/>
      <c r="AB11883" s="35"/>
    </row>
    <row r="11884" spans="1:28" s="6" customFormat="1" x14ac:dyDescent="0.15">
      <c r="A11884" s="6" t="s">
        <v>89</v>
      </c>
      <c r="C11884" s="6">
        <v>5</v>
      </c>
      <c r="E11884" s="31">
        <v>-82</v>
      </c>
      <c r="F11884" s="31"/>
      <c r="G11884" s="33"/>
      <c r="I11884" s="33"/>
      <c r="J11884" s="33"/>
      <c r="AB11884" s="35"/>
    </row>
    <row r="11885" spans="1:28" s="6" customFormat="1" x14ac:dyDescent="0.15">
      <c r="A11885" s="6" t="s">
        <v>89</v>
      </c>
      <c r="C11885" s="6">
        <v>5</v>
      </c>
      <c r="E11885" s="31">
        <v>-82</v>
      </c>
      <c r="F11885" s="31"/>
      <c r="G11885" s="33"/>
      <c r="I11885" s="33"/>
      <c r="J11885" s="33"/>
      <c r="AB11885" s="35"/>
    </row>
    <row r="11886" spans="1:28" s="6" customFormat="1" x14ac:dyDescent="0.15">
      <c r="A11886" s="6" t="s">
        <v>89</v>
      </c>
      <c r="C11886" s="6">
        <v>5</v>
      </c>
      <c r="E11886" s="31">
        <v>-82</v>
      </c>
      <c r="F11886" s="31"/>
      <c r="G11886" s="33"/>
      <c r="I11886" s="33"/>
      <c r="J11886" s="33"/>
      <c r="AB11886" s="35"/>
    </row>
    <row r="11887" spans="1:28" s="6" customFormat="1" x14ac:dyDescent="0.15">
      <c r="A11887" s="6" t="s">
        <v>89</v>
      </c>
      <c r="C11887" s="6">
        <v>5</v>
      </c>
      <c r="E11887" s="31">
        <v>-83</v>
      </c>
      <c r="F11887" s="31"/>
      <c r="G11887" s="33"/>
      <c r="I11887" s="33"/>
      <c r="J11887" s="33"/>
      <c r="AB11887" s="35"/>
    </row>
    <row r="11888" spans="1:28" s="6" customFormat="1" x14ac:dyDescent="0.15">
      <c r="A11888" s="6" t="s">
        <v>89</v>
      </c>
      <c r="C11888" s="6">
        <v>5</v>
      </c>
      <c r="E11888" s="31">
        <v>-82</v>
      </c>
      <c r="F11888" s="31"/>
      <c r="G11888" s="33"/>
      <c r="I11888" s="33"/>
      <c r="J11888" s="33"/>
      <c r="AB11888" s="35"/>
    </row>
    <row r="11889" spans="1:28" s="6" customFormat="1" x14ac:dyDescent="0.15">
      <c r="A11889" s="6" t="s">
        <v>89</v>
      </c>
      <c r="C11889" s="6">
        <v>5</v>
      </c>
      <c r="E11889" s="31">
        <v>-82</v>
      </c>
      <c r="F11889" s="31"/>
      <c r="G11889" s="33"/>
      <c r="I11889" s="33"/>
      <c r="J11889" s="33"/>
      <c r="AB11889" s="35"/>
    </row>
    <row r="11890" spans="1:28" s="6" customFormat="1" x14ac:dyDescent="0.15">
      <c r="A11890" s="6" t="s">
        <v>89</v>
      </c>
      <c r="C11890" s="6">
        <v>5</v>
      </c>
      <c r="E11890" s="31">
        <v>-82</v>
      </c>
      <c r="F11890" s="31"/>
      <c r="G11890" s="33"/>
      <c r="I11890" s="33"/>
      <c r="J11890" s="33"/>
      <c r="AB11890" s="35"/>
    </row>
    <row r="11891" spans="1:28" s="6" customFormat="1" x14ac:dyDescent="0.15">
      <c r="A11891" s="6" t="s">
        <v>89</v>
      </c>
      <c r="C11891" s="6">
        <v>5</v>
      </c>
      <c r="E11891" s="31">
        <v>-80</v>
      </c>
      <c r="F11891" s="31"/>
      <c r="G11891" s="33"/>
      <c r="I11891" s="33"/>
      <c r="J11891" s="33"/>
      <c r="AB11891" s="35"/>
    </row>
    <row r="11892" spans="1:28" s="6" customFormat="1" x14ac:dyDescent="0.15">
      <c r="A11892" s="6" t="s">
        <v>89</v>
      </c>
      <c r="C11892" s="6">
        <v>5</v>
      </c>
      <c r="E11892" s="31">
        <v>-80</v>
      </c>
      <c r="F11892" s="31"/>
      <c r="G11892" s="33"/>
      <c r="I11892" s="33"/>
      <c r="J11892" s="33"/>
      <c r="AB11892" s="35"/>
    </row>
    <row r="11893" spans="1:28" s="6" customFormat="1" x14ac:dyDescent="0.15">
      <c r="A11893" s="6" t="s">
        <v>89</v>
      </c>
      <c r="C11893" s="6">
        <v>5</v>
      </c>
      <c r="E11893" s="31">
        <v>-81</v>
      </c>
      <c r="F11893" s="31"/>
      <c r="G11893" s="33"/>
      <c r="I11893" s="33"/>
      <c r="J11893" s="33"/>
      <c r="AB11893" s="35"/>
    </row>
    <row r="11894" spans="1:28" s="6" customFormat="1" x14ac:dyDescent="0.15">
      <c r="A11894" s="6" t="s">
        <v>89</v>
      </c>
      <c r="C11894" s="6">
        <v>5</v>
      </c>
      <c r="E11894" s="31">
        <v>-83</v>
      </c>
      <c r="F11894" s="31"/>
      <c r="G11894" s="33"/>
      <c r="I11894" s="33"/>
      <c r="J11894" s="33"/>
      <c r="AB11894" s="35"/>
    </row>
    <row r="11895" spans="1:28" s="6" customFormat="1" x14ac:dyDescent="0.15">
      <c r="A11895" s="6" t="s">
        <v>89</v>
      </c>
      <c r="C11895" s="6">
        <v>5</v>
      </c>
      <c r="E11895" s="31">
        <v>-83</v>
      </c>
      <c r="F11895" s="31"/>
      <c r="G11895" s="33"/>
      <c r="I11895" s="33"/>
      <c r="J11895" s="33"/>
      <c r="AB11895" s="35"/>
    </row>
    <row r="11896" spans="1:28" s="6" customFormat="1" x14ac:dyDescent="0.15">
      <c r="A11896" s="6" t="s">
        <v>89</v>
      </c>
      <c r="C11896" s="6">
        <v>5</v>
      </c>
      <c r="E11896" s="31">
        <v>-83</v>
      </c>
      <c r="F11896" s="31"/>
      <c r="G11896" s="33"/>
      <c r="I11896" s="33"/>
      <c r="J11896" s="33"/>
      <c r="AB11896" s="35"/>
    </row>
    <row r="11897" spans="1:28" s="6" customFormat="1" x14ac:dyDescent="0.15">
      <c r="A11897" s="6" t="s">
        <v>89</v>
      </c>
      <c r="C11897" s="6">
        <v>5</v>
      </c>
      <c r="E11897" s="31">
        <v>-82</v>
      </c>
      <c r="F11897" s="31"/>
      <c r="G11897" s="33"/>
      <c r="I11897" s="33"/>
      <c r="J11897" s="33"/>
      <c r="AB11897" s="35"/>
    </row>
    <row r="11898" spans="1:28" s="6" customFormat="1" x14ac:dyDescent="0.15">
      <c r="A11898" s="6" t="s">
        <v>89</v>
      </c>
      <c r="C11898" s="6">
        <v>5</v>
      </c>
      <c r="E11898" s="31">
        <v>-82</v>
      </c>
      <c r="F11898" s="31"/>
      <c r="G11898" s="33"/>
      <c r="I11898" s="33"/>
      <c r="J11898" s="33"/>
      <c r="AB11898" s="35"/>
    </row>
    <row r="11899" spans="1:28" s="6" customFormat="1" x14ac:dyDescent="0.15">
      <c r="A11899" s="6" t="s">
        <v>89</v>
      </c>
      <c r="C11899" s="6">
        <v>5</v>
      </c>
      <c r="E11899" s="31">
        <v>-82</v>
      </c>
      <c r="F11899" s="31"/>
      <c r="G11899" s="33"/>
      <c r="I11899" s="33"/>
      <c r="J11899" s="33"/>
      <c r="AB11899" s="35"/>
    </row>
    <row r="11900" spans="1:28" s="6" customFormat="1" x14ac:dyDescent="0.15">
      <c r="A11900" s="6" t="s">
        <v>89</v>
      </c>
      <c r="C11900" s="6">
        <v>5</v>
      </c>
      <c r="E11900" s="31">
        <v>-82</v>
      </c>
      <c r="F11900" s="31"/>
      <c r="G11900" s="33"/>
      <c r="I11900" s="33"/>
      <c r="J11900" s="33"/>
      <c r="AB11900" s="35"/>
    </row>
    <row r="11901" spans="1:28" s="6" customFormat="1" x14ac:dyDescent="0.15">
      <c r="A11901" s="6" t="s">
        <v>89</v>
      </c>
      <c r="C11901" s="6">
        <v>5</v>
      </c>
      <c r="E11901" s="31">
        <v>-83</v>
      </c>
      <c r="F11901" s="31"/>
      <c r="G11901" s="33"/>
      <c r="I11901" s="33"/>
      <c r="J11901" s="33"/>
      <c r="AB11901" s="35"/>
    </row>
    <row r="11902" spans="1:28" s="6" customFormat="1" x14ac:dyDescent="0.15">
      <c r="A11902" s="6" t="s">
        <v>89</v>
      </c>
      <c r="C11902" s="6">
        <v>5</v>
      </c>
      <c r="E11902" s="31">
        <v>-83</v>
      </c>
      <c r="F11902" s="31"/>
      <c r="G11902" s="33"/>
      <c r="I11902" s="33"/>
      <c r="J11902" s="33"/>
      <c r="AB11902" s="35"/>
    </row>
    <row r="11903" spans="1:28" s="6" customFormat="1" x14ac:dyDescent="0.15">
      <c r="A11903" s="6" t="s">
        <v>89</v>
      </c>
      <c r="C11903" s="6">
        <v>5</v>
      </c>
      <c r="E11903" s="31">
        <v>-83</v>
      </c>
      <c r="F11903" s="31"/>
      <c r="G11903" s="33"/>
      <c r="I11903" s="33"/>
      <c r="J11903" s="33"/>
      <c r="AB11903" s="35"/>
    </row>
    <row r="11904" spans="1:28" s="6" customFormat="1" x14ac:dyDescent="0.15">
      <c r="A11904" s="6" t="s">
        <v>89</v>
      </c>
      <c r="C11904" s="6">
        <v>5</v>
      </c>
      <c r="E11904" s="31">
        <v>-82</v>
      </c>
      <c r="F11904" s="31"/>
      <c r="G11904" s="33"/>
      <c r="I11904" s="33"/>
      <c r="J11904" s="33"/>
      <c r="AB11904" s="35"/>
    </row>
    <row r="11905" spans="1:28" s="6" customFormat="1" x14ac:dyDescent="0.15">
      <c r="A11905" s="6" t="s">
        <v>89</v>
      </c>
      <c r="C11905" s="6">
        <v>5</v>
      </c>
      <c r="E11905" s="31">
        <v>-83</v>
      </c>
      <c r="F11905" s="31"/>
      <c r="G11905" s="33"/>
      <c r="I11905" s="33"/>
      <c r="J11905" s="33"/>
      <c r="AB11905" s="35"/>
    </row>
    <row r="11906" spans="1:28" s="6" customFormat="1" x14ac:dyDescent="0.15">
      <c r="A11906" s="6" t="s">
        <v>89</v>
      </c>
      <c r="C11906" s="6">
        <v>5</v>
      </c>
      <c r="E11906" s="31">
        <v>-83</v>
      </c>
      <c r="F11906" s="31"/>
      <c r="G11906" s="33"/>
      <c r="I11906" s="33"/>
      <c r="J11906" s="33"/>
      <c r="AB11906" s="35"/>
    </row>
    <row r="11907" spans="1:28" s="6" customFormat="1" x14ac:dyDescent="0.15">
      <c r="A11907" s="6" t="s">
        <v>89</v>
      </c>
      <c r="C11907" s="6">
        <v>5</v>
      </c>
      <c r="E11907" s="31">
        <v>-82</v>
      </c>
      <c r="F11907" s="31"/>
      <c r="G11907" s="33"/>
      <c r="I11907" s="33"/>
      <c r="J11907" s="33"/>
      <c r="AB11907" s="35"/>
    </row>
    <row r="11908" spans="1:28" s="6" customFormat="1" x14ac:dyDescent="0.15">
      <c r="A11908" s="6" t="s">
        <v>89</v>
      </c>
      <c r="C11908" s="6">
        <v>5</v>
      </c>
      <c r="E11908" s="31">
        <v>-80</v>
      </c>
      <c r="F11908" s="31"/>
      <c r="G11908" s="33"/>
      <c r="I11908" s="33"/>
      <c r="J11908" s="33"/>
      <c r="AB11908" s="35"/>
    </row>
    <row r="11909" spans="1:28" s="6" customFormat="1" x14ac:dyDescent="0.15">
      <c r="A11909" s="6" t="s">
        <v>89</v>
      </c>
      <c r="C11909" s="6">
        <v>5</v>
      </c>
      <c r="E11909" s="31">
        <v>-80</v>
      </c>
      <c r="F11909" s="31"/>
      <c r="G11909" s="33"/>
      <c r="I11909" s="33"/>
      <c r="J11909" s="33"/>
      <c r="AB11909" s="35"/>
    </row>
    <row r="11910" spans="1:28" s="6" customFormat="1" x14ac:dyDescent="0.15">
      <c r="A11910" s="6" t="s">
        <v>89</v>
      </c>
      <c r="C11910" s="6">
        <v>5</v>
      </c>
      <c r="E11910" s="31">
        <v>-80</v>
      </c>
      <c r="F11910" s="31"/>
      <c r="G11910" s="33"/>
      <c r="I11910" s="33"/>
      <c r="J11910" s="33"/>
      <c r="AB11910" s="35"/>
    </row>
    <row r="11911" spans="1:28" s="6" customFormat="1" x14ac:dyDescent="0.15">
      <c r="A11911" s="6" t="s">
        <v>89</v>
      </c>
      <c r="C11911" s="6">
        <v>5</v>
      </c>
      <c r="E11911" s="31">
        <v>-81</v>
      </c>
      <c r="F11911" s="31"/>
      <c r="G11911" s="33"/>
      <c r="I11911" s="33"/>
      <c r="J11911" s="33"/>
      <c r="AB11911" s="35"/>
    </row>
    <row r="11912" spans="1:28" s="6" customFormat="1" x14ac:dyDescent="0.15">
      <c r="A11912" s="6" t="s">
        <v>89</v>
      </c>
      <c r="C11912" s="6">
        <v>5</v>
      </c>
      <c r="E11912" s="31">
        <v>-81</v>
      </c>
      <c r="F11912" s="31"/>
      <c r="G11912" s="33"/>
      <c r="I11912" s="33"/>
      <c r="J11912" s="33"/>
      <c r="AB11912" s="35"/>
    </row>
    <row r="11913" spans="1:28" s="6" customFormat="1" x14ac:dyDescent="0.15">
      <c r="A11913" s="6" t="s">
        <v>89</v>
      </c>
      <c r="C11913" s="6">
        <v>5</v>
      </c>
      <c r="E11913" s="31">
        <v>-81</v>
      </c>
      <c r="F11913" s="31"/>
      <c r="G11913" s="33"/>
      <c r="I11913" s="33"/>
      <c r="J11913" s="33"/>
      <c r="AB11913" s="35"/>
    </row>
    <row r="11914" spans="1:28" s="6" customFormat="1" x14ac:dyDescent="0.15">
      <c r="A11914" s="6" t="s">
        <v>89</v>
      </c>
      <c r="C11914" s="6">
        <v>5</v>
      </c>
      <c r="E11914" s="31">
        <v>-81</v>
      </c>
      <c r="F11914" s="31"/>
      <c r="G11914" s="33"/>
      <c r="I11914" s="33"/>
      <c r="J11914" s="33"/>
      <c r="AB11914" s="35"/>
    </row>
    <row r="11915" spans="1:28" s="6" customFormat="1" x14ac:dyDescent="0.15">
      <c r="A11915" s="6" t="s">
        <v>89</v>
      </c>
      <c r="C11915" s="6">
        <v>5</v>
      </c>
      <c r="E11915" s="31">
        <v>-81</v>
      </c>
      <c r="F11915" s="31"/>
      <c r="G11915" s="33"/>
      <c r="I11915" s="33"/>
      <c r="J11915" s="33"/>
      <c r="AB11915" s="35"/>
    </row>
    <row r="11916" spans="1:28" s="6" customFormat="1" x14ac:dyDescent="0.15">
      <c r="A11916" s="6" t="s">
        <v>89</v>
      </c>
      <c r="C11916" s="6">
        <v>5</v>
      </c>
      <c r="E11916" s="31">
        <v>-81</v>
      </c>
      <c r="F11916" s="31"/>
      <c r="G11916" s="33"/>
      <c r="I11916" s="33"/>
      <c r="J11916" s="33"/>
      <c r="AB11916" s="35"/>
    </row>
    <row r="11917" spans="1:28" s="6" customFormat="1" x14ac:dyDescent="0.15">
      <c r="A11917" s="6" t="s">
        <v>89</v>
      </c>
      <c r="C11917" s="6">
        <v>5</v>
      </c>
      <c r="E11917" s="31">
        <v>-93</v>
      </c>
      <c r="F11917" s="31"/>
      <c r="G11917" s="33"/>
      <c r="I11917" s="33"/>
      <c r="J11917" s="33"/>
      <c r="AB11917" s="35"/>
    </row>
    <row r="11918" spans="1:28" s="6" customFormat="1" x14ac:dyDescent="0.15">
      <c r="A11918" s="6" t="s">
        <v>89</v>
      </c>
      <c r="C11918" s="6">
        <v>5</v>
      </c>
      <c r="E11918" s="31">
        <v>-93</v>
      </c>
      <c r="F11918" s="31"/>
      <c r="G11918" s="33"/>
      <c r="I11918" s="33"/>
      <c r="J11918" s="33"/>
      <c r="AB11918" s="35"/>
    </row>
    <row r="11919" spans="1:28" s="6" customFormat="1" x14ac:dyDescent="0.15">
      <c r="A11919" s="6" t="s">
        <v>89</v>
      </c>
      <c r="C11919" s="6">
        <v>5</v>
      </c>
      <c r="E11919" s="31">
        <v>-93</v>
      </c>
      <c r="F11919" s="31"/>
      <c r="G11919" s="33"/>
      <c r="I11919" s="33"/>
      <c r="J11919" s="33"/>
      <c r="AB11919" s="35"/>
    </row>
    <row r="11920" spans="1:28" s="6" customFormat="1" x14ac:dyDescent="0.15">
      <c r="A11920" s="6" t="s">
        <v>89</v>
      </c>
      <c r="C11920" s="6">
        <v>5</v>
      </c>
      <c r="E11920" s="31">
        <v>-93</v>
      </c>
      <c r="F11920" s="31"/>
      <c r="G11920" s="33"/>
      <c r="I11920" s="33"/>
      <c r="J11920" s="33"/>
      <c r="AB11920" s="35"/>
    </row>
    <row r="11921" spans="1:28" s="6" customFormat="1" x14ac:dyDescent="0.15">
      <c r="A11921" s="6" t="s">
        <v>89</v>
      </c>
      <c r="C11921" s="6">
        <v>5</v>
      </c>
      <c r="E11921" s="31">
        <v>-93</v>
      </c>
      <c r="F11921" s="31"/>
      <c r="G11921" s="33"/>
      <c r="I11921" s="33"/>
      <c r="J11921" s="33"/>
      <c r="AB11921" s="35"/>
    </row>
    <row r="11922" spans="1:28" s="6" customFormat="1" x14ac:dyDescent="0.15">
      <c r="A11922" s="6" t="s">
        <v>89</v>
      </c>
      <c r="C11922" s="6">
        <v>5</v>
      </c>
      <c r="E11922" s="31">
        <v>-93</v>
      </c>
      <c r="F11922" s="31"/>
      <c r="G11922" s="33"/>
      <c r="I11922" s="33"/>
      <c r="J11922" s="33"/>
      <c r="AB11922" s="35"/>
    </row>
    <row r="11923" spans="1:28" s="6" customFormat="1" x14ac:dyDescent="0.15">
      <c r="A11923" s="6" t="s">
        <v>89</v>
      </c>
      <c r="C11923" s="6">
        <v>5</v>
      </c>
      <c r="E11923" s="31">
        <v>-93</v>
      </c>
      <c r="F11923" s="31"/>
      <c r="G11923" s="33"/>
      <c r="I11923" s="33"/>
      <c r="J11923" s="33"/>
      <c r="AB11923" s="35"/>
    </row>
    <row r="11924" spans="1:28" s="6" customFormat="1" x14ac:dyDescent="0.15">
      <c r="A11924" s="6" t="s">
        <v>89</v>
      </c>
      <c r="C11924" s="6">
        <v>5</v>
      </c>
      <c r="E11924" s="31">
        <v>-93</v>
      </c>
      <c r="F11924" s="31"/>
      <c r="G11924" s="33"/>
      <c r="I11924" s="33"/>
      <c r="J11924" s="33"/>
      <c r="AB11924" s="35"/>
    </row>
    <row r="11925" spans="1:28" s="6" customFormat="1" x14ac:dyDescent="0.15">
      <c r="A11925" s="6" t="s">
        <v>89</v>
      </c>
      <c r="C11925" s="6">
        <v>5</v>
      </c>
      <c r="E11925" s="31">
        <v>-93</v>
      </c>
      <c r="F11925" s="31"/>
      <c r="G11925" s="33"/>
      <c r="I11925" s="33"/>
      <c r="J11925" s="33"/>
      <c r="AB11925" s="35"/>
    </row>
    <row r="11926" spans="1:28" s="6" customFormat="1" x14ac:dyDescent="0.15">
      <c r="A11926" s="6" t="s">
        <v>89</v>
      </c>
      <c r="C11926" s="6">
        <v>5</v>
      </c>
      <c r="E11926" s="31">
        <v>-93</v>
      </c>
      <c r="F11926" s="31"/>
      <c r="G11926" s="33"/>
      <c r="I11926" s="33"/>
      <c r="J11926" s="33"/>
      <c r="AB11926" s="35"/>
    </row>
    <row r="11927" spans="1:28" s="6" customFormat="1" x14ac:dyDescent="0.15">
      <c r="A11927" s="6" t="s">
        <v>89</v>
      </c>
      <c r="C11927" s="6">
        <v>5</v>
      </c>
      <c r="E11927" s="31">
        <v>-93</v>
      </c>
      <c r="F11927" s="31"/>
      <c r="G11927" s="33"/>
      <c r="I11927" s="33"/>
      <c r="J11927" s="33"/>
      <c r="AB11927" s="35"/>
    </row>
    <row r="11928" spans="1:28" s="6" customFormat="1" x14ac:dyDescent="0.15">
      <c r="A11928" s="6" t="s">
        <v>89</v>
      </c>
      <c r="C11928" s="6">
        <v>5</v>
      </c>
      <c r="E11928" s="31">
        <v>-93</v>
      </c>
      <c r="F11928" s="31"/>
      <c r="G11928" s="33"/>
      <c r="I11928" s="33"/>
      <c r="J11928" s="33"/>
      <c r="AB11928" s="35"/>
    </row>
    <row r="11929" spans="1:28" s="6" customFormat="1" x14ac:dyDescent="0.15">
      <c r="A11929" s="6" t="s">
        <v>89</v>
      </c>
      <c r="C11929" s="6">
        <v>5</v>
      </c>
      <c r="E11929" s="31">
        <v>-93</v>
      </c>
      <c r="F11929" s="31"/>
      <c r="G11929" s="33"/>
      <c r="I11929" s="33"/>
      <c r="J11929" s="33"/>
      <c r="AB11929" s="35"/>
    </row>
    <row r="11930" spans="1:28" s="6" customFormat="1" x14ac:dyDescent="0.15">
      <c r="A11930" s="6" t="s">
        <v>89</v>
      </c>
      <c r="C11930" s="6">
        <v>5</v>
      </c>
      <c r="E11930" s="31">
        <v>-93</v>
      </c>
      <c r="F11930" s="31"/>
      <c r="G11930" s="33"/>
      <c r="I11930" s="33"/>
      <c r="J11930" s="33"/>
      <c r="AB11930" s="35"/>
    </row>
    <row r="11931" spans="1:28" s="6" customFormat="1" x14ac:dyDescent="0.15">
      <c r="A11931" s="6" t="s">
        <v>89</v>
      </c>
      <c r="C11931" s="6">
        <v>5</v>
      </c>
      <c r="E11931" s="31">
        <v>-93</v>
      </c>
      <c r="F11931" s="31"/>
      <c r="G11931" s="33"/>
      <c r="I11931" s="33"/>
      <c r="J11931" s="33"/>
      <c r="AB11931" s="35"/>
    </row>
    <row r="11932" spans="1:28" s="6" customFormat="1" x14ac:dyDescent="0.15">
      <c r="A11932" s="6" t="s">
        <v>89</v>
      </c>
      <c r="C11932" s="6">
        <v>5</v>
      </c>
      <c r="E11932" s="31">
        <v>-84</v>
      </c>
      <c r="F11932" s="31"/>
      <c r="G11932" s="33"/>
      <c r="I11932" s="33"/>
      <c r="J11932" s="33"/>
      <c r="AB11932" s="35"/>
    </row>
    <row r="11933" spans="1:28" s="6" customFormat="1" x14ac:dyDescent="0.15">
      <c r="A11933" s="6" t="s">
        <v>89</v>
      </c>
      <c r="C11933" s="6">
        <v>5</v>
      </c>
      <c r="E11933" s="31">
        <v>-84</v>
      </c>
      <c r="F11933" s="31"/>
      <c r="G11933" s="33"/>
      <c r="I11933" s="33"/>
      <c r="J11933" s="33"/>
      <c r="AB11933" s="35"/>
    </row>
    <row r="11934" spans="1:28" s="6" customFormat="1" x14ac:dyDescent="0.15">
      <c r="A11934" s="6" t="s">
        <v>89</v>
      </c>
      <c r="C11934" s="6">
        <v>5</v>
      </c>
      <c r="E11934" s="31">
        <v>-84</v>
      </c>
      <c r="F11934" s="31"/>
      <c r="G11934" s="33"/>
      <c r="I11934" s="33"/>
      <c r="J11934" s="33"/>
      <c r="AB11934" s="35"/>
    </row>
    <row r="11935" spans="1:28" s="6" customFormat="1" x14ac:dyDescent="0.15">
      <c r="A11935" s="6" t="s">
        <v>89</v>
      </c>
      <c r="C11935" s="6">
        <v>5</v>
      </c>
      <c r="E11935" s="31">
        <v>-80</v>
      </c>
      <c r="F11935" s="31"/>
      <c r="G11935" s="33"/>
      <c r="I11935" s="33"/>
      <c r="J11935" s="33"/>
      <c r="AB11935" s="35"/>
    </row>
    <row r="11936" spans="1:28" s="6" customFormat="1" x14ac:dyDescent="0.15">
      <c r="A11936" s="6" t="s">
        <v>89</v>
      </c>
      <c r="C11936" s="6">
        <v>5</v>
      </c>
      <c r="E11936" s="31">
        <v>-80</v>
      </c>
      <c r="F11936" s="31"/>
      <c r="G11936" s="33"/>
      <c r="I11936" s="33"/>
      <c r="J11936" s="33"/>
      <c r="AB11936" s="35"/>
    </row>
    <row r="11937" spans="1:28" s="6" customFormat="1" x14ac:dyDescent="0.15">
      <c r="A11937" s="6" t="s">
        <v>89</v>
      </c>
      <c r="C11937" s="6">
        <v>5</v>
      </c>
      <c r="E11937" s="31">
        <v>-80</v>
      </c>
      <c r="F11937" s="31"/>
      <c r="G11937" s="33"/>
      <c r="I11937" s="33"/>
      <c r="J11937" s="33"/>
      <c r="AB11937" s="35"/>
    </row>
    <row r="11938" spans="1:28" s="6" customFormat="1" x14ac:dyDescent="0.15">
      <c r="A11938" s="6" t="s">
        <v>89</v>
      </c>
      <c r="C11938" s="6">
        <v>5</v>
      </c>
      <c r="E11938" s="31">
        <v>-80</v>
      </c>
      <c r="F11938" s="31"/>
      <c r="G11938" s="33"/>
      <c r="I11938" s="33"/>
      <c r="J11938" s="33"/>
      <c r="AB11938" s="35"/>
    </row>
    <row r="11939" spans="1:28" s="6" customFormat="1" x14ac:dyDescent="0.15">
      <c r="A11939" s="6" t="s">
        <v>89</v>
      </c>
      <c r="C11939" s="6">
        <v>5</v>
      </c>
      <c r="E11939" s="31">
        <v>-80</v>
      </c>
      <c r="F11939" s="31"/>
      <c r="G11939" s="33"/>
      <c r="I11939" s="33"/>
      <c r="J11939" s="33"/>
      <c r="AB11939" s="35"/>
    </row>
    <row r="11940" spans="1:28" s="6" customFormat="1" x14ac:dyDescent="0.15">
      <c r="A11940" s="6" t="s">
        <v>89</v>
      </c>
      <c r="C11940" s="6">
        <v>5</v>
      </c>
      <c r="E11940" s="31">
        <v>-91</v>
      </c>
      <c r="F11940" s="31"/>
      <c r="G11940" s="33"/>
      <c r="I11940" s="33"/>
      <c r="J11940" s="33"/>
      <c r="AB11940" s="35"/>
    </row>
    <row r="11941" spans="1:28" s="6" customFormat="1" x14ac:dyDescent="0.15">
      <c r="A11941" s="6" t="s">
        <v>89</v>
      </c>
      <c r="C11941" s="6">
        <v>5</v>
      </c>
      <c r="E11941" s="31">
        <v>-91</v>
      </c>
      <c r="F11941" s="31"/>
      <c r="G11941" s="33"/>
      <c r="I11941" s="33"/>
      <c r="J11941" s="33"/>
      <c r="AB11941" s="35"/>
    </row>
    <row r="11942" spans="1:28" s="6" customFormat="1" x14ac:dyDescent="0.15">
      <c r="A11942" s="6" t="s">
        <v>89</v>
      </c>
      <c r="C11942" s="6">
        <v>5</v>
      </c>
      <c r="E11942" s="31">
        <v>-93</v>
      </c>
      <c r="F11942" s="31"/>
      <c r="G11942" s="33"/>
      <c r="I11942" s="33"/>
      <c r="J11942" s="33"/>
      <c r="AB11942" s="35"/>
    </row>
    <row r="11943" spans="1:28" s="6" customFormat="1" x14ac:dyDescent="0.15">
      <c r="A11943" s="6" t="s">
        <v>89</v>
      </c>
      <c r="C11943" s="6">
        <v>5</v>
      </c>
      <c r="E11943" s="31">
        <v>-93</v>
      </c>
      <c r="F11943" s="31"/>
      <c r="G11943" s="33"/>
      <c r="I11943" s="33"/>
      <c r="J11943" s="33"/>
      <c r="AB11943" s="35"/>
    </row>
    <row r="11944" spans="1:28" s="6" customFormat="1" x14ac:dyDescent="0.15">
      <c r="A11944" s="6" t="s">
        <v>89</v>
      </c>
      <c r="C11944" s="6">
        <v>5</v>
      </c>
      <c r="E11944" s="31">
        <v>-93</v>
      </c>
      <c r="F11944" s="31"/>
      <c r="G11944" s="33"/>
      <c r="I11944" s="33"/>
      <c r="J11944" s="33"/>
      <c r="AB11944" s="35"/>
    </row>
    <row r="11945" spans="1:28" s="6" customFormat="1" x14ac:dyDescent="0.15">
      <c r="A11945" s="6" t="s">
        <v>89</v>
      </c>
      <c r="C11945" s="6">
        <v>5</v>
      </c>
      <c r="E11945" s="31">
        <v>-93</v>
      </c>
      <c r="F11945" s="31"/>
      <c r="G11945" s="33"/>
      <c r="I11945" s="33"/>
      <c r="J11945" s="33"/>
      <c r="AB11945" s="35"/>
    </row>
    <row r="11946" spans="1:28" s="6" customFormat="1" x14ac:dyDescent="0.15">
      <c r="A11946" s="6" t="s">
        <v>89</v>
      </c>
      <c r="C11946" s="6">
        <v>5</v>
      </c>
      <c r="E11946" s="31">
        <v>-93</v>
      </c>
      <c r="F11946" s="31"/>
      <c r="G11946" s="33"/>
      <c r="I11946" s="33"/>
      <c r="J11946" s="33"/>
      <c r="AB11946" s="35"/>
    </row>
    <row r="11947" spans="1:28" s="6" customFormat="1" x14ac:dyDescent="0.15">
      <c r="A11947" s="6" t="s">
        <v>89</v>
      </c>
      <c r="C11947" s="6">
        <v>5</v>
      </c>
      <c r="E11947" s="31">
        <v>-93</v>
      </c>
      <c r="F11947" s="31"/>
      <c r="G11947" s="33"/>
      <c r="I11947" s="33"/>
      <c r="J11947" s="33"/>
      <c r="AB11947" s="35"/>
    </row>
    <row r="11948" spans="1:28" s="6" customFormat="1" x14ac:dyDescent="0.15">
      <c r="A11948" s="6" t="s">
        <v>89</v>
      </c>
      <c r="C11948" s="6">
        <v>5</v>
      </c>
      <c r="E11948" s="31">
        <v>-93</v>
      </c>
      <c r="F11948" s="31"/>
      <c r="G11948" s="33"/>
      <c r="I11948" s="33"/>
      <c r="J11948" s="33"/>
      <c r="AB11948" s="35"/>
    </row>
    <row r="11949" spans="1:28" s="6" customFormat="1" x14ac:dyDescent="0.15">
      <c r="A11949" s="6" t="s">
        <v>89</v>
      </c>
      <c r="C11949" s="6">
        <v>5</v>
      </c>
      <c r="E11949" s="31">
        <v>-93</v>
      </c>
      <c r="F11949" s="31"/>
      <c r="G11949" s="33"/>
      <c r="I11949" s="33"/>
      <c r="J11949" s="33"/>
      <c r="AB11949" s="35"/>
    </row>
    <row r="11950" spans="1:28" s="6" customFormat="1" x14ac:dyDescent="0.15">
      <c r="A11950" s="6" t="s">
        <v>89</v>
      </c>
      <c r="C11950" s="6">
        <v>5</v>
      </c>
      <c r="E11950" s="31">
        <v>-93</v>
      </c>
      <c r="F11950" s="31"/>
      <c r="G11950" s="33"/>
      <c r="I11950" s="33"/>
      <c r="J11950" s="33"/>
      <c r="AB11950" s="35"/>
    </row>
    <row r="11951" spans="1:28" s="6" customFormat="1" x14ac:dyDescent="0.15">
      <c r="A11951" s="6" t="s">
        <v>89</v>
      </c>
      <c r="C11951" s="6">
        <v>5</v>
      </c>
      <c r="E11951" s="31">
        <v>-93</v>
      </c>
      <c r="F11951" s="31"/>
      <c r="G11951" s="33"/>
      <c r="I11951" s="33"/>
      <c r="J11951" s="33"/>
      <c r="AB11951" s="35"/>
    </row>
    <row r="11952" spans="1:28" s="6" customFormat="1" x14ac:dyDescent="0.15">
      <c r="A11952" s="6" t="s">
        <v>89</v>
      </c>
      <c r="C11952" s="6">
        <v>5</v>
      </c>
      <c r="E11952" s="31">
        <v>-84</v>
      </c>
      <c r="F11952" s="31"/>
      <c r="G11952" s="33"/>
      <c r="I11952" s="33"/>
      <c r="J11952" s="33"/>
      <c r="AB11952" s="35"/>
    </row>
    <row r="11953" spans="1:28" s="6" customFormat="1" x14ac:dyDescent="0.15">
      <c r="A11953" s="6" t="s">
        <v>89</v>
      </c>
      <c r="C11953" s="6">
        <v>5</v>
      </c>
      <c r="E11953" s="31">
        <v>-84</v>
      </c>
      <c r="F11953" s="31"/>
      <c r="G11953" s="33"/>
      <c r="I11953" s="33"/>
      <c r="J11953" s="33"/>
      <c r="AB11953" s="35"/>
    </row>
    <row r="11954" spans="1:28" s="6" customFormat="1" x14ac:dyDescent="0.15">
      <c r="A11954" s="6" t="s">
        <v>89</v>
      </c>
      <c r="C11954" s="6">
        <v>5</v>
      </c>
      <c r="E11954" s="31">
        <v>-84</v>
      </c>
      <c r="F11954" s="31"/>
      <c r="G11954" s="33"/>
      <c r="I11954" s="33"/>
      <c r="J11954" s="33"/>
      <c r="AB11954" s="35"/>
    </row>
    <row r="11955" spans="1:28" s="6" customFormat="1" x14ac:dyDescent="0.15">
      <c r="A11955" s="6" t="s">
        <v>89</v>
      </c>
      <c r="C11955" s="6">
        <v>5</v>
      </c>
      <c r="E11955" s="31">
        <v>-82</v>
      </c>
      <c r="F11955" s="31"/>
      <c r="G11955" s="33"/>
      <c r="I11955" s="33"/>
      <c r="J11955" s="33"/>
      <c r="AB11955" s="35"/>
    </row>
    <row r="11956" spans="1:28" s="6" customFormat="1" x14ac:dyDescent="0.15">
      <c r="A11956" s="6" t="s">
        <v>89</v>
      </c>
      <c r="C11956" s="6">
        <v>5</v>
      </c>
      <c r="E11956" s="31">
        <v>-82</v>
      </c>
      <c r="F11956" s="31"/>
      <c r="G11956" s="33"/>
      <c r="I11956" s="33"/>
      <c r="J11956" s="33"/>
      <c r="AB11956" s="35"/>
    </row>
    <row r="11957" spans="1:28" s="6" customFormat="1" x14ac:dyDescent="0.15">
      <c r="A11957" s="6" t="s">
        <v>89</v>
      </c>
      <c r="C11957" s="6">
        <v>5</v>
      </c>
      <c r="E11957" s="31">
        <v>-85</v>
      </c>
      <c r="F11957" s="31"/>
      <c r="G11957" s="33"/>
      <c r="I11957" s="33"/>
      <c r="J11957" s="33"/>
      <c r="AB11957" s="35"/>
    </row>
    <row r="11958" spans="1:28" s="6" customFormat="1" x14ac:dyDescent="0.15">
      <c r="A11958" s="6" t="s">
        <v>89</v>
      </c>
      <c r="C11958" s="6">
        <v>5</v>
      </c>
      <c r="E11958" s="31">
        <v>-85</v>
      </c>
      <c r="F11958" s="31"/>
      <c r="G11958" s="33"/>
      <c r="I11958" s="33"/>
      <c r="J11958" s="33"/>
      <c r="AB11958" s="35"/>
    </row>
    <row r="11959" spans="1:28" s="6" customFormat="1" x14ac:dyDescent="0.15">
      <c r="A11959" s="6" t="s">
        <v>89</v>
      </c>
      <c r="C11959" s="6">
        <v>5</v>
      </c>
      <c r="E11959" s="31">
        <v>-85</v>
      </c>
      <c r="F11959" s="31"/>
      <c r="G11959" s="33"/>
      <c r="I11959" s="33"/>
      <c r="J11959" s="33"/>
      <c r="AB11959" s="35"/>
    </row>
    <row r="11960" spans="1:28" s="6" customFormat="1" x14ac:dyDescent="0.15">
      <c r="A11960" s="6" t="s">
        <v>89</v>
      </c>
      <c r="C11960" s="6">
        <v>5</v>
      </c>
      <c r="E11960" s="31">
        <v>-82</v>
      </c>
      <c r="F11960" s="31"/>
      <c r="G11960" s="33"/>
      <c r="I11960" s="33"/>
      <c r="J11960" s="33"/>
      <c r="AB11960" s="35"/>
    </row>
    <row r="11961" spans="1:28" s="6" customFormat="1" x14ac:dyDescent="0.15">
      <c r="A11961" s="6" t="s">
        <v>89</v>
      </c>
      <c r="C11961" s="6">
        <v>5</v>
      </c>
      <c r="E11961" s="31">
        <v>-83</v>
      </c>
      <c r="F11961" s="31"/>
      <c r="G11961" s="33"/>
      <c r="I11961" s="33"/>
      <c r="J11961" s="33"/>
      <c r="AB11961" s="35"/>
    </row>
    <row r="11962" spans="1:28" s="6" customFormat="1" x14ac:dyDescent="0.15">
      <c r="A11962" s="6" t="s">
        <v>89</v>
      </c>
      <c r="C11962" s="6">
        <v>5</v>
      </c>
      <c r="E11962" s="31">
        <v>-83</v>
      </c>
      <c r="F11962" s="31"/>
      <c r="G11962" s="33"/>
      <c r="I11962" s="33"/>
      <c r="J11962" s="33"/>
      <c r="AB11962" s="35"/>
    </row>
    <row r="11963" spans="1:28" s="6" customFormat="1" x14ac:dyDescent="0.15">
      <c r="A11963" s="6" t="s">
        <v>89</v>
      </c>
      <c r="C11963" s="6">
        <v>5</v>
      </c>
      <c r="E11963" s="31">
        <v>-83</v>
      </c>
      <c r="F11963" s="31"/>
      <c r="G11963" s="33"/>
      <c r="I11963" s="33"/>
      <c r="J11963" s="33"/>
      <c r="AB11963" s="35"/>
    </row>
    <row r="11964" spans="1:28" s="6" customFormat="1" x14ac:dyDescent="0.15">
      <c r="A11964" s="6" t="s">
        <v>89</v>
      </c>
      <c r="C11964" s="6">
        <v>5</v>
      </c>
      <c r="E11964" s="31">
        <v>-83</v>
      </c>
      <c r="F11964" s="31"/>
      <c r="G11964" s="33"/>
      <c r="I11964" s="33"/>
      <c r="J11964" s="33"/>
      <c r="AB11964" s="35"/>
    </row>
    <row r="11965" spans="1:28" s="6" customFormat="1" x14ac:dyDescent="0.15">
      <c r="A11965" s="6" t="s">
        <v>89</v>
      </c>
      <c r="C11965" s="6">
        <v>5</v>
      </c>
      <c r="E11965" s="31">
        <v>-83</v>
      </c>
      <c r="F11965" s="31"/>
      <c r="G11965" s="33"/>
      <c r="I11965" s="33"/>
      <c r="J11965" s="33"/>
      <c r="AB11965" s="35"/>
    </row>
    <row r="11966" spans="1:28" s="6" customFormat="1" x14ac:dyDescent="0.15">
      <c r="A11966" s="6" t="s">
        <v>89</v>
      </c>
      <c r="C11966" s="6">
        <v>5</v>
      </c>
      <c r="E11966" s="31">
        <v>-83</v>
      </c>
      <c r="F11966" s="31"/>
      <c r="G11966" s="33"/>
      <c r="I11966" s="33"/>
      <c r="J11966" s="33"/>
      <c r="AB11966" s="35"/>
    </row>
    <row r="11967" spans="1:28" s="6" customFormat="1" x14ac:dyDescent="0.15">
      <c r="A11967" s="6" t="s">
        <v>89</v>
      </c>
      <c r="C11967" s="6">
        <v>5</v>
      </c>
      <c r="E11967" s="31">
        <v>-93</v>
      </c>
      <c r="F11967" s="31"/>
      <c r="G11967" s="33"/>
      <c r="I11967" s="33"/>
      <c r="J11967" s="33"/>
      <c r="AB11967" s="35"/>
    </row>
    <row r="11968" spans="1:28" s="6" customFormat="1" x14ac:dyDescent="0.15">
      <c r="A11968" s="6" t="s">
        <v>89</v>
      </c>
      <c r="C11968" s="6">
        <v>5</v>
      </c>
      <c r="E11968" s="31">
        <v>-93</v>
      </c>
      <c r="F11968" s="31"/>
      <c r="G11968" s="33"/>
      <c r="I11968" s="33"/>
      <c r="J11968" s="33"/>
      <c r="AB11968" s="35"/>
    </row>
    <row r="11969" spans="1:28" s="6" customFormat="1" x14ac:dyDescent="0.15">
      <c r="A11969" s="6" t="s">
        <v>89</v>
      </c>
      <c r="C11969" s="6">
        <v>5</v>
      </c>
      <c r="E11969" s="31">
        <v>-86</v>
      </c>
      <c r="F11969" s="31"/>
      <c r="G11969" s="33"/>
      <c r="I11969" s="33"/>
      <c r="J11969" s="33"/>
      <c r="AB11969" s="35"/>
    </row>
    <row r="11970" spans="1:28" s="6" customFormat="1" x14ac:dyDescent="0.15">
      <c r="A11970" s="6" t="s">
        <v>89</v>
      </c>
      <c r="C11970" s="6">
        <v>5</v>
      </c>
      <c r="E11970" s="31">
        <v>-81</v>
      </c>
      <c r="F11970" s="31"/>
      <c r="G11970" s="33"/>
      <c r="I11970" s="33"/>
      <c r="J11970" s="33"/>
      <c r="AB11970" s="35"/>
    </row>
    <row r="11971" spans="1:28" s="6" customFormat="1" x14ac:dyDescent="0.15">
      <c r="A11971" s="6" t="s">
        <v>89</v>
      </c>
      <c r="C11971" s="6">
        <v>5</v>
      </c>
      <c r="E11971" s="31">
        <v>-81</v>
      </c>
      <c r="F11971" s="31"/>
      <c r="G11971" s="33"/>
      <c r="I11971" s="33"/>
      <c r="J11971" s="33"/>
      <c r="AB11971" s="35"/>
    </row>
    <row r="11972" spans="1:28" s="6" customFormat="1" x14ac:dyDescent="0.15">
      <c r="A11972" s="6" t="s">
        <v>89</v>
      </c>
      <c r="C11972" s="6">
        <v>5</v>
      </c>
      <c r="E11972" s="31">
        <v>-80</v>
      </c>
      <c r="F11972" s="31"/>
      <c r="G11972" s="33"/>
      <c r="I11972" s="33"/>
      <c r="J11972" s="33"/>
      <c r="AB11972" s="35"/>
    </row>
    <row r="11973" spans="1:28" s="6" customFormat="1" x14ac:dyDescent="0.15">
      <c r="A11973" s="6" t="s">
        <v>89</v>
      </c>
      <c r="C11973" s="6">
        <v>5</v>
      </c>
      <c r="E11973" s="31">
        <v>-80</v>
      </c>
      <c r="F11973" s="31"/>
      <c r="G11973" s="33"/>
      <c r="I11973" s="33"/>
      <c r="J11973" s="33"/>
      <c r="AB11973" s="35"/>
    </row>
    <row r="11974" spans="1:28" s="6" customFormat="1" x14ac:dyDescent="0.15">
      <c r="A11974" s="6" t="s">
        <v>89</v>
      </c>
      <c r="C11974" s="6">
        <v>5</v>
      </c>
      <c r="E11974" s="31">
        <v>-80</v>
      </c>
      <c r="F11974" s="31"/>
      <c r="G11974" s="33"/>
      <c r="I11974" s="33"/>
      <c r="J11974" s="33"/>
      <c r="AB11974" s="35"/>
    </row>
    <row r="11975" spans="1:28" s="6" customFormat="1" x14ac:dyDescent="0.15">
      <c r="A11975" s="6" t="s">
        <v>89</v>
      </c>
      <c r="C11975" s="6">
        <v>5</v>
      </c>
      <c r="E11975" s="31">
        <v>-93</v>
      </c>
      <c r="F11975" s="31"/>
      <c r="G11975" s="33"/>
      <c r="I11975" s="33"/>
      <c r="J11975" s="33"/>
      <c r="AB11975" s="35"/>
    </row>
    <row r="11976" spans="1:28" s="6" customFormat="1" x14ac:dyDescent="0.15">
      <c r="A11976" s="6" t="s">
        <v>89</v>
      </c>
      <c r="C11976" s="6">
        <v>5</v>
      </c>
      <c r="E11976" s="31">
        <v>-82</v>
      </c>
      <c r="F11976" s="31"/>
      <c r="G11976" s="33"/>
      <c r="I11976" s="33"/>
      <c r="J11976" s="33"/>
      <c r="AB11976" s="35"/>
    </row>
    <row r="11977" spans="1:28" s="6" customFormat="1" x14ac:dyDescent="0.15">
      <c r="A11977" s="6" t="s">
        <v>89</v>
      </c>
      <c r="C11977" s="6">
        <v>5</v>
      </c>
      <c r="E11977" s="31">
        <v>-82</v>
      </c>
      <c r="F11977" s="31"/>
      <c r="G11977" s="33"/>
      <c r="I11977" s="33"/>
      <c r="J11977" s="33"/>
      <c r="AB11977" s="35"/>
    </row>
    <row r="11978" spans="1:28" s="6" customFormat="1" x14ac:dyDescent="0.15">
      <c r="A11978" s="6" t="s">
        <v>89</v>
      </c>
      <c r="C11978" s="6">
        <v>5</v>
      </c>
      <c r="E11978" s="31">
        <v>-82</v>
      </c>
      <c r="F11978" s="31"/>
      <c r="G11978" s="33"/>
      <c r="I11978" s="33"/>
      <c r="J11978" s="33"/>
      <c r="AB11978" s="35"/>
    </row>
    <row r="11979" spans="1:28" s="6" customFormat="1" x14ac:dyDescent="0.15">
      <c r="A11979" s="6" t="s">
        <v>89</v>
      </c>
      <c r="C11979" s="6">
        <v>5</v>
      </c>
      <c r="E11979" s="31">
        <v>-82</v>
      </c>
      <c r="F11979" s="31"/>
      <c r="G11979" s="33"/>
      <c r="I11979" s="33"/>
      <c r="J11979" s="33"/>
      <c r="AB11979" s="35"/>
    </row>
    <row r="11980" spans="1:28" s="6" customFormat="1" x14ac:dyDescent="0.15">
      <c r="A11980" s="6" t="s">
        <v>89</v>
      </c>
      <c r="C11980" s="6">
        <v>5</v>
      </c>
      <c r="E11980" s="31">
        <v>-82</v>
      </c>
      <c r="F11980" s="31"/>
      <c r="G11980" s="33"/>
      <c r="I11980" s="33"/>
      <c r="J11980" s="33"/>
      <c r="AB11980" s="35"/>
    </row>
    <row r="11981" spans="1:28" s="6" customFormat="1" x14ac:dyDescent="0.15">
      <c r="A11981" s="6" t="s">
        <v>89</v>
      </c>
      <c r="C11981" s="6">
        <v>5</v>
      </c>
      <c r="E11981" s="31">
        <v>-82</v>
      </c>
      <c r="F11981" s="31"/>
      <c r="G11981" s="33"/>
      <c r="I11981" s="33"/>
      <c r="J11981" s="33"/>
      <c r="AB11981" s="35"/>
    </row>
    <row r="11982" spans="1:28" s="6" customFormat="1" x14ac:dyDescent="0.15">
      <c r="A11982" s="6" t="s">
        <v>89</v>
      </c>
      <c r="C11982" s="6">
        <v>5</v>
      </c>
      <c r="E11982" s="31">
        <v>-93</v>
      </c>
      <c r="F11982" s="31"/>
      <c r="G11982" s="33"/>
      <c r="I11982" s="33"/>
      <c r="J11982" s="33"/>
      <c r="AB11982" s="35"/>
    </row>
    <row r="11983" spans="1:28" s="6" customFormat="1" x14ac:dyDescent="0.15">
      <c r="A11983" s="6" t="s">
        <v>89</v>
      </c>
      <c r="C11983" s="6">
        <v>5</v>
      </c>
      <c r="E11983" s="31">
        <v>-93</v>
      </c>
      <c r="F11983" s="31"/>
      <c r="G11983" s="33"/>
      <c r="I11983" s="33"/>
      <c r="J11983" s="33"/>
      <c r="AB11983" s="35"/>
    </row>
    <row r="11984" spans="1:28" s="6" customFormat="1" x14ac:dyDescent="0.15">
      <c r="A11984" s="6" t="s">
        <v>89</v>
      </c>
      <c r="C11984" s="6">
        <v>5</v>
      </c>
      <c r="E11984" s="31">
        <v>-86</v>
      </c>
      <c r="F11984" s="31"/>
      <c r="G11984" s="33"/>
      <c r="I11984" s="33"/>
      <c r="J11984" s="33"/>
      <c r="AB11984" s="35"/>
    </row>
    <row r="11985" spans="1:28" s="6" customFormat="1" x14ac:dyDescent="0.15">
      <c r="A11985" s="6" t="s">
        <v>89</v>
      </c>
      <c r="C11985" s="6">
        <v>5</v>
      </c>
      <c r="E11985" s="31">
        <v>-83</v>
      </c>
      <c r="F11985" s="31"/>
      <c r="G11985" s="33"/>
      <c r="I11985" s="33"/>
      <c r="J11985" s="33"/>
      <c r="AB11985" s="35"/>
    </row>
    <row r="11986" spans="1:28" s="6" customFormat="1" x14ac:dyDescent="0.15">
      <c r="A11986" s="6" t="s">
        <v>89</v>
      </c>
      <c r="C11986" s="6">
        <v>5</v>
      </c>
      <c r="E11986" s="31">
        <v>-83</v>
      </c>
      <c r="F11986" s="31"/>
      <c r="G11986" s="33"/>
      <c r="I11986" s="33"/>
      <c r="J11986" s="33"/>
      <c r="AB11986" s="35"/>
    </row>
    <row r="11987" spans="1:28" s="6" customFormat="1" x14ac:dyDescent="0.15">
      <c r="A11987" s="6" t="s">
        <v>90</v>
      </c>
      <c r="C11987" s="6">
        <v>5</v>
      </c>
      <c r="E11987" s="31">
        <v>-82</v>
      </c>
      <c r="F11987" s="31"/>
      <c r="G11987" s="33"/>
      <c r="I11987" s="33"/>
      <c r="J11987" s="33"/>
      <c r="AB11987" s="35"/>
    </row>
    <row r="11988" spans="1:28" s="6" customFormat="1" x14ac:dyDescent="0.15">
      <c r="A11988" s="6" t="s">
        <v>90</v>
      </c>
      <c r="C11988" s="6">
        <v>5</v>
      </c>
      <c r="E11988" s="31">
        <v>-85</v>
      </c>
      <c r="F11988" s="31"/>
      <c r="G11988" s="33"/>
      <c r="I11988" s="33"/>
      <c r="J11988" s="33"/>
      <c r="AB11988" s="35"/>
    </row>
    <row r="11989" spans="1:28" s="6" customFormat="1" x14ac:dyDescent="0.15">
      <c r="A11989" s="6" t="s">
        <v>90</v>
      </c>
      <c r="C11989" s="6">
        <v>5</v>
      </c>
      <c r="E11989" s="31">
        <v>-85</v>
      </c>
      <c r="F11989" s="31"/>
      <c r="G11989" s="33"/>
      <c r="I11989" s="33"/>
      <c r="J11989" s="33"/>
      <c r="AB11989" s="35"/>
    </row>
    <row r="11990" spans="1:28" s="6" customFormat="1" x14ac:dyDescent="0.15">
      <c r="A11990" s="6" t="s">
        <v>90</v>
      </c>
      <c r="C11990" s="6">
        <v>5</v>
      </c>
      <c r="E11990" s="31">
        <v>-85</v>
      </c>
      <c r="F11990" s="31"/>
      <c r="G11990" s="33"/>
      <c r="I11990" s="33"/>
      <c r="J11990" s="33"/>
      <c r="AB11990" s="35"/>
    </row>
    <row r="11991" spans="1:28" s="6" customFormat="1" x14ac:dyDescent="0.15">
      <c r="A11991" s="6" t="s">
        <v>90</v>
      </c>
      <c r="C11991" s="6">
        <v>5</v>
      </c>
      <c r="E11991" s="31">
        <v>-85</v>
      </c>
      <c r="F11991" s="31"/>
      <c r="G11991" s="33"/>
      <c r="I11991" s="33"/>
      <c r="J11991" s="33"/>
      <c r="AB11991" s="35"/>
    </row>
    <row r="11992" spans="1:28" s="6" customFormat="1" x14ac:dyDescent="0.15">
      <c r="A11992" s="6" t="s">
        <v>90</v>
      </c>
      <c r="C11992" s="6">
        <v>5</v>
      </c>
      <c r="E11992" s="31">
        <v>-85</v>
      </c>
      <c r="F11992" s="31"/>
      <c r="G11992" s="33"/>
      <c r="I11992" s="33"/>
      <c r="J11992" s="33"/>
      <c r="AB11992" s="35"/>
    </row>
    <row r="11993" spans="1:28" s="6" customFormat="1" x14ac:dyDescent="0.15">
      <c r="A11993" s="6" t="s">
        <v>90</v>
      </c>
      <c r="C11993" s="6">
        <v>5</v>
      </c>
      <c r="E11993" s="31">
        <v>-80</v>
      </c>
      <c r="F11993" s="31"/>
      <c r="G11993" s="33"/>
      <c r="I11993" s="33"/>
      <c r="J11993" s="33"/>
      <c r="AB11993" s="35"/>
    </row>
    <row r="11994" spans="1:28" s="6" customFormat="1" x14ac:dyDescent="0.15">
      <c r="A11994" s="6" t="s">
        <v>90</v>
      </c>
      <c r="C11994" s="6">
        <v>5</v>
      </c>
      <c r="E11994" s="31">
        <v>-78</v>
      </c>
      <c r="F11994" s="31"/>
      <c r="G11994" s="33"/>
      <c r="I11994" s="33"/>
      <c r="J11994" s="33"/>
      <c r="AB11994" s="35"/>
    </row>
    <row r="11995" spans="1:28" s="6" customFormat="1" x14ac:dyDescent="0.15">
      <c r="A11995" s="6" t="s">
        <v>90</v>
      </c>
      <c r="C11995" s="6">
        <v>5</v>
      </c>
      <c r="E11995" s="31">
        <v>-78</v>
      </c>
      <c r="F11995" s="31"/>
      <c r="G11995" s="33"/>
      <c r="I11995" s="33"/>
      <c r="J11995" s="33"/>
      <c r="AB11995" s="35"/>
    </row>
    <row r="11996" spans="1:28" s="6" customFormat="1" x14ac:dyDescent="0.15">
      <c r="A11996" s="6" t="s">
        <v>90</v>
      </c>
      <c r="C11996" s="6">
        <v>5</v>
      </c>
      <c r="E11996" s="31">
        <v>-73</v>
      </c>
      <c r="F11996" s="31"/>
      <c r="G11996" s="33"/>
      <c r="I11996" s="33"/>
      <c r="J11996" s="33"/>
      <c r="AB11996" s="35"/>
    </row>
    <row r="11997" spans="1:28" s="6" customFormat="1" x14ac:dyDescent="0.15">
      <c r="A11997" s="6" t="s">
        <v>90</v>
      </c>
      <c r="C11997" s="6">
        <v>5</v>
      </c>
      <c r="E11997" s="31">
        <v>-81</v>
      </c>
      <c r="F11997" s="31"/>
      <c r="G11997" s="33"/>
      <c r="I11997" s="33"/>
      <c r="J11997" s="33"/>
      <c r="AB11997" s="35"/>
    </row>
    <row r="11998" spans="1:28" s="6" customFormat="1" x14ac:dyDescent="0.15">
      <c r="A11998" s="6" t="s">
        <v>90</v>
      </c>
      <c r="C11998" s="6">
        <v>5</v>
      </c>
      <c r="E11998" s="31">
        <v>-81</v>
      </c>
      <c r="F11998" s="31"/>
      <c r="G11998" s="33"/>
      <c r="I11998" s="33"/>
      <c r="J11998" s="33"/>
      <c r="AB11998" s="35"/>
    </row>
    <row r="11999" spans="1:28" s="6" customFormat="1" x14ac:dyDescent="0.15">
      <c r="A11999" s="6" t="s">
        <v>90</v>
      </c>
      <c r="C11999" s="6">
        <v>5</v>
      </c>
      <c r="E11999" s="31">
        <v>-78</v>
      </c>
      <c r="F11999" s="31"/>
      <c r="G11999" s="33"/>
      <c r="I11999" s="33"/>
      <c r="J11999" s="33"/>
      <c r="AB11999" s="35"/>
    </row>
    <row r="12000" spans="1:28" s="6" customFormat="1" x14ac:dyDescent="0.15">
      <c r="A12000" s="6" t="s">
        <v>90</v>
      </c>
      <c r="C12000" s="6">
        <v>5</v>
      </c>
      <c r="E12000" s="31">
        <v>-79</v>
      </c>
      <c r="F12000" s="31"/>
      <c r="G12000" s="33"/>
      <c r="I12000" s="33"/>
      <c r="J12000" s="33"/>
      <c r="AB12000" s="35"/>
    </row>
    <row r="12001" spans="1:28" s="6" customFormat="1" x14ac:dyDescent="0.15">
      <c r="A12001" s="6" t="s">
        <v>90</v>
      </c>
      <c r="C12001" s="6">
        <v>5</v>
      </c>
      <c r="E12001" s="31">
        <v>-79</v>
      </c>
      <c r="F12001" s="31"/>
      <c r="G12001" s="33"/>
      <c r="I12001" s="33"/>
      <c r="J12001" s="33"/>
      <c r="AB12001" s="35"/>
    </row>
    <row r="12002" spans="1:28" s="6" customFormat="1" x14ac:dyDescent="0.15">
      <c r="A12002" s="6" t="s">
        <v>90</v>
      </c>
      <c r="C12002" s="6">
        <v>5</v>
      </c>
      <c r="E12002" s="31">
        <v>-78</v>
      </c>
      <c r="F12002" s="31"/>
      <c r="G12002" s="33"/>
      <c r="I12002" s="33"/>
      <c r="J12002" s="33"/>
      <c r="AB12002" s="35"/>
    </row>
    <row r="12003" spans="1:28" s="6" customFormat="1" x14ac:dyDescent="0.15">
      <c r="A12003" s="6" t="s">
        <v>90</v>
      </c>
      <c r="C12003" s="6">
        <v>5</v>
      </c>
      <c r="E12003" s="31">
        <v>-78</v>
      </c>
      <c r="F12003" s="31"/>
      <c r="G12003" s="33"/>
      <c r="I12003" s="33"/>
      <c r="J12003" s="33"/>
      <c r="AB12003" s="35"/>
    </row>
    <row r="12004" spans="1:28" s="6" customFormat="1" x14ac:dyDescent="0.15">
      <c r="A12004" s="6" t="s">
        <v>90</v>
      </c>
      <c r="C12004" s="6">
        <v>5</v>
      </c>
      <c r="E12004" s="31">
        <v>-78</v>
      </c>
      <c r="F12004" s="31"/>
      <c r="G12004" s="33"/>
      <c r="I12004" s="33"/>
      <c r="J12004" s="33"/>
      <c r="AB12004" s="35"/>
    </row>
    <row r="12005" spans="1:28" s="6" customFormat="1" x14ac:dyDescent="0.15">
      <c r="A12005" s="6" t="s">
        <v>90</v>
      </c>
      <c r="C12005" s="6">
        <v>5</v>
      </c>
      <c r="E12005" s="31">
        <v>-78</v>
      </c>
      <c r="F12005" s="31"/>
      <c r="G12005" s="33"/>
      <c r="I12005" s="33"/>
      <c r="J12005" s="33"/>
      <c r="AB12005" s="35"/>
    </row>
    <row r="12006" spans="1:28" s="6" customFormat="1" x14ac:dyDescent="0.15">
      <c r="A12006" s="6" t="s">
        <v>90</v>
      </c>
      <c r="C12006" s="6">
        <v>5</v>
      </c>
      <c r="E12006" s="31">
        <v>-78</v>
      </c>
      <c r="F12006" s="31"/>
      <c r="G12006" s="33"/>
      <c r="I12006" s="33"/>
      <c r="J12006" s="33"/>
      <c r="AB12006" s="35"/>
    </row>
    <row r="12007" spans="1:28" s="6" customFormat="1" x14ac:dyDescent="0.15">
      <c r="A12007" s="6" t="s">
        <v>90</v>
      </c>
      <c r="C12007" s="6">
        <v>5</v>
      </c>
      <c r="E12007" s="31">
        <v>-78</v>
      </c>
      <c r="F12007" s="31"/>
      <c r="G12007" s="33"/>
      <c r="I12007" s="33"/>
      <c r="J12007" s="33"/>
      <c r="AB12007" s="35"/>
    </row>
    <row r="12008" spans="1:28" s="6" customFormat="1" x14ac:dyDescent="0.15">
      <c r="A12008" s="6" t="s">
        <v>90</v>
      </c>
      <c r="C12008" s="6">
        <v>5</v>
      </c>
      <c r="E12008" s="31">
        <v>-78</v>
      </c>
      <c r="F12008" s="31"/>
      <c r="G12008" s="33"/>
      <c r="I12008" s="33"/>
      <c r="J12008" s="33"/>
      <c r="AB12008" s="35"/>
    </row>
    <row r="12009" spans="1:28" s="6" customFormat="1" x14ac:dyDescent="0.15">
      <c r="A12009" s="6" t="s">
        <v>90</v>
      </c>
      <c r="C12009" s="6">
        <v>5</v>
      </c>
      <c r="E12009" s="31">
        <v>-78</v>
      </c>
      <c r="F12009" s="31"/>
      <c r="G12009" s="33"/>
      <c r="I12009" s="33"/>
      <c r="J12009" s="33"/>
      <c r="AB12009" s="35"/>
    </row>
    <row r="12010" spans="1:28" s="6" customFormat="1" x14ac:dyDescent="0.15">
      <c r="A12010" s="6" t="s">
        <v>90</v>
      </c>
      <c r="C12010" s="6">
        <v>5</v>
      </c>
      <c r="E12010" s="31">
        <v>-78</v>
      </c>
      <c r="F12010" s="31"/>
      <c r="G12010" s="33"/>
      <c r="I12010" s="33"/>
      <c r="J12010" s="33"/>
      <c r="AB12010" s="35"/>
    </row>
    <row r="12011" spans="1:28" s="6" customFormat="1" x14ac:dyDescent="0.15">
      <c r="A12011" s="6" t="s">
        <v>90</v>
      </c>
      <c r="C12011" s="6">
        <v>5</v>
      </c>
      <c r="E12011" s="31">
        <v>-78</v>
      </c>
      <c r="F12011" s="31"/>
      <c r="G12011" s="33"/>
      <c r="I12011" s="33"/>
      <c r="J12011" s="33"/>
      <c r="AB12011" s="35"/>
    </row>
    <row r="12012" spans="1:28" s="6" customFormat="1" x14ac:dyDescent="0.15">
      <c r="A12012" s="6" t="s">
        <v>90</v>
      </c>
      <c r="C12012" s="6">
        <v>5</v>
      </c>
      <c r="E12012" s="31">
        <v>-78</v>
      </c>
      <c r="F12012" s="31"/>
      <c r="G12012" s="33"/>
      <c r="I12012" s="33"/>
      <c r="J12012" s="33"/>
      <c r="AB12012" s="35"/>
    </row>
    <row r="12013" spans="1:28" s="6" customFormat="1" x14ac:dyDescent="0.15">
      <c r="A12013" s="6" t="s">
        <v>90</v>
      </c>
      <c r="C12013" s="6">
        <v>5</v>
      </c>
      <c r="E12013" s="31">
        <v>-78</v>
      </c>
      <c r="F12013" s="31"/>
      <c r="G12013" s="33"/>
      <c r="I12013" s="33"/>
      <c r="J12013" s="33"/>
      <c r="AB12013" s="35"/>
    </row>
    <row r="12014" spans="1:28" s="6" customFormat="1" x14ac:dyDescent="0.15">
      <c r="A12014" s="6" t="s">
        <v>90</v>
      </c>
      <c r="C12014" s="6">
        <v>5</v>
      </c>
      <c r="E12014" s="31">
        <v>-78</v>
      </c>
      <c r="F12014" s="31"/>
      <c r="G12014" s="33"/>
      <c r="I12014" s="33"/>
      <c r="J12014" s="33"/>
      <c r="AB12014" s="35"/>
    </row>
    <row r="12015" spans="1:28" s="6" customFormat="1" x14ac:dyDescent="0.15">
      <c r="A12015" s="6" t="s">
        <v>90</v>
      </c>
      <c r="C12015" s="6">
        <v>5</v>
      </c>
      <c r="E12015" s="31">
        <v>-78</v>
      </c>
      <c r="F12015" s="31"/>
      <c r="G12015" s="33"/>
      <c r="I12015" s="33"/>
      <c r="J12015" s="33"/>
      <c r="AB12015" s="35"/>
    </row>
    <row r="12016" spans="1:28" s="6" customFormat="1" x14ac:dyDescent="0.15">
      <c r="A12016" s="6" t="s">
        <v>90</v>
      </c>
      <c r="C12016" s="6">
        <v>5</v>
      </c>
      <c r="E12016" s="31">
        <v>-78</v>
      </c>
      <c r="F12016" s="31"/>
      <c r="G12016" s="33"/>
      <c r="I12016" s="33"/>
      <c r="J12016" s="33"/>
      <c r="AB12016" s="35"/>
    </row>
    <row r="12017" spans="1:28" s="6" customFormat="1" x14ac:dyDescent="0.15">
      <c r="A12017" s="6" t="s">
        <v>90</v>
      </c>
      <c r="C12017" s="6">
        <v>5</v>
      </c>
      <c r="E12017" s="31">
        <v>-78</v>
      </c>
      <c r="F12017" s="31"/>
      <c r="G12017" s="33"/>
      <c r="I12017" s="33"/>
      <c r="J12017" s="33"/>
      <c r="AB12017" s="35"/>
    </row>
    <row r="12018" spans="1:28" s="6" customFormat="1" x14ac:dyDescent="0.15">
      <c r="A12018" s="6" t="s">
        <v>90</v>
      </c>
      <c r="C12018" s="6">
        <v>5</v>
      </c>
      <c r="E12018" s="31">
        <v>-78</v>
      </c>
      <c r="F12018" s="31"/>
      <c r="G12018" s="33"/>
      <c r="I12018" s="33"/>
      <c r="J12018" s="33"/>
      <c r="AB12018" s="35"/>
    </row>
    <row r="12019" spans="1:28" s="6" customFormat="1" x14ac:dyDescent="0.15">
      <c r="A12019" s="6" t="s">
        <v>90</v>
      </c>
      <c r="C12019" s="6">
        <v>5</v>
      </c>
      <c r="E12019" s="31">
        <v>-78</v>
      </c>
      <c r="F12019" s="31"/>
      <c r="G12019" s="33"/>
      <c r="I12019" s="33"/>
      <c r="J12019" s="33"/>
      <c r="AB12019" s="35"/>
    </row>
    <row r="12020" spans="1:28" s="6" customFormat="1" x14ac:dyDescent="0.15">
      <c r="A12020" s="6" t="s">
        <v>90</v>
      </c>
      <c r="C12020" s="6">
        <v>5</v>
      </c>
      <c r="E12020" s="31">
        <v>-78</v>
      </c>
      <c r="F12020" s="31"/>
      <c r="G12020" s="33"/>
      <c r="I12020" s="33"/>
      <c r="J12020" s="33"/>
      <c r="AB12020" s="35"/>
    </row>
    <row r="12021" spans="1:28" s="6" customFormat="1" x14ac:dyDescent="0.15">
      <c r="A12021" s="6" t="s">
        <v>90</v>
      </c>
      <c r="C12021" s="6">
        <v>5</v>
      </c>
      <c r="E12021" s="31">
        <v>-74</v>
      </c>
      <c r="F12021" s="31"/>
      <c r="G12021" s="33"/>
      <c r="I12021" s="33"/>
      <c r="J12021" s="33"/>
      <c r="AB12021" s="35"/>
    </row>
    <row r="12022" spans="1:28" s="6" customFormat="1" x14ac:dyDescent="0.15">
      <c r="A12022" s="6" t="s">
        <v>90</v>
      </c>
      <c r="C12022" s="6">
        <v>5</v>
      </c>
      <c r="E12022" s="31">
        <v>-74</v>
      </c>
      <c r="F12022" s="31"/>
      <c r="G12022" s="33"/>
      <c r="I12022" s="33"/>
      <c r="J12022" s="33"/>
      <c r="AB12022" s="35"/>
    </row>
    <row r="12023" spans="1:28" s="6" customFormat="1" x14ac:dyDescent="0.15">
      <c r="A12023" s="6" t="s">
        <v>90</v>
      </c>
      <c r="C12023" s="6">
        <v>5</v>
      </c>
      <c r="E12023" s="31">
        <v>-79</v>
      </c>
      <c r="F12023" s="31"/>
      <c r="G12023" s="33"/>
      <c r="I12023" s="33"/>
      <c r="J12023" s="33"/>
      <c r="AB12023" s="35"/>
    </row>
    <row r="12024" spans="1:28" s="6" customFormat="1" x14ac:dyDescent="0.15">
      <c r="A12024" s="6" t="s">
        <v>90</v>
      </c>
      <c r="C12024" s="6">
        <v>5</v>
      </c>
      <c r="E12024" s="31">
        <v>-79</v>
      </c>
      <c r="F12024" s="31"/>
      <c r="G12024" s="33"/>
      <c r="I12024" s="33"/>
      <c r="J12024" s="33"/>
      <c r="AB12024" s="35"/>
    </row>
    <row r="12025" spans="1:28" s="6" customFormat="1" x14ac:dyDescent="0.15">
      <c r="A12025" s="6" t="s">
        <v>90</v>
      </c>
      <c r="C12025" s="6">
        <v>5</v>
      </c>
      <c r="E12025" s="31">
        <v>-79</v>
      </c>
      <c r="F12025" s="31"/>
      <c r="G12025" s="33"/>
      <c r="I12025" s="33"/>
      <c r="J12025" s="33"/>
      <c r="AB12025" s="35"/>
    </row>
    <row r="12026" spans="1:28" s="6" customFormat="1" x14ac:dyDescent="0.15">
      <c r="A12026" s="6" t="s">
        <v>90</v>
      </c>
      <c r="C12026" s="6">
        <v>5</v>
      </c>
      <c r="E12026" s="31">
        <v>-79</v>
      </c>
      <c r="F12026" s="31"/>
      <c r="G12026" s="33"/>
      <c r="I12026" s="33"/>
      <c r="J12026" s="33"/>
      <c r="AB12026" s="35"/>
    </row>
    <row r="12027" spans="1:28" s="6" customFormat="1" x14ac:dyDescent="0.15">
      <c r="A12027" s="6" t="s">
        <v>90</v>
      </c>
      <c r="C12027" s="6">
        <v>5</v>
      </c>
      <c r="E12027" s="31">
        <v>-79</v>
      </c>
      <c r="F12027" s="31"/>
      <c r="G12027" s="33"/>
      <c r="I12027" s="33"/>
      <c r="J12027" s="33"/>
      <c r="AB12027" s="35"/>
    </row>
    <row r="12028" spans="1:28" s="6" customFormat="1" x14ac:dyDescent="0.15">
      <c r="A12028" s="6" t="s">
        <v>90</v>
      </c>
      <c r="C12028" s="6">
        <v>5</v>
      </c>
      <c r="E12028" s="31">
        <v>-79</v>
      </c>
      <c r="F12028" s="31"/>
      <c r="G12028" s="33"/>
      <c r="I12028" s="33"/>
      <c r="J12028" s="33"/>
      <c r="AB12028" s="35"/>
    </row>
    <row r="12029" spans="1:28" s="6" customFormat="1" x14ac:dyDescent="0.15">
      <c r="A12029" s="6" t="s">
        <v>90</v>
      </c>
      <c r="C12029" s="6">
        <v>5</v>
      </c>
      <c r="E12029" s="31">
        <v>-81</v>
      </c>
      <c r="F12029" s="31"/>
      <c r="G12029" s="33"/>
      <c r="I12029" s="33"/>
      <c r="J12029" s="33"/>
      <c r="AB12029" s="35"/>
    </row>
    <row r="12030" spans="1:28" s="6" customFormat="1" x14ac:dyDescent="0.15">
      <c r="A12030" s="6" t="s">
        <v>90</v>
      </c>
      <c r="C12030" s="6">
        <v>5</v>
      </c>
      <c r="E12030" s="31">
        <v>-81</v>
      </c>
      <c r="F12030" s="31"/>
      <c r="G12030" s="33"/>
      <c r="I12030" s="33"/>
      <c r="J12030" s="33"/>
      <c r="AB12030" s="35"/>
    </row>
    <row r="12031" spans="1:28" s="6" customFormat="1" x14ac:dyDescent="0.15">
      <c r="A12031" s="6" t="s">
        <v>90</v>
      </c>
      <c r="C12031" s="6">
        <v>5</v>
      </c>
      <c r="E12031" s="31">
        <v>-81</v>
      </c>
      <c r="F12031" s="31"/>
      <c r="G12031" s="33"/>
      <c r="I12031" s="33"/>
      <c r="J12031" s="33"/>
      <c r="AB12031" s="35"/>
    </row>
    <row r="12032" spans="1:28" s="6" customFormat="1" x14ac:dyDescent="0.15">
      <c r="A12032" s="6" t="s">
        <v>90</v>
      </c>
      <c r="C12032" s="6">
        <v>5</v>
      </c>
      <c r="E12032" s="31">
        <v>-81</v>
      </c>
      <c r="F12032" s="31"/>
      <c r="G12032" s="33"/>
      <c r="I12032" s="33"/>
      <c r="J12032" s="33"/>
      <c r="AB12032" s="35"/>
    </row>
    <row r="12033" spans="1:28" s="6" customFormat="1" x14ac:dyDescent="0.15">
      <c r="A12033" s="6" t="s">
        <v>90</v>
      </c>
      <c r="C12033" s="6">
        <v>5</v>
      </c>
      <c r="E12033" s="31">
        <v>-81</v>
      </c>
      <c r="F12033" s="31"/>
      <c r="G12033" s="33"/>
      <c r="I12033" s="33"/>
      <c r="J12033" s="33"/>
      <c r="AB12033" s="35"/>
    </row>
    <row r="12034" spans="1:28" s="6" customFormat="1" x14ac:dyDescent="0.15">
      <c r="A12034" s="6" t="s">
        <v>90</v>
      </c>
      <c r="C12034" s="6">
        <v>5</v>
      </c>
      <c r="E12034" s="31">
        <v>-81</v>
      </c>
      <c r="F12034" s="31"/>
      <c r="G12034" s="33"/>
      <c r="I12034" s="33"/>
      <c r="J12034" s="33"/>
      <c r="AB12034" s="35"/>
    </row>
    <row r="12035" spans="1:28" s="6" customFormat="1" x14ac:dyDescent="0.15">
      <c r="A12035" s="6" t="s">
        <v>90</v>
      </c>
      <c r="C12035" s="6">
        <v>5</v>
      </c>
      <c r="E12035" s="31">
        <v>-81</v>
      </c>
      <c r="F12035" s="31"/>
      <c r="G12035" s="33"/>
      <c r="I12035" s="33"/>
      <c r="J12035" s="33"/>
      <c r="AB12035" s="35"/>
    </row>
    <row r="12036" spans="1:28" s="6" customFormat="1" x14ac:dyDescent="0.15">
      <c r="A12036" s="6" t="s">
        <v>90</v>
      </c>
      <c r="C12036" s="6">
        <v>5</v>
      </c>
      <c r="E12036" s="31">
        <v>-81</v>
      </c>
      <c r="F12036" s="31"/>
      <c r="G12036" s="33"/>
      <c r="I12036" s="33"/>
      <c r="J12036" s="33"/>
      <c r="AB12036" s="35"/>
    </row>
    <row r="12037" spans="1:28" s="6" customFormat="1" x14ac:dyDescent="0.15">
      <c r="A12037" s="6" t="s">
        <v>90</v>
      </c>
      <c r="C12037" s="6">
        <v>5</v>
      </c>
      <c r="E12037" s="31">
        <v>-81</v>
      </c>
      <c r="F12037" s="31"/>
      <c r="G12037" s="33"/>
      <c r="I12037" s="33"/>
      <c r="J12037" s="33"/>
      <c r="AB12037" s="35"/>
    </row>
    <row r="12038" spans="1:28" s="6" customFormat="1" x14ac:dyDescent="0.15">
      <c r="A12038" s="6" t="s">
        <v>90</v>
      </c>
      <c r="C12038" s="6">
        <v>5</v>
      </c>
      <c r="E12038" s="31">
        <v>-81</v>
      </c>
      <c r="F12038" s="31"/>
      <c r="G12038" s="33"/>
      <c r="I12038" s="33"/>
      <c r="J12038" s="33"/>
      <c r="AB12038" s="35"/>
    </row>
    <row r="12039" spans="1:28" s="6" customFormat="1" x14ac:dyDescent="0.15">
      <c r="A12039" s="6" t="s">
        <v>90</v>
      </c>
      <c r="C12039" s="6">
        <v>5</v>
      </c>
      <c r="E12039" s="31">
        <v>-81</v>
      </c>
      <c r="F12039" s="31"/>
      <c r="G12039" s="33"/>
      <c r="I12039" s="33"/>
      <c r="J12039" s="33"/>
      <c r="AB12039" s="35"/>
    </row>
    <row r="12040" spans="1:28" s="6" customFormat="1" x14ac:dyDescent="0.15">
      <c r="A12040" s="6" t="s">
        <v>90</v>
      </c>
      <c r="C12040" s="6">
        <v>5</v>
      </c>
      <c r="E12040" s="31">
        <v>-81</v>
      </c>
      <c r="F12040" s="31"/>
      <c r="G12040" s="33"/>
      <c r="I12040" s="33"/>
      <c r="J12040" s="33"/>
      <c r="AB12040" s="35"/>
    </row>
    <row r="12041" spans="1:28" s="6" customFormat="1" x14ac:dyDescent="0.15">
      <c r="A12041" s="6" t="s">
        <v>90</v>
      </c>
      <c r="C12041" s="6">
        <v>5</v>
      </c>
      <c r="E12041" s="31">
        <v>-81</v>
      </c>
      <c r="F12041" s="31"/>
      <c r="G12041" s="33"/>
      <c r="I12041" s="33"/>
      <c r="J12041" s="33"/>
      <c r="AB12041" s="35"/>
    </row>
    <row r="12042" spans="1:28" s="6" customFormat="1" x14ac:dyDescent="0.15">
      <c r="A12042" s="6" t="s">
        <v>90</v>
      </c>
      <c r="C12042" s="6">
        <v>5</v>
      </c>
      <c r="E12042" s="31">
        <v>-81</v>
      </c>
      <c r="F12042" s="31"/>
      <c r="G12042" s="33"/>
      <c r="I12042" s="33"/>
      <c r="J12042" s="33"/>
      <c r="AB12042" s="35"/>
    </row>
    <row r="12043" spans="1:28" s="6" customFormat="1" x14ac:dyDescent="0.15">
      <c r="A12043" s="6" t="s">
        <v>90</v>
      </c>
      <c r="C12043" s="6">
        <v>5</v>
      </c>
      <c r="E12043" s="31">
        <v>-80</v>
      </c>
      <c r="F12043" s="31"/>
      <c r="G12043" s="33"/>
      <c r="I12043" s="33"/>
      <c r="J12043" s="33"/>
      <c r="AB12043" s="35"/>
    </row>
    <row r="12044" spans="1:28" s="6" customFormat="1" x14ac:dyDescent="0.15">
      <c r="A12044" s="6" t="s">
        <v>90</v>
      </c>
      <c r="C12044" s="6">
        <v>5</v>
      </c>
      <c r="E12044" s="31">
        <v>-78</v>
      </c>
      <c r="F12044" s="31"/>
      <c r="G12044" s="33"/>
      <c r="I12044" s="33"/>
      <c r="J12044" s="33"/>
      <c r="AB12044" s="35"/>
    </row>
    <row r="12045" spans="1:28" s="6" customFormat="1" x14ac:dyDescent="0.15">
      <c r="A12045" s="6" t="s">
        <v>90</v>
      </c>
      <c r="C12045" s="6">
        <v>5</v>
      </c>
      <c r="E12045" s="31">
        <v>-78</v>
      </c>
      <c r="F12045" s="31"/>
      <c r="G12045" s="33"/>
      <c r="I12045" s="33"/>
      <c r="J12045" s="33"/>
      <c r="AB12045" s="35"/>
    </row>
    <row r="12046" spans="1:28" s="6" customFormat="1" x14ac:dyDescent="0.15">
      <c r="A12046" s="6" t="s">
        <v>90</v>
      </c>
      <c r="C12046" s="6">
        <v>5</v>
      </c>
      <c r="E12046" s="31">
        <v>-79</v>
      </c>
      <c r="F12046" s="31"/>
      <c r="G12046" s="33"/>
      <c r="I12046" s="33"/>
      <c r="J12046" s="33"/>
      <c r="AB12046" s="35"/>
    </row>
    <row r="12047" spans="1:28" s="6" customFormat="1" x14ac:dyDescent="0.15">
      <c r="A12047" s="6" t="s">
        <v>90</v>
      </c>
      <c r="C12047" s="6">
        <v>5</v>
      </c>
      <c r="E12047" s="31">
        <v>-79</v>
      </c>
      <c r="F12047" s="31"/>
      <c r="G12047" s="33"/>
      <c r="I12047" s="33"/>
      <c r="J12047" s="33"/>
      <c r="AB12047" s="35"/>
    </row>
    <row r="12048" spans="1:28" s="6" customFormat="1" x14ac:dyDescent="0.15">
      <c r="A12048" s="6" t="s">
        <v>90</v>
      </c>
      <c r="C12048" s="6">
        <v>5</v>
      </c>
      <c r="E12048" s="31">
        <v>-79</v>
      </c>
      <c r="F12048" s="31"/>
      <c r="G12048" s="33"/>
      <c r="I12048" s="33"/>
      <c r="J12048" s="33"/>
      <c r="AB12048" s="35"/>
    </row>
    <row r="12049" spans="1:28" s="6" customFormat="1" x14ac:dyDescent="0.15">
      <c r="A12049" s="6" t="s">
        <v>90</v>
      </c>
      <c r="C12049" s="6">
        <v>5</v>
      </c>
      <c r="E12049" s="31">
        <v>-79</v>
      </c>
      <c r="F12049" s="31"/>
      <c r="G12049" s="33"/>
      <c r="I12049" s="33"/>
      <c r="J12049" s="33"/>
      <c r="AB12049" s="35"/>
    </row>
    <row r="12050" spans="1:28" s="6" customFormat="1" x14ac:dyDescent="0.15">
      <c r="A12050" s="6" t="s">
        <v>90</v>
      </c>
      <c r="C12050" s="6">
        <v>5</v>
      </c>
      <c r="E12050" s="31">
        <v>-81</v>
      </c>
      <c r="F12050" s="31"/>
      <c r="G12050" s="33"/>
      <c r="I12050" s="33"/>
      <c r="J12050" s="33"/>
      <c r="AB12050" s="35"/>
    </row>
    <row r="12051" spans="1:28" s="6" customFormat="1" x14ac:dyDescent="0.15">
      <c r="A12051" s="6" t="s">
        <v>90</v>
      </c>
      <c r="C12051" s="6">
        <v>5</v>
      </c>
      <c r="E12051" s="31">
        <v>-81</v>
      </c>
      <c r="F12051" s="31"/>
      <c r="G12051" s="33"/>
      <c r="I12051" s="33"/>
      <c r="J12051" s="33"/>
      <c r="AB12051" s="35"/>
    </row>
    <row r="12052" spans="1:28" s="6" customFormat="1" x14ac:dyDescent="0.15">
      <c r="A12052" s="6" t="s">
        <v>90</v>
      </c>
      <c r="C12052" s="6">
        <v>5</v>
      </c>
      <c r="E12052" s="31">
        <v>-81</v>
      </c>
      <c r="F12052" s="31"/>
      <c r="G12052" s="33"/>
      <c r="I12052" s="33"/>
      <c r="J12052" s="33"/>
      <c r="AB12052" s="35"/>
    </row>
    <row r="12053" spans="1:28" s="6" customFormat="1" x14ac:dyDescent="0.15">
      <c r="A12053" s="6" t="s">
        <v>90</v>
      </c>
      <c r="C12053" s="6">
        <v>5</v>
      </c>
      <c r="E12053" s="31">
        <v>-81</v>
      </c>
      <c r="F12053" s="31"/>
      <c r="G12053" s="33"/>
      <c r="I12053" s="33"/>
      <c r="J12053" s="33"/>
      <c r="AB12053" s="35"/>
    </row>
    <row r="12054" spans="1:28" s="6" customFormat="1" x14ac:dyDescent="0.15">
      <c r="A12054" s="6" t="s">
        <v>90</v>
      </c>
      <c r="C12054" s="6">
        <v>5</v>
      </c>
      <c r="E12054" s="31">
        <v>-81</v>
      </c>
      <c r="F12054" s="31"/>
      <c r="G12054" s="33"/>
      <c r="I12054" s="33"/>
      <c r="J12054" s="33"/>
      <c r="AB12054" s="35"/>
    </row>
    <row r="12055" spans="1:28" s="6" customFormat="1" x14ac:dyDescent="0.15">
      <c r="A12055" s="6" t="s">
        <v>90</v>
      </c>
      <c r="C12055" s="6">
        <v>5</v>
      </c>
      <c r="E12055" s="31">
        <v>-81</v>
      </c>
      <c r="F12055" s="31"/>
      <c r="G12055" s="33"/>
      <c r="I12055" s="33"/>
      <c r="J12055" s="33"/>
      <c r="AB12055" s="35"/>
    </row>
    <row r="12056" spans="1:28" s="6" customFormat="1" x14ac:dyDescent="0.15">
      <c r="A12056" s="6" t="s">
        <v>90</v>
      </c>
      <c r="C12056" s="6">
        <v>5</v>
      </c>
      <c r="E12056" s="31">
        <v>-81</v>
      </c>
      <c r="F12056" s="31"/>
      <c r="G12056" s="33"/>
      <c r="I12056" s="33"/>
      <c r="J12056" s="33"/>
      <c r="AB12056" s="35"/>
    </row>
    <row r="12057" spans="1:28" s="6" customFormat="1" x14ac:dyDescent="0.15">
      <c r="A12057" s="6" t="s">
        <v>90</v>
      </c>
      <c r="C12057" s="6">
        <v>5</v>
      </c>
      <c r="E12057" s="31">
        <v>-83</v>
      </c>
      <c r="F12057" s="31"/>
      <c r="G12057" s="33"/>
      <c r="I12057" s="33"/>
      <c r="J12057" s="33"/>
      <c r="AB12057" s="35"/>
    </row>
    <row r="12058" spans="1:28" s="6" customFormat="1" x14ac:dyDescent="0.15">
      <c r="A12058" s="6" t="s">
        <v>90</v>
      </c>
      <c r="C12058" s="6">
        <v>5</v>
      </c>
      <c r="E12058" s="31">
        <v>-83</v>
      </c>
      <c r="F12058" s="31"/>
      <c r="G12058" s="33"/>
      <c r="I12058" s="33"/>
      <c r="J12058" s="33"/>
      <c r="AB12058" s="35"/>
    </row>
    <row r="12059" spans="1:28" s="6" customFormat="1" x14ac:dyDescent="0.15">
      <c r="A12059" s="6" t="s">
        <v>90</v>
      </c>
      <c r="C12059" s="6">
        <v>5</v>
      </c>
      <c r="E12059" s="31">
        <v>-83</v>
      </c>
      <c r="F12059" s="31"/>
      <c r="G12059" s="33"/>
      <c r="I12059" s="33"/>
      <c r="J12059" s="33"/>
      <c r="AB12059" s="35"/>
    </row>
    <row r="12060" spans="1:28" s="6" customFormat="1" x14ac:dyDescent="0.15">
      <c r="A12060" s="6" t="s">
        <v>90</v>
      </c>
      <c r="C12060" s="6">
        <v>5</v>
      </c>
      <c r="E12060" s="31">
        <v>-83</v>
      </c>
      <c r="F12060" s="31"/>
      <c r="G12060" s="33"/>
      <c r="I12060" s="33"/>
      <c r="J12060" s="33"/>
      <c r="AB12060" s="35"/>
    </row>
    <row r="12061" spans="1:28" s="6" customFormat="1" x14ac:dyDescent="0.15">
      <c r="A12061" s="6" t="s">
        <v>90</v>
      </c>
      <c r="C12061" s="6">
        <v>5</v>
      </c>
      <c r="E12061" s="31">
        <v>-83</v>
      </c>
      <c r="F12061" s="31"/>
      <c r="G12061" s="33"/>
      <c r="I12061" s="33"/>
      <c r="J12061" s="33"/>
      <c r="AB12061" s="35"/>
    </row>
    <row r="12062" spans="1:28" s="6" customFormat="1" x14ac:dyDescent="0.15">
      <c r="A12062" s="6" t="s">
        <v>90</v>
      </c>
      <c r="C12062" s="6">
        <v>5</v>
      </c>
      <c r="E12062" s="31">
        <v>-83</v>
      </c>
      <c r="F12062" s="31"/>
      <c r="G12062" s="33"/>
      <c r="I12062" s="33"/>
      <c r="J12062" s="33"/>
      <c r="AB12062" s="35"/>
    </row>
    <row r="12063" spans="1:28" s="6" customFormat="1" x14ac:dyDescent="0.15">
      <c r="A12063" s="6" t="s">
        <v>90</v>
      </c>
      <c r="C12063" s="6">
        <v>5</v>
      </c>
      <c r="E12063" s="31">
        <v>-83</v>
      </c>
      <c r="F12063" s="31"/>
      <c r="G12063" s="33"/>
      <c r="I12063" s="33"/>
      <c r="J12063" s="33"/>
      <c r="AB12063" s="35"/>
    </row>
    <row r="12064" spans="1:28" s="6" customFormat="1" x14ac:dyDescent="0.15">
      <c r="A12064" s="6" t="s">
        <v>90</v>
      </c>
      <c r="C12064" s="6">
        <v>5</v>
      </c>
      <c r="E12064" s="31">
        <v>-82</v>
      </c>
      <c r="F12064" s="31"/>
      <c r="G12064" s="33"/>
      <c r="I12064" s="33"/>
      <c r="J12064" s="33"/>
      <c r="AB12064" s="35"/>
    </row>
    <row r="12065" spans="1:28" s="6" customFormat="1" x14ac:dyDescent="0.15">
      <c r="A12065" s="6" t="s">
        <v>90</v>
      </c>
      <c r="C12065" s="6">
        <v>5</v>
      </c>
      <c r="E12065" s="31">
        <v>-82</v>
      </c>
      <c r="F12065" s="31"/>
      <c r="G12065" s="33"/>
      <c r="I12065" s="33"/>
      <c r="J12065" s="33"/>
      <c r="AB12065" s="35"/>
    </row>
    <row r="12066" spans="1:28" s="6" customFormat="1" x14ac:dyDescent="0.15">
      <c r="A12066" s="6" t="s">
        <v>90</v>
      </c>
      <c r="C12066" s="6">
        <v>5</v>
      </c>
      <c r="E12066" s="31">
        <v>-82</v>
      </c>
      <c r="F12066" s="31"/>
      <c r="G12066" s="33"/>
      <c r="I12066" s="33"/>
      <c r="J12066" s="33"/>
      <c r="AB12066" s="35"/>
    </row>
    <row r="12067" spans="1:28" s="6" customFormat="1" x14ac:dyDescent="0.15">
      <c r="A12067" s="6" t="s">
        <v>90</v>
      </c>
      <c r="C12067" s="6">
        <v>5</v>
      </c>
      <c r="E12067" s="31">
        <v>-82</v>
      </c>
      <c r="F12067" s="31"/>
      <c r="G12067" s="33"/>
      <c r="I12067" s="33"/>
      <c r="J12067" s="33"/>
      <c r="AB12067" s="35"/>
    </row>
    <row r="12068" spans="1:28" s="6" customFormat="1" x14ac:dyDescent="0.15">
      <c r="A12068" s="6" t="s">
        <v>90</v>
      </c>
      <c r="C12068" s="6">
        <v>5</v>
      </c>
      <c r="E12068" s="31">
        <v>-82</v>
      </c>
      <c r="F12068" s="31"/>
      <c r="G12068" s="33"/>
      <c r="I12068" s="33"/>
      <c r="J12068" s="33"/>
      <c r="AB12068" s="35"/>
    </row>
    <row r="12069" spans="1:28" s="6" customFormat="1" x14ac:dyDescent="0.15">
      <c r="A12069" s="6" t="s">
        <v>90</v>
      </c>
      <c r="C12069" s="6">
        <v>5</v>
      </c>
      <c r="E12069" s="31">
        <v>-82</v>
      </c>
      <c r="F12069" s="31"/>
      <c r="G12069" s="33"/>
      <c r="I12069" s="33"/>
      <c r="J12069" s="33"/>
      <c r="AB12069" s="35"/>
    </row>
    <row r="12070" spans="1:28" s="6" customFormat="1" x14ac:dyDescent="0.15">
      <c r="A12070" s="6" t="s">
        <v>90</v>
      </c>
      <c r="C12070" s="6">
        <v>5</v>
      </c>
      <c r="E12070" s="31">
        <v>-82</v>
      </c>
      <c r="F12070" s="31"/>
      <c r="G12070" s="33"/>
      <c r="I12070" s="33"/>
      <c r="J12070" s="33"/>
      <c r="AB12070" s="35"/>
    </row>
    <row r="12071" spans="1:28" s="6" customFormat="1" x14ac:dyDescent="0.15">
      <c r="A12071" s="6" t="s">
        <v>90</v>
      </c>
      <c r="C12071" s="6">
        <v>5</v>
      </c>
      <c r="E12071" s="31">
        <v>-82</v>
      </c>
      <c r="F12071" s="31"/>
      <c r="G12071" s="33"/>
      <c r="I12071" s="33"/>
      <c r="J12071" s="33"/>
      <c r="AB12071" s="35"/>
    </row>
    <row r="12072" spans="1:28" s="6" customFormat="1" x14ac:dyDescent="0.15">
      <c r="A12072" s="6" t="s">
        <v>90</v>
      </c>
      <c r="C12072" s="6">
        <v>5</v>
      </c>
      <c r="E12072" s="31">
        <v>-83</v>
      </c>
      <c r="F12072" s="31"/>
      <c r="G12072" s="33"/>
      <c r="I12072" s="33"/>
      <c r="J12072" s="33"/>
      <c r="AB12072" s="35"/>
    </row>
    <row r="12073" spans="1:28" s="6" customFormat="1" x14ac:dyDescent="0.15">
      <c r="A12073" s="6" t="s">
        <v>90</v>
      </c>
      <c r="C12073" s="6">
        <v>5</v>
      </c>
      <c r="E12073" s="31">
        <v>-83</v>
      </c>
      <c r="F12073" s="31"/>
      <c r="G12073" s="33"/>
      <c r="I12073" s="33"/>
      <c r="J12073" s="33"/>
      <c r="AB12073" s="35"/>
    </row>
    <row r="12074" spans="1:28" s="6" customFormat="1" x14ac:dyDescent="0.15">
      <c r="A12074" s="6" t="s">
        <v>90</v>
      </c>
      <c r="C12074" s="6">
        <v>5</v>
      </c>
      <c r="E12074" s="31">
        <v>-83</v>
      </c>
      <c r="F12074" s="31"/>
      <c r="G12074" s="33"/>
      <c r="I12074" s="33"/>
      <c r="J12074" s="33"/>
      <c r="AB12074" s="35"/>
    </row>
    <row r="12075" spans="1:28" s="6" customFormat="1" x14ac:dyDescent="0.15">
      <c r="A12075" s="6" t="s">
        <v>90</v>
      </c>
      <c r="C12075" s="6">
        <v>5</v>
      </c>
      <c r="E12075" s="31">
        <v>-83</v>
      </c>
      <c r="F12075" s="31"/>
      <c r="G12075" s="33"/>
      <c r="I12075" s="33"/>
      <c r="J12075" s="33"/>
      <c r="AB12075" s="35"/>
    </row>
    <row r="12076" spans="1:28" s="6" customFormat="1" x14ac:dyDescent="0.15">
      <c r="A12076" s="6" t="s">
        <v>90</v>
      </c>
      <c r="C12076" s="6">
        <v>5</v>
      </c>
      <c r="E12076" s="31">
        <v>-83</v>
      </c>
      <c r="F12076" s="31"/>
      <c r="G12076" s="33"/>
      <c r="I12076" s="33"/>
      <c r="J12076" s="33"/>
      <c r="AB12076" s="35"/>
    </row>
    <row r="12077" spans="1:28" s="6" customFormat="1" x14ac:dyDescent="0.15">
      <c r="A12077" s="6" t="s">
        <v>90</v>
      </c>
      <c r="C12077" s="6">
        <v>5</v>
      </c>
      <c r="E12077" s="31">
        <v>-83</v>
      </c>
      <c r="F12077" s="31"/>
      <c r="G12077" s="33"/>
      <c r="I12077" s="33"/>
      <c r="J12077" s="33"/>
      <c r="AB12077" s="35"/>
    </row>
    <row r="12078" spans="1:28" s="6" customFormat="1" x14ac:dyDescent="0.15">
      <c r="A12078" s="6" t="s">
        <v>90</v>
      </c>
      <c r="C12078" s="6">
        <v>5</v>
      </c>
      <c r="E12078" s="31">
        <v>-83</v>
      </c>
      <c r="F12078" s="31"/>
      <c r="G12078" s="33"/>
      <c r="I12078" s="33"/>
      <c r="J12078" s="33"/>
      <c r="AB12078" s="35"/>
    </row>
    <row r="12079" spans="1:28" s="6" customFormat="1" x14ac:dyDescent="0.15">
      <c r="A12079" s="6" t="s">
        <v>90</v>
      </c>
      <c r="C12079" s="6">
        <v>5</v>
      </c>
      <c r="E12079" s="31">
        <v>-83</v>
      </c>
      <c r="F12079" s="31"/>
      <c r="G12079" s="33"/>
      <c r="I12079" s="33"/>
      <c r="J12079" s="33"/>
      <c r="AB12079" s="35"/>
    </row>
    <row r="12080" spans="1:28" s="6" customFormat="1" x14ac:dyDescent="0.15">
      <c r="A12080" s="6" t="s">
        <v>90</v>
      </c>
      <c r="C12080" s="6">
        <v>5</v>
      </c>
      <c r="E12080" s="31">
        <v>-83</v>
      </c>
      <c r="F12080" s="31"/>
      <c r="G12080" s="33"/>
      <c r="I12080" s="33"/>
      <c r="J12080" s="33"/>
      <c r="AB12080" s="35"/>
    </row>
    <row r="12081" spans="1:28" s="6" customFormat="1" x14ac:dyDescent="0.15">
      <c r="A12081" s="6" t="s">
        <v>90</v>
      </c>
      <c r="C12081" s="6">
        <v>5</v>
      </c>
      <c r="E12081" s="31">
        <v>-80</v>
      </c>
      <c r="F12081" s="31"/>
      <c r="G12081" s="33"/>
      <c r="I12081" s="33"/>
      <c r="J12081" s="33"/>
      <c r="AB12081" s="35"/>
    </row>
    <row r="12082" spans="1:28" s="6" customFormat="1" x14ac:dyDescent="0.15">
      <c r="A12082" s="6" t="s">
        <v>90</v>
      </c>
      <c r="C12082" s="6">
        <v>5</v>
      </c>
      <c r="E12082" s="31">
        <v>-80</v>
      </c>
      <c r="F12082" s="31"/>
      <c r="G12082" s="33"/>
      <c r="I12082" s="33"/>
      <c r="J12082" s="33"/>
      <c r="AB12082" s="35"/>
    </row>
    <row r="12083" spans="1:28" s="6" customFormat="1" x14ac:dyDescent="0.15">
      <c r="A12083" s="6" t="s">
        <v>90</v>
      </c>
      <c r="C12083" s="6">
        <v>5</v>
      </c>
      <c r="E12083" s="31">
        <v>-80</v>
      </c>
      <c r="F12083" s="31"/>
      <c r="G12083" s="33"/>
      <c r="I12083" s="33"/>
      <c r="J12083" s="33"/>
      <c r="AB12083" s="35"/>
    </row>
    <row r="12084" spans="1:28" s="6" customFormat="1" x14ac:dyDescent="0.15">
      <c r="A12084" s="6" t="s">
        <v>90</v>
      </c>
      <c r="C12084" s="6">
        <v>5</v>
      </c>
      <c r="E12084" s="31">
        <v>-80</v>
      </c>
      <c r="F12084" s="31"/>
      <c r="G12084" s="33"/>
      <c r="I12084" s="33"/>
      <c r="J12084" s="33"/>
      <c r="AB12084" s="35"/>
    </row>
    <row r="12085" spans="1:28" s="6" customFormat="1" x14ac:dyDescent="0.15">
      <c r="A12085" s="6" t="s">
        <v>90</v>
      </c>
      <c r="C12085" s="6">
        <v>5</v>
      </c>
      <c r="E12085" s="31">
        <v>-80</v>
      </c>
      <c r="F12085" s="31"/>
      <c r="G12085" s="33"/>
      <c r="I12085" s="33"/>
      <c r="J12085" s="33"/>
      <c r="AB12085" s="35"/>
    </row>
    <row r="12086" spans="1:28" s="6" customFormat="1" x14ac:dyDescent="0.15">
      <c r="A12086" s="6" t="s">
        <v>90</v>
      </c>
      <c r="C12086" s="6">
        <v>5</v>
      </c>
      <c r="E12086" s="31">
        <v>-80</v>
      </c>
      <c r="F12086" s="31"/>
      <c r="G12086" s="33"/>
      <c r="I12086" s="33"/>
      <c r="J12086" s="33"/>
      <c r="AB12086" s="35"/>
    </row>
    <row r="12087" spans="1:28" s="6" customFormat="1" x14ac:dyDescent="0.15">
      <c r="A12087" s="6" t="s">
        <v>90</v>
      </c>
      <c r="C12087" s="6">
        <v>5</v>
      </c>
      <c r="E12087" s="31">
        <v>-78</v>
      </c>
      <c r="F12087" s="31"/>
      <c r="G12087" s="33"/>
      <c r="I12087" s="33"/>
      <c r="J12087" s="33"/>
      <c r="AB12087" s="35"/>
    </row>
    <row r="12088" spans="1:28" s="6" customFormat="1" x14ac:dyDescent="0.15">
      <c r="A12088" s="6" t="s">
        <v>90</v>
      </c>
      <c r="C12088" s="6">
        <v>5</v>
      </c>
      <c r="E12088" s="31">
        <v>-76</v>
      </c>
      <c r="F12088" s="31"/>
      <c r="G12088" s="33"/>
      <c r="I12088" s="33"/>
      <c r="J12088" s="33"/>
      <c r="AB12088" s="35"/>
    </row>
    <row r="12089" spans="1:28" s="6" customFormat="1" x14ac:dyDescent="0.15">
      <c r="A12089" s="6" t="s">
        <v>90</v>
      </c>
      <c r="C12089" s="6">
        <v>5</v>
      </c>
      <c r="E12089" s="31">
        <v>-76</v>
      </c>
      <c r="F12089" s="31"/>
      <c r="G12089" s="33"/>
      <c r="I12089" s="33"/>
      <c r="J12089" s="33"/>
      <c r="AB12089" s="35"/>
    </row>
    <row r="12090" spans="1:28" s="6" customFormat="1" x14ac:dyDescent="0.15">
      <c r="A12090" s="6" t="s">
        <v>90</v>
      </c>
      <c r="C12090" s="6">
        <v>5</v>
      </c>
      <c r="E12090" s="31">
        <v>-81</v>
      </c>
      <c r="F12090" s="31"/>
      <c r="G12090" s="33"/>
      <c r="I12090" s="33"/>
      <c r="J12090" s="33"/>
      <c r="AB12090" s="35"/>
    </row>
    <row r="12091" spans="1:28" s="6" customFormat="1" x14ac:dyDescent="0.15">
      <c r="A12091" s="6" t="s">
        <v>90</v>
      </c>
      <c r="C12091" s="6">
        <v>5</v>
      </c>
      <c r="E12091" s="31">
        <v>-81</v>
      </c>
      <c r="F12091" s="31"/>
      <c r="G12091" s="33"/>
      <c r="I12091" s="33"/>
      <c r="J12091" s="33"/>
      <c r="AB12091" s="35"/>
    </row>
    <row r="12092" spans="1:28" s="6" customFormat="1" x14ac:dyDescent="0.15">
      <c r="A12092" s="6" t="s">
        <v>90</v>
      </c>
      <c r="C12092" s="6">
        <v>5</v>
      </c>
      <c r="E12092" s="31">
        <v>-81</v>
      </c>
      <c r="F12092" s="31"/>
      <c r="G12092" s="33"/>
      <c r="I12092" s="33"/>
      <c r="J12092" s="33"/>
      <c r="AB12092" s="35"/>
    </row>
    <row r="12093" spans="1:28" s="6" customFormat="1" x14ac:dyDescent="0.15">
      <c r="A12093" s="6" t="s">
        <v>90</v>
      </c>
      <c r="C12093" s="6">
        <v>5</v>
      </c>
      <c r="E12093" s="31">
        <v>-83</v>
      </c>
      <c r="F12093" s="31"/>
      <c r="G12093" s="33"/>
      <c r="I12093" s="33"/>
      <c r="J12093" s="33"/>
      <c r="AB12093" s="35"/>
    </row>
    <row r="12094" spans="1:28" s="6" customFormat="1" x14ac:dyDescent="0.15">
      <c r="A12094" s="6" t="s">
        <v>90</v>
      </c>
      <c r="C12094" s="6">
        <v>5</v>
      </c>
      <c r="E12094" s="31">
        <v>-83</v>
      </c>
      <c r="F12094" s="31"/>
      <c r="G12094" s="33"/>
      <c r="I12094" s="33"/>
      <c r="J12094" s="33"/>
      <c r="AB12094" s="35"/>
    </row>
    <row r="12095" spans="1:28" s="6" customFormat="1" x14ac:dyDescent="0.15">
      <c r="A12095" s="6" t="s">
        <v>90</v>
      </c>
      <c r="C12095" s="6">
        <v>5</v>
      </c>
      <c r="E12095" s="31">
        <v>-82</v>
      </c>
      <c r="F12095" s="31"/>
      <c r="G12095" s="33"/>
      <c r="I12095" s="33"/>
      <c r="J12095" s="33"/>
      <c r="AB12095" s="35"/>
    </row>
    <row r="12096" spans="1:28" s="6" customFormat="1" x14ac:dyDescent="0.15">
      <c r="A12096" s="6" t="s">
        <v>90</v>
      </c>
      <c r="C12096" s="6">
        <v>5</v>
      </c>
      <c r="E12096" s="31">
        <v>-82</v>
      </c>
      <c r="F12096" s="31"/>
      <c r="G12096" s="33"/>
      <c r="I12096" s="33"/>
      <c r="J12096" s="33"/>
      <c r="AB12096" s="35"/>
    </row>
    <row r="12097" spans="1:28" s="6" customFormat="1" x14ac:dyDescent="0.15">
      <c r="A12097" s="6" t="s">
        <v>90</v>
      </c>
      <c r="C12097" s="6">
        <v>5</v>
      </c>
      <c r="E12097" s="31">
        <v>-82</v>
      </c>
      <c r="F12097" s="31"/>
      <c r="G12097" s="33"/>
      <c r="I12097" s="33"/>
      <c r="J12097" s="33"/>
      <c r="AB12097" s="35"/>
    </row>
    <row r="12098" spans="1:28" s="6" customFormat="1" x14ac:dyDescent="0.15">
      <c r="A12098" s="6" t="s">
        <v>90</v>
      </c>
      <c r="C12098" s="6">
        <v>5</v>
      </c>
      <c r="E12098" s="31">
        <v>-82</v>
      </c>
      <c r="F12098" s="31"/>
      <c r="G12098" s="33"/>
      <c r="I12098" s="33"/>
      <c r="J12098" s="33"/>
      <c r="AB12098" s="35"/>
    </row>
    <row r="12099" spans="1:28" s="6" customFormat="1" x14ac:dyDescent="0.15">
      <c r="A12099" s="6" t="s">
        <v>90</v>
      </c>
      <c r="C12099" s="6">
        <v>5</v>
      </c>
      <c r="E12099" s="31">
        <v>-82</v>
      </c>
      <c r="F12099" s="31"/>
      <c r="G12099" s="33"/>
      <c r="I12099" s="33"/>
      <c r="J12099" s="33"/>
      <c r="AB12099" s="35"/>
    </row>
    <row r="12100" spans="1:28" s="6" customFormat="1" x14ac:dyDescent="0.15">
      <c r="A12100" s="6" t="s">
        <v>90</v>
      </c>
      <c r="C12100" s="6">
        <v>5</v>
      </c>
      <c r="E12100" s="31">
        <v>-82</v>
      </c>
      <c r="F12100" s="31"/>
      <c r="G12100" s="33"/>
      <c r="I12100" s="33"/>
      <c r="J12100" s="33"/>
      <c r="AB12100" s="35"/>
    </row>
    <row r="12101" spans="1:28" s="6" customFormat="1" x14ac:dyDescent="0.15">
      <c r="A12101" s="6" t="s">
        <v>90</v>
      </c>
      <c r="C12101" s="6">
        <v>5</v>
      </c>
      <c r="E12101" s="31">
        <v>-82</v>
      </c>
      <c r="F12101" s="31"/>
      <c r="G12101" s="33"/>
      <c r="I12101" s="33"/>
      <c r="J12101" s="33"/>
      <c r="AB12101" s="35"/>
    </row>
    <row r="12102" spans="1:28" s="6" customFormat="1" x14ac:dyDescent="0.15">
      <c r="A12102" s="6" t="s">
        <v>90</v>
      </c>
      <c r="C12102" s="6">
        <v>5</v>
      </c>
      <c r="E12102" s="31">
        <v>-82</v>
      </c>
      <c r="F12102" s="31"/>
      <c r="G12102" s="33"/>
      <c r="I12102" s="33"/>
      <c r="J12102" s="33"/>
      <c r="AB12102" s="35"/>
    </row>
    <row r="12103" spans="1:28" s="6" customFormat="1" x14ac:dyDescent="0.15">
      <c r="A12103" s="6" t="s">
        <v>90</v>
      </c>
      <c r="C12103" s="6">
        <v>5</v>
      </c>
      <c r="E12103" s="31">
        <v>-82</v>
      </c>
      <c r="F12103" s="31"/>
      <c r="G12103" s="33"/>
      <c r="I12103" s="33"/>
      <c r="J12103" s="33"/>
      <c r="AB12103" s="35"/>
    </row>
    <row r="12104" spans="1:28" s="6" customFormat="1" x14ac:dyDescent="0.15">
      <c r="A12104" s="6" t="s">
        <v>90</v>
      </c>
      <c r="C12104" s="6">
        <v>5</v>
      </c>
      <c r="E12104" s="31">
        <v>-82</v>
      </c>
      <c r="F12104" s="31"/>
      <c r="G12104" s="33"/>
      <c r="I12104" s="33"/>
      <c r="J12104" s="33"/>
      <c r="AB12104" s="35"/>
    </row>
    <row r="12105" spans="1:28" s="6" customFormat="1" x14ac:dyDescent="0.15">
      <c r="A12105" s="6" t="s">
        <v>90</v>
      </c>
      <c r="C12105" s="6">
        <v>5</v>
      </c>
      <c r="E12105" s="31">
        <v>-82</v>
      </c>
      <c r="F12105" s="31"/>
      <c r="G12105" s="33"/>
      <c r="I12105" s="33"/>
      <c r="J12105" s="33"/>
      <c r="AB12105" s="35"/>
    </row>
    <row r="12106" spans="1:28" s="6" customFormat="1" x14ac:dyDescent="0.15">
      <c r="A12106" s="6" t="s">
        <v>90</v>
      </c>
      <c r="C12106" s="6">
        <v>5</v>
      </c>
      <c r="E12106" s="31">
        <v>-82</v>
      </c>
      <c r="F12106" s="31"/>
      <c r="G12106" s="33"/>
      <c r="I12106" s="33"/>
      <c r="J12106" s="33"/>
      <c r="AB12106" s="35"/>
    </row>
    <row r="12107" spans="1:28" s="6" customFormat="1" x14ac:dyDescent="0.15">
      <c r="A12107" s="6" t="s">
        <v>90</v>
      </c>
      <c r="C12107" s="6">
        <v>5</v>
      </c>
      <c r="E12107" s="31">
        <v>-82</v>
      </c>
      <c r="F12107" s="31"/>
      <c r="G12107" s="33"/>
      <c r="I12107" s="33"/>
      <c r="J12107" s="33"/>
      <c r="AB12107" s="35"/>
    </row>
    <row r="12108" spans="1:28" s="6" customFormat="1" x14ac:dyDescent="0.15">
      <c r="A12108" s="6" t="s">
        <v>90</v>
      </c>
      <c r="C12108" s="6">
        <v>5</v>
      </c>
      <c r="E12108" s="31">
        <v>-82</v>
      </c>
      <c r="F12108" s="31"/>
      <c r="G12108" s="33"/>
      <c r="I12108" s="33"/>
      <c r="J12108" s="33"/>
      <c r="AB12108" s="35"/>
    </row>
    <row r="12109" spans="1:28" s="6" customFormat="1" x14ac:dyDescent="0.15">
      <c r="A12109" s="6" t="s">
        <v>90</v>
      </c>
      <c r="C12109" s="6">
        <v>5</v>
      </c>
      <c r="E12109" s="31">
        <v>-82</v>
      </c>
      <c r="F12109" s="31"/>
      <c r="G12109" s="33"/>
      <c r="I12109" s="33"/>
      <c r="J12109" s="33"/>
      <c r="AB12109" s="35"/>
    </row>
    <row r="12110" spans="1:28" s="6" customFormat="1" x14ac:dyDescent="0.15">
      <c r="A12110" s="6" t="s">
        <v>90</v>
      </c>
      <c r="C12110" s="6">
        <v>5</v>
      </c>
      <c r="E12110" s="31">
        <v>-82</v>
      </c>
      <c r="F12110" s="31"/>
      <c r="G12110" s="33"/>
      <c r="I12110" s="33"/>
      <c r="J12110" s="33"/>
      <c r="AB12110" s="35"/>
    </row>
    <row r="12111" spans="1:28" s="6" customFormat="1" x14ac:dyDescent="0.15">
      <c r="A12111" s="6" t="s">
        <v>90</v>
      </c>
      <c r="C12111" s="6">
        <v>5</v>
      </c>
      <c r="E12111" s="31">
        <v>-87</v>
      </c>
      <c r="F12111" s="31"/>
      <c r="G12111" s="33"/>
      <c r="I12111" s="33"/>
      <c r="J12111" s="33"/>
      <c r="AB12111" s="35"/>
    </row>
    <row r="12112" spans="1:28" s="6" customFormat="1" x14ac:dyDescent="0.15">
      <c r="A12112" s="6" t="s">
        <v>90</v>
      </c>
      <c r="C12112" s="6">
        <v>5</v>
      </c>
      <c r="E12112" s="31">
        <v>-87</v>
      </c>
      <c r="F12112" s="31"/>
      <c r="G12112" s="33"/>
      <c r="I12112" s="33"/>
      <c r="J12112" s="33"/>
      <c r="AB12112" s="35"/>
    </row>
    <row r="12113" spans="1:28" s="6" customFormat="1" x14ac:dyDescent="0.15">
      <c r="A12113" s="6" t="s">
        <v>90</v>
      </c>
      <c r="C12113" s="6">
        <v>5</v>
      </c>
      <c r="E12113" s="31">
        <v>-82</v>
      </c>
      <c r="F12113" s="31"/>
      <c r="G12113" s="33"/>
      <c r="I12113" s="33"/>
      <c r="J12113" s="33"/>
      <c r="AB12113" s="35"/>
    </row>
    <row r="12114" spans="1:28" s="6" customFormat="1" x14ac:dyDescent="0.15">
      <c r="A12114" s="6" t="s">
        <v>90</v>
      </c>
      <c r="C12114" s="6">
        <v>5</v>
      </c>
      <c r="E12114" s="31">
        <v>-80</v>
      </c>
      <c r="F12114" s="31"/>
      <c r="G12114" s="33"/>
      <c r="I12114" s="33"/>
      <c r="J12114" s="33"/>
      <c r="AB12114" s="35"/>
    </row>
    <row r="12115" spans="1:28" s="6" customFormat="1" x14ac:dyDescent="0.15">
      <c r="A12115" s="6" t="s">
        <v>90</v>
      </c>
      <c r="C12115" s="6">
        <v>5</v>
      </c>
      <c r="E12115" s="31">
        <v>-80</v>
      </c>
      <c r="F12115" s="31"/>
      <c r="G12115" s="33"/>
      <c r="I12115" s="33"/>
      <c r="J12115" s="33"/>
      <c r="AB12115" s="35"/>
    </row>
    <row r="12116" spans="1:28" s="6" customFormat="1" x14ac:dyDescent="0.15">
      <c r="A12116" s="6" t="s">
        <v>90</v>
      </c>
      <c r="C12116" s="6">
        <v>5</v>
      </c>
      <c r="E12116" s="31">
        <v>-78</v>
      </c>
      <c r="F12116" s="31"/>
      <c r="G12116" s="33"/>
      <c r="I12116" s="33"/>
      <c r="J12116" s="33"/>
      <c r="AB12116" s="35"/>
    </row>
    <row r="12117" spans="1:28" s="6" customFormat="1" x14ac:dyDescent="0.15">
      <c r="A12117" s="6" t="s">
        <v>90</v>
      </c>
      <c r="C12117" s="6">
        <v>5</v>
      </c>
      <c r="E12117" s="31">
        <v>-78</v>
      </c>
      <c r="F12117" s="31"/>
      <c r="G12117" s="33"/>
      <c r="I12117" s="33"/>
      <c r="J12117" s="33"/>
      <c r="AB12117" s="35"/>
    </row>
    <row r="12118" spans="1:28" s="6" customFormat="1" x14ac:dyDescent="0.15">
      <c r="A12118" s="6" t="s">
        <v>90</v>
      </c>
      <c r="C12118" s="6">
        <v>5</v>
      </c>
      <c r="E12118" s="31">
        <v>-79</v>
      </c>
      <c r="F12118" s="31"/>
      <c r="G12118" s="33"/>
      <c r="I12118" s="33"/>
      <c r="J12118" s="33"/>
      <c r="AB12118" s="35"/>
    </row>
    <row r="12119" spans="1:28" s="6" customFormat="1" x14ac:dyDescent="0.15">
      <c r="A12119" s="6" t="s">
        <v>90</v>
      </c>
      <c r="C12119" s="6">
        <v>5</v>
      </c>
      <c r="E12119" s="31">
        <v>-79</v>
      </c>
      <c r="F12119" s="31"/>
      <c r="G12119" s="33"/>
      <c r="I12119" s="33"/>
      <c r="J12119" s="33"/>
      <c r="AB12119" s="35"/>
    </row>
    <row r="12120" spans="1:28" s="6" customFormat="1" x14ac:dyDescent="0.15">
      <c r="A12120" s="6" t="s">
        <v>90</v>
      </c>
      <c r="C12120" s="6">
        <v>5</v>
      </c>
      <c r="E12120" s="31">
        <v>-79</v>
      </c>
      <c r="F12120" s="31"/>
      <c r="G12120" s="33"/>
      <c r="I12120" s="33"/>
      <c r="J12120" s="33"/>
      <c r="AB12120" s="35"/>
    </row>
    <row r="12121" spans="1:28" s="6" customFormat="1" x14ac:dyDescent="0.15">
      <c r="A12121" s="6" t="s">
        <v>90</v>
      </c>
      <c r="C12121" s="6">
        <v>5</v>
      </c>
      <c r="E12121" s="31">
        <v>-79</v>
      </c>
      <c r="F12121" s="31"/>
      <c r="G12121" s="33"/>
      <c r="I12121" s="33"/>
      <c r="J12121" s="33"/>
      <c r="AB12121" s="35"/>
    </row>
    <row r="12122" spans="1:28" s="6" customFormat="1" x14ac:dyDescent="0.15">
      <c r="A12122" s="6" t="s">
        <v>90</v>
      </c>
      <c r="C12122" s="6">
        <v>5</v>
      </c>
      <c r="E12122" s="31">
        <v>-79</v>
      </c>
      <c r="F12122" s="31"/>
      <c r="G12122" s="33"/>
      <c r="I12122" s="33"/>
      <c r="J12122" s="33"/>
      <c r="AB12122" s="35"/>
    </row>
    <row r="12123" spans="1:28" s="6" customFormat="1" x14ac:dyDescent="0.15">
      <c r="A12123" s="6" t="s">
        <v>90</v>
      </c>
      <c r="C12123" s="6">
        <v>5</v>
      </c>
      <c r="E12123" s="31">
        <v>-79</v>
      </c>
      <c r="F12123" s="31"/>
      <c r="G12123" s="33"/>
      <c r="I12123" s="33"/>
      <c r="J12123" s="33"/>
      <c r="AB12123" s="35"/>
    </row>
    <row r="12124" spans="1:28" s="6" customFormat="1" x14ac:dyDescent="0.15">
      <c r="A12124" s="6" t="s">
        <v>90</v>
      </c>
      <c r="C12124" s="6">
        <v>5</v>
      </c>
      <c r="E12124" s="31">
        <v>-79</v>
      </c>
      <c r="F12124" s="31"/>
      <c r="G12124" s="33"/>
      <c r="I12124" s="33"/>
      <c r="J12124" s="33"/>
      <c r="AB12124" s="35"/>
    </row>
    <row r="12125" spans="1:28" s="6" customFormat="1" x14ac:dyDescent="0.15">
      <c r="A12125" s="6" t="s">
        <v>90</v>
      </c>
      <c r="C12125" s="6">
        <v>5</v>
      </c>
      <c r="E12125" s="31">
        <v>-79</v>
      </c>
      <c r="F12125" s="31"/>
      <c r="G12125" s="33"/>
      <c r="I12125" s="33"/>
      <c r="J12125" s="33"/>
      <c r="AB12125" s="35"/>
    </row>
    <row r="12126" spans="1:28" s="6" customFormat="1" x14ac:dyDescent="0.15">
      <c r="A12126" s="6" t="s">
        <v>90</v>
      </c>
      <c r="C12126" s="6">
        <v>5</v>
      </c>
      <c r="E12126" s="31">
        <v>-79</v>
      </c>
      <c r="F12126" s="31"/>
      <c r="G12126" s="33"/>
      <c r="I12126" s="33"/>
      <c r="J12126" s="33"/>
      <c r="AB12126" s="35"/>
    </row>
    <row r="12127" spans="1:28" s="6" customFormat="1" x14ac:dyDescent="0.15">
      <c r="A12127" s="6" t="s">
        <v>90</v>
      </c>
      <c r="C12127" s="6">
        <v>5</v>
      </c>
      <c r="E12127" s="31">
        <v>-79</v>
      </c>
      <c r="F12127" s="31"/>
      <c r="G12127" s="33"/>
      <c r="I12127" s="33"/>
      <c r="J12127" s="33"/>
      <c r="AB12127" s="35"/>
    </row>
    <row r="12128" spans="1:28" s="6" customFormat="1" x14ac:dyDescent="0.15">
      <c r="A12128" s="6" t="s">
        <v>90</v>
      </c>
      <c r="C12128" s="6">
        <v>5</v>
      </c>
      <c r="E12128" s="31">
        <v>-79</v>
      </c>
      <c r="F12128" s="31"/>
      <c r="G12128" s="33"/>
      <c r="I12128" s="33"/>
      <c r="J12128" s="33"/>
      <c r="AB12128" s="35"/>
    </row>
    <row r="12129" spans="1:28" s="6" customFormat="1" x14ac:dyDescent="0.15">
      <c r="A12129" s="6" t="s">
        <v>90</v>
      </c>
      <c r="C12129" s="6">
        <v>5</v>
      </c>
      <c r="E12129" s="31">
        <v>-79</v>
      </c>
      <c r="F12129" s="31"/>
      <c r="G12129" s="33"/>
      <c r="I12129" s="33"/>
      <c r="J12129" s="33"/>
      <c r="AB12129" s="35"/>
    </row>
    <row r="12130" spans="1:28" s="6" customFormat="1" x14ac:dyDescent="0.15">
      <c r="A12130" s="6" t="s">
        <v>90</v>
      </c>
      <c r="C12130" s="6">
        <v>5</v>
      </c>
      <c r="E12130" s="31">
        <v>-79</v>
      </c>
      <c r="F12130" s="31"/>
      <c r="G12130" s="33"/>
      <c r="I12130" s="33"/>
      <c r="J12130" s="33"/>
      <c r="AB12130" s="35"/>
    </row>
    <row r="12131" spans="1:28" s="6" customFormat="1" x14ac:dyDescent="0.15">
      <c r="A12131" s="6" t="s">
        <v>90</v>
      </c>
      <c r="C12131" s="6">
        <v>5</v>
      </c>
      <c r="E12131" s="31">
        <v>-79</v>
      </c>
      <c r="F12131" s="31"/>
      <c r="G12131" s="33"/>
      <c r="I12131" s="33"/>
      <c r="J12131" s="33"/>
      <c r="AB12131" s="35"/>
    </row>
    <row r="12132" spans="1:28" s="6" customFormat="1" x14ac:dyDescent="0.15">
      <c r="A12132" s="6" t="s">
        <v>90</v>
      </c>
      <c r="C12132" s="6">
        <v>5</v>
      </c>
      <c r="E12132" s="31">
        <v>-79</v>
      </c>
      <c r="F12132" s="31"/>
      <c r="G12132" s="33"/>
      <c r="I12132" s="33"/>
      <c r="J12132" s="33"/>
      <c r="AB12132" s="35"/>
    </row>
    <row r="12133" spans="1:28" s="6" customFormat="1" x14ac:dyDescent="0.15">
      <c r="A12133" s="6" t="s">
        <v>90</v>
      </c>
      <c r="C12133" s="6">
        <v>5</v>
      </c>
      <c r="E12133" s="31">
        <v>-79</v>
      </c>
      <c r="F12133" s="31"/>
      <c r="G12133" s="33"/>
      <c r="I12133" s="33"/>
      <c r="J12133" s="33"/>
      <c r="AB12133" s="35"/>
    </row>
    <row r="12134" spans="1:28" s="6" customFormat="1" x14ac:dyDescent="0.15">
      <c r="A12134" s="6" t="s">
        <v>90</v>
      </c>
      <c r="C12134" s="6">
        <v>5</v>
      </c>
      <c r="E12134" s="31">
        <v>-79</v>
      </c>
      <c r="F12134" s="31"/>
      <c r="G12134" s="33"/>
      <c r="I12134" s="33"/>
      <c r="J12134" s="33"/>
      <c r="AB12134" s="35"/>
    </row>
    <row r="12135" spans="1:28" s="6" customFormat="1" x14ac:dyDescent="0.15">
      <c r="A12135" s="6" t="s">
        <v>90</v>
      </c>
      <c r="C12135" s="6">
        <v>5</v>
      </c>
      <c r="E12135" s="31">
        <v>-79</v>
      </c>
      <c r="F12135" s="31"/>
      <c r="G12135" s="33"/>
      <c r="I12135" s="33"/>
      <c r="J12135" s="33"/>
      <c r="AB12135" s="35"/>
    </row>
    <row r="12136" spans="1:28" s="6" customFormat="1" x14ac:dyDescent="0.15">
      <c r="A12136" s="6" t="s">
        <v>90</v>
      </c>
      <c r="C12136" s="6">
        <v>5</v>
      </c>
      <c r="E12136" s="31">
        <v>-79</v>
      </c>
      <c r="F12136" s="31"/>
      <c r="G12136" s="33"/>
      <c r="I12136" s="33"/>
      <c r="J12136" s="33"/>
      <c r="AB12136" s="35"/>
    </row>
    <row r="12137" spans="1:28" s="6" customFormat="1" x14ac:dyDescent="0.15">
      <c r="A12137" s="6" t="s">
        <v>90</v>
      </c>
      <c r="C12137" s="6">
        <v>5</v>
      </c>
      <c r="E12137" s="31">
        <v>-79</v>
      </c>
      <c r="F12137" s="31"/>
      <c r="G12137" s="33"/>
      <c r="I12137" s="33"/>
      <c r="J12137" s="33"/>
      <c r="AB12137" s="35"/>
    </row>
    <row r="12138" spans="1:28" s="6" customFormat="1" x14ac:dyDescent="0.15">
      <c r="A12138" s="6" t="s">
        <v>90</v>
      </c>
      <c r="C12138" s="6">
        <v>5</v>
      </c>
      <c r="E12138" s="31">
        <v>-79</v>
      </c>
      <c r="F12138" s="31"/>
      <c r="G12138" s="33"/>
      <c r="I12138" s="33"/>
      <c r="J12138" s="33"/>
      <c r="AB12138" s="35"/>
    </row>
    <row r="12139" spans="1:28" s="6" customFormat="1" x14ac:dyDescent="0.15">
      <c r="A12139" s="6" t="s">
        <v>90</v>
      </c>
      <c r="C12139" s="6">
        <v>5</v>
      </c>
      <c r="E12139" s="31">
        <v>-79</v>
      </c>
      <c r="F12139" s="31"/>
      <c r="G12139" s="33"/>
      <c r="I12139" s="33"/>
      <c r="J12139" s="33"/>
      <c r="AB12139" s="35"/>
    </row>
    <row r="12140" spans="1:28" s="6" customFormat="1" x14ac:dyDescent="0.15">
      <c r="A12140" s="6" t="s">
        <v>90</v>
      </c>
      <c r="C12140" s="6">
        <v>5</v>
      </c>
      <c r="E12140" s="31">
        <v>-79</v>
      </c>
      <c r="F12140" s="31"/>
      <c r="G12140" s="33"/>
      <c r="I12140" s="33"/>
      <c r="J12140" s="33"/>
      <c r="AB12140" s="35"/>
    </row>
    <row r="12141" spans="1:28" s="6" customFormat="1" x14ac:dyDescent="0.15">
      <c r="A12141" s="6" t="s">
        <v>90</v>
      </c>
      <c r="C12141" s="6">
        <v>5</v>
      </c>
      <c r="E12141" s="31">
        <v>-79</v>
      </c>
      <c r="F12141" s="31"/>
      <c r="G12141" s="33"/>
      <c r="I12141" s="33"/>
      <c r="J12141" s="33"/>
      <c r="AB12141" s="35"/>
    </row>
    <row r="12142" spans="1:28" s="6" customFormat="1" x14ac:dyDescent="0.15">
      <c r="A12142" s="6" t="s">
        <v>90</v>
      </c>
      <c r="C12142" s="6">
        <v>5</v>
      </c>
      <c r="E12142" s="31">
        <v>-79</v>
      </c>
      <c r="F12142" s="31"/>
      <c r="G12142" s="33"/>
      <c r="I12142" s="33"/>
      <c r="J12142" s="33"/>
      <c r="AB12142" s="35"/>
    </row>
    <row r="12143" spans="1:28" s="6" customFormat="1" x14ac:dyDescent="0.15">
      <c r="A12143" s="6" t="s">
        <v>90</v>
      </c>
      <c r="C12143" s="6">
        <v>5</v>
      </c>
      <c r="E12143" s="31">
        <v>-79</v>
      </c>
      <c r="F12143" s="31"/>
      <c r="G12143" s="33"/>
      <c r="I12143" s="33"/>
      <c r="J12143" s="33"/>
      <c r="AB12143" s="35"/>
    </row>
    <row r="12144" spans="1:28" s="6" customFormat="1" x14ac:dyDescent="0.15">
      <c r="A12144" s="6" t="s">
        <v>90</v>
      </c>
      <c r="C12144" s="6">
        <v>5</v>
      </c>
      <c r="E12144" s="31">
        <v>-79</v>
      </c>
      <c r="F12144" s="31"/>
      <c r="G12144" s="33"/>
      <c r="I12144" s="33"/>
      <c r="J12144" s="33"/>
      <c r="AB12144" s="35"/>
    </row>
    <row r="12145" spans="1:28" s="6" customFormat="1" x14ac:dyDescent="0.15">
      <c r="A12145" s="6" t="s">
        <v>90</v>
      </c>
      <c r="C12145" s="6">
        <v>5</v>
      </c>
      <c r="E12145" s="31">
        <v>-79</v>
      </c>
      <c r="F12145" s="31"/>
      <c r="G12145" s="33"/>
      <c r="I12145" s="33"/>
      <c r="J12145" s="33"/>
      <c r="AB12145" s="35"/>
    </row>
    <row r="12146" spans="1:28" s="6" customFormat="1" x14ac:dyDescent="0.15">
      <c r="A12146" s="6" t="s">
        <v>90</v>
      </c>
      <c r="C12146" s="6">
        <v>5</v>
      </c>
      <c r="E12146" s="31">
        <v>-79</v>
      </c>
      <c r="F12146" s="31"/>
      <c r="G12146" s="33"/>
      <c r="I12146" s="33"/>
      <c r="J12146" s="33"/>
      <c r="AB12146" s="35"/>
    </row>
    <row r="12147" spans="1:28" s="6" customFormat="1" x14ac:dyDescent="0.15">
      <c r="A12147" s="6" t="s">
        <v>90</v>
      </c>
      <c r="C12147" s="6">
        <v>5</v>
      </c>
      <c r="E12147" s="31">
        <v>-79</v>
      </c>
      <c r="F12147" s="31"/>
      <c r="G12147" s="33"/>
      <c r="I12147" s="33"/>
      <c r="J12147" s="33"/>
      <c r="AB12147" s="35"/>
    </row>
    <row r="12148" spans="1:28" s="6" customFormat="1" x14ac:dyDescent="0.15">
      <c r="A12148" s="6" t="s">
        <v>90</v>
      </c>
      <c r="C12148" s="6">
        <v>5</v>
      </c>
      <c r="E12148" s="31">
        <v>-83</v>
      </c>
      <c r="F12148" s="31"/>
      <c r="G12148" s="33"/>
      <c r="I12148" s="33"/>
      <c r="J12148" s="33"/>
      <c r="AB12148" s="35"/>
    </row>
    <row r="12149" spans="1:28" s="6" customFormat="1" x14ac:dyDescent="0.15">
      <c r="A12149" s="6" t="s">
        <v>90</v>
      </c>
      <c r="C12149" s="6">
        <v>5</v>
      </c>
      <c r="E12149" s="31">
        <v>-83</v>
      </c>
      <c r="F12149" s="31"/>
      <c r="G12149" s="33"/>
      <c r="I12149" s="33"/>
      <c r="J12149" s="33"/>
      <c r="AB12149" s="35"/>
    </row>
    <row r="12150" spans="1:28" s="6" customFormat="1" x14ac:dyDescent="0.15">
      <c r="A12150" s="6" t="s">
        <v>90</v>
      </c>
      <c r="C12150" s="6">
        <v>5</v>
      </c>
      <c r="E12150" s="31">
        <v>-85</v>
      </c>
      <c r="F12150" s="31"/>
      <c r="G12150" s="33"/>
      <c r="I12150" s="33"/>
      <c r="J12150" s="33"/>
      <c r="AB12150" s="35"/>
    </row>
    <row r="12151" spans="1:28" s="6" customFormat="1" x14ac:dyDescent="0.15">
      <c r="A12151" s="6" t="s">
        <v>90</v>
      </c>
      <c r="C12151" s="6">
        <v>5</v>
      </c>
      <c r="E12151" s="31">
        <v>-82</v>
      </c>
      <c r="F12151" s="31"/>
      <c r="G12151" s="33"/>
      <c r="I12151" s="33"/>
      <c r="J12151" s="33"/>
      <c r="AB12151" s="35"/>
    </row>
    <row r="12152" spans="1:28" s="6" customFormat="1" x14ac:dyDescent="0.15">
      <c r="A12152" s="6" t="s">
        <v>90</v>
      </c>
      <c r="C12152" s="6">
        <v>5</v>
      </c>
      <c r="E12152" s="31">
        <v>-82</v>
      </c>
      <c r="F12152" s="31"/>
      <c r="G12152" s="33"/>
      <c r="I12152" s="33"/>
      <c r="J12152" s="33"/>
      <c r="AB12152" s="35"/>
    </row>
    <row r="12153" spans="1:28" s="6" customFormat="1" x14ac:dyDescent="0.15">
      <c r="A12153" s="6" t="s">
        <v>90</v>
      </c>
      <c r="C12153" s="6">
        <v>5</v>
      </c>
      <c r="E12153" s="31">
        <v>-82</v>
      </c>
      <c r="F12153" s="31"/>
      <c r="G12153" s="33"/>
      <c r="I12153" s="33"/>
      <c r="J12153" s="33"/>
      <c r="AB12153" s="35"/>
    </row>
    <row r="12154" spans="1:28" s="6" customFormat="1" x14ac:dyDescent="0.15">
      <c r="A12154" s="6" t="s">
        <v>90</v>
      </c>
      <c r="C12154" s="6">
        <v>5</v>
      </c>
      <c r="E12154" s="31">
        <v>-82</v>
      </c>
      <c r="F12154" s="31"/>
      <c r="G12154" s="33"/>
      <c r="I12154" s="33"/>
      <c r="J12154" s="33"/>
      <c r="AB12154" s="35"/>
    </row>
    <row r="12155" spans="1:28" s="6" customFormat="1" x14ac:dyDescent="0.15">
      <c r="A12155" s="6" t="s">
        <v>90</v>
      </c>
      <c r="C12155" s="6">
        <v>5</v>
      </c>
      <c r="E12155" s="31">
        <v>-82</v>
      </c>
      <c r="F12155" s="31"/>
      <c r="G12155" s="33"/>
      <c r="I12155" s="33"/>
      <c r="J12155" s="33"/>
      <c r="AB12155" s="35"/>
    </row>
    <row r="12156" spans="1:28" s="6" customFormat="1" x14ac:dyDescent="0.15">
      <c r="A12156" s="6" t="s">
        <v>90</v>
      </c>
      <c r="C12156" s="6">
        <v>5</v>
      </c>
      <c r="E12156" s="31">
        <v>-80</v>
      </c>
      <c r="F12156" s="31"/>
      <c r="G12156" s="33"/>
      <c r="I12156" s="33"/>
      <c r="J12156" s="33"/>
      <c r="AB12156" s="35"/>
    </row>
    <row r="12157" spans="1:28" s="6" customFormat="1" x14ac:dyDescent="0.15">
      <c r="A12157" s="6" t="s">
        <v>90</v>
      </c>
      <c r="C12157" s="6">
        <v>5</v>
      </c>
      <c r="E12157" s="31">
        <v>-78</v>
      </c>
      <c r="F12157" s="31"/>
      <c r="G12157" s="33"/>
      <c r="I12157" s="33"/>
      <c r="J12157" s="33"/>
      <c r="AB12157" s="35"/>
    </row>
    <row r="12158" spans="1:28" s="6" customFormat="1" x14ac:dyDescent="0.15">
      <c r="A12158" s="6" t="s">
        <v>90</v>
      </c>
      <c r="C12158" s="6">
        <v>5</v>
      </c>
      <c r="E12158" s="31">
        <v>-78</v>
      </c>
      <c r="F12158" s="31"/>
      <c r="G12158" s="33"/>
      <c r="I12158" s="33"/>
      <c r="J12158" s="33"/>
      <c r="AB12158" s="35"/>
    </row>
    <row r="12159" spans="1:28" s="6" customFormat="1" x14ac:dyDescent="0.15">
      <c r="A12159" s="6" t="s">
        <v>90</v>
      </c>
      <c r="C12159" s="6">
        <v>5</v>
      </c>
      <c r="E12159" s="31">
        <v>-81</v>
      </c>
      <c r="F12159" s="31"/>
      <c r="G12159" s="33"/>
      <c r="I12159" s="33"/>
      <c r="J12159" s="33"/>
      <c r="AB12159" s="35"/>
    </row>
    <row r="12160" spans="1:28" s="6" customFormat="1" x14ac:dyDescent="0.15">
      <c r="A12160" s="6" t="s">
        <v>91</v>
      </c>
      <c r="C12160" s="6">
        <v>5</v>
      </c>
      <c r="E12160" s="31">
        <v>-93</v>
      </c>
      <c r="F12160" s="31"/>
      <c r="G12160" s="33"/>
      <c r="I12160" s="33"/>
      <c r="J12160" s="33"/>
      <c r="AB12160" s="35"/>
    </row>
    <row r="12161" spans="1:28" s="6" customFormat="1" x14ac:dyDescent="0.15">
      <c r="A12161" s="6" t="s">
        <v>91</v>
      </c>
      <c r="C12161" s="6">
        <v>5</v>
      </c>
      <c r="E12161" s="31">
        <v>-92</v>
      </c>
      <c r="F12161" s="31"/>
      <c r="G12161" s="33"/>
      <c r="I12161" s="33"/>
      <c r="J12161" s="33"/>
      <c r="AB12161" s="35"/>
    </row>
    <row r="12162" spans="1:28" s="6" customFormat="1" x14ac:dyDescent="0.15">
      <c r="A12162" s="6" t="s">
        <v>91</v>
      </c>
      <c r="C12162" s="6">
        <v>5</v>
      </c>
      <c r="E12162" s="31">
        <v>-92</v>
      </c>
      <c r="F12162" s="31"/>
      <c r="G12162" s="33"/>
      <c r="I12162" s="33"/>
      <c r="J12162" s="33"/>
      <c r="AB12162" s="35"/>
    </row>
    <row r="12163" spans="1:28" s="6" customFormat="1" x14ac:dyDescent="0.15">
      <c r="A12163" s="6" t="s">
        <v>91</v>
      </c>
      <c r="C12163" s="6">
        <v>5</v>
      </c>
      <c r="E12163" s="31">
        <v>-82</v>
      </c>
      <c r="F12163" s="31"/>
      <c r="G12163" s="33"/>
      <c r="I12163" s="33"/>
      <c r="J12163" s="33"/>
      <c r="AB12163" s="35"/>
    </row>
    <row r="12164" spans="1:28" s="6" customFormat="1" x14ac:dyDescent="0.15">
      <c r="A12164" s="6" t="s">
        <v>91</v>
      </c>
      <c r="C12164" s="6">
        <v>5</v>
      </c>
      <c r="E12164" s="31">
        <v>-82</v>
      </c>
      <c r="F12164" s="31"/>
      <c r="G12164" s="33"/>
      <c r="I12164" s="33"/>
      <c r="J12164" s="33"/>
      <c r="AB12164" s="35"/>
    </row>
    <row r="12165" spans="1:28" s="6" customFormat="1" x14ac:dyDescent="0.15">
      <c r="A12165" s="6" t="s">
        <v>91</v>
      </c>
      <c r="C12165" s="6">
        <v>5</v>
      </c>
      <c r="E12165" s="31">
        <v>-82</v>
      </c>
      <c r="F12165" s="31"/>
      <c r="G12165" s="33"/>
      <c r="I12165" s="33"/>
      <c r="J12165" s="33"/>
      <c r="AB12165" s="35"/>
    </row>
    <row r="12166" spans="1:28" s="6" customFormat="1" x14ac:dyDescent="0.15">
      <c r="A12166" s="6" t="s">
        <v>91</v>
      </c>
      <c r="C12166" s="6">
        <v>5</v>
      </c>
      <c r="E12166" s="31">
        <v>-82</v>
      </c>
      <c r="F12166" s="31"/>
      <c r="G12166" s="33"/>
      <c r="I12166" s="33"/>
      <c r="J12166" s="33"/>
      <c r="AB12166" s="35"/>
    </row>
    <row r="12167" spans="1:28" s="6" customFormat="1" x14ac:dyDescent="0.15">
      <c r="A12167" s="6" t="s">
        <v>91</v>
      </c>
      <c r="C12167" s="6">
        <v>5</v>
      </c>
      <c r="E12167" s="31">
        <v>-82</v>
      </c>
      <c r="F12167" s="31"/>
      <c r="G12167" s="33"/>
      <c r="I12167" s="33"/>
      <c r="J12167" s="33"/>
      <c r="AB12167" s="35"/>
    </row>
    <row r="12168" spans="1:28" s="6" customFormat="1" x14ac:dyDescent="0.15">
      <c r="A12168" s="6" t="s">
        <v>91</v>
      </c>
      <c r="C12168" s="6">
        <v>5</v>
      </c>
      <c r="E12168" s="31">
        <v>-82</v>
      </c>
      <c r="F12168" s="31"/>
      <c r="G12168" s="33"/>
      <c r="I12168" s="33"/>
      <c r="J12168" s="33"/>
      <c r="AB12168" s="35"/>
    </row>
    <row r="12169" spans="1:28" s="6" customFormat="1" x14ac:dyDescent="0.15">
      <c r="A12169" s="6" t="s">
        <v>91</v>
      </c>
      <c r="C12169" s="6">
        <v>5</v>
      </c>
      <c r="E12169" s="31">
        <v>-87</v>
      </c>
      <c r="F12169" s="31"/>
      <c r="G12169" s="33"/>
      <c r="I12169" s="33"/>
      <c r="J12169" s="33"/>
      <c r="AB12169" s="35"/>
    </row>
    <row r="12170" spans="1:28" s="6" customFormat="1" x14ac:dyDescent="0.15">
      <c r="A12170" s="6" t="s">
        <v>91</v>
      </c>
      <c r="C12170" s="6">
        <v>5</v>
      </c>
      <c r="E12170" s="31">
        <v>-84</v>
      </c>
      <c r="F12170" s="31"/>
      <c r="G12170" s="33"/>
      <c r="I12170" s="33"/>
      <c r="J12170" s="33"/>
      <c r="AB12170" s="35"/>
    </row>
    <row r="12171" spans="1:28" s="6" customFormat="1" x14ac:dyDescent="0.15">
      <c r="A12171" s="6" t="s">
        <v>91</v>
      </c>
      <c r="C12171" s="6">
        <v>5</v>
      </c>
      <c r="E12171" s="31">
        <v>-84</v>
      </c>
      <c r="F12171" s="31"/>
      <c r="G12171" s="33"/>
      <c r="I12171" s="33"/>
      <c r="J12171" s="33"/>
      <c r="AB12171" s="35"/>
    </row>
    <row r="12172" spans="1:28" s="6" customFormat="1" x14ac:dyDescent="0.15">
      <c r="A12172" s="6" t="s">
        <v>91</v>
      </c>
      <c r="C12172" s="6">
        <v>5</v>
      </c>
      <c r="E12172" s="31">
        <v>-84</v>
      </c>
      <c r="F12172" s="31"/>
      <c r="G12172" s="33"/>
      <c r="I12172" s="33"/>
      <c r="J12172" s="33"/>
      <c r="AB12172" s="35"/>
    </row>
    <row r="12173" spans="1:28" s="6" customFormat="1" x14ac:dyDescent="0.15">
      <c r="A12173" s="6" t="s">
        <v>91</v>
      </c>
      <c r="C12173" s="6">
        <v>5</v>
      </c>
      <c r="E12173" s="31">
        <v>-84</v>
      </c>
      <c r="F12173" s="31"/>
      <c r="G12173" s="33"/>
      <c r="I12173" s="33"/>
      <c r="J12173" s="33"/>
      <c r="AB12173" s="35"/>
    </row>
    <row r="12174" spans="1:28" s="6" customFormat="1" x14ac:dyDescent="0.15">
      <c r="A12174" s="6" t="s">
        <v>91</v>
      </c>
      <c r="C12174" s="6">
        <v>5</v>
      </c>
      <c r="E12174" s="31">
        <v>-84</v>
      </c>
      <c r="F12174" s="31"/>
      <c r="G12174" s="33"/>
      <c r="I12174" s="33"/>
      <c r="J12174" s="33"/>
      <c r="AB12174" s="35"/>
    </row>
    <row r="12175" spans="1:28" s="6" customFormat="1" x14ac:dyDescent="0.15">
      <c r="A12175" s="6" t="s">
        <v>91</v>
      </c>
      <c r="C12175" s="6">
        <v>5</v>
      </c>
      <c r="E12175" s="31">
        <v>-85</v>
      </c>
      <c r="F12175" s="31"/>
      <c r="G12175" s="33"/>
      <c r="I12175" s="33"/>
      <c r="J12175" s="33"/>
      <c r="AB12175" s="35"/>
    </row>
    <row r="12176" spans="1:28" s="6" customFormat="1" x14ac:dyDescent="0.15">
      <c r="A12176" s="6" t="s">
        <v>91</v>
      </c>
      <c r="C12176" s="6">
        <v>5</v>
      </c>
      <c r="E12176" s="31">
        <v>-85</v>
      </c>
      <c r="F12176" s="31"/>
      <c r="G12176" s="33"/>
      <c r="I12176" s="33"/>
      <c r="J12176" s="33"/>
      <c r="AB12176" s="35"/>
    </row>
    <row r="12177" spans="1:28" s="6" customFormat="1" x14ac:dyDescent="0.15">
      <c r="A12177" s="6" t="s">
        <v>91</v>
      </c>
      <c r="C12177" s="6">
        <v>5</v>
      </c>
      <c r="E12177" s="31">
        <v>-85</v>
      </c>
      <c r="F12177" s="31"/>
      <c r="G12177" s="33"/>
      <c r="I12177" s="33"/>
      <c r="J12177" s="33"/>
      <c r="AB12177" s="35"/>
    </row>
    <row r="12178" spans="1:28" s="6" customFormat="1" x14ac:dyDescent="0.15">
      <c r="A12178" s="6" t="s">
        <v>91</v>
      </c>
      <c r="C12178" s="6">
        <v>5</v>
      </c>
      <c r="E12178" s="31">
        <v>-85</v>
      </c>
      <c r="F12178" s="31"/>
      <c r="G12178" s="33"/>
      <c r="I12178" s="33"/>
      <c r="J12178" s="33"/>
      <c r="AB12178" s="35"/>
    </row>
    <row r="12179" spans="1:28" s="6" customFormat="1" x14ac:dyDescent="0.15">
      <c r="A12179" s="6" t="s">
        <v>91</v>
      </c>
      <c r="C12179" s="6">
        <v>5</v>
      </c>
      <c r="E12179" s="31">
        <v>-85</v>
      </c>
      <c r="F12179" s="31"/>
      <c r="G12179" s="33"/>
      <c r="I12179" s="33"/>
      <c r="J12179" s="33"/>
      <c r="AB12179" s="35"/>
    </row>
    <row r="12180" spans="1:28" s="6" customFormat="1" x14ac:dyDescent="0.15">
      <c r="A12180" s="6" t="s">
        <v>91</v>
      </c>
      <c r="C12180" s="6">
        <v>5</v>
      </c>
      <c r="E12180" s="31">
        <v>-85</v>
      </c>
      <c r="F12180" s="31"/>
      <c r="G12180" s="33"/>
      <c r="I12180" s="33"/>
      <c r="J12180" s="33"/>
      <c r="AB12180" s="35"/>
    </row>
    <row r="12181" spans="1:28" s="6" customFormat="1" x14ac:dyDescent="0.15">
      <c r="A12181" s="6" t="s">
        <v>91</v>
      </c>
      <c r="C12181" s="6">
        <v>5</v>
      </c>
      <c r="E12181" s="31">
        <v>-89</v>
      </c>
      <c r="F12181" s="31"/>
      <c r="G12181" s="33"/>
      <c r="I12181" s="33"/>
      <c r="J12181" s="33"/>
      <c r="AB12181" s="35"/>
    </row>
    <row r="12182" spans="1:28" s="6" customFormat="1" x14ac:dyDescent="0.15">
      <c r="A12182" s="6" t="s">
        <v>91</v>
      </c>
      <c r="C12182" s="6">
        <v>5</v>
      </c>
      <c r="E12182" s="31">
        <v>-93</v>
      </c>
      <c r="F12182" s="31"/>
      <c r="G12182" s="33"/>
      <c r="I12182" s="33"/>
      <c r="J12182" s="33"/>
      <c r="AB12182" s="35"/>
    </row>
    <row r="12183" spans="1:28" s="6" customFormat="1" x14ac:dyDescent="0.15">
      <c r="A12183" s="6" t="s">
        <v>91</v>
      </c>
      <c r="C12183" s="6">
        <v>5</v>
      </c>
      <c r="E12183" s="31">
        <v>-93</v>
      </c>
      <c r="F12183" s="31"/>
      <c r="G12183" s="33"/>
      <c r="I12183" s="33"/>
      <c r="J12183" s="33"/>
      <c r="AB12183" s="35"/>
    </row>
    <row r="12184" spans="1:28" s="6" customFormat="1" x14ac:dyDescent="0.15">
      <c r="A12184" s="6" t="s">
        <v>91</v>
      </c>
      <c r="C12184" s="6">
        <v>5</v>
      </c>
      <c r="E12184" s="31">
        <v>-90</v>
      </c>
      <c r="F12184" s="31"/>
      <c r="G12184" s="33"/>
      <c r="I12184" s="33"/>
      <c r="J12184" s="33"/>
      <c r="AB12184" s="35"/>
    </row>
    <row r="12185" spans="1:28" s="6" customFormat="1" x14ac:dyDescent="0.15">
      <c r="A12185" s="6" t="s">
        <v>91</v>
      </c>
      <c r="C12185" s="6">
        <v>5</v>
      </c>
      <c r="E12185" s="31">
        <v>-90</v>
      </c>
      <c r="F12185" s="31"/>
      <c r="G12185" s="33"/>
      <c r="I12185" s="33"/>
      <c r="J12185" s="33"/>
      <c r="AB12185" s="35"/>
    </row>
    <row r="12186" spans="1:28" s="6" customFormat="1" x14ac:dyDescent="0.15">
      <c r="A12186" s="6" t="s">
        <v>91</v>
      </c>
      <c r="C12186" s="6">
        <v>5</v>
      </c>
      <c r="E12186" s="31">
        <v>-90</v>
      </c>
      <c r="F12186" s="31"/>
      <c r="G12186" s="33"/>
      <c r="I12186" s="33"/>
      <c r="J12186" s="33"/>
      <c r="AB12186" s="35"/>
    </row>
    <row r="12187" spans="1:28" s="6" customFormat="1" x14ac:dyDescent="0.15">
      <c r="A12187" s="6" t="s">
        <v>91</v>
      </c>
      <c r="C12187" s="6">
        <v>5</v>
      </c>
      <c r="E12187" s="31">
        <v>-90</v>
      </c>
      <c r="F12187" s="31"/>
      <c r="G12187" s="33"/>
      <c r="I12187" s="33"/>
      <c r="J12187" s="33"/>
      <c r="AB12187" s="35"/>
    </row>
    <row r="12188" spans="1:28" s="6" customFormat="1" x14ac:dyDescent="0.15">
      <c r="A12188" s="6" t="s">
        <v>91</v>
      </c>
      <c r="C12188" s="6">
        <v>5</v>
      </c>
      <c r="E12188" s="31">
        <v>-93</v>
      </c>
      <c r="F12188" s="31"/>
      <c r="G12188" s="33"/>
      <c r="I12188" s="33"/>
      <c r="J12188" s="33"/>
      <c r="AB12188" s="35"/>
    </row>
    <row r="12189" spans="1:28" s="6" customFormat="1" x14ac:dyDescent="0.15">
      <c r="A12189" s="6" t="s">
        <v>91</v>
      </c>
      <c r="C12189" s="6">
        <v>5</v>
      </c>
      <c r="E12189" s="31">
        <v>-93</v>
      </c>
      <c r="F12189" s="31"/>
      <c r="G12189" s="33"/>
      <c r="I12189" s="33"/>
      <c r="J12189" s="33"/>
      <c r="AB12189" s="35"/>
    </row>
    <row r="12190" spans="1:28" s="6" customFormat="1" x14ac:dyDescent="0.15">
      <c r="A12190" s="6" t="s">
        <v>91</v>
      </c>
      <c r="C12190" s="6">
        <v>5</v>
      </c>
      <c r="E12190" s="31">
        <v>-93</v>
      </c>
      <c r="F12190" s="31"/>
      <c r="G12190" s="33"/>
      <c r="I12190" s="33"/>
      <c r="J12190" s="33"/>
      <c r="AB12190" s="35"/>
    </row>
    <row r="12191" spans="1:28" s="6" customFormat="1" x14ac:dyDescent="0.15">
      <c r="A12191" s="6" t="s">
        <v>91</v>
      </c>
      <c r="C12191" s="6">
        <v>5</v>
      </c>
      <c r="E12191" s="31">
        <v>-93</v>
      </c>
      <c r="F12191" s="31"/>
      <c r="G12191" s="33"/>
      <c r="I12191" s="33"/>
      <c r="J12191" s="33"/>
      <c r="AB12191" s="35"/>
    </row>
    <row r="12192" spans="1:28" s="6" customFormat="1" x14ac:dyDescent="0.15">
      <c r="A12192" s="6" t="s">
        <v>91</v>
      </c>
      <c r="C12192" s="6">
        <v>5</v>
      </c>
      <c r="E12192" s="31">
        <v>-93</v>
      </c>
      <c r="F12192" s="31"/>
      <c r="G12192" s="33"/>
      <c r="I12192" s="33"/>
      <c r="J12192" s="33"/>
      <c r="AB12192" s="35"/>
    </row>
    <row r="12193" spans="1:28" s="6" customFormat="1" x14ac:dyDescent="0.15">
      <c r="A12193" s="6" t="s">
        <v>91</v>
      </c>
      <c r="C12193" s="6">
        <v>5</v>
      </c>
      <c r="E12193" s="31">
        <v>-84</v>
      </c>
      <c r="F12193" s="31"/>
      <c r="G12193" s="33"/>
      <c r="I12193" s="33"/>
      <c r="J12193" s="33"/>
      <c r="AB12193" s="35"/>
    </row>
    <row r="12194" spans="1:28" s="6" customFormat="1" x14ac:dyDescent="0.15">
      <c r="A12194" s="6" t="s">
        <v>91</v>
      </c>
      <c r="C12194" s="6">
        <v>5</v>
      </c>
      <c r="E12194" s="31">
        <v>-84</v>
      </c>
      <c r="F12194" s="31"/>
      <c r="G12194" s="33"/>
      <c r="I12194" s="33"/>
      <c r="J12194" s="33"/>
      <c r="AB12194" s="35"/>
    </row>
    <row r="12195" spans="1:28" s="6" customFormat="1" x14ac:dyDescent="0.15">
      <c r="A12195" s="6" t="s">
        <v>91</v>
      </c>
      <c r="C12195" s="6">
        <v>5</v>
      </c>
      <c r="E12195" s="31">
        <v>-84</v>
      </c>
      <c r="F12195" s="31"/>
      <c r="G12195" s="33"/>
      <c r="I12195" s="33"/>
      <c r="J12195" s="33"/>
      <c r="AB12195" s="35"/>
    </row>
    <row r="12196" spans="1:28" s="6" customFormat="1" x14ac:dyDescent="0.15">
      <c r="A12196" s="6" t="s">
        <v>91</v>
      </c>
      <c r="C12196" s="6">
        <v>5</v>
      </c>
      <c r="E12196" s="31">
        <v>-84</v>
      </c>
      <c r="F12196" s="31"/>
      <c r="G12196" s="33"/>
      <c r="I12196" s="33"/>
      <c r="J12196" s="33"/>
      <c r="AB12196" s="35"/>
    </row>
    <row r="12197" spans="1:28" s="6" customFormat="1" x14ac:dyDescent="0.15">
      <c r="A12197" s="6" t="s">
        <v>91</v>
      </c>
      <c r="C12197" s="6">
        <v>5</v>
      </c>
      <c r="E12197" s="31">
        <v>-84</v>
      </c>
      <c r="F12197" s="31"/>
      <c r="G12197" s="33"/>
      <c r="I12197" s="33"/>
      <c r="J12197" s="33"/>
      <c r="AB12197" s="35"/>
    </row>
    <row r="12198" spans="1:28" s="6" customFormat="1" x14ac:dyDescent="0.15">
      <c r="A12198" s="6" t="s">
        <v>91</v>
      </c>
      <c r="C12198" s="6">
        <v>5</v>
      </c>
      <c r="E12198" s="31">
        <v>-87</v>
      </c>
      <c r="F12198" s="31"/>
      <c r="G12198" s="33"/>
      <c r="I12198" s="33"/>
      <c r="J12198" s="33"/>
      <c r="AB12198" s="35"/>
    </row>
    <row r="12199" spans="1:28" s="6" customFormat="1" x14ac:dyDescent="0.15">
      <c r="A12199" s="6" t="s">
        <v>91</v>
      </c>
      <c r="C12199" s="6">
        <v>5</v>
      </c>
      <c r="E12199" s="31">
        <v>-87</v>
      </c>
      <c r="F12199" s="31"/>
      <c r="G12199" s="33"/>
      <c r="I12199" s="33"/>
      <c r="J12199" s="33"/>
      <c r="AB12199" s="35"/>
    </row>
    <row r="12200" spans="1:28" s="6" customFormat="1" x14ac:dyDescent="0.15">
      <c r="A12200" s="6" t="s">
        <v>91</v>
      </c>
      <c r="C12200" s="6">
        <v>5</v>
      </c>
      <c r="E12200" s="31">
        <v>-87</v>
      </c>
      <c r="F12200" s="31"/>
      <c r="G12200" s="33"/>
      <c r="I12200" s="33"/>
      <c r="J12200" s="33"/>
      <c r="AB12200" s="35"/>
    </row>
    <row r="12201" spans="1:28" s="6" customFormat="1" x14ac:dyDescent="0.15">
      <c r="A12201" s="6" t="s">
        <v>91</v>
      </c>
      <c r="C12201" s="6">
        <v>5</v>
      </c>
      <c r="E12201" s="31">
        <v>-87</v>
      </c>
      <c r="F12201" s="31"/>
      <c r="G12201" s="33"/>
      <c r="I12201" s="33"/>
      <c r="J12201" s="33"/>
      <c r="AB12201" s="35"/>
    </row>
    <row r="12202" spans="1:28" s="6" customFormat="1" x14ac:dyDescent="0.15">
      <c r="A12202" s="6" t="s">
        <v>91</v>
      </c>
      <c r="C12202" s="6">
        <v>5</v>
      </c>
      <c r="E12202" s="31">
        <v>-87</v>
      </c>
      <c r="F12202" s="31"/>
      <c r="G12202" s="33"/>
      <c r="I12202" s="33"/>
      <c r="J12202" s="33"/>
      <c r="AB12202" s="35"/>
    </row>
    <row r="12203" spans="1:28" s="6" customFormat="1" x14ac:dyDescent="0.15">
      <c r="A12203" s="6" t="s">
        <v>91</v>
      </c>
      <c r="C12203" s="6">
        <v>5</v>
      </c>
      <c r="E12203" s="31">
        <v>-87</v>
      </c>
      <c r="F12203" s="31"/>
      <c r="G12203" s="33"/>
      <c r="I12203" s="33"/>
      <c r="J12203" s="33"/>
      <c r="AB12203" s="35"/>
    </row>
    <row r="12204" spans="1:28" s="6" customFormat="1" x14ac:dyDescent="0.15">
      <c r="A12204" s="6" t="s">
        <v>91</v>
      </c>
      <c r="C12204" s="6">
        <v>5</v>
      </c>
      <c r="E12204" s="31">
        <v>-86</v>
      </c>
      <c r="F12204" s="31"/>
      <c r="G12204" s="33"/>
      <c r="I12204" s="33"/>
      <c r="J12204" s="33"/>
      <c r="AB12204" s="35"/>
    </row>
    <row r="12205" spans="1:28" s="6" customFormat="1" x14ac:dyDescent="0.15">
      <c r="A12205" s="6" t="s">
        <v>91</v>
      </c>
      <c r="C12205" s="6">
        <v>5</v>
      </c>
      <c r="E12205" s="31">
        <v>-86</v>
      </c>
      <c r="F12205" s="31"/>
      <c r="G12205" s="33"/>
      <c r="I12205" s="33"/>
      <c r="J12205" s="33"/>
      <c r="AB12205" s="35"/>
    </row>
    <row r="12206" spans="1:28" s="6" customFormat="1" x14ac:dyDescent="0.15">
      <c r="A12206" s="6" t="s">
        <v>91</v>
      </c>
      <c r="C12206" s="6">
        <v>5</v>
      </c>
      <c r="E12206" s="31">
        <v>-86</v>
      </c>
      <c r="F12206" s="31"/>
      <c r="G12206" s="33"/>
      <c r="I12206" s="33"/>
      <c r="J12206" s="33"/>
      <c r="AB12206" s="35"/>
    </row>
    <row r="12207" spans="1:28" s="6" customFormat="1" x14ac:dyDescent="0.15">
      <c r="A12207" s="6" t="s">
        <v>91</v>
      </c>
      <c r="C12207" s="6">
        <v>5</v>
      </c>
      <c r="E12207" s="31">
        <v>-86</v>
      </c>
      <c r="F12207" s="31"/>
      <c r="G12207" s="33"/>
      <c r="I12207" s="33"/>
      <c r="J12207" s="33"/>
      <c r="AB12207" s="35"/>
    </row>
    <row r="12208" spans="1:28" s="6" customFormat="1" x14ac:dyDescent="0.15">
      <c r="A12208" s="6" t="s">
        <v>91</v>
      </c>
      <c r="C12208" s="6">
        <v>5</v>
      </c>
      <c r="E12208" s="31">
        <v>-86</v>
      </c>
      <c r="F12208" s="31"/>
      <c r="G12208" s="33"/>
      <c r="I12208" s="33"/>
      <c r="J12208" s="33"/>
      <c r="AB12208" s="35"/>
    </row>
    <row r="12209" spans="1:28" s="6" customFormat="1" x14ac:dyDescent="0.15">
      <c r="A12209" s="6" t="s">
        <v>91</v>
      </c>
      <c r="C12209" s="6">
        <v>5</v>
      </c>
      <c r="E12209" s="31">
        <v>-86</v>
      </c>
      <c r="F12209" s="31"/>
      <c r="G12209" s="33"/>
      <c r="I12209" s="33"/>
      <c r="J12209" s="33"/>
      <c r="AB12209" s="35"/>
    </row>
    <row r="12210" spans="1:28" s="6" customFormat="1" x14ac:dyDescent="0.15">
      <c r="A12210" s="6" t="s">
        <v>91</v>
      </c>
      <c r="C12210" s="6">
        <v>5</v>
      </c>
      <c r="E12210" s="31">
        <v>-80</v>
      </c>
      <c r="F12210" s="31"/>
      <c r="G12210" s="33"/>
      <c r="I12210" s="33"/>
      <c r="J12210" s="33"/>
      <c r="AB12210" s="35"/>
    </row>
    <row r="12211" spans="1:28" s="6" customFormat="1" x14ac:dyDescent="0.15">
      <c r="A12211" s="6" t="s">
        <v>91</v>
      </c>
      <c r="C12211" s="6">
        <v>5</v>
      </c>
      <c r="E12211" s="31">
        <v>-80</v>
      </c>
      <c r="F12211" s="31"/>
      <c r="G12211" s="33"/>
      <c r="I12211" s="33"/>
      <c r="J12211" s="33"/>
      <c r="AB12211" s="35"/>
    </row>
    <row r="12212" spans="1:28" s="6" customFormat="1" x14ac:dyDescent="0.15">
      <c r="A12212" s="6" t="s">
        <v>91</v>
      </c>
      <c r="C12212" s="6">
        <v>5</v>
      </c>
      <c r="E12212" s="31">
        <v>-80</v>
      </c>
      <c r="F12212" s="31"/>
      <c r="G12212" s="33"/>
      <c r="I12212" s="33"/>
      <c r="J12212" s="33"/>
      <c r="AB12212" s="35"/>
    </row>
    <row r="12213" spans="1:28" s="6" customFormat="1" x14ac:dyDescent="0.15">
      <c r="A12213" s="6" t="s">
        <v>91</v>
      </c>
      <c r="C12213" s="6">
        <v>5</v>
      </c>
      <c r="E12213" s="31">
        <v>-81</v>
      </c>
      <c r="F12213" s="31"/>
      <c r="G12213" s="33"/>
      <c r="I12213" s="33"/>
      <c r="J12213" s="33"/>
      <c r="AB12213" s="35"/>
    </row>
    <row r="12214" spans="1:28" s="6" customFormat="1" x14ac:dyDescent="0.15">
      <c r="A12214" s="6" t="s">
        <v>91</v>
      </c>
      <c r="C12214" s="6">
        <v>5</v>
      </c>
      <c r="E12214" s="31">
        <v>-81</v>
      </c>
      <c r="F12214" s="31"/>
      <c r="G12214" s="33"/>
      <c r="I12214" s="33"/>
      <c r="J12214" s="33"/>
      <c r="AB12214" s="35"/>
    </row>
    <row r="12215" spans="1:28" s="6" customFormat="1" x14ac:dyDescent="0.15">
      <c r="A12215" s="6" t="s">
        <v>91</v>
      </c>
      <c r="C12215" s="6">
        <v>5</v>
      </c>
      <c r="E12215" s="31">
        <v>-81</v>
      </c>
      <c r="F12215" s="31"/>
      <c r="G12215" s="33"/>
      <c r="I12215" s="33"/>
      <c r="J12215" s="33"/>
      <c r="AB12215" s="35"/>
    </row>
    <row r="12216" spans="1:28" s="6" customFormat="1" x14ac:dyDescent="0.15">
      <c r="A12216" s="6" t="s">
        <v>91</v>
      </c>
      <c r="C12216" s="6">
        <v>5</v>
      </c>
      <c r="E12216" s="31">
        <v>-81</v>
      </c>
      <c r="F12216" s="31"/>
      <c r="G12216" s="33"/>
      <c r="I12216" s="33"/>
      <c r="J12216" s="33"/>
      <c r="AB12216" s="35"/>
    </row>
    <row r="12217" spans="1:28" s="6" customFormat="1" x14ac:dyDescent="0.15">
      <c r="A12217" s="6" t="s">
        <v>91</v>
      </c>
      <c r="C12217" s="6">
        <v>5</v>
      </c>
      <c r="E12217" s="31">
        <v>-81</v>
      </c>
      <c r="F12217" s="31"/>
      <c r="G12217" s="33"/>
      <c r="I12217" s="33"/>
      <c r="J12217" s="33"/>
      <c r="AB12217" s="35"/>
    </row>
    <row r="12218" spans="1:28" s="6" customFormat="1" x14ac:dyDescent="0.15">
      <c r="A12218" s="6" t="s">
        <v>91</v>
      </c>
      <c r="C12218" s="6">
        <v>5</v>
      </c>
      <c r="E12218" s="31">
        <v>-81</v>
      </c>
      <c r="F12218" s="31"/>
      <c r="G12218" s="33"/>
      <c r="I12218" s="33"/>
      <c r="J12218" s="33"/>
      <c r="AB12218" s="35"/>
    </row>
    <row r="12219" spans="1:28" s="6" customFormat="1" x14ac:dyDescent="0.15">
      <c r="A12219" s="6" t="s">
        <v>91</v>
      </c>
      <c r="C12219" s="6">
        <v>5</v>
      </c>
      <c r="E12219" s="31">
        <v>-81</v>
      </c>
      <c r="F12219" s="31"/>
      <c r="G12219" s="33"/>
      <c r="I12219" s="33"/>
      <c r="J12219" s="33"/>
      <c r="AB12219" s="35"/>
    </row>
    <row r="12220" spans="1:28" s="6" customFormat="1" x14ac:dyDescent="0.15">
      <c r="A12220" s="6" t="s">
        <v>91</v>
      </c>
      <c r="C12220" s="6">
        <v>5</v>
      </c>
      <c r="E12220" s="31">
        <v>-80</v>
      </c>
      <c r="F12220" s="31"/>
      <c r="G12220" s="33"/>
      <c r="I12220" s="33"/>
      <c r="J12220" s="33"/>
      <c r="AB12220" s="35"/>
    </row>
    <row r="12221" spans="1:28" s="6" customFormat="1" x14ac:dyDescent="0.15">
      <c r="A12221" s="6" t="s">
        <v>91</v>
      </c>
      <c r="C12221" s="6">
        <v>5</v>
      </c>
      <c r="E12221" s="31">
        <v>-80</v>
      </c>
      <c r="F12221" s="31"/>
      <c r="G12221" s="33"/>
      <c r="I12221" s="33"/>
      <c r="J12221" s="33"/>
      <c r="AB12221" s="35"/>
    </row>
    <row r="12222" spans="1:28" s="6" customFormat="1" x14ac:dyDescent="0.15">
      <c r="A12222" s="6" t="s">
        <v>91</v>
      </c>
      <c r="C12222" s="6">
        <v>5</v>
      </c>
      <c r="E12222" s="31">
        <v>-80</v>
      </c>
      <c r="F12222" s="31"/>
      <c r="G12222" s="33"/>
      <c r="I12222" s="33"/>
      <c r="J12222" s="33"/>
      <c r="AB12222" s="35"/>
    </row>
    <row r="12223" spans="1:28" s="6" customFormat="1" x14ac:dyDescent="0.15">
      <c r="A12223" s="6" t="s">
        <v>91</v>
      </c>
      <c r="C12223" s="6">
        <v>5</v>
      </c>
      <c r="E12223" s="31">
        <v>-81</v>
      </c>
      <c r="F12223" s="31"/>
      <c r="G12223" s="33"/>
      <c r="I12223" s="33"/>
      <c r="J12223" s="33"/>
      <c r="AB12223" s="35"/>
    </row>
    <row r="12224" spans="1:28" s="6" customFormat="1" x14ac:dyDescent="0.15">
      <c r="A12224" s="6" t="s">
        <v>91</v>
      </c>
      <c r="C12224" s="6">
        <v>5</v>
      </c>
      <c r="E12224" s="31">
        <v>-81</v>
      </c>
      <c r="F12224" s="31"/>
      <c r="G12224" s="33"/>
      <c r="I12224" s="33"/>
      <c r="J12224" s="33"/>
      <c r="AB12224" s="35"/>
    </row>
    <row r="12225" spans="1:28" s="6" customFormat="1" x14ac:dyDescent="0.15">
      <c r="A12225" s="6" t="s">
        <v>91</v>
      </c>
      <c r="C12225" s="6">
        <v>5</v>
      </c>
      <c r="E12225" s="31">
        <v>-81</v>
      </c>
      <c r="F12225" s="31"/>
      <c r="G12225" s="33"/>
      <c r="I12225" s="33"/>
      <c r="J12225" s="33"/>
      <c r="AB12225" s="35"/>
    </row>
    <row r="12226" spans="1:28" s="6" customFormat="1" x14ac:dyDescent="0.15">
      <c r="A12226" s="6" t="s">
        <v>91</v>
      </c>
      <c r="C12226" s="6">
        <v>5</v>
      </c>
      <c r="E12226" s="31">
        <v>-81</v>
      </c>
      <c r="F12226" s="31"/>
      <c r="G12226" s="33"/>
      <c r="I12226" s="33"/>
      <c r="J12226" s="33"/>
      <c r="AB12226" s="35"/>
    </row>
    <row r="12227" spans="1:28" s="6" customFormat="1" x14ac:dyDescent="0.15">
      <c r="A12227" s="6" t="s">
        <v>91</v>
      </c>
      <c r="C12227" s="6">
        <v>5</v>
      </c>
      <c r="E12227" s="31">
        <v>-81</v>
      </c>
      <c r="F12227" s="31"/>
      <c r="G12227" s="33"/>
      <c r="I12227" s="33"/>
      <c r="J12227" s="33"/>
      <c r="AB12227" s="35"/>
    </row>
    <row r="12228" spans="1:28" s="6" customFormat="1" x14ac:dyDescent="0.15">
      <c r="A12228" s="6" t="s">
        <v>91</v>
      </c>
      <c r="C12228" s="6">
        <v>5</v>
      </c>
      <c r="E12228" s="31">
        <v>-83</v>
      </c>
      <c r="F12228" s="31"/>
      <c r="G12228" s="33"/>
      <c r="I12228" s="33"/>
      <c r="J12228" s="33"/>
      <c r="AB12228" s="35"/>
    </row>
    <row r="12229" spans="1:28" s="6" customFormat="1" x14ac:dyDescent="0.15">
      <c r="A12229" s="6" t="s">
        <v>91</v>
      </c>
      <c r="C12229" s="6">
        <v>5</v>
      </c>
      <c r="E12229" s="31">
        <v>-81</v>
      </c>
      <c r="F12229" s="31"/>
      <c r="G12229" s="33"/>
      <c r="I12229" s="33"/>
      <c r="J12229" s="33"/>
      <c r="AB12229" s="35"/>
    </row>
    <row r="12230" spans="1:28" s="6" customFormat="1" x14ac:dyDescent="0.15">
      <c r="A12230" s="6" t="s">
        <v>91</v>
      </c>
      <c r="C12230" s="6">
        <v>5</v>
      </c>
      <c r="E12230" s="31">
        <v>-81</v>
      </c>
      <c r="F12230" s="31"/>
      <c r="G12230" s="33"/>
      <c r="I12230" s="33"/>
      <c r="J12230" s="33"/>
      <c r="AB12230" s="35"/>
    </row>
    <row r="12231" spans="1:28" s="6" customFormat="1" x14ac:dyDescent="0.15">
      <c r="A12231" s="6" t="s">
        <v>91</v>
      </c>
      <c r="C12231" s="6">
        <v>5</v>
      </c>
      <c r="E12231" s="31">
        <v>-81</v>
      </c>
      <c r="F12231" s="31"/>
      <c r="G12231" s="33"/>
      <c r="I12231" s="33"/>
      <c r="J12231" s="33"/>
      <c r="AB12231" s="35"/>
    </row>
    <row r="12232" spans="1:28" s="6" customFormat="1" x14ac:dyDescent="0.15">
      <c r="A12232" s="6" t="s">
        <v>91</v>
      </c>
      <c r="C12232" s="6">
        <v>5</v>
      </c>
      <c r="E12232" s="31">
        <v>-81</v>
      </c>
      <c r="F12232" s="31"/>
      <c r="G12232" s="33"/>
      <c r="I12232" s="33"/>
      <c r="J12232" s="33"/>
      <c r="AB12232" s="35"/>
    </row>
    <row r="12233" spans="1:28" s="6" customFormat="1" x14ac:dyDescent="0.15">
      <c r="A12233" s="6" t="s">
        <v>91</v>
      </c>
      <c r="C12233" s="6">
        <v>5</v>
      </c>
      <c r="E12233" s="31">
        <v>-81</v>
      </c>
      <c r="F12233" s="31"/>
      <c r="G12233" s="33"/>
      <c r="I12233" s="33"/>
      <c r="J12233" s="33"/>
      <c r="AB12233" s="35"/>
    </row>
    <row r="12234" spans="1:28" s="6" customFormat="1" x14ac:dyDescent="0.15">
      <c r="A12234" s="6" t="s">
        <v>91</v>
      </c>
      <c r="C12234" s="6">
        <v>5</v>
      </c>
      <c r="E12234" s="31">
        <v>-81</v>
      </c>
      <c r="F12234" s="31"/>
      <c r="G12234" s="33"/>
      <c r="I12234" s="33"/>
      <c r="J12234" s="33"/>
      <c r="AB12234" s="35"/>
    </row>
    <row r="12235" spans="1:28" s="6" customFormat="1" x14ac:dyDescent="0.15">
      <c r="A12235" s="6" t="s">
        <v>91</v>
      </c>
      <c r="C12235" s="6">
        <v>5</v>
      </c>
      <c r="E12235" s="31">
        <v>-85</v>
      </c>
      <c r="F12235" s="31"/>
      <c r="G12235" s="33"/>
      <c r="I12235" s="33"/>
      <c r="J12235" s="33"/>
      <c r="AB12235" s="35"/>
    </row>
    <row r="12236" spans="1:28" s="6" customFormat="1" x14ac:dyDescent="0.15">
      <c r="A12236" s="6" t="s">
        <v>91</v>
      </c>
      <c r="C12236" s="6">
        <v>5</v>
      </c>
      <c r="E12236" s="31">
        <v>-85</v>
      </c>
      <c r="F12236" s="31"/>
      <c r="G12236" s="33"/>
      <c r="I12236" s="33"/>
      <c r="J12236" s="33"/>
      <c r="AB12236" s="35"/>
    </row>
    <row r="12237" spans="1:28" s="6" customFormat="1" x14ac:dyDescent="0.15">
      <c r="A12237" s="6" t="s">
        <v>91</v>
      </c>
      <c r="C12237" s="6">
        <v>5</v>
      </c>
      <c r="E12237" s="31">
        <v>-82</v>
      </c>
      <c r="F12237" s="31"/>
      <c r="G12237" s="33"/>
      <c r="I12237" s="33"/>
      <c r="J12237" s="33"/>
      <c r="AB12237" s="35"/>
    </row>
    <row r="12238" spans="1:28" s="6" customFormat="1" x14ac:dyDescent="0.15">
      <c r="A12238" s="6" t="s">
        <v>91</v>
      </c>
      <c r="C12238" s="6">
        <v>5</v>
      </c>
      <c r="E12238" s="31">
        <v>-82</v>
      </c>
      <c r="F12238" s="31"/>
      <c r="G12238" s="33"/>
      <c r="I12238" s="33"/>
      <c r="J12238" s="33"/>
      <c r="AB12238" s="35"/>
    </row>
    <row r="12239" spans="1:28" s="6" customFormat="1" x14ac:dyDescent="0.15">
      <c r="A12239" s="6" t="s">
        <v>91</v>
      </c>
      <c r="C12239" s="6">
        <v>5</v>
      </c>
      <c r="E12239" s="31">
        <v>-82</v>
      </c>
      <c r="F12239" s="31"/>
      <c r="G12239" s="33"/>
      <c r="I12239" s="33"/>
      <c r="J12239" s="33"/>
      <c r="AB12239" s="35"/>
    </row>
    <row r="12240" spans="1:28" s="6" customFormat="1" x14ac:dyDescent="0.15">
      <c r="A12240" s="6" t="s">
        <v>91</v>
      </c>
      <c r="C12240" s="6">
        <v>5</v>
      </c>
      <c r="E12240" s="31">
        <v>-82</v>
      </c>
      <c r="F12240" s="31"/>
      <c r="G12240" s="33"/>
      <c r="I12240" s="33"/>
      <c r="J12240" s="33"/>
      <c r="AB12240" s="35"/>
    </row>
    <row r="12241" spans="1:28" s="6" customFormat="1" x14ac:dyDescent="0.15">
      <c r="A12241" s="6" t="s">
        <v>91</v>
      </c>
      <c r="C12241" s="6">
        <v>5</v>
      </c>
      <c r="E12241" s="31">
        <v>-82</v>
      </c>
      <c r="F12241" s="31"/>
      <c r="G12241" s="33"/>
      <c r="I12241" s="33"/>
      <c r="J12241" s="33"/>
      <c r="AB12241" s="35"/>
    </row>
    <row r="12242" spans="1:28" s="6" customFormat="1" x14ac:dyDescent="0.15">
      <c r="A12242" s="6" t="s">
        <v>91</v>
      </c>
      <c r="C12242" s="6">
        <v>5</v>
      </c>
      <c r="E12242" s="31">
        <v>-82</v>
      </c>
      <c r="F12242" s="31"/>
      <c r="G12242" s="33"/>
      <c r="I12242" s="33"/>
      <c r="J12242" s="33"/>
      <c r="AB12242" s="35"/>
    </row>
    <row r="12243" spans="1:28" s="6" customFormat="1" x14ac:dyDescent="0.15">
      <c r="A12243" s="6" t="s">
        <v>91</v>
      </c>
      <c r="C12243" s="6">
        <v>5</v>
      </c>
      <c r="E12243" s="31">
        <v>-82</v>
      </c>
      <c r="F12243" s="31"/>
      <c r="G12243" s="33"/>
      <c r="I12243" s="33"/>
      <c r="J12243" s="33"/>
      <c r="AB12243" s="35"/>
    </row>
    <row r="12244" spans="1:28" s="6" customFormat="1" x14ac:dyDescent="0.15">
      <c r="A12244" s="6" t="s">
        <v>91</v>
      </c>
      <c r="C12244" s="6">
        <v>5</v>
      </c>
      <c r="E12244" s="31">
        <v>-82</v>
      </c>
      <c r="F12244" s="31"/>
      <c r="G12244" s="33"/>
      <c r="I12244" s="33"/>
      <c r="J12244" s="33"/>
      <c r="AB12244" s="35"/>
    </row>
    <row r="12245" spans="1:28" s="6" customFormat="1" x14ac:dyDescent="0.15">
      <c r="A12245" s="6" t="s">
        <v>91</v>
      </c>
      <c r="C12245" s="6">
        <v>5</v>
      </c>
      <c r="E12245" s="31">
        <v>-82</v>
      </c>
      <c r="F12245" s="31"/>
      <c r="G12245" s="33"/>
      <c r="I12245" s="33"/>
      <c r="J12245" s="33"/>
      <c r="AB12245" s="35"/>
    </row>
    <row r="12246" spans="1:28" s="6" customFormat="1" x14ac:dyDescent="0.15">
      <c r="A12246" s="6" t="s">
        <v>91</v>
      </c>
      <c r="C12246" s="6">
        <v>5</v>
      </c>
      <c r="E12246" s="31">
        <v>-82</v>
      </c>
      <c r="F12246" s="31"/>
      <c r="G12246" s="33"/>
      <c r="I12246" s="33"/>
      <c r="J12246" s="33"/>
      <c r="AB12246" s="35"/>
    </row>
    <row r="12247" spans="1:28" s="6" customFormat="1" x14ac:dyDescent="0.15">
      <c r="A12247" s="6" t="s">
        <v>91</v>
      </c>
      <c r="C12247" s="6">
        <v>5</v>
      </c>
      <c r="E12247" s="31">
        <v>-82</v>
      </c>
      <c r="F12247" s="31"/>
      <c r="G12247" s="33"/>
      <c r="I12247" s="33"/>
      <c r="J12247" s="33"/>
      <c r="AB12247" s="35"/>
    </row>
    <row r="12248" spans="1:28" s="6" customFormat="1" x14ac:dyDescent="0.15">
      <c r="A12248" s="6" t="s">
        <v>91</v>
      </c>
      <c r="C12248" s="6">
        <v>5</v>
      </c>
      <c r="E12248" s="31">
        <v>-82</v>
      </c>
      <c r="F12248" s="31"/>
      <c r="G12248" s="33"/>
      <c r="I12248" s="33"/>
      <c r="J12248" s="33"/>
      <c r="AB12248" s="35"/>
    </row>
    <row r="12249" spans="1:28" s="6" customFormat="1" x14ac:dyDescent="0.15">
      <c r="A12249" s="6" t="s">
        <v>91</v>
      </c>
      <c r="C12249" s="6">
        <v>5</v>
      </c>
      <c r="E12249" s="31">
        <v>-82</v>
      </c>
      <c r="F12249" s="31"/>
      <c r="G12249" s="33"/>
      <c r="I12249" s="33"/>
      <c r="J12249" s="33"/>
      <c r="AB12249" s="35"/>
    </row>
    <row r="12250" spans="1:28" s="6" customFormat="1" x14ac:dyDescent="0.15">
      <c r="A12250" s="6" t="s">
        <v>91</v>
      </c>
      <c r="C12250" s="6">
        <v>5</v>
      </c>
      <c r="E12250" s="31">
        <v>-82</v>
      </c>
      <c r="F12250" s="31"/>
      <c r="G12250" s="33"/>
      <c r="I12250" s="33"/>
      <c r="J12250" s="33"/>
      <c r="AB12250" s="35"/>
    </row>
    <row r="12251" spans="1:28" s="6" customFormat="1" x14ac:dyDescent="0.15">
      <c r="A12251" s="6" t="s">
        <v>91</v>
      </c>
      <c r="C12251" s="6">
        <v>5</v>
      </c>
      <c r="E12251" s="31">
        <v>-82</v>
      </c>
      <c r="F12251" s="31"/>
      <c r="G12251" s="33"/>
      <c r="I12251" s="33"/>
      <c r="J12251" s="33"/>
      <c r="AB12251" s="35"/>
    </row>
    <row r="12252" spans="1:28" s="6" customFormat="1" x14ac:dyDescent="0.15">
      <c r="A12252" s="6" t="s">
        <v>91</v>
      </c>
      <c r="C12252" s="6">
        <v>5</v>
      </c>
      <c r="E12252" s="31">
        <v>-82</v>
      </c>
      <c r="F12252" s="31"/>
      <c r="G12252" s="33"/>
      <c r="I12252" s="33"/>
      <c r="J12252" s="33"/>
      <c r="AB12252" s="35"/>
    </row>
    <row r="12253" spans="1:28" s="6" customFormat="1" x14ac:dyDescent="0.15">
      <c r="A12253" s="6" t="s">
        <v>91</v>
      </c>
      <c r="C12253" s="6">
        <v>5</v>
      </c>
      <c r="E12253" s="31">
        <v>-82</v>
      </c>
      <c r="F12253" s="31"/>
      <c r="G12253" s="33"/>
      <c r="I12253" s="33"/>
      <c r="J12253" s="33"/>
      <c r="AB12253" s="35"/>
    </row>
    <row r="12254" spans="1:28" s="6" customFormat="1" x14ac:dyDescent="0.15">
      <c r="A12254" s="6" t="s">
        <v>91</v>
      </c>
      <c r="C12254" s="6">
        <v>5</v>
      </c>
      <c r="E12254" s="31">
        <v>-82</v>
      </c>
      <c r="F12254" s="31"/>
      <c r="G12254" s="33"/>
      <c r="I12254" s="33"/>
      <c r="J12254" s="33"/>
      <c r="AB12254" s="35"/>
    </row>
    <row r="12255" spans="1:28" s="6" customFormat="1" x14ac:dyDescent="0.15">
      <c r="A12255" s="6" t="s">
        <v>91</v>
      </c>
      <c r="C12255" s="6">
        <v>5</v>
      </c>
      <c r="E12255" s="31">
        <v>-82</v>
      </c>
      <c r="F12255" s="31"/>
      <c r="G12255" s="33"/>
      <c r="I12255" s="33"/>
      <c r="J12255" s="33"/>
      <c r="AB12255" s="35"/>
    </row>
    <row r="12256" spans="1:28" s="6" customFormat="1" x14ac:dyDescent="0.15">
      <c r="A12256" s="6" t="s">
        <v>91</v>
      </c>
      <c r="C12256" s="6">
        <v>5</v>
      </c>
      <c r="E12256" s="31">
        <v>-82</v>
      </c>
      <c r="F12256" s="31"/>
      <c r="G12256" s="33"/>
      <c r="I12256" s="33"/>
      <c r="J12256" s="33"/>
      <c r="AB12256" s="35"/>
    </row>
    <row r="12257" spans="1:28" s="6" customFormat="1" x14ac:dyDescent="0.15">
      <c r="A12257" s="6" t="s">
        <v>91</v>
      </c>
      <c r="C12257" s="6">
        <v>5</v>
      </c>
      <c r="E12257" s="31">
        <v>-82</v>
      </c>
      <c r="F12257" s="31"/>
      <c r="G12257" s="33"/>
      <c r="I12257" s="33"/>
      <c r="J12257" s="33"/>
      <c r="AB12257" s="35"/>
    </row>
    <row r="12258" spans="1:28" s="6" customFormat="1" x14ac:dyDescent="0.15">
      <c r="A12258" s="6" t="s">
        <v>91</v>
      </c>
      <c r="C12258" s="6">
        <v>5</v>
      </c>
      <c r="E12258" s="31">
        <v>-82</v>
      </c>
      <c r="F12258" s="31"/>
      <c r="G12258" s="33"/>
      <c r="I12258" s="33"/>
      <c r="J12258" s="33"/>
      <c r="AB12258" s="35"/>
    </row>
    <row r="12259" spans="1:28" s="6" customFormat="1" x14ac:dyDescent="0.15">
      <c r="A12259" s="6" t="s">
        <v>91</v>
      </c>
      <c r="C12259" s="6">
        <v>5</v>
      </c>
      <c r="E12259" s="31">
        <v>-82</v>
      </c>
      <c r="F12259" s="31"/>
      <c r="G12259" s="33"/>
      <c r="I12259" s="33"/>
      <c r="J12259" s="33"/>
      <c r="AB12259" s="35"/>
    </row>
    <row r="12260" spans="1:28" s="6" customFormat="1" x14ac:dyDescent="0.15">
      <c r="A12260" s="6" t="s">
        <v>91</v>
      </c>
      <c r="C12260" s="6">
        <v>5</v>
      </c>
      <c r="E12260" s="31">
        <v>-82</v>
      </c>
      <c r="F12260" s="31"/>
      <c r="G12260" s="33"/>
      <c r="I12260" s="33"/>
      <c r="J12260" s="33"/>
      <c r="AB12260" s="35"/>
    </row>
    <row r="12261" spans="1:28" s="6" customFormat="1" x14ac:dyDescent="0.15">
      <c r="A12261" s="6" t="s">
        <v>91</v>
      </c>
      <c r="C12261" s="6">
        <v>5</v>
      </c>
      <c r="E12261" s="31">
        <v>-82</v>
      </c>
      <c r="F12261" s="31"/>
      <c r="G12261" s="33"/>
      <c r="I12261" s="33"/>
      <c r="J12261" s="33"/>
      <c r="AB12261" s="35"/>
    </row>
    <row r="12262" spans="1:28" s="6" customFormat="1" x14ac:dyDescent="0.15">
      <c r="A12262" s="6" t="s">
        <v>91</v>
      </c>
      <c r="C12262" s="6">
        <v>5</v>
      </c>
      <c r="E12262" s="31">
        <v>-82</v>
      </c>
      <c r="F12262" s="31"/>
      <c r="G12262" s="33"/>
      <c r="I12262" s="33"/>
      <c r="J12262" s="33"/>
      <c r="AB12262" s="35"/>
    </row>
    <row r="12263" spans="1:28" s="6" customFormat="1" x14ac:dyDescent="0.15">
      <c r="A12263" s="6" t="s">
        <v>91</v>
      </c>
      <c r="C12263" s="6">
        <v>5</v>
      </c>
      <c r="E12263" s="31">
        <v>-82</v>
      </c>
      <c r="F12263" s="31"/>
      <c r="G12263" s="33"/>
      <c r="I12263" s="33"/>
      <c r="J12263" s="33"/>
      <c r="AB12263" s="35"/>
    </row>
    <row r="12264" spans="1:28" s="6" customFormat="1" x14ac:dyDescent="0.15">
      <c r="A12264" s="6" t="s">
        <v>91</v>
      </c>
      <c r="C12264" s="6">
        <v>5</v>
      </c>
      <c r="E12264" s="31">
        <v>-82</v>
      </c>
      <c r="F12264" s="31"/>
      <c r="G12264" s="33"/>
      <c r="I12264" s="33"/>
      <c r="J12264" s="33"/>
      <c r="AB12264" s="35"/>
    </row>
    <row r="12265" spans="1:28" s="6" customFormat="1" x14ac:dyDescent="0.15">
      <c r="A12265" s="6" t="s">
        <v>91</v>
      </c>
      <c r="C12265" s="6">
        <v>5</v>
      </c>
      <c r="E12265" s="31">
        <v>-82</v>
      </c>
      <c r="F12265" s="31"/>
      <c r="G12265" s="33"/>
      <c r="I12265" s="33"/>
      <c r="J12265" s="33"/>
      <c r="AB12265" s="35"/>
    </row>
    <row r="12266" spans="1:28" s="6" customFormat="1" x14ac:dyDescent="0.15">
      <c r="A12266" s="6" t="s">
        <v>91</v>
      </c>
      <c r="C12266" s="6">
        <v>5</v>
      </c>
      <c r="E12266" s="31">
        <v>-82</v>
      </c>
      <c r="F12266" s="31"/>
      <c r="G12266" s="33"/>
      <c r="I12266" s="33"/>
      <c r="J12266" s="33"/>
      <c r="AB12266" s="35"/>
    </row>
    <row r="12267" spans="1:28" s="6" customFormat="1" x14ac:dyDescent="0.15">
      <c r="A12267" s="6" t="s">
        <v>91</v>
      </c>
      <c r="C12267" s="6">
        <v>5</v>
      </c>
      <c r="E12267" s="31">
        <v>-81</v>
      </c>
      <c r="F12267" s="31"/>
      <c r="G12267" s="33"/>
      <c r="I12267" s="33"/>
      <c r="J12267" s="33"/>
      <c r="AB12267" s="35"/>
    </row>
    <row r="12268" spans="1:28" s="6" customFormat="1" x14ac:dyDescent="0.15">
      <c r="A12268" s="6" t="s">
        <v>91</v>
      </c>
      <c r="C12268" s="6">
        <v>5</v>
      </c>
      <c r="E12268" s="31">
        <v>-81</v>
      </c>
      <c r="F12268" s="31"/>
      <c r="G12268" s="33"/>
      <c r="I12268" s="33"/>
      <c r="J12268" s="33"/>
      <c r="AB12268" s="35"/>
    </row>
    <row r="12269" spans="1:28" s="6" customFormat="1" x14ac:dyDescent="0.15">
      <c r="A12269" s="6" t="s">
        <v>91</v>
      </c>
      <c r="C12269" s="6">
        <v>5</v>
      </c>
      <c r="E12269" s="31">
        <v>-87</v>
      </c>
      <c r="F12269" s="31"/>
      <c r="G12269" s="33"/>
      <c r="I12269" s="33"/>
      <c r="J12269" s="33"/>
      <c r="AB12269" s="35"/>
    </row>
    <row r="12270" spans="1:28" s="6" customFormat="1" x14ac:dyDescent="0.15">
      <c r="A12270" s="6" t="s">
        <v>91</v>
      </c>
      <c r="C12270" s="6">
        <v>5</v>
      </c>
      <c r="E12270" s="31">
        <v>-84</v>
      </c>
      <c r="F12270" s="31"/>
      <c r="G12270" s="33"/>
      <c r="I12270" s="33"/>
      <c r="J12270" s="33"/>
      <c r="AB12270" s="35"/>
    </row>
    <row r="12271" spans="1:28" s="6" customFormat="1" x14ac:dyDescent="0.15">
      <c r="A12271" s="6" t="s">
        <v>91</v>
      </c>
      <c r="C12271" s="6">
        <v>5</v>
      </c>
      <c r="E12271" s="31">
        <v>-84</v>
      </c>
      <c r="F12271" s="31"/>
      <c r="G12271" s="33"/>
      <c r="I12271" s="33"/>
      <c r="J12271" s="33"/>
      <c r="AB12271" s="35"/>
    </row>
    <row r="12272" spans="1:28" s="6" customFormat="1" x14ac:dyDescent="0.15">
      <c r="A12272" s="6" t="s">
        <v>91</v>
      </c>
      <c r="C12272" s="6">
        <v>5</v>
      </c>
      <c r="E12272" s="31">
        <v>-82</v>
      </c>
      <c r="F12272" s="31"/>
      <c r="G12272" s="33"/>
      <c r="I12272" s="33"/>
      <c r="J12272" s="33"/>
      <c r="AB12272" s="35"/>
    </row>
    <row r="12273" spans="1:28" s="6" customFormat="1" x14ac:dyDescent="0.15">
      <c r="A12273" s="6" t="s">
        <v>91</v>
      </c>
      <c r="C12273" s="6">
        <v>5</v>
      </c>
      <c r="E12273" s="31">
        <v>-82</v>
      </c>
      <c r="F12273" s="31"/>
      <c r="G12273" s="33"/>
      <c r="I12273" s="33"/>
      <c r="J12273" s="33"/>
      <c r="AB12273" s="35"/>
    </row>
    <row r="12274" spans="1:28" s="6" customFormat="1" x14ac:dyDescent="0.15">
      <c r="A12274" s="6" t="s">
        <v>91</v>
      </c>
      <c r="C12274" s="6">
        <v>5</v>
      </c>
      <c r="E12274" s="31">
        <v>-82</v>
      </c>
      <c r="F12274" s="31"/>
      <c r="G12274" s="33"/>
      <c r="I12274" s="33"/>
      <c r="J12274" s="33"/>
      <c r="AB12274" s="35"/>
    </row>
    <row r="12275" spans="1:28" s="6" customFormat="1" x14ac:dyDescent="0.15">
      <c r="A12275" s="6" t="s">
        <v>91</v>
      </c>
      <c r="C12275" s="6">
        <v>5</v>
      </c>
      <c r="E12275" s="31">
        <v>-78</v>
      </c>
      <c r="F12275" s="31"/>
      <c r="G12275" s="33"/>
      <c r="I12275" s="33"/>
      <c r="J12275" s="33"/>
      <c r="AB12275" s="35"/>
    </row>
    <row r="12276" spans="1:28" s="6" customFormat="1" x14ac:dyDescent="0.15">
      <c r="A12276" s="6" t="s">
        <v>91</v>
      </c>
      <c r="C12276" s="6">
        <v>5</v>
      </c>
      <c r="E12276" s="31">
        <v>-78</v>
      </c>
      <c r="F12276" s="31"/>
      <c r="G12276" s="33"/>
      <c r="I12276" s="33"/>
      <c r="J12276" s="33"/>
      <c r="AB12276" s="35"/>
    </row>
    <row r="12277" spans="1:28" s="6" customFormat="1" x14ac:dyDescent="0.15">
      <c r="A12277" s="6" t="s">
        <v>91</v>
      </c>
      <c r="C12277" s="6">
        <v>5</v>
      </c>
      <c r="E12277" s="31">
        <v>-78</v>
      </c>
      <c r="F12277" s="31"/>
      <c r="G12277" s="33"/>
      <c r="I12277" s="33"/>
      <c r="J12277" s="33"/>
      <c r="AB12277" s="35"/>
    </row>
    <row r="12278" spans="1:28" s="6" customFormat="1" x14ac:dyDescent="0.15">
      <c r="A12278" s="6" t="s">
        <v>91</v>
      </c>
      <c r="C12278" s="6">
        <v>5</v>
      </c>
      <c r="E12278" s="31">
        <v>-79</v>
      </c>
      <c r="F12278" s="31"/>
      <c r="G12278" s="33"/>
      <c r="I12278" s="33"/>
      <c r="J12278" s="33"/>
      <c r="AB12278" s="35"/>
    </row>
    <row r="12279" spans="1:28" s="6" customFormat="1" x14ac:dyDescent="0.15">
      <c r="A12279" s="6" t="s">
        <v>91</v>
      </c>
      <c r="C12279" s="6">
        <v>5</v>
      </c>
      <c r="E12279" s="31">
        <v>-81</v>
      </c>
      <c r="F12279" s="31"/>
      <c r="G12279" s="33"/>
      <c r="I12279" s="33"/>
      <c r="J12279" s="33"/>
      <c r="AB12279" s="35"/>
    </row>
    <row r="12280" spans="1:28" s="6" customFormat="1" x14ac:dyDescent="0.15">
      <c r="A12280" s="6" t="s">
        <v>91</v>
      </c>
      <c r="C12280" s="6">
        <v>5</v>
      </c>
      <c r="E12280" s="31">
        <v>-81</v>
      </c>
      <c r="F12280" s="31"/>
      <c r="G12280" s="33"/>
      <c r="I12280" s="33"/>
      <c r="J12280" s="33"/>
      <c r="AB12280" s="35"/>
    </row>
    <row r="12281" spans="1:28" s="6" customFormat="1" x14ac:dyDescent="0.15">
      <c r="A12281" s="6" t="s">
        <v>91</v>
      </c>
      <c r="C12281" s="6">
        <v>5</v>
      </c>
      <c r="E12281" s="31">
        <v>-81</v>
      </c>
      <c r="F12281" s="31"/>
      <c r="G12281" s="33"/>
      <c r="I12281" s="33"/>
      <c r="J12281" s="33"/>
      <c r="AB12281" s="35"/>
    </row>
    <row r="12282" spans="1:28" s="6" customFormat="1" x14ac:dyDescent="0.15">
      <c r="A12282" s="6" t="s">
        <v>91</v>
      </c>
      <c r="C12282" s="6">
        <v>5</v>
      </c>
      <c r="E12282" s="31">
        <v>-81</v>
      </c>
      <c r="F12282" s="31"/>
      <c r="G12282" s="33"/>
      <c r="I12282" s="33"/>
      <c r="J12282" s="33"/>
      <c r="AB12282" s="35"/>
    </row>
    <row r="12283" spans="1:28" s="6" customFormat="1" x14ac:dyDescent="0.15">
      <c r="A12283" s="6" t="s">
        <v>91</v>
      </c>
      <c r="C12283" s="6">
        <v>5</v>
      </c>
      <c r="E12283" s="31">
        <v>-81</v>
      </c>
      <c r="F12283" s="31"/>
      <c r="G12283" s="33"/>
      <c r="I12283" s="33"/>
      <c r="J12283" s="33"/>
      <c r="AB12283" s="35"/>
    </row>
    <row r="12284" spans="1:28" s="6" customFormat="1" x14ac:dyDescent="0.15">
      <c r="A12284" s="6" t="s">
        <v>91</v>
      </c>
      <c r="C12284" s="6">
        <v>5</v>
      </c>
      <c r="E12284" s="31">
        <v>-80</v>
      </c>
      <c r="F12284" s="31"/>
      <c r="G12284" s="33"/>
      <c r="I12284" s="33"/>
      <c r="J12284" s="33"/>
      <c r="AB12284" s="35"/>
    </row>
    <row r="12285" spans="1:28" s="6" customFormat="1" x14ac:dyDescent="0.15">
      <c r="A12285" s="6" t="s">
        <v>91</v>
      </c>
      <c r="C12285" s="6">
        <v>5</v>
      </c>
      <c r="E12285" s="31">
        <v>-80</v>
      </c>
      <c r="F12285" s="31"/>
      <c r="G12285" s="33"/>
      <c r="I12285" s="33"/>
      <c r="J12285" s="33"/>
      <c r="AB12285" s="35"/>
    </row>
    <row r="12286" spans="1:28" s="6" customFormat="1" x14ac:dyDescent="0.15">
      <c r="A12286" s="6" t="s">
        <v>91</v>
      </c>
      <c r="C12286" s="6">
        <v>5</v>
      </c>
      <c r="E12286" s="31">
        <v>-80</v>
      </c>
      <c r="F12286" s="31"/>
      <c r="G12286" s="33"/>
      <c r="I12286" s="33"/>
      <c r="J12286" s="33"/>
      <c r="AB12286" s="35"/>
    </row>
    <row r="12287" spans="1:28" s="6" customFormat="1" x14ac:dyDescent="0.15">
      <c r="A12287" s="6" t="s">
        <v>91</v>
      </c>
      <c r="C12287" s="6">
        <v>5</v>
      </c>
      <c r="E12287" s="31">
        <v>-80</v>
      </c>
      <c r="F12287" s="31"/>
      <c r="G12287" s="33"/>
      <c r="I12287" s="33"/>
      <c r="J12287" s="33"/>
      <c r="AB12287" s="35"/>
    </row>
    <row r="12288" spans="1:28" s="6" customFormat="1" x14ac:dyDescent="0.15">
      <c r="A12288" s="6" t="s">
        <v>91</v>
      </c>
      <c r="C12288" s="6">
        <v>5</v>
      </c>
      <c r="E12288" s="31">
        <v>-78</v>
      </c>
      <c r="F12288" s="31"/>
      <c r="G12288" s="33"/>
      <c r="I12288" s="33"/>
      <c r="J12288" s="33"/>
      <c r="AB12288" s="35"/>
    </row>
    <row r="12289" spans="1:28" s="6" customFormat="1" x14ac:dyDescent="0.15">
      <c r="A12289" s="6" t="s">
        <v>91</v>
      </c>
      <c r="C12289" s="6">
        <v>5</v>
      </c>
      <c r="E12289" s="31">
        <v>-78</v>
      </c>
      <c r="F12289" s="31"/>
      <c r="G12289" s="33"/>
      <c r="I12289" s="33"/>
      <c r="J12289" s="33"/>
      <c r="AB12289" s="35"/>
    </row>
    <row r="12290" spans="1:28" s="6" customFormat="1" x14ac:dyDescent="0.15">
      <c r="A12290" s="6" t="s">
        <v>91</v>
      </c>
      <c r="C12290" s="6">
        <v>5</v>
      </c>
      <c r="E12290" s="31">
        <v>-81</v>
      </c>
      <c r="F12290" s="31"/>
      <c r="G12290" s="33"/>
      <c r="I12290" s="33"/>
      <c r="J12290" s="33"/>
      <c r="AB12290" s="35"/>
    </row>
    <row r="12291" spans="1:28" s="6" customFormat="1" x14ac:dyDescent="0.15">
      <c r="A12291" s="6" t="s">
        <v>91</v>
      </c>
      <c r="C12291" s="6">
        <v>5</v>
      </c>
      <c r="E12291" s="31">
        <v>-81</v>
      </c>
      <c r="F12291" s="31"/>
      <c r="G12291" s="33"/>
      <c r="I12291" s="33"/>
      <c r="J12291" s="33"/>
      <c r="AB12291" s="35"/>
    </row>
    <row r="12292" spans="1:28" s="6" customFormat="1" x14ac:dyDescent="0.15">
      <c r="A12292" s="6" t="s">
        <v>91</v>
      </c>
      <c r="C12292" s="6">
        <v>5</v>
      </c>
      <c r="E12292" s="31">
        <v>-81</v>
      </c>
      <c r="F12292" s="31"/>
      <c r="G12292" s="33"/>
      <c r="I12292" s="33"/>
      <c r="J12292" s="33"/>
      <c r="AB12292" s="35"/>
    </row>
    <row r="12293" spans="1:28" s="6" customFormat="1" x14ac:dyDescent="0.15">
      <c r="A12293" s="6" t="s">
        <v>91</v>
      </c>
      <c r="C12293" s="6">
        <v>5</v>
      </c>
      <c r="E12293" s="31">
        <v>-81</v>
      </c>
      <c r="F12293" s="31"/>
      <c r="G12293" s="33"/>
      <c r="I12293" s="33"/>
      <c r="J12293" s="33"/>
      <c r="AB12293" s="35"/>
    </row>
    <row r="12294" spans="1:28" s="6" customFormat="1" x14ac:dyDescent="0.15">
      <c r="A12294" s="6" t="s">
        <v>91</v>
      </c>
      <c r="C12294" s="6">
        <v>5</v>
      </c>
      <c r="E12294" s="31">
        <v>-81</v>
      </c>
      <c r="F12294" s="31"/>
      <c r="G12294" s="33"/>
      <c r="I12294" s="33"/>
      <c r="J12294" s="33"/>
      <c r="AB12294" s="35"/>
    </row>
    <row r="12295" spans="1:28" s="6" customFormat="1" x14ac:dyDescent="0.15">
      <c r="A12295" s="6" t="s">
        <v>91</v>
      </c>
      <c r="C12295" s="6">
        <v>5</v>
      </c>
      <c r="E12295" s="31">
        <v>-81</v>
      </c>
      <c r="F12295" s="31"/>
      <c r="G12295" s="33"/>
      <c r="I12295" s="33"/>
      <c r="J12295" s="33"/>
      <c r="AB12295" s="35"/>
    </row>
    <row r="12296" spans="1:28" s="6" customFormat="1" x14ac:dyDescent="0.15">
      <c r="A12296" s="6" t="s">
        <v>91</v>
      </c>
      <c r="C12296" s="6">
        <v>5</v>
      </c>
      <c r="E12296" s="31">
        <v>-80</v>
      </c>
      <c r="F12296" s="31"/>
      <c r="G12296" s="33"/>
      <c r="I12296" s="33"/>
      <c r="J12296" s="33"/>
      <c r="AB12296" s="35"/>
    </row>
    <row r="12297" spans="1:28" s="6" customFormat="1" x14ac:dyDescent="0.15">
      <c r="A12297" s="6" t="s">
        <v>91</v>
      </c>
      <c r="C12297" s="6">
        <v>5</v>
      </c>
      <c r="E12297" s="31">
        <v>-81</v>
      </c>
      <c r="F12297" s="31"/>
      <c r="G12297" s="33"/>
      <c r="I12297" s="33"/>
      <c r="J12297" s="33"/>
      <c r="AB12297" s="35"/>
    </row>
    <row r="12298" spans="1:28" s="6" customFormat="1" x14ac:dyDescent="0.15">
      <c r="A12298" s="6" t="s">
        <v>91</v>
      </c>
      <c r="C12298" s="6">
        <v>5</v>
      </c>
      <c r="E12298" s="31">
        <v>-81</v>
      </c>
      <c r="F12298" s="31"/>
      <c r="G12298" s="33"/>
      <c r="I12298" s="33"/>
      <c r="J12298" s="33"/>
      <c r="AB12298" s="35"/>
    </row>
    <row r="12299" spans="1:28" s="6" customFormat="1" x14ac:dyDescent="0.15">
      <c r="A12299" s="6" t="s">
        <v>91</v>
      </c>
      <c r="C12299" s="6">
        <v>5</v>
      </c>
      <c r="E12299" s="31">
        <v>-80</v>
      </c>
      <c r="F12299" s="31"/>
      <c r="G12299" s="33"/>
      <c r="I12299" s="33"/>
      <c r="J12299" s="33"/>
      <c r="AB12299" s="35"/>
    </row>
    <row r="12300" spans="1:28" s="6" customFormat="1" x14ac:dyDescent="0.15">
      <c r="A12300" s="6" t="s">
        <v>91</v>
      </c>
      <c r="C12300" s="6">
        <v>5</v>
      </c>
      <c r="E12300" s="31">
        <v>-80</v>
      </c>
      <c r="F12300" s="31"/>
      <c r="G12300" s="33"/>
      <c r="I12300" s="33"/>
      <c r="J12300" s="33"/>
      <c r="AB12300" s="35"/>
    </row>
    <row r="12301" spans="1:28" s="6" customFormat="1" x14ac:dyDescent="0.15">
      <c r="A12301" s="6" t="s">
        <v>91</v>
      </c>
      <c r="C12301" s="6">
        <v>5</v>
      </c>
      <c r="E12301" s="31">
        <v>-80</v>
      </c>
      <c r="F12301" s="31"/>
      <c r="G12301" s="33"/>
      <c r="I12301" s="33"/>
      <c r="J12301" s="33"/>
      <c r="AB12301" s="35"/>
    </row>
    <row r="12302" spans="1:28" s="6" customFormat="1" x14ac:dyDescent="0.15">
      <c r="A12302" s="6" t="s">
        <v>91</v>
      </c>
      <c r="C12302" s="6">
        <v>5</v>
      </c>
      <c r="E12302" s="31">
        <v>-87</v>
      </c>
      <c r="F12302" s="31"/>
      <c r="G12302" s="33"/>
      <c r="I12302" s="33"/>
      <c r="J12302" s="33"/>
      <c r="AB12302" s="35"/>
    </row>
    <row r="12303" spans="1:28" s="6" customFormat="1" x14ac:dyDescent="0.15">
      <c r="A12303" s="6" t="s">
        <v>91</v>
      </c>
      <c r="C12303" s="6">
        <v>5</v>
      </c>
      <c r="E12303" s="31">
        <v>-87</v>
      </c>
      <c r="F12303" s="31"/>
      <c r="G12303" s="33"/>
      <c r="I12303" s="33"/>
      <c r="J12303" s="33"/>
      <c r="AB12303" s="35"/>
    </row>
    <row r="12304" spans="1:28" s="6" customFormat="1" x14ac:dyDescent="0.15">
      <c r="A12304" s="6" t="s">
        <v>91</v>
      </c>
      <c r="C12304" s="6">
        <v>5</v>
      </c>
      <c r="E12304" s="31">
        <v>-82</v>
      </c>
      <c r="F12304" s="31"/>
      <c r="G12304" s="33"/>
      <c r="I12304" s="33"/>
      <c r="J12304" s="33"/>
      <c r="AB12304" s="35"/>
    </row>
    <row r="12305" spans="1:28" s="6" customFormat="1" x14ac:dyDescent="0.15">
      <c r="A12305" s="6" t="s">
        <v>91</v>
      </c>
      <c r="C12305" s="6">
        <v>5</v>
      </c>
      <c r="E12305" s="31">
        <v>-82</v>
      </c>
      <c r="F12305" s="31"/>
      <c r="G12305" s="33"/>
      <c r="I12305" s="33"/>
      <c r="J12305" s="33"/>
      <c r="AB12305" s="35"/>
    </row>
    <row r="12306" spans="1:28" s="6" customFormat="1" x14ac:dyDescent="0.15">
      <c r="A12306" s="6" t="s">
        <v>91</v>
      </c>
      <c r="C12306" s="6">
        <v>5</v>
      </c>
      <c r="E12306" s="31">
        <v>-82</v>
      </c>
      <c r="F12306" s="31"/>
      <c r="G12306" s="33"/>
      <c r="I12306" s="33"/>
      <c r="J12306" s="33"/>
      <c r="AB12306" s="35"/>
    </row>
    <row r="12307" spans="1:28" s="6" customFormat="1" x14ac:dyDescent="0.15">
      <c r="A12307" s="6" t="s">
        <v>91</v>
      </c>
      <c r="C12307" s="6">
        <v>5</v>
      </c>
      <c r="E12307" s="31">
        <v>-82</v>
      </c>
      <c r="F12307" s="31"/>
      <c r="G12307" s="33"/>
      <c r="I12307" s="33"/>
      <c r="J12307" s="33"/>
      <c r="AB12307" s="35"/>
    </row>
    <row r="12308" spans="1:28" s="6" customFormat="1" x14ac:dyDescent="0.15">
      <c r="A12308" s="6" t="s">
        <v>91</v>
      </c>
      <c r="C12308" s="6">
        <v>5</v>
      </c>
      <c r="E12308" s="31">
        <v>-83</v>
      </c>
      <c r="F12308" s="31"/>
      <c r="G12308" s="33"/>
      <c r="I12308" s="33"/>
      <c r="J12308" s="33"/>
      <c r="AB12308" s="35"/>
    </row>
    <row r="12309" spans="1:28" s="6" customFormat="1" x14ac:dyDescent="0.15">
      <c r="A12309" s="6" t="s">
        <v>91</v>
      </c>
      <c r="C12309" s="6">
        <v>5</v>
      </c>
      <c r="E12309" s="31">
        <v>-83</v>
      </c>
      <c r="F12309" s="31"/>
      <c r="G12309" s="33"/>
      <c r="I12309" s="33"/>
      <c r="J12309" s="33"/>
      <c r="AB12309" s="35"/>
    </row>
    <row r="12310" spans="1:28" s="6" customFormat="1" x14ac:dyDescent="0.15">
      <c r="A12310" s="6" t="s">
        <v>91</v>
      </c>
      <c r="C12310" s="6">
        <v>5</v>
      </c>
      <c r="E12310" s="31">
        <v>-80</v>
      </c>
      <c r="F12310" s="31"/>
      <c r="G12310" s="33"/>
      <c r="I12310" s="33"/>
      <c r="J12310" s="33"/>
      <c r="AB12310" s="35"/>
    </row>
    <row r="12311" spans="1:28" s="6" customFormat="1" x14ac:dyDescent="0.15">
      <c r="A12311" s="6" t="s">
        <v>91</v>
      </c>
      <c r="C12311" s="6">
        <v>5</v>
      </c>
      <c r="E12311" s="31">
        <v>-78</v>
      </c>
      <c r="F12311" s="31"/>
      <c r="G12311" s="33"/>
      <c r="I12311" s="33"/>
      <c r="J12311" s="33"/>
      <c r="AB12311" s="35"/>
    </row>
    <row r="12312" spans="1:28" s="6" customFormat="1" x14ac:dyDescent="0.15">
      <c r="A12312" s="6" t="s">
        <v>91</v>
      </c>
      <c r="C12312" s="6">
        <v>5</v>
      </c>
      <c r="E12312" s="31">
        <v>-78</v>
      </c>
      <c r="F12312" s="31"/>
      <c r="G12312" s="33"/>
      <c r="I12312" s="33"/>
      <c r="J12312" s="33"/>
      <c r="AB12312" s="35"/>
    </row>
    <row r="12313" spans="1:28" s="6" customFormat="1" x14ac:dyDescent="0.15">
      <c r="A12313" s="6" t="s">
        <v>91</v>
      </c>
      <c r="C12313" s="6">
        <v>5</v>
      </c>
      <c r="E12313" s="31">
        <v>-79</v>
      </c>
      <c r="F12313" s="31"/>
      <c r="G12313" s="33"/>
      <c r="I12313" s="33"/>
      <c r="J12313" s="33"/>
      <c r="AB12313" s="35"/>
    </row>
    <row r="12314" spans="1:28" s="6" customFormat="1" x14ac:dyDescent="0.15">
      <c r="A12314" s="6" t="s">
        <v>91</v>
      </c>
      <c r="C12314" s="6">
        <v>5</v>
      </c>
      <c r="E12314" s="31">
        <v>-78</v>
      </c>
      <c r="F12314" s="31"/>
      <c r="G12314" s="33"/>
      <c r="I12314" s="33"/>
      <c r="J12314" s="33"/>
      <c r="AB12314" s="35"/>
    </row>
    <row r="12315" spans="1:28" s="6" customFormat="1" x14ac:dyDescent="0.15">
      <c r="A12315" s="6" t="s">
        <v>91</v>
      </c>
      <c r="C12315" s="6">
        <v>5</v>
      </c>
      <c r="E12315" s="31">
        <v>-78</v>
      </c>
      <c r="F12315" s="31"/>
      <c r="G12315" s="33"/>
      <c r="I12315" s="33"/>
      <c r="J12315" s="33"/>
      <c r="AB12315" s="35"/>
    </row>
    <row r="12316" spans="1:28" s="6" customFormat="1" x14ac:dyDescent="0.15">
      <c r="A12316" s="6" t="s">
        <v>91</v>
      </c>
      <c r="C12316" s="6">
        <v>5</v>
      </c>
      <c r="E12316" s="31">
        <v>-78</v>
      </c>
      <c r="F12316" s="31"/>
      <c r="G12316" s="33"/>
      <c r="I12316" s="33"/>
      <c r="J12316" s="33"/>
      <c r="AB12316" s="35"/>
    </row>
    <row r="12317" spans="1:28" s="6" customFormat="1" x14ac:dyDescent="0.15">
      <c r="A12317" s="6" t="s">
        <v>91</v>
      </c>
      <c r="C12317" s="6">
        <v>5</v>
      </c>
      <c r="E12317" s="31">
        <v>-79</v>
      </c>
      <c r="F12317" s="31"/>
      <c r="G12317" s="33"/>
      <c r="I12317" s="33"/>
      <c r="J12317" s="33"/>
      <c r="AB12317" s="35"/>
    </row>
    <row r="12318" spans="1:28" s="6" customFormat="1" x14ac:dyDescent="0.15">
      <c r="A12318" s="6" t="s">
        <v>91</v>
      </c>
      <c r="C12318" s="6">
        <v>5</v>
      </c>
      <c r="E12318" s="31">
        <v>-79</v>
      </c>
      <c r="F12318" s="31"/>
      <c r="G12318" s="33"/>
      <c r="I12318" s="33"/>
      <c r="J12318" s="33"/>
      <c r="AB12318" s="35"/>
    </row>
    <row r="12319" spans="1:28" s="6" customFormat="1" x14ac:dyDescent="0.15">
      <c r="A12319" s="6" t="s">
        <v>91</v>
      </c>
      <c r="C12319" s="6">
        <v>5</v>
      </c>
      <c r="E12319" s="31">
        <v>-81</v>
      </c>
      <c r="F12319" s="31"/>
      <c r="G12319" s="33"/>
      <c r="I12319" s="33"/>
      <c r="J12319" s="33"/>
      <c r="AB12319" s="35"/>
    </row>
    <row r="12320" spans="1:28" s="6" customFormat="1" x14ac:dyDescent="0.15">
      <c r="A12320" s="6" t="s">
        <v>91</v>
      </c>
      <c r="C12320" s="6">
        <v>5</v>
      </c>
      <c r="E12320" s="31">
        <v>-91</v>
      </c>
      <c r="F12320" s="31"/>
      <c r="G12320" s="33"/>
      <c r="I12320" s="33"/>
      <c r="J12320" s="33"/>
      <c r="AB12320" s="35"/>
    </row>
    <row r="12321" spans="1:28" s="6" customFormat="1" x14ac:dyDescent="0.15">
      <c r="A12321" s="6" t="s">
        <v>91</v>
      </c>
      <c r="C12321" s="6">
        <v>5</v>
      </c>
      <c r="E12321" s="31">
        <v>-91</v>
      </c>
      <c r="F12321" s="31"/>
      <c r="G12321" s="33"/>
      <c r="I12321" s="33"/>
      <c r="J12321" s="33"/>
      <c r="AB12321" s="35"/>
    </row>
    <row r="12322" spans="1:28" s="6" customFormat="1" x14ac:dyDescent="0.15">
      <c r="A12322" s="6" t="s">
        <v>91</v>
      </c>
      <c r="C12322" s="6">
        <v>5</v>
      </c>
      <c r="E12322" s="31">
        <v>-80</v>
      </c>
      <c r="F12322" s="31"/>
      <c r="G12322" s="33"/>
      <c r="I12322" s="33"/>
      <c r="J12322" s="33"/>
      <c r="AB12322" s="35"/>
    </row>
    <row r="12323" spans="1:28" s="6" customFormat="1" x14ac:dyDescent="0.15">
      <c r="A12323" s="6" t="s">
        <v>91</v>
      </c>
      <c r="C12323" s="6">
        <v>5</v>
      </c>
      <c r="E12323" s="31">
        <v>-83</v>
      </c>
      <c r="F12323" s="31"/>
      <c r="G12323" s="33"/>
      <c r="I12323" s="33"/>
      <c r="J12323" s="33"/>
      <c r="AB12323" s="35"/>
    </row>
    <row r="12324" spans="1:28" s="6" customFormat="1" x14ac:dyDescent="0.15">
      <c r="A12324" s="6" t="s">
        <v>91</v>
      </c>
      <c r="C12324" s="6">
        <v>5</v>
      </c>
      <c r="E12324" s="31">
        <v>-83</v>
      </c>
      <c r="F12324" s="31"/>
      <c r="G12324" s="33"/>
      <c r="I12324" s="33"/>
      <c r="J12324" s="33"/>
      <c r="AB12324" s="35"/>
    </row>
    <row r="12325" spans="1:28" s="6" customFormat="1" x14ac:dyDescent="0.15">
      <c r="A12325" s="6" t="s">
        <v>91</v>
      </c>
      <c r="C12325" s="6">
        <v>5</v>
      </c>
      <c r="E12325" s="31">
        <v>-83</v>
      </c>
      <c r="F12325" s="31"/>
      <c r="G12325" s="33"/>
      <c r="I12325" s="33"/>
      <c r="J12325" s="33"/>
      <c r="AB12325" s="35"/>
    </row>
    <row r="12326" spans="1:28" s="6" customFormat="1" x14ac:dyDescent="0.15">
      <c r="A12326" s="6" t="s">
        <v>91</v>
      </c>
      <c r="C12326" s="6">
        <v>5</v>
      </c>
      <c r="E12326" s="31">
        <v>-82</v>
      </c>
      <c r="F12326" s="31"/>
      <c r="G12326" s="33"/>
      <c r="I12326" s="33"/>
      <c r="J12326" s="33"/>
      <c r="AB12326" s="35"/>
    </row>
    <row r="12327" spans="1:28" s="6" customFormat="1" x14ac:dyDescent="0.15">
      <c r="A12327" s="6" t="s">
        <v>91</v>
      </c>
      <c r="C12327" s="6">
        <v>5</v>
      </c>
      <c r="E12327" s="31">
        <v>-82</v>
      </c>
      <c r="F12327" s="31"/>
      <c r="G12327" s="33"/>
      <c r="I12327" s="33"/>
      <c r="J12327" s="33"/>
      <c r="AB12327" s="35"/>
    </row>
    <row r="12328" spans="1:28" s="6" customFormat="1" x14ac:dyDescent="0.15">
      <c r="A12328" s="6" t="s">
        <v>91</v>
      </c>
      <c r="C12328" s="6">
        <v>5</v>
      </c>
      <c r="E12328" s="31">
        <v>-82</v>
      </c>
      <c r="F12328" s="31"/>
      <c r="G12328" s="33"/>
      <c r="I12328" s="33"/>
      <c r="J12328" s="33"/>
      <c r="AB12328" s="35"/>
    </row>
    <row r="12329" spans="1:28" s="6" customFormat="1" x14ac:dyDescent="0.15">
      <c r="A12329" s="6" t="s">
        <v>91</v>
      </c>
      <c r="C12329" s="6">
        <v>5</v>
      </c>
      <c r="E12329" s="31">
        <v>-83</v>
      </c>
      <c r="F12329" s="31"/>
      <c r="G12329" s="33"/>
      <c r="I12329" s="33"/>
      <c r="J12329" s="33"/>
      <c r="AB12329" s="35"/>
    </row>
    <row r="12330" spans="1:28" s="6" customFormat="1" x14ac:dyDescent="0.15">
      <c r="A12330" s="6" t="s">
        <v>91</v>
      </c>
      <c r="C12330" s="6">
        <v>5</v>
      </c>
      <c r="E12330" s="31">
        <v>-83</v>
      </c>
      <c r="F12330" s="31"/>
      <c r="G12330" s="33"/>
      <c r="I12330" s="33"/>
      <c r="J12330" s="33"/>
      <c r="AB12330" s="35"/>
    </row>
    <row r="12331" spans="1:28" s="6" customFormat="1" x14ac:dyDescent="0.15">
      <c r="A12331" s="6" t="s">
        <v>91</v>
      </c>
      <c r="C12331" s="6">
        <v>5</v>
      </c>
      <c r="E12331" s="31">
        <v>-82</v>
      </c>
      <c r="F12331" s="31"/>
      <c r="G12331" s="33"/>
      <c r="I12331" s="33"/>
      <c r="J12331" s="33"/>
      <c r="AB12331" s="35"/>
    </row>
    <row r="12332" spans="1:28" s="6" customFormat="1" x14ac:dyDescent="0.15">
      <c r="A12332" s="6" t="s">
        <v>91</v>
      </c>
      <c r="C12332" s="6">
        <v>5</v>
      </c>
      <c r="E12332" s="31">
        <v>-78</v>
      </c>
      <c r="F12332" s="31"/>
      <c r="G12332" s="33"/>
      <c r="I12332" s="33"/>
      <c r="J12332" s="33"/>
      <c r="AB12332" s="35"/>
    </row>
    <row r="12333" spans="1:28" s="6" customFormat="1" x14ac:dyDescent="0.15">
      <c r="A12333" s="6" t="s">
        <v>91</v>
      </c>
      <c r="C12333" s="6">
        <v>5</v>
      </c>
      <c r="E12333" s="31">
        <v>-78</v>
      </c>
      <c r="F12333" s="31"/>
      <c r="G12333" s="33"/>
      <c r="I12333" s="33"/>
      <c r="J12333" s="33"/>
      <c r="AB12333" s="35"/>
    </row>
    <row r="12334" spans="1:28" s="6" customFormat="1" x14ac:dyDescent="0.15">
      <c r="A12334" s="6" t="s">
        <v>91</v>
      </c>
      <c r="C12334" s="6">
        <v>5</v>
      </c>
      <c r="E12334" s="31">
        <v>-78</v>
      </c>
      <c r="F12334" s="31"/>
      <c r="G12334" s="33"/>
      <c r="I12334" s="33"/>
      <c r="J12334" s="33"/>
      <c r="AB12334" s="35"/>
    </row>
    <row r="12335" spans="1:28" s="6" customFormat="1" x14ac:dyDescent="0.15">
      <c r="A12335" s="6" t="s">
        <v>91</v>
      </c>
      <c r="C12335" s="6">
        <v>5</v>
      </c>
      <c r="E12335" s="31">
        <v>-83</v>
      </c>
      <c r="F12335" s="31"/>
      <c r="G12335" s="33"/>
      <c r="I12335" s="33"/>
      <c r="J12335" s="33"/>
      <c r="AB12335" s="35"/>
    </row>
    <row r="12336" spans="1:28" s="6" customFormat="1" x14ac:dyDescent="0.15">
      <c r="A12336" s="6" t="s">
        <v>91</v>
      </c>
      <c r="C12336" s="6">
        <v>5</v>
      </c>
      <c r="E12336" s="31">
        <v>-83</v>
      </c>
      <c r="F12336" s="31"/>
      <c r="G12336" s="33"/>
      <c r="I12336" s="33"/>
      <c r="J12336" s="33"/>
      <c r="AB12336" s="35"/>
    </row>
    <row r="12337" spans="1:28" s="6" customFormat="1" x14ac:dyDescent="0.15">
      <c r="A12337" s="6" t="s">
        <v>91</v>
      </c>
      <c r="C12337" s="6">
        <v>5</v>
      </c>
      <c r="E12337" s="31">
        <v>-83</v>
      </c>
      <c r="F12337" s="31"/>
      <c r="G12337" s="33"/>
      <c r="I12337" s="33"/>
      <c r="J12337" s="33"/>
      <c r="AB12337" s="35"/>
    </row>
    <row r="12338" spans="1:28" s="6" customFormat="1" x14ac:dyDescent="0.15">
      <c r="A12338" s="6" t="s">
        <v>91</v>
      </c>
      <c r="C12338" s="6">
        <v>5</v>
      </c>
      <c r="E12338" s="31">
        <v>-83</v>
      </c>
      <c r="F12338" s="31"/>
      <c r="G12338" s="33"/>
      <c r="I12338" s="33"/>
      <c r="J12338" s="33"/>
      <c r="AB12338" s="35"/>
    </row>
    <row r="12339" spans="1:28" s="6" customFormat="1" x14ac:dyDescent="0.15">
      <c r="A12339" s="6" t="s">
        <v>91</v>
      </c>
      <c r="C12339" s="6">
        <v>5</v>
      </c>
      <c r="E12339" s="31">
        <v>-82</v>
      </c>
      <c r="F12339" s="31"/>
      <c r="G12339" s="33"/>
      <c r="I12339" s="33"/>
      <c r="J12339" s="33"/>
      <c r="AB12339" s="35"/>
    </row>
    <row r="12340" spans="1:28" s="6" customFormat="1" x14ac:dyDescent="0.15">
      <c r="A12340" s="6" t="s">
        <v>92</v>
      </c>
      <c r="C12340" s="6">
        <v>5</v>
      </c>
      <c r="E12340" s="31">
        <v>-85</v>
      </c>
      <c r="F12340" s="31"/>
      <c r="G12340" s="33"/>
      <c r="I12340" s="33"/>
      <c r="J12340" s="33"/>
      <c r="AB12340" s="35"/>
    </row>
    <row r="12341" spans="1:28" s="6" customFormat="1" x14ac:dyDescent="0.15">
      <c r="A12341" s="6" t="s">
        <v>92</v>
      </c>
      <c r="C12341" s="6">
        <v>5</v>
      </c>
      <c r="E12341" s="31">
        <v>-89</v>
      </c>
      <c r="F12341" s="31"/>
      <c r="G12341" s="33"/>
      <c r="I12341" s="33"/>
      <c r="J12341" s="33"/>
      <c r="AB12341" s="35"/>
    </row>
    <row r="12342" spans="1:28" s="6" customFormat="1" x14ac:dyDescent="0.15">
      <c r="A12342" s="6" t="s">
        <v>92</v>
      </c>
      <c r="C12342" s="6">
        <v>5</v>
      </c>
      <c r="E12342" s="31">
        <v>-89</v>
      </c>
      <c r="F12342" s="31"/>
      <c r="G12342" s="33"/>
      <c r="I12342" s="33"/>
      <c r="J12342" s="33"/>
      <c r="AB12342" s="35"/>
    </row>
    <row r="12343" spans="1:28" s="6" customFormat="1" x14ac:dyDescent="0.15">
      <c r="A12343" s="6" t="s">
        <v>92</v>
      </c>
      <c r="C12343" s="6">
        <v>5</v>
      </c>
      <c r="E12343" s="31">
        <v>-84</v>
      </c>
      <c r="F12343" s="31"/>
      <c r="G12343" s="33"/>
      <c r="I12343" s="33"/>
      <c r="J12343" s="33"/>
      <c r="AB12343" s="35"/>
    </row>
    <row r="12344" spans="1:28" s="6" customFormat="1" x14ac:dyDescent="0.15">
      <c r="A12344" s="6" t="s">
        <v>92</v>
      </c>
      <c r="C12344" s="6">
        <v>5</v>
      </c>
      <c r="E12344" s="31">
        <v>-84</v>
      </c>
      <c r="F12344" s="31"/>
      <c r="G12344" s="33"/>
      <c r="I12344" s="33"/>
      <c r="J12344" s="33"/>
      <c r="AB12344" s="35"/>
    </row>
    <row r="12345" spans="1:28" s="6" customFormat="1" x14ac:dyDescent="0.15">
      <c r="A12345" s="6" t="s">
        <v>92</v>
      </c>
      <c r="C12345" s="6">
        <v>5</v>
      </c>
      <c r="E12345" s="31">
        <v>-84</v>
      </c>
      <c r="F12345" s="31"/>
      <c r="G12345" s="33"/>
      <c r="I12345" s="33"/>
      <c r="J12345" s="33"/>
      <c r="AB12345" s="35"/>
    </row>
    <row r="12346" spans="1:28" s="6" customFormat="1" x14ac:dyDescent="0.15">
      <c r="A12346" s="6" t="s">
        <v>92</v>
      </c>
      <c r="C12346" s="6">
        <v>5</v>
      </c>
      <c r="E12346" s="31">
        <v>-80</v>
      </c>
      <c r="F12346" s="31"/>
      <c r="G12346" s="33"/>
      <c r="I12346" s="33"/>
      <c r="J12346" s="33"/>
      <c r="AB12346" s="35"/>
    </row>
    <row r="12347" spans="1:28" s="6" customFormat="1" x14ac:dyDescent="0.15">
      <c r="A12347" s="6" t="s">
        <v>92</v>
      </c>
      <c r="C12347" s="6">
        <v>5</v>
      </c>
      <c r="E12347" s="31">
        <v>-80</v>
      </c>
      <c r="F12347" s="31"/>
      <c r="G12347" s="33"/>
      <c r="I12347" s="33"/>
      <c r="J12347" s="33"/>
      <c r="AB12347" s="35"/>
    </row>
    <row r="12348" spans="1:28" s="6" customFormat="1" x14ac:dyDescent="0.15">
      <c r="A12348" s="6" t="s">
        <v>92</v>
      </c>
      <c r="C12348" s="6">
        <v>5</v>
      </c>
      <c r="E12348" s="31">
        <v>-80</v>
      </c>
      <c r="F12348" s="31"/>
      <c r="G12348" s="33"/>
      <c r="I12348" s="33"/>
      <c r="J12348" s="33"/>
      <c r="AB12348" s="35"/>
    </row>
    <row r="12349" spans="1:28" s="6" customFormat="1" x14ac:dyDescent="0.15">
      <c r="A12349" s="6" t="s">
        <v>92</v>
      </c>
      <c r="C12349" s="6">
        <v>5</v>
      </c>
      <c r="E12349" s="31">
        <v>-72</v>
      </c>
      <c r="F12349" s="31"/>
      <c r="G12349" s="33"/>
      <c r="I12349" s="33"/>
      <c r="J12349" s="33"/>
      <c r="AB12349" s="35"/>
    </row>
    <row r="12350" spans="1:28" s="6" customFormat="1" x14ac:dyDescent="0.15">
      <c r="A12350" s="6" t="s">
        <v>92</v>
      </c>
      <c r="C12350" s="6">
        <v>5</v>
      </c>
      <c r="E12350" s="31">
        <v>-72</v>
      </c>
      <c r="F12350" s="31"/>
      <c r="G12350" s="33"/>
      <c r="I12350" s="33"/>
      <c r="J12350" s="33"/>
      <c r="AB12350" s="35"/>
    </row>
    <row r="12351" spans="1:28" s="6" customFormat="1" x14ac:dyDescent="0.15">
      <c r="A12351" s="6" t="s">
        <v>92</v>
      </c>
      <c r="C12351" s="6">
        <v>5</v>
      </c>
      <c r="E12351" s="31">
        <v>-72</v>
      </c>
      <c r="F12351" s="31"/>
      <c r="G12351" s="33"/>
      <c r="I12351" s="33"/>
      <c r="J12351" s="33"/>
      <c r="AB12351" s="35"/>
    </row>
    <row r="12352" spans="1:28" s="6" customFormat="1" x14ac:dyDescent="0.15">
      <c r="A12352" s="6" t="s">
        <v>92</v>
      </c>
      <c r="C12352" s="6">
        <v>5</v>
      </c>
      <c r="E12352" s="31">
        <v>-72</v>
      </c>
      <c r="F12352" s="31"/>
      <c r="G12352" s="33"/>
      <c r="I12352" s="33"/>
      <c r="J12352" s="33"/>
      <c r="AB12352" s="35"/>
    </row>
    <row r="12353" spans="1:28" s="6" customFormat="1" x14ac:dyDescent="0.15">
      <c r="A12353" s="6" t="s">
        <v>92</v>
      </c>
      <c r="C12353" s="6">
        <v>5</v>
      </c>
      <c r="E12353" s="31">
        <v>-72</v>
      </c>
      <c r="F12353" s="31"/>
      <c r="G12353" s="33"/>
      <c r="I12353" s="33"/>
      <c r="J12353" s="33"/>
      <c r="AB12353" s="35"/>
    </row>
    <row r="12354" spans="1:28" s="6" customFormat="1" x14ac:dyDescent="0.15">
      <c r="A12354" s="6" t="s">
        <v>92</v>
      </c>
      <c r="C12354" s="6">
        <v>5</v>
      </c>
      <c r="E12354" s="31">
        <v>-72</v>
      </c>
      <c r="F12354" s="31"/>
      <c r="G12354" s="33"/>
      <c r="I12354" s="33"/>
      <c r="J12354" s="33"/>
      <c r="AB12354" s="35"/>
    </row>
    <row r="12355" spans="1:28" s="6" customFormat="1" x14ac:dyDescent="0.15">
      <c r="A12355" s="6" t="s">
        <v>92</v>
      </c>
      <c r="C12355" s="6">
        <v>5</v>
      </c>
      <c r="E12355" s="31">
        <v>-83</v>
      </c>
      <c r="F12355" s="31"/>
      <c r="G12355" s="33"/>
      <c r="I12355" s="33"/>
      <c r="J12355" s="33"/>
      <c r="AB12355" s="35"/>
    </row>
    <row r="12356" spans="1:28" s="6" customFormat="1" x14ac:dyDescent="0.15">
      <c r="A12356" s="6" t="s">
        <v>92</v>
      </c>
      <c r="C12356" s="6">
        <v>5</v>
      </c>
      <c r="E12356" s="31">
        <v>-83</v>
      </c>
      <c r="F12356" s="31"/>
      <c r="G12356" s="33"/>
      <c r="I12356" s="33"/>
      <c r="J12356" s="33"/>
      <c r="AB12356" s="35"/>
    </row>
    <row r="12357" spans="1:28" s="6" customFormat="1" x14ac:dyDescent="0.15">
      <c r="A12357" s="6" t="s">
        <v>92</v>
      </c>
      <c r="C12357" s="6">
        <v>5</v>
      </c>
      <c r="E12357" s="31">
        <v>-93</v>
      </c>
      <c r="F12357" s="31"/>
      <c r="G12357" s="33"/>
      <c r="I12357" s="33"/>
      <c r="J12357" s="33"/>
      <c r="AB12357" s="35"/>
    </row>
    <row r="12358" spans="1:28" s="6" customFormat="1" x14ac:dyDescent="0.15">
      <c r="A12358" s="6" t="s">
        <v>92</v>
      </c>
      <c r="C12358" s="6">
        <v>5</v>
      </c>
      <c r="E12358" s="31">
        <v>-82</v>
      </c>
      <c r="F12358" s="31"/>
      <c r="G12358" s="33"/>
      <c r="I12358" s="33"/>
      <c r="J12358" s="33"/>
      <c r="AB12358" s="35"/>
    </row>
    <row r="12359" spans="1:28" s="6" customFormat="1" x14ac:dyDescent="0.15">
      <c r="A12359" s="6" t="s">
        <v>92</v>
      </c>
      <c r="C12359" s="6">
        <v>5</v>
      </c>
      <c r="E12359" s="31">
        <v>-82</v>
      </c>
      <c r="F12359" s="31"/>
      <c r="G12359" s="33"/>
      <c r="I12359" s="33"/>
      <c r="J12359" s="33"/>
      <c r="AB12359" s="35"/>
    </row>
    <row r="12360" spans="1:28" s="6" customFormat="1" x14ac:dyDescent="0.15">
      <c r="A12360" s="6" t="s">
        <v>92</v>
      </c>
      <c r="C12360" s="6">
        <v>5</v>
      </c>
      <c r="E12360" s="31">
        <v>-93</v>
      </c>
      <c r="F12360" s="31"/>
      <c r="G12360" s="33"/>
      <c r="I12360" s="33"/>
      <c r="J12360" s="33"/>
      <c r="AB12360" s="35"/>
    </row>
    <row r="12361" spans="1:28" s="6" customFormat="1" x14ac:dyDescent="0.15">
      <c r="A12361" s="6" t="s">
        <v>92</v>
      </c>
      <c r="C12361" s="6">
        <v>5</v>
      </c>
      <c r="E12361" s="31">
        <v>-93</v>
      </c>
      <c r="F12361" s="31"/>
      <c r="G12361" s="33"/>
      <c r="I12361" s="33"/>
      <c r="J12361" s="33"/>
      <c r="AB12361" s="35"/>
    </row>
    <row r="12362" spans="1:28" s="6" customFormat="1" x14ac:dyDescent="0.15">
      <c r="A12362" s="6" t="s">
        <v>92</v>
      </c>
      <c r="C12362" s="6">
        <v>5</v>
      </c>
      <c r="E12362" s="31">
        <v>-93</v>
      </c>
      <c r="F12362" s="31"/>
      <c r="G12362" s="33"/>
      <c r="I12362" s="33"/>
      <c r="J12362" s="33"/>
      <c r="AB12362" s="35"/>
    </row>
    <row r="12363" spans="1:28" s="6" customFormat="1" x14ac:dyDescent="0.15">
      <c r="A12363" s="6" t="s">
        <v>92</v>
      </c>
      <c r="C12363" s="6">
        <v>5</v>
      </c>
      <c r="E12363" s="31">
        <v>-84</v>
      </c>
      <c r="F12363" s="31"/>
      <c r="G12363" s="33"/>
      <c r="I12363" s="33"/>
      <c r="J12363" s="33"/>
      <c r="AB12363" s="35"/>
    </row>
    <row r="12364" spans="1:28" s="6" customFormat="1" x14ac:dyDescent="0.15">
      <c r="A12364" s="6" t="s">
        <v>92</v>
      </c>
      <c r="C12364" s="6">
        <v>5</v>
      </c>
      <c r="E12364" s="31">
        <v>-84</v>
      </c>
      <c r="F12364" s="31"/>
      <c r="G12364" s="33"/>
      <c r="I12364" s="33"/>
      <c r="J12364" s="33"/>
      <c r="AB12364" s="35"/>
    </row>
    <row r="12365" spans="1:28" s="6" customFormat="1" x14ac:dyDescent="0.15">
      <c r="A12365" s="6" t="s">
        <v>92</v>
      </c>
      <c r="C12365" s="6">
        <v>5</v>
      </c>
      <c r="E12365" s="31">
        <v>-84</v>
      </c>
      <c r="F12365" s="31"/>
      <c r="G12365" s="33"/>
      <c r="I12365" s="33"/>
      <c r="J12365" s="33"/>
      <c r="AB12365" s="35"/>
    </row>
    <row r="12366" spans="1:28" s="6" customFormat="1" x14ac:dyDescent="0.15">
      <c r="A12366" s="6" t="s">
        <v>92</v>
      </c>
      <c r="C12366" s="6">
        <v>5</v>
      </c>
      <c r="E12366" s="31">
        <v>-84</v>
      </c>
      <c r="F12366" s="31"/>
      <c r="G12366" s="33"/>
      <c r="I12366" s="33"/>
      <c r="J12366" s="33"/>
      <c r="AB12366" s="35"/>
    </row>
    <row r="12367" spans="1:28" s="6" customFormat="1" x14ac:dyDescent="0.15">
      <c r="A12367" s="6" t="s">
        <v>92</v>
      </c>
      <c r="C12367" s="6">
        <v>5</v>
      </c>
      <c r="E12367" s="31">
        <v>-84</v>
      </c>
      <c r="F12367" s="31"/>
      <c r="G12367" s="33"/>
      <c r="I12367" s="33"/>
      <c r="J12367" s="33"/>
      <c r="AB12367" s="35"/>
    </row>
    <row r="12368" spans="1:28" s="6" customFormat="1" x14ac:dyDescent="0.15">
      <c r="A12368" s="6" t="s">
        <v>92</v>
      </c>
      <c r="C12368" s="6">
        <v>5</v>
      </c>
      <c r="E12368" s="31">
        <v>-84</v>
      </c>
      <c r="F12368" s="31"/>
      <c r="G12368" s="33"/>
      <c r="I12368" s="33"/>
      <c r="J12368" s="33"/>
      <c r="AB12368" s="35"/>
    </row>
    <row r="12369" spans="1:28" s="6" customFormat="1" x14ac:dyDescent="0.15">
      <c r="A12369" s="6" t="s">
        <v>92</v>
      </c>
      <c r="C12369" s="6">
        <v>5</v>
      </c>
      <c r="E12369" s="31">
        <v>-84</v>
      </c>
      <c r="F12369" s="31"/>
      <c r="G12369" s="33"/>
      <c r="I12369" s="33"/>
      <c r="J12369" s="33"/>
      <c r="AB12369" s="35"/>
    </row>
    <row r="12370" spans="1:28" s="6" customFormat="1" x14ac:dyDescent="0.15">
      <c r="A12370" s="6" t="s">
        <v>92</v>
      </c>
      <c r="C12370" s="6">
        <v>5</v>
      </c>
      <c r="E12370" s="31">
        <v>-84</v>
      </c>
      <c r="F12370" s="31"/>
      <c r="G12370" s="33"/>
      <c r="I12370" s="33"/>
      <c r="J12370" s="33"/>
      <c r="AB12370" s="35"/>
    </row>
    <row r="12371" spans="1:28" s="6" customFormat="1" x14ac:dyDescent="0.15">
      <c r="A12371" s="6" t="s">
        <v>92</v>
      </c>
      <c r="C12371" s="6">
        <v>5</v>
      </c>
      <c r="E12371" s="31">
        <v>-84</v>
      </c>
      <c r="F12371" s="31"/>
      <c r="G12371" s="33"/>
      <c r="I12371" s="33"/>
      <c r="J12371" s="33"/>
      <c r="AB12371" s="35"/>
    </row>
    <row r="12372" spans="1:28" s="6" customFormat="1" x14ac:dyDescent="0.15">
      <c r="A12372" s="6" t="s">
        <v>92</v>
      </c>
      <c r="C12372" s="6">
        <v>5</v>
      </c>
      <c r="E12372" s="31">
        <v>-84</v>
      </c>
      <c r="F12372" s="31"/>
      <c r="G12372" s="33"/>
      <c r="I12372" s="33"/>
      <c r="J12372" s="33"/>
      <c r="AB12372" s="35"/>
    </row>
    <row r="12373" spans="1:28" s="6" customFormat="1" x14ac:dyDescent="0.15">
      <c r="A12373" s="6" t="s">
        <v>92</v>
      </c>
      <c r="C12373" s="6">
        <v>5</v>
      </c>
      <c r="E12373" s="31">
        <v>-84</v>
      </c>
      <c r="F12373" s="31"/>
      <c r="G12373" s="33"/>
      <c r="I12373" s="33"/>
      <c r="J12373" s="33"/>
      <c r="AB12373" s="35"/>
    </row>
    <row r="12374" spans="1:28" s="6" customFormat="1" x14ac:dyDescent="0.15">
      <c r="A12374" s="6" t="s">
        <v>92</v>
      </c>
      <c r="C12374" s="6">
        <v>5</v>
      </c>
      <c r="E12374" s="31">
        <v>-82</v>
      </c>
      <c r="F12374" s="31"/>
      <c r="G12374" s="33"/>
      <c r="I12374" s="33"/>
      <c r="J12374" s="33"/>
      <c r="AB12374" s="35"/>
    </row>
    <row r="12375" spans="1:28" s="6" customFormat="1" x14ac:dyDescent="0.15">
      <c r="A12375" s="6" t="s">
        <v>92</v>
      </c>
      <c r="C12375" s="6">
        <v>5</v>
      </c>
      <c r="E12375" s="31">
        <v>-82</v>
      </c>
      <c r="F12375" s="31"/>
      <c r="G12375" s="33"/>
      <c r="I12375" s="33"/>
      <c r="J12375" s="33"/>
      <c r="AB12375" s="35"/>
    </row>
    <row r="12376" spans="1:28" s="6" customFormat="1" x14ac:dyDescent="0.15">
      <c r="A12376" s="6" t="s">
        <v>92</v>
      </c>
      <c r="C12376" s="6">
        <v>5</v>
      </c>
      <c r="E12376" s="31">
        <v>-82</v>
      </c>
      <c r="F12376" s="31"/>
      <c r="G12376" s="33"/>
      <c r="I12376" s="33"/>
      <c r="J12376" s="33"/>
      <c r="AB12376" s="35"/>
    </row>
    <row r="12377" spans="1:28" s="6" customFormat="1" x14ac:dyDescent="0.15">
      <c r="A12377" s="6" t="s">
        <v>92</v>
      </c>
      <c r="C12377" s="6">
        <v>5</v>
      </c>
      <c r="E12377" s="31">
        <v>-82</v>
      </c>
      <c r="F12377" s="31"/>
      <c r="G12377" s="33"/>
      <c r="I12377" s="33"/>
      <c r="J12377" s="33"/>
      <c r="AB12377" s="35"/>
    </row>
    <row r="12378" spans="1:28" s="6" customFormat="1" x14ac:dyDescent="0.15">
      <c r="A12378" s="6" t="s">
        <v>92</v>
      </c>
      <c r="C12378" s="6">
        <v>5</v>
      </c>
      <c r="E12378" s="31">
        <v>-82</v>
      </c>
      <c r="F12378" s="31"/>
      <c r="G12378" s="33"/>
      <c r="I12378" s="33"/>
      <c r="J12378" s="33"/>
      <c r="AB12378" s="35"/>
    </row>
    <row r="12379" spans="1:28" s="6" customFormat="1" x14ac:dyDescent="0.15">
      <c r="A12379" s="6" t="s">
        <v>92</v>
      </c>
      <c r="C12379" s="6">
        <v>5</v>
      </c>
      <c r="E12379" s="31">
        <v>-82</v>
      </c>
      <c r="F12379" s="31"/>
      <c r="G12379" s="33"/>
      <c r="I12379" s="33"/>
      <c r="J12379" s="33"/>
      <c r="AB12379" s="35"/>
    </row>
    <row r="12380" spans="1:28" s="6" customFormat="1" x14ac:dyDescent="0.15">
      <c r="A12380" s="6" t="s">
        <v>92</v>
      </c>
      <c r="C12380" s="6">
        <v>5</v>
      </c>
      <c r="E12380" s="31">
        <v>-82</v>
      </c>
      <c r="F12380" s="31"/>
      <c r="G12380" s="33"/>
      <c r="I12380" s="33"/>
      <c r="J12380" s="33"/>
      <c r="AB12380" s="35"/>
    </row>
    <row r="12381" spans="1:28" s="6" customFormat="1" x14ac:dyDescent="0.15">
      <c r="A12381" s="6" t="s">
        <v>92</v>
      </c>
      <c r="C12381" s="6">
        <v>5</v>
      </c>
      <c r="E12381" s="31">
        <v>-82</v>
      </c>
      <c r="F12381" s="31"/>
      <c r="G12381" s="33"/>
      <c r="I12381" s="33"/>
      <c r="J12381" s="33"/>
      <c r="AB12381" s="35"/>
    </row>
    <row r="12382" spans="1:28" s="6" customFormat="1" x14ac:dyDescent="0.15">
      <c r="A12382" s="6" t="s">
        <v>92</v>
      </c>
      <c r="C12382" s="6">
        <v>5</v>
      </c>
      <c r="E12382" s="31">
        <v>-82</v>
      </c>
      <c r="F12382" s="31"/>
      <c r="G12382" s="33"/>
      <c r="I12382" s="33"/>
      <c r="J12382" s="33"/>
      <c r="AB12382" s="35"/>
    </row>
    <row r="12383" spans="1:28" s="6" customFormat="1" x14ac:dyDescent="0.15">
      <c r="A12383" s="6" t="s">
        <v>92</v>
      </c>
      <c r="C12383" s="6">
        <v>5</v>
      </c>
      <c r="E12383" s="31">
        <v>-82</v>
      </c>
      <c r="F12383" s="31"/>
      <c r="G12383" s="33"/>
      <c r="I12383" s="33"/>
      <c r="J12383" s="33"/>
      <c r="AB12383" s="35"/>
    </row>
    <row r="12384" spans="1:28" s="6" customFormat="1" x14ac:dyDescent="0.15">
      <c r="A12384" s="6" t="s">
        <v>92</v>
      </c>
      <c r="C12384" s="6">
        <v>5</v>
      </c>
      <c r="E12384" s="31">
        <v>-82</v>
      </c>
      <c r="F12384" s="31"/>
      <c r="G12384" s="33"/>
      <c r="I12384" s="33"/>
      <c r="J12384" s="33"/>
      <c r="AB12384" s="35"/>
    </row>
    <row r="12385" spans="1:28" s="6" customFormat="1" x14ac:dyDescent="0.15">
      <c r="A12385" s="6" t="s">
        <v>92</v>
      </c>
      <c r="C12385" s="6">
        <v>5</v>
      </c>
      <c r="E12385" s="31">
        <v>-82</v>
      </c>
      <c r="F12385" s="31"/>
      <c r="G12385" s="33"/>
      <c r="I12385" s="33"/>
      <c r="J12385" s="33"/>
      <c r="AB12385" s="35"/>
    </row>
    <row r="12386" spans="1:28" s="6" customFormat="1" x14ac:dyDescent="0.15">
      <c r="A12386" s="6" t="s">
        <v>92</v>
      </c>
      <c r="C12386" s="6">
        <v>5</v>
      </c>
      <c r="E12386" s="31">
        <v>-82</v>
      </c>
      <c r="F12386" s="31"/>
      <c r="G12386" s="33"/>
      <c r="I12386" s="33"/>
      <c r="J12386" s="33"/>
      <c r="AB12386" s="35"/>
    </row>
    <row r="12387" spans="1:28" s="6" customFormat="1" x14ac:dyDescent="0.15">
      <c r="A12387" s="6" t="s">
        <v>92</v>
      </c>
      <c r="C12387" s="6">
        <v>5</v>
      </c>
      <c r="E12387" s="31">
        <v>-82</v>
      </c>
      <c r="F12387" s="31"/>
      <c r="G12387" s="33"/>
      <c r="I12387" s="33"/>
      <c r="J12387" s="33"/>
      <c r="AB12387" s="35"/>
    </row>
    <row r="12388" spans="1:28" s="6" customFormat="1" x14ac:dyDescent="0.15">
      <c r="A12388" s="6" t="s">
        <v>92</v>
      </c>
      <c r="C12388" s="6">
        <v>5</v>
      </c>
      <c r="E12388" s="31">
        <v>-82</v>
      </c>
      <c r="F12388" s="31"/>
      <c r="G12388" s="33"/>
      <c r="I12388" s="33"/>
      <c r="J12388" s="33"/>
      <c r="AB12388" s="35"/>
    </row>
    <row r="12389" spans="1:28" s="6" customFormat="1" x14ac:dyDescent="0.15">
      <c r="A12389" s="6" t="s">
        <v>92</v>
      </c>
      <c r="C12389" s="6">
        <v>5</v>
      </c>
      <c r="E12389" s="31">
        <v>-82</v>
      </c>
      <c r="F12389" s="31"/>
      <c r="G12389" s="33"/>
      <c r="I12389" s="33"/>
      <c r="J12389" s="33"/>
      <c r="AB12389" s="35"/>
    </row>
    <row r="12390" spans="1:28" s="6" customFormat="1" x14ac:dyDescent="0.15">
      <c r="A12390" s="6" t="s">
        <v>92</v>
      </c>
      <c r="C12390" s="6">
        <v>5</v>
      </c>
      <c r="E12390" s="31">
        <v>-80</v>
      </c>
      <c r="F12390" s="31"/>
      <c r="G12390" s="33"/>
      <c r="I12390" s="33"/>
      <c r="J12390" s="33"/>
      <c r="AB12390" s="35"/>
    </row>
    <row r="12391" spans="1:28" s="6" customFormat="1" x14ac:dyDescent="0.15">
      <c r="A12391" s="6" t="s">
        <v>92</v>
      </c>
      <c r="C12391" s="6">
        <v>5</v>
      </c>
      <c r="E12391" s="31">
        <v>-80</v>
      </c>
      <c r="F12391" s="31"/>
      <c r="G12391" s="33"/>
      <c r="I12391" s="33"/>
      <c r="J12391" s="33"/>
      <c r="AB12391" s="35"/>
    </row>
    <row r="12392" spans="1:28" s="6" customFormat="1" x14ac:dyDescent="0.15">
      <c r="A12392" s="6" t="s">
        <v>92</v>
      </c>
      <c r="C12392" s="6">
        <v>5</v>
      </c>
      <c r="E12392" s="31">
        <v>-80</v>
      </c>
      <c r="F12392" s="31"/>
      <c r="G12392" s="33"/>
      <c r="I12392" s="33"/>
      <c r="J12392" s="33"/>
      <c r="AB12392" s="35"/>
    </row>
    <row r="12393" spans="1:28" s="6" customFormat="1" x14ac:dyDescent="0.15">
      <c r="A12393" s="6" t="s">
        <v>92</v>
      </c>
      <c r="C12393" s="6">
        <v>5</v>
      </c>
      <c r="E12393" s="31">
        <v>-81</v>
      </c>
      <c r="F12393" s="31"/>
      <c r="G12393" s="33"/>
      <c r="I12393" s="33"/>
      <c r="J12393" s="33"/>
      <c r="AB12393" s="35"/>
    </row>
    <row r="12394" spans="1:28" s="6" customFormat="1" x14ac:dyDescent="0.15">
      <c r="A12394" s="6" t="s">
        <v>92</v>
      </c>
      <c r="C12394" s="6">
        <v>5</v>
      </c>
      <c r="E12394" s="31">
        <v>-81</v>
      </c>
      <c r="F12394" s="31"/>
      <c r="G12394" s="33"/>
      <c r="I12394" s="33"/>
      <c r="J12394" s="33"/>
      <c r="AB12394" s="35"/>
    </row>
    <row r="12395" spans="1:28" s="6" customFormat="1" x14ac:dyDescent="0.15">
      <c r="A12395" s="6" t="s">
        <v>92</v>
      </c>
      <c r="C12395" s="6">
        <v>5</v>
      </c>
      <c r="E12395" s="31">
        <v>-81</v>
      </c>
      <c r="F12395" s="31"/>
      <c r="G12395" s="33"/>
      <c r="I12395" s="33"/>
      <c r="J12395" s="33"/>
      <c r="AB12395" s="35"/>
    </row>
    <row r="12396" spans="1:28" s="6" customFormat="1" x14ac:dyDescent="0.15">
      <c r="A12396" s="6" t="s">
        <v>92</v>
      </c>
      <c r="C12396" s="6">
        <v>5</v>
      </c>
      <c r="E12396" s="31">
        <v>-81</v>
      </c>
      <c r="F12396" s="31"/>
      <c r="G12396" s="33"/>
      <c r="I12396" s="33"/>
      <c r="J12396" s="33"/>
      <c r="AB12396" s="35"/>
    </row>
    <row r="12397" spans="1:28" s="6" customFormat="1" x14ac:dyDescent="0.15">
      <c r="A12397" s="6" t="s">
        <v>92</v>
      </c>
      <c r="C12397" s="6">
        <v>5</v>
      </c>
      <c r="E12397" s="31">
        <v>-81</v>
      </c>
      <c r="F12397" s="31"/>
      <c r="G12397" s="33"/>
      <c r="I12397" s="33"/>
      <c r="J12397" s="33"/>
      <c r="AB12397" s="35"/>
    </row>
    <row r="12398" spans="1:28" s="6" customFormat="1" x14ac:dyDescent="0.15">
      <c r="A12398" s="6" t="s">
        <v>92</v>
      </c>
      <c r="C12398" s="6">
        <v>5</v>
      </c>
      <c r="E12398" s="31">
        <v>-83</v>
      </c>
      <c r="F12398" s="31"/>
      <c r="G12398" s="33"/>
      <c r="I12398" s="33"/>
      <c r="J12398" s="33"/>
      <c r="AB12398" s="35"/>
    </row>
    <row r="12399" spans="1:28" s="6" customFormat="1" x14ac:dyDescent="0.15">
      <c r="A12399" s="6" t="s">
        <v>92</v>
      </c>
      <c r="C12399" s="6">
        <v>5</v>
      </c>
      <c r="E12399" s="31">
        <v>-77</v>
      </c>
      <c r="F12399" s="31"/>
      <c r="G12399" s="33"/>
      <c r="I12399" s="33"/>
      <c r="J12399" s="33"/>
      <c r="AB12399" s="35"/>
    </row>
    <row r="12400" spans="1:28" s="6" customFormat="1" x14ac:dyDescent="0.15">
      <c r="A12400" s="6" t="s">
        <v>92</v>
      </c>
      <c r="C12400" s="6">
        <v>5</v>
      </c>
      <c r="E12400" s="31">
        <v>-77</v>
      </c>
      <c r="F12400" s="31"/>
      <c r="G12400" s="33"/>
      <c r="I12400" s="33"/>
      <c r="J12400" s="33"/>
      <c r="AB12400" s="35"/>
    </row>
    <row r="12401" spans="1:28" s="6" customFormat="1" x14ac:dyDescent="0.15">
      <c r="A12401" s="6" t="s">
        <v>92</v>
      </c>
      <c r="C12401" s="6">
        <v>5</v>
      </c>
      <c r="E12401" s="31">
        <v>-81</v>
      </c>
      <c r="F12401" s="31"/>
      <c r="G12401" s="33"/>
      <c r="I12401" s="33"/>
      <c r="J12401" s="33"/>
      <c r="AB12401" s="35"/>
    </row>
    <row r="12402" spans="1:28" s="6" customFormat="1" x14ac:dyDescent="0.15">
      <c r="A12402" s="6" t="s">
        <v>92</v>
      </c>
      <c r="C12402" s="6">
        <v>5</v>
      </c>
      <c r="E12402" s="31">
        <v>-80</v>
      </c>
      <c r="F12402" s="31"/>
      <c r="G12402" s="33"/>
      <c r="I12402" s="33"/>
      <c r="J12402" s="33"/>
      <c r="AB12402" s="35"/>
    </row>
    <row r="12403" spans="1:28" s="6" customFormat="1" x14ac:dyDescent="0.15">
      <c r="A12403" s="6" t="s">
        <v>92</v>
      </c>
      <c r="C12403" s="6">
        <v>5</v>
      </c>
      <c r="E12403" s="31">
        <v>-80</v>
      </c>
      <c r="F12403" s="31"/>
      <c r="G12403" s="33"/>
      <c r="I12403" s="33"/>
      <c r="J12403" s="33"/>
      <c r="AB12403" s="35"/>
    </row>
    <row r="12404" spans="1:28" s="6" customFormat="1" x14ac:dyDescent="0.15">
      <c r="A12404" s="6" t="s">
        <v>92</v>
      </c>
      <c r="C12404" s="6">
        <v>5</v>
      </c>
      <c r="E12404" s="31">
        <v>-81</v>
      </c>
      <c r="F12404" s="31"/>
      <c r="G12404" s="33"/>
      <c r="I12404" s="33"/>
      <c r="J12404" s="33"/>
      <c r="AB12404" s="35"/>
    </row>
    <row r="12405" spans="1:28" s="6" customFormat="1" x14ac:dyDescent="0.15">
      <c r="A12405" s="6" t="s">
        <v>92</v>
      </c>
      <c r="C12405" s="6">
        <v>5</v>
      </c>
      <c r="E12405" s="31">
        <v>-81</v>
      </c>
      <c r="F12405" s="31"/>
      <c r="G12405" s="33"/>
      <c r="I12405" s="33"/>
      <c r="J12405" s="33"/>
      <c r="AB12405" s="35"/>
    </row>
    <row r="12406" spans="1:28" s="6" customFormat="1" x14ac:dyDescent="0.15">
      <c r="A12406" s="6" t="s">
        <v>92</v>
      </c>
      <c r="C12406" s="6">
        <v>5</v>
      </c>
      <c r="E12406" s="31">
        <v>-81</v>
      </c>
      <c r="F12406" s="31"/>
      <c r="G12406" s="33"/>
      <c r="I12406" s="33"/>
      <c r="J12406" s="33"/>
      <c r="AB12406" s="35"/>
    </row>
    <row r="12407" spans="1:28" s="6" customFormat="1" x14ac:dyDescent="0.15">
      <c r="A12407" s="6" t="s">
        <v>92</v>
      </c>
      <c r="C12407" s="6">
        <v>5</v>
      </c>
      <c r="E12407" s="31">
        <v>-81</v>
      </c>
      <c r="F12407" s="31"/>
      <c r="G12407" s="33"/>
      <c r="I12407" s="33"/>
      <c r="J12407" s="33"/>
      <c r="AB12407" s="35"/>
    </row>
    <row r="12408" spans="1:28" s="6" customFormat="1" x14ac:dyDescent="0.15">
      <c r="A12408" s="6" t="s">
        <v>92</v>
      </c>
      <c r="C12408" s="6">
        <v>5</v>
      </c>
      <c r="E12408" s="31">
        <v>-81</v>
      </c>
      <c r="F12408" s="31"/>
      <c r="G12408" s="33"/>
      <c r="I12408" s="33"/>
      <c r="J12408" s="33"/>
      <c r="AB12408" s="35"/>
    </row>
    <row r="12409" spans="1:28" s="6" customFormat="1" x14ac:dyDescent="0.15">
      <c r="A12409" s="6" t="s">
        <v>92</v>
      </c>
      <c r="C12409" s="6">
        <v>5</v>
      </c>
      <c r="E12409" s="31">
        <v>-78</v>
      </c>
      <c r="F12409" s="31"/>
      <c r="G12409" s="33"/>
      <c r="I12409" s="33"/>
      <c r="J12409" s="33"/>
      <c r="AB12409" s="35"/>
    </row>
    <row r="12410" spans="1:28" s="6" customFormat="1" x14ac:dyDescent="0.15">
      <c r="A12410" s="6" t="s">
        <v>92</v>
      </c>
      <c r="C12410" s="6">
        <v>5</v>
      </c>
      <c r="E12410" s="31">
        <v>-78</v>
      </c>
      <c r="F12410" s="31"/>
      <c r="G12410" s="33"/>
      <c r="I12410" s="33"/>
      <c r="J12410" s="33"/>
      <c r="AB12410" s="35"/>
    </row>
    <row r="12411" spans="1:28" s="6" customFormat="1" x14ac:dyDescent="0.15">
      <c r="A12411" s="6" t="s">
        <v>92</v>
      </c>
      <c r="C12411" s="6">
        <v>5</v>
      </c>
      <c r="E12411" s="31">
        <v>-78</v>
      </c>
      <c r="F12411" s="31"/>
      <c r="G12411" s="33"/>
      <c r="I12411" s="33"/>
      <c r="J12411" s="33"/>
      <c r="AB12411" s="35"/>
    </row>
    <row r="12412" spans="1:28" s="6" customFormat="1" x14ac:dyDescent="0.15">
      <c r="A12412" s="6" t="s">
        <v>92</v>
      </c>
      <c r="C12412" s="6">
        <v>5</v>
      </c>
      <c r="E12412" s="31">
        <v>-79</v>
      </c>
      <c r="F12412" s="31"/>
      <c r="G12412" s="33"/>
      <c r="I12412" s="33"/>
      <c r="J12412" s="33"/>
      <c r="AB12412" s="35"/>
    </row>
    <row r="12413" spans="1:28" s="6" customFormat="1" x14ac:dyDescent="0.15">
      <c r="A12413" s="6" t="s">
        <v>92</v>
      </c>
      <c r="C12413" s="6">
        <v>5</v>
      </c>
      <c r="E12413" s="31">
        <v>-79</v>
      </c>
      <c r="F12413" s="31"/>
      <c r="G12413" s="33"/>
      <c r="I12413" s="33"/>
      <c r="J12413" s="33"/>
      <c r="AB12413" s="35"/>
    </row>
    <row r="12414" spans="1:28" s="6" customFormat="1" x14ac:dyDescent="0.15">
      <c r="A12414" s="6" t="s">
        <v>92</v>
      </c>
      <c r="C12414" s="6">
        <v>5</v>
      </c>
      <c r="E12414" s="31">
        <v>-79</v>
      </c>
      <c r="F12414" s="31"/>
      <c r="G12414" s="33"/>
      <c r="I12414" s="33"/>
      <c r="J12414" s="33"/>
      <c r="AB12414" s="35"/>
    </row>
    <row r="12415" spans="1:28" s="6" customFormat="1" x14ac:dyDescent="0.15">
      <c r="A12415" s="6" t="s">
        <v>92</v>
      </c>
      <c r="C12415" s="6">
        <v>5</v>
      </c>
      <c r="E12415" s="31">
        <v>-79</v>
      </c>
      <c r="F12415" s="31"/>
      <c r="G12415" s="33"/>
      <c r="I12415" s="33"/>
      <c r="J12415" s="33"/>
      <c r="AB12415" s="35"/>
    </row>
    <row r="12416" spans="1:28" s="6" customFormat="1" x14ac:dyDescent="0.15">
      <c r="A12416" s="6" t="s">
        <v>92</v>
      </c>
      <c r="C12416" s="6">
        <v>5</v>
      </c>
      <c r="E12416" s="31">
        <v>-79</v>
      </c>
      <c r="F12416" s="31"/>
      <c r="G12416" s="33"/>
      <c r="I12416" s="33"/>
      <c r="J12416" s="33"/>
      <c r="AB12416" s="35"/>
    </row>
    <row r="12417" spans="1:28" s="6" customFormat="1" x14ac:dyDescent="0.15">
      <c r="A12417" s="6" t="s">
        <v>92</v>
      </c>
      <c r="C12417" s="6">
        <v>5</v>
      </c>
      <c r="E12417" s="31">
        <v>-81</v>
      </c>
      <c r="F12417" s="31"/>
      <c r="G12417" s="33"/>
      <c r="I12417" s="33"/>
      <c r="J12417" s="33"/>
      <c r="AB12417" s="35"/>
    </row>
    <row r="12418" spans="1:28" s="6" customFormat="1" x14ac:dyDescent="0.15">
      <c r="A12418" s="6" t="s">
        <v>92</v>
      </c>
      <c r="C12418" s="6">
        <v>5</v>
      </c>
      <c r="E12418" s="31">
        <v>-80</v>
      </c>
      <c r="F12418" s="31"/>
      <c r="G12418" s="33"/>
      <c r="I12418" s="33"/>
      <c r="J12418" s="33"/>
      <c r="AB12418" s="35"/>
    </row>
    <row r="12419" spans="1:28" s="6" customFormat="1" x14ac:dyDescent="0.15">
      <c r="A12419" s="6" t="s">
        <v>92</v>
      </c>
      <c r="C12419" s="6">
        <v>5</v>
      </c>
      <c r="E12419" s="31">
        <v>-80</v>
      </c>
      <c r="F12419" s="31"/>
      <c r="G12419" s="33"/>
      <c r="I12419" s="33"/>
      <c r="J12419" s="33"/>
      <c r="AB12419" s="35"/>
    </row>
    <row r="12420" spans="1:28" s="6" customFormat="1" x14ac:dyDescent="0.15">
      <c r="A12420" s="6" t="s">
        <v>92</v>
      </c>
      <c r="C12420" s="6">
        <v>5</v>
      </c>
      <c r="E12420" s="31">
        <v>-80</v>
      </c>
      <c r="F12420" s="31"/>
      <c r="G12420" s="33"/>
      <c r="I12420" s="33"/>
      <c r="J12420" s="33"/>
      <c r="AB12420" s="35"/>
    </row>
    <row r="12421" spans="1:28" s="6" customFormat="1" x14ac:dyDescent="0.15">
      <c r="A12421" s="6" t="s">
        <v>92</v>
      </c>
      <c r="C12421" s="6">
        <v>5</v>
      </c>
      <c r="E12421" s="31">
        <v>-80</v>
      </c>
      <c r="F12421" s="31"/>
      <c r="G12421" s="33"/>
      <c r="I12421" s="33"/>
      <c r="J12421" s="33"/>
      <c r="AB12421" s="35"/>
    </row>
    <row r="12422" spans="1:28" s="6" customFormat="1" x14ac:dyDescent="0.15">
      <c r="A12422" s="6" t="s">
        <v>92</v>
      </c>
      <c r="C12422" s="6">
        <v>5</v>
      </c>
      <c r="E12422" s="31">
        <v>-80</v>
      </c>
      <c r="F12422" s="31"/>
      <c r="G12422" s="33"/>
      <c r="I12422" s="33"/>
      <c r="J12422" s="33"/>
      <c r="AB12422" s="35"/>
    </row>
    <row r="12423" spans="1:28" s="6" customFormat="1" x14ac:dyDescent="0.15">
      <c r="A12423" s="6" t="s">
        <v>92</v>
      </c>
      <c r="C12423" s="6">
        <v>5</v>
      </c>
      <c r="E12423" s="31">
        <v>-83</v>
      </c>
      <c r="F12423" s="31"/>
      <c r="G12423" s="33"/>
      <c r="I12423" s="33"/>
      <c r="J12423" s="33"/>
      <c r="AB12423" s="35"/>
    </row>
    <row r="12424" spans="1:28" s="6" customFormat="1" x14ac:dyDescent="0.15">
      <c r="A12424" s="6" t="s">
        <v>92</v>
      </c>
      <c r="C12424" s="6">
        <v>5</v>
      </c>
      <c r="E12424" s="31">
        <v>-83</v>
      </c>
      <c r="F12424" s="31"/>
      <c r="G12424" s="33"/>
      <c r="I12424" s="33"/>
      <c r="J12424" s="33"/>
      <c r="AB12424" s="35"/>
    </row>
    <row r="12425" spans="1:28" s="6" customFormat="1" x14ac:dyDescent="0.15">
      <c r="A12425" s="6" t="s">
        <v>92</v>
      </c>
      <c r="C12425" s="6">
        <v>5</v>
      </c>
      <c r="E12425" s="31">
        <v>-83</v>
      </c>
      <c r="F12425" s="31"/>
      <c r="G12425" s="33"/>
      <c r="I12425" s="33"/>
      <c r="J12425" s="33"/>
      <c r="AB12425" s="35"/>
    </row>
    <row r="12426" spans="1:28" s="6" customFormat="1" x14ac:dyDescent="0.15">
      <c r="A12426" s="6" t="s">
        <v>92</v>
      </c>
      <c r="C12426" s="6">
        <v>5</v>
      </c>
      <c r="E12426" s="31">
        <v>-83</v>
      </c>
      <c r="F12426" s="31"/>
      <c r="G12426" s="33"/>
      <c r="I12426" s="33"/>
      <c r="J12426" s="33"/>
      <c r="AB12426" s="35"/>
    </row>
    <row r="12427" spans="1:28" s="6" customFormat="1" x14ac:dyDescent="0.15">
      <c r="A12427" s="6" t="s">
        <v>92</v>
      </c>
      <c r="C12427" s="6">
        <v>5</v>
      </c>
      <c r="E12427" s="31">
        <v>-83</v>
      </c>
      <c r="F12427" s="31"/>
      <c r="G12427" s="33"/>
      <c r="I12427" s="33"/>
      <c r="J12427" s="33"/>
      <c r="AB12427" s="35"/>
    </row>
    <row r="12428" spans="1:28" s="6" customFormat="1" x14ac:dyDescent="0.15">
      <c r="A12428" s="6" t="s">
        <v>92</v>
      </c>
      <c r="C12428" s="6">
        <v>5</v>
      </c>
      <c r="E12428" s="31">
        <v>-83</v>
      </c>
      <c r="F12428" s="31"/>
      <c r="G12428" s="33"/>
      <c r="I12428" s="33"/>
      <c r="J12428" s="33"/>
      <c r="AB12428" s="35"/>
    </row>
    <row r="12429" spans="1:28" s="6" customFormat="1" x14ac:dyDescent="0.15">
      <c r="A12429" s="6" t="s">
        <v>92</v>
      </c>
      <c r="C12429" s="6">
        <v>5</v>
      </c>
      <c r="E12429" s="31">
        <v>-83</v>
      </c>
      <c r="F12429" s="31"/>
      <c r="G12429" s="33"/>
      <c r="I12429" s="33"/>
      <c r="J12429" s="33"/>
      <c r="AB12429" s="35"/>
    </row>
    <row r="12430" spans="1:28" s="6" customFormat="1" x14ac:dyDescent="0.15">
      <c r="A12430" s="6" t="s">
        <v>92</v>
      </c>
      <c r="C12430" s="6">
        <v>5</v>
      </c>
      <c r="E12430" s="31">
        <v>-82</v>
      </c>
      <c r="F12430" s="31"/>
      <c r="G12430" s="33"/>
      <c r="I12430" s="33"/>
      <c r="J12430" s="33"/>
      <c r="AB12430" s="35"/>
    </row>
    <row r="12431" spans="1:28" s="6" customFormat="1" x14ac:dyDescent="0.15">
      <c r="A12431" s="6" t="s">
        <v>92</v>
      </c>
      <c r="C12431" s="6">
        <v>5</v>
      </c>
      <c r="E12431" s="31">
        <v>-82</v>
      </c>
      <c r="F12431" s="31"/>
      <c r="G12431" s="33"/>
      <c r="I12431" s="33"/>
      <c r="J12431" s="33"/>
      <c r="AB12431" s="35"/>
    </row>
    <row r="12432" spans="1:28" s="6" customFormat="1" x14ac:dyDescent="0.15">
      <c r="A12432" s="6" t="s">
        <v>92</v>
      </c>
      <c r="C12432" s="6">
        <v>5</v>
      </c>
      <c r="E12432" s="31">
        <v>-80</v>
      </c>
      <c r="F12432" s="31"/>
      <c r="G12432" s="33"/>
      <c r="I12432" s="33"/>
      <c r="J12432" s="33"/>
      <c r="AB12432" s="35"/>
    </row>
    <row r="12433" spans="1:28" s="6" customFormat="1" x14ac:dyDescent="0.15">
      <c r="A12433" s="6" t="s">
        <v>92</v>
      </c>
      <c r="C12433" s="6">
        <v>5</v>
      </c>
      <c r="E12433" s="31">
        <v>-80</v>
      </c>
      <c r="F12433" s="31"/>
      <c r="G12433" s="33"/>
      <c r="I12433" s="33"/>
      <c r="J12433" s="33"/>
      <c r="AB12433" s="35"/>
    </row>
    <row r="12434" spans="1:28" s="6" customFormat="1" x14ac:dyDescent="0.15">
      <c r="A12434" s="6" t="s">
        <v>92</v>
      </c>
      <c r="C12434" s="6">
        <v>5</v>
      </c>
      <c r="E12434" s="31">
        <v>-80</v>
      </c>
      <c r="F12434" s="31"/>
      <c r="G12434" s="33"/>
      <c r="I12434" s="33"/>
      <c r="J12434" s="33"/>
      <c r="AB12434" s="35"/>
    </row>
    <row r="12435" spans="1:28" s="6" customFormat="1" x14ac:dyDescent="0.15">
      <c r="A12435" s="6" t="s">
        <v>92</v>
      </c>
      <c r="C12435" s="6">
        <v>5</v>
      </c>
      <c r="E12435" s="31">
        <v>-83</v>
      </c>
      <c r="F12435" s="31"/>
      <c r="G12435" s="33"/>
      <c r="I12435" s="33"/>
      <c r="J12435" s="33"/>
      <c r="AB12435" s="35"/>
    </row>
    <row r="12436" spans="1:28" s="6" customFormat="1" x14ac:dyDescent="0.15">
      <c r="A12436" s="6" t="s">
        <v>92</v>
      </c>
      <c r="C12436" s="6">
        <v>5</v>
      </c>
      <c r="E12436" s="31">
        <v>-83</v>
      </c>
      <c r="F12436" s="31"/>
      <c r="G12436" s="33"/>
      <c r="I12436" s="33"/>
      <c r="J12436" s="33"/>
      <c r="AB12436" s="35"/>
    </row>
    <row r="12437" spans="1:28" s="6" customFormat="1" x14ac:dyDescent="0.15">
      <c r="A12437" s="6" t="s">
        <v>92</v>
      </c>
      <c r="C12437" s="6">
        <v>5</v>
      </c>
      <c r="E12437" s="31">
        <v>-83</v>
      </c>
      <c r="F12437" s="31"/>
      <c r="G12437" s="33"/>
      <c r="I12437" s="33"/>
      <c r="J12437" s="33"/>
      <c r="AB12437" s="35"/>
    </row>
    <row r="12438" spans="1:28" s="6" customFormat="1" x14ac:dyDescent="0.15">
      <c r="A12438" s="6" t="s">
        <v>92</v>
      </c>
      <c r="C12438" s="6">
        <v>5</v>
      </c>
      <c r="E12438" s="31">
        <v>-82</v>
      </c>
      <c r="F12438" s="31"/>
      <c r="G12438" s="33"/>
      <c r="I12438" s="33"/>
      <c r="J12438" s="33"/>
      <c r="AB12438" s="35"/>
    </row>
    <row r="12439" spans="1:28" s="6" customFormat="1" x14ac:dyDescent="0.15">
      <c r="A12439" s="6" t="s">
        <v>92</v>
      </c>
      <c r="C12439" s="6">
        <v>5</v>
      </c>
      <c r="E12439" s="31">
        <v>-82</v>
      </c>
      <c r="F12439" s="31"/>
      <c r="G12439" s="33"/>
      <c r="I12439" s="33"/>
      <c r="J12439" s="33"/>
      <c r="AB12439" s="35"/>
    </row>
    <row r="12440" spans="1:28" s="6" customFormat="1" x14ac:dyDescent="0.15">
      <c r="A12440" s="6" t="s">
        <v>92</v>
      </c>
      <c r="C12440" s="6">
        <v>5</v>
      </c>
      <c r="E12440" s="31">
        <v>-82</v>
      </c>
      <c r="F12440" s="31"/>
      <c r="G12440" s="33"/>
      <c r="I12440" s="33"/>
      <c r="J12440" s="33"/>
      <c r="AB12440" s="35"/>
    </row>
    <row r="12441" spans="1:28" s="6" customFormat="1" x14ac:dyDescent="0.15">
      <c r="A12441" s="6" t="s">
        <v>92</v>
      </c>
      <c r="C12441" s="6">
        <v>5</v>
      </c>
      <c r="E12441" s="31">
        <v>-82</v>
      </c>
      <c r="F12441" s="31"/>
      <c r="G12441" s="33"/>
      <c r="I12441" s="33"/>
      <c r="J12441" s="33"/>
      <c r="AB12441" s="35"/>
    </row>
    <row r="12442" spans="1:28" s="6" customFormat="1" x14ac:dyDescent="0.15">
      <c r="A12442" s="6" t="s">
        <v>92</v>
      </c>
      <c r="C12442" s="6">
        <v>5</v>
      </c>
      <c r="E12442" s="31">
        <v>-82</v>
      </c>
      <c r="F12442" s="31"/>
      <c r="G12442" s="33"/>
      <c r="I12442" s="33"/>
      <c r="J12442" s="33"/>
      <c r="AB12442" s="35"/>
    </row>
    <row r="12443" spans="1:28" s="6" customFormat="1" x14ac:dyDescent="0.15">
      <c r="A12443" s="6" t="s">
        <v>92</v>
      </c>
      <c r="C12443" s="6">
        <v>5</v>
      </c>
      <c r="E12443" s="31">
        <v>-80</v>
      </c>
      <c r="F12443" s="31"/>
      <c r="G12443" s="33"/>
      <c r="I12443" s="33"/>
      <c r="J12443" s="33"/>
      <c r="AB12443" s="35"/>
    </row>
    <row r="12444" spans="1:28" s="6" customFormat="1" x14ac:dyDescent="0.15">
      <c r="A12444" s="6" t="s">
        <v>92</v>
      </c>
      <c r="C12444" s="6">
        <v>5</v>
      </c>
      <c r="E12444" s="31">
        <v>-81</v>
      </c>
      <c r="F12444" s="31"/>
      <c r="G12444" s="33"/>
      <c r="I12444" s="33"/>
      <c r="J12444" s="33"/>
      <c r="AB12444" s="35"/>
    </row>
    <row r="12445" spans="1:28" s="6" customFormat="1" x14ac:dyDescent="0.15">
      <c r="A12445" s="6" t="s">
        <v>92</v>
      </c>
      <c r="C12445" s="6">
        <v>5</v>
      </c>
      <c r="E12445" s="31">
        <v>-81</v>
      </c>
      <c r="F12445" s="31"/>
      <c r="G12445" s="33"/>
      <c r="I12445" s="33"/>
      <c r="J12445" s="33"/>
      <c r="AB12445" s="35"/>
    </row>
    <row r="12446" spans="1:28" s="6" customFormat="1" x14ac:dyDescent="0.15">
      <c r="A12446" s="6" t="s">
        <v>92</v>
      </c>
      <c r="C12446" s="6">
        <v>5</v>
      </c>
      <c r="E12446" s="31">
        <v>-80</v>
      </c>
      <c r="F12446" s="31"/>
      <c r="G12446" s="33"/>
      <c r="I12446" s="33"/>
      <c r="J12446" s="33"/>
      <c r="AB12446" s="35"/>
    </row>
    <row r="12447" spans="1:28" s="6" customFormat="1" x14ac:dyDescent="0.15">
      <c r="A12447" s="6" t="s">
        <v>92</v>
      </c>
      <c r="C12447" s="6">
        <v>5</v>
      </c>
      <c r="E12447" s="31">
        <v>-80</v>
      </c>
      <c r="F12447" s="31"/>
      <c r="G12447" s="33"/>
      <c r="I12447" s="33"/>
      <c r="J12447" s="33"/>
      <c r="AB12447" s="35"/>
    </row>
    <row r="12448" spans="1:28" s="6" customFormat="1" x14ac:dyDescent="0.15">
      <c r="A12448" s="6" t="s">
        <v>92</v>
      </c>
      <c r="C12448" s="6">
        <v>5</v>
      </c>
      <c r="E12448" s="31">
        <v>-80</v>
      </c>
      <c r="F12448" s="31"/>
      <c r="G12448" s="33"/>
      <c r="I12448" s="33"/>
      <c r="J12448" s="33"/>
      <c r="AB12448" s="35"/>
    </row>
    <row r="12449" spans="1:28" s="6" customFormat="1" x14ac:dyDescent="0.15">
      <c r="A12449" s="6" t="s">
        <v>92</v>
      </c>
      <c r="C12449" s="6">
        <v>5</v>
      </c>
      <c r="E12449" s="31">
        <v>-80</v>
      </c>
      <c r="F12449" s="31"/>
      <c r="G12449" s="33"/>
      <c r="I12449" s="33"/>
      <c r="J12449" s="33"/>
      <c r="AB12449" s="35"/>
    </row>
    <row r="12450" spans="1:28" s="6" customFormat="1" x14ac:dyDescent="0.15">
      <c r="A12450" s="6" t="s">
        <v>92</v>
      </c>
      <c r="C12450" s="6">
        <v>5</v>
      </c>
      <c r="E12450" s="31">
        <v>-80</v>
      </c>
      <c r="F12450" s="31"/>
      <c r="G12450" s="33"/>
      <c r="I12450" s="33"/>
      <c r="J12450" s="33"/>
      <c r="AB12450" s="35"/>
    </row>
    <row r="12451" spans="1:28" s="6" customFormat="1" x14ac:dyDescent="0.15">
      <c r="A12451" s="6" t="s">
        <v>92</v>
      </c>
      <c r="C12451" s="6">
        <v>5</v>
      </c>
      <c r="E12451" s="31">
        <v>-80</v>
      </c>
      <c r="F12451" s="31"/>
      <c r="G12451" s="33"/>
      <c r="I12451" s="33"/>
      <c r="J12451" s="33"/>
      <c r="AB12451" s="35"/>
    </row>
    <row r="12452" spans="1:28" s="6" customFormat="1" x14ac:dyDescent="0.15">
      <c r="A12452" s="6" t="s">
        <v>92</v>
      </c>
      <c r="C12452" s="6">
        <v>5</v>
      </c>
      <c r="E12452" s="31">
        <v>-81</v>
      </c>
      <c r="F12452" s="31"/>
      <c r="G12452" s="33"/>
      <c r="I12452" s="33"/>
      <c r="J12452" s="33"/>
      <c r="AB12452" s="35"/>
    </row>
    <row r="12453" spans="1:28" s="6" customFormat="1" x14ac:dyDescent="0.15">
      <c r="A12453" s="6" t="s">
        <v>92</v>
      </c>
      <c r="C12453" s="6">
        <v>5</v>
      </c>
      <c r="E12453" s="31">
        <v>-81</v>
      </c>
      <c r="F12453" s="31"/>
      <c r="G12453" s="33"/>
      <c r="I12453" s="33"/>
      <c r="J12453" s="33"/>
      <c r="AB12453" s="35"/>
    </row>
    <row r="12454" spans="1:28" s="6" customFormat="1" x14ac:dyDescent="0.15">
      <c r="A12454" s="6" t="s">
        <v>92</v>
      </c>
      <c r="C12454" s="6">
        <v>5</v>
      </c>
      <c r="E12454" s="31">
        <v>-81</v>
      </c>
      <c r="F12454" s="31"/>
      <c r="G12454" s="33"/>
      <c r="I12454" s="33"/>
      <c r="J12454" s="33"/>
      <c r="AB12454" s="35"/>
    </row>
    <row r="12455" spans="1:28" s="6" customFormat="1" x14ac:dyDescent="0.15">
      <c r="A12455" s="6" t="s">
        <v>92</v>
      </c>
      <c r="C12455" s="6">
        <v>5</v>
      </c>
      <c r="E12455" s="31">
        <v>-81</v>
      </c>
      <c r="F12455" s="31"/>
      <c r="G12455" s="33"/>
      <c r="I12455" s="33"/>
      <c r="J12455" s="33"/>
      <c r="AB12455" s="35"/>
    </row>
    <row r="12456" spans="1:28" s="6" customFormat="1" x14ac:dyDescent="0.15">
      <c r="A12456" s="6" t="s">
        <v>92</v>
      </c>
      <c r="C12456" s="6">
        <v>5</v>
      </c>
      <c r="E12456" s="31">
        <v>-81</v>
      </c>
      <c r="F12456" s="31"/>
      <c r="G12456" s="33"/>
      <c r="I12456" s="33"/>
      <c r="J12456" s="33"/>
      <c r="AB12456" s="35"/>
    </row>
    <row r="12457" spans="1:28" s="6" customFormat="1" x14ac:dyDescent="0.15">
      <c r="A12457" s="6" t="s">
        <v>92</v>
      </c>
      <c r="C12457" s="6">
        <v>5</v>
      </c>
      <c r="E12457" s="31">
        <v>-81</v>
      </c>
      <c r="F12457" s="31"/>
      <c r="G12457" s="33"/>
      <c r="I12457" s="33"/>
      <c r="J12457" s="33"/>
      <c r="AB12457" s="35"/>
    </row>
    <row r="12458" spans="1:28" s="6" customFormat="1" x14ac:dyDescent="0.15">
      <c r="A12458" s="6" t="s">
        <v>92</v>
      </c>
      <c r="C12458" s="6">
        <v>5</v>
      </c>
      <c r="E12458" s="31">
        <v>-81</v>
      </c>
      <c r="F12458" s="31"/>
      <c r="G12458" s="33"/>
      <c r="I12458" s="33"/>
      <c r="J12458" s="33"/>
      <c r="AB12458" s="35"/>
    </row>
    <row r="12459" spans="1:28" s="6" customFormat="1" x14ac:dyDescent="0.15">
      <c r="A12459" s="6" t="s">
        <v>92</v>
      </c>
      <c r="C12459" s="6">
        <v>5</v>
      </c>
      <c r="E12459" s="31">
        <v>-81</v>
      </c>
      <c r="F12459" s="31"/>
      <c r="G12459" s="33"/>
      <c r="I12459" s="33"/>
      <c r="J12459" s="33"/>
      <c r="AB12459" s="35"/>
    </row>
    <row r="12460" spans="1:28" s="6" customFormat="1" x14ac:dyDescent="0.15">
      <c r="A12460" s="6" t="s">
        <v>92</v>
      </c>
      <c r="C12460" s="6">
        <v>5</v>
      </c>
      <c r="E12460" s="31">
        <v>-81</v>
      </c>
      <c r="F12460" s="31"/>
      <c r="G12460" s="33"/>
      <c r="I12460" s="33"/>
      <c r="J12460" s="33"/>
      <c r="AB12460" s="35"/>
    </row>
    <row r="12461" spans="1:28" s="6" customFormat="1" x14ac:dyDescent="0.15">
      <c r="A12461" s="6" t="s">
        <v>92</v>
      </c>
      <c r="C12461" s="6">
        <v>5</v>
      </c>
      <c r="E12461" s="31">
        <v>-81</v>
      </c>
      <c r="F12461" s="31"/>
      <c r="G12461" s="33"/>
      <c r="I12461" s="33"/>
      <c r="J12461" s="33"/>
      <c r="AB12461" s="35"/>
    </row>
    <row r="12462" spans="1:28" s="6" customFormat="1" x14ac:dyDescent="0.15">
      <c r="A12462" s="6" t="s">
        <v>92</v>
      </c>
      <c r="C12462" s="6">
        <v>5</v>
      </c>
      <c r="E12462" s="31">
        <v>-81</v>
      </c>
      <c r="F12462" s="31"/>
      <c r="G12462" s="33"/>
      <c r="I12462" s="33"/>
      <c r="J12462" s="33"/>
      <c r="AB12462" s="35"/>
    </row>
    <row r="12463" spans="1:28" s="6" customFormat="1" x14ac:dyDescent="0.15">
      <c r="A12463" s="6" t="s">
        <v>92</v>
      </c>
      <c r="C12463" s="6">
        <v>5</v>
      </c>
      <c r="E12463" s="31">
        <v>-81</v>
      </c>
      <c r="F12463" s="31"/>
      <c r="G12463" s="33"/>
      <c r="I12463" s="33"/>
      <c r="J12463" s="33"/>
      <c r="AB12463" s="35"/>
    </row>
    <row r="12464" spans="1:28" s="6" customFormat="1" x14ac:dyDescent="0.15">
      <c r="A12464" s="6" t="s">
        <v>92</v>
      </c>
      <c r="C12464" s="6">
        <v>5</v>
      </c>
      <c r="E12464" s="31">
        <v>-78</v>
      </c>
      <c r="F12464" s="31"/>
      <c r="G12464" s="33"/>
      <c r="I12464" s="33"/>
      <c r="J12464" s="33"/>
      <c r="AB12464" s="35"/>
    </row>
    <row r="12465" spans="1:28" s="6" customFormat="1" x14ac:dyDescent="0.15">
      <c r="A12465" s="6" t="s">
        <v>92</v>
      </c>
      <c r="C12465" s="6">
        <v>5</v>
      </c>
      <c r="E12465" s="31">
        <v>-78</v>
      </c>
      <c r="F12465" s="31"/>
      <c r="G12465" s="33"/>
      <c r="I12465" s="33"/>
      <c r="J12465" s="33"/>
      <c r="AB12465" s="35"/>
    </row>
    <row r="12466" spans="1:28" s="6" customFormat="1" x14ac:dyDescent="0.15">
      <c r="A12466" s="6" t="s">
        <v>92</v>
      </c>
      <c r="C12466" s="6">
        <v>5</v>
      </c>
      <c r="E12466" s="31">
        <v>-78</v>
      </c>
      <c r="F12466" s="31"/>
      <c r="G12466" s="33"/>
      <c r="I12466" s="33"/>
      <c r="J12466" s="33"/>
      <c r="AB12466" s="35"/>
    </row>
    <row r="12467" spans="1:28" s="6" customFormat="1" x14ac:dyDescent="0.15">
      <c r="A12467" s="6" t="s">
        <v>92</v>
      </c>
      <c r="C12467" s="6">
        <v>5</v>
      </c>
      <c r="E12467" s="31">
        <v>-79</v>
      </c>
      <c r="F12467" s="31"/>
      <c r="G12467" s="33"/>
      <c r="I12467" s="33"/>
      <c r="J12467" s="33"/>
      <c r="AB12467" s="35"/>
    </row>
    <row r="12468" spans="1:28" s="6" customFormat="1" x14ac:dyDescent="0.15">
      <c r="A12468" s="6" t="s">
        <v>92</v>
      </c>
      <c r="C12468" s="6">
        <v>5</v>
      </c>
      <c r="E12468" s="31">
        <v>-79</v>
      </c>
      <c r="F12468" s="31"/>
      <c r="G12468" s="33"/>
      <c r="I12468" s="33"/>
      <c r="J12468" s="33"/>
      <c r="AB12468" s="35"/>
    </row>
    <row r="12469" spans="1:28" s="6" customFormat="1" x14ac:dyDescent="0.15">
      <c r="A12469" s="6" t="s">
        <v>92</v>
      </c>
      <c r="C12469" s="6">
        <v>5</v>
      </c>
      <c r="E12469" s="31">
        <v>-79</v>
      </c>
      <c r="F12469" s="31"/>
      <c r="G12469" s="33"/>
      <c r="I12469" s="33"/>
      <c r="J12469" s="33"/>
      <c r="AB12469" s="35"/>
    </row>
    <row r="12470" spans="1:28" s="6" customFormat="1" x14ac:dyDescent="0.15">
      <c r="A12470" s="6" t="s">
        <v>92</v>
      </c>
      <c r="C12470" s="6">
        <v>5</v>
      </c>
      <c r="E12470" s="31">
        <v>-79</v>
      </c>
      <c r="F12470" s="31"/>
      <c r="G12470" s="33"/>
      <c r="I12470" s="33"/>
      <c r="J12470" s="33"/>
      <c r="AB12470" s="35"/>
    </row>
    <row r="12471" spans="1:28" s="6" customFormat="1" x14ac:dyDescent="0.15">
      <c r="A12471" s="6" t="s">
        <v>92</v>
      </c>
      <c r="C12471" s="6">
        <v>5</v>
      </c>
      <c r="E12471" s="31">
        <v>-79</v>
      </c>
      <c r="F12471" s="31"/>
      <c r="G12471" s="33"/>
      <c r="I12471" s="33"/>
      <c r="J12471" s="33"/>
      <c r="AB12471" s="35"/>
    </row>
    <row r="12472" spans="1:28" s="6" customFormat="1" x14ac:dyDescent="0.15">
      <c r="A12472" s="6" t="s">
        <v>92</v>
      </c>
      <c r="C12472" s="6">
        <v>5</v>
      </c>
      <c r="E12472" s="31">
        <v>-79</v>
      </c>
      <c r="F12472" s="31"/>
      <c r="G12472" s="33"/>
      <c r="I12472" s="33"/>
      <c r="J12472" s="33"/>
      <c r="AB12472" s="35"/>
    </row>
    <row r="12473" spans="1:28" s="6" customFormat="1" x14ac:dyDescent="0.15">
      <c r="A12473" s="6" t="s">
        <v>92</v>
      </c>
      <c r="C12473" s="6">
        <v>5</v>
      </c>
      <c r="E12473" s="31">
        <v>-79</v>
      </c>
      <c r="F12473" s="31"/>
      <c r="G12473" s="33"/>
      <c r="I12473" s="33"/>
      <c r="J12473" s="33"/>
      <c r="AB12473" s="35"/>
    </row>
    <row r="12474" spans="1:28" s="6" customFormat="1" x14ac:dyDescent="0.15">
      <c r="A12474" s="6" t="s">
        <v>92</v>
      </c>
      <c r="C12474" s="6">
        <v>5</v>
      </c>
      <c r="E12474" s="31">
        <v>-79</v>
      </c>
      <c r="F12474" s="31"/>
      <c r="G12474" s="33"/>
      <c r="I12474" s="33"/>
      <c r="J12474" s="33"/>
      <c r="AB12474" s="35"/>
    </row>
    <row r="12475" spans="1:28" s="6" customFormat="1" x14ac:dyDescent="0.15">
      <c r="A12475" s="6" t="s">
        <v>92</v>
      </c>
      <c r="C12475" s="6">
        <v>5</v>
      </c>
      <c r="E12475" s="31">
        <v>-79</v>
      </c>
      <c r="F12475" s="31"/>
      <c r="G12475" s="33"/>
      <c r="I12475" s="33"/>
      <c r="J12475" s="33"/>
      <c r="AB12475" s="35"/>
    </row>
    <row r="12476" spans="1:28" s="6" customFormat="1" x14ac:dyDescent="0.15">
      <c r="A12476" s="6" t="s">
        <v>92</v>
      </c>
      <c r="C12476" s="6">
        <v>5</v>
      </c>
      <c r="E12476" s="31">
        <v>-79</v>
      </c>
      <c r="F12476" s="31"/>
      <c r="G12476" s="33"/>
      <c r="I12476" s="33"/>
      <c r="J12476" s="33"/>
      <c r="AB12476" s="35"/>
    </row>
    <row r="12477" spans="1:28" s="6" customFormat="1" x14ac:dyDescent="0.15">
      <c r="A12477" s="6" t="s">
        <v>92</v>
      </c>
      <c r="C12477" s="6">
        <v>5</v>
      </c>
      <c r="E12477" s="31">
        <v>-79</v>
      </c>
      <c r="F12477" s="31"/>
      <c r="G12477" s="33"/>
      <c r="I12477" s="33"/>
      <c r="J12477" s="33"/>
      <c r="AB12477" s="35"/>
    </row>
    <row r="12478" spans="1:28" s="6" customFormat="1" x14ac:dyDescent="0.15">
      <c r="A12478" s="6" t="s">
        <v>92</v>
      </c>
      <c r="C12478" s="6">
        <v>5</v>
      </c>
      <c r="E12478" s="31">
        <v>-74</v>
      </c>
      <c r="F12478" s="31"/>
      <c r="G12478" s="33"/>
      <c r="I12478" s="33"/>
      <c r="J12478" s="33"/>
      <c r="AB12478" s="35"/>
    </row>
    <row r="12479" spans="1:28" s="6" customFormat="1" x14ac:dyDescent="0.15">
      <c r="A12479" s="6" t="s">
        <v>92</v>
      </c>
      <c r="C12479" s="6">
        <v>5</v>
      </c>
      <c r="E12479" s="31">
        <v>-74</v>
      </c>
      <c r="F12479" s="31"/>
      <c r="G12479" s="33"/>
      <c r="I12479" s="33"/>
      <c r="J12479" s="33"/>
      <c r="AB12479" s="35"/>
    </row>
    <row r="12480" spans="1:28" s="6" customFormat="1" x14ac:dyDescent="0.15">
      <c r="A12480" s="6" t="s">
        <v>92</v>
      </c>
      <c r="C12480" s="6">
        <v>5</v>
      </c>
      <c r="E12480" s="31">
        <v>-77</v>
      </c>
      <c r="F12480" s="31"/>
      <c r="G12480" s="33"/>
      <c r="I12480" s="33"/>
      <c r="J12480" s="33"/>
      <c r="AB12480" s="35"/>
    </row>
    <row r="12481" spans="1:28" s="6" customFormat="1" x14ac:dyDescent="0.15">
      <c r="A12481" s="6" t="s">
        <v>92</v>
      </c>
      <c r="C12481" s="6">
        <v>5</v>
      </c>
      <c r="E12481" s="31">
        <v>-77</v>
      </c>
      <c r="F12481" s="31"/>
      <c r="G12481" s="33"/>
      <c r="I12481" s="33"/>
      <c r="J12481" s="33"/>
      <c r="AB12481" s="35"/>
    </row>
    <row r="12482" spans="1:28" s="6" customFormat="1" x14ac:dyDescent="0.15">
      <c r="A12482" s="6" t="s">
        <v>92</v>
      </c>
      <c r="C12482" s="6">
        <v>5</v>
      </c>
      <c r="E12482" s="31">
        <v>-77</v>
      </c>
      <c r="F12482" s="31"/>
      <c r="G12482" s="33"/>
      <c r="I12482" s="33"/>
      <c r="J12482" s="33"/>
      <c r="AB12482" s="35"/>
    </row>
    <row r="12483" spans="1:28" s="6" customFormat="1" x14ac:dyDescent="0.15">
      <c r="A12483" s="6" t="s">
        <v>92</v>
      </c>
      <c r="C12483" s="6">
        <v>5</v>
      </c>
      <c r="E12483" s="31">
        <v>-77</v>
      </c>
      <c r="F12483" s="31"/>
      <c r="G12483" s="33"/>
      <c r="I12483" s="33"/>
      <c r="J12483" s="33"/>
      <c r="AB12483" s="35"/>
    </row>
    <row r="12484" spans="1:28" s="6" customFormat="1" x14ac:dyDescent="0.15">
      <c r="A12484" s="6" t="s">
        <v>92</v>
      </c>
      <c r="C12484" s="6">
        <v>5</v>
      </c>
      <c r="E12484" s="31">
        <v>-77</v>
      </c>
      <c r="F12484" s="31"/>
      <c r="G12484" s="33"/>
      <c r="I12484" s="33"/>
      <c r="J12484" s="33"/>
      <c r="AB12484" s="35"/>
    </row>
    <row r="12485" spans="1:28" s="6" customFormat="1" x14ac:dyDescent="0.15">
      <c r="A12485" s="6" t="s">
        <v>92</v>
      </c>
      <c r="C12485" s="6">
        <v>5</v>
      </c>
      <c r="E12485" s="31">
        <v>-77</v>
      </c>
      <c r="F12485" s="31"/>
      <c r="G12485" s="33"/>
      <c r="I12485" s="33"/>
      <c r="J12485" s="33"/>
      <c r="AB12485" s="35"/>
    </row>
    <row r="12486" spans="1:28" s="6" customFormat="1" x14ac:dyDescent="0.15">
      <c r="A12486" s="6" t="s">
        <v>92</v>
      </c>
      <c r="C12486" s="6">
        <v>5</v>
      </c>
      <c r="E12486" s="31">
        <v>-77</v>
      </c>
      <c r="F12486" s="31"/>
      <c r="G12486" s="33"/>
      <c r="I12486" s="33"/>
      <c r="J12486" s="33"/>
      <c r="AB12486" s="35"/>
    </row>
    <row r="12487" spans="1:28" s="6" customFormat="1" x14ac:dyDescent="0.15">
      <c r="A12487" s="6" t="s">
        <v>92</v>
      </c>
      <c r="C12487" s="6">
        <v>5</v>
      </c>
      <c r="E12487" s="31">
        <v>-76</v>
      </c>
      <c r="F12487" s="31"/>
      <c r="G12487" s="33"/>
      <c r="I12487" s="33"/>
      <c r="J12487" s="33"/>
      <c r="AB12487" s="35"/>
    </row>
    <row r="12488" spans="1:28" s="6" customFormat="1" x14ac:dyDescent="0.15">
      <c r="A12488" s="6" t="s">
        <v>92</v>
      </c>
      <c r="C12488" s="6">
        <v>5</v>
      </c>
      <c r="E12488" s="31">
        <v>-76</v>
      </c>
      <c r="F12488" s="31"/>
      <c r="G12488" s="33"/>
      <c r="I12488" s="33"/>
      <c r="J12488" s="33"/>
      <c r="AB12488" s="35"/>
    </row>
    <row r="12489" spans="1:28" s="6" customFormat="1" x14ac:dyDescent="0.15">
      <c r="A12489" s="6" t="s">
        <v>92</v>
      </c>
      <c r="C12489" s="6">
        <v>5</v>
      </c>
      <c r="E12489" s="31">
        <v>-76</v>
      </c>
      <c r="F12489" s="31"/>
      <c r="G12489" s="33"/>
      <c r="I12489" s="33"/>
      <c r="J12489" s="33"/>
      <c r="AB12489" s="35"/>
    </row>
    <row r="12490" spans="1:28" s="6" customFormat="1" x14ac:dyDescent="0.15">
      <c r="A12490" s="6" t="s">
        <v>92</v>
      </c>
      <c r="C12490" s="6">
        <v>5</v>
      </c>
      <c r="E12490" s="31">
        <v>-76</v>
      </c>
      <c r="F12490" s="31"/>
      <c r="G12490" s="33"/>
      <c r="I12490" s="33"/>
      <c r="J12490" s="33"/>
      <c r="AB12490" s="35"/>
    </row>
    <row r="12491" spans="1:28" s="6" customFormat="1" x14ac:dyDescent="0.15">
      <c r="A12491" s="6" t="s">
        <v>92</v>
      </c>
      <c r="C12491" s="6">
        <v>5</v>
      </c>
      <c r="E12491" s="31">
        <v>-76</v>
      </c>
      <c r="F12491" s="31"/>
      <c r="G12491" s="33"/>
      <c r="I12491" s="33"/>
      <c r="J12491" s="33"/>
      <c r="AB12491" s="35"/>
    </row>
    <row r="12492" spans="1:28" s="6" customFormat="1" x14ac:dyDescent="0.15">
      <c r="A12492" s="6" t="s">
        <v>92</v>
      </c>
      <c r="C12492" s="6">
        <v>5</v>
      </c>
      <c r="E12492" s="31">
        <v>-77</v>
      </c>
      <c r="F12492" s="31"/>
      <c r="G12492" s="33"/>
      <c r="I12492" s="33"/>
      <c r="J12492" s="33"/>
      <c r="AB12492" s="35"/>
    </row>
    <row r="12493" spans="1:28" s="6" customFormat="1" x14ac:dyDescent="0.15">
      <c r="A12493" s="6" t="s">
        <v>92</v>
      </c>
      <c r="C12493" s="6">
        <v>5</v>
      </c>
      <c r="E12493" s="31">
        <v>-77</v>
      </c>
      <c r="F12493" s="31"/>
      <c r="G12493" s="33"/>
      <c r="I12493" s="33"/>
      <c r="J12493" s="33"/>
      <c r="AB12493" s="35"/>
    </row>
    <row r="12494" spans="1:28" s="6" customFormat="1" x14ac:dyDescent="0.15">
      <c r="A12494" s="6" t="s">
        <v>92</v>
      </c>
      <c r="C12494" s="6">
        <v>5</v>
      </c>
      <c r="E12494" s="31">
        <v>-76</v>
      </c>
      <c r="F12494" s="31"/>
      <c r="G12494" s="33"/>
      <c r="I12494" s="33"/>
      <c r="J12494" s="33"/>
      <c r="AB12494" s="35"/>
    </row>
    <row r="12495" spans="1:28" s="6" customFormat="1" x14ac:dyDescent="0.15">
      <c r="A12495" s="6" t="s">
        <v>92</v>
      </c>
      <c r="C12495" s="6">
        <v>5</v>
      </c>
      <c r="E12495" s="31">
        <v>-79</v>
      </c>
      <c r="F12495" s="31"/>
      <c r="G12495" s="33"/>
      <c r="I12495" s="33"/>
      <c r="J12495" s="33"/>
      <c r="AB12495" s="35"/>
    </row>
    <row r="12496" spans="1:28" s="6" customFormat="1" x14ac:dyDescent="0.15">
      <c r="A12496" s="6" t="s">
        <v>92</v>
      </c>
      <c r="C12496" s="6">
        <v>5</v>
      </c>
      <c r="E12496" s="31">
        <v>-79</v>
      </c>
      <c r="F12496" s="31"/>
      <c r="G12496" s="33"/>
      <c r="I12496" s="33"/>
      <c r="J12496" s="33"/>
      <c r="AB12496" s="35"/>
    </row>
    <row r="12497" spans="1:28" s="6" customFormat="1" x14ac:dyDescent="0.15">
      <c r="A12497" s="6" t="s">
        <v>92</v>
      </c>
      <c r="C12497" s="6">
        <v>5</v>
      </c>
      <c r="E12497" s="31">
        <v>-76</v>
      </c>
      <c r="F12497" s="31"/>
      <c r="G12497" s="33"/>
      <c r="I12497" s="33"/>
      <c r="J12497" s="33"/>
      <c r="AB12497" s="35"/>
    </row>
    <row r="12498" spans="1:28" s="6" customFormat="1" x14ac:dyDescent="0.15">
      <c r="A12498" s="6" t="s">
        <v>92</v>
      </c>
      <c r="C12498" s="6">
        <v>5</v>
      </c>
      <c r="E12498" s="31">
        <v>-74</v>
      </c>
      <c r="F12498" s="31"/>
      <c r="G12498" s="33"/>
      <c r="I12498" s="33"/>
      <c r="J12498" s="33"/>
      <c r="AB12498" s="35"/>
    </row>
    <row r="12499" spans="1:28" s="6" customFormat="1" x14ac:dyDescent="0.15">
      <c r="A12499" s="6" t="s">
        <v>92</v>
      </c>
      <c r="C12499" s="6">
        <v>5</v>
      </c>
      <c r="E12499" s="31">
        <v>-74</v>
      </c>
      <c r="F12499" s="31"/>
      <c r="G12499" s="33"/>
      <c r="I12499" s="33"/>
      <c r="J12499" s="33"/>
      <c r="AB12499" s="35"/>
    </row>
    <row r="12500" spans="1:28" s="6" customFormat="1" x14ac:dyDescent="0.15">
      <c r="A12500" s="6" t="s">
        <v>92</v>
      </c>
      <c r="C12500" s="6">
        <v>5</v>
      </c>
      <c r="E12500" s="31">
        <v>-93</v>
      </c>
      <c r="F12500" s="31"/>
      <c r="G12500" s="33"/>
      <c r="I12500" s="33"/>
      <c r="J12500" s="33"/>
      <c r="AB12500" s="35"/>
    </row>
    <row r="12501" spans="1:28" s="6" customFormat="1" x14ac:dyDescent="0.15">
      <c r="A12501" s="6" t="s">
        <v>92</v>
      </c>
      <c r="C12501" s="6">
        <v>5</v>
      </c>
      <c r="E12501" s="31">
        <v>-76</v>
      </c>
      <c r="F12501" s="31"/>
      <c r="G12501" s="33"/>
      <c r="I12501" s="33"/>
      <c r="J12501" s="33"/>
      <c r="AB12501" s="35"/>
    </row>
    <row r="12502" spans="1:28" s="6" customFormat="1" x14ac:dyDescent="0.15">
      <c r="A12502" s="6" t="s">
        <v>92</v>
      </c>
      <c r="C12502" s="6">
        <v>5</v>
      </c>
      <c r="E12502" s="31">
        <v>-76</v>
      </c>
      <c r="F12502" s="31"/>
      <c r="G12502" s="33"/>
      <c r="I12502" s="33"/>
      <c r="J12502" s="33"/>
      <c r="AB12502" s="35"/>
    </row>
    <row r="12503" spans="1:28" s="6" customFormat="1" x14ac:dyDescent="0.15">
      <c r="A12503" s="6" t="s">
        <v>92</v>
      </c>
      <c r="C12503" s="6">
        <v>5</v>
      </c>
      <c r="E12503" s="31">
        <v>-76</v>
      </c>
      <c r="F12503" s="31"/>
      <c r="G12503" s="33"/>
      <c r="I12503" s="33"/>
      <c r="J12503" s="33"/>
      <c r="AB12503" s="35"/>
    </row>
    <row r="12504" spans="1:28" s="6" customFormat="1" x14ac:dyDescent="0.15">
      <c r="A12504" s="6" t="s">
        <v>92</v>
      </c>
      <c r="C12504" s="6">
        <v>5</v>
      </c>
      <c r="E12504" s="31">
        <v>-76</v>
      </c>
      <c r="F12504" s="31"/>
      <c r="G12504" s="33"/>
      <c r="I12504" s="33"/>
      <c r="J12504" s="33"/>
      <c r="AB12504" s="35"/>
    </row>
    <row r="12505" spans="1:28" s="6" customFormat="1" x14ac:dyDescent="0.15">
      <c r="A12505" s="6" t="s">
        <v>92</v>
      </c>
      <c r="C12505" s="6">
        <v>5</v>
      </c>
      <c r="E12505" s="31">
        <v>-76</v>
      </c>
      <c r="F12505" s="31"/>
      <c r="G12505" s="33"/>
      <c r="I12505" s="33"/>
      <c r="J12505" s="33"/>
      <c r="AB12505" s="35"/>
    </row>
    <row r="12506" spans="1:28" s="6" customFormat="1" x14ac:dyDescent="0.15">
      <c r="A12506" s="6" t="s">
        <v>92</v>
      </c>
      <c r="C12506" s="6">
        <v>5</v>
      </c>
      <c r="E12506" s="31">
        <v>-76</v>
      </c>
      <c r="F12506" s="31"/>
      <c r="G12506" s="33"/>
      <c r="I12506" s="33"/>
      <c r="J12506" s="33"/>
      <c r="AB12506" s="35"/>
    </row>
    <row r="12507" spans="1:28" s="6" customFormat="1" x14ac:dyDescent="0.15">
      <c r="A12507" s="6" t="s">
        <v>92</v>
      </c>
      <c r="C12507" s="6">
        <v>5</v>
      </c>
      <c r="E12507" s="31">
        <v>-76</v>
      </c>
      <c r="F12507" s="31"/>
      <c r="G12507" s="33"/>
      <c r="I12507" s="33"/>
      <c r="J12507" s="33"/>
      <c r="AB12507" s="35"/>
    </row>
    <row r="12508" spans="1:28" s="6" customFormat="1" x14ac:dyDescent="0.15">
      <c r="A12508" s="6" t="s">
        <v>92</v>
      </c>
      <c r="C12508" s="6">
        <v>5</v>
      </c>
      <c r="E12508" s="31">
        <v>-76</v>
      </c>
      <c r="F12508" s="31"/>
      <c r="G12508" s="33"/>
      <c r="I12508" s="33"/>
      <c r="J12508" s="33"/>
      <c r="AB12508" s="35"/>
    </row>
    <row r="12509" spans="1:28" s="6" customFormat="1" x14ac:dyDescent="0.15">
      <c r="A12509" s="6" t="s">
        <v>92</v>
      </c>
      <c r="C12509" s="6">
        <v>5</v>
      </c>
      <c r="E12509" s="31">
        <v>-76</v>
      </c>
      <c r="F12509" s="31"/>
      <c r="G12509" s="33"/>
      <c r="I12509" s="33"/>
      <c r="J12509" s="33"/>
      <c r="AB12509" s="35"/>
    </row>
    <row r="12510" spans="1:28" s="6" customFormat="1" x14ac:dyDescent="0.15">
      <c r="A12510" s="6" t="s">
        <v>92</v>
      </c>
      <c r="C12510" s="6">
        <v>5</v>
      </c>
      <c r="E12510" s="31">
        <v>-77</v>
      </c>
      <c r="F12510" s="31"/>
      <c r="G12510" s="33"/>
      <c r="I12510" s="33"/>
      <c r="J12510" s="33"/>
      <c r="AB12510" s="35"/>
    </row>
    <row r="12511" spans="1:28" s="6" customFormat="1" x14ac:dyDescent="0.15">
      <c r="A12511" s="6" t="s">
        <v>92</v>
      </c>
      <c r="C12511" s="6">
        <v>5</v>
      </c>
      <c r="E12511" s="31">
        <v>-77</v>
      </c>
      <c r="F12511" s="31"/>
      <c r="G12511" s="33"/>
      <c r="I12511" s="33"/>
      <c r="J12511" s="33"/>
      <c r="AB12511" s="35"/>
    </row>
    <row r="12512" spans="1:28" s="6" customFormat="1" x14ac:dyDescent="0.15">
      <c r="A12512" s="6" t="s">
        <v>92</v>
      </c>
      <c r="C12512" s="6">
        <v>5</v>
      </c>
      <c r="E12512" s="31">
        <v>-77</v>
      </c>
      <c r="F12512" s="31"/>
      <c r="G12512" s="33"/>
      <c r="I12512" s="33"/>
      <c r="J12512" s="33"/>
      <c r="AB12512" s="35"/>
    </row>
    <row r="12513" spans="1:28" s="6" customFormat="1" x14ac:dyDescent="0.15">
      <c r="A12513" s="6" t="s">
        <v>92</v>
      </c>
      <c r="C12513" s="6">
        <v>5</v>
      </c>
      <c r="E12513" s="31">
        <v>-77</v>
      </c>
      <c r="F12513" s="31"/>
      <c r="G12513" s="33"/>
      <c r="I12513" s="33"/>
      <c r="J12513" s="33"/>
      <c r="AB12513" s="35"/>
    </row>
    <row r="12514" spans="1:28" s="6" customFormat="1" x14ac:dyDescent="0.15">
      <c r="A12514" s="6" t="s">
        <v>92</v>
      </c>
      <c r="C12514" s="6">
        <v>5</v>
      </c>
      <c r="E12514" s="31">
        <v>-77</v>
      </c>
      <c r="F12514" s="31"/>
      <c r="G12514" s="33"/>
      <c r="I12514" s="33"/>
      <c r="J12514" s="33"/>
      <c r="AB12514" s="35"/>
    </row>
    <row r="12515" spans="1:28" s="6" customFormat="1" x14ac:dyDescent="0.15">
      <c r="A12515" s="6" t="s">
        <v>93</v>
      </c>
      <c r="C12515" s="6">
        <v>5</v>
      </c>
      <c r="E12515" s="31">
        <v>-79</v>
      </c>
      <c r="F12515" s="31"/>
      <c r="G12515" s="33"/>
      <c r="I12515" s="33"/>
      <c r="J12515" s="33"/>
      <c r="AB12515" s="35"/>
    </row>
    <row r="12516" spans="1:28" s="6" customFormat="1" x14ac:dyDescent="0.15">
      <c r="A12516" s="6" t="s">
        <v>93</v>
      </c>
      <c r="C12516" s="6">
        <v>5</v>
      </c>
      <c r="E12516" s="31">
        <v>-79</v>
      </c>
      <c r="F12516" s="31"/>
      <c r="G12516" s="33"/>
      <c r="I12516" s="33"/>
      <c r="J12516" s="33"/>
      <c r="AB12516" s="35"/>
    </row>
    <row r="12517" spans="1:28" s="6" customFormat="1" x14ac:dyDescent="0.15">
      <c r="A12517" s="6" t="s">
        <v>93</v>
      </c>
      <c r="C12517" s="6">
        <v>5</v>
      </c>
      <c r="E12517" s="31">
        <v>-79</v>
      </c>
      <c r="F12517" s="31"/>
      <c r="G12517" s="33"/>
      <c r="I12517" s="33"/>
      <c r="J12517" s="33"/>
      <c r="AB12517" s="35"/>
    </row>
    <row r="12518" spans="1:28" s="6" customFormat="1" x14ac:dyDescent="0.15">
      <c r="A12518" s="6" t="s">
        <v>93</v>
      </c>
      <c r="C12518" s="6">
        <v>5</v>
      </c>
      <c r="E12518" s="31">
        <v>-79</v>
      </c>
      <c r="F12518" s="31"/>
      <c r="G12518" s="33"/>
      <c r="I12518" s="33"/>
      <c r="J12518" s="33"/>
      <c r="AB12518" s="35"/>
    </row>
    <row r="12519" spans="1:28" s="6" customFormat="1" x14ac:dyDescent="0.15">
      <c r="A12519" s="6" t="s">
        <v>93</v>
      </c>
      <c r="C12519" s="6">
        <v>5</v>
      </c>
      <c r="E12519" s="31">
        <v>-79</v>
      </c>
      <c r="F12519" s="31"/>
      <c r="G12519" s="33"/>
      <c r="I12519" s="33"/>
      <c r="J12519" s="33"/>
      <c r="AB12519" s="35"/>
    </row>
    <row r="12520" spans="1:28" s="6" customFormat="1" x14ac:dyDescent="0.15">
      <c r="A12520" s="6" t="s">
        <v>93</v>
      </c>
      <c r="C12520" s="6">
        <v>5</v>
      </c>
      <c r="E12520" s="31">
        <v>-81</v>
      </c>
      <c r="F12520" s="31"/>
      <c r="G12520" s="33"/>
      <c r="I12520" s="33"/>
      <c r="J12520" s="33"/>
      <c r="AB12520" s="35"/>
    </row>
    <row r="12521" spans="1:28" s="6" customFormat="1" x14ac:dyDescent="0.15">
      <c r="A12521" s="6" t="s">
        <v>93</v>
      </c>
      <c r="C12521" s="6">
        <v>5</v>
      </c>
      <c r="E12521" s="31">
        <v>-81</v>
      </c>
      <c r="F12521" s="31"/>
      <c r="G12521" s="33"/>
      <c r="I12521" s="33"/>
      <c r="J12521" s="33"/>
      <c r="AB12521" s="35"/>
    </row>
    <row r="12522" spans="1:28" s="6" customFormat="1" x14ac:dyDescent="0.15">
      <c r="A12522" s="6" t="s">
        <v>93</v>
      </c>
      <c r="C12522" s="6">
        <v>5</v>
      </c>
      <c r="E12522" s="31">
        <v>-81</v>
      </c>
      <c r="F12522" s="31"/>
      <c r="G12522" s="33"/>
      <c r="I12522" s="33"/>
      <c r="J12522" s="33"/>
      <c r="AB12522" s="35"/>
    </row>
    <row r="12523" spans="1:28" s="6" customFormat="1" x14ac:dyDescent="0.15">
      <c r="A12523" s="6" t="s">
        <v>93</v>
      </c>
      <c r="C12523" s="6">
        <v>5</v>
      </c>
      <c r="E12523" s="31">
        <v>-85</v>
      </c>
      <c r="F12523" s="31"/>
      <c r="G12523" s="33"/>
      <c r="I12523" s="33"/>
      <c r="J12523" s="33"/>
      <c r="AB12523" s="35"/>
    </row>
    <row r="12524" spans="1:28" s="6" customFormat="1" x14ac:dyDescent="0.15">
      <c r="A12524" s="6" t="s">
        <v>93</v>
      </c>
      <c r="C12524" s="6">
        <v>5</v>
      </c>
      <c r="E12524" s="31">
        <v>-89</v>
      </c>
      <c r="F12524" s="31"/>
      <c r="G12524" s="33"/>
      <c r="I12524" s="33"/>
      <c r="J12524" s="33"/>
      <c r="AB12524" s="35"/>
    </row>
    <row r="12525" spans="1:28" s="6" customFormat="1" x14ac:dyDescent="0.15">
      <c r="A12525" s="6" t="s">
        <v>93</v>
      </c>
      <c r="C12525" s="6">
        <v>5</v>
      </c>
      <c r="E12525" s="31">
        <v>-89</v>
      </c>
      <c r="F12525" s="31"/>
      <c r="G12525" s="33"/>
      <c r="I12525" s="33"/>
      <c r="J12525" s="33"/>
      <c r="AB12525" s="35"/>
    </row>
    <row r="12526" spans="1:28" s="6" customFormat="1" x14ac:dyDescent="0.15">
      <c r="A12526" s="6" t="s">
        <v>93</v>
      </c>
      <c r="C12526" s="6">
        <v>5</v>
      </c>
      <c r="E12526" s="31">
        <v>-86</v>
      </c>
      <c r="F12526" s="31"/>
      <c r="G12526" s="33"/>
      <c r="I12526" s="33"/>
      <c r="J12526" s="33"/>
      <c r="AB12526" s="35"/>
    </row>
    <row r="12527" spans="1:28" s="6" customFormat="1" x14ac:dyDescent="0.15">
      <c r="A12527" s="6" t="s">
        <v>93</v>
      </c>
      <c r="C12527" s="6">
        <v>5</v>
      </c>
      <c r="E12527" s="31">
        <v>-82</v>
      </c>
      <c r="F12527" s="31"/>
      <c r="G12527" s="33"/>
      <c r="I12527" s="33"/>
      <c r="J12527" s="33"/>
      <c r="AB12527" s="35"/>
    </row>
    <row r="12528" spans="1:28" s="6" customFormat="1" x14ac:dyDescent="0.15">
      <c r="A12528" s="6" t="s">
        <v>93</v>
      </c>
      <c r="C12528" s="6">
        <v>5</v>
      </c>
      <c r="E12528" s="31">
        <v>-82</v>
      </c>
      <c r="F12528" s="31"/>
      <c r="G12528" s="33"/>
      <c r="I12528" s="33"/>
      <c r="J12528" s="33"/>
      <c r="AB12528" s="35"/>
    </row>
    <row r="12529" spans="1:28" s="6" customFormat="1" x14ac:dyDescent="0.15">
      <c r="A12529" s="6" t="s">
        <v>93</v>
      </c>
      <c r="C12529" s="6">
        <v>5</v>
      </c>
      <c r="E12529" s="31">
        <v>-83</v>
      </c>
      <c r="F12529" s="31"/>
      <c r="G12529" s="33"/>
      <c r="I12529" s="33"/>
      <c r="J12529" s="33"/>
      <c r="AB12529" s="35"/>
    </row>
    <row r="12530" spans="1:28" s="6" customFormat="1" x14ac:dyDescent="0.15">
      <c r="A12530" s="6" t="s">
        <v>93</v>
      </c>
      <c r="C12530" s="6">
        <v>5</v>
      </c>
      <c r="E12530" s="31">
        <v>-82</v>
      </c>
      <c r="F12530" s="31"/>
      <c r="G12530" s="33"/>
      <c r="I12530" s="33"/>
      <c r="J12530" s="33"/>
      <c r="AB12530" s="35"/>
    </row>
    <row r="12531" spans="1:28" s="6" customFormat="1" x14ac:dyDescent="0.15">
      <c r="A12531" s="6" t="s">
        <v>93</v>
      </c>
      <c r="C12531" s="6">
        <v>5</v>
      </c>
      <c r="E12531" s="31">
        <v>-82</v>
      </c>
      <c r="F12531" s="31"/>
      <c r="G12531" s="33"/>
      <c r="I12531" s="33"/>
      <c r="J12531" s="33"/>
      <c r="AB12531" s="35"/>
    </row>
    <row r="12532" spans="1:28" s="6" customFormat="1" x14ac:dyDescent="0.15">
      <c r="A12532" s="6" t="s">
        <v>93</v>
      </c>
      <c r="C12532" s="6">
        <v>5</v>
      </c>
      <c r="E12532" s="31">
        <v>-82</v>
      </c>
      <c r="F12532" s="31"/>
      <c r="G12532" s="33"/>
      <c r="I12532" s="33"/>
      <c r="J12532" s="33"/>
      <c r="AB12532" s="35"/>
    </row>
    <row r="12533" spans="1:28" s="6" customFormat="1" x14ac:dyDescent="0.15">
      <c r="A12533" s="6" t="s">
        <v>93</v>
      </c>
      <c r="C12533" s="6">
        <v>5</v>
      </c>
      <c r="E12533" s="31">
        <v>-80</v>
      </c>
      <c r="F12533" s="31"/>
      <c r="G12533" s="33"/>
      <c r="I12533" s="33"/>
      <c r="J12533" s="33"/>
      <c r="AB12533" s="35"/>
    </row>
    <row r="12534" spans="1:28" s="6" customFormat="1" x14ac:dyDescent="0.15">
      <c r="A12534" s="6" t="s">
        <v>93</v>
      </c>
      <c r="C12534" s="6">
        <v>5</v>
      </c>
      <c r="E12534" s="31">
        <v>-80</v>
      </c>
      <c r="F12534" s="31"/>
      <c r="G12534" s="33"/>
      <c r="I12534" s="33"/>
      <c r="J12534" s="33"/>
      <c r="AB12534" s="35"/>
    </row>
    <row r="12535" spans="1:28" s="6" customFormat="1" x14ac:dyDescent="0.15">
      <c r="A12535" s="6" t="s">
        <v>93</v>
      </c>
      <c r="C12535" s="6">
        <v>5</v>
      </c>
      <c r="E12535" s="31">
        <v>-87</v>
      </c>
      <c r="F12535" s="31"/>
      <c r="G12535" s="33"/>
      <c r="I12535" s="33"/>
      <c r="J12535" s="33"/>
      <c r="AB12535" s="35"/>
    </row>
    <row r="12536" spans="1:28" s="6" customFormat="1" x14ac:dyDescent="0.15">
      <c r="A12536" s="6" t="s">
        <v>93</v>
      </c>
      <c r="C12536" s="6">
        <v>5</v>
      </c>
      <c r="E12536" s="31">
        <v>-84</v>
      </c>
      <c r="F12536" s="31"/>
      <c r="G12536" s="33"/>
      <c r="I12536" s="33"/>
      <c r="J12536" s="33"/>
      <c r="AB12536" s="35"/>
    </row>
    <row r="12537" spans="1:28" s="6" customFormat="1" x14ac:dyDescent="0.15">
      <c r="A12537" s="6" t="s">
        <v>93</v>
      </c>
      <c r="C12537" s="6">
        <v>5</v>
      </c>
      <c r="E12537" s="31">
        <v>-84</v>
      </c>
      <c r="F12537" s="31"/>
      <c r="G12537" s="33"/>
      <c r="I12537" s="33"/>
      <c r="J12537" s="33"/>
      <c r="AB12537" s="35"/>
    </row>
    <row r="12538" spans="1:28" s="6" customFormat="1" x14ac:dyDescent="0.15">
      <c r="A12538" s="6" t="s">
        <v>93</v>
      </c>
      <c r="C12538" s="6">
        <v>5</v>
      </c>
      <c r="E12538" s="31">
        <v>-76</v>
      </c>
      <c r="F12538" s="31"/>
      <c r="G12538" s="33"/>
      <c r="I12538" s="33"/>
      <c r="J12538" s="33"/>
      <c r="AB12538" s="35"/>
    </row>
    <row r="12539" spans="1:28" s="6" customFormat="1" x14ac:dyDescent="0.15">
      <c r="A12539" s="6" t="s">
        <v>93</v>
      </c>
      <c r="C12539" s="6">
        <v>5</v>
      </c>
      <c r="E12539" s="31">
        <v>-77</v>
      </c>
      <c r="F12539" s="31"/>
      <c r="G12539" s="33"/>
      <c r="I12539" s="33"/>
      <c r="J12539" s="33"/>
      <c r="AB12539" s="35"/>
    </row>
    <row r="12540" spans="1:28" s="6" customFormat="1" x14ac:dyDescent="0.15">
      <c r="A12540" s="6" t="s">
        <v>93</v>
      </c>
      <c r="C12540" s="6">
        <v>5</v>
      </c>
      <c r="E12540" s="31">
        <v>-77</v>
      </c>
      <c r="F12540" s="31"/>
      <c r="G12540" s="33"/>
      <c r="I12540" s="33"/>
      <c r="J12540" s="33"/>
      <c r="AB12540" s="35"/>
    </row>
    <row r="12541" spans="1:28" s="6" customFormat="1" x14ac:dyDescent="0.15">
      <c r="A12541" s="6" t="s">
        <v>93</v>
      </c>
      <c r="C12541" s="6">
        <v>5</v>
      </c>
      <c r="E12541" s="31">
        <v>-79</v>
      </c>
      <c r="F12541" s="31"/>
      <c r="G12541" s="33"/>
      <c r="I12541" s="33"/>
      <c r="J12541" s="33"/>
      <c r="AB12541" s="35"/>
    </row>
    <row r="12542" spans="1:28" s="6" customFormat="1" x14ac:dyDescent="0.15">
      <c r="A12542" s="6" t="s">
        <v>93</v>
      </c>
      <c r="C12542" s="6">
        <v>5</v>
      </c>
      <c r="E12542" s="31">
        <v>-79</v>
      </c>
      <c r="F12542" s="31"/>
      <c r="G12542" s="33"/>
      <c r="I12542" s="33"/>
      <c r="J12542" s="33"/>
      <c r="AB12542" s="35"/>
    </row>
    <row r="12543" spans="1:28" s="6" customFormat="1" x14ac:dyDescent="0.15">
      <c r="A12543" s="6" t="s">
        <v>93</v>
      </c>
      <c r="C12543" s="6">
        <v>5</v>
      </c>
      <c r="E12543" s="31">
        <v>-79</v>
      </c>
      <c r="F12543" s="31"/>
      <c r="G12543" s="33"/>
      <c r="I12543" s="33"/>
      <c r="J12543" s="33"/>
      <c r="AB12543" s="35"/>
    </row>
    <row r="12544" spans="1:28" s="6" customFormat="1" x14ac:dyDescent="0.15">
      <c r="A12544" s="6" t="s">
        <v>93</v>
      </c>
      <c r="C12544" s="6">
        <v>5</v>
      </c>
      <c r="E12544" s="31">
        <v>-78</v>
      </c>
      <c r="F12544" s="31"/>
      <c r="G12544" s="33"/>
      <c r="I12544" s="33"/>
      <c r="J12544" s="33"/>
      <c r="AB12544" s="35"/>
    </row>
    <row r="12545" spans="1:28" s="6" customFormat="1" x14ac:dyDescent="0.15">
      <c r="A12545" s="6" t="s">
        <v>93</v>
      </c>
      <c r="C12545" s="6">
        <v>5</v>
      </c>
      <c r="E12545" s="31">
        <v>-78</v>
      </c>
      <c r="F12545" s="31"/>
      <c r="G12545" s="33"/>
      <c r="I12545" s="33"/>
      <c r="J12545" s="33"/>
      <c r="AB12545" s="35"/>
    </row>
    <row r="12546" spans="1:28" s="6" customFormat="1" x14ac:dyDescent="0.15">
      <c r="A12546" s="6" t="s">
        <v>93</v>
      </c>
      <c r="C12546" s="6">
        <v>5</v>
      </c>
      <c r="E12546" s="31">
        <v>-78</v>
      </c>
      <c r="F12546" s="31"/>
      <c r="G12546" s="33"/>
      <c r="I12546" s="33"/>
      <c r="J12546" s="33"/>
      <c r="AB12546" s="35"/>
    </row>
    <row r="12547" spans="1:28" s="6" customFormat="1" x14ac:dyDescent="0.15">
      <c r="A12547" s="6" t="s">
        <v>93</v>
      </c>
      <c r="C12547" s="6">
        <v>5</v>
      </c>
      <c r="E12547" s="31">
        <v>-85</v>
      </c>
      <c r="F12547" s="31"/>
      <c r="G12547" s="33"/>
      <c r="I12547" s="33"/>
      <c r="J12547" s="33"/>
      <c r="AB12547" s="35"/>
    </row>
    <row r="12548" spans="1:28" s="6" customFormat="1" x14ac:dyDescent="0.15">
      <c r="A12548" s="6" t="s">
        <v>93</v>
      </c>
      <c r="C12548" s="6">
        <v>5</v>
      </c>
      <c r="E12548" s="31">
        <v>-82</v>
      </c>
      <c r="F12548" s="31"/>
      <c r="G12548" s="33"/>
      <c r="I12548" s="33"/>
      <c r="J12548" s="33"/>
      <c r="AB12548" s="35"/>
    </row>
    <row r="12549" spans="1:28" s="6" customFormat="1" x14ac:dyDescent="0.15">
      <c r="A12549" s="6" t="s">
        <v>93</v>
      </c>
      <c r="C12549" s="6">
        <v>5</v>
      </c>
      <c r="E12549" s="31">
        <v>-82</v>
      </c>
      <c r="F12549" s="31"/>
      <c r="G12549" s="33"/>
      <c r="I12549" s="33"/>
      <c r="J12549" s="33"/>
      <c r="AB12549" s="35"/>
    </row>
    <row r="12550" spans="1:28" s="6" customFormat="1" x14ac:dyDescent="0.15">
      <c r="A12550" s="6" t="s">
        <v>93</v>
      </c>
      <c r="C12550" s="6">
        <v>5</v>
      </c>
      <c r="E12550" s="31">
        <v>-82</v>
      </c>
      <c r="F12550" s="31"/>
      <c r="G12550" s="33"/>
      <c r="I12550" s="33"/>
      <c r="J12550" s="33"/>
      <c r="AB12550" s="35"/>
    </row>
    <row r="12551" spans="1:28" s="6" customFormat="1" x14ac:dyDescent="0.15">
      <c r="A12551" s="6" t="s">
        <v>93</v>
      </c>
      <c r="C12551" s="6">
        <v>5</v>
      </c>
      <c r="E12551" s="31">
        <v>-82</v>
      </c>
      <c r="F12551" s="31"/>
      <c r="G12551" s="33"/>
      <c r="I12551" s="33"/>
      <c r="J12551" s="33"/>
      <c r="AB12551" s="35"/>
    </row>
    <row r="12552" spans="1:28" s="6" customFormat="1" x14ac:dyDescent="0.15">
      <c r="A12552" s="6" t="s">
        <v>93</v>
      </c>
      <c r="C12552" s="6">
        <v>5</v>
      </c>
      <c r="E12552" s="31">
        <v>-82</v>
      </c>
      <c r="F12552" s="31"/>
      <c r="G12552" s="33"/>
      <c r="I12552" s="33"/>
      <c r="J12552" s="33"/>
      <c r="AB12552" s="35"/>
    </row>
    <row r="12553" spans="1:28" s="6" customFormat="1" x14ac:dyDescent="0.15">
      <c r="A12553" s="6" t="s">
        <v>93</v>
      </c>
      <c r="C12553" s="6">
        <v>5</v>
      </c>
      <c r="E12553" s="31">
        <v>-82</v>
      </c>
      <c r="F12553" s="31"/>
      <c r="G12553" s="33"/>
      <c r="I12553" s="33"/>
      <c r="J12553" s="33"/>
      <c r="AB12553" s="35"/>
    </row>
    <row r="12554" spans="1:28" s="6" customFormat="1" x14ac:dyDescent="0.15">
      <c r="A12554" s="6" t="s">
        <v>93</v>
      </c>
      <c r="C12554" s="6">
        <v>5</v>
      </c>
      <c r="E12554" s="31">
        <v>-82</v>
      </c>
      <c r="F12554" s="31"/>
      <c r="G12554" s="33"/>
      <c r="I12554" s="33"/>
      <c r="J12554" s="33"/>
      <c r="AB12554" s="35"/>
    </row>
    <row r="12555" spans="1:28" s="6" customFormat="1" x14ac:dyDescent="0.15">
      <c r="A12555" s="6" t="s">
        <v>93</v>
      </c>
      <c r="C12555" s="6">
        <v>5</v>
      </c>
      <c r="E12555" s="31">
        <v>-82</v>
      </c>
      <c r="F12555" s="31"/>
      <c r="G12555" s="33"/>
      <c r="I12555" s="33"/>
      <c r="J12555" s="33"/>
      <c r="AB12555" s="35"/>
    </row>
    <row r="12556" spans="1:28" s="6" customFormat="1" x14ac:dyDescent="0.15">
      <c r="A12556" s="6" t="s">
        <v>93</v>
      </c>
      <c r="C12556" s="6">
        <v>5</v>
      </c>
      <c r="E12556" s="31">
        <v>-78</v>
      </c>
      <c r="F12556" s="31"/>
      <c r="G12556" s="33"/>
      <c r="I12556" s="33"/>
      <c r="J12556" s="33"/>
      <c r="AB12556" s="35"/>
    </row>
    <row r="12557" spans="1:28" s="6" customFormat="1" x14ac:dyDescent="0.15">
      <c r="A12557" s="6" t="s">
        <v>93</v>
      </c>
      <c r="C12557" s="6">
        <v>5</v>
      </c>
      <c r="E12557" s="31">
        <v>-78</v>
      </c>
      <c r="F12557" s="31"/>
      <c r="G12557" s="33"/>
      <c r="I12557" s="33"/>
      <c r="J12557" s="33"/>
      <c r="AB12557" s="35"/>
    </row>
    <row r="12558" spans="1:28" s="6" customFormat="1" x14ac:dyDescent="0.15">
      <c r="A12558" s="6" t="s">
        <v>93</v>
      </c>
      <c r="C12558" s="6">
        <v>5</v>
      </c>
      <c r="E12558" s="31">
        <v>-78</v>
      </c>
      <c r="F12558" s="31"/>
      <c r="G12558" s="33"/>
      <c r="I12558" s="33"/>
      <c r="J12558" s="33"/>
      <c r="AB12558" s="35"/>
    </row>
    <row r="12559" spans="1:28" s="6" customFormat="1" x14ac:dyDescent="0.15">
      <c r="A12559" s="6" t="s">
        <v>93</v>
      </c>
      <c r="C12559" s="6">
        <v>5</v>
      </c>
      <c r="E12559" s="31">
        <v>-78</v>
      </c>
      <c r="F12559" s="31"/>
      <c r="G12559" s="33"/>
      <c r="I12559" s="33"/>
      <c r="J12559" s="33"/>
      <c r="AB12559" s="35"/>
    </row>
    <row r="12560" spans="1:28" s="6" customFormat="1" x14ac:dyDescent="0.15">
      <c r="A12560" s="6" t="s">
        <v>93</v>
      </c>
      <c r="C12560" s="6">
        <v>5</v>
      </c>
      <c r="E12560" s="31">
        <v>-79</v>
      </c>
      <c r="F12560" s="31"/>
      <c r="G12560" s="33"/>
      <c r="I12560" s="33"/>
      <c r="J12560" s="33"/>
      <c r="AB12560" s="35"/>
    </row>
    <row r="12561" spans="1:28" s="6" customFormat="1" x14ac:dyDescent="0.15">
      <c r="A12561" s="6" t="s">
        <v>93</v>
      </c>
      <c r="C12561" s="6">
        <v>5</v>
      </c>
      <c r="E12561" s="31">
        <v>-79</v>
      </c>
      <c r="F12561" s="31"/>
      <c r="G12561" s="33"/>
      <c r="I12561" s="33"/>
      <c r="J12561" s="33"/>
      <c r="AB12561" s="35"/>
    </row>
    <row r="12562" spans="1:28" s="6" customFormat="1" x14ac:dyDescent="0.15">
      <c r="A12562" s="6" t="s">
        <v>93</v>
      </c>
      <c r="C12562" s="6">
        <v>5</v>
      </c>
      <c r="E12562" s="31">
        <v>-81</v>
      </c>
      <c r="F12562" s="31"/>
      <c r="G12562" s="33"/>
      <c r="I12562" s="33"/>
      <c r="J12562" s="33"/>
      <c r="AB12562" s="35"/>
    </row>
    <row r="12563" spans="1:28" s="6" customFormat="1" x14ac:dyDescent="0.15">
      <c r="A12563" s="6" t="s">
        <v>93</v>
      </c>
      <c r="C12563" s="6">
        <v>5</v>
      </c>
      <c r="E12563" s="31">
        <v>-81</v>
      </c>
      <c r="F12563" s="31"/>
      <c r="G12563" s="33"/>
      <c r="I12563" s="33"/>
      <c r="J12563" s="33"/>
      <c r="AB12563" s="35"/>
    </row>
    <row r="12564" spans="1:28" s="6" customFormat="1" x14ac:dyDescent="0.15">
      <c r="A12564" s="6" t="s">
        <v>93</v>
      </c>
      <c r="C12564" s="6">
        <v>5</v>
      </c>
      <c r="E12564" s="31">
        <v>-81</v>
      </c>
      <c r="F12564" s="31"/>
      <c r="G12564" s="33"/>
      <c r="I12564" s="33"/>
      <c r="J12564" s="33"/>
      <c r="AB12564" s="35"/>
    </row>
    <row r="12565" spans="1:28" s="6" customFormat="1" x14ac:dyDescent="0.15">
      <c r="A12565" s="6" t="s">
        <v>93</v>
      </c>
      <c r="C12565" s="6">
        <v>5</v>
      </c>
      <c r="E12565" s="31">
        <v>-81</v>
      </c>
      <c r="F12565" s="31"/>
      <c r="G12565" s="33"/>
      <c r="I12565" s="33"/>
      <c r="J12565" s="33"/>
      <c r="AB12565" s="35"/>
    </row>
    <row r="12566" spans="1:28" s="6" customFormat="1" x14ac:dyDescent="0.15">
      <c r="A12566" s="6" t="s">
        <v>93</v>
      </c>
      <c r="C12566" s="6">
        <v>5</v>
      </c>
      <c r="E12566" s="31">
        <v>-78</v>
      </c>
      <c r="F12566" s="31"/>
      <c r="G12566" s="33"/>
      <c r="I12566" s="33"/>
      <c r="J12566" s="33"/>
      <c r="AB12566" s="35"/>
    </row>
    <row r="12567" spans="1:28" s="6" customFormat="1" x14ac:dyDescent="0.15">
      <c r="A12567" s="6" t="s">
        <v>93</v>
      </c>
      <c r="C12567" s="6">
        <v>5</v>
      </c>
      <c r="E12567" s="31">
        <v>-78</v>
      </c>
      <c r="F12567" s="31"/>
      <c r="G12567" s="33"/>
      <c r="I12567" s="33"/>
      <c r="J12567" s="33"/>
      <c r="AB12567" s="35"/>
    </row>
    <row r="12568" spans="1:28" s="6" customFormat="1" x14ac:dyDescent="0.15">
      <c r="A12568" s="6" t="s">
        <v>93</v>
      </c>
      <c r="C12568" s="6">
        <v>5</v>
      </c>
      <c r="E12568" s="31">
        <v>-78</v>
      </c>
      <c r="F12568" s="31"/>
      <c r="G12568" s="33"/>
      <c r="I12568" s="33"/>
      <c r="J12568" s="33"/>
      <c r="AB12568" s="35"/>
    </row>
    <row r="12569" spans="1:28" s="6" customFormat="1" x14ac:dyDescent="0.15">
      <c r="A12569" s="6" t="s">
        <v>93</v>
      </c>
      <c r="C12569" s="6">
        <v>5</v>
      </c>
      <c r="E12569" s="31">
        <v>-74</v>
      </c>
      <c r="F12569" s="31"/>
      <c r="G12569" s="33"/>
      <c r="I12569" s="33"/>
      <c r="J12569" s="33"/>
      <c r="AB12569" s="35"/>
    </row>
    <row r="12570" spans="1:28" s="6" customFormat="1" x14ac:dyDescent="0.15">
      <c r="A12570" s="6" t="s">
        <v>93</v>
      </c>
      <c r="C12570" s="6">
        <v>5</v>
      </c>
      <c r="E12570" s="31">
        <v>-74</v>
      </c>
      <c r="F12570" s="31"/>
      <c r="G12570" s="33"/>
      <c r="I12570" s="33"/>
      <c r="J12570" s="33"/>
      <c r="AB12570" s="35"/>
    </row>
    <row r="12571" spans="1:28" s="6" customFormat="1" x14ac:dyDescent="0.15">
      <c r="A12571" s="6" t="s">
        <v>93</v>
      </c>
      <c r="C12571" s="6">
        <v>5</v>
      </c>
      <c r="E12571" s="31">
        <v>-77</v>
      </c>
      <c r="F12571" s="31"/>
      <c r="G12571" s="33"/>
      <c r="I12571" s="33"/>
      <c r="J12571" s="33"/>
      <c r="AB12571" s="35"/>
    </row>
    <row r="12572" spans="1:28" s="6" customFormat="1" x14ac:dyDescent="0.15">
      <c r="A12572" s="6" t="s">
        <v>93</v>
      </c>
      <c r="C12572" s="6">
        <v>5</v>
      </c>
      <c r="E12572" s="31">
        <v>-77</v>
      </c>
      <c r="F12572" s="31"/>
      <c r="G12572" s="33"/>
      <c r="I12572" s="33"/>
      <c r="J12572" s="33"/>
      <c r="AB12572" s="35"/>
    </row>
    <row r="12573" spans="1:28" s="6" customFormat="1" x14ac:dyDescent="0.15">
      <c r="A12573" s="6" t="s">
        <v>93</v>
      </c>
      <c r="C12573" s="6">
        <v>5</v>
      </c>
      <c r="E12573" s="31">
        <v>-77</v>
      </c>
      <c r="F12573" s="31"/>
      <c r="G12573" s="33"/>
      <c r="I12573" s="33"/>
      <c r="J12573" s="33"/>
      <c r="AB12573" s="35"/>
    </row>
    <row r="12574" spans="1:28" s="6" customFormat="1" x14ac:dyDescent="0.15">
      <c r="A12574" s="6" t="s">
        <v>93</v>
      </c>
      <c r="C12574" s="6">
        <v>5</v>
      </c>
      <c r="E12574" s="31">
        <v>-77</v>
      </c>
      <c r="F12574" s="31"/>
      <c r="G12574" s="33"/>
      <c r="I12574" s="33"/>
      <c r="J12574" s="33"/>
      <c r="AB12574" s="35"/>
    </row>
    <row r="12575" spans="1:28" s="6" customFormat="1" x14ac:dyDescent="0.15">
      <c r="A12575" s="6" t="s">
        <v>93</v>
      </c>
      <c r="C12575" s="6">
        <v>5</v>
      </c>
      <c r="E12575" s="31">
        <v>-81</v>
      </c>
      <c r="F12575" s="31"/>
      <c r="G12575" s="33"/>
      <c r="I12575" s="33"/>
      <c r="J12575" s="33"/>
      <c r="AB12575" s="35"/>
    </row>
    <row r="12576" spans="1:28" s="6" customFormat="1" x14ac:dyDescent="0.15">
      <c r="A12576" s="6" t="s">
        <v>93</v>
      </c>
      <c r="C12576" s="6">
        <v>5</v>
      </c>
      <c r="E12576" s="31">
        <v>-81</v>
      </c>
      <c r="F12576" s="31"/>
      <c r="G12576" s="33"/>
      <c r="I12576" s="33"/>
      <c r="J12576" s="33"/>
      <c r="AB12576" s="35"/>
    </row>
    <row r="12577" spans="1:28" s="6" customFormat="1" x14ac:dyDescent="0.15">
      <c r="A12577" s="6" t="s">
        <v>93</v>
      </c>
      <c r="C12577" s="6">
        <v>5</v>
      </c>
      <c r="E12577" s="31">
        <v>-76</v>
      </c>
      <c r="F12577" s="31"/>
      <c r="G12577" s="33"/>
      <c r="I12577" s="33"/>
      <c r="J12577" s="33"/>
      <c r="AB12577" s="35"/>
    </row>
    <row r="12578" spans="1:28" s="6" customFormat="1" x14ac:dyDescent="0.15">
      <c r="A12578" s="6" t="s">
        <v>93</v>
      </c>
      <c r="C12578" s="6">
        <v>5</v>
      </c>
      <c r="E12578" s="31">
        <v>-83</v>
      </c>
      <c r="F12578" s="31"/>
      <c r="G12578" s="33"/>
      <c r="I12578" s="33"/>
      <c r="J12578" s="33"/>
      <c r="AB12578" s="35"/>
    </row>
    <row r="12579" spans="1:28" s="6" customFormat="1" x14ac:dyDescent="0.15">
      <c r="A12579" s="6" t="s">
        <v>93</v>
      </c>
      <c r="C12579" s="6">
        <v>5</v>
      </c>
      <c r="E12579" s="31">
        <v>-83</v>
      </c>
      <c r="F12579" s="31"/>
      <c r="G12579" s="33"/>
      <c r="I12579" s="33"/>
      <c r="J12579" s="33"/>
      <c r="AB12579" s="35"/>
    </row>
    <row r="12580" spans="1:28" s="6" customFormat="1" x14ac:dyDescent="0.15">
      <c r="A12580" s="6" t="s">
        <v>93</v>
      </c>
      <c r="C12580" s="6">
        <v>5</v>
      </c>
      <c r="E12580" s="31">
        <v>-78</v>
      </c>
      <c r="F12580" s="31"/>
      <c r="G12580" s="33"/>
      <c r="I12580" s="33"/>
      <c r="J12580" s="33"/>
      <c r="AB12580" s="35"/>
    </row>
    <row r="12581" spans="1:28" s="6" customFormat="1" x14ac:dyDescent="0.15">
      <c r="A12581" s="6" t="s">
        <v>93</v>
      </c>
      <c r="C12581" s="6">
        <v>5</v>
      </c>
      <c r="E12581" s="31">
        <v>-81</v>
      </c>
      <c r="F12581" s="31"/>
      <c r="G12581" s="33"/>
      <c r="I12581" s="33"/>
      <c r="J12581" s="33"/>
      <c r="AB12581" s="35"/>
    </row>
    <row r="12582" spans="1:28" s="6" customFormat="1" x14ac:dyDescent="0.15">
      <c r="A12582" s="6" t="s">
        <v>93</v>
      </c>
      <c r="C12582" s="6">
        <v>5</v>
      </c>
      <c r="E12582" s="31">
        <v>-81</v>
      </c>
      <c r="F12582" s="31"/>
      <c r="G12582" s="33"/>
      <c r="I12582" s="33"/>
      <c r="J12582" s="33"/>
      <c r="AB12582" s="35"/>
    </row>
    <row r="12583" spans="1:28" s="6" customFormat="1" x14ac:dyDescent="0.15">
      <c r="A12583" s="6" t="s">
        <v>93</v>
      </c>
      <c r="C12583" s="6">
        <v>5</v>
      </c>
      <c r="E12583" s="31">
        <v>-80</v>
      </c>
      <c r="F12583" s="31"/>
      <c r="G12583" s="33"/>
      <c r="I12583" s="33"/>
      <c r="J12583" s="33"/>
      <c r="AB12583" s="35"/>
    </row>
    <row r="12584" spans="1:28" s="6" customFormat="1" x14ac:dyDescent="0.15">
      <c r="A12584" s="6" t="s">
        <v>93</v>
      </c>
      <c r="C12584" s="6">
        <v>5</v>
      </c>
      <c r="E12584" s="31">
        <v>-80</v>
      </c>
      <c r="F12584" s="31"/>
      <c r="G12584" s="33"/>
      <c r="I12584" s="33"/>
      <c r="J12584" s="33"/>
      <c r="AB12584" s="35"/>
    </row>
    <row r="12585" spans="1:28" s="6" customFormat="1" x14ac:dyDescent="0.15">
      <c r="A12585" s="6" t="s">
        <v>93</v>
      </c>
      <c r="C12585" s="6">
        <v>5</v>
      </c>
      <c r="E12585" s="31">
        <v>-78</v>
      </c>
      <c r="F12585" s="31"/>
      <c r="G12585" s="33"/>
      <c r="I12585" s="33"/>
      <c r="J12585" s="33"/>
      <c r="AB12585" s="35"/>
    </row>
    <row r="12586" spans="1:28" s="6" customFormat="1" x14ac:dyDescent="0.15">
      <c r="A12586" s="6" t="s">
        <v>93</v>
      </c>
      <c r="C12586" s="6">
        <v>5</v>
      </c>
      <c r="E12586" s="31">
        <v>-78</v>
      </c>
      <c r="F12586" s="31"/>
      <c r="G12586" s="33"/>
      <c r="I12586" s="33"/>
      <c r="J12586" s="33"/>
      <c r="AB12586" s="35"/>
    </row>
    <row r="12587" spans="1:28" s="6" customFormat="1" x14ac:dyDescent="0.15">
      <c r="A12587" s="6" t="s">
        <v>93</v>
      </c>
      <c r="C12587" s="6">
        <v>5</v>
      </c>
      <c r="E12587" s="31">
        <v>-78</v>
      </c>
      <c r="F12587" s="31"/>
      <c r="G12587" s="33"/>
      <c r="I12587" s="33"/>
      <c r="J12587" s="33"/>
      <c r="AB12587" s="35"/>
    </row>
    <row r="12588" spans="1:28" s="6" customFormat="1" x14ac:dyDescent="0.15">
      <c r="A12588" s="6" t="s">
        <v>93</v>
      </c>
      <c r="C12588" s="6">
        <v>5</v>
      </c>
      <c r="E12588" s="31">
        <v>-78</v>
      </c>
      <c r="F12588" s="31"/>
      <c r="G12588" s="33"/>
      <c r="I12588" s="33"/>
      <c r="J12588" s="33"/>
      <c r="AB12588" s="35"/>
    </row>
    <row r="12589" spans="1:28" s="6" customFormat="1" x14ac:dyDescent="0.15">
      <c r="A12589" s="6" t="s">
        <v>93</v>
      </c>
      <c r="C12589" s="6">
        <v>5</v>
      </c>
      <c r="E12589" s="31">
        <v>-76</v>
      </c>
      <c r="F12589" s="31"/>
      <c r="G12589" s="33"/>
      <c r="I12589" s="33"/>
      <c r="J12589" s="33"/>
      <c r="AB12589" s="35"/>
    </row>
    <row r="12590" spans="1:28" s="6" customFormat="1" x14ac:dyDescent="0.15">
      <c r="A12590" s="6" t="s">
        <v>93</v>
      </c>
      <c r="C12590" s="6">
        <v>5</v>
      </c>
      <c r="E12590" s="31">
        <v>-76</v>
      </c>
      <c r="F12590" s="31"/>
      <c r="G12590" s="33"/>
      <c r="I12590" s="33"/>
      <c r="J12590" s="33"/>
      <c r="AB12590" s="35"/>
    </row>
    <row r="12591" spans="1:28" s="6" customFormat="1" x14ac:dyDescent="0.15">
      <c r="A12591" s="6" t="s">
        <v>93</v>
      </c>
      <c r="C12591" s="6">
        <v>5</v>
      </c>
      <c r="E12591" s="31">
        <v>-77</v>
      </c>
      <c r="F12591" s="31"/>
      <c r="G12591" s="33"/>
      <c r="I12591" s="33"/>
      <c r="J12591" s="33"/>
      <c r="AB12591" s="35"/>
    </row>
    <row r="12592" spans="1:28" s="6" customFormat="1" x14ac:dyDescent="0.15">
      <c r="A12592" s="6" t="s">
        <v>93</v>
      </c>
      <c r="C12592" s="6">
        <v>5</v>
      </c>
      <c r="E12592" s="31">
        <v>-76</v>
      </c>
      <c r="F12592" s="31"/>
      <c r="G12592" s="33"/>
      <c r="I12592" s="33"/>
      <c r="J12592" s="33"/>
      <c r="AB12592" s="35"/>
    </row>
    <row r="12593" spans="1:28" s="6" customFormat="1" x14ac:dyDescent="0.15">
      <c r="A12593" s="6" t="s">
        <v>93</v>
      </c>
      <c r="C12593" s="6">
        <v>5</v>
      </c>
      <c r="E12593" s="31">
        <v>-76</v>
      </c>
      <c r="F12593" s="31"/>
      <c r="G12593" s="33"/>
      <c r="I12593" s="33"/>
      <c r="J12593" s="33"/>
      <c r="AB12593" s="35"/>
    </row>
    <row r="12594" spans="1:28" s="6" customFormat="1" x14ac:dyDescent="0.15">
      <c r="A12594" s="6" t="s">
        <v>93</v>
      </c>
      <c r="C12594" s="6">
        <v>5</v>
      </c>
      <c r="E12594" s="31">
        <v>-76</v>
      </c>
      <c r="F12594" s="31"/>
      <c r="G12594" s="33"/>
      <c r="I12594" s="33"/>
      <c r="J12594" s="33"/>
      <c r="AB12594" s="35"/>
    </row>
    <row r="12595" spans="1:28" s="6" customFormat="1" x14ac:dyDescent="0.15">
      <c r="A12595" s="6" t="s">
        <v>93</v>
      </c>
      <c r="C12595" s="6">
        <v>5</v>
      </c>
      <c r="E12595" s="31">
        <v>-76</v>
      </c>
      <c r="F12595" s="31"/>
      <c r="G12595" s="33"/>
      <c r="I12595" s="33"/>
      <c r="J12595" s="33"/>
      <c r="AB12595" s="35"/>
    </row>
    <row r="12596" spans="1:28" s="6" customFormat="1" x14ac:dyDescent="0.15">
      <c r="A12596" s="6" t="s">
        <v>93</v>
      </c>
      <c r="C12596" s="6">
        <v>5</v>
      </c>
      <c r="E12596" s="31">
        <v>-77</v>
      </c>
      <c r="F12596" s="31"/>
      <c r="G12596" s="33"/>
      <c r="I12596" s="33"/>
      <c r="J12596" s="33"/>
      <c r="AB12596" s="35"/>
    </row>
    <row r="12597" spans="1:28" s="6" customFormat="1" x14ac:dyDescent="0.15">
      <c r="A12597" s="6" t="s">
        <v>93</v>
      </c>
      <c r="C12597" s="6">
        <v>5</v>
      </c>
      <c r="E12597" s="31">
        <v>-74</v>
      </c>
      <c r="F12597" s="31"/>
      <c r="G12597" s="33"/>
      <c r="I12597" s="33"/>
      <c r="J12597" s="33"/>
      <c r="AB12597" s="35"/>
    </row>
    <row r="12598" spans="1:28" s="6" customFormat="1" x14ac:dyDescent="0.15">
      <c r="A12598" s="6" t="s">
        <v>93</v>
      </c>
      <c r="C12598" s="6">
        <v>5</v>
      </c>
      <c r="E12598" s="31">
        <v>-74</v>
      </c>
      <c r="F12598" s="31"/>
      <c r="G12598" s="33"/>
      <c r="I12598" s="33"/>
      <c r="J12598" s="33"/>
      <c r="AB12598" s="35"/>
    </row>
    <row r="12599" spans="1:28" s="6" customFormat="1" x14ac:dyDescent="0.15">
      <c r="A12599" s="6" t="s">
        <v>93</v>
      </c>
      <c r="C12599" s="6">
        <v>5</v>
      </c>
      <c r="E12599" s="31">
        <v>-74</v>
      </c>
      <c r="F12599" s="31"/>
      <c r="G12599" s="33"/>
      <c r="I12599" s="33"/>
      <c r="J12599" s="33"/>
      <c r="AB12599" s="35"/>
    </row>
    <row r="12600" spans="1:28" s="6" customFormat="1" x14ac:dyDescent="0.15">
      <c r="A12600" s="6" t="s">
        <v>93</v>
      </c>
      <c r="C12600" s="6">
        <v>5</v>
      </c>
      <c r="E12600" s="31">
        <v>-77</v>
      </c>
      <c r="F12600" s="31"/>
      <c r="G12600" s="33"/>
      <c r="I12600" s="33"/>
      <c r="J12600" s="33"/>
      <c r="AB12600" s="35"/>
    </row>
    <row r="12601" spans="1:28" s="6" customFormat="1" x14ac:dyDescent="0.15">
      <c r="A12601" s="6" t="s">
        <v>93</v>
      </c>
      <c r="C12601" s="6">
        <v>5</v>
      </c>
      <c r="E12601" s="31">
        <v>-77</v>
      </c>
      <c r="F12601" s="31"/>
      <c r="G12601" s="33"/>
      <c r="I12601" s="33"/>
      <c r="J12601" s="33"/>
      <c r="AB12601" s="35"/>
    </row>
    <row r="12602" spans="1:28" s="6" customFormat="1" x14ac:dyDescent="0.15">
      <c r="A12602" s="6" t="s">
        <v>93</v>
      </c>
      <c r="C12602" s="6">
        <v>5</v>
      </c>
      <c r="E12602" s="31">
        <v>-83</v>
      </c>
      <c r="F12602" s="31"/>
      <c r="G12602" s="33"/>
      <c r="I12602" s="33"/>
      <c r="J12602" s="33"/>
      <c r="AB12602" s="35"/>
    </row>
    <row r="12603" spans="1:28" s="6" customFormat="1" x14ac:dyDescent="0.15">
      <c r="A12603" s="6" t="s">
        <v>93</v>
      </c>
      <c r="C12603" s="6">
        <v>5</v>
      </c>
      <c r="E12603" s="31">
        <v>-82</v>
      </c>
      <c r="F12603" s="31"/>
      <c r="G12603" s="33"/>
      <c r="I12603" s="33"/>
      <c r="J12603" s="33"/>
      <c r="AB12603" s="35"/>
    </row>
    <row r="12604" spans="1:28" s="6" customFormat="1" x14ac:dyDescent="0.15">
      <c r="A12604" s="6" t="s">
        <v>93</v>
      </c>
      <c r="C12604" s="6">
        <v>5</v>
      </c>
      <c r="E12604" s="31">
        <v>-82</v>
      </c>
      <c r="F12604" s="31"/>
      <c r="G12604" s="33"/>
      <c r="I12604" s="33"/>
      <c r="J12604" s="33"/>
      <c r="AB12604" s="35"/>
    </row>
    <row r="12605" spans="1:28" s="6" customFormat="1" x14ac:dyDescent="0.15">
      <c r="A12605" s="6" t="s">
        <v>93</v>
      </c>
      <c r="C12605" s="6">
        <v>5</v>
      </c>
      <c r="E12605" s="31">
        <v>-82</v>
      </c>
      <c r="F12605" s="31"/>
      <c r="G12605" s="33"/>
      <c r="I12605" s="33"/>
      <c r="J12605" s="33"/>
      <c r="AB12605" s="35"/>
    </row>
    <row r="12606" spans="1:28" s="6" customFormat="1" x14ac:dyDescent="0.15">
      <c r="A12606" s="6" t="s">
        <v>93</v>
      </c>
      <c r="C12606" s="6">
        <v>5</v>
      </c>
      <c r="E12606" s="31">
        <v>-93</v>
      </c>
      <c r="F12606" s="31"/>
      <c r="G12606" s="33"/>
      <c r="I12606" s="33"/>
      <c r="J12606" s="33"/>
      <c r="AB12606" s="35"/>
    </row>
    <row r="12607" spans="1:28" s="6" customFormat="1" x14ac:dyDescent="0.15">
      <c r="A12607" s="6" t="s">
        <v>93</v>
      </c>
      <c r="C12607" s="6">
        <v>5</v>
      </c>
      <c r="E12607" s="31">
        <v>-93</v>
      </c>
      <c r="F12607" s="31"/>
      <c r="G12607" s="33"/>
      <c r="I12607" s="33"/>
      <c r="J12607" s="33"/>
      <c r="AB12607" s="35"/>
    </row>
    <row r="12608" spans="1:28" s="6" customFormat="1" x14ac:dyDescent="0.15">
      <c r="A12608" s="6" t="s">
        <v>93</v>
      </c>
      <c r="C12608" s="6">
        <v>5</v>
      </c>
      <c r="E12608" s="31">
        <v>-82</v>
      </c>
      <c r="F12608" s="31"/>
      <c r="G12608" s="33"/>
      <c r="I12608" s="33"/>
      <c r="J12608" s="33"/>
      <c r="AB12608" s="35"/>
    </row>
    <row r="12609" spans="1:28" s="6" customFormat="1" x14ac:dyDescent="0.15">
      <c r="A12609" s="6" t="s">
        <v>93</v>
      </c>
      <c r="C12609" s="6">
        <v>5</v>
      </c>
      <c r="E12609" s="31">
        <v>-82</v>
      </c>
      <c r="F12609" s="31"/>
      <c r="G12609" s="33"/>
      <c r="I12609" s="33"/>
      <c r="J12609" s="33"/>
      <c r="AB12609" s="35"/>
    </row>
    <row r="12610" spans="1:28" s="6" customFormat="1" x14ac:dyDescent="0.15">
      <c r="A12610" s="6" t="s">
        <v>93</v>
      </c>
      <c r="C12610" s="6">
        <v>5</v>
      </c>
      <c r="E12610" s="31">
        <v>-85</v>
      </c>
      <c r="F12610" s="31"/>
      <c r="G12610" s="33"/>
      <c r="I12610" s="33"/>
      <c r="J12610" s="33"/>
      <c r="AB12610" s="35"/>
    </row>
    <row r="12611" spans="1:28" s="6" customFormat="1" x14ac:dyDescent="0.15">
      <c r="A12611" s="6" t="s">
        <v>93</v>
      </c>
      <c r="C12611" s="6">
        <v>5</v>
      </c>
      <c r="E12611" s="31">
        <v>-84</v>
      </c>
      <c r="F12611" s="31"/>
      <c r="G12611" s="33"/>
      <c r="I12611" s="33"/>
      <c r="J12611" s="33"/>
      <c r="AB12611" s="35"/>
    </row>
    <row r="12612" spans="1:28" s="6" customFormat="1" x14ac:dyDescent="0.15">
      <c r="A12612" s="6" t="s">
        <v>93</v>
      </c>
      <c r="C12612" s="6">
        <v>5</v>
      </c>
      <c r="E12612" s="31">
        <v>-84</v>
      </c>
      <c r="F12612" s="31"/>
      <c r="G12612" s="33"/>
      <c r="I12612" s="33"/>
      <c r="J12612" s="33"/>
      <c r="AB12612" s="35"/>
    </row>
    <row r="12613" spans="1:28" s="6" customFormat="1" x14ac:dyDescent="0.15">
      <c r="A12613" s="6" t="s">
        <v>93</v>
      </c>
      <c r="C12613" s="6">
        <v>5</v>
      </c>
      <c r="E12613" s="31">
        <v>-80</v>
      </c>
      <c r="F12613" s="31"/>
      <c r="G12613" s="33"/>
      <c r="I12613" s="33"/>
      <c r="J12613" s="33"/>
      <c r="AB12613" s="35"/>
    </row>
    <row r="12614" spans="1:28" s="6" customFormat="1" x14ac:dyDescent="0.15">
      <c r="A12614" s="6" t="s">
        <v>93</v>
      </c>
      <c r="C12614" s="6">
        <v>5</v>
      </c>
      <c r="E12614" s="31">
        <v>-78</v>
      </c>
      <c r="F12614" s="31"/>
      <c r="G12614" s="33"/>
      <c r="I12614" s="33"/>
      <c r="J12614" s="33"/>
      <c r="AB12614" s="35"/>
    </row>
    <row r="12615" spans="1:28" s="6" customFormat="1" x14ac:dyDescent="0.15">
      <c r="A12615" s="6" t="s">
        <v>93</v>
      </c>
      <c r="C12615" s="6">
        <v>5</v>
      </c>
      <c r="E12615" s="31">
        <v>-78</v>
      </c>
      <c r="F12615" s="31"/>
      <c r="G12615" s="33"/>
      <c r="I12615" s="33"/>
      <c r="J12615" s="33"/>
      <c r="AB12615" s="35"/>
    </row>
    <row r="12616" spans="1:28" s="6" customFormat="1" x14ac:dyDescent="0.15">
      <c r="A12616" s="6" t="s">
        <v>93</v>
      </c>
      <c r="C12616" s="6">
        <v>5</v>
      </c>
      <c r="E12616" s="31">
        <v>-79</v>
      </c>
      <c r="F12616" s="31"/>
      <c r="G12616" s="33"/>
      <c r="I12616" s="33"/>
      <c r="J12616" s="33"/>
      <c r="AB12616" s="35"/>
    </row>
    <row r="12617" spans="1:28" s="6" customFormat="1" x14ac:dyDescent="0.15">
      <c r="A12617" s="6" t="s">
        <v>93</v>
      </c>
      <c r="C12617" s="6">
        <v>5</v>
      </c>
      <c r="E12617" s="31">
        <v>-85</v>
      </c>
      <c r="F12617" s="31"/>
      <c r="G12617" s="33"/>
      <c r="I12617" s="33"/>
      <c r="J12617" s="33"/>
      <c r="AB12617" s="35"/>
    </row>
    <row r="12618" spans="1:28" s="6" customFormat="1" x14ac:dyDescent="0.15">
      <c r="A12618" s="6" t="s">
        <v>93</v>
      </c>
      <c r="C12618" s="6">
        <v>5</v>
      </c>
      <c r="E12618" s="31">
        <v>-85</v>
      </c>
      <c r="F12618" s="31"/>
      <c r="G12618" s="33"/>
      <c r="I12618" s="33"/>
      <c r="J12618" s="33"/>
      <c r="AB12618" s="35"/>
    </row>
    <row r="12619" spans="1:28" s="6" customFormat="1" x14ac:dyDescent="0.15">
      <c r="A12619" s="6" t="s">
        <v>93</v>
      </c>
      <c r="C12619" s="6">
        <v>5</v>
      </c>
      <c r="E12619" s="31">
        <v>-82</v>
      </c>
      <c r="F12619" s="31"/>
      <c r="G12619" s="33"/>
      <c r="I12619" s="33"/>
      <c r="J12619" s="33"/>
      <c r="AB12619" s="35"/>
    </row>
    <row r="12620" spans="1:28" s="6" customFormat="1" x14ac:dyDescent="0.15">
      <c r="A12620" s="6" t="s">
        <v>93</v>
      </c>
      <c r="C12620" s="6">
        <v>5</v>
      </c>
      <c r="E12620" s="31">
        <v>-83</v>
      </c>
      <c r="F12620" s="31"/>
      <c r="G12620" s="33"/>
      <c r="I12620" s="33"/>
      <c r="J12620" s="33"/>
      <c r="AB12620" s="35"/>
    </row>
    <row r="12621" spans="1:28" s="6" customFormat="1" x14ac:dyDescent="0.15">
      <c r="A12621" s="6" t="s">
        <v>93</v>
      </c>
      <c r="C12621" s="6">
        <v>5</v>
      </c>
      <c r="E12621" s="31">
        <v>-83</v>
      </c>
      <c r="F12621" s="31"/>
      <c r="G12621" s="33"/>
      <c r="I12621" s="33"/>
      <c r="J12621" s="33"/>
      <c r="AB12621" s="35"/>
    </row>
    <row r="12622" spans="1:28" s="6" customFormat="1" x14ac:dyDescent="0.15">
      <c r="A12622" s="6" t="s">
        <v>93</v>
      </c>
      <c r="C12622" s="6">
        <v>5</v>
      </c>
      <c r="E12622" s="31">
        <v>-83</v>
      </c>
      <c r="F12622" s="31"/>
      <c r="G12622" s="33"/>
      <c r="I12622" s="33"/>
      <c r="J12622" s="33"/>
      <c r="AB12622" s="35"/>
    </row>
    <row r="12623" spans="1:28" s="6" customFormat="1" x14ac:dyDescent="0.15">
      <c r="A12623" s="6" t="s">
        <v>93</v>
      </c>
      <c r="C12623" s="6">
        <v>5</v>
      </c>
      <c r="E12623" s="31">
        <v>-85</v>
      </c>
      <c r="F12623" s="31"/>
      <c r="G12623" s="33"/>
      <c r="I12623" s="33"/>
      <c r="J12623" s="33"/>
      <c r="AB12623" s="35"/>
    </row>
    <row r="12624" spans="1:28" s="6" customFormat="1" x14ac:dyDescent="0.15">
      <c r="A12624" s="6" t="s">
        <v>93</v>
      </c>
      <c r="C12624" s="6">
        <v>5</v>
      </c>
      <c r="E12624" s="31">
        <v>-85</v>
      </c>
      <c r="F12624" s="31"/>
      <c r="G12624" s="33"/>
      <c r="I12624" s="33"/>
      <c r="J12624" s="33"/>
      <c r="AB12624" s="35"/>
    </row>
    <row r="12625" spans="1:28" s="6" customFormat="1" x14ac:dyDescent="0.15">
      <c r="A12625" s="6" t="s">
        <v>93</v>
      </c>
      <c r="C12625" s="6">
        <v>5</v>
      </c>
      <c r="E12625" s="31">
        <v>-82</v>
      </c>
      <c r="F12625" s="31"/>
      <c r="G12625" s="33"/>
      <c r="I12625" s="33"/>
      <c r="J12625" s="33"/>
      <c r="AB12625" s="35"/>
    </row>
    <row r="12626" spans="1:28" s="6" customFormat="1" x14ac:dyDescent="0.15">
      <c r="A12626" s="6" t="s">
        <v>93</v>
      </c>
      <c r="C12626" s="6">
        <v>5</v>
      </c>
      <c r="E12626" s="31">
        <v>-78</v>
      </c>
      <c r="F12626" s="31"/>
      <c r="G12626" s="33"/>
      <c r="I12626" s="33"/>
      <c r="J12626" s="33"/>
      <c r="AB12626" s="35"/>
    </row>
    <row r="12627" spans="1:28" s="6" customFormat="1" x14ac:dyDescent="0.15">
      <c r="A12627" s="6" t="s">
        <v>93</v>
      </c>
      <c r="C12627" s="6">
        <v>5</v>
      </c>
      <c r="E12627" s="31">
        <v>-78</v>
      </c>
      <c r="F12627" s="31"/>
      <c r="G12627" s="33"/>
      <c r="I12627" s="33"/>
      <c r="J12627" s="33"/>
      <c r="AB12627" s="35"/>
    </row>
    <row r="12628" spans="1:28" s="6" customFormat="1" x14ac:dyDescent="0.15">
      <c r="A12628" s="6" t="s">
        <v>93</v>
      </c>
      <c r="C12628" s="6">
        <v>5</v>
      </c>
      <c r="E12628" s="31">
        <v>-81</v>
      </c>
      <c r="F12628" s="31"/>
      <c r="G12628" s="33"/>
      <c r="I12628" s="33"/>
      <c r="J12628" s="33"/>
      <c r="AB12628" s="35"/>
    </row>
    <row r="12629" spans="1:28" s="6" customFormat="1" x14ac:dyDescent="0.15">
      <c r="A12629" s="6" t="s">
        <v>93</v>
      </c>
      <c r="C12629" s="6">
        <v>5</v>
      </c>
      <c r="E12629" s="31">
        <v>-81</v>
      </c>
      <c r="F12629" s="31"/>
      <c r="G12629" s="33"/>
      <c r="I12629" s="33"/>
      <c r="J12629" s="33"/>
      <c r="AB12629" s="35"/>
    </row>
    <row r="12630" spans="1:28" s="6" customFormat="1" x14ac:dyDescent="0.15">
      <c r="A12630" s="6" t="s">
        <v>93</v>
      </c>
      <c r="C12630" s="6">
        <v>5</v>
      </c>
      <c r="E12630" s="31">
        <v>-81</v>
      </c>
      <c r="F12630" s="31"/>
      <c r="G12630" s="33"/>
      <c r="I12630" s="33"/>
      <c r="J12630" s="33"/>
      <c r="AB12630" s="35"/>
    </row>
    <row r="12631" spans="1:28" s="6" customFormat="1" x14ac:dyDescent="0.15">
      <c r="A12631" s="6" t="s">
        <v>93</v>
      </c>
      <c r="C12631" s="6">
        <v>5</v>
      </c>
      <c r="E12631" s="31">
        <v>-80</v>
      </c>
      <c r="F12631" s="31"/>
      <c r="G12631" s="33"/>
      <c r="I12631" s="33"/>
      <c r="J12631" s="33"/>
      <c r="AB12631" s="35"/>
    </row>
    <row r="12632" spans="1:28" s="6" customFormat="1" x14ac:dyDescent="0.15">
      <c r="A12632" s="6" t="s">
        <v>93</v>
      </c>
      <c r="C12632" s="6">
        <v>5</v>
      </c>
      <c r="E12632" s="31">
        <v>-80</v>
      </c>
      <c r="F12632" s="31"/>
      <c r="G12632" s="33"/>
      <c r="I12632" s="33"/>
      <c r="J12632" s="33"/>
      <c r="AB12632" s="35"/>
    </row>
    <row r="12633" spans="1:28" s="6" customFormat="1" x14ac:dyDescent="0.15">
      <c r="A12633" s="6" t="s">
        <v>93</v>
      </c>
      <c r="C12633" s="6">
        <v>5</v>
      </c>
      <c r="E12633" s="31">
        <v>-80</v>
      </c>
      <c r="F12633" s="31"/>
      <c r="G12633" s="33"/>
      <c r="I12633" s="33"/>
      <c r="J12633" s="33"/>
      <c r="AB12633" s="35"/>
    </row>
    <row r="12634" spans="1:28" s="6" customFormat="1" x14ac:dyDescent="0.15">
      <c r="A12634" s="6" t="s">
        <v>93</v>
      </c>
      <c r="C12634" s="6">
        <v>5</v>
      </c>
      <c r="E12634" s="31">
        <v>-80</v>
      </c>
      <c r="F12634" s="31"/>
      <c r="G12634" s="33"/>
      <c r="I12634" s="33"/>
      <c r="J12634" s="33"/>
      <c r="AB12634" s="35"/>
    </row>
    <row r="12635" spans="1:28" s="6" customFormat="1" x14ac:dyDescent="0.15">
      <c r="A12635" s="6" t="s">
        <v>93</v>
      </c>
      <c r="C12635" s="6">
        <v>5</v>
      </c>
      <c r="E12635" s="31">
        <v>-81</v>
      </c>
      <c r="F12635" s="31"/>
      <c r="G12635" s="33"/>
      <c r="I12635" s="33"/>
      <c r="J12635" s="33"/>
      <c r="AB12635" s="35"/>
    </row>
    <row r="12636" spans="1:28" s="6" customFormat="1" x14ac:dyDescent="0.15">
      <c r="A12636" s="6" t="s">
        <v>93</v>
      </c>
      <c r="C12636" s="6">
        <v>5</v>
      </c>
      <c r="E12636" s="31">
        <v>-81</v>
      </c>
      <c r="F12636" s="31"/>
      <c r="G12636" s="33"/>
      <c r="I12636" s="33"/>
      <c r="J12636" s="33"/>
      <c r="AB12636" s="35"/>
    </row>
    <row r="12637" spans="1:28" s="6" customFormat="1" x14ac:dyDescent="0.15">
      <c r="A12637" s="6" t="s">
        <v>93</v>
      </c>
      <c r="C12637" s="6">
        <v>5</v>
      </c>
      <c r="E12637" s="31">
        <v>-81</v>
      </c>
      <c r="F12637" s="31"/>
      <c r="G12637" s="33"/>
      <c r="I12637" s="33"/>
      <c r="J12637" s="33"/>
      <c r="AB12637" s="35"/>
    </row>
    <row r="12638" spans="1:28" s="6" customFormat="1" x14ac:dyDescent="0.15">
      <c r="A12638" s="6" t="s">
        <v>93</v>
      </c>
      <c r="C12638" s="6">
        <v>5</v>
      </c>
      <c r="E12638" s="31">
        <v>-83</v>
      </c>
      <c r="F12638" s="31"/>
      <c r="G12638" s="33"/>
      <c r="I12638" s="33"/>
      <c r="J12638" s="33"/>
      <c r="AB12638" s="35"/>
    </row>
    <row r="12639" spans="1:28" s="6" customFormat="1" x14ac:dyDescent="0.15">
      <c r="A12639" s="6" t="s">
        <v>93</v>
      </c>
      <c r="C12639" s="6">
        <v>5</v>
      </c>
      <c r="E12639" s="31">
        <v>-83</v>
      </c>
      <c r="F12639" s="31"/>
      <c r="G12639" s="33"/>
      <c r="I12639" s="33"/>
      <c r="J12639" s="33"/>
      <c r="AB12639" s="35"/>
    </row>
    <row r="12640" spans="1:28" s="6" customFormat="1" x14ac:dyDescent="0.15">
      <c r="A12640" s="6" t="s">
        <v>93</v>
      </c>
      <c r="C12640" s="6">
        <v>5</v>
      </c>
      <c r="E12640" s="31">
        <v>-83</v>
      </c>
      <c r="F12640" s="31"/>
      <c r="G12640" s="33"/>
      <c r="I12640" s="33"/>
      <c r="J12640" s="33"/>
      <c r="AB12640" s="35"/>
    </row>
    <row r="12641" spans="1:28" s="6" customFormat="1" x14ac:dyDescent="0.15">
      <c r="A12641" s="6" t="s">
        <v>93</v>
      </c>
      <c r="C12641" s="6">
        <v>5</v>
      </c>
      <c r="E12641" s="31">
        <v>-83</v>
      </c>
      <c r="F12641" s="31"/>
      <c r="G12641" s="33"/>
      <c r="I12641" s="33"/>
      <c r="J12641" s="33"/>
      <c r="AB12641" s="35"/>
    </row>
    <row r="12642" spans="1:28" s="6" customFormat="1" x14ac:dyDescent="0.15">
      <c r="A12642" s="6" t="s">
        <v>93</v>
      </c>
      <c r="C12642" s="6">
        <v>5</v>
      </c>
      <c r="E12642" s="31">
        <v>-83</v>
      </c>
      <c r="F12642" s="31"/>
      <c r="G12642" s="33"/>
      <c r="I12642" s="33"/>
      <c r="J12642" s="33"/>
      <c r="AB12642" s="35"/>
    </row>
    <row r="12643" spans="1:28" s="6" customFormat="1" x14ac:dyDescent="0.15">
      <c r="A12643" s="6" t="s">
        <v>93</v>
      </c>
      <c r="C12643" s="6">
        <v>5</v>
      </c>
      <c r="E12643" s="31">
        <v>-74</v>
      </c>
      <c r="F12643" s="31"/>
      <c r="G12643" s="33"/>
      <c r="I12643" s="33"/>
      <c r="J12643" s="33"/>
      <c r="AB12643" s="35"/>
    </row>
    <row r="12644" spans="1:28" s="6" customFormat="1" x14ac:dyDescent="0.15">
      <c r="A12644" s="6" t="s">
        <v>93</v>
      </c>
      <c r="C12644" s="6">
        <v>5</v>
      </c>
      <c r="E12644" s="31">
        <v>-74</v>
      </c>
      <c r="F12644" s="31"/>
      <c r="G12644" s="33"/>
      <c r="I12644" s="33"/>
      <c r="J12644" s="33"/>
      <c r="AB12644" s="35"/>
    </row>
    <row r="12645" spans="1:28" s="6" customFormat="1" x14ac:dyDescent="0.15">
      <c r="A12645" s="6" t="s">
        <v>93</v>
      </c>
      <c r="C12645" s="6">
        <v>5</v>
      </c>
      <c r="E12645" s="31">
        <v>-74</v>
      </c>
      <c r="F12645" s="31"/>
      <c r="G12645" s="33"/>
      <c r="I12645" s="33"/>
      <c r="J12645" s="33"/>
      <c r="AB12645" s="35"/>
    </row>
    <row r="12646" spans="1:28" s="6" customFormat="1" x14ac:dyDescent="0.15">
      <c r="A12646" s="6" t="s">
        <v>93</v>
      </c>
      <c r="C12646" s="6">
        <v>5</v>
      </c>
      <c r="E12646" s="31">
        <v>-79</v>
      </c>
      <c r="F12646" s="31"/>
      <c r="G12646" s="33"/>
      <c r="I12646" s="33"/>
      <c r="J12646" s="33"/>
      <c r="AB12646" s="35"/>
    </row>
    <row r="12647" spans="1:28" s="6" customFormat="1" x14ac:dyDescent="0.15">
      <c r="A12647" s="6" t="s">
        <v>93</v>
      </c>
      <c r="C12647" s="6">
        <v>5</v>
      </c>
      <c r="E12647" s="31">
        <v>-79</v>
      </c>
      <c r="F12647" s="31"/>
      <c r="G12647" s="33"/>
      <c r="I12647" s="33"/>
      <c r="J12647" s="33"/>
      <c r="AB12647" s="35"/>
    </row>
    <row r="12648" spans="1:28" s="6" customFormat="1" x14ac:dyDescent="0.15">
      <c r="A12648" s="6" t="s">
        <v>93</v>
      </c>
      <c r="C12648" s="6">
        <v>5</v>
      </c>
      <c r="E12648" s="31">
        <v>-79</v>
      </c>
      <c r="F12648" s="31"/>
      <c r="G12648" s="33"/>
      <c r="I12648" s="33"/>
      <c r="J12648" s="33"/>
      <c r="AB12648" s="35"/>
    </row>
    <row r="12649" spans="1:28" s="6" customFormat="1" x14ac:dyDescent="0.15">
      <c r="A12649" s="6" t="s">
        <v>93</v>
      </c>
      <c r="C12649" s="6">
        <v>5</v>
      </c>
      <c r="E12649" s="31">
        <v>-89</v>
      </c>
      <c r="F12649" s="31"/>
      <c r="G12649" s="33"/>
      <c r="I12649" s="33"/>
      <c r="J12649" s="33"/>
      <c r="AB12649" s="35"/>
    </row>
    <row r="12650" spans="1:28" s="6" customFormat="1" x14ac:dyDescent="0.15">
      <c r="A12650" s="6" t="s">
        <v>93</v>
      </c>
      <c r="C12650" s="6">
        <v>5</v>
      </c>
      <c r="E12650" s="31">
        <v>-89</v>
      </c>
      <c r="F12650" s="31"/>
      <c r="G12650" s="33"/>
      <c r="I12650" s="33"/>
      <c r="J12650" s="33"/>
      <c r="AB12650" s="35"/>
    </row>
    <row r="12651" spans="1:28" s="6" customFormat="1" x14ac:dyDescent="0.15">
      <c r="A12651" s="6" t="s">
        <v>93</v>
      </c>
      <c r="C12651" s="6">
        <v>5</v>
      </c>
      <c r="E12651" s="31">
        <v>-93</v>
      </c>
      <c r="F12651" s="31"/>
      <c r="G12651" s="33"/>
      <c r="I12651" s="33"/>
      <c r="J12651" s="33"/>
      <c r="AB12651" s="35"/>
    </row>
    <row r="12652" spans="1:28" s="6" customFormat="1" x14ac:dyDescent="0.15">
      <c r="A12652" s="6" t="s">
        <v>93</v>
      </c>
      <c r="C12652" s="6">
        <v>5</v>
      </c>
      <c r="E12652" s="31">
        <v>-82</v>
      </c>
      <c r="F12652" s="31"/>
      <c r="G12652" s="33"/>
      <c r="I12652" s="33"/>
      <c r="J12652" s="33"/>
      <c r="AB12652" s="35"/>
    </row>
    <row r="12653" spans="1:28" s="6" customFormat="1" x14ac:dyDescent="0.15">
      <c r="A12653" s="6" t="s">
        <v>93</v>
      </c>
      <c r="C12653" s="6">
        <v>5</v>
      </c>
      <c r="E12653" s="31">
        <v>-82</v>
      </c>
      <c r="F12653" s="31"/>
      <c r="G12653" s="33"/>
      <c r="I12653" s="33"/>
      <c r="J12653" s="33"/>
      <c r="AB12653" s="35"/>
    </row>
    <row r="12654" spans="1:28" s="6" customFormat="1" x14ac:dyDescent="0.15">
      <c r="A12654" s="6" t="s">
        <v>93</v>
      </c>
      <c r="C12654" s="6">
        <v>5</v>
      </c>
      <c r="E12654" s="31">
        <v>-82</v>
      </c>
      <c r="F12654" s="31"/>
      <c r="G12654" s="33"/>
      <c r="I12654" s="33"/>
      <c r="J12654" s="33"/>
      <c r="AB12654" s="35"/>
    </row>
    <row r="12655" spans="1:28" s="6" customFormat="1" x14ac:dyDescent="0.15">
      <c r="A12655" s="6" t="s">
        <v>93</v>
      </c>
      <c r="C12655" s="6">
        <v>5</v>
      </c>
      <c r="E12655" s="31">
        <v>-82</v>
      </c>
      <c r="F12655" s="31"/>
      <c r="G12655" s="33"/>
      <c r="I12655" s="33"/>
      <c r="J12655" s="33"/>
      <c r="AB12655" s="35"/>
    </row>
    <row r="12656" spans="1:28" s="6" customFormat="1" x14ac:dyDescent="0.15">
      <c r="A12656" s="6" t="s">
        <v>93</v>
      </c>
      <c r="C12656" s="6">
        <v>5</v>
      </c>
      <c r="E12656" s="31">
        <v>-82</v>
      </c>
      <c r="F12656" s="31"/>
      <c r="G12656" s="33"/>
      <c r="I12656" s="33"/>
      <c r="J12656" s="33"/>
      <c r="AB12656" s="35"/>
    </row>
    <row r="12657" spans="1:28" s="6" customFormat="1" x14ac:dyDescent="0.15">
      <c r="A12657" s="6" t="s">
        <v>93</v>
      </c>
      <c r="C12657" s="6">
        <v>5</v>
      </c>
      <c r="E12657" s="31">
        <v>-83</v>
      </c>
      <c r="F12657" s="31"/>
      <c r="G12657" s="33"/>
      <c r="I12657" s="33"/>
      <c r="J12657" s="33"/>
      <c r="AB12657" s="35"/>
    </row>
    <row r="12658" spans="1:28" s="6" customFormat="1" x14ac:dyDescent="0.15">
      <c r="A12658" s="6" t="s">
        <v>93</v>
      </c>
      <c r="C12658" s="6">
        <v>5</v>
      </c>
      <c r="E12658" s="31">
        <v>-78</v>
      </c>
      <c r="F12658" s="31"/>
      <c r="G12658" s="33"/>
      <c r="I12658" s="33"/>
      <c r="J12658" s="33"/>
      <c r="AB12658" s="35"/>
    </row>
    <row r="12659" spans="1:28" s="6" customFormat="1" x14ac:dyDescent="0.15">
      <c r="A12659" s="6" t="s">
        <v>93</v>
      </c>
      <c r="C12659" s="6">
        <v>5</v>
      </c>
      <c r="E12659" s="31">
        <v>-78</v>
      </c>
      <c r="F12659" s="31"/>
      <c r="G12659" s="33"/>
      <c r="I12659" s="33"/>
      <c r="J12659" s="33"/>
      <c r="AB12659" s="35"/>
    </row>
    <row r="12660" spans="1:28" s="6" customFormat="1" x14ac:dyDescent="0.15">
      <c r="A12660" s="6" t="s">
        <v>93</v>
      </c>
      <c r="C12660" s="6">
        <v>5</v>
      </c>
      <c r="E12660" s="31">
        <v>-81</v>
      </c>
      <c r="F12660" s="31"/>
      <c r="G12660" s="33"/>
      <c r="I12660" s="33"/>
      <c r="J12660" s="33"/>
      <c r="AB12660" s="35"/>
    </row>
    <row r="12661" spans="1:28" s="6" customFormat="1" x14ac:dyDescent="0.15">
      <c r="A12661" s="6" t="s">
        <v>93</v>
      </c>
      <c r="C12661" s="6">
        <v>5</v>
      </c>
      <c r="E12661" s="31">
        <v>-81</v>
      </c>
      <c r="F12661" s="31"/>
      <c r="G12661" s="33"/>
      <c r="I12661" s="33"/>
      <c r="J12661" s="33"/>
      <c r="AB12661" s="35"/>
    </row>
    <row r="12662" spans="1:28" s="6" customFormat="1" x14ac:dyDescent="0.15">
      <c r="A12662" s="6" t="s">
        <v>93</v>
      </c>
      <c r="C12662" s="6">
        <v>5</v>
      </c>
      <c r="E12662" s="31">
        <v>-81</v>
      </c>
      <c r="F12662" s="31"/>
      <c r="G12662" s="33"/>
      <c r="I12662" s="33"/>
      <c r="J12662" s="33"/>
      <c r="AB12662" s="35"/>
    </row>
    <row r="12663" spans="1:28" s="6" customFormat="1" x14ac:dyDescent="0.15">
      <c r="A12663" s="6" t="s">
        <v>93</v>
      </c>
      <c r="C12663" s="6">
        <v>5</v>
      </c>
      <c r="E12663" s="31">
        <v>-81</v>
      </c>
      <c r="F12663" s="31"/>
      <c r="G12663" s="33"/>
      <c r="I12663" s="33"/>
      <c r="J12663" s="33"/>
      <c r="AB12663" s="35"/>
    </row>
    <row r="12664" spans="1:28" s="6" customFormat="1" x14ac:dyDescent="0.15">
      <c r="A12664" s="6" t="s">
        <v>93</v>
      </c>
      <c r="C12664" s="6">
        <v>5</v>
      </c>
      <c r="E12664" s="31">
        <v>-78</v>
      </c>
      <c r="F12664" s="31"/>
      <c r="G12664" s="33"/>
      <c r="I12664" s="33"/>
      <c r="J12664" s="33"/>
      <c r="AB12664" s="35"/>
    </row>
    <row r="12665" spans="1:28" s="6" customFormat="1" x14ac:dyDescent="0.15">
      <c r="A12665" s="6" t="s">
        <v>93</v>
      </c>
      <c r="C12665" s="6">
        <v>5</v>
      </c>
      <c r="E12665" s="31">
        <v>-78</v>
      </c>
      <c r="F12665" s="31"/>
      <c r="G12665" s="33"/>
      <c r="I12665" s="33"/>
      <c r="J12665" s="33"/>
      <c r="AB12665" s="35"/>
    </row>
    <row r="12666" spans="1:28" s="6" customFormat="1" x14ac:dyDescent="0.15">
      <c r="A12666" s="6" t="s">
        <v>93</v>
      </c>
      <c r="C12666" s="6">
        <v>5</v>
      </c>
      <c r="E12666" s="31">
        <v>-78</v>
      </c>
      <c r="F12666" s="31"/>
      <c r="G12666" s="33"/>
      <c r="I12666" s="33"/>
      <c r="J12666" s="33"/>
      <c r="AB12666" s="35"/>
    </row>
    <row r="12667" spans="1:28" s="6" customFormat="1" x14ac:dyDescent="0.15">
      <c r="A12667" s="6" t="s">
        <v>93</v>
      </c>
      <c r="C12667" s="6">
        <v>5</v>
      </c>
      <c r="E12667" s="31">
        <v>-78</v>
      </c>
      <c r="F12667" s="31"/>
      <c r="G12667" s="33"/>
      <c r="I12667" s="33"/>
      <c r="J12667" s="33"/>
      <c r="AB12667" s="35"/>
    </row>
    <row r="12668" spans="1:28" s="6" customFormat="1" x14ac:dyDescent="0.15">
      <c r="A12668" s="6" t="s">
        <v>93</v>
      </c>
      <c r="C12668" s="6">
        <v>5</v>
      </c>
      <c r="E12668" s="31">
        <v>-78</v>
      </c>
      <c r="F12668" s="31"/>
      <c r="G12668" s="33"/>
      <c r="I12668" s="33"/>
      <c r="J12668" s="33"/>
      <c r="AB12668" s="35"/>
    </row>
    <row r="12669" spans="1:28" s="6" customFormat="1" x14ac:dyDescent="0.15">
      <c r="A12669" s="6" t="s">
        <v>93</v>
      </c>
      <c r="C12669" s="6">
        <v>5</v>
      </c>
      <c r="E12669" s="31">
        <v>-78</v>
      </c>
      <c r="F12669" s="31"/>
      <c r="G12669" s="33"/>
      <c r="I12669" s="33"/>
      <c r="J12669" s="33"/>
      <c r="AB12669" s="35"/>
    </row>
    <row r="12670" spans="1:28" s="6" customFormat="1" x14ac:dyDescent="0.15">
      <c r="A12670" s="6" t="s">
        <v>93</v>
      </c>
      <c r="C12670" s="6">
        <v>5</v>
      </c>
      <c r="E12670" s="31">
        <v>-78</v>
      </c>
      <c r="F12670" s="31"/>
      <c r="G12670" s="33"/>
      <c r="I12670" s="33"/>
      <c r="J12670" s="33"/>
      <c r="AB12670" s="35"/>
    </row>
    <row r="12671" spans="1:28" s="6" customFormat="1" x14ac:dyDescent="0.15">
      <c r="A12671" s="6" t="s">
        <v>93</v>
      </c>
      <c r="C12671" s="6">
        <v>5</v>
      </c>
      <c r="E12671" s="31">
        <v>-78</v>
      </c>
      <c r="F12671" s="31"/>
      <c r="G12671" s="33"/>
      <c r="I12671" s="33"/>
      <c r="J12671" s="33"/>
      <c r="AB12671" s="35"/>
    </row>
    <row r="12672" spans="1:28" s="6" customFormat="1" x14ac:dyDescent="0.15">
      <c r="A12672" s="6" t="s">
        <v>93</v>
      </c>
      <c r="C12672" s="6">
        <v>5</v>
      </c>
      <c r="E12672" s="31">
        <v>-81</v>
      </c>
      <c r="F12672" s="31"/>
      <c r="G12672" s="33"/>
      <c r="I12672" s="33"/>
      <c r="J12672" s="33"/>
      <c r="AB12672" s="35"/>
    </row>
    <row r="12673" spans="1:28" s="6" customFormat="1" x14ac:dyDescent="0.15">
      <c r="A12673" s="6" t="s">
        <v>93</v>
      </c>
      <c r="C12673" s="6">
        <v>5</v>
      </c>
      <c r="E12673" s="31">
        <v>-81</v>
      </c>
      <c r="F12673" s="31"/>
      <c r="G12673" s="33"/>
      <c r="I12673" s="33"/>
      <c r="J12673" s="33"/>
      <c r="AB12673" s="35"/>
    </row>
    <row r="12674" spans="1:28" s="6" customFormat="1" x14ac:dyDescent="0.15">
      <c r="A12674" s="6" t="s">
        <v>93</v>
      </c>
      <c r="C12674" s="6">
        <v>5</v>
      </c>
      <c r="E12674" s="31">
        <v>-81</v>
      </c>
      <c r="F12674" s="31"/>
      <c r="G12674" s="33"/>
      <c r="I12674" s="33"/>
      <c r="J12674" s="33"/>
      <c r="AB12674" s="35"/>
    </row>
    <row r="12675" spans="1:28" s="6" customFormat="1" x14ac:dyDescent="0.15">
      <c r="A12675" s="6" t="s">
        <v>93</v>
      </c>
      <c r="C12675" s="6">
        <v>5</v>
      </c>
      <c r="E12675" s="31">
        <v>-93</v>
      </c>
      <c r="F12675" s="31"/>
      <c r="G12675" s="33"/>
      <c r="I12675" s="33"/>
      <c r="J12675" s="33"/>
      <c r="AB12675" s="35"/>
    </row>
    <row r="12676" spans="1:28" s="6" customFormat="1" x14ac:dyDescent="0.15">
      <c r="A12676" s="6" t="s">
        <v>93</v>
      </c>
      <c r="C12676" s="6">
        <v>5</v>
      </c>
      <c r="E12676" s="31">
        <v>-93</v>
      </c>
      <c r="F12676" s="31"/>
      <c r="G12676" s="33"/>
      <c r="I12676" s="33"/>
      <c r="J12676" s="33"/>
      <c r="AB12676" s="35"/>
    </row>
    <row r="12677" spans="1:28" s="6" customFormat="1" x14ac:dyDescent="0.15">
      <c r="A12677" s="6" t="s">
        <v>93</v>
      </c>
      <c r="C12677" s="6">
        <v>5</v>
      </c>
      <c r="E12677" s="31">
        <v>-93</v>
      </c>
      <c r="F12677" s="31"/>
      <c r="G12677" s="33"/>
      <c r="I12677" s="33"/>
      <c r="J12677" s="33"/>
      <c r="AB12677" s="35"/>
    </row>
    <row r="12678" spans="1:28" s="6" customFormat="1" x14ac:dyDescent="0.15">
      <c r="A12678" s="6" t="s">
        <v>93</v>
      </c>
      <c r="C12678" s="6">
        <v>5</v>
      </c>
      <c r="E12678" s="31">
        <v>-93</v>
      </c>
      <c r="F12678" s="31"/>
      <c r="G12678" s="33"/>
      <c r="I12678" s="33"/>
      <c r="J12678" s="33"/>
      <c r="AB12678" s="35"/>
    </row>
    <row r="12679" spans="1:28" s="6" customFormat="1" x14ac:dyDescent="0.15">
      <c r="A12679" s="6" t="s">
        <v>93</v>
      </c>
      <c r="C12679" s="6">
        <v>5</v>
      </c>
      <c r="E12679" s="31">
        <v>-80</v>
      </c>
      <c r="F12679" s="31"/>
      <c r="G12679" s="33"/>
      <c r="I12679" s="33"/>
      <c r="J12679" s="33"/>
      <c r="AB12679" s="35"/>
    </row>
    <row r="12680" spans="1:28" s="6" customFormat="1" x14ac:dyDescent="0.15">
      <c r="A12680" s="6" t="s">
        <v>93</v>
      </c>
      <c r="C12680" s="6">
        <v>5</v>
      </c>
      <c r="E12680" s="31">
        <v>-80</v>
      </c>
      <c r="F12680" s="31"/>
      <c r="G12680" s="33"/>
      <c r="I12680" s="33"/>
      <c r="J12680" s="33"/>
      <c r="AB12680" s="35"/>
    </row>
    <row r="12681" spans="1:28" s="6" customFormat="1" x14ac:dyDescent="0.15">
      <c r="A12681" s="6" t="s">
        <v>93</v>
      </c>
      <c r="C12681" s="6">
        <v>5</v>
      </c>
      <c r="E12681" s="31">
        <v>-81</v>
      </c>
      <c r="F12681" s="31"/>
      <c r="G12681" s="33"/>
      <c r="I12681" s="33"/>
      <c r="J12681" s="33"/>
      <c r="AB12681" s="35"/>
    </row>
    <row r="12682" spans="1:28" s="6" customFormat="1" x14ac:dyDescent="0.15">
      <c r="A12682" s="6" t="s">
        <v>93</v>
      </c>
      <c r="C12682" s="6">
        <v>5</v>
      </c>
      <c r="E12682" s="31">
        <v>-83</v>
      </c>
      <c r="F12682" s="31"/>
      <c r="G12682" s="33"/>
      <c r="I12682" s="33"/>
      <c r="J12682" s="33"/>
      <c r="AB12682" s="35"/>
    </row>
    <row r="12683" spans="1:28" s="6" customFormat="1" x14ac:dyDescent="0.15">
      <c r="A12683" s="6" t="s">
        <v>93</v>
      </c>
      <c r="C12683" s="6">
        <v>5</v>
      </c>
      <c r="E12683" s="31">
        <v>-83</v>
      </c>
      <c r="F12683" s="31"/>
      <c r="G12683" s="33"/>
      <c r="I12683" s="33"/>
      <c r="J12683" s="33"/>
      <c r="AB12683" s="35"/>
    </row>
    <row r="12684" spans="1:28" s="6" customFormat="1" x14ac:dyDescent="0.15">
      <c r="A12684" s="6" t="s">
        <v>93</v>
      </c>
      <c r="C12684" s="6">
        <v>5</v>
      </c>
      <c r="E12684" s="31">
        <v>-83</v>
      </c>
      <c r="F12684" s="31"/>
      <c r="G12684" s="33"/>
      <c r="I12684" s="33"/>
      <c r="J12684" s="33"/>
      <c r="AB12684" s="35"/>
    </row>
    <row r="12685" spans="1:28" s="6" customFormat="1" x14ac:dyDescent="0.15">
      <c r="A12685" s="6" t="s">
        <v>93</v>
      </c>
      <c r="C12685" s="6">
        <v>5</v>
      </c>
      <c r="E12685" s="31">
        <v>-82</v>
      </c>
      <c r="F12685" s="31"/>
      <c r="G12685" s="33"/>
      <c r="I12685" s="33"/>
      <c r="J12685" s="33"/>
      <c r="AB12685" s="35"/>
    </row>
    <row r="12686" spans="1:28" s="6" customFormat="1" x14ac:dyDescent="0.15">
      <c r="A12686" s="6" t="s">
        <v>93</v>
      </c>
      <c r="C12686" s="6">
        <v>5</v>
      </c>
      <c r="E12686" s="31">
        <v>-82</v>
      </c>
      <c r="F12686" s="31"/>
      <c r="G12686" s="33"/>
      <c r="I12686" s="33"/>
      <c r="J12686" s="33"/>
      <c r="AB12686" s="35"/>
    </row>
    <row r="12687" spans="1:28" s="6" customFormat="1" x14ac:dyDescent="0.15">
      <c r="A12687" s="6" t="s">
        <v>93</v>
      </c>
      <c r="C12687" s="6">
        <v>5</v>
      </c>
      <c r="E12687" s="31">
        <v>-82</v>
      </c>
      <c r="F12687" s="31"/>
      <c r="G12687" s="33"/>
      <c r="I12687" s="33"/>
      <c r="J12687" s="33"/>
      <c r="AB12687" s="35"/>
    </row>
    <row r="12688" spans="1:28" s="6" customFormat="1" x14ac:dyDescent="0.15">
      <c r="A12688" s="6" t="s">
        <v>93</v>
      </c>
      <c r="C12688" s="6">
        <v>5</v>
      </c>
      <c r="E12688" s="31">
        <v>-80</v>
      </c>
      <c r="F12688" s="31"/>
      <c r="G12688" s="33"/>
      <c r="I12688" s="33"/>
      <c r="J12688" s="33"/>
      <c r="AB12688" s="35"/>
    </row>
    <row r="12689" spans="1:28" s="6" customFormat="1" x14ac:dyDescent="0.15">
      <c r="A12689" s="6" t="s">
        <v>93</v>
      </c>
      <c r="C12689" s="6">
        <v>5</v>
      </c>
      <c r="E12689" s="31">
        <v>-80</v>
      </c>
      <c r="F12689" s="31"/>
      <c r="G12689" s="33"/>
      <c r="I12689" s="33"/>
      <c r="J12689" s="33"/>
      <c r="AB12689" s="35"/>
    </row>
    <row r="12690" spans="1:28" s="6" customFormat="1" x14ac:dyDescent="0.15">
      <c r="A12690" s="6" t="s">
        <v>93</v>
      </c>
      <c r="C12690" s="6">
        <v>5</v>
      </c>
      <c r="E12690" s="31">
        <v>-78</v>
      </c>
      <c r="F12690" s="31"/>
      <c r="G12690" s="33"/>
      <c r="I12690" s="33"/>
      <c r="J12690" s="33"/>
      <c r="AB12690" s="35"/>
    </row>
    <row r="12691" spans="1:28" s="6" customFormat="1" x14ac:dyDescent="0.15">
      <c r="A12691" s="6" t="s">
        <v>93</v>
      </c>
      <c r="C12691" s="6">
        <v>5</v>
      </c>
      <c r="E12691" s="31">
        <v>-78</v>
      </c>
      <c r="F12691" s="31"/>
      <c r="G12691" s="33"/>
      <c r="I12691" s="33"/>
      <c r="J12691" s="33"/>
      <c r="AB12691" s="35"/>
    </row>
    <row r="12692" spans="1:28" s="6" customFormat="1" x14ac:dyDescent="0.15">
      <c r="A12692" s="6" t="s">
        <v>93</v>
      </c>
      <c r="C12692" s="6">
        <v>5</v>
      </c>
      <c r="E12692" s="31">
        <v>-78</v>
      </c>
      <c r="F12692" s="31"/>
      <c r="G12692" s="33"/>
      <c r="I12692" s="33"/>
      <c r="J12692" s="33"/>
      <c r="AB12692" s="35"/>
    </row>
    <row r="12693" spans="1:28" s="6" customFormat="1" x14ac:dyDescent="0.15">
      <c r="A12693" s="6" t="s">
        <v>93</v>
      </c>
      <c r="C12693" s="6">
        <v>5</v>
      </c>
      <c r="E12693" s="31">
        <v>-78</v>
      </c>
      <c r="F12693" s="31"/>
      <c r="G12693" s="33"/>
      <c r="I12693" s="33"/>
      <c r="J12693" s="33"/>
      <c r="AB12693" s="35"/>
    </row>
    <row r="12694" spans="1:28" s="6" customFormat="1" x14ac:dyDescent="0.15">
      <c r="A12694" s="6" t="s">
        <v>93</v>
      </c>
      <c r="C12694" s="6">
        <v>5</v>
      </c>
      <c r="E12694" s="31">
        <v>-75</v>
      </c>
      <c r="F12694" s="31"/>
      <c r="G12694" s="33"/>
      <c r="I12694" s="33"/>
      <c r="J12694" s="33"/>
      <c r="AB12694" s="35"/>
    </row>
    <row r="12695" spans="1:28" s="6" customFormat="1" x14ac:dyDescent="0.15">
      <c r="A12695" s="6" t="s">
        <v>93</v>
      </c>
      <c r="C12695" s="6">
        <v>5</v>
      </c>
      <c r="E12695" s="31">
        <v>-75</v>
      </c>
      <c r="F12695" s="31"/>
      <c r="G12695" s="33"/>
      <c r="I12695" s="33"/>
      <c r="J12695" s="33"/>
      <c r="AB12695" s="35"/>
    </row>
    <row r="12696" spans="1:28" s="6" customFormat="1" x14ac:dyDescent="0.15">
      <c r="A12696" s="6" t="s">
        <v>93</v>
      </c>
      <c r="C12696" s="6">
        <v>5</v>
      </c>
      <c r="E12696" s="31">
        <v>-81</v>
      </c>
      <c r="F12696" s="31"/>
      <c r="G12696" s="33"/>
      <c r="I12696" s="33"/>
      <c r="J12696" s="33"/>
      <c r="AB12696" s="35"/>
    </row>
    <row r="12697" spans="1:28" s="6" customFormat="1" x14ac:dyDescent="0.15">
      <c r="A12697" s="6" t="s">
        <v>93</v>
      </c>
      <c r="C12697" s="6">
        <v>5</v>
      </c>
      <c r="E12697" s="31">
        <v>-81</v>
      </c>
      <c r="F12697" s="31"/>
      <c r="G12697" s="33"/>
      <c r="I12697" s="33"/>
      <c r="J12697" s="33"/>
      <c r="AB12697" s="35"/>
    </row>
    <row r="12698" spans="1:28" s="6" customFormat="1" x14ac:dyDescent="0.15">
      <c r="A12698" s="6" t="s">
        <v>93</v>
      </c>
      <c r="C12698" s="6">
        <v>5</v>
      </c>
      <c r="E12698" s="31">
        <v>-81</v>
      </c>
      <c r="F12698" s="31"/>
      <c r="G12698" s="33"/>
      <c r="I12698" s="33"/>
      <c r="J12698" s="33"/>
      <c r="AB12698" s="35"/>
    </row>
    <row r="12699" spans="1:28" s="6" customFormat="1" x14ac:dyDescent="0.15">
      <c r="A12699" s="6" t="s">
        <v>93</v>
      </c>
      <c r="C12699" s="6">
        <v>5</v>
      </c>
      <c r="E12699" s="31">
        <v>-93</v>
      </c>
      <c r="F12699" s="31"/>
      <c r="G12699" s="33"/>
      <c r="I12699" s="33"/>
      <c r="J12699" s="33"/>
      <c r="AB12699" s="35"/>
    </row>
    <row r="12700" spans="1:28" s="6" customFormat="1" x14ac:dyDescent="0.15">
      <c r="A12700" s="6" t="s">
        <v>93</v>
      </c>
      <c r="C12700" s="6">
        <v>5</v>
      </c>
      <c r="E12700" s="31">
        <v>-93</v>
      </c>
      <c r="F12700" s="31"/>
      <c r="G12700" s="33"/>
      <c r="I12700" s="33"/>
      <c r="J12700" s="33"/>
      <c r="AB12700" s="35"/>
    </row>
    <row r="12701" spans="1:28" s="6" customFormat="1" x14ac:dyDescent="0.15">
      <c r="A12701" s="6" t="s">
        <v>93</v>
      </c>
      <c r="C12701" s="6">
        <v>5</v>
      </c>
      <c r="E12701" s="31">
        <v>-93</v>
      </c>
      <c r="F12701" s="31"/>
      <c r="G12701" s="33"/>
      <c r="I12701" s="33"/>
      <c r="J12701" s="33"/>
      <c r="AB12701" s="35"/>
    </row>
    <row r="12702" spans="1:28" s="6" customFormat="1" x14ac:dyDescent="0.15">
      <c r="A12702" s="6" t="s">
        <v>94</v>
      </c>
      <c r="C12702" s="6">
        <v>5</v>
      </c>
      <c r="E12702" s="31">
        <v>-79</v>
      </c>
      <c r="F12702" s="31"/>
      <c r="G12702" s="33"/>
      <c r="I12702" s="33"/>
      <c r="J12702" s="33"/>
      <c r="AB12702" s="35"/>
    </row>
    <row r="12703" spans="1:28" s="6" customFormat="1" x14ac:dyDescent="0.15">
      <c r="A12703" s="6" t="s">
        <v>94</v>
      </c>
      <c r="C12703" s="6">
        <v>5</v>
      </c>
      <c r="E12703" s="31">
        <v>-78</v>
      </c>
      <c r="F12703" s="31"/>
      <c r="G12703" s="33"/>
      <c r="I12703" s="33"/>
      <c r="J12703" s="33"/>
      <c r="AB12703" s="35"/>
    </row>
    <row r="12704" spans="1:28" s="6" customFormat="1" x14ac:dyDescent="0.15">
      <c r="A12704" s="6" t="s">
        <v>94</v>
      </c>
      <c r="C12704" s="6">
        <v>5</v>
      </c>
      <c r="E12704" s="31">
        <v>-78</v>
      </c>
      <c r="F12704" s="31"/>
      <c r="G12704" s="33"/>
      <c r="I12704" s="33"/>
      <c r="J12704" s="33"/>
      <c r="AB12704" s="35"/>
    </row>
    <row r="12705" spans="1:28" s="6" customFormat="1" x14ac:dyDescent="0.15">
      <c r="A12705" s="6" t="s">
        <v>94</v>
      </c>
      <c r="C12705" s="6">
        <v>5</v>
      </c>
      <c r="E12705" s="31">
        <v>-76</v>
      </c>
      <c r="F12705" s="31"/>
      <c r="G12705" s="33"/>
      <c r="I12705" s="33"/>
      <c r="J12705" s="33"/>
      <c r="AB12705" s="35"/>
    </row>
    <row r="12706" spans="1:28" s="6" customFormat="1" x14ac:dyDescent="0.15">
      <c r="A12706" s="6" t="s">
        <v>94</v>
      </c>
      <c r="C12706" s="6">
        <v>5</v>
      </c>
      <c r="E12706" s="31">
        <v>-81</v>
      </c>
      <c r="F12706" s="31"/>
      <c r="G12706" s="33"/>
      <c r="I12706" s="33"/>
      <c r="J12706" s="33"/>
      <c r="AB12706" s="35"/>
    </row>
    <row r="12707" spans="1:28" s="6" customFormat="1" x14ac:dyDescent="0.15">
      <c r="A12707" s="6" t="s">
        <v>94</v>
      </c>
      <c r="C12707" s="6">
        <v>5</v>
      </c>
      <c r="E12707" s="31">
        <v>-81</v>
      </c>
      <c r="F12707" s="31"/>
      <c r="G12707" s="33"/>
      <c r="I12707" s="33"/>
      <c r="J12707" s="33"/>
      <c r="AB12707" s="35"/>
    </row>
    <row r="12708" spans="1:28" s="6" customFormat="1" x14ac:dyDescent="0.15">
      <c r="A12708" s="6" t="s">
        <v>94</v>
      </c>
      <c r="C12708" s="6">
        <v>5</v>
      </c>
      <c r="E12708" s="31">
        <v>-81</v>
      </c>
      <c r="F12708" s="31"/>
      <c r="G12708" s="33"/>
      <c r="I12708" s="33"/>
      <c r="J12708" s="33"/>
      <c r="AB12708" s="35"/>
    </row>
    <row r="12709" spans="1:28" s="6" customFormat="1" x14ac:dyDescent="0.15">
      <c r="A12709" s="6" t="s">
        <v>94</v>
      </c>
      <c r="C12709" s="6">
        <v>5</v>
      </c>
      <c r="E12709" s="31">
        <v>-81</v>
      </c>
      <c r="F12709" s="31"/>
      <c r="G12709" s="33"/>
      <c r="I12709" s="33"/>
      <c r="J12709" s="33"/>
      <c r="AB12709" s="35"/>
    </row>
    <row r="12710" spans="1:28" s="6" customFormat="1" x14ac:dyDescent="0.15">
      <c r="A12710" s="6" t="s">
        <v>94</v>
      </c>
      <c r="C12710" s="6">
        <v>5</v>
      </c>
      <c r="E12710" s="31">
        <v>-81</v>
      </c>
      <c r="F12710" s="31"/>
      <c r="G12710" s="33"/>
      <c r="I12710" s="33"/>
      <c r="J12710" s="33"/>
      <c r="AB12710" s="35"/>
    </row>
    <row r="12711" spans="1:28" s="6" customFormat="1" x14ac:dyDescent="0.15">
      <c r="A12711" s="6" t="s">
        <v>94</v>
      </c>
      <c r="C12711" s="6">
        <v>5</v>
      </c>
      <c r="E12711" s="31">
        <v>-81</v>
      </c>
      <c r="F12711" s="31"/>
      <c r="G12711" s="33"/>
      <c r="I12711" s="33"/>
      <c r="J12711" s="33"/>
      <c r="AB12711" s="35"/>
    </row>
    <row r="12712" spans="1:28" s="6" customFormat="1" x14ac:dyDescent="0.15">
      <c r="A12712" s="6" t="s">
        <v>94</v>
      </c>
      <c r="C12712" s="6">
        <v>5</v>
      </c>
      <c r="E12712" s="31">
        <v>-81</v>
      </c>
      <c r="F12712" s="31"/>
      <c r="G12712" s="33"/>
      <c r="I12712" s="33"/>
      <c r="J12712" s="33"/>
      <c r="AB12712" s="35"/>
    </row>
    <row r="12713" spans="1:28" s="6" customFormat="1" x14ac:dyDescent="0.15">
      <c r="A12713" s="6" t="s">
        <v>94</v>
      </c>
      <c r="C12713" s="6">
        <v>5</v>
      </c>
      <c r="E12713" s="31">
        <v>-81</v>
      </c>
      <c r="F12713" s="31"/>
      <c r="G12713" s="33"/>
      <c r="I12713" s="33"/>
      <c r="J12713" s="33"/>
      <c r="AB12713" s="35"/>
    </row>
    <row r="12714" spans="1:28" s="6" customFormat="1" x14ac:dyDescent="0.15">
      <c r="A12714" s="6" t="s">
        <v>94</v>
      </c>
      <c r="C12714" s="6">
        <v>5</v>
      </c>
      <c r="E12714" s="31">
        <v>-78</v>
      </c>
      <c r="F12714" s="31"/>
      <c r="G12714" s="33"/>
      <c r="I12714" s="33"/>
      <c r="J12714" s="33"/>
      <c r="AB12714" s="35"/>
    </row>
    <row r="12715" spans="1:28" s="6" customFormat="1" x14ac:dyDescent="0.15">
      <c r="A12715" s="6" t="s">
        <v>94</v>
      </c>
      <c r="C12715" s="6">
        <v>5</v>
      </c>
      <c r="E12715" s="31">
        <v>-76</v>
      </c>
      <c r="F12715" s="31"/>
      <c r="G12715" s="33"/>
      <c r="I12715" s="33"/>
      <c r="J12715" s="33"/>
      <c r="AB12715" s="35"/>
    </row>
    <row r="12716" spans="1:28" s="6" customFormat="1" x14ac:dyDescent="0.15">
      <c r="A12716" s="6" t="s">
        <v>94</v>
      </c>
      <c r="C12716" s="6">
        <v>5</v>
      </c>
      <c r="E12716" s="31">
        <v>-76</v>
      </c>
      <c r="F12716" s="31"/>
      <c r="G12716" s="33"/>
      <c r="I12716" s="33"/>
      <c r="J12716" s="33"/>
      <c r="AB12716" s="35"/>
    </row>
    <row r="12717" spans="1:28" s="6" customFormat="1" x14ac:dyDescent="0.15">
      <c r="A12717" s="6" t="s">
        <v>94</v>
      </c>
      <c r="C12717" s="6">
        <v>5</v>
      </c>
      <c r="E12717" s="31">
        <v>-77</v>
      </c>
      <c r="F12717" s="31"/>
      <c r="G12717" s="33"/>
      <c r="I12717" s="33"/>
      <c r="J12717" s="33"/>
      <c r="AB12717" s="35"/>
    </row>
    <row r="12718" spans="1:28" s="6" customFormat="1" x14ac:dyDescent="0.15">
      <c r="A12718" s="6" t="s">
        <v>94</v>
      </c>
      <c r="C12718" s="6">
        <v>5</v>
      </c>
      <c r="E12718" s="31">
        <v>-77</v>
      </c>
      <c r="F12718" s="31"/>
      <c r="G12718" s="33"/>
      <c r="I12718" s="33"/>
      <c r="J12718" s="33"/>
      <c r="AB12718" s="35"/>
    </row>
    <row r="12719" spans="1:28" s="6" customFormat="1" x14ac:dyDescent="0.15">
      <c r="A12719" s="6" t="s">
        <v>94</v>
      </c>
      <c r="C12719" s="6">
        <v>5</v>
      </c>
      <c r="E12719" s="31">
        <v>-77</v>
      </c>
      <c r="F12719" s="31"/>
      <c r="G12719" s="33"/>
      <c r="I12719" s="33"/>
      <c r="J12719" s="33"/>
      <c r="AB12719" s="35"/>
    </row>
    <row r="12720" spans="1:28" s="6" customFormat="1" x14ac:dyDescent="0.15">
      <c r="A12720" s="6" t="s">
        <v>94</v>
      </c>
      <c r="C12720" s="6">
        <v>5</v>
      </c>
      <c r="E12720" s="31">
        <v>-77</v>
      </c>
      <c r="F12720" s="31"/>
      <c r="G12720" s="33"/>
      <c r="I12720" s="33"/>
      <c r="J12720" s="33"/>
      <c r="AB12720" s="35"/>
    </row>
    <row r="12721" spans="1:28" s="6" customFormat="1" x14ac:dyDescent="0.15">
      <c r="A12721" s="6" t="s">
        <v>94</v>
      </c>
      <c r="C12721" s="6">
        <v>5</v>
      </c>
      <c r="E12721" s="31">
        <v>-77</v>
      </c>
      <c r="F12721" s="31"/>
      <c r="G12721" s="33"/>
      <c r="I12721" s="33"/>
      <c r="J12721" s="33"/>
      <c r="AB12721" s="35"/>
    </row>
    <row r="12722" spans="1:28" s="6" customFormat="1" x14ac:dyDescent="0.15">
      <c r="A12722" s="6" t="s">
        <v>94</v>
      </c>
      <c r="C12722" s="6">
        <v>5</v>
      </c>
      <c r="E12722" s="31">
        <v>-77</v>
      </c>
      <c r="F12722" s="31"/>
      <c r="G12722" s="33"/>
      <c r="I12722" s="33"/>
      <c r="J12722" s="33"/>
      <c r="AB12722" s="35"/>
    </row>
    <row r="12723" spans="1:28" s="6" customFormat="1" x14ac:dyDescent="0.15">
      <c r="A12723" s="6" t="s">
        <v>94</v>
      </c>
      <c r="C12723" s="6">
        <v>5</v>
      </c>
      <c r="E12723" s="31">
        <v>-77</v>
      </c>
      <c r="F12723" s="31"/>
      <c r="G12723" s="33"/>
      <c r="I12723" s="33"/>
      <c r="J12723" s="33"/>
      <c r="AB12723" s="35"/>
    </row>
    <row r="12724" spans="1:28" s="6" customFormat="1" x14ac:dyDescent="0.15">
      <c r="A12724" s="6" t="s">
        <v>94</v>
      </c>
      <c r="C12724" s="6">
        <v>5</v>
      </c>
      <c r="E12724" s="31">
        <v>-77</v>
      </c>
      <c r="F12724" s="31"/>
      <c r="G12724" s="33"/>
      <c r="I12724" s="33"/>
      <c r="J12724" s="33"/>
      <c r="AB12724" s="35"/>
    </row>
    <row r="12725" spans="1:28" s="6" customFormat="1" x14ac:dyDescent="0.15">
      <c r="A12725" s="6" t="s">
        <v>94</v>
      </c>
      <c r="C12725" s="6">
        <v>5</v>
      </c>
      <c r="E12725" s="31">
        <v>-77</v>
      </c>
      <c r="F12725" s="31"/>
      <c r="G12725" s="33"/>
      <c r="I12725" s="33"/>
      <c r="J12725" s="33"/>
      <c r="AB12725" s="35"/>
    </row>
    <row r="12726" spans="1:28" s="6" customFormat="1" x14ac:dyDescent="0.15">
      <c r="A12726" s="6" t="s">
        <v>94</v>
      </c>
      <c r="C12726" s="6">
        <v>5</v>
      </c>
      <c r="E12726" s="31">
        <v>-77</v>
      </c>
      <c r="F12726" s="31"/>
      <c r="G12726" s="33"/>
      <c r="I12726" s="33"/>
      <c r="J12726" s="33"/>
      <c r="AB12726" s="35"/>
    </row>
    <row r="12727" spans="1:28" s="6" customFormat="1" x14ac:dyDescent="0.15">
      <c r="A12727" s="6" t="s">
        <v>94</v>
      </c>
      <c r="C12727" s="6">
        <v>5</v>
      </c>
      <c r="E12727" s="31">
        <v>-77</v>
      </c>
      <c r="F12727" s="31"/>
      <c r="G12727" s="33"/>
      <c r="I12727" s="33"/>
      <c r="J12727" s="33"/>
      <c r="AB12727" s="35"/>
    </row>
    <row r="12728" spans="1:28" s="6" customFormat="1" x14ac:dyDescent="0.15">
      <c r="A12728" s="6" t="s">
        <v>94</v>
      </c>
      <c r="C12728" s="6">
        <v>5</v>
      </c>
      <c r="E12728" s="31">
        <v>-77</v>
      </c>
      <c r="F12728" s="31"/>
      <c r="G12728" s="33"/>
      <c r="I12728" s="33"/>
      <c r="J12728" s="33"/>
      <c r="AB12728" s="35"/>
    </row>
    <row r="12729" spans="1:28" s="6" customFormat="1" x14ac:dyDescent="0.15">
      <c r="A12729" s="6" t="s">
        <v>94</v>
      </c>
      <c r="C12729" s="6">
        <v>5</v>
      </c>
      <c r="E12729" s="31">
        <v>-77</v>
      </c>
      <c r="F12729" s="31"/>
      <c r="G12729" s="33"/>
      <c r="I12729" s="33"/>
      <c r="J12729" s="33"/>
      <c r="AB12729" s="35"/>
    </row>
    <row r="12730" spans="1:28" s="6" customFormat="1" x14ac:dyDescent="0.15">
      <c r="A12730" s="6" t="s">
        <v>94</v>
      </c>
      <c r="C12730" s="6">
        <v>5</v>
      </c>
      <c r="E12730" s="31">
        <v>-77</v>
      </c>
      <c r="F12730" s="31"/>
      <c r="G12730" s="33"/>
      <c r="I12730" s="33"/>
      <c r="J12730" s="33"/>
      <c r="AB12730" s="35"/>
    </row>
    <row r="12731" spans="1:28" s="6" customFormat="1" x14ac:dyDescent="0.15">
      <c r="A12731" s="6" t="s">
        <v>94</v>
      </c>
      <c r="C12731" s="6">
        <v>5</v>
      </c>
      <c r="E12731" s="31">
        <v>-77</v>
      </c>
      <c r="F12731" s="31"/>
      <c r="G12731" s="33"/>
      <c r="I12731" s="33"/>
      <c r="J12731" s="33"/>
      <c r="AB12731" s="35"/>
    </row>
    <row r="12732" spans="1:28" s="6" customFormat="1" x14ac:dyDescent="0.15">
      <c r="A12732" s="6" t="s">
        <v>94</v>
      </c>
      <c r="C12732" s="6">
        <v>5</v>
      </c>
      <c r="E12732" s="31">
        <v>-77</v>
      </c>
      <c r="F12732" s="31"/>
      <c r="G12732" s="33"/>
      <c r="I12732" s="33"/>
      <c r="J12732" s="33"/>
      <c r="AB12732" s="35"/>
    </row>
    <row r="12733" spans="1:28" s="6" customFormat="1" x14ac:dyDescent="0.15">
      <c r="A12733" s="6" t="s">
        <v>94</v>
      </c>
      <c r="C12733" s="6">
        <v>5</v>
      </c>
      <c r="E12733" s="31">
        <v>-77</v>
      </c>
      <c r="F12733" s="31"/>
      <c r="G12733" s="33"/>
      <c r="I12733" s="33"/>
      <c r="J12733" s="33"/>
      <c r="AB12733" s="35"/>
    </row>
    <row r="12734" spans="1:28" s="6" customFormat="1" x14ac:dyDescent="0.15">
      <c r="A12734" s="6" t="s">
        <v>94</v>
      </c>
      <c r="C12734" s="6">
        <v>5</v>
      </c>
      <c r="E12734" s="31">
        <v>-77</v>
      </c>
      <c r="F12734" s="31"/>
      <c r="G12734" s="33"/>
      <c r="I12734" s="33"/>
      <c r="J12734" s="33"/>
      <c r="AB12734" s="35"/>
    </row>
    <row r="12735" spans="1:28" s="6" customFormat="1" x14ac:dyDescent="0.15">
      <c r="A12735" s="6" t="s">
        <v>94</v>
      </c>
      <c r="C12735" s="6">
        <v>5</v>
      </c>
      <c r="E12735" s="31">
        <v>-77</v>
      </c>
      <c r="F12735" s="31"/>
      <c r="G12735" s="33"/>
      <c r="I12735" s="33"/>
      <c r="J12735" s="33"/>
      <c r="AB12735" s="35"/>
    </row>
    <row r="12736" spans="1:28" s="6" customFormat="1" x14ac:dyDescent="0.15">
      <c r="A12736" s="6" t="s">
        <v>94</v>
      </c>
      <c r="C12736" s="6">
        <v>5</v>
      </c>
      <c r="E12736" s="31">
        <v>-77</v>
      </c>
      <c r="F12736" s="31"/>
      <c r="G12736" s="33"/>
      <c r="I12736" s="33"/>
      <c r="J12736" s="33"/>
      <c r="AB12736" s="35"/>
    </row>
    <row r="12737" spans="1:28" s="6" customFormat="1" x14ac:dyDescent="0.15">
      <c r="A12737" s="6" t="s">
        <v>94</v>
      </c>
      <c r="C12737" s="6">
        <v>5</v>
      </c>
      <c r="E12737" s="31">
        <v>-77</v>
      </c>
      <c r="F12737" s="31"/>
      <c r="G12737" s="33"/>
      <c r="I12737" s="33"/>
      <c r="J12737" s="33"/>
      <c r="AB12737" s="35"/>
    </row>
    <row r="12738" spans="1:28" s="6" customFormat="1" x14ac:dyDescent="0.15">
      <c r="A12738" s="6" t="s">
        <v>94</v>
      </c>
      <c r="C12738" s="6">
        <v>5</v>
      </c>
      <c r="E12738" s="31">
        <v>-77</v>
      </c>
      <c r="F12738" s="31"/>
      <c r="G12738" s="33"/>
      <c r="I12738" s="33"/>
      <c r="J12738" s="33"/>
      <c r="AB12738" s="35"/>
    </row>
    <row r="12739" spans="1:28" s="6" customFormat="1" x14ac:dyDescent="0.15">
      <c r="A12739" s="6" t="s">
        <v>94</v>
      </c>
      <c r="C12739" s="6">
        <v>5</v>
      </c>
      <c r="E12739" s="31">
        <v>-77</v>
      </c>
      <c r="F12739" s="31"/>
      <c r="G12739" s="33"/>
      <c r="I12739" s="33"/>
      <c r="J12739" s="33"/>
      <c r="AB12739" s="35"/>
    </row>
    <row r="12740" spans="1:28" s="6" customFormat="1" x14ac:dyDescent="0.15">
      <c r="A12740" s="6" t="s">
        <v>94</v>
      </c>
      <c r="C12740" s="6">
        <v>5</v>
      </c>
      <c r="E12740" s="31">
        <v>-77</v>
      </c>
      <c r="F12740" s="31"/>
      <c r="G12740" s="33"/>
      <c r="I12740" s="33"/>
      <c r="J12740" s="33"/>
      <c r="AB12740" s="35"/>
    </row>
    <row r="12741" spans="1:28" s="6" customFormat="1" x14ac:dyDescent="0.15">
      <c r="A12741" s="6" t="s">
        <v>94</v>
      </c>
      <c r="C12741" s="6">
        <v>5</v>
      </c>
      <c r="E12741" s="31">
        <v>-77</v>
      </c>
      <c r="F12741" s="31"/>
      <c r="G12741" s="33"/>
      <c r="I12741" s="33"/>
      <c r="J12741" s="33"/>
      <c r="AB12741" s="35"/>
    </row>
    <row r="12742" spans="1:28" s="6" customFormat="1" x14ac:dyDescent="0.15">
      <c r="A12742" s="6" t="s">
        <v>94</v>
      </c>
      <c r="C12742" s="6">
        <v>5</v>
      </c>
      <c r="E12742" s="31">
        <v>-77</v>
      </c>
      <c r="F12742" s="31"/>
      <c r="G12742" s="33"/>
      <c r="I12742" s="33"/>
      <c r="J12742" s="33"/>
      <c r="AB12742" s="35"/>
    </row>
    <row r="12743" spans="1:28" s="6" customFormat="1" x14ac:dyDescent="0.15">
      <c r="A12743" s="6" t="s">
        <v>94</v>
      </c>
      <c r="C12743" s="6">
        <v>5</v>
      </c>
      <c r="E12743" s="31">
        <v>-77</v>
      </c>
      <c r="F12743" s="31"/>
      <c r="G12743" s="33"/>
      <c r="I12743" s="33"/>
      <c r="J12743" s="33"/>
      <c r="AB12743" s="35"/>
    </row>
    <row r="12744" spans="1:28" s="6" customFormat="1" x14ac:dyDescent="0.15">
      <c r="A12744" s="6" t="s">
        <v>94</v>
      </c>
      <c r="C12744" s="6">
        <v>5</v>
      </c>
      <c r="E12744" s="31">
        <v>-77</v>
      </c>
      <c r="F12744" s="31"/>
      <c r="G12744" s="33"/>
      <c r="I12744" s="33"/>
      <c r="J12744" s="33"/>
      <c r="AB12744" s="35"/>
    </row>
    <row r="12745" spans="1:28" s="6" customFormat="1" x14ac:dyDescent="0.15">
      <c r="A12745" s="6" t="s">
        <v>94</v>
      </c>
      <c r="C12745" s="6">
        <v>5</v>
      </c>
      <c r="E12745" s="31">
        <v>-79</v>
      </c>
      <c r="F12745" s="31"/>
      <c r="G12745" s="33"/>
      <c r="I12745" s="33"/>
      <c r="J12745" s="33"/>
      <c r="AB12745" s="35"/>
    </row>
    <row r="12746" spans="1:28" s="6" customFormat="1" x14ac:dyDescent="0.15">
      <c r="A12746" s="6" t="s">
        <v>94</v>
      </c>
      <c r="C12746" s="6">
        <v>5</v>
      </c>
      <c r="E12746" s="31">
        <v>-78</v>
      </c>
      <c r="F12746" s="31"/>
      <c r="G12746" s="33"/>
      <c r="I12746" s="33"/>
      <c r="J12746" s="33"/>
      <c r="AB12746" s="35"/>
    </row>
    <row r="12747" spans="1:28" s="6" customFormat="1" x14ac:dyDescent="0.15">
      <c r="A12747" s="6" t="s">
        <v>94</v>
      </c>
      <c r="C12747" s="6">
        <v>5</v>
      </c>
      <c r="E12747" s="31">
        <v>-78</v>
      </c>
      <c r="F12747" s="31"/>
      <c r="G12747" s="33"/>
      <c r="I12747" s="33"/>
      <c r="J12747" s="33"/>
      <c r="AB12747" s="35"/>
    </row>
    <row r="12748" spans="1:28" s="6" customFormat="1" x14ac:dyDescent="0.15">
      <c r="A12748" s="6" t="s">
        <v>94</v>
      </c>
      <c r="C12748" s="6">
        <v>5</v>
      </c>
      <c r="E12748" s="31">
        <v>-78</v>
      </c>
      <c r="F12748" s="31"/>
      <c r="G12748" s="33"/>
      <c r="I12748" s="33"/>
      <c r="J12748" s="33"/>
      <c r="AB12748" s="35"/>
    </row>
    <row r="12749" spans="1:28" s="6" customFormat="1" x14ac:dyDescent="0.15">
      <c r="A12749" s="6" t="s">
        <v>94</v>
      </c>
      <c r="C12749" s="6">
        <v>5</v>
      </c>
      <c r="E12749" s="31">
        <v>-78</v>
      </c>
      <c r="F12749" s="31"/>
      <c r="G12749" s="33"/>
      <c r="I12749" s="33"/>
      <c r="J12749" s="33"/>
      <c r="AB12749" s="35"/>
    </row>
    <row r="12750" spans="1:28" s="6" customFormat="1" x14ac:dyDescent="0.15">
      <c r="A12750" s="6" t="s">
        <v>94</v>
      </c>
      <c r="C12750" s="6">
        <v>5</v>
      </c>
      <c r="E12750" s="31">
        <v>-74</v>
      </c>
      <c r="F12750" s="31"/>
      <c r="G12750" s="33"/>
      <c r="I12750" s="33"/>
      <c r="J12750" s="33"/>
      <c r="AB12750" s="35"/>
    </row>
    <row r="12751" spans="1:28" s="6" customFormat="1" x14ac:dyDescent="0.15">
      <c r="A12751" s="6" t="s">
        <v>94</v>
      </c>
      <c r="C12751" s="6">
        <v>5</v>
      </c>
      <c r="E12751" s="31">
        <v>-74</v>
      </c>
      <c r="F12751" s="31"/>
      <c r="G12751" s="33"/>
      <c r="I12751" s="33"/>
      <c r="J12751" s="33"/>
      <c r="AB12751" s="35"/>
    </row>
    <row r="12752" spans="1:28" s="6" customFormat="1" x14ac:dyDescent="0.15">
      <c r="A12752" s="6" t="s">
        <v>94</v>
      </c>
      <c r="C12752" s="6">
        <v>5</v>
      </c>
      <c r="E12752" s="31">
        <v>-74</v>
      </c>
      <c r="F12752" s="31"/>
      <c r="G12752" s="33"/>
      <c r="I12752" s="33"/>
      <c r="J12752" s="33"/>
      <c r="AB12752" s="35"/>
    </row>
    <row r="12753" spans="1:28" s="6" customFormat="1" x14ac:dyDescent="0.15">
      <c r="A12753" s="6" t="s">
        <v>94</v>
      </c>
      <c r="C12753" s="6">
        <v>5</v>
      </c>
      <c r="E12753" s="31">
        <v>-74</v>
      </c>
      <c r="F12753" s="31"/>
      <c r="G12753" s="33"/>
      <c r="I12753" s="33"/>
      <c r="J12753" s="33"/>
      <c r="AB12753" s="35"/>
    </row>
    <row r="12754" spans="1:28" s="6" customFormat="1" x14ac:dyDescent="0.15">
      <c r="A12754" s="6" t="s">
        <v>94</v>
      </c>
      <c r="C12754" s="6">
        <v>5</v>
      </c>
      <c r="E12754" s="31">
        <v>-81</v>
      </c>
      <c r="F12754" s="31"/>
      <c r="G12754" s="33"/>
      <c r="I12754" s="33"/>
      <c r="J12754" s="33"/>
      <c r="AB12754" s="35"/>
    </row>
    <row r="12755" spans="1:28" s="6" customFormat="1" x14ac:dyDescent="0.15">
      <c r="A12755" s="6" t="s">
        <v>94</v>
      </c>
      <c r="C12755" s="6">
        <v>5</v>
      </c>
      <c r="E12755" s="31">
        <v>-81</v>
      </c>
      <c r="F12755" s="31"/>
      <c r="G12755" s="33"/>
      <c r="I12755" s="33"/>
      <c r="J12755" s="33"/>
      <c r="AB12755" s="35"/>
    </row>
    <row r="12756" spans="1:28" s="6" customFormat="1" x14ac:dyDescent="0.15">
      <c r="A12756" s="6" t="s">
        <v>94</v>
      </c>
      <c r="C12756" s="6">
        <v>5</v>
      </c>
      <c r="E12756" s="31">
        <v>-83</v>
      </c>
      <c r="F12756" s="31"/>
      <c r="G12756" s="33"/>
      <c r="I12756" s="33"/>
      <c r="J12756" s="33"/>
      <c r="AB12756" s="35"/>
    </row>
    <row r="12757" spans="1:28" s="6" customFormat="1" x14ac:dyDescent="0.15">
      <c r="A12757" s="6" t="s">
        <v>94</v>
      </c>
      <c r="C12757" s="6">
        <v>5</v>
      </c>
      <c r="E12757" s="31">
        <v>-78</v>
      </c>
      <c r="F12757" s="31"/>
      <c r="G12757" s="33"/>
      <c r="I12757" s="33"/>
      <c r="J12757" s="33"/>
      <c r="AB12757" s="35"/>
    </row>
    <row r="12758" spans="1:28" s="6" customFormat="1" x14ac:dyDescent="0.15">
      <c r="A12758" s="6" t="s">
        <v>94</v>
      </c>
      <c r="C12758" s="6">
        <v>5</v>
      </c>
      <c r="E12758" s="31">
        <v>-78</v>
      </c>
      <c r="F12758" s="31"/>
      <c r="G12758" s="33"/>
      <c r="I12758" s="33"/>
      <c r="J12758" s="33"/>
      <c r="AB12758" s="35"/>
    </row>
    <row r="12759" spans="1:28" s="6" customFormat="1" x14ac:dyDescent="0.15">
      <c r="A12759" s="6" t="s">
        <v>94</v>
      </c>
      <c r="C12759" s="6">
        <v>5</v>
      </c>
      <c r="E12759" s="31">
        <v>-81</v>
      </c>
      <c r="F12759" s="31"/>
      <c r="G12759" s="33"/>
      <c r="I12759" s="33"/>
      <c r="J12759" s="33"/>
      <c r="AB12759" s="35"/>
    </row>
    <row r="12760" spans="1:28" s="6" customFormat="1" x14ac:dyDescent="0.15">
      <c r="A12760" s="6" t="s">
        <v>94</v>
      </c>
      <c r="C12760" s="6">
        <v>5</v>
      </c>
      <c r="E12760" s="31">
        <v>-81</v>
      </c>
      <c r="F12760" s="31"/>
      <c r="G12760" s="33"/>
      <c r="I12760" s="33"/>
      <c r="J12760" s="33"/>
      <c r="AB12760" s="35"/>
    </row>
    <row r="12761" spans="1:28" s="6" customFormat="1" x14ac:dyDescent="0.15">
      <c r="A12761" s="6" t="s">
        <v>94</v>
      </c>
      <c r="C12761" s="6">
        <v>5</v>
      </c>
      <c r="E12761" s="31">
        <v>-81</v>
      </c>
      <c r="F12761" s="31"/>
      <c r="G12761" s="33"/>
      <c r="I12761" s="33"/>
      <c r="J12761" s="33"/>
      <c r="AB12761" s="35"/>
    </row>
    <row r="12762" spans="1:28" s="6" customFormat="1" x14ac:dyDescent="0.15">
      <c r="A12762" s="6" t="s">
        <v>94</v>
      </c>
      <c r="C12762" s="6">
        <v>5</v>
      </c>
      <c r="E12762" s="31">
        <v>-81</v>
      </c>
      <c r="F12762" s="31"/>
      <c r="G12762" s="33"/>
      <c r="I12762" s="33"/>
      <c r="J12762" s="33"/>
      <c r="AB12762" s="35"/>
    </row>
    <row r="12763" spans="1:28" s="6" customFormat="1" x14ac:dyDescent="0.15">
      <c r="A12763" s="6" t="s">
        <v>94</v>
      </c>
      <c r="C12763" s="6">
        <v>5</v>
      </c>
      <c r="E12763" s="31">
        <v>-85</v>
      </c>
      <c r="F12763" s="31"/>
      <c r="G12763" s="33"/>
      <c r="I12763" s="33"/>
      <c r="J12763" s="33"/>
      <c r="AB12763" s="35"/>
    </row>
    <row r="12764" spans="1:28" s="6" customFormat="1" x14ac:dyDescent="0.15">
      <c r="A12764" s="6" t="s">
        <v>94</v>
      </c>
      <c r="C12764" s="6">
        <v>5</v>
      </c>
      <c r="E12764" s="31">
        <v>-85</v>
      </c>
      <c r="F12764" s="31"/>
      <c r="G12764" s="33"/>
      <c r="I12764" s="33"/>
      <c r="J12764" s="33"/>
      <c r="AB12764" s="35"/>
    </row>
    <row r="12765" spans="1:28" s="6" customFormat="1" x14ac:dyDescent="0.15">
      <c r="A12765" s="6" t="s">
        <v>94</v>
      </c>
      <c r="C12765" s="6">
        <v>5</v>
      </c>
      <c r="E12765" s="31">
        <v>-78</v>
      </c>
      <c r="F12765" s="31"/>
      <c r="G12765" s="33"/>
      <c r="I12765" s="33"/>
      <c r="J12765" s="33"/>
      <c r="AB12765" s="35"/>
    </row>
    <row r="12766" spans="1:28" s="6" customFormat="1" x14ac:dyDescent="0.15">
      <c r="A12766" s="6" t="s">
        <v>94</v>
      </c>
      <c r="C12766" s="6">
        <v>5</v>
      </c>
      <c r="E12766" s="31">
        <v>-79</v>
      </c>
      <c r="F12766" s="31"/>
      <c r="G12766" s="33"/>
      <c r="I12766" s="33"/>
      <c r="J12766" s="33"/>
      <c r="AB12766" s="35"/>
    </row>
    <row r="12767" spans="1:28" s="6" customFormat="1" x14ac:dyDescent="0.15">
      <c r="A12767" s="6" t="s">
        <v>94</v>
      </c>
      <c r="C12767" s="6">
        <v>5</v>
      </c>
      <c r="E12767" s="31">
        <v>-79</v>
      </c>
      <c r="F12767" s="31"/>
      <c r="G12767" s="33"/>
      <c r="I12767" s="33"/>
      <c r="J12767" s="33"/>
      <c r="AB12767" s="35"/>
    </row>
    <row r="12768" spans="1:28" s="6" customFormat="1" x14ac:dyDescent="0.15">
      <c r="A12768" s="6" t="s">
        <v>94</v>
      </c>
      <c r="C12768" s="6">
        <v>5</v>
      </c>
      <c r="E12768" s="31">
        <v>-81</v>
      </c>
      <c r="F12768" s="31"/>
      <c r="G12768" s="33"/>
      <c r="I12768" s="33"/>
      <c r="J12768" s="33"/>
      <c r="AB12768" s="35"/>
    </row>
    <row r="12769" spans="1:28" s="6" customFormat="1" x14ac:dyDescent="0.15">
      <c r="A12769" s="6" t="s">
        <v>94</v>
      </c>
      <c r="C12769" s="6">
        <v>5</v>
      </c>
      <c r="E12769" s="31">
        <v>-78</v>
      </c>
      <c r="F12769" s="31"/>
      <c r="G12769" s="33"/>
      <c r="I12769" s="33"/>
      <c r="J12769" s="33"/>
      <c r="AB12769" s="35"/>
    </row>
    <row r="12770" spans="1:28" s="6" customFormat="1" x14ac:dyDescent="0.15">
      <c r="A12770" s="6" t="s">
        <v>94</v>
      </c>
      <c r="C12770" s="6">
        <v>5</v>
      </c>
      <c r="E12770" s="31">
        <v>-78</v>
      </c>
      <c r="F12770" s="31"/>
      <c r="G12770" s="33"/>
      <c r="I12770" s="33"/>
      <c r="J12770" s="33"/>
      <c r="AB12770" s="35"/>
    </row>
    <row r="12771" spans="1:28" s="6" customFormat="1" x14ac:dyDescent="0.15">
      <c r="A12771" s="6" t="s">
        <v>94</v>
      </c>
      <c r="C12771" s="6">
        <v>5</v>
      </c>
      <c r="E12771" s="31">
        <v>-78</v>
      </c>
      <c r="F12771" s="31"/>
      <c r="G12771" s="33"/>
      <c r="I12771" s="33"/>
      <c r="J12771" s="33"/>
      <c r="AB12771" s="35"/>
    </row>
    <row r="12772" spans="1:28" s="6" customFormat="1" x14ac:dyDescent="0.15">
      <c r="A12772" s="6" t="s">
        <v>94</v>
      </c>
      <c r="C12772" s="6">
        <v>5</v>
      </c>
      <c r="E12772" s="31">
        <v>-83</v>
      </c>
      <c r="F12772" s="31"/>
      <c r="G12772" s="33"/>
      <c r="I12772" s="33"/>
      <c r="J12772" s="33"/>
      <c r="AB12772" s="35"/>
    </row>
    <row r="12773" spans="1:28" s="6" customFormat="1" x14ac:dyDescent="0.15">
      <c r="A12773" s="6" t="s">
        <v>94</v>
      </c>
      <c r="C12773" s="6">
        <v>5</v>
      </c>
      <c r="E12773" s="31">
        <v>-83</v>
      </c>
      <c r="F12773" s="31"/>
      <c r="G12773" s="33"/>
      <c r="I12773" s="33"/>
      <c r="J12773" s="33"/>
      <c r="AB12773" s="35"/>
    </row>
    <row r="12774" spans="1:28" s="6" customFormat="1" x14ac:dyDescent="0.15">
      <c r="A12774" s="6" t="s">
        <v>94</v>
      </c>
      <c r="C12774" s="6">
        <v>5</v>
      </c>
      <c r="E12774" s="31">
        <v>-78</v>
      </c>
      <c r="F12774" s="31"/>
      <c r="G12774" s="33"/>
      <c r="I12774" s="33"/>
      <c r="J12774" s="33"/>
      <c r="AB12774" s="35"/>
    </row>
    <row r="12775" spans="1:28" s="6" customFormat="1" x14ac:dyDescent="0.15">
      <c r="A12775" s="6" t="s">
        <v>94</v>
      </c>
      <c r="C12775" s="6">
        <v>5</v>
      </c>
      <c r="E12775" s="31">
        <v>-79</v>
      </c>
      <c r="F12775" s="31"/>
      <c r="G12775" s="33"/>
      <c r="I12775" s="33"/>
      <c r="J12775" s="33"/>
      <c r="AB12775" s="35"/>
    </row>
    <row r="12776" spans="1:28" s="6" customFormat="1" x14ac:dyDescent="0.15">
      <c r="A12776" s="6" t="s">
        <v>94</v>
      </c>
      <c r="C12776" s="6">
        <v>5</v>
      </c>
      <c r="E12776" s="31">
        <v>-79</v>
      </c>
      <c r="F12776" s="31"/>
      <c r="G12776" s="33"/>
      <c r="I12776" s="33"/>
      <c r="J12776" s="33"/>
      <c r="AB12776" s="35"/>
    </row>
    <row r="12777" spans="1:28" s="6" customFormat="1" x14ac:dyDescent="0.15">
      <c r="A12777" s="6" t="s">
        <v>94</v>
      </c>
      <c r="C12777" s="6">
        <v>5</v>
      </c>
      <c r="E12777" s="31">
        <v>-78</v>
      </c>
      <c r="F12777" s="31"/>
      <c r="G12777" s="33"/>
      <c r="I12777" s="33"/>
      <c r="J12777" s="33"/>
      <c r="AB12777" s="35"/>
    </row>
    <row r="12778" spans="1:28" s="6" customFormat="1" x14ac:dyDescent="0.15">
      <c r="A12778" s="6" t="s">
        <v>94</v>
      </c>
      <c r="C12778" s="6">
        <v>5</v>
      </c>
      <c r="E12778" s="31">
        <v>-78</v>
      </c>
      <c r="F12778" s="31"/>
      <c r="G12778" s="33"/>
      <c r="I12778" s="33"/>
      <c r="J12778" s="33"/>
      <c r="AB12778" s="35"/>
    </row>
    <row r="12779" spans="1:28" s="6" customFormat="1" x14ac:dyDescent="0.15">
      <c r="A12779" s="6" t="s">
        <v>94</v>
      </c>
      <c r="C12779" s="6">
        <v>5</v>
      </c>
      <c r="E12779" s="31">
        <v>-78</v>
      </c>
      <c r="F12779" s="31"/>
      <c r="G12779" s="33"/>
      <c r="I12779" s="33"/>
      <c r="J12779" s="33"/>
      <c r="AB12779" s="35"/>
    </row>
    <row r="12780" spans="1:28" s="6" customFormat="1" x14ac:dyDescent="0.15">
      <c r="A12780" s="6" t="s">
        <v>94</v>
      </c>
      <c r="C12780" s="6">
        <v>5</v>
      </c>
      <c r="E12780" s="31">
        <v>-78</v>
      </c>
      <c r="F12780" s="31"/>
      <c r="G12780" s="33"/>
      <c r="I12780" s="33"/>
      <c r="J12780" s="33"/>
      <c r="AB12780" s="35"/>
    </row>
    <row r="12781" spans="1:28" s="6" customFormat="1" x14ac:dyDescent="0.15">
      <c r="A12781" s="6" t="s">
        <v>94</v>
      </c>
      <c r="C12781" s="6">
        <v>5</v>
      </c>
      <c r="E12781" s="31">
        <v>-74</v>
      </c>
      <c r="F12781" s="31"/>
      <c r="G12781" s="33"/>
      <c r="I12781" s="33"/>
      <c r="J12781" s="33"/>
      <c r="AB12781" s="35"/>
    </row>
    <row r="12782" spans="1:28" s="6" customFormat="1" x14ac:dyDescent="0.15">
      <c r="A12782" s="6" t="s">
        <v>94</v>
      </c>
      <c r="C12782" s="6">
        <v>5</v>
      </c>
      <c r="E12782" s="31">
        <v>-74</v>
      </c>
      <c r="F12782" s="31"/>
      <c r="G12782" s="33"/>
      <c r="I12782" s="33"/>
      <c r="J12782" s="33"/>
      <c r="AB12782" s="35"/>
    </row>
    <row r="12783" spans="1:28" s="6" customFormat="1" x14ac:dyDescent="0.15">
      <c r="A12783" s="6" t="s">
        <v>94</v>
      </c>
      <c r="C12783" s="6">
        <v>5</v>
      </c>
      <c r="E12783" s="31">
        <v>-74</v>
      </c>
      <c r="F12783" s="31"/>
      <c r="G12783" s="33"/>
      <c r="I12783" s="33"/>
      <c r="J12783" s="33"/>
      <c r="AB12783" s="35"/>
    </row>
    <row r="12784" spans="1:28" s="6" customFormat="1" x14ac:dyDescent="0.15">
      <c r="A12784" s="6" t="s">
        <v>94</v>
      </c>
      <c r="C12784" s="6">
        <v>5</v>
      </c>
      <c r="E12784" s="31">
        <v>-75</v>
      </c>
      <c r="F12784" s="31"/>
      <c r="G12784" s="33"/>
      <c r="I12784" s="33"/>
      <c r="J12784" s="33"/>
      <c r="AB12784" s="35"/>
    </row>
    <row r="12785" spans="1:28" s="6" customFormat="1" x14ac:dyDescent="0.15">
      <c r="A12785" s="6" t="s">
        <v>94</v>
      </c>
      <c r="C12785" s="6">
        <v>5</v>
      </c>
      <c r="E12785" s="31">
        <v>-75</v>
      </c>
      <c r="F12785" s="31"/>
      <c r="G12785" s="33"/>
      <c r="I12785" s="33"/>
      <c r="J12785" s="33"/>
      <c r="AB12785" s="35"/>
    </row>
    <row r="12786" spans="1:28" s="6" customFormat="1" x14ac:dyDescent="0.15">
      <c r="A12786" s="6" t="s">
        <v>94</v>
      </c>
      <c r="C12786" s="6">
        <v>5</v>
      </c>
      <c r="E12786" s="31">
        <v>-77</v>
      </c>
      <c r="F12786" s="31"/>
      <c r="G12786" s="33"/>
      <c r="I12786" s="33"/>
      <c r="J12786" s="33"/>
      <c r="AB12786" s="35"/>
    </row>
    <row r="12787" spans="1:28" s="6" customFormat="1" x14ac:dyDescent="0.15">
      <c r="A12787" s="6" t="s">
        <v>94</v>
      </c>
      <c r="C12787" s="6">
        <v>5</v>
      </c>
      <c r="E12787" s="31">
        <v>-79</v>
      </c>
      <c r="F12787" s="31"/>
      <c r="G12787" s="33"/>
      <c r="I12787" s="33"/>
      <c r="J12787" s="33"/>
      <c r="AB12787" s="35"/>
    </row>
    <row r="12788" spans="1:28" s="6" customFormat="1" x14ac:dyDescent="0.15">
      <c r="A12788" s="6" t="s">
        <v>94</v>
      </c>
      <c r="C12788" s="6">
        <v>5</v>
      </c>
      <c r="E12788" s="31">
        <v>-79</v>
      </c>
      <c r="F12788" s="31"/>
      <c r="G12788" s="33"/>
      <c r="I12788" s="33"/>
      <c r="J12788" s="33"/>
      <c r="AB12788" s="35"/>
    </row>
    <row r="12789" spans="1:28" s="6" customFormat="1" x14ac:dyDescent="0.15">
      <c r="A12789" s="6" t="s">
        <v>94</v>
      </c>
      <c r="C12789" s="6">
        <v>5</v>
      </c>
      <c r="E12789" s="31">
        <v>-81</v>
      </c>
      <c r="F12789" s="31"/>
      <c r="G12789" s="33"/>
      <c r="I12789" s="33"/>
      <c r="J12789" s="33"/>
      <c r="AB12789" s="35"/>
    </row>
    <row r="12790" spans="1:28" s="6" customFormat="1" x14ac:dyDescent="0.15">
      <c r="A12790" s="6" t="s">
        <v>94</v>
      </c>
      <c r="C12790" s="6">
        <v>5</v>
      </c>
      <c r="E12790" s="31">
        <v>-76</v>
      </c>
      <c r="F12790" s="31"/>
      <c r="G12790" s="33"/>
      <c r="I12790" s="33"/>
      <c r="J12790" s="33"/>
      <c r="AB12790" s="35"/>
    </row>
    <row r="12791" spans="1:28" s="6" customFormat="1" x14ac:dyDescent="0.15">
      <c r="A12791" s="6" t="s">
        <v>94</v>
      </c>
      <c r="C12791" s="6">
        <v>5</v>
      </c>
      <c r="E12791" s="31">
        <v>-76</v>
      </c>
      <c r="F12791" s="31"/>
      <c r="G12791" s="33"/>
      <c r="I12791" s="33"/>
      <c r="J12791" s="33"/>
      <c r="AB12791" s="35"/>
    </row>
    <row r="12792" spans="1:28" s="6" customFormat="1" x14ac:dyDescent="0.15">
      <c r="A12792" s="6" t="s">
        <v>94</v>
      </c>
      <c r="C12792" s="6">
        <v>5</v>
      </c>
      <c r="E12792" s="31">
        <v>-74</v>
      </c>
      <c r="F12792" s="31"/>
      <c r="G12792" s="33"/>
      <c r="I12792" s="33"/>
      <c r="J12792" s="33"/>
      <c r="AB12792" s="35"/>
    </row>
    <row r="12793" spans="1:28" s="6" customFormat="1" x14ac:dyDescent="0.15">
      <c r="A12793" s="6" t="s">
        <v>94</v>
      </c>
      <c r="C12793" s="6">
        <v>5</v>
      </c>
      <c r="E12793" s="31">
        <v>-74</v>
      </c>
      <c r="F12793" s="31"/>
      <c r="G12793" s="33"/>
      <c r="I12793" s="33"/>
      <c r="J12793" s="33"/>
      <c r="AB12793" s="35"/>
    </row>
    <row r="12794" spans="1:28" s="6" customFormat="1" x14ac:dyDescent="0.15">
      <c r="A12794" s="6" t="s">
        <v>94</v>
      </c>
      <c r="C12794" s="6">
        <v>5</v>
      </c>
      <c r="E12794" s="31">
        <v>-74</v>
      </c>
      <c r="F12794" s="31"/>
      <c r="G12794" s="33"/>
      <c r="I12794" s="33"/>
      <c r="J12794" s="33"/>
      <c r="AB12794" s="35"/>
    </row>
    <row r="12795" spans="1:28" s="6" customFormat="1" x14ac:dyDescent="0.15">
      <c r="A12795" s="6" t="s">
        <v>94</v>
      </c>
      <c r="C12795" s="6">
        <v>5</v>
      </c>
      <c r="E12795" s="31">
        <v>-74</v>
      </c>
      <c r="F12795" s="31"/>
      <c r="G12795" s="33"/>
      <c r="I12795" s="33"/>
      <c r="J12795" s="33"/>
      <c r="AB12795" s="35"/>
    </row>
    <row r="12796" spans="1:28" s="6" customFormat="1" x14ac:dyDescent="0.15">
      <c r="A12796" s="6" t="s">
        <v>94</v>
      </c>
      <c r="C12796" s="6">
        <v>5</v>
      </c>
      <c r="E12796" s="31">
        <v>-75</v>
      </c>
      <c r="F12796" s="31"/>
      <c r="G12796" s="33"/>
      <c r="I12796" s="33"/>
      <c r="J12796" s="33"/>
      <c r="AB12796" s="35"/>
    </row>
    <row r="12797" spans="1:28" s="6" customFormat="1" x14ac:dyDescent="0.15">
      <c r="A12797" s="6" t="s">
        <v>94</v>
      </c>
      <c r="C12797" s="6">
        <v>5</v>
      </c>
      <c r="E12797" s="31">
        <v>-75</v>
      </c>
      <c r="F12797" s="31"/>
      <c r="G12797" s="33"/>
      <c r="I12797" s="33"/>
      <c r="J12797" s="33"/>
      <c r="AB12797" s="35"/>
    </row>
    <row r="12798" spans="1:28" s="6" customFormat="1" x14ac:dyDescent="0.15">
      <c r="A12798" s="6" t="s">
        <v>94</v>
      </c>
      <c r="C12798" s="6">
        <v>5</v>
      </c>
      <c r="E12798" s="31">
        <v>-74</v>
      </c>
      <c r="F12798" s="31"/>
      <c r="G12798" s="33"/>
      <c r="I12798" s="33"/>
      <c r="J12798" s="33"/>
      <c r="AB12798" s="35"/>
    </row>
    <row r="12799" spans="1:28" s="6" customFormat="1" x14ac:dyDescent="0.15">
      <c r="A12799" s="6" t="s">
        <v>94</v>
      </c>
      <c r="C12799" s="6">
        <v>5</v>
      </c>
      <c r="E12799" s="31">
        <v>-74</v>
      </c>
      <c r="F12799" s="31"/>
      <c r="G12799" s="33"/>
      <c r="I12799" s="33"/>
      <c r="J12799" s="33"/>
      <c r="AB12799" s="35"/>
    </row>
    <row r="12800" spans="1:28" s="6" customFormat="1" x14ac:dyDescent="0.15">
      <c r="A12800" s="6" t="s">
        <v>94</v>
      </c>
      <c r="C12800" s="6">
        <v>5</v>
      </c>
      <c r="E12800" s="31">
        <v>-74</v>
      </c>
      <c r="F12800" s="31"/>
      <c r="G12800" s="33"/>
      <c r="I12800" s="33"/>
      <c r="J12800" s="33"/>
      <c r="AB12800" s="35"/>
    </row>
    <row r="12801" spans="1:28" s="6" customFormat="1" x14ac:dyDescent="0.15">
      <c r="A12801" s="6" t="s">
        <v>94</v>
      </c>
      <c r="C12801" s="6">
        <v>5</v>
      </c>
      <c r="E12801" s="31">
        <v>-74</v>
      </c>
      <c r="F12801" s="31"/>
      <c r="G12801" s="33"/>
      <c r="I12801" s="33"/>
      <c r="J12801" s="33"/>
      <c r="AB12801" s="35"/>
    </row>
    <row r="12802" spans="1:28" s="6" customFormat="1" x14ac:dyDescent="0.15">
      <c r="A12802" s="6" t="s">
        <v>94</v>
      </c>
      <c r="C12802" s="6">
        <v>5</v>
      </c>
      <c r="E12802" s="31">
        <v>-77</v>
      </c>
      <c r="F12802" s="31"/>
      <c r="G12802" s="33"/>
      <c r="I12802" s="33"/>
      <c r="J12802" s="33"/>
      <c r="AB12802" s="35"/>
    </row>
    <row r="12803" spans="1:28" s="6" customFormat="1" x14ac:dyDescent="0.15">
      <c r="A12803" s="6" t="s">
        <v>94</v>
      </c>
      <c r="C12803" s="6">
        <v>5</v>
      </c>
      <c r="E12803" s="31">
        <v>-77</v>
      </c>
      <c r="F12803" s="31"/>
      <c r="G12803" s="33"/>
      <c r="I12803" s="33"/>
      <c r="J12803" s="33"/>
      <c r="AB12803" s="35"/>
    </row>
    <row r="12804" spans="1:28" s="6" customFormat="1" x14ac:dyDescent="0.15">
      <c r="A12804" s="6" t="s">
        <v>94</v>
      </c>
      <c r="C12804" s="6">
        <v>5</v>
      </c>
      <c r="E12804" s="31">
        <v>-77</v>
      </c>
      <c r="F12804" s="31"/>
      <c r="G12804" s="33"/>
      <c r="I12804" s="33"/>
      <c r="J12804" s="33"/>
      <c r="AB12804" s="35"/>
    </row>
    <row r="12805" spans="1:28" s="6" customFormat="1" x14ac:dyDescent="0.15">
      <c r="A12805" s="6" t="s">
        <v>94</v>
      </c>
      <c r="C12805" s="6">
        <v>5</v>
      </c>
      <c r="E12805" s="31">
        <v>-76</v>
      </c>
      <c r="F12805" s="31"/>
      <c r="G12805" s="33"/>
      <c r="I12805" s="33"/>
      <c r="J12805" s="33"/>
      <c r="AB12805" s="35"/>
    </row>
    <row r="12806" spans="1:28" s="6" customFormat="1" x14ac:dyDescent="0.15">
      <c r="A12806" s="6" t="s">
        <v>94</v>
      </c>
      <c r="C12806" s="6">
        <v>5</v>
      </c>
      <c r="E12806" s="31">
        <v>-76</v>
      </c>
      <c r="F12806" s="31"/>
      <c r="G12806" s="33"/>
      <c r="I12806" s="33"/>
      <c r="J12806" s="33"/>
      <c r="AB12806" s="35"/>
    </row>
    <row r="12807" spans="1:28" s="6" customFormat="1" x14ac:dyDescent="0.15">
      <c r="A12807" s="6" t="s">
        <v>94</v>
      </c>
      <c r="C12807" s="6">
        <v>5</v>
      </c>
      <c r="E12807" s="31">
        <v>-76</v>
      </c>
      <c r="F12807" s="31"/>
      <c r="G12807" s="33"/>
      <c r="I12807" s="33"/>
      <c r="J12807" s="33"/>
      <c r="AB12807" s="35"/>
    </row>
    <row r="12808" spans="1:28" s="6" customFormat="1" x14ac:dyDescent="0.15">
      <c r="A12808" s="6" t="s">
        <v>94</v>
      </c>
      <c r="C12808" s="6">
        <v>5</v>
      </c>
      <c r="E12808" s="31">
        <v>-76</v>
      </c>
      <c r="F12808" s="31"/>
      <c r="G12808" s="33"/>
      <c r="I12808" s="33"/>
      <c r="J12808" s="33"/>
      <c r="AB12808" s="35"/>
    </row>
    <row r="12809" spans="1:28" s="6" customFormat="1" x14ac:dyDescent="0.15">
      <c r="A12809" s="6" t="s">
        <v>94</v>
      </c>
      <c r="C12809" s="6">
        <v>5</v>
      </c>
      <c r="E12809" s="31">
        <v>-79</v>
      </c>
      <c r="F12809" s="31"/>
      <c r="G12809" s="33"/>
      <c r="I12809" s="33"/>
      <c r="J12809" s="33"/>
      <c r="AB12809" s="35"/>
    </row>
    <row r="12810" spans="1:28" s="6" customFormat="1" x14ac:dyDescent="0.15">
      <c r="A12810" s="6" t="s">
        <v>94</v>
      </c>
      <c r="C12810" s="6">
        <v>5</v>
      </c>
      <c r="E12810" s="31">
        <v>-74</v>
      </c>
      <c r="F12810" s="31"/>
      <c r="G12810" s="33"/>
      <c r="I12810" s="33"/>
      <c r="J12810" s="33"/>
      <c r="AB12810" s="35"/>
    </row>
    <row r="12811" spans="1:28" s="6" customFormat="1" x14ac:dyDescent="0.15">
      <c r="A12811" s="6" t="s">
        <v>94</v>
      </c>
      <c r="C12811" s="6">
        <v>5</v>
      </c>
      <c r="E12811" s="31">
        <v>-74</v>
      </c>
      <c r="F12811" s="31"/>
      <c r="G12811" s="33"/>
      <c r="I12811" s="33"/>
      <c r="J12811" s="33"/>
      <c r="AB12811" s="35"/>
    </row>
    <row r="12812" spans="1:28" s="6" customFormat="1" x14ac:dyDescent="0.15">
      <c r="A12812" s="6" t="s">
        <v>94</v>
      </c>
      <c r="C12812" s="6">
        <v>5</v>
      </c>
      <c r="E12812" s="31">
        <v>-77</v>
      </c>
      <c r="F12812" s="31"/>
      <c r="G12812" s="33"/>
      <c r="I12812" s="33"/>
      <c r="J12812" s="33"/>
      <c r="AB12812" s="35"/>
    </row>
    <row r="12813" spans="1:28" s="6" customFormat="1" x14ac:dyDescent="0.15">
      <c r="A12813" s="6" t="s">
        <v>94</v>
      </c>
      <c r="C12813" s="6">
        <v>5</v>
      </c>
      <c r="E12813" s="31">
        <v>-74</v>
      </c>
      <c r="F12813" s="31"/>
      <c r="G12813" s="33"/>
      <c r="I12813" s="33"/>
      <c r="J12813" s="33"/>
      <c r="AB12813" s="35"/>
    </row>
    <row r="12814" spans="1:28" s="6" customFormat="1" x14ac:dyDescent="0.15">
      <c r="A12814" s="6" t="s">
        <v>94</v>
      </c>
      <c r="C12814" s="6">
        <v>5</v>
      </c>
      <c r="E12814" s="31">
        <v>-74</v>
      </c>
      <c r="F12814" s="31"/>
      <c r="G12814" s="33"/>
      <c r="I12814" s="33"/>
      <c r="J12814" s="33"/>
      <c r="AB12814" s="35"/>
    </row>
    <row r="12815" spans="1:28" s="6" customFormat="1" x14ac:dyDescent="0.15">
      <c r="A12815" s="6" t="s">
        <v>94</v>
      </c>
      <c r="C12815" s="6">
        <v>5</v>
      </c>
      <c r="E12815" s="31">
        <v>-77</v>
      </c>
      <c r="F12815" s="31"/>
      <c r="G12815" s="33"/>
      <c r="I12815" s="33"/>
      <c r="J12815" s="33"/>
      <c r="AB12815" s="35"/>
    </row>
    <row r="12816" spans="1:28" s="6" customFormat="1" x14ac:dyDescent="0.15">
      <c r="A12816" s="6" t="s">
        <v>94</v>
      </c>
      <c r="C12816" s="6">
        <v>5</v>
      </c>
      <c r="E12816" s="31">
        <v>-77</v>
      </c>
      <c r="F12816" s="31"/>
      <c r="G12816" s="33"/>
      <c r="I12816" s="33"/>
      <c r="J12816" s="33"/>
      <c r="AB12816" s="35"/>
    </row>
    <row r="12817" spans="1:28" s="6" customFormat="1" x14ac:dyDescent="0.15">
      <c r="A12817" s="6" t="s">
        <v>94</v>
      </c>
      <c r="C12817" s="6">
        <v>5</v>
      </c>
      <c r="E12817" s="31">
        <v>-77</v>
      </c>
      <c r="F12817" s="31"/>
      <c r="G12817" s="33"/>
      <c r="I12817" s="33"/>
      <c r="J12817" s="33"/>
      <c r="AB12817" s="35"/>
    </row>
    <row r="12818" spans="1:28" s="6" customFormat="1" x14ac:dyDescent="0.15">
      <c r="A12818" s="6" t="s">
        <v>94</v>
      </c>
      <c r="C12818" s="6">
        <v>5</v>
      </c>
      <c r="E12818" s="31">
        <v>-77</v>
      </c>
      <c r="F12818" s="31"/>
      <c r="G12818" s="33"/>
      <c r="I12818" s="33"/>
      <c r="J12818" s="33"/>
      <c r="AB12818" s="35"/>
    </row>
    <row r="12819" spans="1:28" s="6" customFormat="1" x14ac:dyDescent="0.15">
      <c r="A12819" s="6" t="s">
        <v>94</v>
      </c>
      <c r="C12819" s="6">
        <v>5</v>
      </c>
      <c r="E12819" s="31">
        <v>-77</v>
      </c>
      <c r="F12819" s="31"/>
      <c r="G12819" s="33"/>
      <c r="I12819" s="33"/>
      <c r="J12819" s="33"/>
      <c r="AB12819" s="35"/>
    </row>
    <row r="12820" spans="1:28" s="6" customFormat="1" x14ac:dyDescent="0.15">
      <c r="A12820" s="6" t="s">
        <v>94</v>
      </c>
      <c r="C12820" s="6">
        <v>5</v>
      </c>
      <c r="E12820" s="31">
        <v>-77</v>
      </c>
      <c r="F12820" s="31"/>
      <c r="G12820" s="33"/>
      <c r="I12820" s="33"/>
      <c r="J12820" s="33"/>
      <c r="AB12820" s="35"/>
    </row>
    <row r="12821" spans="1:28" s="6" customFormat="1" x14ac:dyDescent="0.15">
      <c r="A12821" s="6" t="s">
        <v>94</v>
      </c>
      <c r="C12821" s="6">
        <v>5</v>
      </c>
      <c r="E12821" s="31">
        <v>-74</v>
      </c>
      <c r="F12821" s="31"/>
      <c r="G12821" s="33"/>
      <c r="I12821" s="33"/>
      <c r="J12821" s="33"/>
      <c r="AB12821" s="35"/>
    </row>
    <row r="12822" spans="1:28" s="6" customFormat="1" x14ac:dyDescent="0.15">
      <c r="A12822" s="6" t="s">
        <v>94</v>
      </c>
      <c r="C12822" s="6">
        <v>5</v>
      </c>
      <c r="E12822" s="31">
        <v>-74</v>
      </c>
      <c r="F12822" s="31"/>
      <c r="G12822" s="33"/>
      <c r="I12822" s="33"/>
      <c r="J12822" s="33"/>
      <c r="AB12822" s="35"/>
    </row>
    <row r="12823" spans="1:28" s="6" customFormat="1" x14ac:dyDescent="0.15">
      <c r="A12823" s="6" t="s">
        <v>94</v>
      </c>
      <c r="C12823" s="6">
        <v>5</v>
      </c>
      <c r="E12823" s="31">
        <v>-91</v>
      </c>
      <c r="F12823" s="31"/>
      <c r="G12823" s="33"/>
      <c r="I12823" s="33"/>
      <c r="J12823" s="33"/>
      <c r="AB12823" s="35"/>
    </row>
    <row r="12824" spans="1:28" s="6" customFormat="1" x14ac:dyDescent="0.15">
      <c r="A12824" s="6" t="s">
        <v>94</v>
      </c>
      <c r="C12824" s="6">
        <v>5</v>
      </c>
      <c r="E12824" s="31">
        <v>-78</v>
      </c>
      <c r="F12824" s="31"/>
      <c r="G12824" s="33"/>
      <c r="I12824" s="33"/>
      <c r="J12824" s="33"/>
      <c r="AB12824" s="35"/>
    </row>
    <row r="12825" spans="1:28" s="6" customFormat="1" x14ac:dyDescent="0.15">
      <c r="A12825" s="6" t="s">
        <v>94</v>
      </c>
      <c r="C12825" s="6">
        <v>5</v>
      </c>
      <c r="E12825" s="31">
        <v>-78</v>
      </c>
      <c r="F12825" s="31"/>
      <c r="G12825" s="33"/>
      <c r="I12825" s="33"/>
      <c r="J12825" s="33"/>
      <c r="AB12825" s="35"/>
    </row>
    <row r="12826" spans="1:28" s="6" customFormat="1" x14ac:dyDescent="0.15">
      <c r="A12826" s="6" t="s">
        <v>94</v>
      </c>
      <c r="C12826" s="6">
        <v>5</v>
      </c>
      <c r="E12826" s="31">
        <v>-79</v>
      </c>
      <c r="F12826" s="31"/>
      <c r="G12826" s="33"/>
      <c r="I12826" s="33"/>
      <c r="J12826" s="33"/>
      <c r="AB12826" s="35"/>
    </row>
    <row r="12827" spans="1:28" s="6" customFormat="1" x14ac:dyDescent="0.15">
      <c r="A12827" s="6" t="s">
        <v>94</v>
      </c>
      <c r="C12827" s="6">
        <v>5</v>
      </c>
      <c r="E12827" s="31">
        <v>-78</v>
      </c>
      <c r="F12827" s="31"/>
      <c r="G12827" s="33"/>
      <c r="I12827" s="33"/>
      <c r="J12827" s="33"/>
      <c r="AB12827" s="35"/>
    </row>
    <row r="12828" spans="1:28" s="6" customFormat="1" x14ac:dyDescent="0.15">
      <c r="A12828" s="6" t="s">
        <v>94</v>
      </c>
      <c r="C12828" s="6">
        <v>5</v>
      </c>
      <c r="E12828" s="31">
        <v>-78</v>
      </c>
      <c r="F12828" s="31"/>
      <c r="G12828" s="33"/>
      <c r="I12828" s="33"/>
      <c r="J12828" s="33"/>
      <c r="AB12828" s="35"/>
    </row>
    <row r="12829" spans="1:28" s="6" customFormat="1" x14ac:dyDescent="0.15">
      <c r="A12829" s="6" t="s">
        <v>94</v>
      </c>
      <c r="C12829" s="6">
        <v>5</v>
      </c>
      <c r="E12829" s="31">
        <v>-78</v>
      </c>
      <c r="F12829" s="31"/>
      <c r="G12829" s="33"/>
      <c r="I12829" s="33"/>
      <c r="J12829" s="33"/>
      <c r="AB12829" s="35"/>
    </row>
    <row r="12830" spans="1:28" s="6" customFormat="1" x14ac:dyDescent="0.15">
      <c r="A12830" s="6" t="s">
        <v>94</v>
      </c>
      <c r="C12830" s="6">
        <v>5</v>
      </c>
      <c r="E12830" s="31">
        <v>-76</v>
      </c>
      <c r="F12830" s="31"/>
      <c r="G12830" s="33"/>
      <c r="I12830" s="33"/>
      <c r="J12830" s="33"/>
      <c r="AB12830" s="35"/>
    </row>
    <row r="12831" spans="1:28" s="6" customFormat="1" x14ac:dyDescent="0.15">
      <c r="A12831" s="6" t="s">
        <v>94</v>
      </c>
      <c r="C12831" s="6">
        <v>5</v>
      </c>
      <c r="E12831" s="31">
        <v>-76</v>
      </c>
      <c r="F12831" s="31"/>
      <c r="G12831" s="33"/>
      <c r="I12831" s="33"/>
      <c r="J12831" s="33"/>
      <c r="AB12831" s="35"/>
    </row>
    <row r="12832" spans="1:28" s="6" customFormat="1" x14ac:dyDescent="0.15">
      <c r="A12832" s="6" t="s">
        <v>94</v>
      </c>
      <c r="C12832" s="6">
        <v>5</v>
      </c>
      <c r="E12832" s="31">
        <v>-77</v>
      </c>
      <c r="F12832" s="31"/>
      <c r="G12832" s="33"/>
      <c r="I12832" s="33"/>
      <c r="J12832" s="33"/>
      <c r="AB12832" s="35"/>
    </row>
    <row r="12833" spans="1:28" s="6" customFormat="1" x14ac:dyDescent="0.15">
      <c r="A12833" s="6" t="s">
        <v>94</v>
      </c>
      <c r="C12833" s="6">
        <v>5</v>
      </c>
      <c r="E12833" s="31">
        <v>-77</v>
      </c>
      <c r="F12833" s="31"/>
      <c r="G12833" s="33"/>
      <c r="I12833" s="33"/>
      <c r="J12833" s="33"/>
      <c r="AB12833" s="35"/>
    </row>
    <row r="12834" spans="1:28" s="6" customFormat="1" x14ac:dyDescent="0.15">
      <c r="A12834" s="6" t="s">
        <v>94</v>
      </c>
      <c r="C12834" s="6">
        <v>5</v>
      </c>
      <c r="E12834" s="31">
        <v>-77</v>
      </c>
      <c r="F12834" s="31"/>
      <c r="G12834" s="33"/>
      <c r="I12834" s="33"/>
      <c r="J12834" s="33"/>
      <c r="AB12834" s="35"/>
    </row>
    <row r="12835" spans="1:28" s="6" customFormat="1" x14ac:dyDescent="0.15">
      <c r="A12835" s="6" t="s">
        <v>94</v>
      </c>
      <c r="C12835" s="6">
        <v>5</v>
      </c>
      <c r="E12835" s="31">
        <v>-77</v>
      </c>
      <c r="F12835" s="31"/>
      <c r="G12835" s="33"/>
      <c r="I12835" s="33"/>
      <c r="J12835" s="33"/>
      <c r="AB12835" s="35"/>
    </row>
    <row r="12836" spans="1:28" s="6" customFormat="1" x14ac:dyDescent="0.15">
      <c r="A12836" s="6" t="s">
        <v>94</v>
      </c>
      <c r="C12836" s="6">
        <v>5</v>
      </c>
      <c r="E12836" s="31">
        <v>-77</v>
      </c>
      <c r="F12836" s="31"/>
      <c r="G12836" s="33"/>
      <c r="I12836" s="33"/>
      <c r="J12836" s="33"/>
      <c r="AB12836" s="35"/>
    </row>
    <row r="12837" spans="1:28" s="6" customFormat="1" x14ac:dyDescent="0.15">
      <c r="A12837" s="6" t="s">
        <v>94</v>
      </c>
      <c r="C12837" s="6">
        <v>5</v>
      </c>
      <c r="E12837" s="31">
        <v>-77</v>
      </c>
      <c r="F12837" s="31"/>
      <c r="G12837" s="33"/>
      <c r="I12837" s="33"/>
      <c r="J12837" s="33"/>
      <c r="AB12837" s="35"/>
    </row>
    <row r="12838" spans="1:28" s="6" customFormat="1" x14ac:dyDescent="0.15">
      <c r="A12838" s="6" t="s">
        <v>94</v>
      </c>
      <c r="C12838" s="6">
        <v>5</v>
      </c>
      <c r="E12838" s="31">
        <v>-81</v>
      </c>
      <c r="F12838" s="31"/>
      <c r="G12838" s="33"/>
      <c r="I12838" s="33"/>
      <c r="J12838" s="33"/>
      <c r="AB12838" s="35"/>
    </row>
    <row r="12839" spans="1:28" s="6" customFormat="1" x14ac:dyDescent="0.15">
      <c r="A12839" s="6" t="s">
        <v>94</v>
      </c>
      <c r="C12839" s="6">
        <v>5</v>
      </c>
      <c r="E12839" s="31">
        <v>-81</v>
      </c>
      <c r="F12839" s="31"/>
      <c r="G12839" s="33"/>
      <c r="I12839" s="33"/>
      <c r="J12839" s="33"/>
      <c r="AB12839" s="35"/>
    </row>
    <row r="12840" spans="1:28" s="6" customFormat="1" x14ac:dyDescent="0.15">
      <c r="A12840" s="6" t="s">
        <v>94</v>
      </c>
      <c r="C12840" s="6">
        <v>5</v>
      </c>
      <c r="E12840" s="31">
        <v>-83</v>
      </c>
      <c r="F12840" s="31"/>
      <c r="G12840" s="33"/>
      <c r="I12840" s="33"/>
      <c r="J12840" s="33"/>
      <c r="AB12840" s="35"/>
    </row>
    <row r="12841" spans="1:28" s="6" customFormat="1" x14ac:dyDescent="0.15">
      <c r="A12841" s="6" t="s">
        <v>94</v>
      </c>
      <c r="C12841" s="6">
        <v>5</v>
      </c>
      <c r="E12841" s="31">
        <v>-82</v>
      </c>
      <c r="F12841" s="31"/>
      <c r="G12841" s="33"/>
      <c r="I12841" s="33"/>
      <c r="J12841" s="33"/>
      <c r="AB12841" s="35"/>
    </row>
    <row r="12842" spans="1:28" s="6" customFormat="1" x14ac:dyDescent="0.15">
      <c r="A12842" s="6" t="s">
        <v>94</v>
      </c>
      <c r="C12842" s="6">
        <v>5</v>
      </c>
      <c r="E12842" s="31">
        <v>-82</v>
      </c>
      <c r="F12842" s="31"/>
      <c r="G12842" s="33"/>
      <c r="I12842" s="33"/>
      <c r="J12842" s="33"/>
      <c r="AB12842" s="35"/>
    </row>
    <row r="12843" spans="1:28" s="6" customFormat="1" x14ac:dyDescent="0.15">
      <c r="A12843" s="6" t="s">
        <v>94</v>
      </c>
      <c r="C12843" s="6">
        <v>5</v>
      </c>
      <c r="E12843" s="31">
        <v>-82</v>
      </c>
      <c r="F12843" s="31"/>
      <c r="G12843" s="33"/>
      <c r="I12843" s="33"/>
      <c r="J12843" s="33"/>
      <c r="AB12843" s="35"/>
    </row>
    <row r="12844" spans="1:28" s="6" customFormat="1" x14ac:dyDescent="0.15">
      <c r="A12844" s="6" t="s">
        <v>94</v>
      </c>
      <c r="C12844" s="6">
        <v>5</v>
      </c>
      <c r="E12844" s="31">
        <v>-83</v>
      </c>
      <c r="F12844" s="31"/>
      <c r="G12844" s="33"/>
      <c r="I12844" s="33"/>
      <c r="J12844" s="33"/>
      <c r="AB12844" s="35"/>
    </row>
    <row r="12845" spans="1:28" s="6" customFormat="1" x14ac:dyDescent="0.15">
      <c r="A12845" s="6" t="s">
        <v>94</v>
      </c>
      <c r="C12845" s="6">
        <v>5</v>
      </c>
      <c r="E12845" s="31">
        <v>-83</v>
      </c>
      <c r="F12845" s="31"/>
      <c r="G12845" s="33"/>
      <c r="I12845" s="33"/>
      <c r="J12845" s="33"/>
      <c r="AB12845" s="35"/>
    </row>
    <row r="12846" spans="1:28" s="6" customFormat="1" x14ac:dyDescent="0.15">
      <c r="A12846" s="6" t="s">
        <v>94</v>
      </c>
      <c r="C12846" s="6">
        <v>5</v>
      </c>
      <c r="E12846" s="31">
        <v>-78</v>
      </c>
      <c r="F12846" s="31"/>
      <c r="G12846" s="33"/>
      <c r="I12846" s="33"/>
      <c r="J12846" s="33"/>
      <c r="AB12846" s="35"/>
    </row>
    <row r="12847" spans="1:28" s="6" customFormat="1" x14ac:dyDescent="0.15">
      <c r="A12847" s="6" t="s">
        <v>94</v>
      </c>
      <c r="C12847" s="6">
        <v>5</v>
      </c>
      <c r="E12847" s="31">
        <v>-81</v>
      </c>
      <c r="F12847" s="31"/>
      <c r="G12847" s="33"/>
      <c r="I12847" s="33"/>
      <c r="J12847" s="33"/>
      <c r="AB12847" s="35"/>
    </row>
    <row r="12848" spans="1:28" s="6" customFormat="1" x14ac:dyDescent="0.15">
      <c r="A12848" s="6" t="s">
        <v>94</v>
      </c>
      <c r="C12848" s="6">
        <v>5</v>
      </c>
      <c r="E12848" s="31">
        <v>-81</v>
      </c>
      <c r="F12848" s="31"/>
      <c r="G12848" s="33"/>
      <c r="I12848" s="33"/>
      <c r="J12848" s="33"/>
      <c r="AB12848" s="35"/>
    </row>
    <row r="12849" spans="1:28" s="6" customFormat="1" x14ac:dyDescent="0.15">
      <c r="A12849" s="6" t="s">
        <v>94</v>
      </c>
      <c r="C12849" s="6">
        <v>5</v>
      </c>
      <c r="E12849" s="31">
        <v>-78</v>
      </c>
      <c r="F12849" s="31"/>
      <c r="G12849" s="33"/>
      <c r="I12849" s="33"/>
      <c r="J12849" s="33"/>
      <c r="AB12849" s="35"/>
    </row>
    <row r="12850" spans="1:28" s="6" customFormat="1" x14ac:dyDescent="0.15">
      <c r="A12850" s="6" t="s">
        <v>94</v>
      </c>
      <c r="C12850" s="6">
        <v>5</v>
      </c>
      <c r="E12850" s="31">
        <v>-78</v>
      </c>
      <c r="F12850" s="31"/>
      <c r="G12850" s="33"/>
      <c r="I12850" s="33"/>
      <c r="J12850" s="33"/>
      <c r="AB12850" s="35"/>
    </row>
    <row r="12851" spans="1:28" s="6" customFormat="1" x14ac:dyDescent="0.15">
      <c r="A12851" s="6" t="s">
        <v>94</v>
      </c>
      <c r="C12851" s="6">
        <v>5</v>
      </c>
      <c r="E12851" s="31">
        <v>-78</v>
      </c>
      <c r="F12851" s="31"/>
      <c r="G12851" s="33"/>
      <c r="I12851" s="33"/>
      <c r="J12851" s="33"/>
      <c r="AB12851" s="35"/>
    </row>
    <row r="12852" spans="1:28" s="6" customFormat="1" x14ac:dyDescent="0.15">
      <c r="A12852" s="6" t="s">
        <v>94</v>
      </c>
      <c r="C12852" s="6">
        <v>5</v>
      </c>
      <c r="E12852" s="31">
        <v>-78</v>
      </c>
      <c r="F12852" s="31"/>
      <c r="G12852" s="33"/>
      <c r="I12852" s="33"/>
      <c r="J12852" s="33"/>
      <c r="AB12852" s="35"/>
    </row>
    <row r="12853" spans="1:28" s="6" customFormat="1" x14ac:dyDescent="0.15">
      <c r="A12853" s="6" t="s">
        <v>94</v>
      </c>
      <c r="C12853" s="6">
        <v>5</v>
      </c>
      <c r="E12853" s="31">
        <v>-78</v>
      </c>
      <c r="F12853" s="31"/>
      <c r="G12853" s="33"/>
      <c r="I12853" s="33"/>
      <c r="J12853" s="33"/>
      <c r="AB12853" s="35"/>
    </row>
    <row r="12854" spans="1:28" s="6" customFormat="1" x14ac:dyDescent="0.15">
      <c r="A12854" s="6" t="s">
        <v>94</v>
      </c>
      <c r="C12854" s="6">
        <v>5</v>
      </c>
      <c r="E12854" s="31">
        <v>-78</v>
      </c>
      <c r="F12854" s="31"/>
      <c r="G12854" s="33"/>
      <c r="I12854" s="33"/>
      <c r="J12854" s="33"/>
      <c r="AB12854" s="35"/>
    </row>
    <row r="12855" spans="1:28" s="6" customFormat="1" x14ac:dyDescent="0.15">
      <c r="A12855" s="6" t="s">
        <v>94</v>
      </c>
      <c r="C12855" s="6">
        <v>5</v>
      </c>
      <c r="E12855" s="31">
        <v>-76</v>
      </c>
      <c r="F12855" s="31"/>
      <c r="G12855" s="33"/>
      <c r="I12855" s="33"/>
      <c r="J12855" s="33"/>
      <c r="AB12855" s="35"/>
    </row>
    <row r="12856" spans="1:28" s="6" customFormat="1" x14ac:dyDescent="0.15">
      <c r="A12856" s="6" t="s">
        <v>94</v>
      </c>
      <c r="C12856" s="6">
        <v>5</v>
      </c>
      <c r="E12856" s="31">
        <v>-76</v>
      </c>
      <c r="F12856" s="31"/>
      <c r="G12856" s="33"/>
      <c r="I12856" s="33"/>
      <c r="J12856" s="33"/>
      <c r="AB12856" s="35"/>
    </row>
    <row r="12857" spans="1:28" s="6" customFormat="1" x14ac:dyDescent="0.15">
      <c r="A12857" s="6" t="s">
        <v>94</v>
      </c>
      <c r="C12857" s="6">
        <v>5</v>
      </c>
      <c r="E12857" s="31">
        <v>-70</v>
      </c>
      <c r="F12857" s="31"/>
      <c r="G12857" s="33"/>
      <c r="I12857" s="33"/>
      <c r="J12857" s="33"/>
      <c r="AB12857" s="35"/>
    </row>
    <row r="12858" spans="1:28" s="6" customFormat="1" x14ac:dyDescent="0.15">
      <c r="A12858" s="6" t="s">
        <v>94</v>
      </c>
      <c r="C12858" s="6">
        <v>5</v>
      </c>
      <c r="E12858" s="31">
        <v>-73</v>
      </c>
      <c r="F12858" s="31"/>
      <c r="G12858" s="33"/>
      <c r="I12858" s="33"/>
      <c r="J12858" s="33"/>
      <c r="AB12858" s="35"/>
    </row>
    <row r="12859" spans="1:28" s="6" customFormat="1" x14ac:dyDescent="0.15">
      <c r="A12859" s="6" t="s">
        <v>94</v>
      </c>
      <c r="C12859" s="6">
        <v>5</v>
      </c>
      <c r="E12859" s="31">
        <v>-73</v>
      </c>
      <c r="F12859" s="31"/>
      <c r="G12859" s="33"/>
      <c r="I12859" s="33"/>
      <c r="J12859" s="33"/>
      <c r="AB12859" s="35"/>
    </row>
    <row r="12860" spans="1:28" s="6" customFormat="1" x14ac:dyDescent="0.15">
      <c r="A12860" s="6" t="s">
        <v>94</v>
      </c>
      <c r="C12860" s="6">
        <v>5</v>
      </c>
      <c r="E12860" s="31">
        <v>-73</v>
      </c>
      <c r="F12860" s="31"/>
      <c r="G12860" s="33"/>
      <c r="I12860" s="33"/>
      <c r="J12860" s="33"/>
      <c r="AB12860" s="35"/>
    </row>
    <row r="12861" spans="1:28" s="6" customFormat="1" x14ac:dyDescent="0.15">
      <c r="A12861" s="6" t="s">
        <v>94</v>
      </c>
      <c r="C12861" s="6">
        <v>5</v>
      </c>
      <c r="E12861" s="31">
        <v>-73</v>
      </c>
      <c r="F12861" s="31"/>
      <c r="G12861" s="33"/>
      <c r="I12861" s="33"/>
      <c r="J12861" s="33"/>
      <c r="AB12861" s="35"/>
    </row>
    <row r="12862" spans="1:28" s="6" customFormat="1" x14ac:dyDescent="0.15">
      <c r="A12862" s="6" t="s">
        <v>94</v>
      </c>
      <c r="C12862" s="6">
        <v>5</v>
      </c>
      <c r="E12862" s="31">
        <v>-73</v>
      </c>
      <c r="F12862" s="31"/>
      <c r="G12862" s="33"/>
      <c r="I12862" s="33"/>
      <c r="J12862" s="33"/>
      <c r="AB12862" s="35"/>
    </row>
    <row r="12863" spans="1:28" s="6" customFormat="1" x14ac:dyDescent="0.15">
      <c r="A12863" s="6" t="s">
        <v>94</v>
      </c>
      <c r="C12863" s="6">
        <v>5</v>
      </c>
      <c r="E12863" s="31">
        <v>-77</v>
      </c>
      <c r="F12863" s="31"/>
      <c r="G12863" s="33"/>
      <c r="I12863" s="33"/>
      <c r="J12863" s="33"/>
      <c r="AB12863" s="35"/>
    </row>
    <row r="12864" spans="1:28" s="6" customFormat="1" x14ac:dyDescent="0.15">
      <c r="A12864" s="6" t="s">
        <v>94</v>
      </c>
      <c r="C12864" s="6">
        <v>5</v>
      </c>
      <c r="E12864" s="31">
        <v>-74</v>
      </c>
      <c r="F12864" s="31"/>
      <c r="G12864" s="33"/>
      <c r="I12864" s="33"/>
      <c r="J12864" s="33"/>
      <c r="AB12864" s="35"/>
    </row>
    <row r="12865" spans="1:28" s="6" customFormat="1" x14ac:dyDescent="0.15">
      <c r="A12865" s="6" t="s">
        <v>94</v>
      </c>
      <c r="C12865" s="6">
        <v>5</v>
      </c>
      <c r="E12865" s="31">
        <v>-74</v>
      </c>
      <c r="F12865" s="31"/>
      <c r="G12865" s="33"/>
      <c r="I12865" s="33"/>
      <c r="J12865" s="33"/>
      <c r="AB12865" s="35"/>
    </row>
    <row r="12866" spans="1:28" s="6" customFormat="1" x14ac:dyDescent="0.15">
      <c r="A12866" s="6" t="s">
        <v>94</v>
      </c>
      <c r="C12866" s="6">
        <v>5</v>
      </c>
      <c r="E12866" s="31">
        <v>-74</v>
      </c>
      <c r="F12866" s="31"/>
      <c r="G12866" s="33"/>
      <c r="I12866" s="33"/>
      <c r="J12866" s="33"/>
      <c r="AB12866" s="35"/>
    </row>
    <row r="12867" spans="1:28" s="6" customFormat="1" x14ac:dyDescent="0.15">
      <c r="A12867" s="6" t="s">
        <v>94</v>
      </c>
      <c r="C12867" s="6">
        <v>5</v>
      </c>
      <c r="E12867" s="31">
        <v>-74</v>
      </c>
      <c r="F12867" s="31"/>
      <c r="G12867" s="33"/>
      <c r="I12867" s="33"/>
      <c r="J12867" s="33"/>
      <c r="AB12867" s="35"/>
    </row>
    <row r="12868" spans="1:28" s="6" customFormat="1" x14ac:dyDescent="0.15">
      <c r="A12868" s="6" t="s">
        <v>94</v>
      </c>
      <c r="C12868" s="6">
        <v>5</v>
      </c>
      <c r="E12868" s="31">
        <v>-81</v>
      </c>
      <c r="F12868" s="31"/>
      <c r="G12868" s="33"/>
      <c r="I12868" s="33"/>
      <c r="J12868" s="33"/>
      <c r="AB12868" s="35"/>
    </row>
    <row r="12869" spans="1:28" s="6" customFormat="1" x14ac:dyDescent="0.15">
      <c r="A12869" s="6" t="s">
        <v>94</v>
      </c>
      <c r="C12869" s="6">
        <v>5</v>
      </c>
      <c r="E12869" s="31">
        <v>-81</v>
      </c>
      <c r="F12869" s="31"/>
      <c r="G12869" s="33"/>
      <c r="I12869" s="33"/>
      <c r="J12869" s="33"/>
      <c r="AB12869" s="35"/>
    </row>
    <row r="12870" spans="1:28" s="6" customFormat="1" x14ac:dyDescent="0.15">
      <c r="A12870" s="6" t="s">
        <v>94</v>
      </c>
      <c r="C12870" s="6">
        <v>5</v>
      </c>
      <c r="E12870" s="31">
        <v>-81</v>
      </c>
      <c r="F12870" s="31"/>
      <c r="G12870" s="33"/>
      <c r="I12870" s="33"/>
      <c r="J12870" s="33"/>
      <c r="AB12870" s="35"/>
    </row>
    <row r="12871" spans="1:28" s="6" customFormat="1" x14ac:dyDescent="0.15">
      <c r="A12871" s="6" t="s">
        <v>94</v>
      </c>
      <c r="C12871" s="6">
        <v>5</v>
      </c>
      <c r="E12871" s="31">
        <v>-81</v>
      </c>
      <c r="F12871" s="31"/>
      <c r="G12871" s="33"/>
      <c r="I12871" s="33"/>
      <c r="J12871" s="33"/>
      <c r="AB12871" s="35"/>
    </row>
    <row r="12872" spans="1:28" s="6" customFormat="1" x14ac:dyDescent="0.15">
      <c r="A12872" s="6" t="s">
        <v>94</v>
      </c>
      <c r="C12872" s="6">
        <v>5</v>
      </c>
      <c r="E12872" s="31">
        <v>-81</v>
      </c>
      <c r="F12872" s="31"/>
      <c r="G12872" s="33"/>
      <c r="I12872" s="33"/>
      <c r="J12872" s="33"/>
      <c r="AB12872" s="35"/>
    </row>
    <row r="12873" spans="1:28" s="6" customFormat="1" x14ac:dyDescent="0.15">
      <c r="A12873" s="6" t="s">
        <v>94</v>
      </c>
      <c r="C12873" s="6">
        <v>5</v>
      </c>
      <c r="E12873" s="31">
        <v>-81</v>
      </c>
      <c r="F12873" s="31"/>
      <c r="G12873" s="33"/>
      <c r="I12873" s="33"/>
      <c r="J12873" s="33"/>
      <c r="AB12873" s="35"/>
    </row>
    <row r="12874" spans="1:28" s="6" customFormat="1" x14ac:dyDescent="0.15">
      <c r="A12874" s="6" t="s">
        <v>94</v>
      </c>
      <c r="C12874" s="6">
        <v>5</v>
      </c>
      <c r="E12874" s="31">
        <v>-80</v>
      </c>
      <c r="F12874" s="31"/>
      <c r="G12874" s="33"/>
      <c r="I12874" s="33"/>
      <c r="J12874" s="33"/>
      <c r="AB12874" s="35"/>
    </row>
    <row r="12875" spans="1:28" s="6" customFormat="1" x14ac:dyDescent="0.15">
      <c r="A12875" s="6" t="s">
        <v>94</v>
      </c>
      <c r="C12875" s="6">
        <v>5</v>
      </c>
      <c r="E12875" s="31">
        <v>-78</v>
      </c>
      <c r="F12875" s="31"/>
      <c r="G12875" s="33"/>
      <c r="I12875" s="33"/>
      <c r="J12875" s="33"/>
      <c r="AB12875" s="35"/>
    </row>
    <row r="12876" spans="1:28" s="6" customFormat="1" x14ac:dyDescent="0.15">
      <c r="A12876" s="6" t="s">
        <v>94</v>
      </c>
      <c r="C12876" s="6">
        <v>5</v>
      </c>
      <c r="E12876" s="31">
        <v>-78</v>
      </c>
      <c r="F12876" s="31"/>
      <c r="G12876" s="33"/>
      <c r="I12876" s="33"/>
      <c r="J12876" s="33"/>
      <c r="AB12876" s="35"/>
    </row>
    <row r="12877" spans="1:28" s="6" customFormat="1" x14ac:dyDescent="0.15">
      <c r="A12877" s="6" t="s">
        <v>94</v>
      </c>
      <c r="C12877" s="6">
        <v>5</v>
      </c>
      <c r="E12877" s="31">
        <v>-78</v>
      </c>
      <c r="F12877" s="31"/>
      <c r="G12877" s="33"/>
      <c r="I12877" s="33"/>
      <c r="J12877" s="33"/>
      <c r="AB12877" s="35"/>
    </row>
    <row r="12878" spans="1:28" s="6" customFormat="1" x14ac:dyDescent="0.15">
      <c r="A12878" s="6" t="s">
        <v>94</v>
      </c>
      <c r="C12878" s="6">
        <v>5</v>
      </c>
      <c r="E12878" s="31">
        <v>-78</v>
      </c>
      <c r="F12878" s="31"/>
      <c r="G12878" s="33"/>
      <c r="I12878" s="33"/>
      <c r="J12878" s="33"/>
      <c r="AB12878" s="35"/>
    </row>
    <row r="12879" spans="1:28" s="6" customFormat="1" x14ac:dyDescent="0.15">
      <c r="A12879" s="6" t="s">
        <v>95</v>
      </c>
      <c r="C12879" s="6">
        <v>5</v>
      </c>
      <c r="E12879" s="31">
        <v>-83</v>
      </c>
      <c r="F12879" s="31"/>
      <c r="G12879" s="33"/>
      <c r="I12879" s="33"/>
      <c r="J12879" s="33"/>
      <c r="AB12879" s="35"/>
    </row>
    <row r="12880" spans="1:28" s="6" customFormat="1" x14ac:dyDescent="0.15">
      <c r="A12880" s="6" t="s">
        <v>95</v>
      </c>
      <c r="C12880" s="6">
        <v>5</v>
      </c>
      <c r="E12880" s="31">
        <v>-83</v>
      </c>
      <c r="F12880" s="31"/>
      <c r="G12880" s="33"/>
      <c r="I12880" s="33"/>
      <c r="J12880" s="33"/>
      <c r="AB12880" s="35"/>
    </row>
    <row r="12881" spans="1:28" s="6" customFormat="1" x14ac:dyDescent="0.15">
      <c r="A12881" s="6" t="s">
        <v>95</v>
      </c>
      <c r="C12881" s="6">
        <v>5</v>
      </c>
      <c r="E12881" s="31">
        <v>-83</v>
      </c>
      <c r="F12881" s="31"/>
      <c r="G12881" s="33"/>
      <c r="I12881" s="33"/>
      <c r="J12881" s="33"/>
      <c r="AB12881" s="35"/>
    </row>
    <row r="12882" spans="1:28" s="6" customFormat="1" x14ac:dyDescent="0.15">
      <c r="A12882" s="6" t="s">
        <v>95</v>
      </c>
      <c r="C12882" s="6">
        <v>5</v>
      </c>
      <c r="E12882" s="31">
        <v>-82</v>
      </c>
      <c r="F12882" s="31"/>
      <c r="G12882" s="33"/>
      <c r="I12882" s="33"/>
      <c r="J12882" s="33"/>
      <c r="AB12882" s="35"/>
    </row>
    <row r="12883" spans="1:28" s="6" customFormat="1" x14ac:dyDescent="0.15">
      <c r="A12883" s="6" t="s">
        <v>95</v>
      </c>
      <c r="C12883" s="6">
        <v>5</v>
      </c>
      <c r="E12883" s="31">
        <v>-82</v>
      </c>
      <c r="F12883" s="31"/>
      <c r="G12883" s="33"/>
      <c r="I12883" s="33"/>
      <c r="J12883" s="33"/>
      <c r="AB12883" s="35"/>
    </row>
    <row r="12884" spans="1:28" s="6" customFormat="1" x14ac:dyDescent="0.15">
      <c r="A12884" s="6" t="s">
        <v>95</v>
      </c>
      <c r="C12884" s="6">
        <v>5</v>
      </c>
      <c r="E12884" s="31">
        <v>-82</v>
      </c>
      <c r="F12884" s="31"/>
      <c r="G12884" s="33"/>
      <c r="I12884" s="33"/>
      <c r="J12884" s="33"/>
      <c r="AB12884" s="35"/>
    </row>
    <row r="12885" spans="1:28" s="6" customFormat="1" x14ac:dyDescent="0.15">
      <c r="A12885" s="6" t="s">
        <v>95</v>
      </c>
      <c r="C12885" s="6">
        <v>5</v>
      </c>
      <c r="E12885" s="31">
        <v>-82</v>
      </c>
      <c r="F12885" s="31"/>
      <c r="G12885" s="33"/>
      <c r="I12885" s="33"/>
      <c r="J12885" s="33"/>
      <c r="AB12885" s="35"/>
    </row>
    <row r="12886" spans="1:28" s="6" customFormat="1" x14ac:dyDescent="0.15">
      <c r="A12886" s="6" t="s">
        <v>95</v>
      </c>
      <c r="C12886" s="6">
        <v>5</v>
      </c>
      <c r="E12886" s="31">
        <v>-78</v>
      </c>
      <c r="F12886" s="31"/>
      <c r="G12886" s="33"/>
      <c r="I12886" s="33"/>
      <c r="J12886" s="33"/>
      <c r="AB12886" s="35"/>
    </row>
    <row r="12887" spans="1:28" s="6" customFormat="1" x14ac:dyDescent="0.15">
      <c r="A12887" s="6" t="s">
        <v>95</v>
      </c>
      <c r="C12887" s="6">
        <v>5</v>
      </c>
      <c r="E12887" s="31">
        <v>-79</v>
      </c>
      <c r="F12887" s="31"/>
      <c r="G12887" s="33"/>
      <c r="I12887" s="33"/>
      <c r="J12887" s="33"/>
      <c r="AB12887" s="35"/>
    </row>
    <row r="12888" spans="1:28" s="6" customFormat="1" x14ac:dyDescent="0.15">
      <c r="A12888" s="6" t="s">
        <v>95</v>
      </c>
      <c r="C12888" s="6">
        <v>5</v>
      </c>
      <c r="E12888" s="31">
        <v>-79</v>
      </c>
      <c r="F12888" s="31"/>
      <c r="G12888" s="33"/>
      <c r="I12888" s="33"/>
      <c r="J12888" s="33"/>
      <c r="AB12888" s="35"/>
    </row>
    <row r="12889" spans="1:28" s="6" customFormat="1" x14ac:dyDescent="0.15">
      <c r="A12889" s="6" t="s">
        <v>95</v>
      </c>
      <c r="C12889" s="6">
        <v>5</v>
      </c>
      <c r="E12889" s="31">
        <v>-78</v>
      </c>
      <c r="F12889" s="31"/>
      <c r="G12889" s="33"/>
      <c r="I12889" s="33"/>
      <c r="J12889" s="33"/>
      <c r="AB12889" s="35"/>
    </row>
    <row r="12890" spans="1:28" s="6" customFormat="1" x14ac:dyDescent="0.15">
      <c r="A12890" s="6" t="s">
        <v>95</v>
      </c>
      <c r="C12890" s="6">
        <v>5</v>
      </c>
      <c r="E12890" s="31">
        <v>-79</v>
      </c>
      <c r="F12890" s="31"/>
      <c r="G12890" s="33"/>
      <c r="I12890" s="33"/>
      <c r="J12890" s="33"/>
      <c r="AB12890" s="35"/>
    </row>
    <row r="12891" spans="1:28" s="6" customFormat="1" x14ac:dyDescent="0.15">
      <c r="A12891" s="6" t="s">
        <v>95</v>
      </c>
      <c r="C12891" s="6">
        <v>5</v>
      </c>
      <c r="E12891" s="31">
        <v>-79</v>
      </c>
      <c r="F12891" s="31"/>
      <c r="G12891" s="33"/>
      <c r="I12891" s="33"/>
      <c r="J12891" s="33"/>
      <c r="AB12891" s="35"/>
    </row>
    <row r="12892" spans="1:28" s="6" customFormat="1" x14ac:dyDescent="0.15">
      <c r="A12892" s="6" t="s">
        <v>95</v>
      </c>
      <c r="C12892" s="6">
        <v>5</v>
      </c>
      <c r="E12892" s="31">
        <v>-76</v>
      </c>
      <c r="F12892" s="31"/>
      <c r="G12892" s="33"/>
      <c r="I12892" s="33"/>
      <c r="J12892" s="33"/>
      <c r="AB12892" s="35"/>
    </row>
    <row r="12893" spans="1:28" s="6" customFormat="1" x14ac:dyDescent="0.15">
      <c r="A12893" s="6" t="s">
        <v>95</v>
      </c>
      <c r="C12893" s="6">
        <v>5</v>
      </c>
      <c r="E12893" s="31">
        <v>-77</v>
      </c>
      <c r="F12893" s="31"/>
      <c r="G12893" s="33"/>
      <c r="I12893" s="33"/>
      <c r="J12893" s="33"/>
      <c r="AB12893" s="35"/>
    </row>
    <row r="12894" spans="1:28" s="6" customFormat="1" x14ac:dyDescent="0.15">
      <c r="A12894" s="6" t="s">
        <v>95</v>
      </c>
      <c r="C12894" s="6">
        <v>5</v>
      </c>
      <c r="E12894" s="31">
        <v>-77</v>
      </c>
      <c r="F12894" s="31"/>
      <c r="G12894" s="33"/>
      <c r="I12894" s="33"/>
      <c r="J12894" s="33"/>
      <c r="AB12894" s="35"/>
    </row>
    <row r="12895" spans="1:28" s="6" customFormat="1" x14ac:dyDescent="0.15">
      <c r="A12895" s="6" t="s">
        <v>95</v>
      </c>
      <c r="C12895" s="6">
        <v>5</v>
      </c>
      <c r="E12895" s="31">
        <v>-77</v>
      </c>
      <c r="F12895" s="31"/>
      <c r="G12895" s="33"/>
      <c r="I12895" s="33"/>
      <c r="J12895" s="33"/>
      <c r="AB12895" s="35"/>
    </row>
    <row r="12896" spans="1:28" s="6" customFormat="1" x14ac:dyDescent="0.15">
      <c r="A12896" s="6" t="s">
        <v>95</v>
      </c>
      <c r="C12896" s="6">
        <v>5</v>
      </c>
      <c r="E12896" s="31">
        <v>-79</v>
      </c>
      <c r="F12896" s="31"/>
      <c r="G12896" s="33"/>
      <c r="I12896" s="33"/>
      <c r="J12896" s="33"/>
      <c r="AB12896" s="35"/>
    </row>
    <row r="12897" spans="1:28" s="6" customFormat="1" x14ac:dyDescent="0.15">
      <c r="A12897" s="6" t="s">
        <v>95</v>
      </c>
      <c r="C12897" s="6">
        <v>5</v>
      </c>
      <c r="E12897" s="31">
        <v>-79</v>
      </c>
      <c r="F12897" s="31"/>
      <c r="G12897" s="33"/>
      <c r="I12897" s="33"/>
      <c r="J12897" s="33"/>
      <c r="AB12897" s="35"/>
    </row>
    <row r="12898" spans="1:28" s="6" customFormat="1" x14ac:dyDescent="0.15">
      <c r="A12898" s="6" t="s">
        <v>95</v>
      </c>
      <c r="C12898" s="6">
        <v>5</v>
      </c>
      <c r="E12898" s="31">
        <v>-78</v>
      </c>
      <c r="F12898" s="31"/>
      <c r="G12898" s="33"/>
      <c r="I12898" s="33"/>
      <c r="J12898" s="33"/>
      <c r="AB12898" s="35"/>
    </row>
    <row r="12899" spans="1:28" s="6" customFormat="1" x14ac:dyDescent="0.15">
      <c r="A12899" s="6" t="s">
        <v>95</v>
      </c>
      <c r="C12899" s="6">
        <v>5</v>
      </c>
      <c r="E12899" s="31">
        <v>-78</v>
      </c>
      <c r="F12899" s="31"/>
      <c r="G12899" s="33"/>
      <c r="I12899" s="33"/>
      <c r="J12899" s="33"/>
      <c r="AB12899" s="35"/>
    </row>
    <row r="12900" spans="1:28" s="6" customFormat="1" x14ac:dyDescent="0.15">
      <c r="A12900" s="6" t="s">
        <v>95</v>
      </c>
      <c r="C12900" s="6">
        <v>5</v>
      </c>
      <c r="E12900" s="31">
        <v>-78</v>
      </c>
      <c r="F12900" s="31"/>
      <c r="G12900" s="33"/>
      <c r="I12900" s="33"/>
      <c r="J12900" s="33"/>
      <c r="AB12900" s="35"/>
    </row>
    <row r="12901" spans="1:28" s="6" customFormat="1" x14ac:dyDescent="0.15">
      <c r="A12901" s="6" t="s">
        <v>95</v>
      </c>
      <c r="C12901" s="6">
        <v>5</v>
      </c>
      <c r="E12901" s="31">
        <v>-79</v>
      </c>
      <c r="F12901" s="31"/>
      <c r="G12901" s="33"/>
      <c r="I12901" s="33"/>
      <c r="J12901" s="33"/>
      <c r="AB12901" s="35"/>
    </row>
    <row r="12902" spans="1:28" s="6" customFormat="1" x14ac:dyDescent="0.15">
      <c r="A12902" s="6" t="s">
        <v>95</v>
      </c>
      <c r="C12902" s="6">
        <v>5</v>
      </c>
      <c r="E12902" s="31">
        <v>-79</v>
      </c>
      <c r="F12902" s="31"/>
      <c r="G12902" s="33"/>
      <c r="I12902" s="33"/>
      <c r="J12902" s="33"/>
      <c r="AB12902" s="35"/>
    </row>
    <row r="12903" spans="1:28" s="6" customFormat="1" x14ac:dyDescent="0.15">
      <c r="A12903" s="6" t="s">
        <v>95</v>
      </c>
      <c r="C12903" s="6">
        <v>5</v>
      </c>
      <c r="E12903" s="31">
        <v>-79</v>
      </c>
      <c r="F12903" s="31"/>
      <c r="G12903" s="33"/>
      <c r="I12903" s="33"/>
      <c r="J12903" s="33"/>
      <c r="AB12903" s="35"/>
    </row>
    <row r="12904" spans="1:28" s="6" customFormat="1" x14ac:dyDescent="0.15">
      <c r="A12904" s="6" t="s">
        <v>95</v>
      </c>
      <c r="C12904" s="6">
        <v>5</v>
      </c>
      <c r="E12904" s="31">
        <v>-79</v>
      </c>
      <c r="F12904" s="31"/>
      <c r="G12904" s="33"/>
      <c r="I12904" s="33"/>
      <c r="J12904" s="33"/>
      <c r="AB12904" s="35"/>
    </row>
    <row r="12905" spans="1:28" s="6" customFormat="1" x14ac:dyDescent="0.15">
      <c r="A12905" s="6" t="s">
        <v>95</v>
      </c>
      <c r="C12905" s="6">
        <v>5</v>
      </c>
      <c r="E12905" s="31">
        <v>-79</v>
      </c>
      <c r="F12905" s="31"/>
      <c r="G12905" s="33"/>
      <c r="I12905" s="33"/>
      <c r="J12905" s="33"/>
      <c r="AB12905" s="35"/>
    </row>
    <row r="12906" spans="1:28" s="6" customFormat="1" x14ac:dyDescent="0.15">
      <c r="A12906" s="6" t="s">
        <v>95</v>
      </c>
      <c r="C12906" s="6">
        <v>5</v>
      </c>
      <c r="E12906" s="31">
        <v>-79</v>
      </c>
      <c r="F12906" s="31"/>
      <c r="G12906" s="33"/>
      <c r="I12906" s="33"/>
      <c r="J12906" s="33"/>
      <c r="AB12906" s="35"/>
    </row>
    <row r="12907" spans="1:28" s="6" customFormat="1" x14ac:dyDescent="0.15">
      <c r="A12907" s="6" t="s">
        <v>95</v>
      </c>
      <c r="C12907" s="6">
        <v>5</v>
      </c>
      <c r="E12907" s="31">
        <v>-79</v>
      </c>
      <c r="F12907" s="31"/>
      <c r="G12907" s="33"/>
      <c r="I12907" s="33"/>
      <c r="J12907" s="33"/>
      <c r="AB12907" s="35"/>
    </row>
    <row r="12908" spans="1:28" s="6" customFormat="1" x14ac:dyDescent="0.15">
      <c r="A12908" s="6" t="s">
        <v>95</v>
      </c>
      <c r="C12908" s="6">
        <v>5</v>
      </c>
      <c r="E12908" s="31">
        <v>-79</v>
      </c>
      <c r="F12908" s="31"/>
      <c r="G12908" s="33"/>
      <c r="I12908" s="33"/>
      <c r="J12908" s="33"/>
      <c r="AB12908" s="35"/>
    </row>
    <row r="12909" spans="1:28" s="6" customFormat="1" x14ac:dyDescent="0.15">
      <c r="A12909" s="6" t="s">
        <v>95</v>
      </c>
      <c r="C12909" s="6">
        <v>5</v>
      </c>
      <c r="E12909" s="31">
        <v>-76</v>
      </c>
      <c r="F12909" s="31"/>
      <c r="G12909" s="33"/>
      <c r="I12909" s="33"/>
      <c r="J12909" s="33"/>
      <c r="AB12909" s="35"/>
    </row>
    <row r="12910" spans="1:28" s="6" customFormat="1" x14ac:dyDescent="0.15">
      <c r="A12910" s="6" t="s">
        <v>95</v>
      </c>
      <c r="C12910" s="6">
        <v>5</v>
      </c>
      <c r="E12910" s="31">
        <v>-76</v>
      </c>
      <c r="F12910" s="31"/>
      <c r="G12910" s="33"/>
      <c r="I12910" s="33"/>
      <c r="J12910" s="33"/>
      <c r="AB12910" s="35"/>
    </row>
    <row r="12911" spans="1:28" s="6" customFormat="1" x14ac:dyDescent="0.15">
      <c r="A12911" s="6" t="s">
        <v>95</v>
      </c>
      <c r="C12911" s="6">
        <v>5</v>
      </c>
      <c r="E12911" s="31">
        <v>-76</v>
      </c>
      <c r="F12911" s="31"/>
      <c r="G12911" s="33"/>
      <c r="I12911" s="33"/>
      <c r="J12911" s="33"/>
      <c r="AB12911" s="35"/>
    </row>
    <row r="12912" spans="1:28" s="6" customFormat="1" x14ac:dyDescent="0.15">
      <c r="A12912" s="6" t="s">
        <v>95</v>
      </c>
      <c r="C12912" s="6">
        <v>5</v>
      </c>
      <c r="E12912" s="31">
        <v>-79</v>
      </c>
      <c r="F12912" s="31"/>
      <c r="G12912" s="33"/>
      <c r="I12912" s="33"/>
      <c r="J12912" s="33"/>
      <c r="AB12912" s="35"/>
    </row>
    <row r="12913" spans="1:28" s="6" customFormat="1" x14ac:dyDescent="0.15">
      <c r="A12913" s="6" t="s">
        <v>95</v>
      </c>
      <c r="C12913" s="6">
        <v>5</v>
      </c>
      <c r="E12913" s="31">
        <v>-79</v>
      </c>
      <c r="F12913" s="31"/>
      <c r="G12913" s="33"/>
      <c r="I12913" s="33"/>
      <c r="J12913" s="33"/>
      <c r="AB12913" s="35"/>
    </row>
    <row r="12914" spans="1:28" s="6" customFormat="1" x14ac:dyDescent="0.15">
      <c r="A12914" s="6" t="s">
        <v>95</v>
      </c>
      <c r="C12914" s="6">
        <v>5</v>
      </c>
      <c r="E12914" s="31">
        <v>-78</v>
      </c>
      <c r="F12914" s="31"/>
      <c r="G12914" s="33"/>
      <c r="I12914" s="33"/>
      <c r="J12914" s="33"/>
      <c r="AB12914" s="35"/>
    </row>
    <row r="12915" spans="1:28" s="6" customFormat="1" x14ac:dyDescent="0.15">
      <c r="A12915" s="6" t="s">
        <v>95</v>
      </c>
      <c r="C12915" s="6">
        <v>5</v>
      </c>
      <c r="E12915" s="31">
        <v>-81</v>
      </c>
      <c r="F12915" s="31"/>
      <c r="G12915" s="33"/>
      <c r="I12915" s="33"/>
      <c r="J12915" s="33"/>
      <c r="AB12915" s="35"/>
    </row>
    <row r="12916" spans="1:28" s="6" customFormat="1" x14ac:dyDescent="0.15">
      <c r="A12916" s="6" t="s">
        <v>95</v>
      </c>
      <c r="C12916" s="6">
        <v>5</v>
      </c>
      <c r="E12916" s="31">
        <v>-81</v>
      </c>
      <c r="F12916" s="31"/>
      <c r="G12916" s="33"/>
      <c r="I12916" s="33"/>
      <c r="J12916" s="33"/>
      <c r="AB12916" s="35"/>
    </row>
    <row r="12917" spans="1:28" s="6" customFormat="1" x14ac:dyDescent="0.15">
      <c r="A12917" s="6" t="s">
        <v>95</v>
      </c>
      <c r="C12917" s="6">
        <v>5</v>
      </c>
      <c r="E12917" s="31">
        <v>-81</v>
      </c>
      <c r="F12917" s="31"/>
      <c r="G12917" s="33"/>
      <c r="I12917" s="33"/>
      <c r="J12917" s="33"/>
      <c r="AB12917" s="35"/>
    </row>
    <row r="12918" spans="1:28" s="6" customFormat="1" x14ac:dyDescent="0.15">
      <c r="A12918" s="6" t="s">
        <v>95</v>
      </c>
      <c r="C12918" s="6">
        <v>5</v>
      </c>
      <c r="E12918" s="31">
        <v>-81</v>
      </c>
      <c r="F12918" s="31"/>
      <c r="G12918" s="33"/>
      <c r="I12918" s="33"/>
      <c r="J12918" s="33"/>
      <c r="AB12918" s="35"/>
    </row>
    <row r="12919" spans="1:28" s="6" customFormat="1" x14ac:dyDescent="0.15">
      <c r="A12919" s="6" t="s">
        <v>95</v>
      </c>
      <c r="C12919" s="6">
        <v>5</v>
      </c>
      <c r="E12919" s="31">
        <v>-81</v>
      </c>
      <c r="F12919" s="31"/>
      <c r="G12919" s="33"/>
      <c r="I12919" s="33"/>
      <c r="J12919" s="33"/>
      <c r="AB12919" s="35"/>
    </row>
    <row r="12920" spans="1:28" s="6" customFormat="1" x14ac:dyDescent="0.15">
      <c r="A12920" s="6" t="s">
        <v>95</v>
      </c>
      <c r="C12920" s="6">
        <v>5</v>
      </c>
      <c r="E12920" s="31">
        <v>-81</v>
      </c>
      <c r="F12920" s="31"/>
      <c r="G12920" s="33"/>
      <c r="I12920" s="33"/>
      <c r="J12920" s="33"/>
      <c r="AB12920" s="35"/>
    </row>
    <row r="12921" spans="1:28" s="6" customFormat="1" x14ac:dyDescent="0.15">
      <c r="A12921" s="6" t="s">
        <v>95</v>
      </c>
      <c r="C12921" s="6">
        <v>5</v>
      </c>
      <c r="E12921" s="31">
        <v>-81</v>
      </c>
      <c r="F12921" s="31"/>
      <c r="G12921" s="33"/>
      <c r="I12921" s="33"/>
      <c r="J12921" s="33"/>
      <c r="AB12921" s="35"/>
    </row>
    <row r="12922" spans="1:28" s="6" customFormat="1" x14ac:dyDescent="0.15">
      <c r="A12922" s="6" t="s">
        <v>95</v>
      </c>
      <c r="C12922" s="6">
        <v>5</v>
      </c>
      <c r="E12922" s="31">
        <v>-81</v>
      </c>
      <c r="F12922" s="31"/>
      <c r="G12922" s="33"/>
      <c r="I12922" s="33"/>
      <c r="J12922" s="33"/>
      <c r="AB12922" s="35"/>
    </row>
    <row r="12923" spans="1:28" s="6" customFormat="1" x14ac:dyDescent="0.15">
      <c r="A12923" s="6" t="s">
        <v>95</v>
      </c>
      <c r="C12923" s="6">
        <v>5</v>
      </c>
      <c r="E12923" s="31">
        <v>-81</v>
      </c>
      <c r="F12923" s="31"/>
      <c r="G12923" s="33"/>
      <c r="I12923" s="33"/>
      <c r="J12923" s="33"/>
      <c r="AB12923" s="35"/>
    </row>
    <row r="12924" spans="1:28" s="6" customFormat="1" x14ac:dyDescent="0.15">
      <c r="A12924" s="6" t="s">
        <v>95</v>
      </c>
      <c r="C12924" s="6">
        <v>5</v>
      </c>
      <c r="E12924" s="31">
        <v>-81</v>
      </c>
      <c r="F12924" s="31"/>
      <c r="G12924" s="33"/>
      <c r="I12924" s="33"/>
      <c r="J12924" s="33"/>
      <c r="AB12924" s="35"/>
    </row>
    <row r="12925" spans="1:28" s="6" customFormat="1" x14ac:dyDescent="0.15">
      <c r="A12925" s="6" t="s">
        <v>95</v>
      </c>
      <c r="C12925" s="6">
        <v>5</v>
      </c>
      <c r="E12925" s="31">
        <v>-81</v>
      </c>
      <c r="F12925" s="31"/>
      <c r="G12925" s="33"/>
      <c r="I12925" s="33"/>
      <c r="J12925" s="33"/>
      <c r="AB12925" s="35"/>
    </row>
    <row r="12926" spans="1:28" s="6" customFormat="1" x14ac:dyDescent="0.15">
      <c r="A12926" s="6" t="s">
        <v>95</v>
      </c>
      <c r="C12926" s="6">
        <v>5</v>
      </c>
      <c r="E12926" s="31">
        <v>-81</v>
      </c>
      <c r="F12926" s="31"/>
      <c r="G12926" s="33"/>
      <c r="I12926" s="33"/>
      <c r="J12926" s="33"/>
      <c r="AB12926" s="35"/>
    </row>
    <row r="12927" spans="1:28" s="6" customFormat="1" x14ac:dyDescent="0.15">
      <c r="A12927" s="6" t="s">
        <v>95</v>
      </c>
      <c r="C12927" s="6">
        <v>5</v>
      </c>
      <c r="E12927" s="31">
        <v>-81</v>
      </c>
      <c r="F12927" s="31"/>
      <c r="G12927" s="33"/>
      <c r="I12927" s="33"/>
      <c r="J12927" s="33"/>
      <c r="AB12927" s="35"/>
    </row>
    <row r="12928" spans="1:28" s="6" customFormat="1" x14ac:dyDescent="0.15">
      <c r="A12928" s="6" t="s">
        <v>95</v>
      </c>
      <c r="C12928" s="6">
        <v>5</v>
      </c>
      <c r="E12928" s="31">
        <v>-85</v>
      </c>
      <c r="F12928" s="31"/>
      <c r="G12928" s="33"/>
      <c r="I12928" s="33"/>
      <c r="J12928" s="33"/>
      <c r="AB12928" s="35"/>
    </row>
    <row r="12929" spans="1:28" s="6" customFormat="1" x14ac:dyDescent="0.15">
      <c r="A12929" s="6" t="s">
        <v>95</v>
      </c>
      <c r="C12929" s="6">
        <v>5</v>
      </c>
      <c r="E12929" s="31">
        <v>-85</v>
      </c>
      <c r="F12929" s="31"/>
      <c r="G12929" s="33"/>
      <c r="I12929" s="33"/>
      <c r="J12929" s="33"/>
      <c r="AB12929" s="35"/>
    </row>
    <row r="12930" spans="1:28" s="6" customFormat="1" x14ac:dyDescent="0.15">
      <c r="A12930" s="6" t="s">
        <v>95</v>
      </c>
      <c r="C12930" s="6">
        <v>5</v>
      </c>
      <c r="E12930" s="31">
        <v>-85</v>
      </c>
      <c r="F12930" s="31"/>
      <c r="G12930" s="33"/>
      <c r="I12930" s="33"/>
      <c r="J12930" s="33"/>
      <c r="AB12930" s="35"/>
    </row>
    <row r="12931" spans="1:28" s="6" customFormat="1" x14ac:dyDescent="0.15">
      <c r="A12931" s="6" t="s">
        <v>95</v>
      </c>
      <c r="C12931" s="6">
        <v>5</v>
      </c>
      <c r="E12931" s="31">
        <v>-85</v>
      </c>
      <c r="F12931" s="31"/>
      <c r="G12931" s="33"/>
      <c r="I12931" s="33"/>
      <c r="J12931" s="33"/>
      <c r="AB12931" s="35"/>
    </row>
    <row r="12932" spans="1:28" s="6" customFormat="1" x14ac:dyDescent="0.15">
      <c r="A12932" s="6" t="s">
        <v>95</v>
      </c>
      <c r="C12932" s="6">
        <v>5</v>
      </c>
      <c r="E12932" s="31">
        <v>-85</v>
      </c>
      <c r="F12932" s="31"/>
      <c r="G12932" s="33"/>
      <c r="I12932" s="33"/>
      <c r="J12932" s="33"/>
      <c r="AB12932" s="35"/>
    </row>
    <row r="12933" spans="1:28" s="6" customFormat="1" x14ac:dyDescent="0.15">
      <c r="A12933" s="6" t="s">
        <v>95</v>
      </c>
      <c r="C12933" s="6">
        <v>5</v>
      </c>
      <c r="E12933" s="31">
        <v>-82</v>
      </c>
      <c r="F12933" s="31"/>
      <c r="G12933" s="33"/>
      <c r="I12933" s="33"/>
      <c r="J12933" s="33"/>
      <c r="AB12933" s="35"/>
    </row>
    <row r="12934" spans="1:28" s="6" customFormat="1" x14ac:dyDescent="0.15">
      <c r="A12934" s="6" t="s">
        <v>95</v>
      </c>
      <c r="C12934" s="6">
        <v>5</v>
      </c>
      <c r="E12934" s="31">
        <v>-78</v>
      </c>
      <c r="F12934" s="31"/>
      <c r="G12934" s="33"/>
      <c r="I12934" s="33"/>
      <c r="J12934" s="33"/>
      <c r="AB12934" s="35"/>
    </row>
    <row r="12935" spans="1:28" s="6" customFormat="1" x14ac:dyDescent="0.15">
      <c r="A12935" s="6" t="s">
        <v>95</v>
      </c>
      <c r="C12935" s="6">
        <v>5</v>
      </c>
      <c r="E12935" s="31">
        <v>-78</v>
      </c>
      <c r="F12935" s="31"/>
      <c r="G12935" s="33"/>
      <c r="I12935" s="33"/>
      <c r="J12935" s="33"/>
      <c r="AB12935" s="35"/>
    </row>
    <row r="12936" spans="1:28" s="6" customFormat="1" x14ac:dyDescent="0.15">
      <c r="A12936" s="6" t="s">
        <v>95</v>
      </c>
      <c r="C12936" s="6">
        <v>5</v>
      </c>
      <c r="E12936" s="31">
        <v>-78</v>
      </c>
      <c r="F12936" s="31"/>
      <c r="G12936" s="33"/>
      <c r="I12936" s="33"/>
      <c r="J12936" s="33"/>
      <c r="AB12936" s="35"/>
    </row>
    <row r="12937" spans="1:28" s="6" customFormat="1" x14ac:dyDescent="0.15">
      <c r="A12937" s="6" t="s">
        <v>95</v>
      </c>
      <c r="C12937" s="6">
        <v>5</v>
      </c>
      <c r="E12937" s="31">
        <v>-78</v>
      </c>
      <c r="F12937" s="31"/>
      <c r="G12937" s="33"/>
      <c r="I12937" s="33"/>
      <c r="J12937" s="33"/>
      <c r="AB12937" s="35"/>
    </row>
    <row r="12938" spans="1:28" s="6" customFormat="1" x14ac:dyDescent="0.15">
      <c r="A12938" s="6" t="s">
        <v>95</v>
      </c>
      <c r="C12938" s="6">
        <v>5</v>
      </c>
      <c r="E12938" s="31">
        <v>-78</v>
      </c>
      <c r="F12938" s="31"/>
      <c r="G12938" s="33"/>
      <c r="I12938" s="33"/>
      <c r="J12938" s="33"/>
      <c r="AB12938" s="35"/>
    </row>
    <row r="12939" spans="1:28" s="6" customFormat="1" x14ac:dyDescent="0.15">
      <c r="A12939" s="6" t="s">
        <v>95</v>
      </c>
      <c r="C12939" s="6">
        <v>5</v>
      </c>
      <c r="E12939" s="31">
        <v>-79</v>
      </c>
      <c r="F12939" s="31"/>
      <c r="G12939" s="33"/>
      <c r="I12939" s="33"/>
      <c r="J12939" s="33"/>
      <c r="AB12939" s="35"/>
    </row>
    <row r="12940" spans="1:28" s="6" customFormat="1" x14ac:dyDescent="0.15">
      <c r="A12940" s="6" t="s">
        <v>95</v>
      </c>
      <c r="C12940" s="6">
        <v>5</v>
      </c>
      <c r="E12940" s="31">
        <v>-78</v>
      </c>
      <c r="F12940" s="31"/>
      <c r="G12940" s="33"/>
      <c r="I12940" s="33"/>
      <c r="J12940" s="33"/>
      <c r="AB12940" s="35"/>
    </row>
    <row r="12941" spans="1:28" s="6" customFormat="1" x14ac:dyDescent="0.15">
      <c r="A12941" s="6" t="s">
        <v>95</v>
      </c>
      <c r="C12941" s="6">
        <v>5</v>
      </c>
      <c r="E12941" s="31">
        <v>-78</v>
      </c>
      <c r="F12941" s="31"/>
      <c r="G12941" s="33"/>
      <c r="I12941" s="33"/>
      <c r="J12941" s="33"/>
      <c r="AB12941" s="35"/>
    </row>
    <row r="12942" spans="1:28" s="6" customFormat="1" x14ac:dyDescent="0.15">
      <c r="A12942" s="6" t="s">
        <v>95</v>
      </c>
      <c r="C12942" s="6">
        <v>5</v>
      </c>
      <c r="E12942" s="31">
        <v>-78</v>
      </c>
      <c r="F12942" s="31"/>
      <c r="G12942" s="33"/>
      <c r="I12942" s="33"/>
      <c r="J12942" s="33"/>
      <c r="AB12942" s="35"/>
    </row>
    <row r="12943" spans="1:28" s="6" customFormat="1" x14ac:dyDescent="0.15">
      <c r="A12943" s="6" t="s">
        <v>95</v>
      </c>
      <c r="C12943" s="6">
        <v>5</v>
      </c>
      <c r="E12943" s="31">
        <v>-78</v>
      </c>
      <c r="F12943" s="31"/>
      <c r="G12943" s="33"/>
      <c r="I12943" s="33"/>
      <c r="J12943" s="33"/>
      <c r="AB12943" s="35"/>
    </row>
    <row r="12944" spans="1:28" s="6" customFormat="1" x14ac:dyDescent="0.15">
      <c r="A12944" s="6" t="s">
        <v>95</v>
      </c>
      <c r="C12944" s="6">
        <v>5</v>
      </c>
      <c r="E12944" s="31">
        <v>-78</v>
      </c>
      <c r="F12944" s="31"/>
      <c r="G12944" s="33"/>
      <c r="I12944" s="33"/>
      <c r="J12944" s="33"/>
      <c r="AB12944" s="35"/>
    </row>
    <row r="12945" spans="1:28" s="6" customFormat="1" x14ac:dyDescent="0.15">
      <c r="A12945" s="6" t="s">
        <v>95</v>
      </c>
      <c r="C12945" s="6">
        <v>5</v>
      </c>
      <c r="E12945" s="31">
        <v>-78</v>
      </c>
      <c r="F12945" s="31"/>
      <c r="G12945" s="33"/>
      <c r="I12945" s="33"/>
      <c r="J12945" s="33"/>
      <c r="AB12945" s="35"/>
    </row>
    <row r="12946" spans="1:28" s="6" customFormat="1" x14ac:dyDescent="0.15">
      <c r="A12946" s="6" t="s">
        <v>95</v>
      </c>
      <c r="C12946" s="6">
        <v>5</v>
      </c>
      <c r="E12946" s="31">
        <v>-76</v>
      </c>
      <c r="F12946" s="31"/>
      <c r="G12946" s="33"/>
      <c r="I12946" s="33"/>
      <c r="J12946" s="33"/>
      <c r="AB12946" s="35"/>
    </row>
    <row r="12947" spans="1:28" s="6" customFormat="1" x14ac:dyDescent="0.15">
      <c r="A12947" s="6" t="s">
        <v>95</v>
      </c>
      <c r="C12947" s="6">
        <v>5</v>
      </c>
      <c r="E12947" s="31">
        <v>-76</v>
      </c>
      <c r="F12947" s="31"/>
      <c r="G12947" s="33"/>
      <c r="I12947" s="33"/>
      <c r="J12947" s="33"/>
      <c r="AB12947" s="35"/>
    </row>
    <row r="12948" spans="1:28" s="6" customFormat="1" x14ac:dyDescent="0.15">
      <c r="A12948" s="6" t="s">
        <v>95</v>
      </c>
      <c r="C12948" s="6">
        <v>5</v>
      </c>
      <c r="E12948" s="31">
        <v>-74</v>
      </c>
      <c r="F12948" s="31"/>
      <c r="G12948" s="33"/>
      <c r="I12948" s="33"/>
      <c r="J12948" s="33"/>
      <c r="AB12948" s="35"/>
    </row>
    <row r="12949" spans="1:28" s="6" customFormat="1" x14ac:dyDescent="0.15">
      <c r="A12949" s="6" t="s">
        <v>95</v>
      </c>
      <c r="C12949" s="6">
        <v>5</v>
      </c>
      <c r="E12949" s="31">
        <v>-93</v>
      </c>
      <c r="F12949" s="31"/>
      <c r="G12949" s="33"/>
      <c r="I12949" s="33"/>
      <c r="J12949" s="33"/>
      <c r="AB12949" s="35"/>
    </row>
    <row r="12950" spans="1:28" s="6" customFormat="1" x14ac:dyDescent="0.15">
      <c r="A12950" s="6" t="s">
        <v>95</v>
      </c>
      <c r="C12950" s="6">
        <v>5</v>
      </c>
      <c r="E12950" s="31">
        <v>-93</v>
      </c>
      <c r="F12950" s="31"/>
      <c r="G12950" s="33"/>
      <c r="I12950" s="33"/>
      <c r="J12950" s="33"/>
      <c r="AB12950" s="35"/>
    </row>
    <row r="12951" spans="1:28" s="6" customFormat="1" x14ac:dyDescent="0.15">
      <c r="A12951" s="6" t="s">
        <v>95</v>
      </c>
      <c r="C12951" s="6">
        <v>5</v>
      </c>
      <c r="E12951" s="31">
        <v>-93</v>
      </c>
      <c r="F12951" s="31"/>
      <c r="G12951" s="33"/>
      <c r="I12951" s="33"/>
      <c r="J12951" s="33"/>
      <c r="AB12951" s="35"/>
    </row>
    <row r="12952" spans="1:28" s="6" customFormat="1" x14ac:dyDescent="0.15">
      <c r="A12952" s="6" t="s">
        <v>95</v>
      </c>
      <c r="C12952" s="6">
        <v>5</v>
      </c>
      <c r="E12952" s="31">
        <v>-93</v>
      </c>
      <c r="F12952" s="31"/>
      <c r="G12952" s="33"/>
      <c r="I12952" s="33"/>
      <c r="J12952" s="33"/>
      <c r="AB12952" s="35"/>
    </row>
    <row r="12953" spans="1:28" s="6" customFormat="1" x14ac:dyDescent="0.15">
      <c r="A12953" s="6" t="s">
        <v>95</v>
      </c>
      <c r="C12953" s="6">
        <v>5</v>
      </c>
      <c r="E12953" s="31">
        <v>-93</v>
      </c>
      <c r="F12953" s="31"/>
      <c r="G12953" s="33"/>
      <c r="I12953" s="33"/>
      <c r="J12953" s="33"/>
      <c r="AB12953" s="35"/>
    </row>
    <row r="12954" spans="1:28" s="6" customFormat="1" x14ac:dyDescent="0.15">
      <c r="A12954" s="6" t="s">
        <v>95</v>
      </c>
      <c r="C12954" s="6">
        <v>5</v>
      </c>
      <c r="E12954" s="31">
        <v>-80</v>
      </c>
      <c r="F12954" s="31"/>
      <c r="G12954" s="33"/>
      <c r="I12954" s="33"/>
      <c r="J12954" s="33"/>
      <c r="AB12954" s="35"/>
    </row>
    <row r="12955" spans="1:28" s="6" customFormat="1" x14ac:dyDescent="0.15">
      <c r="A12955" s="6" t="s">
        <v>95</v>
      </c>
      <c r="C12955" s="6">
        <v>5</v>
      </c>
      <c r="E12955" s="31">
        <v>-78</v>
      </c>
      <c r="F12955" s="31"/>
      <c r="G12955" s="33"/>
      <c r="I12955" s="33"/>
      <c r="J12955" s="33"/>
      <c r="AB12955" s="35"/>
    </row>
    <row r="12956" spans="1:28" s="6" customFormat="1" x14ac:dyDescent="0.15">
      <c r="A12956" s="6" t="s">
        <v>95</v>
      </c>
      <c r="C12956" s="6">
        <v>5</v>
      </c>
      <c r="E12956" s="31">
        <v>-78</v>
      </c>
      <c r="F12956" s="31"/>
      <c r="G12956" s="33"/>
      <c r="I12956" s="33"/>
      <c r="J12956" s="33"/>
      <c r="AB12956" s="35"/>
    </row>
    <row r="12957" spans="1:28" s="6" customFormat="1" x14ac:dyDescent="0.15">
      <c r="A12957" s="6" t="s">
        <v>95</v>
      </c>
      <c r="C12957" s="6">
        <v>5</v>
      </c>
      <c r="E12957" s="31">
        <v>-78</v>
      </c>
      <c r="F12957" s="31"/>
      <c r="G12957" s="33"/>
      <c r="I12957" s="33"/>
      <c r="J12957" s="33"/>
      <c r="AB12957" s="35"/>
    </row>
    <row r="12958" spans="1:28" s="6" customFormat="1" x14ac:dyDescent="0.15">
      <c r="A12958" s="6" t="s">
        <v>95</v>
      </c>
      <c r="C12958" s="6">
        <v>5</v>
      </c>
      <c r="E12958" s="31">
        <v>-78</v>
      </c>
      <c r="F12958" s="31"/>
      <c r="G12958" s="33"/>
      <c r="I12958" s="33"/>
      <c r="J12958" s="33"/>
      <c r="AB12958" s="35"/>
    </row>
    <row r="12959" spans="1:28" s="6" customFormat="1" x14ac:dyDescent="0.15">
      <c r="A12959" s="6" t="s">
        <v>95</v>
      </c>
      <c r="C12959" s="6">
        <v>5</v>
      </c>
      <c r="E12959" s="31">
        <v>-78</v>
      </c>
      <c r="F12959" s="31"/>
      <c r="G12959" s="33"/>
      <c r="I12959" s="33"/>
      <c r="J12959" s="33"/>
      <c r="AB12959" s="35"/>
    </row>
    <row r="12960" spans="1:28" s="6" customFormat="1" x14ac:dyDescent="0.15">
      <c r="A12960" s="6" t="s">
        <v>95</v>
      </c>
      <c r="C12960" s="6">
        <v>5</v>
      </c>
      <c r="E12960" s="31">
        <v>-78</v>
      </c>
      <c r="F12960" s="31"/>
      <c r="G12960" s="33"/>
      <c r="I12960" s="33"/>
      <c r="J12960" s="33"/>
      <c r="AB12960" s="35"/>
    </row>
    <row r="12961" spans="1:28" s="6" customFormat="1" x14ac:dyDescent="0.15">
      <c r="A12961" s="6" t="s">
        <v>95</v>
      </c>
      <c r="C12961" s="6">
        <v>5</v>
      </c>
      <c r="E12961" s="31">
        <v>-78</v>
      </c>
      <c r="F12961" s="31"/>
      <c r="G12961" s="33"/>
      <c r="I12961" s="33"/>
      <c r="J12961" s="33"/>
      <c r="AB12961" s="35"/>
    </row>
    <row r="12962" spans="1:28" s="6" customFormat="1" x14ac:dyDescent="0.15">
      <c r="A12962" s="6" t="s">
        <v>95</v>
      </c>
      <c r="C12962" s="6">
        <v>5</v>
      </c>
      <c r="E12962" s="31">
        <v>-76</v>
      </c>
      <c r="F12962" s="31"/>
      <c r="G12962" s="33"/>
      <c r="I12962" s="33"/>
      <c r="J12962" s="33"/>
      <c r="AB12962" s="35"/>
    </row>
    <row r="12963" spans="1:28" s="6" customFormat="1" x14ac:dyDescent="0.15">
      <c r="A12963" s="6" t="s">
        <v>95</v>
      </c>
      <c r="C12963" s="6">
        <v>5</v>
      </c>
      <c r="E12963" s="31">
        <v>-72</v>
      </c>
      <c r="F12963" s="31"/>
      <c r="G12963" s="33"/>
      <c r="I12963" s="33"/>
      <c r="J12963" s="33"/>
      <c r="AB12963" s="35"/>
    </row>
    <row r="12964" spans="1:28" s="6" customFormat="1" x14ac:dyDescent="0.15">
      <c r="A12964" s="6" t="s">
        <v>95</v>
      </c>
      <c r="C12964" s="6">
        <v>5</v>
      </c>
      <c r="E12964" s="31">
        <v>-72</v>
      </c>
      <c r="F12964" s="31"/>
      <c r="G12964" s="33"/>
      <c r="I12964" s="33"/>
      <c r="J12964" s="33"/>
      <c r="AB12964" s="35"/>
    </row>
    <row r="12965" spans="1:28" s="6" customFormat="1" x14ac:dyDescent="0.15">
      <c r="A12965" s="6" t="s">
        <v>95</v>
      </c>
      <c r="C12965" s="6">
        <v>5</v>
      </c>
      <c r="E12965" s="31">
        <v>-72</v>
      </c>
      <c r="F12965" s="31"/>
      <c r="G12965" s="33"/>
      <c r="I12965" s="33"/>
      <c r="J12965" s="33"/>
      <c r="AB12965" s="35"/>
    </row>
    <row r="12966" spans="1:28" s="6" customFormat="1" x14ac:dyDescent="0.15">
      <c r="A12966" s="6" t="s">
        <v>95</v>
      </c>
      <c r="C12966" s="6">
        <v>5</v>
      </c>
      <c r="E12966" s="31">
        <v>-72</v>
      </c>
      <c r="F12966" s="31"/>
      <c r="G12966" s="33"/>
      <c r="I12966" s="33"/>
      <c r="J12966" s="33"/>
      <c r="AB12966" s="35"/>
    </row>
    <row r="12967" spans="1:28" s="6" customFormat="1" x14ac:dyDescent="0.15">
      <c r="A12967" s="6" t="s">
        <v>95</v>
      </c>
      <c r="C12967" s="6">
        <v>5</v>
      </c>
      <c r="E12967" s="31">
        <v>-72</v>
      </c>
      <c r="F12967" s="31"/>
      <c r="G12967" s="33"/>
      <c r="I12967" s="33"/>
      <c r="J12967" s="33"/>
      <c r="AB12967" s="35"/>
    </row>
    <row r="12968" spans="1:28" s="6" customFormat="1" x14ac:dyDescent="0.15">
      <c r="A12968" s="6" t="s">
        <v>95</v>
      </c>
      <c r="C12968" s="6">
        <v>5</v>
      </c>
      <c r="E12968" s="31">
        <v>-72</v>
      </c>
      <c r="F12968" s="31"/>
      <c r="G12968" s="33"/>
      <c r="I12968" s="33"/>
      <c r="J12968" s="33"/>
      <c r="AB12968" s="35"/>
    </row>
    <row r="12969" spans="1:28" s="6" customFormat="1" x14ac:dyDescent="0.15">
      <c r="A12969" s="6" t="s">
        <v>95</v>
      </c>
      <c r="C12969" s="6">
        <v>5</v>
      </c>
      <c r="E12969" s="31">
        <v>-77</v>
      </c>
      <c r="F12969" s="31"/>
      <c r="G12969" s="33"/>
      <c r="I12969" s="33"/>
      <c r="J12969" s="33"/>
      <c r="AB12969" s="35"/>
    </row>
    <row r="12970" spans="1:28" s="6" customFormat="1" x14ac:dyDescent="0.15">
      <c r="A12970" s="6" t="s">
        <v>95</v>
      </c>
      <c r="C12970" s="6">
        <v>5</v>
      </c>
      <c r="E12970" s="31">
        <v>-77</v>
      </c>
      <c r="F12970" s="31"/>
      <c r="G12970" s="33"/>
      <c r="I12970" s="33"/>
      <c r="J12970" s="33"/>
      <c r="AB12970" s="35"/>
    </row>
    <row r="12971" spans="1:28" s="6" customFormat="1" x14ac:dyDescent="0.15">
      <c r="A12971" s="6" t="s">
        <v>95</v>
      </c>
      <c r="C12971" s="6">
        <v>5</v>
      </c>
      <c r="E12971" s="31">
        <v>-93</v>
      </c>
      <c r="F12971" s="31"/>
      <c r="G12971" s="33"/>
      <c r="I12971" s="33"/>
      <c r="J12971" s="33"/>
      <c r="AB12971" s="35"/>
    </row>
    <row r="12972" spans="1:28" s="6" customFormat="1" x14ac:dyDescent="0.15">
      <c r="A12972" s="6" t="s">
        <v>95</v>
      </c>
      <c r="C12972" s="6">
        <v>5</v>
      </c>
      <c r="E12972" s="31">
        <v>-93</v>
      </c>
      <c r="F12972" s="31"/>
      <c r="G12972" s="33"/>
      <c r="I12972" s="33"/>
      <c r="J12972" s="33"/>
      <c r="AB12972" s="35"/>
    </row>
    <row r="12973" spans="1:28" s="6" customFormat="1" x14ac:dyDescent="0.15">
      <c r="A12973" s="6" t="s">
        <v>95</v>
      </c>
      <c r="C12973" s="6">
        <v>5</v>
      </c>
      <c r="E12973" s="31">
        <v>-93</v>
      </c>
      <c r="F12973" s="31"/>
      <c r="G12973" s="33"/>
      <c r="I12973" s="33"/>
      <c r="J12973" s="33"/>
      <c r="AB12973" s="35"/>
    </row>
    <row r="12974" spans="1:28" s="6" customFormat="1" x14ac:dyDescent="0.15">
      <c r="A12974" s="6" t="s">
        <v>95</v>
      </c>
      <c r="C12974" s="6">
        <v>5</v>
      </c>
      <c r="E12974" s="31">
        <v>-93</v>
      </c>
      <c r="F12974" s="31"/>
      <c r="G12974" s="33"/>
      <c r="I12974" s="33"/>
      <c r="J12974" s="33"/>
      <c r="AB12974" s="35"/>
    </row>
    <row r="12975" spans="1:28" s="6" customFormat="1" x14ac:dyDescent="0.15">
      <c r="A12975" s="6" t="s">
        <v>95</v>
      </c>
      <c r="C12975" s="6">
        <v>5</v>
      </c>
      <c r="E12975" s="31">
        <v>-78</v>
      </c>
      <c r="F12975" s="31"/>
      <c r="G12975" s="33"/>
      <c r="I12975" s="33"/>
      <c r="J12975" s="33"/>
      <c r="AB12975" s="35"/>
    </row>
    <row r="12976" spans="1:28" s="6" customFormat="1" x14ac:dyDescent="0.15">
      <c r="A12976" s="6" t="s">
        <v>95</v>
      </c>
      <c r="C12976" s="6">
        <v>5</v>
      </c>
      <c r="E12976" s="31">
        <v>-78</v>
      </c>
      <c r="F12976" s="31"/>
      <c r="G12976" s="33"/>
      <c r="I12976" s="33"/>
      <c r="J12976" s="33"/>
      <c r="AB12976" s="35"/>
    </row>
    <row r="12977" spans="1:28" s="6" customFormat="1" x14ac:dyDescent="0.15">
      <c r="A12977" s="6" t="s">
        <v>95</v>
      </c>
      <c r="C12977" s="6">
        <v>5</v>
      </c>
      <c r="E12977" s="31">
        <v>-83</v>
      </c>
      <c r="F12977" s="31"/>
      <c r="G12977" s="33"/>
      <c r="I12977" s="33"/>
      <c r="J12977" s="33"/>
      <c r="AB12977" s="35"/>
    </row>
    <row r="12978" spans="1:28" s="6" customFormat="1" x14ac:dyDescent="0.15">
      <c r="A12978" s="6" t="s">
        <v>95</v>
      </c>
      <c r="C12978" s="6">
        <v>5</v>
      </c>
      <c r="E12978" s="31">
        <v>-83</v>
      </c>
      <c r="F12978" s="31"/>
      <c r="G12978" s="33"/>
      <c r="I12978" s="33"/>
      <c r="J12978" s="33"/>
      <c r="AB12978" s="35"/>
    </row>
    <row r="12979" spans="1:28" s="6" customFormat="1" x14ac:dyDescent="0.15">
      <c r="A12979" s="6" t="s">
        <v>95</v>
      </c>
      <c r="C12979" s="6">
        <v>5</v>
      </c>
      <c r="E12979" s="31">
        <v>-83</v>
      </c>
      <c r="F12979" s="31"/>
      <c r="G12979" s="33"/>
      <c r="I12979" s="33"/>
      <c r="J12979" s="33"/>
      <c r="AB12979" s="35"/>
    </row>
    <row r="12980" spans="1:28" s="6" customFormat="1" x14ac:dyDescent="0.15">
      <c r="A12980" s="6" t="s">
        <v>95</v>
      </c>
      <c r="C12980" s="6">
        <v>5</v>
      </c>
      <c r="E12980" s="31">
        <v>-83</v>
      </c>
      <c r="F12980" s="31"/>
      <c r="G12980" s="33"/>
      <c r="I12980" s="33"/>
      <c r="J12980" s="33"/>
      <c r="AB12980" s="35"/>
    </row>
    <row r="12981" spans="1:28" s="6" customFormat="1" x14ac:dyDescent="0.15">
      <c r="A12981" s="6" t="s">
        <v>95</v>
      </c>
      <c r="C12981" s="6">
        <v>5</v>
      </c>
      <c r="E12981" s="31">
        <v>-83</v>
      </c>
      <c r="F12981" s="31"/>
      <c r="G12981" s="33"/>
      <c r="I12981" s="33"/>
      <c r="J12981" s="33"/>
      <c r="AB12981" s="35"/>
    </row>
    <row r="12982" spans="1:28" s="6" customFormat="1" x14ac:dyDescent="0.15">
      <c r="A12982" s="6" t="s">
        <v>95</v>
      </c>
      <c r="C12982" s="6">
        <v>5</v>
      </c>
      <c r="E12982" s="31">
        <v>-83</v>
      </c>
      <c r="F12982" s="31"/>
      <c r="G12982" s="33"/>
      <c r="I12982" s="33"/>
      <c r="J12982" s="33"/>
      <c r="AB12982" s="35"/>
    </row>
    <row r="12983" spans="1:28" s="6" customFormat="1" x14ac:dyDescent="0.15">
      <c r="A12983" s="6" t="s">
        <v>95</v>
      </c>
      <c r="C12983" s="6">
        <v>5</v>
      </c>
      <c r="E12983" s="31">
        <v>-78</v>
      </c>
      <c r="F12983" s="31"/>
      <c r="G12983" s="33"/>
      <c r="I12983" s="33"/>
      <c r="J12983" s="33"/>
      <c r="AB12983" s="35"/>
    </row>
    <row r="12984" spans="1:28" s="6" customFormat="1" x14ac:dyDescent="0.15">
      <c r="A12984" s="6" t="s">
        <v>95</v>
      </c>
      <c r="C12984" s="6">
        <v>5</v>
      </c>
      <c r="E12984" s="31">
        <v>-78</v>
      </c>
      <c r="F12984" s="31"/>
      <c r="G12984" s="33"/>
      <c r="I12984" s="33"/>
      <c r="J12984" s="33"/>
      <c r="AB12984" s="35"/>
    </row>
    <row r="12985" spans="1:28" s="6" customFormat="1" x14ac:dyDescent="0.15">
      <c r="A12985" s="6" t="s">
        <v>95</v>
      </c>
      <c r="C12985" s="6">
        <v>5</v>
      </c>
      <c r="E12985" s="31">
        <v>-78</v>
      </c>
      <c r="F12985" s="31"/>
      <c r="G12985" s="33"/>
      <c r="I12985" s="33"/>
      <c r="J12985" s="33"/>
      <c r="AB12985" s="35"/>
    </row>
    <row r="12986" spans="1:28" s="6" customFormat="1" x14ac:dyDescent="0.15">
      <c r="A12986" s="6" t="s">
        <v>95</v>
      </c>
      <c r="C12986" s="6">
        <v>5</v>
      </c>
      <c r="E12986" s="31">
        <v>-78</v>
      </c>
      <c r="F12986" s="31"/>
      <c r="G12986" s="33"/>
      <c r="I12986" s="33"/>
      <c r="J12986" s="33"/>
      <c r="AB12986" s="35"/>
    </row>
    <row r="12987" spans="1:28" s="6" customFormat="1" x14ac:dyDescent="0.15">
      <c r="A12987" s="6" t="s">
        <v>95</v>
      </c>
      <c r="C12987" s="6">
        <v>5</v>
      </c>
      <c r="E12987" s="31">
        <v>-78</v>
      </c>
      <c r="F12987" s="31"/>
      <c r="G12987" s="33"/>
      <c r="I12987" s="33"/>
      <c r="J12987" s="33"/>
      <c r="AB12987" s="35"/>
    </row>
    <row r="12988" spans="1:28" s="6" customFormat="1" x14ac:dyDescent="0.15">
      <c r="A12988" s="6" t="s">
        <v>95</v>
      </c>
      <c r="C12988" s="6">
        <v>5</v>
      </c>
      <c r="E12988" s="31">
        <v>-78</v>
      </c>
      <c r="F12988" s="31"/>
      <c r="G12988" s="33"/>
      <c r="I12988" s="33"/>
      <c r="J12988" s="33"/>
      <c r="AB12988" s="35"/>
    </row>
    <row r="12989" spans="1:28" s="6" customFormat="1" x14ac:dyDescent="0.15">
      <c r="A12989" s="6" t="s">
        <v>95</v>
      </c>
      <c r="C12989" s="6">
        <v>5</v>
      </c>
      <c r="E12989" s="31">
        <v>-78</v>
      </c>
      <c r="F12989" s="31"/>
      <c r="G12989" s="33"/>
      <c r="I12989" s="33"/>
      <c r="J12989" s="33"/>
      <c r="AB12989" s="35"/>
    </row>
    <row r="12990" spans="1:28" s="6" customFormat="1" x14ac:dyDescent="0.15">
      <c r="A12990" s="6" t="s">
        <v>95</v>
      </c>
      <c r="C12990" s="6">
        <v>5</v>
      </c>
      <c r="E12990" s="31">
        <v>-78</v>
      </c>
      <c r="F12990" s="31"/>
      <c r="G12990" s="33"/>
      <c r="I12990" s="33"/>
      <c r="J12990" s="33"/>
      <c r="AB12990" s="35"/>
    </row>
    <row r="12991" spans="1:28" s="6" customFormat="1" x14ac:dyDescent="0.15">
      <c r="A12991" s="6" t="s">
        <v>95</v>
      </c>
      <c r="C12991" s="6">
        <v>5</v>
      </c>
      <c r="E12991" s="31">
        <v>-78</v>
      </c>
      <c r="F12991" s="31"/>
      <c r="G12991" s="33"/>
      <c r="I12991" s="33"/>
      <c r="J12991" s="33"/>
      <c r="AB12991" s="35"/>
    </row>
    <row r="12992" spans="1:28" s="6" customFormat="1" x14ac:dyDescent="0.15">
      <c r="A12992" s="6" t="s">
        <v>95</v>
      </c>
      <c r="C12992" s="6">
        <v>5</v>
      </c>
      <c r="E12992" s="31">
        <v>-78</v>
      </c>
      <c r="F12992" s="31"/>
      <c r="G12992" s="33"/>
      <c r="I12992" s="33"/>
      <c r="J12992" s="33"/>
      <c r="AB12992" s="35"/>
    </row>
    <row r="12993" spans="1:28" s="6" customFormat="1" x14ac:dyDescent="0.15">
      <c r="A12993" s="6" t="s">
        <v>95</v>
      </c>
      <c r="C12993" s="6">
        <v>5</v>
      </c>
      <c r="E12993" s="31">
        <v>-85</v>
      </c>
      <c r="F12993" s="31"/>
      <c r="G12993" s="33"/>
      <c r="I12993" s="33"/>
      <c r="J12993" s="33"/>
      <c r="AB12993" s="35"/>
    </row>
    <row r="12994" spans="1:28" s="6" customFormat="1" x14ac:dyDescent="0.15">
      <c r="A12994" s="6" t="s">
        <v>95</v>
      </c>
      <c r="C12994" s="6">
        <v>5</v>
      </c>
      <c r="E12994" s="31">
        <v>-85</v>
      </c>
      <c r="F12994" s="31"/>
      <c r="G12994" s="33"/>
      <c r="I12994" s="33"/>
      <c r="J12994" s="33"/>
      <c r="AB12994" s="35"/>
    </row>
    <row r="12995" spans="1:28" s="6" customFormat="1" x14ac:dyDescent="0.15">
      <c r="A12995" s="6" t="s">
        <v>95</v>
      </c>
      <c r="C12995" s="6">
        <v>5</v>
      </c>
      <c r="E12995" s="31">
        <v>-78</v>
      </c>
      <c r="F12995" s="31"/>
      <c r="G12995" s="33"/>
      <c r="I12995" s="33"/>
      <c r="J12995" s="33"/>
      <c r="AB12995" s="35"/>
    </row>
    <row r="12996" spans="1:28" s="6" customFormat="1" x14ac:dyDescent="0.15">
      <c r="A12996" s="6" t="s">
        <v>95</v>
      </c>
      <c r="C12996" s="6">
        <v>5</v>
      </c>
      <c r="E12996" s="31">
        <v>-91</v>
      </c>
      <c r="F12996" s="31"/>
      <c r="G12996" s="33"/>
      <c r="I12996" s="33"/>
      <c r="J12996" s="33"/>
      <c r="AB12996" s="35"/>
    </row>
    <row r="12997" spans="1:28" s="6" customFormat="1" x14ac:dyDescent="0.15">
      <c r="A12997" s="6" t="s">
        <v>95</v>
      </c>
      <c r="C12997" s="6">
        <v>5</v>
      </c>
      <c r="E12997" s="31">
        <v>-91</v>
      </c>
      <c r="F12997" s="31"/>
      <c r="G12997" s="33"/>
      <c r="I12997" s="33"/>
      <c r="J12997" s="33"/>
      <c r="AB12997" s="35"/>
    </row>
    <row r="12998" spans="1:28" s="6" customFormat="1" x14ac:dyDescent="0.15">
      <c r="A12998" s="6" t="s">
        <v>95</v>
      </c>
      <c r="C12998" s="6">
        <v>5</v>
      </c>
      <c r="E12998" s="31">
        <v>-76</v>
      </c>
      <c r="F12998" s="31"/>
      <c r="G12998" s="33"/>
      <c r="I12998" s="33"/>
      <c r="J12998" s="33"/>
      <c r="AB12998" s="35"/>
    </row>
    <row r="12999" spans="1:28" s="6" customFormat="1" x14ac:dyDescent="0.15">
      <c r="A12999" s="6" t="s">
        <v>95</v>
      </c>
      <c r="C12999" s="6">
        <v>5</v>
      </c>
      <c r="E12999" s="31">
        <v>-79</v>
      </c>
      <c r="F12999" s="31"/>
      <c r="G12999" s="33"/>
      <c r="I12999" s="33"/>
      <c r="J12999" s="33"/>
      <c r="AB12999" s="35"/>
    </row>
    <row r="13000" spans="1:28" s="6" customFormat="1" x14ac:dyDescent="0.15">
      <c r="A13000" s="6" t="s">
        <v>95</v>
      </c>
      <c r="C13000" s="6">
        <v>5</v>
      </c>
      <c r="E13000" s="31">
        <v>-79</v>
      </c>
      <c r="F13000" s="31"/>
      <c r="G13000" s="33"/>
      <c r="I13000" s="33"/>
      <c r="J13000" s="33"/>
      <c r="AB13000" s="35"/>
    </row>
    <row r="13001" spans="1:28" s="6" customFormat="1" x14ac:dyDescent="0.15">
      <c r="A13001" s="6" t="s">
        <v>95</v>
      </c>
      <c r="C13001" s="6">
        <v>5</v>
      </c>
      <c r="E13001" s="31">
        <v>-78</v>
      </c>
      <c r="F13001" s="31"/>
      <c r="G13001" s="33"/>
      <c r="I13001" s="33"/>
      <c r="J13001" s="33"/>
      <c r="AB13001" s="35"/>
    </row>
    <row r="13002" spans="1:28" s="6" customFormat="1" x14ac:dyDescent="0.15">
      <c r="A13002" s="6" t="s">
        <v>95</v>
      </c>
      <c r="C13002" s="6">
        <v>5</v>
      </c>
      <c r="E13002" s="31">
        <v>-78</v>
      </c>
      <c r="F13002" s="31"/>
      <c r="G13002" s="33"/>
      <c r="I13002" s="33"/>
      <c r="J13002" s="33"/>
      <c r="AB13002" s="35"/>
    </row>
    <row r="13003" spans="1:28" s="6" customFormat="1" x14ac:dyDescent="0.15">
      <c r="A13003" s="6" t="s">
        <v>95</v>
      </c>
      <c r="C13003" s="6">
        <v>5</v>
      </c>
      <c r="E13003" s="31">
        <v>-78</v>
      </c>
      <c r="F13003" s="31"/>
      <c r="G13003" s="33"/>
      <c r="I13003" s="33"/>
      <c r="J13003" s="33"/>
      <c r="AB13003" s="35"/>
    </row>
    <row r="13004" spans="1:28" s="6" customFormat="1" x14ac:dyDescent="0.15">
      <c r="A13004" s="6" t="s">
        <v>95</v>
      </c>
      <c r="C13004" s="6">
        <v>5</v>
      </c>
      <c r="E13004" s="31">
        <v>-83</v>
      </c>
      <c r="F13004" s="31"/>
      <c r="G13004" s="33"/>
      <c r="I13004" s="33"/>
      <c r="J13004" s="33"/>
      <c r="AB13004" s="35"/>
    </row>
    <row r="13005" spans="1:28" s="6" customFormat="1" x14ac:dyDescent="0.15">
      <c r="A13005" s="6" t="s">
        <v>95</v>
      </c>
      <c r="C13005" s="6">
        <v>5</v>
      </c>
      <c r="E13005" s="31">
        <v>-82</v>
      </c>
      <c r="F13005" s="31"/>
      <c r="G13005" s="33"/>
      <c r="I13005" s="33"/>
      <c r="J13005" s="33"/>
      <c r="AB13005" s="35"/>
    </row>
    <row r="13006" spans="1:28" s="6" customFormat="1" x14ac:dyDescent="0.15">
      <c r="A13006" s="6" t="s">
        <v>95</v>
      </c>
      <c r="C13006" s="6">
        <v>5</v>
      </c>
      <c r="E13006" s="31">
        <v>-82</v>
      </c>
      <c r="F13006" s="31"/>
      <c r="G13006" s="33"/>
      <c r="I13006" s="33"/>
      <c r="J13006" s="33"/>
      <c r="AB13006" s="35"/>
    </row>
    <row r="13007" spans="1:28" s="6" customFormat="1" x14ac:dyDescent="0.15">
      <c r="A13007" s="6" t="s">
        <v>95</v>
      </c>
      <c r="C13007" s="6">
        <v>5</v>
      </c>
      <c r="E13007" s="31">
        <v>-78</v>
      </c>
      <c r="F13007" s="31"/>
      <c r="G13007" s="33"/>
      <c r="I13007" s="33"/>
      <c r="J13007" s="33"/>
      <c r="AB13007" s="35"/>
    </row>
    <row r="13008" spans="1:28" s="6" customFormat="1" x14ac:dyDescent="0.15">
      <c r="A13008" s="6" t="s">
        <v>95</v>
      </c>
      <c r="C13008" s="6">
        <v>5</v>
      </c>
      <c r="E13008" s="31">
        <v>-76</v>
      </c>
      <c r="F13008" s="31"/>
      <c r="G13008" s="33"/>
      <c r="I13008" s="33"/>
      <c r="J13008" s="33"/>
      <c r="AB13008" s="35"/>
    </row>
    <row r="13009" spans="1:28" s="6" customFormat="1" x14ac:dyDescent="0.15">
      <c r="A13009" s="6" t="s">
        <v>95</v>
      </c>
      <c r="C13009" s="6">
        <v>5</v>
      </c>
      <c r="E13009" s="31">
        <v>-76</v>
      </c>
      <c r="F13009" s="31"/>
      <c r="G13009" s="33"/>
      <c r="I13009" s="33"/>
      <c r="J13009" s="33"/>
      <c r="AB13009" s="35"/>
    </row>
    <row r="13010" spans="1:28" s="6" customFormat="1" x14ac:dyDescent="0.15">
      <c r="A13010" s="6" t="s">
        <v>95</v>
      </c>
      <c r="C13010" s="6">
        <v>5</v>
      </c>
      <c r="E13010" s="31">
        <v>-76</v>
      </c>
      <c r="F13010" s="31"/>
      <c r="G13010" s="33"/>
      <c r="I13010" s="33"/>
      <c r="J13010" s="33"/>
      <c r="AB13010" s="35"/>
    </row>
    <row r="13011" spans="1:28" s="6" customFormat="1" x14ac:dyDescent="0.15">
      <c r="A13011" s="6" t="s">
        <v>95</v>
      </c>
      <c r="C13011" s="6">
        <v>5</v>
      </c>
      <c r="E13011" s="31">
        <v>-76</v>
      </c>
      <c r="F13011" s="31"/>
      <c r="G13011" s="33"/>
      <c r="I13011" s="33"/>
      <c r="J13011" s="33"/>
      <c r="AB13011" s="35"/>
    </row>
    <row r="13012" spans="1:28" s="6" customFormat="1" x14ac:dyDescent="0.15">
      <c r="A13012" s="6" t="s">
        <v>95</v>
      </c>
      <c r="C13012" s="6">
        <v>5</v>
      </c>
      <c r="E13012" s="31">
        <v>-76</v>
      </c>
      <c r="F13012" s="31"/>
      <c r="G13012" s="33"/>
      <c r="I13012" s="33"/>
      <c r="J13012" s="33"/>
      <c r="AB13012" s="35"/>
    </row>
    <row r="13013" spans="1:28" s="6" customFormat="1" x14ac:dyDescent="0.15">
      <c r="A13013" s="6" t="s">
        <v>95</v>
      </c>
      <c r="C13013" s="6">
        <v>5</v>
      </c>
      <c r="E13013" s="31">
        <v>-76</v>
      </c>
      <c r="F13013" s="31"/>
      <c r="G13013" s="33"/>
      <c r="I13013" s="33"/>
      <c r="J13013" s="33"/>
      <c r="AB13013" s="35"/>
    </row>
    <row r="13014" spans="1:28" s="6" customFormat="1" x14ac:dyDescent="0.15">
      <c r="A13014" s="6" t="s">
        <v>95</v>
      </c>
      <c r="C13014" s="6">
        <v>5</v>
      </c>
      <c r="E13014" s="31">
        <v>-76</v>
      </c>
      <c r="F13014" s="31"/>
      <c r="G13014" s="33"/>
      <c r="I13014" s="33"/>
      <c r="J13014" s="33"/>
      <c r="AB13014" s="35"/>
    </row>
    <row r="13015" spans="1:28" s="6" customFormat="1" x14ac:dyDescent="0.15">
      <c r="A13015" s="6" t="s">
        <v>95</v>
      </c>
      <c r="C13015" s="6">
        <v>5</v>
      </c>
      <c r="E13015" s="31">
        <v>-76</v>
      </c>
      <c r="F13015" s="31"/>
      <c r="G13015" s="33"/>
      <c r="I13015" s="33"/>
      <c r="J13015" s="33"/>
      <c r="AB13015" s="35"/>
    </row>
    <row r="13016" spans="1:28" s="6" customFormat="1" x14ac:dyDescent="0.15">
      <c r="A13016" s="6" t="s">
        <v>95</v>
      </c>
      <c r="C13016" s="6">
        <v>5</v>
      </c>
      <c r="E13016" s="31">
        <v>-76</v>
      </c>
      <c r="F13016" s="31"/>
      <c r="G13016" s="33"/>
      <c r="I13016" s="33"/>
      <c r="J13016" s="33"/>
      <c r="AB13016" s="35"/>
    </row>
    <row r="13017" spans="1:28" s="6" customFormat="1" x14ac:dyDescent="0.15">
      <c r="A13017" s="6" t="s">
        <v>95</v>
      </c>
      <c r="C13017" s="6">
        <v>5</v>
      </c>
      <c r="E13017" s="31">
        <v>-76</v>
      </c>
      <c r="F13017" s="31"/>
      <c r="G13017" s="33"/>
      <c r="I13017" s="33"/>
      <c r="J13017" s="33"/>
      <c r="AB13017" s="35"/>
    </row>
    <row r="13018" spans="1:28" s="6" customFormat="1" x14ac:dyDescent="0.15">
      <c r="A13018" s="6" t="s">
        <v>95</v>
      </c>
      <c r="C13018" s="6">
        <v>5</v>
      </c>
      <c r="E13018" s="31">
        <v>-76</v>
      </c>
      <c r="F13018" s="31"/>
      <c r="G13018" s="33"/>
      <c r="I13018" s="33"/>
      <c r="J13018" s="33"/>
      <c r="AB13018" s="35"/>
    </row>
    <row r="13019" spans="1:28" s="6" customFormat="1" x14ac:dyDescent="0.15">
      <c r="A13019" s="6" t="s">
        <v>95</v>
      </c>
      <c r="C13019" s="6">
        <v>5</v>
      </c>
      <c r="E13019" s="31">
        <v>-76</v>
      </c>
      <c r="F13019" s="31"/>
      <c r="G13019" s="33"/>
      <c r="I13019" s="33"/>
      <c r="J13019" s="33"/>
      <c r="AB13019" s="35"/>
    </row>
    <row r="13020" spans="1:28" s="6" customFormat="1" x14ac:dyDescent="0.15">
      <c r="A13020" s="6" t="s">
        <v>95</v>
      </c>
      <c r="C13020" s="6">
        <v>5</v>
      </c>
      <c r="E13020" s="31">
        <v>-76</v>
      </c>
      <c r="F13020" s="31"/>
      <c r="G13020" s="33"/>
      <c r="I13020" s="33"/>
      <c r="J13020" s="33"/>
      <c r="AB13020" s="35"/>
    </row>
    <row r="13021" spans="1:28" s="6" customFormat="1" x14ac:dyDescent="0.15">
      <c r="A13021" s="6" t="s">
        <v>95</v>
      </c>
      <c r="C13021" s="6">
        <v>5</v>
      </c>
      <c r="E13021" s="31">
        <v>-76</v>
      </c>
      <c r="F13021" s="31"/>
      <c r="G13021" s="33"/>
      <c r="I13021" s="33"/>
      <c r="J13021" s="33"/>
      <c r="AB13021" s="35"/>
    </row>
    <row r="13022" spans="1:28" s="6" customFormat="1" x14ac:dyDescent="0.15">
      <c r="A13022" s="6" t="s">
        <v>95</v>
      </c>
      <c r="C13022" s="6">
        <v>5</v>
      </c>
      <c r="E13022" s="31">
        <v>-76</v>
      </c>
      <c r="F13022" s="31"/>
      <c r="G13022" s="33"/>
      <c r="I13022" s="33"/>
      <c r="J13022" s="33"/>
      <c r="AB13022" s="35"/>
    </row>
    <row r="13023" spans="1:28" s="6" customFormat="1" x14ac:dyDescent="0.15">
      <c r="A13023" s="6" t="s">
        <v>95</v>
      </c>
      <c r="C13023" s="6">
        <v>5</v>
      </c>
      <c r="E13023" s="31">
        <v>-76</v>
      </c>
      <c r="F13023" s="31"/>
      <c r="G13023" s="33"/>
      <c r="I13023" s="33"/>
      <c r="J13023" s="33"/>
      <c r="AB13023" s="35"/>
    </row>
    <row r="13024" spans="1:28" s="6" customFormat="1" x14ac:dyDescent="0.15">
      <c r="A13024" s="6" t="s">
        <v>95</v>
      </c>
      <c r="C13024" s="6">
        <v>5</v>
      </c>
      <c r="E13024" s="31">
        <v>-76</v>
      </c>
      <c r="F13024" s="31"/>
      <c r="G13024" s="33"/>
      <c r="I13024" s="33"/>
      <c r="J13024" s="33"/>
      <c r="AB13024" s="35"/>
    </row>
    <row r="13025" spans="1:28" s="6" customFormat="1" x14ac:dyDescent="0.15">
      <c r="A13025" s="6" t="s">
        <v>95</v>
      </c>
      <c r="C13025" s="6">
        <v>5</v>
      </c>
      <c r="E13025" s="31">
        <v>-76</v>
      </c>
      <c r="F13025" s="31"/>
      <c r="G13025" s="33"/>
      <c r="I13025" s="33"/>
      <c r="J13025" s="33"/>
      <c r="AB13025" s="35"/>
    </row>
    <row r="13026" spans="1:28" s="6" customFormat="1" x14ac:dyDescent="0.15">
      <c r="A13026" s="6" t="s">
        <v>95</v>
      </c>
      <c r="C13026" s="6">
        <v>5</v>
      </c>
      <c r="E13026" s="31">
        <v>-76</v>
      </c>
      <c r="F13026" s="31"/>
      <c r="G13026" s="33"/>
      <c r="I13026" s="33"/>
      <c r="J13026" s="33"/>
      <c r="AB13026" s="35"/>
    </row>
    <row r="13027" spans="1:28" s="6" customFormat="1" x14ac:dyDescent="0.15">
      <c r="A13027" s="6" t="s">
        <v>95</v>
      </c>
      <c r="C13027" s="6">
        <v>5</v>
      </c>
      <c r="E13027" s="31">
        <v>-76</v>
      </c>
      <c r="F13027" s="31"/>
      <c r="G13027" s="33"/>
      <c r="I13027" s="33"/>
      <c r="J13027" s="33"/>
      <c r="AB13027" s="35"/>
    </row>
    <row r="13028" spans="1:28" s="6" customFormat="1" x14ac:dyDescent="0.15">
      <c r="A13028" s="6" t="s">
        <v>95</v>
      </c>
      <c r="C13028" s="6">
        <v>5</v>
      </c>
      <c r="E13028" s="31">
        <v>-76</v>
      </c>
      <c r="F13028" s="31"/>
      <c r="G13028" s="33"/>
      <c r="I13028" s="33"/>
      <c r="J13028" s="33"/>
      <c r="AB13028" s="35"/>
    </row>
    <row r="13029" spans="1:28" s="6" customFormat="1" x14ac:dyDescent="0.15">
      <c r="A13029" s="6" t="s">
        <v>95</v>
      </c>
      <c r="C13029" s="6">
        <v>5</v>
      </c>
      <c r="E13029" s="31">
        <v>-76</v>
      </c>
      <c r="F13029" s="31"/>
      <c r="G13029" s="33"/>
      <c r="I13029" s="33"/>
      <c r="J13029" s="33"/>
      <c r="AB13029" s="35"/>
    </row>
    <row r="13030" spans="1:28" s="6" customFormat="1" x14ac:dyDescent="0.15">
      <c r="A13030" s="6" t="s">
        <v>95</v>
      </c>
      <c r="C13030" s="6">
        <v>5</v>
      </c>
      <c r="E13030" s="31">
        <v>-76</v>
      </c>
      <c r="F13030" s="31"/>
      <c r="G13030" s="33"/>
      <c r="I13030" s="33"/>
      <c r="J13030" s="33"/>
      <c r="AB13030" s="35"/>
    </row>
    <row r="13031" spans="1:28" s="6" customFormat="1" x14ac:dyDescent="0.15">
      <c r="A13031" s="6" t="s">
        <v>95</v>
      </c>
      <c r="C13031" s="6">
        <v>5</v>
      </c>
      <c r="E13031" s="31">
        <v>-76</v>
      </c>
      <c r="F13031" s="31"/>
      <c r="G13031" s="33"/>
      <c r="I13031" s="33"/>
      <c r="J13031" s="33"/>
      <c r="AB13031" s="35"/>
    </row>
    <row r="13032" spans="1:28" s="6" customFormat="1" x14ac:dyDescent="0.15">
      <c r="A13032" s="6" t="s">
        <v>95</v>
      </c>
      <c r="C13032" s="6">
        <v>5</v>
      </c>
      <c r="E13032" s="31">
        <v>-76</v>
      </c>
      <c r="F13032" s="31"/>
      <c r="G13032" s="33"/>
      <c r="I13032" s="33"/>
      <c r="J13032" s="33"/>
      <c r="AB13032" s="35"/>
    </row>
    <row r="13033" spans="1:28" s="6" customFormat="1" x14ac:dyDescent="0.15">
      <c r="A13033" s="6" t="s">
        <v>95</v>
      </c>
      <c r="C13033" s="6">
        <v>5</v>
      </c>
      <c r="E13033" s="31">
        <v>-76</v>
      </c>
      <c r="F13033" s="31"/>
      <c r="G13033" s="33"/>
      <c r="I13033" s="33"/>
      <c r="J13033" s="33"/>
      <c r="AB13033" s="35"/>
    </row>
    <row r="13034" spans="1:28" s="6" customFormat="1" x14ac:dyDescent="0.15">
      <c r="A13034" s="6" t="s">
        <v>95</v>
      </c>
      <c r="C13034" s="6">
        <v>5</v>
      </c>
      <c r="E13034" s="31">
        <v>-76</v>
      </c>
      <c r="F13034" s="31"/>
      <c r="G13034" s="33"/>
      <c r="I13034" s="33"/>
      <c r="J13034" s="33"/>
      <c r="AB13034" s="35"/>
    </row>
    <row r="13035" spans="1:28" s="6" customFormat="1" x14ac:dyDescent="0.15">
      <c r="A13035" s="6" t="s">
        <v>95</v>
      </c>
      <c r="C13035" s="6">
        <v>5</v>
      </c>
      <c r="E13035" s="31">
        <v>-76</v>
      </c>
      <c r="F13035" s="31"/>
      <c r="G13035" s="33"/>
      <c r="I13035" s="33"/>
      <c r="J13035" s="33"/>
      <c r="AB13035" s="35"/>
    </row>
    <row r="13036" spans="1:28" s="6" customFormat="1" x14ac:dyDescent="0.15">
      <c r="A13036" s="6" t="s">
        <v>95</v>
      </c>
      <c r="C13036" s="6">
        <v>5</v>
      </c>
      <c r="E13036" s="31">
        <v>-76</v>
      </c>
      <c r="F13036" s="31"/>
      <c r="G13036" s="33"/>
      <c r="I13036" s="33"/>
      <c r="J13036" s="33"/>
      <c r="AB13036" s="35"/>
    </row>
    <row r="13037" spans="1:28" s="6" customFormat="1" x14ac:dyDescent="0.15">
      <c r="A13037" s="6" t="s">
        <v>95</v>
      </c>
      <c r="C13037" s="6">
        <v>5</v>
      </c>
      <c r="E13037" s="31">
        <v>-81</v>
      </c>
      <c r="F13037" s="31"/>
      <c r="G13037" s="33"/>
      <c r="I13037" s="33"/>
      <c r="J13037" s="33"/>
      <c r="AB13037" s="35"/>
    </row>
    <row r="13038" spans="1:28" s="6" customFormat="1" x14ac:dyDescent="0.15">
      <c r="A13038" s="6" t="s">
        <v>95</v>
      </c>
      <c r="C13038" s="6">
        <v>5</v>
      </c>
      <c r="E13038" s="31">
        <v>-83</v>
      </c>
      <c r="F13038" s="31"/>
      <c r="G13038" s="33"/>
      <c r="I13038" s="33"/>
      <c r="J13038" s="33"/>
      <c r="AB13038" s="35"/>
    </row>
    <row r="13039" spans="1:28" s="6" customFormat="1" x14ac:dyDescent="0.15">
      <c r="A13039" s="6" t="s">
        <v>95</v>
      </c>
      <c r="C13039" s="6">
        <v>5</v>
      </c>
      <c r="E13039" s="31">
        <v>-83</v>
      </c>
      <c r="F13039" s="31"/>
      <c r="G13039" s="33"/>
      <c r="I13039" s="33"/>
      <c r="J13039" s="33"/>
      <c r="AB13039" s="35"/>
    </row>
    <row r="13040" spans="1:28" s="6" customFormat="1" x14ac:dyDescent="0.15">
      <c r="A13040" s="6" t="s">
        <v>95</v>
      </c>
      <c r="C13040" s="6">
        <v>5</v>
      </c>
      <c r="E13040" s="31">
        <v>-80</v>
      </c>
      <c r="F13040" s="31"/>
      <c r="G13040" s="33"/>
      <c r="I13040" s="33"/>
      <c r="J13040" s="33"/>
      <c r="AB13040" s="35"/>
    </row>
    <row r="13041" spans="1:28" s="6" customFormat="1" x14ac:dyDescent="0.15">
      <c r="A13041" s="6" t="s">
        <v>95</v>
      </c>
      <c r="C13041" s="6">
        <v>5</v>
      </c>
      <c r="E13041" s="31">
        <v>-78</v>
      </c>
      <c r="F13041" s="31"/>
      <c r="G13041" s="33"/>
      <c r="I13041" s="33"/>
      <c r="J13041" s="33"/>
      <c r="AB13041" s="35"/>
    </row>
    <row r="13042" spans="1:28" s="6" customFormat="1" x14ac:dyDescent="0.15">
      <c r="A13042" s="6" t="s">
        <v>95</v>
      </c>
      <c r="C13042" s="6">
        <v>5</v>
      </c>
      <c r="E13042" s="31">
        <v>-78</v>
      </c>
      <c r="F13042" s="31"/>
      <c r="G13042" s="33"/>
      <c r="I13042" s="33"/>
      <c r="J13042" s="33"/>
      <c r="AB13042" s="35"/>
    </row>
    <row r="13043" spans="1:28" s="6" customFormat="1" x14ac:dyDescent="0.15">
      <c r="A13043" s="6" t="s">
        <v>95</v>
      </c>
      <c r="C13043" s="6">
        <v>5</v>
      </c>
      <c r="E13043" s="31">
        <v>-81</v>
      </c>
      <c r="F13043" s="31"/>
      <c r="G13043" s="33"/>
      <c r="I13043" s="33"/>
      <c r="J13043" s="33"/>
      <c r="AB13043" s="35"/>
    </row>
    <row r="13044" spans="1:28" s="6" customFormat="1" x14ac:dyDescent="0.15">
      <c r="A13044" s="6" t="s">
        <v>95</v>
      </c>
      <c r="C13044" s="6">
        <v>5</v>
      </c>
      <c r="E13044" s="31">
        <v>-81</v>
      </c>
      <c r="F13044" s="31"/>
      <c r="G13044" s="33"/>
      <c r="I13044" s="33"/>
      <c r="J13044" s="33"/>
      <c r="AB13044" s="35"/>
    </row>
    <row r="13045" spans="1:28" s="6" customFormat="1" x14ac:dyDescent="0.15">
      <c r="A13045" s="6" t="s">
        <v>95</v>
      </c>
      <c r="C13045" s="6">
        <v>5</v>
      </c>
      <c r="E13045" s="31">
        <v>-81</v>
      </c>
      <c r="F13045" s="31"/>
      <c r="G13045" s="33"/>
      <c r="I13045" s="33"/>
      <c r="J13045" s="33"/>
      <c r="AB13045" s="35"/>
    </row>
    <row r="13046" spans="1:28" s="6" customFormat="1" x14ac:dyDescent="0.15">
      <c r="A13046" s="6" t="s">
        <v>95</v>
      </c>
      <c r="C13046" s="6">
        <v>5</v>
      </c>
      <c r="E13046" s="31">
        <v>-81</v>
      </c>
      <c r="F13046" s="31"/>
      <c r="G13046" s="33"/>
      <c r="I13046" s="33"/>
      <c r="J13046" s="33"/>
      <c r="AB13046" s="35"/>
    </row>
    <row r="13047" spans="1:28" s="6" customFormat="1" x14ac:dyDescent="0.15">
      <c r="A13047" s="6" t="s">
        <v>96</v>
      </c>
      <c r="C13047" s="6">
        <v>5</v>
      </c>
      <c r="E13047" s="31">
        <v>-70</v>
      </c>
      <c r="F13047" s="31"/>
      <c r="G13047" s="33"/>
      <c r="I13047" s="33"/>
      <c r="J13047" s="33"/>
      <c r="AB13047" s="35"/>
    </row>
    <row r="13048" spans="1:28" s="6" customFormat="1" x14ac:dyDescent="0.15">
      <c r="A13048" s="6" t="s">
        <v>96</v>
      </c>
      <c r="C13048" s="6">
        <v>5</v>
      </c>
      <c r="E13048" s="31">
        <v>-70</v>
      </c>
      <c r="F13048" s="31"/>
      <c r="G13048" s="33"/>
      <c r="I13048" s="33"/>
      <c r="J13048" s="33"/>
      <c r="AB13048" s="35"/>
    </row>
    <row r="13049" spans="1:28" s="6" customFormat="1" x14ac:dyDescent="0.15">
      <c r="A13049" s="6" t="s">
        <v>96</v>
      </c>
      <c r="C13049" s="6">
        <v>5</v>
      </c>
      <c r="E13049" s="31">
        <v>-70</v>
      </c>
      <c r="F13049" s="31"/>
      <c r="G13049" s="33"/>
      <c r="I13049" s="33"/>
      <c r="J13049" s="33"/>
      <c r="AB13049" s="35"/>
    </row>
    <row r="13050" spans="1:28" s="6" customFormat="1" x14ac:dyDescent="0.15">
      <c r="A13050" s="6" t="s">
        <v>96</v>
      </c>
      <c r="C13050" s="6">
        <v>5</v>
      </c>
      <c r="E13050" s="31">
        <v>-73</v>
      </c>
      <c r="F13050" s="31"/>
      <c r="G13050" s="33"/>
      <c r="I13050" s="33"/>
      <c r="J13050" s="33"/>
      <c r="AB13050" s="35"/>
    </row>
    <row r="13051" spans="1:28" s="6" customFormat="1" x14ac:dyDescent="0.15">
      <c r="A13051" s="6" t="s">
        <v>96</v>
      </c>
      <c r="C13051" s="6">
        <v>5</v>
      </c>
      <c r="E13051" s="31">
        <v>-69</v>
      </c>
      <c r="F13051" s="31"/>
      <c r="G13051" s="33"/>
      <c r="I13051" s="33"/>
      <c r="J13051" s="33"/>
      <c r="AB13051" s="35"/>
    </row>
    <row r="13052" spans="1:28" s="6" customFormat="1" x14ac:dyDescent="0.15">
      <c r="A13052" s="6" t="s">
        <v>96</v>
      </c>
      <c r="C13052" s="6">
        <v>5</v>
      </c>
      <c r="E13052" s="31">
        <v>-69</v>
      </c>
      <c r="F13052" s="31"/>
      <c r="G13052" s="33"/>
      <c r="I13052" s="33"/>
      <c r="J13052" s="33"/>
      <c r="AB13052" s="35"/>
    </row>
    <row r="13053" spans="1:28" s="6" customFormat="1" x14ac:dyDescent="0.15">
      <c r="A13053" s="6" t="s">
        <v>96</v>
      </c>
      <c r="C13053" s="6">
        <v>5</v>
      </c>
      <c r="E13053" s="31">
        <v>-69</v>
      </c>
      <c r="F13053" s="31"/>
      <c r="G13053" s="33"/>
      <c r="I13053" s="33"/>
      <c r="J13053" s="33"/>
      <c r="AB13053" s="35"/>
    </row>
    <row r="13054" spans="1:28" s="6" customFormat="1" x14ac:dyDescent="0.15">
      <c r="A13054" s="6" t="s">
        <v>96</v>
      </c>
      <c r="C13054" s="6">
        <v>5</v>
      </c>
      <c r="E13054" s="31">
        <v>-69</v>
      </c>
      <c r="F13054" s="31"/>
      <c r="G13054" s="33"/>
      <c r="I13054" s="33"/>
      <c r="J13054" s="33"/>
      <c r="AB13054" s="35"/>
    </row>
    <row r="13055" spans="1:28" s="6" customFormat="1" x14ac:dyDescent="0.15">
      <c r="A13055" s="6" t="s">
        <v>96</v>
      </c>
      <c r="C13055" s="6">
        <v>5</v>
      </c>
      <c r="E13055" s="31">
        <v>-69</v>
      </c>
      <c r="F13055" s="31"/>
      <c r="G13055" s="33"/>
      <c r="I13055" s="33"/>
      <c r="J13055" s="33"/>
      <c r="AB13055" s="35"/>
    </row>
    <row r="13056" spans="1:28" s="6" customFormat="1" x14ac:dyDescent="0.15">
      <c r="A13056" s="6" t="s">
        <v>96</v>
      </c>
      <c r="C13056" s="6">
        <v>5</v>
      </c>
      <c r="E13056" s="31">
        <v>-69</v>
      </c>
      <c r="F13056" s="31"/>
      <c r="G13056" s="33"/>
      <c r="I13056" s="33"/>
      <c r="J13056" s="33"/>
      <c r="AB13056" s="35"/>
    </row>
    <row r="13057" spans="1:28" s="6" customFormat="1" x14ac:dyDescent="0.15">
      <c r="A13057" s="6" t="s">
        <v>96</v>
      </c>
      <c r="C13057" s="6">
        <v>5</v>
      </c>
      <c r="E13057" s="31">
        <v>-73</v>
      </c>
      <c r="F13057" s="31"/>
      <c r="G13057" s="33"/>
      <c r="I13057" s="33"/>
      <c r="J13057" s="33"/>
      <c r="AB13057" s="35"/>
    </row>
    <row r="13058" spans="1:28" s="6" customFormat="1" x14ac:dyDescent="0.15">
      <c r="A13058" s="6" t="s">
        <v>96</v>
      </c>
      <c r="C13058" s="6">
        <v>5</v>
      </c>
      <c r="E13058" s="31">
        <v>-73</v>
      </c>
      <c r="F13058" s="31"/>
      <c r="G13058" s="33"/>
      <c r="I13058" s="33"/>
      <c r="J13058" s="33"/>
      <c r="AB13058" s="35"/>
    </row>
    <row r="13059" spans="1:28" s="6" customFormat="1" x14ac:dyDescent="0.15">
      <c r="A13059" s="6" t="s">
        <v>96</v>
      </c>
      <c r="C13059" s="6">
        <v>5</v>
      </c>
      <c r="E13059" s="31">
        <v>-73</v>
      </c>
      <c r="F13059" s="31"/>
      <c r="G13059" s="33"/>
      <c r="I13059" s="33"/>
      <c r="J13059" s="33"/>
      <c r="AB13059" s="35"/>
    </row>
    <row r="13060" spans="1:28" s="6" customFormat="1" x14ac:dyDescent="0.15">
      <c r="A13060" s="6" t="s">
        <v>96</v>
      </c>
      <c r="C13060" s="6">
        <v>5</v>
      </c>
      <c r="E13060" s="31">
        <v>-71</v>
      </c>
      <c r="F13060" s="31"/>
      <c r="G13060" s="33"/>
      <c r="I13060" s="33"/>
      <c r="J13060" s="33"/>
      <c r="AB13060" s="35"/>
    </row>
    <row r="13061" spans="1:28" s="6" customFormat="1" x14ac:dyDescent="0.15">
      <c r="A13061" s="6" t="s">
        <v>96</v>
      </c>
      <c r="C13061" s="6">
        <v>5</v>
      </c>
      <c r="E13061" s="31">
        <v>-71</v>
      </c>
      <c r="F13061" s="31"/>
      <c r="G13061" s="33"/>
      <c r="I13061" s="33"/>
      <c r="J13061" s="33"/>
      <c r="AB13061" s="35"/>
    </row>
    <row r="13062" spans="1:28" s="6" customFormat="1" x14ac:dyDescent="0.15">
      <c r="A13062" s="6" t="s">
        <v>96</v>
      </c>
      <c r="C13062" s="6">
        <v>5</v>
      </c>
      <c r="E13062" s="31">
        <v>-72</v>
      </c>
      <c r="F13062" s="31"/>
      <c r="G13062" s="33"/>
      <c r="I13062" s="33"/>
      <c r="J13062" s="33"/>
      <c r="AB13062" s="35"/>
    </row>
    <row r="13063" spans="1:28" s="6" customFormat="1" x14ac:dyDescent="0.15">
      <c r="A13063" s="6" t="s">
        <v>96</v>
      </c>
      <c r="C13063" s="6">
        <v>5</v>
      </c>
      <c r="E13063" s="31">
        <v>-77</v>
      </c>
      <c r="F13063" s="31"/>
      <c r="G13063" s="33"/>
      <c r="I13063" s="33"/>
      <c r="J13063" s="33"/>
      <c r="AB13063" s="35"/>
    </row>
    <row r="13064" spans="1:28" s="6" customFormat="1" x14ac:dyDescent="0.15">
      <c r="A13064" s="6" t="s">
        <v>96</v>
      </c>
      <c r="C13064" s="6">
        <v>5</v>
      </c>
      <c r="E13064" s="31">
        <v>-77</v>
      </c>
      <c r="F13064" s="31"/>
      <c r="G13064" s="33"/>
      <c r="I13064" s="33"/>
      <c r="J13064" s="33"/>
      <c r="AB13064" s="35"/>
    </row>
    <row r="13065" spans="1:28" s="6" customFormat="1" x14ac:dyDescent="0.15">
      <c r="A13065" s="6" t="s">
        <v>96</v>
      </c>
      <c r="C13065" s="6">
        <v>5</v>
      </c>
      <c r="E13065" s="31">
        <v>-79</v>
      </c>
      <c r="F13065" s="31"/>
      <c r="G13065" s="33"/>
      <c r="I13065" s="33"/>
      <c r="J13065" s="33"/>
      <c r="AB13065" s="35"/>
    </row>
    <row r="13066" spans="1:28" s="6" customFormat="1" x14ac:dyDescent="0.15">
      <c r="A13066" s="6" t="s">
        <v>96</v>
      </c>
      <c r="C13066" s="6">
        <v>5</v>
      </c>
      <c r="E13066" s="31">
        <v>-79</v>
      </c>
      <c r="F13066" s="31"/>
      <c r="G13066" s="33"/>
      <c r="I13066" s="33"/>
      <c r="J13066" s="33"/>
      <c r="AB13066" s="35"/>
    </row>
    <row r="13067" spans="1:28" s="6" customFormat="1" x14ac:dyDescent="0.15">
      <c r="A13067" s="6" t="s">
        <v>96</v>
      </c>
      <c r="C13067" s="6">
        <v>5</v>
      </c>
      <c r="E13067" s="31">
        <v>-79</v>
      </c>
      <c r="F13067" s="31"/>
      <c r="G13067" s="33"/>
      <c r="I13067" s="33"/>
      <c r="J13067" s="33"/>
      <c r="AB13067" s="35"/>
    </row>
    <row r="13068" spans="1:28" s="6" customFormat="1" x14ac:dyDescent="0.15">
      <c r="A13068" s="6" t="s">
        <v>96</v>
      </c>
      <c r="C13068" s="6">
        <v>5</v>
      </c>
      <c r="E13068" s="31">
        <v>-81</v>
      </c>
      <c r="F13068" s="31"/>
      <c r="G13068" s="33"/>
      <c r="I13068" s="33"/>
      <c r="J13068" s="33"/>
      <c r="AB13068" s="35"/>
    </row>
    <row r="13069" spans="1:28" s="6" customFormat="1" x14ac:dyDescent="0.15">
      <c r="A13069" s="6" t="s">
        <v>96</v>
      </c>
      <c r="C13069" s="6">
        <v>5</v>
      </c>
      <c r="E13069" s="31">
        <v>-81</v>
      </c>
      <c r="F13069" s="31"/>
      <c r="G13069" s="33"/>
      <c r="I13069" s="33"/>
      <c r="J13069" s="33"/>
      <c r="AB13069" s="35"/>
    </row>
    <row r="13070" spans="1:28" s="6" customFormat="1" x14ac:dyDescent="0.15">
      <c r="A13070" s="6" t="s">
        <v>96</v>
      </c>
      <c r="C13070" s="6">
        <v>5</v>
      </c>
      <c r="E13070" s="31">
        <v>-81</v>
      </c>
      <c r="F13070" s="31"/>
      <c r="G13070" s="33"/>
      <c r="I13070" s="33"/>
      <c r="J13070" s="33"/>
      <c r="AB13070" s="35"/>
    </row>
    <row r="13071" spans="1:28" s="6" customFormat="1" x14ac:dyDescent="0.15">
      <c r="A13071" s="6" t="s">
        <v>96</v>
      </c>
      <c r="C13071" s="6">
        <v>5</v>
      </c>
      <c r="E13071" s="31">
        <v>-78</v>
      </c>
      <c r="F13071" s="31"/>
      <c r="G13071" s="33"/>
      <c r="I13071" s="33"/>
      <c r="J13071" s="33"/>
      <c r="AB13071" s="35"/>
    </row>
    <row r="13072" spans="1:28" s="6" customFormat="1" x14ac:dyDescent="0.15">
      <c r="A13072" s="6" t="s">
        <v>96</v>
      </c>
      <c r="C13072" s="6">
        <v>5</v>
      </c>
      <c r="E13072" s="31">
        <v>-74</v>
      </c>
      <c r="F13072" s="31"/>
      <c r="G13072" s="33"/>
      <c r="I13072" s="33"/>
      <c r="J13072" s="33"/>
      <c r="AB13072" s="35"/>
    </row>
    <row r="13073" spans="1:28" s="6" customFormat="1" x14ac:dyDescent="0.15">
      <c r="A13073" s="6" t="s">
        <v>96</v>
      </c>
      <c r="C13073" s="6">
        <v>5</v>
      </c>
      <c r="E13073" s="31">
        <v>-74</v>
      </c>
      <c r="F13073" s="31"/>
      <c r="G13073" s="33"/>
      <c r="I13073" s="33"/>
      <c r="J13073" s="33"/>
      <c r="AB13073" s="35"/>
    </row>
    <row r="13074" spans="1:28" s="6" customFormat="1" x14ac:dyDescent="0.15">
      <c r="A13074" s="6" t="s">
        <v>96</v>
      </c>
      <c r="C13074" s="6">
        <v>5</v>
      </c>
      <c r="E13074" s="31">
        <v>-74</v>
      </c>
      <c r="F13074" s="31"/>
      <c r="G13074" s="33"/>
      <c r="I13074" s="33"/>
      <c r="J13074" s="33"/>
      <c r="AB13074" s="35"/>
    </row>
    <row r="13075" spans="1:28" s="6" customFormat="1" x14ac:dyDescent="0.15">
      <c r="A13075" s="6" t="s">
        <v>96</v>
      </c>
      <c r="C13075" s="6">
        <v>5</v>
      </c>
      <c r="E13075" s="31">
        <v>-77</v>
      </c>
      <c r="F13075" s="31"/>
      <c r="G13075" s="33"/>
      <c r="I13075" s="33"/>
      <c r="J13075" s="33"/>
      <c r="AB13075" s="35"/>
    </row>
    <row r="13076" spans="1:28" s="6" customFormat="1" x14ac:dyDescent="0.15">
      <c r="A13076" s="6" t="s">
        <v>96</v>
      </c>
      <c r="C13076" s="6">
        <v>5</v>
      </c>
      <c r="E13076" s="31">
        <v>-77</v>
      </c>
      <c r="F13076" s="31"/>
      <c r="G13076" s="33"/>
      <c r="I13076" s="33"/>
      <c r="J13076" s="33"/>
      <c r="AB13076" s="35"/>
    </row>
    <row r="13077" spans="1:28" s="6" customFormat="1" x14ac:dyDescent="0.15">
      <c r="A13077" s="6" t="s">
        <v>96</v>
      </c>
      <c r="C13077" s="6">
        <v>5</v>
      </c>
      <c r="E13077" s="31">
        <v>-76</v>
      </c>
      <c r="F13077" s="31"/>
      <c r="G13077" s="33"/>
      <c r="I13077" s="33"/>
      <c r="J13077" s="33"/>
      <c r="AB13077" s="35"/>
    </row>
    <row r="13078" spans="1:28" s="6" customFormat="1" x14ac:dyDescent="0.15">
      <c r="A13078" s="6" t="s">
        <v>96</v>
      </c>
      <c r="C13078" s="6">
        <v>5</v>
      </c>
      <c r="E13078" s="31">
        <v>-76</v>
      </c>
      <c r="F13078" s="31"/>
      <c r="G13078" s="33"/>
      <c r="I13078" s="33"/>
      <c r="J13078" s="33"/>
      <c r="AB13078" s="35"/>
    </row>
    <row r="13079" spans="1:28" s="6" customFormat="1" x14ac:dyDescent="0.15">
      <c r="A13079" s="6" t="s">
        <v>96</v>
      </c>
      <c r="C13079" s="6">
        <v>5</v>
      </c>
      <c r="E13079" s="31">
        <v>-76</v>
      </c>
      <c r="F13079" s="31"/>
      <c r="G13079" s="33"/>
      <c r="I13079" s="33"/>
      <c r="J13079" s="33"/>
      <c r="AB13079" s="35"/>
    </row>
    <row r="13080" spans="1:28" s="6" customFormat="1" x14ac:dyDescent="0.15">
      <c r="A13080" s="6" t="s">
        <v>96</v>
      </c>
      <c r="C13080" s="6">
        <v>5</v>
      </c>
      <c r="E13080" s="31">
        <v>-70</v>
      </c>
      <c r="F13080" s="31"/>
      <c r="G13080" s="33"/>
      <c r="I13080" s="33"/>
      <c r="J13080" s="33"/>
      <c r="AB13080" s="35"/>
    </row>
    <row r="13081" spans="1:28" s="6" customFormat="1" x14ac:dyDescent="0.15">
      <c r="A13081" s="6" t="s">
        <v>96</v>
      </c>
      <c r="C13081" s="6">
        <v>5</v>
      </c>
      <c r="E13081" s="31">
        <v>-70</v>
      </c>
      <c r="F13081" s="31"/>
      <c r="G13081" s="33"/>
      <c r="I13081" s="33"/>
      <c r="J13081" s="33"/>
      <c r="AB13081" s="35"/>
    </row>
    <row r="13082" spans="1:28" s="6" customFormat="1" x14ac:dyDescent="0.15">
      <c r="A13082" s="6" t="s">
        <v>96</v>
      </c>
      <c r="C13082" s="6">
        <v>5</v>
      </c>
      <c r="E13082" s="31">
        <v>-70</v>
      </c>
      <c r="F13082" s="31"/>
      <c r="G13082" s="33"/>
      <c r="I13082" s="33"/>
      <c r="J13082" s="33"/>
      <c r="AB13082" s="35"/>
    </row>
    <row r="13083" spans="1:28" s="6" customFormat="1" x14ac:dyDescent="0.15">
      <c r="A13083" s="6" t="s">
        <v>96</v>
      </c>
      <c r="C13083" s="6">
        <v>5</v>
      </c>
      <c r="E13083" s="31">
        <v>-77</v>
      </c>
      <c r="F13083" s="31"/>
      <c r="G13083" s="33"/>
      <c r="I13083" s="33"/>
      <c r="J13083" s="33"/>
      <c r="AB13083" s="35"/>
    </row>
    <row r="13084" spans="1:28" s="6" customFormat="1" x14ac:dyDescent="0.15">
      <c r="A13084" s="6" t="s">
        <v>96</v>
      </c>
      <c r="C13084" s="6">
        <v>5</v>
      </c>
      <c r="E13084" s="31">
        <v>-77</v>
      </c>
      <c r="F13084" s="31"/>
      <c r="G13084" s="33"/>
      <c r="I13084" s="33"/>
      <c r="J13084" s="33"/>
      <c r="AB13084" s="35"/>
    </row>
    <row r="13085" spans="1:28" s="6" customFormat="1" x14ac:dyDescent="0.15">
      <c r="A13085" s="6" t="s">
        <v>96</v>
      </c>
      <c r="C13085" s="6">
        <v>5</v>
      </c>
      <c r="E13085" s="31">
        <v>-77</v>
      </c>
      <c r="F13085" s="31"/>
      <c r="G13085" s="33"/>
      <c r="I13085" s="33"/>
      <c r="J13085" s="33"/>
      <c r="AB13085" s="35"/>
    </row>
    <row r="13086" spans="1:28" s="6" customFormat="1" x14ac:dyDescent="0.15">
      <c r="A13086" s="6" t="s">
        <v>96</v>
      </c>
      <c r="C13086" s="6">
        <v>5</v>
      </c>
      <c r="E13086" s="31">
        <v>-77</v>
      </c>
      <c r="F13086" s="31"/>
      <c r="G13086" s="33"/>
      <c r="I13086" s="33"/>
      <c r="J13086" s="33"/>
      <c r="AB13086" s="35"/>
    </row>
    <row r="13087" spans="1:28" s="6" customFormat="1" x14ac:dyDescent="0.15">
      <c r="A13087" s="6" t="s">
        <v>96</v>
      </c>
      <c r="C13087" s="6">
        <v>5</v>
      </c>
      <c r="E13087" s="31">
        <v>-77</v>
      </c>
      <c r="F13087" s="31"/>
      <c r="G13087" s="33"/>
      <c r="I13087" s="33"/>
      <c r="J13087" s="33"/>
      <c r="AB13087" s="35"/>
    </row>
    <row r="13088" spans="1:28" s="6" customFormat="1" x14ac:dyDescent="0.15">
      <c r="A13088" s="6" t="s">
        <v>96</v>
      </c>
      <c r="C13088" s="6">
        <v>5</v>
      </c>
      <c r="E13088" s="31">
        <v>-77</v>
      </c>
      <c r="F13088" s="31"/>
      <c r="G13088" s="33"/>
      <c r="I13088" s="33"/>
      <c r="J13088" s="33"/>
      <c r="AB13088" s="35"/>
    </row>
    <row r="13089" spans="1:28" s="6" customFormat="1" x14ac:dyDescent="0.15">
      <c r="A13089" s="6" t="s">
        <v>96</v>
      </c>
      <c r="C13089" s="6">
        <v>5</v>
      </c>
      <c r="E13089" s="31">
        <v>-77</v>
      </c>
      <c r="F13089" s="31"/>
      <c r="G13089" s="33"/>
      <c r="I13089" s="33"/>
      <c r="J13089" s="33"/>
      <c r="AB13089" s="35"/>
    </row>
    <row r="13090" spans="1:28" s="6" customFormat="1" x14ac:dyDescent="0.15">
      <c r="A13090" s="6" t="s">
        <v>96</v>
      </c>
      <c r="C13090" s="6">
        <v>5</v>
      </c>
      <c r="E13090" s="31">
        <v>-74</v>
      </c>
      <c r="F13090" s="31"/>
      <c r="G13090" s="33"/>
      <c r="I13090" s="33"/>
      <c r="J13090" s="33"/>
      <c r="AB13090" s="35"/>
    </row>
    <row r="13091" spans="1:28" s="6" customFormat="1" x14ac:dyDescent="0.15">
      <c r="A13091" s="6" t="s">
        <v>96</v>
      </c>
      <c r="C13091" s="6">
        <v>5</v>
      </c>
      <c r="E13091" s="31">
        <v>-74</v>
      </c>
      <c r="F13091" s="31"/>
      <c r="G13091" s="33"/>
      <c r="I13091" s="33"/>
      <c r="J13091" s="33"/>
      <c r="AB13091" s="35"/>
    </row>
    <row r="13092" spans="1:28" s="6" customFormat="1" x14ac:dyDescent="0.15">
      <c r="A13092" s="6" t="s">
        <v>96</v>
      </c>
      <c r="C13092" s="6">
        <v>5</v>
      </c>
      <c r="E13092" s="31">
        <v>-72</v>
      </c>
      <c r="F13092" s="31"/>
      <c r="G13092" s="33"/>
      <c r="I13092" s="33"/>
      <c r="J13092" s="33"/>
      <c r="AB13092" s="35"/>
    </row>
    <row r="13093" spans="1:28" s="6" customFormat="1" x14ac:dyDescent="0.15">
      <c r="A13093" s="6" t="s">
        <v>96</v>
      </c>
      <c r="C13093" s="6">
        <v>5</v>
      </c>
      <c r="E13093" s="31">
        <v>-73</v>
      </c>
      <c r="F13093" s="31"/>
      <c r="G13093" s="33"/>
      <c r="I13093" s="33"/>
      <c r="J13093" s="33"/>
      <c r="AB13093" s="35"/>
    </row>
    <row r="13094" spans="1:28" s="6" customFormat="1" x14ac:dyDescent="0.15">
      <c r="A13094" s="6" t="s">
        <v>96</v>
      </c>
      <c r="C13094" s="6">
        <v>5</v>
      </c>
      <c r="E13094" s="31">
        <v>-73</v>
      </c>
      <c r="F13094" s="31"/>
      <c r="G13094" s="33"/>
      <c r="I13094" s="33"/>
      <c r="J13094" s="33"/>
      <c r="AB13094" s="35"/>
    </row>
    <row r="13095" spans="1:28" s="6" customFormat="1" x14ac:dyDescent="0.15">
      <c r="A13095" s="6" t="s">
        <v>96</v>
      </c>
      <c r="C13095" s="6">
        <v>5</v>
      </c>
      <c r="E13095" s="31">
        <v>-73</v>
      </c>
      <c r="F13095" s="31"/>
      <c r="G13095" s="33"/>
      <c r="I13095" s="33"/>
      <c r="J13095" s="33"/>
      <c r="AB13095" s="35"/>
    </row>
    <row r="13096" spans="1:28" s="6" customFormat="1" x14ac:dyDescent="0.15">
      <c r="A13096" s="6" t="s">
        <v>96</v>
      </c>
      <c r="C13096" s="6">
        <v>5</v>
      </c>
      <c r="E13096" s="31">
        <v>-73</v>
      </c>
      <c r="F13096" s="31"/>
      <c r="G13096" s="33"/>
      <c r="I13096" s="33"/>
      <c r="J13096" s="33"/>
      <c r="AB13096" s="35"/>
    </row>
    <row r="13097" spans="1:28" s="6" customFormat="1" x14ac:dyDescent="0.15">
      <c r="A13097" s="6" t="s">
        <v>96</v>
      </c>
      <c r="C13097" s="6">
        <v>5</v>
      </c>
      <c r="E13097" s="31">
        <v>-73</v>
      </c>
      <c r="F13097" s="31"/>
      <c r="G13097" s="33"/>
      <c r="I13097" s="33"/>
      <c r="J13097" s="33"/>
      <c r="AB13097" s="35"/>
    </row>
    <row r="13098" spans="1:28" s="6" customFormat="1" x14ac:dyDescent="0.15">
      <c r="A13098" s="6" t="s">
        <v>96</v>
      </c>
      <c r="C13098" s="6">
        <v>5</v>
      </c>
      <c r="E13098" s="31">
        <v>-72</v>
      </c>
      <c r="F13098" s="31"/>
      <c r="G13098" s="33"/>
      <c r="I13098" s="33"/>
      <c r="J13098" s="33"/>
      <c r="AB13098" s="35"/>
    </row>
    <row r="13099" spans="1:28" s="6" customFormat="1" x14ac:dyDescent="0.15">
      <c r="A13099" s="6" t="s">
        <v>96</v>
      </c>
      <c r="C13099" s="6">
        <v>5</v>
      </c>
      <c r="E13099" s="31">
        <v>-72</v>
      </c>
      <c r="F13099" s="31"/>
      <c r="G13099" s="33"/>
      <c r="I13099" s="33"/>
      <c r="J13099" s="33"/>
      <c r="AB13099" s="35"/>
    </row>
    <row r="13100" spans="1:28" s="6" customFormat="1" x14ac:dyDescent="0.15">
      <c r="A13100" s="6" t="s">
        <v>96</v>
      </c>
      <c r="C13100" s="6">
        <v>5</v>
      </c>
      <c r="E13100" s="31">
        <v>-73</v>
      </c>
      <c r="F13100" s="31"/>
      <c r="G13100" s="33"/>
      <c r="I13100" s="33"/>
      <c r="J13100" s="33"/>
      <c r="AB13100" s="35"/>
    </row>
    <row r="13101" spans="1:28" s="6" customFormat="1" x14ac:dyDescent="0.15">
      <c r="A13101" s="6" t="s">
        <v>96</v>
      </c>
      <c r="C13101" s="6">
        <v>5</v>
      </c>
      <c r="E13101" s="31">
        <v>-73</v>
      </c>
      <c r="F13101" s="31"/>
      <c r="G13101" s="33"/>
      <c r="I13101" s="33"/>
      <c r="J13101" s="33"/>
      <c r="AB13101" s="35"/>
    </row>
    <row r="13102" spans="1:28" s="6" customFormat="1" x14ac:dyDescent="0.15">
      <c r="A13102" s="6" t="s">
        <v>96</v>
      </c>
      <c r="C13102" s="6">
        <v>5</v>
      </c>
      <c r="E13102" s="31">
        <v>-73</v>
      </c>
      <c r="F13102" s="31"/>
      <c r="G13102" s="33"/>
      <c r="I13102" s="33"/>
      <c r="J13102" s="33"/>
      <c r="AB13102" s="35"/>
    </row>
    <row r="13103" spans="1:28" s="6" customFormat="1" x14ac:dyDescent="0.15">
      <c r="A13103" s="6" t="s">
        <v>96</v>
      </c>
      <c r="C13103" s="6">
        <v>5</v>
      </c>
      <c r="E13103" s="31">
        <v>-75</v>
      </c>
      <c r="F13103" s="31"/>
      <c r="G13103" s="33"/>
      <c r="I13103" s="33"/>
      <c r="J13103" s="33"/>
      <c r="AB13103" s="35"/>
    </row>
    <row r="13104" spans="1:28" s="6" customFormat="1" x14ac:dyDescent="0.15">
      <c r="A13104" s="6" t="s">
        <v>96</v>
      </c>
      <c r="C13104" s="6">
        <v>5</v>
      </c>
      <c r="E13104" s="31">
        <v>-75</v>
      </c>
      <c r="F13104" s="31"/>
      <c r="G13104" s="33"/>
      <c r="I13104" s="33"/>
      <c r="J13104" s="33"/>
      <c r="AB13104" s="35"/>
    </row>
    <row r="13105" spans="1:28" s="6" customFormat="1" x14ac:dyDescent="0.15">
      <c r="A13105" s="6" t="s">
        <v>96</v>
      </c>
      <c r="C13105" s="6">
        <v>5</v>
      </c>
      <c r="E13105" s="31">
        <v>-75</v>
      </c>
      <c r="F13105" s="31"/>
      <c r="G13105" s="33"/>
      <c r="I13105" s="33"/>
      <c r="J13105" s="33"/>
      <c r="AB13105" s="35"/>
    </row>
    <row r="13106" spans="1:28" s="6" customFormat="1" x14ac:dyDescent="0.15">
      <c r="A13106" s="6" t="s">
        <v>96</v>
      </c>
      <c r="C13106" s="6">
        <v>5</v>
      </c>
      <c r="E13106" s="31">
        <v>-71</v>
      </c>
      <c r="F13106" s="31"/>
      <c r="G13106" s="33"/>
      <c r="I13106" s="33"/>
      <c r="J13106" s="33"/>
      <c r="AB13106" s="35"/>
    </row>
    <row r="13107" spans="1:28" s="6" customFormat="1" x14ac:dyDescent="0.15">
      <c r="A13107" s="6" t="s">
        <v>96</v>
      </c>
      <c r="C13107" s="6">
        <v>5</v>
      </c>
      <c r="E13107" s="31">
        <v>-71</v>
      </c>
      <c r="F13107" s="31"/>
      <c r="G13107" s="33"/>
      <c r="I13107" s="33"/>
      <c r="J13107" s="33"/>
      <c r="AB13107" s="35"/>
    </row>
    <row r="13108" spans="1:28" s="6" customFormat="1" x14ac:dyDescent="0.15">
      <c r="A13108" s="6" t="s">
        <v>96</v>
      </c>
      <c r="C13108" s="6">
        <v>5</v>
      </c>
      <c r="E13108" s="31">
        <v>-71</v>
      </c>
      <c r="F13108" s="31"/>
      <c r="G13108" s="33"/>
      <c r="I13108" s="33"/>
      <c r="J13108" s="33"/>
      <c r="AB13108" s="35"/>
    </row>
    <row r="13109" spans="1:28" s="6" customFormat="1" x14ac:dyDescent="0.15">
      <c r="A13109" s="6" t="s">
        <v>96</v>
      </c>
      <c r="C13109" s="6">
        <v>5</v>
      </c>
      <c r="E13109" s="31">
        <v>-73</v>
      </c>
      <c r="F13109" s="31"/>
      <c r="G13109" s="33"/>
      <c r="I13109" s="33"/>
      <c r="J13109" s="33"/>
      <c r="AB13109" s="35"/>
    </row>
    <row r="13110" spans="1:28" s="6" customFormat="1" x14ac:dyDescent="0.15">
      <c r="A13110" s="6" t="s">
        <v>96</v>
      </c>
      <c r="C13110" s="6">
        <v>5</v>
      </c>
      <c r="E13110" s="31">
        <v>-73</v>
      </c>
      <c r="F13110" s="31"/>
      <c r="G13110" s="33"/>
      <c r="I13110" s="33"/>
      <c r="J13110" s="33"/>
      <c r="AB13110" s="35"/>
    </row>
    <row r="13111" spans="1:28" s="6" customFormat="1" x14ac:dyDescent="0.15">
      <c r="A13111" s="6" t="s">
        <v>96</v>
      </c>
      <c r="C13111" s="6">
        <v>5</v>
      </c>
      <c r="E13111" s="31">
        <v>-73</v>
      </c>
      <c r="F13111" s="31"/>
      <c r="G13111" s="33"/>
      <c r="I13111" s="33"/>
      <c r="J13111" s="33"/>
      <c r="AB13111" s="35"/>
    </row>
    <row r="13112" spans="1:28" s="6" customFormat="1" x14ac:dyDescent="0.15">
      <c r="A13112" s="6" t="s">
        <v>96</v>
      </c>
      <c r="C13112" s="6">
        <v>5</v>
      </c>
      <c r="E13112" s="31">
        <v>-73</v>
      </c>
      <c r="F13112" s="31"/>
      <c r="G13112" s="33"/>
      <c r="I13112" s="33"/>
      <c r="J13112" s="33"/>
      <c r="AB13112" s="35"/>
    </row>
    <row r="13113" spans="1:28" s="6" customFormat="1" x14ac:dyDescent="0.15">
      <c r="A13113" s="6" t="s">
        <v>96</v>
      </c>
      <c r="C13113" s="6">
        <v>5</v>
      </c>
      <c r="E13113" s="31">
        <v>-73</v>
      </c>
      <c r="F13113" s="31"/>
      <c r="G13113" s="33"/>
      <c r="I13113" s="33"/>
      <c r="J13113" s="33"/>
      <c r="AB13113" s="35"/>
    </row>
    <row r="13114" spans="1:28" s="6" customFormat="1" x14ac:dyDescent="0.15">
      <c r="A13114" s="6" t="s">
        <v>96</v>
      </c>
      <c r="C13114" s="6">
        <v>5</v>
      </c>
      <c r="E13114" s="31">
        <v>-73</v>
      </c>
      <c r="F13114" s="31"/>
      <c r="G13114" s="33"/>
      <c r="I13114" s="33"/>
      <c r="J13114" s="33"/>
      <c r="AB13114" s="35"/>
    </row>
    <row r="13115" spans="1:28" s="6" customFormat="1" x14ac:dyDescent="0.15">
      <c r="A13115" s="6" t="s">
        <v>96</v>
      </c>
      <c r="C13115" s="6">
        <v>5</v>
      </c>
      <c r="E13115" s="31">
        <v>-75</v>
      </c>
      <c r="F13115" s="31"/>
      <c r="G13115" s="33"/>
      <c r="I13115" s="33"/>
      <c r="J13115" s="33"/>
      <c r="AB13115" s="35"/>
    </row>
    <row r="13116" spans="1:28" s="6" customFormat="1" x14ac:dyDescent="0.15">
      <c r="A13116" s="6" t="s">
        <v>96</v>
      </c>
      <c r="C13116" s="6">
        <v>5</v>
      </c>
      <c r="E13116" s="31">
        <v>-75</v>
      </c>
      <c r="F13116" s="31"/>
      <c r="G13116" s="33"/>
      <c r="I13116" s="33"/>
      <c r="J13116" s="33"/>
      <c r="AB13116" s="35"/>
    </row>
    <row r="13117" spans="1:28" s="6" customFormat="1" x14ac:dyDescent="0.15">
      <c r="A13117" s="6" t="s">
        <v>96</v>
      </c>
      <c r="C13117" s="6">
        <v>5</v>
      </c>
      <c r="E13117" s="31">
        <v>-75</v>
      </c>
      <c r="F13117" s="31"/>
      <c r="G13117" s="33"/>
      <c r="I13117" s="33"/>
      <c r="J13117" s="33"/>
      <c r="AB13117" s="35"/>
    </row>
    <row r="13118" spans="1:28" s="6" customFormat="1" x14ac:dyDescent="0.15">
      <c r="A13118" s="6" t="s">
        <v>96</v>
      </c>
      <c r="C13118" s="6">
        <v>5</v>
      </c>
      <c r="E13118" s="31">
        <v>-74</v>
      </c>
      <c r="F13118" s="31"/>
      <c r="G13118" s="33"/>
      <c r="I13118" s="33"/>
      <c r="J13118" s="33"/>
      <c r="AB13118" s="35"/>
    </row>
    <row r="13119" spans="1:28" s="6" customFormat="1" x14ac:dyDescent="0.15">
      <c r="A13119" s="6" t="s">
        <v>96</v>
      </c>
      <c r="C13119" s="6">
        <v>5</v>
      </c>
      <c r="E13119" s="31">
        <v>-74</v>
      </c>
      <c r="F13119" s="31"/>
      <c r="G13119" s="33"/>
      <c r="I13119" s="33"/>
      <c r="J13119" s="33"/>
      <c r="AB13119" s="35"/>
    </row>
    <row r="13120" spans="1:28" s="6" customFormat="1" x14ac:dyDescent="0.15">
      <c r="A13120" s="6" t="s">
        <v>96</v>
      </c>
      <c r="C13120" s="6">
        <v>5</v>
      </c>
      <c r="E13120" s="31">
        <v>-74</v>
      </c>
      <c r="F13120" s="31"/>
      <c r="G13120" s="33"/>
      <c r="I13120" s="33"/>
      <c r="J13120" s="33"/>
      <c r="AB13120" s="35"/>
    </row>
    <row r="13121" spans="1:28" s="6" customFormat="1" x14ac:dyDescent="0.15">
      <c r="A13121" s="6" t="s">
        <v>96</v>
      </c>
      <c r="C13121" s="6">
        <v>5</v>
      </c>
      <c r="E13121" s="31">
        <v>-74</v>
      </c>
      <c r="F13121" s="31"/>
      <c r="G13121" s="33"/>
      <c r="I13121" s="33"/>
      <c r="J13121" s="33"/>
      <c r="AB13121" s="35"/>
    </row>
    <row r="13122" spans="1:28" s="6" customFormat="1" x14ac:dyDescent="0.15">
      <c r="A13122" s="6" t="s">
        <v>96</v>
      </c>
      <c r="C13122" s="6">
        <v>5</v>
      </c>
      <c r="E13122" s="31">
        <v>-74</v>
      </c>
      <c r="F13122" s="31"/>
      <c r="G13122" s="33"/>
      <c r="I13122" s="33"/>
      <c r="J13122" s="33"/>
      <c r="AB13122" s="35"/>
    </row>
    <row r="13123" spans="1:28" s="6" customFormat="1" x14ac:dyDescent="0.15">
      <c r="A13123" s="6" t="s">
        <v>96</v>
      </c>
      <c r="C13123" s="6">
        <v>5</v>
      </c>
      <c r="E13123" s="31">
        <v>-74</v>
      </c>
      <c r="F13123" s="31"/>
      <c r="G13123" s="33"/>
      <c r="I13123" s="33"/>
      <c r="J13123" s="33"/>
      <c r="AB13123" s="35"/>
    </row>
    <row r="13124" spans="1:28" s="6" customFormat="1" x14ac:dyDescent="0.15">
      <c r="A13124" s="6" t="s">
        <v>96</v>
      </c>
      <c r="C13124" s="6">
        <v>5</v>
      </c>
      <c r="E13124" s="31">
        <v>-79</v>
      </c>
      <c r="F13124" s="31"/>
      <c r="G13124" s="33"/>
      <c r="I13124" s="33"/>
      <c r="J13124" s="33"/>
      <c r="AB13124" s="35"/>
    </row>
    <row r="13125" spans="1:28" s="6" customFormat="1" x14ac:dyDescent="0.15">
      <c r="A13125" s="6" t="s">
        <v>96</v>
      </c>
      <c r="C13125" s="6">
        <v>5</v>
      </c>
      <c r="E13125" s="31">
        <v>-79</v>
      </c>
      <c r="F13125" s="31"/>
      <c r="G13125" s="33"/>
      <c r="I13125" s="33"/>
      <c r="J13125" s="33"/>
      <c r="AB13125" s="35"/>
    </row>
    <row r="13126" spans="1:28" s="6" customFormat="1" x14ac:dyDescent="0.15">
      <c r="A13126" s="6" t="s">
        <v>96</v>
      </c>
      <c r="C13126" s="6">
        <v>5</v>
      </c>
      <c r="E13126" s="31">
        <v>-81</v>
      </c>
      <c r="F13126" s="31"/>
      <c r="G13126" s="33"/>
      <c r="I13126" s="33"/>
      <c r="J13126" s="33"/>
      <c r="AB13126" s="35"/>
    </row>
    <row r="13127" spans="1:28" s="6" customFormat="1" x14ac:dyDescent="0.15">
      <c r="A13127" s="6" t="s">
        <v>96</v>
      </c>
      <c r="C13127" s="6">
        <v>5</v>
      </c>
      <c r="E13127" s="31">
        <v>-78</v>
      </c>
      <c r="F13127" s="31"/>
      <c r="G13127" s="33"/>
      <c r="I13127" s="33"/>
      <c r="J13127" s="33"/>
      <c r="AB13127" s="35"/>
    </row>
    <row r="13128" spans="1:28" s="6" customFormat="1" x14ac:dyDescent="0.15">
      <c r="A13128" s="6" t="s">
        <v>96</v>
      </c>
      <c r="C13128" s="6">
        <v>5</v>
      </c>
      <c r="E13128" s="31">
        <v>-78</v>
      </c>
      <c r="F13128" s="31"/>
      <c r="G13128" s="33"/>
      <c r="I13128" s="33"/>
      <c r="J13128" s="33"/>
      <c r="AB13128" s="35"/>
    </row>
    <row r="13129" spans="1:28" s="6" customFormat="1" x14ac:dyDescent="0.15">
      <c r="A13129" s="6" t="s">
        <v>96</v>
      </c>
      <c r="C13129" s="6">
        <v>5</v>
      </c>
      <c r="E13129" s="31">
        <v>-74</v>
      </c>
      <c r="F13129" s="31"/>
      <c r="G13129" s="33"/>
      <c r="I13129" s="33"/>
      <c r="J13129" s="33"/>
      <c r="AB13129" s="35"/>
    </row>
    <row r="13130" spans="1:28" s="6" customFormat="1" x14ac:dyDescent="0.15">
      <c r="A13130" s="6" t="s">
        <v>96</v>
      </c>
      <c r="C13130" s="6">
        <v>5</v>
      </c>
      <c r="E13130" s="31">
        <v>-75</v>
      </c>
      <c r="F13130" s="31"/>
      <c r="G13130" s="33"/>
      <c r="I13130" s="33"/>
      <c r="J13130" s="33"/>
      <c r="AB13130" s="35"/>
    </row>
    <row r="13131" spans="1:28" s="6" customFormat="1" x14ac:dyDescent="0.15">
      <c r="A13131" s="6" t="s">
        <v>96</v>
      </c>
      <c r="C13131" s="6">
        <v>5</v>
      </c>
      <c r="E13131" s="31">
        <v>-75</v>
      </c>
      <c r="F13131" s="31"/>
      <c r="G13131" s="33"/>
      <c r="I13131" s="33"/>
      <c r="J13131" s="33"/>
      <c r="AB13131" s="35"/>
    </row>
    <row r="13132" spans="1:28" s="6" customFormat="1" x14ac:dyDescent="0.15">
      <c r="A13132" s="6" t="s">
        <v>96</v>
      </c>
      <c r="C13132" s="6">
        <v>5</v>
      </c>
      <c r="E13132" s="31">
        <v>-77</v>
      </c>
      <c r="F13132" s="31"/>
      <c r="G13132" s="33"/>
      <c r="I13132" s="33"/>
      <c r="J13132" s="33"/>
      <c r="AB13132" s="35"/>
    </row>
    <row r="13133" spans="1:28" s="6" customFormat="1" x14ac:dyDescent="0.15">
      <c r="A13133" s="6" t="s">
        <v>96</v>
      </c>
      <c r="C13133" s="6">
        <v>5</v>
      </c>
      <c r="E13133" s="31">
        <v>-77</v>
      </c>
      <c r="F13133" s="31"/>
      <c r="G13133" s="33"/>
      <c r="I13133" s="33"/>
      <c r="J13133" s="33"/>
      <c r="AB13133" s="35"/>
    </row>
    <row r="13134" spans="1:28" s="6" customFormat="1" x14ac:dyDescent="0.15">
      <c r="A13134" s="6" t="s">
        <v>96</v>
      </c>
      <c r="C13134" s="6">
        <v>5</v>
      </c>
      <c r="E13134" s="31">
        <v>-79</v>
      </c>
      <c r="F13134" s="31"/>
      <c r="G13134" s="33"/>
      <c r="I13134" s="33"/>
      <c r="J13134" s="33"/>
      <c r="AB13134" s="35"/>
    </row>
    <row r="13135" spans="1:28" s="6" customFormat="1" x14ac:dyDescent="0.15">
      <c r="A13135" s="6" t="s">
        <v>96</v>
      </c>
      <c r="C13135" s="6">
        <v>5</v>
      </c>
      <c r="E13135" s="31">
        <v>-79</v>
      </c>
      <c r="F13135" s="31"/>
      <c r="G13135" s="33"/>
      <c r="I13135" s="33"/>
      <c r="J13135" s="33"/>
      <c r="AB13135" s="35"/>
    </row>
    <row r="13136" spans="1:28" s="6" customFormat="1" x14ac:dyDescent="0.15">
      <c r="A13136" s="6" t="s">
        <v>96</v>
      </c>
      <c r="C13136" s="6">
        <v>5</v>
      </c>
      <c r="E13136" s="31">
        <v>-79</v>
      </c>
      <c r="F13136" s="31"/>
      <c r="G13136" s="33"/>
      <c r="I13136" s="33"/>
      <c r="J13136" s="33"/>
      <c r="AB13136" s="35"/>
    </row>
    <row r="13137" spans="1:28" s="6" customFormat="1" x14ac:dyDescent="0.15">
      <c r="A13137" s="6" t="s">
        <v>96</v>
      </c>
      <c r="C13137" s="6">
        <v>5</v>
      </c>
      <c r="E13137" s="31">
        <v>-79</v>
      </c>
      <c r="F13137" s="31"/>
      <c r="G13137" s="33"/>
      <c r="I13137" s="33"/>
      <c r="J13137" s="33"/>
      <c r="AB13137" s="35"/>
    </row>
    <row r="13138" spans="1:28" s="6" customFormat="1" x14ac:dyDescent="0.15">
      <c r="A13138" s="6" t="s">
        <v>96</v>
      </c>
      <c r="C13138" s="6">
        <v>5</v>
      </c>
      <c r="E13138" s="31">
        <v>-78</v>
      </c>
      <c r="F13138" s="31"/>
      <c r="G13138" s="33"/>
      <c r="I13138" s="33"/>
      <c r="J13138" s="33"/>
      <c r="AB13138" s="35"/>
    </row>
    <row r="13139" spans="1:28" s="6" customFormat="1" x14ac:dyDescent="0.15">
      <c r="A13139" s="6" t="s">
        <v>96</v>
      </c>
      <c r="C13139" s="6">
        <v>5</v>
      </c>
      <c r="E13139" s="31">
        <v>-78</v>
      </c>
      <c r="F13139" s="31"/>
      <c r="G13139" s="33"/>
      <c r="I13139" s="33"/>
      <c r="J13139" s="33"/>
      <c r="AB13139" s="35"/>
    </row>
    <row r="13140" spans="1:28" s="6" customFormat="1" x14ac:dyDescent="0.15">
      <c r="A13140" s="6" t="s">
        <v>96</v>
      </c>
      <c r="C13140" s="6">
        <v>5</v>
      </c>
      <c r="E13140" s="31">
        <v>-79</v>
      </c>
      <c r="F13140" s="31"/>
      <c r="G13140" s="33"/>
      <c r="I13140" s="33"/>
      <c r="J13140" s="33"/>
      <c r="AB13140" s="35"/>
    </row>
    <row r="13141" spans="1:28" s="6" customFormat="1" x14ac:dyDescent="0.15">
      <c r="A13141" s="6" t="s">
        <v>96</v>
      </c>
      <c r="C13141" s="6">
        <v>5</v>
      </c>
      <c r="E13141" s="31">
        <v>-81</v>
      </c>
      <c r="F13141" s="31"/>
      <c r="G13141" s="33"/>
      <c r="I13141" s="33"/>
      <c r="J13141" s="33"/>
      <c r="AB13141" s="35"/>
    </row>
    <row r="13142" spans="1:28" s="6" customFormat="1" x14ac:dyDescent="0.15">
      <c r="A13142" s="6" t="s">
        <v>96</v>
      </c>
      <c r="C13142" s="6">
        <v>5</v>
      </c>
      <c r="E13142" s="31">
        <v>-81</v>
      </c>
      <c r="F13142" s="31"/>
      <c r="G13142" s="33"/>
      <c r="I13142" s="33"/>
      <c r="J13142" s="33"/>
      <c r="AB13142" s="35"/>
    </row>
    <row r="13143" spans="1:28" s="6" customFormat="1" x14ac:dyDescent="0.15">
      <c r="A13143" s="6" t="s">
        <v>96</v>
      </c>
      <c r="C13143" s="6">
        <v>5</v>
      </c>
      <c r="E13143" s="31">
        <v>-78</v>
      </c>
      <c r="F13143" s="31"/>
      <c r="G13143" s="33"/>
      <c r="I13143" s="33"/>
      <c r="J13143" s="33"/>
      <c r="AB13143" s="35"/>
    </row>
    <row r="13144" spans="1:28" s="6" customFormat="1" x14ac:dyDescent="0.15">
      <c r="A13144" s="6" t="s">
        <v>96</v>
      </c>
      <c r="C13144" s="6">
        <v>5</v>
      </c>
      <c r="E13144" s="31">
        <v>-76</v>
      </c>
      <c r="F13144" s="31"/>
      <c r="G13144" s="33"/>
      <c r="I13144" s="33"/>
      <c r="J13144" s="33"/>
      <c r="AB13144" s="35"/>
    </row>
    <row r="13145" spans="1:28" s="6" customFormat="1" x14ac:dyDescent="0.15">
      <c r="A13145" s="6" t="s">
        <v>96</v>
      </c>
      <c r="C13145" s="6">
        <v>5</v>
      </c>
      <c r="E13145" s="31">
        <v>-76</v>
      </c>
      <c r="F13145" s="31"/>
      <c r="G13145" s="33"/>
      <c r="I13145" s="33"/>
      <c r="J13145" s="33"/>
      <c r="AB13145" s="35"/>
    </row>
    <row r="13146" spans="1:28" s="6" customFormat="1" x14ac:dyDescent="0.15">
      <c r="A13146" s="6" t="s">
        <v>96</v>
      </c>
      <c r="C13146" s="6">
        <v>5</v>
      </c>
      <c r="E13146" s="31">
        <v>-77</v>
      </c>
      <c r="F13146" s="31"/>
      <c r="G13146" s="33"/>
      <c r="I13146" s="33"/>
      <c r="J13146" s="33"/>
      <c r="AB13146" s="35"/>
    </row>
    <row r="13147" spans="1:28" s="6" customFormat="1" x14ac:dyDescent="0.15">
      <c r="A13147" s="6" t="s">
        <v>96</v>
      </c>
      <c r="C13147" s="6">
        <v>5</v>
      </c>
      <c r="E13147" s="31">
        <v>-77</v>
      </c>
      <c r="F13147" s="31"/>
      <c r="G13147" s="33"/>
      <c r="I13147" s="33"/>
      <c r="J13147" s="33"/>
      <c r="AB13147" s="35"/>
    </row>
    <row r="13148" spans="1:28" s="6" customFormat="1" x14ac:dyDescent="0.15">
      <c r="A13148" s="6" t="s">
        <v>96</v>
      </c>
      <c r="C13148" s="6">
        <v>5</v>
      </c>
      <c r="E13148" s="31">
        <v>-77</v>
      </c>
      <c r="F13148" s="31"/>
      <c r="G13148" s="33"/>
      <c r="I13148" s="33"/>
      <c r="J13148" s="33"/>
      <c r="AB13148" s="35"/>
    </row>
    <row r="13149" spans="1:28" s="6" customFormat="1" x14ac:dyDescent="0.15">
      <c r="A13149" s="6" t="s">
        <v>96</v>
      </c>
      <c r="C13149" s="6">
        <v>5</v>
      </c>
      <c r="E13149" s="31">
        <v>-79</v>
      </c>
      <c r="F13149" s="31"/>
      <c r="G13149" s="33"/>
      <c r="I13149" s="33"/>
      <c r="J13149" s="33"/>
      <c r="AB13149" s="35"/>
    </row>
    <row r="13150" spans="1:28" s="6" customFormat="1" x14ac:dyDescent="0.15">
      <c r="A13150" s="6" t="s">
        <v>96</v>
      </c>
      <c r="C13150" s="6">
        <v>5</v>
      </c>
      <c r="E13150" s="31">
        <v>-79</v>
      </c>
      <c r="F13150" s="31"/>
      <c r="G13150" s="33"/>
      <c r="I13150" s="33"/>
      <c r="J13150" s="33"/>
      <c r="AB13150" s="35"/>
    </row>
    <row r="13151" spans="1:28" s="6" customFormat="1" x14ac:dyDescent="0.15">
      <c r="A13151" s="6" t="s">
        <v>96</v>
      </c>
      <c r="C13151" s="6">
        <v>5</v>
      </c>
      <c r="E13151" s="31">
        <v>-79</v>
      </c>
      <c r="F13151" s="31"/>
      <c r="G13151" s="33"/>
      <c r="I13151" s="33"/>
      <c r="J13151" s="33"/>
      <c r="AB13151" s="35"/>
    </row>
    <row r="13152" spans="1:28" s="6" customFormat="1" x14ac:dyDescent="0.15">
      <c r="A13152" s="6" t="s">
        <v>96</v>
      </c>
      <c r="C13152" s="6">
        <v>5</v>
      </c>
      <c r="E13152" s="31">
        <v>-79</v>
      </c>
      <c r="F13152" s="31"/>
      <c r="G13152" s="33"/>
      <c r="I13152" s="33"/>
      <c r="J13152" s="33"/>
      <c r="AB13152" s="35"/>
    </row>
    <row r="13153" spans="1:28" s="6" customFormat="1" x14ac:dyDescent="0.15">
      <c r="A13153" s="6" t="s">
        <v>96</v>
      </c>
      <c r="C13153" s="6">
        <v>5</v>
      </c>
      <c r="E13153" s="31">
        <v>-79</v>
      </c>
      <c r="F13153" s="31"/>
      <c r="G13153" s="33"/>
      <c r="I13153" s="33"/>
      <c r="J13153" s="33"/>
      <c r="AB13153" s="35"/>
    </row>
    <row r="13154" spans="1:28" s="6" customFormat="1" x14ac:dyDescent="0.15">
      <c r="A13154" s="6" t="s">
        <v>96</v>
      </c>
      <c r="C13154" s="6">
        <v>5</v>
      </c>
      <c r="E13154" s="31">
        <v>-78</v>
      </c>
      <c r="F13154" s="31"/>
      <c r="G13154" s="33"/>
      <c r="I13154" s="33"/>
      <c r="J13154" s="33"/>
      <c r="AB13154" s="35"/>
    </row>
    <row r="13155" spans="1:28" s="6" customFormat="1" x14ac:dyDescent="0.15">
      <c r="A13155" s="6" t="s">
        <v>96</v>
      </c>
      <c r="C13155" s="6">
        <v>5</v>
      </c>
      <c r="E13155" s="31">
        <v>-78</v>
      </c>
      <c r="F13155" s="31"/>
      <c r="G13155" s="33"/>
      <c r="I13155" s="33"/>
      <c r="J13155" s="33"/>
      <c r="AB13155" s="35"/>
    </row>
    <row r="13156" spans="1:28" s="6" customFormat="1" x14ac:dyDescent="0.15">
      <c r="A13156" s="6" t="s">
        <v>96</v>
      </c>
      <c r="C13156" s="6">
        <v>5</v>
      </c>
      <c r="E13156" s="31">
        <v>-78</v>
      </c>
      <c r="F13156" s="31"/>
      <c r="G13156" s="33"/>
      <c r="I13156" s="33"/>
      <c r="J13156" s="33"/>
      <c r="AB13156" s="35"/>
    </row>
    <row r="13157" spans="1:28" s="6" customFormat="1" x14ac:dyDescent="0.15">
      <c r="A13157" s="6" t="s">
        <v>96</v>
      </c>
      <c r="C13157" s="6">
        <v>5</v>
      </c>
      <c r="E13157" s="31">
        <v>-81</v>
      </c>
      <c r="F13157" s="31"/>
      <c r="G13157" s="33"/>
      <c r="I13157" s="33"/>
      <c r="J13157" s="33"/>
      <c r="AB13157" s="35"/>
    </row>
    <row r="13158" spans="1:28" s="6" customFormat="1" x14ac:dyDescent="0.15">
      <c r="A13158" s="6" t="s">
        <v>96</v>
      </c>
      <c r="C13158" s="6">
        <v>5</v>
      </c>
      <c r="E13158" s="31">
        <v>-80</v>
      </c>
      <c r="F13158" s="31"/>
      <c r="G13158" s="33"/>
      <c r="I13158" s="33"/>
      <c r="J13158" s="33"/>
      <c r="AB13158" s="35"/>
    </row>
    <row r="13159" spans="1:28" s="6" customFormat="1" x14ac:dyDescent="0.15">
      <c r="A13159" s="6" t="s">
        <v>96</v>
      </c>
      <c r="C13159" s="6">
        <v>5</v>
      </c>
      <c r="E13159" s="31">
        <v>-80</v>
      </c>
      <c r="F13159" s="31"/>
      <c r="G13159" s="33"/>
      <c r="I13159" s="33"/>
      <c r="J13159" s="33"/>
      <c r="AB13159" s="35"/>
    </row>
    <row r="13160" spans="1:28" s="6" customFormat="1" x14ac:dyDescent="0.15">
      <c r="A13160" s="6" t="s">
        <v>96</v>
      </c>
      <c r="C13160" s="6">
        <v>5</v>
      </c>
      <c r="E13160" s="31">
        <v>-80</v>
      </c>
      <c r="F13160" s="31"/>
      <c r="G13160" s="33"/>
      <c r="I13160" s="33"/>
      <c r="J13160" s="33"/>
      <c r="AB13160" s="35"/>
    </row>
    <row r="13161" spans="1:28" s="6" customFormat="1" x14ac:dyDescent="0.15">
      <c r="A13161" s="6" t="s">
        <v>96</v>
      </c>
      <c r="C13161" s="6">
        <v>5</v>
      </c>
      <c r="E13161" s="31">
        <v>-81</v>
      </c>
      <c r="F13161" s="31"/>
      <c r="G13161" s="33"/>
      <c r="I13161" s="33"/>
      <c r="J13161" s="33"/>
      <c r="AB13161" s="35"/>
    </row>
    <row r="13162" spans="1:28" s="6" customFormat="1" x14ac:dyDescent="0.15">
      <c r="A13162" s="6" t="s">
        <v>96</v>
      </c>
      <c r="C13162" s="6">
        <v>5</v>
      </c>
      <c r="E13162" s="31">
        <v>-81</v>
      </c>
      <c r="F13162" s="31"/>
      <c r="G13162" s="33"/>
      <c r="I13162" s="33"/>
      <c r="J13162" s="33"/>
      <c r="AB13162" s="35"/>
    </row>
    <row r="13163" spans="1:28" s="6" customFormat="1" x14ac:dyDescent="0.15">
      <c r="A13163" s="6" t="s">
        <v>96</v>
      </c>
      <c r="C13163" s="6">
        <v>5</v>
      </c>
      <c r="E13163" s="31">
        <v>-81</v>
      </c>
      <c r="F13163" s="31"/>
      <c r="G13163" s="33"/>
      <c r="I13163" s="33"/>
      <c r="J13163" s="33"/>
      <c r="AB13163" s="35"/>
    </row>
    <row r="13164" spans="1:28" s="6" customFormat="1" x14ac:dyDescent="0.15">
      <c r="A13164" s="6" t="s">
        <v>96</v>
      </c>
      <c r="C13164" s="6">
        <v>5</v>
      </c>
      <c r="E13164" s="31">
        <v>-81</v>
      </c>
      <c r="F13164" s="31"/>
      <c r="G13164" s="33"/>
      <c r="I13164" s="33"/>
      <c r="J13164" s="33"/>
      <c r="AB13164" s="35"/>
    </row>
    <row r="13165" spans="1:28" s="6" customFormat="1" x14ac:dyDescent="0.15">
      <c r="A13165" s="6" t="s">
        <v>96</v>
      </c>
      <c r="C13165" s="6">
        <v>5</v>
      </c>
      <c r="E13165" s="31">
        <v>-81</v>
      </c>
      <c r="F13165" s="31"/>
      <c r="G13165" s="33"/>
      <c r="I13165" s="33"/>
      <c r="J13165" s="33"/>
      <c r="AB13165" s="35"/>
    </row>
    <row r="13166" spans="1:28" s="6" customFormat="1" x14ac:dyDescent="0.15">
      <c r="A13166" s="6" t="s">
        <v>96</v>
      </c>
      <c r="C13166" s="6">
        <v>5</v>
      </c>
      <c r="E13166" s="31">
        <v>-81</v>
      </c>
      <c r="F13166" s="31"/>
      <c r="G13166" s="33"/>
      <c r="I13166" s="33"/>
      <c r="J13166" s="33"/>
      <c r="AB13166" s="35"/>
    </row>
    <row r="13167" spans="1:28" s="6" customFormat="1" x14ac:dyDescent="0.15">
      <c r="A13167" s="6" t="s">
        <v>96</v>
      </c>
      <c r="C13167" s="6">
        <v>5</v>
      </c>
      <c r="E13167" s="31">
        <v>-78</v>
      </c>
      <c r="F13167" s="31"/>
      <c r="G13167" s="33"/>
      <c r="I13167" s="33"/>
      <c r="J13167" s="33"/>
      <c r="AB13167" s="35"/>
    </row>
    <row r="13168" spans="1:28" s="6" customFormat="1" x14ac:dyDescent="0.15">
      <c r="A13168" s="6" t="s">
        <v>96</v>
      </c>
      <c r="C13168" s="6">
        <v>5</v>
      </c>
      <c r="E13168" s="31">
        <v>-78</v>
      </c>
      <c r="F13168" s="31"/>
      <c r="G13168" s="33"/>
      <c r="I13168" s="33"/>
      <c r="J13168" s="33"/>
      <c r="AB13168" s="35"/>
    </row>
    <row r="13169" spans="1:28" s="6" customFormat="1" x14ac:dyDescent="0.15">
      <c r="A13169" s="6" t="s">
        <v>96</v>
      </c>
      <c r="C13169" s="6">
        <v>5</v>
      </c>
      <c r="E13169" s="31">
        <v>-78</v>
      </c>
      <c r="F13169" s="31"/>
      <c r="G13169" s="33"/>
      <c r="I13169" s="33"/>
      <c r="J13169" s="33"/>
      <c r="AB13169" s="35"/>
    </row>
    <row r="13170" spans="1:28" s="6" customFormat="1" x14ac:dyDescent="0.15">
      <c r="A13170" s="6" t="s">
        <v>96</v>
      </c>
      <c r="C13170" s="6">
        <v>5</v>
      </c>
      <c r="E13170" s="31">
        <v>-78</v>
      </c>
      <c r="F13170" s="31"/>
      <c r="G13170" s="33"/>
      <c r="I13170" s="33"/>
      <c r="J13170" s="33"/>
      <c r="AB13170" s="35"/>
    </row>
    <row r="13171" spans="1:28" s="6" customFormat="1" x14ac:dyDescent="0.15">
      <c r="A13171" s="6" t="s">
        <v>96</v>
      </c>
      <c r="C13171" s="6">
        <v>5</v>
      </c>
      <c r="E13171" s="31">
        <v>-78</v>
      </c>
      <c r="F13171" s="31"/>
      <c r="G13171" s="33"/>
      <c r="I13171" s="33"/>
      <c r="J13171" s="33"/>
      <c r="AB13171" s="35"/>
    </row>
    <row r="13172" spans="1:28" s="6" customFormat="1" x14ac:dyDescent="0.15">
      <c r="A13172" s="6" t="s">
        <v>96</v>
      </c>
      <c r="C13172" s="6">
        <v>5</v>
      </c>
      <c r="E13172" s="31">
        <v>-78</v>
      </c>
      <c r="F13172" s="31"/>
      <c r="G13172" s="33"/>
      <c r="I13172" s="33"/>
      <c r="J13172" s="33"/>
      <c r="AB13172" s="35"/>
    </row>
    <row r="13173" spans="1:28" s="6" customFormat="1" x14ac:dyDescent="0.15">
      <c r="A13173" s="6" t="s">
        <v>96</v>
      </c>
      <c r="C13173" s="6">
        <v>5</v>
      </c>
      <c r="E13173" s="31">
        <v>-93</v>
      </c>
      <c r="F13173" s="31"/>
      <c r="G13173" s="33"/>
      <c r="I13173" s="33"/>
      <c r="J13173" s="33"/>
      <c r="AB13173" s="35"/>
    </row>
    <row r="13174" spans="1:28" s="6" customFormat="1" x14ac:dyDescent="0.15">
      <c r="A13174" s="6" t="s">
        <v>96</v>
      </c>
      <c r="C13174" s="6">
        <v>5</v>
      </c>
      <c r="E13174" s="31">
        <v>-93</v>
      </c>
      <c r="F13174" s="31"/>
      <c r="G13174" s="33"/>
      <c r="I13174" s="33"/>
      <c r="J13174" s="33"/>
      <c r="AB13174" s="35"/>
    </row>
    <row r="13175" spans="1:28" s="6" customFormat="1" x14ac:dyDescent="0.15">
      <c r="A13175" s="6" t="s">
        <v>96</v>
      </c>
      <c r="C13175" s="6">
        <v>5</v>
      </c>
      <c r="E13175" s="31">
        <v>-93</v>
      </c>
      <c r="F13175" s="31"/>
      <c r="G13175" s="33"/>
      <c r="I13175" s="33"/>
      <c r="J13175" s="33"/>
      <c r="AB13175" s="35"/>
    </row>
    <row r="13176" spans="1:28" s="6" customFormat="1" x14ac:dyDescent="0.15">
      <c r="A13176" s="6" t="s">
        <v>96</v>
      </c>
      <c r="C13176" s="6">
        <v>5</v>
      </c>
      <c r="E13176" s="31">
        <v>-80</v>
      </c>
      <c r="F13176" s="31"/>
      <c r="G13176" s="33"/>
      <c r="I13176" s="33"/>
      <c r="J13176" s="33"/>
      <c r="AB13176" s="35"/>
    </row>
    <row r="13177" spans="1:28" s="6" customFormat="1" x14ac:dyDescent="0.15">
      <c r="A13177" s="6" t="s">
        <v>96</v>
      </c>
      <c r="C13177" s="6">
        <v>5</v>
      </c>
      <c r="E13177" s="31">
        <v>-80</v>
      </c>
      <c r="F13177" s="31"/>
      <c r="G13177" s="33"/>
      <c r="I13177" s="33"/>
      <c r="J13177" s="33"/>
      <c r="AB13177" s="35"/>
    </row>
    <row r="13178" spans="1:28" s="6" customFormat="1" x14ac:dyDescent="0.15">
      <c r="A13178" s="6" t="s">
        <v>96</v>
      </c>
      <c r="C13178" s="6">
        <v>5</v>
      </c>
      <c r="E13178" s="31">
        <v>-80</v>
      </c>
      <c r="F13178" s="31"/>
      <c r="G13178" s="33"/>
      <c r="I13178" s="33"/>
      <c r="J13178" s="33"/>
      <c r="AB13178" s="35"/>
    </row>
    <row r="13179" spans="1:28" s="6" customFormat="1" x14ac:dyDescent="0.15">
      <c r="A13179" s="6" t="s">
        <v>96</v>
      </c>
      <c r="C13179" s="6">
        <v>5</v>
      </c>
      <c r="E13179" s="31">
        <v>-80</v>
      </c>
      <c r="F13179" s="31"/>
      <c r="G13179" s="33"/>
      <c r="I13179" s="33"/>
      <c r="J13179" s="33"/>
      <c r="AB13179" s="35"/>
    </row>
    <row r="13180" spans="1:28" s="6" customFormat="1" x14ac:dyDescent="0.15">
      <c r="A13180" s="6" t="s">
        <v>96</v>
      </c>
      <c r="C13180" s="6">
        <v>5</v>
      </c>
      <c r="E13180" s="31">
        <v>-80</v>
      </c>
      <c r="F13180" s="31"/>
      <c r="G13180" s="33"/>
      <c r="I13180" s="33"/>
      <c r="J13180" s="33"/>
      <c r="AB13180" s="35"/>
    </row>
    <row r="13181" spans="1:28" s="6" customFormat="1" x14ac:dyDescent="0.15">
      <c r="A13181" s="6" t="s">
        <v>96</v>
      </c>
      <c r="C13181" s="6">
        <v>5</v>
      </c>
      <c r="E13181" s="31">
        <v>-80</v>
      </c>
      <c r="F13181" s="31"/>
      <c r="G13181" s="33"/>
      <c r="I13181" s="33"/>
      <c r="J13181" s="33"/>
      <c r="AB13181" s="35"/>
    </row>
    <row r="13182" spans="1:28" s="6" customFormat="1" x14ac:dyDescent="0.15">
      <c r="A13182" s="6" t="s">
        <v>96</v>
      </c>
      <c r="C13182" s="6">
        <v>5</v>
      </c>
      <c r="E13182" s="31">
        <v>-80</v>
      </c>
      <c r="F13182" s="31"/>
      <c r="G13182" s="33"/>
      <c r="I13182" s="33"/>
      <c r="J13182" s="33"/>
      <c r="AB13182" s="35"/>
    </row>
    <row r="13183" spans="1:28" s="6" customFormat="1" x14ac:dyDescent="0.15">
      <c r="A13183" s="6" t="s">
        <v>96</v>
      </c>
      <c r="C13183" s="6">
        <v>5</v>
      </c>
      <c r="E13183" s="31">
        <v>-80</v>
      </c>
      <c r="F13183" s="31"/>
      <c r="G13183" s="33"/>
      <c r="I13183" s="33"/>
      <c r="J13183" s="33"/>
      <c r="AB13183" s="35"/>
    </row>
    <row r="13184" spans="1:28" s="6" customFormat="1" x14ac:dyDescent="0.15">
      <c r="A13184" s="6" t="s">
        <v>96</v>
      </c>
      <c r="C13184" s="6">
        <v>5</v>
      </c>
      <c r="E13184" s="31">
        <v>-80</v>
      </c>
      <c r="F13184" s="31"/>
      <c r="G13184" s="33"/>
      <c r="I13184" s="33"/>
      <c r="J13184" s="33"/>
      <c r="AB13184" s="35"/>
    </row>
    <row r="13185" spans="1:28" s="6" customFormat="1" x14ac:dyDescent="0.15">
      <c r="A13185" s="6" t="s">
        <v>96</v>
      </c>
      <c r="C13185" s="6">
        <v>5</v>
      </c>
      <c r="E13185" s="31">
        <v>-80</v>
      </c>
      <c r="F13185" s="31"/>
      <c r="G13185" s="33"/>
      <c r="I13185" s="33"/>
      <c r="J13185" s="33"/>
      <c r="AB13185" s="35"/>
    </row>
    <row r="13186" spans="1:28" s="6" customFormat="1" x14ac:dyDescent="0.15">
      <c r="A13186" s="6" t="s">
        <v>96</v>
      </c>
      <c r="C13186" s="6">
        <v>5</v>
      </c>
      <c r="E13186" s="31">
        <v>-80</v>
      </c>
      <c r="F13186" s="31"/>
      <c r="G13186" s="33"/>
      <c r="I13186" s="33"/>
      <c r="J13186" s="33"/>
      <c r="AB13186" s="35"/>
    </row>
    <row r="13187" spans="1:28" s="6" customFormat="1" x14ac:dyDescent="0.15">
      <c r="A13187" s="6" t="s">
        <v>96</v>
      </c>
      <c r="C13187" s="6">
        <v>5</v>
      </c>
      <c r="E13187" s="31">
        <v>-80</v>
      </c>
      <c r="F13187" s="31"/>
      <c r="G13187" s="33"/>
      <c r="I13187" s="33"/>
      <c r="J13187" s="33"/>
      <c r="AB13187" s="35"/>
    </row>
    <row r="13188" spans="1:28" s="6" customFormat="1" x14ac:dyDescent="0.15">
      <c r="A13188" s="6" t="s">
        <v>96</v>
      </c>
      <c r="C13188" s="6">
        <v>5</v>
      </c>
      <c r="E13188" s="31">
        <v>-93</v>
      </c>
      <c r="F13188" s="31"/>
      <c r="G13188" s="33"/>
      <c r="I13188" s="33"/>
      <c r="J13188" s="33"/>
      <c r="AB13188" s="35"/>
    </row>
    <row r="13189" spans="1:28" s="6" customFormat="1" x14ac:dyDescent="0.15">
      <c r="A13189" s="6" t="s">
        <v>96</v>
      </c>
      <c r="C13189" s="6">
        <v>5</v>
      </c>
      <c r="E13189" s="31">
        <v>-93</v>
      </c>
      <c r="F13189" s="31"/>
      <c r="G13189" s="33"/>
      <c r="I13189" s="33"/>
      <c r="J13189" s="33"/>
      <c r="AB13189" s="35"/>
    </row>
    <row r="13190" spans="1:28" s="6" customFormat="1" x14ac:dyDescent="0.15">
      <c r="A13190" s="6" t="s">
        <v>96</v>
      </c>
      <c r="C13190" s="6">
        <v>5</v>
      </c>
      <c r="E13190" s="31">
        <v>-80</v>
      </c>
      <c r="F13190" s="31"/>
      <c r="G13190" s="33"/>
      <c r="I13190" s="33"/>
      <c r="J13190" s="33"/>
      <c r="AB13190" s="35"/>
    </row>
    <row r="13191" spans="1:28" s="6" customFormat="1" x14ac:dyDescent="0.15">
      <c r="A13191" s="6" t="s">
        <v>96</v>
      </c>
      <c r="C13191" s="6">
        <v>5</v>
      </c>
      <c r="E13191" s="31">
        <v>-93</v>
      </c>
      <c r="F13191" s="31"/>
      <c r="G13191" s="33"/>
      <c r="I13191" s="33"/>
      <c r="J13191" s="33"/>
      <c r="AB13191" s="35"/>
    </row>
    <row r="13192" spans="1:28" s="6" customFormat="1" x14ac:dyDescent="0.15">
      <c r="A13192" s="6" t="s">
        <v>96</v>
      </c>
      <c r="C13192" s="6">
        <v>5</v>
      </c>
      <c r="E13192" s="31">
        <v>-93</v>
      </c>
      <c r="F13192" s="31"/>
      <c r="G13192" s="33"/>
      <c r="I13192" s="33"/>
      <c r="J13192" s="33"/>
      <c r="AB13192" s="35"/>
    </row>
    <row r="13193" spans="1:28" s="6" customFormat="1" x14ac:dyDescent="0.15">
      <c r="A13193" s="6" t="s">
        <v>96</v>
      </c>
      <c r="C13193" s="6">
        <v>5</v>
      </c>
      <c r="E13193" s="31">
        <v>-93</v>
      </c>
      <c r="F13193" s="31"/>
      <c r="G13193" s="33"/>
      <c r="I13193" s="33"/>
      <c r="J13193" s="33"/>
      <c r="AB13193" s="35"/>
    </row>
    <row r="13194" spans="1:28" s="6" customFormat="1" x14ac:dyDescent="0.15">
      <c r="A13194" s="6" t="s">
        <v>96</v>
      </c>
      <c r="C13194" s="6">
        <v>5</v>
      </c>
      <c r="E13194" s="31">
        <v>-93</v>
      </c>
      <c r="F13194" s="31"/>
      <c r="G13194" s="33"/>
      <c r="I13194" s="33"/>
      <c r="J13194" s="33"/>
      <c r="AB13194" s="35"/>
    </row>
    <row r="13195" spans="1:28" s="6" customFormat="1" x14ac:dyDescent="0.15">
      <c r="A13195" s="6" t="s">
        <v>96</v>
      </c>
      <c r="C13195" s="6">
        <v>5</v>
      </c>
      <c r="E13195" s="31">
        <v>-93</v>
      </c>
      <c r="F13195" s="31"/>
      <c r="G13195" s="33"/>
      <c r="I13195" s="33"/>
      <c r="J13195" s="33"/>
      <c r="AB13195" s="35"/>
    </row>
    <row r="13196" spans="1:28" s="6" customFormat="1" x14ac:dyDescent="0.15">
      <c r="A13196" s="6" t="s">
        <v>96</v>
      </c>
      <c r="C13196" s="6">
        <v>5</v>
      </c>
      <c r="E13196" s="31">
        <v>-93</v>
      </c>
      <c r="F13196" s="31"/>
      <c r="G13196" s="33"/>
      <c r="I13196" s="33"/>
      <c r="J13196" s="33"/>
      <c r="AB13196" s="35"/>
    </row>
    <row r="13197" spans="1:28" s="6" customFormat="1" x14ac:dyDescent="0.15">
      <c r="A13197" s="6" t="s">
        <v>96</v>
      </c>
      <c r="C13197" s="6">
        <v>5</v>
      </c>
      <c r="E13197" s="31">
        <v>-93</v>
      </c>
      <c r="F13197" s="31"/>
      <c r="G13197" s="33"/>
      <c r="I13197" s="33"/>
      <c r="J13197" s="33"/>
      <c r="AB13197" s="35"/>
    </row>
    <row r="13198" spans="1:28" s="6" customFormat="1" x14ac:dyDescent="0.15">
      <c r="A13198" s="6" t="s">
        <v>96</v>
      </c>
      <c r="C13198" s="6">
        <v>5</v>
      </c>
      <c r="E13198" s="31">
        <v>-80</v>
      </c>
      <c r="F13198" s="31"/>
      <c r="G13198" s="33"/>
      <c r="I13198" s="33"/>
      <c r="J13198" s="33"/>
      <c r="AB13198" s="35"/>
    </row>
    <row r="13199" spans="1:28" s="6" customFormat="1" x14ac:dyDescent="0.15">
      <c r="A13199" s="6" t="s">
        <v>96</v>
      </c>
      <c r="C13199" s="6">
        <v>5</v>
      </c>
      <c r="E13199" s="31">
        <v>-80</v>
      </c>
      <c r="F13199" s="31"/>
      <c r="G13199" s="33"/>
      <c r="I13199" s="33"/>
      <c r="J13199" s="33"/>
      <c r="AB13199" s="35"/>
    </row>
    <row r="13200" spans="1:28" s="6" customFormat="1" x14ac:dyDescent="0.15">
      <c r="A13200" s="6" t="s">
        <v>96</v>
      </c>
      <c r="C13200" s="6">
        <v>5</v>
      </c>
      <c r="E13200" s="31">
        <v>-80</v>
      </c>
      <c r="F13200" s="31"/>
      <c r="G13200" s="33"/>
      <c r="I13200" s="33"/>
      <c r="J13200" s="33"/>
      <c r="AB13200" s="35"/>
    </row>
    <row r="13201" spans="1:28" s="6" customFormat="1" x14ac:dyDescent="0.15">
      <c r="A13201" s="6" t="s">
        <v>96</v>
      </c>
      <c r="C13201" s="6">
        <v>5</v>
      </c>
      <c r="E13201" s="31">
        <v>-80</v>
      </c>
      <c r="F13201" s="31"/>
      <c r="G13201" s="33"/>
      <c r="I13201" s="33"/>
      <c r="J13201" s="33"/>
      <c r="AB13201" s="35"/>
    </row>
    <row r="13202" spans="1:28" s="6" customFormat="1" x14ac:dyDescent="0.15">
      <c r="A13202" s="6" t="s">
        <v>96</v>
      </c>
      <c r="C13202" s="6">
        <v>5</v>
      </c>
      <c r="E13202" s="31">
        <v>-80</v>
      </c>
      <c r="F13202" s="31"/>
      <c r="G13202" s="33"/>
      <c r="I13202" s="33"/>
      <c r="J13202" s="33"/>
      <c r="AB13202" s="35"/>
    </row>
    <row r="13203" spans="1:28" s="6" customFormat="1" x14ac:dyDescent="0.15">
      <c r="A13203" s="6" t="s">
        <v>96</v>
      </c>
      <c r="C13203" s="6">
        <v>5</v>
      </c>
      <c r="E13203" s="31">
        <v>-80</v>
      </c>
      <c r="F13203" s="31"/>
      <c r="G13203" s="33"/>
      <c r="I13203" s="33"/>
      <c r="J13203" s="33"/>
      <c r="AB13203" s="35"/>
    </row>
    <row r="13204" spans="1:28" s="6" customFormat="1" x14ac:dyDescent="0.15">
      <c r="A13204" s="6" t="s">
        <v>96</v>
      </c>
      <c r="C13204" s="6">
        <v>5</v>
      </c>
      <c r="E13204" s="31">
        <v>-80</v>
      </c>
      <c r="F13204" s="31"/>
      <c r="G13204" s="33"/>
      <c r="I13204" s="33"/>
      <c r="J13204" s="33"/>
      <c r="AB13204" s="35"/>
    </row>
    <row r="13205" spans="1:28" s="6" customFormat="1" x14ac:dyDescent="0.15">
      <c r="A13205" s="6" t="s">
        <v>96</v>
      </c>
      <c r="C13205" s="6">
        <v>5</v>
      </c>
      <c r="E13205" s="31">
        <v>-80</v>
      </c>
      <c r="F13205" s="31"/>
      <c r="G13205" s="33"/>
      <c r="I13205" s="33"/>
      <c r="J13205" s="33"/>
      <c r="AB13205" s="35"/>
    </row>
    <row r="13206" spans="1:28" s="6" customFormat="1" x14ac:dyDescent="0.15">
      <c r="A13206" s="6" t="s">
        <v>96</v>
      </c>
      <c r="C13206" s="6">
        <v>5</v>
      </c>
      <c r="E13206" s="31">
        <v>-80</v>
      </c>
      <c r="F13206" s="31"/>
      <c r="G13206" s="33"/>
      <c r="I13206" s="33"/>
      <c r="J13206" s="33"/>
      <c r="AB13206" s="35"/>
    </row>
    <row r="13207" spans="1:28" s="6" customFormat="1" x14ac:dyDescent="0.15">
      <c r="A13207" s="6" t="s">
        <v>96</v>
      </c>
      <c r="C13207" s="6">
        <v>5</v>
      </c>
      <c r="E13207" s="31">
        <v>-80</v>
      </c>
      <c r="F13207" s="31"/>
      <c r="G13207" s="33"/>
      <c r="I13207" s="33"/>
      <c r="J13207" s="33"/>
      <c r="AB13207" s="35"/>
    </row>
    <row r="13208" spans="1:28" s="6" customFormat="1" x14ac:dyDescent="0.15">
      <c r="A13208" s="6" t="s">
        <v>96</v>
      </c>
      <c r="C13208" s="6">
        <v>5</v>
      </c>
      <c r="E13208" s="31">
        <v>-80</v>
      </c>
      <c r="F13208" s="31"/>
      <c r="G13208" s="33"/>
      <c r="I13208" s="33"/>
      <c r="J13208" s="33"/>
      <c r="AB13208" s="35"/>
    </row>
    <row r="13209" spans="1:28" s="6" customFormat="1" x14ac:dyDescent="0.15">
      <c r="A13209" s="6" t="s">
        <v>96</v>
      </c>
      <c r="C13209" s="6">
        <v>5</v>
      </c>
      <c r="E13209" s="31">
        <v>-78</v>
      </c>
      <c r="F13209" s="31"/>
      <c r="G13209" s="33"/>
      <c r="I13209" s="33"/>
      <c r="J13209" s="33"/>
      <c r="AB13209" s="35"/>
    </row>
    <row r="13210" spans="1:28" s="6" customFormat="1" x14ac:dyDescent="0.15">
      <c r="A13210" s="6" t="s">
        <v>96</v>
      </c>
      <c r="C13210" s="6">
        <v>5</v>
      </c>
      <c r="E13210" s="31">
        <v>-81</v>
      </c>
      <c r="F13210" s="31"/>
      <c r="G13210" s="33"/>
      <c r="I13210" s="33"/>
      <c r="J13210" s="33"/>
      <c r="AB13210" s="35"/>
    </row>
    <row r="13211" spans="1:28" s="6" customFormat="1" x14ac:dyDescent="0.15">
      <c r="A13211" s="6" t="s">
        <v>96</v>
      </c>
      <c r="C13211" s="6">
        <v>5</v>
      </c>
      <c r="E13211" s="31">
        <v>-81</v>
      </c>
      <c r="F13211" s="31"/>
      <c r="G13211" s="33"/>
      <c r="I13211" s="33"/>
      <c r="J13211" s="33"/>
      <c r="AB13211" s="35"/>
    </row>
    <row r="13212" spans="1:28" s="6" customFormat="1" x14ac:dyDescent="0.15">
      <c r="A13212" s="6" t="s">
        <v>96</v>
      </c>
      <c r="C13212" s="6">
        <v>5</v>
      </c>
      <c r="E13212" s="31">
        <v>-81</v>
      </c>
      <c r="F13212" s="31"/>
      <c r="G13212" s="33"/>
      <c r="I13212" s="33"/>
      <c r="J13212" s="33"/>
      <c r="AB13212" s="35"/>
    </row>
    <row r="13213" spans="1:28" s="6" customFormat="1" x14ac:dyDescent="0.15">
      <c r="A13213" s="6" t="s">
        <v>96</v>
      </c>
      <c r="C13213" s="6">
        <v>5</v>
      </c>
      <c r="E13213" s="31">
        <v>-81</v>
      </c>
      <c r="F13213" s="31"/>
      <c r="G13213" s="33"/>
      <c r="I13213" s="33"/>
      <c r="J13213" s="33"/>
      <c r="AB13213" s="35"/>
    </row>
    <row r="13214" spans="1:28" s="6" customFormat="1" x14ac:dyDescent="0.15">
      <c r="A13214" s="6" t="s">
        <v>97</v>
      </c>
      <c r="C13214" s="6">
        <v>5</v>
      </c>
      <c r="E13214" s="31">
        <v>-78</v>
      </c>
      <c r="F13214" s="31"/>
      <c r="G13214" s="33"/>
      <c r="I13214" s="33"/>
      <c r="J13214" s="33"/>
      <c r="AB13214" s="35"/>
    </row>
    <row r="13215" spans="1:28" s="6" customFormat="1" x14ac:dyDescent="0.15">
      <c r="A13215" s="6" t="s">
        <v>97</v>
      </c>
      <c r="C13215" s="6">
        <v>5</v>
      </c>
      <c r="E13215" s="31">
        <v>-78</v>
      </c>
      <c r="F13215" s="31"/>
      <c r="G13215" s="33"/>
      <c r="I13215" s="33"/>
      <c r="J13215" s="33"/>
      <c r="AB13215" s="35"/>
    </row>
    <row r="13216" spans="1:28" s="6" customFormat="1" x14ac:dyDescent="0.15">
      <c r="A13216" s="6" t="s">
        <v>97</v>
      </c>
      <c r="C13216" s="6">
        <v>5</v>
      </c>
      <c r="E13216" s="31">
        <v>-78</v>
      </c>
      <c r="F13216" s="31"/>
      <c r="G13216" s="33"/>
      <c r="I13216" s="33"/>
      <c r="J13216" s="33"/>
      <c r="AB13216" s="35"/>
    </row>
    <row r="13217" spans="1:28" s="6" customFormat="1" x14ac:dyDescent="0.15">
      <c r="A13217" s="6" t="s">
        <v>97</v>
      </c>
      <c r="C13217" s="6">
        <v>5</v>
      </c>
      <c r="E13217" s="31">
        <v>-72</v>
      </c>
      <c r="F13217" s="31"/>
      <c r="G13217" s="33"/>
      <c r="I13217" s="33"/>
      <c r="J13217" s="33"/>
      <c r="AB13217" s="35"/>
    </row>
    <row r="13218" spans="1:28" s="6" customFormat="1" x14ac:dyDescent="0.15">
      <c r="A13218" s="6" t="s">
        <v>97</v>
      </c>
      <c r="C13218" s="6">
        <v>5</v>
      </c>
      <c r="E13218" s="31">
        <v>-72</v>
      </c>
      <c r="F13218" s="31"/>
      <c r="G13218" s="33"/>
      <c r="I13218" s="33"/>
      <c r="J13218" s="33"/>
      <c r="AB13218" s="35"/>
    </row>
    <row r="13219" spans="1:28" s="6" customFormat="1" x14ac:dyDescent="0.15">
      <c r="A13219" s="6" t="s">
        <v>97</v>
      </c>
      <c r="C13219" s="6">
        <v>5</v>
      </c>
      <c r="E13219" s="31">
        <v>-72</v>
      </c>
      <c r="F13219" s="31"/>
      <c r="G13219" s="33"/>
      <c r="I13219" s="33"/>
      <c r="J13219" s="33"/>
      <c r="AB13219" s="35"/>
    </row>
    <row r="13220" spans="1:28" s="6" customFormat="1" x14ac:dyDescent="0.15">
      <c r="A13220" s="6" t="s">
        <v>97</v>
      </c>
      <c r="C13220" s="6">
        <v>5</v>
      </c>
      <c r="E13220" s="31">
        <v>-70</v>
      </c>
      <c r="F13220" s="31"/>
      <c r="G13220" s="33"/>
      <c r="I13220" s="33"/>
      <c r="J13220" s="33"/>
      <c r="AB13220" s="35"/>
    </row>
    <row r="13221" spans="1:28" s="6" customFormat="1" x14ac:dyDescent="0.15">
      <c r="A13221" s="6" t="s">
        <v>97</v>
      </c>
      <c r="C13221" s="6">
        <v>5</v>
      </c>
      <c r="E13221" s="31">
        <v>-70</v>
      </c>
      <c r="F13221" s="31"/>
      <c r="G13221" s="33"/>
      <c r="I13221" s="33"/>
      <c r="J13221" s="33"/>
      <c r="AB13221" s="35"/>
    </row>
    <row r="13222" spans="1:28" s="6" customFormat="1" x14ac:dyDescent="0.15">
      <c r="A13222" s="6" t="s">
        <v>97</v>
      </c>
      <c r="C13222" s="6">
        <v>5</v>
      </c>
      <c r="E13222" s="31">
        <v>-70</v>
      </c>
      <c r="F13222" s="31"/>
      <c r="G13222" s="33"/>
      <c r="I13222" s="33"/>
      <c r="J13222" s="33"/>
      <c r="AB13222" s="35"/>
    </row>
    <row r="13223" spans="1:28" s="6" customFormat="1" x14ac:dyDescent="0.15">
      <c r="A13223" s="6" t="s">
        <v>97</v>
      </c>
      <c r="C13223" s="6">
        <v>5</v>
      </c>
      <c r="E13223" s="31">
        <v>-70</v>
      </c>
      <c r="F13223" s="31"/>
      <c r="G13223" s="33"/>
      <c r="I13223" s="33"/>
      <c r="J13223" s="33"/>
      <c r="AB13223" s="35"/>
    </row>
    <row r="13224" spans="1:28" s="6" customFormat="1" x14ac:dyDescent="0.15">
      <c r="A13224" s="6" t="s">
        <v>97</v>
      </c>
      <c r="C13224" s="6">
        <v>5</v>
      </c>
      <c r="E13224" s="31">
        <v>-70</v>
      </c>
      <c r="F13224" s="31"/>
      <c r="G13224" s="33"/>
      <c r="I13224" s="33"/>
      <c r="J13224" s="33"/>
      <c r="AB13224" s="35"/>
    </row>
    <row r="13225" spans="1:28" s="6" customFormat="1" x14ac:dyDescent="0.15">
      <c r="A13225" s="6" t="s">
        <v>97</v>
      </c>
      <c r="C13225" s="6">
        <v>5</v>
      </c>
      <c r="E13225" s="31">
        <v>-70</v>
      </c>
      <c r="F13225" s="31"/>
      <c r="G13225" s="33"/>
      <c r="I13225" s="33"/>
      <c r="J13225" s="33"/>
      <c r="AB13225" s="35"/>
    </row>
    <row r="13226" spans="1:28" s="6" customFormat="1" x14ac:dyDescent="0.15">
      <c r="A13226" s="6" t="s">
        <v>97</v>
      </c>
      <c r="C13226" s="6">
        <v>5</v>
      </c>
      <c r="E13226" s="31">
        <v>-70</v>
      </c>
      <c r="F13226" s="31"/>
      <c r="G13226" s="33"/>
      <c r="I13226" s="33"/>
      <c r="J13226" s="33"/>
      <c r="AB13226" s="35"/>
    </row>
    <row r="13227" spans="1:28" s="6" customFormat="1" x14ac:dyDescent="0.15">
      <c r="A13227" s="6" t="s">
        <v>97</v>
      </c>
      <c r="C13227" s="6">
        <v>5</v>
      </c>
      <c r="E13227" s="31">
        <v>-70</v>
      </c>
      <c r="F13227" s="31"/>
      <c r="G13227" s="33"/>
      <c r="I13227" s="33"/>
      <c r="J13227" s="33"/>
      <c r="AB13227" s="35"/>
    </row>
    <row r="13228" spans="1:28" s="6" customFormat="1" x14ac:dyDescent="0.15">
      <c r="A13228" s="6" t="s">
        <v>97</v>
      </c>
      <c r="C13228" s="6">
        <v>5</v>
      </c>
      <c r="E13228" s="31">
        <v>-70</v>
      </c>
      <c r="F13228" s="31"/>
      <c r="G13228" s="33"/>
      <c r="I13228" s="33"/>
      <c r="J13228" s="33"/>
      <c r="AB13228" s="35"/>
    </row>
    <row r="13229" spans="1:28" s="6" customFormat="1" x14ac:dyDescent="0.15">
      <c r="A13229" s="6" t="s">
        <v>97</v>
      </c>
      <c r="C13229" s="6">
        <v>5</v>
      </c>
      <c r="E13229" s="31">
        <v>-71</v>
      </c>
      <c r="F13229" s="31"/>
      <c r="G13229" s="33"/>
      <c r="I13229" s="33"/>
      <c r="J13229" s="33"/>
      <c r="AB13229" s="35"/>
    </row>
    <row r="13230" spans="1:28" s="6" customFormat="1" x14ac:dyDescent="0.15">
      <c r="A13230" s="6" t="s">
        <v>97</v>
      </c>
      <c r="C13230" s="6">
        <v>5</v>
      </c>
      <c r="E13230" s="31">
        <v>-71</v>
      </c>
      <c r="F13230" s="31"/>
      <c r="G13230" s="33"/>
      <c r="I13230" s="33"/>
      <c r="J13230" s="33"/>
      <c r="AB13230" s="35"/>
    </row>
    <row r="13231" spans="1:28" s="6" customFormat="1" x14ac:dyDescent="0.15">
      <c r="A13231" s="6" t="s">
        <v>97</v>
      </c>
      <c r="C13231" s="6">
        <v>5</v>
      </c>
      <c r="E13231" s="31">
        <v>-73</v>
      </c>
      <c r="F13231" s="31"/>
      <c r="G13231" s="33"/>
      <c r="I13231" s="33"/>
      <c r="J13231" s="33"/>
      <c r="AB13231" s="35"/>
    </row>
    <row r="13232" spans="1:28" s="6" customFormat="1" x14ac:dyDescent="0.15">
      <c r="A13232" s="6" t="s">
        <v>97</v>
      </c>
      <c r="C13232" s="6">
        <v>5</v>
      </c>
      <c r="E13232" s="31">
        <v>-70</v>
      </c>
      <c r="F13232" s="31"/>
      <c r="G13232" s="33"/>
      <c r="I13232" s="33"/>
      <c r="J13232" s="33"/>
      <c r="AB13232" s="35"/>
    </row>
    <row r="13233" spans="1:28" s="6" customFormat="1" x14ac:dyDescent="0.15">
      <c r="A13233" s="6" t="s">
        <v>97</v>
      </c>
      <c r="C13233" s="6">
        <v>5</v>
      </c>
      <c r="E13233" s="31">
        <v>-70</v>
      </c>
      <c r="F13233" s="31"/>
      <c r="G13233" s="33"/>
      <c r="I13233" s="33"/>
      <c r="J13233" s="33"/>
      <c r="AB13233" s="35"/>
    </row>
    <row r="13234" spans="1:28" s="6" customFormat="1" x14ac:dyDescent="0.15">
      <c r="A13234" s="6" t="s">
        <v>97</v>
      </c>
      <c r="C13234" s="6">
        <v>5</v>
      </c>
      <c r="E13234" s="31">
        <v>-75</v>
      </c>
      <c r="F13234" s="31"/>
      <c r="G13234" s="33"/>
      <c r="I13234" s="33"/>
      <c r="J13234" s="33"/>
      <c r="AB13234" s="35"/>
    </row>
    <row r="13235" spans="1:28" s="6" customFormat="1" x14ac:dyDescent="0.15">
      <c r="A13235" s="6" t="s">
        <v>97</v>
      </c>
      <c r="C13235" s="6">
        <v>5</v>
      </c>
      <c r="E13235" s="31">
        <v>-75</v>
      </c>
      <c r="F13235" s="31"/>
      <c r="G13235" s="33"/>
      <c r="I13235" s="33"/>
      <c r="J13235" s="33"/>
      <c r="AB13235" s="35"/>
    </row>
    <row r="13236" spans="1:28" s="6" customFormat="1" x14ac:dyDescent="0.15">
      <c r="A13236" s="6" t="s">
        <v>97</v>
      </c>
      <c r="C13236" s="6">
        <v>5</v>
      </c>
      <c r="E13236" s="31">
        <v>-75</v>
      </c>
      <c r="F13236" s="31"/>
      <c r="G13236" s="33"/>
      <c r="I13236" s="33"/>
      <c r="J13236" s="33"/>
      <c r="AB13236" s="35"/>
    </row>
    <row r="13237" spans="1:28" s="6" customFormat="1" x14ac:dyDescent="0.15">
      <c r="A13237" s="6" t="s">
        <v>97</v>
      </c>
      <c r="C13237" s="6">
        <v>5</v>
      </c>
      <c r="E13237" s="31">
        <v>-74</v>
      </c>
      <c r="F13237" s="31"/>
      <c r="G13237" s="33"/>
      <c r="I13237" s="33"/>
      <c r="J13237" s="33"/>
      <c r="AB13237" s="35"/>
    </row>
    <row r="13238" spans="1:28" s="6" customFormat="1" x14ac:dyDescent="0.15">
      <c r="A13238" s="6" t="s">
        <v>97</v>
      </c>
      <c r="C13238" s="6">
        <v>5</v>
      </c>
      <c r="E13238" s="31">
        <v>-74</v>
      </c>
      <c r="F13238" s="31"/>
      <c r="G13238" s="33"/>
      <c r="I13238" s="33"/>
      <c r="J13238" s="33"/>
      <c r="AB13238" s="35"/>
    </row>
    <row r="13239" spans="1:28" s="6" customFormat="1" x14ac:dyDescent="0.15">
      <c r="A13239" s="6" t="s">
        <v>97</v>
      </c>
      <c r="C13239" s="6">
        <v>5</v>
      </c>
      <c r="E13239" s="31">
        <v>-74</v>
      </c>
      <c r="F13239" s="31"/>
      <c r="G13239" s="33"/>
      <c r="I13239" s="33"/>
      <c r="J13239" s="33"/>
      <c r="AB13239" s="35"/>
    </row>
    <row r="13240" spans="1:28" s="6" customFormat="1" x14ac:dyDescent="0.15">
      <c r="A13240" s="6" t="s">
        <v>97</v>
      </c>
      <c r="C13240" s="6">
        <v>5</v>
      </c>
      <c r="E13240" s="31">
        <v>-74</v>
      </c>
      <c r="F13240" s="31"/>
      <c r="G13240" s="33"/>
      <c r="I13240" s="33"/>
      <c r="J13240" s="33"/>
      <c r="AB13240" s="35"/>
    </row>
    <row r="13241" spans="1:28" s="6" customFormat="1" x14ac:dyDescent="0.15">
      <c r="A13241" s="6" t="s">
        <v>97</v>
      </c>
      <c r="C13241" s="6">
        <v>5</v>
      </c>
      <c r="E13241" s="31">
        <v>-74</v>
      </c>
      <c r="F13241" s="31"/>
      <c r="G13241" s="33"/>
      <c r="I13241" s="33"/>
      <c r="J13241" s="33"/>
      <c r="AB13241" s="35"/>
    </row>
    <row r="13242" spans="1:28" s="6" customFormat="1" x14ac:dyDescent="0.15">
      <c r="A13242" s="6" t="s">
        <v>97</v>
      </c>
      <c r="C13242" s="6">
        <v>5</v>
      </c>
      <c r="E13242" s="31">
        <v>-72</v>
      </c>
      <c r="F13242" s="31"/>
      <c r="G13242" s="33"/>
      <c r="I13242" s="33"/>
      <c r="J13242" s="33"/>
      <c r="AB13242" s="35"/>
    </row>
    <row r="13243" spans="1:28" s="6" customFormat="1" x14ac:dyDescent="0.15">
      <c r="A13243" s="6" t="s">
        <v>97</v>
      </c>
      <c r="C13243" s="6">
        <v>5</v>
      </c>
      <c r="E13243" s="31">
        <v>-72</v>
      </c>
      <c r="F13243" s="31"/>
      <c r="G13243" s="33"/>
      <c r="I13243" s="33"/>
      <c r="J13243" s="33"/>
      <c r="AB13243" s="35"/>
    </row>
    <row r="13244" spans="1:28" s="6" customFormat="1" x14ac:dyDescent="0.15">
      <c r="A13244" s="6" t="s">
        <v>97</v>
      </c>
      <c r="C13244" s="6">
        <v>5</v>
      </c>
      <c r="E13244" s="31">
        <v>-72</v>
      </c>
      <c r="F13244" s="31"/>
      <c r="G13244" s="33"/>
      <c r="I13244" s="33"/>
      <c r="J13244" s="33"/>
      <c r="AB13244" s="35"/>
    </row>
    <row r="13245" spans="1:28" s="6" customFormat="1" x14ac:dyDescent="0.15">
      <c r="A13245" s="6" t="s">
        <v>97</v>
      </c>
      <c r="C13245" s="6">
        <v>5</v>
      </c>
      <c r="E13245" s="31">
        <v>-70</v>
      </c>
      <c r="F13245" s="31"/>
      <c r="G13245" s="33"/>
      <c r="I13245" s="33"/>
      <c r="J13245" s="33"/>
      <c r="AB13245" s="35"/>
    </row>
    <row r="13246" spans="1:28" s="6" customFormat="1" x14ac:dyDescent="0.15">
      <c r="A13246" s="6" t="s">
        <v>97</v>
      </c>
      <c r="C13246" s="6">
        <v>5</v>
      </c>
      <c r="E13246" s="31">
        <v>-87</v>
      </c>
      <c r="F13246" s="31"/>
      <c r="G13246" s="33"/>
      <c r="I13246" s="33"/>
      <c r="J13246" s="33"/>
      <c r="AB13246" s="35"/>
    </row>
    <row r="13247" spans="1:28" s="6" customFormat="1" x14ac:dyDescent="0.15">
      <c r="A13247" s="6" t="s">
        <v>97</v>
      </c>
      <c r="C13247" s="6">
        <v>5</v>
      </c>
      <c r="E13247" s="31">
        <v>-87</v>
      </c>
      <c r="F13247" s="31"/>
      <c r="G13247" s="33"/>
      <c r="I13247" s="33"/>
      <c r="J13247" s="33"/>
      <c r="AB13247" s="35"/>
    </row>
    <row r="13248" spans="1:28" s="6" customFormat="1" x14ac:dyDescent="0.15">
      <c r="A13248" s="6" t="s">
        <v>97</v>
      </c>
      <c r="C13248" s="6">
        <v>5</v>
      </c>
      <c r="E13248" s="31">
        <v>-74</v>
      </c>
      <c r="F13248" s="31"/>
      <c r="G13248" s="33"/>
      <c r="I13248" s="33"/>
      <c r="J13248" s="33"/>
      <c r="AB13248" s="35"/>
    </row>
    <row r="13249" spans="1:28" s="6" customFormat="1" x14ac:dyDescent="0.15">
      <c r="A13249" s="6" t="s">
        <v>97</v>
      </c>
      <c r="C13249" s="6">
        <v>5</v>
      </c>
      <c r="E13249" s="31">
        <v>-93</v>
      </c>
      <c r="F13249" s="31"/>
      <c r="G13249" s="33"/>
      <c r="I13249" s="33"/>
      <c r="J13249" s="33"/>
      <c r="AB13249" s="35"/>
    </row>
    <row r="13250" spans="1:28" s="6" customFormat="1" x14ac:dyDescent="0.15">
      <c r="A13250" s="6" t="s">
        <v>97</v>
      </c>
      <c r="C13250" s="6">
        <v>5</v>
      </c>
      <c r="E13250" s="31">
        <v>-93</v>
      </c>
      <c r="F13250" s="31"/>
      <c r="G13250" s="33"/>
      <c r="I13250" s="33"/>
      <c r="J13250" s="33"/>
      <c r="AB13250" s="35"/>
    </row>
    <row r="13251" spans="1:28" s="6" customFormat="1" x14ac:dyDescent="0.15">
      <c r="A13251" s="6" t="s">
        <v>97</v>
      </c>
      <c r="C13251" s="6">
        <v>5</v>
      </c>
      <c r="E13251" s="31">
        <v>-74</v>
      </c>
      <c r="F13251" s="31"/>
      <c r="G13251" s="33"/>
      <c r="I13251" s="33"/>
      <c r="J13251" s="33"/>
      <c r="AB13251" s="35"/>
    </row>
    <row r="13252" spans="1:28" s="6" customFormat="1" x14ac:dyDescent="0.15">
      <c r="A13252" s="6" t="s">
        <v>97</v>
      </c>
      <c r="C13252" s="6">
        <v>5</v>
      </c>
      <c r="E13252" s="31">
        <v>-72</v>
      </c>
      <c r="F13252" s="31"/>
      <c r="G13252" s="33"/>
      <c r="I13252" s="33"/>
      <c r="J13252" s="33"/>
      <c r="AB13252" s="35"/>
    </row>
    <row r="13253" spans="1:28" s="6" customFormat="1" x14ac:dyDescent="0.15">
      <c r="A13253" s="6" t="s">
        <v>97</v>
      </c>
      <c r="C13253" s="6">
        <v>5</v>
      </c>
      <c r="E13253" s="31">
        <v>-72</v>
      </c>
      <c r="F13253" s="31"/>
      <c r="G13253" s="33"/>
      <c r="I13253" s="33"/>
      <c r="J13253" s="33"/>
      <c r="AB13253" s="35"/>
    </row>
    <row r="13254" spans="1:28" s="6" customFormat="1" x14ac:dyDescent="0.15">
      <c r="A13254" s="6" t="s">
        <v>97</v>
      </c>
      <c r="C13254" s="6">
        <v>5</v>
      </c>
      <c r="E13254" s="31">
        <v>-72</v>
      </c>
      <c r="F13254" s="31"/>
      <c r="G13254" s="33"/>
      <c r="I13254" s="33"/>
      <c r="J13254" s="33"/>
      <c r="AB13254" s="35"/>
    </row>
    <row r="13255" spans="1:28" s="6" customFormat="1" x14ac:dyDescent="0.15">
      <c r="A13255" s="6" t="s">
        <v>97</v>
      </c>
      <c r="C13255" s="6">
        <v>5</v>
      </c>
      <c r="E13255" s="31">
        <v>-72</v>
      </c>
      <c r="F13255" s="31"/>
      <c r="G13255" s="33"/>
      <c r="I13255" s="33"/>
      <c r="J13255" s="33"/>
      <c r="AB13255" s="35"/>
    </row>
    <row r="13256" spans="1:28" s="6" customFormat="1" x14ac:dyDescent="0.15">
      <c r="A13256" s="6" t="s">
        <v>97</v>
      </c>
      <c r="C13256" s="6">
        <v>5</v>
      </c>
      <c r="E13256" s="31">
        <v>-72</v>
      </c>
      <c r="F13256" s="31"/>
      <c r="G13256" s="33"/>
      <c r="I13256" s="33"/>
      <c r="J13256" s="33"/>
      <c r="AB13256" s="35"/>
    </row>
    <row r="13257" spans="1:28" s="6" customFormat="1" x14ac:dyDescent="0.15">
      <c r="A13257" s="6" t="s">
        <v>97</v>
      </c>
      <c r="C13257" s="6">
        <v>5</v>
      </c>
      <c r="E13257" s="31">
        <v>-73</v>
      </c>
      <c r="F13257" s="31"/>
      <c r="G13257" s="33"/>
      <c r="I13257" s="33"/>
      <c r="J13257" s="33"/>
      <c r="AB13257" s="35"/>
    </row>
    <row r="13258" spans="1:28" s="6" customFormat="1" x14ac:dyDescent="0.15">
      <c r="A13258" s="6" t="s">
        <v>97</v>
      </c>
      <c r="C13258" s="6">
        <v>5</v>
      </c>
      <c r="E13258" s="31">
        <v>-73</v>
      </c>
      <c r="F13258" s="31"/>
      <c r="G13258" s="33"/>
      <c r="I13258" s="33"/>
      <c r="J13258" s="33"/>
      <c r="AB13258" s="35"/>
    </row>
    <row r="13259" spans="1:28" s="6" customFormat="1" x14ac:dyDescent="0.15">
      <c r="A13259" s="6" t="s">
        <v>97</v>
      </c>
      <c r="C13259" s="6">
        <v>5</v>
      </c>
      <c r="E13259" s="31">
        <v>-73</v>
      </c>
      <c r="F13259" s="31"/>
      <c r="G13259" s="33"/>
      <c r="I13259" s="33"/>
      <c r="J13259" s="33"/>
      <c r="AB13259" s="35"/>
    </row>
    <row r="13260" spans="1:28" s="6" customFormat="1" x14ac:dyDescent="0.15">
      <c r="A13260" s="6" t="s">
        <v>97</v>
      </c>
      <c r="C13260" s="6">
        <v>5</v>
      </c>
      <c r="E13260" s="31">
        <v>-73</v>
      </c>
      <c r="F13260" s="31"/>
      <c r="G13260" s="33"/>
      <c r="I13260" s="33"/>
      <c r="J13260" s="33"/>
      <c r="AB13260" s="35"/>
    </row>
    <row r="13261" spans="1:28" s="6" customFormat="1" x14ac:dyDescent="0.15">
      <c r="A13261" s="6" t="s">
        <v>97</v>
      </c>
      <c r="C13261" s="6">
        <v>5</v>
      </c>
      <c r="E13261" s="31">
        <v>-73</v>
      </c>
      <c r="F13261" s="31"/>
      <c r="G13261" s="33"/>
      <c r="I13261" s="33"/>
      <c r="J13261" s="33"/>
      <c r="AB13261" s="35"/>
    </row>
    <row r="13262" spans="1:28" s="6" customFormat="1" x14ac:dyDescent="0.15">
      <c r="A13262" s="6" t="s">
        <v>97</v>
      </c>
      <c r="C13262" s="6">
        <v>5</v>
      </c>
      <c r="E13262" s="31">
        <v>-73</v>
      </c>
      <c r="F13262" s="31"/>
      <c r="G13262" s="33"/>
      <c r="I13262" s="33"/>
      <c r="J13262" s="33"/>
      <c r="AB13262" s="35"/>
    </row>
    <row r="13263" spans="1:28" s="6" customFormat="1" x14ac:dyDescent="0.15">
      <c r="A13263" s="6" t="s">
        <v>97</v>
      </c>
      <c r="C13263" s="6">
        <v>5</v>
      </c>
      <c r="E13263" s="31">
        <v>-73</v>
      </c>
      <c r="F13263" s="31"/>
      <c r="G13263" s="33"/>
      <c r="I13263" s="33"/>
      <c r="J13263" s="33"/>
      <c r="AB13263" s="35"/>
    </row>
    <row r="13264" spans="1:28" s="6" customFormat="1" x14ac:dyDescent="0.15">
      <c r="A13264" s="6" t="s">
        <v>97</v>
      </c>
      <c r="C13264" s="6">
        <v>5</v>
      </c>
      <c r="E13264" s="31">
        <v>-73</v>
      </c>
      <c r="F13264" s="31"/>
      <c r="G13264" s="33"/>
      <c r="I13264" s="33"/>
      <c r="J13264" s="33"/>
      <c r="AB13264" s="35"/>
    </row>
    <row r="13265" spans="1:28" s="6" customFormat="1" x14ac:dyDescent="0.15">
      <c r="A13265" s="6" t="s">
        <v>97</v>
      </c>
      <c r="C13265" s="6">
        <v>5</v>
      </c>
      <c r="E13265" s="31">
        <v>-73</v>
      </c>
      <c r="F13265" s="31"/>
      <c r="G13265" s="33"/>
      <c r="I13265" s="33"/>
      <c r="J13265" s="33"/>
      <c r="AB13265" s="35"/>
    </row>
    <row r="13266" spans="1:28" s="6" customFormat="1" x14ac:dyDescent="0.15">
      <c r="A13266" s="6" t="s">
        <v>97</v>
      </c>
      <c r="C13266" s="6">
        <v>5</v>
      </c>
      <c r="E13266" s="31">
        <v>-73</v>
      </c>
      <c r="F13266" s="31"/>
      <c r="G13266" s="33"/>
      <c r="I13266" s="33"/>
      <c r="J13266" s="33"/>
      <c r="AB13266" s="35"/>
    </row>
    <row r="13267" spans="1:28" s="6" customFormat="1" x14ac:dyDescent="0.15">
      <c r="A13267" s="6" t="s">
        <v>97</v>
      </c>
      <c r="C13267" s="6">
        <v>5</v>
      </c>
      <c r="E13267" s="31">
        <v>-73</v>
      </c>
      <c r="F13267" s="31"/>
      <c r="G13267" s="33"/>
      <c r="I13267" s="33"/>
      <c r="J13267" s="33"/>
      <c r="AB13267" s="35"/>
    </row>
    <row r="13268" spans="1:28" s="6" customFormat="1" x14ac:dyDescent="0.15">
      <c r="A13268" s="6" t="s">
        <v>97</v>
      </c>
      <c r="C13268" s="6">
        <v>5</v>
      </c>
      <c r="E13268" s="31">
        <v>-73</v>
      </c>
      <c r="F13268" s="31"/>
      <c r="G13268" s="33"/>
      <c r="I13268" s="33"/>
      <c r="J13268" s="33"/>
      <c r="AB13268" s="35"/>
    </row>
    <row r="13269" spans="1:28" s="6" customFormat="1" x14ac:dyDescent="0.15">
      <c r="A13269" s="6" t="s">
        <v>97</v>
      </c>
      <c r="C13269" s="6">
        <v>5</v>
      </c>
      <c r="E13269" s="31">
        <v>-73</v>
      </c>
      <c r="F13269" s="31"/>
      <c r="G13269" s="33"/>
      <c r="I13269" s="33"/>
      <c r="J13269" s="33"/>
      <c r="AB13269" s="35"/>
    </row>
    <row r="13270" spans="1:28" s="6" customFormat="1" x14ac:dyDescent="0.15">
      <c r="A13270" s="6" t="s">
        <v>97</v>
      </c>
      <c r="C13270" s="6">
        <v>5</v>
      </c>
      <c r="E13270" s="31">
        <v>-73</v>
      </c>
      <c r="F13270" s="31"/>
      <c r="G13270" s="33"/>
      <c r="I13270" s="33"/>
      <c r="J13270" s="33"/>
      <c r="AB13270" s="35"/>
    </row>
    <row r="13271" spans="1:28" s="6" customFormat="1" x14ac:dyDescent="0.15">
      <c r="A13271" s="6" t="s">
        <v>97</v>
      </c>
      <c r="C13271" s="6">
        <v>5</v>
      </c>
      <c r="E13271" s="31">
        <v>-73</v>
      </c>
      <c r="F13271" s="31"/>
      <c r="G13271" s="33"/>
      <c r="I13271" s="33"/>
      <c r="J13271" s="33"/>
      <c r="AB13271" s="35"/>
    </row>
    <row r="13272" spans="1:28" s="6" customFormat="1" x14ac:dyDescent="0.15">
      <c r="A13272" s="6" t="s">
        <v>97</v>
      </c>
      <c r="C13272" s="6">
        <v>5</v>
      </c>
      <c r="E13272" s="31">
        <v>-73</v>
      </c>
      <c r="F13272" s="31"/>
      <c r="G13272" s="33"/>
      <c r="I13272" s="33"/>
      <c r="J13272" s="33"/>
      <c r="AB13272" s="35"/>
    </row>
    <row r="13273" spans="1:28" s="6" customFormat="1" x14ac:dyDescent="0.15">
      <c r="A13273" s="6" t="s">
        <v>97</v>
      </c>
      <c r="C13273" s="6">
        <v>5</v>
      </c>
      <c r="E13273" s="31">
        <v>-73</v>
      </c>
      <c r="F13273" s="31"/>
      <c r="G13273" s="33"/>
      <c r="I13273" s="33"/>
      <c r="J13273" s="33"/>
      <c r="AB13273" s="35"/>
    </row>
    <row r="13274" spans="1:28" s="6" customFormat="1" x14ac:dyDescent="0.15">
      <c r="A13274" s="6" t="s">
        <v>97</v>
      </c>
      <c r="C13274" s="6">
        <v>5</v>
      </c>
      <c r="E13274" s="31">
        <v>-73</v>
      </c>
      <c r="F13274" s="31"/>
      <c r="G13274" s="33"/>
      <c r="I13274" s="33"/>
      <c r="J13274" s="33"/>
      <c r="AB13274" s="35"/>
    </row>
    <row r="13275" spans="1:28" s="6" customFormat="1" x14ac:dyDescent="0.15">
      <c r="A13275" s="6" t="s">
        <v>97</v>
      </c>
      <c r="C13275" s="6">
        <v>5</v>
      </c>
      <c r="E13275" s="31">
        <v>-73</v>
      </c>
      <c r="F13275" s="31"/>
      <c r="G13275" s="33"/>
      <c r="I13275" s="33"/>
      <c r="J13275" s="33"/>
      <c r="AB13275" s="35"/>
    </row>
    <row r="13276" spans="1:28" s="6" customFormat="1" x14ac:dyDescent="0.15">
      <c r="A13276" s="6" t="s">
        <v>97</v>
      </c>
      <c r="C13276" s="6">
        <v>5</v>
      </c>
      <c r="E13276" s="31">
        <v>-73</v>
      </c>
      <c r="F13276" s="31"/>
      <c r="G13276" s="33"/>
      <c r="I13276" s="33"/>
      <c r="J13276" s="33"/>
      <c r="AB13276" s="35"/>
    </row>
    <row r="13277" spans="1:28" s="6" customFormat="1" x14ac:dyDescent="0.15">
      <c r="A13277" s="6" t="s">
        <v>97</v>
      </c>
      <c r="C13277" s="6">
        <v>5</v>
      </c>
      <c r="E13277" s="31">
        <v>-73</v>
      </c>
      <c r="F13277" s="31"/>
      <c r="G13277" s="33"/>
      <c r="I13277" s="33"/>
      <c r="J13277" s="33"/>
      <c r="AB13277" s="35"/>
    </row>
    <row r="13278" spans="1:28" s="6" customFormat="1" x14ac:dyDescent="0.15">
      <c r="A13278" s="6" t="s">
        <v>97</v>
      </c>
      <c r="C13278" s="6">
        <v>5</v>
      </c>
      <c r="E13278" s="31">
        <v>-73</v>
      </c>
      <c r="F13278" s="31"/>
      <c r="G13278" s="33"/>
      <c r="I13278" s="33"/>
      <c r="J13278" s="33"/>
      <c r="AB13278" s="35"/>
    </row>
    <row r="13279" spans="1:28" s="6" customFormat="1" x14ac:dyDescent="0.15">
      <c r="A13279" s="6" t="s">
        <v>97</v>
      </c>
      <c r="C13279" s="6">
        <v>5</v>
      </c>
      <c r="E13279" s="31">
        <v>-73</v>
      </c>
      <c r="F13279" s="31"/>
      <c r="G13279" s="33"/>
      <c r="I13279" s="33"/>
      <c r="J13279" s="33"/>
      <c r="AB13279" s="35"/>
    </row>
    <row r="13280" spans="1:28" s="6" customFormat="1" x14ac:dyDescent="0.15">
      <c r="A13280" s="6" t="s">
        <v>97</v>
      </c>
      <c r="C13280" s="6">
        <v>5</v>
      </c>
      <c r="E13280" s="31">
        <v>-73</v>
      </c>
      <c r="F13280" s="31"/>
      <c r="G13280" s="33"/>
      <c r="I13280" s="33"/>
      <c r="J13280" s="33"/>
      <c r="AB13280" s="35"/>
    </row>
    <row r="13281" spans="1:28" s="6" customFormat="1" x14ac:dyDescent="0.15">
      <c r="A13281" s="6" t="s">
        <v>97</v>
      </c>
      <c r="C13281" s="6">
        <v>5</v>
      </c>
      <c r="E13281" s="31">
        <v>-73</v>
      </c>
      <c r="F13281" s="31"/>
      <c r="G13281" s="33"/>
      <c r="I13281" s="33"/>
      <c r="J13281" s="33"/>
      <c r="AB13281" s="35"/>
    </row>
    <row r="13282" spans="1:28" s="6" customFormat="1" x14ac:dyDescent="0.15">
      <c r="A13282" s="6" t="s">
        <v>97</v>
      </c>
      <c r="C13282" s="6">
        <v>5</v>
      </c>
      <c r="E13282" s="31">
        <v>-73</v>
      </c>
      <c r="F13282" s="31"/>
      <c r="G13282" s="33"/>
      <c r="I13282" s="33"/>
      <c r="J13282" s="33"/>
      <c r="AB13282" s="35"/>
    </row>
    <row r="13283" spans="1:28" s="6" customFormat="1" x14ac:dyDescent="0.15">
      <c r="A13283" s="6" t="s">
        <v>97</v>
      </c>
      <c r="C13283" s="6">
        <v>5</v>
      </c>
      <c r="E13283" s="31">
        <v>-73</v>
      </c>
      <c r="F13283" s="31"/>
      <c r="G13283" s="33"/>
      <c r="I13283" s="33"/>
      <c r="J13283" s="33"/>
      <c r="AB13283" s="35"/>
    </row>
    <row r="13284" spans="1:28" s="6" customFormat="1" x14ac:dyDescent="0.15">
      <c r="A13284" s="6" t="s">
        <v>97</v>
      </c>
      <c r="C13284" s="6">
        <v>5</v>
      </c>
      <c r="E13284" s="31">
        <v>-73</v>
      </c>
      <c r="F13284" s="31"/>
      <c r="G13284" s="33"/>
      <c r="I13284" s="33"/>
      <c r="J13284" s="33"/>
      <c r="AB13284" s="35"/>
    </row>
    <row r="13285" spans="1:28" s="6" customFormat="1" x14ac:dyDescent="0.15">
      <c r="A13285" s="6" t="s">
        <v>97</v>
      </c>
      <c r="C13285" s="6">
        <v>5</v>
      </c>
      <c r="E13285" s="31">
        <v>-73</v>
      </c>
      <c r="F13285" s="31"/>
      <c r="G13285" s="33"/>
      <c r="I13285" s="33"/>
      <c r="J13285" s="33"/>
      <c r="AB13285" s="35"/>
    </row>
    <row r="13286" spans="1:28" s="6" customFormat="1" x14ac:dyDescent="0.15">
      <c r="A13286" s="6" t="s">
        <v>97</v>
      </c>
      <c r="C13286" s="6">
        <v>5</v>
      </c>
      <c r="E13286" s="31">
        <v>-75</v>
      </c>
      <c r="F13286" s="31"/>
      <c r="G13286" s="33"/>
      <c r="I13286" s="33"/>
      <c r="J13286" s="33"/>
      <c r="AB13286" s="35"/>
    </row>
    <row r="13287" spans="1:28" s="6" customFormat="1" x14ac:dyDescent="0.15">
      <c r="A13287" s="6" t="s">
        <v>97</v>
      </c>
      <c r="C13287" s="6">
        <v>5</v>
      </c>
      <c r="E13287" s="31">
        <v>-75</v>
      </c>
      <c r="F13287" s="31"/>
      <c r="G13287" s="33"/>
      <c r="I13287" s="33"/>
      <c r="J13287" s="33"/>
      <c r="AB13287" s="35"/>
    </row>
    <row r="13288" spans="1:28" s="6" customFormat="1" x14ac:dyDescent="0.15">
      <c r="A13288" s="6" t="s">
        <v>97</v>
      </c>
      <c r="C13288" s="6">
        <v>5</v>
      </c>
      <c r="E13288" s="31">
        <v>-75</v>
      </c>
      <c r="F13288" s="31"/>
      <c r="G13288" s="33"/>
      <c r="I13288" s="33"/>
      <c r="J13288" s="33"/>
      <c r="AB13288" s="35"/>
    </row>
    <row r="13289" spans="1:28" s="6" customFormat="1" x14ac:dyDescent="0.15">
      <c r="A13289" s="6" t="s">
        <v>97</v>
      </c>
      <c r="C13289" s="6">
        <v>5</v>
      </c>
      <c r="E13289" s="31">
        <v>-75</v>
      </c>
      <c r="F13289" s="31"/>
      <c r="G13289" s="33"/>
      <c r="I13289" s="33"/>
      <c r="J13289" s="33"/>
      <c r="AB13289" s="35"/>
    </row>
    <row r="13290" spans="1:28" s="6" customFormat="1" x14ac:dyDescent="0.15">
      <c r="A13290" s="6" t="s">
        <v>97</v>
      </c>
      <c r="C13290" s="6">
        <v>5</v>
      </c>
      <c r="E13290" s="31">
        <v>-75</v>
      </c>
      <c r="F13290" s="31"/>
      <c r="G13290" s="33"/>
      <c r="I13290" s="33"/>
      <c r="J13290" s="33"/>
      <c r="AB13290" s="35"/>
    </row>
    <row r="13291" spans="1:28" s="6" customFormat="1" x14ac:dyDescent="0.15">
      <c r="A13291" s="6" t="s">
        <v>97</v>
      </c>
      <c r="C13291" s="6">
        <v>5</v>
      </c>
      <c r="E13291" s="31">
        <v>-74</v>
      </c>
      <c r="F13291" s="31"/>
      <c r="G13291" s="33"/>
      <c r="I13291" s="33"/>
      <c r="J13291" s="33"/>
      <c r="AB13291" s="35"/>
    </row>
    <row r="13292" spans="1:28" s="6" customFormat="1" x14ac:dyDescent="0.15">
      <c r="A13292" s="6" t="s">
        <v>97</v>
      </c>
      <c r="C13292" s="6">
        <v>5</v>
      </c>
      <c r="E13292" s="31">
        <v>-74</v>
      </c>
      <c r="F13292" s="31"/>
      <c r="G13292" s="33"/>
      <c r="I13292" s="33"/>
      <c r="J13292" s="33"/>
      <c r="AB13292" s="35"/>
    </row>
    <row r="13293" spans="1:28" s="6" customFormat="1" x14ac:dyDescent="0.15">
      <c r="A13293" s="6" t="s">
        <v>97</v>
      </c>
      <c r="C13293" s="6">
        <v>5</v>
      </c>
      <c r="E13293" s="31">
        <v>-74</v>
      </c>
      <c r="F13293" s="31"/>
      <c r="G13293" s="33"/>
      <c r="I13293" s="33"/>
      <c r="J13293" s="33"/>
      <c r="AB13293" s="35"/>
    </row>
    <row r="13294" spans="1:28" s="6" customFormat="1" x14ac:dyDescent="0.15">
      <c r="A13294" s="6" t="s">
        <v>97</v>
      </c>
      <c r="C13294" s="6">
        <v>5</v>
      </c>
      <c r="E13294" s="31">
        <v>-72</v>
      </c>
      <c r="F13294" s="31"/>
      <c r="G13294" s="33"/>
      <c r="I13294" s="33"/>
      <c r="J13294" s="33"/>
      <c r="AB13294" s="35"/>
    </row>
    <row r="13295" spans="1:28" s="6" customFormat="1" x14ac:dyDescent="0.15">
      <c r="A13295" s="6" t="s">
        <v>97</v>
      </c>
      <c r="C13295" s="6">
        <v>5</v>
      </c>
      <c r="E13295" s="31">
        <v>-73</v>
      </c>
      <c r="F13295" s="31"/>
      <c r="G13295" s="33"/>
      <c r="I13295" s="33"/>
      <c r="J13295" s="33"/>
      <c r="AB13295" s="35"/>
    </row>
    <row r="13296" spans="1:28" s="6" customFormat="1" x14ac:dyDescent="0.15">
      <c r="A13296" s="6" t="s">
        <v>97</v>
      </c>
      <c r="C13296" s="6">
        <v>5</v>
      </c>
      <c r="E13296" s="31">
        <v>-73</v>
      </c>
      <c r="F13296" s="31"/>
      <c r="G13296" s="33"/>
      <c r="I13296" s="33"/>
      <c r="J13296" s="33"/>
      <c r="AB13296" s="35"/>
    </row>
    <row r="13297" spans="1:28" s="6" customFormat="1" x14ac:dyDescent="0.15">
      <c r="A13297" s="6" t="s">
        <v>97</v>
      </c>
      <c r="C13297" s="6">
        <v>5</v>
      </c>
      <c r="E13297" s="31">
        <v>-72</v>
      </c>
      <c r="F13297" s="31"/>
      <c r="G13297" s="33"/>
      <c r="I13297" s="33"/>
      <c r="J13297" s="33"/>
      <c r="AB13297" s="35"/>
    </row>
    <row r="13298" spans="1:28" s="6" customFormat="1" x14ac:dyDescent="0.15">
      <c r="A13298" s="6" t="s">
        <v>97</v>
      </c>
      <c r="C13298" s="6">
        <v>5</v>
      </c>
      <c r="E13298" s="31">
        <v>-72</v>
      </c>
      <c r="F13298" s="31"/>
      <c r="G13298" s="33"/>
      <c r="I13298" s="33"/>
      <c r="J13298" s="33"/>
      <c r="AB13298" s="35"/>
    </row>
    <row r="13299" spans="1:28" s="6" customFormat="1" x14ac:dyDescent="0.15">
      <c r="A13299" s="6" t="s">
        <v>97</v>
      </c>
      <c r="C13299" s="6">
        <v>5</v>
      </c>
      <c r="E13299" s="31">
        <v>-73</v>
      </c>
      <c r="F13299" s="31"/>
      <c r="G13299" s="33"/>
      <c r="I13299" s="33"/>
      <c r="J13299" s="33"/>
      <c r="AB13299" s="35"/>
    </row>
    <row r="13300" spans="1:28" s="6" customFormat="1" x14ac:dyDescent="0.15">
      <c r="A13300" s="6" t="s">
        <v>97</v>
      </c>
      <c r="C13300" s="6">
        <v>5</v>
      </c>
      <c r="E13300" s="31">
        <v>-73</v>
      </c>
      <c r="F13300" s="31"/>
      <c r="G13300" s="33"/>
      <c r="I13300" s="33"/>
      <c r="J13300" s="33"/>
      <c r="AB13300" s="35"/>
    </row>
    <row r="13301" spans="1:28" s="6" customFormat="1" x14ac:dyDescent="0.15">
      <c r="A13301" s="6" t="s">
        <v>97</v>
      </c>
      <c r="C13301" s="6">
        <v>5</v>
      </c>
      <c r="E13301" s="31">
        <v>-73</v>
      </c>
      <c r="F13301" s="31"/>
      <c r="G13301" s="33"/>
      <c r="I13301" s="33"/>
      <c r="J13301" s="33"/>
      <c r="AB13301" s="35"/>
    </row>
    <row r="13302" spans="1:28" s="6" customFormat="1" x14ac:dyDescent="0.15">
      <c r="A13302" s="6" t="s">
        <v>97</v>
      </c>
      <c r="C13302" s="6">
        <v>5</v>
      </c>
      <c r="E13302" s="31">
        <v>-73</v>
      </c>
      <c r="F13302" s="31"/>
      <c r="G13302" s="33"/>
      <c r="I13302" s="33"/>
      <c r="J13302" s="33"/>
      <c r="AB13302" s="35"/>
    </row>
    <row r="13303" spans="1:28" s="6" customFormat="1" x14ac:dyDescent="0.15">
      <c r="A13303" s="6" t="s">
        <v>97</v>
      </c>
      <c r="C13303" s="6">
        <v>5</v>
      </c>
      <c r="E13303" s="31">
        <v>-73</v>
      </c>
      <c r="F13303" s="31"/>
      <c r="G13303" s="33"/>
      <c r="I13303" s="33"/>
      <c r="J13303" s="33"/>
      <c r="AB13303" s="35"/>
    </row>
    <row r="13304" spans="1:28" s="6" customFormat="1" x14ac:dyDescent="0.15">
      <c r="A13304" s="6" t="s">
        <v>97</v>
      </c>
      <c r="C13304" s="6">
        <v>5</v>
      </c>
      <c r="E13304" s="31">
        <v>-70</v>
      </c>
      <c r="F13304" s="31"/>
      <c r="G13304" s="33"/>
      <c r="I13304" s="33"/>
      <c r="J13304" s="33"/>
      <c r="AB13304" s="35"/>
    </row>
    <row r="13305" spans="1:28" s="6" customFormat="1" x14ac:dyDescent="0.15">
      <c r="A13305" s="6" t="s">
        <v>97</v>
      </c>
      <c r="C13305" s="6">
        <v>5</v>
      </c>
      <c r="E13305" s="31">
        <v>-71</v>
      </c>
      <c r="F13305" s="31"/>
      <c r="G13305" s="33"/>
      <c r="I13305" s="33"/>
      <c r="J13305" s="33"/>
      <c r="AB13305" s="35"/>
    </row>
    <row r="13306" spans="1:28" s="6" customFormat="1" x14ac:dyDescent="0.15">
      <c r="A13306" s="6" t="s">
        <v>97</v>
      </c>
      <c r="C13306" s="6">
        <v>5</v>
      </c>
      <c r="E13306" s="31">
        <v>-71</v>
      </c>
      <c r="F13306" s="31"/>
      <c r="G13306" s="33"/>
      <c r="I13306" s="33"/>
      <c r="J13306" s="33"/>
      <c r="AB13306" s="35"/>
    </row>
    <row r="13307" spans="1:28" s="6" customFormat="1" x14ac:dyDescent="0.15">
      <c r="A13307" s="6" t="s">
        <v>97</v>
      </c>
      <c r="C13307" s="6">
        <v>5</v>
      </c>
      <c r="E13307" s="31">
        <v>-71</v>
      </c>
      <c r="F13307" s="31"/>
      <c r="G13307" s="33"/>
      <c r="I13307" s="33"/>
      <c r="J13307" s="33"/>
      <c r="AB13307" s="35"/>
    </row>
    <row r="13308" spans="1:28" s="6" customFormat="1" x14ac:dyDescent="0.15">
      <c r="A13308" s="6" t="s">
        <v>97</v>
      </c>
      <c r="C13308" s="6">
        <v>5</v>
      </c>
      <c r="E13308" s="31">
        <v>-71</v>
      </c>
      <c r="F13308" s="31"/>
      <c r="G13308" s="33"/>
      <c r="I13308" s="33"/>
      <c r="J13308" s="33"/>
      <c r="AB13308" s="35"/>
    </row>
    <row r="13309" spans="1:28" s="6" customFormat="1" x14ac:dyDescent="0.15">
      <c r="A13309" s="6" t="s">
        <v>97</v>
      </c>
      <c r="C13309" s="6">
        <v>5</v>
      </c>
      <c r="E13309" s="31">
        <v>-71</v>
      </c>
      <c r="F13309" s="31"/>
      <c r="G13309" s="33"/>
      <c r="I13309" s="33"/>
      <c r="J13309" s="33"/>
      <c r="AB13309" s="35"/>
    </row>
    <row r="13310" spans="1:28" s="6" customFormat="1" x14ac:dyDescent="0.15">
      <c r="A13310" s="6" t="s">
        <v>97</v>
      </c>
      <c r="C13310" s="6">
        <v>5</v>
      </c>
      <c r="E13310" s="31">
        <v>-71</v>
      </c>
      <c r="F13310" s="31"/>
      <c r="G13310" s="33"/>
      <c r="I13310" s="33"/>
      <c r="J13310" s="33"/>
      <c r="AB13310" s="35"/>
    </row>
    <row r="13311" spans="1:28" s="6" customFormat="1" x14ac:dyDescent="0.15">
      <c r="A13311" s="6" t="s">
        <v>97</v>
      </c>
      <c r="C13311" s="6">
        <v>5</v>
      </c>
      <c r="E13311" s="31">
        <v>-70</v>
      </c>
      <c r="F13311" s="31"/>
      <c r="G13311" s="33"/>
      <c r="I13311" s="33"/>
      <c r="J13311" s="33"/>
      <c r="AB13311" s="35"/>
    </row>
    <row r="13312" spans="1:28" s="6" customFormat="1" x14ac:dyDescent="0.15">
      <c r="A13312" s="6" t="s">
        <v>97</v>
      </c>
      <c r="C13312" s="6">
        <v>5</v>
      </c>
      <c r="E13312" s="31">
        <v>-70</v>
      </c>
      <c r="F13312" s="31"/>
      <c r="G13312" s="33"/>
      <c r="I13312" s="33"/>
      <c r="J13312" s="33"/>
      <c r="AB13312" s="35"/>
    </row>
    <row r="13313" spans="1:28" s="6" customFormat="1" x14ac:dyDescent="0.15">
      <c r="A13313" s="6" t="s">
        <v>97</v>
      </c>
      <c r="C13313" s="6">
        <v>5</v>
      </c>
      <c r="E13313" s="31">
        <v>-70</v>
      </c>
      <c r="F13313" s="31"/>
      <c r="G13313" s="33"/>
      <c r="I13313" s="33"/>
      <c r="J13313" s="33"/>
      <c r="AB13313" s="35"/>
    </row>
    <row r="13314" spans="1:28" s="6" customFormat="1" x14ac:dyDescent="0.15">
      <c r="A13314" s="6" t="s">
        <v>97</v>
      </c>
      <c r="C13314" s="6">
        <v>5</v>
      </c>
      <c r="E13314" s="31">
        <v>-69</v>
      </c>
      <c r="F13314" s="31"/>
      <c r="G13314" s="33"/>
      <c r="I13314" s="33"/>
      <c r="J13314" s="33"/>
      <c r="AB13314" s="35"/>
    </row>
    <row r="13315" spans="1:28" s="6" customFormat="1" x14ac:dyDescent="0.15">
      <c r="A13315" s="6" t="s">
        <v>97</v>
      </c>
      <c r="C13315" s="6">
        <v>5</v>
      </c>
      <c r="E13315" s="31">
        <v>-69</v>
      </c>
      <c r="F13315" s="31"/>
      <c r="G13315" s="33"/>
      <c r="I13315" s="33"/>
      <c r="J13315" s="33"/>
      <c r="AB13315" s="35"/>
    </row>
    <row r="13316" spans="1:28" s="6" customFormat="1" x14ac:dyDescent="0.15">
      <c r="A13316" s="6" t="s">
        <v>97</v>
      </c>
      <c r="C13316" s="6">
        <v>5</v>
      </c>
      <c r="E13316" s="31">
        <v>-69</v>
      </c>
      <c r="F13316" s="31"/>
      <c r="G13316" s="33"/>
      <c r="I13316" s="33"/>
      <c r="J13316" s="33"/>
      <c r="AB13316" s="35"/>
    </row>
    <row r="13317" spans="1:28" s="6" customFormat="1" x14ac:dyDescent="0.15">
      <c r="A13317" s="6" t="s">
        <v>97</v>
      </c>
      <c r="C13317" s="6">
        <v>5</v>
      </c>
      <c r="E13317" s="31">
        <v>-69</v>
      </c>
      <c r="F13317" s="31"/>
      <c r="G13317" s="33"/>
      <c r="I13317" s="33"/>
      <c r="J13317" s="33"/>
      <c r="AB13317" s="35"/>
    </row>
    <row r="13318" spans="1:28" s="6" customFormat="1" x14ac:dyDescent="0.15">
      <c r="A13318" s="6" t="s">
        <v>97</v>
      </c>
      <c r="C13318" s="6">
        <v>5</v>
      </c>
      <c r="E13318" s="31">
        <v>-69</v>
      </c>
      <c r="F13318" s="31"/>
      <c r="G13318" s="33"/>
      <c r="I13318" s="33"/>
      <c r="J13318" s="33"/>
      <c r="AB13318" s="35"/>
    </row>
    <row r="13319" spans="1:28" s="6" customFormat="1" x14ac:dyDescent="0.15">
      <c r="A13319" s="6" t="s">
        <v>97</v>
      </c>
      <c r="C13319" s="6">
        <v>5</v>
      </c>
      <c r="E13319" s="31">
        <v>-71</v>
      </c>
      <c r="F13319" s="31"/>
      <c r="G13319" s="33"/>
      <c r="I13319" s="33"/>
      <c r="J13319" s="33"/>
      <c r="AB13319" s="35"/>
    </row>
    <row r="13320" spans="1:28" s="6" customFormat="1" x14ac:dyDescent="0.15">
      <c r="A13320" s="6" t="s">
        <v>97</v>
      </c>
      <c r="C13320" s="6">
        <v>5</v>
      </c>
      <c r="E13320" s="31">
        <v>-71</v>
      </c>
      <c r="F13320" s="31"/>
      <c r="G13320" s="33"/>
      <c r="I13320" s="33"/>
      <c r="J13320" s="33"/>
      <c r="AB13320" s="35"/>
    </row>
    <row r="13321" spans="1:28" s="6" customFormat="1" x14ac:dyDescent="0.15">
      <c r="A13321" s="6" t="s">
        <v>97</v>
      </c>
      <c r="C13321" s="6">
        <v>5</v>
      </c>
      <c r="E13321" s="31">
        <v>-71</v>
      </c>
      <c r="F13321" s="31"/>
      <c r="G13321" s="33"/>
      <c r="I13321" s="33"/>
      <c r="J13321" s="33"/>
      <c r="AB13321" s="35"/>
    </row>
    <row r="13322" spans="1:28" s="6" customFormat="1" x14ac:dyDescent="0.15">
      <c r="A13322" s="6" t="s">
        <v>97</v>
      </c>
      <c r="C13322" s="6">
        <v>5</v>
      </c>
      <c r="E13322" s="31">
        <v>-71</v>
      </c>
      <c r="F13322" s="31"/>
      <c r="G13322" s="33"/>
      <c r="I13322" s="33"/>
      <c r="J13322" s="33"/>
      <c r="AB13322" s="35"/>
    </row>
    <row r="13323" spans="1:28" s="6" customFormat="1" x14ac:dyDescent="0.15">
      <c r="A13323" s="6" t="s">
        <v>97</v>
      </c>
      <c r="C13323" s="6">
        <v>5</v>
      </c>
      <c r="E13323" s="31">
        <v>-71</v>
      </c>
      <c r="F13323" s="31"/>
      <c r="G13323" s="33"/>
      <c r="I13323" s="33"/>
      <c r="J13323" s="33"/>
      <c r="AB13323" s="35"/>
    </row>
    <row r="13324" spans="1:28" s="6" customFormat="1" x14ac:dyDescent="0.15">
      <c r="A13324" s="6" t="s">
        <v>97</v>
      </c>
      <c r="C13324" s="6">
        <v>5</v>
      </c>
      <c r="E13324" s="31">
        <v>-71</v>
      </c>
      <c r="F13324" s="31"/>
      <c r="G13324" s="33"/>
      <c r="I13324" s="33"/>
      <c r="J13324" s="33"/>
      <c r="AB13324" s="35"/>
    </row>
    <row r="13325" spans="1:28" s="6" customFormat="1" x14ac:dyDescent="0.15">
      <c r="A13325" s="6" t="s">
        <v>97</v>
      </c>
      <c r="C13325" s="6">
        <v>5</v>
      </c>
      <c r="E13325" s="31">
        <v>-73</v>
      </c>
      <c r="F13325" s="31"/>
      <c r="G13325" s="33"/>
      <c r="I13325" s="33"/>
      <c r="J13325" s="33"/>
      <c r="AB13325" s="35"/>
    </row>
    <row r="13326" spans="1:28" s="6" customFormat="1" x14ac:dyDescent="0.15">
      <c r="A13326" s="6" t="s">
        <v>97</v>
      </c>
      <c r="C13326" s="6">
        <v>5</v>
      </c>
      <c r="E13326" s="31">
        <v>-73</v>
      </c>
      <c r="F13326" s="31"/>
      <c r="G13326" s="33"/>
      <c r="I13326" s="33"/>
      <c r="J13326" s="33"/>
      <c r="AB13326" s="35"/>
    </row>
    <row r="13327" spans="1:28" s="6" customFormat="1" x14ac:dyDescent="0.15">
      <c r="A13327" s="6" t="s">
        <v>97</v>
      </c>
      <c r="C13327" s="6">
        <v>5</v>
      </c>
      <c r="E13327" s="31">
        <v>-73</v>
      </c>
      <c r="F13327" s="31"/>
      <c r="G13327" s="33"/>
      <c r="I13327" s="33"/>
      <c r="J13327" s="33"/>
      <c r="AB13327" s="35"/>
    </row>
    <row r="13328" spans="1:28" s="6" customFormat="1" x14ac:dyDescent="0.15">
      <c r="A13328" s="6" t="s">
        <v>97</v>
      </c>
      <c r="C13328" s="6">
        <v>5</v>
      </c>
      <c r="E13328" s="31">
        <v>-73</v>
      </c>
      <c r="F13328" s="31"/>
      <c r="G13328" s="33"/>
      <c r="I13328" s="33"/>
      <c r="J13328" s="33"/>
      <c r="AB13328" s="35"/>
    </row>
    <row r="13329" spans="1:28" s="6" customFormat="1" x14ac:dyDescent="0.15">
      <c r="A13329" s="6" t="s">
        <v>97</v>
      </c>
      <c r="C13329" s="6">
        <v>5</v>
      </c>
      <c r="E13329" s="31">
        <v>-73</v>
      </c>
      <c r="F13329" s="31"/>
      <c r="G13329" s="33"/>
      <c r="I13329" s="33"/>
      <c r="J13329" s="33"/>
      <c r="AB13329" s="35"/>
    </row>
    <row r="13330" spans="1:28" s="6" customFormat="1" x14ac:dyDescent="0.15">
      <c r="A13330" s="6" t="s">
        <v>97</v>
      </c>
      <c r="C13330" s="6">
        <v>5</v>
      </c>
      <c r="E13330" s="31">
        <v>-73</v>
      </c>
      <c r="F13330" s="31"/>
      <c r="G13330" s="33"/>
      <c r="I13330" s="33"/>
      <c r="J13330" s="33"/>
      <c r="AB13330" s="35"/>
    </row>
    <row r="13331" spans="1:28" s="6" customFormat="1" x14ac:dyDescent="0.15">
      <c r="A13331" s="6" t="s">
        <v>97</v>
      </c>
      <c r="C13331" s="6">
        <v>5</v>
      </c>
      <c r="E13331" s="31">
        <v>-73</v>
      </c>
      <c r="F13331" s="31"/>
      <c r="G13331" s="33"/>
      <c r="I13331" s="33"/>
      <c r="J13331" s="33"/>
      <c r="AB13331" s="35"/>
    </row>
    <row r="13332" spans="1:28" s="6" customFormat="1" x14ac:dyDescent="0.15">
      <c r="A13332" s="6" t="s">
        <v>97</v>
      </c>
      <c r="C13332" s="6">
        <v>5</v>
      </c>
      <c r="E13332" s="31">
        <v>-73</v>
      </c>
      <c r="F13332" s="31"/>
      <c r="G13332" s="33"/>
      <c r="I13332" s="33"/>
      <c r="J13332" s="33"/>
      <c r="AB13332" s="35"/>
    </row>
    <row r="13333" spans="1:28" s="6" customFormat="1" x14ac:dyDescent="0.15">
      <c r="A13333" s="6" t="s">
        <v>97</v>
      </c>
      <c r="C13333" s="6">
        <v>5</v>
      </c>
      <c r="E13333" s="31">
        <v>-73</v>
      </c>
      <c r="F13333" s="31"/>
      <c r="G13333" s="33"/>
      <c r="I13333" s="33"/>
      <c r="J13333" s="33"/>
      <c r="AB13333" s="35"/>
    </row>
    <row r="13334" spans="1:28" s="6" customFormat="1" x14ac:dyDescent="0.15">
      <c r="A13334" s="6" t="s">
        <v>97</v>
      </c>
      <c r="C13334" s="6">
        <v>5</v>
      </c>
      <c r="E13334" s="31">
        <v>-75</v>
      </c>
      <c r="F13334" s="31"/>
      <c r="G13334" s="33"/>
      <c r="I13334" s="33"/>
      <c r="J13334" s="33"/>
      <c r="AB13334" s="35"/>
    </row>
    <row r="13335" spans="1:28" s="6" customFormat="1" x14ac:dyDescent="0.15">
      <c r="A13335" s="6" t="s">
        <v>97</v>
      </c>
      <c r="C13335" s="6">
        <v>5</v>
      </c>
      <c r="E13335" s="31">
        <v>-75</v>
      </c>
      <c r="F13335" s="31"/>
      <c r="G13335" s="33"/>
      <c r="I13335" s="33"/>
      <c r="J13335" s="33"/>
      <c r="AB13335" s="35"/>
    </row>
    <row r="13336" spans="1:28" s="6" customFormat="1" x14ac:dyDescent="0.15">
      <c r="A13336" s="6" t="s">
        <v>97</v>
      </c>
      <c r="C13336" s="6">
        <v>5</v>
      </c>
      <c r="E13336" s="31">
        <v>-74</v>
      </c>
      <c r="F13336" s="31"/>
      <c r="G13336" s="33"/>
      <c r="I13336" s="33"/>
      <c r="J13336" s="33"/>
      <c r="AB13336" s="35"/>
    </row>
    <row r="13337" spans="1:28" s="6" customFormat="1" x14ac:dyDescent="0.15">
      <c r="A13337" s="6" t="s">
        <v>97</v>
      </c>
      <c r="C13337" s="6">
        <v>5</v>
      </c>
      <c r="E13337" s="31">
        <v>-74</v>
      </c>
      <c r="F13337" s="31"/>
      <c r="G13337" s="33"/>
      <c r="I13337" s="33"/>
      <c r="J13337" s="33"/>
      <c r="AB13337" s="35"/>
    </row>
    <row r="13338" spans="1:28" s="6" customFormat="1" x14ac:dyDescent="0.15">
      <c r="A13338" s="6" t="s">
        <v>97</v>
      </c>
      <c r="C13338" s="6">
        <v>5</v>
      </c>
      <c r="E13338" s="31">
        <v>-74</v>
      </c>
      <c r="F13338" s="31"/>
      <c r="G13338" s="33"/>
      <c r="I13338" s="33"/>
      <c r="J13338" s="33"/>
      <c r="AB13338" s="35"/>
    </row>
    <row r="13339" spans="1:28" s="6" customFormat="1" x14ac:dyDescent="0.15">
      <c r="A13339" s="6" t="s">
        <v>97</v>
      </c>
      <c r="C13339" s="6">
        <v>5</v>
      </c>
      <c r="E13339" s="31">
        <v>-72</v>
      </c>
      <c r="F13339" s="31"/>
      <c r="G13339" s="33"/>
      <c r="I13339" s="33"/>
      <c r="J13339" s="33"/>
      <c r="AB13339" s="35"/>
    </row>
    <row r="13340" spans="1:28" s="6" customFormat="1" x14ac:dyDescent="0.15">
      <c r="A13340" s="6" t="s">
        <v>97</v>
      </c>
      <c r="C13340" s="6">
        <v>5</v>
      </c>
      <c r="E13340" s="31">
        <v>-72</v>
      </c>
      <c r="F13340" s="31"/>
      <c r="G13340" s="33"/>
      <c r="I13340" s="33"/>
      <c r="J13340" s="33"/>
      <c r="AB13340" s="35"/>
    </row>
    <row r="13341" spans="1:28" s="6" customFormat="1" x14ac:dyDescent="0.15">
      <c r="A13341" s="6" t="s">
        <v>97</v>
      </c>
      <c r="C13341" s="6">
        <v>5</v>
      </c>
      <c r="E13341" s="31">
        <v>-72</v>
      </c>
      <c r="F13341" s="31"/>
      <c r="G13341" s="33"/>
      <c r="I13341" s="33"/>
      <c r="J13341" s="33"/>
      <c r="AB13341" s="35"/>
    </row>
    <row r="13342" spans="1:28" s="6" customFormat="1" x14ac:dyDescent="0.15">
      <c r="A13342" s="6" t="s">
        <v>97</v>
      </c>
      <c r="C13342" s="6">
        <v>5</v>
      </c>
      <c r="E13342" s="31">
        <v>-72</v>
      </c>
      <c r="F13342" s="31"/>
      <c r="G13342" s="33"/>
      <c r="I13342" s="33"/>
      <c r="J13342" s="33"/>
      <c r="AB13342" s="35"/>
    </row>
    <row r="13343" spans="1:28" s="6" customFormat="1" x14ac:dyDescent="0.15">
      <c r="A13343" s="6" t="s">
        <v>97</v>
      </c>
      <c r="C13343" s="6">
        <v>5</v>
      </c>
      <c r="E13343" s="31">
        <v>-72</v>
      </c>
      <c r="F13343" s="31"/>
      <c r="G13343" s="33"/>
      <c r="I13343" s="33"/>
      <c r="J13343" s="33"/>
      <c r="AB13343" s="35"/>
    </row>
    <row r="13344" spans="1:28" s="6" customFormat="1" x14ac:dyDescent="0.15">
      <c r="A13344" s="6" t="s">
        <v>97</v>
      </c>
      <c r="C13344" s="6">
        <v>5</v>
      </c>
      <c r="E13344" s="31">
        <v>-72</v>
      </c>
      <c r="F13344" s="31"/>
      <c r="G13344" s="33"/>
      <c r="I13344" s="33"/>
      <c r="J13344" s="33"/>
      <c r="AB13344" s="35"/>
    </row>
    <row r="13345" spans="1:28" s="6" customFormat="1" x14ac:dyDescent="0.15">
      <c r="A13345" s="6" t="s">
        <v>97</v>
      </c>
      <c r="C13345" s="6">
        <v>5</v>
      </c>
      <c r="E13345" s="31">
        <v>-72</v>
      </c>
      <c r="F13345" s="31"/>
      <c r="G13345" s="33"/>
      <c r="I13345" s="33"/>
      <c r="J13345" s="33"/>
      <c r="AB13345" s="35"/>
    </row>
    <row r="13346" spans="1:28" s="6" customFormat="1" x14ac:dyDescent="0.15">
      <c r="A13346" s="6" t="s">
        <v>97</v>
      </c>
      <c r="C13346" s="6">
        <v>5</v>
      </c>
      <c r="E13346" s="31">
        <v>-72</v>
      </c>
      <c r="F13346" s="31"/>
      <c r="G13346" s="33"/>
      <c r="I13346" s="33"/>
      <c r="J13346" s="33"/>
      <c r="AB13346" s="35"/>
    </row>
    <row r="13347" spans="1:28" s="6" customFormat="1" x14ac:dyDescent="0.15">
      <c r="A13347" s="6" t="s">
        <v>97</v>
      </c>
      <c r="C13347" s="6">
        <v>5</v>
      </c>
      <c r="E13347" s="31">
        <v>-72</v>
      </c>
      <c r="F13347" s="31"/>
      <c r="G13347" s="33"/>
      <c r="I13347" s="33"/>
      <c r="J13347" s="33"/>
      <c r="AB13347" s="35"/>
    </row>
    <row r="13348" spans="1:28" s="6" customFormat="1" x14ac:dyDescent="0.15">
      <c r="A13348" s="6" t="s">
        <v>97</v>
      </c>
      <c r="C13348" s="6">
        <v>5</v>
      </c>
      <c r="E13348" s="31">
        <v>-73</v>
      </c>
      <c r="F13348" s="31"/>
      <c r="G13348" s="33"/>
      <c r="I13348" s="33"/>
      <c r="J13348" s="33"/>
      <c r="AB13348" s="35"/>
    </row>
    <row r="13349" spans="1:28" s="6" customFormat="1" x14ac:dyDescent="0.15">
      <c r="A13349" s="6" t="s">
        <v>97</v>
      </c>
      <c r="C13349" s="6">
        <v>5</v>
      </c>
      <c r="E13349" s="31">
        <v>-73</v>
      </c>
      <c r="F13349" s="31"/>
      <c r="G13349" s="33"/>
      <c r="I13349" s="33"/>
      <c r="J13349" s="33"/>
      <c r="AB13349" s="35"/>
    </row>
    <row r="13350" spans="1:28" s="6" customFormat="1" x14ac:dyDescent="0.15">
      <c r="A13350" s="6" t="s">
        <v>97</v>
      </c>
      <c r="C13350" s="6">
        <v>5</v>
      </c>
      <c r="E13350" s="31">
        <v>-73</v>
      </c>
      <c r="F13350" s="31"/>
      <c r="G13350" s="33"/>
      <c r="I13350" s="33"/>
      <c r="J13350" s="33"/>
      <c r="AB13350" s="35"/>
    </row>
    <row r="13351" spans="1:28" s="6" customFormat="1" x14ac:dyDescent="0.15">
      <c r="A13351" s="6" t="s">
        <v>97</v>
      </c>
      <c r="C13351" s="6">
        <v>5</v>
      </c>
      <c r="E13351" s="31">
        <v>-72</v>
      </c>
      <c r="F13351" s="31"/>
      <c r="G13351" s="33"/>
      <c r="I13351" s="33"/>
      <c r="J13351" s="33"/>
      <c r="AB13351" s="35"/>
    </row>
    <row r="13352" spans="1:28" s="6" customFormat="1" x14ac:dyDescent="0.15">
      <c r="A13352" s="6" t="s">
        <v>97</v>
      </c>
      <c r="C13352" s="6">
        <v>5</v>
      </c>
      <c r="E13352" s="31">
        <v>-72</v>
      </c>
      <c r="F13352" s="31"/>
      <c r="G13352" s="33"/>
      <c r="I13352" s="33"/>
      <c r="J13352" s="33"/>
      <c r="AB13352" s="35"/>
    </row>
    <row r="13353" spans="1:28" s="6" customFormat="1" x14ac:dyDescent="0.15">
      <c r="A13353" s="6" t="s">
        <v>97</v>
      </c>
      <c r="C13353" s="6">
        <v>5</v>
      </c>
      <c r="E13353" s="31">
        <v>-72</v>
      </c>
      <c r="F13353" s="31"/>
      <c r="G13353" s="33"/>
      <c r="I13353" s="33"/>
      <c r="J13353" s="33"/>
      <c r="AB13353" s="35"/>
    </row>
    <row r="13354" spans="1:28" s="6" customFormat="1" x14ac:dyDescent="0.15">
      <c r="A13354" s="6" t="s">
        <v>97</v>
      </c>
      <c r="C13354" s="6">
        <v>5</v>
      </c>
      <c r="E13354" s="31">
        <v>-72</v>
      </c>
      <c r="F13354" s="31"/>
      <c r="G13354" s="33"/>
      <c r="I13354" s="33"/>
      <c r="J13354" s="33"/>
      <c r="AB13354" s="35"/>
    </row>
    <row r="13355" spans="1:28" s="6" customFormat="1" x14ac:dyDescent="0.15">
      <c r="A13355" s="6" t="s">
        <v>97</v>
      </c>
      <c r="C13355" s="6">
        <v>5</v>
      </c>
      <c r="E13355" s="31">
        <v>-73</v>
      </c>
      <c r="F13355" s="31"/>
      <c r="G13355" s="33"/>
      <c r="I13355" s="33"/>
      <c r="J13355" s="33"/>
      <c r="AB13355" s="35"/>
    </row>
    <row r="13356" spans="1:28" s="6" customFormat="1" x14ac:dyDescent="0.15">
      <c r="A13356" s="6" t="s">
        <v>97</v>
      </c>
      <c r="C13356" s="6">
        <v>5</v>
      </c>
      <c r="E13356" s="31">
        <v>-73</v>
      </c>
      <c r="F13356" s="31"/>
      <c r="G13356" s="33"/>
      <c r="I13356" s="33"/>
      <c r="J13356" s="33"/>
      <c r="AB13356" s="35"/>
    </row>
    <row r="13357" spans="1:28" s="6" customFormat="1" x14ac:dyDescent="0.15">
      <c r="A13357" s="6" t="s">
        <v>97</v>
      </c>
      <c r="C13357" s="6">
        <v>5</v>
      </c>
      <c r="E13357" s="31">
        <v>-73</v>
      </c>
      <c r="F13357" s="31"/>
      <c r="G13357" s="33"/>
      <c r="I13357" s="33"/>
      <c r="J13357" s="33"/>
      <c r="AB13357" s="35"/>
    </row>
    <row r="13358" spans="1:28" s="6" customFormat="1" x14ac:dyDescent="0.15">
      <c r="A13358" s="6" t="s">
        <v>97</v>
      </c>
      <c r="C13358" s="6">
        <v>5</v>
      </c>
      <c r="E13358" s="31">
        <v>-75</v>
      </c>
      <c r="F13358" s="31"/>
      <c r="G13358" s="33"/>
      <c r="I13358" s="33"/>
      <c r="J13358" s="33"/>
      <c r="AB13358" s="35"/>
    </row>
    <row r="13359" spans="1:28" s="6" customFormat="1" x14ac:dyDescent="0.15">
      <c r="A13359" s="6" t="s">
        <v>97</v>
      </c>
      <c r="C13359" s="6">
        <v>5</v>
      </c>
      <c r="E13359" s="31">
        <v>-75</v>
      </c>
      <c r="F13359" s="31"/>
      <c r="G13359" s="33"/>
      <c r="I13359" s="33"/>
      <c r="J13359" s="33"/>
      <c r="AB13359" s="35"/>
    </row>
    <row r="13360" spans="1:28" s="6" customFormat="1" x14ac:dyDescent="0.15">
      <c r="A13360" s="6" t="s">
        <v>97</v>
      </c>
      <c r="C13360" s="6">
        <v>5</v>
      </c>
      <c r="E13360" s="31">
        <v>-75</v>
      </c>
      <c r="F13360" s="31"/>
      <c r="G13360" s="33"/>
      <c r="I13360" s="33"/>
      <c r="J13360" s="33"/>
      <c r="AB13360" s="35"/>
    </row>
    <row r="13361" spans="1:28" s="6" customFormat="1" x14ac:dyDescent="0.15">
      <c r="A13361" s="6" t="s">
        <v>97</v>
      </c>
      <c r="C13361" s="6">
        <v>5</v>
      </c>
      <c r="E13361" s="31">
        <v>-75</v>
      </c>
      <c r="F13361" s="31"/>
      <c r="G13361" s="33"/>
      <c r="I13361" s="33"/>
      <c r="J13361" s="33"/>
      <c r="AB13361" s="35"/>
    </row>
    <row r="13362" spans="1:28" s="6" customFormat="1" x14ac:dyDescent="0.15">
      <c r="A13362" s="6" t="s">
        <v>97</v>
      </c>
      <c r="C13362" s="6">
        <v>5</v>
      </c>
      <c r="E13362" s="31">
        <v>-75</v>
      </c>
      <c r="F13362" s="31"/>
      <c r="G13362" s="33"/>
      <c r="I13362" s="33"/>
      <c r="J13362" s="33"/>
      <c r="AB13362" s="35"/>
    </row>
    <row r="13363" spans="1:28" s="6" customFormat="1" x14ac:dyDescent="0.15">
      <c r="A13363" s="6" t="s">
        <v>97</v>
      </c>
      <c r="C13363" s="6">
        <v>5</v>
      </c>
      <c r="E13363" s="31">
        <v>-75</v>
      </c>
      <c r="F13363" s="31"/>
      <c r="G13363" s="33"/>
      <c r="I13363" s="33"/>
      <c r="J13363" s="33"/>
      <c r="AB13363" s="35"/>
    </row>
    <row r="13364" spans="1:28" s="6" customFormat="1" x14ac:dyDescent="0.15">
      <c r="A13364" s="6" t="s">
        <v>97</v>
      </c>
      <c r="C13364" s="6">
        <v>5</v>
      </c>
      <c r="E13364" s="31">
        <v>-75</v>
      </c>
      <c r="F13364" s="31"/>
      <c r="G13364" s="33"/>
      <c r="I13364" s="33"/>
      <c r="J13364" s="33"/>
      <c r="AB13364" s="35"/>
    </row>
    <row r="13365" spans="1:28" s="6" customFormat="1" x14ac:dyDescent="0.15">
      <c r="A13365" s="6" t="s">
        <v>97</v>
      </c>
      <c r="C13365" s="6">
        <v>5</v>
      </c>
      <c r="E13365" s="31">
        <v>-75</v>
      </c>
      <c r="F13365" s="31"/>
      <c r="G13365" s="33"/>
      <c r="I13365" s="33"/>
      <c r="J13365" s="33"/>
      <c r="AB13365" s="35"/>
    </row>
    <row r="13366" spans="1:28" s="6" customFormat="1" x14ac:dyDescent="0.15">
      <c r="A13366" s="6" t="s">
        <v>97</v>
      </c>
      <c r="C13366" s="6">
        <v>5</v>
      </c>
      <c r="E13366" s="31">
        <v>-75</v>
      </c>
      <c r="F13366" s="31"/>
      <c r="G13366" s="33"/>
      <c r="I13366" s="33"/>
      <c r="J13366" s="33"/>
      <c r="AB13366" s="35"/>
    </row>
    <row r="13367" spans="1:28" s="6" customFormat="1" x14ac:dyDescent="0.15">
      <c r="A13367" s="6" t="s">
        <v>97</v>
      </c>
      <c r="C13367" s="6">
        <v>5</v>
      </c>
      <c r="E13367" s="31">
        <v>-75</v>
      </c>
      <c r="F13367" s="31"/>
      <c r="G13367" s="33"/>
      <c r="I13367" s="33"/>
      <c r="J13367" s="33"/>
      <c r="AB13367" s="35"/>
    </row>
    <row r="13368" spans="1:28" s="6" customFormat="1" x14ac:dyDescent="0.15">
      <c r="A13368" s="6" t="s">
        <v>97</v>
      </c>
      <c r="C13368" s="6">
        <v>5</v>
      </c>
      <c r="E13368" s="31">
        <v>-75</v>
      </c>
      <c r="F13368" s="31"/>
      <c r="G13368" s="33"/>
      <c r="I13368" s="33"/>
      <c r="J13368" s="33"/>
      <c r="AB13368" s="35"/>
    </row>
    <row r="13369" spans="1:28" s="6" customFormat="1" x14ac:dyDescent="0.15">
      <c r="A13369" s="6" t="s">
        <v>97</v>
      </c>
      <c r="C13369" s="6">
        <v>5</v>
      </c>
      <c r="E13369" s="31">
        <v>-75</v>
      </c>
      <c r="F13369" s="31"/>
      <c r="G13369" s="33"/>
      <c r="I13369" s="33"/>
      <c r="J13369" s="33"/>
      <c r="AB13369" s="35"/>
    </row>
    <row r="13370" spans="1:28" s="6" customFormat="1" x14ac:dyDescent="0.15">
      <c r="A13370" s="6" t="s">
        <v>97</v>
      </c>
      <c r="C13370" s="6">
        <v>5</v>
      </c>
      <c r="E13370" s="31">
        <v>-75</v>
      </c>
      <c r="F13370" s="31"/>
      <c r="G13370" s="33"/>
      <c r="I13370" s="33"/>
      <c r="J13370" s="33"/>
      <c r="AB13370" s="35"/>
    </row>
    <row r="13371" spans="1:28" s="6" customFormat="1" x14ac:dyDescent="0.15">
      <c r="A13371" s="6" t="s">
        <v>97</v>
      </c>
      <c r="C13371" s="6">
        <v>5</v>
      </c>
      <c r="E13371" s="31">
        <v>-75</v>
      </c>
      <c r="F13371" s="31"/>
      <c r="G13371" s="33"/>
      <c r="I13371" s="33"/>
      <c r="J13371" s="33"/>
      <c r="AB13371" s="35"/>
    </row>
    <row r="13372" spans="1:28" s="6" customFormat="1" x14ac:dyDescent="0.15">
      <c r="A13372" s="6" t="s">
        <v>97</v>
      </c>
      <c r="C13372" s="6">
        <v>5</v>
      </c>
      <c r="E13372" s="31">
        <v>-75</v>
      </c>
      <c r="F13372" s="31"/>
      <c r="G13372" s="33"/>
      <c r="I13372" s="33"/>
      <c r="J13372" s="33"/>
      <c r="AB13372" s="35"/>
    </row>
    <row r="13373" spans="1:28" s="6" customFormat="1" x14ac:dyDescent="0.15">
      <c r="A13373" s="6" t="s">
        <v>97</v>
      </c>
      <c r="C13373" s="6">
        <v>5</v>
      </c>
      <c r="E13373" s="31">
        <v>-75</v>
      </c>
      <c r="F13373" s="31"/>
      <c r="G13373" s="33"/>
      <c r="I13373" s="33"/>
      <c r="J13373" s="33"/>
      <c r="AB13373" s="35"/>
    </row>
    <row r="13374" spans="1:28" s="6" customFormat="1" x14ac:dyDescent="0.15">
      <c r="A13374" s="6" t="s">
        <v>97</v>
      </c>
      <c r="C13374" s="6">
        <v>5</v>
      </c>
      <c r="E13374" s="31">
        <v>-75</v>
      </c>
      <c r="F13374" s="31"/>
      <c r="G13374" s="33"/>
      <c r="I13374" s="33"/>
      <c r="J13374" s="33"/>
      <c r="AB13374" s="35"/>
    </row>
    <row r="13375" spans="1:28" s="6" customFormat="1" x14ac:dyDescent="0.15">
      <c r="A13375" s="6" t="s">
        <v>97</v>
      </c>
      <c r="C13375" s="6">
        <v>5</v>
      </c>
      <c r="E13375" s="31">
        <v>-75</v>
      </c>
      <c r="F13375" s="31"/>
      <c r="G13375" s="33"/>
      <c r="I13375" s="33"/>
      <c r="J13375" s="33"/>
      <c r="AB13375" s="35"/>
    </row>
    <row r="13376" spans="1:28" s="6" customFormat="1" x14ac:dyDescent="0.15">
      <c r="A13376" s="6" t="s">
        <v>98</v>
      </c>
      <c r="C13376" s="6">
        <v>5</v>
      </c>
      <c r="E13376" s="31">
        <v>-70</v>
      </c>
      <c r="F13376" s="31"/>
      <c r="G13376" s="33"/>
      <c r="I13376" s="33"/>
      <c r="J13376" s="33"/>
      <c r="AB13376" s="35"/>
    </row>
    <row r="13377" spans="1:28" s="6" customFormat="1" x14ac:dyDescent="0.15">
      <c r="A13377" s="6" t="s">
        <v>98</v>
      </c>
      <c r="C13377" s="6">
        <v>5</v>
      </c>
      <c r="E13377" s="31">
        <v>-70</v>
      </c>
      <c r="F13377" s="31"/>
      <c r="G13377" s="33"/>
      <c r="I13377" s="33"/>
      <c r="J13377" s="33"/>
      <c r="AB13377" s="35"/>
    </row>
    <row r="13378" spans="1:28" s="6" customFormat="1" x14ac:dyDescent="0.15">
      <c r="A13378" s="6" t="s">
        <v>98</v>
      </c>
      <c r="C13378" s="6">
        <v>5</v>
      </c>
      <c r="E13378" s="31">
        <v>-70</v>
      </c>
      <c r="F13378" s="31"/>
      <c r="G13378" s="33"/>
      <c r="I13378" s="33"/>
      <c r="J13378" s="33"/>
      <c r="AB13378" s="35"/>
    </row>
    <row r="13379" spans="1:28" s="6" customFormat="1" x14ac:dyDescent="0.15">
      <c r="A13379" s="6" t="s">
        <v>98</v>
      </c>
      <c r="C13379" s="6">
        <v>5</v>
      </c>
      <c r="E13379" s="31">
        <v>-70</v>
      </c>
      <c r="F13379" s="31"/>
      <c r="G13379" s="33"/>
      <c r="I13379" s="33"/>
      <c r="J13379" s="33"/>
      <c r="AB13379" s="35"/>
    </row>
    <row r="13380" spans="1:28" s="6" customFormat="1" x14ac:dyDescent="0.15">
      <c r="A13380" s="6" t="s">
        <v>98</v>
      </c>
      <c r="C13380" s="6">
        <v>5</v>
      </c>
      <c r="E13380" s="31">
        <v>-70</v>
      </c>
      <c r="F13380" s="31"/>
      <c r="G13380" s="33"/>
      <c r="I13380" s="33"/>
      <c r="J13380" s="33"/>
      <c r="AB13380" s="35"/>
    </row>
    <row r="13381" spans="1:28" s="6" customFormat="1" x14ac:dyDescent="0.15">
      <c r="A13381" s="6" t="s">
        <v>98</v>
      </c>
      <c r="C13381" s="6">
        <v>5</v>
      </c>
      <c r="E13381" s="31">
        <v>-70</v>
      </c>
      <c r="F13381" s="31"/>
      <c r="G13381" s="33"/>
      <c r="I13381" s="33"/>
      <c r="J13381" s="33"/>
      <c r="AB13381" s="35"/>
    </row>
    <row r="13382" spans="1:28" s="6" customFormat="1" x14ac:dyDescent="0.15">
      <c r="A13382" s="6" t="s">
        <v>98</v>
      </c>
      <c r="C13382" s="6">
        <v>5</v>
      </c>
      <c r="E13382" s="31">
        <v>-70</v>
      </c>
      <c r="F13382" s="31"/>
      <c r="G13382" s="33"/>
      <c r="I13382" s="33"/>
      <c r="J13382" s="33"/>
      <c r="AB13382" s="35"/>
    </row>
    <row r="13383" spans="1:28" s="6" customFormat="1" x14ac:dyDescent="0.15">
      <c r="A13383" s="6" t="s">
        <v>98</v>
      </c>
      <c r="C13383" s="6">
        <v>5</v>
      </c>
      <c r="E13383" s="31">
        <v>-70</v>
      </c>
      <c r="F13383" s="31"/>
      <c r="G13383" s="33"/>
      <c r="I13383" s="33"/>
      <c r="J13383" s="33"/>
      <c r="AB13383" s="35"/>
    </row>
    <row r="13384" spans="1:28" s="6" customFormat="1" x14ac:dyDescent="0.15">
      <c r="A13384" s="6" t="s">
        <v>98</v>
      </c>
      <c r="C13384" s="6">
        <v>5</v>
      </c>
      <c r="E13384" s="31">
        <v>-70</v>
      </c>
      <c r="F13384" s="31"/>
      <c r="G13384" s="33"/>
      <c r="I13384" s="33"/>
      <c r="J13384" s="33"/>
      <c r="AB13384" s="35"/>
    </row>
    <row r="13385" spans="1:28" s="6" customFormat="1" x14ac:dyDescent="0.15">
      <c r="A13385" s="6" t="s">
        <v>98</v>
      </c>
      <c r="C13385" s="6">
        <v>5</v>
      </c>
      <c r="E13385" s="31">
        <v>-70</v>
      </c>
      <c r="F13385" s="31"/>
      <c r="G13385" s="33"/>
      <c r="I13385" s="33"/>
      <c r="J13385" s="33"/>
      <c r="AB13385" s="35"/>
    </row>
    <row r="13386" spans="1:28" s="6" customFormat="1" x14ac:dyDescent="0.15">
      <c r="A13386" s="6" t="s">
        <v>98</v>
      </c>
      <c r="C13386" s="6">
        <v>5</v>
      </c>
      <c r="E13386" s="31">
        <v>-70</v>
      </c>
      <c r="F13386" s="31"/>
      <c r="G13386" s="33"/>
      <c r="I13386" s="33"/>
      <c r="J13386" s="33"/>
      <c r="AB13386" s="35"/>
    </row>
    <row r="13387" spans="1:28" s="6" customFormat="1" x14ac:dyDescent="0.15">
      <c r="A13387" s="6" t="s">
        <v>98</v>
      </c>
      <c r="C13387" s="6">
        <v>5</v>
      </c>
      <c r="E13387" s="31">
        <v>-71</v>
      </c>
      <c r="F13387" s="31"/>
      <c r="G13387" s="33"/>
      <c r="I13387" s="33"/>
      <c r="J13387" s="33"/>
      <c r="AB13387" s="35"/>
    </row>
    <row r="13388" spans="1:28" s="6" customFormat="1" x14ac:dyDescent="0.15">
      <c r="A13388" s="6" t="s">
        <v>98</v>
      </c>
      <c r="C13388" s="6">
        <v>5</v>
      </c>
      <c r="E13388" s="31">
        <v>-70</v>
      </c>
      <c r="F13388" s="31"/>
      <c r="G13388" s="33"/>
      <c r="I13388" s="33"/>
      <c r="J13388" s="33"/>
      <c r="AB13388" s="35"/>
    </row>
    <row r="13389" spans="1:28" s="6" customFormat="1" x14ac:dyDescent="0.15">
      <c r="A13389" s="6" t="s">
        <v>98</v>
      </c>
      <c r="C13389" s="6">
        <v>5</v>
      </c>
      <c r="E13389" s="31">
        <v>-70</v>
      </c>
      <c r="F13389" s="31"/>
      <c r="G13389" s="33"/>
      <c r="I13389" s="33"/>
      <c r="J13389" s="33"/>
      <c r="AB13389" s="35"/>
    </row>
    <row r="13390" spans="1:28" s="6" customFormat="1" x14ac:dyDescent="0.15">
      <c r="A13390" s="6" t="s">
        <v>98</v>
      </c>
      <c r="C13390" s="6">
        <v>5</v>
      </c>
      <c r="E13390" s="31">
        <v>-73</v>
      </c>
      <c r="F13390" s="31"/>
      <c r="G13390" s="33"/>
      <c r="I13390" s="33"/>
      <c r="J13390" s="33"/>
      <c r="AB13390" s="35"/>
    </row>
    <row r="13391" spans="1:28" s="6" customFormat="1" x14ac:dyDescent="0.15">
      <c r="A13391" s="6" t="s">
        <v>98</v>
      </c>
      <c r="C13391" s="6">
        <v>5</v>
      </c>
      <c r="E13391" s="31">
        <v>-73</v>
      </c>
      <c r="F13391" s="31"/>
      <c r="G13391" s="33"/>
      <c r="I13391" s="33"/>
      <c r="J13391" s="33"/>
      <c r="AB13391" s="35"/>
    </row>
    <row r="13392" spans="1:28" s="6" customFormat="1" x14ac:dyDescent="0.15">
      <c r="A13392" s="6" t="s">
        <v>98</v>
      </c>
      <c r="C13392" s="6">
        <v>5</v>
      </c>
      <c r="E13392" s="31">
        <v>-73</v>
      </c>
      <c r="F13392" s="31"/>
      <c r="G13392" s="33"/>
      <c r="I13392" s="33"/>
      <c r="J13392" s="33"/>
      <c r="AB13392" s="35"/>
    </row>
    <row r="13393" spans="1:28" s="6" customFormat="1" x14ac:dyDescent="0.15">
      <c r="A13393" s="6" t="s">
        <v>98</v>
      </c>
      <c r="C13393" s="6">
        <v>5</v>
      </c>
      <c r="E13393" s="31">
        <v>-70</v>
      </c>
      <c r="F13393" s="31"/>
      <c r="G13393" s="33"/>
      <c r="I13393" s="33"/>
      <c r="J13393" s="33"/>
      <c r="AB13393" s="35"/>
    </row>
    <row r="13394" spans="1:28" s="6" customFormat="1" x14ac:dyDescent="0.15">
      <c r="A13394" s="6" t="s">
        <v>98</v>
      </c>
      <c r="C13394" s="6">
        <v>5</v>
      </c>
      <c r="E13394" s="31">
        <v>-71</v>
      </c>
      <c r="F13394" s="31"/>
      <c r="G13394" s="33"/>
      <c r="I13394" s="33"/>
      <c r="J13394" s="33"/>
      <c r="AB13394" s="35"/>
    </row>
    <row r="13395" spans="1:28" s="6" customFormat="1" x14ac:dyDescent="0.15">
      <c r="A13395" s="6" t="s">
        <v>98</v>
      </c>
      <c r="C13395" s="6">
        <v>5</v>
      </c>
      <c r="E13395" s="31">
        <v>-71</v>
      </c>
      <c r="F13395" s="31"/>
      <c r="G13395" s="33"/>
      <c r="I13395" s="33"/>
      <c r="J13395" s="33"/>
      <c r="AB13395" s="35"/>
    </row>
    <row r="13396" spans="1:28" s="6" customFormat="1" x14ac:dyDescent="0.15">
      <c r="A13396" s="6" t="s">
        <v>98</v>
      </c>
      <c r="C13396" s="6">
        <v>5</v>
      </c>
      <c r="E13396" s="31">
        <v>-68</v>
      </c>
      <c r="F13396" s="31"/>
      <c r="G13396" s="33"/>
      <c r="I13396" s="33"/>
      <c r="J13396" s="33"/>
      <c r="AB13396" s="35"/>
    </row>
    <row r="13397" spans="1:28" s="6" customFormat="1" x14ac:dyDescent="0.15">
      <c r="A13397" s="6" t="s">
        <v>98</v>
      </c>
      <c r="C13397" s="6">
        <v>5</v>
      </c>
      <c r="E13397" s="31">
        <v>-69</v>
      </c>
      <c r="F13397" s="31"/>
      <c r="G13397" s="33"/>
      <c r="I13397" s="33"/>
      <c r="J13397" s="33"/>
      <c r="AB13397" s="35"/>
    </row>
    <row r="13398" spans="1:28" s="6" customFormat="1" x14ac:dyDescent="0.15">
      <c r="A13398" s="6" t="s">
        <v>98</v>
      </c>
      <c r="C13398" s="6">
        <v>5</v>
      </c>
      <c r="E13398" s="31">
        <v>-69</v>
      </c>
      <c r="F13398" s="31"/>
      <c r="G13398" s="33"/>
      <c r="I13398" s="33"/>
      <c r="J13398" s="33"/>
      <c r="AB13398" s="35"/>
    </row>
    <row r="13399" spans="1:28" s="6" customFormat="1" x14ac:dyDescent="0.15">
      <c r="A13399" s="6" t="s">
        <v>98</v>
      </c>
      <c r="C13399" s="6">
        <v>5</v>
      </c>
      <c r="E13399" s="31">
        <v>-69</v>
      </c>
      <c r="F13399" s="31"/>
      <c r="G13399" s="33"/>
      <c r="I13399" s="33"/>
      <c r="J13399" s="33"/>
      <c r="AB13399" s="35"/>
    </row>
    <row r="13400" spans="1:28" s="6" customFormat="1" x14ac:dyDescent="0.15">
      <c r="A13400" s="6" t="s">
        <v>98</v>
      </c>
      <c r="C13400" s="6">
        <v>5</v>
      </c>
      <c r="E13400" s="31">
        <v>-69</v>
      </c>
      <c r="F13400" s="31"/>
      <c r="G13400" s="33"/>
      <c r="I13400" s="33"/>
      <c r="J13400" s="33"/>
      <c r="AB13400" s="35"/>
    </row>
    <row r="13401" spans="1:28" s="6" customFormat="1" x14ac:dyDescent="0.15">
      <c r="A13401" s="6" t="s">
        <v>98</v>
      </c>
      <c r="C13401" s="6">
        <v>5</v>
      </c>
      <c r="E13401" s="31">
        <v>-69</v>
      </c>
      <c r="F13401" s="31"/>
      <c r="G13401" s="33"/>
      <c r="I13401" s="33"/>
      <c r="J13401" s="33"/>
      <c r="AB13401" s="35"/>
    </row>
    <row r="13402" spans="1:28" s="6" customFormat="1" x14ac:dyDescent="0.15">
      <c r="A13402" s="6" t="s">
        <v>98</v>
      </c>
      <c r="C13402" s="6">
        <v>5</v>
      </c>
      <c r="E13402" s="31">
        <v>-69</v>
      </c>
      <c r="F13402" s="31"/>
      <c r="G13402" s="33"/>
      <c r="I13402" s="33"/>
      <c r="J13402" s="33"/>
      <c r="AB13402" s="35"/>
    </row>
    <row r="13403" spans="1:28" s="6" customFormat="1" x14ac:dyDescent="0.15">
      <c r="A13403" s="6" t="s">
        <v>98</v>
      </c>
      <c r="C13403" s="6">
        <v>5</v>
      </c>
      <c r="E13403" s="31">
        <v>-69</v>
      </c>
      <c r="F13403" s="31"/>
      <c r="G13403" s="33"/>
      <c r="I13403" s="33"/>
      <c r="J13403" s="33"/>
      <c r="AB13403" s="35"/>
    </row>
    <row r="13404" spans="1:28" s="6" customFormat="1" x14ac:dyDescent="0.15">
      <c r="A13404" s="6" t="s">
        <v>98</v>
      </c>
      <c r="C13404" s="6">
        <v>5</v>
      </c>
      <c r="E13404" s="31">
        <v>-69</v>
      </c>
      <c r="F13404" s="31"/>
      <c r="G13404" s="33"/>
      <c r="I13404" s="33"/>
      <c r="J13404" s="33"/>
      <c r="AB13404" s="35"/>
    </row>
    <row r="13405" spans="1:28" s="6" customFormat="1" x14ac:dyDescent="0.15">
      <c r="A13405" s="6" t="s">
        <v>98</v>
      </c>
      <c r="C13405" s="6">
        <v>5</v>
      </c>
      <c r="E13405" s="31">
        <v>-69</v>
      </c>
      <c r="F13405" s="31"/>
      <c r="G13405" s="33"/>
      <c r="I13405" s="33"/>
      <c r="J13405" s="33"/>
      <c r="AB13405" s="35"/>
    </row>
    <row r="13406" spans="1:28" s="6" customFormat="1" x14ac:dyDescent="0.15">
      <c r="A13406" s="6" t="s">
        <v>98</v>
      </c>
      <c r="C13406" s="6">
        <v>5</v>
      </c>
      <c r="E13406" s="31">
        <v>-69</v>
      </c>
      <c r="F13406" s="31"/>
      <c r="G13406" s="33"/>
      <c r="I13406" s="33"/>
      <c r="J13406" s="33"/>
      <c r="AB13406" s="35"/>
    </row>
    <row r="13407" spans="1:28" s="6" customFormat="1" x14ac:dyDescent="0.15">
      <c r="A13407" s="6" t="s">
        <v>98</v>
      </c>
      <c r="C13407" s="6">
        <v>5</v>
      </c>
      <c r="E13407" s="31">
        <v>-73</v>
      </c>
      <c r="F13407" s="31"/>
      <c r="G13407" s="33"/>
      <c r="I13407" s="33"/>
      <c r="J13407" s="33"/>
      <c r="AB13407" s="35"/>
    </row>
    <row r="13408" spans="1:28" s="6" customFormat="1" x14ac:dyDescent="0.15">
      <c r="A13408" s="6" t="s">
        <v>98</v>
      </c>
      <c r="C13408" s="6">
        <v>5</v>
      </c>
      <c r="E13408" s="31">
        <v>-73</v>
      </c>
      <c r="F13408" s="31"/>
      <c r="G13408" s="33"/>
      <c r="I13408" s="33"/>
      <c r="J13408" s="33"/>
      <c r="AB13408" s="35"/>
    </row>
    <row r="13409" spans="1:28" s="6" customFormat="1" x14ac:dyDescent="0.15">
      <c r="A13409" s="6" t="s">
        <v>98</v>
      </c>
      <c r="C13409" s="6">
        <v>5</v>
      </c>
      <c r="E13409" s="31">
        <v>-73</v>
      </c>
      <c r="F13409" s="31"/>
      <c r="G13409" s="33"/>
      <c r="I13409" s="33"/>
      <c r="J13409" s="33"/>
      <c r="AB13409" s="35"/>
    </row>
    <row r="13410" spans="1:28" s="6" customFormat="1" x14ac:dyDescent="0.15">
      <c r="A13410" s="6" t="s">
        <v>98</v>
      </c>
      <c r="C13410" s="6">
        <v>5</v>
      </c>
      <c r="E13410" s="31">
        <v>-77</v>
      </c>
      <c r="F13410" s="31"/>
      <c r="G13410" s="33"/>
      <c r="I13410" s="33"/>
      <c r="J13410" s="33"/>
      <c r="AB13410" s="35"/>
    </row>
    <row r="13411" spans="1:28" s="6" customFormat="1" x14ac:dyDescent="0.15">
      <c r="A13411" s="6" t="s">
        <v>98</v>
      </c>
      <c r="C13411" s="6">
        <v>5</v>
      </c>
      <c r="E13411" s="31">
        <v>-74</v>
      </c>
      <c r="F13411" s="31"/>
      <c r="G13411" s="33"/>
      <c r="I13411" s="33"/>
      <c r="J13411" s="33"/>
      <c r="AB13411" s="35"/>
    </row>
    <row r="13412" spans="1:28" s="6" customFormat="1" x14ac:dyDescent="0.15">
      <c r="A13412" s="6" t="s">
        <v>98</v>
      </c>
      <c r="C13412" s="6">
        <v>5</v>
      </c>
      <c r="E13412" s="31">
        <v>-74</v>
      </c>
      <c r="F13412" s="31"/>
      <c r="G13412" s="33"/>
      <c r="I13412" s="33"/>
      <c r="J13412" s="33"/>
      <c r="AB13412" s="35"/>
    </row>
    <row r="13413" spans="1:28" s="6" customFormat="1" x14ac:dyDescent="0.15">
      <c r="A13413" s="6" t="s">
        <v>98</v>
      </c>
      <c r="C13413" s="6">
        <v>5</v>
      </c>
      <c r="E13413" s="31">
        <v>-75</v>
      </c>
      <c r="F13413" s="31"/>
      <c r="G13413" s="33"/>
      <c r="I13413" s="33"/>
      <c r="J13413" s="33"/>
      <c r="AB13413" s="35"/>
    </row>
    <row r="13414" spans="1:28" s="6" customFormat="1" x14ac:dyDescent="0.15">
      <c r="A13414" s="6" t="s">
        <v>98</v>
      </c>
      <c r="C13414" s="6">
        <v>5</v>
      </c>
      <c r="E13414" s="31">
        <v>-74</v>
      </c>
      <c r="F13414" s="31"/>
      <c r="G13414" s="33"/>
      <c r="I13414" s="33"/>
      <c r="J13414" s="33"/>
      <c r="AB13414" s="35"/>
    </row>
    <row r="13415" spans="1:28" s="6" customFormat="1" x14ac:dyDescent="0.15">
      <c r="A13415" s="6" t="s">
        <v>98</v>
      </c>
      <c r="C13415" s="6">
        <v>5</v>
      </c>
      <c r="E13415" s="31">
        <v>-74</v>
      </c>
      <c r="F13415" s="31"/>
      <c r="G13415" s="33"/>
      <c r="I13415" s="33"/>
      <c r="J13415" s="33"/>
      <c r="AB13415" s="35"/>
    </row>
    <row r="13416" spans="1:28" s="6" customFormat="1" x14ac:dyDescent="0.15">
      <c r="A13416" s="6" t="s">
        <v>98</v>
      </c>
      <c r="C13416" s="6">
        <v>5</v>
      </c>
      <c r="E13416" s="31">
        <v>-74</v>
      </c>
      <c r="F13416" s="31"/>
      <c r="G13416" s="33"/>
      <c r="I13416" s="33"/>
      <c r="J13416" s="33"/>
      <c r="AB13416" s="35"/>
    </row>
    <row r="13417" spans="1:28" s="6" customFormat="1" x14ac:dyDescent="0.15">
      <c r="A13417" s="6" t="s">
        <v>98</v>
      </c>
      <c r="C13417" s="6">
        <v>5</v>
      </c>
      <c r="E13417" s="31">
        <v>-74</v>
      </c>
      <c r="F13417" s="31"/>
      <c r="G13417" s="33"/>
      <c r="I13417" s="33"/>
      <c r="J13417" s="33"/>
      <c r="AB13417" s="35"/>
    </row>
    <row r="13418" spans="1:28" s="6" customFormat="1" x14ac:dyDescent="0.15">
      <c r="A13418" s="6" t="s">
        <v>98</v>
      </c>
      <c r="C13418" s="6">
        <v>5</v>
      </c>
      <c r="E13418" s="31">
        <v>-74</v>
      </c>
      <c r="F13418" s="31"/>
      <c r="G13418" s="33"/>
      <c r="I13418" s="33"/>
      <c r="J13418" s="33"/>
      <c r="AB13418" s="35"/>
    </row>
    <row r="13419" spans="1:28" s="6" customFormat="1" x14ac:dyDescent="0.15">
      <c r="A13419" s="6" t="s">
        <v>98</v>
      </c>
      <c r="C13419" s="6">
        <v>5</v>
      </c>
      <c r="E13419" s="31">
        <v>-74</v>
      </c>
      <c r="F13419" s="31"/>
      <c r="G13419" s="33"/>
      <c r="I13419" s="33"/>
      <c r="J13419" s="33"/>
      <c r="AB13419" s="35"/>
    </row>
    <row r="13420" spans="1:28" s="6" customFormat="1" x14ac:dyDescent="0.15">
      <c r="A13420" s="6" t="s">
        <v>98</v>
      </c>
      <c r="C13420" s="6">
        <v>5</v>
      </c>
      <c r="E13420" s="31">
        <v>-70</v>
      </c>
      <c r="F13420" s="31"/>
      <c r="G13420" s="33"/>
      <c r="I13420" s="33"/>
      <c r="J13420" s="33"/>
      <c r="AB13420" s="35"/>
    </row>
    <row r="13421" spans="1:28" s="6" customFormat="1" x14ac:dyDescent="0.15">
      <c r="A13421" s="6" t="s">
        <v>98</v>
      </c>
      <c r="C13421" s="6">
        <v>5</v>
      </c>
      <c r="E13421" s="31">
        <v>-70</v>
      </c>
      <c r="F13421" s="31"/>
      <c r="G13421" s="33"/>
      <c r="I13421" s="33"/>
      <c r="J13421" s="33"/>
      <c r="AB13421" s="35"/>
    </row>
    <row r="13422" spans="1:28" s="6" customFormat="1" x14ac:dyDescent="0.15">
      <c r="A13422" s="6" t="s">
        <v>98</v>
      </c>
      <c r="C13422" s="6">
        <v>5</v>
      </c>
      <c r="E13422" s="31">
        <v>-70</v>
      </c>
      <c r="F13422" s="31"/>
      <c r="G13422" s="33"/>
      <c r="I13422" s="33"/>
      <c r="J13422" s="33"/>
      <c r="AB13422" s="35"/>
    </row>
    <row r="13423" spans="1:28" s="6" customFormat="1" x14ac:dyDescent="0.15">
      <c r="A13423" s="6" t="s">
        <v>98</v>
      </c>
      <c r="C13423" s="6">
        <v>5</v>
      </c>
      <c r="E13423" s="31">
        <v>-70</v>
      </c>
      <c r="F13423" s="31"/>
      <c r="G13423" s="33"/>
      <c r="I13423" s="33"/>
      <c r="J13423" s="33"/>
      <c r="AB13423" s="35"/>
    </row>
    <row r="13424" spans="1:28" s="6" customFormat="1" x14ac:dyDescent="0.15">
      <c r="A13424" s="6" t="s">
        <v>98</v>
      </c>
      <c r="C13424" s="6">
        <v>5</v>
      </c>
      <c r="E13424" s="31">
        <v>-70</v>
      </c>
      <c r="F13424" s="31"/>
      <c r="G13424" s="33"/>
      <c r="I13424" s="33"/>
      <c r="J13424" s="33"/>
      <c r="AB13424" s="35"/>
    </row>
    <row r="13425" spans="1:28" s="6" customFormat="1" x14ac:dyDescent="0.15">
      <c r="A13425" s="6" t="s">
        <v>98</v>
      </c>
      <c r="C13425" s="6">
        <v>5</v>
      </c>
      <c r="E13425" s="31">
        <v>-70</v>
      </c>
      <c r="F13425" s="31"/>
      <c r="G13425" s="33"/>
      <c r="I13425" s="33"/>
      <c r="J13425" s="33"/>
      <c r="AB13425" s="35"/>
    </row>
    <row r="13426" spans="1:28" s="6" customFormat="1" x14ac:dyDescent="0.15">
      <c r="A13426" s="6" t="s">
        <v>98</v>
      </c>
      <c r="C13426" s="6">
        <v>5</v>
      </c>
      <c r="E13426" s="31">
        <v>-73</v>
      </c>
      <c r="F13426" s="31"/>
      <c r="G13426" s="33"/>
      <c r="I13426" s="33"/>
      <c r="J13426" s="33"/>
      <c r="AB13426" s="35"/>
    </row>
    <row r="13427" spans="1:28" s="6" customFormat="1" x14ac:dyDescent="0.15">
      <c r="A13427" s="6" t="s">
        <v>98</v>
      </c>
      <c r="C13427" s="6">
        <v>5</v>
      </c>
      <c r="E13427" s="31">
        <v>-73</v>
      </c>
      <c r="F13427" s="31"/>
      <c r="G13427" s="33"/>
      <c r="I13427" s="33"/>
      <c r="J13427" s="33"/>
      <c r="AB13427" s="35"/>
    </row>
    <row r="13428" spans="1:28" s="6" customFormat="1" x14ac:dyDescent="0.15">
      <c r="A13428" s="6" t="s">
        <v>98</v>
      </c>
      <c r="C13428" s="6">
        <v>5</v>
      </c>
      <c r="E13428" s="31">
        <v>-75</v>
      </c>
      <c r="F13428" s="31"/>
      <c r="G13428" s="33"/>
      <c r="I13428" s="33"/>
      <c r="J13428" s="33"/>
      <c r="AB13428" s="35"/>
    </row>
    <row r="13429" spans="1:28" s="6" customFormat="1" x14ac:dyDescent="0.15">
      <c r="A13429" s="6" t="s">
        <v>98</v>
      </c>
      <c r="C13429" s="6">
        <v>5</v>
      </c>
      <c r="E13429" s="31">
        <v>-75</v>
      </c>
      <c r="F13429" s="31"/>
      <c r="G13429" s="33"/>
      <c r="I13429" s="33"/>
      <c r="J13429" s="33"/>
      <c r="AB13429" s="35"/>
    </row>
    <row r="13430" spans="1:28" s="6" customFormat="1" x14ac:dyDescent="0.15">
      <c r="A13430" s="6" t="s">
        <v>98</v>
      </c>
      <c r="C13430" s="6">
        <v>5</v>
      </c>
      <c r="E13430" s="31">
        <v>-75</v>
      </c>
      <c r="F13430" s="31"/>
      <c r="G13430" s="33"/>
      <c r="I13430" s="33"/>
      <c r="J13430" s="33"/>
      <c r="AB13430" s="35"/>
    </row>
    <row r="13431" spans="1:28" s="6" customFormat="1" x14ac:dyDescent="0.15">
      <c r="A13431" s="6" t="s">
        <v>98</v>
      </c>
      <c r="C13431" s="6">
        <v>5</v>
      </c>
      <c r="E13431" s="31">
        <v>-77</v>
      </c>
      <c r="F13431" s="31"/>
      <c r="G13431" s="33"/>
      <c r="I13431" s="33"/>
      <c r="J13431" s="33"/>
      <c r="AB13431" s="35"/>
    </row>
    <row r="13432" spans="1:28" s="6" customFormat="1" x14ac:dyDescent="0.15">
      <c r="A13432" s="6" t="s">
        <v>98</v>
      </c>
      <c r="C13432" s="6">
        <v>5</v>
      </c>
      <c r="E13432" s="31">
        <v>-74</v>
      </c>
      <c r="F13432" s="31"/>
      <c r="G13432" s="33"/>
      <c r="I13432" s="33"/>
      <c r="J13432" s="33"/>
      <c r="AB13432" s="35"/>
    </row>
    <row r="13433" spans="1:28" s="6" customFormat="1" x14ac:dyDescent="0.15">
      <c r="A13433" s="6" t="s">
        <v>98</v>
      </c>
      <c r="C13433" s="6">
        <v>5</v>
      </c>
      <c r="E13433" s="31">
        <v>-74</v>
      </c>
      <c r="F13433" s="31"/>
      <c r="G13433" s="33"/>
      <c r="I13433" s="33"/>
      <c r="J13433" s="33"/>
      <c r="AB13433" s="35"/>
    </row>
    <row r="13434" spans="1:28" s="6" customFormat="1" x14ac:dyDescent="0.15">
      <c r="A13434" s="6" t="s">
        <v>98</v>
      </c>
      <c r="C13434" s="6">
        <v>5</v>
      </c>
      <c r="E13434" s="31">
        <v>-74</v>
      </c>
      <c r="F13434" s="31"/>
      <c r="G13434" s="33"/>
      <c r="I13434" s="33"/>
      <c r="J13434" s="33"/>
      <c r="AB13434" s="35"/>
    </row>
    <row r="13435" spans="1:28" s="6" customFormat="1" x14ac:dyDescent="0.15">
      <c r="A13435" s="6" t="s">
        <v>98</v>
      </c>
      <c r="C13435" s="6">
        <v>5</v>
      </c>
      <c r="E13435" s="31">
        <v>-74</v>
      </c>
      <c r="F13435" s="31"/>
      <c r="G13435" s="33"/>
      <c r="I13435" s="33"/>
      <c r="J13435" s="33"/>
      <c r="AB13435" s="35"/>
    </row>
    <row r="13436" spans="1:28" s="6" customFormat="1" x14ac:dyDescent="0.15">
      <c r="A13436" s="6" t="s">
        <v>98</v>
      </c>
      <c r="C13436" s="6">
        <v>5</v>
      </c>
      <c r="E13436" s="31">
        <v>-74</v>
      </c>
      <c r="F13436" s="31"/>
      <c r="G13436" s="33"/>
      <c r="I13436" s="33"/>
      <c r="J13436" s="33"/>
      <c r="AB13436" s="35"/>
    </row>
    <row r="13437" spans="1:28" s="6" customFormat="1" x14ac:dyDescent="0.15">
      <c r="A13437" s="6" t="s">
        <v>98</v>
      </c>
      <c r="C13437" s="6">
        <v>5</v>
      </c>
      <c r="E13437" s="31">
        <v>-74</v>
      </c>
      <c r="F13437" s="31"/>
      <c r="G13437" s="33"/>
      <c r="I13437" s="33"/>
      <c r="J13437" s="33"/>
      <c r="AB13437" s="35"/>
    </row>
    <row r="13438" spans="1:28" s="6" customFormat="1" x14ac:dyDescent="0.15">
      <c r="A13438" s="6" t="s">
        <v>98</v>
      </c>
      <c r="C13438" s="6">
        <v>5</v>
      </c>
      <c r="E13438" s="31">
        <v>-72</v>
      </c>
      <c r="F13438" s="31"/>
      <c r="G13438" s="33"/>
      <c r="I13438" s="33"/>
      <c r="J13438" s="33"/>
      <c r="AB13438" s="35"/>
    </row>
    <row r="13439" spans="1:28" s="6" customFormat="1" x14ac:dyDescent="0.15">
      <c r="A13439" s="6" t="s">
        <v>98</v>
      </c>
      <c r="C13439" s="6">
        <v>5</v>
      </c>
      <c r="E13439" s="31">
        <v>-72</v>
      </c>
      <c r="F13439" s="31"/>
      <c r="G13439" s="33"/>
      <c r="I13439" s="33"/>
      <c r="J13439" s="33"/>
      <c r="AB13439" s="35"/>
    </row>
    <row r="13440" spans="1:28" s="6" customFormat="1" x14ac:dyDescent="0.15">
      <c r="A13440" s="6" t="s">
        <v>98</v>
      </c>
      <c r="C13440" s="6">
        <v>5</v>
      </c>
      <c r="E13440" s="31">
        <v>-70</v>
      </c>
      <c r="F13440" s="31"/>
      <c r="G13440" s="33"/>
      <c r="I13440" s="33"/>
      <c r="J13440" s="33"/>
      <c r="AB13440" s="35"/>
    </row>
    <row r="13441" spans="1:28" s="6" customFormat="1" x14ac:dyDescent="0.15">
      <c r="A13441" s="6" t="s">
        <v>98</v>
      </c>
      <c r="C13441" s="6">
        <v>5</v>
      </c>
      <c r="E13441" s="31">
        <v>-73</v>
      </c>
      <c r="F13441" s="31"/>
      <c r="G13441" s="33"/>
      <c r="I13441" s="33"/>
      <c r="J13441" s="33"/>
      <c r="AB13441" s="35"/>
    </row>
    <row r="13442" spans="1:28" s="6" customFormat="1" x14ac:dyDescent="0.15">
      <c r="A13442" s="6" t="s">
        <v>98</v>
      </c>
      <c r="C13442" s="6">
        <v>5</v>
      </c>
      <c r="E13442" s="31">
        <v>-73</v>
      </c>
      <c r="F13442" s="31"/>
      <c r="G13442" s="33"/>
      <c r="I13442" s="33"/>
      <c r="J13442" s="33"/>
      <c r="AB13442" s="35"/>
    </row>
    <row r="13443" spans="1:28" s="6" customFormat="1" x14ac:dyDescent="0.15">
      <c r="A13443" s="6" t="s">
        <v>98</v>
      </c>
      <c r="C13443" s="6">
        <v>5</v>
      </c>
      <c r="E13443" s="31">
        <v>-70</v>
      </c>
      <c r="F13443" s="31"/>
      <c r="G13443" s="33"/>
      <c r="I13443" s="33"/>
      <c r="J13443" s="33"/>
      <c r="AB13443" s="35"/>
    </row>
    <row r="13444" spans="1:28" s="6" customFormat="1" x14ac:dyDescent="0.15">
      <c r="A13444" s="6" t="s">
        <v>98</v>
      </c>
      <c r="C13444" s="6">
        <v>5</v>
      </c>
      <c r="E13444" s="31">
        <v>-70</v>
      </c>
      <c r="F13444" s="31"/>
      <c r="G13444" s="33"/>
      <c r="I13444" s="33"/>
      <c r="J13444" s="33"/>
      <c r="AB13444" s="35"/>
    </row>
    <row r="13445" spans="1:28" s="6" customFormat="1" x14ac:dyDescent="0.15">
      <c r="A13445" s="6" t="s">
        <v>98</v>
      </c>
      <c r="C13445" s="6">
        <v>5</v>
      </c>
      <c r="E13445" s="31">
        <v>-73</v>
      </c>
      <c r="F13445" s="31"/>
      <c r="G13445" s="33"/>
      <c r="I13445" s="33"/>
      <c r="J13445" s="33"/>
      <c r="AB13445" s="35"/>
    </row>
    <row r="13446" spans="1:28" s="6" customFormat="1" x14ac:dyDescent="0.15">
      <c r="A13446" s="6" t="s">
        <v>98</v>
      </c>
      <c r="C13446" s="6">
        <v>5</v>
      </c>
      <c r="E13446" s="31">
        <v>-73</v>
      </c>
      <c r="F13446" s="31"/>
      <c r="G13446" s="33"/>
      <c r="I13446" s="33"/>
      <c r="J13446" s="33"/>
      <c r="AB13446" s="35"/>
    </row>
    <row r="13447" spans="1:28" s="6" customFormat="1" x14ac:dyDescent="0.15">
      <c r="A13447" s="6" t="s">
        <v>98</v>
      </c>
      <c r="C13447" s="6">
        <v>5</v>
      </c>
      <c r="E13447" s="31">
        <v>-73</v>
      </c>
      <c r="F13447" s="31"/>
      <c r="G13447" s="33"/>
      <c r="I13447" s="33"/>
      <c r="J13447" s="33"/>
      <c r="AB13447" s="35"/>
    </row>
    <row r="13448" spans="1:28" s="6" customFormat="1" x14ac:dyDescent="0.15">
      <c r="A13448" s="6" t="s">
        <v>98</v>
      </c>
      <c r="C13448" s="6">
        <v>5</v>
      </c>
      <c r="E13448" s="31">
        <v>-72</v>
      </c>
      <c r="F13448" s="31"/>
      <c r="G13448" s="33"/>
      <c r="I13448" s="33"/>
      <c r="J13448" s="33"/>
      <c r="AB13448" s="35"/>
    </row>
    <row r="13449" spans="1:28" s="6" customFormat="1" x14ac:dyDescent="0.15">
      <c r="A13449" s="6" t="s">
        <v>98</v>
      </c>
      <c r="C13449" s="6">
        <v>5</v>
      </c>
      <c r="E13449" s="31">
        <v>-75</v>
      </c>
      <c r="F13449" s="31"/>
      <c r="G13449" s="33"/>
      <c r="I13449" s="33"/>
      <c r="J13449" s="33"/>
      <c r="AB13449" s="35"/>
    </row>
    <row r="13450" spans="1:28" s="6" customFormat="1" x14ac:dyDescent="0.15">
      <c r="A13450" s="6" t="s">
        <v>98</v>
      </c>
      <c r="C13450" s="6">
        <v>5</v>
      </c>
      <c r="E13450" s="31">
        <v>-75</v>
      </c>
      <c r="F13450" s="31"/>
      <c r="G13450" s="33"/>
      <c r="I13450" s="33"/>
      <c r="J13450" s="33"/>
      <c r="AB13450" s="35"/>
    </row>
    <row r="13451" spans="1:28" s="6" customFormat="1" x14ac:dyDescent="0.15">
      <c r="A13451" s="6" t="s">
        <v>98</v>
      </c>
      <c r="C13451" s="6">
        <v>5</v>
      </c>
      <c r="E13451" s="31">
        <v>-77</v>
      </c>
      <c r="F13451" s="31"/>
      <c r="G13451" s="33"/>
      <c r="I13451" s="33"/>
      <c r="J13451" s="33"/>
      <c r="AB13451" s="35"/>
    </row>
    <row r="13452" spans="1:28" s="6" customFormat="1" x14ac:dyDescent="0.15">
      <c r="A13452" s="6" t="s">
        <v>98</v>
      </c>
      <c r="C13452" s="6">
        <v>5</v>
      </c>
      <c r="E13452" s="31">
        <v>-77</v>
      </c>
      <c r="F13452" s="31"/>
      <c r="G13452" s="33"/>
      <c r="I13452" s="33"/>
      <c r="J13452" s="33"/>
      <c r="AB13452" s="35"/>
    </row>
    <row r="13453" spans="1:28" s="6" customFormat="1" x14ac:dyDescent="0.15">
      <c r="A13453" s="6" t="s">
        <v>98</v>
      </c>
      <c r="C13453" s="6">
        <v>5</v>
      </c>
      <c r="E13453" s="31">
        <v>-77</v>
      </c>
      <c r="F13453" s="31"/>
      <c r="G13453" s="33"/>
      <c r="I13453" s="33"/>
      <c r="J13453" s="33"/>
      <c r="AB13453" s="35"/>
    </row>
    <row r="13454" spans="1:28" s="6" customFormat="1" x14ac:dyDescent="0.15">
      <c r="A13454" s="6" t="s">
        <v>98</v>
      </c>
      <c r="C13454" s="6">
        <v>5</v>
      </c>
      <c r="E13454" s="31">
        <v>-74</v>
      </c>
      <c r="F13454" s="31"/>
      <c r="G13454" s="33"/>
      <c r="I13454" s="33"/>
      <c r="J13454" s="33"/>
      <c r="AB13454" s="35"/>
    </row>
    <row r="13455" spans="1:28" s="6" customFormat="1" x14ac:dyDescent="0.15">
      <c r="A13455" s="6" t="s">
        <v>98</v>
      </c>
      <c r="C13455" s="6">
        <v>5</v>
      </c>
      <c r="E13455" s="31">
        <v>-70</v>
      </c>
      <c r="F13455" s="31"/>
      <c r="G13455" s="33"/>
      <c r="I13455" s="33"/>
      <c r="J13455" s="33"/>
      <c r="AB13455" s="35"/>
    </row>
    <row r="13456" spans="1:28" s="6" customFormat="1" x14ac:dyDescent="0.15">
      <c r="A13456" s="6" t="s">
        <v>98</v>
      </c>
      <c r="C13456" s="6">
        <v>5</v>
      </c>
      <c r="E13456" s="31">
        <v>-70</v>
      </c>
      <c r="F13456" s="31"/>
      <c r="G13456" s="33"/>
      <c r="I13456" s="33"/>
      <c r="J13456" s="33"/>
      <c r="AB13456" s="35"/>
    </row>
    <row r="13457" spans="1:28" s="6" customFormat="1" x14ac:dyDescent="0.15">
      <c r="A13457" s="6" t="s">
        <v>98</v>
      </c>
      <c r="C13457" s="6">
        <v>5</v>
      </c>
      <c r="E13457" s="31">
        <v>-70</v>
      </c>
      <c r="F13457" s="31"/>
      <c r="G13457" s="33"/>
      <c r="I13457" s="33"/>
      <c r="J13457" s="33"/>
      <c r="AB13457" s="35"/>
    </row>
    <row r="13458" spans="1:28" s="6" customFormat="1" x14ac:dyDescent="0.15">
      <c r="A13458" s="6" t="s">
        <v>98</v>
      </c>
      <c r="C13458" s="6">
        <v>5</v>
      </c>
      <c r="E13458" s="31">
        <v>-70</v>
      </c>
      <c r="F13458" s="31"/>
      <c r="G13458" s="33"/>
      <c r="I13458" s="33"/>
      <c r="J13458" s="33"/>
      <c r="AB13458" s="35"/>
    </row>
    <row r="13459" spans="1:28" s="6" customFormat="1" x14ac:dyDescent="0.15">
      <c r="A13459" s="6" t="s">
        <v>98</v>
      </c>
      <c r="C13459" s="6">
        <v>5</v>
      </c>
      <c r="E13459" s="31">
        <v>-70</v>
      </c>
      <c r="F13459" s="31"/>
      <c r="G13459" s="33"/>
      <c r="I13459" s="33"/>
      <c r="J13459" s="33"/>
      <c r="AB13459" s="35"/>
    </row>
    <row r="13460" spans="1:28" s="6" customFormat="1" x14ac:dyDescent="0.15">
      <c r="A13460" s="6" t="s">
        <v>98</v>
      </c>
      <c r="C13460" s="6">
        <v>5</v>
      </c>
      <c r="E13460" s="31">
        <v>-73</v>
      </c>
      <c r="F13460" s="31"/>
      <c r="G13460" s="33"/>
      <c r="I13460" s="33"/>
      <c r="J13460" s="33"/>
      <c r="AB13460" s="35"/>
    </row>
    <row r="13461" spans="1:28" s="6" customFormat="1" x14ac:dyDescent="0.15">
      <c r="A13461" s="6" t="s">
        <v>98</v>
      </c>
      <c r="C13461" s="6">
        <v>5</v>
      </c>
      <c r="E13461" s="31">
        <v>-73</v>
      </c>
      <c r="F13461" s="31"/>
      <c r="G13461" s="33"/>
      <c r="I13461" s="33"/>
      <c r="J13461" s="33"/>
      <c r="AB13461" s="35"/>
    </row>
    <row r="13462" spans="1:28" s="6" customFormat="1" x14ac:dyDescent="0.15">
      <c r="A13462" s="6" t="s">
        <v>98</v>
      </c>
      <c r="C13462" s="6">
        <v>5</v>
      </c>
      <c r="E13462" s="31">
        <v>-73</v>
      </c>
      <c r="F13462" s="31"/>
      <c r="G13462" s="33"/>
      <c r="I13462" s="33"/>
      <c r="J13462" s="33"/>
      <c r="AB13462" s="35"/>
    </row>
    <row r="13463" spans="1:28" s="6" customFormat="1" x14ac:dyDescent="0.15">
      <c r="A13463" s="6" t="s">
        <v>98</v>
      </c>
      <c r="C13463" s="6">
        <v>5</v>
      </c>
      <c r="E13463" s="31">
        <v>-73</v>
      </c>
      <c r="F13463" s="31"/>
      <c r="G13463" s="33"/>
      <c r="I13463" s="33"/>
      <c r="J13463" s="33"/>
      <c r="AB13463" s="35"/>
    </row>
    <row r="13464" spans="1:28" s="6" customFormat="1" x14ac:dyDescent="0.15">
      <c r="A13464" s="6" t="s">
        <v>98</v>
      </c>
      <c r="C13464" s="6">
        <v>5</v>
      </c>
      <c r="E13464" s="31">
        <v>-73</v>
      </c>
      <c r="F13464" s="31"/>
      <c r="G13464" s="33"/>
      <c r="I13464" s="33"/>
      <c r="J13464" s="33"/>
      <c r="AB13464" s="35"/>
    </row>
    <row r="13465" spans="1:28" s="6" customFormat="1" x14ac:dyDescent="0.15">
      <c r="A13465" s="6" t="s">
        <v>98</v>
      </c>
      <c r="C13465" s="6">
        <v>5</v>
      </c>
      <c r="E13465" s="31">
        <v>-77</v>
      </c>
      <c r="F13465" s="31"/>
      <c r="G13465" s="33"/>
      <c r="I13465" s="33"/>
      <c r="J13465" s="33"/>
      <c r="AB13465" s="35"/>
    </row>
    <row r="13466" spans="1:28" s="6" customFormat="1" x14ac:dyDescent="0.15">
      <c r="A13466" s="6" t="s">
        <v>98</v>
      </c>
      <c r="C13466" s="6">
        <v>5</v>
      </c>
      <c r="E13466" s="31">
        <v>-77</v>
      </c>
      <c r="F13466" s="31"/>
      <c r="G13466" s="33"/>
      <c r="I13466" s="33"/>
      <c r="J13466" s="33"/>
      <c r="AB13466" s="35"/>
    </row>
    <row r="13467" spans="1:28" s="6" customFormat="1" x14ac:dyDescent="0.15">
      <c r="A13467" s="6" t="s">
        <v>98</v>
      </c>
      <c r="C13467" s="6">
        <v>5</v>
      </c>
      <c r="E13467" s="31">
        <v>-77</v>
      </c>
      <c r="F13467" s="31"/>
      <c r="G13467" s="33"/>
      <c r="I13467" s="33"/>
      <c r="J13467" s="33"/>
      <c r="AB13467" s="35"/>
    </row>
    <row r="13468" spans="1:28" s="6" customFormat="1" x14ac:dyDescent="0.15">
      <c r="A13468" s="6" t="s">
        <v>98</v>
      </c>
      <c r="C13468" s="6">
        <v>5</v>
      </c>
      <c r="E13468" s="31">
        <v>-77</v>
      </c>
      <c r="F13468" s="31"/>
      <c r="G13468" s="33"/>
      <c r="I13468" s="33"/>
      <c r="J13468" s="33"/>
      <c r="AB13468" s="35"/>
    </row>
    <row r="13469" spans="1:28" s="6" customFormat="1" x14ac:dyDescent="0.15">
      <c r="A13469" s="6" t="s">
        <v>98</v>
      </c>
      <c r="C13469" s="6">
        <v>5</v>
      </c>
      <c r="E13469" s="31">
        <v>-77</v>
      </c>
      <c r="F13469" s="31"/>
      <c r="G13469" s="33"/>
      <c r="I13469" s="33"/>
      <c r="J13469" s="33"/>
      <c r="AB13469" s="35"/>
    </row>
    <row r="13470" spans="1:28" s="6" customFormat="1" x14ac:dyDescent="0.15">
      <c r="A13470" s="6" t="s">
        <v>98</v>
      </c>
      <c r="C13470" s="6">
        <v>5</v>
      </c>
      <c r="E13470" s="31">
        <v>-77</v>
      </c>
      <c r="F13470" s="31"/>
      <c r="G13470" s="33"/>
      <c r="I13470" s="33"/>
      <c r="J13470" s="33"/>
      <c r="AB13470" s="35"/>
    </row>
    <row r="13471" spans="1:28" s="6" customFormat="1" x14ac:dyDescent="0.15">
      <c r="A13471" s="6" t="s">
        <v>98</v>
      </c>
      <c r="C13471" s="6">
        <v>5</v>
      </c>
      <c r="E13471" s="31">
        <v>-77</v>
      </c>
      <c r="F13471" s="31"/>
      <c r="G13471" s="33"/>
      <c r="I13471" s="33"/>
      <c r="J13471" s="33"/>
      <c r="AB13471" s="35"/>
    </row>
    <row r="13472" spans="1:28" s="6" customFormat="1" x14ac:dyDescent="0.15">
      <c r="A13472" s="6" t="s">
        <v>98</v>
      </c>
      <c r="C13472" s="6">
        <v>5</v>
      </c>
      <c r="E13472" s="31">
        <v>-74</v>
      </c>
      <c r="F13472" s="31"/>
      <c r="G13472" s="33"/>
      <c r="I13472" s="33"/>
      <c r="J13472" s="33"/>
      <c r="AB13472" s="35"/>
    </row>
    <row r="13473" spans="1:28" s="6" customFormat="1" x14ac:dyDescent="0.15">
      <c r="A13473" s="6" t="s">
        <v>98</v>
      </c>
      <c r="C13473" s="6">
        <v>5</v>
      </c>
      <c r="E13473" s="31">
        <v>-74</v>
      </c>
      <c r="F13473" s="31"/>
      <c r="G13473" s="33"/>
      <c r="I13473" s="33"/>
      <c r="J13473" s="33"/>
      <c r="AB13473" s="35"/>
    </row>
    <row r="13474" spans="1:28" s="6" customFormat="1" x14ac:dyDescent="0.15">
      <c r="A13474" s="6" t="s">
        <v>98</v>
      </c>
      <c r="C13474" s="6">
        <v>5</v>
      </c>
      <c r="E13474" s="31">
        <v>-74</v>
      </c>
      <c r="F13474" s="31"/>
      <c r="G13474" s="33"/>
      <c r="I13474" s="33"/>
      <c r="J13474" s="33"/>
      <c r="AB13474" s="35"/>
    </row>
    <row r="13475" spans="1:28" s="6" customFormat="1" x14ac:dyDescent="0.15">
      <c r="A13475" s="6" t="s">
        <v>98</v>
      </c>
      <c r="C13475" s="6">
        <v>5</v>
      </c>
      <c r="E13475" s="31">
        <v>-74</v>
      </c>
      <c r="F13475" s="31"/>
      <c r="G13475" s="33"/>
      <c r="I13475" s="33"/>
      <c r="J13475" s="33"/>
      <c r="AB13475" s="35"/>
    </row>
    <row r="13476" spans="1:28" s="6" customFormat="1" x14ac:dyDescent="0.15">
      <c r="A13476" s="6" t="s">
        <v>98</v>
      </c>
      <c r="C13476" s="6">
        <v>5</v>
      </c>
      <c r="E13476" s="31">
        <v>-74</v>
      </c>
      <c r="F13476" s="31"/>
      <c r="G13476" s="33"/>
      <c r="I13476" s="33"/>
      <c r="J13476" s="33"/>
      <c r="AB13476" s="35"/>
    </row>
    <row r="13477" spans="1:28" s="6" customFormat="1" x14ac:dyDescent="0.15">
      <c r="A13477" s="6" t="s">
        <v>98</v>
      </c>
      <c r="C13477" s="6">
        <v>5</v>
      </c>
      <c r="E13477" s="31">
        <v>-70</v>
      </c>
      <c r="F13477" s="31"/>
      <c r="G13477" s="33"/>
      <c r="I13477" s="33"/>
      <c r="J13477" s="33"/>
      <c r="AB13477" s="35"/>
    </row>
    <row r="13478" spans="1:28" s="6" customFormat="1" x14ac:dyDescent="0.15">
      <c r="A13478" s="6" t="s">
        <v>98</v>
      </c>
      <c r="C13478" s="6">
        <v>5</v>
      </c>
      <c r="E13478" s="31">
        <v>-70</v>
      </c>
      <c r="F13478" s="31"/>
      <c r="G13478" s="33"/>
      <c r="I13478" s="33"/>
      <c r="J13478" s="33"/>
      <c r="AB13478" s="35"/>
    </row>
    <row r="13479" spans="1:28" s="6" customFormat="1" x14ac:dyDescent="0.15">
      <c r="A13479" s="6" t="s">
        <v>98</v>
      </c>
      <c r="C13479" s="6">
        <v>5</v>
      </c>
      <c r="E13479" s="31">
        <v>-70</v>
      </c>
      <c r="F13479" s="31"/>
      <c r="G13479" s="33"/>
      <c r="I13479" s="33"/>
      <c r="J13479" s="33"/>
      <c r="AB13479" s="35"/>
    </row>
    <row r="13480" spans="1:28" s="6" customFormat="1" x14ac:dyDescent="0.15">
      <c r="A13480" s="6" t="s">
        <v>98</v>
      </c>
      <c r="C13480" s="6">
        <v>5</v>
      </c>
      <c r="E13480" s="31">
        <v>-70</v>
      </c>
      <c r="F13480" s="31"/>
      <c r="G13480" s="33"/>
      <c r="I13480" s="33"/>
      <c r="J13480" s="33"/>
      <c r="AB13480" s="35"/>
    </row>
    <row r="13481" spans="1:28" s="6" customFormat="1" x14ac:dyDescent="0.15">
      <c r="A13481" s="6" t="s">
        <v>98</v>
      </c>
      <c r="C13481" s="6">
        <v>5</v>
      </c>
      <c r="E13481" s="31">
        <v>-73</v>
      </c>
      <c r="F13481" s="31"/>
      <c r="G13481" s="33"/>
      <c r="I13481" s="33"/>
      <c r="J13481" s="33"/>
      <c r="AB13481" s="35"/>
    </row>
    <row r="13482" spans="1:28" s="6" customFormat="1" x14ac:dyDescent="0.15">
      <c r="A13482" s="6" t="s">
        <v>98</v>
      </c>
      <c r="C13482" s="6">
        <v>5</v>
      </c>
      <c r="E13482" s="31">
        <v>-73</v>
      </c>
      <c r="F13482" s="31"/>
      <c r="G13482" s="33"/>
      <c r="I13482" s="33"/>
      <c r="J13482" s="33"/>
      <c r="AB13482" s="35"/>
    </row>
    <row r="13483" spans="1:28" s="6" customFormat="1" x14ac:dyDescent="0.15">
      <c r="A13483" s="6" t="s">
        <v>98</v>
      </c>
      <c r="C13483" s="6">
        <v>5</v>
      </c>
      <c r="E13483" s="31">
        <v>-77</v>
      </c>
      <c r="F13483" s="31"/>
      <c r="G13483" s="33"/>
      <c r="I13483" s="33"/>
      <c r="J13483" s="33"/>
      <c r="AB13483" s="35"/>
    </row>
    <row r="13484" spans="1:28" s="6" customFormat="1" x14ac:dyDescent="0.15">
      <c r="A13484" s="6" t="s">
        <v>98</v>
      </c>
      <c r="C13484" s="6">
        <v>5</v>
      </c>
      <c r="E13484" s="31">
        <v>-77</v>
      </c>
      <c r="F13484" s="31"/>
      <c r="G13484" s="33"/>
      <c r="I13484" s="33"/>
      <c r="J13484" s="33"/>
      <c r="AB13484" s="35"/>
    </row>
    <row r="13485" spans="1:28" s="6" customFormat="1" x14ac:dyDescent="0.15">
      <c r="A13485" s="6" t="s">
        <v>98</v>
      </c>
      <c r="C13485" s="6">
        <v>5</v>
      </c>
      <c r="E13485" s="31">
        <v>-74</v>
      </c>
      <c r="F13485" s="31"/>
      <c r="G13485" s="33"/>
      <c r="I13485" s="33"/>
      <c r="J13485" s="33"/>
      <c r="AB13485" s="35"/>
    </row>
    <row r="13486" spans="1:28" s="6" customFormat="1" x14ac:dyDescent="0.15">
      <c r="A13486" s="6" t="s">
        <v>98</v>
      </c>
      <c r="C13486" s="6">
        <v>5</v>
      </c>
      <c r="E13486" s="31">
        <v>-77</v>
      </c>
      <c r="F13486" s="31"/>
      <c r="G13486" s="33"/>
      <c r="I13486" s="33"/>
      <c r="J13486" s="33"/>
      <c r="AB13486" s="35"/>
    </row>
    <row r="13487" spans="1:28" s="6" customFormat="1" x14ac:dyDescent="0.15">
      <c r="A13487" s="6" t="s">
        <v>98</v>
      </c>
      <c r="C13487" s="6">
        <v>5</v>
      </c>
      <c r="E13487" s="31">
        <v>-77</v>
      </c>
      <c r="F13487" s="31"/>
      <c r="G13487" s="33"/>
      <c r="I13487" s="33"/>
      <c r="J13487" s="33"/>
      <c r="AB13487" s="35"/>
    </row>
    <row r="13488" spans="1:28" s="6" customFormat="1" x14ac:dyDescent="0.15">
      <c r="A13488" s="6" t="s">
        <v>98</v>
      </c>
      <c r="C13488" s="6">
        <v>5</v>
      </c>
      <c r="E13488" s="31">
        <v>-77</v>
      </c>
      <c r="F13488" s="31"/>
      <c r="G13488" s="33"/>
      <c r="I13488" s="33"/>
      <c r="J13488" s="33"/>
      <c r="AB13488" s="35"/>
    </row>
    <row r="13489" spans="1:28" s="6" customFormat="1" x14ac:dyDescent="0.15">
      <c r="A13489" s="6" t="s">
        <v>98</v>
      </c>
      <c r="C13489" s="6">
        <v>5</v>
      </c>
      <c r="E13489" s="31">
        <v>-74</v>
      </c>
      <c r="F13489" s="31"/>
      <c r="G13489" s="33"/>
      <c r="I13489" s="33"/>
      <c r="J13489" s="33"/>
      <c r="AB13489" s="35"/>
    </row>
    <row r="13490" spans="1:28" s="6" customFormat="1" x14ac:dyDescent="0.15">
      <c r="A13490" s="6" t="s">
        <v>98</v>
      </c>
      <c r="C13490" s="6">
        <v>5</v>
      </c>
      <c r="E13490" s="31">
        <v>-74</v>
      </c>
      <c r="F13490" s="31"/>
      <c r="G13490" s="33"/>
      <c r="I13490" s="33"/>
      <c r="J13490" s="33"/>
      <c r="AB13490" s="35"/>
    </row>
    <row r="13491" spans="1:28" s="6" customFormat="1" x14ac:dyDescent="0.15">
      <c r="A13491" s="6" t="s">
        <v>98</v>
      </c>
      <c r="C13491" s="6">
        <v>5</v>
      </c>
      <c r="E13491" s="31">
        <v>-74</v>
      </c>
      <c r="F13491" s="31"/>
      <c r="G13491" s="33"/>
      <c r="I13491" s="33"/>
      <c r="J13491" s="33"/>
      <c r="AB13491" s="35"/>
    </row>
    <row r="13492" spans="1:28" s="6" customFormat="1" x14ac:dyDescent="0.15">
      <c r="A13492" s="6" t="s">
        <v>98</v>
      </c>
      <c r="C13492" s="6">
        <v>5</v>
      </c>
      <c r="E13492" s="31">
        <v>-77</v>
      </c>
      <c r="F13492" s="31"/>
      <c r="G13492" s="33"/>
      <c r="I13492" s="33"/>
      <c r="J13492" s="33"/>
      <c r="AB13492" s="35"/>
    </row>
    <row r="13493" spans="1:28" s="6" customFormat="1" x14ac:dyDescent="0.15">
      <c r="A13493" s="6" t="s">
        <v>98</v>
      </c>
      <c r="C13493" s="6">
        <v>5</v>
      </c>
      <c r="E13493" s="31">
        <v>-77</v>
      </c>
      <c r="F13493" s="31"/>
      <c r="G13493" s="33"/>
      <c r="I13493" s="33"/>
      <c r="J13493" s="33"/>
      <c r="AB13493" s="35"/>
    </row>
    <row r="13494" spans="1:28" s="6" customFormat="1" x14ac:dyDescent="0.15">
      <c r="A13494" s="6" t="s">
        <v>98</v>
      </c>
      <c r="C13494" s="6">
        <v>5</v>
      </c>
      <c r="E13494" s="31">
        <v>-79</v>
      </c>
      <c r="F13494" s="31"/>
      <c r="G13494" s="33"/>
      <c r="I13494" s="33"/>
      <c r="J13494" s="33"/>
      <c r="AB13494" s="35"/>
    </row>
    <row r="13495" spans="1:28" s="6" customFormat="1" x14ac:dyDescent="0.15">
      <c r="A13495" s="6" t="s">
        <v>98</v>
      </c>
      <c r="C13495" s="6">
        <v>5</v>
      </c>
      <c r="E13495" s="31">
        <v>-78</v>
      </c>
      <c r="F13495" s="31"/>
      <c r="G13495" s="33"/>
      <c r="I13495" s="33"/>
      <c r="J13495" s="33"/>
      <c r="AB13495" s="35"/>
    </row>
    <row r="13496" spans="1:28" s="6" customFormat="1" x14ac:dyDescent="0.15">
      <c r="A13496" s="6" t="s">
        <v>98</v>
      </c>
      <c r="C13496" s="6">
        <v>5</v>
      </c>
      <c r="E13496" s="31">
        <v>-78</v>
      </c>
      <c r="F13496" s="31"/>
      <c r="G13496" s="33"/>
      <c r="I13496" s="33"/>
      <c r="J13496" s="33"/>
      <c r="AB13496" s="35"/>
    </row>
    <row r="13497" spans="1:28" s="6" customFormat="1" x14ac:dyDescent="0.15">
      <c r="A13497" s="6" t="s">
        <v>98</v>
      </c>
      <c r="C13497" s="6">
        <v>5</v>
      </c>
      <c r="E13497" s="31">
        <v>-78</v>
      </c>
      <c r="F13497" s="31"/>
      <c r="G13497" s="33"/>
      <c r="I13497" s="33"/>
      <c r="J13497" s="33"/>
      <c r="AB13497" s="35"/>
    </row>
    <row r="13498" spans="1:28" s="6" customFormat="1" x14ac:dyDescent="0.15">
      <c r="A13498" s="6" t="s">
        <v>98</v>
      </c>
      <c r="C13498" s="6">
        <v>5</v>
      </c>
      <c r="E13498" s="31">
        <v>-78</v>
      </c>
      <c r="F13498" s="31"/>
      <c r="G13498" s="33"/>
      <c r="I13498" s="33"/>
      <c r="J13498" s="33"/>
      <c r="AB13498" s="35"/>
    </row>
    <row r="13499" spans="1:28" s="6" customFormat="1" x14ac:dyDescent="0.15">
      <c r="A13499" s="6" t="s">
        <v>98</v>
      </c>
      <c r="C13499" s="6">
        <v>5</v>
      </c>
      <c r="E13499" s="31">
        <v>-78</v>
      </c>
      <c r="F13499" s="31"/>
      <c r="G13499" s="33"/>
      <c r="I13499" s="33"/>
      <c r="J13499" s="33"/>
      <c r="AB13499" s="35"/>
    </row>
    <row r="13500" spans="1:28" s="6" customFormat="1" x14ac:dyDescent="0.15">
      <c r="A13500" s="6" t="s">
        <v>98</v>
      </c>
      <c r="C13500" s="6">
        <v>5</v>
      </c>
      <c r="E13500" s="31">
        <v>-78</v>
      </c>
      <c r="F13500" s="31"/>
      <c r="G13500" s="33"/>
      <c r="I13500" s="33"/>
      <c r="J13500" s="33"/>
      <c r="AB13500" s="35"/>
    </row>
    <row r="13501" spans="1:28" s="6" customFormat="1" x14ac:dyDescent="0.15">
      <c r="A13501" s="6" t="s">
        <v>98</v>
      </c>
      <c r="C13501" s="6">
        <v>5</v>
      </c>
      <c r="E13501" s="31">
        <v>-74</v>
      </c>
      <c r="F13501" s="31"/>
      <c r="G13501" s="33"/>
      <c r="I13501" s="33"/>
      <c r="J13501" s="33"/>
      <c r="AB13501" s="35"/>
    </row>
    <row r="13502" spans="1:28" s="6" customFormat="1" x14ac:dyDescent="0.15">
      <c r="A13502" s="6" t="s">
        <v>98</v>
      </c>
      <c r="C13502" s="6">
        <v>5</v>
      </c>
      <c r="E13502" s="31">
        <v>-74</v>
      </c>
      <c r="F13502" s="31"/>
      <c r="G13502" s="33"/>
      <c r="I13502" s="33"/>
      <c r="J13502" s="33"/>
      <c r="AB13502" s="35"/>
    </row>
    <row r="13503" spans="1:28" s="6" customFormat="1" x14ac:dyDescent="0.15">
      <c r="A13503" s="6" t="s">
        <v>98</v>
      </c>
      <c r="C13503" s="6">
        <v>5</v>
      </c>
      <c r="E13503" s="31">
        <v>-74</v>
      </c>
      <c r="F13503" s="31"/>
      <c r="G13503" s="33"/>
      <c r="I13503" s="33"/>
      <c r="J13503" s="33"/>
      <c r="AB13503" s="35"/>
    </row>
    <row r="13504" spans="1:28" s="6" customFormat="1" x14ac:dyDescent="0.15">
      <c r="A13504" s="6" t="s">
        <v>98</v>
      </c>
      <c r="C13504" s="6">
        <v>5</v>
      </c>
      <c r="E13504" s="31">
        <v>-74</v>
      </c>
      <c r="F13504" s="31"/>
      <c r="G13504" s="33"/>
      <c r="I13504" s="33"/>
      <c r="J13504" s="33"/>
      <c r="AB13504" s="35"/>
    </row>
    <row r="13505" spans="1:28" s="6" customFormat="1" x14ac:dyDescent="0.15">
      <c r="A13505" s="6" t="s">
        <v>98</v>
      </c>
      <c r="C13505" s="6">
        <v>5</v>
      </c>
      <c r="E13505" s="31">
        <v>-74</v>
      </c>
      <c r="F13505" s="31"/>
      <c r="G13505" s="33"/>
      <c r="I13505" s="33"/>
      <c r="J13505" s="33"/>
      <c r="AB13505" s="35"/>
    </row>
    <row r="13506" spans="1:28" s="6" customFormat="1" x14ac:dyDescent="0.15">
      <c r="A13506" s="6" t="s">
        <v>98</v>
      </c>
      <c r="C13506" s="6">
        <v>5</v>
      </c>
      <c r="E13506" s="31">
        <v>-70</v>
      </c>
      <c r="F13506" s="31"/>
      <c r="G13506" s="33"/>
      <c r="I13506" s="33"/>
      <c r="J13506" s="33"/>
      <c r="AB13506" s="35"/>
    </row>
    <row r="13507" spans="1:28" s="6" customFormat="1" x14ac:dyDescent="0.15">
      <c r="A13507" s="6" t="s">
        <v>98</v>
      </c>
      <c r="C13507" s="6">
        <v>5</v>
      </c>
      <c r="E13507" s="31">
        <v>-70</v>
      </c>
      <c r="F13507" s="31"/>
      <c r="G13507" s="33"/>
      <c r="I13507" s="33"/>
      <c r="J13507" s="33"/>
      <c r="AB13507" s="35"/>
    </row>
    <row r="13508" spans="1:28" s="6" customFormat="1" x14ac:dyDescent="0.15">
      <c r="A13508" s="6" t="s">
        <v>98</v>
      </c>
      <c r="C13508" s="6">
        <v>5</v>
      </c>
      <c r="E13508" s="31">
        <v>-70</v>
      </c>
      <c r="F13508" s="31"/>
      <c r="G13508" s="33"/>
      <c r="I13508" s="33"/>
      <c r="J13508" s="33"/>
      <c r="AB13508" s="35"/>
    </row>
    <row r="13509" spans="1:28" s="6" customFormat="1" x14ac:dyDescent="0.15">
      <c r="A13509" s="6" t="s">
        <v>98</v>
      </c>
      <c r="C13509" s="6">
        <v>5</v>
      </c>
      <c r="E13509" s="31">
        <v>-70</v>
      </c>
      <c r="F13509" s="31"/>
      <c r="G13509" s="33"/>
      <c r="I13509" s="33"/>
      <c r="J13509" s="33"/>
      <c r="AB13509" s="35"/>
    </row>
    <row r="13510" spans="1:28" s="6" customFormat="1" x14ac:dyDescent="0.15">
      <c r="A13510" s="6" t="s">
        <v>98</v>
      </c>
      <c r="C13510" s="6">
        <v>5</v>
      </c>
      <c r="E13510" s="31">
        <v>-70</v>
      </c>
      <c r="F13510" s="31"/>
      <c r="G13510" s="33"/>
      <c r="I13510" s="33"/>
      <c r="J13510" s="33"/>
      <c r="AB13510" s="35"/>
    </row>
    <row r="13511" spans="1:28" s="6" customFormat="1" x14ac:dyDescent="0.15">
      <c r="A13511" s="6" t="s">
        <v>98</v>
      </c>
      <c r="C13511" s="6">
        <v>5</v>
      </c>
      <c r="E13511" s="31">
        <v>-70</v>
      </c>
      <c r="F13511" s="31"/>
      <c r="G13511" s="33"/>
      <c r="I13511" s="33"/>
      <c r="J13511" s="33"/>
      <c r="AB13511" s="35"/>
    </row>
    <row r="13512" spans="1:28" s="6" customFormat="1" x14ac:dyDescent="0.15">
      <c r="A13512" s="6" t="s">
        <v>98</v>
      </c>
      <c r="C13512" s="6">
        <v>5</v>
      </c>
      <c r="E13512" s="31">
        <v>-70</v>
      </c>
      <c r="F13512" s="31"/>
      <c r="G13512" s="33"/>
      <c r="I13512" s="33"/>
      <c r="J13512" s="33"/>
      <c r="AB13512" s="35"/>
    </row>
    <row r="13513" spans="1:28" s="6" customFormat="1" x14ac:dyDescent="0.15">
      <c r="A13513" s="6" t="s">
        <v>98</v>
      </c>
      <c r="C13513" s="6">
        <v>5</v>
      </c>
      <c r="E13513" s="31">
        <v>-70</v>
      </c>
      <c r="F13513" s="31"/>
      <c r="G13513" s="33"/>
      <c r="I13513" s="33"/>
      <c r="J13513" s="33"/>
      <c r="AB13513" s="35"/>
    </row>
    <row r="13514" spans="1:28" s="6" customFormat="1" x14ac:dyDescent="0.15">
      <c r="A13514" s="6" t="s">
        <v>98</v>
      </c>
      <c r="C13514" s="6">
        <v>5</v>
      </c>
      <c r="E13514" s="31">
        <v>-70</v>
      </c>
      <c r="F13514" s="31"/>
      <c r="G13514" s="33"/>
      <c r="I13514" s="33"/>
      <c r="J13514" s="33"/>
      <c r="AB13514" s="35"/>
    </row>
    <row r="13515" spans="1:28" s="6" customFormat="1" x14ac:dyDescent="0.15">
      <c r="A13515" s="6" t="s">
        <v>98</v>
      </c>
      <c r="C13515" s="6">
        <v>5</v>
      </c>
      <c r="E13515" s="31">
        <v>-70</v>
      </c>
      <c r="F13515" s="31"/>
      <c r="G13515" s="33"/>
      <c r="I13515" s="33"/>
      <c r="J13515" s="33"/>
      <c r="AB13515" s="35"/>
    </row>
    <row r="13516" spans="1:28" s="6" customFormat="1" x14ac:dyDescent="0.15">
      <c r="A13516" s="6" t="s">
        <v>98</v>
      </c>
      <c r="C13516" s="6">
        <v>5</v>
      </c>
      <c r="E13516" s="31">
        <v>-70</v>
      </c>
      <c r="F13516" s="31"/>
      <c r="G13516" s="33"/>
      <c r="I13516" s="33"/>
      <c r="J13516" s="33"/>
      <c r="AB13516" s="35"/>
    </row>
    <row r="13517" spans="1:28" s="6" customFormat="1" x14ac:dyDescent="0.15">
      <c r="A13517" s="6" t="s">
        <v>98</v>
      </c>
      <c r="C13517" s="6">
        <v>5</v>
      </c>
      <c r="E13517" s="31">
        <v>-70</v>
      </c>
      <c r="F13517" s="31"/>
      <c r="G13517" s="33"/>
      <c r="I13517" s="33"/>
      <c r="J13517" s="33"/>
      <c r="AB13517" s="35"/>
    </row>
    <row r="13518" spans="1:28" s="6" customFormat="1" x14ac:dyDescent="0.15">
      <c r="A13518" s="6" t="s">
        <v>98</v>
      </c>
      <c r="C13518" s="6">
        <v>5</v>
      </c>
      <c r="E13518" s="31">
        <v>-70</v>
      </c>
      <c r="F13518" s="31"/>
      <c r="G13518" s="33"/>
      <c r="I13518" s="33"/>
      <c r="J13518" s="33"/>
      <c r="AB13518" s="35"/>
    </row>
    <row r="13519" spans="1:28" s="6" customFormat="1" x14ac:dyDescent="0.15">
      <c r="A13519" s="6" t="s">
        <v>98</v>
      </c>
      <c r="C13519" s="6">
        <v>5</v>
      </c>
      <c r="E13519" s="31">
        <v>-70</v>
      </c>
      <c r="F13519" s="31"/>
      <c r="G13519" s="33"/>
      <c r="I13519" s="33"/>
      <c r="J13519" s="33"/>
      <c r="AB13519" s="35"/>
    </row>
    <row r="13520" spans="1:28" s="6" customFormat="1" x14ac:dyDescent="0.15">
      <c r="A13520" s="6" t="s">
        <v>98</v>
      </c>
      <c r="C13520" s="6">
        <v>5</v>
      </c>
      <c r="E13520" s="31">
        <v>-70</v>
      </c>
      <c r="F13520" s="31"/>
      <c r="G13520" s="33"/>
      <c r="I13520" s="33"/>
      <c r="J13520" s="33"/>
      <c r="AB13520" s="35"/>
    </row>
    <row r="13521" spans="1:28" s="6" customFormat="1" x14ac:dyDescent="0.15">
      <c r="A13521" s="6" t="s">
        <v>98</v>
      </c>
      <c r="C13521" s="6">
        <v>5</v>
      </c>
      <c r="E13521" s="31">
        <v>-70</v>
      </c>
      <c r="F13521" s="31"/>
      <c r="G13521" s="33"/>
      <c r="I13521" s="33"/>
      <c r="J13521" s="33"/>
      <c r="AB13521" s="35"/>
    </row>
    <row r="13522" spans="1:28" s="6" customFormat="1" x14ac:dyDescent="0.15">
      <c r="A13522" s="6" t="s">
        <v>98</v>
      </c>
      <c r="C13522" s="6">
        <v>5</v>
      </c>
      <c r="E13522" s="31">
        <v>-70</v>
      </c>
      <c r="F13522" s="31"/>
      <c r="G13522" s="33"/>
      <c r="I13522" s="33"/>
      <c r="J13522" s="33"/>
      <c r="AB13522" s="35"/>
    </row>
    <row r="13523" spans="1:28" s="6" customFormat="1" x14ac:dyDescent="0.15">
      <c r="A13523" s="6" t="s">
        <v>98</v>
      </c>
      <c r="C13523" s="6">
        <v>5</v>
      </c>
      <c r="E13523" s="31">
        <v>-70</v>
      </c>
      <c r="F13523" s="31"/>
      <c r="G13523" s="33"/>
      <c r="I13523" s="33"/>
      <c r="J13523" s="33"/>
      <c r="AB13523" s="35"/>
    </row>
    <row r="13524" spans="1:28" s="6" customFormat="1" x14ac:dyDescent="0.15">
      <c r="A13524" s="6" t="s">
        <v>98</v>
      </c>
      <c r="C13524" s="6">
        <v>5</v>
      </c>
      <c r="E13524" s="31">
        <v>-70</v>
      </c>
      <c r="F13524" s="31"/>
      <c r="G13524" s="33"/>
      <c r="I13524" s="33"/>
      <c r="J13524" s="33"/>
      <c r="AB13524" s="35"/>
    </row>
    <row r="13525" spans="1:28" s="6" customFormat="1" x14ac:dyDescent="0.15">
      <c r="A13525" s="6" t="s">
        <v>98</v>
      </c>
      <c r="C13525" s="6">
        <v>5</v>
      </c>
      <c r="E13525" s="31">
        <v>-70</v>
      </c>
      <c r="F13525" s="31"/>
      <c r="G13525" s="33"/>
      <c r="I13525" s="33"/>
      <c r="J13525" s="33"/>
      <c r="AB13525" s="35"/>
    </row>
    <row r="13526" spans="1:28" s="6" customFormat="1" x14ac:dyDescent="0.15">
      <c r="A13526" s="6" t="s">
        <v>98</v>
      </c>
      <c r="C13526" s="6">
        <v>5</v>
      </c>
      <c r="E13526" s="31">
        <v>-70</v>
      </c>
      <c r="F13526" s="31"/>
      <c r="G13526" s="33"/>
      <c r="I13526" s="33"/>
      <c r="J13526" s="33"/>
      <c r="AB13526" s="35"/>
    </row>
    <row r="13527" spans="1:28" s="6" customFormat="1" x14ac:dyDescent="0.15">
      <c r="A13527" s="6" t="s">
        <v>98</v>
      </c>
      <c r="C13527" s="6">
        <v>5</v>
      </c>
      <c r="E13527" s="31">
        <v>-70</v>
      </c>
      <c r="F13527" s="31"/>
      <c r="G13527" s="33"/>
      <c r="I13527" s="33"/>
      <c r="J13527" s="33"/>
      <c r="AB13527" s="35"/>
    </row>
    <row r="13528" spans="1:28" s="6" customFormat="1" x14ac:dyDescent="0.15">
      <c r="A13528" s="6" t="s">
        <v>98</v>
      </c>
      <c r="C13528" s="6">
        <v>5</v>
      </c>
      <c r="E13528" s="31">
        <v>-70</v>
      </c>
      <c r="F13528" s="31"/>
      <c r="G13528" s="33"/>
      <c r="I13528" s="33"/>
      <c r="J13528" s="33"/>
      <c r="AB13528" s="35"/>
    </row>
    <row r="13529" spans="1:28" s="6" customFormat="1" x14ac:dyDescent="0.15">
      <c r="A13529" s="6" t="s">
        <v>98</v>
      </c>
      <c r="C13529" s="6">
        <v>5</v>
      </c>
      <c r="E13529" s="31">
        <v>-70</v>
      </c>
      <c r="F13529" s="31"/>
      <c r="G13529" s="33"/>
      <c r="I13529" s="33"/>
      <c r="J13529" s="33"/>
      <c r="AB13529" s="35"/>
    </row>
    <row r="13530" spans="1:28" s="6" customFormat="1" x14ac:dyDescent="0.15">
      <c r="A13530" s="6" t="s">
        <v>98</v>
      </c>
      <c r="C13530" s="6">
        <v>5</v>
      </c>
      <c r="E13530" s="31">
        <v>-70</v>
      </c>
      <c r="F13530" s="31"/>
      <c r="G13530" s="33"/>
      <c r="I13530" s="33"/>
      <c r="J13530" s="33"/>
      <c r="AB13530" s="35"/>
    </row>
    <row r="13531" spans="1:28" s="6" customFormat="1" x14ac:dyDescent="0.15">
      <c r="A13531" s="6" t="s">
        <v>98</v>
      </c>
      <c r="C13531" s="6">
        <v>5</v>
      </c>
      <c r="E13531" s="31">
        <v>-70</v>
      </c>
      <c r="F13531" s="31"/>
      <c r="G13531" s="33"/>
      <c r="I13531" s="33"/>
      <c r="J13531" s="33"/>
      <c r="AB13531" s="35"/>
    </row>
    <row r="13532" spans="1:28" s="6" customFormat="1" x14ac:dyDescent="0.15">
      <c r="A13532" s="6" t="s">
        <v>98</v>
      </c>
      <c r="C13532" s="6">
        <v>5</v>
      </c>
      <c r="E13532" s="31">
        <v>-70</v>
      </c>
      <c r="F13532" s="31"/>
      <c r="G13532" s="33"/>
      <c r="I13532" s="33"/>
      <c r="J13532" s="33"/>
      <c r="AB13532" s="35"/>
    </row>
    <row r="13533" spans="1:28" s="6" customFormat="1" x14ac:dyDescent="0.15">
      <c r="A13533" s="6" t="s">
        <v>98</v>
      </c>
      <c r="C13533" s="6">
        <v>5</v>
      </c>
      <c r="E13533" s="31">
        <v>-70</v>
      </c>
      <c r="F13533" s="31"/>
      <c r="G13533" s="33"/>
      <c r="I13533" s="33"/>
      <c r="J13533" s="33"/>
      <c r="AB13533" s="35"/>
    </row>
    <row r="13534" spans="1:28" s="6" customFormat="1" x14ac:dyDescent="0.15">
      <c r="A13534" s="6" t="s">
        <v>98</v>
      </c>
      <c r="C13534" s="6">
        <v>5</v>
      </c>
      <c r="E13534" s="31">
        <v>-70</v>
      </c>
      <c r="F13534" s="31"/>
      <c r="G13534" s="33"/>
      <c r="I13534" s="33"/>
      <c r="J13534" s="33"/>
      <c r="AB13534" s="35"/>
    </row>
    <row r="13535" spans="1:28" s="6" customFormat="1" x14ac:dyDescent="0.15">
      <c r="A13535" s="6" t="s">
        <v>98</v>
      </c>
      <c r="C13535" s="6">
        <v>5</v>
      </c>
      <c r="E13535" s="31">
        <v>-73</v>
      </c>
      <c r="F13535" s="31"/>
      <c r="G13535" s="33"/>
      <c r="I13535" s="33"/>
      <c r="J13535" s="33"/>
      <c r="AB13535" s="35"/>
    </row>
    <row r="13536" spans="1:28" s="6" customFormat="1" x14ac:dyDescent="0.15">
      <c r="A13536" s="6" t="s">
        <v>98</v>
      </c>
      <c r="C13536" s="6">
        <v>5</v>
      </c>
      <c r="E13536" s="31">
        <v>-73</v>
      </c>
      <c r="F13536" s="31"/>
      <c r="G13536" s="33"/>
      <c r="I13536" s="33"/>
      <c r="J13536" s="33"/>
      <c r="AB13536" s="35"/>
    </row>
    <row r="13537" spans="1:28" s="6" customFormat="1" x14ac:dyDescent="0.15">
      <c r="A13537" s="6" t="s">
        <v>98</v>
      </c>
      <c r="C13537" s="6">
        <v>5</v>
      </c>
      <c r="E13537" s="31">
        <v>-73</v>
      </c>
      <c r="F13537" s="31"/>
      <c r="G13537" s="33"/>
      <c r="I13537" s="33"/>
      <c r="J13537" s="33"/>
      <c r="AB13537" s="35"/>
    </row>
    <row r="13538" spans="1:28" s="6" customFormat="1" x14ac:dyDescent="0.15">
      <c r="A13538" s="6" t="s">
        <v>98</v>
      </c>
      <c r="C13538" s="6">
        <v>5</v>
      </c>
      <c r="E13538" s="31">
        <v>-73</v>
      </c>
      <c r="F13538" s="31"/>
      <c r="G13538" s="33"/>
      <c r="I13538" s="33"/>
      <c r="J13538" s="33"/>
      <c r="AB13538" s="35"/>
    </row>
    <row r="13539" spans="1:28" s="6" customFormat="1" x14ac:dyDescent="0.15">
      <c r="A13539" s="6" t="s">
        <v>98</v>
      </c>
      <c r="C13539" s="6">
        <v>5</v>
      </c>
      <c r="E13539" s="31">
        <v>-73</v>
      </c>
      <c r="F13539" s="31"/>
      <c r="G13539" s="33"/>
      <c r="I13539" s="33"/>
      <c r="J13539" s="33"/>
      <c r="AB13539" s="35"/>
    </row>
    <row r="13540" spans="1:28" s="6" customFormat="1" x14ac:dyDescent="0.15">
      <c r="A13540" s="6" t="s">
        <v>98</v>
      </c>
      <c r="C13540" s="6">
        <v>5</v>
      </c>
      <c r="E13540" s="31">
        <v>-73</v>
      </c>
      <c r="F13540" s="31"/>
      <c r="G13540" s="33"/>
      <c r="I13540" s="33"/>
      <c r="J13540" s="33"/>
      <c r="AB13540" s="35"/>
    </row>
    <row r="13541" spans="1:28" s="6" customFormat="1" x14ac:dyDescent="0.15">
      <c r="A13541" s="6" t="s">
        <v>98</v>
      </c>
      <c r="C13541" s="6">
        <v>5</v>
      </c>
      <c r="E13541" s="31">
        <v>-73</v>
      </c>
      <c r="F13541" s="31"/>
      <c r="G13541" s="33"/>
      <c r="I13541" s="33"/>
      <c r="J13541" s="33"/>
      <c r="AB13541" s="35"/>
    </row>
    <row r="13542" spans="1:28" s="6" customFormat="1" x14ac:dyDescent="0.15">
      <c r="A13542" s="6" t="s">
        <v>98</v>
      </c>
      <c r="C13542" s="6">
        <v>5</v>
      </c>
      <c r="E13542" s="31">
        <v>-77</v>
      </c>
      <c r="F13542" s="31"/>
      <c r="G13542" s="33"/>
      <c r="I13542" s="33"/>
      <c r="J13542" s="33"/>
      <c r="AB13542" s="35"/>
    </row>
    <row r="13543" spans="1:28" s="6" customFormat="1" x14ac:dyDescent="0.15">
      <c r="A13543" s="6" t="s">
        <v>98</v>
      </c>
      <c r="C13543" s="6">
        <v>5</v>
      </c>
      <c r="E13543" s="31">
        <v>-77</v>
      </c>
      <c r="F13543" s="31"/>
      <c r="G13543" s="33"/>
      <c r="I13543" s="33"/>
      <c r="J13543" s="33"/>
      <c r="AB13543" s="35"/>
    </row>
    <row r="13544" spans="1:28" s="6" customFormat="1" x14ac:dyDescent="0.15">
      <c r="A13544" s="6" t="s">
        <v>98</v>
      </c>
      <c r="C13544" s="6">
        <v>5</v>
      </c>
      <c r="E13544" s="31">
        <v>-77</v>
      </c>
      <c r="F13544" s="31"/>
      <c r="G13544" s="33"/>
      <c r="I13544" s="33"/>
      <c r="J13544" s="33"/>
      <c r="AB13544" s="35"/>
    </row>
    <row r="13545" spans="1:28" s="6" customFormat="1" x14ac:dyDescent="0.15">
      <c r="A13545" s="6" t="s">
        <v>98</v>
      </c>
      <c r="C13545" s="6">
        <v>5</v>
      </c>
      <c r="E13545" s="31">
        <v>-77</v>
      </c>
      <c r="F13545" s="31"/>
      <c r="G13545" s="33"/>
      <c r="I13545" s="33"/>
      <c r="J13545" s="33"/>
      <c r="AB13545" s="35"/>
    </row>
    <row r="13546" spans="1:28" s="6" customFormat="1" x14ac:dyDescent="0.15">
      <c r="A13546" s="6" t="s">
        <v>98</v>
      </c>
      <c r="C13546" s="6">
        <v>5</v>
      </c>
      <c r="E13546" s="31">
        <v>-77</v>
      </c>
      <c r="F13546" s="31"/>
      <c r="G13546" s="33"/>
      <c r="I13546" s="33"/>
      <c r="J13546" s="33"/>
      <c r="AB13546" s="35"/>
    </row>
    <row r="13547" spans="1:28" s="6" customFormat="1" x14ac:dyDescent="0.15">
      <c r="A13547" s="6" t="s">
        <v>99</v>
      </c>
      <c r="C13547" s="6">
        <v>5</v>
      </c>
      <c r="E13547" s="31">
        <v>-73</v>
      </c>
      <c r="F13547" s="31"/>
      <c r="G13547" s="33"/>
      <c r="I13547" s="33"/>
      <c r="J13547" s="33"/>
      <c r="AB13547" s="35"/>
    </row>
    <row r="13548" spans="1:28" s="6" customFormat="1" x14ac:dyDescent="0.15">
      <c r="A13548" s="6" t="s">
        <v>99</v>
      </c>
      <c r="C13548" s="6">
        <v>5</v>
      </c>
      <c r="E13548" s="31">
        <v>-73</v>
      </c>
      <c r="F13548" s="31"/>
      <c r="G13548" s="33"/>
      <c r="I13548" s="33"/>
      <c r="J13548" s="33"/>
      <c r="AB13548" s="35"/>
    </row>
    <row r="13549" spans="1:28" s="6" customFormat="1" x14ac:dyDescent="0.15">
      <c r="A13549" s="6" t="s">
        <v>99</v>
      </c>
      <c r="C13549" s="6">
        <v>5</v>
      </c>
      <c r="E13549" s="31">
        <v>-73</v>
      </c>
      <c r="F13549" s="31"/>
      <c r="G13549" s="33"/>
      <c r="I13549" s="33"/>
      <c r="J13549" s="33"/>
      <c r="AB13549" s="35"/>
    </row>
    <row r="13550" spans="1:28" s="6" customFormat="1" x14ac:dyDescent="0.15">
      <c r="A13550" s="6" t="s">
        <v>99</v>
      </c>
      <c r="C13550" s="6">
        <v>5</v>
      </c>
      <c r="E13550" s="31">
        <v>-75</v>
      </c>
      <c r="F13550" s="31"/>
      <c r="G13550" s="33"/>
      <c r="I13550" s="33"/>
      <c r="J13550" s="33"/>
      <c r="AB13550" s="35"/>
    </row>
    <row r="13551" spans="1:28" s="6" customFormat="1" x14ac:dyDescent="0.15">
      <c r="A13551" s="6" t="s">
        <v>99</v>
      </c>
      <c r="C13551" s="6">
        <v>5</v>
      </c>
      <c r="E13551" s="31">
        <v>-74</v>
      </c>
      <c r="F13551" s="31"/>
      <c r="G13551" s="33"/>
      <c r="I13551" s="33"/>
      <c r="J13551" s="33"/>
      <c r="AB13551" s="35"/>
    </row>
    <row r="13552" spans="1:28" s="6" customFormat="1" x14ac:dyDescent="0.15">
      <c r="A13552" s="6" t="s">
        <v>99</v>
      </c>
      <c r="C13552" s="6">
        <v>5</v>
      </c>
      <c r="E13552" s="31">
        <v>-74</v>
      </c>
      <c r="F13552" s="31"/>
      <c r="G13552" s="33"/>
      <c r="I13552" s="33"/>
      <c r="J13552" s="33"/>
      <c r="AB13552" s="35"/>
    </row>
    <row r="13553" spans="1:28" s="6" customFormat="1" x14ac:dyDescent="0.15">
      <c r="A13553" s="6" t="s">
        <v>99</v>
      </c>
      <c r="C13553" s="6">
        <v>5</v>
      </c>
      <c r="E13553" s="31">
        <v>-70</v>
      </c>
      <c r="F13553" s="31"/>
      <c r="G13553" s="33"/>
      <c r="I13553" s="33"/>
      <c r="J13553" s="33"/>
      <c r="AB13553" s="35"/>
    </row>
    <row r="13554" spans="1:28" s="6" customFormat="1" x14ac:dyDescent="0.15">
      <c r="A13554" s="6" t="s">
        <v>99</v>
      </c>
      <c r="C13554" s="6">
        <v>5</v>
      </c>
      <c r="E13554" s="31">
        <v>-70</v>
      </c>
      <c r="F13554" s="31"/>
      <c r="G13554" s="33"/>
      <c r="I13554" s="33"/>
      <c r="J13554" s="33"/>
      <c r="AB13554" s="35"/>
    </row>
    <row r="13555" spans="1:28" s="6" customFormat="1" x14ac:dyDescent="0.15">
      <c r="A13555" s="6" t="s">
        <v>99</v>
      </c>
      <c r="C13555" s="6">
        <v>5</v>
      </c>
      <c r="E13555" s="31">
        <v>-70</v>
      </c>
      <c r="F13555" s="31"/>
      <c r="G13555" s="33"/>
      <c r="I13555" s="33"/>
      <c r="J13555" s="33"/>
      <c r="AB13555" s="35"/>
    </row>
    <row r="13556" spans="1:28" s="6" customFormat="1" x14ac:dyDescent="0.15">
      <c r="A13556" s="6" t="s">
        <v>99</v>
      </c>
      <c r="C13556" s="6">
        <v>5</v>
      </c>
      <c r="E13556" s="31">
        <v>-70</v>
      </c>
      <c r="F13556" s="31"/>
      <c r="G13556" s="33"/>
      <c r="I13556" s="33"/>
      <c r="J13556" s="33"/>
      <c r="AB13556" s="35"/>
    </row>
    <row r="13557" spans="1:28" s="6" customFormat="1" x14ac:dyDescent="0.15">
      <c r="A13557" s="6" t="s">
        <v>99</v>
      </c>
      <c r="C13557" s="6">
        <v>5</v>
      </c>
      <c r="E13557" s="31">
        <v>-70</v>
      </c>
      <c r="F13557" s="31"/>
      <c r="G13557" s="33"/>
      <c r="I13557" s="33"/>
      <c r="J13557" s="33"/>
      <c r="AB13557" s="35"/>
    </row>
    <row r="13558" spans="1:28" s="6" customFormat="1" x14ac:dyDescent="0.15">
      <c r="A13558" s="6" t="s">
        <v>99</v>
      </c>
      <c r="C13558" s="6">
        <v>5</v>
      </c>
      <c r="E13558" s="31">
        <v>-70</v>
      </c>
      <c r="F13558" s="31"/>
      <c r="G13558" s="33"/>
      <c r="I13558" s="33"/>
      <c r="J13558" s="33"/>
      <c r="AB13558" s="35"/>
    </row>
    <row r="13559" spans="1:28" s="6" customFormat="1" x14ac:dyDescent="0.15">
      <c r="A13559" s="6" t="s">
        <v>99</v>
      </c>
      <c r="C13559" s="6">
        <v>5</v>
      </c>
      <c r="E13559" s="31">
        <v>-71</v>
      </c>
      <c r="F13559" s="31"/>
      <c r="G13559" s="33"/>
      <c r="I13559" s="33"/>
      <c r="J13559" s="33"/>
      <c r="AB13559" s="35"/>
    </row>
    <row r="13560" spans="1:28" s="6" customFormat="1" x14ac:dyDescent="0.15">
      <c r="A13560" s="6" t="s">
        <v>99</v>
      </c>
      <c r="C13560" s="6">
        <v>5</v>
      </c>
      <c r="E13560" s="31">
        <v>-71</v>
      </c>
      <c r="F13560" s="31"/>
      <c r="G13560" s="33"/>
      <c r="I13560" s="33"/>
      <c r="J13560" s="33"/>
      <c r="AB13560" s="35"/>
    </row>
    <row r="13561" spans="1:28" s="6" customFormat="1" x14ac:dyDescent="0.15">
      <c r="A13561" s="6" t="s">
        <v>99</v>
      </c>
      <c r="C13561" s="6">
        <v>5</v>
      </c>
      <c r="E13561" s="31">
        <v>-71</v>
      </c>
      <c r="F13561" s="31"/>
      <c r="G13561" s="33"/>
      <c r="I13561" s="33"/>
      <c r="J13561" s="33"/>
      <c r="AB13561" s="35"/>
    </row>
    <row r="13562" spans="1:28" s="6" customFormat="1" x14ac:dyDescent="0.15">
      <c r="A13562" s="6" t="s">
        <v>99</v>
      </c>
      <c r="C13562" s="6">
        <v>5</v>
      </c>
      <c r="E13562" s="31">
        <v>-70</v>
      </c>
      <c r="F13562" s="31"/>
      <c r="G13562" s="33"/>
      <c r="I13562" s="33"/>
      <c r="J13562" s="33"/>
      <c r="AB13562" s="35"/>
    </row>
    <row r="13563" spans="1:28" s="6" customFormat="1" x14ac:dyDescent="0.15">
      <c r="A13563" s="6" t="s">
        <v>99</v>
      </c>
      <c r="C13563" s="6">
        <v>5</v>
      </c>
      <c r="E13563" s="31">
        <v>-70</v>
      </c>
      <c r="F13563" s="31"/>
      <c r="G13563" s="33"/>
      <c r="I13563" s="33"/>
      <c r="J13563" s="33"/>
      <c r="AB13563" s="35"/>
    </row>
    <row r="13564" spans="1:28" s="6" customFormat="1" x14ac:dyDescent="0.15">
      <c r="A13564" s="6" t="s">
        <v>99</v>
      </c>
      <c r="C13564" s="6">
        <v>5</v>
      </c>
      <c r="E13564" s="31">
        <v>-70</v>
      </c>
      <c r="F13564" s="31"/>
      <c r="G13564" s="33"/>
      <c r="I13564" s="33"/>
      <c r="J13564" s="33"/>
      <c r="AB13564" s="35"/>
    </row>
    <row r="13565" spans="1:28" s="6" customFormat="1" x14ac:dyDescent="0.15">
      <c r="A13565" s="6" t="s">
        <v>99</v>
      </c>
      <c r="C13565" s="6">
        <v>5</v>
      </c>
      <c r="E13565" s="31">
        <v>-70</v>
      </c>
      <c r="F13565" s="31"/>
      <c r="G13565" s="33"/>
      <c r="I13565" s="33"/>
      <c r="J13565" s="33"/>
      <c r="AB13565" s="35"/>
    </row>
    <row r="13566" spans="1:28" s="6" customFormat="1" x14ac:dyDescent="0.15">
      <c r="A13566" s="6" t="s">
        <v>99</v>
      </c>
      <c r="C13566" s="6">
        <v>5</v>
      </c>
      <c r="E13566" s="31">
        <v>-70</v>
      </c>
      <c r="F13566" s="31"/>
      <c r="G13566" s="33"/>
      <c r="I13566" s="33"/>
      <c r="J13566" s="33"/>
      <c r="AB13566" s="35"/>
    </row>
    <row r="13567" spans="1:28" s="6" customFormat="1" x14ac:dyDescent="0.15">
      <c r="A13567" s="6" t="s">
        <v>99</v>
      </c>
      <c r="C13567" s="6">
        <v>5</v>
      </c>
      <c r="E13567" s="31">
        <v>-77</v>
      </c>
      <c r="F13567" s="31"/>
      <c r="G13567" s="33"/>
      <c r="I13567" s="33"/>
      <c r="J13567" s="33"/>
      <c r="AB13567" s="35"/>
    </row>
    <row r="13568" spans="1:28" s="6" customFormat="1" x14ac:dyDescent="0.15">
      <c r="A13568" s="6" t="s">
        <v>99</v>
      </c>
      <c r="C13568" s="6">
        <v>5</v>
      </c>
      <c r="E13568" s="31">
        <v>-77</v>
      </c>
      <c r="F13568" s="31"/>
      <c r="G13568" s="33"/>
      <c r="I13568" s="33"/>
      <c r="J13568" s="33"/>
      <c r="AB13568" s="35"/>
    </row>
    <row r="13569" spans="1:28" s="6" customFormat="1" x14ac:dyDescent="0.15">
      <c r="A13569" s="6" t="s">
        <v>99</v>
      </c>
      <c r="C13569" s="6">
        <v>5</v>
      </c>
      <c r="E13569" s="31">
        <v>-77</v>
      </c>
      <c r="F13569" s="31"/>
      <c r="G13569" s="33"/>
      <c r="I13569" s="33"/>
      <c r="J13569" s="33"/>
      <c r="AB13569" s="35"/>
    </row>
    <row r="13570" spans="1:28" s="6" customFormat="1" x14ac:dyDescent="0.15">
      <c r="A13570" s="6" t="s">
        <v>99</v>
      </c>
      <c r="C13570" s="6">
        <v>5</v>
      </c>
      <c r="E13570" s="31">
        <v>-74</v>
      </c>
      <c r="F13570" s="31"/>
      <c r="G13570" s="33"/>
      <c r="I13570" s="33"/>
      <c r="J13570" s="33"/>
      <c r="AB13570" s="35"/>
    </row>
    <row r="13571" spans="1:28" s="6" customFormat="1" x14ac:dyDescent="0.15">
      <c r="A13571" s="6" t="s">
        <v>99</v>
      </c>
      <c r="C13571" s="6">
        <v>5</v>
      </c>
      <c r="E13571" s="31">
        <v>-70</v>
      </c>
      <c r="F13571" s="31"/>
      <c r="G13571" s="33"/>
      <c r="I13571" s="33"/>
      <c r="J13571" s="33"/>
      <c r="AB13571" s="35"/>
    </row>
    <row r="13572" spans="1:28" s="6" customFormat="1" x14ac:dyDescent="0.15">
      <c r="A13572" s="6" t="s">
        <v>99</v>
      </c>
      <c r="C13572" s="6">
        <v>5</v>
      </c>
      <c r="E13572" s="31">
        <v>-70</v>
      </c>
      <c r="F13572" s="31"/>
      <c r="G13572" s="33"/>
      <c r="I13572" s="33"/>
      <c r="J13572" s="33"/>
      <c r="AB13572" s="35"/>
    </row>
    <row r="13573" spans="1:28" s="6" customFormat="1" x14ac:dyDescent="0.15">
      <c r="A13573" s="6" t="s">
        <v>99</v>
      </c>
      <c r="C13573" s="6">
        <v>5</v>
      </c>
      <c r="E13573" s="31">
        <v>-70</v>
      </c>
      <c r="F13573" s="31"/>
      <c r="G13573" s="33"/>
      <c r="I13573" s="33"/>
      <c r="J13573" s="33"/>
      <c r="AB13573" s="35"/>
    </row>
    <row r="13574" spans="1:28" s="6" customFormat="1" x14ac:dyDescent="0.15">
      <c r="A13574" s="6" t="s">
        <v>99</v>
      </c>
      <c r="C13574" s="6">
        <v>5</v>
      </c>
      <c r="E13574" s="31">
        <v>-70</v>
      </c>
      <c r="F13574" s="31"/>
      <c r="G13574" s="33"/>
      <c r="I13574" s="33"/>
      <c r="J13574" s="33"/>
      <c r="AB13574" s="35"/>
    </row>
    <row r="13575" spans="1:28" s="6" customFormat="1" x14ac:dyDescent="0.15">
      <c r="A13575" s="6" t="s">
        <v>99</v>
      </c>
      <c r="C13575" s="6">
        <v>5</v>
      </c>
      <c r="E13575" s="31">
        <v>-70</v>
      </c>
      <c r="F13575" s="31"/>
      <c r="G13575" s="33"/>
      <c r="I13575" s="33"/>
      <c r="J13575" s="33"/>
      <c r="AB13575" s="35"/>
    </row>
    <row r="13576" spans="1:28" s="6" customFormat="1" x14ac:dyDescent="0.15">
      <c r="A13576" s="6" t="s">
        <v>99</v>
      </c>
      <c r="C13576" s="6">
        <v>5</v>
      </c>
      <c r="E13576" s="31">
        <v>-70</v>
      </c>
      <c r="F13576" s="31"/>
      <c r="G13576" s="33"/>
      <c r="I13576" s="33"/>
      <c r="J13576" s="33"/>
      <c r="AB13576" s="35"/>
    </row>
    <row r="13577" spans="1:28" s="6" customFormat="1" x14ac:dyDescent="0.15">
      <c r="A13577" s="6" t="s">
        <v>99</v>
      </c>
      <c r="C13577" s="6">
        <v>5</v>
      </c>
      <c r="E13577" s="31">
        <v>-70</v>
      </c>
      <c r="F13577" s="31"/>
      <c r="G13577" s="33"/>
      <c r="I13577" s="33"/>
      <c r="J13577" s="33"/>
      <c r="AB13577" s="35"/>
    </row>
    <row r="13578" spans="1:28" s="6" customFormat="1" x14ac:dyDescent="0.15">
      <c r="A13578" s="6" t="s">
        <v>99</v>
      </c>
      <c r="C13578" s="6">
        <v>5</v>
      </c>
      <c r="E13578" s="31">
        <v>-70</v>
      </c>
      <c r="F13578" s="31"/>
      <c r="G13578" s="33"/>
      <c r="I13578" s="33"/>
      <c r="J13578" s="33"/>
      <c r="AB13578" s="35"/>
    </row>
    <row r="13579" spans="1:28" s="6" customFormat="1" x14ac:dyDescent="0.15">
      <c r="A13579" s="6" t="s">
        <v>99</v>
      </c>
      <c r="C13579" s="6">
        <v>5</v>
      </c>
      <c r="E13579" s="31">
        <v>-73</v>
      </c>
      <c r="F13579" s="31"/>
      <c r="G13579" s="33"/>
      <c r="I13579" s="33"/>
      <c r="J13579" s="33"/>
      <c r="AB13579" s="35"/>
    </row>
    <row r="13580" spans="1:28" s="6" customFormat="1" x14ac:dyDescent="0.15">
      <c r="A13580" s="6" t="s">
        <v>99</v>
      </c>
      <c r="C13580" s="6">
        <v>5</v>
      </c>
      <c r="E13580" s="31">
        <v>-73</v>
      </c>
      <c r="F13580" s="31"/>
      <c r="G13580" s="33"/>
      <c r="I13580" s="33"/>
      <c r="J13580" s="33"/>
      <c r="AB13580" s="35"/>
    </row>
    <row r="13581" spans="1:28" s="6" customFormat="1" x14ac:dyDescent="0.15">
      <c r="A13581" s="6" t="s">
        <v>99</v>
      </c>
      <c r="C13581" s="6">
        <v>5</v>
      </c>
      <c r="E13581" s="31">
        <v>-73</v>
      </c>
      <c r="F13581" s="31"/>
      <c r="G13581" s="33"/>
      <c r="I13581" s="33"/>
      <c r="J13581" s="33"/>
      <c r="AB13581" s="35"/>
    </row>
    <row r="13582" spans="1:28" s="6" customFormat="1" x14ac:dyDescent="0.15">
      <c r="A13582" s="6" t="s">
        <v>99</v>
      </c>
      <c r="C13582" s="6">
        <v>5</v>
      </c>
      <c r="E13582" s="31">
        <v>-73</v>
      </c>
      <c r="F13582" s="31"/>
      <c r="G13582" s="33"/>
      <c r="I13582" s="33"/>
      <c r="J13582" s="33"/>
      <c r="AB13582" s="35"/>
    </row>
    <row r="13583" spans="1:28" s="6" customFormat="1" x14ac:dyDescent="0.15">
      <c r="A13583" s="6" t="s">
        <v>99</v>
      </c>
      <c r="C13583" s="6">
        <v>5</v>
      </c>
      <c r="E13583" s="31">
        <v>-70</v>
      </c>
      <c r="F13583" s="31"/>
      <c r="G13583" s="33"/>
      <c r="I13583" s="33"/>
      <c r="J13583" s="33"/>
      <c r="AB13583" s="35"/>
    </row>
    <row r="13584" spans="1:28" s="6" customFormat="1" x14ac:dyDescent="0.15">
      <c r="A13584" s="6" t="s">
        <v>99</v>
      </c>
      <c r="C13584" s="6">
        <v>5</v>
      </c>
      <c r="E13584" s="31">
        <v>-70</v>
      </c>
      <c r="F13584" s="31"/>
      <c r="G13584" s="33"/>
      <c r="I13584" s="33"/>
      <c r="J13584" s="33"/>
      <c r="AB13584" s="35"/>
    </row>
    <row r="13585" spans="1:28" s="6" customFormat="1" x14ac:dyDescent="0.15">
      <c r="A13585" s="6" t="s">
        <v>99</v>
      </c>
      <c r="C13585" s="6">
        <v>5</v>
      </c>
      <c r="E13585" s="31">
        <v>-70</v>
      </c>
      <c r="F13585" s="31"/>
      <c r="G13585" s="33"/>
      <c r="I13585" s="33"/>
      <c r="J13585" s="33"/>
      <c r="AB13585" s="35"/>
    </row>
    <row r="13586" spans="1:28" s="6" customFormat="1" x14ac:dyDescent="0.15">
      <c r="A13586" s="6" t="s">
        <v>99</v>
      </c>
      <c r="C13586" s="6">
        <v>5</v>
      </c>
      <c r="E13586" s="31">
        <v>-70</v>
      </c>
      <c r="F13586" s="31"/>
      <c r="G13586" s="33"/>
      <c r="I13586" s="33"/>
      <c r="J13586" s="33"/>
      <c r="AB13586" s="35"/>
    </row>
    <row r="13587" spans="1:28" s="6" customFormat="1" x14ac:dyDescent="0.15">
      <c r="A13587" s="6" t="s">
        <v>99</v>
      </c>
      <c r="C13587" s="6">
        <v>5</v>
      </c>
      <c r="E13587" s="31">
        <v>-70</v>
      </c>
      <c r="F13587" s="31"/>
      <c r="G13587" s="33"/>
      <c r="I13587" s="33"/>
      <c r="J13587" s="33"/>
      <c r="AB13587" s="35"/>
    </row>
    <row r="13588" spans="1:28" s="6" customFormat="1" x14ac:dyDescent="0.15">
      <c r="A13588" s="6" t="s">
        <v>99</v>
      </c>
      <c r="C13588" s="6">
        <v>5</v>
      </c>
      <c r="E13588" s="31">
        <v>-70</v>
      </c>
      <c r="F13588" s="31"/>
      <c r="G13588" s="33"/>
      <c r="I13588" s="33"/>
      <c r="J13588" s="33"/>
      <c r="AB13588" s="35"/>
    </row>
    <row r="13589" spans="1:28" s="6" customFormat="1" x14ac:dyDescent="0.15">
      <c r="A13589" s="6" t="s">
        <v>99</v>
      </c>
      <c r="C13589" s="6">
        <v>5</v>
      </c>
      <c r="E13589" s="31">
        <v>-70</v>
      </c>
      <c r="F13589" s="31"/>
      <c r="G13589" s="33"/>
      <c r="I13589" s="33"/>
      <c r="J13589" s="33"/>
      <c r="AB13589" s="35"/>
    </row>
    <row r="13590" spans="1:28" s="6" customFormat="1" x14ac:dyDescent="0.15">
      <c r="A13590" s="6" t="s">
        <v>99</v>
      </c>
      <c r="C13590" s="6">
        <v>5</v>
      </c>
      <c r="E13590" s="31">
        <v>-70</v>
      </c>
      <c r="F13590" s="31"/>
      <c r="G13590" s="33"/>
      <c r="I13590" s="33"/>
      <c r="J13590" s="33"/>
      <c r="AB13590" s="35"/>
    </row>
    <row r="13591" spans="1:28" s="6" customFormat="1" x14ac:dyDescent="0.15">
      <c r="A13591" s="6" t="s">
        <v>99</v>
      </c>
      <c r="C13591" s="6">
        <v>5</v>
      </c>
      <c r="E13591" s="31">
        <v>-70</v>
      </c>
      <c r="F13591" s="31"/>
      <c r="G13591" s="33"/>
      <c r="I13591" s="33"/>
      <c r="J13591" s="33"/>
      <c r="AB13591" s="35"/>
    </row>
    <row r="13592" spans="1:28" s="6" customFormat="1" x14ac:dyDescent="0.15">
      <c r="A13592" s="6" t="s">
        <v>99</v>
      </c>
      <c r="C13592" s="6">
        <v>5</v>
      </c>
      <c r="E13592" s="31">
        <v>-70</v>
      </c>
      <c r="F13592" s="31"/>
      <c r="G13592" s="33"/>
      <c r="I13592" s="33"/>
      <c r="J13592" s="33"/>
      <c r="AB13592" s="35"/>
    </row>
    <row r="13593" spans="1:28" s="6" customFormat="1" x14ac:dyDescent="0.15">
      <c r="A13593" s="6" t="s">
        <v>99</v>
      </c>
      <c r="C13593" s="6">
        <v>5</v>
      </c>
      <c r="E13593" s="31">
        <v>-70</v>
      </c>
      <c r="F13593" s="31"/>
      <c r="G13593" s="33"/>
      <c r="I13593" s="33"/>
      <c r="J13593" s="33"/>
      <c r="AB13593" s="35"/>
    </row>
    <row r="13594" spans="1:28" s="6" customFormat="1" x14ac:dyDescent="0.15">
      <c r="A13594" s="6" t="s">
        <v>99</v>
      </c>
      <c r="C13594" s="6">
        <v>5</v>
      </c>
      <c r="E13594" s="31">
        <v>-70</v>
      </c>
      <c r="F13594" s="31"/>
      <c r="G13594" s="33"/>
      <c r="I13594" s="33"/>
      <c r="J13594" s="33"/>
      <c r="AB13594" s="35"/>
    </row>
    <row r="13595" spans="1:28" s="6" customFormat="1" x14ac:dyDescent="0.15">
      <c r="A13595" s="6" t="s">
        <v>99</v>
      </c>
      <c r="C13595" s="6">
        <v>5</v>
      </c>
      <c r="E13595" s="31">
        <v>-70</v>
      </c>
      <c r="F13595" s="31"/>
      <c r="G13595" s="33"/>
      <c r="I13595" s="33"/>
      <c r="J13595" s="33"/>
      <c r="AB13595" s="35"/>
    </row>
    <row r="13596" spans="1:28" s="6" customFormat="1" x14ac:dyDescent="0.15">
      <c r="A13596" s="6" t="s">
        <v>99</v>
      </c>
      <c r="C13596" s="6">
        <v>5</v>
      </c>
      <c r="E13596" s="31">
        <v>-70</v>
      </c>
      <c r="F13596" s="31"/>
      <c r="G13596" s="33"/>
      <c r="I13596" s="33"/>
      <c r="J13596" s="33"/>
      <c r="AB13596" s="35"/>
    </row>
    <row r="13597" spans="1:28" s="6" customFormat="1" x14ac:dyDescent="0.15">
      <c r="A13597" s="6" t="s">
        <v>99</v>
      </c>
      <c r="C13597" s="6">
        <v>5</v>
      </c>
      <c r="E13597" s="31">
        <v>-73</v>
      </c>
      <c r="F13597" s="31"/>
      <c r="G13597" s="33"/>
      <c r="I13597" s="33"/>
      <c r="J13597" s="33"/>
      <c r="AB13597" s="35"/>
    </row>
    <row r="13598" spans="1:28" s="6" customFormat="1" x14ac:dyDescent="0.15">
      <c r="A13598" s="6" t="s">
        <v>99</v>
      </c>
      <c r="C13598" s="6">
        <v>5</v>
      </c>
      <c r="E13598" s="31">
        <v>-73</v>
      </c>
      <c r="F13598" s="31"/>
      <c r="G13598" s="33"/>
      <c r="I13598" s="33"/>
      <c r="J13598" s="33"/>
      <c r="AB13598" s="35"/>
    </row>
    <row r="13599" spans="1:28" s="6" customFormat="1" x14ac:dyDescent="0.15">
      <c r="A13599" s="6" t="s">
        <v>99</v>
      </c>
      <c r="C13599" s="6">
        <v>5</v>
      </c>
      <c r="E13599" s="31">
        <v>-73</v>
      </c>
      <c r="F13599" s="31"/>
      <c r="G13599" s="33"/>
      <c r="I13599" s="33"/>
      <c r="J13599" s="33"/>
      <c r="AB13599" s="35"/>
    </row>
    <row r="13600" spans="1:28" s="6" customFormat="1" x14ac:dyDescent="0.15">
      <c r="A13600" s="6" t="s">
        <v>99</v>
      </c>
      <c r="C13600" s="6">
        <v>5</v>
      </c>
      <c r="E13600" s="31">
        <v>-73</v>
      </c>
      <c r="F13600" s="31"/>
      <c r="G13600" s="33"/>
      <c r="I13600" s="33"/>
      <c r="J13600" s="33"/>
      <c r="AB13600" s="35"/>
    </row>
    <row r="13601" spans="1:28" s="6" customFormat="1" x14ac:dyDescent="0.15">
      <c r="A13601" s="6" t="s">
        <v>99</v>
      </c>
      <c r="C13601" s="6">
        <v>5</v>
      </c>
      <c r="E13601" s="31">
        <v>-73</v>
      </c>
      <c r="F13601" s="31"/>
      <c r="G13601" s="33"/>
      <c r="I13601" s="33"/>
      <c r="J13601" s="33"/>
      <c r="AB13601" s="35"/>
    </row>
    <row r="13602" spans="1:28" s="6" customFormat="1" x14ac:dyDescent="0.15">
      <c r="A13602" s="6" t="s">
        <v>99</v>
      </c>
      <c r="C13602" s="6">
        <v>5</v>
      </c>
      <c r="E13602" s="31">
        <v>-73</v>
      </c>
      <c r="F13602" s="31"/>
      <c r="G13602" s="33"/>
      <c r="I13602" s="33"/>
      <c r="J13602" s="33"/>
      <c r="AB13602" s="35"/>
    </row>
    <row r="13603" spans="1:28" s="6" customFormat="1" x14ac:dyDescent="0.15">
      <c r="A13603" s="6" t="s">
        <v>99</v>
      </c>
      <c r="C13603" s="6">
        <v>5</v>
      </c>
      <c r="E13603" s="31">
        <v>-73</v>
      </c>
      <c r="F13603" s="31"/>
      <c r="G13603" s="33"/>
      <c r="I13603" s="33"/>
      <c r="J13603" s="33"/>
      <c r="AB13603" s="35"/>
    </row>
    <row r="13604" spans="1:28" s="6" customFormat="1" x14ac:dyDescent="0.15">
      <c r="A13604" s="6" t="s">
        <v>99</v>
      </c>
      <c r="C13604" s="6">
        <v>5</v>
      </c>
      <c r="E13604" s="31">
        <v>-73</v>
      </c>
      <c r="F13604" s="31"/>
      <c r="G13604" s="33"/>
      <c r="I13604" s="33"/>
      <c r="J13604" s="33"/>
      <c r="AB13604" s="35"/>
    </row>
    <row r="13605" spans="1:28" s="6" customFormat="1" x14ac:dyDescent="0.15">
      <c r="A13605" s="6" t="s">
        <v>99</v>
      </c>
      <c r="C13605" s="6">
        <v>5</v>
      </c>
      <c r="E13605" s="31">
        <v>-73</v>
      </c>
      <c r="F13605" s="31"/>
      <c r="G13605" s="33"/>
      <c r="I13605" s="33"/>
      <c r="J13605" s="33"/>
      <c r="AB13605" s="35"/>
    </row>
    <row r="13606" spans="1:28" s="6" customFormat="1" x14ac:dyDescent="0.15">
      <c r="A13606" s="6" t="s">
        <v>99</v>
      </c>
      <c r="C13606" s="6">
        <v>5</v>
      </c>
      <c r="E13606" s="31">
        <v>-73</v>
      </c>
      <c r="F13606" s="31"/>
      <c r="G13606" s="33"/>
      <c r="I13606" s="33"/>
      <c r="J13606" s="33"/>
      <c r="AB13606" s="35"/>
    </row>
    <row r="13607" spans="1:28" s="6" customFormat="1" x14ac:dyDescent="0.15">
      <c r="A13607" s="6" t="s">
        <v>99</v>
      </c>
      <c r="C13607" s="6">
        <v>5</v>
      </c>
      <c r="E13607" s="31">
        <v>-73</v>
      </c>
      <c r="F13607" s="31"/>
      <c r="G13607" s="33"/>
      <c r="I13607" s="33"/>
      <c r="J13607" s="33"/>
      <c r="AB13607" s="35"/>
    </row>
    <row r="13608" spans="1:28" s="6" customFormat="1" x14ac:dyDescent="0.15">
      <c r="A13608" s="6" t="s">
        <v>99</v>
      </c>
      <c r="C13608" s="6">
        <v>5</v>
      </c>
      <c r="E13608" s="31">
        <v>-73</v>
      </c>
      <c r="F13608" s="31"/>
      <c r="G13608" s="33"/>
      <c r="I13608" s="33"/>
      <c r="J13608" s="33"/>
      <c r="AB13608" s="35"/>
    </row>
    <row r="13609" spans="1:28" s="6" customFormat="1" x14ac:dyDescent="0.15">
      <c r="A13609" s="6" t="s">
        <v>99</v>
      </c>
      <c r="C13609" s="6">
        <v>5</v>
      </c>
      <c r="E13609" s="31">
        <v>-73</v>
      </c>
      <c r="F13609" s="31"/>
      <c r="G13609" s="33"/>
      <c r="I13609" s="33"/>
      <c r="J13609" s="33"/>
      <c r="AB13609" s="35"/>
    </row>
    <row r="13610" spans="1:28" s="6" customFormat="1" x14ac:dyDescent="0.15">
      <c r="A13610" s="6" t="s">
        <v>99</v>
      </c>
      <c r="C13610" s="6">
        <v>5</v>
      </c>
      <c r="E13610" s="31">
        <v>-73</v>
      </c>
      <c r="F13610" s="31"/>
      <c r="G13610" s="33"/>
      <c r="I13610" s="33"/>
      <c r="J13610" s="33"/>
      <c r="AB13610" s="35"/>
    </row>
    <row r="13611" spans="1:28" s="6" customFormat="1" x14ac:dyDescent="0.15">
      <c r="A13611" s="6" t="s">
        <v>99</v>
      </c>
      <c r="C13611" s="6">
        <v>5</v>
      </c>
      <c r="E13611" s="31">
        <v>-73</v>
      </c>
      <c r="F13611" s="31"/>
      <c r="G13611" s="33"/>
      <c r="I13611" s="33"/>
      <c r="J13611" s="33"/>
      <c r="AB13611" s="35"/>
    </row>
    <row r="13612" spans="1:28" s="6" customFormat="1" x14ac:dyDescent="0.15">
      <c r="A13612" s="6" t="s">
        <v>99</v>
      </c>
      <c r="C13612" s="6">
        <v>5</v>
      </c>
      <c r="E13612" s="31">
        <v>-73</v>
      </c>
      <c r="F13612" s="31"/>
      <c r="G13612" s="33"/>
      <c r="I13612" s="33"/>
      <c r="J13612" s="33"/>
      <c r="AB13612" s="35"/>
    </row>
    <row r="13613" spans="1:28" s="6" customFormat="1" x14ac:dyDescent="0.15">
      <c r="A13613" s="6" t="s">
        <v>99</v>
      </c>
      <c r="C13613" s="6">
        <v>5</v>
      </c>
      <c r="E13613" s="31">
        <v>-73</v>
      </c>
      <c r="F13613" s="31"/>
      <c r="G13613" s="33"/>
      <c r="I13613" s="33"/>
      <c r="J13613" s="33"/>
      <c r="AB13613" s="35"/>
    </row>
    <row r="13614" spans="1:28" s="6" customFormat="1" x14ac:dyDescent="0.15">
      <c r="A13614" s="6" t="s">
        <v>99</v>
      </c>
      <c r="C13614" s="6">
        <v>5</v>
      </c>
      <c r="E13614" s="31">
        <v>-73</v>
      </c>
      <c r="F13614" s="31"/>
      <c r="G13614" s="33"/>
      <c r="I13614" s="33"/>
      <c r="J13614" s="33"/>
      <c r="AB13614" s="35"/>
    </row>
    <row r="13615" spans="1:28" s="6" customFormat="1" x14ac:dyDescent="0.15">
      <c r="A13615" s="6" t="s">
        <v>99</v>
      </c>
      <c r="C13615" s="6">
        <v>5</v>
      </c>
      <c r="E13615" s="31">
        <v>-73</v>
      </c>
      <c r="F13615" s="31"/>
      <c r="G13615" s="33"/>
      <c r="I13615" s="33"/>
      <c r="J13615" s="33"/>
      <c r="AB13615" s="35"/>
    </row>
    <row r="13616" spans="1:28" s="6" customFormat="1" x14ac:dyDescent="0.15">
      <c r="A13616" s="6" t="s">
        <v>99</v>
      </c>
      <c r="C13616" s="6">
        <v>5</v>
      </c>
      <c r="E13616" s="31">
        <v>-73</v>
      </c>
      <c r="F13616" s="31"/>
      <c r="G13616" s="33"/>
      <c r="I13616" s="33"/>
      <c r="J13616" s="33"/>
      <c r="AB13616" s="35"/>
    </row>
    <row r="13617" spans="1:28" s="6" customFormat="1" x14ac:dyDescent="0.15">
      <c r="A13617" s="6" t="s">
        <v>99</v>
      </c>
      <c r="C13617" s="6">
        <v>5</v>
      </c>
      <c r="E13617" s="31">
        <v>-73</v>
      </c>
      <c r="F13617" s="31"/>
      <c r="G13617" s="33"/>
      <c r="I13617" s="33"/>
      <c r="J13617" s="33"/>
      <c r="AB13617" s="35"/>
    </row>
    <row r="13618" spans="1:28" s="6" customFormat="1" x14ac:dyDescent="0.15">
      <c r="A13618" s="6" t="s">
        <v>99</v>
      </c>
      <c r="C13618" s="6">
        <v>5</v>
      </c>
      <c r="E13618" s="31">
        <v>-73</v>
      </c>
      <c r="F13618" s="31"/>
      <c r="G13618" s="33"/>
      <c r="I13618" s="33"/>
      <c r="J13618" s="33"/>
      <c r="AB13618" s="35"/>
    </row>
    <row r="13619" spans="1:28" s="6" customFormat="1" x14ac:dyDescent="0.15">
      <c r="A13619" s="6" t="s">
        <v>99</v>
      </c>
      <c r="C13619" s="6">
        <v>5</v>
      </c>
      <c r="E13619" s="31">
        <v>-73</v>
      </c>
      <c r="F13619" s="31"/>
      <c r="G13619" s="33"/>
      <c r="I13619" s="33"/>
      <c r="J13619" s="33"/>
      <c r="AB13619" s="35"/>
    </row>
    <row r="13620" spans="1:28" s="6" customFormat="1" x14ac:dyDescent="0.15">
      <c r="A13620" s="6" t="s">
        <v>99</v>
      </c>
      <c r="C13620" s="6">
        <v>5</v>
      </c>
      <c r="E13620" s="31">
        <v>-73</v>
      </c>
      <c r="F13620" s="31"/>
      <c r="G13620" s="33"/>
      <c r="I13620" s="33"/>
      <c r="J13620" s="33"/>
      <c r="AB13620" s="35"/>
    </row>
    <row r="13621" spans="1:28" s="6" customFormat="1" x14ac:dyDescent="0.15">
      <c r="A13621" s="6" t="s">
        <v>99</v>
      </c>
      <c r="C13621" s="6">
        <v>5</v>
      </c>
      <c r="E13621" s="31">
        <v>-77</v>
      </c>
      <c r="F13621" s="31"/>
      <c r="G13621" s="33"/>
      <c r="I13621" s="33"/>
      <c r="J13621" s="33"/>
      <c r="AB13621" s="35"/>
    </row>
    <row r="13622" spans="1:28" s="6" customFormat="1" x14ac:dyDescent="0.15">
      <c r="A13622" s="6" t="s">
        <v>99</v>
      </c>
      <c r="C13622" s="6">
        <v>5</v>
      </c>
      <c r="E13622" s="31">
        <v>-77</v>
      </c>
      <c r="F13622" s="31"/>
      <c r="G13622" s="33"/>
      <c r="I13622" s="33"/>
      <c r="J13622" s="33"/>
      <c r="AB13622" s="35"/>
    </row>
    <row r="13623" spans="1:28" s="6" customFormat="1" x14ac:dyDescent="0.15">
      <c r="A13623" s="6" t="s">
        <v>99</v>
      </c>
      <c r="C13623" s="6">
        <v>5</v>
      </c>
      <c r="E13623" s="31">
        <v>-77</v>
      </c>
      <c r="F13623" s="31"/>
      <c r="G13623" s="33"/>
      <c r="I13623" s="33"/>
      <c r="J13623" s="33"/>
      <c r="AB13623" s="35"/>
    </row>
    <row r="13624" spans="1:28" s="6" customFormat="1" x14ac:dyDescent="0.15">
      <c r="A13624" s="6" t="s">
        <v>99</v>
      </c>
      <c r="C13624" s="6">
        <v>5</v>
      </c>
      <c r="E13624" s="31">
        <v>-77</v>
      </c>
      <c r="F13624" s="31"/>
      <c r="G13624" s="33"/>
      <c r="I13624" s="33"/>
      <c r="J13624" s="33"/>
      <c r="AB13624" s="35"/>
    </row>
    <row r="13625" spans="1:28" s="6" customFormat="1" x14ac:dyDescent="0.15">
      <c r="A13625" s="6" t="s">
        <v>99</v>
      </c>
      <c r="C13625" s="6">
        <v>5</v>
      </c>
      <c r="E13625" s="31">
        <v>-77</v>
      </c>
      <c r="F13625" s="31"/>
      <c r="G13625" s="33"/>
      <c r="I13625" s="33"/>
      <c r="J13625" s="33"/>
      <c r="AB13625" s="35"/>
    </row>
    <row r="13626" spans="1:28" s="6" customFormat="1" x14ac:dyDescent="0.15">
      <c r="A13626" s="6" t="s">
        <v>99</v>
      </c>
      <c r="C13626" s="6">
        <v>5</v>
      </c>
      <c r="E13626" s="31">
        <v>-77</v>
      </c>
      <c r="F13626" s="31"/>
      <c r="G13626" s="33"/>
      <c r="I13626" s="33"/>
      <c r="J13626" s="33"/>
      <c r="AB13626" s="35"/>
    </row>
    <row r="13627" spans="1:28" s="6" customFormat="1" x14ac:dyDescent="0.15">
      <c r="A13627" s="6" t="s">
        <v>99</v>
      </c>
      <c r="C13627" s="6">
        <v>5</v>
      </c>
      <c r="E13627" s="31">
        <v>-77</v>
      </c>
      <c r="F13627" s="31"/>
      <c r="G13627" s="33"/>
      <c r="I13627" s="33"/>
      <c r="J13627" s="33"/>
      <c r="AB13627" s="35"/>
    </row>
    <row r="13628" spans="1:28" s="6" customFormat="1" x14ac:dyDescent="0.15">
      <c r="A13628" s="6" t="s">
        <v>99</v>
      </c>
      <c r="C13628" s="6">
        <v>5</v>
      </c>
      <c r="E13628" s="31">
        <v>-77</v>
      </c>
      <c r="F13628" s="31"/>
      <c r="G13628" s="33"/>
      <c r="I13628" s="33"/>
      <c r="J13628" s="33"/>
      <c r="AB13628" s="35"/>
    </row>
    <row r="13629" spans="1:28" s="6" customFormat="1" x14ac:dyDescent="0.15">
      <c r="A13629" s="6" t="s">
        <v>99</v>
      </c>
      <c r="C13629" s="6">
        <v>5</v>
      </c>
      <c r="E13629" s="31">
        <v>-74</v>
      </c>
      <c r="F13629" s="31"/>
      <c r="G13629" s="33"/>
      <c r="I13629" s="33"/>
      <c r="J13629" s="33"/>
      <c r="AB13629" s="35"/>
    </row>
    <row r="13630" spans="1:28" s="6" customFormat="1" x14ac:dyDescent="0.15">
      <c r="A13630" s="6" t="s">
        <v>99</v>
      </c>
      <c r="C13630" s="6">
        <v>5</v>
      </c>
      <c r="E13630" s="31">
        <v>-74</v>
      </c>
      <c r="F13630" s="31"/>
      <c r="G13630" s="33"/>
      <c r="I13630" s="33"/>
      <c r="J13630" s="33"/>
      <c r="AB13630" s="35"/>
    </row>
    <row r="13631" spans="1:28" s="6" customFormat="1" x14ac:dyDescent="0.15">
      <c r="A13631" s="6" t="s">
        <v>99</v>
      </c>
      <c r="C13631" s="6">
        <v>5</v>
      </c>
      <c r="E13631" s="31">
        <v>-74</v>
      </c>
      <c r="F13631" s="31"/>
      <c r="G13631" s="33"/>
      <c r="I13631" s="33"/>
      <c r="J13631" s="33"/>
      <c r="AB13631" s="35"/>
    </row>
    <row r="13632" spans="1:28" s="6" customFormat="1" x14ac:dyDescent="0.15">
      <c r="A13632" s="6" t="s">
        <v>99</v>
      </c>
      <c r="C13632" s="6">
        <v>5</v>
      </c>
      <c r="E13632" s="31">
        <v>-74</v>
      </c>
      <c r="F13632" s="31"/>
      <c r="G13632" s="33"/>
      <c r="I13632" s="33"/>
      <c r="J13632" s="33"/>
      <c r="AB13632" s="35"/>
    </row>
    <row r="13633" spans="1:28" s="6" customFormat="1" x14ac:dyDescent="0.15">
      <c r="A13633" s="6" t="s">
        <v>99</v>
      </c>
      <c r="C13633" s="6">
        <v>5</v>
      </c>
      <c r="E13633" s="31">
        <v>-74</v>
      </c>
      <c r="F13633" s="31"/>
      <c r="G13633" s="33"/>
      <c r="I13633" s="33"/>
      <c r="J13633" s="33"/>
      <c r="AB13633" s="35"/>
    </row>
    <row r="13634" spans="1:28" s="6" customFormat="1" x14ac:dyDescent="0.15">
      <c r="A13634" s="6" t="s">
        <v>99</v>
      </c>
      <c r="C13634" s="6">
        <v>5</v>
      </c>
      <c r="E13634" s="31">
        <v>-74</v>
      </c>
      <c r="F13634" s="31"/>
      <c r="G13634" s="33"/>
      <c r="I13634" s="33"/>
      <c r="J13634" s="33"/>
      <c r="AB13634" s="35"/>
    </row>
    <row r="13635" spans="1:28" s="6" customFormat="1" x14ac:dyDescent="0.15">
      <c r="A13635" s="6" t="s">
        <v>99</v>
      </c>
      <c r="C13635" s="6">
        <v>5</v>
      </c>
      <c r="E13635" s="31">
        <v>-74</v>
      </c>
      <c r="F13635" s="31"/>
      <c r="G13635" s="33"/>
      <c r="I13635" s="33"/>
      <c r="J13635" s="33"/>
      <c r="AB13635" s="35"/>
    </row>
    <row r="13636" spans="1:28" s="6" customFormat="1" x14ac:dyDescent="0.15">
      <c r="A13636" s="6" t="s">
        <v>99</v>
      </c>
      <c r="C13636" s="6">
        <v>5</v>
      </c>
      <c r="E13636" s="31">
        <v>-74</v>
      </c>
      <c r="F13636" s="31"/>
      <c r="G13636" s="33"/>
      <c r="I13636" s="33"/>
      <c r="J13636" s="33"/>
      <c r="AB13636" s="35"/>
    </row>
    <row r="13637" spans="1:28" s="6" customFormat="1" x14ac:dyDescent="0.15">
      <c r="A13637" s="6" t="s">
        <v>99</v>
      </c>
      <c r="C13637" s="6">
        <v>5</v>
      </c>
      <c r="E13637" s="31">
        <v>-74</v>
      </c>
      <c r="F13637" s="31"/>
      <c r="G13637" s="33"/>
      <c r="I13637" s="33"/>
      <c r="J13637" s="33"/>
      <c r="AB13637" s="35"/>
    </row>
    <row r="13638" spans="1:28" s="6" customFormat="1" x14ac:dyDescent="0.15">
      <c r="A13638" s="6" t="s">
        <v>99</v>
      </c>
      <c r="C13638" s="6">
        <v>5</v>
      </c>
      <c r="E13638" s="31">
        <v>-74</v>
      </c>
      <c r="F13638" s="31"/>
      <c r="G13638" s="33"/>
      <c r="I13638" s="33"/>
      <c r="J13638" s="33"/>
      <c r="AB13638" s="35"/>
    </row>
    <row r="13639" spans="1:28" s="6" customFormat="1" x14ac:dyDescent="0.15">
      <c r="A13639" s="6" t="s">
        <v>99</v>
      </c>
      <c r="C13639" s="6">
        <v>5</v>
      </c>
      <c r="E13639" s="31">
        <v>-74</v>
      </c>
      <c r="F13639" s="31"/>
      <c r="G13639" s="33"/>
      <c r="I13639" s="33"/>
      <c r="J13639" s="33"/>
      <c r="AB13639" s="35"/>
    </row>
    <row r="13640" spans="1:28" s="6" customFormat="1" x14ac:dyDescent="0.15">
      <c r="A13640" s="6" t="s">
        <v>99</v>
      </c>
      <c r="C13640" s="6">
        <v>5</v>
      </c>
      <c r="E13640" s="31">
        <v>-74</v>
      </c>
      <c r="F13640" s="31"/>
      <c r="G13640" s="33"/>
      <c r="I13640" s="33"/>
      <c r="J13640" s="33"/>
      <c r="AB13640" s="35"/>
    </row>
    <row r="13641" spans="1:28" s="6" customFormat="1" x14ac:dyDescent="0.15">
      <c r="A13641" s="6" t="s">
        <v>99</v>
      </c>
      <c r="C13641" s="6">
        <v>5</v>
      </c>
      <c r="E13641" s="31">
        <v>-74</v>
      </c>
      <c r="F13641" s="31"/>
      <c r="G13641" s="33"/>
      <c r="I13641" s="33"/>
      <c r="J13641" s="33"/>
      <c r="AB13641" s="35"/>
    </row>
    <row r="13642" spans="1:28" s="6" customFormat="1" x14ac:dyDescent="0.15">
      <c r="A13642" s="6" t="s">
        <v>99</v>
      </c>
      <c r="C13642" s="6">
        <v>5</v>
      </c>
      <c r="E13642" s="31">
        <v>-74</v>
      </c>
      <c r="F13642" s="31"/>
      <c r="G13642" s="33"/>
      <c r="I13642" s="33"/>
      <c r="J13642" s="33"/>
      <c r="AB13642" s="35"/>
    </row>
    <row r="13643" spans="1:28" s="6" customFormat="1" x14ac:dyDescent="0.15">
      <c r="A13643" s="6" t="s">
        <v>99</v>
      </c>
      <c r="C13643" s="6">
        <v>5</v>
      </c>
      <c r="E13643" s="31">
        <v>-74</v>
      </c>
      <c r="F13643" s="31"/>
      <c r="G13643" s="33"/>
      <c r="I13643" s="33"/>
      <c r="J13643" s="33"/>
      <c r="AB13643" s="35"/>
    </row>
    <row r="13644" spans="1:28" s="6" customFormat="1" x14ac:dyDescent="0.15">
      <c r="A13644" s="6" t="s">
        <v>99</v>
      </c>
      <c r="C13644" s="6">
        <v>5</v>
      </c>
      <c r="E13644" s="31">
        <v>-74</v>
      </c>
      <c r="F13644" s="31"/>
      <c r="G13644" s="33"/>
      <c r="I13644" s="33"/>
      <c r="J13644" s="33"/>
      <c r="AB13644" s="35"/>
    </row>
    <row r="13645" spans="1:28" s="6" customFormat="1" x14ac:dyDescent="0.15">
      <c r="A13645" s="6" t="s">
        <v>99</v>
      </c>
      <c r="C13645" s="6">
        <v>5</v>
      </c>
      <c r="E13645" s="31">
        <v>-74</v>
      </c>
      <c r="F13645" s="31"/>
      <c r="G13645" s="33"/>
      <c r="I13645" s="33"/>
      <c r="J13645" s="33"/>
      <c r="AB13645" s="35"/>
    </row>
    <row r="13646" spans="1:28" s="6" customFormat="1" x14ac:dyDescent="0.15">
      <c r="A13646" s="6" t="s">
        <v>99</v>
      </c>
      <c r="C13646" s="6">
        <v>5</v>
      </c>
      <c r="E13646" s="31">
        <v>-74</v>
      </c>
      <c r="F13646" s="31"/>
      <c r="G13646" s="33"/>
      <c r="I13646" s="33"/>
      <c r="J13646" s="33"/>
      <c r="AB13646" s="35"/>
    </row>
    <row r="13647" spans="1:28" s="6" customFormat="1" x14ac:dyDescent="0.15">
      <c r="A13647" s="6" t="s">
        <v>99</v>
      </c>
      <c r="C13647" s="6">
        <v>5</v>
      </c>
      <c r="E13647" s="31">
        <v>-74</v>
      </c>
      <c r="F13647" s="31"/>
      <c r="G13647" s="33"/>
      <c r="I13647" s="33"/>
      <c r="J13647" s="33"/>
      <c r="AB13647" s="35"/>
    </row>
    <row r="13648" spans="1:28" s="6" customFormat="1" x14ac:dyDescent="0.15">
      <c r="A13648" s="6" t="s">
        <v>99</v>
      </c>
      <c r="C13648" s="6">
        <v>5</v>
      </c>
      <c r="E13648" s="31">
        <v>-74</v>
      </c>
      <c r="F13648" s="31"/>
      <c r="G13648" s="33"/>
      <c r="I13648" s="33"/>
      <c r="J13648" s="33"/>
      <c r="AB13648" s="35"/>
    </row>
    <row r="13649" spans="1:28" s="6" customFormat="1" x14ac:dyDescent="0.15">
      <c r="A13649" s="6" t="s">
        <v>99</v>
      </c>
      <c r="C13649" s="6">
        <v>5</v>
      </c>
      <c r="E13649" s="31">
        <v>-74</v>
      </c>
      <c r="F13649" s="31"/>
      <c r="G13649" s="33"/>
      <c r="I13649" s="33"/>
      <c r="J13649" s="33"/>
      <c r="AB13649" s="35"/>
    </row>
    <row r="13650" spans="1:28" s="6" customFormat="1" x14ac:dyDescent="0.15">
      <c r="A13650" s="6" t="s">
        <v>99</v>
      </c>
      <c r="C13650" s="6">
        <v>5</v>
      </c>
      <c r="E13650" s="31">
        <v>-74</v>
      </c>
      <c r="F13650" s="31"/>
      <c r="G13650" s="33"/>
      <c r="I13650" s="33"/>
      <c r="J13650" s="33"/>
      <c r="AB13650" s="35"/>
    </row>
    <row r="13651" spans="1:28" s="6" customFormat="1" x14ac:dyDescent="0.15">
      <c r="A13651" s="6" t="s">
        <v>99</v>
      </c>
      <c r="C13651" s="6">
        <v>5</v>
      </c>
      <c r="E13651" s="31">
        <v>-74</v>
      </c>
      <c r="F13651" s="31"/>
      <c r="G13651" s="33"/>
      <c r="I13651" s="33"/>
      <c r="J13651" s="33"/>
      <c r="AB13651" s="35"/>
    </row>
    <row r="13652" spans="1:28" s="6" customFormat="1" x14ac:dyDescent="0.15">
      <c r="A13652" s="6" t="s">
        <v>99</v>
      </c>
      <c r="C13652" s="6">
        <v>5</v>
      </c>
      <c r="E13652" s="31">
        <v>-74</v>
      </c>
      <c r="F13652" s="31"/>
      <c r="G13652" s="33"/>
      <c r="I13652" s="33"/>
      <c r="J13652" s="33"/>
      <c r="AB13652" s="35"/>
    </row>
    <row r="13653" spans="1:28" s="6" customFormat="1" x14ac:dyDescent="0.15">
      <c r="A13653" s="6" t="s">
        <v>99</v>
      </c>
      <c r="C13653" s="6">
        <v>5</v>
      </c>
      <c r="E13653" s="31">
        <v>-74</v>
      </c>
      <c r="F13653" s="31"/>
      <c r="G13653" s="33"/>
      <c r="I13653" s="33"/>
      <c r="J13653" s="33"/>
      <c r="AB13653" s="35"/>
    </row>
    <row r="13654" spans="1:28" s="6" customFormat="1" x14ac:dyDescent="0.15">
      <c r="A13654" s="6" t="s">
        <v>99</v>
      </c>
      <c r="C13654" s="6">
        <v>5</v>
      </c>
      <c r="E13654" s="31">
        <v>-74</v>
      </c>
      <c r="F13654" s="31"/>
      <c r="G13654" s="33"/>
      <c r="I13654" s="33"/>
      <c r="J13654" s="33"/>
      <c r="AB13654" s="35"/>
    </row>
    <row r="13655" spans="1:28" s="6" customFormat="1" x14ac:dyDescent="0.15">
      <c r="A13655" s="6" t="s">
        <v>99</v>
      </c>
      <c r="C13655" s="6">
        <v>5</v>
      </c>
      <c r="E13655" s="31">
        <v>-74</v>
      </c>
      <c r="F13655" s="31"/>
      <c r="G13655" s="33"/>
      <c r="I13655" s="33"/>
      <c r="J13655" s="33"/>
      <c r="AB13655" s="35"/>
    </row>
    <row r="13656" spans="1:28" s="6" customFormat="1" x14ac:dyDescent="0.15">
      <c r="A13656" s="6" t="s">
        <v>99</v>
      </c>
      <c r="C13656" s="6">
        <v>5</v>
      </c>
      <c r="E13656" s="31">
        <v>-74</v>
      </c>
      <c r="F13656" s="31"/>
      <c r="G13656" s="33"/>
      <c r="I13656" s="33"/>
      <c r="J13656" s="33"/>
      <c r="AB13656" s="35"/>
    </row>
    <row r="13657" spans="1:28" s="6" customFormat="1" x14ac:dyDescent="0.15">
      <c r="A13657" s="6" t="s">
        <v>99</v>
      </c>
      <c r="C13657" s="6">
        <v>5</v>
      </c>
      <c r="E13657" s="31">
        <v>-75</v>
      </c>
      <c r="F13657" s="31"/>
      <c r="G13657" s="33"/>
      <c r="I13657" s="33"/>
      <c r="J13657" s="33"/>
      <c r="AB13657" s="35"/>
    </row>
    <row r="13658" spans="1:28" s="6" customFormat="1" x14ac:dyDescent="0.15">
      <c r="A13658" s="6" t="s">
        <v>99</v>
      </c>
      <c r="C13658" s="6">
        <v>5</v>
      </c>
      <c r="E13658" s="31">
        <v>-75</v>
      </c>
      <c r="F13658" s="31"/>
      <c r="G13658" s="33"/>
      <c r="I13658" s="33"/>
      <c r="J13658" s="33"/>
      <c r="AB13658" s="35"/>
    </row>
    <row r="13659" spans="1:28" s="6" customFormat="1" x14ac:dyDescent="0.15">
      <c r="A13659" s="6" t="s">
        <v>99</v>
      </c>
      <c r="C13659" s="6">
        <v>5</v>
      </c>
      <c r="E13659" s="31">
        <v>-74</v>
      </c>
      <c r="F13659" s="31"/>
      <c r="G13659" s="33"/>
      <c r="I13659" s="33"/>
      <c r="J13659" s="33"/>
      <c r="AB13659" s="35"/>
    </row>
    <row r="13660" spans="1:28" s="6" customFormat="1" x14ac:dyDescent="0.15">
      <c r="A13660" s="6" t="s">
        <v>99</v>
      </c>
      <c r="C13660" s="6">
        <v>5</v>
      </c>
      <c r="E13660" s="31">
        <v>-75</v>
      </c>
      <c r="F13660" s="31"/>
      <c r="G13660" s="33"/>
      <c r="I13660" s="33"/>
      <c r="J13660" s="33"/>
      <c r="AB13660" s="35"/>
    </row>
    <row r="13661" spans="1:28" s="6" customFormat="1" x14ac:dyDescent="0.15">
      <c r="A13661" s="6" t="s">
        <v>99</v>
      </c>
      <c r="C13661" s="6">
        <v>5</v>
      </c>
      <c r="E13661" s="31">
        <v>-75</v>
      </c>
      <c r="F13661" s="31"/>
      <c r="G13661" s="33"/>
      <c r="I13661" s="33"/>
      <c r="J13661" s="33"/>
      <c r="AB13661" s="35"/>
    </row>
    <row r="13662" spans="1:28" s="6" customFormat="1" x14ac:dyDescent="0.15">
      <c r="A13662" s="6" t="s">
        <v>99</v>
      </c>
      <c r="C13662" s="6">
        <v>5</v>
      </c>
      <c r="E13662" s="31">
        <v>-75</v>
      </c>
      <c r="F13662" s="31"/>
      <c r="G13662" s="33"/>
      <c r="I13662" s="33"/>
      <c r="J13662" s="33"/>
      <c r="AB13662" s="35"/>
    </row>
    <row r="13663" spans="1:28" s="6" customFormat="1" x14ac:dyDescent="0.15">
      <c r="A13663" s="6" t="s">
        <v>99</v>
      </c>
      <c r="C13663" s="6">
        <v>5</v>
      </c>
      <c r="E13663" s="31">
        <v>-75</v>
      </c>
      <c r="F13663" s="31"/>
      <c r="G13663" s="33"/>
      <c r="I13663" s="33"/>
      <c r="J13663" s="33"/>
      <c r="AB13663" s="35"/>
    </row>
    <row r="13664" spans="1:28" s="6" customFormat="1" x14ac:dyDescent="0.15">
      <c r="A13664" s="6" t="s">
        <v>99</v>
      </c>
      <c r="C13664" s="6">
        <v>5</v>
      </c>
      <c r="E13664" s="31">
        <v>-75</v>
      </c>
      <c r="F13664" s="31"/>
      <c r="G13664" s="33"/>
      <c r="I13664" s="33"/>
      <c r="J13664" s="33"/>
      <c r="AB13664" s="35"/>
    </row>
    <row r="13665" spans="1:28" s="6" customFormat="1" x14ac:dyDescent="0.15">
      <c r="A13665" s="6" t="s">
        <v>99</v>
      </c>
      <c r="C13665" s="6">
        <v>5</v>
      </c>
      <c r="E13665" s="31">
        <v>-77</v>
      </c>
      <c r="F13665" s="31"/>
      <c r="G13665" s="33"/>
      <c r="I13665" s="33"/>
      <c r="J13665" s="33"/>
      <c r="AB13665" s="35"/>
    </row>
    <row r="13666" spans="1:28" s="6" customFormat="1" x14ac:dyDescent="0.15">
      <c r="A13666" s="6" t="s">
        <v>99</v>
      </c>
      <c r="C13666" s="6">
        <v>5</v>
      </c>
      <c r="E13666" s="31">
        <v>-77</v>
      </c>
      <c r="F13666" s="31"/>
      <c r="G13666" s="33"/>
      <c r="I13666" s="33"/>
      <c r="J13666" s="33"/>
      <c r="AB13666" s="35"/>
    </row>
    <row r="13667" spans="1:28" s="6" customFormat="1" x14ac:dyDescent="0.15">
      <c r="A13667" s="6" t="s">
        <v>99</v>
      </c>
      <c r="C13667" s="6">
        <v>5</v>
      </c>
      <c r="E13667" s="31">
        <v>-77</v>
      </c>
      <c r="F13667" s="31"/>
      <c r="G13667" s="33"/>
      <c r="I13667" s="33"/>
      <c r="J13667" s="33"/>
      <c r="AB13667" s="35"/>
    </row>
    <row r="13668" spans="1:28" s="6" customFormat="1" x14ac:dyDescent="0.15">
      <c r="A13668" s="6" t="s">
        <v>99</v>
      </c>
      <c r="C13668" s="6">
        <v>5</v>
      </c>
      <c r="E13668" s="31">
        <v>-77</v>
      </c>
      <c r="F13668" s="31"/>
      <c r="G13668" s="33"/>
      <c r="I13668" s="33"/>
      <c r="J13668" s="33"/>
      <c r="AB13668" s="35"/>
    </row>
    <row r="13669" spans="1:28" s="6" customFormat="1" x14ac:dyDescent="0.15">
      <c r="A13669" s="6" t="s">
        <v>99</v>
      </c>
      <c r="C13669" s="6">
        <v>5</v>
      </c>
      <c r="E13669" s="31">
        <v>-77</v>
      </c>
      <c r="F13669" s="31"/>
      <c r="G13669" s="33"/>
      <c r="I13669" s="33"/>
      <c r="J13669" s="33"/>
      <c r="AB13669" s="35"/>
    </row>
    <row r="13670" spans="1:28" s="6" customFormat="1" x14ac:dyDescent="0.15">
      <c r="A13670" s="6" t="s">
        <v>99</v>
      </c>
      <c r="C13670" s="6">
        <v>5</v>
      </c>
      <c r="E13670" s="31">
        <v>-77</v>
      </c>
      <c r="F13670" s="31"/>
      <c r="G13670" s="33"/>
      <c r="I13670" s="33"/>
      <c r="J13670" s="33"/>
      <c r="AB13670" s="35"/>
    </row>
    <row r="13671" spans="1:28" s="6" customFormat="1" x14ac:dyDescent="0.15">
      <c r="A13671" s="6" t="s">
        <v>99</v>
      </c>
      <c r="C13671" s="6">
        <v>5</v>
      </c>
      <c r="E13671" s="31">
        <v>-77</v>
      </c>
      <c r="F13671" s="31"/>
      <c r="G13671" s="33"/>
      <c r="I13671" s="33"/>
      <c r="J13671" s="33"/>
      <c r="AB13671" s="35"/>
    </row>
    <row r="13672" spans="1:28" s="6" customFormat="1" x14ac:dyDescent="0.15">
      <c r="A13672" s="6" t="s">
        <v>99</v>
      </c>
      <c r="C13672" s="6">
        <v>5</v>
      </c>
      <c r="E13672" s="31">
        <v>-79</v>
      </c>
      <c r="F13672" s="31"/>
      <c r="G13672" s="33"/>
      <c r="I13672" s="33"/>
      <c r="J13672" s="33"/>
      <c r="AB13672" s="35"/>
    </row>
    <row r="13673" spans="1:28" s="6" customFormat="1" x14ac:dyDescent="0.15">
      <c r="A13673" s="6" t="s">
        <v>99</v>
      </c>
      <c r="C13673" s="6">
        <v>5</v>
      </c>
      <c r="E13673" s="31">
        <v>-79</v>
      </c>
      <c r="F13673" s="31"/>
      <c r="G13673" s="33"/>
      <c r="I13673" s="33"/>
      <c r="J13673" s="33"/>
      <c r="AB13673" s="35"/>
    </row>
    <row r="13674" spans="1:28" s="6" customFormat="1" x14ac:dyDescent="0.15">
      <c r="A13674" s="6" t="s">
        <v>99</v>
      </c>
      <c r="C13674" s="6">
        <v>5</v>
      </c>
      <c r="E13674" s="31">
        <v>-78</v>
      </c>
      <c r="F13674" s="31"/>
      <c r="G13674" s="33"/>
      <c r="I13674" s="33"/>
      <c r="J13674" s="33"/>
      <c r="AB13674" s="35"/>
    </row>
    <row r="13675" spans="1:28" s="6" customFormat="1" x14ac:dyDescent="0.15">
      <c r="A13675" s="6" t="s">
        <v>99</v>
      </c>
      <c r="C13675" s="6">
        <v>5</v>
      </c>
      <c r="E13675" s="31">
        <v>-76</v>
      </c>
      <c r="F13675" s="31"/>
      <c r="G13675" s="33"/>
      <c r="I13675" s="33"/>
      <c r="J13675" s="33"/>
      <c r="AB13675" s="35"/>
    </row>
    <row r="13676" spans="1:28" s="6" customFormat="1" x14ac:dyDescent="0.15">
      <c r="A13676" s="6" t="s">
        <v>99</v>
      </c>
      <c r="C13676" s="6">
        <v>5</v>
      </c>
      <c r="E13676" s="31">
        <v>-74</v>
      </c>
      <c r="F13676" s="31"/>
      <c r="G13676" s="33"/>
      <c r="I13676" s="33"/>
      <c r="J13676" s="33"/>
      <c r="AB13676" s="35"/>
    </row>
    <row r="13677" spans="1:28" s="6" customFormat="1" x14ac:dyDescent="0.15">
      <c r="A13677" s="6" t="s">
        <v>99</v>
      </c>
      <c r="C13677" s="6">
        <v>5</v>
      </c>
      <c r="E13677" s="31">
        <v>-74</v>
      </c>
      <c r="F13677" s="31"/>
      <c r="G13677" s="33"/>
      <c r="I13677" s="33"/>
      <c r="J13677" s="33"/>
      <c r="AB13677" s="35"/>
    </row>
    <row r="13678" spans="1:28" s="6" customFormat="1" x14ac:dyDescent="0.15">
      <c r="A13678" s="6" t="s">
        <v>99</v>
      </c>
      <c r="C13678" s="6">
        <v>5</v>
      </c>
      <c r="E13678" s="31">
        <v>-74</v>
      </c>
      <c r="F13678" s="31"/>
      <c r="G13678" s="33"/>
      <c r="I13678" s="33"/>
      <c r="J13678" s="33"/>
      <c r="AB13678" s="35"/>
    </row>
    <row r="13679" spans="1:28" s="6" customFormat="1" x14ac:dyDescent="0.15">
      <c r="A13679" s="6" t="s">
        <v>99</v>
      </c>
      <c r="C13679" s="6">
        <v>5</v>
      </c>
      <c r="E13679" s="31">
        <v>-74</v>
      </c>
      <c r="F13679" s="31"/>
      <c r="G13679" s="33"/>
      <c r="I13679" s="33"/>
      <c r="J13679" s="33"/>
      <c r="AB13679" s="35"/>
    </row>
    <row r="13680" spans="1:28" s="6" customFormat="1" x14ac:dyDescent="0.15">
      <c r="A13680" s="6" t="s">
        <v>99</v>
      </c>
      <c r="C13680" s="6">
        <v>5</v>
      </c>
      <c r="E13680" s="31">
        <v>-74</v>
      </c>
      <c r="F13680" s="31"/>
      <c r="G13680" s="33"/>
      <c r="I13680" s="33"/>
      <c r="J13680" s="33"/>
      <c r="AB13680" s="35"/>
    </row>
    <row r="13681" spans="1:28" s="6" customFormat="1" x14ac:dyDescent="0.15">
      <c r="A13681" s="6" t="s">
        <v>99</v>
      </c>
      <c r="C13681" s="6">
        <v>5</v>
      </c>
      <c r="E13681" s="31">
        <v>-74</v>
      </c>
      <c r="F13681" s="31"/>
      <c r="G13681" s="33"/>
      <c r="I13681" s="33"/>
      <c r="J13681" s="33"/>
      <c r="AB13681" s="35"/>
    </row>
    <row r="13682" spans="1:28" s="6" customFormat="1" x14ac:dyDescent="0.15">
      <c r="A13682" s="6" t="s">
        <v>99</v>
      </c>
      <c r="C13682" s="6">
        <v>5</v>
      </c>
      <c r="E13682" s="31">
        <v>-74</v>
      </c>
      <c r="F13682" s="31"/>
      <c r="G13682" s="33"/>
      <c r="I13682" s="33"/>
      <c r="J13682" s="33"/>
      <c r="AB13682" s="35"/>
    </row>
    <row r="13683" spans="1:28" s="6" customFormat="1" x14ac:dyDescent="0.15">
      <c r="A13683" s="6" t="s">
        <v>99</v>
      </c>
      <c r="C13683" s="6">
        <v>5</v>
      </c>
      <c r="E13683" s="31">
        <v>-74</v>
      </c>
      <c r="F13683" s="31"/>
      <c r="G13683" s="33"/>
      <c r="I13683" s="33"/>
      <c r="J13683" s="33"/>
      <c r="AB13683" s="35"/>
    </row>
    <row r="13684" spans="1:28" s="6" customFormat="1" x14ac:dyDescent="0.15">
      <c r="A13684" s="6" t="s">
        <v>99</v>
      </c>
      <c r="C13684" s="6">
        <v>5</v>
      </c>
      <c r="E13684" s="31">
        <v>-74</v>
      </c>
      <c r="F13684" s="31"/>
      <c r="G13684" s="33"/>
      <c r="I13684" s="33"/>
      <c r="J13684" s="33"/>
      <c r="AB13684" s="35"/>
    </row>
    <row r="13685" spans="1:28" s="6" customFormat="1" x14ac:dyDescent="0.15">
      <c r="A13685" s="6" t="s">
        <v>99</v>
      </c>
      <c r="C13685" s="6">
        <v>5</v>
      </c>
      <c r="E13685" s="31">
        <v>-74</v>
      </c>
      <c r="F13685" s="31"/>
      <c r="G13685" s="33"/>
      <c r="I13685" s="33"/>
      <c r="J13685" s="33"/>
      <c r="AB13685" s="35"/>
    </row>
    <row r="13686" spans="1:28" s="6" customFormat="1" x14ac:dyDescent="0.15">
      <c r="A13686" s="6" t="s">
        <v>99</v>
      </c>
      <c r="C13686" s="6">
        <v>5</v>
      </c>
      <c r="E13686" s="31">
        <v>-74</v>
      </c>
      <c r="F13686" s="31"/>
      <c r="G13686" s="33"/>
      <c r="I13686" s="33"/>
      <c r="J13686" s="33"/>
      <c r="AB13686" s="35"/>
    </row>
    <row r="13687" spans="1:28" s="6" customFormat="1" x14ac:dyDescent="0.15">
      <c r="A13687" s="6" t="s">
        <v>99</v>
      </c>
      <c r="C13687" s="6">
        <v>5</v>
      </c>
      <c r="E13687" s="31">
        <v>-74</v>
      </c>
      <c r="F13687" s="31"/>
      <c r="G13687" s="33"/>
      <c r="I13687" s="33"/>
      <c r="J13687" s="33"/>
      <c r="AB13687" s="35"/>
    </row>
    <row r="13688" spans="1:28" s="6" customFormat="1" x14ac:dyDescent="0.15">
      <c r="A13688" s="6" t="s">
        <v>99</v>
      </c>
      <c r="C13688" s="6">
        <v>5</v>
      </c>
      <c r="E13688" s="31">
        <v>-74</v>
      </c>
      <c r="F13688" s="31"/>
      <c r="G13688" s="33"/>
      <c r="I13688" s="33"/>
      <c r="J13688" s="33"/>
      <c r="AB13688" s="35"/>
    </row>
    <row r="13689" spans="1:28" s="6" customFormat="1" x14ac:dyDescent="0.15">
      <c r="A13689" s="6" t="s">
        <v>99</v>
      </c>
      <c r="C13689" s="6">
        <v>5</v>
      </c>
      <c r="E13689" s="31">
        <v>-74</v>
      </c>
      <c r="F13689" s="31"/>
      <c r="G13689" s="33"/>
      <c r="I13689" s="33"/>
      <c r="J13689" s="33"/>
      <c r="AB13689" s="35"/>
    </row>
    <row r="13690" spans="1:28" s="6" customFormat="1" x14ac:dyDescent="0.15">
      <c r="A13690" s="6" t="s">
        <v>99</v>
      </c>
      <c r="C13690" s="6">
        <v>5</v>
      </c>
      <c r="E13690" s="31">
        <v>-74</v>
      </c>
      <c r="F13690" s="31"/>
      <c r="G13690" s="33"/>
      <c r="I13690" s="33"/>
      <c r="J13690" s="33"/>
      <c r="AB13690" s="35"/>
    </row>
    <row r="13691" spans="1:28" s="6" customFormat="1" x14ac:dyDescent="0.15">
      <c r="A13691" s="6" t="s">
        <v>99</v>
      </c>
      <c r="C13691" s="6">
        <v>5</v>
      </c>
      <c r="E13691" s="31">
        <v>-75</v>
      </c>
      <c r="F13691" s="31"/>
      <c r="G13691" s="33"/>
      <c r="I13691" s="33"/>
      <c r="J13691" s="33"/>
      <c r="AB13691" s="35"/>
    </row>
    <row r="13692" spans="1:28" s="6" customFormat="1" x14ac:dyDescent="0.15">
      <c r="A13692" s="6" t="s">
        <v>99</v>
      </c>
      <c r="C13692" s="6">
        <v>5</v>
      </c>
      <c r="E13692" s="31">
        <v>-75</v>
      </c>
      <c r="F13692" s="31"/>
      <c r="G13692" s="33"/>
      <c r="I13692" s="33"/>
      <c r="J13692" s="33"/>
      <c r="AB13692" s="35"/>
    </row>
    <row r="13693" spans="1:28" s="6" customFormat="1" x14ac:dyDescent="0.15">
      <c r="A13693" s="6" t="s">
        <v>99</v>
      </c>
      <c r="C13693" s="6">
        <v>5</v>
      </c>
      <c r="E13693" s="31">
        <v>-75</v>
      </c>
      <c r="F13693" s="31"/>
      <c r="G13693" s="33"/>
      <c r="I13693" s="33"/>
      <c r="J13693" s="33"/>
      <c r="AB13693" s="35"/>
    </row>
    <row r="13694" spans="1:28" s="6" customFormat="1" x14ac:dyDescent="0.15">
      <c r="A13694" s="6" t="s">
        <v>99</v>
      </c>
      <c r="C13694" s="6">
        <v>5</v>
      </c>
      <c r="E13694" s="31">
        <v>-75</v>
      </c>
      <c r="F13694" s="31"/>
      <c r="G13694" s="33"/>
      <c r="I13694" s="33"/>
      <c r="J13694" s="33"/>
      <c r="AB13694" s="35"/>
    </row>
    <row r="13695" spans="1:28" s="6" customFormat="1" x14ac:dyDescent="0.15">
      <c r="A13695" s="6" t="s">
        <v>99</v>
      </c>
      <c r="C13695" s="6">
        <v>5</v>
      </c>
      <c r="E13695" s="31">
        <v>-75</v>
      </c>
      <c r="F13695" s="31"/>
      <c r="G13695" s="33"/>
      <c r="I13695" s="33"/>
      <c r="J13695" s="33"/>
      <c r="AB13695" s="35"/>
    </row>
    <row r="13696" spans="1:28" s="6" customFormat="1" x14ac:dyDescent="0.15">
      <c r="A13696" s="6" t="s">
        <v>99</v>
      </c>
      <c r="C13696" s="6">
        <v>5</v>
      </c>
      <c r="E13696" s="31">
        <v>-75</v>
      </c>
      <c r="F13696" s="31"/>
      <c r="G13696" s="33"/>
      <c r="I13696" s="33"/>
      <c r="J13696" s="33"/>
      <c r="AB13696" s="35"/>
    </row>
    <row r="13697" spans="1:28" s="6" customFormat="1" x14ac:dyDescent="0.15">
      <c r="A13697" s="6" t="s">
        <v>99</v>
      </c>
      <c r="C13697" s="6">
        <v>5</v>
      </c>
      <c r="E13697" s="31">
        <v>-79</v>
      </c>
      <c r="F13697" s="31"/>
      <c r="G13697" s="33"/>
      <c r="I13697" s="33"/>
      <c r="J13697" s="33"/>
      <c r="AB13697" s="35"/>
    </row>
    <row r="13698" spans="1:28" s="6" customFormat="1" x14ac:dyDescent="0.15">
      <c r="A13698" s="6" t="s">
        <v>99</v>
      </c>
      <c r="C13698" s="6">
        <v>5</v>
      </c>
      <c r="E13698" s="31">
        <v>-79</v>
      </c>
      <c r="F13698" s="31"/>
      <c r="G13698" s="33"/>
      <c r="I13698" s="33"/>
      <c r="J13698" s="33"/>
      <c r="AB13698" s="35"/>
    </row>
    <row r="13699" spans="1:28" s="6" customFormat="1" x14ac:dyDescent="0.15">
      <c r="A13699" s="6" t="s">
        <v>99</v>
      </c>
      <c r="C13699" s="6">
        <v>5</v>
      </c>
      <c r="E13699" s="31">
        <v>-76</v>
      </c>
      <c r="F13699" s="31"/>
      <c r="G13699" s="33"/>
      <c r="I13699" s="33"/>
      <c r="J13699" s="33"/>
      <c r="AB13699" s="35"/>
    </row>
    <row r="13700" spans="1:28" s="6" customFormat="1" x14ac:dyDescent="0.15">
      <c r="A13700" s="6" t="s">
        <v>99</v>
      </c>
      <c r="C13700" s="6">
        <v>5</v>
      </c>
      <c r="E13700" s="31">
        <v>-72</v>
      </c>
      <c r="F13700" s="31"/>
      <c r="G13700" s="33"/>
      <c r="I13700" s="33"/>
      <c r="J13700" s="33"/>
      <c r="AB13700" s="35"/>
    </row>
    <row r="13701" spans="1:28" s="6" customFormat="1" x14ac:dyDescent="0.15">
      <c r="A13701" s="6" t="s">
        <v>99</v>
      </c>
      <c r="C13701" s="6">
        <v>5</v>
      </c>
      <c r="E13701" s="31">
        <v>-72</v>
      </c>
      <c r="F13701" s="31"/>
      <c r="G13701" s="33"/>
      <c r="I13701" s="33"/>
      <c r="J13701" s="33"/>
      <c r="AB13701" s="35"/>
    </row>
    <row r="13702" spans="1:28" s="6" customFormat="1" x14ac:dyDescent="0.15">
      <c r="A13702" s="6" t="s">
        <v>99</v>
      </c>
      <c r="C13702" s="6">
        <v>5</v>
      </c>
      <c r="E13702" s="31">
        <v>-72</v>
      </c>
      <c r="F13702" s="31"/>
      <c r="G13702" s="33"/>
      <c r="I13702" s="33"/>
      <c r="J13702" s="33"/>
      <c r="AB13702" s="35"/>
    </row>
    <row r="13703" spans="1:28" s="6" customFormat="1" x14ac:dyDescent="0.15">
      <c r="A13703" s="6" t="s">
        <v>99</v>
      </c>
      <c r="C13703" s="6">
        <v>5</v>
      </c>
      <c r="E13703" s="31">
        <v>-70</v>
      </c>
      <c r="F13703" s="31"/>
      <c r="G13703" s="33"/>
      <c r="I13703" s="33"/>
      <c r="J13703" s="33"/>
      <c r="AB13703" s="35"/>
    </row>
    <row r="13704" spans="1:28" s="6" customFormat="1" x14ac:dyDescent="0.15">
      <c r="A13704" s="6" t="s">
        <v>99</v>
      </c>
      <c r="C13704" s="6">
        <v>5</v>
      </c>
      <c r="E13704" s="31">
        <v>-70</v>
      </c>
      <c r="F13704" s="31"/>
      <c r="G13704" s="33"/>
      <c r="I13704" s="33"/>
      <c r="J13704" s="33"/>
      <c r="AB13704" s="35"/>
    </row>
    <row r="13705" spans="1:28" s="6" customFormat="1" x14ac:dyDescent="0.15">
      <c r="A13705" s="6" t="s">
        <v>99</v>
      </c>
      <c r="C13705" s="6">
        <v>5</v>
      </c>
      <c r="E13705" s="31">
        <v>-70</v>
      </c>
      <c r="F13705" s="31"/>
      <c r="G13705" s="33"/>
      <c r="I13705" s="33"/>
      <c r="J13705" s="33"/>
      <c r="AB13705" s="35"/>
    </row>
    <row r="13706" spans="1:28" s="6" customFormat="1" x14ac:dyDescent="0.15">
      <c r="A13706" s="6" t="s">
        <v>99</v>
      </c>
      <c r="C13706" s="6">
        <v>5</v>
      </c>
      <c r="E13706" s="31">
        <v>-73</v>
      </c>
      <c r="F13706" s="31"/>
      <c r="G13706" s="33"/>
      <c r="I13706" s="33"/>
      <c r="J13706" s="33"/>
      <c r="AB13706" s="35"/>
    </row>
    <row r="13707" spans="1:28" s="6" customFormat="1" x14ac:dyDescent="0.15">
      <c r="A13707" s="6" t="s">
        <v>99</v>
      </c>
      <c r="C13707" s="6">
        <v>5</v>
      </c>
      <c r="E13707" s="31">
        <v>-73</v>
      </c>
      <c r="F13707" s="31"/>
      <c r="G13707" s="33"/>
      <c r="I13707" s="33"/>
      <c r="J13707" s="33"/>
      <c r="AB13707" s="35"/>
    </row>
    <row r="13708" spans="1:28" s="6" customFormat="1" x14ac:dyDescent="0.15">
      <c r="A13708" s="6" t="s">
        <v>99</v>
      </c>
      <c r="C13708" s="6">
        <v>5</v>
      </c>
      <c r="E13708" s="31">
        <v>-73</v>
      </c>
      <c r="F13708" s="31"/>
      <c r="G13708" s="33"/>
      <c r="I13708" s="33"/>
      <c r="J13708" s="33"/>
      <c r="AB13708" s="35"/>
    </row>
    <row r="13709" spans="1:28" s="6" customFormat="1" x14ac:dyDescent="0.15">
      <c r="A13709" s="6" t="s">
        <v>99</v>
      </c>
      <c r="C13709" s="6">
        <v>5</v>
      </c>
      <c r="E13709" s="31">
        <v>-73</v>
      </c>
      <c r="F13709" s="31"/>
      <c r="G13709" s="33"/>
      <c r="I13709" s="33"/>
      <c r="J13709" s="33"/>
      <c r="AB13709" s="35"/>
    </row>
    <row r="13710" spans="1:28" s="6" customFormat="1" x14ac:dyDescent="0.15">
      <c r="A13710" s="6" t="s">
        <v>99</v>
      </c>
      <c r="C13710" s="6">
        <v>5</v>
      </c>
      <c r="E13710" s="31">
        <v>-73</v>
      </c>
      <c r="F13710" s="31"/>
      <c r="G13710" s="33"/>
      <c r="I13710" s="33"/>
      <c r="J13710" s="33"/>
      <c r="AB13710" s="35"/>
    </row>
    <row r="13711" spans="1:28" s="6" customFormat="1" x14ac:dyDescent="0.15">
      <c r="A13711" s="6" t="s">
        <v>99</v>
      </c>
      <c r="C13711" s="6">
        <v>5</v>
      </c>
      <c r="E13711" s="31">
        <v>-73</v>
      </c>
      <c r="F13711" s="31"/>
      <c r="G13711" s="33"/>
      <c r="I13711" s="33"/>
      <c r="J13711" s="33"/>
      <c r="AB13711" s="35"/>
    </row>
    <row r="13712" spans="1:28" s="6" customFormat="1" x14ac:dyDescent="0.15">
      <c r="A13712" s="6" t="s">
        <v>99</v>
      </c>
      <c r="C13712" s="6">
        <v>5</v>
      </c>
      <c r="E13712" s="31">
        <v>-73</v>
      </c>
      <c r="F13712" s="31"/>
      <c r="G13712" s="33"/>
      <c r="I13712" s="33"/>
      <c r="J13712" s="33"/>
      <c r="AB13712" s="35"/>
    </row>
    <row r="13713" spans="1:28" s="6" customFormat="1" x14ac:dyDescent="0.15">
      <c r="A13713" s="6" t="s">
        <v>99</v>
      </c>
      <c r="C13713" s="6">
        <v>5</v>
      </c>
      <c r="E13713" s="31">
        <v>-77</v>
      </c>
      <c r="F13713" s="31"/>
      <c r="G13713" s="33"/>
      <c r="I13713" s="33"/>
      <c r="J13713" s="33"/>
      <c r="AB13713" s="35"/>
    </row>
    <row r="13714" spans="1:28" s="6" customFormat="1" x14ac:dyDescent="0.15">
      <c r="A13714" s="6" t="s">
        <v>99</v>
      </c>
      <c r="C13714" s="6">
        <v>5</v>
      </c>
      <c r="E13714" s="31">
        <v>-77</v>
      </c>
      <c r="F13714" s="31"/>
      <c r="G13714" s="33"/>
      <c r="I13714" s="33"/>
      <c r="J13714" s="33"/>
      <c r="AB13714" s="35"/>
    </row>
    <row r="13715" spans="1:28" s="6" customFormat="1" x14ac:dyDescent="0.15">
      <c r="A13715" s="6" t="s">
        <v>99</v>
      </c>
      <c r="C13715" s="6">
        <v>5</v>
      </c>
      <c r="E13715" s="31">
        <v>-77</v>
      </c>
      <c r="F13715" s="31"/>
      <c r="G13715" s="33"/>
      <c r="I13715" s="33"/>
      <c r="J13715" s="33"/>
      <c r="AB13715" s="35"/>
    </row>
    <row r="13716" spans="1:28" s="6" customFormat="1" x14ac:dyDescent="0.15">
      <c r="A13716" s="6" t="s">
        <v>99</v>
      </c>
      <c r="C13716" s="6">
        <v>5</v>
      </c>
      <c r="E13716" s="31">
        <v>-76</v>
      </c>
      <c r="F13716" s="31"/>
      <c r="G13716" s="33"/>
      <c r="I13716" s="33"/>
      <c r="J13716" s="33"/>
      <c r="AB13716" s="35"/>
    </row>
    <row r="13717" spans="1:28" s="6" customFormat="1" x14ac:dyDescent="0.15">
      <c r="A13717" s="6" t="s">
        <v>99</v>
      </c>
      <c r="C13717" s="6">
        <v>5</v>
      </c>
      <c r="E13717" s="31">
        <v>-76</v>
      </c>
      <c r="F13717" s="31"/>
      <c r="G13717" s="33"/>
      <c r="I13717" s="33"/>
      <c r="J13717" s="33"/>
      <c r="AB13717" s="35"/>
    </row>
    <row r="13718" spans="1:28" s="6" customFormat="1" x14ac:dyDescent="0.15">
      <c r="A13718" s="6" t="s">
        <v>99</v>
      </c>
      <c r="C13718" s="6">
        <v>5</v>
      </c>
      <c r="E13718" s="31">
        <v>-76</v>
      </c>
      <c r="F13718" s="31"/>
      <c r="G13718" s="33"/>
      <c r="I13718" s="33"/>
      <c r="J13718" s="33"/>
      <c r="AB13718" s="35"/>
    </row>
    <row r="13719" spans="1:28" s="6" customFormat="1" x14ac:dyDescent="0.15">
      <c r="A13719" s="6" t="s">
        <v>100</v>
      </c>
      <c r="C13719" s="6">
        <v>4</v>
      </c>
      <c r="E13719" s="31">
        <v>-83</v>
      </c>
      <c r="F13719" s="31"/>
      <c r="G13719" s="33"/>
      <c r="I13719" s="33"/>
      <c r="J13719" s="33"/>
      <c r="AB13719" s="35"/>
    </row>
    <row r="13720" spans="1:28" s="6" customFormat="1" x14ac:dyDescent="0.15">
      <c r="A13720" s="6" t="s">
        <v>100</v>
      </c>
      <c r="C13720" s="6">
        <v>4</v>
      </c>
      <c r="E13720" s="31">
        <v>-82</v>
      </c>
      <c r="F13720" s="31"/>
      <c r="G13720" s="33"/>
      <c r="I13720" s="33"/>
      <c r="J13720" s="33"/>
      <c r="AB13720" s="35"/>
    </row>
    <row r="13721" spans="1:28" s="6" customFormat="1" x14ac:dyDescent="0.15">
      <c r="A13721" s="6" t="s">
        <v>100</v>
      </c>
      <c r="C13721" s="6">
        <v>4</v>
      </c>
      <c r="E13721" s="31">
        <v>-82</v>
      </c>
      <c r="F13721" s="31"/>
      <c r="G13721" s="33"/>
      <c r="I13721" s="33"/>
      <c r="J13721" s="33"/>
      <c r="AB13721" s="35"/>
    </row>
    <row r="13722" spans="1:28" s="6" customFormat="1" x14ac:dyDescent="0.15">
      <c r="A13722" s="6" t="s">
        <v>100</v>
      </c>
      <c r="C13722" s="6">
        <v>4</v>
      </c>
      <c r="E13722" s="31">
        <v>-82</v>
      </c>
      <c r="F13722" s="31"/>
      <c r="G13722" s="33"/>
      <c r="I13722" s="33"/>
      <c r="J13722" s="33"/>
      <c r="AB13722" s="35"/>
    </row>
    <row r="13723" spans="1:28" s="6" customFormat="1" x14ac:dyDescent="0.15">
      <c r="A13723" s="6" t="s">
        <v>100</v>
      </c>
      <c r="C13723" s="6">
        <v>4</v>
      </c>
      <c r="E13723" s="31">
        <v>-82</v>
      </c>
      <c r="F13723" s="31"/>
      <c r="G13723" s="33"/>
      <c r="I13723" s="33"/>
      <c r="J13723" s="33"/>
      <c r="AB13723" s="35"/>
    </row>
    <row r="13724" spans="1:28" s="6" customFormat="1" x14ac:dyDescent="0.15">
      <c r="A13724" s="6" t="s">
        <v>100</v>
      </c>
      <c r="C13724" s="6">
        <v>4</v>
      </c>
      <c r="E13724" s="31">
        <v>-82</v>
      </c>
      <c r="F13724" s="31"/>
      <c r="G13724" s="33"/>
      <c r="I13724" s="33"/>
      <c r="J13724" s="33"/>
      <c r="AB13724" s="35"/>
    </row>
    <row r="13725" spans="1:28" s="6" customFormat="1" x14ac:dyDescent="0.15">
      <c r="A13725" s="6" t="s">
        <v>100</v>
      </c>
      <c r="C13725" s="6">
        <v>4</v>
      </c>
      <c r="E13725" s="31">
        <v>-82</v>
      </c>
      <c r="F13725" s="31"/>
      <c r="G13725" s="33"/>
      <c r="I13725" s="33"/>
      <c r="J13725" s="33"/>
      <c r="AB13725" s="35"/>
    </row>
    <row r="13726" spans="1:28" s="6" customFormat="1" x14ac:dyDescent="0.15">
      <c r="A13726" s="6" t="s">
        <v>100</v>
      </c>
      <c r="C13726" s="6">
        <v>4</v>
      </c>
      <c r="E13726" s="31">
        <v>-85</v>
      </c>
      <c r="F13726" s="31"/>
      <c r="G13726" s="33"/>
      <c r="I13726" s="33"/>
      <c r="J13726" s="33"/>
      <c r="AB13726" s="35"/>
    </row>
    <row r="13727" spans="1:28" s="6" customFormat="1" x14ac:dyDescent="0.15">
      <c r="A13727" s="6" t="s">
        <v>100</v>
      </c>
      <c r="C13727" s="6">
        <v>4</v>
      </c>
      <c r="E13727" s="31">
        <v>-85</v>
      </c>
      <c r="F13727" s="31"/>
      <c r="G13727" s="33"/>
      <c r="I13727" s="33"/>
      <c r="J13727" s="33"/>
      <c r="AB13727" s="35"/>
    </row>
    <row r="13728" spans="1:28" s="6" customFormat="1" x14ac:dyDescent="0.15">
      <c r="A13728" s="6" t="s">
        <v>100</v>
      </c>
      <c r="C13728" s="6">
        <v>4</v>
      </c>
      <c r="E13728" s="31">
        <v>-85</v>
      </c>
      <c r="F13728" s="31"/>
      <c r="G13728" s="33"/>
      <c r="I13728" s="33"/>
      <c r="J13728" s="33"/>
      <c r="AB13728" s="35"/>
    </row>
    <row r="13729" spans="1:28" s="6" customFormat="1" x14ac:dyDescent="0.15">
      <c r="A13729" s="6" t="s">
        <v>100</v>
      </c>
      <c r="C13729" s="6">
        <v>4</v>
      </c>
      <c r="E13729" s="31">
        <v>-85</v>
      </c>
      <c r="F13729" s="31"/>
      <c r="G13729" s="33"/>
      <c r="I13729" s="33"/>
      <c r="J13729" s="33"/>
      <c r="AB13729" s="35"/>
    </row>
    <row r="13730" spans="1:28" s="6" customFormat="1" x14ac:dyDescent="0.15">
      <c r="A13730" s="6" t="s">
        <v>100</v>
      </c>
      <c r="C13730" s="6">
        <v>4</v>
      </c>
      <c r="E13730" s="31">
        <v>-85</v>
      </c>
      <c r="F13730" s="31"/>
      <c r="G13730" s="33"/>
      <c r="I13730" s="33"/>
      <c r="J13730" s="33"/>
      <c r="AB13730" s="35"/>
    </row>
    <row r="13731" spans="1:28" s="6" customFormat="1" x14ac:dyDescent="0.15">
      <c r="A13731" s="6" t="s">
        <v>100</v>
      </c>
      <c r="C13731" s="6">
        <v>4</v>
      </c>
      <c r="E13731" s="31">
        <v>-85</v>
      </c>
      <c r="F13731" s="31"/>
      <c r="G13731" s="33"/>
      <c r="I13731" s="33"/>
      <c r="J13731" s="33"/>
      <c r="AB13731" s="35"/>
    </row>
    <row r="13732" spans="1:28" s="6" customFormat="1" x14ac:dyDescent="0.15">
      <c r="A13732" s="6" t="s">
        <v>100</v>
      </c>
      <c r="C13732" s="6">
        <v>4</v>
      </c>
      <c r="E13732" s="31">
        <v>-85</v>
      </c>
      <c r="F13732" s="31"/>
      <c r="G13732" s="33"/>
      <c r="I13732" s="33"/>
      <c r="J13732" s="33"/>
      <c r="AB13732" s="35"/>
    </row>
    <row r="13733" spans="1:28" s="6" customFormat="1" x14ac:dyDescent="0.15">
      <c r="A13733" s="6" t="s">
        <v>100</v>
      </c>
      <c r="C13733" s="6">
        <v>4</v>
      </c>
      <c r="E13733" s="31">
        <v>-85</v>
      </c>
      <c r="F13733" s="31"/>
      <c r="G13733" s="33"/>
      <c r="I13733" s="33"/>
      <c r="J13733" s="33"/>
      <c r="AB13733" s="35"/>
    </row>
    <row r="13734" spans="1:28" s="6" customFormat="1" x14ac:dyDescent="0.15">
      <c r="A13734" s="6" t="s">
        <v>100</v>
      </c>
      <c r="C13734" s="6">
        <v>4</v>
      </c>
      <c r="E13734" s="31">
        <v>-85</v>
      </c>
      <c r="F13734" s="31"/>
      <c r="G13734" s="33"/>
      <c r="I13734" s="33"/>
      <c r="J13734" s="33"/>
      <c r="AB13734" s="35"/>
    </row>
    <row r="13735" spans="1:28" s="6" customFormat="1" x14ac:dyDescent="0.15">
      <c r="A13735" s="6" t="s">
        <v>100</v>
      </c>
      <c r="C13735" s="6">
        <v>4</v>
      </c>
      <c r="E13735" s="31">
        <v>-85</v>
      </c>
      <c r="F13735" s="31"/>
      <c r="G13735" s="33"/>
      <c r="I13735" s="33"/>
      <c r="J13735" s="33"/>
      <c r="AB13735" s="35"/>
    </row>
    <row r="13736" spans="1:28" s="6" customFormat="1" x14ac:dyDescent="0.15">
      <c r="A13736" s="6" t="s">
        <v>100</v>
      </c>
      <c r="C13736" s="6">
        <v>4</v>
      </c>
      <c r="E13736" s="31">
        <v>-85</v>
      </c>
      <c r="F13736" s="31"/>
      <c r="G13736" s="33"/>
      <c r="I13736" s="33"/>
      <c r="J13736" s="33"/>
      <c r="AB13736" s="35"/>
    </row>
    <row r="13737" spans="1:28" s="6" customFormat="1" x14ac:dyDescent="0.15">
      <c r="A13737" s="6" t="s">
        <v>100</v>
      </c>
      <c r="C13737" s="6">
        <v>4</v>
      </c>
      <c r="E13737" s="31">
        <v>-85</v>
      </c>
      <c r="F13737" s="31"/>
      <c r="G13737" s="33"/>
      <c r="I13737" s="33"/>
      <c r="J13737" s="33"/>
      <c r="AB13737" s="35"/>
    </row>
    <row r="13738" spans="1:28" s="6" customFormat="1" x14ac:dyDescent="0.15">
      <c r="A13738" s="6" t="s">
        <v>100</v>
      </c>
      <c r="C13738" s="6">
        <v>4</v>
      </c>
      <c r="E13738" s="31">
        <v>-85</v>
      </c>
      <c r="F13738" s="31"/>
      <c r="G13738" s="33"/>
      <c r="I13738" s="33"/>
      <c r="J13738" s="33"/>
      <c r="AB13738" s="35"/>
    </row>
    <row r="13739" spans="1:28" s="6" customFormat="1" x14ac:dyDescent="0.15">
      <c r="A13739" s="6" t="s">
        <v>100</v>
      </c>
      <c r="C13739" s="6">
        <v>4</v>
      </c>
      <c r="E13739" s="31">
        <v>-85</v>
      </c>
      <c r="F13739" s="31"/>
      <c r="G13739" s="33"/>
      <c r="I13739" s="33"/>
      <c r="J13739" s="33"/>
      <c r="AB13739" s="35"/>
    </row>
    <row r="13740" spans="1:28" s="6" customFormat="1" x14ac:dyDescent="0.15">
      <c r="A13740" s="6" t="s">
        <v>100</v>
      </c>
      <c r="C13740" s="6">
        <v>4</v>
      </c>
      <c r="E13740" s="31">
        <v>-85</v>
      </c>
      <c r="F13740" s="31"/>
      <c r="G13740" s="33"/>
      <c r="I13740" s="33"/>
      <c r="J13740" s="33"/>
      <c r="AB13740" s="35"/>
    </row>
    <row r="13741" spans="1:28" s="6" customFormat="1" x14ac:dyDescent="0.15">
      <c r="A13741" s="6" t="s">
        <v>100</v>
      </c>
      <c r="C13741" s="6">
        <v>4</v>
      </c>
      <c r="E13741" s="31">
        <v>-85</v>
      </c>
      <c r="F13741" s="31"/>
      <c r="G13741" s="33"/>
      <c r="I13741" s="33"/>
      <c r="J13741" s="33"/>
      <c r="AB13741" s="35"/>
    </row>
    <row r="13742" spans="1:28" s="6" customFormat="1" x14ac:dyDescent="0.15">
      <c r="A13742" s="6" t="s">
        <v>100</v>
      </c>
      <c r="C13742" s="6">
        <v>4</v>
      </c>
      <c r="E13742" s="31">
        <v>-85</v>
      </c>
      <c r="F13742" s="31"/>
      <c r="G13742" s="33"/>
      <c r="I13742" s="33"/>
      <c r="J13742" s="33"/>
      <c r="AB13742" s="35"/>
    </row>
    <row r="13743" spans="1:28" s="6" customFormat="1" x14ac:dyDescent="0.15">
      <c r="A13743" s="6" t="s">
        <v>100</v>
      </c>
      <c r="C13743" s="6">
        <v>4</v>
      </c>
      <c r="E13743" s="31">
        <v>-85</v>
      </c>
      <c r="F13743" s="31"/>
      <c r="G13743" s="33"/>
      <c r="I13743" s="33"/>
      <c r="J13743" s="33"/>
      <c r="AB13743" s="35"/>
    </row>
    <row r="13744" spans="1:28" s="6" customFormat="1" x14ac:dyDescent="0.15">
      <c r="A13744" s="6" t="s">
        <v>100</v>
      </c>
      <c r="C13744" s="6">
        <v>4</v>
      </c>
      <c r="E13744" s="31">
        <v>-82</v>
      </c>
      <c r="F13744" s="31"/>
      <c r="G13744" s="33"/>
      <c r="I13744" s="33"/>
      <c r="J13744" s="33"/>
      <c r="AB13744" s="35"/>
    </row>
    <row r="13745" spans="1:28" s="6" customFormat="1" x14ac:dyDescent="0.15">
      <c r="A13745" s="6" t="s">
        <v>100</v>
      </c>
      <c r="C13745" s="6">
        <v>4</v>
      </c>
      <c r="E13745" s="31">
        <v>-83</v>
      </c>
      <c r="F13745" s="31"/>
      <c r="G13745" s="33"/>
      <c r="I13745" s="33"/>
      <c r="J13745" s="33"/>
      <c r="AB13745" s="35"/>
    </row>
    <row r="13746" spans="1:28" s="6" customFormat="1" x14ac:dyDescent="0.15">
      <c r="A13746" s="6" t="s">
        <v>100</v>
      </c>
      <c r="C13746" s="6">
        <v>4</v>
      </c>
      <c r="E13746" s="31">
        <v>-83</v>
      </c>
      <c r="F13746" s="31"/>
      <c r="G13746" s="33"/>
      <c r="I13746" s="33"/>
      <c r="J13746" s="33"/>
      <c r="AB13746" s="35"/>
    </row>
    <row r="13747" spans="1:28" s="6" customFormat="1" x14ac:dyDescent="0.15">
      <c r="A13747" s="6" t="s">
        <v>100</v>
      </c>
      <c r="C13747" s="6">
        <v>4</v>
      </c>
      <c r="E13747" s="31">
        <v>-82</v>
      </c>
      <c r="F13747" s="31"/>
      <c r="G13747" s="33"/>
      <c r="I13747" s="33"/>
      <c r="J13747" s="33"/>
      <c r="AB13747" s="35"/>
    </row>
    <row r="13748" spans="1:28" s="6" customFormat="1" x14ac:dyDescent="0.15">
      <c r="A13748" s="6" t="s">
        <v>100</v>
      </c>
      <c r="C13748" s="6">
        <v>4</v>
      </c>
      <c r="E13748" s="31">
        <v>-82</v>
      </c>
      <c r="F13748" s="31"/>
      <c r="G13748" s="33"/>
      <c r="I13748" s="33"/>
      <c r="J13748" s="33"/>
      <c r="AB13748" s="35"/>
    </row>
    <row r="13749" spans="1:28" s="6" customFormat="1" x14ac:dyDescent="0.15">
      <c r="A13749" s="6" t="s">
        <v>100</v>
      </c>
      <c r="C13749" s="6">
        <v>4</v>
      </c>
      <c r="E13749" s="31">
        <v>-82</v>
      </c>
      <c r="F13749" s="31"/>
      <c r="G13749" s="33"/>
      <c r="I13749" s="33"/>
      <c r="J13749" s="33"/>
      <c r="AB13749" s="35"/>
    </row>
    <row r="13750" spans="1:28" s="6" customFormat="1" x14ac:dyDescent="0.15">
      <c r="A13750" s="6" t="s">
        <v>100</v>
      </c>
      <c r="C13750" s="6">
        <v>4</v>
      </c>
      <c r="E13750" s="31">
        <v>-82</v>
      </c>
      <c r="F13750" s="31"/>
      <c r="G13750" s="33"/>
      <c r="I13750" s="33"/>
      <c r="J13750" s="33"/>
      <c r="AB13750" s="35"/>
    </row>
    <row r="13751" spans="1:28" s="6" customFormat="1" x14ac:dyDescent="0.15">
      <c r="A13751" s="6" t="s">
        <v>100</v>
      </c>
      <c r="C13751" s="6">
        <v>4</v>
      </c>
      <c r="E13751" s="31">
        <v>-82</v>
      </c>
      <c r="F13751" s="31"/>
      <c r="G13751" s="33"/>
      <c r="I13751" s="33"/>
      <c r="J13751" s="33"/>
      <c r="AB13751" s="35"/>
    </row>
    <row r="13752" spans="1:28" s="6" customFormat="1" x14ac:dyDescent="0.15">
      <c r="A13752" s="6" t="s">
        <v>100</v>
      </c>
      <c r="C13752" s="6">
        <v>4</v>
      </c>
      <c r="E13752" s="31">
        <v>-82</v>
      </c>
      <c r="F13752" s="31"/>
      <c r="G13752" s="33"/>
      <c r="I13752" s="33"/>
      <c r="J13752" s="33"/>
      <c r="AB13752" s="35"/>
    </row>
    <row r="13753" spans="1:28" s="6" customFormat="1" x14ac:dyDescent="0.15">
      <c r="A13753" s="6" t="s">
        <v>100</v>
      </c>
      <c r="C13753" s="6">
        <v>4</v>
      </c>
      <c r="E13753" s="31">
        <v>-83</v>
      </c>
      <c r="F13753" s="31"/>
      <c r="G13753" s="33"/>
      <c r="I13753" s="33"/>
      <c r="J13753" s="33"/>
      <c r="AB13753" s="35"/>
    </row>
    <row r="13754" spans="1:28" s="6" customFormat="1" x14ac:dyDescent="0.15">
      <c r="A13754" s="6" t="s">
        <v>100</v>
      </c>
      <c r="C13754" s="6">
        <v>4</v>
      </c>
      <c r="E13754" s="31">
        <v>-83</v>
      </c>
      <c r="F13754" s="31"/>
      <c r="G13754" s="33"/>
      <c r="I13754" s="33"/>
      <c r="J13754" s="33"/>
      <c r="AB13754" s="35"/>
    </row>
    <row r="13755" spans="1:28" s="6" customFormat="1" x14ac:dyDescent="0.15">
      <c r="A13755" s="6" t="s">
        <v>100</v>
      </c>
      <c r="C13755" s="6">
        <v>4</v>
      </c>
      <c r="E13755" s="31">
        <v>-83</v>
      </c>
      <c r="F13755" s="31"/>
      <c r="G13755" s="33"/>
      <c r="I13755" s="33"/>
      <c r="J13755" s="33"/>
      <c r="AB13755" s="35"/>
    </row>
    <row r="13756" spans="1:28" s="6" customFormat="1" x14ac:dyDescent="0.15">
      <c r="A13756" s="6" t="s">
        <v>100</v>
      </c>
      <c r="C13756" s="6">
        <v>4</v>
      </c>
      <c r="E13756" s="31">
        <v>-83</v>
      </c>
      <c r="F13756" s="31"/>
      <c r="G13756" s="33"/>
      <c r="I13756" s="33"/>
      <c r="J13756" s="33"/>
      <c r="AB13756" s="35"/>
    </row>
    <row r="13757" spans="1:28" s="6" customFormat="1" x14ac:dyDescent="0.15">
      <c r="A13757" s="6" t="s">
        <v>100</v>
      </c>
      <c r="C13757" s="6">
        <v>4</v>
      </c>
      <c r="E13757" s="31">
        <v>-83</v>
      </c>
      <c r="F13757" s="31"/>
      <c r="G13757" s="33"/>
      <c r="I13757" s="33"/>
      <c r="J13757" s="33"/>
      <c r="AB13757" s="35"/>
    </row>
    <row r="13758" spans="1:28" s="6" customFormat="1" x14ac:dyDescent="0.15">
      <c r="A13758" s="6" t="s">
        <v>100</v>
      </c>
      <c r="C13758" s="6">
        <v>4</v>
      </c>
      <c r="E13758" s="31">
        <v>-93</v>
      </c>
      <c r="F13758" s="31"/>
      <c r="G13758" s="33"/>
      <c r="I13758" s="33"/>
      <c r="J13758" s="33"/>
      <c r="AB13758" s="35"/>
    </row>
    <row r="13759" spans="1:28" s="6" customFormat="1" x14ac:dyDescent="0.15">
      <c r="A13759" s="6" t="s">
        <v>100</v>
      </c>
      <c r="C13759" s="6">
        <v>4</v>
      </c>
      <c r="E13759" s="31">
        <v>-93</v>
      </c>
      <c r="F13759" s="31"/>
      <c r="G13759" s="33"/>
      <c r="I13759" s="33"/>
      <c r="J13759" s="33"/>
      <c r="AB13759" s="35"/>
    </row>
    <row r="13760" spans="1:28" s="6" customFormat="1" x14ac:dyDescent="0.15">
      <c r="A13760" s="6" t="s">
        <v>100</v>
      </c>
      <c r="C13760" s="6">
        <v>4</v>
      </c>
      <c r="E13760" s="31">
        <v>-93</v>
      </c>
      <c r="F13760" s="31"/>
      <c r="G13760" s="33"/>
      <c r="I13760" s="33"/>
      <c r="J13760" s="33"/>
      <c r="AB13760" s="35"/>
    </row>
    <row r="13761" spans="1:28" s="6" customFormat="1" x14ac:dyDescent="0.15">
      <c r="A13761" s="6" t="s">
        <v>100</v>
      </c>
      <c r="C13761" s="6">
        <v>4</v>
      </c>
      <c r="E13761" s="31">
        <v>-93</v>
      </c>
      <c r="F13761" s="31"/>
      <c r="G13761" s="33"/>
      <c r="I13761" s="33"/>
      <c r="J13761" s="33"/>
      <c r="AB13761" s="35"/>
    </row>
    <row r="13762" spans="1:28" s="6" customFormat="1" x14ac:dyDescent="0.15">
      <c r="A13762" s="6" t="s">
        <v>100</v>
      </c>
      <c r="C13762" s="6">
        <v>4</v>
      </c>
      <c r="E13762" s="31">
        <v>-93</v>
      </c>
      <c r="F13762" s="31"/>
      <c r="G13762" s="33"/>
      <c r="I13762" s="33"/>
      <c r="J13762" s="33"/>
      <c r="AB13762" s="35"/>
    </row>
    <row r="13763" spans="1:28" s="6" customFormat="1" x14ac:dyDescent="0.15">
      <c r="A13763" s="6" t="s">
        <v>100</v>
      </c>
      <c r="C13763" s="6">
        <v>4</v>
      </c>
      <c r="E13763" s="31">
        <v>-93</v>
      </c>
      <c r="F13763" s="31"/>
      <c r="G13763" s="33"/>
      <c r="I13763" s="33"/>
      <c r="J13763" s="33"/>
      <c r="AB13763" s="35"/>
    </row>
    <row r="13764" spans="1:28" s="6" customFormat="1" x14ac:dyDescent="0.15">
      <c r="A13764" s="6" t="s">
        <v>100</v>
      </c>
      <c r="C13764" s="6">
        <v>4</v>
      </c>
      <c r="E13764" s="31">
        <v>-93</v>
      </c>
      <c r="F13764" s="31"/>
      <c r="G13764" s="33"/>
      <c r="I13764" s="33"/>
      <c r="J13764" s="33"/>
      <c r="AB13764" s="35"/>
    </row>
    <row r="13765" spans="1:28" s="6" customFormat="1" x14ac:dyDescent="0.15">
      <c r="A13765" s="6" t="s">
        <v>100</v>
      </c>
      <c r="C13765" s="6">
        <v>4</v>
      </c>
      <c r="E13765" s="31">
        <v>-77</v>
      </c>
      <c r="F13765" s="31"/>
      <c r="G13765" s="33"/>
      <c r="I13765" s="33"/>
      <c r="J13765" s="33"/>
      <c r="AB13765" s="35"/>
    </row>
    <row r="13766" spans="1:28" s="6" customFormat="1" x14ac:dyDescent="0.15">
      <c r="A13766" s="6" t="s">
        <v>100</v>
      </c>
      <c r="C13766" s="6">
        <v>4</v>
      </c>
      <c r="E13766" s="31">
        <v>-77</v>
      </c>
      <c r="F13766" s="31"/>
      <c r="G13766" s="33"/>
      <c r="I13766" s="33"/>
      <c r="J13766" s="33"/>
      <c r="AB13766" s="35"/>
    </row>
    <row r="13767" spans="1:28" s="6" customFormat="1" x14ac:dyDescent="0.15">
      <c r="A13767" s="6" t="s">
        <v>100</v>
      </c>
      <c r="C13767" s="6">
        <v>4</v>
      </c>
      <c r="E13767" s="31">
        <v>-83</v>
      </c>
      <c r="F13767" s="31"/>
      <c r="G13767" s="33"/>
      <c r="I13767" s="33"/>
      <c r="J13767" s="33"/>
      <c r="AB13767" s="35"/>
    </row>
    <row r="13768" spans="1:28" s="6" customFormat="1" x14ac:dyDescent="0.15">
      <c r="A13768" s="6" t="s">
        <v>100</v>
      </c>
      <c r="C13768" s="6">
        <v>4</v>
      </c>
      <c r="E13768" s="31">
        <v>-89</v>
      </c>
      <c r="F13768" s="31"/>
      <c r="G13768" s="33"/>
      <c r="I13768" s="33"/>
      <c r="J13768" s="33"/>
      <c r="AB13768" s="35"/>
    </row>
    <row r="13769" spans="1:28" s="6" customFormat="1" x14ac:dyDescent="0.15">
      <c r="A13769" s="6" t="s">
        <v>100</v>
      </c>
      <c r="C13769" s="6">
        <v>4</v>
      </c>
      <c r="E13769" s="31">
        <v>-89</v>
      </c>
      <c r="F13769" s="31"/>
      <c r="G13769" s="33"/>
      <c r="I13769" s="33"/>
      <c r="J13769" s="33"/>
      <c r="AB13769" s="35"/>
    </row>
    <row r="13770" spans="1:28" s="6" customFormat="1" x14ac:dyDescent="0.15">
      <c r="A13770" s="6" t="s">
        <v>100</v>
      </c>
      <c r="C13770" s="6">
        <v>4</v>
      </c>
      <c r="E13770" s="31">
        <v>-91</v>
      </c>
      <c r="F13770" s="31"/>
      <c r="G13770" s="33"/>
      <c r="I13770" s="33"/>
      <c r="J13770" s="33"/>
      <c r="AB13770" s="35"/>
    </row>
    <row r="13771" spans="1:28" s="6" customFormat="1" x14ac:dyDescent="0.15">
      <c r="A13771" s="6" t="s">
        <v>100</v>
      </c>
      <c r="C13771" s="6">
        <v>4</v>
      </c>
      <c r="E13771" s="31">
        <v>-88</v>
      </c>
      <c r="F13771" s="31"/>
      <c r="G13771" s="33"/>
      <c r="I13771" s="33"/>
      <c r="J13771" s="33"/>
      <c r="AB13771" s="35"/>
    </row>
    <row r="13772" spans="1:28" s="6" customFormat="1" x14ac:dyDescent="0.15">
      <c r="A13772" s="6" t="s">
        <v>100</v>
      </c>
      <c r="C13772" s="6">
        <v>4</v>
      </c>
      <c r="E13772" s="31">
        <v>-88</v>
      </c>
      <c r="F13772" s="31"/>
      <c r="G13772" s="33"/>
      <c r="I13772" s="33"/>
      <c r="J13772" s="33"/>
      <c r="AB13772" s="35"/>
    </row>
    <row r="13773" spans="1:28" s="6" customFormat="1" x14ac:dyDescent="0.15">
      <c r="A13773" s="6" t="s">
        <v>100</v>
      </c>
      <c r="C13773" s="6">
        <v>4</v>
      </c>
      <c r="E13773" s="31">
        <v>-84</v>
      </c>
      <c r="F13773" s="31"/>
      <c r="G13773" s="33"/>
      <c r="I13773" s="33"/>
      <c r="J13773" s="33"/>
      <c r="AB13773" s="35"/>
    </row>
    <row r="13774" spans="1:28" s="6" customFormat="1" x14ac:dyDescent="0.15">
      <c r="A13774" s="6" t="s">
        <v>100</v>
      </c>
      <c r="C13774" s="6">
        <v>4</v>
      </c>
      <c r="E13774" s="31">
        <v>-80</v>
      </c>
      <c r="F13774" s="31"/>
      <c r="G13774" s="33"/>
      <c r="I13774" s="33"/>
      <c r="J13774" s="33"/>
      <c r="AB13774" s="35"/>
    </row>
    <row r="13775" spans="1:28" s="6" customFormat="1" x14ac:dyDescent="0.15">
      <c r="A13775" s="6" t="s">
        <v>100</v>
      </c>
      <c r="C13775" s="6">
        <v>4</v>
      </c>
      <c r="E13775" s="31">
        <v>-80</v>
      </c>
      <c r="F13775" s="31"/>
      <c r="G13775" s="33"/>
      <c r="I13775" s="33"/>
      <c r="J13775" s="33"/>
      <c r="AB13775" s="35"/>
    </row>
    <row r="13776" spans="1:28" s="6" customFormat="1" x14ac:dyDescent="0.15">
      <c r="A13776" s="6" t="s">
        <v>100</v>
      </c>
      <c r="C13776" s="6">
        <v>4</v>
      </c>
      <c r="E13776" s="31">
        <v>-81</v>
      </c>
      <c r="F13776" s="31"/>
      <c r="G13776" s="33"/>
      <c r="I13776" s="33"/>
      <c r="J13776" s="33"/>
      <c r="AB13776" s="35"/>
    </row>
    <row r="13777" spans="1:28" s="6" customFormat="1" x14ac:dyDescent="0.15">
      <c r="A13777" s="6" t="s">
        <v>100</v>
      </c>
      <c r="C13777" s="6">
        <v>4</v>
      </c>
      <c r="E13777" s="31">
        <v>-81</v>
      </c>
      <c r="F13777" s="31"/>
      <c r="G13777" s="33"/>
      <c r="I13777" s="33"/>
      <c r="J13777" s="33"/>
      <c r="AB13777" s="35"/>
    </row>
    <row r="13778" spans="1:28" s="6" customFormat="1" x14ac:dyDescent="0.15">
      <c r="A13778" s="6" t="s">
        <v>100</v>
      </c>
      <c r="C13778" s="6">
        <v>4</v>
      </c>
      <c r="E13778" s="31">
        <v>-81</v>
      </c>
      <c r="F13778" s="31"/>
      <c r="G13778" s="33"/>
      <c r="I13778" s="33"/>
      <c r="J13778" s="33"/>
      <c r="AB13778" s="35"/>
    </row>
    <row r="13779" spans="1:28" s="6" customFormat="1" x14ac:dyDescent="0.15">
      <c r="A13779" s="6" t="s">
        <v>100</v>
      </c>
      <c r="C13779" s="6">
        <v>4</v>
      </c>
      <c r="E13779" s="31">
        <v>-81</v>
      </c>
      <c r="F13779" s="31"/>
      <c r="G13779" s="33"/>
      <c r="I13779" s="33"/>
      <c r="J13779" s="33"/>
      <c r="AB13779" s="35"/>
    </row>
    <row r="13780" spans="1:28" s="6" customFormat="1" x14ac:dyDescent="0.15">
      <c r="A13780" s="6" t="s">
        <v>100</v>
      </c>
      <c r="C13780" s="6">
        <v>4</v>
      </c>
      <c r="E13780" s="31">
        <v>-81</v>
      </c>
      <c r="F13780" s="31"/>
      <c r="G13780" s="33"/>
      <c r="I13780" s="33"/>
      <c r="J13780" s="33"/>
      <c r="AB13780" s="35"/>
    </row>
    <row r="13781" spans="1:28" s="6" customFormat="1" x14ac:dyDescent="0.15">
      <c r="A13781" s="6" t="s">
        <v>100</v>
      </c>
      <c r="C13781" s="6">
        <v>4</v>
      </c>
      <c r="E13781" s="31">
        <v>-81</v>
      </c>
      <c r="F13781" s="31"/>
      <c r="G13781" s="33"/>
      <c r="I13781" s="33"/>
      <c r="J13781" s="33"/>
      <c r="AB13781" s="35"/>
    </row>
    <row r="13782" spans="1:28" s="6" customFormat="1" x14ac:dyDescent="0.15">
      <c r="A13782" s="6" t="s">
        <v>100</v>
      </c>
      <c r="C13782" s="6">
        <v>4</v>
      </c>
      <c r="E13782" s="31">
        <v>-81</v>
      </c>
      <c r="F13782" s="31"/>
      <c r="G13782" s="33"/>
      <c r="I13782" s="33"/>
      <c r="J13782" s="33"/>
      <c r="AB13782" s="35"/>
    </row>
    <row r="13783" spans="1:28" s="6" customFormat="1" x14ac:dyDescent="0.15">
      <c r="A13783" s="6" t="s">
        <v>100</v>
      </c>
      <c r="C13783" s="6">
        <v>4</v>
      </c>
      <c r="E13783" s="31">
        <v>-81</v>
      </c>
      <c r="F13783" s="31"/>
      <c r="G13783" s="33"/>
      <c r="I13783" s="33"/>
      <c r="J13783" s="33"/>
      <c r="AB13783" s="35"/>
    </row>
    <row r="13784" spans="1:28" s="6" customFormat="1" x14ac:dyDescent="0.15">
      <c r="A13784" s="6" t="s">
        <v>100</v>
      </c>
      <c r="C13784" s="6">
        <v>4</v>
      </c>
      <c r="E13784" s="31">
        <v>-81</v>
      </c>
      <c r="F13784" s="31"/>
      <c r="G13784" s="33"/>
      <c r="I13784" s="33"/>
      <c r="J13784" s="33"/>
      <c r="AB13784" s="35"/>
    </row>
    <row r="13785" spans="1:28" s="6" customFormat="1" x14ac:dyDescent="0.15">
      <c r="A13785" s="6" t="s">
        <v>100</v>
      </c>
      <c r="C13785" s="6">
        <v>4</v>
      </c>
      <c r="E13785" s="31">
        <v>-81</v>
      </c>
      <c r="F13785" s="31"/>
      <c r="G13785" s="33"/>
      <c r="I13785" s="33"/>
      <c r="J13785" s="33"/>
      <c r="AB13785" s="35"/>
    </row>
    <row r="13786" spans="1:28" s="6" customFormat="1" x14ac:dyDescent="0.15">
      <c r="A13786" s="6" t="s">
        <v>100</v>
      </c>
      <c r="C13786" s="6">
        <v>4</v>
      </c>
      <c r="E13786" s="31">
        <v>-81</v>
      </c>
      <c r="F13786" s="31"/>
      <c r="G13786" s="33"/>
      <c r="I13786" s="33"/>
      <c r="J13786" s="33"/>
      <c r="AB13786" s="35"/>
    </row>
    <row r="13787" spans="1:28" s="6" customFormat="1" x14ac:dyDescent="0.15">
      <c r="A13787" s="6" t="s">
        <v>100</v>
      </c>
      <c r="C13787" s="6">
        <v>4</v>
      </c>
      <c r="E13787" s="31">
        <v>-81</v>
      </c>
      <c r="F13787" s="31"/>
      <c r="G13787" s="33"/>
      <c r="I13787" s="33"/>
      <c r="J13787" s="33"/>
      <c r="AB13787" s="35"/>
    </row>
    <row r="13788" spans="1:28" s="6" customFormat="1" x14ac:dyDescent="0.15">
      <c r="A13788" s="6" t="s">
        <v>100</v>
      </c>
      <c r="C13788" s="6">
        <v>4</v>
      </c>
      <c r="E13788" s="31">
        <v>-81</v>
      </c>
      <c r="F13788" s="31"/>
      <c r="G13788" s="33"/>
      <c r="I13788" s="33"/>
      <c r="J13788" s="33"/>
      <c r="AB13788" s="35"/>
    </row>
    <row r="13789" spans="1:28" s="6" customFormat="1" x14ac:dyDescent="0.15">
      <c r="A13789" s="6" t="s">
        <v>100</v>
      </c>
      <c r="C13789" s="6">
        <v>4</v>
      </c>
      <c r="E13789" s="31">
        <v>-81</v>
      </c>
      <c r="F13789" s="31"/>
      <c r="G13789" s="33"/>
      <c r="I13789" s="33"/>
      <c r="J13789" s="33"/>
      <c r="AB13789" s="35"/>
    </row>
    <row r="13790" spans="1:28" s="6" customFormat="1" x14ac:dyDescent="0.15">
      <c r="A13790" s="6" t="s">
        <v>100</v>
      </c>
      <c r="C13790" s="6">
        <v>4</v>
      </c>
      <c r="E13790" s="31">
        <v>-81</v>
      </c>
      <c r="F13790" s="31"/>
      <c r="G13790" s="33"/>
      <c r="I13790" s="33"/>
      <c r="J13790" s="33"/>
      <c r="AB13790" s="35"/>
    </row>
    <row r="13791" spans="1:28" s="6" customFormat="1" x14ac:dyDescent="0.15">
      <c r="A13791" s="6" t="s">
        <v>100</v>
      </c>
      <c r="C13791" s="6">
        <v>4</v>
      </c>
      <c r="E13791" s="31">
        <v>-81</v>
      </c>
      <c r="F13791" s="31"/>
      <c r="G13791" s="33"/>
      <c r="I13791" s="33"/>
      <c r="J13791" s="33"/>
      <c r="AB13791" s="35"/>
    </row>
    <row r="13792" spans="1:28" s="6" customFormat="1" x14ac:dyDescent="0.15">
      <c r="A13792" s="6" t="s">
        <v>100</v>
      </c>
      <c r="C13792" s="6">
        <v>4</v>
      </c>
      <c r="E13792" s="31">
        <v>-81</v>
      </c>
      <c r="F13792" s="31"/>
      <c r="G13792" s="33"/>
      <c r="I13792" s="33"/>
      <c r="J13792" s="33"/>
      <c r="AB13792" s="35"/>
    </row>
    <row r="13793" spans="1:28" s="6" customFormat="1" x14ac:dyDescent="0.15">
      <c r="A13793" s="6" t="s">
        <v>100</v>
      </c>
      <c r="C13793" s="6">
        <v>4</v>
      </c>
      <c r="E13793" s="31">
        <v>-81</v>
      </c>
      <c r="F13793" s="31"/>
      <c r="G13793" s="33"/>
      <c r="I13793" s="33"/>
      <c r="J13793" s="33"/>
      <c r="AB13793" s="35"/>
    </row>
    <row r="13794" spans="1:28" s="6" customFormat="1" x14ac:dyDescent="0.15">
      <c r="A13794" s="6" t="s">
        <v>100</v>
      </c>
      <c r="C13794" s="6">
        <v>4</v>
      </c>
      <c r="E13794" s="31">
        <v>-81</v>
      </c>
      <c r="F13794" s="31"/>
      <c r="G13794" s="33"/>
      <c r="I13794" s="33"/>
      <c r="J13794" s="33"/>
      <c r="AB13794" s="35"/>
    </row>
    <row r="13795" spans="1:28" s="6" customFormat="1" x14ac:dyDescent="0.15">
      <c r="A13795" s="6" t="s">
        <v>100</v>
      </c>
      <c r="C13795" s="6">
        <v>4</v>
      </c>
      <c r="E13795" s="31">
        <v>-81</v>
      </c>
      <c r="F13795" s="31"/>
      <c r="G13795" s="33"/>
      <c r="I13795" s="33"/>
      <c r="J13795" s="33"/>
      <c r="AB13795" s="35"/>
    </row>
    <row r="13796" spans="1:28" s="6" customFormat="1" x14ac:dyDescent="0.15">
      <c r="A13796" s="6" t="s">
        <v>100</v>
      </c>
      <c r="C13796" s="6">
        <v>4</v>
      </c>
      <c r="E13796" s="31">
        <v>-81</v>
      </c>
      <c r="F13796" s="31"/>
      <c r="G13796" s="33"/>
      <c r="I13796" s="33"/>
      <c r="J13796" s="33"/>
      <c r="AB13796" s="35"/>
    </row>
    <row r="13797" spans="1:28" s="6" customFormat="1" x14ac:dyDescent="0.15">
      <c r="A13797" s="6" t="s">
        <v>100</v>
      </c>
      <c r="C13797" s="6">
        <v>4</v>
      </c>
      <c r="E13797" s="31">
        <v>-81</v>
      </c>
      <c r="F13797" s="31"/>
      <c r="G13797" s="33"/>
      <c r="I13797" s="33"/>
      <c r="J13797" s="33"/>
      <c r="AB13797" s="35"/>
    </row>
    <row r="13798" spans="1:28" s="6" customFormat="1" x14ac:dyDescent="0.15">
      <c r="A13798" s="6" t="s">
        <v>100</v>
      </c>
      <c r="C13798" s="6">
        <v>4</v>
      </c>
      <c r="E13798" s="31">
        <v>-81</v>
      </c>
      <c r="F13798" s="31"/>
      <c r="G13798" s="33"/>
      <c r="I13798" s="33"/>
      <c r="J13798" s="33"/>
      <c r="AB13798" s="35"/>
    </row>
    <row r="13799" spans="1:28" s="6" customFormat="1" x14ac:dyDescent="0.15">
      <c r="A13799" s="6" t="s">
        <v>100</v>
      </c>
      <c r="C13799" s="6">
        <v>4</v>
      </c>
      <c r="E13799" s="31">
        <v>-81</v>
      </c>
      <c r="F13799" s="31"/>
      <c r="G13799" s="33"/>
      <c r="I13799" s="33"/>
      <c r="J13799" s="33"/>
      <c r="AB13799" s="35"/>
    </row>
    <row r="13800" spans="1:28" s="6" customFormat="1" x14ac:dyDescent="0.15">
      <c r="A13800" s="6" t="s">
        <v>100</v>
      </c>
      <c r="C13800" s="6">
        <v>4</v>
      </c>
      <c r="E13800" s="31">
        <v>-81</v>
      </c>
      <c r="F13800" s="31"/>
      <c r="G13800" s="33"/>
      <c r="I13800" s="33"/>
      <c r="J13800" s="33"/>
      <c r="AB13800" s="35"/>
    </row>
    <row r="13801" spans="1:28" s="6" customFormat="1" x14ac:dyDescent="0.15">
      <c r="A13801" s="6" t="s">
        <v>100</v>
      </c>
      <c r="C13801" s="6">
        <v>4</v>
      </c>
      <c r="E13801" s="31">
        <v>-81</v>
      </c>
      <c r="F13801" s="31"/>
      <c r="G13801" s="33"/>
      <c r="I13801" s="33"/>
      <c r="J13801" s="33"/>
      <c r="AB13801" s="35"/>
    </row>
    <row r="13802" spans="1:28" s="6" customFormat="1" x14ac:dyDescent="0.15">
      <c r="A13802" s="6" t="s">
        <v>100</v>
      </c>
      <c r="C13802" s="6">
        <v>4</v>
      </c>
      <c r="E13802" s="31">
        <v>-81</v>
      </c>
      <c r="F13802" s="31"/>
      <c r="G13802" s="33"/>
      <c r="I13802" s="33"/>
      <c r="J13802" s="33"/>
      <c r="AB13802" s="35"/>
    </row>
    <row r="13803" spans="1:28" s="6" customFormat="1" x14ac:dyDescent="0.15">
      <c r="A13803" s="6" t="s">
        <v>100</v>
      </c>
      <c r="C13803" s="6">
        <v>4</v>
      </c>
      <c r="E13803" s="31">
        <v>-81</v>
      </c>
      <c r="F13803" s="31"/>
      <c r="G13803" s="33"/>
      <c r="I13803" s="33"/>
      <c r="J13803" s="33"/>
      <c r="AB13803" s="35"/>
    </row>
    <row r="13804" spans="1:28" s="6" customFormat="1" x14ac:dyDescent="0.15">
      <c r="A13804" s="6" t="s">
        <v>100</v>
      </c>
      <c r="C13804" s="6">
        <v>4</v>
      </c>
      <c r="E13804" s="31">
        <v>-81</v>
      </c>
      <c r="F13804" s="31"/>
      <c r="G13804" s="33"/>
      <c r="I13804" s="33"/>
      <c r="J13804" s="33"/>
      <c r="AB13804" s="35"/>
    </row>
    <row r="13805" spans="1:28" s="6" customFormat="1" x14ac:dyDescent="0.15">
      <c r="A13805" s="6" t="s">
        <v>100</v>
      </c>
      <c r="C13805" s="6">
        <v>4</v>
      </c>
      <c r="E13805" s="31">
        <v>-81</v>
      </c>
      <c r="F13805" s="31"/>
      <c r="G13805" s="33"/>
      <c r="I13805" s="33"/>
      <c r="J13805" s="33"/>
      <c r="AB13805" s="35"/>
    </row>
    <row r="13806" spans="1:28" s="6" customFormat="1" x14ac:dyDescent="0.15">
      <c r="A13806" s="6" t="s">
        <v>100</v>
      </c>
      <c r="C13806" s="6">
        <v>4</v>
      </c>
      <c r="E13806" s="31">
        <v>-81</v>
      </c>
      <c r="F13806" s="31"/>
      <c r="G13806" s="33"/>
      <c r="I13806" s="33"/>
      <c r="J13806" s="33"/>
      <c r="AB13806" s="35"/>
    </row>
    <row r="13807" spans="1:28" s="6" customFormat="1" x14ac:dyDescent="0.15">
      <c r="A13807" s="6" t="s">
        <v>100</v>
      </c>
      <c r="C13807" s="6">
        <v>4</v>
      </c>
      <c r="E13807" s="31">
        <v>-80</v>
      </c>
      <c r="F13807" s="31"/>
      <c r="G13807" s="33"/>
      <c r="I13807" s="33"/>
      <c r="J13807" s="33"/>
      <c r="AB13807" s="35"/>
    </row>
    <row r="13808" spans="1:28" s="6" customFormat="1" x14ac:dyDescent="0.15">
      <c r="A13808" s="6" t="s">
        <v>100</v>
      </c>
      <c r="C13808" s="6">
        <v>4</v>
      </c>
      <c r="E13808" s="31">
        <v>-81</v>
      </c>
      <c r="F13808" s="31"/>
      <c r="G13808" s="33"/>
      <c r="I13808" s="33"/>
      <c r="J13808" s="33"/>
      <c r="AB13808" s="35"/>
    </row>
    <row r="13809" spans="1:28" s="6" customFormat="1" x14ac:dyDescent="0.15">
      <c r="A13809" s="6" t="s">
        <v>100</v>
      </c>
      <c r="C13809" s="6">
        <v>4</v>
      </c>
      <c r="E13809" s="31">
        <v>-81</v>
      </c>
      <c r="F13809" s="31"/>
      <c r="G13809" s="33"/>
      <c r="I13809" s="33"/>
      <c r="J13809" s="33"/>
      <c r="AB13809" s="35"/>
    </row>
    <row r="13810" spans="1:28" s="6" customFormat="1" x14ac:dyDescent="0.15">
      <c r="A13810" s="6" t="s">
        <v>100</v>
      </c>
      <c r="C13810" s="6">
        <v>4</v>
      </c>
      <c r="E13810" s="31">
        <v>-80</v>
      </c>
      <c r="F13810" s="31"/>
      <c r="G13810" s="33"/>
      <c r="I13810" s="33"/>
      <c r="J13810" s="33"/>
      <c r="AB13810" s="35"/>
    </row>
    <row r="13811" spans="1:28" s="6" customFormat="1" x14ac:dyDescent="0.15">
      <c r="A13811" s="6" t="s">
        <v>100</v>
      </c>
      <c r="C13811" s="6">
        <v>4</v>
      </c>
      <c r="E13811" s="31">
        <v>-83</v>
      </c>
      <c r="F13811" s="31"/>
      <c r="G13811" s="33"/>
      <c r="I13811" s="33"/>
      <c r="J13811" s="33"/>
      <c r="AB13811" s="35"/>
    </row>
    <row r="13812" spans="1:28" s="6" customFormat="1" x14ac:dyDescent="0.15">
      <c r="A13812" s="6" t="s">
        <v>100</v>
      </c>
      <c r="C13812" s="6">
        <v>4</v>
      </c>
      <c r="E13812" s="31">
        <v>-83</v>
      </c>
      <c r="F13812" s="31"/>
      <c r="G13812" s="33"/>
      <c r="I13812" s="33"/>
      <c r="J13812" s="33"/>
      <c r="AB13812" s="35"/>
    </row>
    <row r="13813" spans="1:28" s="6" customFormat="1" x14ac:dyDescent="0.15">
      <c r="A13813" s="6" t="s">
        <v>100</v>
      </c>
      <c r="C13813" s="6">
        <v>4</v>
      </c>
      <c r="E13813" s="31">
        <v>-85</v>
      </c>
      <c r="F13813" s="31"/>
      <c r="G13813" s="33"/>
      <c r="I13813" s="33"/>
      <c r="J13813" s="33"/>
      <c r="AB13813" s="35"/>
    </row>
    <row r="13814" spans="1:28" s="6" customFormat="1" x14ac:dyDescent="0.15">
      <c r="A13814" s="6" t="s">
        <v>100</v>
      </c>
      <c r="C13814" s="6">
        <v>4</v>
      </c>
      <c r="E13814" s="31">
        <v>-82</v>
      </c>
      <c r="F13814" s="31"/>
      <c r="G13814" s="33"/>
      <c r="I13814" s="33"/>
      <c r="J13814" s="33"/>
      <c r="AB13814" s="35"/>
    </row>
    <row r="13815" spans="1:28" s="6" customFormat="1" x14ac:dyDescent="0.15">
      <c r="A13815" s="6" t="s">
        <v>100</v>
      </c>
      <c r="C13815" s="6">
        <v>4</v>
      </c>
      <c r="E13815" s="31">
        <v>-82</v>
      </c>
      <c r="F13815" s="31"/>
      <c r="G13815" s="33"/>
      <c r="I13815" s="33"/>
      <c r="J13815" s="33"/>
      <c r="AB13815" s="35"/>
    </row>
    <row r="13816" spans="1:28" s="6" customFormat="1" x14ac:dyDescent="0.15">
      <c r="A13816" s="6" t="s">
        <v>100</v>
      </c>
      <c r="C13816" s="6">
        <v>4</v>
      </c>
      <c r="E13816" s="31">
        <v>-83</v>
      </c>
      <c r="F13816" s="31"/>
      <c r="G13816" s="33"/>
      <c r="I13816" s="33"/>
      <c r="J13816" s="33"/>
      <c r="AB13816" s="35"/>
    </row>
    <row r="13817" spans="1:28" s="6" customFormat="1" x14ac:dyDescent="0.15">
      <c r="A13817" s="6" t="s">
        <v>100</v>
      </c>
      <c r="C13817" s="6">
        <v>4</v>
      </c>
      <c r="E13817" s="31">
        <v>-83</v>
      </c>
      <c r="F13817" s="31"/>
      <c r="G13817" s="33"/>
      <c r="I13817" s="33"/>
      <c r="J13817" s="33"/>
      <c r="AB13817" s="35"/>
    </row>
    <row r="13818" spans="1:28" s="6" customFormat="1" x14ac:dyDescent="0.15">
      <c r="A13818" s="6" t="s">
        <v>100</v>
      </c>
      <c r="C13818" s="6">
        <v>4</v>
      </c>
      <c r="E13818" s="31">
        <v>-81</v>
      </c>
      <c r="F13818" s="31"/>
      <c r="G13818" s="33"/>
      <c r="I13818" s="33"/>
      <c r="J13818" s="33"/>
      <c r="AB13818" s="35"/>
    </row>
    <row r="13819" spans="1:28" s="6" customFormat="1" x14ac:dyDescent="0.15">
      <c r="A13819" s="6" t="s">
        <v>100</v>
      </c>
      <c r="C13819" s="6">
        <v>4</v>
      </c>
      <c r="E13819" s="31">
        <v>-75</v>
      </c>
      <c r="F13819" s="31"/>
      <c r="G13819" s="33"/>
      <c r="I13819" s="33"/>
      <c r="J13819" s="33"/>
      <c r="AB13819" s="35"/>
    </row>
    <row r="13820" spans="1:28" s="6" customFormat="1" x14ac:dyDescent="0.15">
      <c r="A13820" s="6" t="s">
        <v>100</v>
      </c>
      <c r="C13820" s="6">
        <v>4</v>
      </c>
      <c r="E13820" s="31">
        <v>-75</v>
      </c>
      <c r="F13820" s="31"/>
      <c r="G13820" s="33"/>
      <c r="I13820" s="33"/>
      <c r="J13820" s="33"/>
      <c r="AB13820" s="35"/>
    </row>
    <row r="13821" spans="1:28" s="6" customFormat="1" x14ac:dyDescent="0.15">
      <c r="A13821" s="6" t="s">
        <v>100</v>
      </c>
      <c r="C13821" s="6">
        <v>4</v>
      </c>
      <c r="E13821" s="31">
        <v>-81</v>
      </c>
      <c r="F13821" s="31"/>
      <c r="G13821" s="33"/>
      <c r="I13821" s="33"/>
      <c r="J13821" s="33"/>
      <c r="AB13821" s="35"/>
    </row>
    <row r="13822" spans="1:28" s="6" customFormat="1" x14ac:dyDescent="0.15">
      <c r="A13822" s="6" t="s">
        <v>100</v>
      </c>
      <c r="C13822" s="6">
        <v>4</v>
      </c>
      <c r="E13822" s="31">
        <v>-83</v>
      </c>
      <c r="F13822" s="31"/>
      <c r="G13822" s="33"/>
      <c r="I13822" s="33"/>
      <c r="J13822" s="33"/>
      <c r="AB13822" s="35"/>
    </row>
    <row r="13823" spans="1:28" s="6" customFormat="1" x14ac:dyDescent="0.15">
      <c r="A13823" s="6" t="s">
        <v>100</v>
      </c>
      <c r="C13823" s="6">
        <v>4</v>
      </c>
      <c r="E13823" s="31">
        <v>-83</v>
      </c>
      <c r="F13823" s="31"/>
      <c r="G13823" s="33"/>
      <c r="I13823" s="33"/>
      <c r="J13823" s="33"/>
      <c r="AB13823" s="35"/>
    </row>
    <row r="13824" spans="1:28" s="6" customFormat="1" x14ac:dyDescent="0.15">
      <c r="A13824" s="6" t="s">
        <v>100</v>
      </c>
      <c r="C13824" s="6">
        <v>4</v>
      </c>
      <c r="E13824" s="31">
        <v>-83</v>
      </c>
      <c r="F13824" s="31"/>
      <c r="G13824" s="33"/>
      <c r="I13824" s="33"/>
      <c r="J13824" s="33"/>
      <c r="AB13824" s="35"/>
    </row>
    <row r="13825" spans="1:28" s="6" customFormat="1" x14ac:dyDescent="0.15">
      <c r="A13825" s="6" t="s">
        <v>100</v>
      </c>
      <c r="C13825" s="6">
        <v>4</v>
      </c>
      <c r="E13825" s="31">
        <v>-83</v>
      </c>
      <c r="F13825" s="31"/>
      <c r="G13825" s="33"/>
      <c r="I13825" s="33"/>
      <c r="J13825" s="33"/>
      <c r="AB13825" s="35"/>
    </row>
    <row r="13826" spans="1:28" s="6" customFormat="1" x14ac:dyDescent="0.15">
      <c r="A13826" s="6" t="s">
        <v>100</v>
      </c>
      <c r="C13826" s="6">
        <v>4</v>
      </c>
      <c r="E13826" s="31">
        <v>-82</v>
      </c>
      <c r="F13826" s="31"/>
      <c r="G13826" s="33"/>
      <c r="I13826" s="33"/>
      <c r="J13826" s="33"/>
      <c r="AB13826" s="35"/>
    </row>
    <row r="13827" spans="1:28" s="6" customFormat="1" x14ac:dyDescent="0.15">
      <c r="A13827" s="6" t="s">
        <v>100</v>
      </c>
      <c r="C13827" s="6">
        <v>4</v>
      </c>
      <c r="E13827" s="31">
        <v>-82</v>
      </c>
      <c r="F13827" s="31"/>
      <c r="G13827" s="33"/>
      <c r="I13827" s="33"/>
      <c r="J13827" s="33"/>
      <c r="AB13827" s="35"/>
    </row>
    <row r="13828" spans="1:28" s="6" customFormat="1" x14ac:dyDescent="0.15">
      <c r="A13828" s="6" t="s">
        <v>100</v>
      </c>
      <c r="C13828" s="6">
        <v>4</v>
      </c>
      <c r="E13828" s="31">
        <v>-82</v>
      </c>
      <c r="F13828" s="31"/>
      <c r="G13828" s="33"/>
      <c r="I13828" s="33"/>
      <c r="J13828" s="33"/>
      <c r="AB13828" s="35"/>
    </row>
    <row r="13829" spans="1:28" s="6" customFormat="1" x14ac:dyDescent="0.15">
      <c r="A13829" s="6" t="s">
        <v>100</v>
      </c>
      <c r="C13829" s="6">
        <v>4</v>
      </c>
      <c r="E13829" s="31">
        <v>-82</v>
      </c>
      <c r="F13829" s="31"/>
      <c r="G13829" s="33"/>
      <c r="I13829" s="33"/>
      <c r="J13829" s="33"/>
      <c r="AB13829" s="35"/>
    </row>
    <row r="13830" spans="1:28" s="6" customFormat="1" x14ac:dyDescent="0.15">
      <c r="A13830" s="6" t="s">
        <v>100</v>
      </c>
      <c r="C13830" s="6">
        <v>4</v>
      </c>
      <c r="E13830" s="31">
        <v>-82</v>
      </c>
      <c r="F13830" s="31"/>
      <c r="G13830" s="33"/>
      <c r="I13830" s="33"/>
      <c r="J13830" s="33"/>
      <c r="AB13830" s="35"/>
    </row>
    <row r="13831" spans="1:28" s="6" customFormat="1" x14ac:dyDescent="0.15">
      <c r="A13831" s="6" t="s">
        <v>100</v>
      </c>
      <c r="C13831" s="6">
        <v>4</v>
      </c>
      <c r="E13831" s="31">
        <v>-82</v>
      </c>
      <c r="F13831" s="31"/>
      <c r="G13831" s="33"/>
      <c r="I13831" s="33"/>
      <c r="J13831" s="33"/>
      <c r="AB13831" s="35"/>
    </row>
    <row r="13832" spans="1:28" s="6" customFormat="1" x14ac:dyDescent="0.15">
      <c r="A13832" s="6" t="s">
        <v>100</v>
      </c>
      <c r="C13832" s="6">
        <v>4</v>
      </c>
      <c r="E13832" s="31">
        <v>-82</v>
      </c>
      <c r="F13832" s="31"/>
      <c r="G13832" s="33"/>
      <c r="I13832" s="33"/>
      <c r="J13832" s="33"/>
      <c r="AB13832" s="35"/>
    </row>
    <row r="13833" spans="1:28" s="6" customFormat="1" x14ac:dyDescent="0.15">
      <c r="A13833" s="6" t="s">
        <v>100</v>
      </c>
      <c r="C13833" s="6">
        <v>4</v>
      </c>
      <c r="E13833" s="31">
        <v>-82</v>
      </c>
      <c r="F13833" s="31"/>
      <c r="G13833" s="33"/>
      <c r="I13833" s="33"/>
      <c r="J13833" s="33"/>
      <c r="AB13833" s="35"/>
    </row>
    <row r="13834" spans="1:28" s="6" customFormat="1" x14ac:dyDescent="0.15">
      <c r="A13834" s="6" t="s">
        <v>100</v>
      </c>
      <c r="C13834" s="6">
        <v>4</v>
      </c>
      <c r="E13834" s="31">
        <v>-82</v>
      </c>
      <c r="F13834" s="31"/>
      <c r="G13834" s="33"/>
      <c r="I13834" s="33"/>
      <c r="J13834" s="33"/>
      <c r="AB13834" s="35"/>
    </row>
    <row r="13835" spans="1:28" s="6" customFormat="1" x14ac:dyDescent="0.15">
      <c r="A13835" s="6" t="s">
        <v>100</v>
      </c>
      <c r="C13835" s="6">
        <v>4</v>
      </c>
      <c r="E13835" s="31">
        <v>-82</v>
      </c>
      <c r="F13835" s="31"/>
      <c r="G13835" s="33"/>
      <c r="I13835" s="33"/>
      <c r="J13835" s="33"/>
      <c r="AB13835" s="35"/>
    </row>
    <row r="13836" spans="1:28" s="6" customFormat="1" x14ac:dyDescent="0.15">
      <c r="A13836" s="6" t="s">
        <v>100</v>
      </c>
      <c r="C13836" s="6">
        <v>4</v>
      </c>
      <c r="E13836" s="31">
        <v>-82</v>
      </c>
      <c r="F13836" s="31"/>
      <c r="G13836" s="33"/>
      <c r="I13836" s="33"/>
      <c r="J13836" s="33"/>
      <c r="AB13836" s="35"/>
    </row>
    <row r="13837" spans="1:28" s="6" customFormat="1" x14ac:dyDescent="0.15">
      <c r="A13837" s="6" t="s">
        <v>100</v>
      </c>
      <c r="C13837" s="6">
        <v>4</v>
      </c>
      <c r="E13837" s="31">
        <v>-80</v>
      </c>
      <c r="F13837" s="31"/>
      <c r="G13837" s="33"/>
      <c r="I13837" s="33"/>
      <c r="J13837" s="33"/>
      <c r="AB13837" s="35"/>
    </row>
    <row r="13838" spans="1:28" s="6" customFormat="1" x14ac:dyDescent="0.15">
      <c r="A13838" s="6" t="s">
        <v>100</v>
      </c>
      <c r="C13838" s="6">
        <v>4</v>
      </c>
      <c r="E13838" s="31">
        <v>-80</v>
      </c>
      <c r="F13838" s="31"/>
      <c r="G13838" s="33"/>
      <c r="I13838" s="33"/>
      <c r="J13838" s="33"/>
      <c r="AB13838" s="35"/>
    </row>
    <row r="13839" spans="1:28" s="6" customFormat="1" x14ac:dyDescent="0.15">
      <c r="A13839" s="6" t="s">
        <v>100</v>
      </c>
      <c r="C13839" s="6">
        <v>4</v>
      </c>
      <c r="E13839" s="31">
        <v>-80</v>
      </c>
      <c r="F13839" s="31"/>
      <c r="G13839" s="33"/>
      <c r="I13839" s="33"/>
      <c r="J13839" s="33"/>
      <c r="AB13839" s="35"/>
    </row>
    <row r="13840" spans="1:28" s="6" customFormat="1" x14ac:dyDescent="0.15">
      <c r="A13840" s="6" t="s">
        <v>100</v>
      </c>
      <c r="C13840" s="6">
        <v>4</v>
      </c>
      <c r="E13840" s="31">
        <v>-80</v>
      </c>
      <c r="F13840" s="31"/>
      <c r="G13840" s="33"/>
      <c r="I13840" s="33"/>
      <c r="J13840" s="33"/>
      <c r="AB13840" s="35"/>
    </row>
    <row r="13841" spans="1:28" s="6" customFormat="1" x14ac:dyDescent="0.15">
      <c r="A13841" s="6" t="s">
        <v>100</v>
      </c>
      <c r="C13841" s="6">
        <v>4</v>
      </c>
      <c r="E13841" s="31">
        <v>-80</v>
      </c>
      <c r="F13841" s="31"/>
      <c r="G13841" s="33"/>
      <c r="I13841" s="33"/>
      <c r="J13841" s="33"/>
      <c r="AB13841" s="35"/>
    </row>
    <row r="13842" spans="1:28" s="6" customFormat="1" x14ac:dyDescent="0.15">
      <c r="A13842" s="6" t="s">
        <v>100</v>
      </c>
      <c r="C13842" s="6">
        <v>4</v>
      </c>
      <c r="E13842" s="31">
        <v>-80</v>
      </c>
      <c r="F13842" s="31"/>
      <c r="G13842" s="33"/>
      <c r="I13842" s="33"/>
      <c r="J13842" s="33"/>
      <c r="AB13842" s="35"/>
    </row>
    <row r="13843" spans="1:28" s="6" customFormat="1" x14ac:dyDescent="0.15">
      <c r="A13843" s="6" t="s">
        <v>100</v>
      </c>
      <c r="C13843" s="6">
        <v>4</v>
      </c>
      <c r="E13843" s="31">
        <v>-81</v>
      </c>
      <c r="F13843" s="31"/>
      <c r="G13843" s="33"/>
      <c r="I13843" s="33"/>
      <c r="J13843" s="33"/>
      <c r="AB13843" s="35"/>
    </row>
    <row r="13844" spans="1:28" s="6" customFormat="1" x14ac:dyDescent="0.15">
      <c r="A13844" s="6" t="s">
        <v>100</v>
      </c>
      <c r="C13844" s="6">
        <v>4</v>
      </c>
      <c r="E13844" s="31">
        <v>-81</v>
      </c>
      <c r="F13844" s="31"/>
      <c r="G13844" s="33"/>
      <c r="I13844" s="33"/>
      <c r="J13844" s="33"/>
      <c r="AB13844" s="35"/>
    </row>
    <row r="13845" spans="1:28" s="6" customFormat="1" x14ac:dyDescent="0.15">
      <c r="A13845" s="6" t="s">
        <v>100</v>
      </c>
      <c r="C13845" s="6">
        <v>4</v>
      </c>
      <c r="E13845" s="31">
        <v>-81</v>
      </c>
      <c r="F13845" s="31"/>
      <c r="G13845" s="33"/>
      <c r="I13845" s="33"/>
      <c r="J13845" s="33"/>
      <c r="AB13845" s="35"/>
    </row>
    <row r="13846" spans="1:28" s="6" customFormat="1" x14ac:dyDescent="0.15">
      <c r="A13846" s="6" t="s">
        <v>100</v>
      </c>
      <c r="C13846" s="6">
        <v>4</v>
      </c>
      <c r="E13846" s="31">
        <v>-81</v>
      </c>
      <c r="F13846" s="31"/>
      <c r="G13846" s="33"/>
      <c r="I13846" s="33"/>
      <c r="J13846" s="33"/>
      <c r="AB13846" s="35"/>
    </row>
    <row r="13847" spans="1:28" s="6" customFormat="1" x14ac:dyDescent="0.15">
      <c r="A13847" s="6" t="s">
        <v>100</v>
      </c>
      <c r="C13847" s="6">
        <v>4</v>
      </c>
      <c r="E13847" s="31">
        <v>-81</v>
      </c>
      <c r="F13847" s="31"/>
      <c r="G13847" s="33"/>
      <c r="I13847" s="33"/>
      <c r="J13847" s="33"/>
      <c r="AB13847" s="35"/>
    </row>
    <row r="13848" spans="1:28" s="6" customFormat="1" x14ac:dyDescent="0.15">
      <c r="A13848" s="6" t="s">
        <v>100</v>
      </c>
      <c r="C13848" s="6">
        <v>4</v>
      </c>
      <c r="E13848" s="31">
        <v>-81</v>
      </c>
      <c r="F13848" s="31"/>
      <c r="G13848" s="33"/>
      <c r="I13848" s="33"/>
      <c r="J13848" s="33"/>
      <c r="AB13848" s="35"/>
    </row>
    <row r="13849" spans="1:28" s="6" customFormat="1" x14ac:dyDescent="0.15">
      <c r="A13849" s="6" t="s">
        <v>100</v>
      </c>
      <c r="C13849" s="6">
        <v>4</v>
      </c>
      <c r="E13849" s="31">
        <v>-83</v>
      </c>
      <c r="F13849" s="31"/>
      <c r="G13849" s="33"/>
      <c r="I13849" s="33"/>
      <c r="J13849" s="33"/>
      <c r="AB13849" s="35"/>
    </row>
    <row r="13850" spans="1:28" s="6" customFormat="1" x14ac:dyDescent="0.15">
      <c r="A13850" s="6" t="s">
        <v>100</v>
      </c>
      <c r="C13850" s="6">
        <v>4</v>
      </c>
      <c r="E13850" s="31">
        <v>-83</v>
      </c>
      <c r="F13850" s="31"/>
      <c r="G13850" s="33"/>
      <c r="I13850" s="33"/>
      <c r="J13850" s="33"/>
      <c r="AB13850" s="35"/>
    </row>
    <row r="13851" spans="1:28" s="6" customFormat="1" x14ac:dyDescent="0.15">
      <c r="A13851" s="6" t="s">
        <v>100</v>
      </c>
      <c r="C13851" s="6">
        <v>4</v>
      </c>
      <c r="E13851" s="31">
        <v>-82</v>
      </c>
      <c r="F13851" s="31"/>
      <c r="G13851" s="33"/>
      <c r="I13851" s="33"/>
      <c r="J13851" s="33"/>
      <c r="AB13851" s="35"/>
    </row>
    <row r="13852" spans="1:28" s="6" customFormat="1" x14ac:dyDescent="0.15">
      <c r="A13852" s="6" t="s">
        <v>100</v>
      </c>
      <c r="C13852" s="6">
        <v>4</v>
      </c>
      <c r="E13852" s="31">
        <v>-80</v>
      </c>
      <c r="F13852" s="31"/>
      <c r="G13852" s="33"/>
      <c r="I13852" s="33"/>
      <c r="J13852" s="33"/>
      <c r="AB13852" s="35"/>
    </row>
    <row r="13853" spans="1:28" s="6" customFormat="1" x14ac:dyDescent="0.15">
      <c r="A13853" s="6" t="s">
        <v>100</v>
      </c>
      <c r="C13853" s="6">
        <v>4</v>
      </c>
      <c r="E13853" s="31">
        <v>-80</v>
      </c>
      <c r="F13853" s="31"/>
      <c r="G13853" s="33"/>
      <c r="I13853" s="33"/>
      <c r="J13853" s="33"/>
      <c r="AB13853" s="35"/>
    </row>
    <row r="13854" spans="1:28" s="6" customFormat="1" x14ac:dyDescent="0.15">
      <c r="A13854" s="6" t="s">
        <v>100</v>
      </c>
      <c r="C13854" s="6">
        <v>4</v>
      </c>
      <c r="E13854" s="31">
        <v>-80</v>
      </c>
      <c r="F13854" s="31"/>
      <c r="G13854" s="33"/>
      <c r="I13854" s="33"/>
      <c r="J13854" s="33"/>
      <c r="AB13854" s="35"/>
    </row>
    <row r="13855" spans="1:28" s="6" customFormat="1" x14ac:dyDescent="0.15">
      <c r="A13855" s="6" t="s">
        <v>100</v>
      </c>
      <c r="C13855" s="6">
        <v>4</v>
      </c>
      <c r="E13855" s="31">
        <v>-80</v>
      </c>
      <c r="F13855" s="31"/>
      <c r="G13855" s="33"/>
      <c r="I13855" s="33"/>
      <c r="J13855" s="33"/>
      <c r="AB13855" s="35"/>
    </row>
    <row r="13856" spans="1:28" s="6" customFormat="1" x14ac:dyDescent="0.15">
      <c r="A13856" s="6" t="s">
        <v>100</v>
      </c>
      <c r="C13856" s="6">
        <v>4</v>
      </c>
      <c r="E13856" s="31">
        <v>-80</v>
      </c>
      <c r="F13856" s="31"/>
      <c r="G13856" s="33"/>
      <c r="I13856" s="33"/>
      <c r="J13856" s="33"/>
      <c r="AB13856" s="35"/>
    </row>
    <row r="13857" spans="1:28" s="6" customFormat="1" x14ac:dyDescent="0.15">
      <c r="A13857" s="6" t="s">
        <v>100</v>
      </c>
      <c r="C13857" s="6">
        <v>4</v>
      </c>
      <c r="E13857" s="31">
        <v>-81</v>
      </c>
      <c r="F13857" s="31"/>
      <c r="G13857" s="33"/>
      <c r="I13857" s="33"/>
      <c r="J13857" s="33"/>
      <c r="AB13857" s="35"/>
    </row>
    <row r="13858" spans="1:28" s="6" customFormat="1" x14ac:dyDescent="0.15">
      <c r="A13858" s="6" t="s">
        <v>100</v>
      </c>
      <c r="C13858" s="6">
        <v>4</v>
      </c>
      <c r="E13858" s="31">
        <v>-81</v>
      </c>
      <c r="F13858" s="31"/>
      <c r="G13858" s="33"/>
      <c r="I13858" s="33"/>
      <c r="J13858" s="33"/>
      <c r="AB13858" s="35"/>
    </row>
    <row r="13859" spans="1:28" s="6" customFormat="1" x14ac:dyDescent="0.15">
      <c r="A13859" s="6" t="s">
        <v>100</v>
      </c>
      <c r="C13859" s="6">
        <v>4</v>
      </c>
      <c r="E13859" s="31">
        <v>-81</v>
      </c>
      <c r="F13859" s="31"/>
      <c r="G13859" s="33"/>
      <c r="I13859" s="33"/>
      <c r="J13859" s="33"/>
      <c r="AB13859" s="35"/>
    </row>
    <row r="13860" spans="1:28" s="6" customFormat="1" x14ac:dyDescent="0.15">
      <c r="A13860" s="6" t="s">
        <v>100</v>
      </c>
      <c r="C13860" s="6">
        <v>4</v>
      </c>
      <c r="E13860" s="31">
        <v>-81</v>
      </c>
      <c r="F13860" s="31"/>
      <c r="G13860" s="33"/>
      <c r="I13860" s="33"/>
      <c r="J13860" s="33"/>
      <c r="AB13860" s="35"/>
    </row>
    <row r="13861" spans="1:28" s="6" customFormat="1" x14ac:dyDescent="0.15">
      <c r="A13861" s="6" t="s">
        <v>100</v>
      </c>
      <c r="C13861" s="6">
        <v>4</v>
      </c>
      <c r="E13861" s="31">
        <v>-80</v>
      </c>
      <c r="F13861" s="31"/>
      <c r="G13861" s="33"/>
      <c r="I13861" s="33"/>
      <c r="J13861" s="33"/>
      <c r="AB13861" s="35"/>
    </row>
    <row r="13862" spans="1:28" s="6" customFormat="1" x14ac:dyDescent="0.15">
      <c r="A13862" s="6" t="s">
        <v>100</v>
      </c>
      <c r="C13862" s="6">
        <v>4</v>
      </c>
      <c r="E13862" s="31">
        <v>-80</v>
      </c>
      <c r="F13862" s="31"/>
      <c r="G13862" s="33"/>
      <c r="I13862" s="33"/>
      <c r="J13862" s="33"/>
      <c r="AB13862" s="35"/>
    </row>
    <row r="13863" spans="1:28" s="6" customFormat="1" x14ac:dyDescent="0.15">
      <c r="A13863" s="6" t="s">
        <v>100</v>
      </c>
      <c r="C13863" s="6">
        <v>4</v>
      </c>
      <c r="E13863" s="31">
        <v>-83</v>
      </c>
      <c r="F13863" s="31"/>
      <c r="G13863" s="33"/>
      <c r="I13863" s="33"/>
      <c r="J13863" s="33"/>
      <c r="AB13863" s="35"/>
    </row>
    <row r="13864" spans="1:28" s="6" customFormat="1" x14ac:dyDescent="0.15">
      <c r="A13864" s="6" t="s">
        <v>100</v>
      </c>
      <c r="C13864" s="6">
        <v>4</v>
      </c>
      <c r="E13864" s="31">
        <v>-82</v>
      </c>
      <c r="F13864" s="31"/>
      <c r="G13864" s="33"/>
      <c r="I13864" s="33"/>
      <c r="J13864" s="33"/>
      <c r="AB13864" s="35"/>
    </row>
    <row r="13865" spans="1:28" s="6" customFormat="1" x14ac:dyDescent="0.15">
      <c r="A13865" s="6" t="s">
        <v>100</v>
      </c>
      <c r="C13865" s="6">
        <v>4</v>
      </c>
      <c r="E13865" s="31">
        <v>-82</v>
      </c>
      <c r="F13865" s="31"/>
      <c r="G13865" s="33"/>
      <c r="I13865" s="33"/>
      <c r="J13865" s="33"/>
      <c r="AB13865" s="35"/>
    </row>
    <row r="13866" spans="1:28" s="6" customFormat="1" x14ac:dyDescent="0.15">
      <c r="A13866" s="6" t="s">
        <v>100</v>
      </c>
      <c r="C13866" s="6">
        <v>4</v>
      </c>
      <c r="E13866" s="31">
        <v>-83</v>
      </c>
      <c r="F13866" s="31"/>
      <c r="G13866" s="33"/>
      <c r="I13866" s="33"/>
      <c r="J13866" s="33"/>
      <c r="AB13866" s="35"/>
    </row>
    <row r="13867" spans="1:28" s="6" customFormat="1" x14ac:dyDescent="0.15">
      <c r="A13867" s="6" t="s">
        <v>100</v>
      </c>
      <c r="C13867" s="6">
        <v>4</v>
      </c>
      <c r="E13867" s="31">
        <v>-83</v>
      </c>
      <c r="F13867" s="31"/>
      <c r="G13867" s="33"/>
      <c r="I13867" s="33"/>
      <c r="J13867" s="33"/>
      <c r="AB13867" s="35"/>
    </row>
    <row r="13868" spans="1:28" s="6" customFormat="1" x14ac:dyDescent="0.15">
      <c r="A13868" s="6" t="s">
        <v>100</v>
      </c>
      <c r="C13868" s="6">
        <v>4</v>
      </c>
      <c r="E13868" s="31">
        <v>-83</v>
      </c>
      <c r="F13868" s="31"/>
      <c r="G13868" s="33"/>
      <c r="I13868" s="33"/>
      <c r="J13868" s="33"/>
      <c r="AB13868" s="35"/>
    </row>
    <row r="13869" spans="1:28" s="6" customFormat="1" x14ac:dyDescent="0.15">
      <c r="A13869" s="6" t="s">
        <v>100</v>
      </c>
      <c r="C13869" s="6">
        <v>4</v>
      </c>
      <c r="E13869" s="31">
        <v>-83</v>
      </c>
      <c r="F13869" s="31"/>
      <c r="G13869" s="33"/>
      <c r="I13869" s="33"/>
      <c r="J13869" s="33"/>
      <c r="AB13869" s="35"/>
    </row>
    <row r="13870" spans="1:28" s="6" customFormat="1" x14ac:dyDescent="0.15">
      <c r="A13870" s="6" t="s">
        <v>100</v>
      </c>
      <c r="C13870" s="6">
        <v>4</v>
      </c>
      <c r="E13870" s="31">
        <v>-83</v>
      </c>
      <c r="F13870" s="31"/>
      <c r="G13870" s="33"/>
      <c r="I13870" s="33"/>
      <c r="J13870" s="33"/>
      <c r="AB13870" s="35"/>
    </row>
    <row r="13871" spans="1:28" s="6" customFormat="1" x14ac:dyDescent="0.15">
      <c r="A13871" s="6" t="s">
        <v>100</v>
      </c>
      <c r="C13871" s="6">
        <v>4</v>
      </c>
      <c r="E13871" s="31">
        <v>-75</v>
      </c>
      <c r="F13871" s="31"/>
      <c r="G13871" s="33"/>
      <c r="I13871" s="33"/>
      <c r="J13871" s="33"/>
      <c r="AB13871" s="35"/>
    </row>
    <row r="13872" spans="1:28" s="6" customFormat="1" x14ac:dyDescent="0.15">
      <c r="A13872" s="6" t="s">
        <v>100</v>
      </c>
      <c r="C13872" s="6">
        <v>4</v>
      </c>
      <c r="E13872" s="31">
        <v>-85</v>
      </c>
      <c r="F13872" s="31"/>
      <c r="G13872" s="33"/>
      <c r="I13872" s="33"/>
      <c r="J13872" s="33"/>
      <c r="AB13872" s="35"/>
    </row>
    <row r="13873" spans="1:28" s="6" customFormat="1" x14ac:dyDescent="0.15">
      <c r="A13873" s="6" t="s">
        <v>100</v>
      </c>
      <c r="C13873" s="6">
        <v>4</v>
      </c>
      <c r="E13873" s="31">
        <v>-85</v>
      </c>
      <c r="F13873" s="31"/>
      <c r="G13873" s="33"/>
      <c r="I13873" s="33"/>
      <c r="J13873" s="33"/>
      <c r="AB13873" s="35"/>
    </row>
    <row r="13874" spans="1:28" s="6" customFormat="1" x14ac:dyDescent="0.15">
      <c r="A13874" s="6" t="s">
        <v>100</v>
      </c>
      <c r="C13874" s="6">
        <v>4</v>
      </c>
      <c r="E13874" s="31">
        <v>-84</v>
      </c>
      <c r="F13874" s="31"/>
      <c r="G13874" s="33"/>
      <c r="I13874" s="33"/>
      <c r="J13874" s="33"/>
      <c r="AB13874" s="35"/>
    </row>
    <row r="13875" spans="1:28" s="6" customFormat="1" x14ac:dyDescent="0.15">
      <c r="A13875" s="6" t="s">
        <v>100</v>
      </c>
      <c r="C13875" s="6">
        <v>4</v>
      </c>
      <c r="E13875" s="31">
        <v>-84</v>
      </c>
      <c r="F13875" s="31"/>
      <c r="G13875" s="33"/>
      <c r="I13875" s="33"/>
      <c r="J13875" s="33"/>
      <c r="AB13875" s="35"/>
    </row>
    <row r="13876" spans="1:28" s="6" customFormat="1" x14ac:dyDescent="0.15">
      <c r="A13876" s="6" t="s">
        <v>100</v>
      </c>
      <c r="C13876" s="6">
        <v>4</v>
      </c>
      <c r="E13876" s="31">
        <v>-84</v>
      </c>
      <c r="F13876" s="31"/>
      <c r="G13876" s="33"/>
      <c r="I13876" s="33"/>
      <c r="J13876" s="33"/>
      <c r="AB13876" s="35"/>
    </row>
    <row r="13877" spans="1:28" s="6" customFormat="1" x14ac:dyDescent="0.15">
      <c r="A13877" s="6" t="s">
        <v>100</v>
      </c>
      <c r="C13877" s="6">
        <v>4</v>
      </c>
      <c r="E13877" s="31">
        <v>-84</v>
      </c>
      <c r="F13877" s="31"/>
      <c r="G13877" s="33"/>
      <c r="I13877" s="33"/>
      <c r="J13877" s="33"/>
      <c r="AB13877" s="35"/>
    </row>
    <row r="13878" spans="1:28" s="6" customFormat="1" x14ac:dyDescent="0.15">
      <c r="A13878" s="6" t="s">
        <v>100</v>
      </c>
      <c r="C13878" s="6">
        <v>4</v>
      </c>
      <c r="E13878" s="31">
        <v>-85</v>
      </c>
      <c r="F13878" s="31"/>
      <c r="G13878" s="33"/>
      <c r="I13878" s="33"/>
      <c r="J13878" s="33"/>
      <c r="AB13878" s="35"/>
    </row>
    <row r="13879" spans="1:28" s="6" customFormat="1" x14ac:dyDescent="0.15">
      <c r="A13879" s="6" t="s">
        <v>100</v>
      </c>
      <c r="C13879" s="6">
        <v>4</v>
      </c>
      <c r="E13879" s="31">
        <v>-85</v>
      </c>
      <c r="F13879" s="31"/>
      <c r="G13879" s="33"/>
      <c r="I13879" s="33"/>
      <c r="J13879" s="33"/>
      <c r="AB13879" s="35"/>
    </row>
    <row r="13880" spans="1:28" s="6" customFormat="1" x14ac:dyDescent="0.15">
      <c r="A13880" s="6" t="s">
        <v>100</v>
      </c>
      <c r="C13880" s="6">
        <v>4</v>
      </c>
      <c r="E13880" s="31">
        <v>-82</v>
      </c>
      <c r="F13880" s="31"/>
      <c r="G13880" s="33"/>
      <c r="I13880" s="33"/>
      <c r="J13880" s="33"/>
      <c r="AB13880" s="35"/>
    </row>
    <row r="13881" spans="1:28" s="6" customFormat="1" x14ac:dyDescent="0.15">
      <c r="A13881" s="6" t="s">
        <v>100</v>
      </c>
      <c r="C13881" s="6">
        <v>4</v>
      </c>
      <c r="E13881" s="31">
        <v>-82</v>
      </c>
      <c r="F13881" s="31"/>
      <c r="G13881" s="33"/>
      <c r="I13881" s="33"/>
      <c r="J13881" s="33"/>
      <c r="AB13881" s="35"/>
    </row>
    <row r="13882" spans="1:28" s="6" customFormat="1" x14ac:dyDescent="0.15">
      <c r="A13882" s="6" t="s">
        <v>100</v>
      </c>
      <c r="C13882" s="6">
        <v>4</v>
      </c>
      <c r="E13882" s="31">
        <v>-82</v>
      </c>
      <c r="F13882" s="31"/>
      <c r="G13882" s="33"/>
      <c r="I13882" s="33"/>
      <c r="J13882" s="33"/>
      <c r="AB13882" s="35"/>
    </row>
    <row r="13883" spans="1:28" s="6" customFormat="1" x14ac:dyDescent="0.15">
      <c r="A13883" s="6" t="s">
        <v>100</v>
      </c>
      <c r="C13883" s="6">
        <v>4</v>
      </c>
      <c r="E13883" s="31">
        <v>-82</v>
      </c>
      <c r="F13883" s="31"/>
      <c r="G13883" s="33"/>
      <c r="I13883" s="33"/>
      <c r="J13883" s="33"/>
      <c r="AB13883" s="35"/>
    </row>
    <row r="13884" spans="1:28" s="6" customFormat="1" x14ac:dyDescent="0.15">
      <c r="A13884" s="6" t="s">
        <v>100</v>
      </c>
      <c r="C13884" s="6">
        <v>4</v>
      </c>
      <c r="E13884" s="31">
        <v>-82</v>
      </c>
      <c r="F13884" s="31"/>
      <c r="G13884" s="33"/>
      <c r="I13884" s="33"/>
      <c r="J13884" s="33"/>
      <c r="AB13884" s="35"/>
    </row>
    <row r="13885" spans="1:28" s="6" customFormat="1" x14ac:dyDescent="0.15">
      <c r="A13885" s="6" t="s">
        <v>100</v>
      </c>
      <c r="C13885" s="6">
        <v>4</v>
      </c>
      <c r="E13885" s="31">
        <v>-82</v>
      </c>
      <c r="F13885" s="31"/>
      <c r="G13885" s="33"/>
      <c r="I13885" s="33"/>
      <c r="J13885" s="33"/>
      <c r="AB13885" s="35"/>
    </row>
    <row r="13886" spans="1:28" s="6" customFormat="1" x14ac:dyDescent="0.15">
      <c r="A13886" s="6" t="s">
        <v>100</v>
      </c>
      <c r="C13886" s="6">
        <v>4</v>
      </c>
      <c r="E13886" s="31">
        <v>-83</v>
      </c>
      <c r="F13886" s="31"/>
      <c r="G13886" s="33"/>
      <c r="I13886" s="33"/>
      <c r="J13886" s="33"/>
      <c r="AB13886" s="35"/>
    </row>
    <row r="13887" spans="1:28" s="6" customFormat="1" x14ac:dyDescent="0.15">
      <c r="A13887" s="6" t="s">
        <v>100</v>
      </c>
      <c r="C13887" s="6">
        <v>4</v>
      </c>
      <c r="E13887" s="31">
        <v>-82</v>
      </c>
      <c r="F13887" s="31"/>
      <c r="G13887" s="33"/>
      <c r="I13887" s="33"/>
      <c r="J13887" s="33"/>
      <c r="AB13887" s="35"/>
    </row>
    <row r="13888" spans="1:28" s="6" customFormat="1" x14ac:dyDescent="0.15">
      <c r="A13888" s="6" t="s">
        <v>100</v>
      </c>
      <c r="C13888" s="6">
        <v>4</v>
      </c>
      <c r="E13888" s="31">
        <v>-82</v>
      </c>
      <c r="F13888" s="31"/>
      <c r="G13888" s="33"/>
      <c r="I13888" s="33"/>
      <c r="J13888" s="33"/>
      <c r="AB13888" s="35"/>
    </row>
    <row r="13889" spans="1:28" s="6" customFormat="1" x14ac:dyDescent="0.15">
      <c r="A13889" s="6" t="s">
        <v>100</v>
      </c>
      <c r="C13889" s="6">
        <v>4</v>
      </c>
      <c r="E13889" s="31">
        <v>-82</v>
      </c>
      <c r="F13889" s="31"/>
      <c r="G13889" s="33"/>
      <c r="I13889" s="33"/>
      <c r="J13889" s="33"/>
      <c r="AB13889" s="35"/>
    </row>
    <row r="13890" spans="1:28" s="6" customFormat="1" x14ac:dyDescent="0.15">
      <c r="A13890" s="6" t="s">
        <v>100</v>
      </c>
      <c r="C13890" s="6">
        <v>4</v>
      </c>
      <c r="E13890" s="31">
        <v>-83</v>
      </c>
      <c r="F13890" s="31"/>
      <c r="G13890" s="33"/>
      <c r="I13890" s="33"/>
      <c r="J13890" s="33"/>
      <c r="AB13890" s="35"/>
    </row>
    <row r="13891" spans="1:28" s="6" customFormat="1" x14ac:dyDescent="0.15">
      <c r="A13891" s="6" t="s">
        <v>100</v>
      </c>
      <c r="C13891" s="6">
        <v>4</v>
      </c>
      <c r="E13891" s="31">
        <v>-83</v>
      </c>
      <c r="F13891" s="31"/>
      <c r="G13891" s="33"/>
      <c r="I13891" s="33"/>
      <c r="J13891" s="33"/>
      <c r="AB13891" s="35"/>
    </row>
    <row r="13892" spans="1:28" s="6" customFormat="1" x14ac:dyDescent="0.15">
      <c r="A13892" s="6" t="s">
        <v>100</v>
      </c>
      <c r="C13892" s="6">
        <v>4</v>
      </c>
      <c r="E13892" s="31">
        <v>-83</v>
      </c>
      <c r="F13892" s="31"/>
      <c r="G13892" s="33"/>
      <c r="I13892" s="33"/>
      <c r="J13892" s="33"/>
      <c r="AB13892" s="35"/>
    </row>
    <row r="13893" spans="1:28" s="6" customFormat="1" x14ac:dyDescent="0.15">
      <c r="A13893" s="6" t="s">
        <v>100</v>
      </c>
      <c r="C13893" s="6">
        <v>4</v>
      </c>
      <c r="E13893" s="31">
        <v>-83</v>
      </c>
      <c r="F13893" s="31"/>
      <c r="G13893" s="33"/>
      <c r="I13893" s="33"/>
      <c r="J13893" s="33"/>
      <c r="AB13893" s="35"/>
    </row>
    <row r="13894" spans="1:28" s="6" customFormat="1" x14ac:dyDescent="0.15">
      <c r="A13894" s="6" t="s">
        <v>100</v>
      </c>
      <c r="C13894" s="6">
        <v>4</v>
      </c>
      <c r="E13894" s="31">
        <v>-83</v>
      </c>
      <c r="F13894" s="31"/>
      <c r="G13894" s="33"/>
      <c r="I13894" s="33"/>
      <c r="J13894" s="33"/>
      <c r="AB13894" s="35"/>
    </row>
    <row r="13895" spans="1:28" s="6" customFormat="1" x14ac:dyDescent="0.15">
      <c r="A13895" s="6" t="s">
        <v>100</v>
      </c>
      <c r="C13895" s="6">
        <v>4</v>
      </c>
      <c r="E13895" s="31">
        <v>-85</v>
      </c>
      <c r="F13895" s="31"/>
      <c r="G13895" s="33"/>
      <c r="I13895" s="33"/>
      <c r="J13895" s="33"/>
      <c r="AB13895" s="35"/>
    </row>
    <row r="13896" spans="1:28" s="6" customFormat="1" x14ac:dyDescent="0.15">
      <c r="A13896" s="6" t="s">
        <v>100</v>
      </c>
      <c r="C13896" s="6">
        <v>4</v>
      </c>
      <c r="E13896" s="31">
        <v>-85</v>
      </c>
      <c r="F13896" s="31"/>
      <c r="G13896" s="33"/>
      <c r="I13896" s="33"/>
      <c r="J13896" s="33"/>
      <c r="AB13896" s="35"/>
    </row>
    <row r="13897" spans="1:28" s="6" customFormat="1" x14ac:dyDescent="0.15">
      <c r="A13897" s="6" t="s">
        <v>100</v>
      </c>
      <c r="C13897" s="6">
        <v>4</v>
      </c>
      <c r="E13897" s="31">
        <v>-85</v>
      </c>
      <c r="F13897" s="31"/>
      <c r="G13897" s="33"/>
      <c r="I13897" s="33"/>
      <c r="J13897" s="33"/>
      <c r="AB13897" s="35"/>
    </row>
    <row r="13898" spans="1:28" s="6" customFormat="1" x14ac:dyDescent="0.15">
      <c r="A13898" s="6" t="s">
        <v>100</v>
      </c>
      <c r="C13898" s="6">
        <v>4</v>
      </c>
      <c r="E13898" s="31">
        <v>-84</v>
      </c>
      <c r="F13898" s="31"/>
      <c r="G13898" s="33"/>
      <c r="I13898" s="33"/>
      <c r="J13898" s="33"/>
      <c r="AB13898" s="35"/>
    </row>
    <row r="13899" spans="1:28" s="6" customFormat="1" x14ac:dyDescent="0.15">
      <c r="A13899" s="6" t="s">
        <v>100</v>
      </c>
      <c r="C13899" s="6">
        <v>4</v>
      </c>
      <c r="E13899" s="31">
        <v>-84</v>
      </c>
      <c r="F13899" s="31"/>
      <c r="G13899" s="33"/>
      <c r="I13899" s="33"/>
      <c r="J13899" s="33"/>
      <c r="AB13899" s="35"/>
    </row>
    <row r="13900" spans="1:28" s="6" customFormat="1" x14ac:dyDescent="0.15">
      <c r="A13900" s="6" t="s">
        <v>100</v>
      </c>
      <c r="C13900" s="6">
        <v>4</v>
      </c>
      <c r="E13900" s="31">
        <v>-84</v>
      </c>
      <c r="F13900" s="31"/>
      <c r="G13900" s="33"/>
      <c r="I13900" s="33"/>
      <c r="J13900" s="33"/>
      <c r="AB13900" s="35"/>
    </row>
    <row r="13901" spans="1:28" s="6" customFormat="1" x14ac:dyDescent="0.15">
      <c r="A13901" s="6" t="s">
        <v>100</v>
      </c>
      <c r="C13901" s="6">
        <v>4</v>
      </c>
      <c r="E13901" s="31">
        <v>-84</v>
      </c>
      <c r="F13901" s="31"/>
      <c r="G13901" s="33"/>
      <c r="I13901" s="33"/>
      <c r="J13901" s="33"/>
      <c r="AB13901" s="35"/>
    </row>
    <row r="13902" spans="1:28" s="6" customFormat="1" x14ac:dyDescent="0.15">
      <c r="A13902" s="6" t="s">
        <v>100</v>
      </c>
      <c r="C13902" s="6">
        <v>4</v>
      </c>
      <c r="E13902" s="31">
        <v>-84</v>
      </c>
      <c r="F13902" s="31"/>
      <c r="G13902" s="33"/>
      <c r="I13902" s="33"/>
      <c r="J13902" s="33"/>
      <c r="AB13902" s="35"/>
    </row>
    <row r="13903" spans="1:28" s="6" customFormat="1" x14ac:dyDescent="0.15">
      <c r="A13903" s="6" t="s">
        <v>100</v>
      </c>
      <c r="C13903" s="6">
        <v>4</v>
      </c>
      <c r="E13903" s="31">
        <v>-84</v>
      </c>
      <c r="F13903" s="31"/>
      <c r="G13903" s="33"/>
      <c r="I13903" s="33"/>
      <c r="J13903" s="33"/>
      <c r="AB13903" s="35"/>
    </row>
    <row r="13904" spans="1:28" s="6" customFormat="1" x14ac:dyDescent="0.15">
      <c r="A13904" s="6" t="s">
        <v>100</v>
      </c>
      <c r="C13904" s="6">
        <v>4</v>
      </c>
      <c r="E13904" s="31">
        <v>-82</v>
      </c>
      <c r="F13904" s="31"/>
      <c r="G13904" s="33"/>
      <c r="I13904" s="33"/>
      <c r="J13904" s="33"/>
      <c r="AB13904" s="35"/>
    </row>
    <row r="13905" spans="1:28" s="6" customFormat="1" x14ac:dyDescent="0.15">
      <c r="A13905" s="6" t="s">
        <v>100</v>
      </c>
      <c r="C13905" s="6">
        <v>4</v>
      </c>
      <c r="E13905" s="31">
        <v>-82</v>
      </c>
      <c r="F13905" s="31"/>
      <c r="G13905" s="33"/>
      <c r="I13905" s="33"/>
      <c r="J13905" s="33"/>
      <c r="AB13905" s="35"/>
    </row>
    <row r="13906" spans="1:28" s="6" customFormat="1" x14ac:dyDescent="0.15">
      <c r="A13906" s="6" t="s">
        <v>100</v>
      </c>
      <c r="C13906" s="6">
        <v>4</v>
      </c>
      <c r="E13906" s="31">
        <v>-82</v>
      </c>
      <c r="F13906" s="31"/>
      <c r="G13906" s="33"/>
      <c r="I13906" s="33"/>
      <c r="J13906" s="33"/>
      <c r="AB13906" s="35"/>
    </row>
    <row r="13907" spans="1:28" s="6" customFormat="1" x14ac:dyDescent="0.15">
      <c r="A13907" s="6" t="s">
        <v>100</v>
      </c>
      <c r="C13907" s="6">
        <v>4</v>
      </c>
      <c r="E13907" s="31">
        <v>-82</v>
      </c>
      <c r="F13907" s="31"/>
      <c r="G13907" s="33"/>
      <c r="I13907" s="33"/>
      <c r="J13907" s="33"/>
      <c r="AB13907" s="35"/>
    </row>
    <row r="13908" spans="1:28" s="6" customFormat="1" x14ac:dyDescent="0.15">
      <c r="A13908" s="6" t="s">
        <v>100</v>
      </c>
      <c r="C13908" s="6">
        <v>4</v>
      </c>
      <c r="E13908" s="31">
        <v>-82</v>
      </c>
      <c r="F13908" s="31"/>
      <c r="G13908" s="33"/>
      <c r="I13908" s="33"/>
      <c r="J13908" s="33"/>
      <c r="AB13908" s="35"/>
    </row>
    <row r="13909" spans="1:28" s="6" customFormat="1" x14ac:dyDescent="0.15">
      <c r="A13909" s="6" t="s">
        <v>100</v>
      </c>
      <c r="C13909" s="6">
        <v>4</v>
      </c>
      <c r="E13909" s="31">
        <v>-82</v>
      </c>
      <c r="F13909" s="31"/>
      <c r="G13909" s="33"/>
      <c r="I13909" s="33"/>
      <c r="J13909" s="33"/>
      <c r="AB13909" s="35"/>
    </row>
    <row r="13910" spans="1:28" s="6" customFormat="1" x14ac:dyDescent="0.15">
      <c r="A13910" s="6" t="s">
        <v>100</v>
      </c>
      <c r="C13910" s="6">
        <v>4</v>
      </c>
      <c r="E13910" s="31">
        <v>-82</v>
      </c>
      <c r="F13910" s="31"/>
      <c r="G13910" s="33"/>
      <c r="I13910" s="33"/>
      <c r="J13910" s="33"/>
      <c r="AB13910" s="35"/>
    </row>
    <row r="13911" spans="1:28" s="6" customFormat="1" x14ac:dyDescent="0.15">
      <c r="A13911" s="6" t="s">
        <v>100</v>
      </c>
      <c r="C13911" s="6">
        <v>4</v>
      </c>
      <c r="E13911" s="31">
        <v>-80</v>
      </c>
      <c r="F13911" s="31"/>
      <c r="G13911" s="33"/>
      <c r="I13911" s="33"/>
      <c r="J13911" s="33"/>
      <c r="AB13911" s="35"/>
    </row>
    <row r="13912" spans="1:28" s="6" customFormat="1" x14ac:dyDescent="0.15">
      <c r="A13912" s="6" t="s">
        <v>100</v>
      </c>
      <c r="C13912" s="6">
        <v>4</v>
      </c>
      <c r="E13912" s="31">
        <v>-80</v>
      </c>
      <c r="F13912" s="31"/>
      <c r="G13912" s="33"/>
      <c r="I13912" s="33"/>
      <c r="J13912" s="33"/>
      <c r="AB13912" s="35"/>
    </row>
    <row r="13913" spans="1:28" s="6" customFormat="1" x14ac:dyDescent="0.15">
      <c r="A13913" s="6" t="s">
        <v>100</v>
      </c>
      <c r="C13913" s="6">
        <v>4</v>
      </c>
      <c r="E13913" s="31">
        <v>-80</v>
      </c>
      <c r="F13913" s="31"/>
      <c r="G13913" s="33"/>
      <c r="I13913" s="33"/>
      <c r="J13913" s="33"/>
      <c r="AB13913" s="35"/>
    </row>
    <row r="13914" spans="1:28" s="6" customFormat="1" x14ac:dyDescent="0.15">
      <c r="A13914" s="6" t="s">
        <v>100</v>
      </c>
      <c r="C13914" s="6">
        <v>4</v>
      </c>
      <c r="E13914" s="31">
        <v>-81</v>
      </c>
      <c r="F13914" s="31"/>
      <c r="G13914" s="33"/>
      <c r="I13914" s="33"/>
      <c r="J13914" s="33"/>
      <c r="AB13914" s="35"/>
    </row>
    <row r="13915" spans="1:28" s="6" customFormat="1" x14ac:dyDescent="0.15">
      <c r="A13915" s="6" t="s">
        <v>100</v>
      </c>
      <c r="C13915" s="6">
        <v>4</v>
      </c>
      <c r="E13915" s="31">
        <v>-81</v>
      </c>
      <c r="F13915" s="31"/>
      <c r="G13915" s="33"/>
      <c r="I13915" s="33"/>
      <c r="J13915" s="33"/>
      <c r="AB13915" s="35"/>
    </row>
    <row r="13916" spans="1:28" s="6" customFormat="1" x14ac:dyDescent="0.15">
      <c r="A13916" s="6" t="s">
        <v>100</v>
      </c>
      <c r="C13916" s="6">
        <v>4</v>
      </c>
      <c r="E13916" s="31">
        <v>-81</v>
      </c>
      <c r="F13916" s="31"/>
      <c r="G13916" s="33"/>
      <c r="I13916" s="33"/>
      <c r="J13916" s="33"/>
      <c r="AB13916" s="35"/>
    </row>
    <row r="13917" spans="1:28" s="6" customFormat="1" x14ac:dyDescent="0.15">
      <c r="A13917" s="6" t="s">
        <v>100</v>
      </c>
      <c r="C13917" s="6">
        <v>4</v>
      </c>
      <c r="E13917" s="31">
        <v>-81</v>
      </c>
      <c r="F13917" s="31"/>
      <c r="G13917" s="33"/>
      <c r="I13917" s="33"/>
      <c r="J13917" s="33"/>
      <c r="AB13917" s="35"/>
    </row>
    <row r="13918" spans="1:28" s="6" customFormat="1" x14ac:dyDescent="0.15">
      <c r="A13918" s="6" t="s">
        <v>100</v>
      </c>
      <c r="C13918" s="6">
        <v>4</v>
      </c>
      <c r="E13918" s="31">
        <v>-81</v>
      </c>
      <c r="F13918" s="31"/>
      <c r="G13918" s="33"/>
      <c r="I13918" s="33"/>
      <c r="J13918" s="33"/>
      <c r="AB13918" s="35"/>
    </row>
    <row r="13919" spans="1:28" s="6" customFormat="1" x14ac:dyDescent="0.15">
      <c r="A13919" s="6" t="s">
        <v>100</v>
      </c>
      <c r="C13919" s="6">
        <v>4</v>
      </c>
      <c r="E13919" s="31">
        <v>-83</v>
      </c>
      <c r="F13919" s="31"/>
      <c r="G13919" s="33"/>
      <c r="I13919" s="33"/>
      <c r="J13919" s="33"/>
      <c r="AB13919" s="35"/>
    </row>
    <row r="13920" spans="1:28" s="6" customFormat="1" x14ac:dyDescent="0.15">
      <c r="A13920" s="6" t="s">
        <v>100</v>
      </c>
      <c r="C13920" s="6">
        <v>4</v>
      </c>
      <c r="E13920" s="31">
        <v>-82</v>
      </c>
      <c r="F13920" s="31"/>
      <c r="G13920" s="33"/>
      <c r="I13920" s="33"/>
      <c r="J13920" s="33"/>
      <c r="AB13920" s="35"/>
    </row>
    <row r="13921" spans="1:28" s="6" customFormat="1" x14ac:dyDescent="0.15">
      <c r="A13921" s="6" t="s">
        <v>100</v>
      </c>
      <c r="C13921" s="6">
        <v>4</v>
      </c>
      <c r="E13921" s="31">
        <v>-82</v>
      </c>
      <c r="F13921" s="31"/>
      <c r="G13921" s="33"/>
      <c r="I13921" s="33"/>
      <c r="J13921" s="33"/>
      <c r="AB13921" s="35"/>
    </row>
    <row r="13922" spans="1:28" s="6" customFormat="1" x14ac:dyDescent="0.15">
      <c r="A13922" s="6" t="s">
        <v>100</v>
      </c>
      <c r="C13922" s="6">
        <v>4</v>
      </c>
      <c r="E13922" s="31">
        <v>-82</v>
      </c>
      <c r="F13922" s="31"/>
      <c r="G13922" s="33"/>
      <c r="I13922" s="33"/>
      <c r="J13922" s="33"/>
      <c r="AB13922" s="35"/>
    </row>
    <row r="13923" spans="1:28" s="6" customFormat="1" x14ac:dyDescent="0.15">
      <c r="A13923" s="6" t="s">
        <v>100</v>
      </c>
      <c r="C13923" s="6">
        <v>4</v>
      </c>
      <c r="E13923" s="31">
        <v>-82</v>
      </c>
      <c r="F13923" s="31"/>
      <c r="G13923" s="33"/>
      <c r="I13923" s="33"/>
      <c r="J13923" s="33"/>
      <c r="AB13923" s="35"/>
    </row>
    <row r="13924" spans="1:28" s="6" customFormat="1" x14ac:dyDescent="0.15">
      <c r="A13924" s="6" t="s">
        <v>100</v>
      </c>
      <c r="C13924" s="6">
        <v>4</v>
      </c>
      <c r="E13924" s="31">
        <v>-76</v>
      </c>
      <c r="F13924" s="31"/>
      <c r="G13924" s="33"/>
      <c r="I13924" s="33"/>
      <c r="J13924" s="33"/>
      <c r="AB13924" s="35"/>
    </row>
    <row r="13925" spans="1:28" s="6" customFormat="1" x14ac:dyDescent="0.15">
      <c r="A13925" s="6" t="s">
        <v>100</v>
      </c>
      <c r="C13925" s="6">
        <v>4</v>
      </c>
      <c r="E13925" s="31">
        <v>-76</v>
      </c>
      <c r="F13925" s="31"/>
      <c r="G13925" s="33"/>
      <c r="I13925" s="33"/>
      <c r="J13925" s="33"/>
      <c r="AB13925" s="35"/>
    </row>
    <row r="13926" spans="1:28" s="6" customFormat="1" x14ac:dyDescent="0.15">
      <c r="A13926" s="6" t="s">
        <v>100</v>
      </c>
      <c r="C13926" s="6">
        <v>4</v>
      </c>
      <c r="E13926" s="31">
        <v>-81</v>
      </c>
      <c r="F13926" s="31"/>
      <c r="G13926" s="33"/>
      <c r="I13926" s="33"/>
      <c r="J13926" s="33"/>
      <c r="AB13926" s="35"/>
    </row>
    <row r="13927" spans="1:28" s="6" customFormat="1" x14ac:dyDescent="0.15">
      <c r="A13927" s="6" t="s">
        <v>100</v>
      </c>
      <c r="C13927" s="6">
        <v>4</v>
      </c>
      <c r="E13927" s="31">
        <v>-81</v>
      </c>
      <c r="F13927" s="31"/>
      <c r="G13927" s="33"/>
      <c r="I13927" s="33"/>
      <c r="J13927" s="33"/>
      <c r="AB13927" s="35"/>
    </row>
    <row r="13928" spans="1:28" s="6" customFormat="1" x14ac:dyDescent="0.15">
      <c r="A13928" s="6" t="s">
        <v>100</v>
      </c>
      <c r="C13928" s="6">
        <v>4</v>
      </c>
      <c r="E13928" s="31">
        <v>-81</v>
      </c>
      <c r="F13928" s="31"/>
      <c r="G13928" s="33"/>
      <c r="I13928" s="33"/>
      <c r="J13928" s="33"/>
      <c r="AB13928" s="35"/>
    </row>
    <row r="13929" spans="1:28" s="6" customFormat="1" x14ac:dyDescent="0.15">
      <c r="A13929" s="6" t="s">
        <v>100</v>
      </c>
      <c r="C13929" s="6">
        <v>4</v>
      </c>
      <c r="E13929" s="31">
        <v>-81</v>
      </c>
      <c r="F13929" s="31"/>
      <c r="G13929" s="33"/>
      <c r="I13929" s="33"/>
      <c r="J13929" s="33"/>
      <c r="AB13929" s="35"/>
    </row>
    <row r="13930" spans="1:28" s="6" customFormat="1" x14ac:dyDescent="0.15">
      <c r="A13930" s="6" t="s">
        <v>100</v>
      </c>
      <c r="C13930" s="6">
        <v>4</v>
      </c>
      <c r="E13930" s="31">
        <v>-81</v>
      </c>
      <c r="F13930" s="31"/>
      <c r="G13930" s="33"/>
      <c r="I13930" s="33"/>
      <c r="J13930" s="33"/>
      <c r="AB13930" s="35"/>
    </row>
    <row r="13931" spans="1:28" s="6" customFormat="1" x14ac:dyDescent="0.15">
      <c r="A13931" s="6" t="s">
        <v>100</v>
      </c>
      <c r="C13931" s="6">
        <v>4</v>
      </c>
      <c r="E13931" s="31">
        <v>-81</v>
      </c>
      <c r="F13931" s="31"/>
      <c r="G13931" s="33"/>
      <c r="I13931" s="33"/>
      <c r="J13931" s="33"/>
      <c r="AB13931" s="35"/>
    </row>
    <row r="13932" spans="1:28" s="6" customFormat="1" x14ac:dyDescent="0.15">
      <c r="A13932" s="6" t="s">
        <v>100</v>
      </c>
      <c r="C13932" s="6">
        <v>4</v>
      </c>
      <c r="E13932" s="31">
        <v>-81</v>
      </c>
      <c r="F13932" s="31"/>
      <c r="G13932" s="33"/>
      <c r="I13932" s="33"/>
      <c r="J13932" s="33"/>
      <c r="AB13932" s="35"/>
    </row>
    <row r="13933" spans="1:28" s="6" customFormat="1" x14ac:dyDescent="0.15">
      <c r="A13933" s="6" t="s">
        <v>100</v>
      </c>
      <c r="C13933" s="6">
        <v>4</v>
      </c>
      <c r="E13933" s="31">
        <v>-81</v>
      </c>
      <c r="F13933" s="31"/>
      <c r="G13933" s="33"/>
      <c r="I13933" s="33"/>
      <c r="J13933" s="33"/>
      <c r="AB13933" s="35"/>
    </row>
    <row r="13934" spans="1:28" s="6" customFormat="1" x14ac:dyDescent="0.15">
      <c r="A13934" s="6" t="s">
        <v>100</v>
      </c>
      <c r="C13934" s="6">
        <v>4</v>
      </c>
      <c r="E13934" s="31">
        <v>-81</v>
      </c>
      <c r="F13934" s="31"/>
      <c r="G13934" s="33"/>
      <c r="I13934" s="33"/>
      <c r="J13934" s="33"/>
      <c r="AB13934" s="35"/>
    </row>
    <row r="13935" spans="1:28" s="6" customFormat="1" x14ac:dyDescent="0.15">
      <c r="A13935" s="6" t="s">
        <v>100</v>
      </c>
      <c r="C13935" s="6">
        <v>4</v>
      </c>
      <c r="E13935" s="31">
        <v>-81</v>
      </c>
      <c r="F13935" s="31"/>
      <c r="G13935" s="33"/>
      <c r="I13935" s="33"/>
      <c r="J13935" s="33"/>
      <c r="AB13935" s="35"/>
    </row>
    <row r="13936" spans="1:28" s="6" customFormat="1" x14ac:dyDescent="0.15">
      <c r="A13936" s="6" t="s">
        <v>100</v>
      </c>
      <c r="C13936" s="6">
        <v>4</v>
      </c>
      <c r="E13936" s="31">
        <v>-81</v>
      </c>
      <c r="F13936" s="31"/>
      <c r="G13936" s="33"/>
      <c r="I13936" s="33"/>
      <c r="J13936" s="33"/>
      <c r="AB13936" s="35"/>
    </row>
    <row r="13937" spans="1:28" s="6" customFormat="1" x14ac:dyDescent="0.15">
      <c r="A13937" s="6" t="s">
        <v>100</v>
      </c>
      <c r="C13937" s="6">
        <v>4</v>
      </c>
      <c r="E13937" s="31">
        <v>-83</v>
      </c>
      <c r="F13937" s="31"/>
      <c r="G13937" s="33"/>
      <c r="I13937" s="33"/>
      <c r="J13937" s="33"/>
      <c r="AB13937" s="35"/>
    </row>
    <row r="13938" spans="1:28" s="6" customFormat="1" x14ac:dyDescent="0.15">
      <c r="A13938" s="6" t="s">
        <v>100</v>
      </c>
      <c r="C13938" s="6">
        <v>4</v>
      </c>
      <c r="E13938" s="31">
        <v>-83</v>
      </c>
      <c r="F13938" s="31"/>
      <c r="G13938" s="33"/>
      <c r="I13938" s="33"/>
      <c r="J13938" s="33"/>
      <c r="AB13938" s="35"/>
    </row>
    <row r="13939" spans="1:28" s="6" customFormat="1" x14ac:dyDescent="0.15">
      <c r="A13939" s="6" t="s">
        <v>100</v>
      </c>
      <c r="C13939" s="6">
        <v>4</v>
      </c>
      <c r="E13939" s="31">
        <v>-83</v>
      </c>
      <c r="F13939" s="31"/>
      <c r="G13939" s="33"/>
      <c r="I13939" s="33"/>
      <c r="J13939" s="33"/>
      <c r="AB13939" s="35"/>
    </row>
    <row r="13940" spans="1:28" s="6" customFormat="1" x14ac:dyDescent="0.15">
      <c r="A13940" s="6" t="s">
        <v>100</v>
      </c>
      <c r="C13940" s="6">
        <v>4</v>
      </c>
      <c r="E13940" s="31">
        <v>-83</v>
      </c>
      <c r="F13940" s="31"/>
      <c r="G13940" s="33"/>
      <c r="I13940" s="33"/>
      <c r="J13940" s="33"/>
      <c r="AB13940" s="35"/>
    </row>
    <row r="13941" spans="1:28" s="6" customFormat="1" x14ac:dyDescent="0.15">
      <c r="A13941" s="6" t="s">
        <v>100</v>
      </c>
      <c r="C13941" s="6">
        <v>4</v>
      </c>
      <c r="E13941" s="31">
        <v>-83</v>
      </c>
      <c r="F13941" s="31"/>
      <c r="G13941" s="33"/>
      <c r="I13941" s="33"/>
      <c r="J13941" s="33"/>
      <c r="AB13941" s="35"/>
    </row>
    <row r="13942" spans="1:28" s="6" customFormat="1" x14ac:dyDescent="0.15">
      <c r="A13942" s="6" t="s">
        <v>100</v>
      </c>
      <c r="C13942" s="6">
        <v>4</v>
      </c>
      <c r="E13942" s="31">
        <v>-83</v>
      </c>
      <c r="F13942" s="31"/>
      <c r="G13942" s="33"/>
      <c r="I13942" s="33"/>
      <c r="J13942" s="33"/>
      <c r="AB13942" s="35"/>
    </row>
    <row r="13943" spans="1:28" s="6" customFormat="1" x14ac:dyDescent="0.15">
      <c r="A13943" s="6" t="s">
        <v>100</v>
      </c>
      <c r="C13943" s="6">
        <v>4</v>
      </c>
      <c r="E13943" s="31">
        <v>-83</v>
      </c>
      <c r="F13943" s="31"/>
      <c r="G13943" s="33"/>
      <c r="I13943" s="33"/>
      <c r="J13943" s="33"/>
      <c r="AB13943" s="35"/>
    </row>
    <row r="13944" spans="1:28" s="6" customFormat="1" x14ac:dyDescent="0.15">
      <c r="A13944" s="6" t="s">
        <v>100</v>
      </c>
      <c r="C13944" s="6">
        <v>4</v>
      </c>
      <c r="E13944" s="31">
        <v>-83</v>
      </c>
      <c r="F13944" s="31"/>
      <c r="G13944" s="33"/>
      <c r="I13944" s="33"/>
      <c r="J13944" s="33"/>
      <c r="AB13944" s="35"/>
    </row>
    <row r="13945" spans="1:28" s="6" customFormat="1" x14ac:dyDescent="0.15">
      <c r="A13945" s="6" t="s">
        <v>100</v>
      </c>
      <c r="C13945" s="6">
        <v>4</v>
      </c>
      <c r="E13945" s="31">
        <v>-82</v>
      </c>
      <c r="F13945" s="31"/>
      <c r="G13945" s="33"/>
      <c r="I13945" s="33"/>
      <c r="J13945" s="33"/>
      <c r="AB13945" s="35"/>
    </row>
    <row r="13946" spans="1:28" s="6" customFormat="1" x14ac:dyDescent="0.15">
      <c r="A13946" s="6" t="s">
        <v>100</v>
      </c>
      <c r="C13946" s="6">
        <v>4</v>
      </c>
      <c r="E13946" s="31">
        <v>-82</v>
      </c>
      <c r="F13946" s="31"/>
      <c r="G13946" s="33"/>
      <c r="I13946" s="33"/>
      <c r="J13946" s="33"/>
      <c r="AB13946" s="35"/>
    </row>
    <row r="13947" spans="1:28" s="6" customFormat="1" x14ac:dyDescent="0.15">
      <c r="A13947" s="6" t="s">
        <v>100</v>
      </c>
      <c r="C13947" s="6">
        <v>4</v>
      </c>
      <c r="E13947" s="31">
        <v>-82</v>
      </c>
      <c r="F13947" s="31"/>
      <c r="G13947" s="33"/>
      <c r="I13947" s="33"/>
      <c r="J13947" s="33"/>
      <c r="AB13947" s="35"/>
    </row>
    <row r="13948" spans="1:28" s="6" customFormat="1" x14ac:dyDescent="0.15">
      <c r="A13948" s="6" t="s">
        <v>100</v>
      </c>
      <c r="C13948" s="6">
        <v>4</v>
      </c>
      <c r="E13948" s="31">
        <v>-82</v>
      </c>
      <c r="F13948" s="31"/>
      <c r="G13948" s="33"/>
      <c r="I13948" s="33"/>
      <c r="J13948" s="33"/>
      <c r="AB13948" s="35"/>
    </row>
    <row r="13949" spans="1:28" s="6" customFormat="1" x14ac:dyDescent="0.15">
      <c r="A13949" s="6" t="s">
        <v>101</v>
      </c>
      <c r="C13949" s="6">
        <v>4</v>
      </c>
      <c r="E13949" s="31">
        <v>-77</v>
      </c>
      <c r="F13949" s="31"/>
      <c r="G13949" s="33"/>
      <c r="I13949" s="33"/>
      <c r="J13949" s="33"/>
      <c r="AB13949" s="35"/>
    </row>
    <row r="13950" spans="1:28" s="6" customFormat="1" x14ac:dyDescent="0.15">
      <c r="A13950" s="6" t="s">
        <v>101</v>
      </c>
      <c r="C13950" s="6">
        <v>4</v>
      </c>
      <c r="E13950" s="31">
        <v>-77</v>
      </c>
      <c r="F13950" s="31"/>
      <c r="G13950" s="33"/>
      <c r="I13950" s="33"/>
      <c r="J13950" s="33"/>
      <c r="AB13950" s="35"/>
    </row>
    <row r="13951" spans="1:28" s="6" customFormat="1" x14ac:dyDescent="0.15">
      <c r="A13951" s="6" t="s">
        <v>101</v>
      </c>
      <c r="C13951" s="6">
        <v>4</v>
      </c>
      <c r="E13951" s="31">
        <v>-77</v>
      </c>
      <c r="F13951" s="31"/>
      <c r="G13951" s="33"/>
      <c r="I13951" s="33"/>
      <c r="J13951" s="33"/>
      <c r="AB13951" s="35"/>
    </row>
    <row r="13952" spans="1:28" s="6" customFormat="1" x14ac:dyDescent="0.15">
      <c r="A13952" s="6" t="s">
        <v>101</v>
      </c>
      <c r="C13952" s="6">
        <v>4</v>
      </c>
      <c r="E13952" s="31">
        <v>-77</v>
      </c>
      <c r="F13952" s="31"/>
      <c r="G13952" s="33"/>
      <c r="I13952" s="33"/>
      <c r="J13952" s="33"/>
      <c r="AB13952" s="35"/>
    </row>
    <row r="13953" spans="1:28" s="6" customFormat="1" x14ac:dyDescent="0.15">
      <c r="A13953" s="6" t="s">
        <v>101</v>
      </c>
      <c r="C13953" s="6">
        <v>4</v>
      </c>
      <c r="E13953" s="31">
        <v>-81</v>
      </c>
      <c r="F13953" s="31"/>
      <c r="G13953" s="33"/>
      <c r="I13953" s="33"/>
      <c r="J13953" s="33"/>
      <c r="AB13953" s="35"/>
    </row>
    <row r="13954" spans="1:28" s="6" customFormat="1" x14ac:dyDescent="0.15">
      <c r="A13954" s="6" t="s">
        <v>101</v>
      </c>
      <c r="C13954" s="6">
        <v>4</v>
      </c>
      <c r="E13954" s="31">
        <v>-81</v>
      </c>
      <c r="F13954" s="31"/>
      <c r="G13954" s="33"/>
      <c r="I13954" s="33"/>
      <c r="J13954" s="33"/>
      <c r="AB13954" s="35"/>
    </row>
    <row r="13955" spans="1:28" s="6" customFormat="1" x14ac:dyDescent="0.15">
      <c r="A13955" s="6" t="s">
        <v>101</v>
      </c>
      <c r="C13955" s="6">
        <v>4</v>
      </c>
      <c r="E13955" s="31">
        <v>-78</v>
      </c>
      <c r="F13955" s="31"/>
      <c r="G13955" s="33"/>
      <c r="I13955" s="33"/>
      <c r="J13955" s="33"/>
      <c r="AB13955" s="35"/>
    </row>
    <row r="13956" spans="1:28" s="6" customFormat="1" x14ac:dyDescent="0.15">
      <c r="A13956" s="6" t="s">
        <v>101</v>
      </c>
      <c r="C13956" s="6">
        <v>4</v>
      </c>
      <c r="E13956" s="31">
        <v>-78</v>
      </c>
      <c r="F13956" s="31"/>
      <c r="G13956" s="33"/>
      <c r="I13956" s="33"/>
      <c r="J13956" s="33"/>
      <c r="AB13956" s="35"/>
    </row>
    <row r="13957" spans="1:28" s="6" customFormat="1" x14ac:dyDescent="0.15">
      <c r="A13957" s="6" t="s">
        <v>101</v>
      </c>
      <c r="C13957" s="6">
        <v>4</v>
      </c>
      <c r="E13957" s="31">
        <v>-79</v>
      </c>
      <c r="F13957" s="31"/>
      <c r="G13957" s="33"/>
      <c r="I13957" s="33"/>
      <c r="J13957" s="33"/>
      <c r="AB13957" s="35"/>
    </row>
    <row r="13958" spans="1:28" s="6" customFormat="1" x14ac:dyDescent="0.15">
      <c r="A13958" s="6" t="s">
        <v>101</v>
      </c>
      <c r="C13958" s="6">
        <v>4</v>
      </c>
      <c r="E13958" s="31">
        <v>-79</v>
      </c>
      <c r="F13958" s="31"/>
      <c r="G13958" s="33"/>
      <c r="I13958" s="33"/>
      <c r="J13958" s="33"/>
      <c r="AB13958" s="35"/>
    </row>
    <row r="13959" spans="1:28" s="6" customFormat="1" x14ac:dyDescent="0.15">
      <c r="A13959" s="6" t="s">
        <v>101</v>
      </c>
      <c r="C13959" s="6">
        <v>4</v>
      </c>
      <c r="E13959" s="31">
        <v>-79</v>
      </c>
      <c r="F13959" s="31"/>
      <c r="G13959" s="33"/>
      <c r="I13959" s="33"/>
      <c r="J13959" s="33"/>
      <c r="AB13959" s="35"/>
    </row>
    <row r="13960" spans="1:28" s="6" customFormat="1" x14ac:dyDescent="0.15">
      <c r="A13960" s="6" t="s">
        <v>101</v>
      </c>
      <c r="C13960" s="6">
        <v>4</v>
      </c>
      <c r="E13960" s="31">
        <v>-79</v>
      </c>
      <c r="F13960" s="31"/>
      <c r="G13960" s="33"/>
      <c r="I13960" s="33"/>
      <c r="J13960" s="33"/>
      <c r="AB13960" s="35"/>
    </row>
    <row r="13961" spans="1:28" s="6" customFormat="1" x14ac:dyDescent="0.15">
      <c r="A13961" s="6" t="s">
        <v>101</v>
      </c>
      <c r="C13961" s="6">
        <v>4</v>
      </c>
      <c r="E13961" s="31">
        <v>-76</v>
      </c>
      <c r="F13961" s="31"/>
      <c r="G13961" s="33"/>
      <c r="I13961" s="33"/>
      <c r="J13961" s="33"/>
      <c r="AB13961" s="35"/>
    </row>
    <row r="13962" spans="1:28" s="6" customFormat="1" x14ac:dyDescent="0.15">
      <c r="A13962" s="6" t="s">
        <v>101</v>
      </c>
      <c r="C13962" s="6">
        <v>4</v>
      </c>
      <c r="E13962" s="31">
        <v>-76</v>
      </c>
      <c r="F13962" s="31"/>
      <c r="G13962" s="33"/>
      <c r="I13962" s="33"/>
      <c r="J13962" s="33"/>
      <c r="AB13962" s="35"/>
    </row>
    <row r="13963" spans="1:28" s="6" customFormat="1" x14ac:dyDescent="0.15">
      <c r="A13963" s="6" t="s">
        <v>101</v>
      </c>
      <c r="C13963" s="6">
        <v>4</v>
      </c>
      <c r="E13963" s="31">
        <v>-74</v>
      </c>
      <c r="F13963" s="31"/>
      <c r="G13963" s="33"/>
      <c r="I13963" s="33"/>
      <c r="J13963" s="33"/>
      <c r="AB13963" s="35"/>
    </row>
    <row r="13964" spans="1:28" s="6" customFormat="1" x14ac:dyDescent="0.15">
      <c r="A13964" s="6" t="s">
        <v>101</v>
      </c>
      <c r="C13964" s="6">
        <v>4</v>
      </c>
      <c r="E13964" s="31">
        <v>-74</v>
      </c>
      <c r="F13964" s="31"/>
      <c r="G13964" s="33"/>
      <c r="I13964" s="33"/>
      <c r="J13964" s="33"/>
      <c r="AB13964" s="35"/>
    </row>
    <row r="13965" spans="1:28" s="6" customFormat="1" x14ac:dyDescent="0.15">
      <c r="A13965" s="6" t="s">
        <v>101</v>
      </c>
      <c r="C13965" s="6">
        <v>4</v>
      </c>
      <c r="E13965" s="31">
        <v>-74</v>
      </c>
      <c r="F13965" s="31"/>
      <c r="G13965" s="33"/>
      <c r="I13965" s="33"/>
      <c r="J13965" s="33"/>
      <c r="AB13965" s="35"/>
    </row>
    <row r="13966" spans="1:28" s="6" customFormat="1" x14ac:dyDescent="0.15">
      <c r="A13966" s="6" t="s">
        <v>101</v>
      </c>
      <c r="C13966" s="6">
        <v>4</v>
      </c>
      <c r="E13966" s="31">
        <v>-74</v>
      </c>
      <c r="F13966" s="31"/>
      <c r="G13966" s="33"/>
      <c r="I13966" s="33"/>
      <c r="J13966" s="33"/>
      <c r="AB13966" s="35"/>
    </row>
    <row r="13967" spans="1:28" s="6" customFormat="1" x14ac:dyDescent="0.15">
      <c r="A13967" s="6" t="s">
        <v>101</v>
      </c>
      <c r="C13967" s="6">
        <v>4</v>
      </c>
      <c r="E13967" s="31">
        <v>-74</v>
      </c>
      <c r="F13967" s="31"/>
      <c r="G13967" s="33"/>
      <c r="I13967" s="33"/>
      <c r="J13967" s="33"/>
      <c r="AB13967" s="35"/>
    </row>
    <row r="13968" spans="1:28" s="6" customFormat="1" x14ac:dyDescent="0.15">
      <c r="A13968" s="6" t="s">
        <v>101</v>
      </c>
      <c r="C13968" s="6">
        <v>4</v>
      </c>
      <c r="E13968" s="31">
        <v>-74</v>
      </c>
      <c r="F13968" s="31"/>
      <c r="G13968" s="33"/>
      <c r="I13968" s="33"/>
      <c r="J13968" s="33"/>
      <c r="AB13968" s="35"/>
    </row>
    <row r="13969" spans="1:28" s="6" customFormat="1" x14ac:dyDescent="0.15">
      <c r="A13969" s="6" t="s">
        <v>101</v>
      </c>
      <c r="C13969" s="6">
        <v>4</v>
      </c>
      <c r="E13969" s="31">
        <v>-74</v>
      </c>
      <c r="F13969" s="31"/>
      <c r="G13969" s="33"/>
      <c r="I13969" s="33"/>
      <c r="J13969" s="33"/>
      <c r="AB13969" s="35"/>
    </row>
    <row r="13970" spans="1:28" s="6" customFormat="1" x14ac:dyDescent="0.15">
      <c r="A13970" s="6" t="s">
        <v>101</v>
      </c>
      <c r="C13970" s="6">
        <v>4</v>
      </c>
      <c r="E13970" s="31">
        <v>-74</v>
      </c>
      <c r="F13970" s="31"/>
      <c r="G13970" s="33"/>
      <c r="I13970" s="33"/>
      <c r="J13970" s="33"/>
      <c r="AB13970" s="35"/>
    </row>
    <row r="13971" spans="1:28" s="6" customFormat="1" x14ac:dyDescent="0.15">
      <c r="A13971" s="6" t="s">
        <v>101</v>
      </c>
      <c r="C13971" s="6">
        <v>4</v>
      </c>
      <c r="E13971" s="31">
        <v>-74</v>
      </c>
      <c r="F13971" s="31"/>
      <c r="G13971" s="33"/>
      <c r="I13971" s="33"/>
      <c r="J13971" s="33"/>
      <c r="AB13971" s="35"/>
    </row>
    <row r="13972" spans="1:28" s="6" customFormat="1" x14ac:dyDescent="0.15">
      <c r="A13972" s="6" t="s">
        <v>101</v>
      </c>
      <c r="C13972" s="6">
        <v>4</v>
      </c>
      <c r="E13972" s="31">
        <v>-74</v>
      </c>
      <c r="F13972" s="31"/>
      <c r="G13972" s="33"/>
      <c r="I13972" s="33"/>
      <c r="J13972" s="33"/>
      <c r="AB13972" s="35"/>
    </row>
    <row r="13973" spans="1:28" s="6" customFormat="1" x14ac:dyDescent="0.15">
      <c r="A13973" s="6" t="s">
        <v>101</v>
      </c>
      <c r="C13973" s="6">
        <v>4</v>
      </c>
      <c r="E13973" s="31">
        <v>-74</v>
      </c>
      <c r="F13973" s="31"/>
      <c r="G13973" s="33"/>
      <c r="I13973" s="33"/>
      <c r="J13973" s="33"/>
      <c r="AB13973" s="35"/>
    </row>
    <row r="13974" spans="1:28" s="6" customFormat="1" x14ac:dyDescent="0.15">
      <c r="A13974" s="6" t="s">
        <v>101</v>
      </c>
      <c r="C13974" s="6">
        <v>4</v>
      </c>
      <c r="E13974" s="31">
        <v>-74</v>
      </c>
      <c r="F13974" s="31"/>
      <c r="G13974" s="33"/>
      <c r="I13974" s="33"/>
      <c r="J13974" s="33"/>
      <c r="AB13974" s="35"/>
    </row>
    <row r="13975" spans="1:28" s="6" customFormat="1" x14ac:dyDescent="0.15">
      <c r="A13975" s="6" t="s">
        <v>101</v>
      </c>
      <c r="C13975" s="6">
        <v>4</v>
      </c>
      <c r="E13975" s="31">
        <v>-74</v>
      </c>
      <c r="F13975" s="31"/>
      <c r="G13975" s="33"/>
      <c r="I13975" s="33"/>
      <c r="J13975" s="33"/>
      <c r="AB13975" s="35"/>
    </row>
    <row r="13976" spans="1:28" s="6" customFormat="1" x14ac:dyDescent="0.15">
      <c r="A13976" s="6" t="s">
        <v>101</v>
      </c>
      <c r="C13976" s="6">
        <v>4</v>
      </c>
      <c r="E13976" s="31">
        <v>-93</v>
      </c>
      <c r="F13976" s="31"/>
      <c r="G13976" s="33"/>
      <c r="I13976" s="33"/>
      <c r="J13976" s="33"/>
      <c r="AB13976" s="35"/>
    </row>
    <row r="13977" spans="1:28" s="6" customFormat="1" x14ac:dyDescent="0.15">
      <c r="A13977" s="6" t="s">
        <v>101</v>
      </c>
      <c r="C13977" s="6">
        <v>4</v>
      </c>
      <c r="E13977" s="31">
        <v>-74</v>
      </c>
      <c r="F13977" s="31"/>
      <c r="G13977" s="33"/>
      <c r="I13977" s="33"/>
      <c r="J13977" s="33"/>
      <c r="AB13977" s="35"/>
    </row>
    <row r="13978" spans="1:28" s="6" customFormat="1" x14ac:dyDescent="0.15">
      <c r="A13978" s="6" t="s">
        <v>101</v>
      </c>
      <c r="C13978" s="6">
        <v>4</v>
      </c>
      <c r="E13978" s="31">
        <v>-74</v>
      </c>
      <c r="F13978" s="31"/>
      <c r="G13978" s="33"/>
      <c r="I13978" s="33"/>
      <c r="J13978" s="33"/>
      <c r="AB13978" s="35"/>
    </row>
    <row r="13979" spans="1:28" s="6" customFormat="1" x14ac:dyDescent="0.15">
      <c r="A13979" s="6" t="s">
        <v>101</v>
      </c>
      <c r="C13979" s="6">
        <v>4</v>
      </c>
      <c r="E13979" s="31">
        <v>-74</v>
      </c>
      <c r="F13979" s="31"/>
      <c r="G13979" s="33"/>
      <c r="I13979" s="33"/>
      <c r="J13979" s="33"/>
      <c r="AB13979" s="35"/>
    </row>
    <row r="13980" spans="1:28" s="6" customFormat="1" x14ac:dyDescent="0.15">
      <c r="A13980" s="6" t="s">
        <v>101</v>
      </c>
      <c r="C13980" s="6">
        <v>4</v>
      </c>
      <c r="E13980" s="31">
        <v>-74</v>
      </c>
      <c r="F13980" s="31"/>
      <c r="G13980" s="33"/>
      <c r="I13980" s="33"/>
      <c r="J13980" s="33"/>
      <c r="AB13980" s="35"/>
    </row>
    <row r="13981" spans="1:28" s="6" customFormat="1" x14ac:dyDescent="0.15">
      <c r="A13981" s="6" t="s">
        <v>101</v>
      </c>
      <c r="C13981" s="6">
        <v>4</v>
      </c>
      <c r="E13981" s="31">
        <v>-74</v>
      </c>
      <c r="F13981" s="31"/>
      <c r="G13981" s="33"/>
      <c r="I13981" s="33"/>
      <c r="J13981" s="33"/>
      <c r="AB13981" s="35"/>
    </row>
    <row r="13982" spans="1:28" s="6" customFormat="1" x14ac:dyDescent="0.15">
      <c r="A13982" s="6" t="s">
        <v>101</v>
      </c>
      <c r="C13982" s="6">
        <v>4</v>
      </c>
      <c r="E13982" s="31">
        <v>-75</v>
      </c>
      <c r="F13982" s="31"/>
      <c r="G13982" s="33"/>
      <c r="I13982" s="33"/>
      <c r="J13982" s="33"/>
      <c r="AB13982" s="35"/>
    </row>
    <row r="13983" spans="1:28" s="6" customFormat="1" x14ac:dyDescent="0.15">
      <c r="A13983" s="6" t="s">
        <v>101</v>
      </c>
      <c r="C13983" s="6">
        <v>4</v>
      </c>
      <c r="E13983" s="31">
        <v>-75</v>
      </c>
      <c r="F13983" s="31"/>
      <c r="G13983" s="33"/>
      <c r="I13983" s="33"/>
      <c r="J13983" s="33"/>
      <c r="AB13983" s="35"/>
    </row>
    <row r="13984" spans="1:28" s="6" customFormat="1" x14ac:dyDescent="0.15">
      <c r="A13984" s="6" t="s">
        <v>101</v>
      </c>
      <c r="C13984" s="6">
        <v>4</v>
      </c>
      <c r="E13984" s="31">
        <v>-75</v>
      </c>
      <c r="F13984" s="31"/>
      <c r="G13984" s="33"/>
      <c r="I13984" s="33"/>
      <c r="J13984" s="33"/>
      <c r="AB13984" s="35"/>
    </row>
    <row r="13985" spans="1:28" s="6" customFormat="1" x14ac:dyDescent="0.15">
      <c r="A13985" s="6" t="s">
        <v>101</v>
      </c>
      <c r="C13985" s="6">
        <v>4</v>
      </c>
      <c r="E13985" s="31">
        <v>-77</v>
      </c>
      <c r="F13985" s="31"/>
      <c r="G13985" s="33"/>
      <c r="I13985" s="33"/>
      <c r="J13985" s="33"/>
      <c r="AB13985" s="35"/>
    </row>
    <row r="13986" spans="1:28" s="6" customFormat="1" x14ac:dyDescent="0.15">
      <c r="A13986" s="6" t="s">
        <v>101</v>
      </c>
      <c r="C13986" s="6">
        <v>4</v>
      </c>
      <c r="E13986" s="31">
        <v>-77</v>
      </c>
      <c r="F13986" s="31"/>
      <c r="G13986" s="33"/>
      <c r="I13986" s="33"/>
      <c r="J13986" s="33"/>
      <c r="AB13986" s="35"/>
    </row>
    <row r="13987" spans="1:28" s="6" customFormat="1" x14ac:dyDescent="0.15">
      <c r="A13987" s="6" t="s">
        <v>101</v>
      </c>
      <c r="C13987" s="6">
        <v>4</v>
      </c>
      <c r="E13987" s="31">
        <v>-77</v>
      </c>
      <c r="F13987" s="31"/>
      <c r="G13987" s="33"/>
      <c r="I13987" s="33"/>
      <c r="J13987" s="33"/>
      <c r="AB13987" s="35"/>
    </row>
    <row r="13988" spans="1:28" s="6" customFormat="1" x14ac:dyDescent="0.15">
      <c r="A13988" s="6" t="s">
        <v>101</v>
      </c>
      <c r="C13988" s="6">
        <v>4</v>
      </c>
      <c r="E13988" s="31">
        <v>-77</v>
      </c>
      <c r="F13988" s="31"/>
      <c r="G13988" s="33"/>
      <c r="I13988" s="33"/>
      <c r="J13988" s="33"/>
      <c r="AB13988" s="35"/>
    </row>
    <row r="13989" spans="1:28" s="6" customFormat="1" x14ac:dyDescent="0.15">
      <c r="A13989" s="6" t="s">
        <v>101</v>
      </c>
      <c r="C13989" s="6">
        <v>4</v>
      </c>
      <c r="E13989" s="31">
        <v>-73</v>
      </c>
      <c r="F13989" s="31"/>
      <c r="G13989" s="33"/>
      <c r="I13989" s="33"/>
      <c r="J13989" s="33"/>
      <c r="AB13989" s="35"/>
    </row>
    <row r="13990" spans="1:28" s="6" customFormat="1" x14ac:dyDescent="0.15">
      <c r="A13990" s="6" t="s">
        <v>101</v>
      </c>
      <c r="C13990" s="6">
        <v>4</v>
      </c>
      <c r="E13990" s="31">
        <v>-73</v>
      </c>
      <c r="F13990" s="31"/>
      <c r="G13990" s="33"/>
      <c r="I13990" s="33"/>
      <c r="J13990" s="33"/>
      <c r="AB13990" s="35"/>
    </row>
    <row r="13991" spans="1:28" s="6" customFormat="1" x14ac:dyDescent="0.15">
      <c r="A13991" s="6" t="s">
        <v>101</v>
      </c>
      <c r="C13991" s="6">
        <v>4</v>
      </c>
      <c r="E13991" s="31">
        <v>-77</v>
      </c>
      <c r="F13991" s="31"/>
      <c r="G13991" s="33"/>
      <c r="I13991" s="33"/>
      <c r="J13991" s="33"/>
      <c r="AB13991" s="35"/>
    </row>
    <row r="13992" spans="1:28" s="6" customFormat="1" x14ac:dyDescent="0.15">
      <c r="A13992" s="6" t="s">
        <v>101</v>
      </c>
      <c r="C13992" s="6">
        <v>4</v>
      </c>
      <c r="E13992" s="31">
        <v>-77</v>
      </c>
      <c r="F13992" s="31"/>
      <c r="G13992" s="33"/>
      <c r="I13992" s="33"/>
      <c r="J13992" s="33"/>
      <c r="AB13992" s="35"/>
    </row>
    <row r="13993" spans="1:28" s="6" customFormat="1" x14ac:dyDescent="0.15">
      <c r="A13993" s="6" t="s">
        <v>101</v>
      </c>
      <c r="C13993" s="6">
        <v>4</v>
      </c>
      <c r="E13993" s="31">
        <v>-77</v>
      </c>
      <c r="F13993" s="31"/>
      <c r="G13993" s="33"/>
      <c r="I13993" s="33"/>
      <c r="J13993" s="33"/>
      <c r="AB13993" s="35"/>
    </row>
    <row r="13994" spans="1:28" s="6" customFormat="1" x14ac:dyDescent="0.15">
      <c r="A13994" s="6" t="s">
        <v>101</v>
      </c>
      <c r="C13994" s="6">
        <v>4</v>
      </c>
      <c r="E13994" s="31">
        <v>-77</v>
      </c>
      <c r="F13994" s="31"/>
      <c r="G13994" s="33"/>
      <c r="I13994" s="33"/>
      <c r="J13994" s="33"/>
      <c r="AB13994" s="35"/>
    </row>
    <row r="13995" spans="1:28" s="6" customFormat="1" x14ac:dyDescent="0.15">
      <c r="A13995" s="6" t="s">
        <v>101</v>
      </c>
      <c r="C13995" s="6">
        <v>4</v>
      </c>
      <c r="E13995" s="31">
        <v>-77</v>
      </c>
      <c r="F13995" s="31"/>
      <c r="G13995" s="33"/>
      <c r="I13995" s="33"/>
      <c r="J13995" s="33"/>
      <c r="AB13995" s="35"/>
    </row>
    <row r="13996" spans="1:28" s="6" customFormat="1" x14ac:dyDescent="0.15">
      <c r="A13996" s="6" t="s">
        <v>101</v>
      </c>
      <c r="C13996" s="6">
        <v>4</v>
      </c>
      <c r="E13996" s="31">
        <v>-77</v>
      </c>
      <c r="F13996" s="31"/>
      <c r="G13996" s="33"/>
      <c r="I13996" s="33"/>
      <c r="J13996" s="33"/>
      <c r="AB13996" s="35"/>
    </row>
    <row r="13997" spans="1:28" s="6" customFormat="1" x14ac:dyDescent="0.15">
      <c r="A13997" s="6" t="s">
        <v>101</v>
      </c>
      <c r="C13997" s="6">
        <v>4</v>
      </c>
      <c r="E13997" s="31">
        <v>-77</v>
      </c>
      <c r="F13997" s="31"/>
      <c r="G13997" s="33"/>
      <c r="I13997" s="33"/>
      <c r="J13997" s="33"/>
      <c r="AB13997" s="35"/>
    </row>
    <row r="13998" spans="1:28" s="6" customFormat="1" x14ac:dyDescent="0.15">
      <c r="A13998" s="6" t="s">
        <v>101</v>
      </c>
      <c r="C13998" s="6">
        <v>4</v>
      </c>
      <c r="E13998" s="31">
        <v>-77</v>
      </c>
      <c r="F13998" s="31"/>
      <c r="G13998" s="33"/>
      <c r="I13998" s="33"/>
      <c r="J13998" s="33"/>
      <c r="AB13998" s="35"/>
    </row>
    <row r="13999" spans="1:28" s="6" customFormat="1" x14ac:dyDescent="0.15">
      <c r="A13999" s="6" t="s">
        <v>101</v>
      </c>
      <c r="C13999" s="6">
        <v>4</v>
      </c>
      <c r="E13999" s="31">
        <v>-77</v>
      </c>
      <c r="F13999" s="31"/>
      <c r="G13999" s="33"/>
      <c r="I13999" s="33"/>
      <c r="J13999" s="33"/>
      <c r="AB13999" s="35"/>
    </row>
    <row r="14000" spans="1:28" s="6" customFormat="1" x14ac:dyDescent="0.15">
      <c r="A14000" s="6" t="s">
        <v>101</v>
      </c>
      <c r="C14000" s="6">
        <v>4</v>
      </c>
      <c r="E14000" s="31">
        <v>-77</v>
      </c>
      <c r="F14000" s="31"/>
      <c r="G14000" s="33"/>
      <c r="I14000" s="33"/>
      <c r="J14000" s="33"/>
      <c r="AB14000" s="35"/>
    </row>
    <row r="14001" spans="1:28" s="6" customFormat="1" x14ac:dyDescent="0.15">
      <c r="A14001" s="6" t="s">
        <v>101</v>
      </c>
      <c r="C14001" s="6">
        <v>4</v>
      </c>
      <c r="E14001" s="31">
        <v>-77</v>
      </c>
      <c r="F14001" s="31"/>
      <c r="G14001" s="33"/>
      <c r="I14001" s="33"/>
      <c r="J14001" s="33"/>
      <c r="AB14001" s="35"/>
    </row>
    <row r="14002" spans="1:28" s="6" customFormat="1" x14ac:dyDescent="0.15">
      <c r="A14002" s="6" t="s">
        <v>101</v>
      </c>
      <c r="C14002" s="6">
        <v>4</v>
      </c>
      <c r="E14002" s="31">
        <v>-77</v>
      </c>
      <c r="F14002" s="31"/>
      <c r="G14002" s="33"/>
      <c r="I14002" s="33"/>
      <c r="J14002" s="33"/>
      <c r="AB14002" s="35"/>
    </row>
    <row r="14003" spans="1:28" s="6" customFormat="1" x14ac:dyDescent="0.15">
      <c r="A14003" s="6" t="s">
        <v>101</v>
      </c>
      <c r="C14003" s="6">
        <v>4</v>
      </c>
      <c r="E14003" s="31">
        <v>-76</v>
      </c>
      <c r="F14003" s="31"/>
      <c r="G14003" s="33"/>
      <c r="I14003" s="33"/>
      <c r="J14003" s="33"/>
      <c r="AB14003" s="35"/>
    </row>
    <row r="14004" spans="1:28" s="6" customFormat="1" x14ac:dyDescent="0.15">
      <c r="A14004" s="6" t="s">
        <v>101</v>
      </c>
      <c r="C14004" s="6">
        <v>4</v>
      </c>
      <c r="E14004" s="31">
        <v>-76</v>
      </c>
      <c r="F14004" s="31"/>
      <c r="G14004" s="33"/>
      <c r="I14004" s="33"/>
      <c r="J14004" s="33"/>
      <c r="AB14004" s="35"/>
    </row>
    <row r="14005" spans="1:28" s="6" customFormat="1" x14ac:dyDescent="0.15">
      <c r="A14005" s="6" t="s">
        <v>101</v>
      </c>
      <c r="C14005" s="6">
        <v>4</v>
      </c>
      <c r="E14005" s="31">
        <v>-77</v>
      </c>
      <c r="F14005" s="31"/>
      <c r="G14005" s="33"/>
      <c r="I14005" s="33"/>
      <c r="J14005" s="33"/>
      <c r="AB14005" s="35"/>
    </row>
    <row r="14006" spans="1:28" s="6" customFormat="1" x14ac:dyDescent="0.15">
      <c r="A14006" s="6" t="s">
        <v>101</v>
      </c>
      <c r="C14006" s="6">
        <v>4</v>
      </c>
      <c r="E14006" s="31">
        <v>-74</v>
      </c>
      <c r="F14006" s="31"/>
      <c r="G14006" s="33"/>
      <c r="I14006" s="33"/>
      <c r="J14006" s="33"/>
      <c r="AB14006" s="35"/>
    </row>
    <row r="14007" spans="1:28" s="6" customFormat="1" x14ac:dyDescent="0.15">
      <c r="A14007" s="6" t="s">
        <v>101</v>
      </c>
      <c r="C14007" s="6">
        <v>4</v>
      </c>
      <c r="E14007" s="31">
        <v>-72</v>
      </c>
      <c r="F14007" s="31"/>
      <c r="G14007" s="33"/>
      <c r="I14007" s="33"/>
      <c r="J14007" s="33"/>
      <c r="AB14007" s="35"/>
    </row>
    <row r="14008" spans="1:28" s="6" customFormat="1" x14ac:dyDescent="0.15">
      <c r="A14008" s="6" t="s">
        <v>101</v>
      </c>
      <c r="C14008" s="6">
        <v>4</v>
      </c>
      <c r="E14008" s="31">
        <v>-72</v>
      </c>
      <c r="F14008" s="31"/>
      <c r="G14008" s="33"/>
      <c r="I14008" s="33"/>
      <c r="J14008" s="33"/>
      <c r="AB14008" s="35"/>
    </row>
    <row r="14009" spans="1:28" s="6" customFormat="1" x14ac:dyDescent="0.15">
      <c r="A14009" s="6" t="s">
        <v>101</v>
      </c>
      <c r="C14009" s="6">
        <v>4</v>
      </c>
      <c r="E14009" s="31">
        <v>-72</v>
      </c>
      <c r="F14009" s="31"/>
      <c r="G14009" s="33"/>
      <c r="I14009" s="33"/>
      <c r="J14009" s="33"/>
      <c r="AB14009" s="35"/>
    </row>
    <row r="14010" spans="1:28" s="6" customFormat="1" x14ac:dyDescent="0.15">
      <c r="A14010" s="6" t="s">
        <v>101</v>
      </c>
      <c r="C14010" s="6">
        <v>4</v>
      </c>
      <c r="E14010" s="31">
        <v>-72</v>
      </c>
      <c r="F14010" s="31"/>
      <c r="G14010" s="33"/>
      <c r="I14010" s="33"/>
      <c r="J14010" s="33"/>
      <c r="AB14010" s="35"/>
    </row>
    <row r="14011" spans="1:28" s="6" customFormat="1" x14ac:dyDescent="0.15">
      <c r="A14011" s="6" t="s">
        <v>101</v>
      </c>
      <c r="C14011" s="6">
        <v>4</v>
      </c>
      <c r="E14011" s="31">
        <v>-72</v>
      </c>
      <c r="F14011" s="31"/>
      <c r="G14011" s="33"/>
      <c r="I14011" s="33"/>
      <c r="J14011" s="33"/>
      <c r="AB14011" s="35"/>
    </row>
    <row r="14012" spans="1:28" s="6" customFormat="1" x14ac:dyDescent="0.15">
      <c r="A14012" s="6" t="s">
        <v>101</v>
      </c>
      <c r="C14012" s="6">
        <v>4</v>
      </c>
      <c r="E14012" s="31">
        <v>-72</v>
      </c>
      <c r="F14012" s="31"/>
      <c r="G14012" s="33"/>
      <c r="I14012" s="33"/>
      <c r="J14012" s="33"/>
      <c r="AB14012" s="35"/>
    </row>
    <row r="14013" spans="1:28" s="6" customFormat="1" x14ac:dyDescent="0.15">
      <c r="A14013" s="6" t="s">
        <v>101</v>
      </c>
      <c r="C14013" s="6">
        <v>4</v>
      </c>
      <c r="E14013" s="31">
        <v>-73</v>
      </c>
      <c r="F14013" s="31"/>
      <c r="G14013" s="33"/>
      <c r="I14013" s="33"/>
      <c r="J14013" s="33"/>
      <c r="AB14013" s="35"/>
    </row>
    <row r="14014" spans="1:28" s="6" customFormat="1" x14ac:dyDescent="0.15">
      <c r="A14014" s="6" t="s">
        <v>101</v>
      </c>
      <c r="C14014" s="6">
        <v>4</v>
      </c>
      <c r="E14014" s="31">
        <v>-73</v>
      </c>
      <c r="F14014" s="31"/>
      <c r="G14014" s="33"/>
      <c r="I14014" s="33"/>
      <c r="J14014" s="33"/>
      <c r="AB14014" s="35"/>
    </row>
    <row r="14015" spans="1:28" s="6" customFormat="1" x14ac:dyDescent="0.15">
      <c r="A14015" s="6" t="s">
        <v>101</v>
      </c>
      <c r="C14015" s="6">
        <v>4</v>
      </c>
      <c r="E14015" s="31">
        <v>-73</v>
      </c>
      <c r="F14015" s="31"/>
      <c r="G14015" s="33"/>
      <c r="I14015" s="33"/>
      <c r="J14015" s="33"/>
      <c r="AB14015" s="35"/>
    </row>
    <row r="14016" spans="1:28" s="6" customFormat="1" x14ac:dyDescent="0.15">
      <c r="A14016" s="6" t="s">
        <v>101</v>
      </c>
      <c r="C14016" s="6">
        <v>4</v>
      </c>
      <c r="E14016" s="31">
        <v>-75</v>
      </c>
      <c r="F14016" s="31"/>
      <c r="G14016" s="33"/>
      <c r="I14016" s="33"/>
      <c r="J14016" s="33"/>
      <c r="AB14016" s="35"/>
    </row>
    <row r="14017" spans="1:28" s="6" customFormat="1" x14ac:dyDescent="0.15">
      <c r="A14017" s="6" t="s">
        <v>101</v>
      </c>
      <c r="C14017" s="6">
        <v>4</v>
      </c>
      <c r="E14017" s="31">
        <v>-74</v>
      </c>
      <c r="F14017" s="31"/>
      <c r="G14017" s="33"/>
      <c r="I14017" s="33"/>
      <c r="J14017" s="33"/>
      <c r="AB14017" s="35"/>
    </row>
    <row r="14018" spans="1:28" s="6" customFormat="1" x14ac:dyDescent="0.15">
      <c r="A14018" s="6" t="s">
        <v>101</v>
      </c>
      <c r="C14018" s="6">
        <v>4</v>
      </c>
      <c r="E14018" s="31">
        <v>-74</v>
      </c>
      <c r="F14018" s="31"/>
      <c r="G14018" s="33"/>
      <c r="I14018" s="33"/>
      <c r="J14018" s="33"/>
      <c r="AB14018" s="35"/>
    </row>
    <row r="14019" spans="1:28" s="6" customFormat="1" x14ac:dyDescent="0.15">
      <c r="A14019" s="6" t="s">
        <v>101</v>
      </c>
      <c r="C14019" s="6">
        <v>4</v>
      </c>
      <c r="E14019" s="31">
        <v>-74</v>
      </c>
      <c r="F14019" s="31"/>
      <c r="G14019" s="33"/>
      <c r="I14019" s="33"/>
      <c r="J14019" s="33"/>
      <c r="AB14019" s="35"/>
    </row>
    <row r="14020" spans="1:28" s="6" customFormat="1" x14ac:dyDescent="0.15">
      <c r="A14020" s="6" t="s">
        <v>101</v>
      </c>
      <c r="C14020" s="6">
        <v>4</v>
      </c>
      <c r="E14020" s="31">
        <v>-74</v>
      </c>
      <c r="F14020" s="31"/>
      <c r="G14020" s="33"/>
      <c r="I14020" s="33"/>
      <c r="J14020" s="33"/>
      <c r="AB14020" s="35"/>
    </row>
    <row r="14021" spans="1:28" s="6" customFormat="1" x14ac:dyDescent="0.15">
      <c r="A14021" s="6" t="s">
        <v>101</v>
      </c>
      <c r="C14021" s="6">
        <v>4</v>
      </c>
      <c r="E14021" s="31">
        <v>-74</v>
      </c>
      <c r="F14021" s="31"/>
      <c r="G14021" s="33"/>
      <c r="I14021" s="33"/>
      <c r="J14021" s="33"/>
      <c r="AB14021" s="35"/>
    </row>
    <row r="14022" spans="1:28" s="6" customFormat="1" x14ac:dyDescent="0.15">
      <c r="A14022" s="6" t="s">
        <v>101</v>
      </c>
      <c r="C14022" s="6">
        <v>4</v>
      </c>
      <c r="E14022" s="31">
        <v>-74</v>
      </c>
      <c r="F14022" s="31"/>
      <c r="G14022" s="33"/>
      <c r="I14022" s="33"/>
      <c r="J14022" s="33"/>
      <c r="AB14022" s="35"/>
    </row>
    <row r="14023" spans="1:28" s="6" customFormat="1" x14ac:dyDescent="0.15">
      <c r="A14023" s="6" t="s">
        <v>101</v>
      </c>
      <c r="C14023" s="6">
        <v>4</v>
      </c>
      <c r="E14023" s="31">
        <v>-74</v>
      </c>
      <c r="F14023" s="31"/>
      <c r="G14023" s="33"/>
      <c r="I14023" s="33"/>
      <c r="J14023" s="33"/>
      <c r="AB14023" s="35"/>
    </row>
    <row r="14024" spans="1:28" s="6" customFormat="1" x14ac:dyDescent="0.15">
      <c r="A14024" s="6" t="s">
        <v>101</v>
      </c>
      <c r="C14024" s="6">
        <v>4</v>
      </c>
      <c r="E14024" s="31">
        <v>-74</v>
      </c>
      <c r="F14024" s="31"/>
      <c r="G14024" s="33"/>
      <c r="I14024" s="33"/>
      <c r="J14024" s="33"/>
      <c r="AB14024" s="35"/>
    </row>
    <row r="14025" spans="1:28" s="6" customFormat="1" x14ac:dyDescent="0.15">
      <c r="A14025" s="6" t="s">
        <v>101</v>
      </c>
      <c r="C14025" s="6">
        <v>4</v>
      </c>
      <c r="E14025" s="31">
        <v>-74</v>
      </c>
      <c r="F14025" s="31"/>
      <c r="G14025" s="33"/>
      <c r="I14025" s="33"/>
      <c r="J14025" s="33"/>
      <c r="AB14025" s="35"/>
    </row>
    <row r="14026" spans="1:28" s="6" customFormat="1" x14ac:dyDescent="0.15">
      <c r="A14026" s="6" t="s">
        <v>101</v>
      </c>
      <c r="C14026" s="6">
        <v>4</v>
      </c>
      <c r="E14026" s="31">
        <v>-74</v>
      </c>
      <c r="F14026" s="31"/>
      <c r="G14026" s="33"/>
      <c r="I14026" s="33"/>
      <c r="J14026" s="33"/>
      <c r="AB14026" s="35"/>
    </row>
    <row r="14027" spans="1:28" s="6" customFormat="1" x14ac:dyDescent="0.15">
      <c r="A14027" s="6" t="s">
        <v>101</v>
      </c>
      <c r="C14027" s="6">
        <v>4</v>
      </c>
      <c r="E14027" s="31">
        <v>-74</v>
      </c>
      <c r="F14027" s="31"/>
      <c r="G14027" s="33"/>
      <c r="I14027" s="33"/>
      <c r="J14027" s="33"/>
      <c r="AB14027" s="35"/>
    </row>
    <row r="14028" spans="1:28" s="6" customFormat="1" x14ac:dyDescent="0.15">
      <c r="A14028" s="6" t="s">
        <v>101</v>
      </c>
      <c r="C14028" s="6">
        <v>4</v>
      </c>
      <c r="E14028" s="31">
        <v>-74</v>
      </c>
      <c r="F14028" s="31"/>
      <c r="G14028" s="33"/>
      <c r="I14028" s="33"/>
      <c r="J14028" s="33"/>
      <c r="AB14028" s="35"/>
    </row>
    <row r="14029" spans="1:28" s="6" customFormat="1" x14ac:dyDescent="0.15">
      <c r="A14029" s="6" t="s">
        <v>101</v>
      </c>
      <c r="C14029" s="6">
        <v>4</v>
      </c>
      <c r="E14029" s="31">
        <v>-74</v>
      </c>
      <c r="F14029" s="31"/>
      <c r="G14029" s="33"/>
      <c r="I14029" s="33"/>
      <c r="J14029" s="33"/>
      <c r="AB14029" s="35"/>
    </row>
    <row r="14030" spans="1:28" s="6" customFormat="1" x14ac:dyDescent="0.15">
      <c r="A14030" s="6" t="s">
        <v>101</v>
      </c>
      <c r="C14030" s="6">
        <v>4</v>
      </c>
      <c r="E14030" s="31">
        <v>-74</v>
      </c>
      <c r="F14030" s="31"/>
      <c r="G14030" s="33"/>
      <c r="I14030" s="33"/>
      <c r="J14030" s="33"/>
      <c r="AB14030" s="35"/>
    </row>
    <row r="14031" spans="1:28" s="6" customFormat="1" x14ac:dyDescent="0.15">
      <c r="A14031" s="6" t="s">
        <v>101</v>
      </c>
      <c r="C14031" s="6">
        <v>4</v>
      </c>
      <c r="E14031" s="31">
        <v>-74</v>
      </c>
      <c r="F14031" s="31"/>
      <c r="G14031" s="33"/>
      <c r="I14031" s="33"/>
      <c r="J14031" s="33"/>
      <c r="AB14031" s="35"/>
    </row>
    <row r="14032" spans="1:28" s="6" customFormat="1" x14ac:dyDescent="0.15">
      <c r="A14032" s="6" t="s">
        <v>101</v>
      </c>
      <c r="C14032" s="6">
        <v>4</v>
      </c>
      <c r="E14032" s="31">
        <v>-74</v>
      </c>
      <c r="F14032" s="31"/>
      <c r="G14032" s="33"/>
      <c r="I14032" s="33"/>
      <c r="J14032" s="33"/>
      <c r="AB14032" s="35"/>
    </row>
    <row r="14033" spans="1:28" s="6" customFormat="1" x14ac:dyDescent="0.15">
      <c r="A14033" s="6" t="s">
        <v>101</v>
      </c>
      <c r="C14033" s="6">
        <v>4</v>
      </c>
      <c r="E14033" s="31">
        <v>-74</v>
      </c>
      <c r="F14033" s="31"/>
      <c r="G14033" s="33"/>
      <c r="I14033" s="33"/>
      <c r="J14033" s="33"/>
      <c r="AB14033" s="35"/>
    </row>
    <row r="14034" spans="1:28" s="6" customFormat="1" x14ac:dyDescent="0.15">
      <c r="A14034" s="6" t="s">
        <v>101</v>
      </c>
      <c r="C14034" s="6">
        <v>4</v>
      </c>
      <c r="E14034" s="31">
        <v>-74</v>
      </c>
      <c r="F14034" s="31"/>
      <c r="G14034" s="33"/>
      <c r="I14034" s="33"/>
      <c r="J14034" s="33"/>
      <c r="AB14034" s="35"/>
    </row>
    <row r="14035" spans="1:28" s="6" customFormat="1" x14ac:dyDescent="0.15">
      <c r="A14035" s="6" t="s">
        <v>101</v>
      </c>
      <c r="C14035" s="6">
        <v>4</v>
      </c>
      <c r="E14035" s="31">
        <v>-74</v>
      </c>
      <c r="F14035" s="31"/>
      <c r="G14035" s="33"/>
      <c r="I14035" s="33"/>
      <c r="J14035" s="33"/>
      <c r="AB14035" s="35"/>
    </row>
    <row r="14036" spans="1:28" s="6" customFormat="1" x14ac:dyDescent="0.15">
      <c r="A14036" s="6" t="s">
        <v>101</v>
      </c>
      <c r="C14036" s="6">
        <v>4</v>
      </c>
      <c r="E14036" s="31">
        <v>-74</v>
      </c>
      <c r="F14036" s="31"/>
      <c r="G14036" s="33"/>
      <c r="I14036" s="33"/>
      <c r="J14036" s="33"/>
      <c r="AB14036" s="35"/>
    </row>
    <row r="14037" spans="1:28" s="6" customFormat="1" x14ac:dyDescent="0.15">
      <c r="A14037" s="6" t="s">
        <v>101</v>
      </c>
      <c r="C14037" s="6">
        <v>4</v>
      </c>
      <c r="E14037" s="31">
        <v>-74</v>
      </c>
      <c r="F14037" s="31"/>
      <c r="G14037" s="33"/>
      <c r="I14037" s="33"/>
      <c r="J14037" s="33"/>
      <c r="AB14037" s="35"/>
    </row>
    <row r="14038" spans="1:28" s="6" customFormat="1" x14ac:dyDescent="0.15">
      <c r="A14038" s="6" t="s">
        <v>101</v>
      </c>
      <c r="C14038" s="6">
        <v>4</v>
      </c>
      <c r="E14038" s="31">
        <v>-74</v>
      </c>
      <c r="F14038" s="31"/>
      <c r="G14038" s="33"/>
      <c r="I14038" s="33"/>
      <c r="J14038" s="33"/>
      <c r="AB14038" s="35"/>
    </row>
    <row r="14039" spans="1:28" s="6" customFormat="1" x14ac:dyDescent="0.15">
      <c r="A14039" s="6" t="s">
        <v>101</v>
      </c>
      <c r="C14039" s="6">
        <v>4</v>
      </c>
      <c r="E14039" s="31">
        <v>-74</v>
      </c>
      <c r="F14039" s="31"/>
      <c r="G14039" s="33"/>
      <c r="I14039" s="33"/>
      <c r="J14039" s="33"/>
      <c r="AB14039" s="35"/>
    </row>
    <row r="14040" spans="1:28" s="6" customFormat="1" x14ac:dyDescent="0.15">
      <c r="A14040" s="6" t="s">
        <v>101</v>
      </c>
      <c r="C14040" s="6">
        <v>4</v>
      </c>
      <c r="E14040" s="31">
        <v>-74</v>
      </c>
      <c r="F14040" s="31"/>
      <c r="G14040" s="33"/>
      <c r="I14040" s="33"/>
      <c r="J14040" s="33"/>
      <c r="AB14040" s="35"/>
    </row>
    <row r="14041" spans="1:28" s="6" customFormat="1" x14ac:dyDescent="0.15">
      <c r="A14041" s="6" t="s">
        <v>101</v>
      </c>
      <c r="C14041" s="6">
        <v>4</v>
      </c>
      <c r="E14041" s="31">
        <v>-74</v>
      </c>
      <c r="F14041" s="31"/>
      <c r="G14041" s="33"/>
      <c r="I14041" s="33"/>
      <c r="J14041" s="33"/>
      <c r="AB14041" s="35"/>
    </row>
    <row r="14042" spans="1:28" s="6" customFormat="1" x14ac:dyDescent="0.15">
      <c r="A14042" s="6" t="s">
        <v>101</v>
      </c>
      <c r="C14042" s="6">
        <v>4</v>
      </c>
      <c r="E14042" s="31">
        <v>-74</v>
      </c>
      <c r="F14042" s="31"/>
      <c r="G14042" s="33"/>
      <c r="I14042" s="33"/>
      <c r="J14042" s="33"/>
      <c r="AB14042" s="35"/>
    </row>
    <row r="14043" spans="1:28" s="6" customFormat="1" x14ac:dyDescent="0.15">
      <c r="A14043" s="6" t="s">
        <v>101</v>
      </c>
      <c r="C14043" s="6">
        <v>4</v>
      </c>
      <c r="E14043" s="31">
        <v>-74</v>
      </c>
      <c r="F14043" s="31"/>
      <c r="G14043" s="33"/>
      <c r="I14043" s="33"/>
      <c r="J14043" s="33"/>
      <c r="AB14043" s="35"/>
    </row>
    <row r="14044" spans="1:28" s="6" customFormat="1" x14ac:dyDescent="0.15">
      <c r="A14044" s="6" t="s">
        <v>101</v>
      </c>
      <c r="C14044" s="6">
        <v>4</v>
      </c>
      <c r="E14044" s="31">
        <v>-74</v>
      </c>
      <c r="F14044" s="31"/>
      <c r="G14044" s="33"/>
      <c r="I14044" s="33"/>
      <c r="J14044" s="33"/>
      <c r="AB14044" s="35"/>
    </row>
    <row r="14045" spans="1:28" s="6" customFormat="1" x14ac:dyDescent="0.15">
      <c r="A14045" s="6" t="s">
        <v>101</v>
      </c>
      <c r="C14045" s="6">
        <v>4</v>
      </c>
      <c r="E14045" s="31">
        <v>-74</v>
      </c>
      <c r="F14045" s="31"/>
      <c r="G14045" s="33"/>
      <c r="I14045" s="33"/>
      <c r="J14045" s="33"/>
      <c r="AB14045" s="35"/>
    </row>
    <row r="14046" spans="1:28" s="6" customFormat="1" x14ac:dyDescent="0.15">
      <c r="A14046" s="6" t="s">
        <v>101</v>
      </c>
      <c r="C14046" s="6">
        <v>4</v>
      </c>
      <c r="E14046" s="31">
        <v>-74</v>
      </c>
      <c r="F14046" s="31"/>
      <c r="G14046" s="33"/>
      <c r="I14046" s="33"/>
      <c r="J14046" s="33"/>
      <c r="AB14046" s="35"/>
    </row>
    <row r="14047" spans="1:28" s="6" customFormat="1" x14ac:dyDescent="0.15">
      <c r="A14047" s="6" t="s">
        <v>101</v>
      </c>
      <c r="C14047" s="6">
        <v>4</v>
      </c>
      <c r="E14047" s="31">
        <v>-74</v>
      </c>
      <c r="F14047" s="31"/>
      <c r="G14047" s="33"/>
      <c r="I14047" s="33"/>
      <c r="J14047" s="33"/>
      <c r="AB14047" s="35"/>
    </row>
    <row r="14048" spans="1:28" s="6" customFormat="1" x14ac:dyDescent="0.15">
      <c r="A14048" s="6" t="s">
        <v>101</v>
      </c>
      <c r="C14048" s="6">
        <v>4</v>
      </c>
      <c r="E14048" s="31">
        <v>-77</v>
      </c>
      <c r="F14048" s="31"/>
      <c r="G14048" s="33"/>
      <c r="I14048" s="33"/>
      <c r="J14048" s="33"/>
      <c r="AB14048" s="35"/>
    </row>
    <row r="14049" spans="1:28" s="6" customFormat="1" x14ac:dyDescent="0.15">
      <c r="A14049" s="6" t="s">
        <v>101</v>
      </c>
      <c r="C14049" s="6">
        <v>4</v>
      </c>
      <c r="E14049" s="31">
        <v>-77</v>
      </c>
      <c r="F14049" s="31"/>
      <c r="G14049" s="33"/>
      <c r="I14049" s="33"/>
      <c r="J14049" s="33"/>
      <c r="AB14049" s="35"/>
    </row>
    <row r="14050" spans="1:28" s="6" customFormat="1" x14ac:dyDescent="0.15">
      <c r="A14050" s="6" t="s">
        <v>101</v>
      </c>
      <c r="C14050" s="6">
        <v>4</v>
      </c>
      <c r="E14050" s="31">
        <v>-77</v>
      </c>
      <c r="F14050" s="31"/>
      <c r="G14050" s="33"/>
      <c r="I14050" s="33"/>
      <c r="J14050" s="33"/>
      <c r="AB14050" s="35"/>
    </row>
    <row r="14051" spans="1:28" s="6" customFormat="1" x14ac:dyDescent="0.15">
      <c r="A14051" s="6" t="s">
        <v>101</v>
      </c>
      <c r="C14051" s="6">
        <v>4</v>
      </c>
      <c r="E14051" s="31">
        <v>-77</v>
      </c>
      <c r="F14051" s="31"/>
      <c r="G14051" s="33"/>
      <c r="I14051" s="33"/>
      <c r="J14051" s="33"/>
      <c r="AB14051" s="35"/>
    </row>
    <row r="14052" spans="1:28" s="6" customFormat="1" x14ac:dyDescent="0.15">
      <c r="A14052" s="6" t="s">
        <v>101</v>
      </c>
      <c r="C14052" s="6">
        <v>4</v>
      </c>
      <c r="E14052" s="31">
        <v>-77</v>
      </c>
      <c r="F14052" s="31"/>
      <c r="G14052" s="33"/>
      <c r="I14052" s="33"/>
      <c r="J14052" s="33"/>
      <c r="AB14052" s="35"/>
    </row>
    <row r="14053" spans="1:28" s="6" customFormat="1" x14ac:dyDescent="0.15">
      <c r="A14053" s="6" t="s">
        <v>101</v>
      </c>
      <c r="C14053" s="6">
        <v>4</v>
      </c>
      <c r="E14053" s="31">
        <v>-77</v>
      </c>
      <c r="F14053" s="31"/>
      <c r="G14053" s="33"/>
      <c r="I14053" s="33"/>
      <c r="J14053" s="33"/>
      <c r="AB14053" s="35"/>
    </row>
    <row r="14054" spans="1:28" s="6" customFormat="1" x14ac:dyDescent="0.15">
      <c r="A14054" s="6" t="s">
        <v>101</v>
      </c>
      <c r="C14054" s="6">
        <v>4</v>
      </c>
      <c r="E14054" s="31">
        <v>-79</v>
      </c>
      <c r="F14054" s="31"/>
      <c r="G14054" s="33"/>
      <c r="I14054" s="33"/>
      <c r="J14054" s="33"/>
      <c r="AB14054" s="35"/>
    </row>
    <row r="14055" spans="1:28" s="6" customFormat="1" x14ac:dyDescent="0.15">
      <c r="A14055" s="6" t="s">
        <v>101</v>
      </c>
      <c r="C14055" s="6">
        <v>4</v>
      </c>
      <c r="E14055" s="31">
        <v>-79</v>
      </c>
      <c r="F14055" s="31"/>
      <c r="G14055" s="33"/>
      <c r="I14055" s="33"/>
      <c r="J14055" s="33"/>
      <c r="AB14055" s="35"/>
    </row>
    <row r="14056" spans="1:28" s="6" customFormat="1" x14ac:dyDescent="0.15">
      <c r="A14056" s="6" t="s">
        <v>101</v>
      </c>
      <c r="C14056" s="6">
        <v>4</v>
      </c>
      <c r="E14056" s="31">
        <v>-79</v>
      </c>
      <c r="F14056" s="31"/>
      <c r="G14056" s="33"/>
      <c r="I14056" s="33"/>
      <c r="J14056" s="33"/>
      <c r="AB14056" s="35"/>
    </row>
    <row r="14057" spans="1:28" s="6" customFormat="1" x14ac:dyDescent="0.15">
      <c r="A14057" s="6" t="s">
        <v>101</v>
      </c>
      <c r="C14057" s="6">
        <v>4</v>
      </c>
      <c r="E14057" s="31">
        <v>-79</v>
      </c>
      <c r="F14057" s="31"/>
      <c r="G14057" s="33"/>
      <c r="I14057" s="33"/>
      <c r="J14057" s="33"/>
      <c r="AB14057" s="35"/>
    </row>
    <row r="14058" spans="1:28" s="6" customFormat="1" x14ac:dyDescent="0.15">
      <c r="A14058" s="6" t="s">
        <v>101</v>
      </c>
      <c r="C14058" s="6">
        <v>4</v>
      </c>
      <c r="E14058" s="31">
        <v>-79</v>
      </c>
      <c r="F14058" s="31"/>
      <c r="G14058" s="33"/>
      <c r="I14058" s="33"/>
      <c r="J14058" s="33"/>
      <c r="AB14058" s="35"/>
    </row>
    <row r="14059" spans="1:28" s="6" customFormat="1" x14ac:dyDescent="0.15">
      <c r="A14059" s="6" t="s">
        <v>101</v>
      </c>
      <c r="C14059" s="6">
        <v>4</v>
      </c>
      <c r="E14059" s="31">
        <v>-76</v>
      </c>
      <c r="F14059" s="31"/>
      <c r="G14059" s="33"/>
      <c r="I14059" s="33"/>
      <c r="J14059" s="33"/>
      <c r="AB14059" s="35"/>
    </row>
    <row r="14060" spans="1:28" s="6" customFormat="1" x14ac:dyDescent="0.15">
      <c r="A14060" s="6" t="s">
        <v>101</v>
      </c>
      <c r="C14060" s="6">
        <v>4</v>
      </c>
      <c r="E14060" s="31">
        <v>-76</v>
      </c>
      <c r="F14060" s="31"/>
      <c r="G14060" s="33"/>
      <c r="I14060" s="33"/>
      <c r="J14060" s="33"/>
      <c r="AB14060" s="35"/>
    </row>
    <row r="14061" spans="1:28" s="6" customFormat="1" x14ac:dyDescent="0.15">
      <c r="A14061" s="6" t="s">
        <v>101</v>
      </c>
      <c r="C14061" s="6">
        <v>4</v>
      </c>
      <c r="E14061" s="31">
        <v>-76</v>
      </c>
      <c r="F14061" s="31"/>
      <c r="G14061" s="33"/>
      <c r="I14061" s="33"/>
      <c r="J14061" s="33"/>
      <c r="AB14061" s="35"/>
    </row>
    <row r="14062" spans="1:28" s="6" customFormat="1" x14ac:dyDescent="0.15">
      <c r="A14062" s="6" t="s">
        <v>101</v>
      </c>
      <c r="C14062" s="6">
        <v>4</v>
      </c>
      <c r="E14062" s="31">
        <v>-77</v>
      </c>
      <c r="F14062" s="31"/>
      <c r="G14062" s="33"/>
      <c r="I14062" s="33"/>
      <c r="J14062" s="33"/>
      <c r="AB14062" s="35"/>
    </row>
    <row r="14063" spans="1:28" s="6" customFormat="1" x14ac:dyDescent="0.15">
      <c r="A14063" s="6" t="s">
        <v>101</v>
      </c>
      <c r="C14063" s="6">
        <v>4</v>
      </c>
      <c r="E14063" s="31">
        <v>-76</v>
      </c>
      <c r="F14063" s="31"/>
      <c r="G14063" s="33"/>
      <c r="I14063" s="33"/>
      <c r="J14063" s="33"/>
      <c r="AB14063" s="35"/>
    </row>
    <row r="14064" spans="1:28" s="6" customFormat="1" x14ac:dyDescent="0.15">
      <c r="A14064" s="6" t="s">
        <v>101</v>
      </c>
      <c r="C14064" s="6">
        <v>4</v>
      </c>
      <c r="E14064" s="31">
        <v>-76</v>
      </c>
      <c r="F14064" s="31"/>
      <c r="G14064" s="33"/>
      <c r="I14064" s="33"/>
      <c r="J14064" s="33"/>
      <c r="AB14064" s="35"/>
    </row>
    <row r="14065" spans="1:28" s="6" customFormat="1" x14ac:dyDescent="0.15">
      <c r="A14065" s="6" t="s">
        <v>101</v>
      </c>
      <c r="C14065" s="6">
        <v>4</v>
      </c>
      <c r="E14065" s="31">
        <v>-79</v>
      </c>
      <c r="F14065" s="31"/>
      <c r="G14065" s="33"/>
      <c r="I14065" s="33"/>
      <c r="J14065" s="33"/>
      <c r="AB14065" s="35"/>
    </row>
    <row r="14066" spans="1:28" s="6" customFormat="1" x14ac:dyDescent="0.15">
      <c r="A14066" s="6" t="s">
        <v>101</v>
      </c>
      <c r="C14066" s="6">
        <v>4</v>
      </c>
      <c r="E14066" s="31">
        <v>-78</v>
      </c>
      <c r="F14066" s="31"/>
      <c r="G14066" s="33"/>
      <c r="I14066" s="33"/>
      <c r="J14066" s="33"/>
      <c r="AB14066" s="35"/>
    </row>
    <row r="14067" spans="1:28" s="6" customFormat="1" x14ac:dyDescent="0.15">
      <c r="A14067" s="6" t="s">
        <v>101</v>
      </c>
      <c r="C14067" s="6">
        <v>4</v>
      </c>
      <c r="E14067" s="31">
        <v>-78</v>
      </c>
      <c r="F14067" s="31"/>
      <c r="G14067" s="33"/>
      <c r="I14067" s="33"/>
      <c r="J14067" s="33"/>
      <c r="AB14067" s="35"/>
    </row>
    <row r="14068" spans="1:28" s="6" customFormat="1" x14ac:dyDescent="0.15">
      <c r="A14068" s="6" t="s">
        <v>101</v>
      </c>
      <c r="C14068" s="6">
        <v>4</v>
      </c>
      <c r="E14068" s="31">
        <v>-78</v>
      </c>
      <c r="F14068" s="31"/>
      <c r="G14068" s="33"/>
      <c r="I14068" s="33"/>
      <c r="J14068" s="33"/>
      <c r="AB14068" s="35"/>
    </row>
    <row r="14069" spans="1:28" s="6" customFormat="1" x14ac:dyDescent="0.15">
      <c r="A14069" s="6" t="s">
        <v>101</v>
      </c>
      <c r="C14069" s="6">
        <v>4</v>
      </c>
      <c r="E14069" s="31">
        <v>-78</v>
      </c>
      <c r="F14069" s="31"/>
      <c r="G14069" s="33"/>
      <c r="I14069" s="33"/>
      <c r="J14069" s="33"/>
      <c r="AB14069" s="35"/>
    </row>
    <row r="14070" spans="1:28" s="6" customFormat="1" x14ac:dyDescent="0.15">
      <c r="A14070" s="6" t="s">
        <v>101</v>
      </c>
      <c r="C14070" s="6">
        <v>4</v>
      </c>
      <c r="E14070" s="31">
        <v>-78</v>
      </c>
      <c r="F14070" s="31"/>
      <c r="G14070" s="33"/>
      <c r="I14070" s="33"/>
      <c r="J14070" s="33"/>
      <c r="AB14070" s="35"/>
    </row>
    <row r="14071" spans="1:28" s="6" customFormat="1" x14ac:dyDescent="0.15">
      <c r="A14071" s="6" t="s">
        <v>101</v>
      </c>
      <c r="C14071" s="6">
        <v>4</v>
      </c>
      <c r="E14071" s="31">
        <v>-79</v>
      </c>
      <c r="F14071" s="31"/>
      <c r="G14071" s="33"/>
      <c r="I14071" s="33"/>
      <c r="J14071" s="33"/>
      <c r="AB14071" s="35"/>
    </row>
    <row r="14072" spans="1:28" s="6" customFormat="1" x14ac:dyDescent="0.15">
      <c r="A14072" s="6" t="s">
        <v>101</v>
      </c>
      <c r="C14072" s="6">
        <v>4</v>
      </c>
      <c r="E14072" s="31">
        <v>-78</v>
      </c>
      <c r="F14072" s="31"/>
      <c r="G14072" s="33"/>
      <c r="I14072" s="33"/>
      <c r="J14072" s="33"/>
      <c r="AB14072" s="35"/>
    </row>
    <row r="14073" spans="1:28" s="6" customFormat="1" x14ac:dyDescent="0.15">
      <c r="A14073" s="6" t="s">
        <v>101</v>
      </c>
      <c r="C14073" s="6">
        <v>4</v>
      </c>
      <c r="E14073" s="31">
        <v>-78</v>
      </c>
      <c r="F14073" s="31"/>
      <c r="G14073" s="33"/>
      <c r="I14073" s="33"/>
      <c r="J14073" s="33"/>
      <c r="AB14073" s="35"/>
    </row>
    <row r="14074" spans="1:28" s="6" customFormat="1" x14ac:dyDescent="0.15">
      <c r="A14074" s="6" t="s">
        <v>101</v>
      </c>
      <c r="C14074" s="6">
        <v>4</v>
      </c>
      <c r="E14074" s="31">
        <v>-78</v>
      </c>
      <c r="F14074" s="31"/>
      <c r="G14074" s="33"/>
      <c r="I14074" s="33"/>
      <c r="J14074" s="33"/>
      <c r="AB14074" s="35"/>
    </row>
    <row r="14075" spans="1:28" s="6" customFormat="1" x14ac:dyDescent="0.15">
      <c r="A14075" s="6" t="s">
        <v>101</v>
      </c>
      <c r="C14075" s="6">
        <v>4</v>
      </c>
      <c r="E14075" s="31">
        <v>-79</v>
      </c>
      <c r="F14075" s="31"/>
      <c r="G14075" s="33"/>
      <c r="I14075" s="33"/>
      <c r="J14075" s="33"/>
      <c r="AB14075" s="35"/>
    </row>
    <row r="14076" spans="1:28" s="6" customFormat="1" x14ac:dyDescent="0.15">
      <c r="A14076" s="6" t="s">
        <v>101</v>
      </c>
      <c r="C14076" s="6">
        <v>4</v>
      </c>
      <c r="E14076" s="31">
        <v>-79</v>
      </c>
      <c r="F14076" s="31"/>
      <c r="G14076" s="33"/>
      <c r="I14076" s="33"/>
      <c r="J14076" s="33"/>
      <c r="AB14076" s="35"/>
    </row>
    <row r="14077" spans="1:28" s="6" customFormat="1" x14ac:dyDescent="0.15">
      <c r="A14077" s="6" t="s">
        <v>101</v>
      </c>
      <c r="C14077" s="6">
        <v>4</v>
      </c>
      <c r="E14077" s="31">
        <v>-79</v>
      </c>
      <c r="F14077" s="31"/>
      <c r="G14077" s="33"/>
      <c r="I14077" s="33"/>
      <c r="J14077" s="33"/>
      <c r="AB14077" s="35"/>
    </row>
    <row r="14078" spans="1:28" s="6" customFormat="1" x14ac:dyDescent="0.15">
      <c r="A14078" s="6" t="s">
        <v>101</v>
      </c>
      <c r="C14078" s="6">
        <v>4</v>
      </c>
      <c r="E14078" s="31">
        <v>-79</v>
      </c>
      <c r="F14078" s="31"/>
      <c r="G14078" s="33"/>
      <c r="I14078" s="33"/>
      <c r="J14078" s="33"/>
      <c r="AB14078" s="35"/>
    </row>
    <row r="14079" spans="1:28" s="6" customFormat="1" x14ac:dyDescent="0.15">
      <c r="A14079" s="6" t="s">
        <v>101</v>
      </c>
      <c r="C14079" s="6">
        <v>4</v>
      </c>
      <c r="E14079" s="31">
        <v>-79</v>
      </c>
      <c r="F14079" s="31"/>
      <c r="G14079" s="33"/>
      <c r="I14079" s="33"/>
      <c r="J14079" s="33"/>
      <c r="AB14079" s="35"/>
    </row>
    <row r="14080" spans="1:28" s="6" customFormat="1" x14ac:dyDescent="0.15">
      <c r="A14080" s="6" t="s">
        <v>101</v>
      </c>
      <c r="C14080" s="6">
        <v>4</v>
      </c>
      <c r="E14080" s="31">
        <v>-79</v>
      </c>
      <c r="F14080" s="31"/>
      <c r="G14080" s="33"/>
      <c r="I14080" s="33"/>
      <c r="J14080" s="33"/>
      <c r="AB14080" s="35"/>
    </row>
    <row r="14081" spans="1:28" s="6" customFormat="1" x14ac:dyDescent="0.15">
      <c r="A14081" s="6" t="s">
        <v>101</v>
      </c>
      <c r="C14081" s="6">
        <v>4</v>
      </c>
      <c r="E14081" s="31">
        <v>-79</v>
      </c>
      <c r="F14081" s="31"/>
      <c r="G14081" s="33"/>
      <c r="I14081" s="33"/>
      <c r="J14081" s="33"/>
      <c r="AB14081" s="35"/>
    </row>
    <row r="14082" spans="1:28" s="6" customFormat="1" x14ac:dyDescent="0.15">
      <c r="A14082" s="6" t="s">
        <v>101</v>
      </c>
      <c r="C14082" s="6">
        <v>4</v>
      </c>
      <c r="E14082" s="31">
        <v>-79</v>
      </c>
      <c r="F14082" s="31"/>
      <c r="G14082" s="33"/>
      <c r="I14082" s="33"/>
      <c r="J14082" s="33"/>
      <c r="AB14082" s="35"/>
    </row>
    <row r="14083" spans="1:28" s="6" customFormat="1" x14ac:dyDescent="0.15">
      <c r="A14083" s="6" t="s">
        <v>101</v>
      </c>
      <c r="C14083" s="6">
        <v>4</v>
      </c>
      <c r="E14083" s="31">
        <v>-83</v>
      </c>
      <c r="F14083" s="31"/>
      <c r="G14083" s="33"/>
      <c r="I14083" s="33"/>
      <c r="J14083" s="33"/>
      <c r="AB14083" s="35"/>
    </row>
    <row r="14084" spans="1:28" s="6" customFormat="1" x14ac:dyDescent="0.15">
      <c r="A14084" s="6" t="s">
        <v>101</v>
      </c>
      <c r="C14084" s="6">
        <v>4</v>
      </c>
      <c r="E14084" s="31">
        <v>-80</v>
      </c>
      <c r="F14084" s="31"/>
      <c r="G14084" s="33"/>
      <c r="I14084" s="33"/>
      <c r="J14084" s="33"/>
      <c r="AB14084" s="35"/>
    </row>
    <row r="14085" spans="1:28" s="6" customFormat="1" x14ac:dyDescent="0.15">
      <c r="A14085" s="6" t="s">
        <v>101</v>
      </c>
      <c r="C14085" s="6">
        <v>4</v>
      </c>
      <c r="E14085" s="31">
        <v>-80</v>
      </c>
      <c r="F14085" s="31"/>
      <c r="G14085" s="33"/>
      <c r="I14085" s="33"/>
      <c r="J14085" s="33"/>
      <c r="AB14085" s="35"/>
    </row>
    <row r="14086" spans="1:28" s="6" customFormat="1" x14ac:dyDescent="0.15">
      <c r="A14086" s="6" t="s">
        <v>101</v>
      </c>
      <c r="C14086" s="6">
        <v>4</v>
      </c>
      <c r="E14086" s="31">
        <v>-80</v>
      </c>
      <c r="F14086" s="31"/>
      <c r="G14086" s="33"/>
      <c r="I14086" s="33"/>
      <c r="J14086" s="33"/>
      <c r="AB14086" s="35"/>
    </row>
    <row r="14087" spans="1:28" s="6" customFormat="1" x14ac:dyDescent="0.15">
      <c r="A14087" s="6" t="s">
        <v>101</v>
      </c>
      <c r="C14087" s="6">
        <v>4</v>
      </c>
      <c r="E14087" s="31">
        <v>-80</v>
      </c>
      <c r="F14087" s="31"/>
      <c r="G14087" s="33"/>
      <c r="I14087" s="33"/>
      <c r="J14087" s="33"/>
      <c r="AB14087" s="35"/>
    </row>
    <row r="14088" spans="1:28" s="6" customFormat="1" x14ac:dyDescent="0.15">
      <c r="A14088" s="6" t="s">
        <v>101</v>
      </c>
      <c r="C14088" s="6">
        <v>4</v>
      </c>
      <c r="E14088" s="31">
        <v>-80</v>
      </c>
      <c r="F14088" s="31"/>
      <c r="G14088" s="33"/>
      <c r="I14088" s="33"/>
      <c r="J14088" s="33"/>
      <c r="AB14088" s="35"/>
    </row>
    <row r="14089" spans="1:28" s="6" customFormat="1" x14ac:dyDescent="0.15">
      <c r="A14089" s="6" t="s">
        <v>101</v>
      </c>
      <c r="C14089" s="6">
        <v>4</v>
      </c>
      <c r="E14089" s="31">
        <v>-80</v>
      </c>
      <c r="F14089" s="31"/>
      <c r="G14089" s="33"/>
      <c r="I14089" s="33"/>
      <c r="J14089" s="33"/>
      <c r="AB14089" s="35"/>
    </row>
    <row r="14090" spans="1:28" s="6" customFormat="1" x14ac:dyDescent="0.15">
      <c r="A14090" s="6" t="s">
        <v>101</v>
      </c>
      <c r="C14090" s="6">
        <v>4</v>
      </c>
      <c r="E14090" s="31">
        <v>-80</v>
      </c>
      <c r="F14090" s="31"/>
      <c r="G14090" s="33"/>
      <c r="I14090" s="33"/>
      <c r="J14090" s="33"/>
      <c r="AB14090" s="35"/>
    </row>
    <row r="14091" spans="1:28" s="6" customFormat="1" x14ac:dyDescent="0.15">
      <c r="A14091" s="6" t="s">
        <v>101</v>
      </c>
      <c r="C14091" s="6">
        <v>4</v>
      </c>
      <c r="E14091" s="31">
        <v>-80</v>
      </c>
      <c r="F14091" s="31"/>
      <c r="G14091" s="33"/>
      <c r="I14091" s="33"/>
      <c r="J14091" s="33"/>
      <c r="AB14091" s="35"/>
    </row>
    <row r="14092" spans="1:28" s="6" customFormat="1" x14ac:dyDescent="0.15">
      <c r="A14092" s="6" t="s">
        <v>101</v>
      </c>
      <c r="C14092" s="6">
        <v>4</v>
      </c>
      <c r="E14092" s="31">
        <v>-78</v>
      </c>
      <c r="F14092" s="31"/>
      <c r="G14092" s="33"/>
      <c r="I14092" s="33"/>
      <c r="J14092" s="33"/>
      <c r="AB14092" s="35"/>
    </row>
    <row r="14093" spans="1:28" s="6" customFormat="1" x14ac:dyDescent="0.15">
      <c r="A14093" s="6" t="s">
        <v>101</v>
      </c>
      <c r="C14093" s="6">
        <v>4</v>
      </c>
      <c r="E14093" s="31">
        <v>-78</v>
      </c>
      <c r="F14093" s="31"/>
      <c r="G14093" s="33"/>
      <c r="I14093" s="33"/>
      <c r="J14093" s="33"/>
      <c r="AB14093" s="35"/>
    </row>
    <row r="14094" spans="1:28" s="6" customFormat="1" x14ac:dyDescent="0.15">
      <c r="A14094" s="6" t="s">
        <v>101</v>
      </c>
      <c r="C14094" s="6">
        <v>4</v>
      </c>
      <c r="E14094" s="31">
        <v>-78</v>
      </c>
      <c r="F14094" s="31"/>
      <c r="G14094" s="33"/>
      <c r="I14094" s="33"/>
      <c r="J14094" s="33"/>
      <c r="AB14094" s="35"/>
    </row>
    <row r="14095" spans="1:28" s="6" customFormat="1" x14ac:dyDescent="0.15">
      <c r="A14095" s="6" t="s">
        <v>101</v>
      </c>
      <c r="C14095" s="6">
        <v>4</v>
      </c>
      <c r="E14095" s="31">
        <v>-71</v>
      </c>
      <c r="F14095" s="31"/>
      <c r="G14095" s="33"/>
      <c r="I14095" s="33"/>
      <c r="J14095" s="33"/>
      <c r="AB14095" s="35"/>
    </row>
    <row r="14096" spans="1:28" s="6" customFormat="1" x14ac:dyDescent="0.15">
      <c r="A14096" s="6" t="s">
        <v>101</v>
      </c>
      <c r="C14096" s="6">
        <v>4</v>
      </c>
      <c r="E14096" s="31">
        <v>-71</v>
      </c>
      <c r="F14096" s="31"/>
      <c r="G14096" s="33"/>
      <c r="I14096" s="33"/>
      <c r="J14096" s="33"/>
      <c r="AB14096" s="35"/>
    </row>
    <row r="14097" spans="1:28" s="6" customFormat="1" x14ac:dyDescent="0.15">
      <c r="A14097" s="6" t="s">
        <v>101</v>
      </c>
      <c r="C14097" s="6">
        <v>4</v>
      </c>
      <c r="E14097" s="31">
        <v>-77</v>
      </c>
      <c r="F14097" s="31"/>
      <c r="G14097" s="33"/>
      <c r="I14097" s="33"/>
      <c r="J14097" s="33"/>
      <c r="AB14097" s="35"/>
    </row>
    <row r="14098" spans="1:28" s="6" customFormat="1" x14ac:dyDescent="0.15">
      <c r="A14098" s="6" t="s">
        <v>101</v>
      </c>
      <c r="C14098" s="6">
        <v>4</v>
      </c>
      <c r="E14098" s="31">
        <v>-76</v>
      </c>
      <c r="F14098" s="31"/>
      <c r="G14098" s="33"/>
      <c r="I14098" s="33"/>
      <c r="J14098" s="33"/>
      <c r="AB14098" s="35"/>
    </row>
    <row r="14099" spans="1:28" s="6" customFormat="1" x14ac:dyDescent="0.15">
      <c r="A14099" s="6" t="s">
        <v>101</v>
      </c>
      <c r="C14099" s="6">
        <v>4</v>
      </c>
      <c r="E14099" s="31">
        <v>-76</v>
      </c>
      <c r="F14099" s="31"/>
      <c r="G14099" s="33"/>
      <c r="I14099" s="33"/>
      <c r="J14099" s="33"/>
      <c r="AB14099" s="35"/>
    </row>
    <row r="14100" spans="1:28" s="6" customFormat="1" x14ac:dyDescent="0.15">
      <c r="A14100" s="6" t="s">
        <v>101</v>
      </c>
      <c r="C14100" s="6">
        <v>4</v>
      </c>
      <c r="E14100" s="31">
        <v>-74</v>
      </c>
      <c r="F14100" s="31"/>
      <c r="G14100" s="33"/>
      <c r="I14100" s="33"/>
      <c r="J14100" s="33"/>
      <c r="AB14100" s="35"/>
    </row>
    <row r="14101" spans="1:28" s="6" customFormat="1" x14ac:dyDescent="0.15">
      <c r="A14101" s="6" t="s">
        <v>101</v>
      </c>
      <c r="C14101" s="6">
        <v>4</v>
      </c>
      <c r="E14101" s="31">
        <v>-77</v>
      </c>
      <c r="F14101" s="31"/>
      <c r="G14101" s="33"/>
      <c r="I14101" s="33"/>
      <c r="J14101" s="33"/>
      <c r="AB14101" s="35"/>
    </row>
    <row r="14102" spans="1:28" s="6" customFormat="1" x14ac:dyDescent="0.15">
      <c r="A14102" s="6" t="s">
        <v>101</v>
      </c>
      <c r="C14102" s="6">
        <v>4</v>
      </c>
      <c r="E14102" s="31">
        <v>-77</v>
      </c>
      <c r="F14102" s="31"/>
      <c r="G14102" s="33"/>
      <c r="I14102" s="33"/>
      <c r="J14102" s="33"/>
      <c r="AB14102" s="35"/>
    </row>
    <row r="14103" spans="1:28" s="6" customFormat="1" x14ac:dyDescent="0.15">
      <c r="A14103" s="6" t="s">
        <v>101</v>
      </c>
      <c r="C14103" s="6">
        <v>4</v>
      </c>
      <c r="E14103" s="31">
        <v>-77</v>
      </c>
      <c r="F14103" s="31"/>
      <c r="G14103" s="33"/>
      <c r="I14103" s="33"/>
      <c r="J14103" s="33"/>
      <c r="AB14103" s="35"/>
    </row>
    <row r="14104" spans="1:28" s="6" customFormat="1" x14ac:dyDescent="0.15">
      <c r="A14104" s="6" t="s">
        <v>101</v>
      </c>
      <c r="C14104" s="6">
        <v>4</v>
      </c>
      <c r="E14104" s="31">
        <v>-77</v>
      </c>
      <c r="F14104" s="31"/>
      <c r="G14104" s="33"/>
      <c r="I14104" s="33"/>
      <c r="J14104" s="33"/>
      <c r="AB14104" s="35"/>
    </row>
    <row r="14105" spans="1:28" s="6" customFormat="1" x14ac:dyDescent="0.15">
      <c r="A14105" s="6" t="s">
        <v>101</v>
      </c>
      <c r="C14105" s="6">
        <v>4</v>
      </c>
      <c r="E14105" s="31">
        <v>-77</v>
      </c>
      <c r="F14105" s="31"/>
      <c r="G14105" s="33"/>
      <c r="I14105" s="33"/>
      <c r="J14105" s="33"/>
      <c r="AB14105" s="35"/>
    </row>
    <row r="14106" spans="1:28" s="6" customFormat="1" x14ac:dyDescent="0.15">
      <c r="A14106" s="6" t="s">
        <v>101</v>
      </c>
      <c r="C14106" s="6">
        <v>4</v>
      </c>
      <c r="E14106" s="31">
        <v>-81</v>
      </c>
      <c r="F14106" s="31"/>
      <c r="G14106" s="33"/>
      <c r="I14106" s="33"/>
      <c r="J14106" s="33"/>
      <c r="AB14106" s="35"/>
    </row>
    <row r="14107" spans="1:28" s="6" customFormat="1" x14ac:dyDescent="0.15">
      <c r="A14107" s="6" t="s">
        <v>101</v>
      </c>
      <c r="C14107" s="6">
        <v>4</v>
      </c>
      <c r="E14107" s="31">
        <v>-80</v>
      </c>
      <c r="F14107" s="31"/>
      <c r="G14107" s="33"/>
      <c r="I14107" s="33"/>
      <c r="J14107" s="33"/>
      <c r="AB14107" s="35"/>
    </row>
    <row r="14108" spans="1:28" s="6" customFormat="1" x14ac:dyDescent="0.15">
      <c r="A14108" s="6" t="s">
        <v>101</v>
      </c>
      <c r="C14108" s="6">
        <v>4</v>
      </c>
      <c r="E14108" s="31">
        <v>-80</v>
      </c>
      <c r="F14108" s="31"/>
      <c r="G14108" s="33"/>
      <c r="I14108" s="33"/>
      <c r="J14108" s="33"/>
      <c r="AB14108" s="35"/>
    </row>
    <row r="14109" spans="1:28" s="6" customFormat="1" x14ac:dyDescent="0.15">
      <c r="A14109" s="6" t="s">
        <v>101</v>
      </c>
      <c r="C14109" s="6">
        <v>4</v>
      </c>
      <c r="E14109" s="31">
        <v>-78</v>
      </c>
      <c r="F14109" s="31"/>
      <c r="G14109" s="33"/>
      <c r="I14109" s="33"/>
      <c r="J14109" s="33"/>
      <c r="AB14109" s="35"/>
    </row>
    <row r="14110" spans="1:28" s="6" customFormat="1" x14ac:dyDescent="0.15">
      <c r="A14110" s="6" t="s">
        <v>102</v>
      </c>
      <c r="C14110" s="6">
        <v>4</v>
      </c>
      <c r="E14110" s="31">
        <v>-84</v>
      </c>
      <c r="F14110" s="31"/>
      <c r="G14110" s="33"/>
      <c r="I14110" s="33"/>
      <c r="J14110" s="33"/>
      <c r="AB14110" s="35"/>
    </row>
    <row r="14111" spans="1:28" s="6" customFormat="1" x14ac:dyDescent="0.15">
      <c r="A14111" s="6" t="s">
        <v>102</v>
      </c>
      <c r="C14111" s="6">
        <v>4</v>
      </c>
      <c r="E14111" s="31">
        <v>-82</v>
      </c>
      <c r="F14111" s="31"/>
      <c r="G14111" s="33"/>
      <c r="I14111" s="33"/>
      <c r="J14111" s="33"/>
      <c r="AB14111" s="35"/>
    </row>
    <row r="14112" spans="1:28" s="6" customFormat="1" x14ac:dyDescent="0.15">
      <c r="A14112" s="6" t="s">
        <v>102</v>
      </c>
      <c r="C14112" s="6">
        <v>4</v>
      </c>
      <c r="E14112" s="31">
        <v>-82</v>
      </c>
      <c r="F14112" s="31"/>
      <c r="G14112" s="33"/>
      <c r="I14112" s="33"/>
      <c r="J14112" s="33"/>
      <c r="AB14112" s="35"/>
    </row>
    <row r="14113" spans="1:28" s="6" customFormat="1" x14ac:dyDescent="0.15">
      <c r="A14113" s="6" t="s">
        <v>102</v>
      </c>
      <c r="C14113" s="6">
        <v>4</v>
      </c>
      <c r="E14113" s="31">
        <v>-82</v>
      </c>
      <c r="F14113" s="31"/>
      <c r="G14113" s="33"/>
      <c r="I14113" s="33"/>
      <c r="J14113" s="33"/>
      <c r="AB14113" s="35"/>
    </row>
    <row r="14114" spans="1:28" s="6" customFormat="1" x14ac:dyDescent="0.15">
      <c r="A14114" s="6" t="s">
        <v>102</v>
      </c>
      <c r="C14114" s="6">
        <v>4</v>
      </c>
      <c r="E14114" s="31">
        <v>-82</v>
      </c>
      <c r="F14114" s="31"/>
      <c r="G14114" s="33"/>
      <c r="I14114" s="33"/>
      <c r="J14114" s="33"/>
      <c r="AB14114" s="35"/>
    </row>
    <row r="14115" spans="1:28" s="6" customFormat="1" x14ac:dyDescent="0.15">
      <c r="A14115" s="6" t="s">
        <v>102</v>
      </c>
      <c r="C14115" s="6">
        <v>4</v>
      </c>
      <c r="E14115" s="31">
        <v>-82</v>
      </c>
      <c r="F14115" s="31"/>
      <c r="G14115" s="33"/>
      <c r="I14115" s="33"/>
      <c r="J14115" s="33"/>
      <c r="AB14115" s="35"/>
    </row>
    <row r="14116" spans="1:28" s="6" customFormat="1" x14ac:dyDescent="0.15">
      <c r="A14116" s="6" t="s">
        <v>102</v>
      </c>
      <c r="C14116" s="6">
        <v>4</v>
      </c>
      <c r="E14116" s="31">
        <v>-82</v>
      </c>
      <c r="F14116" s="31"/>
      <c r="G14116" s="33"/>
      <c r="I14116" s="33"/>
      <c r="J14116" s="33"/>
      <c r="AB14116" s="35"/>
    </row>
    <row r="14117" spans="1:28" s="6" customFormat="1" x14ac:dyDescent="0.15">
      <c r="A14117" s="6" t="s">
        <v>102</v>
      </c>
      <c r="C14117" s="6">
        <v>4</v>
      </c>
      <c r="E14117" s="31">
        <v>-78</v>
      </c>
      <c r="F14117" s="31"/>
      <c r="G14117" s="33"/>
      <c r="I14117" s="33"/>
      <c r="J14117" s="33"/>
      <c r="AB14117" s="35"/>
    </row>
    <row r="14118" spans="1:28" s="6" customFormat="1" x14ac:dyDescent="0.15">
      <c r="A14118" s="6" t="s">
        <v>102</v>
      </c>
      <c r="C14118" s="6">
        <v>4</v>
      </c>
      <c r="E14118" s="31">
        <v>-78</v>
      </c>
      <c r="F14118" s="31"/>
      <c r="G14118" s="33"/>
      <c r="I14118" s="33"/>
      <c r="J14118" s="33"/>
      <c r="AB14118" s="35"/>
    </row>
    <row r="14119" spans="1:28" s="6" customFormat="1" x14ac:dyDescent="0.15">
      <c r="A14119" s="6" t="s">
        <v>102</v>
      </c>
      <c r="C14119" s="6">
        <v>4</v>
      </c>
      <c r="E14119" s="31">
        <v>-78</v>
      </c>
      <c r="F14119" s="31"/>
      <c r="G14119" s="33"/>
      <c r="I14119" s="33"/>
      <c r="J14119" s="33"/>
      <c r="AB14119" s="35"/>
    </row>
    <row r="14120" spans="1:28" s="6" customFormat="1" x14ac:dyDescent="0.15">
      <c r="A14120" s="6" t="s">
        <v>102</v>
      </c>
      <c r="C14120" s="6">
        <v>4</v>
      </c>
      <c r="E14120" s="31">
        <v>-78</v>
      </c>
      <c r="F14120" s="31"/>
      <c r="G14120" s="33"/>
      <c r="I14120" s="33"/>
      <c r="J14120" s="33"/>
      <c r="AB14120" s="35"/>
    </row>
    <row r="14121" spans="1:28" s="6" customFormat="1" x14ac:dyDescent="0.15">
      <c r="A14121" s="6" t="s">
        <v>102</v>
      </c>
      <c r="C14121" s="6">
        <v>4</v>
      </c>
      <c r="E14121" s="31">
        <v>-78</v>
      </c>
      <c r="F14121" s="31"/>
      <c r="G14121" s="33"/>
      <c r="I14121" s="33"/>
      <c r="J14121" s="33"/>
      <c r="AB14121" s="35"/>
    </row>
    <row r="14122" spans="1:28" s="6" customFormat="1" x14ac:dyDescent="0.15">
      <c r="A14122" s="6" t="s">
        <v>102</v>
      </c>
      <c r="C14122" s="6">
        <v>4</v>
      </c>
      <c r="E14122" s="31">
        <v>-78</v>
      </c>
      <c r="F14122" s="31"/>
      <c r="G14122" s="33"/>
      <c r="I14122" s="33"/>
      <c r="J14122" s="33"/>
      <c r="AB14122" s="35"/>
    </row>
    <row r="14123" spans="1:28" s="6" customFormat="1" x14ac:dyDescent="0.15">
      <c r="A14123" s="6" t="s">
        <v>102</v>
      </c>
      <c r="C14123" s="6">
        <v>4</v>
      </c>
      <c r="E14123" s="31">
        <v>-78</v>
      </c>
      <c r="F14123" s="31"/>
      <c r="G14123" s="33"/>
      <c r="I14123" s="33"/>
      <c r="J14123" s="33"/>
      <c r="AB14123" s="35"/>
    </row>
    <row r="14124" spans="1:28" s="6" customFormat="1" x14ac:dyDescent="0.15">
      <c r="A14124" s="6" t="s">
        <v>102</v>
      </c>
      <c r="C14124" s="6">
        <v>4</v>
      </c>
      <c r="E14124" s="31">
        <v>-74</v>
      </c>
      <c r="F14124" s="31"/>
      <c r="G14124" s="33"/>
      <c r="I14124" s="33"/>
      <c r="J14124" s="33"/>
      <c r="AB14124" s="35"/>
    </row>
    <row r="14125" spans="1:28" s="6" customFormat="1" x14ac:dyDescent="0.15">
      <c r="A14125" s="6" t="s">
        <v>102</v>
      </c>
      <c r="C14125" s="6">
        <v>4</v>
      </c>
      <c r="E14125" s="31">
        <v>-83</v>
      </c>
      <c r="F14125" s="31"/>
      <c r="G14125" s="33"/>
      <c r="I14125" s="33"/>
      <c r="J14125" s="33"/>
      <c r="AB14125" s="35"/>
    </row>
    <row r="14126" spans="1:28" s="6" customFormat="1" x14ac:dyDescent="0.15">
      <c r="A14126" s="6" t="s">
        <v>102</v>
      </c>
      <c r="C14126" s="6">
        <v>4</v>
      </c>
      <c r="E14126" s="31">
        <v>-83</v>
      </c>
      <c r="F14126" s="31"/>
      <c r="G14126" s="33"/>
      <c r="I14126" s="33"/>
      <c r="J14126" s="33"/>
      <c r="AB14126" s="35"/>
    </row>
    <row r="14127" spans="1:28" s="6" customFormat="1" x14ac:dyDescent="0.15">
      <c r="A14127" s="6" t="s">
        <v>102</v>
      </c>
      <c r="C14127" s="6">
        <v>4</v>
      </c>
      <c r="E14127" s="31">
        <v>-76</v>
      </c>
      <c r="F14127" s="31"/>
      <c r="G14127" s="33"/>
      <c r="I14127" s="33"/>
      <c r="J14127" s="33"/>
      <c r="AB14127" s="35"/>
    </row>
    <row r="14128" spans="1:28" s="6" customFormat="1" x14ac:dyDescent="0.15">
      <c r="A14128" s="6" t="s">
        <v>102</v>
      </c>
      <c r="C14128" s="6">
        <v>4</v>
      </c>
      <c r="E14128" s="31">
        <v>-76</v>
      </c>
      <c r="F14128" s="31"/>
      <c r="G14128" s="33"/>
      <c r="I14128" s="33"/>
      <c r="J14128" s="33"/>
      <c r="AB14128" s="35"/>
    </row>
    <row r="14129" spans="1:28" s="6" customFormat="1" x14ac:dyDescent="0.15">
      <c r="A14129" s="6" t="s">
        <v>102</v>
      </c>
      <c r="C14129" s="6">
        <v>4</v>
      </c>
      <c r="E14129" s="31">
        <v>-77</v>
      </c>
      <c r="F14129" s="31"/>
      <c r="G14129" s="33"/>
      <c r="I14129" s="33"/>
      <c r="J14129" s="33"/>
      <c r="AB14129" s="35"/>
    </row>
    <row r="14130" spans="1:28" s="6" customFormat="1" x14ac:dyDescent="0.15">
      <c r="A14130" s="6" t="s">
        <v>102</v>
      </c>
      <c r="C14130" s="6">
        <v>4</v>
      </c>
      <c r="E14130" s="31">
        <v>-77</v>
      </c>
      <c r="F14130" s="31"/>
      <c r="G14130" s="33"/>
      <c r="I14130" s="33"/>
      <c r="J14130" s="33"/>
      <c r="AB14130" s="35"/>
    </row>
    <row r="14131" spans="1:28" s="6" customFormat="1" x14ac:dyDescent="0.15">
      <c r="A14131" s="6" t="s">
        <v>102</v>
      </c>
      <c r="C14131" s="6">
        <v>4</v>
      </c>
      <c r="E14131" s="31">
        <v>-77</v>
      </c>
      <c r="F14131" s="31"/>
      <c r="G14131" s="33"/>
      <c r="I14131" s="33"/>
      <c r="J14131" s="33"/>
      <c r="AB14131" s="35"/>
    </row>
    <row r="14132" spans="1:28" s="6" customFormat="1" x14ac:dyDescent="0.15">
      <c r="A14132" s="6" t="s">
        <v>102</v>
      </c>
      <c r="C14132" s="6">
        <v>4</v>
      </c>
      <c r="E14132" s="31">
        <v>-77</v>
      </c>
      <c r="F14132" s="31"/>
      <c r="G14132" s="33"/>
      <c r="I14132" s="33"/>
      <c r="J14132" s="33"/>
      <c r="AB14132" s="35"/>
    </row>
    <row r="14133" spans="1:28" s="6" customFormat="1" x14ac:dyDescent="0.15">
      <c r="A14133" s="6" t="s">
        <v>102</v>
      </c>
      <c r="C14133" s="6">
        <v>4</v>
      </c>
      <c r="E14133" s="31">
        <v>-81</v>
      </c>
      <c r="F14133" s="31"/>
      <c r="G14133" s="33"/>
      <c r="I14133" s="33"/>
      <c r="J14133" s="33"/>
      <c r="AB14133" s="35"/>
    </row>
    <row r="14134" spans="1:28" s="6" customFormat="1" x14ac:dyDescent="0.15">
      <c r="A14134" s="6" t="s">
        <v>102</v>
      </c>
      <c r="C14134" s="6">
        <v>4</v>
      </c>
      <c r="E14134" s="31">
        <v>-81</v>
      </c>
      <c r="F14134" s="31"/>
      <c r="G14134" s="33"/>
      <c r="I14134" s="33"/>
      <c r="J14134" s="33"/>
      <c r="AB14134" s="35"/>
    </row>
    <row r="14135" spans="1:28" s="6" customFormat="1" x14ac:dyDescent="0.15">
      <c r="A14135" s="6" t="s">
        <v>102</v>
      </c>
      <c r="C14135" s="6">
        <v>4</v>
      </c>
      <c r="E14135" s="31">
        <v>-78</v>
      </c>
      <c r="F14135" s="31"/>
      <c r="G14135" s="33"/>
      <c r="I14135" s="33"/>
      <c r="J14135" s="33"/>
      <c r="AB14135" s="35"/>
    </row>
    <row r="14136" spans="1:28" s="6" customFormat="1" x14ac:dyDescent="0.15">
      <c r="A14136" s="6" t="s">
        <v>102</v>
      </c>
      <c r="C14136" s="6">
        <v>4</v>
      </c>
      <c r="E14136" s="31">
        <v>-70</v>
      </c>
      <c r="F14136" s="31"/>
      <c r="G14136" s="33"/>
      <c r="I14136" s="33"/>
      <c r="J14136" s="33"/>
      <c r="AB14136" s="35"/>
    </row>
    <row r="14137" spans="1:28" s="6" customFormat="1" x14ac:dyDescent="0.15">
      <c r="A14137" s="6" t="s">
        <v>102</v>
      </c>
      <c r="C14137" s="6">
        <v>4</v>
      </c>
      <c r="E14137" s="31">
        <v>-70</v>
      </c>
      <c r="F14137" s="31"/>
      <c r="G14137" s="33"/>
      <c r="I14137" s="33"/>
      <c r="J14137" s="33"/>
      <c r="AB14137" s="35"/>
    </row>
    <row r="14138" spans="1:28" s="6" customFormat="1" x14ac:dyDescent="0.15">
      <c r="A14138" s="6" t="s">
        <v>102</v>
      </c>
      <c r="C14138" s="6">
        <v>4</v>
      </c>
      <c r="E14138" s="31">
        <v>-73</v>
      </c>
      <c r="F14138" s="31"/>
      <c r="G14138" s="33"/>
      <c r="I14138" s="33"/>
      <c r="J14138" s="33"/>
      <c r="AB14138" s="35"/>
    </row>
    <row r="14139" spans="1:28" s="6" customFormat="1" x14ac:dyDescent="0.15">
      <c r="A14139" s="6" t="s">
        <v>102</v>
      </c>
      <c r="C14139" s="6">
        <v>4</v>
      </c>
      <c r="E14139" s="31">
        <v>-73</v>
      </c>
      <c r="F14139" s="31"/>
      <c r="G14139" s="33"/>
      <c r="I14139" s="33"/>
      <c r="J14139" s="33"/>
      <c r="AB14139" s="35"/>
    </row>
    <row r="14140" spans="1:28" s="6" customFormat="1" x14ac:dyDescent="0.15">
      <c r="A14140" s="6" t="s">
        <v>102</v>
      </c>
      <c r="C14140" s="6">
        <v>4</v>
      </c>
      <c r="E14140" s="31">
        <v>-73</v>
      </c>
      <c r="F14140" s="31"/>
      <c r="G14140" s="33"/>
      <c r="I14140" s="33"/>
      <c r="J14140" s="33"/>
      <c r="AB14140" s="35"/>
    </row>
    <row r="14141" spans="1:28" s="6" customFormat="1" x14ac:dyDescent="0.15">
      <c r="A14141" s="6" t="s">
        <v>102</v>
      </c>
      <c r="C14141" s="6">
        <v>4</v>
      </c>
      <c r="E14141" s="31">
        <v>-73</v>
      </c>
      <c r="F14141" s="31"/>
      <c r="G14141" s="33"/>
      <c r="I14141" s="33"/>
      <c r="J14141" s="33"/>
      <c r="AB14141" s="35"/>
    </row>
    <row r="14142" spans="1:28" s="6" customFormat="1" x14ac:dyDescent="0.15">
      <c r="A14142" s="6" t="s">
        <v>102</v>
      </c>
      <c r="C14142" s="6">
        <v>4</v>
      </c>
      <c r="E14142" s="31">
        <v>-77</v>
      </c>
      <c r="F14142" s="31"/>
      <c r="G14142" s="33"/>
      <c r="I14142" s="33"/>
      <c r="J14142" s="33"/>
      <c r="AB14142" s="35"/>
    </row>
    <row r="14143" spans="1:28" s="6" customFormat="1" x14ac:dyDescent="0.15">
      <c r="A14143" s="6" t="s">
        <v>102</v>
      </c>
      <c r="C14143" s="6">
        <v>4</v>
      </c>
      <c r="E14143" s="31">
        <v>-77</v>
      </c>
      <c r="F14143" s="31"/>
      <c r="G14143" s="33"/>
      <c r="I14143" s="33"/>
      <c r="J14143" s="33"/>
      <c r="AB14143" s="35"/>
    </row>
    <row r="14144" spans="1:28" s="6" customFormat="1" x14ac:dyDescent="0.15">
      <c r="A14144" s="6" t="s">
        <v>102</v>
      </c>
      <c r="C14144" s="6">
        <v>4</v>
      </c>
      <c r="E14144" s="31">
        <v>-81</v>
      </c>
      <c r="F14144" s="31"/>
      <c r="G14144" s="33"/>
      <c r="I14144" s="33"/>
      <c r="J14144" s="33"/>
      <c r="AB14144" s="35"/>
    </row>
    <row r="14145" spans="1:28" s="6" customFormat="1" x14ac:dyDescent="0.15">
      <c r="A14145" s="6" t="s">
        <v>102</v>
      </c>
      <c r="C14145" s="6">
        <v>4</v>
      </c>
      <c r="E14145" s="31">
        <v>-81</v>
      </c>
      <c r="F14145" s="31"/>
      <c r="G14145" s="33"/>
      <c r="I14145" s="33"/>
      <c r="J14145" s="33"/>
      <c r="AB14145" s="35"/>
    </row>
    <row r="14146" spans="1:28" s="6" customFormat="1" x14ac:dyDescent="0.15">
      <c r="A14146" s="6" t="s">
        <v>102</v>
      </c>
      <c r="C14146" s="6">
        <v>4</v>
      </c>
      <c r="E14146" s="31">
        <v>-81</v>
      </c>
      <c r="F14146" s="31"/>
      <c r="G14146" s="33"/>
      <c r="I14146" s="33"/>
      <c r="J14146" s="33"/>
      <c r="AB14146" s="35"/>
    </row>
    <row r="14147" spans="1:28" s="6" customFormat="1" x14ac:dyDescent="0.15">
      <c r="A14147" s="6" t="s">
        <v>102</v>
      </c>
      <c r="C14147" s="6">
        <v>4</v>
      </c>
      <c r="E14147" s="31">
        <v>-81</v>
      </c>
      <c r="F14147" s="31"/>
      <c r="G14147" s="33"/>
      <c r="I14147" s="33"/>
      <c r="J14147" s="33"/>
      <c r="AB14147" s="35"/>
    </row>
    <row r="14148" spans="1:28" s="6" customFormat="1" x14ac:dyDescent="0.15">
      <c r="A14148" s="6" t="s">
        <v>102</v>
      </c>
      <c r="C14148" s="6">
        <v>4</v>
      </c>
      <c r="E14148" s="31">
        <v>-81</v>
      </c>
      <c r="F14148" s="31"/>
      <c r="G14148" s="33"/>
      <c r="I14148" s="33"/>
      <c r="J14148" s="33"/>
      <c r="AB14148" s="35"/>
    </row>
    <row r="14149" spans="1:28" s="6" customFormat="1" x14ac:dyDescent="0.15">
      <c r="A14149" s="6" t="s">
        <v>102</v>
      </c>
      <c r="C14149" s="6">
        <v>4</v>
      </c>
      <c r="E14149" s="31">
        <v>-81</v>
      </c>
      <c r="F14149" s="31"/>
      <c r="G14149" s="33"/>
      <c r="I14149" s="33"/>
      <c r="J14149" s="33"/>
      <c r="AB14149" s="35"/>
    </row>
    <row r="14150" spans="1:28" s="6" customFormat="1" x14ac:dyDescent="0.15">
      <c r="A14150" s="6" t="s">
        <v>102</v>
      </c>
      <c r="C14150" s="6">
        <v>4</v>
      </c>
      <c r="E14150" s="31">
        <v>-78</v>
      </c>
      <c r="F14150" s="31"/>
      <c r="G14150" s="33"/>
      <c r="I14150" s="33"/>
      <c r="J14150" s="33"/>
      <c r="AB14150" s="35"/>
    </row>
    <row r="14151" spans="1:28" s="6" customFormat="1" x14ac:dyDescent="0.15">
      <c r="A14151" s="6" t="s">
        <v>102</v>
      </c>
      <c r="C14151" s="6">
        <v>4</v>
      </c>
      <c r="E14151" s="31">
        <v>-74</v>
      </c>
      <c r="F14151" s="31"/>
      <c r="G14151" s="33"/>
      <c r="I14151" s="33"/>
      <c r="J14151" s="33"/>
      <c r="AB14151" s="35"/>
    </row>
    <row r="14152" spans="1:28" s="6" customFormat="1" x14ac:dyDescent="0.15">
      <c r="A14152" s="6" t="s">
        <v>102</v>
      </c>
      <c r="C14152" s="6">
        <v>4</v>
      </c>
      <c r="E14152" s="31">
        <v>-74</v>
      </c>
      <c r="F14152" s="31"/>
      <c r="G14152" s="33"/>
      <c r="I14152" s="33"/>
      <c r="J14152" s="33"/>
      <c r="AB14152" s="35"/>
    </row>
    <row r="14153" spans="1:28" s="6" customFormat="1" x14ac:dyDescent="0.15">
      <c r="A14153" s="6" t="s">
        <v>102</v>
      </c>
      <c r="C14153" s="6">
        <v>4</v>
      </c>
      <c r="E14153" s="31">
        <v>-81</v>
      </c>
      <c r="F14153" s="31"/>
      <c r="G14153" s="33"/>
      <c r="I14153" s="33"/>
      <c r="J14153" s="33"/>
      <c r="AB14153" s="35"/>
    </row>
    <row r="14154" spans="1:28" s="6" customFormat="1" x14ac:dyDescent="0.15">
      <c r="A14154" s="6" t="s">
        <v>102</v>
      </c>
      <c r="C14154" s="6">
        <v>4</v>
      </c>
      <c r="E14154" s="31">
        <v>-78</v>
      </c>
      <c r="F14154" s="31"/>
      <c r="G14154" s="33"/>
      <c r="I14154" s="33"/>
      <c r="J14154" s="33"/>
      <c r="AB14154" s="35"/>
    </row>
    <row r="14155" spans="1:28" s="6" customFormat="1" x14ac:dyDescent="0.15">
      <c r="A14155" s="6" t="s">
        <v>102</v>
      </c>
      <c r="C14155" s="6">
        <v>4</v>
      </c>
      <c r="E14155" s="31">
        <v>-78</v>
      </c>
      <c r="F14155" s="31"/>
      <c r="G14155" s="33"/>
      <c r="I14155" s="33"/>
      <c r="J14155" s="33"/>
      <c r="AB14155" s="35"/>
    </row>
    <row r="14156" spans="1:28" s="6" customFormat="1" x14ac:dyDescent="0.15">
      <c r="A14156" s="6" t="s">
        <v>102</v>
      </c>
      <c r="C14156" s="6">
        <v>4</v>
      </c>
      <c r="E14156" s="31">
        <v>-78</v>
      </c>
      <c r="F14156" s="31"/>
      <c r="G14156" s="33"/>
      <c r="I14156" s="33"/>
      <c r="J14156" s="33"/>
      <c r="AB14156" s="35"/>
    </row>
    <row r="14157" spans="1:28" s="6" customFormat="1" x14ac:dyDescent="0.15">
      <c r="A14157" s="6" t="s">
        <v>102</v>
      </c>
      <c r="C14157" s="6">
        <v>4</v>
      </c>
      <c r="E14157" s="31">
        <v>-78</v>
      </c>
      <c r="F14157" s="31"/>
      <c r="G14157" s="33"/>
      <c r="I14157" s="33"/>
      <c r="J14157" s="33"/>
      <c r="AB14157" s="35"/>
    </row>
    <row r="14158" spans="1:28" s="6" customFormat="1" x14ac:dyDescent="0.15">
      <c r="A14158" s="6" t="s">
        <v>102</v>
      </c>
      <c r="C14158" s="6">
        <v>4</v>
      </c>
      <c r="E14158" s="31">
        <v>-78</v>
      </c>
      <c r="F14158" s="31"/>
      <c r="G14158" s="33"/>
      <c r="I14158" s="33"/>
      <c r="J14158" s="33"/>
      <c r="AB14158" s="35"/>
    </row>
    <row r="14159" spans="1:28" s="6" customFormat="1" x14ac:dyDescent="0.15">
      <c r="A14159" s="6" t="s">
        <v>102</v>
      </c>
      <c r="C14159" s="6">
        <v>4</v>
      </c>
      <c r="E14159" s="31">
        <v>-78</v>
      </c>
      <c r="F14159" s="31"/>
      <c r="G14159" s="33"/>
      <c r="I14159" s="33"/>
      <c r="J14159" s="33"/>
      <c r="AB14159" s="35"/>
    </row>
    <row r="14160" spans="1:28" s="6" customFormat="1" x14ac:dyDescent="0.15">
      <c r="A14160" s="6" t="s">
        <v>102</v>
      </c>
      <c r="C14160" s="6">
        <v>4</v>
      </c>
      <c r="E14160" s="31">
        <v>-78</v>
      </c>
      <c r="F14160" s="31"/>
      <c r="G14160" s="33"/>
      <c r="I14160" s="33"/>
      <c r="J14160" s="33"/>
      <c r="AB14160" s="35"/>
    </row>
    <row r="14161" spans="1:28" s="6" customFormat="1" x14ac:dyDescent="0.15">
      <c r="A14161" s="6" t="s">
        <v>102</v>
      </c>
      <c r="C14161" s="6">
        <v>4</v>
      </c>
      <c r="E14161" s="31">
        <v>-79</v>
      </c>
      <c r="F14161" s="31"/>
      <c r="G14161" s="33"/>
      <c r="I14161" s="33"/>
      <c r="J14161" s="33"/>
      <c r="AB14161" s="35"/>
    </row>
    <row r="14162" spans="1:28" s="6" customFormat="1" x14ac:dyDescent="0.15">
      <c r="A14162" s="6" t="s">
        <v>102</v>
      </c>
      <c r="C14162" s="6">
        <v>4</v>
      </c>
      <c r="E14162" s="31">
        <v>-76</v>
      </c>
      <c r="F14162" s="31"/>
      <c r="G14162" s="33"/>
      <c r="I14162" s="33"/>
      <c r="J14162" s="33"/>
      <c r="AB14162" s="35"/>
    </row>
    <row r="14163" spans="1:28" s="6" customFormat="1" x14ac:dyDescent="0.15">
      <c r="A14163" s="6" t="s">
        <v>102</v>
      </c>
      <c r="C14163" s="6">
        <v>4</v>
      </c>
      <c r="E14163" s="31">
        <v>-76</v>
      </c>
      <c r="F14163" s="31"/>
      <c r="G14163" s="33"/>
      <c r="I14163" s="33"/>
      <c r="J14163" s="33"/>
      <c r="AB14163" s="35"/>
    </row>
    <row r="14164" spans="1:28" s="6" customFormat="1" x14ac:dyDescent="0.15">
      <c r="A14164" s="6" t="s">
        <v>102</v>
      </c>
      <c r="C14164" s="6">
        <v>4</v>
      </c>
      <c r="E14164" s="31">
        <v>-77</v>
      </c>
      <c r="F14164" s="31"/>
      <c r="G14164" s="33"/>
      <c r="I14164" s="33"/>
      <c r="J14164" s="33"/>
      <c r="AB14164" s="35"/>
    </row>
    <row r="14165" spans="1:28" s="6" customFormat="1" x14ac:dyDescent="0.15">
      <c r="A14165" s="6" t="s">
        <v>102</v>
      </c>
      <c r="C14165" s="6">
        <v>4</v>
      </c>
      <c r="E14165" s="31">
        <v>-77</v>
      </c>
      <c r="F14165" s="31"/>
      <c r="G14165" s="33"/>
      <c r="I14165" s="33"/>
      <c r="J14165" s="33"/>
      <c r="AB14165" s="35"/>
    </row>
    <row r="14166" spans="1:28" s="6" customFormat="1" x14ac:dyDescent="0.15">
      <c r="A14166" s="6" t="s">
        <v>102</v>
      </c>
      <c r="C14166" s="6">
        <v>4</v>
      </c>
      <c r="E14166" s="31">
        <v>-77</v>
      </c>
      <c r="F14166" s="31"/>
      <c r="G14166" s="33"/>
      <c r="I14166" s="33"/>
      <c r="J14166" s="33"/>
      <c r="AB14166" s="35"/>
    </row>
    <row r="14167" spans="1:28" s="6" customFormat="1" x14ac:dyDescent="0.15">
      <c r="A14167" s="6" t="s">
        <v>102</v>
      </c>
      <c r="C14167" s="6">
        <v>4</v>
      </c>
      <c r="E14167" s="31">
        <v>-74</v>
      </c>
      <c r="F14167" s="31"/>
      <c r="G14167" s="33"/>
      <c r="I14167" s="33"/>
      <c r="J14167" s="33"/>
      <c r="AB14167" s="35"/>
    </row>
    <row r="14168" spans="1:28" s="6" customFormat="1" x14ac:dyDescent="0.15">
      <c r="A14168" s="6" t="s">
        <v>102</v>
      </c>
      <c r="C14168" s="6">
        <v>4</v>
      </c>
      <c r="E14168" s="31">
        <v>-75</v>
      </c>
      <c r="F14168" s="31"/>
      <c r="G14168" s="33"/>
      <c r="I14168" s="33"/>
      <c r="J14168" s="33"/>
      <c r="AB14168" s="35"/>
    </row>
    <row r="14169" spans="1:28" s="6" customFormat="1" x14ac:dyDescent="0.15">
      <c r="A14169" s="6" t="s">
        <v>102</v>
      </c>
      <c r="C14169" s="6">
        <v>4</v>
      </c>
      <c r="E14169" s="31">
        <v>-75</v>
      </c>
      <c r="F14169" s="31"/>
      <c r="G14169" s="33"/>
      <c r="I14169" s="33"/>
      <c r="J14169" s="33"/>
      <c r="AB14169" s="35"/>
    </row>
    <row r="14170" spans="1:28" s="6" customFormat="1" x14ac:dyDescent="0.15">
      <c r="A14170" s="6" t="s">
        <v>102</v>
      </c>
      <c r="C14170" s="6">
        <v>4</v>
      </c>
      <c r="E14170" s="31">
        <v>-77</v>
      </c>
      <c r="F14170" s="31"/>
      <c r="G14170" s="33"/>
      <c r="I14170" s="33"/>
      <c r="J14170" s="33"/>
      <c r="AB14170" s="35"/>
    </row>
    <row r="14171" spans="1:28" s="6" customFormat="1" x14ac:dyDescent="0.15">
      <c r="A14171" s="6" t="s">
        <v>102</v>
      </c>
      <c r="C14171" s="6">
        <v>4</v>
      </c>
      <c r="E14171" s="31">
        <v>-69</v>
      </c>
      <c r="F14171" s="31"/>
      <c r="G14171" s="33"/>
      <c r="I14171" s="33"/>
      <c r="J14171" s="33"/>
      <c r="AB14171" s="35"/>
    </row>
    <row r="14172" spans="1:28" s="6" customFormat="1" x14ac:dyDescent="0.15">
      <c r="A14172" s="6" t="s">
        <v>102</v>
      </c>
      <c r="C14172" s="6">
        <v>4</v>
      </c>
      <c r="E14172" s="31">
        <v>-77</v>
      </c>
      <c r="F14172" s="31"/>
      <c r="G14172" s="33"/>
      <c r="I14172" s="33"/>
      <c r="J14172" s="33"/>
      <c r="AB14172" s="35"/>
    </row>
    <row r="14173" spans="1:28" s="6" customFormat="1" x14ac:dyDescent="0.15">
      <c r="A14173" s="6" t="s">
        <v>102</v>
      </c>
      <c r="C14173" s="6">
        <v>4</v>
      </c>
      <c r="E14173" s="31">
        <v>-77</v>
      </c>
      <c r="F14173" s="31"/>
      <c r="G14173" s="33"/>
      <c r="I14173" s="33"/>
      <c r="J14173" s="33"/>
      <c r="AB14173" s="35"/>
    </row>
    <row r="14174" spans="1:28" s="6" customFormat="1" x14ac:dyDescent="0.15">
      <c r="A14174" s="6" t="s">
        <v>102</v>
      </c>
      <c r="C14174" s="6">
        <v>4</v>
      </c>
      <c r="E14174" s="31">
        <v>-77</v>
      </c>
      <c r="F14174" s="31"/>
      <c r="G14174" s="33"/>
      <c r="I14174" s="33"/>
      <c r="J14174" s="33"/>
      <c r="AB14174" s="35"/>
    </row>
    <row r="14175" spans="1:28" s="6" customFormat="1" x14ac:dyDescent="0.15">
      <c r="A14175" s="6" t="s">
        <v>102</v>
      </c>
      <c r="C14175" s="6">
        <v>4</v>
      </c>
      <c r="E14175" s="31">
        <v>-76</v>
      </c>
      <c r="F14175" s="31"/>
      <c r="G14175" s="33"/>
      <c r="I14175" s="33"/>
      <c r="J14175" s="33"/>
      <c r="AB14175" s="35"/>
    </row>
    <row r="14176" spans="1:28" s="6" customFormat="1" x14ac:dyDescent="0.15">
      <c r="A14176" s="6" t="s">
        <v>102</v>
      </c>
      <c r="C14176" s="6">
        <v>4</v>
      </c>
      <c r="E14176" s="31">
        <v>-74</v>
      </c>
      <c r="F14176" s="31"/>
      <c r="G14176" s="33"/>
      <c r="I14176" s="33"/>
      <c r="J14176" s="33"/>
      <c r="AB14176" s="35"/>
    </row>
    <row r="14177" spans="1:28" s="6" customFormat="1" x14ac:dyDescent="0.15">
      <c r="A14177" s="6" t="s">
        <v>102</v>
      </c>
      <c r="C14177" s="6">
        <v>4</v>
      </c>
      <c r="E14177" s="31">
        <v>-74</v>
      </c>
      <c r="F14177" s="31"/>
      <c r="G14177" s="33"/>
      <c r="I14177" s="33"/>
      <c r="J14177" s="33"/>
      <c r="AB14177" s="35"/>
    </row>
    <row r="14178" spans="1:28" s="6" customFormat="1" x14ac:dyDescent="0.15">
      <c r="A14178" s="6" t="s">
        <v>102</v>
      </c>
      <c r="C14178" s="6">
        <v>4</v>
      </c>
      <c r="E14178" s="31">
        <v>-77</v>
      </c>
      <c r="F14178" s="31"/>
      <c r="G14178" s="33"/>
      <c r="I14178" s="33"/>
      <c r="J14178" s="33"/>
      <c r="AB14178" s="35"/>
    </row>
    <row r="14179" spans="1:28" s="6" customFormat="1" x14ac:dyDescent="0.15">
      <c r="A14179" s="6" t="s">
        <v>102</v>
      </c>
      <c r="C14179" s="6">
        <v>4</v>
      </c>
      <c r="E14179" s="31">
        <v>-77</v>
      </c>
      <c r="F14179" s="31"/>
      <c r="G14179" s="33"/>
      <c r="I14179" s="33"/>
      <c r="J14179" s="33"/>
      <c r="AB14179" s="35"/>
    </row>
    <row r="14180" spans="1:28" s="6" customFormat="1" x14ac:dyDescent="0.15">
      <c r="A14180" s="6" t="s">
        <v>102</v>
      </c>
      <c r="C14180" s="6">
        <v>4</v>
      </c>
      <c r="E14180" s="31">
        <v>-77</v>
      </c>
      <c r="F14180" s="31"/>
      <c r="G14180" s="33"/>
      <c r="I14180" s="33"/>
      <c r="J14180" s="33"/>
      <c r="AB14180" s="35"/>
    </row>
    <row r="14181" spans="1:28" s="6" customFormat="1" x14ac:dyDescent="0.15">
      <c r="A14181" s="6" t="s">
        <v>102</v>
      </c>
      <c r="C14181" s="6">
        <v>4</v>
      </c>
      <c r="E14181" s="31">
        <v>-81</v>
      </c>
      <c r="F14181" s="31"/>
      <c r="G14181" s="33"/>
      <c r="I14181" s="33"/>
      <c r="J14181" s="33"/>
      <c r="AB14181" s="35"/>
    </row>
    <row r="14182" spans="1:28" s="6" customFormat="1" x14ac:dyDescent="0.15">
      <c r="A14182" s="6" t="s">
        <v>102</v>
      </c>
      <c r="C14182" s="6">
        <v>4</v>
      </c>
      <c r="E14182" s="31">
        <v>-74</v>
      </c>
      <c r="F14182" s="31"/>
      <c r="G14182" s="33"/>
      <c r="I14182" s="33"/>
      <c r="J14182" s="33"/>
      <c r="AB14182" s="35"/>
    </row>
    <row r="14183" spans="1:28" s="6" customFormat="1" x14ac:dyDescent="0.15">
      <c r="A14183" s="6" t="s">
        <v>102</v>
      </c>
      <c r="C14183" s="6">
        <v>4</v>
      </c>
      <c r="E14183" s="31">
        <v>-74</v>
      </c>
      <c r="F14183" s="31"/>
      <c r="G14183" s="33"/>
      <c r="I14183" s="33"/>
      <c r="J14183" s="33"/>
      <c r="AB14183" s="35"/>
    </row>
    <row r="14184" spans="1:28" s="6" customFormat="1" x14ac:dyDescent="0.15">
      <c r="A14184" s="6" t="s">
        <v>102</v>
      </c>
      <c r="C14184" s="6">
        <v>4</v>
      </c>
      <c r="E14184" s="31">
        <v>-70</v>
      </c>
      <c r="F14184" s="31"/>
      <c r="G14184" s="33"/>
      <c r="I14184" s="33"/>
      <c r="J14184" s="33"/>
      <c r="AB14184" s="35"/>
    </row>
    <row r="14185" spans="1:28" s="6" customFormat="1" x14ac:dyDescent="0.15">
      <c r="A14185" s="6" t="s">
        <v>102</v>
      </c>
      <c r="C14185" s="6">
        <v>4</v>
      </c>
      <c r="E14185" s="31">
        <v>-70</v>
      </c>
      <c r="F14185" s="31"/>
      <c r="G14185" s="33"/>
      <c r="I14185" s="33"/>
      <c r="J14185" s="33"/>
      <c r="AB14185" s="35"/>
    </row>
    <row r="14186" spans="1:28" s="6" customFormat="1" x14ac:dyDescent="0.15">
      <c r="A14186" s="6" t="s">
        <v>102</v>
      </c>
      <c r="C14186" s="6">
        <v>4</v>
      </c>
      <c r="E14186" s="31">
        <v>-73</v>
      </c>
      <c r="F14186" s="31"/>
      <c r="G14186" s="33"/>
      <c r="I14186" s="33"/>
      <c r="J14186" s="33"/>
      <c r="AB14186" s="35"/>
    </row>
    <row r="14187" spans="1:28" s="6" customFormat="1" x14ac:dyDescent="0.15">
      <c r="A14187" s="6" t="s">
        <v>102</v>
      </c>
      <c r="C14187" s="6">
        <v>4</v>
      </c>
      <c r="E14187" s="31">
        <v>-70</v>
      </c>
      <c r="F14187" s="31"/>
      <c r="G14187" s="33"/>
      <c r="I14187" s="33"/>
      <c r="J14187" s="33"/>
      <c r="AB14187" s="35"/>
    </row>
    <row r="14188" spans="1:28" s="6" customFormat="1" x14ac:dyDescent="0.15">
      <c r="A14188" s="6" t="s">
        <v>102</v>
      </c>
      <c r="C14188" s="6">
        <v>4</v>
      </c>
      <c r="E14188" s="31">
        <v>-70</v>
      </c>
      <c r="F14188" s="31"/>
      <c r="G14188" s="33"/>
      <c r="I14188" s="33"/>
      <c r="J14188" s="33"/>
      <c r="AB14188" s="35"/>
    </row>
    <row r="14189" spans="1:28" s="6" customFormat="1" x14ac:dyDescent="0.15">
      <c r="A14189" s="6" t="s">
        <v>102</v>
      </c>
      <c r="C14189" s="6">
        <v>4</v>
      </c>
      <c r="E14189" s="31">
        <v>-77</v>
      </c>
      <c r="F14189" s="31"/>
      <c r="G14189" s="33"/>
      <c r="I14189" s="33"/>
      <c r="J14189" s="33"/>
      <c r="AB14189" s="35"/>
    </row>
    <row r="14190" spans="1:28" s="6" customFormat="1" x14ac:dyDescent="0.15">
      <c r="A14190" s="6" t="s">
        <v>102</v>
      </c>
      <c r="C14190" s="6">
        <v>4</v>
      </c>
      <c r="E14190" s="31">
        <v>-81</v>
      </c>
      <c r="F14190" s="31"/>
      <c r="G14190" s="33"/>
      <c r="I14190" s="33"/>
      <c r="J14190" s="33"/>
      <c r="AB14190" s="35"/>
    </row>
    <row r="14191" spans="1:28" s="6" customFormat="1" x14ac:dyDescent="0.15">
      <c r="A14191" s="6" t="s">
        <v>102</v>
      </c>
      <c r="C14191" s="6">
        <v>4</v>
      </c>
      <c r="E14191" s="31">
        <v>-81</v>
      </c>
      <c r="F14191" s="31"/>
      <c r="G14191" s="33"/>
      <c r="I14191" s="33"/>
      <c r="J14191" s="33"/>
      <c r="AB14191" s="35"/>
    </row>
    <row r="14192" spans="1:28" s="6" customFormat="1" x14ac:dyDescent="0.15">
      <c r="A14192" s="6" t="s">
        <v>102</v>
      </c>
      <c r="C14192" s="6">
        <v>4</v>
      </c>
      <c r="E14192" s="31">
        <v>-78</v>
      </c>
      <c r="F14192" s="31"/>
      <c r="G14192" s="33"/>
      <c r="I14192" s="33"/>
      <c r="J14192" s="33"/>
      <c r="AB14192" s="35"/>
    </row>
    <row r="14193" spans="1:28" s="6" customFormat="1" x14ac:dyDescent="0.15">
      <c r="A14193" s="6" t="s">
        <v>102</v>
      </c>
      <c r="C14193" s="6">
        <v>4</v>
      </c>
      <c r="E14193" s="31">
        <v>-74</v>
      </c>
      <c r="F14193" s="31"/>
      <c r="G14193" s="33"/>
      <c r="I14193" s="33"/>
      <c r="J14193" s="33"/>
      <c r="AB14193" s="35"/>
    </row>
    <row r="14194" spans="1:28" s="6" customFormat="1" x14ac:dyDescent="0.15">
      <c r="A14194" s="6" t="s">
        <v>102</v>
      </c>
      <c r="C14194" s="6">
        <v>4</v>
      </c>
      <c r="E14194" s="31">
        <v>-77</v>
      </c>
      <c r="F14194" s="31"/>
      <c r="G14194" s="33"/>
      <c r="I14194" s="33"/>
      <c r="J14194" s="33"/>
      <c r="AB14194" s="35"/>
    </row>
    <row r="14195" spans="1:28" s="6" customFormat="1" x14ac:dyDescent="0.15">
      <c r="A14195" s="6" t="s">
        <v>102</v>
      </c>
      <c r="C14195" s="6">
        <v>4</v>
      </c>
      <c r="E14195" s="31">
        <v>-77</v>
      </c>
      <c r="F14195" s="31"/>
      <c r="G14195" s="33"/>
      <c r="I14195" s="33"/>
      <c r="J14195" s="33"/>
      <c r="AB14195" s="35"/>
    </row>
    <row r="14196" spans="1:28" s="6" customFormat="1" x14ac:dyDescent="0.15">
      <c r="A14196" s="6" t="s">
        <v>102</v>
      </c>
      <c r="C14196" s="6">
        <v>4</v>
      </c>
      <c r="E14196" s="31">
        <v>-77</v>
      </c>
      <c r="F14196" s="31"/>
      <c r="G14196" s="33"/>
      <c r="I14196" s="33"/>
      <c r="J14196" s="33"/>
      <c r="AB14196" s="35"/>
    </row>
    <row r="14197" spans="1:28" s="6" customFormat="1" x14ac:dyDescent="0.15">
      <c r="A14197" s="6" t="s">
        <v>102</v>
      </c>
      <c r="C14197" s="6">
        <v>4</v>
      </c>
      <c r="E14197" s="31">
        <v>-81</v>
      </c>
      <c r="F14197" s="31"/>
      <c r="G14197" s="33"/>
      <c r="I14197" s="33"/>
      <c r="J14197" s="33"/>
      <c r="AB14197" s="35"/>
    </row>
    <row r="14198" spans="1:28" s="6" customFormat="1" x14ac:dyDescent="0.15">
      <c r="A14198" s="6" t="s">
        <v>102</v>
      </c>
      <c r="C14198" s="6">
        <v>4</v>
      </c>
      <c r="E14198" s="31">
        <v>-81</v>
      </c>
      <c r="F14198" s="31"/>
      <c r="G14198" s="33"/>
      <c r="I14198" s="33"/>
      <c r="J14198" s="33"/>
      <c r="AB14198" s="35"/>
    </row>
    <row r="14199" spans="1:28" s="6" customFormat="1" x14ac:dyDescent="0.15">
      <c r="A14199" s="6" t="s">
        <v>102</v>
      </c>
      <c r="C14199" s="6">
        <v>4</v>
      </c>
      <c r="E14199" s="31">
        <v>-81</v>
      </c>
      <c r="F14199" s="31"/>
      <c r="G14199" s="33"/>
      <c r="I14199" s="33"/>
      <c r="J14199" s="33"/>
      <c r="AB14199" s="35"/>
    </row>
    <row r="14200" spans="1:28" s="6" customFormat="1" x14ac:dyDescent="0.15">
      <c r="A14200" s="6" t="s">
        <v>102</v>
      </c>
      <c r="C14200" s="6">
        <v>4</v>
      </c>
      <c r="E14200" s="31">
        <v>-80</v>
      </c>
      <c r="F14200" s="31"/>
      <c r="G14200" s="33"/>
      <c r="I14200" s="33"/>
      <c r="J14200" s="33"/>
      <c r="AB14200" s="35"/>
    </row>
    <row r="14201" spans="1:28" s="6" customFormat="1" x14ac:dyDescent="0.15">
      <c r="A14201" s="6" t="s">
        <v>102</v>
      </c>
      <c r="C14201" s="6">
        <v>4</v>
      </c>
      <c r="E14201" s="31">
        <v>-73</v>
      </c>
      <c r="F14201" s="31"/>
      <c r="G14201" s="33"/>
      <c r="I14201" s="33"/>
      <c r="J14201" s="33"/>
      <c r="AB14201" s="35"/>
    </row>
    <row r="14202" spans="1:28" s="6" customFormat="1" x14ac:dyDescent="0.15">
      <c r="A14202" s="6" t="s">
        <v>102</v>
      </c>
      <c r="C14202" s="6">
        <v>4</v>
      </c>
      <c r="E14202" s="31">
        <v>-73</v>
      </c>
      <c r="F14202" s="31"/>
      <c r="G14202" s="33"/>
      <c r="I14202" s="33"/>
      <c r="J14202" s="33"/>
      <c r="AB14202" s="35"/>
    </row>
    <row r="14203" spans="1:28" s="6" customFormat="1" x14ac:dyDescent="0.15">
      <c r="A14203" s="6" t="s">
        <v>102</v>
      </c>
      <c r="C14203" s="6">
        <v>4</v>
      </c>
      <c r="E14203" s="31">
        <v>-75</v>
      </c>
      <c r="F14203" s="31"/>
      <c r="G14203" s="33"/>
      <c r="I14203" s="33"/>
      <c r="J14203" s="33"/>
      <c r="AB14203" s="35"/>
    </row>
    <row r="14204" spans="1:28" s="6" customFormat="1" x14ac:dyDescent="0.15">
      <c r="A14204" s="6" t="s">
        <v>102</v>
      </c>
      <c r="C14204" s="6">
        <v>4</v>
      </c>
      <c r="E14204" s="31">
        <v>-74</v>
      </c>
      <c r="F14204" s="31"/>
      <c r="G14204" s="33"/>
      <c r="I14204" s="33"/>
      <c r="J14204" s="33"/>
      <c r="AB14204" s="35"/>
    </row>
    <row r="14205" spans="1:28" s="6" customFormat="1" x14ac:dyDescent="0.15">
      <c r="A14205" s="6" t="s">
        <v>102</v>
      </c>
      <c r="C14205" s="6">
        <v>4</v>
      </c>
      <c r="E14205" s="31">
        <v>-74</v>
      </c>
      <c r="F14205" s="31"/>
      <c r="G14205" s="33"/>
      <c r="I14205" s="33"/>
      <c r="J14205" s="33"/>
      <c r="AB14205" s="35"/>
    </row>
    <row r="14206" spans="1:28" s="6" customFormat="1" x14ac:dyDescent="0.15">
      <c r="A14206" s="6" t="s">
        <v>102</v>
      </c>
      <c r="C14206" s="6">
        <v>4</v>
      </c>
      <c r="E14206" s="31">
        <v>-74</v>
      </c>
      <c r="F14206" s="31"/>
      <c r="G14206" s="33"/>
      <c r="I14206" s="33"/>
      <c r="J14206" s="33"/>
      <c r="AB14206" s="35"/>
    </row>
    <row r="14207" spans="1:28" s="6" customFormat="1" x14ac:dyDescent="0.15">
      <c r="A14207" s="6" t="s">
        <v>102</v>
      </c>
      <c r="C14207" s="6">
        <v>4</v>
      </c>
      <c r="E14207" s="31">
        <v>-74</v>
      </c>
      <c r="F14207" s="31"/>
      <c r="G14207" s="33"/>
      <c r="I14207" s="33"/>
      <c r="J14207" s="33"/>
      <c r="AB14207" s="35"/>
    </row>
    <row r="14208" spans="1:28" s="6" customFormat="1" x14ac:dyDescent="0.15">
      <c r="A14208" s="6" t="s">
        <v>102</v>
      </c>
      <c r="C14208" s="6">
        <v>4</v>
      </c>
      <c r="E14208" s="31">
        <v>-74</v>
      </c>
      <c r="F14208" s="31"/>
      <c r="G14208" s="33"/>
      <c r="I14208" s="33"/>
      <c r="J14208" s="33"/>
      <c r="AB14208" s="35"/>
    </row>
    <row r="14209" spans="1:28" s="6" customFormat="1" x14ac:dyDescent="0.15">
      <c r="A14209" s="6" t="s">
        <v>102</v>
      </c>
      <c r="C14209" s="6">
        <v>4</v>
      </c>
      <c r="E14209" s="31">
        <v>-74</v>
      </c>
      <c r="F14209" s="31"/>
      <c r="G14209" s="33"/>
      <c r="I14209" s="33"/>
      <c r="J14209" s="33"/>
      <c r="AB14209" s="35"/>
    </row>
    <row r="14210" spans="1:28" s="6" customFormat="1" x14ac:dyDescent="0.15">
      <c r="A14210" s="6" t="s">
        <v>102</v>
      </c>
      <c r="C14210" s="6">
        <v>4</v>
      </c>
      <c r="E14210" s="31">
        <v>-74</v>
      </c>
      <c r="F14210" s="31"/>
      <c r="G14210" s="33"/>
      <c r="I14210" s="33"/>
      <c r="J14210" s="33"/>
      <c r="AB14210" s="35"/>
    </row>
    <row r="14211" spans="1:28" s="6" customFormat="1" x14ac:dyDescent="0.15">
      <c r="A14211" s="6" t="s">
        <v>102</v>
      </c>
      <c r="C14211" s="6">
        <v>4</v>
      </c>
      <c r="E14211" s="31">
        <v>-75</v>
      </c>
      <c r="F14211" s="31"/>
      <c r="G14211" s="33"/>
      <c r="I14211" s="33"/>
      <c r="J14211" s="33"/>
      <c r="AB14211" s="35"/>
    </row>
    <row r="14212" spans="1:28" s="6" customFormat="1" x14ac:dyDescent="0.15">
      <c r="A14212" s="6" t="s">
        <v>102</v>
      </c>
      <c r="C14212" s="6">
        <v>4</v>
      </c>
      <c r="E14212" s="31">
        <v>-75</v>
      </c>
      <c r="F14212" s="31"/>
      <c r="G14212" s="33"/>
      <c r="I14212" s="33"/>
      <c r="J14212" s="33"/>
      <c r="AB14212" s="35"/>
    </row>
    <row r="14213" spans="1:28" s="6" customFormat="1" x14ac:dyDescent="0.15">
      <c r="A14213" s="6" t="s">
        <v>102</v>
      </c>
      <c r="C14213" s="6">
        <v>4</v>
      </c>
      <c r="E14213" s="31">
        <v>-75</v>
      </c>
      <c r="F14213" s="31"/>
      <c r="G14213" s="33"/>
      <c r="I14213" s="33"/>
      <c r="J14213" s="33"/>
      <c r="AB14213" s="35"/>
    </row>
    <row r="14214" spans="1:28" s="6" customFormat="1" x14ac:dyDescent="0.15">
      <c r="A14214" s="6" t="s">
        <v>102</v>
      </c>
      <c r="C14214" s="6">
        <v>4</v>
      </c>
      <c r="E14214" s="31">
        <v>-70</v>
      </c>
      <c r="F14214" s="31"/>
      <c r="G14214" s="33"/>
      <c r="I14214" s="33"/>
      <c r="J14214" s="33"/>
      <c r="AB14214" s="35"/>
    </row>
    <row r="14215" spans="1:28" s="6" customFormat="1" x14ac:dyDescent="0.15">
      <c r="A14215" s="6" t="s">
        <v>102</v>
      </c>
      <c r="C14215" s="6">
        <v>4</v>
      </c>
      <c r="E14215" s="31">
        <v>-70</v>
      </c>
      <c r="F14215" s="31"/>
      <c r="G14215" s="33"/>
      <c r="I14215" s="33"/>
      <c r="J14215" s="33"/>
      <c r="AB14215" s="35"/>
    </row>
    <row r="14216" spans="1:28" s="6" customFormat="1" x14ac:dyDescent="0.15">
      <c r="A14216" s="6" t="s">
        <v>102</v>
      </c>
      <c r="C14216" s="6">
        <v>4</v>
      </c>
      <c r="E14216" s="31">
        <v>-73</v>
      </c>
      <c r="F14216" s="31"/>
      <c r="G14216" s="33"/>
      <c r="I14216" s="33"/>
      <c r="J14216" s="33"/>
      <c r="AB14216" s="35"/>
    </row>
    <row r="14217" spans="1:28" s="6" customFormat="1" x14ac:dyDescent="0.15">
      <c r="A14217" s="6" t="s">
        <v>102</v>
      </c>
      <c r="C14217" s="6">
        <v>4</v>
      </c>
      <c r="E14217" s="31">
        <v>-72</v>
      </c>
      <c r="F14217" s="31"/>
      <c r="G14217" s="33"/>
      <c r="I14217" s="33"/>
      <c r="J14217" s="33"/>
      <c r="AB14217" s="35"/>
    </row>
    <row r="14218" spans="1:28" s="6" customFormat="1" x14ac:dyDescent="0.15">
      <c r="A14218" s="6" t="s">
        <v>102</v>
      </c>
      <c r="C14218" s="6">
        <v>4</v>
      </c>
      <c r="E14218" s="31">
        <v>-72</v>
      </c>
      <c r="F14218" s="31"/>
      <c r="G14218" s="33"/>
      <c r="I14218" s="33"/>
      <c r="J14218" s="33"/>
      <c r="AB14218" s="35"/>
    </row>
    <row r="14219" spans="1:28" s="6" customFormat="1" x14ac:dyDescent="0.15">
      <c r="A14219" s="6" t="s">
        <v>102</v>
      </c>
      <c r="C14219" s="6">
        <v>4</v>
      </c>
      <c r="E14219" s="31">
        <v>-72</v>
      </c>
      <c r="F14219" s="31"/>
      <c r="G14219" s="33"/>
      <c r="I14219" s="33"/>
      <c r="J14219" s="33"/>
      <c r="AB14219" s="35"/>
    </row>
    <row r="14220" spans="1:28" s="6" customFormat="1" x14ac:dyDescent="0.15">
      <c r="A14220" s="6" t="s">
        <v>102</v>
      </c>
      <c r="C14220" s="6">
        <v>4</v>
      </c>
      <c r="E14220" s="31">
        <v>-72</v>
      </c>
      <c r="F14220" s="31"/>
      <c r="G14220" s="33"/>
      <c r="I14220" s="33"/>
      <c r="J14220" s="33"/>
      <c r="AB14220" s="35"/>
    </row>
    <row r="14221" spans="1:28" s="6" customFormat="1" x14ac:dyDescent="0.15">
      <c r="A14221" s="6" t="s">
        <v>102</v>
      </c>
      <c r="C14221" s="6">
        <v>4</v>
      </c>
      <c r="E14221" s="31">
        <v>-77</v>
      </c>
      <c r="F14221" s="31"/>
      <c r="G14221" s="33"/>
      <c r="I14221" s="33"/>
      <c r="J14221" s="33"/>
      <c r="AB14221" s="35"/>
    </row>
    <row r="14222" spans="1:28" s="6" customFormat="1" x14ac:dyDescent="0.15">
      <c r="A14222" s="6" t="s">
        <v>102</v>
      </c>
      <c r="C14222" s="6">
        <v>4</v>
      </c>
      <c r="E14222" s="31">
        <v>-74</v>
      </c>
      <c r="F14222" s="31"/>
      <c r="G14222" s="33"/>
      <c r="I14222" s="33"/>
      <c r="J14222" s="33"/>
      <c r="AB14222" s="35"/>
    </row>
    <row r="14223" spans="1:28" s="6" customFormat="1" x14ac:dyDescent="0.15">
      <c r="A14223" s="6" t="s">
        <v>102</v>
      </c>
      <c r="C14223" s="6">
        <v>4</v>
      </c>
      <c r="E14223" s="31">
        <v>-74</v>
      </c>
      <c r="F14223" s="31"/>
      <c r="G14223" s="33"/>
      <c r="I14223" s="33"/>
      <c r="J14223" s="33"/>
      <c r="AB14223" s="35"/>
    </row>
    <row r="14224" spans="1:28" s="6" customFormat="1" x14ac:dyDescent="0.15">
      <c r="A14224" s="6" t="s">
        <v>102</v>
      </c>
      <c r="C14224" s="6">
        <v>4</v>
      </c>
      <c r="E14224" s="31">
        <v>-74</v>
      </c>
      <c r="F14224" s="31"/>
      <c r="G14224" s="33"/>
      <c r="I14224" s="33"/>
      <c r="J14224" s="33"/>
      <c r="AB14224" s="35"/>
    </row>
    <row r="14225" spans="1:28" s="6" customFormat="1" x14ac:dyDescent="0.15">
      <c r="A14225" s="6" t="s">
        <v>102</v>
      </c>
      <c r="C14225" s="6">
        <v>4</v>
      </c>
      <c r="E14225" s="31">
        <v>-74</v>
      </c>
      <c r="F14225" s="31"/>
      <c r="G14225" s="33"/>
      <c r="I14225" s="33"/>
      <c r="J14225" s="33"/>
      <c r="AB14225" s="35"/>
    </row>
    <row r="14226" spans="1:28" s="6" customFormat="1" x14ac:dyDescent="0.15">
      <c r="A14226" s="6" t="s">
        <v>102</v>
      </c>
      <c r="C14226" s="6">
        <v>4</v>
      </c>
      <c r="E14226" s="31">
        <v>-74</v>
      </c>
      <c r="F14226" s="31"/>
      <c r="G14226" s="33"/>
      <c r="I14226" s="33"/>
      <c r="J14226" s="33"/>
      <c r="AB14226" s="35"/>
    </row>
    <row r="14227" spans="1:28" s="6" customFormat="1" x14ac:dyDescent="0.15">
      <c r="A14227" s="6" t="s">
        <v>102</v>
      </c>
      <c r="C14227" s="6">
        <v>4</v>
      </c>
      <c r="E14227" s="31">
        <v>-74</v>
      </c>
      <c r="F14227" s="31"/>
      <c r="G14227" s="33"/>
      <c r="I14227" s="33"/>
      <c r="J14227" s="33"/>
      <c r="AB14227" s="35"/>
    </row>
    <row r="14228" spans="1:28" s="6" customFormat="1" x14ac:dyDescent="0.15">
      <c r="A14228" s="6" t="s">
        <v>102</v>
      </c>
      <c r="C14228" s="6">
        <v>4</v>
      </c>
      <c r="E14228" s="31">
        <v>-70</v>
      </c>
      <c r="F14228" s="31"/>
      <c r="G14228" s="33"/>
      <c r="I14228" s="33"/>
      <c r="J14228" s="33"/>
      <c r="AB14228" s="35"/>
    </row>
    <row r="14229" spans="1:28" s="6" customFormat="1" x14ac:dyDescent="0.15">
      <c r="A14229" s="6" t="s">
        <v>102</v>
      </c>
      <c r="C14229" s="6">
        <v>4</v>
      </c>
      <c r="E14229" s="31">
        <v>-70</v>
      </c>
      <c r="F14229" s="31"/>
      <c r="G14229" s="33"/>
      <c r="I14229" s="33"/>
      <c r="J14229" s="33"/>
      <c r="AB14229" s="35"/>
    </row>
    <row r="14230" spans="1:28" s="6" customFormat="1" x14ac:dyDescent="0.15">
      <c r="A14230" s="6" t="s">
        <v>102</v>
      </c>
      <c r="C14230" s="6">
        <v>4</v>
      </c>
      <c r="E14230" s="31">
        <v>-70</v>
      </c>
      <c r="F14230" s="31"/>
      <c r="G14230" s="33"/>
      <c r="I14230" s="33"/>
      <c r="J14230" s="33"/>
      <c r="AB14230" s="35"/>
    </row>
    <row r="14231" spans="1:28" s="6" customFormat="1" x14ac:dyDescent="0.15">
      <c r="A14231" s="6" t="s">
        <v>102</v>
      </c>
      <c r="C14231" s="6">
        <v>4</v>
      </c>
      <c r="E14231" s="31">
        <v>-70</v>
      </c>
      <c r="F14231" s="31"/>
      <c r="G14231" s="33"/>
      <c r="I14231" s="33"/>
      <c r="J14231" s="33"/>
      <c r="AB14231" s="35"/>
    </row>
    <row r="14232" spans="1:28" s="6" customFormat="1" x14ac:dyDescent="0.15">
      <c r="A14232" s="6" t="s">
        <v>102</v>
      </c>
      <c r="C14232" s="6">
        <v>4</v>
      </c>
      <c r="E14232" s="31">
        <v>-70</v>
      </c>
      <c r="F14232" s="31"/>
      <c r="G14232" s="33"/>
      <c r="I14232" s="33"/>
      <c r="J14232" s="33"/>
      <c r="AB14232" s="35"/>
    </row>
    <row r="14233" spans="1:28" s="6" customFormat="1" x14ac:dyDescent="0.15">
      <c r="A14233" s="6" t="s">
        <v>102</v>
      </c>
      <c r="C14233" s="6">
        <v>4</v>
      </c>
      <c r="E14233" s="31">
        <v>-70</v>
      </c>
      <c r="F14233" s="31"/>
      <c r="G14233" s="33"/>
      <c r="I14233" s="33"/>
      <c r="J14233" s="33"/>
      <c r="AB14233" s="35"/>
    </row>
    <row r="14234" spans="1:28" s="6" customFormat="1" x14ac:dyDescent="0.15">
      <c r="A14234" s="6" t="s">
        <v>102</v>
      </c>
      <c r="C14234" s="6">
        <v>4</v>
      </c>
      <c r="E14234" s="31">
        <v>-70</v>
      </c>
      <c r="F14234" s="31"/>
      <c r="G14234" s="33"/>
      <c r="I14234" s="33"/>
      <c r="J14234" s="33"/>
      <c r="AB14234" s="35"/>
    </row>
    <row r="14235" spans="1:28" s="6" customFormat="1" x14ac:dyDescent="0.15">
      <c r="A14235" s="6" t="s">
        <v>102</v>
      </c>
      <c r="C14235" s="6">
        <v>4</v>
      </c>
      <c r="E14235" s="31">
        <v>-70</v>
      </c>
      <c r="F14235" s="31"/>
      <c r="G14235" s="33"/>
      <c r="I14235" s="33"/>
      <c r="J14235" s="33"/>
      <c r="AB14235" s="35"/>
    </row>
    <row r="14236" spans="1:28" s="6" customFormat="1" x14ac:dyDescent="0.15">
      <c r="A14236" s="6" t="s">
        <v>102</v>
      </c>
      <c r="C14236" s="6">
        <v>4</v>
      </c>
      <c r="E14236" s="31">
        <v>-70</v>
      </c>
      <c r="F14236" s="31"/>
      <c r="G14236" s="33"/>
      <c r="I14236" s="33"/>
      <c r="J14236" s="33"/>
      <c r="AB14236" s="35"/>
    </row>
    <row r="14237" spans="1:28" s="6" customFormat="1" x14ac:dyDescent="0.15">
      <c r="A14237" s="6" t="s">
        <v>102</v>
      </c>
      <c r="C14237" s="6">
        <v>4</v>
      </c>
      <c r="E14237" s="31">
        <v>-70</v>
      </c>
      <c r="F14237" s="31"/>
      <c r="G14237" s="33"/>
      <c r="I14237" s="33"/>
      <c r="J14237" s="33"/>
      <c r="AB14237" s="35"/>
    </row>
    <row r="14238" spans="1:28" s="6" customFormat="1" x14ac:dyDescent="0.15">
      <c r="A14238" s="6" t="s">
        <v>102</v>
      </c>
      <c r="C14238" s="6">
        <v>4</v>
      </c>
      <c r="E14238" s="31">
        <v>-70</v>
      </c>
      <c r="F14238" s="31"/>
      <c r="G14238" s="33"/>
      <c r="I14238" s="33"/>
      <c r="J14238" s="33"/>
      <c r="AB14238" s="35"/>
    </row>
    <row r="14239" spans="1:28" s="6" customFormat="1" x14ac:dyDescent="0.15">
      <c r="A14239" s="6" t="s">
        <v>102</v>
      </c>
      <c r="C14239" s="6">
        <v>4</v>
      </c>
      <c r="E14239" s="31">
        <v>-70</v>
      </c>
      <c r="F14239" s="31"/>
      <c r="G14239" s="33"/>
      <c r="I14239" s="33"/>
      <c r="J14239" s="33"/>
      <c r="AB14239" s="35"/>
    </row>
    <row r="14240" spans="1:28" s="6" customFormat="1" x14ac:dyDescent="0.15">
      <c r="A14240" s="6" t="s">
        <v>102</v>
      </c>
      <c r="C14240" s="6">
        <v>4</v>
      </c>
      <c r="E14240" s="31">
        <v>-70</v>
      </c>
      <c r="F14240" s="31"/>
      <c r="G14240" s="33"/>
      <c r="I14240" s="33"/>
      <c r="J14240" s="33"/>
      <c r="AB14240" s="35"/>
    </row>
    <row r="14241" spans="1:28" s="6" customFormat="1" x14ac:dyDescent="0.15">
      <c r="A14241" s="6" t="s">
        <v>102</v>
      </c>
      <c r="C14241" s="6">
        <v>4</v>
      </c>
      <c r="E14241" s="31">
        <v>-70</v>
      </c>
      <c r="F14241" s="31"/>
      <c r="G14241" s="33"/>
      <c r="I14241" s="33"/>
      <c r="J14241" s="33"/>
      <c r="AB14241" s="35"/>
    </row>
    <row r="14242" spans="1:28" s="6" customFormat="1" x14ac:dyDescent="0.15">
      <c r="A14242" s="6" t="s">
        <v>102</v>
      </c>
      <c r="C14242" s="6">
        <v>4</v>
      </c>
      <c r="E14242" s="31">
        <v>-77</v>
      </c>
      <c r="F14242" s="31"/>
      <c r="G14242" s="33"/>
      <c r="I14242" s="33"/>
      <c r="J14242" s="33"/>
      <c r="AB14242" s="35"/>
    </row>
    <row r="14243" spans="1:28" s="6" customFormat="1" x14ac:dyDescent="0.15">
      <c r="A14243" s="6" t="s">
        <v>102</v>
      </c>
      <c r="C14243" s="6">
        <v>4</v>
      </c>
      <c r="E14243" s="31">
        <v>-77</v>
      </c>
      <c r="F14243" s="31"/>
      <c r="G14243" s="33"/>
      <c r="I14243" s="33"/>
      <c r="J14243" s="33"/>
      <c r="AB14243" s="35"/>
    </row>
    <row r="14244" spans="1:28" s="6" customFormat="1" x14ac:dyDescent="0.15">
      <c r="A14244" s="6" t="s">
        <v>102</v>
      </c>
      <c r="C14244" s="6">
        <v>4</v>
      </c>
      <c r="E14244" s="31">
        <v>-77</v>
      </c>
      <c r="F14244" s="31"/>
      <c r="G14244" s="33"/>
      <c r="I14244" s="33"/>
      <c r="J14244" s="33"/>
      <c r="AB14244" s="35"/>
    </row>
    <row r="14245" spans="1:28" s="6" customFormat="1" x14ac:dyDescent="0.15">
      <c r="A14245" s="6" t="s">
        <v>102</v>
      </c>
      <c r="C14245" s="6">
        <v>4</v>
      </c>
      <c r="E14245" s="31">
        <v>-77</v>
      </c>
      <c r="F14245" s="31"/>
      <c r="G14245" s="33"/>
      <c r="I14245" s="33"/>
      <c r="J14245" s="33"/>
      <c r="AB14245" s="35"/>
    </row>
    <row r="14246" spans="1:28" s="6" customFormat="1" x14ac:dyDescent="0.15">
      <c r="A14246" s="6" t="s">
        <v>102</v>
      </c>
      <c r="C14246" s="6">
        <v>4</v>
      </c>
      <c r="E14246" s="31">
        <v>-77</v>
      </c>
      <c r="F14246" s="31"/>
      <c r="G14246" s="33"/>
      <c r="I14246" s="33"/>
      <c r="J14246" s="33"/>
      <c r="AB14246" s="35"/>
    </row>
    <row r="14247" spans="1:28" s="6" customFormat="1" x14ac:dyDescent="0.15">
      <c r="A14247" s="6" t="s">
        <v>102</v>
      </c>
      <c r="C14247" s="6">
        <v>4</v>
      </c>
      <c r="E14247" s="31">
        <v>-77</v>
      </c>
      <c r="F14247" s="31"/>
      <c r="G14247" s="33"/>
      <c r="I14247" s="33"/>
      <c r="J14247" s="33"/>
      <c r="AB14247" s="35"/>
    </row>
    <row r="14248" spans="1:28" s="6" customFormat="1" x14ac:dyDescent="0.15">
      <c r="A14248" s="6" t="s">
        <v>102</v>
      </c>
      <c r="C14248" s="6">
        <v>4</v>
      </c>
      <c r="E14248" s="31">
        <v>-77</v>
      </c>
      <c r="F14248" s="31"/>
      <c r="G14248" s="33"/>
      <c r="I14248" s="33"/>
      <c r="J14248" s="33"/>
      <c r="AB14248" s="35"/>
    </row>
    <row r="14249" spans="1:28" s="6" customFormat="1" x14ac:dyDescent="0.15">
      <c r="A14249" s="6" t="s">
        <v>102</v>
      </c>
      <c r="C14249" s="6">
        <v>4</v>
      </c>
      <c r="E14249" s="31">
        <v>-77</v>
      </c>
      <c r="F14249" s="31"/>
      <c r="G14249" s="33"/>
      <c r="I14249" s="33"/>
      <c r="J14249" s="33"/>
      <c r="AB14249" s="35"/>
    </row>
    <row r="14250" spans="1:28" s="6" customFormat="1" x14ac:dyDescent="0.15">
      <c r="A14250" s="6" t="s">
        <v>102</v>
      </c>
      <c r="C14250" s="6">
        <v>4</v>
      </c>
      <c r="E14250" s="31">
        <v>-70</v>
      </c>
      <c r="F14250" s="31"/>
      <c r="G14250" s="33"/>
      <c r="I14250" s="33"/>
      <c r="J14250" s="33"/>
      <c r="AB14250" s="35"/>
    </row>
    <row r="14251" spans="1:28" s="6" customFormat="1" x14ac:dyDescent="0.15">
      <c r="A14251" s="6" t="s">
        <v>102</v>
      </c>
      <c r="C14251" s="6">
        <v>4</v>
      </c>
      <c r="E14251" s="31">
        <v>-70</v>
      </c>
      <c r="F14251" s="31"/>
      <c r="G14251" s="33"/>
      <c r="I14251" s="33"/>
      <c r="J14251" s="33"/>
      <c r="AB14251" s="35"/>
    </row>
    <row r="14252" spans="1:28" s="6" customFormat="1" x14ac:dyDescent="0.15">
      <c r="A14252" s="6" t="s">
        <v>102</v>
      </c>
      <c r="C14252" s="6">
        <v>4</v>
      </c>
      <c r="E14252" s="31">
        <v>-70</v>
      </c>
      <c r="F14252" s="31"/>
      <c r="G14252" s="33"/>
      <c r="I14252" s="33"/>
      <c r="J14252" s="33"/>
      <c r="AB14252" s="35"/>
    </row>
    <row r="14253" spans="1:28" s="6" customFormat="1" x14ac:dyDescent="0.15">
      <c r="A14253" s="6" t="s">
        <v>102</v>
      </c>
      <c r="C14253" s="6">
        <v>4</v>
      </c>
      <c r="E14253" s="31">
        <v>-70</v>
      </c>
      <c r="F14253" s="31"/>
      <c r="G14253" s="33"/>
      <c r="I14253" s="33"/>
      <c r="J14253" s="33"/>
      <c r="AB14253" s="35"/>
    </row>
    <row r="14254" spans="1:28" s="6" customFormat="1" x14ac:dyDescent="0.15">
      <c r="A14254" s="6" t="s">
        <v>102</v>
      </c>
      <c r="C14254" s="6">
        <v>4</v>
      </c>
      <c r="E14254" s="31">
        <v>-70</v>
      </c>
      <c r="F14254" s="31"/>
      <c r="G14254" s="33"/>
      <c r="I14254" s="33"/>
      <c r="J14254" s="33"/>
      <c r="AB14254" s="35"/>
    </row>
    <row r="14255" spans="1:28" s="6" customFormat="1" x14ac:dyDescent="0.15">
      <c r="A14255" s="6" t="s">
        <v>102</v>
      </c>
      <c r="C14255" s="6">
        <v>4</v>
      </c>
      <c r="E14255" s="31">
        <v>-70</v>
      </c>
      <c r="F14255" s="31"/>
      <c r="G14255" s="33"/>
      <c r="I14255" s="33"/>
      <c r="J14255" s="33"/>
      <c r="AB14255" s="35"/>
    </row>
    <row r="14256" spans="1:28" s="6" customFormat="1" x14ac:dyDescent="0.15">
      <c r="A14256" s="6" t="s">
        <v>102</v>
      </c>
      <c r="C14256" s="6">
        <v>4</v>
      </c>
      <c r="E14256" s="31">
        <v>-77</v>
      </c>
      <c r="F14256" s="31"/>
      <c r="G14256" s="33"/>
      <c r="I14256" s="33"/>
      <c r="J14256" s="33"/>
      <c r="AB14256" s="35"/>
    </row>
    <row r="14257" spans="1:28" s="6" customFormat="1" x14ac:dyDescent="0.15">
      <c r="A14257" s="6" t="s">
        <v>102</v>
      </c>
      <c r="C14257" s="6">
        <v>4</v>
      </c>
      <c r="E14257" s="31">
        <v>-77</v>
      </c>
      <c r="F14257" s="31"/>
      <c r="G14257" s="33"/>
      <c r="I14257" s="33"/>
      <c r="J14257" s="33"/>
      <c r="AB14257" s="35"/>
    </row>
    <row r="14258" spans="1:28" s="6" customFormat="1" x14ac:dyDescent="0.15">
      <c r="A14258" s="6" t="s">
        <v>102</v>
      </c>
      <c r="C14258" s="6">
        <v>4</v>
      </c>
      <c r="E14258" s="31">
        <v>-77</v>
      </c>
      <c r="F14258" s="31"/>
      <c r="G14258" s="33"/>
      <c r="I14258" s="33"/>
      <c r="J14258" s="33"/>
      <c r="AB14258" s="35"/>
    </row>
    <row r="14259" spans="1:28" s="6" customFormat="1" x14ac:dyDescent="0.15">
      <c r="A14259" s="6" t="s">
        <v>102</v>
      </c>
      <c r="C14259" s="6">
        <v>4</v>
      </c>
      <c r="E14259" s="31">
        <v>-79</v>
      </c>
      <c r="F14259" s="31"/>
      <c r="G14259" s="33"/>
      <c r="I14259" s="33"/>
      <c r="J14259" s="33"/>
      <c r="AB14259" s="35"/>
    </row>
    <row r="14260" spans="1:28" s="6" customFormat="1" x14ac:dyDescent="0.15">
      <c r="A14260" s="6" t="s">
        <v>102</v>
      </c>
      <c r="C14260" s="6">
        <v>4</v>
      </c>
      <c r="E14260" s="31">
        <v>-79</v>
      </c>
      <c r="F14260" s="31"/>
      <c r="G14260" s="33"/>
      <c r="I14260" s="33"/>
      <c r="J14260" s="33"/>
      <c r="AB14260" s="35"/>
    </row>
    <row r="14261" spans="1:28" s="6" customFormat="1" x14ac:dyDescent="0.15">
      <c r="A14261" s="6" t="s">
        <v>102</v>
      </c>
      <c r="C14261" s="6">
        <v>4</v>
      </c>
      <c r="E14261" s="31">
        <v>-76</v>
      </c>
      <c r="F14261" s="31"/>
      <c r="G14261" s="33"/>
      <c r="I14261" s="33"/>
      <c r="J14261" s="33"/>
      <c r="AB14261" s="35"/>
    </row>
    <row r="14262" spans="1:28" s="6" customFormat="1" x14ac:dyDescent="0.15">
      <c r="A14262" s="6" t="s">
        <v>102</v>
      </c>
      <c r="C14262" s="6">
        <v>4</v>
      </c>
      <c r="E14262" s="31">
        <v>-76</v>
      </c>
      <c r="F14262" s="31"/>
      <c r="G14262" s="33"/>
      <c r="I14262" s="33"/>
      <c r="J14262" s="33"/>
      <c r="AB14262" s="35"/>
    </row>
    <row r="14263" spans="1:28" s="6" customFormat="1" x14ac:dyDescent="0.15">
      <c r="A14263" s="6" t="s">
        <v>102</v>
      </c>
      <c r="C14263" s="6">
        <v>4</v>
      </c>
      <c r="E14263" s="31">
        <v>-79</v>
      </c>
      <c r="F14263" s="31"/>
      <c r="G14263" s="33"/>
      <c r="I14263" s="33"/>
      <c r="J14263" s="33"/>
      <c r="AB14263" s="35"/>
    </row>
    <row r="14264" spans="1:28" s="6" customFormat="1" x14ac:dyDescent="0.15">
      <c r="A14264" s="6" t="s">
        <v>102</v>
      </c>
      <c r="C14264" s="6">
        <v>4</v>
      </c>
      <c r="E14264" s="31">
        <v>-78</v>
      </c>
      <c r="F14264" s="31"/>
      <c r="G14264" s="33"/>
      <c r="I14264" s="33"/>
      <c r="J14264" s="33"/>
      <c r="AB14264" s="35"/>
    </row>
    <row r="14265" spans="1:28" s="6" customFormat="1" x14ac:dyDescent="0.15">
      <c r="A14265" s="6" t="s">
        <v>102</v>
      </c>
      <c r="C14265" s="6">
        <v>4</v>
      </c>
      <c r="E14265" s="31">
        <v>-78</v>
      </c>
      <c r="F14265" s="31"/>
      <c r="G14265" s="33"/>
      <c r="I14265" s="33"/>
      <c r="J14265" s="33"/>
      <c r="AB14265" s="35"/>
    </row>
    <row r="14266" spans="1:28" s="6" customFormat="1" x14ac:dyDescent="0.15">
      <c r="A14266" s="6" t="s">
        <v>102</v>
      </c>
      <c r="C14266" s="6">
        <v>4</v>
      </c>
      <c r="E14266" s="31">
        <v>-76</v>
      </c>
      <c r="F14266" s="31"/>
      <c r="G14266" s="33"/>
      <c r="I14266" s="33"/>
      <c r="J14266" s="33"/>
      <c r="AB14266" s="35"/>
    </row>
    <row r="14267" spans="1:28" s="6" customFormat="1" x14ac:dyDescent="0.15">
      <c r="A14267" s="6" t="s">
        <v>102</v>
      </c>
      <c r="C14267" s="6">
        <v>4</v>
      </c>
      <c r="E14267" s="31">
        <v>-76</v>
      </c>
      <c r="F14267" s="31"/>
      <c r="G14267" s="33"/>
      <c r="I14267" s="33"/>
      <c r="J14267" s="33"/>
      <c r="AB14267" s="35"/>
    </row>
    <row r="14268" spans="1:28" s="6" customFormat="1" x14ac:dyDescent="0.15">
      <c r="A14268" s="6" t="s">
        <v>102</v>
      </c>
      <c r="C14268" s="6">
        <v>4</v>
      </c>
      <c r="E14268" s="31">
        <v>-76</v>
      </c>
      <c r="F14268" s="31"/>
      <c r="G14268" s="33"/>
      <c r="I14268" s="33"/>
      <c r="J14268" s="33"/>
      <c r="AB14268" s="35"/>
    </row>
    <row r="14269" spans="1:28" s="6" customFormat="1" x14ac:dyDescent="0.15">
      <c r="A14269" s="6" t="s">
        <v>102</v>
      </c>
      <c r="C14269" s="6">
        <v>4</v>
      </c>
      <c r="E14269" s="31">
        <v>-74</v>
      </c>
      <c r="F14269" s="31"/>
      <c r="G14269" s="33"/>
      <c r="I14269" s="33"/>
      <c r="J14269" s="33"/>
      <c r="AB14269" s="35"/>
    </row>
    <row r="14270" spans="1:28" s="6" customFormat="1" x14ac:dyDescent="0.15">
      <c r="A14270" s="6" t="s">
        <v>102</v>
      </c>
      <c r="C14270" s="6">
        <v>4</v>
      </c>
      <c r="E14270" s="31">
        <v>-75</v>
      </c>
      <c r="F14270" s="31"/>
      <c r="G14270" s="33"/>
      <c r="I14270" s="33"/>
      <c r="J14270" s="33"/>
      <c r="AB14270" s="35"/>
    </row>
    <row r="14271" spans="1:28" s="6" customFormat="1" x14ac:dyDescent="0.15">
      <c r="A14271" s="6" t="s">
        <v>102</v>
      </c>
      <c r="C14271" s="6">
        <v>4</v>
      </c>
      <c r="E14271" s="31">
        <v>-75</v>
      </c>
      <c r="F14271" s="31"/>
      <c r="G14271" s="33"/>
      <c r="I14271" s="33"/>
      <c r="J14271" s="33"/>
      <c r="AB14271" s="35"/>
    </row>
    <row r="14272" spans="1:28" s="6" customFormat="1" x14ac:dyDescent="0.15">
      <c r="A14272" s="6" t="s">
        <v>102</v>
      </c>
      <c r="C14272" s="6">
        <v>4</v>
      </c>
      <c r="E14272" s="31">
        <v>-75</v>
      </c>
      <c r="F14272" s="31"/>
      <c r="G14272" s="33"/>
      <c r="I14272" s="33"/>
      <c r="J14272" s="33"/>
      <c r="AB14272" s="35"/>
    </row>
    <row r="14273" spans="1:28" s="6" customFormat="1" x14ac:dyDescent="0.15">
      <c r="A14273" s="6" t="s">
        <v>102</v>
      </c>
      <c r="C14273" s="6">
        <v>4</v>
      </c>
      <c r="E14273" s="31">
        <v>-75</v>
      </c>
      <c r="F14273" s="31"/>
      <c r="G14273" s="33"/>
      <c r="I14273" s="33"/>
      <c r="J14273" s="33"/>
      <c r="AB14273" s="35"/>
    </row>
    <row r="14274" spans="1:28" s="6" customFormat="1" x14ac:dyDescent="0.15">
      <c r="A14274" s="6" t="s">
        <v>102</v>
      </c>
      <c r="C14274" s="6">
        <v>4</v>
      </c>
      <c r="E14274" s="31">
        <v>-75</v>
      </c>
      <c r="F14274" s="31"/>
      <c r="G14274" s="33"/>
      <c r="I14274" s="33"/>
      <c r="J14274" s="33"/>
      <c r="AB14274" s="35"/>
    </row>
    <row r="14275" spans="1:28" s="6" customFormat="1" x14ac:dyDescent="0.15">
      <c r="A14275" s="6" t="s">
        <v>103</v>
      </c>
      <c r="C14275" s="6">
        <v>4</v>
      </c>
      <c r="E14275" s="31">
        <v>-82</v>
      </c>
      <c r="F14275" s="31"/>
      <c r="G14275" s="33"/>
      <c r="I14275" s="33"/>
      <c r="J14275" s="33"/>
      <c r="AB14275" s="35"/>
    </row>
    <row r="14276" spans="1:28" s="6" customFormat="1" x14ac:dyDescent="0.15">
      <c r="A14276" s="6" t="s">
        <v>103</v>
      </c>
      <c r="C14276" s="6">
        <v>4</v>
      </c>
      <c r="E14276" s="31">
        <v>-93</v>
      </c>
      <c r="F14276" s="31"/>
      <c r="G14276" s="33"/>
      <c r="I14276" s="33"/>
      <c r="J14276" s="33"/>
      <c r="AB14276" s="35"/>
    </row>
    <row r="14277" spans="1:28" s="6" customFormat="1" x14ac:dyDescent="0.15">
      <c r="A14277" s="6" t="s">
        <v>103</v>
      </c>
      <c r="C14277" s="6">
        <v>4</v>
      </c>
      <c r="E14277" s="31">
        <v>-93</v>
      </c>
      <c r="F14277" s="31"/>
      <c r="G14277" s="33"/>
      <c r="I14277" s="33"/>
      <c r="J14277" s="33"/>
      <c r="AB14277" s="35"/>
    </row>
    <row r="14278" spans="1:28" s="6" customFormat="1" x14ac:dyDescent="0.15">
      <c r="A14278" s="6" t="s">
        <v>103</v>
      </c>
      <c r="C14278" s="6">
        <v>4</v>
      </c>
      <c r="E14278" s="31">
        <v>-93</v>
      </c>
      <c r="F14278" s="31"/>
      <c r="G14278" s="33"/>
      <c r="I14278" s="33"/>
      <c r="J14278" s="33"/>
      <c r="AB14278" s="35"/>
    </row>
    <row r="14279" spans="1:28" s="6" customFormat="1" x14ac:dyDescent="0.15">
      <c r="A14279" s="6" t="s">
        <v>103</v>
      </c>
      <c r="C14279" s="6">
        <v>4</v>
      </c>
      <c r="E14279" s="31">
        <v>-84</v>
      </c>
      <c r="F14279" s="31"/>
      <c r="G14279" s="33"/>
      <c r="I14279" s="33"/>
      <c r="J14279" s="33"/>
      <c r="AB14279" s="35"/>
    </row>
    <row r="14280" spans="1:28" s="6" customFormat="1" x14ac:dyDescent="0.15">
      <c r="A14280" s="6" t="s">
        <v>103</v>
      </c>
      <c r="C14280" s="6">
        <v>4</v>
      </c>
      <c r="E14280" s="31">
        <v>-84</v>
      </c>
      <c r="F14280" s="31"/>
      <c r="G14280" s="33"/>
      <c r="I14280" s="33"/>
      <c r="J14280" s="33"/>
      <c r="AB14280" s="35"/>
    </row>
    <row r="14281" spans="1:28" s="6" customFormat="1" x14ac:dyDescent="0.15">
      <c r="A14281" s="6" t="s">
        <v>103</v>
      </c>
      <c r="C14281" s="6">
        <v>4</v>
      </c>
      <c r="E14281" s="31">
        <v>-82</v>
      </c>
      <c r="F14281" s="31"/>
      <c r="G14281" s="33"/>
      <c r="I14281" s="33"/>
      <c r="J14281" s="33"/>
      <c r="AB14281" s="35"/>
    </row>
    <row r="14282" spans="1:28" s="6" customFormat="1" x14ac:dyDescent="0.15">
      <c r="A14282" s="6" t="s">
        <v>103</v>
      </c>
      <c r="C14282" s="6">
        <v>4</v>
      </c>
      <c r="E14282" s="31">
        <v>-82</v>
      </c>
      <c r="F14282" s="31"/>
      <c r="G14282" s="33"/>
      <c r="I14282" s="33"/>
      <c r="J14282" s="33"/>
      <c r="AB14282" s="35"/>
    </row>
    <row r="14283" spans="1:28" s="6" customFormat="1" x14ac:dyDescent="0.15">
      <c r="A14283" s="6" t="s">
        <v>103</v>
      </c>
      <c r="C14283" s="6">
        <v>4</v>
      </c>
      <c r="E14283" s="31">
        <v>-82</v>
      </c>
      <c r="F14283" s="31"/>
      <c r="G14283" s="33"/>
      <c r="I14283" s="33"/>
      <c r="J14283" s="33"/>
      <c r="AB14283" s="35"/>
    </row>
    <row r="14284" spans="1:28" s="6" customFormat="1" x14ac:dyDescent="0.15">
      <c r="A14284" s="6" t="s">
        <v>103</v>
      </c>
      <c r="C14284" s="6">
        <v>4</v>
      </c>
      <c r="E14284" s="31">
        <v>-83</v>
      </c>
      <c r="F14284" s="31"/>
      <c r="G14284" s="33"/>
      <c r="I14284" s="33"/>
      <c r="J14284" s="33"/>
      <c r="AB14284" s="35"/>
    </row>
    <row r="14285" spans="1:28" s="6" customFormat="1" x14ac:dyDescent="0.15">
      <c r="A14285" s="6" t="s">
        <v>103</v>
      </c>
      <c r="C14285" s="6">
        <v>4</v>
      </c>
      <c r="E14285" s="31">
        <v>-83</v>
      </c>
      <c r="F14285" s="31"/>
      <c r="G14285" s="33"/>
      <c r="I14285" s="33"/>
      <c r="J14285" s="33"/>
      <c r="AB14285" s="35"/>
    </row>
    <row r="14286" spans="1:28" s="6" customFormat="1" x14ac:dyDescent="0.15">
      <c r="A14286" s="6" t="s">
        <v>103</v>
      </c>
      <c r="C14286" s="6">
        <v>4</v>
      </c>
      <c r="E14286" s="31">
        <v>-83</v>
      </c>
      <c r="F14286" s="31"/>
      <c r="G14286" s="33"/>
      <c r="I14286" s="33"/>
      <c r="J14286" s="33"/>
      <c r="AB14286" s="35"/>
    </row>
    <row r="14287" spans="1:28" s="6" customFormat="1" x14ac:dyDescent="0.15">
      <c r="A14287" s="6" t="s">
        <v>103</v>
      </c>
      <c r="C14287" s="6">
        <v>4</v>
      </c>
      <c r="E14287" s="31">
        <v>-83</v>
      </c>
      <c r="F14287" s="31"/>
      <c r="G14287" s="33"/>
      <c r="I14287" s="33"/>
      <c r="J14287" s="33"/>
      <c r="AB14287" s="35"/>
    </row>
    <row r="14288" spans="1:28" s="6" customFormat="1" x14ac:dyDescent="0.15">
      <c r="A14288" s="6" t="s">
        <v>103</v>
      </c>
      <c r="C14288" s="6">
        <v>4</v>
      </c>
      <c r="E14288" s="31">
        <v>-83</v>
      </c>
      <c r="F14288" s="31"/>
      <c r="G14288" s="33"/>
      <c r="I14288" s="33"/>
      <c r="J14288" s="33"/>
      <c r="AB14288" s="35"/>
    </row>
    <row r="14289" spans="1:28" s="6" customFormat="1" x14ac:dyDescent="0.15">
      <c r="A14289" s="6" t="s">
        <v>103</v>
      </c>
      <c r="C14289" s="6">
        <v>4</v>
      </c>
      <c r="E14289" s="31">
        <v>-83</v>
      </c>
      <c r="F14289" s="31"/>
      <c r="G14289" s="33"/>
      <c r="I14289" s="33"/>
      <c r="J14289" s="33"/>
      <c r="AB14289" s="35"/>
    </row>
    <row r="14290" spans="1:28" s="6" customFormat="1" x14ac:dyDescent="0.15">
      <c r="A14290" s="6" t="s">
        <v>103</v>
      </c>
      <c r="C14290" s="6">
        <v>4</v>
      </c>
      <c r="E14290" s="31">
        <v>-82</v>
      </c>
      <c r="F14290" s="31"/>
      <c r="G14290" s="33"/>
      <c r="I14290" s="33"/>
      <c r="J14290" s="33"/>
      <c r="AB14290" s="35"/>
    </row>
    <row r="14291" spans="1:28" s="6" customFormat="1" x14ac:dyDescent="0.15">
      <c r="A14291" s="6" t="s">
        <v>103</v>
      </c>
      <c r="C14291" s="6">
        <v>4</v>
      </c>
      <c r="E14291" s="31">
        <v>-82</v>
      </c>
      <c r="F14291" s="31"/>
      <c r="G14291" s="33"/>
      <c r="I14291" s="33"/>
      <c r="J14291" s="33"/>
      <c r="AB14291" s="35"/>
    </row>
    <row r="14292" spans="1:28" s="6" customFormat="1" x14ac:dyDescent="0.15">
      <c r="A14292" s="6" t="s">
        <v>103</v>
      </c>
      <c r="C14292" s="6">
        <v>4</v>
      </c>
      <c r="E14292" s="31">
        <v>-82</v>
      </c>
      <c r="F14292" s="31"/>
      <c r="G14292" s="33"/>
      <c r="I14292" s="33"/>
      <c r="J14292" s="33"/>
      <c r="AB14292" s="35"/>
    </row>
    <row r="14293" spans="1:28" s="6" customFormat="1" x14ac:dyDescent="0.15">
      <c r="A14293" s="6" t="s">
        <v>103</v>
      </c>
      <c r="C14293" s="6">
        <v>4</v>
      </c>
      <c r="E14293" s="31">
        <v>-82</v>
      </c>
      <c r="F14293" s="31"/>
      <c r="G14293" s="33"/>
      <c r="I14293" s="33"/>
      <c r="J14293" s="33"/>
      <c r="AB14293" s="35"/>
    </row>
    <row r="14294" spans="1:28" s="6" customFormat="1" x14ac:dyDescent="0.15">
      <c r="A14294" s="6" t="s">
        <v>103</v>
      </c>
      <c r="C14294" s="6">
        <v>4</v>
      </c>
      <c r="E14294" s="31">
        <v>-78</v>
      </c>
      <c r="F14294" s="31"/>
      <c r="G14294" s="33"/>
      <c r="I14294" s="33"/>
      <c r="J14294" s="33"/>
      <c r="AB14294" s="35"/>
    </row>
    <row r="14295" spans="1:28" s="6" customFormat="1" x14ac:dyDescent="0.15">
      <c r="A14295" s="6" t="s">
        <v>103</v>
      </c>
      <c r="C14295" s="6">
        <v>4</v>
      </c>
      <c r="E14295" s="31">
        <v>-78</v>
      </c>
      <c r="F14295" s="31"/>
      <c r="G14295" s="33"/>
      <c r="I14295" s="33"/>
      <c r="J14295" s="33"/>
      <c r="AB14295" s="35"/>
    </row>
    <row r="14296" spans="1:28" s="6" customFormat="1" x14ac:dyDescent="0.15">
      <c r="A14296" s="6" t="s">
        <v>103</v>
      </c>
      <c r="C14296" s="6">
        <v>4</v>
      </c>
      <c r="E14296" s="31">
        <v>-78</v>
      </c>
      <c r="F14296" s="31"/>
      <c r="G14296" s="33"/>
      <c r="I14296" s="33"/>
      <c r="J14296" s="33"/>
      <c r="AB14296" s="35"/>
    </row>
    <row r="14297" spans="1:28" s="6" customFormat="1" x14ac:dyDescent="0.15">
      <c r="A14297" s="6" t="s">
        <v>103</v>
      </c>
      <c r="C14297" s="6">
        <v>4</v>
      </c>
      <c r="E14297" s="31">
        <v>-79</v>
      </c>
      <c r="F14297" s="31"/>
      <c r="G14297" s="33"/>
      <c r="I14297" s="33"/>
      <c r="J14297" s="33"/>
      <c r="AB14297" s="35"/>
    </row>
    <row r="14298" spans="1:28" s="6" customFormat="1" x14ac:dyDescent="0.15">
      <c r="A14298" s="6" t="s">
        <v>103</v>
      </c>
      <c r="C14298" s="6">
        <v>4</v>
      </c>
      <c r="E14298" s="31">
        <v>-79</v>
      </c>
      <c r="F14298" s="31"/>
      <c r="G14298" s="33"/>
      <c r="I14298" s="33"/>
      <c r="J14298" s="33"/>
      <c r="AB14298" s="35"/>
    </row>
    <row r="14299" spans="1:28" s="6" customFormat="1" x14ac:dyDescent="0.15">
      <c r="A14299" s="6" t="s">
        <v>103</v>
      </c>
      <c r="C14299" s="6">
        <v>4</v>
      </c>
      <c r="E14299" s="31">
        <v>-78</v>
      </c>
      <c r="F14299" s="31"/>
      <c r="G14299" s="33"/>
      <c r="I14299" s="33"/>
      <c r="J14299" s="33"/>
      <c r="AB14299" s="35"/>
    </row>
    <row r="14300" spans="1:28" s="6" customFormat="1" x14ac:dyDescent="0.15">
      <c r="A14300" s="6" t="s">
        <v>103</v>
      </c>
      <c r="C14300" s="6">
        <v>4</v>
      </c>
      <c r="E14300" s="31">
        <v>-79</v>
      </c>
      <c r="F14300" s="31"/>
      <c r="G14300" s="33"/>
      <c r="I14300" s="33"/>
      <c r="J14300" s="33"/>
      <c r="AB14300" s="35"/>
    </row>
    <row r="14301" spans="1:28" s="6" customFormat="1" x14ac:dyDescent="0.15">
      <c r="A14301" s="6" t="s">
        <v>103</v>
      </c>
      <c r="C14301" s="6">
        <v>4</v>
      </c>
      <c r="E14301" s="31">
        <v>-79</v>
      </c>
      <c r="F14301" s="31"/>
      <c r="G14301" s="33"/>
      <c r="I14301" s="33"/>
      <c r="J14301" s="33"/>
      <c r="AB14301" s="35"/>
    </row>
    <row r="14302" spans="1:28" s="6" customFormat="1" x14ac:dyDescent="0.15">
      <c r="A14302" s="6" t="s">
        <v>103</v>
      </c>
      <c r="C14302" s="6">
        <v>4</v>
      </c>
      <c r="E14302" s="31">
        <v>-79</v>
      </c>
      <c r="F14302" s="31"/>
      <c r="G14302" s="33"/>
      <c r="I14302" s="33"/>
      <c r="J14302" s="33"/>
      <c r="AB14302" s="35"/>
    </row>
    <row r="14303" spans="1:28" s="6" customFormat="1" x14ac:dyDescent="0.15">
      <c r="A14303" s="6" t="s">
        <v>103</v>
      </c>
      <c r="C14303" s="6">
        <v>4</v>
      </c>
      <c r="E14303" s="31">
        <v>-78</v>
      </c>
      <c r="F14303" s="31"/>
      <c r="G14303" s="33"/>
      <c r="I14303" s="33"/>
      <c r="J14303" s="33"/>
      <c r="AB14303" s="35"/>
    </row>
    <row r="14304" spans="1:28" s="6" customFormat="1" x14ac:dyDescent="0.15">
      <c r="A14304" s="6" t="s">
        <v>103</v>
      </c>
      <c r="C14304" s="6">
        <v>4</v>
      </c>
      <c r="E14304" s="31">
        <v>-78</v>
      </c>
      <c r="F14304" s="31"/>
      <c r="G14304" s="33"/>
      <c r="I14304" s="33"/>
      <c r="J14304" s="33"/>
      <c r="AB14304" s="35"/>
    </row>
    <row r="14305" spans="1:28" s="6" customFormat="1" x14ac:dyDescent="0.15">
      <c r="A14305" s="6" t="s">
        <v>103</v>
      </c>
      <c r="C14305" s="6">
        <v>4</v>
      </c>
      <c r="E14305" s="31">
        <v>-79</v>
      </c>
      <c r="F14305" s="31"/>
      <c r="G14305" s="33"/>
      <c r="I14305" s="33"/>
      <c r="J14305" s="33"/>
      <c r="AB14305" s="35"/>
    </row>
    <row r="14306" spans="1:28" s="6" customFormat="1" x14ac:dyDescent="0.15">
      <c r="A14306" s="6" t="s">
        <v>103</v>
      </c>
      <c r="C14306" s="6">
        <v>4</v>
      </c>
      <c r="E14306" s="31">
        <v>-79</v>
      </c>
      <c r="F14306" s="31"/>
      <c r="G14306" s="33"/>
      <c r="I14306" s="33"/>
      <c r="J14306" s="33"/>
      <c r="AB14306" s="35"/>
    </row>
    <row r="14307" spans="1:28" s="6" customFormat="1" x14ac:dyDescent="0.15">
      <c r="A14307" s="6" t="s">
        <v>103</v>
      </c>
      <c r="C14307" s="6">
        <v>4</v>
      </c>
      <c r="E14307" s="31">
        <v>-79</v>
      </c>
      <c r="F14307" s="31"/>
      <c r="G14307" s="33"/>
      <c r="I14307" s="33"/>
      <c r="J14307" s="33"/>
      <c r="AB14307" s="35"/>
    </row>
    <row r="14308" spans="1:28" s="6" customFormat="1" x14ac:dyDescent="0.15">
      <c r="A14308" s="6" t="s">
        <v>103</v>
      </c>
      <c r="C14308" s="6">
        <v>4</v>
      </c>
      <c r="E14308" s="31">
        <v>-83</v>
      </c>
      <c r="F14308" s="31"/>
      <c r="G14308" s="33"/>
      <c r="I14308" s="33"/>
      <c r="J14308" s="33"/>
      <c r="AB14308" s="35"/>
    </row>
    <row r="14309" spans="1:28" s="6" customFormat="1" x14ac:dyDescent="0.15">
      <c r="A14309" s="6" t="s">
        <v>103</v>
      </c>
      <c r="C14309" s="6">
        <v>4</v>
      </c>
      <c r="E14309" s="31">
        <v>-83</v>
      </c>
      <c r="F14309" s="31"/>
      <c r="G14309" s="33"/>
      <c r="I14309" s="33"/>
      <c r="J14309" s="33"/>
      <c r="AB14309" s="35"/>
    </row>
    <row r="14310" spans="1:28" s="6" customFormat="1" x14ac:dyDescent="0.15">
      <c r="A14310" s="6" t="s">
        <v>103</v>
      </c>
      <c r="C14310" s="6">
        <v>4</v>
      </c>
      <c r="E14310" s="31">
        <v>-83</v>
      </c>
      <c r="F14310" s="31"/>
      <c r="G14310" s="33"/>
      <c r="I14310" s="33"/>
      <c r="J14310" s="33"/>
      <c r="AB14310" s="35"/>
    </row>
    <row r="14311" spans="1:28" s="6" customFormat="1" x14ac:dyDescent="0.15">
      <c r="A14311" s="6" t="s">
        <v>103</v>
      </c>
      <c r="C14311" s="6">
        <v>4</v>
      </c>
      <c r="E14311" s="31">
        <v>-83</v>
      </c>
      <c r="F14311" s="31"/>
      <c r="G14311" s="33"/>
      <c r="I14311" s="33"/>
      <c r="J14311" s="33"/>
      <c r="AB14311" s="35"/>
    </row>
    <row r="14312" spans="1:28" s="6" customFormat="1" x14ac:dyDescent="0.15">
      <c r="A14312" s="6" t="s">
        <v>103</v>
      </c>
      <c r="C14312" s="6">
        <v>4</v>
      </c>
      <c r="E14312" s="31">
        <v>-83</v>
      </c>
      <c r="F14312" s="31"/>
      <c r="G14312" s="33"/>
      <c r="I14312" s="33"/>
      <c r="J14312" s="33"/>
      <c r="AB14312" s="35"/>
    </row>
    <row r="14313" spans="1:28" s="6" customFormat="1" x14ac:dyDescent="0.15">
      <c r="A14313" s="6" t="s">
        <v>103</v>
      </c>
      <c r="C14313" s="6">
        <v>4</v>
      </c>
      <c r="E14313" s="31">
        <v>-82</v>
      </c>
      <c r="F14313" s="31"/>
      <c r="G14313" s="33"/>
      <c r="I14313" s="33"/>
      <c r="J14313" s="33"/>
      <c r="AB14313" s="35"/>
    </row>
    <row r="14314" spans="1:28" s="6" customFormat="1" x14ac:dyDescent="0.15">
      <c r="A14314" s="6" t="s">
        <v>103</v>
      </c>
      <c r="C14314" s="6">
        <v>4</v>
      </c>
      <c r="E14314" s="31">
        <v>-82</v>
      </c>
      <c r="F14314" s="31"/>
      <c r="G14314" s="33"/>
      <c r="I14314" s="33"/>
      <c r="J14314" s="33"/>
      <c r="AB14314" s="35"/>
    </row>
    <row r="14315" spans="1:28" s="6" customFormat="1" x14ac:dyDescent="0.15">
      <c r="A14315" s="6" t="s">
        <v>103</v>
      </c>
      <c r="C14315" s="6">
        <v>4</v>
      </c>
      <c r="E14315" s="31">
        <v>-82</v>
      </c>
      <c r="F14315" s="31"/>
      <c r="G14315" s="33"/>
      <c r="I14315" s="33"/>
      <c r="J14315" s="33"/>
      <c r="AB14315" s="35"/>
    </row>
    <row r="14316" spans="1:28" s="6" customFormat="1" x14ac:dyDescent="0.15">
      <c r="A14316" s="6" t="s">
        <v>103</v>
      </c>
      <c r="C14316" s="6">
        <v>4</v>
      </c>
      <c r="E14316" s="31">
        <v>-78</v>
      </c>
      <c r="F14316" s="31"/>
      <c r="G14316" s="33"/>
      <c r="I14316" s="33"/>
      <c r="J14316" s="33"/>
      <c r="AB14316" s="35"/>
    </row>
    <row r="14317" spans="1:28" s="6" customFormat="1" x14ac:dyDescent="0.15">
      <c r="A14317" s="6" t="s">
        <v>103</v>
      </c>
      <c r="C14317" s="6">
        <v>4</v>
      </c>
      <c r="E14317" s="31">
        <v>-78</v>
      </c>
      <c r="F14317" s="31"/>
      <c r="G14317" s="33"/>
      <c r="I14317" s="33"/>
      <c r="J14317" s="33"/>
      <c r="AB14317" s="35"/>
    </row>
    <row r="14318" spans="1:28" s="6" customFormat="1" x14ac:dyDescent="0.15">
      <c r="A14318" s="6" t="s">
        <v>103</v>
      </c>
      <c r="C14318" s="6">
        <v>4</v>
      </c>
      <c r="E14318" s="31">
        <v>-78</v>
      </c>
      <c r="F14318" s="31"/>
      <c r="G14318" s="33"/>
      <c r="I14318" s="33"/>
      <c r="J14318" s="33"/>
      <c r="AB14318" s="35"/>
    </row>
    <row r="14319" spans="1:28" s="6" customFormat="1" x14ac:dyDescent="0.15">
      <c r="A14319" s="6" t="s">
        <v>103</v>
      </c>
      <c r="C14319" s="6">
        <v>4</v>
      </c>
      <c r="E14319" s="31">
        <v>-78</v>
      </c>
      <c r="F14319" s="31"/>
      <c r="G14319" s="33"/>
      <c r="I14319" s="33"/>
      <c r="J14319" s="33"/>
      <c r="AB14319" s="35"/>
    </row>
    <row r="14320" spans="1:28" s="6" customFormat="1" x14ac:dyDescent="0.15">
      <c r="A14320" s="6" t="s">
        <v>103</v>
      </c>
      <c r="C14320" s="6">
        <v>4</v>
      </c>
      <c r="E14320" s="31">
        <v>-81</v>
      </c>
      <c r="F14320" s="31"/>
      <c r="G14320" s="33"/>
      <c r="I14320" s="33"/>
      <c r="J14320" s="33"/>
      <c r="AB14320" s="35"/>
    </row>
    <row r="14321" spans="1:28" s="6" customFormat="1" x14ac:dyDescent="0.15">
      <c r="A14321" s="6" t="s">
        <v>103</v>
      </c>
      <c r="C14321" s="6">
        <v>4</v>
      </c>
      <c r="E14321" s="31">
        <v>-81</v>
      </c>
      <c r="F14321" s="31"/>
      <c r="G14321" s="33"/>
      <c r="I14321" s="33"/>
      <c r="J14321" s="33"/>
      <c r="AB14321" s="35"/>
    </row>
    <row r="14322" spans="1:28" s="6" customFormat="1" x14ac:dyDescent="0.15">
      <c r="A14322" s="6" t="s">
        <v>103</v>
      </c>
      <c r="C14322" s="6">
        <v>4</v>
      </c>
      <c r="E14322" s="31">
        <v>-81</v>
      </c>
      <c r="F14322" s="31"/>
      <c r="G14322" s="33"/>
      <c r="I14322" s="33"/>
      <c r="J14322" s="33"/>
      <c r="AB14322" s="35"/>
    </row>
    <row r="14323" spans="1:28" s="6" customFormat="1" x14ac:dyDescent="0.15">
      <c r="A14323" s="6" t="s">
        <v>103</v>
      </c>
      <c r="C14323" s="6">
        <v>4</v>
      </c>
      <c r="E14323" s="31">
        <v>-81</v>
      </c>
      <c r="F14323" s="31"/>
      <c r="G14323" s="33"/>
      <c r="I14323" s="33"/>
      <c r="J14323" s="33"/>
      <c r="AB14323" s="35"/>
    </row>
    <row r="14324" spans="1:28" s="6" customFormat="1" x14ac:dyDescent="0.15">
      <c r="A14324" s="6" t="s">
        <v>103</v>
      </c>
      <c r="C14324" s="6">
        <v>4</v>
      </c>
      <c r="E14324" s="31">
        <v>-81</v>
      </c>
      <c r="F14324" s="31"/>
      <c r="G14324" s="33"/>
      <c r="I14324" s="33"/>
      <c r="J14324" s="33"/>
      <c r="AB14324" s="35"/>
    </row>
    <row r="14325" spans="1:28" s="6" customFormat="1" x14ac:dyDescent="0.15">
      <c r="A14325" s="6" t="s">
        <v>103</v>
      </c>
      <c r="C14325" s="6">
        <v>4</v>
      </c>
      <c r="E14325" s="31">
        <v>-81</v>
      </c>
      <c r="F14325" s="31"/>
      <c r="G14325" s="33"/>
      <c r="I14325" s="33"/>
      <c r="J14325" s="33"/>
      <c r="AB14325" s="35"/>
    </row>
    <row r="14326" spans="1:28" s="6" customFormat="1" x14ac:dyDescent="0.15">
      <c r="A14326" s="6" t="s">
        <v>103</v>
      </c>
      <c r="C14326" s="6">
        <v>4</v>
      </c>
      <c r="E14326" s="31">
        <v>-81</v>
      </c>
      <c r="F14326" s="31"/>
      <c r="G14326" s="33"/>
      <c r="I14326" s="33"/>
      <c r="J14326" s="33"/>
      <c r="AB14326" s="35"/>
    </row>
    <row r="14327" spans="1:28" s="6" customFormat="1" x14ac:dyDescent="0.15">
      <c r="A14327" s="6" t="s">
        <v>103</v>
      </c>
      <c r="C14327" s="6">
        <v>4</v>
      </c>
      <c r="E14327" s="31">
        <v>-81</v>
      </c>
      <c r="F14327" s="31"/>
      <c r="G14327" s="33"/>
      <c r="I14327" s="33"/>
      <c r="J14327" s="33"/>
      <c r="AB14327" s="35"/>
    </row>
    <row r="14328" spans="1:28" s="6" customFormat="1" x14ac:dyDescent="0.15">
      <c r="A14328" s="6" t="s">
        <v>103</v>
      </c>
      <c r="C14328" s="6">
        <v>4</v>
      </c>
      <c r="E14328" s="31">
        <v>-76</v>
      </c>
      <c r="F14328" s="31"/>
      <c r="G14328" s="33"/>
      <c r="I14328" s="33"/>
      <c r="J14328" s="33"/>
      <c r="AB14328" s="35"/>
    </row>
    <row r="14329" spans="1:28" s="6" customFormat="1" x14ac:dyDescent="0.15">
      <c r="A14329" s="6" t="s">
        <v>103</v>
      </c>
      <c r="C14329" s="6">
        <v>4</v>
      </c>
      <c r="E14329" s="31">
        <v>-79</v>
      </c>
      <c r="F14329" s="31"/>
      <c r="G14329" s="33"/>
      <c r="I14329" s="33"/>
      <c r="J14329" s="33"/>
      <c r="AB14329" s="35"/>
    </row>
    <row r="14330" spans="1:28" s="6" customFormat="1" x14ac:dyDescent="0.15">
      <c r="A14330" s="6" t="s">
        <v>103</v>
      </c>
      <c r="C14330" s="6">
        <v>4</v>
      </c>
      <c r="E14330" s="31">
        <v>-79</v>
      </c>
      <c r="F14330" s="31"/>
      <c r="G14330" s="33"/>
      <c r="I14330" s="33"/>
      <c r="J14330" s="33"/>
      <c r="AB14330" s="35"/>
    </row>
    <row r="14331" spans="1:28" s="6" customFormat="1" x14ac:dyDescent="0.15">
      <c r="A14331" s="6" t="s">
        <v>103</v>
      </c>
      <c r="C14331" s="6">
        <v>4</v>
      </c>
      <c r="E14331" s="31">
        <v>-78</v>
      </c>
      <c r="F14331" s="31"/>
      <c r="G14331" s="33"/>
      <c r="I14331" s="33"/>
      <c r="J14331" s="33"/>
      <c r="AB14331" s="35"/>
    </row>
    <row r="14332" spans="1:28" s="6" customFormat="1" x14ac:dyDescent="0.15">
      <c r="A14332" s="6" t="s">
        <v>103</v>
      </c>
      <c r="C14332" s="6">
        <v>4</v>
      </c>
      <c r="E14332" s="31">
        <v>-78</v>
      </c>
      <c r="F14332" s="31"/>
      <c r="G14332" s="33"/>
      <c r="I14332" s="33"/>
      <c r="J14332" s="33"/>
      <c r="AB14332" s="35"/>
    </row>
    <row r="14333" spans="1:28" s="6" customFormat="1" x14ac:dyDescent="0.15">
      <c r="A14333" s="6" t="s">
        <v>103</v>
      </c>
      <c r="C14333" s="6">
        <v>4</v>
      </c>
      <c r="E14333" s="31">
        <v>-78</v>
      </c>
      <c r="F14333" s="31"/>
      <c r="G14333" s="33"/>
      <c r="I14333" s="33"/>
      <c r="J14333" s="33"/>
      <c r="AB14333" s="35"/>
    </row>
    <row r="14334" spans="1:28" s="6" customFormat="1" x14ac:dyDescent="0.15">
      <c r="A14334" s="6" t="s">
        <v>103</v>
      </c>
      <c r="C14334" s="6">
        <v>4</v>
      </c>
      <c r="E14334" s="31">
        <v>-74</v>
      </c>
      <c r="F14334" s="31"/>
      <c r="G14334" s="33"/>
      <c r="I14334" s="33"/>
      <c r="J14334" s="33"/>
      <c r="AB14334" s="35"/>
    </row>
    <row r="14335" spans="1:28" s="6" customFormat="1" x14ac:dyDescent="0.15">
      <c r="A14335" s="6" t="s">
        <v>103</v>
      </c>
      <c r="C14335" s="6">
        <v>4</v>
      </c>
      <c r="E14335" s="31">
        <v>-74</v>
      </c>
      <c r="F14335" s="31"/>
      <c r="G14335" s="33"/>
      <c r="I14335" s="33"/>
      <c r="J14335" s="33"/>
      <c r="AB14335" s="35"/>
    </row>
    <row r="14336" spans="1:28" s="6" customFormat="1" x14ac:dyDescent="0.15">
      <c r="A14336" s="6" t="s">
        <v>103</v>
      </c>
      <c r="C14336" s="6">
        <v>4</v>
      </c>
      <c r="E14336" s="31">
        <v>-74</v>
      </c>
      <c r="F14336" s="31"/>
      <c r="G14336" s="33"/>
      <c r="I14336" s="33"/>
      <c r="J14336" s="33"/>
      <c r="AB14336" s="35"/>
    </row>
    <row r="14337" spans="1:28" s="6" customFormat="1" x14ac:dyDescent="0.15">
      <c r="A14337" s="6" t="s">
        <v>103</v>
      </c>
      <c r="C14337" s="6">
        <v>4</v>
      </c>
      <c r="E14337" s="31">
        <v>-74</v>
      </c>
      <c r="F14337" s="31"/>
      <c r="G14337" s="33"/>
      <c r="I14337" s="33"/>
      <c r="J14337" s="33"/>
      <c r="AB14337" s="35"/>
    </row>
    <row r="14338" spans="1:28" s="6" customFormat="1" x14ac:dyDescent="0.15">
      <c r="A14338" s="6" t="s">
        <v>103</v>
      </c>
      <c r="C14338" s="6">
        <v>4</v>
      </c>
      <c r="E14338" s="31">
        <v>-79</v>
      </c>
      <c r="F14338" s="31"/>
      <c r="G14338" s="33"/>
      <c r="I14338" s="33"/>
      <c r="J14338" s="33"/>
      <c r="AB14338" s="35"/>
    </row>
    <row r="14339" spans="1:28" s="6" customFormat="1" x14ac:dyDescent="0.15">
      <c r="A14339" s="6" t="s">
        <v>103</v>
      </c>
      <c r="C14339" s="6">
        <v>4</v>
      </c>
      <c r="E14339" s="31">
        <v>-79</v>
      </c>
      <c r="F14339" s="31"/>
      <c r="G14339" s="33"/>
      <c r="I14339" s="33"/>
      <c r="J14339" s="33"/>
      <c r="AB14339" s="35"/>
    </row>
    <row r="14340" spans="1:28" s="6" customFormat="1" x14ac:dyDescent="0.15">
      <c r="A14340" s="6" t="s">
        <v>103</v>
      </c>
      <c r="C14340" s="6">
        <v>4</v>
      </c>
      <c r="E14340" s="31">
        <v>-79</v>
      </c>
      <c r="F14340" s="31"/>
      <c r="G14340" s="33"/>
      <c r="I14340" s="33"/>
      <c r="J14340" s="33"/>
      <c r="AB14340" s="35"/>
    </row>
    <row r="14341" spans="1:28" s="6" customFormat="1" x14ac:dyDescent="0.15">
      <c r="A14341" s="6" t="s">
        <v>103</v>
      </c>
      <c r="C14341" s="6">
        <v>4</v>
      </c>
      <c r="E14341" s="31">
        <v>-83</v>
      </c>
      <c r="F14341" s="31"/>
      <c r="G14341" s="33"/>
      <c r="I14341" s="33"/>
      <c r="J14341" s="33"/>
      <c r="AB14341" s="35"/>
    </row>
    <row r="14342" spans="1:28" s="6" customFormat="1" x14ac:dyDescent="0.15">
      <c r="A14342" s="6" t="s">
        <v>103</v>
      </c>
      <c r="C14342" s="6">
        <v>4</v>
      </c>
      <c r="E14342" s="31">
        <v>-83</v>
      </c>
      <c r="F14342" s="31"/>
      <c r="G14342" s="33"/>
      <c r="I14342" s="33"/>
      <c r="J14342" s="33"/>
      <c r="AB14342" s="35"/>
    </row>
    <row r="14343" spans="1:28" s="6" customFormat="1" x14ac:dyDescent="0.15">
      <c r="A14343" s="6" t="s">
        <v>103</v>
      </c>
      <c r="C14343" s="6">
        <v>4</v>
      </c>
      <c r="E14343" s="31">
        <v>-83</v>
      </c>
      <c r="F14343" s="31"/>
      <c r="G14343" s="33"/>
      <c r="I14343" s="33"/>
      <c r="J14343" s="33"/>
      <c r="AB14343" s="35"/>
    </row>
    <row r="14344" spans="1:28" s="6" customFormat="1" x14ac:dyDescent="0.15">
      <c r="A14344" s="6" t="s">
        <v>103</v>
      </c>
      <c r="C14344" s="6">
        <v>4</v>
      </c>
      <c r="E14344" s="31">
        <v>-83</v>
      </c>
      <c r="F14344" s="31"/>
      <c r="G14344" s="33"/>
      <c r="I14344" s="33"/>
      <c r="J14344" s="33"/>
      <c r="AB14344" s="35"/>
    </row>
    <row r="14345" spans="1:28" s="6" customFormat="1" x14ac:dyDescent="0.15">
      <c r="A14345" s="6" t="s">
        <v>103</v>
      </c>
      <c r="C14345" s="6">
        <v>4</v>
      </c>
      <c r="E14345" s="31">
        <v>-83</v>
      </c>
      <c r="F14345" s="31"/>
      <c r="G14345" s="33"/>
      <c r="I14345" s="33"/>
      <c r="J14345" s="33"/>
      <c r="AB14345" s="35"/>
    </row>
    <row r="14346" spans="1:28" s="6" customFormat="1" x14ac:dyDescent="0.15">
      <c r="A14346" s="6" t="s">
        <v>103</v>
      </c>
      <c r="C14346" s="6">
        <v>4</v>
      </c>
      <c r="E14346" s="31">
        <v>-80</v>
      </c>
      <c r="F14346" s="31"/>
      <c r="G14346" s="33"/>
      <c r="I14346" s="33"/>
      <c r="J14346" s="33"/>
      <c r="AB14346" s="35"/>
    </row>
    <row r="14347" spans="1:28" s="6" customFormat="1" x14ac:dyDescent="0.15">
      <c r="A14347" s="6" t="s">
        <v>103</v>
      </c>
      <c r="C14347" s="6">
        <v>4</v>
      </c>
      <c r="E14347" s="31">
        <v>-83</v>
      </c>
      <c r="F14347" s="31"/>
      <c r="G14347" s="33"/>
      <c r="I14347" s="33"/>
      <c r="J14347" s="33"/>
      <c r="AB14347" s="35"/>
    </row>
    <row r="14348" spans="1:28" s="6" customFormat="1" x14ac:dyDescent="0.15">
      <c r="A14348" s="6" t="s">
        <v>103</v>
      </c>
      <c r="C14348" s="6">
        <v>4</v>
      </c>
      <c r="E14348" s="31">
        <v>-83</v>
      </c>
      <c r="F14348" s="31"/>
      <c r="G14348" s="33"/>
      <c r="I14348" s="33"/>
      <c r="J14348" s="33"/>
      <c r="AB14348" s="35"/>
    </row>
    <row r="14349" spans="1:28" s="6" customFormat="1" x14ac:dyDescent="0.15">
      <c r="A14349" s="6" t="s">
        <v>103</v>
      </c>
      <c r="C14349" s="6">
        <v>4</v>
      </c>
      <c r="E14349" s="31">
        <v>-82</v>
      </c>
      <c r="F14349" s="31"/>
      <c r="G14349" s="33"/>
      <c r="I14349" s="33"/>
      <c r="J14349" s="33"/>
      <c r="AB14349" s="35"/>
    </row>
    <row r="14350" spans="1:28" s="6" customFormat="1" x14ac:dyDescent="0.15">
      <c r="A14350" s="6" t="s">
        <v>103</v>
      </c>
      <c r="C14350" s="6">
        <v>4</v>
      </c>
      <c r="E14350" s="31">
        <v>-82</v>
      </c>
      <c r="F14350" s="31"/>
      <c r="G14350" s="33"/>
      <c r="I14350" s="33"/>
      <c r="J14350" s="33"/>
      <c r="AB14350" s="35"/>
    </row>
    <row r="14351" spans="1:28" s="6" customFormat="1" x14ac:dyDescent="0.15">
      <c r="A14351" s="6" t="s">
        <v>103</v>
      </c>
      <c r="C14351" s="6">
        <v>4</v>
      </c>
      <c r="E14351" s="31">
        <v>-82</v>
      </c>
      <c r="F14351" s="31"/>
      <c r="G14351" s="33"/>
      <c r="I14351" s="33"/>
      <c r="J14351" s="33"/>
      <c r="AB14351" s="35"/>
    </row>
    <row r="14352" spans="1:28" s="6" customFormat="1" x14ac:dyDescent="0.15">
      <c r="A14352" s="6" t="s">
        <v>103</v>
      </c>
      <c r="C14352" s="6">
        <v>4</v>
      </c>
      <c r="E14352" s="31">
        <v>-82</v>
      </c>
      <c r="F14352" s="31"/>
      <c r="G14352" s="33"/>
      <c r="I14352" s="33"/>
      <c r="J14352" s="33"/>
      <c r="AB14352" s="35"/>
    </row>
    <row r="14353" spans="1:28" s="6" customFormat="1" x14ac:dyDescent="0.15">
      <c r="A14353" s="6" t="s">
        <v>103</v>
      </c>
      <c r="C14353" s="6">
        <v>4</v>
      </c>
      <c r="E14353" s="31">
        <v>-82</v>
      </c>
      <c r="F14353" s="31"/>
      <c r="G14353" s="33"/>
      <c r="I14353" s="33"/>
      <c r="J14353" s="33"/>
      <c r="AB14353" s="35"/>
    </row>
    <row r="14354" spans="1:28" s="6" customFormat="1" x14ac:dyDescent="0.15">
      <c r="A14354" s="6" t="s">
        <v>103</v>
      </c>
      <c r="C14354" s="6">
        <v>4</v>
      </c>
      <c r="E14354" s="31">
        <v>-82</v>
      </c>
      <c r="F14354" s="31"/>
      <c r="G14354" s="33"/>
      <c r="I14354" s="33"/>
      <c r="J14354" s="33"/>
      <c r="AB14354" s="35"/>
    </row>
    <row r="14355" spans="1:28" s="6" customFormat="1" x14ac:dyDescent="0.15">
      <c r="A14355" s="6" t="s">
        <v>103</v>
      </c>
      <c r="C14355" s="6">
        <v>4</v>
      </c>
      <c r="E14355" s="31">
        <v>-82</v>
      </c>
      <c r="F14355" s="31"/>
      <c r="G14355" s="33"/>
      <c r="I14355" s="33"/>
      <c r="J14355" s="33"/>
      <c r="AB14355" s="35"/>
    </row>
    <row r="14356" spans="1:28" s="6" customFormat="1" x14ac:dyDescent="0.15">
      <c r="A14356" s="6" t="s">
        <v>103</v>
      </c>
      <c r="C14356" s="6">
        <v>4</v>
      </c>
      <c r="E14356" s="31">
        <v>-82</v>
      </c>
      <c r="F14356" s="31"/>
      <c r="G14356" s="33"/>
      <c r="I14356" s="33"/>
      <c r="J14356" s="33"/>
      <c r="AB14356" s="35"/>
    </row>
    <row r="14357" spans="1:28" s="6" customFormat="1" x14ac:dyDescent="0.15">
      <c r="A14357" s="6" t="s">
        <v>103</v>
      </c>
      <c r="C14357" s="6">
        <v>4</v>
      </c>
      <c r="E14357" s="31">
        <v>-82</v>
      </c>
      <c r="F14357" s="31"/>
      <c r="G14357" s="33"/>
      <c r="I14357" s="33"/>
      <c r="J14357" s="33"/>
      <c r="AB14357" s="35"/>
    </row>
    <row r="14358" spans="1:28" s="6" customFormat="1" x14ac:dyDescent="0.15">
      <c r="A14358" s="6" t="s">
        <v>103</v>
      </c>
      <c r="C14358" s="6">
        <v>4</v>
      </c>
      <c r="E14358" s="31">
        <v>-82</v>
      </c>
      <c r="F14358" s="31"/>
      <c r="G14358" s="33"/>
      <c r="I14358" s="33"/>
      <c r="J14358" s="33"/>
      <c r="AB14358" s="35"/>
    </row>
    <row r="14359" spans="1:28" s="6" customFormat="1" x14ac:dyDescent="0.15">
      <c r="A14359" s="6" t="s">
        <v>103</v>
      </c>
      <c r="C14359" s="6">
        <v>4</v>
      </c>
      <c r="E14359" s="31">
        <v>-82</v>
      </c>
      <c r="F14359" s="31"/>
      <c r="G14359" s="33"/>
      <c r="I14359" s="33"/>
      <c r="J14359" s="33"/>
      <c r="AB14359" s="35"/>
    </row>
    <row r="14360" spans="1:28" s="6" customFormat="1" x14ac:dyDescent="0.15">
      <c r="A14360" s="6" t="s">
        <v>103</v>
      </c>
      <c r="C14360" s="6">
        <v>4</v>
      </c>
      <c r="E14360" s="31">
        <v>-78</v>
      </c>
      <c r="F14360" s="31"/>
      <c r="G14360" s="33"/>
      <c r="I14360" s="33"/>
      <c r="J14360" s="33"/>
      <c r="AB14360" s="35"/>
    </row>
    <row r="14361" spans="1:28" s="6" customFormat="1" x14ac:dyDescent="0.15">
      <c r="A14361" s="6" t="s">
        <v>103</v>
      </c>
      <c r="C14361" s="6">
        <v>4</v>
      </c>
      <c r="E14361" s="31">
        <v>-78</v>
      </c>
      <c r="F14361" s="31"/>
      <c r="G14361" s="33"/>
      <c r="I14361" s="33"/>
      <c r="J14361" s="33"/>
      <c r="AB14361" s="35"/>
    </row>
    <row r="14362" spans="1:28" s="6" customFormat="1" x14ac:dyDescent="0.15">
      <c r="A14362" s="6" t="s">
        <v>103</v>
      </c>
      <c r="C14362" s="6">
        <v>4</v>
      </c>
      <c r="E14362" s="31">
        <v>-78</v>
      </c>
      <c r="F14362" s="31"/>
      <c r="G14362" s="33"/>
      <c r="I14362" s="33"/>
      <c r="J14362" s="33"/>
      <c r="AB14362" s="35"/>
    </row>
    <row r="14363" spans="1:28" s="6" customFormat="1" x14ac:dyDescent="0.15">
      <c r="A14363" s="6" t="s">
        <v>103</v>
      </c>
      <c r="C14363" s="6">
        <v>4</v>
      </c>
      <c r="E14363" s="31">
        <v>-76</v>
      </c>
      <c r="F14363" s="31"/>
      <c r="G14363" s="33"/>
      <c r="I14363" s="33"/>
      <c r="J14363" s="33"/>
      <c r="AB14363" s="35"/>
    </row>
    <row r="14364" spans="1:28" s="6" customFormat="1" x14ac:dyDescent="0.15">
      <c r="A14364" s="6" t="s">
        <v>103</v>
      </c>
      <c r="C14364" s="6">
        <v>4</v>
      </c>
      <c r="E14364" s="31">
        <v>-77</v>
      </c>
      <c r="F14364" s="31"/>
      <c r="G14364" s="33"/>
      <c r="I14364" s="33"/>
      <c r="J14364" s="33"/>
      <c r="AB14364" s="35"/>
    </row>
    <row r="14365" spans="1:28" s="6" customFormat="1" x14ac:dyDescent="0.15">
      <c r="A14365" s="6" t="s">
        <v>103</v>
      </c>
      <c r="C14365" s="6">
        <v>4</v>
      </c>
      <c r="E14365" s="31">
        <v>-77</v>
      </c>
      <c r="F14365" s="31"/>
      <c r="G14365" s="33"/>
      <c r="I14365" s="33"/>
      <c r="J14365" s="33"/>
      <c r="AB14365" s="35"/>
    </row>
    <row r="14366" spans="1:28" s="6" customFormat="1" x14ac:dyDescent="0.15">
      <c r="A14366" s="6" t="s">
        <v>103</v>
      </c>
      <c r="C14366" s="6">
        <v>4</v>
      </c>
      <c r="E14366" s="31">
        <v>-81</v>
      </c>
      <c r="F14366" s="31"/>
      <c r="G14366" s="33"/>
      <c r="I14366" s="33"/>
      <c r="J14366" s="33"/>
      <c r="AB14366" s="35"/>
    </row>
    <row r="14367" spans="1:28" s="6" customFormat="1" x14ac:dyDescent="0.15">
      <c r="A14367" s="6" t="s">
        <v>103</v>
      </c>
      <c r="C14367" s="6">
        <v>4</v>
      </c>
      <c r="E14367" s="31">
        <v>-81</v>
      </c>
      <c r="F14367" s="31"/>
      <c r="G14367" s="33"/>
      <c r="I14367" s="33"/>
      <c r="J14367" s="33"/>
      <c r="AB14367" s="35"/>
    </row>
    <row r="14368" spans="1:28" s="6" customFormat="1" x14ac:dyDescent="0.15">
      <c r="A14368" s="6" t="s">
        <v>103</v>
      </c>
      <c r="C14368" s="6">
        <v>4</v>
      </c>
      <c r="E14368" s="31">
        <v>-81</v>
      </c>
      <c r="F14368" s="31"/>
      <c r="G14368" s="33"/>
      <c r="I14368" s="33"/>
      <c r="J14368" s="33"/>
      <c r="AB14368" s="35"/>
    </row>
    <row r="14369" spans="1:28" s="6" customFormat="1" x14ac:dyDescent="0.15">
      <c r="A14369" s="6" t="s">
        <v>103</v>
      </c>
      <c r="C14369" s="6">
        <v>4</v>
      </c>
      <c r="E14369" s="31">
        <v>-81</v>
      </c>
      <c r="F14369" s="31"/>
      <c r="G14369" s="33"/>
      <c r="I14369" s="33"/>
      <c r="J14369" s="33"/>
      <c r="AB14369" s="35"/>
    </row>
    <row r="14370" spans="1:28" s="6" customFormat="1" x14ac:dyDescent="0.15">
      <c r="A14370" s="6" t="s">
        <v>103</v>
      </c>
      <c r="C14370" s="6">
        <v>4</v>
      </c>
      <c r="E14370" s="31">
        <v>-83</v>
      </c>
      <c r="F14370" s="31"/>
      <c r="G14370" s="33"/>
      <c r="I14370" s="33"/>
      <c r="J14370" s="33"/>
      <c r="AB14370" s="35"/>
    </row>
    <row r="14371" spans="1:28" s="6" customFormat="1" x14ac:dyDescent="0.15">
      <c r="A14371" s="6" t="s">
        <v>103</v>
      </c>
      <c r="C14371" s="6">
        <v>4</v>
      </c>
      <c r="E14371" s="31">
        <v>-83</v>
      </c>
      <c r="F14371" s="31"/>
      <c r="G14371" s="33"/>
      <c r="I14371" s="33"/>
      <c r="J14371" s="33"/>
      <c r="AB14371" s="35"/>
    </row>
    <row r="14372" spans="1:28" s="6" customFormat="1" x14ac:dyDescent="0.15">
      <c r="A14372" s="6" t="s">
        <v>103</v>
      </c>
      <c r="C14372" s="6">
        <v>4</v>
      </c>
      <c r="E14372" s="31">
        <v>-82</v>
      </c>
      <c r="F14372" s="31"/>
      <c r="G14372" s="33"/>
      <c r="I14372" s="33"/>
      <c r="J14372" s="33"/>
      <c r="AB14372" s="35"/>
    </row>
    <row r="14373" spans="1:28" s="6" customFormat="1" x14ac:dyDescent="0.15">
      <c r="A14373" s="6" t="s">
        <v>103</v>
      </c>
      <c r="C14373" s="6">
        <v>4</v>
      </c>
      <c r="E14373" s="31">
        <v>-82</v>
      </c>
      <c r="F14373" s="31"/>
      <c r="G14373" s="33"/>
      <c r="I14373" s="33"/>
      <c r="J14373" s="33"/>
      <c r="AB14373" s="35"/>
    </row>
    <row r="14374" spans="1:28" s="6" customFormat="1" x14ac:dyDescent="0.15">
      <c r="A14374" s="6" t="s">
        <v>103</v>
      </c>
      <c r="C14374" s="6">
        <v>4</v>
      </c>
      <c r="E14374" s="31">
        <v>-80</v>
      </c>
      <c r="F14374" s="31"/>
      <c r="G14374" s="33"/>
      <c r="I14374" s="33"/>
      <c r="J14374" s="33"/>
      <c r="AB14374" s="35"/>
    </row>
    <row r="14375" spans="1:28" s="6" customFormat="1" x14ac:dyDescent="0.15">
      <c r="A14375" s="6" t="s">
        <v>103</v>
      </c>
      <c r="C14375" s="6">
        <v>4</v>
      </c>
      <c r="E14375" s="31">
        <v>-78</v>
      </c>
      <c r="F14375" s="31"/>
      <c r="G14375" s="33"/>
      <c r="I14375" s="33"/>
      <c r="J14375" s="33"/>
      <c r="AB14375" s="35"/>
    </row>
    <row r="14376" spans="1:28" s="6" customFormat="1" x14ac:dyDescent="0.15">
      <c r="A14376" s="6" t="s">
        <v>103</v>
      </c>
      <c r="C14376" s="6">
        <v>4</v>
      </c>
      <c r="E14376" s="31">
        <v>-78</v>
      </c>
      <c r="F14376" s="31"/>
      <c r="G14376" s="33"/>
      <c r="I14376" s="33"/>
      <c r="J14376" s="33"/>
      <c r="AB14376" s="35"/>
    </row>
    <row r="14377" spans="1:28" s="6" customFormat="1" x14ac:dyDescent="0.15">
      <c r="A14377" s="6" t="s">
        <v>103</v>
      </c>
      <c r="C14377" s="6">
        <v>4</v>
      </c>
      <c r="E14377" s="31">
        <v>-76</v>
      </c>
      <c r="F14377" s="31"/>
      <c r="G14377" s="33"/>
      <c r="I14377" s="33"/>
      <c r="J14377" s="33"/>
      <c r="AB14377" s="35"/>
    </row>
    <row r="14378" spans="1:28" s="6" customFormat="1" x14ac:dyDescent="0.15">
      <c r="A14378" s="6" t="s">
        <v>103</v>
      </c>
      <c r="C14378" s="6">
        <v>4</v>
      </c>
      <c r="E14378" s="31">
        <v>-79</v>
      </c>
      <c r="F14378" s="31"/>
      <c r="G14378" s="33"/>
      <c r="I14378" s="33"/>
      <c r="J14378" s="33"/>
      <c r="AB14378" s="35"/>
    </row>
    <row r="14379" spans="1:28" s="6" customFormat="1" x14ac:dyDescent="0.15">
      <c r="A14379" s="6" t="s">
        <v>103</v>
      </c>
      <c r="C14379" s="6">
        <v>4</v>
      </c>
      <c r="E14379" s="31">
        <v>-79</v>
      </c>
      <c r="F14379" s="31"/>
      <c r="G14379" s="33"/>
      <c r="I14379" s="33"/>
      <c r="J14379" s="33"/>
      <c r="AB14379" s="35"/>
    </row>
    <row r="14380" spans="1:28" s="6" customFormat="1" x14ac:dyDescent="0.15">
      <c r="A14380" s="6" t="s">
        <v>103</v>
      </c>
      <c r="C14380" s="6">
        <v>4</v>
      </c>
      <c r="E14380" s="31">
        <v>-81</v>
      </c>
      <c r="F14380" s="31"/>
      <c r="G14380" s="33"/>
      <c r="I14380" s="33"/>
      <c r="J14380" s="33"/>
      <c r="AB14380" s="35"/>
    </row>
    <row r="14381" spans="1:28" s="6" customFormat="1" x14ac:dyDescent="0.15">
      <c r="A14381" s="6" t="s">
        <v>103</v>
      </c>
      <c r="C14381" s="6">
        <v>4</v>
      </c>
      <c r="E14381" s="31">
        <v>-81</v>
      </c>
      <c r="F14381" s="31"/>
      <c r="G14381" s="33"/>
      <c r="I14381" s="33"/>
      <c r="J14381" s="33"/>
      <c r="AB14381" s="35"/>
    </row>
    <row r="14382" spans="1:28" s="6" customFormat="1" x14ac:dyDescent="0.15">
      <c r="A14382" s="6" t="s">
        <v>103</v>
      </c>
      <c r="C14382" s="6">
        <v>4</v>
      </c>
      <c r="E14382" s="31">
        <v>-81</v>
      </c>
      <c r="F14382" s="31"/>
      <c r="G14382" s="33"/>
      <c r="I14382" s="33"/>
      <c r="J14382" s="33"/>
      <c r="AB14382" s="35"/>
    </row>
    <row r="14383" spans="1:28" s="6" customFormat="1" x14ac:dyDescent="0.15">
      <c r="A14383" s="6" t="s">
        <v>103</v>
      </c>
      <c r="C14383" s="6">
        <v>4</v>
      </c>
      <c r="E14383" s="31">
        <v>-81</v>
      </c>
      <c r="F14383" s="31"/>
      <c r="G14383" s="33"/>
      <c r="I14383" s="33"/>
      <c r="J14383" s="33"/>
      <c r="AB14383" s="35"/>
    </row>
    <row r="14384" spans="1:28" s="6" customFormat="1" x14ac:dyDescent="0.15">
      <c r="A14384" s="6" t="s">
        <v>103</v>
      </c>
      <c r="C14384" s="6">
        <v>4</v>
      </c>
      <c r="E14384" s="31">
        <v>-81</v>
      </c>
      <c r="F14384" s="31"/>
      <c r="G14384" s="33"/>
      <c r="I14384" s="33"/>
      <c r="J14384" s="33"/>
      <c r="AB14384" s="35"/>
    </row>
    <row r="14385" spans="1:28" s="6" customFormat="1" x14ac:dyDescent="0.15">
      <c r="A14385" s="6" t="s">
        <v>103</v>
      </c>
      <c r="C14385" s="6">
        <v>4</v>
      </c>
      <c r="E14385" s="31">
        <v>-81</v>
      </c>
      <c r="F14385" s="31"/>
      <c r="G14385" s="33"/>
      <c r="I14385" s="33"/>
      <c r="J14385" s="33"/>
      <c r="AB14385" s="35"/>
    </row>
    <row r="14386" spans="1:28" s="6" customFormat="1" x14ac:dyDescent="0.15">
      <c r="A14386" s="6" t="s">
        <v>103</v>
      </c>
      <c r="C14386" s="6">
        <v>4</v>
      </c>
      <c r="E14386" s="31">
        <v>-81</v>
      </c>
      <c r="F14386" s="31"/>
      <c r="G14386" s="33"/>
      <c r="I14386" s="33"/>
      <c r="J14386" s="33"/>
      <c r="AB14386" s="35"/>
    </row>
    <row r="14387" spans="1:28" s="6" customFormat="1" x14ac:dyDescent="0.15">
      <c r="A14387" s="6" t="s">
        <v>103</v>
      </c>
      <c r="C14387" s="6">
        <v>4</v>
      </c>
      <c r="E14387" s="31">
        <v>-78</v>
      </c>
      <c r="F14387" s="31"/>
      <c r="G14387" s="33"/>
      <c r="I14387" s="33"/>
      <c r="J14387" s="33"/>
      <c r="AB14387" s="35"/>
    </row>
    <row r="14388" spans="1:28" s="6" customFormat="1" x14ac:dyDescent="0.15">
      <c r="A14388" s="6" t="s">
        <v>103</v>
      </c>
      <c r="C14388" s="6">
        <v>4</v>
      </c>
      <c r="E14388" s="31">
        <v>-78</v>
      </c>
      <c r="F14388" s="31"/>
      <c r="G14388" s="33"/>
      <c r="I14388" s="33"/>
      <c r="J14388" s="33"/>
      <c r="AB14388" s="35"/>
    </row>
    <row r="14389" spans="1:28" s="6" customFormat="1" x14ac:dyDescent="0.15">
      <c r="A14389" s="6" t="s">
        <v>103</v>
      </c>
      <c r="C14389" s="6">
        <v>4</v>
      </c>
      <c r="E14389" s="31">
        <v>-78</v>
      </c>
      <c r="F14389" s="31"/>
      <c r="G14389" s="33"/>
      <c r="I14389" s="33"/>
      <c r="J14389" s="33"/>
      <c r="AB14389" s="35"/>
    </row>
    <row r="14390" spans="1:28" s="6" customFormat="1" x14ac:dyDescent="0.15">
      <c r="A14390" s="6" t="s">
        <v>103</v>
      </c>
      <c r="C14390" s="6">
        <v>4</v>
      </c>
      <c r="E14390" s="31">
        <v>-79</v>
      </c>
      <c r="F14390" s="31"/>
      <c r="G14390" s="33"/>
      <c r="I14390" s="33"/>
      <c r="J14390" s="33"/>
      <c r="AB14390" s="35"/>
    </row>
    <row r="14391" spans="1:28" s="6" customFormat="1" x14ac:dyDescent="0.15">
      <c r="A14391" s="6" t="s">
        <v>103</v>
      </c>
      <c r="C14391" s="6">
        <v>4</v>
      </c>
      <c r="E14391" s="31">
        <v>-79</v>
      </c>
      <c r="F14391" s="31"/>
      <c r="G14391" s="33"/>
      <c r="I14391" s="33"/>
      <c r="J14391" s="33"/>
      <c r="AB14391" s="35"/>
    </row>
    <row r="14392" spans="1:28" s="6" customFormat="1" x14ac:dyDescent="0.15">
      <c r="A14392" s="6" t="s">
        <v>103</v>
      </c>
      <c r="C14392" s="6">
        <v>4</v>
      </c>
      <c r="E14392" s="31">
        <v>-79</v>
      </c>
      <c r="F14392" s="31"/>
      <c r="G14392" s="33"/>
      <c r="I14392" s="33"/>
      <c r="J14392" s="33"/>
      <c r="AB14392" s="35"/>
    </row>
    <row r="14393" spans="1:28" s="6" customFormat="1" x14ac:dyDescent="0.15">
      <c r="A14393" s="6" t="s">
        <v>103</v>
      </c>
      <c r="C14393" s="6">
        <v>4</v>
      </c>
      <c r="E14393" s="31">
        <v>-79</v>
      </c>
      <c r="F14393" s="31"/>
      <c r="G14393" s="33"/>
      <c r="I14393" s="33"/>
      <c r="J14393" s="33"/>
      <c r="AB14393" s="35"/>
    </row>
    <row r="14394" spans="1:28" s="6" customFormat="1" x14ac:dyDescent="0.15">
      <c r="A14394" s="6" t="s">
        <v>103</v>
      </c>
      <c r="C14394" s="6">
        <v>4</v>
      </c>
      <c r="E14394" s="31">
        <v>-79</v>
      </c>
      <c r="F14394" s="31"/>
      <c r="G14394" s="33"/>
      <c r="I14394" s="33"/>
      <c r="J14394" s="33"/>
      <c r="AB14394" s="35"/>
    </row>
    <row r="14395" spans="1:28" s="6" customFormat="1" x14ac:dyDescent="0.15">
      <c r="A14395" s="6" t="s">
        <v>103</v>
      </c>
      <c r="C14395" s="6">
        <v>4</v>
      </c>
      <c r="E14395" s="31">
        <v>-81</v>
      </c>
      <c r="F14395" s="31"/>
      <c r="G14395" s="33"/>
      <c r="I14395" s="33"/>
      <c r="J14395" s="33"/>
      <c r="AB14395" s="35"/>
    </row>
    <row r="14396" spans="1:28" s="6" customFormat="1" x14ac:dyDescent="0.15">
      <c r="A14396" s="6" t="s">
        <v>103</v>
      </c>
      <c r="C14396" s="6">
        <v>4</v>
      </c>
      <c r="E14396" s="31">
        <v>-81</v>
      </c>
      <c r="F14396" s="31"/>
      <c r="G14396" s="33"/>
      <c r="I14396" s="33"/>
      <c r="J14396" s="33"/>
      <c r="AB14396" s="35"/>
    </row>
    <row r="14397" spans="1:28" s="6" customFormat="1" x14ac:dyDescent="0.15">
      <c r="A14397" s="6" t="s">
        <v>103</v>
      </c>
      <c r="C14397" s="6">
        <v>4</v>
      </c>
      <c r="E14397" s="31">
        <v>-81</v>
      </c>
      <c r="F14397" s="31"/>
      <c r="G14397" s="33"/>
      <c r="I14397" s="33"/>
      <c r="J14397" s="33"/>
      <c r="AB14397" s="35"/>
    </row>
    <row r="14398" spans="1:28" s="6" customFormat="1" x14ac:dyDescent="0.15">
      <c r="A14398" s="6" t="s">
        <v>103</v>
      </c>
      <c r="C14398" s="6">
        <v>4</v>
      </c>
      <c r="E14398" s="31">
        <v>-93</v>
      </c>
      <c r="F14398" s="31"/>
      <c r="G14398" s="33"/>
      <c r="I14398" s="33"/>
      <c r="J14398" s="33"/>
      <c r="AB14398" s="35"/>
    </row>
    <row r="14399" spans="1:28" s="6" customFormat="1" x14ac:dyDescent="0.15">
      <c r="A14399" s="6" t="s">
        <v>103</v>
      </c>
      <c r="C14399" s="6">
        <v>4</v>
      </c>
      <c r="E14399" s="31">
        <v>-93</v>
      </c>
      <c r="F14399" s="31"/>
      <c r="G14399" s="33"/>
      <c r="I14399" s="33"/>
      <c r="J14399" s="33"/>
      <c r="AB14399" s="35"/>
    </row>
    <row r="14400" spans="1:28" s="6" customFormat="1" x14ac:dyDescent="0.15">
      <c r="A14400" s="6" t="s">
        <v>103</v>
      </c>
      <c r="C14400" s="6">
        <v>4</v>
      </c>
      <c r="E14400" s="31">
        <v>-93</v>
      </c>
      <c r="F14400" s="31"/>
      <c r="G14400" s="33"/>
      <c r="I14400" s="33"/>
      <c r="J14400" s="33"/>
      <c r="AB14400" s="35"/>
    </row>
    <row r="14401" spans="1:28" s="6" customFormat="1" x14ac:dyDescent="0.15">
      <c r="A14401" s="6" t="s">
        <v>103</v>
      </c>
      <c r="C14401" s="6">
        <v>4</v>
      </c>
      <c r="E14401" s="31">
        <v>-93</v>
      </c>
      <c r="F14401" s="31"/>
      <c r="G14401" s="33"/>
      <c r="I14401" s="33"/>
      <c r="J14401" s="33"/>
      <c r="AB14401" s="35"/>
    </row>
    <row r="14402" spans="1:28" s="6" customFormat="1" x14ac:dyDescent="0.15">
      <c r="A14402" s="6" t="s">
        <v>103</v>
      </c>
      <c r="C14402" s="6">
        <v>4</v>
      </c>
      <c r="E14402" s="31">
        <v>-84</v>
      </c>
      <c r="F14402" s="31"/>
      <c r="G14402" s="33"/>
      <c r="I14402" s="33"/>
      <c r="J14402" s="33"/>
      <c r="AB14402" s="35"/>
    </row>
    <row r="14403" spans="1:28" s="6" customFormat="1" x14ac:dyDescent="0.15">
      <c r="A14403" s="6" t="s">
        <v>103</v>
      </c>
      <c r="C14403" s="6">
        <v>4</v>
      </c>
      <c r="E14403" s="31">
        <v>-84</v>
      </c>
      <c r="F14403" s="31"/>
      <c r="G14403" s="33"/>
      <c r="I14403" s="33"/>
      <c r="J14403" s="33"/>
      <c r="AB14403" s="35"/>
    </row>
    <row r="14404" spans="1:28" s="6" customFormat="1" x14ac:dyDescent="0.15">
      <c r="A14404" s="6" t="s">
        <v>103</v>
      </c>
      <c r="C14404" s="6">
        <v>4</v>
      </c>
      <c r="E14404" s="31">
        <v>-82</v>
      </c>
      <c r="F14404" s="31"/>
      <c r="G14404" s="33"/>
      <c r="I14404" s="33"/>
      <c r="J14404" s="33"/>
      <c r="AB14404" s="35"/>
    </row>
    <row r="14405" spans="1:28" s="6" customFormat="1" x14ac:dyDescent="0.15">
      <c r="A14405" s="6" t="s">
        <v>103</v>
      </c>
      <c r="C14405" s="6">
        <v>4</v>
      </c>
      <c r="E14405" s="31">
        <v>-85</v>
      </c>
      <c r="F14405" s="31"/>
      <c r="G14405" s="33"/>
      <c r="I14405" s="33"/>
      <c r="J14405" s="33"/>
      <c r="AB14405" s="35"/>
    </row>
    <row r="14406" spans="1:28" s="6" customFormat="1" x14ac:dyDescent="0.15">
      <c r="A14406" s="6" t="s">
        <v>103</v>
      </c>
      <c r="C14406" s="6">
        <v>4</v>
      </c>
      <c r="E14406" s="31">
        <v>-85</v>
      </c>
      <c r="F14406" s="31"/>
      <c r="G14406" s="33"/>
      <c r="I14406" s="33"/>
      <c r="J14406" s="33"/>
      <c r="AB14406" s="35"/>
    </row>
    <row r="14407" spans="1:28" s="6" customFormat="1" x14ac:dyDescent="0.15">
      <c r="A14407" s="6" t="s">
        <v>103</v>
      </c>
      <c r="C14407" s="6">
        <v>4</v>
      </c>
      <c r="E14407" s="31">
        <v>-85</v>
      </c>
      <c r="F14407" s="31"/>
      <c r="G14407" s="33"/>
      <c r="I14407" s="33"/>
      <c r="J14407" s="33"/>
      <c r="AB14407" s="35"/>
    </row>
    <row r="14408" spans="1:28" s="6" customFormat="1" x14ac:dyDescent="0.15">
      <c r="A14408" s="6" t="s">
        <v>103</v>
      </c>
      <c r="C14408" s="6">
        <v>4</v>
      </c>
      <c r="E14408" s="31">
        <v>-85</v>
      </c>
      <c r="F14408" s="31"/>
      <c r="G14408" s="33"/>
      <c r="I14408" s="33"/>
      <c r="J14408" s="33"/>
      <c r="AB14408" s="35"/>
    </row>
    <row r="14409" spans="1:28" s="6" customFormat="1" x14ac:dyDescent="0.15">
      <c r="A14409" s="6" t="s">
        <v>103</v>
      </c>
      <c r="C14409" s="6">
        <v>4</v>
      </c>
      <c r="E14409" s="31">
        <v>-85</v>
      </c>
      <c r="F14409" s="31"/>
      <c r="G14409" s="33"/>
      <c r="I14409" s="33"/>
      <c r="J14409" s="33"/>
      <c r="AB14409" s="35"/>
    </row>
    <row r="14410" spans="1:28" s="6" customFormat="1" x14ac:dyDescent="0.15">
      <c r="A14410" s="6" t="s">
        <v>103</v>
      </c>
      <c r="C14410" s="6">
        <v>4</v>
      </c>
      <c r="E14410" s="31">
        <v>-82</v>
      </c>
      <c r="F14410" s="31"/>
      <c r="G14410" s="33"/>
      <c r="I14410" s="33"/>
      <c r="J14410" s="33"/>
      <c r="AB14410" s="35"/>
    </row>
    <row r="14411" spans="1:28" s="6" customFormat="1" x14ac:dyDescent="0.15">
      <c r="A14411" s="6" t="s">
        <v>103</v>
      </c>
      <c r="C14411" s="6">
        <v>4</v>
      </c>
      <c r="E14411" s="31">
        <v>-80</v>
      </c>
      <c r="F14411" s="31"/>
      <c r="G14411" s="33"/>
      <c r="I14411" s="33"/>
      <c r="J14411" s="33"/>
      <c r="AB14411" s="35"/>
    </row>
    <row r="14412" spans="1:28" s="6" customFormat="1" x14ac:dyDescent="0.15">
      <c r="A14412" s="6" t="s">
        <v>103</v>
      </c>
      <c r="C14412" s="6">
        <v>4</v>
      </c>
      <c r="E14412" s="31">
        <v>-80</v>
      </c>
      <c r="F14412" s="31"/>
      <c r="G14412" s="33"/>
      <c r="I14412" s="33"/>
      <c r="J14412" s="33"/>
      <c r="AB14412" s="35"/>
    </row>
    <row r="14413" spans="1:28" s="6" customFormat="1" x14ac:dyDescent="0.15">
      <c r="A14413" s="6" t="s">
        <v>103</v>
      </c>
      <c r="C14413" s="6">
        <v>4</v>
      </c>
      <c r="E14413" s="31">
        <v>-81</v>
      </c>
      <c r="F14413" s="31"/>
      <c r="G14413" s="33"/>
      <c r="I14413" s="33"/>
      <c r="J14413" s="33"/>
      <c r="AB14413" s="35"/>
    </row>
    <row r="14414" spans="1:28" s="6" customFormat="1" x14ac:dyDescent="0.15">
      <c r="A14414" s="6" t="s">
        <v>103</v>
      </c>
      <c r="C14414" s="6">
        <v>4</v>
      </c>
      <c r="E14414" s="31">
        <v>-81</v>
      </c>
      <c r="F14414" s="31"/>
      <c r="G14414" s="33"/>
      <c r="I14414" s="33"/>
      <c r="J14414" s="33"/>
      <c r="AB14414" s="35"/>
    </row>
    <row r="14415" spans="1:28" s="6" customFormat="1" x14ac:dyDescent="0.15">
      <c r="A14415" s="6" t="s">
        <v>103</v>
      </c>
      <c r="C14415" s="6">
        <v>4</v>
      </c>
      <c r="E14415" s="31">
        <v>-81</v>
      </c>
      <c r="F14415" s="31"/>
      <c r="G14415" s="33"/>
      <c r="I14415" s="33"/>
      <c r="J14415" s="33"/>
      <c r="AB14415" s="35"/>
    </row>
    <row r="14416" spans="1:28" s="6" customFormat="1" x14ac:dyDescent="0.15">
      <c r="A14416" s="6" t="s">
        <v>103</v>
      </c>
      <c r="C14416" s="6">
        <v>4</v>
      </c>
      <c r="E14416" s="31">
        <v>-81</v>
      </c>
      <c r="F14416" s="31"/>
      <c r="G14416" s="33"/>
      <c r="I14416" s="33"/>
      <c r="J14416" s="33"/>
      <c r="AB14416" s="35"/>
    </row>
    <row r="14417" spans="1:28" s="6" customFormat="1" x14ac:dyDescent="0.15">
      <c r="A14417" s="6" t="s">
        <v>103</v>
      </c>
      <c r="C14417" s="6">
        <v>4</v>
      </c>
      <c r="E14417" s="31">
        <v>-80</v>
      </c>
      <c r="F14417" s="31"/>
      <c r="G14417" s="33"/>
      <c r="I14417" s="33"/>
      <c r="J14417" s="33"/>
      <c r="AB14417" s="35"/>
    </row>
    <row r="14418" spans="1:28" s="6" customFormat="1" x14ac:dyDescent="0.15">
      <c r="A14418" s="6" t="s">
        <v>103</v>
      </c>
      <c r="C14418" s="6">
        <v>4</v>
      </c>
      <c r="E14418" s="31">
        <v>-80</v>
      </c>
      <c r="F14418" s="31"/>
      <c r="G14418" s="33"/>
      <c r="I14418" s="33"/>
      <c r="J14418" s="33"/>
      <c r="AB14418" s="35"/>
    </row>
    <row r="14419" spans="1:28" s="6" customFormat="1" x14ac:dyDescent="0.15">
      <c r="A14419" s="6" t="s">
        <v>103</v>
      </c>
      <c r="C14419" s="6">
        <v>4</v>
      </c>
      <c r="E14419" s="31">
        <v>-81</v>
      </c>
      <c r="F14419" s="31"/>
      <c r="G14419" s="33"/>
      <c r="I14419" s="33"/>
      <c r="J14419" s="33"/>
      <c r="AB14419" s="35"/>
    </row>
    <row r="14420" spans="1:28" s="6" customFormat="1" x14ac:dyDescent="0.15">
      <c r="A14420" s="6" t="s">
        <v>103</v>
      </c>
      <c r="C14420" s="6">
        <v>4</v>
      </c>
      <c r="E14420" s="31">
        <v>-83</v>
      </c>
      <c r="F14420" s="31"/>
      <c r="G14420" s="33"/>
      <c r="I14420" s="33"/>
      <c r="J14420" s="33"/>
      <c r="AB14420" s="35"/>
    </row>
    <row r="14421" spans="1:28" s="6" customFormat="1" x14ac:dyDescent="0.15">
      <c r="A14421" s="6" t="s">
        <v>103</v>
      </c>
      <c r="C14421" s="6">
        <v>4</v>
      </c>
      <c r="E14421" s="31">
        <v>-83</v>
      </c>
      <c r="F14421" s="31"/>
      <c r="G14421" s="33"/>
      <c r="I14421" s="33"/>
      <c r="J14421" s="33"/>
      <c r="AB14421" s="35"/>
    </row>
    <row r="14422" spans="1:28" s="6" customFormat="1" x14ac:dyDescent="0.15">
      <c r="A14422" s="6" t="s">
        <v>103</v>
      </c>
      <c r="C14422" s="6">
        <v>4</v>
      </c>
      <c r="E14422" s="31">
        <v>-83</v>
      </c>
      <c r="F14422" s="31"/>
      <c r="G14422" s="33"/>
      <c r="I14422" s="33"/>
      <c r="J14422" s="33"/>
      <c r="AB14422" s="35"/>
    </row>
    <row r="14423" spans="1:28" s="6" customFormat="1" x14ac:dyDescent="0.15">
      <c r="A14423" s="6" t="s">
        <v>103</v>
      </c>
      <c r="C14423" s="6">
        <v>4</v>
      </c>
      <c r="E14423" s="31">
        <v>-83</v>
      </c>
      <c r="F14423" s="31"/>
      <c r="G14423" s="33"/>
      <c r="I14423" s="33"/>
      <c r="J14423" s="33"/>
      <c r="AB14423" s="35"/>
    </row>
    <row r="14424" spans="1:28" s="6" customFormat="1" x14ac:dyDescent="0.15">
      <c r="A14424" s="6" t="s">
        <v>103</v>
      </c>
      <c r="C14424" s="6">
        <v>4</v>
      </c>
      <c r="E14424" s="31">
        <v>-83</v>
      </c>
      <c r="F14424" s="31"/>
      <c r="G14424" s="33"/>
      <c r="I14424" s="33"/>
      <c r="J14424" s="33"/>
      <c r="AB14424" s="35"/>
    </row>
    <row r="14425" spans="1:28" s="6" customFormat="1" x14ac:dyDescent="0.15">
      <c r="A14425" s="6" t="s">
        <v>103</v>
      </c>
      <c r="C14425" s="6">
        <v>4</v>
      </c>
      <c r="E14425" s="31">
        <v>-78</v>
      </c>
      <c r="F14425" s="31"/>
      <c r="G14425" s="33"/>
      <c r="I14425" s="33"/>
      <c r="J14425" s="33"/>
      <c r="AB14425" s="35"/>
    </row>
    <row r="14426" spans="1:28" s="6" customFormat="1" x14ac:dyDescent="0.15">
      <c r="A14426" s="6" t="s">
        <v>103</v>
      </c>
      <c r="C14426" s="6">
        <v>4</v>
      </c>
      <c r="E14426" s="31">
        <v>-78</v>
      </c>
      <c r="F14426" s="31"/>
      <c r="G14426" s="33"/>
      <c r="I14426" s="33"/>
      <c r="J14426" s="33"/>
      <c r="AB14426" s="35"/>
    </row>
    <row r="14427" spans="1:28" s="6" customFormat="1" x14ac:dyDescent="0.15">
      <c r="A14427" s="6" t="s">
        <v>103</v>
      </c>
      <c r="C14427" s="6">
        <v>4</v>
      </c>
      <c r="E14427" s="31">
        <v>-78</v>
      </c>
      <c r="F14427" s="31"/>
      <c r="G14427" s="33"/>
      <c r="I14427" s="33"/>
      <c r="J14427" s="33"/>
      <c r="AB14427" s="35"/>
    </row>
    <row r="14428" spans="1:28" s="6" customFormat="1" x14ac:dyDescent="0.15">
      <c r="A14428" s="6" t="s">
        <v>103</v>
      </c>
      <c r="C14428" s="6">
        <v>4</v>
      </c>
      <c r="E14428" s="31">
        <v>-78</v>
      </c>
      <c r="F14428" s="31"/>
      <c r="G14428" s="33"/>
      <c r="I14428" s="33"/>
      <c r="J14428" s="33"/>
      <c r="AB14428" s="35"/>
    </row>
    <row r="14429" spans="1:28" s="6" customFormat="1" x14ac:dyDescent="0.15">
      <c r="A14429" s="6" t="s">
        <v>103</v>
      </c>
      <c r="C14429" s="6">
        <v>4</v>
      </c>
      <c r="E14429" s="31">
        <v>-78</v>
      </c>
      <c r="F14429" s="31"/>
      <c r="G14429" s="33"/>
      <c r="I14429" s="33"/>
      <c r="J14429" s="33"/>
      <c r="AB14429" s="35"/>
    </row>
    <row r="14430" spans="1:28" s="6" customFormat="1" x14ac:dyDescent="0.15">
      <c r="A14430" s="6" t="s">
        <v>103</v>
      </c>
      <c r="C14430" s="6">
        <v>4</v>
      </c>
      <c r="E14430" s="31">
        <v>-78</v>
      </c>
      <c r="F14430" s="31"/>
      <c r="G14430" s="33"/>
      <c r="I14430" s="33"/>
      <c r="J14430" s="33"/>
      <c r="AB14430" s="35"/>
    </row>
    <row r="14431" spans="1:28" s="6" customFormat="1" x14ac:dyDescent="0.15">
      <c r="A14431" s="6" t="s">
        <v>103</v>
      </c>
      <c r="C14431" s="6">
        <v>4</v>
      </c>
      <c r="E14431" s="31">
        <v>-78</v>
      </c>
      <c r="F14431" s="31"/>
      <c r="G14431" s="33"/>
      <c r="I14431" s="33"/>
      <c r="J14431" s="33"/>
      <c r="AB14431" s="35"/>
    </row>
    <row r="14432" spans="1:28" s="6" customFormat="1" x14ac:dyDescent="0.15">
      <c r="A14432" s="6" t="s">
        <v>103</v>
      </c>
      <c r="C14432" s="6">
        <v>4</v>
      </c>
      <c r="E14432" s="31">
        <v>-78</v>
      </c>
      <c r="F14432" s="31"/>
      <c r="G14432" s="33"/>
      <c r="I14432" s="33"/>
      <c r="J14432" s="33"/>
      <c r="AB14432" s="35"/>
    </row>
    <row r="14433" spans="1:28" s="6" customFormat="1" x14ac:dyDescent="0.15">
      <c r="A14433" s="6" t="s">
        <v>103</v>
      </c>
      <c r="C14433" s="6">
        <v>4</v>
      </c>
      <c r="E14433" s="31">
        <v>-79</v>
      </c>
      <c r="F14433" s="31"/>
      <c r="G14433" s="33"/>
      <c r="I14433" s="33"/>
      <c r="J14433" s="33"/>
      <c r="AB14433" s="35"/>
    </row>
    <row r="14434" spans="1:28" s="6" customFormat="1" x14ac:dyDescent="0.15">
      <c r="A14434" s="6" t="s">
        <v>103</v>
      </c>
      <c r="C14434" s="6">
        <v>4</v>
      </c>
      <c r="E14434" s="31">
        <v>-78</v>
      </c>
      <c r="F14434" s="31"/>
      <c r="G14434" s="33"/>
      <c r="I14434" s="33"/>
      <c r="J14434" s="33"/>
      <c r="AB14434" s="35"/>
    </row>
    <row r="14435" spans="1:28" s="6" customFormat="1" x14ac:dyDescent="0.15">
      <c r="A14435" s="6" t="s">
        <v>103</v>
      </c>
      <c r="C14435" s="6">
        <v>4</v>
      </c>
      <c r="E14435" s="31">
        <v>-78</v>
      </c>
      <c r="F14435" s="31"/>
      <c r="G14435" s="33"/>
      <c r="I14435" s="33"/>
      <c r="J14435" s="33"/>
      <c r="AB14435" s="35"/>
    </row>
    <row r="14436" spans="1:28" s="6" customFormat="1" x14ac:dyDescent="0.15">
      <c r="A14436" s="6" t="s">
        <v>103</v>
      </c>
      <c r="C14436" s="6">
        <v>4</v>
      </c>
      <c r="E14436" s="31">
        <v>-78</v>
      </c>
      <c r="F14436" s="31"/>
      <c r="G14436" s="33"/>
      <c r="I14436" s="33"/>
      <c r="J14436" s="33"/>
      <c r="AB14436" s="35"/>
    </row>
    <row r="14437" spans="1:28" s="6" customFormat="1" x14ac:dyDescent="0.15">
      <c r="A14437" s="6" t="s">
        <v>103</v>
      </c>
      <c r="C14437" s="6">
        <v>4</v>
      </c>
      <c r="E14437" s="31">
        <v>-81</v>
      </c>
      <c r="F14437" s="31"/>
      <c r="G14437" s="33"/>
      <c r="I14437" s="33"/>
      <c r="J14437" s="33"/>
      <c r="AB14437" s="35"/>
    </row>
    <row r="14438" spans="1:28" s="6" customFormat="1" x14ac:dyDescent="0.15">
      <c r="A14438" s="6" t="s">
        <v>103</v>
      </c>
      <c r="C14438" s="6">
        <v>4</v>
      </c>
      <c r="E14438" s="31">
        <v>-81</v>
      </c>
      <c r="F14438" s="31"/>
      <c r="G14438" s="33"/>
      <c r="I14438" s="33"/>
      <c r="J14438" s="33"/>
      <c r="AB14438" s="35"/>
    </row>
    <row r="14439" spans="1:28" s="6" customFormat="1" x14ac:dyDescent="0.15">
      <c r="A14439" s="6" t="s">
        <v>103</v>
      </c>
      <c r="C14439" s="6">
        <v>4</v>
      </c>
      <c r="E14439" s="31">
        <v>-80</v>
      </c>
      <c r="F14439" s="31"/>
      <c r="G14439" s="33"/>
      <c r="I14439" s="33"/>
      <c r="J14439" s="33"/>
      <c r="AB14439" s="35"/>
    </row>
    <row r="14440" spans="1:28" s="6" customFormat="1" x14ac:dyDescent="0.15">
      <c r="A14440" s="6" t="s">
        <v>103</v>
      </c>
      <c r="C14440" s="6">
        <v>4</v>
      </c>
      <c r="E14440" s="31">
        <v>-78</v>
      </c>
      <c r="F14440" s="31"/>
      <c r="G14440" s="33"/>
      <c r="I14440" s="33"/>
      <c r="J14440" s="33"/>
      <c r="AB14440" s="35"/>
    </row>
    <row r="14441" spans="1:28" s="6" customFormat="1" x14ac:dyDescent="0.15">
      <c r="A14441" s="6" t="s">
        <v>103</v>
      </c>
      <c r="C14441" s="6">
        <v>4</v>
      </c>
      <c r="E14441" s="31">
        <v>-78</v>
      </c>
      <c r="F14441" s="31"/>
      <c r="G14441" s="33"/>
      <c r="I14441" s="33"/>
      <c r="J14441" s="33"/>
      <c r="AB14441" s="35"/>
    </row>
    <row r="14442" spans="1:28" s="6" customFormat="1" x14ac:dyDescent="0.15">
      <c r="A14442" s="6" t="s">
        <v>103</v>
      </c>
      <c r="C14442" s="6">
        <v>4</v>
      </c>
      <c r="E14442" s="31">
        <v>-79</v>
      </c>
      <c r="F14442" s="31"/>
      <c r="G14442" s="33"/>
      <c r="I14442" s="33"/>
      <c r="J14442" s="33"/>
      <c r="AB14442" s="35"/>
    </row>
    <row r="14443" spans="1:28" s="6" customFormat="1" x14ac:dyDescent="0.15">
      <c r="A14443" s="6" t="s">
        <v>103</v>
      </c>
      <c r="C14443" s="6">
        <v>4</v>
      </c>
      <c r="E14443" s="31">
        <v>-79</v>
      </c>
      <c r="F14443" s="31"/>
      <c r="G14443" s="33"/>
      <c r="I14443" s="33"/>
      <c r="J14443" s="33"/>
      <c r="AB14443" s="35"/>
    </row>
    <row r="14444" spans="1:28" s="6" customFormat="1" x14ac:dyDescent="0.15">
      <c r="A14444" s="6" t="s">
        <v>103</v>
      </c>
      <c r="C14444" s="6">
        <v>4</v>
      </c>
      <c r="E14444" s="31">
        <v>-79</v>
      </c>
      <c r="F14444" s="31"/>
      <c r="G14444" s="33"/>
      <c r="I14444" s="33"/>
      <c r="J14444" s="33"/>
      <c r="AB14444" s="35"/>
    </row>
    <row r="14445" spans="1:28" s="6" customFormat="1" x14ac:dyDescent="0.15">
      <c r="A14445" s="6" t="s">
        <v>103</v>
      </c>
      <c r="C14445" s="6">
        <v>4</v>
      </c>
      <c r="E14445" s="31">
        <v>-78</v>
      </c>
      <c r="F14445" s="31"/>
      <c r="G14445" s="33"/>
      <c r="I14445" s="33"/>
      <c r="J14445" s="33"/>
      <c r="AB14445" s="35"/>
    </row>
    <row r="14446" spans="1:28" s="6" customFormat="1" x14ac:dyDescent="0.15">
      <c r="A14446" s="6" t="s">
        <v>103</v>
      </c>
      <c r="C14446" s="6">
        <v>4</v>
      </c>
      <c r="E14446" s="31">
        <v>-78</v>
      </c>
      <c r="F14446" s="31"/>
      <c r="G14446" s="33"/>
      <c r="I14446" s="33"/>
      <c r="J14446" s="33"/>
      <c r="AB14446" s="35"/>
    </row>
    <row r="14447" spans="1:28" s="6" customFormat="1" x14ac:dyDescent="0.15">
      <c r="A14447" s="6" t="s">
        <v>103</v>
      </c>
      <c r="C14447" s="6">
        <v>4</v>
      </c>
      <c r="E14447" s="31">
        <v>-78</v>
      </c>
      <c r="F14447" s="31"/>
      <c r="G14447" s="33"/>
      <c r="I14447" s="33"/>
      <c r="J14447" s="33"/>
      <c r="AB14447" s="35"/>
    </row>
    <row r="14448" spans="1:28" s="6" customFormat="1" x14ac:dyDescent="0.15">
      <c r="A14448" s="6" t="s">
        <v>103</v>
      </c>
      <c r="C14448" s="6">
        <v>4</v>
      </c>
      <c r="E14448" s="31">
        <v>-81</v>
      </c>
      <c r="F14448" s="31"/>
      <c r="G14448" s="33"/>
      <c r="I14448" s="33"/>
      <c r="J14448" s="33"/>
      <c r="AB14448" s="35"/>
    </row>
    <row r="14449" spans="1:28" s="6" customFormat="1" x14ac:dyDescent="0.15">
      <c r="A14449" s="6" t="s">
        <v>103</v>
      </c>
      <c r="C14449" s="6">
        <v>4</v>
      </c>
      <c r="E14449" s="31">
        <v>-81</v>
      </c>
      <c r="F14449" s="31"/>
      <c r="G14449" s="33"/>
      <c r="I14449" s="33"/>
      <c r="J14449" s="33"/>
      <c r="AB14449" s="35"/>
    </row>
    <row r="14450" spans="1:28" s="6" customFormat="1" x14ac:dyDescent="0.15">
      <c r="A14450" s="6" t="s">
        <v>103</v>
      </c>
      <c r="C14450" s="6">
        <v>4</v>
      </c>
      <c r="E14450" s="31">
        <v>-81</v>
      </c>
      <c r="F14450" s="31"/>
      <c r="G14450" s="33"/>
      <c r="I14450" s="33"/>
      <c r="J14450" s="33"/>
      <c r="AB14450" s="35"/>
    </row>
    <row r="14451" spans="1:28" s="6" customFormat="1" x14ac:dyDescent="0.15">
      <c r="A14451" s="6" t="s">
        <v>103</v>
      </c>
      <c r="C14451" s="6">
        <v>4</v>
      </c>
      <c r="E14451" s="31">
        <v>-81</v>
      </c>
      <c r="F14451" s="31"/>
      <c r="G14451" s="33"/>
      <c r="I14451" s="33"/>
      <c r="J14451" s="33"/>
      <c r="AB14451" s="35"/>
    </row>
    <row r="14452" spans="1:28" s="6" customFormat="1" x14ac:dyDescent="0.15">
      <c r="A14452" s="6" t="s">
        <v>103</v>
      </c>
      <c r="C14452" s="6">
        <v>4</v>
      </c>
      <c r="E14452" s="31">
        <v>-80</v>
      </c>
      <c r="F14452" s="31"/>
      <c r="G14452" s="33"/>
      <c r="I14452" s="33"/>
      <c r="J14452" s="33"/>
      <c r="AB14452" s="35"/>
    </row>
    <row r="14453" spans="1:28" s="6" customFormat="1" x14ac:dyDescent="0.15">
      <c r="A14453" s="6" t="s">
        <v>103</v>
      </c>
      <c r="C14453" s="6">
        <v>4</v>
      </c>
      <c r="E14453" s="31">
        <v>-80</v>
      </c>
      <c r="F14453" s="31"/>
      <c r="G14453" s="33"/>
      <c r="I14453" s="33"/>
      <c r="J14453" s="33"/>
      <c r="AB14453" s="35"/>
    </row>
    <row r="14454" spans="1:28" s="6" customFormat="1" x14ac:dyDescent="0.15">
      <c r="A14454" s="6" t="s">
        <v>103</v>
      </c>
      <c r="C14454" s="6">
        <v>4</v>
      </c>
      <c r="E14454" s="31">
        <v>-78</v>
      </c>
      <c r="F14454" s="31"/>
      <c r="G14454" s="33"/>
      <c r="I14454" s="33"/>
      <c r="J14454" s="33"/>
      <c r="AB14454" s="35"/>
    </row>
    <row r="14455" spans="1:28" s="6" customFormat="1" x14ac:dyDescent="0.15">
      <c r="A14455" s="6" t="s">
        <v>103</v>
      </c>
      <c r="C14455" s="6">
        <v>4</v>
      </c>
      <c r="E14455" s="31">
        <v>-79</v>
      </c>
      <c r="F14455" s="31"/>
      <c r="G14455" s="33"/>
      <c r="I14455" s="33"/>
      <c r="J14455" s="33"/>
      <c r="AB14455" s="35"/>
    </row>
    <row r="14456" spans="1:28" s="6" customFormat="1" x14ac:dyDescent="0.15">
      <c r="A14456" s="6" t="s">
        <v>103</v>
      </c>
      <c r="C14456" s="6">
        <v>4</v>
      </c>
      <c r="E14456" s="31">
        <v>-79</v>
      </c>
      <c r="F14456" s="31"/>
      <c r="G14456" s="33"/>
      <c r="I14456" s="33"/>
      <c r="J14456" s="33"/>
      <c r="AB14456" s="35"/>
    </row>
    <row r="14457" spans="1:28" s="6" customFormat="1" x14ac:dyDescent="0.15">
      <c r="A14457" s="6" t="s">
        <v>103</v>
      </c>
      <c r="C14457" s="6">
        <v>4</v>
      </c>
      <c r="E14457" s="31">
        <v>-79</v>
      </c>
      <c r="F14457" s="31"/>
      <c r="G14457" s="33"/>
      <c r="I14457" s="33"/>
      <c r="J14457" s="33"/>
      <c r="AB14457" s="35"/>
    </row>
    <row r="14458" spans="1:28" s="6" customFormat="1" x14ac:dyDescent="0.15">
      <c r="A14458" s="6" t="s">
        <v>103</v>
      </c>
      <c r="C14458" s="6">
        <v>4</v>
      </c>
      <c r="E14458" s="31">
        <v>-79</v>
      </c>
      <c r="F14458" s="31"/>
      <c r="G14458" s="33"/>
      <c r="I14458" s="33"/>
      <c r="J14458" s="33"/>
      <c r="AB14458" s="35"/>
    </row>
    <row r="14459" spans="1:28" s="6" customFormat="1" x14ac:dyDescent="0.15">
      <c r="A14459" s="6" t="s">
        <v>103</v>
      </c>
      <c r="C14459" s="6">
        <v>4</v>
      </c>
      <c r="E14459" s="31">
        <v>-79</v>
      </c>
      <c r="F14459" s="31"/>
      <c r="G14459" s="33"/>
      <c r="I14459" s="33"/>
      <c r="J14459" s="33"/>
      <c r="AB14459" s="35"/>
    </row>
    <row r="14460" spans="1:28" s="6" customFormat="1" x14ac:dyDescent="0.15">
      <c r="A14460" s="6" t="s">
        <v>103</v>
      </c>
      <c r="C14460" s="6">
        <v>4</v>
      </c>
      <c r="E14460" s="31">
        <v>-79</v>
      </c>
      <c r="F14460" s="31"/>
      <c r="G14460" s="33"/>
      <c r="I14460" s="33"/>
      <c r="J14460" s="33"/>
      <c r="AB14460" s="35"/>
    </row>
    <row r="14461" spans="1:28" s="6" customFormat="1" x14ac:dyDescent="0.15">
      <c r="A14461" s="6" t="s">
        <v>103</v>
      </c>
      <c r="C14461" s="6">
        <v>4</v>
      </c>
      <c r="E14461" s="31">
        <v>-79</v>
      </c>
      <c r="F14461" s="31"/>
      <c r="G14461" s="33"/>
      <c r="I14461" s="33"/>
      <c r="J14461" s="33"/>
      <c r="AB14461" s="35"/>
    </row>
    <row r="14462" spans="1:28" s="6" customFormat="1" x14ac:dyDescent="0.15">
      <c r="A14462" s="6" t="s">
        <v>103</v>
      </c>
      <c r="C14462" s="6">
        <v>4</v>
      </c>
      <c r="E14462" s="31">
        <v>-79</v>
      </c>
      <c r="F14462" s="31"/>
      <c r="G14462" s="33"/>
      <c r="I14462" s="33"/>
      <c r="J14462" s="33"/>
      <c r="AB14462" s="35"/>
    </row>
    <row r="14463" spans="1:28" s="6" customFormat="1" x14ac:dyDescent="0.15">
      <c r="A14463" s="6" t="s">
        <v>103</v>
      </c>
      <c r="C14463" s="6">
        <v>4</v>
      </c>
      <c r="E14463" s="31">
        <v>-79</v>
      </c>
      <c r="F14463" s="31"/>
      <c r="G14463" s="33"/>
      <c r="I14463" s="33"/>
      <c r="J14463" s="33"/>
      <c r="AB14463" s="35"/>
    </row>
    <row r="14464" spans="1:28" s="6" customFormat="1" x14ac:dyDescent="0.15">
      <c r="A14464" s="6" t="s">
        <v>103</v>
      </c>
      <c r="C14464" s="6">
        <v>4</v>
      </c>
      <c r="E14464" s="31">
        <v>-79</v>
      </c>
      <c r="F14464" s="31"/>
      <c r="G14464" s="33"/>
      <c r="I14464" s="33"/>
      <c r="J14464" s="33"/>
      <c r="AB14464" s="35"/>
    </row>
    <row r="14465" spans="1:28" s="6" customFormat="1" x14ac:dyDescent="0.15">
      <c r="A14465" s="6" t="s">
        <v>103</v>
      </c>
      <c r="C14465" s="6">
        <v>4</v>
      </c>
      <c r="E14465" s="31">
        <v>-79</v>
      </c>
      <c r="F14465" s="31"/>
      <c r="G14465" s="33"/>
      <c r="I14465" s="33"/>
      <c r="J14465" s="33"/>
      <c r="AB14465" s="35"/>
    </row>
    <row r="14466" spans="1:28" s="6" customFormat="1" x14ac:dyDescent="0.15">
      <c r="A14466" s="6" t="s">
        <v>103</v>
      </c>
      <c r="C14466" s="6">
        <v>4</v>
      </c>
      <c r="E14466" s="31">
        <v>-79</v>
      </c>
      <c r="F14466" s="31"/>
      <c r="G14466" s="33"/>
      <c r="I14466" s="33"/>
      <c r="J14466" s="33"/>
      <c r="AB14466" s="35"/>
    </row>
    <row r="14467" spans="1:28" s="6" customFormat="1" x14ac:dyDescent="0.15">
      <c r="A14467" s="6" t="s">
        <v>103</v>
      </c>
      <c r="C14467" s="6">
        <v>4</v>
      </c>
      <c r="E14467" s="31">
        <v>-78</v>
      </c>
      <c r="F14467" s="31"/>
      <c r="G14467" s="33"/>
      <c r="I14467" s="33"/>
      <c r="J14467" s="33"/>
      <c r="AB14467" s="35"/>
    </row>
    <row r="14468" spans="1:28" s="6" customFormat="1" x14ac:dyDescent="0.15">
      <c r="A14468" s="6" t="s">
        <v>103</v>
      </c>
      <c r="C14468" s="6">
        <v>4</v>
      </c>
      <c r="E14468" s="31">
        <v>-78</v>
      </c>
      <c r="F14468" s="31"/>
      <c r="G14468" s="33"/>
      <c r="I14468" s="33"/>
      <c r="J14468" s="33"/>
      <c r="AB14468" s="35"/>
    </row>
    <row r="14469" spans="1:28" s="6" customFormat="1" x14ac:dyDescent="0.15">
      <c r="A14469" s="6" t="s">
        <v>103</v>
      </c>
      <c r="C14469" s="6">
        <v>4</v>
      </c>
      <c r="E14469" s="31">
        <v>-79</v>
      </c>
      <c r="F14469" s="31"/>
      <c r="G14469" s="33"/>
      <c r="I14469" s="33"/>
      <c r="J14469" s="33"/>
      <c r="AB14469" s="35"/>
    </row>
    <row r="14470" spans="1:28" s="6" customFormat="1" x14ac:dyDescent="0.15">
      <c r="A14470" s="6" t="s">
        <v>103</v>
      </c>
      <c r="C14470" s="6">
        <v>4</v>
      </c>
      <c r="E14470" s="31">
        <v>-83</v>
      </c>
      <c r="F14470" s="31"/>
      <c r="G14470" s="33"/>
      <c r="I14470" s="33"/>
      <c r="J14470" s="33"/>
      <c r="AB14470" s="35"/>
    </row>
    <row r="14471" spans="1:28" s="6" customFormat="1" x14ac:dyDescent="0.15">
      <c r="A14471" s="6" t="s">
        <v>103</v>
      </c>
      <c r="C14471" s="6">
        <v>4</v>
      </c>
      <c r="E14471" s="31">
        <v>-83</v>
      </c>
      <c r="F14471" s="31"/>
      <c r="G14471" s="33"/>
      <c r="I14471" s="33"/>
      <c r="J14471" s="33"/>
      <c r="AB14471" s="35"/>
    </row>
    <row r="14472" spans="1:28" s="6" customFormat="1" x14ac:dyDescent="0.15">
      <c r="A14472" s="6" t="s">
        <v>103</v>
      </c>
      <c r="C14472" s="6">
        <v>4</v>
      </c>
      <c r="E14472" s="31">
        <v>-83</v>
      </c>
      <c r="F14472" s="31"/>
      <c r="G14472" s="33"/>
      <c r="I14472" s="33"/>
      <c r="J14472" s="33"/>
      <c r="AB14472" s="35"/>
    </row>
    <row r="14473" spans="1:28" s="6" customFormat="1" x14ac:dyDescent="0.15">
      <c r="A14473" s="6" t="s">
        <v>103</v>
      </c>
      <c r="C14473" s="6">
        <v>4</v>
      </c>
      <c r="E14473" s="31">
        <v>-83</v>
      </c>
      <c r="F14473" s="31"/>
      <c r="G14473" s="33"/>
      <c r="I14473" s="33"/>
      <c r="J14473" s="33"/>
      <c r="AB14473" s="35"/>
    </row>
    <row r="14474" spans="1:28" s="6" customFormat="1" x14ac:dyDescent="0.15">
      <c r="A14474" s="6" t="s">
        <v>103</v>
      </c>
      <c r="C14474" s="6">
        <v>4</v>
      </c>
      <c r="E14474" s="31">
        <v>-83</v>
      </c>
      <c r="F14474" s="31"/>
      <c r="G14474" s="33"/>
      <c r="I14474" s="33"/>
      <c r="J14474" s="33"/>
      <c r="AB14474" s="35"/>
    </row>
    <row r="14475" spans="1:28" s="6" customFormat="1" x14ac:dyDescent="0.15">
      <c r="A14475" s="6" t="s">
        <v>103</v>
      </c>
      <c r="C14475" s="6">
        <v>4</v>
      </c>
      <c r="E14475" s="31">
        <v>-78</v>
      </c>
      <c r="F14475" s="31"/>
      <c r="G14475" s="33"/>
      <c r="I14475" s="33"/>
      <c r="J14475" s="33"/>
      <c r="AB14475" s="35"/>
    </row>
    <row r="14476" spans="1:28" s="6" customFormat="1" x14ac:dyDescent="0.15">
      <c r="A14476" s="6" t="s">
        <v>103</v>
      </c>
      <c r="C14476" s="6">
        <v>4</v>
      </c>
      <c r="E14476" s="31">
        <v>-79</v>
      </c>
      <c r="F14476" s="31"/>
      <c r="G14476" s="33"/>
      <c r="I14476" s="33"/>
      <c r="J14476" s="33"/>
      <c r="AB14476" s="35"/>
    </row>
    <row r="14477" spans="1:28" s="6" customFormat="1" x14ac:dyDescent="0.15">
      <c r="A14477" s="6" t="s">
        <v>103</v>
      </c>
      <c r="C14477" s="6">
        <v>4</v>
      </c>
      <c r="E14477" s="31">
        <v>-79</v>
      </c>
      <c r="F14477" s="31"/>
      <c r="G14477" s="33"/>
      <c r="I14477" s="33"/>
      <c r="J14477" s="33"/>
      <c r="AB14477" s="35"/>
    </row>
    <row r="14478" spans="1:28" s="6" customFormat="1" x14ac:dyDescent="0.15">
      <c r="A14478" s="6" t="s">
        <v>103</v>
      </c>
      <c r="C14478" s="6">
        <v>4</v>
      </c>
      <c r="E14478" s="31">
        <v>-79</v>
      </c>
      <c r="F14478" s="31"/>
      <c r="G14478" s="33"/>
      <c r="I14478" s="33"/>
      <c r="J14478" s="33"/>
      <c r="AB14478" s="35"/>
    </row>
    <row r="14479" spans="1:28" s="6" customFormat="1" x14ac:dyDescent="0.15">
      <c r="A14479" s="6" t="s">
        <v>103</v>
      </c>
      <c r="C14479" s="6">
        <v>4</v>
      </c>
      <c r="E14479" s="31">
        <v>-79</v>
      </c>
      <c r="F14479" s="31"/>
      <c r="G14479" s="33"/>
      <c r="I14479" s="33"/>
      <c r="J14479" s="33"/>
      <c r="AB14479" s="35"/>
    </row>
    <row r="14480" spans="1:28" s="6" customFormat="1" x14ac:dyDescent="0.15">
      <c r="A14480" s="6" t="s">
        <v>103</v>
      </c>
      <c r="C14480" s="6">
        <v>4</v>
      </c>
      <c r="E14480" s="31">
        <v>-79</v>
      </c>
      <c r="F14480" s="31"/>
      <c r="G14480" s="33"/>
      <c r="I14480" s="33"/>
      <c r="J14480" s="33"/>
      <c r="AB14480" s="35"/>
    </row>
    <row r="14481" spans="1:28" s="6" customFormat="1" x14ac:dyDescent="0.15">
      <c r="A14481" s="6" t="s">
        <v>103</v>
      </c>
      <c r="C14481" s="6">
        <v>4</v>
      </c>
      <c r="E14481" s="31">
        <v>-81</v>
      </c>
      <c r="F14481" s="31"/>
      <c r="G14481" s="33"/>
      <c r="I14481" s="33"/>
      <c r="J14481" s="33"/>
      <c r="AB14481" s="35"/>
    </row>
    <row r="14482" spans="1:28" s="6" customFormat="1" x14ac:dyDescent="0.15">
      <c r="A14482" s="6" t="s">
        <v>103</v>
      </c>
      <c r="C14482" s="6">
        <v>4</v>
      </c>
      <c r="E14482" s="31">
        <v>-87</v>
      </c>
      <c r="F14482" s="31"/>
      <c r="G14482" s="33"/>
      <c r="I14482" s="33"/>
      <c r="J14482" s="33"/>
      <c r="AB14482" s="35"/>
    </row>
    <row r="14483" spans="1:28" s="6" customFormat="1" x14ac:dyDescent="0.15">
      <c r="A14483" s="6" t="s">
        <v>103</v>
      </c>
      <c r="C14483" s="6">
        <v>4</v>
      </c>
      <c r="E14483" s="31">
        <v>-87</v>
      </c>
      <c r="F14483" s="31"/>
      <c r="G14483" s="33"/>
      <c r="I14483" s="33"/>
      <c r="J14483" s="33"/>
      <c r="AB14483" s="35"/>
    </row>
    <row r="14484" spans="1:28" s="6" customFormat="1" x14ac:dyDescent="0.15">
      <c r="A14484" s="6" t="s">
        <v>103</v>
      </c>
      <c r="C14484" s="6">
        <v>4</v>
      </c>
      <c r="E14484" s="31">
        <v>-84</v>
      </c>
      <c r="F14484" s="31"/>
      <c r="G14484" s="33"/>
      <c r="I14484" s="33"/>
      <c r="J14484" s="33"/>
      <c r="AB14484" s="35"/>
    </row>
    <row r="14485" spans="1:28" s="6" customFormat="1" x14ac:dyDescent="0.15">
      <c r="A14485" s="6" t="s">
        <v>103</v>
      </c>
      <c r="C14485" s="6">
        <v>4</v>
      </c>
      <c r="E14485" s="31">
        <v>-84</v>
      </c>
      <c r="F14485" s="31"/>
      <c r="G14485" s="33"/>
      <c r="I14485" s="33"/>
      <c r="J14485" s="33"/>
      <c r="AB14485" s="35"/>
    </row>
    <row r="14486" spans="1:28" s="6" customFormat="1" x14ac:dyDescent="0.15">
      <c r="A14486" s="6" t="s">
        <v>103</v>
      </c>
      <c r="C14486" s="6">
        <v>4</v>
      </c>
      <c r="E14486" s="31">
        <v>-84</v>
      </c>
      <c r="F14486" s="31"/>
      <c r="G14486" s="33"/>
      <c r="I14486" s="33"/>
      <c r="J14486" s="33"/>
      <c r="AB14486" s="35"/>
    </row>
    <row r="14487" spans="1:28" s="6" customFormat="1" x14ac:dyDescent="0.15">
      <c r="A14487" s="6" t="s">
        <v>103</v>
      </c>
      <c r="C14487" s="6">
        <v>4</v>
      </c>
      <c r="E14487" s="31">
        <v>-84</v>
      </c>
      <c r="F14487" s="31"/>
      <c r="G14487" s="33"/>
      <c r="I14487" s="33"/>
      <c r="J14487" s="33"/>
      <c r="AB14487" s="35"/>
    </row>
    <row r="14488" spans="1:28" s="6" customFormat="1" x14ac:dyDescent="0.15">
      <c r="A14488" s="6" t="s">
        <v>103</v>
      </c>
      <c r="C14488" s="6">
        <v>4</v>
      </c>
      <c r="E14488" s="31">
        <v>-80</v>
      </c>
      <c r="F14488" s="31"/>
      <c r="G14488" s="33"/>
      <c r="I14488" s="33"/>
      <c r="J14488" s="33"/>
      <c r="AB14488" s="35"/>
    </row>
    <row r="14489" spans="1:28" s="6" customFormat="1" x14ac:dyDescent="0.15">
      <c r="A14489" s="6" t="s">
        <v>103</v>
      </c>
      <c r="C14489" s="6">
        <v>4</v>
      </c>
      <c r="E14489" s="31">
        <v>-80</v>
      </c>
      <c r="F14489" s="31"/>
      <c r="G14489" s="33"/>
      <c r="I14489" s="33"/>
      <c r="J14489" s="33"/>
      <c r="AB14489" s="35"/>
    </row>
    <row r="14490" spans="1:28" s="6" customFormat="1" x14ac:dyDescent="0.15">
      <c r="A14490" s="6" t="s">
        <v>103</v>
      </c>
      <c r="C14490" s="6">
        <v>4</v>
      </c>
      <c r="E14490" s="31">
        <v>-80</v>
      </c>
      <c r="F14490" s="31"/>
      <c r="G14490" s="33"/>
      <c r="I14490" s="33"/>
      <c r="J14490" s="33"/>
      <c r="AB14490" s="35"/>
    </row>
    <row r="14491" spans="1:28" s="6" customFormat="1" x14ac:dyDescent="0.15">
      <c r="A14491" s="6" t="s">
        <v>103</v>
      </c>
      <c r="C14491" s="6">
        <v>4</v>
      </c>
      <c r="E14491" s="31">
        <v>-81</v>
      </c>
      <c r="F14491" s="31"/>
      <c r="G14491" s="33"/>
      <c r="I14491" s="33"/>
      <c r="J14491" s="33"/>
      <c r="AB14491" s="35"/>
    </row>
    <row r="14492" spans="1:28" s="6" customFormat="1" x14ac:dyDescent="0.15">
      <c r="A14492" s="6" t="s">
        <v>103</v>
      </c>
      <c r="C14492" s="6">
        <v>4</v>
      </c>
      <c r="E14492" s="31">
        <v>-81</v>
      </c>
      <c r="F14492" s="31"/>
      <c r="G14492" s="33"/>
      <c r="I14492" s="33"/>
      <c r="J14492" s="33"/>
      <c r="AB14492" s="35"/>
    </row>
    <row r="14493" spans="1:28" s="6" customFormat="1" x14ac:dyDescent="0.15">
      <c r="A14493" s="6" t="s">
        <v>103</v>
      </c>
      <c r="C14493" s="6">
        <v>4</v>
      </c>
      <c r="E14493" s="31">
        <v>-81</v>
      </c>
      <c r="F14493" s="31"/>
      <c r="G14493" s="33"/>
      <c r="I14493" s="33"/>
      <c r="J14493" s="33"/>
      <c r="AB14493" s="35"/>
    </row>
    <row r="14494" spans="1:28" s="6" customFormat="1" x14ac:dyDescent="0.15">
      <c r="A14494" s="6" t="s">
        <v>103</v>
      </c>
      <c r="C14494" s="6">
        <v>4</v>
      </c>
      <c r="E14494" s="31">
        <v>-80</v>
      </c>
      <c r="F14494" s="31"/>
      <c r="G14494" s="33"/>
      <c r="I14494" s="33"/>
      <c r="J14494" s="33"/>
      <c r="AB14494" s="35"/>
    </row>
    <row r="14495" spans="1:28" s="6" customFormat="1" x14ac:dyDescent="0.15">
      <c r="A14495" s="6" t="s">
        <v>103</v>
      </c>
      <c r="C14495" s="6">
        <v>4</v>
      </c>
      <c r="E14495" s="31">
        <v>-80</v>
      </c>
      <c r="F14495" s="31"/>
      <c r="G14495" s="33"/>
      <c r="I14495" s="33"/>
      <c r="J14495" s="33"/>
      <c r="AB14495" s="35"/>
    </row>
    <row r="14496" spans="1:28" s="6" customFormat="1" x14ac:dyDescent="0.15">
      <c r="A14496" s="6" t="s">
        <v>103</v>
      </c>
      <c r="C14496" s="6">
        <v>4</v>
      </c>
      <c r="E14496" s="31">
        <v>-80</v>
      </c>
      <c r="F14496" s="31"/>
      <c r="G14496" s="33"/>
      <c r="I14496" s="33"/>
      <c r="J14496" s="33"/>
      <c r="AB14496" s="35"/>
    </row>
    <row r="14497" spans="1:28" s="6" customFormat="1" x14ac:dyDescent="0.15">
      <c r="A14497" s="6" t="s">
        <v>103</v>
      </c>
      <c r="C14497" s="6">
        <v>4</v>
      </c>
      <c r="E14497" s="31">
        <v>-80</v>
      </c>
      <c r="F14497" s="31"/>
      <c r="G14497" s="33"/>
      <c r="I14497" s="33"/>
      <c r="J14497" s="33"/>
      <c r="AB14497" s="35"/>
    </row>
    <row r="14498" spans="1:28" s="6" customFormat="1" x14ac:dyDescent="0.15">
      <c r="A14498" s="6" t="s">
        <v>103</v>
      </c>
      <c r="C14498" s="6">
        <v>4</v>
      </c>
      <c r="E14498" s="31">
        <v>-80</v>
      </c>
      <c r="F14498" s="31"/>
      <c r="G14498" s="33"/>
      <c r="I14498" s="33"/>
      <c r="J14498" s="33"/>
      <c r="AB14498" s="35"/>
    </row>
    <row r="14499" spans="1:28" s="6" customFormat="1" x14ac:dyDescent="0.15">
      <c r="A14499" s="6" t="s">
        <v>103</v>
      </c>
      <c r="C14499" s="6">
        <v>4</v>
      </c>
      <c r="E14499" s="31">
        <v>-80</v>
      </c>
      <c r="F14499" s="31"/>
      <c r="G14499" s="33"/>
      <c r="I14499" s="33"/>
      <c r="J14499" s="33"/>
      <c r="AB14499" s="35"/>
    </row>
    <row r="14500" spans="1:28" s="6" customFormat="1" x14ac:dyDescent="0.15">
      <c r="A14500" s="6" t="s">
        <v>103</v>
      </c>
      <c r="C14500" s="6">
        <v>4</v>
      </c>
      <c r="E14500" s="31">
        <v>-80</v>
      </c>
      <c r="F14500" s="31"/>
      <c r="G14500" s="33"/>
      <c r="I14500" s="33"/>
      <c r="J14500" s="33"/>
      <c r="AB14500" s="35"/>
    </row>
    <row r="14501" spans="1:28" s="6" customFormat="1" x14ac:dyDescent="0.15">
      <c r="A14501" s="6" t="s">
        <v>103</v>
      </c>
      <c r="C14501" s="6">
        <v>4</v>
      </c>
      <c r="E14501" s="31">
        <v>-80</v>
      </c>
      <c r="F14501" s="31"/>
      <c r="G14501" s="33"/>
      <c r="I14501" s="33"/>
      <c r="J14501" s="33"/>
      <c r="AB14501" s="35"/>
    </row>
    <row r="14502" spans="1:28" s="6" customFormat="1" x14ac:dyDescent="0.15">
      <c r="A14502" s="6" t="s">
        <v>103</v>
      </c>
      <c r="C14502" s="6">
        <v>4</v>
      </c>
      <c r="E14502" s="31">
        <v>-80</v>
      </c>
      <c r="F14502" s="31"/>
      <c r="G14502" s="33"/>
      <c r="I14502" s="33"/>
      <c r="J14502" s="33"/>
      <c r="AB14502" s="35"/>
    </row>
    <row r="14503" spans="1:28" s="6" customFormat="1" x14ac:dyDescent="0.15">
      <c r="A14503" s="6" t="s">
        <v>103</v>
      </c>
      <c r="C14503" s="6">
        <v>4</v>
      </c>
      <c r="E14503" s="31">
        <v>-80</v>
      </c>
      <c r="F14503" s="31"/>
      <c r="G14503" s="33"/>
      <c r="I14503" s="33"/>
      <c r="J14503" s="33"/>
      <c r="AB14503" s="35"/>
    </row>
    <row r="14504" spans="1:28" s="6" customFormat="1" x14ac:dyDescent="0.15">
      <c r="A14504" s="6" t="s">
        <v>103</v>
      </c>
      <c r="C14504" s="6">
        <v>4</v>
      </c>
      <c r="E14504" s="31">
        <v>-80</v>
      </c>
      <c r="F14504" s="31"/>
      <c r="G14504" s="33"/>
      <c r="I14504" s="33"/>
      <c r="J14504" s="33"/>
      <c r="AB14504" s="35"/>
    </row>
    <row r="14505" spans="1:28" s="6" customFormat="1" x14ac:dyDescent="0.15">
      <c r="A14505" s="6" t="s">
        <v>103</v>
      </c>
      <c r="C14505" s="6">
        <v>4</v>
      </c>
      <c r="E14505" s="31">
        <v>-80</v>
      </c>
      <c r="F14505" s="31"/>
      <c r="G14505" s="33"/>
      <c r="I14505" s="33"/>
      <c r="J14505" s="33"/>
      <c r="AB14505" s="35"/>
    </row>
    <row r="14506" spans="1:28" s="6" customFormat="1" x14ac:dyDescent="0.15">
      <c r="A14506" s="6" t="s">
        <v>103</v>
      </c>
      <c r="C14506" s="6">
        <v>4</v>
      </c>
      <c r="E14506" s="31">
        <v>-80</v>
      </c>
      <c r="F14506" s="31"/>
      <c r="G14506" s="33"/>
      <c r="I14506" s="33"/>
      <c r="J14506" s="33"/>
      <c r="AB14506" s="35"/>
    </row>
    <row r="14507" spans="1:28" s="6" customFormat="1" x14ac:dyDescent="0.15">
      <c r="A14507" s="6" t="s">
        <v>104</v>
      </c>
      <c r="C14507" s="6">
        <v>4</v>
      </c>
      <c r="E14507" s="31">
        <v>-91</v>
      </c>
      <c r="F14507" s="31"/>
      <c r="G14507" s="33"/>
      <c r="I14507" s="33"/>
      <c r="J14507" s="33"/>
      <c r="AB14507" s="35"/>
    </row>
    <row r="14508" spans="1:28" s="6" customFormat="1" x14ac:dyDescent="0.15">
      <c r="A14508" s="6" t="s">
        <v>104</v>
      </c>
      <c r="C14508" s="6">
        <v>4</v>
      </c>
      <c r="E14508" s="31">
        <v>-84</v>
      </c>
      <c r="F14508" s="31"/>
      <c r="G14508" s="33"/>
      <c r="I14508" s="33"/>
      <c r="J14508" s="33"/>
      <c r="AB14508" s="35"/>
    </row>
    <row r="14509" spans="1:28" s="6" customFormat="1" x14ac:dyDescent="0.15">
      <c r="A14509" s="6" t="s">
        <v>104</v>
      </c>
      <c r="C14509" s="6">
        <v>4</v>
      </c>
      <c r="E14509" s="31">
        <v>-84</v>
      </c>
      <c r="F14509" s="31"/>
      <c r="G14509" s="33"/>
      <c r="I14509" s="33"/>
      <c r="J14509" s="33"/>
      <c r="AB14509" s="35"/>
    </row>
    <row r="14510" spans="1:28" s="6" customFormat="1" x14ac:dyDescent="0.15">
      <c r="A14510" s="6" t="s">
        <v>104</v>
      </c>
      <c r="C14510" s="6">
        <v>4</v>
      </c>
      <c r="E14510" s="31">
        <v>-84</v>
      </c>
      <c r="F14510" s="31"/>
      <c r="G14510" s="33"/>
      <c r="I14510" s="33"/>
      <c r="J14510" s="33"/>
      <c r="AB14510" s="35"/>
    </row>
    <row r="14511" spans="1:28" s="6" customFormat="1" x14ac:dyDescent="0.15">
      <c r="A14511" s="6" t="s">
        <v>104</v>
      </c>
      <c r="C14511" s="6">
        <v>4</v>
      </c>
      <c r="E14511" s="31">
        <v>-84</v>
      </c>
      <c r="F14511" s="31"/>
      <c r="G14511" s="33"/>
      <c r="I14511" s="33"/>
      <c r="J14511" s="33"/>
      <c r="AB14511" s="35"/>
    </row>
    <row r="14512" spans="1:28" s="6" customFormat="1" x14ac:dyDescent="0.15">
      <c r="A14512" s="6" t="s">
        <v>104</v>
      </c>
      <c r="C14512" s="6">
        <v>4</v>
      </c>
      <c r="E14512" s="31">
        <v>-84</v>
      </c>
      <c r="F14512" s="31"/>
      <c r="G14512" s="33"/>
      <c r="I14512" s="33"/>
      <c r="J14512" s="33"/>
      <c r="AB14512" s="35"/>
    </row>
    <row r="14513" spans="1:28" s="6" customFormat="1" x14ac:dyDescent="0.15">
      <c r="A14513" s="6" t="s">
        <v>104</v>
      </c>
      <c r="C14513" s="6">
        <v>4</v>
      </c>
      <c r="E14513" s="31">
        <v>-84</v>
      </c>
      <c r="F14513" s="31"/>
      <c r="G14513" s="33"/>
      <c r="I14513" s="33"/>
      <c r="J14513" s="33"/>
      <c r="AB14513" s="35"/>
    </row>
    <row r="14514" spans="1:28" s="6" customFormat="1" x14ac:dyDescent="0.15">
      <c r="A14514" s="6" t="s">
        <v>104</v>
      </c>
      <c r="C14514" s="6">
        <v>4</v>
      </c>
      <c r="E14514" s="31">
        <v>-82</v>
      </c>
      <c r="F14514" s="31"/>
      <c r="G14514" s="33"/>
      <c r="I14514" s="33"/>
      <c r="J14514" s="33"/>
      <c r="AB14514" s="35"/>
    </row>
    <row r="14515" spans="1:28" s="6" customFormat="1" x14ac:dyDescent="0.15">
      <c r="A14515" s="6" t="s">
        <v>104</v>
      </c>
      <c r="C14515" s="6">
        <v>4</v>
      </c>
      <c r="E14515" s="31">
        <v>-82</v>
      </c>
      <c r="F14515" s="31"/>
      <c r="G14515" s="33"/>
      <c r="I14515" s="33"/>
      <c r="J14515" s="33"/>
      <c r="AB14515" s="35"/>
    </row>
    <row r="14516" spans="1:28" s="6" customFormat="1" x14ac:dyDescent="0.15">
      <c r="A14516" s="6" t="s">
        <v>104</v>
      </c>
      <c r="C14516" s="6">
        <v>4</v>
      </c>
      <c r="E14516" s="31">
        <v>-80</v>
      </c>
      <c r="F14516" s="31"/>
      <c r="G14516" s="33"/>
      <c r="I14516" s="33"/>
      <c r="J14516" s="33"/>
      <c r="AB14516" s="35"/>
    </row>
    <row r="14517" spans="1:28" s="6" customFormat="1" x14ac:dyDescent="0.15">
      <c r="A14517" s="6" t="s">
        <v>104</v>
      </c>
      <c r="C14517" s="6">
        <v>4</v>
      </c>
      <c r="E14517" s="31">
        <v>-83</v>
      </c>
      <c r="F14517" s="31"/>
      <c r="G14517" s="33"/>
      <c r="I14517" s="33"/>
      <c r="J14517" s="33"/>
      <c r="AB14517" s="35"/>
    </row>
    <row r="14518" spans="1:28" s="6" customFormat="1" x14ac:dyDescent="0.15">
      <c r="A14518" s="6" t="s">
        <v>104</v>
      </c>
      <c r="C14518" s="6">
        <v>4</v>
      </c>
      <c r="E14518" s="31">
        <v>-83</v>
      </c>
      <c r="F14518" s="31"/>
      <c r="G14518" s="33"/>
      <c r="I14518" s="33"/>
      <c r="J14518" s="33"/>
      <c r="AB14518" s="35"/>
    </row>
    <row r="14519" spans="1:28" s="6" customFormat="1" x14ac:dyDescent="0.15">
      <c r="A14519" s="6" t="s">
        <v>104</v>
      </c>
      <c r="C14519" s="6">
        <v>4</v>
      </c>
      <c r="E14519" s="31">
        <v>-83</v>
      </c>
      <c r="F14519" s="31"/>
      <c r="G14519" s="33"/>
      <c r="I14519" s="33"/>
      <c r="J14519" s="33"/>
      <c r="AB14519" s="35"/>
    </row>
    <row r="14520" spans="1:28" s="6" customFormat="1" x14ac:dyDescent="0.15">
      <c r="A14520" s="6" t="s">
        <v>104</v>
      </c>
      <c r="C14520" s="6">
        <v>4</v>
      </c>
      <c r="E14520" s="31">
        <v>-83</v>
      </c>
      <c r="F14520" s="31"/>
      <c r="G14520" s="33"/>
      <c r="I14520" s="33"/>
      <c r="J14520" s="33"/>
      <c r="AB14520" s="35"/>
    </row>
    <row r="14521" spans="1:28" s="6" customFormat="1" x14ac:dyDescent="0.15">
      <c r="A14521" s="6" t="s">
        <v>104</v>
      </c>
      <c r="C14521" s="6">
        <v>4</v>
      </c>
      <c r="E14521" s="31">
        <v>-83</v>
      </c>
      <c r="F14521" s="31"/>
      <c r="G14521" s="33"/>
      <c r="I14521" s="33"/>
      <c r="J14521" s="33"/>
      <c r="AB14521" s="35"/>
    </row>
    <row r="14522" spans="1:28" s="6" customFormat="1" x14ac:dyDescent="0.15">
      <c r="A14522" s="6" t="s">
        <v>104</v>
      </c>
      <c r="C14522" s="6">
        <v>4</v>
      </c>
      <c r="E14522" s="31">
        <v>-83</v>
      </c>
      <c r="F14522" s="31"/>
      <c r="G14522" s="33"/>
      <c r="I14522" s="33"/>
      <c r="J14522" s="33"/>
      <c r="AB14522" s="35"/>
    </row>
    <row r="14523" spans="1:28" s="6" customFormat="1" x14ac:dyDescent="0.15">
      <c r="A14523" s="6" t="s">
        <v>104</v>
      </c>
      <c r="C14523" s="6">
        <v>4</v>
      </c>
      <c r="E14523" s="31">
        <v>-83</v>
      </c>
      <c r="F14523" s="31"/>
      <c r="G14523" s="33"/>
      <c r="I14523" s="33"/>
      <c r="J14523" s="33"/>
      <c r="AB14523" s="35"/>
    </row>
    <row r="14524" spans="1:28" s="6" customFormat="1" x14ac:dyDescent="0.15">
      <c r="A14524" s="6" t="s">
        <v>104</v>
      </c>
      <c r="C14524" s="6">
        <v>4</v>
      </c>
      <c r="E14524" s="31">
        <v>-83</v>
      </c>
      <c r="F14524" s="31"/>
      <c r="G14524" s="33"/>
      <c r="I14524" s="33"/>
      <c r="J14524" s="33"/>
      <c r="AB14524" s="35"/>
    </row>
    <row r="14525" spans="1:28" s="6" customFormat="1" x14ac:dyDescent="0.15">
      <c r="A14525" s="6" t="s">
        <v>104</v>
      </c>
      <c r="C14525" s="6">
        <v>4</v>
      </c>
      <c r="E14525" s="31">
        <v>-83</v>
      </c>
      <c r="F14525" s="31"/>
      <c r="G14525" s="33"/>
      <c r="I14525" s="33"/>
      <c r="J14525" s="33"/>
      <c r="AB14525" s="35"/>
    </row>
    <row r="14526" spans="1:28" s="6" customFormat="1" x14ac:dyDescent="0.15">
      <c r="A14526" s="6" t="s">
        <v>104</v>
      </c>
      <c r="C14526" s="6">
        <v>4</v>
      </c>
      <c r="E14526" s="31">
        <v>-83</v>
      </c>
      <c r="F14526" s="31"/>
      <c r="G14526" s="33"/>
      <c r="I14526" s="33"/>
      <c r="J14526" s="33"/>
      <c r="AB14526" s="35"/>
    </row>
    <row r="14527" spans="1:28" s="6" customFormat="1" x14ac:dyDescent="0.15">
      <c r="A14527" s="6" t="s">
        <v>104</v>
      </c>
      <c r="C14527" s="6">
        <v>4</v>
      </c>
      <c r="E14527" s="31">
        <v>-83</v>
      </c>
      <c r="F14527" s="31"/>
      <c r="G14527" s="33"/>
      <c r="I14527" s="33"/>
      <c r="J14527" s="33"/>
      <c r="AB14527" s="35"/>
    </row>
    <row r="14528" spans="1:28" s="6" customFormat="1" x14ac:dyDescent="0.15">
      <c r="A14528" s="6" t="s">
        <v>104</v>
      </c>
      <c r="C14528" s="6">
        <v>4</v>
      </c>
      <c r="E14528" s="31">
        <v>-78</v>
      </c>
      <c r="F14528" s="31"/>
      <c r="G14528" s="33"/>
      <c r="I14528" s="33"/>
      <c r="J14528" s="33"/>
      <c r="AB14528" s="35"/>
    </row>
    <row r="14529" spans="1:28" s="6" customFormat="1" x14ac:dyDescent="0.15">
      <c r="A14529" s="6" t="s">
        <v>104</v>
      </c>
      <c r="C14529" s="6">
        <v>4</v>
      </c>
      <c r="E14529" s="31">
        <v>-78</v>
      </c>
      <c r="F14529" s="31"/>
      <c r="G14529" s="33"/>
      <c r="I14529" s="33"/>
      <c r="J14529" s="33"/>
      <c r="AB14529" s="35"/>
    </row>
    <row r="14530" spans="1:28" s="6" customFormat="1" x14ac:dyDescent="0.15">
      <c r="A14530" s="6" t="s">
        <v>104</v>
      </c>
      <c r="C14530" s="6">
        <v>4</v>
      </c>
      <c r="E14530" s="31">
        <v>-81</v>
      </c>
      <c r="F14530" s="31"/>
      <c r="G14530" s="33"/>
      <c r="I14530" s="33"/>
      <c r="J14530" s="33"/>
      <c r="AB14530" s="35"/>
    </row>
    <row r="14531" spans="1:28" s="6" customFormat="1" x14ac:dyDescent="0.15">
      <c r="A14531" s="6" t="s">
        <v>104</v>
      </c>
      <c r="C14531" s="6">
        <v>4</v>
      </c>
      <c r="E14531" s="31">
        <v>-81</v>
      </c>
      <c r="F14531" s="31"/>
      <c r="G14531" s="33"/>
      <c r="I14531" s="33"/>
      <c r="J14531" s="33"/>
      <c r="AB14531" s="35"/>
    </row>
    <row r="14532" spans="1:28" s="6" customFormat="1" x14ac:dyDescent="0.15">
      <c r="A14532" s="6" t="s">
        <v>104</v>
      </c>
      <c r="C14532" s="6">
        <v>4</v>
      </c>
      <c r="E14532" s="31">
        <v>-81</v>
      </c>
      <c r="F14532" s="31"/>
      <c r="G14532" s="33"/>
      <c r="I14532" s="33"/>
      <c r="J14532" s="33"/>
      <c r="AB14532" s="35"/>
    </row>
    <row r="14533" spans="1:28" s="6" customFormat="1" x14ac:dyDescent="0.15">
      <c r="A14533" s="6" t="s">
        <v>104</v>
      </c>
      <c r="C14533" s="6">
        <v>4</v>
      </c>
      <c r="E14533" s="31">
        <v>-81</v>
      </c>
      <c r="F14533" s="31"/>
      <c r="G14533" s="33"/>
      <c r="I14533" s="33"/>
      <c r="J14533" s="33"/>
      <c r="AB14533" s="35"/>
    </row>
    <row r="14534" spans="1:28" s="6" customFormat="1" x14ac:dyDescent="0.15">
      <c r="A14534" s="6" t="s">
        <v>104</v>
      </c>
      <c r="C14534" s="6">
        <v>4</v>
      </c>
      <c r="E14534" s="31">
        <v>-81</v>
      </c>
      <c r="F14534" s="31"/>
      <c r="G14534" s="33"/>
      <c r="I14534" s="33"/>
      <c r="J14534" s="33"/>
      <c r="AB14534" s="35"/>
    </row>
    <row r="14535" spans="1:28" s="6" customFormat="1" x14ac:dyDescent="0.15">
      <c r="A14535" s="6" t="s">
        <v>104</v>
      </c>
      <c r="C14535" s="6">
        <v>4</v>
      </c>
      <c r="E14535" s="31">
        <v>-81</v>
      </c>
      <c r="F14535" s="31"/>
      <c r="G14535" s="33"/>
      <c r="I14535" s="33"/>
      <c r="J14535" s="33"/>
      <c r="AB14535" s="35"/>
    </row>
    <row r="14536" spans="1:28" s="6" customFormat="1" x14ac:dyDescent="0.15">
      <c r="A14536" s="6" t="s">
        <v>104</v>
      </c>
      <c r="C14536" s="6">
        <v>4</v>
      </c>
      <c r="E14536" s="31">
        <v>-83</v>
      </c>
      <c r="F14536" s="31"/>
      <c r="G14536" s="33"/>
      <c r="I14536" s="33"/>
      <c r="J14536" s="33"/>
      <c r="AB14536" s="35"/>
    </row>
    <row r="14537" spans="1:28" s="6" customFormat="1" x14ac:dyDescent="0.15">
      <c r="A14537" s="6" t="s">
        <v>104</v>
      </c>
      <c r="C14537" s="6">
        <v>4</v>
      </c>
      <c r="E14537" s="31">
        <v>-83</v>
      </c>
      <c r="F14537" s="31"/>
      <c r="G14537" s="33"/>
      <c r="I14537" s="33"/>
      <c r="J14537" s="33"/>
      <c r="AB14537" s="35"/>
    </row>
    <row r="14538" spans="1:28" s="6" customFormat="1" x14ac:dyDescent="0.15">
      <c r="A14538" s="6" t="s">
        <v>104</v>
      </c>
      <c r="C14538" s="6">
        <v>4</v>
      </c>
      <c r="E14538" s="31">
        <v>-83</v>
      </c>
      <c r="F14538" s="31"/>
      <c r="G14538" s="33"/>
      <c r="I14538" s="33"/>
      <c r="J14538" s="33"/>
      <c r="AB14538" s="35"/>
    </row>
    <row r="14539" spans="1:28" s="6" customFormat="1" x14ac:dyDescent="0.15">
      <c r="A14539" s="6" t="s">
        <v>104</v>
      </c>
      <c r="C14539" s="6">
        <v>4</v>
      </c>
      <c r="E14539" s="31">
        <v>-82</v>
      </c>
      <c r="F14539" s="31"/>
      <c r="G14539" s="33"/>
      <c r="I14539" s="33"/>
      <c r="J14539" s="33"/>
      <c r="AB14539" s="35"/>
    </row>
    <row r="14540" spans="1:28" s="6" customFormat="1" x14ac:dyDescent="0.15">
      <c r="A14540" s="6" t="s">
        <v>104</v>
      </c>
      <c r="C14540" s="6">
        <v>4</v>
      </c>
      <c r="E14540" s="31">
        <v>-82</v>
      </c>
      <c r="F14540" s="31"/>
      <c r="G14540" s="33"/>
      <c r="I14540" s="33"/>
      <c r="J14540" s="33"/>
      <c r="AB14540" s="35"/>
    </row>
    <row r="14541" spans="1:28" s="6" customFormat="1" x14ac:dyDescent="0.15">
      <c r="A14541" s="6" t="s">
        <v>104</v>
      </c>
      <c r="C14541" s="6">
        <v>4</v>
      </c>
      <c r="E14541" s="31">
        <v>-82</v>
      </c>
      <c r="F14541" s="31"/>
      <c r="G14541" s="33"/>
      <c r="I14541" s="33"/>
      <c r="J14541" s="33"/>
      <c r="AB14541" s="35"/>
    </row>
    <row r="14542" spans="1:28" s="6" customFormat="1" x14ac:dyDescent="0.15">
      <c r="A14542" s="6" t="s">
        <v>104</v>
      </c>
      <c r="C14542" s="6">
        <v>4</v>
      </c>
      <c r="E14542" s="31">
        <v>-82</v>
      </c>
      <c r="F14542" s="31"/>
      <c r="G14542" s="33"/>
      <c r="I14542" s="33"/>
      <c r="J14542" s="33"/>
      <c r="AB14542" s="35"/>
    </row>
    <row r="14543" spans="1:28" s="6" customFormat="1" x14ac:dyDescent="0.15">
      <c r="A14543" s="6" t="s">
        <v>104</v>
      </c>
      <c r="C14543" s="6">
        <v>4</v>
      </c>
      <c r="E14543" s="31">
        <v>-89</v>
      </c>
      <c r="F14543" s="31"/>
      <c r="G14543" s="33"/>
      <c r="I14543" s="33"/>
      <c r="J14543" s="33"/>
      <c r="AB14543" s="35"/>
    </row>
    <row r="14544" spans="1:28" s="6" customFormat="1" x14ac:dyDescent="0.15">
      <c r="A14544" s="6" t="s">
        <v>104</v>
      </c>
      <c r="C14544" s="6">
        <v>4</v>
      </c>
      <c r="E14544" s="31">
        <v>-89</v>
      </c>
      <c r="F14544" s="31"/>
      <c r="G14544" s="33"/>
      <c r="I14544" s="33"/>
      <c r="J14544" s="33"/>
      <c r="AB14544" s="35"/>
    </row>
    <row r="14545" spans="1:28" s="6" customFormat="1" x14ac:dyDescent="0.15">
      <c r="A14545" s="6" t="s">
        <v>104</v>
      </c>
      <c r="C14545" s="6">
        <v>4</v>
      </c>
      <c r="E14545" s="31">
        <v>-89</v>
      </c>
      <c r="F14545" s="31"/>
      <c r="G14545" s="33"/>
      <c r="I14545" s="33"/>
      <c r="J14545" s="33"/>
      <c r="AB14545" s="35"/>
    </row>
    <row r="14546" spans="1:28" s="6" customFormat="1" x14ac:dyDescent="0.15">
      <c r="A14546" s="6" t="s">
        <v>104</v>
      </c>
      <c r="C14546" s="6">
        <v>4</v>
      </c>
      <c r="E14546" s="31">
        <v>-93</v>
      </c>
      <c r="F14546" s="31"/>
      <c r="G14546" s="33"/>
      <c r="I14546" s="33"/>
      <c r="J14546" s="33"/>
      <c r="AB14546" s="35"/>
    </row>
    <row r="14547" spans="1:28" s="6" customFormat="1" x14ac:dyDescent="0.15">
      <c r="A14547" s="6" t="s">
        <v>104</v>
      </c>
      <c r="C14547" s="6">
        <v>4</v>
      </c>
      <c r="E14547" s="31">
        <v>-93</v>
      </c>
      <c r="F14547" s="31"/>
      <c r="G14547" s="33"/>
      <c r="I14547" s="33"/>
      <c r="J14547" s="33"/>
      <c r="AB14547" s="35"/>
    </row>
    <row r="14548" spans="1:28" s="6" customFormat="1" x14ac:dyDescent="0.15">
      <c r="A14548" s="6" t="s">
        <v>104</v>
      </c>
      <c r="C14548" s="6">
        <v>4</v>
      </c>
      <c r="E14548" s="31">
        <v>-93</v>
      </c>
      <c r="F14548" s="31"/>
      <c r="G14548" s="33"/>
      <c r="I14548" s="33"/>
      <c r="J14548" s="33"/>
      <c r="AB14548" s="35"/>
    </row>
    <row r="14549" spans="1:28" s="6" customFormat="1" x14ac:dyDescent="0.15">
      <c r="A14549" s="6" t="s">
        <v>104</v>
      </c>
      <c r="C14549" s="6">
        <v>4</v>
      </c>
      <c r="E14549" s="31">
        <v>-93</v>
      </c>
      <c r="F14549" s="31"/>
      <c r="G14549" s="33"/>
      <c r="I14549" s="33"/>
      <c r="J14549" s="33"/>
      <c r="AB14549" s="35"/>
    </row>
    <row r="14550" spans="1:28" s="6" customFormat="1" x14ac:dyDescent="0.15">
      <c r="A14550" s="6" t="s">
        <v>104</v>
      </c>
      <c r="C14550" s="6">
        <v>4</v>
      </c>
      <c r="E14550" s="31">
        <v>-93</v>
      </c>
      <c r="F14550" s="31"/>
      <c r="G14550" s="33"/>
      <c r="I14550" s="33"/>
      <c r="J14550" s="33"/>
      <c r="AB14550" s="35"/>
    </row>
    <row r="14551" spans="1:28" s="6" customFormat="1" x14ac:dyDescent="0.15">
      <c r="A14551" s="6" t="s">
        <v>104</v>
      </c>
      <c r="C14551" s="6">
        <v>4</v>
      </c>
      <c r="E14551" s="31">
        <v>-93</v>
      </c>
      <c r="F14551" s="31"/>
      <c r="G14551" s="33"/>
      <c r="I14551" s="33"/>
      <c r="J14551" s="33"/>
      <c r="AB14551" s="35"/>
    </row>
    <row r="14552" spans="1:28" s="6" customFormat="1" x14ac:dyDescent="0.15">
      <c r="A14552" s="6" t="s">
        <v>104</v>
      </c>
      <c r="C14552" s="6">
        <v>4</v>
      </c>
      <c r="E14552" s="31">
        <v>-93</v>
      </c>
      <c r="F14552" s="31"/>
      <c r="G14552" s="33"/>
      <c r="I14552" s="33"/>
      <c r="J14552" s="33"/>
      <c r="AB14552" s="35"/>
    </row>
    <row r="14553" spans="1:28" s="6" customFormat="1" x14ac:dyDescent="0.15">
      <c r="A14553" s="6" t="s">
        <v>104</v>
      </c>
      <c r="C14553" s="6">
        <v>4</v>
      </c>
      <c r="E14553" s="31">
        <v>-93</v>
      </c>
      <c r="F14553" s="31"/>
      <c r="G14553" s="33"/>
      <c r="I14553" s="33"/>
      <c r="J14553" s="33"/>
      <c r="AB14553" s="35"/>
    </row>
    <row r="14554" spans="1:28" s="6" customFormat="1" x14ac:dyDescent="0.15">
      <c r="A14554" s="6" t="s">
        <v>104</v>
      </c>
      <c r="C14554" s="6">
        <v>4</v>
      </c>
      <c r="E14554" s="31">
        <v>-82</v>
      </c>
      <c r="F14554" s="31"/>
      <c r="G14554" s="33"/>
      <c r="I14554" s="33"/>
      <c r="J14554" s="33"/>
      <c r="AB14554" s="35"/>
    </row>
    <row r="14555" spans="1:28" s="6" customFormat="1" x14ac:dyDescent="0.15">
      <c r="A14555" s="6" t="s">
        <v>104</v>
      </c>
      <c r="C14555" s="6">
        <v>4</v>
      </c>
      <c r="E14555" s="31">
        <v>-82</v>
      </c>
      <c r="F14555" s="31"/>
      <c r="G14555" s="33"/>
      <c r="I14555" s="33"/>
      <c r="J14555" s="33"/>
      <c r="AB14555" s="35"/>
    </row>
    <row r="14556" spans="1:28" s="6" customFormat="1" x14ac:dyDescent="0.15">
      <c r="A14556" s="6" t="s">
        <v>104</v>
      </c>
      <c r="C14556" s="6">
        <v>4</v>
      </c>
      <c r="E14556" s="31">
        <v>-82</v>
      </c>
      <c r="F14556" s="31"/>
      <c r="G14556" s="33"/>
      <c r="I14556" s="33"/>
      <c r="J14556" s="33"/>
      <c r="AB14556" s="35"/>
    </row>
    <row r="14557" spans="1:28" s="6" customFormat="1" x14ac:dyDescent="0.15">
      <c r="A14557" s="6" t="s">
        <v>104</v>
      </c>
      <c r="C14557" s="6">
        <v>4</v>
      </c>
      <c r="E14557" s="31">
        <v>-82</v>
      </c>
      <c r="F14557" s="31"/>
      <c r="G14557" s="33"/>
      <c r="I14557" s="33"/>
      <c r="J14557" s="33"/>
      <c r="AB14557" s="35"/>
    </row>
    <row r="14558" spans="1:28" s="6" customFormat="1" x14ac:dyDescent="0.15">
      <c r="A14558" s="6" t="s">
        <v>104</v>
      </c>
      <c r="C14558" s="6">
        <v>4</v>
      </c>
      <c r="E14558" s="31">
        <v>-82</v>
      </c>
      <c r="F14558" s="31"/>
      <c r="G14558" s="33"/>
      <c r="I14558" s="33"/>
      <c r="J14558" s="33"/>
      <c r="AB14558" s="35"/>
    </row>
    <row r="14559" spans="1:28" s="6" customFormat="1" x14ac:dyDescent="0.15">
      <c r="A14559" s="6" t="s">
        <v>104</v>
      </c>
      <c r="C14559" s="6">
        <v>4</v>
      </c>
      <c r="E14559" s="31">
        <v>-82</v>
      </c>
      <c r="F14559" s="31"/>
      <c r="G14559" s="33"/>
      <c r="I14559" s="33"/>
      <c r="J14559" s="33"/>
      <c r="AB14559" s="35"/>
    </row>
    <row r="14560" spans="1:28" s="6" customFormat="1" x14ac:dyDescent="0.15">
      <c r="A14560" s="6" t="s">
        <v>104</v>
      </c>
      <c r="C14560" s="6">
        <v>4</v>
      </c>
      <c r="E14560" s="31">
        <v>-82</v>
      </c>
      <c r="F14560" s="31"/>
      <c r="G14560" s="33"/>
      <c r="I14560" s="33"/>
      <c r="J14560" s="33"/>
      <c r="AB14560" s="35"/>
    </row>
    <row r="14561" spans="1:28" s="6" customFormat="1" x14ac:dyDescent="0.15">
      <c r="A14561" s="6" t="s">
        <v>104</v>
      </c>
      <c r="C14561" s="6">
        <v>4</v>
      </c>
      <c r="E14561" s="31">
        <v>-82</v>
      </c>
      <c r="F14561" s="31"/>
      <c r="G14561" s="33"/>
      <c r="I14561" s="33"/>
      <c r="J14561" s="33"/>
      <c r="AB14561" s="35"/>
    </row>
    <row r="14562" spans="1:28" s="6" customFormat="1" x14ac:dyDescent="0.15">
      <c r="A14562" s="6" t="s">
        <v>104</v>
      </c>
      <c r="C14562" s="6">
        <v>4</v>
      </c>
      <c r="E14562" s="31">
        <v>-82</v>
      </c>
      <c r="F14562" s="31"/>
      <c r="G14562" s="33"/>
      <c r="I14562" s="33"/>
      <c r="J14562" s="33"/>
      <c r="AB14562" s="35"/>
    </row>
    <row r="14563" spans="1:28" s="6" customFormat="1" x14ac:dyDescent="0.15">
      <c r="A14563" s="6" t="s">
        <v>104</v>
      </c>
      <c r="C14563" s="6">
        <v>4</v>
      </c>
      <c r="E14563" s="31">
        <v>-82</v>
      </c>
      <c r="F14563" s="31"/>
      <c r="G14563" s="33"/>
      <c r="I14563" s="33"/>
      <c r="J14563" s="33"/>
      <c r="AB14563" s="35"/>
    </row>
    <row r="14564" spans="1:28" s="6" customFormat="1" x14ac:dyDescent="0.15">
      <c r="A14564" s="6" t="s">
        <v>104</v>
      </c>
      <c r="C14564" s="6">
        <v>4</v>
      </c>
      <c r="E14564" s="31">
        <v>-82</v>
      </c>
      <c r="F14564" s="31"/>
      <c r="G14564" s="33"/>
      <c r="I14564" s="33"/>
      <c r="J14564" s="33"/>
      <c r="AB14564" s="35"/>
    </row>
    <row r="14565" spans="1:28" s="6" customFormat="1" x14ac:dyDescent="0.15">
      <c r="A14565" s="6" t="s">
        <v>104</v>
      </c>
      <c r="C14565" s="6">
        <v>4</v>
      </c>
      <c r="E14565" s="31">
        <v>-82</v>
      </c>
      <c r="F14565" s="31"/>
      <c r="G14565" s="33"/>
      <c r="I14565" s="33"/>
      <c r="J14565" s="33"/>
      <c r="AB14565" s="35"/>
    </row>
    <row r="14566" spans="1:28" s="6" customFormat="1" x14ac:dyDescent="0.15">
      <c r="A14566" s="6" t="s">
        <v>104</v>
      </c>
      <c r="C14566" s="6">
        <v>4</v>
      </c>
      <c r="E14566" s="31">
        <v>-82</v>
      </c>
      <c r="F14566" s="31"/>
      <c r="G14566" s="33"/>
      <c r="I14566" s="33"/>
      <c r="J14566" s="33"/>
      <c r="AB14566" s="35"/>
    </row>
    <row r="14567" spans="1:28" s="6" customFormat="1" x14ac:dyDescent="0.15">
      <c r="A14567" s="6" t="s">
        <v>104</v>
      </c>
      <c r="C14567" s="6">
        <v>4</v>
      </c>
      <c r="E14567" s="31">
        <v>-82</v>
      </c>
      <c r="F14567" s="31"/>
      <c r="G14567" s="33"/>
      <c r="I14567" s="33"/>
      <c r="J14567" s="33"/>
      <c r="AB14567" s="35"/>
    </row>
    <row r="14568" spans="1:28" s="6" customFormat="1" x14ac:dyDescent="0.15">
      <c r="A14568" s="6" t="s">
        <v>104</v>
      </c>
      <c r="C14568" s="6">
        <v>4</v>
      </c>
      <c r="E14568" s="31">
        <v>-82</v>
      </c>
      <c r="F14568" s="31"/>
      <c r="G14568" s="33"/>
      <c r="I14568" s="33"/>
      <c r="J14568" s="33"/>
      <c r="AB14568" s="35"/>
    </row>
    <row r="14569" spans="1:28" s="6" customFormat="1" x14ac:dyDescent="0.15">
      <c r="A14569" s="6" t="s">
        <v>104</v>
      </c>
      <c r="C14569" s="6">
        <v>4</v>
      </c>
      <c r="E14569" s="31">
        <v>-82</v>
      </c>
      <c r="F14569" s="31"/>
      <c r="G14569" s="33"/>
      <c r="I14569" s="33"/>
      <c r="J14569" s="33"/>
      <c r="AB14569" s="35"/>
    </row>
    <row r="14570" spans="1:28" s="6" customFormat="1" x14ac:dyDescent="0.15">
      <c r="A14570" s="6" t="s">
        <v>104</v>
      </c>
      <c r="C14570" s="6">
        <v>4</v>
      </c>
      <c r="E14570" s="31">
        <v>-82</v>
      </c>
      <c r="F14570" s="31"/>
      <c r="G14570" s="33"/>
      <c r="I14570" s="33"/>
      <c r="J14570" s="33"/>
      <c r="AB14570" s="35"/>
    </row>
    <row r="14571" spans="1:28" s="6" customFormat="1" x14ac:dyDescent="0.15">
      <c r="A14571" s="6" t="s">
        <v>104</v>
      </c>
      <c r="C14571" s="6">
        <v>4</v>
      </c>
      <c r="E14571" s="31">
        <v>-82</v>
      </c>
      <c r="F14571" s="31"/>
      <c r="G14571" s="33"/>
      <c r="I14571" s="33"/>
      <c r="J14571" s="33"/>
      <c r="AB14571" s="35"/>
    </row>
    <row r="14572" spans="1:28" s="6" customFormat="1" x14ac:dyDescent="0.15">
      <c r="A14572" s="6" t="s">
        <v>104</v>
      </c>
      <c r="C14572" s="6">
        <v>4</v>
      </c>
      <c r="E14572" s="31">
        <v>-82</v>
      </c>
      <c r="F14572" s="31"/>
      <c r="G14572" s="33"/>
      <c r="I14572" s="33"/>
      <c r="J14572" s="33"/>
      <c r="AB14572" s="35"/>
    </row>
    <row r="14573" spans="1:28" s="6" customFormat="1" x14ac:dyDescent="0.15">
      <c r="A14573" s="6" t="s">
        <v>104</v>
      </c>
      <c r="C14573" s="6">
        <v>4</v>
      </c>
      <c r="E14573" s="31">
        <v>-82</v>
      </c>
      <c r="F14573" s="31"/>
      <c r="G14573" s="33"/>
      <c r="I14573" s="33"/>
      <c r="J14573" s="33"/>
      <c r="AB14573" s="35"/>
    </row>
    <row r="14574" spans="1:28" s="6" customFormat="1" x14ac:dyDescent="0.15">
      <c r="A14574" s="6" t="s">
        <v>104</v>
      </c>
      <c r="C14574" s="6">
        <v>4</v>
      </c>
      <c r="E14574" s="31">
        <v>-82</v>
      </c>
      <c r="F14574" s="31"/>
      <c r="G14574" s="33"/>
      <c r="I14574" s="33"/>
      <c r="J14574" s="33"/>
      <c r="AB14574" s="35"/>
    </row>
    <row r="14575" spans="1:28" s="6" customFormat="1" x14ac:dyDescent="0.15">
      <c r="A14575" s="6" t="s">
        <v>104</v>
      </c>
      <c r="C14575" s="6">
        <v>4</v>
      </c>
      <c r="E14575" s="31">
        <v>-82</v>
      </c>
      <c r="F14575" s="31"/>
      <c r="G14575" s="33"/>
      <c r="I14575" s="33"/>
      <c r="J14575" s="33"/>
      <c r="AB14575" s="35"/>
    </row>
    <row r="14576" spans="1:28" s="6" customFormat="1" x14ac:dyDescent="0.15">
      <c r="A14576" s="6" t="s">
        <v>104</v>
      </c>
      <c r="C14576" s="6">
        <v>4</v>
      </c>
      <c r="E14576" s="31">
        <v>-82</v>
      </c>
      <c r="F14576" s="31"/>
      <c r="G14576" s="33"/>
      <c r="I14576" s="33"/>
      <c r="J14576" s="33"/>
      <c r="AB14576" s="35"/>
    </row>
    <row r="14577" spans="1:28" s="6" customFormat="1" x14ac:dyDescent="0.15">
      <c r="A14577" s="6" t="s">
        <v>104</v>
      </c>
      <c r="C14577" s="6">
        <v>4</v>
      </c>
      <c r="E14577" s="31">
        <v>-82</v>
      </c>
      <c r="F14577" s="31"/>
      <c r="G14577" s="33"/>
      <c r="I14577" s="33"/>
      <c r="J14577" s="33"/>
      <c r="AB14577" s="35"/>
    </row>
    <row r="14578" spans="1:28" s="6" customFormat="1" x14ac:dyDescent="0.15">
      <c r="A14578" s="6" t="s">
        <v>104</v>
      </c>
      <c r="C14578" s="6">
        <v>4</v>
      </c>
      <c r="E14578" s="31">
        <v>-82</v>
      </c>
      <c r="F14578" s="31"/>
      <c r="G14578" s="33"/>
      <c r="I14578" s="33"/>
      <c r="J14578" s="33"/>
      <c r="AB14578" s="35"/>
    </row>
    <row r="14579" spans="1:28" s="6" customFormat="1" x14ac:dyDescent="0.15">
      <c r="A14579" s="6" t="s">
        <v>104</v>
      </c>
      <c r="C14579" s="6">
        <v>4</v>
      </c>
      <c r="E14579" s="31">
        <v>-82</v>
      </c>
      <c r="F14579" s="31"/>
      <c r="G14579" s="33"/>
      <c r="I14579" s="33"/>
      <c r="J14579" s="33"/>
      <c r="AB14579" s="35"/>
    </row>
    <row r="14580" spans="1:28" s="6" customFormat="1" x14ac:dyDescent="0.15">
      <c r="A14580" s="6" t="s">
        <v>104</v>
      </c>
      <c r="C14580" s="6">
        <v>4</v>
      </c>
      <c r="E14580" s="31">
        <v>-82</v>
      </c>
      <c r="F14580" s="31"/>
      <c r="G14580" s="33"/>
      <c r="I14580" s="33"/>
      <c r="J14580" s="33"/>
      <c r="AB14580" s="35"/>
    </row>
    <row r="14581" spans="1:28" s="6" customFormat="1" x14ac:dyDescent="0.15">
      <c r="A14581" s="6" t="s">
        <v>104</v>
      </c>
      <c r="C14581" s="6">
        <v>4</v>
      </c>
      <c r="E14581" s="31">
        <v>-82</v>
      </c>
      <c r="F14581" s="31"/>
      <c r="G14581" s="33"/>
      <c r="I14581" s="33"/>
      <c r="J14581" s="33"/>
      <c r="AB14581" s="35"/>
    </row>
    <row r="14582" spans="1:28" s="6" customFormat="1" x14ac:dyDescent="0.15">
      <c r="A14582" s="6" t="s">
        <v>104</v>
      </c>
      <c r="C14582" s="6">
        <v>4</v>
      </c>
      <c r="E14582" s="31">
        <v>-82</v>
      </c>
      <c r="F14582" s="31"/>
      <c r="G14582" s="33"/>
      <c r="I14582" s="33"/>
      <c r="J14582" s="33"/>
      <c r="AB14582" s="35"/>
    </row>
    <row r="14583" spans="1:28" s="6" customFormat="1" x14ac:dyDescent="0.15">
      <c r="A14583" s="6" t="s">
        <v>104</v>
      </c>
      <c r="C14583" s="6">
        <v>4</v>
      </c>
      <c r="E14583" s="31">
        <v>-82</v>
      </c>
      <c r="F14583" s="31"/>
      <c r="G14583" s="33"/>
      <c r="I14583" s="33"/>
      <c r="J14583" s="33"/>
      <c r="AB14583" s="35"/>
    </row>
    <row r="14584" spans="1:28" s="6" customFormat="1" x14ac:dyDescent="0.15">
      <c r="A14584" s="6" t="s">
        <v>104</v>
      </c>
      <c r="C14584" s="6">
        <v>4</v>
      </c>
      <c r="E14584" s="31">
        <v>-91</v>
      </c>
      <c r="F14584" s="31"/>
      <c r="G14584" s="33"/>
      <c r="I14584" s="33"/>
      <c r="J14584" s="33"/>
      <c r="AB14584" s="35"/>
    </row>
    <row r="14585" spans="1:28" s="6" customFormat="1" x14ac:dyDescent="0.15">
      <c r="A14585" s="6" t="s">
        <v>104</v>
      </c>
      <c r="C14585" s="6">
        <v>4</v>
      </c>
      <c r="E14585" s="31">
        <v>-91</v>
      </c>
      <c r="F14585" s="31"/>
      <c r="G14585" s="33"/>
      <c r="I14585" s="33"/>
      <c r="J14585" s="33"/>
      <c r="AB14585" s="35"/>
    </row>
    <row r="14586" spans="1:28" s="6" customFormat="1" x14ac:dyDescent="0.15">
      <c r="A14586" s="6" t="s">
        <v>104</v>
      </c>
      <c r="C14586" s="6">
        <v>4</v>
      </c>
      <c r="E14586" s="31">
        <v>-86</v>
      </c>
      <c r="F14586" s="31"/>
      <c r="G14586" s="33"/>
      <c r="I14586" s="33"/>
      <c r="J14586" s="33"/>
      <c r="AB14586" s="35"/>
    </row>
    <row r="14587" spans="1:28" s="6" customFormat="1" x14ac:dyDescent="0.15">
      <c r="A14587" s="6" t="s">
        <v>104</v>
      </c>
      <c r="C14587" s="6">
        <v>4</v>
      </c>
      <c r="E14587" s="31">
        <v>-86</v>
      </c>
      <c r="F14587" s="31"/>
      <c r="G14587" s="33"/>
      <c r="I14587" s="33"/>
      <c r="J14587" s="33"/>
      <c r="AB14587" s="35"/>
    </row>
    <row r="14588" spans="1:28" s="6" customFormat="1" x14ac:dyDescent="0.15">
      <c r="A14588" s="6" t="s">
        <v>104</v>
      </c>
      <c r="C14588" s="6">
        <v>4</v>
      </c>
      <c r="E14588" s="31">
        <v>-86</v>
      </c>
      <c r="F14588" s="31"/>
      <c r="G14588" s="33"/>
      <c r="I14588" s="33"/>
      <c r="J14588" s="33"/>
      <c r="AB14588" s="35"/>
    </row>
    <row r="14589" spans="1:28" s="6" customFormat="1" x14ac:dyDescent="0.15">
      <c r="A14589" s="6" t="s">
        <v>104</v>
      </c>
      <c r="C14589" s="6">
        <v>4</v>
      </c>
      <c r="E14589" s="31">
        <v>-86</v>
      </c>
      <c r="F14589" s="31"/>
      <c r="G14589" s="33"/>
      <c r="I14589" s="33"/>
      <c r="J14589" s="33"/>
      <c r="AB14589" s="35"/>
    </row>
    <row r="14590" spans="1:28" s="6" customFormat="1" x14ac:dyDescent="0.15">
      <c r="A14590" s="6" t="s">
        <v>104</v>
      </c>
      <c r="C14590" s="6">
        <v>4</v>
      </c>
      <c r="E14590" s="31">
        <v>-86</v>
      </c>
      <c r="F14590" s="31"/>
      <c r="G14590" s="33"/>
      <c r="I14590" s="33"/>
      <c r="J14590" s="33"/>
      <c r="AB14590" s="35"/>
    </row>
    <row r="14591" spans="1:28" s="6" customFormat="1" x14ac:dyDescent="0.15">
      <c r="A14591" s="6" t="s">
        <v>104</v>
      </c>
      <c r="C14591" s="6">
        <v>4</v>
      </c>
      <c r="E14591" s="31">
        <v>-86</v>
      </c>
      <c r="F14591" s="31"/>
      <c r="G14591" s="33"/>
      <c r="I14591" s="33"/>
      <c r="J14591" s="33"/>
      <c r="AB14591" s="35"/>
    </row>
    <row r="14592" spans="1:28" s="6" customFormat="1" x14ac:dyDescent="0.15">
      <c r="A14592" s="6" t="s">
        <v>104</v>
      </c>
      <c r="C14592" s="6">
        <v>4</v>
      </c>
      <c r="E14592" s="31">
        <v>-93</v>
      </c>
      <c r="F14592" s="31"/>
      <c r="G14592" s="33"/>
      <c r="I14592" s="33"/>
      <c r="J14592" s="33"/>
      <c r="AB14592" s="35"/>
    </row>
    <row r="14593" spans="1:28" s="6" customFormat="1" x14ac:dyDescent="0.15">
      <c r="A14593" s="6" t="s">
        <v>104</v>
      </c>
      <c r="C14593" s="6">
        <v>4</v>
      </c>
      <c r="E14593" s="31">
        <v>-93</v>
      </c>
      <c r="F14593" s="31"/>
      <c r="G14593" s="33"/>
      <c r="I14593" s="33"/>
      <c r="J14593" s="33"/>
      <c r="AB14593" s="35"/>
    </row>
    <row r="14594" spans="1:28" s="6" customFormat="1" x14ac:dyDescent="0.15">
      <c r="A14594" s="6" t="s">
        <v>104</v>
      </c>
      <c r="C14594" s="6">
        <v>4</v>
      </c>
      <c r="E14594" s="31">
        <v>-93</v>
      </c>
      <c r="F14594" s="31"/>
      <c r="G14594" s="33"/>
      <c r="I14594" s="33"/>
      <c r="J14594" s="33"/>
      <c r="AB14594" s="35"/>
    </row>
    <row r="14595" spans="1:28" s="6" customFormat="1" x14ac:dyDescent="0.15">
      <c r="A14595" s="6" t="s">
        <v>104</v>
      </c>
      <c r="C14595" s="6">
        <v>4</v>
      </c>
      <c r="E14595" s="31">
        <v>-93</v>
      </c>
      <c r="F14595" s="31"/>
      <c r="G14595" s="33"/>
      <c r="I14595" s="33"/>
      <c r="J14595" s="33"/>
      <c r="AB14595" s="35"/>
    </row>
    <row r="14596" spans="1:28" s="6" customFormat="1" x14ac:dyDescent="0.15">
      <c r="A14596" s="6" t="s">
        <v>104</v>
      </c>
      <c r="C14596" s="6">
        <v>4</v>
      </c>
      <c r="E14596" s="31">
        <v>-93</v>
      </c>
      <c r="F14596" s="31"/>
      <c r="G14596" s="33"/>
      <c r="I14596" s="33"/>
      <c r="J14596" s="33"/>
      <c r="AB14596" s="35"/>
    </row>
    <row r="14597" spans="1:28" s="6" customFormat="1" x14ac:dyDescent="0.15">
      <c r="A14597" s="6" t="s">
        <v>104</v>
      </c>
      <c r="C14597" s="6">
        <v>4</v>
      </c>
      <c r="E14597" s="31">
        <v>-93</v>
      </c>
      <c r="F14597" s="31"/>
      <c r="G14597" s="33"/>
      <c r="I14597" s="33"/>
      <c r="J14597" s="33"/>
      <c r="AB14597" s="35"/>
    </row>
    <row r="14598" spans="1:28" s="6" customFormat="1" x14ac:dyDescent="0.15">
      <c r="A14598" s="6" t="s">
        <v>104</v>
      </c>
      <c r="C14598" s="6">
        <v>4</v>
      </c>
      <c r="E14598" s="31">
        <v>-93</v>
      </c>
      <c r="F14598" s="31"/>
      <c r="G14598" s="33"/>
      <c r="I14598" s="33"/>
      <c r="J14598" s="33"/>
      <c r="AB14598" s="35"/>
    </row>
    <row r="14599" spans="1:28" s="6" customFormat="1" x14ac:dyDescent="0.15">
      <c r="A14599" s="6" t="s">
        <v>104</v>
      </c>
      <c r="C14599" s="6">
        <v>4</v>
      </c>
      <c r="E14599" s="31">
        <v>-93</v>
      </c>
      <c r="F14599" s="31"/>
      <c r="G14599" s="33"/>
      <c r="I14599" s="33"/>
      <c r="J14599" s="33"/>
      <c r="AB14599" s="35"/>
    </row>
    <row r="14600" spans="1:28" s="6" customFormat="1" x14ac:dyDescent="0.15">
      <c r="A14600" s="6" t="s">
        <v>104</v>
      </c>
      <c r="C14600" s="6">
        <v>4</v>
      </c>
      <c r="E14600" s="31">
        <v>-93</v>
      </c>
      <c r="F14600" s="31"/>
      <c r="G14600" s="33"/>
      <c r="I14600" s="33"/>
      <c r="J14600" s="33"/>
      <c r="AB14600" s="35"/>
    </row>
    <row r="14601" spans="1:28" s="6" customFormat="1" x14ac:dyDescent="0.15">
      <c r="A14601" s="6" t="s">
        <v>104</v>
      </c>
      <c r="C14601" s="6">
        <v>4</v>
      </c>
      <c r="E14601" s="31">
        <v>-82</v>
      </c>
      <c r="F14601" s="31"/>
      <c r="G14601" s="33"/>
      <c r="I14601" s="33"/>
      <c r="J14601" s="33"/>
      <c r="AB14601" s="35"/>
    </row>
    <row r="14602" spans="1:28" s="6" customFormat="1" x14ac:dyDescent="0.15">
      <c r="A14602" s="6" t="s">
        <v>104</v>
      </c>
      <c r="C14602" s="6">
        <v>4</v>
      </c>
      <c r="E14602" s="31">
        <v>-82</v>
      </c>
      <c r="F14602" s="31"/>
      <c r="G14602" s="33"/>
      <c r="I14602" s="33"/>
      <c r="J14602" s="33"/>
      <c r="AB14602" s="35"/>
    </row>
    <row r="14603" spans="1:28" s="6" customFormat="1" x14ac:dyDescent="0.15">
      <c r="A14603" s="6" t="s">
        <v>104</v>
      </c>
      <c r="C14603" s="6">
        <v>4</v>
      </c>
      <c r="E14603" s="31">
        <v>-78</v>
      </c>
      <c r="F14603" s="31"/>
      <c r="G14603" s="33"/>
      <c r="I14603" s="33"/>
      <c r="J14603" s="33"/>
      <c r="AB14603" s="35"/>
    </row>
    <row r="14604" spans="1:28" s="6" customFormat="1" x14ac:dyDescent="0.15">
      <c r="A14604" s="6" t="s">
        <v>104</v>
      </c>
      <c r="C14604" s="6">
        <v>4</v>
      </c>
      <c r="E14604" s="31">
        <v>-78</v>
      </c>
      <c r="F14604" s="31"/>
      <c r="G14604" s="33"/>
      <c r="I14604" s="33"/>
      <c r="J14604" s="33"/>
      <c r="AB14604" s="35"/>
    </row>
    <row r="14605" spans="1:28" s="6" customFormat="1" x14ac:dyDescent="0.15">
      <c r="A14605" s="6" t="s">
        <v>104</v>
      </c>
      <c r="C14605" s="6">
        <v>4</v>
      </c>
      <c r="E14605" s="31">
        <v>-78</v>
      </c>
      <c r="F14605" s="31"/>
      <c r="G14605" s="33"/>
      <c r="I14605" s="33"/>
      <c r="J14605" s="33"/>
      <c r="AB14605" s="35"/>
    </row>
    <row r="14606" spans="1:28" s="6" customFormat="1" x14ac:dyDescent="0.15">
      <c r="A14606" s="6" t="s">
        <v>104</v>
      </c>
      <c r="C14606" s="6">
        <v>4</v>
      </c>
      <c r="E14606" s="31">
        <v>-78</v>
      </c>
      <c r="F14606" s="31"/>
      <c r="G14606" s="33"/>
      <c r="I14606" s="33"/>
      <c r="J14606" s="33"/>
      <c r="AB14606" s="35"/>
    </row>
    <row r="14607" spans="1:28" s="6" customFormat="1" x14ac:dyDescent="0.15">
      <c r="A14607" s="6" t="s">
        <v>104</v>
      </c>
      <c r="C14607" s="6">
        <v>4</v>
      </c>
      <c r="E14607" s="31">
        <v>-78</v>
      </c>
      <c r="F14607" s="31"/>
      <c r="G14607" s="33"/>
      <c r="I14607" s="33"/>
      <c r="J14607" s="33"/>
      <c r="AB14607" s="35"/>
    </row>
    <row r="14608" spans="1:28" s="6" customFormat="1" x14ac:dyDescent="0.15">
      <c r="A14608" s="6" t="s">
        <v>104</v>
      </c>
      <c r="C14608" s="6">
        <v>4</v>
      </c>
      <c r="E14608" s="31">
        <v>-78</v>
      </c>
      <c r="F14608" s="31"/>
      <c r="G14608" s="33"/>
      <c r="I14608" s="33"/>
      <c r="J14608" s="33"/>
      <c r="AB14608" s="35"/>
    </row>
    <row r="14609" spans="1:28" s="6" customFormat="1" x14ac:dyDescent="0.15">
      <c r="A14609" s="6" t="s">
        <v>104</v>
      </c>
      <c r="C14609" s="6">
        <v>4</v>
      </c>
      <c r="E14609" s="31">
        <v>-78</v>
      </c>
      <c r="F14609" s="31"/>
      <c r="G14609" s="33"/>
      <c r="I14609" s="33"/>
      <c r="J14609" s="33"/>
      <c r="AB14609" s="35"/>
    </row>
    <row r="14610" spans="1:28" s="6" customFormat="1" x14ac:dyDescent="0.15">
      <c r="A14610" s="6" t="s">
        <v>104</v>
      </c>
      <c r="C14610" s="6">
        <v>4</v>
      </c>
      <c r="E14610" s="31">
        <v>-78</v>
      </c>
      <c r="F14610" s="31"/>
      <c r="G14610" s="33"/>
      <c r="I14610" s="33"/>
      <c r="J14610" s="33"/>
      <c r="AB14610" s="35"/>
    </row>
    <row r="14611" spans="1:28" s="6" customFormat="1" x14ac:dyDescent="0.15">
      <c r="A14611" s="6" t="s">
        <v>104</v>
      </c>
      <c r="C14611" s="6">
        <v>4</v>
      </c>
      <c r="E14611" s="31">
        <v>-78</v>
      </c>
      <c r="F14611" s="31"/>
      <c r="G14611" s="33"/>
      <c r="I14611" s="33"/>
      <c r="J14611" s="33"/>
      <c r="AB14611" s="35"/>
    </row>
    <row r="14612" spans="1:28" s="6" customFormat="1" x14ac:dyDescent="0.15">
      <c r="A14612" s="6" t="s">
        <v>104</v>
      </c>
      <c r="C14612" s="6">
        <v>4</v>
      </c>
      <c r="E14612" s="31">
        <v>-87</v>
      </c>
      <c r="F14612" s="31"/>
      <c r="G14612" s="33"/>
      <c r="I14612" s="33"/>
      <c r="J14612" s="33"/>
      <c r="AB14612" s="35"/>
    </row>
    <row r="14613" spans="1:28" s="6" customFormat="1" x14ac:dyDescent="0.15">
      <c r="A14613" s="6" t="s">
        <v>104</v>
      </c>
      <c r="C14613" s="6">
        <v>4</v>
      </c>
      <c r="E14613" s="31">
        <v>-87</v>
      </c>
      <c r="F14613" s="31"/>
      <c r="G14613" s="33"/>
      <c r="I14613" s="33"/>
      <c r="J14613" s="33"/>
      <c r="AB14613" s="35"/>
    </row>
    <row r="14614" spans="1:28" s="6" customFormat="1" x14ac:dyDescent="0.15">
      <c r="A14614" s="6" t="s">
        <v>104</v>
      </c>
      <c r="C14614" s="6">
        <v>4</v>
      </c>
      <c r="E14614" s="31">
        <v>-87</v>
      </c>
      <c r="F14614" s="31"/>
      <c r="G14614" s="33"/>
      <c r="I14614" s="33"/>
      <c r="J14614" s="33"/>
      <c r="AB14614" s="35"/>
    </row>
    <row r="14615" spans="1:28" s="6" customFormat="1" x14ac:dyDescent="0.15">
      <c r="A14615" s="6" t="s">
        <v>104</v>
      </c>
      <c r="C14615" s="6">
        <v>4</v>
      </c>
      <c r="E14615" s="31">
        <v>-87</v>
      </c>
      <c r="F14615" s="31"/>
      <c r="G14615" s="33"/>
      <c r="I14615" s="33"/>
      <c r="J14615" s="33"/>
      <c r="AB14615" s="35"/>
    </row>
    <row r="14616" spans="1:28" s="6" customFormat="1" x14ac:dyDescent="0.15">
      <c r="A14616" s="6" t="s">
        <v>104</v>
      </c>
      <c r="C14616" s="6">
        <v>4</v>
      </c>
      <c r="E14616" s="31">
        <v>-87</v>
      </c>
      <c r="F14616" s="31"/>
      <c r="G14616" s="33"/>
      <c r="I14616" s="33"/>
      <c r="J14616" s="33"/>
      <c r="AB14616" s="35"/>
    </row>
    <row r="14617" spans="1:28" s="6" customFormat="1" x14ac:dyDescent="0.15">
      <c r="A14617" s="6" t="s">
        <v>104</v>
      </c>
      <c r="C14617" s="6">
        <v>4</v>
      </c>
      <c r="E14617" s="31">
        <v>-82</v>
      </c>
      <c r="F14617" s="31"/>
      <c r="G14617" s="33"/>
      <c r="I14617" s="33"/>
      <c r="J14617" s="33"/>
      <c r="AB14617" s="35"/>
    </row>
    <row r="14618" spans="1:28" s="6" customFormat="1" x14ac:dyDescent="0.15">
      <c r="A14618" s="6" t="s">
        <v>104</v>
      </c>
      <c r="C14618" s="6">
        <v>4</v>
      </c>
      <c r="E14618" s="31">
        <v>-82</v>
      </c>
      <c r="F14618" s="31"/>
      <c r="G14618" s="33"/>
      <c r="I14618" s="33"/>
      <c r="J14618" s="33"/>
      <c r="AB14618" s="35"/>
    </row>
    <row r="14619" spans="1:28" s="6" customFormat="1" x14ac:dyDescent="0.15">
      <c r="A14619" s="6" t="s">
        <v>104</v>
      </c>
      <c r="C14619" s="6">
        <v>4</v>
      </c>
      <c r="E14619" s="31">
        <v>-78</v>
      </c>
      <c r="F14619" s="31"/>
      <c r="G14619" s="33"/>
      <c r="I14619" s="33"/>
      <c r="J14619" s="33"/>
      <c r="AB14619" s="35"/>
    </row>
    <row r="14620" spans="1:28" s="6" customFormat="1" x14ac:dyDescent="0.15">
      <c r="A14620" s="6" t="s">
        <v>104</v>
      </c>
      <c r="C14620" s="6">
        <v>4</v>
      </c>
      <c r="E14620" s="31">
        <v>-78</v>
      </c>
      <c r="F14620" s="31"/>
      <c r="G14620" s="33"/>
      <c r="I14620" s="33"/>
      <c r="J14620" s="33"/>
      <c r="AB14620" s="35"/>
    </row>
    <row r="14621" spans="1:28" s="6" customFormat="1" x14ac:dyDescent="0.15">
      <c r="A14621" s="6" t="s">
        <v>104</v>
      </c>
      <c r="C14621" s="6">
        <v>4</v>
      </c>
      <c r="E14621" s="31">
        <v>-78</v>
      </c>
      <c r="F14621" s="31"/>
      <c r="G14621" s="33"/>
      <c r="I14621" s="33"/>
      <c r="J14621" s="33"/>
      <c r="AB14621" s="35"/>
    </row>
    <row r="14622" spans="1:28" s="6" customFormat="1" x14ac:dyDescent="0.15">
      <c r="A14622" s="6" t="s">
        <v>104</v>
      </c>
      <c r="C14622" s="6">
        <v>4</v>
      </c>
      <c r="E14622" s="31">
        <v>-79</v>
      </c>
      <c r="F14622" s="31"/>
      <c r="G14622" s="33"/>
      <c r="I14622" s="33"/>
      <c r="J14622" s="33"/>
      <c r="AB14622" s="35"/>
    </row>
    <row r="14623" spans="1:28" s="6" customFormat="1" x14ac:dyDescent="0.15">
      <c r="A14623" s="6" t="s">
        <v>104</v>
      </c>
      <c r="C14623" s="6">
        <v>4</v>
      </c>
      <c r="E14623" s="31">
        <v>-76</v>
      </c>
      <c r="F14623" s="31"/>
      <c r="G14623" s="33"/>
      <c r="I14623" s="33"/>
      <c r="J14623" s="33"/>
      <c r="AB14623" s="35"/>
    </row>
    <row r="14624" spans="1:28" s="6" customFormat="1" x14ac:dyDescent="0.15">
      <c r="A14624" s="6" t="s">
        <v>104</v>
      </c>
      <c r="C14624" s="6">
        <v>4</v>
      </c>
      <c r="E14624" s="31">
        <v>-76</v>
      </c>
      <c r="F14624" s="31"/>
      <c r="G14624" s="33"/>
      <c r="I14624" s="33"/>
      <c r="J14624" s="33"/>
      <c r="AB14624" s="35"/>
    </row>
    <row r="14625" spans="1:28" s="6" customFormat="1" x14ac:dyDescent="0.15">
      <c r="A14625" s="6" t="s">
        <v>104</v>
      </c>
      <c r="C14625" s="6">
        <v>4</v>
      </c>
      <c r="E14625" s="31">
        <v>-75</v>
      </c>
      <c r="F14625" s="31"/>
      <c r="G14625" s="33"/>
      <c r="I14625" s="33"/>
      <c r="J14625" s="33"/>
      <c r="AB14625" s="35"/>
    </row>
    <row r="14626" spans="1:28" s="6" customFormat="1" x14ac:dyDescent="0.15">
      <c r="A14626" s="6" t="s">
        <v>104</v>
      </c>
      <c r="C14626" s="6">
        <v>4</v>
      </c>
      <c r="E14626" s="31">
        <v>-81</v>
      </c>
      <c r="F14626" s="31"/>
      <c r="G14626" s="33"/>
      <c r="I14626" s="33"/>
      <c r="J14626" s="33"/>
      <c r="AB14626" s="35"/>
    </row>
    <row r="14627" spans="1:28" s="6" customFormat="1" x14ac:dyDescent="0.15">
      <c r="A14627" s="6" t="s">
        <v>104</v>
      </c>
      <c r="C14627" s="6">
        <v>4</v>
      </c>
      <c r="E14627" s="31">
        <v>-81</v>
      </c>
      <c r="F14627" s="31"/>
      <c r="G14627" s="33"/>
      <c r="I14627" s="33"/>
      <c r="J14627" s="33"/>
      <c r="AB14627" s="35"/>
    </row>
    <row r="14628" spans="1:28" s="6" customFormat="1" x14ac:dyDescent="0.15">
      <c r="A14628" s="6" t="s">
        <v>104</v>
      </c>
      <c r="C14628" s="6">
        <v>4</v>
      </c>
      <c r="E14628" s="31">
        <v>-81</v>
      </c>
      <c r="F14628" s="31"/>
      <c r="G14628" s="33"/>
      <c r="I14628" s="33"/>
      <c r="J14628" s="33"/>
      <c r="AB14628" s="35"/>
    </row>
    <row r="14629" spans="1:28" s="6" customFormat="1" x14ac:dyDescent="0.15">
      <c r="A14629" s="6" t="s">
        <v>104</v>
      </c>
      <c r="C14629" s="6">
        <v>4</v>
      </c>
      <c r="E14629" s="31">
        <v>-81</v>
      </c>
      <c r="F14629" s="31"/>
      <c r="G14629" s="33"/>
      <c r="I14629" s="33"/>
      <c r="J14629" s="33"/>
      <c r="AB14629" s="35"/>
    </row>
    <row r="14630" spans="1:28" s="6" customFormat="1" x14ac:dyDescent="0.15">
      <c r="A14630" s="6" t="s">
        <v>104</v>
      </c>
      <c r="C14630" s="6">
        <v>4</v>
      </c>
      <c r="E14630" s="31">
        <v>-81</v>
      </c>
      <c r="F14630" s="31"/>
      <c r="G14630" s="33"/>
      <c r="I14630" s="33"/>
      <c r="J14630" s="33"/>
      <c r="AB14630" s="35"/>
    </row>
    <row r="14631" spans="1:28" s="6" customFormat="1" x14ac:dyDescent="0.15">
      <c r="A14631" s="6" t="s">
        <v>104</v>
      </c>
      <c r="C14631" s="6">
        <v>4</v>
      </c>
      <c r="E14631" s="31">
        <v>-81</v>
      </c>
      <c r="F14631" s="31"/>
      <c r="G14631" s="33"/>
      <c r="I14631" s="33"/>
      <c r="J14631" s="33"/>
      <c r="AB14631" s="35"/>
    </row>
    <row r="14632" spans="1:28" s="6" customFormat="1" x14ac:dyDescent="0.15">
      <c r="A14632" s="6" t="s">
        <v>104</v>
      </c>
      <c r="C14632" s="6">
        <v>4</v>
      </c>
      <c r="E14632" s="31">
        <v>-81</v>
      </c>
      <c r="F14632" s="31"/>
      <c r="G14632" s="33"/>
      <c r="I14632" s="33"/>
      <c r="J14632" s="33"/>
      <c r="AB14632" s="35"/>
    </row>
    <row r="14633" spans="1:28" s="6" customFormat="1" x14ac:dyDescent="0.15">
      <c r="A14633" s="6" t="s">
        <v>104</v>
      </c>
      <c r="C14633" s="6">
        <v>4</v>
      </c>
      <c r="E14633" s="31">
        <v>-81</v>
      </c>
      <c r="F14633" s="31"/>
      <c r="G14633" s="33"/>
      <c r="I14633" s="33"/>
      <c r="J14633" s="33"/>
      <c r="AB14633" s="35"/>
    </row>
    <row r="14634" spans="1:28" s="6" customFormat="1" x14ac:dyDescent="0.15">
      <c r="A14634" s="6" t="s">
        <v>104</v>
      </c>
      <c r="C14634" s="6">
        <v>4</v>
      </c>
      <c r="E14634" s="31">
        <v>-81</v>
      </c>
      <c r="F14634" s="31"/>
      <c r="G14634" s="33"/>
      <c r="I14634" s="33"/>
      <c r="J14634" s="33"/>
      <c r="AB14634" s="35"/>
    </row>
    <row r="14635" spans="1:28" s="6" customFormat="1" x14ac:dyDescent="0.15">
      <c r="A14635" s="6" t="s">
        <v>104</v>
      </c>
      <c r="C14635" s="6">
        <v>4</v>
      </c>
      <c r="E14635" s="31">
        <v>-81</v>
      </c>
      <c r="F14635" s="31"/>
      <c r="G14635" s="33"/>
      <c r="I14635" s="33"/>
      <c r="J14635" s="33"/>
      <c r="AB14635" s="35"/>
    </row>
    <row r="14636" spans="1:28" s="6" customFormat="1" x14ac:dyDescent="0.15">
      <c r="A14636" s="6" t="s">
        <v>104</v>
      </c>
      <c r="C14636" s="6">
        <v>4</v>
      </c>
      <c r="E14636" s="31">
        <v>-81</v>
      </c>
      <c r="F14636" s="31"/>
      <c r="G14636" s="33"/>
      <c r="I14636" s="33"/>
      <c r="J14636" s="33"/>
      <c r="AB14636" s="35"/>
    </row>
    <row r="14637" spans="1:28" s="6" customFormat="1" x14ac:dyDescent="0.15">
      <c r="A14637" s="6" t="s">
        <v>104</v>
      </c>
      <c r="C14637" s="6">
        <v>4</v>
      </c>
      <c r="E14637" s="31">
        <v>-81</v>
      </c>
      <c r="F14637" s="31"/>
      <c r="G14637" s="33"/>
      <c r="I14637" s="33"/>
      <c r="J14637" s="33"/>
      <c r="AB14637" s="35"/>
    </row>
    <row r="14638" spans="1:28" s="6" customFormat="1" x14ac:dyDescent="0.15">
      <c r="A14638" s="6" t="s">
        <v>104</v>
      </c>
      <c r="C14638" s="6">
        <v>4</v>
      </c>
      <c r="E14638" s="31">
        <v>-81</v>
      </c>
      <c r="F14638" s="31"/>
      <c r="G14638" s="33"/>
      <c r="I14638" s="33"/>
      <c r="J14638" s="33"/>
      <c r="AB14638" s="35"/>
    </row>
    <row r="14639" spans="1:28" s="6" customFormat="1" x14ac:dyDescent="0.15">
      <c r="A14639" s="6" t="s">
        <v>104</v>
      </c>
      <c r="C14639" s="6">
        <v>4</v>
      </c>
      <c r="E14639" s="31">
        <v>-81</v>
      </c>
      <c r="F14639" s="31"/>
      <c r="G14639" s="33"/>
      <c r="I14639" s="33"/>
      <c r="J14639" s="33"/>
      <c r="AB14639" s="35"/>
    </row>
    <row r="14640" spans="1:28" s="6" customFormat="1" x14ac:dyDescent="0.15">
      <c r="A14640" s="6" t="s">
        <v>104</v>
      </c>
      <c r="C14640" s="6">
        <v>4</v>
      </c>
      <c r="E14640" s="31">
        <v>-80</v>
      </c>
      <c r="F14640" s="31"/>
      <c r="G14640" s="33"/>
      <c r="I14640" s="33"/>
      <c r="J14640" s="33"/>
      <c r="AB14640" s="35"/>
    </row>
    <row r="14641" spans="1:28" s="6" customFormat="1" x14ac:dyDescent="0.15">
      <c r="A14641" s="6" t="s">
        <v>104</v>
      </c>
      <c r="C14641" s="6">
        <v>4</v>
      </c>
      <c r="E14641" s="31">
        <v>-81</v>
      </c>
      <c r="F14641" s="31"/>
      <c r="G14641" s="33"/>
      <c r="I14641" s="33"/>
      <c r="J14641" s="33"/>
      <c r="AB14641" s="35"/>
    </row>
    <row r="14642" spans="1:28" s="6" customFormat="1" x14ac:dyDescent="0.15">
      <c r="A14642" s="6" t="s">
        <v>104</v>
      </c>
      <c r="C14642" s="6">
        <v>4</v>
      </c>
      <c r="E14642" s="31">
        <v>-76</v>
      </c>
      <c r="F14642" s="31"/>
      <c r="G14642" s="33"/>
      <c r="I14642" s="33"/>
      <c r="J14642" s="33"/>
      <c r="AB14642" s="35"/>
    </row>
    <row r="14643" spans="1:28" s="6" customFormat="1" x14ac:dyDescent="0.15">
      <c r="A14643" s="6" t="s">
        <v>104</v>
      </c>
      <c r="C14643" s="6">
        <v>4</v>
      </c>
      <c r="E14643" s="31">
        <v>-73</v>
      </c>
      <c r="F14643" s="31"/>
      <c r="G14643" s="33"/>
      <c r="I14643" s="33"/>
      <c r="J14643" s="33"/>
      <c r="AB14643" s="35"/>
    </row>
    <row r="14644" spans="1:28" s="6" customFormat="1" x14ac:dyDescent="0.15">
      <c r="A14644" s="6" t="s">
        <v>104</v>
      </c>
      <c r="C14644" s="6">
        <v>4</v>
      </c>
      <c r="E14644" s="31">
        <v>-77</v>
      </c>
      <c r="F14644" s="31"/>
      <c r="G14644" s="33"/>
      <c r="I14644" s="33"/>
      <c r="J14644" s="33"/>
      <c r="AB14644" s="35"/>
    </row>
    <row r="14645" spans="1:28" s="6" customFormat="1" x14ac:dyDescent="0.15">
      <c r="A14645" s="6" t="s">
        <v>104</v>
      </c>
      <c r="C14645" s="6">
        <v>4</v>
      </c>
      <c r="E14645" s="31">
        <v>-77</v>
      </c>
      <c r="F14645" s="31"/>
      <c r="G14645" s="33"/>
      <c r="I14645" s="33"/>
      <c r="J14645" s="33"/>
      <c r="AB14645" s="35"/>
    </row>
    <row r="14646" spans="1:28" s="6" customFormat="1" x14ac:dyDescent="0.15">
      <c r="A14646" s="6" t="s">
        <v>104</v>
      </c>
      <c r="C14646" s="6">
        <v>4</v>
      </c>
      <c r="E14646" s="31">
        <v>-77</v>
      </c>
      <c r="F14646" s="31"/>
      <c r="G14646" s="33"/>
      <c r="I14646" s="33"/>
      <c r="J14646" s="33"/>
      <c r="AB14646" s="35"/>
    </row>
    <row r="14647" spans="1:28" s="6" customFormat="1" x14ac:dyDescent="0.15">
      <c r="A14647" s="6" t="s">
        <v>104</v>
      </c>
      <c r="C14647" s="6">
        <v>4</v>
      </c>
      <c r="E14647" s="31">
        <v>-81</v>
      </c>
      <c r="F14647" s="31"/>
      <c r="G14647" s="33"/>
      <c r="I14647" s="33"/>
      <c r="J14647" s="33"/>
      <c r="AB14647" s="35"/>
    </row>
    <row r="14648" spans="1:28" s="6" customFormat="1" x14ac:dyDescent="0.15">
      <c r="A14648" s="6" t="s">
        <v>104</v>
      </c>
      <c r="C14648" s="6">
        <v>4</v>
      </c>
      <c r="E14648" s="31">
        <v>-81</v>
      </c>
      <c r="F14648" s="31"/>
      <c r="G14648" s="33"/>
      <c r="I14648" s="33"/>
      <c r="J14648" s="33"/>
      <c r="AB14648" s="35"/>
    </row>
    <row r="14649" spans="1:28" s="6" customFormat="1" x14ac:dyDescent="0.15">
      <c r="A14649" s="6" t="s">
        <v>104</v>
      </c>
      <c r="C14649" s="6">
        <v>4</v>
      </c>
      <c r="E14649" s="31">
        <v>-80</v>
      </c>
      <c r="F14649" s="31"/>
      <c r="G14649" s="33"/>
      <c r="I14649" s="33"/>
      <c r="J14649" s="33"/>
      <c r="AB14649" s="35"/>
    </row>
    <row r="14650" spans="1:28" s="6" customFormat="1" x14ac:dyDescent="0.15">
      <c r="A14650" s="6" t="s">
        <v>104</v>
      </c>
      <c r="C14650" s="6">
        <v>4</v>
      </c>
      <c r="E14650" s="31">
        <v>-80</v>
      </c>
      <c r="F14650" s="31"/>
      <c r="G14650" s="33"/>
      <c r="I14650" s="33"/>
      <c r="J14650" s="33"/>
      <c r="AB14650" s="35"/>
    </row>
    <row r="14651" spans="1:28" s="6" customFormat="1" x14ac:dyDescent="0.15">
      <c r="A14651" s="6" t="s">
        <v>104</v>
      </c>
      <c r="C14651" s="6">
        <v>4</v>
      </c>
      <c r="E14651" s="31">
        <v>-80</v>
      </c>
      <c r="F14651" s="31"/>
      <c r="G14651" s="33"/>
      <c r="I14651" s="33"/>
      <c r="J14651" s="33"/>
      <c r="AB14651" s="35"/>
    </row>
    <row r="14652" spans="1:28" s="6" customFormat="1" x14ac:dyDescent="0.15">
      <c r="A14652" s="6" t="s">
        <v>104</v>
      </c>
      <c r="C14652" s="6">
        <v>4</v>
      </c>
      <c r="E14652" s="31">
        <v>-81</v>
      </c>
      <c r="F14652" s="31"/>
      <c r="G14652" s="33"/>
      <c r="I14652" s="33"/>
      <c r="J14652" s="33"/>
      <c r="AB14652" s="35"/>
    </row>
    <row r="14653" spans="1:28" s="6" customFormat="1" x14ac:dyDescent="0.15">
      <c r="A14653" s="6" t="s">
        <v>104</v>
      </c>
      <c r="C14653" s="6">
        <v>4</v>
      </c>
      <c r="E14653" s="31">
        <v>-81</v>
      </c>
      <c r="F14653" s="31"/>
      <c r="G14653" s="33"/>
      <c r="I14653" s="33"/>
      <c r="J14653" s="33"/>
      <c r="AB14653" s="35"/>
    </row>
    <row r="14654" spans="1:28" s="6" customFormat="1" x14ac:dyDescent="0.15">
      <c r="A14654" s="6" t="s">
        <v>104</v>
      </c>
      <c r="C14654" s="6">
        <v>4</v>
      </c>
      <c r="E14654" s="31">
        <v>-81</v>
      </c>
      <c r="F14654" s="31"/>
      <c r="G14654" s="33"/>
      <c r="I14654" s="33"/>
      <c r="J14654" s="33"/>
      <c r="AB14654" s="35"/>
    </row>
    <row r="14655" spans="1:28" s="6" customFormat="1" x14ac:dyDescent="0.15">
      <c r="A14655" s="6" t="s">
        <v>104</v>
      </c>
      <c r="C14655" s="6">
        <v>4</v>
      </c>
      <c r="E14655" s="31">
        <v>-81</v>
      </c>
      <c r="F14655" s="31"/>
      <c r="G14655" s="33"/>
      <c r="I14655" s="33"/>
      <c r="J14655" s="33"/>
      <c r="AB14655" s="35"/>
    </row>
    <row r="14656" spans="1:28" s="6" customFormat="1" x14ac:dyDescent="0.15">
      <c r="A14656" s="6" t="s">
        <v>104</v>
      </c>
      <c r="C14656" s="6">
        <v>4</v>
      </c>
      <c r="E14656" s="31">
        <v>-81</v>
      </c>
      <c r="F14656" s="31"/>
      <c r="G14656" s="33"/>
      <c r="I14656" s="33"/>
      <c r="J14656" s="33"/>
      <c r="AB14656" s="35"/>
    </row>
    <row r="14657" spans="1:28" s="6" customFormat="1" x14ac:dyDescent="0.15">
      <c r="A14657" s="6" t="s">
        <v>104</v>
      </c>
      <c r="C14657" s="6">
        <v>4</v>
      </c>
      <c r="E14657" s="31">
        <v>-81</v>
      </c>
      <c r="F14657" s="31"/>
      <c r="G14657" s="33"/>
      <c r="I14657" s="33"/>
      <c r="J14657" s="33"/>
      <c r="AB14657" s="35"/>
    </row>
    <row r="14658" spans="1:28" s="6" customFormat="1" x14ac:dyDescent="0.15">
      <c r="A14658" s="6" t="s">
        <v>104</v>
      </c>
      <c r="C14658" s="6">
        <v>4</v>
      </c>
      <c r="E14658" s="31">
        <v>-81</v>
      </c>
      <c r="F14658" s="31"/>
      <c r="G14658" s="33"/>
      <c r="I14658" s="33"/>
      <c r="J14658" s="33"/>
      <c r="AB14658" s="35"/>
    </row>
    <row r="14659" spans="1:28" s="6" customFormat="1" x14ac:dyDescent="0.15">
      <c r="A14659" s="6" t="s">
        <v>104</v>
      </c>
      <c r="C14659" s="6">
        <v>4</v>
      </c>
      <c r="E14659" s="31">
        <v>-81</v>
      </c>
      <c r="F14659" s="31"/>
      <c r="G14659" s="33"/>
      <c r="I14659" s="33"/>
      <c r="J14659" s="33"/>
      <c r="AB14659" s="35"/>
    </row>
    <row r="14660" spans="1:28" s="6" customFormat="1" x14ac:dyDescent="0.15">
      <c r="A14660" s="6" t="s">
        <v>104</v>
      </c>
      <c r="C14660" s="6">
        <v>4</v>
      </c>
      <c r="E14660" s="31">
        <v>-81</v>
      </c>
      <c r="F14660" s="31"/>
      <c r="G14660" s="33"/>
      <c r="I14660" s="33"/>
      <c r="J14660" s="33"/>
      <c r="AB14660" s="35"/>
    </row>
    <row r="14661" spans="1:28" s="6" customFormat="1" x14ac:dyDescent="0.15">
      <c r="A14661" s="6" t="s">
        <v>104</v>
      </c>
      <c r="C14661" s="6">
        <v>4</v>
      </c>
      <c r="E14661" s="31">
        <v>-81</v>
      </c>
      <c r="F14661" s="31"/>
      <c r="G14661" s="33"/>
      <c r="I14661" s="33"/>
      <c r="J14661" s="33"/>
      <c r="AB14661" s="35"/>
    </row>
    <row r="14662" spans="1:28" s="6" customFormat="1" x14ac:dyDescent="0.15">
      <c r="A14662" s="6" t="s">
        <v>104</v>
      </c>
      <c r="C14662" s="6">
        <v>4</v>
      </c>
      <c r="E14662" s="31">
        <v>-81</v>
      </c>
      <c r="F14662" s="31"/>
      <c r="G14662" s="33"/>
      <c r="I14662" s="33"/>
      <c r="J14662" s="33"/>
      <c r="AB14662" s="35"/>
    </row>
    <row r="14663" spans="1:28" s="6" customFormat="1" x14ac:dyDescent="0.15">
      <c r="A14663" s="6" t="s">
        <v>104</v>
      </c>
      <c r="C14663" s="6">
        <v>4</v>
      </c>
      <c r="E14663" s="31">
        <v>-81</v>
      </c>
      <c r="F14663" s="31"/>
      <c r="G14663" s="33"/>
      <c r="I14663" s="33"/>
      <c r="J14663" s="33"/>
      <c r="AB14663" s="35"/>
    </row>
    <row r="14664" spans="1:28" s="6" customFormat="1" x14ac:dyDescent="0.15">
      <c r="A14664" s="6" t="s">
        <v>104</v>
      </c>
      <c r="C14664" s="6">
        <v>4</v>
      </c>
      <c r="E14664" s="31">
        <v>-81</v>
      </c>
      <c r="F14664" s="31"/>
      <c r="G14664" s="33"/>
      <c r="I14664" s="33"/>
      <c r="J14664" s="33"/>
      <c r="AB14664" s="35"/>
    </row>
    <row r="14665" spans="1:28" s="6" customFormat="1" x14ac:dyDescent="0.15">
      <c r="A14665" s="6" t="s">
        <v>104</v>
      </c>
      <c r="C14665" s="6">
        <v>4</v>
      </c>
      <c r="E14665" s="31">
        <v>-81</v>
      </c>
      <c r="F14665" s="31"/>
      <c r="G14665" s="33"/>
      <c r="I14665" s="33"/>
      <c r="J14665" s="33"/>
      <c r="AB14665" s="35"/>
    </row>
    <row r="14666" spans="1:28" s="6" customFormat="1" x14ac:dyDescent="0.15">
      <c r="A14666" s="6" t="s">
        <v>104</v>
      </c>
      <c r="C14666" s="6">
        <v>4</v>
      </c>
      <c r="E14666" s="31">
        <v>-81</v>
      </c>
      <c r="F14666" s="31"/>
      <c r="G14666" s="33"/>
      <c r="I14666" s="33"/>
      <c r="J14666" s="33"/>
      <c r="AB14666" s="35"/>
    </row>
    <row r="14667" spans="1:28" s="6" customFormat="1" x14ac:dyDescent="0.15">
      <c r="A14667" s="6" t="s">
        <v>104</v>
      </c>
      <c r="C14667" s="6">
        <v>4</v>
      </c>
      <c r="E14667" s="31">
        <v>-81</v>
      </c>
      <c r="F14667" s="31"/>
      <c r="G14667" s="33"/>
      <c r="I14667" s="33"/>
      <c r="J14667" s="33"/>
      <c r="AB14667" s="35"/>
    </row>
    <row r="14668" spans="1:28" s="6" customFormat="1" x14ac:dyDescent="0.15">
      <c r="A14668" s="6" t="s">
        <v>104</v>
      </c>
      <c r="C14668" s="6">
        <v>4</v>
      </c>
      <c r="E14668" s="31">
        <v>-83</v>
      </c>
      <c r="F14668" s="31"/>
      <c r="G14668" s="33"/>
      <c r="I14668" s="33"/>
      <c r="J14668" s="33"/>
      <c r="AB14668" s="35"/>
    </row>
    <row r="14669" spans="1:28" s="6" customFormat="1" x14ac:dyDescent="0.15">
      <c r="A14669" s="6" t="s">
        <v>104</v>
      </c>
      <c r="C14669" s="6">
        <v>4</v>
      </c>
      <c r="E14669" s="31">
        <v>-83</v>
      </c>
      <c r="F14669" s="31"/>
      <c r="G14669" s="33"/>
      <c r="I14669" s="33"/>
      <c r="J14669" s="33"/>
      <c r="AB14669" s="35"/>
    </row>
    <row r="14670" spans="1:28" s="6" customFormat="1" x14ac:dyDescent="0.15">
      <c r="A14670" s="6" t="s">
        <v>104</v>
      </c>
      <c r="C14670" s="6">
        <v>4</v>
      </c>
      <c r="E14670" s="31">
        <v>-83</v>
      </c>
      <c r="F14670" s="31"/>
      <c r="G14670" s="33"/>
      <c r="I14670" s="33"/>
      <c r="J14670" s="33"/>
      <c r="AB14670" s="35"/>
    </row>
    <row r="14671" spans="1:28" s="6" customFormat="1" x14ac:dyDescent="0.15">
      <c r="A14671" s="6" t="s">
        <v>104</v>
      </c>
      <c r="C14671" s="6">
        <v>4</v>
      </c>
      <c r="E14671" s="31">
        <v>-82</v>
      </c>
      <c r="F14671" s="31"/>
      <c r="G14671" s="33"/>
      <c r="I14671" s="33"/>
      <c r="J14671" s="33"/>
      <c r="AB14671" s="35"/>
    </row>
    <row r="14672" spans="1:28" s="6" customFormat="1" x14ac:dyDescent="0.15">
      <c r="A14672" s="6" t="s">
        <v>104</v>
      </c>
      <c r="C14672" s="6">
        <v>4</v>
      </c>
      <c r="E14672" s="31">
        <v>-80</v>
      </c>
      <c r="F14672" s="31"/>
      <c r="G14672" s="33"/>
      <c r="I14672" s="33"/>
      <c r="J14672" s="33"/>
      <c r="AB14672" s="35"/>
    </row>
    <row r="14673" spans="1:28" s="6" customFormat="1" x14ac:dyDescent="0.15">
      <c r="A14673" s="6" t="s">
        <v>104</v>
      </c>
      <c r="C14673" s="6">
        <v>4</v>
      </c>
      <c r="E14673" s="31">
        <v>-80</v>
      </c>
      <c r="F14673" s="31"/>
      <c r="G14673" s="33"/>
      <c r="I14673" s="33"/>
      <c r="J14673" s="33"/>
      <c r="AB14673" s="35"/>
    </row>
    <row r="14674" spans="1:28" s="6" customFormat="1" x14ac:dyDescent="0.15">
      <c r="A14674" s="6" t="s">
        <v>104</v>
      </c>
      <c r="C14674" s="6">
        <v>4</v>
      </c>
      <c r="E14674" s="31">
        <v>-80</v>
      </c>
      <c r="F14674" s="31"/>
      <c r="G14674" s="33"/>
      <c r="I14674" s="33"/>
      <c r="J14674" s="33"/>
      <c r="AB14674" s="35"/>
    </row>
    <row r="14675" spans="1:28" s="6" customFormat="1" x14ac:dyDescent="0.15">
      <c r="A14675" s="6" t="s">
        <v>104</v>
      </c>
      <c r="C14675" s="6">
        <v>4</v>
      </c>
      <c r="E14675" s="31">
        <v>-81</v>
      </c>
      <c r="F14675" s="31"/>
      <c r="G14675" s="33"/>
      <c r="I14675" s="33"/>
      <c r="J14675" s="33"/>
      <c r="AB14675" s="35"/>
    </row>
    <row r="14676" spans="1:28" s="6" customFormat="1" x14ac:dyDescent="0.15">
      <c r="A14676" s="6" t="s">
        <v>104</v>
      </c>
      <c r="C14676" s="6">
        <v>4</v>
      </c>
      <c r="E14676" s="31">
        <v>-81</v>
      </c>
      <c r="F14676" s="31"/>
      <c r="G14676" s="33"/>
      <c r="I14676" s="33"/>
      <c r="J14676" s="33"/>
      <c r="AB14676" s="35"/>
    </row>
    <row r="14677" spans="1:28" s="6" customFormat="1" x14ac:dyDescent="0.15">
      <c r="A14677" s="6" t="s">
        <v>104</v>
      </c>
      <c r="C14677" s="6">
        <v>4</v>
      </c>
      <c r="E14677" s="31">
        <v>-81</v>
      </c>
      <c r="F14677" s="31"/>
      <c r="G14677" s="33"/>
      <c r="I14677" s="33"/>
      <c r="J14677" s="33"/>
      <c r="AB14677" s="35"/>
    </row>
    <row r="14678" spans="1:28" s="6" customFormat="1" x14ac:dyDescent="0.15">
      <c r="A14678" s="6" t="s">
        <v>104</v>
      </c>
      <c r="C14678" s="6">
        <v>4</v>
      </c>
      <c r="E14678" s="31">
        <v>-81</v>
      </c>
      <c r="F14678" s="31"/>
      <c r="G14678" s="33"/>
      <c r="I14678" s="33"/>
      <c r="J14678" s="33"/>
      <c r="AB14678" s="35"/>
    </row>
    <row r="14679" spans="1:28" s="6" customFormat="1" x14ac:dyDescent="0.15">
      <c r="A14679" s="6" t="s">
        <v>104</v>
      </c>
      <c r="C14679" s="6">
        <v>4</v>
      </c>
      <c r="E14679" s="31">
        <v>-81</v>
      </c>
      <c r="F14679" s="31"/>
      <c r="G14679" s="33"/>
      <c r="I14679" s="33"/>
      <c r="J14679" s="33"/>
      <c r="AB14679" s="35"/>
    </row>
    <row r="14680" spans="1:28" s="6" customFormat="1" x14ac:dyDescent="0.15">
      <c r="A14680" s="6" t="s">
        <v>104</v>
      </c>
      <c r="C14680" s="6">
        <v>4</v>
      </c>
      <c r="E14680" s="31">
        <v>-81</v>
      </c>
      <c r="F14680" s="31"/>
      <c r="G14680" s="33"/>
      <c r="I14680" s="33"/>
      <c r="J14680" s="33"/>
      <c r="AB14680" s="35"/>
    </row>
    <row r="14681" spans="1:28" s="6" customFormat="1" x14ac:dyDescent="0.15">
      <c r="A14681" s="6" t="s">
        <v>105</v>
      </c>
      <c r="C14681" s="6">
        <v>4</v>
      </c>
      <c r="E14681" s="31">
        <v>-93</v>
      </c>
      <c r="F14681" s="31"/>
      <c r="G14681" s="33"/>
      <c r="I14681" s="33"/>
      <c r="J14681" s="33"/>
      <c r="AB14681" s="35"/>
    </row>
    <row r="14682" spans="1:28" s="6" customFormat="1" x14ac:dyDescent="0.15">
      <c r="A14682" s="6" t="s">
        <v>105</v>
      </c>
      <c r="C14682" s="6">
        <v>4</v>
      </c>
      <c r="E14682" s="31">
        <v>-93</v>
      </c>
      <c r="F14682" s="31"/>
      <c r="G14682" s="33"/>
      <c r="I14682" s="33"/>
      <c r="J14682" s="33"/>
      <c r="AB14682" s="35"/>
    </row>
    <row r="14683" spans="1:28" s="6" customFormat="1" x14ac:dyDescent="0.15">
      <c r="A14683" s="6" t="s">
        <v>105</v>
      </c>
      <c r="C14683" s="6">
        <v>4</v>
      </c>
      <c r="E14683" s="31">
        <v>-93</v>
      </c>
      <c r="F14683" s="31"/>
      <c r="G14683" s="33"/>
      <c r="I14683" s="33"/>
      <c r="J14683" s="33"/>
      <c r="AB14683" s="35"/>
    </row>
    <row r="14684" spans="1:28" s="6" customFormat="1" x14ac:dyDescent="0.15">
      <c r="A14684" s="6" t="s">
        <v>105</v>
      </c>
      <c r="C14684" s="6">
        <v>4</v>
      </c>
      <c r="E14684" s="31">
        <v>-93</v>
      </c>
      <c r="F14684" s="31"/>
      <c r="G14684" s="33"/>
      <c r="I14684" s="33"/>
      <c r="J14684" s="33"/>
      <c r="AB14684" s="35"/>
    </row>
    <row r="14685" spans="1:28" s="6" customFormat="1" x14ac:dyDescent="0.15">
      <c r="A14685" s="6" t="s">
        <v>105</v>
      </c>
      <c r="C14685" s="6">
        <v>4</v>
      </c>
      <c r="E14685" s="31">
        <v>-92</v>
      </c>
      <c r="F14685" s="31"/>
      <c r="G14685" s="33"/>
      <c r="I14685" s="33"/>
      <c r="J14685" s="33"/>
      <c r="AB14685" s="35"/>
    </row>
    <row r="14686" spans="1:28" s="6" customFormat="1" x14ac:dyDescent="0.15">
      <c r="A14686" s="6" t="s">
        <v>105</v>
      </c>
      <c r="C14686" s="6">
        <v>4</v>
      </c>
      <c r="E14686" s="31">
        <v>-92</v>
      </c>
      <c r="F14686" s="31"/>
      <c r="G14686" s="33"/>
      <c r="I14686" s="33"/>
      <c r="J14686" s="33"/>
      <c r="AB14686" s="35"/>
    </row>
    <row r="14687" spans="1:28" s="6" customFormat="1" x14ac:dyDescent="0.15">
      <c r="A14687" s="6" t="s">
        <v>105</v>
      </c>
      <c r="C14687" s="6">
        <v>4</v>
      </c>
      <c r="E14687" s="31">
        <v>-93</v>
      </c>
      <c r="F14687" s="31"/>
      <c r="G14687" s="33"/>
      <c r="I14687" s="33"/>
      <c r="J14687" s="33"/>
      <c r="AB14687" s="35"/>
    </row>
    <row r="14688" spans="1:28" s="6" customFormat="1" x14ac:dyDescent="0.15">
      <c r="A14688" s="6" t="s">
        <v>105</v>
      </c>
      <c r="C14688" s="6">
        <v>4</v>
      </c>
      <c r="E14688" s="31">
        <v>-93</v>
      </c>
      <c r="F14688" s="31"/>
      <c r="G14688" s="33"/>
      <c r="I14688" s="33"/>
      <c r="J14688" s="33"/>
      <c r="AB14688" s="35"/>
    </row>
    <row r="14689" spans="1:28" s="6" customFormat="1" x14ac:dyDescent="0.15">
      <c r="A14689" s="6" t="s">
        <v>105</v>
      </c>
      <c r="C14689" s="6">
        <v>4</v>
      </c>
      <c r="E14689" s="31">
        <v>-93</v>
      </c>
      <c r="F14689" s="31"/>
      <c r="G14689" s="33"/>
      <c r="I14689" s="33"/>
      <c r="J14689" s="33"/>
      <c r="AB14689" s="35"/>
    </row>
    <row r="14690" spans="1:28" s="6" customFormat="1" x14ac:dyDescent="0.15">
      <c r="A14690" s="6" t="s">
        <v>105</v>
      </c>
      <c r="C14690" s="6">
        <v>4</v>
      </c>
      <c r="E14690" s="31">
        <v>-93</v>
      </c>
      <c r="F14690" s="31"/>
      <c r="G14690" s="33"/>
      <c r="I14690" s="33"/>
      <c r="J14690" s="33"/>
      <c r="AB14690" s="35"/>
    </row>
    <row r="14691" spans="1:28" s="6" customFormat="1" x14ac:dyDescent="0.15">
      <c r="A14691" s="6" t="s">
        <v>105</v>
      </c>
      <c r="C14691" s="6">
        <v>4</v>
      </c>
      <c r="E14691" s="31">
        <v>-83</v>
      </c>
      <c r="F14691" s="31"/>
      <c r="G14691" s="33"/>
      <c r="I14691" s="33"/>
      <c r="J14691" s="33"/>
      <c r="AB14691" s="35"/>
    </row>
    <row r="14692" spans="1:28" s="6" customFormat="1" x14ac:dyDescent="0.15">
      <c r="A14692" s="6" t="s">
        <v>105</v>
      </c>
      <c r="C14692" s="6">
        <v>4</v>
      </c>
      <c r="E14692" s="31">
        <v>-83</v>
      </c>
      <c r="F14692" s="31"/>
      <c r="G14692" s="33"/>
      <c r="I14692" s="33"/>
      <c r="J14692" s="33"/>
      <c r="AB14692" s="35"/>
    </row>
    <row r="14693" spans="1:28" s="6" customFormat="1" x14ac:dyDescent="0.15">
      <c r="A14693" s="6" t="s">
        <v>105</v>
      </c>
      <c r="C14693" s="6">
        <v>4</v>
      </c>
      <c r="E14693" s="31">
        <v>-81</v>
      </c>
      <c r="F14693" s="31"/>
      <c r="G14693" s="33"/>
      <c r="I14693" s="33"/>
      <c r="J14693" s="33"/>
      <c r="AB14693" s="35"/>
    </row>
    <row r="14694" spans="1:28" s="6" customFormat="1" x14ac:dyDescent="0.15">
      <c r="A14694" s="6" t="s">
        <v>105</v>
      </c>
      <c r="C14694" s="6">
        <v>4</v>
      </c>
      <c r="E14694" s="31">
        <v>-83</v>
      </c>
      <c r="F14694" s="31"/>
      <c r="G14694" s="33"/>
      <c r="I14694" s="33"/>
      <c r="J14694" s="33"/>
      <c r="AB14694" s="35"/>
    </row>
    <row r="14695" spans="1:28" s="6" customFormat="1" x14ac:dyDescent="0.15">
      <c r="A14695" s="6" t="s">
        <v>105</v>
      </c>
      <c r="C14695" s="6">
        <v>4</v>
      </c>
      <c r="E14695" s="31">
        <v>-83</v>
      </c>
      <c r="F14695" s="31"/>
      <c r="G14695" s="33"/>
      <c r="I14695" s="33"/>
      <c r="J14695" s="33"/>
      <c r="AB14695" s="35"/>
    </row>
    <row r="14696" spans="1:28" s="6" customFormat="1" x14ac:dyDescent="0.15">
      <c r="A14696" s="6" t="s">
        <v>105</v>
      </c>
      <c r="C14696" s="6">
        <v>4</v>
      </c>
      <c r="E14696" s="31">
        <v>-83</v>
      </c>
      <c r="F14696" s="31"/>
      <c r="G14696" s="33"/>
      <c r="I14696" s="33"/>
      <c r="J14696" s="33"/>
      <c r="AB14696" s="35"/>
    </row>
    <row r="14697" spans="1:28" s="6" customFormat="1" x14ac:dyDescent="0.15">
      <c r="A14697" s="6" t="s">
        <v>105</v>
      </c>
      <c r="C14697" s="6">
        <v>4</v>
      </c>
      <c r="E14697" s="31">
        <v>-83</v>
      </c>
      <c r="F14697" s="31"/>
      <c r="G14697" s="33"/>
      <c r="I14697" s="33"/>
      <c r="J14697" s="33"/>
      <c r="AB14697" s="35"/>
    </row>
    <row r="14698" spans="1:28" s="6" customFormat="1" x14ac:dyDescent="0.15">
      <c r="A14698" s="6" t="s">
        <v>105</v>
      </c>
      <c r="C14698" s="6">
        <v>4</v>
      </c>
      <c r="E14698" s="31">
        <v>-83</v>
      </c>
      <c r="F14698" s="31"/>
      <c r="G14698" s="33"/>
      <c r="I14698" s="33"/>
      <c r="J14698" s="33"/>
      <c r="AB14698" s="35"/>
    </row>
    <row r="14699" spans="1:28" s="6" customFormat="1" x14ac:dyDescent="0.15">
      <c r="A14699" s="6" t="s">
        <v>105</v>
      </c>
      <c r="C14699" s="6">
        <v>4</v>
      </c>
      <c r="E14699" s="31">
        <v>-83</v>
      </c>
      <c r="F14699" s="31"/>
      <c r="G14699" s="33"/>
      <c r="I14699" s="33"/>
      <c r="J14699" s="33"/>
      <c r="AB14699" s="35"/>
    </row>
    <row r="14700" spans="1:28" s="6" customFormat="1" x14ac:dyDescent="0.15">
      <c r="A14700" s="6" t="s">
        <v>105</v>
      </c>
      <c r="C14700" s="6">
        <v>4</v>
      </c>
      <c r="E14700" s="31">
        <v>-85</v>
      </c>
      <c r="F14700" s="31"/>
      <c r="G14700" s="33"/>
      <c r="I14700" s="33"/>
      <c r="J14700" s="33"/>
      <c r="AB14700" s="35"/>
    </row>
    <row r="14701" spans="1:28" s="6" customFormat="1" x14ac:dyDescent="0.15">
      <c r="A14701" s="6" t="s">
        <v>105</v>
      </c>
      <c r="C14701" s="6">
        <v>4</v>
      </c>
      <c r="E14701" s="31">
        <v>-85</v>
      </c>
      <c r="F14701" s="31"/>
      <c r="G14701" s="33"/>
      <c r="I14701" s="33"/>
      <c r="J14701" s="33"/>
      <c r="AB14701" s="35"/>
    </row>
    <row r="14702" spans="1:28" s="6" customFormat="1" x14ac:dyDescent="0.15">
      <c r="A14702" s="6" t="s">
        <v>105</v>
      </c>
      <c r="C14702" s="6">
        <v>4</v>
      </c>
      <c r="E14702" s="31">
        <v>-84</v>
      </c>
      <c r="F14702" s="31"/>
      <c r="G14702" s="33"/>
      <c r="I14702" s="33"/>
      <c r="J14702" s="33"/>
      <c r="AB14702" s="35"/>
    </row>
    <row r="14703" spans="1:28" s="6" customFormat="1" x14ac:dyDescent="0.15">
      <c r="A14703" s="6" t="s">
        <v>105</v>
      </c>
      <c r="C14703" s="6">
        <v>4</v>
      </c>
      <c r="E14703" s="31">
        <v>-84</v>
      </c>
      <c r="F14703" s="31"/>
      <c r="G14703" s="33"/>
      <c r="I14703" s="33"/>
      <c r="J14703" s="33"/>
      <c r="AB14703" s="35"/>
    </row>
    <row r="14704" spans="1:28" s="6" customFormat="1" x14ac:dyDescent="0.15">
      <c r="A14704" s="6" t="s">
        <v>105</v>
      </c>
      <c r="C14704" s="6">
        <v>4</v>
      </c>
      <c r="E14704" s="31">
        <v>-84</v>
      </c>
      <c r="F14704" s="31"/>
      <c r="G14704" s="33"/>
      <c r="I14704" s="33"/>
      <c r="J14704" s="33"/>
      <c r="AB14704" s="35"/>
    </row>
    <row r="14705" spans="1:28" s="6" customFormat="1" x14ac:dyDescent="0.15">
      <c r="A14705" s="6" t="s">
        <v>105</v>
      </c>
      <c r="C14705" s="6">
        <v>4</v>
      </c>
      <c r="E14705" s="31">
        <v>-84</v>
      </c>
      <c r="F14705" s="31"/>
      <c r="G14705" s="33"/>
      <c r="I14705" s="33"/>
      <c r="J14705" s="33"/>
      <c r="AB14705" s="35"/>
    </row>
    <row r="14706" spans="1:28" s="6" customFormat="1" x14ac:dyDescent="0.15">
      <c r="A14706" s="6" t="s">
        <v>105</v>
      </c>
      <c r="C14706" s="6">
        <v>4</v>
      </c>
      <c r="E14706" s="31">
        <v>-89</v>
      </c>
      <c r="F14706" s="31"/>
      <c r="G14706" s="33"/>
      <c r="I14706" s="33"/>
      <c r="J14706" s="33"/>
      <c r="AB14706" s="35"/>
    </row>
    <row r="14707" spans="1:28" s="6" customFormat="1" x14ac:dyDescent="0.15">
      <c r="A14707" s="6" t="s">
        <v>105</v>
      </c>
      <c r="C14707" s="6">
        <v>4</v>
      </c>
      <c r="E14707" s="31">
        <v>-89</v>
      </c>
      <c r="F14707" s="31"/>
      <c r="G14707" s="33"/>
      <c r="I14707" s="33"/>
      <c r="J14707" s="33"/>
      <c r="AB14707" s="35"/>
    </row>
    <row r="14708" spans="1:28" s="6" customFormat="1" x14ac:dyDescent="0.15">
      <c r="A14708" s="6" t="s">
        <v>105</v>
      </c>
      <c r="C14708" s="6">
        <v>4</v>
      </c>
      <c r="E14708" s="31">
        <v>-84</v>
      </c>
      <c r="F14708" s="31"/>
      <c r="G14708" s="33"/>
      <c r="I14708" s="33"/>
      <c r="J14708" s="33"/>
      <c r="AB14708" s="35"/>
    </row>
    <row r="14709" spans="1:28" s="6" customFormat="1" x14ac:dyDescent="0.15">
      <c r="A14709" s="6" t="s">
        <v>105</v>
      </c>
      <c r="C14709" s="6">
        <v>4</v>
      </c>
      <c r="E14709" s="31">
        <v>-84</v>
      </c>
      <c r="F14709" s="31"/>
      <c r="G14709" s="33"/>
      <c r="I14709" s="33"/>
      <c r="J14709" s="33"/>
      <c r="AB14709" s="35"/>
    </row>
    <row r="14710" spans="1:28" s="6" customFormat="1" x14ac:dyDescent="0.15">
      <c r="A14710" s="6" t="s">
        <v>105</v>
      </c>
      <c r="C14710" s="6">
        <v>4</v>
      </c>
      <c r="E14710" s="31">
        <v>-84</v>
      </c>
      <c r="F14710" s="31"/>
      <c r="G14710" s="33"/>
      <c r="I14710" s="33"/>
      <c r="J14710" s="33"/>
      <c r="AB14710" s="35"/>
    </row>
    <row r="14711" spans="1:28" s="6" customFormat="1" x14ac:dyDescent="0.15">
      <c r="A14711" s="6" t="s">
        <v>105</v>
      </c>
      <c r="C14711" s="6">
        <v>4</v>
      </c>
      <c r="E14711" s="31">
        <v>-84</v>
      </c>
      <c r="F14711" s="31"/>
      <c r="G14711" s="33"/>
      <c r="I14711" s="33"/>
      <c r="J14711" s="33"/>
      <c r="AB14711" s="35"/>
    </row>
    <row r="14712" spans="1:28" s="6" customFormat="1" x14ac:dyDescent="0.15">
      <c r="A14712" s="6" t="s">
        <v>105</v>
      </c>
      <c r="C14712" s="6">
        <v>4</v>
      </c>
      <c r="E14712" s="31">
        <v>-84</v>
      </c>
      <c r="F14712" s="31"/>
      <c r="G14712" s="33"/>
      <c r="I14712" s="33"/>
      <c r="J14712" s="33"/>
      <c r="AB14712" s="35"/>
    </row>
    <row r="14713" spans="1:28" s="6" customFormat="1" x14ac:dyDescent="0.15">
      <c r="A14713" s="6" t="s">
        <v>105</v>
      </c>
      <c r="C14713" s="6">
        <v>4</v>
      </c>
      <c r="E14713" s="31">
        <v>-93</v>
      </c>
      <c r="F14713" s="31"/>
      <c r="G14713" s="33"/>
      <c r="I14713" s="33"/>
      <c r="J14713" s="33"/>
      <c r="AB14713" s="35"/>
    </row>
    <row r="14714" spans="1:28" s="6" customFormat="1" x14ac:dyDescent="0.15">
      <c r="A14714" s="6" t="s">
        <v>105</v>
      </c>
      <c r="C14714" s="6">
        <v>4</v>
      </c>
      <c r="E14714" s="31">
        <v>-86</v>
      </c>
      <c r="F14714" s="31"/>
      <c r="G14714" s="33"/>
      <c r="I14714" s="33"/>
      <c r="J14714" s="33"/>
      <c r="AB14714" s="35"/>
    </row>
    <row r="14715" spans="1:28" s="6" customFormat="1" x14ac:dyDescent="0.15">
      <c r="A14715" s="6" t="s">
        <v>105</v>
      </c>
      <c r="C14715" s="6">
        <v>4</v>
      </c>
      <c r="E14715" s="31">
        <v>-86</v>
      </c>
      <c r="F14715" s="31"/>
      <c r="G14715" s="33"/>
      <c r="I14715" s="33"/>
      <c r="J14715" s="33"/>
      <c r="AB14715" s="35"/>
    </row>
    <row r="14716" spans="1:28" s="6" customFormat="1" x14ac:dyDescent="0.15">
      <c r="A14716" s="6" t="s">
        <v>105</v>
      </c>
      <c r="C14716" s="6">
        <v>4</v>
      </c>
      <c r="E14716" s="31">
        <v>-93</v>
      </c>
      <c r="F14716" s="31"/>
      <c r="G14716" s="33"/>
      <c r="I14716" s="33"/>
      <c r="J14716" s="33"/>
      <c r="AB14716" s="35"/>
    </row>
    <row r="14717" spans="1:28" s="6" customFormat="1" x14ac:dyDescent="0.15">
      <c r="A14717" s="6" t="s">
        <v>105</v>
      </c>
      <c r="C14717" s="6">
        <v>4</v>
      </c>
      <c r="E14717" s="31">
        <v>-93</v>
      </c>
      <c r="F14717" s="31"/>
      <c r="G14717" s="33"/>
      <c r="I14717" s="33"/>
      <c r="J14717" s="33"/>
      <c r="AB14717" s="35"/>
    </row>
    <row r="14718" spans="1:28" s="6" customFormat="1" x14ac:dyDescent="0.15">
      <c r="A14718" s="6" t="s">
        <v>105</v>
      </c>
      <c r="C14718" s="6">
        <v>4</v>
      </c>
      <c r="E14718" s="31">
        <v>-93</v>
      </c>
      <c r="F14718" s="31"/>
      <c r="G14718" s="33"/>
      <c r="I14718" s="33"/>
      <c r="J14718" s="33"/>
      <c r="AB14718" s="35"/>
    </row>
    <row r="14719" spans="1:28" s="6" customFormat="1" x14ac:dyDescent="0.15">
      <c r="A14719" s="6" t="s">
        <v>105</v>
      </c>
      <c r="C14719" s="6">
        <v>4</v>
      </c>
      <c r="E14719" s="31">
        <v>-93</v>
      </c>
      <c r="F14719" s="31"/>
      <c r="G14719" s="33"/>
      <c r="I14719" s="33"/>
      <c r="J14719" s="33"/>
      <c r="AB14719" s="35"/>
    </row>
    <row r="14720" spans="1:28" s="6" customFormat="1" x14ac:dyDescent="0.15">
      <c r="A14720" s="6" t="s">
        <v>105</v>
      </c>
      <c r="C14720" s="6">
        <v>4</v>
      </c>
      <c r="E14720" s="31">
        <v>-93</v>
      </c>
      <c r="F14720" s="31"/>
      <c r="G14720" s="33"/>
      <c r="I14720" s="33"/>
      <c r="J14720" s="33"/>
      <c r="AB14720" s="35"/>
    </row>
    <row r="14721" spans="1:28" s="6" customFormat="1" x14ac:dyDescent="0.15">
      <c r="A14721" s="6" t="s">
        <v>105</v>
      </c>
      <c r="C14721" s="6">
        <v>4</v>
      </c>
      <c r="E14721" s="31">
        <v>-93</v>
      </c>
      <c r="F14721" s="31"/>
      <c r="G14721" s="33"/>
      <c r="I14721" s="33"/>
      <c r="J14721" s="33"/>
      <c r="AB14721" s="35"/>
    </row>
    <row r="14722" spans="1:28" s="6" customFormat="1" x14ac:dyDescent="0.15">
      <c r="A14722" s="6" t="s">
        <v>105</v>
      </c>
      <c r="C14722" s="6">
        <v>4</v>
      </c>
      <c r="E14722" s="31">
        <v>-93</v>
      </c>
      <c r="F14722" s="31"/>
      <c r="G14722" s="33"/>
      <c r="I14722" s="33"/>
      <c r="J14722" s="33"/>
      <c r="AB14722" s="35"/>
    </row>
    <row r="14723" spans="1:28" s="6" customFormat="1" x14ac:dyDescent="0.15">
      <c r="A14723" s="6" t="s">
        <v>105</v>
      </c>
      <c r="C14723" s="6">
        <v>4</v>
      </c>
      <c r="E14723" s="31">
        <v>-93</v>
      </c>
      <c r="F14723" s="31"/>
      <c r="G14723" s="33"/>
      <c r="I14723" s="33"/>
      <c r="J14723" s="33"/>
      <c r="AB14723" s="35"/>
    </row>
    <row r="14724" spans="1:28" s="6" customFormat="1" x14ac:dyDescent="0.15">
      <c r="A14724" s="6" t="s">
        <v>105</v>
      </c>
      <c r="C14724" s="6">
        <v>4</v>
      </c>
      <c r="E14724" s="31">
        <v>-93</v>
      </c>
      <c r="F14724" s="31"/>
      <c r="G14724" s="33"/>
      <c r="I14724" s="33"/>
      <c r="J14724" s="33"/>
      <c r="AB14724" s="35"/>
    </row>
    <row r="14725" spans="1:28" s="6" customFormat="1" x14ac:dyDescent="0.15">
      <c r="A14725" s="6" t="s">
        <v>105</v>
      </c>
      <c r="C14725" s="6">
        <v>4</v>
      </c>
      <c r="E14725" s="31">
        <v>-93</v>
      </c>
      <c r="F14725" s="31"/>
      <c r="G14725" s="33"/>
      <c r="I14725" s="33"/>
      <c r="J14725" s="33"/>
      <c r="AB14725" s="35"/>
    </row>
    <row r="14726" spans="1:28" s="6" customFormat="1" x14ac:dyDescent="0.15">
      <c r="A14726" s="6" t="s">
        <v>105</v>
      </c>
      <c r="C14726" s="6">
        <v>4</v>
      </c>
      <c r="E14726" s="31">
        <v>-93</v>
      </c>
      <c r="F14726" s="31"/>
      <c r="G14726" s="33"/>
      <c r="I14726" s="33"/>
      <c r="J14726" s="33"/>
      <c r="AB14726" s="35"/>
    </row>
    <row r="14727" spans="1:28" s="6" customFormat="1" x14ac:dyDescent="0.15">
      <c r="A14727" s="6" t="s">
        <v>105</v>
      </c>
      <c r="C14727" s="6">
        <v>4</v>
      </c>
      <c r="E14727" s="31">
        <v>-93</v>
      </c>
      <c r="F14727" s="31"/>
      <c r="G14727" s="33"/>
      <c r="I14727" s="33"/>
      <c r="J14727" s="33"/>
      <c r="AB14727" s="35"/>
    </row>
    <row r="14728" spans="1:28" s="6" customFormat="1" x14ac:dyDescent="0.15">
      <c r="A14728" s="6" t="s">
        <v>105</v>
      </c>
      <c r="C14728" s="6">
        <v>4</v>
      </c>
      <c r="E14728" s="31">
        <v>-93</v>
      </c>
      <c r="F14728" s="31"/>
      <c r="G14728" s="33"/>
      <c r="I14728" s="33"/>
      <c r="J14728" s="33"/>
      <c r="AB14728" s="35"/>
    </row>
    <row r="14729" spans="1:28" s="6" customFormat="1" x14ac:dyDescent="0.15">
      <c r="A14729" s="6" t="s">
        <v>105</v>
      </c>
      <c r="C14729" s="6">
        <v>4</v>
      </c>
      <c r="E14729" s="31">
        <v>-93</v>
      </c>
      <c r="F14729" s="31"/>
      <c r="G14729" s="33"/>
      <c r="I14729" s="33"/>
      <c r="J14729" s="33"/>
      <c r="AB14729" s="35"/>
    </row>
    <row r="14730" spans="1:28" s="6" customFormat="1" x14ac:dyDescent="0.15">
      <c r="A14730" s="6" t="s">
        <v>105</v>
      </c>
      <c r="C14730" s="6">
        <v>4</v>
      </c>
      <c r="E14730" s="31">
        <v>-93</v>
      </c>
      <c r="F14730" s="31"/>
      <c r="G14730" s="33"/>
      <c r="I14730" s="33"/>
      <c r="J14730" s="33"/>
      <c r="AB14730" s="35"/>
    </row>
    <row r="14731" spans="1:28" s="6" customFormat="1" x14ac:dyDescent="0.15">
      <c r="A14731" s="6" t="s">
        <v>105</v>
      </c>
      <c r="C14731" s="6">
        <v>4</v>
      </c>
      <c r="E14731" s="31">
        <v>-84</v>
      </c>
      <c r="F14731" s="31"/>
      <c r="G14731" s="33"/>
      <c r="I14731" s="33"/>
      <c r="J14731" s="33"/>
      <c r="AB14731" s="35"/>
    </row>
    <row r="14732" spans="1:28" s="6" customFormat="1" x14ac:dyDescent="0.15">
      <c r="A14732" s="6" t="s">
        <v>105</v>
      </c>
      <c r="C14732" s="6">
        <v>4</v>
      </c>
      <c r="E14732" s="31">
        <v>-84</v>
      </c>
      <c r="F14732" s="31"/>
      <c r="G14732" s="33"/>
      <c r="I14732" s="33"/>
      <c r="J14732" s="33"/>
      <c r="AB14732" s="35"/>
    </row>
    <row r="14733" spans="1:28" s="6" customFormat="1" x14ac:dyDescent="0.15">
      <c r="A14733" s="6" t="s">
        <v>105</v>
      </c>
      <c r="C14733" s="6">
        <v>4</v>
      </c>
      <c r="E14733" s="31">
        <v>-84</v>
      </c>
      <c r="F14733" s="31"/>
      <c r="G14733" s="33"/>
      <c r="I14733" s="33"/>
      <c r="J14733" s="33"/>
      <c r="AB14733" s="35"/>
    </row>
    <row r="14734" spans="1:28" s="6" customFormat="1" x14ac:dyDescent="0.15">
      <c r="A14734" s="6" t="s">
        <v>105</v>
      </c>
      <c r="C14734" s="6">
        <v>4</v>
      </c>
      <c r="E14734" s="31">
        <v>-84</v>
      </c>
      <c r="F14734" s="31"/>
      <c r="G14734" s="33"/>
      <c r="I14734" s="33"/>
      <c r="J14734" s="33"/>
      <c r="AB14734" s="35"/>
    </row>
    <row r="14735" spans="1:28" s="6" customFormat="1" x14ac:dyDescent="0.15">
      <c r="A14735" s="6" t="s">
        <v>105</v>
      </c>
      <c r="C14735" s="6">
        <v>4</v>
      </c>
      <c r="E14735" s="31">
        <v>-84</v>
      </c>
      <c r="F14735" s="31"/>
      <c r="G14735" s="33"/>
      <c r="I14735" s="33"/>
      <c r="J14735" s="33"/>
      <c r="AB14735" s="35"/>
    </row>
    <row r="14736" spans="1:28" s="6" customFormat="1" x14ac:dyDescent="0.15">
      <c r="A14736" s="6" t="s">
        <v>105</v>
      </c>
      <c r="C14736" s="6">
        <v>4</v>
      </c>
      <c r="E14736" s="31">
        <v>-84</v>
      </c>
      <c r="F14736" s="31"/>
      <c r="G14736" s="33"/>
      <c r="I14736" s="33"/>
      <c r="J14736" s="33"/>
      <c r="AB14736" s="35"/>
    </row>
    <row r="14737" spans="1:28" s="6" customFormat="1" x14ac:dyDescent="0.15">
      <c r="A14737" s="6" t="s">
        <v>105</v>
      </c>
      <c r="C14737" s="6">
        <v>4</v>
      </c>
      <c r="E14737" s="31">
        <v>-93</v>
      </c>
      <c r="F14737" s="31"/>
      <c r="G14737" s="33"/>
      <c r="I14737" s="33"/>
      <c r="J14737" s="33"/>
      <c r="AB14737" s="35"/>
    </row>
    <row r="14738" spans="1:28" s="6" customFormat="1" x14ac:dyDescent="0.15">
      <c r="A14738" s="6" t="s">
        <v>105</v>
      </c>
      <c r="C14738" s="6">
        <v>4</v>
      </c>
      <c r="E14738" s="31">
        <v>-84</v>
      </c>
      <c r="F14738" s="31"/>
      <c r="G14738" s="33"/>
      <c r="I14738" s="33"/>
      <c r="J14738" s="33"/>
      <c r="AB14738" s="35"/>
    </row>
    <row r="14739" spans="1:28" s="6" customFormat="1" x14ac:dyDescent="0.15">
      <c r="A14739" s="6" t="s">
        <v>105</v>
      </c>
      <c r="C14739" s="6">
        <v>4</v>
      </c>
      <c r="E14739" s="31">
        <v>-84</v>
      </c>
      <c r="F14739" s="31"/>
      <c r="G14739" s="33"/>
      <c r="I14739" s="33"/>
      <c r="J14739" s="33"/>
      <c r="AB14739" s="35"/>
    </row>
    <row r="14740" spans="1:28" s="6" customFormat="1" x14ac:dyDescent="0.15">
      <c r="A14740" s="6" t="s">
        <v>105</v>
      </c>
      <c r="C14740" s="6">
        <v>4</v>
      </c>
      <c r="E14740" s="31">
        <v>-84</v>
      </c>
      <c r="F14740" s="31"/>
      <c r="G14740" s="33"/>
      <c r="I14740" s="33"/>
      <c r="J14740" s="33"/>
      <c r="AB14740" s="35"/>
    </row>
    <row r="14741" spans="1:28" s="6" customFormat="1" x14ac:dyDescent="0.15">
      <c r="A14741" s="6" t="s">
        <v>105</v>
      </c>
      <c r="C14741" s="6">
        <v>4</v>
      </c>
      <c r="E14741" s="31">
        <v>-84</v>
      </c>
      <c r="F14741" s="31"/>
      <c r="G14741" s="33"/>
      <c r="I14741" s="33"/>
      <c r="J14741" s="33"/>
      <c r="AB14741" s="35"/>
    </row>
    <row r="14742" spans="1:28" s="6" customFormat="1" x14ac:dyDescent="0.15">
      <c r="A14742" s="6" t="s">
        <v>105</v>
      </c>
      <c r="C14742" s="6">
        <v>4</v>
      </c>
      <c r="E14742" s="31">
        <v>-84</v>
      </c>
      <c r="F14742" s="31"/>
      <c r="G14742" s="33"/>
      <c r="I14742" s="33"/>
      <c r="J14742" s="33"/>
      <c r="AB14742" s="35"/>
    </row>
    <row r="14743" spans="1:28" s="6" customFormat="1" x14ac:dyDescent="0.15">
      <c r="A14743" s="6" t="s">
        <v>105</v>
      </c>
      <c r="C14743" s="6">
        <v>4</v>
      </c>
      <c r="E14743" s="31">
        <v>-84</v>
      </c>
      <c r="F14743" s="31"/>
      <c r="G14743" s="33"/>
      <c r="I14743" s="33"/>
      <c r="J14743" s="33"/>
      <c r="AB14743" s="35"/>
    </row>
    <row r="14744" spans="1:28" s="6" customFormat="1" x14ac:dyDescent="0.15">
      <c r="A14744" s="6" t="s">
        <v>105</v>
      </c>
      <c r="C14744" s="6">
        <v>4</v>
      </c>
      <c r="E14744" s="31">
        <v>-76</v>
      </c>
      <c r="F14744" s="31"/>
      <c r="G14744" s="33"/>
      <c r="I14744" s="33"/>
      <c r="J14744" s="33"/>
      <c r="AB14744" s="35"/>
    </row>
    <row r="14745" spans="1:28" s="6" customFormat="1" x14ac:dyDescent="0.15">
      <c r="A14745" s="6" t="s">
        <v>105</v>
      </c>
      <c r="C14745" s="6">
        <v>4</v>
      </c>
      <c r="E14745" s="31">
        <v>-76</v>
      </c>
      <c r="F14745" s="31"/>
      <c r="G14745" s="33"/>
      <c r="I14745" s="33"/>
      <c r="J14745" s="33"/>
      <c r="AB14745" s="35"/>
    </row>
    <row r="14746" spans="1:28" s="6" customFormat="1" x14ac:dyDescent="0.15">
      <c r="A14746" s="6" t="s">
        <v>105</v>
      </c>
      <c r="C14746" s="6">
        <v>4</v>
      </c>
      <c r="E14746" s="31">
        <v>-75</v>
      </c>
      <c r="F14746" s="31"/>
      <c r="G14746" s="33"/>
      <c r="I14746" s="33"/>
      <c r="J14746" s="33"/>
      <c r="AB14746" s="35"/>
    </row>
    <row r="14747" spans="1:28" s="6" customFormat="1" x14ac:dyDescent="0.15">
      <c r="A14747" s="6" t="s">
        <v>105</v>
      </c>
      <c r="C14747" s="6">
        <v>4</v>
      </c>
      <c r="E14747" s="31">
        <v>-75</v>
      </c>
      <c r="F14747" s="31"/>
      <c r="G14747" s="33"/>
      <c r="I14747" s="33"/>
      <c r="J14747" s="33"/>
      <c r="AB14747" s="35"/>
    </row>
    <row r="14748" spans="1:28" s="6" customFormat="1" x14ac:dyDescent="0.15">
      <c r="A14748" s="6" t="s">
        <v>105</v>
      </c>
      <c r="C14748" s="6">
        <v>4</v>
      </c>
      <c r="E14748" s="31">
        <v>-75</v>
      </c>
      <c r="F14748" s="31"/>
      <c r="G14748" s="33"/>
      <c r="I14748" s="33"/>
      <c r="J14748" s="33"/>
      <c r="AB14748" s="35"/>
    </row>
    <row r="14749" spans="1:28" s="6" customFormat="1" x14ac:dyDescent="0.15">
      <c r="A14749" s="6" t="s">
        <v>105</v>
      </c>
      <c r="C14749" s="6">
        <v>4</v>
      </c>
      <c r="E14749" s="31">
        <v>-75</v>
      </c>
      <c r="F14749" s="31"/>
      <c r="G14749" s="33"/>
      <c r="I14749" s="33"/>
      <c r="J14749" s="33"/>
      <c r="AB14749" s="35"/>
    </row>
    <row r="14750" spans="1:28" s="6" customFormat="1" x14ac:dyDescent="0.15">
      <c r="A14750" s="6" t="s">
        <v>105</v>
      </c>
      <c r="C14750" s="6">
        <v>4</v>
      </c>
      <c r="E14750" s="31">
        <v>-75</v>
      </c>
      <c r="F14750" s="31"/>
      <c r="G14750" s="33"/>
      <c r="I14750" s="33"/>
      <c r="J14750" s="33"/>
      <c r="AB14750" s="35"/>
    </row>
    <row r="14751" spans="1:28" s="6" customFormat="1" x14ac:dyDescent="0.15">
      <c r="A14751" s="6" t="s">
        <v>105</v>
      </c>
      <c r="C14751" s="6">
        <v>4</v>
      </c>
      <c r="E14751" s="31">
        <v>-75</v>
      </c>
      <c r="F14751" s="31"/>
      <c r="G14751" s="33"/>
      <c r="I14751" s="33"/>
      <c r="J14751" s="33"/>
      <c r="AB14751" s="35"/>
    </row>
    <row r="14752" spans="1:28" s="6" customFormat="1" x14ac:dyDescent="0.15">
      <c r="A14752" s="6" t="s">
        <v>105</v>
      </c>
      <c r="C14752" s="6">
        <v>4</v>
      </c>
      <c r="E14752" s="31">
        <v>-91</v>
      </c>
      <c r="F14752" s="31"/>
      <c r="G14752" s="33"/>
      <c r="I14752" s="33"/>
      <c r="J14752" s="33"/>
      <c r="AB14752" s="35"/>
    </row>
    <row r="14753" spans="1:28" s="6" customFormat="1" x14ac:dyDescent="0.15">
      <c r="A14753" s="6" t="s">
        <v>105</v>
      </c>
      <c r="C14753" s="6">
        <v>4</v>
      </c>
      <c r="E14753" s="31">
        <v>-91</v>
      </c>
      <c r="F14753" s="31"/>
      <c r="G14753" s="33"/>
      <c r="I14753" s="33"/>
      <c r="J14753" s="33"/>
      <c r="AB14753" s="35"/>
    </row>
    <row r="14754" spans="1:28" s="6" customFormat="1" x14ac:dyDescent="0.15">
      <c r="A14754" s="6" t="s">
        <v>105</v>
      </c>
      <c r="C14754" s="6">
        <v>4</v>
      </c>
      <c r="E14754" s="31">
        <v>-91</v>
      </c>
      <c r="F14754" s="31"/>
      <c r="G14754" s="33"/>
      <c r="I14754" s="33"/>
      <c r="J14754" s="33"/>
      <c r="AB14754" s="35"/>
    </row>
    <row r="14755" spans="1:28" s="6" customFormat="1" x14ac:dyDescent="0.15">
      <c r="A14755" s="6" t="s">
        <v>105</v>
      </c>
      <c r="C14755" s="6">
        <v>4</v>
      </c>
      <c r="E14755" s="31">
        <v>-91</v>
      </c>
      <c r="F14755" s="31"/>
      <c r="G14755" s="33"/>
      <c r="I14755" s="33"/>
      <c r="J14755" s="33"/>
      <c r="AB14755" s="35"/>
    </row>
    <row r="14756" spans="1:28" s="6" customFormat="1" x14ac:dyDescent="0.15">
      <c r="A14756" s="6" t="s">
        <v>105</v>
      </c>
      <c r="C14756" s="6">
        <v>4</v>
      </c>
      <c r="E14756" s="31">
        <v>-91</v>
      </c>
      <c r="F14756" s="31"/>
      <c r="G14756" s="33"/>
      <c r="I14756" s="33"/>
      <c r="J14756" s="33"/>
      <c r="AB14756" s="35"/>
    </row>
    <row r="14757" spans="1:28" s="6" customFormat="1" x14ac:dyDescent="0.15">
      <c r="A14757" s="6" t="s">
        <v>105</v>
      </c>
      <c r="C14757" s="6">
        <v>4</v>
      </c>
      <c r="E14757" s="31">
        <v>-82</v>
      </c>
      <c r="F14757" s="31"/>
      <c r="G14757" s="33"/>
      <c r="I14757" s="33"/>
      <c r="J14757" s="33"/>
      <c r="AB14757" s="35"/>
    </row>
    <row r="14758" spans="1:28" s="6" customFormat="1" x14ac:dyDescent="0.15">
      <c r="A14758" s="6" t="s">
        <v>105</v>
      </c>
      <c r="C14758" s="6">
        <v>4</v>
      </c>
      <c r="E14758" s="31">
        <v>-82</v>
      </c>
      <c r="F14758" s="31"/>
      <c r="G14758" s="33"/>
      <c r="I14758" s="33"/>
      <c r="J14758" s="33"/>
      <c r="AB14758" s="35"/>
    </row>
    <row r="14759" spans="1:28" s="6" customFormat="1" x14ac:dyDescent="0.15">
      <c r="A14759" s="6" t="s">
        <v>105</v>
      </c>
      <c r="C14759" s="6">
        <v>4</v>
      </c>
      <c r="E14759" s="31">
        <v>-82</v>
      </c>
      <c r="F14759" s="31"/>
      <c r="G14759" s="33"/>
      <c r="I14759" s="33"/>
      <c r="J14759" s="33"/>
      <c r="AB14759" s="35"/>
    </row>
    <row r="14760" spans="1:28" s="6" customFormat="1" x14ac:dyDescent="0.15">
      <c r="A14760" s="6" t="s">
        <v>105</v>
      </c>
      <c r="C14760" s="6">
        <v>4</v>
      </c>
      <c r="E14760" s="31">
        <v>-80</v>
      </c>
      <c r="F14760" s="31"/>
      <c r="G14760" s="33"/>
      <c r="I14760" s="33"/>
      <c r="J14760" s="33"/>
      <c r="AB14760" s="35"/>
    </row>
    <row r="14761" spans="1:28" s="6" customFormat="1" x14ac:dyDescent="0.15">
      <c r="A14761" s="6" t="s">
        <v>105</v>
      </c>
      <c r="C14761" s="6">
        <v>4</v>
      </c>
      <c r="E14761" s="31">
        <v>-80</v>
      </c>
      <c r="F14761" s="31"/>
      <c r="G14761" s="33"/>
      <c r="I14761" s="33"/>
      <c r="J14761" s="33"/>
      <c r="AB14761" s="35"/>
    </row>
    <row r="14762" spans="1:28" s="6" customFormat="1" x14ac:dyDescent="0.15">
      <c r="A14762" s="6" t="s">
        <v>105</v>
      </c>
      <c r="C14762" s="6">
        <v>4</v>
      </c>
      <c r="E14762" s="31">
        <v>-80</v>
      </c>
      <c r="F14762" s="31"/>
      <c r="G14762" s="33"/>
      <c r="I14762" s="33"/>
      <c r="J14762" s="33"/>
      <c r="AB14762" s="35"/>
    </row>
    <row r="14763" spans="1:28" s="6" customFormat="1" x14ac:dyDescent="0.15">
      <c r="A14763" s="6" t="s">
        <v>105</v>
      </c>
      <c r="C14763" s="6">
        <v>4</v>
      </c>
      <c r="E14763" s="31">
        <v>-80</v>
      </c>
      <c r="F14763" s="31"/>
      <c r="G14763" s="33"/>
      <c r="I14763" s="33"/>
      <c r="J14763" s="33"/>
      <c r="AB14763" s="35"/>
    </row>
    <row r="14764" spans="1:28" s="6" customFormat="1" x14ac:dyDescent="0.15">
      <c r="A14764" s="6" t="s">
        <v>105</v>
      </c>
      <c r="C14764" s="6">
        <v>4</v>
      </c>
      <c r="E14764" s="31">
        <v>-80</v>
      </c>
      <c r="F14764" s="31"/>
      <c r="G14764" s="33"/>
      <c r="I14764" s="33"/>
      <c r="J14764" s="33"/>
      <c r="AB14764" s="35"/>
    </row>
    <row r="14765" spans="1:28" s="6" customFormat="1" x14ac:dyDescent="0.15">
      <c r="A14765" s="6" t="s">
        <v>105</v>
      </c>
      <c r="C14765" s="6">
        <v>4</v>
      </c>
      <c r="E14765" s="31">
        <v>-80</v>
      </c>
      <c r="F14765" s="31"/>
      <c r="G14765" s="33"/>
      <c r="I14765" s="33"/>
      <c r="J14765" s="33"/>
      <c r="AB14765" s="35"/>
    </row>
    <row r="14766" spans="1:28" s="6" customFormat="1" x14ac:dyDescent="0.15">
      <c r="A14766" s="6" t="s">
        <v>105</v>
      </c>
      <c r="C14766" s="6">
        <v>4</v>
      </c>
      <c r="E14766" s="31">
        <v>-80</v>
      </c>
      <c r="F14766" s="31"/>
      <c r="G14766" s="33"/>
      <c r="I14766" s="33"/>
      <c r="J14766" s="33"/>
      <c r="AB14766" s="35"/>
    </row>
    <row r="14767" spans="1:28" s="6" customFormat="1" x14ac:dyDescent="0.15">
      <c r="A14767" s="6" t="s">
        <v>105</v>
      </c>
      <c r="C14767" s="6">
        <v>4</v>
      </c>
      <c r="E14767" s="31">
        <v>-87</v>
      </c>
      <c r="F14767" s="31"/>
      <c r="G14767" s="33"/>
      <c r="I14767" s="33"/>
      <c r="J14767" s="33"/>
      <c r="AB14767" s="35"/>
    </row>
    <row r="14768" spans="1:28" s="6" customFormat="1" x14ac:dyDescent="0.15">
      <c r="A14768" s="6" t="s">
        <v>105</v>
      </c>
      <c r="C14768" s="6">
        <v>4</v>
      </c>
      <c r="E14768" s="31">
        <v>-87</v>
      </c>
      <c r="F14768" s="31"/>
      <c r="G14768" s="33"/>
      <c r="I14768" s="33"/>
      <c r="J14768" s="33"/>
      <c r="AB14768" s="35"/>
    </row>
    <row r="14769" spans="1:28" s="6" customFormat="1" x14ac:dyDescent="0.15">
      <c r="A14769" s="6" t="s">
        <v>105</v>
      </c>
      <c r="C14769" s="6">
        <v>4</v>
      </c>
      <c r="E14769" s="31">
        <v>-87</v>
      </c>
      <c r="F14769" s="31"/>
      <c r="G14769" s="33"/>
      <c r="I14769" s="33"/>
      <c r="J14769" s="33"/>
      <c r="AB14769" s="35"/>
    </row>
    <row r="14770" spans="1:28" s="6" customFormat="1" x14ac:dyDescent="0.15">
      <c r="A14770" s="6" t="s">
        <v>105</v>
      </c>
      <c r="C14770" s="6">
        <v>4</v>
      </c>
      <c r="E14770" s="31">
        <v>-87</v>
      </c>
      <c r="F14770" s="31"/>
      <c r="G14770" s="33"/>
      <c r="I14770" s="33"/>
      <c r="J14770" s="33"/>
      <c r="AB14770" s="35"/>
    </row>
    <row r="14771" spans="1:28" s="6" customFormat="1" x14ac:dyDescent="0.15">
      <c r="A14771" s="6" t="s">
        <v>105</v>
      </c>
      <c r="C14771" s="6">
        <v>4</v>
      </c>
      <c r="E14771" s="31">
        <v>-84</v>
      </c>
      <c r="F14771" s="31"/>
      <c r="G14771" s="33"/>
      <c r="I14771" s="33"/>
      <c r="J14771" s="33"/>
      <c r="AB14771" s="35"/>
    </row>
    <row r="14772" spans="1:28" s="6" customFormat="1" x14ac:dyDescent="0.15">
      <c r="A14772" s="6" t="s">
        <v>105</v>
      </c>
      <c r="C14772" s="6">
        <v>4</v>
      </c>
      <c r="E14772" s="31">
        <v>-84</v>
      </c>
      <c r="F14772" s="31"/>
      <c r="G14772" s="33"/>
      <c r="I14772" s="33"/>
      <c r="J14772" s="33"/>
      <c r="AB14772" s="35"/>
    </row>
    <row r="14773" spans="1:28" s="6" customFormat="1" x14ac:dyDescent="0.15">
      <c r="A14773" s="6" t="s">
        <v>105</v>
      </c>
      <c r="C14773" s="6">
        <v>4</v>
      </c>
      <c r="E14773" s="31">
        <v>-84</v>
      </c>
      <c r="F14773" s="31"/>
      <c r="G14773" s="33"/>
      <c r="I14773" s="33"/>
      <c r="J14773" s="33"/>
      <c r="AB14773" s="35"/>
    </row>
    <row r="14774" spans="1:28" s="6" customFormat="1" x14ac:dyDescent="0.15">
      <c r="A14774" s="6" t="s">
        <v>105</v>
      </c>
      <c r="C14774" s="6">
        <v>4</v>
      </c>
      <c r="E14774" s="31">
        <v>-82</v>
      </c>
      <c r="F14774" s="31"/>
      <c r="G14774" s="33"/>
      <c r="I14774" s="33"/>
      <c r="J14774" s="33"/>
      <c r="AB14774" s="35"/>
    </row>
    <row r="14775" spans="1:28" s="6" customFormat="1" x14ac:dyDescent="0.15">
      <c r="A14775" s="6" t="s">
        <v>105</v>
      </c>
      <c r="C14775" s="6">
        <v>4</v>
      </c>
      <c r="E14775" s="31">
        <v>-82</v>
      </c>
      <c r="F14775" s="31"/>
      <c r="G14775" s="33"/>
      <c r="I14775" s="33"/>
      <c r="J14775" s="33"/>
      <c r="AB14775" s="35"/>
    </row>
    <row r="14776" spans="1:28" s="6" customFormat="1" x14ac:dyDescent="0.15">
      <c r="A14776" s="6" t="s">
        <v>105</v>
      </c>
      <c r="C14776" s="6">
        <v>4</v>
      </c>
      <c r="E14776" s="31">
        <v>-82</v>
      </c>
      <c r="F14776" s="31"/>
      <c r="G14776" s="33"/>
      <c r="I14776" s="33"/>
      <c r="J14776" s="33"/>
      <c r="AB14776" s="35"/>
    </row>
    <row r="14777" spans="1:28" s="6" customFormat="1" x14ac:dyDescent="0.15">
      <c r="A14777" s="6" t="s">
        <v>105</v>
      </c>
      <c r="C14777" s="6">
        <v>4</v>
      </c>
      <c r="E14777" s="31">
        <v>-82</v>
      </c>
      <c r="F14777" s="31"/>
      <c r="G14777" s="33"/>
      <c r="I14777" s="33"/>
      <c r="J14777" s="33"/>
      <c r="AB14777" s="35"/>
    </row>
    <row r="14778" spans="1:28" s="6" customFormat="1" x14ac:dyDescent="0.15">
      <c r="A14778" s="6" t="s">
        <v>105</v>
      </c>
      <c r="C14778" s="6">
        <v>4</v>
      </c>
      <c r="E14778" s="31">
        <v>-82</v>
      </c>
      <c r="F14778" s="31"/>
      <c r="G14778" s="33"/>
      <c r="I14778" s="33"/>
      <c r="J14778" s="33"/>
      <c r="AB14778" s="35"/>
    </row>
    <row r="14779" spans="1:28" s="6" customFormat="1" x14ac:dyDescent="0.15">
      <c r="A14779" s="6" t="s">
        <v>105</v>
      </c>
      <c r="C14779" s="6">
        <v>4</v>
      </c>
      <c r="E14779" s="31">
        <v>-82</v>
      </c>
      <c r="F14779" s="31"/>
      <c r="G14779" s="33"/>
      <c r="I14779" s="33"/>
      <c r="J14779" s="33"/>
      <c r="AB14779" s="35"/>
    </row>
    <row r="14780" spans="1:28" s="6" customFormat="1" x14ac:dyDescent="0.15">
      <c r="A14780" s="6" t="s">
        <v>105</v>
      </c>
      <c r="C14780" s="6">
        <v>4</v>
      </c>
      <c r="E14780" s="31">
        <v>-82</v>
      </c>
      <c r="F14780" s="31"/>
      <c r="G14780" s="33"/>
      <c r="I14780" s="33"/>
      <c r="J14780" s="33"/>
      <c r="AB14780" s="35"/>
    </row>
    <row r="14781" spans="1:28" s="6" customFormat="1" x14ac:dyDescent="0.15">
      <c r="A14781" s="6" t="s">
        <v>105</v>
      </c>
      <c r="C14781" s="6">
        <v>4</v>
      </c>
      <c r="E14781" s="31">
        <v>-73</v>
      </c>
      <c r="F14781" s="31"/>
      <c r="G14781" s="33"/>
      <c r="I14781" s="33"/>
      <c r="J14781" s="33"/>
      <c r="AB14781" s="35"/>
    </row>
    <row r="14782" spans="1:28" s="6" customFormat="1" x14ac:dyDescent="0.15">
      <c r="A14782" s="6" t="s">
        <v>105</v>
      </c>
      <c r="C14782" s="6">
        <v>4</v>
      </c>
      <c r="E14782" s="31">
        <v>-73</v>
      </c>
      <c r="F14782" s="31"/>
      <c r="G14782" s="33"/>
      <c r="I14782" s="33"/>
      <c r="J14782" s="33"/>
      <c r="AB14782" s="35"/>
    </row>
    <row r="14783" spans="1:28" s="6" customFormat="1" x14ac:dyDescent="0.15">
      <c r="A14783" s="6" t="s">
        <v>105</v>
      </c>
      <c r="C14783" s="6">
        <v>4</v>
      </c>
      <c r="E14783" s="31">
        <v>-73</v>
      </c>
      <c r="F14783" s="31"/>
      <c r="G14783" s="33"/>
      <c r="I14783" s="33"/>
      <c r="J14783" s="33"/>
      <c r="AB14783" s="35"/>
    </row>
    <row r="14784" spans="1:28" s="6" customFormat="1" x14ac:dyDescent="0.15">
      <c r="A14784" s="6" t="s">
        <v>105</v>
      </c>
      <c r="C14784" s="6">
        <v>4</v>
      </c>
      <c r="E14784" s="31">
        <v>-73</v>
      </c>
      <c r="F14784" s="31"/>
      <c r="G14784" s="33"/>
      <c r="I14784" s="33"/>
      <c r="J14784" s="33"/>
      <c r="AB14784" s="35"/>
    </row>
    <row r="14785" spans="1:28" s="6" customFormat="1" x14ac:dyDescent="0.15">
      <c r="A14785" s="6" t="s">
        <v>105</v>
      </c>
      <c r="C14785" s="6">
        <v>4</v>
      </c>
      <c r="E14785" s="31">
        <v>-73</v>
      </c>
      <c r="F14785" s="31"/>
      <c r="G14785" s="33"/>
      <c r="I14785" s="33"/>
      <c r="J14785" s="33"/>
      <c r="AB14785" s="35"/>
    </row>
    <row r="14786" spans="1:28" s="6" customFormat="1" x14ac:dyDescent="0.15">
      <c r="A14786" s="6" t="s">
        <v>105</v>
      </c>
      <c r="C14786" s="6">
        <v>4</v>
      </c>
      <c r="E14786" s="31">
        <v>-93</v>
      </c>
      <c r="F14786" s="31"/>
      <c r="G14786" s="33"/>
      <c r="I14786" s="33"/>
      <c r="J14786" s="33"/>
      <c r="AB14786" s="35"/>
    </row>
    <row r="14787" spans="1:28" s="6" customFormat="1" x14ac:dyDescent="0.15">
      <c r="A14787" s="6" t="s">
        <v>105</v>
      </c>
      <c r="C14787" s="6">
        <v>4</v>
      </c>
      <c r="E14787" s="31">
        <v>-86</v>
      </c>
      <c r="F14787" s="31"/>
      <c r="G14787" s="33"/>
      <c r="I14787" s="33"/>
      <c r="J14787" s="33"/>
      <c r="AB14787" s="35"/>
    </row>
    <row r="14788" spans="1:28" s="6" customFormat="1" x14ac:dyDescent="0.15">
      <c r="A14788" s="6" t="s">
        <v>105</v>
      </c>
      <c r="C14788" s="6">
        <v>4</v>
      </c>
      <c r="E14788" s="31">
        <v>-86</v>
      </c>
      <c r="F14788" s="31"/>
      <c r="G14788" s="33"/>
      <c r="I14788" s="33"/>
      <c r="J14788" s="33"/>
      <c r="AB14788" s="35"/>
    </row>
    <row r="14789" spans="1:28" s="6" customFormat="1" x14ac:dyDescent="0.15">
      <c r="A14789" s="6" t="s">
        <v>105</v>
      </c>
      <c r="C14789" s="6">
        <v>4</v>
      </c>
      <c r="E14789" s="31">
        <v>-84</v>
      </c>
      <c r="F14789" s="31"/>
      <c r="G14789" s="33"/>
      <c r="I14789" s="33"/>
      <c r="J14789" s="33"/>
      <c r="AB14789" s="35"/>
    </row>
    <row r="14790" spans="1:28" s="6" customFormat="1" x14ac:dyDescent="0.15">
      <c r="A14790" s="6" t="s">
        <v>105</v>
      </c>
      <c r="C14790" s="6">
        <v>4</v>
      </c>
      <c r="E14790" s="31">
        <v>-84</v>
      </c>
      <c r="F14790" s="31"/>
      <c r="G14790" s="33"/>
      <c r="I14790" s="33"/>
      <c r="J14790" s="33"/>
      <c r="AB14790" s="35"/>
    </row>
    <row r="14791" spans="1:28" s="6" customFormat="1" x14ac:dyDescent="0.15">
      <c r="A14791" s="6" t="s">
        <v>105</v>
      </c>
      <c r="C14791" s="6">
        <v>4</v>
      </c>
      <c r="E14791" s="31">
        <v>-84</v>
      </c>
      <c r="F14791" s="31"/>
      <c r="G14791" s="33"/>
      <c r="I14791" s="33"/>
      <c r="J14791" s="33"/>
      <c r="AB14791" s="35"/>
    </row>
    <row r="14792" spans="1:28" s="6" customFormat="1" x14ac:dyDescent="0.15">
      <c r="A14792" s="6" t="s">
        <v>105</v>
      </c>
      <c r="C14792" s="6">
        <v>4</v>
      </c>
      <c r="E14792" s="31">
        <v>-80</v>
      </c>
      <c r="F14792" s="31"/>
      <c r="G14792" s="33"/>
      <c r="I14792" s="33"/>
      <c r="J14792" s="33"/>
      <c r="AB14792" s="35"/>
    </row>
    <row r="14793" spans="1:28" s="6" customFormat="1" x14ac:dyDescent="0.15">
      <c r="A14793" s="6" t="s">
        <v>105</v>
      </c>
      <c r="C14793" s="6">
        <v>4</v>
      </c>
      <c r="E14793" s="31">
        <v>-80</v>
      </c>
      <c r="F14793" s="31"/>
      <c r="G14793" s="33"/>
      <c r="I14793" s="33"/>
      <c r="J14793" s="33"/>
      <c r="AB14793" s="35"/>
    </row>
    <row r="14794" spans="1:28" s="6" customFormat="1" x14ac:dyDescent="0.15">
      <c r="A14794" s="6" t="s">
        <v>105</v>
      </c>
      <c r="C14794" s="6">
        <v>4</v>
      </c>
      <c r="E14794" s="31">
        <v>-80</v>
      </c>
      <c r="F14794" s="31"/>
      <c r="G14794" s="33"/>
      <c r="I14794" s="33"/>
      <c r="J14794" s="33"/>
      <c r="AB14794" s="35"/>
    </row>
    <row r="14795" spans="1:28" s="6" customFormat="1" x14ac:dyDescent="0.15">
      <c r="A14795" s="6" t="s">
        <v>105</v>
      </c>
      <c r="C14795" s="6">
        <v>4</v>
      </c>
      <c r="E14795" s="31">
        <v>-80</v>
      </c>
      <c r="F14795" s="31"/>
      <c r="G14795" s="33"/>
      <c r="I14795" s="33"/>
      <c r="J14795" s="33"/>
      <c r="AB14795" s="35"/>
    </row>
    <row r="14796" spans="1:28" s="6" customFormat="1" x14ac:dyDescent="0.15">
      <c r="A14796" s="6" t="s">
        <v>105</v>
      </c>
      <c r="C14796" s="6">
        <v>4</v>
      </c>
      <c r="E14796" s="31">
        <v>-83</v>
      </c>
      <c r="F14796" s="31"/>
      <c r="G14796" s="33"/>
      <c r="I14796" s="33"/>
      <c r="J14796" s="33"/>
      <c r="AB14796" s="35"/>
    </row>
    <row r="14797" spans="1:28" s="6" customFormat="1" x14ac:dyDescent="0.15">
      <c r="A14797" s="6" t="s">
        <v>105</v>
      </c>
      <c r="C14797" s="6">
        <v>4</v>
      </c>
      <c r="E14797" s="31">
        <v>-83</v>
      </c>
      <c r="F14797" s="31"/>
      <c r="G14797" s="33"/>
      <c r="I14797" s="33"/>
      <c r="J14797" s="33"/>
      <c r="AB14797" s="35"/>
    </row>
    <row r="14798" spans="1:28" s="6" customFormat="1" x14ac:dyDescent="0.15">
      <c r="A14798" s="6" t="s">
        <v>105</v>
      </c>
      <c r="C14798" s="6">
        <v>4</v>
      </c>
      <c r="E14798" s="31">
        <v>-83</v>
      </c>
      <c r="F14798" s="31"/>
      <c r="G14798" s="33"/>
      <c r="I14798" s="33"/>
      <c r="J14798" s="33"/>
      <c r="AB14798" s="35"/>
    </row>
    <row r="14799" spans="1:28" s="6" customFormat="1" x14ac:dyDescent="0.15">
      <c r="A14799" s="6" t="s">
        <v>105</v>
      </c>
      <c r="C14799" s="6">
        <v>4</v>
      </c>
      <c r="E14799" s="31">
        <v>-85</v>
      </c>
      <c r="F14799" s="31"/>
      <c r="G14799" s="33"/>
      <c r="I14799" s="33"/>
      <c r="J14799" s="33"/>
      <c r="AB14799" s="35"/>
    </row>
    <row r="14800" spans="1:28" s="6" customFormat="1" x14ac:dyDescent="0.15">
      <c r="A14800" s="6" t="s">
        <v>105</v>
      </c>
      <c r="C14800" s="6">
        <v>4</v>
      </c>
      <c r="E14800" s="31">
        <v>-85</v>
      </c>
      <c r="F14800" s="31"/>
      <c r="G14800" s="33"/>
      <c r="I14800" s="33"/>
      <c r="J14800" s="33"/>
      <c r="AB14800" s="35"/>
    </row>
    <row r="14801" spans="1:28" s="6" customFormat="1" x14ac:dyDescent="0.15">
      <c r="A14801" s="6" t="s">
        <v>105</v>
      </c>
      <c r="C14801" s="6">
        <v>4</v>
      </c>
      <c r="E14801" s="31">
        <v>-93</v>
      </c>
      <c r="F14801" s="31"/>
      <c r="G14801" s="33"/>
      <c r="I14801" s="33"/>
      <c r="J14801" s="33"/>
      <c r="AB14801" s="35"/>
    </row>
    <row r="14802" spans="1:28" s="6" customFormat="1" x14ac:dyDescent="0.15">
      <c r="A14802" s="6" t="s">
        <v>105</v>
      </c>
      <c r="C14802" s="6">
        <v>4</v>
      </c>
      <c r="E14802" s="31">
        <v>-86</v>
      </c>
      <c r="F14802" s="31"/>
      <c r="G14802" s="33"/>
      <c r="I14802" s="33"/>
      <c r="J14802" s="33"/>
      <c r="AB14802" s="35"/>
    </row>
    <row r="14803" spans="1:28" s="6" customFormat="1" x14ac:dyDescent="0.15">
      <c r="A14803" s="6" t="s">
        <v>105</v>
      </c>
      <c r="C14803" s="6">
        <v>4</v>
      </c>
      <c r="E14803" s="31">
        <v>-86</v>
      </c>
      <c r="F14803" s="31"/>
      <c r="G14803" s="33"/>
      <c r="I14803" s="33"/>
      <c r="J14803" s="33"/>
      <c r="AB14803" s="35"/>
    </row>
    <row r="14804" spans="1:28" s="6" customFormat="1" x14ac:dyDescent="0.15">
      <c r="A14804" s="6" t="s">
        <v>105</v>
      </c>
      <c r="C14804" s="6">
        <v>4</v>
      </c>
      <c r="E14804" s="31">
        <v>-87</v>
      </c>
      <c r="F14804" s="31"/>
      <c r="G14804" s="33"/>
      <c r="I14804" s="33"/>
      <c r="J14804" s="33"/>
      <c r="AB14804" s="35"/>
    </row>
    <row r="14805" spans="1:28" s="6" customFormat="1" x14ac:dyDescent="0.15">
      <c r="A14805" s="6" t="s">
        <v>105</v>
      </c>
      <c r="C14805" s="6">
        <v>4</v>
      </c>
      <c r="E14805" s="31">
        <v>-93</v>
      </c>
      <c r="F14805" s="31"/>
      <c r="G14805" s="33"/>
      <c r="I14805" s="33"/>
      <c r="J14805" s="33"/>
      <c r="AB14805" s="35"/>
    </row>
    <row r="14806" spans="1:28" s="6" customFormat="1" x14ac:dyDescent="0.15">
      <c r="A14806" s="6" t="s">
        <v>105</v>
      </c>
      <c r="C14806" s="6">
        <v>4</v>
      </c>
      <c r="E14806" s="31">
        <v>-93</v>
      </c>
      <c r="F14806" s="31"/>
      <c r="G14806" s="33"/>
      <c r="I14806" s="33"/>
      <c r="J14806" s="33"/>
      <c r="AB14806" s="35"/>
    </row>
    <row r="14807" spans="1:28" s="6" customFormat="1" x14ac:dyDescent="0.15">
      <c r="A14807" s="6" t="s">
        <v>105</v>
      </c>
      <c r="C14807" s="6">
        <v>4</v>
      </c>
      <c r="E14807" s="31">
        <v>-93</v>
      </c>
      <c r="F14807" s="31"/>
      <c r="G14807" s="33"/>
      <c r="I14807" s="33"/>
      <c r="J14807" s="33"/>
      <c r="AB14807" s="35"/>
    </row>
    <row r="14808" spans="1:28" s="6" customFormat="1" x14ac:dyDescent="0.15">
      <c r="A14808" s="6" t="s">
        <v>105</v>
      </c>
      <c r="C14808" s="6">
        <v>4</v>
      </c>
      <c r="E14808" s="31">
        <v>-93</v>
      </c>
      <c r="F14808" s="31"/>
      <c r="G14808" s="33"/>
      <c r="I14808" s="33"/>
      <c r="J14808" s="33"/>
      <c r="AB14808" s="35"/>
    </row>
    <row r="14809" spans="1:28" s="6" customFormat="1" x14ac:dyDescent="0.15">
      <c r="A14809" s="6" t="s">
        <v>105</v>
      </c>
      <c r="C14809" s="6">
        <v>4</v>
      </c>
      <c r="E14809" s="31">
        <v>-93</v>
      </c>
      <c r="F14809" s="31"/>
      <c r="G14809" s="33"/>
      <c r="I14809" s="33"/>
      <c r="J14809" s="33"/>
      <c r="AB14809" s="35"/>
    </row>
    <row r="14810" spans="1:28" s="6" customFormat="1" x14ac:dyDescent="0.15">
      <c r="A14810" s="6" t="s">
        <v>105</v>
      </c>
      <c r="C14810" s="6">
        <v>4</v>
      </c>
      <c r="E14810" s="31">
        <v>-93</v>
      </c>
      <c r="F14810" s="31"/>
      <c r="G14810" s="33"/>
      <c r="I14810" s="33"/>
      <c r="J14810" s="33"/>
      <c r="AB14810" s="35"/>
    </row>
    <row r="14811" spans="1:28" s="6" customFormat="1" x14ac:dyDescent="0.15">
      <c r="A14811" s="6" t="s">
        <v>105</v>
      </c>
      <c r="C14811" s="6">
        <v>4</v>
      </c>
      <c r="E14811" s="31">
        <v>-93</v>
      </c>
      <c r="F14811" s="31"/>
      <c r="G14811" s="33"/>
      <c r="I14811" s="33"/>
      <c r="J14811" s="33"/>
      <c r="AB14811" s="35"/>
    </row>
    <row r="14812" spans="1:28" s="6" customFormat="1" x14ac:dyDescent="0.15">
      <c r="A14812" s="6" t="s">
        <v>105</v>
      </c>
      <c r="C14812" s="6">
        <v>4</v>
      </c>
      <c r="E14812" s="31">
        <v>-93</v>
      </c>
      <c r="F14812" s="31"/>
      <c r="G14812" s="33"/>
      <c r="I14812" s="33"/>
      <c r="J14812" s="33"/>
      <c r="AB14812" s="35"/>
    </row>
    <row r="14813" spans="1:28" s="6" customFormat="1" x14ac:dyDescent="0.15">
      <c r="A14813" s="6" t="s">
        <v>105</v>
      </c>
      <c r="C14813" s="6">
        <v>4</v>
      </c>
      <c r="E14813" s="31">
        <v>-93</v>
      </c>
      <c r="F14813" s="31"/>
      <c r="G14813" s="33"/>
      <c r="I14813" s="33"/>
      <c r="J14813" s="33"/>
      <c r="AB14813" s="35"/>
    </row>
    <row r="14814" spans="1:28" s="6" customFormat="1" x14ac:dyDescent="0.15">
      <c r="A14814" s="6" t="s">
        <v>105</v>
      </c>
      <c r="C14814" s="6">
        <v>4</v>
      </c>
      <c r="E14814" s="31">
        <v>-93</v>
      </c>
      <c r="F14814" s="31"/>
      <c r="G14814" s="33"/>
      <c r="I14814" s="33"/>
      <c r="J14814" s="33"/>
      <c r="AB14814" s="35"/>
    </row>
    <row r="14815" spans="1:28" s="6" customFormat="1" x14ac:dyDescent="0.15">
      <c r="A14815" s="6" t="s">
        <v>105</v>
      </c>
      <c r="C14815" s="6">
        <v>4</v>
      </c>
      <c r="E14815" s="31">
        <v>-93</v>
      </c>
      <c r="F14815" s="31"/>
      <c r="G14815" s="33"/>
      <c r="I14815" s="33"/>
      <c r="J14815" s="33"/>
      <c r="AB14815" s="35"/>
    </row>
    <row r="14816" spans="1:28" s="6" customFormat="1" x14ac:dyDescent="0.15">
      <c r="A14816" s="6" t="s">
        <v>105</v>
      </c>
      <c r="C14816" s="6">
        <v>4</v>
      </c>
      <c r="E14816" s="31">
        <v>-93</v>
      </c>
      <c r="F14816" s="31"/>
      <c r="G14816" s="33"/>
      <c r="I14816" s="33"/>
      <c r="J14816" s="33"/>
      <c r="AB14816" s="35"/>
    </row>
    <row r="14817" spans="1:28" s="6" customFormat="1" x14ac:dyDescent="0.15">
      <c r="A14817" s="6" t="s">
        <v>105</v>
      </c>
      <c r="C14817" s="6">
        <v>4</v>
      </c>
      <c r="E14817" s="31">
        <v>-93</v>
      </c>
      <c r="F14817" s="31"/>
      <c r="G14817" s="33"/>
      <c r="I14817" s="33"/>
      <c r="J14817" s="33"/>
      <c r="AB14817" s="35"/>
    </row>
    <row r="14818" spans="1:28" s="6" customFormat="1" x14ac:dyDescent="0.15">
      <c r="A14818" s="6" t="s">
        <v>105</v>
      </c>
      <c r="C14818" s="6">
        <v>4</v>
      </c>
      <c r="E14818" s="31">
        <v>-93</v>
      </c>
      <c r="F14818" s="31"/>
      <c r="G14818" s="33"/>
      <c r="I14818" s="33"/>
      <c r="J14818" s="33"/>
      <c r="AB14818" s="35"/>
    </row>
    <row r="14819" spans="1:28" s="6" customFormat="1" x14ac:dyDescent="0.15">
      <c r="A14819" s="6" t="s">
        <v>105</v>
      </c>
      <c r="C14819" s="6">
        <v>4</v>
      </c>
      <c r="E14819" s="31">
        <v>-93</v>
      </c>
      <c r="F14819" s="31"/>
      <c r="G14819" s="33"/>
      <c r="I14819" s="33"/>
      <c r="J14819" s="33"/>
      <c r="AB14819" s="35"/>
    </row>
    <row r="14820" spans="1:28" s="6" customFormat="1" x14ac:dyDescent="0.15">
      <c r="A14820" s="6" t="s">
        <v>105</v>
      </c>
      <c r="C14820" s="6">
        <v>4</v>
      </c>
      <c r="E14820" s="31">
        <v>-93</v>
      </c>
      <c r="F14820" s="31"/>
      <c r="G14820" s="33"/>
      <c r="I14820" s="33"/>
      <c r="J14820" s="33"/>
      <c r="AB14820" s="35"/>
    </row>
    <row r="14821" spans="1:28" s="6" customFormat="1" x14ac:dyDescent="0.15">
      <c r="A14821" s="6" t="s">
        <v>105</v>
      </c>
      <c r="C14821" s="6">
        <v>4</v>
      </c>
      <c r="E14821" s="31">
        <v>-93</v>
      </c>
      <c r="F14821" s="31"/>
      <c r="G14821" s="33"/>
      <c r="I14821" s="33"/>
      <c r="J14821" s="33"/>
      <c r="AB14821" s="35"/>
    </row>
    <row r="14822" spans="1:28" s="6" customFormat="1" x14ac:dyDescent="0.15">
      <c r="A14822" s="6" t="s">
        <v>105</v>
      </c>
      <c r="C14822" s="6">
        <v>4</v>
      </c>
      <c r="E14822" s="31">
        <v>-93</v>
      </c>
      <c r="F14822" s="31"/>
      <c r="G14822" s="33"/>
      <c r="I14822" s="33"/>
      <c r="J14822" s="33"/>
      <c r="AB14822" s="35"/>
    </row>
    <row r="14823" spans="1:28" s="6" customFormat="1" x14ac:dyDescent="0.15">
      <c r="A14823" s="6" t="s">
        <v>105</v>
      </c>
      <c r="C14823" s="6">
        <v>4</v>
      </c>
      <c r="E14823" s="31">
        <v>-93</v>
      </c>
      <c r="F14823" s="31"/>
      <c r="G14823" s="33"/>
      <c r="I14823" s="33"/>
      <c r="J14823" s="33"/>
      <c r="AB14823" s="35"/>
    </row>
    <row r="14824" spans="1:28" s="6" customFormat="1" x14ac:dyDescent="0.15">
      <c r="A14824" s="6" t="s">
        <v>105</v>
      </c>
      <c r="C14824" s="6">
        <v>4</v>
      </c>
      <c r="E14824" s="31">
        <v>-93</v>
      </c>
      <c r="F14824" s="31"/>
      <c r="G14824" s="33"/>
      <c r="I14824" s="33"/>
      <c r="J14824" s="33"/>
      <c r="AB14824" s="35"/>
    </row>
    <row r="14825" spans="1:28" s="6" customFormat="1" x14ac:dyDescent="0.15">
      <c r="A14825" s="6" t="s">
        <v>105</v>
      </c>
      <c r="C14825" s="6">
        <v>4</v>
      </c>
      <c r="E14825" s="31">
        <v>-93</v>
      </c>
      <c r="F14825" s="31"/>
      <c r="G14825" s="33"/>
      <c r="I14825" s="33"/>
      <c r="J14825" s="33"/>
      <c r="AB14825" s="35"/>
    </row>
    <row r="14826" spans="1:28" s="6" customFormat="1" x14ac:dyDescent="0.15">
      <c r="A14826" s="6" t="s">
        <v>105</v>
      </c>
      <c r="C14826" s="6">
        <v>4</v>
      </c>
      <c r="E14826" s="31">
        <v>-93</v>
      </c>
      <c r="F14826" s="31"/>
      <c r="G14826" s="33"/>
      <c r="I14826" s="33"/>
      <c r="J14826" s="33"/>
      <c r="AB14826" s="35"/>
    </row>
    <row r="14827" spans="1:28" s="6" customFormat="1" x14ac:dyDescent="0.15">
      <c r="A14827" s="6" t="s">
        <v>105</v>
      </c>
      <c r="C14827" s="6">
        <v>4</v>
      </c>
      <c r="E14827" s="31">
        <v>-93</v>
      </c>
      <c r="F14827" s="31"/>
      <c r="G14827" s="33"/>
      <c r="I14827" s="33"/>
      <c r="J14827" s="33"/>
      <c r="AB14827" s="35"/>
    </row>
    <row r="14828" spans="1:28" s="6" customFormat="1" x14ac:dyDescent="0.15">
      <c r="A14828" s="6" t="s">
        <v>105</v>
      </c>
      <c r="C14828" s="6">
        <v>4</v>
      </c>
      <c r="E14828" s="31">
        <v>-93</v>
      </c>
      <c r="F14828" s="31"/>
      <c r="G14828" s="33"/>
      <c r="I14828" s="33"/>
      <c r="J14828" s="33"/>
      <c r="AB14828" s="35"/>
    </row>
    <row r="14829" spans="1:28" s="6" customFormat="1" x14ac:dyDescent="0.15">
      <c r="A14829" s="6" t="s">
        <v>105</v>
      </c>
      <c r="C14829" s="6">
        <v>4</v>
      </c>
      <c r="E14829" s="31">
        <v>-93</v>
      </c>
      <c r="F14829" s="31"/>
      <c r="G14829" s="33"/>
      <c r="I14829" s="33"/>
      <c r="J14829" s="33"/>
      <c r="AB14829" s="35"/>
    </row>
    <row r="14830" spans="1:28" s="6" customFormat="1" x14ac:dyDescent="0.15">
      <c r="A14830" s="6" t="s">
        <v>105</v>
      </c>
      <c r="C14830" s="6">
        <v>4</v>
      </c>
      <c r="E14830" s="31">
        <v>-93</v>
      </c>
      <c r="F14830" s="31"/>
      <c r="G14830" s="33"/>
      <c r="I14830" s="33"/>
      <c r="J14830" s="33"/>
      <c r="AB14830" s="35"/>
    </row>
    <row r="14831" spans="1:28" s="6" customFormat="1" x14ac:dyDescent="0.15">
      <c r="A14831" s="6" t="s">
        <v>105</v>
      </c>
      <c r="C14831" s="6">
        <v>4</v>
      </c>
      <c r="E14831" s="31">
        <v>-93</v>
      </c>
      <c r="F14831" s="31"/>
      <c r="G14831" s="33"/>
      <c r="I14831" s="33"/>
      <c r="J14831" s="33"/>
      <c r="AB14831" s="35"/>
    </row>
    <row r="14832" spans="1:28" s="6" customFormat="1" x14ac:dyDescent="0.15">
      <c r="A14832" s="6" t="s">
        <v>105</v>
      </c>
      <c r="C14832" s="6">
        <v>4</v>
      </c>
      <c r="E14832" s="31">
        <v>-93</v>
      </c>
      <c r="F14832" s="31"/>
      <c r="G14832" s="33"/>
      <c r="I14832" s="33"/>
      <c r="J14832" s="33"/>
      <c r="AB14832" s="35"/>
    </row>
    <row r="14833" spans="1:28" s="6" customFormat="1" x14ac:dyDescent="0.15">
      <c r="A14833" s="6" t="s">
        <v>105</v>
      </c>
      <c r="C14833" s="6">
        <v>4</v>
      </c>
      <c r="E14833" s="31">
        <v>-93</v>
      </c>
      <c r="F14833" s="31"/>
      <c r="G14833" s="33"/>
      <c r="I14833" s="33"/>
      <c r="J14833" s="33"/>
      <c r="AB14833" s="35"/>
    </row>
    <row r="14834" spans="1:28" s="6" customFormat="1" x14ac:dyDescent="0.15">
      <c r="A14834" s="6" t="s">
        <v>105</v>
      </c>
      <c r="C14834" s="6">
        <v>4</v>
      </c>
      <c r="E14834" s="31">
        <v>-93</v>
      </c>
      <c r="F14834" s="31"/>
      <c r="G14834" s="33"/>
      <c r="I14834" s="33"/>
      <c r="J14834" s="33"/>
      <c r="AB14834" s="35"/>
    </row>
    <row r="14835" spans="1:28" s="6" customFormat="1" x14ac:dyDescent="0.15">
      <c r="A14835" s="6" t="s">
        <v>105</v>
      </c>
      <c r="C14835" s="6">
        <v>4</v>
      </c>
      <c r="E14835" s="31">
        <v>-93</v>
      </c>
      <c r="F14835" s="31"/>
      <c r="G14835" s="33"/>
      <c r="I14835" s="33"/>
      <c r="J14835" s="33"/>
      <c r="AB14835" s="35"/>
    </row>
    <row r="14836" spans="1:28" s="6" customFormat="1" x14ac:dyDescent="0.15">
      <c r="A14836" s="6" t="s">
        <v>105</v>
      </c>
      <c r="C14836" s="6">
        <v>4</v>
      </c>
      <c r="E14836" s="31">
        <v>-86</v>
      </c>
      <c r="F14836" s="31"/>
      <c r="G14836" s="33"/>
      <c r="I14836" s="33"/>
      <c r="J14836" s="33"/>
      <c r="AB14836" s="35"/>
    </row>
    <row r="14837" spans="1:28" s="6" customFormat="1" x14ac:dyDescent="0.15">
      <c r="A14837" s="6" t="s">
        <v>105</v>
      </c>
      <c r="C14837" s="6">
        <v>4</v>
      </c>
      <c r="E14837" s="31">
        <v>-84</v>
      </c>
      <c r="F14837" s="31"/>
      <c r="G14837" s="33"/>
      <c r="I14837" s="33"/>
      <c r="J14837" s="33"/>
      <c r="AB14837" s="35"/>
    </row>
    <row r="14838" spans="1:28" s="6" customFormat="1" x14ac:dyDescent="0.15">
      <c r="A14838" s="6" t="s">
        <v>105</v>
      </c>
      <c r="C14838" s="6">
        <v>4</v>
      </c>
      <c r="E14838" s="31">
        <v>-84</v>
      </c>
      <c r="F14838" s="31"/>
      <c r="G14838" s="33"/>
      <c r="I14838" s="33"/>
      <c r="J14838" s="33"/>
      <c r="AB14838" s="35"/>
    </row>
    <row r="14839" spans="1:28" s="6" customFormat="1" x14ac:dyDescent="0.15">
      <c r="A14839" s="6" t="s">
        <v>105</v>
      </c>
      <c r="C14839" s="6">
        <v>4</v>
      </c>
      <c r="E14839" s="31">
        <v>-82</v>
      </c>
      <c r="F14839" s="31"/>
      <c r="G14839" s="33"/>
      <c r="I14839" s="33"/>
      <c r="J14839" s="33"/>
      <c r="AB14839" s="35"/>
    </row>
    <row r="14840" spans="1:28" s="6" customFormat="1" x14ac:dyDescent="0.15">
      <c r="A14840" s="6" t="s">
        <v>105</v>
      </c>
      <c r="C14840" s="6">
        <v>4</v>
      </c>
      <c r="E14840" s="31">
        <v>-82</v>
      </c>
      <c r="F14840" s="31"/>
      <c r="G14840" s="33"/>
      <c r="I14840" s="33"/>
      <c r="J14840" s="33"/>
      <c r="AB14840" s="35"/>
    </row>
    <row r="14841" spans="1:28" s="6" customFormat="1" x14ac:dyDescent="0.15">
      <c r="A14841" s="6" t="s">
        <v>105</v>
      </c>
      <c r="C14841" s="6">
        <v>4</v>
      </c>
      <c r="E14841" s="31">
        <v>-80</v>
      </c>
      <c r="F14841" s="31"/>
      <c r="G14841" s="33"/>
      <c r="I14841" s="33"/>
      <c r="J14841" s="33"/>
      <c r="AB14841" s="35"/>
    </row>
    <row r="14842" spans="1:28" s="6" customFormat="1" x14ac:dyDescent="0.15">
      <c r="A14842" s="6" t="s">
        <v>105</v>
      </c>
      <c r="C14842" s="6">
        <v>4</v>
      </c>
      <c r="E14842" s="31">
        <v>-83</v>
      </c>
      <c r="F14842" s="31"/>
      <c r="G14842" s="33"/>
      <c r="I14842" s="33"/>
      <c r="J14842" s="33"/>
      <c r="AB14842" s="35"/>
    </row>
    <row r="14843" spans="1:28" s="6" customFormat="1" x14ac:dyDescent="0.15">
      <c r="A14843" s="6" t="s">
        <v>105</v>
      </c>
      <c r="C14843" s="6">
        <v>4</v>
      </c>
      <c r="E14843" s="31">
        <v>-83</v>
      </c>
      <c r="F14843" s="31"/>
      <c r="G14843" s="33"/>
      <c r="I14843" s="33"/>
      <c r="J14843" s="33"/>
      <c r="AB14843" s="35"/>
    </row>
    <row r="14844" spans="1:28" s="6" customFormat="1" x14ac:dyDescent="0.15">
      <c r="A14844" s="6" t="s">
        <v>105</v>
      </c>
      <c r="C14844" s="6">
        <v>4</v>
      </c>
      <c r="E14844" s="31">
        <v>-80</v>
      </c>
      <c r="F14844" s="31"/>
      <c r="G14844" s="33"/>
      <c r="I14844" s="33"/>
      <c r="J14844" s="33"/>
      <c r="AB14844" s="35"/>
    </row>
    <row r="14845" spans="1:28" s="6" customFormat="1" x14ac:dyDescent="0.15">
      <c r="A14845" s="6" t="s">
        <v>105</v>
      </c>
      <c r="C14845" s="6">
        <v>4</v>
      </c>
      <c r="E14845" s="31">
        <v>-83</v>
      </c>
      <c r="F14845" s="31"/>
      <c r="G14845" s="33"/>
      <c r="I14845" s="33"/>
      <c r="J14845" s="33"/>
      <c r="AB14845" s="35"/>
    </row>
    <row r="14846" spans="1:28" s="6" customFormat="1" x14ac:dyDescent="0.15">
      <c r="A14846" s="6" t="s">
        <v>105</v>
      </c>
      <c r="C14846" s="6">
        <v>4</v>
      </c>
      <c r="E14846" s="31">
        <v>-83</v>
      </c>
      <c r="F14846" s="31"/>
      <c r="G14846" s="33"/>
      <c r="I14846" s="33"/>
      <c r="J14846" s="33"/>
      <c r="AB14846" s="35"/>
    </row>
    <row r="14847" spans="1:28" s="6" customFormat="1" x14ac:dyDescent="0.15">
      <c r="A14847" s="6" t="s">
        <v>105</v>
      </c>
      <c r="C14847" s="6">
        <v>4</v>
      </c>
      <c r="E14847" s="31">
        <v>-78</v>
      </c>
      <c r="F14847" s="31"/>
      <c r="G14847" s="33"/>
      <c r="I14847" s="33"/>
      <c r="J14847" s="33"/>
      <c r="AB14847" s="35"/>
    </row>
    <row r="14848" spans="1:28" s="6" customFormat="1" x14ac:dyDescent="0.15">
      <c r="A14848" s="6" t="s">
        <v>105</v>
      </c>
      <c r="C14848" s="6">
        <v>4</v>
      </c>
      <c r="E14848" s="31">
        <v>-76</v>
      </c>
      <c r="F14848" s="31"/>
      <c r="G14848" s="33"/>
      <c r="I14848" s="33"/>
      <c r="J14848" s="33"/>
      <c r="AB14848" s="35"/>
    </row>
    <row r="14849" spans="1:28" s="6" customFormat="1" x14ac:dyDescent="0.15">
      <c r="A14849" s="6" t="s">
        <v>105</v>
      </c>
      <c r="C14849" s="6">
        <v>4</v>
      </c>
      <c r="E14849" s="31">
        <v>-76</v>
      </c>
      <c r="F14849" s="31"/>
      <c r="G14849" s="33"/>
      <c r="I14849" s="33"/>
      <c r="J14849" s="33"/>
      <c r="AB14849" s="35"/>
    </row>
    <row r="14850" spans="1:28" s="6" customFormat="1" x14ac:dyDescent="0.15">
      <c r="A14850" s="6" t="s">
        <v>105</v>
      </c>
      <c r="C14850" s="6">
        <v>4</v>
      </c>
      <c r="E14850" s="31">
        <v>-74</v>
      </c>
      <c r="F14850" s="31"/>
      <c r="G14850" s="33"/>
      <c r="I14850" s="33"/>
      <c r="J14850" s="33"/>
      <c r="AB14850" s="35"/>
    </row>
    <row r="14851" spans="1:28" s="6" customFormat="1" x14ac:dyDescent="0.15">
      <c r="A14851" s="6" t="s">
        <v>105</v>
      </c>
      <c r="C14851" s="6">
        <v>4</v>
      </c>
      <c r="E14851" s="31">
        <v>-77</v>
      </c>
      <c r="F14851" s="31"/>
      <c r="G14851" s="33"/>
      <c r="I14851" s="33"/>
      <c r="J14851" s="33"/>
      <c r="AB14851" s="35"/>
    </row>
    <row r="14852" spans="1:28" s="6" customFormat="1" x14ac:dyDescent="0.15">
      <c r="A14852" s="6" t="s">
        <v>105</v>
      </c>
      <c r="C14852" s="6">
        <v>4</v>
      </c>
      <c r="E14852" s="31">
        <v>-77</v>
      </c>
      <c r="F14852" s="31"/>
      <c r="G14852" s="33"/>
      <c r="I14852" s="33"/>
      <c r="J14852" s="33"/>
      <c r="AB14852" s="35"/>
    </row>
    <row r="14853" spans="1:28" s="6" customFormat="1" x14ac:dyDescent="0.15">
      <c r="A14853" s="6" t="s">
        <v>105</v>
      </c>
      <c r="C14853" s="6">
        <v>4</v>
      </c>
      <c r="E14853" s="31">
        <v>-79</v>
      </c>
      <c r="F14853" s="31"/>
      <c r="G14853" s="33"/>
      <c r="I14853" s="33"/>
      <c r="J14853" s="33"/>
      <c r="AB14853" s="35"/>
    </row>
    <row r="14854" spans="1:28" s="6" customFormat="1" x14ac:dyDescent="0.15">
      <c r="A14854" s="6" t="s">
        <v>105</v>
      </c>
      <c r="C14854" s="6">
        <v>4</v>
      </c>
      <c r="E14854" s="31">
        <v>-81</v>
      </c>
      <c r="F14854" s="31"/>
      <c r="G14854" s="33"/>
      <c r="I14854" s="33"/>
      <c r="J14854" s="33"/>
      <c r="AB14854" s="35"/>
    </row>
    <row r="14855" spans="1:28" s="6" customFormat="1" x14ac:dyDescent="0.15">
      <c r="A14855" s="6" t="s">
        <v>105</v>
      </c>
      <c r="C14855" s="6">
        <v>4</v>
      </c>
      <c r="E14855" s="31">
        <v>-81</v>
      </c>
      <c r="F14855" s="31"/>
      <c r="G14855" s="33"/>
      <c r="I14855" s="33"/>
      <c r="J14855" s="33"/>
      <c r="AB14855" s="35"/>
    </row>
    <row r="14856" spans="1:28" s="6" customFormat="1" x14ac:dyDescent="0.15">
      <c r="A14856" s="6" t="s">
        <v>105</v>
      </c>
      <c r="C14856" s="6">
        <v>4</v>
      </c>
      <c r="E14856" s="31">
        <v>-83</v>
      </c>
      <c r="F14856" s="31"/>
      <c r="G14856" s="33"/>
      <c r="I14856" s="33"/>
      <c r="J14856" s="33"/>
      <c r="AB14856" s="35"/>
    </row>
    <row r="14857" spans="1:28" s="6" customFormat="1" x14ac:dyDescent="0.15">
      <c r="A14857" s="6" t="s">
        <v>105</v>
      </c>
      <c r="C14857" s="6">
        <v>4</v>
      </c>
      <c r="E14857" s="31">
        <v>-83</v>
      </c>
      <c r="F14857" s="31"/>
      <c r="G14857" s="33"/>
      <c r="I14857" s="33"/>
      <c r="J14857" s="33"/>
      <c r="AB14857" s="35"/>
    </row>
    <row r="14858" spans="1:28" s="6" customFormat="1" x14ac:dyDescent="0.15">
      <c r="A14858" s="6" t="s">
        <v>105</v>
      </c>
      <c r="C14858" s="6">
        <v>4</v>
      </c>
      <c r="E14858" s="31">
        <v>-83</v>
      </c>
      <c r="F14858" s="31"/>
      <c r="G14858" s="33"/>
      <c r="I14858" s="33"/>
      <c r="J14858" s="33"/>
      <c r="AB14858" s="35"/>
    </row>
    <row r="14859" spans="1:28" s="6" customFormat="1" x14ac:dyDescent="0.15">
      <c r="A14859" s="6" t="s">
        <v>105</v>
      </c>
      <c r="C14859" s="6">
        <v>4</v>
      </c>
      <c r="E14859" s="31">
        <v>-85</v>
      </c>
      <c r="F14859" s="31"/>
      <c r="G14859" s="33"/>
      <c r="I14859" s="33"/>
      <c r="J14859" s="33"/>
      <c r="AB14859" s="35"/>
    </row>
    <row r="14860" spans="1:28" s="6" customFormat="1" x14ac:dyDescent="0.15">
      <c r="A14860" s="6" t="s">
        <v>105</v>
      </c>
      <c r="C14860" s="6">
        <v>4</v>
      </c>
      <c r="E14860" s="31">
        <v>-84</v>
      </c>
      <c r="F14860" s="31"/>
      <c r="G14860" s="33"/>
      <c r="I14860" s="33"/>
      <c r="J14860" s="33"/>
      <c r="AB14860" s="35"/>
    </row>
    <row r="14861" spans="1:28" s="6" customFormat="1" x14ac:dyDescent="0.15">
      <c r="A14861" s="6" t="s">
        <v>105</v>
      </c>
      <c r="C14861" s="6">
        <v>4</v>
      </c>
      <c r="E14861" s="31">
        <v>-84</v>
      </c>
      <c r="F14861" s="31"/>
      <c r="G14861" s="33"/>
      <c r="I14861" s="33"/>
      <c r="J14861" s="33"/>
      <c r="AB14861" s="35"/>
    </row>
    <row r="14862" spans="1:28" s="6" customFormat="1" x14ac:dyDescent="0.15">
      <c r="A14862" s="6" t="s">
        <v>106</v>
      </c>
      <c r="C14862" s="6">
        <v>4</v>
      </c>
      <c r="E14862" s="31">
        <v>-93</v>
      </c>
      <c r="F14862" s="31"/>
      <c r="G14862" s="33"/>
      <c r="I14862" s="33"/>
      <c r="J14862" s="33"/>
      <c r="AB14862" s="35"/>
    </row>
    <row r="14863" spans="1:28" s="6" customFormat="1" x14ac:dyDescent="0.15">
      <c r="A14863" s="6" t="s">
        <v>106</v>
      </c>
      <c r="C14863" s="6">
        <v>4</v>
      </c>
      <c r="E14863" s="31">
        <v>-90</v>
      </c>
      <c r="F14863" s="31"/>
      <c r="G14863" s="33"/>
      <c r="I14863" s="33"/>
      <c r="J14863" s="33"/>
      <c r="AB14863" s="35"/>
    </row>
    <row r="14864" spans="1:28" s="6" customFormat="1" x14ac:dyDescent="0.15">
      <c r="A14864" s="6" t="s">
        <v>106</v>
      </c>
      <c r="C14864" s="6">
        <v>4</v>
      </c>
      <c r="E14864" s="31">
        <v>-90</v>
      </c>
      <c r="F14864" s="31"/>
      <c r="G14864" s="33"/>
      <c r="I14864" s="33"/>
      <c r="J14864" s="33"/>
      <c r="AB14864" s="35"/>
    </row>
    <row r="14865" spans="1:28" s="6" customFormat="1" x14ac:dyDescent="0.15">
      <c r="A14865" s="6" t="s">
        <v>106</v>
      </c>
      <c r="C14865" s="6">
        <v>4</v>
      </c>
      <c r="E14865" s="31">
        <v>-82</v>
      </c>
      <c r="F14865" s="31"/>
      <c r="G14865" s="33"/>
      <c r="I14865" s="33"/>
      <c r="J14865" s="33"/>
      <c r="AB14865" s="35"/>
    </row>
    <row r="14866" spans="1:28" s="6" customFormat="1" x14ac:dyDescent="0.15">
      <c r="A14866" s="6" t="s">
        <v>106</v>
      </c>
      <c r="C14866" s="6">
        <v>4</v>
      </c>
      <c r="E14866" s="31">
        <v>-82</v>
      </c>
      <c r="F14866" s="31"/>
      <c r="G14866" s="33"/>
      <c r="I14866" s="33"/>
      <c r="J14866" s="33"/>
      <c r="AB14866" s="35"/>
    </row>
    <row r="14867" spans="1:28" s="6" customFormat="1" x14ac:dyDescent="0.15">
      <c r="A14867" s="6" t="s">
        <v>106</v>
      </c>
      <c r="C14867" s="6">
        <v>4</v>
      </c>
      <c r="E14867" s="31">
        <v>-82</v>
      </c>
      <c r="F14867" s="31"/>
      <c r="G14867" s="33"/>
      <c r="I14867" s="33"/>
      <c r="J14867" s="33"/>
      <c r="AB14867" s="35"/>
    </row>
    <row r="14868" spans="1:28" s="6" customFormat="1" x14ac:dyDescent="0.15">
      <c r="A14868" s="6" t="s">
        <v>106</v>
      </c>
      <c r="C14868" s="6">
        <v>4</v>
      </c>
      <c r="E14868" s="31">
        <v>-85</v>
      </c>
      <c r="F14868" s="31"/>
      <c r="G14868" s="33"/>
      <c r="I14868" s="33"/>
      <c r="J14868" s="33"/>
      <c r="AB14868" s="35"/>
    </row>
    <row r="14869" spans="1:28" s="6" customFormat="1" x14ac:dyDescent="0.15">
      <c r="A14869" s="6" t="s">
        <v>106</v>
      </c>
      <c r="C14869" s="6">
        <v>4</v>
      </c>
      <c r="E14869" s="31">
        <v>-84</v>
      </c>
      <c r="F14869" s="31"/>
      <c r="G14869" s="33"/>
      <c r="I14869" s="33"/>
      <c r="J14869" s="33"/>
      <c r="AB14869" s="35"/>
    </row>
    <row r="14870" spans="1:28" s="6" customFormat="1" x14ac:dyDescent="0.15">
      <c r="A14870" s="6" t="s">
        <v>106</v>
      </c>
      <c r="C14870" s="6">
        <v>4</v>
      </c>
      <c r="E14870" s="31">
        <v>-84</v>
      </c>
      <c r="F14870" s="31"/>
      <c r="G14870" s="33"/>
      <c r="I14870" s="33"/>
      <c r="J14870" s="33"/>
      <c r="AB14870" s="35"/>
    </row>
    <row r="14871" spans="1:28" s="6" customFormat="1" x14ac:dyDescent="0.15">
      <c r="A14871" s="6" t="s">
        <v>106</v>
      </c>
      <c r="C14871" s="6">
        <v>4</v>
      </c>
      <c r="E14871" s="31">
        <v>-82</v>
      </c>
      <c r="F14871" s="31"/>
      <c r="G14871" s="33"/>
      <c r="I14871" s="33"/>
      <c r="J14871" s="33"/>
      <c r="AB14871" s="35"/>
    </row>
    <row r="14872" spans="1:28" s="6" customFormat="1" x14ac:dyDescent="0.15">
      <c r="A14872" s="6" t="s">
        <v>106</v>
      </c>
      <c r="C14872" s="6">
        <v>4</v>
      </c>
      <c r="E14872" s="31">
        <v>-80</v>
      </c>
      <c r="F14872" s="31"/>
      <c r="G14872" s="33"/>
      <c r="I14872" s="33"/>
      <c r="J14872" s="33"/>
      <c r="AB14872" s="35"/>
    </row>
    <row r="14873" spans="1:28" s="6" customFormat="1" x14ac:dyDescent="0.15">
      <c r="A14873" s="6" t="s">
        <v>106</v>
      </c>
      <c r="C14873" s="6">
        <v>4</v>
      </c>
      <c r="E14873" s="31">
        <v>-80</v>
      </c>
      <c r="F14873" s="31"/>
      <c r="G14873" s="33"/>
      <c r="I14873" s="33"/>
      <c r="J14873" s="33"/>
      <c r="AB14873" s="35"/>
    </row>
    <row r="14874" spans="1:28" s="6" customFormat="1" x14ac:dyDescent="0.15">
      <c r="A14874" s="6" t="s">
        <v>106</v>
      </c>
      <c r="C14874" s="6">
        <v>4</v>
      </c>
      <c r="E14874" s="31">
        <v>-80</v>
      </c>
      <c r="F14874" s="31"/>
      <c r="G14874" s="33"/>
      <c r="I14874" s="33"/>
      <c r="J14874" s="33"/>
      <c r="AB14874" s="35"/>
    </row>
    <row r="14875" spans="1:28" s="6" customFormat="1" x14ac:dyDescent="0.15">
      <c r="A14875" s="6" t="s">
        <v>106</v>
      </c>
      <c r="C14875" s="6">
        <v>4</v>
      </c>
      <c r="E14875" s="31">
        <v>-81</v>
      </c>
      <c r="F14875" s="31"/>
      <c r="G14875" s="33"/>
      <c r="I14875" s="33"/>
      <c r="J14875" s="33"/>
      <c r="AB14875" s="35"/>
    </row>
    <row r="14876" spans="1:28" s="6" customFormat="1" x14ac:dyDescent="0.15">
      <c r="A14876" s="6" t="s">
        <v>106</v>
      </c>
      <c r="C14876" s="6">
        <v>4</v>
      </c>
      <c r="E14876" s="31">
        <v>-81</v>
      </c>
      <c r="F14876" s="31"/>
      <c r="G14876" s="33"/>
      <c r="I14876" s="33"/>
      <c r="J14876" s="33"/>
      <c r="AB14876" s="35"/>
    </row>
    <row r="14877" spans="1:28" s="6" customFormat="1" x14ac:dyDescent="0.15">
      <c r="A14877" s="6" t="s">
        <v>106</v>
      </c>
      <c r="C14877" s="6">
        <v>4</v>
      </c>
      <c r="E14877" s="31">
        <v>-78</v>
      </c>
      <c r="F14877" s="31"/>
      <c r="G14877" s="33"/>
      <c r="I14877" s="33"/>
      <c r="J14877" s="33"/>
      <c r="AB14877" s="35"/>
    </row>
    <row r="14878" spans="1:28" s="6" customFormat="1" x14ac:dyDescent="0.15">
      <c r="A14878" s="6" t="s">
        <v>106</v>
      </c>
      <c r="C14878" s="6">
        <v>4</v>
      </c>
      <c r="E14878" s="31">
        <v>-79</v>
      </c>
      <c r="F14878" s="31"/>
      <c r="G14878" s="33"/>
      <c r="I14878" s="33"/>
      <c r="J14878" s="33"/>
      <c r="AB14878" s="35"/>
    </row>
    <row r="14879" spans="1:28" s="6" customFormat="1" x14ac:dyDescent="0.15">
      <c r="A14879" s="6" t="s">
        <v>106</v>
      </c>
      <c r="C14879" s="6">
        <v>4</v>
      </c>
      <c r="E14879" s="31">
        <v>-79</v>
      </c>
      <c r="F14879" s="31"/>
      <c r="G14879" s="33"/>
      <c r="I14879" s="33"/>
      <c r="J14879" s="33"/>
      <c r="AB14879" s="35"/>
    </row>
    <row r="14880" spans="1:28" s="6" customFormat="1" x14ac:dyDescent="0.15">
      <c r="A14880" s="6" t="s">
        <v>106</v>
      </c>
      <c r="C14880" s="6">
        <v>4</v>
      </c>
      <c r="E14880" s="31">
        <v>-79</v>
      </c>
      <c r="F14880" s="31"/>
      <c r="G14880" s="33"/>
      <c r="I14880" s="33"/>
      <c r="J14880" s="33"/>
      <c r="AB14880" s="35"/>
    </row>
    <row r="14881" spans="1:28" s="6" customFormat="1" x14ac:dyDescent="0.15">
      <c r="A14881" s="6" t="s">
        <v>106</v>
      </c>
      <c r="C14881" s="6">
        <v>4</v>
      </c>
      <c r="E14881" s="31">
        <v>-79</v>
      </c>
      <c r="F14881" s="31"/>
      <c r="G14881" s="33"/>
      <c r="I14881" s="33"/>
      <c r="J14881" s="33"/>
      <c r="AB14881" s="35"/>
    </row>
    <row r="14882" spans="1:28" s="6" customFormat="1" x14ac:dyDescent="0.15">
      <c r="A14882" s="6" t="s">
        <v>106</v>
      </c>
      <c r="C14882" s="6">
        <v>4</v>
      </c>
      <c r="E14882" s="31">
        <v>-79</v>
      </c>
      <c r="F14882" s="31"/>
      <c r="G14882" s="33"/>
      <c r="I14882" s="33"/>
      <c r="J14882" s="33"/>
      <c r="AB14882" s="35"/>
    </row>
    <row r="14883" spans="1:28" s="6" customFormat="1" x14ac:dyDescent="0.15">
      <c r="A14883" s="6" t="s">
        <v>106</v>
      </c>
      <c r="C14883" s="6">
        <v>4</v>
      </c>
      <c r="E14883" s="31">
        <v>-81</v>
      </c>
      <c r="F14883" s="31"/>
      <c r="G14883" s="33"/>
      <c r="I14883" s="33"/>
      <c r="J14883" s="33"/>
      <c r="AB14883" s="35"/>
    </row>
    <row r="14884" spans="1:28" s="6" customFormat="1" x14ac:dyDescent="0.15">
      <c r="A14884" s="6" t="s">
        <v>106</v>
      </c>
      <c r="C14884" s="6">
        <v>4</v>
      </c>
      <c r="E14884" s="31">
        <v>-81</v>
      </c>
      <c r="F14884" s="31"/>
      <c r="G14884" s="33"/>
      <c r="I14884" s="33"/>
      <c r="J14884" s="33"/>
      <c r="AB14884" s="35"/>
    </row>
    <row r="14885" spans="1:28" s="6" customFormat="1" x14ac:dyDescent="0.15">
      <c r="A14885" s="6" t="s">
        <v>106</v>
      </c>
      <c r="C14885" s="6">
        <v>4</v>
      </c>
      <c r="E14885" s="31">
        <v>-81</v>
      </c>
      <c r="F14885" s="31"/>
      <c r="G14885" s="33"/>
      <c r="I14885" s="33"/>
      <c r="J14885" s="33"/>
      <c r="AB14885" s="35"/>
    </row>
    <row r="14886" spans="1:28" s="6" customFormat="1" x14ac:dyDescent="0.15">
      <c r="A14886" s="6" t="s">
        <v>106</v>
      </c>
      <c r="C14886" s="6">
        <v>4</v>
      </c>
      <c r="E14886" s="31">
        <v>-81</v>
      </c>
      <c r="F14886" s="31"/>
      <c r="G14886" s="33"/>
      <c r="I14886" s="33"/>
      <c r="J14886" s="33"/>
      <c r="AB14886" s="35"/>
    </row>
    <row r="14887" spans="1:28" s="6" customFormat="1" x14ac:dyDescent="0.15">
      <c r="A14887" s="6" t="s">
        <v>106</v>
      </c>
      <c r="C14887" s="6">
        <v>4</v>
      </c>
      <c r="E14887" s="31">
        <v>-81</v>
      </c>
      <c r="F14887" s="31"/>
      <c r="G14887" s="33"/>
      <c r="I14887" s="33"/>
      <c r="J14887" s="33"/>
      <c r="AB14887" s="35"/>
    </row>
    <row r="14888" spans="1:28" s="6" customFormat="1" x14ac:dyDescent="0.15">
      <c r="A14888" s="6" t="s">
        <v>106</v>
      </c>
      <c r="C14888" s="6">
        <v>4</v>
      </c>
      <c r="E14888" s="31">
        <v>-81</v>
      </c>
      <c r="F14888" s="31"/>
      <c r="G14888" s="33"/>
      <c r="I14888" s="33"/>
      <c r="J14888" s="33"/>
      <c r="AB14888" s="35"/>
    </row>
    <row r="14889" spans="1:28" s="6" customFormat="1" x14ac:dyDescent="0.15">
      <c r="A14889" s="6" t="s">
        <v>106</v>
      </c>
      <c r="C14889" s="6">
        <v>4</v>
      </c>
      <c r="E14889" s="31">
        <v>-81</v>
      </c>
      <c r="F14889" s="31"/>
      <c r="G14889" s="33"/>
      <c r="I14889" s="33"/>
      <c r="J14889" s="33"/>
      <c r="AB14889" s="35"/>
    </row>
    <row r="14890" spans="1:28" s="6" customFormat="1" x14ac:dyDescent="0.15">
      <c r="A14890" s="6" t="s">
        <v>106</v>
      </c>
      <c r="C14890" s="6">
        <v>4</v>
      </c>
      <c r="E14890" s="31">
        <v>-85</v>
      </c>
      <c r="F14890" s="31"/>
      <c r="G14890" s="33"/>
      <c r="I14890" s="33"/>
      <c r="J14890" s="33"/>
      <c r="AB14890" s="35"/>
    </row>
    <row r="14891" spans="1:28" s="6" customFormat="1" x14ac:dyDescent="0.15">
      <c r="A14891" s="6" t="s">
        <v>106</v>
      </c>
      <c r="C14891" s="6">
        <v>4</v>
      </c>
      <c r="E14891" s="31">
        <v>-85</v>
      </c>
      <c r="F14891" s="31"/>
      <c r="G14891" s="33"/>
      <c r="I14891" s="33"/>
      <c r="J14891" s="33"/>
      <c r="AB14891" s="35"/>
    </row>
    <row r="14892" spans="1:28" s="6" customFormat="1" x14ac:dyDescent="0.15">
      <c r="A14892" s="6" t="s">
        <v>106</v>
      </c>
      <c r="C14892" s="6">
        <v>4</v>
      </c>
      <c r="E14892" s="31">
        <v>-85</v>
      </c>
      <c r="F14892" s="31"/>
      <c r="G14892" s="33"/>
      <c r="I14892" s="33"/>
      <c r="J14892" s="33"/>
      <c r="AB14892" s="35"/>
    </row>
    <row r="14893" spans="1:28" s="6" customFormat="1" x14ac:dyDescent="0.15">
      <c r="A14893" s="6" t="s">
        <v>106</v>
      </c>
      <c r="C14893" s="6">
        <v>4</v>
      </c>
      <c r="E14893" s="31">
        <v>-89</v>
      </c>
      <c r="F14893" s="31"/>
      <c r="G14893" s="33"/>
      <c r="I14893" s="33"/>
      <c r="J14893" s="33"/>
      <c r="AB14893" s="35"/>
    </row>
    <row r="14894" spans="1:28" s="6" customFormat="1" x14ac:dyDescent="0.15">
      <c r="A14894" s="6" t="s">
        <v>106</v>
      </c>
      <c r="C14894" s="6">
        <v>4</v>
      </c>
      <c r="E14894" s="31">
        <v>-89</v>
      </c>
      <c r="F14894" s="31"/>
      <c r="G14894" s="33"/>
      <c r="I14894" s="33"/>
      <c r="J14894" s="33"/>
      <c r="AB14894" s="35"/>
    </row>
    <row r="14895" spans="1:28" s="6" customFormat="1" x14ac:dyDescent="0.15">
      <c r="A14895" s="6" t="s">
        <v>106</v>
      </c>
      <c r="C14895" s="6">
        <v>4</v>
      </c>
      <c r="E14895" s="31">
        <v>-91</v>
      </c>
      <c r="F14895" s="31"/>
      <c r="G14895" s="33"/>
      <c r="I14895" s="33"/>
      <c r="J14895" s="33"/>
      <c r="AB14895" s="35"/>
    </row>
    <row r="14896" spans="1:28" s="6" customFormat="1" x14ac:dyDescent="0.15">
      <c r="A14896" s="6" t="s">
        <v>106</v>
      </c>
      <c r="C14896" s="6">
        <v>4</v>
      </c>
      <c r="E14896" s="31">
        <v>-86</v>
      </c>
      <c r="F14896" s="31"/>
      <c r="G14896" s="33"/>
      <c r="I14896" s="33"/>
      <c r="J14896" s="33"/>
      <c r="AB14896" s="35"/>
    </row>
    <row r="14897" spans="1:28" s="6" customFormat="1" x14ac:dyDescent="0.15">
      <c r="A14897" s="6" t="s">
        <v>106</v>
      </c>
      <c r="C14897" s="6">
        <v>4</v>
      </c>
      <c r="E14897" s="31">
        <v>-86</v>
      </c>
      <c r="F14897" s="31"/>
      <c r="G14897" s="33"/>
      <c r="I14897" s="33"/>
      <c r="J14897" s="33"/>
      <c r="AB14897" s="35"/>
    </row>
    <row r="14898" spans="1:28" s="6" customFormat="1" x14ac:dyDescent="0.15">
      <c r="A14898" s="6" t="s">
        <v>106</v>
      </c>
      <c r="C14898" s="6">
        <v>4</v>
      </c>
      <c r="E14898" s="31">
        <v>-91</v>
      </c>
      <c r="F14898" s="31"/>
      <c r="G14898" s="33"/>
      <c r="I14898" s="33"/>
      <c r="J14898" s="33"/>
      <c r="AB14898" s="35"/>
    </row>
    <row r="14899" spans="1:28" s="6" customFormat="1" x14ac:dyDescent="0.15">
      <c r="A14899" s="6" t="s">
        <v>106</v>
      </c>
      <c r="C14899" s="6">
        <v>4</v>
      </c>
      <c r="E14899" s="31">
        <v>-84</v>
      </c>
      <c r="F14899" s="31"/>
      <c r="G14899" s="33"/>
      <c r="I14899" s="33"/>
      <c r="J14899" s="33"/>
      <c r="AB14899" s="35"/>
    </row>
    <row r="14900" spans="1:28" s="6" customFormat="1" x14ac:dyDescent="0.15">
      <c r="A14900" s="6" t="s">
        <v>106</v>
      </c>
      <c r="C14900" s="6">
        <v>4</v>
      </c>
      <c r="E14900" s="31">
        <v>-84</v>
      </c>
      <c r="F14900" s="31"/>
      <c r="G14900" s="33"/>
      <c r="I14900" s="33"/>
      <c r="J14900" s="33"/>
      <c r="AB14900" s="35"/>
    </row>
    <row r="14901" spans="1:28" s="6" customFormat="1" x14ac:dyDescent="0.15">
      <c r="A14901" s="6" t="s">
        <v>106</v>
      </c>
      <c r="C14901" s="6">
        <v>4</v>
      </c>
      <c r="E14901" s="31">
        <v>-89</v>
      </c>
      <c r="F14901" s="31"/>
      <c r="G14901" s="33"/>
      <c r="I14901" s="33"/>
      <c r="J14901" s="33"/>
      <c r="AB14901" s="35"/>
    </row>
    <row r="14902" spans="1:28" s="6" customFormat="1" x14ac:dyDescent="0.15">
      <c r="A14902" s="6" t="s">
        <v>106</v>
      </c>
      <c r="C14902" s="6">
        <v>4</v>
      </c>
      <c r="E14902" s="31">
        <v>-86</v>
      </c>
      <c r="F14902" s="31"/>
      <c r="G14902" s="33"/>
      <c r="I14902" s="33"/>
      <c r="J14902" s="33"/>
      <c r="AB14902" s="35"/>
    </row>
    <row r="14903" spans="1:28" s="6" customFormat="1" x14ac:dyDescent="0.15">
      <c r="A14903" s="6" t="s">
        <v>106</v>
      </c>
      <c r="C14903" s="6">
        <v>4</v>
      </c>
      <c r="E14903" s="31">
        <v>-74</v>
      </c>
      <c r="F14903" s="31"/>
      <c r="G14903" s="33"/>
      <c r="I14903" s="33"/>
      <c r="J14903" s="33"/>
      <c r="AB14903" s="35"/>
    </row>
    <row r="14904" spans="1:28" s="6" customFormat="1" x14ac:dyDescent="0.15">
      <c r="A14904" s="6" t="s">
        <v>106</v>
      </c>
      <c r="C14904" s="6">
        <v>4</v>
      </c>
      <c r="E14904" s="31">
        <v>-76</v>
      </c>
      <c r="F14904" s="31"/>
      <c r="G14904" s="33"/>
      <c r="I14904" s="33"/>
      <c r="J14904" s="33"/>
      <c r="AB14904" s="35"/>
    </row>
    <row r="14905" spans="1:28" s="6" customFormat="1" x14ac:dyDescent="0.15">
      <c r="A14905" s="6" t="s">
        <v>106</v>
      </c>
      <c r="C14905" s="6">
        <v>4</v>
      </c>
      <c r="E14905" s="31">
        <v>-76</v>
      </c>
      <c r="F14905" s="31"/>
      <c r="G14905" s="33"/>
      <c r="I14905" s="33"/>
      <c r="J14905" s="33"/>
      <c r="AB14905" s="35"/>
    </row>
    <row r="14906" spans="1:28" s="6" customFormat="1" x14ac:dyDescent="0.15">
      <c r="A14906" s="6" t="s">
        <v>106</v>
      </c>
      <c r="C14906" s="6">
        <v>4</v>
      </c>
      <c r="E14906" s="31">
        <v>-76</v>
      </c>
      <c r="F14906" s="31"/>
      <c r="G14906" s="33"/>
      <c r="I14906" s="33"/>
      <c r="J14906" s="33"/>
      <c r="AB14906" s="35"/>
    </row>
    <row r="14907" spans="1:28" s="6" customFormat="1" x14ac:dyDescent="0.15">
      <c r="A14907" s="6" t="s">
        <v>106</v>
      </c>
      <c r="C14907" s="6">
        <v>4</v>
      </c>
      <c r="E14907" s="31">
        <v>-76</v>
      </c>
      <c r="F14907" s="31"/>
      <c r="G14907" s="33"/>
      <c r="I14907" s="33"/>
      <c r="J14907" s="33"/>
      <c r="AB14907" s="35"/>
    </row>
    <row r="14908" spans="1:28" s="6" customFormat="1" x14ac:dyDescent="0.15">
      <c r="A14908" s="6" t="s">
        <v>106</v>
      </c>
      <c r="C14908" s="6">
        <v>4</v>
      </c>
      <c r="E14908" s="31">
        <v>-76</v>
      </c>
      <c r="F14908" s="31"/>
      <c r="G14908" s="33"/>
      <c r="I14908" s="33"/>
      <c r="J14908" s="33"/>
      <c r="AB14908" s="35"/>
    </row>
    <row r="14909" spans="1:28" s="6" customFormat="1" x14ac:dyDescent="0.15">
      <c r="A14909" s="6" t="s">
        <v>106</v>
      </c>
      <c r="C14909" s="6">
        <v>4</v>
      </c>
      <c r="E14909" s="31">
        <v>-81</v>
      </c>
      <c r="F14909" s="31"/>
      <c r="G14909" s="33"/>
      <c r="I14909" s="33"/>
      <c r="J14909" s="33"/>
      <c r="AB14909" s="35"/>
    </row>
    <row r="14910" spans="1:28" s="6" customFormat="1" x14ac:dyDescent="0.15">
      <c r="A14910" s="6" t="s">
        <v>106</v>
      </c>
      <c r="C14910" s="6">
        <v>4</v>
      </c>
      <c r="E14910" s="31">
        <v>-81</v>
      </c>
      <c r="F14910" s="31"/>
      <c r="G14910" s="33"/>
      <c r="I14910" s="33"/>
      <c r="J14910" s="33"/>
      <c r="AB14910" s="35"/>
    </row>
    <row r="14911" spans="1:28" s="6" customFormat="1" x14ac:dyDescent="0.15">
      <c r="A14911" s="6" t="s">
        <v>106</v>
      </c>
      <c r="C14911" s="6">
        <v>4</v>
      </c>
      <c r="E14911" s="31">
        <v>-81</v>
      </c>
      <c r="F14911" s="31"/>
      <c r="G14911" s="33"/>
      <c r="I14911" s="33"/>
      <c r="J14911" s="33"/>
      <c r="AB14911" s="35"/>
    </row>
    <row r="14912" spans="1:28" s="6" customFormat="1" x14ac:dyDescent="0.15">
      <c r="A14912" s="6" t="s">
        <v>106</v>
      </c>
      <c r="C14912" s="6">
        <v>4</v>
      </c>
      <c r="E14912" s="31">
        <v>-78</v>
      </c>
      <c r="F14912" s="31"/>
      <c r="G14912" s="33"/>
      <c r="I14912" s="33"/>
      <c r="J14912" s="33"/>
      <c r="AB14912" s="35"/>
    </row>
    <row r="14913" spans="1:28" s="6" customFormat="1" x14ac:dyDescent="0.15">
      <c r="A14913" s="6" t="s">
        <v>106</v>
      </c>
      <c r="C14913" s="6">
        <v>4</v>
      </c>
      <c r="E14913" s="31">
        <v>-78</v>
      </c>
      <c r="F14913" s="31"/>
      <c r="G14913" s="33"/>
      <c r="I14913" s="33"/>
      <c r="J14913" s="33"/>
      <c r="AB14913" s="35"/>
    </row>
    <row r="14914" spans="1:28" s="6" customFormat="1" x14ac:dyDescent="0.15">
      <c r="A14914" s="6" t="s">
        <v>106</v>
      </c>
      <c r="C14914" s="6">
        <v>4</v>
      </c>
      <c r="E14914" s="31">
        <v>-78</v>
      </c>
      <c r="F14914" s="31"/>
      <c r="G14914" s="33"/>
      <c r="I14914" s="33"/>
      <c r="J14914" s="33"/>
      <c r="AB14914" s="35"/>
    </row>
    <row r="14915" spans="1:28" s="6" customFormat="1" x14ac:dyDescent="0.15">
      <c r="A14915" s="6" t="s">
        <v>106</v>
      </c>
      <c r="C14915" s="6">
        <v>4</v>
      </c>
      <c r="E14915" s="31">
        <v>-78</v>
      </c>
      <c r="F14915" s="31"/>
      <c r="G14915" s="33"/>
      <c r="I14915" s="33"/>
      <c r="J14915" s="33"/>
      <c r="AB14915" s="35"/>
    </row>
    <row r="14916" spans="1:28" s="6" customFormat="1" x14ac:dyDescent="0.15">
      <c r="A14916" s="6" t="s">
        <v>106</v>
      </c>
      <c r="C14916" s="6">
        <v>4</v>
      </c>
      <c r="E14916" s="31">
        <v>-83</v>
      </c>
      <c r="F14916" s="31"/>
      <c r="G14916" s="33"/>
      <c r="I14916" s="33"/>
      <c r="J14916" s="33"/>
      <c r="AB14916" s="35"/>
    </row>
    <row r="14917" spans="1:28" s="6" customFormat="1" x14ac:dyDescent="0.15">
      <c r="A14917" s="6" t="s">
        <v>106</v>
      </c>
      <c r="C14917" s="6">
        <v>4</v>
      </c>
      <c r="E14917" s="31">
        <v>-83</v>
      </c>
      <c r="F14917" s="31"/>
      <c r="G14917" s="33"/>
      <c r="I14917" s="33"/>
      <c r="J14917" s="33"/>
      <c r="AB14917" s="35"/>
    </row>
    <row r="14918" spans="1:28" s="6" customFormat="1" x14ac:dyDescent="0.15">
      <c r="A14918" s="6" t="s">
        <v>106</v>
      </c>
      <c r="C14918" s="6">
        <v>4</v>
      </c>
      <c r="E14918" s="31">
        <v>-82</v>
      </c>
      <c r="F14918" s="31"/>
      <c r="G14918" s="33"/>
      <c r="I14918" s="33"/>
      <c r="J14918" s="33"/>
      <c r="AB14918" s="35"/>
    </row>
    <row r="14919" spans="1:28" s="6" customFormat="1" x14ac:dyDescent="0.15">
      <c r="A14919" s="6" t="s">
        <v>106</v>
      </c>
      <c r="C14919" s="6">
        <v>4</v>
      </c>
      <c r="E14919" s="31">
        <v>-82</v>
      </c>
      <c r="F14919" s="31"/>
      <c r="G14919" s="33"/>
      <c r="I14919" s="33"/>
      <c r="J14919" s="33"/>
      <c r="AB14919" s="35"/>
    </row>
    <row r="14920" spans="1:28" s="6" customFormat="1" x14ac:dyDescent="0.15">
      <c r="A14920" s="6" t="s">
        <v>106</v>
      </c>
      <c r="C14920" s="6">
        <v>4</v>
      </c>
      <c r="E14920" s="31">
        <v>-75</v>
      </c>
      <c r="F14920" s="31"/>
      <c r="G14920" s="33"/>
      <c r="I14920" s="33"/>
      <c r="J14920" s="33"/>
      <c r="AB14920" s="35"/>
    </row>
    <row r="14921" spans="1:28" s="6" customFormat="1" x14ac:dyDescent="0.15">
      <c r="A14921" s="6" t="s">
        <v>106</v>
      </c>
      <c r="C14921" s="6">
        <v>4</v>
      </c>
      <c r="E14921" s="31">
        <v>-75</v>
      </c>
      <c r="F14921" s="31"/>
      <c r="G14921" s="33"/>
      <c r="I14921" s="33"/>
      <c r="J14921" s="33"/>
      <c r="AB14921" s="35"/>
    </row>
    <row r="14922" spans="1:28" s="6" customFormat="1" x14ac:dyDescent="0.15">
      <c r="A14922" s="6" t="s">
        <v>106</v>
      </c>
      <c r="C14922" s="6">
        <v>4</v>
      </c>
      <c r="E14922" s="31">
        <v>-75</v>
      </c>
      <c r="F14922" s="31"/>
      <c r="G14922" s="33"/>
      <c r="I14922" s="33"/>
      <c r="J14922" s="33"/>
      <c r="AB14922" s="35"/>
    </row>
    <row r="14923" spans="1:28" s="6" customFormat="1" x14ac:dyDescent="0.15">
      <c r="A14923" s="6" t="s">
        <v>106</v>
      </c>
      <c r="C14923" s="6">
        <v>4</v>
      </c>
      <c r="E14923" s="31">
        <v>-75</v>
      </c>
      <c r="F14923" s="31"/>
      <c r="G14923" s="33"/>
      <c r="I14923" s="33"/>
      <c r="J14923" s="33"/>
      <c r="AB14923" s="35"/>
    </row>
    <row r="14924" spans="1:28" s="6" customFormat="1" x14ac:dyDescent="0.15">
      <c r="A14924" s="6" t="s">
        <v>106</v>
      </c>
      <c r="C14924" s="6">
        <v>4</v>
      </c>
      <c r="E14924" s="31">
        <v>-81</v>
      </c>
      <c r="F14924" s="31"/>
      <c r="G14924" s="33"/>
      <c r="I14924" s="33"/>
      <c r="J14924" s="33"/>
      <c r="AB14924" s="35"/>
    </row>
    <row r="14925" spans="1:28" s="6" customFormat="1" x14ac:dyDescent="0.15">
      <c r="A14925" s="6" t="s">
        <v>106</v>
      </c>
      <c r="C14925" s="6">
        <v>4</v>
      </c>
      <c r="E14925" s="31">
        <v>-81</v>
      </c>
      <c r="F14925" s="31"/>
      <c r="G14925" s="33"/>
      <c r="I14925" s="33"/>
      <c r="J14925" s="33"/>
      <c r="AB14925" s="35"/>
    </row>
    <row r="14926" spans="1:28" s="6" customFormat="1" x14ac:dyDescent="0.15">
      <c r="A14926" s="6" t="s">
        <v>106</v>
      </c>
      <c r="C14926" s="6">
        <v>4</v>
      </c>
      <c r="E14926" s="31">
        <v>-80</v>
      </c>
      <c r="F14926" s="31"/>
      <c r="G14926" s="33"/>
      <c r="I14926" s="33"/>
      <c r="J14926" s="33"/>
      <c r="AB14926" s="35"/>
    </row>
    <row r="14927" spans="1:28" s="6" customFormat="1" x14ac:dyDescent="0.15">
      <c r="A14927" s="6" t="s">
        <v>106</v>
      </c>
      <c r="C14927" s="6">
        <v>4</v>
      </c>
      <c r="E14927" s="31">
        <v>-80</v>
      </c>
      <c r="F14927" s="31"/>
      <c r="G14927" s="33"/>
      <c r="I14927" s="33"/>
      <c r="J14927" s="33"/>
      <c r="AB14927" s="35"/>
    </row>
    <row r="14928" spans="1:28" s="6" customFormat="1" x14ac:dyDescent="0.15">
      <c r="A14928" s="6" t="s">
        <v>106</v>
      </c>
      <c r="C14928" s="6">
        <v>4</v>
      </c>
      <c r="E14928" s="31">
        <v>-80</v>
      </c>
      <c r="F14928" s="31"/>
      <c r="G14928" s="33"/>
      <c r="I14928" s="33"/>
      <c r="J14928" s="33"/>
      <c r="AB14928" s="35"/>
    </row>
    <row r="14929" spans="1:28" s="6" customFormat="1" x14ac:dyDescent="0.15">
      <c r="A14929" s="6" t="s">
        <v>106</v>
      </c>
      <c r="C14929" s="6">
        <v>4</v>
      </c>
      <c r="E14929" s="31">
        <v>-80</v>
      </c>
      <c r="F14929" s="31"/>
      <c r="G14929" s="33"/>
      <c r="I14929" s="33"/>
      <c r="J14929" s="33"/>
      <c r="AB14929" s="35"/>
    </row>
    <row r="14930" spans="1:28" s="6" customFormat="1" x14ac:dyDescent="0.15">
      <c r="A14930" s="6" t="s">
        <v>106</v>
      </c>
      <c r="C14930" s="6">
        <v>4</v>
      </c>
      <c r="E14930" s="31">
        <v>-78</v>
      </c>
      <c r="F14930" s="31"/>
      <c r="G14930" s="33"/>
      <c r="I14930" s="33"/>
      <c r="J14930" s="33"/>
      <c r="AB14930" s="35"/>
    </row>
    <row r="14931" spans="1:28" s="6" customFormat="1" x14ac:dyDescent="0.15">
      <c r="A14931" s="6" t="s">
        <v>106</v>
      </c>
      <c r="C14931" s="6">
        <v>4</v>
      </c>
      <c r="E14931" s="31">
        <v>-78</v>
      </c>
      <c r="F14931" s="31"/>
      <c r="G14931" s="33"/>
      <c r="I14931" s="33"/>
      <c r="J14931" s="33"/>
      <c r="AB14931" s="35"/>
    </row>
    <row r="14932" spans="1:28" s="6" customFormat="1" x14ac:dyDescent="0.15">
      <c r="A14932" s="6" t="s">
        <v>106</v>
      </c>
      <c r="C14932" s="6">
        <v>4</v>
      </c>
      <c r="E14932" s="31">
        <v>-81</v>
      </c>
      <c r="F14932" s="31"/>
      <c r="G14932" s="33"/>
      <c r="I14932" s="33"/>
      <c r="J14932" s="33"/>
      <c r="AB14932" s="35"/>
    </row>
    <row r="14933" spans="1:28" s="6" customFormat="1" x14ac:dyDescent="0.15">
      <c r="A14933" s="6" t="s">
        <v>106</v>
      </c>
      <c r="C14933" s="6">
        <v>4</v>
      </c>
      <c r="E14933" s="31">
        <v>-81</v>
      </c>
      <c r="F14933" s="31"/>
      <c r="G14933" s="33"/>
      <c r="I14933" s="33"/>
      <c r="J14933" s="33"/>
      <c r="AB14933" s="35"/>
    </row>
    <row r="14934" spans="1:28" s="6" customFormat="1" x14ac:dyDescent="0.15">
      <c r="A14934" s="6" t="s">
        <v>106</v>
      </c>
      <c r="C14934" s="6">
        <v>4</v>
      </c>
      <c r="E14934" s="31">
        <v>-81</v>
      </c>
      <c r="F14934" s="31"/>
      <c r="G14934" s="33"/>
      <c r="I14934" s="33"/>
      <c r="J14934" s="33"/>
      <c r="AB14934" s="35"/>
    </row>
    <row r="14935" spans="1:28" s="6" customFormat="1" x14ac:dyDescent="0.15">
      <c r="A14935" s="6" t="s">
        <v>106</v>
      </c>
      <c r="C14935" s="6">
        <v>4</v>
      </c>
      <c r="E14935" s="31">
        <v>-81</v>
      </c>
      <c r="F14935" s="31"/>
      <c r="G14935" s="33"/>
      <c r="I14935" s="33"/>
      <c r="J14935" s="33"/>
      <c r="AB14935" s="35"/>
    </row>
    <row r="14936" spans="1:28" s="6" customFormat="1" x14ac:dyDescent="0.15">
      <c r="A14936" s="6" t="s">
        <v>106</v>
      </c>
      <c r="C14936" s="6">
        <v>4</v>
      </c>
      <c r="E14936" s="31">
        <v>-81</v>
      </c>
      <c r="F14936" s="31"/>
      <c r="G14936" s="33"/>
      <c r="I14936" s="33"/>
      <c r="J14936" s="33"/>
      <c r="AB14936" s="35"/>
    </row>
    <row r="14937" spans="1:28" s="6" customFormat="1" x14ac:dyDescent="0.15">
      <c r="A14937" s="6" t="s">
        <v>106</v>
      </c>
      <c r="C14937" s="6">
        <v>4</v>
      </c>
      <c r="E14937" s="31">
        <v>-81</v>
      </c>
      <c r="F14937" s="31"/>
      <c r="G14937" s="33"/>
      <c r="I14937" s="33"/>
      <c r="J14937" s="33"/>
      <c r="AB14937" s="35"/>
    </row>
    <row r="14938" spans="1:28" s="6" customFormat="1" x14ac:dyDescent="0.15">
      <c r="A14938" s="6" t="s">
        <v>106</v>
      </c>
      <c r="C14938" s="6">
        <v>4</v>
      </c>
      <c r="E14938" s="31">
        <v>-78</v>
      </c>
      <c r="F14938" s="31"/>
      <c r="G14938" s="33"/>
      <c r="I14938" s="33"/>
      <c r="J14938" s="33"/>
      <c r="AB14938" s="35"/>
    </row>
    <row r="14939" spans="1:28" s="6" customFormat="1" x14ac:dyDescent="0.15">
      <c r="A14939" s="6" t="s">
        <v>106</v>
      </c>
      <c r="C14939" s="6">
        <v>4</v>
      </c>
      <c r="E14939" s="31">
        <v>-79</v>
      </c>
      <c r="F14939" s="31"/>
      <c r="G14939" s="33"/>
      <c r="I14939" s="33"/>
      <c r="J14939" s="33"/>
      <c r="AB14939" s="35"/>
    </row>
    <row r="14940" spans="1:28" s="6" customFormat="1" x14ac:dyDescent="0.15">
      <c r="A14940" s="6" t="s">
        <v>106</v>
      </c>
      <c r="C14940" s="6">
        <v>4</v>
      </c>
      <c r="E14940" s="31">
        <v>-79</v>
      </c>
      <c r="F14940" s="31"/>
      <c r="G14940" s="33"/>
      <c r="I14940" s="33"/>
      <c r="J14940" s="33"/>
      <c r="AB14940" s="35"/>
    </row>
    <row r="14941" spans="1:28" s="6" customFormat="1" x14ac:dyDescent="0.15">
      <c r="A14941" s="6" t="s">
        <v>106</v>
      </c>
      <c r="C14941" s="6">
        <v>4</v>
      </c>
      <c r="E14941" s="31">
        <v>-81</v>
      </c>
      <c r="F14941" s="31"/>
      <c r="G14941" s="33"/>
      <c r="I14941" s="33"/>
      <c r="J14941" s="33"/>
      <c r="AB14941" s="35"/>
    </row>
    <row r="14942" spans="1:28" s="6" customFormat="1" x14ac:dyDescent="0.15">
      <c r="A14942" s="6" t="s">
        <v>106</v>
      </c>
      <c r="C14942" s="6">
        <v>4</v>
      </c>
      <c r="E14942" s="31">
        <v>-81</v>
      </c>
      <c r="F14942" s="31"/>
      <c r="G14942" s="33"/>
      <c r="I14942" s="33"/>
      <c r="J14942" s="33"/>
      <c r="AB14942" s="35"/>
    </row>
    <row r="14943" spans="1:28" s="6" customFormat="1" x14ac:dyDescent="0.15">
      <c r="A14943" s="6" t="s">
        <v>106</v>
      </c>
      <c r="C14943" s="6">
        <v>4</v>
      </c>
      <c r="E14943" s="31">
        <v>-81</v>
      </c>
      <c r="F14943" s="31"/>
      <c r="G14943" s="33"/>
      <c r="I14943" s="33"/>
      <c r="J14943" s="33"/>
      <c r="AB14943" s="35"/>
    </row>
    <row r="14944" spans="1:28" s="6" customFormat="1" x14ac:dyDescent="0.15">
      <c r="A14944" s="6" t="s">
        <v>106</v>
      </c>
      <c r="C14944" s="6">
        <v>4</v>
      </c>
      <c r="E14944" s="31">
        <v>-81</v>
      </c>
      <c r="F14944" s="31"/>
      <c r="G14944" s="33"/>
      <c r="I14944" s="33"/>
      <c r="J14944" s="33"/>
      <c r="AB14944" s="35"/>
    </row>
    <row r="14945" spans="1:28" s="6" customFormat="1" x14ac:dyDescent="0.15">
      <c r="A14945" s="6" t="s">
        <v>106</v>
      </c>
      <c r="C14945" s="6">
        <v>4</v>
      </c>
      <c r="E14945" s="31">
        <v>-81</v>
      </c>
      <c r="F14945" s="31"/>
      <c r="G14945" s="33"/>
      <c r="I14945" s="33"/>
      <c r="J14945" s="33"/>
      <c r="AB14945" s="35"/>
    </row>
    <row r="14946" spans="1:28" s="6" customFormat="1" x14ac:dyDescent="0.15">
      <c r="A14946" s="6" t="s">
        <v>106</v>
      </c>
      <c r="C14946" s="6">
        <v>4</v>
      </c>
      <c r="E14946" s="31">
        <v>-81</v>
      </c>
      <c r="F14946" s="31"/>
      <c r="G14946" s="33"/>
      <c r="I14946" s="33"/>
      <c r="J14946" s="33"/>
      <c r="AB14946" s="35"/>
    </row>
    <row r="14947" spans="1:28" s="6" customFormat="1" x14ac:dyDescent="0.15">
      <c r="A14947" s="6" t="s">
        <v>106</v>
      </c>
      <c r="C14947" s="6">
        <v>4</v>
      </c>
      <c r="E14947" s="31">
        <v>-81</v>
      </c>
      <c r="F14947" s="31"/>
      <c r="G14947" s="33"/>
      <c r="I14947" s="33"/>
      <c r="J14947" s="33"/>
      <c r="AB14947" s="35"/>
    </row>
    <row r="14948" spans="1:28" s="6" customFormat="1" x14ac:dyDescent="0.15">
      <c r="A14948" s="6" t="s">
        <v>106</v>
      </c>
      <c r="C14948" s="6">
        <v>4</v>
      </c>
      <c r="E14948" s="31">
        <v>-81</v>
      </c>
      <c r="F14948" s="31"/>
      <c r="G14948" s="33"/>
      <c r="I14948" s="33"/>
      <c r="J14948" s="33"/>
      <c r="AB14948" s="35"/>
    </row>
    <row r="14949" spans="1:28" s="6" customFormat="1" x14ac:dyDescent="0.15">
      <c r="A14949" s="6" t="s">
        <v>106</v>
      </c>
      <c r="C14949" s="6">
        <v>4</v>
      </c>
      <c r="E14949" s="31">
        <v>-81</v>
      </c>
      <c r="F14949" s="31"/>
      <c r="G14949" s="33"/>
      <c r="I14949" s="33"/>
      <c r="J14949" s="33"/>
      <c r="AB14949" s="35"/>
    </row>
    <row r="14950" spans="1:28" s="6" customFormat="1" x14ac:dyDescent="0.15">
      <c r="A14950" s="6" t="s">
        <v>106</v>
      </c>
      <c r="C14950" s="6">
        <v>4</v>
      </c>
      <c r="E14950" s="31">
        <v>-81</v>
      </c>
      <c r="F14950" s="31"/>
      <c r="G14950" s="33"/>
      <c r="I14950" s="33"/>
      <c r="J14950" s="33"/>
      <c r="AB14950" s="35"/>
    </row>
    <row r="14951" spans="1:28" s="6" customFormat="1" x14ac:dyDescent="0.15">
      <c r="A14951" s="6" t="s">
        <v>106</v>
      </c>
      <c r="C14951" s="6">
        <v>4</v>
      </c>
      <c r="E14951" s="31">
        <v>-73</v>
      </c>
      <c r="F14951" s="31"/>
      <c r="G14951" s="33"/>
      <c r="I14951" s="33"/>
      <c r="J14951" s="33"/>
      <c r="AB14951" s="35"/>
    </row>
    <row r="14952" spans="1:28" s="6" customFormat="1" x14ac:dyDescent="0.15">
      <c r="A14952" s="6" t="s">
        <v>106</v>
      </c>
      <c r="C14952" s="6">
        <v>4</v>
      </c>
      <c r="E14952" s="31">
        <v>-73</v>
      </c>
      <c r="F14952" s="31"/>
      <c r="G14952" s="33"/>
      <c r="I14952" s="33"/>
      <c r="J14952" s="33"/>
      <c r="AB14952" s="35"/>
    </row>
    <row r="14953" spans="1:28" s="6" customFormat="1" x14ac:dyDescent="0.15">
      <c r="A14953" s="6" t="s">
        <v>106</v>
      </c>
      <c r="C14953" s="6">
        <v>4</v>
      </c>
      <c r="E14953" s="31">
        <v>-83</v>
      </c>
      <c r="F14953" s="31"/>
      <c r="G14953" s="33"/>
      <c r="I14953" s="33"/>
      <c r="J14953" s="33"/>
      <c r="AB14953" s="35"/>
    </row>
    <row r="14954" spans="1:28" s="6" customFormat="1" x14ac:dyDescent="0.15">
      <c r="A14954" s="6" t="s">
        <v>106</v>
      </c>
      <c r="C14954" s="6">
        <v>4</v>
      </c>
      <c r="E14954" s="31">
        <v>-83</v>
      </c>
      <c r="F14954" s="31"/>
      <c r="G14954" s="33"/>
      <c r="I14954" s="33"/>
      <c r="J14954" s="33"/>
      <c r="AB14954" s="35"/>
    </row>
    <row r="14955" spans="1:28" s="6" customFormat="1" x14ac:dyDescent="0.15">
      <c r="A14955" s="6" t="s">
        <v>106</v>
      </c>
      <c r="C14955" s="6">
        <v>4</v>
      </c>
      <c r="E14955" s="31">
        <v>-82</v>
      </c>
      <c r="F14955" s="31"/>
      <c r="G14955" s="33"/>
      <c r="I14955" s="33"/>
      <c r="J14955" s="33"/>
      <c r="AB14955" s="35"/>
    </row>
    <row r="14956" spans="1:28" s="6" customFormat="1" x14ac:dyDescent="0.15">
      <c r="A14956" s="6" t="s">
        <v>106</v>
      </c>
      <c r="C14956" s="6">
        <v>4</v>
      </c>
      <c r="E14956" s="31">
        <v>-82</v>
      </c>
      <c r="F14956" s="31"/>
      <c r="G14956" s="33"/>
      <c r="I14956" s="33"/>
      <c r="J14956" s="33"/>
      <c r="AB14956" s="35"/>
    </row>
    <row r="14957" spans="1:28" s="6" customFormat="1" x14ac:dyDescent="0.15">
      <c r="A14957" s="6" t="s">
        <v>106</v>
      </c>
      <c r="C14957" s="6">
        <v>4</v>
      </c>
      <c r="E14957" s="31">
        <v>-82</v>
      </c>
      <c r="F14957" s="31"/>
      <c r="G14957" s="33"/>
      <c r="I14957" s="33"/>
      <c r="J14957" s="33"/>
      <c r="AB14957" s="35"/>
    </row>
    <row r="14958" spans="1:28" s="6" customFormat="1" x14ac:dyDescent="0.15">
      <c r="A14958" s="6" t="s">
        <v>106</v>
      </c>
      <c r="C14958" s="6">
        <v>4</v>
      </c>
      <c r="E14958" s="31">
        <v>-82</v>
      </c>
      <c r="F14958" s="31"/>
      <c r="G14958" s="33"/>
      <c r="I14958" s="33"/>
      <c r="J14958" s="33"/>
      <c r="AB14958" s="35"/>
    </row>
    <row r="14959" spans="1:28" s="6" customFormat="1" x14ac:dyDescent="0.15">
      <c r="A14959" s="6" t="s">
        <v>106</v>
      </c>
      <c r="C14959" s="6">
        <v>4</v>
      </c>
      <c r="E14959" s="31">
        <v>-89</v>
      </c>
      <c r="F14959" s="31"/>
      <c r="G14959" s="33"/>
      <c r="I14959" s="33"/>
      <c r="J14959" s="33"/>
      <c r="AB14959" s="35"/>
    </row>
    <row r="14960" spans="1:28" s="6" customFormat="1" x14ac:dyDescent="0.15">
      <c r="A14960" s="6" t="s">
        <v>106</v>
      </c>
      <c r="C14960" s="6">
        <v>4</v>
      </c>
      <c r="E14960" s="31">
        <v>-89</v>
      </c>
      <c r="F14960" s="31"/>
      <c r="G14960" s="33"/>
      <c r="I14960" s="33"/>
      <c r="J14960" s="33"/>
      <c r="AB14960" s="35"/>
    </row>
    <row r="14961" spans="1:28" s="6" customFormat="1" x14ac:dyDescent="0.15">
      <c r="A14961" s="6" t="s">
        <v>106</v>
      </c>
      <c r="C14961" s="6">
        <v>4</v>
      </c>
      <c r="E14961" s="31">
        <v>-82</v>
      </c>
      <c r="F14961" s="31"/>
      <c r="G14961" s="33"/>
      <c r="I14961" s="33"/>
      <c r="J14961" s="33"/>
      <c r="AB14961" s="35"/>
    </row>
    <row r="14962" spans="1:28" s="6" customFormat="1" x14ac:dyDescent="0.15">
      <c r="A14962" s="6" t="s">
        <v>106</v>
      </c>
      <c r="C14962" s="6">
        <v>4</v>
      </c>
      <c r="E14962" s="31">
        <v>-80</v>
      </c>
      <c r="F14962" s="31"/>
      <c r="G14962" s="33"/>
      <c r="I14962" s="33"/>
      <c r="J14962" s="33"/>
      <c r="AB14962" s="35"/>
    </row>
    <row r="14963" spans="1:28" s="6" customFormat="1" x14ac:dyDescent="0.15">
      <c r="A14963" s="6" t="s">
        <v>106</v>
      </c>
      <c r="C14963" s="6">
        <v>4</v>
      </c>
      <c r="E14963" s="31">
        <v>-80</v>
      </c>
      <c r="F14963" s="31"/>
      <c r="G14963" s="33"/>
      <c r="I14963" s="33"/>
      <c r="J14963" s="33"/>
      <c r="AB14963" s="35"/>
    </row>
    <row r="14964" spans="1:28" s="6" customFormat="1" x14ac:dyDescent="0.15">
      <c r="A14964" s="6" t="s">
        <v>106</v>
      </c>
      <c r="C14964" s="6">
        <v>4</v>
      </c>
      <c r="E14964" s="31">
        <v>-80</v>
      </c>
      <c r="F14964" s="31"/>
      <c r="G14964" s="33"/>
      <c r="I14964" s="33"/>
      <c r="J14964" s="33"/>
      <c r="AB14964" s="35"/>
    </row>
    <row r="14965" spans="1:28" s="6" customFormat="1" x14ac:dyDescent="0.15">
      <c r="A14965" s="6" t="s">
        <v>106</v>
      </c>
      <c r="C14965" s="6">
        <v>4</v>
      </c>
      <c r="E14965" s="31">
        <v>-80</v>
      </c>
      <c r="F14965" s="31"/>
      <c r="G14965" s="33"/>
      <c r="I14965" s="33"/>
      <c r="J14965" s="33"/>
      <c r="AB14965" s="35"/>
    </row>
    <row r="14966" spans="1:28" s="6" customFormat="1" x14ac:dyDescent="0.15">
      <c r="A14966" s="6" t="s">
        <v>106</v>
      </c>
      <c r="C14966" s="6">
        <v>4</v>
      </c>
      <c r="E14966" s="31">
        <v>-78</v>
      </c>
      <c r="F14966" s="31"/>
      <c r="G14966" s="33"/>
      <c r="I14966" s="33"/>
      <c r="J14966" s="33"/>
      <c r="AB14966" s="35"/>
    </row>
    <row r="14967" spans="1:28" s="6" customFormat="1" x14ac:dyDescent="0.15">
      <c r="A14967" s="6" t="s">
        <v>106</v>
      </c>
      <c r="C14967" s="6">
        <v>4</v>
      </c>
      <c r="E14967" s="31">
        <v>-81</v>
      </c>
      <c r="F14967" s="31"/>
      <c r="G14967" s="33"/>
      <c r="I14967" s="33"/>
      <c r="J14967" s="33"/>
      <c r="AB14967" s="35"/>
    </row>
    <row r="14968" spans="1:28" s="6" customFormat="1" x14ac:dyDescent="0.15">
      <c r="A14968" s="6" t="s">
        <v>106</v>
      </c>
      <c r="C14968" s="6">
        <v>4</v>
      </c>
      <c r="E14968" s="31">
        <v>-81</v>
      </c>
      <c r="F14968" s="31"/>
      <c r="G14968" s="33"/>
      <c r="I14968" s="33"/>
      <c r="J14968" s="33"/>
      <c r="AB14968" s="35"/>
    </row>
    <row r="14969" spans="1:28" s="6" customFormat="1" x14ac:dyDescent="0.15">
      <c r="A14969" s="6" t="s">
        <v>106</v>
      </c>
      <c r="C14969" s="6">
        <v>4</v>
      </c>
      <c r="E14969" s="31">
        <v>-81</v>
      </c>
      <c r="F14969" s="31"/>
      <c r="G14969" s="33"/>
      <c r="I14969" s="33"/>
      <c r="J14969" s="33"/>
      <c r="AB14969" s="35"/>
    </row>
    <row r="14970" spans="1:28" s="6" customFormat="1" x14ac:dyDescent="0.15">
      <c r="A14970" s="6" t="s">
        <v>106</v>
      </c>
      <c r="C14970" s="6">
        <v>4</v>
      </c>
      <c r="E14970" s="31">
        <v>-81</v>
      </c>
      <c r="F14970" s="31"/>
      <c r="G14970" s="33"/>
      <c r="I14970" s="33"/>
      <c r="J14970" s="33"/>
      <c r="AB14970" s="35"/>
    </row>
    <row r="14971" spans="1:28" s="6" customFormat="1" x14ac:dyDescent="0.15">
      <c r="A14971" s="6" t="s">
        <v>106</v>
      </c>
      <c r="C14971" s="6">
        <v>4</v>
      </c>
      <c r="E14971" s="31">
        <v>-81</v>
      </c>
      <c r="F14971" s="31"/>
      <c r="G14971" s="33"/>
      <c r="I14971" s="33"/>
      <c r="J14971" s="33"/>
      <c r="AB14971" s="35"/>
    </row>
    <row r="14972" spans="1:28" s="6" customFormat="1" x14ac:dyDescent="0.15">
      <c r="A14972" s="6" t="s">
        <v>106</v>
      </c>
      <c r="C14972" s="6">
        <v>4</v>
      </c>
      <c r="E14972" s="31">
        <v>-81</v>
      </c>
      <c r="F14972" s="31"/>
      <c r="G14972" s="33"/>
      <c r="I14972" s="33"/>
      <c r="J14972" s="33"/>
      <c r="AB14972" s="35"/>
    </row>
    <row r="14973" spans="1:28" s="6" customFormat="1" x14ac:dyDescent="0.15">
      <c r="A14973" s="6" t="s">
        <v>106</v>
      </c>
      <c r="C14973" s="6">
        <v>4</v>
      </c>
      <c r="E14973" s="31">
        <v>-81</v>
      </c>
      <c r="F14973" s="31"/>
      <c r="G14973" s="33"/>
      <c r="I14973" s="33"/>
      <c r="J14973" s="33"/>
      <c r="AB14973" s="35"/>
    </row>
    <row r="14974" spans="1:28" s="6" customFormat="1" x14ac:dyDescent="0.15">
      <c r="A14974" s="6" t="s">
        <v>106</v>
      </c>
      <c r="C14974" s="6">
        <v>4</v>
      </c>
      <c r="E14974" s="31">
        <v>-81</v>
      </c>
      <c r="F14974" s="31"/>
      <c r="G14974" s="33"/>
      <c r="I14974" s="33"/>
      <c r="J14974" s="33"/>
      <c r="AB14974" s="35"/>
    </row>
    <row r="14975" spans="1:28" s="6" customFormat="1" x14ac:dyDescent="0.15">
      <c r="A14975" s="6" t="s">
        <v>106</v>
      </c>
      <c r="C14975" s="6">
        <v>4</v>
      </c>
      <c r="E14975" s="31">
        <v>-83</v>
      </c>
      <c r="F14975" s="31"/>
      <c r="G14975" s="33"/>
      <c r="I14975" s="33"/>
      <c r="J14975" s="33"/>
      <c r="AB14975" s="35"/>
    </row>
    <row r="14976" spans="1:28" s="6" customFormat="1" x14ac:dyDescent="0.15">
      <c r="A14976" s="6" t="s">
        <v>106</v>
      </c>
      <c r="C14976" s="6">
        <v>4</v>
      </c>
      <c r="E14976" s="31">
        <v>-91</v>
      </c>
      <c r="F14976" s="31"/>
      <c r="G14976" s="33"/>
      <c r="I14976" s="33"/>
      <c r="J14976" s="33"/>
      <c r="AB14976" s="35"/>
    </row>
    <row r="14977" spans="1:28" s="6" customFormat="1" x14ac:dyDescent="0.15">
      <c r="A14977" s="6" t="s">
        <v>106</v>
      </c>
      <c r="C14977" s="6">
        <v>4</v>
      </c>
      <c r="E14977" s="31">
        <v>-91</v>
      </c>
      <c r="F14977" s="31"/>
      <c r="G14977" s="33"/>
      <c r="I14977" s="33"/>
      <c r="J14977" s="33"/>
      <c r="AB14977" s="35"/>
    </row>
    <row r="14978" spans="1:28" s="6" customFormat="1" x14ac:dyDescent="0.15">
      <c r="A14978" s="6" t="s">
        <v>106</v>
      </c>
      <c r="C14978" s="6">
        <v>4</v>
      </c>
      <c r="E14978" s="31">
        <v>-80</v>
      </c>
      <c r="F14978" s="31"/>
      <c r="G14978" s="33"/>
      <c r="I14978" s="33"/>
      <c r="J14978" s="33"/>
      <c r="AB14978" s="35"/>
    </row>
    <row r="14979" spans="1:28" s="6" customFormat="1" x14ac:dyDescent="0.15">
      <c r="A14979" s="6" t="s">
        <v>106</v>
      </c>
      <c r="C14979" s="6">
        <v>4</v>
      </c>
      <c r="E14979" s="31">
        <v>-80</v>
      </c>
      <c r="F14979" s="31"/>
      <c r="G14979" s="33"/>
      <c r="I14979" s="33"/>
      <c r="J14979" s="33"/>
      <c r="AB14979" s="35"/>
    </row>
    <row r="14980" spans="1:28" s="6" customFormat="1" x14ac:dyDescent="0.15">
      <c r="A14980" s="6" t="s">
        <v>106</v>
      </c>
      <c r="C14980" s="6">
        <v>4</v>
      </c>
      <c r="E14980" s="31">
        <v>-80</v>
      </c>
      <c r="F14980" s="31"/>
      <c r="G14980" s="33"/>
      <c r="I14980" s="33"/>
      <c r="J14980" s="33"/>
      <c r="AB14980" s="35"/>
    </row>
    <row r="14981" spans="1:28" s="6" customFormat="1" x14ac:dyDescent="0.15">
      <c r="A14981" s="6" t="s">
        <v>106</v>
      </c>
      <c r="C14981" s="6">
        <v>4</v>
      </c>
      <c r="E14981" s="31">
        <v>-80</v>
      </c>
      <c r="F14981" s="31"/>
      <c r="G14981" s="33"/>
      <c r="I14981" s="33"/>
      <c r="J14981" s="33"/>
      <c r="AB14981" s="35"/>
    </row>
    <row r="14982" spans="1:28" s="6" customFormat="1" x14ac:dyDescent="0.15">
      <c r="A14982" s="6" t="s">
        <v>106</v>
      </c>
      <c r="C14982" s="6">
        <v>4</v>
      </c>
      <c r="E14982" s="31">
        <v>-80</v>
      </c>
      <c r="F14982" s="31"/>
      <c r="G14982" s="33"/>
      <c r="I14982" s="33"/>
      <c r="J14982" s="33"/>
      <c r="AB14982" s="35"/>
    </row>
    <row r="14983" spans="1:28" s="6" customFormat="1" x14ac:dyDescent="0.15">
      <c r="A14983" s="6" t="s">
        <v>106</v>
      </c>
      <c r="C14983" s="6">
        <v>4</v>
      </c>
      <c r="E14983" s="31">
        <v>-80</v>
      </c>
      <c r="F14983" s="31"/>
      <c r="G14983" s="33"/>
      <c r="I14983" s="33"/>
      <c r="J14983" s="33"/>
      <c r="AB14983" s="35"/>
    </row>
    <row r="14984" spans="1:28" s="6" customFormat="1" x14ac:dyDescent="0.15">
      <c r="A14984" s="6" t="s">
        <v>106</v>
      </c>
      <c r="C14984" s="6">
        <v>4</v>
      </c>
      <c r="E14984" s="31">
        <v>-80</v>
      </c>
      <c r="F14984" s="31"/>
      <c r="G14984" s="33"/>
      <c r="I14984" s="33"/>
      <c r="J14984" s="33"/>
      <c r="AB14984" s="35"/>
    </row>
    <row r="14985" spans="1:28" s="6" customFormat="1" x14ac:dyDescent="0.15">
      <c r="A14985" s="6" t="s">
        <v>106</v>
      </c>
      <c r="C14985" s="6">
        <v>4</v>
      </c>
      <c r="E14985" s="31">
        <v>-80</v>
      </c>
      <c r="F14985" s="31"/>
      <c r="G14985" s="33"/>
      <c r="I14985" s="33"/>
      <c r="J14985" s="33"/>
      <c r="AB14985" s="35"/>
    </row>
    <row r="14986" spans="1:28" s="6" customFormat="1" x14ac:dyDescent="0.15">
      <c r="A14986" s="6" t="s">
        <v>106</v>
      </c>
      <c r="C14986" s="6">
        <v>4</v>
      </c>
      <c r="E14986" s="31">
        <v>-74</v>
      </c>
      <c r="F14986" s="31"/>
      <c r="G14986" s="33"/>
      <c r="I14986" s="33"/>
      <c r="J14986" s="33"/>
      <c r="AB14986" s="35"/>
    </row>
    <row r="14987" spans="1:28" s="6" customFormat="1" x14ac:dyDescent="0.15">
      <c r="A14987" s="6" t="s">
        <v>106</v>
      </c>
      <c r="C14987" s="6">
        <v>4</v>
      </c>
      <c r="E14987" s="31">
        <v>-81</v>
      </c>
      <c r="F14987" s="31"/>
      <c r="G14987" s="33"/>
      <c r="I14987" s="33"/>
      <c r="J14987" s="33"/>
      <c r="AB14987" s="35"/>
    </row>
    <row r="14988" spans="1:28" s="6" customFormat="1" x14ac:dyDescent="0.15">
      <c r="A14988" s="6" t="s">
        <v>106</v>
      </c>
      <c r="C14988" s="6">
        <v>4</v>
      </c>
      <c r="E14988" s="31">
        <v>-81</v>
      </c>
      <c r="F14988" s="31"/>
      <c r="G14988" s="33"/>
      <c r="I14988" s="33"/>
      <c r="J14988" s="33"/>
      <c r="AB14988" s="35"/>
    </row>
    <row r="14989" spans="1:28" s="6" customFormat="1" x14ac:dyDescent="0.15">
      <c r="A14989" s="6" t="s">
        <v>106</v>
      </c>
      <c r="C14989" s="6">
        <v>4</v>
      </c>
      <c r="E14989" s="31">
        <v>-76</v>
      </c>
      <c r="F14989" s="31"/>
      <c r="G14989" s="33"/>
      <c r="I14989" s="33"/>
      <c r="J14989" s="33"/>
      <c r="AB14989" s="35"/>
    </row>
    <row r="14990" spans="1:28" s="6" customFormat="1" x14ac:dyDescent="0.15">
      <c r="A14990" s="6" t="s">
        <v>106</v>
      </c>
      <c r="C14990" s="6">
        <v>4</v>
      </c>
      <c r="E14990" s="31">
        <v>-76</v>
      </c>
      <c r="F14990" s="31"/>
      <c r="G14990" s="33"/>
      <c r="I14990" s="33"/>
      <c r="J14990" s="33"/>
      <c r="AB14990" s="35"/>
    </row>
    <row r="14991" spans="1:28" s="6" customFormat="1" x14ac:dyDescent="0.15">
      <c r="A14991" s="6" t="s">
        <v>106</v>
      </c>
      <c r="C14991" s="6">
        <v>4</v>
      </c>
      <c r="E14991" s="31">
        <v>-76</v>
      </c>
      <c r="F14991" s="31"/>
      <c r="G14991" s="33"/>
      <c r="I14991" s="33"/>
      <c r="J14991" s="33"/>
      <c r="AB14991" s="35"/>
    </row>
    <row r="14992" spans="1:28" s="6" customFormat="1" x14ac:dyDescent="0.15">
      <c r="A14992" s="6" t="s">
        <v>106</v>
      </c>
      <c r="C14992" s="6">
        <v>4</v>
      </c>
      <c r="E14992" s="31">
        <v>-76</v>
      </c>
      <c r="F14992" s="31"/>
      <c r="G14992" s="33"/>
      <c r="I14992" s="33"/>
      <c r="J14992" s="33"/>
      <c r="AB14992" s="35"/>
    </row>
    <row r="14993" spans="1:28" s="6" customFormat="1" x14ac:dyDescent="0.15">
      <c r="A14993" s="6" t="s">
        <v>106</v>
      </c>
      <c r="C14993" s="6">
        <v>4</v>
      </c>
      <c r="E14993" s="31">
        <v>-79</v>
      </c>
      <c r="F14993" s="31"/>
      <c r="G14993" s="33"/>
      <c r="I14993" s="33"/>
      <c r="J14993" s="33"/>
      <c r="AB14993" s="35"/>
    </row>
    <row r="14994" spans="1:28" s="6" customFormat="1" x14ac:dyDescent="0.15">
      <c r="A14994" s="6" t="s">
        <v>106</v>
      </c>
      <c r="C14994" s="6">
        <v>4</v>
      </c>
      <c r="E14994" s="31">
        <v>-79</v>
      </c>
      <c r="F14994" s="31"/>
      <c r="G14994" s="33"/>
      <c r="I14994" s="33"/>
      <c r="J14994" s="33"/>
      <c r="AB14994" s="35"/>
    </row>
    <row r="14995" spans="1:28" s="6" customFormat="1" x14ac:dyDescent="0.15">
      <c r="A14995" s="6" t="s">
        <v>106</v>
      </c>
      <c r="C14995" s="6">
        <v>4</v>
      </c>
      <c r="E14995" s="31">
        <v>-81</v>
      </c>
      <c r="F14995" s="31"/>
      <c r="G14995" s="33"/>
      <c r="I14995" s="33"/>
      <c r="J14995" s="33"/>
      <c r="AB14995" s="35"/>
    </row>
    <row r="14996" spans="1:28" s="6" customFormat="1" x14ac:dyDescent="0.15">
      <c r="A14996" s="6" t="s">
        <v>106</v>
      </c>
      <c r="C14996" s="6">
        <v>4</v>
      </c>
      <c r="E14996" s="31">
        <v>-81</v>
      </c>
      <c r="F14996" s="31"/>
      <c r="G14996" s="33"/>
      <c r="I14996" s="33"/>
      <c r="J14996" s="33"/>
      <c r="AB14996" s="35"/>
    </row>
    <row r="14997" spans="1:28" s="6" customFormat="1" x14ac:dyDescent="0.15">
      <c r="A14997" s="6" t="s">
        <v>106</v>
      </c>
      <c r="C14997" s="6">
        <v>4</v>
      </c>
      <c r="E14997" s="31">
        <v>-81</v>
      </c>
      <c r="F14997" s="31"/>
      <c r="G14997" s="33"/>
      <c r="I14997" s="33"/>
      <c r="J14997" s="33"/>
      <c r="AB14997" s="35"/>
    </row>
    <row r="14998" spans="1:28" s="6" customFormat="1" x14ac:dyDescent="0.15">
      <c r="A14998" s="6" t="s">
        <v>106</v>
      </c>
      <c r="C14998" s="6">
        <v>4</v>
      </c>
      <c r="E14998" s="31">
        <v>-78</v>
      </c>
      <c r="F14998" s="31"/>
      <c r="G14998" s="33"/>
      <c r="I14998" s="33"/>
      <c r="J14998" s="33"/>
      <c r="AB14998" s="35"/>
    </row>
    <row r="14999" spans="1:28" s="6" customFormat="1" x14ac:dyDescent="0.15">
      <c r="A14999" s="6" t="s">
        <v>106</v>
      </c>
      <c r="C14999" s="6">
        <v>4</v>
      </c>
      <c r="E14999" s="31">
        <v>-78</v>
      </c>
      <c r="F14999" s="31"/>
      <c r="G14999" s="33"/>
      <c r="I14999" s="33"/>
      <c r="J14999" s="33"/>
      <c r="AB14999" s="35"/>
    </row>
    <row r="15000" spans="1:28" s="6" customFormat="1" x14ac:dyDescent="0.15">
      <c r="A15000" s="6" t="s">
        <v>106</v>
      </c>
      <c r="C15000" s="6">
        <v>4</v>
      </c>
      <c r="E15000" s="31">
        <v>-79</v>
      </c>
      <c r="F15000" s="31"/>
      <c r="G15000" s="33"/>
      <c r="I15000" s="33"/>
      <c r="J15000" s="33"/>
      <c r="AB15000" s="35"/>
    </row>
    <row r="15001" spans="1:28" s="6" customFormat="1" x14ac:dyDescent="0.15">
      <c r="A15001" s="6" t="s">
        <v>106</v>
      </c>
      <c r="C15001" s="6">
        <v>4</v>
      </c>
      <c r="E15001" s="31">
        <v>-78</v>
      </c>
      <c r="F15001" s="31"/>
      <c r="G15001" s="33"/>
      <c r="I15001" s="33"/>
      <c r="J15001" s="33"/>
      <c r="AB15001" s="35"/>
    </row>
    <row r="15002" spans="1:28" s="6" customFormat="1" x14ac:dyDescent="0.15">
      <c r="A15002" s="6" t="s">
        <v>106</v>
      </c>
      <c r="C15002" s="6">
        <v>4</v>
      </c>
      <c r="E15002" s="31">
        <v>-78</v>
      </c>
      <c r="F15002" s="31"/>
      <c r="G15002" s="33"/>
      <c r="I15002" s="33"/>
      <c r="J15002" s="33"/>
      <c r="AB15002" s="35"/>
    </row>
    <row r="15003" spans="1:28" s="6" customFormat="1" x14ac:dyDescent="0.15">
      <c r="A15003" s="6" t="s">
        <v>106</v>
      </c>
      <c r="C15003" s="6">
        <v>4</v>
      </c>
      <c r="E15003" s="31">
        <v>-79</v>
      </c>
      <c r="F15003" s="31"/>
      <c r="G15003" s="33"/>
      <c r="I15003" s="33"/>
      <c r="J15003" s="33"/>
      <c r="AB15003" s="35"/>
    </row>
    <row r="15004" spans="1:28" s="6" customFormat="1" x14ac:dyDescent="0.15">
      <c r="A15004" s="6" t="s">
        <v>106</v>
      </c>
      <c r="C15004" s="6">
        <v>4</v>
      </c>
      <c r="E15004" s="31">
        <v>-78</v>
      </c>
      <c r="F15004" s="31"/>
      <c r="G15004" s="33"/>
      <c r="I15004" s="33"/>
      <c r="J15004" s="33"/>
      <c r="AB15004" s="35"/>
    </row>
    <row r="15005" spans="1:28" s="6" customFormat="1" x14ac:dyDescent="0.15">
      <c r="A15005" s="6" t="s">
        <v>106</v>
      </c>
      <c r="C15005" s="6">
        <v>4</v>
      </c>
      <c r="E15005" s="31">
        <v>-78</v>
      </c>
      <c r="F15005" s="31"/>
      <c r="G15005" s="33"/>
      <c r="I15005" s="33"/>
      <c r="J15005" s="33"/>
      <c r="AB15005" s="35"/>
    </row>
    <row r="15006" spans="1:28" s="6" customFormat="1" x14ac:dyDescent="0.15">
      <c r="A15006" s="6" t="s">
        <v>106</v>
      </c>
      <c r="C15006" s="6">
        <v>4</v>
      </c>
      <c r="E15006" s="31">
        <v>-81</v>
      </c>
      <c r="F15006" s="31"/>
      <c r="G15006" s="33"/>
      <c r="I15006" s="33"/>
      <c r="J15006" s="33"/>
      <c r="AB15006" s="35"/>
    </row>
    <row r="15007" spans="1:28" s="6" customFormat="1" x14ac:dyDescent="0.15">
      <c r="A15007" s="6" t="s">
        <v>106</v>
      </c>
      <c r="C15007" s="6">
        <v>4</v>
      </c>
      <c r="E15007" s="31">
        <v>-73</v>
      </c>
      <c r="F15007" s="31"/>
      <c r="G15007" s="33"/>
      <c r="I15007" s="33"/>
      <c r="J15007" s="33"/>
      <c r="AB15007" s="35"/>
    </row>
    <row r="15008" spans="1:28" s="6" customFormat="1" x14ac:dyDescent="0.15">
      <c r="A15008" s="6" t="s">
        <v>106</v>
      </c>
      <c r="C15008" s="6">
        <v>4</v>
      </c>
      <c r="E15008" s="31">
        <v>-73</v>
      </c>
      <c r="F15008" s="31"/>
      <c r="G15008" s="33"/>
      <c r="I15008" s="33"/>
      <c r="J15008" s="33"/>
      <c r="AB15008" s="35"/>
    </row>
    <row r="15009" spans="1:28" s="6" customFormat="1" x14ac:dyDescent="0.15">
      <c r="A15009" s="6" t="s">
        <v>106</v>
      </c>
      <c r="C15009" s="6">
        <v>4</v>
      </c>
      <c r="E15009" s="31">
        <v>-72</v>
      </c>
      <c r="F15009" s="31"/>
      <c r="G15009" s="33"/>
      <c r="I15009" s="33"/>
      <c r="J15009" s="33"/>
      <c r="AB15009" s="35"/>
    </row>
    <row r="15010" spans="1:28" s="6" customFormat="1" x14ac:dyDescent="0.15">
      <c r="A15010" s="6" t="s">
        <v>106</v>
      </c>
      <c r="C15010" s="6">
        <v>4</v>
      </c>
      <c r="E15010" s="31">
        <v>-72</v>
      </c>
      <c r="F15010" s="31"/>
      <c r="G15010" s="33"/>
      <c r="I15010" s="33"/>
      <c r="J15010" s="33"/>
      <c r="AB15010" s="35"/>
    </row>
    <row r="15011" spans="1:28" s="6" customFormat="1" x14ac:dyDescent="0.15">
      <c r="A15011" s="6" t="s">
        <v>106</v>
      </c>
      <c r="C15011" s="6">
        <v>4</v>
      </c>
      <c r="E15011" s="31">
        <v>-72</v>
      </c>
      <c r="F15011" s="31"/>
      <c r="G15011" s="33"/>
      <c r="I15011" s="33"/>
      <c r="J15011" s="33"/>
      <c r="AB15011" s="35"/>
    </row>
    <row r="15012" spans="1:28" s="6" customFormat="1" x14ac:dyDescent="0.15">
      <c r="A15012" s="6" t="s">
        <v>106</v>
      </c>
      <c r="C15012" s="6">
        <v>4</v>
      </c>
      <c r="E15012" s="31">
        <v>-72</v>
      </c>
      <c r="F15012" s="31"/>
      <c r="G15012" s="33"/>
      <c r="I15012" s="33"/>
      <c r="J15012" s="33"/>
      <c r="AB15012" s="35"/>
    </row>
    <row r="15013" spans="1:28" s="6" customFormat="1" x14ac:dyDescent="0.15">
      <c r="A15013" s="6" t="s">
        <v>106</v>
      </c>
      <c r="C15013" s="6">
        <v>4</v>
      </c>
      <c r="E15013" s="31">
        <v>-72</v>
      </c>
      <c r="F15013" s="31"/>
      <c r="G15013" s="33"/>
      <c r="I15013" s="33"/>
      <c r="J15013" s="33"/>
      <c r="AB15013" s="35"/>
    </row>
    <row r="15014" spans="1:28" s="6" customFormat="1" x14ac:dyDescent="0.15">
      <c r="A15014" s="6" t="s">
        <v>106</v>
      </c>
      <c r="C15014" s="6">
        <v>4</v>
      </c>
      <c r="E15014" s="31">
        <v>-72</v>
      </c>
      <c r="F15014" s="31"/>
      <c r="G15014" s="33"/>
      <c r="I15014" s="33"/>
      <c r="J15014" s="33"/>
      <c r="AB15014" s="35"/>
    </row>
    <row r="15015" spans="1:28" s="6" customFormat="1" x14ac:dyDescent="0.15">
      <c r="A15015" s="6" t="s">
        <v>106</v>
      </c>
      <c r="C15015" s="6">
        <v>4</v>
      </c>
      <c r="E15015" s="31">
        <v>-72</v>
      </c>
      <c r="F15015" s="31"/>
      <c r="G15015" s="33"/>
      <c r="I15015" s="33"/>
      <c r="J15015" s="33"/>
      <c r="AB15015" s="35"/>
    </row>
    <row r="15016" spans="1:28" s="6" customFormat="1" x14ac:dyDescent="0.15">
      <c r="A15016" s="6" t="s">
        <v>106</v>
      </c>
      <c r="C15016" s="6">
        <v>4</v>
      </c>
      <c r="E15016" s="31">
        <v>-72</v>
      </c>
      <c r="F15016" s="31"/>
      <c r="G15016" s="33"/>
      <c r="I15016" s="33"/>
      <c r="J15016" s="33"/>
      <c r="AB15016" s="35"/>
    </row>
    <row r="15017" spans="1:28" s="6" customFormat="1" x14ac:dyDescent="0.15">
      <c r="A15017" s="6" t="s">
        <v>106</v>
      </c>
      <c r="C15017" s="6">
        <v>4</v>
      </c>
      <c r="E15017" s="31">
        <v>-72</v>
      </c>
      <c r="F15017" s="31"/>
      <c r="G15017" s="33"/>
      <c r="I15017" s="33"/>
      <c r="J15017" s="33"/>
      <c r="AB15017" s="35"/>
    </row>
    <row r="15018" spans="1:28" s="6" customFormat="1" x14ac:dyDescent="0.15">
      <c r="A15018" s="6" t="s">
        <v>106</v>
      </c>
      <c r="C15018" s="6">
        <v>4</v>
      </c>
      <c r="E15018" s="31">
        <v>-72</v>
      </c>
      <c r="F15018" s="31"/>
      <c r="G15018" s="33"/>
      <c r="I15018" s="33"/>
      <c r="J15018" s="33"/>
      <c r="AB15018" s="35"/>
    </row>
    <row r="15019" spans="1:28" s="6" customFormat="1" x14ac:dyDescent="0.15">
      <c r="A15019" s="6" t="s">
        <v>106</v>
      </c>
      <c r="C15019" s="6">
        <v>4</v>
      </c>
      <c r="E15019" s="31">
        <v>-72</v>
      </c>
      <c r="F15019" s="31"/>
      <c r="G15019" s="33"/>
      <c r="I15019" s="33"/>
      <c r="J15019" s="33"/>
      <c r="AB15019" s="35"/>
    </row>
    <row r="15020" spans="1:28" s="6" customFormat="1" x14ac:dyDescent="0.15">
      <c r="A15020" s="6" t="s">
        <v>106</v>
      </c>
      <c r="C15020" s="6">
        <v>4</v>
      </c>
      <c r="E15020" s="31">
        <v>-72</v>
      </c>
      <c r="F15020" s="31"/>
      <c r="G15020" s="33"/>
      <c r="I15020" s="33"/>
      <c r="J15020" s="33"/>
      <c r="AB15020" s="35"/>
    </row>
    <row r="15021" spans="1:28" s="6" customFormat="1" x14ac:dyDescent="0.15">
      <c r="A15021" s="6" t="s">
        <v>106</v>
      </c>
      <c r="C15021" s="6">
        <v>4</v>
      </c>
      <c r="E15021" s="31">
        <v>-72</v>
      </c>
      <c r="F15021" s="31"/>
      <c r="G15021" s="33"/>
      <c r="I15021" s="33"/>
      <c r="J15021" s="33"/>
      <c r="AB15021" s="35"/>
    </row>
    <row r="15022" spans="1:28" s="6" customFormat="1" x14ac:dyDescent="0.15">
      <c r="A15022" s="6" t="s">
        <v>106</v>
      </c>
      <c r="C15022" s="6">
        <v>4</v>
      </c>
      <c r="E15022" s="31">
        <v>-72</v>
      </c>
      <c r="F15022" s="31"/>
      <c r="G15022" s="33"/>
      <c r="I15022" s="33"/>
      <c r="J15022" s="33"/>
      <c r="AB15022" s="35"/>
    </row>
    <row r="15023" spans="1:28" s="6" customFormat="1" x14ac:dyDescent="0.15">
      <c r="A15023" s="6" t="s">
        <v>106</v>
      </c>
      <c r="C15023" s="6">
        <v>4</v>
      </c>
      <c r="E15023" s="31">
        <v>-72</v>
      </c>
      <c r="F15023" s="31"/>
      <c r="G15023" s="33"/>
      <c r="I15023" s="33"/>
      <c r="J15023" s="33"/>
      <c r="AB15023" s="35"/>
    </row>
    <row r="15024" spans="1:28" s="6" customFormat="1" x14ac:dyDescent="0.15">
      <c r="A15024" s="6" t="s">
        <v>106</v>
      </c>
      <c r="C15024" s="6">
        <v>4</v>
      </c>
      <c r="E15024" s="31">
        <v>-72</v>
      </c>
      <c r="F15024" s="31"/>
      <c r="G15024" s="33"/>
      <c r="I15024" s="33"/>
      <c r="J15024" s="33"/>
      <c r="AB15024" s="35"/>
    </row>
    <row r="15025" spans="1:28" s="6" customFormat="1" x14ac:dyDescent="0.15">
      <c r="A15025" s="6" t="s">
        <v>107</v>
      </c>
      <c r="C15025" s="6">
        <v>4</v>
      </c>
      <c r="E15025" s="31">
        <v>-83</v>
      </c>
      <c r="F15025" s="31"/>
      <c r="G15025" s="33"/>
      <c r="I15025" s="33"/>
      <c r="J15025" s="33"/>
      <c r="AB15025" s="35"/>
    </row>
    <row r="15026" spans="1:28" s="6" customFormat="1" x14ac:dyDescent="0.15">
      <c r="A15026" s="6" t="s">
        <v>107</v>
      </c>
      <c r="C15026" s="6">
        <v>4</v>
      </c>
      <c r="E15026" s="31">
        <v>-82</v>
      </c>
      <c r="F15026" s="31"/>
      <c r="G15026" s="33"/>
      <c r="I15026" s="33"/>
      <c r="J15026" s="33"/>
      <c r="AB15026" s="35"/>
    </row>
    <row r="15027" spans="1:28" s="6" customFormat="1" x14ac:dyDescent="0.15">
      <c r="A15027" s="6" t="s">
        <v>107</v>
      </c>
      <c r="C15027" s="6">
        <v>4</v>
      </c>
      <c r="E15027" s="31">
        <v>-82</v>
      </c>
      <c r="F15027" s="31"/>
      <c r="G15027" s="33"/>
      <c r="I15027" s="33"/>
      <c r="J15027" s="33"/>
      <c r="AB15027" s="35"/>
    </row>
    <row r="15028" spans="1:28" s="6" customFormat="1" x14ac:dyDescent="0.15">
      <c r="A15028" s="6" t="s">
        <v>107</v>
      </c>
      <c r="C15028" s="6">
        <v>4</v>
      </c>
      <c r="E15028" s="31">
        <v>-80</v>
      </c>
      <c r="F15028" s="31"/>
      <c r="G15028" s="33"/>
      <c r="I15028" s="33"/>
      <c r="J15028" s="33"/>
      <c r="AB15028" s="35"/>
    </row>
    <row r="15029" spans="1:28" s="6" customFormat="1" x14ac:dyDescent="0.15">
      <c r="A15029" s="6" t="s">
        <v>107</v>
      </c>
      <c r="C15029" s="6">
        <v>4</v>
      </c>
      <c r="E15029" s="31">
        <v>-80</v>
      </c>
      <c r="F15029" s="31"/>
      <c r="G15029" s="33"/>
      <c r="I15029" s="33"/>
      <c r="J15029" s="33"/>
      <c r="AB15029" s="35"/>
    </row>
    <row r="15030" spans="1:28" s="6" customFormat="1" x14ac:dyDescent="0.15">
      <c r="A15030" s="6" t="s">
        <v>107</v>
      </c>
      <c r="C15030" s="6">
        <v>4</v>
      </c>
      <c r="E15030" s="31">
        <v>-80</v>
      </c>
      <c r="F15030" s="31"/>
      <c r="G15030" s="33"/>
      <c r="I15030" s="33"/>
      <c r="J15030" s="33"/>
      <c r="AB15030" s="35"/>
    </row>
    <row r="15031" spans="1:28" s="6" customFormat="1" x14ac:dyDescent="0.15">
      <c r="A15031" s="6" t="s">
        <v>107</v>
      </c>
      <c r="C15031" s="6">
        <v>4</v>
      </c>
      <c r="E15031" s="31">
        <v>-80</v>
      </c>
      <c r="F15031" s="31"/>
      <c r="G15031" s="33"/>
      <c r="I15031" s="33"/>
      <c r="J15031" s="33"/>
      <c r="AB15031" s="35"/>
    </row>
    <row r="15032" spans="1:28" s="6" customFormat="1" x14ac:dyDescent="0.15">
      <c r="A15032" s="6" t="s">
        <v>107</v>
      </c>
      <c r="C15032" s="6">
        <v>4</v>
      </c>
      <c r="E15032" s="31">
        <v>-74</v>
      </c>
      <c r="F15032" s="31"/>
      <c r="G15032" s="33"/>
      <c r="I15032" s="33"/>
      <c r="J15032" s="33"/>
      <c r="AB15032" s="35"/>
    </row>
    <row r="15033" spans="1:28" s="6" customFormat="1" x14ac:dyDescent="0.15">
      <c r="A15033" s="6" t="s">
        <v>107</v>
      </c>
      <c r="C15033" s="6">
        <v>4</v>
      </c>
      <c r="E15033" s="31">
        <v>-74</v>
      </c>
      <c r="F15033" s="31"/>
      <c r="G15033" s="33"/>
      <c r="I15033" s="33"/>
      <c r="J15033" s="33"/>
      <c r="AB15033" s="35"/>
    </row>
    <row r="15034" spans="1:28" s="6" customFormat="1" x14ac:dyDescent="0.15">
      <c r="A15034" s="6" t="s">
        <v>107</v>
      </c>
      <c r="C15034" s="6">
        <v>4</v>
      </c>
      <c r="E15034" s="31">
        <v>-74</v>
      </c>
      <c r="F15034" s="31"/>
      <c r="G15034" s="33"/>
      <c r="I15034" s="33"/>
      <c r="J15034" s="33"/>
      <c r="AB15034" s="35"/>
    </row>
    <row r="15035" spans="1:28" s="6" customFormat="1" x14ac:dyDescent="0.15">
      <c r="A15035" s="6" t="s">
        <v>107</v>
      </c>
      <c r="C15035" s="6">
        <v>4</v>
      </c>
      <c r="E15035" s="31">
        <v>-77</v>
      </c>
      <c r="F15035" s="31"/>
      <c r="G15035" s="33"/>
      <c r="I15035" s="33"/>
      <c r="J15035" s="33"/>
      <c r="AB15035" s="35"/>
    </row>
    <row r="15036" spans="1:28" s="6" customFormat="1" x14ac:dyDescent="0.15">
      <c r="A15036" s="6" t="s">
        <v>107</v>
      </c>
      <c r="C15036" s="6">
        <v>4</v>
      </c>
      <c r="E15036" s="31">
        <v>-77</v>
      </c>
      <c r="F15036" s="31"/>
      <c r="G15036" s="33"/>
      <c r="I15036" s="33"/>
      <c r="J15036" s="33"/>
      <c r="AB15036" s="35"/>
    </row>
    <row r="15037" spans="1:28" s="6" customFormat="1" x14ac:dyDescent="0.15">
      <c r="A15037" s="6" t="s">
        <v>107</v>
      </c>
      <c r="C15037" s="6">
        <v>4</v>
      </c>
      <c r="E15037" s="31">
        <v>-77</v>
      </c>
      <c r="F15037" s="31"/>
      <c r="G15037" s="33"/>
      <c r="I15037" s="33"/>
      <c r="J15037" s="33"/>
      <c r="AB15037" s="35"/>
    </row>
    <row r="15038" spans="1:28" s="6" customFormat="1" x14ac:dyDescent="0.15">
      <c r="A15038" s="6" t="s">
        <v>107</v>
      </c>
      <c r="C15038" s="6">
        <v>4</v>
      </c>
      <c r="E15038" s="31">
        <v>-77</v>
      </c>
      <c r="F15038" s="31"/>
      <c r="G15038" s="33"/>
      <c r="I15038" s="33"/>
      <c r="J15038" s="33"/>
      <c r="AB15038" s="35"/>
    </row>
    <row r="15039" spans="1:28" s="6" customFormat="1" x14ac:dyDescent="0.15">
      <c r="A15039" s="6" t="s">
        <v>107</v>
      </c>
      <c r="C15039" s="6">
        <v>4</v>
      </c>
      <c r="E15039" s="31">
        <v>-77</v>
      </c>
      <c r="F15039" s="31"/>
      <c r="G15039" s="33"/>
      <c r="I15039" s="33"/>
      <c r="J15039" s="33"/>
      <c r="AB15039" s="35"/>
    </row>
    <row r="15040" spans="1:28" s="6" customFormat="1" x14ac:dyDescent="0.15">
      <c r="A15040" s="6" t="s">
        <v>107</v>
      </c>
      <c r="C15040" s="6">
        <v>4</v>
      </c>
      <c r="E15040" s="31">
        <v>-77</v>
      </c>
      <c r="F15040" s="31"/>
      <c r="G15040" s="33"/>
      <c r="I15040" s="33"/>
      <c r="J15040" s="33"/>
      <c r="AB15040" s="35"/>
    </row>
    <row r="15041" spans="1:28" s="6" customFormat="1" x14ac:dyDescent="0.15">
      <c r="A15041" s="6" t="s">
        <v>107</v>
      </c>
      <c r="C15041" s="6">
        <v>4</v>
      </c>
      <c r="E15041" s="31">
        <v>-77</v>
      </c>
      <c r="F15041" s="31"/>
      <c r="G15041" s="33"/>
      <c r="I15041" s="33"/>
      <c r="J15041" s="33"/>
      <c r="AB15041" s="35"/>
    </row>
    <row r="15042" spans="1:28" s="6" customFormat="1" x14ac:dyDescent="0.15">
      <c r="A15042" s="6" t="s">
        <v>107</v>
      </c>
      <c r="C15042" s="6">
        <v>4</v>
      </c>
      <c r="E15042" s="31">
        <v>-77</v>
      </c>
      <c r="F15042" s="31"/>
      <c r="G15042" s="33"/>
      <c r="I15042" s="33"/>
      <c r="J15042" s="33"/>
      <c r="AB15042" s="35"/>
    </row>
    <row r="15043" spans="1:28" s="6" customFormat="1" x14ac:dyDescent="0.15">
      <c r="A15043" s="6" t="s">
        <v>107</v>
      </c>
      <c r="C15043" s="6">
        <v>4</v>
      </c>
      <c r="E15043" s="31">
        <v>-77</v>
      </c>
      <c r="F15043" s="31"/>
      <c r="G15043" s="33"/>
      <c r="I15043" s="33"/>
      <c r="J15043" s="33"/>
      <c r="AB15043" s="35"/>
    </row>
    <row r="15044" spans="1:28" s="6" customFormat="1" x14ac:dyDescent="0.15">
      <c r="A15044" s="6" t="s">
        <v>107</v>
      </c>
      <c r="C15044" s="6">
        <v>4</v>
      </c>
      <c r="E15044" s="31">
        <v>-77</v>
      </c>
      <c r="F15044" s="31"/>
      <c r="G15044" s="33"/>
      <c r="I15044" s="33"/>
      <c r="J15044" s="33"/>
      <c r="AB15044" s="35"/>
    </row>
    <row r="15045" spans="1:28" s="6" customFormat="1" x14ac:dyDescent="0.15">
      <c r="A15045" s="6" t="s">
        <v>107</v>
      </c>
      <c r="C15045" s="6">
        <v>4</v>
      </c>
      <c r="E15045" s="31">
        <v>-77</v>
      </c>
      <c r="F15045" s="31"/>
      <c r="G15045" s="33"/>
      <c r="I15045" s="33"/>
      <c r="J15045" s="33"/>
      <c r="AB15045" s="35"/>
    </row>
    <row r="15046" spans="1:28" s="6" customFormat="1" x14ac:dyDescent="0.15">
      <c r="A15046" s="6" t="s">
        <v>107</v>
      </c>
      <c r="C15046" s="6">
        <v>4</v>
      </c>
      <c r="E15046" s="31">
        <v>-81</v>
      </c>
      <c r="F15046" s="31"/>
      <c r="G15046" s="33"/>
      <c r="I15046" s="33"/>
      <c r="J15046" s="33"/>
      <c r="AB15046" s="35"/>
    </row>
    <row r="15047" spans="1:28" s="6" customFormat="1" x14ac:dyDescent="0.15">
      <c r="A15047" s="6" t="s">
        <v>107</v>
      </c>
      <c r="C15047" s="6">
        <v>4</v>
      </c>
      <c r="E15047" s="31">
        <v>-81</v>
      </c>
      <c r="F15047" s="31"/>
      <c r="G15047" s="33"/>
      <c r="I15047" s="33"/>
      <c r="J15047" s="33"/>
      <c r="AB15047" s="35"/>
    </row>
    <row r="15048" spans="1:28" s="6" customFormat="1" x14ac:dyDescent="0.15">
      <c r="A15048" s="6" t="s">
        <v>107</v>
      </c>
      <c r="C15048" s="6">
        <v>4</v>
      </c>
      <c r="E15048" s="31">
        <v>-81</v>
      </c>
      <c r="F15048" s="31"/>
      <c r="G15048" s="33"/>
      <c r="I15048" s="33"/>
      <c r="J15048" s="33"/>
      <c r="AB15048" s="35"/>
    </row>
    <row r="15049" spans="1:28" s="6" customFormat="1" x14ac:dyDescent="0.15">
      <c r="A15049" s="6" t="s">
        <v>107</v>
      </c>
      <c r="C15049" s="6">
        <v>4</v>
      </c>
      <c r="E15049" s="31">
        <v>-78</v>
      </c>
      <c r="F15049" s="31"/>
      <c r="G15049" s="33"/>
      <c r="I15049" s="33"/>
      <c r="J15049" s="33"/>
      <c r="AB15049" s="35"/>
    </row>
    <row r="15050" spans="1:28" s="6" customFormat="1" x14ac:dyDescent="0.15">
      <c r="A15050" s="6" t="s">
        <v>107</v>
      </c>
      <c r="C15050" s="6">
        <v>4</v>
      </c>
      <c r="E15050" s="31">
        <v>-78</v>
      </c>
      <c r="F15050" s="31"/>
      <c r="G15050" s="33"/>
      <c r="I15050" s="33"/>
      <c r="J15050" s="33"/>
      <c r="AB15050" s="35"/>
    </row>
    <row r="15051" spans="1:28" s="6" customFormat="1" x14ac:dyDescent="0.15">
      <c r="A15051" s="6" t="s">
        <v>107</v>
      </c>
      <c r="C15051" s="6">
        <v>4</v>
      </c>
      <c r="E15051" s="31">
        <v>-78</v>
      </c>
      <c r="F15051" s="31"/>
      <c r="G15051" s="33"/>
      <c r="I15051" s="33"/>
      <c r="J15051" s="33"/>
      <c r="AB15051" s="35"/>
    </row>
    <row r="15052" spans="1:28" s="6" customFormat="1" x14ac:dyDescent="0.15">
      <c r="A15052" s="6" t="s">
        <v>107</v>
      </c>
      <c r="C15052" s="6">
        <v>4</v>
      </c>
      <c r="E15052" s="31">
        <v>-78</v>
      </c>
      <c r="F15052" s="31"/>
      <c r="G15052" s="33"/>
      <c r="I15052" s="33"/>
      <c r="J15052" s="33"/>
      <c r="AB15052" s="35"/>
    </row>
    <row r="15053" spans="1:28" s="6" customFormat="1" x14ac:dyDescent="0.15">
      <c r="A15053" s="6" t="s">
        <v>107</v>
      </c>
      <c r="C15053" s="6">
        <v>4</v>
      </c>
      <c r="E15053" s="31">
        <v>-78</v>
      </c>
      <c r="F15053" s="31"/>
      <c r="G15053" s="33"/>
      <c r="I15053" s="33"/>
      <c r="J15053" s="33"/>
      <c r="AB15053" s="35"/>
    </row>
    <row r="15054" spans="1:28" s="6" customFormat="1" x14ac:dyDescent="0.15">
      <c r="A15054" s="6" t="s">
        <v>107</v>
      </c>
      <c r="C15054" s="6">
        <v>4</v>
      </c>
      <c r="E15054" s="31">
        <v>-78</v>
      </c>
      <c r="F15054" s="31"/>
      <c r="G15054" s="33"/>
      <c r="I15054" s="33"/>
      <c r="J15054" s="33"/>
      <c r="AB15054" s="35"/>
    </row>
    <row r="15055" spans="1:28" s="6" customFormat="1" x14ac:dyDescent="0.15">
      <c r="A15055" s="6" t="s">
        <v>107</v>
      </c>
      <c r="C15055" s="6">
        <v>4</v>
      </c>
      <c r="E15055" s="31">
        <v>-78</v>
      </c>
      <c r="F15055" s="31"/>
      <c r="G15055" s="33"/>
      <c r="I15055" s="33"/>
      <c r="J15055" s="33"/>
      <c r="AB15055" s="35"/>
    </row>
    <row r="15056" spans="1:28" s="6" customFormat="1" x14ac:dyDescent="0.15">
      <c r="A15056" s="6" t="s">
        <v>107</v>
      </c>
      <c r="C15056" s="6">
        <v>4</v>
      </c>
      <c r="E15056" s="31">
        <v>-78</v>
      </c>
      <c r="F15056" s="31"/>
      <c r="G15056" s="33"/>
      <c r="I15056" s="33"/>
      <c r="J15056" s="33"/>
      <c r="AB15056" s="35"/>
    </row>
    <row r="15057" spans="1:28" s="6" customFormat="1" x14ac:dyDescent="0.15">
      <c r="A15057" s="6" t="s">
        <v>107</v>
      </c>
      <c r="C15057" s="6">
        <v>4</v>
      </c>
      <c r="E15057" s="31">
        <v>-78</v>
      </c>
      <c r="F15057" s="31"/>
      <c r="G15057" s="33"/>
      <c r="I15057" s="33"/>
      <c r="J15057" s="33"/>
      <c r="AB15057" s="35"/>
    </row>
    <row r="15058" spans="1:28" s="6" customFormat="1" x14ac:dyDescent="0.15">
      <c r="A15058" s="6" t="s">
        <v>107</v>
      </c>
      <c r="C15058" s="6">
        <v>4</v>
      </c>
      <c r="E15058" s="31">
        <v>-78</v>
      </c>
      <c r="F15058" s="31"/>
      <c r="G15058" s="33"/>
      <c r="I15058" s="33"/>
      <c r="J15058" s="33"/>
      <c r="AB15058" s="35"/>
    </row>
    <row r="15059" spans="1:28" s="6" customFormat="1" x14ac:dyDescent="0.15">
      <c r="A15059" s="6" t="s">
        <v>107</v>
      </c>
      <c r="C15059" s="6">
        <v>4</v>
      </c>
      <c r="E15059" s="31">
        <v>-78</v>
      </c>
      <c r="F15059" s="31"/>
      <c r="G15059" s="33"/>
      <c r="I15059" s="33"/>
      <c r="J15059" s="33"/>
      <c r="AB15059" s="35"/>
    </row>
    <row r="15060" spans="1:28" s="6" customFormat="1" x14ac:dyDescent="0.15">
      <c r="A15060" s="6" t="s">
        <v>107</v>
      </c>
      <c r="C15060" s="6">
        <v>4</v>
      </c>
      <c r="E15060" s="31">
        <v>-74</v>
      </c>
      <c r="F15060" s="31"/>
      <c r="G15060" s="33"/>
      <c r="I15060" s="33"/>
      <c r="J15060" s="33"/>
      <c r="AB15060" s="35"/>
    </row>
    <row r="15061" spans="1:28" s="6" customFormat="1" x14ac:dyDescent="0.15">
      <c r="A15061" s="6" t="s">
        <v>107</v>
      </c>
      <c r="C15061" s="6">
        <v>4</v>
      </c>
      <c r="E15061" s="31">
        <v>-74</v>
      </c>
      <c r="F15061" s="31"/>
      <c r="G15061" s="33"/>
      <c r="I15061" s="33"/>
      <c r="J15061" s="33"/>
      <c r="AB15061" s="35"/>
    </row>
    <row r="15062" spans="1:28" s="6" customFormat="1" x14ac:dyDescent="0.15">
      <c r="A15062" s="6" t="s">
        <v>107</v>
      </c>
      <c r="C15062" s="6">
        <v>4</v>
      </c>
      <c r="E15062" s="31">
        <v>-75</v>
      </c>
      <c r="F15062" s="31"/>
      <c r="G15062" s="33"/>
      <c r="I15062" s="33"/>
      <c r="J15062" s="33"/>
      <c r="AB15062" s="35"/>
    </row>
    <row r="15063" spans="1:28" s="6" customFormat="1" x14ac:dyDescent="0.15">
      <c r="A15063" s="6" t="s">
        <v>107</v>
      </c>
      <c r="C15063" s="6">
        <v>4</v>
      </c>
      <c r="E15063" s="31">
        <v>-74</v>
      </c>
      <c r="F15063" s="31"/>
      <c r="G15063" s="33"/>
      <c r="I15063" s="33"/>
      <c r="J15063" s="33"/>
      <c r="AB15063" s="35"/>
    </row>
    <row r="15064" spans="1:28" s="6" customFormat="1" x14ac:dyDescent="0.15">
      <c r="A15064" s="6" t="s">
        <v>107</v>
      </c>
      <c r="C15064" s="6">
        <v>4</v>
      </c>
      <c r="E15064" s="31">
        <v>-74</v>
      </c>
      <c r="F15064" s="31"/>
      <c r="G15064" s="33"/>
      <c r="I15064" s="33"/>
      <c r="J15064" s="33"/>
      <c r="AB15064" s="35"/>
    </row>
    <row r="15065" spans="1:28" s="6" customFormat="1" x14ac:dyDescent="0.15">
      <c r="A15065" s="6" t="s">
        <v>107</v>
      </c>
      <c r="C15065" s="6">
        <v>4</v>
      </c>
      <c r="E15065" s="31">
        <v>-74</v>
      </c>
      <c r="F15065" s="31"/>
      <c r="G15065" s="33"/>
      <c r="I15065" s="33"/>
      <c r="J15065" s="33"/>
      <c r="AB15065" s="35"/>
    </row>
    <row r="15066" spans="1:28" s="6" customFormat="1" x14ac:dyDescent="0.15">
      <c r="A15066" s="6" t="s">
        <v>107</v>
      </c>
      <c r="C15066" s="6">
        <v>4</v>
      </c>
      <c r="E15066" s="31">
        <v>-74</v>
      </c>
      <c r="F15066" s="31"/>
      <c r="G15066" s="33"/>
      <c r="I15066" s="33"/>
      <c r="J15066" s="33"/>
      <c r="AB15066" s="35"/>
    </row>
    <row r="15067" spans="1:28" s="6" customFormat="1" x14ac:dyDescent="0.15">
      <c r="A15067" s="6" t="s">
        <v>107</v>
      </c>
      <c r="C15067" s="6">
        <v>4</v>
      </c>
      <c r="E15067" s="31">
        <v>-79</v>
      </c>
      <c r="F15067" s="31"/>
      <c r="G15067" s="33"/>
      <c r="I15067" s="33"/>
      <c r="J15067" s="33"/>
      <c r="AB15067" s="35"/>
    </row>
    <row r="15068" spans="1:28" s="6" customFormat="1" x14ac:dyDescent="0.15">
      <c r="A15068" s="6" t="s">
        <v>107</v>
      </c>
      <c r="C15068" s="6">
        <v>4</v>
      </c>
      <c r="E15068" s="31">
        <v>-81</v>
      </c>
      <c r="F15068" s="31"/>
      <c r="G15068" s="33"/>
      <c r="I15068" s="33"/>
      <c r="J15068" s="33"/>
      <c r="AB15068" s="35"/>
    </row>
    <row r="15069" spans="1:28" s="6" customFormat="1" x14ac:dyDescent="0.15">
      <c r="A15069" s="6" t="s">
        <v>107</v>
      </c>
      <c r="C15069" s="6">
        <v>4</v>
      </c>
      <c r="E15069" s="31">
        <v>-81</v>
      </c>
      <c r="F15069" s="31"/>
      <c r="G15069" s="33"/>
      <c r="I15069" s="33"/>
      <c r="J15069" s="33"/>
      <c r="AB15069" s="35"/>
    </row>
    <row r="15070" spans="1:28" s="6" customFormat="1" x14ac:dyDescent="0.15">
      <c r="A15070" s="6" t="s">
        <v>107</v>
      </c>
      <c r="C15070" s="6">
        <v>4</v>
      </c>
      <c r="E15070" s="31">
        <v>-81</v>
      </c>
      <c r="F15070" s="31"/>
      <c r="G15070" s="33"/>
      <c r="I15070" s="33"/>
      <c r="J15070" s="33"/>
      <c r="AB15070" s="35"/>
    </row>
    <row r="15071" spans="1:28" s="6" customFormat="1" x14ac:dyDescent="0.15">
      <c r="A15071" s="6" t="s">
        <v>107</v>
      </c>
      <c r="C15071" s="6">
        <v>4</v>
      </c>
      <c r="E15071" s="31">
        <v>-81</v>
      </c>
      <c r="F15071" s="31"/>
      <c r="G15071" s="33"/>
      <c r="I15071" s="33"/>
      <c r="J15071" s="33"/>
      <c r="AB15071" s="35"/>
    </row>
    <row r="15072" spans="1:28" s="6" customFormat="1" x14ac:dyDescent="0.15">
      <c r="A15072" s="6" t="s">
        <v>107</v>
      </c>
      <c r="C15072" s="6">
        <v>4</v>
      </c>
      <c r="E15072" s="31">
        <v>-81</v>
      </c>
      <c r="F15072" s="31"/>
      <c r="G15072" s="33"/>
      <c r="I15072" s="33"/>
      <c r="J15072" s="33"/>
      <c r="AB15072" s="35"/>
    </row>
    <row r="15073" spans="1:28" s="6" customFormat="1" x14ac:dyDescent="0.15">
      <c r="A15073" s="6" t="s">
        <v>107</v>
      </c>
      <c r="C15073" s="6">
        <v>4</v>
      </c>
      <c r="E15073" s="31">
        <v>-85</v>
      </c>
      <c r="F15073" s="31"/>
      <c r="G15073" s="33"/>
      <c r="I15073" s="33"/>
      <c r="J15073" s="33"/>
      <c r="AB15073" s="35"/>
    </row>
    <row r="15074" spans="1:28" s="6" customFormat="1" x14ac:dyDescent="0.15">
      <c r="A15074" s="6" t="s">
        <v>107</v>
      </c>
      <c r="C15074" s="6">
        <v>4</v>
      </c>
      <c r="E15074" s="31">
        <v>-85</v>
      </c>
      <c r="F15074" s="31"/>
      <c r="G15074" s="33"/>
      <c r="I15074" s="33"/>
      <c r="J15074" s="33"/>
      <c r="AB15074" s="35"/>
    </row>
    <row r="15075" spans="1:28" s="6" customFormat="1" x14ac:dyDescent="0.15">
      <c r="A15075" s="6" t="s">
        <v>107</v>
      </c>
      <c r="C15075" s="6">
        <v>4</v>
      </c>
      <c r="E15075" s="31">
        <v>-82</v>
      </c>
      <c r="F15075" s="31"/>
      <c r="G15075" s="33"/>
      <c r="I15075" s="33"/>
      <c r="J15075" s="33"/>
      <c r="AB15075" s="35"/>
    </row>
    <row r="15076" spans="1:28" s="6" customFormat="1" x14ac:dyDescent="0.15">
      <c r="A15076" s="6" t="s">
        <v>107</v>
      </c>
      <c r="C15076" s="6">
        <v>4</v>
      </c>
      <c r="E15076" s="31">
        <v>-83</v>
      </c>
      <c r="F15076" s="31"/>
      <c r="G15076" s="33"/>
      <c r="I15076" s="33"/>
      <c r="J15076" s="33"/>
      <c r="AB15076" s="35"/>
    </row>
    <row r="15077" spans="1:28" s="6" customFormat="1" x14ac:dyDescent="0.15">
      <c r="A15077" s="6" t="s">
        <v>107</v>
      </c>
      <c r="C15077" s="6">
        <v>4</v>
      </c>
      <c r="E15077" s="31">
        <v>-83</v>
      </c>
      <c r="F15077" s="31"/>
      <c r="G15077" s="33"/>
      <c r="I15077" s="33"/>
      <c r="J15077" s="33"/>
      <c r="AB15077" s="35"/>
    </row>
    <row r="15078" spans="1:28" s="6" customFormat="1" x14ac:dyDescent="0.15">
      <c r="A15078" s="6" t="s">
        <v>107</v>
      </c>
      <c r="C15078" s="6">
        <v>4</v>
      </c>
      <c r="E15078" s="31">
        <v>-83</v>
      </c>
      <c r="F15078" s="31"/>
      <c r="G15078" s="33"/>
      <c r="I15078" s="33"/>
      <c r="J15078" s="33"/>
      <c r="AB15078" s="35"/>
    </row>
    <row r="15079" spans="1:28" s="6" customFormat="1" x14ac:dyDescent="0.15">
      <c r="A15079" s="6" t="s">
        <v>107</v>
      </c>
      <c r="C15079" s="6">
        <v>4</v>
      </c>
      <c r="E15079" s="31">
        <v>-83</v>
      </c>
      <c r="F15079" s="31"/>
      <c r="G15079" s="33"/>
      <c r="I15079" s="33"/>
      <c r="J15079" s="33"/>
      <c r="AB15079" s="35"/>
    </row>
    <row r="15080" spans="1:28" s="6" customFormat="1" x14ac:dyDescent="0.15">
      <c r="A15080" s="6" t="s">
        <v>107</v>
      </c>
      <c r="C15080" s="6">
        <v>4</v>
      </c>
      <c r="E15080" s="31">
        <v>-83</v>
      </c>
      <c r="F15080" s="31"/>
      <c r="G15080" s="33"/>
      <c r="I15080" s="33"/>
      <c r="J15080" s="33"/>
      <c r="AB15080" s="35"/>
    </row>
    <row r="15081" spans="1:28" s="6" customFormat="1" x14ac:dyDescent="0.15">
      <c r="A15081" s="6" t="s">
        <v>107</v>
      </c>
      <c r="C15081" s="6">
        <v>4</v>
      </c>
      <c r="E15081" s="31">
        <v>-80</v>
      </c>
      <c r="F15081" s="31"/>
      <c r="G15081" s="33"/>
      <c r="I15081" s="33"/>
      <c r="J15081" s="33"/>
      <c r="AB15081" s="35"/>
    </row>
    <row r="15082" spans="1:28" s="6" customFormat="1" x14ac:dyDescent="0.15">
      <c r="A15082" s="6" t="s">
        <v>107</v>
      </c>
      <c r="C15082" s="6">
        <v>4</v>
      </c>
      <c r="E15082" s="31">
        <v>-80</v>
      </c>
      <c r="F15082" s="31"/>
      <c r="G15082" s="33"/>
      <c r="I15082" s="33"/>
      <c r="J15082" s="33"/>
      <c r="AB15082" s="35"/>
    </row>
    <row r="15083" spans="1:28" s="6" customFormat="1" x14ac:dyDescent="0.15">
      <c r="A15083" s="6" t="s">
        <v>107</v>
      </c>
      <c r="C15083" s="6">
        <v>4</v>
      </c>
      <c r="E15083" s="31">
        <v>-80</v>
      </c>
      <c r="F15083" s="31"/>
      <c r="G15083" s="33"/>
      <c r="I15083" s="33"/>
      <c r="J15083" s="33"/>
      <c r="AB15083" s="35"/>
    </row>
    <row r="15084" spans="1:28" s="6" customFormat="1" x14ac:dyDescent="0.15">
      <c r="A15084" s="6" t="s">
        <v>107</v>
      </c>
      <c r="C15084" s="6">
        <v>4</v>
      </c>
      <c r="E15084" s="31">
        <v>-78</v>
      </c>
      <c r="F15084" s="31"/>
      <c r="G15084" s="33"/>
      <c r="I15084" s="33"/>
      <c r="J15084" s="33"/>
      <c r="AB15084" s="35"/>
    </row>
    <row r="15085" spans="1:28" s="6" customFormat="1" x14ac:dyDescent="0.15">
      <c r="A15085" s="6" t="s">
        <v>107</v>
      </c>
      <c r="C15085" s="6">
        <v>4</v>
      </c>
      <c r="E15085" s="31">
        <v>-78</v>
      </c>
      <c r="F15085" s="31"/>
      <c r="G15085" s="33"/>
      <c r="I15085" s="33"/>
      <c r="J15085" s="33"/>
      <c r="AB15085" s="35"/>
    </row>
    <row r="15086" spans="1:28" s="6" customFormat="1" x14ac:dyDescent="0.15">
      <c r="A15086" s="6" t="s">
        <v>107</v>
      </c>
      <c r="C15086" s="6">
        <v>4</v>
      </c>
      <c r="E15086" s="31">
        <v>-78</v>
      </c>
      <c r="F15086" s="31"/>
      <c r="G15086" s="33"/>
      <c r="I15086" s="33"/>
      <c r="J15086" s="33"/>
      <c r="AB15086" s="35"/>
    </row>
    <row r="15087" spans="1:28" s="6" customFormat="1" x14ac:dyDescent="0.15">
      <c r="A15087" s="6" t="s">
        <v>107</v>
      </c>
      <c r="C15087" s="6">
        <v>4</v>
      </c>
      <c r="E15087" s="31">
        <v>-78</v>
      </c>
      <c r="F15087" s="31"/>
      <c r="G15087" s="33"/>
      <c r="I15087" s="33"/>
      <c r="J15087" s="33"/>
      <c r="AB15087" s="35"/>
    </row>
    <row r="15088" spans="1:28" s="6" customFormat="1" x14ac:dyDescent="0.15">
      <c r="A15088" s="6" t="s">
        <v>107</v>
      </c>
      <c r="C15088" s="6">
        <v>4</v>
      </c>
      <c r="E15088" s="31">
        <v>-76</v>
      </c>
      <c r="F15088" s="31"/>
      <c r="G15088" s="33"/>
      <c r="I15088" s="33"/>
      <c r="J15088" s="33"/>
      <c r="AB15088" s="35"/>
    </row>
    <row r="15089" spans="1:28" s="6" customFormat="1" x14ac:dyDescent="0.15">
      <c r="A15089" s="6" t="s">
        <v>107</v>
      </c>
      <c r="C15089" s="6">
        <v>4</v>
      </c>
      <c r="E15089" s="31">
        <v>-76</v>
      </c>
      <c r="F15089" s="31"/>
      <c r="G15089" s="33"/>
      <c r="I15089" s="33"/>
      <c r="J15089" s="33"/>
      <c r="AB15089" s="35"/>
    </row>
    <row r="15090" spans="1:28" s="6" customFormat="1" x14ac:dyDescent="0.15">
      <c r="A15090" s="6" t="s">
        <v>107</v>
      </c>
      <c r="C15090" s="6">
        <v>4</v>
      </c>
      <c r="E15090" s="31">
        <v>-74</v>
      </c>
      <c r="F15090" s="31"/>
      <c r="G15090" s="33"/>
      <c r="I15090" s="33"/>
      <c r="J15090" s="33"/>
      <c r="AB15090" s="35"/>
    </row>
    <row r="15091" spans="1:28" s="6" customFormat="1" x14ac:dyDescent="0.15">
      <c r="A15091" s="6" t="s">
        <v>107</v>
      </c>
      <c r="C15091" s="6">
        <v>4</v>
      </c>
      <c r="E15091" s="31">
        <v>-75</v>
      </c>
      <c r="F15091" s="31"/>
      <c r="G15091" s="33"/>
      <c r="I15091" s="33"/>
      <c r="J15091" s="33"/>
      <c r="AB15091" s="35"/>
    </row>
    <row r="15092" spans="1:28" s="6" customFormat="1" x14ac:dyDescent="0.15">
      <c r="A15092" s="6" t="s">
        <v>107</v>
      </c>
      <c r="C15092" s="6">
        <v>4</v>
      </c>
      <c r="E15092" s="31">
        <v>-75</v>
      </c>
      <c r="F15092" s="31"/>
      <c r="G15092" s="33"/>
      <c r="I15092" s="33"/>
      <c r="J15092" s="33"/>
      <c r="AB15092" s="35"/>
    </row>
    <row r="15093" spans="1:28" s="6" customFormat="1" x14ac:dyDescent="0.15">
      <c r="A15093" s="6" t="s">
        <v>107</v>
      </c>
      <c r="C15093" s="6">
        <v>4</v>
      </c>
      <c r="E15093" s="31">
        <v>-75</v>
      </c>
      <c r="F15093" s="31"/>
      <c r="G15093" s="33"/>
      <c r="I15093" s="33"/>
      <c r="J15093" s="33"/>
      <c r="AB15093" s="35"/>
    </row>
    <row r="15094" spans="1:28" s="6" customFormat="1" x14ac:dyDescent="0.15">
      <c r="A15094" s="6" t="s">
        <v>107</v>
      </c>
      <c r="C15094" s="6">
        <v>4</v>
      </c>
      <c r="E15094" s="31">
        <v>-75</v>
      </c>
      <c r="F15094" s="31"/>
      <c r="G15094" s="33"/>
      <c r="I15094" s="33"/>
      <c r="J15094" s="33"/>
      <c r="AB15094" s="35"/>
    </row>
    <row r="15095" spans="1:28" s="6" customFormat="1" x14ac:dyDescent="0.15">
      <c r="A15095" s="6" t="s">
        <v>107</v>
      </c>
      <c r="C15095" s="6">
        <v>4</v>
      </c>
      <c r="E15095" s="31">
        <v>-87</v>
      </c>
      <c r="F15095" s="31"/>
      <c r="G15095" s="33"/>
      <c r="I15095" s="33"/>
      <c r="J15095" s="33"/>
      <c r="AB15095" s="35"/>
    </row>
    <row r="15096" spans="1:28" s="6" customFormat="1" x14ac:dyDescent="0.15">
      <c r="A15096" s="6" t="s">
        <v>107</v>
      </c>
      <c r="C15096" s="6">
        <v>4</v>
      </c>
      <c r="E15096" s="31">
        <v>-80</v>
      </c>
      <c r="F15096" s="31"/>
      <c r="G15096" s="33"/>
      <c r="I15096" s="33"/>
      <c r="J15096" s="33"/>
      <c r="AB15096" s="35"/>
    </row>
    <row r="15097" spans="1:28" s="6" customFormat="1" x14ac:dyDescent="0.15">
      <c r="A15097" s="6" t="s">
        <v>107</v>
      </c>
      <c r="C15097" s="6">
        <v>4</v>
      </c>
      <c r="E15097" s="31">
        <v>-80</v>
      </c>
      <c r="F15097" s="31"/>
      <c r="G15097" s="33"/>
      <c r="I15097" s="33"/>
      <c r="J15097" s="33"/>
      <c r="AB15097" s="35"/>
    </row>
    <row r="15098" spans="1:28" s="6" customFormat="1" x14ac:dyDescent="0.15">
      <c r="A15098" s="6" t="s">
        <v>107</v>
      </c>
      <c r="C15098" s="6">
        <v>4</v>
      </c>
      <c r="E15098" s="31">
        <v>-78</v>
      </c>
      <c r="F15098" s="31"/>
      <c r="G15098" s="33"/>
      <c r="I15098" s="33"/>
      <c r="J15098" s="33"/>
      <c r="AB15098" s="35"/>
    </row>
    <row r="15099" spans="1:28" s="6" customFormat="1" x14ac:dyDescent="0.15">
      <c r="A15099" s="6" t="s">
        <v>107</v>
      </c>
      <c r="C15099" s="6">
        <v>4</v>
      </c>
      <c r="E15099" s="31">
        <v>-78</v>
      </c>
      <c r="F15099" s="31"/>
      <c r="G15099" s="33"/>
      <c r="I15099" s="33"/>
      <c r="J15099" s="33"/>
      <c r="AB15099" s="35"/>
    </row>
    <row r="15100" spans="1:28" s="6" customFormat="1" x14ac:dyDescent="0.15">
      <c r="A15100" s="6" t="s">
        <v>107</v>
      </c>
      <c r="C15100" s="6">
        <v>4</v>
      </c>
      <c r="E15100" s="31">
        <v>-78</v>
      </c>
      <c r="F15100" s="31"/>
      <c r="G15100" s="33"/>
      <c r="I15100" s="33"/>
      <c r="J15100" s="33"/>
      <c r="AB15100" s="35"/>
    </row>
    <row r="15101" spans="1:28" s="6" customFormat="1" x14ac:dyDescent="0.15">
      <c r="A15101" s="6" t="s">
        <v>107</v>
      </c>
      <c r="C15101" s="6">
        <v>4</v>
      </c>
      <c r="E15101" s="31">
        <v>-78</v>
      </c>
      <c r="F15101" s="31"/>
      <c r="G15101" s="33"/>
      <c r="I15101" s="33"/>
      <c r="J15101" s="33"/>
      <c r="AB15101" s="35"/>
    </row>
    <row r="15102" spans="1:28" s="6" customFormat="1" x14ac:dyDescent="0.15">
      <c r="A15102" s="6" t="s">
        <v>107</v>
      </c>
      <c r="C15102" s="6">
        <v>4</v>
      </c>
      <c r="E15102" s="31">
        <v>-78</v>
      </c>
      <c r="F15102" s="31"/>
      <c r="G15102" s="33"/>
      <c r="I15102" s="33"/>
      <c r="J15102" s="33"/>
      <c r="AB15102" s="35"/>
    </row>
    <row r="15103" spans="1:28" s="6" customFormat="1" x14ac:dyDescent="0.15">
      <c r="A15103" s="6" t="s">
        <v>107</v>
      </c>
      <c r="C15103" s="6">
        <v>4</v>
      </c>
      <c r="E15103" s="31">
        <v>-79</v>
      </c>
      <c r="F15103" s="31"/>
      <c r="G15103" s="33"/>
      <c r="I15103" s="33"/>
      <c r="J15103" s="33"/>
      <c r="AB15103" s="35"/>
    </row>
    <row r="15104" spans="1:28" s="6" customFormat="1" x14ac:dyDescent="0.15">
      <c r="A15104" s="6" t="s">
        <v>107</v>
      </c>
      <c r="C15104" s="6">
        <v>4</v>
      </c>
      <c r="E15104" s="31">
        <v>-78</v>
      </c>
      <c r="F15104" s="31"/>
      <c r="G15104" s="33"/>
      <c r="I15104" s="33"/>
      <c r="J15104" s="33"/>
      <c r="AB15104" s="35"/>
    </row>
    <row r="15105" spans="1:28" s="6" customFormat="1" x14ac:dyDescent="0.15">
      <c r="A15105" s="6" t="s">
        <v>107</v>
      </c>
      <c r="C15105" s="6">
        <v>4</v>
      </c>
      <c r="E15105" s="31">
        <v>-78</v>
      </c>
      <c r="F15105" s="31"/>
      <c r="G15105" s="33"/>
      <c r="I15105" s="33"/>
      <c r="J15105" s="33"/>
      <c r="AB15105" s="35"/>
    </row>
    <row r="15106" spans="1:28" s="6" customFormat="1" x14ac:dyDescent="0.15">
      <c r="A15106" s="6" t="s">
        <v>107</v>
      </c>
      <c r="C15106" s="6">
        <v>4</v>
      </c>
      <c r="E15106" s="31">
        <v>-78</v>
      </c>
      <c r="F15106" s="31"/>
      <c r="G15106" s="33"/>
      <c r="I15106" s="33"/>
      <c r="J15106" s="33"/>
      <c r="AB15106" s="35"/>
    </row>
    <row r="15107" spans="1:28" s="6" customFormat="1" x14ac:dyDescent="0.15">
      <c r="A15107" s="6" t="s">
        <v>107</v>
      </c>
      <c r="C15107" s="6">
        <v>4</v>
      </c>
      <c r="E15107" s="31">
        <v>-78</v>
      </c>
      <c r="F15107" s="31"/>
      <c r="G15107" s="33"/>
      <c r="I15107" s="33"/>
      <c r="J15107" s="33"/>
      <c r="AB15107" s="35"/>
    </row>
    <row r="15108" spans="1:28" s="6" customFormat="1" x14ac:dyDescent="0.15">
      <c r="A15108" s="6" t="s">
        <v>107</v>
      </c>
      <c r="C15108" s="6">
        <v>4</v>
      </c>
      <c r="E15108" s="31">
        <v>-78</v>
      </c>
      <c r="F15108" s="31"/>
      <c r="G15108" s="33"/>
      <c r="I15108" s="33"/>
      <c r="J15108" s="33"/>
      <c r="AB15108" s="35"/>
    </row>
    <row r="15109" spans="1:28" s="6" customFormat="1" x14ac:dyDescent="0.15">
      <c r="A15109" s="6" t="s">
        <v>107</v>
      </c>
      <c r="C15109" s="6">
        <v>4</v>
      </c>
      <c r="E15109" s="31">
        <v>-78</v>
      </c>
      <c r="F15109" s="31"/>
      <c r="G15109" s="33"/>
      <c r="I15109" s="33"/>
      <c r="J15109" s="33"/>
      <c r="AB15109" s="35"/>
    </row>
    <row r="15110" spans="1:28" s="6" customFormat="1" x14ac:dyDescent="0.15">
      <c r="A15110" s="6" t="s">
        <v>107</v>
      </c>
      <c r="C15110" s="6">
        <v>4</v>
      </c>
      <c r="E15110" s="31">
        <v>-74</v>
      </c>
      <c r="F15110" s="31"/>
      <c r="G15110" s="33"/>
      <c r="I15110" s="33"/>
      <c r="J15110" s="33"/>
      <c r="AB15110" s="35"/>
    </row>
    <row r="15111" spans="1:28" s="6" customFormat="1" x14ac:dyDescent="0.15">
      <c r="A15111" s="6" t="s">
        <v>107</v>
      </c>
      <c r="C15111" s="6">
        <v>4</v>
      </c>
      <c r="E15111" s="31">
        <v>-73</v>
      </c>
      <c r="F15111" s="31"/>
      <c r="G15111" s="33"/>
      <c r="I15111" s="33"/>
      <c r="J15111" s="33"/>
      <c r="AB15111" s="35"/>
    </row>
    <row r="15112" spans="1:28" s="6" customFormat="1" x14ac:dyDescent="0.15">
      <c r="A15112" s="6" t="s">
        <v>107</v>
      </c>
      <c r="C15112" s="6">
        <v>4</v>
      </c>
      <c r="E15112" s="31">
        <v>-75</v>
      </c>
      <c r="F15112" s="31"/>
      <c r="G15112" s="33"/>
      <c r="I15112" s="33"/>
      <c r="J15112" s="33"/>
      <c r="AB15112" s="35"/>
    </row>
    <row r="15113" spans="1:28" s="6" customFormat="1" x14ac:dyDescent="0.15">
      <c r="A15113" s="6" t="s">
        <v>107</v>
      </c>
      <c r="C15113" s="6">
        <v>4</v>
      </c>
      <c r="E15113" s="31">
        <v>-77</v>
      </c>
      <c r="F15113" s="31"/>
      <c r="G15113" s="33"/>
      <c r="I15113" s="33"/>
      <c r="J15113" s="33"/>
      <c r="AB15113" s="35"/>
    </row>
    <row r="15114" spans="1:28" s="6" customFormat="1" x14ac:dyDescent="0.15">
      <c r="A15114" s="6" t="s">
        <v>107</v>
      </c>
      <c r="C15114" s="6">
        <v>4</v>
      </c>
      <c r="E15114" s="31">
        <v>-77</v>
      </c>
      <c r="F15114" s="31"/>
      <c r="G15114" s="33"/>
      <c r="I15114" s="33"/>
      <c r="J15114" s="33"/>
      <c r="AB15114" s="35"/>
    </row>
    <row r="15115" spans="1:28" s="6" customFormat="1" x14ac:dyDescent="0.15">
      <c r="A15115" s="6" t="s">
        <v>107</v>
      </c>
      <c r="C15115" s="6">
        <v>4</v>
      </c>
      <c r="E15115" s="31">
        <v>-77</v>
      </c>
      <c r="F15115" s="31"/>
      <c r="G15115" s="33"/>
      <c r="I15115" s="33"/>
      <c r="J15115" s="33"/>
      <c r="AB15115" s="35"/>
    </row>
    <row r="15116" spans="1:28" s="6" customFormat="1" x14ac:dyDescent="0.15">
      <c r="A15116" s="6" t="s">
        <v>107</v>
      </c>
      <c r="C15116" s="6">
        <v>4</v>
      </c>
      <c r="E15116" s="31">
        <v>-70</v>
      </c>
      <c r="F15116" s="31"/>
      <c r="G15116" s="33"/>
      <c r="I15116" s="33"/>
      <c r="J15116" s="33"/>
      <c r="AB15116" s="35"/>
    </row>
    <row r="15117" spans="1:28" s="6" customFormat="1" x14ac:dyDescent="0.15">
      <c r="A15117" s="6" t="s">
        <v>107</v>
      </c>
      <c r="C15117" s="6">
        <v>4</v>
      </c>
      <c r="E15117" s="31">
        <v>-70</v>
      </c>
      <c r="F15117" s="31"/>
      <c r="G15117" s="33"/>
      <c r="I15117" s="33"/>
      <c r="J15117" s="33"/>
      <c r="AB15117" s="35"/>
    </row>
    <row r="15118" spans="1:28" s="6" customFormat="1" x14ac:dyDescent="0.15">
      <c r="A15118" s="6" t="s">
        <v>107</v>
      </c>
      <c r="C15118" s="6">
        <v>4</v>
      </c>
      <c r="E15118" s="31">
        <v>-70</v>
      </c>
      <c r="F15118" s="31"/>
      <c r="G15118" s="33"/>
      <c r="I15118" s="33"/>
      <c r="J15118" s="33"/>
      <c r="AB15118" s="35"/>
    </row>
    <row r="15119" spans="1:28" s="6" customFormat="1" x14ac:dyDescent="0.15">
      <c r="A15119" s="6" t="s">
        <v>107</v>
      </c>
      <c r="C15119" s="6">
        <v>4</v>
      </c>
      <c r="E15119" s="31">
        <v>-75</v>
      </c>
      <c r="F15119" s="31"/>
      <c r="G15119" s="33"/>
      <c r="I15119" s="33"/>
      <c r="J15119" s="33"/>
      <c r="AB15119" s="35"/>
    </row>
    <row r="15120" spans="1:28" s="6" customFormat="1" x14ac:dyDescent="0.15">
      <c r="A15120" s="6" t="s">
        <v>107</v>
      </c>
      <c r="C15120" s="6">
        <v>4</v>
      </c>
      <c r="E15120" s="31">
        <v>-75</v>
      </c>
      <c r="F15120" s="31"/>
      <c r="G15120" s="33"/>
      <c r="I15120" s="33"/>
      <c r="J15120" s="33"/>
      <c r="AB15120" s="35"/>
    </row>
    <row r="15121" spans="1:28" s="6" customFormat="1" x14ac:dyDescent="0.15">
      <c r="A15121" s="6" t="s">
        <v>107</v>
      </c>
      <c r="C15121" s="6">
        <v>4</v>
      </c>
      <c r="E15121" s="31">
        <v>-72</v>
      </c>
      <c r="F15121" s="31"/>
      <c r="G15121" s="33"/>
      <c r="I15121" s="33"/>
      <c r="J15121" s="33"/>
      <c r="AB15121" s="35"/>
    </row>
    <row r="15122" spans="1:28" s="6" customFormat="1" x14ac:dyDescent="0.15">
      <c r="A15122" s="6" t="s">
        <v>107</v>
      </c>
      <c r="C15122" s="6">
        <v>4</v>
      </c>
      <c r="E15122" s="31">
        <v>-72</v>
      </c>
      <c r="F15122" s="31"/>
      <c r="G15122" s="33"/>
      <c r="I15122" s="33"/>
      <c r="J15122" s="33"/>
      <c r="AB15122" s="35"/>
    </row>
    <row r="15123" spans="1:28" s="6" customFormat="1" x14ac:dyDescent="0.15">
      <c r="A15123" s="6" t="s">
        <v>107</v>
      </c>
      <c r="C15123" s="6">
        <v>4</v>
      </c>
      <c r="E15123" s="31">
        <v>-73</v>
      </c>
      <c r="F15123" s="31"/>
      <c r="G15123" s="33"/>
      <c r="I15123" s="33"/>
      <c r="J15123" s="33"/>
      <c r="AB15123" s="35"/>
    </row>
    <row r="15124" spans="1:28" s="6" customFormat="1" x14ac:dyDescent="0.15">
      <c r="A15124" s="6" t="s">
        <v>107</v>
      </c>
      <c r="C15124" s="6">
        <v>4</v>
      </c>
      <c r="E15124" s="31">
        <v>-70</v>
      </c>
      <c r="F15124" s="31"/>
      <c r="G15124" s="33"/>
      <c r="I15124" s="33"/>
      <c r="J15124" s="33"/>
      <c r="AB15124" s="35"/>
    </row>
    <row r="15125" spans="1:28" s="6" customFormat="1" x14ac:dyDescent="0.15">
      <c r="A15125" s="6" t="s">
        <v>107</v>
      </c>
      <c r="C15125" s="6">
        <v>4</v>
      </c>
      <c r="E15125" s="31">
        <v>-73</v>
      </c>
      <c r="F15125" s="31"/>
      <c r="G15125" s="33"/>
      <c r="I15125" s="33"/>
      <c r="J15125" s="33"/>
      <c r="AB15125" s="35"/>
    </row>
    <row r="15126" spans="1:28" s="6" customFormat="1" x14ac:dyDescent="0.15">
      <c r="A15126" s="6" t="s">
        <v>107</v>
      </c>
      <c r="C15126" s="6">
        <v>4</v>
      </c>
      <c r="E15126" s="31">
        <v>-73</v>
      </c>
      <c r="F15126" s="31"/>
      <c r="G15126" s="33"/>
      <c r="I15126" s="33"/>
      <c r="J15126" s="33"/>
      <c r="AB15126" s="35"/>
    </row>
    <row r="15127" spans="1:28" s="6" customFormat="1" x14ac:dyDescent="0.15">
      <c r="A15127" s="6" t="s">
        <v>107</v>
      </c>
      <c r="C15127" s="6">
        <v>4</v>
      </c>
      <c r="E15127" s="31">
        <v>-73</v>
      </c>
      <c r="F15127" s="31"/>
      <c r="G15127" s="33"/>
      <c r="I15127" s="33"/>
      <c r="J15127" s="33"/>
      <c r="AB15127" s="35"/>
    </row>
    <row r="15128" spans="1:28" s="6" customFormat="1" x14ac:dyDescent="0.15">
      <c r="A15128" s="6" t="s">
        <v>107</v>
      </c>
      <c r="C15128" s="6">
        <v>4</v>
      </c>
      <c r="E15128" s="31">
        <v>-73</v>
      </c>
      <c r="F15128" s="31"/>
      <c r="G15128" s="33"/>
      <c r="I15128" s="33"/>
      <c r="J15128" s="33"/>
      <c r="AB15128" s="35"/>
    </row>
    <row r="15129" spans="1:28" s="6" customFormat="1" x14ac:dyDescent="0.15">
      <c r="A15129" s="6" t="s">
        <v>107</v>
      </c>
      <c r="C15129" s="6">
        <v>4</v>
      </c>
      <c r="E15129" s="31">
        <v>-73</v>
      </c>
      <c r="F15129" s="31"/>
      <c r="G15129" s="33"/>
      <c r="I15129" s="33"/>
      <c r="J15129" s="33"/>
      <c r="AB15129" s="35"/>
    </row>
    <row r="15130" spans="1:28" s="6" customFormat="1" x14ac:dyDescent="0.15">
      <c r="A15130" s="6" t="s">
        <v>107</v>
      </c>
      <c r="C15130" s="6">
        <v>4</v>
      </c>
      <c r="E15130" s="31">
        <v>-73</v>
      </c>
      <c r="F15130" s="31"/>
      <c r="G15130" s="33"/>
      <c r="I15130" s="33"/>
      <c r="J15130" s="33"/>
      <c r="AB15130" s="35"/>
    </row>
    <row r="15131" spans="1:28" s="6" customFormat="1" x14ac:dyDescent="0.15">
      <c r="A15131" s="6" t="s">
        <v>107</v>
      </c>
      <c r="C15131" s="6">
        <v>4</v>
      </c>
      <c r="E15131" s="31">
        <v>-73</v>
      </c>
      <c r="F15131" s="31"/>
      <c r="G15131" s="33"/>
      <c r="I15131" s="33"/>
      <c r="J15131" s="33"/>
      <c r="AB15131" s="35"/>
    </row>
    <row r="15132" spans="1:28" s="6" customFormat="1" x14ac:dyDescent="0.15">
      <c r="A15132" s="6" t="s">
        <v>107</v>
      </c>
      <c r="C15132" s="6">
        <v>4</v>
      </c>
      <c r="E15132" s="31">
        <v>-73</v>
      </c>
      <c r="F15132" s="31"/>
      <c r="G15132" s="33"/>
      <c r="I15132" s="33"/>
      <c r="J15132" s="33"/>
      <c r="AB15132" s="35"/>
    </row>
    <row r="15133" spans="1:28" s="6" customFormat="1" x14ac:dyDescent="0.15">
      <c r="A15133" s="6" t="s">
        <v>107</v>
      </c>
      <c r="C15133" s="6">
        <v>4</v>
      </c>
      <c r="E15133" s="31">
        <v>-73</v>
      </c>
      <c r="F15133" s="31"/>
      <c r="G15133" s="33"/>
      <c r="I15133" s="33"/>
      <c r="J15133" s="33"/>
      <c r="AB15133" s="35"/>
    </row>
    <row r="15134" spans="1:28" s="6" customFormat="1" x14ac:dyDescent="0.15">
      <c r="A15134" s="6" t="s">
        <v>107</v>
      </c>
      <c r="C15134" s="6">
        <v>4</v>
      </c>
      <c r="E15134" s="31">
        <v>-73</v>
      </c>
      <c r="F15134" s="31"/>
      <c r="G15134" s="33"/>
      <c r="I15134" s="33"/>
      <c r="J15134" s="33"/>
      <c r="AB15134" s="35"/>
    </row>
    <row r="15135" spans="1:28" s="6" customFormat="1" x14ac:dyDescent="0.15">
      <c r="A15135" s="6" t="s">
        <v>107</v>
      </c>
      <c r="C15135" s="6">
        <v>4</v>
      </c>
      <c r="E15135" s="31">
        <v>-73</v>
      </c>
      <c r="F15135" s="31"/>
      <c r="G15135" s="33"/>
      <c r="I15135" s="33"/>
      <c r="J15135" s="33"/>
      <c r="AB15135" s="35"/>
    </row>
    <row r="15136" spans="1:28" s="6" customFormat="1" x14ac:dyDescent="0.15">
      <c r="A15136" s="6" t="s">
        <v>107</v>
      </c>
      <c r="C15136" s="6">
        <v>4</v>
      </c>
      <c r="E15136" s="31">
        <v>-73</v>
      </c>
      <c r="F15136" s="31"/>
      <c r="G15136" s="33"/>
      <c r="I15136" s="33"/>
      <c r="J15136" s="33"/>
      <c r="AB15136" s="35"/>
    </row>
    <row r="15137" spans="1:28" s="6" customFormat="1" x14ac:dyDescent="0.15">
      <c r="A15137" s="6" t="s">
        <v>107</v>
      </c>
      <c r="C15137" s="6">
        <v>4</v>
      </c>
      <c r="E15137" s="31">
        <v>-73</v>
      </c>
      <c r="F15137" s="31"/>
      <c r="G15137" s="33"/>
      <c r="I15137" s="33"/>
      <c r="J15137" s="33"/>
      <c r="AB15137" s="35"/>
    </row>
    <row r="15138" spans="1:28" s="6" customFormat="1" x14ac:dyDescent="0.15">
      <c r="A15138" s="6" t="s">
        <v>107</v>
      </c>
      <c r="C15138" s="6">
        <v>4</v>
      </c>
      <c r="E15138" s="31">
        <v>-73</v>
      </c>
      <c r="F15138" s="31"/>
      <c r="G15138" s="33"/>
      <c r="I15138" s="33"/>
      <c r="J15138" s="33"/>
      <c r="AB15138" s="35"/>
    </row>
    <row r="15139" spans="1:28" s="6" customFormat="1" x14ac:dyDescent="0.15">
      <c r="A15139" s="6" t="s">
        <v>107</v>
      </c>
      <c r="C15139" s="6">
        <v>4</v>
      </c>
      <c r="E15139" s="31">
        <v>-73</v>
      </c>
      <c r="F15139" s="31"/>
      <c r="G15139" s="33"/>
      <c r="I15139" s="33"/>
      <c r="J15139" s="33"/>
      <c r="AB15139" s="35"/>
    </row>
    <row r="15140" spans="1:28" s="6" customFormat="1" x14ac:dyDescent="0.15">
      <c r="A15140" s="6" t="s">
        <v>107</v>
      </c>
      <c r="C15140" s="6">
        <v>4</v>
      </c>
      <c r="E15140" s="31">
        <v>-73</v>
      </c>
      <c r="F15140" s="31"/>
      <c r="G15140" s="33"/>
      <c r="I15140" s="33"/>
      <c r="J15140" s="33"/>
      <c r="AB15140" s="35"/>
    </row>
    <row r="15141" spans="1:28" s="6" customFormat="1" x14ac:dyDescent="0.15">
      <c r="A15141" s="6" t="s">
        <v>107</v>
      </c>
      <c r="C15141" s="6">
        <v>4</v>
      </c>
      <c r="E15141" s="31">
        <v>-73</v>
      </c>
      <c r="F15141" s="31"/>
      <c r="G15141" s="33"/>
      <c r="I15141" s="33"/>
      <c r="J15141" s="33"/>
      <c r="AB15141" s="35"/>
    </row>
    <row r="15142" spans="1:28" s="6" customFormat="1" x14ac:dyDescent="0.15">
      <c r="A15142" s="6" t="s">
        <v>107</v>
      </c>
      <c r="C15142" s="6">
        <v>4</v>
      </c>
      <c r="E15142" s="31">
        <v>-73</v>
      </c>
      <c r="F15142" s="31"/>
      <c r="G15142" s="33"/>
      <c r="I15142" s="33"/>
      <c r="J15142" s="33"/>
      <c r="AB15142" s="35"/>
    </row>
    <row r="15143" spans="1:28" s="6" customFormat="1" x14ac:dyDescent="0.15">
      <c r="A15143" s="6" t="s">
        <v>107</v>
      </c>
      <c r="C15143" s="6">
        <v>4</v>
      </c>
      <c r="E15143" s="31">
        <v>-73</v>
      </c>
      <c r="F15143" s="31"/>
      <c r="G15143" s="33"/>
      <c r="I15143" s="33"/>
      <c r="J15143" s="33"/>
      <c r="AB15143" s="35"/>
    </row>
    <row r="15144" spans="1:28" s="6" customFormat="1" x14ac:dyDescent="0.15">
      <c r="A15144" s="6" t="s">
        <v>107</v>
      </c>
      <c r="C15144" s="6">
        <v>4</v>
      </c>
      <c r="E15144" s="31">
        <v>-73</v>
      </c>
      <c r="F15144" s="31"/>
      <c r="G15144" s="33"/>
      <c r="I15144" s="33"/>
      <c r="J15144" s="33"/>
      <c r="AB15144" s="35"/>
    </row>
    <row r="15145" spans="1:28" s="6" customFormat="1" x14ac:dyDescent="0.15">
      <c r="A15145" s="6" t="s">
        <v>107</v>
      </c>
      <c r="C15145" s="6">
        <v>4</v>
      </c>
      <c r="E15145" s="31">
        <v>-73</v>
      </c>
      <c r="F15145" s="31"/>
      <c r="G15145" s="33"/>
      <c r="I15145" s="33"/>
      <c r="J15145" s="33"/>
      <c r="AB15145" s="35"/>
    </row>
    <row r="15146" spans="1:28" s="6" customFormat="1" x14ac:dyDescent="0.15">
      <c r="A15146" s="6" t="s">
        <v>107</v>
      </c>
      <c r="C15146" s="6">
        <v>4</v>
      </c>
      <c r="E15146" s="31">
        <v>-73</v>
      </c>
      <c r="F15146" s="31"/>
      <c r="G15146" s="33"/>
      <c r="I15146" s="33"/>
      <c r="J15146" s="33"/>
      <c r="AB15146" s="35"/>
    </row>
    <row r="15147" spans="1:28" s="6" customFormat="1" x14ac:dyDescent="0.15">
      <c r="A15147" s="6" t="s">
        <v>107</v>
      </c>
      <c r="C15147" s="6">
        <v>4</v>
      </c>
      <c r="E15147" s="31">
        <v>-73</v>
      </c>
      <c r="F15147" s="31"/>
      <c r="G15147" s="33"/>
      <c r="I15147" s="33"/>
      <c r="J15147" s="33"/>
      <c r="AB15147" s="35"/>
    </row>
    <row r="15148" spans="1:28" s="6" customFormat="1" x14ac:dyDescent="0.15">
      <c r="A15148" s="6" t="s">
        <v>107</v>
      </c>
      <c r="C15148" s="6">
        <v>4</v>
      </c>
      <c r="E15148" s="31">
        <v>-73</v>
      </c>
      <c r="F15148" s="31"/>
      <c r="G15148" s="33"/>
      <c r="I15148" s="33"/>
      <c r="J15148" s="33"/>
      <c r="AB15148" s="35"/>
    </row>
    <row r="15149" spans="1:28" s="6" customFormat="1" x14ac:dyDescent="0.15">
      <c r="A15149" s="6" t="s">
        <v>107</v>
      </c>
      <c r="C15149" s="6">
        <v>4</v>
      </c>
      <c r="E15149" s="31">
        <v>-73</v>
      </c>
      <c r="F15149" s="31"/>
      <c r="G15149" s="33"/>
      <c r="I15149" s="33"/>
      <c r="J15149" s="33"/>
      <c r="AB15149" s="35"/>
    </row>
    <row r="15150" spans="1:28" s="6" customFormat="1" x14ac:dyDescent="0.15">
      <c r="A15150" s="6" t="s">
        <v>107</v>
      </c>
      <c r="C15150" s="6">
        <v>4</v>
      </c>
      <c r="E15150" s="31">
        <v>-73</v>
      </c>
      <c r="F15150" s="31"/>
      <c r="G15150" s="33"/>
      <c r="I15150" s="33"/>
      <c r="J15150" s="33"/>
      <c r="AB15150" s="35"/>
    </row>
    <row r="15151" spans="1:28" s="6" customFormat="1" x14ac:dyDescent="0.15">
      <c r="A15151" s="6" t="s">
        <v>107</v>
      </c>
      <c r="C15151" s="6">
        <v>4</v>
      </c>
      <c r="E15151" s="31">
        <v>-73</v>
      </c>
      <c r="F15151" s="31"/>
      <c r="G15151" s="33"/>
      <c r="I15151" s="33"/>
      <c r="J15151" s="33"/>
      <c r="AB15151" s="35"/>
    </row>
    <row r="15152" spans="1:28" s="6" customFormat="1" x14ac:dyDescent="0.15">
      <c r="A15152" s="6" t="s">
        <v>107</v>
      </c>
      <c r="C15152" s="6">
        <v>4</v>
      </c>
      <c r="E15152" s="31">
        <v>-73</v>
      </c>
      <c r="F15152" s="31"/>
      <c r="G15152" s="33"/>
      <c r="I15152" s="33"/>
      <c r="J15152" s="33"/>
      <c r="AB15152" s="35"/>
    </row>
    <row r="15153" spans="1:28" s="6" customFormat="1" x14ac:dyDescent="0.15">
      <c r="A15153" s="6" t="s">
        <v>107</v>
      </c>
      <c r="C15153" s="6">
        <v>4</v>
      </c>
      <c r="E15153" s="31">
        <v>-73</v>
      </c>
      <c r="F15153" s="31"/>
      <c r="G15153" s="33"/>
      <c r="I15153" s="33"/>
      <c r="J15153" s="33"/>
      <c r="AB15153" s="35"/>
    </row>
    <row r="15154" spans="1:28" s="6" customFormat="1" x14ac:dyDescent="0.15">
      <c r="A15154" s="6" t="s">
        <v>107</v>
      </c>
      <c r="C15154" s="6">
        <v>4</v>
      </c>
      <c r="E15154" s="31">
        <v>-73</v>
      </c>
      <c r="F15154" s="31"/>
      <c r="G15154" s="33"/>
      <c r="I15154" s="33"/>
      <c r="J15154" s="33"/>
      <c r="AB15154" s="35"/>
    </row>
    <row r="15155" spans="1:28" s="6" customFormat="1" x14ac:dyDescent="0.15">
      <c r="A15155" s="6" t="s">
        <v>107</v>
      </c>
      <c r="C15155" s="6">
        <v>4</v>
      </c>
      <c r="E15155" s="31">
        <v>-77</v>
      </c>
      <c r="F15155" s="31"/>
      <c r="G15155" s="33"/>
      <c r="I15155" s="33"/>
      <c r="J15155" s="33"/>
      <c r="AB15155" s="35"/>
    </row>
    <row r="15156" spans="1:28" s="6" customFormat="1" x14ac:dyDescent="0.15">
      <c r="A15156" s="6" t="s">
        <v>107</v>
      </c>
      <c r="C15156" s="6">
        <v>4</v>
      </c>
      <c r="E15156" s="31">
        <v>-77</v>
      </c>
      <c r="F15156" s="31"/>
      <c r="G15156" s="33"/>
      <c r="I15156" s="33"/>
      <c r="J15156" s="33"/>
      <c r="AB15156" s="35"/>
    </row>
    <row r="15157" spans="1:28" s="6" customFormat="1" x14ac:dyDescent="0.15">
      <c r="A15157" s="6" t="s">
        <v>107</v>
      </c>
      <c r="C15157" s="6">
        <v>4</v>
      </c>
      <c r="E15157" s="31">
        <v>-77</v>
      </c>
      <c r="F15157" s="31"/>
      <c r="G15157" s="33"/>
      <c r="I15157" s="33"/>
      <c r="J15157" s="33"/>
      <c r="AB15157" s="35"/>
    </row>
    <row r="15158" spans="1:28" s="6" customFormat="1" x14ac:dyDescent="0.15">
      <c r="A15158" s="6" t="s">
        <v>107</v>
      </c>
      <c r="C15158" s="6">
        <v>4</v>
      </c>
      <c r="E15158" s="31">
        <v>-77</v>
      </c>
      <c r="F15158" s="31"/>
      <c r="G15158" s="33"/>
      <c r="I15158" s="33"/>
      <c r="J15158" s="33"/>
      <c r="AB15158" s="35"/>
    </row>
    <row r="15159" spans="1:28" s="6" customFormat="1" x14ac:dyDescent="0.15">
      <c r="A15159" s="6" t="s">
        <v>107</v>
      </c>
      <c r="C15159" s="6">
        <v>4</v>
      </c>
      <c r="E15159" s="31">
        <v>-76</v>
      </c>
      <c r="F15159" s="31"/>
      <c r="G15159" s="33"/>
      <c r="I15159" s="33"/>
      <c r="J15159" s="33"/>
      <c r="AB15159" s="35"/>
    </row>
    <row r="15160" spans="1:28" s="6" customFormat="1" x14ac:dyDescent="0.15">
      <c r="A15160" s="6" t="s">
        <v>107</v>
      </c>
      <c r="C15160" s="6">
        <v>4</v>
      </c>
      <c r="E15160" s="31">
        <v>-76</v>
      </c>
      <c r="F15160" s="31"/>
      <c r="G15160" s="33"/>
      <c r="I15160" s="33"/>
      <c r="J15160" s="33"/>
      <c r="AB15160" s="35"/>
    </row>
    <row r="15161" spans="1:28" s="6" customFormat="1" x14ac:dyDescent="0.15">
      <c r="A15161" s="6" t="s">
        <v>107</v>
      </c>
      <c r="C15161" s="6">
        <v>4</v>
      </c>
      <c r="E15161" s="31">
        <v>-77</v>
      </c>
      <c r="F15161" s="31"/>
      <c r="G15161" s="33"/>
      <c r="I15161" s="33"/>
      <c r="J15161" s="33"/>
      <c r="AB15161" s="35"/>
    </row>
    <row r="15162" spans="1:28" s="6" customFormat="1" x14ac:dyDescent="0.15">
      <c r="A15162" s="6" t="s">
        <v>107</v>
      </c>
      <c r="C15162" s="6">
        <v>4</v>
      </c>
      <c r="E15162" s="31">
        <v>-77</v>
      </c>
      <c r="F15162" s="31"/>
      <c r="G15162" s="33"/>
      <c r="I15162" s="33"/>
      <c r="J15162" s="33"/>
      <c r="AB15162" s="35"/>
    </row>
    <row r="15163" spans="1:28" s="6" customFormat="1" x14ac:dyDescent="0.15">
      <c r="A15163" s="6" t="s">
        <v>107</v>
      </c>
      <c r="C15163" s="6">
        <v>4</v>
      </c>
      <c r="E15163" s="31">
        <v>-77</v>
      </c>
      <c r="F15163" s="31"/>
      <c r="G15163" s="33"/>
      <c r="I15163" s="33"/>
      <c r="J15163" s="33"/>
      <c r="AB15163" s="35"/>
    </row>
    <row r="15164" spans="1:28" s="6" customFormat="1" x14ac:dyDescent="0.15">
      <c r="A15164" s="6" t="s">
        <v>107</v>
      </c>
      <c r="C15164" s="6">
        <v>4</v>
      </c>
      <c r="E15164" s="31">
        <v>-77</v>
      </c>
      <c r="F15164" s="31"/>
      <c r="G15164" s="33"/>
      <c r="I15164" s="33"/>
      <c r="J15164" s="33"/>
      <c r="AB15164" s="35"/>
    </row>
    <row r="15165" spans="1:28" s="6" customFormat="1" x14ac:dyDescent="0.15">
      <c r="A15165" s="6" t="s">
        <v>107</v>
      </c>
      <c r="C15165" s="6">
        <v>4</v>
      </c>
      <c r="E15165" s="31">
        <v>-77</v>
      </c>
      <c r="F15165" s="31"/>
      <c r="G15165" s="33"/>
      <c r="I15165" s="33"/>
      <c r="J15165" s="33"/>
      <c r="AB15165" s="35"/>
    </row>
    <row r="15166" spans="1:28" s="6" customFormat="1" x14ac:dyDescent="0.15">
      <c r="A15166" s="6" t="s">
        <v>107</v>
      </c>
      <c r="C15166" s="6">
        <v>4</v>
      </c>
      <c r="E15166" s="31">
        <v>-77</v>
      </c>
      <c r="F15166" s="31"/>
      <c r="G15166" s="33"/>
      <c r="I15166" s="33"/>
      <c r="J15166" s="33"/>
      <c r="AB15166" s="35"/>
    </row>
    <row r="15167" spans="1:28" s="6" customFormat="1" x14ac:dyDescent="0.15">
      <c r="A15167" s="6" t="s">
        <v>107</v>
      </c>
      <c r="C15167" s="6">
        <v>4</v>
      </c>
      <c r="E15167" s="31">
        <v>-77</v>
      </c>
      <c r="F15167" s="31"/>
      <c r="G15167" s="33"/>
      <c r="I15167" s="33"/>
      <c r="J15167" s="33"/>
      <c r="AB15167" s="35"/>
    </row>
    <row r="15168" spans="1:28" s="6" customFormat="1" x14ac:dyDescent="0.15">
      <c r="A15168" s="6" t="s">
        <v>107</v>
      </c>
      <c r="C15168" s="6">
        <v>4</v>
      </c>
      <c r="E15168" s="31">
        <v>-77</v>
      </c>
      <c r="F15168" s="31"/>
      <c r="G15168" s="33"/>
      <c r="I15168" s="33"/>
      <c r="J15168" s="33"/>
      <c r="AB15168" s="35"/>
    </row>
    <row r="15169" spans="1:28" s="6" customFormat="1" x14ac:dyDescent="0.15">
      <c r="A15169" s="6" t="s">
        <v>107</v>
      </c>
      <c r="C15169" s="6">
        <v>4</v>
      </c>
      <c r="E15169" s="31">
        <v>-74</v>
      </c>
      <c r="F15169" s="31"/>
      <c r="G15169" s="33"/>
      <c r="I15169" s="33"/>
      <c r="J15169" s="33"/>
      <c r="AB15169" s="35"/>
    </row>
    <row r="15170" spans="1:28" s="6" customFormat="1" x14ac:dyDescent="0.15">
      <c r="A15170" s="6" t="s">
        <v>107</v>
      </c>
      <c r="C15170" s="6">
        <v>4</v>
      </c>
      <c r="E15170" s="31">
        <v>-77</v>
      </c>
      <c r="F15170" s="31"/>
      <c r="G15170" s="33"/>
      <c r="I15170" s="33"/>
      <c r="J15170" s="33"/>
      <c r="AB15170" s="35"/>
    </row>
    <row r="15171" spans="1:28" s="6" customFormat="1" x14ac:dyDescent="0.15">
      <c r="A15171" s="6" t="s">
        <v>107</v>
      </c>
      <c r="C15171" s="6">
        <v>4</v>
      </c>
      <c r="E15171" s="31">
        <v>-77</v>
      </c>
      <c r="F15171" s="31"/>
      <c r="G15171" s="33"/>
      <c r="I15171" s="33"/>
      <c r="J15171" s="33"/>
      <c r="AB15171" s="35"/>
    </row>
    <row r="15172" spans="1:28" s="6" customFormat="1" x14ac:dyDescent="0.15">
      <c r="A15172" s="6" t="s">
        <v>107</v>
      </c>
      <c r="C15172" s="6">
        <v>4</v>
      </c>
      <c r="E15172" s="31">
        <v>-74</v>
      </c>
      <c r="F15172" s="31"/>
      <c r="G15172" s="33"/>
      <c r="I15172" s="33"/>
      <c r="J15172" s="33"/>
      <c r="AB15172" s="35"/>
    </row>
    <row r="15173" spans="1:28" s="6" customFormat="1" x14ac:dyDescent="0.15">
      <c r="A15173" s="6" t="s">
        <v>107</v>
      </c>
      <c r="C15173" s="6">
        <v>4</v>
      </c>
      <c r="E15173" s="31">
        <v>-74</v>
      </c>
      <c r="F15173" s="31"/>
      <c r="G15173" s="33"/>
      <c r="I15173" s="33"/>
      <c r="J15173" s="33"/>
      <c r="AB15173" s="35"/>
    </row>
    <row r="15174" spans="1:28" s="6" customFormat="1" x14ac:dyDescent="0.15">
      <c r="A15174" s="6" t="s">
        <v>107</v>
      </c>
      <c r="C15174" s="6">
        <v>4</v>
      </c>
      <c r="E15174" s="31">
        <v>-74</v>
      </c>
      <c r="F15174" s="31"/>
      <c r="G15174" s="33"/>
      <c r="I15174" s="33"/>
      <c r="J15174" s="33"/>
      <c r="AB15174" s="35"/>
    </row>
    <row r="15175" spans="1:28" s="6" customFormat="1" x14ac:dyDescent="0.15">
      <c r="A15175" s="6" t="s">
        <v>107</v>
      </c>
      <c r="C15175" s="6">
        <v>4</v>
      </c>
      <c r="E15175" s="31">
        <v>-75</v>
      </c>
      <c r="F15175" s="31"/>
      <c r="G15175" s="33"/>
      <c r="I15175" s="33"/>
      <c r="J15175" s="33"/>
      <c r="AB15175" s="35"/>
    </row>
    <row r="15176" spans="1:28" s="6" customFormat="1" x14ac:dyDescent="0.15">
      <c r="A15176" s="6" t="s">
        <v>107</v>
      </c>
      <c r="C15176" s="6">
        <v>4</v>
      </c>
      <c r="E15176" s="31">
        <v>-75</v>
      </c>
      <c r="F15176" s="31"/>
      <c r="G15176" s="33"/>
      <c r="I15176" s="33"/>
      <c r="J15176" s="33"/>
      <c r="AB15176" s="35"/>
    </row>
    <row r="15177" spans="1:28" s="6" customFormat="1" x14ac:dyDescent="0.15">
      <c r="A15177" s="6" t="s">
        <v>107</v>
      </c>
      <c r="C15177" s="6">
        <v>4</v>
      </c>
      <c r="E15177" s="31">
        <v>-73</v>
      </c>
      <c r="F15177" s="31"/>
      <c r="G15177" s="33"/>
      <c r="I15177" s="33"/>
      <c r="J15177" s="33"/>
      <c r="AB15177" s="35"/>
    </row>
    <row r="15178" spans="1:28" s="6" customFormat="1" x14ac:dyDescent="0.15">
      <c r="A15178" s="6" t="s">
        <v>107</v>
      </c>
      <c r="C15178" s="6">
        <v>4</v>
      </c>
      <c r="E15178" s="31">
        <v>-73</v>
      </c>
      <c r="F15178" s="31"/>
      <c r="G15178" s="33"/>
      <c r="I15178" s="33"/>
      <c r="J15178" s="33"/>
      <c r="AB15178" s="35"/>
    </row>
    <row r="15179" spans="1:28" s="6" customFormat="1" x14ac:dyDescent="0.15">
      <c r="A15179" s="6" t="s">
        <v>107</v>
      </c>
      <c r="C15179" s="6">
        <v>4</v>
      </c>
      <c r="E15179" s="31">
        <v>-73</v>
      </c>
      <c r="F15179" s="31"/>
      <c r="G15179" s="33"/>
      <c r="I15179" s="33"/>
      <c r="J15179" s="33"/>
      <c r="AB15179" s="35"/>
    </row>
    <row r="15180" spans="1:28" s="6" customFormat="1" x14ac:dyDescent="0.15">
      <c r="A15180" s="6" t="s">
        <v>107</v>
      </c>
      <c r="C15180" s="6">
        <v>4</v>
      </c>
      <c r="E15180" s="31">
        <v>-73</v>
      </c>
      <c r="F15180" s="31"/>
      <c r="G15180" s="33"/>
      <c r="I15180" s="33"/>
      <c r="J15180" s="33"/>
      <c r="AB15180" s="35"/>
    </row>
    <row r="15181" spans="1:28" s="6" customFormat="1" x14ac:dyDescent="0.15">
      <c r="A15181" s="6" t="s">
        <v>107</v>
      </c>
      <c r="C15181" s="6">
        <v>4</v>
      </c>
      <c r="E15181" s="31">
        <v>-73</v>
      </c>
      <c r="F15181" s="31"/>
      <c r="G15181" s="33"/>
      <c r="I15181" s="33"/>
      <c r="J15181" s="33"/>
      <c r="AB15181" s="35"/>
    </row>
    <row r="15182" spans="1:28" s="6" customFormat="1" x14ac:dyDescent="0.15">
      <c r="A15182" s="6" t="s">
        <v>107</v>
      </c>
      <c r="C15182" s="6">
        <v>4</v>
      </c>
      <c r="E15182" s="31">
        <v>-79</v>
      </c>
      <c r="F15182" s="31"/>
      <c r="G15182" s="33"/>
      <c r="I15182" s="33"/>
      <c r="J15182" s="33"/>
      <c r="AB15182" s="35"/>
    </row>
    <row r="15183" spans="1:28" s="6" customFormat="1" x14ac:dyDescent="0.15">
      <c r="A15183" s="6" t="s">
        <v>107</v>
      </c>
      <c r="C15183" s="6">
        <v>4</v>
      </c>
      <c r="E15183" s="31">
        <v>-78</v>
      </c>
      <c r="F15183" s="31"/>
      <c r="G15183" s="33"/>
      <c r="I15183" s="33"/>
      <c r="J15183" s="33"/>
      <c r="AB15183" s="35"/>
    </row>
    <row r="15184" spans="1:28" s="6" customFormat="1" x14ac:dyDescent="0.15">
      <c r="A15184" s="6" t="s">
        <v>107</v>
      </c>
      <c r="C15184" s="6">
        <v>4</v>
      </c>
      <c r="E15184" s="31">
        <v>-78</v>
      </c>
      <c r="F15184" s="31"/>
      <c r="G15184" s="33"/>
      <c r="I15184" s="33"/>
      <c r="J15184" s="33"/>
      <c r="AB15184" s="35"/>
    </row>
    <row r="15185" spans="1:28" s="6" customFormat="1" x14ac:dyDescent="0.15">
      <c r="A15185" s="6" t="s">
        <v>107</v>
      </c>
      <c r="C15185" s="6">
        <v>4</v>
      </c>
      <c r="E15185" s="31">
        <v>-78</v>
      </c>
      <c r="F15185" s="31"/>
      <c r="G15185" s="33"/>
      <c r="I15185" s="33"/>
      <c r="J15185" s="33"/>
      <c r="AB15185" s="35"/>
    </row>
    <row r="15186" spans="1:28" s="6" customFormat="1" x14ac:dyDescent="0.15">
      <c r="A15186" s="6" t="s">
        <v>107</v>
      </c>
      <c r="C15186" s="6">
        <v>4</v>
      </c>
      <c r="E15186" s="31">
        <v>-78</v>
      </c>
      <c r="F15186" s="31"/>
      <c r="G15186" s="33"/>
      <c r="I15186" s="33"/>
      <c r="J15186" s="33"/>
      <c r="AB15186" s="35"/>
    </row>
    <row r="15187" spans="1:28" s="6" customFormat="1" x14ac:dyDescent="0.15">
      <c r="A15187" s="6" t="s">
        <v>107</v>
      </c>
      <c r="C15187" s="6">
        <v>4</v>
      </c>
      <c r="E15187" s="31">
        <v>-78</v>
      </c>
      <c r="F15187" s="31"/>
      <c r="G15187" s="33"/>
      <c r="I15187" s="33"/>
      <c r="J15187" s="33"/>
      <c r="AB15187" s="35"/>
    </row>
    <row r="15188" spans="1:28" s="6" customFormat="1" x14ac:dyDescent="0.15">
      <c r="A15188" s="6" t="s">
        <v>107</v>
      </c>
      <c r="C15188" s="6">
        <v>4</v>
      </c>
      <c r="E15188" s="31">
        <v>-78</v>
      </c>
      <c r="F15188" s="31"/>
      <c r="G15188" s="33"/>
      <c r="I15188" s="33"/>
      <c r="J15188" s="33"/>
      <c r="AB15188" s="35"/>
    </row>
    <row r="15189" spans="1:28" s="6" customFormat="1" x14ac:dyDescent="0.15">
      <c r="A15189" s="6" t="s">
        <v>107</v>
      </c>
      <c r="C15189" s="6">
        <v>4</v>
      </c>
      <c r="E15189" s="31">
        <v>-78</v>
      </c>
      <c r="F15189" s="31"/>
      <c r="G15189" s="33"/>
      <c r="I15189" s="33"/>
      <c r="J15189" s="33"/>
      <c r="AB15189" s="35"/>
    </row>
    <row r="15190" spans="1:28" s="6" customFormat="1" x14ac:dyDescent="0.15">
      <c r="A15190" s="6" t="s">
        <v>107</v>
      </c>
      <c r="C15190" s="6">
        <v>4</v>
      </c>
      <c r="E15190" s="31">
        <v>-78</v>
      </c>
      <c r="F15190" s="31"/>
      <c r="G15190" s="33"/>
      <c r="I15190" s="33"/>
      <c r="J15190" s="33"/>
      <c r="AB15190" s="35"/>
    </row>
    <row r="15191" spans="1:28" s="6" customFormat="1" x14ac:dyDescent="0.15">
      <c r="A15191" s="6" t="s">
        <v>107</v>
      </c>
      <c r="C15191" s="6">
        <v>4</v>
      </c>
      <c r="E15191" s="31">
        <v>-78</v>
      </c>
      <c r="F15191" s="31"/>
      <c r="G15191" s="33"/>
      <c r="I15191" s="33"/>
      <c r="J15191" s="33"/>
      <c r="AB15191" s="35"/>
    </row>
    <row r="15192" spans="1:28" s="6" customFormat="1" x14ac:dyDescent="0.15">
      <c r="A15192" s="6" t="s">
        <v>107</v>
      </c>
      <c r="C15192" s="6">
        <v>4</v>
      </c>
      <c r="E15192" s="31">
        <v>-78</v>
      </c>
      <c r="F15192" s="31"/>
      <c r="G15192" s="33"/>
      <c r="I15192" s="33"/>
      <c r="J15192" s="33"/>
      <c r="AB15192" s="35"/>
    </row>
    <row r="15193" spans="1:28" s="6" customFormat="1" x14ac:dyDescent="0.15">
      <c r="A15193" s="6" t="s">
        <v>107</v>
      </c>
      <c r="C15193" s="6">
        <v>4</v>
      </c>
      <c r="E15193" s="31">
        <v>-78</v>
      </c>
      <c r="F15193" s="31"/>
      <c r="G15193" s="33"/>
      <c r="I15193" s="33"/>
      <c r="J15193" s="33"/>
      <c r="AB15193" s="35"/>
    </row>
    <row r="15194" spans="1:28" s="6" customFormat="1" x14ac:dyDescent="0.15">
      <c r="A15194" s="6" t="s">
        <v>107</v>
      </c>
      <c r="C15194" s="6">
        <v>4</v>
      </c>
      <c r="E15194" s="31">
        <v>-78</v>
      </c>
      <c r="F15194" s="31"/>
      <c r="G15194" s="33"/>
      <c r="I15194" s="33"/>
      <c r="J15194" s="33"/>
      <c r="AB15194" s="35"/>
    </row>
    <row r="15195" spans="1:28" s="6" customFormat="1" x14ac:dyDescent="0.15">
      <c r="A15195" s="6" t="s">
        <v>107</v>
      </c>
      <c r="C15195" s="6">
        <v>4</v>
      </c>
      <c r="E15195" s="31">
        <v>-78</v>
      </c>
      <c r="F15195" s="31"/>
      <c r="G15195" s="33"/>
      <c r="I15195" s="33"/>
      <c r="J15195" s="33"/>
      <c r="AB15195" s="35"/>
    </row>
    <row r="15196" spans="1:28" s="6" customFormat="1" x14ac:dyDescent="0.15">
      <c r="A15196" s="6" t="s">
        <v>107</v>
      </c>
      <c r="C15196" s="6">
        <v>4</v>
      </c>
      <c r="E15196" s="31">
        <v>-78</v>
      </c>
      <c r="F15196" s="31"/>
      <c r="G15196" s="33"/>
      <c r="I15196" s="33"/>
      <c r="J15196" s="33"/>
      <c r="AB15196" s="35"/>
    </row>
    <row r="15197" spans="1:28" s="6" customFormat="1" x14ac:dyDescent="0.15">
      <c r="A15197" s="6" t="s">
        <v>108</v>
      </c>
      <c r="C15197" s="6">
        <v>4</v>
      </c>
      <c r="E15197" s="31">
        <v>-75</v>
      </c>
      <c r="F15197" s="31"/>
      <c r="G15197" s="33"/>
      <c r="I15197" s="33"/>
      <c r="J15197" s="33"/>
      <c r="AB15197" s="35"/>
    </row>
    <row r="15198" spans="1:28" s="6" customFormat="1" x14ac:dyDescent="0.15">
      <c r="A15198" s="6" t="s">
        <v>108</v>
      </c>
      <c r="C15198" s="6">
        <v>4</v>
      </c>
      <c r="E15198" s="31">
        <v>-77</v>
      </c>
      <c r="F15198" s="31"/>
      <c r="G15198" s="33"/>
      <c r="I15198" s="33"/>
      <c r="J15198" s="33"/>
      <c r="AB15198" s="35"/>
    </row>
    <row r="15199" spans="1:28" s="6" customFormat="1" x14ac:dyDescent="0.15">
      <c r="A15199" s="6" t="s">
        <v>108</v>
      </c>
      <c r="C15199" s="6">
        <v>4</v>
      </c>
      <c r="E15199" s="31">
        <v>-77</v>
      </c>
      <c r="F15199" s="31"/>
      <c r="G15199" s="33"/>
      <c r="I15199" s="33"/>
      <c r="J15199" s="33"/>
      <c r="AB15199" s="35"/>
    </row>
    <row r="15200" spans="1:28" s="6" customFormat="1" x14ac:dyDescent="0.15">
      <c r="A15200" s="6" t="s">
        <v>108</v>
      </c>
      <c r="C15200" s="6">
        <v>4</v>
      </c>
      <c r="E15200" s="31">
        <v>-77</v>
      </c>
      <c r="F15200" s="31"/>
      <c r="G15200" s="33"/>
      <c r="I15200" s="33"/>
      <c r="J15200" s="33"/>
      <c r="AB15200" s="35"/>
    </row>
    <row r="15201" spans="1:28" s="6" customFormat="1" x14ac:dyDescent="0.15">
      <c r="A15201" s="6" t="s">
        <v>108</v>
      </c>
      <c r="C15201" s="6">
        <v>4</v>
      </c>
      <c r="E15201" s="31">
        <v>-79</v>
      </c>
      <c r="F15201" s="31"/>
      <c r="G15201" s="33"/>
      <c r="I15201" s="33"/>
      <c r="J15201" s="33"/>
      <c r="AB15201" s="35"/>
    </row>
    <row r="15202" spans="1:28" s="6" customFormat="1" x14ac:dyDescent="0.15">
      <c r="A15202" s="6" t="s">
        <v>108</v>
      </c>
      <c r="C15202" s="6">
        <v>4</v>
      </c>
      <c r="E15202" s="31">
        <v>-79</v>
      </c>
      <c r="F15202" s="31"/>
      <c r="G15202" s="33"/>
      <c r="I15202" s="33"/>
      <c r="J15202" s="33"/>
      <c r="AB15202" s="35"/>
    </row>
    <row r="15203" spans="1:28" s="6" customFormat="1" x14ac:dyDescent="0.15">
      <c r="A15203" s="6" t="s">
        <v>108</v>
      </c>
      <c r="C15203" s="6">
        <v>4</v>
      </c>
      <c r="E15203" s="31">
        <v>-79</v>
      </c>
      <c r="F15203" s="31"/>
      <c r="G15203" s="33"/>
      <c r="I15203" s="33"/>
      <c r="J15203" s="33"/>
      <c r="AB15203" s="35"/>
    </row>
    <row r="15204" spans="1:28" s="6" customFormat="1" x14ac:dyDescent="0.15">
      <c r="A15204" s="6" t="s">
        <v>108</v>
      </c>
      <c r="C15204" s="6">
        <v>4</v>
      </c>
      <c r="E15204" s="31">
        <v>-79</v>
      </c>
      <c r="F15204" s="31"/>
      <c r="G15204" s="33"/>
      <c r="I15204" s="33"/>
      <c r="J15204" s="33"/>
      <c r="AB15204" s="35"/>
    </row>
    <row r="15205" spans="1:28" s="6" customFormat="1" x14ac:dyDescent="0.15">
      <c r="A15205" s="6" t="s">
        <v>108</v>
      </c>
      <c r="C15205" s="6">
        <v>4</v>
      </c>
      <c r="E15205" s="31">
        <v>-81</v>
      </c>
      <c r="F15205" s="31"/>
      <c r="G15205" s="33"/>
      <c r="I15205" s="33"/>
      <c r="J15205" s="33"/>
      <c r="AB15205" s="35"/>
    </row>
    <row r="15206" spans="1:28" s="6" customFormat="1" x14ac:dyDescent="0.15">
      <c r="A15206" s="6" t="s">
        <v>108</v>
      </c>
      <c r="C15206" s="6">
        <v>4</v>
      </c>
      <c r="E15206" s="31">
        <v>-81</v>
      </c>
      <c r="F15206" s="31"/>
      <c r="G15206" s="33"/>
      <c r="I15206" s="33"/>
      <c r="J15206" s="33"/>
      <c r="AB15206" s="35"/>
    </row>
    <row r="15207" spans="1:28" s="6" customFormat="1" x14ac:dyDescent="0.15">
      <c r="A15207" s="6" t="s">
        <v>108</v>
      </c>
      <c r="C15207" s="6">
        <v>4</v>
      </c>
      <c r="E15207" s="31">
        <v>-81</v>
      </c>
      <c r="F15207" s="31"/>
      <c r="G15207" s="33"/>
      <c r="I15207" s="33"/>
      <c r="J15207" s="33"/>
      <c r="AB15207" s="35"/>
    </row>
    <row r="15208" spans="1:28" s="6" customFormat="1" x14ac:dyDescent="0.15">
      <c r="A15208" s="6" t="s">
        <v>108</v>
      </c>
      <c r="C15208" s="6">
        <v>4</v>
      </c>
      <c r="E15208" s="31">
        <v>-81</v>
      </c>
      <c r="F15208" s="31"/>
      <c r="G15208" s="33"/>
      <c r="I15208" s="33"/>
      <c r="J15208" s="33"/>
      <c r="AB15208" s="35"/>
    </row>
    <row r="15209" spans="1:28" s="6" customFormat="1" x14ac:dyDescent="0.15">
      <c r="A15209" s="6" t="s">
        <v>108</v>
      </c>
      <c r="C15209" s="6">
        <v>4</v>
      </c>
      <c r="E15209" s="31">
        <v>-81</v>
      </c>
      <c r="F15209" s="31"/>
      <c r="G15209" s="33"/>
      <c r="I15209" s="33"/>
      <c r="J15209" s="33"/>
      <c r="AB15209" s="35"/>
    </row>
    <row r="15210" spans="1:28" s="6" customFormat="1" x14ac:dyDescent="0.15">
      <c r="A15210" s="6" t="s">
        <v>108</v>
      </c>
      <c r="C15210" s="6">
        <v>4</v>
      </c>
      <c r="E15210" s="31">
        <v>-81</v>
      </c>
      <c r="F15210" s="31"/>
      <c r="G15210" s="33"/>
      <c r="I15210" s="33"/>
      <c r="J15210" s="33"/>
      <c r="AB15210" s="35"/>
    </row>
    <row r="15211" spans="1:28" s="6" customFormat="1" x14ac:dyDescent="0.15">
      <c r="A15211" s="6" t="s">
        <v>108</v>
      </c>
      <c r="C15211" s="6">
        <v>4</v>
      </c>
      <c r="E15211" s="31">
        <v>-81</v>
      </c>
      <c r="F15211" s="31"/>
      <c r="G15211" s="33"/>
      <c r="I15211" s="33"/>
      <c r="J15211" s="33"/>
      <c r="AB15211" s="35"/>
    </row>
    <row r="15212" spans="1:28" s="6" customFormat="1" x14ac:dyDescent="0.15">
      <c r="A15212" s="6" t="s">
        <v>108</v>
      </c>
      <c r="C15212" s="6">
        <v>4</v>
      </c>
      <c r="E15212" s="31">
        <v>-81</v>
      </c>
      <c r="F15212" s="31"/>
      <c r="G15212" s="33"/>
      <c r="I15212" s="33"/>
      <c r="J15212" s="33"/>
      <c r="AB15212" s="35"/>
    </row>
    <row r="15213" spans="1:28" s="6" customFormat="1" x14ac:dyDescent="0.15">
      <c r="A15213" s="6" t="s">
        <v>108</v>
      </c>
      <c r="C15213" s="6">
        <v>4</v>
      </c>
      <c r="E15213" s="31">
        <v>-81</v>
      </c>
      <c r="F15213" s="31"/>
      <c r="G15213" s="33"/>
      <c r="I15213" s="33"/>
      <c r="J15213" s="33"/>
      <c r="AB15213" s="35"/>
    </row>
    <row r="15214" spans="1:28" s="6" customFormat="1" x14ac:dyDescent="0.15">
      <c r="A15214" s="6" t="s">
        <v>108</v>
      </c>
      <c r="C15214" s="6">
        <v>4</v>
      </c>
      <c r="E15214" s="31">
        <v>-80</v>
      </c>
      <c r="F15214" s="31"/>
      <c r="G15214" s="33"/>
      <c r="I15214" s="33"/>
      <c r="J15214" s="33"/>
      <c r="AB15214" s="35"/>
    </row>
    <row r="15215" spans="1:28" s="6" customFormat="1" x14ac:dyDescent="0.15">
      <c r="A15215" s="6" t="s">
        <v>108</v>
      </c>
      <c r="C15215" s="6">
        <v>4</v>
      </c>
      <c r="E15215" s="31">
        <v>-80</v>
      </c>
      <c r="F15215" s="31"/>
      <c r="G15215" s="33"/>
      <c r="I15215" s="33"/>
      <c r="J15215" s="33"/>
      <c r="AB15215" s="35"/>
    </row>
    <row r="15216" spans="1:28" s="6" customFormat="1" x14ac:dyDescent="0.15">
      <c r="A15216" s="6" t="s">
        <v>108</v>
      </c>
      <c r="C15216" s="6">
        <v>4</v>
      </c>
      <c r="E15216" s="31">
        <v>-80</v>
      </c>
      <c r="F15216" s="31"/>
      <c r="G15216" s="33"/>
      <c r="I15216" s="33"/>
      <c r="J15216" s="33"/>
      <c r="AB15216" s="35"/>
    </row>
    <row r="15217" spans="1:28" s="6" customFormat="1" x14ac:dyDescent="0.15">
      <c r="A15217" s="6" t="s">
        <v>108</v>
      </c>
      <c r="C15217" s="6">
        <v>4</v>
      </c>
      <c r="E15217" s="31">
        <v>-80</v>
      </c>
      <c r="F15217" s="31"/>
      <c r="G15217" s="33"/>
      <c r="I15217" s="33"/>
      <c r="J15217" s="33"/>
      <c r="AB15217" s="35"/>
    </row>
    <row r="15218" spans="1:28" s="6" customFormat="1" x14ac:dyDescent="0.15">
      <c r="A15218" s="6" t="s">
        <v>108</v>
      </c>
      <c r="C15218" s="6">
        <v>4</v>
      </c>
      <c r="E15218" s="31">
        <v>-80</v>
      </c>
      <c r="F15218" s="31"/>
      <c r="G15218" s="33"/>
      <c r="I15218" s="33"/>
      <c r="J15218" s="33"/>
      <c r="AB15218" s="35"/>
    </row>
    <row r="15219" spans="1:28" s="6" customFormat="1" x14ac:dyDescent="0.15">
      <c r="A15219" s="6" t="s">
        <v>108</v>
      </c>
      <c r="C15219" s="6">
        <v>4</v>
      </c>
      <c r="E15219" s="31">
        <v>-80</v>
      </c>
      <c r="F15219" s="31"/>
      <c r="G15219" s="33"/>
      <c r="I15219" s="33"/>
      <c r="J15219" s="33"/>
      <c r="AB15219" s="35"/>
    </row>
    <row r="15220" spans="1:28" s="6" customFormat="1" x14ac:dyDescent="0.15">
      <c r="A15220" s="6" t="s">
        <v>108</v>
      </c>
      <c r="C15220" s="6">
        <v>4</v>
      </c>
      <c r="E15220" s="31">
        <v>-80</v>
      </c>
      <c r="F15220" s="31"/>
      <c r="G15220" s="33"/>
      <c r="I15220" s="33"/>
      <c r="J15220" s="33"/>
      <c r="AB15220" s="35"/>
    </row>
    <row r="15221" spans="1:28" s="6" customFormat="1" x14ac:dyDescent="0.15">
      <c r="A15221" s="6" t="s">
        <v>108</v>
      </c>
      <c r="C15221" s="6">
        <v>4</v>
      </c>
      <c r="E15221" s="31">
        <v>-78</v>
      </c>
      <c r="F15221" s="31"/>
      <c r="G15221" s="33"/>
      <c r="I15221" s="33"/>
      <c r="J15221" s="33"/>
      <c r="AB15221" s="35"/>
    </row>
    <row r="15222" spans="1:28" s="6" customFormat="1" x14ac:dyDescent="0.15">
      <c r="A15222" s="6" t="s">
        <v>108</v>
      </c>
      <c r="C15222" s="6">
        <v>4</v>
      </c>
      <c r="E15222" s="31">
        <v>-78</v>
      </c>
      <c r="F15222" s="31"/>
      <c r="G15222" s="33"/>
      <c r="I15222" s="33"/>
      <c r="J15222" s="33"/>
      <c r="AB15222" s="35"/>
    </row>
    <row r="15223" spans="1:28" s="6" customFormat="1" x14ac:dyDescent="0.15">
      <c r="A15223" s="6" t="s">
        <v>108</v>
      </c>
      <c r="C15223" s="6">
        <v>4</v>
      </c>
      <c r="E15223" s="31">
        <v>-78</v>
      </c>
      <c r="F15223" s="31"/>
      <c r="G15223" s="33"/>
      <c r="I15223" s="33"/>
      <c r="J15223" s="33"/>
      <c r="AB15223" s="35"/>
    </row>
    <row r="15224" spans="1:28" s="6" customFormat="1" x14ac:dyDescent="0.15">
      <c r="A15224" s="6" t="s">
        <v>108</v>
      </c>
      <c r="C15224" s="6">
        <v>4</v>
      </c>
      <c r="E15224" s="31">
        <v>-78</v>
      </c>
      <c r="F15224" s="31"/>
      <c r="G15224" s="33"/>
      <c r="I15224" s="33"/>
      <c r="J15224" s="33"/>
      <c r="AB15224" s="35"/>
    </row>
    <row r="15225" spans="1:28" s="6" customFormat="1" x14ac:dyDescent="0.15">
      <c r="A15225" s="6" t="s">
        <v>108</v>
      </c>
      <c r="C15225" s="6">
        <v>4</v>
      </c>
      <c r="E15225" s="31">
        <v>-78</v>
      </c>
      <c r="F15225" s="31"/>
      <c r="G15225" s="33"/>
      <c r="I15225" s="33"/>
      <c r="J15225" s="33"/>
      <c r="AB15225" s="35"/>
    </row>
    <row r="15226" spans="1:28" s="6" customFormat="1" x14ac:dyDescent="0.15">
      <c r="A15226" s="6" t="s">
        <v>108</v>
      </c>
      <c r="C15226" s="6">
        <v>4</v>
      </c>
      <c r="E15226" s="31">
        <v>-78</v>
      </c>
      <c r="F15226" s="31"/>
      <c r="G15226" s="33"/>
      <c r="I15226" s="33"/>
      <c r="J15226" s="33"/>
      <c r="AB15226" s="35"/>
    </row>
    <row r="15227" spans="1:28" s="6" customFormat="1" x14ac:dyDescent="0.15">
      <c r="A15227" s="6" t="s">
        <v>108</v>
      </c>
      <c r="C15227" s="6">
        <v>4</v>
      </c>
      <c r="E15227" s="31">
        <v>-78</v>
      </c>
      <c r="F15227" s="31"/>
      <c r="G15227" s="33"/>
      <c r="I15227" s="33"/>
      <c r="J15227" s="33"/>
      <c r="AB15227" s="35"/>
    </row>
    <row r="15228" spans="1:28" s="6" customFormat="1" x14ac:dyDescent="0.15">
      <c r="A15228" s="6" t="s">
        <v>108</v>
      </c>
      <c r="C15228" s="6">
        <v>4</v>
      </c>
      <c r="E15228" s="31">
        <v>-78</v>
      </c>
      <c r="F15228" s="31"/>
      <c r="G15228" s="33"/>
      <c r="I15228" s="33"/>
      <c r="J15228" s="33"/>
      <c r="AB15228" s="35"/>
    </row>
    <row r="15229" spans="1:28" s="6" customFormat="1" x14ac:dyDescent="0.15">
      <c r="A15229" s="6" t="s">
        <v>108</v>
      </c>
      <c r="C15229" s="6">
        <v>4</v>
      </c>
      <c r="E15229" s="31">
        <v>-78</v>
      </c>
      <c r="F15229" s="31"/>
      <c r="G15229" s="33"/>
      <c r="I15229" s="33"/>
      <c r="J15229" s="33"/>
      <c r="AB15229" s="35"/>
    </row>
    <row r="15230" spans="1:28" s="6" customFormat="1" x14ac:dyDescent="0.15">
      <c r="A15230" s="6" t="s">
        <v>108</v>
      </c>
      <c r="C15230" s="6">
        <v>4</v>
      </c>
      <c r="E15230" s="31">
        <v>-81</v>
      </c>
      <c r="F15230" s="31"/>
      <c r="G15230" s="33"/>
      <c r="I15230" s="33"/>
      <c r="J15230" s="33"/>
      <c r="AB15230" s="35"/>
    </row>
    <row r="15231" spans="1:28" s="6" customFormat="1" x14ac:dyDescent="0.15">
      <c r="A15231" s="6" t="s">
        <v>108</v>
      </c>
      <c r="C15231" s="6">
        <v>4</v>
      </c>
      <c r="E15231" s="31">
        <v>-81</v>
      </c>
      <c r="F15231" s="31"/>
      <c r="G15231" s="33"/>
      <c r="I15231" s="33"/>
      <c r="J15231" s="33"/>
      <c r="AB15231" s="35"/>
    </row>
    <row r="15232" spans="1:28" s="6" customFormat="1" x14ac:dyDescent="0.15">
      <c r="A15232" s="6" t="s">
        <v>108</v>
      </c>
      <c r="C15232" s="6">
        <v>4</v>
      </c>
      <c r="E15232" s="31">
        <v>-80</v>
      </c>
      <c r="F15232" s="31"/>
      <c r="G15232" s="33"/>
      <c r="I15232" s="33"/>
      <c r="J15232" s="33"/>
      <c r="AB15232" s="35"/>
    </row>
    <row r="15233" spans="1:28" s="6" customFormat="1" x14ac:dyDescent="0.15">
      <c r="A15233" s="6" t="s">
        <v>108</v>
      </c>
      <c r="C15233" s="6">
        <v>4</v>
      </c>
      <c r="E15233" s="31">
        <v>-81</v>
      </c>
      <c r="F15233" s="31"/>
      <c r="G15233" s="33"/>
      <c r="I15233" s="33"/>
      <c r="J15233" s="33"/>
      <c r="AB15233" s="35"/>
    </row>
    <row r="15234" spans="1:28" s="6" customFormat="1" x14ac:dyDescent="0.15">
      <c r="A15234" s="6" t="s">
        <v>108</v>
      </c>
      <c r="C15234" s="6">
        <v>4</v>
      </c>
      <c r="E15234" s="31">
        <v>-81</v>
      </c>
      <c r="F15234" s="31"/>
      <c r="G15234" s="33"/>
      <c r="I15234" s="33"/>
      <c r="J15234" s="33"/>
      <c r="AB15234" s="35"/>
    </row>
    <row r="15235" spans="1:28" s="6" customFormat="1" x14ac:dyDescent="0.15">
      <c r="A15235" s="6" t="s">
        <v>108</v>
      </c>
      <c r="C15235" s="6">
        <v>4</v>
      </c>
      <c r="E15235" s="31">
        <v>-81</v>
      </c>
      <c r="F15235" s="31"/>
      <c r="G15235" s="33"/>
      <c r="I15235" s="33"/>
      <c r="J15235" s="33"/>
      <c r="AB15235" s="35"/>
    </row>
    <row r="15236" spans="1:28" s="6" customFormat="1" x14ac:dyDescent="0.15">
      <c r="A15236" s="6" t="s">
        <v>108</v>
      </c>
      <c r="C15236" s="6">
        <v>4</v>
      </c>
      <c r="E15236" s="31">
        <v>-81</v>
      </c>
      <c r="F15236" s="31"/>
      <c r="G15236" s="33"/>
      <c r="I15236" s="33"/>
      <c r="J15236" s="33"/>
      <c r="AB15236" s="35"/>
    </row>
    <row r="15237" spans="1:28" s="6" customFormat="1" x14ac:dyDescent="0.15">
      <c r="A15237" s="6" t="s">
        <v>108</v>
      </c>
      <c r="C15237" s="6">
        <v>4</v>
      </c>
      <c r="E15237" s="31">
        <v>-81</v>
      </c>
      <c r="F15237" s="31"/>
      <c r="G15237" s="33"/>
      <c r="I15237" s="33"/>
      <c r="J15237" s="33"/>
      <c r="AB15237" s="35"/>
    </row>
    <row r="15238" spans="1:28" s="6" customFormat="1" x14ac:dyDescent="0.15">
      <c r="A15238" s="6" t="s">
        <v>108</v>
      </c>
      <c r="C15238" s="6">
        <v>4</v>
      </c>
      <c r="E15238" s="31">
        <v>-81</v>
      </c>
      <c r="F15238" s="31"/>
      <c r="G15238" s="33"/>
      <c r="I15238" s="33"/>
      <c r="J15238" s="33"/>
      <c r="AB15238" s="35"/>
    </row>
    <row r="15239" spans="1:28" s="6" customFormat="1" x14ac:dyDescent="0.15">
      <c r="A15239" s="6" t="s">
        <v>108</v>
      </c>
      <c r="C15239" s="6">
        <v>4</v>
      </c>
      <c r="E15239" s="31">
        <v>-81</v>
      </c>
      <c r="F15239" s="31"/>
      <c r="G15239" s="33"/>
      <c r="I15239" s="33"/>
      <c r="J15239" s="33"/>
      <c r="AB15239" s="35"/>
    </row>
    <row r="15240" spans="1:28" s="6" customFormat="1" x14ac:dyDescent="0.15">
      <c r="A15240" s="6" t="s">
        <v>108</v>
      </c>
      <c r="C15240" s="6">
        <v>4</v>
      </c>
      <c r="E15240" s="31">
        <v>-81</v>
      </c>
      <c r="F15240" s="31"/>
      <c r="G15240" s="33"/>
      <c r="I15240" s="33"/>
      <c r="J15240" s="33"/>
      <c r="AB15240" s="35"/>
    </row>
    <row r="15241" spans="1:28" s="6" customFormat="1" x14ac:dyDescent="0.15">
      <c r="A15241" s="6" t="s">
        <v>108</v>
      </c>
      <c r="C15241" s="6">
        <v>4</v>
      </c>
      <c r="E15241" s="31">
        <v>-81</v>
      </c>
      <c r="F15241" s="31"/>
      <c r="G15241" s="33"/>
      <c r="I15241" s="33"/>
      <c r="J15241" s="33"/>
      <c r="AB15241" s="35"/>
    </row>
    <row r="15242" spans="1:28" s="6" customFormat="1" x14ac:dyDescent="0.15">
      <c r="A15242" s="6" t="s">
        <v>108</v>
      </c>
      <c r="C15242" s="6">
        <v>4</v>
      </c>
      <c r="E15242" s="31">
        <v>-78</v>
      </c>
      <c r="F15242" s="31"/>
      <c r="G15242" s="33"/>
      <c r="I15242" s="33"/>
      <c r="J15242" s="33"/>
      <c r="AB15242" s="35"/>
    </row>
    <row r="15243" spans="1:28" s="6" customFormat="1" x14ac:dyDescent="0.15">
      <c r="A15243" s="6" t="s">
        <v>108</v>
      </c>
      <c r="C15243" s="6">
        <v>4</v>
      </c>
      <c r="E15243" s="31">
        <v>-79</v>
      </c>
      <c r="F15243" s="31"/>
      <c r="G15243" s="33"/>
      <c r="I15243" s="33"/>
      <c r="J15243" s="33"/>
      <c r="AB15243" s="35"/>
    </row>
    <row r="15244" spans="1:28" s="6" customFormat="1" x14ac:dyDescent="0.15">
      <c r="A15244" s="6" t="s">
        <v>108</v>
      </c>
      <c r="C15244" s="6">
        <v>4</v>
      </c>
      <c r="E15244" s="31">
        <v>-78</v>
      </c>
      <c r="F15244" s="31"/>
      <c r="G15244" s="33"/>
      <c r="I15244" s="33"/>
      <c r="J15244" s="33"/>
      <c r="AB15244" s="35"/>
    </row>
    <row r="15245" spans="1:28" s="6" customFormat="1" x14ac:dyDescent="0.15">
      <c r="A15245" s="6" t="s">
        <v>108</v>
      </c>
      <c r="C15245" s="6">
        <v>4</v>
      </c>
      <c r="E15245" s="31">
        <v>-78</v>
      </c>
      <c r="F15245" s="31"/>
      <c r="G15245" s="33"/>
      <c r="I15245" s="33"/>
      <c r="J15245" s="33"/>
      <c r="AB15245" s="35"/>
    </row>
    <row r="15246" spans="1:28" s="6" customFormat="1" x14ac:dyDescent="0.15">
      <c r="A15246" s="6" t="s">
        <v>108</v>
      </c>
      <c r="C15246" s="6">
        <v>4</v>
      </c>
      <c r="E15246" s="31">
        <v>-78</v>
      </c>
      <c r="F15246" s="31"/>
      <c r="G15246" s="33"/>
      <c r="I15246" s="33"/>
      <c r="J15246" s="33"/>
      <c r="AB15246" s="35"/>
    </row>
    <row r="15247" spans="1:28" s="6" customFormat="1" x14ac:dyDescent="0.15">
      <c r="A15247" s="6" t="s">
        <v>108</v>
      </c>
      <c r="C15247" s="6">
        <v>4</v>
      </c>
      <c r="E15247" s="31">
        <v>-73</v>
      </c>
      <c r="F15247" s="31"/>
      <c r="G15247" s="33"/>
      <c r="I15247" s="33"/>
      <c r="J15247" s="33"/>
      <c r="AB15247" s="35"/>
    </row>
    <row r="15248" spans="1:28" s="6" customFormat="1" x14ac:dyDescent="0.15">
      <c r="A15248" s="6" t="s">
        <v>108</v>
      </c>
      <c r="C15248" s="6">
        <v>4</v>
      </c>
      <c r="E15248" s="31">
        <v>-73</v>
      </c>
      <c r="F15248" s="31"/>
      <c r="G15248" s="33"/>
      <c r="I15248" s="33"/>
      <c r="J15248" s="33"/>
      <c r="AB15248" s="35"/>
    </row>
    <row r="15249" spans="1:28" s="6" customFormat="1" x14ac:dyDescent="0.15">
      <c r="A15249" s="6" t="s">
        <v>108</v>
      </c>
      <c r="C15249" s="6">
        <v>4</v>
      </c>
      <c r="E15249" s="31">
        <v>-85</v>
      </c>
      <c r="F15249" s="31"/>
      <c r="G15249" s="33"/>
      <c r="I15249" s="33"/>
      <c r="J15249" s="33"/>
      <c r="AB15249" s="35"/>
    </row>
    <row r="15250" spans="1:28" s="6" customFormat="1" x14ac:dyDescent="0.15">
      <c r="A15250" s="6" t="s">
        <v>108</v>
      </c>
      <c r="C15250" s="6">
        <v>4</v>
      </c>
      <c r="E15250" s="31">
        <v>-93</v>
      </c>
      <c r="F15250" s="31"/>
      <c r="G15250" s="33"/>
      <c r="I15250" s="33"/>
      <c r="J15250" s="33"/>
      <c r="AB15250" s="35"/>
    </row>
    <row r="15251" spans="1:28" s="6" customFormat="1" x14ac:dyDescent="0.15">
      <c r="A15251" s="6" t="s">
        <v>108</v>
      </c>
      <c r="C15251" s="6">
        <v>4</v>
      </c>
      <c r="E15251" s="31">
        <v>-93</v>
      </c>
      <c r="F15251" s="31"/>
      <c r="G15251" s="33"/>
      <c r="I15251" s="33"/>
      <c r="J15251" s="33"/>
      <c r="AB15251" s="35"/>
    </row>
    <row r="15252" spans="1:28" s="6" customFormat="1" x14ac:dyDescent="0.15">
      <c r="A15252" s="6" t="s">
        <v>108</v>
      </c>
      <c r="C15252" s="6">
        <v>4</v>
      </c>
      <c r="E15252" s="31">
        <v>-93</v>
      </c>
      <c r="F15252" s="31"/>
      <c r="G15252" s="33"/>
      <c r="I15252" s="33"/>
      <c r="J15252" s="33"/>
      <c r="AB15252" s="35"/>
    </row>
    <row r="15253" spans="1:28" s="6" customFormat="1" x14ac:dyDescent="0.15">
      <c r="A15253" s="6" t="s">
        <v>108</v>
      </c>
      <c r="C15253" s="6">
        <v>4</v>
      </c>
      <c r="E15253" s="31">
        <v>-93</v>
      </c>
      <c r="F15253" s="31"/>
      <c r="G15253" s="33"/>
      <c r="I15253" s="33"/>
      <c r="J15253" s="33"/>
      <c r="AB15253" s="35"/>
    </row>
    <row r="15254" spans="1:28" s="6" customFormat="1" x14ac:dyDescent="0.15">
      <c r="A15254" s="6" t="s">
        <v>108</v>
      </c>
      <c r="C15254" s="6">
        <v>4</v>
      </c>
      <c r="E15254" s="31">
        <v>-93</v>
      </c>
      <c r="F15254" s="31"/>
      <c r="G15254" s="33"/>
      <c r="I15254" s="33"/>
      <c r="J15254" s="33"/>
      <c r="AB15254" s="35"/>
    </row>
    <row r="15255" spans="1:28" s="6" customFormat="1" x14ac:dyDescent="0.15">
      <c r="A15255" s="6" t="s">
        <v>108</v>
      </c>
      <c r="C15255" s="6">
        <v>4</v>
      </c>
      <c r="E15255" s="31">
        <v>-82</v>
      </c>
      <c r="F15255" s="31"/>
      <c r="G15255" s="33"/>
      <c r="I15255" s="33"/>
      <c r="J15255" s="33"/>
      <c r="AB15255" s="35"/>
    </row>
    <row r="15256" spans="1:28" s="6" customFormat="1" x14ac:dyDescent="0.15">
      <c r="A15256" s="6" t="s">
        <v>108</v>
      </c>
      <c r="C15256" s="6">
        <v>4</v>
      </c>
      <c r="E15256" s="31">
        <v>-82</v>
      </c>
      <c r="F15256" s="31"/>
      <c r="G15256" s="33"/>
      <c r="I15256" s="33"/>
      <c r="J15256" s="33"/>
      <c r="AB15256" s="35"/>
    </row>
    <row r="15257" spans="1:28" s="6" customFormat="1" x14ac:dyDescent="0.15">
      <c r="A15257" s="6" t="s">
        <v>108</v>
      </c>
      <c r="C15257" s="6">
        <v>4</v>
      </c>
      <c r="E15257" s="31">
        <v>-82</v>
      </c>
      <c r="F15257" s="31"/>
      <c r="G15257" s="33"/>
      <c r="I15257" s="33"/>
      <c r="J15257" s="33"/>
      <c r="AB15257" s="35"/>
    </row>
    <row r="15258" spans="1:28" s="6" customFormat="1" x14ac:dyDescent="0.15">
      <c r="A15258" s="6" t="s">
        <v>108</v>
      </c>
      <c r="C15258" s="6">
        <v>4</v>
      </c>
      <c r="E15258" s="31">
        <v>-82</v>
      </c>
      <c r="F15258" s="31"/>
      <c r="G15258" s="33"/>
      <c r="I15258" s="33"/>
      <c r="J15258" s="33"/>
      <c r="AB15258" s="35"/>
    </row>
    <row r="15259" spans="1:28" s="6" customFormat="1" x14ac:dyDescent="0.15">
      <c r="A15259" s="6" t="s">
        <v>108</v>
      </c>
      <c r="C15259" s="6">
        <v>4</v>
      </c>
      <c r="E15259" s="31">
        <v>-82</v>
      </c>
      <c r="F15259" s="31"/>
      <c r="G15259" s="33"/>
      <c r="I15259" s="33"/>
      <c r="J15259" s="33"/>
      <c r="AB15259" s="35"/>
    </row>
    <row r="15260" spans="1:28" s="6" customFormat="1" x14ac:dyDescent="0.15">
      <c r="A15260" s="6" t="s">
        <v>108</v>
      </c>
      <c r="C15260" s="6">
        <v>4</v>
      </c>
      <c r="E15260" s="31">
        <v>-82</v>
      </c>
      <c r="F15260" s="31"/>
      <c r="G15260" s="33"/>
      <c r="I15260" s="33"/>
      <c r="J15260" s="33"/>
      <c r="AB15260" s="35"/>
    </row>
    <row r="15261" spans="1:28" s="6" customFormat="1" x14ac:dyDescent="0.15">
      <c r="A15261" s="6" t="s">
        <v>108</v>
      </c>
      <c r="C15261" s="6">
        <v>4</v>
      </c>
      <c r="E15261" s="31">
        <v>-82</v>
      </c>
      <c r="F15261" s="31"/>
      <c r="G15261" s="33"/>
      <c r="I15261" s="33"/>
      <c r="J15261" s="33"/>
      <c r="AB15261" s="35"/>
    </row>
    <row r="15262" spans="1:28" s="6" customFormat="1" x14ac:dyDescent="0.15">
      <c r="A15262" s="6" t="s">
        <v>108</v>
      </c>
      <c r="C15262" s="6">
        <v>4</v>
      </c>
      <c r="E15262" s="31">
        <v>-91</v>
      </c>
      <c r="F15262" s="31"/>
      <c r="G15262" s="33"/>
      <c r="I15262" s="33"/>
      <c r="J15262" s="33"/>
      <c r="AB15262" s="35"/>
    </row>
    <row r="15263" spans="1:28" s="6" customFormat="1" x14ac:dyDescent="0.15">
      <c r="A15263" s="6" t="s">
        <v>108</v>
      </c>
      <c r="C15263" s="6">
        <v>4</v>
      </c>
      <c r="E15263" s="31">
        <v>-91</v>
      </c>
      <c r="F15263" s="31"/>
      <c r="G15263" s="33"/>
      <c r="I15263" s="33"/>
      <c r="J15263" s="33"/>
      <c r="AB15263" s="35"/>
    </row>
    <row r="15264" spans="1:28" s="6" customFormat="1" x14ac:dyDescent="0.15">
      <c r="A15264" s="6" t="s">
        <v>108</v>
      </c>
      <c r="C15264" s="6">
        <v>4</v>
      </c>
      <c r="E15264" s="31">
        <v>-86</v>
      </c>
      <c r="F15264" s="31"/>
      <c r="G15264" s="33"/>
      <c r="I15264" s="33"/>
      <c r="J15264" s="33"/>
      <c r="AB15264" s="35"/>
    </row>
    <row r="15265" spans="1:28" s="6" customFormat="1" x14ac:dyDescent="0.15">
      <c r="A15265" s="6" t="s">
        <v>108</v>
      </c>
      <c r="C15265" s="6">
        <v>4</v>
      </c>
      <c r="E15265" s="31">
        <v>-84</v>
      </c>
      <c r="F15265" s="31"/>
      <c r="G15265" s="33"/>
      <c r="I15265" s="33"/>
      <c r="J15265" s="33"/>
      <c r="AB15265" s="35"/>
    </row>
    <row r="15266" spans="1:28" s="6" customFormat="1" x14ac:dyDescent="0.15">
      <c r="A15266" s="6" t="s">
        <v>108</v>
      </c>
      <c r="C15266" s="6">
        <v>4</v>
      </c>
      <c r="E15266" s="31">
        <v>-84</v>
      </c>
      <c r="F15266" s="31"/>
      <c r="G15266" s="33"/>
      <c r="I15266" s="33"/>
      <c r="J15266" s="33"/>
      <c r="AB15266" s="35"/>
    </row>
    <row r="15267" spans="1:28" s="6" customFormat="1" x14ac:dyDescent="0.15">
      <c r="A15267" s="6" t="s">
        <v>108</v>
      </c>
      <c r="C15267" s="6">
        <v>4</v>
      </c>
      <c r="E15267" s="31">
        <v>-84</v>
      </c>
      <c r="F15267" s="31"/>
      <c r="G15267" s="33"/>
      <c r="I15267" s="33"/>
      <c r="J15267" s="33"/>
      <c r="AB15267" s="35"/>
    </row>
    <row r="15268" spans="1:28" s="6" customFormat="1" x14ac:dyDescent="0.15">
      <c r="A15268" s="6" t="s">
        <v>108</v>
      </c>
      <c r="C15268" s="6">
        <v>4</v>
      </c>
      <c r="E15268" s="31">
        <v>-84</v>
      </c>
      <c r="F15268" s="31"/>
      <c r="G15268" s="33"/>
      <c r="I15268" s="33"/>
      <c r="J15268" s="33"/>
      <c r="AB15268" s="35"/>
    </row>
    <row r="15269" spans="1:28" s="6" customFormat="1" x14ac:dyDescent="0.15">
      <c r="A15269" s="6" t="s">
        <v>108</v>
      </c>
      <c r="C15269" s="6">
        <v>4</v>
      </c>
      <c r="E15269" s="31">
        <v>-84</v>
      </c>
      <c r="F15269" s="31"/>
      <c r="G15269" s="33"/>
      <c r="I15269" s="33"/>
      <c r="J15269" s="33"/>
      <c r="AB15269" s="35"/>
    </row>
    <row r="15270" spans="1:28" s="6" customFormat="1" x14ac:dyDescent="0.15">
      <c r="A15270" s="6" t="s">
        <v>108</v>
      </c>
      <c r="C15270" s="6">
        <v>4</v>
      </c>
      <c r="E15270" s="31">
        <v>-82</v>
      </c>
      <c r="F15270" s="31"/>
      <c r="G15270" s="33"/>
      <c r="I15270" s="33"/>
      <c r="J15270" s="33"/>
      <c r="AB15270" s="35"/>
    </row>
    <row r="15271" spans="1:28" s="6" customFormat="1" x14ac:dyDescent="0.15">
      <c r="A15271" s="6" t="s">
        <v>108</v>
      </c>
      <c r="C15271" s="6">
        <v>4</v>
      </c>
      <c r="E15271" s="31">
        <v>-82</v>
      </c>
      <c r="F15271" s="31"/>
      <c r="G15271" s="33"/>
      <c r="I15271" s="33"/>
      <c r="J15271" s="33"/>
      <c r="AB15271" s="35"/>
    </row>
    <row r="15272" spans="1:28" s="6" customFormat="1" x14ac:dyDescent="0.15">
      <c r="A15272" s="6" t="s">
        <v>108</v>
      </c>
      <c r="C15272" s="6">
        <v>4</v>
      </c>
      <c r="E15272" s="31">
        <v>-83</v>
      </c>
      <c r="F15272" s="31"/>
      <c r="G15272" s="33"/>
      <c r="I15272" s="33"/>
      <c r="J15272" s="33"/>
      <c r="AB15272" s="35"/>
    </row>
    <row r="15273" spans="1:28" s="6" customFormat="1" x14ac:dyDescent="0.15">
      <c r="A15273" s="6" t="s">
        <v>108</v>
      </c>
      <c r="C15273" s="6">
        <v>4</v>
      </c>
      <c r="E15273" s="31">
        <v>-83</v>
      </c>
      <c r="F15273" s="31"/>
      <c r="G15273" s="33"/>
      <c r="I15273" s="33"/>
      <c r="J15273" s="33"/>
      <c r="AB15273" s="35"/>
    </row>
    <row r="15274" spans="1:28" s="6" customFormat="1" x14ac:dyDescent="0.15">
      <c r="A15274" s="6" t="s">
        <v>108</v>
      </c>
      <c r="C15274" s="6">
        <v>4</v>
      </c>
      <c r="E15274" s="31">
        <v>-83</v>
      </c>
      <c r="F15274" s="31"/>
      <c r="G15274" s="33"/>
      <c r="I15274" s="33"/>
      <c r="J15274" s="33"/>
      <c r="AB15274" s="35"/>
    </row>
    <row r="15275" spans="1:28" s="6" customFormat="1" x14ac:dyDescent="0.15">
      <c r="A15275" s="6" t="s">
        <v>108</v>
      </c>
      <c r="C15275" s="6">
        <v>4</v>
      </c>
      <c r="E15275" s="31">
        <v>-83</v>
      </c>
      <c r="F15275" s="31"/>
      <c r="G15275" s="33"/>
      <c r="I15275" s="33"/>
      <c r="J15275" s="33"/>
      <c r="AB15275" s="35"/>
    </row>
    <row r="15276" spans="1:28" s="6" customFormat="1" x14ac:dyDescent="0.15">
      <c r="A15276" s="6" t="s">
        <v>108</v>
      </c>
      <c r="C15276" s="6">
        <v>4</v>
      </c>
      <c r="E15276" s="31">
        <v>-80</v>
      </c>
      <c r="F15276" s="31"/>
      <c r="G15276" s="33"/>
      <c r="I15276" s="33"/>
      <c r="J15276" s="33"/>
      <c r="AB15276" s="35"/>
    </row>
    <row r="15277" spans="1:28" s="6" customFormat="1" x14ac:dyDescent="0.15">
      <c r="A15277" s="6" t="s">
        <v>108</v>
      </c>
      <c r="C15277" s="6">
        <v>4</v>
      </c>
      <c r="E15277" s="31">
        <v>-80</v>
      </c>
      <c r="F15277" s="31"/>
      <c r="G15277" s="33"/>
      <c r="I15277" s="33"/>
      <c r="J15277" s="33"/>
      <c r="AB15277" s="35"/>
    </row>
    <row r="15278" spans="1:28" s="6" customFormat="1" x14ac:dyDescent="0.15">
      <c r="A15278" s="6" t="s">
        <v>108</v>
      </c>
      <c r="C15278" s="6">
        <v>4</v>
      </c>
      <c r="E15278" s="31">
        <v>-81</v>
      </c>
      <c r="F15278" s="31"/>
      <c r="G15278" s="33"/>
      <c r="I15278" s="33"/>
      <c r="J15278" s="33"/>
      <c r="AB15278" s="35"/>
    </row>
    <row r="15279" spans="1:28" s="6" customFormat="1" x14ac:dyDescent="0.15">
      <c r="A15279" s="6" t="s">
        <v>108</v>
      </c>
      <c r="C15279" s="6">
        <v>4</v>
      </c>
      <c r="E15279" s="31">
        <v>-80</v>
      </c>
      <c r="F15279" s="31"/>
      <c r="G15279" s="33"/>
      <c r="I15279" s="33"/>
      <c r="J15279" s="33"/>
      <c r="AB15279" s="35"/>
    </row>
    <row r="15280" spans="1:28" s="6" customFormat="1" x14ac:dyDescent="0.15">
      <c r="A15280" s="6" t="s">
        <v>108</v>
      </c>
      <c r="C15280" s="6">
        <v>4</v>
      </c>
      <c r="E15280" s="31">
        <v>-80</v>
      </c>
      <c r="F15280" s="31"/>
      <c r="G15280" s="33"/>
      <c r="I15280" s="33"/>
      <c r="J15280" s="33"/>
      <c r="AB15280" s="35"/>
    </row>
    <row r="15281" spans="1:28" s="6" customFormat="1" x14ac:dyDescent="0.15">
      <c r="A15281" s="6" t="s">
        <v>108</v>
      </c>
      <c r="C15281" s="6">
        <v>4</v>
      </c>
      <c r="E15281" s="31">
        <v>-80</v>
      </c>
      <c r="F15281" s="31"/>
      <c r="G15281" s="33"/>
      <c r="I15281" s="33"/>
      <c r="J15281" s="33"/>
      <c r="AB15281" s="35"/>
    </row>
    <row r="15282" spans="1:28" s="6" customFormat="1" x14ac:dyDescent="0.15">
      <c r="A15282" s="6" t="s">
        <v>108</v>
      </c>
      <c r="C15282" s="6">
        <v>4</v>
      </c>
      <c r="E15282" s="31">
        <v>-80</v>
      </c>
      <c r="F15282" s="31"/>
      <c r="G15282" s="33"/>
      <c r="I15282" s="33"/>
      <c r="J15282" s="33"/>
      <c r="AB15282" s="35"/>
    </row>
    <row r="15283" spans="1:28" s="6" customFormat="1" x14ac:dyDescent="0.15">
      <c r="A15283" s="6" t="s">
        <v>108</v>
      </c>
      <c r="C15283" s="6">
        <v>4</v>
      </c>
      <c r="E15283" s="31">
        <v>-74</v>
      </c>
      <c r="F15283" s="31"/>
      <c r="G15283" s="33"/>
      <c r="I15283" s="33"/>
      <c r="J15283" s="33"/>
      <c r="AB15283" s="35"/>
    </row>
    <row r="15284" spans="1:28" s="6" customFormat="1" x14ac:dyDescent="0.15">
      <c r="A15284" s="6" t="s">
        <v>108</v>
      </c>
      <c r="C15284" s="6">
        <v>4</v>
      </c>
      <c r="E15284" s="31">
        <v>-77</v>
      </c>
      <c r="F15284" s="31"/>
      <c r="G15284" s="33"/>
      <c r="I15284" s="33"/>
      <c r="J15284" s="33"/>
      <c r="AB15284" s="35"/>
    </row>
    <row r="15285" spans="1:28" s="6" customFormat="1" x14ac:dyDescent="0.15">
      <c r="A15285" s="6" t="s">
        <v>108</v>
      </c>
      <c r="C15285" s="6">
        <v>4</v>
      </c>
      <c r="E15285" s="31">
        <v>-77</v>
      </c>
      <c r="F15285" s="31"/>
      <c r="G15285" s="33"/>
      <c r="I15285" s="33"/>
      <c r="J15285" s="33"/>
      <c r="AB15285" s="35"/>
    </row>
    <row r="15286" spans="1:28" s="6" customFormat="1" x14ac:dyDescent="0.15">
      <c r="A15286" s="6" t="s">
        <v>108</v>
      </c>
      <c r="C15286" s="6">
        <v>4</v>
      </c>
      <c r="E15286" s="31">
        <v>-77</v>
      </c>
      <c r="F15286" s="31"/>
      <c r="G15286" s="33"/>
      <c r="I15286" s="33"/>
      <c r="J15286" s="33"/>
      <c r="AB15286" s="35"/>
    </row>
    <row r="15287" spans="1:28" s="6" customFormat="1" x14ac:dyDescent="0.15">
      <c r="A15287" s="6" t="s">
        <v>108</v>
      </c>
      <c r="C15287" s="6">
        <v>4</v>
      </c>
      <c r="E15287" s="31">
        <v>-77</v>
      </c>
      <c r="F15287" s="31"/>
      <c r="G15287" s="33"/>
      <c r="I15287" s="33"/>
      <c r="J15287" s="33"/>
      <c r="AB15287" s="35"/>
    </row>
    <row r="15288" spans="1:28" s="6" customFormat="1" x14ac:dyDescent="0.15">
      <c r="A15288" s="6" t="s">
        <v>108</v>
      </c>
      <c r="C15288" s="6">
        <v>4</v>
      </c>
      <c r="E15288" s="31">
        <v>-77</v>
      </c>
      <c r="F15288" s="31"/>
      <c r="G15288" s="33"/>
      <c r="I15288" s="33"/>
      <c r="J15288" s="33"/>
      <c r="AB15288" s="35"/>
    </row>
    <row r="15289" spans="1:28" s="6" customFormat="1" x14ac:dyDescent="0.15">
      <c r="A15289" s="6" t="s">
        <v>108</v>
      </c>
      <c r="C15289" s="6">
        <v>4</v>
      </c>
      <c r="E15289" s="31">
        <v>-70</v>
      </c>
      <c r="F15289" s="31"/>
      <c r="G15289" s="33"/>
      <c r="I15289" s="33"/>
      <c r="J15289" s="33"/>
      <c r="AB15289" s="35"/>
    </row>
    <row r="15290" spans="1:28" s="6" customFormat="1" x14ac:dyDescent="0.15">
      <c r="A15290" s="6" t="s">
        <v>108</v>
      </c>
      <c r="C15290" s="6">
        <v>4</v>
      </c>
      <c r="E15290" s="31">
        <v>-81</v>
      </c>
      <c r="F15290" s="31"/>
      <c r="G15290" s="33"/>
      <c r="I15290" s="33"/>
      <c r="J15290" s="33"/>
      <c r="AB15290" s="35"/>
    </row>
    <row r="15291" spans="1:28" s="6" customFormat="1" x14ac:dyDescent="0.15">
      <c r="A15291" s="6" t="s">
        <v>108</v>
      </c>
      <c r="C15291" s="6">
        <v>4</v>
      </c>
      <c r="E15291" s="31">
        <v>-70</v>
      </c>
      <c r="F15291" s="31"/>
      <c r="G15291" s="33"/>
      <c r="I15291" s="33"/>
      <c r="J15291" s="33"/>
      <c r="AB15291" s="35"/>
    </row>
    <row r="15292" spans="1:28" s="6" customFormat="1" x14ac:dyDescent="0.15">
      <c r="A15292" s="6" t="s">
        <v>108</v>
      </c>
      <c r="C15292" s="6">
        <v>4</v>
      </c>
      <c r="E15292" s="31">
        <v>-81</v>
      </c>
      <c r="F15292" s="31"/>
      <c r="G15292" s="33"/>
      <c r="I15292" s="33"/>
      <c r="J15292" s="33"/>
      <c r="AB15292" s="35"/>
    </row>
    <row r="15293" spans="1:28" s="6" customFormat="1" x14ac:dyDescent="0.15">
      <c r="A15293" s="6" t="s">
        <v>108</v>
      </c>
      <c r="C15293" s="6">
        <v>4</v>
      </c>
      <c r="E15293" s="31">
        <v>-81</v>
      </c>
      <c r="F15293" s="31"/>
      <c r="G15293" s="33"/>
      <c r="I15293" s="33"/>
      <c r="J15293" s="33"/>
      <c r="AB15293" s="35"/>
    </row>
    <row r="15294" spans="1:28" s="6" customFormat="1" x14ac:dyDescent="0.15">
      <c r="A15294" s="6" t="s">
        <v>108</v>
      </c>
      <c r="C15294" s="6">
        <v>4</v>
      </c>
      <c r="E15294" s="31">
        <v>-81</v>
      </c>
      <c r="F15294" s="31"/>
      <c r="G15294" s="33"/>
      <c r="I15294" s="33"/>
      <c r="J15294" s="33"/>
      <c r="AB15294" s="35"/>
    </row>
    <row r="15295" spans="1:28" s="6" customFormat="1" x14ac:dyDescent="0.15">
      <c r="A15295" s="6" t="s">
        <v>108</v>
      </c>
      <c r="C15295" s="6">
        <v>4</v>
      </c>
      <c r="E15295" s="31">
        <v>-81</v>
      </c>
      <c r="F15295" s="31"/>
      <c r="G15295" s="33"/>
      <c r="I15295" s="33"/>
      <c r="J15295" s="33"/>
      <c r="AB15295" s="35"/>
    </row>
    <row r="15296" spans="1:28" s="6" customFormat="1" x14ac:dyDescent="0.15">
      <c r="A15296" s="6" t="s">
        <v>108</v>
      </c>
      <c r="C15296" s="6">
        <v>4</v>
      </c>
      <c r="E15296" s="31">
        <v>-81</v>
      </c>
      <c r="F15296" s="31"/>
      <c r="G15296" s="33"/>
      <c r="I15296" s="33"/>
      <c r="J15296" s="33"/>
      <c r="AB15296" s="35"/>
    </row>
    <row r="15297" spans="1:28" s="6" customFormat="1" x14ac:dyDescent="0.15">
      <c r="A15297" s="6" t="s">
        <v>108</v>
      </c>
      <c r="C15297" s="6">
        <v>4</v>
      </c>
      <c r="E15297" s="31">
        <v>-80</v>
      </c>
      <c r="F15297" s="31"/>
      <c r="G15297" s="33"/>
      <c r="I15297" s="33"/>
      <c r="J15297" s="33"/>
      <c r="AB15297" s="35"/>
    </row>
    <row r="15298" spans="1:28" s="6" customFormat="1" x14ac:dyDescent="0.15">
      <c r="A15298" s="6" t="s">
        <v>108</v>
      </c>
      <c r="C15298" s="6">
        <v>4</v>
      </c>
      <c r="E15298" s="31">
        <v>-80</v>
      </c>
      <c r="F15298" s="31"/>
      <c r="G15298" s="33"/>
      <c r="I15298" s="33"/>
      <c r="J15298" s="33"/>
      <c r="AB15298" s="35"/>
    </row>
    <row r="15299" spans="1:28" s="6" customFormat="1" x14ac:dyDescent="0.15">
      <c r="A15299" s="6" t="s">
        <v>108</v>
      </c>
      <c r="C15299" s="6">
        <v>4</v>
      </c>
      <c r="E15299" s="31">
        <v>-80</v>
      </c>
      <c r="F15299" s="31"/>
      <c r="G15299" s="33"/>
      <c r="I15299" s="33"/>
      <c r="J15299" s="33"/>
      <c r="AB15299" s="35"/>
    </row>
    <row r="15300" spans="1:28" s="6" customFormat="1" x14ac:dyDescent="0.15">
      <c r="A15300" s="6" t="s">
        <v>108</v>
      </c>
      <c r="C15300" s="6">
        <v>4</v>
      </c>
      <c r="E15300" s="31">
        <v>-81</v>
      </c>
      <c r="F15300" s="31"/>
      <c r="G15300" s="33"/>
      <c r="I15300" s="33"/>
      <c r="J15300" s="33"/>
      <c r="AB15300" s="35"/>
    </row>
    <row r="15301" spans="1:28" s="6" customFormat="1" x14ac:dyDescent="0.15">
      <c r="A15301" s="6" t="s">
        <v>108</v>
      </c>
      <c r="C15301" s="6">
        <v>4</v>
      </c>
      <c r="E15301" s="31">
        <v>-81</v>
      </c>
      <c r="F15301" s="31"/>
      <c r="G15301" s="33"/>
      <c r="I15301" s="33"/>
      <c r="J15301" s="33"/>
      <c r="AB15301" s="35"/>
    </row>
    <row r="15302" spans="1:28" s="6" customFormat="1" x14ac:dyDescent="0.15">
      <c r="A15302" s="6" t="s">
        <v>108</v>
      </c>
      <c r="C15302" s="6">
        <v>4</v>
      </c>
      <c r="E15302" s="31">
        <v>-81</v>
      </c>
      <c r="F15302" s="31"/>
      <c r="G15302" s="33"/>
      <c r="I15302" s="33"/>
      <c r="J15302" s="33"/>
      <c r="AB15302" s="35"/>
    </row>
    <row r="15303" spans="1:28" s="6" customFormat="1" x14ac:dyDescent="0.15">
      <c r="A15303" s="6" t="s">
        <v>108</v>
      </c>
      <c r="C15303" s="6">
        <v>4</v>
      </c>
      <c r="E15303" s="31">
        <v>-81</v>
      </c>
      <c r="F15303" s="31"/>
      <c r="G15303" s="33"/>
      <c r="I15303" s="33"/>
      <c r="J15303" s="33"/>
      <c r="AB15303" s="35"/>
    </row>
    <row r="15304" spans="1:28" s="6" customFormat="1" x14ac:dyDescent="0.15">
      <c r="A15304" s="6" t="s">
        <v>108</v>
      </c>
      <c r="C15304" s="6">
        <v>4</v>
      </c>
      <c r="E15304" s="31">
        <v>-81</v>
      </c>
      <c r="F15304" s="31"/>
      <c r="G15304" s="33"/>
      <c r="I15304" s="33"/>
      <c r="J15304" s="33"/>
      <c r="AB15304" s="35"/>
    </row>
    <row r="15305" spans="1:28" s="6" customFormat="1" x14ac:dyDescent="0.15">
      <c r="A15305" s="6" t="s">
        <v>108</v>
      </c>
      <c r="C15305" s="6">
        <v>4</v>
      </c>
      <c r="E15305" s="31">
        <v>-81</v>
      </c>
      <c r="F15305" s="31"/>
      <c r="G15305" s="33"/>
      <c r="I15305" s="33"/>
      <c r="J15305" s="33"/>
      <c r="AB15305" s="35"/>
    </row>
    <row r="15306" spans="1:28" s="6" customFormat="1" x14ac:dyDescent="0.15">
      <c r="A15306" s="6" t="s">
        <v>108</v>
      </c>
      <c r="C15306" s="6">
        <v>4</v>
      </c>
      <c r="E15306" s="31">
        <v>-81</v>
      </c>
      <c r="F15306" s="31"/>
      <c r="G15306" s="33"/>
      <c r="I15306" s="33"/>
      <c r="J15306" s="33"/>
      <c r="AB15306" s="35"/>
    </row>
    <row r="15307" spans="1:28" s="6" customFormat="1" x14ac:dyDescent="0.15">
      <c r="A15307" s="6" t="s">
        <v>108</v>
      </c>
      <c r="C15307" s="6">
        <v>4</v>
      </c>
      <c r="E15307" s="31">
        <v>-78</v>
      </c>
      <c r="F15307" s="31"/>
      <c r="G15307" s="33"/>
      <c r="I15307" s="33"/>
      <c r="J15307" s="33"/>
      <c r="AB15307" s="35"/>
    </row>
    <row r="15308" spans="1:28" s="6" customFormat="1" x14ac:dyDescent="0.15">
      <c r="A15308" s="6" t="s">
        <v>108</v>
      </c>
      <c r="C15308" s="6">
        <v>4</v>
      </c>
      <c r="E15308" s="31">
        <v>-78</v>
      </c>
      <c r="F15308" s="31"/>
      <c r="G15308" s="33"/>
      <c r="I15308" s="33"/>
      <c r="J15308" s="33"/>
      <c r="AB15308" s="35"/>
    </row>
    <row r="15309" spans="1:28" s="6" customFormat="1" x14ac:dyDescent="0.15">
      <c r="A15309" s="6" t="s">
        <v>108</v>
      </c>
      <c r="C15309" s="6">
        <v>4</v>
      </c>
      <c r="E15309" s="31">
        <v>-78</v>
      </c>
      <c r="F15309" s="31"/>
      <c r="G15309" s="33"/>
      <c r="I15309" s="33"/>
      <c r="J15309" s="33"/>
      <c r="AB15309" s="35"/>
    </row>
    <row r="15310" spans="1:28" s="6" customFormat="1" x14ac:dyDescent="0.15">
      <c r="A15310" s="6" t="s">
        <v>108</v>
      </c>
      <c r="C15310" s="6">
        <v>4</v>
      </c>
      <c r="E15310" s="31">
        <v>-78</v>
      </c>
      <c r="F15310" s="31"/>
      <c r="G15310" s="33"/>
      <c r="I15310" s="33"/>
      <c r="J15310" s="33"/>
      <c r="AB15310" s="35"/>
    </row>
    <row r="15311" spans="1:28" s="6" customFormat="1" x14ac:dyDescent="0.15">
      <c r="A15311" s="6" t="s">
        <v>108</v>
      </c>
      <c r="C15311" s="6">
        <v>4</v>
      </c>
      <c r="E15311" s="31">
        <v>-78</v>
      </c>
      <c r="F15311" s="31"/>
      <c r="G15311" s="33"/>
      <c r="I15311" s="33"/>
      <c r="J15311" s="33"/>
      <c r="AB15311" s="35"/>
    </row>
    <row r="15312" spans="1:28" s="6" customFormat="1" x14ac:dyDescent="0.15">
      <c r="A15312" s="6" t="s">
        <v>108</v>
      </c>
      <c r="C15312" s="6">
        <v>4</v>
      </c>
      <c r="E15312" s="31">
        <v>-78</v>
      </c>
      <c r="F15312" s="31"/>
      <c r="G15312" s="33"/>
      <c r="I15312" s="33"/>
      <c r="J15312" s="33"/>
      <c r="AB15312" s="35"/>
    </row>
    <row r="15313" spans="1:28" s="6" customFormat="1" x14ac:dyDescent="0.15">
      <c r="A15313" s="6" t="s">
        <v>108</v>
      </c>
      <c r="C15313" s="6">
        <v>4</v>
      </c>
      <c r="E15313" s="31">
        <v>-83</v>
      </c>
      <c r="F15313" s="31"/>
      <c r="G15313" s="33"/>
      <c r="I15313" s="33"/>
      <c r="J15313" s="33"/>
      <c r="AB15313" s="35"/>
    </row>
    <row r="15314" spans="1:28" s="6" customFormat="1" x14ac:dyDescent="0.15">
      <c r="A15314" s="6" t="s">
        <v>108</v>
      </c>
      <c r="C15314" s="6">
        <v>4</v>
      </c>
      <c r="E15314" s="31">
        <v>-83</v>
      </c>
      <c r="F15314" s="31"/>
      <c r="G15314" s="33"/>
      <c r="I15314" s="33"/>
      <c r="J15314" s="33"/>
      <c r="AB15314" s="35"/>
    </row>
    <row r="15315" spans="1:28" s="6" customFormat="1" x14ac:dyDescent="0.15">
      <c r="A15315" s="6" t="s">
        <v>108</v>
      </c>
      <c r="C15315" s="6">
        <v>4</v>
      </c>
      <c r="E15315" s="31">
        <v>-83</v>
      </c>
      <c r="F15315" s="31"/>
      <c r="G15315" s="33"/>
      <c r="I15315" s="33"/>
      <c r="J15315" s="33"/>
      <c r="AB15315" s="35"/>
    </row>
    <row r="15316" spans="1:28" s="6" customFormat="1" x14ac:dyDescent="0.15">
      <c r="A15316" s="6" t="s">
        <v>108</v>
      </c>
      <c r="C15316" s="6">
        <v>4</v>
      </c>
      <c r="E15316" s="31">
        <v>-83</v>
      </c>
      <c r="F15316" s="31"/>
      <c r="G15316" s="33"/>
      <c r="I15316" s="33"/>
      <c r="J15316" s="33"/>
      <c r="AB15316" s="35"/>
    </row>
    <row r="15317" spans="1:28" s="6" customFormat="1" x14ac:dyDescent="0.15">
      <c r="A15317" s="6" t="s">
        <v>108</v>
      </c>
      <c r="C15317" s="6">
        <v>4</v>
      </c>
      <c r="E15317" s="31">
        <v>-83</v>
      </c>
      <c r="F15317" s="31"/>
      <c r="G15317" s="33"/>
      <c r="I15317" s="33"/>
      <c r="J15317" s="33"/>
      <c r="AB15317" s="35"/>
    </row>
    <row r="15318" spans="1:28" s="6" customFormat="1" x14ac:dyDescent="0.15">
      <c r="A15318" s="6" t="s">
        <v>108</v>
      </c>
      <c r="C15318" s="6">
        <v>4</v>
      </c>
      <c r="E15318" s="31">
        <v>-83</v>
      </c>
      <c r="F15318" s="31"/>
      <c r="G15318" s="33"/>
      <c r="I15318" s="33"/>
      <c r="J15318" s="33"/>
      <c r="AB15318" s="35"/>
    </row>
    <row r="15319" spans="1:28" s="6" customFormat="1" x14ac:dyDescent="0.15">
      <c r="A15319" s="6" t="s">
        <v>108</v>
      </c>
      <c r="C15319" s="6">
        <v>4</v>
      </c>
      <c r="E15319" s="31">
        <v>-80</v>
      </c>
      <c r="F15319" s="31"/>
      <c r="G15319" s="33"/>
      <c r="I15319" s="33"/>
      <c r="J15319" s="33"/>
      <c r="AB15319" s="35"/>
    </row>
    <row r="15320" spans="1:28" s="6" customFormat="1" x14ac:dyDescent="0.15">
      <c r="A15320" s="6" t="s">
        <v>108</v>
      </c>
      <c r="C15320" s="6">
        <v>4</v>
      </c>
      <c r="E15320" s="31">
        <v>-80</v>
      </c>
      <c r="F15320" s="31"/>
      <c r="G15320" s="33"/>
      <c r="I15320" s="33"/>
      <c r="J15320" s="33"/>
      <c r="AB15320" s="35"/>
    </row>
    <row r="15321" spans="1:28" s="6" customFormat="1" x14ac:dyDescent="0.15">
      <c r="A15321" s="6" t="s">
        <v>108</v>
      </c>
      <c r="C15321" s="6">
        <v>4</v>
      </c>
      <c r="E15321" s="31">
        <v>-80</v>
      </c>
      <c r="F15321" s="31"/>
      <c r="G15321" s="33"/>
      <c r="I15321" s="33"/>
      <c r="J15321" s="33"/>
      <c r="AB15321" s="35"/>
    </row>
    <row r="15322" spans="1:28" s="6" customFormat="1" x14ac:dyDescent="0.15">
      <c r="A15322" s="6" t="s">
        <v>108</v>
      </c>
      <c r="C15322" s="6">
        <v>4</v>
      </c>
      <c r="E15322" s="31">
        <v>-81</v>
      </c>
      <c r="F15322" s="31"/>
      <c r="G15322" s="33"/>
      <c r="I15322" s="33"/>
      <c r="J15322" s="33"/>
      <c r="AB15322" s="35"/>
    </row>
    <row r="15323" spans="1:28" s="6" customFormat="1" x14ac:dyDescent="0.15">
      <c r="A15323" s="6" t="s">
        <v>108</v>
      </c>
      <c r="C15323" s="6">
        <v>4</v>
      </c>
      <c r="E15323" s="31">
        <v>-81</v>
      </c>
      <c r="F15323" s="31"/>
      <c r="G15323" s="33"/>
      <c r="I15323" s="33"/>
      <c r="J15323" s="33"/>
      <c r="AB15323" s="35"/>
    </row>
    <row r="15324" spans="1:28" s="6" customFormat="1" x14ac:dyDescent="0.15">
      <c r="A15324" s="6" t="s">
        <v>108</v>
      </c>
      <c r="C15324" s="6">
        <v>4</v>
      </c>
      <c r="E15324" s="31">
        <v>-81</v>
      </c>
      <c r="F15324" s="31"/>
      <c r="G15324" s="33"/>
      <c r="I15324" s="33"/>
      <c r="J15324" s="33"/>
      <c r="AB15324" s="35"/>
    </row>
    <row r="15325" spans="1:28" s="6" customFormat="1" x14ac:dyDescent="0.15">
      <c r="A15325" s="6" t="s">
        <v>108</v>
      </c>
      <c r="C15325" s="6">
        <v>4</v>
      </c>
      <c r="E15325" s="31">
        <v>-81</v>
      </c>
      <c r="F15325" s="31"/>
      <c r="G15325" s="33"/>
      <c r="I15325" s="33"/>
      <c r="J15325" s="33"/>
      <c r="AB15325" s="35"/>
    </row>
    <row r="15326" spans="1:28" s="6" customFormat="1" x14ac:dyDescent="0.15">
      <c r="A15326" s="6" t="s">
        <v>108</v>
      </c>
      <c r="C15326" s="6">
        <v>4</v>
      </c>
      <c r="E15326" s="31">
        <v>-81</v>
      </c>
      <c r="F15326" s="31"/>
      <c r="G15326" s="33"/>
      <c r="I15326" s="33"/>
      <c r="J15326" s="33"/>
      <c r="AB15326" s="35"/>
    </row>
    <row r="15327" spans="1:28" s="6" customFormat="1" x14ac:dyDescent="0.15">
      <c r="A15327" s="6" t="s">
        <v>108</v>
      </c>
      <c r="C15327" s="6">
        <v>4</v>
      </c>
      <c r="E15327" s="31">
        <v>-80</v>
      </c>
      <c r="F15327" s="31"/>
      <c r="G15327" s="33"/>
      <c r="I15327" s="33"/>
      <c r="J15327" s="33"/>
      <c r="AB15327" s="35"/>
    </row>
    <row r="15328" spans="1:28" s="6" customFormat="1" x14ac:dyDescent="0.15">
      <c r="A15328" s="6" t="s">
        <v>108</v>
      </c>
      <c r="C15328" s="6">
        <v>4</v>
      </c>
      <c r="E15328" s="31">
        <v>-81</v>
      </c>
      <c r="F15328" s="31"/>
      <c r="G15328" s="33"/>
      <c r="I15328" s="33"/>
      <c r="J15328" s="33"/>
      <c r="AB15328" s="35"/>
    </row>
    <row r="15329" spans="1:28" s="6" customFormat="1" x14ac:dyDescent="0.15">
      <c r="A15329" s="6" t="s">
        <v>108</v>
      </c>
      <c r="C15329" s="6">
        <v>4</v>
      </c>
      <c r="E15329" s="31">
        <v>-81</v>
      </c>
      <c r="F15329" s="31"/>
      <c r="G15329" s="33"/>
      <c r="I15329" s="33"/>
      <c r="J15329" s="33"/>
      <c r="AB15329" s="35"/>
    </row>
    <row r="15330" spans="1:28" s="6" customFormat="1" x14ac:dyDescent="0.15">
      <c r="A15330" s="6" t="s">
        <v>108</v>
      </c>
      <c r="C15330" s="6">
        <v>4</v>
      </c>
      <c r="E15330" s="31">
        <v>-81</v>
      </c>
      <c r="F15330" s="31"/>
      <c r="G15330" s="33"/>
      <c r="I15330" s="33"/>
      <c r="J15330" s="33"/>
      <c r="AB15330" s="35"/>
    </row>
    <row r="15331" spans="1:28" s="6" customFormat="1" x14ac:dyDescent="0.15">
      <c r="A15331" s="6" t="s">
        <v>108</v>
      </c>
      <c r="C15331" s="6">
        <v>4</v>
      </c>
      <c r="E15331" s="31">
        <v>-81</v>
      </c>
      <c r="F15331" s="31"/>
      <c r="G15331" s="33"/>
      <c r="I15331" s="33"/>
      <c r="J15331" s="33"/>
      <c r="AB15331" s="35"/>
    </row>
    <row r="15332" spans="1:28" s="6" customFormat="1" x14ac:dyDescent="0.15">
      <c r="A15332" s="6" t="s">
        <v>108</v>
      </c>
      <c r="C15332" s="6">
        <v>4</v>
      </c>
      <c r="E15332" s="31">
        <v>-81</v>
      </c>
      <c r="F15332" s="31"/>
      <c r="G15332" s="33"/>
      <c r="I15332" s="33"/>
      <c r="J15332" s="33"/>
      <c r="AB15332" s="35"/>
    </row>
    <row r="15333" spans="1:28" s="6" customFormat="1" x14ac:dyDescent="0.15">
      <c r="A15333" s="6" t="s">
        <v>108</v>
      </c>
      <c r="C15333" s="6">
        <v>4</v>
      </c>
      <c r="E15333" s="31">
        <v>-83</v>
      </c>
      <c r="F15333" s="31"/>
      <c r="G15333" s="33"/>
      <c r="I15333" s="33"/>
      <c r="J15333" s="33"/>
      <c r="AB15333" s="35"/>
    </row>
    <row r="15334" spans="1:28" s="6" customFormat="1" x14ac:dyDescent="0.15">
      <c r="A15334" s="6" t="s">
        <v>108</v>
      </c>
      <c r="C15334" s="6">
        <v>4</v>
      </c>
      <c r="E15334" s="31">
        <v>-83</v>
      </c>
      <c r="F15334" s="31"/>
      <c r="G15334" s="33"/>
      <c r="I15334" s="33"/>
      <c r="J15334" s="33"/>
      <c r="AB15334" s="35"/>
    </row>
    <row r="15335" spans="1:28" s="6" customFormat="1" x14ac:dyDescent="0.15">
      <c r="A15335" s="6" t="s">
        <v>108</v>
      </c>
      <c r="C15335" s="6">
        <v>4</v>
      </c>
      <c r="E15335" s="31">
        <v>-83</v>
      </c>
      <c r="F15335" s="31"/>
      <c r="G15335" s="33"/>
      <c r="I15335" s="33"/>
      <c r="J15335" s="33"/>
      <c r="AB15335" s="35"/>
    </row>
    <row r="15336" spans="1:28" s="6" customFormat="1" x14ac:dyDescent="0.15">
      <c r="A15336" s="6" t="s">
        <v>108</v>
      </c>
      <c r="C15336" s="6">
        <v>4</v>
      </c>
      <c r="E15336" s="31">
        <v>-76</v>
      </c>
      <c r="F15336" s="31"/>
      <c r="G15336" s="33"/>
      <c r="I15336" s="33"/>
      <c r="J15336" s="33"/>
      <c r="AB15336" s="35"/>
    </row>
    <row r="15337" spans="1:28" s="6" customFormat="1" x14ac:dyDescent="0.15">
      <c r="A15337" s="6" t="s">
        <v>108</v>
      </c>
      <c r="C15337" s="6">
        <v>4</v>
      </c>
      <c r="E15337" s="31">
        <v>-76</v>
      </c>
      <c r="F15337" s="31"/>
      <c r="G15337" s="33"/>
      <c r="I15337" s="33"/>
      <c r="J15337" s="33"/>
      <c r="AB15337" s="35"/>
    </row>
    <row r="15338" spans="1:28" s="6" customFormat="1" x14ac:dyDescent="0.15">
      <c r="A15338" s="6" t="s">
        <v>108</v>
      </c>
      <c r="C15338" s="6">
        <v>4</v>
      </c>
      <c r="E15338" s="31">
        <v>-76</v>
      </c>
      <c r="F15338" s="31"/>
      <c r="G15338" s="33"/>
      <c r="I15338" s="33"/>
      <c r="J15338" s="33"/>
      <c r="AB15338" s="35"/>
    </row>
    <row r="15339" spans="1:28" s="6" customFormat="1" x14ac:dyDescent="0.15">
      <c r="A15339" s="6" t="s">
        <v>108</v>
      </c>
      <c r="C15339" s="6">
        <v>4</v>
      </c>
      <c r="E15339" s="31">
        <v>-76</v>
      </c>
      <c r="F15339" s="31"/>
      <c r="G15339" s="33"/>
      <c r="I15339" s="33"/>
      <c r="J15339" s="33"/>
      <c r="AB15339" s="35"/>
    </row>
    <row r="15340" spans="1:28" s="6" customFormat="1" x14ac:dyDescent="0.15">
      <c r="A15340" s="6" t="s">
        <v>108</v>
      </c>
      <c r="C15340" s="6">
        <v>4</v>
      </c>
      <c r="E15340" s="31">
        <v>-77</v>
      </c>
      <c r="F15340" s="31"/>
      <c r="G15340" s="33"/>
      <c r="I15340" s="33"/>
      <c r="J15340" s="33"/>
      <c r="AB15340" s="35"/>
    </row>
    <row r="15341" spans="1:28" s="6" customFormat="1" x14ac:dyDescent="0.15">
      <c r="A15341" s="6" t="s">
        <v>108</v>
      </c>
      <c r="C15341" s="6">
        <v>4</v>
      </c>
      <c r="E15341" s="31">
        <v>-83</v>
      </c>
      <c r="F15341" s="31"/>
      <c r="G15341" s="33"/>
      <c r="I15341" s="33"/>
      <c r="J15341" s="33"/>
      <c r="AB15341" s="35"/>
    </row>
    <row r="15342" spans="1:28" s="6" customFormat="1" x14ac:dyDescent="0.15">
      <c r="A15342" s="6" t="s">
        <v>108</v>
      </c>
      <c r="C15342" s="6">
        <v>4</v>
      </c>
      <c r="E15342" s="31">
        <v>-83</v>
      </c>
      <c r="F15342" s="31"/>
      <c r="G15342" s="33"/>
      <c r="I15342" s="33"/>
      <c r="J15342" s="33"/>
      <c r="AB15342" s="35"/>
    </row>
    <row r="15343" spans="1:28" s="6" customFormat="1" x14ac:dyDescent="0.15">
      <c r="A15343" s="6" t="s">
        <v>108</v>
      </c>
      <c r="C15343" s="6">
        <v>4</v>
      </c>
      <c r="E15343" s="31">
        <v>-82</v>
      </c>
      <c r="F15343" s="31"/>
      <c r="G15343" s="33"/>
      <c r="I15343" s="33"/>
      <c r="J15343" s="33"/>
      <c r="AB15343" s="35"/>
    </row>
    <row r="15344" spans="1:28" s="6" customFormat="1" x14ac:dyDescent="0.15">
      <c r="A15344" s="6" t="s">
        <v>108</v>
      </c>
      <c r="C15344" s="6">
        <v>4</v>
      </c>
      <c r="E15344" s="31">
        <v>-83</v>
      </c>
      <c r="F15344" s="31"/>
      <c r="G15344" s="33"/>
      <c r="I15344" s="33"/>
      <c r="J15344" s="33"/>
      <c r="AB15344" s="35"/>
    </row>
    <row r="15345" spans="1:28" s="6" customFormat="1" x14ac:dyDescent="0.15">
      <c r="A15345" s="6" t="s">
        <v>108</v>
      </c>
      <c r="C15345" s="6">
        <v>4</v>
      </c>
      <c r="E15345" s="31">
        <v>-83</v>
      </c>
      <c r="F15345" s="31"/>
      <c r="G15345" s="33"/>
      <c r="I15345" s="33"/>
      <c r="J15345" s="33"/>
      <c r="AB15345" s="35"/>
    </row>
    <row r="15346" spans="1:28" s="6" customFormat="1" x14ac:dyDescent="0.15">
      <c r="A15346" s="6" t="s">
        <v>108</v>
      </c>
      <c r="C15346" s="6">
        <v>4</v>
      </c>
      <c r="E15346" s="31">
        <v>-71</v>
      </c>
      <c r="F15346" s="31"/>
      <c r="G15346" s="33"/>
      <c r="I15346" s="33"/>
      <c r="J15346" s="33"/>
      <c r="AB15346" s="35"/>
    </row>
    <row r="15347" spans="1:28" s="6" customFormat="1" x14ac:dyDescent="0.15">
      <c r="A15347" s="6" t="s">
        <v>108</v>
      </c>
      <c r="C15347" s="6">
        <v>4</v>
      </c>
      <c r="E15347" s="31">
        <v>-93</v>
      </c>
      <c r="F15347" s="31"/>
      <c r="G15347" s="33"/>
      <c r="I15347" s="33"/>
      <c r="J15347" s="33"/>
      <c r="AB15347" s="35"/>
    </row>
    <row r="15348" spans="1:28" s="6" customFormat="1" x14ac:dyDescent="0.15">
      <c r="A15348" s="6" t="s">
        <v>108</v>
      </c>
      <c r="C15348" s="6">
        <v>4</v>
      </c>
      <c r="E15348" s="31">
        <v>-93</v>
      </c>
      <c r="F15348" s="31"/>
      <c r="G15348" s="33"/>
      <c r="I15348" s="33"/>
      <c r="J15348" s="33"/>
      <c r="AB15348" s="35"/>
    </row>
    <row r="15349" spans="1:28" s="6" customFormat="1" x14ac:dyDescent="0.15">
      <c r="A15349" s="6" t="s">
        <v>108</v>
      </c>
      <c r="C15349" s="6">
        <v>4</v>
      </c>
      <c r="E15349" s="31">
        <v>-84</v>
      </c>
      <c r="F15349" s="31"/>
      <c r="G15349" s="33"/>
      <c r="I15349" s="33"/>
      <c r="J15349" s="33"/>
      <c r="AB15349" s="35"/>
    </row>
    <row r="15350" spans="1:28" s="6" customFormat="1" x14ac:dyDescent="0.15">
      <c r="A15350" s="6" t="s">
        <v>108</v>
      </c>
      <c r="C15350" s="6">
        <v>4</v>
      </c>
      <c r="E15350" s="31">
        <v>-84</v>
      </c>
      <c r="F15350" s="31"/>
      <c r="G15350" s="33"/>
      <c r="I15350" s="33"/>
      <c r="J15350" s="33"/>
      <c r="AB15350" s="35"/>
    </row>
    <row r="15351" spans="1:28" s="6" customFormat="1" x14ac:dyDescent="0.15">
      <c r="A15351" s="6" t="s">
        <v>108</v>
      </c>
      <c r="C15351" s="6">
        <v>4</v>
      </c>
      <c r="E15351" s="31">
        <v>-84</v>
      </c>
      <c r="F15351" s="31"/>
      <c r="G15351" s="33"/>
      <c r="I15351" s="33"/>
      <c r="J15351" s="33"/>
      <c r="AB15351" s="35"/>
    </row>
    <row r="15352" spans="1:28" s="6" customFormat="1" x14ac:dyDescent="0.15">
      <c r="A15352" s="6" t="s">
        <v>108</v>
      </c>
      <c r="C15352" s="6">
        <v>4</v>
      </c>
      <c r="E15352" s="31">
        <v>-70</v>
      </c>
      <c r="F15352" s="31"/>
      <c r="G15352" s="33"/>
      <c r="I15352" s="33"/>
      <c r="J15352" s="33"/>
      <c r="AB15352" s="35"/>
    </row>
    <row r="15353" spans="1:28" s="6" customFormat="1" x14ac:dyDescent="0.15">
      <c r="A15353" s="6" t="s">
        <v>108</v>
      </c>
      <c r="C15353" s="6">
        <v>4</v>
      </c>
      <c r="E15353" s="31">
        <v>-77</v>
      </c>
      <c r="F15353" s="31"/>
      <c r="G15353" s="33"/>
      <c r="I15353" s="33"/>
      <c r="J15353" s="33"/>
      <c r="AB15353" s="35"/>
    </row>
    <row r="15354" spans="1:28" s="6" customFormat="1" x14ac:dyDescent="0.15">
      <c r="A15354" s="6" t="s">
        <v>108</v>
      </c>
      <c r="C15354" s="6">
        <v>4</v>
      </c>
      <c r="E15354" s="31">
        <v>-77</v>
      </c>
      <c r="F15354" s="31"/>
      <c r="G15354" s="33"/>
      <c r="I15354" s="33"/>
      <c r="J15354" s="33"/>
      <c r="AB15354" s="35"/>
    </row>
    <row r="15355" spans="1:28" s="6" customFormat="1" x14ac:dyDescent="0.15">
      <c r="A15355" s="6" t="s">
        <v>108</v>
      </c>
      <c r="C15355" s="6">
        <v>4</v>
      </c>
      <c r="E15355" s="31">
        <v>-79</v>
      </c>
      <c r="F15355" s="31"/>
      <c r="G15355" s="33"/>
      <c r="I15355" s="33"/>
      <c r="J15355" s="33"/>
      <c r="AB15355" s="35"/>
    </row>
    <row r="15356" spans="1:28" s="6" customFormat="1" x14ac:dyDescent="0.15">
      <c r="A15356" s="6" t="s">
        <v>108</v>
      </c>
      <c r="C15356" s="6">
        <v>4</v>
      </c>
      <c r="E15356" s="31">
        <v>-78</v>
      </c>
      <c r="F15356" s="31"/>
      <c r="G15356" s="33"/>
      <c r="I15356" s="33"/>
      <c r="J15356" s="33"/>
      <c r="AB15356" s="35"/>
    </row>
    <row r="15357" spans="1:28" s="6" customFormat="1" x14ac:dyDescent="0.15">
      <c r="A15357" s="6" t="s">
        <v>108</v>
      </c>
      <c r="C15357" s="6">
        <v>4</v>
      </c>
      <c r="E15357" s="31">
        <v>-78</v>
      </c>
      <c r="F15357" s="31"/>
      <c r="G15357" s="33"/>
      <c r="I15357" s="33"/>
      <c r="J15357" s="33"/>
      <c r="AB15357" s="35"/>
    </row>
    <row r="15358" spans="1:28" s="6" customFormat="1" x14ac:dyDescent="0.15">
      <c r="A15358" s="6" t="s">
        <v>108</v>
      </c>
      <c r="C15358" s="6">
        <v>4</v>
      </c>
      <c r="E15358" s="31">
        <v>-78</v>
      </c>
      <c r="F15358" s="31"/>
      <c r="G15358" s="33"/>
      <c r="I15358" s="33"/>
      <c r="J15358" s="33"/>
      <c r="AB15358" s="35"/>
    </row>
    <row r="15359" spans="1:28" s="6" customFormat="1" x14ac:dyDescent="0.15">
      <c r="A15359" s="6" t="s">
        <v>108</v>
      </c>
      <c r="C15359" s="6">
        <v>4</v>
      </c>
      <c r="E15359" s="31">
        <v>-78</v>
      </c>
      <c r="F15359" s="31"/>
      <c r="G15359" s="33"/>
      <c r="I15359" s="33"/>
      <c r="J15359" s="33"/>
      <c r="AB15359" s="35"/>
    </row>
    <row r="15360" spans="1:28" s="6" customFormat="1" x14ac:dyDescent="0.15">
      <c r="A15360" s="6" t="s">
        <v>108</v>
      </c>
      <c r="C15360" s="6">
        <v>4</v>
      </c>
      <c r="E15360" s="31">
        <v>-78</v>
      </c>
      <c r="F15360" s="31"/>
      <c r="G15360" s="33"/>
      <c r="I15360" s="33"/>
      <c r="J15360" s="33"/>
      <c r="AB15360" s="35"/>
    </row>
    <row r="15361" spans="1:28" s="6" customFormat="1" x14ac:dyDescent="0.15">
      <c r="A15361" s="6" t="s">
        <v>108</v>
      </c>
      <c r="C15361" s="6">
        <v>4</v>
      </c>
      <c r="E15361" s="31">
        <v>-78</v>
      </c>
      <c r="F15361" s="31"/>
      <c r="G15361" s="33"/>
      <c r="I15361" s="33"/>
      <c r="J15361" s="33"/>
      <c r="AB15361" s="35"/>
    </row>
    <row r="15362" spans="1:28" s="6" customFormat="1" x14ac:dyDescent="0.15">
      <c r="A15362" s="6" t="s">
        <v>108</v>
      </c>
      <c r="C15362" s="6">
        <v>4</v>
      </c>
      <c r="E15362" s="31">
        <v>-78</v>
      </c>
      <c r="F15362" s="31"/>
      <c r="G15362" s="33"/>
      <c r="I15362" s="33"/>
      <c r="J15362" s="33"/>
      <c r="AB15362" s="35"/>
    </row>
    <row r="15363" spans="1:28" s="6" customFormat="1" x14ac:dyDescent="0.15">
      <c r="A15363" s="6" t="s">
        <v>108</v>
      </c>
      <c r="C15363" s="6">
        <v>4</v>
      </c>
      <c r="E15363" s="31">
        <v>-78</v>
      </c>
      <c r="F15363" s="31"/>
      <c r="G15363" s="33"/>
      <c r="I15363" s="33"/>
      <c r="J15363" s="33"/>
      <c r="AB15363" s="35"/>
    </row>
    <row r="15364" spans="1:28" s="6" customFormat="1" x14ac:dyDescent="0.15">
      <c r="A15364" s="6" t="s">
        <v>108</v>
      </c>
      <c r="C15364" s="6">
        <v>4</v>
      </c>
      <c r="E15364" s="31">
        <v>-78</v>
      </c>
      <c r="F15364" s="31"/>
      <c r="G15364" s="33"/>
      <c r="I15364" s="33"/>
      <c r="J15364" s="33"/>
      <c r="AB15364" s="35"/>
    </row>
    <row r="15365" spans="1:28" s="6" customFormat="1" x14ac:dyDescent="0.15">
      <c r="A15365" s="6" t="s">
        <v>108</v>
      </c>
      <c r="C15365" s="6">
        <v>4</v>
      </c>
      <c r="E15365" s="31">
        <v>-78</v>
      </c>
      <c r="F15365" s="31"/>
      <c r="G15365" s="33"/>
      <c r="I15365" s="33"/>
      <c r="J15365" s="33"/>
      <c r="AB15365" s="35"/>
    </row>
    <row r="15366" spans="1:28" s="6" customFormat="1" x14ac:dyDescent="0.15">
      <c r="A15366" s="6" t="s">
        <v>108</v>
      </c>
      <c r="C15366" s="6">
        <v>4</v>
      </c>
      <c r="E15366" s="31">
        <v>-78</v>
      </c>
      <c r="F15366" s="31"/>
      <c r="G15366" s="33"/>
      <c r="I15366" s="33"/>
      <c r="J15366" s="33"/>
      <c r="AB15366" s="35"/>
    </row>
    <row r="15367" spans="1:28" s="6" customFormat="1" x14ac:dyDescent="0.15">
      <c r="A15367" s="6" t="s">
        <v>108</v>
      </c>
      <c r="C15367" s="6">
        <v>4</v>
      </c>
      <c r="E15367" s="31">
        <v>-78</v>
      </c>
      <c r="F15367" s="31"/>
      <c r="G15367" s="33"/>
      <c r="I15367" s="33"/>
      <c r="J15367" s="33"/>
      <c r="AB15367" s="35"/>
    </row>
    <row r="15368" spans="1:28" s="6" customFormat="1" x14ac:dyDescent="0.15">
      <c r="A15368" s="6" t="s">
        <v>108</v>
      </c>
      <c r="C15368" s="6">
        <v>4</v>
      </c>
      <c r="E15368" s="31">
        <v>-78</v>
      </c>
      <c r="F15368" s="31"/>
      <c r="G15368" s="33"/>
      <c r="I15368" s="33"/>
      <c r="J15368" s="33"/>
      <c r="AB15368" s="35"/>
    </row>
    <row r="15369" spans="1:28" s="6" customFormat="1" x14ac:dyDescent="0.15">
      <c r="A15369" s="6" t="s">
        <v>109</v>
      </c>
      <c r="C15369" s="6">
        <v>4</v>
      </c>
      <c r="E15369" s="31">
        <v>-77</v>
      </c>
      <c r="F15369" s="31"/>
      <c r="G15369" s="33"/>
      <c r="I15369" s="33"/>
      <c r="J15369" s="33"/>
      <c r="AB15369" s="35"/>
    </row>
    <row r="15370" spans="1:28" s="6" customFormat="1" x14ac:dyDescent="0.15">
      <c r="A15370" s="6" t="s">
        <v>109</v>
      </c>
      <c r="C15370" s="6">
        <v>4</v>
      </c>
      <c r="E15370" s="31">
        <v>-77</v>
      </c>
      <c r="F15370" s="31"/>
      <c r="G15370" s="33"/>
      <c r="I15370" s="33"/>
      <c r="J15370" s="33"/>
      <c r="AB15370" s="35"/>
    </row>
    <row r="15371" spans="1:28" s="6" customFormat="1" x14ac:dyDescent="0.15">
      <c r="A15371" s="6" t="s">
        <v>109</v>
      </c>
      <c r="C15371" s="6">
        <v>4</v>
      </c>
      <c r="E15371" s="31">
        <v>-77</v>
      </c>
      <c r="F15371" s="31"/>
      <c r="G15371" s="33"/>
      <c r="I15371" s="33"/>
      <c r="J15371" s="33"/>
      <c r="AB15371" s="35"/>
    </row>
    <row r="15372" spans="1:28" s="6" customFormat="1" x14ac:dyDescent="0.15">
      <c r="A15372" s="6" t="s">
        <v>109</v>
      </c>
      <c r="C15372" s="6">
        <v>4</v>
      </c>
      <c r="E15372" s="31">
        <v>-81</v>
      </c>
      <c r="F15372" s="31"/>
      <c r="G15372" s="33"/>
      <c r="I15372" s="33"/>
      <c r="J15372" s="33"/>
      <c r="AB15372" s="35"/>
    </row>
    <row r="15373" spans="1:28" s="6" customFormat="1" x14ac:dyDescent="0.15">
      <c r="A15373" s="6" t="s">
        <v>109</v>
      </c>
      <c r="C15373" s="6">
        <v>4</v>
      </c>
      <c r="E15373" s="31">
        <v>-80</v>
      </c>
      <c r="F15373" s="31"/>
      <c r="G15373" s="33"/>
      <c r="I15373" s="33"/>
      <c r="J15373" s="33"/>
      <c r="AB15373" s="35"/>
    </row>
    <row r="15374" spans="1:28" s="6" customFormat="1" x14ac:dyDescent="0.15">
      <c r="A15374" s="6" t="s">
        <v>109</v>
      </c>
      <c r="C15374" s="6">
        <v>4</v>
      </c>
      <c r="E15374" s="31">
        <v>-80</v>
      </c>
      <c r="F15374" s="31"/>
      <c r="G15374" s="33"/>
      <c r="I15374" s="33"/>
      <c r="J15374" s="33"/>
      <c r="AB15374" s="35"/>
    </row>
    <row r="15375" spans="1:28" s="6" customFormat="1" x14ac:dyDescent="0.15">
      <c r="A15375" s="6" t="s">
        <v>109</v>
      </c>
      <c r="C15375" s="6">
        <v>4</v>
      </c>
      <c r="E15375" s="31">
        <v>-76</v>
      </c>
      <c r="F15375" s="31"/>
      <c r="G15375" s="33"/>
      <c r="I15375" s="33"/>
      <c r="J15375" s="33"/>
      <c r="AB15375" s="35"/>
    </row>
    <row r="15376" spans="1:28" s="6" customFormat="1" x14ac:dyDescent="0.15">
      <c r="A15376" s="6" t="s">
        <v>109</v>
      </c>
      <c r="C15376" s="6">
        <v>4</v>
      </c>
      <c r="E15376" s="31">
        <v>-74</v>
      </c>
      <c r="F15376" s="31"/>
      <c r="G15376" s="33"/>
      <c r="I15376" s="33"/>
      <c r="J15376" s="33"/>
      <c r="AB15376" s="35"/>
    </row>
    <row r="15377" spans="1:28" s="6" customFormat="1" x14ac:dyDescent="0.15">
      <c r="A15377" s="6" t="s">
        <v>109</v>
      </c>
      <c r="C15377" s="6">
        <v>4</v>
      </c>
      <c r="E15377" s="31">
        <v>-74</v>
      </c>
      <c r="F15377" s="31"/>
      <c r="G15377" s="33"/>
      <c r="I15377" s="33"/>
      <c r="J15377" s="33"/>
      <c r="AB15377" s="35"/>
    </row>
    <row r="15378" spans="1:28" s="6" customFormat="1" x14ac:dyDescent="0.15">
      <c r="A15378" s="6" t="s">
        <v>109</v>
      </c>
      <c r="C15378" s="6">
        <v>4</v>
      </c>
      <c r="E15378" s="31">
        <v>-70</v>
      </c>
      <c r="F15378" s="31"/>
      <c r="G15378" s="33"/>
      <c r="I15378" s="33"/>
      <c r="J15378" s="33"/>
      <c r="AB15378" s="35"/>
    </row>
    <row r="15379" spans="1:28" s="6" customFormat="1" x14ac:dyDescent="0.15">
      <c r="A15379" s="6" t="s">
        <v>109</v>
      </c>
      <c r="C15379" s="6">
        <v>4</v>
      </c>
      <c r="E15379" s="31">
        <v>-70</v>
      </c>
      <c r="F15379" s="31"/>
      <c r="G15379" s="33"/>
      <c r="I15379" s="33"/>
      <c r="J15379" s="33"/>
      <c r="AB15379" s="35"/>
    </row>
    <row r="15380" spans="1:28" s="6" customFormat="1" x14ac:dyDescent="0.15">
      <c r="A15380" s="6" t="s">
        <v>109</v>
      </c>
      <c r="C15380" s="6">
        <v>4</v>
      </c>
      <c r="E15380" s="31">
        <v>-70</v>
      </c>
      <c r="F15380" s="31"/>
      <c r="G15380" s="33"/>
      <c r="I15380" s="33"/>
      <c r="J15380" s="33"/>
      <c r="AB15380" s="35"/>
    </row>
    <row r="15381" spans="1:28" s="6" customFormat="1" x14ac:dyDescent="0.15">
      <c r="A15381" s="6" t="s">
        <v>109</v>
      </c>
      <c r="C15381" s="6">
        <v>4</v>
      </c>
      <c r="E15381" s="31">
        <v>-70</v>
      </c>
      <c r="F15381" s="31"/>
      <c r="G15381" s="33"/>
      <c r="I15381" s="33"/>
      <c r="J15381" s="33"/>
      <c r="AB15381" s="35"/>
    </row>
    <row r="15382" spans="1:28" s="6" customFormat="1" x14ac:dyDescent="0.15">
      <c r="A15382" s="6" t="s">
        <v>109</v>
      </c>
      <c r="C15382" s="6">
        <v>4</v>
      </c>
      <c r="E15382" s="31">
        <v>-70</v>
      </c>
      <c r="F15382" s="31"/>
      <c r="G15382" s="33"/>
      <c r="I15382" s="33"/>
      <c r="J15382" s="33"/>
      <c r="AB15382" s="35"/>
    </row>
    <row r="15383" spans="1:28" s="6" customFormat="1" x14ac:dyDescent="0.15">
      <c r="A15383" s="6" t="s">
        <v>109</v>
      </c>
      <c r="C15383" s="6">
        <v>4</v>
      </c>
      <c r="E15383" s="31">
        <v>-70</v>
      </c>
      <c r="F15383" s="31"/>
      <c r="G15383" s="33"/>
      <c r="I15383" s="33"/>
      <c r="J15383" s="33"/>
      <c r="AB15383" s="35"/>
    </row>
    <row r="15384" spans="1:28" s="6" customFormat="1" x14ac:dyDescent="0.15">
      <c r="A15384" s="6" t="s">
        <v>109</v>
      </c>
      <c r="C15384" s="6">
        <v>4</v>
      </c>
      <c r="E15384" s="31">
        <v>-71</v>
      </c>
      <c r="F15384" s="31"/>
      <c r="G15384" s="33"/>
      <c r="I15384" s="33"/>
      <c r="J15384" s="33"/>
      <c r="AB15384" s="35"/>
    </row>
    <row r="15385" spans="1:28" s="6" customFormat="1" x14ac:dyDescent="0.15">
      <c r="A15385" s="6" t="s">
        <v>109</v>
      </c>
      <c r="C15385" s="6">
        <v>4</v>
      </c>
      <c r="E15385" s="31">
        <v>-71</v>
      </c>
      <c r="F15385" s="31"/>
      <c r="G15385" s="33"/>
      <c r="I15385" s="33"/>
      <c r="J15385" s="33"/>
      <c r="AB15385" s="35"/>
    </row>
    <row r="15386" spans="1:28" s="6" customFormat="1" x14ac:dyDescent="0.15">
      <c r="A15386" s="6" t="s">
        <v>109</v>
      </c>
      <c r="C15386" s="6">
        <v>4</v>
      </c>
      <c r="E15386" s="31">
        <v>-83</v>
      </c>
      <c r="F15386" s="31"/>
      <c r="G15386" s="33"/>
      <c r="I15386" s="33"/>
      <c r="J15386" s="33"/>
      <c r="AB15386" s="35"/>
    </row>
    <row r="15387" spans="1:28" s="6" customFormat="1" x14ac:dyDescent="0.15">
      <c r="A15387" s="6" t="s">
        <v>109</v>
      </c>
      <c r="C15387" s="6">
        <v>4</v>
      </c>
      <c r="E15387" s="31">
        <v>-74</v>
      </c>
      <c r="F15387" s="31"/>
      <c r="G15387" s="33"/>
      <c r="I15387" s="33"/>
      <c r="J15387" s="33"/>
      <c r="AB15387" s="35"/>
    </row>
    <row r="15388" spans="1:28" s="6" customFormat="1" x14ac:dyDescent="0.15">
      <c r="A15388" s="6" t="s">
        <v>109</v>
      </c>
      <c r="C15388" s="6">
        <v>4</v>
      </c>
      <c r="E15388" s="31">
        <v>-74</v>
      </c>
      <c r="F15388" s="31"/>
      <c r="G15388" s="33"/>
      <c r="I15388" s="33"/>
      <c r="J15388" s="33"/>
      <c r="AB15388" s="35"/>
    </row>
    <row r="15389" spans="1:28" s="6" customFormat="1" x14ac:dyDescent="0.15">
      <c r="A15389" s="6" t="s">
        <v>109</v>
      </c>
      <c r="C15389" s="6">
        <v>4</v>
      </c>
      <c r="E15389" s="31">
        <v>-74</v>
      </c>
      <c r="F15389" s="31"/>
      <c r="G15389" s="33"/>
      <c r="I15389" s="33"/>
      <c r="J15389" s="33"/>
      <c r="AB15389" s="35"/>
    </row>
    <row r="15390" spans="1:28" s="6" customFormat="1" x14ac:dyDescent="0.15">
      <c r="A15390" s="6" t="s">
        <v>109</v>
      </c>
      <c r="C15390" s="6">
        <v>4</v>
      </c>
      <c r="E15390" s="31">
        <v>-93</v>
      </c>
      <c r="F15390" s="31"/>
      <c r="G15390" s="33"/>
      <c r="I15390" s="33"/>
      <c r="J15390" s="33"/>
      <c r="AB15390" s="35"/>
    </row>
    <row r="15391" spans="1:28" s="6" customFormat="1" x14ac:dyDescent="0.15">
      <c r="A15391" s="6" t="s">
        <v>109</v>
      </c>
      <c r="C15391" s="6">
        <v>4</v>
      </c>
      <c r="E15391" s="31">
        <v>-93</v>
      </c>
      <c r="F15391" s="31"/>
      <c r="G15391" s="33"/>
      <c r="I15391" s="33"/>
      <c r="J15391" s="33"/>
      <c r="AB15391" s="35"/>
    </row>
    <row r="15392" spans="1:28" s="6" customFormat="1" x14ac:dyDescent="0.15">
      <c r="A15392" s="6" t="s">
        <v>109</v>
      </c>
      <c r="C15392" s="6">
        <v>4</v>
      </c>
      <c r="E15392" s="31">
        <v>-76</v>
      </c>
      <c r="F15392" s="31"/>
      <c r="G15392" s="33"/>
      <c r="I15392" s="33"/>
      <c r="J15392" s="33"/>
      <c r="AB15392" s="35"/>
    </row>
    <row r="15393" spans="1:28" s="6" customFormat="1" x14ac:dyDescent="0.15">
      <c r="A15393" s="6" t="s">
        <v>109</v>
      </c>
      <c r="C15393" s="6">
        <v>4</v>
      </c>
      <c r="E15393" s="31">
        <v>-70</v>
      </c>
      <c r="F15393" s="31"/>
      <c r="G15393" s="33"/>
      <c r="I15393" s="33"/>
      <c r="J15393" s="33"/>
      <c r="AB15393" s="35"/>
    </row>
    <row r="15394" spans="1:28" s="6" customFormat="1" x14ac:dyDescent="0.15">
      <c r="A15394" s="6" t="s">
        <v>109</v>
      </c>
      <c r="C15394" s="6">
        <v>4</v>
      </c>
      <c r="E15394" s="31">
        <v>-70</v>
      </c>
      <c r="F15394" s="31"/>
      <c r="G15394" s="33"/>
      <c r="I15394" s="33"/>
      <c r="J15394" s="33"/>
      <c r="AB15394" s="35"/>
    </row>
    <row r="15395" spans="1:28" s="6" customFormat="1" x14ac:dyDescent="0.15">
      <c r="A15395" s="6" t="s">
        <v>109</v>
      </c>
      <c r="C15395" s="6">
        <v>4</v>
      </c>
      <c r="E15395" s="31">
        <v>-73</v>
      </c>
      <c r="F15395" s="31"/>
      <c r="G15395" s="33"/>
      <c r="I15395" s="33"/>
      <c r="J15395" s="33"/>
      <c r="AB15395" s="35"/>
    </row>
    <row r="15396" spans="1:28" s="6" customFormat="1" x14ac:dyDescent="0.15">
      <c r="A15396" s="6" t="s">
        <v>109</v>
      </c>
      <c r="C15396" s="6">
        <v>4</v>
      </c>
      <c r="E15396" s="31">
        <v>-73</v>
      </c>
      <c r="F15396" s="31"/>
      <c r="G15396" s="33"/>
      <c r="I15396" s="33"/>
      <c r="J15396" s="33"/>
      <c r="AB15396" s="35"/>
    </row>
    <row r="15397" spans="1:28" s="6" customFormat="1" x14ac:dyDescent="0.15">
      <c r="A15397" s="6" t="s">
        <v>109</v>
      </c>
      <c r="C15397" s="6">
        <v>4</v>
      </c>
      <c r="E15397" s="31">
        <v>-73</v>
      </c>
      <c r="F15397" s="31"/>
      <c r="G15397" s="33"/>
      <c r="I15397" s="33"/>
      <c r="J15397" s="33"/>
      <c r="AB15397" s="35"/>
    </row>
    <row r="15398" spans="1:28" s="6" customFormat="1" x14ac:dyDescent="0.15">
      <c r="A15398" s="6" t="s">
        <v>109</v>
      </c>
      <c r="C15398" s="6">
        <v>4</v>
      </c>
      <c r="E15398" s="31">
        <v>-73</v>
      </c>
      <c r="F15398" s="31"/>
      <c r="G15398" s="33"/>
      <c r="I15398" s="33"/>
      <c r="J15398" s="33"/>
      <c r="AB15398" s="35"/>
    </row>
    <row r="15399" spans="1:28" s="6" customFormat="1" x14ac:dyDescent="0.15">
      <c r="A15399" s="6" t="s">
        <v>109</v>
      </c>
      <c r="C15399" s="6">
        <v>4</v>
      </c>
      <c r="E15399" s="31">
        <v>-73</v>
      </c>
      <c r="F15399" s="31"/>
      <c r="G15399" s="33"/>
      <c r="I15399" s="33"/>
      <c r="J15399" s="33"/>
      <c r="AB15399" s="35"/>
    </row>
    <row r="15400" spans="1:28" s="6" customFormat="1" x14ac:dyDescent="0.15">
      <c r="A15400" s="6" t="s">
        <v>109</v>
      </c>
      <c r="C15400" s="6">
        <v>4</v>
      </c>
      <c r="E15400" s="31">
        <v>-73</v>
      </c>
      <c r="F15400" s="31"/>
      <c r="G15400" s="33"/>
      <c r="I15400" s="33"/>
      <c r="J15400" s="33"/>
      <c r="AB15400" s="35"/>
    </row>
    <row r="15401" spans="1:28" s="6" customFormat="1" x14ac:dyDescent="0.15">
      <c r="A15401" s="6" t="s">
        <v>109</v>
      </c>
      <c r="C15401" s="6">
        <v>4</v>
      </c>
      <c r="E15401" s="31">
        <v>-73</v>
      </c>
      <c r="F15401" s="31"/>
      <c r="G15401" s="33"/>
      <c r="I15401" s="33"/>
      <c r="J15401" s="33"/>
      <c r="AB15401" s="35"/>
    </row>
    <row r="15402" spans="1:28" s="6" customFormat="1" x14ac:dyDescent="0.15">
      <c r="A15402" s="6" t="s">
        <v>109</v>
      </c>
      <c r="C15402" s="6">
        <v>4</v>
      </c>
      <c r="E15402" s="31">
        <v>-73</v>
      </c>
      <c r="F15402" s="31"/>
      <c r="G15402" s="33"/>
      <c r="I15402" s="33"/>
      <c r="J15402" s="33"/>
      <c r="AB15402" s="35"/>
    </row>
    <row r="15403" spans="1:28" s="6" customFormat="1" x14ac:dyDescent="0.15">
      <c r="A15403" s="6" t="s">
        <v>109</v>
      </c>
      <c r="C15403" s="6">
        <v>4</v>
      </c>
      <c r="E15403" s="31">
        <v>-73</v>
      </c>
      <c r="F15403" s="31"/>
      <c r="G15403" s="33"/>
      <c r="I15403" s="33"/>
      <c r="J15403" s="33"/>
      <c r="AB15403" s="35"/>
    </row>
    <row r="15404" spans="1:28" s="6" customFormat="1" x14ac:dyDescent="0.15">
      <c r="A15404" s="6" t="s">
        <v>109</v>
      </c>
      <c r="C15404" s="6">
        <v>4</v>
      </c>
      <c r="E15404" s="31">
        <v>-73</v>
      </c>
      <c r="F15404" s="31"/>
      <c r="G15404" s="33"/>
      <c r="I15404" s="33"/>
      <c r="J15404" s="33"/>
      <c r="AB15404" s="35"/>
    </row>
    <row r="15405" spans="1:28" s="6" customFormat="1" x14ac:dyDescent="0.15">
      <c r="A15405" s="6" t="s">
        <v>109</v>
      </c>
      <c r="C15405" s="6">
        <v>4</v>
      </c>
      <c r="E15405" s="31">
        <v>-77</v>
      </c>
      <c r="F15405" s="31"/>
      <c r="G15405" s="33"/>
      <c r="I15405" s="33"/>
      <c r="J15405" s="33"/>
      <c r="AB15405" s="35"/>
    </row>
    <row r="15406" spans="1:28" s="6" customFormat="1" x14ac:dyDescent="0.15">
      <c r="A15406" s="6" t="s">
        <v>109</v>
      </c>
      <c r="C15406" s="6">
        <v>4</v>
      </c>
      <c r="E15406" s="31">
        <v>-77</v>
      </c>
      <c r="F15406" s="31"/>
      <c r="G15406" s="33"/>
      <c r="I15406" s="33"/>
      <c r="J15406" s="33"/>
      <c r="AB15406" s="35"/>
    </row>
    <row r="15407" spans="1:28" s="6" customFormat="1" x14ac:dyDescent="0.15">
      <c r="A15407" s="6" t="s">
        <v>109</v>
      </c>
      <c r="C15407" s="6">
        <v>4</v>
      </c>
      <c r="E15407" s="31">
        <v>-77</v>
      </c>
      <c r="F15407" s="31"/>
      <c r="G15407" s="33"/>
      <c r="I15407" s="33"/>
      <c r="J15407" s="33"/>
      <c r="AB15407" s="35"/>
    </row>
    <row r="15408" spans="1:28" s="6" customFormat="1" x14ac:dyDescent="0.15">
      <c r="A15408" s="6" t="s">
        <v>109</v>
      </c>
      <c r="C15408" s="6">
        <v>4</v>
      </c>
      <c r="E15408" s="31">
        <v>-74</v>
      </c>
      <c r="F15408" s="31"/>
      <c r="G15408" s="33"/>
      <c r="I15408" s="33"/>
      <c r="J15408" s="33"/>
      <c r="AB15408" s="35"/>
    </row>
    <row r="15409" spans="1:28" s="6" customFormat="1" x14ac:dyDescent="0.15">
      <c r="A15409" s="6" t="s">
        <v>109</v>
      </c>
      <c r="C15409" s="6">
        <v>4</v>
      </c>
      <c r="E15409" s="31">
        <v>-74</v>
      </c>
      <c r="F15409" s="31"/>
      <c r="G15409" s="33"/>
      <c r="I15409" s="33"/>
      <c r="J15409" s="33"/>
      <c r="AB15409" s="35"/>
    </row>
    <row r="15410" spans="1:28" s="6" customFormat="1" x14ac:dyDescent="0.15">
      <c r="A15410" s="6" t="s">
        <v>109</v>
      </c>
      <c r="C15410" s="6">
        <v>4</v>
      </c>
      <c r="E15410" s="31">
        <v>-66</v>
      </c>
      <c r="F15410" s="31"/>
      <c r="G15410" s="33"/>
      <c r="I15410" s="33"/>
      <c r="J15410" s="33"/>
      <c r="AB15410" s="35"/>
    </row>
    <row r="15411" spans="1:28" s="6" customFormat="1" x14ac:dyDescent="0.15">
      <c r="A15411" s="6" t="s">
        <v>109</v>
      </c>
      <c r="C15411" s="6">
        <v>4</v>
      </c>
      <c r="E15411" s="31">
        <v>-69</v>
      </c>
      <c r="F15411" s="31"/>
      <c r="G15411" s="33"/>
      <c r="I15411" s="33"/>
      <c r="J15411" s="33"/>
      <c r="AB15411" s="35"/>
    </row>
    <row r="15412" spans="1:28" s="6" customFormat="1" x14ac:dyDescent="0.15">
      <c r="A15412" s="6" t="s">
        <v>109</v>
      </c>
      <c r="C15412" s="6">
        <v>4</v>
      </c>
      <c r="E15412" s="31">
        <v>-69</v>
      </c>
      <c r="F15412" s="31"/>
      <c r="G15412" s="33"/>
      <c r="I15412" s="33"/>
      <c r="J15412" s="33"/>
      <c r="AB15412" s="35"/>
    </row>
    <row r="15413" spans="1:28" s="6" customFormat="1" x14ac:dyDescent="0.15">
      <c r="A15413" s="6" t="s">
        <v>109</v>
      </c>
      <c r="C15413" s="6">
        <v>4</v>
      </c>
      <c r="E15413" s="31">
        <v>-69</v>
      </c>
      <c r="F15413" s="31"/>
      <c r="G15413" s="33"/>
      <c r="I15413" s="33"/>
      <c r="J15413" s="33"/>
      <c r="AB15413" s="35"/>
    </row>
    <row r="15414" spans="1:28" s="6" customFormat="1" x14ac:dyDescent="0.15">
      <c r="A15414" s="6" t="s">
        <v>109</v>
      </c>
      <c r="C15414" s="6">
        <v>4</v>
      </c>
      <c r="E15414" s="31">
        <v>-73</v>
      </c>
      <c r="F15414" s="31"/>
      <c r="G15414" s="33"/>
      <c r="I15414" s="33"/>
      <c r="J15414" s="33"/>
      <c r="AB15414" s="35"/>
    </row>
    <row r="15415" spans="1:28" s="6" customFormat="1" x14ac:dyDescent="0.15">
      <c r="A15415" s="6" t="s">
        <v>109</v>
      </c>
      <c r="C15415" s="6">
        <v>4</v>
      </c>
      <c r="E15415" s="31">
        <v>-73</v>
      </c>
      <c r="F15415" s="31"/>
      <c r="G15415" s="33"/>
      <c r="I15415" s="33"/>
      <c r="J15415" s="33"/>
      <c r="AB15415" s="35"/>
    </row>
    <row r="15416" spans="1:28" s="6" customFormat="1" x14ac:dyDescent="0.15">
      <c r="A15416" s="6" t="s">
        <v>109</v>
      </c>
      <c r="C15416" s="6">
        <v>4</v>
      </c>
      <c r="E15416" s="31">
        <v>-70</v>
      </c>
      <c r="F15416" s="31"/>
      <c r="G15416" s="33"/>
      <c r="I15416" s="33"/>
      <c r="J15416" s="33"/>
      <c r="AB15416" s="35"/>
    </row>
    <row r="15417" spans="1:28" s="6" customFormat="1" x14ac:dyDescent="0.15">
      <c r="A15417" s="6" t="s">
        <v>109</v>
      </c>
      <c r="C15417" s="6">
        <v>4</v>
      </c>
      <c r="E15417" s="31">
        <v>-73</v>
      </c>
      <c r="F15417" s="31"/>
      <c r="G15417" s="33"/>
      <c r="I15417" s="33"/>
      <c r="J15417" s="33"/>
      <c r="AB15417" s="35"/>
    </row>
    <row r="15418" spans="1:28" s="6" customFormat="1" x14ac:dyDescent="0.15">
      <c r="A15418" s="6" t="s">
        <v>109</v>
      </c>
      <c r="C15418" s="6">
        <v>4</v>
      </c>
      <c r="E15418" s="31">
        <v>-73</v>
      </c>
      <c r="F15418" s="31"/>
      <c r="G15418" s="33"/>
      <c r="I15418" s="33"/>
      <c r="J15418" s="33"/>
      <c r="AB15418" s="35"/>
    </row>
    <row r="15419" spans="1:28" s="6" customFormat="1" x14ac:dyDescent="0.15">
      <c r="A15419" s="6" t="s">
        <v>109</v>
      </c>
      <c r="C15419" s="6">
        <v>4</v>
      </c>
      <c r="E15419" s="31">
        <v>-73</v>
      </c>
      <c r="F15419" s="31"/>
      <c r="G15419" s="33"/>
      <c r="I15419" s="33"/>
      <c r="J15419" s="33"/>
      <c r="AB15419" s="35"/>
    </row>
    <row r="15420" spans="1:28" s="6" customFormat="1" x14ac:dyDescent="0.15">
      <c r="A15420" s="6" t="s">
        <v>109</v>
      </c>
      <c r="C15420" s="6">
        <v>4</v>
      </c>
      <c r="E15420" s="31">
        <v>-77</v>
      </c>
      <c r="F15420" s="31"/>
      <c r="G15420" s="33"/>
      <c r="I15420" s="33"/>
      <c r="J15420" s="33"/>
      <c r="AB15420" s="35"/>
    </row>
    <row r="15421" spans="1:28" s="6" customFormat="1" x14ac:dyDescent="0.15">
      <c r="A15421" s="6" t="s">
        <v>109</v>
      </c>
      <c r="C15421" s="6">
        <v>4</v>
      </c>
      <c r="E15421" s="31">
        <v>-77</v>
      </c>
      <c r="F15421" s="31"/>
      <c r="G15421" s="33"/>
      <c r="I15421" s="33"/>
      <c r="J15421" s="33"/>
      <c r="AB15421" s="35"/>
    </row>
    <row r="15422" spans="1:28" s="6" customFormat="1" x14ac:dyDescent="0.15">
      <c r="A15422" s="6" t="s">
        <v>109</v>
      </c>
      <c r="C15422" s="6">
        <v>4</v>
      </c>
      <c r="E15422" s="31">
        <v>-74</v>
      </c>
      <c r="F15422" s="31"/>
      <c r="G15422" s="33"/>
      <c r="I15422" s="33"/>
      <c r="J15422" s="33"/>
      <c r="AB15422" s="35"/>
    </row>
    <row r="15423" spans="1:28" s="6" customFormat="1" x14ac:dyDescent="0.15">
      <c r="A15423" s="6" t="s">
        <v>109</v>
      </c>
      <c r="C15423" s="6">
        <v>4</v>
      </c>
      <c r="E15423" s="31">
        <v>-85</v>
      </c>
      <c r="F15423" s="31"/>
      <c r="G15423" s="33"/>
      <c r="I15423" s="33"/>
      <c r="J15423" s="33"/>
      <c r="AB15423" s="35"/>
    </row>
    <row r="15424" spans="1:28" s="6" customFormat="1" x14ac:dyDescent="0.15">
      <c r="A15424" s="6" t="s">
        <v>109</v>
      </c>
      <c r="C15424" s="6">
        <v>4</v>
      </c>
      <c r="E15424" s="31">
        <v>-85</v>
      </c>
      <c r="F15424" s="31"/>
      <c r="G15424" s="33"/>
      <c r="I15424" s="33"/>
      <c r="J15424" s="33"/>
      <c r="AB15424" s="35"/>
    </row>
    <row r="15425" spans="1:28" s="6" customFormat="1" x14ac:dyDescent="0.15">
      <c r="A15425" s="6" t="s">
        <v>109</v>
      </c>
      <c r="C15425" s="6">
        <v>4</v>
      </c>
      <c r="E15425" s="31">
        <v>-80</v>
      </c>
      <c r="F15425" s="31"/>
      <c r="G15425" s="33"/>
      <c r="I15425" s="33"/>
      <c r="J15425" s="33"/>
      <c r="AB15425" s="35"/>
    </row>
    <row r="15426" spans="1:28" s="6" customFormat="1" x14ac:dyDescent="0.15">
      <c r="A15426" s="6" t="s">
        <v>109</v>
      </c>
      <c r="C15426" s="6">
        <v>4</v>
      </c>
      <c r="E15426" s="31">
        <v>-78</v>
      </c>
      <c r="F15426" s="31"/>
      <c r="G15426" s="33"/>
      <c r="I15426" s="33"/>
      <c r="J15426" s="33"/>
      <c r="AB15426" s="35"/>
    </row>
    <row r="15427" spans="1:28" s="6" customFormat="1" x14ac:dyDescent="0.15">
      <c r="A15427" s="6" t="s">
        <v>109</v>
      </c>
      <c r="C15427" s="6">
        <v>4</v>
      </c>
      <c r="E15427" s="31">
        <v>-78</v>
      </c>
      <c r="F15427" s="31"/>
      <c r="G15427" s="33"/>
      <c r="I15427" s="33"/>
      <c r="J15427" s="33"/>
      <c r="AB15427" s="35"/>
    </row>
    <row r="15428" spans="1:28" s="6" customFormat="1" x14ac:dyDescent="0.15">
      <c r="A15428" s="6" t="s">
        <v>109</v>
      </c>
      <c r="C15428" s="6">
        <v>4</v>
      </c>
      <c r="E15428" s="31">
        <v>-78</v>
      </c>
      <c r="F15428" s="31"/>
      <c r="G15428" s="33"/>
      <c r="I15428" s="33"/>
      <c r="J15428" s="33"/>
      <c r="AB15428" s="35"/>
    </row>
    <row r="15429" spans="1:28" s="6" customFormat="1" x14ac:dyDescent="0.15">
      <c r="A15429" s="6" t="s">
        <v>109</v>
      </c>
      <c r="C15429" s="6">
        <v>4</v>
      </c>
      <c r="E15429" s="31">
        <v>-74</v>
      </c>
      <c r="F15429" s="31"/>
      <c r="G15429" s="33"/>
      <c r="I15429" s="33"/>
      <c r="J15429" s="33"/>
      <c r="AB15429" s="35"/>
    </row>
    <row r="15430" spans="1:28" s="6" customFormat="1" x14ac:dyDescent="0.15">
      <c r="A15430" s="6" t="s">
        <v>109</v>
      </c>
      <c r="C15430" s="6">
        <v>4</v>
      </c>
      <c r="E15430" s="31">
        <v>-74</v>
      </c>
      <c r="F15430" s="31"/>
      <c r="G15430" s="33"/>
      <c r="I15430" s="33"/>
      <c r="J15430" s="33"/>
      <c r="AB15430" s="35"/>
    </row>
    <row r="15431" spans="1:28" s="6" customFormat="1" x14ac:dyDescent="0.15">
      <c r="A15431" s="6" t="s">
        <v>109</v>
      </c>
      <c r="C15431" s="6">
        <v>4</v>
      </c>
      <c r="E15431" s="31">
        <v>-70</v>
      </c>
      <c r="F15431" s="31"/>
      <c r="G15431" s="33"/>
      <c r="I15431" s="33"/>
      <c r="J15431" s="33"/>
      <c r="AB15431" s="35"/>
    </row>
    <row r="15432" spans="1:28" s="6" customFormat="1" x14ac:dyDescent="0.15">
      <c r="A15432" s="6" t="s">
        <v>109</v>
      </c>
      <c r="C15432" s="6">
        <v>4</v>
      </c>
      <c r="E15432" s="31">
        <v>-70</v>
      </c>
      <c r="F15432" s="31"/>
      <c r="G15432" s="33"/>
      <c r="I15432" s="33"/>
      <c r="J15432" s="33"/>
      <c r="AB15432" s="35"/>
    </row>
    <row r="15433" spans="1:28" s="6" customFormat="1" x14ac:dyDescent="0.15">
      <c r="A15433" s="6" t="s">
        <v>109</v>
      </c>
      <c r="C15433" s="6">
        <v>4</v>
      </c>
      <c r="E15433" s="31">
        <v>-70</v>
      </c>
      <c r="F15433" s="31"/>
      <c r="G15433" s="33"/>
      <c r="I15433" s="33"/>
      <c r="J15433" s="33"/>
      <c r="AB15433" s="35"/>
    </row>
    <row r="15434" spans="1:28" s="6" customFormat="1" x14ac:dyDescent="0.15">
      <c r="A15434" s="6" t="s">
        <v>109</v>
      </c>
      <c r="C15434" s="6">
        <v>4</v>
      </c>
      <c r="E15434" s="31">
        <v>-73</v>
      </c>
      <c r="F15434" s="31"/>
      <c r="G15434" s="33"/>
      <c r="I15434" s="33"/>
      <c r="J15434" s="33"/>
      <c r="AB15434" s="35"/>
    </row>
    <row r="15435" spans="1:28" s="6" customFormat="1" x14ac:dyDescent="0.15">
      <c r="A15435" s="6" t="s">
        <v>109</v>
      </c>
      <c r="C15435" s="6">
        <v>4</v>
      </c>
      <c r="E15435" s="31">
        <v>-77</v>
      </c>
      <c r="F15435" s="31"/>
      <c r="G15435" s="33"/>
      <c r="I15435" s="33"/>
      <c r="J15435" s="33"/>
      <c r="AB15435" s="35"/>
    </row>
    <row r="15436" spans="1:28" s="6" customFormat="1" x14ac:dyDescent="0.15">
      <c r="A15436" s="6" t="s">
        <v>109</v>
      </c>
      <c r="C15436" s="6">
        <v>4</v>
      </c>
      <c r="E15436" s="31">
        <v>-77</v>
      </c>
      <c r="F15436" s="31"/>
      <c r="G15436" s="33"/>
      <c r="I15436" s="33"/>
      <c r="J15436" s="33"/>
      <c r="AB15436" s="35"/>
    </row>
    <row r="15437" spans="1:28" s="6" customFormat="1" x14ac:dyDescent="0.15">
      <c r="A15437" s="6" t="s">
        <v>109</v>
      </c>
      <c r="C15437" s="6">
        <v>4</v>
      </c>
      <c r="E15437" s="31">
        <v>-81</v>
      </c>
      <c r="F15437" s="31"/>
      <c r="G15437" s="33"/>
      <c r="I15437" s="33"/>
      <c r="J15437" s="33"/>
      <c r="AB15437" s="35"/>
    </row>
    <row r="15438" spans="1:28" s="6" customFormat="1" x14ac:dyDescent="0.15">
      <c r="A15438" s="6" t="s">
        <v>109</v>
      </c>
      <c r="C15438" s="6">
        <v>4</v>
      </c>
      <c r="E15438" s="31">
        <v>-78</v>
      </c>
      <c r="F15438" s="31"/>
      <c r="G15438" s="33"/>
      <c r="I15438" s="33"/>
      <c r="J15438" s="33"/>
      <c r="AB15438" s="35"/>
    </row>
    <row r="15439" spans="1:28" s="6" customFormat="1" x14ac:dyDescent="0.15">
      <c r="A15439" s="6" t="s">
        <v>109</v>
      </c>
      <c r="C15439" s="6">
        <v>4</v>
      </c>
      <c r="E15439" s="31">
        <v>-78</v>
      </c>
      <c r="F15439" s="31"/>
      <c r="G15439" s="33"/>
      <c r="I15439" s="33"/>
      <c r="J15439" s="33"/>
      <c r="AB15439" s="35"/>
    </row>
    <row r="15440" spans="1:28" s="6" customFormat="1" x14ac:dyDescent="0.15">
      <c r="A15440" s="6" t="s">
        <v>109</v>
      </c>
      <c r="C15440" s="6">
        <v>4</v>
      </c>
      <c r="E15440" s="31">
        <v>-76</v>
      </c>
      <c r="F15440" s="31"/>
      <c r="G15440" s="33"/>
      <c r="I15440" s="33"/>
      <c r="J15440" s="33"/>
      <c r="AB15440" s="35"/>
    </row>
    <row r="15441" spans="1:28" s="6" customFormat="1" x14ac:dyDescent="0.15">
      <c r="A15441" s="6" t="s">
        <v>109</v>
      </c>
      <c r="C15441" s="6">
        <v>4</v>
      </c>
      <c r="E15441" s="31">
        <v>-77</v>
      </c>
      <c r="F15441" s="31"/>
      <c r="G15441" s="33"/>
      <c r="I15441" s="33"/>
      <c r="J15441" s="33"/>
      <c r="AB15441" s="35"/>
    </row>
    <row r="15442" spans="1:28" s="6" customFormat="1" x14ac:dyDescent="0.15">
      <c r="A15442" s="6" t="s">
        <v>109</v>
      </c>
      <c r="C15442" s="6">
        <v>4</v>
      </c>
      <c r="E15442" s="31">
        <v>-77</v>
      </c>
      <c r="F15442" s="31"/>
      <c r="G15442" s="33"/>
      <c r="I15442" s="33"/>
      <c r="J15442" s="33"/>
      <c r="AB15442" s="35"/>
    </row>
    <row r="15443" spans="1:28" s="6" customFormat="1" x14ac:dyDescent="0.15">
      <c r="A15443" s="6" t="s">
        <v>109</v>
      </c>
      <c r="C15443" s="6">
        <v>4</v>
      </c>
      <c r="E15443" s="31">
        <v>-81</v>
      </c>
      <c r="F15443" s="31"/>
      <c r="G15443" s="33"/>
      <c r="I15443" s="33"/>
      <c r="J15443" s="33"/>
      <c r="AB15443" s="35"/>
    </row>
    <row r="15444" spans="1:28" s="6" customFormat="1" x14ac:dyDescent="0.15">
      <c r="A15444" s="6" t="s">
        <v>109</v>
      </c>
      <c r="C15444" s="6">
        <v>4</v>
      </c>
      <c r="E15444" s="31">
        <v>-68</v>
      </c>
      <c r="F15444" s="31"/>
      <c r="G15444" s="33"/>
      <c r="I15444" s="33"/>
      <c r="J15444" s="33"/>
      <c r="AB15444" s="35"/>
    </row>
    <row r="15445" spans="1:28" s="6" customFormat="1" x14ac:dyDescent="0.15">
      <c r="A15445" s="6" t="s">
        <v>109</v>
      </c>
      <c r="C15445" s="6">
        <v>4</v>
      </c>
      <c r="E15445" s="31">
        <v>-68</v>
      </c>
      <c r="F15445" s="31"/>
      <c r="G15445" s="33"/>
      <c r="I15445" s="33"/>
      <c r="J15445" s="33"/>
      <c r="AB15445" s="35"/>
    </row>
    <row r="15446" spans="1:28" s="6" customFormat="1" x14ac:dyDescent="0.15">
      <c r="A15446" s="6" t="s">
        <v>109</v>
      </c>
      <c r="C15446" s="6">
        <v>4</v>
      </c>
      <c r="E15446" s="31">
        <v>-69</v>
      </c>
      <c r="F15446" s="31"/>
      <c r="G15446" s="33"/>
      <c r="I15446" s="33"/>
      <c r="J15446" s="33"/>
      <c r="AB15446" s="35"/>
    </row>
    <row r="15447" spans="1:28" s="6" customFormat="1" x14ac:dyDescent="0.15">
      <c r="A15447" s="6" t="s">
        <v>109</v>
      </c>
      <c r="C15447" s="6">
        <v>4</v>
      </c>
      <c r="E15447" s="31">
        <v>-77</v>
      </c>
      <c r="F15447" s="31"/>
      <c r="G15447" s="33"/>
      <c r="I15447" s="33"/>
      <c r="J15447" s="33"/>
      <c r="AB15447" s="35"/>
    </row>
    <row r="15448" spans="1:28" s="6" customFormat="1" x14ac:dyDescent="0.15">
      <c r="A15448" s="6" t="s">
        <v>109</v>
      </c>
      <c r="C15448" s="6">
        <v>4</v>
      </c>
      <c r="E15448" s="31">
        <v>-77</v>
      </c>
      <c r="F15448" s="31"/>
      <c r="G15448" s="33"/>
      <c r="I15448" s="33"/>
      <c r="J15448" s="33"/>
      <c r="AB15448" s="35"/>
    </row>
    <row r="15449" spans="1:28" s="6" customFormat="1" x14ac:dyDescent="0.15">
      <c r="A15449" s="6" t="s">
        <v>109</v>
      </c>
      <c r="C15449" s="6">
        <v>4</v>
      </c>
      <c r="E15449" s="31">
        <v>-74</v>
      </c>
      <c r="F15449" s="31"/>
      <c r="G15449" s="33"/>
      <c r="I15449" s="33"/>
      <c r="J15449" s="33"/>
      <c r="AB15449" s="35"/>
    </row>
    <row r="15450" spans="1:28" s="6" customFormat="1" x14ac:dyDescent="0.15">
      <c r="A15450" s="6" t="s">
        <v>109</v>
      </c>
      <c r="C15450" s="6">
        <v>4</v>
      </c>
      <c r="E15450" s="31">
        <v>-77</v>
      </c>
      <c r="F15450" s="31"/>
      <c r="G15450" s="33"/>
      <c r="I15450" s="33"/>
      <c r="J15450" s="33"/>
      <c r="AB15450" s="35"/>
    </row>
    <row r="15451" spans="1:28" s="6" customFormat="1" x14ac:dyDescent="0.15">
      <c r="A15451" s="6" t="s">
        <v>109</v>
      </c>
      <c r="C15451" s="6">
        <v>4</v>
      </c>
      <c r="E15451" s="31">
        <v>-77</v>
      </c>
      <c r="F15451" s="31"/>
      <c r="G15451" s="33"/>
      <c r="I15451" s="33"/>
      <c r="J15451" s="33"/>
      <c r="AB15451" s="35"/>
    </row>
    <row r="15452" spans="1:28" s="6" customFormat="1" x14ac:dyDescent="0.15">
      <c r="A15452" s="6" t="s">
        <v>109</v>
      </c>
      <c r="C15452" s="6">
        <v>4</v>
      </c>
      <c r="E15452" s="31">
        <v>-74</v>
      </c>
      <c r="F15452" s="31"/>
      <c r="G15452" s="33"/>
      <c r="I15452" s="33"/>
      <c r="J15452" s="33"/>
      <c r="AB15452" s="35"/>
    </row>
    <row r="15453" spans="1:28" s="6" customFormat="1" x14ac:dyDescent="0.15">
      <c r="A15453" s="6" t="s">
        <v>109</v>
      </c>
      <c r="C15453" s="6">
        <v>4</v>
      </c>
      <c r="E15453" s="31">
        <v>-70</v>
      </c>
      <c r="F15453" s="31"/>
      <c r="G15453" s="33"/>
      <c r="I15453" s="33"/>
      <c r="J15453" s="33"/>
      <c r="AB15453" s="35"/>
    </row>
    <row r="15454" spans="1:28" s="6" customFormat="1" x14ac:dyDescent="0.15">
      <c r="A15454" s="6" t="s">
        <v>109</v>
      </c>
      <c r="C15454" s="6">
        <v>4</v>
      </c>
      <c r="E15454" s="31">
        <v>-70</v>
      </c>
      <c r="F15454" s="31"/>
      <c r="G15454" s="33"/>
      <c r="I15454" s="33"/>
      <c r="J15454" s="33"/>
      <c r="AB15454" s="35"/>
    </row>
    <row r="15455" spans="1:28" s="6" customFormat="1" x14ac:dyDescent="0.15">
      <c r="A15455" s="6" t="s">
        <v>109</v>
      </c>
      <c r="C15455" s="6">
        <v>4</v>
      </c>
      <c r="E15455" s="31">
        <v>-93</v>
      </c>
      <c r="F15455" s="31"/>
      <c r="G15455" s="33"/>
      <c r="I15455" s="33"/>
      <c r="J15455" s="33"/>
      <c r="AB15455" s="35"/>
    </row>
    <row r="15456" spans="1:28" s="6" customFormat="1" x14ac:dyDescent="0.15">
      <c r="A15456" s="6" t="s">
        <v>109</v>
      </c>
      <c r="C15456" s="6">
        <v>4</v>
      </c>
      <c r="E15456" s="31">
        <v>-78</v>
      </c>
      <c r="F15456" s="31"/>
      <c r="G15456" s="33"/>
      <c r="I15456" s="33"/>
      <c r="J15456" s="33"/>
      <c r="AB15456" s="35"/>
    </row>
    <row r="15457" spans="1:28" s="6" customFormat="1" x14ac:dyDescent="0.15">
      <c r="A15457" s="6" t="s">
        <v>109</v>
      </c>
      <c r="C15457" s="6">
        <v>4</v>
      </c>
      <c r="E15457" s="31">
        <v>-78</v>
      </c>
      <c r="F15457" s="31"/>
      <c r="G15457" s="33"/>
      <c r="I15457" s="33"/>
      <c r="J15457" s="33"/>
      <c r="AB15457" s="35"/>
    </row>
    <row r="15458" spans="1:28" s="6" customFormat="1" x14ac:dyDescent="0.15">
      <c r="A15458" s="6" t="s">
        <v>109</v>
      </c>
      <c r="C15458" s="6">
        <v>4</v>
      </c>
      <c r="E15458" s="31">
        <v>-79</v>
      </c>
      <c r="F15458" s="31"/>
      <c r="G15458" s="33"/>
      <c r="I15458" s="33"/>
      <c r="J15458" s="33"/>
      <c r="AB15458" s="35"/>
    </row>
    <row r="15459" spans="1:28" s="6" customFormat="1" x14ac:dyDescent="0.15">
      <c r="A15459" s="6" t="s">
        <v>109</v>
      </c>
      <c r="C15459" s="6">
        <v>4</v>
      </c>
      <c r="E15459" s="31">
        <v>-78</v>
      </c>
      <c r="F15459" s="31"/>
      <c r="G15459" s="33"/>
      <c r="I15459" s="33"/>
      <c r="J15459" s="33"/>
      <c r="AB15459" s="35"/>
    </row>
    <row r="15460" spans="1:28" s="6" customFormat="1" x14ac:dyDescent="0.15">
      <c r="A15460" s="6" t="s">
        <v>109</v>
      </c>
      <c r="C15460" s="6">
        <v>4</v>
      </c>
      <c r="E15460" s="31">
        <v>-78</v>
      </c>
      <c r="F15460" s="31"/>
      <c r="G15460" s="33"/>
      <c r="I15460" s="33"/>
      <c r="J15460" s="33"/>
      <c r="AB15460" s="35"/>
    </row>
    <row r="15461" spans="1:28" s="6" customFormat="1" x14ac:dyDescent="0.15">
      <c r="A15461" s="6" t="s">
        <v>109</v>
      </c>
      <c r="C15461" s="6">
        <v>4</v>
      </c>
      <c r="E15461" s="31">
        <v>-78</v>
      </c>
      <c r="F15461" s="31"/>
      <c r="G15461" s="33"/>
      <c r="I15461" s="33"/>
      <c r="J15461" s="33"/>
      <c r="AB15461" s="35"/>
    </row>
    <row r="15462" spans="1:28" s="6" customFormat="1" x14ac:dyDescent="0.15">
      <c r="A15462" s="6" t="s">
        <v>109</v>
      </c>
      <c r="C15462" s="6">
        <v>4</v>
      </c>
      <c r="E15462" s="31">
        <v>-79</v>
      </c>
      <c r="F15462" s="31"/>
      <c r="G15462" s="33"/>
      <c r="I15462" s="33"/>
      <c r="J15462" s="33"/>
      <c r="AB15462" s="35"/>
    </row>
    <row r="15463" spans="1:28" s="6" customFormat="1" x14ac:dyDescent="0.15">
      <c r="A15463" s="6" t="s">
        <v>109</v>
      </c>
      <c r="C15463" s="6">
        <v>4</v>
      </c>
      <c r="E15463" s="31">
        <v>-79</v>
      </c>
      <c r="F15463" s="31"/>
      <c r="G15463" s="33"/>
      <c r="I15463" s="33"/>
      <c r="J15463" s="33"/>
      <c r="AB15463" s="35"/>
    </row>
    <row r="15464" spans="1:28" s="6" customFormat="1" x14ac:dyDescent="0.15">
      <c r="A15464" s="6" t="s">
        <v>109</v>
      </c>
      <c r="C15464" s="6">
        <v>4</v>
      </c>
      <c r="E15464" s="31">
        <v>-79</v>
      </c>
      <c r="F15464" s="31"/>
      <c r="G15464" s="33"/>
      <c r="I15464" s="33"/>
      <c r="J15464" s="33"/>
      <c r="AB15464" s="35"/>
    </row>
    <row r="15465" spans="1:28" s="6" customFormat="1" x14ac:dyDescent="0.15">
      <c r="A15465" s="6" t="s">
        <v>109</v>
      </c>
      <c r="C15465" s="6">
        <v>4</v>
      </c>
      <c r="E15465" s="31">
        <v>-79</v>
      </c>
      <c r="F15465" s="31"/>
      <c r="G15465" s="33"/>
      <c r="I15465" s="33"/>
      <c r="J15465" s="33"/>
      <c r="AB15465" s="35"/>
    </row>
    <row r="15466" spans="1:28" s="6" customFormat="1" x14ac:dyDescent="0.15">
      <c r="A15466" s="6" t="s">
        <v>109</v>
      </c>
      <c r="C15466" s="6">
        <v>4</v>
      </c>
      <c r="E15466" s="31">
        <v>-79</v>
      </c>
      <c r="F15466" s="31"/>
      <c r="G15466" s="33"/>
      <c r="I15466" s="33"/>
      <c r="J15466" s="33"/>
      <c r="AB15466" s="35"/>
    </row>
    <row r="15467" spans="1:28" s="6" customFormat="1" x14ac:dyDescent="0.15">
      <c r="A15467" s="6" t="s">
        <v>109</v>
      </c>
      <c r="C15467" s="6">
        <v>4</v>
      </c>
      <c r="E15467" s="31">
        <v>-81</v>
      </c>
      <c r="F15467" s="31"/>
      <c r="G15467" s="33"/>
      <c r="I15467" s="33"/>
      <c r="J15467" s="33"/>
      <c r="AB15467" s="35"/>
    </row>
    <row r="15468" spans="1:28" s="6" customFormat="1" x14ac:dyDescent="0.15">
      <c r="A15468" s="6" t="s">
        <v>109</v>
      </c>
      <c r="C15468" s="6">
        <v>4</v>
      </c>
      <c r="E15468" s="31">
        <v>-81</v>
      </c>
      <c r="F15468" s="31"/>
      <c r="G15468" s="33"/>
      <c r="I15468" s="33"/>
      <c r="J15468" s="33"/>
      <c r="AB15468" s="35"/>
    </row>
    <row r="15469" spans="1:28" s="6" customFormat="1" x14ac:dyDescent="0.15">
      <c r="A15469" s="6" t="s">
        <v>109</v>
      </c>
      <c r="C15469" s="6">
        <v>4</v>
      </c>
      <c r="E15469" s="31">
        <v>-78</v>
      </c>
      <c r="F15469" s="31"/>
      <c r="G15469" s="33"/>
      <c r="I15469" s="33"/>
      <c r="J15469" s="33"/>
      <c r="AB15469" s="35"/>
    </row>
    <row r="15470" spans="1:28" s="6" customFormat="1" x14ac:dyDescent="0.15">
      <c r="A15470" s="6" t="s">
        <v>109</v>
      </c>
      <c r="C15470" s="6">
        <v>4</v>
      </c>
      <c r="E15470" s="31">
        <v>-83</v>
      </c>
      <c r="F15470" s="31"/>
      <c r="G15470" s="33"/>
      <c r="I15470" s="33"/>
      <c r="J15470" s="33"/>
      <c r="AB15470" s="35"/>
    </row>
    <row r="15471" spans="1:28" s="6" customFormat="1" x14ac:dyDescent="0.15">
      <c r="A15471" s="6" t="s">
        <v>109</v>
      </c>
      <c r="C15471" s="6">
        <v>4</v>
      </c>
      <c r="E15471" s="31">
        <v>-83</v>
      </c>
      <c r="F15471" s="31"/>
      <c r="G15471" s="33"/>
      <c r="I15471" s="33"/>
      <c r="J15471" s="33"/>
      <c r="AB15471" s="35"/>
    </row>
    <row r="15472" spans="1:28" s="6" customFormat="1" x14ac:dyDescent="0.15">
      <c r="A15472" s="6" t="s">
        <v>109</v>
      </c>
      <c r="C15472" s="6">
        <v>4</v>
      </c>
      <c r="E15472" s="31">
        <v>-83</v>
      </c>
      <c r="F15472" s="31"/>
      <c r="G15472" s="33"/>
      <c r="I15472" s="33"/>
      <c r="J15472" s="33"/>
      <c r="AB15472" s="35"/>
    </row>
    <row r="15473" spans="1:28" s="6" customFormat="1" x14ac:dyDescent="0.15">
      <c r="A15473" s="6" t="s">
        <v>109</v>
      </c>
      <c r="C15473" s="6">
        <v>4</v>
      </c>
      <c r="E15473" s="31">
        <v>-83</v>
      </c>
      <c r="F15473" s="31"/>
      <c r="G15473" s="33"/>
      <c r="I15473" s="33"/>
      <c r="J15473" s="33"/>
      <c r="AB15473" s="35"/>
    </row>
    <row r="15474" spans="1:28" s="6" customFormat="1" x14ac:dyDescent="0.15">
      <c r="A15474" s="6" t="s">
        <v>109</v>
      </c>
      <c r="C15474" s="6">
        <v>4</v>
      </c>
      <c r="E15474" s="31">
        <v>-74</v>
      </c>
      <c r="F15474" s="31"/>
      <c r="G15474" s="33"/>
      <c r="I15474" s="33"/>
      <c r="J15474" s="33"/>
      <c r="AB15474" s="35"/>
    </row>
    <row r="15475" spans="1:28" s="6" customFormat="1" x14ac:dyDescent="0.15">
      <c r="A15475" s="6" t="s">
        <v>109</v>
      </c>
      <c r="C15475" s="6">
        <v>4</v>
      </c>
      <c r="E15475" s="31">
        <v>-74</v>
      </c>
      <c r="F15475" s="31"/>
      <c r="G15475" s="33"/>
      <c r="I15475" s="33"/>
      <c r="J15475" s="33"/>
      <c r="AB15475" s="35"/>
    </row>
    <row r="15476" spans="1:28" s="6" customFormat="1" x14ac:dyDescent="0.15">
      <c r="A15476" s="6" t="s">
        <v>109</v>
      </c>
      <c r="C15476" s="6">
        <v>4</v>
      </c>
      <c r="E15476" s="31">
        <v>-74</v>
      </c>
      <c r="F15476" s="31"/>
      <c r="G15476" s="33"/>
      <c r="I15476" s="33"/>
      <c r="J15476" s="33"/>
      <c r="AB15476" s="35"/>
    </row>
    <row r="15477" spans="1:28" s="6" customFormat="1" x14ac:dyDescent="0.15">
      <c r="A15477" s="6" t="s">
        <v>109</v>
      </c>
      <c r="C15477" s="6">
        <v>4</v>
      </c>
      <c r="E15477" s="31">
        <v>-74</v>
      </c>
      <c r="F15477" s="31"/>
      <c r="G15477" s="33"/>
      <c r="I15477" s="33"/>
      <c r="J15477" s="33"/>
      <c r="AB15477" s="35"/>
    </row>
    <row r="15478" spans="1:28" s="6" customFormat="1" x14ac:dyDescent="0.15">
      <c r="A15478" s="6" t="s">
        <v>109</v>
      </c>
      <c r="C15478" s="6">
        <v>4</v>
      </c>
      <c r="E15478" s="31">
        <v>-74</v>
      </c>
      <c r="F15478" s="31"/>
      <c r="G15478" s="33"/>
      <c r="I15478" s="33"/>
      <c r="J15478" s="33"/>
      <c r="AB15478" s="35"/>
    </row>
    <row r="15479" spans="1:28" s="6" customFormat="1" x14ac:dyDescent="0.15">
      <c r="A15479" s="6" t="s">
        <v>109</v>
      </c>
      <c r="C15479" s="6">
        <v>4</v>
      </c>
      <c r="E15479" s="31">
        <v>-74</v>
      </c>
      <c r="F15479" s="31"/>
      <c r="G15479" s="33"/>
      <c r="I15479" s="33"/>
      <c r="J15479" s="33"/>
      <c r="AB15479" s="35"/>
    </row>
    <row r="15480" spans="1:28" s="6" customFormat="1" x14ac:dyDescent="0.15">
      <c r="A15480" s="6" t="s">
        <v>109</v>
      </c>
      <c r="C15480" s="6">
        <v>4</v>
      </c>
      <c r="E15480" s="31">
        <v>-77</v>
      </c>
      <c r="F15480" s="31"/>
      <c r="G15480" s="33"/>
      <c r="I15480" s="33"/>
      <c r="J15480" s="33"/>
      <c r="AB15480" s="35"/>
    </row>
    <row r="15481" spans="1:28" s="6" customFormat="1" x14ac:dyDescent="0.15">
      <c r="A15481" s="6" t="s">
        <v>109</v>
      </c>
      <c r="C15481" s="6">
        <v>4</v>
      </c>
      <c r="E15481" s="31">
        <v>-77</v>
      </c>
      <c r="F15481" s="31"/>
      <c r="G15481" s="33"/>
      <c r="I15481" s="33"/>
      <c r="J15481" s="33"/>
      <c r="AB15481" s="35"/>
    </row>
    <row r="15482" spans="1:28" s="6" customFormat="1" x14ac:dyDescent="0.15">
      <c r="A15482" s="6" t="s">
        <v>109</v>
      </c>
      <c r="C15482" s="6">
        <v>4</v>
      </c>
      <c r="E15482" s="31">
        <v>-81</v>
      </c>
      <c r="F15482" s="31"/>
      <c r="G15482" s="33"/>
      <c r="I15482" s="33"/>
      <c r="J15482" s="33"/>
      <c r="AB15482" s="35"/>
    </row>
    <row r="15483" spans="1:28" s="6" customFormat="1" x14ac:dyDescent="0.15">
      <c r="A15483" s="6" t="s">
        <v>109</v>
      </c>
      <c r="C15483" s="6">
        <v>4</v>
      </c>
      <c r="E15483" s="31">
        <v>-81</v>
      </c>
      <c r="F15483" s="31"/>
      <c r="G15483" s="33"/>
      <c r="I15483" s="33"/>
      <c r="J15483" s="33"/>
      <c r="AB15483" s="35"/>
    </row>
    <row r="15484" spans="1:28" s="6" customFormat="1" x14ac:dyDescent="0.15">
      <c r="A15484" s="6" t="s">
        <v>109</v>
      </c>
      <c r="C15484" s="6">
        <v>4</v>
      </c>
      <c r="E15484" s="31">
        <v>-81</v>
      </c>
      <c r="F15484" s="31"/>
      <c r="G15484" s="33"/>
      <c r="I15484" s="33"/>
      <c r="J15484" s="33"/>
      <c r="AB15484" s="35"/>
    </row>
    <row r="15485" spans="1:28" s="6" customFormat="1" x14ac:dyDescent="0.15">
      <c r="A15485" s="6" t="s">
        <v>109</v>
      </c>
      <c r="C15485" s="6">
        <v>4</v>
      </c>
      <c r="E15485" s="31">
        <v>-81</v>
      </c>
      <c r="F15485" s="31"/>
      <c r="G15485" s="33"/>
      <c r="I15485" s="33"/>
      <c r="J15485" s="33"/>
      <c r="AB15485" s="35"/>
    </row>
    <row r="15486" spans="1:28" s="6" customFormat="1" x14ac:dyDescent="0.15">
      <c r="A15486" s="6" t="s">
        <v>109</v>
      </c>
      <c r="C15486" s="6">
        <v>4</v>
      </c>
      <c r="E15486" s="31">
        <v>-81</v>
      </c>
      <c r="F15486" s="31"/>
      <c r="G15486" s="33"/>
      <c r="I15486" s="33"/>
      <c r="J15486" s="33"/>
      <c r="AB15486" s="35"/>
    </row>
    <row r="15487" spans="1:28" s="6" customFormat="1" x14ac:dyDescent="0.15">
      <c r="A15487" s="6" t="s">
        <v>109</v>
      </c>
      <c r="C15487" s="6">
        <v>4</v>
      </c>
      <c r="E15487" s="31">
        <v>-81</v>
      </c>
      <c r="F15487" s="31"/>
      <c r="G15487" s="33"/>
      <c r="I15487" s="33"/>
      <c r="J15487" s="33"/>
      <c r="AB15487" s="35"/>
    </row>
    <row r="15488" spans="1:28" s="6" customFormat="1" x14ac:dyDescent="0.15">
      <c r="A15488" s="6" t="s">
        <v>109</v>
      </c>
      <c r="C15488" s="6">
        <v>4</v>
      </c>
      <c r="E15488" s="31">
        <v>-74</v>
      </c>
      <c r="F15488" s="31"/>
      <c r="G15488" s="33"/>
      <c r="I15488" s="33"/>
      <c r="J15488" s="33"/>
      <c r="AB15488" s="35"/>
    </row>
    <row r="15489" spans="1:28" s="6" customFormat="1" x14ac:dyDescent="0.15">
      <c r="A15489" s="6" t="s">
        <v>109</v>
      </c>
      <c r="C15489" s="6">
        <v>4</v>
      </c>
      <c r="E15489" s="31">
        <v>-74</v>
      </c>
      <c r="F15489" s="31"/>
      <c r="G15489" s="33"/>
      <c r="I15489" s="33"/>
      <c r="J15489" s="33"/>
      <c r="AB15489" s="35"/>
    </row>
    <row r="15490" spans="1:28" s="6" customFormat="1" x14ac:dyDescent="0.15">
      <c r="A15490" s="6" t="s">
        <v>109</v>
      </c>
      <c r="C15490" s="6">
        <v>4</v>
      </c>
      <c r="E15490" s="31">
        <v>-74</v>
      </c>
      <c r="F15490" s="31"/>
      <c r="G15490" s="33"/>
      <c r="I15490" s="33"/>
      <c r="J15490" s="33"/>
      <c r="AB15490" s="35"/>
    </row>
    <row r="15491" spans="1:28" s="6" customFormat="1" x14ac:dyDescent="0.15">
      <c r="A15491" s="6" t="s">
        <v>109</v>
      </c>
      <c r="C15491" s="6">
        <v>4</v>
      </c>
      <c r="E15491" s="31">
        <v>-74</v>
      </c>
      <c r="F15491" s="31"/>
      <c r="G15491" s="33"/>
      <c r="I15491" s="33"/>
      <c r="J15491" s="33"/>
      <c r="AB15491" s="35"/>
    </row>
    <row r="15492" spans="1:28" s="6" customFormat="1" x14ac:dyDescent="0.15">
      <c r="A15492" s="6" t="s">
        <v>109</v>
      </c>
      <c r="C15492" s="6">
        <v>4</v>
      </c>
      <c r="E15492" s="31">
        <v>-74</v>
      </c>
      <c r="F15492" s="31"/>
      <c r="G15492" s="33"/>
      <c r="I15492" s="33"/>
      <c r="J15492" s="33"/>
      <c r="AB15492" s="35"/>
    </row>
    <row r="15493" spans="1:28" s="6" customFormat="1" x14ac:dyDescent="0.15">
      <c r="A15493" s="6" t="s">
        <v>109</v>
      </c>
      <c r="C15493" s="6">
        <v>4</v>
      </c>
      <c r="E15493" s="31">
        <v>-74</v>
      </c>
      <c r="F15493" s="31"/>
      <c r="G15493" s="33"/>
      <c r="I15493" s="33"/>
      <c r="J15493" s="33"/>
      <c r="AB15493" s="35"/>
    </row>
    <row r="15494" spans="1:28" s="6" customFormat="1" x14ac:dyDescent="0.15">
      <c r="A15494" s="6" t="s">
        <v>109</v>
      </c>
      <c r="C15494" s="6">
        <v>4</v>
      </c>
      <c r="E15494" s="31">
        <v>-74</v>
      </c>
      <c r="F15494" s="31"/>
      <c r="G15494" s="33"/>
      <c r="I15494" s="33"/>
      <c r="J15494" s="33"/>
      <c r="AB15494" s="35"/>
    </row>
    <row r="15495" spans="1:28" s="6" customFormat="1" x14ac:dyDescent="0.15">
      <c r="A15495" s="6" t="s">
        <v>109</v>
      </c>
      <c r="C15495" s="6">
        <v>4</v>
      </c>
      <c r="E15495" s="31">
        <v>-74</v>
      </c>
      <c r="F15495" s="31"/>
      <c r="G15495" s="33"/>
      <c r="I15495" s="33"/>
      <c r="J15495" s="33"/>
      <c r="AB15495" s="35"/>
    </row>
    <row r="15496" spans="1:28" s="6" customFormat="1" x14ac:dyDescent="0.15">
      <c r="A15496" s="6" t="s">
        <v>109</v>
      </c>
      <c r="C15496" s="6">
        <v>4</v>
      </c>
      <c r="E15496" s="31">
        <v>-74</v>
      </c>
      <c r="F15496" s="31"/>
      <c r="G15496" s="33"/>
      <c r="I15496" s="33"/>
      <c r="J15496" s="33"/>
      <c r="AB15496" s="35"/>
    </row>
    <row r="15497" spans="1:28" s="6" customFormat="1" x14ac:dyDescent="0.15">
      <c r="A15497" s="6" t="s">
        <v>109</v>
      </c>
      <c r="C15497" s="6">
        <v>4</v>
      </c>
      <c r="E15497" s="31">
        <v>-74</v>
      </c>
      <c r="F15497" s="31"/>
      <c r="G15497" s="33"/>
      <c r="I15497" s="33"/>
      <c r="J15497" s="33"/>
      <c r="AB15497" s="35"/>
    </row>
    <row r="15498" spans="1:28" s="6" customFormat="1" x14ac:dyDescent="0.15">
      <c r="A15498" s="6" t="s">
        <v>109</v>
      </c>
      <c r="C15498" s="6">
        <v>4</v>
      </c>
      <c r="E15498" s="31">
        <v>-74</v>
      </c>
      <c r="F15498" s="31"/>
      <c r="G15498" s="33"/>
      <c r="I15498" s="33"/>
      <c r="J15498" s="33"/>
      <c r="AB15498" s="35"/>
    </row>
    <row r="15499" spans="1:28" s="6" customFormat="1" x14ac:dyDescent="0.15">
      <c r="A15499" s="6" t="s">
        <v>109</v>
      </c>
      <c r="C15499" s="6">
        <v>4</v>
      </c>
      <c r="E15499" s="31">
        <v>-74</v>
      </c>
      <c r="F15499" s="31"/>
      <c r="G15499" s="33"/>
      <c r="I15499" s="33"/>
      <c r="J15499" s="33"/>
      <c r="AB15499" s="35"/>
    </row>
    <row r="15500" spans="1:28" s="6" customFormat="1" x14ac:dyDescent="0.15">
      <c r="A15500" s="6" t="s">
        <v>109</v>
      </c>
      <c r="C15500" s="6">
        <v>4</v>
      </c>
      <c r="E15500" s="31">
        <v>-74</v>
      </c>
      <c r="F15500" s="31"/>
      <c r="G15500" s="33"/>
      <c r="I15500" s="33"/>
      <c r="J15500" s="33"/>
      <c r="AB15500" s="35"/>
    </row>
    <row r="15501" spans="1:28" s="6" customFormat="1" x14ac:dyDescent="0.15">
      <c r="A15501" s="6" t="s">
        <v>109</v>
      </c>
      <c r="C15501" s="6">
        <v>4</v>
      </c>
      <c r="E15501" s="31">
        <v>-74</v>
      </c>
      <c r="F15501" s="31"/>
      <c r="G15501" s="33"/>
      <c r="I15501" s="33"/>
      <c r="J15501" s="33"/>
      <c r="AB15501" s="35"/>
    </row>
    <row r="15502" spans="1:28" s="6" customFormat="1" x14ac:dyDescent="0.15">
      <c r="A15502" s="6" t="s">
        <v>109</v>
      </c>
      <c r="C15502" s="6">
        <v>4</v>
      </c>
      <c r="E15502" s="31">
        <v>-74</v>
      </c>
      <c r="F15502" s="31"/>
      <c r="G15502" s="33"/>
      <c r="I15502" s="33"/>
      <c r="J15502" s="33"/>
      <c r="AB15502" s="35"/>
    </row>
    <row r="15503" spans="1:28" s="6" customFormat="1" x14ac:dyDescent="0.15">
      <c r="A15503" s="6" t="s">
        <v>109</v>
      </c>
      <c r="C15503" s="6">
        <v>4</v>
      </c>
      <c r="E15503" s="31">
        <v>-79</v>
      </c>
      <c r="F15503" s="31"/>
      <c r="G15503" s="33"/>
      <c r="I15503" s="33"/>
      <c r="J15503" s="33"/>
      <c r="AB15503" s="35"/>
    </row>
    <row r="15504" spans="1:28" s="6" customFormat="1" x14ac:dyDescent="0.15">
      <c r="A15504" s="6" t="s">
        <v>109</v>
      </c>
      <c r="C15504" s="6">
        <v>4</v>
      </c>
      <c r="E15504" s="31">
        <v>-74</v>
      </c>
      <c r="F15504" s="31"/>
      <c r="G15504" s="33"/>
      <c r="I15504" s="33"/>
      <c r="J15504" s="33"/>
      <c r="AB15504" s="35"/>
    </row>
    <row r="15505" spans="1:28" s="6" customFormat="1" x14ac:dyDescent="0.15">
      <c r="A15505" s="6" t="s">
        <v>109</v>
      </c>
      <c r="C15505" s="6">
        <v>4</v>
      </c>
      <c r="E15505" s="31">
        <v>-74</v>
      </c>
      <c r="F15505" s="31"/>
      <c r="G15505" s="33"/>
      <c r="I15505" s="33"/>
      <c r="J15505" s="33"/>
      <c r="AB15505" s="35"/>
    </row>
    <row r="15506" spans="1:28" s="6" customFormat="1" x14ac:dyDescent="0.15">
      <c r="A15506" s="6" t="s">
        <v>109</v>
      </c>
      <c r="C15506" s="6">
        <v>4</v>
      </c>
      <c r="E15506" s="31">
        <v>-81</v>
      </c>
      <c r="F15506" s="31"/>
      <c r="G15506" s="33"/>
      <c r="I15506" s="33"/>
      <c r="J15506" s="33"/>
      <c r="AB15506" s="35"/>
    </row>
    <row r="15507" spans="1:28" s="6" customFormat="1" x14ac:dyDescent="0.15">
      <c r="A15507" s="6" t="s">
        <v>109</v>
      </c>
      <c r="C15507" s="6">
        <v>4</v>
      </c>
      <c r="E15507" s="31">
        <v>-81</v>
      </c>
      <c r="F15507" s="31"/>
      <c r="G15507" s="33"/>
      <c r="I15507" s="33"/>
      <c r="J15507" s="33"/>
      <c r="AB15507" s="35"/>
    </row>
    <row r="15508" spans="1:28" s="6" customFormat="1" x14ac:dyDescent="0.15">
      <c r="A15508" s="6" t="s">
        <v>109</v>
      </c>
      <c r="C15508" s="6">
        <v>4</v>
      </c>
      <c r="E15508" s="31">
        <v>-81</v>
      </c>
      <c r="F15508" s="31"/>
      <c r="G15508" s="33"/>
      <c r="I15508" s="33"/>
      <c r="J15508" s="33"/>
      <c r="AB15508" s="35"/>
    </row>
    <row r="15509" spans="1:28" s="6" customFormat="1" x14ac:dyDescent="0.15">
      <c r="A15509" s="6" t="s">
        <v>109</v>
      </c>
      <c r="C15509" s="6">
        <v>4</v>
      </c>
      <c r="E15509" s="31">
        <v>-81</v>
      </c>
      <c r="F15509" s="31"/>
      <c r="G15509" s="33"/>
      <c r="I15509" s="33"/>
      <c r="J15509" s="33"/>
      <c r="AB15509" s="35"/>
    </row>
    <row r="15510" spans="1:28" s="6" customFormat="1" x14ac:dyDescent="0.15">
      <c r="A15510" s="6" t="s">
        <v>109</v>
      </c>
      <c r="C15510" s="6">
        <v>4</v>
      </c>
      <c r="E15510" s="31">
        <v>-70</v>
      </c>
      <c r="F15510" s="31"/>
      <c r="G15510" s="33"/>
      <c r="I15510" s="33"/>
      <c r="J15510" s="33"/>
      <c r="AB15510" s="35"/>
    </row>
    <row r="15511" spans="1:28" s="6" customFormat="1" x14ac:dyDescent="0.15">
      <c r="A15511" s="6" t="s">
        <v>109</v>
      </c>
      <c r="C15511" s="6">
        <v>4</v>
      </c>
      <c r="E15511" s="31">
        <v>-70</v>
      </c>
      <c r="F15511" s="31"/>
      <c r="G15511" s="33"/>
      <c r="I15511" s="33"/>
      <c r="J15511" s="33"/>
      <c r="AB15511" s="35"/>
    </row>
    <row r="15512" spans="1:28" s="6" customFormat="1" x14ac:dyDescent="0.15">
      <c r="A15512" s="6" t="s">
        <v>109</v>
      </c>
      <c r="C15512" s="6">
        <v>4</v>
      </c>
      <c r="E15512" s="31">
        <v>-70</v>
      </c>
      <c r="F15512" s="31"/>
      <c r="G15512" s="33"/>
      <c r="I15512" s="33"/>
      <c r="J15512" s="33"/>
      <c r="AB15512" s="35"/>
    </row>
    <row r="15513" spans="1:28" s="6" customFormat="1" x14ac:dyDescent="0.15">
      <c r="A15513" s="6" t="s">
        <v>109</v>
      </c>
      <c r="C15513" s="6">
        <v>4</v>
      </c>
      <c r="E15513" s="31">
        <v>-70</v>
      </c>
      <c r="F15513" s="31"/>
      <c r="G15513" s="33"/>
      <c r="I15513" s="33"/>
      <c r="J15513" s="33"/>
      <c r="AB15513" s="35"/>
    </row>
    <row r="15514" spans="1:28" s="6" customFormat="1" x14ac:dyDescent="0.15">
      <c r="A15514" s="6" t="s">
        <v>109</v>
      </c>
      <c r="C15514" s="6">
        <v>4</v>
      </c>
      <c r="E15514" s="31">
        <v>-70</v>
      </c>
      <c r="F15514" s="31"/>
      <c r="G15514" s="33"/>
      <c r="I15514" s="33"/>
      <c r="J15514" s="33"/>
      <c r="AB15514" s="35"/>
    </row>
    <row r="15515" spans="1:28" s="6" customFormat="1" x14ac:dyDescent="0.15">
      <c r="A15515" s="6" t="s">
        <v>109</v>
      </c>
      <c r="C15515" s="6">
        <v>4</v>
      </c>
      <c r="E15515" s="31">
        <v>-70</v>
      </c>
      <c r="F15515" s="31"/>
      <c r="G15515" s="33"/>
      <c r="I15515" s="33"/>
      <c r="J15515" s="33"/>
      <c r="AB15515" s="35"/>
    </row>
    <row r="15516" spans="1:28" s="6" customFormat="1" x14ac:dyDescent="0.15">
      <c r="A15516" s="6" t="s">
        <v>109</v>
      </c>
      <c r="C15516" s="6">
        <v>4</v>
      </c>
      <c r="E15516" s="31">
        <v>-83</v>
      </c>
      <c r="F15516" s="31"/>
      <c r="G15516" s="33"/>
      <c r="I15516" s="33"/>
      <c r="J15516" s="33"/>
      <c r="AB15516" s="35"/>
    </row>
    <row r="15517" spans="1:28" s="6" customFormat="1" x14ac:dyDescent="0.15">
      <c r="A15517" s="6" t="s">
        <v>109</v>
      </c>
      <c r="C15517" s="6">
        <v>4</v>
      </c>
      <c r="E15517" s="31">
        <v>-83</v>
      </c>
      <c r="F15517" s="31"/>
      <c r="G15517" s="33"/>
      <c r="I15517" s="33"/>
      <c r="J15517" s="33"/>
      <c r="AB15517" s="35"/>
    </row>
    <row r="15518" spans="1:28" s="6" customFormat="1" x14ac:dyDescent="0.15">
      <c r="A15518" s="6" t="s">
        <v>109</v>
      </c>
      <c r="C15518" s="6">
        <v>4</v>
      </c>
      <c r="E15518" s="31">
        <v>-83</v>
      </c>
      <c r="F15518" s="31"/>
      <c r="G15518" s="33"/>
      <c r="I15518" s="33"/>
      <c r="J15518" s="33"/>
      <c r="AB15518" s="35"/>
    </row>
    <row r="15519" spans="1:28" s="6" customFormat="1" x14ac:dyDescent="0.15">
      <c r="A15519" s="6" t="s">
        <v>109</v>
      </c>
      <c r="C15519" s="6">
        <v>4</v>
      </c>
      <c r="E15519" s="31">
        <v>-83</v>
      </c>
      <c r="F15519" s="31"/>
      <c r="G15519" s="33"/>
      <c r="I15519" s="33"/>
      <c r="J15519" s="33"/>
      <c r="AB15519" s="35"/>
    </row>
    <row r="15520" spans="1:28" s="6" customFormat="1" x14ac:dyDescent="0.15">
      <c r="A15520" s="6" t="s">
        <v>109</v>
      </c>
      <c r="C15520" s="6">
        <v>4</v>
      </c>
      <c r="E15520" s="31">
        <v>-83</v>
      </c>
      <c r="F15520" s="31"/>
      <c r="G15520" s="33"/>
      <c r="I15520" s="33"/>
      <c r="J15520" s="33"/>
      <c r="AB15520" s="35"/>
    </row>
    <row r="15521" spans="1:28" s="6" customFormat="1" x14ac:dyDescent="0.15">
      <c r="A15521" s="6" t="s">
        <v>109</v>
      </c>
      <c r="C15521" s="6">
        <v>4</v>
      </c>
      <c r="E15521" s="31">
        <v>-78</v>
      </c>
      <c r="F15521" s="31"/>
      <c r="G15521" s="33"/>
      <c r="I15521" s="33"/>
      <c r="J15521" s="33"/>
      <c r="AB15521" s="35"/>
    </row>
    <row r="15522" spans="1:28" s="6" customFormat="1" x14ac:dyDescent="0.15">
      <c r="A15522" s="6" t="s">
        <v>109</v>
      </c>
      <c r="C15522" s="6">
        <v>4</v>
      </c>
      <c r="E15522" s="31">
        <v>-78</v>
      </c>
      <c r="F15522" s="31"/>
      <c r="G15522" s="33"/>
      <c r="I15522" s="33"/>
      <c r="J15522" s="33"/>
      <c r="AB15522" s="35"/>
    </row>
    <row r="15523" spans="1:28" s="6" customFormat="1" x14ac:dyDescent="0.15">
      <c r="A15523" s="6" t="s">
        <v>109</v>
      </c>
      <c r="C15523" s="6">
        <v>4</v>
      </c>
      <c r="E15523" s="31">
        <v>-78</v>
      </c>
      <c r="F15523" s="31"/>
      <c r="G15523" s="33"/>
      <c r="I15523" s="33"/>
      <c r="J15523" s="33"/>
      <c r="AB15523" s="35"/>
    </row>
    <row r="15524" spans="1:28" s="6" customFormat="1" x14ac:dyDescent="0.15">
      <c r="A15524" s="6" t="s">
        <v>109</v>
      </c>
      <c r="C15524" s="6">
        <v>4</v>
      </c>
      <c r="E15524" s="31">
        <v>-78</v>
      </c>
      <c r="F15524" s="31"/>
      <c r="G15524" s="33"/>
      <c r="I15524" s="33"/>
      <c r="J15524" s="33"/>
      <c r="AB15524" s="35"/>
    </row>
    <row r="15525" spans="1:28" s="6" customFormat="1" x14ac:dyDescent="0.15">
      <c r="A15525" s="6" t="s">
        <v>109</v>
      </c>
      <c r="C15525" s="6">
        <v>4</v>
      </c>
      <c r="E15525" s="31">
        <v>-78</v>
      </c>
      <c r="F15525" s="31"/>
      <c r="G15525" s="33"/>
      <c r="I15525" s="33"/>
      <c r="J15525" s="33"/>
      <c r="AB15525" s="35"/>
    </row>
    <row r="15526" spans="1:28" s="6" customFormat="1" x14ac:dyDescent="0.15">
      <c r="A15526" s="6" t="s">
        <v>109</v>
      </c>
      <c r="C15526" s="6">
        <v>4</v>
      </c>
      <c r="E15526" s="31">
        <v>-78</v>
      </c>
      <c r="F15526" s="31"/>
      <c r="G15526" s="33"/>
      <c r="I15526" s="33"/>
      <c r="J15526" s="33"/>
      <c r="AB15526" s="35"/>
    </row>
    <row r="15527" spans="1:28" s="6" customFormat="1" x14ac:dyDescent="0.15">
      <c r="A15527" s="6" t="s">
        <v>109</v>
      </c>
      <c r="C15527" s="6">
        <v>4</v>
      </c>
      <c r="E15527" s="31">
        <v>-78</v>
      </c>
      <c r="F15527" s="31"/>
      <c r="G15527" s="33"/>
      <c r="I15527" s="33"/>
      <c r="J15527" s="33"/>
      <c r="AB15527" s="35"/>
    </row>
    <row r="15528" spans="1:28" s="6" customFormat="1" x14ac:dyDescent="0.15">
      <c r="A15528" s="6" t="s">
        <v>109</v>
      </c>
      <c r="C15528" s="6">
        <v>4</v>
      </c>
      <c r="E15528" s="31">
        <v>-78</v>
      </c>
      <c r="F15528" s="31"/>
      <c r="G15528" s="33"/>
      <c r="I15528" s="33"/>
      <c r="J15528" s="33"/>
      <c r="AB15528" s="35"/>
    </row>
    <row r="15529" spans="1:28" s="6" customFormat="1" x14ac:dyDescent="0.15">
      <c r="A15529" s="6" t="s">
        <v>109</v>
      </c>
      <c r="C15529" s="6">
        <v>4</v>
      </c>
      <c r="E15529" s="31">
        <v>-78</v>
      </c>
      <c r="F15529" s="31"/>
      <c r="G15529" s="33"/>
      <c r="I15529" s="33"/>
      <c r="J15529" s="33"/>
      <c r="AB15529" s="35"/>
    </row>
    <row r="15530" spans="1:28" s="6" customFormat="1" x14ac:dyDescent="0.15">
      <c r="A15530" s="6" t="s">
        <v>109</v>
      </c>
      <c r="C15530" s="6">
        <v>4</v>
      </c>
      <c r="E15530" s="31">
        <v>-76</v>
      </c>
      <c r="F15530" s="31"/>
      <c r="G15530" s="33"/>
      <c r="I15530" s="33"/>
      <c r="J15530" s="33"/>
      <c r="AB15530" s="35"/>
    </row>
    <row r="15531" spans="1:28" s="6" customFormat="1" x14ac:dyDescent="0.15">
      <c r="A15531" s="6" t="s">
        <v>109</v>
      </c>
      <c r="C15531" s="6">
        <v>4</v>
      </c>
      <c r="E15531" s="31">
        <v>-76</v>
      </c>
      <c r="F15531" s="31"/>
      <c r="G15531" s="33"/>
      <c r="I15531" s="33"/>
      <c r="J15531" s="33"/>
      <c r="AB15531" s="35"/>
    </row>
    <row r="15532" spans="1:28" s="6" customFormat="1" x14ac:dyDescent="0.15">
      <c r="A15532" s="6" t="s">
        <v>109</v>
      </c>
      <c r="C15532" s="6">
        <v>4</v>
      </c>
      <c r="E15532" s="31">
        <v>-74</v>
      </c>
      <c r="F15532" s="31"/>
      <c r="G15532" s="33"/>
      <c r="I15532" s="33"/>
      <c r="J15532" s="33"/>
      <c r="AB15532" s="35"/>
    </row>
    <row r="15533" spans="1:28" s="6" customFormat="1" x14ac:dyDescent="0.15">
      <c r="A15533" s="6" t="s">
        <v>109</v>
      </c>
      <c r="C15533" s="6">
        <v>4</v>
      </c>
      <c r="E15533" s="31">
        <v>-74</v>
      </c>
      <c r="F15533" s="31"/>
      <c r="G15533" s="33"/>
      <c r="I15533" s="33"/>
      <c r="J15533" s="33"/>
      <c r="AB15533" s="35"/>
    </row>
    <row r="15534" spans="1:28" s="6" customFormat="1" x14ac:dyDescent="0.15">
      <c r="A15534" s="6" t="s">
        <v>109</v>
      </c>
      <c r="C15534" s="6">
        <v>4</v>
      </c>
      <c r="E15534" s="31">
        <v>-74</v>
      </c>
      <c r="F15534" s="31"/>
      <c r="G15534" s="33"/>
      <c r="I15534" s="33"/>
      <c r="J15534" s="33"/>
      <c r="AB15534" s="35"/>
    </row>
    <row r="15535" spans="1:28" s="6" customFormat="1" x14ac:dyDescent="0.15">
      <c r="A15535" s="6" t="s">
        <v>109</v>
      </c>
      <c r="C15535" s="6">
        <v>4</v>
      </c>
      <c r="E15535" s="31">
        <v>-74</v>
      </c>
      <c r="F15535" s="31"/>
      <c r="G15535" s="33"/>
      <c r="I15535" s="33"/>
      <c r="J15535" s="33"/>
      <c r="AB15535" s="35"/>
    </row>
    <row r="15536" spans="1:28" s="6" customFormat="1" x14ac:dyDescent="0.15">
      <c r="A15536" s="6" t="s">
        <v>109</v>
      </c>
      <c r="C15536" s="6">
        <v>4</v>
      </c>
      <c r="E15536" s="31">
        <v>-74</v>
      </c>
      <c r="F15536" s="31"/>
      <c r="G15536" s="33"/>
      <c r="I15536" s="33"/>
      <c r="J15536" s="33"/>
      <c r="AB15536" s="35"/>
    </row>
    <row r="15537" spans="1:28" s="6" customFormat="1" x14ac:dyDescent="0.15">
      <c r="A15537" s="6" t="s">
        <v>109</v>
      </c>
      <c r="C15537" s="6">
        <v>4</v>
      </c>
      <c r="E15537" s="31">
        <v>-74</v>
      </c>
      <c r="F15537" s="31"/>
      <c r="G15537" s="33"/>
      <c r="I15537" s="33"/>
      <c r="J15537" s="33"/>
      <c r="AB15537" s="35"/>
    </row>
    <row r="15538" spans="1:28" s="6" customFormat="1" x14ac:dyDescent="0.15">
      <c r="A15538" s="6" t="s">
        <v>109</v>
      </c>
      <c r="C15538" s="6">
        <v>4</v>
      </c>
      <c r="E15538" s="31">
        <v>-79</v>
      </c>
      <c r="F15538" s="31"/>
      <c r="G15538" s="33"/>
      <c r="I15538" s="33"/>
      <c r="J15538" s="33"/>
      <c r="AB15538" s="35"/>
    </row>
    <row r="15539" spans="1:28" s="6" customFormat="1" x14ac:dyDescent="0.15">
      <c r="A15539" s="6" t="s">
        <v>109</v>
      </c>
      <c r="C15539" s="6">
        <v>4</v>
      </c>
      <c r="E15539" s="31">
        <v>-79</v>
      </c>
      <c r="F15539" s="31"/>
      <c r="G15539" s="33"/>
      <c r="I15539" s="33"/>
      <c r="J15539" s="33"/>
      <c r="AB15539" s="35"/>
    </row>
    <row r="15540" spans="1:28" s="6" customFormat="1" x14ac:dyDescent="0.15">
      <c r="A15540" s="6" t="s">
        <v>109</v>
      </c>
      <c r="C15540" s="6">
        <v>4</v>
      </c>
      <c r="E15540" s="31">
        <v>-81</v>
      </c>
      <c r="F15540" s="31"/>
      <c r="G15540" s="33"/>
      <c r="I15540" s="33"/>
      <c r="J15540" s="33"/>
      <c r="AB15540" s="35"/>
    </row>
    <row r="15541" spans="1:28" s="6" customFormat="1" x14ac:dyDescent="0.15">
      <c r="A15541" s="6" t="s">
        <v>109</v>
      </c>
      <c r="C15541" s="6">
        <v>4</v>
      </c>
      <c r="E15541" s="31">
        <v>-81</v>
      </c>
      <c r="F15541" s="31"/>
      <c r="G15541" s="33"/>
      <c r="I15541" s="33"/>
      <c r="J15541" s="33"/>
      <c r="AB15541" s="35"/>
    </row>
    <row r="15542" spans="1:28" s="6" customFormat="1" x14ac:dyDescent="0.15">
      <c r="A15542" s="6" t="s">
        <v>110</v>
      </c>
      <c r="C15542" s="6">
        <v>4</v>
      </c>
      <c r="E15542" s="31">
        <v>-77</v>
      </c>
      <c r="F15542" s="31"/>
      <c r="G15542" s="33"/>
      <c r="I15542" s="33"/>
      <c r="J15542" s="33"/>
      <c r="AB15542" s="35"/>
    </row>
    <row r="15543" spans="1:28" s="6" customFormat="1" x14ac:dyDescent="0.15">
      <c r="A15543" s="6" t="s">
        <v>110</v>
      </c>
      <c r="C15543" s="6">
        <v>4</v>
      </c>
      <c r="E15543" s="31">
        <v>-72</v>
      </c>
      <c r="F15543" s="31"/>
      <c r="G15543" s="33"/>
      <c r="I15543" s="33"/>
      <c r="J15543" s="33"/>
      <c r="AB15543" s="35"/>
    </row>
    <row r="15544" spans="1:28" s="6" customFormat="1" x14ac:dyDescent="0.15">
      <c r="A15544" s="6" t="s">
        <v>110</v>
      </c>
      <c r="C15544" s="6">
        <v>4</v>
      </c>
      <c r="E15544" s="31">
        <v>-72</v>
      </c>
      <c r="F15544" s="31"/>
      <c r="G15544" s="33"/>
      <c r="I15544" s="33"/>
      <c r="J15544" s="33"/>
      <c r="AB15544" s="35"/>
    </row>
    <row r="15545" spans="1:28" s="6" customFormat="1" x14ac:dyDescent="0.15">
      <c r="A15545" s="6" t="s">
        <v>110</v>
      </c>
      <c r="C15545" s="6">
        <v>4</v>
      </c>
      <c r="E15545" s="31">
        <v>-72</v>
      </c>
      <c r="F15545" s="31"/>
      <c r="G15545" s="33"/>
      <c r="I15545" s="33"/>
      <c r="J15545" s="33"/>
      <c r="AB15545" s="35"/>
    </row>
    <row r="15546" spans="1:28" s="6" customFormat="1" x14ac:dyDescent="0.15">
      <c r="A15546" s="6" t="s">
        <v>110</v>
      </c>
      <c r="C15546" s="6">
        <v>4</v>
      </c>
      <c r="E15546" s="31">
        <v>-72</v>
      </c>
      <c r="F15546" s="31"/>
      <c r="G15546" s="33"/>
      <c r="I15546" s="33"/>
      <c r="J15546" s="33"/>
      <c r="AB15546" s="35"/>
    </row>
    <row r="15547" spans="1:28" s="6" customFormat="1" x14ac:dyDescent="0.15">
      <c r="A15547" s="6" t="s">
        <v>110</v>
      </c>
      <c r="C15547" s="6">
        <v>4</v>
      </c>
      <c r="E15547" s="31">
        <v>-72</v>
      </c>
      <c r="F15547" s="31"/>
      <c r="G15547" s="33"/>
      <c r="I15547" s="33"/>
      <c r="J15547" s="33"/>
      <c r="AB15547" s="35"/>
    </row>
    <row r="15548" spans="1:28" s="6" customFormat="1" x14ac:dyDescent="0.15">
      <c r="A15548" s="6" t="s">
        <v>110</v>
      </c>
      <c r="C15548" s="6">
        <v>4</v>
      </c>
      <c r="E15548" s="31">
        <v>-72</v>
      </c>
      <c r="F15548" s="31"/>
      <c r="G15548" s="33"/>
      <c r="I15548" s="33"/>
      <c r="J15548" s="33"/>
      <c r="AB15548" s="35"/>
    </row>
    <row r="15549" spans="1:28" s="6" customFormat="1" x14ac:dyDescent="0.15">
      <c r="A15549" s="6" t="s">
        <v>110</v>
      </c>
      <c r="C15549" s="6">
        <v>4</v>
      </c>
      <c r="E15549" s="31">
        <v>-72</v>
      </c>
      <c r="F15549" s="31"/>
      <c r="G15549" s="33"/>
      <c r="I15549" s="33"/>
      <c r="J15549" s="33"/>
      <c r="AB15549" s="35"/>
    </row>
    <row r="15550" spans="1:28" s="6" customFormat="1" x14ac:dyDescent="0.15">
      <c r="A15550" s="6" t="s">
        <v>110</v>
      </c>
      <c r="C15550" s="6">
        <v>4</v>
      </c>
      <c r="E15550" s="31">
        <v>-72</v>
      </c>
      <c r="F15550" s="31"/>
      <c r="G15550" s="33"/>
      <c r="I15550" s="33"/>
      <c r="J15550" s="33"/>
      <c r="AB15550" s="35"/>
    </row>
    <row r="15551" spans="1:28" s="6" customFormat="1" x14ac:dyDescent="0.15">
      <c r="A15551" s="6" t="s">
        <v>110</v>
      </c>
      <c r="C15551" s="6">
        <v>4</v>
      </c>
      <c r="E15551" s="31">
        <v>-72</v>
      </c>
      <c r="F15551" s="31"/>
      <c r="G15551" s="33"/>
      <c r="I15551" s="33"/>
      <c r="J15551" s="33"/>
      <c r="AB15551" s="35"/>
    </row>
    <row r="15552" spans="1:28" s="6" customFormat="1" x14ac:dyDescent="0.15">
      <c r="A15552" s="6" t="s">
        <v>110</v>
      </c>
      <c r="C15552" s="6">
        <v>4</v>
      </c>
      <c r="E15552" s="31">
        <v>-72</v>
      </c>
      <c r="F15552" s="31"/>
      <c r="G15552" s="33"/>
      <c r="I15552" s="33"/>
      <c r="J15552" s="33"/>
      <c r="AB15552" s="35"/>
    </row>
    <row r="15553" spans="1:28" s="6" customFormat="1" x14ac:dyDescent="0.15">
      <c r="A15553" s="6" t="s">
        <v>110</v>
      </c>
      <c r="C15553" s="6">
        <v>4</v>
      </c>
      <c r="E15553" s="31">
        <v>-72</v>
      </c>
      <c r="F15553" s="31"/>
      <c r="G15553" s="33"/>
      <c r="I15553" s="33"/>
      <c r="J15553" s="33"/>
      <c r="AB15553" s="35"/>
    </row>
    <row r="15554" spans="1:28" s="6" customFormat="1" x14ac:dyDescent="0.15">
      <c r="A15554" s="6" t="s">
        <v>110</v>
      </c>
      <c r="C15554" s="6">
        <v>4</v>
      </c>
      <c r="E15554" s="31">
        <v>-72</v>
      </c>
      <c r="F15554" s="31"/>
      <c r="G15554" s="33"/>
      <c r="I15554" s="33"/>
      <c r="J15554" s="33"/>
      <c r="AB15554" s="35"/>
    </row>
    <row r="15555" spans="1:28" s="6" customFormat="1" x14ac:dyDescent="0.15">
      <c r="A15555" s="6" t="s">
        <v>110</v>
      </c>
      <c r="C15555" s="6">
        <v>4</v>
      </c>
      <c r="E15555" s="31">
        <v>-72</v>
      </c>
      <c r="F15555" s="31"/>
      <c r="G15555" s="33"/>
      <c r="I15555" s="33"/>
      <c r="J15555" s="33"/>
      <c r="AB15555" s="35"/>
    </row>
    <row r="15556" spans="1:28" s="6" customFormat="1" x14ac:dyDescent="0.15">
      <c r="A15556" s="6" t="s">
        <v>110</v>
      </c>
      <c r="C15556" s="6">
        <v>4</v>
      </c>
      <c r="E15556" s="31">
        <v>-72</v>
      </c>
      <c r="F15556" s="31"/>
      <c r="G15556" s="33"/>
      <c r="I15556" s="33"/>
      <c r="J15556" s="33"/>
      <c r="AB15556" s="35"/>
    </row>
    <row r="15557" spans="1:28" s="6" customFormat="1" x14ac:dyDescent="0.15">
      <c r="A15557" s="6" t="s">
        <v>110</v>
      </c>
      <c r="C15557" s="6">
        <v>4</v>
      </c>
      <c r="E15557" s="31">
        <v>-72</v>
      </c>
      <c r="F15557" s="31"/>
      <c r="G15557" s="33"/>
      <c r="I15557" s="33"/>
      <c r="J15557" s="33"/>
      <c r="AB15557" s="35"/>
    </row>
    <row r="15558" spans="1:28" s="6" customFormat="1" x14ac:dyDescent="0.15">
      <c r="A15558" s="6" t="s">
        <v>110</v>
      </c>
      <c r="C15558" s="6">
        <v>4</v>
      </c>
      <c r="E15558" s="31">
        <v>-72</v>
      </c>
      <c r="F15558" s="31"/>
      <c r="G15558" s="33"/>
      <c r="I15558" s="33"/>
      <c r="J15558" s="33"/>
      <c r="AB15558" s="35"/>
    </row>
    <row r="15559" spans="1:28" s="6" customFormat="1" x14ac:dyDescent="0.15">
      <c r="A15559" s="6" t="s">
        <v>110</v>
      </c>
      <c r="C15559" s="6">
        <v>4</v>
      </c>
      <c r="E15559" s="31">
        <v>-72</v>
      </c>
      <c r="F15559" s="31"/>
      <c r="G15559" s="33"/>
      <c r="I15559" s="33"/>
      <c r="J15559" s="33"/>
      <c r="AB15559" s="35"/>
    </row>
    <row r="15560" spans="1:28" s="6" customFormat="1" x14ac:dyDescent="0.15">
      <c r="A15560" s="6" t="s">
        <v>110</v>
      </c>
      <c r="C15560" s="6">
        <v>4</v>
      </c>
      <c r="E15560" s="31">
        <v>-72</v>
      </c>
      <c r="F15560" s="31"/>
      <c r="G15560" s="33"/>
      <c r="I15560" s="33"/>
      <c r="J15560" s="33"/>
      <c r="AB15560" s="35"/>
    </row>
    <row r="15561" spans="1:28" s="6" customFormat="1" x14ac:dyDescent="0.15">
      <c r="A15561" s="6" t="s">
        <v>110</v>
      </c>
      <c r="C15561" s="6">
        <v>4</v>
      </c>
      <c r="E15561" s="31">
        <v>-72</v>
      </c>
      <c r="F15561" s="31"/>
      <c r="G15561" s="33"/>
      <c r="I15561" s="33"/>
      <c r="J15561" s="33"/>
      <c r="AB15561" s="35"/>
    </row>
    <row r="15562" spans="1:28" s="6" customFormat="1" x14ac:dyDescent="0.15">
      <c r="A15562" s="6" t="s">
        <v>110</v>
      </c>
      <c r="C15562" s="6">
        <v>4</v>
      </c>
      <c r="E15562" s="31">
        <v>-72</v>
      </c>
      <c r="F15562" s="31"/>
      <c r="G15562" s="33"/>
      <c r="I15562" s="33"/>
      <c r="J15562" s="33"/>
      <c r="AB15562" s="35"/>
    </row>
    <row r="15563" spans="1:28" s="6" customFormat="1" x14ac:dyDescent="0.15">
      <c r="A15563" s="6" t="s">
        <v>110</v>
      </c>
      <c r="C15563" s="6">
        <v>4</v>
      </c>
      <c r="E15563" s="31">
        <v>-72</v>
      </c>
      <c r="F15563" s="31"/>
      <c r="G15563" s="33"/>
      <c r="I15563" s="33"/>
      <c r="J15563" s="33"/>
      <c r="AB15563" s="35"/>
    </row>
    <row r="15564" spans="1:28" s="6" customFormat="1" x14ac:dyDescent="0.15">
      <c r="A15564" s="6" t="s">
        <v>110</v>
      </c>
      <c r="C15564" s="6">
        <v>4</v>
      </c>
      <c r="E15564" s="31">
        <v>-72</v>
      </c>
      <c r="F15564" s="31"/>
      <c r="G15564" s="33"/>
      <c r="I15564" s="33"/>
      <c r="J15564" s="33"/>
      <c r="AB15564" s="35"/>
    </row>
    <row r="15565" spans="1:28" s="6" customFormat="1" x14ac:dyDescent="0.15">
      <c r="A15565" s="6" t="s">
        <v>110</v>
      </c>
      <c r="C15565" s="6">
        <v>4</v>
      </c>
      <c r="E15565" s="31">
        <v>-72</v>
      </c>
      <c r="F15565" s="31"/>
      <c r="G15565" s="33"/>
      <c r="I15565" s="33"/>
      <c r="J15565" s="33"/>
      <c r="AB15565" s="35"/>
    </row>
    <row r="15566" spans="1:28" s="6" customFormat="1" x14ac:dyDescent="0.15">
      <c r="A15566" s="6" t="s">
        <v>110</v>
      </c>
      <c r="C15566" s="6">
        <v>4</v>
      </c>
      <c r="E15566" s="31">
        <v>-72</v>
      </c>
      <c r="F15566" s="31"/>
      <c r="G15566" s="33"/>
      <c r="I15566" s="33"/>
      <c r="J15566" s="33"/>
      <c r="AB15566" s="35"/>
    </row>
    <row r="15567" spans="1:28" s="6" customFormat="1" x14ac:dyDescent="0.15">
      <c r="A15567" s="6" t="s">
        <v>110</v>
      </c>
      <c r="C15567" s="6">
        <v>4</v>
      </c>
      <c r="E15567" s="31">
        <v>-72</v>
      </c>
      <c r="F15567" s="31"/>
      <c r="G15567" s="33"/>
      <c r="I15567" s="33"/>
      <c r="J15567" s="33"/>
      <c r="AB15567" s="35"/>
    </row>
    <row r="15568" spans="1:28" s="6" customFormat="1" x14ac:dyDescent="0.15">
      <c r="A15568" s="6" t="s">
        <v>110</v>
      </c>
      <c r="C15568" s="6">
        <v>4</v>
      </c>
      <c r="E15568" s="31">
        <v>-72</v>
      </c>
      <c r="F15568" s="31"/>
      <c r="G15568" s="33"/>
      <c r="I15568" s="33"/>
      <c r="J15568" s="33"/>
      <c r="AB15568" s="35"/>
    </row>
    <row r="15569" spans="1:28" s="6" customFormat="1" x14ac:dyDescent="0.15">
      <c r="A15569" s="6" t="s">
        <v>110</v>
      </c>
      <c r="C15569" s="6">
        <v>4</v>
      </c>
      <c r="E15569" s="31">
        <v>-72</v>
      </c>
      <c r="F15569" s="31"/>
      <c r="G15569" s="33"/>
      <c r="I15569" s="33"/>
      <c r="J15569" s="33"/>
      <c r="AB15569" s="35"/>
    </row>
    <row r="15570" spans="1:28" s="6" customFormat="1" x14ac:dyDescent="0.15">
      <c r="A15570" s="6" t="s">
        <v>110</v>
      </c>
      <c r="C15570" s="6">
        <v>4</v>
      </c>
      <c r="E15570" s="31">
        <v>-72</v>
      </c>
      <c r="F15570" s="31"/>
      <c r="G15570" s="33"/>
      <c r="I15570" s="33"/>
      <c r="J15570" s="33"/>
      <c r="AB15570" s="35"/>
    </row>
    <row r="15571" spans="1:28" s="6" customFormat="1" x14ac:dyDescent="0.15">
      <c r="A15571" s="6" t="s">
        <v>110</v>
      </c>
      <c r="C15571" s="6">
        <v>4</v>
      </c>
      <c r="E15571" s="31">
        <v>-72</v>
      </c>
      <c r="F15571" s="31"/>
      <c r="G15571" s="33"/>
      <c r="I15571" s="33"/>
      <c r="J15571" s="33"/>
      <c r="AB15571" s="35"/>
    </row>
    <row r="15572" spans="1:28" s="6" customFormat="1" x14ac:dyDescent="0.15">
      <c r="A15572" s="6" t="s">
        <v>110</v>
      </c>
      <c r="C15572" s="6">
        <v>4</v>
      </c>
      <c r="E15572" s="31">
        <v>-77</v>
      </c>
      <c r="F15572" s="31"/>
      <c r="G15572" s="33"/>
      <c r="I15572" s="33"/>
      <c r="J15572" s="33"/>
      <c r="AB15572" s="35"/>
    </row>
    <row r="15573" spans="1:28" s="6" customFormat="1" x14ac:dyDescent="0.15">
      <c r="A15573" s="6" t="s">
        <v>110</v>
      </c>
      <c r="C15573" s="6">
        <v>4</v>
      </c>
      <c r="E15573" s="31">
        <v>-77</v>
      </c>
      <c r="F15573" s="31"/>
      <c r="G15573" s="33"/>
      <c r="I15573" s="33"/>
      <c r="J15573" s="33"/>
      <c r="AB15573" s="35"/>
    </row>
    <row r="15574" spans="1:28" s="6" customFormat="1" x14ac:dyDescent="0.15">
      <c r="A15574" s="6" t="s">
        <v>110</v>
      </c>
      <c r="C15574" s="6">
        <v>4</v>
      </c>
      <c r="E15574" s="31">
        <v>-76</v>
      </c>
      <c r="F15574" s="31"/>
      <c r="G15574" s="33"/>
      <c r="I15574" s="33"/>
      <c r="J15574" s="33"/>
      <c r="AB15574" s="35"/>
    </row>
    <row r="15575" spans="1:28" s="6" customFormat="1" x14ac:dyDescent="0.15">
      <c r="A15575" s="6" t="s">
        <v>110</v>
      </c>
      <c r="C15575" s="6">
        <v>4</v>
      </c>
      <c r="E15575" s="31">
        <v>-79</v>
      </c>
      <c r="F15575" s="31"/>
      <c r="G15575" s="33"/>
      <c r="I15575" s="33"/>
      <c r="J15575" s="33"/>
      <c r="AB15575" s="35"/>
    </row>
    <row r="15576" spans="1:28" s="6" customFormat="1" x14ac:dyDescent="0.15">
      <c r="A15576" s="6" t="s">
        <v>110</v>
      </c>
      <c r="C15576" s="6">
        <v>4</v>
      </c>
      <c r="E15576" s="31">
        <v>-79</v>
      </c>
      <c r="F15576" s="31"/>
      <c r="G15576" s="33"/>
      <c r="I15576" s="33"/>
      <c r="J15576" s="33"/>
      <c r="AB15576" s="35"/>
    </row>
    <row r="15577" spans="1:28" s="6" customFormat="1" x14ac:dyDescent="0.15">
      <c r="A15577" s="6" t="s">
        <v>110</v>
      </c>
      <c r="C15577" s="6">
        <v>4</v>
      </c>
      <c r="E15577" s="31">
        <v>-74</v>
      </c>
      <c r="F15577" s="31"/>
      <c r="G15577" s="33"/>
      <c r="I15577" s="33"/>
      <c r="J15577" s="33"/>
      <c r="AB15577" s="35"/>
    </row>
    <row r="15578" spans="1:28" s="6" customFormat="1" x14ac:dyDescent="0.15">
      <c r="A15578" s="6" t="s">
        <v>110</v>
      </c>
      <c r="C15578" s="6">
        <v>4</v>
      </c>
      <c r="E15578" s="31">
        <v>-75</v>
      </c>
      <c r="F15578" s="31"/>
      <c r="G15578" s="33"/>
      <c r="I15578" s="33"/>
      <c r="J15578" s="33"/>
      <c r="AB15578" s="35"/>
    </row>
    <row r="15579" spans="1:28" s="6" customFormat="1" x14ac:dyDescent="0.15">
      <c r="A15579" s="6" t="s">
        <v>110</v>
      </c>
      <c r="C15579" s="6">
        <v>4</v>
      </c>
      <c r="E15579" s="31">
        <v>-75</v>
      </c>
      <c r="F15579" s="31"/>
      <c r="G15579" s="33"/>
      <c r="I15579" s="33"/>
      <c r="J15579" s="33"/>
      <c r="AB15579" s="35"/>
    </row>
    <row r="15580" spans="1:28" s="6" customFormat="1" x14ac:dyDescent="0.15">
      <c r="A15580" s="6" t="s">
        <v>110</v>
      </c>
      <c r="C15580" s="6">
        <v>4</v>
      </c>
      <c r="E15580" s="31">
        <v>-75</v>
      </c>
      <c r="F15580" s="31"/>
      <c r="G15580" s="33"/>
      <c r="I15580" s="33"/>
      <c r="J15580" s="33"/>
      <c r="AB15580" s="35"/>
    </row>
    <row r="15581" spans="1:28" s="6" customFormat="1" x14ac:dyDescent="0.15">
      <c r="A15581" s="6" t="s">
        <v>110</v>
      </c>
      <c r="C15581" s="6">
        <v>4</v>
      </c>
      <c r="E15581" s="31">
        <v>-74</v>
      </c>
      <c r="F15581" s="31"/>
      <c r="G15581" s="33"/>
      <c r="I15581" s="33"/>
      <c r="J15581" s="33"/>
      <c r="AB15581" s="35"/>
    </row>
    <row r="15582" spans="1:28" s="6" customFormat="1" x14ac:dyDescent="0.15">
      <c r="A15582" s="6" t="s">
        <v>110</v>
      </c>
      <c r="C15582" s="6">
        <v>4</v>
      </c>
      <c r="E15582" s="31">
        <v>-74</v>
      </c>
      <c r="F15582" s="31"/>
      <c r="G15582" s="33"/>
      <c r="I15582" s="33"/>
      <c r="J15582" s="33"/>
      <c r="AB15582" s="35"/>
    </row>
    <row r="15583" spans="1:28" s="6" customFormat="1" x14ac:dyDescent="0.15">
      <c r="A15583" s="6" t="s">
        <v>110</v>
      </c>
      <c r="C15583" s="6">
        <v>4</v>
      </c>
      <c r="E15583" s="31">
        <v>-72</v>
      </c>
      <c r="F15583" s="31"/>
      <c r="G15583" s="33"/>
      <c r="I15583" s="33"/>
      <c r="J15583" s="33"/>
      <c r="AB15583" s="35"/>
    </row>
    <row r="15584" spans="1:28" s="6" customFormat="1" x14ac:dyDescent="0.15">
      <c r="A15584" s="6" t="s">
        <v>110</v>
      </c>
      <c r="C15584" s="6">
        <v>4</v>
      </c>
      <c r="E15584" s="31">
        <v>-72</v>
      </c>
      <c r="F15584" s="31"/>
      <c r="G15584" s="33"/>
      <c r="I15584" s="33"/>
      <c r="J15584" s="33"/>
      <c r="AB15584" s="35"/>
    </row>
    <row r="15585" spans="1:28" s="6" customFormat="1" x14ac:dyDescent="0.15">
      <c r="A15585" s="6" t="s">
        <v>110</v>
      </c>
      <c r="C15585" s="6">
        <v>4</v>
      </c>
      <c r="E15585" s="31">
        <v>-72</v>
      </c>
      <c r="F15585" s="31"/>
      <c r="G15585" s="33"/>
      <c r="I15585" s="33"/>
      <c r="J15585" s="33"/>
      <c r="AB15585" s="35"/>
    </row>
    <row r="15586" spans="1:28" s="6" customFormat="1" x14ac:dyDescent="0.15">
      <c r="A15586" s="6" t="s">
        <v>110</v>
      </c>
      <c r="C15586" s="6">
        <v>4</v>
      </c>
      <c r="E15586" s="31">
        <v>-75</v>
      </c>
      <c r="F15586" s="31"/>
      <c r="G15586" s="33"/>
      <c r="I15586" s="33"/>
      <c r="J15586" s="33"/>
      <c r="AB15586" s="35"/>
    </row>
    <row r="15587" spans="1:28" s="6" customFormat="1" x14ac:dyDescent="0.15">
      <c r="A15587" s="6" t="s">
        <v>110</v>
      </c>
      <c r="C15587" s="6">
        <v>4</v>
      </c>
      <c r="E15587" s="31">
        <v>-75</v>
      </c>
      <c r="F15587" s="31"/>
      <c r="G15587" s="33"/>
      <c r="I15587" s="33"/>
      <c r="J15587" s="33"/>
      <c r="AB15587" s="35"/>
    </row>
    <row r="15588" spans="1:28" s="6" customFormat="1" x14ac:dyDescent="0.15">
      <c r="A15588" s="6" t="s">
        <v>110</v>
      </c>
      <c r="C15588" s="6">
        <v>4</v>
      </c>
      <c r="E15588" s="31">
        <v>-75</v>
      </c>
      <c r="F15588" s="31"/>
      <c r="G15588" s="33"/>
      <c r="I15588" s="33"/>
      <c r="J15588" s="33"/>
      <c r="AB15588" s="35"/>
    </row>
    <row r="15589" spans="1:28" s="6" customFormat="1" x14ac:dyDescent="0.15">
      <c r="A15589" s="6" t="s">
        <v>110</v>
      </c>
      <c r="C15589" s="6">
        <v>4</v>
      </c>
      <c r="E15589" s="31">
        <v>-75</v>
      </c>
      <c r="F15589" s="31"/>
      <c r="G15589" s="33"/>
      <c r="I15589" s="33"/>
      <c r="J15589" s="33"/>
      <c r="AB15589" s="35"/>
    </row>
    <row r="15590" spans="1:28" s="6" customFormat="1" x14ac:dyDescent="0.15">
      <c r="A15590" s="6" t="s">
        <v>110</v>
      </c>
      <c r="C15590" s="6">
        <v>4</v>
      </c>
      <c r="E15590" s="31">
        <v>-79</v>
      </c>
      <c r="F15590" s="31"/>
      <c r="G15590" s="33"/>
      <c r="I15590" s="33"/>
      <c r="J15590" s="33"/>
      <c r="AB15590" s="35"/>
    </row>
    <row r="15591" spans="1:28" s="6" customFormat="1" x14ac:dyDescent="0.15">
      <c r="A15591" s="6" t="s">
        <v>110</v>
      </c>
      <c r="C15591" s="6">
        <v>4</v>
      </c>
      <c r="E15591" s="31">
        <v>-79</v>
      </c>
      <c r="F15591" s="31"/>
      <c r="G15591" s="33"/>
      <c r="I15591" s="33"/>
      <c r="J15591" s="33"/>
      <c r="AB15591" s="35"/>
    </row>
    <row r="15592" spans="1:28" s="6" customFormat="1" x14ac:dyDescent="0.15">
      <c r="A15592" s="6" t="s">
        <v>110</v>
      </c>
      <c r="C15592" s="6">
        <v>4</v>
      </c>
      <c r="E15592" s="31">
        <v>-78</v>
      </c>
      <c r="F15592" s="31"/>
      <c r="G15592" s="33"/>
      <c r="I15592" s="33"/>
      <c r="J15592" s="33"/>
      <c r="AB15592" s="35"/>
    </row>
    <row r="15593" spans="1:28" s="6" customFormat="1" x14ac:dyDescent="0.15">
      <c r="A15593" s="6" t="s">
        <v>110</v>
      </c>
      <c r="C15593" s="6">
        <v>4</v>
      </c>
      <c r="E15593" s="31">
        <v>-78</v>
      </c>
      <c r="F15593" s="31"/>
      <c r="G15593" s="33"/>
      <c r="I15593" s="33"/>
      <c r="J15593" s="33"/>
      <c r="AB15593" s="35"/>
    </row>
    <row r="15594" spans="1:28" s="6" customFormat="1" x14ac:dyDescent="0.15">
      <c r="A15594" s="6" t="s">
        <v>110</v>
      </c>
      <c r="C15594" s="6">
        <v>4</v>
      </c>
      <c r="E15594" s="31">
        <v>-74</v>
      </c>
      <c r="F15594" s="31"/>
      <c r="G15594" s="33"/>
      <c r="I15594" s="33"/>
      <c r="J15594" s="33"/>
      <c r="AB15594" s="35"/>
    </row>
    <row r="15595" spans="1:28" s="6" customFormat="1" x14ac:dyDescent="0.15">
      <c r="A15595" s="6" t="s">
        <v>110</v>
      </c>
      <c r="C15595" s="6">
        <v>4</v>
      </c>
      <c r="E15595" s="31">
        <v>-74</v>
      </c>
      <c r="F15595" s="31"/>
      <c r="G15595" s="33"/>
      <c r="I15595" s="33"/>
      <c r="J15595" s="33"/>
      <c r="AB15595" s="35"/>
    </row>
    <row r="15596" spans="1:28" s="6" customFormat="1" x14ac:dyDescent="0.15">
      <c r="A15596" s="6" t="s">
        <v>110</v>
      </c>
      <c r="C15596" s="6">
        <v>4</v>
      </c>
      <c r="E15596" s="31">
        <v>-74</v>
      </c>
      <c r="F15596" s="31"/>
      <c r="G15596" s="33"/>
      <c r="I15596" s="33"/>
      <c r="J15596" s="33"/>
      <c r="AB15596" s="35"/>
    </row>
    <row r="15597" spans="1:28" s="6" customFormat="1" x14ac:dyDescent="0.15">
      <c r="A15597" s="6" t="s">
        <v>110</v>
      </c>
      <c r="C15597" s="6">
        <v>4</v>
      </c>
      <c r="E15597" s="31">
        <v>-75</v>
      </c>
      <c r="F15597" s="31"/>
      <c r="G15597" s="33"/>
      <c r="I15597" s="33"/>
      <c r="J15597" s="33"/>
      <c r="AB15597" s="35"/>
    </row>
    <row r="15598" spans="1:28" s="6" customFormat="1" x14ac:dyDescent="0.15">
      <c r="A15598" s="6" t="s">
        <v>110</v>
      </c>
      <c r="C15598" s="6">
        <v>4</v>
      </c>
      <c r="E15598" s="31">
        <v>-74</v>
      </c>
      <c r="F15598" s="31"/>
      <c r="G15598" s="33"/>
      <c r="I15598" s="33"/>
      <c r="J15598" s="33"/>
      <c r="AB15598" s="35"/>
    </row>
    <row r="15599" spans="1:28" s="6" customFormat="1" x14ac:dyDescent="0.15">
      <c r="A15599" s="6" t="s">
        <v>110</v>
      </c>
      <c r="C15599" s="6">
        <v>4</v>
      </c>
      <c r="E15599" s="31">
        <v>-74</v>
      </c>
      <c r="F15599" s="31"/>
      <c r="G15599" s="33"/>
      <c r="I15599" s="33"/>
      <c r="J15599" s="33"/>
      <c r="AB15599" s="35"/>
    </row>
    <row r="15600" spans="1:28" s="6" customFormat="1" x14ac:dyDescent="0.15">
      <c r="A15600" s="6" t="s">
        <v>110</v>
      </c>
      <c r="C15600" s="6">
        <v>4</v>
      </c>
      <c r="E15600" s="31">
        <v>-75</v>
      </c>
      <c r="F15600" s="31"/>
      <c r="G15600" s="33"/>
      <c r="I15600" s="33"/>
      <c r="J15600" s="33"/>
      <c r="AB15600" s="35"/>
    </row>
    <row r="15601" spans="1:28" s="6" customFormat="1" x14ac:dyDescent="0.15">
      <c r="A15601" s="6" t="s">
        <v>110</v>
      </c>
      <c r="C15601" s="6">
        <v>4</v>
      </c>
      <c r="E15601" s="31">
        <v>-74</v>
      </c>
      <c r="F15601" s="31"/>
      <c r="G15601" s="33"/>
      <c r="I15601" s="33"/>
      <c r="J15601" s="33"/>
      <c r="AB15601" s="35"/>
    </row>
    <row r="15602" spans="1:28" s="6" customFormat="1" x14ac:dyDescent="0.15">
      <c r="A15602" s="6" t="s">
        <v>110</v>
      </c>
      <c r="C15602" s="6">
        <v>4</v>
      </c>
      <c r="E15602" s="31">
        <v>-74</v>
      </c>
      <c r="F15602" s="31"/>
      <c r="G15602" s="33"/>
      <c r="I15602" s="33"/>
      <c r="J15602" s="33"/>
      <c r="AB15602" s="35"/>
    </row>
    <row r="15603" spans="1:28" s="6" customFormat="1" x14ac:dyDescent="0.15">
      <c r="A15603" s="6" t="s">
        <v>110</v>
      </c>
      <c r="C15603" s="6">
        <v>4</v>
      </c>
      <c r="E15603" s="31">
        <v>-74</v>
      </c>
      <c r="F15603" s="31"/>
      <c r="G15603" s="33"/>
      <c r="I15603" s="33"/>
      <c r="J15603" s="33"/>
      <c r="AB15603" s="35"/>
    </row>
    <row r="15604" spans="1:28" s="6" customFormat="1" x14ac:dyDescent="0.15">
      <c r="A15604" s="6" t="s">
        <v>110</v>
      </c>
      <c r="C15604" s="6">
        <v>4</v>
      </c>
      <c r="E15604" s="31">
        <v>-70</v>
      </c>
      <c r="F15604" s="31"/>
      <c r="G15604" s="33"/>
      <c r="I15604" s="33"/>
      <c r="J15604" s="33"/>
      <c r="AB15604" s="35"/>
    </row>
    <row r="15605" spans="1:28" s="6" customFormat="1" x14ac:dyDescent="0.15">
      <c r="A15605" s="6" t="s">
        <v>110</v>
      </c>
      <c r="C15605" s="6">
        <v>4</v>
      </c>
      <c r="E15605" s="31">
        <v>-70</v>
      </c>
      <c r="F15605" s="31"/>
      <c r="G15605" s="33"/>
      <c r="I15605" s="33"/>
      <c r="J15605" s="33"/>
      <c r="AB15605" s="35"/>
    </row>
    <row r="15606" spans="1:28" s="6" customFormat="1" x14ac:dyDescent="0.15">
      <c r="A15606" s="6" t="s">
        <v>110</v>
      </c>
      <c r="C15606" s="6">
        <v>4</v>
      </c>
      <c r="E15606" s="31">
        <v>-73</v>
      </c>
      <c r="F15606" s="31"/>
      <c r="G15606" s="33"/>
      <c r="I15606" s="33"/>
      <c r="J15606" s="33"/>
      <c r="AB15606" s="35"/>
    </row>
    <row r="15607" spans="1:28" s="6" customFormat="1" x14ac:dyDescent="0.15">
      <c r="A15607" s="6" t="s">
        <v>110</v>
      </c>
      <c r="C15607" s="6">
        <v>4</v>
      </c>
      <c r="E15607" s="31">
        <v>-73</v>
      </c>
      <c r="F15607" s="31"/>
      <c r="G15607" s="33"/>
      <c r="I15607" s="33"/>
      <c r="J15607" s="33"/>
      <c r="AB15607" s="35"/>
    </row>
    <row r="15608" spans="1:28" s="6" customFormat="1" x14ac:dyDescent="0.15">
      <c r="A15608" s="6" t="s">
        <v>110</v>
      </c>
      <c r="C15608" s="6">
        <v>4</v>
      </c>
      <c r="E15608" s="31">
        <v>-73</v>
      </c>
      <c r="F15608" s="31"/>
      <c r="G15608" s="33"/>
      <c r="I15608" s="33"/>
      <c r="J15608" s="33"/>
      <c r="AB15608" s="35"/>
    </row>
    <row r="15609" spans="1:28" s="6" customFormat="1" x14ac:dyDescent="0.15">
      <c r="A15609" s="6" t="s">
        <v>110</v>
      </c>
      <c r="C15609" s="6">
        <v>4</v>
      </c>
      <c r="E15609" s="31">
        <v>-75</v>
      </c>
      <c r="F15609" s="31"/>
      <c r="G15609" s="33"/>
      <c r="I15609" s="33"/>
      <c r="J15609" s="33"/>
      <c r="AB15609" s="35"/>
    </row>
    <row r="15610" spans="1:28" s="6" customFormat="1" x14ac:dyDescent="0.15">
      <c r="A15610" s="6" t="s">
        <v>110</v>
      </c>
      <c r="C15610" s="6">
        <v>4</v>
      </c>
      <c r="E15610" s="31">
        <v>-75</v>
      </c>
      <c r="F15610" s="31"/>
      <c r="G15610" s="33"/>
      <c r="I15610" s="33"/>
      <c r="J15610" s="33"/>
      <c r="AB15610" s="35"/>
    </row>
    <row r="15611" spans="1:28" s="6" customFormat="1" x14ac:dyDescent="0.15">
      <c r="A15611" s="6" t="s">
        <v>110</v>
      </c>
      <c r="C15611" s="6">
        <v>4</v>
      </c>
      <c r="E15611" s="31">
        <v>-75</v>
      </c>
      <c r="F15611" s="31"/>
      <c r="G15611" s="33"/>
      <c r="I15611" s="33"/>
      <c r="J15611" s="33"/>
      <c r="AB15611" s="35"/>
    </row>
    <row r="15612" spans="1:28" s="6" customFormat="1" x14ac:dyDescent="0.15">
      <c r="A15612" s="6" t="s">
        <v>110</v>
      </c>
      <c r="C15612" s="6">
        <v>4</v>
      </c>
      <c r="E15612" s="31">
        <v>-75</v>
      </c>
      <c r="F15612" s="31"/>
      <c r="G15612" s="33"/>
      <c r="I15612" s="33"/>
      <c r="J15612" s="33"/>
      <c r="AB15612" s="35"/>
    </row>
    <row r="15613" spans="1:28" s="6" customFormat="1" x14ac:dyDescent="0.15">
      <c r="A15613" s="6" t="s">
        <v>110</v>
      </c>
      <c r="C15613" s="6">
        <v>4</v>
      </c>
      <c r="E15613" s="31">
        <v>-74</v>
      </c>
      <c r="F15613" s="31"/>
      <c r="G15613" s="33"/>
      <c r="I15613" s="33"/>
      <c r="J15613" s="33"/>
      <c r="AB15613" s="35"/>
    </row>
    <row r="15614" spans="1:28" s="6" customFormat="1" x14ac:dyDescent="0.15">
      <c r="A15614" s="6" t="s">
        <v>110</v>
      </c>
      <c r="C15614" s="6">
        <v>4</v>
      </c>
      <c r="E15614" s="31">
        <v>-74</v>
      </c>
      <c r="F15614" s="31"/>
      <c r="G15614" s="33"/>
      <c r="I15614" s="33"/>
      <c r="J15614" s="33"/>
      <c r="AB15614" s="35"/>
    </row>
    <row r="15615" spans="1:28" s="6" customFormat="1" x14ac:dyDescent="0.15">
      <c r="A15615" s="6" t="s">
        <v>110</v>
      </c>
      <c r="C15615" s="6">
        <v>4</v>
      </c>
      <c r="E15615" s="31">
        <v>-75</v>
      </c>
      <c r="F15615" s="31"/>
      <c r="G15615" s="33"/>
      <c r="I15615" s="33"/>
      <c r="J15615" s="33"/>
      <c r="AB15615" s="35"/>
    </row>
    <row r="15616" spans="1:28" s="6" customFormat="1" x14ac:dyDescent="0.15">
      <c r="A15616" s="6" t="s">
        <v>110</v>
      </c>
      <c r="C15616" s="6">
        <v>4</v>
      </c>
      <c r="E15616" s="31">
        <v>-74</v>
      </c>
      <c r="F15616" s="31"/>
      <c r="G15616" s="33"/>
      <c r="I15616" s="33"/>
      <c r="J15616" s="33"/>
      <c r="AB15616" s="35"/>
    </row>
    <row r="15617" spans="1:28" s="6" customFormat="1" x14ac:dyDescent="0.15">
      <c r="A15617" s="6" t="s">
        <v>110</v>
      </c>
      <c r="C15617" s="6">
        <v>4</v>
      </c>
      <c r="E15617" s="31">
        <v>-74</v>
      </c>
      <c r="F15617" s="31"/>
      <c r="G15617" s="33"/>
      <c r="I15617" s="33"/>
      <c r="J15617" s="33"/>
      <c r="AB15617" s="35"/>
    </row>
    <row r="15618" spans="1:28" s="6" customFormat="1" x14ac:dyDescent="0.15">
      <c r="A15618" s="6" t="s">
        <v>110</v>
      </c>
      <c r="C15618" s="6">
        <v>4</v>
      </c>
      <c r="E15618" s="31">
        <v>-75</v>
      </c>
      <c r="F15618" s="31"/>
      <c r="G15618" s="33"/>
      <c r="I15618" s="33"/>
      <c r="J15618" s="33"/>
      <c r="AB15618" s="35"/>
    </row>
    <row r="15619" spans="1:28" s="6" customFormat="1" x14ac:dyDescent="0.15">
      <c r="A15619" s="6" t="s">
        <v>110</v>
      </c>
      <c r="C15619" s="6">
        <v>4</v>
      </c>
      <c r="E15619" s="31">
        <v>-75</v>
      </c>
      <c r="F15619" s="31"/>
      <c r="G15619" s="33"/>
      <c r="I15619" s="33"/>
      <c r="J15619" s="33"/>
      <c r="AB15619" s="35"/>
    </row>
    <row r="15620" spans="1:28" s="6" customFormat="1" x14ac:dyDescent="0.15">
      <c r="A15620" s="6" t="s">
        <v>110</v>
      </c>
      <c r="C15620" s="6">
        <v>4</v>
      </c>
      <c r="E15620" s="31">
        <v>-75</v>
      </c>
      <c r="F15620" s="31"/>
      <c r="G15620" s="33"/>
      <c r="I15620" s="33"/>
      <c r="J15620" s="33"/>
      <c r="AB15620" s="35"/>
    </row>
    <row r="15621" spans="1:28" s="6" customFormat="1" x14ac:dyDescent="0.15">
      <c r="A15621" s="6" t="s">
        <v>110</v>
      </c>
      <c r="C15621" s="6">
        <v>4</v>
      </c>
      <c r="E15621" s="31">
        <v>-79</v>
      </c>
      <c r="F15621" s="31"/>
      <c r="G15621" s="33"/>
      <c r="I15621" s="33"/>
      <c r="J15621" s="33"/>
      <c r="AB15621" s="35"/>
    </row>
    <row r="15622" spans="1:28" s="6" customFormat="1" x14ac:dyDescent="0.15">
      <c r="A15622" s="6" t="s">
        <v>110</v>
      </c>
      <c r="C15622" s="6">
        <v>4</v>
      </c>
      <c r="E15622" s="31">
        <v>-79</v>
      </c>
      <c r="F15622" s="31"/>
      <c r="G15622" s="33"/>
      <c r="I15622" s="33"/>
      <c r="J15622" s="33"/>
      <c r="AB15622" s="35"/>
    </row>
    <row r="15623" spans="1:28" s="6" customFormat="1" x14ac:dyDescent="0.15">
      <c r="A15623" s="6" t="s">
        <v>110</v>
      </c>
      <c r="C15623" s="6">
        <v>4</v>
      </c>
      <c r="E15623" s="31">
        <v>-76</v>
      </c>
      <c r="F15623" s="31"/>
      <c r="G15623" s="33"/>
      <c r="I15623" s="33"/>
      <c r="J15623" s="33"/>
      <c r="AB15623" s="35"/>
    </row>
    <row r="15624" spans="1:28" s="6" customFormat="1" x14ac:dyDescent="0.15">
      <c r="A15624" s="6" t="s">
        <v>110</v>
      </c>
      <c r="C15624" s="6">
        <v>4</v>
      </c>
      <c r="E15624" s="31">
        <v>-79</v>
      </c>
      <c r="F15624" s="31"/>
      <c r="G15624" s="33"/>
      <c r="I15624" s="33"/>
      <c r="J15624" s="33"/>
      <c r="AB15624" s="35"/>
    </row>
    <row r="15625" spans="1:28" s="6" customFormat="1" x14ac:dyDescent="0.15">
      <c r="A15625" s="6" t="s">
        <v>110</v>
      </c>
      <c r="C15625" s="6">
        <v>4</v>
      </c>
      <c r="E15625" s="31">
        <v>-79</v>
      </c>
      <c r="F15625" s="31"/>
      <c r="G15625" s="33"/>
      <c r="I15625" s="33"/>
      <c r="J15625" s="33"/>
      <c r="AB15625" s="35"/>
    </row>
    <row r="15626" spans="1:28" s="6" customFormat="1" x14ac:dyDescent="0.15">
      <c r="A15626" s="6" t="s">
        <v>110</v>
      </c>
      <c r="C15626" s="6">
        <v>4</v>
      </c>
      <c r="E15626" s="31">
        <v>-76</v>
      </c>
      <c r="F15626" s="31"/>
      <c r="G15626" s="33"/>
      <c r="I15626" s="33"/>
      <c r="J15626" s="33"/>
      <c r="AB15626" s="35"/>
    </row>
    <row r="15627" spans="1:28" s="6" customFormat="1" x14ac:dyDescent="0.15">
      <c r="A15627" s="6" t="s">
        <v>110</v>
      </c>
      <c r="C15627" s="6">
        <v>4</v>
      </c>
      <c r="E15627" s="31">
        <v>-74</v>
      </c>
      <c r="F15627" s="31"/>
      <c r="G15627" s="33"/>
      <c r="I15627" s="33"/>
      <c r="J15627" s="33"/>
      <c r="AB15627" s="35"/>
    </row>
    <row r="15628" spans="1:28" s="6" customFormat="1" x14ac:dyDescent="0.15">
      <c r="A15628" s="6" t="s">
        <v>110</v>
      </c>
      <c r="C15628" s="6">
        <v>4</v>
      </c>
      <c r="E15628" s="31">
        <v>-74</v>
      </c>
      <c r="F15628" s="31"/>
      <c r="G15628" s="33"/>
      <c r="I15628" s="33"/>
      <c r="J15628" s="33"/>
      <c r="AB15628" s="35"/>
    </row>
    <row r="15629" spans="1:28" s="6" customFormat="1" x14ac:dyDescent="0.15">
      <c r="A15629" s="6" t="s">
        <v>110</v>
      </c>
      <c r="C15629" s="6">
        <v>4</v>
      </c>
      <c r="E15629" s="31">
        <v>-74</v>
      </c>
      <c r="F15629" s="31"/>
      <c r="G15629" s="33"/>
      <c r="I15629" s="33"/>
      <c r="J15629" s="33"/>
      <c r="AB15629" s="35"/>
    </row>
    <row r="15630" spans="1:28" s="6" customFormat="1" x14ac:dyDescent="0.15">
      <c r="A15630" s="6" t="s">
        <v>110</v>
      </c>
      <c r="C15630" s="6">
        <v>4</v>
      </c>
      <c r="E15630" s="31">
        <v>-74</v>
      </c>
      <c r="F15630" s="31"/>
      <c r="G15630" s="33"/>
      <c r="I15630" s="33"/>
      <c r="J15630" s="33"/>
      <c r="AB15630" s="35"/>
    </row>
    <row r="15631" spans="1:28" s="6" customFormat="1" x14ac:dyDescent="0.15">
      <c r="A15631" s="6" t="s">
        <v>110</v>
      </c>
      <c r="C15631" s="6">
        <v>4</v>
      </c>
      <c r="E15631" s="31">
        <v>-74</v>
      </c>
      <c r="F15631" s="31"/>
      <c r="G15631" s="33"/>
      <c r="I15631" s="33"/>
      <c r="J15631" s="33"/>
      <c r="AB15631" s="35"/>
    </row>
    <row r="15632" spans="1:28" s="6" customFormat="1" x14ac:dyDescent="0.15">
      <c r="A15632" s="6" t="s">
        <v>110</v>
      </c>
      <c r="C15632" s="6">
        <v>4</v>
      </c>
      <c r="E15632" s="31">
        <v>-74</v>
      </c>
      <c r="F15632" s="31"/>
      <c r="G15632" s="33"/>
      <c r="I15632" s="33"/>
      <c r="J15632" s="33"/>
      <c r="AB15632" s="35"/>
    </row>
    <row r="15633" spans="1:28" s="6" customFormat="1" x14ac:dyDescent="0.15">
      <c r="A15633" s="6" t="s">
        <v>110</v>
      </c>
      <c r="C15633" s="6">
        <v>4</v>
      </c>
      <c r="E15633" s="31">
        <v>-77</v>
      </c>
      <c r="F15633" s="31"/>
      <c r="G15633" s="33"/>
      <c r="I15633" s="33"/>
      <c r="J15633" s="33"/>
      <c r="AB15633" s="35"/>
    </row>
    <row r="15634" spans="1:28" s="6" customFormat="1" x14ac:dyDescent="0.15">
      <c r="A15634" s="6" t="s">
        <v>110</v>
      </c>
      <c r="C15634" s="6">
        <v>4</v>
      </c>
      <c r="E15634" s="31">
        <v>-77</v>
      </c>
      <c r="F15634" s="31"/>
      <c r="G15634" s="33"/>
      <c r="I15634" s="33"/>
      <c r="J15634" s="33"/>
      <c r="AB15634" s="35"/>
    </row>
    <row r="15635" spans="1:28" s="6" customFormat="1" x14ac:dyDescent="0.15">
      <c r="A15635" s="6" t="s">
        <v>110</v>
      </c>
      <c r="C15635" s="6">
        <v>4</v>
      </c>
      <c r="E15635" s="31">
        <v>-77</v>
      </c>
      <c r="F15635" s="31"/>
      <c r="G15635" s="33"/>
      <c r="I15635" s="33"/>
      <c r="J15635" s="33"/>
      <c r="AB15635" s="35"/>
    </row>
    <row r="15636" spans="1:28" s="6" customFormat="1" x14ac:dyDescent="0.15">
      <c r="A15636" s="6" t="s">
        <v>110</v>
      </c>
      <c r="C15636" s="6">
        <v>4</v>
      </c>
      <c r="E15636" s="31">
        <v>-77</v>
      </c>
      <c r="F15636" s="31"/>
      <c r="G15636" s="33"/>
      <c r="I15636" s="33"/>
      <c r="J15636" s="33"/>
      <c r="AB15636" s="35"/>
    </row>
    <row r="15637" spans="1:28" s="6" customFormat="1" x14ac:dyDescent="0.15">
      <c r="A15637" s="6" t="s">
        <v>110</v>
      </c>
      <c r="C15637" s="6">
        <v>4</v>
      </c>
      <c r="E15637" s="31">
        <v>-77</v>
      </c>
      <c r="F15637" s="31"/>
      <c r="G15637" s="33"/>
      <c r="I15637" s="33"/>
      <c r="J15637" s="33"/>
      <c r="AB15637" s="35"/>
    </row>
    <row r="15638" spans="1:28" s="6" customFormat="1" x14ac:dyDescent="0.15">
      <c r="A15638" s="6" t="s">
        <v>110</v>
      </c>
      <c r="C15638" s="6">
        <v>4</v>
      </c>
      <c r="E15638" s="31">
        <v>-79</v>
      </c>
      <c r="F15638" s="31"/>
      <c r="G15638" s="33"/>
      <c r="I15638" s="33"/>
      <c r="J15638" s="33"/>
      <c r="AB15638" s="35"/>
    </row>
    <row r="15639" spans="1:28" s="6" customFormat="1" x14ac:dyDescent="0.15">
      <c r="A15639" s="6" t="s">
        <v>110</v>
      </c>
      <c r="C15639" s="6">
        <v>4</v>
      </c>
      <c r="E15639" s="31">
        <v>-79</v>
      </c>
      <c r="F15639" s="31"/>
      <c r="G15639" s="33"/>
      <c r="I15639" s="33"/>
      <c r="J15639" s="33"/>
      <c r="AB15639" s="35"/>
    </row>
    <row r="15640" spans="1:28" s="6" customFormat="1" x14ac:dyDescent="0.15">
      <c r="A15640" s="6" t="s">
        <v>110</v>
      </c>
      <c r="C15640" s="6">
        <v>4</v>
      </c>
      <c r="E15640" s="31">
        <v>-79</v>
      </c>
      <c r="F15640" s="31"/>
      <c r="G15640" s="33"/>
      <c r="I15640" s="33"/>
      <c r="J15640" s="33"/>
      <c r="AB15640" s="35"/>
    </row>
    <row r="15641" spans="1:28" s="6" customFormat="1" x14ac:dyDescent="0.15">
      <c r="A15641" s="6" t="s">
        <v>110</v>
      </c>
      <c r="C15641" s="6">
        <v>4</v>
      </c>
      <c r="E15641" s="31">
        <v>-91</v>
      </c>
      <c r="F15641" s="31"/>
      <c r="G15641" s="33"/>
      <c r="I15641" s="33"/>
      <c r="J15641" s="33"/>
      <c r="AB15641" s="35"/>
    </row>
    <row r="15642" spans="1:28" s="6" customFormat="1" x14ac:dyDescent="0.15">
      <c r="A15642" s="6" t="s">
        <v>110</v>
      </c>
      <c r="C15642" s="6">
        <v>4</v>
      </c>
      <c r="E15642" s="31">
        <v>-82</v>
      </c>
      <c r="F15642" s="31"/>
      <c r="G15642" s="33"/>
      <c r="I15642" s="33"/>
      <c r="J15642" s="33"/>
      <c r="AB15642" s="35"/>
    </row>
    <row r="15643" spans="1:28" s="6" customFormat="1" x14ac:dyDescent="0.15">
      <c r="A15643" s="6" t="s">
        <v>110</v>
      </c>
      <c r="C15643" s="6">
        <v>4</v>
      </c>
      <c r="E15643" s="31">
        <v>-82</v>
      </c>
      <c r="F15643" s="31"/>
      <c r="G15643" s="33"/>
      <c r="I15643" s="33"/>
      <c r="J15643" s="33"/>
      <c r="AB15643" s="35"/>
    </row>
    <row r="15644" spans="1:28" s="6" customFormat="1" x14ac:dyDescent="0.15">
      <c r="A15644" s="6" t="s">
        <v>110</v>
      </c>
      <c r="C15644" s="6">
        <v>4</v>
      </c>
      <c r="E15644" s="31">
        <v>-78</v>
      </c>
      <c r="F15644" s="31"/>
      <c r="G15644" s="33"/>
      <c r="I15644" s="33"/>
      <c r="J15644" s="33"/>
      <c r="AB15644" s="35"/>
    </row>
    <row r="15645" spans="1:28" s="6" customFormat="1" x14ac:dyDescent="0.15">
      <c r="A15645" s="6" t="s">
        <v>110</v>
      </c>
      <c r="C15645" s="6">
        <v>4</v>
      </c>
      <c r="E15645" s="31">
        <v>-76</v>
      </c>
      <c r="F15645" s="31"/>
      <c r="G15645" s="33"/>
      <c r="I15645" s="33"/>
      <c r="J15645" s="33"/>
      <c r="AB15645" s="35"/>
    </row>
    <row r="15646" spans="1:28" s="6" customFormat="1" x14ac:dyDescent="0.15">
      <c r="A15646" s="6" t="s">
        <v>110</v>
      </c>
      <c r="C15646" s="6">
        <v>4</v>
      </c>
      <c r="E15646" s="31">
        <v>-76</v>
      </c>
      <c r="F15646" s="31"/>
      <c r="G15646" s="33"/>
      <c r="I15646" s="33"/>
      <c r="J15646" s="33"/>
      <c r="AB15646" s="35"/>
    </row>
    <row r="15647" spans="1:28" s="6" customFormat="1" x14ac:dyDescent="0.15">
      <c r="A15647" s="6" t="s">
        <v>110</v>
      </c>
      <c r="C15647" s="6">
        <v>4</v>
      </c>
      <c r="E15647" s="31">
        <v>-74</v>
      </c>
      <c r="F15647" s="31"/>
      <c r="G15647" s="33"/>
      <c r="I15647" s="33"/>
      <c r="J15647" s="33"/>
      <c r="AB15647" s="35"/>
    </row>
    <row r="15648" spans="1:28" s="6" customFormat="1" x14ac:dyDescent="0.15">
      <c r="A15648" s="6" t="s">
        <v>110</v>
      </c>
      <c r="C15648" s="6">
        <v>4</v>
      </c>
      <c r="E15648" s="31">
        <v>-64</v>
      </c>
      <c r="F15648" s="31"/>
      <c r="G15648" s="33"/>
      <c r="I15648" s="33"/>
      <c r="J15648" s="33"/>
      <c r="AB15648" s="35"/>
    </row>
    <row r="15649" spans="1:28" s="6" customFormat="1" x14ac:dyDescent="0.15">
      <c r="A15649" s="6" t="s">
        <v>110</v>
      </c>
      <c r="C15649" s="6">
        <v>4</v>
      </c>
      <c r="E15649" s="31">
        <v>-64</v>
      </c>
      <c r="F15649" s="31"/>
      <c r="G15649" s="33"/>
      <c r="I15649" s="33"/>
      <c r="J15649" s="33"/>
      <c r="AB15649" s="35"/>
    </row>
    <row r="15650" spans="1:28" s="6" customFormat="1" x14ac:dyDescent="0.15">
      <c r="A15650" s="6" t="s">
        <v>110</v>
      </c>
      <c r="C15650" s="6">
        <v>4</v>
      </c>
      <c r="E15650" s="31">
        <v>-77</v>
      </c>
      <c r="F15650" s="31"/>
      <c r="G15650" s="33"/>
      <c r="I15650" s="33"/>
      <c r="J15650" s="33"/>
      <c r="AB15650" s="35"/>
    </row>
    <row r="15651" spans="1:28" s="6" customFormat="1" x14ac:dyDescent="0.15">
      <c r="A15651" s="6" t="s">
        <v>110</v>
      </c>
      <c r="C15651" s="6">
        <v>4</v>
      </c>
      <c r="E15651" s="31">
        <v>-77</v>
      </c>
      <c r="F15651" s="31"/>
      <c r="G15651" s="33"/>
      <c r="I15651" s="33"/>
      <c r="J15651" s="33"/>
      <c r="AB15651" s="35"/>
    </row>
    <row r="15652" spans="1:28" s="6" customFormat="1" x14ac:dyDescent="0.15">
      <c r="A15652" s="6" t="s">
        <v>110</v>
      </c>
      <c r="C15652" s="6">
        <v>4</v>
      </c>
      <c r="E15652" s="31">
        <v>-77</v>
      </c>
      <c r="F15652" s="31"/>
      <c r="G15652" s="33"/>
      <c r="I15652" s="33"/>
      <c r="J15652" s="33"/>
      <c r="AB15652" s="35"/>
    </row>
    <row r="15653" spans="1:28" s="6" customFormat="1" x14ac:dyDescent="0.15">
      <c r="A15653" s="6" t="s">
        <v>110</v>
      </c>
      <c r="C15653" s="6">
        <v>4</v>
      </c>
      <c r="E15653" s="31">
        <v>-77</v>
      </c>
      <c r="F15653" s="31"/>
      <c r="G15653" s="33"/>
      <c r="I15653" s="33"/>
      <c r="J15653" s="33"/>
      <c r="AB15653" s="35"/>
    </row>
    <row r="15654" spans="1:28" s="6" customFormat="1" x14ac:dyDescent="0.15">
      <c r="A15654" s="6" t="s">
        <v>110</v>
      </c>
      <c r="C15654" s="6">
        <v>4</v>
      </c>
      <c r="E15654" s="31">
        <v>-77</v>
      </c>
      <c r="F15654" s="31"/>
      <c r="G15654" s="33"/>
      <c r="I15654" s="33"/>
      <c r="J15654" s="33"/>
      <c r="AB15654" s="35"/>
    </row>
    <row r="15655" spans="1:28" s="6" customFormat="1" x14ac:dyDescent="0.15">
      <c r="A15655" s="6" t="s">
        <v>110</v>
      </c>
      <c r="C15655" s="6">
        <v>4</v>
      </c>
      <c r="E15655" s="31">
        <v>-77</v>
      </c>
      <c r="F15655" s="31"/>
      <c r="G15655" s="33"/>
      <c r="I15655" s="33"/>
      <c r="J15655" s="33"/>
      <c r="AB15655" s="35"/>
    </row>
    <row r="15656" spans="1:28" s="6" customFormat="1" x14ac:dyDescent="0.15">
      <c r="A15656" s="6" t="s">
        <v>110</v>
      </c>
      <c r="C15656" s="6">
        <v>4</v>
      </c>
      <c r="E15656" s="31">
        <v>-76</v>
      </c>
      <c r="F15656" s="31"/>
      <c r="G15656" s="33"/>
      <c r="I15656" s="33"/>
      <c r="J15656" s="33"/>
      <c r="AB15656" s="35"/>
    </row>
    <row r="15657" spans="1:28" s="6" customFormat="1" x14ac:dyDescent="0.15">
      <c r="A15657" s="6" t="s">
        <v>110</v>
      </c>
      <c r="C15657" s="6">
        <v>4</v>
      </c>
      <c r="E15657" s="31">
        <v>-77</v>
      </c>
      <c r="F15657" s="31"/>
      <c r="G15657" s="33"/>
      <c r="I15657" s="33"/>
      <c r="J15657" s="33"/>
      <c r="AB15657" s="35"/>
    </row>
    <row r="15658" spans="1:28" s="6" customFormat="1" x14ac:dyDescent="0.15">
      <c r="A15658" s="6" t="s">
        <v>110</v>
      </c>
      <c r="C15658" s="6">
        <v>4</v>
      </c>
      <c r="E15658" s="31">
        <v>-77</v>
      </c>
      <c r="F15658" s="31"/>
      <c r="G15658" s="33"/>
      <c r="I15658" s="33"/>
      <c r="J15658" s="33"/>
      <c r="AB15658" s="35"/>
    </row>
    <row r="15659" spans="1:28" s="6" customFormat="1" x14ac:dyDescent="0.15">
      <c r="A15659" s="6" t="s">
        <v>110</v>
      </c>
      <c r="C15659" s="6">
        <v>4</v>
      </c>
      <c r="E15659" s="31">
        <v>-74</v>
      </c>
      <c r="F15659" s="31"/>
      <c r="G15659" s="33"/>
      <c r="I15659" s="33"/>
      <c r="J15659" s="33"/>
      <c r="AB15659" s="35"/>
    </row>
    <row r="15660" spans="1:28" s="6" customFormat="1" x14ac:dyDescent="0.15">
      <c r="A15660" s="6" t="s">
        <v>110</v>
      </c>
      <c r="C15660" s="6">
        <v>4</v>
      </c>
      <c r="E15660" s="31">
        <v>-74</v>
      </c>
      <c r="F15660" s="31"/>
      <c r="G15660" s="33"/>
      <c r="I15660" s="33"/>
      <c r="J15660" s="33"/>
      <c r="AB15660" s="35"/>
    </row>
    <row r="15661" spans="1:28" s="6" customFormat="1" x14ac:dyDescent="0.15">
      <c r="A15661" s="6" t="s">
        <v>110</v>
      </c>
      <c r="C15661" s="6">
        <v>4</v>
      </c>
      <c r="E15661" s="31">
        <v>-74</v>
      </c>
      <c r="F15661" s="31"/>
      <c r="G15661" s="33"/>
      <c r="I15661" s="33"/>
      <c r="J15661" s="33"/>
      <c r="AB15661" s="35"/>
    </row>
    <row r="15662" spans="1:28" s="6" customFormat="1" x14ac:dyDescent="0.15">
      <c r="A15662" s="6" t="s">
        <v>110</v>
      </c>
      <c r="C15662" s="6">
        <v>4</v>
      </c>
      <c r="E15662" s="31">
        <v>-74</v>
      </c>
      <c r="F15662" s="31"/>
      <c r="G15662" s="33"/>
      <c r="I15662" s="33"/>
      <c r="J15662" s="33"/>
      <c r="AB15662" s="35"/>
    </row>
    <row r="15663" spans="1:28" s="6" customFormat="1" x14ac:dyDescent="0.15">
      <c r="A15663" s="6" t="s">
        <v>110</v>
      </c>
      <c r="C15663" s="6">
        <v>4</v>
      </c>
      <c r="E15663" s="31">
        <v>-74</v>
      </c>
      <c r="F15663" s="31"/>
      <c r="G15663" s="33"/>
      <c r="I15663" s="33"/>
      <c r="J15663" s="33"/>
      <c r="AB15663" s="35"/>
    </row>
    <row r="15664" spans="1:28" s="6" customFormat="1" x14ac:dyDescent="0.15">
      <c r="A15664" s="6" t="s">
        <v>110</v>
      </c>
      <c r="C15664" s="6">
        <v>4</v>
      </c>
      <c r="E15664" s="31">
        <v>-70</v>
      </c>
      <c r="F15664" s="31"/>
      <c r="G15664" s="33"/>
      <c r="I15664" s="33"/>
      <c r="J15664" s="33"/>
      <c r="AB15664" s="35"/>
    </row>
    <row r="15665" spans="1:28" s="6" customFormat="1" x14ac:dyDescent="0.15">
      <c r="A15665" s="6" t="s">
        <v>110</v>
      </c>
      <c r="C15665" s="6">
        <v>4</v>
      </c>
      <c r="E15665" s="31">
        <v>-73</v>
      </c>
      <c r="F15665" s="31"/>
      <c r="G15665" s="33"/>
      <c r="I15665" s="33"/>
      <c r="J15665" s="33"/>
      <c r="AB15665" s="35"/>
    </row>
    <row r="15666" spans="1:28" s="6" customFormat="1" x14ac:dyDescent="0.15">
      <c r="A15666" s="6" t="s">
        <v>110</v>
      </c>
      <c r="C15666" s="6">
        <v>4</v>
      </c>
      <c r="E15666" s="31">
        <v>-73</v>
      </c>
      <c r="F15666" s="31"/>
      <c r="G15666" s="33"/>
      <c r="I15666" s="33"/>
      <c r="J15666" s="33"/>
      <c r="AB15666" s="35"/>
    </row>
    <row r="15667" spans="1:28" s="6" customFormat="1" x14ac:dyDescent="0.15">
      <c r="A15667" s="6" t="s">
        <v>110</v>
      </c>
      <c r="C15667" s="6">
        <v>4</v>
      </c>
      <c r="E15667" s="31">
        <v>-77</v>
      </c>
      <c r="F15667" s="31"/>
      <c r="G15667" s="33"/>
      <c r="I15667" s="33"/>
      <c r="J15667" s="33"/>
      <c r="AB15667" s="35"/>
    </row>
    <row r="15668" spans="1:28" s="6" customFormat="1" x14ac:dyDescent="0.15">
      <c r="A15668" s="6" t="s">
        <v>110</v>
      </c>
      <c r="C15668" s="6">
        <v>4</v>
      </c>
      <c r="E15668" s="31">
        <v>-74</v>
      </c>
      <c r="F15668" s="31"/>
      <c r="G15668" s="33"/>
      <c r="I15668" s="33"/>
      <c r="J15668" s="33"/>
      <c r="AB15668" s="35"/>
    </row>
    <row r="15669" spans="1:28" s="6" customFormat="1" x14ac:dyDescent="0.15">
      <c r="A15669" s="6" t="s">
        <v>110</v>
      </c>
      <c r="C15669" s="6">
        <v>4</v>
      </c>
      <c r="E15669" s="31">
        <v>-74</v>
      </c>
      <c r="F15669" s="31"/>
      <c r="G15669" s="33"/>
      <c r="I15669" s="33"/>
      <c r="J15669" s="33"/>
      <c r="AB15669" s="35"/>
    </row>
    <row r="15670" spans="1:28" s="6" customFormat="1" x14ac:dyDescent="0.15">
      <c r="A15670" s="6" t="s">
        <v>110</v>
      </c>
      <c r="C15670" s="6">
        <v>4</v>
      </c>
      <c r="E15670" s="31">
        <v>-64</v>
      </c>
      <c r="F15670" s="31"/>
      <c r="G15670" s="33"/>
      <c r="I15670" s="33"/>
      <c r="J15670" s="33"/>
      <c r="AB15670" s="35"/>
    </row>
    <row r="15671" spans="1:28" s="6" customFormat="1" x14ac:dyDescent="0.15">
      <c r="A15671" s="6" t="s">
        <v>110</v>
      </c>
      <c r="C15671" s="6">
        <v>4</v>
      </c>
      <c r="E15671" s="31">
        <v>-75</v>
      </c>
      <c r="F15671" s="31"/>
      <c r="G15671" s="33"/>
      <c r="I15671" s="33"/>
      <c r="J15671" s="33"/>
      <c r="AB15671" s="35"/>
    </row>
    <row r="15672" spans="1:28" s="6" customFormat="1" x14ac:dyDescent="0.15">
      <c r="A15672" s="6" t="s">
        <v>110</v>
      </c>
      <c r="C15672" s="6">
        <v>4</v>
      </c>
      <c r="E15672" s="31">
        <v>-75</v>
      </c>
      <c r="F15672" s="31"/>
      <c r="G15672" s="33"/>
      <c r="I15672" s="33"/>
      <c r="J15672" s="33"/>
      <c r="AB15672" s="35"/>
    </row>
    <row r="15673" spans="1:28" s="6" customFormat="1" x14ac:dyDescent="0.15">
      <c r="A15673" s="6" t="s">
        <v>110</v>
      </c>
      <c r="C15673" s="6">
        <v>4</v>
      </c>
      <c r="E15673" s="31">
        <v>-77</v>
      </c>
      <c r="F15673" s="31"/>
      <c r="G15673" s="33"/>
      <c r="I15673" s="33"/>
      <c r="J15673" s="33"/>
      <c r="AB15673" s="35"/>
    </row>
    <row r="15674" spans="1:28" s="6" customFormat="1" x14ac:dyDescent="0.15">
      <c r="A15674" s="6" t="s">
        <v>110</v>
      </c>
      <c r="C15674" s="6">
        <v>4</v>
      </c>
      <c r="E15674" s="31">
        <v>-79</v>
      </c>
      <c r="F15674" s="31"/>
      <c r="G15674" s="33"/>
      <c r="I15674" s="33"/>
      <c r="J15674" s="33"/>
      <c r="AB15674" s="35"/>
    </row>
    <row r="15675" spans="1:28" s="6" customFormat="1" x14ac:dyDescent="0.15">
      <c r="A15675" s="6" t="s">
        <v>110</v>
      </c>
      <c r="C15675" s="6">
        <v>4</v>
      </c>
      <c r="E15675" s="31">
        <v>-79</v>
      </c>
      <c r="F15675" s="31"/>
      <c r="G15675" s="33"/>
      <c r="I15675" s="33"/>
      <c r="J15675" s="33"/>
      <c r="AB15675" s="35"/>
    </row>
    <row r="15676" spans="1:28" s="6" customFormat="1" x14ac:dyDescent="0.15">
      <c r="A15676" s="6" t="s">
        <v>110</v>
      </c>
      <c r="C15676" s="6">
        <v>4</v>
      </c>
      <c r="E15676" s="31">
        <v>-76</v>
      </c>
      <c r="F15676" s="31"/>
      <c r="G15676" s="33"/>
      <c r="I15676" s="33"/>
      <c r="J15676" s="33"/>
      <c r="AB15676" s="35"/>
    </row>
    <row r="15677" spans="1:28" s="6" customFormat="1" x14ac:dyDescent="0.15">
      <c r="A15677" s="6" t="s">
        <v>110</v>
      </c>
      <c r="C15677" s="6">
        <v>4</v>
      </c>
      <c r="E15677" s="31">
        <v>-76</v>
      </c>
      <c r="F15677" s="31"/>
      <c r="G15677" s="33"/>
      <c r="I15677" s="33"/>
      <c r="J15677" s="33"/>
      <c r="AB15677" s="35"/>
    </row>
    <row r="15678" spans="1:28" s="6" customFormat="1" x14ac:dyDescent="0.15">
      <c r="A15678" s="6" t="s">
        <v>110</v>
      </c>
      <c r="C15678" s="6">
        <v>4</v>
      </c>
      <c r="E15678" s="31">
        <v>-76</v>
      </c>
      <c r="F15678" s="31"/>
      <c r="G15678" s="33"/>
      <c r="I15678" s="33"/>
      <c r="J15678" s="33"/>
      <c r="AB15678" s="35"/>
    </row>
    <row r="15679" spans="1:28" s="6" customFormat="1" x14ac:dyDescent="0.15">
      <c r="A15679" s="6" t="s">
        <v>110</v>
      </c>
      <c r="C15679" s="6">
        <v>4</v>
      </c>
      <c r="E15679" s="31">
        <v>-93</v>
      </c>
      <c r="F15679" s="31"/>
      <c r="G15679" s="33"/>
      <c r="I15679" s="33"/>
      <c r="J15679" s="33"/>
      <c r="AB15679" s="35"/>
    </row>
    <row r="15680" spans="1:28" s="6" customFormat="1" x14ac:dyDescent="0.15">
      <c r="A15680" s="6" t="s">
        <v>110</v>
      </c>
      <c r="C15680" s="6">
        <v>4</v>
      </c>
      <c r="E15680" s="31">
        <v>-74</v>
      </c>
      <c r="F15680" s="31"/>
      <c r="G15680" s="33"/>
      <c r="I15680" s="33"/>
      <c r="J15680" s="33"/>
      <c r="AB15680" s="35"/>
    </row>
    <row r="15681" spans="1:28" s="6" customFormat="1" x14ac:dyDescent="0.15">
      <c r="A15681" s="6" t="s">
        <v>110</v>
      </c>
      <c r="C15681" s="6">
        <v>4</v>
      </c>
      <c r="E15681" s="31">
        <v>-74</v>
      </c>
      <c r="F15681" s="31"/>
      <c r="G15681" s="33"/>
      <c r="I15681" s="33"/>
      <c r="J15681" s="33"/>
      <c r="AB15681" s="35"/>
    </row>
    <row r="15682" spans="1:28" s="6" customFormat="1" x14ac:dyDescent="0.15">
      <c r="A15682" s="6" t="s">
        <v>110</v>
      </c>
      <c r="C15682" s="6">
        <v>4</v>
      </c>
      <c r="E15682" s="31">
        <v>-75</v>
      </c>
      <c r="F15682" s="31"/>
      <c r="G15682" s="33"/>
      <c r="I15682" s="33"/>
      <c r="J15682" s="33"/>
      <c r="AB15682" s="35"/>
    </row>
    <row r="15683" spans="1:28" s="6" customFormat="1" x14ac:dyDescent="0.15">
      <c r="A15683" s="6" t="s">
        <v>110</v>
      </c>
      <c r="C15683" s="6">
        <v>4</v>
      </c>
      <c r="E15683" s="31">
        <v>-75</v>
      </c>
      <c r="F15683" s="31"/>
      <c r="G15683" s="33"/>
      <c r="I15683" s="33"/>
      <c r="J15683" s="33"/>
      <c r="AB15683" s="35"/>
    </row>
    <row r="15684" spans="1:28" s="6" customFormat="1" x14ac:dyDescent="0.15">
      <c r="A15684" s="6" t="s">
        <v>110</v>
      </c>
      <c r="C15684" s="6">
        <v>4</v>
      </c>
      <c r="E15684" s="31">
        <v>-74</v>
      </c>
      <c r="F15684" s="31"/>
      <c r="G15684" s="33"/>
      <c r="I15684" s="33"/>
      <c r="J15684" s="33"/>
      <c r="AB15684" s="35"/>
    </row>
    <row r="15685" spans="1:28" s="6" customFormat="1" x14ac:dyDescent="0.15">
      <c r="A15685" s="6" t="s">
        <v>110</v>
      </c>
      <c r="C15685" s="6">
        <v>4</v>
      </c>
      <c r="E15685" s="31">
        <v>-70</v>
      </c>
      <c r="F15685" s="31"/>
      <c r="G15685" s="33"/>
      <c r="I15685" s="33"/>
      <c r="J15685" s="33"/>
      <c r="AB15685" s="35"/>
    </row>
    <row r="15686" spans="1:28" s="6" customFormat="1" x14ac:dyDescent="0.15">
      <c r="A15686" s="6" t="s">
        <v>110</v>
      </c>
      <c r="C15686" s="6">
        <v>4</v>
      </c>
      <c r="E15686" s="31">
        <v>-70</v>
      </c>
      <c r="F15686" s="31"/>
      <c r="G15686" s="33"/>
      <c r="I15686" s="33"/>
      <c r="J15686" s="33"/>
      <c r="AB15686" s="35"/>
    </row>
    <row r="15687" spans="1:28" s="6" customFormat="1" x14ac:dyDescent="0.15">
      <c r="A15687" s="6" t="s">
        <v>110</v>
      </c>
      <c r="C15687" s="6">
        <v>4</v>
      </c>
      <c r="E15687" s="31">
        <v>-71</v>
      </c>
      <c r="F15687" s="31"/>
      <c r="G15687" s="33"/>
      <c r="I15687" s="33"/>
      <c r="J15687" s="33"/>
      <c r="AB15687" s="35"/>
    </row>
    <row r="15688" spans="1:28" s="6" customFormat="1" x14ac:dyDescent="0.15">
      <c r="A15688" s="6" t="s">
        <v>110</v>
      </c>
      <c r="C15688" s="6">
        <v>4</v>
      </c>
      <c r="E15688" s="31">
        <v>-73</v>
      </c>
      <c r="F15688" s="31"/>
      <c r="G15688" s="33"/>
      <c r="I15688" s="33"/>
      <c r="J15688" s="33"/>
      <c r="AB15688" s="35"/>
    </row>
    <row r="15689" spans="1:28" s="6" customFormat="1" x14ac:dyDescent="0.15">
      <c r="A15689" s="6" t="s">
        <v>110</v>
      </c>
      <c r="C15689" s="6">
        <v>4</v>
      </c>
      <c r="E15689" s="31">
        <v>-73</v>
      </c>
      <c r="F15689" s="31"/>
      <c r="G15689" s="33"/>
      <c r="I15689" s="33"/>
      <c r="J15689" s="33"/>
      <c r="AB15689" s="35"/>
    </row>
    <row r="15690" spans="1:28" s="6" customFormat="1" x14ac:dyDescent="0.15">
      <c r="A15690" s="6" t="s">
        <v>110</v>
      </c>
      <c r="C15690" s="6">
        <v>4</v>
      </c>
      <c r="E15690" s="31">
        <v>-77</v>
      </c>
      <c r="F15690" s="31"/>
      <c r="G15690" s="33"/>
      <c r="I15690" s="33"/>
      <c r="J15690" s="33"/>
      <c r="AB15690" s="35"/>
    </row>
    <row r="15691" spans="1:28" s="6" customFormat="1" x14ac:dyDescent="0.15">
      <c r="A15691" s="6" t="s">
        <v>110</v>
      </c>
      <c r="C15691" s="6">
        <v>4</v>
      </c>
      <c r="E15691" s="31">
        <v>-77</v>
      </c>
      <c r="F15691" s="31"/>
      <c r="G15691" s="33"/>
      <c r="I15691" s="33"/>
      <c r="J15691" s="33"/>
      <c r="AB15691" s="35"/>
    </row>
    <row r="15692" spans="1:28" s="6" customFormat="1" x14ac:dyDescent="0.15">
      <c r="A15692" s="6" t="s">
        <v>110</v>
      </c>
      <c r="C15692" s="6">
        <v>4</v>
      </c>
      <c r="E15692" s="31">
        <v>-77</v>
      </c>
      <c r="F15692" s="31"/>
      <c r="G15692" s="33"/>
      <c r="I15692" s="33"/>
      <c r="J15692" s="33"/>
      <c r="AB15692" s="35"/>
    </row>
    <row r="15693" spans="1:28" s="6" customFormat="1" x14ac:dyDescent="0.15">
      <c r="A15693" s="6" t="s">
        <v>110</v>
      </c>
      <c r="C15693" s="6">
        <v>4</v>
      </c>
      <c r="E15693" s="31">
        <v>-74</v>
      </c>
      <c r="F15693" s="31"/>
      <c r="G15693" s="33"/>
      <c r="I15693" s="33"/>
      <c r="J15693" s="33"/>
      <c r="AB15693" s="35"/>
    </row>
    <row r="15694" spans="1:28" s="6" customFormat="1" x14ac:dyDescent="0.15">
      <c r="A15694" s="6" t="s">
        <v>110</v>
      </c>
      <c r="C15694" s="6">
        <v>4</v>
      </c>
      <c r="E15694" s="31">
        <v>-74</v>
      </c>
      <c r="F15694" s="31"/>
      <c r="G15694" s="33"/>
      <c r="I15694" s="33"/>
      <c r="J15694" s="33"/>
      <c r="AB15694" s="35"/>
    </row>
    <row r="15695" spans="1:28" s="6" customFormat="1" x14ac:dyDescent="0.15">
      <c r="A15695" s="6" t="s">
        <v>110</v>
      </c>
      <c r="C15695" s="6">
        <v>4</v>
      </c>
      <c r="E15695" s="31">
        <v>-74</v>
      </c>
      <c r="F15695" s="31"/>
      <c r="G15695" s="33"/>
      <c r="I15695" s="33"/>
      <c r="J15695" s="33"/>
      <c r="AB15695" s="35"/>
    </row>
    <row r="15696" spans="1:28" s="6" customFormat="1" x14ac:dyDescent="0.15">
      <c r="A15696" s="6" t="s">
        <v>110</v>
      </c>
      <c r="C15696" s="6">
        <v>4</v>
      </c>
      <c r="E15696" s="31">
        <v>-70</v>
      </c>
      <c r="F15696" s="31"/>
      <c r="G15696" s="33"/>
      <c r="I15696" s="33"/>
      <c r="J15696" s="33"/>
      <c r="AB15696" s="35"/>
    </row>
    <row r="15697" spans="1:28" s="6" customFormat="1" x14ac:dyDescent="0.15">
      <c r="A15697" s="6" t="s">
        <v>110</v>
      </c>
      <c r="C15697" s="6">
        <v>4</v>
      </c>
      <c r="E15697" s="31">
        <v>-70</v>
      </c>
      <c r="F15697" s="31"/>
      <c r="G15697" s="33"/>
      <c r="I15697" s="33"/>
      <c r="J15697" s="33"/>
      <c r="AB15697" s="35"/>
    </row>
    <row r="15698" spans="1:28" s="6" customFormat="1" x14ac:dyDescent="0.15">
      <c r="A15698" s="6" t="s">
        <v>110</v>
      </c>
      <c r="C15698" s="6">
        <v>4</v>
      </c>
      <c r="E15698" s="31">
        <v>-70</v>
      </c>
      <c r="F15698" s="31"/>
      <c r="G15698" s="33"/>
      <c r="I15698" s="33"/>
      <c r="J15698" s="33"/>
      <c r="AB15698" s="35"/>
    </row>
    <row r="15699" spans="1:28" s="6" customFormat="1" x14ac:dyDescent="0.15">
      <c r="A15699" s="6" t="s">
        <v>110</v>
      </c>
      <c r="C15699" s="6">
        <v>4</v>
      </c>
      <c r="E15699" s="31">
        <v>-70</v>
      </c>
      <c r="F15699" s="31"/>
      <c r="G15699" s="33"/>
      <c r="I15699" s="33"/>
      <c r="J15699" s="33"/>
      <c r="AB15699" s="35"/>
    </row>
    <row r="15700" spans="1:28" s="6" customFormat="1" x14ac:dyDescent="0.15">
      <c r="A15700" s="6" t="s">
        <v>110</v>
      </c>
      <c r="C15700" s="6">
        <v>4</v>
      </c>
      <c r="E15700" s="31">
        <v>-70</v>
      </c>
      <c r="F15700" s="31"/>
      <c r="G15700" s="33"/>
      <c r="I15700" s="33"/>
      <c r="J15700" s="33"/>
      <c r="AB15700" s="35"/>
    </row>
    <row r="15701" spans="1:28" s="6" customFormat="1" x14ac:dyDescent="0.15">
      <c r="A15701" s="6" t="s">
        <v>110</v>
      </c>
      <c r="C15701" s="6">
        <v>4</v>
      </c>
      <c r="E15701" s="31">
        <v>-70</v>
      </c>
      <c r="F15701" s="31"/>
      <c r="G15701" s="33"/>
      <c r="I15701" s="33"/>
      <c r="J15701" s="33"/>
      <c r="AB15701" s="35"/>
    </row>
    <row r="15702" spans="1:28" s="6" customFormat="1" x14ac:dyDescent="0.15">
      <c r="A15702" s="6" t="s">
        <v>110</v>
      </c>
      <c r="C15702" s="6">
        <v>4</v>
      </c>
      <c r="E15702" s="31">
        <v>-70</v>
      </c>
      <c r="F15702" s="31"/>
      <c r="G15702" s="33"/>
      <c r="I15702" s="33"/>
      <c r="J15702" s="33"/>
      <c r="AB15702" s="35"/>
    </row>
    <row r="15703" spans="1:28" s="6" customFormat="1" x14ac:dyDescent="0.15">
      <c r="A15703" s="6" t="s">
        <v>110</v>
      </c>
      <c r="C15703" s="6">
        <v>4</v>
      </c>
      <c r="E15703" s="31">
        <v>-71</v>
      </c>
      <c r="F15703" s="31"/>
      <c r="G15703" s="33"/>
      <c r="I15703" s="33"/>
      <c r="J15703" s="33"/>
      <c r="AB15703" s="35"/>
    </row>
    <row r="15704" spans="1:28" s="6" customFormat="1" x14ac:dyDescent="0.15">
      <c r="A15704" s="6" t="s">
        <v>110</v>
      </c>
      <c r="C15704" s="6">
        <v>4</v>
      </c>
      <c r="E15704" s="31">
        <v>-71</v>
      </c>
      <c r="F15704" s="31"/>
      <c r="G15704" s="33"/>
      <c r="I15704" s="33"/>
      <c r="J15704" s="33"/>
      <c r="AB15704" s="35"/>
    </row>
    <row r="15705" spans="1:28" s="6" customFormat="1" x14ac:dyDescent="0.15">
      <c r="A15705" s="6" t="s">
        <v>110</v>
      </c>
      <c r="C15705" s="6">
        <v>4</v>
      </c>
      <c r="E15705" s="31">
        <v>-70</v>
      </c>
      <c r="F15705" s="31"/>
      <c r="G15705" s="33"/>
      <c r="I15705" s="33"/>
      <c r="J15705" s="33"/>
      <c r="AB15705" s="35"/>
    </row>
    <row r="15706" spans="1:28" s="6" customFormat="1" x14ac:dyDescent="0.15">
      <c r="A15706" s="6" t="s">
        <v>110</v>
      </c>
      <c r="C15706" s="6">
        <v>4</v>
      </c>
      <c r="E15706" s="31">
        <v>-73</v>
      </c>
      <c r="F15706" s="31"/>
      <c r="G15706" s="33"/>
      <c r="I15706" s="33"/>
      <c r="J15706" s="33"/>
      <c r="AB15706" s="35"/>
    </row>
    <row r="15707" spans="1:28" s="6" customFormat="1" x14ac:dyDescent="0.15">
      <c r="A15707" s="6" t="s">
        <v>110</v>
      </c>
      <c r="C15707" s="6">
        <v>4</v>
      </c>
      <c r="E15707" s="31">
        <v>-73</v>
      </c>
      <c r="F15707" s="31"/>
      <c r="G15707" s="33"/>
      <c r="I15707" s="33"/>
      <c r="J15707" s="33"/>
      <c r="AB15707" s="35"/>
    </row>
    <row r="15708" spans="1:28" s="6" customFormat="1" x14ac:dyDescent="0.15">
      <c r="A15708" s="6" t="s">
        <v>110</v>
      </c>
      <c r="C15708" s="6">
        <v>4</v>
      </c>
      <c r="E15708" s="31">
        <v>-73</v>
      </c>
      <c r="F15708" s="31"/>
      <c r="G15708" s="33"/>
      <c r="I15708" s="33"/>
      <c r="J15708" s="33"/>
      <c r="AB15708" s="35"/>
    </row>
    <row r="15709" spans="1:28" s="6" customFormat="1" x14ac:dyDescent="0.15">
      <c r="A15709" s="6" t="s">
        <v>110</v>
      </c>
      <c r="C15709" s="6">
        <v>4</v>
      </c>
      <c r="E15709" s="31">
        <v>-73</v>
      </c>
      <c r="F15709" s="31"/>
      <c r="G15709" s="33"/>
      <c r="I15709" s="33"/>
      <c r="J15709" s="33"/>
      <c r="AB15709" s="35"/>
    </row>
    <row r="15710" spans="1:28" s="6" customFormat="1" x14ac:dyDescent="0.15">
      <c r="A15710" s="6" t="s">
        <v>110</v>
      </c>
      <c r="C15710" s="6">
        <v>4</v>
      </c>
      <c r="E15710" s="31">
        <v>-70</v>
      </c>
      <c r="F15710" s="31"/>
      <c r="G15710" s="33"/>
      <c r="I15710" s="33"/>
      <c r="J15710" s="33"/>
      <c r="AB15710" s="35"/>
    </row>
    <row r="15711" spans="1:28" s="6" customFormat="1" x14ac:dyDescent="0.15">
      <c r="A15711" s="6" t="s">
        <v>110</v>
      </c>
      <c r="C15711" s="6">
        <v>4</v>
      </c>
      <c r="E15711" s="31">
        <v>-70</v>
      </c>
      <c r="F15711" s="31"/>
      <c r="G15711" s="33"/>
      <c r="I15711" s="33"/>
      <c r="J15711" s="33"/>
      <c r="AB15711" s="35"/>
    </row>
    <row r="15712" spans="1:28" s="6" customFormat="1" x14ac:dyDescent="0.15">
      <c r="A15712" s="6" t="s">
        <v>110</v>
      </c>
      <c r="C15712" s="6">
        <v>4</v>
      </c>
      <c r="E15712" s="31">
        <v>-70</v>
      </c>
      <c r="F15712" s="31"/>
      <c r="G15712" s="33"/>
      <c r="I15712" s="33"/>
      <c r="J15712" s="33"/>
      <c r="AB15712" s="35"/>
    </row>
    <row r="15713" spans="1:28" s="6" customFormat="1" x14ac:dyDescent="0.15">
      <c r="A15713" s="6" t="s">
        <v>110</v>
      </c>
      <c r="C15713" s="6">
        <v>4</v>
      </c>
      <c r="E15713" s="31">
        <v>-71</v>
      </c>
      <c r="F15713" s="31"/>
      <c r="G15713" s="33"/>
      <c r="I15713" s="33"/>
      <c r="J15713" s="33"/>
      <c r="AB15713" s="35"/>
    </row>
    <row r="15714" spans="1:28" s="6" customFormat="1" x14ac:dyDescent="0.15">
      <c r="A15714" s="6" t="s">
        <v>110</v>
      </c>
      <c r="C15714" s="6">
        <v>4</v>
      </c>
      <c r="E15714" s="31">
        <v>-71</v>
      </c>
      <c r="F15714" s="31"/>
      <c r="G15714" s="33"/>
      <c r="I15714" s="33"/>
      <c r="J15714" s="33"/>
      <c r="AB15714" s="35"/>
    </row>
    <row r="15715" spans="1:28" s="6" customFormat="1" x14ac:dyDescent="0.15">
      <c r="A15715" s="6" t="s">
        <v>110</v>
      </c>
      <c r="C15715" s="6">
        <v>4</v>
      </c>
      <c r="E15715" s="31">
        <v>-71</v>
      </c>
      <c r="F15715" s="31"/>
      <c r="G15715" s="33"/>
      <c r="I15715" s="33"/>
      <c r="J15715" s="33"/>
      <c r="AB15715" s="35"/>
    </row>
    <row r="15716" spans="1:28" s="6" customFormat="1" x14ac:dyDescent="0.15">
      <c r="A15716" s="6" t="s">
        <v>110</v>
      </c>
      <c r="C15716" s="6">
        <v>4</v>
      </c>
      <c r="E15716" s="31">
        <v>-71</v>
      </c>
      <c r="F15716" s="31"/>
      <c r="G15716" s="33"/>
      <c r="I15716" s="33"/>
      <c r="J15716" s="33"/>
      <c r="AB15716" s="35"/>
    </row>
    <row r="15717" spans="1:28" s="6" customFormat="1" x14ac:dyDescent="0.15">
      <c r="A15717" s="6" t="s">
        <v>110</v>
      </c>
      <c r="C15717" s="6">
        <v>4</v>
      </c>
      <c r="E15717" s="31">
        <v>-73</v>
      </c>
      <c r="F15717" s="31"/>
      <c r="G15717" s="33"/>
      <c r="I15717" s="33"/>
      <c r="J15717" s="33"/>
      <c r="AB15717" s="35"/>
    </row>
    <row r="15718" spans="1:28" s="6" customFormat="1" x14ac:dyDescent="0.15">
      <c r="A15718" s="6" t="s">
        <v>110</v>
      </c>
      <c r="C15718" s="6">
        <v>4</v>
      </c>
      <c r="E15718" s="31">
        <v>-73</v>
      </c>
      <c r="F15718" s="31"/>
      <c r="G15718" s="33"/>
      <c r="I15718" s="33"/>
      <c r="J15718" s="33"/>
      <c r="AB15718" s="35"/>
    </row>
    <row r="15719" spans="1:28" s="6" customFormat="1" x14ac:dyDescent="0.15">
      <c r="A15719" s="6" t="s">
        <v>110</v>
      </c>
      <c r="C15719" s="6">
        <v>4</v>
      </c>
      <c r="E15719" s="31">
        <v>-77</v>
      </c>
      <c r="F15719" s="31"/>
      <c r="G15719" s="33"/>
      <c r="I15719" s="33"/>
      <c r="J15719" s="33"/>
      <c r="AB15719" s="35"/>
    </row>
    <row r="15720" spans="1:28" s="6" customFormat="1" x14ac:dyDescent="0.15">
      <c r="A15720" s="6" t="s">
        <v>110</v>
      </c>
      <c r="C15720" s="6">
        <v>4</v>
      </c>
      <c r="E15720" s="31">
        <v>-93</v>
      </c>
      <c r="F15720" s="31"/>
      <c r="G15720" s="33"/>
      <c r="I15720" s="33"/>
      <c r="J15720" s="33"/>
      <c r="AB15720" s="35"/>
    </row>
    <row r="15721" spans="1:28" s="6" customFormat="1" x14ac:dyDescent="0.15">
      <c r="A15721" s="6" t="s">
        <v>110</v>
      </c>
      <c r="C15721" s="6">
        <v>4</v>
      </c>
      <c r="E15721" s="31">
        <v>-93</v>
      </c>
      <c r="F15721" s="31"/>
      <c r="G15721" s="33"/>
      <c r="I15721" s="33"/>
      <c r="J15721" s="33"/>
      <c r="AB15721" s="35"/>
    </row>
    <row r="15722" spans="1:28" s="6" customFormat="1" x14ac:dyDescent="0.15">
      <c r="A15722" s="6" t="s">
        <v>110</v>
      </c>
      <c r="C15722" s="6">
        <v>4</v>
      </c>
      <c r="E15722" s="31">
        <v>-93</v>
      </c>
      <c r="F15722" s="31"/>
      <c r="G15722" s="33"/>
      <c r="I15722" s="33"/>
      <c r="J15722" s="33"/>
      <c r="AB15722" s="35"/>
    </row>
    <row r="15723" spans="1:28" s="6" customFormat="1" x14ac:dyDescent="0.15">
      <c r="A15723" s="6" t="s">
        <v>110</v>
      </c>
      <c r="C15723" s="6">
        <v>4</v>
      </c>
      <c r="E15723" s="31">
        <v>-93</v>
      </c>
      <c r="F15723" s="31"/>
      <c r="G15723" s="33"/>
      <c r="I15723" s="33"/>
      <c r="J15723" s="33"/>
      <c r="AB15723" s="35"/>
    </row>
    <row r="15724" spans="1:28" s="6" customFormat="1" x14ac:dyDescent="0.15">
      <c r="A15724" s="6" t="s">
        <v>110</v>
      </c>
      <c r="C15724" s="6">
        <v>4</v>
      </c>
      <c r="E15724" s="31">
        <v>-93</v>
      </c>
      <c r="F15724" s="31"/>
      <c r="G15724" s="33"/>
      <c r="I15724" s="33"/>
      <c r="J15724" s="33"/>
      <c r="AB15724" s="35"/>
    </row>
    <row r="15725" spans="1:28" s="6" customFormat="1" x14ac:dyDescent="0.15">
      <c r="A15725" s="6" t="s">
        <v>110</v>
      </c>
      <c r="C15725" s="6">
        <v>4</v>
      </c>
      <c r="E15725" s="31">
        <v>-78</v>
      </c>
      <c r="F15725" s="31"/>
      <c r="G15725" s="33"/>
      <c r="I15725" s="33"/>
      <c r="J15725" s="33"/>
      <c r="AB15725" s="35"/>
    </row>
    <row r="15726" spans="1:28" s="6" customFormat="1" x14ac:dyDescent="0.15">
      <c r="A15726" s="6" t="s">
        <v>110</v>
      </c>
      <c r="C15726" s="6">
        <v>4</v>
      </c>
      <c r="E15726" s="31">
        <v>-74</v>
      </c>
      <c r="F15726" s="31"/>
      <c r="G15726" s="33"/>
      <c r="I15726" s="33"/>
      <c r="J15726" s="33"/>
      <c r="AB15726" s="35"/>
    </row>
    <row r="15727" spans="1:28" s="6" customFormat="1" x14ac:dyDescent="0.15">
      <c r="A15727" s="6" t="s">
        <v>110</v>
      </c>
      <c r="C15727" s="6">
        <v>4</v>
      </c>
      <c r="E15727" s="31">
        <v>-74</v>
      </c>
      <c r="F15727" s="31"/>
      <c r="G15727" s="33"/>
      <c r="I15727" s="33"/>
      <c r="J15727" s="33"/>
      <c r="AB15727" s="35"/>
    </row>
    <row r="15728" spans="1:28" s="6" customFormat="1" x14ac:dyDescent="0.15">
      <c r="A15728" s="6" t="s">
        <v>110</v>
      </c>
      <c r="C15728" s="6">
        <v>4</v>
      </c>
      <c r="E15728" s="31">
        <v>-74</v>
      </c>
      <c r="F15728" s="31"/>
      <c r="G15728" s="33"/>
      <c r="I15728" s="33"/>
      <c r="J15728" s="33"/>
      <c r="AB15728" s="35"/>
    </row>
    <row r="15729" spans="1:28" s="6" customFormat="1" x14ac:dyDescent="0.15">
      <c r="A15729" s="6" t="s">
        <v>110</v>
      </c>
      <c r="C15729" s="6">
        <v>4</v>
      </c>
      <c r="E15729" s="31">
        <v>-74</v>
      </c>
      <c r="F15729" s="31"/>
      <c r="G15729" s="33"/>
      <c r="I15729" s="33"/>
      <c r="J15729" s="33"/>
      <c r="AB15729" s="35"/>
    </row>
    <row r="15730" spans="1:28" s="6" customFormat="1" x14ac:dyDescent="0.15">
      <c r="A15730" s="6" t="s">
        <v>110</v>
      </c>
      <c r="C15730" s="6">
        <v>4</v>
      </c>
      <c r="E15730" s="31">
        <v>-74</v>
      </c>
      <c r="F15730" s="31"/>
      <c r="G15730" s="33"/>
      <c r="I15730" s="33"/>
      <c r="J15730" s="33"/>
      <c r="AB15730" s="35"/>
    </row>
    <row r="15731" spans="1:28" s="6" customFormat="1" x14ac:dyDescent="0.15">
      <c r="A15731" s="6" t="s">
        <v>110</v>
      </c>
      <c r="C15731" s="6">
        <v>4</v>
      </c>
      <c r="E15731" s="31">
        <v>-74</v>
      </c>
      <c r="F15731" s="31"/>
      <c r="G15731" s="33"/>
      <c r="I15731" s="33"/>
      <c r="J15731" s="33"/>
      <c r="AB15731" s="35"/>
    </row>
    <row r="15732" spans="1:28" s="6" customFormat="1" x14ac:dyDescent="0.15">
      <c r="A15732" s="6" t="s">
        <v>110</v>
      </c>
      <c r="C15732" s="6">
        <v>4</v>
      </c>
      <c r="E15732" s="31">
        <v>-75</v>
      </c>
      <c r="F15732" s="31"/>
      <c r="G15732" s="33"/>
      <c r="I15732" s="33"/>
      <c r="J15732" s="33"/>
      <c r="AB15732" s="35"/>
    </row>
    <row r="15733" spans="1:28" s="6" customFormat="1" x14ac:dyDescent="0.15">
      <c r="A15733" s="6" t="s">
        <v>110</v>
      </c>
      <c r="C15733" s="6">
        <v>4</v>
      </c>
      <c r="E15733" s="31">
        <v>-75</v>
      </c>
      <c r="F15733" s="31"/>
      <c r="G15733" s="33"/>
      <c r="I15733" s="33"/>
      <c r="J15733" s="33"/>
      <c r="AB15733" s="35"/>
    </row>
    <row r="15734" spans="1:28" s="6" customFormat="1" x14ac:dyDescent="0.15">
      <c r="A15734" s="6" t="s">
        <v>110</v>
      </c>
      <c r="C15734" s="6">
        <v>4</v>
      </c>
      <c r="E15734" s="31">
        <v>-74</v>
      </c>
      <c r="F15734" s="31"/>
      <c r="G15734" s="33"/>
      <c r="I15734" s="33"/>
      <c r="J15734" s="33"/>
      <c r="AB15734" s="35"/>
    </row>
    <row r="15735" spans="1:28" s="6" customFormat="1" x14ac:dyDescent="0.15">
      <c r="A15735" s="6" t="s">
        <v>110</v>
      </c>
      <c r="C15735" s="6">
        <v>4</v>
      </c>
      <c r="E15735" s="31">
        <v>-79</v>
      </c>
      <c r="F15735" s="31"/>
      <c r="G15735" s="33"/>
      <c r="I15735" s="33"/>
      <c r="J15735" s="33"/>
      <c r="AB15735" s="35"/>
    </row>
    <row r="15736" spans="1:28" s="6" customFormat="1" x14ac:dyDescent="0.15">
      <c r="A15736" s="6" t="s">
        <v>110</v>
      </c>
      <c r="C15736" s="6">
        <v>4</v>
      </c>
      <c r="E15736" s="31">
        <v>-79</v>
      </c>
      <c r="F15736" s="31"/>
      <c r="G15736" s="33"/>
      <c r="I15736" s="33"/>
      <c r="J15736" s="33"/>
      <c r="AB15736" s="35"/>
    </row>
    <row r="15737" spans="1:28" s="6" customFormat="1" x14ac:dyDescent="0.15">
      <c r="A15737" s="6" t="s">
        <v>110</v>
      </c>
      <c r="C15737" s="6">
        <v>4</v>
      </c>
      <c r="E15737" s="31">
        <v>-79</v>
      </c>
      <c r="F15737" s="31"/>
      <c r="G15737" s="33"/>
      <c r="I15737" s="33"/>
      <c r="J15737" s="33"/>
      <c r="AB15737" s="35"/>
    </row>
    <row r="15738" spans="1:28" s="6" customFormat="1" x14ac:dyDescent="0.15">
      <c r="A15738" s="6" t="s">
        <v>110</v>
      </c>
      <c r="C15738" s="6">
        <v>4</v>
      </c>
      <c r="E15738" s="31">
        <v>-79</v>
      </c>
      <c r="F15738" s="31"/>
      <c r="G15738" s="33"/>
      <c r="I15738" s="33"/>
      <c r="J15738" s="33"/>
      <c r="AB15738" s="35"/>
    </row>
    <row r="15739" spans="1:28" s="6" customFormat="1" x14ac:dyDescent="0.15">
      <c r="A15739" s="6" t="s">
        <v>110</v>
      </c>
      <c r="C15739" s="6">
        <v>4</v>
      </c>
      <c r="E15739" s="31">
        <v>-79</v>
      </c>
      <c r="F15739" s="31"/>
      <c r="G15739" s="33"/>
      <c r="I15739" s="33"/>
      <c r="J15739" s="33"/>
      <c r="AB15739" s="35"/>
    </row>
    <row r="15740" spans="1:28" s="6" customFormat="1" x14ac:dyDescent="0.15">
      <c r="A15740" s="6" t="s">
        <v>110</v>
      </c>
      <c r="C15740" s="6">
        <v>4</v>
      </c>
      <c r="E15740" s="31">
        <v>-79</v>
      </c>
      <c r="F15740" s="31"/>
      <c r="G15740" s="33"/>
      <c r="I15740" s="33"/>
      <c r="J15740" s="33"/>
      <c r="AB15740" s="35"/>
    </row>
    <row r="15741" spans="1:28" s="6" customFormat="1" x14ac:dyDescent="0.15">
      <c r="A15741" s="6" t="s">
        <v>110</v>
      </c>
      <c r="C15741" s="6">
        <v>4</v>
      </c>
      <c r="E15741" s="31">
        <v>-79</v>
      </c>
      <c r="F15741" s="31"/>
      <c r="G15741" s="33"/>
      <c r="I15741" s="33"/>
      <c r="J15741" s="33"/>
      <c r="AB15741" s="35"/>
    </row>
    <row r="15742" spans="1:28" s="6" customFormat="1" x14ac:dyDescent="0.15">
      <c r="A15742" s="6" t="s">
        <v>110</v>
      </c>
      <c r="C15742" s="6">
        <v>4</v>
      </c>
      <c r="E15742" s="31">
        <v>-70</v>
      </c>
      <c r="F15742" s="31"/>
      <c r="G15742" s="33"/>
      <c r="I15742" s="33"/>
      <c r="J15742" s="33"/>
      <c r="AB15742" s="35"/>
    </row>
    <row r="15743" spans="1:28" s="6" customFormat="1" x14ac:dyDescent="0.15">
      <c r="A15743" s="6" t="s">
        <v>110</v>
      </c>
      <c r="C15743" s="6">
        <v>4</v>
      </c>
      <c r="E15743" s="31">
        <v>-70</v>
      </c>
      <c r="F15743" s="31"/>
      <c r="G15743" s="33"/>
      <c r="I15743" s="33"/>
      <c r="J15743" s="33"/>
      <c r="AB15743" s="35"/>
    </row>
    <row r="15744" spans="1:28" s="6" customFormat="1" x14ac:dyDescent="0.15">
      <c r="A15744" s="6" t="s">
        <v>110</v>
      </c>
      <c r="C15744" s="6">
        <v>4</v>
      </c>
      <c r="E15744" s="31">
        <v>-70</v>
      </c>
      <c r="F15744" s="31"/>
      <c r="G15744" s="33"/>
      <c r="I15744" s="33"/>
      <c r="J15744" s="33"/>
      <c r="AB15744" s="35"/>
    </row>
    <row r="15745" spans="1:28" s="6" customFormat="1" x14ac:dyDescent="0.15">
      <c r="A15745" s="6" t="s">
        <v>110</v>
      </c>
      <c r="C15745" s="6">
        <v>4</v>
      </c>
      <c r="E15745" s="31">
        <v>-73</v>
      </c>
      <c r="F15745" s="31"/>
      <c r="G15745" s="33"/>
      <c r="I15745" s="33"/>
      <c r="J15745" s="33"/>
      <c r="AB15745" s="35"/>
    </row>
    <row r="15746" spans="1:28" s="6" customFormat="1" x14ac:dyDescent="0.15">
      <c r="A15746" s="6" t="s">
        <v>110</v>
      </c>
      <c r="C15746" s="6">
        <v>4</v>
      </c>
      <c r="E15746" s="31">
        <v>-73</v>
      </c>
      <c r="F15746" s="31"/>
      <c r="G15746" s="33"/>
      <c r="I15746" s="33"/>
      <c r="J15746" s="33"/>
      <c r="AB15746" s="35"/>
    </row>
    <row r="15747" spans="1:28" s="6" customFormat="1" x14ac:dyDescent="0.15">
      <c r="A15747" s="6" t="s">
        <v>110</v>
      </c>
      <c r="C15747" s="6">
        <v>4</v>
      </c>
      <c r="E15747" s="31">
        <v>-70</v>
      </c>
      <c r="F15747" s="31"/>
      <c r="G15747" s="33"/>
      <c r="I15747" s="33"/>
      <c r="J15747" s="33"/>
      <c r="AB15747" s="35"/>
    </row>
    <row r="15748" spans="1:28" s="6" customFormat="1" x14ac:dyDescent="0.15">
      <c r="A15748" s="6" t="s">
        <v>110</v>
      </c>
      <c r="C15748" s="6">
        <v>4</v>
      </c>
      <c r="E15748" s="31">
        <v>-70</v>
      </c>
      <c r="F15748" s="31"/>
      <c r="G15748" s="33"/>
      <c r="I15748" s="33"/>
      <c r="J15748" s="33"/>
      <c r="AB15748" s="35"/>
    </row>
    <row r="15749" spans="1:28" s="6" customFormat="1" x14ac:dyDescent="0.15">
      <c r="A15749" s="6" t="s">
        <v>110</v>
      </c>
      <c r="C15749" s="6">
        <v>4</v>
      </c>
      <c r="E15749" s="31">
        <v>-70</v>
      </c>
      <c r="F15749" s="31"/>
      <c r="G15749" s="33"/>
      <c r="I15749" s="33"/>
      <c r="J15749" s="33"/>
      <c r="AB15749" s="35"/>
    </row>
    <row r="15750" spans="1:28" s="6" customFormat="1" x14ac:dyDescent="0.15">
      <c r="A15750" s="6" t="s">
        <v>110</v>
      </c>
      <c r="C15750" s="6">
        <v>4</v>
      </c>
      <c r="E15750" s="31">
        <v>-70</v>
      </c>
      <c r="F15750" s="31"/>
      <c r="G15750" s="33"/>
      <c r="I15750" s="33"/>
      <c r="J15750" s="33"/>
      <c r="AB15750" s="35"/>
    </row>
    <row r="15751" spans="1:28" s="6" customFormat="1" x14ac:dyDescent="0.15">
      <c r="A15751" s="6" t="s">
        <v>110</v>
      </c>
      <c r="C15751" s="6">
        <v>4</v>
      </c>
      <c r="E15751" s="31">
        <v>-70</v>
      </c>
      <c r="F15751" s="31"/>
      <c r="G15751" s="33"/>
      <c r="I15751" s="33"/>
      <c r="J15751" s="33"/>
      <c r="AB15751" s="35"/>
    </row>
    <row r="15752" spans="1:28" s="6" customFormat="1" x14ac:dyDescent="0.15">
      <c r="A15752" s="6" t="s">
        <v>110</v>
      </c>
      <c r="C15752" s="6">
        <v>4</v>
      </c>
      <c r="E15752" s="31">
        <v>-71</v>
      </c>
      <c r="F15752" s="31"/>
      <c r="G15752" s="33"/>
      <c r="I15752" s="33"/>
      <c r="J15752" s="33"/>
      <c r="AB15752" s="35"/>
    </row>
    <row r="15753" spans="1:28" s="6" customFormat="1" x14ac:dyDescent="0.15">
      <c r="A15753" s="6" t="s">
        <v>110</v>
      </c>
      <c r="C15753" s="6">
        <v>4</v>
      </c>
      <c r="E15753" s="31">
        <v>-70</v>
      </c>
      <c r="F15753" s="31"/>
      <c r="G15753" s="33"/>
      <c r="I15753" s="33"/>
      <c r="J15753" s="33"/>
      <c r="AB15753" s="35"/>
    </row>
    <row r="15754" spans="1:28" s="6" customFormat="1" x14ac:dyDescent="0.15">
      <c r="A15754" s="6" t="s">
        <v>110</v>
      </c>
      <c r="C15754" s="6">
        <v>4</v>
      </c>
      <c r="E15754" s="31">
        <v>-70</v>
      </c>
      <c r="F15754" s="31"/>
      <c r="G15754" s="33"/>
      <c r="I15754" s="33"/>
      <c r="J15754" s="33"/>
      <c r="AB15754" s="35"/>
    </row>
    <row r="15755" spans="1:28" s="6" customFormat="1" x14ac:dyDescent="0.15">
      <c r="A15755" s="6" t="s">
        <v>110</v>
      </c>
      <c r="C15755" s="6">
        <v>4</v>
      </c>
      <c r="E15755" s="31">
        <v>-75</v>
      </c>
      <c r="F15755" s="31"/>
      <c r="G15755" s="33"/>
      <c r="I15755" s="33"/>
      <c r="J15755" s="33"/>
      <c r="AB15755" s="35"/>
    </row>
    <row r="15756" spans="1:28" s="6" customFormat="1" x14ac:dyDescent="0.15">
      <c r="A15756" s="6" t="s">
        <v>110</v>
      </c>
      <c r="C15756" s="6">
        <v>4</v>
      </c>
      <c r="E15756" s="31">
        <v>-75</v>
      </c>
      <c r="F15756" s="31"/>
      <c r="G15756" s="33"/>
      <c r="I15756" s="33"/>
      <c r="J15756" s="33"/>
      <c r="AB15756" s="35"/>
    </row>
    <row r="15757" spans="1:28" s="6" customFormat="1" x14ac:dyDescent="0.15">
      <c r="A15757" s="6" t="s">
        <v>110</v>
      </c>
      <c r="C15757" s="6">
        <v>4</v>
      </c>
      <c r="E15757" s="31">
        <v>-75</v>
      </c>
      <c r="F15757" s="31"/>
      <c r="G15757" s="33"/>
      <c r="I15757" s="33"/>
      <c r="J15757" s="33"/>
      <c r="AB15757" s="35"/>
    </row>
    <row r="15758" spans="1:28" s="6" customFormat="1" x14ac:dyDescent="0.15">
      <c r="A15758" s="6" t="s">
        <v>110</v>
      </c>
      <c r="C15758" s="6">
        <v>4</v>
      </c>
      <c r="E15758" s="31">
        <v>-75</v>
      </c>
      <c r="F15758" s="31"/>
      <c r="G15758" s="33"/>
      <c r="I15758" s="33"/>
      <c r="J15758" s="33"/>
      <c r="AB15758" s="35"/>
    </row>
    <row r="15759" spans="1:28" s="6" customFormat="1" x14ac:dyDescent="0.15">
      <c r="A15759" s="6" t="s">
        <v>110</v>
      </c>
      <c r="C15759" s="6">
        <v>4</v>
      </c>
      <c r="E15759" s="31">
        <v>-77</v>
      </c>
      <c r="F15759" s="31"/>
      <c r="G15759" s="33"/>
      <c r="I15759" s="33"/>
      <c r="J15759" s="33"/>
      <c r="AB15759" s="35"/>
    </row>
    <row r="15760" spans="1:28" s="6" customFormat="1" x14ac:dyDescent="0.15">
      <c r="A15760" s="6" t="s">
        <v>110</v>
      </c>
      <c r="C15760" s="6">
        <v>4</v>
      </c>
      <c r="E15760" s="31">
        <v>-77</v>
      </c>
      <c r="F15760" s="31"/>
      <c r="G15760" s="33"/>
      <c r="I15760" s="33"/>
      <c r="J15760" s="33"/>
      <c r="AB15760" s="35"/>
    </row>
    <row r="15761" spans="1:28" s="6" customFormat="1" x14ac:dyDescent="0.15">
      <c r="A15761" s="6" t="s">
        <v>110</v>
      </c>
      <c r="C15761" s="6">
        <v>4</v>
      </c>
      <c r="E15761" s="31">
        <v>-77</v>
      </c>
      <c r="F15761" s="31"/>
      <c r="G15761" s="33"/>
      <c r="I15761" s="33"/>
      <c r="J15761" s="33"/>
      <c r="AB15761" s="35"/>
    </row>
    <row r="15762" spans="1:28" s="6" customFormat="1" x14ac:dyDescent="0.15">
      <c r="A15762" s="6" t="s">
        <v>110</v>
      </c>
      <c r="C15762" s="6">
        <v>4</v>
      </c>
      <c r="E15762" s="31">
        <v>-93</v>
      </c>
      <c r="F15762" s="31"/>
      <c r="G15762" s="33"/>
      <c r="I15762" s="33"/>
      <c r="J15762" s="33"/>
      <c r="AB15762" s="35"/>
    </row>
    <row r="15763" spans="1:28" s="6" customFormat="1" x14ac:dyDescent="0.15">
      <c r="A15763" s="6" t="s">
        <v>110</v>
      </c>
      <c r="C15763" s="6">
        <v>4</v>
      </c>
      <c r="E15763" s="31">
        <v>-93</v>
      </c>
      <c r="F15763" s="31"/>
      <c r="G15763" s="33"/>
      <c r="I15763" s="33"/>
      <c r="J15763" s="33"/>
      <c r="AB15763" s="35"/>
    </row>
    <row r="15764" spans="1:28" s="6" customFormat="1" x14ac:dyDescent="0.15">
      <c r="A15764" s="6" t="s">
        <v>110</v>
      </c>
      <c r="C15764" s="6">
        <v>4</v>
      </c>
      <c r="E15764" s="31">
        <v>-93</v>
      </c>
      <c r="F15764" s="31"/>
      <c r="G15764" s="33"/>
      <c r="I15764" s="33"/>
      <c r="J15764" s="33"/>
      <c r="AB15764" s="35"/>
    </row>
    <row r="15765" spans="1:28" s="6" customFormat="1" x14ac:dyDescent="0.15">
      <c r="A15765" s="6" t="s">
        <v>110</v>
      </c>
      <c r="C15765" s="6">
        <v>4</v>
      </c>
      <c r="E15765" s="31">
        <v>-93</v>
      </c>
      <c r="F15765" s="31"/>
      <c r="G15765" s="33"/>
      <c r="I15765" s="33"/>
      <c r="J15765" s="33"/>
      <c r="AB15765" s="35"/>
    </row>
    <row r="15766" spans="1:28" s="6" customFormat="1" x14ac:dyDescent="0.15">
      <c r="A15766" s="6" t="s">
        <v>110</v>
      </c>
      <c r="C15766" s="6">
        <v>4</v>
      </c>
      <c r="E15766" s="31">
        <v>-93</v>
      </c>
      <c r="F15766" s="31"/>
      <c r="G15766" s="33"/>
      <c r="I15766" s="33"/>
      <c r="J15766" s="33"/>
      <c r="AB15766" s="35"/>
    </row>
    <row r="15767" spans="1:28" s="6" customFormat="1" x14ac:dyDescent="0.15">
      <c r="A15767" s="6" t="s">
        <v>110</v>
      </c>
      <c r="C15767" s="6">
        <v>4</v>
      </c>
      <c r="E15767" s="31">
        <v>-76</v>
      </c>
      <c r="F15767" s="31"/>
      <c r="G15767" s="33"/>
      <c r="I15767" s="33"/>
      <c r="J15767" s="33"/>
      <c r="AB15767" s="35"/>
    </row>
    <row r="15768" spans="1:28" s="6" customFormat="1" x14ac:dyDescent="0.15">
      <c r="A15768" s="6" t="s">
        <v>110</v>
      </c>
      <c r="C15768" s="6">
        <v>4</v>
      </c>
      <c r="E15768" s="31">
        <v>-74</v>
      </c>
      <c r="F15768" s="31"/>
      <c r="G15768" s="33"/>
      <c r="I15768" s="33"/>
      <c r="J15768" s="33"/>
      <c r="AB15768" s="35"/>
    </row>
    <row r="15769" spans="1:28" s="6" customFormat="1" x14ac:dyDescent="0.15">
      <c r="A15769" s="6" t="s">
        <v>110</v>
      </c>
      <c r="C15769" s="6">
        <v>4</v>
      </c>
      <c r="E15769" s="31">
        <v>-74</v>
      </c>
      <c r="F15769" s="31"/>
      <c r="G15769" s="33"/>
      <c r="I15769" s="33"/>
      <c r="J15769" s="33"/>
      <c r="AB15769" s="35"/>
    </row>
    <row r="15770" spans="1:28" s="6" customFormat="1" x14ac:dyDescent="0.15">
      <c r="A15770" s="6" t="s">
        <v>110</v>
      </c>
      <c r="C15770" s="6">
        <v>4</v>
      </c>
      <c r="E15770" s="31">
        <v>-74</v>
      </c>
      <c r="F15770" s="31"/>
      <c r="G15770" s="33"/>
      <c r="I15770" s="33"/>
      <c r="J15770" s="33"/>
      <c r="AB15770" s="35"/>
    </row>
    <row r="15771" spans="1:28" s="6" customFormat="1" x14ac:dyDescent="0.15">
      <c r="A15771" s="6" t="s">
        <v>110</v>
      </c>
      <c r="C15771" s="6">
        <v>4</v>
      </c>
      <c r="E15771" s="31">
        <v>-74</v>
      </c>
      <c r="F15771" s="31"/>
      <c r="G15771" s="33"/>
      <c r="I15771" s="33"/>
      <c r="J15771" s="33"/>
      <c r="AB15771" s="35"/>
    </row>
    <row r="15772" spans="1:28" s="6" customFormat="1" x14ac:dyDescent="0.15">
      <c r="A15772" s="6" t="s">
        <v>110</v>
      </c>
      <c r="C15772" s="6">
        <v>4</v>
      </c>
      <c r="E15772" s="31">
        <v>-74</v>
      </c>
      <c r="F15772" s="31"/>
      <c r="G15772" s="33"/>
      <c r="I15772" s="33"/>
      <c r="J15772" s="33"/>
      <c r="AB15772" s="35"/>
    </row>
    <row r="15773" spans="1:28" s="6" customFormat="1" x14ac:dyDescent="0.15">
      <c r="A15773" s="6" t="s">
        <v>110</v>
      </c>
      <c r="C15773" s="6">
        <v>4</v>
      </c>
      <c r="E15773" s="31">
        <v>-74</v>
      </c>
      <c r="F15773" s="31"/>
      <c r="G15773" s="33"/>
      <c r="I15773" s="33"/>
      <c r="J15773" s="33"/>
      <c r="AB15773" s="35"/>
    </row>
    <row r="15774" spans="1:28" s="6" customFormat="1" x14ac:dyDescent="0.15">
      <c r="A15774" s="6" t="s">
        <v>110</v>
      </c>
      <c r="C15774" s="6">
        <v>4</v>
      </c>
      <c r="E15774" s="31">
        <v>-75</v>
      </c>
      <c r="F15774" s="31"/>
      <c r="G15774" s="33"/>
      <c r="I15774" s="33"/>
      <c r="J15774" s="33"/>
      <c r="AB15774" s="35"/>
    </row>
    <row r="15775" spans="1:28" s="6" customFormat="1" x14ac:dyDescent="0.15">
      <c r="A15775" s="6" t="s">
        <v>110</v>
      </c>
      <c r="C15775" s="6">
        <v>4</v>
      </c>
      <c r="E15775" s="31">
        <v>-75</v>
      </c>
      <c r="F15775" s="31"/>
      <c r="G15775" s="33"/>
      <c r="I15775" s="33"/>
      <c r="J15775" s="33"/>
      <c r="AB15775" s="35"/>
    </row>
    <row r="15776" spans="1:28" s="6" customFormat="1" x14ac:dyDescent="0.15">
      <c r="A15776" s="6" t="s">
        <v>110</v>
      </c>
      <c r="C15776" s="6">
        <v>4</v>
      </c>
      <c r="E15776" s="31">
        <v>-77</v>
      </c>
      <c r="F15776" s="31"/>
      <c r="G15776" s="33"/>
      <c r="I15776" s="33"/>
      <c r="J15776" s="33"/>
      <c r="AB15776" s="35"/>
    </row>
    <row r="15777" spans="1:28" s="6" customFormat="1" x14ac:dyDescent="0.15">
      <c r="A15777" s="6" t="s">
        <v>110</v>
      </c>
      <c r="C15777" s="6">
        <v>4</v>
      </c>
      <c r="E15777" s="31">
        <v>-74</v>
      </c>
      <c r="F15777" s="31"/>
      <c r="G15777" s="33"/>
      <c r="I15777" s="33"/>
      <c r="J15777" s="33"/>
      <c r="AB15777" s="35"/>
    </row>
    <row r="15778" spans="1:28" s="6" customFormat="1" x14ac:dyDescent="0.15">
      <c r="A15778" s="6" t="s">
        <v>110</v>
      </c>
      <c r="C15778" s="6">
        <v>4</v>
      </c>
      <c r="E15778" s="31">
        <v>-74</v>
      </c>
      <c r="F15778" s="31"/>
      <c r="G15778" s="33"/>
      <c r="I15778" s="33"/>
      <c r="J15778" s="33"/>
      <c r="AB15778" s="35"/>
    </row>
    <row r="15779" spans="1:28" s="6" customFormat="1" x14ac:dyDescent="0.15">
      <c r="A15779" s="6" t="s">
        <v>110</v>
      </c>
      <c r="C15779" s="6">
        <v>4</v>
      </c>
      <c r="E15779" s="31">
        <v>-72</v>
      </c>
      <c r="F15779" s="31"/>
      <c r="G15779" s="33"/>
      <c r="I15779" s="33"/>
      <c r="J15779" s="33"/>
      <c r="AB15779" s="35"/>
    </row>
    <row r="15780" spans="1:28" s="6" customFormat="1" x14ac:dyDescent="0.15">
      <c r="A15780" s="6" t="s">
        <v>110</v>
      </c>
      <c r="C15780" s="6">
        <v>4</v>
      </c>
      <c r="E15780" s="31">
        <v>-72</v>
      </c>
      <c r="F15780" s="31"/>
      <c r="G15780" s="33"/>
      <c r="I15780" s="33"/>
      <c r="J15780" s="33"/>
      <c r="AB15780" s="35"/>
    </row>
    <row r="15781" spans="1:28" s="6" customFormat="1" x14ac:dyDescent="0.15">
      <c r="A15781" s="6" t="s">
        <v>110</v>
      </c>
      <c r="C15781" s="6">
        <v>4</v>
      </c>
      <c r="E15781" s="31">
        <v>-73</v>
      </c>
      <c r="F15781" s="31"/>
      <c r="G15781" s="33"/>
      <c r="I15781" s="33"/>
      <c r="J15781" s="33"/>
      <c r="AB15781" s="35"/>
    </row>
    <row r="15782" spans="1:28" s="6" customFormat="1" x14ac:dyDescent="0.15">
      <c r="A15782" s="6" t="s">
        <v>110</v>
      </c>
      <c r="C15782" s="6">
        <v>4</v>
      </c>
      <c r="E15782" s="31">
        <v>-77</v>
      </c>
      <c r="F15782" s="31"/>
      <c r="G15782" s="33"/>
      <c r="I15782" s="33"/>
      <c r="J15782" s="33"/>
      <c r="AB15782" s="35"/>
    </row>
    <row r="15783" spans="1:28" s="6" customFormat="1" x14ac:dyDescent="0.15">
      <c r="A15783" s="6" t="s">
        <v>110</v>
      </c>
      <c r="C15783" s="6">
        <v>4</v>
      </c>
      <c r="E15783" s="31">
        <v>-77</v>
      </c>
      <c r="F15783" s="31"/>
      <c r="G15783" s="33"/>
      <c r="I15783" s="33"/>
      <c r="J15783" s="33"/>
      <c r="AB15783" s="35"/>
    </row>
    <row r="15784" spans="1:28" s="6" customFormat="1" x14ac:dyDescent="0.15">
      <c r="A15784" s="6" t="s">
        <v>110</v>
      </c>
      <c r="C15784" s="6">
        <v>4</v>
      </c>
      <c r="E15784" s="31">
        <v>-74</v>
      </c>
      <c r="F15784" s="31"/>
      <c r="G15784" s="33"/>
      <c r="I15784" s="33"/>
      <c r="J15784" s="33"/>
      <c r="AB15784" s="35"/>
    </row>
    <row r="15785" spans="1:28" s="6" customFormat="1" x14ac:dyDescent="0.15">
      <c r="A15785" s="6" t="s">
        <v>110</v>
      </c>
      <c r="C15785" s="6">
        <v>4</v>
      </c>
      <c r="E15785" s="31">
        <v>-74</v>
      </c>
      <c r="F15785" s="31"/>
      <c r="G15785" s="33"/>
      <c r="I15785" s="33"/>
      <c r="J15785" s="33"/>
      <c r="AB15785" s="35"/>
    </row>
    <row r="15786" spans="1:28" s="6" customFormat="1" x14ac:dyDescent="0.15">
      <c r="A15786" s="6" t="s">
        <v>110</v>
      </c>
      <c r="C15786" s="6">
        <v>4</v>
      </c>
      <c r="E15786" s="31">
        <v>-74</v>
      </c>
      <c r="F15786" s="31"/>
      <c r="G15786" s="33"/>
      <c r="I15786" s="33"/>
      <c r="J15786" s="33"/>
      <c r="AB15786" s="35"/>
    </row>
    <row r="15787" spans="1:28" s="6" customFormat="1" x14ac:dyDescent="0.15">
      <c r="A15787" s="6" t="s">
        <v>110</v>
      </c>
      <c r="C15787" s="6">
        <v>4</v>
      </c>
      <c r="E15787" s="31">
        <v>-75</v>
      </c>
      <c r="F15787" s="31"/>
      <c r="G15787" s="33"/>
      <c r="I15787" s="33"/>
      <c r="J15787" s="33"/>
      <c r="AB15787" s="35"/>
    </row>
    <row r="15788" spans="1:28" s="6" customFormat="1" x14ac:dyDescent="0.15">
      <c r="A15788" s="6" t="s">
        <v>110</v>
      </c>
      <c r="C15788" s="6">
        <v>4</v>
      </c>
      <c r="E15788" s="31">
        <v>-75</v>
      </c>
      <c r="F15788" s="31"/>
      <c r="G15788" s="33"/>
      <c r="I15788" s="33"/>
      <c r="J15788" s="33"/>
      <c r="AB15788" s="35"/>
    </row>
    <row r="15789" spans="1:28" s="6" customFormat="1" x14ac:dyDescent="0.15">
      <c r="A15789" s="6" t="s">
        <v>110</v>
      </c>
      <c r="C15789" s="6">
        <v>4</v>
      </c>
      <c r="E15789" s="31">
        <v>-77</v>
      </c>
      <c r="F15789" s="31"/>
      <c r="G15789" s="33"/>
      <c r="I15789" s="33"/>
      <c r="J15789" s="33"/>
      <c r="AB15789" s="35"/>
    </row>
    <row r="15790" spans="1:28" s="6" customFormat="1" x14ac:dyDescent="0.15">
      <c r="A15790" s="6" t="s">
        <v>110</v>
      </c>
      <c r="C15790" s="6">
        <v>4</v>
      </c>
      <c r="E15790" s="31">
        <v>-81</v>
      </c>
      <c r="F15790" s="31"/>
      <c r="G15790" s="33"/>
      <c r="I15790" s="33"/>
      <c r="J15790" s="33"/>
      <c r="AB15790" s="35"/>
    </row>
    <row r="15791" spans="1:28" s="6" customFormat="1" x14ac:dyDescent="0.15">
      <c r="A15791" s="6" t="s">
        <v>110</v>
      </c>
      <c r="C15791" s="6">
        <v>4</v>
      </c>
      <c r="E15791" s="31">
        <v>-81</v>
      </c>
      <c r="F15791" s="31"/>
      <c r="G15791" s="33"/>
      <c r="I15791" s="33"/>
      <c r="J15791" s="33"/>
      <c r="AB15791" s="35"/>
    </row>
    <row r="15792" spans="1:28" s="6" customFormat="1" x14ac:dyDescent="0.15">
      <c r="A15792" s="6" t="s">
        <v>110</v>
      </c>
      <c r="C15792" s="6">
        <v>4</v>
      </c>
      <c r="E15792" s="31">
        <v>-80</v>
      </c>
      <c r="F15792" s="31"/>
      <c r="G15792" s="33"/>
      <c r="I15792" s="33"/>
      <c r="J15792" s="33"/>
      <c r="AB15792" s="35"/>
    </row>
    <row r="15793" spans="1:28" s="6" customFormat="1" x14ac:dyDescent="0.15">
      <c r="A15793" s="6" t="s">
        <v>110</v>
      </c>
      <c r="C15793" s="6">
        <v>4</v>
      </c>
      <c r="E15793" s="31">
        <v>-81</v>
      </c>
      <c r="F15793" s="31"/>
      <c r="G15793" s="33"/>
      <c r="I15793" s="33"/>
      <c r="J15793" s="33"/>
      <c r="AB15793" s="35"/>
    </row>
    <row r="15794" spans="1:28" s="6" customFormat="1" x14ac:dyDescent="0.15">
      <c r="A15794" s="6" t="s">
        <v>110</v>
      </c>
      <c r="C15794" s="6">
        <v>4</v>
      </c>
      <c r="E15794" s="31">
        <v>-81</v>
      </c>
      <c r="F15794" s="31"/>
      <c r="G15794" s="33"/>
      <c r="I15794" s="33"/>
      <c r="J15794" s="33"/>
      <c r="AB15794" s="35"/>
    </row>
    <row r="15795" spans="1:28" s="6" customFormat="1" x14ac:dyDescent="0.15">
      <c r="A15795" s="6" t="s">
        <v>110</v>
      </c>
      <c r="C15795" s="6">
        <v>4</v>
      </c>
      <c r="E15795" s="31">
        <v>-76</v>
      </c>
      <c r="F15795" s="31"/>
      <c r="G15795" s="33"/>
      <c r="I15795" s="33"/>
      <c r="J15795" s="33"/>
      <c r="AB15795" s="35"/>
    </row>
    <row r="15796" spans="1:28" s="6" customFormat="1" x14ac:dyDescent="0.15">
      <c r="A15796" s="6" t="s">
        <v>110</v>
      </c>
      <c r="C15796" s="6">
        <v>4</v>
      </c>
      <c r="E15796" s="31">
        <v>-76</v>
      </c>
      <c r="F15796" s="31"/>
      <c r="G15796" s="33"/>
      <c r="I15796" s="33"/>
      <c r="J15796" s="33"/>
      <c r="AB15796" s="35"/>
    </row>
    <row r="15797" spans="1:28" s="6" customFormat="1" x14ac:dyDescent="0.15">
      <c r="A15797" s="6" t="s">
        <v>110</v>
      </c>
      <c r="C15797" s="6">
        <v>4</v>
      </c>
      <c r="E15797" s="31">
        <v>-76</v>
      </c>
      <c r="F15797" s="31"/>
      <c r="G15797" s="33"/>
      <c r="I15797" s="33"/>
      <c r="J15797" s="33"/>
      <c r="AB15797" s="35"/>
    </row>
    <row r="15798" spans="1:28" s="6" customFormat="1" x14ac:dyDescent="0.15">
      <c r="A15798" s="6" t="s">
        <v>110</v>
      </c>
      <c r="C15798" s="6">
        <v>4</v>
      </c>
      <c r="E15798" s="31">
        <v>-76</v>
      </c>
      <c r="F15798" s="31"/>
      <c r="G15798" s="33"/>
      <c r="I15798" s="33"/>
      <c r="J15798" s="33"/>
      <c r="AB15798" s="35"/>
    </row>
    <row r="15799" spans="1:28" s="6" customFormat="1" x14ac:dyDescent="0.15">
      <c r="A15799" s="6" t="s">
        <v>110</v>
      </c>
      <c r="C15799" s="6">
        <v>4</v>
      </c>
      <c r="E15799" s="31">
        <v>-76</v>
      </c>
      <c r="F15799" s="31"/>
      <c r="G15799" s="33"/>
      <c r="I15799" s="33"/>
      <c r="J15799" s="33"/>
      <c r="AB15799" s="35"/>
    </row>
    <row r="15800" spans="1:28" s="6" customFormat="1" x14ac:dyDescent="0.15">
      <c r="A15800" s="6" t="s">
        <v>110</v>
      </c>
      <c r="C15800" s="6">
        <v>4</v>
      </c>
      <c r="E15800" s="31">
        <v>-76</v>
      </c>
      <c r="F15800" s="31"/>
      <c r="G15800" s="33"/>
      <c r="I15800" s="33"/>
      <c r="J15800" s="33"/>
      <c r="AB15800" s="35"/>
    </row>
    <row r="15801" spans="1:28" s="6" customFormat="1" x14ac:dyDescent="0.15">
      <c r="A15801" s="6" t="s">
        <v>110</v>
      </c>
      <c r="C15801" s="6">
        <v>4</v>
      </c>
      <c r="E15801" s="31">
        <v>-76</v>
      </c>
      <c r="F15801" s="31"/>
      <c r="G15801" s="33"/>
      <c r="I15801" s="33"/>
      <c r="J15801" s="33"/>
      <c r="AB15801" s="35"/>
    </row>
    <row r="15802" spans="1:28" s="6" customFormat="1" x14ac:dyDescent="0.15">
      <c r="A15802" s="6" t="s">
        <v>110</v>
      </c>
      <c r="C15802" s="6">
        <v>4</v>
      </c>
      <c r="E15802" s="31">
        <v>-76</v>
      </c>
      <c r="F15802" s="31"/>
      <c r="G15802" s="33"/>
      <c r="I15802" s="33"/>
      <c r="J15802" s="33"/>
      <c r="AB15802" s="35"/>
    </row>
    <row r="15803" spans="1:28" s="6" customFormat="1" x14ac:dyDescent="0.15">
      <c r="A15803" s="6" t="s">
        <v>110</v>
      </c>
      <c r="C15803" s="6">
        <v>4</v>
      </c>
      <c r="E15803" s="31">
        <v>-76</v>
      </c>
      <c r="F15803" s="31"/>
      <c r="G15803" s="33"/>
      <c r="I15803" s="33"/>
      <c r="J15803" s="33"/>
      <c r="AB15803" s="35"/>
    </row>
    <row r="15804" spans="1:28" s="6" customFormat="1" x14ac:dyDescent="0.15">
      <c r="A15804" s="6" t="s">
        <v>110</v>
      </c>
      <c r="C15804" s="6">
        <v>4</v>
      </c>
      <c r="E15804" s="31">
        <v>-76</v>
      </c>
      <c r="F15804" s="31"/>
      <c r="G15804" s="33"/>
      <c r="I15804" s="33"/>
      <c r="J15804" s="33"/>
      <c r="AB15804" s="35"/>
    </row>
    <row r="15805" spans="1:28" s="6" customFormat="1" x14ac:dyDescent="0.15">
      <c r="A15805" s="6" t="s">
        <v>110</v>
      </c>
      <c r="C15805" s="6">
        <v>4</v>
      </c>
      <c r="E15805" s="31">
        <v>-76</v>
      </c>
      <c r="F15805" s="31"/>
      <c r="G15805" s="33"/>
      <c r="I15805" s="33"/>
      <c r="J15805" s="33"/>
      <c r="AB15805" s="35"/>
    </row>
    <row r="15806" spans="1:28" s="6" customFormat="1" x14ac:dyDescent="0.15">
      <c r="A15806" s="6" t="s">
        <v>110</v>
      </c>
      <c r="C15806" s="6">
        <v>4</v>
      </c>
      <c r="E15806" s="31">
        <v>-76</v>
      </c>
      <c r="F15806" s="31"/>
      <c r="G15806" s="33"/>
      <c r="I15806" s="33"/>
      <c r="J15806" s="33"/>
      <c r="AB15806" s="35"/>
    </row>
    <row r="15807" spans="1:28" s="6" customFormat="1" x14ac:dyDescent="0.15">
      <c r="A15807" s="6" t="s">
        <v>110</v>
      </c>
      <c r="C15807" s="6">
        <v>4</v>
      </c>
      <c r="E15807" s="31">
        <v>-76</v>
      </c>
      <c r="F15807" s="31"/>
      <c r="G15807" s="33"/>
      <c r="I15807" s="33"/>
      <c r="J15807" s="33"/>
      <c r="AB15807" s="35"/>
    </row>
    <row r="15808" spans="1:28" s="6" customFormat="1" x14ac:dyDescent="0.15">
      <c r="A15808" s="6" t="s">
        <v>110</v>
      </c>
      <c r="C15808" s="6">
        <v>4</v>
      </c>
      <c r="E15808" s="31">
        <v>-76</v>
      </c>
      <c r="F15808" s="31"/>
      <c r="G15808" s="33"/>
      <c r="I15808" s="33"/>
      <c r="J15808" s="33"/>
      <c r="AB15808" s="35"/>
    </row>
    <row r="15809" spans="1:28" s="6" customFormat="1" x14ac:dyDescent="0.15">
      <c r="A15809" s="6" t="s">
        <v>110</v>
      </c>
      <c r="C15809" s="6">
        <v>4</v>
      </c>
      <c r="E15809" s="31">
        <v>-76</v>
      </c>
      <c r="F15809" s="31"/>
      <c r="G15809" s="33"/>
      <c r="I15809" s="33"/>
      <c r="J15809" s="33"/>
      <c r="AB15809" s="35"/>
    </row>
    <row r="15810" spans="1:28" s="6" customFormat="1" x14ac:dyDescent="0.15">
      <c r="A15810" s="6" t="s">
        <v>110</v>
      </c>
      <c r="C15810" s="6">
        <v>4</v>
      </c>
      <c r="E15810" s="31">
        <v>-76</v>
      </c>
      <c r="F15810" s="31"/>
      <c r="G15810" s="33"/>
      <c r="I15810" s="33"/>
      <c r="J15810" s="33"/>
      <c r="AB15810" s="35"/>
    </row>
    <row r="15811" spans="1:28" s="6" customFormat="1" x14ac:dyDescent="0.15">
      <c r="A15811" s="6" t="s">
        <v>110</v>
      </c>
      <c r="C15811" s="6">
        <v>4</v>
      </c>
      <c r="E15811" s="31">
        <v>-76</v>
      </c>
      <c r="F15811" s="31"/>
      <c r="G15811" s="33"/>
      <c r="I15811" s="33"/>
      <c r="J15811" s="33"/>
      <c r="AB15811" s="35"/>
    </row>
    <row r="15812" spans="1:28" s="6" customFormat="1" x14ac:dyDescent="0.15">
      <c r="A15812" s="6" t="s">
        <v>110</v>
      </c>
      <c r="C15812" s="6">
        <v>4</v>
      </c>
      <c r="E15812" s="31">
        <v>-76</v>
      </c>
      <c r="F15812" s="31"/>
      <c r="G15812" s="33"/>
      <c r="I15812" s="33"/>
      <c r="J15812" s="33"/>
      <c r="AB15812" s="35"/>
    </row>
    <row r="15813" spans="1:28" s="6" customFormat="1" x14ac:dyDescent="0.15">
      <c r="A15813" s="6" t="s">
        <v>110</v>
      </c>
      <c r="C15813" s="6">
        <v>4</v>
      </c>
      <c r="E15813" s="31">
        <v>-76</v>
      </c>
      <c r="F15813" s="31"/>
      <c r="G15813" s="33"/>
      <c r="I15813" s="33"/>
      <c r="J15813" s="33"/>
      <c r="AB15813" s="35"/>
    </row>
    <row r="15814" spans="1:28" s="6" customFormat="1" x14ac:dyDescent="0.15">
      <c r="A15814" s="6" t="s">
        <v>110</v>
      </c>
      <c r="C15814" s="6">
        <v>4</v>
      </c>
      <c r="E15814" s="31">
        <v>-76</v>
      </c>
      <c r="F15814" s="31"/>
      <c r="G15814" s="33"/>
      <c r="I15814" s="33"/>
      <c r="J15814" s="33"/>
      <c r="AB15814" s="35"/>
    </row>
    <row r="15815" spans="1:28" s="6" customFormat="1" x14ac:dyDescent="0.15">
      <c r="A15815" s="6" t="s">
        <v>110</v>
      </c>
      <c r="C15815" s="6">
        <v>4</v>
      </c>
      <c r="E15815" s="31">
        <v>-76</v>
      </c>
      <c r="F15815" s="31"/>
      <c r="G15815" s="33"/>
      <c r="I15815" s="33"/>
      <c r="J15815" s="33"/>
      <c r="AB15815" s="35"/>
    </row>
    <row r="15816" spans="1:28" s="6" customFormat="1" x14ac:dyDescent="0.15">
      <c r="A15816" s="6" t="s">
        <v>110</v>
      </c>
      <c r="C15816" s="6">
        <v>4</v>
      </c>
      <c r="E15816" s="31">
        <v>-76</v>
      </c>
      <c r="F15816" s="31"/>
      <c r="G15816" s="33"/>
      <c r="I15816" s="33"/>
      <c r="J15816" s="33"/>
      <c r="AB15816" s="35"/>
    </row>
    <row r="15817" spans="1:28" s="6" customFormat="1" x14ac:dyDescent="0.15">
      <c r="A15817" s="6" t="s">
        <v>110</v>
      </c>
      <c r="C15817" s="6">
        <v>4</v>
      </c>
      <c r="E15817" s="31">
        <v>-76</v>
      </c>
      <c r="F15817" s="31"/>
      <c r="G15817" s="33"/>
      <c r="I15817" s="33"/>
      <c r="J15817" s="33"/>
      <c r="AB15817" s="35"/>
    </row>
    <row r="15818" spans="1:28" s="6" customFormat="1" x14ac:dyDescent="0.15">
      <c r="A15818" s="6" t="s">
        <v>110</v>
      </c>
      <c r="C15818" s="6">
        <v>4</v>
      </c>
      <c r="E15818" s="31">
        <v>-76</v>
      </c>
      <c r="F15818" s="31"/>
      <c r="G15818" s="33"/>
      <c r="I15818" s="33"/>
      <c r="J15818" s="33"/>
      <c r="AB15818" s="35"/>
    </row>
    <row r="15819" spans="1:28" s="6" customFormat="1" x14ac:dyDescent="0.15">
      <c r="A15819" s="6" t="s">
        <v>110</v>
      </c>
      <c r="C15819" s="6">
        <v>4</v>
      </c>
      <c r="E15819" s="31">
        <v>-76</v>
      </c>
      <c r="F15819" s="31"/>
      <c r="G15819" s="33"/>
      <c r="I15819" s="33"/>
      <c r="J15819" s="33"/>
      <c r="AB15819" s="35"/>
    </row>
    <row r="15820" spans="1:28" s="6" customFormat="1" x14ac:dyDescent="0.15">
      <c r="A15820" s="6" t="s">
        <v>110</v>
      </c>
      <c r="C15820" s="6">
        <v>4</v>
      </c>
      <c r="E15820" s="31">
        <v>-76</v>
      </c>
      <c r="F15820" s="31"/>
      <c r="G15820" s="33"/>
      <c r="I15820" s="33"/>
      <c r="J15820" s="33"/>
      <c r="AB15820" s="35"/>
    </row>
    <row r="15821" spans="1:28" s="6" customFormat="1" x14ac:dyDescent="0.15">
      <c r="A15821" s="6" t="s">
        <v>110</v>
      </c>
      <c r="C15821" s="6">
        <v>4</v>
      </c>
      <c r="E15821" s="31">
        <v>-76</v>
      </c>
      <c r="F15821" s="31"/>
      <c r="G15821" s="33"/>
      <c r="I15821" s="33"/>
      <c r="J15821" s="33"/>
      <c r="AB15821" s="35"/>
    </row>
    <row r="15822" spans="1:28" s="6" customFormat="1" x14ac:dyDescent="0.15">
      <c r="A15822" s="6" t="s">
        <v>110</v>
      </c>
      <c r="C15822" s="6">
        <v>4</v>
      </c>
      <c r="E15822" s="31">
        <v>-76</v>
      </c>
      <c r="F15822" s="31"/>
      <c r="G15822" s="33"/>
      <c r="I15822" s="33"/>
      <c r="J15822" s="33"/>
      <c r="AB15822" s="35"/>
    </row>
    <row r="15823" spans="1:28" s="6" customFormat="1" x14ac:dyDescent="0.15">
      <c r="A15823" s="6" t="s">
        <v>110</v>
      </c>
      <c r="C15823" s="6">
        <v>4</v>
      </c>
      <c r="E15823" s="31">
        <v>-74</v>
      </c>
      <c r="F15823" s="31"/>
      <c r="G15823" s="33"/>
      <c r="I15823" s="33"/>
      <c r="J15823" s="33"/>
      <c r="AB15823" s="35"/>
    </row>
    <row r="15824" spans="1:28" s="6" customFormat="1" x14ac:dyDescent="0.15">
      <c r="A15824" s="6" t="s">
        <v>110</v>
      </c>
      <c r="C15824" s="6">
        <v>4</v>
      </c>
      <c r="E15824" s="31">
        <v>-74</v>
      </c>
      <c r="F15824" s="31"/>
      <c r="G15824" s="33"/>
      <c r="I15824" s="33"/>
      <c r="J15824" s="33"/>
      <c r="AB15824" s="35"/>
    </row>
    <row r="15825" spans="1:28" s="6" customFormat="1" x14ac:dyDescent="0.15">
      <c r="A15825" s="6" t="s">
        <v>110</v>
      </c>
      <c r="C15825" s="6">
        <v>4</v>
      </c>
      <c r="E15825" s="31">
        <v>-74</v>
      </c>
      <c r="F15825" s="31"/>
      <c r="G15825" s="33"/>
      <c r="I15825" s="33"/>
      <c r="J15825" s="33"/>
      <c r="AB15825" s="35"/>
    </row>
    <row r="15826" spans="1:28" s="6" customFormat="1" x14ac:dyDescent="0.15">
      <c r="A15826" s="6" t="s">
        <v>110</v>
      </c>
      <c r="C15826" s="6">
        <v>4</v>
      </c>
      <c r="E15826" s="31">
        <v>-77</v>
      </c>
      <c r="F15826" s="31"/>
      <c r="G15826" s="33"/>
      <c r="I15826" s="33"/>
      <c r="J15826" s="33"/>
      <c r="AB15826" s="35"/>
    </row>
    <row r="15827" spans="1:28" s="6" customFormat="1" x14ac:dyDescent="0.15">
      <c r="A15827" s="6" t="s">
        <v>110</v>
      </c>
      <c r="C15827" s="6">
        <v>4</v>
      </c>
      <c r="E15827" s="31">
        <v>-77</v>
      </c>
      <c r="F15827" s="31"/>
      <c r="G15827" s="33"/>
      <c r="I15827" s="33"/>
      <c r="J15827" s="33"/>
      <c r="AB15827" s="35"/>
    </row>
    <row r="15828" spans="1:28" s="6" customFormat="1" x14ac:dyDescent="0.15">
      <c r="A15828" s="6" t="s">
        <v>110</v>
      </c>
      <c r="C15828" s="6">
        <v>4</v>
      </c>
      <c r="E15828" s="31">
        <v>-77</v>
      </c>
      <c r="F15828" s="31"/>
      <c r="G15828" s="33"/>
      <c r="I15828" s="33"/>
      <c r="J15828" s="33"/>
      <c r="AB15828" s="35"/>
    </row>
    <row r="15829" spans="1:28" s="6" customFormat="1" x14ac:dyDescent="0.15">
      <c r="A15829" s="6" t="s">
        <v>110</v>
      </c>
      <c r="C15829" s="6">
        <v>4</v>
      </c>
      <c r="E15829" s="31">
        <v>-79</v>
      </c>
      <c r="F15829" s="31"/>
      <c r="G15829" s="33"/>
      <c r="I15829" s="33"/>
      <c r="J15829" s="33"/>
      <c r="AB15829" s="35"/>
    </row>
    <row r="15830" spans="1:28" s="6" customFormat="1" x14ac:dyDescent="0.15">
      <c r="A15830" s="6" t="s">
        <v>110</v>
      </c>
      <c r="C15830" s="6">
        <v>4</v>
      </c>
      <c r="E15830" s="31">
        <v>-79</v>
      </c>
      <c r="F15830" s="31"/>
      <c r="G15830" s="33"/>
      <c r="I15830" s="33"/>
      <c r="J15830" s="33"/>
      <c r="AB15830" s="35"/>
    </row>
    <row r="15831" spans="1:28" s="6" customFormat="1" x14ac:dyDescent="0.15">
      <c r="A15831" s="6" t="s">
        <v>110</v>
      </c>
      <c r="C15831" s="6">
        <v>4</v>
      </c>
      <c r="E15831" s="31">
        <v>-81</v>
      </c>
      <c r="F15831" s="31"/>
      <c r="G15831" s="33"/>
      <c r="I15831" s="33"/>
      <c r="J15831" s="33"/>
      <c r="AB15831" s="35"/>
    </row>
    <row r="15832" spans="1:28" s="6" customFormat="1" x14ac:dyDescent="0.15">
      <c r="A15832" s="6" t="s">
        <v>110</v>
      </c>
      <c r="C15832" s="6">
        <v>4</v>
      </c>
      <c r="E15832" s="31">
        <v>-78</v>
      </c>
      <c r="F15832" s="31"/>
      <c r="G15832" s="33"/>
      <c r="I15832" s="33"/>
      <c r="J15832" s="33"/>
      <c r="AB15832" s="35"/>
    </row>
    <row r="15833" spans="1:28" s="6" customFormat="1" x14ac:dyDescent="0.15">
      <c r="A15833" s="6" t="s">
        <v>110</v>
      </c>
      <c r="C15833" s="6">
        <v>4</v>
      </c>
      <c r="E15833" s="31">
        <v>-78</v>
      </c>
      <c r="F15833" s="31"/>
      <c r="G15833" s="33"/>
      <c r="I15833" s="33"/>
      <c r="J15833" s="33"/>
      <c r="AB15833" s="35"/>
    </row>
    <row r="15834" spans="1:28" s="6" customFormat="1" x14ac:dyDescent="0.15">
      <c r="A15834" s="6" t="s">
        <v>110</v>
      </c>
      <c r="C15834" s="6">
        <v>4</v>
      </c>
      <c r="E15834" s="31">
        <v>-78</v>
      </c>
      <c r="F15834" s="31"/>
      <c r="G15834" s="33"/>
      <c r="I15834" s="33"/>
      <c r="J15834" s="33"/>
      <c r="AB15834" s="35"/>
    </row>
    <row r="15835" spans="1:28" s="6" customFormat="1" x14ac:dyDescent="0.15">
      <c r="A15835" s="6" t="s">
        <v>110</v>
      </c>
      <c r="C15835" s="6">
        <v>4</v>
      </c>
      <c r="E15835" s="31">
        <v>-78</v>
      </c>
      <c r="F15835" s="31"/>
      <c r="G15835" s="33"/>
      <c r="I15835" s="33"/>
      <c r="J15835" s="33"/>
      <c r="AB15835" s="35"/>
    </row>
    <row r="15836" spans="1:28" s="6" customFormat="1" x14ac:dyDescent="0.15">
      <c r="A15836" s="6" t="s">
        <v>110</v>
      </c>
      <c r="C15836" s="6">
        <v>4</v>
      </c>
      <c r="E15836" s="31">
        <v>-78</v>
      </c>
      <c r="F15836" s="31"/>
      <c r="G15836" s="33"/>
      <c r="I15836" s="33"/>
      <c r="J15836" s="33"/>
      <c r="AB15836" s="35"/>
    </row>
    <row r="15837" spans="1:28" s="6" customFormat="1" x14ac:dyDescent="0.15">
      <c r="A15837" s="6" t="s">
        <v>110</v>
      </c>
      <c r="C15837" s="6">
        <v>4</v>
      </c>
      <c r="E15837" s="31">
        <v>-74</v>
      </c>
      <c r="F15837" s="31"/>
      <c r="G15837" s="33"/>
      <c r="I15837" s="33"/>
      <c r="J15837" s="33"/>
      <c r="AB15837" s="35"/>
    </row>
    <row r="15838" spans="1:28" s="6" customFormat="1" x14ac:dyDescent="0.15">
      <c r="A15838" s="6" t="s">
        <v>110</v>
      </c>
      <c r="C15838" s="6">
        <v>4</v>
      </c>
      <c r="E15838" s="31">
        <v>-70</v>
      </c>
      <c r="F15838" s="31"/>
      <c r="G15838" s="33"/>
      <c r="I15838" s="33"/>
      <c r="J15838" s="33"/>
      <c r="AB15838" s="35"/>
    </row>
    <row r="15839" spans="1:28" s="6" customFormat="1" x14ac:dyDescent="0.15">
      <c r="A15839" s="6" t="s">
        <v>110</v>
      </c>
      <c r="C15839" s="6">
        <v>4</v>
      </c>
      <c r="E15839" s="31">
        <v>-70</v>
      </c>
      <c r="F15839" s="31"/>
      <c r="G15839" s="33"/>
      <c r="I15839" s="33"/>
      <c r="J15839" s="33"/>
      <c r="AB15839" s="35"/>
    </row>
    <row r="15840" spans="1:28" s="6" customFormat="1" x14ac:dyDescent="0.15">
      <c r="A15840" s="6" t="s">
        <v>110</v>
      </c>
      <c r="C15840" s="6">
        <v>4</v>
      </c>
      <c r="E15840" s="31">
        <v>-70</v>
      </c>
      <c r="F15840" s="31"/>
      <c r="G15840" s="33"/>
      <c r="I15840" s="33"/>
      <c r="J15840" s="33"/>
      <c r="AB15840" s="35"/>
    </row>
    <row r="15841" spans="1:28" s="6" customFormat="1" x14ac:dyDescent="0.15">
      <c r="A15841" s="6" t="s">
        <v>110</v>
      </c>
      <c r="C15841" s="6">
        <v>4</v>
      </c>
      <c r="E15841" s="31">
        <v>-70</v>
      </c>
      <c r="F15841" s="31"/>
      <c r="G15841" s="33"/>
      <c r="I15841" s="33"/>
      <c r="J15841" s="33"/>
      <c r="AB15841" s="35"/>
    </row>
    <row r="15842" spans="1:28" s="6" customFormat="1" x14ac:dyDescent="0.15">
      <c r="A15842" s="6" t="s">
        <v>110</v>
      </c>
      <c r="C15842" s="6">
        <v>4</v>
      </c>
      <c r="E15842" s="31">
        <v>-70</v>
      </c>
      <c r="F15842" s="31"/>
      <c r="G15842" s="33"/>
      <c r="I15842" s="33"/>
      <c r="J15842" s="33"/>
      <c r="AB15842" s="35"/>
    </row>
    <row r="15843" spans="1:28" s="6" customFormat="1" x14ac:dyDescent="0.15">
      <c r="A15843" s="6" t="s">
        <v>110</v>
      </c>
      <c r="C15843" s="6">
        <v>4</v>
      </c>
      <c r="E15843" s="31">
        <v>-73</v>
      </c>
      <c r="F15843" s="31"/>
      <c r="G15843" s="33"/>
      <c r="I15843" s="33"/>
      <c r="J15843" s="33"/>
      <c r="AB15843" s="35"/>
    </row>
    <row r="15844" spans="1:28" s="6" customFormat="1" x14ac:dyDescent="0.15">
      <c r="A15844" s="6" t="s">
        <v>110</v>
      </c>
      <c r="C15844" s="6">
        <v>4</v>
      </c>
      <c r="E15844" s="31">
        <v>-70</v>
      </c>
      <c r="F15844" s="31"/>
      <c r="G15844" s="33"/>
      <c r="I15844" s="33"/>
      <c r="J15844" s="33"/>
      <c r="AB15844" s="35"/>
    </row>
    <row r="15845" spans="1:28" s="6" customFormat="1" x14ac:dyDescent="0.15">
      <c r="A15845" s="6" t="s">
        <v>110</v>
      </c>
      <c r="C15845" s="6">
        <v>4</v>
      </c>
      <c r="E15845" s="31">
        <v>-70</v>
      </c>
      <c r="F15845" s="31"/>
      <c r="G15845" s="33"/>
      <c r="I15845" s="33"/>
      <c r="J15845" s="33"/>
      <c r="AB15845" s="35"/>
    </row>
    <row r="15846" spans="1:28" s="6" customFormat="1" x14ac:dyDescent="0.15">
      <c r="A15846" s="6" t="s">
        <v>110</v>
      </c>
      <c r="C15846" s="6">
        <v>4</v>
      </c>
      <c r="E15846" s="31">
        <v>-70</v>
      </c>
      <c r="F15846" s="31"/>
      <c r="G15846" s="33"/>
      <c r="I15846" s="33"/>
      <c r="J15846" s="33"/>
      <c r="AB15846" s="35"/>
    </row>
    <row r="15847" spans="1:28" s="6" customFormat="1" x14ac:dyDescent="0.15">
      <c r="A15847" s="6" t="s">
        <v>110</v>
      </c>
      <c r="C15847" s="6">
        <v>4</v>
      </c>
      <c r="E15847" s="31">
        <v>-70</v>
      </c>
      <c r="F15847" s="31"/>
      <c r="G15847" s="33"/>
      <c r="I15847" s="33"/>
      <c r="J15847" s="33"/>
      <c r="AB15847" s="35"/>
    </row>
    <row r="15848" spans="1:28" s="6" customFormat="1" x14ac:dyDescent="0.15">
      <c r="A15848" s="6" t="s">
        <v>110</v>
      </c>
      <c r="C15848" s="6">
        <v>4</v>
      </c>
      <c r="E15848" s="31">
        <v>-70</v>
      </c>
      <c r="F15848" s="31"/>
      <c r="G15848" s="33"/>
      <c r="I15848" s="33"/>
      <c r="J15848" s="33"/>
      <c r="AB15848" s="35"/>
    </row>
    <row r="15849" spans="1:28" s="6" customFormat="1" x14ac:dyDescent="0.15">
      <c r="A15849" s="6" t="s">
        <v>110</v>
      </c>
      <c r="C15849" s="6">
        <v>4</v>
      </c>
      <c r="E15849" s="31">
        <v>-70</v>
      </c>
      <c r="F15849" s="31"/>
      <c r="G15849" s="33"/>
      <c r="I15849" s="33"/>
      <c r="J15849" s="33"/>
      <c r="AB15849" s="35"/>
    </row>
    <row r="15850" spans="1:28" s="6" customFormat="1" x14ac:dyDescent="0.15">
      <c r="A15850" s="6" t="s">
        <v>110</v>
      </c>
      <c r="C15850" s="6">
        <v>4</v>
      </c>
      <c r="E15850" s="31">
        <v>-71</v>
      </c>
      <c r="F15850" s="31"/>
      <c r="G15850" s="33"/>
      <c r="I15850" s="33"/>
      <c r="J15850" s="33"/>
      <c r="AB15850" s="35"/>
    </row>
    <row r="15851" spans="1:28" s="6" customFormat="1" x14ac:dyDescent="0.15">
      <c r="A15851" s="6" t="s">
        <v>110</v>
      </c>
      <c r="C15851" s="6">
        <v>4</v>
      </c>
      <c r="E15851" s="31">
        <v>-71</v>
      </c>
      <c r="F15851" s="31"/>
      <c r="G15851" s="33"/>
      <c r="I15851" s="33"/>
      <c r="J15851" s="33"/>
      <c r="AB15851" s="35"/>
    </row>
    <row r="15852" spans="1:28" s="6" customFormat="1" x14ac:dyDescent="0.15">
      <c r="A15852" s="6" t="s">
        <v>110</v>
      </c>
      <c r="C15852" s="6">
        <v>4</v>
      </c>
      <c r="E15852" s="31">
        <v>-71</v>
      </c>
      <c r="F15852" s="31"/>
      <c r="G15852" s="33"/>
      <c r="I15852" s="33"/>
      <c r="J15852" s="33"/>
      <c r="AB15852" s="35"/>
    </row>
    <row r="15853" spans="1:28" s="6" customFormat="1" x14ac:dyDescent="0.15">
      <c r="A15853" s="6" t="s">
        <v>110</v>
      </c>
      <c r="C15853" s="6">
        <v>4</v>
      </c>
      <c r="E15853" s="31">
        <v>-73</v>
      </c>
      <c r="F15853" s="31"/>
      <c r="G15853" s="33"/>
      <c r="I15853" s="33"/>
      <c r="J15853" s="33"/>
      <c r="AB15853" s="35"/>
    </row>
    <row r="15854" spans="1:28" s="6" customFormat="1" x14ac:dyDescent="0.15">
      <c r="A15854" s="6" t="s">
        <v>110</v>
      </c>
      <c r="C15854" s="6">
        <v>4</v>
      </c>
      <c r="E15854" s="31">
        <v>-73</v>
      </c>
      <c r="F15854" s="31"/>
      <c r="G15854" s="33"/>
      <c r="I15854" s="33"/>
      <c r="J15854" s="33"/>
      <c r="AB15854" s="35"/>
    </row>
    <row r="15855" spans="1:28" s="6" customFormat="1" x14ac:dyDescent="0.15">
      <c r="A15855" s="6" t="s">
        <v>110</v>
      </c>
      <c r="C15855" s="6">
        <v>4</v>
      </c>
      <c r="E15855" s="31">
        <v>-73</v>
      </c>
      <c r="F15855" s="31"/>
      <c r="G15855" s="33"/>
      <c r="I15855" s="33"/>
      <c r="J15855" s="33"/>
      <c r="AB15855" s="35"/>
    </row>
    <row r="15856" spans="1:28" s="6" customFormat="1" x14ac:dyDescent="0.15">
      <c r="A15856" s="6" t="s">
        <v>110</v>
      </c>
      <c r="C15856" s="6">
        <v>4</v>
      </c>
      <c r="E15856" s="31">
        <v>-73</v>
      </c>
      <c r="F15856" s="31"/>
      <c r="G15856" s="33"/>
      <c r="I15856" s="33"/>
      <c r="J15856" s="33"/>
      <c r="AB15856" s="35"/>
    </row>
    <row r="15857" spans="1:28" s="6" customFormat="1" x14ac:dyDescent="0.15">
      <c r="A15857" s="6" t="s">
        <v>110</v>
      </c>
      <c r="C15857" s="6">
        <v>4</v>
      </c>
      <c r="E15857" s="31">
        <v>-77</v>
      </c>
      <c r="F15857" s="31"/>
      <c r="G15857" s="33"/>
      <c r="I15857" s="33"/>
      <c r="J15857" s="33"/>
      <c r="AB15857" s="35"/>
    </row>
    <row r="15858" spans="1:28" s="6" customFormat="1" x14ac:dyDescent="0.15">
      <c r="A15858" s="6" t="s">
        <v>110</v>
      </c>
      <c r="C15858" s="6">
        <v>4</v>
      </c>
      <c r="E15858" s="31">
        <v>-77</v>
      </c>
      <c r="F15858" s="31"/>
      <c r="G15858" s="33"/>
      <c r="I15858" s="33"/>
      <c r="J15858" s="33"/>
      <c r="AB15858" s="35"/>
    </row>
    <row r="15859" spans="1:28" s="6" customFormat="1" x14ac:dyDescent="0.15">
      <c r="A15859" s="6" t="s">
        <v>110</v>
      </c>
      <c r="C15859" s="6">
        <v>4</v>
      </c>
      <c r="E15859" s="31">
        <v>-77</v>
      </c>
      <c r="F15859" s="31"/>
      <c r="G15859" s="33"/>
      <c r="I15859" s="33"/>
      <c r="J15859" s="33"/>
      <c r="AB15859" s="35"/>
    </row>
    <row r="15860" spans="1:28" s="6" customFormat="1" x14ac:dyDescent="0.15">
      <c r="A15860" s="6" t="s">
        <v>110</v>
      </c>
      <c r="C15860" s="6">
        <v>4</v>
      </c>
      <c r="E15860" s="31">
        <v>-76</v>
      </c>
      <c r="F15860" s="31"/>
      <c r="G15860" s="33"/>
      <c r="I15860" s="33"/>
      <c r="J15860" s="33"/>
      <c r="AB15860" s="35"/>
    </row>
    <row r="15861" spans="1:28" s="6" customFormat="1" x14ac:dyDescent="0.15">
      <c r="A15861" s="6" t="s">
        <v>110</v>
      </c>
      <c r="C15861" s="6">
        <v>4</v>
      </c>
      <c r="E15861" s="31">
        <v>-81</v>
      </c>
      <c r="F15861" s="31"/>
      <c r="G15861" s="33"/>
      <c r="I15861" s="33"/>
      <c r="J15861" s="33"/>
      <c r="AB15861" s="35"/>
    </row>
    <row r="15862" spans="1:28" s="6" customFormat="1" x14ac:dyDescent="0.15">
      <c r="A15862" s="6" t="s">
        <v>110</v>
      </c>
      <c r="C15862" s="6">
        <v>4</v>
      </c>
      <c r="E15862" s="31">
        <v>-81</v>
      </c>
      <c r="F15862" s="31"/>
      <c r="G15862" s="33"/>
      <c r="I15862" s="33"/>
      <c r="J15862" s="33"/>
      <c r="AB15862" s="35"/>
    </row>
    <row r="15863" spans="1:28" s="6" customFormat="1" x14ac:dyDescent="0.15">
      <c r="A15863" s="6" t="s">
        <v>110</v>
      </c>
      <c r="C15863" s="6">
        <v>4</v>
      </c>
      <c r="E15863" s="31">
        <v>-78</v>
      </c>
      <c r="F15863" s="31"/>
      <c r="G15863" s="33"/>
      <c r="I15863" s="33"/>
      <c r="J15863" s="33"/>
      <c r="AB15863" s="35"/>
    </row>
    <row r="15864" spans="1:28" s="6" customFormat="1" x14ac:dyDescent="0.15">
      <c r="A15864" s="6" t="s">
        <v>110</v>
      </c>
      <c r="C15864" s="6">
        <v>4</v>
      </c>
      <c r="E15864" s="31">
        <v>-81</v>
      </c>
      <c r="F15864" s="31"/>
      <c r="G15864" s="33"/>
      <c r="I15864" s="33"/>
      <c r="J15864" s="33"/>
      <c r="AB15864" s="35"/>
    </row>
    <row r="15865" spans="1:28" s="6" customFormat="1" x14ac:dyDescent="0.15">
      <c r="A15865" s="6" t="s">
        <v>110</v>
      </c>
      <c r="C15865" s="6">
        <v>4</v>
      </c>
      <c r="E15865" s="31">
        <v>-81</v>
      </c>
      <c r="F15865" s="31"/>
      <c r="G15865" s="33"/>
      <c r="I15865" s="33"/>
      <c r="J15865" s="33"/>
      <c r="AB15865" s="35"/>
    </row>
    <row r="15866" spans="1:28" s="6" customFormat="1" x14ac:dyDescent="0.15">
      <c r="A15866" s="6" t="s">
        <v>110</v>
      </c>
      <c r="C15866" s="6">
        <v>4</v>
      </c>
      <c r="E15866" s="31">
        <v>-74</v>
      </c>
      <c r="F15866" s="31"/>
      <c r="G15866" s="33"/>
      <c r="I15866" s="33"/>
      <c r="J15866" s="33"/>
      <c r="AB15866" s="35"/>
    </row>
    <row r="15867" spans="1:28" s="6" customFormat="1" x14ac:dyDescent="0.15">
      <c r="A15867" s="6" t="s">
        <v>110</v>
      </c>
      <c r="C15867" s="6">
        <v>4</v>
      </c>
      <c r="E15867" s="31">
        <v>-74</v>
      </c>
      <c r="F15867" s="31"/>
      <c r="G15867" s="33"/>
      <c r="I15867" s="33"/>
      <c r="J15867" s="33"/>
      <c r="AB15867" s="35"/>
    </row>
    <row r="15868" spans="1:28" s="6" customFormat="1" x14ac:dyDescent="0.15">
      <c r="A15868" s="6" t="s">
        <v>110</v>
      </c>
      <c r="C15868" s="6">
        <v>4</v>
      </c>
      <c r="E15868" s="31">
        <v>-74</v>
      </c>
      <c r="F15868" s="31"/>
      <c r="G15868" s="33"/>
      <c r="I15868" s="33"/>
      <c r="J15868" s="33"/>
      <c r="AB15868" s="35"/>
    </row>
    <row r="15869" spans="1:28" s="6" customFormat="1" x14ac:dyDescent="0.15">
      <c r="A15869" s="6" t="s">
        <v>110</v>
      </c>
      <c r="C15869" s="6">
        <v>4</v>
      </c>
      <c r="E15869" s="31">
        <v>-70</v>
      </c>
      <c r="F15869" s="31"/>
      <c r="G15869" s="33"/>
      <c r="I15869" s="33"/>
      <c r="J15869" s="33"/>
      <c r="AB15869" s="35"/>
    </row>
    <row r="15870" spans="1:28" s="6" customFormat="1" x14ac:dyDescent="0.15">
      <c r="A15870" s="6" t="s">
        <v>110</v>
      </c>
      <c r="C15870" s="6">
        <v>4</v>
      </c>
      <c r="E15870" s="31">
        <v>-70</v>
      </c>
      <c r="F15870" s="31"/>
      <c r="G15870" s="33"/>
      <c r="I15870" s="33"/>
      <c r="J15870" s="33"/>
      <c r="AB15870" s="35"/>
    </row>
    <row r="15871" spans="1:28" s="6" customFormat="1" x14ac:dyDescent="0.15">
      <c r="A15871" s="6" t="s">
        <v>110</v>
      </c>
      <c r="C15871" s="6">
        <v>4</v>
      </c>
      <c r="E15871" s="31">
        <v>-70</v>
      </c>
      <c r="F15871" s="31"/>
      <c r="G15871" s="33"/>
      <c r="I15871" s="33"/>
      <c r="J15871" s="33"/>
      <c r="AB15871" s="35"/>
    </row>
    <row r="15872" spans="1:28" s="6" customFormat="1" x14ac:dyDescent="0.15">
      <c r="A15872" s="6" t="s">
        <v>110</v>
      </c>
      <c r="C15872" s="6">
        <v>4</v>
      </c>
      <c r="E15872" s="31">
        <v>-70</v>
      </c>
      <c r="F15872" s="31"/>
      <c r="G15872" s="33"/>
      <c r="I15872" s="33"/>
      <c r="J15872" s="33"/>
      <c r="AB15872" s="35"/>
    </row>
    <row r="15873" spans="1:28" s="6" customFormat="1" x14ac:dyDescent="0.15">
      <c r="A15873" s="6" t="s">
        <v>110</v>
      </c>
      <c r="C15873" s="6">
        <v>4</v>
      </c>
      <c r="E15873" s="31">
        <v>-70</v>
      </c>
      <c r="F15873" s="31"/>
      <c r="G15873" s="33"/>
      <c r="I15873" s="33"/>
      <c r="J15873" s="33"/>
      <c r="AB15873" s="35"/>
    </row>
    <row r="15874" spans="1:28" s="6" customFormat="1" x14ac:dyDescent="0.15">
      <c r="A15874" s="6" t="s">
        <v>110</v>
      </c>
      <c r="C15874" s="6">
        <v>4</v>
      </c>
      <c r="E15874" s="31">
        <v>-75</v>
      </c>
      <c r="F15874" s="31"/>
      <c r="G15874" s="33"/>
      <c r="I15874" s="33"/>
      <c r="J15874" s="33"/>
      <c r="AB15874" s="35"/>
    </row>
    <row r="15875" spans="1:28" s="6" customFormat="1" x14ac:dyDescent="0.15">
      <c r="A15875" s="6" t="s">
        <v>110</v>
      </c>
      <c r="C15875" s="6">
        <v>4</v>
      </c>
      <c r="E15875" s="31">
        <v>-74</v>
      </c>
      <c r="F15875" s="31"/>
      <c r="G15875" s="33"/>
      <c r="I15875" s="33"/>
      <c r="J15875" s="33"/>
      <c r="AB15875" s="35"/>
    </row>
    <row r="15876" spans="1:28" s="6" customFormat="1" x14ac:dyDescent="0.15">
      <c r="A15876" s="6" t="s">
        <v>110</v>
      </c>
      <c r="C15876" s="6">
        <v>4</v>
      </c>
      <c r="E15876" s="31">
        <v>-74</v>
      </c>
      <c r="F15876" s="31"/>
      <c r="G15876" s="33"/>
      <c r="I15876" s="33"/>
      <c r="J15876" s="33"/>
      <c r="AB15876" s="35"/>
    </row>
    <row r="15877" spans="1:28" s="6" customFormat="1" x14ac:dyDescent="0.15">
      <c r="A15877" s="6" t="s">
        <v>110</v>
      </c>
      <c r="C15877" s="6">
        <v>4</v>
      </c>
      <c r="E15877" s="31">
        <v>-79</v>
      </c>
      <c r="F15877" s="31"/>
      <c r="G15877" s="33"/>
      <c r="I15877" s="33"/>
      <c r="J15877" s="33"/>
      <c r="AB15877" s="35"/>
    </row>
    <row r="15878" spans="1:28" s="6" customFormat="1" x14ac:dyDescent="0.15">
      <c r="A15878" s="6" t="s">
        <v>110</v>
      </c>
      <c r="C15878" s="6">
        <v>4</v>
      </c>
      <c r="E15878" s="31">
        <v>-76</v>
      </c>
      <c r="F15878" s="31"/>
      <c r="G15878" s="33"/>
      <c r="I15878" s="33"/>
      <c r="J15878" s="33"/>
      <c r="AB15878" s="35"/>
    </row>
    <row r="15879" spans="1:28" s="6" customFormat="1" x14ac:dyDescent="0.15">
      <c r="A15879" s="6" t="s">
        <v>110</v>
      </c>
      <c r="C15879" s="6">
        <v>4</v>
      </c>
      <c r="E15879" s="31">
        <v>-76</v>
      </c>
      <c r="F15879" s="31"/>
      <c r="G15879" s="33"/>
      <c r="I15879" s="33"/>
      <c r="J15879" s="33"/>
      <c r="AB15879" s="35"/>
    </row>
    <row r="15880" spans="1:28" s="6" customFormat="1" x14ac:dyDescent="0.15">
      <c r="A15880" s="6" t="s">
        <v>110</v>
      </c>
      <c r="C15880" s="6">
        <v>4</v>
      </c>
      <c r="E15880" s="31">
        <v>-81</v>
      </c>
      <c r="F15880" s="31"/>
      <c r="G15880" s="33"/>
      <c r="I15880" s="33"/>
      <c r="J15880" s="33"/>
      <c r="AB15880" s="35"/>
    </row>
    <row r="15881" spans="1:28" s="6" customFormat="1" x14ac:dyDescent="0.15">
      <c r="A15881" s="6" t="s">
        <v>110</v>
      </c>
      <c r="C15881" s="6">
        <v>4</v>
      </c>
      <c r="E15881" s="31">
        <v>-80</v>
      </c>
      <c r="F15881" s="31"/>
      <c r="G15881" s="33"/>
      <c r="I15881" s="33"/>
      <c r="J15881" s="33"/>
      <c r="AB15881" s="35"/>
    </row>
    <row r="15882" spans="1:28" s="6" customFormat="1" x14ac:dyDescent="0.15">
      <c r="A15882" s="6" t="s">
        <v>110</v>
      </c>
      <c r="C15882" s="6">
        <v>4</v>
      </c>
      <c r="E15882" s="31">
        <v>-80</v>
      </c>
      <c r="F15882" s="31"/>
      <c r="G15882" s="33"/>
      <c r="I15882" s="33"/>
      <c r="J15882" s="33"/>
      <c r="AB15882" s="35"/>
    </row>
    <row r="15883" spans="1:28" s="6" customFormat="1" x14ac:dyDescent="0.15">
      <c r="A15883" s="6" t="s">
        <v>110</v>
      </c>
      <c r="C15883" s="6">
        <v>4</v>
      </c>
      <c r="E15883" s="31">
        <v>-80</v>
      </c>
      <c r="F15883" s="31"/>
      <c r="G15883" s="33"/>
      <c r="I15883" s="33"/>
      <c r="J15883" s="33"/>
      <c r="AB15883" s="35"/>
    </row>
    <row r="15884" spans="1:28" s="6" customFormat="1" x14ac:dyDescent="0.15">
      <c r="A15884" s="6" t="s">
        <v>110</v>
      </c>
      <c r="C15884" s="6">
        <v>4</v>
      </c>
      <c r="E15884" s="31">
        <v>-78</v>
      </c>
      <c r="F15884" s="31"/>
      <c r="G15884" s="33"/>
      <c r="I15884" s="33"/>
      <c r="J15884" s="33"/>
      <c r="AB15884" s="35"/>
    </row>
    <row r="15885" spans="1:28" s="6" customFormat="1" x14ac:dyDescent="0.15">
      <c r="A15885" s="6" t="s">
        <v>110</v>
      </c>
      <c r="C15885" s="6">
        <v>4</v>
      </c>
      <c r="E15885" s="31">
        <v>-64</v>
      </c>
      <c r="F15885" s="31"/>
      <c r="G15885" s="33"/>
      <c r="I15885" s="33"/>
      <c r="J15885" s="33"/>
      <c r="AB15885" s="35"/>
    </row>
    <row r="15886" spans="1:28" s="6" customFormat="1" x14ac:dyDescent="0.15">
      <c r="A15886" s="6" t="s">
        <v>110</v>
      </c>
      <c r="C15886" s="6">
        <v>4</v>
      </c>
      <c r="E15886" s="31">
        <v>-73</v>
      </c>
      <c r="F15886" s="31"/>
      <c r="G15886" s="33"/>
      <c r="I15886" s="33"/>
      <c r="J15886" s="33"/>
      <c r="AB15886" s="35"/>
    </row>
    <row r="15887" spans="1:28" s="6" customFormat="1" x14ac:dyDescent="0.15">
      <c r="A15887" s="6" t="s">
        <v>110</v>
      </c>
      <c r="C15887" s="6">
        <v>4</v>
      </c>
      <c r="E15887" s="31">
        <v>-68</v>
      </c>
      <c r="F15887" s="31"/>
      <c r="G15887" s="33"/>
      <c r="I15887" s="33"/>
      <c r="J15887" s="33"/>
      <c r="AB15887" s="35"/>
    </row>
    <row r="15888" spans="1:28" s="6" customFormat="1" x14ac:dyDescent="0.15">
      <c r="A15888" s="6" t="s">
        <v>110</v>
      </c>
      <c r="C15888" s="6">
        <v>4</v>
      </c>
      <c r="E15888" s="31">
        <v>-68</v>
      </c>
      <c r="F15888" s="31"/>
      <c r="G15888" s="33"/>
      <c r="I15888" s="33"/>
      <c r="J15888" s="33"/>
      <c r="AB15888" s="35"/>
    </row>
    <row r="15889" spans="1:28" s="6" customFormat="1" x14ac:dyDescent="0.15">
      <c r="A15889" s="6" t="s">
        <v>110</v>
      </c>
      <c r="C15889" s="6">
        <v>4</v>
      </c>
      <c r="E15889" s="31">
        <v>-69</v>
      </c>
      <c r="F15889" s="31"/>
      <c r="G15889" s="33"/>
      <c r="I15889" s="33"/>
      <c r="J15889" s="33"/>
      <c r="AB15889" s="35"/>
    </row>
    <row r="15890" spans="1:28" s="6" customFormat="1" x14ac:dyDescent="0.15">
      <c r="A15890" s="6" t="s">
        <v>110</v>
      </c>
      <c r="C15890" s="6">
        <v>4</v>
      </c>
      <c r="E15890" s="31">
        <v>-69</v>
      </c>
      <c r="F15890" s="31"/>
      <c r="G15890" s="33"/>
      <c r="I15890" s="33"/>
      <c r="J15890" s="33"/>
      <c r="AB15890" s="35"/>
    </row>
    <row r="15891" spans="1:28" s="6" customFormat="1" x14ac:dyDescent="0.15">
      <c r="A15891" s="6" t="s">
        <v>110</v>
      </c>
      <c r="C15891" s="6">
        <v>4</v>
      </c>
      <c r="E15891" s="31">
        <v>-73</v>
      </c>
      <c r="F15891" s="31"/>
      <c r="G15891" s="33"/>
      <c r="I15891" s="33"/>
      <c r="J15891" s="33"/>
      <c r="AB15891" s="35"/>
    </row>
    <row r="15892" spans="1:28" s="6" customFormat="1" x14ac:dyDescent="0.15">
      <c r="A15892" s="6" t="s">
        <v>110</v>
      </c>
      <c r="C15892" s="6">
        <v>4</v>
      </c>
      <c r="E15892" s="31">
        <v>-73</v>
      </c>
      <c r="F15892" s="31"/>
      <c r="G15892" s="33"/>
      <c r="I15892" s="33"/>
      <c r="J15892" s="33"/>
      <c r="AB15892" s="35"/>
    </row>
    <row r="15893" spans="1:28" s="6" customFormat="1" x14ac:dyDescent="0.15">
      <c r="A15893" s="6" t="s">
        <v>110</v>
      </c>
      <c r="C15893" s="6">
        <v>4</v>
      </c>
      <c r="E15893" s="31">
        <v>-73</v>
      </c>
      <c r="F15893" s="31"/>
      <c r="G15893" s="33"/>
      <c r="I15893" s="33"/>
      <c r="J15893" s="33"/>
      <c r="AB15893" s="35"/>
    </row>
    <row r="15894" spans="1:28" s="6" customFormat="1" x14ac:dyDescent="0.15">
      <c r="A15894" s="6" t="s">
        <v>110</v>
      </c>
      <c r="C15894" s="6">
        <v>4</v>
      </c>
      <c r="E15894" s="31">
        <v>-73</v>
      </c>
      <c r="F15894" s="31"/>
      <c r="G15894" s="33"/>
      <c r="I15894" s="33"/>
      <c r="J15894" s="33"/>
      <c r="AB15894" s="35"/>
    </row>
    <row r="15895" spans="1:28" s="6" customFormat="1" x14ac:dyDescent="0.15">
      <c r="A15895" s="6" t="s">
        <v>110</v>
      </c>
      <c r="C15895" s="6">
        <v>4</v>
      </c>
      <c r="E15895" s="31">
        <v>-73</v>
      </c>
      <c r="F15895" s="31"/>
      <c r="G15895" s="33"/>
      <c r="I15895" s="33"/>
      <c r="J15895" s="33"/>
      <c r="AB15895" s="35"/>
    </row>
    <row r="15896" spans="1:28" s="6" customFormat="1" x14ac:dyDescent="0.15">
      <c r="A15896" s="6" t="s">
        <v>110</v>
      </c>
      <c r="C15896" s="6">
        <v>4</v>
      </c>
      <c r="E15896" s="31">
        <v>-73</v>
      </c>
      <c r="F15896" s="31"/>
      <c r="G15896" s="33"/>
      <c r="I15896" s="33"/>
      <c r="J15896" s="33"/>
      <c r="AB15896" s="35"/>
    </row>
    <row r="15897" spans="1:28" s="6" customFormat="1" x14ac:dyDescent="0.15">
      <c r="A15897" s="6" t="s">
        <v>110</v>
      </c>
      <c r="C15897" s="6">
        <v>4</v>
      </c>
      <c r="E15897" s="31">
        <v>-73</v>
      </c>
      <c r="F15897" s="31"/>
      <c r="G15897" s="33"/>
      <c r="I15897" s="33"/>
      <c r="J15897" s="33"/>
      <c r="AB15897" s="35"/>
    </row>
    <row r="15898" spans="1:28" s="6" customFormat="1" x14ac:dyDescent="0.15">
      <c r="A15898" s="6" t="s">
        <v>110</v>
      </c>
      <c r="C15898" s="6">
        <v>4</v>
      </c>
      <c r="E15898" s="31">
        <v>-73</v>
      </c>
      <c r="F15898" s="31"/>
      <c r="G15898" s="33"/>
      <c r="I15898" s="33"/>
      <c r="J15898" s="33"/>
      <c r="AB15898" s="35"/>
    </row>
    <row r="15899" spans="1:28" s="6" customFormat="1" x14ac:dyDescent="0.15">
      <c r="A15899" s="6" t="s">
        <v>110</v>
      </c>
      <c r="C15899" s="6">
        <v>4</v>
      </c>
      <c r="E15899" s="31">
        <v>-73</v>
      </c>
      <c r="F15899" s="31"/>
      <c r="G15899" s="33"/>
      <c r="I15899" s="33"/>
      <c r="J15899" s="33"/>
      <c r="AB15899" s="35"/>
    </row>
    <row r="15900" spans="1:28" s="6" customFormat="1" x14ac:dyDescent="0.15">
      <c r="A15900" s="6" t="s">
        <v>110</v>
      </c>
      <c r="C15900" s="6">
        <v>4</v>
      </c>
      <c r="E15900" s="31">
        <v>-77</v>
      </c>
      <c r="F15900" s="31"/>
      <c r="G15900" s="33"/>
      <c r="I15900" s="33"/>
      <c r="J15900" s="33"/>
      <c r="AB15900" s="35"/>
    </row>
    <row r="15901" spans="1:28" s="6" customFormat="1" x14ac:dyDescent="0.15">
      <c r="A15901" s="6" t="s">
        <v>110</v>
      </c>
      <c r="C15901" s="6">
        <v>4</v>
      </c>
      <c r="E15901" s="31">
        <v>-76</v>
      </c>
      <c r="F15901" s="31"/>
      <c r="G15901" s="33"/>
      <c r="I15901" s="33"/>
      <c r="J15901" s="33"/>
      <c r="AB15901" s="35"/>
    </row>
    <row r="15902" spans="1:28" s="6" customFormat="1" x14ac:dyDescent="0.15">
      <c r="A15902" s="6" t="s">
        <v>110</v>
      </c>
      <c r="C15902" s="6">
        <v>4</v>
      </c>
      <c r="E15902" s="31">
        <v>-76</v>
      </c>
      <c r="F15902" s="31"/>
      <c r="G15902" s="33"/>
      <c r="I15902" s="33"/>
      <c r="J15902" s="33"/>
      <c r="AB15902" s="35"/>
    </row>
    <row r="15903" spans="1:28" s="6" customFormat="1" x14ac:dyDescent="0.15">
      <c r="A15903" s="6" t="s">
        <v>110</v>
      </c>
      <c r="C15903" s="6">
        <v>4</v>
      </c>
      <c r="E15903" s="31">
        <v>-76</v>
      </c>
      <c r="F15903" s="31"/>
      <c r="G15903" s="33"/>
      <c r="I15903" s="33"/>
      <c r="J15903" s="33"/>
      <c r="AB15903" s="35"/>
    </row>
    <row r="15904" spans="1:28" s="6" customFormat="1" x14ac:dyDescent="0.15">
      <c r="A15904" s="6" t="s">
        <v>110</v>
      </c>
      <c r="C15904" s="6">
        <v>4</v>
      </c>
      <c r="E15904" s="31">
        <v>-79</v>
      </c>
      <c r="F15904" s="31"/>
      <c r="G15904" s="33"/>
      <c r="I15904" s="33"/>
      <c r="J15904" s="33"/>
      <c r="AB15904" s="35"/>
    </row>
    <row r="15905" spans="1:28" s="6" customFormat="1" x14ac:dyDescent="0.15">
      <c r="A15905" s="6" t="s">
        <v>110</v>
      </c>
      <c r="C15905" s="6">
        <v>4</v>
      </c>
      <c r="E15905" s="31">
        <v>-79</v>
      </c>
      <c r="F15905" s="31"/>
      <c r="G15905" s="33"/>
      <c r="I15905" s="33"/>
      <c r="J15905" s="33"/>
      <c r="AB15905" s="35"/>
    </row>
    <row r="15906" spans="1:28" s="6" customFormat="1" x14ac:dyDescent="0.15">
      <c r="A15906" s="6" t="s">
        <v>110</v>
      </c>
      <c r="C15906" s="6">
        <v>4</v>
      </c>
      <c r="E15906" s="31">
        <v>-74</v>
      </c>
      <c r="F15906" s="31"/>
      <c r="G15906" s="33"/>
      <c r="I15906" s="33"/>
      <c r="J15906" s="33"/>
      <c r="AB15906" s="35"/>
    </row>
    <row r="15907" spans="1:28" s="6" customFormat="1" x14ac:dyDescent="0.15">
      <c r="A15907" s="6" t="s">
        <v>110</v>
      </c>
      <c r="C15907" s="6">
        <v>4</v>
      </c>
      <c r="E15907" s="31">
        <v>-79</v>
      </c>
      <c r="F15907" s="31"/>
      <c r="G15907" s="33"/>
      <c r="I15907" s="33"/>
      <c r="J15907" s="33"/>
      <c r="AB15907" s="35"/>
    </row>
    <row r="15908" spans="1:28" s="6" customFormat="1" x14ac:dyDescent="0.15">
      <c r="A15908" s="6" t="s">
        <v>110</v>
      </c>
      <c r="C15908" s="6">
        <v>4</v>
      </c>
      <c r="E15908" s="31">
        <v>-79</v>
      </c>
      <c r="F15908" s="31"/>
      <c r="G15908" s="33"/>
      <c r="I15908" s="33"/>
      <c r="J15908" s="33"/>
      <c r="AB15908" s="35"/>
    </row>
    <row r="15909" spans="1:28" s="6" customFormat="1" x14ac:dyDescent="0.15">
      <c r="A15909" s="6" t="s">
        <v>110</v>
      </c>
      <c r="C15909" s="6">
        <v>4</v>
      </c>
      <c r="E15909" s="31">
        <v>-78</v>
      </c>
      <c r="F15909" s="31"/>
      <c r="G15909" s="33"/>
      <c r="I15909" s="33"/>
      <c r="J15909" s="33"/>
      <c r="AB15909" s="35"/>
    </row>
    <row r="15910" spans="1:28" s="6" customFormat="1" x14ac:dyDescent="0.15">
      <c r="A15910" s="6" t="s">
        <v>110</v>
      </c>
      <c r="C15910" s="6">
        <v>4</v>
      </c>
      <c r="E15910" s="31">
        <v>-79</v>
      </c>
      <c r="F15910" s="31"/>
      <c r="G15910" s="33"/>
      <c r="I15910" s="33"/>
      <c r="J15910" s="33"/>
      <c r="AB15910" s="35"/>
    </row>
    <row r="15911" spans="1:28" s="6" customFormat="1" x14ac:dyDescent="0.15">
      <c r="A15911" s="6" t="s">
        <v>110</v>
      </c>
      <c r="C15911" s="6">
        <v>4</v>
      </c>
      <c r="E15911" s="31">
        <v>-79</v>
      </c>
      <c r="F15911" s="31"/>
      <c r="G15911" s="33"/>
      <c r="I15911" s="33"/>
      <c r="J15911" s="33"/>
      <c r="AB15911" s="35"/>
    </row>
    <row r="15912" spans="1:28" s="6" customFormat="1" x14ac:dyDescent="0.15">
      <c r="A15912" s="6" t="s">
        <v>110</v>
      </c>
      <c r="C15912" s="6">
        <v>4</v>
      </c>
      <c r="E15912" s="31">
        <v>-81</v>
      </c>
      <c r="F15912" s="31"/>
      <c r="G15912" s="33"/>
      <c r="I15912" s="33"/>
      <c r="J15912" s="33"/>
      <c r="AB15912" s="35"/>
    </row>
    <row r="15913" spans="1:28" s="6" customFormat="1" x14ac:dyDescent="0.15">
      <c r="A15913" s="6" t="s">
        <v>110</v>
      </c>
      <c r="C15913" s="6">
        <v>4</v>
      </c>
      <c r="E15913" s="31">
        <v>-80</v>
      </c>
      <c r="F15913" s="31"/>
      <c r="G15913" s="33"/>
      <c r="I15913" s="33"/>
      <c r="J15913" s="33"/>
      <c r="AB15913" s="35"/>
    </row>
    <row r="15914" spans="1:28" s="6" customFormat="1" x14ac:dyDescent="0.15">
      <c r="A15914" s="6" t="s">
        <v>110</v>
      </c>
      <c r="C15914" s="6">
        <v>4</v>
      </c>
      <c r="E15914" s="31">
        <v>-80</v>
      </c>
      <c r="F15914" s="31"/>
      <c r="G15914" s="33"/>
      <c r="I15914" s="33"/>
      <c r="J15914" s="33"/>
      <c r="AB15914" s="35"/>
    </row>
    <row r="15915" spans="1:28" s="6" customFormat="1" x14ac:dyDescent="0.15">
      <c r="A15915" s="6" t="s">
        <v>110</v>
      </c>
      <c r="C15915" s="6">
        <v>4</v>
      </c>
      <c r="E15915" s="31">
        <v>-76</v>
      </c>
      <c r="F15915" s="31"/>
      <c r="G15915" s="33"/>
      <c r="I15915" s="33"/>
      <c r="J15915" s="33"/>
      <c r="AB15915" s="35"/>
    </row>
    <row r="15916" spans="1:28" s="6" customFormat="1" x14ac:dyDescent="0.15">
      <c r="A15916" s="6" t="s">
        <v>110</v>
      </c>
      <c r="C15916" s="6">
        <v>4</v>
      </c>
      <c r="E15916" s="31">
        <v>-74</v>
      </c>
      <c r="F15916" s="31"/>
      <c r="G15916" s="33"/>
      <c r="I15916" s="33"/>
      <c r="J15916" s="33"/>
      <c r="AB15916" s="35"/>
    </row>
    <row r="15917" spans="1:28" s="6" customFormat="1" x14ac:dyDescent="0.15">
      <c r="A15917" s="6" t="s">
        <v>110</v>
      </c>
      <c r="C15917" s="6">
        <v>4</v>
      </c>
      <c r="E15917" s="31">
        <v>-74</v>
      </c>
      <c r="F15917" s="31"/>
      <c r="G15917" s="33"/>
      <c r="I15917" s="33"/>
      <c r="J15917" s="33"/>
      <c r="AB15917" s="35"/>
    </row>
    <row r="15918" spans="1:28" s="6" customFormat="1" x14ac:dyDescent="0.15">
      <c r="A15918" s="6" t="s">
        <v>110</v>
      </c>
      <c r="C15918" s="6">
        <v>4</v>
      </c>
      <c r="E15918" s="31">
        <v>-74</v>
      </c>
      <c r="F15918" s="31"/>
      <c r="G15918" s="33"/>
      <c r="I15918" s="33"/>
      <c r="J15918" s="33"/>
      <c r="AB15918" s="35"/>
    </row>
    <row r="15919" spans="1:28" s="6" customFormat="1" x14ac:dyDescent="0.15">
      <c r="A15919" s="6" t="s">
        <v>110</v>
      </c>
      <c r="C15919" s="6">
        <v>4</v>
      </c>
      <c r="E15919" s="31">
        <v>-75</v>
      </c>
      <c r="F15919" s="31"/>
      <c r="G15919" s="33"/>
      <c r="I15919" s="33"/>
      <c r="J15919" s="33"/>
      <c r="AB15919" s="35"/>
    </row>
    <row r="15920" spans="1:28" s="6" customFormat="1" x14ac:dyDescent="0.15">
      <c r="A15920" s="6" t="s">
        <v>110</v>
      </c>
      <c r="C15920" s="6">
        <v>4</v>
      </c>
      <c r="E15920" s="31">
        <v>-75</v>
      </c>
      <c r="F15920" s="31"/>
      <c r="G15920" s="33"/>
      <c r="I15920" s="33"/>
      <c r="J15920" s="33"/>
      <c r="AB15920" s="35"/>
    </row>
    <row r="15921" spans="1:28" s="6" customFormat="1" x14ac:dyDescent="0.15">
      <c r="A15921" s="6" t="s">
        <v>110</v>
      </c>
      <c r="C15921" s="6">
        <v>4</v>
      </c>
      <c r="E15921" s="31">
        <v>-74</v>
      </c>
      <c r="F15921" s="31"/>
      <c r="G15921" s="33"/>
      <c r="I15921" s="33"/>
      <c r="J15921" s="33"/>
      <c r="AB15921" s="35"/>
    </row>
    <row r="15922" spans="1:28" s="6" customFormat="1" x14ac:dyDescent="0.15">
      <c r="A15922" s="6" t="s">
        <v>110</v>
      </c>
      <c r="C15922" s="6">
        <v>4</v>
      </c>
      <c r="E15922" s="31">
        <v>-72</v>
      </c>
      <c r="F15922" s="31"/>
      <c r="G15922" s="33"/>
      <c r="I15922" s="33"/>
      <c r="J15922" s="33"/>
      <c r="AB15922" s="35"/>
    </row>
    <row r="15923" spans="1:28" s="6" customFormat="1" x14ac:dyDescent="0.15">
      <c r="A15923" s="6" t="s">
        <v>110</v>
      </c>
      <c r="C15923" s="6">
        <v>4</v>
      </c>
      <c r="E15923" s="31">
        <v>-72</v>
      </c>
      <c r="F15923" s="31"/>
      <c r="G15923" s="33"/>
      <c r="I15923" s="33"/>
      <c r="J15923" s="33"/>
      <c r="AB15923" s="35"/>
    </row>
    <row r="15924" spans="1:28" s="6" customFormat="1" x14ac:dyDescent="0.15">
      <c r="A15924" s="6" t="s">
        <v>110</v>
      </c>
      <c r="C15924" s="6">
        <v>4</v>
      </c>
      <c r="E15924" s="31">
        <v>-73</v>
      </c>
      <c r="F15924" s="31"/>
      <c r="G15924" s="33"/>
      <c r="I15924" s="33"/>
      <c r="J15924" s="33"/>
      <c r="AB15924" s="35"/>
    </row>
    <row r="15925" spans="1:28" s="6" customFormat="1" x14ac:dyDescent="0.15">
      <c r="A15925" s="6" t="s">
        <v>110</v>
      </c>
      <c r="C15925" s="6">
        <v>4</v>
      </c>
      <c r="E15925" s="31">
        <v>-73</v>
      </c>
      <c r="F15925" s="31"/>
      <c r="G15925" s="33"/>
      <c r="I15925" s="33"/>
      <c r="J15925" s="33"/>
      <c r="AB15925" s="35"/>
    </row>
    <row r="15926" spans="1:28" s="6" customFormat="1" x14ac:dyDescent="0.15">
      <c r="A15926" s="6" t="s">
        <v>110</v>
      </c>
      <c r="C15926" s="6">
        <v>4</v>
      </c>
      <c r="E15926" s="31">
        <v>-73</v>
      </c>
      <c r="F15926" s="31"/>
      <c r="G15926" s="33"/>
      <c r="I15926" s="33"/>
      <c r="J15926" s="33"/>
      <c r="AB15926" s="35"/>
    </row>
    <row r="15927" spans="1:28" s="6" customFormat="1" x14ac:dyDescent="0.15">
      <c r="A15927" s="6" t="s">
        <v>110</v>
      </c>
      <c r="C15927" s="6">
        <v>4</v>
      </c>
      <c r="E15927" s="31">
        <v>-70</v>
      </c>
      <c r="F15927" s="31"/>
      <c r="G15927" s="33"/>
      <c r="I15927" s="33"/>
      <c r="J15927" s="33"/>
      <c r="AB15927" s="35"/>
    </row>
    <row r="15928" spans="1:28" s="6" customFormat="1" x14ac:dyDescent="0.15">
      <c r="A15928" s="6" t="s">
        <v>110</v>
      </c>
      <c r="C15928" s="6">
        <v>4</v>
      </c>
      <c r="E15928" s="31">
        <v>-68</v>
      </c>
      <c r="F15928" s="31"/>
      <c r="G15928" s="33"/>
      <c r="I15928" s="33"/>
      <c r="J15928" s="33"/>
      <c r="AB15928" s="35"/>
    </row>
    <row r="15929" spans="1:28" s="6" customFormat="1" x14ac:dyDescent="0.15">
      <c r="A15929" s="6" t="s">
        <v>110</v>
      </c>
      <c r="C15929" s="6">
        <v>4</v>
      </c>
      <c r="E15929" s="31">
        <v>-69</v>
      </c>
      <c r="F15929" s="31"/>
      <c r="G15929" s="33"/>
      <c r="I15929" s="33"/>
      <c r="J15929" s="33"/>
      <c r="AB15929" s="35"/>
    </row>
    <row r="15930" spans="1:28" s="6" customFormat="1" x14ac:dyDescent="0.15">
      <c r="A15930" s="6" t="s">
        <v>110</v>
      </c>
      <c r="C15930" s="6">
        <v>4</v>
      </c>
      <c r="E15930" s="31">
        <v>-69</v>
      </c>
      <c r="F15930" s="31"/>
      <c r="G15930" s="33"/>
      <c r="I15930" s="33"/>
      <c r="J15930" s="33"/>
      <c r="AB15930" s="35"/>
    </row>
    <row r="15931" spans="1:28" s="6" customFormat="1" x14ac:dyDescent="0.15">
      <c r="A15931" s="6" t="s">
        <v>110</v>
      </c>
      <c r="C15931" s="6">
        <v>4</v>
      </c>
      <c r="E15931" s="31">
        <v>-69</v>
      </c>
      <c r="F15931" s="31"/>
      <c r="G15931" s="33"/>
      <c r="I15931" s="33"/>
      <c r="J15931" s="33"/>
      <c r="AB15931" s="35"/>
    </row>
    <row r="15932" spans="1:28" s="6" customFormat="1" x14ac:dyDescent="0.15">
      <c r="A15932" s="6" t="s">
        <v>110</v>
      </c>
      <c r="C15932" s="6">
        <v>4</v>
      </c>
      <c r="E15932" s="31">
        <v>-69</v>
      </c>
      <c r="F15932" s="31"/>
      <c r="G15932" s="33"/>
      <c r="I15932" s="33"/>
      <c r="J15932" s="33"/>
      <c r="AB15932" s="35"/>
    </row>
    <row r="15933" spans="1:28" s="6" customFormat="1" x14ac:dyDescent="0.15">
      <c r="A15933" s="6" t="s">
        <v>110</v>
      </c>
      <c r="C15933" s="6">
        <v>4</v>
      </c>
      <c r="E15933" s="31">
        <v>-73</v>
      </c>
      <c r="F15933" s="31"/>
      <c r="G15933" s="33"/>
      <c r="I15933" s="33"/>
      <c r="J15933" s="33"/>
      <c r="AB15933" s="35"/>
    </row>
    <row r="15934" spans="1:28" s="6" customFormat="1" x14ac:dyDescent="0.15">
      <c r="A15934" s="6" t="s">
        <v>110</v>
      </c>
      <c r="C15934" s="6">
        <v>4</v>
      </c>
      <c r="E15934" s="31">
        <v>-73</v>
      </c>
      <c r="F15934" s="31"/>
      <c r="G15934" s="33"/>
      <c r="I15934" s="33"/>
      <c r="J15934" s="33"/>
      <c r="AB15934" s="35"/>
    </row>
    <row r="15935" spans="1:28" s="6" customFormat="1" x14ac:dyDescent="0.15">
      <c r="A15935" s="6" t="s">
        <v>110</v>
      </c>
      <c r="C15935" s="6">
        <v>4</v>
      </c>
      <c r="E15935" s="31">
        <v>-73</v>
      </c>
      <c r="F15935" s="31"/>
      <c r="G15935" s="33"/>
      <c r="I15935" s="33"/>
      <c r="J15935" s="33"/>
      <c r="AB15935" s="35"/>
    </row>
    <row r="15936" spans="1:28" s="6" customFormat="1" x14ac:dyDescent="0.15">
      <c r="A15936" s="6" t="s">
        <v>110</v>
      </c>
      <c r="C15936" s="6">
        <v>4</v>
      </c>
      <c r="E15936" s="31">
        <v>-73</v>
      </c>
      <c r="F15936" s="31"/>
      <c r="G15936" s="33"/>
      <c r="I15936" s="33"/>
      <c r="J15936" s="33"/>
      <c r="AB15936" s="35"/>
    </row>
    <row r="15937" spans="1:28" s="6" customFormat="1" x14ac:dyDescent="0.15">
      <c r="A15937" s="6" t="s">
        <v>110</v>
      </c>
      <c r="C15937" s="6">
        <v>4</v>
      </c>
      <c r="E15937" s="31">
        <v>-77</v>
      </c>
      <c r="F15937" s="31"/>
      <c r="G15937" s="33"/>
      <c r="I15937" s="33"/>
      <c r="J15937" s="33"/>
      <c r="AB15937" s="35"/>
    </row>
    <row r="15938" spans="1:28" s="6" customFormat="1" x14ac:dyDescent="0.15">
      <c r="A15938" s="6" t="s">
        <v>110</v>
      </c>
      <c r="C15938" s="6">
        <v>4</v>
      </c>
      <c r="E15938" s="31">
        <v>-77</v>
      </c>
      <c r="F15938" s="31"/>
      <c r="G15938" s="33"/>
      <c r="I15938" s="33"/>
      <c r="J15938" s="33"/>
      <c r="AB15938" s="35"/>
    </row>
    <row r="15939" spans="1:28" s="6" customFormat="1" x14ac:dyDescent="0.15">
      <c r="A15939" s="6" t="s">
        <v>110</v>
      </c>
      <c r="C15939" s="6">
        <v>4</v>
      </c>
      <c r="E15939" s="31">
        <v>-76</v>
      </c>
      <c r="F15939" s="31"/>
      <c r="G15939" s="33"/>
      <c r="I15939" s="33"/>
      <c r="J15939" s="33"/>
      <c r="AB15939" s="35"/>
    </row>
    <row r="15940" spans="1:28" s="6" customFormat="1" x14ac:dyDescent="0.15">
      <c r="A15940" s="6" t="s">
        <v>110</v>
      </c>
      <c r="C15940" s="6">
        <v>4</v>
      </c>
      <c r="E15940" s="31">
        <v>-81</v>
      </c>
      <c r="F15940" s="31"/>
      <c r="G15940" s="33"/>
      <c r="I15940" s="33"/>
      <c r="J15940" s="33"/>
      <c r="AB15940" s="35"/>
    </row>
    <row r="15941" spans="1:28" s="6" customFormat="1" x14ac:dyDescent="0.15">
      <c r="A15941" s="6" t="s">
        <v>110</v>
      </c>
      <c r="C15941" s="6">
        <v>4</v>
      </c>
      <c r="E15941" s="31">
        <v>-81</v>
      </c>
      <c r="F15941" s="31"/>
      <c r="G15941" s="33"/>
      <c r="I15941" s="33"/>
      <c r="J15941" s="33"/>
      <c r="AB15941" s="35"/>
    </row>
    <row r="15942" spans="1:28" s="6" customFormat="1" x14ac:dyDescent="0.15">
      <c r="A15942" s="6" t="s">
        <v>110</v>
      </c>
      <c r="C15942" s="6">
        <v>4</v>
      </c>
      <c r="E15942" s="31">
        <v>-83</v>
      </c>
      <c r="F15942" s="31"/>
      <c r="G15942" s="33"/>
      <c r="I15942" s="33"/>
      <c r="J15942" s="33"/>
      <c r="AB15942" s="35"/>
    </row>
    <row r="15943" spans="1:28" s="6" customFormat="1" x14ac:dyDescent="0.15">
      <c r="A15943" s="6" t="s">
        <v>110</v>
      </c>
      <c r="C15943" s="6">
        <v>4</v>
      </c>
      <c r="E15943" s="31">
        <v>-80</v>
      </c>
      <c r="F15943" s="31"/>
      <c r="G15943" s="33"/>
      <c r="I15943" s="33"/>
      <c r="J15943" s="33"/>
      <c r="AB15943" s="35"/>
    </row>
    <row r="15944" spans="1:28" s="6" customFormat="1" x14ac:dyDescent="0.15">
      <c r="A15944" s="6" t="s">
        <v>110</v>
      </c>
      <c r="C15944" s="6">
        <v>4</v>
      </c>
      <c r="E15944" s="31">
        <v>-80</v>
      </c>
      <c r="F15944" s="31"/>
      <c r="G15944" s="33"/>
      <c r="I15944" s="33"/>
      <c r="J15944" s="33"/>
      <c r="AB15944" s="35"/>
    </row>
    <row r="15945" spans="1:28" s="6" customFormat="1" x14ac:dyDescent="0.15">
      <c r="A15945" s="6" t="s">
        <v>110</v>
      </c>
      <c r="C15945" s="6">
        <v>4</v>
      </c>
      <c r="E15945" s="31">
        <v>-80</v>
      </c>
      <c r="F15945" s="31"/>
      <c r="G15945" s="33"/>
      <c r="I15945" s="33"/>
      <c r="J15945" s="33"/>
      <c r="AB15945" s="35"/>
    </row>
    <row r="15946" spans="1:28" s="6" customFormat="1" x14ac:dyDescent="0.15">
      <c r="A15946" s="6" t="s">
        <v>110</v>
      </c>
      <c r="C15946" s="6">
        <v>4</v>
      </c>
      <c r="E15946" s="31">
        <v>-80</v>
      </c>
      <c r="F15946" s="31"/>
      <c r="G15946" s="33"/>
      <c r="I15946" s="33"/>
      <c r="J15946" s="33"/>
      <c r="AB15946" s="35"/>
    </row>
    <row r="15947" spans="1:28" s="6" customFormat="1" x14ac:dyDescent="0.15">
      <c r="A15947" s="6" t="s">
        <v>110</v>
      </c>
      <c r="C15947" s="6">
        <v>4</v>
      </c>
      <c r="E15947" s="31">
        <v>-70</v>
      </c>
      <c r="F15947" s="31"/>
      <c r="G15947" s="33"/>
      <c r="I15947" s="33"/>
      <c r="J15947" s="33"/>
      <c r="AB15947" s="35"/>
    </row>
    <row r="15948" spans="1:28" s="6" customFormat="1" x14ac:dyDescent="0.15">
      <c r="A15948" s="6" t="s">
        <v>110</v>
      </c>
      <c r="C15948" s="6">
        <v>4</v>
      </c>
      <c r="E15948" s="31">
        <v>-70</v>
      </c>
      <c r="F15948" s="31"/>
      <c r="G15948" s="33"/>
      <c r="I15948" s="33"/>
      <c r="J15948" s="33"/>
      <c r="AB15948" s="35"/>
    </row>
    <row r="15949" spans="1:28" s="6" customFormat="1" x14ac:dyDescent="0.15">
      <c r="A15949" s="6" t="s">
        <v>110</v>
      </c>
      <c r="C15949" s="6">
        <v>4</v>
      </c>
      <c r="E15949" s="31">
        <v>-70</v>
      </c>
      <c r="F15949" s="31"/>
      <c r="G15949" s="33"/>
      <c r="I15949" s="33"/>
      <c r="J15949" s="33"/>
      <c r="AB15949" s="35"/>
    </row>
    <row r="15950" spans="1:28" s="6" customFormat="1" x14ac:dyDescent="0.15">
      <c r="A15950" s="6" t="s">
        <v>110</v>
      </c>
      <c r="C15950" s="6">
        <v>4</v>
      </c>
      <c r="E15950" s="31">
        <v>-70</v>
      </c>
      <c r="F15950" s="31"/>
      <c r="G15950" s="33"/>
      <c r="I15950" s="33"/>
      <c r="J15950" s="33"/>
      <c r="AB15950" s="35"/>
    </row>
    <row r="15951" spans="1:28" s="6" customFormat="1" x14ac:dyDescent="0.15">
      <c r="A15951" s="6" t="s">
        <v>110</v>
      </c>
      <c r="C15951" s="6">
        <v>4</v>
      </c>
      <c r="E15951" s="31">
        <v>-70</v>
      </c>
      <c r="F15951" s="31"/>
      <c r="G15951" s="33"/>
      <c r="I15951" s="33"/>
      <c r="J15951" s="33"/>
      <c r="AB15951" s="35"/>
    </row>
    <row r="15952" spans="1:28" s="6" customFormat="1" x14ac:dyDescent="0.15">
      <c r="A15952" s="6" t="s">
        <v>110</v>
      </c>
      <c r="C15952" s="6">
        <v>4</v>
      </c>
      <c r="E15952" s="31">
        <v>-70</v>
      </c>
      <c r="F15952" s="31"/>
      <c r="G15952" s="33"/>
      <c r="I15952" s="33"/>
      <c r="J15952" s="33"/>
      <c r="AB15952" s="35"/>
    </row>
    <row r="15953" spans="1:28" s="6" customFormat="1" x14ac:dyDescent="0.15">
      <c r="A15953" s="6" t="s">
        <v>110</v>
      </c>
      <c r="C15953" s="6">
        <v>4</v>
      </c>
      <c r="E15953" s="31">
        <v>-70</v>
      </c>
      <c r="F15953" s="31"/>
      <c r="G15953" s="33"/>
      <c r="I15953" s="33"/>
      <c r="J15953" s="33"/>
      <c r="AB15953" s="35"/>
    </row>
    <row r="15954" spans="1:28" s="6" customFormat="1" x14ac:dyDescent="0.15">
      <c r="A15954" s="6" t="s">
        <v>110</v>
      </c>
      <c r="C15954" s="6">
        <v>4</v>
      </c>
      <c r="E15954" s="31">
        <v>-73</v>
      </c>
      <c r="F15954" s="31"/>
      <c r="G15954" s="33"/>
      <c r="I15954" s="33"/>
      <c r="J15954" s="33"/>
      <c r="AB15954" s="35"/>
    </row>
    <row r="15955" spans="1:28" s="6" customFormat="1" x14ac:dyDescent="0.15">
      <c r="A15955" s="6" t="s">
        <v>110</v>
      </c>
      <c r="C15955" s="6">
        <v>4</v>
      </c>
      <c r="E15955" s="31">
        <v>-73</v>
      </c>
      <c r="F15955" s="31"/>
      <c r="G15955" s="33"/>
      <c r="I15955" s="33"/>
      <c r="J15955" s="33"/>
      <c r="AB15955" s="35"/>
    </row>
    <row r="15956" spans="1:28" s="6" customFormat="1" x14ac:dyDescent="0.15">
      <c r="A15956" s="6" t="s">
        <v>110</v>
      </c>
      <c r="C15956" s="6">
        <v>4</v>
      </c>
      <c r="E15956" s="31">
        <v>-73</v>
      </c>
      <c r="F15956" s="31"/>
      <c r="G15956" s="33"/>
      <c r="I15956" s="33"/>
      <c r="J15956" s="33"/>
      <c r="AB15956" s="35"/>
    </row>
    <row r="15957" spans="1:28" s="6" customFormat="1" x14ac:dyDescent="0.15">
      <c r="A15957" s="6" t="s">
        <v>110</v>
      </c>
      <c r="C15957" s="6">
        <v>4</v>
      </c>
      <c r="E15957" s="31">
        <v>-75</v>
      </c>
      <c r="F15957" s="31"/>
      <c r="G15957" s="33"/>
      <c r="I15957" s="33"/>
      <c r="J15957" s="33"/>
      <c r="AB15957" s="35"/>
    </row>
    <row r="15958" spans="1:28" s="6" customFormat="1" x14ac:dyDescent="0.15">
      <c r="A15958" s="6" t="s">
        <v>110</v>
      </c>
      <c r="C15958" s="6">
        <v>4</v>
      </c>
      <c r="E15958" s="31">
        <v>-75</v>
      </c>
      <c r="F15958" s="31"/>
      <c r="G15958" s="33"/>
      <c r="I15958" s="33"/>
      <c r="J15958" s="33"/>
      <c r="AB15958" s="35"/>
    </row>
    <row r="15959" spans="1:28" s="6" customFormat="1" x14ac:dyDescent="0.15">
      <c r="A15959" s="6" t="s">
        <v>110</v>
      </c>
      <c r="C15959" s="6">
        <v>4</v>
      </c>
      <c r="E15959" s="31">
        <v>-75</v>
      </c>
      <c r="F15959" s="31"/>
      <c r="G15959" s="33"/>
      <c r="I15959" s="33"/>
      <c r="J15959" s="33"/>
      <c r="AB15959" s="35"/>
    </row>
    <row r="15960" spans="1:28" s="6" customFormat="1" x14ac:dyDescent="0.15">
      <c r="A15960" s="6" t="s">
        <v>110</v>
      </c>
      <c r="C15960" s="6">
        <v>4</v>
      </c>
      <c r="E15960" s="31">
        <v>-75</v>
      </c>
      <c r="F15960" s="31"/>
      <c r="G15960" s="33"/>
      <c r="I15960" s="33"/>
      <c r="J15960" s="33"/>
      <c r="AB15960" s="35"/>
    </row>
    <row r="15961" spans="1:28" s="6" customFormat="1" x14ac:dyDescent="0.15">
      <c r="A15961" s="6" t="s">
        <v>110</v>
      </c>
      <c r="C15961" s="6">
        <v>4</v>
      </c>
      <c r="E15961" s="31">
        <v>-75</v>
      </c>
      <c r="F15961" s="31"/>
      <c r="G15961" s="33"/>
      <c r="I15961" s="33"/>
      <c r="J15961" s="33"/>
      <c r="AB15961" s="35"/>
    </row>
    <row r="15962" spans="1:28" s="6" customFormat="1" x14ac:dyDescent="0.15">
      <c r="A15962" s="6" t="s">
        <v>110</v>
      </c>
      <c r="C15962" s="6">
        <v>4</v>
      </c>
      <c r="E15962" s="31">
        <v>-60</v>
      </c>
      <c r="F15962" s="31"/>
      <c r="G15962" s="33"/>
      <c r="I15962" s="33"/>
      <c r="J15962" s="33"/>
      <c r="AB15962" s="35"/>
    </row>
    <row r="15963" spans="1:28" s="6" customFormat="1" x14ac:dyDescent="0.15">
      <c r="A15963" s="6" t="s">
        <v>110</v>
      </c>
      <c r="C15963" s="6">
        <v>4</v>
      </c>
      <c r="E15963" s="31">
        <v>-60</v>
      </c>
      <c r="F15963" s="31"/>
      <c r="G15963" s="33"/>
      <c r="I15963" s="33"/>
      <c r="J15963" s="33"/>
      <c r="AB15963" s="35"/>
    </row>
    <row r="15964" spans="1:28" s="6" customFormat="1" x14ac:dyDescent="0.15">
      <c r="A15964" s="6" t="s">
        <v>110</v>
      </c>
      <c r="C15964" s="6">
        <v>4</v>
      </c>
      <c r="E15964" s="31">
        <v>-69</v>
      </c>
      <c r="F15964" s="31"/>
      <c r="G15964" s="33"/>
      <c r="I15964" s="33"/>
      <c r="J15964" s="33"/>
      <c r="AB15964" s="35"/>
    </row>
    <row r="15965" spans="1:28" s="6" customFormat="1" x14ac:dyDescent="0.15">
      <c r="A15965" s="6" t="s">
        <v>110</v>
      </c>
      <c r="C15965" s="6">
        <v>4</v>
      </c>
      <c r="E15965" s="31">
        <v>-69</v>
      </c>
      <c r="F15965" s="31"/>
      <c r="G15965" s="33"/>
      <c r="I15965" s="33"/>
      <c r="J15965" s="33"/>
      <c r="AB15965" s="35"/>
    </row>
    <row r="15966" spans="1:28" s="6" customFormat="1" x14ac:dyDescent="0.15">
      <c r="A15966" s="6" t="s">
        <v>110</v>
      </c>
      <c r="C15966" s="6">
        <v>4</v>
      </c>
      <c r="E15966" s="31">
        <v>-69</v>
      </c>
      <c r="F15966" s="31"/>
      <c r="G15966" s="33"/>
      <c r="I15966" s="33"/>
      <c r="J15966" s="33"/>
      <c r="AB15966" s="35"/>
    </row>
    <row r="15967" spans="1:28" s="6" customFormat="1" x14ac:dyDescent="0.15">
      <c r="A15967" s="6" t="s">
        <v>110</v>
      </c>
      <c r="C15967" s="6">
        <v>4</v>
      </c>
      <c r="E15967" s="31">
        <v>-69</v>
      </c>
      <c r="F15967" s="31"/>
      <c r="G15967" s="33"/>
      <c r="I15967" s="33"/>
      <c r="J15967" s="33"/>
      <c r="AB15967" s="35"/>
    </row>
    <row r="15968" spans="1:28" s="6" customFormat="1" x14ac:dyDescent="0.15">
      <c r="A15968" s="6" t="s">
        <v>110</v>
      </c>
      <c r="C15968" s="6">
        <v>4</v>
      </c>
      <c r="E15968" s="31">
        <v>-79</v>
      </c>
      <c r="F15968" s="31"/>
      <c r="G15968" s="33"/>
      <c r="I15968" s="33"/>
      <c r="J15968" s="33"/>
      <c r="AB15968" s="35"/>
    </row>
    <row r="15969" spans="1:28" s="6" customFormat="1" x14ac:dyDescent="0.15">
      <c r="A15969" s="6" t="s">
        <v>110</v>
      </c>
      <c r="C15969" s="6">
        <v>4</v>
      </c>
      <c r="E15969" s="31">
        <v>-79</v>
      </c>
      <c r="F15969" s="31"/>
      <c r="G15969" s="33"/>
      <c r="I15969" s="33"/>
      <c r="J15969" s="33"/>
      <c r="AB15969" s="35"/>
    </row>
    <row r="15970" spans="1:28" s="6" customFormat="1" x14ac:dyDescent="0.15">
      <c r="A15970" s="6" t="s">
        <v>110</v>
      </c>
      <c r="C15970" s="6">
        <v>4</v>
      </c>
      <c r="E15970" s="31">
        <v>-79</v>
      </c>
      <c r="F15970" s="31"/>
      <c r="G15970" s="33"/>
      <c r="I15970" s="33"/>
      <c r="J15970" s="33"/>
      <c r="AB15970" s="35"/>
    </row>
    <row r="15971" spans="1:28" s="6" customFormat="1" x14ac:dyDescent="0.15">
      <c r="A15971" s="6" t="s">
        <v>110</v>
      </c>
      <c r="C15971" s="6">
        <v>4</v>
      </c>
      <c r="E15971" s="31">
        <v>-81</v>
      </c>
      <c r="F15971" s="31"/>
      <c r="G15971" s="33"/>
      <c r="I15971" s="33"/>
      <c r="J15971" s="33"/>
      <c r="AB15971" s="35"/>
    </row>
    <row r="15972" spans="1:28" s="6" customFormat="1" x14ac:dyDescent="0.15">
      <c r="A15972" s="6" t="s">
        <v>110</v>
      </c>
      <c r="C15972" s="6">
        <v>4</v>
      </c>
      <c r="E15972" s="31">
        <v>-81</v>
      </c>
      <c r="F15972" s="31"/>
      <c r="G15972" s="33"/>
      <c r="I15972" s="33"/>
      <c r="J15972" s="33"/>
      <c r="AB15972" s="35"/>
    </row>
    <row r="15973" spans="1:28" s="6" customFormat="1" x14ac:dyDescent="0.15">
      <c r="A15973" s="6" t="s">
        <v>110</v>
      </c>
      <c r="C15973" s="6">
        <v>4</v>
      </c>
      <c r="E15973" s="31">
        <v>-81</v>
      </c>
      <c r="F15973" s="31"/>
      <c r="G15973" s="33"/>
      <c r="I15973" s="33"/>
      <c r="J15973" s="33"/>
      <c r="AB15973" s="35"/>
    </row>
    <row r="15974" spans="1:28" s="6" customFormat="1" x14ac:dyDescent="0.15">
      <c r="A15974" s="6" t="s">
        <v>110</v>
      </c>
      <c r="C15974" s="6">
        <v>4</v>
      </c>
      <c r="E15974" s="31">
        <v>-81</v>
      </c>
      <c r="F15974" s="31"/>
      <c r="G15974" s="33"/>
      <c r="I15974" s="33"/>
      <c r="J15974" s="33"/>
      <c r="AB15974" s="35"/>
    </row>
    <row r="15975" spans="1:28" s="6" customFormat="1" x14ac:dyDescent="0.15">
      <c r="A15975" s="6" t="s">
        <v>110</v>
      </c>
      <c r="C15975" s="6">
        <v>4</v>
      </c>
      <c r="E15975" s="31">
        <v>-81</v>
      </c>
      <c r="F15975" s="31"/>
      <c r="G15975" s="33"/>
      <c r="I15975" s="33"/>
      <c r="J15975" s="33"/>
      <c r="AB15975" s="35"/>
    </row>
    <row r="15976" spans="1:28" s="6" customFormat="1" x14ac:dyDescent="0.15">
      <c r="A15976" s="6" t="s">
        <v>110</v>
      </c>
      <c r="C15976" s="6">
        <v>4</v>
      </c>
      <c r="E15976" s="31">
        <v>-78</v>
      </c>
      <c r="F15976" s="31"/>
      <c r="G15976" s="33"/>
      <c r="I15976" s="33"/>
      <c r="J15976" s="33"/>
      <c r="AB15976" s="35"/>
    </row>
    <row r="15977" spans="1:28" s="6" customFormat="1" x14ac:dyDescent="0.15">
      <c r="A15977" s="6" t="s">
        <v>110</v>
      </c>
      <c r="C15977" s="6">
        <v>4</v>
      </c>
      <c r="E15977" s="31">
        <v>-78</v>
      </c>
      <c r="F15977" s="31"/>
      <c r="G15977" s="33"/>
      <c r="I15977" s="33"/>
      <c r="J15977" s="33"/>
      <c r="AB15977" s="35"/>
    </row>
    <row r="15978" spans="1:28" s="6" customFormat="1" x14ac:dyDescent="0.15">
      <c r="A15978" s="6" t="s">
        <v>110</v>
      </c>
      <c r="C15978" s="6">
        <v>4</v>
      </c>
      <c r="E15978" s="31">
        <v>-78</v>
      </c>
      <c r="F15978" s="31"/>
      <c r="G15978" s="33"/>
      <c r="I15978" s="33"/>
      <c r="J15978" s="33"/>
      <c r="AB15978" s="35"/>
    </row>
    <row r="15979" spans="1:28" s="6" customFormat="1" x14ac:dyDescent="0.15">
      <c r="A15979" s="6" t="s">
        <v>110</v>
      </c>
      <c r="C15979" s="6">
        <v>4</v>
      </c>
      <c r="E15979" s="31">
        <v>-78</v>
      </c>
      <c r="F15979" s="31"/>
      <c r="G15979" s="33"/>
      <c r="I15979" s="33"/>
      <c r="J15979" s="33"/>
      <c r="AB15979" s="35"/>
    </row>
    <row r="15980" spans="1:28" s="6" customFormat="1" x14ac:dyDescent="0.15">
      <c r="A15980" s="6" t="s">
        <v>110</v>
      </c>
      <c r="C15980" s="6">
        <v>4</v>
      </c>
      <c r="E15980" s="31">
        <v>-78</v>
      </c>
      <c r="F15980" s="31"/>
      <c r="G15980" s="33"/>
      <c r="I15980" s="33"/>
      <c r="J15980" s="33"/>
      <c r="AB15980" s="35"/>
    </row>
    <row r="15981" spans="1:28" s="6" customFormat="1" x14ac:dyDescent="0.15">
      <c r="A15981" s="6" t="s">
        <v>110</v>
      </c>
      <c r="C15981" s="6">
        <v>4</v>
      </c>
      <c r="E15981" s="31">
        <v>-78</v>
      </c>
      <c r="F15981" s="31"/>
      <c r="G15981" s="33"/>
      <c r="I15981" s="33"/>
      <c r="J15981" s="33"/>
      <c r="AB15981" s="35"/>
    </row>
    <row r="15982" spans="1:28" s="6" customFormat="1" x14ac:dyDescent="0.15">
      <c r="A15982" s="6" t="s">
        <v>110</v>
      </c>
      <c r="C15982" s="6">
        <v>4</v>
      </c>
      <c r="E15982" s="31">
        <v>-78</v>
      </c>
      <c r="F15982" s="31"/>
      <c r="G15982" s="33"/>
      <c r="I15982" s="33"/>
      <c r="J15982" s="33"/>
      <c r="AB15982" s="35"/>
    </row>
    <row r="15983" spans="1:28" s="6" customFormat="1" x14ac:dyDescent="0.15">
      <c r="A15983" s="6" t="s">
        <v>110</v>
      </c>
      <c r="C15983" s="6">
        <v>4</v>
      </c>
      <c r="E15983" s="31">
        <v>-81</v>
      </c>
      <c r="F15983" s="31"/>
      <c r="G15983" s="33"/>
      <c r="I15983" s="33"/>
      <c r="J15983" s="33"/>
      <c r="AB15983" s="35"/>
    </row>
    <row r="15984" spans="1:28" s="6" customFormat="1" x14ac:dyDescent="0.15">
      <c r="A15984" s="6" t="s">
        <v>110</v>
      </c>
      <c r="C15984" s="6">
        <v>4</v>
      </c>
      <c r="E15984" s="31">
        <v>-81</v>
      </c>
      <c r="F15984" s="31"/>
      <c r="G15984" s="33"/>
      <c r="I15984" s="33"/>
      <c r="J15984" s="33"/>
      <c r="AB15984" s="35"/>
    </row>
    <row r="15985" spans="1:28" s="6" customFormat="1" x14ac:dyDescent="0.15">
      <c r="A15985" s="6" t="s">
        <v>110</v>
      </c>
      <c r="C15985" s="6">
        <v>4</v>
      </c>
      <c r="E15985" s="31">
        <v>-76</v>
      </c>
      <c r="F15985" s="31"/>
      <c r="G15985" s="33"/>
      <c r="I15985" s="33"/>
      <c r="J15985" s="33"/>
      <c r="AB15985" s="35"/>
    </row>
    <row r="15986" spans="1:28" s="6" customFormat="1" x14ac:dyDescent="0.15">
      <c r="A15986" s="6" t="s">
        <v>110</v>
      </c>
      <c r="C15986" s="6">
        <v>4</v>
      </c>
      <c r="E15986" s="31">
        <v>-76</v>
      </c>
      <c r="F15986" s="31"/>
      <c r="G15986" s="33"/>
      <c r="I15986" s="33"/>
      <c r="J15986" s="33"/>
      <c r="AB15986" s="35"/>
    </row>
    <row r="15987" spans="1:28" s="6" customFormat="1" x14ac:dyDescent="0.15">
      <c r="A15987" s="6" t="s">
        <v>110</v>
      </c>
      <c r="C15987" s="6">
        <v>4</v>
      </c>
      <c r="E15987" s="31">
        <v>-76</v>
      </c>
      <c r="F15987" s="31"/>
      <c r="G15987" s="33"/>
      <c r="I15987" s="33"/>
      <c r="J15987" s="33"/>
      <c r="AB15987" s="35"/>
    </row>
    <row r="15988" spans="1:28" s="6" customFormat="1" x14ac:dyDescent="0.15">
      <c r="A15988" s="6" t="s">
        <v>110</v>
      </c>
      <c r="C15988" s="6">
        <v>4</v>
      </c>
      <c r="E15988" s="31">
        <v>-76</v>
      </c>
      <c r="F15988" s="31"/>
      <c r="G15988" s="33"/>
      <c r="I15988" s="33"/>
      <c r="J15988" s="33"/>
      <c r="AB15988" s="35"/>
    </row>
    <row r="15989" spans="1:28" s="6" customFormat="1" x14ac:dyDescent="0.15">
      <c r="A15989" s="6" t="s">
        <v>110</v>
      </c>
      <c r="C15989" s="6">
        <v>4</v>
      </c>
      <c r="E15989" s="31">
        <v>-76</v>
      </c>
      <c r="F15989" s="31"/>
      <c r="G15989" s="33"/>
      <c r="I15989" s="33"/>
      <c r="J15989" s="33"/>
      <c r="AB15989" s="35"/>
    </row>
    <row r="15990" spans="1:28" s="6" customFormat="1" x14ac:dyDescent="0.15">
      <c r="A15990" s="6" t="s">
        <v>111</v>
      </c>
      <c r="C15990" s="6">
        <v>4</v>
      </c>
      <c r="E15990" s="31">
        <v>-74</v>
      </c>
      <c r="F15990" s="31"/>
      <c r="G15990" s="33"/>
      <c r="I15990" s="33"/>
      <c r="J15990" s="33"/>
      <c r="AB15990" s="35"/>
    </row>
    <row r="15991" spans="1:28" s="6" customFormat="1" x14ac:dyDescent="0.15">
      <c r="A15991" s="6" t="s">
        <v>111</v>
      </c>
      <c r="C15991" s="6">
        <v>4</v>
      </c>
      <c r="E15991" s="31">
        <v>-74</v>
      </c>
      <c r="F15991" s="31"/>
      <c r="G15991" s="33"/>
      <c r="I15991" s="33"/>
      <c r="J15991" s="33"/>
      <c r="AB15991" s="35"/>
    </row>
    <row r="15992" spans="1:28" s="6" customFormat="1" x14ac:dyDescent="0.15">
      <c r="A15992" s="6" t="s">
        <v>111</v>
      </c>
      <c r="C15992" s="6">
        <v>4</v>
      </c>
      <c r="E15992" s="31">
        <v>-74</v>
      </c>
      <c r="F15992" s="31"/>
      <c r="G15992" s="33"/>
      <c r="I15992" s="33"/>
      <c r="J15992" s="33"/>
      <c r="AB15992" s="35"/>
    </row>
    <row r="15993" spans="1:28" s="6" customFormat="1" x14ac:dyDescent="0.15">
      <c r="A15993" s="6" t="s">
        <v>111</v>
      </c>
      <c r="C15993" s="6">
        <v>4</v>
      </c>
      <c r="E15993" s="31">
        <v>-72</v>
      </c>
      <c r="F15993" s="31"/>
      <c r="G15993" s="33"/>
      <c r="I15993" s="33"/>
      <c r="J15993" s="33"/>
      <c r="AB15993" s="35"/>
    </row>
    <row r="15994" spans="1:28" s="6" customFormat="1" x14ac:dyDescent="0.15">
      <c r="A15994" s="6" t="s">
        <v>111</v>
      </c>
      <c r="C15994" s="6">
        <v>4</v>
      </c>
      <c r="E15994" s="31">
        <v>-75</v>
      </c>
      <c r="F15994" s="31"/>
      <c r="G15994" s="33"/>
      <c r="I15994" s="33"/>
      <c r="J15994" s="33"/>
      <c r="AB15994" s="35"/>
    </row>
    <row r="15995" spans="1:28" s="6" customFormat="1" x14ac:dyDescent="0.15">
      <c r="A15995" s="6" t="s">
        <v>111</v>
      </c>
      <c r="C15995" s="6">
        <v>4</v>
      </c>
      <c r="E15995" s="31">
        <v>-75</v>
      </c>
      <c r="F15995" s="31"/>
      <c r="G15995" s="33"/>
      <c r="I15995" s="33"/>
      <c r="J15995" s="33"/>
      <c r="AB15995" s="35"/>
    </row>
    <row r="15996" spans="1:28" s="6" customFormat="1" x14ac:dyDescent="0.15">
      <c r="A15996" s="6" t="s">
        <v>111</v>
      </c>
      <c r="C15996" s="6">
        <v>4</v>
      </c>
      <c r="E15996" s="31">
        <v>-77</v>
      </c>
      <c r="F15996" s="31"/>
      <c r="G15996" s="33"/>
      <c r="I15996" s="33"/>
      <c r="J15996" s="33"/>
      <c r="AB15996" s="35"/>
    </row>
    <row r="15997" spans="1:28" s="6" customFormat="1" x14ac:dyDescent="0.15">
      <c r="A15997" s="6" t="s">
        <v>111</v>
      </c>
      <c r="C15997" s="6">
        <v>4</v>
      </c>
      <c r="E15997" s="31">
        <v>-77</v>
      </c>
      <c r="F15997" s="31"/>
      <c r="G15997" s="33"/>
      <c r="I15997" s="33"/>
      <c r="J15997" s="33"/>
      <c r="AB15997" s="35"/>
    </row>
    <row r="15998" spans="1:28" s="6" customFormat="1" x14ac:dyDescent="0.15">
      <c r="A15998" s="6" t="s">
        <v>111</v>
      </c>
      <c r="C15998" s="6">
        <v>4</v>
      </c>
      <c r="E15998" s="31">
        <v>-83</v>
      </c>
      <c r="F15998" s="31"/>
      <c r="G15998" s="33"/>
      <c r="I15998" s="33"/>
      <c r="J15998" s="33"/>
      <c r="AB15998" s="35"/>
    </row>
    <row r="15999" spans="1:28" s="6" customFormat="1" x14ac:dyDescent="0.15">
      <c r="A15999" s="6" t="s">
        <v>111</v>
      </c>
      <c r="C15999" s="6">
        <v>4</v>
      </c>
      <c r="E15999" s="31">
        <v>-74</v>
      </c>
      <c r="F15999" s="31"/>
      <c r="G15999" s="33"/>
      <c r="I15999" s="33"/>
      <c r="J15999" s="33"/>
      <c r="AB15999" s="35"/>
    </row>
    <row r="16000" spans="1:28" s="6" customFormat="1" x14ac:dyDescent="0.15">
      <c r="A16000" s="6" t="s">
        <v>111</v>
      </c>
      <c r="C16000" s="6">
        <v>4</v>
      </c>
      <c r="E16000" s="31">
        <v>-74</v>
      </c>
      <c r="F16000" s="31"/>
      <c r="G16000" s="33"/>
      <c r="I16000" s="33"/>
      <c r="J16000" s="33"/>
      <c r="AB16000" s="35"/>
    </row>
    <row r="16001" spans="1:28" s="6" customFormat="1" x14ac:dyDescent="0.15">
      <c r="A16001" s="6" t="s">
        <v>111</v>
      </c>
      <c r="C16001" s="6">
        <v>4</v>
      </c>
      <c r="E16001" s="31">
        <v>-72</v>
      </c>
      <c r="F16001" s="31"/>
      <c r="G16001" s="33"/>
      <c r="I16001" s="33"/>
      <c r="J16001" s="33"/>
      <c r="AB16001" s="35"/>
    </row>
    <row r="16002" spans="1:28" s="6" customFormat="1" x14ac:dyDescent="0.15">
      <c r="A16002" s="6" t="s">
        <v>111</v>
      </c>
      <c r="C16002" s="6">
        <v>4</v>
      </c>
      <c r="E16002" s="31">
        <v>-70</v>
      </c>
      <c r="F16002" s="31"/>
      <c r="G16002" s="33"/>
      <c r="I16002" s="33"/>
      <c r="J16002" s="33"/>
      <c r="AB16002" s="35"/>
    </row>
    <row r="16003" spans="1:28" s="6" customFormat="1" x14ac:dyDescent="0.15">
      <c r="A16003" s="6" t="s">
        <v>111</v>
      </c>
      <c r="C16003" s="6">
        <v>4</v>
      </c>
      <c r="E16003" s="31">
        <v>-70</v>
      </c>
      <c r="F16003" s="31"/>
      <c r="G16003" s="33"/>
      <c r="I16003" s="33"/>
      <c r="J16003" s="33"/>
      <c r="AB16003" s="35"/>
    </row>
    <row r="16004" spans="1:28" s="6" customFormat="1" x14ac:dyDescent="0.15">
      <c r="A16004" s="6" t="s">
        <v>111</v>
      </c>
      <c r="C16004" s="6">
        <v>4</v>
      </c>
      <c r="E16004" s="31">
        <v>-70</v>
      </c>
      <c r="F16004" s="31"/>
      <c r="G16004" s="33"/>
      <c r="I16004" s="33"/>
      <c r="J16004" s="33"/>
      <c r="AB16004" s="35"/>
    </row>
    <row r="16005" spans="1:28" s="6" customFormat="1" x14ac:dyDescent="0.15">
      <c r="A16005" s="6" t="s">
        <v>111</v>
      </c>
      <c r="C16005" s="6">
        <v>4</v>
      </c>
      <c r="E16005" s="31">
        <v>-73</v>
      </c>
      <c r="F16005" s="31"/>
      <c r="G16005" s="33"/>
      <c r="I16005" s="33"/>
      <c r="J16005" s="33"/>
      <c r="AB16005" s="35"/>
    </row>
    <row r="16006" spans="1:28" s="6" customFormat="1" x14ac:dyDescent="0.15">
      <c r="A16006" s="6" t="s">
        <v>111</v>
      </c>
      <c r="C16006" s="6">
        <v>4</v>
      </c>
      <c r="E16006" s="31">
        <v>-73</v>
      </c>
      <c r="F16006" s="31"/>
      <c r="G16006" s="33"/>
      <c r="I16006" s="33"/>
      <c r="J16006" s="33"/>
      <c r="AB16006" s="35"/>
    </row>
    <row r="16007" spans="1:28" s="6" customFormat="1" x14ac:dyDescent="0.15">
      <c r="A16007" s="6" t="s">
        <v>111</v>
      </c>
      <c r="C16007" s="6">
        <v>4</v>
      </c>
      <c r="E16007" s="31">
        <v>-73</v>
      </c>
      <c r="F16007" s="31"/>
      <c r="G16007" s="33"/>
      <c r="I16007" s="33"/>
      <c r="J16007" s="33"/>
      <c r="AB16007" s="35"/>
    </row>
    <row r="16008" spans="1:28" s="6" customFormat="1" x14ac:dyDescent="0.15">
      <c r="A16008" s="6" t="s">
        <v>111</v>
      </c>
      <c r="C16008" s="6">
        <v>4</v>
      </c>
      <c r="E16008" s="31">
        <v>-72</v>
      </c>
      <c r="F16008" s="31"/>
      <c r="G16008" s="33"/>
      <c r="I16008" s="33"/>
      <c r="J16008" s="33"/>
      <c r="AB16008" s="35"/>
    </row>
    <row r="16009" spans="1:28" s="6" customFormat="1" x14ac:dyDescent="0.15">
      <c r="A16009" s="6" t="s">
        <v>111</v>
      </c>
      <c r="C16009" s="6">
        <v>4</v>
      </c>
      <c r="E16009" s="31">
        <v>-72</v>
      </c>
      <c r="F16009" s="31"/>
      <c r="G16009" s="33"/>
      <c r="I16009" s="33"/>
      <c r="J16009" s="33"/>
      <c r="AB16009" s="35"/>
    </row>
    <row r="16010" spans="1:28" s="6" customFormat="1" x14ac:dyDescent="0.15">
      <c r="A16010" s="6" t="s">
        <v>111</v>
      </c>
      <c r="C16010" s="6">
        <v>4</v>
      </c>
      <c r="E16010" s="31">
        <v>-70</v>
      </c>
      <c r="F16010" s="31"/>
      <c r="G16010" s="33"/>
      <c r="I16010" s="33"/>
      <c r="J16010" s="33"/>
      <c r="AB16010" s="35"/>
    </row>
    <row r="16011" spans="1:28" s="6" customFormat="1" x14ac:dyDescent="0.15">
      <c r="A16011" s="6" t="s">
        <v>111</v>
      </c>
      <c r="C16011" s="6">
        <v>4</v>
      </c>
      <c r="E16011" s="31">
        <v>-70</v>
      </c>
      <c r="F16011" s="31"/>
      <c r="G16011" s="33"/>
      <c r="I16011" s="33"/>
      <c r="J16011" s="33"/>
      <c r="AB16011" s="35"/>
    </row>
    <row r="16012" spans="1:28" s="6" customFormat="1" x14ac:dyDescent="0.15">
      <c r="A16012" s="6" t="s">
        <v>111</v>
      </c>
      <c r="C16012" s="6">
        <v>4</v>
      </c>
      <c r="E16012" s="31">
        <v>-70</v>
      </c>
      <c r="F16012" s="31"/>
      <c r="G16012" s="33"/>
      <c r="I16012" s="33"/>
      <c r="J16012" s="33"/>
      <c r="AB16012" s="35"/>
    </row>
    <row r="16013" spans="1:28" s="6" customFormat="1" x14ac:dyDescent="0.15">
      <c r="A16013" s="6" t="s">
        <v>111</v>
      </c>
      <c r="C16013" s="6">
        <v>4</v>
      </c>
      <c r="E16013" s="31">
        <v>-70</v>
      </c>
      <c r="F16013" s="31"/>
      <c r="G16013" s="33"/>
      <c r="I16013" s="33"/>
      <c r="J16013" s="33"/>
      <c r="AB16013" s="35"/>
    </row>
    <row r="16014" spans="1:28" s="6" customFormat="1" x14ac:dyDescent="0.15">
      <c r="A16014" s="6" t="s">
        <v>111</v>
      </c>
      <c r="C16014" s="6">
        <v>4</v>
      </c>
      <c r="E16014" s="31">
        <v>-70</v>
      </c>
      <c r="F16014" s="31"/>
      <c r="G16014" s="33"/>
      <c r="I16014" s="33"/>
      <c r="J16014" s="33"/>
      <c r="AB16014" s="35"/>
    </row>
    <row r="16015" spans="1:28" s="6" customFormat="1" x14ac:dyDescent="0.15">
      <c r="A16015" s="6" t="s">
        <v>111</v>
      </c>
      <c r="C16015" s="6">
        <v>4</v>
      </c>
      <c r="E16015" s="31">
        <v>-70</v>
      </c>
      <c r="F16015" s="31"/>
      <c r="G16015" s="33"/>
      <c r="I16015" s="33"/>
      <c r="J16015" s="33"/>
      <c r="AB16015" s="35"/>
    </row>
    <row r="16016" spans="1:28" s="6" customFormat="1" x14ac:dyDescent="0.15">
      <c r="A16016" s="6" t="s">
        <v>111</v>
      </c>
      <c r="C16016" s="6">
        <v>4</v>
      </c>
      <c r="E16016" s="31">
        <v>-70</v>
      </c>
      <c r="F16016" s="31"/>
      <c r="G16016" s="33"/>
      <c r="I16016" s="33"/>
      <c r="J16016" s="33"/>
      <c r="AB16016" s="35"/>
    </row>
    <row r="16017" spans="1:28" s="6" customFormat="1" x14ac:dyDescent="0.15">
      <c r="A16017" s="6" t="s">
        <v>111</v>
      </c>
      <c r="C16017" s="6">
        <v>4</v>
      </c>
      <c r="E16017" s="31">
        <v>-70</v>
      </c>
      <c r="F16017" s="31"/>
      <c r="G16017" s="33"/>
      <c r="I16017" s="33"/>
      <c r="J16017" s="33"/>
      <c r="AB16017" s="35"/>
    </row>
    <row r="16018" spans="1:28" s="6" customFormat="1" x14ac:dyDescent="0.15">
      <c r="A16018" s="6" t="s">
        <v>111</v>
      </c>
      <c r="C16018" s="6">
        <v>4</v>
      </c>
      <c r="E16018" s="31">
        <v>-73</v>
      </c>
      <c r="F16018" s="31"/>
      <c r="G16018" s="33"/>
      <c r="I16018" s="33"/>
      <c r="J16018" s="33"/>
      <c r="AB16018" s="35"/>
    </row>
    <row r="16019" spans="1:28" s="6" customFormat="1" x14ac:dyDescent="0.15">
      <c r="A16019" s="6" t="s">
        <v>111</v>
      </c>
      <c r="C16019" s="6">
        <v>4</v>
      </c>
      <c r="E16019" s="31">
        <v>-93</v>
      </c>
      <c r="F16019" s="31"/>
      <c r="G16019" s="33"/>
      <c r="I16019" s="33"/>
      <c r="J16019" s="33"/>
      <c r="AB16019" s="35"/>
    </row>
    <row r="16020" spans="1:28" s="6" customFormat="1" x14ac:dyDescent="0.15">
      <c r="A16020" s="6" t="s">
        <v>111</v>
      </c>
      <c r="C16020" s="6">
        <v>4</v>
      </c>
      <c r="E16020" s="31">
        <v>-93</v>
      </c>
      <c r="F16020" s="31"/>
      <c r="G16020" s="33"/>
      <c r="I16020" s="33"/>
      <c r="J16020" s="33"/>
      <c r="AB16020" s="35"/>
    </row>
    <row r="16021" spans="1:28" s="6" customFormat="1" x14ac:dyDescent="0.15">
      <c r="A16021" s="6" t="s">
        <v>111</v>
      </c>
      <c r="C16021" s="6">
        <v>4</v>
      </c>
      <c r="E16021" s="31">
        <v>-80</v>
      </c>
      <c r="F16021" s="31"/>
      <c r="G16021" s="33"/>
      <c r="I16021" s="33"/>
      <c r="J16021" s="33"/>
      <c r="AB16021" s="35"/>
    </row>
    <row r="16022" spans="1:28" s="6" customFormat="1" x14ac:dyDescent="0.15">
      <c r="A16022" s="6" t="s">
        <v>111</v>
      </c>
      <c r="C16022" s="6">
        <v>4</v>
      </c>
      <c r="E16022" s="31">
        <v>-78</v>
      </c>
      <c r="F16022" s="31"/>
      <c r="G16022" s="33"/>
      <c r="I16022" s="33"/>
      <c r="J16022" s="33"/>
      <c r="AB16022" s="35"/>
    </row>
    <row r="16023" spans="1:28" s="6" customFormat="1" x14ac:dyDescent="0.15">
      <c r="A16023" s="6" t="s">
        <v>111</v>
      </c>
      <c r="C16023" s="6">
        <v>4</v>
      </c>
      <c r="E16023" s="31">
        <v>-78</v>
      </c>
      <c r="F16023" s="31"/>
      <c r="G16023" s="33"/>
      <c r="I16023" s="33"/>
      <c r="J16023" s="33"/>
      <c r="AB16023" s="35"/>
    </row>
    <row r="16024" spans="1:28" s="6" customFormat="1" x14ac:dyDescent="0.15">
      <c r="A16024" s="6" t="s">
        <v>111</v>
      </c>
      <c r="C16024" s="6">
        <v>4</v>
      </c>
      <c r="E16024" s="31">
        <v>-74</v>
      </c>
      <c r="F16024" s="31"/>
      <c r="G16024" s="33"/>
      <c r="I16024" s="33"/>
      <c r="J16024" s="33"/>
      <c r="AB16024" s="35"/>
    </row>
    <row r="16025" spans="1:28" s="6" customFormat="1" x14ac:dyDescent="0.15">
      <c r="A16025" s="6" t="s">
        <v>111</v>
      </c>
      <c r="C16025" s="6">
        <v>4</v>
      </c>
      <c r="E16025" s="31">
        <v>-75</v>
      </c>
      <c r="F16025" s="31"/>
      <c r="G16025" s="33"/>
      <c r="I16025" s="33"/>
      <c r="J16025" s="33"/>
      <c r="AB16025" s="35"/>
    </row>
    <row r="16026" spans="1:28" s="6" customFormat="1" x14ac:dyDescent="0.15">
      <c r="A16026" s="6" t="s">
        <v>111</v>
      </c>
      <c r="C16026" s="6">
        <v>4</v>
      </c>
      <c r="E16026" s="31">
        <v>-75</v>
      </c>
      <c r="F16026" s="31"/>
      <c r="G16026" s="33"/>
      <c r="I16026" s="33"/>
      <c r="J16026" s="33"/>
      <c r="AB16026" s="35"/>
    </row>
    <row r="16027" spans="1:28" s="6" customFormat="1" x14ac:dyDescent="0.15">
      <c r="A16027" s="6" t="s">
        <v>111</v>
      </c>
      <c r="C16027" s="6">
        <v>4</v>
      </c>
      <c r="E16027" s="31">
        <v>-74</v>
      </c>
      <c r="F16027" s="31"/>
      <c r="G16027" s="33"/>
      <c r="I16027" s="33"/>
      <c r="J16027" s="33"/>
      <c r="AB16027" s="35"/>
    </row>
    <row r="16028" spans="1:28" s="6" customFormat="1" x14ac:dyDescent="0.15">
      <c r="A16028" s="6" t="s">
        <v>111</v>
      </c>
      <c r="C16028" s="6">
        <v>4</v>
      </c>
      <c r="E16028" s="31">
        <v>-72</v>
      </c>
      <c r="F16028" s="31"/>
      <c r="G16028" s="33"/>
      <c r="I16028" s="33"/>
      <c r="J16028" s="33"/>
      <c r="AB16028" s="35"/>
    </row>
    <row r="16029" spans="1:28" s="6" customFormat="1" x14ac:dyDescent="0.15">
      <c r="A16029" s="6" t="s">
        <v>111</v>
      </c>
      <c r="C16029" s="6">
        <v>4</v>
      </c>
      <c r="E16029" s="31">
        <v>-72</v>
      </c>
      <c r="F16029" s="31"/>
      <c r="G16029" s="33"/>
      <c r="I16029" s="33"/>
      <c r="J16029" s="33"/>
      <c r="AB16029" s="35"/>
    </row>
    <row r="16030" spans="1:28" s="6" customFormat="1" x14ac:dyDescent="0.15">
      <c r="A16030" s="6" t="s">
        <v>111</v>
      </c>
      <c r="C16030" s="6">
        <v>4</v>
      </c>
      <c r="E16030" s="31">
        <v>-70</v>
      </c>
      <c r="F16030" s="31"/>
      <c r="G16030" s="33"/>
      <c r="I16030" s="33"/>
      <c r="J16030" s="33"/>
      <c r="AB16030" s="35"/>
    </row>
    <row r="16031" spans="1:28" s="6" customFormat="1" x14ac:dyDescent="0.15">
      <c r="A16031" s="6" t="s">
        <v>111</v>
      </c>
      <c r="C16031" s="6">
        <v>4</v>
      </c>
      <c r="E16031" s="31">
        <v>-73</v>
      </c>
      <c r="F16031" s="31"/>
      <c r="G16031" s="33"/>
      <c r="I16031" s="33"/>
      <c r="J16031" s="33"/>
      <c r="AB16031" s="35"/>
    </row>
    <row r="16032" spans="1:28" s="6" customFormat="1" x14ac:dyDescent="0.15">
      <c r="A16032" s="6" t="s">
        <v>111</v>
      </c>
      <c r="C16032" s="6">
        <v>4</v>
      </c>
      <c r="E16032" s="31">
        <v>-73</v>
      </c>
      <c r="F16032" s="31"/>
      <c r="G16032" s="33"/>
      <c r="I16032" s="33"/>
      <c r="J16032" s="33"/>
      <c r="AB16032" s="35"/>
    </row>
    <row r="16033" spans="1:28" s="6" customFormat="1" x14ac:dyDescent="0.15">
      <c r="A16033" s="6" t="s">
        <v>111</v>
      </c>
      <c r="C16033" s="6">
        <v>4</v>
      </c>
      <c r="E16033" s="31">
        <v>-73</v>
      </c>
      <c r="F16033" s="31"/>
      <c r="G16033" s="33"/>
      <c r="I16033" s="33"/>
      <c r="J16033" s="33"/>
      <c r="AB16033" s="35"/>
    </row>
    <row r="16034" spans="1:28" s="6" customFormat="1" x14ac:dyDescent="0.15">
      <c r="A16034" s="6" t="s">
        <v>111</v>
      </c>
      <c r="C16034" s="6">
        <v>4</v>
      </c>
      <c r="E16034" s="31">
        <v>-73</v>
      </c>
      <c r="F16034" s="31"/>
      <c r="G16034" s="33"/>
      <c r="I16034" s="33"/>
      <c r="J16034" s="33"/>
      <c r="AB16034" s="35"/>
    </row>
    <row r="16035" spans="1:28" s="6" customFormat="1" x14ac:dyDescent="0.15">
      <c r="A16035" s="6" t="s">
        <v>111</v>
      </c>
      <c r="C16035" s="6">
        <v>4</v>
      </c>
      <c r="E16035" s="31">
        <v>-73</v>
      </c>
      <c r="F16035" s="31"/>
      <c r="G16035" s="33"/>
      <c r="I16035" s="33"/>
      <c r="J16035" s="33"/>
      <c r="AB16035" s="35"/>
    </row>
    <row r="16036" spans="1:28" s="6" customFormat="1" x14ac:dyDescent="0.15">
      <c r="A16036" s="6" t="s">
        <v>111</v>
      </c>
      <c r="C16036" s="6">
        <v>4</v>
      </c>
      <c r="E16036" s="31">
        <v>-73</v>
      </c>
      <c r="F16036" s="31"/>
      <c r="G16036" s="33"/>
      <c r="I16036" s="33"/>
      <c r="J16036" s="33"/>
      <c r="AB16036" s="35"/>
    </row>
    <row r="16037" spans="1:28" s="6" customFormat="1" x14ac:dyDescent="0.15">
      <c r="A16037" s="6" t="s">
        <v>111</v>
      </c>
      <c r="C16037" s="6">
        <v>4</v>
      </c>
      <c r="E16037" s="31">
        <v>-73</v>
      </c>
      <c r="F16037" s="31"/>
      <c r="G16037" s="33"/>
      <c r="I16037" s="33"/>
      <c r="J16037" s="33"/>
      <c r="AB16037" s="35"/>
    </row>
    <row r="16038" spans="1:28" s="6" customFormat="1" x14ac:dyDescent="0.15">
      <c r="A16038" s="6" t="s">
        <v>111</v>
      </c>
      <c r="C16038" s="6">
        <v>4</v>
      </c>
      <c r="E16038" s="31">
        <v>-73</v>
      </c>
      <c r="F16038" s="31"/>
      <c r="G16038" s="33"/>
      <c r="I16038" s="33"/>
      <c r="J16038" s="33"/>
      <c r="AB16038" s="35"/>
    </row>
    <row r="16039" spans="1:28" s="6" customFormat="1" x14ac:dyDescent="0.15">
      <c r="A16039" s="6" t="s">
        <v>111</v>
      </c>
      <c r="C16039" s="6">
        <v>4</v>
      </c>
      <c r="E16039" s="31">
        <v>-73</v>
      </c>
      <c r="F16039" s="31"/>
      <c r="G16039" s="33"/>
      <c r="I16039" s="33"/>
      <c r="J16039" s="33"/>
      <c r="AB16039" s="35"/>
    </row>
    <row r="16040" spans="1:28" s="6" customFormat="1" x14ac:dyDescent="0.15">
      <c r="A16040" s="6" t="s">
        <v>111</v>
      </c>
      <c r="C16040" s="6">
        <v>4</v>
      </c>
      <c r="E16040" s="31">
        <v>-73</v>
      </c>
      <c r="F16040" s="31"/>
      <c r="G16040" s="33"/>
      <c r="I16040" s="33"/>
      <c r="J16040" s="33"/>
      <c r="AB16040" s="35"/>
    </row>
    <row r="16041" spans="1:28" s="6" customFormat="1" x14ac:dyDescent="0.15">
      <c r="A16041" s="6" t="s">
        <v>111</v>
      </c>
      <c r="C16041" s="6">
        <v>4</v>
      </c>
      <c r="E16041" s="31">
        <v>-73</v>
      </c>
      <c r="F16041" s="31"/>
      <c r="G16041" s="33"/>
      <c r="I16041" s="33"/>
      <c r="J16041" s="33"/>
      <c r="AB16041" s="35"/>
    </row>
    <row r="16042" spans="1:28" s="6" customFormat="1" x14ac:dyDescent="0.15">
      <c r="A16042" s="6" t="s">
        <v>111</v>
      </c>
      <c r="C16042" s="6">
        <v>4</v>
      </c>
      <c r="E16042" s="31">
        <v>-77</v>
      </c>
      <c r="F16042" s="31"/>
      <c r="G16042" s="33"/>
      <c r="I16042" s="33"/>
      <c r="J16042" s="33"/>
      <c r="AB16042" s="35"/>
    </row>
    <row r="16043" spans="1:28" s="6" customFormat="1" x14ac:dyDescent="0.15">
      <c r="A16043" s="6" t="s">
        <v>111</v>
      </c>
      <c r="C16043" s="6">
        <v>4</v>
      </c>
      <c r="E16043" s="31">
        <v>-77</v>
      </c>
      <c r="F16043" s="31"/>
      <c r="G16043" s="33"/>
      <c r="I16043" s="33"/>
      <c r="J16043" s="33"/>
      <c r="AB16043" s="35"/>
    </row>
    <row r="16044" spans="1:28" s="6" customFormat="1" x14ac:dyDescent="0.15">
      <c r="A16044" s="6" t="s">
        <v>111</v>
      </c>
      <c r="C16044" s="6">
        <v>4</v>
      </c>
      <c r="E16044" s="31">
        <v>-77</v>
      </c>
      <c r="F16044" s="31"/>
      <c r="G16044" s="33"/>
      <c r="I16044" s="33"/>
      <c r="J16044" s="33"/>
      <c r="AB16044" s="35"/>
    </row>
    <row r="16045" spans="1:28" s="6" customFormat="1" x14ac:dyDescent="0.15">
      <c r="A16045" s="6" t="s">
        <v>111</v>
      </c>
      <c r="C16045" s="6">
        <v>4</v>
      </c>
      <c r="E16045" s="31">
        <v>-76</v>
      </c>
      <c r="F16045" s="31"/>
      <c r="G16045" s="33"/>
      <c r="I16045" s="33"/>
      <c r="J16045" s="33"/>
      <c r="AB16045" s="35"/>
    </row>
    <row r="16046" spans="1:28" s="6" customFormat="1" x14ac:dyDescent="0.15">
      <c r="A16046" s="6" t="s">
        <v>111</v>
      </c>
      <c r="C16046" s="6">
        <v>4</v>
      </c>
      <c r="E16046" s="31">
        <v>-74</v>
      </c>
      <c r="F16046" s="31"/>
      <c r="G16046" s="33"/>
      <c r="I16046" s="33"/>
      <c r="J16046" s="33"/>
      <c r="AB16046" s="35"/>
    </row>
    <row r="16047" spans="1:28" s="6" customFormat="1" x14ac:dyDescent="0.15">
      <c r="A16047" s="6" t="s">
        <v>111</v>
      </c>
      <c r="C16047" s="6">
        <v>4</v>
      </c>
      <c r="E16047" s="31">
        <v>-74</v>
      </c>
      <c r="F16047" s="31"/>
      <c r="G16047" s="33"/>
      <c r="I16047" s="33"/>
      <c r="J16047" s="33"/>
      <c r="AB16047" s="35"/>
    </row>
    <row r="16048" spans="1:28" s="6" customFormat="1" x14ac:dyDescent="0.15">
      <c r="A16048" s="6" t="s">
        <v>111</v>
      </c>
      <c r="C16048" s="6">
        <v>4</v>
      </c>
      <c r="E16048" s="31">
        <v>-70</v>
      </c>
      <c r="F16048" s="31"/>
      <c r="G16048" s="33"/>
      <c r="I16048" s="33"/>
      <c r="J16048" s="33"/>
      <c r="AB16048" s="35"/>
    </row>
    <row r="16049" spans="1:28" s="6" customFormat="1" x14ac:dyDescent="0.15">
      <c r="A16049" s="6" t="s">
        <v>111</v>
      </c>
      <c r="C16049" s="6">
        <v>4</v>
      </c>
      <c r="E16049" s="31">
        <v>-70</v>
      </c>
      <c r="F16049" s="31"/>
      <c r="G16049" s="33"/>
      <c r="I16049" s="33"/>
      <c r="J16049" s="33"/>
      <c r="AB16049" s="35"/>
    </row>
    <row r="16050" spans="1:28" s="6" customFormat="1" x14ac:dyDescent="0.15">
      <c r="A16050" s="6" t="s">
        <v>111</v>
      </c>
      <c r="C16050" s="6">
        <v>4</v>
      </c>
      <c r="E16050" s="31">
        <v>-71</v>
      </c>
      <c r="F16050" s="31"/>
      <c r="G16050" s="33"/>
      <c r="I16050" s="33"/>
      <c r="J16050" s="33"/>
      <c r="AB16050" s="35"/>
    </row>
    <row r="16051" spans="1:28" s="6" customFormat="1" x14ac:dyDescent="0.15">
      <c r="A16051" s="6" t="s">
        <v>111</v>
      </c>
      <c r="C16051" s="6">
        <v>4</v>
      </c>
      <c r="E16051" s="31">
        <v>-70</v>
      </c>
      <c r="F16051" s="31"/>
      <c r="G16051" s="33"/>
      <c r="I16051" s="33"/>
      <c r="J16051" s="33"/>
      <c r="AB16051" s="35"/>
    </row>
    <row r="16052" spans="1:28" s="6" customFormat="1" x14ac:dyDescent="0.15">
      <c r="A16052" s="6" t="s">
        <v>111</v>
      </c>
      <c r="C16052" s="6">
        <v>4</v>
      </c>
      <c r="E16052" s="31">
        <v>-70</v>
      </c>
      <c r="F16052" s="31"/>
      <c r="G16052" s="33"/>
      <c r="I16052" s="33"/>
      <c r="J16052" s="33"/>
      <c r="AB16052" s="35"/>
    </row>
    <row r="16053" spans="1:28" s="6" customFormat="1" x14ac:dyDescent="0.15">
      <c r="A16053" s="6" t="s">
        <v>111</v>
      </c>
      <c r="C16053" s="6">
        <v>4</v>
      </c>
      <c r="E16053" s="31">
        <v>-73</v>
      </c>
      <c r="F16053" s="31"/>
      <c r="G16053" s="33"/>
      <c r="I16053" s="33"/>
      <c r="J16053" s="33"/>
      <c r="AB16053" s="35"/>
    </row>
    <row r="16054" spans="1:28" s="6" customFormat="1" x14ac:dyDescent="0.15">
      <c r="A16054" s="6" t="s">
        <v>111</v>
      </c>
      <c r="C16054" s="6">
        <v>4</v>
      </c>
      <c r="E16054" s="31">
        <v>-70</v>
      </c>
      <c r="F16054" s="31"/>
      <c r="G16054" s="33"/>
      <c r="I16054" s="33"/>
      <c r="J16054" s="33"/>
      <c r="AB16054" s="35"/>
    </row>
    <row r="16055" spans="1:28" s="6" customFormat="1" x14ac:dyDescent="0.15">
      <c r="A16055" s="6" t="s">
        <v>111</v>
      </c>
      <c r="C16055" s="6">
        <v>4</v>
      </c>
      <c r="E16055" s="31">
        <v>-70</v>
      </c>
      <c r="F16055" s="31"/>
      <c r="G16055" s="33"/>
      <c r="I16055" s="33"/>
      <c r="J16055" s="33"/>
      <c r="AB16055" s="35"/>
    </row>
    <row r="16056" spans="1:28" s="6" customFormat="1" x14ac:dyDescent="0.15">
      <c r="A16056" s="6" t="s">
        <v>111</v>
      </c>
      <c r="C16056" s="6">
        <v>4</v>
      </c>
      <c r="E16056" s="31">
        <v>-70</v>
      </c>
      <c r="F16056" s="31"/>
      <c r="G16056" s="33"/>
      <c r="I16056" s="33"/>
      <c r="J16056" s="33"/>
      <c r="AB16056" s="35"/>
    </row>
    <row r="16057" spans="1:28" s="6" customFormat="1" x14ac:dyDescent="0.15">
      <c r="A16057" s="6" t="s">
        <v>111</v>
      </c>
      <c r="C16057" s="6">
        <v>4</v>
      </c>
      <c r="E16057" s="31">
        <v>-70</v>
      </c>
      <c r="F16057" s="31"/>
      <c r="G16057" s="33"/>
      <c r="I16057" s="33"/>
      <c r="J16057" s="33"/>
      <c r="AB16057" s="35"/>
    </row>
    <row r="16058" spans="1:28" s="6" customFormat="1" x14ac:dyDescent="0.15">
      <c r="A16058" s="6" t="s">
        <v>111</v>
      </c>
      <c r="C16058" s="6">
        <v>4</v>
      </c>
      <c r="E16058" s="31">
        <v>-70</v>
      </c>
      <c r="F16058" s="31"/>
      <c r="G16058" s="33"/>
      <c r="I16058" s="33"/>
      <c r="J16058" s="33"/>
      <c r="AB16058" s="35"/>
    </row>
    <row r="16059" spans="1:28" s="6" customFormat="1" x14ac:dyDescent="0.15">
      <c r="A16059" s="6" t="s">
        <v>111</v>
      </c>
      <c r="C16059" s="6">
        <v>4</v>
      </c>
      <c r="E16059" s="31">
        <v>-70</v>
      </c>
      <c r="F16059" s="31"/>
      <c r="G16059" s="33"/>
      <c r="I16059" s="33"/>
      <c r="J16059" s="33"/>
      <c r="AB16059" s="35"/>
    </row>
    <row r="16060" spans="1:28" s="6" customFormat="1" x14ac:dyDescent="0.15">
      <c r="A16060" s="6" t="s">
        <v>111</v>
      </c>
      <c r="C16060" s="6">
        <v>4</v>
      </c>
      <c r="E16060" s="31">
        <v>-73</v>
      </c>
      <c r="F16060" s="31"/>
      <c r="G16060" s="33"/>
      <c r="I16060" s="33"/>
      <c r="J16060" s="33"/>
      <c r="AB16060" s="35"/>
    </row>
    <row r="16061" spans="1:28" s="6" customFormat="1" x14ac:dyDescent="0.15">
      <c r="A16061" s="6" t="s">
        <v>111</v>
      </c>
      <c r="C16061" s="6">
        <v>4</v>
      </c>
      <c r="E16061" s="31">
        <v>-73</v>
      </c>
      <c r="F16061" s="31"/>
      <c r="G16061" s="33"/>
      <c r="I16061" s="33"/>
      <c r="J16061" s="33"/>
      <c r="AB16061" s="35"/>
    </row>
    <row r="16062" spans="1:28" s="6" customFormat="1" x14ac:dyDescent="0.15">
      <c r="A16062" s="6" t="s">
        <v>111</v>
      </c>
      <c r="C16062" s="6">
        <v>4</v>
      </c>
      <c r="E16062" s="31">
        <v>-73</v>
      </c>
      <c r="F16062" s="31"/>
      <c r="G16062" s="33"/>
      <c r="I16062" s="33"/>
      <c r="J16062" s="33"/>
      <c r="AB16062" s="35"/>
    </row>
    <row r="16063" spans="1:28" s="6" customFormat="1" x14ac:dyDescent="0.15">
      <c r="A16063" s="6" t="s">
        <v>111</v>
      </c>
      <c r="C16063" s="6">
        <v>4</v>
      </c>
      <c r="E16063" s="31">
        <v>-77</v>
      </c>
      <c r="F16063" s="31"/>
      <c r="G16063" s="33"/>
      <c r="I16063" s="33"/>
      <c r="J16063" s="33"/>
      <c r="AB16063" s="35"/>
    </row>
    <row r="16064" spans="1:28" s="6" customFormat="1" x14ac:dyDescent="0.15">
      <c r="A16064" s="6" t="s">
        <v>111</v>
      </c>
      <c r="C16064" s="6">
        <v>4</v>
      </c>
      <c r="E16064" s="31">
        <v>-77</v>
      </c>
      <c r="F16064" s="31"/>
      <c r="G16064" s="33"/>
      <c r="I16064" s="33"/>
      <c r="J16064" s="33"/>
      <c r="AB16064" s="35"/>
    </row>
    <row r="16065" spans="1:28" s="6" customFormat="1" x14ac:dyDescent="0.15">
      <c r="A16065" s="6" t="s">
        <v>111</v>
      </c>
      <c r="C16065" s="6">
        <v>4</v>
      </c>
      <c r="E16065" s="31">
        <v>-77</v>
      </c>
      <c r="F16065" s="31"/>
      <c r="G16065" s="33"/>
      <c r="I16065" s="33"/>
      <c r="J16065" s="33"/>
      <c r="AB16065" s="35"/>
    </row>
    <row r="16066" spans="1:28" s="6" customFormat="1" x14ac:dyDescent="0.15">
      <c r="A16066" s="6" t="s">
        <v>111</v>
      </c>
      <c r="C16066" s="6">
        <v>4</v>
      </c>
      <c r="E16066" s="31">
        <v>-77</v>
      </c>
      <c r="F16066" s="31"/>
      <c r="G16066" s="33"/>
      <c r="I16066" s="33"/>
      <c r="J16066" s="33"/>
      <c r="AB16066" s="35"/>
    </row>
    <row r="16067" spans="1:28" s="6" customFormat="1" x14ac:dyDescent="0.15">
      <c r="A16067" s="6" t="s">
        <v>111</v>
      </c>
      <c r="C16067" s="6">
        <v>4</v>
      </c>
      <c r="E16067" s="31">
        <v>-77</v>
      </c>
      <c r="F16067" s="31"/>
      <c r="G16067" s="33"/>
      <c r="I16067" s="33"/>
      <c r="J16067" s="33"/>
      <c r="AB16067" s="35"/>
    </row>
    <row r="16068" spans="1:28" s="6" customFormat="1" x14ac:dyDescent="0.15">
      <c r="A16068" s="6" t="s">
        <v>111</v>
      </c>
      <c r="C16068" s="6">
        <v>4</v>
      </c>
      <c r="E16068" s="31">
        <v>-77</v>
      </c>
      <c r="F16068" s="31"/>
      <c r="G16068" s="33"/>
      <c r="I16068" s="33"/>
      <c r="J16068" s="33"/>
      <c r="AB16068" s="35"/>
    </row>
    <row r="16069" spans="1:28" s="6" customFormat="1" x14ac:dyDescent="0.15">
      <c r="A16069" s="6" t="s">
        <v>111</v>
      </c>
      <c r="C16069" s="6">
        <v>4</v>
      </c>
      <c r="E16069" s="31">
        <v>-77</v>
      </c>
      <c r="F16069" s="31"/>
      <c r="G16069" s="33"/>
      <c r="I16069" s="33"/>
      <c r="J16069" s="33"/>
      <c r="AB16069" s="35"/>
    </row>
    <row r="16070" spans="1:28" s="6" customFormat="1" x14ac:dyDescent="0.15">
      <c r="A16070" s="6" t="s">
        <v>111</v>
      </c>
      <c r="C16070" s="6">
        <v>4</v>
      </c>
      <c r="E16070" s="31">
        <v>-77</v>
      </c>
      <c r="F16070" s="31"/>
      <c r="G16070" s="33"/>
      <c r="I16070" s="33"/>
      <c r="J16070" s="33"/>
      <c r="AB16070" s="35"/>
    </row>
    <row r="16071" spans="1:28" s="6" customFormat="1" x14ac:dyDescent="0.15">
      <c r="A16071" s="6" t="s">
        <v>111</v>
      </c>
      <c r="C16071" s="6">
        <v>4</v>
      </c>
      <c r="E16071" s="31">
        <v>-81</v>
      </c>
      <c r="F16071" s="31"/>
      <c r="G16071" s="33"/>
      <c r="I16071" s="33"/>
      <c r="J16071" s="33"/>
      <c r="AB16071" s="35"/>
    </row>
    <row r="16072" spans="1:28" s="6" customFormat="1" x14ac:dyDescent="0.15">
      <c r="A16072" s="6" t="s">
        <v>111</v>
      </c>
      <c r="C16072" s="6">
        <v>4</v>
      </c>
      <c r="E16072" s="31">
        <v>-81</v>
      </c>
      <c r="F16072" s="31"/>
      <c r="G16072" s="33"/>
      <c r="I16072" s="33"/>
      <c r="J16072" s="33"/>
      <c r="AB16072" s="35"/>
    </row>
    <row r="16073" spans="1:28" s="6" customFormat="1" x14ac:dyDescent="0.15">
      <c r="A16073" s="6" t="s">
        <v>111</v>
      </c>
      <c r="C16073" s="6">
        <v>4</v>
      </c>
      <c r="E16073" s="31">
        <v>-81</v>
      </c>
      <c r="F16073" s="31"/>
      <c r="G16073" s="33"/>
      <c r="I16073" s="33"/>
      <c r="J16073" s="33"/>
      <c r="AB16073" s="35"/>
    </row>
    <row r="16074" spans="1:28" s="6" customFormat="1" x14ac:dyDescent="0.15">
      <c r="A16074" s="6" t="s">
        <v>111</v>
      </c>
      <c r="C16074" s="6">
        <v>4</v>
      </c>
      <c r="E16074" s="31">
        <v>-76</v>
      </c>
      <c r="F16074" s="31"/>
      <c r="G16074" s="33"/>
      <c r="I16074" s="33"/>
      <c r="J16074" s="33"/>
      <c r="AB16074" s="35"/>
    </row>
    <row r="16075" spans="1:28" s="6" customFormat="1" x14ac:dyDescent="0.15">
      <c r="A16075" s="6" t="s">
        <v>111</v>
      </c>
      <c r="C16075" s="6">
        <v>4</v>
      </c>
      <c r="E16075" s="31">
        <v>-77</v>
      </c>
      <c r="F16075" s="31"/>
      <c r="G16075" s="33"/>
      <c r="I16075" s="33"/>
      <c r="J16075" s="33"/>
      <c r="AB16075" s="35"/>
    </row>
    <row r="16076" spans="1:28" s="6" customFormat="1" x14ac:dyDescent="0.15">
      <c r="A16076" s="6" t="s">
        <v>111</v>
      </c>
      <c r="C16076" s="6">
        <v>4</v>
      </c>
      <c r="E16076" s="31">
        <v>-77</v>
      </c>
      <c r="F16076" s="31"/>
      <c r="G16076" s="33"/>
      <c r="I16076" s="33"/>
      <c r="J16076" s="33"/>
      <c r="AB16076" s="35"/>
    </row>
    <row r="16077" spans="1:28" s="6" customFormat="1" x14ac:dyDescent="0.15">
      <c r="A16077" s="6" t="s">
        <v>111</v>
      </c>
      <c r="C16077" s="6">
        <v>4</v>
      </c>
      <c r="E16077" s="31">
        <v>-76</v>
      </c>
      <c r="F16077" s="31"/>
      <c r="G16077" s="33"/>
      <c r="I16077" s="33"/>
      <c r="J16077" s="33"/>
      <c r="AB16077" s="35"/>
    </row>
    <row r="16078" spans="1:28" s="6" customFormat="1" x14ac:dyDescent="0.15">
      <c r="A16078" s="6" t="s">
        <v>111</v>
      </c>
      <c r="C16078" s="6">
        <v>4</v>
      </c>
      <c r="E16078" s="31">
        <v>-76</v>
      </c>
      <c r="F16078" s="31"/>
      <c r="G16078" s="33"/>
      <c r="I16078" s="33"/>
      <c r="J16078" s="33"/>
      <c r="AB16078" s="35"/>
    </row>
    <row r="16079" spans="1:28" s="6" customFormat="1" x14ac:dyDescent="0.15">
      <c r="A16079" s="6" t="s">
        <v>111</v>
      </c>
      <c r="C16079" s="6">
        <v>4</v>
      </c>
      <c r="E16079" s="31">
        <v>-76</v>
      </c>
      <c r="F16079" s="31"/>
      <c r="G16079" s="33"/>
      <c r="I16079" s="33"/>
      <c r="J16079" s="33"/>
      <c r="AB16079" s="35"/>
    </row>
    <row r="16080" spans="1:28" s="6" customFormat="1" x14ac:dyDescent="0.15">
      <c r="A16080" s="6" t="s">
        <v>111</v>
      </c>
      <c r="C16080" s="6">
        <v>4</v>
      </c>
      <c r="E16080" s="31">
        <v>-77</v>
      </c>
      <c r="F16080" s="31"/>
      <c r="G16080" s="33"/>
      <c r="I16080" s="33"/>
      <c r="J16080" s="33"/>
      <c r="AB16080" s="35"/>
    </row>
    <row r="16081" spans="1:28" s="6" customFormat="1" x14ac:dyDescent="0.15">
      <c r="A16081" s="6" t="s">
        <v>111</v>
      </c>
      <c r="C16081" s="6">
        <v>4</v>
      </c>
      <c r="E16081" s="31">
        <v>-77</v>
      </c>
      <c r="F16081" s="31"/>
      <c r="G16081" s="33"/>
      <c r="I16081" s="33"/>
      <c r="J16081" s="33"/>
      <c r="AB16081" s="35"/>
    </row>
    <row r="16082" spans="1:28" s="6" customFormat="1" x14ac:dyDescent="0.15">
      <c r="A16082" s="6" t="s">
        <v>111</v>
      </c>
      <c r="C16082" s="6">
        <v>4</v>
      </c>
      <c r="E16082" s="31">
        <v>-77</v>
      </c>
      <c r="F16082" s="31"/>
      <c r="G16082" s="33"/>
      <c r="I16082" s="33"/>
      <c r="J16082" s="33"/>
      <c r="AB16082" s="35"/>
    </row>
    <row r="16083" spans="1:28" s="6" customFormat="1" x14ac:dyDescent="0.15">
      <c r="A16083" s="6" t="s">
        <v>111</v>
      </c>
      <c r="C16083" s="6">
        <v>4</v>
      </c>
      <c r="E16083" s="31">
        <v>-74</v>
      </c>
      <c r="F16083" s="31"/>
      <c r="G16083" s="33"/>
      <c r="I16083" s="33"/>
      <c r="J16083" s="33"/>
      <c r="AB16083" s="35"/>
    </row>
    <row r="16084" spans="1:28" s="6" customFormat="1" x14ac:dyDescent="0.15">
      <c r="A16084" s="6" t="s">
        <v>111</v>
      </c>
      <c r="C16084" s="6">
        <v>4</v>
      </c>
      <c r="E16084" s="31">
        <v>-70</v>
      </c>
      <c r="F16084" s="31"/>
      <c r="G16084" s="33"/>
      <c r="I16084" s="33"/>
      <c r="J16084" s="33"/>
      <c r="AB16084" s="35"/>
    </row>
    <row r="16085" spans="1:28" s="6" customFormat="1" x14ac:dyDescent="0.15">
      <c r="A16085" s="6" t="s">
        <v>111</v>
      </c>
      <c r="C16085" s="6">
        <v>4</v>
      </c>
      <c r="E16085" s="31">
        <v>-70</v>
      </c>
      <c r="F16085" s="31"/>
      <c r="G16085" s="33"/>
      <c r="I16085" s="33"/>
      <c r="J16085" s="33"/>
      <c r="AB16085" s="35"/>
    </row>
    <row r="16086" spans="1:28" s="6" customFormat="1" x14ac:dyDescent="0.15">
      <c r="A16086" s="6" t="s">
        <v>111</v>
      </c>
      <c r="C16086" s="6">
        <v>4</v>
      </c>
      <c r="E16086" s="31">
        <v>-70</v>
      </c>
      <c r="F16086" s="31"/>
      <c r="G16086" s="33"/>
      <c r="I16086" s="33"/>
      <c r="J16086" s="33"/>
      <c r="AB16086" s="35"/>
    </row>
    <row r="16087" spans="1:28" s="6" customFormat="1" x14ac:dyDescent="0.15">
      <c r="A16087" s="6" t="s">
        <v>111</v>
      </c>
      <c r="C16087" s="6">
        <v>4</v>
      </c>
      <c r="E16087" s="31">
        <v>-73</v>
      </c>
      <c r="F16087" s="31"/>
      <c r="G16087" s="33"/>
      <c r="I16087" s="33"/>
      <c r="J16087" s="33"/>
      <c r="AB16087" s="35"/>
    </row>
    <row r="16088" spans="1:28" s="6" customFormat="1" x14ac:dyDescent="0.15">
      <c r="A16088" s="6" t="s">
        <v>111</v>
      </c>
      <c r="C16088" s="6">
        <v>4</v>
      </c>
      <c r="E16088" s="31">
        <v>-73</v>
      </c>
      <c r="F16088" s="31"/>
      <c r="G16088" s="33"/>
      <c r="I16088" s="33"/>
      <c r="J16088" s="33"/>
      <c r="AB16088" s="35"/>
    </row>
    <row r="16089" spans="1:28" s="6" customFormat="1" x14ac:dyDescent="0.15">
      <c r="A16089" s="6" t="s">
        <v>111</v>
      </c>
      <c r="C16089" s="6">
        <v>4</v>
      </c>
      <c r="E16089" s="31">
        <v>-73</v>
      </c>
      <c r="F16089" s="31"/>
      <c r="G16089" s="33"/>
      <c r="I16089" s="33"/>
      <c r="J16089" s="33"/>
      <c r="AB16089" s="35"/>
    </row>
    <row r="16090" spans="1:28" s="6" customFormat="1" x14ac:dyDescent="0.15">
      <c r="A16090" s="6" t="s">
        <v>111</v>
      </c>
      <c r="C16090" s="6">
        <v>4</v>
      </c>
      <c r="E16090" s="31">
        <v>-75</v>
      </c>
      <c r="F16090" s="31"/>
      <c r="G16090" s="33"/>
      <c r="I16090" s="33"/>
      <c r="J16090" s="33"/>
      <c r="AB16090" s="35"/>
    </row>
    <row r="16091" spans="1:28" s="6" customFormat="1" x14ac:dyDescent="0.15">
      <c r="A16091" s="6" t="s">
        <v>111</v>
      </c>
      <c r="C16091" s="6">
        <v>4</v>
      </c>
      <c r="E16091" s="31">
        <v>-75</v>
      </c>
      <c r="F16091" s="31"/>
      <c r="G16091" s="33"/>
      <c r="I16091" s="33"/>
      <c r="J16091" s="33"/>
      <c r="AB16091" s="35"/>
    </row>
    <row r="16092" spans="1:28" s="6" customFormat="1" x14ac:dyDescent="0.15">
      <c r="A16092" s="6" t="s">
        <v>111</v>
      </c>
      <c r="C16092" s="6">
        <v>4</v>
      </c>
      <c r="E16092" s="31">
        <v>-75</v>
      </c>
      <c r="F16092" s="31"/>
      <c r="G16092" s="33"/>
      <c r="I16092" s="33"/>
      <c r="J16092" s="33"/>
      <c r="AB16092" s="35"/>
    </row>
    <row r="16093" spans="1:28" s="6" customFormat="1" x14ac:dyDescent="0.15">
      <c r="A16093" s="6" t="s">
        <v>111</v>
      </c>
      <c r="C16093" s="6">
        <v>4</v>
      </c>
      <c r="E16093" s="31">
        <v>-68</v>
      </c>
      <c r="F16093" s="31"/>
      <c r="G16093" s="33"/>
      <c r="I16093" s="33"/>
      <c r="J16093" s="33"/>
      <c r="AB16093" s="35"/>
    </row>
    <row r="16094" spans="1:28" s="6" customFormat="1" x14ac:dyDescent="0.15">
      <c r="A16094" s="6" t="s">
        <v>111</v>
      </c>
      <c r="C16094" s="6">
        <v>4</v>
      </c>
      <c r="E16094" s="31">
        <v>-68</v>
      </c>
      <c r="F16094" s="31"/>
      <c r="G16094" s="33"/>
      <c r="I16094" s="33"/>
      <c r="J16094" s="33"/>
      <c r="AB16094" s="35"/>
    </row>
    <row r="16095" spans="1:28" s="6" customFormat="1" x14ac:dyDescent="0.15">
      <c r="A16095" s="6" t="s">
        <v>111</v>
      </c>
      <c r="C16095" s="6">
        <v>4</v>
      </c>
      <c r="E16095" s="31">
        <v>-68</v>
      </c>
      <c r="F16095" s="31"/>
      <c r="G16095" s="33"/>
      <c r="I16095" s="33"/>
      <c r="J16095" s="33"/>
      <c r="AB16095" s="35"/>
    </row>
    <row r="16096" spans="1:28" s="6" customFormat="1" x14ac:dyDescent="0.15">
      <c r="A16096" s="6" t="s">
        <v>111</v>
      </c>
      <c r="C16096" s="6">
        <v>4</v>
      </c>
      <c r="E16096" s="31">
        <v>-68</v>
      </c>
      <c r="F16096" s="31"/>
      <c r="G16096" s="33"/>
      <c r="I16096" s="33"/>
      <c r="J16096" s="33"/>
      <c r="AB16096" s="35"/>
    </row>
    <row r="16097" spans="1:28" s="6" customFormat="1" x14ac:dyDescent="0.15">
      <c r="A16097" s="6" t="s">
        <v>111</v>
      </c>
      <c r="C16097" s="6">
        <v>4</v>
      </c>
      <c r="E16097" s="31">
        <v>-77</v>
      </c>
      <c r="F16097" s="31"/>
      <c r="G16097" s="33"/>
      <c r="I16097" s="33"/>
      <c r="J16097" s="33"/>
      <c r="AB16097" s="35"/>
    </row>
    <row r="16098" spans="1:28" s="6" customFormat="1" x14ac:dyDescent="0.15">
      <c r="A16098" s="6" t="s">
        <v>111</v>
      </c>
      <c r="C16098" s="6">
        <v>4</v>
      </c>
      <c r="E16098" s="31">
        <v>-77</v>
      </c>
      <c r="F16098" s="31"/>
      <c r="G16098" s="33"/>
      <c r="I16098" s="33"/>
      <c r="J16098" s="33"/>
      <c r="AB16098" s="35"/>
    </row>
    <row r="16099" spans="1:28" s="6" customFormat="1" x14ac:dyDescent="0.15">
      <c r="A16099" s="6" t="s">
        <v>111</v>
      </c>
      <c r="C16099" s="6">
        <v>4</v>
      </c>
      <c r="E16099" s="31">
        <v>-77</v>
      </c>
      <c r="F16099" s="31"/>
      <c r="G16099" s="33"/>
      <c r="I16099" s="33"/>
      <c r="J16099" s="33"/>
      <c r="AB16099" s="35"/>
    </row>
    <row r="16100" spans="1:28" s="6" customFormat="1" x14ac:dyDescent="0.15">
      <c r="A16100" s="6" t="s">
        <v>111</v>
      </c>
      <c r="C16100" s="6">
        <v>4</v>
      </c>
      <c r="E16100" s="31">
        <v>-77</v>
      </c>
      <c r="F16100" s="31"/>
      <c r="G16100" s="33"/>
      <c r="I16100" s="33"/>
      <c r="J16100" s="33"/>
      <c r="AB16100" s="35"/>
    </row>
    <row r="16101" spans="1:28" s="6" customFormat="1" x14ac:dyDescent="0.15">
      <c r="A16101" s="6" t="s">
        <v>111</v>
      </c>
      <c r="C16101" s="6">
        <v>4</v>
      </c>
      <c r="E16101" s="31">
        <v>-77</v>
      </c>
      <c r="F16101" s="31"/>
      <c r="G16101" s="33"/>
      <c r="I16101" s="33"/>
      <c r="J16101" s="33"/>
      <c r="AB16101" s="35"/>
    </row>
    <row r="16102" spans="1:28" s="6" customFormat="1" x14ac:dyDescent="0.15">
      <c r="A16102" s="6" t="s">
        <v>111</v>
      </c>
      <c r="C16102" s="6">
        <v>4</v>
      </c>
      <c r="E16102" s="31">
        <v>-77</v>
      </c>
      <c r="F16102" s="31"/>
      <c r="G16102" s="33"/>
      <c r="I16102" s="33"/>
      <c r="J16102" s="33"/>
      <c r="AB16102" s="35"/>
    </row>
    <row r="16103" spans="1:28" s="6" customFormat="1" x14ac:dyDescent="0.15">
      <c r="A16103" s="6" t="s">
        <v>111</v>
      </c>
      <c r="C16103" s="6">
        <v>4</v>
      </c>
      <c r="E16103" s="31">
        <v>-76</v>
      </c>
      <c r="F16103" s="31"/>
      <c r="G16103" s="33"/>
      <c r="I16103" s="33"/>
      <c r="J16103" s="33"/>
      <c r="AB16103" s="35"/>
    </row>
    <row r="16104" spans="1:28" s="6" customFormat="1" x14ac:dyDescent="0.15">
      <c r="A16104" s="6" t="s">
        <v>111</v>
      </c>
      <c r="C16104" s="6">
        <v>4</v>
      </c>
      <c r="E16104" s="31">
        <v>-76</v>
      </c>
      <c r="F16104" s="31"/>
      <c r="G16104" s="33"/>
      <c r="I16104" s="33"/>
      <c r="J16104" s="33"/>
      <c r="AB16104" s="35"/>
    </row>
    <row r="16105" spans="1:28" s="6" customFormat="1" x14ac:dyDescent="0.15">
      <c r="A16105" s="6" t="s">
        <v>111</v>
      </c>
      <c r="C16105" s="6">
        <v>4</v>
      </c>
      <c r="E16105" s="31">
        <v>-76</v>
      </c>
      <c r="F16105" s="31"/>
      <c r="G16105" s="33"/>
      <c r="I16105" s="33"/>
      <c r="J16105" s="33"/>
      <c r="AB16105" s="35"/>
    </row>
    <row r="16106" spans="1:28" s="6" customFormat="1" x14ac:dyDescent="0.15">
      <c r="A16106" s="6" t="s">
        <v>111</v>
      </c>
      <c r="C16106" s="6">
        <v>4</v>
      </c>
      <c r="E16106" s="31">
        <v>-76</v>
      </c>
      <c r="F16106" s="31"/>
      <c r="G16106" s="33"/>
      <c r="I16106" s="33"/>
      <c r="J16106" s="33"/>
      <c r="AB16106" s="35"/>
    </row>
    <row r="16107" spans="1:28" s="6" customFormat="1" x14ac:dyDescent="0.15">
      <c r="A16107" s="6" t="s">
        <v>111</v>
      </c>
      <c r="C16107" s="6">
        <v>4</v>
      </c>
      <c r="E16107" s="31">
        <v>-76</v>
      </c>
      <c r="F16107" s="31"/>
      <c r="G16107" s="33"/>
      <c r="I16107" s="33"/>
      <c r="J16107" s="33"/>
      <c r="AB16107" s="35"/>
    </row>
    <row r="16108" spans="1:28" s="6" customFormat="1" x14ac:dyDescent="0.15">
      <c r="A16108" s="6" t="s">
        <v>111</v>
      </c>
      <c r="C16108" s="6">
        <v>4</v>
      </c>
      <c r="E16108" s="31">
        <v>-76</v>
      </c>
      <c r="F16108" s="31"/>
      <c r="G16108" s="33"/>
      <c r="I16108" s="33"/>
      <c r="J16108" s="33"/>
      <c r="AB16108" s="35"/>
    </row>
    <row r="16109" spans="1:28" s="6" customFormat="1" x14ac:dyDescent="0.15">
      <c r="A16109" s="6" t="s">
        <v>111</v>
      </c>
      <c r="C16109" s="6">
        <v>4</v>
      </c>
      <c r="E16109" s="31">
        <v>-81</v>
      </c>
      <c r="F16109" s="31"/>
      <c r="G16109" s="33"/>
      <c r="I16109" s="33"/>
      <c r="J16109" s="33"/>
      <c r="AB16109" s="35"/>
    </row>
    <row r="16110" spans="1:28" s="6" customFormat="1" x14ac:dyDescent="0.15">
      <c r="A16110" s="6" t="s">
        <v>111</v>
      </c>
      <c r="C16110" s="6">
        <v>4</v>
      </c>
      <c r="E16110" s="31">
        <v>-81</v>
      </c>
      <c r="F16110" s="31"/>
      <c r="G16110" s="33"/>
      <c r="I16110" s="33"/>
      <c r="J16110" s="33"/>
      <c r="AB16110" s="35"/>
    </row>
    <row r="16111" spans="1:28" s="6" customFormat="1" x14ac:dyDescent="0.15">
      <c r="A16111" s="6" t="s">
        <v>111</v>
      </c>
      <c r="C16111" s="6">
        <v>4</v>
      </c>
      <c r="E16111" s="31">
        <v>-81</v>
      </c>
      <c r="F16111" s="31"/>
      <c r="G16111" s="33"/>
      <c r="I16111" s="33"/>
      <c r="J16111" s="33"/>
      <c r="AB16111" s="35"/>
    </row>
    <row r="16112" spans="1:28" s="6" customFormat="1" x14ac:dyDescent="0.15">
      <c r="A16112" s="6" t="s">
        <v>111</v>
      </c>
      <c r="C16112" s="6">
        <v>4</v>
      </c>
      <c r="E16112" s="31">
        <v>-70</v>
      </c>
      <c r="F16112" s="31"/>
      <c r="G16112" s="33"/>
      <c r="I16112" s="33"/>
      <c r="J16112" s="33"/>
      <c r="AB16112" s="35"/>
    </row>
    <row r="16113" spans="1:28" s="6" customFormat="1" x14ac:dyDescent="0.15">
      <c r="A16113" s="6" t="s">
        <v>111</v>
      </c>
      <c r="C16113" s="6">
        <v>4</v>
      </c>
      <c r="E16113" s="31">
        <v>-70</v>
      </c>
      <c r="F16113" s="31"/>
      <c r="G16113" s="33"/>
      <c r="I16113" s="33"/>
      <c r="J16113" s="33"/>
      <c r="AB16113" s="35"/>
    </row>
    <row r="16114" spans="1:28" s="6" customFormat="1" x14ac:dyDescent="0.15">
      <c r="A16114" s="6" t="s">
        <v>111</v>
      </c>
      <c r="C16114" s="6">
        <v>4</v>
      </c>
      <c r="E16114" s="31">
        <v>-70</v>
      </c>
      <c r="F16114" s="31"/>
      <c r="G16114" s="33"/>
      <c r="I16114" s="33"/>
      <c r="J16114" s="33"/>
      <c r="AB16114" s="35"/>
    </row>
    <row r="16115" spans="1:28" s="6" customFormat="1" x14ac:dyDescent="0.15">
      <c r="A16115" s="6" t="s">
        <v>111</v>
      </c>
      <c r="C16115" s="6">
        <v>4</v>
      </c>
      <c r="E16115" s="31">
        <v>-70</v>
      </c>
      <c r="F16115" s="31"/>
      <c r="G16115" s="33"/>
      <c r="I16115" s="33"/>
      <c r="J16115" s="33"/>
      <c r="AB16115" s="35"/>
    </row>
    <row r="16116" spans="1:28" s="6" customFormat="1" x14ac:dyDescent="0.15">
      <c r="A16116" s="6" t="s">
        <v>111</v>
      </c>
      <c r="C16116" s="6">
        <v>4</v>
      </c>
      <c r="E16116" s="31">
        <v>-70</v>
      </c>
      <c r="F16116" s="31"/>
      <c r="G16116" s="33"/>
      <c r="I16116" s="33"/>
      <c r="J16116" s="33"/>
      <c r="AB16116" s="35"/>
    </row>
    <row r="16117" spans="1:28" s="6" customFormat="1" x14ac:dyDescent="0.15">
      <c r="A16117" s="6" t="s">
        <v>111</v>
      </c>
      <c r="C16117" s="6">
        <v>4</v>
      </c>
      <c r="E16117" s="31">
        <v>-70</v>
      </c>
      <c r="F16117" s="31"/>
      <c r="G16117" s="33"/>
      <c r="I16117" s="33"/>
      <c r="J16117" s="33"/>
      <c r="AB16117" s="35"/>
    </row>
    <row r="16118" spans="1:28" s="6" customFormat="1" x14ac:dyDescent="0.15">
      <c r="A16118" s="6" t="s">
        <v>111</v>
      </c>
      <c r="C16118" s="6">
        <v>4</v>
      </c>
      <c r="E16118" s="31">
        <v>-70</v>
      </c>
      <c r="F16118" s="31"/>
      <c r="G16118" s="33"/>
      <c r="I16118" s="33"/>
      <c r="J16118" s="33"/>
      <c r="AB16118" s="35"/>
    </row>
    <row r="16119" spans="1:28" s="6" customFormat="1" x14ac:dyDescent="0.15">
      <c r="A16119" s="6" t="s">
        <v>111</v>
      </c>
      <c r="C16119" s="6">
        <v>4</v>
      </c>
      <c r="E16119" s="31">
        <v>-70</v>
      </c>
      <c r="F16119" s="31"/>
      <c r="G16119" s="33"/>
      <c r="I16119" s="33"/>
      <c r="J16119" s="33"/>
      <c r="AB16119" s="35"/>
    </row>
    <row r="16120" spans="1:28" s="6" customFormat="1" x14ac:dyDescent="0.15">
      <c r="A16120" s="6" t="s">
        <v>111</v>
      </c>
      <c r="C16120" s="6">
        <v>4</v>
      </c>
      <c r="E16120" s="31">
        <v>-70</v>
      </c>
      <c r="F16120" s="31"/>
      <c r="G16120" s="33"/>
      <c r="I16120" s="33"/>
      <c r="J16120" s="33"/>
      <c r="AB16120" s="35"/>
    </row>
    <row r="16121" spans="1:28" s="6" customFormat="1" x14ac:dyDescent="0.15">
      <c r="A16121" s="6" t="s">
        <v>111</v>
      </c>
      <c r="C16121" s="6">
        <v>4</v>
      </c>
      <c r="E16121" s="31">
        <v>-70</v>
      </c>
      <c r="F16121" s="31"/>
      <c r="G16121" s="33"/>
      <c r="I16121" s="33"/>
      <c r="J16121" s="33"/>
      <c r="AB16121" s="35"/>
    </row>
    <row r="16122" spans="1:28" s="6" customFormat="1" x14ac:dyDescent="0.15">
      <c r="A16122" s="6" t="s">
        <v>111</v>
      </c>
      <c r="C16122" s="6">
        <v>4</v>
      </c>
      <c r="E16122" s="31">
        <v>-70</v>
      </c>
      <c r="F16122" s="31"/>
      <c r="G16122" s="33"/>
      <c r="I16122" s="33"/>
      <c r="J16122" s="33"/>
      <c r="AB16122" s="35"/>
    </row>
    <row r="16123" spans="1:28" s="6" customFormat="1" x14ac:dyDescent="0.15">
      <c r="A16123" s="6" t="s">
        <v>111</v>
      </c>
      <c r="C16123" s="6">
        <v>4</v>
      </c>
      <c r="E16123" s="31">
        <v>-70</v>
      </c>
      <c r="F16123" s="31"/>
      <c r="G16123" s="33"/>
      <c r="I16123" s="33"/>
      <c r="J16123" s="33"/>
      <c r="AB16123" s="35"/>
    </row>
    <row r="16124" spans="1:28" s="6" customFormat="1" x14ac:dyDescent="0.15">
      <c r="A16124" s="6" t="s">
        <v>111</v>
      </c>
      <c r="C16124" s="6">
        <v>4</v>
      </c>
      <c r="E16124" s="31">
        <v>-70</v>
      </c>
      <c r="F16124" s="31"/>
      <c r="G16124" s="33"/>
      <c r="I16124" s="33"/>
      <c r="J16124" s="33"/>
      <c r="AB16124" s="35"/>
    </row>
    <row r="16125" spans="1:28" s="6" customFormat="1" x14ac:dyDescent="0.15">
      <c r="A16125" s="6" t="s">
        <v>111</v>
      </c>
      <c r="C16125" s="6">
        <v>4</v>
      </c>
      <c r="E16125" s="31">
        <v>-70</v>
      </c>
      <c r="F16125" s="31"/>
      <c r="G16125" s="33"/>
      <c r="I16125" s="33"/>
      <c r="J16125" s="33"/>
      <c r="AB16125" s="35"/>
    </row>
    <row r="16126" spans="1:28" s="6" customFormat="1" x14ac:dyDescent="0.15">
      <c r="A16126" s="6" t="s">
        <v>111</v>
      </c>
      <c r="C16126" s="6">
        <v>4</v>
      </c>
      <c r="E16126" s="31">
        <v>-73</v>
      </c>
      <c r="F16126" s="31"/>
      <c r="G16126" s="33"/>
      <c r="I16126" s="33"/>
      <c r="J16126" s="33"/>
      <c r="AB16126" s="35"/>
    </row>
    <row r="16127" spans="1:28" s="6" customFormat="1" x14ac:dyDescent="0.15">
      <c r="A16127" s="6" t="s">
        <v>111</v>
      </c>
      <c r="C16127" s="6">
        <v>4</v>
      </c>
      <c r="E16127" s="31">
        <v>-73</v>
      </c>
      <c r="F16127" s="31"/>
      <c r="G16127" s="33"/>
      <c r="I16127" s="33"/>
      <c r="J16127" s="33"/>
      <c r="AB16127" s="35"/>
    </row>
    <row r="16128" spans="1:28" s="6" customFormat="1" x14ac:dyDescent="0.15">
      <c r="A16128" s="6" t="s">
        <v>111</v>
      </c>
      <c r="C16128" s="6">
        <v>4</v>
      </c>
      <c r="E16128" s="31">
        <v>-73</v>
      </c>
      <c r="F16128" s="31"/>
      <c r="G16128" s="33"/>
      <c r="I16128" s="33"/>
      <c r="J16128" s="33"/>
      <c r="AB16128" s="35"/>
    </row>
    <row r="16129" spans="1:28" s="6" customFormat="1" x14ac:dyDescent="0.15">
      <c r="A16129" s="6" t="s">
        <v>111</v>
      </c>
      <c r="C16129" s="6">
        <v>4</v>
      </c>
      <c r="E16129" s="31">
        <v>-73</v>
      </c>
      <c r="F16129" s="31"/>
      <c r="G16129" s="33"/>
      <c r="I16129" s="33"/>
      <c r="J16129" s="33"/>
      <c r="AB16129" s="35"/>
    </row>
    <row r="16130" spans="1:28" s="6" customFormat="1" x14ac:dyDescent="0.15">
      <c r="A16130" s="6" t="s">
        <v>111</v>
      </c>
      <c r="C16130" s="6">
        <v>4</v>
      </c>
      <c r="E16130" s="31">
        <v>-73</v>
      </c>
      <c r="F16130" s="31"/>
      <c r="G16130" s="33"/>
      <c r="I16130" s="33"/>
      <c r="J16130" s="33"/>
      <c r="AB16130" s="35"/>
    </row>
    <row r="16131" spans="1:28" s="6" customFormat="1" x14ac:dyDescent="0.15">
      <c r="A16131" s="6" t="s">
        <v>111</v>
      </c>
      <c r="C16131" s="6">
        <v>4</v>
      </c>
      <c r="E16131" s="31">
        <v>-73</v>
      </c>
      <c r="F16131" s="31"/>
      <c r="G16131" s="33"/>
      <c r="I16131" s="33"/>
      <c r="J16131" s="33"/>
      <c r="AB16131" s="35"/>
    </row>
    <row r="16132" spans="1:28" s="6" customFormat="1" x14ac:dyDescent="0.15">
      <c r="A16132" s="6" t="s">
        <v>111</v>
      </c>
      <c r="C16132" s="6">
        <v>4</v>
      </c>
      <c r="E16132" s="31">
        <v>-79</v>
      </c>
      <c r="F16132" s="31"/>
      <c r="G16132" s="33"/>
      <c r="I16132" s="33"/>
      <c r="J16132" s="33"/>
      <c r="AB16132" s="35"/>
    </row>
    <row r="16133" spans="1:28" s="6" customFormat="1" x14ac:dyDescent="0.15">
      <c r="A16133" s="6" t="s">
        <v>111</v>
      </c>
      <c r="C16133" s="6">
        <v>4</v>
      </c>
      <c r="E16133" s="31">
        <v>-79</v>
      </c>
      <c r="F16133" s="31"/>
      <c r="G16133" s="33"/>
      <c r="I16133" s="33"/>
      <c r="J16133" s="33"/>
      <c r="AB16133" s="35"/>
    </row>
    <row r="16134" spans="1:28" s="6" customFormat="1" x14ac:dyDescent="0.15">
      <c r="A16134" s="6" t="s">
        <v>111</v>
      </c>
      <c r="C16134" s="6">
        <v>4</v>
      </c>
      <c r="E16134" s="31">
        <v>-79</v>
      </c>
      <c r="F16134" s="31"/>
      <c r="G16134" s="33"/>
      <c r="I16134" s="33"/>
      <c r="J16134" s="33"/>
      <c r="AB16134" s="35"/>
    </row>
    <row r="16135" spans="1:28" s="6" customFormat="1" x14ac:dyDescent="0.15">
      <c r="A16135" s="6" t="s">
        <v>111</v>
      </c>
      <c r="C16135" s="6">
        <v>4</v>
      </c>
      <c r="E16135" s="31">
        <v>-79</v>
      </c>
      <c r="F16135" s="31"/>
      <c r="G16135" s="33"/>
      <c r="I16135" s="33"/>
      <c r="J16135" s="33"/>
      <c r="AB16135" s="35"/>
    </row>
    <row r="16136" spans="1:28" s="6" customFormat="1" x14ac:dyDescent="0.15">
      <c r="A16136" s="6" t="s">
        <v>111</v>
      </c>
      <c r="C16136" s="6">
        <v>4</v>
      </c>
      <c r="E16136" s="31">
        <v>-79</v>
      </c>
      <c r="F16136" s="31"/>
      <c r="G16136" s="33"/>
      <c r="I16136" s="33"/>
      <c r="J16136" s="33"/>
      <c r="AB16136" s="35"/>
    </row>
    <row r="16137" spans="1:28" s="6" customFormat="1" x14ac:dyDescent="0.15">
      <c r="A16137" s="6" t="s">
        <v>111</v>
      </c>
      <c r="C16137" s="6">
        <v>4</v>
      </c>
      <c r="E16137" s="31">
        <v>-79</v>
      </c>
      <c r="F16137" s="31"/>
      <c r="G16137" s="33"/>
      <c r="I16137" s="33"/>
      <c r="J16137" s="33"/>
      <c r="AB16137" s="35"/>
    </row>
    <row r="16138" spans="1:28" s="6" customFormat="1" x14ac:dyDescent="0.15">
      <c r="A16138" s="6" t="s">
        <v>111</v>
      </c>
      <c r="C16138" s="6">
        <v>4</v>
      </c>
      <c r="E16138" s="31">
        <v>-81</v>
      </c>
      <c r="F16138" s="31"/>
      <c r="G16138" s="33"/>
      <c r="I16138" s="33"/>
      <c r="J16138" s="33"/>
      <c r="AB16138" s="35"/>
    </row>
    <row r="16139" spans="1:28" s="6" customFormat="1" x14ac:dyDescent="0.15">
      <c r="A16139" s="6" t="s">
        <v>111</v>
      </c>
      <c r="C16139" s="6">
        <v>4</v>
      </c>
      <c r="E16139" s="31">
        <v>-81</v>
      </c>
      <c r="F16139" s="31"/>
      <c r="G16139" s="33"/>
      <c r="I16139" s="33"/>
      <c r="J16139" s="33"/>
      <c r="AB16139" s="35"/>
    </row>
    <row r="16140" spans="1:28" s="6" customFormat="1" x14ac:dyDescent="0.15">
      <c r="A16140" s="6" t="s">
        <v>111</v>
      </c>
      <c r="C16140" s="6">
        <v>4</v>
      </c>
      <c r="E16140" s="31">
        <v>-81</v>
      </c>
      <c r="F16140" s="31"/>
      <c r="G16140" s="33"/>
      <c r="I16140" s="33"/>
      <c r="J16140" s="33"/>
      <c r="AB16140" s="35"/>
    </row>
    <row r="16141" spans="1:28" s="6" customFormat="1" x14ac:dyDescent="0.15">
      <c r="A16141" s="6" t="s">
        <v>111</v>
      </c>
      <c r="C16141" s="6">
        <v>4</v>
      </c>
      <c r="E16141" s="31">
        <v>-78</v>
      </c>
      <c r="F16141" s="31"/>
      <c r="G16141" s="33"/>
      <c r="I16141" s="33"/>
      <c r="J16141" s="33"/>
      <c r="AB16141" s="35"/>
    </row>
    <row r="16142" spans="1:28" s="6" customFormat="1" x14ac:dyDescent="0.15">
      <c r="A16142" s="6" t="s">
        <v>111</v>
      </c>
      <c r="C16142" s="6">
        <v>4</v>
      </c>
      <c r="E16142" s="31">
        <v>-78</v>
      </c>
      <c r="F16142" s="31"/>
      <c r="G16142" s="33"/>
      <c r="I16142" s="33"/>
      <c r="J16142" s="33"/>
      <c r="AB16142" s="35"/>
    </row>
    <row r="16143" spans="1:28" s="6" customFormat="1" x14ac:dyDescent="0.15">
      <c r="A16143" s="6" t="s">
        <v>111</v>
      </c>
      <c r="C16143" s="6">
        <v>4</v>
      </c>
      <c r="E16143" s="31">
        <v>-78</v>
      </c>
      <c r="F16143" s="31"/>
      <c r="G16143" s="33"/>
      <c r="I16143" s="33"/>
      <c r="J16143" s="33"/>
      <c r="AB16143" s="35"/>
    </row>
    <row r="16144" spans="1:28" s="6" customFormat="1" x14ac:dyDescent="0.15">
      <c r="A16144" s="6" t="s">
        <v>111</v>
      </c>
      <c r="C16144" s="6">
        <v>4</v>
      </c>
      <c r="E16144" s="31">
        <v>-70</v>
      </c>
      <c r="F16144" s="31"/>
      <c r="G16144" s="33"/>
      <c r="I16144" s="33"/>
      <c r="J16144" s="33"/>
      <c r="AB16144" s="35"/>
    </row>
    <row r="16145" spans="1:28" s="6" customFormat="1" x14ac:dyDescent="0.15">
      <c r="A16145" s="6" t="s">
        <v>111</v>
      </c>
      <c r="C16145" s="6">
        <v>4</v>
      </c>
      <c r="E16145" s="31">
        <v>-70</v>
      </c>
      <c r="F16145" s="31"/>
      <c r="G16145" s="33"/>
      <c r="I16145" s="33"/>
      <c r="J16145" s="33"/>
      <c r="AB16145" s="35"/>
    </row>
    <row r="16146" spans="1:28" s="6" customFormat="1" x14ac:dyDescent="0.15">
      <c r="A16146" s="6" t="s">
        <v>111</v>
      </c>
      <c r="C16146" s="6">
        <v>4</v>
      </c>
      <c r="E16146" s="31">
        <v>-70</v>
      </c>
      <c r="F16146" s="31"/>
      <c r="G16146" s="33"/>
      <c r="I16146" s="33"/>
      <c r="J16146" s="33"/>
      <c r="AB16146" s="35"/>
    </row>
    <row r="16147" spans="1:28" s="6" customFormat="1" x14ac:dyDescent="0.15">
      <c r="A16147" s="6" t="s">
        <v>111</v>
      </c>
      <c r="C16147" s="6">
        <v>4</v>
      </c>
      <c r="E16147" s="31">
        <v>-70</v>
      </c>
      <c r="F16147" s="31"/>
      <c r="G16147" s="33"/>
      <c r="I16147" s="33"/>
      <c r="J16147" s="33"/>
      <c r="AB16147" s="35"/>
    </row>
    <row r="16148" spans="1:28" s="6" customFormat="1" x14ac:dyDescent="0.15">
      <c r="A16148" s="6" t="s">
        <v>111</v>
      </c>
      <c r="C16148" s="6">
        <v>4</v>
      </c>
      <c r="E16148" s="31">
        <v>-70</v>
      </c>
      <c r="F16148" s="31"/>
      <c r="G16148" s="33"/>
      <c r="I16148" s="33"/>
      <c r="J16148" s="33"/>
      <c r="AB16148" s="35"/>
    </row>
    <row r="16149" spans="1:28" s="6" customFormat="1" x14ac:dyDescent="0.15">
      <c r="A16149" s="6" t="s">
        <v>111</v>
      </c>
      <c r="C16149" s="6">
        <v>4</v>
      </c>
      <c r="E16149" s="31">
        <v>-70</v>
      </c>
      <c r="F16149" s="31"/>
      <c r="G16149" s="33"/>
      <c r="I16149" s="33"/>
      <c r="J16149" s="33"/>
      <c r="AB16149" s="35"/>
    </row>
    <row r="16150" spans="1:28" s="6" customFormat="1" x14ac:dyDescent="0.15">
      <c r="A16150" s="6" t="s">
        <v>111</v>
      </c>
      <c r="C16150" s="6">
        <v>4</v>
      </c>
      <c r="E16150" s="31">
        <v>-70</v>
      </c>
      <c r="F16150" s="31"/>
      <c r="G16150" s="33"/>
      <c r="I16150" s="33"/>
      <c r="J16150" s="33"/>
      <c r="AB16150" s="35"/>
    </row>
    <row r="16151" spans="1:28" s="6" customFormat="1" x14ac:dyDescent="0.15">
      <c r="A16151" s="6" t="s">
        <v>111</v>
      </c>
      <c r="C16151" s="6">
        <v>4</v>
      </c>
      <c r="E16151" s="31">
        <v>-70</v>
      </c>
      <c r="F16151" s="31"/>
      <c r="G16151" s="33"/>
      <c r="I16151" s="33"/>
      <c r="J16151" s="33"/>
      <c r="AB16151" s="35"/>
    </row>
    <row r="16152" spans="1:28" s="6" customFormat="1" x14ac:dyDescent="0.15">
      <c r="A16152" s="6" t="s">
        <v>111</v>
      </c>
      <c r="C16152" s="6">
        <v>4</v>
      </c>
      <c r="E16152" s="31">
        <v>-70</v>
      </c>
      <c r="F16152" s="31"/>
      <c r="G16152" s="33"/>
      <c r="I16152" s="33"/>
      <c r="J16152" s="33"/>
      <c r="AB16152" s="35"/>
    </row>
    <row r="16153" spans="1:28" s="6" customFormat="1" x14ac:dyDescent="0.15">
      <c r="A16153" s="6" t="s">
        <v>112</v>
      </c>
      <c r="C16153" s="6">
        <v>4</v>
      </c>
      <c r="E16153" s="31">
        <v>-73</v>
      </c>
      <c r="F16153" s="31"/>
      <c r="G16153" s="33"/>
      <c r="I16153" s="33"/>
      <c r="J16153" s="33"/>
      <c r="AB16153" s="35"/>
    </row>
    <row r="16154" spans="1:28" s="6" customFormat="1" x14ac:dyDescent="0.15">
      <c r="A16154" s="6" t="s">
        <v>112</v>
      </c>
      <c r="C16154" s="6">
        <v>4</v>
      </c>
      <c r="E16154" s="31">
        <v>-73</v>
      </c>
      <c r="F16154" s="31"/>
      <c r="G16154" s="33"/>
      <c r="I16154" s="33"/>
      <c r="J16154" s="33"/>
      <c r="AB16154" s="35"/>
    </row>
    <row r="16155" spans="1:28" s="6" customFormat="1" x14ac:dyDescent="0.15">
      <c r="A16155" s="6" t="s">
        <v>112</v>
      </c>
      <c r="C16155" s="6">
        <v>4</v>
      </c>
      <c r="E16155" s="31">
        <v>-77</v>
      </c>
      <c r="F16155" s="31"/>
      <c r="G16155" s="33"/>
      <c r="I16155" s="33"/>
      <c r="J16155" s="33"/>
      <c r="AB16155" s="35"/>
    </row>
    <row r="16156" spans="1:28" s="6" customFormat="1" x14ac:dyDescent="0.15">
      <c r="A16156" s="6" t="s">
        <v>112</v>
      </c>
      <c r="C16156" s="6">
        <v>4</v>
      </c>
      <c r="E16156" s="31">
        <v>-77</v>
      </c>
      <c r="F16156" s="31"/>
      <c r="G16156" s="33"/>
      <c r="I16156" s="33"/>
      <c r="J16156" s="33"/>
      <c r="AB16156" s="35"/>
    </row>
    <row r="16157" spans="1:28" s="6" customFormat="1" x14ac:dyDescent="0.15">
      <c r="A16157" s="6" t="s">
        <v>112</v>
      </c>
      <c r="C16157" s="6">
        <v>4</v>
      </c>
      <c r="E16157" s="31">
        <v>-77</v>
      </c>
      <c r="F16157" s="31"/>
      <c r="G16157" s="33"/>
      <c r="I16157" s="33"/>
      <c r="J16157" s="33"/>
      <c r="AB16157" s="35"/>
    </row>
    <row r="16158" spans="1:28" s="6" customFormat="1" x14ac:dyDescent="0.15">
      <c r="A16158" s="6" t="s">
        <v>112</v>
      </c>
      <c r="C16158" s="6">
        <v>4</v>
      </c>
      <c r="E16158" s="31">
        <v>-81</v>
      </c>
      <c r="F16158" s="31"/>
      <c r="G16158" s="33"/>
      <c r="I16158" s="33"/>
      <c r="J16158" s="33"/>
      <c r="AB16158" s="35"/>
    </row>
    <row r="16159" spans="1:28" s="6" customFormat="1" x14ac:dyDescent="0.15">
      <c r="A16159" s="6" t="s">
        <v>112</v>
      </c>
      <c r="C16159" s="6">
        <v>4</v>
      </c>
      <c r="E16159" s="31">
        <v>-81</v>
      </c>
      <c r="F16159" s="31"/>
      <c r="G16159" s="33"/>
      <c r="I16159" s="33"/>
      <c r="J16159" s="33"/>
      <c r="AB16159" s="35"/>
    </row>
    <row r="16160" spans="1:28" s="6" customFormat="1" x14ac:dyDescent="0.15">
      <c r="A16160" s="6" t="s">
        <v>112</v>
      </c>
      <c r="C16160" s="6">
        <v>4</v>
      </c>
      <c r="E16160" s="31">
        <v>-81</v>
      </c>
      <c r="F16160" s="31"/>
      <c r="G16160" s="33"/>
      <c r="I16160" s="33"/>
      <c r="J16160" s="33"/>
      <c r="AB16160" s="35"/>
    </row>
    <row r="16161" spans="1:28" s="6" customFormat="1" x14ac:dyDescent="0.15">
      <c r="A16161" s="6" t="s">
        <v>112</v>
      </c>
      <c r="C16161" s="6">
        <v>4</v>
      </c>
      <c r="E16161" s="31">
        <v>-74</v>
      </c>
      <c r="F16161" s="31"/>
      <c r="G16161" s="33"/>
      <c r="I16161" s="33"/>
      <c r="J16161" s="33"/>
      <c r="AB16161" s="35"/>
    </row>
    <row r="16162" spans="1:28" s="6" customFormat="1" x14ac:dyDescent="0.15">
      <c r="A16162" s="6" t="s">
        <v>112</v>
      </c>
      <c r="C16162" s="6">
        <v>4</v>
      </c>
      <c r="E16162" s="31">
        <v>-77</v>
      </c>
      <c r="F16162" s="31"/>
      <c r="G16162" s="33"/>
      <c r="I16162" s="33"/>
      <c r="J16162" s="33"/>
      <c r="AB16162" s="35"/>
    </row>
    <row r="16163" spans="1:28" s="6" customFormat="1" x14ac:dyDescent="0.15">
      <c r="A16163" s="6" t="s">
        <v>112</v>
      </c>
      <c r="C16163" s="6">
        <v>4</v>
      </c>
      <c r="E16163" s="31">
        <v>-73</v>
      </c>
      <c r="F16163" s="31"/>
      <c r="G16163" s="33"/>
      <c r="I16163" s="33"/>
      <c r="J16163" s="33"/>
      <c r="AB16163" s="35"/>
    </row>
    <row r="16164" spans="1:28" s="6" customFormat="1" x14ac:dyDescent="0.15">
      <c r="A16164" s="6" t="s">
        <v>112</v>
      </c>
      <c r="C16164" s="6">
        <v>4</v>
      </c>
      <c r="E16164" s="31">
        <v>-71</v>
      </c>
      <c r="F16164" s="31"/>
      <c r="G16164" s="33"/>
      <c r="I16164" s="33"/>
      <c r="J16164" s="33"/>
      <c r="AB16164" s="35"/>
    </row>
    <row r="16165" spans="1:28" s="6" customFormat="1" x14ac:dyDescent="0.15">
      <c r="A16165" s="6" t="s">
        <v>112</v>
      </c>
      <c r="C16165" s="6">
        <v>4</v>
      </c>
      <c r="E16165" s="31">
        <v>-77</v>
      </c>
      <c r="F16165" s="31"/>
      <c r="G16165" s="33"/>
      <c r="I16165" s="33"/>
      <c r="J16165" s="33"/>
      <c r="AB16165" s="35"/>
    </row>
    <row r="16166" spans="1:28" s="6" customFormat="1" x14ac:dyDescent="0.15">
      <c r="A16166" s="6" t="s">
        <v>112</v>
      </c>
      <c r="C16166" s="6">
        <v>4</v>
      </c>
      <c r="E16166" s="31">
        <v>-77</v>
      </c>
      <c r="F16166" s="31"/>
      <c r="G16166" s="33"/>
      <c r="I16166" s="33"/>
      <c r="J16166" s="33"/>
      <c r="AB16166" s="35"/>
    </row>
    <row r="16167" spans="1:28" s="6" customFormat="1" x14ac:dyDescent="0.15">
      <c r="A16167" s="6" t="s">
        <v>112</v>
      </c>
      <c r="C16167" s="6">
        <v>4</v>
      </c>
      <c r="E16167" s="31">
        <v>-81</v>
      </c>
      <c r="F16167" s="31"/>
      <c r="G16167" s="33"/>
      <c r="I16167" s="33"/>
      <c r="J16167" s="33"/>
      <c r="AB16167" s="35"/>
    </row>
    <row r="16168" spans="1:28" s="6" customFormat="1" x14ac:dyDescent="0.15">
      <c r="A16168" s="6" t="s">
        <v>112</v>
      </c>
      <c r="C16168" s="6">
        <v>4</v>
      </c>
      <c r="E16168" s="31">
        <v>-81</v>
      </c>
      <c r="F16168" s="31"/>
      <c r="G16168" s="33"/>
      <c r="I16168" s="33"/>
      <c r="J16168" s="33"/>
      <c r="AB16168" s="35"/>
    </row>
    <row r="16169" spans="1:28" s="6" customFormat="1" x14ac:dyDescent="0.15">
      <c r="A16169" s="6" t="s">
        <v>112</v>
      </c>
      <c r="C16169" s="6">
        <v>4</v>
      </c>
      <c r="E16169" s="31">
        <v>-81</v>
      </c>
      <c r="F16169" s="31"/>
      <c r="G16169" s="33"/>
      <c r="I16169" s="33"/>
      <c r="J16169" s="33"/>
      <c r="AB16169" s="35"/>
    </row>
    <row r="16170" spans="1:28" s="6" customFormat="1" x14ac:dyDescent="0.15">
      <c r="A16170" s="6" t="s">
        <v>112</v>
      </c>
      <c r="C16170" s="6">
        <v>4</v>
      </c>
      <c r="E16170" s="31">
        <v>-81</v>
      </c>
      <c r="F16170" s="31"/>
      <c r="G16170" s="33"/>
      <c r="I16170" s="33"/>
      <c r="J16170" s="33"/>
      <c r="AB16170" s="35"/>
    </row>
    <row r="16171" spans="1:28" s="6" customFormat="1" x14ac:dyDescent="0.15">
      <c r="A16171" s="6" t="s">
        <v>112</v>
      </c>
      <c r="C16171" s="6">
        <v>4</v>
      </c>
      <c r="E16171" s="31">
        <v>-81</v>
      </c>
      <c r="F16171" s="31"/>
      <c r="G16171" s="33"/>
      <c r="I16171" s="33"/>
      <c r="J16171" s="33"/>
      <c r="AB16171" s="35"/>
    </row>
    <row r="16172" spans="1:28" s="6" customFormat="1" x14ac:dyDescent="0.15">
      <c r="A16172" s="6" t="s">
        <v>112</v>
      </c>
      <c r="C16172" s="6">
        <v>4</v>
      </c>
      <c r="E16172" s="31">
        <v>-81</v>
      </c>
      <c r="F16172" s="31"/>
      <c r="G16172" s="33"/>
      <c r="I16172" s="33"/>
      <c r="J16172" s="33"/>
      <c r="AB16172" s="35"/>
    </row>
    <row r="16173" spans="1:28" s="6" customFormat="1" x14ac:dyDescent="0.15">
      <c r="A16173" s="6" t="s">
        <v>112</v>
      </c>
      <c r="C16173" s="6">
        <v>4</v>
      </c>
      <c r="E16173" s="31">
        <v>-81</v>
      </c>
      <c r="F16173" s="31"/>
      <c r="G16173" s="33"/>
      <c r="I16173" s="33"/>
      <c r="J16173" s="33"/>
      <c r="AB16173" s="35"/>
    </row>
    <row r="16174" spans="1:28" s="6" customFormat="1" x14ac:dyDescent="0.15">
      <c r="A16174" s="6" t="s">
        <v>112</v>
      </c>
      <c r="C16174" s="6">
        <v>4</v>
      </c>
      <c r="E16174" s="31">
        <v>-81</v>
      </c>
      <c r="F16174" s="31"/>
      <c r="G16174" s="33"/>
      <c r="I16174" s="33"/>
      <c r="J16174" s="33"/>
      <c r="AB16174" s="35"/>
    </row>
    <row r="16175" spans="1:28" s="6" customFormat="1" x14ac:dyDescent="0.15">
      <c r="A16175" s="6" t="s">
        <v>112</v>
      </c>
      <c r="C16175" s="6">
        <v>4</v>
      </c>
      <c r="E16175" s="31">
        <v>-78</v>
      </c>
      <c r="F16175" s="31"/>
      <c r="G16175" s="33"/>
      <c r="I16175" s="33"/>
      <c r="J16175" s="33"/>
      <c r="AB16175" s="35"/>
    </row>
    <row r="16176" spans="1:28" s="6" customFormat="1" x14ac:dyDescent="0.15">
      <c r="A16176" s="6" t="s">
        <v>112</v>
      </c>
      <c r="C16176" s="6">
        <v>4</v>
      </c>
      <c r="E16176" s="31">
        <v>-81</v>
      </c>
      <c r="F16176" s="31"/>
      <c r="G16176" s="33"/>
      <c r="I16176" s="33"/>
      <c r="J16176" s="33"/>
      <c r="AB16176" s="35"/>
    </row>
    <row r="16177" spans="1:28" s="6" customFormat="1" x14ac:dyDescent="0.15">
      <c r="A16177" s="6" t="s">
        <v>112</v>
      </c>
      <c r="C16177" s="6">
        <v>4</v>
      </c>
      <c r="E16177" s="31">
        <v>-81</v>
      </c>
      <c r="F16177" s="31"/>
      <c r="G16177" s="33"/>
      <c r="I16177" s="33"/>
      <c r="J16177" s="33"/>
      <c r="AB16177" s="35"/>
    </row>
    <row r="16178" spans="1:28" s="6" customFormat="1" x14ac:dyDescent="0.15">
      <c r="A16178" s="6" t="s">
        <v>112</v>
      </c>
      <c r="C16178" s="6">
        <v>4</v>
      </c>
      <c r="E16178" s="31">
        <v>-80</v>
      </c>
      <c r="F16178" s="31"/>
      <c r="G16178" s="33"/>
      <c r="I16178" s="33"/>
      <c r="J16178" s="33"/>
      <c r="AB16178" s="35"/>
    </row>
    <row r="16179" spans="1:28" s="6" customFormat="1" x14ac:dyDescent="0.15">
      <c r="A16179" s="6" t="s">
        <v>112</v>
      </c>
      <c r="C16179" s="6">
        <v>4</v>
      </c>
      <c r="E16179" s="31">
        <v>-78</v>
      </c>
      <c r="F16179" s="31"/>
      <c r="G16179" s="33"/>
      <c r="I16179" s="33"/>
      <c r="J16179" s="33"/>
      <c r="AB16179" s="35"/>
    </row>
    <row r="16180" spans="1:28" s="6" customFormat="1" x14ac:dyDescent="0.15">
      <c r="A16180" s="6" t="s">
        <v>112</v>
      </c>
      <c r="C16180" s="6">
        <v>4</v>
      </c>
      <c r="E16180" s="31">
        <v>-78</v>
      </c>
      <c r="F16180" s="31"/>
      <c r="G16180" s="33"/>
      <c r="I16180" s="33"/>
      <c r="J16180" s="33"/>
      <c r="AB16180" s="35"/>
    </row>
    <row r="16181" spans="1:28" s="6" customFormat="1" x14ac:dyDescent="0.15">
      <c r="A16181" s="6" t="s">
        <v>112</v>
      </c>
      <c r="C16181" s="6">
        <v>4</v>
      </c>
      <c r="E16181" s="31">
        <v>-78</v>
      </c>
      <c r="F16181" s="31"/>
      <c r="G16181" s="33"/>
      <c r="I16181" s="33"/>
      <c r="J16181" s="33"/>
      <c r="AB16181" s="35"/>
    </row>
    <row r="16182" spans="1:28" s="6" customFormat="1" x14ac:dyDescent="0.15">
      <c r="A16182" s="6" t="s">
        <v>112</v>
      </c>
      <c r="C16182" s="6">
        <v>4</v>
      </c>
      <c r="E16182" s="31">
        <v>-78</v>
      </c>
      <c r="F16182" s="31"/>
      <c r="G16182" s="33"/>
      <c r="I16182" s="33"/>
      <c r="J16182" s="33"/>
      <c r="AB16182" s="35"/>
    </row>
    <row r="16183" spans="1:28" s="6" customFormat="1" x14ac:dyDescent="0.15">
      <c r="A16183" s="6" t="s">
        <v>112</v>
      </c>
      <c r="C16183" s="6">
        <v>4</v>
      </c>
      <c r="E16183" s="31">
        <v>-78</v>
      </c>
      <c r="F16183" s="31"/>
      <c r="G16183" s="33"/>
      <c r="I16183" s="33"/>
      <c r="J16183" s="33"/>
      <c r="AB16183" s="35"/>
    </row>
    <row r="16184" spans="1:28" s="6" customFormat="1" x14ac:dyDescent="0.15">
      <c r="A16184" s="6" t="s">
        <v>112</v>
      </c>
      <c r="C16184" s="6">
        <v>4</v>
      </c>
      <c r="E16184" s="31">
        <v>-91</v>
      </c>
      <c r="F16184" s="31"/>
      <c r="G16184" s="33"/>
      <c r="I16184" s="33"/>
      <c r="J16184" s="33"/>
      <c r="AB16184" s="35"/>
    </row>
    <row r="16185" spans="1:28" s="6" customFormat="1" x14ac:dyDescent="0.15">
      <c r="A16185" s="6" t="s">
        <v>112</v>
      </c>
      <c r="C16185" s="6">
        <v>4</v>
      </c>
      <c r="E16185" s="31">
        <v>-78</v>
      </c>
      <c r="F16185" s="31"/>
      <c r="G16185" s="33"/>
      <c r="I16185" s="33"/>
      <c r="J16185" s="33"/>
      <c r="AB16185" s="35"/>
    </row>
    <row r="16186" spans="1:28" s="6" customFormat="1" x14ac:dyDescent="0.15">
      <c r="A16186" s="6" t="s">
        <v>112</v>
      </c>
      <c r="C16186" s="6">
        <v>4</v>
      </c>
      <c r="E16186" s="31">
        <v>-78</v>
      </c>
      <c r="F16186" s="31"/>
      <c r="G16186" s="33"/>
      <c r="I16186" s="33"/>
      <c r="J16186" s="33"/>
      <c r="AB16186" s="35"/>
    </row>
    <row r="16187" spans="1:28" s="6" customFormat="1" x14ac:dyDescent="0.15">
      <c r="A16187" s="6" t="s">
        <v>112</v>
      </c>
      <c r="C16187" s="6">
        <v>4</v>
      </c>
      <c r="E16187" s="31">
        <v>-79</v>
      </c>
      <c r="F16187" s="31"/>
      <c r="G16187" s="33"/>
      <c r="I16187" s="33"/>
      <c r="J16187" s="33"/>
      <c r="AB16187" s="35"/>
    </row>
    <row r="16188" spans="1:28" s="6" customFormat="1" x14ac:dyDescent="0.15">
      <c r="A16188" s="6" t="s">
        <v>112</v>
      </c>
      <c r="C16188" s="6">
        <v>4</v>
      </c>
      <c r="E16188" s="31">
        <v>-78</v>
      </c>
      <c r="F16188" s="31"/>
      <c r="G16188" s="33"/>
      <c r="I16188" s="33"/>
      <c r="J16188" s="33"/>
      <c r="AB16188" s="35"/>
    </row>
    <row r="16189" spans="1:28" s="6" customFormat="1" x14ac:dyDescent="0.15">
      <c r="A16189" s="6" t="s">
        <v>112</v>
      </c>
      <c r="C16189" s="6">
        <v>4</v>
      </c>
      <c r="E16189" s="31">
        <v>-78</v>
      </c>
      <c r="F16189" s="31"/>
      <c r="G16189" s="33"/>
      <c r="I16189" s="33"/>
      <c r="J16189" s="33"/>
      <c r="AB16189" s="35"/>
    </row>
    <row r="16190" spans="1:28" s="6" customFormat="1" x14ac:dyDescent="0.15">
      <c r="A16190" s="6" t="s">
        <v>112</v>
      </c>
      <c r="C16190" s="6">
        <v>4</v>
      </c>
      <c r="E16190" s="31">
        <v>-78</v>
      </c>
      <c r="F16190" s="31"/>
      <c r="G16190" s="33"/>
      <c r="I16190" s="33"/>
      <c r="J16190" s="33"/>
      <c r="AB16190" s="35"/>
    </row>
    <row r="16191" spans="1:28" s="6" customFormat="1" x14ac:dyDescent="0.15">
      <c r="A16191" s="6" t="s">
        <v>112</v>
      </c>
      <c r="C16191" s="6">
        <v>4</v>
      </c>
      <c r="E16191" s="31">
        <v>-78</v>
      </c>
      <c r="F16191" s="31"/>
      <c r="G16191" s="33"/>
      <c r="I16191" s="33"/>
      <c r="J16191" s="33"/>
      <c r="AB16191" s="35"/>
    </row>
    <row r="16192" spans="1:28" s="6" customFormat="1" x14ac:dyDescent="0.15">
      <c r="A16192" s="6" t="s">
        <v>112</v>
      </c>
      <c r="C16192" s="6">
        <v>4</v>
      </c>
      <c r="E16192" s="31">
        <v>-78</v>
      </c>
      <c r="F16192" s="31"/>
      <c r="G16192" s="33"/>
      <c r="I16192" s="33"/>
      <c r="J16192" s="33"/>
      <c r="AB16192" s="35"/>
    </row>
    <row r="16193" spans="1:28" s="6" customFormat="1" x14ac:dyDescent="0.15">
      <c r="A16193" s="6" t="s">
        <v>112</v>
      </c>
      <c r="C16193" s="6">
        <v>4</v>
      </c>
      <c r="E16193" s="31">
        <v>-78</v>
      </c>
      <c r="F16193" s="31"/>
      <c r="G16193" s="33"/>
      <c r="I16193" s="33"/>
      <c r="J16193" s="33"/>
      <c r="AB16193" s="35"/>
    </row>
    <row r="16194" spans="1:28" s="6" customFormat="1" x14ac:dyDescent="0.15">
      <c r="A16194" s="6" t="s">
        <v>112</v>
      </c>
      <c r="C16194" s="6">
        <v>4</v>
      </c>
      <c r="E16194" s="31">
        <v>-79</v>
      </c>
      <c r="F16194" s="31"/>
      <c r="G16194" s="33"/>
      <c r="I16194" s="33"/>
      <c r="J16194" s="33"/>
      <c r="AB16194" s="35"/>
    </row>
    <row r="16195" spans="1:28" s="6" customFormat="1" x14ac:dyDescent="0.15">
      <c r="A16195" s="6" t="s">
        <v>112</v>
      </c>
      <c r="C16195" s="6">
        <v>4</v>
      </c>
      <c r="E16195" s="31">
        <v>-79</v>
      </c>
      <c r="F16195" s="31"/>
      <c r="G16195" s="33"/>
      <c r="I16195" s="33"/>
      <c r="J16195" s="33"/>
      <c r="AB16195" s="35"/>
    </row>
    <row r="16196" spans="1:28" s="6" customFormat="1" x14ac:dyDescent="0.15">
      <c r="A16196" s="6" t="s">
        <v>112</v>
      </c>
      <c r="C16196" s="6">
        <v>4</v>
      </c>
      <c r="E16196" s="31">
        <v>-79</v>
      </c>
      <c r="F16196" s="31"/>
      <c r="G16196" s="33"/>
      <c r="I16196" s="33"/>
      <c r="J16196" s="33"/>
      <c r="AB16196" s="35"/>
    </row>
    <row r="16197" spans="1:28" s="6" customFormat="1" x14ac:dyDescent="0.15">
      <c r="A16197" s="6" t="s">
        <v>112</v>
      </c>
      <c r="C16197" s="6">
        <v>4</v>
      </c>
      <c r="E16197" s="31">
        <v>-81</v>
      </c>
      <c r="F16197" s="31"/>
      <c r="G16197" s="33"/>
      <c r="I16197" s="33"/>
      <c r="J16197" s="33"/>
      <c r="AB16197" s="35"/>
    </row>
    <row r="16198" spans="1:28" s="6" customFormat="1" x14ac:dyDescent="0.15">
      <c r="A16198" s="6" t="s">
        <v>112</v>
      </c>
      <c r="C16198" s="6">
        <v>4</v>
      </c>
      <c r="E16198" s="31">
        <v>-81</v>
      </c>
      <c r="F16198" s="31"/>
      <c r="G16198" s="33"/>
      <c r="I16198" s="33"/>
      <c r="J16198" s="33"/>
      <c r="AB16198" s="35"/>
    </row>
    <row r="16199" spans="1:28" s="6" customFormat="1" x14ac:dyDescent="0.15">
      <c r="A16199" s="6" t="s">
        <v>112</v>
      </c>
      <c r="C16199" s="6">
        <v>4</v>
      </c>
      <c r="E16199" s="31">
        <v>-80</v>
      </c>
      <c r="F16199" s="31"/>
      <c r="G16199" s="33"/>
      <c r="I16199" s="33"/>
      <c r="J16199" s="33"/>
      <c r="AB16199" s="35"/>
    </row>
    <row r="16200" spans="1:28" s="6" customFormat="1" x14ac:dyDescent="0.15">
      <c r="A16200" s="6" t="s">
        <v>112</v>
      </c>
      <c r="C16200" s="6">
        <v>4</v>
      </c>
      <c r="E16200" s="31">
        <v>-76</v>
      </c>
      <c r="F16200" s="31"/>
      <c r="G16200" s="33"/>
      <c r="I16200" s="33"/>
      <c r="J16200" s="33"/>
      <c r="AB16200" s="35"/>
    </row>
    <row r="16201" spans="1:28" s="6" customFormat="1" x14ac:dyDescent="0.15">
      <c r="A16201" s="6" t="s">
        <v>112</v>
      </c>
      <c r="C16201" s="6">
        <v>4</v>
      </c>
      <c r="E16201" s="31">
        <v>-76</v>
      </c>
      <c r="F16201" s="31"/>
      <c r="G16201" s="33"/>
      <c r="I16201" s="33"/>
      <c r="J16201" s="33"/>
      <c r="AB16201" s="35"/>
    </row>
    <row r="16202" spans="1:28" s="6" customFormat="1" x14ac:dyDescent="0.15">
      <c r="A16202" s="6" t="s">
        <v>112</v>
      </c>
      <c r="C16202" s="6">
        <v>4</v>
      </c>
      <c r="E16202" s="31">
        <v>-79</v>
      </c>
      <c r="F16202" s="31"/>
      <c r="G16202" s="33"/>
      <c r="I16202" s="33"/>
      <c r="J16202" s="33"/>
      <c r="AB16202" s="35"/>
    </row>
    <row r="16203" spans="1:28" s="6" customFormat="1" x14ac:dyDescent="0.15">
      <c r="A16203" s="6" t="s">
        <v>112</v>
      </c>
      <c r="C16203" s="6">
        <v>4</v>
      </c>
      <c r="E16203" s="31">
        <v>-76</v>
      </c>
      <c r="F16203" s="31"/>
      <c r="G16203" s="33"/>
      <c r="I16203" s="33"/>
      <c r="J16203" s="33"/>
      <c r="AB16203" s="35"/>
    </row>
    <row r="16204" spans="1:28" s="6" customFormat="1" x14ac:dyDescent="0.15">
      <c r="A16204" s="6" t="s">
        <v>112</v>
      </c>
      <c r="C16204" s="6">
        <v>4</v>
      </c>
      <c r="E16204" s="31">
        <v>-76</v>
      </c>
      <c r="F16204" s="31"/>
      <c r="G16204" s="33"/>
      <c r="I16204" s="33"/>
      <c r="J16204" s="33"/>
      <c r="AB16204" s="35"/>
    </row>
    <row r="16205" spans="1:28" s="6" customFormat="1" x14ac:dyDescent="0.15">
      <c r="A16205" s="6" t="s">
        <v>112</v>
      </c>
      <c r="C16205" s="6">
        <v>4</v>
      </c>
      <c r="E16205" s="31">
        <v>-76</v>
      </c>
      <c r="F16205" s="31"/>
      <c r="G16205" s="33"/>
      <c r="I16205" s="33"/>
      <c r="J16205" s="33"/>
      <c r="AB16205" s="35"/>
    </row>
    <row r="16206" spans="1:28" s="6" customFormat="1" x14ac:dyDescent="0.15">
      <c r="A16206" s="6" t="s">
        <v>112</v>
      </c>
      <c r="C16206" s="6">
        <v>4</v>
      </c>
      <c r="E16206" s="31">
        <v>-76</v>
      </c>
      <c r="F16206" s="31"/>
      <c r="G16206" s="33"/>
      <c r="I16206" s="33"/>
      <c r="J16206" s="33"/>
      <c r="AB16206" s="35"/>
    </row>
    <row r="16207" spans="1:28" s="6" customFormat="1" x14ac:dyDescent="0.15">
      <c r="A16207" s="6" t="s">
        <v>112</v>
      </c>
      <c r="C16207" s="6">
        <v>4</v>
      </c>
      <c r="E16207" s="31">
        <v>-76</v>
      </c>
      <c r="F16207" s="31"/>
      <c r="G16207" s="33"/>
      <c r="I16207" s="33"/>
      <c r="J16207" s="33"/>
      <c r="AB16207" s="35"/>
    </row>
    <row r="16208" spans="1:28" s="6" customFormat="1" x14ac:dyDescent="0.15">
      <c r="A16208" s="6" t="s">
        <v>112</v>
      </c>
      <c r="C16208" s="6">
        <v>4</v>
      </c>
      <c r="E16208" s="31">
        <v>-79</v>
      </c>
      <c r="F16208" s="31"/>
      <c r="G16208" s="33"/>
      <c r="I16208" s="33"/>
      <c r="J16208" s="33"/>
      <c r="AB16208" s="35"/>
    </row>
    <row r="16209" spans="1:28" s="6" customFormat="1" x14ac:dyDescent="0.15">
      <c r="A16209" s="6" t="s">
        <v>112</v>
      </c>
      <c r="C16209" s="6">
        <v>4</v>
      </c>
      <c r="E16209" s="31">
        <v>-76</v>
      </c>
      <c r="F16209" s="31"/>
      <c r="G16209" s="33"/>
      <c r="I16209" s="33"/>
      <c r="J16209" s="33"/>
      <c r="AB16209" s="35"/>
    </row>
    <row r="16210" spans="1:28" s="6" customFormat="1" x14ac:dyDescent="0.15">
      <c r="A16210" s="6" t="s">
        <v>112</v>
      </c>
      <c r="C16210" s="6">
        <v>4</v>
      </c>
      <c r="E16210" s="31">
        <v>-76</v>
      </c>
      <c r="F16210" s="31"/>
      <c r="G16210" s="33"/>
      <c r="I16210" s="33"/>
      <c r="J16210" s="33"/>
      <c r="AB16210" s="35"/>
    </row>
    <row r="16211" spans="1:28" s="6" customFormat="1" x14ac:dyDescent="0.15">
      <c r="A16211" s="6" t="s">
        <v>112</v>
      </c>
      <c r="C16211" s="6">
        <v>4</v>
      </c>
      <c r="E16211" s="31">
        <v>-76</v>
      </c>
      <c r="F16211" s="31"/>
      <c r="G16211" s="33"/>
      <c r="I16211" s="33"/>
      <c r="J16211" s="33"/>
      <c r="AB16211" s="35"/>
    </row>
    <row r="16212" spans="1:28" s="6" customFormat="1" x14ac:dyDescent="0.15">
      <c r="A16212" s="6" t="s">
        <v>112</v>
      </c>
      <c r="C16212" s="6">
        <v>4</v>
      </c>
      <c r="E16212" s="31">
        <v>-77</v>
      </c>
      <c r="F16212" s="31"/>
      <c r="G16212" s="33"/>
      <c r="I16212" s="33"/>
      <c r="J16212" s="33"/>
      <c r="AB16212" s="35"/>
    </row>
    <row r="16213" spans="1:28" s="6" customFormat="1" x14ac:dyDescent="0.15">
      <c r="A16213" s="6" t="s">
        <v>112</v>
      </c>
      <c r="C16213" s="6">
        <v>4</v>
      </c>
      <c r="E16213" s="31">
        <v>-77</v>
      </c>
      <c r="F16213" s="31"/>
      <c r="G16213" s="33"/>
      <c r="I16213" s="33"/>
      <c r="J16213" s="33"/>
      <c r="AB16213" s="35"/>
    </row>
    <row r="16214" spans="1:28" s="6" customFormat="1" x14ac:dyDescent="0.15">
      <c r="A16214" s="6" t="s">
        <v>112</v>
      </c>
      <c r="C16214" s="6">
        <v>4</v>
      </c>
      <c r="E16214" s="31">
        <v>-77</v>
      </c>
      <c r="F16214" s="31"/>
      <c r="G16214" s="33"/>
      <c r="I16214" s="33"/>
      <c r="J16214" s="33"/>
      <c r="AB16214" s="35"/>
    </row>
    <row r="16215" spans="1:28" s="6" customFormat="1" x14ac:dyDescent="0.15">
      <c r="A16215" s="6" t="s">
        <v>112</v>
      </c>
      <c r="C16215" s="6">
        <v>4</v>
      </c>
      <c r="E16215" s="31">
        <v>-77</v>
      </c>
      <c r="F16215" s="31"/>
      <c r="G16215" s="33"/>
      <c r="I16215" s="33"/>
      <c r="J16215" s="33"/>
      <c r="AB16215" s="35"/>
    </row>
    <row r="16216" spans="1:28" s="6" customFormat="1" x14ac:dyDescent="0.15">
      <c r="A16216" s="6" t="s">
        <v>112</v>
      </c>
      <c r="C16216" s="6">
        <v>4</v>
      </c>
      <c r="E16216" s="31">
        <v>-77</v>
      </c>
      <c r="F16216" s="31"/>
      <c r="G16216" s="33"/>
      <c r="I16216" s="33"/>
      <c r="J16216" s="33"/>
      <c r="AB16216" s="35"/>
    </row>
    <row r="16217" spans="1:28" s="6" customFormat="1" x14ac:dyDescent="0.15">
      <c r="A16217" s="6" t="s">
        <v>112</v>
      </c>
      <c r="C16217" s="6">
        <v>4</v>
      </c>
      <c r="E16217" s="31">
        <v>-77</v>
      </c>
      <c r="F16217" s="31"/>
      <c r="G16217" s="33"/>
      <c r="I16217" s="33"/>
      <c r="J16217" s="33"/>
      <c r="AB16217" s="35"/>
    </row>
    <row r="16218" spans="1:28" s="6" customFormat="1" x14ac:dyDescent="0.15">
      <c r="A16218" s="6" t="s">
        <v>112</v>
      </c>
      <c r="C16218" s="6">
        <v>4</v>
      </c>
      <c r="E16218" s="31">
        <v>-77</v>
      </c>
      <c r="F16218" s="31"/>
      <c r="G16218" s="33"/>
      <c r="I16218" s="33"/>
      <c r="J16218" s="33"/>
      <c r="AB16218" s="35"/>
    </row>
    <row r="16219" spans="1:28" s="6" customFormat="1" x14ac:dyDescent="0.15">
      <c r="A16219" s="6" t="s">
        <v>112</v>
      </c>
      <c r="C16219" s="6">
        <v>4</v>
      </c>
      <c r="E16219" s="31">
        <v>-79</v>
      </c>
      <c r="F16219" s="31"/>
      <c r="G16219" s="33"/>
      <c r="I16219" s="33"/>
      <c r="J16219" s="33"/>
      <c r="AB16219" s="35"/>
    </row>
    <row r="16220" spans="1:28" s="6" customFormat="1" x14ac:dyDescent="0.15">
      <c r="A16220" s="6" t="s">
        <v>112</v>
      </c>
      <c r="C16220" s="6">
        <v>4</v>
      </c>
      <c r="E16220" s="31">
        <v>-79</v>
      </c>
      <c r="F16220" s="31"/>
      <c r="G16220" s="33"/>
      <c r="I16220" s="33"/>
      <c r="J16220" s="33"/>
      <c r="AB16220" s="35"/>
    </row>
    <row r="16221" spans="1:28" s="6" customFormat="1" x14ac:dyDescent="0.15">
      <c r="A16221" s="6" t="s">
        <v>112</v>
      </c>
      <c r="C16221" s="6">
        <v>4</v>
      </c>
      <c r="E16221" s="31">
        <v>-79</v>
      </c>
      <c r="F16221" s="31"/>
      <c r="G16221" s="33"/>
      <c r="I16221" s="33"/>
      <c r="J16221" s="33"/>
      <c r="AB16221" s="35"/>
    </row>
    <row r="16222" spans="1:28" s="6" customFormat="1" x14ac:dyDescent="0.15">
      <c r="A16222" s="6" t="s">
        <v>112</v>
      </c>
      <c r="C16222" s="6">
        <v>4</v>
      </c>
      <c r="E16222" s="31">
        <v>-76</v>
      </c>
      <c r="F16222" s="31"/>
      <c r="G16222" s="33"/>
      <c r="I16222" s="33"/>
      <c r="J16222" s="33"/>
      <c r="AB16222" s="35"/>
    </row>
    <row r="16223" spans="1:28" s="6" customFormat="1" x14ac:dyDescent="0.15">
      <c r="A16223" s="6" t="s">
        <v>112</v>
      </c>
      <c r="C16223" s="6">
        <v>4</v>
      </c>
      <c r="E16223" s="31">
        <v>-76</v>
      </c>
      <c r="F16223" s="31"/>
      <c r="G16223" s="33"/>
      <c r="I16223" s="33"/>
      <c r="J16223" s="33"/>
      <c r="AB16223" s="35"/>
    </row>
    <row r="16224" spans="1:28" s="6" customFormat="1" x14ac:dyDescent="0.15">
      <c r="A16224" s="6" t="s">
        <v>112</v>
      </c>
      <c r="C16224" s="6">
        <v>4</v>
      </c>
      <c r="E16224" s="31">
        <v>-76</v>
      </c>
      <c r="F16224" s="31"/>
      <c r="G16224" s="33"/>
      <c r="I16224" s="33"/>
      <c r="J16224" s="33"/>
      <c r="AB16224" s="35"/>
    </row>
    <row r="16225" spans="1:28" s="6" customFormat="1" x14ac:dyDescent="0.15">
      <c r="A16225" s="6" t="s">
        <v>112</v>
      </c>
      <c r="C16225" s="6">
        <v>4</v>
      </c>
      <c r="E16225" s="31">
        <v>-77</v>
      </c>
      <c r="F16225" s="31"/>
      <c r="G16225" s="33"/>
      <c r="I16225" s="33"/>
      <c r="J16225" s="33"/>
      <c r="AB16225" s="35"/>
    </row>
    <row r="16226" spans="1:28" s="6" customFormat="1" x14ac:dyDescent="0.15">
      <c r="A16226" s="6" t="s">
        <v>112</v>
      </c>
      <c r="C16226" s="6">
        <v>4</v>
      </c>
      <c r="E16226" s="31">
        <v>-77</v>
      </c>
      <c r="F16226" s="31"/>
      <c r="G16226" s="33"/>
      <c r="I16226" s="33"/>
      <c r="J16226" s="33"/>
      <c r="AB16226" s="35"/>
    </row>
    <row r="16227" spans="1:28" s="6" customFormat="1" x14ac:dyDescent="0.15">
      <c r="A16227" s="6" t="s">
        <v>112</v>
      </c>
      <c r="C16227" s="6">
        <v>4</v>
      </c>
      <c r="E16227" s="31">
        <v>-77</v>
      </c>
      <c r="F16227" s="31"/>
      <c r="G16227" s="33"/>
      <c r="I16227" s="33"/>
      <c r="J16227" s="33"/>
      <c r="AB16227" s="35"/>
    </row>
    <row r="16228" spans="1:28" s="6" customFormat="1" x14ac:dyDescent="0.15">
      <c r="A16228" s="6" t="s">
        <v>112</v>
      </c>
      <c r="C16228" s="6">
        <v>4</v>
      </c>
      <c r="E16228" s="31">
        <v>-77</v>
      </c>
      <c r="F16228" s="31"/>
      <c r="G16228" s="33"/>
      <c r="I16228" s="33"/>
      <c r="J16228" s="33"/>
      <c r="AB16228" s="35"/>
    </row>
    <row r="16229" spans="1:28" s="6" customFormat="1" x14ac:dyDescent="0.15">
      <c r="A16229" s="6" t="s">
        <v>112</v>
      </c>
      <c r="C16229" s="6">
        <v>4</v>
      </c>
      <c r="E16229" s="31">
        <v>-77</v>
      </c>
      <c r="F16229" s="31"/>
      <c r="G16229" s="33"/>
      <c r="I16229" s="33"/>
      <c r="J16229" s="33"/>
      <c r="AB16229" s="35"/>
    </row>
    <row r="16230" spans="1:28" s="6" customFormat="1" x14ac:dyDescent="0.15">
      <c r="A16230" s="6" t="s">
        <v>112</v>
      </c>
      <c r="C16230" s="6">
        <v>4</v>
      </c>
      <c r="E16230" s="31">
        <v>-77</v>
      </c>
      <c r="F16230" s="31"/>
      <c r="G16230" s="33"/>
      <c r="I16230" s="33"/>
      <c r="J16230" s="33"/>
      <c r="AB16230" s="35"/>
    </row>
    <row r="16231" spans="1:28" s="6" customFormat="1" x14ac:dyDescent="0.15">
      <c r="A16231" s="6" t="s">
        <v>112</v>
      </c>
      <c r="C16231" s="6">
        <v>4</v>
      </c>
      <c r="E16231" s="31">
        <v>-81</v>
      </c>
      <c r="F16231" s="31"/>
      <c r="G16231" s="33"/>
      <c r="I16231" s="33"/>
      <c r="J16231" s="33"/>
      <c r="AB16231" s="35"/>
    </row>
    <row r="16232" spans="1:28" s="6" customFormat="1" x14ac:dyDescent="0.15">
      <c r="A16232" s="6" t="s">
        <v>112</v>
      </c>
      <c r="C16232" s="6">
        <v>4</v>
      </c>
      <c r="E16232" s="31">
        <v>-81</v>
      </c>
      <c r="F16232" s="31"/>
      <c r="G16232" s="33"/>
      <c r="I16232" s="33"/>
      <c r="J16232" s="33"/>
      <c r="AB16232" s="35"/>
    </row>
    <row r="16233" spans="1:28" s="6" customFormat="1" x14ac:dyDescent="0.15">
      <c r="A16233" s="6" t="s">
        <v>112</v>
      </c>
      <c r="C16233" s="6">
        <v>4</v>
      </c>
      <c r="E16233" s="31">
        <v>-81</v>
      </c>
      <c r="F16233" s="31"/>
      <c r="G16233" s="33"/>
      <c r="I16233" s="33"/>
      <c r="J16233" s="33"/>
      <c r="AB16233" s="35"/>
    </row>
    <row r="16234" spans="1:28" s="6" customFormat="1" x14ac:dyDescent="0.15">
      <c r="A16234" s="6" t="s">
        <v>112</v>
      </c>
      <c r="C16234" s="6">
        <v>4</v>
      </c>
      <c r="E16234" s="31">
        <v>-81</v>
      </c>
      <c r="F16234" s="31"/>
      <c r="G16234" s="33"/>
      <c r="I16234" s="33"/>
      <c r="J16234" s="33"/>
      <c r="AB16234" s="35"/>
    </row>
    <row r="16235" spans="1:28" s="6" customFormat="1" x14ac:dyDescent="0.15">
      <c r="A16235" s="6" t="s">
        <v>112</v>
      </c>
      <c r="C16235" s="6">
        <v>4</v>
      </c>
      <c r="E16235" s="31">
        <v>-81</v>
      </c>
      <c r="F16235" s="31"/>
      <c r="G16235" s="33"/>
      <c r="I16235" s="33"/>
      <c r="J16235" s="33"/>
      <c r="AB16235" s="35"/>
    </row>
    <row r="16236" spans="1:28" s="6" customFormat="1" x14ac:dyDescent="0.15">
      <c r="A16236" s="6" t="s">
        <v>112</v>
      </c>
      <c r="C16236" s="6">
        <v>4</v>
      </c>
      <c r="E16236" s="31">
        <v>-78</v>
      </c>
      <c r="F16236" s="31"/>
      <c r="G16236" s="33"/>
      <c r="I16236" s="33"/>
      <c r="J16236" s="33"/>
      <c r="AB16236" s="35"/>
    </row>
    <row r="16237" spans="1:28" s="6" customFormat="1" x14ac:dyDescent="0.15">
      <c r="A16237" s="6" t="s">
        <v>112</v>
      </c>
      <c r="C16237" s="6">
        <v>4</v>
      </c>
      <c r="E16237" s="31">
        <v>-78</v>
      </c>
      <c r="F16237" s="31"/>
      <c r="G16237" s="33"/>
      <c r="I16237" s="33"/>
      <c r="J16237" s="33"/>
      <c r="AB16237" s="35"/>
    </row>
    <row r="16238" spans="1:28" s="6" customFormat="1" x14ac:dyDescent="0.15">
      <c r="A16238" s="6" t="s">
        <v>112</v>
      </c>
      <c r="C16238" s="6">
        <v>4</v>
      </c>
      <c r="E16238" s="31">
        <v>-74</v>
      </c>
      <c r="F16238" s="31"/>
      <c r="G16238" s="33"/>
      <c r="I16238" s="33"/>
      <c r="J16238" s="33"/>
      <c r="AB16238" s="35"/>
    </row>
    <row r="16239" spans="1:28" s="6" customFormat="1" x14ac:dyDescent="0.15">
      <c r="A16239" s="6" t="s">
        <v>112</v>
      </c>
      <c r="C16239" s="6">
        <v>4</v>
      </c>
      <c r="E16239" s="31">
        <v>-79</v>
      </c>
      <c r="F16239" s="31"/>
      <c r="G16239" s="33"/>
      <c r="I16239" s="33"/>
      <c r="J16239" s="33"/>
      <c r="AB16239" s="35"/>
    </row>
    <row r="16240" spans="1:28" s="6" customFormat="1" x14ac:dyDescent="0.15">
      <c r="A16240" s="6" t="s">
        <v>112</v>
      </c>
      <c r="C16240" s="6">
        <v>4</v>
      </c>
      <c r="E16240" s="31">
        <v>-79</v>
      </c>
      <c r="F16240" s="31"/>
      <c r="G16240" s="33"/>
      <c r="I16240" s="33"/>
      <c r="J16240" s="33"/>
      <c r="AB16240" s="35"/>
    </row>
    <row r="16241" spans="1:28" s="6" customFormat="1" x14ac:dyDescent="0.15">
      <c r="A16241" s="6" t="s">
        <v>112</v>
      </c>
      <c r="C16241" s="6">
        <v>4</v>
      </c>
      <c r="E16241" s="31">
        <v>-79</v>
      </c>
      <c r="F16241" s="31"/>
      <c r="G16241" s="33"/>
      <c r="I16241" s="33"/>
      <c r="J16241" s="33"/>
      <c r="AB16241" s="35"/>
    </row>
    <row r="16242" spans="1:28" s="6" customFormat="1" x14ac:dyDescent="0.15">
      <c r="A16242" s="6" t="s">
        <v>112</v>
      </c>
      <c r="C16242" s="6">
        <v>4</v>
      </c>
      <c r="E16242" s="31">
        <v>-78</v>
      </c>
      <c r="F16242" s="31"/>
      <c r="G16242" s="33"/>
      <c r="I16242" s="33"/>
      <c r="J16242" s="33"/>
      <c r="AB16242" s="35"/>
    </row>
    <row r="16243" spans="1:28" s="6" customFormat="1" x14ac:dyDescent="0.15">
      <c r="A16243" s="6" t="s">
        <v>112</v>
      </c>
      <c r="C16243" s="6">
        <v>4</v>
      </c>
      <c r="E16243" s="31">
        <v>-78</v>
      </c>
      <c r="F16243" s="31"/>
      <c r="G16243" s="33"/>
      <c r="I16243" s="33"/>
      <c r="J16243" s="33"/>
      <c r="AB16243" s="35"/>
    </row>
    <row r="16244" spans="1:28" s="6" customFormat="1" x14ac:dyDescent="0.15">
      <c r="A16244" s="6" t="s">
        <v>112</v>
      </c>
      <c r="C16244" s="6">
        <v>4</v>
      </c>
      <c r="E16244" s="31">
        <v>-78</v>
      </c>
      <c r="F16244" s="31"/>
      <c r="G16244" s="33"/>
      <c r="I16244" s="33"/>
      <c r="J16244" s="33"/>
      <c r="AB16244" s="35"/>
    </row>
    <row r="16245" spans="1:28" s="6" customFormat="1" x14ac:dyDescent="0.15">
      <c r="A16245" s="6" t="s">
        <v>112</v>
      </c>
      <c r="C16245" s="6">
        <v>4</v>
      </c>
      <c r="E16245" s="31">
        <v>-76</v>
      </c>
      <c r="F16245" s="31"/>
      <c r="G16245" s="33"/>
      <c r="I16245" s="33"/>
      <c r="J16245" s="33"/>
      <c r="AB16245" s="35"/>
    </row>
    <row r="16246" spans="1:28" s="6" customFormat="1" x14ac:dyDescent="0.15">
      <c r="A16246" s="6" t="s">
        <v>112</v>
      </c>
      <c r="C16246" s="6">
        <v>4</v>
      </c>
      <c r="E16246" s="31">
        <v>-77</v>
      </c>
      <c r="F16246" s="31"/>
      <c r="G16246" s="33"/>
      <c r="I16246" s="33"/>
      <c r="J16246" s="33"/>
      <c r="AB16246" s="35"/>
    </row>
    <row r="16247" spans="1:28" s="6" customFormat="1" x14ac:dyDescent="0.15">
      <c r="A16247" s="6" t="s">
        <v>112</v>
      </c>
      <c r="C16247" s="6">
        <v>4</v>
      </c>
      <c r="E16247" s="31">
        <v>-77</v>
      </c>
      <c r="F16247" s="31"/>
      <c r="G16247" s="33"/>
      <c r="I16247" s="33"/>
      <c r="J16247" s="33"/>
      <c r="AB16247" s="35"/>
    </row>
    <row r="16248" spans="1:28" s="6" customFormat="1" x14ac:dyDescent="0.15">
      <c r="A16248" s="6" t="s">
        <v>112</v>
      </c>
      <c r="C16248" s="6">
        <v>4</v>
      </c>
      <c r="E16248" s="31">
        <v>-77</v>
      </c>
      <c r="F16248" s="31"/>
      <c r="G16248" s="33"/>
      <c r="I16248" s="33"/>
      <c r="J16248" s="33"/>
      <c r="AB16248" s="35"/>
    </row>
    <row r="16249" spans="1:28" s="6" customFormat="1" x14ac:dyDescent="0.15">
      <c r="A16249" s="6" t="s">
        <v>112</v>
      </c>
      <c r="C16249" s="6">
        <v>4</v>
      </c>
      <c r="E16249" s="31">
        <v>-77</v>
      </c>
      <c r="F16249" s="31"/>
      <c r="G16249" s="33"/>
      <c r="I16249" s="33"/>
      <c r="J16249" s="33"/>
      <c r="AB16249" s="35"/>
    </row>
    <row r="16250" spans="1:28" s="6" customFormat="1" x14ac:dyDescent="0.15">
      <c r="A16250" s="6" t="s">
        <v>112</v>
      </c>
      <c r="C16250" s="6">
        <v>4</v>
      </c>
      <c r="E16250" s="31">
        <v>-77</v>
      </c>
      <c r="F16250" s="31"/>
      <c r="G16250" s="33"/>
      <c r="I16250" s="33"/>
      <c r="J16250" s="33"/>
      <c r="AB16250" s="35"/>
    </row>
    <row r="16251" spans="1:28" s="6" customFormat="1" x14ac:dyDescent="0.15">
      <c r="A16251" s="6" t="s">
        <v>112</v>
      </c>
      <c r="C16251" s="6">
        <v>4</v>
      </c>
      <c r="E16251" s="31">
        <v>-79</v>
      </c>
      <c r="F16251" s="31"/>
      <c r="G16251" s="33"/>
      <c r="I16251" s="33"/>
      <c r="J16251" s="33"/>
      <c r="AB16251" s="35"/>
    </row>
    <row r="16252" spans="1:28" s="6" customFormat="1" x14ac:dyDescent="0.15">
      <c r="A16252" s="6" t="s">
        <v>112</v>
      </c>
      <c r="C16252" s="6">
        <v>4</v>
      </c>
      <c r="E16252" s="31">
        <v>-79</v>
      </c>
      <c r="F16252" s="31"/>
      <c r="G16252" s="33"/>
      <c r="I16252" s="33"/>
      <c r="J16252" s="33"/>
      <c r="AB16252" s="35"/>
    </row>
    <row r="16253" spans="1:28" s="6" customFormat="1" x14ac:dyDescent="0.15">
      <c r="A16253" s="6" t="s">
        <v>112</v>
      </c>
      <c r="C16253" s="6">
        <v>4</v>
      </c>
      <c r="E16253" s="31">
        <v>-79</v>
      </c>
      <c r="F16253" s="31"/>
      <c r="G16253" s="33"/>
      <c r="I16253" s="33"/>
      <c r="J16253" s="33"/>
      <c r="AB16253" s="35"/>
    </row>
    <row r="16254" spans="1:28" s="6" customFormat="1" x14ac:dyDescent="0.15">
      <c r="A16254" s="6" t="s">
        <v>112</v>
      </c>
      <c r="C16254" s="6">
        <v>4</v>
      </c>
      <c r="E16254" s="31">
        <v>-76</v>
      </c>
      <c r="F16254" s="31"/>
      <c r="G16254" s="33"/>
      <c r="I16254" s="33"/>
      <c r="J16254" s="33"/>
      <c r="AB16254" s="35"/>
    </row>
    <row r="16255" spans="1:28" s="6" customFormat="1" x14ac:dyDescent="0.15">
      <c r="A16255" s="6" t="s">
        <v>112</v>
      </c>
      <c r="C16255" s="6">
        <v>4</v>
      </c>
      <c r="E16255" s="31">
        <v>-77</v>
      </c>
      <c r="F16255" s="31"/>
      <c r="G16255" s="33"/>
      <c r="I16255" s="33"/>
      <c r="J16255" s="33"/>
      <c r="AB16255" s="35"/>
    </row>
    <row r="16256" spans="1:28" s="6" customFormat="1" x14ac:dyDescent="0.15">
      <c r="A16256" s="6" t="s">
        <v>112</v>
      </c>
      <c r="C16256" s="6">
        <v>4</v>
      </c>
      <c r="E16256" s="31">
        <v>-77</v>
      </c>
      <c r="F16256" s="31"/>
      <c r="G16256" s="33"/>
      <c r="I16256" s="33"/>
      <c r="J16256" s="33"/>
      <c r="AB16256" s="35"/>
    </row>
    <row r="16257" spans="1:28" s="6" customFormat="1" x14ac:dyDescent="0.15">
      <c r="A16257" s="6" t="s">
        <v>112</v>
      </c>
      <c r="C16257" s="6">
        <v>4</v>
      </c>
      <c r="E16257" s="31">
        <v>-79</v>
      </c>
      <c r="F16257" s="31"/>
      <c r="G16257" s="33"/>
      <c r="I16257" s="33"/>
      <c r="J16257" s="33"/>
      <c r="AB16257" s="35"/>
    </row>
    <row r="16258" spans="1:28" s="6" customFormat="1" x14ac:dyDescent="0.15">
      <c r="A16258" s="6" t="s">
        <v>112</v>
      </c>
      <c r="C16258" s="6">
        <v>4</v>
      </c>
      <c r="E16258" s="31">
        <v>-93</v>
      </c>
      <c r="F16258" s="31"/>
      <c r="G16258" s="33"/>
      <c r="I16258" s="33"/>
      <c r="J16258" s="33"/>
      <c r="AB16258" s="35"/>
    </row>
    <row r="16259" spans="1:28" s="6" customFormat="1" x14ac:dyDescent="0.15">
      <c r="A16259" s="6" t="s">
        <v>112</v>
      </c>
      <c r="C16259" s="6">
        <v>4</v>
      </c>
      <c r="E16259" s="31">
        <v>-93</v>
      </c>
      <c r="F16259" s="31"/>
      <c r="G16259" s="33"/>
      <c r="I16259" s="33"/>
      <c r="J16259" s="33"/>
      <c r="AB16259" s="35"/>
    </row>
    <row r="16260" spans="1:28" s="6" customFormat="1" x14ac:dyDescent="0.15">
      <c r="A16260" s="6" t="s">
        <v>112</v>
      </c>
      <c r="C16260" s="6">
        <v>4</v>
      </c>
      <c r="E16260" s="31">
        <v>-80</v>
      </c>
      <c r="F16260" s="31"/>
      <c r="G16260" s="33"/>
      <c r="I16260" s="33"/>
      <c r="J16260" s="33"/>
      <c r="AB16260" s="35"/>
    </row>
    <row r="16261" spans="1:28" s="6" customFormat="1" x14ac:dyDescent="0.15">
      <c r="A16261" s="6" t="s">
        <v>112</v>
      </c>
      <c r="C16261" s="6">
        <v>4</v>
      </c>
      <c r="E16261" s="31">
        <v>-80</v>
      </c>
      <c r="F16261" s="31"/>
      <c r="G16261" s="33"/>
      <c r="I16261" s="33"/>
      <c r="J16261" s="33"/>
      <c r="AB16261" s="35"/>
    </row>
    <row r="16262" spans="1:28" s="6" customFormat="1" x14ac:dyDescent="0.15">
      <c r="A16262" s="6" t="s">
        <v>112</v>
      </c>
      <c r="C16262" s="6">
        <v>4</v>
      </c>
      <c r="E16262" s="31">
        <v>-80</v>
      </c>
      <c r="F16262" s="31"/>
      <c r="G16262" s="33"/>
      <c r="I16262" s="33"/>
      <c r="J16262" s="33"/>
      <c r="AB16262" s="35"/>
    </row>
    <row r="16263" spans="1:28" s="6" customFormat="1" x14ac:dyDescent="0.15">
      <c r="A16263" s="6" t="s">
        <v>112</v>
      </c>
      <c r="C16263" s="6">
        <v>4</v>
      </c>
      <c r="E16263" s="31">
        <v>-78</v>
      </c>
      <c r="F16263" s="31"/>
      <c r="G16263" s="33"/>
      <c r="I16263" s="33"/>
      <c r="J16263" s="33"/>
      <c r="AB16263" s="35"/>
    </row>
    <row r="16264" spans="1:28" s="6" customFormat="1" x14ac:dyDescent="0.15">
      <c r="A16264" s="6" t="s">
        <v>112</v>
      </c>
      <c r="C16264" s="6">
        <v>4</v>
      </c>
      <c r="E16264" s="31">
        <v>-79</v>
      </c>
      <c r="F16264" s="31"/>
      <c r="G16264" s="33"/>
      <c r="I16264" s="33"/>
      <c r="J16264" s="33"/>
      <c r="AB16264" s="35"/>
    </row>
    <row r="16265" spans="1:28" s="6" customFormat="1" x14ac:dyDescent="0.15">
      <c r="A16265" s="6" t="s">
        <v>112</v>
      </c>
      <c r="C16265" s="6">
        <v>4</v>
      </c>
      <c r="E16265" s="31">
        <v>-79</v>
      </c>
      <c r="F16265" s="31"/>
      <c r="G16265" s="33"/>
      <c r="I16265" s="33"/>
      <c r="J16265" s="33"/>
      <c r="AB16265" s="35"/>
    </row>
    <row r="16266" spans="1:28" s="6" customFormat="1" x14ac:dyDescent="0.15">
      <c r="A16266" s="6" t="s">
        <v>112</v>
      </c>
      <c r="C16266" s="6">
        <v>4</v>
      </c>
      <c r="E16266" s="31">
        <v>-81</v>
      </c>
      <c r="F16266" s="31"/>
      <c r="G16266" s="33"/>
      <c r="I16266" s="33"/>
      <c r="J16266" s="33"/>
      <c r="AB16266" s="35"/>
    </row>
    <row r="16267" spans="1:28" s="6" customFormat="1" x14ac:dyDescent="0.15">
      <c r="A16267" s="6" t="s">
        <v>112</v>
      </c>
      <c r="C16267" s="6">
        <v>4</v>
      </c>
      <c r="E16267" s="31">
        <v>-80</v>
      </c>
      <c r="F16267" s="31"/>
      <c r="G16267" s="33"/>
      <c r="I16267" s="33"/>
      <c r="J16267" s="33"/>
      <c r="AB16267" s="35"/>
    </row>
    <row r="16268" spans="1:28" s="6" customFormat="1" x14ac:dyDescent="0.15">
      <c r="A16268" s="6" t="s">
        <v>112</v>
      </c>
      <c r="C16268" s="6">
        <v>4</v>
      </c>
      <c r="E16268" s="31">
        <v>-80</v>
      </c>
      <c r="F16268" s="31"/>
      <c r="G16268" s="33"/>
      <c r="I16268" s="33"/>
      <c r="J16268" s="33"/>
      <c r="AB16268" s="35"/>
    </row>
    <row r="16269" spans="1:28" s="6" customFormat="1" x14ac:dyDescent="0.15">
      <c r="A16269" s="6" t="s">
        <v>112</v>
      </c>
      <c r="C16269" s="6">
        <v>4</v>
      </c>
      <c r="E16269" s="31">
        <v>-78</v>
      </c>
      <c r="F16269" s="31"/>
      <c r="G16269" s="33"/>
      <c r="I16269" s="33"/>
      <c r="J16269" s="33"/>
      <c r="AB16269" s="35"/>
    </row>
    <row r="16270" spans="1:28" s="6" customFormat="1" x14ac:dyDescent="0.15">
      <c r="A16270" s="6" t="s">
        <v>112</v>
      </c>
      <c r="C16270" s="6">
        <v>4</v>
      </c>
      <c r="E16270" s="31">
        <v>-78</v>
      </c>
      <c r="F16270" s="31"/>
      <c r="G16270" s="33"/>
      <c r="I16270" s="33"/>
      <c r="J16270" s="33"/>
      <c r="AB16270" s="35"/>
    </row>
    <row r="16271" spans="1:28" s="6" customFormat="1" x14ac:dyDescent="0.15">
      <c r="A16271" s="6" t="s">
        <v>112</v>
      </c>
      <c r="C16271" s="6">
        <v>4</v>
      </c>
      <c r="E16271" s="31">
        <v>-78</v>
      </c>
      <c r="F16271" s="31"/>
      <c r="G16271" s="33"/>
      <c r="I16271" s="33"/>
      <c r="J16271" s="33"/>
      <c r="AB16271" s="35"/>
    </row>
    <row r="16272" spans="1:28" s="6" customFormat="1" x14ac:dyDescent="0.15">
      <c r="A16272" s="6" t="s">
        <v>112</v>
      </c>
      <c r="C16272" s="6">
        <v>4</v>
      </c>
      <c r="E16272" s="31">
        <v>-79</v>
      </c>
      <c r="F16272" s="31"/>
      <c r="G16272" s="33"/>
      <c r="I16272" s="33"/>
      <c r="J16272" s="33"/>
      <c r="AB16272" s="35"/>
    </row>
    <row r="16273" spans="1:28" s="6" customFormat="1" x14ac:dyDescent="0.15">
      <c r="A16273" s="6" t="s">
        <v>112</v>
      </c>
      <c r="C16273" s="6">
        <v>4</v>
      </c>
      <c r="E16273" s="31">
        <v>-79</v>
      </c>
      <c r="F16273" s="31"/>
      <c r="G16273" s="33"/>
      <c r="I16273" s="33"/>
      <c r="J16273" s="33"/>
      <c r="AB16273" s="35"/>
    </row>
    <row r="16274" spans="1:28" s="6" customFormat="1" x14ac:dyDescent="0.15">
      <c r="A16274" s="6" t="s">
        <v>112</v>
      </c>
      <c r="C16274" s="6">
        <v>4</v>
      </c>
      <c r="E16274" s="31">
        <v>-79</v>
      </c>
      <c r="F16274" s="31"/>
      <c r="G16274" s="33"/>
      <c r="I16274" s="33"/>
      <c r="J16274" s="33"/>
      <c r="AB16274" s="35"/>
    </row>
    <row r="16275" spans="1:28" s="6" customFormat="1" x14ac:dyDescent="0.15">
      <c r="A16275" s="6" t="s">
        <v>112</v>
      </c>
      <c r="C16275" s="6">
        <v>4</v>
      </c>
      <c r="E16275" s="31">
        <v>-78</v>
      </c>
      <c r="F16275" s="31"/>
      <c r="G16275" s="33"/>
      <c r="I16275" s="33"/>
      <c r="J16275" s="33"/>
      <c r="AB16275" s="35"/>
    </row>
    <row r="16276" spans="1:28" s="6" customFormat="1" x14ac:dyDescent="0.15">
      <c r="A16276" s="6" t="s">
        <v>112</v>
      </c>
      <c r="C16276" s="6">
        <v>4</v>
      </c>
      <c r="E16276" s="31">
        <v>-78</v>
      </c>
      <c r="F16276" s="31"/>
      <c r="G16276" s="33"/>
      <c r="I16276" s="33"/>
      <c r="J16276" s="33"/>
      <c r="AB16276" s="35"/>
    </row>
    <row r="16277" spans="1:28" s="6" customFormat="1" x14ac:dyDescent="0.15">
      <c r="A16277" s="6" t="s">
        <v>112</v>
      </c>
      <c r="C16277" s="6">
        <v>4</v>
      </c>
      <c r="E16277" s="31">
        <v>-78</v>
      </c>
      <c r="F16277" s="31"/>
      <c r="G16277" s="33"/>
      <c r="I16277" s="33"/>
      <c r="J16277" s="33"/>
      <c r="AB16277" s="35"/>
    </row>
    <row r="16278" spans="1:28" s="6" customFormat="1" x14ac:dyDescent="0.15">
      <c r="A16278" s="6" t="s">
        <v>112</v>
      </c>
      <c r="C16278" s="6">
        <v>4</v>
      </c>
      <c r="E16278" s="31">
        <v>-79</v>
      </c>
      <c r="F16278" s="31"/>
      <c r="G16278" s="33"/>
      <c r="I16278" s="33"/>
      <c r="J16278" s="33"/>
      <c r="AB16278" s="35"/>
    </row>
    <row r="16279" spans="1:28" s="6" customFormat="1" x14ac:dyDescent="0.15">
      <c r="A16279" s="6" t="s">
        <v>112</v>
      </c>
      <c r="C16279" s="6">
        <v>4</v>
      </c>
      <c r="E16279" s="31">
        <v>-79</v>
      </c>
      <c r="F16279" s="31"/>
      <c r="G16279" s="33"/>
      <c r="I16279" s="33"/>
      <c r="J16279" s="33"/>
      <c r="AB16279" s="35"/>
    </row>
    <row r="16280" spans="1:28" s="6" customFormat="1" x14ac:dyDescent="0.15">
      <c r="A16280" s="6" t="s">
        <v>112</v>
      </c>
      <c r="C16280" s="6">
        <v>4</v>
      </c>
      <c r="E16280" s="31">
        <v>-79</v>
      </c>
      <c r="F16280" s="31"/>
      <c r="G16280" s="33"/>
      <c r="I16280" s="33"/>
      <c r="J16280" s="33"/>
      <c r="AB16280" s="35"/>
    </row>
    <row r="16281" spans="1:28" s="6" customFormat="1" x14ac:dyDescent="0.15">
      <c r="A16281" s="6" t="s">
        <v>112</v>
      </c>
      <c r="C16281" s="6">
        <v>4</v>
      </c>
      <c r="E16281" s="31">
        <v>-79</v>
      </c>
      <c r="F16281" s="31"/>
      <c r="G16281" s="33"/>
      <c r="I16281" s="33"/>
      <c r="J16281" s="33"/>
      <c r="AB16281" s="35"/>
    </row>
    <row r="16282" spans="1:28" s="6" customFormat="1" x14ac:dyDescent="0.15">
      <c r="A16282" s="6" t="s">
        <v>112</v>
      </c>
      <c r="C16282" s="6">
        <v>4</v>
      </c>
      <c r="E16282" s="31">
        <v>-79</v>
      </c>
      <c r="F16282" s="31"/>
      <c r="G16282" s="33"/>
      <c r="I16282" s="33"/>
      <c r="J16282" s="33"/>
      <c r="AB16282" s="35"/>
    </row>
    <row r="16283" spans="1:28" s="6" customFormat="1" x14ac:dyDescent="0.15">
      <c r="A16283" s="6" t="s">
        <v>112</v>
      </c>
      <c r="C16283" s="6">
        <v>4</v>
      </c>
      <c r="E16283" s="31">
        <v>-79</v>
      </c>
      <c r="F16283" s="31"/>
      <c r="G16283" s="33"/>
      <c r="I16283" s="33"/>
      <c r="J16283" s="33"/>
      <c r="AB16283" s="35"/>
    </row>
    <row r="16284" spans="1:28" s="6" customFormat="1" x14ac:dyDescent="0.15">
      <c r="A16284" s="6" t="s">
        <v>112</v>
      </c>
      <c r="C16284" s="6">
        <v>4</v>
      </c>
      <c r="E16284" s="31">
        <v>-79</v>
      </c>
      <c r="F16284" s="31"/>
      <c r="G16284" s="33"/>
      <c r="I16284" s="33"/>
      <c r="J16284" s="33"/>
      <c r="AB16284" s="35"/>
    </row>
    <row r="16285" spans="1:28" s="6" customFormat="1" x14ac:dyDescent="0.15">
      <c r="A16285" s="6" t="s">
        <v>112</v>
      </c>
      <c r="C16285" s="6">
        <v>4</v>
      </c>
      <c r="E16285" s="31">
        <v>-78</v>
      </c>
      <c r="F16285" s="31"/>
      <c r="G16285" s="33"/>
      <c r="I16285" s="33"/>
      <c r="J16285" s="33"/>
      <c r="AB16285" s="35"/>
    </row>
    <row r="16286" spans="1:28" s="6" customFormat="1" x14ac:dyDescent="0.15">
      <c r="A16286" s="6" t="s">
        <v>112</v>
      </c>
      <c r="C16286" s="6">
        <v>4</v>
      </c>
      <c r="E16286" s="31">
        <v>-78</v>
      </c>
      <c r="F16286" s="31"/>
      <c r="G16286" s="33"/>
      <c r="I16286" s="33"/>
      <c r="J16286" s="33"/>
      <c r="AB16286" s="35"/>
    </row>
    <row r="16287" spans="1:28" s="6" customFormat="1" x14ac:dyDescent="0.15">
      <c r="A16287" s="6" t="s">
        <v>112</v>
      </c>
      <c r="C16287" s="6">
        <v>4</v>
      </c>
      <c r="E16287" s="31">
        <v>-79</v>
      </c>
      <c r="F16287" s="31"/>
      <c r="G16287" s="33"/>
      <c r="I16287" s="33"/>
      <c r="J16287" s="33"/>
      <c r="AB16287" s="35"/>
    </row>
    <row r="16288" spans="1:28" s="6" customFormat="1" x14ac:dyDescent="0.15">
      <c r="A16288" s="6" t="s">
        <v>112</v>
      </c>
      <c r="C16288" s="6">
        <v>4</v>
      </c>
      <c r="E16288" s="31">
        <v>-78</v>
      </c>
      <c r="F16288" s="31"/>
      <c r="G16288" s="33"/>
      <c r="I16288" s="33"/>
      <c r="J16288" s="33"/>
      <c r="AB16288" s="35"/>
    </row>
    <row r="16289" spans="1:28" s="6" customFormat="1" x14ac:dyDescent="0.15">
      <c r="A16289" s="6" t="s">
        <v>112</v>
      </c>
      <c r="C16289" s="6">
        <v>4</v>
      </c>
      <c r="E16289" s="31">
        <v>-78</v>
      </c>
      <c r="F16289" s="31"/>
      <c r="G16289" s="33"/>
      <c r="I16289" s="33"/>
      <c r="J16289" s="33"/>
      <c r="AB16289" s="35"/>
    </row>
    <row r="16290" spans="1:28" s="6" customFormat="1" x14ac:dyDescent="0.15">
      <c r="A16290" s="6" t="s">
        <v>112</v>
      </c>
      <c r="C16290" s="6">
        <v>4</v>
      </c>
      <c r="E16290" s="31">
        <v>-78</v>
      </c>
      <c r="F16290" s="31"/>
      <c r="G16290" s="33"/>
      <c r="I16290" s="33"/>
      <c r="J16290" s="33"/>
      <c r="AB16290" s="35"/>
    </row>
    <row r="16291" spans="1:28" s="6" customFormat="1" x14ac:dyDescent="0.15">
      <c r="A16291" s="6" t="s">
        <v>112</v>
      </c>
      <c r="C16291" s="6">
        <v>4</v>
      </c>
      <c r="E16291" s="31">
        <v>-78</v>
      </c>
      <c r="F16291" s="31"/>
      <c r="G16291" s="33"/>
      <c r="I16291" s="33"/>
      <c r="J16291" s="33"/>
      <c r="AB16291" s="35"/>
    </row>
    <row r="16292" spans="1:28" s="6" customFormat="1" x14ac:dyDescent="0.15">
      <c r="A16292" s="6" t="s">
        <v>112</v>
      </c>
      <c r="C16292" s="6">
        <v>4</v>
      </c>
      <c r="E16292" s="31">
        <v>-78</v>
      </c>
      <c r="F16292" s="31"/>
      <c r="G16292" s="33"/>
      <c r="I16292" s="33"/>
      <c r="J16292" s="33"/>
      <c r="AB16292" s="35"/>
    </row>
    <row r="16293" spans="1:28" s="6" customFormat="1" x14ac:dyDescent="0.15">
      <c r="A16293" s="6" t="s">
        <v>112</v>
      </c>
      <c r="C16293" s="6">
        <v>4</v>
      </c>
      <c r="E16293" s="31">
        <v>-73</v>
      </c>
      <c r="F16293" s="31"/>
      <c r="G16293" s="33"/>
      <c r="I16293" s="33"/>
      <c r="J16293" s="33"/>
      <c r="AB16293" s="35"/>
    </row>
    <row r="16294" spans="1:28" s="6" customFormat="1" x14ac:dyDescent="0.15">
      <c r="A16294" s="6" t="s">
        <v>112</v>
      </c>
      <c r="C16294" s="6">
        <v>4</v>
      </c>
      <c r="E16294" s="31">
        <v>-79</v>
      </c>
      <c r="F16294" s="31"/>
      <c r="G16294" s="33"/>
      <c r="I16294" s="33"/>
      <c r="J16294" s="33"/>
      <c r="AB16294" s="35"/>
    </row>
    <row r="16295" spans="1:28" s="6" customFormat="1" x14ac:dyDescent="0.15">
      <c r="A16295" s="6" t="s">
        <v>112</v>
      </c>
      <c r="C16295" s="6">
        <v>4</v>
      </c>
      <c r="E16295" s="31">
        <v>-79</v>
      </c>
      <c r="F16295" s="31"/>
      <c r="G16295" s="33"/>
      <c r="I16295" s="33"/>
      <c r="J16295" s="33"/>
      <c r="AB16295" s="35"/>
    </row>
    <row r="16296" spans="1:28" s="6" customFormat="1" x14ac:dyDescent="0.15">
      <c r="A16296" s="6" t="s">
        <v>112</v>
      </c>
      <c r="C16296" s="6">
        <v>4</v>
      </c>
      <c r="E16296" s="31">
        <v>-79</v>
      </c>
      <c r="F16296" s="31"/>
      <c r="G16296" s="33"/>
      <c r="I16296" s="33"/>
      <c r="J16296" s="33"/>
      <c r="AB16296" s="35"/>
    </row>
    <row r="16297" spans="1:28" s="6" customFormat="1" x14ac:dyDescent="0.15">
      <c r="A16297" s="6" t="s">
        <v>112</v>
      </c>
      <c r="C16297" s="6">
        <v>4</v>
      </c>
      <c r="E16297" s="31">
        <v>-79</v>
      </c>
      <c r="F16297" s="31"/>
      <c r="G16297" s="33"/>
      <c r="I16297" s="33"/>
      <c r="J16297" s="33"/>
      <c r="AB16297" s="35"/>
    </row>
    <row r="16298" spans="1:28" s="6" customFormat="1" x14ac:dyDescent="0.15">
      <c r="A16298" s="6" t="s">
        <v>112</v>
      </c>
      <c r="C16298" s="6">
        <v>4</v>
      </c>
      <c r="E16298" s="31">
        <v>-79</v>
      </c>
      <c r="F16298" s="31"/>
      <c r="G16298" s="33"/>
      <c r="I16298" s="33"/>
      <c r="J16298" s="33"/>
      <c r="AB16298" s="35"/>
    </row>
    <row r="16299" spans="1:28" s="6" customFormat="1" x14ac:dyDescent="0.15">
      <c r="A16299" s="6" t="s">
        <v>112</v>
      </c>
      <c r="C16299" s="6">
        <v>4</v>
      </c>
      <c r="E16299" s="31">
        <v>-78</v>
      </c>
      <c r="F16299" s="31"/>
      <c r="G16299" s="33"/>
      <c r="I16299" s="33"/>
      <c r="J16299" s="33"/>
      <c r="AB16299" s="35"/>
    </row>
    <row r="16300" spans="1:28" s="6" customFormat="1" x14ac:dyDescent="0.15">
      <c r="A16300" s="6" t="s">
        <v>112</v>
      </c>
      <c r="C16300" s="6">
        <v>4</v>
      </c>
      <c r="E16300" s="31">
        <v>-78</v>
      </c>
      <c r="F16300" s="31"/>
      <c r="G16300" s="33"/>
      <c r="I16300" s="33"/>
      <c r="J16300" s="33"/>
      <c r="AB16300" s="35"/>
    </row>
    <row r="16301" spans="1:28" s="6" customFormat="1" x14ac:dyDescent="0.15">
      <c r="A16301" s="6" t="s">
        <v>112</v>
      </c>
      <c r="C16301" s="6">
        <v>4</v>
      </c>
      <c r="E16301" s="31">
        <v>-78</v>
      </c>
      <c r="F16301" s="31"/>
      <c r="G16301" s="33"/>
      <c r="I16301" s="33"/>
      <c r="J16301" s="33"/>
      <c r="AB16301" s="35"/>
    </row>
    <row r="16302" spans="1:28" s="6" customFormat="1" x14ac:dyDescent="0.15">
      <c r="A16302" s="6" t="s">
        <v>112</v>
      </c>
      <c r="C16302" s="6">
        <v>4</v>
      </c>
      <c r="E16302" s="31">
        <v>-78</v>
      </c>
      <c r="F16302" s="31"/>
      <c r="G16302" s="33"/>
      <c r="I16302" s="33"/>
      <c r="J16302" s="33"/>
      <c r="AB16302" s="35"/>
    </row>
    <row r="16303" spans="1:28" s="6" customFormat="1" x14ac:dyDescent="0.15">
      <c r="A16303" s="6" t="s">
        <v>112</v>
      </c>
      <c r="C16303" s="6">
        <v>4</v>
      </c>
      <c r="E16303" s="31">
        <v>-78</v>
      </c>
      <c r="F16303" s="31"/>
      <c r="G16303" s="33"/>
      <c r="I16303" s="33"/>
      <c r="J16303" s="33"/>
      <c r="AB16303" s="35"/>
    </row>
    <row r="16304" spans="1:28" s="6" customFormat="1" x14ac:dyDescent="0.15">
      <c r="A16304" s="6" t="s">
        <v>112</v>
      </c>
      <c r="C16304" s="6">
        <v>4</v>
      </c>
      <c r="E16304" s="31">
        <v>-78</v>
      </c>
      <c r="F16304" s="31"/>
      <c r="G16304" s="33"/>
      <c r="I16304" s="33"/>
      <c r="J16304" s="33"/>
      <c r="AB16304" s="35"/>
    </row>
    <row r="16305" spans="1:28" s="6" customFormat="1" x14ac:dyDescent="0.15">
      <c r="A16305" s="6" t="s">
        <v>112</v>
      </c>
      <c r="C16305" s="6">
        <v>4</v>
      </c>
      <c r="E16305" s="31">
        <v>-78</v>
      </c>
      <c r="F16305" s="31"/>
      <c r="G16305" s="33"/>
      <c r="I16305" s="33"/>
      <c r="J16305" s="33"/>
      <c r="AB16305" s="35"/>
    </row>
    <row r="16306" spans="1:28" s="6" customFormat="1" x14ac:dyDescent="0.15">
      <c r="A16306" s="6" t="s">
        <v>112</v>
      </c>
      <c r="C16306" s="6">
        <v>4</v>
      </c>
      <c r="E16306" s="31">
        <v>-78</v>
      </c>
      <c r="F16306" s="31"/>
      <c r="G16306" s="33"/>
      <c r="I16306" s="33"/>
      <c r="J16306" s="33"/>
      <c r="AB16306" s="35"/>
    </row>
    <row r="16307" spans="1:28" s="6" customFormat="1" x14ac:dyDescent="0.15">
      <c r="A16307" s="6" t="s">
        <v>112</v>
      </c>
      <c r="C16307" s="6">
        <v>4</v>
      </c>
      <c r="E16307" s="31">
        <v>-81</v>
      </c>
      <c r="F16307" s="31"/>
      <c r="G16307" s="33"/>
      <c r="I16307" s="33"/>
      <c r="J16307" s="33"/>
      <c r="AB16307" s="35"/>
    </row>
    <row r="16308" spans="1:28" s="6" customFormat="1" x14ac:dyDescent="0.15">
      <c r="A16308" s="6" t="s">
        <v>112</v>
      </c>
      <c r="C16308" s="6">
        <v>4</v>
      </c>
      <c r="E16308" s="31">
        <v>-83</v>
      </c>
      <c r="F16308" s="31"/>
      <c r="G16308" s="33"/>
      <c r="I16308" s="33"/>
      <c r="J16308" s="33"/>
      <c r="AB16308" s="35"/>
    </row>
    <row r="16309" spans="1:28" s="6" customFormat="1" x14ac:dyDescent="0.15">
      <c r="A16309" s="6" t="s">
        <v>112</v>
      </c>
      <c r="C16309" s="6">
        <v>4</v>
      </c>
      <c r="E16309" s="31">
        <v>-83</v>
      </c>
      <c r="F16309" s="31"/>
      <c r="G16309" s="33"/>
      <c r="I16309" s="33"/>
      <c r="J16309" s="33"/>
      <c r="AB16309" s="35"/>
    </row>
    <row r="16310" spans="1:28" s="6" customFormat="1" x14ac:dyDescent="0.15">
      <c r="A16310" s="6" t="s">
        <v>112</v>
      </c>
      <c r="C16310" s="6">
        <v>4</v>
      </c>
      <c r="E16310" s="31">
        <v>-80</v>
      </c>
      <c r="F16310" s="31"/>
      <c r="G16310" s="33"/>
      <c r="I16310" s="33"/>
      <c r="J16310" s="33"/>
      <c r="AB16310" s="35"/>
    </row>
    <row r="16311" spans="1:28" s="6" customFormat="1" x14ac:dyDescent="0.15">
      <c r="A16311" s="6" t="s">
        <v>112</v>
      </c>
      <c r="C16311" s="6">
        <v>4</v>
      </c>
      <c r="E16311" s="31">
        <v>-80</v>
      </c>
      <c r="F16311" s="31"/>
      <c r="G16311" s="33"/>
      <c r="I16311" s="33"/>
      <c r="J16311" s="33"/>
      <c r="AB16311" s="35"/>
    </row>
    <row r="16312" spans="1:28" s="6" customFormat="1" x14ac:dyDescent="0.15">
      <c r="A16312" s="6" t="s">
        <v>113</v>
      </c>
      <c r="C16312" s="6">
        <v>3</v>
      </c>
      <c r="E16312" s="31">
        <v>-79</v>
      </c>
      <c r="F16312" s="31"/>
      <c r="G16312" s="33"/>
      <c r="I16312" s="33"/>
      <c r="J16312" s="33"/>
      <c r="AB16312" s="35"/>
    </row>
    <row r="16313" spans="1:28" s="6" customFormat="1" x14ac:dyDescent="0.15">
      <c r="A16313" s="6" t="s">
        <v>113</v>
      </c>
      <c r="C16313" s="6">
        <v>3</v>
      </c>
      <c r="E16313" s="31">
        <v>-85</v>
      </c>
      <c r="F16313" s="31"/>
      <c r="G16313" s="33"/>
      <c r="I16313" s="33"/>
      <c r="J16313" s="33"/>
      <c r="AB16313" s="35"/>
    </row>
    <row r="16314" spans="1:28" s="6" customFormat="1" x14ac:dyDescent="0.15">
      <c r="A16314" s="6" t="s">
        <v>113</v>
      </c>
      <c r="C16314" s="6">
        <v>3</v>
      </c>
      <c r="E16314" s="31">
        <v>-85</v>
      </c>
      <c r="F16314" s="31"/>
      <c r="G16314" s="33"/>
      <c r="I16314" s="33"/>
      <c r="J16314" s="33"/>
      <c r="AB16314" s="35"/>
    </row>
    <row r="16315" spans="1:28" s="6" customFormat="1" x14ac:dyDescent="0.15">
      <c r="A16315" s="6" t="s">
        <v>113</v>
      </c>
      <c r="C16315" s="6">
        <v>3</v>
      </c>
      <c r="E16315" s="31">
        <v>-93</v>
      </c>
      <c r="F16315" s="31"/>
      <c r="G16315" s="33"/>
      <c r="I16315" s="33"/>
      <c r="J16315" s="33"/>
      <c r="AB16315" s="35"/>
    </row>
    <row r="16316" spans="1:28" s="6" customFormat="1" x14ac:dyDescent="0.15">
      <c r="A16316" s="6" t="s">
        <v>113</v>
      </c>
      <c r="C16316" s="6">
        <v>3</v>
      </c>
      <c r="E16316" s="31">
        <v>-86</v>
      </c>
      <c r="F16316" s="31"/>
      <c r="G16316" s="33"/>
      <c r="I16316" s="33"/>
      <c r="J16316" s="33"/>
      <c r="AB16316" s="35"/>
    </row>
    <row r="16317" spans="1:28" s="6" customFormat="1" x14ac:dyDescent="0.15">
      <c r="A16317" s="6" t="s">
        <v>113</v>
      </c>
      <c r="C16317" s="6">
        <v>3</v>
      </c>
      <c r="E16317" s="31">
        <v>-86</v>
      </c>
      <c r="F16317" s="31"/>
      <c r="G16317" s="33"/>
      <c r="I16317" s="33"/>
      <c r="J16317" s="33"/>
      <c r="AB16317" s="35"/>
    </row>
    <row r="16318" spans="1:28" s="6" customFormat="1" x14ac:dyDescent="0.15">
      <c r="A16318" s="6" t="s">
        <v>113</v>
      </c>
      <c r="C16318" s="6">
        <v>3</v>
      </c>
      <c r="E16318" s="31">
        <v>-86</v>
      </c>
      <c r="F16318" s="31"/>
      <c r="G16318" s="33"/>
      <c r="I16318" s="33"/>
      <c r="J16318" s="33"/>
      <c r="AB16318" s="35"/>
    </row>
    <row r="16319" spans="1:28" s="6" customFormat="1" x14ac:dyDescent="0.15">
      <c r="A16319" s="6" t="s">
        <v>113</v>
      </c>
      <c r="C16319" s="6">
        <v>3</v>
      </c>
      <c r="E16319" s="31">
        <v>-87</v>
      </c>
      <c r="F16319" s="31"/>
      <c r="G16319" s="33"/>
      <c r="I16319" s="33"/>
      <c r="J16319" s="33"/>
      <c r="AB16319" s="35"/>
    </row>
    <row r="16320" spans="1:28" s="6" customFormat="1" x14ac:dyDescent="0.15">
      <c r="A16320" s="6" t="s">
        <v>113</v>
      </c>
      <c r="C16320" s="6">
        <v>3</v>
      </c>
      <c r="E16320" s="31">
        <v>-87</v>
      </c>
      <c r="F16320" s="31"/>
      <c r="G16320" s="33"/>
      <c r="I16320" s="33"/>
      <c r="J16320" s="33"/>
      <c r="AB16320" s="35"/>
    </row>
    <row r="16321" spans="1:28" s="6" customFormat="1" x14ac:dyDescent="0.15">
      <c r="A16321" s="6" t="s">
        <v>113</v>
      </c>
      <c r="C16321" s="6">
        <v>3</v>
      </c>
      <c r="E16321" s="31">
        <v>-84</v>
      </c>
      <c r="F16321" s="31"/>
      <c r="G16321" s="33"/>
      <c r="I16321" s="33"/>
      <c r="J16321" s="33"/>
      <c r="AB16321" s="35"/>
    </row>
    <row r="16322" spans="1:28" s="6" customFormat="1" x14ac:dyDescent="0.15">
      <c r="A16322" s="6" t="s">
        <v>113</v>
      </c>
      <c r="C16322" s="6">
        <v>3</v>
      </c>
      <c r="E16322" s="31">
        <v>-82</v>
      </c>
      <c r="F16322" s="31"/>
      <c r="G16322" s="33"/>
      <c r="I16322" s="33"/>
      <c r="J16322" s="33"/>
      <c r="AB16322" s="35"/>
    </row>
    <row r="16323" spans="1:28" s="6" customFormat="1" x14ac:dyDescent="0.15">
      <c r="A16323" s="6" t="s">
        <v>113</v>
      </c>
      <c r="C16323" s="6">
        <v>3</v>
      </c>
      <c r="E16323" s="31">
        <v>-82</v>
      </c>
      <c r="F16323" s="31"/>
      <c r="G16323" s="33"/>
      <c r="I16323" s="33"/>
      <c r="J16323" s="33"/>
      <c r="AB16323" s="35"/>
    </row>
    <row r="16324" spans="1:28" s="6" customFormat="1" x14ac:dyDescent="0.15">
      <c r="A16324" s="6" t="s">
        <v>113</v>
      </c>
      <c r="C16324" s="6">
        <v>3</v>
      </c>
      <c r="E16324" s="31">
        <v>-83</v>
      </c>
      <c r="F16324" s="31"/>
      <c r="G16324" s="33"/>
      <c r="I16324" s="33"/>
      <c r="J16324" s="33"/>
      <c r="AB16324" s="35"/>
    </row>
    <row r="16325" spans="1:28" s="6" customFormat="1" x14ac:dyDescent="0.15">
      <c r="A16325" s="6" t="s">
        <v>113</v>
      </c>
      <c r="C16325" s="6">
        <v>3</v>
      </c>
      <c r="E16325" s="31">
        <v>-83</v>
      </c>
      <c r="F16325" s="31"/>
      <c r="G16325" s="33"/>
      <c r="I16325" s="33"/>
      <c r="J16325" s="33"/>
      <c r="AB16325" s="35"/>
    </row>
    <row r="16326" spans="1:28" s="6" customFormat="1" x14ac:dyDescent="0.15">
      <c r="A16326" s="6" t="s">
        <v>113</v>
      </c>
      <c r="C16326" s="6">
        <v>3</v>
      </c>
      <c r="E16326" s="31">
        <v>-83</v>
      </c>
      <c r="F16326" s="31"/>
      <c r="G16326" s="33"/>
      <c r="I16326" s="33"/>
      <c r="J16326" s="33"/>
      <c r="AB16326" s="35"/>
    </row>
    <row r="16327" spans="1:28" s="6" customFormat="1" x14ac:dyDescent="0.15">
      <c r="A16327" s="6" t="s">
        <v>113</v>
      </c>
      <c r="C16327" s="6">
        <v>3</v>
      </c>
      <c r="E16327" s="31">
        <v>-87</v>
      </c>
      <c r="F16327" s="31"/>
      <c r="G16327" s="33"/>
      <c r="I16327" s="33"/>
      <c r="J16327" s="33"/>
      <c r="AB16327" s="35"/>
    </row>
    <row r="16328" spans="1:28" s="6" customFormat="1" x14ac:dyDescent="0.15">
      <c r="A16328" s="6" t="s">
        <v>113</v>
      </c>
      <c r="C16328" s="6">
        <v>3</v>
      </c>
      <c r="E16328" s="31">
        <v>-93</v>
      </c>
      <c r="F16328" s="31"/>
      <c r="G16328" s="33"/>
      <c r="I16328" s="33"/>
      <c r="J16328" s="33"/>
      <c r="AB16328" s="35"/>
    </row>
    <row r="16329" spans="1:28" s="6" customFormat="1" x14ac:dyDescent="0.15">
      <c r="A16329" s="6" t="s">
        <v>113</v>
      </c>
      <c r="C16329" s="6">
        <v>3</v>
      </c>
      <c r="E16329" s="31">
        <v>-93</v>
      </c>
      <c r="F16329" s="31"/>
      <c r="G16329" s="33"/>
      <c r="I16329" s="33"/>
      <c r="J16329" s="33"/>
      <c r="AB16329" s="35"/>
    </row>
    <row r="16330" spans="1:28" s="6" customFormat="1" x14ac:dyDescent="0.15">
      <c r="A16330" s="6" t="s">
        <v>113</v>
      </c>
      <c r="C16330" s="6">
        <v>3</v>
      </c>
      <c r="E16330" s="31">
        <v>-88</v>
      </c>
      <c r="F16330" s="31"/>
      <c r="G16330" s="33"/>
      <c r="I16330" s="33"/>
      <c r="J16330" s="33"/>
      <c r="AB16330" s="35"/>
    </row>
    <row r="16331" spans="1:28" s="6" customFormat="1" x14ac:dyDescent="0.15">
      <c r="A16331" s="6" t="s">
        <v>113</v>
      </c>
      <c r="C16331" s="6">
        <v>3</v>
      </c>
      <c r="E16331" s="31">
        <v>-88</v>
      </c>
      <c r="F16331" s="31"/>
      <c r="G16331" s="33"/>
      <c r="I16331" s="33"/>
      <c r="J16331" s="33"/>
      <c r="AB16331" s="35"/>
    </row>
    <row r="16332" spans="1:28" s="6" customFormat="1" x14ac:dyDescent="0.15">
      <c r="A16332" s="6" t="s">
        <v>113</v>
      </c>
      <c r="C16332" s="6">
        <v>3</v>
      </c>
      <c r="E16332" s="31">
        <v>-88</v>
      </c>
      <c r="F16332" s="31"/>
      <c r="G16332" s="33"/>
      <c r="I16332" s="33"/>
      <c r="J16332" s="33"/>
      <c r="AB16332" s="35"/>
    </row>
    <row r="16333" spans="1:28" s="6" customFormat="1" x14ac:dyDescent="0.15">
      <c r="A16333" s="6" t="s">
        <v>113</v>
      </c>
      <c r="C16333" s="6">
        <v>3</v>
      </c>
      <c r="E16333" s="31">
        <v>-86</v>
      </c>
      <c r="F16333" s="31"/>
      <c r="G16333" s="33"/>
      <c r="I16333" s="33"/>
      <c r="J16333" s="33"/>
      <c r="AB16333" s="35"/>
    </row>
    <row r="16334" spans="1:28" s="6" customFormat="1" x14ac:dyDescent="0.15">
      <c r="A16334" s="6" t="s">
        <v>113</v>
      </c>
      <c r="C16334" s="6">
        <v>3</v>
      </c>
      <c r="E16334" s="31">
        <v>-86</v>
      </c>
      <c r="F16334" s="31"/>
      <c r="G16334" s="33"/>
      <c r="I16334" s="33"/>
      <c r="J16334" s="33"/>
      <c r="AB16334" s="35"/>
    </row>
    <row r="16335" spans="1:28" s="6" customFormat="1" x14ac:dyDescent="0.15">
      <c r="A16335" s="6" t="s">
        <v>113</v>
      </c>
      <c r="C16335" s="6">
        <v>3</v>
      </c>
      <c r="E16335" s="31">
        <v>-82</v>
      </c>
      <c r="F16335" s="31"/>
      <c r="G16335" s="33"/>
      <c r="I16335" s="33"/>
      <c r="J16335" s="33"/>
      <c r="AB16335" s="35"/>
    </row>
    <row r="16336" spans="1:28" s="6" customFormat="1" x14ac:dyDescent="0.15">
      <c r="A16336" s="6" t="s">
        <v>113</v>
      </c>
      <c r="C16336" s="6">
        <v>3</v>
      </c>
      <c r="E16336" s="31">
        <v>-82</v>
      </c>
      <c r="F16336" s="31"/>
      <c r="G16336" s="33"/>
      <c r="I16336" s="33"/>
      <c r="J16336" s="33"/>
      <c r="AB16336" s="35"/>
    </row>
    <row r="16337" spans="1:28" s="6" customFormat="1" x14ac:dyDescent="0.15">
      <c r="A16337" s="6" t="s">
        <v>113</v>
      </c>
      <c r="C16337" s="6">
        <v>3</v>
      </c>
      <c r="E16337" s="31">
        <v>-82</v>
      </c>
      <c r="F16337" s="31"/>
      <c r="G16337" s="33"/>
      <c r="I16337" s="33"/>
      <c r="J16337" s="33"/>
      <c r="AB16337" s="35"/>
    </row>
    <row r="16338" spans="1:28" s="6" customFormat="1" x14ac:dyDescent="0.15">
      <c r="A16338" s="6" t="s">
        <v>113</v>
      </c>
      <c r="C16338" s="6">
        <v>3</v>
      </c>
      <c r="E16338" s="31">
        <v>-83</v>
      </c>
      <c r="F16338" s="31"/>
      <c r="G16338" s="33"/>
      <c r="I16338" s="33"/>
      <c r="J16338" s="33"/>
      <c r="AB16338" s="35"/>
    </row>
    <row r="16339" spans="1:28" s="6" customFormat="1" x14ac:dyDescent="0.15">
      <c r="A16339" s="6" t="s">
        <v>113</v>
      </c>
      <c r="C16339" s="6">
        <v>3</v>
      </c>
      <c r="E16339" s="31">
        <v>-83</v>
      </c>
      <c r="F16339" s="31"/>
      <c r="G16339" s="33"/>
      <c r="I16339" s="33"/>
      <c r="J16339" s="33"/>
      <c r="AB16339" s="35"/>
    </row>
    <row r="16340" spans="1:28" s="6" customFormat="1" x14ac:dyDescent="0.15">
      <c r="A16340" s="6" t="s">
        <v>113</v>
      </c>
      <c r="C16340" s="6">
        <v>3</v>
      </c>
      <c r="E16340" s="31">
        <v>-83</v>
      </c>
      <c r="F16340" s="31"/>
      <c r="G16340" s="33"/>
      <c r="I16340" s="33"/>
      <c r="J16340" s="33"/>
      <c r="AB16340" s="35"/>
    </row>
    <row r="16341" spans="1:28" s="6" customFormat="1" x14ac:dyDescent="0.15">
      <c r="A16341" s="6" t="s">
        <v>113</v>
      </c>
      <c r="C16341" s="6">
        <v>3</v>
      </c>
      <c r="E16341" s="31">
        <v>-82</v>
      </c>
      <c r="F16341" s="31"/>
      <c r="G16341" s="33"/>
      <c r="I16341" s="33"/>
      <c r="J16341" s="33"/>
      <c r="AB16341" s="35"/>
    </row>
    <row r="16342" spans="1:28" s="6" customFormat="1" x14ac:dyDescent="0.15">
      <c r="A16342" s="6" t="s">
        <v>113</v>
      </c>
      <c r="C16342" s="6">
        <v>3</v>
      </c>
      <c r="E16342" s="31">
        <v>-85</v>
      </c>
      <c r="F16342" s="31"/>
      <c r="G16342" s="33"/>
      <c r="I16342" s="33"/>
      <c r="J16342" s="33"/>
      <c r="AB16342" s="35"/>
    </row>
    <row r="16343" spans="1:28" s="6" customFormat="1" x14ac:dyDescent="0.15">
      <c r="A16343" s="6" t="s">
        <v>113</v>
      </c>
      <c r="C16343" s="6">
        <v>3</v>
      </c>
      <c r="E16343" s="31">
        <v>-85</v>
      </c>
      <c r="F16343" s="31"/>
      <c r="G16343" s="33"/>
      <c r="I16343" s="33"/>
      <c r="J16343" s="33"/>
      <c r="AB16343" s="35"/>
    </row>
    <row r="16344" spans="1:28" s="6" customFormat="1" x14ac:dyDescent="0.15">
      <c r="A16344" s="6" t="s">
        <v>113</v>
      </c>
      <c r="C16344" s="6">
        <v>3</v>
      </c>
      <c r="E16344" s="31">
        <v>-84</v>
      </c>
      <c r="F16344" s="31"/>
      <c r="G16344" s="33"/>
      <c r="I16344" s="33"/>
      <c r="J16344" s="33"/>
      <c r="AB16344" s="35"/>
    </row>
    <row r="16345" spans="1:28" s="6" customFormat="1" x14ac:dyDescent="0.15">
      <c r="A16345" s="6" t="s">
        <v>113</v>
      </c>
      <c r="C16345" s="6">
        <v>3</v>
      </c>
      <c r="E16345" s="31">
        <v>-80</v>
      </c>
      <c r="F16345" s="31"/>
      <c r="G16345" s="33"/>
      <c r="I16345" s="33"/>
      <c r="J16345" s="33"/>
      <c r="AB16345" s="35"/>
    </row>
    <row r="16346" spans="1:28" s="6" customFormat="1" x14ac:dyDescent="0.15">
      <c r="A16346" s="6" t="s">
        <v>113</v>
      </c>
      <c r="C16346" s="6">
        <v>3</v>
      </c>
      <c r="E16346" s="31">
        <v>-80</v>
      </c>
      <c r="F16346" s="31"/>
      <c r="G16346" s="33"/>
      <c r="I16346" s="33"/>
      <c r="J16346" s="33"/>
      <c r="AB16346" s="35"/>
    </row>
    <row r="16347" spans="1:28" s="6" customFormat="1" x14ac:dyDescent="0.15">
      <c r="A16347" s="6" t="s">
        <v>113</v>
      </c>
      <c r="C16347" s="6">
        <v>3</v>
      </c>
      <c r="E16347" s="31">
        <v>-81</v>
      </c>
      <c r="F16347" s="31"/>
      <c r="G16347" s="33"/>
      <c r="I16347" s="33"/>
      <c r="J16347" s="33"/>
      <c r="AB16347" s="35"/>
    </row>
    <row r="16348" spans="1:28" s="6" customFormat="1" x14ac:dyDescent="0.15">
      <c r="A16348" s="6" t="s">
        <v>113</v>
      </c>
      <c r="C16348" s="6">
        <v>3</v>
      </c>
      <c r="E16348" s="31">
        <v>-80</v>
      </c>
      <c r="F16348" s="31"/>
      <c r="G16348" s="33"/>
      <c r="I16348" s="33"/>
      <c r="J16348" s="33"/>
      <c r="AB16348" s="35"/>
    </row>
    <row r="16349" spans="1:28" s="6" customFormat="1" x14ac:dyDescent="0.15">
      <c r="A16349" s="6" t="s">
        <v>113</v>
      </c>
      <c r="C16349" s="6">
        <v>3</v>
      </c>
      <c r="E16349" s="31">
        <v>-80</v>
      </c>
      <c r="F16349" s="31"/>
      <c r="G16349" s="33"/>
      <c r="I16349" s="33"/>
      <c r="J16349" s="33"/>
      <c r="AB16349" s="35"/>
    </row>
    <row r="16350" spans="1:28" s="6" customFormat="1" x14ac:dyDescent="0.15">
      <c r="A16350" s="6" t="s">
        <v>113</v>
      </c>
      <c r="C16350" s="6">
        <v>3</v>
      </c>
      <c r="E16350" s="31">
        <v>-81</v>
      </c>
      <c r="F16350" s="31"/>
      <c r="G16350" s="33"/>
      <c r="I16350" s="33"/>
      <c r="J16350" s="33"/>
      <c r="AB16350" s="35"/>
    </row>
    <row r="16351" spans="1:28" s="6" customFormat="1" x14ac:dyDescent="0.15">
      <c r="A16351" s="6" t="s">
        <v>113</v>
      </c>
      <c r="C16351" s="6">
        <v>3</v>
      </c>
      <c r="E16351" s="31">
        <v>-85</v>
      </c>
      <c r="F16351" s="31"/>
      <c r="G16351" s="33"/>
      <c r="I16351" s="33"/>
      <c r="J16351" s="33"/>
      <c r="AB16351" s="35"/>
    </row>
    <row r="16352" spans="1:28" s="6" customFormat="1" x14ac:dyDescent="0.15">
      <c r="A16352" s="6" t="s">
        <v>113</v>
      </c>
      <c r="C16352" s="6">
        <v>3</v>
      </c>
      <c r="E16352" s="31">
        <v>-85</v>
      </c>
      <c r="F16352" s="31"/>
      <c r="G16352" s="33"/>
      <c r="I16352" s="33"/>
      <c r="J16352" s="33"/>
      <c r="AB16352" s="35"/>
    </row>
    <row r="16353" spans="1:28" s="6" customFormat="1" x14ac:dyDescent="0.15">
      <c r="A16353" s="6" t="s">
        <v>113</v>
      </c>
      <c r="C16353" s="6">
        <v>3</v>
      </c>
      <c r="E16353" s="31">
        <v>-91</v>
      </c>
      <c r="F16353" s="31"/>
      <c r="G16353" s="33"/>
      <c r="I16353" s="33"/>
      <c r="J16353" s="33"/>
      <c r="AB16353" s="35"/>
    </row>
    <row r="16354" spans="1:28" s="6" customFormat="1" x14ac:dyDescent="0.15">
      <c r="A16354" s="6" t="s">
        <v>113</v>
      </c>
      <c r="C16354" s="6">
        <v>3</v>
      </c>
      <c r="E16354" s="31">
        <v>-93</v>
      </c>
      <c r="F16354" s="31"/>
      <c r="G16354" s="33"/>
      <c r="I16354" s="33"/>
      <c r="J16354" s="33"/>
      <c r="AB16354" s="35"/>
    </row>
    <row r="16355" spans="1:28" s="6" customFormat="1" x14ac:dyDescent="0.15">
      <c r="A16355" s="6" t="s">
        <v>113</v>
      </c>
      <c r="C16355" s="6">
        <v>3</v>
      </c>
      <c r="E16355" s="31">
        <v>-93</v>
      </c>
      <c r="F16355" s="31"/>
      <c r="G16355" s="33"/>
      <c r="I16355" s="33"/>
      <c r="J16355" s="33"/>
      <c r="AB16355" s="35"/>
    </row>
    <row r="16356" spans="1:28" s="6" customFormat="1" x14ac:dyDescent="0.15">
      <c r="A16356" s="6" t="s">
        <v>113</v>
      </c>
      <c r="C16356" s="6">
        <v>3</v>
      </c>
      <c r="E16356" s="31">
        <v>-92</v>
      </c>
      <c r="F16356" s="31"/>
      <c r="G16356" s="33"/>
      <c r="I16356" s="33"/>
      <c r="J16356" s="33"/>
      <c r="AB16356" s="35"/>
    </row>
    <row r="16357" spans="1:28" s="6" customFormat="1" x14ac:dyDescent="0.15">
      <c r="A16357" s="6" t="s">
        <v>113</v>
      </c>
      <c r="C16357" s="6">
        <v>3</v>
      </c>
      <c r="E16357" s="31">
        <v>-88</v>
      </c>
      <c r="F16357" s="31"/>
      <c r="G16357" s="33"/>
      <c r="I16357" s="33"/>
      <c r="J16357" s="33"/>
      <c r="AB16357" s="35"/>
    </row>
    <row r="16358" spans="1:28" s="6" customFormat="1" x14ac:dyDescent="0.15">
      <c r="A16358" s="6" t="s">
        <v>113</v>
      </c>
      <c r="C16358" s="6">
        <v>3</v>
      </c>
      <c r="E16358" s="31">
        <v>-88</v>
      </c>
      <c r="F16358" s="31"/>
      <c r="G16358" s="33"/>
      <c r="I16358" s="33"/>
      <c r="J16358" s="33"/>
      <c r="AB16358" s="35"/>
    </row>
    <row r="16359" spans="1:28" s="6" customFormat="1" x14ac:dyDescent="0.15">
      <c r="A16359" s="6" t="s">
        <v>113</v>
      </c>
      <c r="C16359" s="6">
        <v>3</v>
      </c>
      <c r="E16359" s="31">
        <v>-84</v>
      </c>
      <c r="F16359" s="31"/>
      <c r="G16359" s="33"/>
      <c r="I16359" s="33"/>
      <c r="J16359" s="33"/>
      <c r="AB16359" s="35"/>
    </row>
    <row r="16360" spans="1:28" s="6" customFormat="1" x14ac:dyDescent="0.15">
      <c r="A16360" s="6" t="s">
        <v>113</v>
      </c>
      <c r="C16360" s="6">
        <v>3</v>
      </c>
      <c r="E16360" s="31">
        <v>-84</v>
      </c>
      <c r="F16360" s="31"/>
      <c r="G16360" s="33"/>
      <c r="I16360" s="33"/>
      <c r="J16360" s="33"/>
      <c r="AB16360" s="35"/>
    </row>
    <row r="16361" spans="1:28" s="6" customFormat="1" x14ac:dyDescent="0.15">
      <c r="A16361" s="6" t="s">
        <v>113</v>
      </c>
      <c r="C16361" s="6">
        <v>3</v>
      </c>
      <c r="E16361" s="31">
        <v>-84</v>
      </c>
      <c r="F16361" s="31"/>
      <c r="G16361" s="33"/>
      <c r="I16361" s="33"/>
      <c r="J16361" s="33"/>
      <c r="AB16361" s="35"/>
    </row>
    <row r="16362" spans="1:28" s="6" customFormat="1" x14ac:dyDescent="0.15">
      <c r="A16362" s="6" t="s">
        <v>113</v>
      </c>
      <c r="C16362" s="6">
        <v>3</v>
      </c>
      <c r="E16362" s="31">
        <v>-84</v>
      </c>
      <c r="F16362" s="31"/>
      <c r="G16362" s="33"/>
      <c r="I16362" s="33"/>
      <c r="J16362" s="33"/>
      <c r="AB16362" s="35"/>
    </row>
    <row r="16363" spans="1:28" s="6" customFormat="1" x14ac:dyDescent="0.15">
      <c r="A16363" s="6" t="s">
        <v>113</v>
      </c>
      <c r="C16363" s="6">
        <v>3</v>
      </c>
      <c r="E16363" s="31">
        <v>-84</v>
      </c>
      <c r="F16363" s="31"/>
      <c r="G16363" s="33"/>
      <c r="I16363" s="33"/>
      <c r="J16363" s="33"/>
      <c r="AB16363" s="35"/>
    </row>
    <row r="16364" spans="1:28" s="6" customFormat="1" x14ac:dyDescent="0.15">
      <c r="A16364" s="6" t="s">
        <v>113</v>
      </c>
      <c r="C16364" s="6">
        <v>3</v>
      </c>
      <c r="E16364" s="31">
        <v>-78</v>
      </c>
      <c r="F16364" s="31"/>
      <c r="G16364" s="33"/>
      <c r="I16364" s="33"/>
      <c r="J16364" s="33"/>
      <c r="AB16364" s="35"/>
    </row>
    <row r="16365" spans="1:28" s="6" customFormat="1" x14ac:dyDescent="0.15">
      <c r="A16365" s="6" t="s">
        <v>113</v>
      </c>
      <c r="C16365" s="6">
        <v>3</v>
      </c>
      <c r="E16365" s="31">
        <v>-81</v>
      </c>
      <c r="F16365" s="31"/>
      <c r="G16365" s="33"/>
      <c r="I16365" s="33"/>
      <c r="J16365" s="33"/>
      <c r="AB16365" s="35"/>
    </row>
    <row r="16366" spans="1:28" s="6" customFormat="1" x14ac:dyDescent="0.15">
      <c r="A16366" s="6" t="s">
        <v>113</v>
      </c>
      <c r="C16366" s="6">
        <v>3</v>
      </c>
      <c r="E16366" s="31">
        <v>-81</v>
      </c>
      <c r="F16366" s="31"/>
      <c r="G16366" s="33"/>
      <c r="I16366" s="33"/>
      <c r="J16366" s="33"/>
      <c r="AB16366" s="35"/>
    </row>
    <row r="16367" spans="1:28" s="6" customFormat="1" x14ac:dyDescent="0.15">
      <c r="A16367" s="6" t="s">
        <v>113</v>
      </c>
      <c r="C16367" s="6">
        <v>3</v>
      </c>
      <c r="E16367" s="31">
        <v>-81</v>
      </c>
      <c r="F16367" s="31"/>
      <c r="G16367" s="33"/>
      <c r="I16367" s="33"/>
      <c r="J16367" s="33"/>
      <c r="AB16367" s="35"/>
    </row>
    <row r="16368" spans="1:28" s="6" customFormat="1" x14ac:dyDescent="0.15">
      <c r="A16368" s="6" t="s">
        <v>113</v>
      </c>
      <c r="C16368" s="6">
        <v>3</v>
      </c>
      <c r="E16368" s="31">
        <v>-83</v>
      </c>
      <c r="F16368" s="31"/>
      <c r="G16368" s="33"/>
      <c r="I16368" s="33"/>
      <c r="J16368" s="33"/>
      <c r="AB16368" s="35"/>
    </row>
    <row r="16369" spans="1:28" s="6" customFormat="1" x14ac:dyDescent="0.15">
      <c r="A16369" s="6" t="s">
        <v>113</v>
      </c>
      <c r="C16369" s="6">
        <v>3</v>
      </c>
      <c r="E16369" s="31">
        <v>-93</v>
      </c>
      <c r="F16369" s="31"/>
      <c r="G16369" s="33"/>
      <c r="I16369" s="33"/>
      <c r="J16369" s="33"/>
      <c r="AB16369" s="35"/>
    </row>
    <row r="16370" spans="1:28" s="6" customFormat="1" x14ac:dyDescent="0.15">
      <c r="A16370" s="6" t="s">
        <v>113</v>
      </c>
      <c r="C16370" s="6">
        <v>3</v>
      </c>
      <c r="E16370" s="31">
        <v>-93</v>
      </c>
      <c r="F16370" s="31"/>
      <c r="G16370" s="33"/>
      <c r="I16370" s="33"/>
      <c r="J16370" s="33"/>
      <c r="AB16370" s="35"/>
    </row>
    <row r="16371" spans="1:28" s="6" customFormat="1" x14ac:dyDescent="0.15">
      <c r="A16371" s="6" t="s">
        <v>113</v>
      </c>
      <c r="C16371" s="6">
        <v>3</v>
      </c>
      <c r="E16371" s="31">
        <v>-75</v>
      </c>
      <c r="F16371" s="31"/>
      <c r="G16371" s="33"/>
      <c r="I16371" s="33"/>
      <c r="J16371" s="33"/>
      <c r="AB16371" s="35"/>
    </row>
    <row r="16372" spans="1:28" s="6" customFormat="1" x14ac:dyDescent="0.15">
      <c r="A16372" s="6" t="s">
        <v>113</v>
      </c>
      <c r="C16372" s="6">
        <v>3</v>
      </c>
      <c r="E16372" s="31">
        <v>-87</v>
      </c>
      <c r="F16372" s="31"/>
      <c r="G16372" s="33"/>
      <c r="I16372" s="33"/>
      <c r="J16372" s="33"/>
      <c r="AB16372" s="35"/>
    </row>
    <row r="16373" spans="1:28" s="6" customFormat="1" x14ac:dyDescent="0.15">
      <c r="A16373" s="6" t="s">
        <v>113</v>
      </c>
      <c r="C16373" s="6">
        <v>3</v>
      </c>
      <c r="E16373" s="31">
        <v>-87</v>
      </c>
      <c r="F16373" s="31"/>
      <c r="G16373" s="33"/>
      <c r="I16373" s="33"/>
      <c r="J16373" s="33"/>
      <c r="AB16373" s="35"/>
    </row>
    <row r="16374" spans="1:28" s="6" customFormat="1" x14ac:dyDescent="0.15">
      <c r="A16374" s="6" t="s">
        <v>113</v>
      </c>
      <c r="C16374" s="6">
        <v>3</v>
      </c>
      <c r="E16374" s="31">
        <v>-78</v>
      </c>
      <c r="F16374" s="31"/>
      <c r="G16374" s="33"/>
      <c r="I16374" s="33"/>
      <c r="J16374" s="33"/>
      <c r="AB16374" s="35"/>
    </row>
    <row r="16375" spans="1:28" s="6" customFormat="1" x14ac:dyDescent="0.15">
      <c r="A16375" s="6" t="s">
        <v>113</v>
      </c>
      <c r="C16375" s="6">
        <v>3</v>
      </c>
      <c r="E16375" s="31">
        <v>-79</v>
      </c>
      <c r="F16375" s="31"/>
      <c r="G16375" s="33"/>
      <c r="I16375" s="33"/>
      <c r="J16375" s="33"/>
      <c r="AB16375" s="35"/>
    </row>
    <row r="16376" spans="1:28" s="6" customFormat="1" x14ac:dyDescent="0.15">
      <c r="A16376" s="6" t="s">
        <v>113</v>
      </c>
      <c r="C16376" s="6">
        <v>3</v>
      </c>
      <c r="E16376" s="31">
        <v>-79</v>
      </c>
      <c r="F16376" s="31"/>
      <c r="G16376" s="33"/>
      <c r="I16376" s="33"/>
      <c r="J16376" s="33"/>
      <c r="AB16376" s="35"/>
    </row>
    <row r="16377" spans="1:28" s="6" customFormat="1" x14ac:dyDescent="0.15">
      <c r="A16377" s="6" t="s">
        <v>113</v>
      </c>
      <c r="C16377" s="6">
        <v>3</v>
      </c>
      <c r="E16377" s="31">
        <v>-78</v>
      </c>
      <c r="F16377" s="31"/>
      <c r="G16377" s="33"/>
      <c r="I16377" s="33"/>
      <c r="J16377" s="33"/>
      <c r="AB16377" s="35"/>
    </row>
    <row r="16378" spans="1:28" s="6" customFormat="1" x14ac:dyDescent="0.15">
      <c r="A16378" s="6" t="s">
        <v>113</v>
      </c>
      <c r="C16378" s="6">
        <v>3</v>
      </c>
      <c r="E16378" s="31">
        <v>-78</v>
      </c>
      <c r="F16378" s="31"/>
      <c r="G16378" s="33"/>
      <c r="I16378" s="33"/>
      <c r="J16378" s="33"/>
      <c r="AB16378" s="35"/>
    </row>
    <row r="16379" spans="1:28" s="6" customFormat="1" x14ac:dyDescent="0.15">
      <c r="A16379" s="6" t="s">
        <v>113</v>
      </c>
      <c r="C16379" s="6">
        <v>3</v>
      </c>
      <c r="E16379" s="31">
        <v>-81</v>
      </c>
      <c r="F16379" s="31"/>
      <c r="G16379" s="33"/>
      <c r="I16379" s="33"/>
      <c r="J16379" s="33"/>
      <c r="AB16379" s="35"/>
    </row>
    <row r="16380" spans="1:28" s="6" customFormat="1" x14ac:dyDescent="0.15">
      <c r="A16380" s="6" t="s">
        <v>113</v>
      </c>
      <c r="C16380" s="6">
        <v>3</v>
      </c>
      <c r="E16380" s="31">
        <v>-81</v>
      </c>
      <c r="F16380" s="31"/>
      <c r="G16380" s="33"/>
      <c r="I16380" s="33"/>
      <c r="J16380" s="33"/>
      <c r="AB16380" s="35"/>
    </row>
    <row r="16381" spans="1:28" s="6" customFormat="1" x14ac:dyDescent="0.15">
      <c r="A16381" s="6" t="s">
        <v>113</v>
      </c>
      <c r="C16381" s="6">
        <v>3</v>
      </c>
      <c r="E16381" s="31">
        <v>-81</v>
      </c>
      <c r="F16381" s="31"/>
      <c r="G16381" s="33"/>
      <c r="I16381" s="33"/>
      <c r="J16381" s="33"/>
      <c r="AB16381" s="35"/>
    </row>
    <row r="16382" spans="1:28" s="6" customFormat="1" x14ac:dyDescent="0.15">
      <c r="A16382" s="6" t="s">
        <v>113</v>
      </c>
      <c r="C16382" s="6">
        <v>3</v>
      </c>
      <c r="E16382" s="31">
        <v>-81</v>
      </c>
      <c r="F16382" s="31"/>
      <c r="G16382" s="33"/>
      <c r="I16382" s="33"/>
      <c r="J16382" s="33"/>
      <c r="AB16382" s="35"/>
    </row>
    <row r="16383" spans="1:28" s="6" customFormat="1" x14ac:dyDescent="0.15">
      <c r="A16383" s="6" t="s">
        <v>113</v>
      </c>
      <c r="C16383" s="6">
        <v>3</v>
      </c>
      <c r="E16383" s="31">
        <v>-80</v>
      </c>
      <c r="F16383" s="31"/>
      <c r="G16383" s="33"/>
      <c r="I16383" s="33"/>
      <c r="J16383" s="33"/>
      <c r="AB16383" s="35"/>
    </row>
    <row r="16384" spans="1:28" s="6" customFormat="1" x14ac:dyDescent="0.15">
      <c r="A16384" s="6" t="s">
        <v>113</v>
      </c>
      <c r="C16384" s="6">
        <v>3</v>
      </c>
      <c r="E16384" s="31">
        <v>-80</v>
      </c>
      <c r="F16384" s="31"/>
      <c r="G16384" s="33"/>
      <c r="I16384" s="33"/>
      <c r="J16384" s="33"/>
      <c r="AB16384" s="35"/>
    </row>
    <row r="16385" spans="1:28" s="6" customFormat="1" x14ac:dyDescent="0.15">
      <c r="A16385" s="6" t="s">
        <v>113</v>
      </c>
      <c r="C16385" s="6">
        <v>3</v>
      </c>
      <c r="E16385" s="31">
        <v>-80</v>
      </c>
      <c r="F16385" s="31"/>
      <c r="G16385" s="33"/>
      <c r="I16385" s="33"/>
      <c r="J16385" s="33"/>
      <c r="AB16385" s="35"/>
    </row>
    <row r="16386" spans="1:28" s="6" customFormat="1" x14ac:dyDescent="0.15">
      <c r="A16386" s="6" t="s">
        <v>113</v>
      </c>
      <c r="C16386" s="6">
        <v>3</v>
      </c>
      <c r="E16386" s="31">
        <v>-78</v>
      </c>
      <c r="F16386" s="31"/>
      <c r="G16386" s="33"/>
      <c r="I16386" s="33"/>
      <c r="J16386" s="33"/>
      <c r="AB16386" s="35"/>
    </row>
    <row r="16387" spans="1:28" s="6" customFormat="1" x14ac:dyDescent="0.15">
      <c r="A16387" s="6" t="s">
        <v>113</v>
      </c>
      <c r="C16387" s="6">
        <v>3</v>
      </c>
      <c r="E16387" s="31">
        <v>-78</v>
      </c>
      <c r="F16387" s="31"/>
      <c r="G16387" s="33"/>
      <c r="I16387" s="33"/>
      <c r="J16387" s="33"/>
      <c r="AB16387" s="35"/>
    </row>
    <row r="16388" spans="1:28" s="6" customFormat="1" x14ac:dyDescent="0.15">
      <c r="A16388" s="6" t="s">
        <v>113</v>
      </c>
      <c r="C16388" s="6">
        <v>3</v>
      </c>
      <c r="E16388" s="31">
        <v>-78</v>
      </c>
      <c r="F16388" s="31"/>
      <c r="G16388" s="33"/>
      <c r="I16388" s="33"/>
      <c r="J16388" s="33"/>
      <c r="AB16388" s="35"/>
    </row>
    <row r="16389" spans="1:28" s="6" customFormat="1" x14ac:dyDescent="0.15">
      <c r="A16389" s="6" t="s">
        <v>113</v>
      </c>
      <c r="C16389" s="6">
        <v>3</v>
      </c>
      <c r="E16389" s="31">
        <v>-78</v>
      </c>
      <c r="F16389" s="31"/>
      <c r="G16389" s="33"/>
      <c r="I16389" s="33"/>
      <c r="J16389" s="33"/>
      <c r="AB16389" s="35"/>
    </row>
    <row r="16390" spans="1:28" s="6" customFormat="1" x14ac:dyDescent="0.15">
      <c r="A16390" s="6" t="s">
        <v>113</v>
      </c>
      <c r="C16390" s="6">
        <v>3</v>
      </c>
      <c r="E16390" s="31">
        <v>-78</v>
      </c>
      <c r="F16390" s="31"/>
      <c r="G16390" s="33"/>
      <c r="I16390" s="33"/>
      <c r="J16390" s="33"/>
      <c r="AB16390" s="35"/>
    </row>
    <row r="16391" spans="1:28" s="6" customFormat="1" x14ac:dyDescent="0.15">
      <c r="A16391" s="6" t="s">
        <v>113</v>
      </c>
      <c r="C16391" s="6">
        <v>3</v>
      </c>
      <c r="E16391" s="31">
        <v>-78</v>
      </c>
      <c r="F16391" s="31"/>
      <c r="G16391" s="33"/>
      <c r="I16391" s="33"/>
      <c r="J16391" s="33"/>
      <c r="AB16391" s="35"/>
    </row>
    <row r="16392" spans="1:28" s="6" customFormat="1" x14ac:dyDescent="0.15">
      <c r="A16392" s="6" t="s">
        <v>113</v>
      </c>
      <c r="C16392" s="6">
        <v>3</v>
      </c>
      <c r="E16392" s="31">
        <v>-81</v>
      </c>
      <c r="F16392" s="31"/>
      <c r="G16392" s="33"/>
      <c r="I16392" s="33"/>
      <c r="J16392" s="33"/>
      <c r="AB16392" s="35"/>
    </row>
    <row r="16393" spans="1:28" s="6" customFormat="1" x14ac:dyDescent="0.15">
      <c r="A16393" s="6" t="s">
        <v>113</v>
      </c>
      <c r="C16393" s="6">
        <v>3</v>
      </c>
      <c r="E16393" s="31">
        <v>-81</v>
      </c>
      <c r="F16393" s="31"/>
      <c r="G16393" s="33"/>
      <c r="I16393" s="33"/>
      <c r="J16393" s="33"/>
      <c r="AB16393" s="35"/>
    </row>
    <row r="16394" spans="1:28" s="6" customFormat="1" x14ac:dyDescent="0.15">
      <c r="A16394" s="6" t="s">
        <v>113</v>
      </c>
      <c r="C16394" s="6">
        <v>3</v>
      </c>
      <c r="E16394" s="31">
        <v>-81</v>
      </c>
      <c r="F16394" s="31"/>
      <c r="G16394" s="33"/>
      <c r="I16394" s="33"/>
      <c r="J16394" s="33"/>
      <c r="AB16394" s="35"/>
    </row>
    <row r="16395" spans="1:28" s="6" customFormat="1" x14ac:dyDescent="0.15">
      <c r="A16395" s="6" t="s">
        <v>113</v>
      </c>
      <c r="C16395" s="6">
        <v>3</v>
      </c>
      <c r="E16395" s="31">
        <v>-81</v>
      </c>
      <c r="F16395" s="31"/>
      <c r="G16395" s="33"/>
      <c r="I16395" s="33"/>
      <c r="J16395" s="33"/>
      <c r="AB16395" s="35"/>
    </row>
    <row r="16396" spans="1:28" s="6" customFormat="1" x14ac:dyDescent="0.15">
      <c r="A16396" s="6" t="s">
        <v>113</v>
      </c>
      <c r="C16396" s="6">
        <v>3</v>
      </c>
      <c r="E16396" s="31">
        <v>-81</v>
      </c>
      <c r="F16396" s="31"/>
      <c r="G16396" s="33"/>
      <c r="I16396" s="33"/>
      <c r="J16396" s="33"/>
      <c r="AB16396" s="35"/>
    </row>
    <row r="16397" spans="1:28" s="6" customFormat="1" x14ac:dyDescent="0.15">
      <c r="A16397" s="6" t="s">
        <v>113</v>
      </c>
      <c r="C16397" s="6">
        <v>3</v>
      </c>
      <c r="E16397" s="31">
        <v>-83</v>
      </c>
      <c r="F16397" s="31"/>
      <c r="G16397" s="33"/>
      <c r="I16397" s="33"/>
      <c r="J16397" s="33"/>
      <c r="AB16397" s="35"/>
    </row>
    <row r="16398" spans="1:28" s="6" customFormat="1" x14ac:dyDescent="0.15">
      <c r="A16398" s="6" t="s">
        <v>113</v>
      </c>
      <c r="C16398" s="6">
        <v>3</v>
      </c>
      <c r="E16398" s="31">
        <v>-83</v>
      </c>
      <c r="F16398" s="31"/>
      <c r="G16398" s="33"/>
      <c r="I16398" s="33"/>
      <c r="J16398" s="33"/>
      <c r="AB16398" s="35"/>
    </row>
    <row r="16399" spans="1:28" s="6" customFormat="1" x14ac:dyDescent="0.15">
      <c r="A16399" s="6" t="s">
        <v>113</v>
      </c>
      <c r="C16399" s="6">
        <v>3</v>
      </c>
      <c r="E16399" s="31">
        <v>-82</v>
      </c>
      <c r="F16399" s="31"/>
      <c r="G16399" s="33"/>
      <c r="I16399" s="33"/>
      <c r="J16399" s="33"/>
      <c r="AB16399" s="35"/>
    </row>
    <row r="16400" spans="1:28" s="6" customFormat="1" x14ac:dyDescent="0.15">
      <c r="A16400" s="6" t="s">
        <v>113</v>
      </c>
      <c r="C16400" s="6">
        <v>3</v>
      </c>
      <c r="E16400" s="31">
        <v>-82</v>
      </c>
      <c r="F16400" s="31"/>
      <c r="G16400" s="33"/>
      <c r="I16400" s="33"/>
      <c r="J16400" s="33"/>
      <c r="AB16400" s="35"/>
    </row>
    <row r="16401" spans="1:28" s="6" customFormat="1" x14ac:dyDescent="0.15">
      <c r="A16401" s="6" t="s">
        <v>113</v>
      </c>
      <c r="C16401" s="6">
        <v>3</v>
      </c>
      <c r="E16401" s="31">
        <v>-82</v>
      </c>
      <c r="F16401" s="31"/>
      <c r="G16401" s="33"/>
      <c r="I16401" s="33"/>
      <c r="J16401" s="33"/>
      <c r="AB16401" s="35"/>
    </row>
    <row r="16402" spans="1:28" s="6" customFormat="1" x14ac:dyDescent="0.15">
      <c r="A16402" s="6" t="s">
        <v>113</v>
      </c>
      <c r="C16402" s="6">
        <v>3</v>
      </c>
      <c r="E16402" s="31">
        <v>-82</v>
      </c>
      <c r="F16402" s="31"/>
      <c r="G16402" s="33"/>
      <c r="I16402" s="33"/>
      <c r="J16402" s="33"/>
      <c r="AB16402" s="35"/>
    </row>
    <row r="16403" spans="1:28" s="6" customFormat="1" x14ac:dyDescent="0.15">
      <c r="A16403" s="6" t="s">
        <v>113</v>
      </c>
      <c r="C16403" s="6">
        <v>3</v>
      </c>
      <c r="E16403" s="31">
        <v>-82</v>
      </c>
      <c r="F16403" s="31"/>
      <c r="G16403" s="33"/>
      <c r="I16403" s="33"/>
      <c r="J16403" s="33"/>
      <c r="AB16403" s="35"/>
    </row>
    <row r="16404" spans="1:28" s="6" customFormat="1" x14ac:dyDescent="0.15">
      <c r="A16404" s="6" t="s">
        <v>113</v>
      </c>
      <c r="C16404" s="6">
        <v>3</v>
      </c>
      <c r="E16404" s="31">
        <v>-82</v>
      </c>
      <c r="F16404" s="31"/>
      <c r="G16404" s="33"/>
      <c r="I16404" s="33"/>
      <c r="J16404" s="33"/>
      <c r="AB16404" s="35"/>
    </row>
    <row r="16405" spans="1:28" s="6" customFormat="1" x14ac:dyDescent="0.15">
      <c r="A16405" s="6" t="s">
        <v>113</v>
      </c>
      <c r="C16405" s="6">
        <v>3</v>
      </c>
      <c r="E16405" s="31">
        <v>-82</v>
      </c>
      <c r="F16405" s="31"/>
      <c r="G16405" s="33"/>
      <c r="I16405" s="33"/>
      <c r="J16405" s="33"/>
      <c r="AB16405" s="35"/>
    </row>
    <row r="16406" spans="1:28" s="6" customFormat="1" x14ac:dyDescent="0.15">
      <c r="A16406" s="6" t="s">
        <v>113</v>
      </c>
      <c r="C16406" s="6">
        <v>3</v>
      </c>
      <c r="E16406" s="31">
        <v>-82</v>
      </c>
      <c r="F16406" s="31"/>
      <c r="G16406" s="33"/>
      <c r="I16406" s="33"/>
      <c r="J16406" s="33"/>
      <c r="AB16406" s="35"/>
    </row>
    <row r="16407" spans="1:28" s="6" customFormat="1" x14ac:dyDescent="0.15">
      <c r="A16407" s="6" t="s">
        <v>113</v>
      </c>
      <c r="C16407" s="6">
        <v>3</v>
      </c>
      <c r="E16407" s="31">
        <v>-82</v>
      </c>
      <c r="F16407" s="31"/>
      <c r="G16407" s="33"/>
      <c r="I16407" s="33"/>
      <c r="J16407" s="33"/>
      <c r="AB16407" s="35"/>
    </row>
    <row r="16408" spans="1:28" s="6" customFormat="1" x14ac:dyDescent="0.15">
      <c r="A16408" s="6" t="s">
        <v>113</v>
      </c>
      <c r="C16408" s="6">
        <v>3</v>
      </c>
      <c r="E16408" s="31">
        <v>-82</v>
      </c>
      <c r="F16408" s="31"/>
      <c r="G16408" s="33"/>
      <c r="I16408" s="33"/>
      <c r="J16408" s="33"/>
      <c r="AB16408" s="35"/>
    </row>
    <row r="16409" spans="1:28" s="6" customFormat="1" x14ac:dyDescent="0.15">
      <c r="A16409" s="6" t="s">
        <v>113</v>
      </c>
      <c r="C16409" s="6">
        <v>3</v>
      </c>
      <c r="E16409" s="31">
        <v>-82</v>
      </c>
      <c r="F16409" s="31"/>
      <c r="G16409" s="33"/>
      <c r="I16409" s="33"/>
      <c r="J16409" s="33"/>
      <c r="AB16409" s="35"/>
    </row>
    <row r="16410" spans="1:28" s="6" customFormat="1" x14ac:dyDescent="0.15">
      <c r="A16410" s="6" t="s">
        <v>113</v>
      </c>
      <c r="C16410" s="6">
        <v>3</v>
      </c>
      <c r="E16410" s="31">
        <v>-82</v>
      </c>
      <c r="F16410" s="31"/>
      <c r="G16410" s="33"/>
      <c r="I16410" s="33"/>
      <c r="J16410" s="33"/>
      <c r="AB16410" s="35"/>
    </row>
    <row r="16411" spans="1:28" s="6" customFormat="1" x14ac:dyDescent="0.15">
      <c r="A16411" s="6" t="s">
        <v>113</v>
      </c>
      <c r="C16411" s="6">
        <v>3</v>
      </c>
      <c r="E16411" s="31">
        <v>-82</v>
      </c>
      <c r="F16411" s="31"/>
      <c r="G16411" s="33"/>
      <c r="I16411" s="33"/>
      <c r="J16411" s="33"/>
      <c r="AB16411" s="35"/>
    </row>
    <row r="16412" spans="1:28" s="6" customFormat="1" x14ac:dyDescent="0.15">
      <c r="A16412" s="6" t="s">
        <v>113</v>
      </c>
      <c r="C16412" s="6">
        <v>3</v>
      </c>
      <c r="E16412" s="31">
        <v>-78</v>
      </c>
      <c r="F16412" s="31"/>
      <c r="G16412" s="33"/>
      <c r="I16412" s="33"/>
      <c r="J16412" s="33"/>
      <c r="AB16412" s="35"/>
    </row>
    <row r="16413" spans="1:28" s="6" customFormat="1" x14ac:dyDescent="0.15">
      <c r="A16413" s="6" t="s">
        <v>113</v>
      </c>
      <c r="C16413" s="6">
        <v>3</v>
      </c>
      <c r="E16413" s="31">
        <v>-78</v>
      </c>
      <c r="F16413" s="31"/>
      <c r="G16413" s="33"/>
      <c r="I16413" s="33"/>
      <c r="J16413" s="33"/>
      <c r="AB16413" s="35"/>
    </row>
    <row r="16414" spans="1:28" s="6" customFormat="1" x14ac:dyDescent="0.15">
      <c r="A16414" s="6" t="s">
        <v>113</v>
      </c>
      <c r="C16414" s="6">
        <v>3</v>
      </c>
      <c r="E16414" s="31">
        <v>-78</v>
      </c>
      <c r="F16414" s="31"/>
      <c r="G16414" s="33"/>
      <c r="I16414" s="33"/>
      <c r="J16414" s="33"/>
      <c r="AB16414" s="35"/>
    </row>
    <row r="16415" spans="1:28" s="6" customFormat="1" x14ac:dyDescent="0.15">
      <c r="A16415" s="6" t="s">
        <v>113</v>
      </c>
      <c r="C16415" s="6">
        <v>3</v>
      </c>
      <c r="E16415" s="31">
        <v>-81</v>
      </c>
      <c r="F16415" s="31"/>
      <c r="G16415" s="33"/>
      <c r="I16415" s="33"/>
      <c r="J16415" s="33"/>
      <c r="AB16415" s="35"/>
    </row>
    <row r="16416" spans="1:28" s="6" customFormat="1" x14ac:dyDescent="0.15">
      <c r="A16416" s="6" t="s">
        <v>113</v>
      </c>
      <c r="C16416" s="6">
        <v>3</v>
      </c>
      <c r="E16416" s="31">
        <v>-81</v>
      </c>
      <c r="F16416" s="31"/>
      <c r="G16416" s="33"/>
      <c r="I16416" s="33"/>
      <c r="J16416" s="33"/>
      <c r="AB16416" s="35"/>
    </row>
    <row r="16417" spans="1:28" s="6" customFormat="1" x14ac:dyDescent="0.15">
      <c r="A16417" s="6" t="s">
        <v>113</v>
      </c>
      <c r="C16417" s="6">
        <v>3</v>
      </c>
      <c r="E16417" s="31">
        <v>-81</v>
      </c>
      <c r="F16417" s="31"/>
      <c r="G16417" s="33"/>
      <c r="I16417" s="33"/>
      <c r="J16417" s="33"/>
      <c r="AB16417" s="35"/>
    </row>
    <row r="16418" spans="1:28" s="6" customFormat="1" x14ac:dyDescent="0.15">
      <c r="A16418" s="6" t="s">
        <v>113</v>
      </c>
      <c r="C16418" s="6">
        <v>3</v>
      </c>
      <c r="E16418" s="31">
        <v>-81</v>
      </c>
      <c r="F16418" s="31"/>
      <c r="G16418" s="33"/>
      <c r="I16418" s="33"/>
      <c r="J16418" s="33"/>
      <c r="AB16418" s="35"/>
    </row>
    <row r="16419" spans="1:28" s="6" customFormat="1" x14ac:dyDescent="0.15">
      <c r="A16419" s="6" t="s">
        <v>113</v>
      </c>
      <c r="C16419" s="6">
        <v>3</v>
      </c>
      <c r="E16419" s="31">
        <v>-81</v>
      </c>
      <c r="F16419" s="31"/>
      <c r="G16419" s="33"/>
      <c r="I16419" s="33"/>
      <c r="J16419" s="33"/>
      <c r="AB16419" s="35"/>
    </row>
    <row r="16420" spans="1:28" s="6" customFormat="1" x14ac:dyDescent="0.15">
      <c r="A16420" s="6" t="s">
        <v>113</v>
      </c>
      <c r="C16420" s="6">
        <v>3</v>
      </c>
      <c r="E16420" s="31">
        <v>-81</v>
      </c>
      <c r="F16420" s="31"/>
      <c r="G16420" s="33"/>
      <c r="I16420" s="33"/>
      <c r="J16420" s="33"/>
      <c r="AB16420" s="35"/>
    </row>
    <row r="16421" spans="1:28" s="6" customFormat="1" x14ac:dyDescent="0.15">
      <c r="A16421" s="6" t="s">
        <v>113</v>
      </c>
      <c r="C16421" s="6">
        <v>3</v>
      </c>
      <c r="E16421" s="31">
        <v>-81</v>
      </c>
      <c r="F16421" s="31"/>
      <c r="G16421" s="33"/>
      <c r="I16421" s="33"/>
      <c r="J16421" s="33"/>
      <c r="AB16421" s="35"/>
    </row>
    <row r="16422" spans="1:28" s="6" customFormat="1" x14ac:dyDescent="0.15">
      <c r="A16422" s="6" t="s">
        <v>113</v>
      </c>
      <c r="C16422" s="6">
        <v>3</v>
      </c>
      <c r="E16422" s="31">
        <v>-81</v>
      </c>
      <c r="F16422" s="31"/>
      <c r="G16422" s="33"/>
      <c r="I16422" s="33"/>
      <c r="J16422" s="33"/>
      <c r="AB16422" s="35"/>
    </row>
    <row r="16423" spans="1:28" s="6" customFormat="1" x14ac:dyDescent="0.15">
      <c r="A16423" s="6" t="s">
        <v>113</v>
      </c>
      <c r="C16423" s="6">
        <v>3</v>
      </c>
      <c r="E16423" s="31">
        <v>-87</v>
      </c>
      <c r="F16423" s="31"/>
      <c r="G16423" s="33"/>
      <c r="I16423" s="33"/>
      <c r="J16423" s="33"/>
      <c r="AB16423" s="35"/>
    </row>
    <row r="16424" spans="1:28" s="6" customFormat="1" x14ac:dyDescent="0.15">
      <c r="A16424" s="6" t="s">
        <v>113</v>
      </c>
      <c r="C16424" s="6">
        <v>3</v>
      </c>
      <c r="E16424" s="31">
        <v>-87</v>
      </c>
      <c r="F16424" s="31"/>
      <c r="G16424" s="33"/>
      <c r="I16424" s="33"/>
      <c r="J16424" s="33"/>
      <c r="AB16424" s="35"/>
    </row>
    <row r="16425" spans="1:28" s="6" customFormat="1" x14ac:dyDescent="0.15">
      <c r="A16425" s="6" t="s">
        <v>113</v>
      </c>
      <c r="C16425" s="6">
        <v>3</v>
      </c>
      <c r="E16425" s="31">
        <v>-87</v>
      </c>
      <c r="F16425" s="31"/>
      <c r="G16425" s="33"/>
      <c r="I16425" s="33"/>
      <c r="J16425" s="33"/>
      <c r="AB16425" s="35"/>
    </row>
    <row r="16426" spans="1:28" s="6" customFormat="1" x14ac:dyDescent="0.15">
      <c r="A16426" s="6" t="s">
        <v>113</v>
      </c>
      <c r="C16426" s="6">
        <v>3</v>
      </c>
      <c r="E16426" s="31">
        <v>-87</v>
      </c>
      <c r="F16426" s="31"/>
      <c r="G16426" s="33"/>
      <c r="I16426" s="33"/>
      <c r="J16426" s="33"/>
      <c r="AB16426" s="35"/>
    </row>
    <row r="16427" spans="1:28" s="6" customFormat="1" x14ac:dyDescent="0.15">
      <c r="A16427" s="6" t="s">
        <v>113</v>
      </c>
      <c r="C16427" s="6">
        <v>3</v>
      </c>
      <c r="E16427" s="31">
        <v>-84</v>
      </c>
      <c r="F16427" s="31"/>
      <c r="G16427" s="33"/>
      <c r="I16427" s="33"/>
      <c r="J16427" s="33"/>
      <c r="AB16427" s="35"/>
    </row>
    <row r="16428" spans="1:28" s="6" customFormat="1" x14ac:dyDescent="0.15">
      <c r="A16428" s="6" t="s">
        <v>113</v>
      </c>
      <c r="C16428" s="6">
        <v>3</v>
      </c>
      <c r="E16428" s="31">
        <v>-84</v>
      </c>
      <c r="F16428" s="31"/>
      <c r="G16428" s="33"/>
      <c r="I16428" s="33"/>
      <c r="J16428" s="33"/>
      <c r="AB16428" s="35"/>
    </row>
    <row r="16429" spans="1:28" s="6" customFormat="1" x14ac:dyDescent="0.15">
      <c r="A16429" s="6" t="s">
        <v>113</v>
      </c>
      <c r="C16429" s="6">
        <v>3</v>
      </c>
      <c r="E16429" s="31">
        <v>-93</v>
      </c>
      <c r="F16429" s="31"/>
      <c r="G16429" s="33"/>
      <c r="I16429" s="33"/>
      <c r="J16429" s="33"/>
      <c r="AB16429" s="35"/>
    </row>
    <row r="16430" spans="1:28" s="6" customFormat="1" x14ac:dyDescent="0.15">
      <c r="A16430" s="6" t="s">
        <v>113</v>
      </c>
      <c r="C16430" s="6">
        <v>3</v>
      </c>
      <c r="E16430" s="31">
        <v>-93</v>
      </c>
      <c r="F16430" s="31"/>
      <c r="G16430" s="33"/>
      <c r="I16430" s="33"/>
      <c r="J16430" s="33"/>
      <c r="AB16430" s="35"/>
    </row>
    <row r="16431" spans="1:28" s="6" customFormat="1" x14ac:dyDescent="0.15">
      <c r="A16431" s="6" t="s">
        <v>113</v>
      </c>
      <c r="C16431" s="6">
        <v>3</v>
      </c>
      <c r="E16431" s="31">
        <v>-93</v>
      </c>
      <c r="F16431" s="31"/>
      <c r="G16431" s="33"/>
      <c r="I16431" s="33"/>
      <c r="J16431" s="33"/>
      <c r="AB16431" s="35"/>
    </row>
    <row r="16432" spans="1:28" s="6" customFormat="1" x14ac:dyDescent="0.15">
      <c r="A16432" s="6" t="s">
        <v>113</v>
      </c>
      <c r="C16432" s="6">
        <v>3</v>
      </c>
      <c r="E16432" s="31">
        <v>-93</v>
      </c>
      <c r="F16432" s="31"/>
      <c r="G16432" s="33"/>
      <c r="I16432" s="33"/>
      <c r="J16432" s="33"/>
      <c r="AB16432" s="35"/>
    </row>
    <row r="16433" spans="1:28" s="6" customFormat="1" x14ac:dyDescent="0.15">
      <c r="A16433" s="6" t="s">
        <v>113</v>
      </c>
      <c r="C16433" s="6">
        <v>3</v>
      </c>
      <c r="E16433" s="31">
        <v>-93</v>
      </c>
      <c r="F16433" s="31"/>
      <c r="G16433" s="33"/>
      <c r="I16433" s="33"/>
      <c r="J16433" s="33"/>
      <c r="AB16433" s="35"/>
    </row>
    <row r="16434" spans="1:28" s="6" customFormat="1" x14ac:dyDescent="0.15">
      <c r="A16434" s="6" t="s">
        <v>113</v>
      </c>
      <c r="C16434" s="6">
        <v>3</v>
      </c>
      <c r="E16434" s="31">
        <v>-93</v>
      </c>
      <c r="F16434" s="31"/>
      <c r="G16434" s="33"/>
      <c r="I16434" s="33"/>
      <c r="J16434" s="33"/>
      <c r="AB16434" s="35"/>
    </row>
    <row r="16435" spans="1:28" s="6" customFormat="1" x14ac:dyDescent="0.15">
      <c r="A16435" s="6" t="s">
        <v>113</v>
      </c>
      <c r="C16435" s="6">
        <v>3</v>
      </c>
      <c r="E16435" s="31">
        <v>-84</v>
      </c>
      <c r="F16435" s="31"/>
      <c r="G16435" s="33"/>
      <c r="I16435" s="33"/>
      <c r="J16435" s="33"/>
      <c r="AB16435" s="35"/>
    </row>
    <row r="16436" spans="1:28" s="6" customFormat="1" x14ac:dyDescent="0.15">
      <c r="A16436" s="6" t="s">
        <v>113</v>
      </c>
      <c r="C16436" s="6">
        <v>3</v>
      </c>
      <c r="E16436" s="31">
        <v>-85</v>
      </c>
      <c r="F16436" s="31"/>
      <c r="G16436" s="33"/>
      <c r="I16436" s="33"/>
      <c r="J16436" s="33"/>
      <c r="AB16436" s="35"/>
    </row>
    <row r="16437" spans="1:28" s="6" customFormat="1" x14ac:dyDescent="0.15">
      <c r="A16437" s="6" t="s">
        <v>113</v>
      </c>
      <c r="C16437" s="6">
        <v>3</v>
      </c>
      <c r="E16437" s="31">
        <v>-85</v>
      </c>
      <c r="F16437" s="31"/>
      <c r="G16437" s="33"/>
      <c r="I16437" s="33"/>
      <c r="J16437" s="33"/>
      <c r="AB16437" s="35"/>
    </row>
    <row r="16438" spans="1:28" s="6" customFormat="1" x14ac:dyDescent="0.15">
      <c r="A16438" s="6" t="s">
        <v>113</v>
      </c>
      <c r="C16438" s="6">
        <v>3</v>
      </c>
      <c r="E16438" s="31">
        <v>-89</v>
      </c>
      <c r="F16438" s="31"/>
      <c r="G16438" s="33"/>
      <c r="I16438" s="33"/>
      <c r="J16438" s="33"/>
      <c r="AB16438" s="35"/>
    </row>
    <row r="16439" spans="1:28" s="6" customFormat="1" x14ac:dyDescent="0.15">
      <c r="A16439" s="6" t="s">
        <v>113</v>
      </c>
      <c r="C16439" s="6">
        <v>3</v>
      </c>
      <c r="E16439" s="31">
        <v>-89</v>
      </c>
      <c r="F16439" s="31"/>
      <c r="G16439" s="33"/>
      <c r="I16439" s="33"/>
      <c r="J16439" s="33"/>
      <c r="AB16439" s="35"/>
    </row>
    <row r="16440" spans="1:28" s="6" customFormat="1" x14ac:dyDescent="0.15">
      <c r="A16440" s="6" t="s">
        <v>113</v>
      </c>
      <c r="C16440" s="6">
        <v>3</v>
      </c>
      <c r="E16440" s="31">
        <v>-89</v>
      </c>
      <c r="F16440" s="31"/>
      <c r="G16440" s="33"/>
      <c r="I16440" s="33"/>
      <c r="J16440" s="33"/>
      <c r="AB16440" s="35"/>
    </row>
    <row r="16441" spans="1:28" s="6" customFormat="1" x14ac:dyDescent="0.15">
      <c r="A16441" s="6" t="s">
        <v>113</v>
      </c>
      <c r="C16441" s="6">
        <v>3</v>
      </c>
      <c r="E16441" s="31">
        <v>-93</v>
      </c>
      <c r="F16441" s="31"/>
      <c r="G16441" s="33"/>
      <c r="I16441" s="33"/>
      <c r="J16441" s="33"/>
      <c r="AB16441" s="35"/>
    </row>
    <row r="16442" spans="1:28" s="6" customFormat="1" x14ac:dyDescent="0.15">
      <c r="A16442" s="6" t="s">
        <v>113</v>
      </c>
      <c r="C16442" s="6">
        <v>3</v>
      </c>
      <c r="E16442" s="31">
        <v>-93</v>
      </c>
      <c r="F16442" s="31"/>
      <c r="G16442" s="33"/>
      <c r="I16442" s="33"/>
      <c r="J16442" s="33"/>
      <c r="AB16442" s="35"/>
    </row>
    <row r="16443" spans="1:28" s="6" customFormat="1" x14ac:dyDescent="0.15">
      <c r="A16443" s="6" t="s">
        <v>113</v>
      </c>
      <c r="C16443" s="6">
        <v>3</v>
      </c>
      <c r="E16443" s="31">
        <v>-84</v>
      </c>
      <c r="F16443" s="31"/>
      <c r="G16443" s="33"/>
      <c r="I16443" s="33"/>
      <c r="J16443" s="33"/>
      <c r="AB16443" s="35"/>
    </row>
    <row r="16444" spans="1:28" s="6" customFormat="1" x14ac:dyDescent="0.15">
      <c r="A16444" s="6" t="s">
        <v>113</v>
      </c>
      <c r="C16444" s="6">
        <v>3</v>
      </c>
      <c r="E16444" s="31">
        <v>-84</v>
      </c>
      <c r="F16444" s="31"/>
      <c r="G16444" s="33"/>
      <c r="I16444" s="33"/>
      <c r="J16444" s="33"/>
      <c r="AB16444" s="35"/>
    </row>
    <row r="16445" spans="1:28" s="6" customFormat="1" x14ac:dyDescent="0.15">
      <c r="A16445" s="6" t="s">
        <v>113</v>
      </c>
      <c r="C16445" s="6">
        <v>3</v>
      </c>
      <c r="E16445" s="31">
        <v>-84</v>
      </c>
      <c r="F16445" s="31"/>
      <c r="G16445" s="33"/>
      <c r="I16445" s="33"/>
      <c r="J16445" s="33"/>
      <c r="AB16445" s="35"/>
    </row>
    <row r="16446" spans="1:28" s="6" customFormat="1" x14ac:dyDescent="0.15">
      <c r="A16446" s="6" t="s">
        <v>113</v>
      </c>
      <c r="C16446" s="6">
        <v>3</v>
      </c>
      <c r="E16446" s="31">
        <v>-84</v>
      </c>
      <c r="F16446" s="31"/>
      <c r="G16446" s="33"/>
      <c r="I16446" s="33"/>
      <c r="J16446" s="33"/>
      <c r="AB16446" s="35"/>
    </row>
    <row r="16447" spans="1:28" s="6" customFormat="1" x14ac:dyDescent="0.15">
      <c r="A16447" s="6" t="s">
        <v>113</v>
      </c>
      <c r="C16447" s="6">
        <v>3</v>
      </c>
      <c r="E16447" s="31">
        <v>-84</v>
      </c>
      <c r="F16447" s="31"/>
      <c r="G16447" s="33"/>
      <c r="I16447" s="33"/>
      <c r="J16447" s="33"/>
      <c r="AB16447" s="35"/>
    </row>
    <row r="16448" spans="1:28" s="6" customFormat="1" x14ac:dyDescent="0.15">
      <c r="A16448" s="6" t="s">
        <v>113</v>
      </c>
      <c r="C16448" s="6">
        <v>3</v>
      </c>
      <c r="E16448" s="31">
        <v>-84</v>
      </c>
      <c r="F16448" s="31"/>
      <c r="G16448" s="33"/>
      <c r="I16448" s="33"/>
      <c r="J16448" s="33"/>
      <c r="AB16448" s="35"/>
    </row>
    <row r="16449" spans="1:28" s="6" customFormat="1" x14ac:dyDescent="0.15">
      <c r="A16449" s="6" t="s">
        <v>113</v>
      </c>
      <c r="C16449" s="6">
        <v>3</v>
      </c>
      <c r="E16449" s="31">
        <v>-84</v>
      </c>
      <c r="F16449" s="31"/>
      <c r="G16449" s="33"/>
      <c r="I16449" s="33"/>
      <c r="J16449" s="33"/>
      <c r="AB16449" s="35"/>
    </row>
    <row r="16450" spans="1:28" s="6" customFormat="1" x14ac:dyDescent="0.15">
      <c r="A16450" s="6" t="s">
        <v>113</v>
      </c>
      <c r="C16450" s="6">
        <v>3</v>
      </c>
      <c r="E16450" s="31">
        <v>-84</v>
      </c>
      <c r="F16450" s="31"/>
      <c r="G16450" s="33"/>
      <c r="I16450" s="33"/>
      <c r="J16450" s="33"/>
      <c r="AB16450" s="35"/>
    </row>
    <row r="16451" spans="1:28" s="6" customFormat="1" x14ac:dyDescent="0.15">
      <c r="A16451" s="6" t="s">
        <v>113</v>
      </c>
      <c r="C16451" s="6">
        <v>3</v>
      </c>
      <c r="E16451" s="31">
        <v>-84</v>
      </c>
      <c r="F16451" s="31"/>
      <c r="G16451" s="33"/>
      <c r="I16451" s="33"/>
      <c r="J16451" s="33"/>
      <c r="AB16451" s="35"/>
    </row>
    <row r="16452" spans="1:28" s="6" customFormat="1" x14ac:dyDescent="0.15">
      <c r="A16452" s="6" t="s">
        <v>113</v>
      </c>
      <c r="C16452" s="6">
        <v>3</v>
      </c>
      <c r="E16452" s="31">
        <v>-84</v>
      </c>
      <c r="F16452" s="31"/>
      <c r="G16452" s="33"/>
      <c r="I16452" s="33"/>
      <c r="J16452" s="33"/>
      <c r="AB16452" s="35"/>
    </row>
    <row r="16453" spans="1:28" s="6" customFormat="1" x14ac:dyDescent="0.15">
      <c r="A16453" s="6" t="s">
        <v>113</v>
      </c>
      <c r="C16453" s="6">
        <v>3</v>
      </c>
      <c r="E16453" s="31">
        <v>-84</v>
      </c>
      <c r="F16453" s="31"/>
      <c r="G16453" s="33"/>
      <c r="I16453" s="33"/>
      <c r="J16453" s="33"/>
      <c r="AB16453" s="35"/>
    </row>
    <row r="16454" spans="1:28" s="6" customFormat="1" x14ac:dyDescent="0.15">
      <c r="A16454" s="6" t="s">
        <v>113</v>
      </c>
      <c r="C16454" s="6">
        <v>3</v>
      </c>
      <c r="E16454" s="31">
        <v>-84</v>
      </c>
      <c r="F16454" s="31"/>
      <c r="G16454" s="33"/>
      <c r="I16454" s="33"/>
      <c r="J16454" s="33"/>
      <c r="AB16454" s="35"/>
    </row>
    <row r="16455" spans="1:28" s="6" customFormat="1" x14ac:dyDescent="0.15">
      <c r="A16455" s="6" t="s">
        <v>113</v>
      </c>
      <c r="C16455" s="6">
        <v>3</v>
      </c>
      <c r="E16455" s="31">
        <v>-84</v>
      </c>
      <c r="F16455" s="31"/>
      <c r="G16455" s="33"/>
      <c r="I16455" s="33"/>
      <c r="J16455" s="33"/>
      <c r="AB16455" s="35"/>
    </row>
    <row r="16456" spans="1:28" s="6" customFormat="1" x14ac:dyDescent="0.15">
      <c r="A16456" s="6" t="s">
        <v>113</v>
      </c>
      <c r="C16456" s="6">
        <v>3</v>
      </c>
      <c r="E16456" s="31">
        <v>-93</v>
      </c>
      <c r="F16456" s="31"/>
      <c r="G16456" s="33"/>
      <c r="I16456" s="33"/>
      <c r="J16456" s="33"/>
      <c r="AB16456" s="35"/>
    </row>
    <row r="16457" spans="1:28" s="6" customFormat="1" x14ac:dyDescent="0.15">
      <c r="A16457" s="6" t="s">
        <v>113</v>
      </c>
      <c r="C16457" s="6">
        <v>3</v>
      </c>
      <c r="E16457" s="31">
        <v>-93</v>
      </c>
      <c r="F16457" s="31"/>
      <c r="G16457" s="33"/>
      <c r="I16457" s="33"/>
      <c r="J16457" s="33"/>
      <c r="AB16457" s="35"/>
    </row>
    <row r="16458" spans="1:28" s="6" customFormat="1" x14ac:dyDescent="0.15">
      <c r="A16458" s="6" t="s">
        <v>113</v>
      </c>
      <c r="C16458" s="6">
        <v>3</v>
      </c>
      <c r="E16458" s="31">
        <v>-93</v>
      </c>
      <c r="F16458" s="31"/>
      <c r="G16458" s="33"/>
      <c r="I16458" s="33"/>
      <c r="J16458" s="33"/>
      <c r="AB16458" s="35"/>
    </row>
    <row r="16459" spans="1:28" s="6" customFormat="1" x14ac:dyDescent="0.15">
      <c r="A16459" s="6" t="s">
        <v>113</v>
      </c>
      <c r="C16459" s="6">
        <v>3</v>
      </c>
      <c r="E16459" s="31">
        <v>-93</v>
      </c>
      <c r="F16459" s="31"/>
      <c r="G16459" s="33"/>
      <c r="I16459" s="33"/>
      <c r="J16459" s="33"/>
      <c r="AB16459" s="35"/>
    </row>
    <row r="16460" spans="1:28" s="6" customFormat="1" x14ac:dyDescent="0.15">
      <c r="A16460" s="6" t="s">
        <v>113</v>
      </c>
      <c r="C16460" s="6">
        <v>3</v>
      </c>
      <c r="E16460" s="31">
        <v>-88</v>
      </c>
      <c r="F16460" s="31"/>
      <c r="G16460" s="33"/>
      <c r="I16460" s="33"/>
      <c r="J16460" s="33"/>
      <c r="AB16460" s="35"/>
    </row>
    <row r="16461" spans="1:28" s="6" customFormat="1" x14ac:dyDescent="0.15">
      <c r="A16461" s="6" t="s">
        <v>113</v>
      </c>
      <c r="C16461" s="6">
        <v>3</v>
      </c>
      <c r="E16461" s="31">
        <v>-82</v>
      </c>
      <c r="F16461" s="31"/>
      <c r="G16461" s="33"/>
      <c r="I16461" s="33"/>
      <c r="J16461" s="33"/>
      <c r="AB16461" s="35"/>
    </row>
    <row r="16462" spans="1:28" s="6" customFormat="1" x14ac:dyDescent="0.15">
      <c r="A16462" s="6" t="s">
        <v>113</v>
      </c>
      <c r="C16462" s="6">
        <v>3</v>
      </c>
      <c r="E16462" s="31">
        <v>-82</v>
      </c>
      <c r="F16462" s="31"/>
      <c r="G16462" s="33"/>
      <c r="I16462" s="33"/>
      <c r="J16462" s="33"/>
      <c r="AB16462" s="35"/>
    </row>
    <row r="16463" spans="1:28" s="6" customFormat="1" x14ac:dyDescent="0.15">
      <c r="A16463" s="6" t="s">
        <v>113</v>
      </c>
      <c r="C16463" s="6">
        <v>3</v>
      </c>
      <c r="E16463" s="31">
        <v>-82</v>
      </c>
      <c r="F16463" s="31"/>
      <c r="G16463" s="33"/>
      <c r="I16463" s="33"/>
      <c r="J16463" s="33"/>
      <c r="AB16463" s="35"/>
    </row>
    <row r="16464" spans="1:28" s="6" customFormat="1" x14ac:dyDescent="0.15">
      <c r="A16464" s="6" t="s">
        <v>113</v>
      </c>
      <c r="C16464" s="6">
        <v>3</v>
      </c>
      <c r="E16464" s="31">
        <v>-82</v>
      </c>
      <c r="F16464" s="31"/>
      <c r="G16464" s="33"/>
      <c r="I16464" s="33"/>
      <c r="J16464" s="33"/>
      <c r="AB16464" s="35"/>
    </row>
    <row r="16465" spans="1:28" s="6" customFormat="1" x14ac:dyDescent="0.15">
      <c r="A16465" s="6" t="s">
        <v>113</v>
      </c>
      <c r="C16465" s="6">
        <v>3</v>
      </c>
      <c r="E16465" s="31">
        <v>-82</v>
      </c>
      <c r="F16465" s="31"/>
      <c r="G16465" s="33"/>
      <c r="I16465" s="33"/>
      <c r="J16465" s="33"/>
      <c r="AB16465" s="35"/>
    </row>
    <row r="16466" spans="1:28" s="6" customFormat="1" x14ac:dyDescent="0.15">
      <c r="A16466" s="6" t="s">
        <v>113</v>
      </c>
      <c r="C16466" s="6">
        <v>3</v>
      </c>
      <c r="E16466" s="31">
        <v>-87</v>
      </c>
      <c r="F16466" s="31"/>
      <c r="G16466" s="33"/>
      <c r="I16466" s="33"/>
      <c r="J16466" s="33"/>
      <c r="AB16466" s="35"/>
    </row>
    <row r="16467" spans="1:28" s="6" customFormat="1" x14ac:dyDescent="0.15">
      <c r="A16467" s="6" t="s">
        <v>113</v>
      </c>
      <c r="C16467" s="6">
        <v>3</v>
      </c>
      <c r="E16467" s="31">
        <v>-87</v>
      </c>
      <c r="F16467" s="31"/>
      <c r="G16467" s="33"/>
      <c r="I16467" s="33"/>
      <c r="J16467" s="33"/>
      <c r="AB16467" s="35"/>
    </row>
    <row r="16468" spans="1:28" s="6" customFormat="1" x14ac:dyDescent="0.15">
      <c r="A16468" s="6" t="s">
        <v>113</v>
      </c>
      <c r="C16468" s="6">
        <v>3</v>
      </c>
      <c r="E16468" s="31">
        <v>-87</v>
      </c>
      <c r="F16468" s="31"/>
      <c r="G16468" s="33"/>
      <c r="I16468" s="33"/>
      <c r="J16468" s="33"/>
      <c r="AB16468" s="35"/>
    </row>
    <row r="16469" spans="1:28" s="6" customFormat="1" x14ac:dyDescent="0.15">
      <c r="A16469" s="6" t="s">
        <v>113</v>
      </c>
      <c r="C16469" s="6">
        <v>3</v>
      </c>
      <c r="E16469" s="31">
        <v>-87</v>
      </c>
      <c r="F16469" s="31"/>
      <c r="G16469" s="33"/>
      <c r="I16469" s="33"/>
      <c r="J16469" s="33"/>
      <c r="AB16469" s="35"/>
    </row>
    <row r="16470" spans="1:28" s="6" customFormat="1" x14ac:dyDescent="0.15">
      <c r="A16470" s="6" t="s">
        <v>113</v>
      </c>
      <c r="C16470" s="6">
        <v>3</v>
      </c>
      <c r="E16470" s="31">
        <v>-86</v>
      </c>
      <c r="F16470" s="31"/>
      <c r="G16470" s="33"/>
      <c r="I16470" s="33"/>
      <c r="J16470" s="33"/>
      <c r="AB16470" s="35"/>
    </row>
    <row r="16471" spans="1:28" s="6" customFormat="1" x14ac:dyDescent="0.15">
      <c r="A16471" s="6" t="s">
        <v>113</v>
      </c>
      <c r="C16471" s="6">
        <v>3</v>
      </c>
      <c r="E16471" s="31">
        <v>-86</v>
      </c>
      <c r="F16471" s="31"/>
      <c r="G16471" s="33"/>
      <c r="I16471" s="33"/>
      <c r="J16471" s="33"/>
      <c r="AB16471" s="35"/>
    </row>
    <row r="16472" spans="1:28" s="6" customFormat="1" x14ac:dyDescent="0.15">
      <c r="A16472" s="6" t="s">
        <v>113</v>
      </c>
      <c r="C16472" s="6">
        <v>3</v>
      </c>
      <c r="E16472" s="31">
        <v>-86</v>
      </c>
      <c r="F16472" s="31"/>
      <c r="G16472" s="33"/>
      <c r="I16472" s="33"/>
      <c r="J16472" s="33"/>
      <c r="AB16472" s="35"/>
    </row>
    <row r="16473" spans="1:28" s="6" customFormat="1" x14ac:dyDescent="0.15">
      <c r="A16473" s="6" t="s">
        <v>113</v>
      </c>
      <c r="C16473" s="6">
        <v>3</v>
      </c>
      <c r="E16473" s="31">
        <v>-86</v>
      </c>
      <c r="F16473" s="31"/>
      <c r="G16473" s="33"/>
      <c r="I16473" s="33"/>
      <c r="J16473" s="33"/>
      <c r="AB16473" s="35"/>
    </row>
    <row r="16474" spans="1:28" s="6" customFormat="1" x14ac:dyDescent="0.15">
      <c r="A16474" s="6" t="s">
        <v>113</v>
      </c>
      <c r="C16474" s="6">
        <v>3</v>
      </c>
      <c r="E16474" s="31">
        <v>-86</v>
      </c>
      <c r="F16474" s="31"/>
      <c r="G16474" s="33"/>
      <c r="I16474" s="33"/>
      <c r="J16474" s="33"/>
      <c r="AB16474" s="35"/>
    </row>
    <row r="16475" spans="1:28" s="6" customFormat="1" x14ac:dyDescent="0.15">
      <c r="A16475" s="6" t="s">
        <v>113</v>
      </c>
      <c r="C16475" s="6">
        <v>3</v>
      </c>
      <c r="E16475" s="31">
        <v>-86</v>
      </c>
      <c r="F16475" s="31"/>
      <c r="G16475" s="33"/>
      <c r="I16475" s="33"/>
      <c r="J16475" s="33"/>
      <c r="AB16475" s="35"/>
    </row>
    <row r="16476" spans="1:28" s="6" customFormat="1" x14ac:dyDescent="0.15">
      <c r="A16476" s="6" t="s">
        <v>113</v>
      </c>
      <c r="C16476" s="6">
        <v>3</v>
      </c>
      <c r="E16476" s="31">
        <v>-86</v>
      </c>
      <c r="F16476" s="31"/>
      <c r="G16476" s="33"/>
      <c r="I16476" s="33"/>
      <c r="J16476" s="33"/>
      <c r="AB16476" s="35"/>
    </row>
    <row r="16477" spans="1:28" s="6" customFormat="1" x14ac:dyDescent="0.15">
      <c r="A16477" s="6" t="s">
        <v>113</v>
      </c>
      <c r="C16477" s="6">
        <v>3</v>
      </c>
      <c r="E16477" s="31">
        <v>-86</v>
      </c>
      <c r="F16477" s="31"/>
      <c r="G16477" s="33"/>
      <c r="I16477" s="33"/>
      <c r="J16477" s="33"/>
      <c r="AB16477" s="35"/>
    </row>
    <row r="16478" spans="1:28" s="6" customFormat="1" x14ac:dyDescent="0.15">
      <c r="A16478" s="6" t="s">
        <v>113</v>
      </c>
      <c r="C16478" s="6">
        <v>3</v>
      </c>
      <c r="E16478" s="31">
        <v>-91</v>
      </c>
      <c r="F16478" s="31"/>
      <c r="G16478" s="33"/>
      <c r="I16478" s="33"/>
      <c r="J16478" s="33"/>
      <c r="AB16478" s="35"/>
    </row>
    <row r="16479" spans="1:28" s="6" customFormat="1" x14ac:dyDescent="0.15">
      <c r="A16479" s="6" t="s">
        <v>113</v>
      </c>
      <c r="C16479" s="6">
        <v>3</v>
      </c>
      <c r="E16479" s="31">
        <v>-84</v>
      </c>
      <c r="F16479" s="31"/>
      <c r="G16479" s="33"/>
      <c r="I16479" s="33"/>
      <c r="J16479" s="33"/>
      <c r="AB16479" s="35"/>
    </row>
    <row r="16480" spans="1:28" s="6" customFormat="1" x14ac:dyDescent="0.15">
      <c r="A16480" s="6" t="s">
        <v>113</v>
      </c>
      <c r="C16480" s="6">
        <v>3</v>
      </c>
      <c r="E16480" s="31">
        <v>-84</v>
      </c>
      <c r="F16480" s="31"/>
      <c r="G16480" s="33"/>
      <c r="I16480" s="33"/>
      <c r="J16480" s="33"/>
      <c r="AB16480" s="35"/>
    </row>
    <row r="16481" spans="1:28" s="6" customFormat="1" x14ac:dyDescent="0.15">
      <c r="A16481" s="6" t="s">
        <v>113</v>
      </c>
      <c r="C16481" s="6">
        <v>3</v>
      </c>
      <c r="E16481" s="31">
        <v>-84</v>
      </c>
      <c r="F16481" s="31"/>
      <c r="G16481" s="33"/>
      <c r="I16481" s="33"/>
      <c r="J16481" s="33"/>
      <c r="AB16481" s="35"/>
    </row>
    <row r="16482" spans="1:28" s="6" customFormat="1" x14ac:dyDescent="0.15">
      <c r="A16482" s="6" t="s">
        <v>113</v>
      </c>
      <c r="C16482" s="6">
        <v>3</v>
      </c>
      <c r="E16482" s="31">
        <v>-84</v>
      </c>
      <c r="F16482" s="31"/>
      <c r="G16482" s="33"/>
      <c r="I16482" s="33"/>
      <c r="J16482" s="33"/>
      <c r="AB16482" s="35"/>
    </row>
    <row r="16483" spans="1:28" s="6" customFormat="1" x14ac:dyDescent="0.15">
      <c r="A16483" s="6" t="s">
        <v>113</v>
      </c>
      <c r="C16483" s="6">
        <v>3</v>
      </c>
      <c r="E16483" s="31">
        <v>-84</v>
      </c>
      <c r="F16483" s="31"/>
      <c r="G16483" s="33"/>
      <c r="I16483" s="33"/>
      <c r="J16483" s="33"/>
      <c r="AB16483" s="35"/>
    </row>
    <row r="16484" spans="1:28" s="6" customFormat="1" x14ac:dyDescent="0.15">
      <c r="A16484" s="6" t="s">
        <v>113</v>
      </c>
      <c r="C16484" s="6">
        <v>3</v>
      </c>
      <c r="E16484" s="31">
        <v>-82</v>
      </c>
      <c r="F16484" s="31"/>
      <c r="G16484" s="33"/>
      <c r="I16484" s="33"/>
      <c r="J16484" s="33"/>
      <c r="AB16484" s="35"/>
    </row>
    <row r="16485" spans="1:28" s="6" customFormat="1" x14ac:dyDescent="0.15">
      <c r="A16485" s="6" t="s">
        <v>113</v>
      </c>
      <c r="C16485" s="6">
        <v>3</v>
      </c>
      <c r="E16485" s="31">
        <v>-82</v>
      </c>
      <c r="F16485" s="31"/>
      <c r="G16485" s="33"/>
      <c r="I16485" s="33"/>
      <c r="J16485" s="33"/>
      <c r="AB16485" s="35"/>
    </row>
    <row r="16486" spans="1:28" s="6" customFormat="1" x14ac:dyDescent="0.15">
      <c r="A16486" s="6" t="s">
        <v>113</v>
      </c>
      <c r="C16486" s="6">
        <v>3</v>
      </c>
      <c r="E16486" s="31">
        <v>-82</v>
      </c>
      <c r="F16486" s="31"/>
      <c r="G16486" s="33"/>
      <c r="I16486" s="33"/>
      <c r="J16486" s="33"/>
      <c r="AB16486" s="35"/>
    </row>
    <row r="16487" spans="1:28" s="6" customFormat="1" x14ac:dyDescent="0.15">
      <c r="A16487" s="6" t="s">
        <v>113</v>
      </c>
      <c r="C16487" s="6">
        <v>3</v>
      </c>
      <c r="E16487" s="31">
        <v>-82</v>
      </c>
      <c r="F16487" s="31"/>
      <c r="G16487" s="33"/>
      <c r="I16487" s="33"/>
      <c r="J16487" s="33"/>
      <c r="AB16487" s="35"/>
    </row>
    <row r="16488" spans="1:28" s="6" customFormat="1" x14ac:dyDescent="0.15">
      <c r="A16488" s="6" t="s">
        <v>113</v>
      </c>
      <c r="C16488" s="6">
        <v>3</v>
      </c>
      <c r="E16488" s="31">
        <v>-82</v>
      </c>
      <c r="F16488" s="31"/>
      <c r="G16488" s="33"/>
      <c r="I16488" s="33"/>
      <c r="J16488" s="33"/>
      <c r="AB16488" s="35"/>
    </row>
    <row r="16489" spans="1:28" s="6" customFormat="1" x14ac:dyDescent="0.15">
      <c r="A16489" s="6" t="s">
        <v>114</v>
      </c>
      <c r="C16489" s="6">
        <v>3</v>
      </c>
      <c r="E16489" s="31">
        <v>-79</v>
      </c>
      <c r="F16489" s="31"/>
      <c r="G16489" s="33"/>
      <c r="I16489" s="33"/>
      <c r="J16489" s="33"/>
      <c r="AB16489" s="35"/>
    </row>
    <row r="16490" spans="1:28" s="6" customFormat="1" x14ac:dyDescent="0.15">
      <c r="A16490" s="6" t="s">
        <v>114</v>
      </c>
      <c r="C16490" s="6">
        <v>3</v>
      </c>
      <c r="E16490" s="31">
        <v>-79</v>
      </c>
      <c r="F16490" s="31"/>
      <c r="G16490" s="33"/>
      <c r="I16490" s="33"/>
      <c r="J16490" s="33"/>
      <c r="AB16490" s="35"/>
    </row>
    <row r="16491" spans="1:28" s="6" customFormat="1" x14ac:dyDescent="0.15">
      <c r="A16491" s="6" t="s">
        <v>114</v>
      </c>
      <c r="C16491" s="6">
        <v>3</v>
      </c>
      <c r="E16491" s="31">
        <v>-79</v>
      </c>
      <c r="F16491" s="31"/>
      <c r="G16491" s="33"/>
      <c r="I16491" s="33"/>
      <c r="J16491" s="33"/>
      <c r="AB16491" s="35"/>
    </row>
    <row r="16492" spans="1:28" s="6" customFormat="1" x14ac:dyDescent="0.15">
      <c r="A16492" s="6" t="s">
        <v>114</v>
      </c>
      <c r="C16492" s="6">
        <v>3</v>
      </c>
      <c r="E16492" s="31">
        <v>-79</v>
      </c>
      <c r="F16492" s="31"/>
      <c r="G16492" s="33"/>
      <c r="I16492" s="33"/>
      <c r="J16492" s="33"/>
      <c r="AB16492" s="35"/>
    </row>
    <row r="16493" spans="1:28" s="6" customFormat="1" x14ac:dyDescent="0.15">
      <c r="A16493" s="6" t="s">
        <v>114</v>
      </c>
      <c r="C16493" s="6">
        <v>3</v>
      </c>
      <c r="E16493" s="31">
        <v>-79</v>
      </c>
      <c r="F16493" s="31"/>
      <c r="G16493" s="33"/>
      <c r="I16493" s="33"/>
      <c r="J16493" s="33"/>
      <c r="AB16493" s="35"/>
    </row>
    <row r="16494" spans="1:28" s="6" customFormat="1" x14ac:dyDescent="0.15">
      <c r="A16494" s="6" t="s">
        <v>114</v>
      </c>
      <c r="C16494" s="6">
        <v>3</v>
      </c>
      <c r="E16494" s="31">
        <v>-79</v>
      </c>
      <c r="F16494" s="31"/>
      <c r="G16494" s="33"/>
      <c r="I16494" s="33"/>
      <c r="J16494" s="33"/>
      <c r="AB16494" s="35"/>
    </row>
    <row r="16495" spans="1:28" s="6" customFormat="1" x14ac:dyDescent="0.15">
      <c r="A16495" s="6" t="s">
        <v>114</v>
      </c>
      <c r="C16495" s="6">
        <v>3</v>
      </c>
      <c r="E16495" s="31">
        <v>-79</v>
      </c>
      <c r="F16495" s="31"/>
      <c r="G16495" s="33"/>
      <c r="I16495" s="33"/>
      <c r="J16495" s="33"/>
      <c r="AB16495" s="35"/>
    </row>
    <row r="16496" spans="1:28" s="6" customFormat="1" x14ac:dyDescent="0.15">
      <c r="A16496" s="6" t="s">
        <v>114</v>
      </c>
      <c r="C16496" s="6">
        <v>3</v>
      </c>
      <c r="E16496" s="31">
        <v>-83</v>
      </c>
      <c r="F16496" s="31"/>
      <c r="G16496" s="33"/>
      <c r="I16496" s="33"/>
      <c r="J16496" s="33"/>
      <c r="AB16496" s="35"/>
    </row>
    <row r="16497" spans="1:28" s="6" customFormat="1" x14ac:dyDescent="0.15">
      <c r="A16497" s="6" t="s">
        <v>114</v>
      </c>
      <c r="C16497" s="6">
        <v>3</v>
      </c>
      <c r="E16497" s="31">
        <v>-83</v>
      </c>
      <c r="F16497" s="31"/>
      <c r="G16497" s="33"/>
      <c r="I16497" s="33"/>
      <c r="J16497" s="33"/>
      <c r="AB16497" s="35"/>
    </row>
    <row r="16498" spans="1:28" s="6" customFormat="1" x14ac:dyDescent="0.15">
      <c r="A16498" s="6" t="s">
        <v>114</v>
      </c>
      <c r="C16498" s="6">
        <v>3</v>
      </c>
      <c r="E16498" s="31">
        <v>-82</v>
      </c>
      <c r="F16498" s="31"/>
      <c r="G16498" s="33"/>
      <c r="I16498" s="33"/>
      <c r="J16498" s="33"/>
      <c r="AB16498" s="35"/>
    </row>
    <row r="16499" spans="1:28" s="6" customFormat="1" x14ac:dyDescent="0.15">
      <c r="A16499" s="6" t="s">
        <v>114</v>
      </c>
      <c r="C16499" s="6">
        <v>3</v>
      </c>
      <c r="E16499" s="31">
        <v>-82</v>
      </c>
      <c r="F16499" s="31"/>
      <c r="G16499" s="33"/>
      <c r="I16499" s="33"/>
      <c r="J16499" s="33"/>
      <c r="AB16499" s="35"/>
    </row>
    <row r="16500" spans="1:28" s="6" customFormat="1" x14ac:dyDescent="0.15">
      <c r="A16500" s="6" t="s">
        <v>114</v>
      </c>
      <c r="C16500" s="6">
        <v>3</v>
      </c>
      <c r="E16500" s="31">
        <v>-82</v>
      </c>
      <c r="F16500" s="31"/>
      <c r="G16500" s="33"/>
      <c r="I16500" s="33"/>
      <c r="J16500" s="33"/>
      <c r="AB16500" s="35"/>
    </row>
    <row r="16501" spans="1:28" s="6" customFormat="1" x14ac:dyDescent="0.15">
      <c r="A16501" s="6" t="s">
        <v>114</v>
      </c>
      <c r="C16501" s="6">
        <v>3</v>
      </c>
      <c r="E16501" s="31">
        <v>-82</v>
      </c>
      <c r="F16501" s="31"/>
      <c r="G16501" s="33"/>
      <c r="I16501" s="33"/>
      <c r="J16501" s="33"/>
      <c r="AB16501" s="35"/>
    </row>
    <row r="16502" spans="1:28" s="6" customFormat="1" x14ac:dyDescent="0.15">
      <c r="A16502" s="6" t="s">
        <v>114</v>
      </c>
      <c r="C16502" s="6">
        <v>3</v>
      </c>
      <c r="E16502" s="31">
        <v>-78</v>
      </c>
      <c r="F16502" s="31"/>
      <c r="G16502" s="33"/>
      <c r="I16502" s="33"/>
      <c r="J16502" s="33"/>
      <c r="AB16502" s="35"/>
    </row>
    <row r="16503" spans="1:28" s="6" customFormat="1" x14ac:dyDescent="0.15">
      <c r="A16503" s="6" t="s">
        <v>114</v>
      </c>
      <c r="C16503" s="6">
        <v>3</v>
      </c>
      <c r="E16503" s="31">
        <v>-78</v>
      </c>
      <c r="F16503" s="31"/>
      <c r="G16503" s="33"/>
      <c r="I16503" s="33"/>
      <c r="J16503" s="33"/>
      <c r="AB16503" s="35"/>
    </row>
    <row r="16504" spans="1:28" s="6" customFormat="1" x14ac:dyDescent="0.15">
      <c r="A16504" s="6" t="s">
        <v>114</v>
      </c>
      <c r="C16504" s="6">
        <v>3</v>
      </c>
      <c r="E16504" s="31">
        <v>-78</v>
      </c>
      <c r="F16504" s="31"/>
      <c r="G16504" s="33"/>
      <c r="I16504" s="33"/>
      <c r="J16504" s="33"/>
      <c r="AB16504" s="35"/>
    </row>
    <row r="16505" spans="1:28" s="6" customFormat="1" x14ac:dyDescent="0.15">
      <c r="A16505" s="6" t="s">
        <v>114</v>
      </c>
      <c r="C16505" s="6">
        <v>3</v>
      </c>
      <c r="E16505" s="31">
        <v>-78</v>
      </c>
      <c r="F16505" s="31"/>
      <c r="G16505" s="33"/>
      <c r="I16505" s="33"/>
      <c r="J16505" s="33"/>
      <c r="AB16505" s="35"/>
    </row>
    <row r="16506" spans="1:28" s="6" customFormat="1" x14ac:dyDescent="0.15">
      <c r="A16506" s="6" t="s">
        <v>114</v>
      </c>
      <c r="C16506" s="6">
        <v>3</v>
      </c>
      <c r="E16506" s="31">
        <v>-78</v>
      </c>
      <c r="F16506" s="31"/>
      <c r="G16506" s="33"/>
      <c r="I16506" s="33"/>
      <c r="J16506" s="33"/>
      <c r="AB16506" s="35"/>
    </row>
    <row r="16507" spans="1:28" s="6" customFormat="1" x14ac:dyDescent="0.15">
      <c r="A16507" s="6" t="s">
        <v>114</v>
      </c>
      <c r="C16507" s="6">
        <v>3</v>
      </c>
      <c r="E16507" s="31">
        <v>-78</v>
      </c>
      <c r="F16507" s="31"/>
      <c r="G16507" s="33"/>
      <c r="I16507" s="33"/>
      <c r="J16507" s="33"/>
      <c r="AB16507" s="35"/>
    </row>
    <row r="16508" spans="1:28" s="6" customFormat="1" x14ac:dyDescent="0.15">
      <c r="A16508" s="6" t="s">
        <v>114</v>
      </c>
      <c r="C16508" s="6">
        <v>3</v>
      </c>
      <c r="E16508" s="31">
        <v>-78</v>
      </c>
      <c r="F16508" s="31"/>
      <c r="G16508" s="33"/>
      <c r="I16508" s="33"/>
      <c r="J16508" s="33"/>
      <c r="AB16508" s="35"/>
    </row>
    <row r="16509" spans="1:28" s="6" customFormat="1" x14ac:dyDescent="0.15">
      <c r="A16509" s="6" t="s">
        <v>114</v>
      </c>
      <c r="C16509" s="6">
        <v>3</v>
      </c>
      <c r="E16509" s="31">
        <v>-78</v>
      </c>
      <c r="F16509" s="31"/>
      <c r="G16509" s="33"/>
      <c r="I16509" s="33"/>
      <c r="J16509" s="33"/>
      <c r="AB16509" s="35"/>
    </row>
    <row r="16510" spans="1:28" s="6" customFormat="1" x14ac:dyDescent="0.15">
      <c r="A16510" s="6" t="s">
        <v>114</v>
      </c>
      <c r="C16510" s="6">
        <v>3</v>
      </c>
      <c r="E16510" s="31">
        <v>-81</v>
      </c>
      <c r="F16510" s="31"/>
      <c r="G16510" s="33"/>
      <c r="I16510" s="33"/>
      <c r="J16510" s="33"/>
      <c r="AB16510" s="35"/>
    </row>
    <row r="16511" spans="1:28" s="6" customFormat="1" x14ac:dyDescent="0.15">
      <c r="A16511" s="6" t="s">
        <v>114</v>
      </c>
      <c r="C16511" s="6">
        <v>3</v>
      </c>
      <c r="E16511" s="31">
        <v>-81</v>
      </c>
      <c r="F16511" s="31"/>
      <c r="G16511" s="33"/>
      <c r="I16511" s="33"/>
      <c r="J16511" s="33"/>
      <c r="AB16511" s="35"/>
    </row>
    <row r="16512" spans="1:28" s="6" customFormat="1" x14ac:dyDescent="0.15">
      <c r="A16512" s="6" t="s">
        <v>114</v>
      </c>
      <c r="C16512" s="6">
        <v>3</v>
      </c>
      <c r="E16512" s="31">
        <v>-81</v>
      </c>
      <c r="F16512" s="31"/>
      <c r="G16512" s="33"/>
      <c r="I16512" s="33"/>
      <c r="J16512" s="33"/>
      <c r="AB16512" s="35"/>
    </row>
    <row r="16513" spans="1:28" s="6" customFormat="1" x14ac:dyDescent="0.15">
      <c r="A16513" s="6" t="s">
        <v>114</v>
      </c>
      <c r="C16513" s="6">
        <v>3</v>
      </c>
      <c r="E16513" s="31">
        <v>-83</v>
      </c>
      <c r="F16513" s="31"/>
      <c r="G16513" s="33"/>
      <c r="I16513" s="33"/>
      <c r="J16513" s="33"/>
      <c r="AB16513" s="35"/>
    </row>
    <row r="16514" spans="1:28" s="6" customFormat="1" x14ac:dyDescent="0.15">
      <c r="A16514" s="6" t="s">
        <v>114</v>
      </c>
      <c r="C16514" s="6">
        <v>3</v>
      </c>
      <c r="E16514" s="31">
        <v>-83</v>
      </c>
      <c r="F16514" s="31"/>
      <c r="G16514" s="33"/>
      <c r="I16514" s="33"/>
      <c r="J16514" s="33"/>
      <c r="AB16514" s="35"/>
    </row>
    <row r="16515" spans="1:28" s="6" customFormat="1" x14ac:dyDescent="0.15">
      <c r="A16515" s="6" t="s">
        <v>114</v>
      </c>
      <c r="C16515" s="6">
        <v>3</v>
      </c>
      <c r="E16515" s="31">
        <v>-83</v>
      </c>
      <c r="F16515" s="31"/>
      <c r="G16515" s="33"/>
      <c r="I16515" s="33"/>
      <c r="J16515" s="33"/>
      <c r="AB16515" s="35"/>
    </row>
    <row r="16516" spans="1:28" s="6" customFormat="1" x14ac:dyDescent="0.15">
      <c r="A16516" s="6" t="s">
        <v>114</v>
      </c>
      <c r="C16516" s="6">
        <v>3</v>
      </c>
      <c r="E16516" s="31">
        <v>-83</v>
      </c>
      <c r="F16516" s="31"/>
      <c r="G16516" s="33"/>
      <c r="I16516" s="33"/>
      <c r="J16516" s="33"/>
      <c r="AB16516" s="35"/>
    </row>
    <row r="16517" spans="1:28" s="6" customFormat="1" x14ac:dyDescent="0.15">
      <c r="A16517" s="6" t="s">
        <v>114</v>
      </c>
      <c r="C16517" s="6">
        <v>3</v>
      </c>
      <c r="E16517" s="31">
        <v>-82</v>
      </c>
      <c r="F16517" s="31"/>
      <c r="G16517" s="33"/>
      <c r="I16517" s="33"/>
      <c r="J16517" s="33"/>
      <c r="AB16517" s="35"/>
    </row>
    <row r="16518" spans="1:28" s="6" customFormat="1" x14ac:dyDescent="0.15">
      <c r="A16518" s="6" t="s">
        <v>114</v>
      </c>
      <c r="C16518" s="6">
        <v>3</v>
      </c>
      <c r="E16518" s="31">
        <v>-82</v>
      </c>
      <c r="F16518" s="31"/>
      <c r="G16518" s="33"/>
      <c r="I16518" s="33"/>
      <c r="J16518" s="33"/>
      <c r="AB16518" s="35"/>
    </row>
    <row r="16519" spans="1:28" s="6" customFormat="1" x14ac:dyDescent="0.15">
      <c r="A16519" s="6" t="s">
        <v>114</v>
      </c>
      <c r="C16519" s="6">
        <v>3</v>
      </c>
      <c r="E16519" s="31">
        <v>-87</v>
      </c>
      <c r="F16519" s="31"/>
      <c r="G16519" s="33"/>
      <c r="I16519" s="33"/>
      <c r="J16519" s="33"/>
      <c r="AB16519" s="35"/>
    </row>
    <row r="16520" spans="1:28" s="6" customFormat="1" x14ac:dyDescent="0.15">
      <c r="A16520" s="6" t="s">
        <v>114</v>
      </c>
      <c r="C16520" s="6">
        <v>3</v>
      </c>
      <c r="E16520" s="31">
        <v>-82</v>
      </c>
      <c r="F16520" s="31"/>
      <c r="G16520" s="33"/>
      <c r="I16520" s="33"/>
      <c r="J16520" s="33"/>
      <c r="AB16520" s="35"/>
    </row>
    <row r="16521" spans="1:28" s="6" customFormat="1" x14ac:dyDescent="0.15">
      <c r="A16521" s="6" t="s">
        <v>114</v>
      </c>
      <c r="C16521" s="6">
        <v>3</v>
      </c>
      <c r="E16521" s="31">
        <v>-82</v>
      </c>
      <c r="F16521" s="31"/>
      <c r="G16521" s="33"/>
      <c r="I16521" s="33"/>
      <c r="J16521" s="33"/>
      <c r="AB16521" s="35"/>
    </row>
    <row r="16522" spans="1:28" s="6" customFormat="1" x14ac:dyDescent="0.15">
      <c r="A16522" s="6" t="s">
        <v>114</v>
      </c>
      <c r="C16522" s="6">
        <v>3</v>
      </c>
      <c r="E16522" s="31">
        <v>-82</v>
      </c>
      <c r="F16522" s="31"/>
      <c r="G16522" s="33"/>
      <c r="I16522" s="33"/>
      <c r="J16522" s="33"/>
      <c r="AB16522" s="35"/>
    </row>
    <row r="16523" spans="1:28" s="6" customFormat="1" x14ac:dyDescent="0.15">
      <c r="A16523" s="6" t="s">
        <v>114</v>
      </c>
      <c r="C16523" s="6">
        <v>3</v>
      </c>
      <c r="E16523" s="31">
        <v>-82</v>
      </c>
      <c r="F16523" s="31"/>
      <c r="G16523" s="33"/>
      <c r="I16523" s="33"/>
      <c r="J16523" s="33"/>
      <c r="AB16523" s="35"/>
    </row>
    <row r="16524" spans="1:28" s="6" customFormat="1" x14ac:dyDescent="0.15">
      <c r="A16524" s="6" t="s">
        <v>114</v>
      </c>
      <c r="C16524" s="6">
        <v>3</v>
      </c>
      <c r="E16524" s="31">
        <v>-78</v>
      </c>
      <c r="F16524" s="31"/>
      <c r="G16524" s="33"/>
      <c r="I16524" s="33"/>
      <c r="J16524" s="33"/>
      <c r="AB16524" s="35"/>
    </row>
    <row r="16525" spans="1:28" s="6" customFormat="1" x14ac:dyDescent="0.15">
      <c r="A16525" s="6" t="s">
        <v>114</v>
      </c>
      <c r="C16525" s="6">
        <v>3</v>
      </c>
      <c r="E16525" s="31">
        <v>-78</v>
      </c>
      <c r="F16525" s="31"/>
      <c r="G16525" s="33"/>
      <c r="I16525" s="33"/>
      <c r="J16525" s="33"/>
      <c r="AB16525" s="35"/>
    </row>
    <row r="16526" spans="1:28" s="6" customFormat="1" x14ac:dyDescent="0.15">
      <c r="A16526" s="6" t="s">
        <v>114</v>
      </c>
      <c r="C16526" s="6">
        <v>3</v>
      </c>
      <c r="E16526" s="31">
        <v>-78</v>
      </c>
      <c r="F16526" s="31"/>
      <c r="G16526" s="33"/>
      <c r="I16526" s="33"/>
      <c r="J16526" s="33"/>
      <c r="AB16526" s="35"/>
    </row>
    <row r="16527" spans="1:28" s="6" customFormat="1" x14ac:dyDescent="0.15">
      <c r="A16527" s="6" t="s">
        <v>114</v>
      </c>
      <c r="C16527" s="6">
        <v>3</v>
      </c>
      <c r="E16527" s="31">
        <v>-79</v>
      </c>
      <c r="F16527" s="31"/>
      <c r="G16527" s="33"/>
      <c r="I16527" s="33"/>
      <c r="J16527" s="33"/>
      <c r="AB16527" s="35"/>
    </row>
    <row r="16528" spans="1:28" s="6" customFormat="1" x14ac:dyDescent="0.15">
      <c r="A16528" s="6" t="s">
        <v>114</v>
      </c>
      <c r="C16528" s="6">
        <v>3</v>
      </c>
      <c r="E16528" s="31">
        <v>-79</v>
      </c>
      <c r="F16528" s="31"/>
      <c r="G16528" s="33"/>
      <c r="I16528" s="33"/>
      <c r="J16528" s="33"/>
      <c r="AB16528" s="35"/>
    </row>
    <row r="16529" spans="1:28" s="6" customFormat="1" x14ac:dyDescent="0.15">
      <c r="A16529" s="6" t="s">
        <v>114</v>
      </c>
      <c r="C16529" s="6">
        <v>3</v>
      </c>
      <c r="E16529" s="31">
        <v>-79</v>
      </c>
      <c r="F16529" s="31"/>
      <c r="G16529" s="33"/>
      <c r="I16529" s="33"/>
      <c r="J16529" s="33"/>
      <c r="AB16529" s="35"/>
    </row>
    <row r="16530" spans="1:28" s="6" customFormat="1" x14ac:dyDescent="0.15">
      <c r="A16530" s="6" t="s">
        <v>114</v>
      </c>
      <c r="C16530" s="6">
        <v>3</v>
      </c>
      <c r="E16530" s="31">
        <v>-81</v>
      </c>
      <c r="F16530" s="31"/>
      <c r="G16530" s="33"/>
      <c r="I16530" s="33"/>
      <c r="J16530" s="33"/>
      <c r="AB16530" s="35"/>
    </row>
    <row r="16531" spans="1:28" s="6" customFormat="1" x14ac:dyDescent="0.15">
      <c r="A16531" s="6" t="s">
        <v>114</v>
      </c>
      <c r="C16531" s="6">
        <v>3</v>
      </c>
      <c r="E16531" s="31">
        <v>-80</v>
      </c>
      <c r="F16531" s="31"/>
      <c r="G16531" s="33"/>
      <c r="I16531" s="33"/>
      <c r="J16531" s="33"/>
      <c r="AB16531" s="35"/>
    </row>
    <row r="16532" spans="1:28" s="6" customFormat="1" x14ac:dyDescent="0.15">
      <c r="A16532" s="6" t="s">
        <v>114</v>
      </c>
      <c r="C16532" s="6">
        <v>3</v>
      </c>
      <c r="E16532" s="31">
        <v>-80</v>
      </c>
      <c r="F16532" s="31"/>
      <c r="G16532" s="33"/>
      <c r="I16532" s="33"/>
      <c r="J16532" s="33"/>
      <c r="AB16532" s="35"/>
    </row>
    <row r="16533" spans="1:28" s="6" customFormat="1" x14ac:dyDescent="0.15">
      <c r="A16533" s="6" t="s">
        <v>114</v>
      </c>
      <c r="C16533" s="6">
        <v>3</v>
      </c>
      <c r="E16533" s="31">
        <v>-80</v>
      </c>
      <c r="F16533" s="31"/>
      <c r="G16533" s="33"/>
      <c r="I16533" s="33"/>
      <c r="J16533" s="33"/>
      <c r="AB16533" s="35"/>
    </row>
    <row r="16534" spans="1:28" s="6" customFormat="1" x14ac:dyDescent="0.15">
      <c r="A16534" s="6" t="s">
        <v>114</v>
      </c>
      <c r="C16534" s="6">
        <v>3</v>
      </c>
      <c r="E16534" s="31">
        <v>-81</v>
      </c>
      <c r="F16534" s="31"/>
      <c r="G16534" s="33"/>
      <c r="I16534" s="33"/>
      <c r="J16534" s="33"/>
      <c r="AB16534" s="35"/>
    </row>
    <row r="16535" spans="1:28" s="6" customFormat="1" x14ac:dyDescent="0.15">
      <c r="A16535" s="6" t="s">
        <v>114</v>
      </c>
      <c r="C16535" s="6">
        <v>3</v>
      </c>
      <c r="E16535" s="31">
        <v>-81</v>
      </c>
      <c r="F16535" s="31"/>
      <c r="G16535" s="33"/>
      <c r="I16535" s="33"/>
      <c r="J16535" s="33"/>
      <c r="AB16535" s="35"/>
    </row>
    <row r="16536" spans="1:28" s="6" customFormat="1" x14ac:dyDescent="0.15">
      <c r="A16536" s="6" t="s">
        <v>114</v>
      </c>
      <c r="C16536" s="6">
        <v>3</v>
      </c>
      <c r="E16536" s="31">
        <v>-81</v>
      </c>
      <c r="F16536" s="31"/>
      <c r="G16536" s="33"/>
      <c r="I16536" s="33"/>
      <c r="J16536" s="33"/>
      <c r="AB16536" s="35"/>
    </row>
    <row r="16537" spans="1:28" s="6" customFormat="1" x14ac:dyDescent="0.15">
      <c r="A16537" s="6" t="s">
        <v>114</v>
      </c>
      <c r="C16537" s="6">
        <v>3</v>
      </c>
      <c r="E16537" s="31">
        <v>-81</v>
      </c>
      <c r="F16537" s="31"/>
      <c r="G16537" s="33"/>
      <c r="I16537" s="33"/>
      <c r="J16537" s="33"/>
      <c r="AB16537" s="35"/>
    </row>
    <row r="16538" spans="1:28" s="6" customFormat="1" x14ac:dyDescent="0.15">
      <c r="A16538" s="6" t="s">
        <v>114</v>
      </c>
      <c r="C16538" s="6">
        <v>3</v>
      </c>
      <c r="E16538" s="31">
        <v>-81</v>
      </c>
      <c r="F16538" s="31"/>
      <c r="G16538" s="33"/>
      <c r="I16538" s="33"/>
      <c r="J16538" s="33"/>
      <c r="AB16538" s="35"/>
    </row>
    <row r="16539" spans="1:28" s="6" customFormat="1" x14ac:dyDescent="0.15">
      <c r="A16539" s="6" t="s">
        <v>114</v>
      </c>
      <c r="C16539" s="6">
        <v>3</v>
      </c>
      <c r="E16539" s="31">
        <v>-80</v>
      </c>
      <c r="F16539" s="31"/>
      <c r="G16539" s="33"/>
      <c r="I16539" s="33"/>
      <c r="J16539" s="33"/>
      <c r="AB16539" s="35"/>
    </row>
    <row r="16540" spans="1:28" s="6" customFormat="1" x14ac:dyDescent="0.15">
      <c r="A16540" s="6" t="s">
        <v>114</v>
      </c>
      <c r="C16540" s="6">
        <v>3</v>
      </c>
      <c r="E16540" s="31">
        <v>-80</v>
      </c>
      <c r="F16540" s="31"/>
      <c r="G16540" s="33"/>
      <c r="I16540" s="33"/>
      <c r="J16540" s="33"/>
      <c r="AB16540" s="35"/>
    </row>
    <row r="16541" spans="1:28" s="6" customFormat="1" x14ac:dyDescent="0.15">
      <c r="A16541" s="6" t="s">
        <v>114</v>
      </c>
      <c r="C16541" s="6">
        <v>3</v>
      </c>
      <c r="E16541" s="31">
        <v>-80</v>
      </c>
      <c r="F16541" s="31"/>
      <c r="G16541" s="33"/>
      <c r="I16541" s="33"/>
      <c r="J16541" s="33"/>
      <c r="AB16541" s="35"/>
    </row>
    <row r="16542" spans="1:28" s="6" customFormat="1" x14ac:dyDescent="0.15">
      <c r="A16542" s="6" t="s">
        <v>114</v>
      </c>
      <c r="C16542" s="6">
        <v>3</v>
      </c>
      <c r="E16542" s="31">
        <v>-78</v>
      </c>
      <c r="F16542" s="31"/>
      <c r="G16542" s="33"/>
      <c r="I16542" s="33"/>
      <c r="J16542" s="33"/>
      <c r="AB16542" s="35"/>
    </row>
    <row r="16543" spans="1:28" s="6" customFormat="1" x14ac:dyDescent="0.15">
      <c r="A16543" s="6" t="s">
        <v>114</v>
      </c>
      <c r="C16543" s="6">
        <v>3</v>
      </c>
      <c r="E16543" s="31">
        <v>-78</v>
      </c>
      <c r="F16543" s="31"/>
      <c r="G16543" s="33"/>
      <c r="I16543" s="33"/>
      <c r="J16543" s="33"/>
      <c r="AB16543" s="35"/>
    </row>
    <row r="16544" spans="1:28" s="6" customFormat="1" x14ac:dyDescent="0.15">
      <c r="A16544" s="6" t="s">
        <v>114</v>
      </c>
      <c r="C16544" s="6">
        <v>3</v>
      </c>
      <c r="E16544" s="31">
        <v>-78</v>
      </c>
      <c r="F16544" s="31"/>
      <c r="G16544" s="33"/>
      <c r="I16544" s="33"/>
      <c r="J16544" s="33"/>
      <c r="AB16544" s="35"/>
    </row>
    <row r="16545" spans="1:28" s="6" customFormat="1" x14ac:dyDescent="0.15">
      <c r="A16545" s="6" t="s">
        <v>114</v>
      </c>
      <c r="C16545" s="6">
        <v>3</v>
      </c>
      <c r="E16545" s="31">
        <v>-74</v>
      </c>
      <c r="F16545" s="31"/>
      <c r="G16545" s="33"/>
      <c r="I16545" s="33"/>
      <c r="J16545" s="33"/>
      <c r="AB16545" s="35"/>
    </row>
    <row r="16546" spans="1:28" s="6" customFormat="1" x14ac:dyDescent="0.15">
      <c r="A16546" s="6" t="s">
        <v>114</v>
      </c>
      <c r="C16546" s="6">
        <v>3</v>
      </c>
      <c r="E16546" s="31">
        <v>-77</v>
      </c>
      <c r="F16546" s="31"/>
      <c r="G16546" s="33"/>
      <c r="I16546" s="33"/>
      <c r="J16546" s="33"/>
      <c r="AB16546" s="35"/>
    </row>
    <row r="16547" spans="1:28" s="6" customFormat="1" x14ac:dyDescent="0.15">
      <c r="A16547" s="6" t="s">
        <v>114</v>
      </c>
      <c r="C16547" s="6">
        <v>3</v>
      </c>
      <c r="E16547" s="31">
        <v>-77</v>
      </c>
      <c r="F16547" s="31"/>
      <c r="G16547" s="33"/>
      <c r="I16547" s="33"/>
      <c r="J16547" s="33"/>
      <c r="AB16547" s="35"/>
    </row>
    <row r="16548" spans="1:28" s="6" customFormat="1" x14ac:dyDescent="0.15">
      <c r="A16548" s="6" t="s">
        <v>114</v>
      </c>
      <c r="C16548" s="6">
        <v>3</v>
      </c>
      <c r="E16548" s="31">
        <v>-81</v>
      </c>
      <c r="F16548" s="31"/>
      <c r="G16548" s="33"/>
      <c r="I16548" s="33"/>
      <c r="J16548" s="33"/>
      <c r="AB16548" s="35"/>
    </row>
    <row r="16549" spans="1:28" s="6" customFormat="1" x14ac:dyDescent="0.15">
      <c r="A16549" s="6" t="s">
        <v>114</v>
      </c>
      <c r="C16549" s="6">
        <v>3</v>
      </c>
      <c r="E16549" s="31">
        <v>-81</v>
      </c>
      <c r="F16549" s="31"/>
      <c r="G16549" s="33"/>
      <c r="I16549" s="33"/>
      <c r="J16549" s="33"/>
      <c r="AB16549" s="35"/>
    </row>
    <row r="16550" spans="1:28" s="6" customFormat="1" x14ac:dyDescent="0.15">
      <c r="A16550" s="6" t="s">
        <v>114</v>
      </c>
      <c r="C16550" s="6">
        <v>3</v>
      </c>
      <c r="E16550" s="31">
        <v>-81</v>
      </c>
      <c r="F16550" s="31"/>
      <c r="G16550" s="33"/>
      <c r="I16550" s="33"/>
      <c r="J16550" s="33"/>
      <c r="AB16550" s="35"/>
    </row>
    <row r="16551" spans="1:28" s="6" customFormat="1" x14ac:dyDescent="0.15">
      <c r="A16551" s="6" t="s">
        <v>114</v>
      </c>
      <c r="C16551" s="6">
        <v>3</v>
      </c>
      <c r="E16551" s="31">
        <v>-78</v>
      </c>
      <c r="F16551" s="31"/>
      <c r="G16551" s="33"/>
      <c r="I16551" s="33"/>
      <c r="J16551" s="33"/>
      <c r="AB16551" s="35"/>
    </row>
    <row r="16552" spans="1:28" s="6" customFormat="1" x14ac:dyDescent="0.15">
      <c r="A16552" s="6" t="s">
        <v>114</v>
      </c>
      <c r="C16552" s="6">
        <v>3</v>
      </c>
      <c r="E16552" s="31">
        <v>-78</v>
      </c>
      <c r="F16552" s="31"/>
      <c r="G16552" s="33"/>
      <c r="I16552" s="33"/>
      <c r="J16552" s="33"/>
      <c r="AB16552" s="35"/>
    </row>
    <row r="16553" spans="1:28" s="6" customFormat="1" x14ac:dyDescent="0.15">
      <c r="A16553" s="6" t="s">
        <v>114</v>
      </c>
      <c r="C16553" s="6">
        <v>3</v>
      </c>
      <c r="E16553" s="31">
        <v>-79</v>
      </c>
      <c r="F16553" s="31"/>
      <c r="G16553" s="33"/>
      <c r="I16553" s="33"/>
      <c r="J16553" s="33"/>
      <c r="AB16553" s="35"/>
    </row>
    <row r="16554" spans="1:28" s="6" customFormat="1" x14ac:dyDescent="0.15">
      <c r="A16554" s="6" t="s">
        <v>114</v>
      </c>
      <c r="C16554" s="6">
        <v>3</v>
      </c>
      <c r="E16554" s="31">
        <v>-76</v>
      </c>
      <c r="F16554" s="31"/>
      <c r="G16554" s="33"/>
      <c r="I16554" s="33"/>
      <c r="J16554" s="33"/>
      <c r="AB16554" s="35"/>
    </row>
    <row r="16555" spans="1:28" s="6" customFormat="1" x14ac:dyDescent="0.15">
      <c r="A16555" s="6" t="s">
        <v>114</v>
      </c>
      <c r="C16555" s="6">
        <v>3</v>
      </c>
      <c r="E16555" s="31">
        <v>-76</v>
      </c>
      <c r="F16555" s="31"/>
      <c r="G16555" s="33"/>
      <c r="I16555" s="33"/>
      <c r="J16555" s="33"/>
      <c r="AB16555" s="35"/>
    </row>
    <row r="16556" spans="1:28" s="6" customFormat="1" x14ac:dyDescent="0.15">
      <c r="A16556" s="6" t="s">
        <v>114</v>
      </c>
      <c r="C16556" s="6">
        <v>3</v>
      </c>
      <c r="E16556" s="31">
        <v>-76</v>
      </c>
      <c r="F16556" s="31"/>
      <c r="G16556" s="33"/>
      <c r="I16556" s="33"/>
      <c r="J16556" s="33"/>
      <c r="AB16556" s="35"/>
    </row>
    <row r="16557" spans="1:28" s="6" customFormat="1" x14ac:dyDescent="0.15">
      <c r="A16557" s="6" t="s">
        <v>114</v>
      </c>
      <c r="C16557" s="6">
        <v>3</v>
      </c>
      <c r="E16557" s="31">
        <v>-76</v>
      </c>
      <c r="F16557" s="31"/>
      <c r="G16557" s="33"/>
      <c r="I16557" s="33"/>
      <c r="J16557" s="33"/>
      <c r="AB16557" s="35"/>
    </row>
    <row r="16558" spans="1:28" s="6" customFormat="1" x14ac:dyDescent="0.15">
      <c r="A16558" s="6" t="s">
        <v>114</v>
      </c>
      <c r="C16558" s="6">
        <v>3</v>
      </c>
      <c r="E16558" s="31">
        <v>-76</v>
      </c>
      <c r="F16558" s="31"/>
      <c r="G16558" s="33"/>
      <c r="I16558" s="33"/>
      <c r="J16558" s="33"/>
      <c r="AB16558" s="35"/>
    </row>
    <row r="16559" spans="1:28" s="6" customFormat="1" x14ac:dyDescent="0.15">
      <c r="A16559" s="6" t="s">
        <v>114</v>
      </c>
      <c r="C16559" s="6">
        <v>3</v>
      </c>
      <c r="E16559" s="31">
        <v>-77</v>
      </c>
      <c r="F16559" s="31"/>
      <c r="G16559" s="33"/>
      <c r="I16559" s="33"/>
      <c r="J16559" s="33"/>
      <c r="AB16559" s="35"/>
    </row>
    <row r="16560" spans="1:28" s="6" customFormat="1" x14ac:dyDescent="0.15">
      <c r="A16560" s="6" t="s">
        <v>114</v>
      </c>
      <c r="C16560" s="6">
        <v>3</v>
      </c>
      <c r="E16560" s="31">
        <v>-77</v>
      </c>
      <c r="F16560" s="31"/>
      <c r="G16560" s="33"/>
      <c r="I16560" s="33"/>
      <c r="J16560" s="33"/>
      <c r="AB16560" s="35"/>
    </row>
    <row r="16561" spans="1:28" s="6" customFormat="1" x14ac:dyDescent="0.15">
      <c r="A16561" s="6" t="s">
        <v>114</v>
      </c>
      <c r="C16561" s="6">
        <v>3</v>
      </c>
      <c r="E16561" s="31">
        <v>-77</v>
      </c>
      <c r="F16561" s="31"/>
      <c r="G16561" s="33"/>
      <c r="I16561" s="33"/>
      <c r="J16561" s="33"/>
      <c r="AB16561" s="35"/>
    </row>
    <row r="16562" spans="1:28" s="6" customFormat="1" x14ac:dyDescent="0.15">
      <c r="A16562" s="6" t="s">
        <v>114</v>
      </c>
      <c r="C16562" s="6">
        <v>3</v>
      </c>
      <c r="E16562" s="31">
        <v>-76</v>
      </c>
      <c r="F16562" s="31"/>
      <c r="G16562" s="33"/>
      <c r="I16562" s="33"/>
      <c r="J16562" s="33"/>
      <c r="AB16562" s="35"/>
    </row>
    <row r="16563" spans="1:28" s="6" customFormat="1" x14ac:dyDescent="0.15">
      <c r="A16563" s="6" t="s">
        <v>114</v>
      </c>
      <c r="C16563" s="6">
        <v>3</v>
      </c>
      <c r="E16563" s="31">
        <v>-76</v>
      </c>
      <c r="F16563" s="31"/>
      <c r="G16563" s="33"/>
      <c r="I16563" s="33"/>
      <c r="J16563" s="33"/>
      <c r="AB16563" s="35"/>
    </row>
    <row r="16564" spans="1:28" s="6" customFormat="1" x14ac:dyDescent="0.15">
      <c r="A16564" s="6" t="s">
        <v>114</v>
      </c>
      <c r="C16564" s="6">
        <v>3</v>
      </c>
      <c r="E16564" s="31">
        <v>-76</v>
      </c>
      <c r="F16564" s="31"/>
      <c r="G16564" s="33"/>
      <c r="I16564" s="33"/>
      <c r="J16564" s="33"/>
      <c r="AB16564" s="35"/>
    </row>
    <row r="16565" spans="1:28" s="6" customFormat="1" x14ac:dyDescent="0.15">
      <c r="A16565" s="6" t="s">
        <v>114</v>
      </c>
      <c r="C16565" s="6">
        <v>3</v>
      </c>
      <c r="E16565" s="31">
        <v>-72</v>
      </c>
      <c r="F16565" s="31"/>
      <c r="G16565" s="33"/>
      <c r="I16565" s="33"/>
      <c r="J16565" s="33"/>
      <c r="AB16565" s="35"/>
    </row>
    <row r="16566" spans="1:28" s="6" customFormat="1" x14ac:dyDescent="0.15">
      <c r="A16566" s="6" t="s">
        <v>114</v>
      </c>
      <c r="C16566" s="6">
        <v>3</v>
      </c>
      <c r="E16566" s="31">
        <v>-72</v>
      </c>
      <c r="F16566" s="31"/>
      <c r="G16566" s="33"/>
      <c r="I16566" s="33"/>
      <c r="J16566" s="33"/>
      <c r="AB16566" s="35"/>
    </row>
    <row r="16567" spans="1:28" s="6" customFormat="1" x14ac:dyDescent="0.15">
      <c r="A16567" s="6" t="s">
        <v>114</v>
      </c>
      <c r="C16567" s="6">
        <v>3</v>
      </c>
      <c r="E16567" s="31">
        <v>-73</v>
      </c>
      <c r="F16567" s="31"/>
      <c r="G16567" s="33"/>
      <c r="I16567" s="33"/>
      <c r="J16567" s="33"/>
      <c r="AB16567" s="35"/>
    </row>
    <row r="16568" spans="1:28" s="6" customFormat="1" x14ac:dyDescent="0.15">
      <c r="A16568" s="6" t="s">
        <v>114</v>
      </c>
      <c r="C16568" s="6">
        <v>3</v>
      </c>
      <c r="E16568" s="31">
        <v>-73</v>
      </c>
      <c r="F16568" s="31"/>
      <c r="G16568" s="33"/>
      <c r="I16568" s="33"/>
      <c r="J16568" s="33"/>
      <c r="AB16568" s="35"/>
    </row>
    <row r="16569" spans="1:28" s="6" customFormat="1" x14ac:dyDescent="0.15">
      <c r="A16569" s="6" t="s">
        <v>114</v>
      </c>
      <c r="C16569" s="6">
        <v>3</v>
      </c>
      <c r="E16569" s="31">
        <v>-73</v>
      </c>
      <c r="F16569" s="31"/>
      <c r="G16569" s="33"/>
      <c r="I16569" s="33"/>
      <c r="J16569" s="33"/>
      <c r="AB16569" s="35"/>
    </row>
    <row r="16570" spans="1:28" s="6" customFormat="1" x14ac:dyDescent="0.15">
      <c r="A16570" s="6" t="s">
        <v>114</v>
      </c>
      <c r="C16570" s="6">
        <v>3</v>
      </c>
      <c r="E16570" s="31">
        <v>-73</v>
      </c>
      <c r="F16570" s="31"/>
      <c r="G16570" s="33"/>
      <c r="I16570" s="33"/>
      <c r="J16570" s="33"/>
      <c r="AB16570" s="35"/>
    </row>
    <row r="16571" spans="1:28" s="6" customFormat="1" x14ac:dyDescent="0.15">
      <c r="A16571" s="6" t="s">
        <v>114</v>
      </c>
      <c r="C16571" s="6">
        <v>3</v>
      </c>
      <c r="E16571" s="31">
        <v>-73</v>
      </c>
      <c r="F16571" s="31"/>
      <c r="G16571" s="33"/>
      <c r="I16571" s="33"/>
      <c r="J16571" s="33"/>
      <c r="AB16571" s="35"/>
    </row>
    <row r="16572" spans="1:28" s="6" customFormat="1" x14ac:dyDescent="0.15">
      <c r="A16572" s="6" t="s">
        <v>114</v>
      </c>
      <c r="C16572" s="6">
        <v>3</v>
      </c>
      <c r="E16572" s="31">
        <v>-73</v>
      </c>
      <c r="F16572" s="31"/>
      <c r="G16572" s="33"/>
      <c r="I16572" s="33"/>
      <c r="J16572" s="33"/>
      <c r="AB16572" s="35"/>
    </row>
    <row r="16573" spans="1:28" s="6" customFormat="1" x14ac:dyDescent="0.15">
      <c r="A16573" s="6" t="s">
        <v>114</v>
      </c>
      <c r="C16573" s="6">
        <v>3</v>
      </c>
      <c r="E16573" s="31">
        <v>-73</v>
      </c>
      <c r="F16573" s="31"/>
      <c r="G16573" s="33"/>
      <c r="I16573" s="33"/>
      <c r="J16573" s="33"/>
      <c r="AB16573" s="35"/>
    </row>
    <row r="16574" spans="1:28" s="6" customFormat="1" x14ac:dyDescent="0.15">
      <c r="A16574" s="6" t="s">
        <v>114</v>
      </c>
      <c r="C16574" s="6">
        <v>3</v>
      </c>
      <c r="E16574" s="31">
        <v>-73</v>
      </c>
      <c r="F16574" s="31"/>
      <c r="G16574" s="33"/>
      <c r="I16574" s="33"/>
      <c r="J16574" s="33"/>
      <c r="AB16574" s="35"/>
    </row>
    <row r="16575" spans="1:28" s="6" customFormat="1" x14ac:dyDescent="0.15">
      <c r="A16575" s="6" t="s">
        <v>114</v>
      </c>
      <c r="C16575" s="6">
        <v>3</v>
      </c>
      <c r="E16575" s="31">
        <v>-73</v>
      </c>
      <c r="F16575" s="31"/>
      <c r="G16575" s="33"/>
      <c r="I16575" s="33"/>
      <c r="J16575" s="33"/>
      <c r="AB16575" s="35"/>
    </row>
    <row r="16576" spans="1:28" s="6" customFormat="1" x14ac:dyDescent="0.15">
      <c r="A16576" s="6" t="s">
        <v>114</v>
      </c>
      <c r="C16576" s="6">
        <v>3</v>
      </c>
      <c r="E16576" s="31">
        <v>-73</v>
      </c>
      <c r="F16576" s="31"/>
      <c r="G16576" s="33"/>
      <c r="I16576" s="33"/>
      <c r="J16576" s="33"/>
      <c r="AB16576" s="35"/>
    </row>
    <row r="16577" spans="1:28" s="6" customFormat="1" x14ac:dyDescent="0.15">
      <c r="A16577" s="6" t="s">
        <v>114</v>
      </c>
      <c r="C16577" s="6">
        <v>3</v>
      </c>
      <c r="E16577" s="31">
        <v>-73</v>
      </c>
      <c r="F16577" s="31"/>
      <c r="G16577" s="33"/>
      <c r="I16577" s="33"/>
      <c r="J16577" s="33"/>
      <c r="AB16577" s="35"/>
    </row>
    <row r="16578" spans="1:28" s="6" customFormat="1" x14ac:dyDescent="0.15">
      <c r="A16578" s="6" t="s">
        <v>114</v>
      </c>
      <c r="C16578" s="6">
        <v>3</v>
      </c>
      <c r="E16578" s="31">
        <v>-73</v>
      </c>
      <c r="F16578" s="31"/>
      <c r="G16578" s="33"/>
      <c r="I16578" s="33"/>
      <c r="J16578" s="33"/>
      <c r="AB16578" s="35"/>
    </row>
    <row r="16579" spans="1:28" s="6" customFormat="1" x14ac:dyDescent="0.15">
      <c r="A16579" s="6" t="s">
        <v>114</v>
      </c>
      <c r="C16579" s="6">
        <v>3</v>
      </c>
      <c r="E16579" s="31">
        <v>-77</v>
      </c>
      <c r="F16579" s="31"/>
      <c r="G16579" s="33"/>
      <c r="I16579" s="33"/>
      <c r="J16579" s="33"/>
      <c r="AB16579" s="35"/>
    </row>
    <row r="16580" spans="1:28" s="6" customFormat="1" x14ac:dyDescent="0.15">
      <c r="A16580" s="6" t="s">
        <v>114</v>
      </c>
      <c r="C16580" s="6">
        <v>3</v>
      </c>
      <c r="E16580" s="31">
        <v>-77</v>
      </c>
      <c r="F16580" s="31"/>
      <c r="G16580" s="33"/>
      <c r="I16580" s="33"/>
      <c r="J16580" s="33"/>
      <c r="AB16580" s="35"/>
    </row>
    <row r="16581" spans="1:28" s="6" customFormat="1" x14ac:dyDescent="0.15">
      <c r="A16581" s="6" t="s">
        <v>114</v>
      </c>
      <c r="C16581" s="6">
        <v>3</v>
      </c>
      <c r="E16581" s="31">
        <v>-77</v>
      </c>
      <c r="F16581" s="31"/>
      <c r="G16581" s="33"/>
      <c r="I16581" s="33"/>
      <c r="J16581" s="33"/>
      <c r="AB16581" s="35"/>
    </row>
    <row r="16582" spans="1:28" s="6" customFormat="1" x14ac:dyDescent="0.15">
      <c r="A16582" s="6" t="s">
        <v>114</v>
      </c>
      <c r="C16582" s="6">
        <v>3</v>
      </c>
      <c r="E16582" s="31">
        <v>-74</v>
      </c>
      <c r="F16582" s="31"/>
      <c r="G16582" s="33"/>
      <c r="I16582" s="33"/>
      <c r="J16582" s="33"/>
      <c r="AB16582" s="35"/>
    </row>
    <row r="16583" spans="1:28" s="6" customFormat="1" x14ac:dyDescent="0.15">
      <c r="A16583" s="6" t="s">
        <v>114</v>
      </c>
      <c r="C16583" s="6">
        <v>3</v>
      </c>
      <c r="E16583" s="31">
        <v>-74</v>
      </c>
      <c r="F16583" s="31"/>
      <c r="G16583" s="33"/>
      <c r="I16583" s="33"/>
      <c r="J16583" s="33"/>
      <c r="AB16583" s="35"/>
    </row>
    <row r="16584" spans="1:28" s="6" customFormat="1" x14ac:dyDescent="0.15">
      <c r="A16584" s="6" t="s">
        <v>114</v>
      </c>
      <c r="C16584" s="6">
        <v>3</v>
      </c>
      <c r="E16584" s="31">
        <v>-74</v>
      </c>
      <c r="F16584" s="31"/>
      <c r="G16584" s="33"/>
      <c r="I16584" s="33"/>
      <c r="J16584" s="33"/>
      <c r="AB16584" s="35"/>
    </row>
    <row r="16585" spans="1:28" s="6" customFormat="1" x14ac:dyDescent="0.15">
      <c r="A16585" s="6" t="s">
        <v>114</v>
      </c>
      <c r="C16585" s="6">
        <v>3</v>
      </c>
      <c r="E16585" s="31">
        <v>-72</v>
      </c>
      <c r="F16585" s="31"/>
      <c r="G16585" s="33"/>
      <c r="I16585" s="33"/>
      <c r="J16585" s="33"/>
      <c r="AB16585" s="35"/>
    </row>
    <row r="16586" spans="1:28" s="6" customFormat="1" x14ac:dyDescent="0.15">
      <c r="A16586" s="6" t="s">
        <v>114</v>
      </c>
      <c r="C16586" s="6">
        <v>3</v>
      </c>
      <c r="E16586" s="31">
        <v>-72</v>
      </c>
      <c r="F16586" s="31"/>
      <c r="G16586" s="33"/>
      <c r="I16586" s="33"/>
      <c r="J16586" s="33"/>
      <c r="AB16586" s="35"/>
    </row>
    <row r="16587" spans="1:28" s="6" customFormat="1" x14ac:dyDescent="0.15">
      <c r="A16587" s="6" t="s">
        <v>114</v>
      </c>
      <c r="C16587" s="6">
        <v>3</v>
      </c>
      <c r="E16587" s="31">
        <v>-73</v>
      </c>
      <c r="F16587" s="31"/>
      <c r="G16587" s="33"/>
      <c r="I16587" s="33"/>
      <c r="J16587" s="33"/>
      <c r="AB16587" s="35"/>
    </row>
    <row r="16588" spans="1:28" s="6" customFormat="1" x14ac:dyDescent="0.15">
      <c r="A16588" s="6" t="s">
        <v>114</v>
      </c>
      <c r="C16588" s="6">
        <v>3</v>
      </c>
      <c r="E16588" s="31">
        <v>-73</v>
      </c>
      <c r="F16588" s="31"/>
      <c r="G16588" s="33"/>
      <c r="I16588" s="33"/>
      <c r="J16588" s="33"/>
      <c r="AB16588" s="35"/>
    </row>
    <row r="16589" spans="1:28" s="6" customFormat="1" x14ac:dyDescent="0.15">
      <c r="A16589" s="6" t="s">
        <v>114</v>
      </c>
      <c r="C16589" s="6">
        <v>3</v>
      </c>
      <c r="E16589" s="31">
        <v>-72</v>
      </c>
      <c r="F16589" s="31"/>
      <c r="G16589" s="33"/>
      <c r="I16589" s="33"/>
      <c r="J16589" s="33"/>
      <c r="AB16589" s="35"/>
    </row>
    <row r="16590" spans="1:28" s="6" customFormat="1" x14ac:dyDescent="0.15">
      <c r="A16590" s="6" t="s">
        <v>114</v>
      </c>
      <c r="C16590" s="6">
        <v>3</v>
      </c>
      <c r="E16590" s="31">
        <v>-73</v>
      </c>
      <c r="F16590" s="31"/>
      <c r="G16590" s="33"/>
      <c r="I16590" s="33"/>
      <c r="J16590" s="33"/>
      <c r="AB16590" s="35"/>
    </row>
    <row r="16591" spans="1:28" s="6" customFormat="1" x14ac:dyDescent="0.15">
      <c r="A16591" s="6" t="s">
        <v>114</v>
      </c>
      <c r="C16591" s="6">
        <v>3</v>
      </c>
      <c r="E16591" s="31">
        <v>-73</v>
      </c>
      <c r="F16591" s="31"/>
      <c r="G16591" s="33"/>
      <c r="I16591" s="33"/>
      <c r="J16591" s="33"/>
      <c r="AB16591" s="35"/>
    </row>
    <row r="16592" spans="1:28" s="6" customFormat="1" x14ac:dyDescent="0.15">
      <c r="A16592" s="6" t="s">
        <v>114</v>
      </c>
      <c r="C16592" s="6">
        <v>3</v>
      </c>
      <c r="E16592" s="31">
        <v>-73</v>
      </c>
      <c r="F16592" s="31"/>
      <c r="G16592" s="33"/>
      <c r="I16592" s="33"/>
      <c r="J16592" s="33"/>
      <c r="AB16592" s="35"/>
    </row>
    <row r="16593" spans="1:28" s="6" customFormat="1" x14ac:dyDescent="0.15">
      <c r="A16593" s="6" t="s">
        <v>114</v>
      </c>
      <c r="C16593" s="6">
        <v>3</v>
      </c>
      <c r="E16593" s="31">
        <v>-73</v>
      </c>
      <c r="F16593" s="31"/>
      <c r="G16593" s="33"/>
      <c r="I16593" s="33"/>
      <c r="J16593" s="33"/>
      <c r="AB16593" s="35"/>
    </row>
    <row r="16594" spans="1:28" s="6" customFormat="1" x14ac:dyDescent="0.15">
      <c r="A16594" s="6" t="s">
        <v>114</v>
      </c>
      <c r="C16594" s="6">
        <v>3</v>
      </c>
      <c r="E16594" s="31">
        <v>-73</v>
      </c>
      <c r="F16594" s="31"/>
      <c r="G16594" s="33"/>
      <c r="I16594" s="33"/>
      <c r="J16594" s="33"/>
      <c r="AB16594" s="35"/>
    </row>
    <row r="16595" spans="1:28" s="6" customFormat="1" x14ac:dyDescent="0.15">
      <c r="A16595" s="6" t="s">
        <v>114</v>
      </c>
      <c r="C16595" s="6">
        <v>3</v>
      </c>
      <c r="E16595" s="31">
        <v>-73</v>
      </c>
      <c r="F16595" s="31"/>
      <c r="G16595" s="33"/>
      <c r="I16595" s="33"/>
      <c r="J16595" s="33"/>
      <c r="AB16595" s="35"/>
    </row>
    <row r="16596" spans="1:28" s="6" customFormat="1" x14ac:dyDescent="0.15">
      <c r="A16596" s="6" t="s">
        <v>114</v>
      </c>
      <c r="C16596" s="6">
        <v>3</v>
      </c>
      <c r="E16596" s="31">
        <v>-73</v>
      </c>
      <c r="F16596" s="31"/>
      <c r="G16596" s="33"/>
      <c r="I16596" s="33"/>
      <c r="J16596" s="33"/>
      <c r="AB16596" s="35"/>
    </row>
    <row r="16597" spans="1:28" s="6" customFormat="1" x14ac:dyDescent="0.15">
      <c r="A16597" s="6" t="s">
        <v>114</v>
      </c>
      <c r="C16597" s="6">
        <v>3</v>
      </c>
      <c r="E16597" s="31">
        <v>-73</v>
      </c>
      <c r="F16597" s="31"/>
      <c r="G16597" s="33"/>
      <c r="I16597" s="33"/>
      <c r="J16597" s="33"/>
      <c r="AB16597" s="35"/>
    </row>
    <row r="16598" spans="1:28" s="6" customFormat="1" x14ac:dyDescent="0.15">
      <c r="A16598" s="6" t="s">
        <v>114</v>
      </c>
      <c r="C16598" s="6">
        <v>3</v>
      </c>
      <c r="E16598" s="31">
        <v>-73</v>
      </c>
      <c r="F16598" s="31"/>
      <c r="G16598" s="33"/>
      <c r="I16598" s="33"/>
      <c r="J16598" s="33"/>
      <c r="AB16598" s="35"/>
    </row>
    <row r="16599" spans="1:28" s="6" customFormat="1" x14ac:dyDescent="0.15">
      <c r="A16599" s="6" t="s">
        <v>114</v>
      </c>
      <c r="C16599" s="6">
        <v>3</v>
      </c>
      <c r="E16599" s="31">
        <v>-73</v>
      </c>
      <c r="F16599" s="31"/>
      <c r="G16599" s="33"/>
      <c r="I16599" s="33"/>
      <c r="J16599" s="33"/>
      <c r="AB16599" s="35"/>
    </row>
    <row r="16600" spans="1:28" s="6" customFormat="1" x14ac:dyDescent="0.15">
      <c r="A16600" s="6" t="s">
        <v>114</v>
      </c>
      <c r="C16600" s="6">
        <v>3</v>
      </c>
      <c r="E16600" s="31">
        <v>-73</v>
      </c>
      <c r="F16600" s="31"/>
      <c r="G16600" s="33"/>
      <c r="I16600" s="33"/>
      <c r="J16600" s="33"/>
      <c r="AB16600" s="35"/>
    </row>
    <row r="16601" spans="1:28" s="6" customFormat="1" x14ac:dyDescent="0.15">
      <c r="A16601" s="6" t="s">
        <v>114</v>
      </c>
      <c r="C16601" s="6">
        <v>3</v>
      </c>
      <c r="E16601" s="31">
        <v>-73</v>
      </c>
      <c r="F16601" s="31"/>
      <c r="G16601" s="33"/>
      <c r="I16601" s="33"/>
      <c r="J16601" s="33"/>
      <c r="AB16601" s="35"/>
    </row>
    <row r="16602" spans="1:28" s="6" customFormat="1" x14ac:dyDescent="0.15">
      <c r="A16602" s="6" t="s">
        <v>114</v>
      </c>
      <c r="C16602" s="6">
        <v>3</v>
      </c>
      <c r="E16602" s="31">
        <v>-73</v>
      </c>
      <c r="F16602" s="31"/>
      <c r="G16602" s="33"/>
      <c r="I16602" s="33"/>
      <c r="J16602" s="33"/>
      <c r="AB16602" s="35"/>
    </row>
    <row r="16603" spans="1:28" s="6" customFormat="1" x14ac:dyDescent="0.15">
      <c r="A16603" s="6" t="s">
        <v>114</v>
      </c>
      <c r="C16603" s="6">
        <v>3</v>
      </c>
      <c r="E16603" s="31">
        <v>-73</v>
      </c>
      <c r="F16603" s="31"/>
      <c r="G16603" s="33"/>
      <c r="I16603" s="33"/>
      <c r="J16603" s="33"/>
      <c r="AB16603" s="35"/>
    </row>
    <row r="16604" spans="1:28" s="6" customFormat="1" x14ac:dyDescent="0.15">
      <c r="A16604" s="6" t="s">
        <v>114</v>
      </c>
      <c r="C16604" s="6">
        <v>3</v>
      </c>
      <c r="E16604" s="31">
        <v>-73</v>
      </c>
      <c r="F16604" s="31"/>
      <c r="G16604" s="33"/>
      <c r="I16604" s="33"/>
      <c r="J16604" s="33"/>
      <c r="AB16604" s="35"/>
    </row>
    <row r="16605" spans="1:28" s="6" customFormat="1" x14ac:dyDescent="0.15">
      <c r="A16605" s="6" t="s">
        <v>114</v>
      </c>
      <c r="C16605" s="6">
        <v>3</v>
      </c>
      <c r="E16605" s="31">
        <v>-73</v>
      </c>
      <c r="F16605" s="31"/>
      <c r="G16605" s="33"/>
      <c r="I16605" s="33"/>
      <c r="J16605" s="33"/>
      <c r="AB16605" s="35"/>
    </row>
    <row r="16606" spans="1:28" s="6" customFormat="1" x14ac:dyDescent="0.15">
      <c r="A16606" s="6" t="s">
        <v>114</v>
      </c>
      <c r="C16606" s="6">
        <v>3</v>
      </c>
      <c r="E16606" s="31">
        <v>-73</v>
      </c>
      <c r="F16606" s="31"/>
      <c r="G16606" s="33"/>
      <c r="I16606" s="33"/>
      <c r="J16606" s="33"/>
      <c r="AB16606" s="35"/>
    </row>
    <row r="16607" spans="1:28" s="6" customFormat="1" x14ac:dyDescent="0.15">
      <c r="A16607" s="6" t="s">
        <v>114</v>
      </c>
      <c r="C16607" s="6">
        <v>3</v>
      </c>
      <c r="E16607" s="31">
        <v>-73</v>
      </c>
      <c r="F16607" s="31"/>
      <c r="G16607" s="33"/>
      <c r="I16607" s="33"/>
      <c r="J16607" s="33"/>
      <c r="AB16607" s="35"/>
    </row>
    <row r="16608" spans="1:28" s="6" customFormat="1" x14ac:dyDescent="0.15">
      <c r="A16608" s="6" t="s">
        <v>114</v>
      </c>
      <c r="C16608" s="6">
        <v>3</v>
      </c>
      <c r="E16608" s="31">
        <v>-73</v>
      </c>
      <c r="F16608" s="31"/>
      <c r="G16608" s="33"/>
      <c r="I16608" s="33"/>
      <c r="J16608" s="33"/>
      <c r="AB16608" s="35"/>
    </row>
    <row r="16609" spans="1:28" s="6" customFormat="1" x14ac:dyDescent="0.15">
      <c r="A16609" s="6" t="s">
        <v>114</v>
      </c>
      <c r="C16609" s="6">
        <v>3</v>
      </c>
      <c r="E16609" s="31">
        <v>-73</v>
      </c>
      <c r="F16609" s="31"/>
      <c r="G16609" s="33"/>
      <c r="I16609" s="33"/>
      <c r="J16609" s="33"/>
      <c r="AB16609" s="35"/>
    </row>
    <row r="16610" spans="1:28" s="6" customFormat="1" x14ac:dyDescent="0.15">
      <c r="A16610" s="6" t="s">
        <v>114</v>
      </c>
      <c r="C16610" s="6">
        <v>3</v>
      </c>
      <c r="E16610" s="31">
        <v>-73</v>
      </c>
      <c r="F16610" s="31"/>
      <c r="G16610" s="33"/>
      <c r="I16610" s="33"/>
      <c r="J16610" s="33"/>
      <c r="AB16610" s="35"/>
    </row>
    <row r="16611" spans="1:28" s="6" customFormat="1" x14ac:dyDescent="0.15">
      <c r="A16611" s="6" t="s">
        <v>114</v>
      </c>
      <c r="C16611" s="6">
        <v>3</v>
      </c>
      <c r="E16611" s="31">
        <v>-73</v>
      </c>
      <c r="F16611" s="31"/>
      <c r="G16611" s="33"/>
      <c r="I16611" s="33"/>
      <c r="J16611" s="33"/>
      <c r="AB16611" s="35"/>
    </row>
    <row r="16612" spans="1:28" s="6" customFormat="1" x14ac:dyDescent="0.15">
      <c r="A16612" s="6" t="s">
        <v>114</v>
      </c>
      <c r="C16612" s="6">
        <v>3</v>
      </c>
      <c r="E16612" s="31">
        <v>-73</v>
      </c>
      <c r="F16612" s="31"/>
      <c r="G16612" s="33"/>
      <c r="I16612" s="33"/>
      <c r="J16612" s="33"/>
      <c r="AB16612" s="35"/>
    </row>
    <row r="16613" spans="1:28" s="6" customFormat="1" x14ac:dyDescent="0.15">
      <c r="A16613" s="6" t="s">
        <v>114</v>
      </c>
      <c r="C16613" s="6">
        <v>3</v>
      </c>
      <c r="E16613" s="31">
        <v>-73</v>
      </c>
      <c r="F16613" s="31"/>
      <c r="G16613" s="33"/>
      <c r="I16613" s="33"/>
      <c r="J16613" s="33"/>
      <c r="AB16613" s="35"/>
    </row>
    <row r="16614" spans="1:28" s="6" customFormat="1" x14ac:dyDescent="0.15">
      <c r="A16614" s="6" t="s">
        <v>114</v>
      </c>
      <c r="C16614" s="6">
        <v>3</v>
      </c>
      <c r="E16614" s="31">
        <v>-73</v>
      </c>
      <c r="F16614" s="31"/>
      <c r="G16614" s="33"/>
      <c r="I16614" s="33"/>
      <c r="J16614" s="33"/>
      <c r="AB16614" s="35"/>
    </row>
    <row r="16615" spans="1:28" s="6" customFormat="1" x14ac:dyDescent="0.15">
      <c r="A16615" s="6" t="s">
        <v>114</v>
      </c>
      <c r="C16615" s="6">
        <v>3</v>
      </c>
      <c r="E16615" s="31">
        <v>-73</v>
      </c>
      <c r="F16615" s="31"/>
      <c r="G16615" s="33"/>
      <c r="I16615" s="33"/>
      <c r="J16615" s="33"/>
      <c r="AB16615" s="35"/>
    </row>
    <row r="16616" spans="1:28" s="6" customFormat="1" x14ac:dyDescent="0.15">
      <c r="A16616" s="6" t="s">
        <v>114</v>
      </c>
      <c r="C16616" s="6">
        <v>3</v>
      </c>
      <c r="E16616" s="31">
        <v>-73</v>
      </c>
      <c r="F16616" s="31"/>
      <c r="G16616" s="33"/>
      <c r="I16616" s="33"/>
      <c r="J16616" s="33"/>
      <c r="AB16616" s="35"/>
    </row>
    <row r="16617" spans="1:28" s="6" customFormat="1" x14ac:dyDescent="0.15">
      <c r="A16617" s="6" t="s">
        <v>114</v>
      </c>
      <c r="C16617" s="6">
        <v>3</v>
      </c>
      <c r="E16617" s="31">
        <v>-73</v>
      </c>
      <c r="F16617" s="31"/>
      <c r="G16617" s="33"/>
      <c r="I16617" s="33"/>
      <c r="J16617" s="33"/>
      <c r="AB16617" s="35"/>
    </row>
    <row r="16618" spans="1:28" s="6" customFormat="1" x14ac:dyDescent="0.15">
      <c r="A16618" s="6" t="s">
        <v>114</v>
      </c>
      <c r="C16618" s="6">
        <v>3</v>
      </c>
      <c r="E16618" s="31">
        <v>-73</v>
      </c>
      <c r="F16618" s="31"/>
      <c r="G16618" s="33"/>
      <c r="I16618" s="33"/>
      <c r="J16618" s="33"/>
      <c r="AB16618" s="35"/>
    </row>
    <row r="16619" spans="1:28" s="6" customFormat="1" x14ac:dyDescent="0.15">
      <c r="A16619" s="6" t="s">
        <v>114</v>
      </c>
      <c r="C16619" s="6">
        <v>3</v>
      </c>
      <c r="E16619" s="31">
        <v>-73</v>
      </c>
      <c r="F16619" s="31"/>
      <c r="G16619" s="33"/>
      <c r="I16619" s="33"/>
      <c r="J16619" s="33"/>
      <c r="AB16619" s="35"/>
    </row>
    <row r="16620" spans="1:28" s="6" customFormat="1" x14ac:dyDescent="0.15">
      <c r="A16620" s="6" t="s">
        <v>114</v>
      </c>
      <c r="C16620" s="6">
        <v>3</v>
      </c>
      <c r="E16620" s="31">
        <v>-73</v>
      </c>
      <c r="F16620" s="31"/>
      <c r="G16620" s="33"/>
      <c r="I16620" s="33"/>
      <c r="J16620" s="33"/>
      <c r="AB16620" s="35"/>
    </row>
    <row r="16621" spans="1:28" s="6" customFormat="1" x14ac:dyDescent="0.15">
      <c r="A16621" s="6" t="s">
        <v>114</v>
      </c>
      <c r="C16621" s="6">
        <v>3</v>
      </c>
      <c r="E16621" s="31">
        <v>-73</v>
      </c>
      <c r="F16621" s="31"/>
      <c r="G16621" s="33"/>
      <c r="I16621" s="33"/>
      <c r="J16621" s="33"/>
      <c r="AB16621" s="35"/>
    </row>
    <row r="16622" spans="1:28" s="6" customFormat="1" x14ac:dyDescent="0.15">
      <c r="A16622" s="6" t="s">
        <v>114</v>
      </c>
      <c r="C16622" s="6">
        <v>3</v>
      </c>
      <c r="E16622" s="31">
        <v>-73</v>
      </c>
      <c r="F16622" s="31"/>
      <c r="G16622" s="33"/>
      <c r="I16622" s="33"/>
      <c r="J16622" s="33"/>
      <c r="AB16622" s="35"/>
    </row>
    <row r="16623" spans="1:28" s="6" customFormat="1" x14ac:dyDescent="0.15">
      <c r="A16623" s="6" t="s">
        <v>114</v>
      </c>
      <c r="C16623" s="6">
        <v>3</v>
      </c>
      <c r="E16623" s="31">
        <v>-73</v>
      </c>
      <c r="F16623" s="31"/>
      <c r="G16623" s="33"/>
      <c r="I16623" s="33"/>
      <c r="J16623" s="33"/>
      <c r="AB16623" s="35"/>
    </row>
    <row r="16624" spans="1:28" s="6" customFormat="1" x14ac:dyDescent="0.15">
      <c r="A16624" s="6" t="s">
        <v>114</v>
      </c>
      <c r="C16624" s="6">
        <v>3</v>
      </c>
      <c r="E16624" s="31">
        <v>-73</v>
      </c>
      <c r="F16624" s="31"/>
      <c r="G16624" s="33"/>
      <c r="I16624" s="33"/>
      <c r="J16624" s="33"/>
      <c r="AB16624" s="35"/>
    </row>
    <row r="16625" spans="1:28" s="6" customFormat="1" x14ac:dyDescent="0.15">
      <c r="A16625" s="6" t="s">
        <v>114</v>
      </c>
      <c r="C16625" s="6">
        <v>3</v>
      </c>
      <c r="E16625" s="31">
        <v>-73</v>
      </c>
      <c r="F16625" s="31"/>
      <c r="G16625" s="33"/>
      <c r="I16625" s="33"/>
      <c r="J16625" s="33"/>
      <c r="AB16625" s="35"/>
    </row>
    <row r="16626" spans="1:28" s="6" customFormat="1" x14ac:dyDescent="0.15">
      <c r="A16626" s="6" t="s">
        <v>114</v>
      </c>
      <c r="C16626" s="6">
        <v>3</v>
      </c>
      <c r="E16626" s="31">
        <v>-73</v>
      </c>
      <c r="F16626" s="31"/>
      <c r="G16626" s="33"/>
      <c r="I16626" s="33"/>
      <c r="J16626" s="33"/>
      <c r="AB16626" s="35"/>
    </row>
    <row r="16627" spans="1:28" s="6" customFormat="1" x14ac:dyDescent="0.15">
      <c r="A16627" s="6" t="s">
        <v>114</v>
      </c>
      <c r="C16627" s="6">
        <v>3</v>
      </c>
      <c r="E16627" s="31">
        <v>-73</v>
      </c>
      <c r="F16627" s="31"/>
      <c r="G16627" s="33"/>
      <c r="I16627" s="33"/>
      <c r="J16627" s="33"/>
      <c r="AB16627" s="35"/>
    </row>
    <row r="16628" spans="1:28" s="6" customFormat="1" x14ac:dyDescent="0.15">
      <c r="A16628" s="6" t="s">
        <v>114</v>
      </c>
      <c r="C16628" s="6">
        <v>3</v>
      </c>
      <c r="E16628" s="31">
        <v>-73</v>
      </c>
      <c r="F16628" s="31"/>
      <c r="G16628" s="33"/>
      <c r="I16628" s="33"/>
      <c r="J16628" s="33"/>
      <c r="AB16628" s="35"/>
    </row>
    <row r="16629" spans="1:28" s="6" customFormat="1" x14ac:dyDescent="0.15">
      <c r="A16629" s="6" t="s">
        <v>114</v>
      </c>
      <c r="C16629" s="6">
        <v>3</v>
      </c>
      <c r="E16629" s="31">
        <v>-73</v>
      </c>
      <c r="F16629" s="31"/>
      <c r="G16629" s="33"/>
      <c r="I16629" s="33"/>
      <c r="J16629" s="33"/>
      <c r="AB16629" s="35"/>
    </row>
    <row r="16630" spans="1:28" s="6" customFormat="1" x14ac:dyDescent="0.15">
      <c r="A16630" s="6" t="s">
        <v>114</v>
      </c>
      <c r="C16630" s="6">
        <v>3</v>
      </c>
      <c r="E16630" s="31">
        <v>-73</v>
      </c>
      <c r="F16630" s="31"/>
      <c r="G16630" s="33"/>
      <c r="I16630" s="33"/>
      <c r="J16630" s="33"/>
      <c r="AB16630" s="35"/>
    </row>
    <row r="16631" spans="1:28" s="6" customFormat="1" x14ac:dyDescent="0.15">
      <c r="A16631" s="6" t="s">
        <v>114</v>
      </c>
      <c r="C16631" s="6">
        <v>3</v>
      </c>
      <c r="E16631" s="31">
        <v>-73</v>
      </c>
      <c r="F16631" s="31"/>
      <c r="G16631" s="33"/>
      <c r="I16631" s="33"/>
      <c r="J16631" s="33"/>
      <c r="AB16631" s="35"/>
    </row>
    <row r="16632" spans="1:28" s="6" customFormat="1" x14ac:dyDescent="0.15">
      <c r="A16632" s="6" t="s">
        <v>114</v>
      </c>
      <c r="C16632" s="6">
        <v>3</v>
      </c>
      <c r="E16632" s="31">
        <v>-77</v>
      </c>
      <c r="F16632" s="31"/>
      <c r="G16632" s="33"/>
      <c r="I16632" s="33"/>
      <c r="J16632" s="33"/>
      <c r="AB16632" s="35"/>
    </row>
    <row r="16633" spans="1:28" s="6" customFormat="1" x14ac:dyDescent="0.15">
      <c r="A16633" s="6" t="s">
        <v>114</v>
      </c>
      <c r="C16633" s="6">
        <v>3</v>
      </c>
      <c r="E16633" s="31">
        <v>-77</v>
      </c>
      <c r="F16633" s="31"/>
      <c r="G16633" s="33"/>
      <c r="I16633" s="33"/>
      <c r="J16633" s="33"/>
      <c r="AB16633" s="35"/>
    </row>
    <row r="16634" spans="1:28" s="6" customFormat="1" x14ac:dyDescent="0.15">
      <c r="A16634" s="6" t="s">
        <v>114</v>
      </c>
      <c r="C16634" s="6">
        <v>3</v>
      </c>
      <c r="E16634" s="31">
        <v>-77</v>
      </c>
      <c r="F16634" s="31"/>
      <c r="G16634" s="33"/>
      <c r="I16634" s="33"/>
      <c r="J16634" s="33"/>
      <c r="AB16634" s="35"/>
    </row>
    <row r="16635" spans="1:28" s="6" customFormat="1" x14ac:dyDescent="0.15">
      <c r="A16635" s="6" t="s">
        <v>114</v>
      </c>
      <c r="C16635" s="6">
        <v>3</v>
      </c>
      <c r="E16635" s="31">
        <v>-77</v>
      </c>
      <c r="F16635" s="31"/>
      <c r="G16635" s="33"/>
      <c r="I16635" s="33"/>
      <c r="J16635" s="33"/>
      <c r="AB16635" s="35"/>
    </row>
    <row r="16636" spans="1:28" s="6" customFormat="1" x14ac:dyDescent="0.15">
      <c r="A16636" s="6" t="s">
        <v>114</v>
      </c>
      <c r="C16636" s="6">
        <v>3</v>
      </c>
      <c r="E16636" s="31">
        <v>-74</v>
      </c>
      <c r="F16636" s="31"/>
      <c r="G16636" s="33"/>
      <c r="I16636" s="33"/>
      <c r="J16636" s="33"/>
      <c r="AB16636" s="35"/>
    </row>
    <row r="16637" spans="1:28" s="6" customFormat="1" x14ac:dyDescent="0.15">
      <c r="A16637" s="6" t="s">
        <v>114</v>
      </c>
      <c r="C16637" s="6">
        <v>3</v>
      </c>
      <c r="E16637" s="31">
        <v>-74</v>
      </c>
      <c r="F16637" s="31"/>
      <c r="G16637" s="33"/>
      <c r="I16637" s="33"/>
      <c r="J16637" s="33"/>
      <c r="AB16637" s="35"/>
    </row>
    <row r="16638" spans="1:28" s="6" customFormat="1" x14ac:dyDescent="0.15">
      <c r="A16638" s="6" t="s">
        <v>114</v>
      </c>
      <c r="C16638" s="6">
        <v>3</v>
      </c>
      <c r="E16638" s="31">
        <v>-77</v>
      </c>
      <c r="F16638" s="31"/>
      <c r="G16638" s="33"/>
      <c r="I16638" s="33"/>
      <c r="J16638" s="33"/>
      <c r="AB16638" s="35"/>
    </row>
    <row r="16639" spans="1:28" s="6" customFormat="1" x14ac:dyDescent="0.15">
      <c r="A16639" s="6" t="s">
        <v>114</v>
      </c>
      <c r="C16639" s="6">
        <v>3</v>
      </c>
      <c r="E16639" s="31">
        <v>-73</v>
      </c>
      <c r="F16639" s="31"/>
      <c r="G16639" s="33"/>
      <c r="I16639" s="33"/>
      <c r="J16639" s="33"/>
      <c r="AB16639" s="35"/>
    </row>
    <row r="16640" spans="1:28" s="6" customFormat="1" x14ac:dyDescent="0.15">
      <c r="A16640" s="6" t="s">
        <v>114</v>
      </c>
      <c r="C16640" s="6">
        <v>3</v>
      </c>
      <c r="E16640" s="31">
        <v>-79</v>
      </c>
      <c r="F16640" s="31"/>
      <c r="G16640" s="33"/>
      <c r="I16640" s="33"/>
      <c r="J16640" s="33"/>
      <c r="AB16640" s="35"/>
    </row>
    <row r="16641" spans="1:28" s="6" customFormat="1" x14ac:dyDescent="0.15">
      <c r="A16641" s="6" t="s">
        <v>114</v>
      </c>
      <c r="C16641" s="6">
        <v>3</v>
      </c>
      <c r="E16641" s="31">
        <v>-81</v>
      </c>
      <c r="F16641" s="31"/>
      <c r="G16641" s="33"/>
      <c r="I16641" s="33"/>
      <c r="J16641" s="33"/>
      <c r="AB16641" s="35"/>
    </row>
    <row r="16642" spans="1:28" s="6" customFormat="1" x14ac:dyDescent="0.15">
      <c r="A16642" s="6" t="s">
        <v>114</v>
      </c>
      <c r="C16642" s="6">
        <v>3</v>
      </c>
      <c r="E16642" s="31">
        <v>-81</v>
      </c>
      <c r="F16642" s="31"/>
      <c r="G16642" s="33"/>
      <c r="I16642" s="33"/>
      <c r="J16642" s="33"/>
      <c r="AB16642" s="35"/>
    </row>
    <row r="16643" spans="1:28" s="6" customFormat="1" x14ac:dyDescent="0.15">
      <c r="A16643" s="6" t="s">
        <v>114</v>
      </c>
      <c r="C16643" s="6">
        <v>3</v>
      </c>
      <c r="E16643" s="31">
        <v>-78</v>
      </c>
      <c r="F16643" s="31"/>
      <c r="G16643" s="33"/>
      <c r="I16643" s="33"/>
      <c r="J16643" s="33"/>
      <c r="AB16643" s="35"/>
    </row>
    <row r="16644" spans="1:28" s="6" customFormat="1" x14ac:dyDescent="0.15">
      <c r="A16644" s="6" t="s">
        <v>114</v>
      </c>
      <c r="C16644" s="6">
        <v>3</v>
      </c>
      <c r="E16644" s="31">
        <v>-81</v>
      </c>
      <c r="F16644" s="31"/>
      <c r="G16644" s="33"/>
      <c r="I16644" s="33"/>
      <c r="J16644" s="33"/>
      <c r="AB16644" s="35"/>
    </row>
    <row r="16645" spans="1:28" s="6" customFormat="1" x14ac:dyDescent="0.15">
      <c r="A16645" s="6" t="s">
        <v>114</v>
      </c>
      <c r="C16645" s="6">
        <v>3</v>
      </c>
      <c r="E16645" s="31">
        <v>-81</v>
      </c>
      <c r="F16645" s="31"/>
      <c r="G16645" s="33"/>
      <c r="I16645" s="33"/>
      <c r="J16645" s="33"/>
      <c r="AB16645" s="35"/>
    </row>
    <row r="16646" spans="1:28" s="6" customFormat="1" x14ac:dyDescent="0.15">
      <c r="A16646" s="6" t="s">
        <v>114</v>
      </c>
      <c r="C16646" s="6">
        <v>3</v>
      </c>
      <c r="E16646" s="31">
        <v>-81</v>
      </c>
      <c r="F16646" s="31"/>
      <c r="G16646" s="33"/>
      <c r="I16646" s="33"/>
      <c r="J16646" s="33"/>
      <c r="AB16646" s="35"/>
    </row>
    <row r="16647" spans="1:28" s="6" customFormat="1" x14ac:dyDescent="0.15">
      <c r="A16647" s="6" t="s">
        <v>114</v>
      </c>
      <c r="C16647" s="6">
        <v>3</v>
      </c>
      <c r="E16647" s="31">
        <v>-81</v>
      </c>
      <c r="F16647" s="31"/>
      <c r="G16647" s="33"/>
      <c r="I16647" s="33"/>
      <c r="J16647" s="33"/>
      <c r="AB16647" s="35"/>
    </row>
    <row r="16648" spans="1:28" s="6" customFormat="1" x14ac:dyDescent="0.15">
      <c r="A16648" s="6" t="s">
        <v>114</v>
      </c>
      <c r="C16648" s="6">
        <v>3</v>
      </c>
      <c r="E16648" s="31">
        <v>-81</v>
      </c>
      <c r="F16648" s="31"/>
      <c r="G16648" s="33"/>
      <c r="I16648" s="33"/>
      <c r="J16648" s="33"/>
      <c r="AB16648" s="35"/>
    </row>
    <row r="16649" spans="1:28" s="6" customFormat="1" x14ac:dyDescent="0.15">
      <c r="A16649" s="6" t="s">
        <v>114</v>
      </c>
      <c r="C16649" s="6">
        <v>3</v>
      </c>
      <c r="E16649" s="31">
        <v>-80</v>
      </c>
      <c r="F16649" s="31"/>
      <c r="G16649" s="33"/>
      <c r="I16649" s="33"/>
      <c r="J16649" s="33"/>
      <c r="AB16649" s="35"/>
    </row>
    <row r="16650" spans="1:28" s="6" customFormat="1" x14ac:dyDescent="0.15">
      <c r="A16650" s="6" t="s">
        <v>114</v>
      </c>
      <c r="C16650" s="6">
        <v>3</v>
      </c>
      <c r="E16650" s="31">
        <v>-78</v>
      </c>
      <c r="F16650" s="31"/>
      <c r="G16650" s="33"/>
      <c r="I16650" s="33"/>
      <c r="J16650" s="33"/>
      <c r="AB16650" s="35"/>
    </row>
    <row r="16651" spans="1:28" s="6" customFormat="1" x14ac:dyDescent="0.15">
      <c r="A16651" s="6" t="s">
        <v>114</v>
      </c>
      <c r="C16651" s="6">
        <v>3</v>
      </c>
      <c r="E16651" s="31">
        <v>-78</v>
      </c>
      <c r="F16651" s="31"/>
      <c r="G16651" s="33"/>
      <c r="I16651" s="33"/>
      <c r="J16651" s="33"/>
      <c r="AB16651" s="35"/>
    </row>
    <row r="16652" spans="1:28" s="6" customFormat="1" x14ac:dyDescent="0.15">
      <c r="A16652" s="6" t="s">
        <v>114</v>
      </c>
      <c r="C16652" s="6">
        <v>3</v>
      </c>
      <c r="E16652" s="31">
        <v>-79</v>
      </c>
      <c r="F16652" s="31"/>
      <c r="G16652" s="33"/>
      <c r="I16652" s="33"/>
      <c r="J16652" s="33"/>
      <c r="AB16652" s="35"/>
    </row>
    <row r="16653" spans="1:28" s="6" customFormat="1" x14ac:dyDescent="0.15">
      <c r="A16653" s="6" t="s">
        <v>114</v>
      </c>
      <c r="C16653" s="6">
        <v>3</v>
      </c>
      <c r="E16653" s="31">
        <v>-78</v>
      </c>
      <c r="F16653" s="31"/>
      <c r="G16653" s="33"/>
      <c r="I16653" s="33"/>
      <c r="J16653" s="33"/>
      <c r="AB16653" s="35"/>
    </row>
    <row r="16654" spans="1:28" s="6" customFormat="1" x14ac:dyDescent="0.15">
      <c r="A16654" s="6" t="s">
        <v>114</v>
      </c>
      <c r="C16654" s="6">
        <v>3</v>
      </c>
      <c r="E16654" s="31">
        <v>-78</v>
      </c>
      <c r="F16654" s="31"/>
      <c r="G16654" s="33"/>
      <c r="I16654" s="33"/>
      <c r="J16654" s="33"/>
      <c r="AB16654" s="35"/>
    </row>
    <row r="16655" spans="1:28" s="6" customFormat="1" x14ac:dyDescent="0.15">
      <c r="A16655" s="6" t="s">
        <v>114</v>
      </c>
      <c r="C16655" s="6">
        <v>3</v>
      </c>
      <c r="E16655" s="31">
        <v>-78</v>
      </c>
      <c r="F16655" s="31"/>
      <c r="G16655" s="33"/>
      <c r="I16655" s="33"/>
      <c r="J16655" s="33"/>
      <c r="AB16655" s="35"/>
    </row>
    <row r="16656" spans="1:28" s="6" customFormat="1" x14ac:dyDescent="0.15">
      <c r="A16656" s="6" t="s">
        <v>114</v>
      </c>
      <c r="C16656" s="6">
        <v>3</v>
      </c>
      <c r="E16656" s="31">
        <v>-78</v>
      </c>
      <c r="F16656" s="31"/>
      <c r="G16656" s="33"/>
      <c r="I16656" s="33"/>
      <c r="J16656" s="33"/>
      <c r="AB16656" s="35"/>
    </row>
    <row r="16657" spans="1:28" s="6" customFormat="1" x14ac:dyDescent="0.15">
      <c r="A16657" s="6" t="s">
        <v>114</v>
      </c>
      <c r="C16657" s="6">
        <v>3</v>
      </c>
      <c r="E16657" s="31">
        <v>-78</v>
      </c>
      <c r="F16657" s="31"/>
      <c r="G16657" s="33"/>
      <c r="I16657" s="33"/>
      <c r="J16657" s="33"/>
      <c r="AB16657" s="35"/>
    </row>
    <row r="16658" spans="1:28" s="6" customFormat="1" x14ac:dyDescent="0.15">
      <c r="A16658" s="6" t="s">
        <v>114</v>
      </c>
      <c r="C16658" s="6">
        <v>3</v>
      </c>
      <c r="E16658" s="31">
        <v>-79</v>
      </c>
      <c r="F16658" s="31"/>
      <c r="G16658" s="33"/>
      <c r="I16658" s="33"/>
      <c r="J16658" s="33"/>
      <c r="AB16658" s="35"/>
    </row>
    <row r="16659" spans="1:28" s="6" customFormat="1" x14ac:dyDescent="0.15">
      <c r="A16659" s="6" t="s">
        <v>114</v>
      </c>
      <c r="C16659" s="6">
        <v>3</v>
      </c>
      <c r="E16659" s="31">
        <v>-79</v>
      </c>
      <c r="F16659" s="31"/>
      <c r="G16659" s="33"/>
      <c r="I16659" s="33"/>
      <c r="J16659" s="33"/>
      <c r="AB16659" s="35"/>
    </row>
    <row r="16660" spans="1:28" s="6" customFormat="1" x14ac:dyDescent="0.15">
      <c r="A16660" s="6" t="s">
        <v>114</v>
      </c>
      <c r="C16660" s="6">
        <v>3</v>
      </c>
      <c r="E16660" s="31">
        <v>-79</v>
      </c>
      <c r="F16660" s="31"/>
      <c r="G16660" s="33"/>
      <c r="I16660" s="33"/>
      <c r="J16660" s="33"/>
      <c r="AB16660" s="35"/>
    </row>
    <row r="16661" spans="1:28" s="6" customFormat="1" x14ac:dyDescent="0.15">
      <c r="A16661" s="6" t="s">
        <v>114</v>
      </c>
      <c r="C16661" s="6">
        <v>3</v>
      </c>
      <c r="E16661" s="31">
        <v>-74</v>
      </c>
      <c r="F16661" s="31"/>
      <c r="G16661" s="33"/>
      <c r="I16661" s="33"/>
      <c r="J16661" s="33"/>
      <c r="AB16661" s="35"/>
    </row>
    <row r="16662" spans="1:28" s="6" customFormat="1" x14ac:dyDescent="0.15">
      <c r="A16662" s="6" t="s">
        <v>114</v>
      </c>
      <c r="C16662" s="6">
        <v>3</v>
      </c>
      <c r="E16662" s="31">
        <v>-75</v>
      </c>
      <c r="F16662" s="31"/>
      <c r="G16662" s="33"/>
      <c r="I16662" s="33"/>
      <c r="J16662" s="33"/>
      <c r="AB16662" s="35"/>
    </row>
    <row r="16663" spans="1:28" s="6" customFormat="1" x14ac:dyDescent="0.15">
      <c r="A16663" s="6" t="s">
        <v>114</v>
      </c>
      <c r="C16663" s="6">
        <v>3</v>
      </c>
      <c r="E16663" s="31">
        <v>-75</v>
      </c>
      <c r="F16663" s="31"/>
      <c r="G16663" s="33"/>
      <c r="I16663" s="33"/>
      <c r="J16663" s="33"/>
      <c r="AB16663" s="35"/>
    </row>
    <row r="16664" spans="1:28" s="6" customFormat="1" x14ac:dyDescent="0.15">
      <c r="A16664" s="6" t="s">
        <v>114</v>
      </c>
      <c r="C16664" s="6">
        <v>3</v>
      </c>
      <c r="E16664" s="31">
        <v>-74</v>
      </c>
      <c r="F16664" s="31"/>
      <c r="G16664" s="33"/>
      <c r="I16664" s="33"/>
      <c r="J16664" s="33"/>
      <c r="AB16664" s="35"/>
    </row>
    <row r="16665" spans="1:28" s="6" customFormat="1" x14ac:dyDescent="0.15">
      <c r="A16665" s="6" t="s">
        <v>114</v>
      </c>
      <c r="C16665" s="6">
        <v>3</v>
      </c>
      <c r="E16665" s="31">
        <v>-75</v>
      </c>
      <c r="F16665" s="31"/>
      <c r="G16665" s="33"/>
      <c r="I16665" s="33"/>
      <c r="J16665" s="33"/>
      <c r="AB16665" s="35"/>
    </row>
    <row r="16666" spans="1:28" s="6" customFormat="1" x14ac:dyDescent="0.15">
      <c r="A16666" s="6" t="s">
        <v>114</v>
      </c>
      <c r="C16666" s="6">
        <v>3</v>
      </c>
      <c r="E16666" s="31">
        <v>-75</v>
      </c>
      <c r="F16666" s="31"/>
      <c r="G16666" s="33"/>
      <c r="I16666" s="33"/>
      <c r="J16666" s="33"/>
      <c r="AB16666" s="35"/>
    </row>
    <row r="16667" spans="1:28" s="6" customFormat="1" x14ac:dyDescent="0.15">
      <c r="A16667" s="6" t="s">
        <v>114</v>
      </c>
      <c r="C16667" s="6">
        <v>3</v>
      </c>
      <c r="E16667" s="31">
        <v>-77</v>
      </c>
      <c r="F16667" s="31"/>
      <c r="G16667" s="33"/>
      <c r="I16667" s="33"/>
      <c r="J16667" s="33"/>
      <c r="AB16667" s="35"/>
    </row>
    <row r="16668" spans="1:28" s="6" customFormat="1" x14ac:dyDescent="0.15">
      <c r="A16668" s="6" t="s">
        <v>114</v>
      </c>
      <c r="C16668" s="6">
        <v>3</v>
      </c>
      <c r="E16668" s="31">
        <v>-93</v>
      </c>
      <c r="F16668" s="31"/>
      <c r="G16668" s="33"/>
      <c r="I16668" s="33"/>
      <c r="J16668" s="33"/>
      <c r="AB16668" s="35"/>
    </row>
    <row r="16669" spans="1:28" s="6" customFormat="1" x14ac:dyDescent="0.15">
      <c r="A16669" s="6" t="s">
        <v>114</v>
      </c>
      <c r="C16669" s="6">
        <v>3</v>
      </c>
      <c r="E16669" s="31">
        <v>-93</v>
      </c>
      <c r="F16669" s="31"/>
      <c r="G16669" s="33"/>
      <c r="I16669" s="33"/>
      <c r="J16669" s="33"/>
      <c r="AB16669" s="35"/>
    </row>
    <row r="16670" spans="1:28" s="6" customFormat="1" x14ac:dyDescent="0.15">
      <c r="A16670" s="6" t="s">
        <v>114</v>
      </c>
      <c r="C16670" s="6">
        <v>3</v>
      </c>
      <c r="E16670" s="31">
        <v>-78</v>
      </c>
      <c r="F16670" s="31"/>
      <c r="G16670" s="33"/>
      <c r="I16670" s="33"/>
      <c r="J16670" s="33"/>
      <c r="AB16670" s="35"/>
    </row>
    <row r="16671" spans="1:28" s="6" customFormat="1" x14ac:dyDescent="0.15">
      <c r="A16671" s="6" t="s">
        <v>114</v>
      </c>
      <c r="C16671" s="6">
        <v>3</v>
      </c>
      <c r="E16671" s="31">
        <v>-78</v>
      </c>
      <c r="F16671" s="31"/>
      <c r="G16671" s="33"/>
      <c r="I16671" s="33"/>
      <c r="J16671" s="33"/>
      <c r="AB16671" s="35"/>
    </row>
    <row r="16672" spans="1:28" s="6" customFormat="1" x14ac:dyDescent="0.15">
      <c r="A16672" s="6" t="s">
        <v>114</v>
      </c>
      <c r="C16672" s="6">
        <v>3</v>
      </c>
      <c r="E16672" s="31">
        <v>-78</v>
      </c>
      <c r="F16672" s="31"/>
      <c r="G16672" s="33"/>
      <c r="I16672" s="33"/>
      <c r="J16672" s="33"/>
      <c r="AB16672" s="35"/>
    </row>
    <row r="16673" spans="1:28" s="6" customFormat="1" x14ac:dyDescent="0.15">
      <c r="A16673" s="6" t="s">
        <v>114</v>
      </c>
      <c r="C16673" s="6">
        <v>3</v>
      </c>
      <c r="E16673" s="31">
        <v>-78</v>
      </c>
      <c r="F16673" s="31"/>
      <c r="G16673" s="33"/>
      <c r="I16673" s="33"/>
      <c r="J16673" s="33"/>
      <c r="AB16673" s="35"/>
    </row>
    <row r="16674" spans="1:28" s="6" customFormat="1" x14ac:dyDescent="0.15">
      <c r="A16674" s="6" t="s">
        <v>114</v>
      </c>
      <c r="C16674" s="6">
        <v>3</v>
      </c>
      <c r="E16674" s="31">
        <v>-78</v>
      </c>
      <c r="F16674" s="31"/>
      <c r="G16674" s="33"/>
      <c r="I16674" s="33"/>
      <c r="J16674" s="33"/>
      <c r="AB16674" s="35"/>
    </row>
    <row r="16675" spans="1:28" s="6" customFormat="1" x14ac:dyDescent="0.15">
      <c r="A16675" s="6" t="s">
        <v>114</v>
      </c>
      <c r="C16675" s="6">
        <v>3</v>
      </c>
      <c r="E16675" s="31">
        <v>-78</v>
      </c>
      <c r="F16675" s="31"/>
      <c r="G16675" s="33"/>
      <c r="I16675" s="33"/>
      <c r="J16675" s="33"/>
      <c r="AB16675" s="35"/>
    </row>
    <row r="16676" spans="1:28" s="6" customFormat="1" x14ac:dyDescent="0.15">
      <c r="A16676" s="6" t="s">
        <v>114</v>
      </c>
      <c r="C16676" s="6">
        <v>3</v>
      </c>
      <c r="E16676" s="31">
        <v>-79</v>
      </c>
      <c r="F16676" s="31"/>
      <c r="G16676" s="33"/>
      <c r="I16676" s="33"/>
      <c r="J16676" s="33"/>
      <c r="AB16676" s="35"/>
    </row>
    <row r="16677" spans="1:28" s="6" customFormat="1" x14ac:dyDescent="0.15">
      <c r="A16677" s="6" t="s">
        <v>114</v>
      </c>
      <c r="C16677" s="6">
        <v>3</v>
      </c>
      <c r="E16677" s="31">
        <v>-93</v>
      </c>
      <c r="F16677" s="31"/>
      <c r="G16677" s="33"/>
      <c r="I16677" s="33"/>
      <c r="J16677" s="33"/>
      <c r="AB16677" s="35"/>
    </row>
    <row r="16678" spans="1:28" s="6" customFormat="1" x14ac:dyDescent="0.15">
      <c r="A16678" s="6" t="s">
        <v>114</v>
      </c>
      <c r="C16678" s="6">
        <v>3</v>
      </c>
      <c r="E16678" s="31">
        <v>-93</v>
      </c>
      <c r="F16678" s="31"/>
      <c r="G16678" s="33"/>
      <c r="I16678" s="33"/>
      <c r="J16678" s="33"/>
      <c r="AB16678" s="35"/>
    </row>
    <row r="16679" spans="1:28" s="6" customFormat="1" x14ac:dyDescent="0.15">
      <c r="A16679" s="6" t="s">
        <v>114</v>
      </c>
      <c r="C16679" s="6">
        <v>3</v>
      </c>
      <c r="E16679" s="31">
        <v>-78</v>
      </c>
      <c r="F16679" s="31"/>
      <c r="G16679" s="33"/>
      <c r="I16679" s="33"/>
      <c r="J16679" s="33"/>
      <c r="AB16679" s="35"/>
    </row>
    <row r="16680" spans="1:28" s="6" customFormat="1" x14ac:dyDescent="0.15">
      <c r="A16680" s="6" t="s">
        <v>114</v>
      </c>
      <c r="C16680" s="6">
        <v>3</v>
      </c>
      <c r="E16680" s="31">
        <v>-78</v>
      </c>
      <c r="F16680" s="31"/>
      <c r="G16680" s="33"/>
      <c r="I16680" s="33"/>
      <c r="J16680" s="33"/>
      <c r="AB16680" s="35"/>
    </row>
    <row r="16681" spans="1:28" s="6" customFormat="1" x14ac:dyDescent="0.15">
      <c r="A16681" s="6" t="s">
        <v>114</v>
      </c>
      <c r="C16681" s="6">
        <v>3</v>
      </c>
      <c r="E16681" s="31">
        <v>-78</v>
      </c>
      <c r="F16681" s="31"/>
      <c r="G16681" s="33"/>
      <c r="I16681" s="33"/>
      <c r="J16681" s="33"/>
      <c r="AB16681" s="35"/>
    </row>
    <row r="16682" spans="1:28" s="6" customFormat="1" x14ac:dyDescent="0.15">
      <c r="A16682" s="6" t="s">
        <v>114</v>
      </c>
      <c r="C16682" s="6">
        <v>3</v>
      </c>
      <c r="E16682" s="31">
        <v>-74</v>
      </c>
      <c r="F16682" s="31"/>
      <c r="G16682" s="33"/>
      <c r="I16682" s="33"/>
      <c r="J16682" s="33"/>
      <c r="AB16682" s="35"/>
    </row>
    <row r="16683" spans="1:28" s="6" customFormat="1" x14ac:dyDescent="0.15">
      <c r="A16683" s="6" t="s">
        <v>114</v>
      </c>
      <c r="C16683" s="6">
        <v>3</v>
      </c>
      <c r="E16683" s="31">
        <v>-74</v>
      </c>
      <c r="F16683" s="31"/>
      <c r="G16683" s="33"/>
      <c r="I16683" s="33"/>
      <c r="J16683" s="33"/>
      <c r="AB16683" s="35"/>
    </row>
    <row r="16684" spans="1:28" s="6" customFormat="1" x14ac:dyDescent="0.15">
      <c r="A16684" s="6" t="s">
        <v>114</v>
      </c>
      <c r="C16684" s="6">
        <v>3</v>
      </c>
      <c r="E16684" s="31">
        <v>-74</v>
      </c>
      <c r="F16684" s="31"/>
      <c r="G16684" s="33"/>
      <c r="I16684" s="33"/>
      <c r="J16684" s="33"/>
      <c r="AB16684" s="35"/>
    </row>
    <row r="16685" spans="1:28" s="6" customFormat="1" x14ac:dyDescent="0.15">
      <c r="A16685" s="6" t="s">
        <v>114</v>
      </c>
      <c r="C16685" s="6">
        <v>3</v>
      </c>
      <c r="E16685" s="31">
        <v>-75</v>
      </c>
      <c r="F16685" s="31"/>
      <c r="G16685" s="33"/>
      <c r="I16685" s="33"/>
      <c r="J16685" s="33"/>
      <c r="AB16685" s="35"/>
    </row>
    <row r="16686" spans="1:28" s="6" customFormat="1" x14ac:dyDescent="0.15">
      <c r="A16686" s="6" t="s">
        <v>114</v>
      </c>
      <c r="C16686" s="6">
        <v>3</v>
      </c>
      <c r="E16686" s="31">
        <v>-75</v>
      </c>
      <c r="F16686" s="31"/>
      <c r="G16686" s="33"/>
      <c r="I16686" s="33"/>
      <c r="J16686" s="33"/>
      <c r="AB16686" s="35"/>
    </row>
    <row r="16687" spans="1:28" s="6" customFormat="1" x14ac:dyDescent="0.15">
      <c r="A16687" s="6" t="s">
        <v>114</v>
      </c>
      <c r="C16687" s="6">
        <v>3</v>
      </c>
      <c r="E16687" s="31">
        <v>-75</v>
      </c>
      <c r="F16687" s="31"/>
      <c r="G16687" s="33"/>
      <c r="I16687" s="33"/>
      <c r="J16687" s="33"/>
      <c r="AB16687" s="35"/>
    </row>
    <row r="16688" spans="1:28" s="6" customFormat="1" x14ac:dyDescent="0.15">
      <c r="A16688" s="6" t="s">
        <v>115</v>
      </c>
      <c r="C16688" s="6">
        <v>3</v>
      </c>
      <c r="E16688" s="31">
        <v>-73</v>
      </c>
      <c r="F16688" s="31"/>
      <c r="G16688" s="33"/>
      <c r="I16688" s="33"/>
      <c r="J16688" s="33"/>
      <c r="AB16688" s="35"/>
    </row>
    <row r="16689" spans="1:28" s="6" customFormat="1" x14ac:dyDescent="0.15">
      <c r="A16689" s="6" t="s">
        <v>115</v>
      </c>
      <c r="C16689" s="6">
        <v>3</v>
      </c>
      <c r="E16689" s="31">
        <v>-73</v>
      </c>
      <c r="F16689" s="31"/>
      <c r="G16689" s="33"/>
      <c r="I16689" s="33"/>
      <c r="J16689" s="33"/>
      <c r="AB16689" s="35"/>
    </row>
    <row r="16690" spans="1:28" s="6" customFormat="1" x14ac:dyDescent="0.15">
      <c r="A16690" s="6" t="s">
        <v>115</v>
      </c>
      <c r="C16690" s="6">
        <v>3</v>
      </c>
      <c r="E16690" s="31">
        <v>-77</v>
      </c>
      <c r="F16690" s="31"/>
      <c r="G16690" s="33"/>
      <c r="I16690" s="33"/>
      <c r="J16690" s="33"/>
      <c r="AB16690" s="35"/>
    </row>
    <row r="16691" spans="1:28" s="6" customFormat="1" x14ac:dyDescent="0.15">
      <c r="A16691" s="6" t="s">
        <v>115</v>
      </c>
      <c r="C16691" s="6">
        <v>3</v>
      </c>
      <c r="E16691" s="31">
        <v>-79</v>
      </c>
      <c r="F16691" s="31"/>
      <c r="G16691" s="33"/>
      <c r="I16691" s="33"/>
      <c r="J16691" s="33"/>
      <c r="AB16691" s="35"/>
    </row>
    <row r="16692" spans="1:28" s="6" customFormat="1" x14ac:dyDescent="0.15">
      <c r="A16692" s="6" t="s">
        <v>115</v>
      </c>
      <c r="C16692" s="6">
        <v>3</v>
      </c>
      <c r="E16692" s="31">
        <v>-79</v>
      </c>
      <c r="F16692" s="31"/>
      <c r="G16692" s="33"/>
      <c r="I16692" s="33"/>
      <c r="J16692" s="33"/>
      <c r="AB16692" s="35"/>
    </row>
    <row r="16693" spans="1:28" s="6" customFormat="1" x14ac:dyDescent="0.15">
      <c r="A16693" s="6" t="s">
        <v>115</v>
      </c>
      <c r="C16693" s="6">
        <v>3</v>
      </c>
      <c r="E16693" s="31">
        <v>-81</v>
      </c>
      <c r="F16693" s="31"/>
      <c r="G16693" s="33"/>
      <c r="I16693" s="33"/>
      <c r="J16693" s="33"/>
      <c r="AB16693" s="35"/>
    </row>
    <row r="16694" spans="1:28" s="6" customFormat="1" x14ac:dyDescent="0.15">
      <c r="A16694" s="6" t="s">
        <v>115</v>
      </c>
      <c r="C16694" s="6">
        <v>3</v>
      </c>
      <c r="E16694" s="31">
        <v>-81</v>
      </c>
      <c r="F16694" s="31"/>
      <c r="G16694" s="33"/>
      <c r="I16694" s="33"/>
      <c r="J16694" s="33"/>
      <c r="AB16694" s="35"/>
    </row>
    <row r="16695" spans="1:28" s="6" customFormat="1" x14ac:dyDescent="0.15">
      <c r="A16695" s="6" t="s">
        <v>115</v>
      </c>
      <c r="C16695" s="6">
        <v>3</v>
      </c>
      <c r="E16695" s="31">
        <v>-81</v>
      </c>
      <c r="F16695" s="31"/>
      <c r="G16695" s="33"/>
      <c r="I16695" s="33"/>
      <c r="J16695" s="33"/>
      <c r="AB16695" s="35"/>
    </row>
    <row r="16696" spans="1:28" s="6" customFormat="1" x14ac:dyDescent="0.15">
      <c r="A16696" s="6" t="s">
        <v>115</v>
      </c>
      <c r="C16696" s="6">
        <v>3</v>
      </c>
      <c r="E16696" s="31">
        <v>-81</v>
      </c>
      <c r="F16696" s="31"/>
      <c r="G16696" s="33"/>
      <c r="I16696" s="33"/>
      <c r="J16696" s="33"/>
      <c r="AB16696" s="35"/>
    </row>
    <row r="16697" spans="1:28" s="6" customFormat="1" x14ac:dyDescent="0.15">
      <c r="A16697" s="6" t="s">
        <v>115</v>
      </c>
      <c r="C16697" s="6">
        <v>3</v>
      </c>
      <c r="E16697" s="31">
        <v>-81</v>
      </c>
      <c r="F16697" s="31"/>
      <c r="G16697" s="33"/>
      <c r="I16697" s="33"/>
      <c r="J16697" s="33"/>
      <c r="AB16697" s="35"/>
    </row>
    <row r="16698" spans="1:28" s="6" customFormat="1" x14ac:dyDescent="0.15">
      <c r="A16698" s="6" t="s">
        <v>115</v>
      </c>
      <c r="C16698" s="6">
        <v>3</v>
      </c>
      <c r="E16698" s="31">
        <v>-80</v>
      </c>
      <c r="F16698" s="31"/>
      <c r="G16698" s="33"/>
      <c r="I16698" s="33"/>
      <c r="J16698" s="33"/>
      <c r="AB16698" s="35"/>
    </row>
    <row r="16699" spans="1:28" s="6" customFormat="1" x14ac:dyDescent="0.15">
      <c r="A16699" s="6" t="s">
        <v>115</v>
      </c>
      <c r="C16699" s="6">
        <v>3</v>
      </c>
      <c r="E16699" s="31">
        <v>-80</v>
      </c>
      <c r="F16699" s="31"/>
      <c r="G16699" s="33"/>
      <c r="I16699" s="33"/>
      <c r="J16699" s="33"/>
      <c r="AB16699" s="35"/>
    </row>
    <row r="16700" spans="1:28" s="6" customFormat="1" x14ac:dyDescent="0.15">
      <c r="A16700" s="6" t="s">
        <v>115</v>
      </c>
      <c r="C16700" s="6">
        <v>3</v>
      </c>
      <c r="E16700" s="31">
        <v>-80</v>
      </c>
      <c r="F16700" s="31"/>
      <c r="G16700" s="33"/>
      <c r="I16700" s="33"/>
      <c r="J16700" s="33"/>
      <c r="AB16700" s="35"/>
    </row>
    <row r="16701" spans="1:28" s="6" customFormat="1" x14ac:dyDescent="0.15">
      <c r="A16701" s="6" t="s">
        <v>115</v>
      </c>
      <c r="C16701" s="6">
        <v>3</v>
      </c>
      <c r="E16701" s="31">
        <v>-78</v>
      </c>
      <c r="F16701" s="31"/>
      <c r="G16701" s="33"/>
      <c r="I16701" s="33"/>
      <c r="J16701" s="33"/>
      <c r="AB16701" s="35"/>
    </row>
    <row r="16702" spans="1:28" s="6" customFormat="1" x14ac:dyDescent="0.15">
      <c r="A16702" s="6" t="s">
        <v>115</v>
      </c>
      <c r="C16702" s="6">
        <v>3</v>
      </c>
      <c r="E16702" s="31">
        <v>-74</v>
      </c>
      <c r="F16702" s="31"/>
      <c r="G16702" s="33"/>
      <c r="I16702" s="33"/>
      <c r="J16702" s="33"/>
      <c r="AB16702" s="35"/>
    </row>
    <row r="16703" spans="1:28" s="6" customFormat="1" x14ac:dyDescent="0.15">
      <c r="A16703" s="6" t="s">
        <v>115</v>
      </c>
      <c r="C16703" s="6">
        <v>3</v>
      </c>
      <c r="E16703" s="31">
        <v>-74</v>
      </c>
      <c r="F16703" s="31"/>
      <c r="G16703" s="33"/>
      <c r="I16703" s="33"/>
      <c r="J16703" s="33"/>
      <c r="AB16703" s="35"/>
    </row>
    <row r="16704" spans="1:28" s="6" customFormat="1" x14ac:dyDescent="0.15">
      <c r="A16704" s="6" t="s">
        <v>115</v>
      </c>
      <c r="C16704" s="6">
        <v>3</v>
      </c>
      <c r="E16704" s="31">
        <v>-70</v>
      </c>
      <c r="F16704" s="31"/>
      <c r="G16704" s="33"/>
      <c r="I16704" s="33"/>
      <c r="J16704" s="33"/>
      <c r="AB16704" s="35"/>
    </row>
    <row r="16705" spans="1:28" s="6" customFormat="1" x14ac:dyDescent="0.15">
      <c r="A16705" s="6" t="s">
        <v>115</v>
      </c>
      <c r="C16705" s="6">
        <v>3</v>
      </c>
      <c r="E16705" s="31">
        <v>-71</v>
      </c>
      <c r="F16705" s="31"/>
      <c r="G16705" s="33"/>
      <c r="I16705" s="33"/>
      <c r="J16705" s="33"/>
      <c r="AB16705" s="35"/>
    </row>
    <row r="16706" spans="1:28" s="6" customFormat="1" x14ac:dyDescent="0.15">
      <c r="A16706" s="6" t="s">
        <v>115</v>
      </c>
      <c r="C16706" s="6">
        <v>3</v>
      </c>
      <c r="E16706" s="31">
        <v>-71</v>
      </c>
      <c r="F16706" s="31"/>
      <c r="G16706" s="33"/>
      <c r="I16706" s="33"/>
      <c r="J16706" s="33"/>
      <c r="AB16706" s="35"/>
    </row>
    <row r="16707" spans="1:28" s="6" customFormat="1" x14ac:dyDescent="0.15">
      <c r="A16707" s="6" t="s">
        <v>115</v>
      </c>
      <c r="C16707" s="6">
        <v>3</v>
      </c>
      <c r="E16707" s="31">
        <v>-73</v>
      </c>
      <c r="F16707" s="31"/>
      <c r="G16707" s="33"/>
      <c r="I16707" s="33"/>
      <c r="J16707" s="33"/>
      <c r="AB16707" s="35"/>
    </row>
    <row r="16708" spans="1:28" s="6" customFormat="1" x14ac:dyDescent="0.15">
      <c r="A16708" s="6" t="s">
        <v>115</v>
      </c>
      <c r="C16708" s="6">
        <v>3</v>
      </c>
      <c r="E16708" s="31">
        <v>-75</v>
      </c>
      <c r="F16708" s="31"/>
      <c r="G16708" s="33"/>
      <c r="I16708" s="33"/>
      <c r="J16708" s="33"/>
      <c r="AB16708" s="35"/>
    </row>
    <row r="16709" spans="1:28" s="6" customFormat="1" x14ac:dyDescent="0.15">
      <c r="A16709" s="6" t="s">
        <v>115</v>
      </c>
      <c r="C16709" s="6">
        <v>3</v>
      </c>
      <c r="E16709" s="31">
        <v>-75</v>
      </c>
      <c r="F16709" s="31"/>
      <c r="G16709" s="33"/>
      <c r="I16709" s="33"/>
      <c r="J16709" s="33"/>
      <c r="AB16709" s="35"/>
    </row>
    <row r="16710" spans="1:28" s="6" customFormat="1" x14ac:dyDescent="0.15">
      <c r="A16710" s="6" t="s">
        <v>115</v>
      </c>
      <c r="C16710" s="6">
        <v>3</v>
      </c>
      <c r="E16710" s="31">
        <v>-75</v>
      </c>
      <c r="F16710" s="31"/>
      <c r="G16710" s="33"/>
      <c r="I16710" s="33"/>
      <c r="J16710" s="33"/>
      <c r="AB16710" s="35"/>
    </row>
    <row r="16711" spans="1:28" s="6" customFormat="1" x14ac:dyDescent="0.15">
      <c r="A16711" s="6" t="s">
        <v>115</v>
      </c>
      <c r="C16711" s="6">
        <v>3</v>
      </c>
      <c r="E16711" s="31">
        <v>-77</v>
      </c>
      <c r="F16711" s="31"/>
      <c r="G16711" s="33"/>
      <c r="I16711" s="33"/>
      <c r="J16711" s="33"/>
      <c r="AB16711" s="35"/>
    </row>
    <row r="16712" spans="1:28" s="6" customFormat="1" x14ac:dyDescent="0.15">
      <c r="A16712" s="6" t="s">
        <v>115</v>
      </c>
      <c r="C16712" s="6">
        <v>3</v>
      </c>
      <c r="E16712" s="31">
        <v>-77</v>
      </c>
      <c r="F16712" s="31"/>
      <c r="G16712" s="33"/>
      <c r="I16712" s="33"/>
      <c r="J16712" s="33"/>
      <c r="AB16712" s="35"/>
    </row>
    <row r="16713" spans="1:28" s="6" customFormat="1" x14ac:dyDescent="0.15">
      <c r="A16713" s="6" t="s">
        <v>115</v>
      </c>
      <c r="C16713" s="6">
        <v>3</v>
      </c>
      <c r="E16713" s="31">
        <v>-74</v>
      </c>
      <c r="F16713" s="31"/>
      <c r="G16713" s="33"/>
      <c r="I16713" s="33"/>
      <c r="J16713" s="33"/>
      <c r="AB16713" s="35"/>
    </row>
    <row r="16714" spans="1:28" s="6" customFormat="1" x14ac:dyDescent="0.15">
      <c r="A16714" s="6" t="s">
        <v>115</v>
      </c>
      <c r="C16714" s="6">
        <v>3</v>
      </c>
      <c r="E16714" s="31">
        <v>-74</v>
      </c>
      <c r="F16714" s="31"/>
      <c r="G16714" s="33"/>
      <c r="I16714" s="33"/>
      <c r="J16714" s="33"/>
      <c r="AB16714" s="35"/>
    </row>
    <row r="16715" spans="1:28" s="6" customFormat="1" x14ac:dyDescent="0.15">
      <c r="A16715" s="6" t="s">
        <v>115</v>
      </c>
      <c r="C16715" s="6">
        <v>3</v>
      </c>
      <c r="E16715" s="31">
        <v>-74</v>
      </c>
      <c r="F16715" s="31"/>
      <c r="G16715" s="33"/>
      <c r="I16715" s="33"/>
      <c r="J16715" s="33"/>
      <c r="AB16715" s="35"/>
    </row>
    <row r="16716" spans="1:28" s="6" customFormat="1" x14ac:dyDescent="0.15">
      <c r="A16716" s="6" t="s">
        <v>115</v>
      </c>
      <c r="C16716" s="6">
        <v>3</v>
      </c>
      <c r="E16716" s="31">
        <v>-70</v>
      </c>
      <c r="F16716" s="31"/>
      <c r="G16716" s="33"/>
      <c r="I16716" s="33"/>
      <c r="J16716" s="33"/>
      <c r="AB16716" s="35"/>
    </row>
    <row r="16717" spans="1:28" s="6" customFormat="1" x14ac:dyDescent="0.15">
      <c r="A16717" s="6" t="s">
        <v>115</v>
      </c>
      <c r="C16717" s="6">
        <v>3</v>
      </c>
      <c r="E16717" s="31">
        <v>-70</v>
      </c>
      <c r="F16717" s="31"/>
      <c r="G16717" s="33"/>
      <c r="I16717" s="33"/>
      <c r="J16717" s="33"/>
      <c r="AB16717" s="35"/>
    </row>
    <row r="16718" spans="1:28" s="6" customFormat="1" x14ac:dyDescent="0.15">
      <c r="A16718" s="6" t="s">
        <v>115</v>
      </c>
      <c r="C16718" s="6">
        <v>3</v>
      </c>
      <c r="E16718" s="31">
        <v>-70</v>
      </c>
      <c r="F16718" s="31"/>
      <c r="G16718" s="33"/>
      <c r="I16718" s="33"/>
      <c r="J16718" s="33"/>
      <c r="AB16718" s="35"/>
    </row>
    <row r="16719" spans="1:28" s="6" customFormat="1" x14ac:dyDescent="0.15">
      <c r="A16719" s="6" t="s">
        <v>115</v>
      </c>
      <c r="C16719" s="6">
        <v>3</v>
      </c>
      <c r="E16719" s="31">
        <v>-73</v>
      </c>
      <c r="F16719" s="31"/>
      <c r="G16719" s="33"/>
      <c r="I16719" s="33"/>
      <c r="J16719" s="33"/>
      <c r="AB16719" s="35"/>
    </row>
    <row r="16720" spans="1:28" s="6" customFormat="1" x14ac:dyDescent="0.15">
      <c r="A16720" s="6" t="s">
        <v>115</v>
      </c>
      <c r="C16720" s="6">
        <v>3</v>
      </c>
      <c r="E16720" s="31">
        <v>-73</v>
      </c>
      <c r="F16720" s="31"/>
      <c r="G16720" s="33"/>
      <c r="I16720" s="33"/>
      <c r="J16720" s="33"/>
      <c r="AB16720" s="35"/>
    </row>
    <row r="16721" spans="1:28" s="6" customFormat="1" x14ac:dyDescent="0.15">
      <c r="A16721" s="6" t="s">
        <v>115</v>
      </c>
      <c r="C16721" s="6">
        <v>3</v>
      </c>
      <c r="E16721" s="31">
        <v>-73</v>
      </c>
      <c r="F16721" s="31"/>
      <c r="G16721" s="33"/>
      <c r="I16721" s="33"/>
      <c r="J16721" s="33"/>
      <c r="AB16721" s="35"/>
    </row>
    <row r="16722" spans="1:28" s="6" customFormat="1" x14ac:dyDescent="0.15">
      <c r="A16722" s="6" t="s">
        <v>115</v>
      </c>
      <c r="C16722" s="6">
        <v>3</v>
      </c>
      <c r="E16722" s="31">
        <v>-73</v>
      </c>
      <c r="F16722" s="31"/>
      <c r="G16722" s="33"/>
      <c r="I16722" s="33"/>
      <c r="J16722" s="33"/>
      <c r="AB16722" s="35"/>
    </row>
    <row r="16723" spans="1:28" s="6" customFormat="1" x14ac:dyDescent="0.15">
      <c r="A16723" s="6" t="s">
        <v>115</v>
      </c>
      <c r="C16723" s="6">
        <v>3</v>
      </c>
      <c r="E16723" s="31">
        <v>-77</v>
      </c>
      <c r="F16723" s="31"/>
      <c r="G16723" s="33"/>
      <c r="I16723" s="33"/>
      <c r="J16723" s="33"/>
      <c r="AB16723" s="35"/>
    </row>
    <row r="16724" spans="1:28" s="6" customFormat="1" x14ac:dyDescent="0.15">
      <c r="A16724" s="6" t="s">
        <v>115</v>
      </c>
      <c r="C16724" s="6">
        <v>3</v>
      </c>
      <c r="E16724" s="31">
        <v>-77</v>
      </c>
      <c r="F16724" s="31"/>
      <c r="G16724" s="33"/>
      <c r="I16724" s="33"/>
      <c r="J16724" s="33"/>
      <c r="AB16724" s="35"/>
    </row>
    <row r="16725" spans="1:28" s="6" customFormat="1" x14ac:dyDescent="0.15">
      <c r="A16725" s="6" t="s">
        <v>115</v>
      </c>
      <c r="C16725" s="6">
        <v>3</v>
      </c>
      <c r="E16725" s="31">
        <v>-77</v>
      </c>
      <c r="F16725" s="31"/>
      <c r="G16725" s="33"/>
      <c r="I16725" s="33"/>
      <c r="J16725" s="33"/>
      <c r="AB16725" s="35"/>
    </row>
    <row r="16726" spans="1:28" s="6" customFormat="1" x14ac:dyDescent="0.15">
      <c r="A16726" s="6" t="s">
        <v>115</v>
      </c>
      <c r="C16726" s="6">
        <v>3</v>
      </c>
      <c r="E16726" s="31">
        <v>-77</v>
      </c>
      <c r="F16726" s="31"/>
      <c r="G16726" s="33"/>
      <c r="I16726" s="33"/>
      <c r="J16726" s="33"/>
      <c r="AB16726" s="35"/>
    </row>
    <row r="16727" spans="1:28" s="6" customFormat="1" x14ac:dyDescent="0.15">
      <c r="A16727" s="6" t="s">
        <v>115</v>
      </c>
      <c r="C16727" s="6">
        <v>3</v>
      </c>
      <c r="E16727" s="31">
        <v>-77</v>
      </c>
      <c r="F16727" s="31"/>
      <c r="G16727" s="33"/>
      <c r="I16727" s="33"/>
      <c r="J16727" s="33"/>
      <c r="AB16727" s="35"/>
    </row>
    <row r="16728" spans="1:28" s="6" customFormat="1" x14ac:dyDescent="0.15">
      <c r="A16728" s="6" t="s">
        <v>115</v>
      </c>
      <c r="C16728" s="6">
        <v>3</v>
      </c>
      <c r="E16728" s="31">
        <v>-77</v>
      </c>
      <c r="F16728" s="31"/>
      <c r="G16728" s="33"/>
      <c r="I16728" s="33"/>
      <c r="J16728" s="33"/>
      <c r="AB16728" s="35"/>
    </row>
    <row r="16729" spans="1:28" s="6" customFormat="1" x14ac:dyDescent="0.15">
      <c r="A16729" s="6" t="s">
        <v>115</v>
      </c>
      <c r="C16729" s="6">
        <v>3</v>
      </c>
      <c r="E16729" s="31">
        <v>-74</v>
      </c>
      <c r="F16729" s="31"/>
      <c r="G16729" s="33"/>
      <c r="I16729" s="33"/>
      <c r="J16729" s="33"/>
      <c r="AB16729" s="35"/>
    </row>
    <row r="16730" spans="1:28" s="6" customFormat="1" x14ac:dyDescent="0.15">
      <c r="A16730" s="6" t="s">
        <v>115</v>
      </c>
      <c r="C16730" s="6">
        <v>3</v>
      </c>
      <c r="E16730" s="31">
        <v>-74</v>
      </c>
      <c r="F16730" s="31"/>
      <c r="G16730" s="33"/>
      <c r="I16730" s="33"/>
      <c r="J16730" s="33"/>
      <c r="AB16730" s="35"/>
    </row>
    <row r="16731" spans="1:28" s="6" customFormat="1" x14ac:dyDescent="0.15">
      <c r="A16731" s="6" t="s">
        <v>115</v>
      </c>
      <c r="C16731" s="6">
        <v>3</v>
      </c>
      <c r="E16731" s="31">
        <v>-77</v>
      </c>
      <c r="F16731" s="31"/>
      <c r="G16731" s="33"/>
      <c r="I16731" s="33"/>
      <c r="J16731" s="33"/>
      <c r="AB16731" s="35"/>
    </row>
    <row r="16732" spans="1:28" s="6" customFormat="1" x14ac:dyDescent="0.15">
      <c r="A16732" s="6" t="s">
        <v>115</v>
      </c>
      <c r="C16732" s="6">
        <v>3</v>
      </c>
      <c r="E16732" s="31">
        <v>-77</v>
      </c>
      <c r="F16732" s="31"/>
      <c r="G16732" s="33"/>
      <c r="I16732" s="33"/>
      <c r="J16732" s="33"/>
      <c r="AB16732" s="35"/>
    </row>
    <row r="16733" spans="1:28" s="6" customFormat="1" x14ac:dyDescent="0.15">
      <c r="A16733" s="6" t="s">
        <v>115</v>
      </c>
      <c r="C16733" s="6">
        <v>3</v>
      </c>
      <c r="E16733" s="31">
        <v>-77</v>
      </c>
      <c r="F16733" s="31"/>
      <c r="G16733" s="33"/>
      <c r="I16733" s="33"/>
      <c r="J16733" s="33"/>
      <c r="AB16733" s="35"/>
    </row>
    <row r="16734" spans="1:28" s="6" customFormat="1" x14ac:dyDescent="0.15">
      <c r="A16734" s="6" t="s">
        <v>115</v>
      </c>
      <c r="C16734" s="6">
        <v>3</v>
      </c>
      <c r="E16734" s="31">
        <v>-79</v>
      </c>
      <c r="F16734" s="31"/>
      <c r="G16734" s="33"/>
      <c r="I16734" s="33"/>
      <c r="J16734" s="33"/>
      <c r="AB16734" s="35"/>
    </row>
    <row r="16735" spans="1:28" s="6" customFormat="1" x14ac:dyDescent="0.15">
      <c r="A16735" s="6" t="s">
        <v>115</v>
      </c>
      <c r="C16735" s="6">
        <v>3</v>
      </c>
      <c r="E16735" s="31">
        <v>-81</v>
      </c>
      <c r="F16735" s="31"/>
      <c r="G16735" s="33"/>
      <c r="I16735" s="33"/>
      <c r="J16735" s="33"/>
      <c r="AB16735" s="35"/>
    </row>
    <row r="16736" spans="1:28" s="6" customFormat="1" x14ac:dyDescent="0.15">
      <c r="A16736" s="6" t="s">
        <v>115</v>
      </c>
      <c r="C16736" s="6">
        <v>3</v>
      </c>
      <c r="E16736" s="31">
        <v>-81</v>
      </c>
      <c r="F16736" s="31"/>
      <c r="G16736" s="33"/>
      <c r="I16736" s="33"/>
      <c r="J16736" s="33"/>
      <c r="AB16736" s="35"/>
    </row>
    <row r="16737" spans="1:28" s="6" customFormat="1" x14ac:dyDescent="0.15">
      <c r="A16737" s="6" t="s">
        <v>115</v>
      </c>
      <c r="C16737" s="6">
        <v>3</v>
      </c>
      <c r="E16737" s="31">
        <v>-81</v>
      </c>
      <c r="F16737" s="31"/>
      <c r="G16737" s="33"/>
      <c r="I16737" s="33"/>
      <c r="J16737" s="33"/>
      <c r="AB16737" s="35"/>
    </row>
    <row r="16738" spans="1:28" s="6" customFormat="1" x14ac:dyDescent="0.15">
      <c r="A16738" s="6" t="s">
        <v>115</v>
      </c>
      <c r="C16738" s="6">
        <v>3</v>
      </c>
      <c r="E16738" s="31">
        <v>-83</v>
      </c>
      <c r="F16738" s="31"/>
      <c r="G16738" s="33"/>
      <c r="I16738" s="33"/>
      <c r="J16738" s="33"/>
      <c r="AB16738" s="35"/>
    </row>
    <row r="16739" spans="1:28" s="6" customFormat="1" x14ac:dyDescent="0.15">
      <c r="A16739" s="6" t="s">
        <v>115</v>
      </c>
      <c r="C16739" s="6">
        <v>3</v>
      </c>
      <c r="E16739" s="31">
        <v>-83</v>
      </c>
      <c r="F16739" s="31"/>
      <c r="G16739" s="33"/>
      <c r="I16739" s="33"/>
      <c r="J16739" s="33"/>
      <c r="AB16739" s="35"/>
    </row>
    <row r="16740" spans="1:28" s="6" customFormat="1" x14ac:dyDescent="0.15">
      <c r="A16740" s="6" t="s">
        <v>115</v>
      </c>
      <c r="C16740" s="6">
        <v>3</v>
      </c>
      <c r="E16740" s="31">
        <v>-80</v>
      </c>
      <c r="F16740" s="31"/>
      <c r="G16740" s="33"/>
      <c r="I16740" s="33"/>
      <c r="J16740" s="33"/>
      <c r="AB16740" s="35"/>
    </row>
    <row r="16741" spans="1:28" s="6" customFormat="1" x14ac:dyDescent="0.15">
      <c r="A16741" s="6" t="s">
        <v>115</v>
      </c>
      <c r="C16741" s="6">
        <v>3</v>
      </c>
      <c r="E16741" s="31">
        <v>-78</v>
      </c>
      <c r="F16741" s="31"/>
      <c r="G16741" s="33"/>
      <c r="I16741" s="33"/>
      <c r="J16741" s="33"/>
      <c r="AB16741" s="35"/>
    </row>
    <row r="16742" spans="1:28" s="6" customFormat="1" x14ac:dyDescent="0.15">
      <c r="A16742" s="6" t="s">
        <v>115</v>
      </c>
      <c r="C16742" s="6">
        <v>3</v>
      </c>
      <c r="E16742" s="31">
        <v>-78</v>
      </c>
      <c r="F16742" s="31"/>
      <c r="G16742" s="33"/>
      <c r="I16742" s="33"/>
      <c r="J16742" s="33"/>
      <c r="AB16742" s="35"/>
    </row>
    <row r="16743" spans="1:28" s="6" customFormat="1" x14ac:dyDescent="0.15">
      <c r="A16743" s="6" t="s">
        <v>115</v>
      </c>
      <c r="C16743" s="6">
        <v>3</v>
      </c>
      <c r="E16743" s="31">
        <v>-79</v>
      </c>
      <c r="F16743" s="31"/>
      <c r="G16743" s="33"/>
      <c r="I16743" s="33"/>
      <c r="J16743" s="33"/>
      <c r="AB16743" s="35"/>
    </row>
    <row r="16744" spans="1:28" s="6" customFormat="1" x14ac:dyDescent="0.15">
      <c r="A16744" s="6" t="s">
        <v>115</v>
      </c>
      <c r="C16744" s="6">
        <v>3</v>
      </c>
      <c r="E16744" s="31">
        <v>-79</v>
      </c>
      <c r="F16744" s="31"/>
      <c r="G16744" s="33"/>
      <c r="I16744" s="33"/>
      <c r="J16744" s="33"/>
      <c r="AB16744" s="35"/>
    </row>
    <row r="16745" spans="1:28" s="6" customFormat="1" x14ac:dyDescent="0.15">
      <c r="A16745" s="6" t="s">
        <v>115</v>
      </c>
      <c r="C16745" s="6">
        <v>3</v>
      </c>
      <c r="E16745" s="31">
        <v>-79</v>
      </c>
      <c r="F16745" s="31"/>
      <c r="G16745" s="33"/>
      <c r="I16745" s="33"/>
      <c r="J16745" s="33"/>
      <c r="AB16745" s="35"/>
    </row>
    <row r="16746" spans="1:28" s="6" customFormat="1" x14ac:dyDescent="0.15">
      <c r="A16746" s="6" t="s">
        <v>115</v>
      </c>
      <c r="C16746" s="6">
        <v>3</v>
      </c>
      <c r="E16746" s="31">
        <v>-79</v>
      </c>
      <c r="F16746" s="31"/>
      <c r="G16746" s="33"/>
      <c r="I16746" s="33"/>
      <c r="J16746" s="33"/>
      <c r="AB16746" s="35"/>
    </row>
    <row r="16747" spans="1:28" s="6" customFormat="1" x14ac:dyDescent="0.15">
      <c r="A16747" s="6" t="s">
        <v>115</v>
      </c>
      <c r="C16747" s="6">
        <v>3</v>
      </c>
      <c r="E16747" s="31">
        <v>-79</v>
      </c>
      <c r="F16747" s="31"/>
      <c r="G16747" s="33"/>
      <c r="I16747" s="33"/>
      <c r="J16747" s="33"/>
      <c r="AB16747" s="35"/>
    </row>
    <row r="16748" spans="1:28" s="6" customFormat="1" x14ac:dyDescent="0.15">
      <c r="A16748" s="6" t="s">
        <v>115</v>
      </c>
      <c r="C16748" s="6">
        <v>3</v>
      </c>
      <c r="E16748" s="31">
        <v>-79</v>
      </c>
      <c r="F16748" s="31"/>
      <c r="G16748" s="33"/>
      <c r="I16748" s="33"/>
      <c r="J16748" s="33"/>
      <c r="AB16748" s="35"/>
    </row>
    <row r="16749" spans="1:28" s="6" customFormat="1" x14ac:dyDescent="0.15">
      <c r="A16749" s="6" t="s">
        <v>115</v>
      </c>
      <c r="C16749" s="6">
        <v>3</v>
      </c>
      <c r="E16749" s="31">
        <v>-78</v>
      </c>
      <c r="F16749" s="31"/>
      <c r="G16749" s="33"/>
      <c r="I16749" s="33"/>
      <c r="J16749" s="33"/>
      <c r="AB16749" s="35"/>
    </row>
    <row r="16750" spans="1:28" s="6" customFormat="1" x14ac:dyDescent="0.15">
      <c r="A16750" s="6" t="s">
        <v>115</v>
      </c>
      <c r="C16750" s="6">
        <v>3</v>
      </c>
      <c r="E16750" s="31">
        <v>-79</v>
      </c>
      <c r="F16750" s="31"/>
      <c r="G16750" s="33"/>
      <c r="I16750" s="33"/>
      <c r="J16750" s="33"/>
      <c r="AB16750" s="35"/>
    </row>
    <row r="16751" spans="1:28" s="6" customFormat="1" x14ac:dyDescent="0.15">
      <c r="A16751" s="6" t="s">
        <v>115</v>
      </c>
      <c r="C16751" s="6">
        <v>3</v>
      </c>
      <c r="E16751" s="31">
        <v>-79</v>
      </c>
      <c r="F16751" s="31"/>
      <c r="G16751" s="33"/>
      <c r="I16751" s="33"/>
      <c r="J16751" s="33"/>
      <c r="AB16751" s="35"/>
    </row>
    <row r="16752" spans="1:28" s="6" customFormat="1" x14ac:dyDescent="0.15">
      <c r="A16752" s="6" t="s">
        <v>115</v>
      </c>
      <c r="C16752" s="6">
        <v>3</v>
      </c>
      <c r="E16752" s="31">
        <v>-78</v>
      </c>
      <c r="F16752" s="31"/>
      <c r="G16752" s="33"/>
      <c r="I16752" s="33"/>
      <c r="J16752" s="33"/>
      <c r="AB16752" s="35"/>
    </row>
    <row r="16753" spans="1:28" s="6" customFormat="1" x14ac:dyDescent="0.15">
      <c r="A16753" s="6" t="s">
        <v>115</v>
      </c>
      <c r="C16753" s="6">
        <v>3</v>
      </c>
      <c r="E16753" s="31">
        <v>-78</v>
      </c>
      <c r="F16753" s="31"/>
      <c r="G16753" s="33"/>
      <c r="I16753" s="33"/>
      <c r="J16753" s="33"/>
      <c r="AB16753" s="35"/>
    </row>
    <row r="16754" spans="1:28" s="6" customFormat="1" x14ac:dyDescent="0.15">
      <c r="A16754" s="6" t="s">
        <v>115</v>
      </c>
      <c r="C16754" s="6">
        <v>3</v>
      </c>
      <c r="E16754" s="31">
        <v>-78</v>
      </c>
      <c r="F16754" s="31"/>
      <c r="G16754" s="33"/>
      <c r="I16754" s="33"/>
      <c r="J16754" s="33"/>
      <c r="AB16754" s="35"/>
    </row>
    <row r="16755" spans="1:28" s="6" customFormat="1" x14ac:dyDescent="0.15">
      <c r="A16755" s="6" t="s">
        <v>115</v>
      </c>
      <c r="C16755" s="6">
        <v>3</v>
      </c>
      <c r="E16755" s="31">
        <v>-78</v>
      </c>
      <c r="F16755" s="31"/>
      <c r="G16755" s="33"/>
      <c r="I16755" s="33"/>
      <c r="J16755" s="33"/>
      <c r="AB16755" s="35"/>
    </row>
    <row r="16756" spans="1:28" s="6" customFormat="1" x14ac:dyDescent="0.15">
      <c r="A16756" s="6" t="s">
        <v>115</v>
      </c>
      <c r="C16756" s="6">
        <v>3</v>
      </c>
      <c r="E16756" s="31">
        <v>-74</v>
      </c>
      <c r="F16756" s="31"/>
      <c r="G16756" s="33"/>
      <c r="I16756" s="33"/>
      <c r="J16756" s="33"/>
      <c r="AB16756" s="35"/>
    </row>
    <row r="16757" spans="1:28" s="6" customFormat="1" x14ac:dyDescent="0.15">
      <c r="A16757" s="6" t="s">
        <v>115</v>
      </c>
      <c r="C16757" s="6">
        <v>3</v>
      </c>
      <c r="E16757" s="31">
        <v>-74</v>
      </c>
      <c r="F16757" s="31"/>
      <c r="G16757" s="33"/>
      <c r="I16757" s="33"/>
      <c r="J16757" s="33"/>
      <c r="AB16757" s="35"/>
    </row>
    <row r="16758" spans="1:28" s="6" customFormat="1" x14ac:dyDescent="0.15">
      <c r="A16758" s="6" t="s">
        <v>115</v>
      </c>
      <c r="C16758" s="6">
        <v>3</v>
      </c>
      <c r="E16758" s="31">
        <v>-70</v>
      </c>
      <c r="F16758" s="31"/>
      <c r="G16758" s="33"/>
      <c r="I16758" s="33"/>
      <c r="J16758" s="33"/>
      <c r="AB16758" s="35"/>
    </row>
    <row r="16759" spans="1:28" s="6" customFormat="1" x14ac:dyDescent="0.15">
      <c r="A16759" s="6" t="s">
        <v>115</v>
      </c>
      <c r="C16759" s="6">
        <v>3</v>
      </c>
      <c r="E16759" s="31">
        <v>-70</v>
      </c>
      <c r="F16759" s="31"/>
      <c r="G16759" s="33"/>
      <c r="I16759" s="33"/>
      <c r="J16759" s="33"/>
      <c r="AB16759" s="35"/>
    </row>
    <row r="16760" spans="1:28" s="6" customFormat="1" x14ac:dyDescent="0.15">
      <c r="A16760" s="6" t="s">
        <v>115</v>
      </c>
      <c r="C16760" s="6">
        <v>3</v>
      </c>
      <c r="E16760" s="31">
        <v>-70</v>
      </c>
      <c r="F16760" s="31"/>
      <c r="G16760" s="33"/>
      <c r="I16760" s="33"/>
      <c r="J16760" s="33"/>
      <c r="AB16760" s="35"/>
    </row>
    <row r="16761" spans="1:28" s="6" customFormat="1" x14ac:dyDescent="0.15">
      <c r="A16761" s="6" t="s">
        <v>115</v>
      </c>
      <c r="C16761" s="6">
        <v>3</v>
      </c>
      <c r="E16761" s="31">
        <v>-73</v>
      </c>
      <c r="F16761" s="31"/>
      <c r="G16761" s="33"/>
      <c r="I16761" s="33"/>
      <c r="J16761" s="33"/>
      <c r="AB16761" s="35"/>
    </row>
    <row r="16762" spans="1:28" s="6" customFormat="1" x14ac:dyDescent="0.15">
      <c r="A16762" s="6" t="s">
        <v>115</v>
      </c>
      <c r="C16762" s="6">
        <v>3</v>
      </c>
      <c r="E16762" s="31">
        <v>-79</v>
      </c>
      <c r="F16762" s="31"/>
      <c r="G16762" s="33"/>
      <c r="I16762" s="33"/>
      <c r="J16762" s="33"/>
      <c r="AB16762" s="35"/>
    </row>
    <row r="16763" spans="1:28" s="6" customFormat="1" x14ac:dyDescent="0.15">
      <c r="A16763" s="6" t="s">
        <v>115</v>
      </c>
      <c r="C16763" s="6">
        <v>3</v>
      </c>
      <c r="E16763" s="31">
        <v>-79</v>
      </c>
      <c r="F16763" s="31"/>
      <c r="G16763" s="33"/>
      <c r="I16763" s="33"/>
      <c r="J16763" s="33"/>
      <c r="AB16763" s="35"/>
    </row>
    <row r="16764" spans="1:28" s="6" customFormat="1" x14ac:dyDescent="0.15">
      <c r="A16764" s="6" t="s">
        <v>115</v>
      </c>
      <c r="C16764" s="6">
        <v>3</v>
      </c>
      <c r="E16764" s="31">
        <v>-76</v>
      </c>
      <c r="F16764" s="31"/>
      <c r="G16764" s="33"/>
      <c r="I16764" s="33"/>
      <c r="J16764" s="33"/>
      <c r="AB16764" s="35"/>
    </row>
    <row r="16765" spans="1:28" s="6" customFormat="1" x14ac:dyDescent="0.15">
      <c r="A16765" s="6" t="s">
        <v>115</v>
      </c>
      <c r="C16765" s="6">
        <v>3</v>
      </c>
      <c r="E16765" s="31">
        <v>-76</v>
      </c>
      <c r="F16765" s="31"/>
      <c r="G16765" s="33"/>
      <c r="I16765" s="33"/>
      <c r="J16765" s="33"/>
      <c r="AB16765" s="35"/>
    </row>
    <row r="16766" spans="1:28" s="6" customFormat="1" x14ac:dyDescent="0.15">
      <c r="A16766" s="6" t="s">
        <v>115</v>
      </c>
      <c r="C16766" s="6">
        <v>3</v>
      </c>
      <c r="E16766" s="31">
        <v>-76</v>
      </c>
      <c r="F16766" s="31"/>
      <c r="G16766" s="33"/>
      <c r="I16766" s="33"/>
      <c r="J16766" s="33"/>
      <c r="AB16766" s="35"/>
    </row>
    <row r="16767" spans="1:28" s="6" customFormat="1" x14ac:dyDescent="0.15">
      <c r="A16767" s="6" t="s">
        <v>115</v>
      </c>
      <c r="C16767" s="6">
        <v>3</v>
      </c>
      <c r="E16767" s="31">
        <v>-76</v>
      </c>
      <c r="F16767" s="31"/>
      <c r="G16767" s="33"/>
      <c r="I16767" s="33"/>
      <c r="J16767" s="33"/>
      <c r="AB16767" s="35"/>
    </row>
    <row r="16768" spans="1:28" s="6" customFormat="1" x14ac:dyDescent="0.15">
      <c r="A16768" s="6" t="s">
        <v>115</v>
      </c>
      <c r="C16768" s="6">
        <v>3</v>
      </c>
      <c r="E16768" s="31">
        <v>-76</v>
      </c>
      <c r="F16768" s="31"/>
      <c r="G16768" s="33"/>
      <c r="I16768" s="33"/>
      <c r="J16768" s="33"/>
      <c r="AB16768" s="35"/>
    </row>
    <row r="16769" spans="1:28" s="6" customFormat="1" x14ac:dyDescent="0.15">
      <c r="A16769" s="6" t="s">
        <v>115</v>
      </c>
      <c r="C16769" s="6">
        <v>3</v>
      </c>
      <c r="E16769" s="31">
        <v>-76</v>
      </c>
      <c r="F16769" s="31"/>
      <c r="G16769" s="33"/>
      <c r="I16769" s="33"/>
      <c r="J16769" s="33"/>
      <c r="AB16769" s="35"/>
    </row>
    <row r="16770" spans="1:28" s="6" customFormat="1" x14ac:dyDescent="0.15">
      <c r="A16770" s="6" t="s">
        <v>115</v>
      </c>
      <c r="C16770" s="6">
        <v>3</v>
      </c>
      <c r="E16770" s="31">
        <v>-77</v>
      </c>
      <c r="F16770" s="31"/>
      <c r="G16770" s="33"/>
      <c r="I16770" s="33"/>
      <c r="J16770" s="33"/>
      <c r="AB16770" s="35"/>
    </row>
    <row r="16771" spans="1:28" s="6" customFormat="1" x14ac:dyDescent="0.15">
      <c r="A16771" s="6" t="s">
        <v>115</v>
      </c>
      <c r="C16771" s="6">
        <v>3</v>
      </c>
      <c r="E16771" s="31">
        <v>-77</v>
      </c>
      <c r="F16771" s="31"/>
      <c r="G16771" s="33"/>
      <c r="I16771" s="33"/>
      <c r="J16771" s="33"/>
      <c r="AB16771" s="35"/>
    </row>
    <row r="16772" spans="1:28" s="6" customFormat="1" x14ac:dyDescent="0.15">
      <c r="A16772" s="6" t="s">
        <v>115</v>
      </c>
      <c r="C16772" s="6">
        <v>3</v>
      </c>
      <c r="E16772" s="31">
        <v>-76</v>
      </c>
      <c r="F16772" s="31"/>
      <c r="G16772" s="33"/>
      <c r="I16772" s="33"/>
      <c r="J16772" s="33"/>
      <c r="AB16772" s="35"/>
    </row>
    <row r="16773" spans="1:28" s="6" customFormat="1" x14ac:dyDescent="0.15">
      <c r="A16773" s="6" t="s">
        <v>115</v>
      </c>
      <c r="C16773" s="6">
        <v>3</v>
      </c>
      <c r="E16773" s="31">
        <v>-73</v>
      </c>
      <c r="F16773" s="31"/>
      <c r="G16773" s="33"/>
      <c r="I16773" s="33"/>
      <c r="J16773" s="33"/>
      <c r="AB16773" s="35"/>
    </row>
    <row r="16774" spans="1:28" s="6" customFormat="1" x14ac:dyDescent="0.15">
      <c r="A16774" s="6" t="s">
        <v>115</v>
      </c>
      <c r="C16774" s="6">
        <v>3</v>
      </c>
      <c r="E16774" s="31">
        <v>-73</v>
      </c>
      <c r="F16774" s="31"/>
      <c r="G16774" s="33"/>
      <c r="I16774" s="33"/>
      <c r="J16774" s="33"/>
      <c r="AB16774" s="35"/>
    </row>
    <row r="16775" spans="1:28" s="6" customFormat="1" x14ac:dyDescent="0.15">
      <c r="A16775" s="6" t="s">
        <v>115</v>
      </c>
      <c r="C16775" s="6">
        <v>3</v>
      </c>
      <c r="E16775" s="31">
        <v>-73</v>
      </c>
      <c r="F16775" s="31"/>
      <c r="G16775" s="33"/>
      <c r="I16775" s="33"/>
      <c r="J16775" s="33"/>
      <c r="AB16775" s="35"/>
    </row>
    <row r="16776" spans="1:28" s="6" customFormat="1" x14ac:dyDescent="0.15">
      <c r="A16776" s="6" t="s">
        <v>115</v>
      </c>
      <c r="C16776" s="6">
        <v>3</v>
      </c>
      <c r="E16776" s="31">
        <v>-73</v>
      </c>
      <c r="F16776" s="31"/>
      <c r="G16776" s="33"/>
      <c r="I16776" s="33"/>
      <c r="J16776" s="33"/>
      <c r="AB16776" s="35"/>
    </row>
    <row r="16777" spans="1:28" s="6" customFormat="1" x14ac:dyDescent="0.15">
      <c r="A16777" s="6" t="s">
        <v>115</v>
      </c>
      <c r="C16777" s="6">
        <v>3</v>
      </c>
      <c r="E16777" s="31">
        <v>-73</v>
      </c>
      <c r="F16777" s="31"/>
      <c r="G16777" s="33"/>
      <c r="I16777" s="33"/>
      <c r="J16777" s="33"/>
      <c r="AB16777" s="35"/>
    </row>
    <row r="16778" spans="1:28" s="6" customFormat="1" x14ac:dyDescent="0.15">
      <c r="A16778" s="6" t="s">
        <v>115</v>
      </c>
      <c r="C16778" s="6">
        <v>3</v>
      </c>
      <c r="E16778" s="31">
        <v>-70</v>
      </c>
      <c r="F16778" s="31"/>
      <c r="G16778" s="33"/>
      <c r="I16778" s="33"/>
      <c r="J16778" s="33"/>
      <c r="AB16778" s="35"/>
    </row>
    <row r="16779" spans="1:28" s="6" customFormat="1" x14ac:dyDescent="0.15">
      <c r="A16779" s="6" t="s">
        <v>115</v>
      </c>
      <c r="C16779" s="6">
        <v>3</v>
      </c>
      <c r="E16779" s="31">
        <v>-70</v>
      </c>
      <c r="F16779" s="31"/>
      <c r="G16779" s="33"/>
      <c r="I16779" s="33"/>
      <c r="J16779" s="33"/>
      <c r="AB16779" s="35"/>
    </row>
    <row r="16780" spans="1:28" s="6" customFormat="1" x14ac:dyDescent="0.15">
      <c r="A16780" s="6" t="s">
        <v>115</v>
      </c>
      <c r="C16780" s="6">
        <v>3</v>
      </c>
      <c r="E16780" s="31">
        <v>-70</v>
      </c>
      <c r="F16780" s="31"/>
      <c r="G16780" s="33"/>
      <c r="I16780" s="33"/>
      <c r="J16780" s="33"/>
      <c r="AB16780" s="35"/>
    </row>
    <row r="16781" spans="1:28" s="6" customFormat="1" x14ac:dyDescent="0.15">
      <c r="A16781" s="6" t="s">
        <v>115</v>
      </c>
      <c r="C16781" s="6">
        <v>3</v>
      </c>
      <c r="E16781" s="31">
        <v>-70</v>
      </c>
      <c r="F16781" s="31"/>
      <c r="G16781" s="33"/>
      <c r="I16781" s="33"/>
      <c r="J16781" s="33"/>
      <c r="AB16781" s="35"/>
    </row>
    <row r="16782" spans="1:28" s="6" customFormat="1" x14ac:dyDescent="0.15">
      <c r="A16782" s="6" t="s">
        <v>115</v>
      </c>
      <c r="C16782" s="6">
        <v>3</v>
      </c>
      <c r="E16782" s="31">
        <v>-70</v>
      </c>
      <c r="F16782" s="31"/>
      <c r="G16782" s="33"/>
      <c r="I16782" s="33"/>
      <c r="J16782" s="33"/>
      <c r="AB16782" s="35"/>
    </row>
    <row r="16783" spans="1:28" s="6" customFormat="1" x14ac:dyDescent="0.15">
      <c r="A16783" s="6" t="s">
        <v>115</v>
      </c>
      <c r="C16783" s="6">
        <v>3</v>
      </c>
      <c r="E16783" s="31">
        <v>-70</v>
      </c>
      <c r="F16783" s="31"/>
      <c r="G16783" s="33"/>
      <c r="I16783" s="33"/>
      <c r="J16783" s="33"/>
      <c r="AB16783" s="35"/>
    </row>
    <row r="16784" spans="1:28" s="6" customFormat="1" x14ac:dyDescent="0.15">
      <c r="A16784" s="6" t="s">
        <v>115</v>
      </c>
      <c r="C16784" s="6">
        <v>3</v>
      </c>
      <c r="E16784" s="31">
        <v>-70</v>
      </c>
      <c r="F16784" s="31"/>
      <c r="G16784" s="33"/>
      <c r="I16784" s="33"/>
      <c r="J16784" s="33"/>
      <c r="AB16784" s="35"/>
    </row>
    <row r="16785" spans="1:28" s="6" customFormat="1" x14ac:dyDescent="0.15">
      <c r="A16785" s="6" t="s">
        <v>115</v>
      </c>
      <c r="C16785" s="6">
        <v>3</v>
      </c>
      <c r="E16785" s="31">
        <v>-73</v>
      </c>
      <c r="F16785" s="31"/>
      <c r="G16785" s="33"/>
      <c r="I16785" s="33"/>
      <c r="J16785" s="33"/>
      <c r="AB16785" s="35"/>
    </row>
    <row r="16786" spans="1:28" s="6" customFormat="1" x14ac:dyDescent="0.15">
      <c r="A16786" s="6" t="s">
        <v>115</v>
      </c>
      <c r="C16786" s="6">
        <v>3</v>
      </c>
      <c r="E16786" s="31">
        <v>-73</v>
      </c>
      <c r="F16786" s="31"/>
      <c r="G16786" s="33"/>
      <c r="I16786" s="33"/>
      <c r="J16786" s="33"/>
      <c r="AB16786" s="35"/>
    </row>
    <row r="16787" spans="1:28" s="6" customFormat="1" x14ac:dyDescent="0.15">
      <c r="A16787" s="6" t="s">
        <v>115</v>
      </c>
      <c r="C16787" s="6">
        <v>3</v>
      </c>
      <c r="E16787" s="31">
        <v>-70</v>
      </c>
      <c r="F16787" s="31"/>
      <c r="G16787" s="33"/>
      <c r="I16787" s="33"/>
      <c r="J16787" s="33"/>
      <c r="AB16787" s="35"/>
    </row>
    <row r="16788" spans="1:28" s="6" customFormat="1" x14ac:dyDescent="0.15">
      <c r="A16788" s="6" t="s">
        <v>115</v>
      </c>
      <c r="C16788" s="6">
        <v>3</v>
      </c>
      <c r="E16788" s="31">
        <v>-70</v>
      </c>
      <c r="F16788" s="31"/>
      <c r="G16788" s="33"/>
      <c r="I16788" s="33"/>
      <c r="J16788" s="33"/>
      <c r="AB16788" s="35"/>
    </row>
    <row r="16789" spans="1:28" s="6" customFormat="1" x14ac:dyDescent="0.15">
      <c r="A16789" s="6" t="s">
        <v>115</v>
      </c>
      <c r="C16789" s="6">
        <v>3</v>
      </c>
      <c r="E16789" s="31">
        <v>-70</v>
      </c>
      <c r="F16789" s="31"/>
      <c r="G16789" s="33"/>
      <c r="I16789" s="33"/>
      <c r="J16789" s="33"/>
      <c r="AB16789" s="35"/>
    </row>
    <row r="16790" spans="1:28" s="6" customFormat="1" x14ac:dyDescent="0.15">
      <c r="A16790" s="6" t="s">
        <v>115</v>
      </c>
      <c r="C16790" s="6">
        <v>3</v>
      </c>
      <c r="E16790" s="31">
        <v>-73</v>
      </c>
      <c r="F16790" s="31"/>
      <c r="G16790" s="33"/>
      <c r="I16790" s="33"/>
      <c r="J16790" s="33"/>
      <c r="AB16790" s="35"/>
    </row>
    <row r="16791" spans="1:28" s="6" customFormat="1" x14ac:dyDescent="0.15">
      <c r="A16791" s="6" t="s">
        <v>115</v>
      </c>
      <c r="C16791" s="6">
        <v>3</v>
      </c>
      <c r="E16791" s="31">
        <v>-73</v>
      </c>
      <c r="F16791" s="31"/>
      <c r="G16791" s="33"/>
      <c r="I16791" s="33"/>
      <c r="J16791" s="33"/>
      <c r="AB16791" s="35"/>
    </row>
    <row r="16792" spans="1:28" s="6" customFormat="1" x14ac:dyDescent="0.15">
      <c r="A16792" s="6" t="s">
        <v>115</v>
      </c>
      <c r="C16792" s="6">
        <v>3</v>
      </c>
      <c r="E16792" s="31">
        <v>-73</v>
      </c>
      <c r="F16792" s="31"/>
      <c r="G16792" s="33"/>
      <c r="I16792" s="33"/>
      <c r="J16792" s="33"/>
      <c r="AB16792" s="35"/>
    </row>
    <row r="16793" spans="1:28" s="6" customFormat="1" x14ac:dyDescent="0.15">
      <c r="A16793" s="6" t="s">
        <v>115</v>
      </c>
      <c r="C16793" s="6">
        <v>3</v>
      </c>
      <c r="E16793" s="31">
        <v>-73</v>
      </c>
      <c r="F16793" s="31"/>
      <c r="G16793" s="33"/>
      <c r="I16793" s="33"/>
      <c r="J16793" s="33"/>
      <c r="AB16793" s="35"/>
    </row>
    <row r="16794" spans="1:28" s="6" customFormat="1" x14ac:dyDescent="0.15">
      <c r="A16794" s="6" t="s">
        <v>115</v>
      </c>
      <c r="C16794" s="6">
        <v>3</v>
      </c>
      <c r="E16794" s="31">
        <v>-73</v>
      </c>
      <c r="F16794" s="31"/>
      <c r="G16794" s="33"/>
      <c r="I16794" s="33"/>
      <c r="J16794" s="33"/>
      <c r="AB16794" s="35"/>
    </row>
    <row r="16795" spans="1:28" s="6" customFormat="1" x14ac:dyDescent="0.15">
      <c r="A16795" s="6" t="s">
        <v>115</v>
      </c>
      <c r="C16795" s="6">
        <v>3</v>
      </c>
      <c r="E16795" s="31">
        <v>-75</v>
      </c>
      <c r="F16795" s="31"/>
      <c r="G16795" s="33"/>
      <c r="I16795" s="33"/>
      <c r="J16795" s="33"/>
      <c r="AB16795" s="35"/>
    </row>
    <row r="16796" spans="1:28" s="6" customFormat="1" x14ac:dyDescent="0.15">
      <c r="A16796" s="6" t="s">
        <v>115</v>
      </c>
      <c r="C16796" s="6">
        <v>3</v>
      </c>
      <c r="E16796" s="31">
        <v>-75</v>
      </c>
      <c r="F16796" s="31"/>
      <c r="G16796" s="33"/>
      <c r="I16796" s="33"/>
      <c r="J16796" s="33"/>
      <c r="AB16796" s="35"/>
    </row>
    <row r="16797" spans="1:28" s="6" customFormat="1" x14ac:dyDescent="0.15">
      <c r="A16797" s="6" t="s">
        <v>115</v>
      </c>
      <c r="C16797" s="6">
        <v>3</v>
      </c>
      <c r="E16797" s="31">
        <v>-72</v>
      </c>
      <c r="F16797" s="31"/>
      <c r="G16797" s="33"/>
      <c r="I16797" s="33"/>
      <c r="J16797" s="33"/>
      <c r="AB16797" s="35"/>
    </row>
    <row r="16798" spans="1:28" s="6" customFormat="1" x14ac:dyDescent="0.15">
      <c r="A16798" s="6" t="s">
        <v>115</v>
      </c>
      <c r="C16798" s="6">
        <v>3</v>
      </c>
      <c r="E16798" s="31">
        <v>-72</v>
      </c>
      <c r="F16798" s="31"/>
      <c r="G16798" s="33"/>
      <c r="I16798" s="33"/>
      <c r="J16798" s="33"/>
      <c r="AB16798" s="35"/>
    </row>
    <row r="16799" spans="1:28" s="6" customFormat="1" x14ac:dyDescent="0.15">
      <c r="A16799" s="6" t="s">
        <v>115</v>
      </c>
      <c r="C16799" s="6">
        <v>3</v>
      </c>
      <c r="E16799" s="31">
        <v>-72</v>
      </c>
      <c r="F16799" s="31"/>
      <c r="G16799" s="33"/>
      <c r="I16799" s="33"/>
      <c r="J16799" s="33"/>
      <c r="AB16799" s="35"/>
    </row>
    <row r="16800" spans="1:28" s="6" customFormat="1" x14ac:dyDescent="0.15">
      <c r="A16800" s="6" t="s">
        <v>115</v>
      </c>
      <c r="C16800" s="6">
        <v>3</v>
      </c>
      <c r="E16800" s="31">
        <v>-72</v>
      </c>
      <c r="F16800" s="31"/>
      <c r="G16800" s="33"/>
      <c r="I16800" s="33"/>
      <c r="J16800" s="33"/>
      <c r="AB16800" s="35"/>
    </row>
    <row r="16801" spans="1:28" s="6" customFormat="1" x14ac:dyDescent="0.15">
      <c r="A16801" s="6" t="s">
        <v>115</v>
      </c>
      <c r="C16801" s="6">
        <v>3</v>
      </c>
      <c r="E16801" s="31">
        <v>-70</v>
      </c>
      <c r="F16801" s="31"/>
      <c r="G16801" s="33"/>
      <c r="I16801" s="33"/>
      <c r="J16801" s="33"/>
      <c r="AB16801" s="35"/>
    </row>
    <row r="16802" spans="1:28" s="6" customFormat="1" x14ac:dyDescent="0.15">
      <c r="A16802" s="6" t="s">
        <v>115</v>
      </c>
      <c r="C16802" s="6">
        <v>3</v>
      </c>
      <c r="E16802" s="31">
        <v>-70</v>
      </c>
      <c r="F16802" s="31"/>
      <c r="G16802" s="33"/>
      <c r="I16802" s="33"/>
      <c r="J16802" s="33"/>
      <c r="AB16802" s="35"/>
    </row>
    <row r="16803" spans="1:28" s="6" customFormat="1" x14ac:dyDescent="0.15">
      <c r="A16803" s="6" t="s">
        <v>115</v>
      </c>
      <c r="C16803" s="6">
        <v>3</v>
      </c>
      <c r="E16803" s="31">
        <v>-73</v>
      </c>
      <c r="F16803" s="31"/>
      <c r="G16803" s="33"/>
      <c r="I16803" s="33"/>
      <c r="J16803" s="33"/>
      <c r="AB16803" s="35"/>
    </row>
    <row r="16804" spans="1:28" s="6" customFormat="1" x14ac:dyDescent="0.15">
      <c r="A16804" s="6" t="s">
        <v>115</v>
      </c>
      <c r="C16804" s="6">
        <v>3</v>
      </c>
      <c r="E16804" s="31">
        <v>-73</v>
      </c>
      <c r="F16804" s="31"/>
      <c r="G16804" s="33"/>
      <c r="I16804" s="33"/>
      <c r="J16804" s="33"/>
      <c r="AB16804" s="35"/>
    </row>
    <row r="16805" spans="1:28" s="6" customFormat="1" x14ac:dyDescent="0.15">
      <c r="A16805" s="6" t="s">
        <v>115</v>
      </c>
      <c r="C16805" s="6">
        <v>3</v>
      </c>
      <c r="E16805" s="31">
        <v>-73</v>
      </c>
      <c r="F16805" s="31"/>
      <c r="G16805" s="33"/>
      <c r="I16805" s="33"/>
      <c r="J16805" s="33"/>
      <c r="AB16805" s="35"/>
    </row>
    <row r="16806" spans="1:28" s="6" customFormat="1" x14ac:dyDescent="0.15">
      <c r="A16806" s="6" t="s">
        <v>115</v>
      </c>
      <c r="C16806" s="6">
        <v>3</v>
      </c>
      <c r="E16806" s="31">
        <v>-73</v>
      </c>
      <c r="F16806" s="31"/>
      <c r="G16806" s="33"/>
      <c r="I16806" s="33"/>
      <c r="J16806" s="33"/>
      <c r="AB16806" s="35"/>
    </row>
    <row r="16807" spans="1:28" s="6" customFormat="1" x14ac:dyDescent="0.15">
      <c r="A16807" s="6" t="s">
        <v>115</v>
      </c>
      <c r="C16807" s="6">
        <v>3</v>
      </c>
      <c r="E16807" s="31">
        <v>-73</v>
      </c>
      <c r="F16807" s="31"/>
      <c r="G16807" s="33"/>
      <c r="I16807" s="33"/>
      <c r="J16807" s="33"/>
      <c r="AB16807" s="35"/>
    </row>
    <row r="16808" spans="1:28" s="6" customFormat="1" x14ac:dyDescent="0.15">
      <c r="A16808" s="6" t="s">
        <v>115</v>
      </c>
      <c r="C16808" s="6">
        <v>3</v>
      </c>
      <c r="E16808" s="31">
        <v>-73</v>
      </c>
      <c r="F16808" s="31"/>
      <c r="G16808" s="33"/>
      <c r="I16808" s="33"/>
      <c r="J16808" s="33"/>
      <c r="AB16808" s="35"/>
    </row>
    <row r="16809" spans="1:28" s="6" customFormat="1" x14ac:dyDescent="0.15">
      <c r="A16809" s="6" t="s">
        <v>115</v>
      </c>
      <c r="C16809" s="6">
        <v>3</v>
      </c>
      <c r="E16809" s="31">
        <v>-73</v>
      </c>
      <c r="F16809" s="31"/>
      <c r="G16809" s="33"/>
      <c r="I16809" s="33"/>
      <c r="J16809" s="33"/>
      <c r="AB16809" s="35"/>
    </row>
    <row r="16810" spans="1:28" s="6" customFormat="1" x14ac:dyDescent="0.15">
      <c r="A16810" s="6" t="s">
        <v>115</v>
      </c>
      <c r="C16810" s="6">
        <v>3</v>
      </c>
      <c r="E16810" s="31">
        <v>-75</v>
      </c>
      <c r="F16810" s="31"/>
      <c r="G16810" s="33"/>
      <c r="I16810" s="33"/>
      <c r="J16810" s="33"/>
      <c r="AB16810" s="35"/>
    </row>
    <row r="16811" spans="1:28" s="6" customFormat="1" x14ac:dyDescent="0.15">
      <c r="A16811" s="6" t="s">
        <v>115</v>
      </c>
      <c r="C16811" s="6">
        <v>3</v>
      </c>
      <c r="E16811" s="31">
        <v>-75</v>
      </c>
      <c r="F16811" s="31"/>
      <c r="G16811" s="33"/>
      <c r="I16811" s="33"/>
      <c r="J16811" s="33"/>
      <c r="AB16811" s="35"/>
    </row>
    <row r="16812" spans="1:28" s="6" customFormat="1" x14ac:dyDescent="0.15">
      <c r="A16812" s="6" t="s">
        <v>115</v>
      </c>
      <c r="C16812" s="6">
        <v>3</v>
      </c>
      <c r="E16812" s="31">
        <v>-74</v>
      </c>
      <c r="F16812" s="31"/>
      <c r="G16812" s="33"/>
      <c r="I16812" s="33"/>
      <c r="J16812" s="33"/>
      <c r="AB16812" s="35"/>
    </row>
    <row r="16813" spans="1:28" s="6" customFormat="1" x14ac:dyDescent="0.15">
      <c r="A16813" s="6" t="s">
        <v>115</v>
      </c>
      <c r="C16813" s="6">
        <v>3</v>
      </c>
      <c r="E16813" s="31">
        <v>-74</v>
      </c>
      <c r="F16813" s="31"/>
      <c r="G16813" s="33"/>
      <c r="I16813" s="33"/>
      <c r="J16813" s="33"/>
      <c r="AB16813" s="35"/>
    </row>
    <row r="16814" spans="1:28" s="6" customFormat="1" x14ac:dyDescent="0.15">
      <c r="A16814" s="6" t="s">
        <v>115</v>
      </c>
      <c r="C16814" s="6">
        <v>3</v>
      </c>
      <c r="E16814" s="31">
        <v>-74</v>
      </c>
      <c r="F16814" s="31"/>
      <c r="G16814" s="33"/>
      <c r="I16814" s="33"/>
      <c r="J16814" s="33"/>
      <c r="AB16814" s="35"/>
    </row>
    <row r="16815" spans="1:28" s="6" customFormat="1" x14ac:dyDescent="0.15">
      <c r="A16815" s="6" t="s">
        <v>115</v>
      </c>
      <c r="C16815" s="6">
        <v>3</v>
      </c>
      <c r="E16815" s="31">
        <v>-74</v>
      </c>
      <c r="F16815" s="31"/>
      <c r="G16815" s="33"/>
      <c r="I16815" s="33"/>
      <c r="J16815" s="33"/>
      <c r="AB16815" s="35"/>
    </row>
    <row r="16816" spans="1:28" s="6" customFormat="1" x14ac:dyDescent="0.15">
      <c r="A16816" s="6" t="s">
        <v>115</v>
      </c>
      <c r="C16816" s="6">
        <v>3</v>
      </c>
      <c r="E16816" s="31">
        <v>-74</v>
      </c>
      <c r="F16816" s="31"/>
      <c r="G16816" s="33"/>
      <c r="I16816" s="33"/>
      <c r="J16816" s="33"/>
      <c r="AB16816" s="35"/>
    </row>
    <row r="16817" spans="1:28" s="6" customFormat="1" x14ac:dyDescent="0.15">
      <c r="A16817" s="6" t="s">
        <v>115</v>
      </c>
      <c r="C16817" s="6">
        <v>3</v>
      </c>
      <c r="E16817" s="31">
        <v>-74</v>
      </c>
      <c r="F16817" s="31"/>
      <c r="G16817" s="33"/>
      <c r="I16817" s="33"/>
      <c r="J16817" s="33"/>
      <c r="AB16817" s="35"/>
    </row>
    <row r="16818" spans="1:28" s="6" customFormat="1" x14ac:dyDescent="0.15">
      <c r="A16818" s="6" t="s">
        <v>115</v>
      </c>
      <c r="C16818" s="6">
        <v>3</v>
      </c>
      <c r="E16818" s="31">
        <v>-74</v>
      </c>
      <c r="F16818" s="31"/>
      <c r="G16818" s="33"/>
      <c r="I16818" s="33"/>
      <c r="J16818" s="33"/>
      <c r="AB16818" s="35"/>
    </row>
    <row r="16819" spans="1:28" s="6" customFormat="1" x14ac:dyDescent="0.15">
      <c r="A16819" s="6" t="s">
        <v>115</v>
      </c>
      <c r="C16819" s="6">
        <v>3</v>
      </c>
      <c r="E16819" s="31">
        <v>-74</v>
      </c>
      <c r="F16819" s="31"/>
      <c r="G16819" s="33"/>
      <c r="I16819" s="33"/>
      <c r="J16819" s="33"/>
      <c r="AB16819" s="35"/>
    </row>
    <row r="16820" spans="1:28" s="6" customFormat="1" x14ac:dyDescent="0.15">
      <c r="A16820" s="6" t="s">
        <v>115</v>
      </c>
      <c r="C16820" s="6">
        <v>3</v>
      </c>
      <c r="E16820" s="31">
        <v>-74</v>
      </c>
      <c r="F16820" s="31"/>
      <c r="G16820" s="33"/>
      <c r="I16820" s="33"/>
      <c r="J16820" s="33"/>
      <c r="AB16820" s="35"/>
    </row>
    <row r="16821" spans="1:28" s="6" customFormat="1" x14ac:dyDescent="0.15">
      <c r="A16821" s="6" t="s">
        <v>115</v>
      </c>
      <c r="C16821" s="6">
        <v>3</v>
      </c>
      <c r="E16821" s="31">
        <v>-74</v>
      </c>
      <c r="F16821" s="31"/>
      <c r="G16821" s="33"/>
      <c r="I16821" s="33"/>
      <c r="J16821" s="33"/>
      <c r="AB16821" s="35"/>
    </row>
    <row r="16822" spans="1:28" s="6" customFormat="1" x14ac:dyDescent="0.15">
      <c r="A16822" s="6" t="s">
        <v>115</v>
      </c>
      <c r="C16822" s="6">
        <v>3</v>
      </c>
      <c r="E16822" s="31">
        <v>-74</v>
      </c>
      <c r="F16822" s="31"/>
      <c r="G16822" s="33"/>
      <c r="I16822" s="33"/>
      <c r="J16822" s="33"/>
      <c r="AB16822" s="35"/>
    </row>
    <row r="16823" spans="1:28" s="6" customFormat="1" x14ac:dyDescent="0.15">
      <c r="A16823" s="6" t="s">
        <v>115</v>
      </c>
      <c r="C16823" s="6">
        <v>3</v>
      </c>
      <c r="E16823" s="31">
        <v>-74</v>
      </c>
      <c r="F16823" s="31"/>
      <c r="G16823" s="33"/>
      <c r="I16823" s="33"/>
      <c r="J16823" s="33"/>
      <c r="AB16823" s="35"/>
    </row>
    <row r="16824" spans="1:28" s="6" customFormat="1" x14ac:dyDescent="0.15">
      <c r="A16824" s="6" t="s">
        <v>115</v>
      </c>
      <c r="C16824" s="6">
        <v>3</v>
      </c>
      <c r="E16824" s="31">
        <v>-74</v>
      </c>
      <c r="F16824" s="31"/>
      <c r="G16824" s="33"/>
      <c r="I16824" s="33"/>
      <c r="J16824" s="33"/>
      <c r="AB16824" s="35"/>
    </row>
    <row r="16825" spans="1:28" s="6" customFormat="1" x14ac:dyDescent="0.15">
      <c r="A16825" s="6" t="s">
        <v>115</v>
      </c>
      <c r="C16825" s="6">
        <v>3</v>
      </c>
      <c r="E16825" s="31">
        <v>-74</v>
      </c>
      <c r="F16825" s="31"/>
      <c r="G16825" s="33"/>
      <c r="I16825" s="33"/>
      <c r="J16825" s="33"/>
      <c r="AB16825" s="35"/>
    </row>
    <row r="16826" spans="1:28" s="6" customFormat="1" x14ac:dyDescent="0.15">
      <c r="A16826" s="6" t="s">
        <v>115</v>
      </c>
      <c r="C16826" s="6">
        <v>3</v>
      </c>
      <c r="E16826" s="31">
        <v>-74</v>
      </c>
      <c r="F16826" s="31"/>
      <c r="G16826" s="33"/>
      <c r="I16826" s="33"/>
      <c r="J16826" s="33"/>
      <c r="AB16826" s="35"/>
    </row>
    <row r="16827" spans="1:28" s="6" customFormat="1" x14ac:dyDescent="0.15">
      <c r="A16827" s="6" t="s">
        <v>115</v>
      </c>
      <c r="C16827" s="6">
        <v>3</v>
      </c>
      <c r="E16827" s="31">
        <v>-74</v>
      </c>
      <c r="F16827" s="31"/>
      <c r="G16827" s="33"/>
      <c r="I16827" s="33"/>
      <c r="J16827" s="33"/>
      <c r="AB16827" s="35"/>
    </row>
    <row r="16828" spans="1:28" s="6" customFormat="1" x14ac:dyDescent="0.15">
      <c r="A16828" s="6" t="s">
        <v>115</v>
      </c>
      <c r="C16828" s="6">
        <v>3</v>
      </c>
      <c r="E16828" s="31">
        <v>-74</v>
      </c>
      <c r="F16828" s="31"/>
      <c r="G16828" s="33"/>
      <c r="I16828" s="33"/>
      <c r="J16828" s="33"/>
      <c r="AB16828" s="35"/>
    </row>
    <row r="16829" spans="1:28" s="6" customFormat="1" x14ac:dyDescent="0.15">
      <c r="A16829" s="6" t="s">
        <v>115</v>
      </c>
      <c r="C16829" s="6">
        <v>3</v>
      </c>
      <c r="E16829" s="31">
        <v>-74</v>
      </c>
      <c r="F16829" s="31"/>
      <c r="G16829" s="33"/>
      <c r="I16829" s="33"/>
      <c r="J16829" s="33"/>
      <c r="AB16829" s="35"/>
    </row>
    <row r="16830" spans="1:28" s="6" customFormat="1" x14ac:dyDescent="0.15">
      <c r="A16830" s="6" t="s">
        <v>115</v>
      </c>
      <c r="C16830" s="6">
        <v>3</v>
      </c>
      <c r="E16830" s="31">
        <v>-74</v>
      </c>
      <c r="F16830" s="31"/>
      <c r="G16830" s="33"/>
      <c r="I16830" s="33"/>
      <c r="J16830" s="33"/>
      <c r="AB16830" s="35"/>
    </row>
    <row r="16831" spans="1:28" s="6" customFormat="1" x14ac:dyDescent="0.15">
      <c r="A16831" s="6" t="s">
        <v>115</v>
      </c>
      <c r="C16831" s="6">
        <v>3</v>
      </c>
      <c r="E16831" s="31">
        <v>-74</v>
      </c>
      <c r="F16831" s="31"/>
      <c r="G16831" s="33"/>
      <c r="I16831" s="33"/>
      <c r="J16831" s="33"/>
      <c r="AB16831" s="35"/>
    </row>
    <row r="16832" spans="1:28" s="6" customFormat="1" x14ac:dyDescent="0.15">
      <c r="A16832" s="6" t="s">
        <v>115</v>
      </c>
      <c r="C16832" s="6">
        <v>3</v>
      </c>
      <c r="E16832" s="31">
        <v>-74</v>
      </c>
      <c r="F16832" s="31"/>
      <c r="G16832" s="33"/>
      <c r="I16832" s="33"/>
      <c r="J16832" s="33"/>
      <c r="AB16832" s="35"/>
    </row>
    <row r="16833" spans="1:28" s="6" customFormat="1" x14ac:dyDescent="0.15">
      <c r="A16833" s="6" t="s">
        <v>115</v>
      </c>
      <c r="C16833" s="6">
        <v>3</v>
      </c>
      <c r="E16833" s="31">
        <v>-74</v>
      </c>
      <c r="F16833" s="31"/>
      <c r="G16833" s="33"/>
      <c r="I16833" s="33"/>
      <c r="J16833" s="33"/>
      <c r="AB16833" s="35"/>
    </row>
    <row r="16834" spans="1:28" s="6" customFormat="1" x14ac:dyDescent="0.15">
      <c r="A16834" s="6" t="s">
        <v>115</v>
      </c>
      <c r="C16834" s="6">
        <v>3</v>
      </c>
      <c r="E16834" s="31">
        <v>-74</v>
      </c>
      <c r="F16834" s="31"/>
      <c r="G16834" s="33"/>
      <c r="I16834" s="33"/>
      <c r="J16834" s="33"/>
      <c r="AB16834" s="35"/>
    </row>
    <row r="16835" spans="1:28" s="6" customFormat="1" x14ac:dyDescent="0.15">
      <c r="A16835" s="6" t="s">
        <v>115</v>
      </c>
      <c r="C16835" s="6">
        <v>3</v>
      </c>
      <c r="E16835" s="31">
        <v>-74</v>
      </c>
      <c r="F16835" s="31"/>
      <c r="G16835" s="33"/>
      <c r="I16835" s="33"/>
      <c r="J16835" s="33"/>
      <c r="AB16835" s="35"/>
    </row>
    <row r="16836" spans="1:28" s="6" customFormat="1" x14ac:dyDescent="0.15">
      <c r="A16836" s="6" t="s">
        <v>115</v>
      </c>
      <c r="C16836" s="6">
        <v>3</v>
      </c>
      <c r="E16836" s="31">
        <v>-74</v>
      </c>
      <c r="F16836" s="31"/>
      <c r="G16836" s="33"/>
      <c r="I16836" s="33"/>
      <c r="J16836" s="33"/>
      <c r="AB16836" s="35"/>
    </row>
    <row r="16837" spans="1:28" s="6" customFormat="1" x14ac:dyDescent="0.15">
      <c r="A16837" s="6" t="s">
        <v>115</v>
      </c>
      <c r="C16837" s="6">
        <v>3</v>
      </c>
      <c r="E16837" s="31">
        <v>-74</v>
      </c>
      <c r="F16837" s="31"/>
      <c r="G16837" s="33"/>
      <c r="I16837" s="33"/>
      <c r="J16837" s="33"/>
      <c r="AB16837" s="35"/>
    </row>
    <row r="16838" spans="1:28" s="6" customFormat="1" x14ac:dyDescent="0.15">
      <c r="A16838" s="6" t="s">
        <v>115</v>
      </c>
      <c r="C16838" s="6">
        <v>3</v>
      </c>
      <c r="E16838" s="31">
        <v>-74</v>
      </c>
      <c r="F16838" s="31"/>
      <c r="G16838" s="33"/>
      <c r="I16838" s="33"/>
      <c r="J16838" s="33"/>
      <c r="AB16838" s="35"/>
    </row>
    <row r="16839" spans="1:28" s="6" customFormat="1" x14ac:dyDescent="0.15">
      <c r="A16839" s="6" t="s">
        <v>115</v>
      </c>
      <c r="C16839" s="6">
        <v>3</v>
      </c>
      <c r="E16839" s="31">
        <v>-70</v>
      </c>
      <c r="F16839" s="31"/>
      <c r="G16839" s="33"/>
      <c r="I16839" s="33"/>
      <c r="J16839" s="33"/>
      <c r="AB16839" s="35"/>
    </row>
    <row r="16840" spans="1:28" s="6" customFormat="1" x14ac:dyDescent="0.15">
      <c r="A16840" s="6" t="s">
        <v>115</v>
      </c>
      <c r="C16840" s="6">
        <v>3</v>
      </c>
      <c r="E16840" s="31">
        <v>-70</v>
      </c>
      <c r="F16840" s="31"/>
      <c r="G16840" s="33"/>
      <c r="I16840" s="33"/>
      <c r="J16840" s="33"/>
      <c r="AB16840" s="35"/>
    </row>
    <row r="16841" spans="1:28" s="6" customFormat="1" x14ac:dyDescent="0.15">
      <c r="A16841" s="6" t="s">
        <v>115</v>
      </c>
      <c r="C16841" s="6">
        <v>3</v>
      </c>
      <c r="E16841" s="31">
        <v>-70</v>
      </c>
      <c r="F16841" s="31"/>
      <c r="G16841" s="33"/>
      <c r="I16841" s="33"/>
      <c r="J16841" s="33"/>
      <c r="AB16841" s="35"/>
    </row>
    <row r="16842" spans="1:28" s="6" customFormat="1" x14ac:dyDescent="0.15">
      <c r="A16842" s="6" t="s">
        <v>115</v>
      </c>
      <c r="C16842" s="6">
        <v>3</v>
      </c>
      <c r="E16842" s="31">
        <v>-70</v>
      </c>
      <c r="F16842" s="31"/>
      <c r="G16842" s="33"/>
      <c r="I16842" s="33"/>
      <c r="J16842" s="33"/>
      <c r="AB16842" s="35"/>
    </row>
    <row r="16843" spans="1:28" s="6" customFormat="1" x14ac:dyDescent="0.15">
      <c r="A16843" s="6" t="s">
        <v>115</v>
      </c>
      <c r="C16843" s="6">
        <v>3</v>
      </c>
      <c r="E16843" s="31">
        <v>-70</v>
      </c>
      <c r="F16843" s="31"/>
      <c r="G16843" s="33"/>
      <c r="I16843" s="33"/>
      <c r="J16843" s="33"/>
      <c r="AB16843" s="35"/>
    </row>
    <row r="16844" spans="1:28" s="6" customFormat="1" x14ac:dyDescent="0.15">
      <c r="A16844" s="6" t="s">
        <v>115</v>
      </c>
      <c r="C16844" s="6">
        <v>3</v>
      </c>
      <c r="E16844" s="31">
        <v>-70</v>
      </c>
      <c r="F16844" s="31"/>
      <c r="G16844" s="33"/>
      <c r="I16844" s="33"/>
      <c r="J16844" s="33"/>
      <c r="AB16844" s="35"/>
    </row>
    <row r="16845" spans="1:28" s="6" customFormat="1" x14ac:dyDescent="0.15">
      <c r="A16845" s="6" t="s">
        <v>115</v>
      </c>
      <c r="C16845" s="6">
        <v>3</v>
      </c>
      <c r="E16845" s="31">
        <v>-70</v>
      </c>
      <c r="F16845" s="31"/>
      <c r="G16845" s="33"/>
      <c r="I16845" s="33"/>
      <c r="J16845" s="33"/>
      <c r="AB16845" s="35"/>
    </row>
    <row r="16846" spans="1:28" s="6" customFormat="1" x14ac:dyDescent="0.15">
      <c r="A16846" s="6" t="s">
        <v>115</v>
      </c>
      <c r="C16846" s="6">
        <v>3</v>
      </c>
      <c r="E16846" s="31">
        <v>-70</v>
      </c>
      <c r="F16846" s="31"/>
      <c r="G16846" s="33"/>
      <c r="I16846" s="33"/>
      <c r="J16846" s="33"/>
      <c r="AB16846" s="35"/>
    </row>
    <row r="16847" spans="1:28" s="6" customFormat="1" x14ac:dyDescent="0.15">
      <c r="A16847" s="6" t="s">
        <v>115</v>
      </c>
      <c r="C16847" s="6">
        <v>3</v>
      </c>
      <c r="E16847" s="31">
        <v>-70</v>
      </c>
      <c r="F16847" s="31"/>
      <c r="G16847" s="33"/>
      <c r="I16847" s="33"/>
      <c r="J16847" s="33"/>
      <c r="AB16847" s="35"/>
    </row>
    <row r="16848" spans="1:28" s="6" customFormat="1" x14ac:dyDescent="0.15">
      <c r="A16848" s="6" t="s">
        <v>115</v>
      </c>
      <c r="C16848" s="6">
        <v>3</v>
      </c>
      <c r="E16848" s="31">
        <v>-73</v>
      </c>
      <c r="F16848" s="31"/>
      <c r="G16848" s="33"/>
      <c r="I16848" s="33"/>
      <c r="J16848" s="33"/>
      <c r="AB16848" s="35"/>
    </row>
    <row r="16849" spans="1:28" s="6" customFormat="1" x14ac:dyDescent="0.15">
      <c r="A16849" s="6" t="s">
        <v>115</v>
      </c>
      <c r="C16849" s="6">
        <v>3</v>
      </c>
      <c r="E16849" s="31">
        <v>-73</v>
      </c>
      <c r="F16849" s="31"/>
      <c r="G16849" s="33"/>
      <c r="I16849" s="33"/>
      <c r="J16849" s="33"/>
      <c r="AB16849" s="35"/>
    </row>
    <row r="16850" spans="1:28" s="6" customFormat="1" x14ac:dyDescent="0.15">
      <c r="A16850" s="6" t="s">
        <v>115</v>
      </c>
      <c r="C16850" s="6">
        <v>3</v>
      </c>
      <c r="E16850" s="31">
        <v>-75</v>
      </c>
      <c r="F16850" s="31"/>
      <c r="G16850" s="33"/>
      <c r="I16850" s="33"/>
      <c r="J16850" s="33"/>
      <c r="AB16850" s="35"/>
    </row>
    <row r="16851" spans="1:28" s="6" customFormat="1" x14ac:dyDescent="0.15">
      <c r="A16851" s="6" t="s">
        <v>115</v>
      </c>
      <c r="C16851" s="6">
        <v>3</v>
      </c>
      <c r="E16851" s="31">
        <v>-75</v>
      </c>
      <c r="F16851" s="31"/>
      <c r="G16851" s="33"/>
      <c r="I16851" s="33"/>
      <c r="J16851" s="33"/>
      <c r="AB16851" s="35"/>
    </row>
    <row r="16852" spans="1:28" s="6" customFormat="1" x14ac:dyDescent="0.15">
      <c r="A16852" s="6" t="s">
        <v>115</v>
      </c>
      <c r="C16852" s="6">
        <v>3</v>
      </c>
      <c r="E16852" s="31">
        <v>-75</v>
      </c>
      <c r="F16852" s="31"/>
      <c r="G16852" s="33"/>
      <c r="I16852" s="33"/>
      <c r="J16852" s="33"/>
      <c r="AB16852" s="35"/>
    </row>
    <row r="16853" spans="1:28" s="6" customFormat="1" x14ac:dyDescent="0.15">
      <c r="A16853" s="6" t="s">
        <v>115</v>
      </c>
      <c r="C16853" s="6">
        <v>3</v>
      </c>
      <c r="E16853" s="31">
        <v>-75</v>
      </c>
      <c r="F16853" s="31"/>
      <c r="G16853" s="33"/>
      <c r="I16853" s="33"/>
      <c r="J16853" s="33"/>
      <c r="AB16853" s="35"/>
    </row>
    <row r="16854" spans="1:28" s="6" customFormat="1" x14ac:dyDescent="0.15">
      <c r="A16854" s="6" t="s">
        <v>115</v>
      </c>
      <c r="C16854" s="6">
        <v>3</v>
      </c>
      <c r="E16854" s="31">
        <v>-75</v>
      </c>
      <c r="F16854" s="31"/>
      <c r="G16854" s="33"/>
      <c r="I16854" s="33"/>
      <c r="J16854" s="33"/>
      <c r="AB16854" s="35"/>
    </row>
    <row r="16855" spans="1:28" s="6" customFormat="1" x14ac:dyDescent="0.15">
      <c r="A16855" s="6" t="s">
        <v>115</v>
      </c>
      <c r="C16855" s="6">
        <v>3</v>
      </c>
      <c r="E16855" s="31">
        <v>-75</v>
      </c>
      <c r="F16855" s="31"/>
      <c r="G16855" s="33"/>
      <c r="I16855" s="33"/>
      <c r="J16855" s="33"/>
      <c r="AB16855" s="35"/>
    </row>
    <row r="16856" spans="1:28" s="6" customFormat="1" x14ac:dyDescent="0.15">
      <c r="A16856" s="6" t="s">
        <v>115</v>
      </c>
      <c r="C16856" s="6">
        <v>3</v>
      </c>
      <c r="E16856" s="31">
        <v>-77</v>
      </c>
      <c r="F16856" s="31"/>
      <c r="G16856" s="33"/>
      <c r="I16856" s="33"/>
      <c r="J16856" s="33"/>
      <c r="AB16856" s="35"/>
    </row>
    <row r="16857" spans="1:28" s="6" customFormat="1" x14ac:dyDescent="0.15">
      <c r="A16857" s="6" t="s">
        <v>116</v>
      </c>
      <c r="C16857" s="6">
        <v>3</v>
      </c>
      <c r="E16857" s="31">
        <v>-80</v>
      </c>
      <c r="F16857" s="31"/>
      <c r="G16857" s="33"/>
      <c r="I16857" s="33"/>
      <c r="J16857" s="33"/>
      <c r="AB16857" s="35"/>
    </row>
    <row r="16858" spans="1:28" s="6" customFormat="1" x14ac:dyDescent="0.15">
      <c r="A16858" s="6" t="s">
        <v>116</v>
      </c>
      <c r="C16858" s="6">
        <v>3</v>
      </c>
      <c r="E16858" s="31">
        <v>-80</v>
      </c>
      <c r="F16858" s="31"/>
      <c r="G16858" s="33"/>
      <c r="I16858" s="33"/>
      <c r="J16858" s="33"/>
      <c r="AB16858" s="35"/>
    </row>
    <row r="16859" spans="1:28" s="6" customFormat="1" x14ac:dyDescent="0.15">
      <c r="A16859" s="6" t="s">
        <v>116</v>
      </c>
      <c r="C16859" s="6">
        <v>3</v>
      </c>
      <c r="E16859" s="31">
        <v>-80</v>
      </c>
      <c r="F16859" s="31"/>
      <c r="G16859" s="33"/>
      <c r="I16859" s="33"/>
      <c r="J16859" s="33"/>
      <c r="AB16859" s="35"/>
    </row>
    <row r="16860" spans="1:28" s="6" customFormat="1" x14ac:dyDescent="0.15">
      <c r="A16860" s="6" t="s">
        <v>116</v>
      </c>
      <c r="C16860" s="6">
        <v>3</v>
      </c>
      <c r="E16860" s="31">
        <v>-78</v>
      </c>
      <c r="F16860" s="31"/>
      <c r="G16860" s="33"/>
      <c r="I16860" s="33"/>
      <c r="J16860" s="33"/>
      <c r="AB16860" s="35"/>
    </row>
    <row r="16861" spans="1:28" s="6" customFormat="1" x14ac:dyDescent="0.15">
      <c r="A16861" s="6" t="s">
        <v>116</v>
      </c>
      <c r="C16861" s="6">
        <v>3</v>
      </c>
      <c r="E16861" s="31">
        <v>-78</v>
      </c>
      <c r="F16861" s="31"/>
      <c r="G16861" s="33"/>
      <c r="I16861" s="33"/>
      <c r="J16861" s="33"/>
      <c r="AB16861" s="35"/>
    </row>
    <row r="16862" spans="1:28" s="6" customFormat="1" x14ac:dyDescent="0.15">
      <c r="A16862" s="6" t="s">
        <v>116</v>
      </c>
      <c r="C16862" s="6">
        <v>3</v>
      </c>
      <c r="E16862" s="31">
        <v>-78</v>
      </c>
      <c r="F16862" s="31"/>
      <c r="G16862" s="33"/>
      <c r="I16862" s="33"/>
      <c r="J16862" s="33"/>
      <c r="AB16862" s="35"/>
    </row>
    <row r="16863" spans="1:28" s="6" customFormat="1" x14ac:dyDescent="0.15">
      <c r="A16863" s="6" t="s">
        <v>116</v>
      </c>
      <c r="C16863" s="6">
        <v>3</v>
      </c>
      <c r="E16863" s="31">
        <v>-89</v>
      </c>
      <c r="F16863" s="31"/>
      <c r="G16863" s="33"/>
      <c r="I16863" s="33"/>
      <c r="J16863" s="33"/>
      <c r="AB16863" s="35"/>
    </row>
    <row r="16864" spans="1:28" s="6" customFormat="1" x14ac:dyDescent="0.15">
      <c r="A16864" s="6" t="s">
        <v>116</v>
      </c>
      <c r="C16864" s="6">
        <v>3</v>
      </c>
      <c r="E16864" s="31">
        <v>-89</v>
      </c>
      <c r="F16864" s="31"/>
      <c r="G16864" s="33"/>
      <c r="I16864" s="33"/>
      <c r="J16864" s="33"/>
      <c r="AB16864" s="35"/>
    </row>
    <row r="16865" spans="1:28" s="6" customFormat="1" x14ac:dyDescent="0.15">
      <c r="A16865" s="6" t="s">
        <v>116</v>
      </c>
      <c r="C16865" s="6">
        <v>3</v>
      </c>
      <c r="E16865" s="31">
        <v>-89</v>
      </c>
      <c r="F16865" s="31"/>
      <c r="G16865" s="33"/>
      <c r="I16865" s="33"/>
      <c r="J16865" s="33"/>
      <c r="AB16865" s="35"/>
    </row>
    <row r="16866" spans="1:28" s="6" customFormat="1" x14ac:dyDescent="0.15">
      <c r="A16866" s="6" t="s">
        <v>116</v>
      </c>
      <c r="C16866" s="6">
        <v>3</v>
      </c>
      <c r="E16866" s="31">
        <v>-89</v>
      </c>
      <c r="F16866" s="31"/>
      <c r="G16866" s="33"/>
      <c r="I16866" s="33"/>
      <c r="J16866" s="33"/>
      <c r="AB16866" s="35"/>
    </row>
    <row r="16867" spans="1:28" s="6" customFormat="1" x14ac:dyDescent="0.15">
      <c r="A16867" s="6" t="s">
        <v>116</v>
      </c>
      <c r="C16867" s="6">
        <v>3</v>
      </c>
      <c r="E16867" s="31">
        <v>-82</v>
      </c>
      <c r="F16867" s="31"/>
      <c r="G16867" s="33"/>
      <c r="I16867" s="33"/>
      <c r="J16867" s="33"/>
      <c r="AB16867" s="35"/>
    </row>
    <row r="16868" spans="1:28" s="6" customFormat="1" x14ac:dyDescent="0.15">
      <c r="A16868" s="6" t="s">
        <v>116</v>
      </c>
      <c r="C16868" s="6">
        <v>3</v>
      </c>
      <c r="E16868" s="31">
        <v>-82</v>
      </c>
      <c r="F16868" s="31"/>
      <c r="G16868" s="33"/>
      <c r="I16868" s="33"/>
      <c r="J16868" s="33"/>
      <c r="AB16868" s="35"/>
    </row>
    <row r="16869" spans="1:28" s="6" customFormat="1" x14ac:dyDescent="0.15">
      <c r="A16869" s="6" t="s">
        <v>116</v>
      </c>
      <c r="C16869" s="6">
        <v>3</v>
      </c>
      <c r="E16869" s="31">
        <v>-83</v>
      </c>
      <c r="F16869" s="31"/>
      <c r="G16869" s="33"/>
      <c r="I16869" s="33"/>
      <c r="J16869" s="33"/>
      <c r="AB16869" s="35"/>
    </row>
    <row r="16870" spans="1:28" s="6" customFormat="1" x14ac:dyDescent="0.15">
      <c r="A16870" s="6" t="s">
        <v>116</v>
      </c>
      <c r="C16870" s="6">
        <v>3</v>
      </c>
      <c r="E16870" s="31">
        <v>-83</v>
      </c>
      <c r="F16870" s="31"/>
      <c r="G16870" s="33"/>
      <c r="I16870" s="33"/>
      <c r="J16870" s="33"/>
      <c r="AB16870" s="35"/>
    </row>
    <row r="16871" spans="1:28" s="6" customFormat="1" x14ac:dyDescent="0.15">
      <c r="A16871" s="6" t="s">
        <v>116</v>
      </c>
      <c r="C16871" s="6">
        <v>3</v>
      </c>
      <c r="E16871" s="31">
        <v>-83</v>
      </c>
      <c r="F16871" s="31"/>
      <c r="G16871" s="33"/>
      <c r="I16871" s="33"/>
      <c r="J16871" s="33"/>
      <c r="AB16871" s="35"/>
    </row>
    <row r="16872" spans="1:28" s="6" customFormat="1" x14ac:dyDescent="0.15">
      <c r="A16872" s="6" t="s">
        <v>116</v>
      </c>
      <c r="C16872" s="6">
        <v>3</v>
      </c>
      <c r="E16872" s="31">
        <v>-82</v>
      </c>
      <c r="F16872" s="31"/>
      <c r="G16872" s="33"/>
      <c r="I16872" s="33"/>
      <c r="J16872" s="33"/>
      <c r="AB16872" s="35"/>
    </row>
    <row r="16873" spans="1:28" s="6" customFormat="1" x14ac:dyDescent="0.15">
      <c r="A16873" s="6" t="s">
        <v>116</v>
      </c>
      <c r="C16873" s="6">
        <v>3</v>
      </c>
      <c r="E16873" s="31">
        <v>-82</v>
      </c>
      <c r="F16873" s="31"/>
      <c r="G16873" s="33"/>
      <c r="I16873" s="33"/>
      <c r="J16873" s="33"/>
      <c r="AB16873" s="35"/>
    </row>
    <row r="16874" spans="1:28" s="6" customFormat="1" x14ac:dyDescent="0.15">
      <c r="A16874" s="6" t="s">
        <v>116</v>
      </c>
      <c r="C16874" s="6">
        <v>3</v>
      </c>
      <c r="E16874" s="31">
        <v>-82</v>
      </c>
      <c r="F16874" s="31"/>
      <c r="G16874" s="33"/>
      <c r="I16874" s="33"/>
      <c r="J16874" s="33"/>
      <c r="AB16874" s="35"/>
    </row>
    <row r="16875" spans="1:28" s="6" customFormat="1" x14ac:dyDescent="0.15">
      <c r="A16875" s="6" t="s">
        <v>116</v>
      </c>
      <c r="C16875" s="6">
        <v>3</v>
      </c>
      <c r="E16875" s="31">
        <v>-78</v>
      </c>
      <c r="F16875" s="31"/>
      <c r="G16875" s="33"/>
      <c r="I16875" s="33"/>
      <c r="J16875" s="33"/>
      <c r="AB16875" s="35"/>
    </row>
    <row r="16876" spans="1:28" s="6" customFormat="1" x14ac:dyDescent="0.15">
      <c r="A16876" s="6" t="s">
        <v>116</v>
      </c>
      <c r="C16876" s="6">
        <v>3</v>
      </c>
      <c r="E16876" s="31">
        <v>-78</v>
      </c>
      <c r="F16876" s="31"/>
      <c r="G16876" s="33"/>
      <c r="I16876" s="33"/>
      <c r="J16876" s="33"/>
      <c r="AB16876" s="35"/>
    </row>
    <row r="16877" spans="1:28" s="6" customFormat="1" x14ac:dyDescent="0.15">
      <c r="A16877" s="6" t="s">
        <v>116</v>
      </c>
      <c r="C16877" s="6">
        <v>3</v>
      </c>
      <c r="E16877" s="31">
        <v>-78</v>
      </c>
      <c r="F16877" s="31"/>
      <c r="G16877" s="33"/>
      <c r="I16877" s="33"/>
      <c r="J16877" s="33"/>
      <c r="AB16877" s="35"/>
    </row>
    <row r="16878" spans="1:28" s="6" customFormat="1" x14ac:dyDescent="0.15">
      <c r="A16878" s="6" t="s">
        <v>116</v>
      </c>
      <c r="C16878" s="6">
        <v>3</v>
      </c>
      <c r="E16878" s="31">
        <v>-78</v>
      </c>
      <c r="F16878" s="31"/>
      <c r="G16878" s="33"/>
      <c r="I16878" s="33"/>
      <c r="J16878" s="33"/>
      <c r="AB16878" s="35"/>
    </row>
    <row r="16879" spans="1:28" s="6" customFormat="1" x14ac:dyDescent="0.15">
      <c r="A16879" s="6" t="s">
        <v>116</v>
      </c>
      <c r="C16879" s="6">
        <v>3</v>
      </c>
      <c r="E16879" s="31">
        <v>-78</v>
      </c>
      <c r="F16879" s="31"/>
      <c r="G16879" s="33"/>
      <c r="I16879" s="33"/>
      <c r="J16879" s="33"/>
      <c r="AB16879" s="35"/>
    </row>
    <row r="16880" spans="1:28" s="6" customFormat="1" x14ac:dyDescent="0.15">
      <c r="A16880" s="6" t="s">
        <v>116</v>
      </c>
      <c r="C16880" s="6">
        <v>3</v>
      </c>
      <c r="E16880" s="31">
        <v>-76</v>
      </c>
      <c r="F16880" s="31"/>
      <c r="G16880" s="33"/>
      <c r="I16880" s="33"/>
      <c r="J16880" s="33"/>
      <c r="AB16880" s="35"/>
    </row>
    <row r="16881" spans="1:28" s="6" customFormat="1" x14ac:dyDescent="0.15">
      <c r="A16881" s="6" t="s">
        <v>116</v>
      </c>
      <c r="C16881" s="6">
        <v>3</v>
      </c>
      <c r="E16881" s="31">
        <v>-77</v>
      </c>
      <c r="F16881" s="31"/>
      <c r="G16881" s="33"/>
      <c r="I16881" s="33"/>
      <c r="J16881" s="33"/>
      <c r="AB16881" s="35"/>
    </row>
    <row r="16882" spans="1:28" s="6" customFormat="1" x14ac:dyDescent="0.15">
      <c r="A16882" s="6" t="s">
        <v>116</v>
      </c>
      <c r="C16882" s="6">
        <v>3</v>
      </c>
      <c r="E16882" s="31">
        <v>-77</v>
      </c>
      <c r="F16882" s="31"/>
      <c r="G16882" s="33"/>
      <c r="I16882" s="33"/>
      <c r="J16882" s="33"/>
      <c r="AB16882" s="35"/>
    </row>
    <row r="16883" spans="1:28" s="6" customFormat="1" x14ac:dyDescent="0.15">
      <c r="A16883" s="6" t="s">
        <v>116</v>
      </c>
      <c r="C16883" s="6">
        <v>3</v>
      </c>
      <c r="E16883" s="31">
        <v>-77</v>
      </c>
      <c r="F16883" s="31"/>
      <c r="G16883" s="33"/>
      <c r="I16883" s="33"/>
      <c r="J16883" s="33"/>
      <c r="AB16883" s="35"/>
    </row>
    <row r="16884" spans="1:28" s="6" customFormat="1" x14ac:dyDescent="0.15">
      <c r="A16884" s="6" t="s">
        <v>116</v>
      </c>
      <c r="C16884" s="6">
        <v>3</v>
      </c>
      <c r="E16884" s="31">
        <v>-77</v>
      </c>
      <c r="F16884" s="31"/>
      <c r="G16884" s="33"/>
      <c r="I16884" s="33"/>
      <c r="J16884" s="33"/>
      <c r="AB16884" s="35"/>
    </row>
    <row r="16885" spans="1:28" s="6" customFormat="1" x14ac:dyDescent="0.15">
      <c r="A16885" s="6" t="s">
        <v>116</v>
      </c>
      <c r="C16885" s="6">
        <v>3</v>
      </c>
      <c r="E16885" s="31">
        <v>-77</v>
      </c>
      <c r="F16885" s="31"/>
      <c r="G16885" s="33"/>
      <c r="I16885" s="33"/>
      <c r="J16885" s="33"/>
      <c r="AB16885" s="35"/>
    </row>
    <row r="16886" spans="1:28" s="6" customFormat="1" x14ac:dyDescent="0.15">
      <c r="A16886" s="6" t="s">
        <v>116</v>
      </c>
      <c r="C16886" s="6">
        <v>3</v>
      </c>
      <c r="E16886" s="31">
        <v>-77</v>
      </c>
      <c r="F16886" s="31"/>
      <c r="G16886" s="33"/>
      <c r="I16886" s="33"/>
      <c r="J16886" s="33"/>
      <c r="AB16886" s="35"/>
    </row>
    <row r="16887" spans="1:28" s="6" customFormat="1" x14ac:dyDescent="0.15">
      <c r="A16887" s="6" t="s">
        <v>116</v>
      </c>
      <c r="C16887" s="6">
        <v>3</v>
      </c>
      <c r="E16887" s="31">
        <v>-93</v>
      </c>
      <c r="F16887" s="31"/>
      <c r="G16887" s="33"/>
      <c r="I16887" s="33"/>
      <c r="J16887" s="33"/>
      <c r="AB16887" s="35"/>
    </row>
    <row r="16888" spans="1:28" s="6" customFormat="1" x14ac:dyDescent="0.15">
      <c r="A16888" s="6" t="s">
        <v>116</v>
      </c>
      <c r="C16888" s="6">
        <v>3</v>
      </c>
      <c r="E16888" s="31">
        <v>-93</v>
      </c>
      <c r="F16888" s="31"/>
      <c r="G16888" s="33"/>
      <c r="I16888" s="33"/>
      <c r="J16888" s="33"/>
      <c r="AB16888" s="35"/>
    </row>
    <row r="16889" spans="1:28" s="6" customFormat="1" x14ac:dyDescent="0.15">
      <c r="A16889" s="6" t="s">
        <v>116</v>
      </c>
      <c r="C16889" s="6">
        <v>3</v>
      </c>
      <c r="E16889" s="31">
        <v>-84</v>
      </c>
      <c r="F16889" s="31"/>
      <c r="G16889" s="33"/>
      <c r="I16889" s="33"/>
      <c r="J16889" s="33"/>
      <c r="AB16889" s="35"/>
    </row>
    <row r="16890" spans="1:28" s="6" customFormat="1" x14ac:dyDescent="0.15">
      <c r="A16890" s="6" t="s">
        <v>116</v>
      </c>
      <c r="C16890" s="6">
        <v>3</v>
      </c>
      <c r="E16890" s="31">
        <v>-84</v>
      </c>
      <c r="F16890" s="31"/>
      <c r="G16890" s="33"/>
      <c r="I16890" s="33"/>
      <c r="J16890" s="33"/>
      <c r="AB16890" s="35"/>
    </row>
    <row r="16891" spans="1:28" s="6" customFormat="1" x14ac:dyDescent="0.15">
      <c r="A16891" s="6" t="s">
        <v>116</v>
      </c>
      <c r="C16891" s="6">
        <v>3</v>
      </c>
      <c r="E16891" s="31">
        <v>-84</v>
      </c>
      <c r="F16891" s="31"/>
      <c r="G16891" s="33"/>
      <c r="I16891" s="33"/>
      <c r="J16891" s="33"/>
      <c r="AB16891" s="35"/>
    </row>
    <row r="16892" spans="1:28" s="6" customFormat="1" x14ac:dyDescent="0.15">
      <c r="A16892" s="6" t="s">
        <v>116</v>
      </c>
      <c r="C16892" s="6">
        <v>3</v>
      </c>
      <c r="E16892" s="31">
        <v>-84</v>
      </c>
      <c r="F16892" s="31"/>
      <c r="G16892" s="33"/>
      <c r="I16892" s="33"/>
      <c r="J16892" s="33"/>
      <c r="AB16892" s="35"/>
    </row>
    <row r="16893" spans="1:28" s="6" customFormat="1" x14ac:dyDescent="0.15">
      <c r="A16893" s="6" t="s">
        <v>116</v>
      </c>
      <c r="C16893" s="6">
        <v>3</v>
      </c>
      <c r="E16893" s="31">
        <v>-84</v>
      </c>
      <c r="F16893" s="31"/>
      <c r="G16893" s="33"/>
      <c r="I16893" s="33"/>
      <c r="J16893" s="33"/>
      <c r="AB16893" s="35"/>
    </row>
    <row r="16894" spans="1:28" s="6" customFormat="1" x14ac:dyDescent="0.15">
      <c r="A16894" s="6" t="s">
        <v>116</v>
      </c>
      <c r="C16894" s="6">
        <v>3</v>
      </c>
      <c r="E16894" s="31">
        <v>-84</v>
      </c>
      <c r="F16894" s="31"/>
      <c r="G16894" s="33"/>
      <c r="I16894" s="33"/>
      <c r="J16894" s="33"/>
      <c r="AB16894" s="35"/>
    </row>
    <row r="16895" spans="1:28" s="6" customFormat="1" x14ac:dyDescent="0.15">
      <c r="A16895" s="6" t="s">
        <v>116</v>
      </c>
      <c r="C16895" s="6">
        <v>3</v>
      </c>
      <c r="E16895" s="31">
        <v>-82</v>
      </c>
      <c r="F16895" s="31"/>
      <c r="G16895" s="33"/>
      <c r="I16895" s="33"/>
      <c r="J16895" s="33"/>
      <c r="AB16895" s="35"/>
    </row>
    <row r="16896" spans="1:28" s="6" customFormat="1" x14ac:dyDescent="0.15">
      <c r="A16896" s="6" t="s">
        <v>116</v>
      </c>
      <c r="C16896" s="6">
        <v>3</v>
      </c>
      <c r="E16896" s="31">
        <v>-82</v>
      </c>
      <c r="F16896" s="31"/>
      <c r="G16896" s="33"/>
      <c r="I16896" s="33"/>
      <c r="J16896" s="33"/>
      <c r="AB16896" s="35"/>
    </row>
    <row r="16897" spans="1:28" s="6" customFormat="1" x14ac:dyDescent="0.15">
      <c r="A16897" s="6" t="s">
        <v>116</v>
      </c>
      <c r="C16897" s="6">
        <v>3</v>
      </c>
      <c r="E16897" s="31">
        <v>-82</v>
      </c>
      <c r="F16897" s="31"/>
      <c r="G16897" s="33"/>
      <c r="I16897" s="33"/>
      <c r="J16897" s="33"/>
      <c r="AB16897" s="35"/>
    </row>
    <row r="16898" spans="1:28" s="6" customFormat="1" x14ac:dyDescent="0.15">
      <c r="A16898" s="6" t="s">
        <v>116</v>
      </c>
      <c r="C16898" s="6">
        <v>3</v>
      </c>
      <c r="E16898" s="31">
        <v>-82</v>
      </c>
      <c r="F16898" s="31"/>
      <c r="G16898" s="33"/>
      <c r="I16898" s="33"/>
      <c r="J16898" s="33"/>
      <c r="AB16898" s="35"/>
    </row>
    <row r="16899" spans="1:28" s="6" customFormat="1" x14ac:dyDescent="0.15">
      <c r="A16899" s="6" t="s">
        <v>116</v>
      </c>
      <c r="C16899" s="6">
        <v>3</v>
      </c>
      <c r="E16899" s="31">
        <v>-82</v>
      </c>
      <c r="F16899" s="31"/>
      <c r="G16899" s="33"/>
      <c r="I16899" s="33"/>
      <c r="J16899" s="33"/>
      <c r="AB16899" s="35"/>
    </row>
    <row r="16900" spans="1:28" s="6" customFormat="1" x14ac:dyDescent="0.15">
      <c r="A16900" s="6" t="s">
        <v>116</v>
      </c>
      <c r="C16900" s="6">
        <v>3</v>
      </c>
      <c r="E16900" s="31">
        <v>-82</v>
      </c>
      <c r="F16900" s="31"/>
      <c r="G16900" s="33"/>
      <c r="I16900" s="33"/>
      <c r="J16900" s="33"/>
      <c r="AB16900" s="35"/>
    </row>
    <row r="16901" spans="1:28" s="6" customFormat="1" x14ac:dyDescent="0.15">
      <c r="A16901" s="6" t="s">
        <v>116</v>
      </c>
      <c r="C16901" s="6">
        <v>3</v>
      </c>
      <c r="E16901" s="31">
        <v>-80</v>
      </c>
      <c r="F16901" s="31"/>
      <c r="G16901" s="33"/>
      <c r="I16901" s="33"/>
      <c r="J16901" s="33"/>
      <c r="AB16901" s="35"/>
    </row>
    <row r="16902" spans="1:28" s="6" customFormat="1" x14ac:dyDescent="0.15">
      <c r="A16902" s="6" t="s">
        <v>116</v>
      </c>
      <c r="C16902" s="6">
        <v>3</v>
      </c>
      <c r="E16902" s="31">
        <v>-78</v>
      </c>
      <c r="F16902" s="31"/>
      <c r="G16902" s="33"/>
      <c r="I16902" s="33"/>
      <c r="J16902" s="33"/>
      <c r="AB16902" s="35"/>
    </row>
    <row r="16903" spans="1:28" s="6" customFormat="1" x14ac:dyDescent="0.15">
      <c r="A16903" s="6" t="s">
        <v>116</v>
      </c>
      <c r="C16903" s="6">
        <v>3</v>
      </c>
      <c r="E16903" s="31">
        <v>-78</v>
      </c>
      <c r="F16903" s="31"/>
      <c r="G16903" s="33"/>
      <c r="I16903" s="33"/>
      <c r="J16903" s="33"/>
      <c r="AB16903" s="35"/>
    </row>
    <row r="16904" spans="1:28" s="6" customFormat="1" x14ac:dyDescent="0.15">
      <c r="A16904" s="6" t="s">
        <v>116</v>
      </c>
      <c r="C16904" s="6">
        <v>3</v>
      </c>
      <c r="E16904" s="31">
        <v>-74</v>
      </c>
      <c r="F16904" s="31"/>
      <c r="G16904" s="33"/>
      <c r="I16904" s="33"/>
      <c r="J16904" s="33"/>
      <c r="AB16904" s="35"/>
    </row>
    <row r="16905" spans="1:28" s="6" customFormat="1" x14ac:dyDescent="0.15">
      <c r="A16905" s="6" t="s">
        <v>116</v>
      </c>
      <c r="C16905" s="6">
        <v>3</v>
      </c>
      <c r="E16905" s="31">
        <v>-77</v>
      </c>
      <c r="F16905" s="31"/>
      <c r="G16905" s="33"/>
      <c r="I16905" s="33"/>
      <c r="J16905" s="33"/>
      <c r="AB16905" s="35"/>
    </row>
    <row r="16906" spans="1:28" s="6" customFormat="1" x14ac:dyDescent="0.15">
      <c r="A16906" s="6" t="s">
        <v>116</v>
      </c>
      <c r="C16906" s="6">
        <v>3</v>
      </c>
      <c r="E16906" s="31">
        <v>-77</v>
      </c>
      <c r="F16906" s="31"/>
      <c r="G16906" s="33"/>
      <c r="I16906" s="33"/>
      <c r="J16906" s="33"/>
      <c r="AB16906" s="35"/>
    </row>
    <row r="16907" spans="1:28" s="6" customFormat="1" x14ac:dyDescent="0.15">
      <c r="A16907" s="6" t="s">
        <v>116</v>
      </c>
      <c r="C16907" s="6">
        <v>3</v>
      </c>
      <c r="E16907" s="31">
        <v>-81</v>
      </c>
      <c r="F16907" s="31"/>
      <c r="G16907" s="33"/>
      <c r="I16907" s="33"/>
      <c r="J16907" s="33"/>
      <c r="AB16907" s="35"/>
    </row>
    <row r="16908" spans="1:28" s="6" customFormat="1" x14ac:dyDescent="0.15">
      <c r="A16908" s="6" t="s">
        <v>116</v>
      </c>
      <c r="C16908" s="6">
        <v>3</v>
      </c>
      <c r="E16908" s="31">
        <v>-78</v>
      </c>
      <c r="F16908" s="31"/>
      <c r="G16908" s="33"/>
      <c r="I16908" s="33"/>
      <c r="J16908" s="33"/>
      <c r="AB16908" s="35"/>
    </row>
    <row r="16909" spans="1:28" s="6" customFormat="1" x14ac:dyDescent="0.15">
      <c r="A16909" s="6" t="s">
        <v>116</v>
      </c>
      <c r="C16909" s="6">
        <v>3</v>
      </c>
      <c r="E16909" s="31">
        <v>-78</v>
      </c>
      <c r="F16909" s="31"/>
      <c r="G16909" s="33"/>
      <c r="I16909" s="33"/>
      <c r="J16909" s="33"/>
      <c r="AB16909" s="35"/>
    </row>
    <row r="16910" spans="1:28" s="6" customFormat="1" x14ac:dyDescent="0.15">
      <c r="A16910" s="6" t="s">
        <v>116</v>
      </c>
      <c r="C16910" s="6">
        <v>3</v>
      </c>
      <c r="E16910" s="31">
        <v>-78</v>
      </c>
      <c r="F16910" s="31"/>
      <c r="G16910" s="33"/>
      <c r="I16910" s="33"/>
      <c r="J16910" s="33"/>
      <c r="AB16910" s="35"/>
    </row>
    <row r="16911" spans="1:28" s="6" customFormat="1" x14ac:dyDescent="0.15">
      <c r="A16911" s="6" t="s">
        <v>116</v>
      </c>
      <c r="C16911" s="6">
        <v>3</v>
      </c>
      <c r="E16911" s="31">
        <v>-78</v>
      </c>
      <c r="F16911" s="31"/>
      <c r="G16911" s="33"/>
      <c r="I16911" s="33"/>
      <c r="J16911" s="33"/>
      <c r="AB16911" s="35"/>
    </row>
    <row r="16912" spans="1:28" s="6" customFormat="1" x14ac:dyDescent="0.15">
      <c r="A16912" s="6" t="s">
        <v>116</v>
      </c>
      <c r="C16912" s="6">
        <v>3</v>
      </c>
      <c r="E16912" s="31">
        <v>-78</v>
      </c>
      <c r="F16912" s="31"/>
      <c r="G16912" s="33"/>
      <c r="I16912" s="33"/>
      <c r="J16912" s="33"/>
      <c r="AB16912" s="35"/>
    </row>
    <row r="16913" spans="1:28" s="6" customFormat="1" x14ac:dyDescent="0.15">
      <c r="A16913" s="6" t="s">
        <v>116</v>
      </c>
      <c r="C16913" s="6">
        <v>3</v>
      </c>
      <c r="E16913" s="31">
        <v>-78</v>
      </c>
      <c r="F16913" s="31"/>
      <c r="G16913" s="33"/>
      <c r="I16913" s="33"/>
      <c r="J16913" s="33"/>
      <c r="AB16913" s="35"/>
    </row>
    <row r="16914" spans="1:28" s="6" customFormat="1" x14ac:dyDescent="0.15">
      <c r="A16914" s="6" t="s">
        <v>116</v>
      </c>
      <c r="C16914" s="6">
        <v>3</v>
      </c>
      <c r="E16914" s="31">
        <v>-81</v>
      </c>
      <c r="F16914" s="31"/>
      <c r="G16914" s="33"/>
      <c r="I16914" s="33"/>
      <c r="J16914" s="33"/>
      <c r="AB16914" s="35"/>
    </row>
    <row r="16915" spans="1:28" s="6" customFormat="1" x14ac:dyDescent="0.15">
      <c r="A16915" s="6" t="s">
        <v>116</v>
      </c>
      <c r="C16915" s="6">
        <v>3</v>
      </c>
      <c r="E16915" s="31">
        <v>-81</v>
      </c>
      <c r="F16915" s="31"/>
      <c r="G16915" s="33"/>
      <c r="I16915" s="33"/>
      <c r="J16915" s="33"/>
      <c r="AB16915" s="35"/>
    </row>
    <row r="16916" spans="1:28" s="6" customFormat="1" x14ac:dyDescent="0.15">
      <c r="A16916" s="6" t="s">
        <v>116</v>
      </c>
      <c r="C16916" s="6">
        <v>3</v>
      </c>
      <c r="E16916" s="31">
        <v>-81</v>
      </c>
      <c r="F16916" s="31"/>
      <c r="G16916" s="33"/>
      <c r="I16916" s="33"/>
      <c r="J16916" s="33"/>
      <c r="AB16916" s="35"/>
    </row>
    <row r="16917" spans="1:28" s="6" customFormat="1" x14ac:dyDescent="0.15">
      <c r="A16917" s="6" t="s">
        <v>116</v>
      </c>
      <c r="C16917" s="6">
        <v>3</v>
      </c>
      <c r="E16917" s="31">
        <v>-81</v>
      </c>
      <c r="F16917" s="31"/>
      <c r="G16917" s="33"/>
      <c r="I16917" s="33"/>
      <c r="J16917" s="33"/>
      <c r="AB16917" s="35"/>
    </row>
    <row r="16918" spans="1:28" s="6" customFormat="1" x14ac:dyDescent="0.15">
      <c r="A16918" s="6" t="s">
        <v>116</v>
      </c>
      <c r="C16918" s="6">
        <v>3</v>
      </c>
      <c r="E16918" s="31">
        <v>-81</v>
      </c>
      <c r="F16918" s="31"/>
      <c r="G16918" s="33"/>
      <c r="I16918" s="33"/>
      <c r="J16918" s="33"/>
      <c r="AB16918" s="35"/>
    </row>
    <row r="16919" spans="1:28" s="6" customFormat="1" x14ac:dyDescent="0.15">
      <c r="A16919" s="6" t="s">
        <v>116</v>
      </c>
      <c r="C16919" s="6">
        <v>3</v>
      </c>
      <c r="E16919" s="31">
        <v>-81</v>
      </c>
      <c r="F16919" s="31"/>
      <c r="G16919" s="33"/>
      <c r="I16919" s="33"/>
      <c r="J16919" s="33"/>
      <c r="AB16919" s="35"/>
    </row>
    <row r="16920" spans="1:28" s="6" customFormat="1" x14ac:dyDescent="0.15">
      <c r="A16920" s="6" t="s">
        <v>116</v>
      </c>
      <c r="C16920" s="6">
        <v>3</v>
      </c>
      <c r="E16920" s="31">
        <v>-81</v>
      </c>
      <c r="F16920" s="31"/>
      <c r="G16920" s="33"/>
      <c r="I16920" s="33"/>
      <c r="J16920" s="33"/>
      <c r="AB16920" s="35"/>
    </row>
    <row r="16921" spans="1:28" s="6" customFormat="1" x14ac:dyDescent="0.15">
      <c r="A16921" s="6" t="s">
        <v>116</v>
      </c>
      <c r="C16921" s="6">
        <v>3</v>
      </c>
      <c r="E16921" s="31">
        <v>-81</v>
      </c>
      <c r="F16921" s="31"/>
      <c r="G16921" s="33"/>
      <c r="I16921" s="33"/>
      <c r="J16921" s="33"/>
      <c r="AB16921" s="35"/>
    </row>
    <row r="16922" spans="1:28" s="6" customFormat="1" x14ac:dyDescent="0.15">
      <c r="A16922" s="6" t="s">
        <v>116</v>
      </c>
      <c r="C16922" s="6">
        <v>3</v>
      </c>
      <c r="E16922" s="31">
        <v>-81</v>
      </c>
      <c r="F16922" s="31"/>
      <c r="G16922" s="33"/>
      <c r="I16922" s="33"/>
      <c r="J16922" s="33"/>
      <c r="AB16922" s="35"/>
    </row>
    <row r="16923" spans="1:28" s="6" customFormat="1" x14ac:dyDescent="0.15">
      <c r="A16923" s="6" t="s">
        <v>116</v>
      </c>
      <c r="C16923" s="6">
        <v>3</v>
      </c>
      <c r="E16923" s="31">
        <v>-81</v>
      </c>
      <c r="F16923" s="31"/>
      <c r="G16923" s="33"/>
      <c r="I16923" s="33"/>
      <c r="J16923" s="33"/>
      <c r="AB16923" s="35"/>
    </row>
    <row r="16924" spans="1:28" s="6" customFormat="1" x14ac:dyDescent="0.15">
      <c r="A16924" s="6" t="s">
        <v>116</v>
      </c>
      <c r="C16924" s="6">
        <v>3</v>
      </c>
      <c r="E16924" s="31">
        <v>-81</v>
      </c>
      <c r="F16924" s="31"/>
      <c r="G16924" s="33"/>
      <c r="I16924" s="33"/>
      <c r="J16924" s="33"/>
      <c r="AB16924" s="35"/>
    </row>
    <row r="16925" spans="1:28" s="6" customFormat="1" x14ac:dyDescent="0.15">
      <c r="A16925" s="6" t="s">
        <v>116</v>
      </c>
      <c r="C16925" s="6">
        <v>3</v>
      </c>
      <c r="E16925" s="31">
        <v>-81</v>
      </c>
      <c r="F16925" s="31"/>
      <c r="G16925" s="33"/>
      <c r="I16925" s="33"/>
      <c r="J16925" s="33"/>
      <c r="AB16925" s="35"/>
    </row>
    <row r="16926" spans="1:28" s="6" customFormat="1" x14ac:dyDescent="0.15">
      <c r="A16926" s="6" t="s">
        <v>116</v>
      </c>
      <c r="C16926" s="6">
        <v>3</v>
      </c>
      <c r="E16926" s="31">
        <v>-81</v>
      </c>
      <c r="F16926" s="31"/>
      <c r="G16926" s="33"/>
      <c r="I16926" s="33"/>
      <c r="J16926" s="33"/>
      <c r="AB16926" s="35"/>
    </row>
    <row r="16927" spans="1:28" s="6" customFormat="1" x14ac:dyDescent="0.15">
      <c r="A16927" s="6" t="s">
        <v>116</v>
      </c>
      <c r="C16927" s="6">
        <v>3</v>
      </c>
      <c r="E16927" s="31">
        <v>-81</v>
      </c>
      <c r="F16927" s="31"/>
      <c r="G16927" s="33"/>
      <c r="I16927" s="33"/>
      <c r="J16927" s="33"/>
      <c r="AB16927" s="35"/>
    </row>
    <row r="16928" spans="1:28" s="6" customFormat="1" x14ac:dyDescent="0.15">
      <c r="A16928" s="6" t="s">
        <v>116</v>
      </c>
      <c r="C16928" s="6">
        <v>3</v>
      </c>
      <c r="E16928" s="31">
        <v>-81</v>
      </c>
      <c r="F16928" s="31"/>
      <c r="G16928" s="33"/>
      <c r="I16928" s="33"/>
      <c r="J16928" s="33"/>
      <c r="AB16928" s="35"/>
    </row>
    <row r="16929" spans="1:28" s="6" customFormat="1" x14ac:dyDescent="0.15">
      <c r="A16929" s="6" t="s">
        <v>116</v>
      </c>
      <c r="C16929" s="6">
        <v>3</v>
      </c>
      <c r="E16929" s="31">
        <v>-81</v>
      </c>
      <c r="F16929" s="31"/>
      <c r="G16929" s="33"/>
      <c r="I16929" s="33"/>
      <c r="J16929" s="33"/>
      <c r="AB16929" s="35"/>
    </row>
    <row r="16930" spans="1:28" s="6" customFormat="1" x14ac:dyDescent="0.15">
      <c r="A16930" s="6" t="s">
        <v>116</v>
      </c>
      <c r="C16930" s="6">
        <v>3</v>
      </c>
      <c r="E16930" s="31">
        <v>-81</v>
      </c>
      <c r="F16930" s="31"/>
      <c r="G16930" s="33"/>
      <c r="I16930" s="33"/>
      <c r="J16930" s="33"/>
      <c r="AB16930" s="35"/>
    </row>
    <row r="16931" spans="1:28" s="6" customFormat="1" x14ac:dyDescent="0.15">
      <c r="A16931" s="6" t="s">
        <v>116</v>
      </c>
      <c r="C16931" s="6">
        <v>3</v>
      </c>
      <c r="E16931" s="31">
        <v>-81</v>
      </c>
      <c r="F16931" s="31"/>
      <c r="G16931" s="33"/>
      <c r="I16931" s="33"/>
      <c r="J16931" s="33"/>
      <c r="AB16931" s="35"/>
    </row>
    <row r="16932" spans="1:28" s="6" customFormat="1" x14ac:dyDescent="0.15">
      <c r="A16932" s="6" t="s">
        <v>116</v>
      </c>
      <c r="C16932" s="6">
        <v>3</v>
      </c>
      <c r="E16932" s="31">
        <v>-81</v>
      </c>
      <c r="F16932" s="31"/>
      <c r="G16932" s="33"/>
      <c r="I16932" s="33"/>
      <c r="J16932" s="33"/>
      <c r="AB16932" s="35"/>
    </row>
    <row r="16933" spans="1:28" s="6" customFormat="1" x14ac:dyDescent="0.15">
      <c r="A16933" s="6" t="s">
        <v>116</v>
      </c>
      <c r="C16933" s="6">
        <v>3</v>
      </c>
      <c r="E16933" s="31">
        <v>-81</v>
      </c>
      <c r="F16933" s="31"/>
      <c r="G16933" s="33"/>
      <c r="I16933" s="33"/>
      <c r="J16933" s="33"/>
      <c r="AB16933" s="35"/>
    </row>
    <row r="16934" spans="1:28" s="6" customFormat="1" x14ac:dyDescent="0.15">
      <c r="A16934" s="6" t="s">
        <v>116</v>
      </c>
      <c r="C16934" s="6">
        <v>3</v>
      </c>
      <c r="E16934" s="31">
        <v>-81</v>
      </c>
      <c r="F16934" s="31"/>
      <c r="G16934" s="33"/>
      <c r="I16934" s="33"/>
      <c r="J16934" s="33"/>
      <c r="AB16934" s="35"/>
    </row>
    <row r="16935" spans="1:28" s="6" customFormat="1" x14ac:dyDescent="0.15">
      <c r="A16935" s="6" t="s">
        <v>116</v>
      </c>
      <c r="C16935" s="6">
        <v>3</v>
      </c>
      <c r="E16935" s="31">
        <v>-81</v>
      </c>
      <c r="F16935" s="31"/>
      <c r="G16935" s="33"/>
      <c r="I16935" s="33"/>
      <c r="J16935" s="33"/>
      <c r="AB16935" s="35"/>
    </row>
    <row r="16936" spans="1:28" s="6" customFormat="1" x14ac:dyDescent="0.15">
      <c r="A16936" s="6" t="s">
        <v>116</v>
      </c>
      <c r="C16936" s="6">
        <v>3</v>
      </c>
      <c r="E16936" s="31">
        <v>-81</v>
      </c>
      <c r="F16936" s="31"/>
      <c r="G16936" s="33"/>
      <c r="I16936" s="33"/>
      <c r="J16936" s="33"/>
      <c r="AB16936" s="35"/>
    </row>
    <row r="16937" spans="1:28" s="6" customFormat="1" x14ac:dyDescent="0.15">
      <c r="A16937" s="6" t="s">
        <v>116</v>
      </c>
      <c r="C16937" s="6">
        <v>3</v>
      </c>
      <c r="E16937" s="31">
        <v>-81</v>
      </c>
      <c r="F16937" s="31"/>
      <c r="G16937" s="33"/>
      <c r="I16937" s="33"/>
      <c r="J16937" s="33"/>
      <c r="AB16937" s="35"/>
    </row>
    <row r="16938" spans="1:28" s="6" customFormat="1" x14ac:dyDescent="0.15">
      <c r="A16938" s="6" t="s">
        <v>116</v>
      </c>
      <c r="C16938" s="6">
        <v>3</v>
      </c>
      <c r="E16938" s="31">
        <v>-81</v>
      </c>
      <c r="F16938" s="31"/>
      <c r="G16938" s="33"/>
      <c r="I16938" s="33"/>
      <c r="J16938" s="33"/>
      <c r="AB16938" s="35"/>
    </row>
    <row r="16939" spans="1:28" s="6" customFormat="1" x14ac:dyDescent="0.15">
      <c r="A16939" s="6" t="s">
        <v>116</v>
      </c>
      <c r="C16939" s="6">
        <v>3</v>
      </c>
      <c r="E16939" s="31">
        <v>-81</v>
      </c>
      <c r="F16939" s="31"/>
      <c r="G16939" s="33"/>
      <c r="I16939" s="33"/>
      <c r="J16939" s="33"/>
      <c r="AB16939" s="35"/>
    </row>
    <row r="16940" spans="1:28" s="6" customFormat="1" x14ac:dyDescent="0.15">
      <c r="A16940" s="6" t="s">
        <v>116</v>
      </c>
      <c r="C16940" s="6">
        <v>3</v>
      </c>
      <c r="E16940" s="31">
        <v>-81</v>
      </c>
      <c r="F16940" s="31"/>
      <c r="G16940" s="33"/>
      <c r="I16940" s="33"/>
      <c r="J16940" s="33"/>
      <c r="AB16940" s="35"/>
    </row>
    <row r="16941" spans="1:28" s="6" customFormat="1" x14ac:dyDescent="0.15">
      <c r="A16941" s="6" t="s">
        <v>116</v>
      </c>
      <c r="C16941" s="6">
        <v>3</v>
      </c>
      <c r="E16941" s="31">
        <v>-81</v>
      </c>
      <c r="F16941" s="31"/>
      <c r="G16941" s="33"/>
      <c r="I16941" s="33"/>
      <c r="J16941" s="33"/>
      <c r="AB16941" s="35"/>
    </row>
    <row r="16942" spans="1:28" s="6" customFormat="1" x14ac:dyDescent="0.15">
      <c r="A16942" s="6" t="s">
        <v>116</v>
      </c>
      <c r="C16942" s="6">
        <v>3</v>
      </c>
      <c r="E16942" s="31">
        <v>-83</v>
      </c>
      <c r="F16942" s="31"/>
      <c r="G16942" s="33"/>
      <c r="I16942" s="33"/>
      <c r="J16942" s="33"/>
      <c r="AB16942" s="35"/>
    </row>
    <row r="16943" spans="1:28" s="6" customFormat="1" x14ac:dyDescent="0.15">
      <c r="A16943" s="6" t="s">
        <v>116</v>
      </c>
      <c r="C16943" s="6">
        <v>3</v>
      </c>
      <c r="E16943" s="31">
        <v>-83</v>
      </c>
      <c r="F16943" s="31"/>
      <c r="G16943" s="33"/>
      <c r="I16943" s="33"/>
      <c r="J16943" s="33"/>
      <c r="AB16943" s="35"/>
    </row>
    <row r="16944" spans="1:28" s="6" customFormat="1" x14ac:dyDescent="0.15">
      <c r="A16944" s="6" t="s">
        <v>116</v>
      </c>
      <c r="C16944" s="6">
        <v>3</v>
      </c>
      <c r="E16944" s="31">
        <v>-83</v>
      </c>
      <c r="F16944" s="31"/>
      <c r="G16944" s="33"/>
      <c r="I16944" s="33"/>
      <c r="J16944" s="33"/>
      <c r="AB16944" s="35"/>
    </row>
    <row r="16945" spans="1:28" s="6" customFormat="1" x14ac:dyDescent="0.15">
      <c r="A16945" s="6" t="s">
        <v>116</v>
      </c>
      <c r="C16945" s="6">
        <v>3</v>
      </c>
      <c r="E16945" s="31">
        <v>-83</v>
      </c>
      <c r="F16945" s="31"/>
      <c r="G16945" s="33"/>
      <c r="I16945" s="33"/>
      <c r="J16945" s="33"/>
      <c r="AB16945" s="35"/>
    </row>
    <row r="16946" spans="1:28" s="6" customFormat="1" x14ac:dyDescent="0.15">
      <c r="A16946" s="6" t="s">
        <v>116</v>
      </c>
      <c r="C16946" s="6">
        <v>3</v>
      </c>
      <c r="E16946" s="31">
        <v>-83</v>
      </c>
      <c r="F16946" s="31"/>
      <c r="G16946" s="33"/>
      <c r="I16946" s="33"/>
      <c r="J16946" s="33"/>
      <c r="AB16946" s="35"/>
    </row>
    <row r="16947" spans="1:28" s="6" customFormat="1" x14ac:dyDescent="0.15">
      <c r="A16947" s="6" t="s">
        <v>116</v>
      </c>
      <c r="C16947" s="6">
        <v>3</v>
      </c>
      <c r="E16947" s="31">
        <v>-83</v>
      </c>
      <c r="F16947" s="31"/>
      <c r="G16947" s="33"/>
      <c r="I16947" s="33"/>
      <c r="J16947" s="33"/>
      <c r="AB16947" s="35"/>
    </row>
    <row r="16948" spans="1:28" s="6" customFormat="1" x14ac:dyDescent="0.15">
      <c r="A16948" s="6" t="s">
        <v>116</v>
      </c>
      <c r="C16948" s="6">
        <v>3</v>
      </c>
      <c r="E16948" s="31">
        <v>-82</v>
      </c>
      <c r="F16948" s="31"/>
      <c r="G16948" s="33"/>
      <c r="I16948" s="33"/>
      <c r="J16948" s="33"/>
      <c r="AB16948" s="35"/>
    </row>
    <row r="16949" spans="1:28" s="6" customFormat="1" x14ac:dyDescent="0.15">
      <c r="A16949" s="6" t="s">
        <v>116</v>
      </c>
      <c r="C16949" s="6">
        <v>3</v>
      </c>
      <c r="E16949" s="31">
        <v>-82</v>
      </c>
      <c r="F16949" s="31"/>
      <c r="G16949" s="33"/>
      <c r="I16949" s="33"/>
      <c r="J16949" s="33"/>
      <c r="AB16949" s="35"/>
    </row>
    <row r="16950" spans="1:28" s="6" customFormat="1" x14ac:dyDescent="0.15">
      <c r="A16950" s="6" t="s">
        <v>116</v>
      </c>
      <c r="C16950" s="6">
        <v>3</v>
      </c>
      <c r="E16950" s="31">
        <v>-78</v>
      </c>
      <c r="F16950" s="31"/>
      <c r="G16950" s="33"/>
      <c r="I16950" s="33"/>
      <c r="J16950" s="33"/>
      <c r="AB16950" s="35"/>
    </row>
    <row r="16951" spans="1:28" s="6" customFormat="1" x14ac:dyDescent="0.15">
      <c r="A16951" s="6" t="s">
        <v>116</v>
      </c>
      <c r="C16951" s="6">
        <v>3</v>
      </c>
      <c r="E16951" s="31">
        <v>-74</v>
      </c>
      <c r="F16951" s="31"/>
      <c r="G16951" s="33"/>
      <c r="I16951" s="33"/>
      <c r="J16951" s="33"/>
      <c r="AB16951" s="35"/>
    </row>
    <row r="16952" spans="1:28" s="6" customFormat="1" x14ac:dyDescent="0.15">
      <c r="A16952" s="6" t="s">
        <v>116</v>
      </c>
      <c r="C16952" s="6">
        <v>3</v>
      </c>
      <c r="E16952" s="31">
        <v>-74</v>
      </c>
      <c r="F16952" s="31"/>
      <c r="G16952" s="33"/>
      <c r="I16952" s="33"/>
      <c r="J16952" s="33"/>
      <c r="AB16952" s="35"/>
    </row>
    <row r="16953" spans="1:28" s="6" customFormat="1" x14ac:dyDescent="0.15">
      <c r="A16953" s="6" t="s">
        <v>116</v>
      </c>
      <c r="C16953" s="6">
        <v>3</v>
      </c>
      <c r="E16953" s="31">
        <v>-79</v>
      </c>
      <c r="F16953" s="31"/>
      <c r="G16953" s="33"/>
      <c r="I16953" s="33"/>
      <c r="J16953" s="33"/>
      <c r="AB16953" s="35"/>
    </row>
    <row r="16954" spans="1:28" s="6" customFormat="1" x14ac:dyDescent="0.15">
      <c r="A16954" s="6" t="s">
        <v>116</v>
      </c>
      <c r="C16954" s="6">
        <v>3</v>
      </c>
      <c r="E16954" s="31">
        <v>-78</v>
      </c>
      <c r="F16954" s="31"/>
      <c r="G16954" s="33"/>
      <c r="I16954" s="33"/>
      <c r="J16954" s="33"/>
      <c r="AB16954" s="35"/>
    </row>
    <row r="16955" spans="1:28" s="6" customFormat="1" x14ac:dyDescent="0.15">
      <c r="A16955" s="6" t="s">
        <v>116</v>
      </c>
      <c r="C16955" s="6">
        <v>3</v>
      </c>
      <c r="E16955" s="31">
        <v>-78</v>
      </c>
      <c r="F16955" s="31"/>
      <c r="G16955" s="33"/>
      <c r="I16955" s="33"/>
      <c r="J16955" s="33"/>
      <c r="AB16955" s="35"/>
    </row>
    <row r="16956" spans="1:28" s="6" customFormat="1" x14ac:dyDescent="0.15">
      <c r="A16956" s="6" t="s">
        <v>116</v>
      </c>
      <c r="C16956" s="6">
        <v>3</v>
      </c>
      <c r="E16956" s="31">
        <v>-81</v>
      </c>
      <c r="F16956" s="31"/>
      <c r="G16956" s="33"/>
      <c r="I16956" s="33"/>
      <c r="J16956" s="33"/>
      <c r="AB16956" s="35"/>
    </row>
    <row r="16957" spans="1:28" s="6" customFormat="1" x14ac:dyDescent="0.15">
      <c r="A16957" s="6" t="s">
        <v>116</v>
      </c>
      <c r="C16957" s="6">
        <v>3</v>
      </c>
      <c r="E16957" s="31">
        <v>-81</v>
      </c>
      <c r="F16957" s="31"/>
      <c r="G16957" s="33"/>
      <c r="I16957" s="33"/>
      <c r="J16957" s="33"/>
      <c r="AB16957" s="35"/>
    </row>
    <row r="16958" spans="1:28" s="6" customFormat="1" x14ac:dyDescent="0.15">
      <c r="A16958" s="6" t="s">
        <v>116</v>
      </c>
      <c r="C16958" s="6">
        <v>3</v>
      </c>
      <c r="E16958" s="31">
        <v>-81</v>
      </c>
      <c r="F16958" s="31"/>
      <c r="G16958" s="33"/>
      <c r="I16958" s="33"/>
      <c r="J16958" s="33"/>
      <c r="AB16958" s="35"/>
    </row>
    <row r="16959" spans="1:28" s="6" customFormat="1" x14ac:dyDescent="0.15">
      <c r="A16959" s="6" t="s">
        <v>116</v>
      </c>
      <c r="C16959" s="6">
        <v>3</v>
      </c>
      <c r="E16959" s="31">
        <v>-78</v>
      </c>
      <c r="F16959" s="31"/>
      <c r="G16959" s="33"/>
      <c r="I16959" s="33"/>
      <c r="J16959" s="33"/>
      <c r="AB16959" s="35"/>
    </row>
    <row r="16960" spans="1:28" s="6" customFormat="1" x14ac:dyDescent="0.15">
      <c r="A16960" s="6" t="s">
        <v>116</v>
      </c>
      <c r="C16960" s="6">
        <v>3</v>
      </c>
      <c r="E16960" s="31">
        <v>-79</v>
      </c>
      <c r="F16960" s="31"/>
      <c r="G16960" s="33"/>
      <c r="I16960" s="33"/>
      <c r="J16960" s="33"/>
      <c r="AB16960" s="35"/>
    </row>
    <row r="16961" spans="1:28" s="6" customFormat="1" x14ac:dyDescent="0.15">
      <c r="A16961" s="6" t="s">
        <v>116</v>
      </c>
      <c r="C16961" s="6">
        <v>3</v>
      </c>
      <c r="E16961" s="31">
        <v>-79</v>
      </c>
      <c r="F16961" s="31"/>
      <c r="G16961" s="33"/>
      <c r="I16961" s="33"/>
      <c r="J16961" s="33"/>
      <c r="AB16961" s="35"/>
    </row>
    <row r="16962" spans="1:28" s="6" customFormat="1" x14ac:dyDescent="0.15">
      <c r="A16962" s="6" t="s">
        <v>116</v>
      </c>
      <c r="C16962" s="6">
        <v>3</v>
      </c>
      <c r="E16962" s="31">
        <v>-81</v>
      </c>
      <c r="F16962" s="31"/>
      <c r="G16962" s="33"/>
      <c r="I16962" s="33"/>
      <c r="J16962" s="33"/>
      <c r="AB16962" s="35"/>
    </row>
    <row r="16963" spans="1:28" s="6" customFormat="1" x14ac:dyDescent="0.15">
      <c r="A16963" s="6" t="s">
        <v>116</v>
      </c>
      <c r="C16963" s="6">
        <v>3</v>
      </c>
      <c r="E16963" s="31">
        <v>-81</v>
      </c>
      <c r="F16963" s="31"/>
      <c r="G16963" s="33"/>
      <c r="I16963" s="33"/>
      <c r="J16963" s="33"/>
      <c r="AB16963" s="35"/>
    </row>
    <row r="16964" spans="1:28" s="6" customFormat="1" x14ac:dyDescent="0.15">
      <c r="A16964" s="6" t="s">
        <v>116</v>
      </c>
      <c r="C16964" s="6">
        <v>3</v>
      </c>
      <c r="E16964" s="31">
        <v>-81</v>
      </c>
      <c r="F16964" s="31"/>
      <c r="G16964" s="33"/>
      <c r="I16964" s="33"/>
      <c r="J16964" s="33"/>
      <c r="AB16964" s="35"/>
    </row>
    <row r="16965" spans="1:28" s="6" customFormat="1" x14ac:dyDescent="0.15">
      <c r="A16965" s="6" t="s">
        <v>116</v>
      </c>
      <c r="C16965" s="6">
        <v>3</v>
      </c>
      <c r="E16965" s="31">
        <v>-78</v>
      </c>
      <c r="F16965" s="31"/>
      <c r="G16965" s="33"/>
      <c r="I16965" s="33"/>
      <c r="J16965" s="33"/>
      <c r="AB16965" s="35"/>
    </row>
    <row r="16966" spans="1:28" s="6" customFormat="1" x14ac:dyDescent="0.15">
      <c r="A16966" s="6" t="s">
        <v>116</v>
      </c>
      <c r="C16966" s="6">
        <v>3</v>
      </c>
      <c r="E16966" s="31">
        <v>-78</v>
      </c>
      <c r="F16966" s="31"/>
      <c r="G16966" s="33"/>
      <c r="I16966" s="33"/>
      <c r="J16966" s="33"/>
      <c r="AB16966" s="35"/>
    </row>
    <row r="16967" spans="1:28" s="6" customFormat="1" x14ac:dyDescent="0.15">
      <c r="A16967" s="6" t="s">
        <v>116</v>
      </c>
      <c r="C16967" s="6">
        <v>3</v>
      </c>
      <c r="E16967" s="31">
        <v>-74</v>
      </c>
      <c r="F16967" s="31"/>
      <c r="G16967" s="33"/>
      <c r="I16967" s="33"/>
      <c r="J16967" s="33"/>
      <c r="AB16967" s="35"/>
    </row>
    <row r="16968" spans="1:28" s="6" customFormat="1" x14ac:dyDescent="0.15">
      <c r="A16968" s="6" t="s">
        <v>116</v>
      </c>
      <c r="C16968" s="6">
        <v>3</v>
      </c>
      <c r="E16968" s="31">
        <v>-74</v>
      </c>
      <c r="F16968" s="31"/>
      <c r="G16968" s="33"/>
      <c r="I16968" s="33"/>
      <c r="J16968" s="33"/>
      <c r="AB16968" s="35"/>
    </row>
    <row r="16969" spans="1:28" s="6" customFormat="1" x14ac:dyDescent="0.15">
      <c r="A16969" s="6" t="s">
        <v>116</v>
      </c>
      <c r="C16969" s="6">
        <v>3</v>
      </c>
      <c r="E16969" s="31">
        <v>-74</v>
      </c>
      <c r="F16969" s="31"/>
      <c r="G16969" s="33"/>
      <c r="I16969" s="33"/>
      <c r="J16969" s="33"/>
      <c r="AB16969" s="35"/>
    </row>
    <row r="16970" spans="1:28" s="6" customFormat="1" x14ac:dyDescent="0.15">
      <c r="A16970" s="6" t="s">
        <v>116</v>
      </c>
      <c r="C16970" s="6">
        <v>3</v>
      </c>
      <c r="E16970" s="31">
        <v>-74</v>
      </c>
      <c r="F16970" s="31"/>
      <c r="G16970" s="33"/>
      <c r="I16970" s="33"/>
      <c r="J16970" s="33"/>
      <c r="AB16970" s="35"/>
    </row>
    <row r="16971" spans="1:28" s="6" customFormat="1" x14ac:dyDescent="0.15">
      <c r="A16971" s="6" t="s">
        <v>116</v>
      </c>
      <c r="C16971" s="6">
        <v>3</v>
      </c>
      <c r="E16971" s="31">
        <v>-75</v>
      </c>
      <c r="F16971" s="31"/>
      <c r="G16971" s="33"/>
      <c r="I16971" s="33"/>
      <c r="J16971" s="33"/>
      <c r="AB16971" s="35"/>
    </row>
    <row r="16972" spans="1:28" s="6" customFormat="1" x14ac:dyDescent="0.15">
      <c r="A16972" s="6" t="s">
        <v>116</v>
      </c>
      <c r="C16972" s="6">
        <v>3</v>
      </c>
      <c r="E16972" s="31">
        <v>-75</v>
      </c>
      <c r="F16972" s="31"/>
      <c r="G16972" s="33"/>
      <c r="I16972" s="33"/>
      <c r="J16972" s="33"/>
      <c r="AB16972" s="35"/>
    </row>
    <row r="16973" spans="1:28" s="6" customFormat="1" x14ac:dyDescent="0.15">
      <c r="A16973" s="6" t="s">
        <v>116</v>
      </c>
      <c r="C16973" s="6">
        <v>3</v>
      </c>
      <c r="E16973" s="31">
        <v>-77</v>
      </c>
      <c r="F16973" s="31"/>
      <c r="G16973" s="33"/>
      <c r="I16973" s="33"/>
      <c r="J16973" s="33"/>
      <c r="AB16973" s="35"/>
    </row>
    <row r="16974" spans="1:28" s="6" customFormat="1" x14ac:dyDescent="0.15">
      <c r="A16974" s="6" t="s">
        <v>116</v>
      </c>
      <c r="C16974" s="6">
        <v>3</v>
      </c>
      <c r="E16974" s="31">
        <v>-77</v>
      </c>
      <c r="F16974" s="31"/>
      <c r="G16974" s="33"/>
      <c r="I16974" s="33"/>
      <c r="J16974" s="33"/>
      <c r="AB16974" s="35"/>
    </row>
    <row r="16975" spans="1:28" s="6" customFormat="1" x14ac:dyDescent="0.15">
      <c r="A16975" s="6" t="s">
        <v>116</v>
      </c>
      <c r="C16975" s="6">
        <v>3</v>
      </c>
      <c r="E16975" s="31">
        <v>-77</v>
      </c>
      <c r="F16975" s="31"/>
      <c r="G16975" s="33"/>
      <c r="I16975" s="33"/>
      <c r="J16975" s="33"/>
      <c r="AB16975" s="35"/>
    </row>
    <row r="16976" spans="1:28" s="6" customFormat="1" x14ac:dyDescent="0.15">
      <c r="A16976" s="6" t="s">
        <v>116</v>
      </c>
      <c r="C16976" s="6">
        <v>3</v>
      </c>
      <c r="E16976" s="31">
        <v>-81</v>
      </c>
      <c r="F16976" s="31"/>
      <c r="G16976" s="33"/>
      <c r="I16976" s="33"/>
      <c r="J16976" s="33"/>
      <c r="AB16976" s="35"/>
    </row>
    <row r="16977" spans="1:28" s="6" customFormat="1" x14ac:dyDescent="0.15">
      <c r="A16977" s="6" t="s">
        <v>116</v>
      </c>
      <c r="C16977" s="6">
        <v>3</v>
      </c>
      <c r="E16977" s="31">
        <v>-81</v>
      </c>
      <c r="F16977" s="31"/>
      <c r="G16977" s="33"/>
      <c r="I16977" s="33"/>
      <c r="J16977" s="33"/>
      <c r="AB16977" s="35"/>
    </row>
    <row r="16978" spans="1:28" s="6" customFormat="1" x14ac:dyDescent="0.15">
      <c r="A16978" s="6" t="s">
        <v>116</v>
      </c>
      <c r="C16978" s="6">
        <v>3</v>
      </c>
      <c r="E16978" s="31">
        <v>-81</v>
      </c>
      <c r="F16978" s="31"/>
      <c r="G16978" s="33"/>
      <c r="I16978" s="33"/>
      <c r="J16978" s="33"/>
      <c r="AB16978" s="35"/>
    </row>
    <row r="16979" spans="1:28" s="6" customFormat="1" x14ac:dyDescent="0.15">
      <c r="A16979" s="6" t="s">
        <v>116</v>
      </c>
      <c r="C16979" s="6">
        <v>3</v>
      </c>
      <c r="E16979" s="31">
        <v>-81</v>
      </c>
      <c r="F16979" s="31"/>
      <c r="G16979" s="33"/>
      <c r="I16979" s="33"/>
      <c r="J16979" s="33"/>
      <c r="AB16979" s="35"/>
    </row>
    <row r="16980" spans="1:28" s="6" customFormat="1" x14ac:dyDescent="0.15">
      <c r="A16980" s="6" t="s">
        <v>116</v>
      </c>
      <c r="C16980" s="6">
        <v>3</v>
      </c>
      <c r="E16980" s="31">
        <v>-80</v>
      </c>
      <c r="F16980" s="31"/>
      <c r="G16980" s="33"/>
      <c r="I16980" s="33"/>
      <c r="J16980" s="33"/>
      <c r="AB16980" s="35"/>
    </row>
    <row r="16981" spans="1:28" s="6" customFormat="1" x14ac:dyDescent="0.15">
      <c r="A16981" s="6" t="s">
        <v>116</v>
      </c>
      <c r="C16981" s="6">
        <v>3</v>
      </c>
      <c r="E16981" s="31">
        <v>-80</v>
      </c>
      <c r="F16981" s="31"/>
      <c r="G16981" s="33"/>
      <c r="I16981" s="33"/>
      <c r="J16981" s="33"/>
      <c r="AB16981" s="35"/>
    </row>
    <row r="16982" spans="1:28" s="6" customFormat="1" x14ac:dyDescent="0.15">
      <c r="A16982" s="6" t="s">
        <v>116</v>
      </c>
      <c r="C16982" s="6">
        <v>3</v>
      </c>
      <c r="E16982" s="31">
        <v>-80</v>
      </c>
      <c r="F16982" s="31"/>
      <c r="G16982" s="33"/>
      <c r="I16982" s="33"/>
      <c r="J16982" s="33"/>
      <c r="AB16982" s="35"/>
    </row>
    <row r="16983" spans="1:28" s="6" customFormat="1" x14ac:dyDescent="0.15">
      <c r="A16983" s="6" t="s">
        <v>116</v>
      </c>
      <c r="C16983" s="6">
        <v>3</v>
      </c>
      <c r="E16983" s="31">
        <v>-78</v>
      </c>
      <c r="F16983" s="31"/>
      <c r="G16983" s="33"/>
      <c r="I16983" s="33"/>
      <c r="J16983" s="33"/>
      <c r="AB16983" s="35"/>
    </row>
    <row r="16984" spans="1:28" s="6" customFormat="1" x14ac:dyDescent="0.15">
      <c r="A16984" s="6" t="s">
        <v>116</v>
      </c>
      <c r="C16984" s="6">
        <v>3</v>
      </c>
      <c r="E16984" s="31">
        <v>-78</v>
      </c>
      <c r="F16984" s="31"/>
      <c r="G16984" s="33"/>
      <c r="I16984" s="33"/>
      <c r="J16984" s="33"/>
      <c r="AB16984" s="35"/>
    </row>
    <row r="16985" spans="1:28" s="6" customFormat="1" x14ac:dyDescent="0.15">
      <c r="A16985" s="6" t="s">
        <v>116</v>
      </c>
      <c r="C16985" s="6">
        <v>3</v>
      </c>
      <c r="E16985" s="31">
        <v>-74</v>
      </c>
      <c r="F16985" s="31"/>
      <c r="G16985" s="33"/>
      <c r="I16985" s="33"/>
      <c r="J16985" s="33"/>
      <c r="AB16985" s="35"/>
    </row>
    <row r="16986" spans="1:28" s="6" customFormat="1" x14ac:dyDescent="0.15">
      <c r="A16986" s="6" t="s">
        <v>116</v>
      </c>
      <c r="C16986" s="6">
        <v>3</v>
      </c>
      <c r="E16986" s="31">
        <v>-75</v>
      </c>
      <c r="F16986" s="31"/>
      <c r="G16986" s="33"/>
      <c r="I16986" s="33"/>
      <c r="J16986" s="33"/>
      <c r="AB16986" s="35"/>
    </row>
    <row r="16987" spans="1:28" s="6" customFormat="1" x14ac:dyDescent="0.15">
      <c r="A16987" s="6" t="s">
        <v>116</v>
      </c>
      <c r="C16987" s="6">
        <v>3</v>
      </c>
      <c r="E16987" s="31">
        <v>-75</v>
      </c>
      <c r="F16987" s="31"/>
      <c r="G16987" s="33"/>
      <c r="I16987" s="33"/>
      <c r="J16987" s="33"/>
      <c r="AB16987" s="35"/>
    </row>
    <row r="16988" spans="1:28" s="6" customFormat="1" x14ac:dyDescent="0.15">
      <c r="A16988" s="6" t="s">
        <v>116</v>
      </c>
      <c r="C16988" s="6">
        <v>3</v>
      </c>
      <c r="E16988" s="31">
        <v>-79</v>
      </c>
      <c r="F16988" s="31"/>
      <c r="G16988" s="33"/>
      <c r="I16988" s="33"/>
      <c r="J16988" s="33"/>
      <c r="AB16988" s="35"/>
    </row>
    <row r="16989" spans="1:28" s="6" customFormat="1" x14ac:dyDescent="0.15">
      <c r="A16989" s="6" t="s">
        <v>116</v>
      </c>
      <c r="C16989" s="6">
        <v>3</v>
      </c>
      <c r="E16989" s="31">
        <v>-78</v>
      </c>
      <c r="F16989" s="31"/>
      <c r="G16989" s="33"/>
      <c r="I16989" s="33"/>
      <c r="J16989" s="33"/>
      <c r="AB16989" s="35"/>
    </row>
    <row r="16990" spans="1:28" s="6" customFormat="1" x14ac:dyDescent="0.15">
      <c r="A16990" s="6" t="s">
        <v>116</v>
      </c>
      <c r="C16990" s="6">
        <v>3</v>
      </c>
      <c r="E16990" s="31">
        <v>-73</v>
      </c>
      <c r="F16990" s="31"/>
      <c r="G16990" s="33"/>
      <c r="I16990" s="33"/>
      <c r="J16990" s="33"/>
      <c r="AB16990" s="35"/>
    </row>
    <row r="16991" spans="1:28" s="6" customFormat="1" x14ac:dyDescent="0.15">
      <c r="A16991" s="6" t="s">
        <v>116</v>
      </c>
      <c r="C16991" s="6">
        <v>3</v>
      </c>
      <c r="E16991" s="31">
        <v>-81</v>
      </c>
      <c r="F16991" s="31"/>
      <c r="G16991" s="33"/>
      <c r="I16991" s="33"/>
      <c r="J16991" s="33"/>
      <c r="AB16991" s="35"/>
    </row>
    <row r="16992" spans="1:28" s="6" customFormat="1" x14ac:dyDescent="0.15">
      <c r="A16992" s="6" t="s">
        <v>116</v>
      </c>
      <c r="C16992" s="6">
        <v>3</v>
      </c>
      <c r="E16992" s="31">
        <v>-78</v>
      </c>
      <c r="F16992" s="31"/>
      <c r="G16992" s="33"/>
      <c r="I16992" s="33"/>
      <c r="J16992" s="33"/>
      <c r="AB16992" s="35"/>
    </row>
    <row r="16993" spans="1:28" s="6" customFormat="1" x14ac:dyDescent="0.15">
      <c r="A16993" s="6" t="s">
        <v>116</v>
      </c>
      <c r="C16993" s="6">
        <v>3</v>
      </c>
      <c r="E16993" s="31">
        <v>-78</v>
      </c>
      <c r="F16993" s="31"/>
      <c r="G16993" s="33"/>
      <c r="I16993" s="33"/>
      <c r="J16993" s="33"/>
      <c r="AB16993" s="35"/>
    </row>
    <row r="16994" spans="1:28" s="6" customFormat="1" x14ac:dyDescent="0.15">
      <c r="A16994" s="6" t="s">
        <v>116</v>
      </c>
      <c r="C16994" s="6">
        <v>3</v>
      </c>
      <c r="E16994" s="31">
        <v>-78</v>
      </c>
      <c r="F16994" s="31"/>
      <c r="G16994" s="33"/>
      <c r="I16994" s="33"/>
      <c r="J16994" s="33"/>
      <c r="AB16994" s="35"/>
    </row>
    <row r="16995" spans="1:28" s="6" customFormat="1" x14ac:dyDescent="0.15">
      <c r="A16995" s="6" t="s">
        <v>116</v>
      </c>
      <c r="C16995" s="6">
        <v>3</v>
      </c>
      <c r="E16995" s="31">
        <v>-74</v>
      </c>
      <c r="F16995" s="31"/>
      <c r="G16995" s="33"/>
      <c r="I16995" s="33"/>
      <c r="J16995" s="33"/>
      <c r="AB16995" s="35"/>
    </row>
    <row r="16996" spans="1:28" s="6" customFormat="1" x14ac:dyDescent="0.15">
      <c r="A16996" s="6" t="s">
        <v>116</v>
      </c>
      <c r="C16996" s="6">
        <v>3</v>
      </c>
      <c r="E16996" s="31">
        <v>-74</v>
      </c>
      <c r="F16996" s="31"/>
      <c r="G16996" s="33"/>
      <c r="I16996" s="33"/>
      <c r="J16996" s="33"/>
      <c r="AB16996" s="35"/>
    </row>
    <row r="16997" spans="1:28" s="6" customFormat="1" x14ac:dyDescent="0.15">
      <c r="A16997" s="6" t="s">
        <v>116</v>
      </c>
      <c r="C16997" s="6">
        <v>3</v>
      </c>
      <c r="E16997" s="31">
        <v>-74</v>
      </c>
      <c r="F16997" s="31"/>
      <c r="G16997" s="33"/>
      <c r="I16997" s="33"/>
      <c r="J16997" s="33"/>
      <c r="AB16997" s="35"/>
    </row>
    <row r="16998" spans="1:28" s="6" customFormat="1" x14ac:dyDescent="0.15">
      <c r="A16998" s="6" t="s">
        <v>116</v>
      </c>
      <c r="C16998" s="6">
        <v>3</v>
      </c>
      <c r="E16998" s="31">
        <v>-74</v>
      </c>
      <c r="F16998" s="31"/>
      <c r="G16998" s="33"/>
      <c r="I16998" s="33"/>
      <c r="J16998" s="33"/>
      <c r="AB16998" s="35"/>
    </row>
    <row r="16999" spans="1:28" s="6" customFormat="1" x14ac:dyDescent="0.15">
      <c r="A16999" s="6" t="s">
        <v>116</v>
      </c>
      <c r="C16999" s="6">
        <v>3</v>
      </c>
      <c r="E16999" s="31">
        <v>-74</v>
      </c>
      <c r="F16999" s="31"/>
      <c r="G16999" s="33"/>
      <c r="I16999" s="33"/>
      <c r="J16999" s="33"/>
      <c r="AB16999" s="35"/>
    </row>
    <row r="17000" spans="1:28" s="6" customFormat="1" x14ac:dyDescent="0.15">
      <c r="A17000" s="6" t="s">
        <v>116</v>
      </c>
      <c r="C17000" s="6">
        <v>3</v>
      </c>
      <c r="E17000" s="31">
        <v>-74</v>
      </c>
      <c r="F17000" s="31"/>
      <c r="G17000" s="33"/>
      <c r="I17000" s="33"/>
      <c r="J17000" s="33"/>
      <c r="AB17000" s="35"/>
    </row>
    <row r="17001" spans="1:28" s="6" customFormat="1" x14ac:dyDescent="0.15">
      <c r="A17001" s="6" t="s">
        <v>116</v>
      </c>
      <c r="C17001" s="6">
        <v>3</v>
      </c>
      <c r="E17001" s="31">
        <v>-77</v>
      </c>
      <c r="F17001" s="31"/>
      <c r="G17001" s="33"/>
      <c r="I17001" s="33"/>
      <c r="J17001" s="33"/>
      <c r="AB17001" s="35"/>
    </row>
    <row r="17002" spans="1:28" s="6" customFormat="1" x14ac:dyDescent="0.15">
      <c r="A17002" s="6" t="s">
        <v>116</v>
      </c>
      <c r="C17002" s="6">
        <v>3</v>
      </c>
      <c r="E17002" s="31">
        <v>-77</v>
      </c>
      <c r="F17002" s="31"/>
      <c r="G17002" s="33"/>
      <c r="I17002" s="33"/>
      <c r="J17002" s="33"/>
      <c r="AB17002" s="35"/>
    </row>
    <row r="17003" spans="1:28" s="6" customFormat="1" x14ac:dyDescent="0.15">
      <c r="A17003" s="6" t="s">
        <v>116</v>
      </c>
      <c r="C17003" s="6">
        <v>3</v>
      </c>
      <c r="E17003" s="31">
        <v>-77</v>
      </c>
      <c r="F17003" s="31"/>
      <c r="G17003" s="33"/>
      <c r="I17003" s="33"/>
      <c r="J17003" s="33"/>
      <c r="AB17003" s="35"/>
    </row>
    <row r="17004" spans="1:28" s="6" customFormat="1" x14ac:dyDescent="0.15">
      <c r="A17004" s="6" t="s">
        <v>116</v>
      </c>
      <c r="C17004" s="6">
        <v>3</v>
      </c>
      <c r="E17004" s="31">
        <v>-79</v>
      </c>
      <c r="F17004" s="31"/>
      <c r="G17004" s="33"/>
      <c r="I17004" s="33"/>
      <c r="J17004" s="33"/>
      <c r="AB17004" s="35"/>
    </row>
    <row r="17005" spans="1:28" s="6" customFormat="1" x14ac:dyDescent="0.15">
      <c r="A17005" s="6" t="s">
        <v>116</v>
      </c>
      <c r="C17005" s="6">
        <v>3</v>
      </c>
      <c r="E17005" s="31">
        <v>-79</v>
      </c>
      <c r="F17005" s="31"/>
      <c r="G17005" s="33"/>
      <c r="I17005" s="33"/>
      <c r="J17005" s="33"/>
      <c r="AB17005" s="35"/>
    </row>
    <row r="17006" spans="1:28" s="6" customFormat="1" x14ac:dyDescent="0.15">
      <c r="A17006" s="6" t="s">
        <v>116</v>
      </c>
      <c r="C17006" s="6">
        <v>3</v>
      </c>
      <c r="E17006" s="31">
        <v>-81</v>
      </c>
      <c r="F17006" s="31"/>
      <c r="G17006" s="33"/>
      <c r="I17006" s="33"/>
      <c r="J17006" s="33"/>
      <c r="AB17006" s="35"/>
    </row>
    <row r="17007" spans="1:28" s="6" customFormat="1" x14ac:dyDescent="0.15">
      <c r="A17007" s="6" t="s">
        <v>116</v>
      </c>
      <c r="C17007" s="6">
        <v>3</v>
      </c>
      <c r="E17007" s="31">
        <v>-81</v>
      </c>
      <c r="F17007" s="31"/>
      <c r="G17007" s="33"/>
      <c r="I17007" s="33"/>
      <c r="J17007" s="33"/>
      <c r="AB17007" s="35"/>
    </row>
    <row r="17008" spans="1:28" s="6" customFormat="1" x14ac:dyDescent="0.15">
      <c r="A17008" s="6" t="s">
        <v>116</v>
      </c>
      <c r="C17008" s="6">
        <v>3</v>
      </c>
      <c r="E17008" s="31">
        <v>-81</v>
      </c>
      <c r="F17008" s="31"/>
      <c r="G17008" s="33"/>
      <c r="I17008" s="33"/>
      <c r="J17008" s="33"/>
      <c r="AB17008" s="35"/>
    </row>
    <row r="17009" spans="1:28" s="6" customFormat="1" x14ac:dyDescent="0.15">
      <c r="A17009" s="6" t="s">
        <v>116</v>
      </c>
      <c r="C17009" s="6">
        <v>3</v>
      </c>
      <c r="E17009" s="31">
        <v>-80</v>
      </c>
      <c r="F17009" s="31"/>
      <c r="G17009" s="33"/>
      <c r="I17009" s="33"/>
      <c r="J17009" s="33"/>
      <c r="AB17009" s="35"/>
    </row>
    <row r="17010" spans="1:28" s="6" customFormat="1" x14ac:dyDescent="0.15">
      <c r="A17010" s="6" t="s">
        <v>116</v>
      </c>
      <c r="C17010" s="6">
        <v>3</v>
      </c>
      <c r="E17010" s="31">
        <v>-80</v>
      </c>
      <c r="F17010" s="31"/>
      <c r="G17010" s="33"/>
      <c r="I17010" s="33"/>
      <c r="J17010" s="33"/>
      <c r="AB17010" s="35"/>
    </row>
    <row r="17011" spans="1:28" s="6" customFormat="1" x14ac:dyDescent="0.15">
      <c r="A17011" s="6" t="s">
        <v>116</v>
      </c>
      <c r="C17011" s="6">
        <v>3</v>
      </c>
      <c r="E17011" s="31">
        <v>-80</v>
      </c>
      <c r="F17011" s="31"/>
      <c r="G17011" s="33"/>
      <c r="I17011" s="33"/>
      <c r="J17011" s="33"/>
      <c r="AB17011" s="35"/>
    </row>
    <row r="17012" spans="1:28" s="6" customFormat="1" x14ac:dyDescent="0.15">
      <c r="A17012" s="6" t="s">
        <v>116</v>
      </c>
      <c r="C17012" s="6">
        <v>3</v>
      </c>
      <c r="E17012" s="31">
        <v>-80</v>
      </c>
      <c r="F17012" s="31"/>
      <c r="G17012" s="33"/>
      <c r="I17012" s="33"/>
      <c r="J17012" s="33"/>
      <c r="AB17012" s="35"/>
    </row>
    <row r="17013" spans="1:28" s="6" customFormat="1" x14ac:dyDescent="0.15">
      <c r="A17013" s="6" t="s">
        <v>116</v>
      </c>
      <c r="C17013" s="6">
        <v>3</v>
      </c>
      <c r="E17013" s="31">
        <v>-80</v>
      </c>
      <c r="F17013" s="31"/>
      <c r="G17013" s="33"/>
      <c r="I17013" s="33"/>
      <c r="J17013" s="33"/>
      <c r="AB17013" s="35"/>
    </row>
    <row r="17014" spans="1:28" s="6" customFormat="1" x14ac:dyDescent="0.15">
      <c r="A17014" s="6" t="s">
        <v>116</v>
      </c>
      <c r="C17014" s="6">
        <v>3</v>
      </c>
      <c r="E17014" s="31">
        <v>-78</v>
      </c>
      <c r="F17014" s="31"/>
      <c r="G17014" s="33"/>
      <c r="I17014" s="33"/>
      <c r="J17014" s="33"/>
      <c r="AB17014" s="35"/>
    </row>
    <row r="17015" spans="1:28" s="6" customFormat="1" x14ac:dyDescent="0.15">
      <c r="A17015" s="6" t="s">
        <v>116</v>
      </c>
      <c r="C17015" s="6">
        <v>3</v>
      </c>
      <c r="E17015" s="31">
        <v>-78</v>
      </c>
      <c r="F17015" s="31"/>
      <c r="G17015" s="33"/>
      <c r="I17015" s="33"/>
      <c r="J17015" s="33"/>
      <c r="AB17015" s="35"/>
    </row>
    <row r="17016" spans="1:28" s="6" customFormat="1" x14ac:dyDescent="0.15">
      <c r="A17016" s="6" t="s">
        <v>116</v>
      </c>
      <c r="C17016" s="6">
        <v>3</v>
      </c>
      <c r="E17016" s="31">
        <v>-78</v>
      </c>
      <c r="F17016" s="31"/>
      <c r="G17016" s="33"/>
      <c r="I17016" s="33"/>
      <c r="J17016" s="33"/>
      <c r="AB17016" s="35"/>
    </row>
    <row r="17017" spans="1:28" s="6" customFormat="1" x14ac:dyDescent="0.15">
      <c r="A17017" s="6" t="s">
        <v>116</v>
      </c>
      <c r="C17017" s="6">
        <v>3</v>
      </c>
      <c r="E17017" s="31">
        <v>-76</v>
      </c>
      <c r="F17017" s="31"/>
      <c r="G17017" s="33"/>
      <c r="I17017" s="33"/>
      <c r="J17017" s="33"/>
      <c r="AB17017" s="35"/>
    </row>
    <row r="17018" spans="1:28" s="6" customFormat="1" x14ac:dyDescent="0.15">
      <c r="A17018" s="6" t="s">
        <v>116</v>
      </c>
      <c r="C17018" s="6">
        <v>3</v>
      </c>
      <c r="E17018" s="31">
        <v>-74</v>
      </c>
      <c r="F17018" s="31"/>
      <c r="G17018" s="33"/>
      <c r="I17018" s="33"/>
      <c r="J17018" s="33"/>
      <c r="AB17018" s="35"/>
    </row>
    <row r="17019" spans="1:28" s="6" customFormat="1" x14ac:dyDescent="0.15">
      <c r="A17019" s="6" t="s">
        <v>116</v>
      </c>
      <c r="C17019" s="6">
        <v>3</v>
      </c>
      <c r="E17019" s="31">
        <v>-74</v>
      </c>
      <c r="F17019" s="31"/>
      <c r="G17019" s="33"/>
      <c r="I17019" s="33"/>
      <c r="J17019" s="33"/>
      <c r="AB17019" s="35"/>
    </row>
    <row r="17020" spans="1:28" s="6" customFormat="1" x14ac:dyDescent="0.15">
      <c r="A17020" s="6" t="s">
        <v>116</v>
      </c>
      <c r="C17020" s="6">
        <v>3</v>
      </c>
      <c r="E17020" s="31">
        <v>-74</v>
      </c>
      <c r="F17020" s="31"/>
      <c r="G17020" s="33"/>
      <c r="I17020" s="33"/>
      <c r="J17020" s="33"/>
      <c r="AB17020" s="35"/>
    </row>
    <row r="17021" spans="1:28" s="6" customFormat="1" x14ac:dyDescent="0.15">
      <c r="A17021" s="6" t="s">
        <v>116</v>
      </c>
      <c r="C17021" s="6">
        <v>3</v>
      </c>
      <c r="E17021" s="31">
        <v>-74</v>
      </c>
      <c r="F17021" s="31"/>
      <c r="G17021" s="33"/>
      <c r="I17021" s="33"/>
      <c r="J17021" s="33"/>
      <c r="AB17021" s="35"/>
    </row>
    <row r="17022" spans="1:28" s="6" customFormat="1" x14ac:dyDescent="0.15">
      <c r="A17022" s="6" t="s">
        <v>116</v>
      </c>
      <c r="C17022" s="6">
        <v>3</v>
      </c>
      <c r="E17022" s="31">
        <v>-74</v>
      </c>
      <c r="F17022" s="31"/>
      <c r="G17022" s="33"/>
      <c r="I17022" s="33"/>
      <c r="J17022" s="33"/>
      <c r="AB17022" s="35"/>
    </row>
    <row r="17023" spans="1:28" s="6" customFormat="1" x14ac:dyDescent="0.15">
      <c r="A17023" s="6" t="s">
        <v>117</v>
      </c>
      <c r="C17023" s="6">
        <v>3</v>
      </c>
      <c r="E17023" s="31">
        <v>-83</v>
      </c>
      <c r="F17023" s="31"/>
      <c r="G17023" s="33"/>
      <c r="I17023" s="33"/>
      <c r="J17023" s="33"/>
      <c r="AB17023" s="35"/>
    </row>
    <row r="17024" spans="1:28" s="6" customFormat="1" x14ac:dyDescent="0.15">
      <c r="A17024" s="6" t="s">
        <v>117</v>
      </c>
      <c r="C17024" s="6">
        <v>3</v>
      </c>
      <c r="E17024" s="31">
        <v>-82</v>
      </c>
      <c r="F17024" s="31"/>
      <c r="G17024" s="33"/>
      <c r="I17024" s="33"/>
      <c r="J17024" s="33"/>
      <c r="AB17024" s="35"/>
    </row>
    <row r="17025" spans="1:28" s="6" customFormat="1" x14ac:dyDescent="0.15">
      <c r="A17025" s="6" t="s">
        <v>117</v>
      </c>
      <c r="C17025" s="6">
        <v>3</v>
      </c>
      <c r="E17025" s="31">
        <v>-82</v>
      </c>
      <c r="F17025" s="31"/>
      <c r="G17025" s="33"/>
      <c r="I17025" s="33"/>
      <c r="J17025" s="33"/>
      <c r="AB17025" s="35"/>
    </row>
    <row r="17026" spans="1:28" s="6" customFormat="1" x14ac:dyDescent="0.15">
      <c r="A17026" s="6" t="s">
        <v>117</v>
      </c>
      <c r="C17026" s="6">
        <v>3</v>
      </c>
      <c r="E17026" s="31">
        <v>-82</v>
      </c>
      <c r="F17026" s="31"/>
      <c r="G17026" s="33"/>
      <c r="I17026" s="33"/>
      <c r="J17026" s="33"/>
      <c r="AB17026" s="35"/>
    </row>
    <row r="17027" spans="1:28" s="6" customFormat="1" x14ac:dyDescent="0.15">
      <c r="A17027" s="6" t="s">
        <v>117</v>
      </c>
      <c r="C17027" s="6">
        <v>3</v>
      </c>
      <c r="E17027" s="31">
        <v>-82</v>
      </c>
      <c r="F17027" s="31"/>
      <c r="G17027" s="33"/>
      <c r="I17027" s="33"/>
      <c r="J17027" s="33"/>
      <c r="AB17027" s="35"/>
    </row>
    <row r="17028" spans="1:28" s="6" customFormat="1" x14ac:dyDescent="0.15">
      <c r="A17028" s="6" t="s">
        <v>117</v>
      </c>
      <c r="C17028" s="6">
        <v>3</v>
      </c>
      <c r="E17028" s="31">
        <v>-82</v>
      </c>
      <c r="F17028" s="31"/>
      <c r="G17028" s="33"/>
      <c r="I17028" s="33"/>
      <c r="J17028" s="33"/>
      <c r="AB17028" s="35"/>
    </row>
    <row r="17029" spans="1:28" s="6" customFormat="1" x14ac:dyDescent="0.15">
      <c r="A17029" s="6" t="s">
        <v>117</v>
      </c>
      <c r="C17029" s="6">
        <v>3</v>
      </c>
      <c r="E17029" s="31">
        <v>-76</v>
      </c>
      <c r="F17029" s="31"/>
      <c r="G17029" s="33"/>
      <c r="I17029" s="33"/>
      <c r="J17029" s="33"/>
      <c r="AB17029" s="35"/>
    </row>
    <row r="17030" spans="1:28" s="6" customFormat="1" x14ac:dyDescent="0.15">
      <c r="A17030" s="6" t="s">
        <v>117</v>
      </c>
      <c r="C17030" s="6">
        <v>3</v>
      </c>
      <c r="E17030" s="31">
        <v>-76</v>
      </c>
      <c r="F17030" s="31"/>
      <c r="G17030" s="33"/>
      <c r="I17030" s="33"/>
      <c r="J17030" s="33"/>
      <c r="AB17030" s="35"/>
    </row>
    <row r="17031" spans="1:28" s="6" customFormat="1" x14ac:dyDescent="0.15">
      <c r="A17031" s="6" t="s">
        <v>117</v>
      </c>
      <c r="C17031" s="6">
        <v>3</v>
      </c>
      <c r="E17031" s="31">
        <v>-76</v>
      </c>
      <c r="F17031" s="31"/>
      <c r="G17031" s="33"/>
      <c r="I17031" s="33"/>
      <c r="J17031" s="33"/>
      <c r="AB17031" s="35"/>
    </row>
    <row r="17032" spans="1:28" s="6" customFormat="1" x14ac:dyDescent="0.15">
      <c r="A17032" s="6" t="s">
        <v>117</v>
      </c>
      <c r="C17032" s="6">
        <v>3</v>
      </c>
      <c r="E17032" s="31">
        <v>-81</v>
      </c>
      <c r="F17032" s="31"/>
      <c r="G17032" s="33"/>
      <c r="I17032" s="33"/>
      <c r="J17032" s="33"/>
      <c r="AB17032" s="35"/>
    </row>
    <row r="17033" spans="1:28" s="6" customFormat="1" x14ac:dyDescent="0.15">
      <c r="A17033" s="6" t="s">
        <v>117</v>
      </c>
      <c r="C17033" s="6">
        <v>3</v>
      </c>
      <c r="E17033" s="31">
        <v>-81</v>
      </c>
      <c r="F17033" s="31"/>
      <c r="G17033" s="33"/>
      <c r="I17033" s="33"/>
      <c r="J17033" s="33"/>
      <c r="AB17033" s="35"/>
    </row>
    <row r="17034" spans="1:28" s="6" customFormat="1" x14ac:dyDescent="0.15">
      <c r="A17034" s="6" t="s">
        <v>117</v>
      </c>
      <c r="C17034" s="6">
        <v>3</v>
      </c>
      <c r="E17034" s="31">
        <v>-81</v>
      </c>
      <c r="F17034" s="31"/>
      <c r="G17034" s="33"/>
      <c r="I17034" s="33"/>
      <c r="J17034" s="33"/>
      <c r="AB17034" s="35"/>
    </row>
    <row r="17035" spans="1:28" s="6" customFormat="1" x14ac:dyDescent="0.15">
      <c r="A17035" s="6" t="s">
        <v>117</v>
      </c>
      <c r="C17035" s="6">
        <v>3</v>
      </c>
      <c r="E17035" s="31">
        <v>-81</v>
      </c>
      <c r="F17035" s="31"/>
      <c r="G17035" s="33"/>
      <c r="I17035" s="33"/>
      <c r="J17035" s="33"/>
      <c r="AB17035" s="35"/>
    </row>
    <row r="17036" spans="1:28" s="6" customFormat="1" x14ac:dyDescent="0.15">
      <c r="A17036" s="6" t="s">
        <v>117</v>
      </c>
      <c r="C17036" s="6">
        <v>3</v>
      </c>
      <c r="E17036" s="31">
        <v>-81</v>
      </c>
      <c r="F17036" s="31"/>
      <c r="G17036" s="33"/>
      <c r="I17036" s="33"/>
      <c r="J17036" s="33"/>
      <c r="AB17036" s="35"/>
    </row>
    <row r="17037" spans="1:28" s="6" customFormat="1" x14ac:dyDescent="0.15">
      <c r="A17037" s="6" t="s">
        <v>117</v>
      </c>
      <c r="C17037" s="6">
        <v>3</v>
      </c>
      <c r="E17037" s="31">
        <v>-81</v>
      </c>
      <c r="F17037" s="31"/>
      <c r="G17037" s="33"/>
      <c r="I17037" s="33"/>
      <c r="J17037" s="33"/>
      <c r="AB17037" s="35"/>
    </row>
    <row r="17038" spans="1:28" s="6" customFormat="1" x14ac:dyDescent="0.15">
      <c r="A17038" s="6" t="s">
        <v>117</v>
      </c>
      <c r="C17038" s="6">
        <v>3</v>
      </c>
      <c r="E17038" s="31">
        <v>-85</v>
      </c>
      <c r="F17038" s="31"/>
      <c r="G17038" s="33"/>
      <c r="I17038" s="33"/>
      <c r="J17038" s="33"/>
      <c r="AB17038" s="35"/>
    </row>
    <row r="17039" spans="1:28" s="6" customFormat="1" x14ac:dyDescent="0.15">
      <c r="A17039" s="6" t="s">
        <v>117</v>
      </c>
      <c r="C17039" s="6">
        <v>3</v>
      </c>
      <c r="E17039" s="31">
        <v>-82</v>
      </c>
      <c r="F17039" s="31"/>
      <c r="G17039" s="33"/>
      <c r="I17039" s="33"/>
      <c r="J17039" s="33"/>
      <c r="AB17039" s="35"/>
    </row>
    <row r="17040" spans="1:28" s="6" customFormat="1" x14ac:dyDescent="0.15">
      <c r="A17040" s="6" t="s">
        <v>117</v>
      </c>
      <c r="C17040" s="6">
        <v>3</v>
      </c>
      <c r="E17040" s="31">
        <v>-82</v>
      </c>
      <c r="F17040" s="31"/>
      <c r="G17040" s="33"/>
      <c r="I17040" s="33"/>
      <c r="J17040" s="33"/>
      <c r="AB17040" s="35"/>
    </row>
    <row r="17041" spans="1:28" s="6" customFormat="1" x14ac:dyDescent="0.15">
      <c r="A17041" s="6" t="s">
        <v>117</v>
      </c>
      <c r="C17041" s="6">
        <v>3</v>
      </c>
      <c r="E17041" s="31">
        <v>-82</v>
      </c>
      <c r="F17041" s="31"/>
      <c r="G17041" s="33"/>
      <c r="I17041" s="33"/>
      <c r="J17041" s="33"/>
      <c r="AB17041" s="35"/>
    </row>
    <row r="17042" spans="1:28" s="6" customFormat="1" x14ac:dyDescent="0.15">
      <c r="A17042" s="6" t="s">
        <v>117</v>
      </c>
      <c r="C17042" s="6">
        <v>3</v>
      </c>
      <c r="E17042" s="31">
        <v>-82</v>
      </c>
      <c r="F17042" s="31"/>
      <c r="G17042" s="33"/>
      <c r="I17042" s="33"/>
      <c r="J17042" s="33"/>
      <c r="AB17042" s="35"/>
    </row>
    <row r="17043" spans="1:28" s="6" customFormat="1" x14ac:dyDescent="0.15">
      <c r="A17043" s="6" t="s">
        <v>117</v>
      </c>
      <c r="C17043" s="6">
        <v>3</v>
      </c>
      <c r="E17043" s="31">
        <v>-83</v>
      </c>
      <c r="F17043" s="31"/>
      <c r="G17043" s="33"/>
      <c r="I17043" s="33"/>
      <c r="J17043" s="33"/>
      <c r="AB17043" s="35"/>
    </row>
    <row r="17044" spans="1:28" s="6" customFormat="1" x14ac:dyDescent="0.15">
      <c r="A17044" s="6" t="s">
        <v>117</v>
      </c>
      <c r="C17044" s="6">
        <v>3</v>
      </c>
      <c r="E17044" s="31">
        <v>-82</v>
      </c>
      <c r="F17044" s="31"/>
      <c r="G17044" s="33"/>
      <c r="I17044" s="33"/>
      <c r="J17044" s="33"/>
      <c r="AB17044" s="35"/>
    </row>
    <row r="17045" spans="1:28" s="6" customFormat="1" x14ac:dyDescent="0.15">
      <c r="A17045" s="6" t="s">
        <v>117</v>
      </c>
      <c r="C17045" s="6">
        <v>3</v>
      </c>
      <c r="E17045" s="31">
        <v>-82</v>
      </c>
      <c r="F17045" s="31"/>
      <c r="G17045" s="33"/>
      <c r="I17045" s="33"/>
      <c r="J17045" s="33"/>
      <c r="AB17045" s="35"/>
    </row>
    <row r="17046" spans="1:28" s="6" customFormat="1" x14ac:dyDescent="0.15">
      <c r="A17046" s="6" t="s">
        <v>117</v>
      </c>
      <c r="C17046" s="6">
        <v>3</v>
      </c>
      <c r="E17046" s="31">
        <v>-83</v>
      </c>
      <c r="F17046" s="31"/>
      <c r="G17046" s="33"/>
      <c r="I17046" s="33"/>
      <c r="J17046" s="33"/>
      <c r="AB17046" s="35"/>
    </row>
    <row r="17047" spans="1:28" s="6" customFormat="1" x14ac:dyDescent="0.15">
      <c r="A17047" s="6" t="s">
        <v>117</v>
      </c>
      <c r="C17047" s="6">
        <v>3</v>
      </c>
      <c r="E17047" s="31">
        <v>-83</v>
      </c>
      <c r="F17047" s="31"/>
      <c r="G17047" s="33"/>
      <c r="I17047" s="33"/>
      <c r="J17047" s="33"/>
      <c r="AB17047" s="35"/>
    </row>
    <row r="17048" spans="1:28" s="6" customFormat="1" x14ac:dyDescent="0.15">
      <c r="A17048" s="6" t="s">
        <v>117</v>
      </c>
      <c r="C17048" s="6">
        <v>3</v>
      </c>
      <c r="E17048" s="31">
        <v>-83</v>
      </c>
      <c r="F17048" s="31"/>
      <c r="G17048" s="33"/>
      <c r="I17048" s="33"/>
      <c r="J17048" s="33"/>
      <c r="AB17048" s="35"/>
    </row>
    <row r="17049" spans="1:28" s="6" customFormat="1" x14ac:dyDescent="0.15">
      <c r="A17049" s="6" t="s">
        <v>117</v>
      </c>
      <c r="C17049" s="6">
        <v>3</v>
      </c>
      <c r="E17049" s="31">
        <v>-83</v>
      </c>
      <c r="F17049" s="31"/>
      <c r="G17049" s="33"/>
      <c r="I17049" s="33"/>
      <c r="J17049" s="33"/>
      <c r="AB17049" s="35"/>
    </row>
    <row r="17050" spans="1:28" s="6" customFormat="1" x14ac:dyDescent="0.15">
      <c r="A17050" s="6" t="s">
        <v>117</v>
      </c>
      <c r="C17050" s="6">
        <v>3</v>
      </c>
      <c r="E17050" s="31">
        <v>-85</v>
      </c>
      <c r="F17050" s="31"/>
      <c r="G17050" s="33"/>
      <c r="I17050" s="33"/>
      <c r="J17050" s="33"/>
      <c r="AB17050" s="35"/>
    </row>
    <row r="17051" spans="1:28" s="6" customFormat="1" x14ac:dyDescent="0.15">
      <c r="A17051" s="6" t="s">
        <v>117</v>
      </c>
      <c r="C17051" s="6">
        <v>3</v>
      </c>
      <c r="E17051" s="31">
        <v>-85</v>
      </c>
      <c r="F17051" s="31"/>
      <c r="G17051" s="33"/>
      <c r="I17051" s="33"/>
      <c r="J17051" s="33"/>
      <c r="AB17051" s="35"/>
    </row>
    <row r="17052" spans="1:28" s="6" customFormat="1" x14ac:dyDescent="0.15">
      <c r="A17052" s="6" t="s">
        <v>117</v>
      </c>
      <c r="C17052" s="6">
        <v>3</v>
      </c>
      <c r="E17052" s="31">
        <v>-85</v>
      </c>
      <c r="F17052" s="31"/>
      <c r="G17052" s="33"/>
      <c r="I17052" s="33"/>
      <c r="J17052" s="33"/>
      <c r="AB17052" s="35"/>
    </row>
    <row r="17053" spans="1:28" s="6" customFormat="1" x14ac:dyDescent="0.15">
      <c r="A17053" s="6" t="s">
        <v>117</v>
      </c>
      <c r="C17053" s="6">
        <v>3</v>
      </c>
      <c r="E17053" s="31">
        <v>-80</v>
      </c>
      <c r="F17053" s="31"/>
      <c r="G17053" s="33"/>
      <c r="I17053" s="33"/>
      <c r="J17053" s="33"/>
      <c r="AB17053" s="35"/>
    </row>
    <row r="17054" spans="1:28" s="6" customFormat="1" x14ac:dyDescent="0.15">
      <c r="A17054" s="6" t="s">
        <v>117</v>
      </c>
      <c r="C17054" s="6">
        <v>3</v>
      </c>
      <c r="E17054" s="31">
        <v>-80</v>
      </c>
      <c r="F17054" s="31"/>
      <c r="G17054" s="33"/>
      <c r="I17054" s="33"/>
      <c r="J17054" s="33"/>
      <c r="AB17054" s="35"/>
    </row>
    <row r="17055" spans="1:28" s="6" customFormat="1" x14ac:dyDescent="0.15">
      <c r="A17055" s="6" t="s">
        <v>117</v>
      </c>
      <c r="C17055" s="6">
        <v>3</v>
      </c>
      <c r="E17055" s="31">
        <v>-80</v>
      </c>
      <c r="F17055" s="31"/>
      <c r="G17055" s="33"/>
      <c r="I17055" s="33"/>
      <c r="J17055" s="33"/>
      <c r="AB17055" s="35"/>
    </row>
    <row r="17056" spans="1:28" s="6" customFormat="1" x14ac:dyDescent="0.15">
      <c r="A17056" s="6" t="s">
        <v>117</v>
      </c>
      <c r="C17056" s="6">
        <v>3</v>
      </c>
      <c r="E17056" s="31">
        <v>-80</v>
      </c>
      <c r="F17056" s="31"/>
      <c r="G17056" s="33"/>
      <c r="I17056" s="33"/>
      <c r="J17056" s="33"/>
      <c r="AB17056" s="35"/>
    </row>
    <row r="17057" spans="1:28" s="6" customFormat="1" x14ac:dyDescent="0.15">
      <c r="A17057" s="6" t="s">
        <v>117</v>
      </c>
      <c r="C17057" s="6">
        <v>3</v>
      </c>
      <c r="E17057" s="31">
        <v>-81</v>
      </c>
      <c r="F17057" s="31"/>
      <c r="G17057" s="33"/>
      <c r="I17057" s="33"/>
      <c r="J17057" s="33"/>
      <c r="AB17057" s="35"/>
    </row>
    <row r="17058" spans="1:28" s="6" customFormat="1" x14ac:dyDescent="0.15">
      <c r="A17058" s="6" t="s">
        <v>117</v>
      </c>
      <c r="C17058" s="6">
        <v>3</v>
      </c>
      <c r="E17058" s="31">
        <v>-81</v>
      </c>
      <c r="F17058" s="31"/>
      <c r="G17058" s="33"/>
      <c r="I17058" s="33"/>
      <c r="J17058" s="33"/>
      <c r="AB17058" s="35"/>
    </row>
    <row r="17059" spans="1:28" s="6" customFormat="1" x14ac:dyDescent="0.15">
      <c r="A17059" s="6" t="s">
        <v>117</v>
      </c>
      <c r="C17059" s="6">
        <v>3</v>
      </c>
      <c r="E17059" s="31">
        <v>-81</v>
      </c>
      <c r="F17059" s="31"/>
      <c r="G17059" s="33"/>
      <c r="I17059" s="33"/>
      <c r="J17059" s="33"/>
      <c r="AB17059" s="35"/>
    </row>
    <row r="17060" spans="1:28" s="6" customFormat="1" x14ac:dyDescent="0.15">
      <c r="A17060" s="6" t="s">
        <v>117</v>
      </c>
      <c r="C17060" s="6">
        <v>3</v>
      </c>
      <c r="E17060" s="31">
        <v>-81</v>
      </c>
      <c r="F17060" s="31"/>
      <c r="G17060" s="33"/>
      <c r="I17060" s="33"/>
      <c r="J17060" s="33"/>
      <c r="AB17060" s="35"/>
    </row>
    <row r="17061" spans="1:28" s="6" customFormat="1" x14ac:dyDescent="0.15">
      <c r="A17061" s="6" t="s">
        <v>117</v>
      </c>
      <c r="C17061" s="6">
        <v>3</v>
      </c>
      <c r="E17061" s="31">
        <v>-81</v>
      </c>
      <c r="F17061" s="31"/>
      <c r="G17061" s="33"/>
      <c r="I17061" s="33"/>
      <c r="J17061" s="33"/>
      <c r="AB17061" s="35"/>
    </row>
    <row r="17062" spans="1:28" s="6" customFormat="1" x14ac:dyDescent="0.15">
      <c r="A17062" s="6" t="s">
        <v>117</v>
      </c>
      <c r="C17062" s="6">
        <v>3</v>
      </c>
      <c r="E17062" s="31">
        <v>-81</v>
      </c>
      <c r="F17062" s="31"/>
      <c r="G17062" s="33"/>
      <c r="I17062" s="33"/>
      <c r="J17062" s="33"/>
      <c r="AB17062" s="35"/>
    </row>
    <row r="17063" spans="1:28" s="6" customFormat="1" x14ac:dyDescent="0.15">
      <c r="A17063" s="6" t="s">
        <v>117</v>
      </c>
      <c r="C17063" s="6">
        <v>3</v>
      </c>
      <c r="E17063" s="31">
        <v>-78</v>
      </c>
      <c r="F17063" s="31"/>
      <c r="G17063" s="33"/>
      <c r="I17063" s="33"/>
      <c r="J17063" s="33"/>
      <c r="AB17063" s="35"/>
    </row>
    <row r="17064" spans="1:28" s="6" customFormat="1" x14ac:dyDescent="0.15">
      <c r="A17064" s="6" t="s">
        <v>117</v>
      </c>
      <c r="C17064" s="6">
        <v>3</v>
      </c>
      <c r="E17064" s="31">
        <v>-78</v>
      </c>
      <c r="F17064" s="31"/>
      <c r="G17064" s="33"/>
      <c r="I17064" s="33"/>
      <c r="J17064" s="33"/>
      <c r="AB17064" s="35"/>
    </row>
    <row r="17065" spans="1:28" s="6" customFormat="1" x14ac:dyDescent="0.15">
      <c r="A17065" s="6" t="s">
        <v>117</v>
      </c>
      <c r="C17065" s="6">
        <v>3</v>
      </c>
      <c r="E17065" s="31">
        <v>-81</v>
      </c>
      <c r="F17065" s="31"/>
      <c r="G17065" s="33"/>
      <c r="I17065" s="33"/>
      <c r="J17065" s="33"/>
      <c r="AB17065" s="35"/>
    </row>
    <row r="17066" spans="1:28" s="6" customFormat="1" x14ac:dyDescent="0.15">
      <c r="A17066" s="6" t="s">
        <v>117</v>
      </c>
      <c r="C17066" s="6">
        <v>3</v>
      </c>
      <c r="E17066" s="31">
        <v>-81</v>
      </c>
      <c r="F17066" s="31"/>
      <c r="G17066" s="33"/>
      <c r="I17066" s="33"/>
      <c r="J17066" s="33"/>
      <c r="AB17066" s="35"/>
    </row>
    <row r="17067" spans="1:28" s="6" customFormat="1" x14ac:dyDescent="0.15">
      <c r="A17067" s="6" t="s">
        <v>117</v>
      </c>
      <c r="C17067" s="6">
        <v>3</v>
      </c>
      <c r="E17067" s="31">
        <v>-81</v>
      </c>
      <c r="F17067" s="31"/>
      <c r="G17067" s="33"/>
      <c r="I17067" s="33"/>
      <c r="J17067" s="33"/>
      <c r="AB17067" s="35"/>
    </row>
    <row r="17068" spans="1:28" s="6" customFormat="1" x14ac:dyDescent="0.15">
      <c r="A17068" s="6" t="s">
        <v>117</v>
      </c>
      <c r="C17068" s="6">
        <v>3</v>
      </c>
      <c r="E17068" s="31">
        <v>-81</v>
      </c>
      <c r="F17068" s="31"/>
      <c r="G17068" s="33"/>
      <c r="I17068" s="33"/>
      <c r="J17068" s="33"/>
      <c r="AB17068" s="35"/>
    </row>
    <row r="17069" spans="1:28" s="6" customFormat="1" x14ac:dyDescent="0.15">
      <c r="A17069" s="6" t="s">
        <v>117</v>
      </c>
      <c r="C17069" s="6">
        <v>3</v>
      </c>
      <c r="E17069" s="31">
        <v>-81</v>
      </c>
      <c r="F17069" s="31"/>
      <c r="G17069" s="33"/>
      <c r="I17069" s="33"/>
      <c r="J17069" s="33"/>
      <c r="AB17069" s="35"/>
    </row>
    <row r="17070" spans="1:28" s="6" customFormat="1" x14ac:dyDescent="0.15">
      <c r="A17070" s="6" t="s">
        <v>117</v>
      </c>
      <c r="C17070" s="6">
        <v>3</v>
      </c>
      <c r="E17070" s="31">
        <v>-78</v>
      </c>
      <c r="F17070" s="31"/>
      <c r="G17070" s="33"/>
      <c r="I17070" s="33"/>
      <c r="J17070" s="33"/>
      <c r="AB17070" s="35"/>
    </row>
    <row r="17071" spans="1:28" s="6" customFormat="1" x14ac:dyDescent="0.15">
      <c r="A17071" s="6" t="s">
        <v>117</v>
      </c>
      <c r="C17071" s="6">
        <v>3</v>
      </c>
      <c r="E17071" s="31">
        <v>-78</v>
      </c>
      <c r="F17071" s="31"/>
      <c r="G17071" s="33"/>
      <c r="I17071" s="33"/>
      <c r="J17071" s="33"/>
      <c r="AB17071" s="35"/>
    </row>
    <row r="17072" spans="1:28" s="6" customFormat="1" x14ac:dyDescent="0.15">
      <c r="A17072" s="6" t="s">
        <v>117</v>
      </c>
      <c r="C17072" s="6">
        <v>3</v>
      </c>
      <c r="E17072" s="31">
        <v>-78</v>
      </c>
      <c r="F17072" s="31"/>
      <c r="G17072" s="33"/>
      <c r="I17072" s="33"/>
      <c r="J17072" s="33"/>
      <c r="AB17072" s="35"/>
    </row>
    <row r="17073" spans="1:28" s="6" customFormat="1" x14ac:dyDescent="0.15">
      <c r="A17073" s="6" t="s">
        <v>117</v>
      </c>
      <c r="C17073" s="6">
        <v>3</v>
      </c>
      <c r="E17073" s="31">
        <v>-76</v>
      </c>
      <c r="F17073" s="31"/>
      <c r="G17073" s="33"/>
      <c r="I17073" s="33"/>
      <c r="J17073" s="33"/>
      <c r="AB17073" s="35"/>
    </row>
    <row r="17074" spans="1:28" s="6" customFormat="1" x14ac:dyDescent="0.15">
      <c r="A17074" s="6" t="s">
        <v>117</v>
      </c>
      <c r="C17074" s="6">
        <v>3</v>
      </c>
      <c r="E17074" s="31">
        <v>-76</v>
      </c>
      <c r="F17074" s="31"/>
      <c r="G17074" s="33"/>
      <c r="I17074" s="33"/>
      <c r="J17074" s="33"/>
      <c r="AB17074" s="35"/>
    </row>
    <row r="17075" spans="1:28" s="6" customFormat="1" x14ac:dyDescent="0.15">
      <c r="A17075" s="6" t="s">
        <v>117</v>
      </c>
      <c r="C17075" s="6">
        <v>3</v>
      </c>
      <c r="E17075" s="31">
        <v>-76</v>
      </c>
      <c r="F17075" s="31"/>
      <c r="G17075" s="33"/>
      <c r="I17075" s="33"/>
      <c r="J17075" s="33"/>
      <c r="AB17075" s="35"/>
    </row>
    <row r="17076" spans="1:28" s="6" customFormat="1" x14ac:dyDescent="0.15">
      <c r="A17076" s="6" t="s">
        <v>117</v>
      </c>
      <c r="C17076" s="6">
        <v>3</v>
      </c>
      <c r="E17076" s="31">
        <v>-76</v>
      </c>
      <c r="F17076" s="31"/>
      <c r="G17076" s="33"/>
      <c r="I17076" s="33"/>
      <c r="J17076" s="33"/>
      <c r="AB17076" s="35"/>
    </row>
    <row r="17077" spans="1:28" s="6" customFormat="1" x14ac:dyDescent="0.15">
      <c r="A17077" s="6" t="s">
        <v>117</v>
      </c>
      <c r="C17077" s="6">
        <v>3</v>
      </c>
      <c r="E17077" s="31">
        <v>-77</v>
      </c>
      <c r="F17077" s="31"/>
      <c r="G17077" s="33"/>
      <c r="I17077" s="33"/>
      <c r="J17077" s="33"/>
      <c r="AB17077" s="35"/>
    </row>
    <row r="17078" spans="1:28" s="6" customFormat="1" x14ac:dyDescent="0.15">
      <c r="A17078" s="6" t="s">
        <v>117</v>
      </c>
      <c r="C17078" s="6">
        <v>3</v>
      </c>
      <c r="E17078" s="31">
        <v>-77</v>
      </c>
      <c r="F17078" s="31"/>
      <c r="G17078" s="33"/>
      <c r="I17078" s="33"/>
      <c r="J17078" s="33"/>
      <c r="AB17078" s="35"/>
    </row>
    <row r="17079" spans="1:28" s="6" customFormat="1" x14ac:dyDescent="0.15">
      <c r="A17079" s="6" t="s">
        <v>117</v>
      </c>
      <c r="C17079" s="6">
        <v>3</v>
      </c>
      <c r="E17079" s="31">
        <v>-83</v>
      </c>
      <c r="F17079" s="31"/>
      <c r="G17079" s="33"/>
      <c r="I17079" s="33"/>
      <c r="J17079" s="33"/>
      <c r="AB17079" s="35"/>
    </row>
    <row r="17080" spans="1:28" s="6" customFormat="1" x14ac:dyDescent="0.15">
      <c r="A17080" s="6" t="s">
        <v>117</v>
      </c>
      <c r="C17080" s="6">
        <v>3</v>
      </c>
      <c r="E17080" s="31">
        <v>-80</v>
      </c>
      <c r="F17080" s="31"/>
      <c r="G17080" s="33"/>
      <c r="I17080" s="33"/>
      <c r="J17080" s="33"/>
      <c r="AB17080" s="35"/>
    </row>
    <row r="17081" spans="1:28" s="6" customFormat="1" x14ac:dyDescent="0.15">
      <c r="A17081" s="6" t="s">
        <v>117</v>
      </c>
      <c r="C17081" s="6">
        <v>3</v>
      </c>
      <c r="E17081" s="31">
        <v>-80</v>
      </c>
      <c r="F17081" s="31"/>
      <c r="G17081" s="33"/>
      <c r="I17081" s="33"/>
      <c r="J17081" s="33"/>
      <c r="AB17081" s="35"/>
    </row>
    <row r="17082" spans="1:28" s="6" customFormat="1" x14ac:dyDescent="0.15">
      <c r="A17082" s="6" t="s">
        <v>117</v>
      </c>
      <c r="C17082" s="6">
        <v>3</v>
      </c>
      <c r="E17082" s="31">
        <v>-78</v>
      </c>
      <c r="F17082" s="31"/>
      <c r="G17082" s="33"/>
      <c r="I17082" s="33"/>
      <c r="J17082" s="33"/>
      <c r="AB17082" s="35"/>
    </row>
    <row r="17083" spans="1:28" s="6" customFormat="1" x14ac:dyDescent="0.15">
      <c r="A17083" s="6" t="s">
        <v>117</v>
      </c>
      <c r="C17083" s="6">
        <v>3</v>
      </c>
      <c r="E17083" s="31">
        <v>-78</v>
      </c>
      <c r="F17083" s="31"/>
      <c r="G17083" s="33"/>
      <c r="I17083" s="33"/>
      <c r="J17083" s="33"/>
      <c r="AB17083" s="35"/>
    </row>
    <row r="17084" spans="1:28" s="6" customFormat="1" x14ac:dyDescent="0.15">
      <c r="A17084" s="6" t="s">
        <v>117</v>
      </c>
      <c r="C17084" s="6">
        <v>3</v>
      </c>
      <c r="E17084" s="31">
        <v>-78</v>
      </c>
      <c r="F17084" s="31"/>
      <c r="G17084" s="33"/>
      <c r="I17084" s="33"/>
      <c r="J17084" s="33"/>
      <c r="AB17084" s="35"/>
    </row>
    <row r="17085" spans="1:28" s="6" customFormat="1" x14ac:dyDescent="0.15">
      <c r="A17085" s="6" t="s">
        <v>117</v>
      </c>
      <c r="C17085" s="6">
        <v>3</v>
      </c>
      <c r="E17085" s="31">
        <v>-76</v>
      </c>
      <c r="F17085" s="31"/>
      <c r="G17085" s="33"/>
      <c r="I17085" s="33"/>
      <c r="J17085" s="33"/>
      <c r="AB17085" s="35"/>
    </row>
    <row r="17086" spans="1:28" s="6" customFormat="1" x14ac:dyDescent="0.15">
      <c r="A17086" s="6" t="s">
        <v>117</v>
      </c>
      <c r="C17086" s="6">
        <v>3</v>
      </c>
      <c r="E17086" s="31">
        <v>-76</v>
      </c>
      <c r="F17086" s="31"/>
      <c r="G17086" s="33"/>
      <c r="I17086" s="33"/>
      <c r="J17086" s="33"/>
      <c r="AB17086" s="35"/>
    </row>
    <row r="17087" spans="1:28" s="6" customFormat="1" x14ac:dyDescent="0.15">
      <c r="A17087" s="6" t="s">
        <v>117</v>
      </c>
      <c r="C17087" s="6">
        <v>3</v>
      </c>
      <c r="E17087" s="31">
        <v>-77</v>
      </c>
      <c r="F17087" s="31"/>
      <c r="G17087" s="33"/>
      <c r="I17087" s="33"/>
      <c r="J17087" s="33"/>
      <c r="AB17087" s="35"/>
    </row>
    <row r="17088" spans="1:28" s="6" customFormat="1" x14ac:dyDescent="0.15">
      <c r="A17088" s="6" t="s">
        <v>117</v>
      </c>
      <c r="C17088" s="6">
        <v>3</v>
      </c>
      <c r="E17088" s="31">
        <v>-77</v>
      </c>
      <c r="F17088" s="31"/>
      <c r="G17088" s="33"/>
      <c r="I17088" s="33"/>
      <c r="J17088" s="33"/>
      <c r="AB17088" s="35"/>
    </row>
    <row r="17089" spans="1:28" s="6" customFormat="1" x14ac:dyDescent="0.15">
      <c r="A17089" s="6" t="s">
        <v>117</v>
      </c>
      <c r="C17089" s="6">
        <v>3</v>
      </c>
      <c r="E17089" s="31">
        <v>-77</v>
      </c>
      <c r="F17089" s="31"/>
      <c r="G17089" s="33"/>
      <c r="I17089" s="33"/>
      <c r="J17089" s="33"/>
      <c r="AB17089" s="35"/>
    </row>
    <row r="17090" spans="1:28" s="6" customFormat="1" x14ac:dyDescent="0.15">
      <c r="A17090" s="6" t="s">
        <v>117</v>
      </c>
      <c r="C17090" s="6">
        <v>3</v>
      </c>
      <c r="E17090" s="31">
        <v>-77</v>
      </c>
      <c r="F17090" s="31"/>
      <c r="G17090" s="33"/>
      <c r="I17090" s="33"/>
      <c r="J17090" s="33"/>
      <c r="AB17090" s="35"/>
    </row>
    <row r="17091" spans="1:28" s="6" customFormat="1" x14ac:dyDescent="0.15">
      <c r="A17091" s="6" t="s">
        <v>117</v>
      </c>
      <c r="C17091" s="6">
        <v>3</v>
      </c>
      <c r="E17091" s="31">
        <v>-77</v>
      </c>
      <c r="F17091" s="31"/>
      <c r="G17091" s="33"/>
      <c r="I17091" s="33"/>
      <c r="J17091" s="33"/>
      <c r="AB17091" s="35"/>
    </row>
    <row r="17092" spans="1:28" s="6" customFormat="1" x14ac:dyDescent="0.15">
      <c r="A17092" s="6" t="s">
        <v>117</v>
      </c>
      <c r="C17092" s="6">
        <v>3</v>
      </c>
      <c r="E17092" s="31">
        <v>-77</v>
      </c>
      <c r="F17092" s="31"/>
      <c r="G17092" s="33"/>
      <c r="I17092" s="33"/>
      <c r="J17092" s="33"/>
      <c r="AB17092" s="35"/>
    </row>
    <row r="17093" spans="1:28" s="6" customFormat="1" x14ac:dyDescent="0.15">
      <c r="A17093" s="6" t="s">
        <v>117</v>
      </c>
      <c r="C17093" s="6">
        <v>3</v>
      </c>
      <c r="E17093" s="31">
        <v>-77</v>
      </c>
      <c r="F17093" s="31"/>
      <c r="G17093" s="33"/>
      <c r="I17093" s="33"/>
      <c r="J17093" s="33"/>
      <c r="AB17093" s="35"/>
    </row>
    <row r="17094" spans="1:28" s="6" customFormat="1" x14ac:dyDescent="0.15">
      <c r="A17094" s="6" t="s">
        <v>117</v>
      </c>
      <c r="C17094" s="6">
        <v>3</v>
      </c>
      <c r="E17094" s="31">
        <v>-77</v>
      </c>
      <c r="F17094" s="31"/>
      <c r="G17094" s="33"/>
      <c r="I17094" s="33"/>
      <c r="J17094" s="33"/>
      <c r="AB17094" s="35"/>
    </row>
    <row r="17095" spans="1:28" s="6" customFormat="1" x14ac:dyDescent="0.15">
      <c r="A17095" s="6" t="s">
        <v>117</v>
      </c>
      <c r="C17095" s="6">
        <v>3</v>
      </c>
      <c r="E17095" s="31">
        <v>-77</v>
      </c>
      <c r="F17095" s="31"/>
      <c r="G17095" s="33"/>
      <c r="I17095" s="33"/>
      <c r="J17095" s="33"/>
      <c r="AB17095" s="35"/>
    </row>
    <row r="17096" spans="1:28" s="6" customFormat="1" x14ac:dyDescent="0.15">
      <c r="A17096" s="6" t="s">
        <v>117</v>
      </c>
      <c r="C17096" s="6">
        <v>3</v>
      </c>
      <c r="E17096" s="31">
        <v>-79</v>
      </c>
      <c r="F17096" s="31"/>
      <c r="G17096" s="33"/>
      <c r="I17096" s="33"/>
      <c r="J17096" s="33"/>
      <c r="AB17096" s="35"/>
    </row>
    <row r="17097" spans="1:28" s="6" customFormat="1" x14ac:dyDescent="0.15">
      <c r="A17097" s="6" t="s">
        <v>117</v>
      </c>
      <c r="C17097" s="6">
        <v>3</v>
      </c>
      <c r="E17097" s="31">
        <v>-79</v>
      </c>
      <c r="F17097" s="31"/>
      <c r="G17097" s="33"/>
      <c r="I17097" s="33"/>
      <c r="J17097" s="33"/>
      <c r="AB17097" s="35"/>
    </row>
    <row r="17098" spans="1:28" s="6" customFormat="1" x14ac:dyDescent="0.15">
      <c r="A17098" s="6" t="s">
        <v>117</v>
      </c>
      <c r="C17098" s="6">
        <v>3</v>
      </c>
      <c r="E17098" s="31">
        <v>-78</v>
      </c>
      <c r="F17098" s="31"/>
      <c r="G17098" s="33"/>
      <c r="I17098" s="33"/>
      <c r="J17098" s="33"/>
      <c r="AB17098" s="35"/>
    </row>
    <row r="17099" spans="1:28" s="6" customFormat="1" x14ac:dyDescent="0.15">
      <c r="A17099" s="6" t="s">
        <v>117</v>
      </c>
      <c r="C17099" s="6">
        <v>3</v>
      </c>
      <c r="E17099" s="31">
        <v>-78</v>
      </c>
      <c r="F17099" s="31"/>
      <c r="G17099" s="33"/>
      <c r="I17099" s="33"/>
      <c r="J17099" s="33"/>
      <c r="AB17099" s="35"/>
    </row>
    <row r="17100" spans="1:28" s="6" customFormat="1" x14ac:dyDescent="0.15">
      <c r="A17100" s="6" t="s">
        <v>117</v>
      </c>
      <c r="C17100" s="6">
        <v>3</v>
      </c>
      <c r="E17100" s="31">
        <v>-78</v>
      </c>
      <c r="F17100" s="31"/>
      <c r="G17100" s="33"/>
      <c r="I17100" s="33"/>
      <c r="J17100" s="33"/>
      <c r="AB17100" s="35"/>
    </row>
    <row r="17101" spans="1:28" s="6" customFormat="1" x14ac:dyDescent="0.15">
      <c r="A17101" s="6" t="s">
        <v>117</v>
      </c>
      <c r="C17101" s="6">
        <v>3</v>
      </c>
      <c r="E17101" s="31">
        <v>-78</v>
      </c>
      <c r="F17101" s="31"/>
      <c r="G17101" s="33"/>
      <c r="I17101" s="33"/>
      <c r="J17101" s="33"/>
      <c r="AB17101" s="35"/>
    </row>
    <row r="17102" spans="1:28" s="6" customFormat="1" x14ac:dyDescent="0.15">
      <c r="A17102" s="6" t="s">
        <v>117</v>
      </c>
      <c r="C17102" s="6">
        <v>3</v>
      </c>
      <c r="E17102" s="31">
        <v>-78</v>
      </c>
      <c r="F17102" s="31"/>
      <c r="G17102" s="33"/>
      <c r="I17102" s="33"/>
      <c r="J17102" s="33"/>
      <c r="AB17102" s="35"/>
    </row>
    <row r="17103" spans="1:28" s="6" customFormat="1" x14ac:dyDescent="0.15">
      <c r="A17103" s="6" t="s">
        <v>117</v>
      </c>
      <c r="C17103" s="6">
        <v>3</v>
      </c>
      <c r="E17103" s="31">
        <v>-78</v>
      </c>
      <c r="F17103" s="31"/>
      <c r="G17103" s="33"/>
      <c r="I17103" s="33"/>
      <c r="J17103" s="33"/>
      <c r="AB17103" s="35"/>
    </row>
    <row r="17104" spans="1:28" s="6" customFormat="1" x14ac:dyDescent="0.15">
      <c r="A17104" s="6" t="s">
        <v>117</v>
      </c>
      <c r="C17104" s="6">
        <v>3</v>
      </c>
      <c r="E17104" s="31">
        <v>-78</v>
      </c>
      <c r="F17104" s="31"/>
      <c r="G17104" s="33"/>
      <c r="I17104" s="33"/>
      <c r="J17104" s="33"/>
      <c r="AB17104" s="35"/>
    </row>
    <row r="17105" spans="1:28" s="6" customFormat="1" x14ac:dyDescent="0.15">
      <c r="A17105" s="6" t="s">
        <v>117</v>
      </c>
      <c r="C17105" s="6">
        <v>3</v>
      </c>
      <c r="E17105" s="31">
        <v>-74</v>
      </c>
      <c r="F17105" s="31"/>
      <c r="G17105" s="33"/>
      <c r="I17105" s="33"/>
      <c r="J17105" s="33"/>
      <c r="AB17105" s="35"/>
    </row>
    <row r="17106" spans="1:28" s="6" customFormat="1" x14ac:dyDescent="0.15">
      <c r="A17106" s="6" t="s">
        <v>117</v>
      </c>
      <c r="C17106" s="6">
        <v>3</v>
      </c>
      <c r="E17106" s="31">
        <v>-74</v>
      </c>
      <c r="F17106" s="31"/>
      <c r="G17106" s="33"/>
      <c r="I17106" s="33"/>
      <c r="J17106" s="33"/>
      <c r="AB17106" s="35"/>
    </row>
    <row r="17107" spans="1:28" s="6" customFormat="1" x14ac:dyDescent="0.15">
      <c r="A17107" s="6" t="s">
        <v>117</v>
      </c>
      <c r="C17107" s="6">
        <v>3</v>
      </c>
      <c r="E17107" s="31">
        <v>-74</v>
      </c>
      <c r="F17107" s="31"/>
      <c r="G17107" s="33"/>
      <c r="I17107" s="33"/>
      <c r="J17107" s="33"/>
      <c r="AB17107" s="35"/>
    </row>
    <row r="17108" spans="1:28" s="6" customFormat="1" x14ac:dyDescent="0.15">
      <c r="A17108" s="6" t="s">
        <v>117</v>
      </c>
      <c r="C17108" s="6">
        <v>3</v>
      </c>
      <c r="E17108" s="31">
        <v>-74</v>
      </c>
      <c r="F17108" s="31"/>
      <c r="G17108" s="33"/>
      <c r="I17108" s="33"/>
      <c r="J17108" s="33"/>
      <c r="AB17108" s="35"/>
    </row>
    <row r="17109" spans="1:28" s="6" customFormat="1" x14ac:dyDescent="0.15">
      <c r="A17109" s="6" t="s">
        <v>117</v>
      </c>
      <c r="C17109" s="6">
        <v>3</v>
      </c>
      <c r="E17109" s="31">
        <v>-74</v>
      </c>
      <c r="F17109" s="31"/>
      <c r="G17109" s="33"/>
      <c r="I17109" s="33"/>
      <c r="J17109" s="33"/>
      <c r="AB17109" s="35"/>
    </row>
    <row r="17110" spans="1:28" s="6" customFormat="1" x14ac:dyDescent="0.15">
      <c r="A17110" s="6" t="s">
        <v>117</v>
      </c>
      <c r="C17110" s="6">
        <v>3</v>
      </c>
      <c r="E17110" s="31">
        <v>-74</v>
      </c>
      <c r="F17110" s="31"/>
      <c r="G17110" s="33"/>
      <c r="I17110" s="33"/>
      <c r="J17110" s="33"/>
      <c r="AB17110" s="35"/>
    </row>
    <row r="17111" spans="1:28" s="6" customFormat="1" x14ac:dyDescent="0.15">
      <c r="A17111" s="6" t="s">
        <v>117</v>
      </c>
      <c r="C17111" s="6">
        <v>3</v>
      </c>
      <c r="E17111" s="31">
        <v>-77</v>
      </c>
      <c r="F17111" s="31"/>
      <c r="G17111" s="33"/>
      <c r="I17111" s="33"/>
      <c r="J17111" s="33"/>
      <c r="AB17111" s="35"/>
    </row>
    <row r="17112" spans="1:28" s="6" customFormat="1" x14ac:dyDescent="0.15">
      <c r="A17112" s="6" t="s">
        <v>117</v>
      </c>
      <c r="C17112" s="6">
        <v>3</v>
      </c>
      <c r="E17112" s="31">
        <v>-77</v>
      </c>
      <c r="F17112" s="31"/>
      <c r="G17112" s="33"/>
      <c r="I17112" s="33"/>
      <c r="J17112" s="33"/>
      <c r="AB17112" s="35"/>
    </row>
    <row r="17113" spans="1:28" s="6" customFormat="1" x14ac:dyDescent="0.15">
      <c r="A17113" s="6" t="s">
        <v>117</v>
      </c>
      <c r="C17113" s="6">
        <v>3</v>
      </c>
      <c r="E17113" s="31">
        <v>-74</v>
      </c>
      <c r="F17113" s="31"/>
      <c r="G17113" s="33"/>
      <c r="I17113" s="33"/>
      <c r="J17113" s="33"/>
      <c r="AB17113" s="35"/>
    </row>
    <row r="17114" spans="1:28" s="6" customFormat="1" x14ac:dyDescent="0.15">
      <c r="A17114" s="6" t="s">
        <v>117</v>
      </c>
      <c r="C17114" s="6">
        <v>3</v>
      </c>
      <c r="E17114" s="31">
        <v>-77</v>
      </c>
      <c r="F17114" s="31"/>
      <c r="G17114" s="33"/>
      <c r="I17114" s="33"/>
      <c r="J17114" s="33"/>
      <c r="AB17114" s="35"/>
    </row>
    <row r="17115" spans="1:28" s="6" customFormat="1" x14ac:dyDescent="0.15">
      <c r="A17115" s="6" t="s">
        <v>117</v>
      </c>
      <c r="C17115" s="6">
        <v>3</v>
      </c>
      <c r="E17115" s="31">
        <v>-77</v>
      </c>
      <c r="F17115" s="31"/>
      <c r="G17115" s="33"/>
      <c r="I17115" s="33"/>
      <c r="J17115" s="33"/>
      <c r="AB17115" s="35"/>
    </row>
    <row r="17116" spans="1:28" s="6" customFormat="1" x14ac:dyDescent="0.15">
      <c r="A17116" s="6" t="s">
        <v>117</v>
      </c>
      <c r="C17116" s="6">
        <v>3</v>
      </c>
      <c r="E17116" s="31">
        <v>-81</v>
      </c>
      <c r="F17116" s="31"/>
      <c r="G17116" s="33"/>
      <c r="I17116" s="33"/>
      <c r="J17116" s="33"/>
      <c r="AB17116" s="35"/>
    </row>
    <row r="17117" spans="1:28" s="6" customFormat="1" x14ac:dyDescent="0.15">
      <c r="A17117" s="6" t="s">
        <v>117</v>
      </c>
      <c r="C17117" s="6">
        <v>3</v>
      </c>
      <c r="E17117" s="31">
        <v>-81</v>
      </c>
      <c r="F17117" s="31"/>
      <c r="G17117" s="33"/>
      <c r="I17117" s="33"/>
      <c r="J17117" s="33"/>
      <c r="AB17117" s="35"/>
    </row>
    <row r="17118" spans="1:28" s="6" customFormat="1" x14ac:dyDescent="0.15">
      <c r="A17118" s="6" t="s">
        <v>117</v>
      </c>
      <c r="C17118" s="6">
        <v>3</v>
      </c>
      <c r="E17118" s="31">
        <v>-81</v>
      </c>
      <c r="F17118" s="31"/>
      <c r="G17118" s="33"/>
      <c r="I17118" s="33"/>
      <c r="J17118" s="33"/>
      <c r="AB17118" s="35"/>
    </row>
    <row r="17119" spans="1:28" s="6" customFormat="1" x14ac:dyDescent="0.15">
      <c r="A17119" s="6" t="s">
        <v>117</v>
      </c>
      <c r="C17119" s="6">
        <v>3</v>
      </c>
      <c r="E17119" s="31">
        <v>-80</v>
      </c>
      <c r="F17119" s="31"/>
      <c r="G17119" s="33"/>
      <c r="I17119" s="33"/>
      <c r="J17119" s="33"/>
      <c r="AB17119" s="35"/>
    </row>
    <row r="17120" spans="1:28" s="6" customFormat="1" x14ac:dyDescent="0.15">
      <c r="A17120" s="6" t="s">
        <v>117</v>
      </c>
      <c r="C17120" s="6">
        <v>3</v>
      </c>
      <c r="E17120" s="31">
        <v>-80</v>
      </c>
      <c r="F17120" s="31"/>
      <c r="G17120" s="33"/>
      <c r="I17120" s="33"/>
      <c r="J17120" s="33"/>
      <c r="AB17120" s="35"/>
    </row>
    <row r="17121" spans="1:28" s="6" customFormat="1" x14ac:dyDescent="0.15">
      <c r="A17121" s="6" t="s">
        <v>117</v>
      </c>
      <c r="C17121" s="6">
        <v>3</v>
      </c>
      <c r="E17121" s="31">
        <v>-80</v>
      </c>
      <c r="F17121" s="31"/>
      <c r="G17121" s="33"/>
      <c r="I17121" s="33"/>
      <c r="J17121" s="33"/>
      <c r="AB17121" s="35"/>
    </row>
    <row r="17122" spans="1:28" s="6" customFormat="1" x14ac:dyDescent="0.15">
      <c r="A17122" s="6" t="s">
        <v>117</v>
      </c>
      <c r="C17122" s="6">
        <v>3</v>
      </c>
      <c r="E17122" s="31">
        <v>-80</v>
      </c>
      <c r="F17122" s="31"/>
      <c r="G17122" s="33"/>
      <c r="I17122" s="33"/>
      <c r="J17122" s="33"/>
      <c r="AB17122" s="35"/>
    </row>
    <row r="17123" spans="1:28" s="6" customFormat="1" x14ac:dyDescent="0.15">
      <c r="A17123" s="6" t="s">
        <v>117</v>
      </c>
      <c r="C17123" s="6">
        <v>3</v>
      </c>
      <c r="E17123" s="31">
        <v>-81</v>
      </c>
      <c r="F17123" s="31"/>
      <c r="G17123" s="33"/>
      <c r="I17123" s="33"/>
      <c r="J17123" s="33"/>
      <c r="AB17123" s="35"/>
    </row>
    <row r="17124" spans="1:28" s="6" customFormat="1" x14ac:dyDescent="0.15">
      <c r="A17124" s="6" t="s">
        <v>117</v>
      </c>
      <c r="C17124" s="6">
        <v>3</v>
      </c>
      <c r="E17124" s="31">
        <v>-81</v>
      </c>
      <c r="F17124" s="31"/>
      <c r="G17124" s="33"/>
      <c r="I17124" s="33"/>
      <c r="J17124" s="33"/>
      <c r="AB17124" s="35"/>
    </row>
    <row r="17125" spans="1:28" s="6" customFormat="1" x14ac:dyDescent="0.15">
      <c r="A17125" s="6" t="s">
        <v>117</v>
      </c>
      <c r="C17125" s="6">
        <v>3</v>
      </c>
      <c r="E17125" s="31">
        <v>-81</v>
      </c>
      <c r="F17125" s="31"/>
      <c r="G17125" s="33"/>
      <c r="I17125" s="33"/>
      <c r="J17125" s="33"/>
      <c r="AB17125" s="35"/>
    </row>
    <row r="17126" spans="1:28" s="6" customFormat="1" x14ac:dyDescent="0.15">
      <c r="A17126" s="6" t="s">
        <v>117</v>
      </c>
      <c r="C17126" s="6">
        <v>3</v>
      </c>
      <c r="E17126" s="31">
        <v>-81</v>
      </c>
      <c r="F17126" s="31"/>
      <c r="G17126" s="33"/>
      <c r="I17126" s="33"/>
      <c r="J17126" s="33"/>
      <c r="AB17126" s="35"/>
    </row>
    <row r="17127" spans="1:28" s="6" customFormat="1" x14ac:dyDescent="0.15">
      <c r="A17127" s="6" t="s">
        <v>117</v>
      </c>
      <c r="C17127" s="6">
        <v>3</v>
      </c>
      <c r="E17127" s="31">
        <v>-81</v>
      </c>
      <c r="F17127" s="31"/>
      <c r="G17127" s="33"/>
      <c r="I17127" s="33"/>
      <c r="J17127" s="33"/>
      <c r="AB17127" s="35"/>
    </row>
    <row r="17128" spans="1:28" s="6" customFormat="1" x14ac:dyDescent="0.15">
      <c r="A17128" s="6" t="s">
        <v>117</v>
      </c>
      <c r="C17128" s="6">
        <v>3</v>
      </c>
      <c r="E17128" s="31">
        <v>-81</v>
      </c>
      <c r="F17128" s="31"/>
      <c r="G17128" s="33"/>
      <c r="I17128" s="33"/>
      <c r="J17128" s="33"/>
      <c r="AB17128" s="35"/>
    </row>
    <row r="17129" spans="1:28" s="6" customFormat="1" x14ac:dyDescent="0.15">
      <c r="A17129" s="6" t="s">
        <v>117</v>
      </c>
      <c r="C17129" s="6">
        <v>3</v>
      </c>
      <c r="E17129" s="31">
        <v>-81</v>
      </c>
      <c r="F17129" s="31"/>
      <c r="G17129" s="33"/>
      <c r="I17129" s="33"/>
      <c r="J17129" s="33"/>
      <c r="AB17129" s="35"/>
    </row>
    <row r="17130" spans="1:28" s="6" customFormat="1" x14ac:dyDescent="0.15">
      <c r="A17130" s="6" t="s">
        <v>117</v>
      </c>
      <c r="C17130" s="6">
        <v>3</v>
      </c>
      <c r="E17130" s="31">
        <v>-81</v>
      </c>
      <c r="F17130" s="31"/>
      <c r="G17130" s="33"/>
      <c r="I17130" s="33"/>
      <c r="J17130" s="33"/>
      <c r="AB17130" s="35"/>
    </row>
    <row r="17131" spans="1:28" s="6" customFormat="1" x14ac:dyDescent="0.15">
      <c r="A17131" s="6" t="s">
        <v>117</v>
      </c>
      <c r="C17131" s="6">
        <v>3</v>
      </c>
      <c r="E17131" s="31">
        <v>-81</v>
      </c>
      <c r="F17131" s="31"/>
      <c r="G17131" s="33"/>
      <c r="I17131" s="33"/>
      <c r="J17131" s="33"/>
      <c r="AB17131" s="35"/>
    </row>
    <row r="17132" spans="1:28" s="6" customFormat="1" x14ac:dyDescent="0.15">
      <c r="A17132" s="6" t="s">
        <v>117</v>
      </c>
      <c r="C17132" s="6">
        <v>3</v>
      </c>
      <c r="E17132" s="31">
        <v>-81</v>
      </c>
      <c r="F17132" s="31"/>
      <c r="G17132" s="33"/>
      <c r="I17132" s="33"/>
      <c r="J17132" s="33"/>
      <c r="AB17132" s="35"/>
    </row>
    <row r="17133" spans="1:28" s="6" customFormat="1" x14ac:dyDescent="0.15">
      <c r="A17133" s="6" t="s">
        <v>117</v>
      </c>
      <c r="C17133" s="6">
        <v>3</v>
      </c>
      <c r="E17133" s="31">
        <v>-81</v>
      </c>
      <c r="F17133" s="31"/>
      <c r="G17133" s="33"/>
      <c r="I17133" s="33"/>
      <c r="J17133" s="33"/>
      <c r="AB17133" s="35"/>
    </row>
    <row r="17134" spans="1:28" s="6" customFormat="1" x14ac:dyDescent="0.15">
      <c r="A17134" s="6" t="s">
        <v>117</v>
      </c>
      <c r="C17134" s="6">
        <v>3</v>
      </c>
      <c r="E17134" s="31">
        <v>-81</v>
      </c>
      <c r="F17134" s="31"/>
      <c r="G17134" s="33"/>
      <c r="I17134" s="33"/>
      <c r="J17134" s="33"/>
      <c r="AB17134" s="35"/>
    </row>
    <row r="17135" spans="1:28" s="6" customFormat="1" x14ac:dyDescent="0.15">
      <c r="A17135" s="6" t="s">
        <v>117</v>
      </c>
      <c r="C17135" s="6">
        <v>3</v>
      </c>
      <c r="E17135" s="31">
        <v>-81</v>
      </c>
      <c r="F17135" s="31"/>
      <c r="G17135" s="33"/>
      <c r="I17135" s="33"/>
      <c r="J17135" s="33"/>
      <c r="AB17135" s="35"/>
    </row>
    <row r="17136" spans="1:28" s="6" customFormat="1" x14ac:dyDescent="0.15">
      <c r="A17136" s="6" t="s">
        <v>117</v>
      </c>
      <c r="C17136" s="6">
        <v>3</v>
      </c>
      <c r="E17136" s="31">
        <v>-81</v>
      </c>
      <c r="F17136" s="31"/>
      <c r="G17136" s="33"/>
      <c r="I17136" s="33"/>
      <c r="J17136" s="33"/>
      <c r="AB17136" s="35"/>
    </row>
    <row r="17137" spans="1:28" s="6" customFormat="1" x14ac:dyDescent="0.15">
      <c r="A17137" s="6" t="s">
        <v>117</v>
      </c>
      <c r="C17137" s="6">
        <v>3</v>
      </c>
      <c r="E17137" s="31">
        <v>-81</v>
      </c>
      <c r="F17137" s="31"/>
      <c r="G17137" s="33"/>
      <c r="I17137" s="33"/>
      <c r="J17137" s="33"/>
      <c r="AB17137" s="35"/>
    </row>
    <row r="17138" spans="1:28" s="6" customFormat="1" x14ac:dyDescent="0.15">
      <c r="A17138" s="6" t="s">
        <v>117</v>
      </c>
      <c r="C17138" s="6">
        <v>3</v>
      </c>
      <c r="E17138" s="31">
        <v>-81</v>
      </c>
      <c r="F17138" s="31"/>
      <c r="G17138" s="33"/>
      <c r="I17138" s="33"/>
      <c r="J17138" s="33"/>
      <c r="AB17138" s="35"/>
    </row>
    <row r="17139" spans="1:28" s="6" customFormat="1" x14ac:dyDescent="0.15">
      <c r="A17139" s="6" t="s">
        <v>117</v>
      </c>
      <c r="C17139" s="6">
        <v>3</v>
      </c>
      <c r="E17139" s="31">
        <v>-81</v>
      </c>
      <c r="F17139" s="31"/>
      <c r="G17139" s="33"/>
      <c r="I17139" s="33"/>
      <c r="J17139" s="33"/>
      <c r="AB17139" s="35"/>
    </row>
    <row r="17140" spans="1:28" s="6" customFormat="1" x14ac:dyDescent="0.15">
      <c r="A17140" s="6" t="s">
        <v>117</v>
      </c>
      <c r="C17140" s="6">
        <v>3</v>
      </c>
      <c r="E17140" s="31">
        <v>-81</v>
      </c>
      <c r="F17140" s="31"/>
      <c r="G17140" s="33"/>
      <c r="I17140" s="33"/>
      <c r="J17140" s="33"/>
      <c r="AB17140" s="35"/>
    </row>
    <row r="17141" spans="1:28" s="6" customFormat="1" x14ac:dyDescent="0.15">
      <c r="A17141" s="6" t="s">
        <v>117</v>
      </c>
      <c r="C17141" s="6">
        <v>3</v>
      </c>
      <c r="E17141" s="31">
        <v>-81</v>
      </c>
      <c r="F17141" s="31"/>
      <c r="G17141" s="33"/>
      <c r="I17141" s="33"/>
      <c r="J17141" s="33"/>
      <c r="AB17141" s="35"/>
    </row>
    <row r="17142" spans="1:28" s="6" customFormat="1" x14ac:dyDescent="0.15">
      <c r="A17142" s="6" t="s">
        <v>117</v>
      </c>
      <c r="C17142" s="6">
        <v>3</v>
      </c>
      <c r="E17142" s="31">
        <v>-81</v>
      </c>
      <c r="F17142" s="31"/>
      <c r="G17142" s="33"/>
      <c r="I17142" s="33"/>
      <c r="J17142" s="33"/>
      <c r="AB17142" s="35"/>
    </row>
    <row r="17143" spans="1:28" s="6" customFormat="1" x14ac:dyDescent="0.15">
      <c r="A17143" s="6" t="s">
        <v>117</v>
      </c>
      <c r="C17143" s="6">
        <v>3</v>
      </c>
      <c r="E17143" s="31">
        <v>-81</v>
      </c>
      <c r="F17143" s="31"/>
      <c r="G17143" s="33"/>
      <c r="I17143" s="33"/>
      <c r="J17143" s="33"/>
      <c r="AB17143" s="35"/>
    </row>
    <row r="17144" spans="1:28" s="6" customFormat="1" x14ac:dyDescent="0.15">
      <c r="A17144" s="6" t="s">
        <v>117</v>
      </c>
      <c r="C17144" s="6">
        <v>3</v>
      </c>
      <c r="E17144" s="31">
        <v>-81</v>
      </c>
      <c r="F17144" s="31"/>
      <c r="G17144" s="33"/>
      <c r="I17144" s="33"/>
      <c r="J17144" s="33"/>
      <c r="AB17144" s="35"/>
    </row>
    <row r="17145" spans="1:28" s="6" customFormat="1" x14ac:dyDescent="0.15">
      <c r="A17145" s="6" t="s">
        <v>117</v>
      </c>
      <c r="C17145" s="6">
        <v>3</v>
      </c>
      <c r="E17145" s="31">
        <v>-81</v>
      </c>
      <c r="F17145" s="31"/>
      <c r="G17145" s="33"/>
      <c r="I17145" s="33"/>
      <c r="J17145" s="33"/>
      <c r="AB17145" s="35"/>
    </row>
    <row r="17146" spans="1:28" s="6" customFormat="1" x14ac:dyDescent="0.15">
      <c r="A17146" s="6" t="s">
        <v>117</v>
      </c>
      <c r="C17146" s="6">
        <v>3</v>
      </c>
      <c r="E17146" s="31">
        <v>-81</v>
      </c>
      <c r="F17146" s="31"/>
      <c r="G17146" s="33"/>
      <c r="I17146" s="33"/>
      <c r="J17146" s="33"/>
      <c r="AB17146" s="35"/>
    </row>
    <row r="17147" spans="1:28" s="6" customFormat="1" x14ac:dyDescent="0.15">
      <c r="A17147" s="6" t="s">
        <v>117</v>
      </c>
      <c r="C17147" s="6">
        <v>3</v>
      </c>
      <c r="E17147" s="31">
        <v>-81</v>
      </c>
      <c r="F17147" s="31"/>
      <c r="G17147" s="33"/>
      <c r="I17147" s="33"/>
      <c r="J17147" s="33"/>
      <c r="AB17147" s="35"/>
    </row>
    <row r="17148" spans="1:28" s="6" customFormat="1" x14ac:dyDescent="0.15">
      <c r="A17148" s="6" t="s">
        <v>117</v>
      </c>
      <c r="C17148" s="6">
        <v>3</v>
      </c>
      <c r="E17148" s="31">
        <v>-81</v>
      </c>
      <c r="F17148" s="31"/>
      <c r="G17148" s="33"/>
      <c r="I17148" s="33"/>
      <c r="J17148" s="33"/>
      <c r="AB17148" s="35"/>
    </row>
    <row r="17149" spans="1:28" s="6" customFormat="1" x14ac:dyDescent="0.15">
      <c r="A17149" s="6" t="s">
        <v>117</v>
      </c>
      <c r="C17149" s="6">
        <v>3</v>
      </c>
      <c r="E17149" s="31">
        <v>-81</v>
      </c>
      <c r="F17149" s="31"/>
      <c r="G17149" s="33"/>
      <c r="I17149" s="33"/>
      <c r="J17149" s="33"/>
      <c r="AB17149" s="35"/>
    </row>
    <row r="17150" spans="1:28" s="6" customFormat="1" x14ac:dyDescent="0.15">
      <c r="A17150" s="6" t="s">
        <v>117</v>
      </c>
      <c r="C17150" s="6">
        <v>3</v>
      </c>
      <c r="E17150" s="31">
        <v>-81</v>
      </c>
      <c r="F17150" s="31"/>
      <c r="G17150" s="33"/>
      <c r="I17150" s="33"/>
      <c r="J17150" s="33"/>
      <c r="AB17150" s="35"/>
    </row>
    <row r="17151" spans="1:28" s="6" customFormat="1" x14ac:dyDescent="0.15">
      <c r="A17151" s="6" t="s">
        <v>117</v>
      </c>
      <c r="C17151" s="6">
        <v>3</v>
      </c>
      <c r="E17151" s="31">
        <v>-78</v>
      </c>
      <c r="F17151" s="31"/>
      <c r="G17151" s="33"/>
      <c r="I17151" s="33"/>
      <c r="J17151" s="33"/>
      <c r="AB17151" s="35"/>
    </row>
    <row r="17152" spans="1:28" s="6" customFormat="1" x14ac:dyDescent="0.15">
      <c r="A17152" s="6" t="s">
        <v>117</v>
      </c>
      <c r="C17152" s="6">
        <v>3</v>
      </c>
      <c r="E17152" s="31">
        <v>-78</v>
      </c>
      <c r="F17152" s="31"/>
      <c r="G17152" s="33"/>
      <c r="I17152" s="33"/>
      <c r="J17152" s="33"/>
      <c r="AB17152" s="35"/>
    </row>
    <row r="17153" spans="1:28" s="6" customFormat="1" x14ac:dyDescent="0.15">
      <c r="A17153" s="6" t="s">
        <v>117</v>
      </c>
      <c r="C17153" s="6">
        <v>3</v>
      </c>
      <c r="E17153" s="31">
        <v>-93</v>
      </c>
      <c r="F17153" s="31"/>
      <c r="G17153" s="33"/>
      <c r="I17153" s="33"/>
      <c r="J17153" s="33"/>
      <c r="AB17153" s="35"/>
    </row>
    <row r="17154" spans="1:28" s="6" customFormat="1" x14ac:dyDescent="0.15">
      <c r="A17154" s="6" t="s">
        <v>117</v>
      </c>
      <c r="C17154" s="6">
        <v>3</v>
      </c>
      <c r="E17154" s="31">
        <v>-84</v>
      </c>
      <c r="F17154" s="31"/>
      <c r="G17154" s="33"/>
      <c r="I17154" s="33"/>
      <c r="J17154" s="33"/>
      <c r="AB17154" s="35"/>
    </row>
    <row r="17155" spans="1:28" s="6" customFormat="1" x14ac:dyDescent="0.15">
      <c r="A17155" s="6" t="s">
        <v>117</v>
      </c>
      <c r="C17155" s="6">
        <v>3</v>
      </c>
      <c r="E17155" s="31">
        <v>-84</v>
      </c>
      <c r="F17155" s="31"/>
      <c r="G17155" s="33"/>
      <c r="I17155" s="33"/>
      <c r="J17155" s="33"/>
      <c r="AB17155" s="35"/>
    </row>
    <row r="17156" spans="1:28" s="6" customFormat="1" x14ac:dyDescent="0.15">
      <c r="A17156" s="6" t="s">
        <v>117</v>
      </c>
      <c r="C17156" s="6">
        <v>3</v>
      </c>
      <c r="E17156" s="31">
        <v>-82</v>
      </c>
      <c r="F17156" s="31"/>
      <c r="G17156" s="33"/>
      <c r="I17156" s="33"/>
      <c r="J17156" s="33"/>
      <c r="AB17156" s="35"/>
    </row>
    <row r="17157" spans="1:28" s="6" customFormat="1" x14ac:dyDescent="0.15">
      <c r="A17157" s="6" t="s">
        <v>117</v>
      </c>
      <c r="C17157" s="6">
        <v>3</v>
      </c>
      <c r="E17157" s="31">
        <v>-83</v>
      </c>
      <c r="F17157" s="31"/>
      <c r="G17157" s="33"/>
      <c r="I17157" s="33"/>
      <c r="J17157" s="33"/>
      <c r="AB17157" s="35"/>
    </row>
    <row r="17158" spans="1:28" s="6" customFormat="1" x14ac:dyDescent="0.15">
      <c r="A17158" s="6" t="s">
        <v>117</v>
      </c>
      <c r="C17158" s="6">
        <v>3</v>
      </c>
      <c r="E17158" s="31">
        <v>-83</v>
      </c>
      <c r="F17158" s="31"/>
      <c r="G17158" s="33"/>
      <c r="I17158" s="33"/>
      <c r="J17158" s="33"/>
      <c r="AB17158" s="35"/>
    </row>
    <row r="17159" spans="1:28" s="6" customFormat="1" x14ac:dyDescent="0.15">
      <c r="A17159" s="6" t="s">
        <v>117</v>
      </c>
      <c r="C17159" s="6">
        <v>3</v>
      </c>
      <c r="E17159" s="31">
        <v>-80</v>
      </c>
      <c r="F17159" s="31"/>
      <c r="G17159" s="33"/>
      <c r="I17159" s="33"/>
      <c r="J17159" s="33"/>
      <c r="AB17159" s="35"/>
    </row>
    <row r="17160" spans="1:28" s="6" customFormat="1" x14ac:dyDescent="0.15">
      <c r="A17160" s="6" t="s">
        <v>117</v>
      </c>
      <c r="C17160" s="6">
        <v>3</v>
      </c>
      <c r="E17160" s="31">
        <v>-80</v>
      </c>
      <c r="F17160" s="31"/>
      <c r="G17160" s="33"/>
      <c r="I17160" s="33"/>
      <c r="J17160" s="33"/>
      <c r="AB17160" s="35"/>
    </row>
    <row r="17161" spans="1:28" s="6" customFormat="1" x14ac:dyDescent="0.15">
      <c r="A17161" s="6" t="s">
        <v>117</v>
      </c>
      <c r="C17161" s="6">
        <v>3</v>
      </c>
      <c r="E17161" s="31">
        <v>-80</v>
      </c>
      <c r="F17161" s="31"/>
      <c r="G17161" s="33"/>
      <c r="I17161" s="33"/>
      <c r="J17161" s="33"/>
      <c r="AB17161" s="35"/>
    </row>
    <row r="17162" spans="1:28" s="6" customFormat="1" x14ac:dyDescent="0.15">
      <c r="A17162" s="6" t="s">
        <v>117</v>
      </c>
      <c r="C17162" s="6">
        <v>3</v>
      </c>
      <c r="E17162" s="31">
        <v>-80</v>
      </c>
      <c r="F17162" s="31"/>
      <c r="G17162" s="33"/>
      <c r="I17162" s="33"/>
      <c r="J17162" s="33"/>
      <c r="AB17162" s="35"/>
    </row>
    <row r="17163" spans="1:28" s="6" customFormat="1" x14ac:dyDescent="0.15">
      <c r="A17163" s="6" t="s">
        <v>117</v>
      </c>
      <c r="C17163" s="6">
        <v>3</v>
      </c>
      <c r="E17163" s="31">
        <v>-80</v>
      </c>
      <c r="F17163" s="31"/>
      <c r="G17163" s="33"/>
      <c r="I17163" s="33"/>
      <c r="J17163" s="33"/>
      <c r="AB17163" s="35"/>
    </row>
    <row r="17164" spans="1:28" s="6" customFormat="1" x14ac:dyDescent="0.15">
      <c r="A17164" s="6" t="s">
        <v>117</v>
      </c>
      <c r="C17164" s="6">
        <v>3</v>
      </c>
      <c r="E17164" s="31">
        <v>-80</v>
      </c>
      <c r="F17164" s="31"/>
      <c r="G17164" s="33"/>
      <c r="I17164" s="33"/>
      <c r="J17164" s="33"/>
      <c r="AB17164" s="35"/>
    </row>
    <row r="17165" spans="1:28" s="6" customFormat="1" x14ac:dyDescent="0.15">
      <c r="A17165" s="6" t="s">
        <v>117</v>
      </c>
      <c r="C17165" s="6">
        <v>3</v>
      </c>
      <c r="E17165" s="31">
        <v>-76</v>
      </c>
      <c r="F17165" s="31"/>
      <c r="G17165" s="33"/>
      <c r="I17165" s="33"/>
      <c r="J17165" s="33"/>
      <c r="AB17165" s="35"/>
    </row>
    <row r="17166" spans="1:28" s="6" customFormat="1" x14ac:dyDescent="0.15">
      <c r="A17166" s="6" t="s">
        <v>117</v>
      </c>
      <c r="C17166" s="6">
        <v>3</v>
      </c>
      <c r="E17166" s="31">
        <v>-77</v>
      </c>
      <c r="F17166" s="31"/>
      <c r="G17166" s="33"/>
      <c r="I17166" s="33"/>
      <c r="J17166" s="33"/>
      <c r="AB17166" s="35"/>
    </row>
    <row r="17167" spans="1:28" s="6" customFormat="1" x14ac:dyDescent="0.15">
      <c r="A17167" s="6" t="s">
        <v>117</v>
      </c>
      <c r="C17167" s="6">
        <v>3</v>
      </c>
      <c r="E17167" s="31">
        <v>-77</v>
      </c>
      <c r="F17167" s="31"/>
      <c r="G17167" s="33"/>
      <c r="I17167" s="33"/>
      <c r="J17167" s="33"/>
      <c r="AB17167" s="35"/>
    </row>
    <row r="17168" spans="1:28" s="6" customFormat="1" x14ac:dyDescent="0.15">
      <c r="A17168" s="6" t="s">
        <v>117</v>
      </c>
      <c r="C17168" s="6">
        <v>3</v>
      </c>
      <c r="E17168" s="31">
        <v>-81</v>
      </c>
      <c r="F17168" s="31"/>
      <c r="G17168" s="33"/>
      <c r="I17168" s="33"/>
      <c r="J17168" s="33"/>
      <c r="AB17168" s="35"/>
    </row>
    <row r="17169" spans="1:28" s="6" customFormat="1" x14ac:dyDescent="0.15">
      <c r="A17169" s="6" t="s">
        <v>117</v>
      </c>
      <c r="C17169" s="6">
        <v>3</v>
      </c>
      <c r="E17169" s="31">
        <v>-81</v>
      </c>
      <c r="F17169" s="31"/>
      <c r="G17169" s="33"/>
      <c r="I17169" s="33"/>
      <c r="J17169" s="33"/>
      <c r="AB17169" s="35"/>
    </row>
    <row r="17170" spans="1:28" s="6" customFormat="1" x14ac:dyDescent="0.15">
      <c r="A17170" s="6" t="s">
        <v>117</v>
      </c>
      <c r="C17170" s="6">
        <v>3</v>
      </c>
      <c r="E17170" s="31">
        <v>-81</v>
      </c>
      <c r="F17170" s="31"/>
      <c r="G17170" s="33"/>
      <c r="I17170" s="33"/>
      <c r="J17170" s="33"/>
      <c r="AB17170" s="35"/>
    </row>
    <row r="17171" spans="1:28" s="6" customFormat="1" x14ac:dyDescent="0.15">
      <c r="A17171" s="6" t="s">
        <v>117</v>
      </c>
      <c r="C17171" s="6">
        <v>3</v>
      </c>
      <c r="E17171" s="31">
        <v>-81</v>
      </c>
      <c r="F17171" s="31"/>
      <c r="G17171" s="33"/>
      <c r="I17171" s="33"/>
      <c r="J17171" s="33"/>
      <c r="AB17171" s="35"/>
    </row>
    <row r="17172" spans="1:28" s="6" customFormat="1" x14ac:dyDescent="0.15">
      <c r="A17172" s="6" t="s">
        <v>117</v>
      </c>
      <c r="C17172" s="6">
        <v>3</v>
      </c>
      <c r="E17172" s="31">
        <v>-81</v>
      </c>
      <c r="F17172" s="31"/>
      <c r="G17172" s="33"/>
      <c r="I17172" s="33"/>
      <c r="J17172" s="33"/>
      <c r="AB17172" s="35"/>
    </row>
    <row r="17173" spans="1:28" s="6" customFormat="1" x14ac:dyDescent="0.15">
      <c r="A17173" s="6" t="s">
        <v>117</v>
      </c>
      <c r="C17173" s="6">
        <v>3</v>
      </c>
      <c r="E17173" s="31">
        <v>-81</v>
      </c>
      <c r="F17173" s="31"/>
      <c r="G17173" s="33"/>
      <c r="I17173" s="33"/>
      <c r="J17173" s="33"/>
      <c r="AB17173" s="35"/>
    </row>
    <row r="17174" spans="1:28" s="6" customFormat="1" x14ac:dyDescent="0.15">
      <c r="A17174" s="6" t="s">
        <v>117</v>
      </c>
      <c r="C17174" s="6">
        <v>3</v>
      </c>
      <c r="E17174" s="31">
        <v>-81</v>
      </c>
      <c r="F17174" s="31"/>
      <c r="G17174" s="33"/>
      <c r="I17174" s="33"/>
      <c r="J17174" s="33"/>
      <c r="AB17174" s="35"/>
    </row>
    <row r="17175" spans="1:28" s="6" customFormat="1" x14ac:dyDescent="0.15">
      <c r="A17175" s="6" t="s">
        <v>117</v>
      </c>
      <c r="C17175" s="6">
        <v>3</v>
      </c>
      <c r="E17175" s="31">
        <v>-81</v>
      </c>
      <c r="F17175" s="31"/>
      <c r="G17175" s="33"/>
      <c r="I17175" s="33"/>
      <c r="J17175" s="33"/>
      <c r="AB17175" s="35"/>
    </row>
    <row r="17176" spans="1:28" s="6" customFormat="1" x14ac:dyDescent="0.15">
      <c r="A17176" s="6" t="s">
        <v>117</v>
      </c>
      <c r="C17176" s="6">
        <v>3</v>
      </c>
      <c r="E17176" s="31">
        <v>-81</v>
      </c>
      <c r="F17176" s="31"/>
      <c r="G17176" s="33"/>
      <c r="I17176" s="33"/>
      <c r="J17176" s="33"/>
      <c r="AB17176" s="35"/>
    </row>
    <row r="17177" spans="1:28" s="6" customFormat="1" x14ac:dyDescent="0.15">
      <c r="A17177" s="6" t="s">
        <v>117</v>
      </c>
      <c r="C17177" s="6">
        <v>3</v>
      </c>
      <c r="E17177" s="31">
        <v>-76</v>
      </c>
      <c r="F17177" s="31"/>
      <c r="G17177" s="33"/>
      <c r="I17177" s="33"/>
      <c r="J17177" s="33"/>
      <c r="AB17177" s="35"/>
    </row>
    <row r="17178" spans="1:28" s="6" customFormat="1" x14ac:dyDescent="0.15">
      <c r="A17178" s="6" t="s">
        <v>117</v>
      </c>
      <c r="C17178" s="6">
        <v>3</v>
      </c>
      <c r="E17178" s="31">
        <v>-76</v>
      </c>
      <c r="F17178" s="31"/>
      <c r="G17178" s="33"/>
      <c r="I17178" s="33"/>
      <c r="J17178" s="33"/>
      <c r="AB17178" s="35"/>
    </row>
    <row r="17179" spans="1:28" s="6" customFormat="1" x14ac:dyDescent="0.15">
      <c r="A17179" s="6" t="s">
        <v>117</v>
      </c>
      <c r="C17179" s="6">
        <v>3</v>
      </c>
      <c r="E17179" s="31">
        <v>-77</v>
      </c>
      <c r="F17179" s="31"/>
      <c r="G17179" s="33"/>
      <c r="I17179" s="33"/>
      <c r="J17179" s="33"/>
      <c r="AB17179" s="35"/>
    </row>
    <row r="17180" spans="1:28" s="6" customFormat="1" x14ac:dyDescent="0.15">
      <c r="A17180" s="6" t="s">
        <v>117</v>
      </c>
      <c r="C17180" s="6">
        <v>3</v>
      </c>
      <c r="E17180" s="31">
        <v>-76</v>
      </c>
      <c r="F17180" s="31"/>
      <c r="G17180" s="33"/>
      <c r="I17180" s="33"/>
      <c r="J17180" s="33"/>
      <c r="AB17180" s="35"/>
    </row>
    <row r="17181" spans="1:28" s="6" customFormat="1" x14ac:dyDescent="0.15">
      <c r="A17181" s="6" t="s">
        <v>117</v>
      </c>
      <c r="C17181" s="6">
        <v>3</v>
      </c>
      <c r="E17181" s="31">
        <v>-76</v>
      </c>
      <c r="F17181" s="31"/>
      <c r="G17181" s="33"/>
      <c r="I17181" s="33"/>
      <c r="J17181" s="33"/>
      <c r="AB17181" s="35"/>
    </row>
    <row r="17182" spans="1:28" s="6" customFormat="1" x14ac:dyDescent="0.15">
      <c r="A17182" s="6" t="s">
        <v>117</v>
      </c>
      <c r="C17182" s="6">
        <v>3</v>
      </c>
      <c r="E17182" s="31">
        <v>-79</v>
      </c>
      <c r="F17182" s="31"/>
      <c r="G17182" s="33"/>
      <c r="I17182" s="33"/>
      <c r="J17182" s="33"/>
      <c r="AB17182" s="35"/>
    </row>
    <row r="17183" spans="1:28" s="6" customFormat="1" x14ac:dyDescent="0.15">
      <c r="A17183" s="6" t="s">
        <v>117</v>
      </c>
      <c r="C17183" s="6">
        <v>3</v>
      </c>
      <c r="E17183" s="31">
        <v>-70</v>
      </c>
      <c r="F17183" s="31"/>
      <c r="G17183" s="33"/>
      <c r="I17183" s="33"/>
      <c r="J17183" s="33"/>
      <c r="AB17183" s="35"/>
    </row>
    <row r="17184" spans="1:28" s="6" customFormat="1" x14ac:dyDescent="0.15">
      <c r="A17184" s="6" t="s">
        <v>117</v>
      </c>
      <c r="C17184" s="6">
        <v>3</v>
      </c>
      <c r="E17184" s="31">
        <v>-70</v>
      </c>
      <c r="F17184" s="31"/>
      <c r="G17184" s="33"/>
      <c r="I17184" s="33"/>
      <c r="J17184" s="33"/>
      <c r="AB17184" s="35"/>
    </row>
    <row r="17185" spans="1:28" s="6" customFormat="1" x14ac:dyDescent="0.15">
      <c r="A17185" s="6" t="s">
        <v>117</v>
      </c>
      <c r="C17185" s="6">
        <v>3</v>
      </c>
      <c r="E17185" s="31">
        <v>-77</v>
      </c>
      <c r="F17185" s="31"/>
      <c r="G17185" s="33"/>
      <c r="I17185" s="33"/>
      <c r="J17185" s="33"/>
      <c r="AB17185" s="35"/>
    </row>
    <row r="17186" spans="1:28" s="6" customFormat="1" x14ac:dyDescent="0.15">
      <c r="A17186" s="6" t="s">
        <v>117</v>
      </c>
      <c r="C17186" s="6">
        <v>3</v>
      </c>
      <c r="E17186" s="31">
        <v>-77</v>
      </c>
      <c r="F17186" s="31"/>
      <c r="G17186" s="33"/>
      <c r="I17186" s="33"/>
      <c r="J17186" s="33"/>
      <c r="AB17186" s="35"/>
    </row>
    <row r="17187" spans="1:28" s="6" customFormat="1" x14ac:dyDescent="0.15">
      <c r="A17187" s="6" t="s">
        <v>117</v>
      </c>
      <c r="C17187" s="6">
        <v>3</v>
      </c>
      <c r="E17187" s="31">
        <v>-77</v>
      </c>
      <c r="F17187" s="31"/>
      <c r="G17187" s="33"/>
      <c r="I17187" s="33"/>
      <c r="J17187" s="33"/>
      <c r="AB17187" s="35"/>
    </row>
    <row r="17188" spans="1:28" s="6" customFormat="1" x14ac:dyDescent="0.15">
      <c r="A17188" s="6" t="s">
        <v>118</v>
      </c>
      <c r="C17188" s="6">
        <v>3</v>
      </c>
      <c r="E17188" s="31">
        <v>-83</v>
      </c>
      <c r="F17188" s="31"/>
      <c r="G17188" s="33"/>
      <c r="I17188" s="33"/>
      <c r="J17188" s="33"/>
      <c r="AB17188" s="35"/>
    </row>
    <row r="17189" spans="1:28" s="6" customFormat="1" x14ac:dyDescent="0.15">
      <c r="A17189" s="6" t="s">
        <v>118</v>
      </c>
      <c r="C17189" s="6">
        <v>3</v>
      </c>
      <c r="E17189" s="31">
        <v>-93</v>
      </c>
      <c r="F17189" s="31"/>
      <c r="G17189" s="33"/>
      <c r="I17189" s="33"/>
      <c r="J17189" s="33"/>
      <c r="AB17189" s="35"/>
    </row>
    <row r="17190" spans="1:28" s="6" customFormat="1" x14ac:dyDescent="0.15">
      <c r="A17190" s="6" t="s">
        <v>118</v>
      </c>
      <c r="C17190" s="6">
        <v>3</v>
      </c>
      <c r="E17190" s="31">
        <v>-93</v>
      </c>
      <c r="F17190" s="31"/>
      <c r="G17190" s="33"/>
      <c r="I17190" s="33"/>
      <c r="J17190" s="33"/>
      <c r="AB17190" s="35"/>
    </row>
    <row r="17191" spans="1:28" s="6" customFormat="1" x14ac:dyDescent="0.15">
      <c r="A17191" s="6" t="s">
        <v>118</v>
      </c>
      <c r="C17191" s="6">
        <v>3</v>
      </c>
      <c r="E17191" s="31">
        <v>-93</v>
      </c>
      <c r="F17191" s="31"/>
      <c r="G17191" s="33"/>
      <c r="I17191" s="33"/>
      <c r="J17191" s="33"/>
      <c r="AB17191" s="35"/>
    </row>
    <row r="17192" spans="1:28" s="6" customFormat="1" x14ac:dyDescent="0.15">
      <c r="A17192" s="6" t="s">
        <v>118</v>
      </c>
      <c r="C17192" s="6">
        <v>3</v>
      </c>
      <c r="E17192" s="31">
        <v>-82</v>
      </c>
      <c r="F17192" s="31"/>
      <c r="G17192" s="33"/>
      <c r="I17192" s="33"/>
      <c r="J17192" s="33"/>
      <c r="AB17192" s="35"/>
    </row>
    <row r="17193" spans="1:28" s="6" customFormat="1" x14ac:dyDescent="0.15">
      <c r="A17193" s="6" t="s">
        <v>118</v>
      </c>
      <c r="C17193" s="6">
        <v>3</v>
      </c>
      <c r="E17193" s="31">
        <v>-82</v>
      </c>
      <c r="F17193" s="31"/>
      <c r="G17193" s="33"/>
      <c r="I17193" s="33"/>
      <c r="J17193" s="33"/>
      <c r="AB17193" s="35"/>
    </row>
    <row r="17194" spans="1:28" s="6" customFormat="1" x14ac:dyDescent="0.15">
      <c r="A17194" s="6" t="s">
        <v>118</v>
      </c>
      <c r="C17194" s="6">
        <v>3</v>
      </c>
      <c r="E17194" s="31">
        <v>-82</v>
      </c>
      <c r="F17194" s="31"/>
      <c r="G17194" s="33"/>
      <c r="I17194" s="33"/>
      <c r="J17194" s="33"/>
      <c r="AB17194" s="35"/>
    </row>
    <row r="17195" spans="1:28" s="6" customFormat="1" x14ac:dyDescent="0.15">
      <c r="A17195" s="6" t="s">
        <v>118</v>
      </c>
      <c r="C17195" s="6">
        <v>3</v>
      </c>
      <c r="E17195" s="31">
        <v>-82</v>
      </c>
      <c r="F17195" s="31"/>
      <c r="G17195" s="33"/>
      <c r="I17195" s="33"/>
      <c r="J17195" s="33"/>
      <c r="AB17195" s="35"/>
    </row>
    <row r="17196" spans="1:28" s="6" customFormat="1" x14ac:dyDescent="0.15">
      <c r="A17196" s="6" t="s">
        <v>118</v>
      </c>
      <c r="C17196" s="6">
        <v>3</v>
      </c>
      <c r="E17196" s="31">
        <v>-82</v>
      </c>
      <c r="F17196" s="31"/>
      <c r="G17196" s="33"/>
      <c r="I17196" s="33"/>
      <c r="J17196" s="33"/>
      <c r="AB17196" s="35"/>
    </row>
    <row r="17197" spans="1:28" s="6" customFormat="1" x14ac:dyDescent="0.15">
      <c r="A17197" s="6" t="s">
        <v>118</v>
      </c>
      <c r="C17197" s="6">
        <v>3</v>
      </c>
      <c r="E17197" s="31">
        <v>-82</v>
      </c>
      <c r="F17197" s="31"/>
      <c r="G17197" s="33"/>
      <c r="I17197" s="33"/>
      <c r="J17197" s="33"/>
      <c r="AB17197" s="35"/>
    </row>
    <row r="17198" spans="1:28" s="6" customFormat="1" x14ac:dyDescent="0.15">
      <c r="A17198" s="6" t="s">
        <v>118</v>
      </c>
      <c r="C17198" s="6">
        <v>3</v>
      </c>
      <c r="E17198" s="31">
        <v>-83</v>
      </c>
      <c r="F17198" s="31"/>
      <c r="G17198" s="33"/>
      <c r="I17198" s="33"/>
      <c r="J17198" s="33"/>
      <c r="AB17198" s="35"/>
    </row>
    <row r="17199" spans="1:28" s="6" customFormat="1" x14ac:dyDescent="0.15">
      <c r="A17199" s="6" t="s">
        <v>118</v>
      </c>
      <c r="C17199" s="6">
        <v>3</v>
      </c>
      <c r="E17199" s="31">
        <v>-83</v>
      </c>
      <c r="F17199" s="31"/>
      <c r="G17199" s="33"/>
      <c r="I17199" s="33"/>
      <c r="J17199" s="33"/>
      <c r="AB17199" s="35"/>
    </row>
    <row r="17200" spans="1:28" s="6" customFormat="1" x14ac:dyDescent="0.15">
      <c r="A17200" s="6" t="s">
        <v>118</v>
      </c>
      <c r="C17200" s="6">
        <v>3</v>
      </c>
      <c r="E17200" s="31">
        <v>-83</v>
      </c>
      <c r="F17200" s="31"/>
      <c r="G17200" s="33"/>
      <c r="I17200" s="33"/>
      <c r="J17200" s="33"/>
      <c r="AB17200" s="35"/>
    </row>
    <row r="17201" spans="1:28" s="6" customFormat="1" x14ac:dyDescent="0.15">
      <c r="A17201" s="6" t="s">
        <v>118</v>
      </c>
      <c r="C17201" s="6">
        <v>3</v>
      </c>
      <c r="E17201" s="31">
        <v>-83</v>
      </c>
      <c r="F17201" s="31"/>
      <c r="G17201" s="33"/>
      <c r="I17201" s="33"/>
      <c r="J17201" s="33"/>
      <c r="AB17201" s="35"/>
    </row>
    <row r="17202" spans="1:28" s="6" customFormat="1" x14ac:dyDescent="0.15">
      <c r="A17202" s="6" t="s">
        <v>118</v>
      </c>
      <c r="C17202" s="6">
        <v>3</v>
      </c>
      <c r="E17202" s="31">
        <v>-83</v>
      </c>
      <c r="F17202" s="31"/>
      <c r="G17202" s="33"/>
      <c r="I17202" s="33"/>
      <c r="J17202" s="33"/>
      <c r="AB17202" s="35"/>
    </row>
    <row r="17203" spans="1:28" s="6" customFormat="1" x14ac:dyDescent="0.15">
      <c r="A17203" s="6" t="s">
        <v>118</v>
      </c>
      <c r="C17203" s="6">
        <v>3</v>
      </c>
      <c r="E17203" s="31">
        <v>-80</v>
      </c>
      <c r="F17203" s="31"/>
      <c r="G17203" s="33"/>
      <c r="I17203" s="33"/>
      <c r="J17203" s="33"/>
      <c r="AB17203" s="35"/>
    </row>
    <row r="17204" spans="1:28" s="6" customFormat="1" x14ac:dyDescent="0.15">
      <c r="A17204" s="6" t="s">
        <v>118</v>
      </c>
      <c r="C17204" s="6">
        <v>3</v>
      </c>
      <c r="E17204" s="31">
        <v>-81</v>
      </c>
      <c r="F17204" s="31"/>
      <c r="G17204" s="33"/>
      <c r="I17204" s="33"/>
      <c r="J17204" s="33"/>
      <c r="AB17204" s="35"/>
    </row>
    <row r="17205" spans="1:28" s="6" customFormat="1" x14ac:dyDescent="0.15">
      <c r="A17205" s="6" t="s">
        <v>118</v>
      </c>
      <c r="C17205" s="6">
        <v>3</v>
      </c>
      <c r="E17205" s="31">
        <v>-81</v>
      </c>
      <c r="F17205" s="31"/>
      <c r="G17205" s="33"/>
      <c r="I17205" s="33"/>
      <c r="J17205" s="33"/>
      <c r="AB17205" s="35"/>
    </row>
    <row r="17206" spans="1:28" s="6" customFormat="1" x14ac:dyDescent="0.15">
      <c r="A17206" s="6" t="s">
        <v>118</v>
      </c>
      <c r="C17206" s="6">
        <v>3</v>
      </c>
      <c r="E17206" s="31">
        <v>-80</v>
      </c>
      <c r="F17206" s="31"/>
      <c r="G17206" s="33"/>
      <c r="I17206" s="33"/>
      <c r="J17206" s="33"/>
      <c r="AB17206" s="35"/>
    </row>
    <row r="17207" spans="1:28" s="6" customFormat="1" x14ac:dyDescent="0.15">
      <c r="A17207" s="6" t="s">
        <v>118</v>
      </c>
      <c r="C17207" s="6">
        <v>3</v>
      </c>
      <c r="E17207" s="31">
        <v>-80</v>
      </c>
      <c r="F17207" s="31"/>
      <c r="G17207" s="33"/>
      <c r="I17207" s="33"/>
      <c r="J17207" s="33"/>
      <c r="AB17207" s="35"/>
    </row>
    <row r="17208" spans="1:28" s="6" customFormat="1" x14ac:dyDescent="0.15">
      <c r="A17208" s="6" t="s">
        <v>118</v>
      </c>
      <c r="C17208" s="6">
        <v>3</v>
      </c>
      <c r="E17208" s="31">
        <v>-81</v>
      </c>
      <c r="F17208" s="31"/>
      <c r="G17208" s="33"/>
      <c r="I17208" s="33"/>
      <c r="J17208" s="33"/>
      <c r="AB17208" s="35"/>
    </row>
    <row r="17209" spans="1:28" s="6" customFormat="1" x14ac:dyDescent="0.15">
      <c r="A17209" s="6" t="s">
        <v>118</v>
      </c>
      <c r="C17209" s="6">
        <v>3</v>
      </c>
      <c r="E17209" s="31">
        <v>-81</v>
      </c>
      <c r="F17209" s="31"/>
      <c r="G17209" s="33"/>
      <c r="I17209" s="33"/>
      <c r="J17209" s="33"/>
      <c r="AB17209" s="35"/>
    </row>
    <row r="17210" spans="1:28" s="6" customFormat="1" x14ac:dyDescent="0.15">
      <c r="A17210" s="6" t="s">
        <v>118</v>
      </c>
      <c r="C17210" s="6">
        <v>3</v>
      </c>
      <c r="E17210" s="31">
        <v>-81</v>
      </c>
      <c r="F17210" s="31"/>
      <c r="G17210" s="33"/>
      <c r="I17210" s="33"/>
      <c r="J17210" s="33"/>
      <c r="AB17210" s="35"/>
    </row>
    <row r="17211" spans="1:28" s="6" customFormat="1" x14ac:dyDescent="0.15">
      <c r="A17211" s="6" t="s">
        <v>118</v>
      </c>
      <c r="C17211" s="6">
        <v>3</v>
      </c>
      <c r="E17211" s="31">
        <v>-81</v>
      </c>
      <c r="F17211" s="31"/>
      <c r="G17211" s="33"/>
      <c r="I17211" s="33"/>
      <c r="J17211" s="33"/>
      <c r="AB17211" s="35"/>
    </row>
    <row r="17212" spans="1:28" s="6" customFormat="1" x14ac:dyDescent="0.15">
      <c r="A17212" s="6" t="s">
        <v>118</v>
      </c>
      <c r="C17212" s="6">
        <v>3</v>
      </c>
      <c r="E17212" s="31">
        <v>-81</v>
      </c>
      <c r="F17212" s="31"/>
      <c r="G17212" s="33"/>
      <c r="I17212" s="33"/>
      <c r="J17212" s="33"/>
      <c r="AB17212" s="35"/>
    </row>
    <row r="17213" spans="1:28" s="6" customFormat="1" x14ac:dyDescent="0.15">
      <c r="A17213" s="6" t="s">
        <v>118</v>
      </c>
      <c r="C17213" s="6">
        <v>3</v>
      </c>
      <c r="E17213" s="31">
        <v>-81</v>
      </c>
      <c r="F17213" s="31"/>
      <c r="G17213" s="33"/>
      <c r="I17213" s="33"/>
      <c r="J17213" s="33"/>
      <c r="AB17213" s="35"/>
    </row>
    <row r="17214" spans="1:28" s="6" customFormat="1" x14ac:dyDescent="0.15">
      <c r="A17214" s="6" t="s">
        <v>118</v>
      </c>
      <c r="C17214" s="6">
        <v>3</v>
      </c>
      <c r="E17214" s="31">
        <v>-85</v>
      </c>
      <c r="F17214" s="31"/>
      <c r="G17214" s="33"/>
      <c r="I17214" s="33"/>
      <c r="J17214" s="33"/>
      <c r="AB17214" s="35"/>
    </row>
    <row r="17215" spans="1:28" s="6" customFormat="1" x14ac:dyDescent="0.15">
      <c r="A17215" s="6" t="s">
        <v>118</v>
      </c>
      <c r="C17215" s="6">
        <v>3</v>
      </c>
      <c r="E17215" s="31">
        <v>-85</v>
      </c>
      <c r="F17215" s="31"/>
      <c r="G17215" s="33"/>
      <c r="I17215" s="33"/>
      <c r="J17215" s="33"/>
      <c r="AB17215" s="35"/>
    </row>
    <row r="17216" spans="1:28" s="6" customFormat="1" x14ac:dyDescent="0.15">
      <c r="A17216" s="6" t="s">
        <v>118</v>
      </c>
      <c r="C17216" s="6">
        <v>3</v>
      </c>
      <c r="E17216" s="31">
        <v>-85</v>
      </c>
      <c r="F17216" s="31"/>
      <c r="G17216" s="33"/>
      <c r="I17216" s="33"/>
      <c r="J17216" s="33"/>
      <c r="AB17216" s="35"/>
    </row>
    <row r="17217" spans="1:28" s="6" customFormat="1" x14ac:dyDescent="0.15">
      <c r="A17217" s="6" t="s">
        <v>118</v>
      </c>
      <c r="C17217" s="6">
        <v>3</v>
      </c>
      <c r="E17217" s="31">
        <v>-85</v>
      </c>
      <c r="F17217" s="31"/>
      <c r="G17217" s="33"/>
      <c r="I17217" s="33"/>
      <c r="J17217" s="33"/>
      <c r="AB17217" s="35"/>
    </row>
    <row r="17218" spans="1:28" s="6" customFormat="1" x14ac:dyDescent="0.15">
      <c r="A17218" s="6" t="s">
        <v>118</v>
      </c>
      <c r="C17218" s="6">
        <v>3</v>
      </c>
      <c r="E17218" s="31">
        <v>-78</v>
      </c>
      <c r="F17218" s="31"/>
      <c r="G17218" s="33"/>
      <c r="I17218" s="33"/>
      <c r="J17218" s="33"/>
      <c r="AB17218" s="35"/>
    </row>
    <row r="17219" spans="1:28" s="6" customFormat="1" x14ac:dyDescent="0.15">
      <c r="A17219" s="6" t="s">
        <v>118</v>
      </c>
      <c r="C17219" s="6">
        <v>3</v>
      </c>
      <c r="E17219" s="31">
        <v>-78</v>
      </c>
      <c r="F17219" s="31"/>
      <c r="G17219" s="33"/>
      <c r="I17219" s="33"/>
      <c r="J17219" s="33"/>
      <c r="AB17219" s="35"/>
    </row>
    <row r="17220" spans="1:28" s="6" customFormat="1" x14ac:dyDescent="0.15">
      <c r="A17220" s="6" t="s">
        <v>118</v>
      </c>
      <c r="C17220" s="6">
        <v>3</v>
      </c>
      <c r="E17220" s="31">
        <v>-78</v>
      </c>
      <c r="F17220" s="31"/>
      <c r="G17220" s="33"/>
      <c r="I17220" s="33"/>
      <c r="J17220" s="33"/>
      <c r="AB17220" s="35"/>
    </row>
    <row r="17221" spans="1:28" s="6" customFormat="1" x14ac:dyDescent="0.15">
      <c r="A17221" s="6" t="s">
        <v>118</v>
      </c>
      <c r="C17221" s="6">
        <v>3</v>
      </c>
      <c r="E17221" s="31">
        <v>-91</v>
      </c>
      <c r="F17221" s="31"/>
      <c r="G17221" s="33"/>
      <c r="I17221" s="33"/>
      <c r="J17221" s="33"/>
      <c r="AB17221" s="35"/>
    </row>
    <row r="17222" spans="1:28" s="6" customFormat="1" x14ac:dyDescent="0.15">
      <c r="A17222" s="6" t="s">
        <v>118</v>
      </c>
      <c r="C17222" s="6">
        <v>3</v>
      </c>
      <c r="E17222" s="31">
        <v>-91</v>
      </c>
      <c r="F17222" s="31"/>
      <c r="G17222" s="33"/>
      <c r="I17222" s="33"/>
      <c r="J17222" s="33"/>
      <c r="AB17222" s="35"/>
    </row>
    <row r="17223" spans="1:28" s="6" customFormat="1" x14ac:dyDescent="0.15">
      <c r="A17223" s="6" t="s">
        <v>118</v>
      </c>
      <c r="C17223" s="6">
        <v>3</v>
      </c>
      <c r="E17223" s="31">
        <v>-91</v>
      </c>
      <c r="F17223" s="31"/>
      <c r="G17223" s="33"/>
      <c r="I17223" s="33"/>
      <c r="J17223" s="33"/>
      <c r="AB17223" s="35"/>
    </row>
    <row r="17224" spans="1:28" s="6" customFormat="1" x14ac:dyDescent="0.15">
      <c r="A17224" s="6" t="s">
        <v>118</v>
      </c>
      <c r="C17224" s="6">
        <v>3</v>
      </c>
      <c r="E17224" s="31">
        <v>-84</v>
      </c>
      <c r="F17224" s="31"/>
      <c r="G17224" s="33"/>
      <c r="I17224" s="33"/>
      <c r="J17224" s="33"/>
      <c r="AB17224" s="35"/>
    </row>
    <row r="17225" spans="1:28" s="6" customFormat="1" x14ac:dyDescent="0.15">
      <c r="A17225" s="6" t="s">
        <v>118</v>
      </c>
      <c r="C17225" s="6">
        <v>3</v>
      </c>
      <c r="E17225" s="31">
        <v>-84</v>
      </c>
      <c r="F17225" s="31"/>
      <c r="G17225" s="33"/>
      <c r="I17225" s="33"/>
      <c r="J17225" s="33"/>
      <c r="AB17225" s="35"/>
    </row>
    <row r="17226" spans="1:28" s="6" customFormat="1" x14ac:dyDescent="0.15">
      <c r="A17226" s="6" t="s">
        <v>118</v>
      </c>
      <c r="C17226" s="6">
        <v>3</v>
      </c>
      <c r="E17226" s="31">
        <v>-91</v>
      </c>
      <c r="F17226" s="31"/>
      <c r="G17226" s="33"/>
      <c r="I17226" s="33"/>
      <c r="J17226" s="33"/>
      <c r="AB17226" s="35"/>
    </row>
    <row r="17227" spans="1:28" s="6" customFormat="1" x14ac:dyDescent="0.15">
      <c r="A17227" s="6" t="s">
        <v>118</v>
      </c>
      <c r="C17227" s="6">
        <v>3</v>
      </c>
      <c r="E17227" s="31">
        <v>-91</v>
      </c>
      <c r="F17227" s="31"/>
      <c r="G17227" s="33"/>
      <c r="I17227" s="33"/>
      <c r="J17227" s="33"/>
      <c r="AB17227" s="35"/>
    </row>
    <row r="17228" spans="1:28" s="6" customFormat="1" x14ac:dyDescent="0.15">
      <c r="A17228" s="6" t="s">
        <v>118</v>
      </c>
      <c r="C17228" s="6">
        <v>3</v>
      </c>
      <c r="E17228" s="31">
        <v>-91</v>
      </c>
      <c r="F17228" s="31"/>
      <c r="G17228" s="33"/>
      <c r="I17228" s="33"/>
      <c r="J17228" s="33"/>
      <c r="AB17228" s="35"/>
    </row>
    <row r="17229" spans="1:28" s="6" customFormat="1" x14ac:dyDescent="0.15">
      <c r="A17229" s="6" t="s">
        <v>118</v>
      </c>
      <c r="C17229" s="6">
        <v>3</v>
      </c>
      <c r="E17229" s="31">
        <v>-93</v>
      </c>
      <c r="F17229" s="31"/>
      <c r="G17229" s="33"/>
      <c r="I17229" s="33"/>
      <c r="J17229" s="33"/>
      <c r="AB17229" s="35"/>
    </row>
    <row r="17230" spans="1:28" s="6" customFormat="1" x14ac:dyDescent="0.15">
      <c r="A17230" s="6" t="s">
        <v>118</v>
      </c>
      <c r="C17230" s="6">
        <v>3</v>
      </c>
      <c r="E17230" s="31">
        <v>-82</v>
      </c>
      <c r="F17230" s="31"/>
      <c r="G17230" s="33"/>
      <c r="I17230" s="33"/>
      <c r="J17230" s="33"/>
      <c r="AB17230" s="35"/>
    </row>
    <row r="17231" spans="1:28" s="6" customFormat="1" x14ac:dyDescent="0.15">
      <c r="A17231" s="6" t="s">
        <v>118</v>
      </c>
      <c r="C17231" s="6">
        <v>3</v>
      </c>
      <c r="E17231" s="31">
        <v>-82</v>
      </c>
      <c r="F17231" s="31"/>
      <c r="G17231" s="33"/>
      <c r="I17231" s="33"/>
      <c r="J17231" s="33"/>
      <c r="AB17231" s="35"/>
    </row>
    <row r="17232" spans="1:28" s="6" customFormat="1" x14ac:dyDescent="0.15">
      <c r="A17232" s="6" t="s">
        <v>118</v>
      </c>
      <c r="C17232" s="6">
        <v>3</v>
      </c>
      <c r="E17232" s="31">
        <v>-83</v>
      </c>
      <c r="F17232" s="31"/>
      <c r="G17232" s="33"/>
      <c r="I17232" s="33"/>
      <c r="J17232" s="33"/>
      <c r="AB17232" s="35"/>
    </row>
    <row r="17233" spans="1:28" s="6" customFormat="1" x14ac:dyDescent="0.15">
      <c r="A17233" s="6" t="s">
        <v>118</v>
      </c>
      <c r="C17233" s="6">
        <v>3</v>
      </c>
      <c r="E17233" s="31">
        <v>-82</v>
      </c>
      <c r="F17233" s="31"/>
      <c r="G17233" s="33"/>
      <c r="I17233" s="33"/>
      <c r="J17233" s="33"/>
      <c r="AB17233" s="35"/>
    </row>
    <row r="17234" spans="1:28" s="6" customFormat="1" x14ac:dyDescent="0.15">
      <c r="A17234" s="6" t="s">
        <v>118</v>
      </c>
      <c r="C17234" s="6">
        <v>3</v>
      </c>
      <c r="E17234" s="31">
        <v>-82</v>
      </c>
      <c r="F17234" s="31"/>
      <c r="G17234" s="33"/>
      <c r="I17234" s="33"/>
      <c r="J17234" s="33"/>
      <c r="AB17234" s="35"/>
    </row>
    <row r="17235" spans="1:28" s="6" customFormat="1" x14ac:dyDescent="0.15">
      <c r="A17235" s="6" t="s">
        <v>118</v>
      </c>
      <c r="C17235" s="6">
        <v>3</v>
      </c>
      <c r="E17235" s="31">
        <v>-82</v>
      </c>
      <c r="F17235" s="31"/>
      <c r="G17235" s="33"/>
      <c r="I17235" s="33"/>
      <c r="J17235" s="33"/>
      <c r="AB17235" s="35"/>
    </row>
    <row r="17236" spans="1:28" s="6" customFormat="1" x14ac:dyDescent="0.15">
      <c r="A17236" s="6" t="s">
        <v>118</v>
      </c>
      <c r="C17236" s="6">
        <v>3</v>
      </c>
      <c r="E17236" s="31">
        <v>-85</v>
      </c>
      <c r="F17236" s="31"/>
      <c r="G17236" s="33"/>
      <c r="I17236" s="33"/>
      <c r="J17236" s="33"/>
      <c r="AB17236" s="35"/>
    </row>
    <row r="17237" spans="1:28" s="6" customFormat="1" x14ac:dyDescent="0.15">
      <c r="A17237" s="6" t="s">
        <v>118</v>
      </c>
      <c r="C17237" s="6">
        <v>3</v>
      </c>
      <c r="E17237" s="31">
        <v>-85</v>
      </c>
      <c r="F17237" s="31"/>
      <c r="G17237" s="33"/>
      <c r="I17237" s="33"/>
      <c r="J17237" s="33"/>
      <c r="AB17237" s="35"/>
    </row>
    <row r="17238" spans="1:28" s="6" customFormat="1" x14ac:dyDescent="0.15">
      <c r="A17238" s="6" t="s">
        <v>118</v>
      </c>
      <c r="C17238" s="6">
        <v>3</v>
      </c>
      <c r="E17238" s="31">
        <v>-87</v>
      </c>
      <c r="F17238" s="31"/>
      <c r="G17238" s="33"/>
      <c r="I17238" s="33"/>
      <c r="J17238" s="33"/>
      <c r="AB17238" s="35"/>
    </row>
    <row r="17239" spans="1:28" s="6" customFormat="1" x14ac:dyDescent="0.15">
      <c r="A17239" s="6" t="s">
        <v>118</v>
      </c>
      <c r="C17239" s="6">
        <v>3</v>
      </c>
      <c r="E17239" s="31">
        <v>-87</v>
      </c>
      <c r="F17239" s="31"/>
      <c r="G17239" s="33"/>
      <c r="I17239" s="33"/>
      <c r="J17239" s="33"/>
      <c r="AB17239" s="35"/>
    </row>
    <row r="17240" spans="1:28" s="6" customFormat="1" x14ac:dyDescent="0.15">
      <c r="A17240" s="6" t="s">
        <v>118</v>
      </c>
      <c r="C17240" s="6">
        <v>3</v>
      </c>
      <c r="E17240" s="31">
        <v>-87</v>
      </c>
      <c r="F17240" s="31"/>
      <c r="G17240" s="33"/>
      <c r="I17240" s="33"/>
      <c r="J17240" s="33"/>
      <c r="AB17240" s="35"/>
    </row>
    <row r="17241" spans="1:28" s="6" customFormat="1" x14ac:dyDescent="0.15">
      <c r="A17241" s="6" t="s">
        <v>118</v>
      </c>
      <c r="C17241" s="6">
        <v>3</v>
      </c>
      <c r="E17241" s="31">
        <v>-84</v>
      </c>
      <c r="F17241" s="31"/>
      <c r="G17241" s="33"/>
      <c r="I17241" s="33"/>
      <c r="J17241" s="33"/>
      <c r="AB17241" s="35"/>
    </row>
    <row r="17242" spans="1:28" s="6" customFormat="1" x14ac:dyDescent="0.15">
      <c r="A17242" s="6" t="s">
        <v>118</v>
      </c>
      <c r="C17242" s="6">
        <v>3</v>
      </c>
      <c r="E17242" s="31">
        <v>-84</v>
      </c>
      <c r="F17242" s="31"/>
      <c r="G17242" s="33"/>
      <c r="I17242" s="33"/>
      <c r="J17242" s="33"/>
      <c r="AB17242" s="35"/>
    </row>
    <row r="17243" spans="1:28" s="6" customFormat="1" x14ac:dyDescent="0.15">
      <c r="A17243" s="6" t="s">
        <v>118</v>
      </c>
      <c r="C17243" s="6">
        <v>3</v>
      </c>
      <c r="E17243" s="31">
        <v>-84</v>
      </c>
      <c r="F17243" s="31"/>
      <c r="G17243" s="33"/>
      <c r="I17243" s="33"/>
      <c r="J17243" s="33"/>
      <c r="AB17243" s="35"/>
    </row>
    <row r="17244" spans="1:28" s="6" customFormat="1" x14ac:dyDescent="0.15">
      <c r="A17244" s="6" t="s">
        <v>118</v>
      </c>
      <c r="C17244" s="6">
        <v>3</v>
      </c>
      <c r="E17244" s="31">
        <v>-82</v>
      </c>
      <c r="F17244" s="31"/>
      <c r="G17244" s="33"/>
      <c r="I17244" s="33"/>
      <c r="J17244" s="33"/>
      <c r="AB17244" s="35"/>
    </row>
    <row r="17245" spans="1:28" s="6" customFormat="1" x14ac:dyDescent="0.15">
      <c r="A17245" s="6" t="s">
        <v>118</v>
      </c>
      <c r="C17245" s="6">
        <v>3</v>
      </c>
      <c r="E17245" s="31">
        <v>-89</v>
      </c>
      <c r="F17245" s="31"/>
      <c r="G17245" s="33"/>
      <c r="I17245" s="33"/>
      <c r="J17245" s="33"/>
      <c r="AB17245" s="35"/>
    </row>
    <row r="17246" spans="1:28" s="6" customFormat="1" x14ac:dyDescent="0.15">
      <c r="A17246" s="6" t="s">
        <v>118</v>
      </c>
      <c r="C17246" s="6">
        <v>3</v>
      </c>
      <c r="E17246" s="31">
        <v>-89</v>
      </c>
      <c r="F17246" s="31"/>
      <c r="G17246" s="33"/>
      <c r="I17246" s="33"/>
      <c r="J17246" s="33"/>
      <c r="AB17246" s="35"/>
    </row>
    <row r="17247" spans="1:28" s="6" customFormat="1" x14ac:dyDescent="0.15">
      <c r="A17247" s="6" t="s">
        <v>118</v>
      </c>
      <c r="C17247" s="6">
        <v>3</v>
      </c>
      <c r="E17247" s="31">
        <v>-84</v>
      </c>
      <c r="F17247" s="31"/>
      <c r="G17247" s="33"/>
      <c r="I17247" s="33"/>
      <c r="J17247" s="33"/>
      <c r="AB17247" s="35"/>
    </row>
    <row r="17248" spans="1:28" s="6" customFormat="1" x14ac:dyDescent="0.15">
      <c r="A17248" s="6" t="s">
        <v>118</v>
      </c>
      <c r="C17248" s="6">
        <v>3</v>
      </c>
      <c r="E17248" s="31">
        <v>-84</v>
      </c>
      <c r="F17248" s="31"/>
      <c r="G17248" s="33"/>
      <c r="I17248" s="33"/>
      <c r="J17248" s="33"/>
      <c r="AB17248" s="35"/>
    </row>
    <row r="17249" spans="1:28" s="6" customFormat="1" x14ac:dyDescent="0.15">
      <c r="A17249" s="6" t="s">
        <v>118</v>
      </c>
      <c r="C17249" s="6">
        <v>3</v>
      </c>
      <c r="E17249" s="31">
        <v>-84</v>
      </c>
      <c r="F17249" s="31"/>
      <c r="G17249" s="33"/>
      <c r="I17249" s="33"/>
      <c r="J17249" s="33"/>
      <c r="AB17249" s="35"/>
    </row>
    <row r="17250" spans="1:28" s="6" customFormat="1" x14ac:dyDescent="0.15">
      <c r="A17250" s="6" t="s">
        <v>118</v>
      </c>
      <c r="C17250" s="6">
        <v>3</v>
      </c>
      <c r="E17250" s="31">
        <v>-84</v>
      </c>
      <c r="F17250" s="31"/>
      <c r="G17250" s="33"/>
      <c r="I17250" s="33"/>
      <c r="J17250" s="33"/>
      <c r="AB17250" s="35"/>
    </row>
    <row r="17251" spans="1:28" s="6" customFormat="1" x14ac:dyDescent="0.15">
      <c r="A17251" s="6" t="s">
        <v>118</v>
      </c>
      <c r="C17251" s="6">
        <v>3</v>
      </c>
      <c r="E17251" s="31">
        <v>-84</v>
      </c>
      <c r="F17251" s="31"/>
      <c r="G17251" s="33"/>
      <c r="I17251" s="33"/>
      <c r="J17251" s="33"/>
      <c r="AB17251" s="35"/>
    </row>
    <row r="17252" spans="1:28" s="6" customFormat="1" x14ac:dyDescent="0.15">
      <c r="A17252" s="6" t="s">
        <v>118</v>
      </c>
      <c r="C17252" s="6">
        <v>3</v>
      </c>
      <c r="E17252" s="31">
        <v>-84</v>
      </c>
      <c r="F17252" s="31"/>
      <c r="G17252" s="33"/>
      <c r="I17252" s="33"/>
      <c r="J17252" s="33"/>
      <c r="AB17252" s="35"/>
    </row>
    <row r="17253" spans="1:28" s="6" customFormat="1" x14ac:dyDescent="0.15">
      <c r="A17253" s="6" t="s">
        <v>118</v>
      </c>
      <c r="C17253" s="6">
        <v>3</v>
      </c>
      <c r="E17253" s="31">
        <v>-84</v>
      </c>
      <c r="F17253" s="31"/>
      <c r="G17253" s="33"/>
      <c r="I17253" s="33"/>
      <c r="J17253" s="33"/>
      <c r="AB17253" s="35"/>
    </row>
    <row r="17254" spans="1:28" s="6" customFormat="1" x14ac:dyDescent="0.15">
      <c r="A17254" s="6" t="s">
        <v>118</v>
      </c>
      <c r="C17254" s="6">
        <v>3</v>
      </c>
      <c r="E17254" s="31">
        <v>-84</v>
      </c>
      <c r="F17254" s="31"/>
      <c r="G17254" s="33"/>
      <c r="I17254" s="33"/>
      <c r="J17254" s="33"/>
      <c r="AB17254" s="35"/>
    </row>
    <row r="17255" spans="1:28" s="6" customFormat="1" x14ac:dyDescent="0.15">
      <c r="A17255" s="6" t="s">
        <v>118</v>
      </c>
      <c r="C17255" s="6">
        <v>3</v>
      </c>
      <c r="E17255" s="31">
        <v>-84</v>
      </c>
      <c r="F17255" s="31"/>
      <c r="G17255" s="33"/>
      <c r="I17255" s="33"/>
      <c r="J17255" s="33"/>
      <c r="AB17255" s="35"/>
    </row>
    <row r="17256" spans="1:28" s="6" customFormat="1" x14ac:dyDescent="0.15">
      <c r="A17256" s="6" t="s">
        <v>118</v>
      </c>
      <c r="C17256" s="6">
        <v>3</v>
      </c>
      <c r="E17256" s="31">
        <v>-84</v>
      </c>
      <c r="F17256" s="31"/>
      <c r="G17256" s="33"/>
      <c r="I17256" s="33"/>
      <c r="J17256" s="33"/>
      <c r="AB17256" s="35"/>
    </row>
    <row r="17257" spans="1:28" s="6" customFormat="1" x14ac:dyDescent="0.15">
      <c r="A17257" s="6" t="s">
        <v>118</v>
      </c>
      <c r="C17257" s="6">
        <v>3</v>
      </c>
      <c r="E17257" s="31">
        <v>-84</v>
      </c>
      <c r="F17257" s="31"/>
      <c r="G17257" s="33"/>
      <c r="I17257" s="33"/>
      <c r="J17257" s="33"/>
      <c r="AB17257" s="35"/>
    </row>
    <row r="17258" spans="1:28" s="6" customFormat="1" x14ac:dyDescent="0.15">
      <c r="A17258" s="6" t="s">
        <v>118</v>
      </c>
      <c r="C17258" s="6">
        <v>3</v>
      </c>
      <c r="E17258" s="31">
        <v>-84</v>
      </c>
      <c r="F17258" s="31"/>
      <c r="G17258" s="33"/>
      <c r="I17258" s="33"/>
      <c r="J17258" s="33"/>
      <c r="AB17258" s="35"/>
    </row>
    <row r="17259" spans="1:28" s="6" customFormat="1" x14ac:dyDescent="0.15">
      <c r="A17259" s="6" t="s">
        <v>118</v>
      </c>
      <c r="C17259" s="6">
        <v>3</v>
      </c>
      <c r="E17259" s="31">
        <v>-82</v>
      </c>
      <c r="F17259" s="31"/>
      <c r="G17259" s="33"/>
      <c r="I17259" s="33"/>
      <c r="J17259" s="33"/>
      <c r="AB17259" s="35"/>
    </row>
    <row r="17260" spans="1:28" s="6" customFormat="1" x14ac:dyDescent="0.15">
      <c r="A17260" s="6" t="s">
        <v>118</v>
      </c>
      <c r="C17260" s="6">
        <v>3</v>
      </c>
      <c r="E17260" s="31">
        <v>-82</v>
      </c>
      <c r="F17260" s="31"/>
      <c r="G17260" s="33"/>
      <c r="I17260" s="33"/>
      <c r="J17260" s="33"/>
      <c r="AB17260" s="35"/>
    </row>
    <row r="17261" spans="1:28" s="6" customFormat="1" x14ac:dyDescent="0.15">
      <c r="A17261" s="6" t="s">
        <v>118</v>
      </c>
      <c r="C17261" s="6">
        <v>3</v>
      </c>
      <c r="E17261" s="31">
        <v>-83</v>
      </c>
      <c r="F17261" s="31"/>
      <c r="G17261" s="33"/>
      <c r="I17261" s="33"/>
      <c r="J17261" s="33"/>
      <c r="AB17261" s="35"/>
    </row>
    <row r="17262" spans="1:28" s="6" customFormat="1" x14ac:dyDescent="0.15">
      <c r="A17262" s="6" t="s">
        <v>118</v>
      </c>
      <c r="C17262" s="6">
        <v>3</v>
      </c>
      <c r="E17262" s="31">
        <v>-83</v>
      </c>
      <c r="F17262" s="31"/>
      <c r="G17262" s="33"/>
      <c r="I17262" s="33"/>
      <c r="J17262" s="33"/>
      <c r="AB17262" s="35"/>
    </row>
    <row r="17263" spans="1:28" s="6" customFormat="1" x14ac:dyDescent="0.15">
      <c r="A17263" s="6" t="s">
        <v>118</v>
      </c>
      <c r="C17263" s="6">
        <v>3</v>
      </c>
      <c r="E17263" s="31">
        <v>-83</v>
      </c>
      <c r="F17263" s="31"/>
      <c r="G17263" s="33"/>
      <c r="I17263" s="33"/>
      <c r="J17263" s="33"/>
      <c r="AB17263" s="35"/>
    </row>
    <row r="17264" spans="1:28" s="6" customFormat="1" x14ac:dyDescent="0.15">
      <c r="A17264" s="6" t="s">
        <v>118</v>
      </c>
      <c r="C17264" s="6">
        <v>3</v>
      </c>
      <c r="E17264" s="31">
        <v>-83</v>
      </c>
      <c r="F17264" s="31"/>
      <c r="G17264" s="33"/>
      <c r="I17264" s="33"/>
      <c r="J17264" s="33"/>
      <c r="AB17264" s="35"/>
    </row>
    <row r="17265" spans="1:28" s="6" customFormat="1" x14ac:dyDescent="0.15">
      <c r="A17265" s="6" t="s">
        <v>118</v>
      </c>
      <c r="C17265" s="6">
        <v>3</v>
      </c>
      <c r="E17265" s="31">
        <v>-82</v>
      </c>
      <c r="F17265" s="31"/>
      <c r="G17265" s="33"/>
      <c r="I17265" s="33"/>
      <c r="J17265" s="33"/>
      <c r="AB17265" s="35"/>
    </row>
    <row r="17266" spans="1:28" s="6" customFormat="1" x14ac:dyDescent="0.15">
      <c r="A17266" s="6" t="s">
        <v>118</v>
      </c>
      <c r="C17266" s="6">
        <v>3</v>
      </c>
      <c r="E17266" s="31">
        <v>-82</v>
      </c>
      <c r="F17266" s="31"/>
      <c r="G17266" s="33"/>
      <c r="I17266" s="33"/>
      <c r="J17266" s="33"/>
      <c r="AB17266" s="35"/>
    </row>
    <row r="17267" spans="1:28" s="6" customFormat="1" x14ac:dyDescent="0.15">
      <c r="A17267" s="6" t="s">
        <v>118</v>
      </c>
      <c r="C17267" s="6">
        <v>3</v>
      </c>
      <c r="E17267" s="31">
        <v>-82</v>
      </c>
      <c r="F17267" s="31"/>
      <c r="G17267" s="33"/>
      <c r="I17267" s="33"/>
      <c r="J17267" s="33"/>
      <c r="AB17267" s="35"/>
    </row>
    <row r="17268" spans="1:28" s="6" customFormat="1" x14ac:dyDescent="0.15">
      <c r="A17268" s="6" t="s">
        <v>118</v>
      </c>
      <c r="C17268" s="6">
        <v>3</v>
      </c>
      <c r="E17268" s="31">
        <v>-82</v>
      </c>
      <c r="F17268" s="31"/>
      <c r="G17268" s="33"/>
      <c r="I17268" s="33"/>
      <c r="J17268" s="33"/>
      <c r="AB17268" s="35"/>
    </row>
    <row r="17269" spans="1:28" s="6" customFormat="1" x14ac:dyDescent="0.15">
      <c r="A17269" s="6" t="s">
        <v>118</v>
      </c>
      <c r="C17269" s="6">
        <v>3</v>
      </c>
      <c r="E17269" s="31">
        <v>-82</v>
      </c>
      <c r="F17269" s="31"/>
      <c r="G17269" s="33"/>
      <c r="I17269" s="33"/>
      <c r="J17269" s="33"/>
      <c r="AB17269" s="35"/>
    </row>
    <row r="17270" spans="1:28" s="6" customFormat="1" x14ac:dyDescent="0.15">
      <c r="A17270" s="6" t="s">
        <v>118</v>
      </c>
      <c r="C17270" s="6">
        <v>3</v>
      </c>
      <c r="E17270" s="31">
        <v>-82</v>
      </c>
      <c r="F17270" s="31"/>
      <c r="G17270" s="33"/>
      <c r="I17270" s="33"/>
      <c r="J17270" s="33"/>
      <c r="AB17270" s="35"/>
    </row>
    <row r="17271" spans="1:28" s="6" customFormat="1" x14ac:dyDescent="0.15">
      <c r="A17271" s="6" t="s">
        <v>118</v>
      </c>
      <c r="C17271" s="6">
        <v>3</v>
      </c>
      <c r="E17271" s="31">
        <v>-82</v>
      </c>
      <c r="F17271" s="31"/>
      <c r="G17271" s="33"/>
      <c r="I17271" s="33"/>
      <c r="J17271" s="33"/>
      <c r="AB17271" s="35"/>
    </row>
    <row r="17272" spans="1:28" s="6" customFormat="1" x14ac:dyDescent="0.15">
      <c r="A17272" s="6" t="s">
        <v>118</v>
      </c>
      <c r="C17272" s="6">
        <v>3</v>
      </c>
      <c r="E17272" s="31">
        <v>-82</v>
      </c>
      <c r="F17272" s="31"/>
      <c r="G17272" s="33"/>
      <c r="I17272" s="33"/>
      <c r="J17272" s="33"/>
      <c r="AB17272" s="35"/>
    </row>
    <row r="17273" spans="1:28" s="6" customFormat="1" x14ac:dyDescent="0.15">
      <c r="A17273" s="6" t="s">
        <v>118</v>
      </c>
      <c r="C17273" s="6">
        <v>3</v>
      </c>
      <c r="E17273" s="31">
        <v>-82</v>
      </c>
      <c r="F17273" s="31"/>
      <c r="G17273" s="33"/>
      <c r="I17273" s="33"/>
      <c r="J17273" s="33"/>
      <c r="AB17273" s="35"/>
    </row>
    <row r="17274" spans="1:28" s="6" customFormat="1" x14ac:dyDescent="0.15">
      <c r="A17274" s="6" t="s">
        <v>118</v>
      </c>
      <c r="C17274" s="6">
        <v>3</v>
      </c>
      <c r="E17274" s="31">
        <v>-82</v>
      </c>
      <c r="F17274" s="31"/>
      <c r="G17274" s="33"/>
      <c r="I17274" s="33"/>
      <c r="J17274" s="33"/>
      <c r="AB17274" s="35"/>
    </row>
    <row r="17275" spans="1:28" s="6" customFormat="1" x14ac:dyDescent="0.15">
      <c r="A17275" s="6" t="s">
        <v>118</v>
      </c>
      <c r="C17275" s="6">
        <v>3</v>
      </c>
      <c r="E17275" s="31">
        <v>-82</v>
      </c>
      <c r="F17275" s="31"/>
      <c r="G17275" s="33"/>
      <c r="I17275" s="33"/>
      <c r="J17275" s="33"/>
      <c r="AB17275" s="35"/>
    </row>
    <row r="17276" spans="1:28" s="6" customFormat="1" x14ac:dyDescent="0.15">
      <c r="A17276" s="6" t="s">
        <v>118</v>
      </c>
      <c r="C17276" s="6">
        <v>3</v>
      </c>
      <c r="E17276" s="31">
        <v>-82</v>
      </c>
      <c r="F17276" s="31"/>
      <c r="G17276" s="33"/>
      <c r="I17276" s="33"/>
      <c r="J17276" s="33"/>
      <c r="AB17276" s="35"/>
    </row>
    <row r="17277" spans="1:28" s="6" customFormat="1" x14ac:dyDescent="0.15">
      <c r="A17277" s="6" t="s">
        <v>118</v>
      </c>
      <c r="C17277" s="6">
        <v>3</v>
      </c>
      <c r="E17277" s="31">
        <v>-82</v>
      </c>
      <c r="F17277" s="31"/>
      <c r="G17277" s="33"/>
      <c r="I17277" s="33"/>
      <c r="J17277" s="33"/>
      <c r="AB17277" s="35"/>
    </row>
    <row r="17278" spans="1:28" s="6" customFormat="1" x14ac:dyDescent="0.15">
      <c r="A17278" s="6" t="s">
        <v>118</v>
      </c>
      <c r="C17278" s="6">
        <v>3</v>
      </c>
      <c r="E17278" s="31">
        <v>-82</v>
      </c>
      <c r="F17278" s="31"/>
      <c r="G17278" s="33"/>
      <c r="I17278" s="33"/>
      <c r="J17278" s="33"/>
      <c r="AB17278" s="35"/>
    </row>
    <row r="17279" spans="1:28" s="6" customFormat="1" x14ac:dyDescent="0.15">
      <c r="A17279" s="6" t="s">
        <v>118</v>
      </c>
      <c r="C17279" s="6">
        <v>3</v>
      </c>
      <c r="E17279" s="31">
        <v>-82</v>
      </c>
      <c r="F17279" s="31"/>
      <c r="G17279" s="33"/>
      <c r="I17279" s="33"/>
      <c r="J17279" s="33"/>
      <c r="AB17279" s="35"/>
    </row>
    <row r="17280" spans="1:28" s="6" customFormat="1" x14ac:dyDescent="0.15">
      <c r="A17280" s="6" t="s">
        <v>118</v>
      </c>
      <c r="C17280" s="6">
        <v>3</v>
      </c>
      <c r="E17280" s="31">
        <v>-82</v>
      </c>
      <c r="F17280" s="31"/>
      <c r="G17280" s="33"/>
      <c r="I17280" s="33"/>
      <c r="J17280" s="33"/>
      <c r="AB17280" s="35"/>
    </row>
    <row r="17281" spans="1:28" s="6" customFormat="1" x14ac:dyDescent="0.15">
      <c r="A17281" s="6" t="s">
        <v>118</v>
      </c>
      <c r="C17281" s="6">
        <v>3</v>
      </c>
      <c r="E17281" s="31">
        <v>-82</v>
      </c>
      <c r="F17281" s="31"/>
      <c r="G17281" s="33"/>
      <c r="I17281" s="33"/>
      <c r="J17281" s="33"/>
      <c r="AB17281" s="35"/>
    </row>
    <row r="17282" spans="1:28" s="6" customFormat="1" x14ac:dyDescent="0.15">
      <c r="A17282" s="6" t="s">
        <v>118</v>
      </c>
      <c r="C17282" s="6">
        <v>3</v>
      </c>
      <c r="E17282" s="31">
        <v>-83</v>
      </c>
      <c r="F17282" s="31"/>
      <c r="G17282" s="33"/>
      <c r="I17282" s="33"/>
      <c r="J17282" s="33"/>
      <c r="AB17282" s="35"/>
    </row>
    <row r="17283" spans="1:28" s="6" customFormat="1" x14ac:dyDescent="0.15">
      <c r="A17283" s="6" t="s">
        <v>118</v>
      </c>
      <c r="C17283" s="6">
        <v>3</v>
      </c>
      <c r="E17283" s="31">
        <v>-83</v>
      </c>
      <c r="F17283" s="31"/>
      <c r="G17283" s="33"/>
      <c r="I17283" s="33"/>
      <c r="J17283" s="33"/>
      <c r="AB17283" s="35"/>
    </row>
    <row r="17284" spans="1:28" s="6" customFormat="1" x14ac:dyDescent="0.15">
      <c r="A17284" s="6" t="s">
        <v>118</v>
      </c>
      <c r="C17284" s="6">
        <v>3</v>
      </c>
      <c r="E17284" s="31">
        <v>-83</v>
      </c>
      <c r="F17284" s="31"/>
      <c r="G17284" s="33"/>
      <c r="I17284" s="33"/>
      <c r="J17284" s="33"/>
      <c r="AB17284" s="35"/>
    </row>
    <row r="17285" spans="1:28" s="6" customFormat="1" x14ac:dyDescent="0.15">
      <c r="A17285" s="6" t="s">
        <v>118</v>
      </c>
      <c r="C17285" s="6">
        <v>3</v>
      </c>
      <c r="E17285" s="31">
        <v>-83</v>
      </c>
      <c r="F17285" s="31"/>
      <c r="G17285" s="33"/>
      <c r="I17285" s="33"/>
      <c r="J17285" s="33"/>
      <c r="AB17285" s="35"/>
    </row>
    <row r="17286" spans="1:28" s="6" customFormat="1" x14ac:dyDescent="0.15">
      <c r="A17286" s="6" t="s">
        <v>118</v>
      </c>
      <c r="C17286" s="6">
        <v>3</v>
      </c>
      <c r="E17286" s="31">
        <v>-83</v>
      </c>
      <c r="F17286" s="31"/>
      <c r="G17286" s="33"/>
      <c r="I17286" s="33"/>
      <c r="J17286" s="33"/>
      <c r="AB17286" s="35"/>
    </row>
    <row r="17287" spans="1:28" s="6" customFormat="1" x14ac:dyDescent="0.15">
      <c r="A17287" s="6" t="s">
        <v>118</v>
      </c>
      <c r="C17287" s="6">
        <v>3</v>
      </c>
      <c r="E17287" s="31">
        <v>-83</v>
      </c>
      <c r="F17287" s="31"/>
      <c r="G17287" s="33"/>
      <c r="I17287" s="33"/>
      <c r="J17287" s="33"/>
      <c r="AB17287" s="35"/>
    </row>
    <row r="17288" spans="1:28" s="6" customFormat="1" x14ac:dyDescent="0.15">
      <c r="A17288" s="6" t="s">
        <v>118</v>
      </c>
      <c r="C17288" s="6">
        <v>3</v>
      </c>
      <c r="E17288" s="31">
        <v>-82</v>
      </c>
      <c r="F17288" s="31"/>
      <c r="G17288" s="33"/>
      <c r="I17288" s="33"/>
      <c r="J17288" s="33"/>
      <c r="AB17288" s="35"/>
    </row>
    <row r="17289" spans="1:28" s="6" customFormat="1" x14ac:dyDescent="0.15">
      <c r="A17289" s="6" t="s">
        <v>118</v>
      </c>
      <c r="C17289" s="6">
        <v>3</v>
      </c>
      <c r="E17289" s="31">
        <v>-82</v>
      </c>
      <c r="F17289" s="31"/>
      <c r="G17289" s="33"/>
      <c r="I17289" s="33"/>
      <c r="J17289" s="33"/>
      <c r="AB17289" s="35"/>
    </row>
    <row r="17290" spans="1:28" s="6" customFormat="1" x14ac:dyDescent="0.15">
      <c r="A17290" s="6" t="s">
        <v>118</v>
      </c>
      <c r="C17290" s="6">
        <v>3</v>
      </c>
      <c r="E17290" s="31">
        <v>-82</v>
      </c>
      <c r="F17290" s="31"/>
      <c r="G17290" s="33"/>
      <c r="I17290" s="33"/>
      <c r="J17290" s="33"/>
      <c r="AB17290" s="35"/>
    </row>
    <row r="17291" spans="1:28" s="6" customFormat="1" x14ac:dyDescent="0.15">
      <c r="A17291" s="6" t="s">
        <v>118</v>
      </c>
      <c r="C17291" s="6">
        <v>3</v>
      </c>
      <c r="E17291" s="31">
        <v>-82</v>
      </c>
      <c r="F17291" s="31"/>
      <c r="G17291" s="33"/>
      <c r="I17291" s="33"/>
      <c r="J17291" s="33"/>
      <c r="AB17291" s="35"/>
    </row>
    <row r="17292" spans="1:28" s="6" customFormat="1" x14ac:dyDescent="0.15">
      <c r="A17292" s="6" t="s">
        <v>118</v>
      </c>
      <c r="C17292" s="6">
        <v>3</v>
      </c>
      <c r="E17292" s="31">
        <v>-82</v>
      </c>
      <c r="F17292" s="31"/>
      <c r="G17292" s="33"/>
      <c r="I17292" s="33"/>
      <c r="J17292" s="33"/>
      <c r="AB17292" s="35"/>
    </row>
    <row r="17293" spans="1:28" s="6" customFormat="1" x14ac:dyDescent="0.15">
      <c r="A17293" s="6" t="s">
        <v>118</v>
      </c>
      <c r="C17293" s="6">
        <v>3</v>
      </c>
      <c r="E17293" s="31">
        <v>-82</v>
      </c>
      <c r="F17293" s="31"/>
      <c r="G17293" s="33"/>
      <c r="I17293" s="33"/>
      <c r="J17293" s="33"/>
      <c r="AB17293" s="35"/>
    </row>
    <row r="17294" spans="1:28" s="6" customFormat="1" x14ac:dyDescent="0.15">
      <c r="A17294" s="6" t="s">
        <v>118</v>
      </c>
      <c r="C17294" s="6">
        <v>3</v>
      </c>
      <c r="E17294" s="31">
        <v>-80</v>
      </c>
      <c r="F17294" s="31"/>
      <c r="G17294" s="33"/>
      <c r="I17294" s="33"/>
      <c r="J17294" s="33"/>
      <c r="AB17294" s="35"/>
    </row>
    <row r="17295" spans="1:28" s="6" customFormat="1" x14ac:dyDescent="0.15">
      <c r="A17295" s="6" t="s">
        <v>118</v>
      </c>
      <c r="C17295" s="6">
        <v>3</v>
      </c>
      <c r="E17295" s="31">
        <v>-80</v>
      </c>
      <c r="F17295" s="31"/>
      <c r="G17295" s="33"/>
      <c r="I17295" s="33"/>
      <c r="J17295" s="33"/>
      <c r="AB17295" s="35"/>
    </row>
    <row r="17296" spans="1:28" s="6" customFormat="1" x14ac:dyDescent="0.15">
      <c r="A17296" s="6" t="s">
        <v>118</v>
      </c>
      <c r="C17296" s="6">
        <v>3</v>
      </c>
      <c r="E17296" s="31">
        <v>-81</v>
      </c>
      <c r="F17296" s="31"/>
      <c r="G17296" s="33"/>
      <c r="I17296" s="33"/>
      <c r="J17296" s="33"/>
      <c r="AB17296" s="35"/>
    </row>
    <row r="17297" spans="1:28" s="6" customFormat="1" x14ac:dyDescent="0.15">
      <c r="A17297" s="6" t="s">
        <v>118</v>
      </c>
      <c r="C17297" s="6">
        <v>3</v>
      </c>
      <c r="E17297" s="31">
        <v>-81</v>
      </c>
      <c r="F17297" s="31"/>
      <c r="G17297" s="33"/>
      <c r="I17297" s="33"/>
      <c r="J17297" s="33"/>
      <c r="AB17297" s="35"/>
    </row>
    <row r="17298" spans="1:28" s="6" customFormat="1" x14ac:dyDescent="0.15">
      <c r="A17298" s="6" t="s">
        <v>118</v>
      </c>
      <c r="C17298" s="6">
        <v>3</v>
      </c>
      <c r="E17298" s="31">
        <v>-81</v>
      </c>
      <c r="F17298" s="31"/>
      <c r="G17298" s="33"/>
      <c r="I17298" s="33"/>
      <c r="J17298" s="33"/>
      <c r="AB17298" s="35"/>
    </row>
    <row r="17299" spans="1:28" s="6" customFormat="1" x14ac:dyDescent="0.15">
      <c r="A17299" s="6" t="s">
        <v>118</v>
      </c>
      <c r="C17299" s="6">
        <v>3</v>
      </c>
      <c r="E17299" s="31">
        <v>-83</v>
      </c>
      <c r="F17299" s="31"/>
      <c r="G17299" s="33"/>
      <c r="I17299" s="33"/>
      <c r="J17299" s="33"/>
      <c r="AB17299" s="35"/>
    </row>
    <row r="17300" spans="1:28" s="6" customFormat="1" x14ac:dyDescent="0.15">
      <c r="A17300" s="6" t="s">
        <v>118</v>
      </c>
      <c r="C17300" s="6">
        <v>3</v>
      </c>
      <c r="E17300" s="31">
        <v>-83</v>
      </c>
      <c r="F17300" s="31"/>
      <c r="G17300" s="33"/>
      <c r="I17300" s="33"/>
      <c r="J17300" s="33"/>
      <c r="AB17300" s="35"/>
    </row>
    <row r="17301" spans="1:28" s="6" customFormat="1" x14ac:dyDescent="0.15">
      <c r="A17301" s="6" t="s">
        <v>118</v>
      </c>
      <c r="C17301" s="6">
        <v>3</v>
      </c>
      <c r="E17301" s="31">
        <v>-83</v>
      </c>
      <c r="F17301" s="31"/>
      <c r="G17301" s="33"/>
      <c r="I17301" s="33"/>
      <c r="J17301" s="33"/>
      <c r="AB17301" s="35"/>
    </row>
    <row r="17302" spans="1:28" s="6" customFormat="1" x14ac:dyDescent="0.15">
      <c r="A17302" s="6" t="s">
        <v>118</v>
      </c>
      <c r="C17302" s="6">
        <v>3</v>
      </c>
      <c r="E17302" s="31">
        <v>-82</v>
      </c>
      <c r="F17302" s="31"/>
      <c r="G17302" s="33"/>
      <c r="I17302" s="33"/>
      <c r="J17302" s="33"/>
      <c r="AB17302" s="35"/>
    </row>
    <row r="17303" spans="1:28" s="6" customFormat="1" x14ac:dyDescent="0.15">
      <c r="A17303" s="6" t="s">
        <v>118</v>
      </c>
      <c r="C17303" s="6">
        <v>3</v>
      </c>
      <c r="E17303" s="31">
        <v>-82</v>
      </c>
      <c r="F17303" s="31"/>
      <c r="G17303" s="33"/>
      <c r="I17303" s="33"/>
      <c r="J17303" s="33"/>
      <c r="AB17303" s="35"/>
    </row>
    <row r="17304" spans="1:28" s="6" customFormat="1" x14ac:dyDescent="0.15">
      <c r="A17304" s="6" t="s">
        <v>118</v>
      </c>
      <c r="C17304" s="6">
        <v>3</v>
      </c>
      <c r="E17304" s="31">
        <v>-82</v>
      </c>
      <c r="F17304" s="31"/>
      <c r="G17304" s="33"/>
      <c r="I17304" s="33"/>
      <c r="J17304" s="33"/>
      <c r="AB17304" s="35"/>
    </row>
    <row r="17305" spans="1:28" s="6" customFormat="1" x14ac:dyDescent="0.15">
      <c r="A17305" s="6" t="s">
        <v>118</v>
      </c>
      <c r="C17305" s="6">
        <v>3</v>
      </c>
      <c r="E17305" s="31">
        <v>-82</v>
      </c>
      <c r="F17305" s="31"/>
      <c r="G17305" s="33"/>
      <c r="I17305" s="33"/>
      <c r="J17305" s="33"/>
      <c r="AB17305" s="35"/>
    </row>
    <row r="17306" spans="1:28" s="6" customFormat="1" x14ac:dyDescent="0.15">
      <c r="A17306" s="6" t="s">
        <v>118</v>
      </c>
      <c r="C17306" s="6">
        <v>3</v>
      </c>
      <c r="E17306" s="31">
        <v>-82</v>
      </c>
      <c r="F17306" s="31"/>
      <c r="G17306" s="33"/>
      <c r="I17306" s="33"/>
      <c r="J17306" s="33"/>
      <c r="AB17306" s="35"/>
    </row>
    <row r="17307" spans="1:28" s="6" customFormat="1" x14ac:dyDescent="0.15">
      <c r="A17307" s="6" t="s">
        <v>118</v>
      </c>
      <c r="C17307" s="6">
        <v>3</v>
      </c>
      <c r="E17307" s="31">
        <v>-80</v>
      </c>
      <c r="F17307" s="31"/>
      <c r="G17307" s="33"/>
      <c r="I17307" s="33"/>
      <c r="J17307" s="33"/>
      <c r="AB17307" s="35"/>
    </row>
    <row r="17308" spans="1:28" s="6" customFormat="1" x14ac:dyDescent="0.15">
      <c r="A17308" s="6" t="s">
        <v>118</v>
      </c>
      <c r="C17308" s="6">
        <v>3</v>
      </c>
      <c r="E17308" s="31">
        <v>-83</v>
      </c>
      <c r="F17308" s="31"/>
      <c r="G17308" s="33"/>
      <c r="I17308" s="33"/>
      <c r="J17308" s="33"/>
      <c r="AB17308" s="35"/>
    </row>
    <row r="17309" spans="1:28" s="6" customFormat="1" x14ac:dyDescent="0.15">
      <c r="A17309" s="6" t="s">
        <v>118</v>
      </c>
      <c r="C17309" s="6">
        <v>3</v>
      </c>
      <c r="E17309" s="31">
        <v>-83</v>
      </c>
      <c r="F17309" s="31"/>
      <c r="G17309" s="33"/>
      <c r="I17309" s="33"/>
      <c r="J17309" s="33"/>
      <c r="AB17309" s="35"/>
    </row>
    <row r="17310" spans="1:28" s="6" customFormat="1" x14ac:dyDescent="0.15">
      <c r="A17310" s="6" t="s">
        <v>118</v>
      </c>
      <c r="C17310" s="6">
        <v>3</v>
      </c>
      <c r="E17310" s="31">
        <v>-82</v>
      </c>
      <c r="F17310" s="31"/>
      <c r="G17310" s="33"/>
      <c r="I17310" s="33"/>
      <c r="J17310" s="33"/>
      <c r="AB17310" s="35"/>
    </row>
    <row r="17311" spans="1:28" s="6" customFormat="1" x14ac:dyDescent="0.15">
      <c r="A17311" s="6" t="s">
        <v>118</v>
      </c>
      <c r="C17311" s="6">
        <v>3</v>
      </c>
      <c r="E17311" s="31">
        <v>-82</v>
      </c>
      <c r="F17311" s="31"/>
      <c r="G17311" s="33"/>
      <c r="I17311" s="33"/>
      <c r="J17311" s="33"/>
      <c r="AB17311" s="35"/>
    </row>
    <row r="17312" spans="1:28" s="6" customFormat="1" x14ac:dyDescent="0.15">
      <c r="A17312" s="6" t="s">
        <v>118</v>
      </c>
      <c r="C17312" s="6">
        <v>3</v>
      </c>
      <c r="E17312" s="31">
        <v>-82</v>
      </c>
      <c r="F17312" s="31"/>
      <c r="G17312" s="33"/>
      <c r="I17312" s="33"/>
      <c r="J17312" s="33"/>
      <c r="AB17312" s="35"/>
    </row>
    <row r="17313" spans="1:28" s="6" customFormat="1" x14ac:dyDescent="0.15">
      <c r="A17313" s="6" t="s">
        <v>118</v>
      </c>
      <c r="C17313" s="6">
        <v>3</v>
      </c>
      <c r="E17313" s="31">
        <v>-82</v>
      </c>
      <c r="F17313" s="31"/>
      <c r="G17313" s="33"/>
      <c r="I17313" s="33"/>
      <c r="J17313" s="33"/>
      <c r="AB17313" s="35"/>
    </row>
    <row r="17314" spans="1:28" s="6" customFormat="1" x14ac:dyDescent="0.15">
      <c r="A17314" s="6" t="s">
        <v>118</v>
      </c>
      <c r="C17314" s="6">
        <v>3</v>
      </c>
      <c r="E17314" s="31">
        <v>-83</v>
      </c>
      <c r="F17314" s="31"/>
      <c r="G17314" s="33"/>
      <c r="I17314" s="33"/>
      <c r="J17314" s="33"/>
      <c r="AB17314" s="35"/>
    </row>
    <row r="17315" spans="1:28" s="6" customFormat="1" x14ac:dyDescent="0.15">
      <c r="A17315" s="6" t="s">
        <v>118</v>
      </c>
      <c r="C17315" s="6">
        <v>3</v>
      </c>
      <c r="E17315" s="31">
        <v>-83</v>
      </c>
      <c r="F17315" s="31"/>
      <c r="G17315" s="33"/>
      <c r="I17315" s="33"/>
      <c r="J17315" s="33"/>
      <c r="AB17315" s="35"/>
    </row>
    <row r="17316" spans="1:28" s="6" customFormat="1" x14ac:dyDescent="0.15">
      <c r="A17316" s="6" t="s">
        <v>118</v>
      </c>
      <c r="C17316" s="6">
        <v>3</v>
      </c>
      <c r="E17316" s="31">
        <v>-82</v>
      </c>
      <c r="F17316" s="31"/>
      <c r="G17316" s="33"/>
      <c r="I17316" s="33"/>
      <c r="J17316" s="33"/>
      <c r="AB17316" s="35"/>
    </row>
    <row r="17317" spans="1:28" s="6" customFormat="1" x14ac:dyDescent="0.15">
      <c r="A17317" s="6" t="s">
        <v>118</v>
      </c>
      <c r="C17317" s="6">
        <v>3</v>
      </c>
      <c r="E17317" s="31">
        <v>-72</v>
      </c>
      <c r="F17317" s="31"/>
      <c r="G17317" s="33"/>
      <c r="I17317" s="33"/>
      <c r="J17317" s="33"/>
      <c r="AB17317" s="35"/>
    </row>
    <row r="17318" spans="1:28" s="6" customFormat="1" x14ac:dyDescent="0.15">
      <c r="A17318" s="6" t="s">
        <v>118</v>
      </c>
      <c r="C17318" s="6">
        <v>3</v>
      </c>
      <c r="E17318" s="31">
        <v>-72</v>
      </c>
      <c r="F17318" s="31"/>
      <c r="G17318" s="33"/>
      <c r="I17318" s="33"/>
      <c r="J17318" s="33"/>
      <c r="AB17318" s="35"/>
    </row>
    <row r="17319" spans="1:28" s="6" customFormat="1" x14ac:dyDescent="0.15">
      <c r="A17319" s="6" t="s">
        <v>118</v>
      </c>
      <c r="C17319" s="6">
        <v>3</v>
      </c>
      <c r="E17319" s="31">
        <v>-72</v>
      </c>
      <c r="F17319" s="31"/>
      <c r="G17319" s="33"/>
      <c r="I17319" s="33"/>
      <c r="J17319" s="33"/>
      <c r="AB17319" s="35"/>
    </row>
    <row r="17320" spans="1:28" s="6" customFormat="1" x14ac:dyDescent="0.15">
      <c r="A17320" s="6" t="s">
        <v>118</v>
      </c>
      <c r="C17320" s="6">
        <v>3</v>
      </c>
      <c r="E17320" s="31">
        <v>-72</v>
      </c>
      <c r="F17320" s="31"/>
      <c r="G17320" s="33"/>
      <c r="I17320" s="33"/>
      <c r="J17320" s="33"/>
      <c r="AB17320" s="35"/>
    </row>
    <row r="17321" spans="1:28" s="6" customFormat="1" x14ac:dyDescent="0.15">
      <c r="A17321" s="6" t="s">
        <v>118</v>
      </c>
      <c r="C17321" s="6">
        <v>3</v>
      </c>
      <c r="E17321" s="31">
        <v>-77</v>
      </c>
      <c r="F17321" s="31"/>
      <c r="G17321" s="33"/>
      <c r="I17321" s="33"/>
      <c r="J17321" s="33"/>
      <c r="AB17321" s="35"/>
    </row>
    <row r="17322" spans="1:28" s="6" customFormat="1" x14ac:dyDescent="0.15">
      <c r="A17322" s="6" t="s">
        <v>118</v>
      </c>
      <c r="C17322" s="6">
        <v>3</v>
      </c>
      <c r="E17322" s="31">
        <v>-81</v>
      </c>
      <c r="F17322" s="31"/>
      <c r="G17322" s="33"/>
      <c r="I17322" s="33"/>
      <c r="J17322" s="33"/>
      <c r="AB17322" s="35"/>
    </row>
    <row r="17323" spans="1:28" s="6" customFormat="1" x14ac:dyDescent="0.15">
      <c r="A17323" s="6" t="s">
        <v>118</v>
      </c>
      <c r="C17323" s="6">
        <v>3</v>
      </c>
      <c r="E17323" s="31">
        <v>-81</v>
      </c>
      <c r="F17323" s="31"/>
      <c r="G17323" s="33"/>
      <c r="I17323" s="33"/>
      <c r="J17323" s="33"/>
      <c r="AB17323" s="35"/>
    </row>
    <row r="17324" spans="1:28" s="6" customFormat="1" x14ac:dyDescent="0.15">
      <c r="A17324" s="6" t="s">
        <v>118</v>
      </c>
      <c r="C17324" s="6">
        <v>3</v>
      </c>
      <c r="E17324" s="31">
        <v>-78</v>
      </c>
      <c r="F17324" s="31"/>
      <c r="G17324" s="33"/>
      <c r="I17324" s="33"/>
      <c r="J17324" s="33"/>
      <c r="AB17324" s="35"/>
    </row>
    <row r="17325" spans="1:28" s="6" customFormat="1" x14ac:dyDescent="0.15">
      <c r="A17325" s="6" t="s">
        <v>118</v>
      </c>
      <c r="C17325" s="6">
        <v>3</v>
      </c>
      <c r="E17325" s="31">
        <v>-78</v>
      </c>
      <c r="F17325" s="31"/>
      <c r="G17325" s="33"/>
      <c r="I17325" s="33"/>
      <c r="J17325" s="33"/>
      <c r="AB17325" s="35"/>
    </row>
    <row r="17326" spans="1:28" s="6" customFormat="1" x14ac:dyDescent="0.15">
      <c r="A17326" s="6" t="s">
        <v>118</v>
      </c>
      <c r="C17326" s="6">
        <v>3</v>
      </c>
      <c r="E17326" s="31">
        <v>-78</v>
      </c>
      <c r="F17326" s="31"/>
      <c r="G17326" s="33"/>
      <c r="I17326" s="33"/>
      <c r="J17326" s="33"/>
      <c r="AB17326" s="35"/>
    </row>
    <row r="17327" spans="1:28" s="6" customFormat="1" x14ac:dyDescent="0.15">
      <c r="A17327" s="6" t="s">
        <v>118</v>
      </c>
      <c r="C17327" s="6">
        <v>3</v>
      </c>
      <c r="E17327" s="31">
        <v>-78</v>
      </c>
      <c r="F17327" s="31"/>
      <c r="G17327" s="33"/>
      <c r="I17327" s="33"/>
      <c r="J17327" s="33"/>
      <c r="AB17327" s="35"/>
    </row>
    <row r="17328" spans="1:28" s="6" customFormat="1" x14ac:dyDescent="0.15">
      <c r="A17328" s="6" t="s">
        <v>118</v>
      </c>
      <c r="C17328" s="6">
        <v>3</v>
      </c>
      <c r="E17328" s="31">
        <v>-69</v>
      </c>
      <c r="F17328" s="31"/>
      <c r="G17328" s="33"/>
      <c r="I17328" s="33"/>
      <c r="J17328" s="33"/>
      <c r="AB17328" s="35"/>
    </row>
    <row r="17329" spans="1:28" s="6" customFormat="1" x14ac:dyDescent="0.15">
      <c r="A17329" s="6" t="s">
        <v>118</v>
      </c>
      <c r="C17329" s="6">
        <v>3</v>
      </c>
      <c r="E17329" s="31">
        <v>-69</v>
      </c>
      <c r="F17329" s="31"/>
      <c r="G17329" s="33"/>
      <c r="I17329" s="33"/>
      <c r="J17329" s="33"/>
      <c r="AB17329" s="35"/>
    </row>
    <row r="17330" spans="1:28" s="6" customFormat="1" x14ac:dyDescent="0.15">
      <c r="A17330" s="6" t="s">
        <v>118</v>
      </c>
      <c r="C17330" s="6">
        <v>3</v>
      </c>
      <c r="E17330" s="31">
        <v>-75</v>
      </c>
      <c r="F17330" s="31"/>
      <c r="G17330" s="33"/>
      <c r="I17330" s="33"/>
      <c r="J17330" s="33"/>
      <c r="AB17330" s="35"/>
    </row>
    <row r="17331" spans="1:28" s="6" customFormat="1" x14ac:dyDescent="0.15">
      <c r="A17331" s="6" t="s">
        <v>118</v>
      </c>
      <c r="C17331" s="6">
        <v>3</v>
      </c>
      <c r="E17331" s="31">
        <v>-79</v>
      </c>
      <c r="F17331" s="31"/>
      <c r="G17331" s="33"/>
      <c r="I17331" s="33"/>
      <c r="J17331" s="33"/>
      <c r="AB17331" s="35"/>
    </row>
    <row r="17332" spans="1:28" s="6" customFormat="1" x14ac:dyDescent="0.15">
      <c r="A17332" s="6" t="s">
        <v>118</v>
      </c>
      <c r="C17332" s="6">
        <v>3</v>
      </c>
      <c r="E17332" s="31">
        <v>-79</v>
      </c>
      <c r="F17332" s="31"/>
      <c r="G17332" s="33"/>
      <c r="I17332" s="33"/>
      <c r="J17332" s="33"/>
      <c r="AB17332" s="35"/>
    </row>
    <row r="17333" spans="1:28" s="6" customFormat="1" x14ac:dyDescent="0.15">
      <c r="A17333" s="6" t="s">
        <v>118</v>
      </c>
      <c r="C17333" s="6">
        <v>3</v>
      </c>
      <c r="E17333" s="31">
        <v>-79</v>
      </c>
      <c r="F17333" s="31"/>
      <c r="G17333" s="33"/>
      <c r="I17333" s="33"/>
      <c r="J17333" s="33"/>
      <c r="AB17333" s="35"/>
    </row>
    <row r="17334" spans="1:28" s="6" customFormat="1" x14ac:dyDescent="0.15">
      <c r="A17334" s="6" t="s">
        <v>118</v>
      </c>
      <c r="C17334" s="6">
        <v>3</v>
      </c>
      <c r="E17334" s="31">
        <v>-79</v>
      </c>
      <c r="F17334" s="31"/>
      <c r="G17334" s="33"/>
      <c r="I17334" s="33"/>
      <c r="J17334" s="33"/>
      <c r="AB17334" s="35"/>
    </row>
    <row r="17335" spans="1:28" s="6" customFormat="1" x14ac:dyDescent="0.15">
      <c r="A17335" s="6" t="s">
        <v>118</v>
      </c>
      <c r="C17335" s="6">
        <v>3</v>
      </c>
      <c r="E17335" s="31">
        <v>-79</v>
      </c>
      <c r="F17335" s="31"/>
      <c r="G17335" s="33"/>
      <c r="I17335" s="33"/>
      <c r="J17335" s="33"/>
      <c r="AB17335" s="35"/>
    </row>
    <row r="17336" spans="1:28" s="6" customFormat="1" x14ac:dyDescent="0.15">
      <c r="A17336" s="6" t="s">
        <v>118</v>
      </c>
      <c r="C17336" s="6">
        <v>3</v>
      </c>
      <c r="E17336" s="31">
        <v>-79</v>
      </c>
      <c r="F17336" s="31"/>
      <c r="G17336" s="33"/>
      <c r="I17336" s="33"/>
      <c r="J17336" s="33"/>
      <c r="AB17336" s="35"/>
    </row>
    <row r="17337" spans="1:28" s="6" customFormat="1" x14ac:dyDescent="0.15">
      <c r="A17337" s="6" t="s">
        <v>118</v>
      </c>
      <c r="C17337" s="6">
        <v>3</v>
      </c>
      <c r="E17337" s="31">
        <v>-85</v>
      </c>
      <c r="F17337" s="31"/>
      <c r="G17337" s="33"/>
      <c r="I17337" s="33"/>
      <c r="J17337" s="33"/>
      <c r="AB17337" s="35"/>
    </row>
    <row r="17338" spans="1:28" s="6" customFormat="1" x14ac:dyDescent="0.15">
      <c r="A17338" s="6" t="s">
        <v>118</v>
      </c>
      <c r="C17338" s="6">
        <v>3</v>
      </c>
      <c r="E17338" s="31">
        <v>-85</v>
      </c>
      <c r="F17338" s="31"/>
      <c r="G17338" s="33"/>
      <c r="I17338" s="33"/>
      <c r="J17338" s="33"/>
      <c r="AB17338" s="35"/>
    </row>
    <row r="17339" spans="1:28" s="6" customFormat="1" x14ac:dyDescent="0.15">
      <c r="A17339" s="6" t="s">
        <v>118</v>
      </c>
      <c r="C17339" s="6">
        <v>3</v>
      </c>
      <c r="E17339" s="31">
        <v>-84</v>
      </c>
      <c r="F17339" s="31"/>
      <c r="G17339" s="33"/>
      <c r="I17339" s="33"/>
      <c r="J17339" s="33"/>
      <c r="AB17339" s="35"/>
    </row>
    <row r="17340" spans="1:28" s="6" customFormat="1" x14ac:dyDescent="0.15">
      <c r="A17340" s="6" t="s">
        <v>118</v>
      </c>
      <c r="C17340" s="6">
        <v>3</v>
      </c>
      <c r="E17340" s="31">
        <v>-84</v>
      </c>
      <c r="F17340" s="31"/>
      <c r="G17340" s="33"/>
      <c r="I17340" s="33"/>
      <c r="J17340" s="33"/>
      <c r="AB17340" s="35"/>
    </row>
    <row r="17341" spans="1:28" s="6" customFormat="1" x14ac:dyDescent="0.15">
      <c r="A17341" s="6" t="s">
        <v>118</v>
      </c>
      <c r="C17341" s="6">
        <v>3</v>
      </c>
      <c r="E17341" s="31">
        <v>-84</v>
      </c>
      <c r="F17341" s="31"/>
      <c r="G17341" s="33"/>
      <c r="I17341" s="33"/>
      <c r="J17341" s="33"/>
      <c r="AB17341" s="35"/>
    </row>
    <row r="17342" spans="1:28" s="6" customFormat="1" x14ac:dyDescent="0.15">
      <c r="A17342" s="6" t="s">
        <v>118</v>
      </c>
      <c r="C17342" s="6">
        <v>3</v>
      </c>
      <c r="E17342" s="31">
        <v>-84</v>
      </c>
      <c r="F17342" s="31"/>
      <c r="G17342" s="33"/>
      <c r="I17342" s="33"/>
      <c r="J17342" s="33"/>
      <c r="AB17342" s="35"/>
    </row>
    <row r="17343" spans="1:28" s="6" customFormat="1" x14ac:dyDescent="0.15">
      <c r="A17343" s="6" t="s">
        <v>118</v>
      </c>
      <c r="C17343" s="6">
        <v>3</v>
      </c>
      <c r="E17343" s="31">
        <v>-85</v>
      </c>
      <c r="F17343" s="31"/>
      <c r="G17343" s="33"/>
      <c r="I17343" s="33"/>
      <c r="J17343" s="33"/>
      <c r="AB17343" s="35"/>
    </row>
    <row r="17344" spans="1:28" s="6" customFormat="1" x14ac:dyDescent="0.15">
      <c r="A17344" s="6" t="s">
        <v>118</v>
      </c>
      <c r="C17344" s="6">
        <v>3</v>
      </c>
      <c r="E17344" s="31">
        <v>-85</v>
      </c>
      <c r="F17344" s="31"/>
      <c r="G17344" s="33"/>
      <c r="I17344" s="33"/>
      <c r="J17344" s="33"/>
      <c r="AB17344" s="35"/>
    </row>
    <row r="17345" spans="1:28" s="6" customFormat="1" x14ac:dyDescent="0.15">
      <c r="A17345" s="6" t="s">
        <v>118</v>
      </c>
      <c r="C17345" s="6">
        <v>3</v>
      </c>
      <c r="E17345" s="31">
        <v>-84</v>
      </c>
      <c r="F17345" s="31"/>
      <c r="G17345" s="33"/>
      <c r="I17345" s="33"/>
      <c r="J17345" s="33"/>
      <c r="AB17345" s="35"/>
    </row>
    <row r="17346" spans="1:28" s="6" customFormat="1" x14ac:dyDescent="0.15">
      <c r="A17346" s="6" t="s">
        <v>118</v>
      </c>
      <c r="C17346" s="6">
        <v>3</v>
      </c>
      <c r="E17346" s="31">
        <v>-84</v>
      </c>
      <c r="F17346" s="31"/>
      <c r="G17346" s="33"/>
      <c r="I17346" s="33"/>
      <c r="J17346" s="33"/>
      <c r="AB17346" s="35"/>
    </row>
    <row r="17347" spans="1:28" s="6" customFormat="1" x14ac:dyDescent="0.15">
      <c r="A17347" s="6" t="s">
        <v>118</v>
      </c>
      <c r="C17347" s="6">
        <v>3</v>
      </c>
      <c r="E17347" s="31">
        <v>-84</v>
      </c>
      <c r="F17347" s="31"/>
      <c r="G17347" s="33"/>
      <c r="I17347" s="33"/>
      <c r="J17347" s="33"/>
      <c r="AB17347" s="35"/>
    </row>
    <row r="17348" spans="1:28" s="6" customFormat="1" x14ac:dyDescent="0.15">
      <c r="A17348" s="6" t="s">
        <v>118</v>
      </c>
      <c r="C17348" s="6">
        <v>3</v>
      </c>
      <c r="E17348" s="31">
        <v>-82</v>
      </c>
      <c r="F17348" s="31"/>
      <c r="G17348" s="33"/>
      <c r="I17348" s="33"/>
      <c r="J17348" s="33"/>
      <c r="AB17348" s="35"/>
    </row>
    <row r="17349" spans="1:28" s="6" customFormat="1" x14ac:dyDescent="0.15">
      <c r="A17349" s="6" t="s">
        <v>118</v>
      </c>
      <c r="C17349" s="6">
        <v>3</v>
      </c>
      <c r="E17349" s="31">
        <v>-82</v>
      </c>
      <c r="F17349" s="31"/>
      <c r="G17349" s="33"/>
      <c r="I17349" s="33"/>
      <c r="J17349" s="33"/>
      <c r="AB17349" s="35"/>
    </row>
    <row r="17350" spans="1:28" s="6" customFormat="1" x14ac:dyDescent="0.15">
      <c r="A17350" s="6" t="s">
        <v>118</v>
      </c>
      <c r="C17350" s="6">
        <v>3</v>
      </c>
      <c r="E17350" s="31">
        <v>-82</v>
      </c>
      <c r="F17350" s="31"/>
      <c r="G17350" s="33"/>
      <c r="I17350" s="33"/>
      <c r="J17350" s="33"/>
      <c r="AB17350" s="35"/>
    </row>
    <row r="17351" spans="1:28" s="6" customFormat="1" x14ac:dyDescent="0.15">
      <c r="A17351" s="6" t="s">
        <v>118</v>
      </c>
      <c r="C17351" s="6">
        <v>3</v>
      </c>
      <c r="E17351" s="31">
        <v>-78</v>
      </c>
      <c r="F17351" s="31"/>
      <c r="G17351" s="33"/>
      <c r="I17351" s="33"/>
      <c r="J17351" s="33"/>
      <c r="AB17351" s="35"/>
    </row>
    <row r="17352" spans="1:28" s="6" customFormat="1" x14ac:dyDescent="0.15">
      <c r="A17352" s="6" t="s">
        <v>118</v>
      </c>
      <c r="C17352" s="6">
        <v>3</v>
      </c>
      <c r="E17352" s="31">
        <v>-76</v>
      </c>
      <c r="F17352" s="31"/>
      <c r="G17352" s="33"/>
      <c r="I17352" s="33"/>
      <c r="J17352" s="33"/>
      <c r="AB17352" s="35"/>
    </row>
    <row r="17353" spans="1:28" s="6" customFormat="1" x14ac:dyDescent="0.15">
      <c r="A17353" s="6" t="s">
        <v>118</v>
      </c>
      <c r="C17353" s="6">
        <v>3</v>
      </c>
      <c r="E17353" s="31">
        <v>-76</v>
      </c>
      <c r="F17353" s="31"/>
      <c r="G17353" s="33"/>
      <c r="I17353" s="33"/>
      <c r="J17353" s="33"/>
      <c r="AB17353" s="35"/>
    </row>
    <row r="17354" spans="1:28" s="6" customFormat="1" x14ac:dyDescent="0.15">
      <c r="A17354" s="6" t="s">
        <v>118</v>
      </c>
      <c r="C17354" s="6">
        <v>3</v>
      </c>
      <c r="E17354" s="31">
        <v>-77</v>
      </c>
      <c r="F17354" s="31"/>
      <c r="G17354" s="33"/>
      <c r="I17354" s="33"/>
      <c r="J17354" s="33"/>
      <c r="AB17354" s="35"/>
    </row>
    <row r="17355" spans="1:28" s="6" customFormat="1" x14ac:dyDescent="0.15">
      <c r="A17355" s="6" t="s">
        <v>118</v>
      </c>
      <c r="C17355" s="6">
        <v>3</v>
      </c>
      <c r="E17355" s="31">
        <v>-77</v>
      </c>
      <c r="F17355" s="31"/>
      <c r="G17355" s="33"/>
      <c r="I17355" s="33"/>
      <c r="J17355" s="33"/>
      <c r="AB17355" s="35"/>
    </row>
    <row r="17356" spans="1:28" s="6" customFormat="1" x14ac:dyDescent="0.15">
      <c r="A17356" s="6" t="s">
        <v>118</v>
      </c>
      <c r="C17356" s="6">
        <v>3</v>
      </c>
      <c r="E17356" s="31">
        <v>-77</v>
      </c>
      <c r="F17356" s="31"/>
      <c r="G17356" s="33"/>
      <c r="I17356" s="33"/>
      <c r="J17356" s="33"/>
      <c r="AB17356" s="35"/>
    </row>
    <row r="17357" spans="1:28" s="6" customFormat="1" x14ac:dyDescent="0.15">
      <c r="A17357" s="6" t="s">
        <v>118</v>
      </c>
      <c r="C17357" s="6">
        <v>3</v>
      </c>
      <c r="E17357" s="31">
        <v>-77</v>
      </c>
      <c r="F17357" s="31"/>
      <c r="G17357" s="33"/>
      <c r="I17357" s="33"/>
      <c r="J17357" s="33"/>
      <c r="AB17357" s="35"/>
    </row>
    <row r="17358" spans="1:28" s="6" customFormat="1" x14ac:dyDescent="0.15">
      <c r="A17358" s="6" t="s">
        <v>118</v>
      </c>
      <c r="C17358" s="6">
        <v>3</v>
      </c>
      <c r="E17358" s="31">
        <v>-77</v>
      </c>
      <c r="F17358" s="31"/>
      <c r="G17358" s="33"/>
      <c r="I17358" s="33"/>
      <c r="J17358" s="33"/>
      <c r="AB17358" s="35"/>
    </row>
    <row r="17359" spans="1:28" s="6" customFormat="1" x14ac:dyDescent="0.15">
      <c r="A17359" s="6" t="s">
        <v>118</v>
      </c>
      <c r="C17359" s="6">
        <v>3</v>
      </c>
      <c r="E17359" s="31">
        <v>-77</v>
      </c>
      <c r="F17359" s="31"/>
      <c r="G17359" s="33"/>
      <c r="I17359" s="33"/>
      <c r="J17359" s="33"/>
      <c r="AB17359" s="35"/>
    </row>
    <row r="17360" spans="1:28" s="6" customFormat="1" x14ac:dyDescent="0.15">
      <c r="A17360" s="6" t="s">
        <v>118</v>
      </c>
      <c r="C17360" s="6">
        <v>3</v>
      </c>
      <c r="E17360" s="31">
        <v>-77</v>
      </c>
      <c r="F17360" s="31"/>
      <c r="G17360" s="33"/>
      <c r="I17360" s="33"/>
      <c r="J17360" s="33"/>
      <c r="AB17360" s="35"/>
    </row>
    <row r="17361" spans="1:28" s="6" customFormat="1" x14ac:dyDescent="0.15">
      <c r="A17361" s="6" t="s">
        <v>118</v>
      </c>
      <c r="C17361" s="6">
        <v>3</v>
      </c>
      <c r="E17361" s="31">
        <v>-77</v>
      </c>
      <c r="F17361" s="31"/>
      <c r="G17361" s="33"/>
      <c r="I17361" s="33"/>
      <c r="J17361" s="33"/>
      <c r="AB17361" s="35"/>
    </row>
    <row r="17362" spans="1:28" s="6" customFormat="1" x14ac:dyDescent="0.15">
      <c r="A17362" s="6" t="s">
        <v>118</v>
      </c>
      <c r="C17362" s="6">
        <v>3</v>
      </c>
      <c r="E17362" s="31">
        <v>-77</v>
      </c>
      <c r="F17362" s="31"/>
      <c r="G17362" s="33"/>
      <c r="I17362" s="33"/>
      <c r="J17362" s="33"/>
      <c r="AB17362" s="35"/>
    </row>
    <row r="17363" spans="1:28" s="6" customFormat="1" x14ac:dyDescent="0.15">
      <c r="A17363" s="6" t="s">
        <v>118</v>
      </c>
      <c r="C17363" s="6">
        <v>3</v>
      </c>
      <c r="E17363" s="31">
        <v>-77</v>
      </c>
      <c r="F17363" s="31"/>
      <c r="G17363" s="33"/>
      <c r="I17363" s="33"/>
      <c r="J17363" s="33"/>
      <c r="AB17363" s="35"/>
    </row>
    <row r="17364" spans="1:28" s="6" customFormat="1" x14ac:dyDescent="0.15">
      <c r="A17364" s="6" t="s">
        <v>118</v>
      </c>
      <c r="C17364" s="6">
        <v>3</v>
      </c>
      <c r="E17364" s="31">
        <v>-77</v>
      </c>
      <c r="F17364" s="31"/>
      <c r="G17364" s="33"/>
      <c r="I17364" s="33"/>
      <c r="J17364" s="33"/>
      <c r="AB17364" s="35"/>
    </row>
    <row r="17365" spans="1:28" s="6" customFormat="1" x14ac:dyDescent="0.15">
      <c r="A17365" s="6" t="s">
        <v>118</v>
      </c>
      <c r="C17365" s="6">
        <v>3</v>
      </c>
      <c r="E17365" s="31">
        <v>-77</v>
      </c>
      <c r="F17365" s="31"/>
      <c r="G17365" s="33"/>
      <c r="I17365" s="33"/>
      <c r="J17365" s="33"/>
      <c r="AB17365" s="35"/>
    </row>
    <row r="17366" spans="1:28" s="6" customFormat="1" x14ac:dyDescent="0.15">
      <c r="A17366" s="6" t="s">
        <v>118</v>
      </c>
      <c r="C17366" s="6">
        <v>3</v>
      </c>
      <c r="E17366" s="31">
        <v>-77</v>
      </c>
      <c r="F17366" s="31"/>
      <c r="G17366" s="33"/>
      <c r="I17366" s="33"/>
      <c r="J17366" s="33"/>
      <c r="AB17366" s="35"/>
    </row>
    <row r="17367" spans="1:28" s="6" customFormat="1" x14ac:dyDescent="0.15">
      <c r="A17367" s="6" t="s">
        <v>118</v>
      </c>
      <c r="C17367" s="6">
        <v>3</v>
      </c>
      <c r="E17367" s="31">
        <v>-77</v>
      </c>
      <c r="F17367" s="31"/>
      <c r="G17367" s="33"/>
      <c r="I17367" s="33"/>
      <c r="J17367" s="33"/>
      <c r="AB17367" s="35"/>
    </row>
    <row r="17368" spans="1:28" s="6" customFormat="1" x14ac:dyDescent="0.15">
      <c r="A17368" s="6" t="s">
        <v>118</v>
      </c>
      <c r="C17368" s="6">
        <v>3</v>
      </c>
      <c r="E17368" s="31">
        <v>-77</v>
      </c>
      <c r="F17368" s="31"/>
      <c r="G17368" s="33"/>
      <c r="I17368" s="33"/>
      <c r="J17368" s="33"/>
      <c r="AB17368" s="35"/>
    </row>
    <row r="17369" spans="1:28" s="6" customFormat="1" x14ac:dyDescent="0.15">
      <c r="A17369" s="6" t="s">
        <v>118</v>
      </c>
      <c r="C17369" s="6">
        <v>3</v>
      </c>
      <c r="E17369" s="31">
        <v>-77</v>
      </c>
      <c r="F17369" s="31"/>
      <c r="G17369" s="33"/>
      <c r="I17369" s="33"/>
      <c r="J17369" s="33"/>
      <c r="AB17369" s="35"/>
    </row>
    <row r="17370" spans="1:28" s="6" customFormat="1" x14ac:dyDescent="0.15">
      <c r="A17370" s="6" t="s">
        <v>118</v>
      </c>
      <c r="C17370" s="6">
        <v>3</v>
      </c>
      <c r="E17370" s="31">
        <v>-77</v>
      </c>
      <c r="F17370" s="31"/>
      <c r="G17370" s="33"/>
      <c r="I17370" s="33"/>
      <c r="J17370" s="33"/>
      <c r="AB17370" s="35"/>
    </row>
    <row r="17371" spans="1:28" s="6" customFormat="1" x14ac:dyDescent="0.15">
      <c r="A17371" s="6" t="s">
        <v>118</v>
      </c>
      <c r="C17371" s="6">
        <v>3</v>
      </c>
      <c r="E17371" s="31">
        <v>-77</v>
      </c>
      <c r="F17371" s="31"/>
      <c r="G17371" s="33"/>
      <c r="I17371" s="33"/>
      <c r="J17371" s="33"/>
      <c r="AB17371" s="35"/>
    </row>
    <row r="17372" spans="1:28" s="6" customFormat="1" x14ac:dyDescent="0.15">
      <c r="A17372" s="6" t="s">
        <v>118</v>
      </c>
      <c r="C17372" s="6">
        <v>3</v>
      </c>
      <c r="E17372" s="31">
        <v>-77</v>
      </c>
      <c r="F17372" s="31"/>
      <c r="G17372" s="33"/>
      <c r="I17372" s="33"/>
      <c r="J17372" s="33"/>
      <c r="AB17372" s="35"/>
    </row>
    <row r="17373" spans="1:28" s="6" customFormat="1" x14ac:dyDescent="0.15">
      <c r="A17373" s="6" t="s">
        <v>118</v>
      </c>
      <c r="C17373" s="6">
        <v>3</v>
      </c>
      <c r="E17373" s="31">
        <v>-77</v>
      </c>
      <c r="F17373" s="31"/>
      <c r="G17373" s="33"/>
      <c r="I17373" s="33"/>
      <c r="J17373" s="33"/>
      <c r="AB17373" s="35"/>
    </row>
    <row r="17374" spans="1:28" s="6" customFormat="1" x14ac:dyDescent="0.15">
      <c r="A17374" s="6" t="s">
        <v>118</v>
      </c>
      <c r="C17374" s="6">
        <v>3</v>
      </c>
      <c r="E17374" s="31">
        <v>-77</v>
      </c>
      <c r="F17374" s="31"/>
      <c r="G17374" s="33"/>
      <c r="I17374" s="33"/>
      <c r="J17374" s="33"/>
      <c r="AB17374" s="35"/>
    </row>
    <row r="17375" spans="1:28" s="6" customFormat="1" x14ac:dyDescent="0.15">
      <c r="A17375" s="6" t="s">
        <v>118</v>
      </c>
      <c r="C17375" s="6">
        <v>3</v>
      </c>
      <c r="E17375" s="31">
        <v>-77</v>
      </c>
      <c r="F17375" s="31"/>
      <c r="G17375" s="33"/>
      <c r="I17375" s="33"/>
      <c r="J17375" s="33"/>
      <c r="AB17375" s="35"/>
    </row>
    <row r="17376" spans="1:28" s="6" customFormat="1" x14ac:dyDescent="0.15">
      <c r="A17376" s="6" t="s">
        <v>119</v>
      </c>
      <c r="C17376" s="6">
        <v>3</v>
      </c>
      <c r="E17376" s="31">
        <v>-81</v>
      </c>
      <c r="F17376" s="31"/>
      <c r="G17376" s="33"/>
      <c r="I17376" s="33"/>
      <c r="J17376" s="33"/>
      <c r="AB17376" s="35"/>
    </row>
    <row r="17377" spans="1:28" s="6" customFormat="1" x14ac:dyDescent="0.15">
      <c r="A17377" s="6" t="s">
        <v>119</v>
      </c>
      <c r="C17377" s="6">
        <v>3</v>
      </c>
      <c r="E17377" s="31">
        <v>-81</v>
      </c>
      <c r="F17377" s="31"/>
      <c r="G17377" s="33"/>
      <c r="I17377" s="33"/>
      <c r="J17377" s="33"/>
      <c r="AB17377" s="35"/>
    </row>
    <row r="17378" spans="1:28" s="6" customFormat="1" x14ac:dyDescent="0.15">
      <c r="A17378" s="6" t="s">
        <v>119</v>
      </c>
      <c r="C17378" s="6">
        <v>3</v>
      </c>
      <c r="E17378" s="31">
        <v>-81</v>
      </c>
      <c r="F17378" s="31"/>
      <c r="G17378" s="33"/>
      <c r="I17378" s="33"/>
      <c r="J17378" s="33"/>
      <c r="AB17378" s="35"/>
    </row>
    <row r="17379" spans="1:28" s="6" customFormat="1" x14ac:dyDescent="0.15">
      <c r="A17379" s="6" t="s">
        <v>119</v>
      </c>
      <c r="C17379" s="6">
        <v>3</v>
      </c>
      <c r="E17379" s="31">
        <v>-81</v>
      </c>
      <c r="F17379" s="31"/>
      <c r="G17379" s="33"/>
      <c r="I17379" s="33"/>
      <c r="J17379" s="33"/>
      <c r="AB17379" s="35"/>
    </row>
    <row r="17380" spans="1:28" s="6" customFormat="1" x14ac:dyDescent="0.15">
      <c r="A17380" s="6" t="s">
        <v>119</v>
      </c>
      <c r="C17380" s="6">
        <v>3</v>
      </c>
      <c r="E17380" s="31">
        <v>-81</v>
      </c>
      <c r="F17380" s="31"/>
      <c r="G17380" s="33"/>
      <c r="I17380" s="33"/>
      <c r="J17380" s="33"/>
      <c r="AB17380" s="35"/>
    </row>
    <row r="17381" spans="1:28" s="6" customFormat="1" x14ac:dyDescent="0.15">
      <c r="A17381" s="6" t="s">
        <v>119</v>
      </c>
      <c r="C17381" s="6">
        <v>3</v>
      </c>
      <c r="E17381" s="31">
        <v>-81</v>
      </c>
      <c r="F17381" s="31"/>
      <c r="G17381" s="33"/>
      <c r="I17381" s="33"/>
      <c r="J17381" s="33"/>
      <c r="AB17381" s="35"/>
    </row>
    <row r="17382" spans="1:28" s="6" customFormat="1" x14ac:dyDescent="0.15">
      <c r="A17382" s="6" t="s">
        <v>119</v>
      </c>
      <c r="C17382" s="6">
        <v>3</v>
      </c>
      <c r="E17382" s="31">
        <v>-80</v>
      </c>
      <c r="F17382" s="31"/>
      <c r="G17382" s="33"/>
      <c r="I17382" s="33"/>
      <c r="J17382" s="33"/>
      <c r="AB17382" s="35"/>
    </row>
    <row r="17383" spans="1:28" s="6" customFormat="1" x14ac:dyDescent="0.15">
      <c r="A17383" s="6" t="s">
        <v>119</v>
      </c>
      <c r="C17383" s="6">
        <v>3</v>
      </c>
      <c r="E17383" s="31">
        <v>-80</v>
      </c>
      <c r="F17383" s="31"/>
      <c r="G17383" s="33"/>
      <c r="I17383" s="33"/>
      <c r="J17383" s="33"/>
      <c r="AB17383" s="35"/>
    </row>
    <row r="17384" spans="1:28" s="6" customFormat="1" x14ac:dyDescent="0.15">
      <c r="A17384" s="6" t="s">
        <v>119</v>
      </c>
      <c r="C17384" s="6">
        <v>3</v>
      </c>
      <c r="E17384" s="31">
        <v>-81</v>
      </c>
      <c r="F17384" s="31"/>
      <c r="G17384" s="33"/>
      <c r="I17384" s="33"/>
      <c r="J17384" s="33"/>
      <c r="AB17384" s="35"/>
    </row>
    <row r="17385" spans="1:28" s="6" customFormat="1" x14ac:dyDescent="0.15">
      <c r="A17385" s="6" t="s">
        <v>119</v>
      </c>
      <c r="C17385" s="6">
        <v>3</v>
      </c>
      <c r="E17385" s="31">
        <v>-81</v>
      </c>
      <c r="F17385" s="31"/>
      <c r="G17385" s="33"/>
      <c r="I17385" s="33"/>
      <c r="J17385" s="33"/>
      <c r="AB17385" s="35"/>
    </row>
    <row r="17386" spans="1:28" s="6" customFormat="1" x14ac:dyDescent="0.15">
      <c r="A17386" s="6" t="s">
        <v>119</v>
      </c>
      <c r="C17386" s="6">
        <v>3</v>
      </c>
      <c r="E17386" s="31">
        <v>-81</v>
      </c>
      <c r="F17386" s="31"/>
      <c r="G17386" s="33"/>
      <c r="I17386" s="33"/>
      <c r="J17386" s="33"/>
      <c r="AB17386" s="35"/>
    </row>
    <row r="17387" spans="1:28" s="6" customFormat="1" x14ac:dyDescent="0.15">
      <c r="A17387" s="6" t="s">
        <v>119</v>
      </c>
      <c r="C17387" s="6">
        <v>3</v>
      </c>
      <c r="E17387" s="31">
        <v>-78</v>
      </c>
      <c r="F17387" s="31"/>
      <c r="G17387" s="33"/>
      <c r="I17387" s="33"/>
      <c r="J17387" s="33"/>
      <c r="AB17387" s="35"/>
    </row>
    <row r="17388" spans="1:28" s="6" customFormat="1" x14ac:dyDescent="0.15">
      <c r="A17388" s="6" t="s">
        <v>119</v>
      </c>
      <c r="C17388" s="6">
        <v>3</v>
      </c>
      <c r="E17388" s="31">
        <v>-78</v>
      </c>
      <c r="F17388" s="31"/>
      <c r="G17388" s="33"/>
      <c r="I17388" s="33"/>
      <c r="J17388" s="33"/>
      <c r="AB17388" s="35"/>
    </row>
    <row r="17389" spans="1:28" s="6" customFormat="1" x14ac:dyDescent="0.15">
      <c r="A17389" s="6" t="s">
        <v>119</v>
      </c>
      <c r="C17389" s="6">
        <v>3</v>
      </c>
      <c r="E17389" s="31">
        <v>-78</v>
      </c>
      <c r="F17389" s="31"/>
      <c r="G17389" s="33"/>
      <c r="I17389" s="33"/>
      <c r="J17389" s="33"/>
      <c r="AB17389" s="35"/>
    </row>
    <row r="17390" spans="1:28" s="6" customFormat="1" x14ac:dyDescent="0.15">
      <c r="A17390" s="6" t="s">
        <v>119</v>
      </c>
      <c r="C17390" s="6">
        <v>3</v>
      </c>
      <c r="E17390" s="31">
        <v>-78</v>
      </c>
      <c r="F17390" s="31"/>
      <c r="G17390" s="33"/>
      <c r="I17390" s="33"/>
      <c r="J17390" s="33"/>
      <c r="AB17390" s="35"/>
    </row>
    <row r="17391" spans="1:28" s="6" customFormat="1" x14ac:dyDescent="0.15">
      <c r="A17391" s="6" t="s">
        <v>119</v>
      </c>
      <c r="C17391" s="6">
        <v>3</v>
      </c>
      <c r="E17391" s="31">
        <v>-79</v>
      </c>
      <c r="F17391" s="31"/>
      <c r="G17391" s="33"/>
      <c r="I17391" s="33"/>
      <c r="J17391" s="33"/>
      <c r="AB17391" s="35"/>
    </row>
    <row r="17392" spans="1:28" s="6" customFormat="1" x14ac:dyDescent="0.15">
      <c r="A17392" s="6" t="s">
        <v>119</v>
      </c>
      <c r="C17392" s="6">
        <v>3</v>
      </c>
      <c r="E17392" s="31">
        <v>-79</v>
      </c>
      <c r="F17392" s="31"/>
      <c r="G17392" s="33"/>
      <c r="I17392" s="33"/>
      <c r="J17392" s="33"/>
      <c r="AB17392" s="35"/>
    </row>
    <row r="17393" spans="1:28" s="6" customFormat="1" x14ac:dyDescent="0.15">
      <c r="A17393" s="6" t="s">
        <v>119</v>
      </c>
      <c r="C17393" s="6">
        <v>3</v>
      </c>
      <c r="E17393" s="31">
        <v>-81</v>
      </c>
      <c r="F17393" s="31"/>
      <c r="G17393" s="33"/>
      <c r="I17393" s="33"/>
      <c r="J17393" s="33"/>
      <c r="AB17393" s="35"/>
    </row>
    <row r="17394" spans="1:28" s="6" customFormat="1" x14ac:dyDescent="0.15">
      <c r="A17394" s="6" t="s">
        <v>119</v>
      </c>
      <c r="C17394" s="6">
        <v>3</v>
      </c>
      <c r="E17394" s="31">
        <v>-83</v>
      </c>
      <c r="F17394" s="31"/>
      <c r="G17394" s="33"/>
      <c r="I17394" s="33"/>
      <c r="J17394" s="33"/>
      <c r="AB17394" s="35"/>
    </row>
    <row r="17395" spans="1:28" s="6" customFormat="1" x14ac:dyDescent="0.15">
      <c r="A17395" s="6" t="s">
        <v>119</v>
      </c>
      <c r="C17395" s="6">
        <v>3</v>
      </c>
      <c r="E17395" s="31">
        <v>-83</v>
      </c>
      <c r="F17395" s="31"/>
      <c r="G17395" s="33"/>
      <c r="I17395" s="33"/>
      <c r="J17395" s="33"/>
      <c r="AB17395" s="35"/>
    </row>
    <row r="17396" spans="1:28" s="6" customFormat="1" x14ac:dyDescent="0.15">
      <c r="A17396" s="6" t="s">
        <v>119</v>
      </c>
      <c r="C17396" s="6">
        <v>3</v>
      </c>
      <c r="E17396" s="31">
        <v>-82</v>
      </c>
      <c r="F17396" s="31"/>
      <c r="G17396" s="33"/>
      <c r="I17396" s="33"/>
      <c r="J17396" s="33"/>
      <c r="AB17396" s="35"/>
    </row>
    <row r="17397" spans="1:28" s="6" customFormat="1" x14ac:dyDescent="0.15">
      <c r="A17397" s="6" t="s">
        <v>119</v>
      </c>
      <c r="C17397" s="6">
        <v>3</v>
      </c>
      <c r="E17397" s="31">
        <v>-82</v>
      </c>
      <c r="F17397" s="31"/>
      <c r="G17397" s="33"/>
      <c r="I17397" s="33"/>
      <c r="J17397" s="33"/>
      <c r="AB17397" s="35"/>
    </row>
    <row r="17398" spans="1:28" s="6" customFormat="1" x14ac:dyDescent="0.15">
      <c r="A17398" s="6" t="s">
        <v>119</v>
      </c>
      <c r="C17398" s="6">
        <v>3</v>
      </c>
      <c r="E17398" s="31">
        <v>-82</v>
      </c>
      <c r="F17398" s="31"/>
      <c r="G17398" s="33"/>
      <c r="I17398" s="33"/>
      <c r="J17398" s="33"/>
      <c r="AB17398" s="35"/>
    </row>
    <row r="17399" spans="1:28" s="6" customFormat="1" x14ac:dyDescent="0.15">
      <c r="A17399" s="6" t="s">
        <v>119</v>
      </c>
      <c r="C17399" s="6">
        <v>3</v>
      </c>
      <c r="E17399" s="31">
        <v>-80</v>
      </c>
      <c r="F17399" s="31"/>
      <c r="G17399" s="33"/>
      <c r="I17399" s="33"/>
      <c r="J17399" s="33"/>
      <c r="AB17399" s="35"/>
    </row>
    <row r="17400" spans="1:28" s="6" customFormat="1" x14ac:dyDescent="0.15">
      <c r="A17400" s="6" t="s">
        <v>119</v>
      </c>
      <c r="C17400" s="6">
        <v>3</v>
      </c>
      <c r="E17400" s="31">
        <v>-81</v>
      </c>
      <c r="F17400" s="31"/>
      <c r="G17400" s="33"/>
      <c r="I17400" s="33"/>
      <c r="J17400" s="33"/>
      <c r="AB17400" s="35"/>
    </row>
    <row r="17401" spans="1:28" s="6" customFormat="1" x14ac:dyDescent="0.15">
      <c r="A17401" s="6" t="s">
        <v>119</v>
      </c>
      <c r="C17401" s="6">
        <v>3</v>
      </c>
      <c r="E17401" s="31">
        <v>-81</v>
      </c>
      <c r="F17401" s="31"/>
      <c r="G17401" s="33"/>
      <c r="I17401" s="33"/>
      <c r="J17401" s="33"/>
      <c r="AB17401" s="35"/>
    </row>
    <row r="17402" spans="1:28" s="6" customFormat="1" x14ac:dyDescent="0.15">
      <c r="A17402" s="6" t="s">
        <v>119</v>
      </c>
      <c r="C17402" s="6">
        <v>3</v>
      </c>
      <c r="E17402" s="31">
        <v>-80</v>
      </c>
      <c r="F17402" s="31"/>
      <c r="G17402" s="33"/>
      <c r="I17402" s="33"/>
      <c r="J17402" s="33"/>
      <c r="AB17402" s="35"/>
    </row>
    <row r="17403" spans="1:28" s="6" customFormat="1" x14ac:dyDescent="0.15">
      <c r="A17403" s="6" t="s">
        <v>119</v>
      </c>
      <c r="C17403" s="6">
        <v>3</v>
      </c>
      <c r="E17403" s="31">
        <v>-81</v>
      </c>
      <c r="F17403" s="31"/>
      <c r="G17403" s="33"/>
      <c r="I17403" s="33"/>
      <c r="J17403" s="33"/>
      <c r="AB17403" s="35"/>
    </row>
    <row r="17404" spans="1:28" s="6" customFormat="1" x14ac:dyDescent="0.15">
      <c r="A17404" s="6" t="s">
        <v>119</v>
      </c>
      <c r="C17404" s="6">
        <v>3</v>
      </c>
      <c r="E17404" s="31">
        <v>-81</v>
      </c>
      <c r="F17404" s="31"/>
      <c r="G17404" s="33"/>
      <c r="I17404" s="33"/>
      <c r="J17404" s="33"/>
      <c r="AB17404" s="35"/>
    </row>
    <row r="17405" spans="1:28" s="6" customFormat="1" x14ac:dyDescent="0.15">
      <c r="A17405" s="6" t="s">
        <v>119</v>
      </c>
      <c r="C17405" s="6">
        <v>3</v>
      </c>
      <c r="E17405" s="31">
        <v>-81</v>
      </c>
      <c r="F17405" s="31"/>
      <c r="G17405" s="33"/>
      <c r="I17405" s="33"/>
      <c r="J17405" s="33"/>
      <c r="AB17405" s="35"/>
    </row>
    <row r="17406" spans="1:28" s="6" customFormat="1" x14ac:dyDescent="0.15">
      <c r="A17406" s="6" t="s">
        <v>119</v>
      </c>
      <c r="C17406" s="6">
        <v>3</v>
      </c>
      <c r="E17406" s="31">
        <v>-81</v>
      </c>
      <c r="F17406" s="31"/>
      <c r="G17406" s="33"/>
      <c r="I17406" s="33"/>
      <c r="J17406" s="33"/>
      <c r="AB17406" s="35"/>
    </row>
    <row r="17407" spans="1:28" s="6" customFormat="1" x14ac:dyDescent="0.15">
      <c r="A17407" s="6" t="s">
        <v>119</v>
      </c>
      <c r="C17407" s="6">
        <v>3</v>
      </c>
      <c r="E17407" s="31">
        <v>-81</v>
      </c>
      <c r="F17407" s="31"/>
      <c r="G17407" s="33"/>
      <c r="I17407" s="33"/>
      <c r="J17407" s="33"/>
      <c r="AB17407" s="35"/>
    </row>
    <row r="17408" spans="1:28" s="6" customFormat="1" x14ac:dyDescent="0.15">
      <c r="A17408" s="6" t="s">
        <v>119</v>
      </c>
      <c r="C17408" s="6">
        <v>3</v>
      </c>
      <c r="E17408" s="31">
        <v>-81</v>
      </c>
      <c r="F17408" s="31"/>
      <c r="G17408" s="33"/>
      <c r="I17408" s="33"/>
      <c r="J17408" s="33"/>
      <c r="AB17408" s="35"/>
    </row>
    <row r="17409" spans="1:28" s="6" customFormat="1" x14ac:dyDescent="0.15">
      <c r="A17409" s="6" t="s">
        <v>119</v>
      </c>
      <c r="C17409" s="6">
        <v>3</v>
      </c>
      <c r="E17409" s="31">
        <v>-81</v>
      </c>
      <c r="F17409" s="31"/>
      <c r="G17409" s="33"/>
      <c r="I17409" s="33"/>
      <c r="J17409" s="33"/>
      <c r="AB17409" s="35"/>
    </row>
    <row r="17410" spans="1:28" s="6" customFormat="1" x14ac:dyDescent="0.15">
      <c r="A17410" s="6" t="s">
        <v>119</v>
      </c>
      <c r="C17410" s="6">
        <v>3</v>
      </c>
      <c r="E17410" s="31">
        <v>-80</v>
      </c>
      <c r="F17410" s="31"/>
      <c r="G17410" s="33"/>
      <c r="I17410" s="33"/>
      <c r="J17410" s="33"/>
      <c r="AB17410" s="35"/>
    </row>
    <row r="17411" spans="1:28" s="6" customFormat="1" x14ac:dyDescent="0.15">
      <c r="A17411" s="6" t="s">
        <v>119</v>
      </c>
      <c r="C17411" s="6">
        <v>3</v>
      </c>
      <c r="E17411" s="31">
        <v>-81</v>
      </c>
      <c r="F17411" s="31"/>
      <c r="G17411" s="33"/>
      <c r="I17411" s="33"/>
      <c r="J17411" s="33"/>
      <c r="AB17411" s="35"/>
    </row>
    <row r="17412" spans="1:28" s="6" customFormat="1" x14ac:dyDescent="0.15">
      <c r="A17412" s="6" t="s">
        <v>119</v>
      </c>
      <c r="C17412" s="6">
        <v>3</v>
      </c>
      <c r="E17412" s="31">
        <v>-81</v>
      </c>
      <c r="F17412" s="31"/>
      <c r="G17412" s="33"/>
      <c r="I17412" s="33"/>
      <c r="J17412" s="33"/>
      <c r="AB17412" s="35"/>
    </row>
    <row r="17413" spans="1:28" s="6" customFormat="1" x14ac:dyDescent="0.15">
      <c r="A17413" s="6" t="s">
        <v>119</v>
      </c>
      <c r="C17413" s="6">
        <v>3</v>
      </c>
      <c r="E17413" s="31">
        <v>-78</v>
      </c>
      <c r="F17413" s="31"/>
      <c r="G17413" s="33"/>
      <c r="I17413" s="33"/>
      <c r="J17413" s="33"/>
      <c r="AB17413" s="35"/>
    </row>
    <row r="17414" spans="1:28" s="6" customFormat="1" x14ac:dyDescent="0.15">
      <c r="A17414" s="6" t="s">
        <v>119</v>
      </c>
      <c r="C17414" s="6">
        <v>3</v>
      </c>
      <c r="E17414" s="31">
        <v>-79</v>
      </c>
      <c r="F17414" s="31"/>
      <c r="G17414" s="33"/>
      <c r="I17414" s="33"/>
      <c r="J17414" s="33"/>
      <c r="AB17414" s="35"/>
    </row>
    <row r="17415" spans="1:28" s="6" customFormat="1" x14ac:dyDescent="0.15">
      <c r="A17415" s="6" t="s">
        <v>119</v>
      </c>
      <c r="C17415" s="6">
        <v>3</v>
      </c>
      <c r="E17415" s="31">
        <v>-79</v>
      </c>
      <c r="F17415" s="31"/>
      <c r="G17415" s="33"/>
      <c r="I17415" s="33"/>
      <c r="J17415" s="33"/>
      <c r="AB17415" s="35"/>
    </row>
    <row r="17416" spans="1:28" s="6" customFormat="1" x14ac:dyDescent="0.15">
      <c r="A17416" s="6" t="s">
        <v>119</v>
      </c>
      <c r="C17416" s="6">
        <v>3</v>
      </c>
      <c r="E17416" s="31">
        <v>-79</v>
      </c>
      <c r="F17416" s="31"/>
      <c r="G17416" s="33"/>
      <c r="I17416" s="33"/>
      <c r="J17416" s="33"/>
      <c r="AB17416" s="35"/>
    </row>
    <row r="17417" spans="1:28" s="6" customFormat="1" x14ac:dyDescent="0.15">
      <c r="A17417" s="6" t="s">
        <v>119</v>
      </c>
      <c r="C17417" s="6">
        <v>3</v>
      </c>
      <c r="E17417" s="31">
        <v>-78</v>
      </c>
      <c r="F17417" s="31"/>
      <c r="G17417" s="33"/>
      <c r="I17417" s="33"/>
      <c r="J17417" s="33"/>
      <c r="AB17417" s="35"/>
    </row>
    <row r="17418" spans="1:28" s="6" customFormat="1" x14ac:dyDescent="0.15">
      <c r="A17418" s="6" t="s">
        <v>119</v>
      </c>
      <c r="C17418" s="6">
        <v>3</v>
      </c>
      <c r="E17418" s="31">
        <v>-78</v>
      </c>
      <c r="F17418" s="31"/>
      <c r="G17418" s="33"/>
      <c r="I17418" s="33"/>
      <c r="J17418" s="33"/>
      <c r="AB17418" s="35"/>
    </row>
    <row r="17419" spans="1:28" s="6" customFormat="1" x14ac:dyDescent="0.15">
      <c r="A17419" s="6" t="s">
        <v>119</v>
      </c>
      <c r="C17419" s="6">
        <v>3</v>
      </c>
      <c r="E17419" s="31">
        <v>-78</v>
      </c>
      <c r="F17419" s="31"/>
      <c r="G17419" s="33"/>
      <c r="I17419" s="33"/>
      <c r="J17419" s="33"/>
      <c r="AB17419" s="35"/>
    </row>
    <row r="17420" spans="1:28" s="6" customFormat="1" x14ac:dyDescent="0.15">
      <c r="A17420" s="6" t="s">
        <v>119</v>
      </c>
      <c r="C17420" s="6">
        <v>3</v>
      </c>
      <c r="E17420" s="31">
        <v>-78</v>
      </c>
      <c r="F17420" s="31"/>
      <c r="G17420" s="33"/>
      <c r="I17420" s="33"/>
      <c r="J17420" s="33"/>
      <c r="AB17420" s="35"/>
    </row>
    <row r="17421" spans="1:28" s="6" customFormat="1" x14ac:dyDescent="0.15">
      <c r="A17421" s="6" t="s">
        <v>119</v>
      </c>
      <c r="C17421" s="6">
        <v>3</v>
      </c>
      <c r="E17421" s="31">
        <v>-78</v>
      </c>
      <c r="F17421" s="31"/>
      <c r="G17421" s="33"/>
      <c r="I17421" s="33"/>
      <c r="J17421" s="33"/>
      <c r="AB17421" s="35"/>
    </row>
    <row r="17422" spans="1:28" s="6" customFormat="1" x14ac:dyDescent="0.15">
      <c r="A17422" s="6" t="s">
        <v>119</v>
      </c>
      <c r="C17422" s="6">
        <v>3</v>
      </c>
      <c r="E17422" s="31">
        <v>-79</v>
      </c>
      <c r="F17422" s="31"/>
      <c r="G17422" s="33"/>
      <c r="I17422" s="33"/>
      <c r="J17422" s="33"/>
      <c r="AB17422" s="35"/>
    </row>
    <row r="17423" spans="1:28" s="6" customFormat="1" x14ac:dyDescent="0.15">
      <c r="A17423" s="6" t="s">
        <v>119</v>
      </c>
      <c r="C17423" s="6">
        <v>3</v>
      </c>
      <c r="E17423" s="31">
        <v>-79</v>
      </c>
      <c r="F17423" s="31"/>
      <c r="G17423" s="33"/>
      <c r="I17423" s="33"/>
      <c r="J17423" s="33"/>
      <c r="AB17423" s="35"/>
    </row>
    <row r="17424" spans="1:28" s="6" customFormat="1" x14ac:dyDescent="0.15">
      <c r="A17424" s="6" t="s">
        <v>119</v>
      </c>
      <c r="C17424" s="6">
        <v>3</v>
      </c>
      <c r="E17424" s="31">
        <v>-78</v>
      </c>
      <c r="F17424" s="31"/>
      <c r="G17424" s="33"/>
      <c r="I17424" s="33"/>
      <c r="J17424" s="33"/>
      <c r="AB17424" s="35"/>
    </row>
    <row r="17425" spans="1:28" s="6" customFormat="1" x14ac:dyDescent="0.15">
      <c r="A17425" s="6" t="s">
        <v>119</v>
      </c>
      <c r="C17425" s="6">
        <v>3</v>
      </c>
      <c r="E17425" s="31">
        <v>-78</v>
      </c>
      <c r="F17425" s="31"/>
      <c r="G17425" s="33"/>
      <c r="I17425" s="33"/>
      <c r="J17425" s="33"/>
      <c r="AB17425" s="35"/>
    </row>
    <row r="17426" spans="1:28" s="6" customFormat="1" x14ac:dyDescent="0.15">
      <c r="A17426" s="6" t="s">
        <v>119</v>
      </c>
      <c r="C17426" s="6">
        <v>3</v>
      </c>
      <c r="E17426" s="31">
        <v>-78</v>
      </c>
      <c r="F17426" s="31"/>
      <c r="G17426" s="33"/>
      <c r="I17426" s="33"/>
      <c r="J17426" s="33"/>
      <c r="AB17426" s="35"/>
    </row>
    <row r="17427" spans="1:28" s="6" customFormat="1" x14ac:dyDescent="0.15">
      <c r="A17427" s="6" t="s">
        <v>119</v>
      </c>
      <c r="C17427" s="6">
        <v>3</v>
      </c>
      <c r="E17427" s="31">
        <v>-79</v>
      </c>
      <c r="F17427" s="31"/>
      <c r="G17427" s="33"/>
      <c r="I17427" s="33"/>
      <c r="J17427" s="33"/>
      <c r="AB17427" s="35"/>
    </row>
    <row r="17428" spans="1:28" s="6" customFormat="1" x14ac:dyDescent="0.15">
      <c r="A17428" s="6" t="s">
        <v>119</v>
      </c>
      <c r="C17428" s="6">
        <v>3</v>
      </c>
      <c r="E17428" s="31">
        <v>-79</v>
      </c>
      <c r="F17428" s="31"/>
      <c r="G17428" s="33"/>
      <c r="I17428" s="33"/>
      <c r="J17428" s="33"/>
      <c r="AB17428" s="35"/>
    </row>
    <row r="17429" spans="1:28" s="6" customFormat="1" x14ac:dyDescent="0.15">
      <c r="A17429" s="6" t="s">
        <v>119</v>
      </c>
      <c r="C17429" s="6">
        <v>3</v>
      </c>
      <c r="E17429" s="31">
        <v>-79</v>
      </c>
      <c r="F17429" s="31"/>
      <c r="G17429" s="33"/>
      <c r="I17429" s="33"/>
      <c r="J17429" s="33"/>
      <c r="AB17429" s="35"/>
    </row>
    <row r="17430" spans="1:28" s="6" customFormat="1" x14ac:dyDescent="0.15">
      <c r="A17430" s="6" t="s">
        <v>119</v>
      </c>
      <c r="C17430" s="6">
        <v>3</v>
      </c>
      <c r="E17430" s="31">
        <v>-79</v>
      </c>
      <c r="F17430" s="31"/>
      <c r="G17430" s="33"/>
      <c r="I17430" s="33"/>
      <c r="J17430" s="33"/>
      <c r="AB17430" s="35"/>
    </row>
    <row r="17431" spans="1:28" s="6" customFormat="1" x14ac:dyDescent="0.15">
      <c r="A17431" s="6" t="s">
        <v>119</v>
      </c>
      <c r="C17431" s="6">
        <v>3</v>
      </c>
      <c r="E17431" s="31">
        <v>-78</v>
      </c>
      <c r="F17431" s="31"/>
      <c r="G17431" s="33"/>
      <c r="I17431" s="33"/>
      <c r="J17431" s="33"/>
      <c r="AB17431" s="35"/>
    </row>
    <row r="17432" spans="1:28" s="6" customFormat="1" x14ac:dyDescent="0.15">
      <c r="A17432" s="6" t="s">
        <v>119</v>
      </c>
      <c r="C17432" s="6">
        <v>3</v>
      </c>
      <c r="E17432" s="31">
        <v>-78</v>
      </c>
      <c r="F17432" s="31"/>
      <c r="G17432" s="33"/>
      <c r="I17432" s="33"/>
      <c r="J17432" s="33"/>
      <c r="AB17432" s="35"/>
    </row>
    <row r="17433" spans="1:28" s="6" customFormat="1" x14ac:dyDescent="0.15">
      <c r="A17433" s="6" t="s">
        <v>119</v>
      </c>
      <c r="C17433" s="6">
        <v>3</v>
      </c>
      <c r="E17433" s="31">
        <v>-81</v>
      </c>
      <c r="F17433" s="31"/>
      <c r="G17433" s="33"/>
      <c r="I17433" s="33"/>
      <c r="J17433" s="33"/>
      <c r="AB17433" s="35"/>
    </row>
    <row r="17434" spans="1:28" s="6" customFormat="1" x14ac:dyDescent="0.15">
      <c r="A17434" s="6" t="s">
        <v>119</v>
      </c>
      <c r="C17434" s="6">
        <v>3</v>
      </c>
      <c r="E17434" s="31">
        <v>-83</v>
      </c>
      <c r="F17434" s="31"/>
      <c r="G17434" s="33"/>
      <c r="I17434" s="33"/>
      <c r="J17434" s="33"/>
      <c r="AB17434" s="35"/>
    </row>
    <row r="17435" spans="1:28" s="6" customFormat="1" x14ac:dyDescent="0.15">
      <c r="A17435" s="6" t="s">
        <v>119</v>
      </c>
      <c r="C17435" s="6">
        <v>3</v>
      </c>
      <c r="E17435" s="31">
        <v>-83</v>
      </c>
      <c r="F17435" s="31"/>
      <c r="G17435" s="33"/>
      <c r="I17435" s="33"/>
      <c r="J17435" s="33"/>
      <c r="AB17435" s="35"/>
    </row>
    <row r="17436" spans="1:28" s="6" customFormat="1" x14ac:dyDescent="0.15">
      <c r="A17436" s="6" t="s">
        <v>119</v>
      </c>
      <c r="C17436" s="6">
        <v>3</v>
      </c>
      <c r="E17436" s="31">
        <v>-82</v>
      </c>
      <c r="F17436" s="31"/>
      <c r="G17436" s="33"/>
      <c r="I17436" s="33"/>
      <c r="J17436" s="33"/>
      <c r="AB17436" s="35"/>
    </row>
    <row r="17437" spans="1:28" s="6" customFormat="1" x14ac:dyDescent="0.15">
      <c r="A17437" s="6" t="s">
        <v>119</v>
      </c>
      <c r="C17437" s="6">
        <v>3</v>
      </c>
      <c r="E17437" s="31">
        <v>-78</v>
      </c>
      <c r="F17437" s="31"/>
      <c r="G17437" s="33"/>
      <c r="I17437" s="33"/>
      <c r="J17437" s="33"/>
      <c r="AB17437" s="35"/>
    </row>
    <row r="17438" spans="1:28" s="6" customFormat="1" x14ac:dyDescent="0.15">
      <c r="A17438" s="6" t="s">
        <v>119</v>
      </c>
      <c r="C17438" s="6">
        <v>3</v>
      </c>
      <c r="E17438" s="31">
        <v>-78</v>
      </c>
      <c r="F17438" s="31"/>
      <c r="G17438" s="33"/>
      <c r="I17438" s="33"/>
      <c r="J17438" s="33"/>
      <c r="AB17438" s="35"/>
    </row>
    <row r="17439" spans="1:28" s="6" customFormat="1" x14ac:dyDescent="0.15">
      <c r="A17439" s="6" t="s">
        <v>119</v>
      </c>
      <c r="C17439" s="6">
        <v>3</v>
      </c>
      <c r="E17439" s="31">
        <v>-78</v>
      </c>
      <c r="F17439" s="31"/>
      <c r="G17439" s="33"/>
      <c r="I17439" s="33"/>
      <c r="J17439" s="33"/>
      <c r="AB17439" s="35"/>
    </row>
    <row r="17440" spans="1:28" s="6" customFormat="1" x14ac:dyDescent="0.15">
      <c r="A17440" s="6" t="s">
        <v>119</v>
      </c>
      <c r="C17440" s="6">
        <v>3</v>
      </c>
      <c r="E17440" s="31">
        <v>-78</v>
      </c>
      <c r="F17440" s="31"/>
      <c r="G17440" s="33"/>
      <c r="I17440" s="33"/>
      <c r="J17440" s="33"/>
      <c r="AB17440" s="35"/>
    </row>
    <row r="17441" spans="1:28" s="6" customFormat="1" x14ac:dyDescent="0.15">
      <c r="A17441" s="6" t="s">
        <v>119</v>
      </c>
      <c r="C17441" s="6">
        <v>3</v>
      </c>
      <c r="E17441" s="31">
        <v>-78</v>
      </c>
      <c r="F17441" s="31"/>
      <c r="G17441" s="33"/>
      <c r="I17441" s="33"/>
      <c r="J17441" s="33"/>
      <c r="AB17441" s="35"/>
    </row>
    <row r="17442" spans="1:28" s="6" customFormat="1" x14ac:dyDescent="0.15">
      <c r="A17442" s="6" t="s">
        <v>119</v>
      </c>
      <c r="C17442" s="6">
        <v>3</v>
      </c>
      <c r="E17442" s="31">
        <v>-78</v>
      </c>
      <c r="F17442" s="31"/>
      <c r="G17442" s="33"/>
      <c r="I17442" s="33"/>
      <c r="J17442" s="33"/>
      <c r="AB17442" s="35"/>
    </row>
    <row r="17443" spans="1:28" s="6" customFormat="1" x14ac:dyDescent="0.15">
      <c r="A17443" s="6" t="s">
        <v>119</v>
      </c>
      <c r="C17443" s="6">
        <v>3</v>
      </c>
      <c r="E17443" s="31">
        <v>-81</v>
      </c>
      <c r="F17443" s="31"/>
      <c r="G17443" s="33"/>
      <c r="I17443" s="33"/>
      <c r="J17443" s="33"/>
      <c r="AB17443" s="35"/>
    </row>
    <row r="17444" spans="1:28" s="6" customFormat="1" x14ac:dyDescent="0.15">
      <c r="A17444" s="6" t="s">
        <v>119</v>
      </c>
      <c r="C17444" s="6">
        <v>3</v>
      </c>
      <c r="E17444" s="31">
        <v>-81</v>
      </c>
      <c r="F17444" s="31"/>
      <c r="G17444" s="33"/>
      <c r="I17444" s="33"/>
      <c r="J17444" s="33"/>
      <c r="AB17444" s="35"/>
    </row>
    <row r="17445" spans="1:28" s="6" customFormat="1" x14ac:dyDescent="0.15">
      <c r="A17445" s="6" t="s">
        <v>119</v>
      </c>
      <c r="C17445" s="6">
        <v>3</v>
      </c>
      <c r="E17445" s="31">
        <v>-80</v>
      </c>
      <c r="F17445" s="31"/>
      <c r="G17445" s="33"/>
      <c r="I17445" s="33"/>
      <c r="J17445" s="33"/>
      <c r="AB17445" s="35"/>
    </row>
    <row r="17446" spans="1:28" s="6" customFormat="1" x14ac:dyDescent="0.15">
      <c r="A17446" s="6" t="s">
        <v>119</v>
      </c>
      <c r="C17446" s="6">
        <v>3</v>
      </c>
      <c r="E17446" s="31">
        <v>-80</v>
      </c>
      <c r="F17446" s="31"/>
      <c r="G17446" s="33"/>
      <c r="I17446" s="33"/>
      <c r="J17446" s="33"/>
      <c r="AB17446" s="35"/>
    </row>
    <row r="17447" spans="1:28" s="6" customFormat="1" x14ac:dyDescent="0.15">
      <c r="A17447" s="6" t="s">
        <v>119</v>
      </c>
      <c r="C17447" s="6">
        <v>3</v>
      </c>
      <c r="E17447" s="31">
        <v>-80</v>
      </c>
      <c r="F17447" s="31"/>
      <c r="G17447" s="33"/>
      <c r="I17447" s="33"/>
      <c r="J17447" s="33"/>
      <c r="AB17447" s="35"/>
    </row>
    <row r="17448" spans="1:28" s="6" customFormat="1" x14ac:dyDescent="0.15">
      <c r="A17448" s="6" t="s">
        <v>119</v>
      </c>
      <c r="C17448" s="6">
        <v>3</v>
      </c>
      <c r="E17448" s="31">
        <v>-81</v>
      </c>
      <c r="F17448" s="31"/>
      <c r="G17448" s="33"/>
      <c r="I17448" s="33"/>
      <c r="J17448" s="33"/>
      <c r="AB17448" s="35"/>
    </row>
    <row r="17449" spans="1:28" s="6" customFormat="1" x14ac:dyDescent="0.15">
      <c r="A17449" s="6" t="s">
        <v>119</v>
      </c>
      <c r="C17449" s="6">
        <v>3</v>
      </c>
      <c r="E17449" s="31">
        <v>-81</v>
      </c>
      <c r="F17449" s="31"/>
      <c r="G17449" s="33"/>
      <c r="I17449" s="33"/>
      <c r="J17449" s="33"/>
      <c r="AB17449" s="35"/>
    </row>
    <row r="17450" spans="1:28" s="6" customFormat="1" x14ac:dyDescent="0.15">
      <c r="A17450" s="6" t="s">
        <v>119</v>
      </c>
      <c r="C17450" s="6">
        <v>3</v>
      </c>
      <c r="E17450" s="31">
        <v>-80</v>
      </c>
      <c r="F17450" s="31"/>
      <c r="G17450" s="33"/>
      <c r="I17450" s="33"/>
      <c r="J17450" s="33"/>
      <c r="AB17450" s="35"/>
    </row>
    <row r="17451" spans="1:28" s="6" customFormat="1" x14ac:dyDescent="0.15">
      <c r="A17451" s="6" t="s">
        <v>119</v>
      </c>
      <c r="C17451" s="6">
        <v>3</v>
      </c>
      <c r="E17451" s="31">
        <v>-80</v>
      </c>
      <c r="F17451" s="31"/>
      <c r="G17451" s="33"/>
      <c r="I17451" s="33"/>
      <c r="J17451" s="33"/>
      <c r="AB17451" s="35"/>
    </row>
    <row r="17452" spans="1:28" s="6" customFormat="1" x14ac:dyDescent="0.15">
      <c r="A17452" s="6" t="s">
        <v>119</v>
      </c>
      <c r="C17452" s="6">
        <v>3</v>
      </c>
      <c r="E17452" s="31">
        <v>-80</v>
      </c>
      <c r="F17452" s="31"/>
      <c r="G17452" s="33"/>
      <c r="I17452" s="33"/>
      <c r="J17452" s="33"/>
      <c r="AB17452" s="35"/>
    </row>
    <row r="17453" spans="1:28" s="6" customFormat="1" x14ac:dyDescent="0.15">
      <c r="A17453" s="6" t="s">
        <v>119</v>
      </c>
      <c r="C17453" s="6">
        <v>3</v>
      </c>
      <c r="E17453" s="31">
        <v>-80</v>
      </c>
      <c r="F17453" s="31"/>
      <c r="G17453" s="33"/>
      <c r="I17453" s="33"/>
      <c r="J17453" s="33"/>
      <c r="AB17453" s="35"/>
    </row>
    <row r="17454" spans="1:28" s="6" customFormat="1" x14ac:dyDescent="0.15">
      <c r="A17454" s="6" t="s">
        <v>119</v>
      </c>
      <c r="C17454" s="6">
        <v>3</v>
      </c>
      <c r="E17454" s="31">
        <v>-80</v>
      </c>
      <c r="F17454" s="31"/>
      <c r="G17454" s="33"/>
      <c r="I17454" s="33"/>
      <c r="J17454" s="33"/>
      <c r="AB17454" s="35"/>
    </row>
    <row r="17455" spans="1:28" s="6" customFormat="1" x14ac:dyDescent="0.15">
      <c r="A17455" s="6" t="s">
        <v>119</v>
      </c>
      <c r="C17455" s="6">
        <v>3</v>
      </c>
      <c r="E17455" s="31">
        <v>-74</v>
      </c>
      <c r="F17455" s="31"/>
      <c r="G17455" s="33"/>
      <c r="I17455" s="33"/>
      <c r="J17455" s="33"/>
      <c r="AB17455" s="35"/>
    </row>
    <row r="17456" spans="1:28" s="6" customFormat="1" x14ac:dyDescent="0.15">
      <c r="A17456" s="6" t="s">
        <v>119</v>
      </c>
      <c r="C17456" s="6">
        <v>3</v>
      </c>
      <c r="E17456" s="31">
        <v>-79</v>
      </c>
      <c r="F17456" s="31"/>
      <c r="G17456" s="33"/>
      <c r="I17456" s="33"/>
      <c r="J17456" s="33"/>
      <c r="AB17456" s="35"/>
    </row>
    <row r="17457" spans="1:28" s="6" customFormat="1" x14ac:dyDescent="0.15">
      <c r="A17457" s="6" t="s">
        <v>119</v>
      </c>
      <c r="C17457" s="6">
        <v>3</v>
      </c>
      <c r="E17457" s="31">
        <v>-79</v>
      </c>
      <c r="F17457" s="31"/>
      <c r="G17457" s="33"/>
      <c r="I17457" s="33"/>
      <c r="J17457" s="33"/>
      <c r="AB17457" s="35"/>
    </row>
    <row r="17458" spans="1:28" s="6" customFormat="1" x14ac:dyDescent="0.15">
      <c r="A17458" s="6" t="s">
        <v>119</v>
      </c>
      <c r="C17458" s="6">
        <v>3</v>
      </c>
      <c r="E17458" s="31">
        <v>-79</v>
      </c>
      <c r="F17458" s="31"/>
      <c r="G17458" s="33"/>
      <c r="I17458" s="33"/>
      <c r="J17458" s="33"/>
      <c r="AB17458" s="35"/>
    </row>
    <row r="17459" spans="1:28" s="6" customFormat="1" x14ac:dyDescent="0.15">
      <c r="A17459" s="6" t="s">
        <v>119</v>
      </c>
      <c r="C17459" s="6">
        <v>3</v>
      </c>
      <c r="E17459" s="31">
        <v>-79</v>
      </c>
      <c r="F17459" s="31"/>
      <c r="G17459" s="33"/>
      <c r="I17459" s="33"/>
      <c r="J17459" s="33"/>
      <c r="AB17459" s="35"/>
    </row>
    <row r="17460" spans="1:28" s="6" customFormat="1" x14ac:dyDescent="0.15">
      <c r="A17460" s="6" t="s">
        <v>119</v>
      </c>
      <c r="C17460" s="6">
        <v>3</v>
      </c>
      <c r="E17460" s="31">
        <v>-79</v>
      </c>
      <c r="F17460" s="31"/>
      <c r="G17460" s="33"/>
      <c r="I17460" s="33"/>
      <c r="J17460" s="33"/>
      <c r="AB17460" s="35"/>
    </row>
    <row r="17461" spans="1:28" s="6" customFormat="1" x14ac:dyDescent="0.15">
      <c r="A17461" s="6" t="s">
        <v>119</v>
      </c>
      <c r="C17461" s="6">
        <v>3</v>
      </c>
      <c r="E17461" s="31">
        <v>-81</v>
      </c>
      <c r="F17461" s="31"/>
      <c r="G17461" s="33"/>
      <c r="I17461" s="33"/>
      <c r="J17461" s="33"/>
      <c r="AB17461" s="35"/>
    </row>
    <row r="17462" spans="1:28" s="6" customFormat="1" x14ac:dyDescent="0.15">
      <c r="A17462" s="6" t="s">
        <v>119</v>
      </c>
      <c r="C17462" s="6">
        <v>3</v>
      </c>
      <c r="E17462" s="31">
        <v>-81</v>
      </c>
      <c r="F17462" s="31"/>
      <c r="G17462" s="33"/>
      <c r="I17462" s="33"/>
      <c r="J17462" s="33"/>
      <c r="AB17462" s="35"/>
    </row>
    <row r="17463" spans="1:28" s="6" customFormat="1" x14ac:dyDescent="0.15">
      <c r="A17463" s="6" t="s">
        <v>119</v>
      </c>
      <c r="C17463" s="6">
        <v>3</v>
      </c>
      <c r="E17463" s="31">
        <v>-76</v>
      </c>
      <c r="F17463" s="31"/>
      <c r="G17463" s="33"/>
      <c r="I17463" s="33"/>
      <c r="J17463" s="33"/>
      <c r="AB17463" s="35"/>
    </row>
    <row r="17464" spans="1:28" s="6" customFormat="1" x14ac:dyDescent="0.15">
      <c r="A17464" s="6" t="s">
        <v>119</v>
      </c>
      <c r="C17464" s="6">
        <v>3</v>
      </c>
      <c r="E17464" s="31">
        <v>-77</v>
      </c>
      <c r="F17464" s="31"/>
      <c r="G17464" s="33"/>
      <c r="I17464" s="33"/>
      <c r="J17464" s="33"/>
      <c r="AB17464" s="35"/>
    </row>
    <row r="17465" spans="1:28" s="6" customFormat="1" x14ac:dyDescent="0.15">
      <c r="A17465" s="6" t="s">
        <v>119</v>
      </c>
      <c r="C17465" s="6">
        <v>3</v>
      </c>
      <c r="E17465" s="31">
        <v>-77</v>
      </c>
      <c r="F17465" s="31"/>
      <c r="G17465" s="33"/>
      <c r="I17465" s="33"/>
      <c r="J17465" s="33"/>
      <c r="AB17465" s="35"/>
    </row>
    <row r="17466" spans="1:28" s="6" customFormat="1" x14ac:dyDescent="0.15">
      <c r="A17466" s="6" t="s">
        <v>119</v>
      </c>
      <c r="C17466" s="6">
        <v>3</v>
      </c>
      <c r="E17466" s="31">
        <v>-76</v>
      </c>
      <c r="F17466" s="31"/>
      <c r="G17466" s="33"/>
      <c r="I17466" s="33"/>
      <c r="J17466" s="33"/>
      <c r="AB17466" s="35"/>
    </row>
    <row r="17467" spans="1:28" s="6" customFormat="1" x14ac:dyDescent="0.15">
      <c r="A17467" s="6" t="s">
        <v>119</v>
      </c>
      <c r="C17467" s="6">
        <v>3</v>
      </c>
      <c r="E17467" s="31">
        <v>-79</v>
      </c>
      <c r="F17467" s="31"/>
      <c r="G17467" s="33"/>
      <c r="I17467" s="33"/>
      <c r="J17467" s="33"/>
      <c r="AB17467" s="35"/>
    </row>
    <row r="17468" spans="1:28" s="6" customFormat="1" x14ac:dyDescent="0.15">
      <c r="A17468" s="6" t="s">
        <v>119</v>
      </c>
      <c r="C17468" s="6">
        <v>3</v>
      </c>
      <c r="E17468" s="31">
        <v>-79</v>
      </c>
      <c r="F17468" s="31"/>
      <c r="G17468" s="33"/>
      <c r="I17468" s="33"/>
      <c r="J17468" s="33"/>
      <c r="AB17468" s="35"/>
    </row>
    <row r="17469" spans="1:28" s="6" customFormat="1" x14ac:dyDescent="0.15">
      <c r="A17469" s="6" t="s">
        <v>119</v>
      </c>
      <c r="C17469" s="6">
        <v>3</v>
      </c>
      <c r="E17469" s="31">
        <v>-78</v>
      </c>
      <c r="F17469" s="31"/>
      <c r="G17469" s="33"/>
      <c r="I17469" s="33"/>
      <c r="J17469" s="33"/>
      <c r="AB17469" s="35"/>
    </row>
    <row r="17470" spans="1:28" s="6" customFormat="1" x14ac:dyDescent="0.15">
      <c r="A17470" s="6" t="s">
        <v>119</v>
      </c>
      <c r="C17470" s="6">
        <v>3</v>
      </c>
      <c r="E17470" s="31">
        <v>-78</v>
      </c>
      <c r="F17470" s="31"/>
      <c r="G17470" s="33"/>
      <c r="I17470" s="33"/>
      <c r="J17470" s="33"/>
      <c r="AB17470" s="35"/>
    </row>
    <row r="17471" spans="1:28" s="6" customFormat="1" x14ac:dyDescent="0.15">
      <c r="A17471" s="6" t="s">
        <v>119</v>
      </c>
      <c r="C17471" s="6">
        <v>3</v>
      </c>
      <c r="E17471" s="31">
        <v>-78</v>
      </c>
      <c r="F17471" s="31"/>
      <c r="G17471" s="33"/>
      <c r="I17471" s="33"/>
      <c r="J17471" s="33"/>
      <c r="AB17471" s="35"/>
    </row>
    <row r="17472" spans="1:28" s="6" customFormat="1" x14ac:dyDescent="0.15">
      <c r="A17472" s="6" t="s">
        <v>119</v>
      </c>
      <c r="C17472" s="6">
        <v>3</v>
      </c>
      <c r="E17472" s="31">
        <v>-79</v>
      </c>
      <c r="F17472" s="31"/>
      <c r="G17472" s="33"/>
      <c r="I17472" s="33"/>
      <c r="J17472" s="33"/>
      <c r="AB17472" s="35"/>
    </row>
    <row r="17473" spans="1:28" s="6" customFormat="1" x14ac:dyDescent="0.15">
      <c r="A17473" s="6" t="s">
        <v>119</v>
      </c>
      <c r="C17473" s="6">
        <v>3</v>
      </c>
      <c r="E17473" s="31">
        <v>-79</v>
      </c>
      <c r="F17473" s="31"/>
      <c r="G17473" s="33"/>
      <c r="I17473" s="33"/>
      <c r="J17473" s="33"/>
      <c r="AB17473" s="35"/>
    </row>
    <row r="17474" spans="1:28" s="6" customFormat="1" x14ac:dyDescent="0.15">
      <c r="A17474" s="6" t="s">
        <v>119</v>
      </c>
      <c r="C17474" s="6">
        <v>3</v>
      </c>
      <c r="E17474" s="31">
        <v>-79</v>
      </c>
      <c r="F17474" s="31"/>
      <c r="G17474" s="33"/>
      <c r="I17474" s="33"/>
      <c r="J17474" s="33"/>
      <c r="AB17474" s="35"/>
    </row>
    <row r="17475" spans="1:28" s="6" customFormat="1" x14ac:dyDescent="0.15">
      <c r="A17475" s="6" t="s">
        <v>119</v>
      </c>
      <c r="C17475" s="6">
        <v>3</v>
      </c>
      <c r="E17475" s="31">
        <v>-79</v>
      </c>
      <c r="F17475" s="31"/>
      <c r="G17475" s="33"/>
      <c r="I17475" s="33"/>
      <c r="J17475" s="33"/>
      <c r="AB17475" s="35"/>
    </row>
    <row r="17476" spans="1:28" s="6" customFormat="1" x14ac:dyDescent="0.15">
      <c r="A17476" s="6" t="s">
        <v>119</v>
      </c>
      <c r="C17476" s="6">
        <v>3</v>
      </c>
      <c r="E17476" s="31">
        <v>-81</v>
      </c>
      <c r="F17476" s="31"/>
      <c r="G17476" s="33"/>
      <c r="I17476" s="33"/>
      <c r="J17476" s="33"/>
      <c r="AB17476" s="35"/>
    </row>
    <row r="17477" spans="1:28" s="6" customFormat="1" x14ac:dyDescent="0.15">
      <c r="A17477" s="6" t="s">
        <v>119</v>
      </c>
      <c r="C17477" s="6">
        <v>3</v>
      </c>
      <c r="E17477" s="31">
        <v>-81</v>
      </c>
      <c r="F17477" s="31"/>
      <c r="G17477" s="33"/>
      <c r="I17477" s="33"/>
      <c r="J17477" s="33"/>
      <c r="AB17477" s="35"/>
    </row>
    <row r="17478" spans="1:28" s="6" customFormat="1" x14ac:dyDescent="0.15">
      <c r="A17478" s="6" t="s">
        <v>119</v>
      </c>
      <c r="C17478" s="6">
        <v>3</v>
      </c>
      <c r="E17478" s="31">
        <v>-78</v>
      </c>
      <c r="F17478" s="31"/>
      <c r="G17478" s="33"/>
      <c r="I17478" s="33"/>
      <c r="J17478" s="33"/>
      <c r="AB17478" s="35"/>
    </row>
    <row r="17479" spans="1:28" s="6" customFormat="1" x14ac:dyDescent="0.15">
      <c r="A17479" s="6" t="s">
        <v>119</v>
      </c>
      <c r="C17479" s="6">
        <v>3</v>
      </c>
      <c r="E17479" s="31">
        <v>-81</v>
      </c>
      <c r="F17479" s="31"/>
      <c r="G17479" s="33"/>
      <c r="I17479" s="33"/>
      <c r="J17479" s="33"/>
      <c r="AB17479" s="35"/>
    </row>
    <row r="17480" spans="1:28" s="6" customFormat="1" x14ac:dyDescent="0.15">
      <c r="A17480" s="6" t="s">
        <v>119</v>
      </c>
      <c r="C17480" s="6">
        <v>3</v>
      </c>
      <c r="E17480" s="31">
        <v>-81</v>
      </c>
      <c r="F17480" s="31"/>
      <c r="G17480" s="33"/>
      <c r="I17480" s="33"/>
      <c r="J17480" s="33"/>
      <c r="AB17480" s="35"/>
    </row>
    <row r="17481" spans="1:28" s="6" customFormat="1" x14ac:dyDescent="0.15">
      <c r="A17481" s="6" t="s">
        <v>119</v>
      </c>
      <c r="C17481" s="6">
        <v>3</v>
      </c>
      <c r="E17481" s="31">
        <v>-80</v>
      </c>
      <c r="F17481" s="31"/>
      <c r="G17481" s="33"/>
      <c r="I17481" s="33"/>
      <c r="J17481" s="33"/>
      <c r="AB17481" s="35"/>
    </row>
    <row r="17482" spans="1:28" s="6" customFormat="1" x14ac:dyDescent="0.15">
      <c r="A17482" s="6" t="s">
        <v>119</v>
      </c>
      <c r="C17482" s="6">
        <v>3</v>
      </c>
      <c r="E17482" s="31">
        <v>-80</v>
      </c>
      <c r="F17482" s="31"/>
      <c r="G17482" s="33"/>
      <c r="I17482" s="33"/>
      <c r="J17482" s="33"/>
      <c r="AB17482" s="35"/>
    </row>
    <row r="17483" spans="1:28" s="6" customFormat="1" x14ac:dyDescent="0.15">
      <c r="A17483" s="6" t="s">
        <v>119</v>
      </c>
      <c r="C17483" s="6">
        <v>3</v>
      </c>
      <c r="E17483" s="31">
        <v>-80</v>
      </c>
      <c r="F17483" s="31"/>
      <c r="G17483" s="33"/>
      <c r="I17483" s="33"/>
      <c r="J17483" s="33"/>
      <c r="AB17483" s="35"/>
    </row>
    <row r="17484" spans="1:28" s="6" customFormat="1" x14ac:dyDescent="0.15">
      <c r="A17484" s="6" t="s">
        <v>119</v>
      </c>
      <c r="C17484" s="6">
        <v>3</v>
      </c>
      <c r="E17484" s="31">
        <v>-80</v>
      </c>
      <c r="F17484" s="31"/>
      <c r="G17484" s="33"/>
      <c r="I17484" s="33"/>
      <c r="J17484" s="33"/>
      <c r="AB17484" s="35"/>
    </row>
    <row r="17485" spans="1:28" s="6" customFormat="1" x14ac:dyDescent="0.15">
      <c r="A17485" s="6" t="s">
        <v>119</v>
      </c>
      <c r="C17485" s="6">
        <v>3</v>
      </c>
      <c r="E17485" s="31">
        <v>-80</v>
      </c>
      <c r="F17485" s="31"/>
      <c r="G17485" s="33"/>
      <c r="I17485" s="33"/>
      <c r="J17485" s="33"/>
      <c r="AB17485" s="35"/>
    </row>
    <row r="17486" spans="1:28" s="6" customFormat="1" x14ac:dyDescent="0.15">
      <c r="A17486" s="6" t="s">
        <v>119</v>
      </c>
      <c r="C17486" s="6">
        <v>3</v>
      </c>
      <c r="E17486" s="31">
        <v>-80</v>
      </c>
      <c r="F17486" s="31"/>
      <c r="G17486" s="33"/>
      <c r="I17486" s="33"/>
      <c r="J17486" s="33"/>
      <c r="AB17486" s="35"/>
    </row>
    <row r="17487" spans="1:28" s="6" customFormat="1" x14ac:dyDescent="0.15">
      <c r="A17487" s="6" t="s">
        <v>119</v>
      </c>
      <c r="C17487" s="6">
        <v>3</v>
      </c>
      <c r="E17487" s="31">
        <v>-78</v>
      </c>
      <c r="F17487" s="31"/>
      <c r="G17487" s="33"/>
      <c r="I17487" s="33"/>
      <c r="J17487" s="33"/>
      <c r="AB17487" s="35"/>
    </row>
    <row r="17488" spans="1:28" s="6" customFormat="1" x14ac:dyDescent="0.15">
      <c r="A17488" s="6" t="s">
        <v>119</v>
      </c>
      <c r="C17488" s="6">
        <v>3</v>
      </c>
      <c r="E17488" s="31">
        <v>-78</v>
      </c>
      <c r="F17488" s="31"/>
      <c r="G17488" s="33"/>
      <c r="I17488" s="33"/>
      <c r="J17488" s="33"/>
      <c r="AB17488" s="35"/>
    </row>
    <row r="17489" spans="1:28" s="6" customFormat="1" x14ac:dyDescent="0.15">
      <c r="A17489" s="6" t="s">
        <v>119</v>
      </c>
      <c r="C17489" s="6">
        <v>3</v>
      </c>
      <c r="E17489" s="31">
        <v>-78</v>
      </c>
      <c r="F17489" s="31"/>
      <c r="G17489" s="33"/>
      <c r="I17489" s="33"/>
      <c r="J17489" s="33"/>
      <c r="AB17489" s="35"/>
    </row>
    <row r="17490" spans="1:28" s="6" customFormat="1" x14ac:dyDescent="0.15">
      <c r="A17490" s="6" t="s">
        <v>119</v>
      </c>
      <c r="C17490" s="6">
        <v>3</v>
      </c>
      <c r="E17490" s="31">
        <v>-76</v>
      </c>
      <c r="F17490" s="31"/>
      <c r="G17490" s="33"/>
      <c r="I17490" s="33"/>
      <c r="J17490" s="33"/>
      <c r="AB17490" s="35"/>
    </row>
    <row r="17491" spans="1:28" s="6" customFormat="1" x14ac:dyDescent="0.15">
      <c r="A17491" s="6" t="s">
        <v>119</v>
      </c>
      <c r="C17491" s="6">
        <v>3</v>
      </c>
      <c r="E17491" s="31">
        <v>-76</v>
      </c>
      <c r="F17491" s="31"/>
      <c r="G17491" s="33"/>
      <c r="I17491" s="33"/>
      <c r="J17491" s="33"/>
      <c r="AB17491" s="35"/>
    </row>
    <row r="17492" spans="1:28" s="6" customFormat="1" x14ac:dyDescent="0.15">
      <c r="A17492" s="6" t="s">
        <v>119</v>
      </c>
      <c r="C17492" s="6">
        <v>3</v>
      </c>
      <c r="E17492" s="31">
        <v>-73</v>
      </c>
      <c r="F17492" s="31"/>
      <c r="G17492" s="33"/>
      <c r="I17492" s="33"/>
      <c r="J17492" s="33"/>
      <c r="AB17492" s="35"/>
    </row>
    <row r="17493" spans="1:28" s="6" customFormat="1" x14ac:dyDescent="0.15">
      <c r="A17493" s="6" t="s">
        <v>119</v>
      </c>
      <c r="C17493" s="6">
        <v>3</v>
      </c>
      <c r="E17493" s="31">
        <v>-75</v>
      </c>
      <c r="F17493" s="31"/>
      <c r="G17493" s="33"/>
      <c r="I17493" s="33"/>
      <c r="J17493" s="33"/>
      <c r="AB17493" s="35"/>
    </row>
    <row r="17494" spans="1:28" s="6" customFormat="1" x14ac:dyDescent="0.15">
      <c r="A17494" s="6" t="s">
        <v>119</v>
      </c>
      <c r="C17494" s="6">
        <v>3</v>
      </c>
      <c r="E17494" s="31">
        <v>-75</v>
      </c>
      <c r="F17494" s="31"/>
      <c r="G17494" s="33"/>
      <c r="I17494" s="33"/>
      <c r="J17494" s="33"/>
      <c r="AB17494" s="35"/>
    </row>
    <row r="17495" spans="1:28" s="6" customFormat="1" x14ac:dyDescent="0.15">
      <c r="A17495" s="6" t="s">
        <v>119</v>
      </c>
      <c r="C17495" s="6">
        <v>3</v>
      </c>
      <c r="E17495" s="31">
        <v>-75</v>
      </c>
      <c r="F17495" s="31"/>
      <c r="G17495" s="33"/>
      <c r="I17495" s="33"/>
      <c r="J17495" s="33"/>
      <c r="AB17495" s="35"/>
    </row>
    <row r="17496" spans="1:28" s="6" customFormat="1" x14ac:dyDescent="0.15">
      <c r="A17496" s="6" t="s">
        <v>119</v>
      </c>
      <c r="C17496" s="6">
        <v>3</v>
      </c>
      <c r="E17496" s="31">
        <v>-75</v>
      </c>
      <c r="F17496" s="31"/>
      <c r="G17496" s="33"/>
      <c r="I17496" s="33"/>
      <c r="J17496" s="33"/>
      <c r="AB17496" s="35"/>
    </row>
    <row r="17497" spans="1:28" s="6" customFormat="1" x14ac:dyDescent="0.15">
      <c r="A17497" s="6" t="s">
        <v>119</v>
      </c>
      <c r="C17497" s="6">
        <v>3</v>
      </c>
      <c r="E17497" s="31">
        <v>-75</v>
      </c>
      <c r="F17497" s="31"/>
      <c r="G17497" s="33"/>
      <c r="I17497" s="33"/>
      <c r="J17497" s="33"/>
      <c r="AB17497" s="35"/>
    </row>
    <row r="17498" spans="1:28" s="6" customFormat="1" x14ac:dyDescent="0.15">
      <c r="A17498" s="6" t="s">
        <v>119</v>
      </c>
      <c r="C17498" s="6">
        <v>3</v>
      </c>
      <c r="E17498" s="31">
        <v>-81</v>
      </c>
      <c r="F17498" s="31"/>
      <c r="G17498" s="33"/>
      <c r="I17498" s="33"/>
      <c r="J17498" s="33"/>
      <c r="AB17498" s="35"/>
    </row>
    <row r="17499" spans="1:28" s="6" customFormat="1" x14ac:dyDescent="0.15">
      <c r="A17499" s="6" t="s">
        <v>119</v>
      </c>
      <c r="C17499" s="6">
        <v>3</v>
      </c>
      <c r="E17499" s="31">
        <v>-81</v>
      </c>
      <c r="F17499" s="31"/>
      <c r="G17499" s="33"/>
      <c r="I17499" s="33"/>
      <c r="J17499" s="33"/>
      <c r="AB17499" s="35"/>
    </row>
    <row r="17500" spans="1:28" s="6" customFormat="1" x14ac:dyDescent="0.15">
      <c r="A17500" s="6" t="s">
        <v>119</v>
      </c>
      <c r="C17500" s="6">
        <v>3</v>
      </c>
      <c r="E17500" s="31">
        <v>-81</v>
      </c>
      <c r="F17500" s="31"/>
      <c r="G17500" s="33"/>
      <c r="I17500" s="33"/>
      <c r="J17500" s="33"/>
      <c r="AB17500" s="35"/>
    </row>
    <row r="17501" spans="1:28" s="6" customFormat="1" x14ac:dyDescent="0.15">
      <c r="A17501" s="6" t="s">
        <v>119</v>
      </c>
      <c r="C17501" s="6">
        <v>3</v>
      </c>
      <c r="E17501" s="31">
        <v>-81</v>
      </c>
      <c r="F17501" s="31"/>
      <c r="G17501" s="33"/>
      <c r="I17501" s="33"/>
      <c r="J17501" s="33"/>
      <c r="AB17501" s="35"/>
    </row>
    <row r="17502" spans="1:28" s="6" customFormat="1" x14ac:dyDescent="0.15">
      <c r="A17502" s="6" t="s">
        <v>119</v>
      </c>
      <c r="C17502" s="6">
        <v>3</v>
      </c>
      <c r="E17502" s="31">
        <v>-81</v>
      </c>
      <c r="F17502" s="31"/>
      <c r="G17502" s="33"/>
      <c r="I17502" s="33"/>
      <c r="J17502" s="33"/>
      <c r="AB17502" s="35"/>
    </row>
    <row r="17503" spans="1:28" s="6" customFormat="1" x14ac:dyDescent="0.15">
      <c r="A17503" s="6" t="s">
        <v>119</v>
      </c>
      <c r="C17503" s="6">
        <v>3</v>
      </c>
      <c r="E17503" s="31">
        <v>-81</v>
      </c>
      <c r="F17503" s="31"/>
      <c r="G17503" s="33"/>
      <c r="I17503" s="33"/>
      <c r="J17503" s="33"/>
      <c r="AB17503" s="35"/>
    </row>
    <row r="17504" spans="1:28" s="6" customFormat="1" x14ac:dyDescent="0.15">
      <c r="A17504" s="6" t="s">
        <v>119</v>
      </c>
      <c r="C17504" s="6">
        <v>3</v>
      </c>
      <c r="E17504" s="31">
        <v>-81</v>
      </c>
      <c r="F17504" s="31"/>
      <c r="G17504" s="33"/>
      <c r="I17504" s="33"/>
      <c r="J17504" s="33"/>
      <c r="AB17504" s="35"/>
    </row>
    <row r="17505" spans="1:28" s="6" customFormat="1" x14ac:dyDescent="0.15">
      <c r="A17505" s="6" t="s">
        <v>119</v>
      </c>
      <c r="C17505" s="6">
        <v>3</v>
      </c>
      <c r="E17505" s="31">
        <v>-81</v>
      </c>
      <c r="F17505" s="31"/>
      <c r="G17505" s="33"/>
      <c r="I17505" s="33"/>
      <c r="J17505" s="33"/>
      <c r="AB17505" s="35"/>
    </row>
    <row r="17506" spans="1:28" s="6" customFormat="1" x14ac:dyDescent="0.15">
      <c r="A17506" s="6" t="s">
        <v>119</v>
      </c>
      <c r="C17506" s="6">
        <v>3</v>
      </c>
      <c r="E17506" s="31">
        <v>-81</v>
      </c>
      <c r="F17506" s="31"/>
      <c r="G17506" s="33"/>
      <c r="I17506" s="33"/>
      <c r="J17506" s="33"/>
      <c r="AB17506" s="35"/>
    </row>
    <row r="17507" spans="1:28" s="6" customFormat="1" x14ac:dyDescent="0.15">
      <c r="A17507" s="6" t="s">
        <v>119</v>
      </c>
      <c r="C17507" s="6">
        <v>3</v>
      </c>
      <c r="E17507" s="31">
        <v>-81</v>
      </c>
      <c r="F17507" s="31"/>
      <c r="G17507" s="33"/>
      <c r="I17507" s="33"/>
      <c r="J17507" s="33"/>
      <c r="AB17507" s="35"/>
    </row>
    <row r="17508" spans="1:28" s="6" customFormat="1" x14ac:dyDescent="0.15">
      <c r="A17508" s="6" t="s">
        <v>119</v>
      </c>
      <c r="C17508" s="6">
        <v>3</v>
      </c>
      <c r="E17508" s="31">
        <v>-81</v>
      </c>
      <c r="F17508" s="31"/>
      <c r="G17508" s="33"/>
      <c r="I17508" s="33"/>
      <c r="J17508" s="33"/>
      <c r="AB17508" s="35"/>
    </row>
    <row r="17509" spans="1:28" s="6" customFormat="1" x14ac:dyDescent="0.15">
      <c r="A17509" s="6" t="s">
        <v>119</v>
      </c>
      <c r="C17509" s="6">
        <v>3</v>
      </c>
      <c r="E17509" s="31">
        <v>-81</v>
      </c>
      <c r="F17509" s="31"/>
      <c r="G17509" s="33"/>
      <c r="I17509" s="33"/>
      <c r="J17509" s="33"/>
      <c r="AB17509" s="35"/>
    </row>
    <row r="17510" spans="1:28" s="6" customFormat="1" x14ac:dyDescent="0.15">
      <c r="A17510" s="6" t="s">
        <v>119</v>
      </c>
      <c r="C17510" s="6">
        <v>3</v>
      </c>
      <c r="E17510" s="31">
        <v>-81</v>
      </c>
      <c r="F17510" s="31"/>
      <c r="G17510" s="33"/>
      <c r="I17510" s="33"/>
      <c r="J17510" s="33"/>
      <c r="AB17510" s="35"/>
    </row>
    <row r="17511" spans="1:28" s="6" customFormat="1" x14ac:dyDescent="0.15">
      <c r="A17511" s="6" t="s">
        <v>119</v>
      </c>
      <c r="C17511" s="6">
        <v>3</v>
      </c>
      <c r="E17511" s="31">
        <v>-81</v>
      </c>
      <c r="F17511" s="31"/>
      <c r="G17511" s="33"/>
      <c r="I17511" s="33"/>
      <c r="J17511" s="33"/>
      <c r="AB17511" s="35"/>
    </row>
    <row r="17512" spans="1:28" s="6" customFormat="1" x14ac:dyDescent="0.15">
      <c r="A17512" s="6" t="s">
        <v>119</v>
      </c>
      <c r="C17512" s="6">
        <v>3</v>
      </c>
      <c r="E17512" s="31">
        <v>-80</v>
      </c>
      <c r="F17512" s="31"/>
      <c r="G17512" s="33"/>
      <c r="I17512" s="33"/>
      <c r="J17512" s="33"/>
      <c r="AB17512" s="35"/>
    </row>
    <row r="17513" spans="1:28" s="6" customFormat="1" x14ac:dyDescent="0.15">
      <c r="A17513" s="6" t="s">
        <v>119</v>
      </c>
      <c r="C17513" s="6">
        <v>3</v>
      </c>
      <c r="E17513" s="31">
        <v>-80</v>
      </c>
      <c r="F17513" s="31"/>
      <c r="G17513" s="33"/>
      <c r="I17513" s="33"/>
      <c r="J17513" s="33"/>
      <c r="AB17513" s="35"/>
    </row>
    <row r="17514" spans="1:28" s="6" customFormat="1" x14ac:dyDescent="0.15">
      <c r="A17514" s="6" t="s">
        <v>119</v>
      </c>
      <c r="C17514" s="6">
        <v>3</v>
      </c>
      <c r="E17514" s="31">
        <v>-80</v>
      </c>
      <c r="F17514" s="31"/>
      <c r="G17514" s="33"/>
      <c r="I17514" s="33"/>
      <c r="J17514" s="33"/>
      <c r="AB17514" s="35"/>
    </row>
    <row r="17515" spans="1:28" s="6" customFormat="1" x14ac:dyDescent="0.15">
      <c r="A17515" s="6" t="s">
        <v>119</v>
      </c>
      <c r="C17515" s="6">
        <v>3</v>
      </c>
      <c r="E17515" s="31">
        <v>-80</v>
      </c>
      <c r="F17515" s="31"/>
      <c r="G17515" s="33"/>
      <c r="I17515" s="33"/>
      <c r="J17515" s="33"/>
      <c r="AB17515" s="35"/>
    </row>
    <row r="17516" spans="1:28" s="6" customFormat="1" x14ac:dyDescent="0.15">
      <c r="A17516" s="6" t="s">
        <v>119</v>
      </c>
      <c r="C17516" s="6">
        <v>3</v>
      </c>
      <c r="E17516" s="31">
        <v>-80</v>
      </c>
      <c r="F17516" s="31"/>
      <c r="G17516" s="33"/>
      <c r="I17516" s="33"/>
      <c r="J17516" s="33"/>
      <c r="AB17516" s="35"/>
    </row>
    <row r="17517" spans="1:28" s="6" customFormat="1" x14ac:dyDescent="0.15">
      <c r="A17517" s="6" t="s">
        <v>119</v>
      </c>
      <c r="C17517" s="6">
        <v>3</v>
      </c>
      <c r="E17517" s="31">
        <v>-80</v>
      </c>
      <c r="F17517" s="31"/>
      <c r="G17517" s="33"/>
      <c r="I17517" s="33"/>
      <c r="J17517" s="33"/>
      <c r="AB17517" s="35"/>
    </row>
    <row r="17518" spans="1:28" s="6" customFormat="1" x14ac:dyDescent="0.15">
      <c r="A17518" s="6" t="s">
        <v>119</v>
      </c>
      <c r="C17518" s="6">
        <v>3</v>
      </c>
      <c r="E17518" s="31">
        <v>-80</v>
      </c>
      <c r="F17518" s="31"/>
      <c r="G17518" s="33"/>
      <c r="I17518" s="33"/>
      <c r="J17518" s="33"/>
      <c r="AB17518" s="35"/>
    </row>
    <row r="17519" spans="1:28" s="6" customFormat="1" x14ac:dyDescent="0.15">
      <c r="A17519" s="6" t="s">
        <v>119</v>
      </c>
      <c r="C17519" s="6">
        <v>3</v>
      </c>
      <c r="E17519" s="31">
        <v>-80</v>
      </c>
      <c r="F17519" s="31"/>
      <c r="G17519" s="33"/>
      <c r="I17519" s="33"/>
      <c r="J17519" s="33"/>
      <c r="AB17519" s="35"/>
    </row>
    <row r="17520" spans="1:28" s="6" customFormat="1" x14ac:dyDescent="0.15">
      <c r="A17520" s="6" t="s">
        <v>119</v>
      </c>
      <c r="C17520" s="6">
        <v>3</v>
      </c>
      <c r="E17520" s="31">
        <v>-80</v>
      </c>
      <c r="F17520" s="31"/>
      <c r="G17520" s="33"/>
      <c r="I17520" s="33"/>
      <c r="J17520" s="33"/>
      <c r="AB17520" s="35"/>
    </row>
    <row r="17521" spans="1:28" s="6" customFormat="1" x14ac:dyDescent="0.15">
      <c r="A17521" s="6" t="s">
        <v>119</v>
      </c>
      <c r="C17521" s="6">
        <v>3</v>
      </c>
      <c r="E17521" s="31">
        <v>-81</v>
      </c>
      <c r="F17521" s="31"/>
      <c r="G17521" s="33"/>
      <c r="I17521" s="33"/>
      <c r="J17521" s="33"/>
      <c r="AB17521" s="35"/>
    </row>
    <row r="17522" spans="1:28" s="6" customFormat="1" x14ac:dyDescent="0.15">
      <c r="A17522" s="6" t="s">
        <v>119</v>
      </c>
      <c r="C17522" s="6">
        <v>3</v>
      </c>
      <c r="E17522" s="31">
        <v>-78</v>
      </c>
      <c r="F17522" s="31"/>
      <c r="G17522" s="33"/>
      <c r="I17522" s="33"/>
      <c r="J17522" s="33"/>
      <c r="AB17522" s="35"/>
    </row>
    <row r="17523" spans="1:28" s="6" customFormat="1" x14ac:dyDescent="0.15">
      <c r="A17523" s="6" t="s">
        <v>119</v>
      </c>
      <c r="C17523" s="6">
        <v>3</v>
      </c>
      <c r="E17523" s="31">
        <v>-78</v>
      </c>
      <c r="F17523" s="31"/>
      <c r="G17523" s="33"/>
      <c r="I17523" s="33"/>
      <c r="J17523" s="33"/>
      <c r="AB17523" s="35"/>
    </row>
    <row r="17524" spans="1:28" s="6" customFormat="1" x14ac:dyDescent="0.15">
      <c r="A17524" s="6" t="s">
        <v>119</v>
      </c>
      <c r="C17524" s="6">
        <v>3</v>
      </c>
      <c r="E17524" s="31">
        <v>-78</v>
      </c>
      <c r="F17524" s="31"/>
      <c r="G17524" s="33"/>
      <c r="I17524" s="33"/>
      <c r="J17524" s="33"/>
      <c r="AB17524" s="35"/>
    </row>
    <row r="17525" spans="1:28" s="6" customFormat="1" x14ac:dyDescent="0.15">
      <c r="A17525" s="6" t="s">
        <v>119</v>
      </c>
      <c r="C17525" s="6">
        <v>3</v>
      </c>
      <c r="E17525" s="31">
        <v>-78</v>
      </c>
      <c r="F17525" s="31"/>
      <c r="G17525" s="33"/>
      <c r="I17525" s="33"/>
      <c r="J17525" s="33"/>
      <c r="AB17525" s="35"/>
    </row>
    <row r="17526" spans="1:28" s="6" customFormat="1" x14ac:dyDescent="0.15">
      <c r="A17526" s="6" t="s">
        <v>119</v>
      </c>
      <c r="C17526" s="6">
        <v>3</v>
      </c>
      <c r="E17526" s="31">
        <v>-79</v>
      </c>
      <c r="F17526" s="31"/>
      <c r="G17526" s="33"/>
      <c r="I17526" s="33"/>
      <c r="J17526" s="33"/>
      <c r="AB17526" s="35"/>
    </row>
    <row r="17527" spans="1:28" s="6" customFormat="1" x14ac:dyDescent="0.15">
      <c r="A17527" s="6" t="s">
        <v>119</v>
      </c>
      <c r="C17527" s="6">
        <v>3</v>
      </c>
      <c r="E17527" s="31">
        <v>-81</v>
      </c>
      <c r="F17527" s="31"/>
      <c r="G17527" s="33"/>
      <c r="I17527" s="33"/>
      <c r="J17527" s="33"/>
      <c r="AB17527" s="35"/>
    </row>
    <row r="17528" spans="1:28" s="6" customFormat="1" x14ac:dyDescent="0.15">
      <c r="A17528" s="6" t="s">
        <v>119</v>
      </c>
      <c r="C17528" s="6">
        <v>3</v>
      </c>
      <c r="E17528" s="31">
        <v>-81</v>
      </c>
      <c r="F17528" s="31"/>
      <c r="G17528" s="33"/>
      <c r="I17528" s="33"/>
      <c r="J17528" s="33"/>
      <c r="AB17528" s="35"/>
    </row>
    <row r="17529" spans="1:28" s="6" customFormat="1" x14ac:dyDescent="0.15">
      <c r="A17529" s="6" t="s">
        <v>119</v>
      </c>
      <c r="C17529" s="6">
        <v>3</v>
      </c>
      <c r="E17529" s="31">
        <v>-81</v>
      </c>
      <c r="F17529" s="31"/>
      <c r="G17529" s="33"/>
      <c r="I17529" s="33"/>
      <c r="J17529" s="33"/>
      <c r="AB17529" s="35"/>
    </row>
    <row r="17530" spans="1:28" s="6" customFormat="1" x14ac:dyDescent="0.15">
      <c r="A17530" s="6" t="s">
        <v>119</v>
      </c>
      <c r="C17530" s="6">
        <v>3</v>
      </c>
      <c r="E17530" s="31">
        <v>-81</v>
      </c>
      <c r="F17530" s="31"/>
      <c r="G17530" s="33"/>
      <c r="I17530" s="33"/>
      <c r="J17530" s="33"/>
      <c r="AB17530" s="35"/>
    </row>
    <row r="17531" spans="1:28" s="6" customFormat="1" x14ac:dyDescent="0.15">
      <c r="A17531" s="6" t="s">
        <v>119</v>
      </c>
      <c r="C17531" s="6">
        <v>3</v>
      </c>
      <c r="E17531" s="31">
        <v>-81</v>
      </c>
      <c r="F17531" s="31"/>
      <c r="G17531" s="33"/>
      <c r="I17531" s="33"/>
      <c r="J17531" s="33"/>
      <c r="AB17531" s="35"/>
    </row>
    <row r="17532" spans="1:28" s="6" customFormat="1" x14ac:dyDescent="0.15">
      <c r="A17532" s="6" t="s">
        <v>119</v>
      </c>
      <c r="C17532" s="6">
        <v>3</v>
      </c>
      <c r="E17532" s="31">
        <v>-78</v>
      </c>
      <c r="F17532" s="31"/>
      <c r="G17532" s="33"/>
      <c r="I17532" s="33"/>
      <c r="J17532" s="33"/>
      <c r="AB17532" s="35"/>
    </row>
    <row r="17533" spans="1:28" s="6" customFormat="1" x14ac:dyDescent="0.15">
      <c r="A17533" s="6" t="s">
        <v>119</v>
      </c>
      <c r="C17533" s="6">
        <v>3</v>
      </c>
      <c r="E17533" s="31">
        <v>-78</v>
      </c>
      <c r="F17533" s="31"/>
      <c r="G17533" s="33"/>
      <c r="I17533" s="33"/>
      <c r="J17533" s="33"/>
      <c r="AB17533" s="35"/>
    </row>
    <row r="17534" spans="1:28" s="6" customFormat="1" x14ac:dyDescent="0.15">
      <c r="A17534" s="6" t="s">
        <v>119</v>
      </c>
      <c r="C17534" s="6">
        <v>3</v>
      </c>
      <c r="E17534" s="31">
        <v>-81</v>
      </c>
      <c r="F17534" s="31"/>
      <c r="G17534" s="33"/>
      <c r="I17534" s="33"/>
      <c r="J17534" s="33"/>
      <c r="AB17534" s="35"/>
    </row>
    <row r="17535" spans="1:28" s="6" customFormat="1" x14ac:dyDescent="0.15">
      <c r="A17535" s="6" t="s">
        <v>119</v>
      </c>
      <c r="C17535" s="6">
        <v>3</v>
      </c>
      <c r="E17535" s="31">
        <v>-81</v>
      </c>
      <c r="F17535" s="31"/>
      <c r="G17535" s="33"/>
      <c r="I17535" s="33"/>
      <c r="J17535" s="33"/>
      <c r="AB17535" s="35"/>
    </row>
    <row r="17536" spans="1:28" s="6" customFormat="1" x14ac:dyDescent="0.15">
      <c r="A17536" s="6" t="s">
        <v>119</v>
      </c>
      <c r="C17536" s="6">
        <v>3</v>
      </c>
      <c r="E17536" s="31">
        <v>-81</v>
      </c>
      <c r="F17536" s="31"/>
      <c r="G17536" s="33"/>
      <c r="I17536" s="33"/>
      <c r="J17536" s="33"/>
      <c r="AB17536" s="35"/>
    </row>
    <row r="17537" spans="1:28" s="6" customFormat="1" x14ac:dyDescent="0.15">
      <c r="A17537" s="6" t="s">
        <v>119</v>
      </c>
      <c r="C17537" s="6">
        <v>3</v>
      </c>
      <c r="E17537" s="31">
        <v>-81</v>
      </c>
      <c r="F17537" s="31"/>
      <c r="G17537" s="33"/>
      <c r="I17537" s="33"/>
      <c r="J17537" s="33"/>
      <c r="AB17537" s="35"/>
    </row>
    <row r="17538" spans="1:28" s="6" customFormat="1" x14ac:dyDescent="0.15">
      <c r="A17538" s="6" t="s">
        <v>119</v>
      </c>
      <c r="C17538" s="6">
        <v>3</v>
      </c>
      <c r="E17538" s="31">
        <v>-80</v>
      </c>
      <c r="F17538" s="31"/>
      <c r="G17538" s="33"/>
      <c r="I17538" s="33"/>
      <c r="J17538" s="33"/>
      <c r="AB17538" s="35"/>
    </row>
    <row r="17539" spans="1:28" s="6" customFormat="1" x14ac:dyDescent="0.15">
      <c r="A17539" s="6" t="s">
        <v>119</v>
      </c>
      <c r="C17539" s="6">
        <v>3</v>
      </c>
      <c r="E17539" s="31">
        <v>-80</v>
      </c>
      <c r="F17539" s="31"/>
      <c r="G17539" s="33"/>
      <c r="I17539" s="33"/>
      <c r="J17539" s="33"/>
      <c r="AB17539" s="35"/>
    </row>
    <row r="17540" spans="1:28" s="6" customFormat="1" x14ac:dyDescent="0.15">
      <c r="A17540" s="6" t="s">
        <v>119</v>
      </c>
      <c r="C17540" s="6">
        <v>3</v>
      </c>
      <c r="E17540" s="31">
        <v>-78</v>
      </c>
      <c r="F17540" s="31"/>
      <c r="G17540" s="33"/>
      <c r="I17540" s="33"/>
      <c r="J17540" s="33"/>
      <c r="AB17540" s="35"/>
    </row>
    <row r="17541" spans="1:28" s="6" customFormat="1" x14ac:dyDescent="0.15">
      <c r="A17541" s="6" t="s">
        <v>120</v>
      </c>
      <c r="C17541" s="6">
        <v>3</v>
      </c>
      <c r="E17541" s="31">
        <v>-80</v>
      </c>
      <c r="F17541" s="31"/>
      <c r="G17541" s="33"/>
      <c r="I17541" s="33"/>
      <c r="J17541" s="33"/>
      <c r="AB17541" s="35"/>
    </row>
    <row r="17542" spans="1:28" s="6" customFormat="1" x14ac:dyDescent="0.15">
      <c r="A17542" s="6" t="s">
        <v>120</v>
      </c>
      <c r="C17542" s="6">
        <v>3</v>
      </c>
      <c r="E17542" s="31">
        <v>-80</v>
      </c>
      <c r="F17542" s="31"/>
      <c r="G17542" s="33"/>
      <c r="I17542" s="33"/>
      <c r="J17542" s="33"/>
      <c r="AB17542" s="35"/>
    </row>
    <row r="17543" spans="1:28" s="6" customFormat="1" x14ac:dyDescent="0.15">
      <c r="A17543" s="6" t="s">
        <v>120</v>
      </c>
      <c r="C17543" s="6">
        <v>3</v>
      </c>
      <c r="E17543" s="31">
        <v>-78</v>
      </c>
      <c r="F17543" s="31"/>
      <c r="G17543" s="33"/>
      <c r="I17543" s="33"/>
      <c r="J17543" s="33"/>
      <c r="AB17543" s="35"/>
    </row>
    <row r="17544" spans="1:28" s="6" customFormat="1" x14ac:dyDescent="0.15">
      <c r="A17544" s="6" t="s">
        <v>120</v>
      </c>
      <c r="C17544" s="6">
        <v>3</v>
      </c>
      <c r="E17544" s="31">
        <v>-76</v>
      </c>
      <c r="F17544" s="31"/>
      <c r="G17544" s="33"/>
      <c r="I17544" s="33"/>
      <c r="J17544" s="33"/>
      <c r="AB17544" s="35"/>
    </row>
    <row r="17545" spans="1:28" s="6" customFormat="1" x14ac:dyDescent="0.15">
      <c r="A17545" s="6" t="s">
        <v>120</v>
      </c>
      <c r="C17545" s="6">
        <v>3</v>
      </c>
      <c r="E17545" s="31">
        <v>-76</v>
      </c>
      <c r="F17545" s="31"/>
      <c r="G17545" s="33"/>
      <c r="I17545" s="33"/>
      <c r="J17545" s="33"/>
      <c r="AB17545" s="35"/>
    </row>
    <row r="17546" spans="1:28" s="6" customFormat="1" x14ac:dyDescent="0.15">
      <c r="A17546" s="6" t="s">
        <v>120</v>
      </c>
      <c r="C17546" s="6">
        <v>3</v>
      </c>
      <c r="E17546" s="31">
        <v>-76</v>
      </c>
      <c r="F17546" s="31"/>
      <c r="G17546" s="33"/>
      <c r="I17546" s="33"/>
      <c r="J17546" s="33"/>
      <c r="AB17546" s="35"/>
    </row>
    <row r="17547" spans="1:28" s="6" customFormat="1" x14ac:dyDescent="0.15">
      <c r="A17547" s="6" t="s">
        <v>120</v>
      </c>
      <c r="C17547" s="6">
        <v>3</v>
      </c>
      <c r="E17547" s="31">
        <v>-79</v>
      </c>
      <c r="F17547" s="31"/>
      <c r="G17547" s="33"/>
      <c r="I17547" s="33"/>
      <c r="J17547" s="33"/>
      <c r="AB17547" s="35"/>
    </row>
    <row r="17548" spans="1:28" s="6" customFormat="1" x14ac:dyDescent="0.15">
      <c r="A17548" s="6" t="s">
        <v>120</v>
      </c>
      <c r="C17548" s="6">
        <v>3</v>
      </c>
      <c r="E17548" s="31">
        <v>-79</v>
      </c>
      <c r="F17548" s="31"/>
      <c r="G17548" s="33"/>
      <c r="I17548" s="33"/>
      <c r="J17548" s="33"/>
      <c r="AB17548" s="35"/>
    </row>
    <row r="17549" spans="1:28" s="6" customFormat="1" x14ac:dyDescent="0.15">
      <c r="A17549" s="6" t="s">
        <v>120</v>
      </c>
      <c r="C17549" s="6">
        <v>3</v>
      </c>
      <c r="E17549" s="31">
        <v>-81</v>
      </c>
      <c r="F17549" s="31"/>
      <c r="G17549" s="33"/>
      <c r="I17549" s="33"/>
      <c r="J17549" s="33"/>
      <c r="AB17549" s="35"/>
    </row>
    <row r="17550" spans="1:28" s="6" customFormat="1" x14ac:dyDescent="0.15">
      <c r="A17550" s="6" t="s">
        <v>120</v>
      </c>
      <c r="C17550" s="6">
        <v>3</v>
      </c>
      <c r="E17550" s="31">
        <v>-78</v>
      </c>
      <c r="F17550" s="31"/>
      <c r="G17550" s="33"/>
      <c r="I17550" s="33"/>
      <c r="J17550" s="33"/>
      <c r="AB17550" s="35"/>
    </row>
    <row r="17551" spans="1:28" s="6" customFormat="1" x14ac:dyDescent="0.15">
      <c r="A17551" s="6" t="s">
        <v>120</v>
      </c>
      <c r="C17551" s="6">
        <v>3</v>
      </c>
      <c r="E17551" s="31">
        <v>-78</v>
      </c>
      <c r="F17551" s="31"/>
      <c r="G17551" s="33"/>
      <c r="I17551" s="33"/>
      <c r="J17551" s="33"/>
      <c r="AB17551" s="35"/>
    </row>
    <row r="17552" spans="1:28" s="6" customFormat="1" x14ac:dyDescent="0.15">
      <c r="A17552" s="6" t="s">
        <v>120</v>
      </c>
      <c r="C17552" s="6">
        <v>3</v>
      </c>
      <c r="E17552" s="31">
        <v>-79</v>
      </c>
      <c r="F17552" s="31"/>
      <c r="G17552" s="33"/>
      <c r="I17552" s="33"/>
      <c r="J17552" s="33"/>
      <c r="AB17552" s="35"/>
    </row>
    <row r="17553" spans="1:28" s="6" customFormat="1" x14ac:dyDescent="0.15">
      <c r="A17553" s="6" t="s">
        <v>120</v>
      </c>
      <c r="C17553" s="6">
        <v>3</v>
      </c>
      <c r="E17553" s="31">
        <v>-83</v>
      </c>
      <c r="F17553" s="31"/>
      <c r="G17553" s="33"/>
      <c r="I17553" s="33"/>
      <c r="J17553" s="33"/>
      <c r="AB17553" s="35"/>
    </row>
    <row r="17554" spans="1:28" s="6" customFormat="1" x14ac:dyDescent="0.15">
      <c r="A17554" s="6" t="s">
        <v>120</v>
      </c>
      <c r="C17554" s="6">
        <v>3</v>
      </c>
      <c r="E17554" s="31">
        <v>-83</v>
      </c>
      <c r="F17554" s="31"/>
      <c r="G17554" s="33"/>
      <c r="I17554" s="33"/>
      <c r="J17554" s="33"/>
      <c r="AB17554" s="35"/>
    </row>
    <row r="17555" spans="1:28" s="6" customFormat="1" x14ac:dyDescent="0.15">
      <c r="A17555" s="6" t="s">
        <v>120</v>
      </c>
      <c r="C17555" s="6">
        <v>3</v>
      </c>
      <c r="E17555" s="31">
        <v>-85</v>
      </c>
      <c r="F17555" s="31"/>
      <c r="G17555" s="33"/>
      <c r="I17555" s="33"/>
      <c r="J17555" s="33"/>
      <c r="AB17555" s="35"/>
    </row>
    <row r="17556" spans="1:28" s="6" customFormat="1" x14ac:dyDescent="0.15">
      <c r="A17556" s="6" t="s">
        <v>120</v>
      </c>
      <c r="C17556" s="6">
        <v>3</v>
      </c>
      <c r="E17556" s="31">
        <v>-84</v>
      </c>
      <c r="F17556" s="31"/>
      <c r="G17556" s="33"/>
      <c r="I17556" s="33"/>
      <c r="J17556" s="33"/>
      <c r="AB17556" s="35"/>
    </row>
    <row r="17557" spans="1:28" s="6" customFormat="1" x14ac:dyDescent="0.15">
      <c r="A17557" s="6" t="s">
        <v>120</v>
      </c>
      <c r="C17557" s="6">
        <v>3</v>
      </c>
      <c r="E17557" s="31">
        <v>-84</v>
      </c>
      <c r="F17557" s="31"/>
      <c r="G17557" s="33"/>
      <c r="I17557" s="33"/>
      <c r="J17557" s="33"/>
      <c r="AB17557" s="35"/>
    </row>
    <row r="17558" spans="1:28" s="6" customFormat="1" x14ac:dyDescent="0.15">
      <c r="A17558" s="6" t="s">
        <v>120</v>
      </c>
      <c r="C17558" s="6">
        <v>3</v>
      </c>
      <c r="E17558" s="31">
        <v>-80</v>
      </c>
      <c r="F17558" s="31"/>
      <c r="G17558" s="33"/>
      <c r="I17558" s="33"/>
      <c r="J17558" s="33"/>
      <c r="AB17558" s="35"/>
    </row>
    <row r="17559" spans="1:28" s="6" customFormat="1" x14ac:dyDescent="0.15">
      <c r="A17559" s="6" t="s">
        <v>120</v>
      </c>
      <c r="C17559" s="6">
        <v>3</v>
      </c>
      <c r="E17559" s="31">
        <v>-81</v>
      </c>
      <c r="F17559" s="31"/>
      <c r="G17559" s="33"/>
      <c r="I17559" s="33"/>
      <c r="J17559" s="33"/>
      <c r="AB17559" s="35"/>
    </row>
    <row r="17560" spans="1:28" s="6" customFormat="1" x14ac:dyDescent="0.15">
      <c r="A17560" s="6" t="s">
        <v>120</v>
      </c>
      <c r="C17560" s="6">
        <v>3</v>
      </c>
      <c r="E17560" s="31">
        <v>-81</v>
      </c>
      <c r="F17560" s="31"/>
      <c r="G17560" s="33"/>
      <c r="I17560" s="33"/>
      <c r="J17560" s="33"/>
      <c r="AB17560" s="35"/>
    </row>
    <row r="17561" spans="1:28" s="6" customFormat="1" x14ac:dyDescent="0.15">
      <c r="A17561" s="6" t="s">
        <v>120</v>
      </c>
      <c r="C17561" s="6">
        <v>3</v>
      </c>
      <c r="E17561" s="31">
        <v>-81</v>
      </c>
      <c r="F17561" s="31"/>
      <c r="G17561" s="33"/>
      <c r="I17561" s="33"/>
      <c r="J17561" s="33"/>
      <c r="AB17561" s="35"/>
    </row>
    <row r="17562" spans="1:28" s="6" customFormat="1" x14ac:dyDescent="0.15">
      <c r="A17562" s="6" t="s">
        <v>120</v>
      </c>
      <c r="C17562" s="6">
        <v>3</v>
      </c>
      <c r="E17562" s="31">
        <v>-81</v>
      </c>
      <c r="F17562" s="31"/>
      <c r="G17562" s="33"/>
      <c r="I17562" s="33"/>
      <c r="J17562" s="33"/>
      <c r="AB17562" s="35"/>
    </row>
    <row r="17563" spans="1:28" s="6" customFormat="1" x14ac:dyDescent="0.15">
      <c r="A17563" s="6" t="s">
        <v>120</v>
      </c>
      <c r="C17563" s="6">
        <v>3</v>
      </c>
      <c r="E17563" s="31">
        <v>-81</v>
      </c>
      <c r="F17563" s="31"/>
      <c r="G17563" s="33"/>
      <c r="I17563" s="33"/>
      <c r="J17563" s="33"/>
      <c r="AB17563" s="35"/>
    </row>
    <row r="17564" spans="1:28" s="6" customFormat="1" x14ac:dyDescent="0.15">
      <c r="A17564" s="6" t="s">
        <v>120</v>
      </c>
      <c r="C17564" s="6">
        <v>3</v>
      </c>
      <c r="E17564" s="31">
        <v>-81</v>
      </c>
      <c r="F17564" s="31"/>
      <c r="G17564" s="33"/>
      <c r="I17564" s="33"/>
      <c r="J17564" s="33"/>
      <c r="AB17564" s="35"/>
    </row>
    <row r="17565" spans="1:28" s="6" customFormat="1" x14ac:dyDescent="0.15">
      <c r="A17565" s="6" t="s">
        <v>120</v>
      </c>
      <c r="C17565" s="6">
        <v>3</v>
      </c>
      <c r="E17565" s="31">
        <v>-81</v>
      </c>
      <c r="F17565" s="31"/>
      <c r="G17565" s="33"/>
      <c r="I17565" s="33"/>
      <c r="J17565" s="33"/>
      <c r="AB17565" s="35"/>
    </row>
    <row r="17566" spans="1:28" s="6" customFormat="1" x14ac:dyDescent="0.15">
      <c r="A17566" s="6" t="s">
        <v>120</v>
      </c>
      <c r="C17566" s="6">
        <v>3</v>
      </c>
      <c r="E17566" s="31">
        <v>-81</v>
      </c>
      <c r="F17566" s="31"/>
      <c r="G17566" s="33"/>
      <c r="I17566" s="33"/>
      <c r="J17566" s="33"/>
      <c r="AB17566" s="35"/>
    </row>
    <row r="17567" spans="1:28" s="6" customFormat="1" x14ac:dyDescent="0.15">
      <c r="A17567" s="6" t="s">
        <v>120</v>
      </c>
      <c r="C17567" s="6">
        <v>3</v>
      </c>
      <c r="E17567" s="31">
        <v>-81</v>
      </c>
      <c r="F17567" s="31"/>
      <c r="G17567" s="33"/>
      <c r="I17567" s="33"/>
      <c r="J17567" s="33"/>
      <c r="AB17567" s="35"/>
    </row>
    <row r="17568" spans="1:28" s="6" customFormat="1" x14ac:dyDescent="0.15">
      <c r="A17568" s="6" t="s">
        <v>120</v>
      </c>
      <c r="C17568" s="6">
        <v>3</v>
      </c>
      <c r="E17568" s="31">
        <v>-81</v>
      </c>
      <c r="F17568" s="31"/>
      <c r="G17568" s="33"/>
      <c r="I17568" s="33"/>
      <c r="J17568" s="33"/>
      <c r="AB17568" s="35"/>
    </row>
    <row r="17569" spans="1:28" s="6" customFormat="1" x14ac:dyDescent="0.15">
      <c r="A17569" s="6" t="s">
        <v>120</v>
      </c>
      <c r="C17569" s="6">
        <v>3</v>
      </c>
      <c r="E17569" s="31">
        <v>-81</v>
      </c>
      <c r="F17569" s="31"/>
      <c r="G17569" s="33"/>
      <c r="I17569" s="33"/>
      <c r="J17569" s="33"/>
      <c r="AB17569" s="35"/>
    </row>
    <row r="17570" spans="1:28" s="6" customFormat="1" x14ac:dyDescent="0.15">
      <c r="A17570" s="6" t="s">
        <v>120</v>
      </c>
      <c r="C17570" s="6">
        <v>3</v>
      </c>
      <c r="E17570" s="31">
        <v>-81</v>
      </c>
      <c r="F17570" s="31"/>
      <c r="G17570" s="33"/>
      <c r="I17570" s="33"/>
      <c r="J17570" s="33"/>
      <c r="AB17570" s="35"/>
    </row>
    <row r="17571" spans="1:28" s="6" customFormat="1" x14ac:dyDescent="0.15">
      <c r="A17571" s="6" t="s">
        <v>120</v>
      </c>
      <c r="C17571" s="6">
        <v>3</v>
      </c>
      <c r="E17571" s="31">
        <v>-81</v>
      </c>
      <c r="F17571" s="31"/>
      <c r="G17571" s="33"/>
      <c r="I17571" s="33"/>
      <c r="J17571" s="33"/>
      <c r="AB17571" s="35"/>
    </row>
    <row r="17572" spans="1:28" s="6" customFormat="1" x14ac:dyDescent="0.15">
      <c r="A17572" s="6" t="s">
        <v>120</v>
      </c>
      <c r="C17572" s="6">
        <v>3</v>
      </c>
      <c r="E17572" s="31">
        <v>-91</v>
      </c>
      <c r="F17572" s="31"/>
      <c r="G17572" s="33"/>
      <c r="I17572" s="33"/>
      <c r="J17572" s="33"/>
      <c r="AB17572" s="35"/>
    </row>
    <row r="17573" spans="1:28" s="6" customFormat="1" x14ac:dyDescent="0.15">
      <c r="A17573" s="6" t="s">
        <v>120</v>
      </c>
      <c r="C17573" s="6">
        <v>3</v>
      </c>
      <c r="E17573" s="31">
        <v>-72</v>
      </c>
      <c r="F17573" s="31"/>
      <c r="G17573" s="33"/>
      <c r="I17573" s="33"/>
      <c r="J17573" s="33"/>
      <c r="AB17573" s="35"/>
    </row>
    <row r="17574" spans="1:28" s="6" customFormat="1" x14ac:dyDescent="0.15">
      <c r="A17574" s="6" t="s">
        <v>120</v>
      </c>
      <c r="C17574" s="6">
        <v>3</v>
      </c>
      <c r="E17574" s="31">
        <v>-72</v>
      </c>
      <c r="F17574" s="31"/>
      <c r="G17574" s="33"/>
      <c r="I17574" s="33"/>
      <c r="J17574" s="33"/>
      <c r="AB17574" s="35"/>
    </row>
    <row r="17575" spans="1:28" s="6" customFormat="1" x14ac:dyDescent="0.15">
      <c r="A17575" s="6" t="s">
        <v>120</v>
      </c>
      <c r="C17575" s="6">
        <v>3</v>
      </c>
      <c r="E17575" s="31">
        <v>-77</v>
      </c>
      <c r="F17575" s="31"/>
      <c r="G17575" s="33"/>
      <c r="I17575" s="33"/>
      <c r="J17575" s="33"/>
      <c r="AB17575" s="35"/>
    </row>
    <row r="17576" spans="1:28" s="6" customFormat="1" x14ac:dyDescent="0.15">
      <c r="A17576" s="6" t="s">
        <v>120</v>
      </c>
      <c r="C17576" s="6">
        <v>3</v>
      </c>
      <c r="E17576" s="31">
        <v>-81</v>
      </c>
      <c r="F17576" s="31"/>
      <c r="G17576" s="33"/>
      <c r="I17576" s="33"/>
      <c r="J17576" s="33"/>
      <c r="AB17576" s="35"/>
    </row>
    <row r="17577" spans="1:28" s="6" customFormat="1" x14ac:dyDescent="0.15">
      <c r="A17577" s="6" t="s">
        <v>120</v>
      </c>
      <c r="C17577" s="6">
        <v>3</v>
      </c>
      <c r="E17577" s="31">
        <v>-81</v>
      </c>
      <c r="F17577" s="31"/>
      <c r="G17577" s="33"/>
      <c r="I17577" s="33"/>
      <c r="J17577" s="33"/>
      <c r="AB17577" s="35"/>
    </row>
    <row r="17578" spans="1:28" s="6" customFormat="1" x14ac:dyDescent="0.15">
      <c r="A17578" s="6" t="s">
        <v>120</v>
      </c>
      <c r="C17578" s="6">
        <v>3</v>
      </c>
      <c r="E17578" s="31">
        <v>-81</v>
      </c>
      <c r="F17578" s="31"/>
      <c r="G17578" s="33"/>
      <c r="I17578" s="33"/>
      <c r="J17578" s="33"/>
      <c r="AB17578" s="35"/>
    </row>
    <row r="17579" spans="1:28" s="6" customFormat="1" x14ac:dyDescent="0.15">
      <c r="A17579" s="6" t="s">
        <v>120</v>
      </c>
      <c r="C17579" s="6">
        <v>3</v>
      </c>
      <c r="E17579" s="31">
        <v>-80</v>
      </c>
      <c r="F17579" s="31"/>
      <c r="G17579" s="33"/>
      <c r="I17579" s="33"/>
      <c r="J17579" s="33"/>
      <c r="AB17579" s="35"/>
    </row>
    <row r="17580" spans="1:28" s="6" customFormat="1" x14ac:dyDescent="0.15">
      <c r="A17580" s="6" t="s">
        <v>120</v>
      </c>
      <c r="C17580" s="6">
        <v>3</v>
      </c>
      <c r="E17580" s="31">
        <v>-80</v>
      </c>
      <c r="F17580" s="31"/>
      <c r="G17580" s="33"/>
      <c r="I17580" s="33"/>
      <c r="J17580" s="33"/>
      <c r="AB17580" s="35"/>
    </row>
    <row r="17581" spans="1:28" s="6" customFormat="1" x14ac:dyDescent="0.15">
      <c r="A17581" s="6" t="s">
        <v>120</v>
      </c>
      <c r="C17581" s="6">
        <v>3</v>
      </c>
      <c r="E17581" s="31">
        <v>-80</v>
      </c>
      <c r="F17581" s="31"/>
      <c r="G17581" s="33"/>
      <c r="I17581" s="33"/>
      <c r="J17581" s="33"/>
      <c r="AB17581" s="35"/>
    </row>
    <row r="17582" spans="1:28" s="6" customFormat="1" x14ac:dyDescent="0.15">
      <c r="A17582" s="6" t="s">
        <v>120</v>
      </c>
      <c r="C17582" s="6">
        <v>3</v>
      </c>
      <c r="E17582" s="31">
        <v>-80</v>
      </c>
      <c r="F17582" s="31"/>
      <c r="G17582" s="33"/>
      <c r="I17582" s="33"/>
      <c r="J17582" s="33"/>
      <c r="AB17582" s="35"/>
    </row>
    <row r="17583" spans="1:28" s="6" customFormat="1" x14ac:dyDescent="0.15">
      <c r="A17583" s="6" t="s">
        <v>120</v>
      </c>
      <c r="C17583" s="6">
        <v>3</v>
      </c>
      <c r="E17583" s="31">
        <v>-78</v>
      </c>
      <c r="F17583" s="31"/>
      <c r="G17583" s="33"/>
      <c r="I17583" s="33"/>
      <c r="J17583" s="33"/>
      <c r="AB17583" s="35"/>
    </row>
    <row r="17584" spans="1:28" s="6" customFormat="1" x14ac:dyDescent="0.15">
      <c r="A17584" s="6" t="s">
        <v>120</v>
      </c>
      <c r="C17584" s="6">
        <v>3</v>
      </c>
      <c r="E17584" s="31">
        <v>-79</v>
      </c>
      <c r="F17584" s="31"/>
      <c r="G17584" s="33"/>
      <c r="I17584" s="33"/>
      <c r="J17584" s="33"/>
      <c r="AB17584" s="35"/>
    </row>
    <row r="17585" spans="1:28" s="6" customFormat="1" x14ac:dyDescent="0.15">
      <c r="A17585" s="6" t="s">
        <v>120</v>
      </c>
      <c r="C17585" s="6">
        <v>3</v>
      </c>
      <c r="E17585" s="31">
        <v>-79</v>
      </c>
      <c r="F17585" s="31"/>
      <c r="G17585" s="33"/>
      <c r="I17585" s="33"/>
      <c r="J17585" s="33"/>
      <c r="AB17585" s="35"/>
    </row>
    <row r="17586" spans="1:28" s="6" customFormat="1" x14ac:dyDescent="0.15">
      <c r="A17586" s="6" t="s">
        <v>120</v>
      </c>
      <c r="C17586" s="6">
        <v>3</v>
      </c>
      <c r="E17586" s="31">
        <v>-79</v>
      </c>
      <c r="F17586" s="31"/>
      <c r="G17586" s="33"/>
      <c r="I17586" s="33"/>
      <c r="J17586" s="33"/>
      <c r="AB17586" s="35"/>
    </row>
    <row r="17587" spans="1:28" s="6" customFormat="1" x14ac:dyDescent="0.15">
      <c r="A17587" s="6" t="s">
        <v>120</v>
      </c>
      <c r="C17587" s="6">
        <v>3</v>
      </c>
      <c r="E17587" s="31">
        <v>-81</v>
      </c>
      <c r="F17587" s="31"/>
      <c r="G17587" s="33"/>
      <c r="I17587" s="33"/>
      <c r="J17587" s="33"/>
      <c r="AB17587" s="35"/>
    </row>
    <row r="17588" spans="1:28" s="6" customFormat="1" x14ac:dyDescent="0.15">
      <c r="A17588" s="6" t="s">
        <v>120</v>
      </c>
      <c r="C17588" s="6">
        <v>3</v>
      </c>
      <c r="E17588" s="31">
        <v>-81</v>
      </c>
      <c r="F17588" s="31"/>
      <c r="G17588" s="33"/>
      <c r="I17588" s="33"/>
      <c r="J17588" s="33"/>
      <c r="AB17588" s="35"/>
    </row>
    <row r="17589" spans="1:28" s="6" customFormat="1" x14ac:dyDescent="0.15">
      <c r="A17589" s="6" t="s">
        <v>120</v>
      </c>
      <c r="C17589" s="6">
        <v>3</v>
      </c>
      <c r="E17589" s="31">
        <v>-81</v>
      </c>
      <c r="F17589" s="31"/>
      <c r="G17589" s="33"/>
      <c r="I17589" s="33"/>
      <c r="J17589" s="33"/>
      <c r="AB17589" s="35"/>
    </row>
    <row r="17590" spans="1:28" s="6" customFormat="1" x14ac:dyDescent="0.15">
      <c r="A17590" s="6" t="s">
        <v>120</v>
      </c>
      <c r="C17590" s="6">
        <v>3</v>
      </c>
      <c r="E17590" s="31">
        <v>-81</v>
      </c>
      <c r="F17590" s="31"/>
      <c r="G17590" s="33"/>
      <c r="I17590" s="33"/>
      <c r="J17590" s="33"/>
      <c r="AB17590" s="35"/>
    </row>
    <row r="17591" spans="1:28" s="6" customFormat="1" x14ac:dyDescent="0.15">
      <c r="A17591" s="6" t="s">
        <v>120</v>
      </c>
      <c r="C17591" s="6">
        <v>3</v>
      </c>
      <c r="E17591" s="31">
        <v>-81</v>
      </c>
      <c r="F17591" s="31"/>
      <c r="G17591" s="33"/>
      <c r="I17591" s="33"/>
      <c r="J17591" s="33"/>
      <c r="AB17591" s="35"/>
    </row>
    <row r="17592" spans="1:28" s="6" customFormat="1" x14ac:dyDescent="0.15">
      <c r="A17592" s="6" t="s">
        <v>120</v>
      </c>
      <c r="C17592" s="6">
        <v>3</v>
      </c>
      <c r="E17592" s="31">
        <v>-78</v>
      </c>
      <c r="F17592" s="31"/>
      <c r="G17592" s="33"/>
      <c r="I17592" s="33"/>
      <c r="J17592" s="33"/>
      <c r="AB17592" s="35"/>
    </row>
    <row r="17593" spans="1:28" s="6" customFormat="1" x14ac:dyDescent="0.15">
      <c r="A17593" s="6" t="s">
        <v>120</v>
      </c>
      <c r="C17593" s="6">
        <v>3</v>
      </c>
      <c r="E17593" s="31">
        <v>-79</v>
      </c>
      <c r="F17593" s="31"/>
      <c r="G17593" s="33"/>
      <c r="I17593" s="33"/>
      <c r="J17593" s="33"/>
      <c r="AB17593" s="35"/>
    </row>
    <row r="17594" spans="1:28" s="6" customFormat="1" x14ac:dyDescent="0.15">
      <c r="A17594" s="6" t="s">
        <v>120</v>
      </c>
      <c r="C17594" s="6">
        <v>3</v>
      </c>
      <c r="E17594" s="31">
        <v>-79</v>
      </c>
      <c r="F17594" s="31"/>
      <c r="G17594" s="33"/>
      <c r="I17594" s="33"/>
      <c r="J17594" s="33"/>
      <c r="AB17594" s="35"/>
    </row>
    <row r="17595" spans="1:28" s="6" customFormat="1" x14ac:dyDescent="0.15">
      <c r="A17595" s="6" t="s">
        <v>120</v>
      </c>
      <c r="C17595" s="6">
        <v>3</v>
      </c>
      <c r="E17595" s="31">
        <v>-83</v>
      </c>
      <c r="F17595" s="31"/>
      <c r="G17595" s="33"/>
      <c r="I17595" s="33"/>
      <c r="J17595" s="33"/>
      <c r="AB17595" s="35"/>
    </row>
    <row r="17596" spans="1:28" s="6" customFormat="1" x14ac:dyDescent="0.15">
      <c r="A17596" s="6" t="s">
        <v>120</v>
      </c>
      <c r="C17596" s="6">
        <v>3</v>
      </c>
      <c r="E17596" s="31">
        <v>-91</v>
      </c>
      <c r="F17596" s="31"/>
      <c r="G17596" s="33"/>
      <c r="I17596" s="33"/>
      <c r="J17596" s="33"/>
      <c r="AB17596" s="35"/>
    </row>
    <row r="17597" spans="1:28" s="6" customFormat="1" x14ac:dyDescent="0.15">
      <c r="A17597" s="6" t="s">
        <v>120</v>
      </c>
      <c r="C17597" s="6">
        <v>3</v>
      </c>
      <c r="E17597" s="31">
        <v>-91</v>
      </c>
      <c r="F17597" s="31"/>
      <c r="G17597" s="33"/>
      <c r="I17597" s="33"/>
      <c r="J17597" s="33"/>
      <c r="AB17597" s="35"/>
    </row>
    <row r="17598" spans="1:28" s="6" customFormat="1" x14ac:dyDescent="0.15">
      <c r="A17598" s="6" t="s">
        <v>120</v>
      </c>
      <c r="C17598" s="6">
        <v>3</v>
      </c>
      <c r="E17598" s="31">
        <v>-80</v>
      </c>
      <c r="F17598" s="31"/>
      <c r="G17598" s="33"/>
      <c r="I17598" s="33"/>
      <c r="J17598" s="33"/>
      <c r="AB17598" s="35"/>
    </row>
    <row r="17599" spans="1:28" s="6" customFormat="1" x14ac:dyDescent="0.15">
      <c r="A17599" s="6" t="s">
        <v>120</v>
      </c>
      <c r="C17599" s="6">
        <v>3</v>
      </c>
      <c r="E17599" s="31">
        <v>-80</v>
      </c>
      <c r="F17599" s="31"/>
      <c r="G17599" s="33"/>
      <c r="I17599" s="33"/>
      <c r="J17599" s="33"/>
      <c r="AB17599" s="35"/>
    </row>
    <row r="17600" spans="1:28" s="6" customFormat="1" x14ac:dyDescent="0.15">
      <c r="A17600" s="6" t="s">
        <v>120</v>
      </c>
      <c r="C17600" s="6">
        <v>3</v>
      </c>
      <c r="E17600" s="31">
        <v>-80</v>
      </c>
      <c r="F17600" s="31"/>
      <c r="G17600" s="33"/>
      <c r="I17600" s="33"/>
      <c r="J17600" s="33"/>
      <c r="AB17600" s="35"/>
    </row>
    <row r="17601" spans="1:28" s="6" customFormat="1" x14ac:dyDescent="0.15">
      <c r="A17601" s="6" t="s">
        <v>120</v>
      </c>
      <c r="C17601" s="6">
        <v>3</v>
      </c>
      <c r="E17601" s="31">
        <v>-81</v>
      </c>
      <c r="F17601" s="31"/>
      <c r="G17601" s="33"/>
      <c r="I17601" s="33"/>
      <c r="J17601" s="33"/>
      <c r="AB17601" s="35"/>
    </row>
    <row r="17602" spans="1:28" s="6" customFormat="1" x14ac:dyDescent="0.15">
      <c r="A17602" s="6" t="s">
        <v>120</v>
      </c>
      <c r="C17602" s="6">
        <v>3</v>
      </c>
      <c r="E17602" s="31">
        <v>-81</v>
      </c>
      <c r="F17602" s="31"/>
      <c r="G17602" s="33"/>
      <c r="I17602" s="33"/>
      <c r="J17602" s="33"/>
      <c r="AB17602" s="35"/>
    </row>
    <row r="17603" spans="1:28" s="6" customFormat="1" x14ac:dyDescent="0.15">
      <c r="A17603" s="6" t="s">
        <v>120</v>
      </c>
      <c r="C17603" s="6">
        <v>3</v>
      </c>
      <c r="E17603" s="31">
        <v>-81</v>
      </c>
      <c r="F17603" s="31"/>
      <c r="G17603" s="33"/>
      <c r="I17603" s="33"/>
      <c r="J17603" s="33"/>
      <c r="AB17603" s="35"/>
    </row>
    <row r="17604" spans="1:28" s="6" customFormat="1" x14ac:dyDescent="0.15">
      <c r="A17604" s="6" t="s">
        <v>120</v>
      </c>
      <c r="C17604" s="6">
        <v>3</v>
      </c>
      <c r="E17604" s="31">
        <v>-81</v>
      </c>
      <c r="F17604" s="31"/>
      <c r="G17604" s="33"/>
      <c r="I17604" s="33"/>
      <c r="J17604" s="33"/>
      <c r="AB17604" s="35"/>
    </row>
    <row r="17605" spans="1:28" s="6" customFormat="1" x14ac:dyDescent="0.15">
      <c r="A17605" s="6" t="s">
        <v>120</v>
      </c>
      <c r="C17605" s="6">
        <v>3</v>
      </c>
      <c r="E17605" s="31">
        <v>-80</v>
      </c>
      <c r="F17605" s="31"/>
      <c r="G17605" s="33"/>
      <c r="I17605" s="33"/>
      <c r="J17605" s="33"/>
      <c r="AB17605" s="35"/>
    </row>
    <row r="17606" spans="1:28" s="6" customFormat="1" x14ac:dyDescent="0.15">
      <c r="A17606" s="6" t="s">
        <v>120</v>
      </c>
      <c r="C17606" s="6">
        <v>3</v>
      </c>
      <c r="E17606" s="31">
        <v>-80</v>
      </c>
      <c r="F17606" s="31"/>
      <c r="G17606" s="33"/>
      <c r="I17606" s="33"/>
      <c r="J17606" s="33"/>
      <c r="AB17606" s="35"/>
    </row>
    <row r="17607" spans="1:28" s="6" customFormat="1" x14ac:dyDescent="0.15">
      <c r="A17607" s="6" t="s">
        <v>120</v>
      </c>
      <c r="C17607" s="6">
        <v>3</v>
      </c>
      <c r="E17607" s="31">
        <v>-83</v>
      </c>
      <c r="F17607" s="31"/>
      <c r="G17607" s="33"/>
      <c r="I17607" s="33"/>
      <c r="J17607" s="33"/>
      <c r="AB17607" s="35"/>
    </row>
    <row r="17608" spans="1:28" s="6" customFormat="1" x14ac:dyDescent="0.15">
      <c r="A17608" s="6" t="s">
        <v>120</v>
      </c>
      <c r="C17608" s="6">
        <v>3</v>
      </c>
      <c r="E17608" s="31">
        <v>-83</v>
      </c>
      <c r="F17608" s="31"/>
      <c r="G17608" s="33"/>
      <c r="I17608" s="33"/>
      <c r="J17608" s="33"/>
      <c r="AB17608" s="35"/>
    </row>
    <row r="17609" spans="1:28" s="6" customFormat="1" x14ac:dyDescent="0.15">
      <c r="A17609" s="6" t="s">
        <v>120</v>
      </c>
      <c r="C17609" s="6">
        <v>3</v>
      </c>
      <c r="E17609" s="31">
        <v>-75</v>
      </c>
      <c r="F17609" s="31"/>
      <c r="G17609" s="33"/>
      <c r="I17609" s="33"/>
      <c r="J17609" s="33"/>
      <c r="AB17609" s="35"/>
    </row>
    <row r="17610" spans="1:28" s="6" customFormat="1" x14ac:dyDescent="0.15">
      <c r="A17610" s="6" t="s">
        <v>120</v>
      </c>
      <c r="C17610" s="6">
        <v>3</v>
      </c>
      <c r="E17610" s="31">
        <v>-81</v>
      </c>
      <c r="F17610" s="31"/>
      <c r="G17610" s="33"/>
      <c r="I17610" s="33"/>
      <c r="J17610" s="33"/>
      <c r="AB17610" s="35"/>
    </row>
    <row r="17611" spans="1:28" s="6" customFormat="1" x14ac:dyDescent="0.15">
      <c r="A17611" s="6" t="s">
        <v>120</v>
      </c>
      <c r="C17611" s="6">
        <v>3</v>
      </c>
      <c r="E17611" s="31">
        <v>-85</v>
      </c>
      <c r="F17611" s="31"/>
      <c r="G17611" s="33"/>
      <c r="I17611" s="33"/>
      <c r="J17611" s="33"/>
      <c r="AB17611" s="35"/>
    </row>
    <row r="17612" spans="1:28" s="6" customFormat="1" x14ac:dyDescent="0.15">
      <c r="A17612" s="6" t="s">
        <v>120</v>
      </c>
      <c r="C17612" s="6">
        <v>3</v>
      </c>
      <c r="E17612" s="31">
        <v>-85</v>
      </c>
      <c r="F17612" s="31"/>
      <c r="G17612" s="33"/>
      <c r="I17612" s="33"/>
      <c r="J17612" s="33"/>
      <c r="AB17612" s="35"/>
    </row>
    <row r="17613" spans="1:28" s="6" customFormat="1" x14ac:dyDescent="0.15">
      <c r="A17613" s="6" t="s">
        <v>120</v>
      </c>
      <c r="C17613" s="6">
        <v>3</v>
      </c>
      <c r="E17613" s="31">
        <v>-93</v>
      </c>
      <c r="F17613" s="31"/>
      <c r="G17613" s="33"/>
      <c r="I17613" s="33"/>
      <c r="J17613" s="33"/>
      <c r="AB17613" s="35"/>
    </row>
    <row r="17614" spans="1:28" s="6" customFormat="1" x14ac:dyDescent="0.15">
      <c r="A17614" s="6" t="s">
        <v>120</v>
      </c>
      <c r="C17614" s="6">
        <v>3</v>
      </c>
      <c r="E17614" s="31">
        <v>-84</v>
      </c>
      <c r="F17614" s="31"/>
      <c r="G17614" s="33"/>
      <c r="I17614" s="33"/>
      <c r="J17614" s="33"/>
      <c r="AB17614" s="35"/>
    </row>
    <row r="17615" spans="1:28" s="6" customFormat="1" x14ac:dyDescent="0.15">
      <c r="A17615" s="6" t="s">
        <v>120</v>
      </c>
      <c r="C17615" s="6">
        <v>3</v>
      </c>
      <c r="E17615" s="31">
        <v>-84</v>
      </c>
      <c r="F17615" s="31"/>
      <c r="G17615" s="33"/>
      <c r="I17615" s="33"/>
      <c r="J17615" s="33"/>
      <c r="AB17615" s="35"/>
    </row>
    <row r="17616" spans="1:28" s="6" customFormat="1" x14ac:dyDescent="0.15">
      <c r="A17616" s="6" t="s">
        <v>120</v>
      </c>
      <c r="C17616" s="6">
        <v>3</v>
      </c>
      <c r="E17616" s="31">
        <v>-84</v>
      </c>
      <c r="F17616" s="31"/>
      <c r="G17616" s="33"/>
      <c r="I17616" s="33"/>
      <c r="J17616" s="33"/>
      <c r="AB17616" s="35"/>
    </row>
    <row r="17617" spans="1:28" s="6" customFormat="1" x14ac:dyDescent="0.15">
      <c r="A17617" s="6" t="s">
        <v>120</v>
      </c>
      <c r="C17617" s="6">
        <v>3</v>
      </c>
      <c r="E17617" s="31">
        <v>-91</v>
      </c>
      <c r="F17617" s="31"/>
      <c r="G17617" s="33"/>
      <c r="I17617" s="33"/>
      <c r="J17617" s="33"/>
      <c r="AB17617" s="35"/>
    </row>
    <row r="17618" spans="1:28" s="6" customFormat="1" x14ac:dyDescent="0.15">
      <c r="A17618" s="6" t="s">
        <v>120</v>
      </c>
      <c r="C17618" s="6">
        <v>3</v>
      </c>
      <c r="E17618" s="31">
        <v>-91</v>
      </c>
      <c r="F17618" s="31"/>
      <c r="G17618" s="33"/>
      <c r="I17618" s="33"/>
      <c r="J17618" s="33"/>
      <c r="AB17618" s="35"/>
    </row>
    <row r="17619" spans="1:28" s="6" customFormat="1" x14ac:dyDescent="0.15">
      <c r="A17619" s="6" t="s">
        <v>120</v>
      </c>
      <c r="C17619" s="6">
        <v>3</v>
      </c>
      <c r="E17619" s="31">
        <v>-84</v>
      </c>
      <c r="F17619" s="31"/>
      <c r="G17619" s="33"/>
      <c r="I17619" s="33"/>
      <c r="J17619" s="33"/>
      <c r="AB17619" s="35"/>
    </row>
    <row r="17620" spans="1:28" s="6" customFormat="1" x14ac:dyDescent="0.15">
      <c r="A17620" s="6" t="s">
        <v>120</v>
      </c>
      <c r="C17620" s="6">
        <v>3</v>
      </c>
      <c r="E17620" s="31">
        <v>-84</v>
      </c>
      <c r="F17620" s="31"/>
      <c r="G17620" s="33"/>
      <c r="I17620" s="33"/>
      <c r="J17620" s="33"/>
      <c r="AB17620" s="35"/>
    </row>
    <row r="17621" spans="1:28" s="6" customFormat="1" x14ac:dyDescent="0.15">
      <c r="A17621" s="6" t="s">
        <v>120</v>
      </c>
      <c r="C17621" s="6">
        <v>3</v>
      </c>
      <c r="E17621" s="31">
        <v>-84</v>
      </c>
      <c r="F17621" s="31"/>
      <c r="G17621" s="33"/>
      <c r="I17621" s="33"/>
      <c r="J17621" s="33"/>
      <c r="AB17621" s="35"/>
    </row>
    <row r="17622" spans="1:28" s="6" customFormat="1" x14ac:dyDescent="0.15">
      <c r="A17622" s="6" t="s">
        <v>120</v>
      </c>
      <c r="C17622" s="6">
        <v>3</v>
      </c>
      <c r="E17622" s="31">
        <v>-82</v>
      </c>
      <c r="F17622" s="31"/>
      <c r="G17622" s="33"/>
      <c r="I17622" s="33"/>
      <c r="J17622" s="33"/>
      <c r="AB17622" s="35"/>
    </row>
    <row r="17623" spans="1:28" s="6" customFormat="1" x14ac:dyDescent="0.15">
      <c r="A17623" s="6" t="s">
        <v>120</v>
      </c>
      <c r="C17623" s="6">
        <v>3</v>
      </c>
      <c r="E17623" s="31">
        <v>-82</v>
      </c>
      <c r="F17623" s="31"/>
      <c r="G17623" s="33"/>
      <c r="I17623" s="33"/>
      <c r="J17623" s="33"/>
      <c r="AB17623" s="35"/>
    </row>
    <row r="17624" spans="1:28" s="6" customFormat="1" x14ac:dyDescent="0.15">
      <c r="A17624" s="6" t="s">
        <v>120</v>
      </c>
      <c r="C17624" s="6">
        <v>3</v>
      </c>
      <c r="E17624" s="31">
        <v>-82</v>
      </c>
      <c r="F17624" s="31"/>
      <c r="G17624" s="33"/>
      <c r="I17624" s="33"/>
      <c r="J17624" s="33"/>
      <c r="AB17624" s="35"/>
    </row>
    <row r="17625" spans="1:28" s="6" customFormat="1" x14ac:dyDescent="0.15">
      <c r="A17625" s="6" t="s">
        <v>120</v>
      </c>
      <c r="C17625" s="6">
        <v>3</v>
      </c>
      <c r="E17625" s="31">
        <v>-82</v>
      </c>
      <c r="F17625" s="31"/>
      <c r="G17625" s="33"/>
      <c r="I17625" s="33"/>
      <c r="J17625" s="33"/>
      <c r="AB17625" s="35"/>
    </row>
    <row r="17626" spans="1:28" s="6" customFormat="1" x14ac:dyDescent="0.15">
      <c r="A17626" s="6" t="s">
        <v>120</v>
      </c>
      <c r="C17626" s="6">
        <v>3</v>
      </c>
      <c r="E17626" s="31">
        <v>-82</v>
      </c>
      <c r="F17626" s="31"/>
      <c r="G17626" s="33"/>
      <c r="I17626" s="33"/>
      <c r="J17626" s="33"/>
      <c r="AB17626" s="35"/>
    </row>
    <row r="17627" spans="1:28" s="6" customFormat="1" x14ac:dyDescent="0.15">
      <c r="A17627" s="6" t="s">
        <v>120</v>
      </c>
      <c r="C17627" s="6">
        <v>3</v>
      </c>
      <c r="E17627" s="31">
        <v>-82</v>
      </c>
      <c r="F17627" s="31"/>
      <c r="G17627" s="33"/>
      <c r="I17627" s="33"/>
      <c r="J17627" s="33"/>
      <c r="AB17627" s="35"/>
    </row>
    <row r="17628" spans="1:28" s="6" customFormat="1" x14ac:dyDescent="0.15">
      <c r="A17628" s="6" t="s">
        <v>120</v>
      </c>
      <c r="C17628" s="6">
        <v>3</v>
      </c>
      <c r="E17628" s="31">
        <v>-83</v>
      </c>
      <c r="F17628" s="31"/>
      <c r="G17628" s="33"/>
      <c r="I17628" s="33"/>
      <c r="J17628" s="33"/>
      <c r="AB17628" s="35"/>
    </row>
    <row r="17629" spans="1:28" s="6" customFormat="1" x14ac:dyDescent="0.15">
      <c r="A17629" s="6" t="s">
        <v>120</v>
      </c>
      <c r="C17629" s="6">
        <v>3</v>
      </c>
      <c r="E17629" s="31">
        <v>-83</v>
      </c>
      <c r="F17629" s="31"/>
      <c r="G17629" s="33"/>
      <c r="I17629" s="33"/>
      <c r="J17629" s="33"/>
      <c r="AB17629" s="35"/>
    </row>
    <row r="17630" spans="1:28" s="6" customFormat="1" x14ac:dyDescent="0.15">
      <c r="A17630" s="6" t="s">
        <v>120</v>
      </c>
      <c r="C17630" s="6">
        <v>3</v>
      </c>
      <c r="E17630" s="31">
        <v>-83</v>
      </c>
      <c r="F17630" s="31"/>
      <c r="G17630" s="33"/>
      <c r="I17630" s="33"/>
      <c r="J17630" s="33"/>
      <c r="AB17630" s="35"/>
    </row>
    <row r="17631" spans="1:28" s="6" customFormat="1" x14ac:dyDescent="0.15">
      <c r="A17631" s="6" t="s">
        <v>120</v>
      </c>
      <c r="C17631" s="6">
        <v>3</v>
      </c>
      <c r="E17631" s="31">
        <v>-83</v>
      </c>
      <c r="F17631" s="31"/>
      <c r="G17631" s="33"/>
      <c r="I17631" s="33"/>
      <c r="J17631" s="33"/>
      <c r="AB17631" s="35"/>
    </row>
    <row r="17632" spans="1:28" s="6" customFormat="1" x14ac:dyDescent="0.15">
      <c r="A17632" s="6" t="s">
        <v>120</v>
      </c>
      <c r="C17632" s="6">
        <v>3</v>
      </c>
      <c r="E17632" s="31">
        <v>-83</v>
      </c>
      <c r="F17632" s="31"/>
      <c r="G17632" s="33"/>
      <c r="I17632" s="33"/>
      <c r="J17632" s="33"/>
      <c r="AB17632" s="35"/>
    </row>
    <row r="17633" spans="1:28" s="6" customFormat="1" x14ac:dyDescent="0.15">
      <c r="A17633" s="6" t="s">
        <v>120</v>
      </c>
      <c r="C17633" s="6">
        <v>3</v>
      </c>
      <c r="E17633" s="31">
        <v>-78</v>
      </c>
      <c r="F17633" s="31"/>
      <c r="G17633" s="33"/>
      <c r="I17633" s="33"/>
      <c r="J17633" s="33"/>
      <c r="AB17633" s="35"/>
    </row>
    <row r="17634" spans="1:28" s="6" customFormat="1" x14ac:dyDescent="0.15">
      <c r="A17634" s="6" t="s">
        <v>120</v>
      </c>
      <c r="C17634" s="6">
        <v>3</v>
      </c>
      <c r="E17634" s="31">
        <v>-74</v>
      </c>
      <c r="F17634" s="31"/>
      <c r="G17634" s="33"/>
      <c r="I17634" s="33"/>
      <c r="J17634" s="33"/>
      <c r="AB17634" s="35"/>
    </row>
    <row r="17635" spans="1:28" s="6" customFormat="1" x14ac:dyDescent="0.15">
      <c r="A17635" s="6" t="s">
        <v>120</v>
      </c>
      <c r="C17635" s="6">
        <v>3</v>
      </c>
      <c r="E17635" s="31">
        <v>-74</v>
      </c>
      <c r="F17635" s="31"/>
      <c r="G17635" s="33"/>
      <c r="I17635" s="33"/>
      <c r="J17635" s="33"/>
      <c r="AB17635" s="35"/>
    </row>
    <row r="17636" spans="1:28" s="6" customFormat="1" x14ac:dyDescent="0.15">
      <c r="A17636" s="6" t="s">
        <v>120</v>
      </c>
      <c r="C17636" s="6">
        <v>3</v>
      </c>
      <c r="E17636" s="31">
        <v>-75</v>
      </c>
      <c r="F17636" s="31"/>
      <c r="G17636" s="33"/>
      <c r="I17636" s="33"/>
      <c r="J17636" s="33"/>
      <c r="AB17636" s="35"/>
    </row>
    <row r="17637" spans="1:28" s="6" customFormat="1" x14ac:dyDescent="0.15">
      <c r="A17637" s="6" t="s">
        <v>120</v>
      </c>
      <c r="C17637" s="6">
        <v>3</v>
      </c>
      <c r="E17637" s="31">
        <v>-75</v>
      </c>
      <c r="F17637" s="31"/>
      <c r="G17637" s="33"/>
      <c r="I17637" s="33"/>
      <c r="J17637" s="33"/>
      <c r="AB17637" s="35"/>
    </row>
    <row r="17638" spans="1:28" s="6" customFormat="1" x14ac:dyDescent="0.15">
      <c r="A17638" s="6" t="s">
        <v>120</v>
      </c>
      <c r="C17638" s="6">
        <v>3</v>
      </c>
      <c r="E17638" s="31">
        <v>-75</v>
      </c>
      <c r="F17638" s="31"/>
      <c r="G17638" s="33"/>
      <c r="I17638" s="33"/>
      <c r="J17638" s="33"/>
      <c r="AB17638" s="35"/>
    </row>
    <row r="17639" spans="1:28" s="6" customFormat="1" x14ac:dyDescent="0.15">
      <c r="A17639" s="6" t="s">
        <v>120</v>
      </c>
      <c r="C17639" s="6">
        <v>3</v>
      </c>
      <c r="E17639" s="31">
        <v>-75</v>
      </c>
      <c r="F17639" s="31"/>
      <c r="G17639" s="33"/>
      <c r="I17639" s="33"/>
      <c r="J17639" s="33"/>
      <c r="AB17639" s="35"/>
    </row>
    <row r="17640" spans="1:28" s="6" customFormat="1" x14ac:dyDescent="0.15">
      <c r="A17640" s="6" t="s">
        <v>120</v>
      </c>
      <c r="C17640" s="6">
        <v>3</v>
      </c>
      <c r="E17640" s="31">
        <v>-77</v>
      </c>
      <c r="F17640" s="31"/>
      <c r="G17640" s="33"/>
      <c r="I17640" s="33"/>
      <c r="J17640" s="33"/>
      <c r="AB17640" s="35"/>
    </row>
    <row r="17641" spans="1:28" s="6" customFormat="1" x14ac:dyDescent="0.15">
      <c r="A17641" s="6" t="s">
        <v>120</v>
      </c>
      <c r="C17641" s="6">
        <v>3</v>
      </c>
      <c r="E17641" s="31">
        <v>-77</v>
      </c>
      <c r="F17641" s="31"/>
      <c r="G17641" s="33"/>
      <c r="I17641" s="33"/>
      <c r="J17641" s="33"/>
      <c r="AB17641" s="35"/>
    </row>
    <row r="17642" spans="1:28" s="6" customFormat="1" x14ac:dyDescent="0.15">
      <c r="A17642" s="6" t="s">
        <v>120</v>
      </c>
      <c r="C17642" s="6">
        <v>3</v>
      </c>
      <c r="E17642" s="31">
        <v>-79</v>
      </c>
      <c r="F17642" s="31"/>
      <c r="G17642" s="33"/>
      <c r="I17642" s="33"/>
      <c r="J17642" s="33"/>
      <c r="AB17642" s="35"/>
    </row>
    <row r="17643" spans="1:28" s="6" customFormat="1" x14ac:dyDescent="0.15">
      <c r="A17643" s="6" t="s">
        <v>120</v>
      </c>
      <c r="C17643" s="6">
        <v>3</v>
      </c>
      <c r="E17643" s="31">
        <v>-81</v>
      </c>
      <c r="F17643" s="31"/>
      <c r="G17643" s="33"/>
      <c r="I17643" s="33"/>
      <c r="J17643" s="33"/>
      <c r="AB17643" s="35"/>
    </row>
    <row r="17644" spans="1:28" s="6" customFormat="1" x14ac:dyDescent="0.15">
      <c r="A17644" s="6" t="s">
        <v>120</v>
      </c>
      <c r="C17644" s="6">
        <v>3</v>
      </c>
      <c r="E17644" s="31">
        <v>-81</v>
      </c>
      <c r="F17644" s="31"/>
      <c r="G17644" s="33"/>
      <c r="I17644" s="33"/>
      <c r="J17644" s="33"/>
      <c r="AB17644" s="35"/>
    </row>
    <row r="17645" spans="1:28" s="6" customFormat="1" x14ac:dyDescent="0.15">
      <c r="A17645" s="6" t="s">
        <v>120</v>
      </c>
      <c r="C17645" s="6">
        <v>3</v>
      </c>
      <c r="E17645" s="31">
        <v>-81</v>
      </c>
      <c r="F17645" s="31"/>
      <c r="G17645" s="33"/>
      <c r="I17645" s="33"/>
      <c r="J17645" s="33"/>
      <c r="AB17645" s="35"/>
    </row>
    <row r="17646" spans="1:28" s="6" customFormat="1" x14ac:dyDescent="0.15">
      <c r="A17646" s="6" t="s">
        <v>120</v>
      </c>
      <c r="C17646" s="6">
        <v>3</v>
      </c>
      <c r="E17646" s="31">
        <v>-81</v>
      </c>
      <c r="F17646" s="31"/>
      <c r="G17646" s="33"/>
      <c r="I17646" s="33"/>
      <c r="J17646" s="33"/>
      <c r="AB17646" s="35"/>
    </row>
    <row r="17647" spans="1:28" s="6" customFormat="1" x14ac:dyDescent="0.15">
      <c r="A17647" s="6" t="s">
        <v>120</v>
      </c>
      <c r="C17647" s="6">
        <v>3</v>
      </c>
      <c r="E17647" s="31">
        <v>-81</v>
      </c>
      <c r="F17647" s="31"/>
      <c r="G17647" s="33"/>
      <c r="I17647" s="33"/>
      <c r="J17647" s="33"/>
      <c r="AB17647" s="35"/>
    </row>
    <row r="17648" spans="1:28" s="6" customFormat="1" x14ac:dyDescent="0.15">
      <c r="A17648" s="6" t="s">
        <v>120</v>
      </c>
      <c r="C17648" s="6">
        <v>3</v>
      </c>
      <c r="E17648" s="31">
        <v>-80</v>
      </c>
      <c r="F17648" s="31"/>
      <c r="G17648" s="33"/>
      <c r="I17648" s="33"/>
      <c r="J17648" s="33"/>
      <c r="AB17648" s="35"/>
    </row>
    <row r="17649" spans="1:28" s="6" customFormat="1" x14ac:dyDescent="0.15">
      <c r="A17649" s="6" t="s">
        <v>120</v>
      </c>
      <c r="C17649" s="6">
        <v>3</v>
      </c>
      <c r="E17649" s="31">
        <v>-78</v>
      </c>
      <c r="F17649" s="31"/>
      <c r="G17649" s="33"/>
      <c r="I17649" s="33"/>
      <c r="J17649" s="33"/>
      <c r="AB17649" s="35"/>
    </row>
    <row r="17650" spans="1:28" s="6" customFormat="1" x14ac:dyDescent="0.15">
      <c r="A17650" s="6" t="s">
        <v>120</v>
      </c>
      <c r="C17650" s="6">
        <v>3</v>
      </c>
      <c r="E17650" s="31">
        <v>-78</v>
      </c>
      <c r="F17650" s="31"/>
      <c r="G17650" s="33"/>
      <c r="I17650" s="33"/>
      <c r="J17650" s="33"/>
      <c r="AB17650" s="35"/>
    </row>
    <row r="17651" spans="1:28" s="6" customFormat="1" x14ac:dyDescent="0.15">
      <c r="A17651" s="6" t="s">
        <v>120</v>
      </c>
      <c r="C17651" s="6">
        <v>3</v>
      </c>
      <c r="E17651" s="31">
        <v>-78</v>
      </c>
      <c r="F17651" s="31"/>
      <c r="G17651" s="33"/>
      <c r="I17651" s="33"/>
      <c r="J17651" s="33"/>
      <c r="AB17651" s="35"/>
    </row>
    <row r="17652" spans="1:28" s="6" customFormat="1" x14ac:dyDescent="0.15">
      <c r="A17652" s="6" t="s">
        <v>120</v>
      </c>
      <c r="C17652" s="6">
        <v>3</v>
      </c>
      <c r="E17652" s="31">
        <v>-78</v>
      </c>
      <c r="F17652" s="31"/>
      <c r="G17652" s="33"/>
      <c r="I17652" s="33"/>
      <c r="J17652" s="33"/>
      <c r="AB17652" s="35"/>
    </row>
    <row r="17653" spans="1:28" s="6" customFormat="1" x14ac:dyDescent="0.15">
      <c r="A17653" s="6" t="s">
        <v>120</v>
      </c>
      <c r="C17653" s="6">
        <v>3</v>
      </c>
      <c r="E17653" s="31">
        <v>-78</v>
      </c>
      <c r="F17653" s="31"/>
      <c r="G17653" s="33"/>
      <c r="I17653" s="33"/>
      <c r="J17653" s="33"/>
      <c r="AB17653" s="35"/>
    </row>
    <row r="17654" spans="1:28" s="6" customFormat="1" x14ac:dyDescent="0.15">
      <c r="A17654" s="6" t="s">
        <v>120</v>
      </c>
      <c r="C17654" s="6">
        <v>3</v>
      </c>
      <c r="E17654" s="31">
        <v>-78</v>
      </c>
      <c r="F17654" s="31"/>
      <c r="G17654" s="33"/>
      <c r="I17654" s="33"/>
      <c r="J17654" s="33"/>
      <c r="AB17654" s="35"/>
    </row>
    <row r="17655" spans="1:28" s="6" customFormat="1" x14ac:dyDescent="0.15">
      <c r="A17655" s="6" t="s">
        <v>120</v>
      </c>
      <c r="C17655" s="6">
        <v>3</v>
      </c>
      <c r="E17655" s="31">
        <v>-78</v>
      </c>
      <c r="F17655" s="31"/>
      <c r="G17655" s="33"/>
      <c r="I17655" s="33"/>
      <c r="J17655" s="33"/>
      <c r="AB17655" s="35"/>
    </row>
    <row r="17656" spans="1:28" s="6" customFormat="1" x14ac:dyDescent="0.15">
      <c r="A17656" s="6" t="s">
        <v>120</v>
      </c>
      <c r="C17656" s="6">
        <v>3</v>
      </c>
      <c r="E17656" s="31">
        <v>-78</v>
      </c>
      <c r="F17656" s="31"/>
      <c r="G17656" s="33"/>
      <c r="I17656" s="33"/>
      <c r="J17656" s="33"/>
      <c r="AB17656" s="35"/>
    </row>
    <row r="17657" spans="1:28" s="6" customFormat="1" x14ac:dyDescent="0.15">
      <c r="A17657" s="6" t="s">
        <v>120</v>
      </c>
      <c r="C17657" s="6">
        <v>3</v>
      </c>
      <c r="E17657" s="31">
        <v>-79</v>
      </c>
      <c r="F17657" s="31"/>
      <c r="G17657" s="33"/>
      <c r="I17657" s="33"/>
      <c r="J17657" s="33"/>
      <c r="AB17657" s="35"/>
    </row>
    <row r="17658" spans="1:28" s="6" customFormat="1" x14ac:dyDescent="0.15">
      <c r="A17658" s="6" t="s">
        <v>120</v>
      </c>
      <c r="C17658" s="6">
        <v>3</v>
      </c>
      <c r="E17658" s="31">
        <v>-79</v>
      </c>
      <c r="F17658" s="31"/>
      <c r="G17658" s="33"/>
      <c r="I17658" s="33"/>
      <c r="J17658" s="33"/>
      <c r="AB17658" s="35"/>
    </row>
    <row r="17659" spans="1:28" s="6" customFormat="1" x14ac:dyDescent="0.15">
      <c r="A17659" s="6" t="s">
        <v>120</v>
      </c>
      <c r="C17659" s="6">
        <v>3</v>
      </c>
      <c r="E17659" s="31">
        <v>-79</v>
      </c>
      <c r="F17659" s="31"/>
      <c r="G17659" s="33"/>
      <c r="I17659" s="33"/>
      <c r="J17659" s="33"/>
      <c r="AB17659" s="35"/>
    </row>
    <row r="17660" spans="1:28" s="6" customFormat="1" x14ac:dyDescent="0.15">
      <c r="A17660" s="6" t="s">
        <v>120</v>
      </c>
      <c r="C17660" s="6">
        <v>3</v>
      </c>
      <c r="E17660" s="31">
        <v>-79</v>
      </c>
      <c r="F17660" s="31"/>
      <c r="G17660" s="33"/>
      <c r="I17660" s="33"/>
      <c r="J17660" s="33"/>
      <c r="AB17660" s="35"/>
    </row>
    <row r="17661" spans="1:28" s="6" customFormat="1" x14ac:dyDescent="0.15">
      <c r="A17661" s="6" t="s">
        <v>120</v>
      </c>
      <c r="C17661" s="6">
        <v>3</v>
      </c>
      <c r="E17661" s="31">
        <v>-79</v>
      </c>
      <c r="F17661" s="31"/>
      <c r="G17661" s="33"/>
      <c r="I17661" s="33"/>
      <c r="J17661" s="33"/>
      <c r="AB17661" s="35"/>
    </row>
    <row r="17662" spans="1:28" s="6" customFormat="1" x14ac:dyDescent="0.15">
      <c r="A17662" s="6" t="s">
        <v>120</v>
      </c>
      <c r="C17662" s="6">
        <v>3</v>
      </c>
      <c r="E17662" s="31">
        <v>-79</v>
      </c>
      <c r="F17662" s="31"/>
      <c r="G17662" s="33"/>
      <c r="I17662" s="33"/>
      <c r="J17662" s="33"/>
      <c r="AB17662" s="35"/>
    </row>
    <row r="17663" spans="1:28" s="6" customFormat="1" x14ac:dyDescent="0.15">
      <c r="A17663" s="6" t="s">
        <v>120</v>
      </c>
      <c r="C17663" s="6">
        <v>3</v>
      </c>
      <c r="E17663" s="31">
        <v>-79</v>
      </c>
      <c r="F17663" s="31"/>
      <c r="G17663" s="33"/>
      <c r="I17663" s="33"/>
      <c r="J17663" s="33"/>
      <c r="AB17663" s="35"/>
    </row>
    <row r="17664" spans="1:28" s="6" customFormat="1" x14ac:dyDescent="0.15">
      <c r="A17664" s="6" t="s">
        <v>120</v>
      </c>
      <c r="C17664" s="6">
        <v>3</v>
      </c>
      <c r="E17664" s="31">
        <v>-79</v>
      </c>
      <c r="F17664" s="31"/>
      <c r="G17664" s="33"/>
      <c r="I17664" s="33"/>
      <c r="J17664" s="33"/>
      <c r="AB17664" s="35"/>
    </row>
    <row r="17665" spans="1:28" s="6" customFormat="1" x14ac:dyDescent="0.15">
      <c r="A17665" s="6" t="s">
        <v>120</v>
      </c>
      <c r="C17665" s="6">
        <v>3</v>
      </c>
      <c r="E17665" s="31">
        <v>-79</v>
      </c>
      <c r="F17665" s="31"/>
      <c r="G17665" s="33"/>
      <c r="I17665" s="33"/>
      <c r="J17665" s="33"/>
      <c r="AB17665" s="35"/>
    </row>
    <row r="17666" spans="1:28" s="6" customFormat="1" x14ac:dyDescent="0.15">
      <c r="A17666" s="6" t="s">
        <v>120</v>
      </c>
      <c r="C17666" s="6">
        <v>3</v>
      </c>
      <c r="E17666" s="31">
        <v>-79</v>
      </c>
      <c r="F17666" s="31"/>
      <c r="G17666" s="33"/>
      <c r="I17666" s="33"/>
      <c r="J17666" s="33"/>
      <c r="AB17666" s="35"/>
    </row>
    <row r="17667" spans="1:28" s="6" customFormat="1" x14ac:dyDescent="0.15">
      <c r="A17667" s="6" t="s">
        <v>120</v>
      </c>
      <c r="C17667" s="6">
        <v>3</v>
      </c>
      <c r="E17667" s="31">
        <v>-79</v>
      </c>
      <c r="F17667" s="31"/>
      <c r="G17667" s="33"/>
      <c r="I17667" s="33"/>
      <c r="J17667" s="33"/>
      <c r="AB17667" s="35"/>
    </row>
    <row r="17668" spans="1:28" s="6" customFormat="1" x14ac:dyDescent="0.15">
      <c r="A17668" s="6" t="s">
        <v>120</v>
      </c>
      <c r="C17668" s="6">
        <v>3</v>
      </c>
      <c r="E17668" s="31">
        <v>-79</v>
      </c>
      <c r="F17668" s="31"/>
      <c r="G17668" s="33"/>
      <c r="I17668" s="33"/>
      <c r="J17668" s="33"/>
      <c r="AB17668" s="35"/>
    </row>
    <row r="17669" spans="1:28" s="6" customFormat="1" x14ac:dyDescent="0.15">
      <c r="A17669" s="6" t="s">
        <v>120</v>
      </c>
      <c r="C17669" s="6">
        <v>3</v>
      </c>
      <c r="E17669" s="31">
        <v>-79</v>
      </c>
      <c r="F17669" s="31"/>
      <c r="G17669" s="33"/>
      <c r="I17669" s="33"/>
      <c r="J17669" s="33"/>
      <c r="AB17669" s="35"/>
    </row>
    <row r="17670" spans="1:28" s="6" customFormat="1" x14ac:dyDescent="0.15">
      <c r="A17670" s="6" t="s">
        <v>120</v>
      </c>
      <c r="C17670" s="6">
        <v>3</v>
      </c>
      <c r="E17670" s="31">
        <v>-79</v>
      </c>
      <c r="F17670" s="31"/>
      <c r="G17670" s="33"/>
      <c r="I17670" s="33"/>
      <c r="J17670" s="33"/>
      <c r="AB17670" s="35"/>
    </row>
    <row r="17671" spans="1:28" s="6" customFormat="1" x14ac:dyDescent="0.15">
      <c r="A17671" s="6" t="s">
        <v>120</v>
      </c>
      <c r="C17671" s="6">
        <v>3</v>
      </c>
      <c r="E17671" s="31">
        <v>-81</v>
      </c>
      <c r="F17671" s="31"/>
      <c r="G17671" s="33"/>
      <c r="I17671" s="33"/>
      <c r="J17671" s="33"/>
      <c r="AB17671" s="35"/>
    </row>
    <row r="17672" spans="1:28" s="6" customFormat="1" x14ac:dyDescent="0.15">
      <c r="A17672" s="6" t="s">
        <v>120</v>
      </c>
      <c r="C17672" s="6">
        <v>3</v>
      </c>
      <c r="E17672" s="31">
        <v>-81</v>
      </c>
      <c r="F17672" s="31"/>
      <c r="G17672" s="33"/>
      <c r="I17672" s="33"/>
      <c r="J17672" s="33"/>
      <c r="AB17672" s="35"/>
    </row>
    <row r="17673" spans="1:28" s="6" customFormat="1" x14ac:dyDescent="0.15">
      <c r="A17673" s="6" t="s">
        <v>120</v>
      </c>
      <c r="C17673" s="6">
        <v>3</v>
      </c>
      <c r="E17673" s="31">
        <v>-81</v>
      </c>
      <c r="F17673" s="31"/>
      <c r="G17673" s="33"/>
      <c r="I17673" s="33"/>
      <c r="J17673" s="33"/>
      <c r="AB17673" s="35"/>
    </row>
    <row r="17674" spans="1:28" s="6" customFormat="1" x14ac:dyDescent="0.15">
      <c r="A17674" s="6" t="s">
        <v>120</v>
      </c>
      <c r="C17674" s="6">
        <v>3</v>
      </c>
      <c r="E17674" s="31">
        <v>-81</v>
      </c>
      <c r="F17674" s="31"/>
      <c r="G17674" s="33"/>
      <c r="I17674" s="33"/>
      <c r="J17674" s="33"/>
      <c r="AB17674" s="35"/>
    </row>
    <row r="17675" spans="1:28" s="6" customFormat="1" x14ac:dyDescent="0.15">
      <c r="A17675" s="6" t="s">
        <v>120</v>
      </c>
      <c r="C17675" s="6">
        <v>3</v>
      </c>
      <c r="E17675" s="31">
        <v>-78</v>
      </c>
      <c r="F17675" s="31"/>
      <c r="G17675" s="33"/>
      <c r="I17675" s="33"/>
      <c r="J17675" s="33"/>
      <c r="AB17675" s="35"/>
    </row>
    <row r="17676" spans="1:28" s="6" customFormat="1" x14ac:dyDescent="0.15">
      <c r="A17676" s="6" t="s">
        <v>120</v>
      </c>
      <c r="C17676" s="6">
        <v>3</v>
      </c>
      <c r="E17676" s="31">
        <v>-78</v>
      </c>
      <c r="F17676" s="31"/>
      <c r="G17676" s="33"/>
      <c r="I17676" s="33"/>
      <c r="J17676" s="33"/>
      <c r="AB17676" s="35"/>
    </row>
    <row r="17677" spans="1:28" s="6" customFormat="1" x14ac:dyDescent="0.15">
      <c r="A17677" s="6" t="s">
        <v>120</v>
      </c>
      <c r="C17677" s="6">
        <v>3</v>
      </c>
      <c r="E17677" s="31">
        <v>-78</v>
      </c>
      <c r="F17677" s="31"/>
      <c r="G17677" s="33"/>
      <c r="I17677" s="33"/>
      <c r="J17677" s="33"/>
      <c r="AB17677" s="35"/>
    </row>
    <row r="17678" spans="1:28" s="6" customFormat="1" x14ac:dyDescent="0.15">
      <c r="A17678" s="6" t="s">
        <v>120</v>
      </c>
      <c r="C17678" s="6">
        <v>3</v>
      </c>
      <c r="E17678" s="31">
        <v>-78</v>
      </c>
      <c r="F17678" s="31"/>
      <c r="G17678" s="33"/>
      <c r="I17678" s="33"/>
      <c r="J17678" s="33"/>
      <c r="AB17678" s="35"/>
    </row>
    <row r="17679" spans="1:28" s="6" customFormat="1" x14ac:dyDescent="0.15">
      <c r="A17679" s="6" t="s">
        <v>120</v>
      </c>
      <c r="C17679" s="6">
        <v>3</v>
      </c>
      <c r="E17679" s="31">
        <v>-78</v>
      </c>
      <c r="F17679" s="31"/>
      <c r="G17679" s="33"/>
      <c r="I17679" s="33"/>
      <c r="J17679" s="33"/>
      <c r="AB17679" s="35"/>
    </row>
    <row r="17680" spans="1:28" s="6" customFormat="1" x14ac:dyDescent="0.15">
      <c r="A17680" s="6" t="s">
        <v>120</v>
      </c>
      <c r="C17680" s="6">
        <v>3</v>
      </c>
      <c r="E17680" s="31">
        <v>-78</v>
      </c>
      <c r="F17680" s="31"/>
      <c r="G17680" s="33"/>
      <c r="I17680" s="33"/>
      <c r="J17680" s="33"/>
      <c r="AB17680" s="35"/>
    </row>
    <row r="17681" spans="1:28" s="6" customFormat="1" x14ac:dyDescent="0.15">
      <c r="A17681" s="6" t="s">
        <v>120</v>
      </c>
      <c r="C17681" s="6">
        <v>3</v>
      </c>
      <c r="E17681" s="31">
        <v>-78</v>
      </c>
      <c r="F17681" s="31"/>
      <c r="G17681" s="33"/>
      <c r="I17681" s="33"/>
      <c r="J17681" s="33"/>
      <c r="AB17681" s="35"/>
    </row>
    <row r="17682" spans="1:28" s="6" customFormat="1" x14ac:dyDescent="0.15">
      <c r="A17682" s="6" t="s">
        <v>120</v>
      </c>
      <c r="C17682" s="6">
        <v>3</v>
      </c>
      <c r="E17682" s="31">
        <v>-81</v>
      </c>
      <c r="F17682" s="31"/>
      <c r="G17682" s="33"/>
      <c r="I17682" s="33"/>
      <c r="J17682" s="33"/>
      <c r="AB17682" s="35"/>
    </row>
    <row r="17683" spans="1:28" s="6" customFormat="1" x14ac:dyDescent="0.15">
      <c r="A17683" s="6" t="s">
        <v>120</v>
      </c>
      <c r="C17683" s="6">
        <v>3</v>
      </c>
      <c r="E17683" s="31">
        <v>-81</v>
      </c>
      <c r="F17683" s="31"/>
      <c r="G17683" s="33"/>
      <c r="I17683" s="33"/>
      <c r="J17683" s="33"/>
      <c r="AB17683" s="35"/>
    </row>
    <row r="17684" spans="1:28" s="6" customFormat="1" x14ac:dyDescent="0.15">
      <c r="A17684" s="6" t="s">
        <v>120</v>
      </c>
      <c r="C17684" s="6">
        <v>3</v>
      </c>
      <c r="E17684" s="31">
        <v>-81</v>
      </c>
      <c r="F17684" s="31"/>
      <c r="G17684" s="33"/>
      <c r="I17684" s="33"/>
      <c r="J17684" s="33"/>
      <c r="AB17684" s="35"/>
    </row>
    <row r="17685" spans="1:28" s="6" customFormat="1" x14ac:dyDescent="0.15">
      <c r="A17685" s="6" t="s">
        <v>120</v>
      </c>
      <c r="C17685" s="6">
        <v>3</v>
      </c>
      <c r="E17685" s="31">
        <v>-81</v>
      </c>
      <c r="F17685" s="31"/>
      <c r="G17685" s="33"/>
      <c r="I17685" s="33"/>
      <c r="J17685" s="33"/>
      <c r="AB17685" s="35"/>
    </row>
    <row r="17686" spans="1:28" s="6" customFormat="1" x14ac:dyDescent="0.15">
      <c r="A17686" s="6" t="s">
        <v>120</v>
      </c>
      <c r="C17686" s="6">
        <v>3</v>
      </c>
      <c r="E17686" s="31">
        <v>-81</v>
      </c>
      <c r="F17686" s="31"/>
      <c r="G17686" s="33"/>
      <c r="I17686" s="33"/>
      <c r="J17686" s="33"/>
      <c r="AB17686" s="35"/>
    </row>
    <row r="17687" spans="1:28" s="6" customFormat="1" x14ac:dyDescent="0.15">
      <c r="A17687" s="6" t="s">
        <v>120</v>
      </c>
      <c r="C17687" s="6">
        <v>3</v>
      </c>
      <c r="E17687" s="31">
        <v>-81</v>
      </c>
      <c r="F17687" s="31"/>
      <c r="G17687" s="33"/>
      <c r="I17687" s="33"/>
      <c r="J17687" s="33"/>
      <c r="AB17687" s="35"/>
    </row>
    <row r="17688" spans="1:28" s="6" customFormat="1" x14ac:dyDescent="0.15">
      <c r="A17688" s="6" t="s">
        <v>120</v>
      </c>
      <c r="C17688" s="6">
        <v>3</v>
      </c>
      <c r="E17688" s="31">
        <v>-81</v>
      </c>
      <c r="F17688" s="31"/>
      <c r="G17688" s="33"/>
      <c r="I17688" s="33"/>
      <c r="J17688" s="33"/>
      <c r="AB17688" s="35"/>
    </row>
    <row r="17689" spans="1:28" s="6" customFormat="1" x14ac:dyDescent="0.15">
      <c r="A17689" s="6" t="s">
        <v>120</v>
      </c>
      <c r="C17689" s="6">
        <v>3</v>
      </c>
      <c r="E17689" s="31">
        <v>-81</v>
      </c>
      <c r="F17689" s="31"/>
      <c r="G17689" s="33"/>
      <c r="I17689" s="33"/>
      <c r="J17689" s="33"/>
      <c r="AB17689" s="35"/>
    </row>
    <row r="17690" spans="1:28" s="6" customFormat="1" x14ac:dyDescent="0.15">
      <c r="A17690" s="6" t="s">
        <v>120</v>
      </c>
      <c r="C17690" s="6">
        <v>3</v>
      </c>
      <c r="E17690" s="31">
        <v>-81</v>
      </c>
      <c r="F17690" s="31"/>
      <c r="G17690" s="33"/>
      <c r="I17690" s="33"/>
      <c r="J17690" s="33"/>
      <c r="AB17690" s="35"/>
    </row>
    <row r="17691" spans="1:28" s="6" customFormat="1" x14ac:dyDescent="0.15">
      <c r="A17691" s="6" t="s">
        <v>120</v>
      </c>
      <c r="C17691" s="6">
        <v>3</v>
      </c>
      <c r="E17691" s="31">
        <v>-81</v>
      </c>
      <c r="F17691" s="31"/>
      <c r="G17691" s="33"/>
      <c r="I17691" s="33"/>
      <c r="J17691" s="33"/>
      <c r="AB17691" s="35"/>
    </row>
    <row r="17692" spans="1:28" s="6" customFormat="1" x14ac:dyDescent="0.15">
      <c r="A17692" s="6" t="s">
        <v>120</v>
      </c>
      <c r="C17692" s="6">
        <v>3</v>
      </c>
      <c r="E17692" s="31">
        <v>-81</v>
      </c>
      <c r="F17692" s="31"/>
      <c r="G17692" s="33"/>
      <c r="I17692" s="33"/>
      <c r="J17692" s="33"/>
      <c r="AB17692" s="35"/>
    </row>
    <row r="17693" spans="1:28" s="6" customFormat="1" x14ac:dyDescent="0.15">
      <c r="A17693" s="6" t="s">
        <v>120</v>
      </c>
      <c r="C17693" s="6">
        <v>3</v>
      </c>
      <c r="E17693" s="31">
        <v>-81</v>
      </c>
      <c r="F17693" s="31"/>
      <c r="G17693" s="33"/>
      <c r="I17693" s="33"/>
      <c r="J17693" s="33"/>
      <c r="AB17693" s="35"/>
    </row>
    <row r="17694" spans="1:28" s="6" customFormat="1" x14ac:dyDescent="0.15">
      <c r="A17694" s="6" t="s">
        <v>120</v>
      </c>
      <c r="C17694" s="6">
        <v>3</v>
      </c>
      <c r="E17694" s="31">
        <v>-81</v>
      </c>
      <c r="F17694" s="31"/>
      <c r="G17694" s="33"/>
      <c r="I17694" s="33"/>
      <c r="J17694" s="33"/>
      <c r="AB17694" s="35"/>
    </row>
    <row r="17695" spans="1:28" s="6" customFormat="1" x14ac:dyDescent="0.15">
      <c r="A17695" s="6" t="s">
        <v>120</v>
      </c>
      <c r="C17695" s="6">
        <v>3</v>
      </c>
      <c r="E17695" s="31">
        <v>-81</v>
      </c>
      <c r="F17695" s="31"/>
      <c r="G17695" s="33"/>
      <c r="I17695" s="33"/>
      <c r="J17695" s="33"/>
      <c r="AB17695" s="35"/>
    </row>
    <row r="17696" spans="1:28" s="6" customFormat="1" x14ac:dyDescent="0.15">
      <c r="A17696" s="6" t="s">
        <v>120</v>
      </c>
      <c r="C17696" s="6">
        <v>3</v>
      </c>
      <c r="E17696" s="31">
        <v>-81</v>
      </c>
      <c r="F17696" s="31"/>
      <c r="G17696" s="33"/>
      <c r="I17696" s="33"/>
      <c r="J17696" s="33"/>
      <c r="AB17696" s="35"/>
    </row>
    <row r="17697" spans="1:28" s="6" customFormat="1" x14ac:dyDescent="0.15">
      <c r="A17697" s="6" t="s">
        <v>120</v>
      </c>
      <c r="C17697" s="6">
        <v>3</v>
      </c>
      <c r="E17697" s="31">
        <v>-81</v>
      </c>
      <c r="F17697" s="31"/>
      <c r="G17697" s="33"/>
      <c r="I17697" s="33"/>
      <c r="J17697" s="33"/>
      <c r="AB17697" s="35"/>
    </row>
    <row r="17698" spans="1:28" s="6" customFormat="1" x14ac:dyDescent="0.15">
      <c r="A17698" s="6" t="s">
        <v>120</v>
      </c>
      <c r="C17698" s="6">
        <v>3</v>
      </c>
      <c r="E17698" s="31">
        <v>-81</v>
      </c>
      <c r="F17698" s="31"/>
      <c r="G17698" s="33"/>
      <c r="I17698" s="33"/>
      <c r="J17698" s="33"/>
      <c r="AB17698" s="35"/>
    </row>
    <row r="17699" spans="1:28" s="6" customFormat="1" x14ac:dyDescent="0.15">
      <c r="A17699" s="6" t="s">
        <v>120</v>
      </c>
      <c r="C17699" s="6">
        <v>3</v>
      </c>
      <c r="E17699" s="31">
        <v>-81</v>
      </c>
      <c r="F17699" s="31"/>
      <c r="G17699" s="33"/>
      <c r="I17699" s="33"/>
      <c r="J17699" s="33"/>
      <c r="AB17699" s="35"/>
    </row>
    <row r="17700" spans="1:28" s="6" customFormat="1" x14ac:dyDescent="0.15">
      <c r="A17700" s="6" t="s">
        <v>120</v>
      </c>
      <c r="C17700" s="6">
        <v>3</v>
      </c>
      <c r="E17700" s="31">
        <v>-81</v>
      </c>
      <c r="F17700" s="31"/>
      <c r="G17700" s="33"/>
      <c r="I17700" s="33"/>
      <c r="J17700" s="33"/>
      <c r="AB17700" s="35"/>
    </row>
    <row r="17701" spans="1:28" s="6" customFormat="1" x14ac:dyDescent="0.15">
      <c r="A17701" s="6" t="s">
        <v>120</v>
      </c>
      <c r="C17701" s="6">
        <v>3</v>
      </c>
      <c r="E17701" s="31">
        <v>-81</v>
      </c>
      <c r="F17701" s="31"/>
      <c r="G17701" s="33"/>
      <c r="I17701" s="33"/>
      <c r="J17701" s="33"/>
      <c r="AB17701" s="35"/>
    </row>
    <row r="17702" spans="1:28" s="6" customFormat="1" x14ac:dyDescent="0.15">
      <c r="A17702" s="6" t="s">
        <v>120</v>
      </c>
      <c r="C17702" s="6">
        <v>3</v>
      </c>
      <c r="E17702" s="31">
        <v>-81</v>
      </c>
      <c r="F17702" s="31"/>
      <c r="G17702" s="33"/>
      <c r="I17702" s="33"/>
      <c r="J17702" s="33"/>
      <c r="AB17702" s="35"/>
    </row>
    <row r="17703" spans="1:28" s="6" customFormat="1" x14ac:dyDescent="0.15">
      <c r="A17703" s="6" t="s">
        <v>120</v>
      </c>
      <c r="C17703" s="6">
        <v>3</v>
      </c>
      <c r="E17703" s="31">
        <v>-78</v>
      </c>
      <c r="F17703" s="31"/>
      <c r="G17703" s="33"/>
      <c r="I17703" s="33"/>
      <c r="J17703" s="33"/>
      <c r="AB17703" s="35"/>
    </row>
    <row r="17704" spans="1:28" s="6" customFormat="1" x14ac:dyDescent="0.15">
      <c r="A17704" s="6" t="s">
        <v>120</v>
      </c>
      <c r="C17704" s="6">
        <v>3</v>
      </c>
      <c r="E17704" s="31">
        <v>-78</v>
      </c>
      <c r="F17704" s="31"/>
      <c r="G17704" s="33"/>
      <c r="I17704" s="33"/>
      <c r="J17704" s="33"/>
      <c r="AB17704" s="35"/>
    </row>
    <row r="17705" spans="1:28" s="6" customFormat="1" x14ac:dyDescent="0.15">
      <c r="A17705" s="6" t="s">
        <v>120</v>
      </c>
      <c r="C17705" s="6">
        <v>3</v>
      </c>
      <c r="E17705" s="31">
        <v>-78</v>
      </c>
      <c r="F17705" s="31"/>
      <c r="G17705" s="33"/>
      <c r="I17705" s="33"/>
      <c r="J17705" s="33"/>
      <c r="AB17705" s="35"/>
    </row>
    <row r="17706" spans="1:28" s="6" customFormat="1" x14ac:dyDescent="0.15">
      <c r="A17706" s="6" t="s">
        <v>120</v>
      </c>
      <c r="C17706" s="6">
        <v>3</v>
      </c>
      <c r="E17706" s="31">
        <v>-79</v>
      </c>
      <c r="F17706" s="31"/>
      <c r="G17706" s="33"/>
      <c r="I17706" s="33"/>
      <c r="J17706" s="33"/>
      <c r="AB17706" s="35"/>
    </row>
    <row r="17707" spans="1:28" s="6" customFormat="1" x14ac:dyDescent="0.15">
      <c r="A17707" s="6" t="s">
        <v>120</v>
      </c>
      <c r="C17707" s="6">
        <v>3</v>
      </c>
      <c r="E17707" s="31">
        <v>-79</v>
      </c>
      <c r="F17707" s="31"/>
      <c r="G17707" s="33"/>
      <c r="I17707" s="33"/>
      <c r="J17707" s="33"/>
      <c r="AB17707" s="35"/>
    </row>
    <row r="17708" spans="1:28" s="6" customFormat="1" x14ac:dyDescent="0.15">
      <c r="A17708" s="6" t="s">
        <v>120</v>
      </c>
      <c r="C17708" s="6">
        <v>3</v>
      </c>
      <c r="E17708" s="31">
        <v>-79</v>
      </c>
      <c r="F17708" s="31"/>
      <c r="G17708" s="33"/>
      <c r="I17708" s="33"/>
      <c r="J17708" s="33"/>
      <c r="AB17708" s="35"/>
    </row>
    <row r="17709" spans="1:28" s="6" customFormat="1" x14ac:dyDescent="0.15">
      <c r="A17709" s="6" t="s">
        <v>120</v>
      </c>
      <c r="C17709" s="6">
        <v>3</v>
      </c>
      <c r="E17709" s="31">
        <v>-81</v>
      </c>
      <c r="F17709" s="31"/>
      <c r="G17709" s="33"/>
      <c r="I17709" s="33"/>
      <c r="J17709" s="33"/>
      <c r="AB17709" s="35"/>
    </row>
    <row r="17710" spans="1:28" s="6" customFormat="1" x14ac:dyDescent="0.15">
      <c r="A17710" s="6" t="s">
        <v>120</v>
      </c>
      <c r="C17710" s="6">
        <v>3</v>
      </c>
      <c r="E17710" s="31">
        <v>-80</v>
      </c>
      <c r="F17710" s="31"/>
      <c r="G17710" s="33"/>
      <c r="I17710" s="33"/>
      <c r="J17710" s="33"/>
      <c r="AB17710" s="35"/>
    </row>
    <row r="17711" spans="1:28" s="6" customFormat="1" x14ac:dyDescent="0.15">
      <c r="A17711" s="6" t="s">
        <v>120</v>
      </c>
      <c r="C17711" s="6">
        <v>3</v>
      </c>
      <c r="E17711" s="31">
        <v>-80</v>
      </c>
      <c r="F17711" s="31"/>
      <c r="G17711" s="33"/>
      <c r="I17711" s="33"/>
      <c r="J17711" s="33"/>
      <c r="AB17711" s="35"/>
    </row>
    <row r="17712" spans="1:28" s="6" customFormat="1" x14ac:dyDescent="0.15">
      <c r="A17712" s="6" t="s">
        <v>120</v>
      </c>
      <c r="C17712" s="6">
        <v>3</v>
      </c>
      <c r="E17712" s="31">
        <v>-80</v>
      </c>
      <c r="F17712" s="31"/>
      <c r="G17712" s="33"/>
      <c r="I17712" s="33"/>
      <c r="J17712" s="33"/>
      <c r="AB17712" s="35"/>
    </row>
    <row r="17713" spans="1:28" s="6" customFormat="1" x14ac:dyDescent="0.15">
      <c r="A17713" s="6" t="s">
        <v>120</v>
      </c>
      <c r="C17713" s="6">
        <v>3</v>
      </c>
      <c r="E17713" s="31">
        <v>-80</v>
      </c>
      <c r="F17713" s="31"/>
      <c r="G17713" s="33"/>
      <c r="I17713" s="33"/>
      <c r="J17713" s="33"/>
      <c r="AB17713" s="35"/>
    </row>
    <row r="17714" spans="1:28" s="6" customFormat="1" x14ac:dyDescent="0.15">
      <c r="A17714" s="6" t="s">
        <v>120</v>
      </c>
      <c r="C17714" s="6">
        <v>3</v>
      </c>
      <c r="E17714" s="31">
        <v>-80</v>
      </c>
      <c r="F17714" s="31"/>
      <c r="G17714" s="33"/>
      <c r="I17714" s="33"/>
      <c r="J17714" s="33"/>
      <c r="AB17714" s="35"/>
    </row>
    <row r="17715" spans="1:28" s="6" customFormat="1" x14ac:dyDescent="0.15">
      <c r="A17715" s="6" t="s">
        <v>120</v>
      </c>
      <c r="C17715" s="6">
        <v>3</v>
      </c>
      <c r="E17715" s="31">
        <v>-80</v>
      </c>
      <c r="F17715" s="31"/>
      <c r="G17715" s="33"/>
      <c r="I17715" s="33"/>
      <c r="J17715" s="33"/>
      <c r="AB17715" s="35"/>
    </row>
    <row r="17716" spans="1:28" s="6" customFormat="1" x14ac:dyDescent="0.15">
      <c r="A17716" s="6" t="s">
        <v>121</v>
      </c>
      <c r="C17716" s="6">
        <v>3</v>
      </c>
      <c r="E17716" s="31">
        <v>-69</v>
      </c>
      <c r="F17716" s="31"/>
      <c r="G17716" s="33"/>
      <c r="I17716" s="33"/>
      <c r="J17716" s="33"/>
      <c r="AB17716" s="35"/>
    </row>
    <row r="17717" spans="1:28" s="6" customFormat="1" x14ac:dyDescent="0.15">
      <c r="A17717" s="6" t="s">
        <v>121</v>
      </c>
      <c r="C17717" s="6">
        <v>3</v>
      </c>
      <c r="E17717" s="31">
        <v>-72</v>
      </c>
      <c r="F17717" s="31"/>
      <c r="G17717" s="33"/>
      <c r="I17717" s="33"/>
      <c r="J17717" s="33"/>
      <c r="AB17717" s="35"/>
    </row>
    <row r="17718" spans="1:28" s="6" customFormat="1" x14ac:dyDescent="0.15">
      <c r="A17718" s="6" t="s">
        <v>121</v>
      </c>
      <c r="C17718" s="6">
        <v>3</v>
      </c>
      <c r="E17718" s="31">
        <v>-72</v>
      </c>
      <c r="F17718" s="31"/>
      <c r="G17718" s="33"/>
      <c r="I17718" s="33"/>
      <c r="J17718" s="33"/>
      <c r="AB17718" s="35"/>
    </row>
    <row r="17719" spans="1:28" s="6" customFormat="1" x14ac:dyDescent="0.15">
      <c r="A17719" s="6" t="s">
        <v>121</v>
      </c>
      <c r="C17719" s="6">
        <v>3</v>
      </c>
      <c r="E17719" s="31">
        <v>-67</v>
      </c>
      <c r="F17719" s="31"/>
      <c r="G17719" s="33"/>
      <c r="I17719" s="33"/>
      <c r="J17719" s="33"/>
      <c r="AB17719" s="35"/>
    </row>
    <row r="17720" spans="1:28" s="6" customFormat="1" x14ac:dyDescent="0.15">
      <c r="A17720" s="6" t="s">
        <v>121</v>
      </c>
      <c r="C17720" s="6">
        <v>3</v>
      </c>
      <c r="E17720" s="31">
        <v>-73</v>
      </c>
      <c r="F17720" s="31"/>
      <c r="G17720" s="33"/>
      <c r="I17720" s="33"/>
      <c r="J17720" s="33"/>
      <c r="AB17720" s="35"/>
    </row>
    <row r="17721" spans="1:28" s="6" customFormat="1" x14ac:dyDescent="0.15">
      <c r="A17721" s="6" t="s">
        <v>121</v>
      </c>
      <c r="C17721" s="6">
        <v>3</v>
      </c>
      <c r="E17721" s="31">
        <v>-73</v>
      </c>
      <c r="F17721" s="31"/>
      <c r="G17721" s="33"/>
      <c r="I17721" s="33"/>
      <c r="J17721" s="33"/>
      <c r="AB17721" s="35"/>
    </row>
    <row r="17722" spans="1:28" s="6" customFormat="1" x14ac:dyDescent="0.15">
      <c r="A17722" s="6" t="s">
        <v>121</v>
      </c>
      <c r="C17722" s="6">
        <v>3</v>
      </c>
      <c r="E17722" s="31">
        <v>-75</v>
      </c>
      <c r="F17722" s="31"/>
      <c r="G17722" s="33"/>
      <c r="I17722" s="33"/>
      <c r="J17722" s="33"/>
      <c r="AB17722" s="35"/>
    </row>
    <row r="17723" spans="1:28" s="6" customFormat="1" x14ac:dyDescent="0.15">
      <c r="A17723" s="6" t="s">
        <v>121</v>
      </c>
      <c r="C17723" s="6">
        <v>3</v>
      </c>
      <c r="E17723" s="31">
        <v>-75</v>
      </c>
      <c r="F17723" s="31"/>
      <c r="G17723" s="33"/>
      <c r="I17723" s="33"/>
      <c r="J17723" s="33"/>
      <c r="AB17723" s="35"/>
    </row>
    <row r="17724" spans="1:28" s="6" customFormat="1" x14ac:dyDescent="0.15">
      <c r="A17724" s="6" t="s">
        <v>121</v>
      </c>
      <c r="C17724" s="6">
        <v>3</v>
      </c>
      <c r="E17724" s="31">
        <v>-75</v>
      </c>
      <c r="F17724" s="31"/>
      <c r="G17724" s="33"/>
      <c r="I17724" s="33"/>
      <c r="J17724" s="33"/>
      <c r="AB17724" s="35"/>
    </row>
    <row r="17725" spans="1:28" s="6" customFormat="1" x14ac:dyDescent="0.15">
      <c r="A17725" s="6" t="s">
        <v>121</v>
      </c>
      <c r="C17725" s="6">
        <v>3</v>
      </c>
      <c r="E17725" s="31">
        <v>-83</v>
      </c>
      <c r="F17725" s="31"/>
      <c r="G17725" s="33"/>
      <c r="I17725" s="33"/>
      <c r="J17725" s="33"/>
      <c r="AB17725" s="35"/>
    </row>
    <row r="17726" spans="1:28" s="6" customFormat="1" x14ac:dyDescent="0.15">
      <c r="A17726" s="6" t="s">
        <v>121</v>
      </c>
      <c r="C17726" s="6">
        <v>3</v>
      </c>
      <c r="E17726" s="31">
        <v>-80</v>
      </c>
      <c r="F17726" s="31"/>
      <c r="G17726" s="33"/>
      <c r="I17726" s="33"/>
      <c r="J17726" s="33"/>
      <c r="AB17726" s="35"/>
    </row>
    <row r="17727" spans="1:28" s="6" customFormat="1" x14ac:dyDescent="0.15">
      <c r="A17727" s="6" t="s">
        <v>121</v>
      </c>
      <c r="C17727" s="6">
        <v>3</v>
      </c>
      <c r="E17727" s="31">
        <v>-80</v>
      </c>
      <c r="F17727" s="31"/>
      <c r="G17727" s="33"/>
      <c r="I17727" s="33"/>
      <c r="J17727" s="33"/>
      <c r="AB17727" s="35"/>
    </row>
    <row r="17728" spans="1:28" s="6" customFormat="1" x14ac:dyDescent="0.15">
      <c r="A17728" s="6" t="s">
        <v>121</v>
      </c>
      <c r="C17728" s="6">
        <v>3</v>
      </c>
      <c r="E17728" s="31">
        <v>-70</v>
      </c>
      <c r="F17728" s="31"/>
      <c r="G17728" s="33"/>
      <c r="I17728" s="33"/>
      <c r="J17728" s="33"/>
      <c r="AB17728" s="35"/>
    </row>
    <row r="17729" spans="1:28" s="6" customFormat="1" x14ac:dyDescent="0.15">
      <c r="A17729" s="6" t="s">
        <v>121</v>
      </c>
      <c r="C17729" s="6">
        <v>3</v>
      </c>
      <c r="E17729" s="31">
        <v>-73</v>
      </c>
      <c r="F17729" s="31"/>
      <c r="G17729" s="33"/>
      <c r="I17729" s="33"/>
      <c r="J17729" s="33"/>
      <c r="AB17729" s="35"/>
    </row>
    <row r="17730" spans="1:28" s="6" customFormat="1" x14ac:dyDescent="0.15">
      <c r="A17730" s="6" t="s">
        <v>121</v>
      </c>
      <c r="C17730" s="6">
        <v>3</v>
      </c>
      <c r="E17730" s="31">
        <v>-73</v>
      </c>
      <c r="F17730" s="31"/>
      <c r="G17730" s="33"/>
      <c r="I17730" s="33"/>
      <c r="J17730" s="33"/>
      <c r="AB17730" s="35"/>
    </row>
    <row r="17731" spans="1:28" s="6" customFormat="1" x14ac:dyDescent="0.15">
      <c r="A17731" s="6" t="s">
        <v>121</v>
      </c>
      <c r="C17731" s="6">
        <v>3</v>
      </c>
      <c r="E17731" s="31">
        <v>-70</v>
      </c>
      <c r="F17731" s="31"/>
      <c r="G17731" s="33"/>
      <c r="I17731" s="33"/>
      <c r="J17731" s="33"/>
      <c r="AB17731" s="35"/>
    </row>
    <row r="17732" spans="1:28" s="6" customFormat="1" x14ac:dyDescent="0.15">
      <c r="A17732" s="6" t="s">
        <v>121</v>
      </c>
      <c r="C17732" s="6">
        <v>3</v>
      </c>
      <c r="E17732" s="31">
        <v>-79</v>
      </c>
      <c r="F17732" s="31"/>
      <c r="G17732" s="33"/>
      <c r="I17732" s="33"/>
      <c r="J17732" s="33"/>
      <c r="AB17732" s="35"/>
    </row>
    <row r="17733" spans="1:28" s="6" customFormat="1" x14ac:dyDescent="0.15">
      <c r="A17733" s="6" t="s">
        <v>121</v>
      </c>
      <c r="C17733" s="6">
        <v>3</v>
      </c>
      <c r="E17733" s="31">
        <v>-79</v>
      </c>
      <c r="F17733" s="31"/>
      <c r="G17733" s="33"/>
      <c r="I17733" s="33"/>
      <c r="J17733" s="33"/>
      <c r="AB17733" s="35"/>
    </row>
    <row r="17734" spans="1:28" s="6" customFormat="1" x14ac:dyDescent="0.15">
      <c r="A17734" s="6" t="s">
        <v>121</v>
      </c>
      <c r="C17734" s="6">
        <v>3</v>
      </c>
      <c r="E17734" s="31">
        <v>-70</v>
      </c>
      <c r="F17734" s="31"/>
      <c r="G17734" s="33"/>
      <c r="I17734" s="33"/>
      <c r="J17734" s="33"/>
      <c r="AB17734" s="35"/>
    </row>
    <row r="17735" spans="1:28" s="6" customFormat="1" x14ac:dyDescent="0.15">
      <c r="A17735" s="6" t="s">
        <v>121</v>
      </c>
      <c r="C17735" s="6">
        <v>3</v>
      </c>
      <c r="E17735" s="31">
        <v>-79</v>
      </c>
      <c r="F17735" s="31"/>
      <c r="G17735" s="33"/>
      <c r="I17735" s="33"/>
      <c r="J17735" s="33"/>
      <c r="AB17735" s="35"/>
    </row>
    <row r="17736" spans="1:28" s="6" customFormat="1" x14ac:dyDescent="0.15">
      <c r="A17736" s="6" t="s">
        <v>121</v>
      </c>
      <c r="C17736" s="6">
        <v>3</v>
      </c>
      <c r="E17736" s="31">
        <v>-79</v>
      </c>
      <c r="F17736" s="31"/>
      <c r="G17736" s="33"/>
      <c r="I17736" s="33"/>
      <c r="J17736" s="33"/>
      <c r="AB17736" s="35"/>
    </row>
    <row r="17737" spans="1:28" s="6" customFormat="1" x14ac:dyDescent="0.15">
      <c r="A17737" s="6" t="s">
        <v>121</v>
      </c>
      <c r="C17737" s="6">
        <v>3</v>
      </c>
      <c r="E17737" s="31">
        <v>-78</v>
      </c>
      <c r="F17737" s="31"/>
      <c r="G17737" s="33"/>
      <c r="I17737" s="33"/>
      <c r="J17737" s="33"/>
      <c r="AB17737" s="35"/>
    </row>
    <row r="17738" spans="1:28" s="6" customFormat="1" x14ac:dyDescent="0.15">
      <c r="A17738" s="6" t="s">
        <v>121</v>
      </c>
      <c r="C17738" s="6">
        <v>3</v>
      </c>
      <c r="E17738" s="31">
        <v>-76</v>
      </c>
      <c r="F17738" s="31"/>
      <c r="G17738" s="33"/>
      <c r="I17738" s="33"/>
      <c r="J17738" s="33"/>
      <c r="AB17738" s="35"/>
    </row>
    <row r="17739" spans="1:28" s="6" customFormat="1" x14ac:dyDescent="0.15">
      <c r="A17739" s="6" t="s">
        <v>121</v>
      </c>
      <c r="C17739" s="6">
        <v>3</v>
      </c>
      <c r="E17739" s="31">
        <v>-76</v>
      </c>
      <c r="F17739" s="31"/>
      <c r="G17739" s="33"/>
      <c r="I17739" s="33"/>
      <c r="J17739" s="33"/>
      <c r="AB17739" s="35"/>
    </row>
    <row r="17740" spans="1:28" s="6" customFormat="1" x14ac:dyDescent="0.15">
      <c r="A17740" s="6" t="s">
        <v>121</v>
      </c>
      <c r="C17740" s="6">
        <v>3</v>
      </c>
      <c r="E17740" s="31">
        <v>-70</v>
      </c>
      <c r="F17740" s="31"/>
      <c r="G17740" s="33"/>
      <c r="I17740" s="33"/>
      <c r="J17740" s="33"/>
      <c r="AB17740" s="35"/>
    </row>
    <row r="17741" spans="1:28" s="6" customFormat="1" x14ac:dyDescent="0.15">
      <c r="A17741" s="6" t="s">
        <v>121</v>
      </c>
      <c r="C17741" s="6">
        <v>3</v>
      </c>
      <c r="E17741" s="31">
        <v>-70</v>
      </c>
      <c r="F17741" s="31"/>
      <c r="G17741" s="33"/>
      <c r="I17741" s="33"/>
      <c r="J17741" s="33"/>
      <c r="AB17741" s="35"/>
    </row>
    <row r="17742" spans="1:28" s="6" customFormat="1" x14ac:dyDescent="0.15">
      <c r="A17742" s="6" t="s">
        <v>121</v>
      </c>
      <c r="C17742" s="6">
        <v>3</v>
      </c>
      <c r="E17742" s="31">
        <v>-70</v>
      </c>
      <c r="F17742" s="31"/>
      <c r="G17742" s="33"/>
      <c r="I17742" s="33"/>
      <c r="J17742" s="33"/>
      <c r="AB17742" s="35"/>
    </row>
    <row r="17743" spans="1:28" s="6" customFormat="1" x14ac:dyDescent="0.15">
      <c r="A17743" s="6" t="s">
        <v>121</v>
      </c>
      <c r="C17743" s="6">
        <v>3</v>
      </c>
      <c r="E17743" s="31">
        <v>-71</v>
      </c>
      <c r="F17743" s="31"/>
      <c r="G17743" s="33"/>
      <c r="I17743" s="33"/>
      <c r="J17743" s="33"/>
      <c r="AB17743" s="35"/>
    </row>
    <row r="17744" spans="1:28" s="6" customFormat="1" x14ac:dyDescent="0.15">
      <c r="A17744" s="6" t="s">
        <v>121</v>
      </c>
      <c r="C17744" s="6">
        <v>3</v>
      </c>
      <c r="E17744" s="31">
        <v>-73</v>
      </c>
      <c r="F17744" s="31"/>
      <c r="G17744" s="33"/>
      <c r="I17744" s="33"/>
      <c r="J17744" s="33"/>
      <c r="AB17744" s="35"/>
    </row>
    <row r="17745" spans="1:28" s="6" customFormat="1" x14ac:dyDescent="0.15">
      <c r="A17745" s="6" t="s">
        <v>121</v>
      </c>
      <c r="C17745" s="6">
        <v>3</v>
      </c>
      <c r="E17745" s="31">
        <v>-73</v>
      </c>
      <c r="F17745" s="31"/>
      <c r="G17745" s="33"/>
      <c r="I17745" s="33"/>
      <c r="J17745" s="33"/>
      <c r="AB17745" s="35"/>
    </row>
    <row r="17746" spans="1:28" s="6" customFormat="1" x14ac:dyDescent="0.15">
      <c r="A17746" s="6" t="s">
        <v>121</v>
      </c>
      <c r="C17746" s="6">
        <v>3</v>
      </c>
      <c r="E17746" s="31">
        <v>-70</v>
      </c>
      <c r="F17746" s="31"/>
      <c r="G17746" s="33"/>
      <c r="I17746" s="33"/>
      <c r="J17746" s="33"/>
      <c r="AB17746" s="35"/>
    </row>
    <row r="17747" spans="1:28" s="6" customFormat="1" x14ac:dyDescent="0.15">
      <c r="A17747" s="6" t="s">
        <v>121</v>
      </c>
      <c r="C17747" s="6">
        <v>3</v>
      </c>
      <c r="E17747" s="31">
        <v>-70</v>
      </c>
      <c r="F17747" s="31"/>
      <c r="G17747" s="33"/>
      <c r="I17747" s="33"/>
      <c r="J17747" s="33"/>
      <c r="AB17747" s="35"/>
    </row>
    <row r="17748" spans="1:28" s="6" customFormat="1" x14ac:dyDescent="0.15">
      <c r="A17748" s="6" t="s">
        <v>121</v>
      </c>
      <c r="C17748" s="6">
        <v>3</v>
      </c>
      <c r="E17748" s="31">
        <v>-70</v>
      </c>
      <c r="F17748" s="31"/>
      <c r="G17748" s="33"/>
      <c r="I17748" s="33"/>
      <c r="J17748" s="33"/>
      <c r="AB17748" s="35"/>
    </row>
    <row r="17749" spans="1:28" s="6" customFormat="1" x14ac:dyDescent="0.15">
      <c r="A17749" s="6" t="s">
        <v>121</v>
      </c>
      <c r="C17749" s="6">
        <v>3</v>
      </c>
      <c r="E17749" s="31">
        <v>-73</v>
      </c>
      <c r="F17749" s="31"/>
      <c r="G17749" s="33"/>
      <c r="I17749" s="33"/>
      <c r="J17749" s="33"/>
      <c r="AB17749" s="35"/>
    </row>
    <row r="17750" spans="1:28" s="6" customFormat="1" x14ac:dyDescent="0.15">
      <c r="A17750" s="6" t="s">
        <v>121</v>
      </c>
      <c r="C17750" s="6">
        <v>3</v>
      </c>
      <c r="E17750" s="31">
        <v>-73</v>
      </c>
      <c r="F17750" s="31"/>
      <c r="G17750" s="33"/>
      <c r="I17750" s="33"/>
      <c r="J17750" s="33"/>
      <c r="AB17750" s="35"/>
    </row>
    <row r="17751" spans="1:28" s="6" customFormat="1" x14ac:dyDescent="0.15">
      <c r="A17751" s="6" t="s">
        <v>121</v>
      </c>
      <c r="C17751" s="6">
        <v>3</v>
      </c>
      <c r="E17751" s="31">
        <v>-75</v>
      </c>
      <c r="F17751" s="31"/>
      <c r="G17751" s="33"/>
      <c r="I17751" s="33"/>
      <c r="J17751" s="33"/>
      <c r="AB17751" s="35"/>
    </row>
    <row r="17752" spans="1:28" s="6" customFormat="1" x14ac:dyDescent="0.15">
      <c r="A17752" s="6" t="s">
        <v>121</v>
      </c>
      <c r="C17752" s="6">
        <v>3</v>
      </c>
      <c r="E17752" s="31">
        <v>-93</v>
      </c>
      <c r="F17752" s="31"/>
      <c r="G17752" s="33"/>
      <c r="I17752" s="33"/>
      <c r="J17752" s="33"/>
      <c r="AB17752" s="35"/>
    </row>
    <row r="17753" spans="1:28" s="6" customFormat="1" x14ac:dyDescent="0.15">
      <c r="A17753" s="6" t="s">
        <v>121</v>
      </c>
      <c r="C17753" s="6">
        <v>3</v>
      </c>
      <c r="E17753" s="31">
        <v>-93</v>
      </c>
      <c r="F17753" s="31"/>
      <c r="G17753" s="33"/>
      <c r="I17753" s="33"/>
      <c r="J17753" s="33"/>
      <c r="AB17753" s="35"/>
    </row>
    <row r="17754" spans="1:28" s="6" customFormat="1" x14ac:dyDescent="0.15">
      <c r="A17754" s="6" t="s">
        <v>121</v>
      </c>
      <c r="C17754" s="6">
        <v>3</v>
      </c>
      <c r="E17754" s="31">
        <v>-70</v>
      </c>
      <c r="F17754" s="31"/>
      <c r="G17754" s="33"/>
      <c r="I17754" s="33"/>
      <c r="J17754" s="33"/>
      <c r="AB17754" s="35"/>
    </row>
    <row r="17755" spans="1:28" s="6" customFormat="1" x14ac:dyDescent="0.15">
      <c r="A17755" s="6" t="s">
        <v>121</v>
      </c>
      <c r="C17755" s="6">
        <v>3</v>
      </c>
      <c r="E17755" s="31">
        <v>-70</v>
      </c>
      <c r="F17755" s="31"/>
      <c r="G17755" s="33"/>
      <c r="I17755" s="33"/>
      <c r="J17755" s="33"/>
      <c r="AB17755" s="35"/>
    </row>
    <row r="17756" spans="1:28" s="6" customFormat="1" x14ac:dyDescent="0.15">
      <c r="A17756" s="6" t="s">
        <v>121</v>
      </c>
      <c r="C17756" s="6">
        <v>3</v>
      </c>
      <c r="E17756" s="31">
        <v>-70</v>
      </c>
      <c r="F17756" s="31"/>
      <c r="G17756" s="33"/>
      <c r="I17756" s="33"/>
      <c r="J17756" s="33"/>
      <c r="AB17756" s="35"/>
    </row>
    <row r="17757" spans="1:28" s="6" customFormat="1" x14ac:dyDescent="0.15">
      <c r="A17757" s="6" t="s">
        <v>121</v>
      </c>
      <c r="C17757" s="6">
        <v>3</v>
      </c>
      <c r="E17757" s="31">
        <v>-71</v>
      </c>
      <c r="F17757" s="31"/>
      <c r="G17757" s="33"/>
      <c r="I17757" s="33"/>
      <c r="J17757" s="33"/>
      <c r="AB17757" s="35"/>
    </row>
    <row r="17758" spans="1:28" s="6" customFormat="1" x14ac:dyDescent="0.15">
      <c r="A17758" s="6" t="s">
        <v>121</v>
      </c>
      <c r="C17758" s="6">
        <v>3</v>
      </c>
      <c r="E17758" s="31">
        <v>-71</v>
      </c>
      <c r="F17758" s="31"/>
      <c r="G17758" s="33"/>
      <c r="I17758" s="33"/>
      <c r="J17758" s="33"/>
      <c r="AB17758" s="35"/>
    </row>
    <row r="17759" spans="1:28" s="6" customFormat="1" x14ac:dyDescent="0.15">
      <c r="A17759" s="6" t="s">
        <v>121</v>
      </c>
      <c r="C17759" s="6">
        <v>3</v>
      </c>
      <c r="E17759" s="31">
        <v>-71</v>
      </c>
      <c r="F17759" s="31"/>
      <c r="G17759" s="33"/>
      <c r="I17759" s="33"/>
      <c r="J17759" s="33"/>
      <c r="AB17759" s="35"/>
    </row>
    <row r="17760" spans="1:28" s="6" customFormat="1" x14ac:dyDescent="0.15">
      <c r="A17760" s="6" t="s">
        <v>121</v>
      </c>
      <c r="C17760" s="6">
        <v>3</v>
      </c>
      <c r="E17760" s="31">
        <v>-70</v>
      </c>
      <c r="F17760" s="31"/>
      <c r="G17760" s="33"/>
      <c r="I17760" s="33"/>
      <c r="J17760" s="33"/>
      <c r="AB17760" s="35"/>
    </row>
    <row r="17761" spans="1:28" s="6" customFormat="1" x14ac:dyDescent="0.15">
      <c r="A17761" s="6" t="s">
        <v>121</v>
      </c>
      <c r="C17761" s="6">
        <v>3</v>
      </c>
      <c r="E17761" s="31">
        <v>-70</v>
      </c>
      <c r="F17761" s="31"/>
      <c r="G17761" s="33"/>
      <c r="I17761" s="33"/>
      <c r="J17761" s="33"/>
      <c r="AB17761" s="35"/>
    </row>
    <row r="17762" spans="1:28" s="6" customFormat="1" x14ac:dyDescent="0.15">
      <c r="A17762" s="6" t="s">
        <v>121</v>
      </c>
      <c r="C17762" s="6">
        <v>3</v>
      </c>
      <c r="E17762" s="31">
        <v>-70</v>
      </c>
      <c r="F17762" s="31"/>
      <c r="G17762" s="33"/>
      <c r="I17762" s="33"/>
      <c r="J17762" s="33"/>
      <c r="AB17762" s="35"/>
    </row>
    <row r="17763" spans="1:28" s="6" customFormat="1" x14ac:dyDescent="0.15">
      <c r="A17763" s="6" t="s">
        <v>121</v>
      </c>
      <c r="C17763" s="6">
        <v>3</v>
      </c>
      <c r="E17763" s="31">
        <v>-66</v>
      </c>
      <c r="F17763" s="31"/>
      <c r="G17763" s="33"/>
      <c r="I17763" s="33"/>
      <c r="J17763" s="33"/>
      <c r="AB17763" s="35"/>
    </row>
    <row r="17764" spans="1:28" s="6" customFormat="1" x14ac:dyDescent="0.15">
      <c r="A17764" s="6" t="s">
        <v>121</v>
      </c>
      <c r="C17764" s="6">
        <v>3</v>
      </c>
      <c r="E17764" s="31">
        <v>-66</v>
      </c>
      <c r="F17764" s="31"/>
      <c r="G17764" s="33"/>
      <c r="I17764" s="33"/>
      <c r="J17764" s="33"/>
      <c r="AB17764" s="35"/>
    </row>
    <row r="17765" spans="1:28" s="6" customFormat="1" x14ac:dyDescent="0.15">
      <c r="A17765" s="6" t="s">
        <v>121</v>
      </c>
      <c r="C17765" s="6">
        <v>3</v>
      </c>
      <c r="E17765" s="31">
        <v>-67</v>
      </c>
      <c r="F17765" s="31"/>
      <c r="G17765" s="33"/>
      <c r="I17765" s="33"/>
      <c r="J17765" s="33"/>
      <c r="AB17765" s="35"/>
    </row>
    <row r="17766" spans="1:28" s="6" customFormat="1" x14ac:dyDescent="0.15">
      <c r="A17766" s="6" t="s">
        <v>121</v>
      </c>
      <c r="C17766" s="6">
        <v>3</v>
      </c>
      <c r="E17766" s="31">
        <v>-71</v>
      </c>
      <c r="F17766" s="31"/>
      <c r="G17766" s="33"/>
      <c r="I17766" s="33"/>
      <c r="J17766" s="33"/>
      <c r="AB17766" s="35"/>
    </row>
    <row r="17767" spans="1:28" s="6" customFormat="1" x14ac:dyDescent="0.15">
      <c r="A17767" s="6" t="s">
        <v>121</v>
      </c>
      <c r="C17767" s="6">
        <v>3</v>
      </c>
      <c r="E17767" s="31">
        <v>-71</v>
      </c>
      <c r="F17767" s="31"/>
      <c r="G17767" s="33"/>
      <c r="I17767" s="33"/>
      <c r="J17767" s="33"/>
      <c r="AB17767" s="35"/>
    </row>
    <row r="17768" spans="1:28" s="6" customFormat="1" x14ac:dyDescent="0.15">
      <c r="A17768" s="6" t="s">
        <v>121</v>
      </c>
      <c r="C17768" s="6">
        <v>3</v>
      </c>
      <c r="E17768" s="31">
        <v>-71</v>
      </c>
      <c r="F17768" s="31"/>
      <c r="G17768" s="33"/>
      <c r="I17768" s="33"/>
      <c r="J17768" s="33"/>
      <c r="AB17768" s="35"/>
    </row>
    <row r="17769" spans="1:28" s="6" customFormat="1" x14ac:dyDescent="0.15">
      <c r="A17769" s="6" t="s">
        <v>121</v>
      </c>
      <c r="C17769" s="6">
        <v>3</v>
      </c>
      <c r="E17769" s="31">
        <v>-71</v>
      </c>
      <c r="F17769" s="31"/>
      <c r="G17769" s="33"/>
      <c r="I17769" s="33"/>
      <c r="J17769" s="33"/>
      <c r="AB17769" s="35"/>
    </row>
    <row r="17770" spans="1:28" s="6" customFormat="1" x14ac:dyDescent="0.15">
      <c r="A17770" s="6" t="s">
        <v>121</v>
      </c>
      <c r="C17770" s="6">
        <v>3</v>
      </c>
      <c r="E17770" s="31">
        <v>-71</v>
      </c>
      <c r="F17770" s="31"/>
      <c r="G17770" s="33"/>
      <c r="I17770" s="33"/>
      <c r="J17770" s="33"/>
      <c r="AB17770" s="35"/>
    </row>
    <row r="17771" spans="1:28" s="6" customFormat="1" x14ac:dyDescent="0.15">
      <c r="A17771" s="6" t="s">
        <v>121</v>
      </c>
      <c r="C17771" s="6">
        <v>3</v>
      </c>
      <c r="E17771" s="31">
        <v>-73</v>
      </c>
      <c r="F17771" s="31"/>
      <c r="G17771" s="33"/>
      <c r="I17771" s="33"/>
      <c r="J17771" s="33"/>
      <c r="AB17771" s="35"/>
    </row>
    <row r="17772" spans="1:28" s="6" customFormat="1" x14ac:dyDescent="0.15">
      <c r="A17772" s="6" t="s">
        <v>121</v>
      </c>
      <c r="C17772" s="6">
        <v>3</v>
      </c>
      <c r="E17772" s="31">
        <v>-72</v>
      </c>
      <c r="F17772" s="31"/>
      <c r="G17772" s="33"/>
      <c r="I17772" s="33"/>
      <c r="J17772" s="33"/>
      <c r="AB17772" s="35"/>
    </row>
    <row r="17773" spans="1:28" s="6" customFormat="1" x14ac:dyDescent="0.15">
      <c r="A17773" s="6" t="s">
        <v>121</v>
      </c>
      <c r="C17773" s="6">
        <v>3</v>
      </c>
      <c r="E17773" s="31">
        <v>-72</v>
      </c>
      <c r="F17773" s="31"/>
      <c r="G17773" s="33"/>
      <c r="I17773" s="33"/>
      <c r="J17773" s="33"/>
      <c r="AB17773" s="35"/>
    </row>
    <row r="17774" spans="1:28" s="6" customFormat="1" x14ac:dyDescent="0.15">
      <c r="A17774" s="6" t="s">
        <v>121</v>
      </c>
      <c r="C17774" s="6">
        <v>3</v>
      </c>
      <c r="E17774" s="31">
        <v>-73</v>
      </c>
      <c r="F17774" s="31"/>
      <c r="G17774" s="33"/>
      <c r="I17774" s="33"/>
      <c r="J17774" s="33"/>
      <c r="AB17774" s="35"/>
    </row>
    <row r="17775" spans="1:28" s="6" customFormat="1" x14ac:dyDescent="0.15">
      <c r="A17775" s="6" t="s">
        <v>121</v>
      </c>
      <c r="C17775" s="6">
        <v>3</v>
      </c>
      <c r="E17775" s="31">
        <v>-75</v>
      </c>
      <c r="F17775" s="31"/>
      <c r="G17775" s="33"/>
      <c r="I17775" s="33"/>
      <c r="J17775" s="33"/>
      <c r="AB17775" s="35"/>
    </row>
    <row r="17776" spans="1:28" s="6" customFormat="1" x14ac:dyDescent="0.15">
      <c r="A17776" s="6" t="s">
        <v>121</v>
      </c>
      <c r="C17776" s="6">
        <v>3</v>
      </c>
      <c r="E17776" s="31">
        <v>-75</v>
      </c>
      <c r="F17776" s="31"/>
      <c r="G17776" s="33"/>
      <c r="I17776" s="33"/>
      <c r="J17776" s="33"/>
      <c r="AB17776" s="35"/>
    </row>
    <row r="17777" spans="1:28" s="6" customFormat="1" x14ac:dyDescent="0.15">
      <c r="A17777" s="6" t="s">
        <v>121</v>
      </c>
      <c r="C17777" s="6">
        <v>3</v>
      </c>
      <c r="E17777" s="31">
        <v>-66</v>
      </c>
      <c r="F17777" s="31"/>
      <c r="G17777" s="33"/>
      <c r="I17777" s="33"/>
      <c r="J17777" s="33"/>
      <c r="AB17777" s="35"/>
    </row>
    <row r="17778" spans="1:28" s="6" customFormat="1" x14ac:dyDescent="0.15">
      <c r="A17778" s="6" t="s">
        <v>121</v>
      </c>
      <c r="C17778" s="6">
        <v>3</v>
      </c>
      <c r="E17778" s="31">
        <v>-71</v>
      </c>
      <c r="F17778" s="31"/>
      <c r="G17778" s="33"/>
      <c r="I17778" s="33"/>
      <c r="J17778" s="33"/>
      <c r="AB17778" s="35"/>
    </row>
    <row r="17779" spans="1:28" s="6" customFormat="1" x14ac:dyDescent="0.15">
      <c r="A17779" s="6" t="s">
        <v>121</v>
      </c>
      <c r="C17779" s="6">
        <v>3</v>
      </c>
      <c r="E17779" s="31">
        <v>-71</v>
      </c>
      <c r="F17779" s="31"/>
      <c r="G17779" s="33"/>
      <c r="I17779" s="33"/>
      <c r="J17779" s="33"/>
      <c r="AB17779" s="35"/>
    </row>
    <row r="17780" spans="1:28" s="6" customFormat="1" x14ac:dyDescent="0.15">
      <c r="A17780" s="6" t="s">
        <v>121</v>
      </c>
      <c r="C17780" s="6">
        <v>3</v>
      </c>
      <c r="E17780" s="31">
        <v>-71</v>
      </c>
      <c r="F17780" s="31"/>
      <c r="G17780" s="33"/>
      <c r="I17780" s="33"/>
      <c r="J17780" s="33"/>
      <c r="AB17780" s="35"/>
    </row>
    <row r="17781" spans="1:28" s="6" customFormat="1" x14ac:dyDescent="0.15">
      <c r="A17781" s="6" t="s">
        <v>121</v>
      </c>
      <c r="C17781" s="6">
        <v>3</v>
      </c>
      <c r="E17781" s="31">
        <v>-70</v>
      </c>
      <c r="F17781" s="31"/>
      <c r="G17781" s="33"/>
      <c r="I17781" s="33"/>
      <c r="J17781" s="33"/>
      <c r="AB17781" s="35"/>
    </row>
    <row r="17782" spans="1:28" s="6" customFormat="1" x14ac:dyDescent="0.15">
      <c r="A17782" s="6" t="s">
        <v>121</v>
      </c>
      <c r="C17782" s="6">
        <v>3</v>
      </c>
      <c r="E17782" s="31">
        <v>-70</v>
      </c>
      <c r="F17782" s="31"/>
      <c r="G17782" s="33"/>
      <c r="I17782" s="33"/>
      <c r="J17782" s="33"/>
      <c r="AB17782" s="35"/>
    </row>
    <row r="17783" spans="1:28" s="6" customFormat="1" x14ac:dyDescent="0.15">
      <c r="A17783" s="6" t="s">
        <v>121</v>
      </c>
      <c r="C17783" s="6">
        <v>3</v>
      </c>
      <c r="E17783" s="31">
        <v>-73</v>
      </c>
      <c r="F17783" s="31"/>
      <c r="G17783" s="33"/>
      <c r="I17783" s="33"/>
      <c r="J17783" s="33"/>
      <c r="AB17783" s="35"/>
    </row>
    <row r="17784" spans="1:28" s="6" customFormat="1" x14ac:dyDescent="0.15">
      <c r="A17784" s="6" t="s">
        <v>121</v>
      </c>
      <c r="C17784" s="6">
        <v>3</v>
      </c>
      <c r="E17784" s="31">
        <v>-73</v>
      </c>
      <c r="F17784" s="31"/>
      <c r="G17784" s="33"/>
      <c r="I17784" s="33"/>
      <c r="J17784" s="33"/>
      <c r="AB17784" s="35"/>
    </row>
    <row r="17785" spans="1:28" s="6" customFormat="1" x14ac:dyDescent="0.15">
      <c r="A17785" s="6" t="s">
        <v>121</v>
      </c>
      <c r="C17785" s="6">
        <v>3</v>
      </c>
      <c r="E17785" s="31">
        <v>-73</v>
      </c>
      <c r="F17785" s="31"/>
      <c r="G17785" s="33"/>
      <c r="I17785" s="33"/>
      <c r="J17785" s="33"/>
      <c r="AB17785" s="35"/>
    </row>
    <row r="17786" spans="1:28" s="6" customFormat="1" x14ac:dyDescent="0.15">
      <c r="A17786" s="6" t="s">
        <v>121</v>
      </c>
      <c r="C17786" s="6">
        <v>3</v>
      </c>
      <c r="E17786" s="31">
        <v>-79</v>
      </c>
      <c r="F17786" s="31"/>
      <c r="G17786" s="33"/>
      <c r="I17786" s="33"/>
      <c r="J17786" s="33"/>
      <c r="AB17786" s="35"/>
    </row>
    <row r="17787" spans="1:28" s="6" customFormat="1" x14ac:dyDescent="0.15">
      <c r="A17787" s="6" t="s">
        <v>121</v>
      </c>
      <c r="C17787" s="6">
        <v>3</v>
      </c>
      <c r="E17787" s="31">
        <v>-68</v>
      </c>
      <c r="F17787" s="31"/>
      <c r="G17787" s="33"/>
      <c r="I17787" s="33"/>
      <c r="J17787" s="33"/>
      <c r="AB17787" s="35"/>
    </row>
    <row r="17788" spans="1:28" s="6" customFormat="1" x14ac:dyDescent="0.15">
      <c r="A17788" s="6" t="s">
        <v>121</v>
      </c>
      <c r="C17788" s="6">
        <v>3</v>
      </c>
      <c r="E17788" s="31">
        <v>-68</v>
      </c>
      <c r="F17788" s="31"/>
      <c r="G17788" s="33"/>
      <c r="I17788" s="33"/>
      <c r="J17788" s="33"/>
      <c r="AB17788" s="35"/>
    </row>
    <row r="17789" spans="1:28" s="6" customFormat="1" x14ac:dyDescent="0.15">
      <c r="A17789" s="6" t="s">
        <v>121</v>
      </c>
      <c r="C17789" s="6">
        <v>3</v>
      </c>
      <c r="E17789" s="31">
        <v>-69</v>
      </c>
      <c r="F17789" s="31"/>
      <c r="G17789" s="33"/>
      <c r="I17789" s="33"/>
      <c r="J17789" s="33"/>
      <c r="AB17789" s="35"/>
    </row>
    <row r="17790" spans="1:28" s="6" customFormat="1" x14ac:dyDescent="0.15">
      <c r="A17790" s="6" t="s">
        <v>121</v>
      </c>
      <c r="C17790" s="6">
        <v>3</v>
      </c>
      <c r="E17790" s="31">
        <v>-69</v>
      </c>
      <c r="F17790" s="31"/>
      <c r="G17790" s="33"/>
      <c r="I17790" s="33"/>
      <c r="J17790" s="33"/>
      <c r="AB17790" s="35"/>
    </row>
    <row r="17791" spans="1:28" s="6" customFormat="1" x14ac:dyDescent="0.15">
      <c r="A17791" s="6" t="s">
        <v>121</v>
      </c>
      <c r="C17791" s="6">
        <v>3</v>
      </c>
      <c r="E17791" s="31">
        <v>-69</v>
      </c>
      <c r="F17791" s="31"/>
      <c r="G17791" s="33"/>
      <c r="I17791" s="33"/>
      <c r="J17791" s="33"/>
      <c r="AB17791" s="35"/>
    </row>
    <row r="17792" spans="1:28" s="6" customFormat="1" x14ac:dyDescent="0.15">
      <c r="A17792" s="6" t="s">
        <v>121</v>
      </c>
      <c r="C17792" s="6">
        <v>3</v>
      </c>
      <c r="E17792" s="31">
        <v>-69</v>
      </c>
      <c r="F17792" s="31"/>
      <c r="G17792" s="33"/>
      <c r="I17792" s="33"/>
      <c r="J17792" s="33"/>
      <c r="AB17792" s="35"/>
    </row>
    <row r="17793" spans="1:28" s="6" customFormat="1" x14ac:dyDescent="0.15">
      <c r="A17793" s="6" t="s">
        <v>121</v>
      </c>
      <c r="C17793" s="6">
        <v>3</v>
      </c>
      <c r="E17793" s="31">
        <v>-71</v>
      </c>
      <c r="F17793" s="31"/>
      <c r="G17793" s="33"/>
      <c r="I17793" s="33"/>
      <c r="J17793" s="33"/>
      <c r="AB17793" s="35"/>
    </row>
    <row r="17794" spans="1:28" s="6" customFormat="1" x14ac:dyDescent="0.15">
      <c r="A17794" s="6" t="s">
        <v>121</v>
      </c>
      <c r="C17794" s="6">
        <v>3</v>
      </c>
      <c r="E17794" s="31">
        <v>-71</v>
      </c>
      <c r="F17794" s="31"/>
      <c r="G17794" s="33"/>
      <c r="I17794" s="33"/>
      <c r="J17794" s="33"/>
      <c r="AB17794" s="35"/>
    </row>
    <row r="17795" spans="1:28" s="6" customFormat="1" x14ac:dyDescent="0.15">
      <c r="A17795" s="6" t="s">
        <v>121</v>
      </c>
      <c r="C17795" s="6">
        <v>3</v>
      </c>
      <c r="E17795" s="31">
        <v>-73</v>
      </c>
      <c r="F17795" s="31"/>
      <c r="G17795" s="33"/>
      <c r="I17795" s="33"/>
      <c r="J17795" s="33"/>
      <c r="AB17795" s="35"/>
    </row>
    <row r="17796" spans="1:28" s="6" customFormat="1" x14ac:dyDescent="0.15">
      <c r="A17796" s="6" t="s">
        <v>121</v>
      </c>
      <c r="C17796" s="6">
        <v>3</v>
      </c>
      <c r="E17796" s="31">
        <v>-70</v>
      </c>
      <c r="F17796" s="31"/>
      <c r="G17796" s="33"/>
      <c r="I17796" s="33"/>
      <c r="J17796" s="33"/>
      <c r="AB17796" s="35"/>
    </row>
    <row r="17797" spans="1:28" s="6" customFormat="1" x14ac:dyDescent="0.15">
      <c r="A17797" s="6" t="s">
        <v>121</v>
      </c>
      <c r="C17797" s="6">
        <v>3</v>
      </c>
      <c r="E17797" s="31">
        <v>-70</v>
      </c>
      <c r="F17797" s="31"/>
      <c r="G17797" s="33"/>
      <c r="I17797" s="33"/>
      <c r="J17797" s="33"/>
      <c r="AB17797" s="35"/>
    </row>
    <row r="17798" spans="1:28" s="6" customFormat="1" x14ac:dyDescent="0.15">
      <c r="A17798" s="6" t="s">
        <v>121</v>
      </c>
      <c r="C17798" s="6">
        <v>3</v>
      </c>
      <c r="E17798" s="31">
        <v>-71</v>
      </c>
      <c r="F17798" s="31"/>
      <c r="G17798" s="33"/>
      <c r="I17798" s="33"/>
      <c r="J17798" s="33"/>
      <c r="AB17798" s="35"/>
    </row>
    <row r="17799" spans="1:28" s="6" customFormat="1" x14ac:dyDescent="0.15">
      <c r="A17799" s="6" t="s">
        <v>121</v>
      </c>
      <c r="C17799" s="6">
        <v>3</v>
      </c>
      <c r="E17799" s="31">
        <v>-73</v>
      </c>
      <c r="F17799" s="31"/>
      <c r="G17799" s="33"/>
      <c r="I17799" s="33"/>
      <c r="J17799" s="33"/>
      <c r="AB17799" s="35"/>
    </row>
    <row r="17800" spans="1:28" s="6" customFormat="1" x14ac:dyDescent="0.15">
      <c r="A17800" s="6" t="s">
        <v>121</v>
      </c>
      <c r="C17800" s="6">
        <v>3</v>
      </c>
      <c r="E17800" s="31">
        <v>-73</v>
      </c>
      <c r="F17800" s="31"/>
      <c r="G17800" s="33"/>
      <c r="I17800" s="33"/>
      <c r="J17800" s="33"/>
      <c r="AB17800" s="35"/>
    </row>
    <row r="17801" spans="1:28" s="6" customFormat="1" x14ac:dyDescent="0.15">
      <c r="A17801" s="6" t="s">
        <v>121</v>
      </c>
      <c r="C17801" s="6">
        <v>3</v>
      </c>
      <c r="E17801" s="31">
        <v>-73</v>
      </c>
      <c r="F17801" s="31"/>
      <c r="G17801" s="33"/>
      <c r="I17801" s="33"/>
      <c r="J17801" s="33"/>
      <c r="AB17801" s="35"/>
    </row>
    <row r="17802" spans="1:28" s="6" customFormat="1" x14ac:dyDescent="0.15">
      <c r="A17802" s="6" t="s">
        <v>121</v>
      </c>
      <c r="C17802" s="6">
        <v>3</v>
      </c>
      <c r="E17802" s="31">
        <v>-70</v>
      </c>
      <c r="F17802" s="31"/>
      <c r="G17802" s="33"/>
      <c r="I17802" s="33"/>
      <c r="J17802" s="33"/>
      <c r="AB17802" s="35"/>
    </row>
    <row r="17803" spans="1:28" s="6" customFormat="1" x14ac:dyDescent="0.15">
      <c r="A17803" s="6" t="s">
        <v>121</v>
      </c>
      <c r="C17803" s="6">
        <v>3</v>
      </c>
      <c r="E17803" s="31">
        <v>-70</v>
      </c>
      <c r="F17803" s="31"/>
      <c r="G17803" s="33"/>
      <c r="I17803" s="33"/>
      <c r="J17803" s="33"/>
      <c r="AB17803" s="35"/>
    </row>
    <row r="17804" spans="1:28" s="6" customFormat="1" x14ac:dyDescent="0.15">
      <c r="A17804" s="6" t="s">
        <v>121</v>
      </c>
      <c r="C17804" s="6">
        <v>3</v>
      </c>
      <c r="E17804" s="31">
        <v>-75</v>
      </c>
      <c r="F17804" s="31"/>
      <c r="G17804" s="33"/>
      <c r="I17804" s="33"/>
      <c r="J17804" s="33"/>
      <c r="AB17804" s="35"/>
    </row>
    <row r="17805" spans="1:28" s="6" customFormat="1" x14ac:dyDescent="0.15">
      <c r="A17805" s="6" t="s">
        <v>121</v>
      </c>
      <c r="C17805" s="6">
        <v>3</v>
      </c>
      <c r="E17805" s="31">
        <v>-75</v>
      </c>
      <c r="F17805" s="31"/>
      <c r="G17805" s="33"/>
      <c r="I17805" s="33"/>
      <c r="J17805" s="33"/>
      <c r="AB17805" s="35"/>
    </row>
    <row r="17806" spans="1:28" s="6" customFormat="1" x14ac:dyDescent="0.15">
      <c r="A17806" s="6" t="s">
        <v>121</v>
      </c>
      <c r="C17806" s="6">
        <v>3</v>
      </c>
      <c r="E17806" s="31">
        <v>-63</v>
      </c>
      <c r="F17806" s="31"/>
      <c r="G17806" s="33"/>
      <c r="I17806" s="33"/>
      <c r="J17806" s="33"/>
      <c r="AB17806" s="35"/>
    </row>
    <row r="17807" spans="1:28" s="6" customFormat="1" x14ac:dyDescent="0.15">
      <c r="A17807" s="6" t="s">
        <v>121</v>
      </c>
      <c r="C17807" s="6">
        <v>3</v>
      </c>
      <c r="E17807" s="31">
        <v>-63</v>
      </c>
      <c r="F17807" s="31"/>
      <c r="G17807" s="33"/>
      <c r="I17807" s="33"/>
      <c r="J17807" s="33"/>
      <c r="AB17807" s="35"/>
    </row>
    <row r="17808" spans="1:28" s="6" customFormat="1" x14ac:dyDescent="0.15">
      <c r="A17808" s="6" t="s">
        <v>121</v>
      </c>
      <c r="C17808" s="6">
        <v>3</v>
      </c>
      <c r="E17808" s="31">
        <v>-63</v>
      </c>
      <c r="F17808" s="31"/>
      <c r="G17808" s="33"/>
      <c r="I17808" s="33"/>
      <c r="J17808" s="33"/>
      <c r="AB17808" s="35"/>
    </row>
    <row r="17809" spans="1:28" s="6" customFormat="1" x14ac:dyDescent="0.15">
      <c r="A17809" s="6" t="s">
        <v>121</v>
      </c>
      <c r="C17809" s="6">
        <v>3</v>
      </c>
      <c r="E17809" s="31">
        <v>-67</v>
      </c>
      <c r="F17809" s="31"/>
      <c r="G17809" s="33"/>
      <c r="I17809" s="33"/>
      <c r="J17809" s="33"/>
      <c r="AB17809" s="35"/>
    </row>
    <row r="17810" spans="1:28" s="6" customFormat="1" x14ac:dyDescent="0.15">
      <c r="A17810" s="6" t="s">
        <v>121</v>
      </c>
      <c r="C17810" s="6">
        <v>3</v>
      </c>
      <c r="E17810" s="31">
        <v>-69</v>
      </c>
      <c r="F17810" s="31"/>
      <c r="G17810" s="33"/>
      <c r="I17810" s="33"/>
      <c r="J17810" s="33"/>
      <c r="AB17810" s="35"/>
    </row>
    <row r="17811" spans="1:28" s="6" customFormat="1" x14ac:dyDescent="0.15">
      <c r="A17811" s="6" t="s">
        <v>121</v>
      </c>
      <c r="C17811" s="6">
        <v>3</v>
      </c>
      <c r="E17811" s="31">
        <v>-69</v>
      </c>
      <c r="F17811" s="31"/>
      <c r="G17811" s="33"/>
      <c r="I17811" s="33"/>
      <c r="J17811" s="33"/>
      <c r="AB17811" s="35"/>
    </row>
    <row r="17812" spans="1:28" s="6" customFormat="1" x14ac:dyDescent="0.15">
      <c r="A17812" s="6" t="s">
        <v>121</v>
      </c>
      <c r="C17812" s="6">
        <v>3</v>
      </c>
      <c r="E17812" s="31">
        <v>-73</v>
      </c>
      <c r="F17812" s="31"/>
      <c r="G17812" s="33"/>
      <c r="I17812" s="33"/>
      <c r="J17812" s="33"/>
      <c r="AB17812" s="35"/>
    </row>
    <row r="17813" spans="1:28" s="6" customFormat="1" x14ac:dyDescent="0.15">
      <c r="A17813" s="6" t="s">
        <v>121</v>
      </c>
      <c r="C17813" s="6">
        <v>3</v>
      </c>
      <c r="E17813" s="31">
        <v>-73</v>
      </c>
      <c r="F17813" s="31"/>
      <c r="G17813" s="33"/>
      <c r="I17813" s="33"/>
      <c r="J17813" s="33"/>
      <c r="AB17813" s="35"/>
    </row>
    <row r="17814" spans="1:28" s="6" customFormat="1" x14ac:dyDescent="0.15">
      <c r="A17814" s="6" t="s">
        <v>121</v>
      </c>
      <c r="C17814" s="6">
        <v>3</v>
      </c>
      <c r="E17814" s="31">
        <v>-73</v>
      </c>
      <c r="F17814" s="31"/>
      <c r="G17814" s="33"/>
      <c r="I17814" s="33"/>
      <c r="J17814" s="33"/>
      <c r="AB17814" s="35"/>
    </row>
    <row r="17815" spans="1:28" s="6" customFormat="1" x14ac:dyDescent="0.15">
      <c r="A17815" s="6" t="s">
        <v>121</v>
      </c>
      <c r="C17815" s="6">
        <v>3</v>
      </c>
      <c r="E17815" s="31">
        <v>-75</v>
      </c>
      <c r="F17815" s="31"/>
      <c r="G17815" s="33"/>
      <c r="I17815" s="33"/>
      <c r="J17815" s="33"/>
      <c r="AB17815" s="35"/>
    </row>
    <row r="17816" spans="1:28" s="6" customFormat="1" x14ac:dyDescent="0.15">
      <c r="A17816" s="6" t="s">
        <v>121</v>
      </c>
      <c r="C17816" s="6">
        <v>3</v>
      </c>
      <c r="E17816" s="31">
        <v>-75</v>
      </c>
      <c r="F17816" s="31"/>
      <c r="G17816" s="33"/>
      <c r="I17816" s="33"/>
      <c r="J17816" s="33"/>
      <c r="AB17816" s="35"/>
    </row>
    <row r="17817" spans="1:28" s="6" customFormat="1" x14ac:dyDescent="0.15">
      <c r="A17817" s="6" t="s">
        <v>121</v>
      </c>
      <c r="C17817" s="6">
        <v>3</v>
      </c>
      <c r="E17817" s="31">
        <v>-75</v>
      </c>
      <c r="F17817" s="31"/>
      <c r="G17817" s="33"/>
      <c r="I17817" s="33"/>
      <c r="J17817" s="33"/>
      <c r="AB17817" s="35"/>
    </row>
    <row r="17818" spans="1:28" s="6" customFormat="1" x14ac:dyDescent="0.15">
      <c r="A17818" s="6" t="s">
        <v>121</v>
      </c>
      <c r="C17818" s="6">
        <v>3</v>
      </c>
      <c r="E17818" s="31">
        <v>-66</v>
      </c>
      <c r="F17818" s="31"/>
      <c r="G17818" s="33"/>
      <c r="I17818" s="33"/>
      <c r="J17818" s="33"/>
      <c r="AB17818" s="35"/>
    </row>
    <row r="17819" spans="1:28" s="6" customFormat="1" x14ac:dyDescent="0.15">
      <c r="A17819" s="6" t="s">
        <v>121</v>
      </c>
      <c r="C17819" s="6">
        <v>3</v>
      </c>
      <c r="E17819" s="31">
        <v>-66</v>
      </c>
      <c r="F17819" s="31"/>
      <c r="G17819" s="33"/>
      <c r="I17819" s="33"/>
      <c r="J17819" s="33"/>
      <c r="AB17819" s="35"/>
    </row>
    <row r="17820" spans="1:28" s="6" customFormat="1" x14ac:dyDescent="0.15">
      <c r="A17820" s="6" t="s">
        <v>121</v>
      </c>
      <c r="C17820" s="6">
        <v>3</v>
      </c>
      <c r="E17820" s="31">
        <v>-69</v>
      </c>
      <c r="F17820" s="31"/>
      <c r="G17820" s="33"/>
      <c r="I17820" s="33"/>
      <c r="J17820" s="33"/>
      <c r="AB17820" s="35"/>
    </row>
    <row r="17821" spans="1:28" s="6" customFormat="1" x14ac:dyDescent="0.15">
      <c r="A17821" s="6" t="s">
        <v>121</v>
      </c>
      <c r="C17821" s="6">
        <v>3</v>
      </c>
      <c r="E17821" s="31">
        <v>-69</v>
      </c>
      <c r="F17821" s="31"/>
      <c r="G17821" s="33"/>
      <c r="I17821" s="33"/>
      <c r="J17821" s="33"/>
      <c r="AB17821" s="35"/>
    </row>
    <row r="17822" spans="1:28" s="6" customFormat="1" x14ac:dyDescent="0.15">
      <c r="A17822" s="6" t="s">
        <v>121</v>
      </c>
      <c r="C17822" s="6">
        <v>3</v>
      </c>
      <c r="E17822" s="31">
        <v>-69</v>
      </c>
      <c r="F17822" s="31"/>
      <c r="G17822" s="33"/>
      <c r="I17822" s="33"/>
      <c r="J17822" s="33"/>
      <c r="AB17822" s="35"/>
    </row>
    <row r="17823" spans="1:28" s="6" customFormat="1" x14ac:dyDescent="0.15">
      <c r="A17823" s="6" t="s">
        <v>121</v>
      </c>
      <c r="C17823" s="6">
        <v>3</v>
      </c>
      <c r="E17823" s="31">
        <v>-69</v>
      </c>
      <c r="F17823" s="31"/>
      <c r="G17823" s="33"/>
      <c r="I17823" s="33"/>
      <c r="J17823" s="33"/>
      <c r="AB17823" s="35"/>
    </row>
    <row r="17824" spans="1:28" s="6" customFormat="1" x14ac:dyDescent="0.15">
      <c r="A17824" s="6" t="s">
        <v>121</v>
      </c>
      <c r="C17824" s="6">
        <v>3</v>
      </c>
      <c r="E17824" s="31">
        <v>-69</v>
      </c>
      <c r="F17824" s="31"/>
      <c r="G17824" s="33"/>
      <c r="I17824" s="33"/>
      <c r="J17824" s="33"/>
      <c r="AB17824" s="35"/>
    </row>
    <row r="17825" spans="1:28" s="6" customFormat="1" x14ac:dyDescent="0.15">
      <c r="A17825" s="6" t="s">
        <v>121</v>
      </c>
      <c r="C17825" s="6">
        <v>3</v>
      </c>
      <c r="E17825" s="31">
        <v>-69</v>
      </c>
      <c r="F17825" s="31"/>
      <c r="G17825" s="33"/>
      <c r="I17825" s="33"/>
      <c r="J17825" s="33"/>
      <c r="AB17825" s="35"/>
    </row>
    <row r="17826" spans="1:28" s="6" customFormat="1" x14ac:dyDescent="0.15">
      <c r="A17826" s="6" t="s">
        <v>121</v>
      </c>
      <c r="C17826" s="6">
        <v>3</v>
      </c>
      <c r="E17826" s="31">
        <v>-69</v>
      </c>
      <c r="F17826" s="31"/>
      <c r="G17826" s="33"/>
      <c r="I17826" s="33"/>
      <c r="J17826" s="33"/>
      <c r="AB17826" s="35"/>
    </row>
    <row r="17827" spans="1:28" s="6" customFormat="1" x14ac:dyDescent="0.15">
      <c r="A17827" s="6" t="s">
        <v>121</v>
      </c>
      <c r="C17827" s="6">
        <v>3</v>
      </c>
      <c r="E17827" s="31">
        <v>-79</v>
      </c>
      <c r="F17827" s="31"/>
      <c r="G17827" s="33"/>
      <c r="I17827" s="33"/>
      <c r="J17827" s="33"/>
      <c r="AB17827" s="35"/>
    </row>
    <row r="17828" spans="1:28" s="6" customFormat="1" x14ac:dyDescent="0.15">
      <c r="A17828" s="6" t="s">
        <v>121</v>
      </c>
      <c r="C17828" s="6">
        <v>3</v>
      </c>
      <c r="E17828" s="31">
        <v>-79</v>
      </c>
      <c r="F17828" s="31"/>
      <c r="G17828" s="33"/>
      <c r="I17828" s="33"/>
      <c r="J17828" s="33"/>
      <c r="AB17828" s="35"/>
    </row>
    <row r="17829" spans="1:28" s="6" customFormat="1" x14ac:dyDescent="0.15">
      <c r="A17829" s="6" t="s">
        <v>121</v>
      </c>
      <c r="C17829" s="6">
        <v>3</v>
      </c>
      <c r="E17829" s="31">
        <v>-74</v>
      </c>
      <c r="F17829" s="31"/>
      <c r="G17829" s="33"/>
      <c r="I17829" s="33"/>
      <c r="J17829" s="33"/>
      <c r="AB17829" s="35"/>
    </row>
    <row r="17830" spans="1:28" s="6" customFormat="1" x14ac:dyDescent="0.15">
      <c r="A17830" s="6" t="s">
        <v>121</v>
      </c>
      <c r="C17830" s="6">
        <v>3</v>
      </c>
      <c r="E17830" s="31">
        <v>-74</v>
      </c>
      <c r="F17830" s="31"/>
      <c r="G17830" s="33"/>
      <c r="I17830" s="33"/>
      <c r="J17830" s="33"/>
      <c r="AB17830" s="35"/>
    </row>
    <row r="17831" spans="1:28" s="6" customFormat="1" x14ac:dyDescent="0.15">
      <c r="A17831" s="6" t="s">
        <v>121</v>
      </c>
      <c r="C17831" s="6">
        <v>3</v>
      </c>
      <c r="E17831" s="31">
        <v>-91</v>
      </c>
      <c r="F17831" s="31"/>
      <c r="G17831" s="33"/>
      <c r="I17831" s="33"/>
      <c r="J17831" s="33"/>
      <c r="AB17831" s="35"/>
    </row>
    <row r="17832" spans="1:28" s="6" customFormat="1" x14ac:dyDescent="0.15">
      <c r="A17832" s="6" t="s">
        <v>121</v>
      </c>
      <c r="C17832" s="6">
        <v>3</v>
      </c>
      <c r="E17832" s="31">
        <v>-78</v>
      </c>
      <c r="F17832" s="31"/>
      <c r="G17832" s="33"/>
      <c r="I17832" s="33"/>
      <c r="J17832" s="33"/>
      <c r="AB17832" s="35"/>
    </row>
    <row r="17833" spans="1:28" s="6" customFormat="1" x14ac:dyDescent="0.15">
      <c r="A17833" s="6" t="s">
        <v>121</v>
      </c>
      <c r="C17833" s="6">
        <v>3</v>
      </c>
      <c r="E17833" s="31">
        <v>-78</v>
      </c>
      <c r="F17833" s="31"/>
      <c r="G17833" s="33"/>
      <c r="I17833" s="33"/>
      <c r="J17833" s="33"/>
      <c r="AB17833" s="35"/>
    </row>
    <row r="17834" spans="1:28" s="6" customFormat="1" x14ac:dyDescent="0.15">
      <c r="A17834" s="6" t="s">
        <v>121</v>
      </c>
      <c r="C17834" s="6">
        <v>3</v>
      </c>
      <c r="E17834" s="31">
        <v>-76</v>
      </c>
      <c r="F17834" s="31"/>
      <c r="G17834" s="33"/>
      <c r="I17834" s="33"/>
      <c r="J17834" s="33"/>
      <c r="AB17834" s="35"/>
    </row>
    <row r="17835" spans="1:28" s="6" customFormat="1" x14ac:dyDescent="0.15">
      <c r="A17835" s="6" t="s">
        <v>121</v>
      </c>
      <c r="C17835" s="6">
        <v>3</v>
      </c>
      <c r="E17835" s="31">
        <v>-76</v>
      </c>
      <c r="F17835" s="31"/>
      <c r="G17835" s="33"/>
      <c r="I17835" s="33"/>
      <c r="J17835" s="33"/>
      <c r="AB17835" s="35"/>
    </row>
    <row r="17836" spans="1:28" s="6" customFormat="1" x14ac:dyDescent="0.15">
      <c r="A17836" s="6" t="s">
        <v>121</v>
      </c>
      <c r="C17836" s="6">
        <v>3</v>
      </c>
      <c r="E17836" s="31">
        <v>-76</v>
      </c>
      <c r="F17836" s="31"/>
      <c r="G17836" s="33"/>
      <c r="I17836" s="33"/>
      <c r="J17836" s="33"/>
      <c r="AB17836" s="35"/>
    </row>
    <row r="17837" spans="1:28" s="6" customFormat="1" x14ac:dyDescent="0.15">
      <c r="A17837" s="6" t="s">
        <v>121</v>
      </c>
      <c r="C17837" s="6">
        <v>3</v>
      </c>
      <c r="E17837" s="31">
        <v>-76</v>
      </c>
      <c r="F17837" s="31"/>
      <c r="G17837" s="33"/>
      <c r="I17837" s="33"/>
      <c r="J17837" s="33"/>
      <c r="AB17837" s="35"/>
    </row>
    <row r="17838" spans="1:28" s="6" customFormat="1" x14ac:dyDescent="0.15">
      <c r="A17838" s="6" t="s">
        <v>121</v>
      </c>
      <c r="C17838" s="6">
        <v>3</v>
      </c>
      <c r="E17838" s="31">
        <v>-70</v>
      </c>
      <c r="F17838" s="31"/>
      <c r="G17838" s="33"/>
      <c r="I17838" s="33"/>
      <c r="J17838" s="33"/>
      <c r="AB17838" s="35"/>
    </row>
    <row r="17839" spans="1:28" s="6" customFormat="1" x14ac:dyDescent="0.15">
      <c r="A17839" s="6" t="s">
        <v>121</v>
      </c>
      <c r="C17839" s="6">
        <v>3</v>
      </c>
      <c r="E17839" s="31">
        <v>-70</v>
      </c>
      <c r="F17839" s="31"/>
      <c r="G17839" s="33"/>
      <c r="I17839" s="33"/>
      <c r="J17839" s="33"/>
      <c r="AB17839" s="35"/>
    </row>
    <row r="17840" spans="1:28" s="6" customFormat="1" x14ac:dyDescent="0.15">
      <c r="A17840" s="6" t="s">
        <v>121</v>
      </c>
      <c r="C17840" s="6">
        <v>3</v>
      </c>
      <c r="E17840" s="31">
        <v>-73</v>
      </c>
      <c r="F17840" s="31"/>
      <c r="G17840" s="33"/>
      <c r="I17840" s="33"/>
      <c r="J17840" s="33"/>
      <c r="AB17840" s="35"/>
    </row>
    <row r="17841" spans="1:28" s="6" customFormat="1" x14ac:dyDescent="0.15">
      <c r="A17841" s="6" t="s">
        <v>121</v>
      </c>
      <c r="C17841" s="6">
        <v>3</v>
      </c>
      <c r="E17841" s="31">
        <v>-73</v>
      </c>
      <c r="F17841" s="31"/>
      <c r="G17841" s="33"/>
      <c r="I17841" s="33"/>
      <c r="J17841" s="33"/>
      <c r="AB17841" s="35"/>
    </row>
    <row r="17842" spans="1:28" s="6" customFormat="1" x14ac:dyDescent="0.15">
      <c r="A17842" s="6" t="s">
        <v>121</v>
      </c>
      <c r="C17842" s="6">
        <v>3</v>
      </c>
      <c r="E17842" s="31">
        <v>-73</v>
      </c>
      <c r="F17842" s="31"/>
      <c r="G17842" s="33"/>
      <c r="I17842" s="33"/>
      <c r="J17842" s="33"/>
      <c r="AB17842" s="35"/>
    </row>
    <row r="17843" spans="1:28" s="6" customFormat="1" x14ac:dyDescent="0.15">
      <c r="A17843" s="6" t="s">
        <v>121</v>
      </c>
      <c r="C17843" s="6">
        <v>3</v>
      </c>
      <c r="E17843" s="31">
        <v>-73</v>
      </c>
      <c r="F17843" s="31"/>
      <c r="G17843" s="33"/>
      <c r="I17843" s="33"/>
      <c r="J17843" s="33"/>
      <c r="AB17843" s="35"/>
    </row>
    <row r="17844" spans="1:28" s="6" customFormat="1" x14ac:dyDescent="0.15">
      <c r="A17844" s="6" t="s">
        <v>121</v>
      </c>
      <c r="C17844" s="6">
        <v>3</v>
      </c>
      <c r="E17844" s="31">
        <v>-73</v>
      </c>
      <c r="F17844" s="31"/>
      <c r="G17844" s="33"/>
      <c r="I17844" s="33"/>
      <c r="J17844" s="33"/>
      <c r="AB17844" s="35"/>
    </row>
    <row r="17845" spans="1:28" s="6" customFormat="1" x14ac:dyDescent="0.15">
      <c r="A17845" s="6" t="s">
        <v>121</v>
      </c>
      <c r="C17845" s="6">
        <v>3</v>
      </c>
      <c r="E17845" s="31">
        <v>-79</v>
      </c>
      <c r="F17845" s="31"/>
      <c r="G17845" s="33"/>
      <c r="I17845" s="33"/>
      <c r="J17845" s="33"/>
      <c r="AB17845" s="35"/>
    </row>
    <row r="17846" spans="1:28" s="6" customFormat="1" x14ac:dyDescent="0.15">
      <c r="A17846" s="6" t="s">
        <v>121</v>
      </c>
      <c r="C17846" s="6">
        <v>3</v>
      </c>
      <c r="E17846" s="31">
        <v>-76</v>
      </c>
      <c r="F17846" s="31"/>
      <c r="G17846" s="33"/>
      <c r="I17846" s="33"/>
      <c r="J17846" s="33"/>
      <c r="AB17846" s="35"/>
    </row>
    <row r="17847" spans="1:28" s="6" customFormat="1" x14ac:dyDescent="0.15">
      <c r="A17847" s="6" t="s">
        <v>121</v>
      </c>
      <c r="C17847" s="6">
        <v>3</v>
      </c>
      <c r="E17847" s="31">
        <v>-76</v>
      </c>
      <c r="F17847" s="31"/>
      <c r="G17847" s="33"/>
      <c r="I17847" s="33"/>
      <c r="J17847" s="33"/>
      <c r="AB17847" s="35"/>
    </row>
    <row r="17848" spans="1:28" s="6" customFormat="1" x14ac:dyDescent="0.15">
      <c r="A17848" s="6" t="s">
        <v>121</v>
      </c>
      <c r="C17848" s="6">
        <v>3</v>
      </c>
      <c r="E17848" s="31">
        <v>-74</v>
      </c>
      <c r="F17848" s="31"/>
      <c r="G17848" s="33"/>
      <c r="I17848" s="33"/>
      <c r="J17848" s="33"/>
      <c r="AB17848" s="35"/>
    </row>
    <row r="17849" spans="1:28" s="6" customFormat="1" x14ac:dyDescent="0.15">
      <c r="A17849" s="6" t="s">
        <v>121</v>
      </c>
      <c r="C17849" s="6">
        <v>3</v>
      </c>
      <c r="E17849" s="31">
        <v>-74</v>
      </c>
      <c r="F17849" s="31"/>
      <c r="G17849" s="33"/>
      <c r="I17849" s="33"/>
      <c r="J17849" s="33"/>
      <c r="AB17849" s="35"/>
    </row>
    <row r="17850" spans="1:28" s="6" customFormat="1" x14ac:dyDescent="0.15">
      <c r="A17850" s="6" t="s">
        <v>121</v>
      </c>
      <c r="C17850" s="6">
        <v>3</v>
      </c>
      <c r="E17850" s="31">
        <v>-74</v>
      </c>
      <c r="F17850" s="31"/>
      <c r="G17850" s="33"/>
      <c r="I17850" s="33"/>
      <c r="J17850" s="33"/>
      <c r="AB17850" s="35"/>
    </row>
    <row r="17851" spans="1:28" s="6" customFormat="1" x14ac:dyDescent="0.15">
      <c r="A17851" s="6" t="s">
        <v>121</v>
      </c>
      <c r="C17851" s="6">
        <v>3</v>
      </c>
      <c r="E17851" s="31">
        <v>-74</v>
      </c>
      <c r="F17851" s="31"/>
      <c r="G17851" s="33"/>
      <c r="I17851" s="33"/>
      <c r="J17851" s="33"/>
      <c r="AB17851" s="35"/>
    </row>
    <row r="17852" spans="1:28" s="6" customFormat="1" x14ac:dyDescent="0.15">
      <c r="A17852" s="6" t="s">
        <v>121</v>
      </c>
      <c r="C17852" s="6">
        <v>3</v>
      </c>
      <c r="E17852" s="31">
        <v>-75</v>
      </c>
      <c r="F17852" s="31"/>
      <c r="G17852" s="33"/>
      <c r="I17852" s="33"/>
      <c r="J17852" s="33"/>
      <c r="AB17852" s="35"/>
    </row>
    <row r="17853" spans="1:28" s="6" customFormat="1" x14ac:dyDescent="0.15">
      <c r="A17853" s="6" t="s">
        <v>121</v>
      </c>
      <c r="C17853" s="6">
        <v>3</v>
      </c>
      <c r="E17853" s="31">
        <v>-75</v>
      </c>
      <c r="F17853" s="31"/>
      <c r="G17853" s="33"/>
      <c r="I17853" s="33"/>
      <c r="J17853" s="33"/>
      <c r="AB17853" s="35"/>
    </row>
    <row r="17854" spans="1:28" s="6" customFormat="1" x14ac:dyDescent="0.15">
      <c r="A17854" s="6" t="s">
        <v>121</v>
      </c>
      <c r="C17854" s="6">
        <v>3</v>
      </c>
      <c r="E17854" s="31">
        <v>-74</v>
      </c>
      <c r="F17854" s="31"/>
      <c r="G17854" s="33"/>
      <c r="I17854" s="33"/>
      <c r="J17854" s="33"/>
      <c r="AB17854" s="35"/>
    </row>
    <row r="17855" spans="1:28" s="6" customFormat="1" x14ac:dyDescent="0.15">
      <c r="A17855" s="6" t="s">
        <v>121</v>
      </c>
      <c r="C17855" s="6">
        <v>3</v>
      </c>
      <c r="E17855" s="31">
        <v>-74</v>
      </c>
      <c r="F17855" s="31"/>
      <c r="G17855" s="33"/>
      <c r="I17855" s="33"/>
      <c r="J17855" s="33"/>
      <c r="AB17855" s="35"/>
    </row>
    <row r="17856" spans="1:28" s="6" customFormat="1" x14ac:dyDescent="0.15">
      <c r="A17856" s="6" t="s">
        <v>121</v>
      </c>
      <c r="C17856" s="6">
        <v>3</v>
      </c>
      <c r="E17856" s="31">
        <v>-74</v>
      </c>
      <c r="F17856" s="31"/>
      <c r="G17856" s="33"/>
      <c r="I17856" s="33"/>
      <c r="J17856" s="33"/>
      <c r="AB17856" s="35"/>
    </row>
    <row r="17857" spans="1:28" s="6" customFormat="1" x14ac:dyDescent="0.15">
      <c r="A17857" s="6" t="s">
        <v>121</v>
      </c>
      <c r="C17857" s="6">
        <v>3</v>
      </c>
      <c r="E17857" s="31">
        <v>-74</v>
      </c>
      <c r="F17857" s="31"/>
      <c r="G17857" s="33"/>
      <c r="I17857" s="33"/>
      <c r="J17857" s="33"/>
      <c r="AB17857" s="35"/>
    </row>
    <row r="17858" spans="1:28" s="6" customFormat="1" x14ac:dyDescent="0.15">
      <c r="A17858" s="6" t="s">
        <v>121</v>
      </c>
      <c r="C17858" s="6">
        <v>3</v>
      </c>
      <c r="E17858" s="31">
        <v>-74</v>
      </c>
      <c r="F17858" s="31"/>
      <c r="G17858" s="33"/>
      <c r="I17858" s="33"/>
      <c r="J17858" s="33"/>
      <c r="AB17858" s="35"/>
    </row>
    <row r="17859" spans="1:28" s="6" customFormat="1" x14ac:dyDescent="0.15">
      <c r="A17859" s="6" t="s">
        <v>121</v>
      </c>
      <c r="C17859" s="6">
        <v>3</v>
      </c>
      <c r="E17859" s="31">
        <v>-74</v>
      </c>
      <c r="F17859" s="31"/>
      <c r="G17859" s="33"/>
      <c r="I17859" s="33"/>
      <c r="J17859" s="33"/>
      <c r="AB17859" s="35"/>
    </row>
    <row r="17860" spans="1:28" s="6" customFormat="1" x14ac:dyDescent="0.15">
      <c r="A17860" s="6" t="s">
        <v>121</v>
      </c>
      <c r="C17860" s="6">
        <v>3</v>
      </c>
      <c r="E17860" s="31">
        <v>-74</v>
      </c>
      <c r="F17860" s="31"/>
      <c r="G17860" s="33"/>
      <c r="I17860" s="33"/>
      <c r="J17860" s="33"/>
      <c r="AB17860" s="35"/>
    </row>
    <row r="17861" spans="1:28" s="6" customFormat="1" x14ac:dyDescent="0.15">
      <c r="A17861" s="6" t="s">
        <v>121</v>
      </c>
      <c r="C17861" s="6">
        <v>3</v>
      </c>
      <c r="E17861" s="31">
        <v>-74</v>
      </c>
      <c r="F17861" s="31"/>
      <c r="G17861" s="33"/>
      <c r="I17861" s="33"/>
      <c r="J17861" s="33"/>
      <c r="AB17861" s="35"/>
    </row>
    <row r="17862" spans="1:28" s="6" customFormat="1" x14ac:dyDescent="0.15">
      <c r="A17862" s="6" t="s">
        <v>121</v>
      </c>
      <c r="C17862" s="6">
        <v>3</v>
      </c>
      <c r="E17862" s="31">
        <v>-74</v>
      </c>
      <c r="F17862" s="31"/>
      <c r="G17862" s="33"/>
      <c r="I17862" s="33"/>
      <c r="J17862" s="33"/>
      <c r="AB17862" s="35"/>
    </row>
    <row r="17863" spans="1:28" s="6" customFormat="1" x14ac:dyDescent="0.15">
      <c r="A17863" s="6" t="s">
        <v>121</v>
      </c>
      <c r="C17863" s="6">
        <v>3</v>
      </c>
      <c r="E17863" s="31">
        <v>-74</v>
      </c>
      <c r="F17863" s="31"/>
      <c r="G17863" s="33"/>
      <c r="I17863" s="33"/>
      <c r="J17863" s="33"/>
      <c r="AB17863" s="35"/>
    </row>
    <row r="17864" spans="1:28" s="6" customFormat="1" x14ac:dyDescent="0.15">
      <c r="A17864" s="6" t="s">
        <v>121</v>
      </c>
      <c r="C17864" s="6">
        <v>3</v>
      </c>
      <c r="E17864" s="31">
        <v>-74</v>
      </c>
      <c r="F17864" s="31"/>
      <c r="G17864" s="33"/>
      <c r="I17864" s="33"/>
      <c r="J17864" s="33"/>
      <c r="AB17864" s="35"/>
    </row>
    <row r="17865" spans="1:28" s="6" customFormat="1" x14ac:dyDescent="0.15">
      <c r="A17865" s="6" t="s">
        <v>121</v>
      </c>
      <c r="C17865" s="6">
        <v>3</v>
      </c>
      <c r="E17865" s="31">
        <v>-63</v>
      </c>
      <c r="F17865" s="31"/>
      <c r="G17865" s="33"/>
      <c r="I17865" s="33"/>
      <c r="J17865" s="33"/>
      <c r="AB17865" s="35"/>
    </row>
    <row r="17866" spans="1:28" s="6" customFormat="1" x14ac:dyDescent="0.15">
      <c r="A17866" s="6" t="s">
        <v>121</v>
      </c>
      <c r="C17866" s="6">
        <v>3</v>
      </c>
      <c r="E17866" s="31">
        <v>-65</v>
      </c>
      <c r="F17866" s="31"/>
      <c r="G17866" s="33"/>
      <c r="I17866" s="33"/>
      <c r="J17866" s="33"/>
      <c r="AB17866" s="35"/>
    </row>
    <row r="17867" spans="1:28" s="6" customFormat="1" x14ac:dyDescent="0.15">
      <c r="A17867" s="6" t="s">
        <v>121</v>
      </c>
      <c r="C17867" s="6">
        <v>3</v>
      </c>
      <c r="E17867" s="31">
        <v>-65</v>
      </c>
      <c r="F17867" s="31"/>
      <c r="G17867" s="33"/>
      <c r="I17867" s="33"/>
      <c r="J17867" s="33"/>
      <c r="AB17867" s="35"/>
    </row>
    <row r="17868" spans="1:28" s="6" customFormat="1" x14ac:dyDescent="0.15">
      <c r="A17868" s="6" t="s">
        <v>121</v>
      </c>
      <c r="C17868" s="6">
        <v>3</v>
      </c>
      <c r="E17868" s="31">
        <v>-67</v>
      </c>
      <c r="F17868" s="31"/>
      <c r="G17868" s="33"/>
      <c r="I17868" s="33"/>
      <c r="J17868" s="33"/>
      <c r="AB17868" s="35"/>
    </row>
    <row r="17869" spans="1:28" s="6" customFormat="1" x14ac:dyDescent="0.15">
      <c r="A17869" s="6" t="s">
        <v>121</v>
      </c>
      <c r="C17869" s="6">
        <v>3</v>
      </c>
      <c r="E17869" s="31">
        <v>-69</v>
      </c>
      <c r="F17869" s="31"/>
      <c r="G17869" s="33"/>
      <c r="I17869" s="33"/>
      <c r="J17869" s="33"/>
      <c r="AB17869" s="35"/>
    </row>
    <row r="17870" spans="1:28" s="6" customFormat="1" x14ac:dyDescent="0.15">
      <c r="A17870" s="6" t="s">
        <v>121</v>
      </c>
      <c r="C17870" s="6">
        <v>3</v>
      </c>
      <c r="E17870" s="31">
        <v>-69</v>
      </c>
      <c r="F17870" s="31"/>
      <c r="G17870" s="33"/>
      <c r="I17870" s="33"/>
      <c r="J17870" s="33"/>
      <c r="AB17870" s="35"/>
    </row>
    <row r="17871" spans="1:28" s="6" customFormat="1" x14ac:dyDescent="0.15">
      <c r="A17871" s="6" t="s">
        <v>121</v>
      </c>
      <c r="C17871" s="6">
        <v>3</v>
      </c>
      <c r="E17871" s="31">
        <v>-69</v>
      </c>
      <c r="F17871" s="31"/>
      <c r="G17871" s="33"/>
      <c r="I17871" s="33"/>
      <c r="J17871" s="33"/>
      <c r="AB17871" s="35"/>
    </row>
    <row r="17872" spans="1:28" s="6" customFormat="1" x14ac:dyDescent="0.15">
      <c r="A17872" s="6" t="s">
        <v>121</v>
      </c>
      <c r="C17872" s="6">
        <v>3</v>
      </c>
      <c r="E17872" s="31">
        <v>-69</v>
      </c>
      <c r="F17872" s="31"/>
      <c r="G17872" s="33"/>
      <c r="I17872" s="33"/>
      <c r="J17872" s="33"/>
      <c r="AB17872" s="35"/>
    </row>
    <row r="17873" spans="1:28" s="6" customFormat="1" x14ac:dyDescent="0.15">
      <c r="A17873" s="6" t="s">
        <v>121</v>
      </c>
      <c r="C17873" s="6">
        <v>3</v>
      </c>
      <c r="E17873" s="31">
        <v>-69</v>
      </c>
      <c r="F17873" s="31"/>
      <c r="G17873" s="33"/>
      <c r="I17873" s="33"/>
      <c r="J17873" s="33"/>
      <c r="AB17873" s="35"/>
    </row>
    <row r="17874" spans="1:28" s="6" customFormat="1" x14ac:dyDescent="0.15">
      <c r="A17874" s="6" t="s">
        <v>121</v>
      </c>
      <c r="C17874" s="6">
        <v>3</v>
      </c>
      <c r="E17874" s="31">
        <v>-75</v>
      </c>
      <c r="F17874" s="31"/>
      <c r="G17874" s="33"/>
      <c r="I17874" s="33"/>
      <c r="J17874" s="33"/>
      <c r="AB17874" s="35"/>
    </row>
    <row r="17875" spans="1:28" s="6" customFormat="1" x14ac:dyDescent="0.15">
      <c r="A17875" s="6" t="s">
        <v>121</v>
      </c>
      <c r="C17875" s="6">
        <v>3</v>
      </c>
      <c r="E17875" s="31">
        <v>-77</v>
      </c>
      <c r="F17875" s="31"/>
      <c r="G17875" s="33"/>
      <c r="I17875" s="33"/>
      <c r="J17875" s="33"/>
      <c r="AB17875" s="35"/>
    </row>
    <row r="17876" spans="1:28" s="6" customFormat="1" x14ac:dyDescent="0.15">
      <c r="A17876" s="6" t="s">
        <v>121</v>
      </c>
      <c r="C17876" s="6">
        <v>3</v>
      </c>
      <c r="E17876" s="31">
        <v>-77</v>
      </c>
      <c r="F17876" s="31"/>
      <c r="G17876" s="33"/>
      <c r="I17876" s="33"/>
      <c r="J17876" s="33"/>
      <c r="AB17876" s="35"/>
    </row>
    <row r="17877" spans="1:28" s="6" customFormat="1" x14ac:dyDescent="0.15">
      <c r="A17877" s="6" t="s">
        <v>121</v>
      </c>
      <c r="C17877" s="6">
        <v>3</v>
      </c>
      <c r="E17877" s="31">
        <v>-77</v>
      </c>
      <c r="F17877" s="31"/>
      <c r="G17877" s="33"/>
      <c r="I17877" s="33"/>
      <c r="J17877" s="33"/>
      <c r="AB17877" s="35"/>
    </row>
    <row r="17878" spans="1:28" s="6" customFormat="1" x14ac:dyDescent="0.15">
      <c r="A17878" s="6" t="s">
        <v>121</v>
      </c>
      <c r="C17878" s="6">
        <v>3</v>
      </c>
      <c r="E17878" s="31">
        <v>-77</v>
      </c>
      <c r="F17878" s="31"/>
      <c r="G17878" s="33"/>
      <c r="I17878" s="33"/>
      <c r="J17878" s="33"/>
      <c r="AB17878" s="35"/>
    </row>
    <row r="17879" spans="1:28" s="6" customFormat="1" x14ac:dyDescent="0.15">
      <c r="A17879" s="6" t="s">
        <v>121</v>
      </c>
      <c r="C17879" s="6">
        <v>3</v>
      </c>
      <c r="E17879" s="31">
        <v>-77</v>
      </c>
      <c r="F17879" s="31"/>
      <c r="G17879" s="33"/>
      <c r="I17879" s="33"/>
      <c r="J17879" s="33"/>
      <c r="AB17879" s="35"/>
    </row>
    <row r="17880" spans="1:28" s="6" customFormat="1" x14ac:dyDescent="0.15">
      <c r="A17880" s="6" t="s">
        <v>121</v>
      </c>
      <c r="C17880" s="6">
        <v>3</v>
      </c>
      <c r="E17880" s="31">
        <v>-77</v>
      </c>
      <c r="F17880" s="31"/>
      <c r="G17880" s="33"/>
      <c r="I17880" s="33"/>
      <c r="J17880" s="33"/>
      <c r="AB17880" s="35"/>
    </row>
    <row r="17881" spans="1:28" s="6" customFormat="1" x14ac:dyDescent="0.15">
      <c r="A17881" s="6" t="s">
        <v>121</v>
      </c>
      <c r="C17881" s="6">
        <v>3</v>
      </c>
      <c r="E17881" s="31">
        <v>-77</v>
      </c>
      <c r="F17881" s="31"/>
      <c r="G17881" s="33"/>
      <c r="I17881" s="33"/>
      <c r="J17881" s="33"/>
      <c r="AB17881" s="35"/>
    </row>
    <row r="17882" spans="1:28" s="6" customFormat="1" x14ac:dyDescent="0.15">
      <c r="A17882" s="6" t="s">
        <v>121</v>
      </c>
      <c r="C17882" s="6">
        <v>3</v>
      </c>
      <c r="E17882" s="31">
        <v>-70</v>
      </c>
      <c r="F17882" s="31"/>
      <c r="G17882" s="33"/>
      <c r="I17882" s="33"/>
      <c r="J17882" s="33"/>
      <c r="AB17882" s="35"/>
    </row>
    <row r="17883" spans="1:28" s="6" customFormat="1" x14ac:dyDescent="0.15">
      <c r="A17883" s="6" t="s">
        <v>121</v>
      </c>
      <c r="C17883" s="6">
        <v>3</v>
      </c>
      <c r="E17883" s="31">
        <v>-73</v>
      </c>
      <c r="F17883" s="31"/>
      <c r="G17883" s="33"/>
      <c r="I17883" s="33"/>
      <c r="J17883" s="33"/>
      <c r="AB17883" s="35"/>
    </row>
    <row r="17884" spans="1:28" s="6" customFormat="1" x14ac:dyDescent="0.15">
      <c r="A17884" s="6" t="s">
        <v>122</v>
      </c>
      <c r="C17884" s="6">
        <v>3</v>
      </c>
      <c r="E17884" s="31">
        <v>-74</v>
      </c>
      <c r="F17884" s="31"/>
      <c r="G17884" s="33"/>
      <c r="I17884" s="33"/>
      <c r="J17884" s="33"/>
      <c r="AB17884" s="35"/>
    </row>
    <row r="17885" spans="1:28" s="6" customFormat="1" x14ac:dyDescent="0.15">
      <c r="A17885" s="6" t="s">
        <v>122</v>
      </c>
      <c r="C17885" s="6">
        <v>3</v>
      </c>
      <c r="E17885" s="31">
        <v>-74</v>
      </c>
      <c r="F17885" s="31"/>
      <c r="G17885" s="33"/>
      <c r="I17885" s="33"/>
      <c r="J17885" s="33"/>
      <c r="AB17885" s="35"/>
    </row>
    <row r="17886" spans="1:28" s="6" customFormat="1" x14ac:dyDescent="0.15">
      <c r="A17886" s="6" t="s">
        <v>122</v>
      </c>
      <c r="C17886" s="6">
        <v>3</v>
      </c>
      <c r="E17886" s="31">
        <v>-74</v>
      </c>
      <c r="F17886" s="31"/>
      <c r="G17886" s="33"/>
      <c r="I17886" s="33"/>
      <c r="J17886" s="33"/>
      <c r="AB17886" s="35"/>
    </row>
    <row r="17887" spans="1:28" s="6" customFormat="1" x14ac:dyDescent="0.15">
      <c r="A17887" s="6" t="s">
        <v>122</v>
      </c>
      <c r="C17887" s="6">
        <v>3</v>
      </c>
      <c r="E17887" s="31">
        <v>-75</v>
      </c>
      <c r="F17887" s="31"/>
      <c r="G17887" s="33"/>
      <c r="I17887" s="33"/>
      <c r="J17887" s="33"/>
      <c r="AB17887" s="35"/>
    </row>
    <row r="17888" spans="1:28" s="6" customFormat="1" x14ac:dyDescent="0.15">
      <c r="A17888" s="6" t="s">
        <v>122</v>
      </c>
      <c r="C17888" s="6">
        <v>3</v>
      </c>
      <c r="E17888" s="31">
        <v>-77</v>
      </c>
      <c r="F17888" s="31"/>
      <c r="G17888" s="33"/>
      <c r="I17888" s="33"/>
      <c r="J17888" s="33"/>
      <c r="AB17888" s="35"/>
    </row>
    <row r="17889" spans="1:28" s="6" customFormat="1" x14ac:dyDescent="0.15">
      <c r="A17889" s="6" t="s">
        <v>122</v>
      </c>
      <c r="C17889" s="6">
        <v>3</v>
      </c>
      <c r="E17889" s="31">
        <v>-77</v>
      </c>
      <c r="F17889" s="31"/>
      <c r="G17889" s="33"/>
      <c r="I17889" s="33"/>
      <c r="J17889" s="33"/>
      <c r="AB17889" s="35"/>
    </row>
    <row r="17890" spans="1:28" s="6" customFormat="1" x14ac:dyDescent="0.15">
      <c r="A17890" s="6" t="s">
        <v>122</v>
      </c>
      <c r="C17890" s="6">
        <v>3</v>
      </c>
      <c r="E17890" s="31">
        <v>-77</v>
      </c>
      <c r="F17890" s="31"/>
      <c r="G17890" s="33"/>
      <c r="I17890" s="33"/>
      <c r="J17890" s="33"/>
      <c r="AB17890" s="35"/>
    </row>
    <row r="17891" spans="1:28" s="6" customFormat="1" x14ac:dyDescent="0.15">
      <c r="A17891" s="6" t="s">
        <v>122</v>
      </c>
      <c r="C17891" s="6">
        <v>3</v>
      </c>
      <c r="E17891" s="31">
        <v>-76</v>
      </c>
      <c r="F17891" s="31"/>
      <c r="G17891" s="33"/>
      <c r="I17891" s="33"/>
      <c r="J17891" s="33"/>
      <c r="AB17891" s="35"/>
    </row>
    <row r="17892" spans="1:28" s="6" customFormat="1" x14ac:dyDescent="0.15">
      <c r="A17892" s="6" t="s">
        <v>122</v>
      </c>
      <c r="C17892" s="6">
        <v>3</v>
      </c>
      <c r="E17892" s="31">
        <v>-76</v>
      </c>
      <c r="F17892" s="31"/>
      <c r="G17892" s="33"/>
      <c r="I17892" s="33"/>
      <c r="J17892" s="33"/>
      <c r="AB17892" s="35"/>
    </row>
    <row r="17893" spans="1:28" s="6" customFormat="1" x14ac:dyDescent="0.15">
      <c r="A17893" s="6" t="s">
        <v>122</v>
      </c>
      <c r="C17893" s="6">
        <v>3</v>
      </c>
      <c r="E17893" s="31">
        <v>-79</v>
      </c>
      <c r="F17893" s="31"/>
      <c r="G17893" s="33"/>
      <c r="I17893" s="33"/>
      <c r="J17893" s="33"/>
      <c r="AB17893" s="35"/>
    </row>
    <row r="17894" spans="1:28" s="6" customFormat="1" x14ac:dyDescent="0.15">
      <c r="A17894" s="6" t="s">
        <v>122</v>
      </c>
      <c r="C17894" s="6">
        <v>3</v>
      </c>
      <c r="E17894" s="31">
        <v>-76</v>
      </c>
      <c r="F17894" s="31"/>
      <c r="G17894" s="33"/>
      <c r="I17894" s="33"/>
      <c r="J17894" s="33"/>
      <c r="AB17894" s="35"/>
    </row>
    <row r="17895" spans="1:28" s="6" customFormat="1" x14ac:dyDescent="0.15">
      <c r="A17895" s="6" t="s">
        <v>122</v>
      </c>
      <c r="C17895" s="6">
        <v>3</v>
      </c>
      <c r="E17895" s="31">
        <v>-76</v>
      </c>
      <c r="F17895" s="31"/>
      <c r="G17895" s="33"/>
      <c r="I17895" s="33"/>
      <c r="J17895" s="33"/>
      <c r="AB17895" s="35"/>
    </row>
    <row r="17896" spans="1:28" s="6" customFormat="1" x14ac:dyDescent="0.15">
      <c r="A17896" s="6" t="s">
        <v>122</v>
      </c>
      <c r="C17896" s="6">
        <v>3</v>
      </c>
      <c r="E17896" s="31">
        <v>-74</v>
      </c>
      <c r="F17896" s="31"/>
      <c r="G17896" s="33"/>
      <c r="I17896" s="33"/>
      <c r="J17896" s="33"/>
      <c r="AB17896" s="35"/>
    </row>
    <row r="17897" spans="1:28" s="6" customFormat="1" x14ac:dyDescent="0.15">
      <c r="A17897" s="6" t="s">
        <v>122</v>
      </c>
      <c r="C17897" s="6">
        <v>3</v>
      </c>
      <c r="E17897" s="31">
        <v>-74</v>
      </c>
      <c r="F17897" s="31"/>
      <c r="G17897" s="33"/>
      <c r="I17897" s="33"/>
      <c r="J17897" s="33"/>
      <c r="AB17897" s="35"/>
    </row>
    <row r="17898" spans="1:28" s="6" customFormat="1" x14ac:dyDescent="0.15">
      <c r="A17898" s="6" t="s">
        <v>122</v>
      </c>
      <c r="C17898" s="6">
        <v>3</v>
      </c>
      <c r="E17898" s="31">
        <v>-74</v>
      </c>
      <c r="F17898" s="31"/>
      <c r="G17898" s="33"/>
      <c r="I17898" s="33"/>
      <c r="J17898" s="33"/>
      <c r="AB17898" s="35"/>
    </row>
    <row r="17899" spans="1:28" s="6" customFormat="1" x14ac:dyDescent="0.15">
      <c r="A17899" s="6" t="s">
        <v>122</v>
      </c>
      <c r="C17899" s="6">
        <v>3</v>
      </c>
      <c r="E17899" s="31">
        <v>-75</v>
      </c>
      <c r="F17899" s="31"/>
      <c r="G17899" s="33"/>
      <c r="I17899" s="33"/>
      <c r="J17899" s="33"/>
      <c r="AB17899" s="35"/>
    </row>
    <row r="17900" spans="1:28" s="6" customFormat="1" x14ac:dyDescent="0.15">
      <c r="A17900" s="6" t="s">
        <v>122</v>
      </c>
      <c r="C17900" s="6">
        <v>3</v>
      </c>
      <c r="E17900" s="31">
        <v>-74</v>
      </c>
      <c r="F17900" s="31"/>
      <c r="G17900" s="33"/>
      <c r="I17900" s="33"/>
      <c r="J17900" s="33"/>
      <c r="AB17900" s="35"/>
    </row>
    <row r="17901" spans="1:28" s="6" customFormat="1" x14ac:dyDescent="0.15">
      <c r="A17901" s="6" t="s">
        <v>122</v>
      </c>
      <c r="C17901" s="6">
        <v>3</v>
      </c>
      <c r="E17901" s="31">
        <v>-74</v>
      </c>
      <c r="F17901" s="31"/>
      <c r="G17901" s="33"/>
      <c r="I17901" s="33"/>
      <c r="J17901" s="33"/>
      <c r="AB17901" s="35"/>
    </row>
    <row r="17902" spans="1:28" s="6" customFormat="1" x14ac:dyDescent="0.15">
      <c r="A17902" s="6" t="s">
        <v>122</v>
      </c>
      <c r="C17902" s="6">
        <v>3</v>
      </c>
      <c r="E17902" s="31">
        <v>-74</v>
      </c>
      <c r="F17902" s="31"/>
      <c r="G17902" s="33"/>
      <c r="I17902" s="33"/>
      <c r="J17902" s="33"/>
      <c r="AB17902" s="35"/>
    </row>
    <row r="17903" spans="1:28" s="6" customFormat="1" x14ac:dyDescent="0.15">
      <c r="A17903" s="6" t="s">
        <v>122</v>
      </c>
      <c r="C17903" s="6">
        <v>3</v>
      </c>
      <c r="E17903" s="31">
        <v>-74</v>
      </c>
      <c r="F17903" s="31"/>
      <c r="G17903" s="33"/>
      <c r="I17903" s="33"/>
      <c r="J17903" s="33"/>
      <c r="AB17903" s="35"/>
    </row>
    <row r="17904" spans="1:28" s="6" customFormat="1" x14ac:dyDescent="0.15">
      <c r="A17904" s="6" t="s">
        <v>122</v>
      </c>
      <c r="C17904" s="6">
        <v>3</v>
      </c>
      <c r="E17904" s="31">
        <v>-70</v>
      </c>
      <c r="F17904" s="31"/>
      <c r="G17904" s="33"/>
      <c r="I17904" s="33"/>
      <c r="J17904" s="33"/>
      <c r="AB17904" s="35"/>
    </row>
    <row r="17905" spans="1:28" s="6" customFormat="1" x14ac:dyDescent="0.15">
      <c r="A17905" s="6" t="s">
        <v>122</v>
      </c>
      <c r="C17905" s="6">
        <v>3</v>
      </c>
      <c r="E17905" s="31">
        <v>-70</v>
      </c>
      <c r="F17905" s="31"/>
      <c r="G17905" s="33"/>
      <c r="I17905" s="33"/>
      <c r="J17905" s="33"/>
      <c r="AB17905" s="35"/>
    </row>
    <row r="17906" spans="1:28" s="6" customFormat="1" x14ac:dyDescent="0.15">
      <c r="A17906" s="6" t="s">
        <v>122</v>
      </c>
      <c r="C17906" s="6">
        <v>3</v>
      </c>
      <c r="E17906" s="31">
        <v>-70</v>
      </c>
      <c r="F17906" s="31"/>
      <c r="G17906" s="33"/>
      <c r="I17906" s="33"/>
      <c r="J17906" s="33"/>
      <c r="AB17906" s="35"/>
    </row>
    <row r="17907" spans="1:28" s="6" customFormat="1" x14ac:dyDescent="0.15">
      <c r="A17907" s="6" t="s">
        <v>122</v>
      </c>
      <c r="C17907" s="6">
        <v>3</v>
      </c>
      <c r="E17907" s="31">
        <v>-70</v>
      </c>
      <c r="F17907" s="31"/>
      <c r="G17907" s="33"/>
      <c r="I17907" s="33"/>
      <c r="J17907" s="33"/>
      <c r="AB17907" s="35"/>
    </row>
    <row r="17908" spans="1:28" s="6" customFormat="1" x14ac:dyDescent="0.15">
      <c r="A17908" s="6" t="s">
        <v>122</v>
      </c>
      <c r="C17908" s="6">
        <v>3</v>
      </c>
      <c r="E17908" s="31">
        <v>-70</v>
      </c>
      <c r="F17908" s="31"/>
      <c r="G17908" s="33"/>
      <c r="I17908" s="33"/>
      <c r="J17908" s="33"/>
      <c r="AB17908" s="35"/>
    </row>
    <row r="17909" spans="1:28" s="6" customFormat="1" x14ac:dyDescent="0.15">
      <c r="A17909" s="6" t="s">
        <v>122</v>
      </c>
      <c r="C17909" s="6">
        <v>3</v>
      </c>
      <c r="E17909" s="31">
        <v>-70</v>
      </c>
      <c r="F17909" s="31"/>
      <c r="G17909" s="33"/>
      <c r="I17909" s="33"/>
      <c r="J17909" s="33"/>
      <c r="AB17909" s="35"/>
    </row>
    <row r="17910" spans="1:28" s="6" customFormat="1" x14ac:dyDescent="0.15">
      <c r="A17910" s="6" t="s">
        <v>122</v>
      </c>
      <c r="C17910" s="6">
        <v>3</v>
      </c>
      <c r="E17910" s="31">
        <v>-87</v>
      </c>
      <c r="F17910" s="31"/>
      <c r="G17910" s="33"/>
      <c r="I17910" s="33"/>
      <c r="J17910" s="33"/>
      <c r="AB17910" s="35"/>
    </row>
    <row r="17911" spans="1:28" s="6" customFormat="1" x14ac:dyDescent="0.15">
      <c r="A17911" s="6" t="s">
        <v>122</v>
      </c>
      <c r="C17911" s="6">
        <v>3</v>
      </c>
      <c r="E17911" s="31">
        <v>-66</v>
      </c>
      <c r="F17911" s="31"/>
      <c r="G17911" s="33"/>
      <c r="I17911" s="33"/>
      <c r="J17911" s="33"/>
      <c r="AB17911" s="35"/>
    </row>
    <row r="17912" spans="1:28" s="6" customFormat="1" x14ac:dyDescent="0.15">
      <c r="A17912" s="6" t="s">
        <v>122</v>
      </c>
      <c r="C17912" s="6">
        <v>3</v>
      </c>
      <c r="E17912" s="31">
        <v>-66</v>
      </c>
      <c r="F17912" s="31"/>
      <c r="G17912" s="33"/>
      <c r="I17912" s="33"/>
      <c r="J17912" s="33"/>
      <c r="AB17912" s="35"/>
    </row>
    <row r="17913" spans="1:28" s="6" customFormat="1" x14ac:dyDescent="0.15">
      <c r="A17913" s="6" t="s">
        <v>122</v>
      </c>
      <c r="C17913" s="6">
        <v>3</v>
      </c>
      <c r="E17913" s="31">
        <v>-66</v>
      </c>
      <c r="F17913" s="31"/>
      <c r="G17913" s="33"/>
      <c r="I17913" s="33"/>
      <c r="J17913" s="33"/>
      <c r="AB17913" s="35"/>
    </row>
    <row r="17914" spans="1:28" s="6" customFormat="1" x14ac:dyDescent="0.15">
      <c r="A17914" s="6" t="s">
        <v>122</v>
      </c>
      <c r="C17914" s="6">
        <v>3</v>
      </c>
      <c r="E17914" s="31">
        <v>-69</v>
      </c>
      <c r="F17914" s="31"/>
      <c r="G17914" s="33"/>
      <c r="I17914" s="33"/>
      <c r="J17914" s="33"/>
      <c r="AB17914" s="35"/>
    </row>
    <row r="17915" spans="1:28" s="6" customFormat="1" x14ac:dyDescent="0.15">
      <c r="A17915" s="6" t="s">
        <v>122</v>
      </c>
      <c r="C17915" s="6">
        <v>3</v>
      </c>
      <c r="E17915" s="31">
        <v>-69</v>
      </c>
      <c r="F17915" s="31"/>
      <c r="G17915" s="33"/>
      <c r="I17915" s="33"/>
      <c r="J17915" s="33"/>
      <c r="AB17915" s="35"/>
    </row>
    <row r="17916" spans="1:28" s="6" customFormat="1" x14ac:dyDescent="0.15">
      <c r="A17916" s="6" t="s">
        <v>122</v>
      </c>
      <c r="C17916" s="6">
        <v>3</v>
      </c>
      <c r="E17916" s="31">
        <v>-73</v>
      </c>
      <c r="F17916" s="31"/>
      <c r="G17916" s="33"/>
      <c r="I17916" s="33"/>
      <c r="J17916" s="33"/>
      <c r="AB17916" s="35"/>
    </row>
    <row r="17917" spans="1:28" s="6" customFormat="1" x14ac:dyDescent="0.15">
      <c r="A17917" s="6" t="s">
        <v>122</v>
      </c>
      <c r="C17917" s="6">
        <v>3</v>
      </c>
      <c r="E17917" s="31">
        <v>-70</v>
      </c>
      <c r="F17917" s="31"/>
      <c r="G17917" s="33"/>
      <c r="I17917" s="33"/>
      <c r="J17917" s="33"/>
      <c r="AB17917" s="35"/>
    </row>
    <row r="17918" spans="1:28" s="6" customFormat="1" x14ac:dyDescent="0.15">
      <c r="A17918" s="6" t="s">
        <v>122</v>
      </c>
      <c r="C17918" s="6">
        <v>3</v>
      </c>
      <c r="E17918" s="31">
        <v>-70</v>
      </c>
      <c r="F17918" s="31"/>
      <c r="G17918" s="33"/>
      <c r="I17918" s="33"/>
      <c r="J17918" s="33"/>
      <c r="AB17918" s="35"/>
    </row>
    <row r="17919" spans="1:28" s="6" customFormat="1" x14ac:dyDescent="0.15">
      <c r="A17919" s="6" t="s">
        <v>122</v>
      </c>
      <c r="C17919" s="6">
        <v>3</v>
      </c>
      <c r="E17919" s="31">
        <v>-70</v>
      </c>
      <c r="F17919" s="31"/>
      <c r="G17919" s="33"/>
      <c r="I17919" s="33"/>
      <c r="J17919" s="33"/>
      <c r="AB17919" s="35"/>
    </row>
    <row r="17920" spans="1:28" s="6" customFormat="1" x14ac:dyDescent="0.15">
      <c r="A17920" s="6" t="s">
        <v>122</v>
      </c>
      <c r="C17920" s="6">
        <v>3</v>
      </c>
      <c r="E17920" s="31">
        <v>-70</v>
      </c>
      <c r="F17920" s="31"/>
      <c r="G17920" s="33"/>
      <c r="I17920" s="33"/>
      <c r="J17920" s="33"/>
      <c r="AB17920" s="35"/>
    </row>
    <row r="17921" spans="1:28" s="6" customFormat="1" x14ac:dyDescent="0.15">
      <c r="A17921" s="6" t="s">
        <v>122</v>
      </c>
      <c r="C17921" s="6">
        <v>3</v>
      </c>
      <c r="E17921" s="31">
        <v>-70</v>
      </c>
      <c r="F17921" s="31"/>
      <c r="G17921" s="33"/>
      <c r="I17921" s="33"/>
      <c r="J17921" s="33"/>
      <c r="AB17921" s="35"/>
    </row>
    <row r="17922" spans="1:28" s="6" customFormat="1" x14ac:dyDescent="0.15">
      <c r="A17922" s="6" t="s">
        <v>122</v>
      </c>
      <c r="C17922" s="6">
        <v>3</v>
      </c>
      <c r="E17922" s="31">
        <v>-71</v>
      </c>
      <c r="F17922" s="31"/>
      <c r="G17922" s="33"/>
      <c r="I17922" s="33"/>
      <c r="J17922" s="33"/>
      <c r="AB17922" s="35"/>
    </row>
    <row r="17923" spans="1:28" s="6" customFormat="1" x14ac:dyDescent="0.15">
      <c r="A17923" s="6" t="s">
        <v>122</v>
      </c>
      <c r="C17923" s="6">
        <v>3</v>
      </c>
      <c r="E17923" s="31">
        <v>-70</v>
      </c>
      <c r="F17923" s="31"/>
      <c r="G17923" s="33"/>
      <c r="I17923" s="33"/>
      <c r="J17923" s="33"/>
      <c r="AB17923" s="35"/>
    </row>
    <row r="17924" spans="1:28" s="6" customFormat="1" x14ac:dyDescent="0.15">
      <c r="A17924" s="6" t="s">
        <v>122</v>
      </c>
      <c r="C17924" s="6">
        <v>3</v>
      </c>
      <c r="E17924" s="31">
        <v>-70</v>
      </c>
      <c r="F17924" s="31"/>
      <c r="G17924" s="33"/>
      <c r="I17924" s="33"/>
      <c r="J17924" s="33"/>
      <c r="AB17924" s="35"/>
    </row>
    <row r="17925" spans="1:28" s="6" customFormat="1" x14ac:dyDescent="0.15">
      <c r="A17925" s="6" t="s">
        <v>122</v>
      </c>
      <c r="C17925" s="6">
        <v>3</v>
      </c>
      <c r="E17925" s="31">
        <v>-70</v>
      </c>
      <c r="F17925" s="31"/>
      <c r="G17925" s="33"/>
      <c r="I17925" s="33"/>
      <c r="J17925" s="33"/>
      <c r="AB17925" s="35"/>
    </row>
    <row r="17926" spans="1:28" s="6" customFormat="1" x14ac:dyDescent="0.15">
      <c r="A17926" s="6" t="s">
        <v>122</v>
      </c>
      <c r="C17926" s="6">
        <v>3</v>
      </c>
      <c r="E17926" s="31">
        <v>-70</v>
      </c>
      <c r="F17926" s="31"/>
      <c r="G17926" s="33"/>
      <c r="I17926" s="33"/>
      <c r="J17926" s="33"/>
      <c r="AB17926" s="35"/>
    </row>
    <row r="17927" spans="1:28" s="6" customFormat="1" x14ac:dyDescent="0.15">
      <c r="A17927" s="6" t="s">
        <v>122</v>
      </c>
      <c r="C17927" s="6">
        <v>3</v>
      </c>
      <c r="E17927" s="31">
        <v>-70</v>
      </c>
      <c r="F17927" s="31"/>
      <c r="G17927" s="33"/>
      <c r="I17927" s="33"/>
      <c r="J17927" s="33"/>
      <c r="AB17927" s="35"/>
    </row>
    <row r="17928" spans="1:28" s="6" customFormat="1" x14ac:dyDescent="0.15">
      <c r="A17928" s="6" t="s">
        <v>122</v>
      </c>
      <c r="C17928" s="6">
        <v>3</v>
      </c>
      <c r="E17928" s="31">
        <v>-73</v>
      </c>
      <c r="F17928" s="31"/>
      <c r="G17928" s="33"/>
      <c r="I17928" s="33"/>
      <c r="J17928" s="33"/>
      <c r="AB17928" s="35"/>
    </row>
    <row r="17929" spans="1:28" s="6" customFormat="1" x14ac:dyDescent="0.15">
      <c r="A17929" s="6" t="s">
        <v>122</v>
      </c>
      <c r="C17929" s="6">
        <v>3</v>
      </c>
      <c r="E17929" s="31">
        <v>-75</v>
      </c>
      <c r="F17929" s="31"/>
      <c r="G17929" s="33"/>
      <c r="I17929" s="33"/>
      <c r="J17929" s="33"/>
      <c r="AB17929" s="35"/>
    </row>
    <row r="17930" spans="1:28" s="6" customFormat="1" x14ac:dyDescent="0.15">
      <c r="A17930" s="6" t="s">
        <v>122</v>
      </c>
      <c r="C17930" s="6">
        <v>3</v>
      </c>
      <c r="E17930" s="31">
        <v>-75</v>
      </c>
      <c r="F17930" s="31"/>
      <c r="G17930" s="33"/>
      <c r="I17930" s="33"/>
      <c r="J17930" s="33"/>
      <c r="AB17930" s="35"/>
    </row>
    <row r="17931" spans="1:28" s="6" customFormat="1" x14ac:dyDescent="0.15">
      <c r="A17931" s="6" t="s">
        <v>122</v>
      </c>
      <c r="C17931" s="6">
        <v>3</v>
      </c>
      <c r="E17931" s="31">
        <v>-74</v>
      </c>
      <c r="F17931" s="31"/>
      <c r="G17931" s="33"/>
      <c r="I17931" s="33"/>
      <c r="J17931" s="33"/>
      <c r="AB17931" s="35"/>
    </row>
    <row r="17932" spans="1:28" s="6" customFormat="1" x14ac:dyDescent="0.15">
      <c r="A17932" s="6" t="s">
        <v>122</v>
      </c>
      <c r="C17932" s="6">
        <v>3</v>
      </c>
      <c r="E17932" s="31">
        <v>-70</v>
      </c>
      <c r="F17932" s="31"/>
      <c r="G17932" s="33"/>
      <c r="I17932" s="33"/>
      <c r="J17932" s="33"/>
      <c r="AB17932" s="35"/>
    </row>
    <row r="17933" spans="1:28" s="6" customFormat="1" x14ac:dyDescent="0.15">
      <c r="A17933" s="6" t="s">
        <v>122</v>
      </c>
      <c r="C17933" s="6">
        <v>3</v>
      </c>
      <c r="E17933" s="31">
        <v>-70</v>
      </c>
      <c r="F17933" s="31"/>
      <c r="G17933" s="33"/>
      <c r="I17933" s="33"/>
      <c r="J17933" s="33"/>
      <c r="AB17933" s="35"/>
    </row>
    <row r="17934" spans="1:28" s="6" customFormat="1" x14ac:dyDescent="0.15">
      <c r="A17934" s="6" t="s">
        <v>122</v>
      </c>
      <c r="C17934" s="6">
        <v>3</v>
      </c>
      <c r="E17934" s="31">
        <v>-70</v>
      </c>
      <c r="F17934" s="31"/>
      <c r="G17934" s="33"/>
      <c r="I17934" s="33"/>
      <c r="J17934" s="33"/>
      <c r="AB17934" s="35"/>
    </row>
    <row r="17935" spans="1:28" s="6" customFormat="1" x14ac:dyDescent="0.15">
      <c r="A17935" s="6" t="s">
        <v>122</v>
      </c>
      <c r="C17935" s="6">
        <v>3</v>
      </c>
      <c r="E17935" s="31">
        <v>-71</v>
      </c>
      <c r="F17935" s="31"/>
      <c r="G17935" s="33"/>
      <c r="I17935" s="33"/>
      <c r="J17935" s="33"/>
      <c r="AB17935" s="35"/>
    </row>
    <row r="17936" spans="1:28" s="6" customFormat="1" x14ac:dyDescent="0.15">
      <c r="A17936" s="6" t="s">
        <v>122</v>
      </c>
      <c r="C17936" s="6">
        <v>3</v>
      </c>
      <c r="E17936" s="31">
        <v>-71</v>
      </c>
      <c r="F17936" s="31"/>
      <c r="G17936" s="33"/>
      <c r="I17936" s="33"/>
      <c r="J17936" s="33"/>
      <c r="AB17936" s="35"/>
    </row>
    <row r="17937" spans="1:28" s="6" customFormat="1" x14ac:dyDescent="0.15">
      <c r="A17937" s="6" t="s">
        <v>122</v>
      </c>
      <c r="C17937" s="6">
        <v>3</v>
      </c>
      <c r="E17937" s="31">
        <v>-66</v>
      </c>
      <c r="F17937" s="31"/>
      <c r="G17937" s="33"/>
      <c r="I17937" s="33"/>
      <c r="J17937" s="33"/>
      <c r="AB17937" s="35"/>
    </row>
    <row r="17938" spans="1:28" s="6" customFormat="1" x14ac:dyDescent="0.15">
      <c r="A17938" s="6" t="s">
        <v>122</v>
      </c>
      <c r="C17938" s="6">
        <v>3</v>
      </c>
      <c r="E17938" s="31">
        <v>-69</v>
      </c>
      <c r="F17938" s="31"/>
      <c r="G17938" s="33"/>
      <c r="I17938" s="33"/>
      <c r="J17938" s="33"/>
      <c r="AB17938" s="35"/>
    </row>
    <row r="17939" spans="1:28" s="6" customFormat="1" x14ac:dyDescent="0.15">
      <c r="A17939" s="6" t="s">
        <v>122</v>
      </c>
      <c r="C17939" s="6">
        <v>3</v>
      </c>
      <c r="E17939" s="31">
        <v>-69</v>
      </c>
      <c r="F17939" s="31"/>
      <c r="G17939" s="33"/>
      <c r="I17939" s="33"/>
      <c r="J17939" s="33"/>
      <c r="AB17939" s="35"/>
    </row>
    <row r="17940" spans="1:28" s="6" customFormat="1" x14ac:dyDescent="0.15">
      <c r="A17940" s="6" t="s">
        <v>122</v>
      </c>
      <c r="C17940" s="6">
        <v>3</v>
      </c>
      <c r="E17940" s="31">
        <v>-68</v>
      </c>
      <c r="F17940" s="31"/>
      <c r="G17940" s="33"/>
      <c r="I17940" s="33"/>
      <c r="J17940" s="33"/>
      <c r="AB17940" s="35"/>
    </row>
    <row r="17941" spans="1:28" s="6" customFormat="1" x14ac:dyDescent="0.15">
      <c r="A17941" s="6" t="s">
        <v>122</v>
      </c>
      <c r="C17941" s="6">
        <v>3</v>
      </c>
      <c r="E17941" s="31">
        <v>-66</v>
      </c>
      <c r="F17941" s="31"/>
      <c r="G17941" s="33"/>
      <c r="I17941" s="33"/>
      <c r="J17941" s="33"/>
      <c r="AB17941" s="35"/>
    </row>
    <row r="17942" spans="1:28" s="6" customFormat="1" x14ac:dyDescent="0.15">
      <c r="A17942" s="6" t="s">
        <v>122</v>
      </c>
      <c r="C17942" s="6">
        <v>3</v>
      </c>
      <c r="E17942" s="31">
        <v>-66</v>
      </c>
      <c r="F17942" s="31"/>
      <c r="G17942" s="33"/>
      <c r="I17942" s="33"/>
      <c r="J17942" s="33"/>
      <c r="AB17942" s="35"/>
    </row>
    <row r="17943" spans="1:28" s="6" customFormat="1" x14ac:dyDescent="0.15">
      <c r="A17943" s="6" t="s">
        <v>122</v>
      </c>
      <c r="C17943" s="6">
        <v>3</v>
      </c>
      <c r="E17943" s="31">
        <v>-66</v>
      </c>
      <c r="F17943" s="31"/>
      <c r="G17943" s="33"/>
      <c r="I17943" s="33"/>
      <c r="J17943" s="33"/>
      <c r="AB17943" s="35"/>
    </row>
    <row r="17944" spans="1:28" s="6" customFormat="1" x14ac:dyDescent="0.15">
      <c r="A17944" s="6" t="s">
        <v>122</v>
      </c>
      <c r="C17944" s="6">
        <v>3</v>
      </c>
      <c r="E17944" s="31">
        <v>-66</v>
      </c>
      <c r="F17944" s="31"/>
      <c r="G17944" s="33"/>
      <c r="I17944" s="33"/>
      <c r="J17944" s="33"/>
      <c r="AB17944" s="35"/>
    </row>
    <row r="17945" spans="1:28" s="6" customFormat="1" x14ac:dyDescent="0.15">
      <c r="A17945" s="6" t="s">
        <v>122</v>
      </c>
      <c r="C17945" s="6">
        <v>3</v>
      </c>
      <c r="E17945" s="31">
        <v>-66</v>
      </c>
      <c r="F17945" s="31"/>
      <c r="G17945" s="33"/>
      <c r="I17945" s="33"/>
      <c r="J17945" s="33"/>
      <c r="AB17945" s="35"/>
    </row>
    <row r="17946" spans="1:28" s="6" customFormat="1" x14ac:dyDescent="0.15">
      <c r="A17946" s="6" t="s">
        <v>122</v>
      </c>
      <c r="C17946" s="6">
        <v>3</v>
      </c>
      <c r="E17946" s="31">
        <v>-67</v>
      </c>
      <c r="F17946" s="31"/>
      <c r="G17946" s="33"/>
      <c r="I17946" s="33"/>
      <c r="J17946" s="33"/>
      <c r="AB17946" s="35"/>
    </row>
    <row r="17947" spans="1:28" s="6" customFormat="1" x14ac:dyDescent="0.15">
      <c r="A17947" s="6" t="s">
        <v>122</v>
      </c>
      <c r="C17947" s="6">
        <v>3</v>
      </c>
      <c r="E17947" s="31">
        <v>-66</v>
      </c>
      <c r="F17947" s="31"/>
      <c r="G17947" s="33"/>
      <c r="I17947" s="33"/>
      <c r="J17947" s="33"/>
      <c r="AB17947" s="35"/>
    </row>
    <row r="17948" spans="1:28" s="6" customFormat="1" x14ac:dyDescent="0.15">
      <c r="A17948" s="6" t="s">
        <v>122</v>
      </c>
      <c r="C17948" s="6">
        <v>3</v>
      </c>
      <c r="E17948" s="31">
        <v>-66</v>
      </c>
      <c r="F17948" s="31"/>
      <c r="G17948" s="33"/>
      <c r="I17948" s="33"/>
      <c r="J17948" s="33"/>
      <c r="AB17948" s="35"/>
    </row>
    <row r="17949" spans="1:28" s="6" customFormat="1" x14ac:dyDescent="0.15">
      <c r="A17949" s="6" t="s">
        <v>122</v>
      </c>
      <c r="C17949" s="6">
        <v>3</v>
      </c>
      <c r="E17949" s="31">
        <v>-66</v>
      </c>
      <c r="F17949" s="31"/>
      <c r="G17949" s="33"/>
      <c r="I17949" s="33"/>
      <c r="J17949" s="33"/>
      <c r="AB17949" s="35"/>
    </row>
    <row r="17950" spans="1:28" s="6" customFormat="1" x14ac:dyDescent="0.15">
      <c r="A17950" s="6" t="s">
        <v>122</v>
      </c>
      <c r="C17950" s="6">
        <v>3</v>
      </c>
      <c r="E17950" s="31">
        <v>-73</v>
      </c>
      <c r="F17950" s="31"/>
      <c r="G17950" s="33"/>
      <c r="I17950" s="33"/>
      <c r="J17950" s="33"/>
      <c r="AB17950" s="35"/>
    </row>
    <row r="17951" spans="1:28" s="6" customFormat="1" x14ac:dyDescent="0.15">
      <c r="A17951" s="6" t="s">
        <v>122</v>
      </c>
      <c r="C17951" s="6">
        <v>3</v>
      </c>
      <c r="E17951" s="31">
        <v>-73</v>
      </c>
      <c r="F17951" s="31"/>
      <c r="G17951" s="33"/>
      <c r="I17951" s="33"/>
      <c r="J17951" s="33"/>
      <c r="AB17951" s="35"/>
    </row>
    <row r="17952" spans="1:28" s="6" customFormat="1" x14ac:dyDescent="0.15">
      <c r="A17952" s="6" t="s">
        <v>122</v>
      </c>
      <c r="C17952" s="6">
        <v>3</v>
      </c>
      <c r="E17952" s="31">
        <v>-75</v>
      </c>
      <c r="F17952" s="31"/>
      <c r="G17952" s="33"/>
      <c r="I17952" s="33"/>
      <c r="J17952" s="33"/>
      <c r="AB17952" s="35"/>
    </row>
    <row r="17953" spans="1:28" s="6" customFormat="1" x14ac:dyDescent="0.15">
      <c r="A17953" s="6" t="s">
        <v>122</v>
      </c>
      <c r="C17953" s="6">
        <v>3</v>
      </c>
      <c r="E17953" s="31">
        <v>-74</v>
      </c>
      <c r="F17953" s="31"/>
      <c r="G17953" s="33"/>
      <c r="I17953" s="33"/>
      <c r="J17953" s="33"/>
      <c r="AB17953" s="35"/>
    </row>
    <row r="17954" spans="1:28" s="6" customFormat="1" x14ac:dyDescent="0.15">
      <c r="A17954" s="6" t="s">
        <v>122</v>
      </c>
      <c r="C17954" s="6">
        <v>3</v>
      </c>
      <c r="E17954" s="31">
        <v>-74</v>
      </c>
      <c r="F17954" s="31"/>
      <c r="G17954" s="33"/>
      <c r="I17954" s="33"/>
      <c r="J17954" s="33"/>
      <c r="AB17954" s="35"/>
    </row>
    <row r="17955" spans="1:28" s="6" customFormat="1" x14ac:dyDescent="0.15">
      <c r="A17955" s="6" t="s">
        <v>122</v>
      </c>
      <c r="C17955" s="6">
        <v>3</v>
      </c>
      <c r="E17955" s="31">
        <v>-62</v>
      </c>
      <c r="F17955" s="31"/>
      <c r="G17955" s="33"/>
      <c r="I17955" s="33"/>
      <c r="J17955" s="33"/>
      <c r="AB17955" s="35"/>
    </row>
    <row r="17956" spans="1:28" s="6" customFormat="1" x14ac:dyDescent="0.15">
      <c r="A17956" s="6" t="s">
        <v>122</v>
      </c>
      <c r="C17956" s="6">
        <v>3</v>
      </c>
      <c r="E17956" s="31">
        <v>-67</v>
      </c>
      <c r="F17956" s="31"/>
      <c r="G17956" s="33"/>
      <c r="I17956" s="33"/>
      <c r="J17956" s="33"/>
      <c r="AB17956" s="35"/>
    </row>
    <row r="17957" spans="1:28" s="6" customFormat="1" x14ac:dyDescent="0.15">
      <c r="A17957" s="6" t="s">
        <v>122</v>
      </c>
      <c r="C17957" s="6">
        <v>3</v>
      </c>
      <c r="E17957" s="31">
        <v>-67</v>
      </c>
      <c r="F17957" s="31"/>
      <c r="G17957" s="33"/>
      <c r="I17957" s="33"/>
      <c r="J17957" s="33"/>
      <c r="AB17957" s="35"/>
    </row>
    <row r="17958" spans="1:28" s="6" customFormat="1" x14ac:dyDescent="0.15">
      <c r="A17958" s="6" t="s">
        <v>122</v>
      </c>
      <c r="C17958" s="6">
        <v>3</v>
      </c>
      <c r="E17958" s="31">
        <v>-66</v>
      </c>
      <c r="F17958" s="31"/>
      <c r="G17958" s="33"/>
      <c r="I17958" s="33"/>
      <c r="J17958" s="33"/>
      <c r="AB17958" s="35"/>
    </row>
    <row r="17959" spans="1:28" s="6" customFormat="1" x14ac:dyDescent="0.15">
      <c r="A17959" s="6" t="s">
        <v>122</v>
      </c>
      <c r="C17959" s="6">
        <v>3</v>
      </c>
      <c r="E17959" s="31">
        <v>-66</v>
      </c>
      <c r="F17959" s="31"/>
      <c r="G17959" s="33"/>
      <c r="I17959" s="33"/>
      <c r="J17959" s="33"/>
      <c r="AB17959" s="35"/>
    </row>
    <row r="17960" spans="1:28" s="6" customFormat="1" x14ac:dyDescent="0.15">
      <c r="A17960" s="6" t="s">
        <v>122</v>
      </c>
      <c r="C17960" s="6">
        <v>3</v>
      </c>
      <c r="E17960" s="31">
        <v>-66</v>
      </c>
      <c r="F17960" s="31"/>
      <c r="G17960" s="33"/>
      <c r="I17960" s="33"/>
      <c r="J17960" s="33"/>
      <c r="AB17960" s="35"/>
    </row>
    <row r="17961" spans="1:28" s="6" customFormat="1" x14ac:dyDescent="0.15">
      <c r="A17961" s="6" t="s">
        <v>122</v>
      </c>
      <c r="C17961" s="6">
        <v>3</v>
      </c>
      <c r="E17961" s="31">
        <v>-69</v>
      </c>
      <c r="F17961" s="31"/>
      <c r="G17961" s="33"/>
      <c r="I17961" s="33"/>
      <c r="J17961" s="33"/>
      <c r="AB17961" s="35"/>
    </row>
    <row r="17962" spans="1:28" s="6" customFormat="1" x14ac:dyDescent="0.15">
      <c r="A17962" s="6" t="s">
        <v>122</v>
      </c>
      <c r="C17962" s="6">
        <v>3</v>
      </c>
      <c r="E17962" s="31">
        <v>-71</v>
      </c>
      <c r="F17962" s="31"/>
      <c r="G17962" s="33"/>
      <c r="I17962" s="33"/>
      <c r="J17962" s="33"/>
      <c r="AB17962" s="35"/>
    </row>
    <row r="17963" spans="1:28" s="6" customFormat="1" x14ac:dyDescent="0.15">
      <c r="A17963" s="6" t="s">
        <v>122</v>
      </c>
      <c r="C17963" s="6">
        <v>3</v>
      </c>
      <c r="E17963" s="31">
        <v>-71</v>
      </c>
      <c r="F17963" s="31"/>
      <c r="G17963" s="33"/>
      <c r="I17963" s="33"/>
      <c r="J17963" s="33"/>
      <c r="AB17963" s="35"/>
    </row>
    <row r="17964" spans="1:28" s="6" customFormat="1" x14ac:dyDescent="0.15">
      <c r="A17964" s="6" t="s">
        <v>122</v>
      </c>
      <c r="C17964" s="6">
        <v>3</v>
      </c>
      <c r="E17964" s="31">
        <v>-68</v>
      </c>
      <c r="F17964" s="31"/>
      <c r="G17964" s="33"/>
      <c r="I17964" s="33"/>
      <c r="J17964" s="33"/>
      <c r="AB17964" s="35"/>
    </row>
    <row r="17965" spans="1:28" s="6" customFormat="1" x14ac:dyDescent="0.15">
      <c r="A17965" s="6" t="s">
        <v>122</v>
      </c>
      <c r="C17965" s="6">
        <v>3</v>
      </c>
      <c r="E17965" s="31">
        <v>-69</v>
      </c>
      <c r="F17965" s="31"/>
      <c r="G17965" s="33"/>
      <c r="I17965" s="33"/>
      <c r="J17965" s="33"/>
      <c r="AB17965" s="35"/>
    </row>
    <row r="17966" spans="1:28" s="6" customFormat="1" x14ac:dyDescent="0.15">
      <c r="A17966" s="6" t="s">
        <v>122</v>
      </c>
      <c r="C17966" s="6">
        <v>3</v>
      </c>
      <c r="E17966" s="31">
        <v>-69</v>
      </c>
      <c r="F17966" s="31"/>
      <c r="G17966" s="33"/>
      <c r="I17966" s="33"/>
      <c r="J17966" s="33"/>
      <c r="AB17966" s="35"/>
    </row>
    <row r="17967" spans="1:28" s="6" customFormat="1" x14ac:dyDescent="0.15">
      <c r="A17967" s="6" t="s">
        <v>122</v>
      </c>
      <c r="C17967" s="6">
        <v>3</v>
      </c>
      <c r="E17967" s="31">
        <v>-69</v>
      </c>
      <c r="F17967" s="31"/>
      <c r="G17967" s="33"/>
      <c r="I17967" s="33"/>
      <c r="J17967" s="33"/>
      <c r="AB17967" s="35"/>
    </row>
    <row r="17968" spans="1:28" s="6" customFormat="1" x14ac:dyDescent="0.15">
      <c r="A17968" s="6" t="s">
        <v>122</v>
      </c>
      <c r="C17968" s="6">
        <v>3</v>
      </c>
      <c r="E17968" s="31">
        <v>-71</v>
      </c>
      <c r="F17968" s="31"/>
      <c r="G17968" s="33"/>
      <c r="I17968" s="33"/>
      <c r="J17968" s="33"/>
      <c r="AB17968" s="35"/>
    </row>
    <row r="17969" spans="1:28" s="6" customFormat="1" x14ac:dyDescent="0.15">
      <c r="A17969" s="6" t="s">
        <v>122</v>
      </c>
      <c r="C17969" s="6">
        <v>3</v>
      </c>
      <c r="E17969" s="31">
        <v>-71</v>
      </c>
      <c r="F17969" s="31"/>
      <c r="G17969" s="33"/>
      <c r="I17969" s="33"/>
      <c r="J17969" s="33"/>
      <c r="AB17969" s="35"/>
    </row>
    <row r="17970" spans="1:28" s="6" customFormat="1" x14ac:dyDescent="0.15">
      <c r="A17970" s="6" t="s">
        <v>122</v>
      </c>
      <c r="C17970" s="6">
        <v>3</v>
      </c>
      <c r="E17970" s="31">
        <v>-70</v>
      </c>
      <c r="F17970" s="31"/>
      <c r="G17970" s="33"/>
      <c r="I17970" s="33"/>
      <c r="J17970" s="33"/>
      <c r="AB17970" s="35"/>
    </row>
    <row r="17971" spans="1:28" s="6" customFormat="1" x14ac:dyDescent="0.15">
      <c r="A17971" s="6" t="s">
        <v>122</v>
      </c>
      <c r="C17971" s="6">
        <v>3</v>
      </c>
      <c r="E17971" s="31">
        <v>-70</v>
      </c>
      <c r="F17971" s="31"/>
      <c r="G17971" s="33"/>
      <c r="I17971" s="33"/>
      <c r="J17971" s="33"/>
      <c r="AB17971" s="35"/>
    </row>
    <row r="17972" spans="1:28" s="6" customFormat="1" x14ac:dyDescent="0.15">
      <c r="A17972" s="6" t="s">
        <v>122</v>
      </c>
      <c r="C17972" s="6">
        <v>3</v>
      </c>
      <c r="E17972" s="31">
        <v>-70</v>
      </c>
      <c r="F17972" s="31"/>
      <c r="G17972" s="33"/>
      <c r="I17972" s="33"/>
      <c r="J17972" s="33"/>
      <c r="AB17972" s="35"/>
    </row>
    <row r="17973" spans="1:28" s="6" customFormat="1" x14ac:dyDescent="0.15">
      <c r="A17973" s="6" t="s">
        <v>122</v>
      </c>
      <c r="C17973" s="6">
        <v>3</v>
      </c>
      <c r="E17973" s="31">
        <v>-66</v>
      </c>
      <c r="F17973" s="31"/>
      <c r="G17973" s="33"/>
      <c r="I17973" s="33"/>
      <c r="J17973" s="33"/>
      <c r="AB17973" s="35"/>
    </row>
    <row r="17974" spans="1:28" s="6" customFormat="1" x14ac:dyDescent="0.15">
      <c r="A17974" s="6" t="s">
        <v>122</v>
      </c>
      <c r="C17974" s="6">
        <v>3</v>
      </c>
      <c r="E17974" s="31">
        <v>-69</v>
      </c>
      <c r="F17974" s="31"/>
      <c r="G17974" s="33"/>
      <c r="I17974" s="33"/>
      <c r="J17974" s="33"/>
      <c r="AB17974" s="35"/>
    </row>
    <row r="17975" spans="1:28" s="6" customFormat="1" x14ac:dyDescent="0.15">
      <c r="A17975" s="6" t="s">
        <v>122</v>
      </c>
      <c r="C17975" s="6">
        <v>3</v>
      </c>
      <c r="E17975" s="31">
        <v>-69</v>
      </c>
      <c r="F17975" s="31"/>
      <c r="G17975" s="33"/>
      <c r="I17975" s="33"/>
      <c r="J17975" s="33"/>
      <c r="AB17975" s="35"/>
    </row>
    <row r="17976" spans="1:28" s="6" customFormat="1" x14ac:dyDescent="0.15">
      <c r="A17976" s="6" t="s">
        <v>122</v>
      </c>
      <c r="C17976" s="6">
        <v>3</v>
      </c>
      <c r="E17976" s="31">
        <v>-75</v>
      </c>
      <c r="F17976" s="31"/>
      <c r="G17976" s="33"/>
      <c r="I17976" s="33"/>
      <c r="J17976" s="33"/>
      <c r="AB17976" s="35"/>
    </row>
    <row r="17977" spans="1:28" s="6" customFormat="1" x14ac:dyDescent="0.15">
      <c r="A17977" s="6" t="s">
        <v>122</v>
      </c>
      <c r="C17977" s="6">
        <v>3</v>
      </c>
      <c r="E17977" s="31">
        <v>-75</v>
      </c>
      <c r="F17977" s="31"/>
      <c r="G17977" s="33"/>
      <c r="I17977" s="33"/>
      <c r="J17977" s="33"/>
      <c r="AB17977" s="35"/>
    </row>
    <row r="17978" spans="1:28" s="6" customFormat="1" x14ac:dyDescent="0.15">
      <c r="A17978" s="6" t="s">
        <v>122</v>
      </c>
      <c r="C17978" s="6">
        <v>3</v>
      </c>
      <c r="E17978" s="31">
        <v>-71</v>
      </c>
      <c r="F17978" s="31"/>
      <c r="G17978" s="33"/>
      <c r="I17978" s="33"/>
      <c r="J17978" s="33"/>
      <c r="AB17978" s="35"/>
    </row>
    <row r="17979" spans="1:28" s="6" customFormat="1" x14ac:dyDescent="0.15">
      <c r="A17979" s="6" t="s">
        <v>122</v>
      </c>
      <c r="C17979" s="6">
        <v>3</v>
      </c>
      <c r="E17979" s="31">
        <v>-81</v>
      </c>
      <c r="F17979" s="31"/>
      <c r="G17979" s="33"/>
      <c r="I17979" s="33"/>
      <c r="J17979" s="33"/>
      <c r="AB17979" s="35"/>
    </row>
    <row r="17980" spans="1:28" s="6" customFormat="1" x14ac:dyDescent="0.15">
      <c r="A17980" s="6" t="s">
        <v>122</v>
      </c>
      <c r="C17980" s="6">
        <v>3</v>
      </c>
      <c r="E17980" s="31">
        <v>-74</v>
      </c>
      <c r="F17980" s="31"/>
      <c r="G17980" s="33"/>
      <c r="I17980" s="33"/>
      <c r="J17980" s="33"/>
      <c r="AB17980" s="35"/>
    </row>
    <row r="17981" spans="1:28" s="6" customFormat="1" x14ac:dyDescent="0.15">
      <c r="A17981" s="6" t="s">
        <v>122</v>
      </c>
      <c r="C17981" s="6">
        <v>3</v>
      </c>
      <c r="E17981" s="31">
        <v>-74</v>
      </c>
      <c r="F17981" s="31"/>
      <c r="G17981" s="33"/>
      <c r="I17981" s="33"/>
      <c r="J17981" s="33"/>
      <c r="AB17981" s="35"/>
    </row>
    <row r="17982" spans="1:28" s="6" customFormat="1" x14ac:dyDescent="0.15">
      <c r="A17982" s="6" t="s">
        <v>122</v>
      </c>
      <c r="C17982" s="6">
        <v>3</v>
      </c>
      <c r="E17982" s="31">
        <v>-74</v>
      </c>
      <c r="F17982" s="31"/>
      <c r="G17982" s="33"/>
      <c r="I17982" s="33"/>
      <c r="J17982" s="33"/>
      <c r="AB17982" s="35"/>
    </row>
    <row r="17983" spans="1:28" s="6" customFormat="1" x14ac:dyDescent="0.15">
      <c r="A17983" s="6" t="s">
        <v>122</v>
      </c>
      <c r="C17983" s="6">
        <v>3</v>
      </c>
      <c r="E17983" s="31">
        <v>-70</v>
      </c>
      <c r="F17983" s="31"/>
      <c r="G17983" s="33"/>
      <c r="I17983" s="33"/>
      <c r="J17983" s="33"/>
      <c r="AB17983" s="35"/>
    </row>
    <row r="17984" spans="1:28" s="6" customFormat="1" x14ac:dyDescent="0.15">
      <c r="A17984" s="6" t="s">
        <v>122</v>
      </c>
      <c r="C17984" s="6">
        <v>3</v>
      </c>
      <c r="E17984" s="31">
        <v>-77</v>
      </c>
      <c r="F17984" s="31"/>
      <c r="G17984" s="33"/>
      <c r="I17984" s="33"/>
      <c r="J17984" s="33"/>
      <c r="AB17984" s="35"/>
    </row>
    <row r="17985" spans="1:28" s="6" customFormat="1" x14ac:dyDescent="0.15">
      <c r="A17985" s="6" t="s">
        <v>122</v>
      </c>
      <c r="C17985" s="6">
        <v>3</v>
      </c>
      <c r="E17985" s="31">
        <v>-77</v>
      </c>
      <c r="F17985" s="31"/>
      <c r="G17985" s="33"/>
      <c r="I17985" s="33"/>
      <c r="J17985" s="33"/>
      <c r="AB17985" s="35"/>
    </row>
    <row r="17986" spans="1:28" s="6" customFormat="1" x14ac:dyDescent="0.15">
      <c r="A17986" s="6" t="s">
        <v>122</v>
      </c>
      <c r="C17986" s="6">
        <v>3</v>
      </c>
      <c r="E17986" s="31">
        <v>-74</v>
      </c>
      <c r="F17986" s="31"/>
      <c r="G17986" s="33"/>
      <c r="I17986" s="33"/>
      <c r="J17986" s="33"/>
      <c r="AB17986" s="35"/>
    </row>
    <row r="17987" spans="1:28" s="6" customFormat="1" x14ac:dyDescent="0.15">
      <c r="A17987" s="6" t="s">
        <v>122</v>
      </c>
      <c r="C17987" s="6">
        <v>3</v>
      </c>
      <c r="E17987" s="31">
        <v>-70</v>
      </c>
      <c r="F17987" s="31"/>
      <c r="G17987" s="33"/>
      <c r="I17987" s="33"/>
      <c r="J17987" s="33"/>
      <c r="AB17987" s="35"/>
    </row>
    <row r="17988" spans="1:28" s="6" customFormat="1" x14ac:dyDescent="0.15">
      <c r="A17988" s="6" t="s">
        <v>122</v>
      </c>
      <c r="C17988" s="6">
        <v>3</v>
      </c>
      <c r="E17988" s="31">
        <v>-75</v>
      </c>
      <c r="F17988" s="31"/>
      <c r="G17988" s="33"/>
      <c r="I17988" s="33"/>
      <c r="J17988" s="33"/>
      <c r="AB17988" s="35"/>
    </row>
    <row r="17989" spans="1:28" s="6" customFormat="1" x14ac:dyDescent="0.15">
      <c r="A17989" s="6" t="s">
        <v>122</v>
      </c>
      <c r="C17989" s="6">
        <v>3</v>
      </c>
      <c r="E17989" s="31">
        <v>-75</v>
      </c>
      <c r="F17989" s="31"/>
      <c r="G17989" s="33"/>
      <c r="I17989" s="33"/>
      <c r="J17989" s="33"/>
      <c r="AB17989" s="35"/>
    </row>
    <row r="17990" spans="1:28" s="6" customFormat="1" x14ac:dyDescent="0.15">
      <c r="A17990" s="6" t="s">
        <v>122</v>
      </c>
      <c r="C17990" s="6">
        <v>3</v>
      </c>
      <c r="E17990" s="31">
        <v>-75</v>
      </c>
      <c r="F17990" s="31"/>
      <c r="G17990" s="33"/>
      <c r="I17990" s="33"/>
      <c r="J17990" s="33"/>
      <c r="AB17990" s="35"/>
    </row>
    <row r="17991" spans="1:28" s="6" customFormat="1" x14ac:dyDescent="0.15">
      <c r="A17991" s="6" t="s">
        <v>122</v>
      </c>
      <c r="C17991" s="6">
        <v>3</v>
      </c>
      <c r="E17991" s="31">
        <v>-74</v>
      </c>
      <c r="F17991" s="31"/>
      <c r="G17991" s="33"/>
      <c r="I17991" s="33"/>
      <c r="J17991" s="33"/>
      <c r="AB17991" s="35"/>
    </row>
    <row r="17992" spans="1:28" s="6" customFormat="1" x14ac:dyDescent="0.15">
      <c r="A17992" s="6" t="s">
        <v>122</v>
      </c>
      <c r="C17992" s="6">
        <v>3</v>
      </c>
      <c r="E17992" s="31">
        <v>-74</v>
      </c>
      <c r="F17992" s="31"/>
      <c r="G17992" s="33"/>
      <c r="I17992" s="33"/>
      <c r="J17992" s="33"/>
      <c r="AB17992" s="35"/>
    </row>
    <row r="17993" spans="1:28" s="6" customFormat="1" x14ac:dyDescent="0.15">
      <c r="A17993" s="6" t="s">
        <v>122</v>
      </c>
      <c r="C17993" s="6">
        <v>3</v>
      </c>
      <c r="E17993" s="31">
        <v>-74</v>
      </c>
      <c r="F17993" s="31"/>
      <c r="G17993" s="33"/>
      <c r="I17993" s="33"/>
      <c r="J17993" s="33"/>
      <c r="AB17993" s="35"/>
    </row>
    <row r="17994" spans="1:28" s="6" customFormat="1" x14ac:dyDescent="0.15">
      <c r="A17994" s="6" t="s">
        <v>122</v>
      </c>
      <c r="C17994" s="6">
        <v>3</v>
      </c>
      <c r="E17994" s="31">
        <v>-74</v>
      </c>
      <c r="F17994" s="31"/>
      <c r="G17994" s="33"/>
      <c r="I17994" s="33"/>
      <c r="J17994" s="33"/>
      <c r="AB17994" s="35"/>
    </row>
    <row r="17995" spans="1:28" s="6" customFormat="1" x14ac:dyDescent="0.15">
      <c r="A17995" s="6" t="s">
        <v>122</v>
      </c>
      <c r="C17995" s="6">
        <v>3</v>
      </c>
      <c r="E17995" s="31">
        <v>-74</v>
      </c>
      <c r="F17995" s="31"/>
      <c r="G17995" s="33"/>
      <c r="I17995" s="33"/>
      <c r="J17995" s="33"/>
      <c r="AB17995" s="35"/>
    </row>
    <row r="17996" spans="1:28" s="6" customFormat="1" x14ac:dyDescent="0.15">
      <c r="A17996" s="6" t="s">
        <v>122</v>
      </c>
      <c r="C17996" s="6">
        <v>3</v>
      </c>
      <c r="E17996" s="31">
        <v>-74</v>
      </c>
      <c r="F17996" s="31"/>
      <c r="G17996" s="33"/>
      <c r="I17996" s="33"/>
      <c r="J17996" s="33"/>
      <c r="AB17996" s="35"/>
    </row>
    <row r="17997" spans="1:28" s="6" customFormat="1" x14ac:dyDescent="0.15">
      <c r="A17997" s="6" t="s">
        <v>122</v>
      </c>
      <c r="C17997" s="6">
        <v>3</v>
      </c>
      <c r="E17997" s="31">
        <v>-75</v>
      </c>
      <c r="F17997" s="31"/>
      <c r="G17997" s="33"/>
      <c r="I17997" s="33"/>
      <c r="J17997" s="33"/>
      <c r="AB17997" s="35"/>
    </row>
    <row r="17998" spans="1:28" s="6" customFormat="1" x14ac:dyDescent="0.15">
      <c r="A17998" s="6" t="s">
        <v>122</v>
      </c>
      <c r="C17998" s="6">
        <v>3</v>
      </c>
      <c r="E17998" s="31">
        <v>-75</v>
      </c>
      <c r="F17998" s="31"/>
      <c r="G17998" s="33"/>
      <c r="I17998" s="33"/>
      <c r="J17998" s="33"/>
      <c r="AB17998" s="35"/>
    </row>
    <row r="17999" spans="1:28" s="6" customFormat="1" x14ac:dyDescent="0.15">
      <c r="A17999" s="6" t="s">
        <v>122</v>
      </c>
      <c r="C17999" s="6">
        <v>3</v>
      </c>
      <c r="E17999" s="31">
        <v>-70</v>
      </c>
      <c r="F17999" s="31"/>
      <c r="G17999" s="33"/>
      <c r="I17999" s="33"/>
      <c r="J17999" s="33"/>
      <c r="AB17999" s="35"/>
    </row>
    <row r="18000" spans="1:28" s="6" customFormat="1" x14ac:dyDescent="0.15">
      <c r="A18000" s="6" t="s">
        <v>122</v>
      </c>
      <c r="C18000" s="6">
        <v>3</v>
      </c>
      <c r="E18000" s="31">
        <v>-70</v>
      </c>
      <c r="F18000" s="31"/>
      <c r="G18000" s="33"/>
      <c r="I18000" s="33"/>
      <c r="J18000" s="33"/>
      <c r="AB18000" s="35"/>
    </row>
    <row r="18001" spans="1:28" s="6" customFormat="1" x14ac:dyDescent="0.15">
      <c r="A18001" s="6" t="s">
        <v>122</v>
      </c>
      <c r="C18001" s="6">
        <v>3</v>
      </c>
      <c r="E18001" s="31">
        <v>-70</v>
      </c>
      <c r="F18001" s="31"/>
      <c r="G18001" s="33"/>
      <c r="I18001" s="33"/>
      <c r="J18001" s="33"/>
      <c r="AB18001" s="35"/>
    </row>
    <row r="18002" spans="1:28" s="6" customFormat="1" x14ac:dyDescent="0.15">
      <c r="A18002" s="6" t="s">
        <v>122</v>
      </c>
      <c r="C18002" s="6">
        <v>3</v>
      </c>
      <c r="E18002" s="31">
        <v>-70</v>
      </c>
      <c r="F18002" s="31"/>
      <c r="G18002" s="33"/>
      <c r="I18002" s="33"/>
      <c r="J18002" s="33"/>
      <c r="AB18002" s="35"/>
    </row>
    <row r="18003" spans="1:28" s="6" customFormat="1" x14ac:dyDescent="0.15">
      <c r="A18003" s="6" t="s">
        <v>122</v>
      </c>
      <c r="C18003" s="6">
        <v>3</v>
      </c>
      <c r="E18003" s="31">
        <v>-70</v>
      </c>
      <c r="F18003" s="31"/>
      <c r="G18003" s="33"/>
      <c r="I18003" s="33"/>
      <c r="J18003" s="33"/>
      <c r="AB18003" s="35"/>
    </row>
    <row r="18004" spans="1:28" s="6" customFormat="1" x14ac:dyDescent="0.15">
      <c r="A18004" s="6" t="s">
        <v>122</v>
      </c>
      <c r="C18004" s="6">
        <v>3</v>
      </c>
      <c r="E18004" s="31">
        <v>-83</v>
      </c>
      <c r="F18004" s="31"/>
      <c r="G18004" s="33"/>
      <c r="I18004" s="33"/>
      <c r="J18004" s="33"/>
      <c r="AB18004" s="35"/>
    </row>
    <row r="18005" spans="1:28" s="6" customFormat="1" x14ac:dyDescent="0.15">
      <c r="A18005" s="6" t="s">
        <v>122</v>
      </c>
      <c r="C18005" s="6">
        <v>3</v>
      </c>
      <c r="E18005" s="31">
        <v>-83</v>
      </c>
      <c r="F18005" s="31"/>
      <c r="G18005" s="33"/>
      <c r="I18005" s="33"/>
      <c r="J18005" s="33"/>
      <c r="AB18005" s="35"/>
    </row>
    <row r="18006" spans="1:28" s="6" customFormat="1" x14ac:dyDescent="0.15">
      <c r="A18006" s="6" t="s">
        <v>122</v>
      </c>
      <c r="C18006" s="6">
        <v>3</v>
      </c>
      <c r="E18006" s="31">
        <v>-80</v>
      </c>
      <c r="F18006" s="31"/>
      <c r="G18006" s="33"/>
      <c r="I18006" s="33"/>
      <c r="J18006" s="33"/>
      <c r="AB18006" s="35"/>
    </row>
    <row r="18007" spans="1:28" s="6" customFormat="1" x14ac:dyDescent="0.15">
      <c r="A18007" s="6" t="s">
        <v>122</v>
      </c>
      <c r="C18007" s="6">
        <v>3</v>
      </c>
      <c r="E18007" s="31">
        <v>-76</v>
      </c>
      <c r="F18007" s="31"/>
      <c r="G18007" s="33"/>
      <c r="I18007" s="33"/>
      <c r="J18007" s="33"/>
      <c r="AB18007" s="35"/>
    </row>
    <row r="18008" spans="1:28" s="6" customFormat="1" x14ac:dyDescent="0.15">
      <c r="A18008" s="6" t="s">
        <v>122</v>
      </c>
      <c r="C18008" s="6">
        <v>3</v>
      </c>
      <c r="E18008" s="31">
        <v>-76</v>
      </c>
      <c r="F18008" s="31"/>
      <c r="G18008" s="33"/>
      <c r="I18008" s="33"/>
      <c r="J18008" s="33"/>
      <c r="AB18008" s="35"/>
    </row>
    <row r="18009" spans="1:28" s="6" customFormat="1" x14ac:dyDescent="0.15">
      <c r="A18009" s="6" t="s">
        <v>122</v>
      </c>
      <c r="C18009" s="6">
        <v>3</v>
      </c>
      <c r="E18009" s="31">
        <v>-76</v>
      </c>
      <c r="F18009" s="31"/>
      <c r="G18009" s="33"/>
      <c r="I18009" s="33"/>
      <c r="J18009" s="33"/>
      <c r="AB18009" s="35"/>
    </row>
    <row r="18010" spans="1:28" s="6" customFormat="1" x14ac:dyDescent="0.15">
      <c r="A18010" s="6" t="s">
        <v>122</v>
      </c>
      <c r="C18010" s="6">
        <v>3</v>
      </c>
      <c r="E18010" s="31">
        <v>-76</v>
      </c>
      <c r="F18010" s="31"/>
      <c r="G18010" s="33"/>
      <c r="I18010" s="33"/>
      <c r="J18010" s="33"/>
      <c r="AB18010" s="35"/>
    </row>
    <row r="18011" spans="1:28" s="6" customFormat="1" x14ac:dyDescent="0.15">
      <c r="A18011" s="6" t="s">
        <v>122</v>
      </c>
      <c r="C18011" s="6">
        <v>3</v>
      </c>
      <c r="E18011" s="31">
        <v>-76</v>
      </c>
      <c r="F18011" s="31"/>
      <c r="G18011" s="33"/>
      <c r="I18011" s="33"/>
      <c r="J18011" s="33"/>
      <c r="AB18011" s="35"/>
    </row>
    <row r="18012" spans="1:28" s="6" customFormat="1" x14ac:dyDescent="0.15">
      <c r="A18012" s="6" t="s">
        <v>122</v>
      </c>
      <c r="C18012" s="6">
        <v>3</v>
      </c>
      <c r="E18012" s="31">
        <v>-74</v>
      </c>
      <c r="F18012" s="31"/>
      <c r="G18012" s="33"/>
      <c r="I18012" s="33"/>
      <c r="J18012" s="33"/>
      <c r="AB18012" s="35"/>
    </row>
    <row r="18013" spans="1:28" s="6" customFormat="1" x14ac:dyDescent="0.15">
      <c r="A18013" s="6" t="s">
        <v>122</v>
      </c>
      <c r="C18013" s="6">
        <v>3</v>
      </c>
      <c r="E18013" s="31">
        <v>-79</v>
      </c>
      <c r="F18013" s="31"/>
      <c r="G18013" s="33"/>
      <c r="I18013" s="33"/>
      <c r="J18013" s="33"/>
      <c r="AB18013" s="35"/>
    </row>
    <row r="18014" spans="1:28" s="6" customFormat="1" x14ac:dyDescent="0.15">
      <c r="A18014" s="6" t="s">
        <v>122</v>
      </c>
      <c r="C18014" s="6">
        <v>3</v>
      </c>
      <c r="E18014" s="31">
        <v>-79</v>
      </c>
      <c r="F18014" s="31"/>
      <c r="G18014" s="33"/>
      <c r="I18014" s="33"/>
      <c r="J18014" s="33"/>
      <c r="AB18014" s="35"/>
    </row>
    <row r="18015" spans="1:28" s="6" customFormat="1" x14ac:dyDescent="0.15">
      <c r="A18015" s="6" t="s">
        <v>122</v>
      </c>
      <c r="C18015" s="6">
        <v>3</v>
      </c>
      <c r="E18015" s="31">
        <v>-74</v>
      </c>
      <c r="F18015" s="31"/>
      <c r="G18015" s="33"/>
      <c r="I18015" s="33"/>
      <c r="J18015" s="33"/>
      <c r="AB18015" s="35"/>
    </row>
    <row r="18016" spans="1:28" s="6" customFormat="1" x14ac:dyDescent="0.15">
      <c r="A18016" s="6" t="s">
        <v>122</v>
      </c>
      <c r="C18016" s="6">
        <v>3</v>
      </c>
      <c r="E18016" s="31">
        <v>-74</v>
      </c>
      <c r="F18016" s="31"/>
      <c r="G18016" s="33"/>
      <c r="I18016" s="33"/>
      <c r="J18016" s="33"/>
      <c r="AB18016" s="35"/>
    </row>
    <row r="18017" spans="1:28" s="6" customFormat="1" x14ac:dyDescent="0.15">
      <c r="A18017" s="6" t="s">
        <v>122</v>
      </c>
      <c r="C18017" s="6">
        <v>3</v>
      </c>
      <c r="E18017" s="31">
        <v>-74</v>
      </c>
      <c r="F18017" s="31"/>
      <c r="G18017" s="33"/>
      <c r="I18017" s="33"/>
      <c r="J18017" s="33"/>
      <c r="AB18017" s="35"/>
    </row>
    <row r="18018" spans="1:28" s="6" customFormat="1" x14ac:dyDescent="0.15">
      <c r="A18018" s="6" t="s">
        <v>122</v>
      </c>
      <c r="C18018" s="6">
        <v>3</v>
      </c>
      <c r="E18018" s="31">
        <v>-74</v>
      </c>
      <c r="F18018" s="31"/>
      <c r="G18018" s="33"/>
      <c r="I18018" s="33"/>
      <c r="J18018" s="33"/>
      <c r="AB18018" s="35"/>
    </row>
    <row r="18019" spans="1:28" s="6" customFormat="1" x14ac:dyDescent="0.15">
      <c r="A18019" s="6" t="s">
        <v>122</v>
      </c>
      <c r="C18019" s="6">
        <v>3</v>
      </c>
      <c r="E18019" s="31">
        <v>-74</v>
      </c>
      <c r="F18019" s="31"/>
      <c r="G18019" s="33"/>
      <c r="I18019" s="33"/>
      <c r="J18019" s="33"/>
      <c r="AB18019" s="35"/>
    </row>
    <row r="18020" spans="1:28" s="6" customFormat="1" x14ac:dyDescent="0.15">
      <c r="A18020" s="6" t="s">
        <v>122</v>
      </c>
      <c r="C18020" s="6">
        <v>3</v>
      </c>
      <c r="E18020" s="31">
        <v>-70</v>
      </c>
      <c r="F18020" s="31"/>
      <c r="G18020" s="33"/>
      <c r="I18020" s="33"/>
      <c r="J18020" s="33"/>
      <c r="AB18020" s="35"/>
    </row>
    <row r="18021" spans="1:28" s="6" customFormat="1" x14ac:dyDescent="0.15">
      <c r="A18021" s="6" t="s">
        <v>122</v>
      </c>
      <c r="C18021" s="6">
        <v>3</v>
      </c>
      <c r="E18021" s="31">
        <v>-70</v>
      </c>
      <c r="F18021" s="31"/>
      <c r="G18021" s="33"/>
      <c r="I18021" s="33"/>
      <c r="J18021" s="33"/>
      <c r="AB18021" s="35"/>
    </row>
    <row r="18022" spans="1:28" s="6" customFormat="1" x14ac:dyDescent="0.15">
      <c r="A18022" s="6" t="s">
        <v>122</v>
      </c>
      <c r="C18022" s="6">
        <v>3</v>
      </c>
      <c r="E18022" s="31">
        <v>-70</v>
      </c>
      <c r="F18022" s="31"/>
      <c r="G18022" s="33"/>
      <c r="I18022" s="33"/>
      <c r="J18022" s="33"/>
      <c r="AB18022" s="35"/>
    </row>
    <row r="18023" spans="1:28" s="6" customFormat="1" x14ac:dyDescent="0.15">
      <c r="A18023" s="6" t="s">
        <v>122</v>
      </c>
      <c r="C18023" s="6">
        <v>3</v>
      </c>
      <c r="E18023" s="31">
        <v>-70</v>
      </c>
      <c r="F18023" s="31"/>
      <c r="G18023" s="33"/>
      <c r="I18023" s="33"/>
      <c r="J18023" s="33"/>
      <c r="AB18023" s="35"/>
    </row>
    <row r="18024" spans="1:28" s="6" customFormat="1" x14ac:dyDescent="0.15">
      <c r="A18024" s="6" t="s">
        <v>122</v>
      </c>
      <c r="C18024" s="6">
        <v>3</v>
      </c>
      <c r="E18024" s="31">
        <v>-70</v>
      </c>
      <c r="F18024" s="31"/>
      <c r="G18024" s="33"/>
      <c r="I18024" s="33"/>
      <c r="J18024" s="33"/>
      <c r="AB18024" s="35"/>
    </row>
    <row r="18025" spans="1:28" s="6" customFormat="1" x14ac:dyDescent="0.15">
      <c r="A18025" s="6" t="s">
        <v>122</v>
      </c>
      <c r="C18025" s="6">
        <v>3</v>
      </c>
      <c r="E18025" s="31">
        <v>-70</v>
      </c>
      <c r="F18025" s="31"/>
      <c r="G18025" s="33"/>
      <c r="I18025" s="33"/>
      <c r="J18025" s="33"/>
      <c r="AB18025" s="35"/>
    </row>
    <row r="18026" spans="1:28" s="6" customFormat="1" x14ac:dyDescent="0.15">
      <c r="A18026" s="6" t="s">
        <v>122</v>
      </c>
      <c r="C18026" s="6">
        <v>3</v>
      </c>
      <c r="E18026" s="31">
        <v>-75</v>
      </c>
      <c r="F18026" s="31"/>
      <c r="G18026" s="33"/>
      <c r="I18026" s="33"/>
      <c r="J18026" s="33"/>
      <c r="AB18026" s="35"/>
    </row>
    <row r="18027" spans="1:28" s="6" customFormat="1" x14ac:dyDescent="0.15">
      <c r="A18027" s="6" t="s">
        <v>122</v>
      </c>
      <c r="C18027" s="6">
        <v>3</v>
      </c>
      <c r="E18027" s="31">
        <v>-75</v>
      </c>
      <c r="F18027" s="31"/>
      <c r="G18027" s="33"/>
      <c r="I18027" s="33"/>
      <c r="J18027" s="33"/>
      <c r="AB18027" s="35"/>
    </row>
    <row r="18028" spans="1:28" s="6" customFormat="1" x14ac:dyDescent="0.15">
      <c r="A18028" s="6" t="s">
        <v>122</v>
      </c>
      <c r="C18028" s="6">
        <v>3</v>
      </c>
      <c r="E18028" s="31">
        <v>-75</v>
      </c>
      <c r="F18028" s="31"/>
      <c r="G18028" s="33"/>
      <c r="I18028" s="33"/>
      <c r="J18028" s="33"/>
      <c r="AB18028" s="35"/>
    </row>
    <row r="18029" spans="1:28" s="6" customFormat="1" x14ac:dyDescent="0.15">
      <c r="A18029" s="6" t="s">
        <v>122</v>
      </c>
      <c r="C18029" s="6">
        <v>3</v>
      </c>
      <c r="E18029" s="31">
        <v>-75</v>
      </c>
      <c r="F18029" s="31"/>
      <c r="G18029" s="33"/>
      <c r="I18029" s="33"/>
      <c r="J18029" s="33"/>
      <c r="AB18029" s="35"/>
    </row>
    <row r="18030" spans="1:28" s="6" customFormat="1" x14ac:dyDescent="0.15">
      <c r="A18030" s="6" t="s">
        <v>122</v>
      </c>
      <c r="C18030" s="6">
        <v>3</v>
      </c>
      <c r="E18030" s="31">
        <v>-75</v>
      </c>
      <c r="F18030" s="31"/>
      <c r="G18030" s="33"/>
      <c r="I18030" s="33"/>
      <c r="J18030" s="33"/>
      <c r="AB18030" s="35"/>
    </row>
    <row r="18031" spans="1:28" s="6" customFormat="1" x14ac:dyDescent="0.15">
      <c r="A18031" s="6" t="s">
        <v>122</v>
      </c>
      <c r="C18031" s="6">
        <v>3</v>
      </c>
      <c r="E18031" s="31">
        <v>-75</v>
      </c>
      <c r="F18031" s="31"/>
      <c r="G18031" s="33"/>
      <c r="I18031" s="33"/>
      <c r="J18031" s="33"/>
      <c r="AB18031" s="35"/>
    </row>
    <row r="18032" spans="1:28" s="6" customFormat="1" x14ac:dyDescent="0.15">
      <c r="A18032" s="6" t="s">
        <v>122</v>
      </c>
      <c r="C18032" s="6">
        <v>3</v>
      </c>
      <c r="E18032" s="31">
        <v>-75</v>
      </c>
      <c r="F18032" s="31"/>
      <c r="G18032" s="33"/>
      <c r="I18032" s="33"/>
      <c r="J18032" s="33"/>
      <c r="AB18032" s="35"/>
    </row>
    <row r="18033" spans="1:28" s="6" customFormat="1" x14ac:dyDescent="0.15">
      <c r="A18033" s="6" t="s">
        <v>122</v>
      </c>
      <c r="C18033" s="6">
        <v>3</v>
      </c>
      <c r="E18033" s="31">
        <v>-70</v>
      </c>
      <c r="F18033" s="31"/>
      <c r="G18033" s="33"/>
      <c r="I18033" s="33"/>
      <c r="J18033" s="33"/>
      <c r="AB18033" s="35"/>
    </row>
    <row r="18034" spans="1:28" s="6" customFormat="1" x14ac:dyDescent="0.15">
      <c r="A18034" s="6" t="s">
        <v>122</v>
      </c>
      <c r="C18034" s="6">
        <v>3</v>
      </c>
      <c r="E18034" s="31">
        <v>-68</v>
      </c>
      <c r="F18034" s="31"/>
      <c r="G18034" s="33"/>
      <c r="I18034" s="33"/>
      <c r="J18034" s="33"/>
      <c r="AB18034" s="35"/>
    </row>
    <row r="18035" spans="1:28" s="6" customFormat="1" x14ac:dyDescent="0.15">
      <c r="A18035" s="6" t="s">
        <v>122</v>
      </c>
      <c r="C18035" s="6">
        <v>3</v>
      </c>
      <c r="E18035" s="31">
        <v>-68</v>
      </c>
      <c r="F18035" s="31"/>
      <c r="G18035" s="33"/>
      <c r="I18035" s="33"/>
      <c r="J18035" s="33"/>
      <c r="AB18035" s="35"/>
    </row>
    <row r="18036" spans="1:28" s="6" customFormat="1" x14ac:dyDescent="0.15">
      <c r="A18036" s="6" t="s">
        <v>122</v>
      </c>
      <c r="C18036" s="6">
        <v>3</v>
      </c>
      <c r="E18036" s="31">
        <v>-69</v>
      </c>
      <c r="F18036" s="31"/>
      <c r="G18036" s="33"/>
      <c r="I18036" s="33"/>
      <c r="J18036" s="33"/>
      <c r="AB18036" s="35"/>
    </row>
    <row r="18037" spans="1:28" s="6" customFormat="1" x14ac:dyDescent="0.15">
      <c r="A18037" s="6" t="s">
        <v>122</v>
      </c>
      <c r="C18037" s="6">
        <v>3</v>
      </c>
      <c r="E18037" s="31">
        <v>-69</v>
      </c>
      <c r="F18037" s="31"/>
      <c r="G18037" s="33"/>
      <c r="I18037" s="33"/>
      <c r="J18037" s="33"/>
      <c r="AB18037" s="35"/>
    </row>
    <row r="18038" spans="1:28" s="6" customFormat="1" x14ac:dyDescent="0.15">
      <c r="A18038" s="6" t="s">
        <v>122</v>
      </c>
      <c r="C18038" s="6">
        <v>3</v>
      </c>
      <c r="E18038" s="31">
        <v>-69</v>
      </c>
      <c r="F18038" s="31"/>
      <c r="G18038" s="33"/>
      <c r="I18038" s="33"/>
      <c r="J18038" s="33"/>
      <c r="AB18038" s="35"/>
    </row>
    <row r="18039" spans="1:28" s="6" customFormat="1" x14ac:dyDescent="0.15">
      <c r="A18039" s="6" t="s">
        <v>122</v>
      </c>
      <c r="C18039" s="6">
        <v>3</v>
      </c>
      <c r="E18039" s="31">
        <v>-69</v>
      </c>
      <c r="F18039" s="31"/>
      <c r="G18039" s="33"/>
      <c r="I18039" s="33"/>
      <c r="J18039" s="33"/>
      <c r="AB18039" s="35"/>
    </row>
    <row r="18040" spans="1:28" s="6" customFormat="1" x14ac:dyDescent="0.15">
      <c r="A18040" s="6" t="s">
        <v>122</v>
      </c>
      <c r="C18040" s="6">
        <v>3</v>
      </c>
      <c r="E18040" s="31">
        <v>-69</v>
      </c>
      <c r="F18040" s="31"/>
      <c r="G18040" s="33"/>
      <c r="I18040" s="33"/>
      <c r="J18040" s="33"/>
      <c r="AB18040" s="35"/>
    </row>
    <row r="18041" spans="1:28" s="6" customFormat="1" x14ac:dyDescent="0.15">
      <c r="A18041" s="6" t="s">
        <v>122</v>
      </c>
      <c r="C18041" s="6">
        <v>3</v>
      </c>
      <c r="E18041" s="31">
        <v>-69</v>
      </c>
      <c r="F18041" s="31"/>
      <c r="G18041" s="33"/>
      <c r="I18041" s="33"/>
      <c r="J18041" s="33"/>
      <c r="AB18041" s="35"/>
    </row>
    <row r="18042" spans="1:28" s="6" customFormat="1" x14ac:dyDescent="0.15">
      <c r="A18042" s="6" t="s">
        <v>122</v>
      </c>
      <c r="C18042" s="6">
        <v>3</v>
      </c>
      <c r="E18042" s="31">
        <v>-69</v>
      </c>
      <c r="F18042" s="31"/>
      <c r="G18042" s="33"/>
      <c r="I18042" s="33"/>
      <c r="J18042" s="33"/>
      <c r="AB18042" s="35"/>
    </row>
    <row r="18043" spans="1:28" s="6" customFormat="1" x14ac:dyDescent="0.15">
      <c r="A18043" s="6" t="s">
        <v>122</v>
      </c>
      <c r="C18043" s="6">
        <v>3</v>
      </c>
      <c r="E18043" s="31">
        <v>-69</v>
      </c>
      <c r="F18043" s="31"/>
      <c r="G18043" s="33"/>
      <c r="I18043" s="33"/>
      <c r="J18043" s="33"/>
      <c r="AB18043" s="35"/>
    </row>
    <row r="18044" spans="1:28" s="6" customFormat="1" x14ac:dyDescent="0.15">
      <c r="A18044" s="6" t="s">
        <v>122</v>
      </c>
      <c r="C18044" s="6">
        <v>3</v>
      </c>
      <c r="E18044" s="31">
        <v>-69</v>
      </c>
      <c r="F18044" s="31"/>
      <c r="G18044" s="33"/>
      <c r="I18044" s="33"/>
      <c r="J18044" s="33"/>
      <c r="AB18044" s="35"/>
    </row>
    <row r="18045" spans="1:28" s="6" customFormat="1" x14ac:dyDescent="0.15">
      <c r="A18045" s="6" t="s">
        <v>122</v>
      </c>
      <c r="C18045" s="6">
        <v>3</v>
      </c>
      <c r="E18045" s="31">
        <v>-69</v>
      </c>
      <c r="F18045" s="31"/>
      <c r="G18045" s="33"/>
      <c r="I18045" s="33"/>
      <c r="J18045" s="33"/>
      <c r="AB18045" s="35"/>
    </row>
    <row r="18046" spans="1:28" s="6" customFormat="1" x14ac:dyDescent="0.15">
      <c r="A18046" s="6" t="s">
        <v>122</v>
      </c>
      <c r="C18046" s="6">
        <v>3</v>
      </c>
      <c r="E18046" s="31">
        <v>-69</v>
      </c>
      <c r="F18046" s="31"/>
      <c r="G18046" s="33"/>
      <c r="I18046" s="33"/>
      <c r="J18046" s="33"/>
      <c r="AB18046" s="35"/>
    </row>
    <row r="18047" spans="1:28" s="6" customFormat="1" x14ac:dyDescent="0.15">
      <c r="A18047" s="6" t="s">
        <v>122</v>
      </c>
      <c r="C18047" s="6">
        <v>3</v>
      </c>
      <c r="E18047" s="31">
        <v>-73</v>
      </c>
      <c r="F18047" s="31"/>
      <c r="G18047" s="33"/>
      <c r="I18047" s="33"/>
      <c r="J18047" s="33"/>
      <c r="AB18047" s="35"/>
    </row>
    <row r="18048" spans="1:28" s="6" customFormat="1" x14ac:dyDescent="0.15">
      <c r="A18048" s="6" t="s">
        <v>122</v>
      </c>
      <c r="C18048" s="6">
        <v>3</v>
      </c>
      <c r="E18048" s="31">
        <v>-73</v>
      </c>
      <c r="F18048" s="31"/>
      <c r="G18048" s="33"/>
      <c r="I18048" s="33"/>
      <c r="J18048" s="33"/>
      <c r="AB18048" s="35"/>
    </row>
    <row r="18049" spans="1:28" s="6" customFormat="1" x14ac:dyDescent="0.15">
      <c r="A18049" s="6" t="s">
        <v>122</v>
      </c>
      <c r="C18049" s="6">
        <v>3</v>
      </c>
      <c r="E18049" s="31">
        <v>-77</v>
      </c>
      <c r="F18049" s="31"/>
      <c r="G18049" s="33"/>
      <c r="I18049" s="33"/>
      <c r="J18049" s="33"/>
      <c r="AB18049" s="35"/>
    </row>
    <row r="18050" spans="1:28" s="6" customFormat="1" x14ac:dyDescent="0.15">
      <c r="A18050" s="6" t="s">
        <v>122</v>
      </c>
      <c r="C18050" s="6">
        <v>3</v>
      </c>
      <c r="E18050" s="31">
        <v>-83</v>
      </c>
      <c r="F18050" s="31"/>
      <c r="G18050" s="33"/>
      <c r="I18050" s="33"/>
      <c r="J18050" s="33"/>
      <c r="AB18050" s="35"/>
    </row>
    <row r="18051" spans="1:28" s="6" customFormat="1" x14ac:dyDescent="0.15">
      <c r="A18051" s="6" t="s">
        <v>122</v>
      </c>
      <c r="C18051" s="6">
        <v>3</v>
      </c>
      <c r="E18051" s="31">
        <v>-83</v>
      </c>
      <c r="F18051" s="31"/>
      <c r="G18051" s="33"/>
      <c r="I18051" s="33"/>
      <c r="J18051" s="33"/>
      <c r="AB18051" s="35"/>
    </row>
    <row r="18052" spans="1:28" s="6" customFormat="1" x14ac:dyDescent="0.15">
      <c r="A18052" s="6" t="s">
        <v>122</v>
      </c>
      <c r="C18052" s="6">
        <v>3</v>
      </c>
      <c r="E18052" s="31">
        <v>-83</v>
      </c>
      <c r="F18052" s="31"/>
      <c r="G18052" s="33"/>
      <c r="I18052" s="33"/>
      <c r="J18052" s="33"/>
      <c r="AB18052" s="35"/>
    </row>
    <row r="18053" spans="1:28" s="6" customFormat="1" x14ac:dyDescent="0.15">
      <c r="A18053" s="6" t="s">
        <v>122</v>
      </c>
      <c r="C18053" s="6">
        <v>3</v>
      </c>
      <c r="E18053" s="31">
        <v>-78</v>
      </c>
      <c r="F18053" s="31"/>
      <c r="G18053" s="33"/>
      <c r="I18053" s="33"/>
      <c r="J18053" s="33"/>
      <c r="AB18053" s="35"/>
    </row>
    <row r="18054" spans="1:28" s="6" customFormat="1" x14ac:dyDescent="0.15">
      <c r="A18054" s="6" t="s">
        <v>122</v>
      </c>
      <c r="C18054" s="6">
        <v>3</v>
      </c>
      <c r="E18054" s="31">
        <v>-78</v>
      </c>
      <c r="F18054" s="31"/>
      <c r="G18054" s="33"/>
      <c r="I18054" s="33"/>
      <c r="J18054" s="33"/>
      <c r="AB18054" s="35"/>
    </row>
    <row r="18055" spans="1:28" s="6" customFormat="1" x14ac:dyDescent="0.15">
      <c r="A18055" s="6" t="s">
        <v>122</v>
      </c>
      <c r="C18055" s="6">
        <v>3</v>
      </c>
      <c r="E18055" s="31">
        <v>-76</v>
      </c>
      <c r="F18055" s="31"/>
      <c r="G18055" s="33"/>
      <c r="I18055" s="33"/>
      <c r="J18055" s="33"/>
      <c r="AB18055" s="35"/>
    </row>
    <row r="18056" spans="1:28" s="6" customFormat="1" x14ac:dyDescent="0.15">
      <c r="A18056" s="6" t="s">
        <v>122</v>
      </c>
      <c r="C18056" s="6">
        <v>3</v>
      </c>
      <c r="E18056" s="31">
        <v>-76</v>
      </c>
      <c r="F18056" s="31"/>
      <c r="G18056" s="33"/>
      <c r="I18056" s="33"/>
      <c r="J18056" s="33"/>
      <c r="AB18056" s="35"/>
    </row>
    <row r="18057" spans="1:28" s="6" customFormat="1" x14ac:dyDescent="0.15">
      <c r="A18057" s="6" t="s">
        <v>122</v>
      </c>
      <c r="C18057" s="6">
        <v>3</v>
      </c>
      <c r="E18057" s="31">
        <v>-76</v>
      </c>
      <c r="F18057" s="31"/>
      <c r="G18057" s="33"/>
      <c r="I18057" s="33"/>
      <c r="J18057" s="33"/>
      <c r="AB18057" s="35"/>
    </row>
    <row r="18058" spans="1:28" s="6" customFormat="1" x14ac:dyDescent="0.15">
      <c r="A18058" s="6" t="s">
        <v>122</v>
      </c>
      <c r="C18058" s="6">
        <v>3</v>
      </c>
      <c r="E18058" s="31">
        <v>-76</v>
      </c>
      <c r="F18058" s="31"/>
      <c r="G18058" s="33"/>
      <c r="I18058" s="33"/>
      <c r="J18058" s="33"/>
      <c r="AB18058" s="35"/>
    </row>
    <row r="18059" spans="1:28" s="6" customFormat="1" x14ac:dyDescent="0.15">
      <c r="A18059" s="6" t="s">
        <v>122</v>
      </c>
      <c r="C18059" s="6">
        <v>3</v>
      </c>
      <c r="E18059" s="31">
        <v>-76</v>
      </c>
      <c r="F18059" s="31"/>
      <c r="G18059" s="33"/>
      <c r="I18059" s="33"/>
      <c r="J18059" s="33"/>
      <c r="AB18059" s="35"/>
    </row>
    <row r="18060" spans="1:28" s="6" customFormat="1" x14ac:dyDescent="0.15">
      <c r="A18060" s="6" t="s">
        <v>122</v>
      </c>
      <c r="C18060" s="6">
        <v>3</v>
      </c>
      <c r="E18060" s="31">
        <v>-76</v>
      </c>
      <c r="F18060" s="31"/>
      <c r="G18060" s="33"/>
      <c r="I18060" s="33"/>
      <c r="J18060" s="33"/>
      <c r="AB18060" s="35"/>
    </row>
    <row r="18061" spans="1:28" s="6" customFormat="1" x14ac:dyDescent="0.15">
      <c r="A18061" s="6" t="s">
        <v>122</v>
      </c>
      <c r="C18061" s="6">
        <v>3</v>
      </c>
      <c r="E18061" s="31">
        <v>-72</v>
      </c>
      <c r="F18061" s="31"/>
      <c r="G18061" s="33"/>
      <c r="I18061" s="33"/>
      <c r="J18061" s="33"/>
      <c r="AB18061" s="35"/>
    </row>
    <row r="18062" spans="1:28" s="6" customFormat="1" x14ac:dyDescent="0.15">
      <c r="A18062" s="6" t="s">
        <v>122</v>
      </c>
      <c r="C18062" s="6">
        <v>3</v>
      </c>
      <c r="E18062" s="31">
        <v>-77</v>
      </c>
      <c r="F18062" s="31"/>
      <c r="G18062" s="33"/>
      <c r="I18062" s="33"/>
      <c r="J18062" s="33"/>
      <c r="AB18062" s="35"/>
    </row>
    <row r="18063" spans="1:28" s="6" customFormat="1" x14ac:dyDescent="0.15">
      <c r="A18063" s="6" t="s">
        <v>122</v>
      </c>
      <c r="C18063" s="6">
        <v>3</v>
      </c>
      <c r="E18063" s="31">
        <v>-77</v>
      </c>
      <c r="F18063" s="31"/>
      <c r="G18063" s="33"/>
      <c r="I18063" s="33"/>
      <c r="J18063" s="33"/>
      <c r="AB18063" s="35"/>
    </row>
    <row r="18064" spans="1:28" s="6" customFormat="1" x14ac:dyDescent="0.15">
      <c r="A18064" s="6" t="s">
        <v>123</v>
      </c>
      <c r="C18064" s="6">
        <v>3</v>
      </c>
      <c r="E18064" s="31">
        <v>-70</v>
      </c>
      <c r="F18064" s="31"/>
      <c r="G18064" s="33"/>
      <c r="I18064" s="33"/>
      <c r="J18064" s="33"/>
      <c r="AB18064" s="35"/>
    </row>
    <row r="18065" spans="1:28" s="6" customFormat="1" x14ac:dyDescent="0.15">
      <c r="A18065" s="6" t="s">
        <v>123</v>
      </c>
      <c r="C18065" s="6">
        <v>3</v>
      </c>
      <c r="E18065" s="31">
        <v>-70</v>
      </c>
      <c r="F18065" s="31"/>
      <c r="G18065" s="33"/>
      <c r="I18065" s="33"/>
      <c r="J18065" s="33"/>
      <c r="AB18065" s="35"/>
    </row>
    <row r="18066" spans="1:28" s="6" customFormat="1" x14ac:dyDescent="0.15">
      <c r="A18066" s="6" t="s">
        <v>123</v>
      </c>
      <c r="C18066" s="6">
        <v>3</v>
      </c>
      <c r="E18066" s="31">
        <v>-70</v>
      </c>
      <c r="F18066" s="31"/>
      <c r="G18066" s="33"/>
      <c r="I18066" s="33"/>
      <c r="J18066" s="33"/>
      <c r="AB18066" s="35"/>
    </row>
    <row r="18067" spans="1:28" s="6" customFormat="1" x14ac:dyDescent="0.15">
      <c r="A18067" s="6" t="s">
        <v>123</v>
      </c>
      <c r="C18067" s="6">
        <v>3</v>
      </c>
      <c r="E18067" s="31">
        <v>-70</v>
      </c>
      <c r="F18067" s="31"/>
      <c r="G18067" s="33"/>
      <c r="I18067" s="33"/>
      <c r="J18067" s="33"/>
      <c r="AB18067" s="35"/>
    </row>
    <row r="18068" spans="1:28" s="6" customFormat="1" x14ac:dyDescent="0.15">
      <c r="A18068" s="6" t="s">
        <v>123</v>
      </c>
      <c r="C18068" s="6">
        <v>3</v>
      </c>
      <c r="E18068" s="31">
        <v>-70</v>
      </c>
      <c r="F18068" s="31"/>
      <c r="G18068" s="33"/>
      <c r="I18068" s="33"/>
      <c r="J18068" s="33"/>
      <c r="AB18068" s="35"/>
    </row>
    <row r="18069" spans="1:28" s="6" customFormat="1" x14ac:dyDescent="0.15">
      <c r="A18069" s="6" t="s">
        <v>123</v>
      </c>
      <c r="C18069" s="6">
        <v>3</v>
      </c>
      <c r="E18069" s="31">
        <v>-66</v>
      </c>
      <c r="F18069" s="31"/>
      <c r="G18069" s="33"/>
      <c r="I18069" s="33"/>
      <c r="J18069" s="33"/>
      <c r="AB18069" s="35"/>
    </row>
    <row r="18070" spans="1:28" s="6" customFormat="1" x14ac:dyDescent="0.15">
      <c r="A18070" s="6" t="s">
        <v>123</v>
      </c>
      <c r="C18070" s="6">
        <v>3</v>
      </c>
      <c r="E18070" s="31">
        <v>-66</v>
      </c>
      <c r="F18070" s="31"/>
      <c r="G18070" s="33"/>
      <c r="I18070" s="33"/>
      <c r="J18070" s="33"/>
      <c r="AB18070" s="35"/>
    </row>
    <row r="18071" spans="1:28" s="6" customFormat="1" x14ac:dyDescent="0.15">
      <c r="A18071" s="6" t="s">
        <v>123</v>
      </c>
      <c r="C18071" s="6">
        <v>3</v>
      </c>
      <c r="E18071" s="31">
        <v>-66</v>
      </c>
      <c r="F18071" s="31"/>
      <c r="G18071" s="33"/>
      <c r="I18071" s="33"/>
      <c r="J18071" s="33"/>
      <c r="AB18071" s="35"/>
    </row>
    <row r="18072" spans="1:28" s="6" customFormat="1" x14ac:dyDescent="0.15">
      <c r="A18072" s="6" t="s">
        <v>123</v>
      </c>
      <c r="C18072" s="6">
        <v>3</v>
      </c>
      <c r="E18072" s="31">
        <v>-66</v>
      </c>
      <c r="F18072" s="31"/>
      <c r="G18072" s="33"/>
      <c r="I18072" s="33"/>
      <c r="J18072" s="33"/>
      <c r="AB18072" s="35"/>
    </row>
    <row r="18073" spans="1:28" s="6" customFormat="1" x14ac:dyDescent="0.15">
      <c r="A18073" s="6" t="s">
        <v>123</v>
      </c>
      <c r="C18073" s="6">
        <v>3</v>
      </c>
      <c r="E18073" s="31">
        <v>-66</v>
      </c>
      <c r="F18073" s="31"/>
      <c r="G18073" s="33"/>
      <c r="I18073" s="33"/>
      <c r="J18073" s="33"/>
      <c r="AB18073" s="35"/>
    </row>
    <row r="18074" spans="1:28" s="6" customFormat="1" x14ac:dyDescent="0.15">
      <c r="A18074" s="6" t="s">
        <v>123</v>
      </c>
      <c r="C18074" s="6">
        <v>3</v>
      </c>
      <c r="E18074" s="31">
        <v>-66</v>
      </c>
      <c r="F18074" s="31"/>
      <c r="G18074" s="33"/>
      <c r="I18074" s="33"/>
      <c r="J18074" s="33"/>
      <c r="AB18074" s="35"/>
    </row>
    <row r="18075" spans="1:28" s="6" customFormat="1" x14ac:dyDescent="0.15">
      <c r="A18075" s="6" t="s">
        <v>123</v>
      </c>
      <c r="C18075" s="6">
        <v>3</v>
      </c>
      <c r="E18075" s="31">
        <v>-66</v>
      </c>
      <c r="F18075" s="31"/>
      <c r="G18075" s="33"/>
      <c r="I18075" s="33"/>
      <c r="J18075" s="33"/>
      <c r="AB18075" s="35"/>
    </row>
    <row r="18076" spans="1:28" s="6" customFormat="1" x14ac:dyDescent="0.15">
      <c r="A18076" s="6" t="s">
        <v>123</v>
      </c>
      <c r="C18076" s="6">
        <v>3</v>
      </c>
      <c r="E18076" s="31">
        <v>-61</v>
      </c>
      <c r="F18076" s="31"/>
      <c r="G18076" s="33"/>
      <c r="I18076" s="33"/>
      <c r="J18076" s="33"/>
      <c r="AB18076" s="35"/>
    </row>
    <row r="18077" spans="1:28" s="6" customFormat="1" x14ac:dyDescent="0.15">
      <c r="A18077" s="6" t="s">
        <v>123</v>
      </c>
      <c r="C18077" s="6">
        <v>3</v>
      </c>
      <c r="E18077" s="31">
        <v>-61</v>
      </c>
      <c r="F18077" s="31"/>
      <c r="G18077" s="33"/>
      <c r="I18077" s="33"/>
      <c r="J18077" s="33"/>
      <c r="AB18077" s="35"/>
    </row>
    <row r="18078" spans="1:28" s="6" customFormat="1" x14ac:dyDescent="0.15">
      <c r="A18078" s="6" t="s">
        <v>123</v>
      </c>
      <c r="C18078" s="6">
        <v>3</v>
      </c>
      <c r="E18078" s="31">
        <v>-61</v>
      </c>
      <c r="F18078" s="31"/>
      <c r="G18078" s="33"/>
      <c r="I18078" s="33"/>
      <c r="J18078" s="33"/>
      <c r="AB18078" s="35"/>
    </row>
    <row r="18079" spans="1:28" s="6" customFormat="1" x14ac:dyDescent="0.15">
      <c r="A18079" s="6" t="s">
        <v>123</v>
      </c>
      <c r="C18079" s="6">
        <v>3</v>
      </c>
      <c r="E18079" s="31">
        <v>-65</v>
      </c>
      <c r="F18079" s="31"/>
      <c r="G18079" s="33"/>
      <c r="I18079" s="33"/>
      <c r="J18079" s="33"/>
      <c r="AB18079" s="35"/>
    </row>
    <row r="18080" spans="1:28" s="6" customFormat="1" x14ac:dyDescent="0.15">
      <c r="A18080" s="6" t="s">
        <v>123</v>
      </c>
      <c r="C18080" s="6">
        <v>3</v>
      </c>
      <c r="E18080" s="31">
        <v>-65</v>
      </c>
      <c r="F18080" s="31"/>
      <c r="G18080" s="33"/>
      <c r="I18080" s="33"/>
      <c r="J18080" s="33"/>
      <c r="AB18080" s="35"/>
    </row>
    <row r="18081" spans="1:28" s="6" customFormat="1" x14ac:dyDescent="0.15">
      <c r="A18081" s="6" t="s">
        <v>123</v>
      </c>
      <c r="C18081" s="6">
        <v>3</v>
      </c>
      <c r="E18081" s="31">
        <v>-65</v>
      </c>
      <c r="F18081" s="31"/>
      <c r="G18081" s="33"/>
      <c r="I18081" s="33"/>
      <c r="J18081" s="33"/>
      <c r="AB18081" s="35"/>
    </row>
    <row r="18082" spans="1:28" s="6" customFormat="1" x14ac:dyDescent="0.15">
      <c r="A18082" s="6" t="s">
        <v>123</v>
      </c>
      <c r="C18082" s="6">
        <v>3</v>
      </c>
      <c r="E18082" s="31">
        <v>-65</v>
      </c>
      <c r="F18082" s="31"/>
      <c r="G18082" s="33"/>
      <c r="I18082" s="33"/>
      <c r="J18082" s="33"/>
      <c r="AB18082" s="35"/>
    </row>
    <row r="18083" spans="1:28" s="6" customFormat="1" x14ac:dyDescent="0.15">
      <c r="A18083" s="6" t="s">
        <v>123</v>
      </c>
      <c r="C18083" s="6">
        <v>3</v>
      </c>
      <c r="E18083" s="31">
        <v>-77</v>
      </c>
      <c r="F18083" s="31"/>
      <c r="G18083" s="33"/>
      <c r="I18083" s="33"/>
      <c r="J18083" s="33"/>
      <c r="AB18083" s="35"/>
    </row>
    <row r="18084" spans="1:28" s="6" customFormat="1" x14ac:dyDescent="0.15">
      <c r="A18084" s="6" t="s">
        <v>123</v>
      </c>
      <c r="C18084" s="6">
        <v>3</v>
      </c>
      <c r="E18084" s="31">
        <v>-70</v>
      </c>
      <c r="F18084" s="31"/>
      <c r="G18084" s="33"/>
      <c r="I18084" s="33"/>
      <c r="J18084" s="33"/>
      <c r="AB18084" s="35"/>
    </row>
    <row r="18085" spans="1:28" s="6" customFormat="1" x14ac:dyDescent="0.15">
      <c r="A18085" s="6" t="s">
        <v>123</v>
      </c>
      <c r="C18085" s="6">
        <v>3</v>
      </c>
      <c r="E18085" s="31">
        <v>-70</v>
      </c>
      <c r="F18085" s="31"/>
      <c r="G18085" s="33"/>
      <c r="I18085" s="33"/>
      <c r="J18085" s="33"/>
      <c r="AB18085" s="35"/>
    </row>
    <row r="18086" spans="1:28" s="6" customFormat="1" x14ac:dyDescent="0.15">
      <c r="A18086" s="6" t="s">
        <v>123</v>
      </c>
      <c r="C18086" s="6">
        <v>3</v>
      </c>
      <c r="E18086" s="31">
        <v>-70</v>
      </c>
      <c r="F18086" s="31"/>
      <c r="G18086" s="33"/>
      <c r="I18086" s="33"/>
      <c r="J18086" s="33"/>
      <c r="AB18086" s="35"/>
    </row>
    <row r="18087" spans="1:28" s="6" customFormat="1" x14ac:dyDescent="0.15">
      <c r="A18087" s="6" t="s">
        <v>123</v>
      </c>
      <c r="C18087" s="6">
        <v>3</v>
      </c>
      <c r="E18087" s="31">
        <v>-70</v>
      </c>
      <c r="F18087" s="31"/>
      <c r="G18087" s="33"/>
      <c r="I18087" s="33"/>
      <c r="J18087" s="33"/>
      <c r="AB18087" s="35"/>
    </row>
    <row r="18088" spans="1:28" s="6" customFormat="1" x14ac:dyDescent="0.15">
      <c r="A18088" s="6" t="s">
        <v>123</v>
      </c>
      <c r="C18088" s="6">
        <v>3</v>
      </c>
      <c r="E18088" s="31">
        <v>-70</v>
      </c>
      <c r="F18088" s="31"/>
      <c r="G18088" s="33"/>
      <c r="I18088" s="33"/>
      <c r="J18088" s="33"/>
      <c r="AB18088" s="35"/>
    </row>
    <row r="18089" spans="1:28" s="6" customFormat="1" x14ac:dyDescent="0.15">
      <c r="A18089" s="6" t="s">
        <v>123</v>
      </c>
      <c r="C18089" s="6">
        <v>3</v>
      </c>
      <c r="E18089" s="31">
        <v>-70</v>
      </c>
      <c r="F18089" s="31"/>
      <c r="G18089" s="33"/>
      <c r="I18089" s="33"/>
      <c r="J18089" s="33"/>
      <c r="AB18089" s="35"/>
    </row>
    <row r="18090" spans="1:28" s="6" customFormat="1" x14ac:dyDescent="0.15">
      <c r="A18090" s="6" t="s">
        <v>123</v>
      </c>
      <c r="C18090" s="6">
        <v>3</v>
      </c>
      <c r="E18090" s="31">
        <v>-68</v>
      </c>
      <c r="F18090" s="31"/>
      <c r="G18090" s="33"/>
      <c r="I18090" s="33"/>
      <c r="J18090" s="33"/>
      <c r="AB18090" s="35"/>
    </row>
    <row r="18091" spans="1:28" s="6" customFormat="1" x14ac:dyDescent="0.15">
      <c r="A18091" s="6" t="s">
        <v>123</v>
      </c>
      <c r="C18091" s="6">
        <v>3</v>
      </c>
      <c r="E18091" s="31">
        <v>-68</v>
      </c>
      <c r="F18091" s="31"/>
      <c r="G18091" s="33"/>
      <c r="I18091" s="33"/>
      <c r="J18091" s="33"/>
      <c r="AB18091" s="35"/>
    </row>
    <row r="18092" spans="1:28" s="6" customFormat="1" x14ac:dyDescent="0.15">
      <c r="A18092" s="6" t="s">
        <v>123</v>
      </c>
      <c r="C18092" s="6">
        <v>3</v>
      </c>
      <c r="E18092" s="31">
        <v>-62</v>
      </c>
      <c r="F18092" s="31"/>
      <c r="G18092" s="33"/>
      <c r="I18092" s="33"/>
      <c r="J18092" s="33"/>
      <c r="AB18092" s="35"/>
    </row>
    <row r="18093" spans="1:28" s="6" customFormat="1" x14ac:dyDescent="0.15">
      <c r="A18093" s="6" t="s">
        <v>123</v>
      </c>
      <c r="C18093" s="6">
        <v>3</v>
      </c>
      <c r="E18093" s="31">
        <v>-62</v>
      </c>
      <c r="F18093" s="31"/>
      <c r="G18093" s="33"/>
      <c r="I18093" s="33"/>
      <c r="J18093" s="33"/>
      <c r="AB18093" s="35"/>
    </row>
    <row r="18094" spans="1:28" s="6" customFormat="1" x14ac:dyDescent="0.15">
      <c r="A18094" s="6" t="s">
        <v>123</v>
      </c>
      <c r="C18094" s="6">
        <v>3</v>
      </c>
      <c r="E18094" s="31">
        <v>-62</v>
      </c>
      <c r="F18094" s="31"/>
      <c r="G18094" s="33"/>
      <c r="I18094" s="33"/>
      <c r="J18094" s="33"/>
      <c r="AB18094" s="35"/>
    </row>
    <row r="18095" spans="1:28" s="6" customFormat="1" x14ac:dyDescent="0.15">
      <c r="A18095" s="6" t="s">
        <v>123</v>
      </c>
      <c r="C18095" s="6">
        <v>3</v>
      </c>
      <c r="E18095" s="31">
        <v>-65</v>
      </c>
      <c r="F18095" s="31"/>
      <c r="G18095" s="33"/>
      <c r="I18095" s="33"/>
      <c r="J18095" s="33"/>
      <c r="AB18095" s="35"/>
    </row>
    <row r="18096" spans="1:28" s="6" customFormat="1" x14ac:dyDescent="0.15">
      <c r="A18096" s="6" t="s">
        <v>123</v>
      </c>
      <c r="C18096" s="6">
        <v>3</v>
      </c>
      <c r="E18096" s="31">
        <v>-65</v>
      </c>
      <c r="F18096" s="31"/>
      <c r="G18096" s="33"/>
      <c r="I18096" s="33"/>
      <c r="J18096" s="33"/>
      <c r="AB18096" s="35"/>
    </row>
    <row r="18097" spans="1:28" s="6" customFormat="1" x14ac:dyDescent="0.15">
      <c r="A18097" s="6" t="s">
        <v>123</v>
      </c>
      <c r="C18097" s="6">
        <v>3</v>
      </c>
      <c r="E18097" s="31">
        <v>-65</v>
      </c>
      <c r="F18097" s="31"/>
      <c r="G18097" s="33"/>
      <c r="I18097" s="33"/>
      <c r="J18097" s="33"/>
      <c r="AB18097" s="35"/>
    </row>
    <row r="18098" spans="1:28" s="6" customFormat="1" x14ac:dyDescent="0.15">
      <c r="A18098" s="6" t="s">
        <v>123</v>
      </c>
      <c r="C18098" s="6">
        <v>3</v>
      </c>
      <c r="E18098" s="31">
        <v>-65</v>
      </c>
      <c r="F18098" s="31"/>
      <c r="G18098" s="33"/>
      <c r="I18098" s="33"/>
      <c r="J18098" s="33"/>
      <c r="AB18098" s="35"/>
    </row>
    <row r="18099" spans="1:28" s="6" customFormat="1" x14ac:dyDescent="0.15">
      <c r="A18099" s="6" t="s">
        <v>123</v>
      </c>
      <c r="C18099" s="6">
        <v>3</v>
      </c>
      <c r="E18099" s="31">
        <v>-65</v>
      </c>
      <c r="F18099" s="31"/>
      <c r="G18099" s="33"/>
      <c r="I18099" s="33"/>
      <c r="J18099" s="33"/>
      <c r="AB18099" s="35"/>
    </row>
    <row r="18100" spans="1:28" s="6" customFormat="1" x14ac:dyDescent="0.15">
      <c r="A18100" s="6" t="s">
        <v>123</v>
      </c>
      <c r="C18100" s="6">
        <v>3</v>
      </c>
      <c r="E18100" s="31">
        <v>-65</v>
      </c>
      <c r="F18100" s="31"/>
      <c r="G18100" s="33"/>
      <c r="I18100" s="33"/>
      <c r="J18100" s="33"/>
      <c r="AB18100" s="35"/>
    </row>
    <row r="18101" spans="1:28" s="6" customFormat="1" x14ac:dyDescent="0.15">
      <c r="A18101" s="6" t="s">
        <v>123</v>
      </c>
      <c r="C18101" s="6">
        <v>3</v>
      </c>
      <c r="E18101" s="31">
        <v>-65</v>
      </c>
      <c r="F18101" s="31"/>
      <c r="G18101" s="33"/>
      <c r="I18101" s="33"/>
      <c r="J18101" s="33"/>
      <c r="AB18101" s="35"/>
    </row>
    <row r="18102" spans="1:28" s="6" customFormat="1" x14ac:dyDescent="0.15">
      <c r="A18102" s="6" t="s">
        <v>123</v>
      </c>
      <c r="C18102" s="6">
        <v>3</v>
      </c>
      <c r="E18102" s="31">
        <v>-69</v>
      </c>
      <c r="F18102" s="31"/>
      <c r="G18102" s="33"/>
      <c r="I18102" s="33"/>
      <c r="J18102" s="33"/>
      <c r="AB18102" s="35"/>
    </row>
    <row r="18103" spans="1:28" s="6" customFormat="1" x14ac:dyDescent="0.15">
      <c r="A18103" s="6" t="s">
        <v>123</v>
      </c>
      <c r="C18103" s="6">
        <v>3</v>
      </c>
      <c r="E18103" s="31">
        <v>-69</v>
      </c>
      <c r="F18103" s="31"/>
      <c r="G18103" s="33"/>
      <c r="I18103" s="33"/>
      <c r="J18103" s="33"/>
      <c r="AB18103" s="35"/>
    </row>
    <row r="18104" spans="1:28" s="6" customFormat="1" x14ac:dyDescent="0.15">
      <c r="A18104" s="6" t="s">
        <v>123</v>
      </c>
      <c r="C18104" s="6">
        <v>3</v>
      </c>
      <c r="E18104" s="31">
        <v>-69</v>
      </c>
      <c r="F18104" s="31"/>
      <c r="G18104" s="33"/>
      <c r="I18104" s="33"/>
      <c r="J18104" s="33"/>
      <c r="AB18104" s="35"/>
    </row>
    <row r="18105" spans="1:28" s="6" customFormat="1" x14ac:dyDescent="0.15">
      <c r="A18105" s="6" t="s">
        <v>123</v>
      </c>
      <c r="C18105" s="6">
        <v>3</v>
      </c>
      <c r="E18105" s="31">
        <v>-69</v>
      </c>
      <c r="F18105" s="31"/>
      <c r="G18105" s="33"/>
      <c r="I18105" s="33"/>
      <c r="J18105" s="33"/>
      <c r="AB18105" s="35"/>
    </row>
    <row r="18106" spans="1:28" s="6" customFormat="1" x14ac:dyDescent="0.15">
      <c r="A18106" s="6" t="s">
        <v>123</v>
      </c>
      <c r="C18106" s="6">
        <v>3</v>
      </c>
      <c r="E18106" s="31">
        <v>-69</v>
      </c>
      <c r="F18106" s="31"/>
      <c r="G18106" s="33"/>
      <c r="I18106" s="33"/>
      <c r="J18106" s="33"/>
      <c r="AB18106" s="35"/>
    </row>
    <row r="18107" spans="1:28" s="6" customFormat="1" x14ac:dyDescent="0.15">
      <c r="A18107" s="6" t="s">
        <v>123</v>
      </c>
      <c r="C18107" s="6">
        <v>3</v>
      </c>
      <c r="E18107" s="31">
        <v>-69</v>
      </c>
      <c r="F18107" s="31"/>
      <c r="G18107" s="33"/>
      <c r="I18107" s="33"/>
      <c r="J18107" s="33"/>
      <c r="AB18107" s="35"/>
    </row>
    <row r="18108" spans="1:28" s="6" customFormat="1" x14ac:dyDescent="0.15">
      <c r="A18108" s="6" t="s">
        <v>123</v>
      </c>
      <c r="C18108" s="6">
        <v>3</v>
      </c>
      <c r="E18108" s="31">
        <v>-69</v>
      </c>
      <c r="F18108" s="31"/>
      <c r="G18108" s="33"/>
      <c r="I18108" s="33"/>
      <c r="J18108" s="33"/>
      <c r="AB18108" s="35"/>
    </row>
    <row r="18109" spans="1:28" s="6" customFormat="1" x14ac:dyDescent="0.15">
      <c r="A18109" s="6" t="s">
        <v>123</v>
      </c>
      <c r="C18109" s="6">
        <v>3</v>
      </c>
      <c r="E18109" s="31">
        <v>-69</v>
      </c>
      <c r="F18109" s="31"/>
      <c r="G18109" s="33"/>
      <c r="I18109" s="33"/>
      <c r="J18109" s="33"/>
      <c r="AB18109" s="35"/>
    </row>
    <row r="18110" spans="1:28" s="6" customFormat="1" x14ac:dyDescent="0.15">
      <c r="A18110" s="6" t="s">
        <v>123</v>
      </c>
      <c r="C18110" s="6">
        <v>3</v>
      </c>
      <c r="E18110" s="31">
        <v>-69</v>
      </c>
      <c r="F18110" s="31"/>
      <c r="G18110" s="33"/>
      <c r="I18110" s="33"/>
      <c r="J18110" s="33"/>
      <c r="AB18110" s="35"/>
    </row>
    <row r="18111" spans="1:28" s="6" customFormat="1" x14ac:dyDescent="0.15">
      <c r="A18111" s="6" t="s">
        <v>123</v>
      </c>
      <c r="C18111" s="6">
        <v>3</v>
      </c>
      <c r="E18111" s="31">
        <v>-69</v>
      </c>
      <c r="F18111" s="31"/>
      <c r="G18111" s="33"/>
      <c r="I18111" s="33"/>
      <c r="J18111" s="33"/>
      <c r="AB18111" s="35"/>
    </row>
    <row r="18112" spans="1:28" s="6" customFormat="1" x14ac:dyDescent="0.15">
      <c r="A18112" s="6" t="s">
        <v>123</v>
      </c>
      <c r="C18112" s="6">
        <v>3</v>
      </c>
      <c r="E18112" s="31">
        <v>-69</v>
      </c>
      <c r="F18112" s="31"/>
      <c r="G18112" s="33"/>
      <c r="I18112" s="33"/>
      <c r="J18112" s="33"/>
      <c r="AB18112" s="35"/>
    </row>
    <row r="18113" spans="1:28" s="6" customFormat="1" x14ac:dyDescent="0.15">
      <c r="A18113" s="6" t="s">
        <v>123</v>
      </c>
      <c r="C18113" s="6">
        <v>3</v>
      </c>
      <c r="E18113" s="31">
        <v>-69</v>
      </c>
      <c r="F18113" s="31"/>
      <c r="G18113" s="33"/>
      <c r="I18113" s="33"/>
      <c r="J18113" s="33"/>
      <c r="AB18113" s="35"/>
    </row>
    <row r="18114" spans="1:28" s="6" customFormat="1" x14ac:dyDescent="0.15">
      <c r="A18114" s="6" t="s">
        <v>123</v>
      </c>
      <c r="C18114" s="6">
        <v>3</v>
      </c>
      <c r="E18114" s="31">
        <v>-69</v>
      </c>
      <c r="F18114" s="31"/>
      <c r="G18114" s="33"/>
      <c r="I18114" s="33"/>
      <c r="J18114" s="33"/>
      <c r="AB18114" s="35"/>
    </row>
    <row r="18115" spans="1:28" s="6" customFormat="1" x14ac:dyDescent="0.15">
      <c r="A18115" s="6" t="s">
        <v>123</v>
      </c>
      <c r="C18115" s="6">
        <v>3</v>
      </c>
      <c r="E18115" s="31">
        <v>-69</v>
      </c>
      <c r="F18115" s="31"/>
      <c r="G18115" s="33"/>
      <c r="I18115" s="33"/>
      <c r="J18115" s="33"/>
      <c r="AB18115" s="35"/>
    </row>
    <row r="18116" spans="1:28" s="6" customFormat="1" x14ac:dyDescent="0.15">
      <c r="A18116" s="6" t="s">
        <v>123</v>
      </c>
      <c r="C18116" s="6">
        <v>3</v>
      </c>
      <c r="E18116" s="31">
        <v>-69</v>
      </c>
      <c r="F18116" s="31"/>
      <c r="G18116" s="33"/>
      <c r="I18116" s="33"/>
      <c r="J18116" s="33"/>
      <c r="AB18116" s="35"/>
    </row>
    <row r="18117" spans="1:28" s="6" customFormat="1" x14ac:dyDescent="0.15">
      <c r="A18117" s="6" t="s">
        <v>123</v>
      </c>
      <c r="C18117" s="6">
        <v>3</v>
      </c>
      <c r="E18117" s="31">
        <v>-69</v>
      </c>
      <c r="F18117" s="31"/>
      <c r="G18117" s="33"/>
      <c r="I18117" s="33"/>
      <c r="J18117" s="33"/>
      <c r="AB18117" s="35"/>
    </row>
    <row r="18118" spans="1:28" s="6" customFormat="1" x14ac:dyDescent="0.15">
      <c r="A18118" s="6" t="s">
        <v>123</v>
      </c>
      <c r="C18118" s="6">
        <v>3</v>
      </c>
      <c r="E18118" s="31">
        <v>-69</v>
      </c>
      <c r="F18118" s="31"/>
      <c r="G18118" s="33"/>
      <c r="I18118" s="33"/>
      <c r="J18118" s="33"/>
      <c r="AB18118" s="35"/>
    </row>
    <row r="18119" spans="1:28" s="6" customFormat="1" x14ac:dyDescent="0.15">
      <c r="A18119" s="6" t="s">
        <v>123</v>
      </c>
      <c r="C18119" s="6">
        <v>3</v>
      </c>
      <c r="E18119" s="31">
        <v>-69</v>
      </c>
      <c r="F18119" s="31"/>
      <c r="G18119" s="33"/>
      <c r="I18119" s="33"/>
      <c r="J18119" s="33"/>
      <c r="AB18119" s="35"/>
    </row>
    <row r="18120" spans="1:28" s="6" customFormat="1" x14ac:dyDescent="0.15">
      <c r="A18120" s="6" t="s">
        <v>123</v>
      </c>
      <c r="C18120" s="6">
        <v>3</v>
      </c>
      <c r="E18120" s="31">
        <v>-69</v>
      </c>
      <c r="F18120" s="31"/>
      <c r="G18120" s="33"/>
      <c r="I18120" s="33"/>
      <c r="J18120" s="33"/>
      <c r="AB18120" s="35"/>
    </row>
    <row r="18121" spans="1:28" s="6" customFormat="1" x14ac:dyDescent="0.15">
      <c r="A18121" s="6" t="s">
        <v>123</v>
      </c>
      <c r="C18121" s="6">
        <v>3</v>
      </c>
      <c r="E18121" s="31">
        <v>-69</v>
      </c>
      <c r="F18121" s="31"/>
      <c r="G18121" s="33"/>
      <c r="I18121" s="33"/>
      <c r="J18121" s="33"/>
      <c r="AB18121" s="35"/>
    </row>
    <row r="18122" spans="1:28" s="6" customFormat="1" x14ac:dyDescent="0.15">
      <c r="A18122" s="6" t="s">
        <v>123</v>
      </c>
      <c r="C18122" s="6">
        <v>3</v>
      </c>
      <c r="E18122" s="31">
        <v>-69</v>
      </c>
      <c r="F18122" s="31"/>
      <c r="G18122" s="33"/>
      <c r="I18122" s="33"/>
      <c r="J18122" s="33"/>
      <c r="AB18122" s="35"/>
    </row>
    <row r="18123" spans="1:28" s="6" customFormat="1" x14ac:dyDescent="0.15">
      <c r="A18123" s="6" t="s">
        <v>123</v>
      </c>
      <c r="C18123" s="6">
        <v>3</v>
      </c>
      <c r="E18123" s="31">
        <v>-69</v>
      </c>
      <c r="F18123" s="31"/>
      <c r="G18123" s="33"/>
      <c r="I18123" s="33"/>
      <c r="J18123" s="33"/>
      <c r="AB18123" s="35"/>
    </row>
    <row r="18124" spans="1:28" s="6" customFormat="1" x14ac:dyDescent="0.15">
      <c r="A18124" s="6" t="s">
        <v>123</v>
      </c>
      <c r="C18124" s="6">
        <v>3</v>
      </c>
      <c r="E18124" s="31">
        <v>-69</v>
      </c>
      <c r="F18124" s="31"/>
      <c r="G18124" s="33"/>
      <c r="I18124" s="33"/>
      <c r="J18124" s="33"/>
      <c r="AB18124" s="35"/>
    </row>
    <row r="18125" spans="1:28" s="6" customFormat="1" x14ac:dyDescent="0.15">
      <c r="A18125" s="6" t="s">
        <v>123</v>
      </c>
      <c r="C18125" s="6">
        <v>3</v>
      </c>
      <c r="E18125" s="31">
        <v>-69</v>
      </c>
      <c r="F18125" s="31"/>
      <c r="G18125" s="33"/>
      <c r="I18125" s="33"/>
      <c r="J18125" s="33"/>
      <c r="AB18125" s="35"/>
    </row>
    <row r="18126" spans="1:28" s="6" customFormat="1" x14ac:dyDescent="0.15">
      <c r="A18126" s="6" t="s">
        <v>123</v>
      </c>
      <c r="C18126" s="6">
        <v>3</v>
      </c>
      <c r="E18126" s="31">
        <v>-69</v>
      </c>
      <c r="F18126" s="31"/>
      <c r="G18126" s="33"/>
      <c r="I18126" s="33"/>
      <c r="J18126" s="33"/>
      <c r="AB18126" s="35"/>
    </row>
    <row r="18127" spans="1:28" s="6" customFormat="1" x14ac:dyDescent="0.15">
      <c r="A18127" s="6" t="s">
        <v>123</v>
      </c>
      <c r="C18127" s="6">
        <v>3</v>
      </c>
      <c r="E18127" s="31">
        <v>-69</v>
      </c>
      <c r="F18127" s="31"/>
      <c r="G18127" s="33"/>
      <c r="I18127" s="33"/>
      <c r="J18127" s="33"/>
      <c r="AB18127" s="35"/>
    </row>
    <row r="18128" spans="1:28" s="6" customFormat="1" x14ac:dyDescent="0.15">
      <c r="A18128" s="6" t="s">
        <v>123</v>
      </c>
      <c r="C18128" s="6">
        <v>3</v>
      </c>
      <c r="E18128" s="31">
        <v>-69</v>
      </c>
      <c r="F18128" s="31"/>
      <c r="G18128" s="33"/>
      <c r="I18128" s="33"/>
      <c r="J18128" s="33"/>
      <c r="AB18128" s="35"/>
    </row>
    <row r="18129" spans="1:28" s="6" customFormat="1" x14ac:dyDescent="0.15">
      <c r="A18129" s="6" t="s">
        <v>123</v>
      </c>
      <c r="C18129" s="6">
        <v>3</v>
      </c>
      <c r="E18129" s="31">
        <v>-73</v>
      </c>
      <c r="F18129" s="31"/>
      <c r="G18129" s="33"/>
      <c r="I18129" s="33"/>
      <c r="J18129" s="33"/>
      <c r="AB18129" s="35"/>
    </row>
    <row r="18130" spans="1:28" s="6" customFormat="1" x14ac:dyDescent="0.15">
      <c r="A18130" s="6" t="s">
        <v>123</v>
      </c>
      <c r="C18130" s="6">
        <v>3</v>
      </c>
      <c r="E18130" s="31">
        <v>-73</v>
      </c>
      <c r="F18130" s="31"/>
      <c r="G18130" s="33"/>
      <c r="I18130" s="33"/>
      <c r="J18130" s="33"/>
      <c r="AB18130" s="35"/>
    </row>
    <row r="18131" spans="1:28" s="6" customFormat="1" x14ac:dyDescent="0.15">
      <c r="A18131" s="6" t="s">
        <v>123</v>
      </c>
      <c r="C18131" s="6">
        <v>3</v>
      </c>
      <c r="E18131" s="31">
        <v>-70</v>
      </c>
      <c r="F18131" s="31"/>
      <c r="G18131" s="33"/>
      <c r="I18131" s="33"/>
      <c r="J18131" s="33"/>
      <c r="AB18131" s="35"/>
    </row>
    <row r="18132" spans="1:28" s="6" customFormat="1" x14ac:dyDescent="0.15">
      <c r="A18132" s="6" t="s">
        <v>123</v>
      </c>
      <c r="C18132" s="6">
        <v>3</v>
      </c>
      <c r="E18132" s="31">
        <v>-66</v>
      </c>
      <c r="F18132" s="31"/>
      <c r="G18132" s="33"/>
      <c r="I18132" s="33"/>
      <c r="J18132" s="33"/>
      <c r="AB18132" s="35"/>
    </row>
    <row r="18133" spans="1:28" s="6" customFormat="1" x14ac:dyDescent="0.15">
      <c r="A18133" s="6" t="s">
        <v>123</v>
      </c>
      <c r="C18133" s="6">
        <v>3</v>
      </c>
      <c r="E18133" s="31">
        <v>-66</v>
      </c>
      <c r="F18133" s="31"/>
      <c r="G18133" s="33"/>
      <c r="I18133" s="33"/>
      <c r="J18133" s="33"/>
      <c r="AB18133" s="35"/>
    </row>
    <row r="18134" spans="1:28" s="6" customFormat="1" x14ac:dyDescent="0.15">
      <c r="A18134" s="6" t="s">
        <v>123</v>
      </c>
      <c r="C18134" s="6">
        <v>3</v>
      </c>
      <c r="E18134" s="31">
        <v>-62</v>
      </c>
      <c r="F18134" s="31"/>
      <c r="G18134" s="33"/>
      <c r="I18134" s="33"/>
      <c r="J18134" s="33"/>
      <c r="AB18134" s="35"/>
    </row>
    <row r="18135" spans="1:28" s="6" customFormat="1" x14ac:dyDescent="0.15">
      <c r="A18135" s="6" t="s">
        <v>123</v>
      </c>
      <c r="C18135" s="6">
        <v>3</v>
      </c>
      <c r="E18135" s="31">
        <v>-62</v>
      </c>
      <c r="F18135" s="31"/>
      <c r="G18135" s="33"/>
      <c r="I18135" s="33"/>
      <c r="J18135" s="33"/>
      <c r="AB18135" s="35"/>
    </row>
    <row r="18136" spans="1:28" s="6" customFormat="1" x14ac:dyDescent="0.15">
      <c r="A18136" s="6" t="s">
        <v>123</v>
      </c>
      <c r="C18136" s="6">
        <v>3</v>
      </c>
      <c r="E18136" s="31">
        <v>-65</v>
      </c>
      <c r="F18136" s="31"/>
      <c r="G18136" s="33"/>
      <c r="I18136" s="33"/>
      <c r="J18136" s="33"/>
      <c r="AB18136" s="35"/>
    </row>
    <row r="18137" spans="1:28" s="6" customFormat="1" x14ac:dyDescent="0.15">
      <c r="A18137" s="6" t="s">
        <v>123</v>
      </c>
      <c r="C18137" s="6">
        <v>3</v>
      </c>
      <c r="E18137" s="31">
        <v>-65</v>
      </c>
      <c r="F18137" s="31"/>
      <c r="G18137" s="33"/>
      <c r="I18137" s="33"/>
      <c r="J18137" s="33"/>
      <c r="AB18137" s="35"/>
    </row>
    <row r="18138" spans="1:28" s="6" customFormat="1" x14ac:dyDescent="0.15">
      <c r="A18138" s="6" t="s">
        <v>123</v>
      </c>
      <c r="C18138" s="6">
        <v>3</v>
      </c>
      <c r="E18138" s="31">
        <v>-65</v>
      </c>
      <c r="F18138" s="31"/>
      <c r="G18138" s="33"/>
      <c r="I18138" s="33"/>
      <c r="J18138" s="33"/>
      <c r="AB18138" s="35"/>
    </row>
    <row r="18139" spans="1:28" s="6" customFormat="1" x14ac:dyDescent="0.15">
      <c r="A18139" s="6" t="s">
        <v>123</v>
      </c>
      <c r="C18139" s="6">
        <v>3</v>
      </c>
      <c r="E18139" s="31">
        <v>-69</v>
      </c>
      <c r="F18139" s="31"/>
      <c r="G18139" s="33"/>
      <c r="I18139" s="33"/>
      <c r="J18139" s="33"/>
      <c r="AB18139" s="35"/>
    </row>
    <row r="18140" spans="1:28" s="6" customFormat="1" x14ac:dyDescent="0.15">
      <c r="A18140" s="6" t="s">
        <v>123</v>
      </c>
      <c r="C18140" s="6">
        <v>3</v>
      </c>
      <c r="E18140" s="31">
        <v>-69</v>
      </c>
      <c r="F18140" s="31"/>
      <c r="G18140" s="33"/>
      <c r="I18140" s="33"/>
      <c r="J18140" s="33"/>
      <c r="AB18140" s="35"/>
    </row>
    <row r="18141" spans="1:28" s="6" customFormat="1" x14ac:dyDescent="0.15">
      <c r="A18141" s="6" t="s">
        <v>123</v>
      </c>
      <c r="C18141" s="6">
        <v>3</v>
      </c>
      <c r="E18141" s="31">
        <v>-69</v>
      </c>
      <c r="F18141" s="31"/>
      <c r="G18141" s="33"/>
      <c r="I18141" s="33"/>
      <c r="J18141" s="33"/>
      <c r="AB18141" s="35"/>
    </row>
    <row r="18142" spans="1:28" s="6" customFormat="1" x14ac:dyDescent="0.15">
      <c r="A18142" s="6" t="s">
        <v>123</v>
      </c>
      <c r="C18142" s="6">
        <v>3</v>
      </c>
      <c r="E18142" s="31">
        <v>-71</v>
      </c>
      <c r="F18142" s="31"/>
      <c r="G18142" s="33"/>
      <c r="I18142" s="33"/>
      <c r="J18142" s="33"/>
      <c r="AB18142" s="35"/>
    </row>
    <row r="18143" spans="1:28" s="6" customFormat="1" x14ac:dyDescent="0.15">
      <c r="A18143" s="6" t="s">
        <v>123</v>
      </c>
      <c r="C18143" s="6">
        <v>3</v>
      </c>
      <c r="E18143" s="31">
        <v>-70</v>
      </c>
      <c r="F18143" s="31"/>
      <c r="G18143" s="33"/>
      <c r="I18143" s="33"/>
      <c r="J18143" s="33"/>
      <c r="AB18143" s="35"/>
    </row>
    <row r="18144" spans="1:28" s="6" customFormat="1" x14ac:dyDescent="0.15">
      <c r="A18144" s="6" t="s">
        <v>123</v>
      </c>
      <c r="C18144" s="6">
        <v>3</v>
      </c>
      <c r="E18144" s="31">
        <v>-70</v>
      </c>
      <c r="F18144" s="31"/>
      <c r="G18144" s="33"/>
      <c r="I18144" s="33"/>
      <c r="J18144" s="33"/>
      <c r="AB18144" s="35"/>
    </row>
    <row r="18145" spans="1:28" s="6" customFormat="1" x14ac:dyDescent="0.15">
      <c r="A18145" s="6" t="s">
        <v>123</v>
      </c>
      <c r="C18145" s="6">
        <v>3</v>
      </c>
      <c r="E18145" s="31">
        <v>-70</v>
      </c>
      <c r="F18145" s="31"/>
      <c r="G18145" s="33"/>
      <c r="I18145" s="33"/>
      <c r="J18145" s="33"/>
      <c r="AB18145" s="35"/>
    </row>
    <row r="18146" spans="1:28" s="6" customFormat="1" x14ac:dyDescent="0.15">
      <c r="A18146" s="6" t="s">
        <v>123</v>
      </c>
      <c r="C18146" s="6">
        <v>3</v>
      </c>
      <c r="E18146" s="31">
        <v>-61</v>
      </c>
      <c r="F18146" s="31"/>
      <c r="G18146" s="33"/>
      <c r="I18146" s="33"/>
      <c r="J18146" s="33"/>
      <c r="AB18146" s="35"/>
    </row>
    <row r="18147" spans="1:28" s="6" customFormat="1" x14ac:dyDescent="0.15">
      <c r="A18147" s="6" t="s">
        <v>123</v>
      </c>
      <c r="C18147" s="6">
        <v>3</v>
      </c>
      <c r="E18147" s="31">
        <v>-61</v>
      </c>
      <c r="F18147" s="31"/>
      <c r="G18147" s="33"/>
      <c r="I18147" s="33"/>
      <c r="J18147" s="33"/>
      <c r="AB18147" s="35"/>
    </row>
    <row r="18148" spans="1:28" s="6" customFormat="1" x14ac:dyDescent="0.15">
      <c r="A18148" s="6" t="s">
        <v>123</v>
      </c>
      <c r="C18148" s="6">
        <v>3</v>
      </c>
      <c r="E18148" s="31">
        <v>-69</v>
      </c>
      <c r="F18148" s="31"/>
      <c r="G18148" s="33"/>
      <c r="I18148" s="33"/>
      <c r="J18148" s="33"/>
      <c r="AB18148" s="35"/>
    </row>
    <row r="18149" spans="1:28" s="6" customFormat="1" x14ac:dyDescent="0.15">
      <c r="A18149" s="6" t="s">
        <v>123</v>
      </c>
      <c r="C18149" s="6">
        <v>3</v>
      </c>
      <c r="E18149" s="31">
        <v>-77</v>
      </c>
      <c r="F18149" s="31"/>
      <c r="G18149" s="33"/>
      <c r="I18149" s="33"/>
      <c r="J18149" s="33"/>
      <c r="AB18149" s="35"/>
    </row>
    <row r="18150" spans="1:28" s="6" customFormat="1" x14ac:dyDescent="0.15">
      <c r="A18150" s="6" t="s">
        <v>123</v>
      </c>
      <c r="C18150" s="6">
        <v>3</v>
      </c>
      <c r="E18150" s="31">
        <v>-77</v>
      </c>
      <c r="F18150" s="31"/>
      <c r="G18150" s="33"/>
      <c r="I18150" s="33"/>
      <c r="J18150" s="33"/>
      <c r="AB18150" s="35"/>
    </row>
    <row r="18151" spans="1:28" s="6" customFormat="1" x14ac:dyDescent="0.15">
      <c r="A18151" s="6" t="s">
        <v>123</v>
      </c>
      <c r="C18151" s="6">
        <v>3</v>
      </c>
      <c r="E18151" s="31">
        <v>-76</v>
      </c>
      <c r="F18151" s="31"/>
      <c r="G18151" s="33"/>
      <c r="I18151" s="33"/>
      <c r="J18151" s="33"/>
      <c r="AB18151" s="35"/>
    </row>
    <row r="18152" spans="1:28" s="6" customFormat="1" x14ac:dyDescent="0.15">
      <c r="A18152" s="6" t="s">
        <v>123</v>
      </c>
      <c r="C18152" s="6">
        <v>3</v>
      </c>
      <c r="E18152" s="31">
        <v>-76</v>
      </c>
      <c r="F18152" s="31"/>
      <c r="G18152" s="33"/>
      <c r="I18152" s="33"/>
      <c r="J18152" s="33"/>
      <c r="AB18152" s="35"/>
    </row>
    <row r="18153" spans="1:28" s="6" customFormat="1" x14ac:dyDescent="0.15">
      <c r="A18153" s="6" t="s">
        <v>123</v>
      </c>
      <c r="C18153" s="6">
        <v>3</v>
      </c>
      <c r="E18153" s="31">
        <v>-76</v>
      </c>
      <c r="F18153" s="31"/>
      <c r="G18153" s="33"/>
      <c r="I18153" s="33"/>
      <c r="J18153" s="33"/>
      <c r="AB18153" s="35"/>
    </row>
    <row r="18154" spans="1:28" s="6" customFormat="1" x14ac:dyDescent="0.15">
      <c r="A18154" s="6" t="s">
        <v>123</v>
      </c>
      <c r="C18154" s="6">
        <v>3</v>
      </c>
      <c r="E18154" s="31">
        <v>-76</v>
      </c>
      <c r="F18154" s="31"/>
      <c r="G18154" s="33"/>
      <c r="I18154" s="33"/>
      <c r="J18154" s="33"/>
      <c r="AB18154" s="35"/>
    </row>
    <row r="18155" spans="1:28" s="6" customFormat="1" x14ac:dyDescent="0.15">
      <c r="A18155" s="6" t="s">
        <v>123</v>
      </c>
      <c r="C18155" s="6">
        <v>3</v>
      </c>
      <c r="E18155" s="31">
        <v>-74</v>
      </c>
      <c r="F18155" s="31"/>
      <c r="G18155" s="33"/>
      <c r="I18155" s="33"/>
      <c r="J18155" s="33"/>
      <c r="AB18155" s="35"/>
    </row>
    <row r="18156" spans="1:28" s="6" customFormat="1" x14ac:dyDescent="0.15">
      <c r="A18156" s="6" t="s">
        <v>123</v>
      </c>
      <c r="C18156" s="6">
        <v>3</v>
      </c>
      <c r="E18156" s="31">
        <v>-74</v>
      </c>
      <c r="F18156" s="31"/>
      <c r="G18156" s="33"/>
      <c r="I18156" s="33"/>
      <c r="J18156" s="33"/>
      <c r="AB18156" s="35"/>
    </row>
    <row r="18157" spans="1:28" s="6" customFormat="1" x14ac:dyDescent="0.15">
      <c r="A18157" s="6" t="s">
        <v>123</v>
      </c>
      <c r="C18157" s="6">
        <v>3</v>
      </c>
      <c r="E18157" s="31">
        <v>-72</v>
      </c>
      <c r="F18157" s="31"/>
      <c r="G18157" s="33"/>
      <c r="I18157" s="33"/>
      <c r="J18157" s="33"/>
      <c r="AB18157" s="35"/>
    </row>
    <row r="18158" spans="1:28" s="6" customFormat="1" x14ac:dyDescent="0.15">
      <c r="A18158" s="6" t="s">
        <v>123</v>
      </c>
      <c r="C18158" s="6">
        <v>3</v>
      </c>
      <c r="E18158" s="31">
        <v>-72</v>
      </c>
      <c r="F18158" s="31"/>
      <c r="G18158" s="33"/>
      <c r="I18158" s="33"/>
      <c r="J18158" s="33"/>
      <c r="AB18158" s="35"/>
    </row>
    <row r="18159" spans="1:28" s="6" customFormat="1" x14ac:dyDescent="0.15">
      <c r="A18159" s="6" t="s">
        <v>123</v>
      </c>
      <c r="C18159" s="6">
        <v>3</v>
      </c>
      <c r="E18159" s="31">
        <v>-72</v>
      </c>
      <c r="F18159" s="31"/>
      <c r="G18159" s="33"/>
      <c r="I18159" s="33"/>
      <c r="J18159" s="33"/>
      <c r="AB18159" s="35"/>
    </row>
    <row r="18160" spans="1:28" s="6" customFormat="1" x14ac:dyDescent="0.15">
      <c r="A18160" s="6" t="s">
        <v>123</v>
      </c>
      <c r="C18160" s="6">
        <v>3</v>
      </c>
      <c r="E18160" s="31">
        <v>-66</v>
      </c>
      <c r="F18160" s="31"/>
      <c r="G18160" s="33"/>
      <c r="I18160" s="33"/>
      <c r="J18160" s="33"/>
      <c r="AB18160" s="35"/>
    </row>
    <row r="18161" spans="1:28" s="6" customFormat="1" x14ac:dyDescent="0.15">
      <c r="A18161" s="6" t="s">
        <v>123</v>
      </c>
      <c r="C18161" s="6">
        <v>3</v>
      </c>
      <c r="E18161" s="31">
        <v>-66</v>
      </c>
      <c r="F18161" s="31"/>
      <c r="G18161" s="33"/>
      <c r="I18161" s="33"/>
      <c r="J18161" s="33"/>
      <c r="AB18161" s="35"/>
    </row>
    <row r="18162" spans="1:28" s="6" customFormat="1" x14ac:dyDescent="0.15">
      <c r="A18162" s="6" t="s">
        <v>123</v>
      </c>
      <c r="C18162" s="6">
        <v>3</v>
      </c>
      <c r="E18162" s="31">
        <v>-66</v>
      </c>
      <c r="F18162" s="31"/>
      <c r="G18162" s="33"/>
      <c r="I18162" s="33"/>
      <c r="J18162" s="33"/>
      <c r="AB18162" s="35"/>
    </row>
    <row r="18163" spans="1:28" s="6" customFormat="1" x14ac:dyDescent="0.15">
      <c r="A18163" s="6" t="s">
        <v>123</v>
      </c>
      <c r="C18163" s="6">
        <v>3</v>
      </c>
      <c r="E18163" s="31">
        <v>-66</v>
      </c>
      <c r="F18163" s="31"/>
      <c r="G18163" s="33"/>
      <c r="I18163" s="33"/>
      <c r="J18163" s="33"/>
      <c r="AB18163" s="35"/>
    </row>
    <row r="18164" spans="1:28" s="6" customFormat="1" x14ac:dyDescent="0.15">
      <c r="A18164" s="6" t="s">
        <v>123</v>
      </c>
      <c r="C18164" s="6">
        <v>3</v>
      </c>
      <c r="E18164" s="31">
        <v>-67</v>
      </c>
      <c r="F18164" s="31"/>
      <c r="G18164" s="33"/>
      <c r="I18164" s="33"/>
      <c r="J18164" s="33"/>
      <c r="AB18164" s="35"/>
    </row>
    <row r="18165" spans="1:28" s="6" customFormat="1" x14ac:dyDescent="0.15">
      <c r="A18165" s="6" t="s">
        <v>123</v>
      </c>
      <c r="C18165" s="6">
        <v>3</v>
      </c>
      <c r="E18165" s="31">
        <v>-67</v>
      </c>
      <c r="F18165" s="31"/>
      <c r="G18165" s="33"/>
      <c r="I18165" s="33"/>
      <c r="J18165" s="33"/>
      <c r="AB18165" s="35"/>
    </row>
    <row r="18166" spans="1:28" s="6" customFormat="1" x14ac:dyDescent="0.15">
      <c r="A18166" s="6" t="s">
        <v>123</v>
      </c>
      <c r="C18166" s="6">
        <v>3</v>
      </c>
      <c r="E18166" s="31">
        <v>-66</v>
      </c>
      <c r="F18166" s="31"/>
      <c r="G18166" s="33"/>
      <c r="I18166" s="33"/>
      <c r="J18166" s="33"/>
      <c r="AB18166" s="35"/>
    </row>
    <row r="18167" spans="1:28" s="6" customFormat="1" x14ac:dyDescent="0.15">
      <c r="A18167" s="6" t="s">
        <v>123</v>
      </c>
      <c r="C18167" s="6">
        <v>3</v>
      </c>
      <c r="E18167" s="31">
        <v>-62</v>
      </c>
      <c r="F18167" s="31"/>
      <c r="G18167" s="33"/>
      <c r="I18167" s="33"/>
      <c r="J18167" s="33"/>
      <c r="AB18167" s="35"/>
    </row>
    <row r="18168" spans="1:28" s="6" customFormat="1" x14ac:dyDescent="0.15">
      <c r="A18168" s="6" t="s">
        <v>123</v>
      </c>
      <c r="C18168" s="6">
        <v>3</v>
      </c>
      <c r="E18168" s="31">
        <v>-62</v>
      </c>
      <c r="F18168" s="31"/>
      <c r="G18168" s="33"/>
      <c r="I18168" s="33"/>
      <c r="J18168" s="33"/>
      <c r="AB18168" s="35"/>
    </row>
    <row r="18169" spans="1:28" s="6" customFormat="1" x14ac:dyDescent="0.15">
      <c r="A18169" s="6" t="s">
        <v>123</v>
      </c>
      <c r="C18169" s="6">
        <v>3</v>
      </c>
      <c r="E18169" s="31">
        <v>-65</v>
      </c>
      <c r="F18169" s="31"/>
      <c r="G18169" s="33"/>
      <c r="I18169" s="33"/>
      <c r="J18169" s="33"/>
      <c r="AB18169" s="35"/>
    </row>
    <row r="18170" spans="1:28" s="6" customFormat="1" x14ac:dyDescent="0.15">
      <c r="A18170" s="6" t="s">
        <v>123</v>
      </c>
      <c r="C18170" s="6">
        <v>3</v>
      </c>
      <c r="E18170" s="31">
        <v>-65</v>
      </c>
      <c r="F18170" s="31"/>
      <c r="G18170" s="33"/>
      <c r="I18170" s="33"/>
      <c r="J18170" s="33"/>
      <c r="AB18170" s="35"/>
    </row>
    <row r="18171" spans="1:28" s="6" customFormat="1" x14ac:dyDescent="0.15">
      <c r="A18171" s="6" t="s">
        <v>123</v>
      </c>
      <c r="C18171" s="6">
        <v>3</v>
      </c>
      <c r="E18171" s="31">
        <v>-65</v>
      </c>
      <c r="F18171" s="31"/>
      <c r="G18171" s="33"/>
      <c r="I18171" s="33"/>
      <c r="J18171" s="33"/>
      <c r="AB18171" s="35"/>
    </row>
    <row r="18172" spans="1:28" s="6" customFormat="1" x14ac:dyDescent="0.15">
      <c r="A18172" s="6" t="s">
        <v>123</v>
      </c>
      <c r="C18172" s="6">
        <v>3</v>
      </c>
      <c r="E18172" s="31">
        <v>-65</v>
      </c>
      <c r="F18172" s="31"/>
      <c r="G18172" s="33"/>
      <c r="I18172" s="33"/>
      <c r="J18172" s="33"/>
      <c r="AB18172" s="35"/>
    </row>
    <row r="18173" spans="1:28" s="6" customFormat="1" x14ac:dyDescent="0.15">
      <c r="A18173" s="6" t="s">
        <v>123</v>
      </c>
      <c r="C18173" s="6">
        <v>3</v>
      </c>
      <c r="E18173" s="31">
        <v>-65</v>
      </c>
      <c r="F18173" s="31"/>
      <c r="G18173" s="33"/>
      <c r="I18173" s="33"/>
      <c r="J18173" s="33"/>
      <c r="AB18173" s="35"/>
    </row>
    <row r="18174" spans="1:28" s="6" customFormat="1" x14ac:dyDescent="0.15">
      <c r="A18174" s="6" t="s">
        <v>123</v>
      </c>
      <c r="C18174" s="6">
        <v>3</v>
      </c>
      <c r="E18174" s="31">
        <v>-65</v>
      </c>
      <c r="F18174" s="31"/>
      <c r="G18174" s="33"/>
      <c r="I18174" s="33"/>
      <c r="J18174" s="33"/>
      <c r="AB18174" s="35"/>
    </row>
    <row r="18175" spans="1:28" s="6" customFormat="1" x14ac:dyDescent="0.15">
      <c r="A18175" s="6" t="s">
        <v>123</v>
      </c>
      <c r="C18175" s="6">
        <v>3</v>
      </c>
      <c r="E18175" s="31">
        <v>-64</v>
      </c>
      <c r="F18175" s="31"/>
      <c r="G18175" s="33"/>
      <c r="I18175" s="33"/>
      <c r="J18175" s="33"/>
      <c r="AB18175" s="35"/>
    </row>
    <row r="18176" spans="1:28" s="6" customFormat="1" x14ac:dyDescent="0.15">
      <c r="A18176" s="6" t="s">
        <v>123</v>
      </c>
      <c r="C18176" s="6">
        <v>3</v>
      </c>
      <c r="E18176" s="31">
        <v>-64</v>
      </c>
      <c r="F18176" s="31"/>
      <c r="G18176" s="33"/>
      <c r="I18176" s="33"/>
      <c r="J18176" s="33"/>
      <c r="AB18176" s="35"/>
    </row>
    <row r="18177" spans="1:28" s="6" customFormat="1" x14ac:dyDescent="0.15">
      <c r="A18177" s="6" t="s">
        <v>123</v>
      </c>
      <c r="C18177" s="6">
        <v>3</v>
      </c>
      <c r="E18177" s="31">
        <v>-64</v>
      </c>
      <c r="F18177" s="31"/>
      <c r="G18177" s="33"/>
      <c r="I18177" s="33"/>
      <c r="J18177" s="33"/>
      <c r="AB18177" s="35"/>
    </row>
    <row r="18178" spans="1:28" s="6" customFormat="1" x14ac:dyDescent="0.15">
      <c r="A18178" s="6" t="s">
        <v>123</v>
      </c>
      <c r="C18178" s="6">
        <v>3</v>
      </c>
      <c r="E18178" s="31">
        <v>-67</v>
      </c>
      <c r="F18178" s="31"/>
      <c r="G18178" s="33"/>
      <c r="I18178" s="33"/>
      <c r="J18178" s="33"/>
      <c r="AB18178" s="35"/>
    </row>
    <row r="18179" spans="1:28" s="6" customFormat="1" x14ac:dyDescent="0.15">
      <c r="A18179" s="6" t="s">
        <v>123</v>
      </c>
      <c r="C18179" s="6">
        <v>3</v>
      </c>
      <c r="E18179" s="31">
        <v>-69</v>
      </c>
      <c r="F18179" s="31"/>
      <c r="G18179" s="33"/>
      <c r="I18179" s="33"/>
      <c r="J18179" s="33"/>
      <c r="AB18179" s="35"/>
    </row>
    <row r="18180" spans="1:28" s="6" customFormat="1" x14ac:dyDescent="0.15">
      <c r="A18180" s="6" t="s">
        <v>123</v>
      </c>
      <c r="C18180" s="6">
        <v>3</v>
      </c>
      <c r="E18180" s="31">
        <v>-69</v>
      </c>
      <c r="F18180" s="31"/>
      <c r="G18180" s="33"/>
      <c r="I18180" s="33"/>
      <c r="J18180" s="33"/>
      <c r="AB18180" s="35"/>
    </row>
    <row r="18181" spans="1:28" s="6" customFormat="1" x14ac:dyDescent="0.15">
      <c r="A18181" s="6" t="s">
        <v>123</v>
      </c>
      <c r="C18181" s="6">
        <v>3</v>
      </c>
      <c r="E18181" s="31">
        <v>-69</v>
      </c>
      <c r="F18181" s="31"/>
      <c r="G18181" s="33"/>
      <c r="I18181" s="33"/>
      <c r="J18181" s="33"/>
      <c r="AB18181" s="35"/>
    </row>
    <row r="18182" spans="1:28" s="6" customFormat="1" x14ac:dyDescent="0.15">
      <c r="A18182" s="6" t="s">
        <v>123</v>
      </c>
      <c r="C18182" s="6">
        <v>3</v>
      </c>
      <c r="E18182" s="31">
        <v>-66</v>
      </c>
      <c r="F18182" s="31"/>
      <c r="G18182" s="33"/>
      <c r="I18182" s="33"/>
      <c r="J18182" s="33"/>
      <c r="AB18182" s="35"/>
    </row>
    <row r="18183" spans="1:28" s="6" customFormat="1" x14ac:dyDescent="0.15">
      <c r="A18183" s="6" t="s">
        <v>123</v>
      </c>
      <c r="C18183" s="6">
        <v>3</v>
      </c>
      <c r="E18183" s="31">
        <v>-66</v>
      </c>
      <c r="F18183" s="31"/>
      <c r="G18183" s="33"/>
      <c r="I18183" s="33"/>
      <c r="J18183" s="33"/>
      <c r="AB18183" s="35"/>
    </row>
    <row r="18184" spans="1:28" s="6" customFormat="1" x14ac:dyDescent="0.15">
      <c r="A18184" s="6" t="s">
        <v>123</v>
      </c>
      <c r="C18184" s="6">
        <v>3</v>
      </c>
      <c r="E18184" s="31">
        <v>-73</v>
      </c>
      <c r="F18184" s="31"/>
      <c r="G18184" s="33"/>
      <c r="I18184" s="33"/>
      <c r="J18184" s="33"/>
      <c r="AB18184" s="35"/>
    </row>
    <row r="18185" spans="1:28" s="6" customFormat="1" x14ac:dyDescent="0.15">
      <c r="A18185" s="6" t="s">
        <v>123</v>
      </c>
      <c r="C18185" s="6">
        <v>3</v>
      </c>
      <c r="E18185" s="31">
        <v>-70</v>
      </c>
      <c r="F18185" s="31"/>
      <c r="G18185" s="33"/>
      <c r="I18185" s="33"/>
      <c r="J18185" s="33"/>
      <c r="AB18185" s="35"/>
    </row>
    <row r="18186" spans="1:28" s="6" customFormat="1" x14ac:dyDescent="0.15">
      <c r="A18186" s="6" t="s">
        <v>123</v>
      </c>
      <c r="C18186" s="6">
        <v>3</v>
      </c>
      <c r="E18186" s="31">
        <v>-70</v>
      </c>
      <c r="F18186" s="31"/>
      <c r="G18186" s="33"/>
      <c r="I18186" s="33"/>
      <c r="J18186" s="33"/>
      <c r="AB18186" s="35"/>
    </row>
    <row r="18187" spans="1:28" s="6" customFormat="1" x14ac:dyDescent="0.15">
      <c r="A18187" s="6" t="s">
        <v>123</v>
      </c>
      <c r="C18187" s="6">
        <v>3</v>
      </c>
      <c r="E18187" s="31">
        <v>-68</v>
      </c>
      <c r="F18187" s="31"/>
      <c r="G18187" s="33"/>
      <c r="I18187" s="33"/>
      <c r="J18187" s="33"/>
      <c r="AB18187" s="35"/>
    </row>
    <row r="18188" spans="1:28" s="6" customFormat="1" x14ac:dyDescent="0.15">
      <c r="A18188" s="6" t="s">
        <v>123</v>
      </c>
      <c r="C18188" s="6">
        <v>3</v>
      </c>
      <c r="E18188" s="31">
        <v>-68</v>
      </c>
      <c r="F18188" s="31"/>
      <c r="G18188" s="33"/>
      <c r="I18188" s="33"/>
      <c r="J18188" s="33"/>
      <c r="AB18188" s="35"/>
    </row>
    <row r="18189" spans="1:28" s="6" customFormat="1" x14ac:dyDescent="0.15">
      <c r="A18189" s="6" t="s">
        <v>123</v>
      </c>
      <c r="C18189" s="6">
        <v>3</v>
      </c>
      <c r="E18189" s="31">
        <v>-68</v>
      </c>
      <c r="F18189" s="31"/>
      <c r="G18189" s="33"/>
      <c r="I18189" s="33"/>
      <c r="J18189" s="33"/>
      <c r="AB18189" s="35"/>
    </row>
    <row r="18190" spans="1:28" s="6" customFormat="1" x14ac:dyDescent="0.15">
      <c r="A18190" s="6" t="s">
        <v>123</v>
      </c>
      <c r="C18190" s="6">
        <v>3</v>
      </c>
      <c r="E18190" s="31">
        <v>-69</v>
      </c>
      <c r="F18190" s="31"/>
      <c r="G18190" s="33"/>
      <c r="I18190" s="33"/>
      <c r="J18190" s="33"/>
      <c r="AB18190" s="35"/>
    </row>
    <row r="18191" spans="1:28" s="6" customFormat="1" x14ac:dyDescent="0.15">
      <c r="A18191" s="6" t="s">
        <v>123</v>
      </c>
      <c r="C18191" s="6">
        <v>3</v>
      </c>
      <c r="E18191" s="31">
        <v>-71</v>
      </c>
      <c r="F18191" s="31"/>
      <c r="G18191" s="33"/>
      <c r="I18191" s="33"/>
      <c r="J18191" s="33"/>
      <c r="AB18191" s="35"/>
    </row>
    <row r="18192" spans="1:28" s="6" customFormat="1" x14ac:dyDescent="0.15">
      <c r="A18192" s="6" t="s">
        <v>123</v>
      </c>
      <c r="C18192" s="6">
        <v>3</v>
      </c>
      <c r="E18192" s="31">
        <v>-71</v>
      </c>
      <c r="F18192" s="31"/>
      <c r="G18192" s="33"/>
      <c r="I18192" s="33"/>
      <c r="J18192" s="33"/>
      <c r="AB18192" s="35"/>
    </row>
    <row r="18193" spans="1:28" s="6" customFormat="1" x14ac:dyDescent="0.15">
      <c r="A18193" s="6" t="s">
        <v>123</v>
      </c>
      <c r="C18193" s="6">
        <v>3</v>
      </c>
      <c r="E18193" s="31">
        <v>-68</v>
      </c>
      <c r="F18193" s="31"/>
      <c r="G18193" s="33"/>
      <c r="I18193" s="33"/>
      <c r="J18193" s="33"/>
      <c r="AB18193" s="35"/>
    </row>
    <row r="18194" spans="1:28" s="6" customFormat="1" x14ac:dyDescent="0.15">
      <c r="A18194" s="6" t="s">
        <v>123</v>
      </c>
      <c r="C18194" s="6">
        <v>3</v>
      </c>
      <c r="E18194" s="31">
        <v>-71</v>
      </c>
      <c r="F18194" s="31"/>
      <c r="G18194" s="33"/>
      <c r="I18194" s="33"/>
      <c r="J18194" s="33"/>
      <c r="AB18194" s="35"/>
    </row>
    <row r="18195" spans="1:28" s="6" customFormat="1" x14ac:dyDescent="0.15">
      <c r="A18195" s="6" t="s">
        <v>123</v>
      </c>
      <c r="C18195" s="6">
        <v>3</v>
      </c>
      <c r="E18195" s="31">
        <v>-71</v>
      </c>
      <c r="F18195" s="31"/>
      <c r="G18195" s="33"/>
      <c r="I18195" s="33"/>
      <c r="J18195" s="33"/>
      <c r="AB18195" s="35"/>
    </row>
    <row r="18196" spans="1:28" s="6" customFormat="1" x14ac:dyDescent="0.15">
      <c r="A18196" s="6" t="s">
        <v>123</v>
      </c>
      <c r="C18196" s="6">
        <v>3</v>
      </c>
      <c r="E18196" s="31">
        <v>-70</v>
      </c>
      <c r="F18196" s="31"/>
      <c r="G18196" s="33"/>
      <c r="I18196" s="33"/>
      <c r="J18196" s="33"/>
      <c r="AB18196" s="35"/>
    </row>
    <row r="18197" spans="1:28" s="6" customFormat="1" x14ac:dyDescent="0.15">
      <c r="A18197" s="6" t="s">
        <v>123</v>
      </c>
      <c r="C18197" s="6">
        <v>3</v>
      </c>
      <c r="E18197" s="31">
        <v>-64</v>
      </c>
      <c r="F18197" s="31"/>
      <c r="G18197" s="33"/>
      <c r="I18197" s="33"/>
      <c r="J18197" s="33"/>
      <c r="AB18197" s="35"/>
    </row>
    <row r="18198" spans="1:28" s="6" customFormat="1" x14ac:dyDescent="0.15">
      <c r="A18198" s="6" t="s">
        <v>123</v>
      </c>
      <c r="C18198" s="6">
        <v>3</v>
      </c>
      <c r="E18198" s="31">
        <v>-64</v>
      </c>
      <c r="F18198" s="31"/>
      <c r="G18198" s="33"/>
      <c r="I18198" s="33"/>
      <c r="J18198" s="33"/>
      <c r="AB18198" s="35"/>
    </row>
    <row r="18199" spans="1:28" s="6" customFormat="1" x14ac:dyDescent="0.15">
      <c r="A18199" s="6" t="s">
        <v>123</v>
      </c>
      <c r="C18199" s="6">
        <v>3</v>
      </c>
      <c r="E18199" s="31">
        <v>-65</v>
      </c>
      <c r="F18199" s="31"/>
      <c r="G18199" s="33"/>
      <c r="I18199" s="33"/>
      <c r="J18199" s="33"/>
      <c r="AB18199" s="35"/>
    </row>
    <row r="18200" spans="1:28" s="6" customFormat="1" x14ac:dyDescent="0.15">
      <c r="A18200" s="6" t="s">
        <v>123</v>
      </c>
      <c r="C18200" s="6">
        <v>3</v>
      </c>
      <c r="E18200" s="31">
        <v>-65</v>
      </c>
      <c r="F18200" s="31"/>
      <c r="G18200" s="33"/>
      <c r="I18200" s="33"/>
      <c r="J18200" s="33"/>
      <c r="AB18200" s="35"/>
    </row>
    <row r="18201" spans="1:28" s="6" customFormat="1" x14ac:dyDescent="0.15">
      <c r="A18201" s="6" t="s">
        <v>123</v>
      </c>
      <c r="C18201" s="6">
        <v>3</v>
      </c>
      <c r="E18201" s="31">
        <v>-65</v>
      </c>
      <c r="F18201" s="31"/>
      <c r="G18201" s="33"/>
      <c r="I18201" s="33"/>
      <c r="J18201" s="33"/>
      <c r="AB18201" s="35"/>
    </row>
    <row r="18202" spans="1:28" s="6" customFormat="1" x14ac:dyDescent="0.15">
      <c r="A18202" s="6" t="s">
        <v>123</v>
      </c>
      <c r="C18202" s="6">
        <v>3</v>
      </c>
      <c r="E18202" s="31">
        <v>-65</v>
      </c>
      <c r="F18202" s="31"/>
      <c r="G18202" s="33"/>
      <c r="I18202" s="33"/>
      <c r="J18202" s="33"/>
      <c r="AB18202" s="35"/>
    </row>
    <row r="18203" spans="1:28" s="6" customFormat="1" x14ac:dyDescent="0.15">
      <c r="A18203" s="6" t="s">
        <v>123</v>
      </c>
      <c r="C18203" s="6">
        <v>3</v>
      </c>
      <c r="E18203" s="31">
        <v>-69</v>
      </c>
      <c r="F18203" s="31"/>
      <c r="G18203" s="33"/>
      <c r="I18203" s="33"/>
      <c r="J18203" s="33"/>
      <c r="AB18203" s="35"/>
    </row>
    <row r="18204" spans="1:28" s="6" customFormat="1" x14ac:dyDescent="0.15">
      <c r="A18204" s="6" t="s">
        <v>123</v>
      </c>
      <c r="C18204" s="6">
        <v>3</v>
      </c>
      <c r="E18204" s="31">
        <v>-69</v>
      </c>
      <c r="F18204" s="31"/>
      <c r="G18204" s="33"/>
      <c r="I18204" s="33"/>
      <c r="J18204" s="33"/>
      <c r="AB18204" s="35"/>
    </row>
    <row r="18205" spans="1:28" s="6" customFormat="1" x14ac:dyDescent="0.15">
      <c r="A18205" s="6" t="s">
        <v>123</v>
      </c>
      <c r="C18205" s="6">
        <v>3</v>
      </c>
      <c r="E18205" s="31">
        <v>-68</v>
      </c>
      <c r="F18205" s="31"/>
      <c r="G18205" s="33"/>
      <c r="I18205" s="33"/>
      <c r="J18205" s="33"/>
      <c r="AB18205" s="35"/>
    </row>
    <row r="18206" spans="1:28" s="6" customFormat="1" x14ac:dyDescent="0.15">
      <c r="A18206" s="6" t="s">
        <v>123</v>
      </c>
      <c r="C18206" s="6">
        <v>3</v>
      </c>
      <c r="E18206" s="31">
        <v>-68</v>
      </c>
      <c r="F18206" s="31"/>
      <c r="G18206" s="33"/>
      <c r="I18206" s="33"/>
      <c r="J18206" s="33"/>
      <c r="AB18206" s="35"/>
    </row>
    <row r="18207" spans="1:28" s="6" customFormat="1" x14ac:dyDescent="0.15">
      <c r="A18207" s="6" t="s">
        <v>123</v>
      </c>
      <c r="C18207" s="6">
        <v>3</v>
      </c>
      <c r="E18207" s="31">
        <v>-68</v>
      </c>
      <c r="F18207" s="31"/>
      <c r="G18207" s="33"/>
      <c r="I18207" s="33"/>
      <c r="J18207" s="33"/>
      <c r="AB18207" s="35"/>
    </row>
    <row r="18208" spans="1:28" s="6" customFormat="1" x14ac:dyDescent="0.15">
      <c r="A18208" s="6" t="s">
        <v>123</v>
      </c>
      <c r="C18208" s="6">
        <v>3</v>
      </c>
      <c r="E18208" s="31">
        <v>-64</v>
      </c>
      <c r="F18208" s="31"/>
      <c r="G18208" s="33"/>
      <c r="I18208" s="33"/>
      <c r="J18208" s="33"/>
      <c r="AB18208" s="35"/>
    </row>
    <row r="18209" spans="1:28" s="6" customFormat="1" x14ac:dyDescent="0.15">
      <c r="A18209" s="6" t="s">
        <v>123</v>
      </c>
      <c r="C18209" s="6">
        <v>3</v>
      </c>
      <c r="E18209" s="31">
        <v>-64</v>
      </c>
      <c r="F18209" s="31"/>
      <c r="G18209" s="33"/>
      <c r="I18209" s="33"/>
      <c r="J18209" s="33"/>
      <c r="AB18209" s="35"/>
    </row>
    <row r="18210" spans="1:28" s="6" customFormat="1" x14ac:dyDescent="0.15">
      <c r="A18210" s="6" t="s">
        <v>123</v>
      </c>
      <c r="C18210" s="6">
        <v>3</v>
      </c>
      <c r="E18210" s="31">
        <v>-69</v>
      </c>
      <c r="F18210" s="31"/>
      <c r="G18210" s="33"/>
      <c r="I18210" s="33"/>
      <c r="J18210" s="33"/>
      <c r="AB18210" s="35"/>
    </row>
    <row r="18211" spans="1:28" s="6" customFormat="1" x14ac:dyDescent="0.15">
      <c r="A18211" s="6" t="s">
        <v>123</v>
      </c>
      <c r="C18211" s="6">
        <v>3</v>
      </c>
      <c r="E18211" s="31">
        <v>-69</v>
      </c>
      <c r="F18211" s="31"/>
      <c r="G18211" s="33"/>
      <c r="I18211" s="33"/>
      <c r="J18211" s="33"/>
      <c r="AB18211" s="35"/>
    </row>
    <row r="18212" spans="1:28" s="6" customFormat="1" x14ac:dyDescent="0.15">
      <c r="A18212" s="6" t="s">
        <v>123</v>
      </c>
      <c r="C18212" s="6">
        <v>3</v>
      </c>
      <c r="E18212" s="31">
        <v>-69</v>
      </c>
      <c r="F18212" s="31"/>
      <c r="G18212" s="33"/>
      <c r="I18212" s="33"/>
      <c r="J18212" s="33"/>
      <c r="AB18212" s="35"/>
    </row>
    <row r="18213" spans="1:28" s="6" customFormat="1" x14ac:dyDescent="0.15">
      <c r="A18213" s="6" t="s">
        <v>123</v>
      </c>
      <c r="C18213" s="6">
        <v>3</v>
      </c>
      <c r="E18213" s="31">
        <v>-71</v>
      </c>
      <c r="F18213" s="31"/>
      <c r="G18213" s="33"/>
      <c r="I18213" s="33"/>
      <c r="J18213" s="33"/>
      <c r="AB18213" s="35"/>
    </row>
    <row r="18214" spans="1:28" s="6" customFormat="1" x14ac:dyDescent="0.15">
      <c r="A18214" s="6" t="s">
        <v>123</v>
      </c>
      <c r="C18214" s="6">
        <v>3</v>
      </c>
      <c r="E18214" s="31">
        <v>-73</v>
      </c>
      <c r="F18214" s="31"/>
      <c r="G18214" s="33"/>
      <c r="I18214" s="33"/>
      <c r="J18214" s="33"/>
      <c r="AB18214" s="35"/>
    </row>
    <row r="18215" spans="1:28" s="6" customFormat="1" x14ac:dyDescent="0.15">
      <c r="A18215" s="6" t="s">
        <v>123</v>
      </c>
      <c r="C18215" s="6">
        <v>3</v>
      </c>
      <c r="E18215" s="31">
        <v>-73</v>
      </c>
      <c r="F18215" s="31"/>
      <c r="G18215" s="33"/>
      <c r="I18215" s="33"/>
      <c r="J18215" s="33"/>
      <c r="AB18215" s="35"/>
    </row>
    <row r="18216" spans="1:28" s="6" customFormat="1" x14ac:dyDescent="0.15">
      <c r="A18216" s="6" t="s">
        <v>123</v>
      </c>
      <c r="C18216" s="6">
        <v>3</v>
      </c>
      <c r="E18216" s="31">
        <v>-73</v>
      </c>
      <c r="F18216" s="31"/>
      <c r="G18216" s="33"/>
      <c r="I18216" s="33"/>
      <c r="J18216" s="33"/>
      <c r="AB18216" s="35"/>
    </row>
    <row r="18217" spans="1:28" s="6" customFormat="1" x14ac:dyDescent="0.15">
      <c r="A18217" s="6" t="s">
        <v>123</v>
      </c>
      <c r="C18217" s="6">
        <v>3</v>
      </c>
      <c r="E18217" s="31">
        <v>-70</v>
      </c>
      <c r="F18217" s="31"/>
      <c r="G18217" s="33"/>
      <c r="I18217" s="33"/>
      <c r="J18217" s="33"/>
      <c r="AB18217" s="35"/>
    </row>
    <row r="18218" spans="1:28" s="6" customFormat="1" x14ac:dyDescent="0.15">
      <c r="A18218" s="6" t="s">
        <v>123</v>
      </c>
      <c r="C18218" s="6">
        <v>3</v>
      </c>
      <c r="E18218" s="31">
        <v>-61</v>
      </c>
      <c r="F18218" s="31"/>
      <c r="G18218" s="33"/>
      <c r="I18218" s="33"/>
      <c r="J18218" s="33"/>
      <c r="AB18218" s="35"/>
    </row>
    <row r="18219" spans="1:28" s="6" customFormat="1" x14ac:dyDescent="0.15">
      <c r="A18219" s="6" t="s">
        <v>123</v>
      </c>
      <c r="C18219" s="6">
        <v>3</v>
      </c>
      <c r="E18219" s="31">
        <v>-62</v>
      </c>
      <c r="F18219" s="31"/>
      <c r="G18219" s="33"/>
      <c r="I18219" s="33"/>
      <c r="J18219" s="33"/>
      <c r="AB18219" s="35"/>
    </row>
    <row r="18220" spans="1:28" s="6" customFormat="1" x14ac:dyDescent="0.15">
      <c r="A18220" s="6" t="s">
        <v>123</v>
      </c>
      <c r="C18220" s="6">
        <v>3</v>
      </c>
      <c r="E18220" s="31">
        <v>-67</v>
      </c>
      <c r="F18220" s="31"/>
      <c r="G18220" s="33"/>
      <c r="I18220" s="33"/>
      <c r="J18220" s="33"/>
      <c r="AB18220" s="35"/>
    </row>
    <row r="18221" spans="1:28" s="6" customFormat="1" x14ac:dyDescent="0.15">
      <c r="A18221" s="6" t="s">
        <v>123</v>
      </c>
      <c r="C18221" s="6">
        <v>3</v>
      </c>
      <c r="E18221" s="31">
        <v>-67</v>
      </c>
      <c r="F18221" s="31"/>
      <c r="G18221" s="33"/>
      <c r="I18221" s="33"/>
      <c r="J18221" s="33"/>
      <c r="AB18221" s="35"/>
    </row>
    <row r="18222" spans="1:28" s="6" customFormat="1" x14ac:dyDescent="0.15">
      <c r="A18222" s="6" t="s">
        <v>123</v>
      </c>
      <c r="C18222" s="6">
        <v>3</v>
      </c>
      <c r="E18222" s="31">
        <v>-65</v>
      </c>
      <c r="F18222" s="31"/>
      <c r="G18222" s="33"/>
      <c r="I18222" s="33"/>
      <c r="J18222" s="33"/>
      <c r="AB18222" s="35"/>
    </row>
    <row r="18223" spans="1:28" s="6" customFormat="1" x14ac:dyDescent="0.15">
      <c r="A18223" s="6" t="s">
        <v>123</v>
      </c>
      <c r="C18223" s="6">
        <v>3</v>
      </c>
      <c r="E18223" s="31">
        <v>-69</v>
      </c>
      <c r="F18223" s="31"/>
      <c r="G18223" s="33"/>
      <c r="I18223" s="33"/>
      <c r="J18223" s="33"/>
      <c r="AB18223" s="35"/>
    </row>
    <row r="18224" spans="1:28" s="6" customFormat="1" x14ac:dyDescent="0.15">
      <c r="A18224" s="6" t="s">
        <v>123</v>
      </c>
      <c r="C18224" s="6">
        <v>3</v>
      </c>
      <c r="E18224" s="31">
        <v>-69</v>
      </c>
      <c r="F18224" s="31"/>
      <c r="G18224" s="33"/>
      <c r="I18224" s="33"/>
      <c r="J18224" s="33"/>
      <c r="AB18224" s="35"/>
    </row>
    <row r="18225" spans="1:28" s="6" customFormat="1" x14ac:dyDescent="0.15">
      <c r="A18225" s="6" t="s">
        <v>123</v>
      </c>
      <c r="C18225" s="6">
        <v>3</v>
      </c>
      <c r="E18225" s="31">
        <v>-68</v>
      </c>
      <c r="F18225" s="31"/>
      <c r="G18225" s="33"/>
      <c r="I18225" s="33"/>
      <c r="J18225" s="33"/>
      <c r="AB18225" s="35"/>
    </row>
    <row r="18226" spans="1:28" s="6" customFormat="1" x14ac:dyDescent="0.15">
      <c r="A18226" s="6" t="s">
        <v>123</v>
      </c>
      <c r="C18226" s="6">
        <v>3</v>
      </c>
      <c r="E18226" s="31">
        <v>-68</v>
      </c>
      <c r="F18226" s="31"/>
      <c r="G18226" s="33"/>
      <c r="I18226" s="33"/>
      <c r="J18226" s="33"/>
      <c r="AB18226" s="35"/>
    </row>
    <row r="18227" spans="1:28" s="6" customFormat="1" x14ac:dyDescent="0.15">
      <c r="A18227" s="6" t="s">
        <v>123</v>
      </c>
      <c r="C18227" s="6">
        <v>3</v>
      </c>
      <c r="E18227" s="31">
        <v>-68</v>
      </c>
      <c r="F18227" s="31"/>
      <c r="G18227" s="33"/>
      <c r="I18227" s="33"/>
      <c r="J18227" s="33"/>
      <c r="AB18227" s="35"/>
    </row>
    <row r="18228" spans="1:28" s="6" customFormat="1" x14ac:dyDescent="0.15">
      <c r="A18228" s="6" t="s">
        <v>123</v>
      </c>
      <c r="C18228" s="6">
        <v>3</v>
      </c>
      <c r="E18228" s="31">
        <v>-69</v>
      </c>
      <c r="F18228" s="31"/>
      <c r="G18228" s="33"/>
      <c r="I18228" s="33"/>
      <c r="J18228" s="33"/>
      <c r="AB18228" s="35"/>
    </row>
    <row r="18229" spans="1:28" s="6" customFormat="1" x14ac:dyDescent="0.15">
      <c r="A18229" s="6" t="s">
        <v>123</v>
      </c>
      <c r="C18229" s="6">
        <v>3</v>
      </c>
      <c r="E18229" s="31">
        <v>-69</v>
      </c>
      <c r="F18229" s="31"/>
      <c r="G18229" s="33"/>
      <c r="I18229" s="33"/>
      <c r="J18229" s="33"/>
      <c r="AB18229" s="35"/>
    </row>
    <row r="18230" spans="1:28" s="6" customFormat="1" x14ac:dyDescent="0.15">
      <c r="A18230" s="6" t="s">
        <v>123</v>
      </c>
      <c r="C18230" s="6">
        <v>3</v>
      </c>
      <c r="E18230" s="31">
        <v>-71</v>
      </c>
      <c r="F18230" s="31"/>
      <c r="G18230" s="33"/>
      <c r="I18230" s="33"/>
      <c r="J18230" s="33"/>
      <c r="AB18230" s="35"/>
    </row>
    <row r="18231" spans="1:28" s="6" customFormat="1" x14ac:dyDescent="0.15">
      <c r="A18231" s="6" t="s">
        <v>123</v>
      </c>
      <c r="C18231" s="6">
        <v>3</v>
      </c>
      <c r="E18231" s="31">
        <v>-70</v>
      </c>
      <c r="F18231" s="31"/>
      <c r="G18231" s="33"/>
      <c r="I18231" s="33"/>
      <c r="J18231" s="33"/>
      <c r="AB18231" s="35"/>
    </row>
    <row r="18232" spans="1:28" s="6" customFormat="1" x14ac:dyDescent="0.15">
      <c r="A18232" s="6" t="s">
        <v>123</v>
      </c>
      <c r="C18232" s="6">
        <v>3</v>
      </c>
      <c r="E18232" s="31">
        <v>-70</v>
      </c>
      <c r="F18232" s="31"/>
      <c r="G18232" s="33"/>
      <c r="I18232" s="33"/>
      <c r="J18232" s="33"/>
      <c r="AB18232" s="35"/>
    </row>
    <row r="18233" spans="1:28" s="6" customFormat="1" x14ac:dyDescent="0.15">
      <c r="A18233" s="6" t="s">
        <v>123</v>
      </c>
      <c r="C18233" s="6">
        <v>3</v>
      </c>
      <c r="E18233" s="31">
        <v>-75</v>
      </c>
      <c r="F18233" s="31"/>
      <c r="G18233" s="33"/>
      <c r="I18233" s="33"/>
      <c r="J18233" s="33"/>
      <c r="AB18233" s="35"/>
    </row>
    <row r="18234" spans="1:28" s="6" customFormat="1" x14ac:dyDescent="0.15">
      <c r="A18234" s="6" t="s">
        <v>123</v>
      </c>
      <c r="C18234" s="6">
        <v>3</v>
      </c>
      <c r="E18234" s="31">
        <v>-72</v>
      </c>
      <c r="F18234" s="31"/>
      <c r="G18234" s="33"/>
      <c r="I18234" s="33"/>
      <c r="J18234" s="33"/>
      <c r="AB18234" s="35"/>
    </row>
    <row r="18235" spans="1:28" s="6" customFormat="1" x14ac:dyDescent="0.15">
      <c r="A18235" s="6" t="s">
        <v>123</v>
      </c>
      <c r="C18235" s="6">
        <v>3</v>
      </c>
      <c r="E18235" s="31">
        <v>-72</v>
      </c>
      <c r="F18235" s="31"/>
      <c r="G18235" s="33"/>
      <c r="I18235" s="33"/>
      <c r="J18235" s="33"/>
      <c r="AB18235" s="35"/>
    </row>
    <row r="18236" spans="1:28" s="6" customFormat="1" x14ac:dyDescent="0.15">
      <c r="A18236" s="6" t="s">
        <v>123</v>
      </c>
      <c r="C18236" s="6">
        <v>3</v>
      </c>
      <c r="E18236" s="31">
        <v>-66</v>
      </c>
      <c r="F18236" s="31"/>
      <c r="G18236" s="33"/>
      <c r="I18236" s="33"/>
      <c r="J18236" s="33"/>
      <c r="AB18236" s="35"/>
    </row>
    <row r="18237" spans="1:28" s="6" customFormat="1" x14ac:dyDescent="0.15">
      <c r="A18237" s="6" t="s">
        <v>123</v>
      </c>
      <c r="C18237" s="6">
        <v>3</v>
      </c>
      <c r="E18237" s="31">
        <v>-69</v>
      </c>
      <c r="F18237" s="31"/>
      <c r="G18237" s="33"/>
      <c r="I18237" s="33"/>
      <c r="J18237" s="33"/>
      <c r="AB18237" s="35"/>
    </row>
    <row r="18238" spans="1:28" s="6" customFormat="1" x14ac:dyDescent="0.15">
      <c r="A18238" s="6" t="s">
        <v>123</v>
      </c>
      <c r="C18238" s="6">
        <v>3</v>
      </c>
      <c r="E18238" s="31">
        <v>-69</v>
      </c>
      <c r="F18238" s="31"/>
      <c r="G18238" s="33"/>
      <c r="I18238" s="33"/>
      <c r="J18238" s="33"/>
      <c r="AB18238" s="35"/>
    </row>
    <row r="18239" spans="1:28" s="6" customFormat="1" x14ac:dyDescent="0.15">
      <c r="A18239" s="6" t="s">
        <v>124</v>
      </c>
      <c r="C18239" s="6">
        <v>3</v>
      </c>
      <c r="E18239" s="31">
        <v>-66</v>
      </c>
      <c r="F18239" s="31"/>
      <c r="G18239" s="33"/>
      <c r="I18239" s="33"/>
      <c r="J18239" s="33"/>
      <c r="AB18239" s="35"/>
    </row>
    <row r="18240" spans="1:28" s="6" customFormat="1" x14ac:dyDescent="0.15">
      <c r="A18240" s="6" t="s">
        <v>124</v>
      </c>
      <c r="C18240" s="6">
        <v>3</v>
      </c>
      <c r="E18240" s="31">
        <v>-66</v>
      </c>
      <c r="F18240" s="31"/>
      <c r="G18240" s="33"/>
      <c r="I18240" s="33"/>
      <c r="J18240" s="33"/>
      <c r="AB18240" s="35"/>
    </row>
    <row r="18241" spans="1:28" s="6" customFormat="1" x14ac:dyDescent="0.15">
      <c r="A18241" s="6" t="s">
        <v>124</v>
      </c>
      <c r="C18241" s="6">
        <v>3</v>
      </c>
      <c r="E18241" s="31">
        <v>-66</v>
      </c>
      <c r="F18241" s="31"/>
      <c r="G18241" s="33"/>
      <c r="I18241" s="33"/>
      <c r="J18241" s="33"/>
      <c r="AB18241" s="35"/>
    </row>
    <row r="18242" spans="1:28" s="6" customFormat="1" x14ac:dyDescent="0.15">
      <c r="A18242" s="6" t="s">
        <v>124</v>
      </c>
      <c r="C18242" s="6">
        <v>3</v>
      </c>
      <c r="E18242" s="31">
        <v>-66</v>
      </c>
      <c r="F18242" s="31"/>
      <c r="G18242" s="33"/>
      <c r="I18242" s="33"/>
      <c r="J18242" s="33"/>
      <c r="AB18242" s="35"/>
    </row>
    <row r="18243" spans="1:28" s="6" customFormat="1" x14ac:dyDescent="0.15">
      <c r="A18243" s="6" t="s">
        <v>124</v>
      </c>
      <c r="C18243" s="6">
        <v>3</v>
      </c>
      <c r="E18243" s="31">
        <v>-66</v>
      </c>
      <c r="F18243" s="31"/>
      <c r="G18243" s="33"/>
      <c r="I18243" s="33"/>
      <c r="J18243" s="33"/>
      <c r="AB18243" s="35"/>
    </row>
    <row r="18244" spans="1:28" s="6" customFormat="1" x14ac:dyDescent="0.15">
      <c r="A18244" s="6" t="s">
        <v>124</v>
      </c>
      <c r="C18244" s="6">
        <v>3</v>
      </c>
      <c r="E18244" s="31">
        <v>-66</v>
      </c>
      <c r="F18244" s="31"/>
      <c r="G18244" s="33"/>
      <c r="I18244" s="33"/>
      <c r="J18244" s="33"/>
      <c r="AB18244" s="35"/>
    </row>
    <row r="18245" spans="1:28" s="6" customFormat="1" x14ac:dyDescent="0.15">
      <c r="A18245" s="6" t="s">
        <v>124</v>
      </c>
      <c r="C18245" s="6">
        <v>3</v>
      </c>
      <c r="E18245" s="31">
        <v>-73</v>
      </c>
      <c r="F18245" s="31"/>
      <c r="G18245" s="33"/>
      <c r="I18245" s="33"/>
      <c r="J18245" s="33"/>
      <c r="AB18245" s="35"/>
    </row>
    <row r="18246" spans="1:28" s="6" customFormat="1" x14ac:dyDescent="0.15">
      <c r="A18246" s="6" t="s">
        <v>124</v>
      </c>
      <c r="C18246" s="6">
        <v>3</v>
      </c>
      <c r="E18246" s="31">
        <v>-85</v>
      </c>
      <c r="F18246" s="31"/>
      <c r="G18246" s="33"/>
      <c r="I18246" s="33"/>
      <c r="J18246" s="33"/>
      <c r="AB18246" s="35"/>
    </row>
    <row r="18247" spans="1:28" s="6" customFormat="1" x14ac:dyDescent="0.15">
      <c r="A18247" s="6" t="s">
        <v>124</v>
      </c>
      <c r="C18247" s="6">
        <v>3</v>
      </c>
      <c r="E18247" s="31">
        <v>-85</v>
      </c>
      <c r="F18247" s="31"/>
      <c r="G18247" s="33"/>
      <c r="I18247" s="33"/>
      <c r="J18247" s="33"/>
      <c r="AB18247" s="35"/>
    </row>
    <row r="18248" spans="1:28" s="6" customFormat="1" x14ac:dyDescent="0.15">
      <c r="A18248" s="6" t="s">
        <v>124</v>
      </c>
      <c r="C18248" s="6">
        <v>3</v>
      </c>
      <c r="E18248" s="31">
        <v>-85</v>
      </c>
      <c r="F18248" s="31"/>
      <c r="G18248" s="33"/>
      <c r="I18248" s="33"/>
      <c r="J18248" s="33"/>
      <c r="AB18248" s="35"/>
    </row>
    <row r="18249" spans="1:28" s="6" customFormat="1" x14ac:dyDescent="0.15">
      <c r="A18249" s="6" t="s">
        <v>124</v>
      </c>
      <c r="C18249" s="6">
        <v>3</v>
      </c>
      <c r="E18249" s="31">
        <v>-85</v>
      </c>
      <c r="F18249" s="31"/>
      <c r="G18249" s="33"/>
      <c r="I18249" s="33"/>
      <c r="J18249" s="33"/>
      <c r="AB18249" s="35"/>
    </row>
    <row r="18250" spans="1:28" s="6" customFormat="1" x14ac:dyDescent="0.15">
      <c r="A18250" s="6" t="s">
        <v>124</v>
      </c>
      <c r="C18250" s="6">
        <v>3</v>
      </c>
      <c r="E18250" s="31">
        <v>-85</v>
      </c>
      <c r="F18250" s="31"/>
      <c r="G18250" s="33"/>
      <c r="I18250" s="33"/>
      <c r="J18250" s="33"/>
      <c r="AB18250" s="35"/>
    </row>
    <row r="18251" spans="1:28" s="6" customFormat="1" x14ac:dyDescent="0.15">
      <c r="A18251" s="6" t="s">
        <v>124</v>
      </c>
      <c r="C18251" s="6">
        <v>3</v>
      </c>
      <c r="E18251" s="31">
        <v>-85</v>
      </c>
      <c r="F18251" s="31"/>
      <c r="G18251" s="33"/>
      <c r="I18251" s="33"/>
      <c r="J18251" s="33"/>
      <c r="AB18251" s="35"/>
    </row>
    <row r="18252" spans="1:28" s="6" customFormat="1" x14ac:dyDescent="0.15">
      <c r="A18252" s="6" t="s">
        <v>124</v>
      </c>
      <c r="C18252" s="6">
        <v>3</v>
      </c>
      <c r="E18252" s="31">
        <v>-85</v>
      </c>
      <c r="F18252" s="31"/>
      <c r="G18252" s="33"/>
      <c r="I18252" s="33"/>
      <c r="J18252" s="33"/>
      <c r="AB18252" s="35"/>
    </row>
    <row r="18253" spans="1:28" s="6" customFormat="1" x14ac:dyDescent="0.15">
      <c r="A18253" s="6" t="s">
        <v>124</v>
      </c>
      <c r="C18253" s="6">
        <v>3</v>
      </c>
      <c r="E18253" s="31">
        <v>-85</v>
      </c>
      <c r="F18253" s="31"/>
      <c r="G18253" s="33"/>
      <c r="I18253" s="33"/>
      <c r="J18253" s="33"/>
      <c r="AB18253" s="35"/>
    </row>
    <row r="18254" spans="1:28" s="6" customFormat="1" x14ac:dyDescent="0.15">
      <c r="A18254" s="6" t="s">
        <v>124</v>
      </c>
      <c r="C18254" s="6">
        <v>3</v>
      </c>
      <c r="E18254" s="31">
        <v>-80</v>
      </c>
      <c r="F18254" s="31"/>
      <c r="G18254" s="33"/>
      <c r="I18254" s="33"/>
      <c r="J18254" s="33"/>
      <c r="AB18254" s="35"/>
    </row>
    <row r="18255" spans="1:28" s="6" customFormat="1" x14ac:dyDescent="0.15">
      <c r="A18255" s="6" t="s">
        <v>124</v>
      </c>
      <c r="C18255" s="6">
        <v>3</v>
      </c>
      <c r="E18255" s="31">
        <v>-74</v>
      </c>
      <c r="F18255" s="31"/>
      <c r="G18255" s="33"/>
      <c r="I18255" s="33"/>
      <c r="J18255" s="33"/>
      <c r="AB18255" s="35"/>
    </row>
    <row r="18256" spans="1:28" s="6" customFormat="1" x14ac:dyDescent="0.15">
      <c r="A18256" s="6" t="s">
        <v>124</v>
      </c>
      <c r="C18256" s="6">
        <v>3</v>
      </c>
      <c r="E18256" s="31">
        <v>-74</v>
      </c>
      <c r="F18256" s="31"/>
      <c r="G18256" s="33"/>
      <c r="I18256" s="33"/>
      <c r="J18256" s="33"/>
      <c r="AB18256" s="35"/>
    </row>
    <row r="18257" spans="1:28" s="6" customFormat="1" x14ac:dyDescent="0.15">
      <c r="A18257" s="6" t="s">
        <v>124</v>
      </c>
      <c r="C18257" s="6">
        <v>3</v>
      </c>
      <c r="E18257" s="31">
        <v>-74</v>
      </c>
      <c r="F18257" s="31"/>
      <c r="G18257" s="33"/>
      <c r="I18257" s="33"/>
      <c r="J18257" s="33"/>
      <c r="AB18257" s="35"/>
    </row>
    <row r="18258" spans="1:28" s="6" customFormat="1" x14ac:dyDescent="0.15">
      <c r="A18258" s="6" t="s">
        <v>124</v>
      </c>
      <c r="C18258" s="6">
        <v>3</v>
      </c>
      <c r="E18258" s="31">
        <v>-70</v>
      </c>
      <c r="F18258" s="31"/>
      <c r="G18258" s="33"/>
      <c r="I18258" s="33"/>
      <c r="J18258" s="33"/>
      <c r="AB18258" s="35"/>
    </row>
    <row r="18259" spans="1:28" s="6" customFormat="1" x14ac:dyDescent="0.15">
      <c r="A18259" s="6" t="s">
        <v>124</v>
      </c>
      <c r="C18259" s="6">
        <v>3</v>
      </c>
      <c r="E18259" s="31">
        <v>-70</v>
      </c>
      <c r="F18259" s="31"/>
      <c r="G18259" s="33"/>
      <c r="I18259" s="33"/>
      <c r="J18259" s="33"/>
      <c r="AB18259" s="35"/>
    </row>
    <row r="18260" spans="1:28" s="6" customFormat="1" x14ac:dyDescent="0.15">
      <c r="A18260" s="6" t="s">
        <v>124</v>
      </c>
      <c r="C18260" s="6">
        <v>3</v>
      </c>
      <c r="E18260" s="31">
        <v>-81</v>
      </c>
      <c r="F18260" s="31"/>
      <c r="G18260" s="33"/>
      <c r="I18260" s="33"/>
      <c r="J18260" s="33"/>
      <c r="AB18260" s="35"/>
    </row>
    <row r="18261" spans="1:28" s="6" customFormat="1" x14ac:dyDescent="0.15">
      <c r="A18261" s="6" t="s">
        <v>124</v>
      </c>
      <c r="C18261" s="6">
        <v>3</v>
      </c>
      <c r="E18261" s="31">
        <v>-78</v>
      </c>
      <c r="F18261" s="31"/>
      <c r="G18261" s="33"/>
      <c r="I18261" s="33"/>
      <c r="J18261" s="33"/>
      <c r="AB18261" s="35"/>
    </row>
    <row r="18262" spans="1:28" s="6" customFormat="1" x14ac:dyDescent="0.15">
      <c r="A18262" s="6" t="s">
        <v>124</v>
      </c>
      <c r="C18262" s="6">
        <v>3</v>
      </c>
      <c r="E18262" s="31">
        <v>-78</v>
      </c>
      <c r="F18262" s="31"/>
      <c r="G18262" s="33"/>
      <c r="I18262" s="33"/>
      <c r="J18262" s="33"/>
      <c r="AB18262" s="35"/>
    </row>
    <row r="18263" spans="1:28" s="6" customFormat="1" x14ac:dyDescent="0.15">
      <c r="A18263" s="6" t="s">
        <v>124</v>
      </c>
      <c r="C18263" s="6">
        <v>3</v>
      </c>
      <c r="E18263" s="31">
        <v>-78</v>
      </c>
      <c r="F18263" s="31"/>
      <c r="G18263" s="33"/>
      <c r="I18263" s="33"/>
      <c r="J18263" s="33"/>
      <c r="AB18263" s="35"/>
    </row>
    <row r="18264" spans="1:28" s="6" customFormat="1" x14ac:dyDescent="0.15">
      <c r="A18264" s="6" t="s">
        <v>124</v>
      </c>
      <c r="C18264" s="6">
        <v>3</v>
      </c>
      <c r="E18264" s="31">
        <v>-78</v>
      </c>
      <c r="F18264" s="31"/>
      <c r="G18264" s="33"/>
      <c r="I18264" s="33"/>
      <c r="J18264" s="33"/>
      <c r="AB18264" s="35"/>
    </row>
    <row r="18265" spans="1:28" s="6" customFormat="1" x14ac:dyDescent="0.15">
      <c r="A18265" s="6" t="s">
        <v>124</v>
      </c>
      <c r="C18265" s="6">
        <v>3</v>
      </c>
      <c r="E18265" s="31">
        <v>-78</v>
      </c>
      <c r="F18265" s="31"/>
      <c r="G18265" s="33"/>
      <c r="I18265" s="33"/>
      <c r="J18265" s="33"/>
      <c r="AB18265" s="35"/>
    </row>
    <row r="18266" spans="1:28" s="6" customFormat="1" x14ac:dyDescent="0.15">
      <c r="A18266" s="6" t="s">
        <v>124</v>
      </c>
      <c r="C18266" s="6">
        <v>3</v>
      </c>
      <c r="E18266" s="31">
        <v>-78</v>
      </c>
      <c r="F18266" s="31"/>
      <c r="G18266" s="33"/>
      <c r="I18266" s="33"/>
      <c r="J18266" s="33"/>
      <c r="AB18266" s="35"/>
    </row>
    <row r="18267" spans="1:28" s="6" customFormat="1" x14ac:dyDescent="0.15">
      <c r="A18267" s="6" t="s">
        <v>124</v>
      </c>
      <c r="C18267" s="6">
        <v>3</v>
      </c>
      <c r="E18267" s="31">
        <v>-78</v>
      </c>
      <c r="F18267" s="31"/>
      <c r="G18267" s="33"/>
      <c r="I18267" s="33"/>
      <c r="J18267" s="33"/>
      <c r="AB18267" s="35"/>
    </row>
    <row r="18268" spans="1:28" s="6" customFormat="1" x14ac:dyDescent="0.15">
      <c r="A18268" s="6" t="s">
        <v>124</v>
      </c>
      <c r="C18268" s="6">
        <v>3</v>
      </c>
      <c r="E18268" s="31">
        <v>-76</v>
      </c>
      <c r="F18268" s="31"/>
      <c r="G18268" s="33"/>
      <c r="I18268" s="33"/>
      <c r="J18268" s="33"/>
      <c r="AB18268" s="35"/>
    </row>
    <row r="18269" spans="1:28" s="6" customFormat="1" x14ac:dyDescent="0.15">
      <c r="A18269" s="6" t="s">
        <v>124</v>
      </c>
      <c r="C18269" s="6">
        <v>3</v>
      </c>
      <c r="E18269" s="31">
        <v>-76</v>
      </c>
      <c r="F18269" s="31"/>
      <c r="G18269" s="33"/>
      <c r="I18269" s="33"/>
      <c r="J18269" s="33"/>
      <c r="AB18269" s="35"/>
    </row>
    <row r="18270" spans="1:28" s="6" customFormat="1" x14ac:dyDescent="0.15">
      <c r="A18270" s="6" t="s">
        <v>124</v>
      </c>
      <c r="C18270" s="6">
        <v>3</v>
      </c>
      <c r="E18270" s="31">
        <v>-76</v>
      </c>
      <c r="F18270" s="31"/>
      <c r="G18270" s="33"/>
      <c r="I18270" s="33"/>
      <c r="J18270" s="33"/>
      <c r="AB18270" s="35"/>
    </row>
    <row r="18271" spans="1:28" s="6" customFormat="1" x14ac:dyDescent="0.15">
      <c r="A18271" s="6" t="s">
        <v>124</v>
      </c>
      <c r="C18271" s="6">
        <v>3</v>
      </c>
      <c r="E18271" s="31">
        <v>-76</v>
      </c>
      <c r="F18271" s="31"/>
      <c r="G18271" s="33"/>
      <c r="I18271" s="33"/>
      <c r="J18271" s="33"/>
      <c r="AB18271" s="35"/>
    </row>
    <row r="18272" spans="1:28" s="6" customFormat="1" x14ac:dyDescent="0.15">
      <c r="A18272" s="6" t="s">
        <v>124</v>
      </c>
      <c r="C18272" s="6">
        <v>3</v>
      </c>
      <c r="E18272" s="31">
        <v>-76</v>
      </c>
      <c r="F18272" s="31"/>
      <c r="G18272" s="33"/>
      <c r="I18272" s="33"/>
      <c r="J18272" s="33"/>
      <c r="AB18272" s="35"/>
    </row>
    <row r="18273" spans="1:28" s="6" customFormat="1" x14ac:dyDescent="0.15">
      <c r="A18273" s="6" t="s">
        <v>124</v>
      </c>
      <c r="C18273" s="6">
        <v>3</v>
      </c>
      <c r="E18273" s="31">
        <v>-74</v>
      </c>
      <c r="F18273" s="31"/>
      <c r="G18273" s="33"/>
      <c r="I18273" s="33"/>
      <c r="J18273" s="33"/>
      <c r="AB18273" s="35"/>
    </row>
    <row r="18274" spans="1:28" s="6" customFormat="1" x14ac:dyDescent="0.15">
      <c r="A18274" s="6" t="s">
        <v>124</v>
      </c>
      <c r="C18274" s="6">
        <v>3</v>
      </c>
      <c r="E18274" s="31">
        <v>-79</v>
      </c>
      <c r="F18274" s="31"/>
      <c r="G18274" s="33"/>
      <c r="I18274" s="33"/>
      <c r="J18274" s="33"/>
      <c r="AB18274" s="35"/>
    </row>
    <row r="18275" spans="1:28" s="6" customFormat="1" x14ac:dyDescent="0.15">
      <c r="A18275" s="6" t="s">
        <v>124</v>
      </c>
      <c r="C18275" s="6">
        <v>3</v>
      </c>
      <c r="E18275" s="31">
        <v>-79</v>
      </c>
      <c r="F18275" s="31"/>
      <c r="G18275" s="33"/>
      <c r="I18275" s="33"/>
      <c r="J18275" s="33"/>
      <c r="AB18275" s="35"/>
    </row>
    <row r="18276" spans="1:28" s="6" customFormat="1" x14ac:dyDescent="0.15">
      <c r="A18276" s="6" t="s">
        <v>124</v>
      </c>
      <c r="C18276" s="6">
        <v>3</v>
      </c>
      <c r="E18276" s="31">
        <v>-74</v>
      </c>
      <c r="F18276" s="31"/>
      <c r="G18276" s="33"/>
      <c r="I18276" s="33"/>
      <c r="J18276" s="33"/>
      <c r="AB18276" s="35"/>
    </row>
    <row r="18277" spans="1:28" s="6" customFormat="1" x14ac:dyDescent="0.15">
      <c r="A18277" s="6" t="s">
        <v>124</v>
      </c>
      <c r="C18277" s="6">
        <v>3</v>
      </c>
      <c r="E18277" s="31">
        <v>-74</v>
      </c>
      <c r="F18277" s="31"/>
      <c r="G18277" s="33"/>
      <c r="I18277" s="33"/>
      <c r="J18277" s="33"/>
      <c r="AB18277" s="35"/>
    </row>
    <row r="18278" spans="1:28" s="6" customFormat="1" x14ac:dyDescent="0.15">
      <c r="A18278" s="6" t="s">
        <v>124</v>
      </c>
      <c r="C18278" s="6">
        <v>3</v>
      </c>
      <c r="E18278" s="31">
        <v>-74</v>
      </c>
      <c r="F18278" s="31"/>
      <c r="G18278" s="33"/>
      <c r="I18278" s="33"/>
      <c r="J18278" s="33"/>
      <c r="AB18278" s="35"/>
    </row>
    <row r="18279" spans="1:28" s="6" customFormat="1" x14ac:dyDescent="0.15">
      <c r="A18279" s="6" t="s">
        <v>124</v>
      </c>
      <c r="C18279" s="6">
        <v>3</v>
      </c>
      <c r="E18279" s="31">
        <v>-74</v>
      </c>
      <c r="F18279" s="31"/>
      <c r="G18279" s="33"/>
      <c r="I18279" s="33"/>
      <c r="J18279" s="33"/>
      <c r="AB18279" s="35"/>
    </row>
    <row r="18280" spans="1:28" s="6" customFormat="1" x14ac:dyDescent="0.15">
      <c r="A18280" s="6" t="s">
        <v>124</v>
      </c>
      <c r="C18280" s="6">
        <v>3</v>
      </c>
      <c r="E18280" s="31">
        <v>-74</v>
      </c>
      <c r="F18280" s="31"/>
      <c r="G18280" s="33"/>
      <c r="I18280" s="33"/>
      <c r="J18280" s="33"/>
      <c r="AB18280" s="35"/>
    </row>
    <row r="18281" spans="1:28" s="6" customFormat="1" x14ac:dyDescent="0.15">
      <c r="A18281" s="6" t="s">
        <v>124</v>
      </c>
      <c r="C18281" s="6">
        <v>3</v>
      </c>
      <c r="E18281" s="31">
        <v>-81</v>
      </c>
      <c r="F18281" s="31"/>
      <c r="G18281" s="33"/>
      <c r="I18281" s="33"/>
      <c r="J18281" s="33"/>
      <c r="AB18281" s="35"/>
    </row>
    <row r="18282" spans="1:28" s="6" customFormat="1" x14ac:dyDescent="0.15">
      <c r="A18282" s="6" t="s">
        <v>124</v>
      </c>
      <c r="C18282" s="6">
        <v>3</v>
      </c>
      <c r="E18282" s="31">
        <v>-81</v>
      </c>
      <c r="F18282" s="31"/>
      <c r="G18282" s="33"/>
      <c r="I18282" s="33"/>
      <c r="J18282" s="33"/>
      <c r="AB18282" s="35"/>
    </row>
    <row r="18283" spans="1:28" s="6" customFormat="1" x14ac:dyDescent="0.15">
      <c r="A18283" s="6" t="s">
        <v>124</v>
      </c>
      <c r="C18283" s="6">
        <v>3</v>
      </c>
      <c r="E18283" s="31">
        <v>-74</v>
      </c>
      <c r="F18283" s="31"/>
      <c r="G18283" s="33"/>
      <c r="I18283" s="33"/>
      <c r="J18283" s="33"/>
      <c r="AB18283" s="35"/>
    </row>
    <row r="18284" spans="1:28" s="6" customFormat="1" x14ac:dyDescent="0.15">
      <c r="A18284" s="6" t="s">
        <v>124</v>
      </c>
      <c r="C18284" s="6">
        <v>3</v>
      </c>
      <c r="E18284" s="31">
        <v>-74</v>
      </c>
      <c r="F18284" s="31"/>
      <c r="G18284" s="33"/>
      <c r="I18284" s="33"/>
      <c r="J18284" s="33"/>
      <c r="AB18284" s="35"/>
    </row>
    <row r="18285" spans="1:28" s="6" customFormat="1" x14ac:dyDescent="0.15">
      <c r="A18285" s="6" t="s">
        <v>124</v>
      </c>
      <c r="C18285" s="6">
        <v>3</v>
      </c>
      <c r="E18285" s="31">
        <v>-74</v>
      </c>
      <c r="F18285" s="31"/>
      <c r="G18285" s="33"/>
      <c r="I18285" s="33"/>
      <c r="J18285" s="33"/>
      <c r="AB18285" s="35"/>
    </row>
    <row r="18286" spans="1:28" s="6" customFormat="1" x14ac:dyDescent="0.15">
      <c r="A18286" s="6" t="s">
        <v>124</v>
      </c>
      <c r="C18286" s="6">
        <v>3</v>
      </c>
      <c r="E18286" s="31">
        <v>-74</v>
      </c>
      <c r="F18286" s="31"/>
      <c r="G18286" s="33"/>
      <c r="I18286" s="33"/>
      <c r="J18286" s="33"/>
      <c r="AB18286" s="35"/>
    </row>
    <row r="18287" spans="1:28" s="6" customFormat="1" x14ac:dyDescent="0.15">
      <c r="A18287" s="6" t="s">
        <v>124</v>
      </c>
      <c r="C18287" s="6">
        <v>3</v>
      </c>
      <c r="E18287" s="31">
        <v>-77</v>
      </c>
      <c r="F18287" s="31"/>
      <c r="G18287" s="33"/>
      <c r="I18287" s="33"/>
      <c r="J18287" s="33"/>
      <c r="AB18287" s="35"/>
    </row>
    <row r="18288" spans="1:28" s="6" customFormat="1" x14ac:dyDescent="0.15">
      <c r="A18288" s="6" t="s">
        <v>124</v>
      </c>
      <c r="C18288" s="6">
        <v>3</v>
      </c>
      <c r="E18288" s="31">
        <v>-77</v>
      </c>
      <c r="F18288" s="31"/>
      <c r="G18288" s="33"/>
      <c r="I18288" s="33"/>
      <c r="J18288" s="33"/>
      <c r="AB18288" s="35"/>
    </row>
    <row r="18289" spans="1:28" s="6" customFormat="1" x14ac:dyDescent="0.15">
      <c r="A18289" s="6" t="s">
        <v>124</v>
      </c>
      <c r="C18289" s="6">
        <v>3</v>
      </c>
      <c r="E18289" s="31">
        <v>-81</v>
      </c>
      <c r="F18289" s="31"/>
      <c r="G18289" s="33"/>
      <c r="I18289" s="33"/>
      <c r="J18289" s="33"/>
      <c r="AB18289" s="35"/>
    </row>
    <row r="18290" spans="1:28" s="6" customFormat="1" x14ac:dyDescent="0.15">
      <c r="A18290" s="6" t="s">
        <v>124</v>
      </c>
      <c r="C18290" s="6">
        <v>3</v>
      </c>
      <c r="E18290" s="31">
        <v>-78</v>
      </c>
      <c r="F18290" s="31"/>
      <c r="G18290" s="33"/>
      <c r="I18290" s="33"/>
      <c r="J18290" s="33"/>
      <c r="AB18290" s="35"/>
    </row>
    <row r="18291" spans="1:28" s="6" customFormat="1" x14ac:dyDescent="0.15">
      <c r="A18291" s="6" t="s">
        <v>124</v>
      </c>
      <c r="C18291" s="6">
        <v>3</v>
      </c>
      <c r="E18291" s="31">
        <v>-78</v>
      </c>
      <c r="F18291" s="31"/>
      <c r="G18291" s="33"/>
      <c r="I18291" s="33"/>
      <c r="J18291" s="33"/>
      <c r="AB18291" s="35"/>
    </row>
    <row r="18292" spans="1:28" s="6" customFormat="1" x14ac:dyDescent="0.15">
      <c r="A18292" s="6" t="s">
        <v>124</v>
      </c>
      <c r="C18292" s="6">
        <v>3</v>
      </c>
      <c r="E18292" s="31">
        <v>-78</v>
      </c>
      <c r="F18292" s="31"/>
      <c r="G18292" s="33"/>
      <c r="I18292" s="33"/>
      <c r="J18292" s="33"/>
      <c r="AB18292" s="35"/>
    </row>
    <row r="18293" spans="1:28" s="6" customFormat="1" x14ac:dyDescent="0.15">
      <c r="A18293" s="6" t="s">
        <v>124</v>
      </c>
      <c r="C18293" s="6">
        <v>3</v>
      </c>
      <c r="E18293" s="31">
        <v>-78</v>
      </c>
      <c r="F18293" s="31"/>
      <c r="G18293" s="33"/>
      <c r="I18293" s="33"/>
      <c r="J18293" s="33"/>
      <c r="AB18293" s="35"/>
    </row>
    <row r="18294" spans="1:28" s="6" customFormat="1" x14ac:dyDescent="0.15">
      <c r="A18294" s="6" t="s">
        <v>124</v>
      </c>
      <c r="C18294" s="6">
        <v>3</v>
      </c>
      <c r="E18294" s="31">
        <v>-78</v>
      </c>
      <c r="F18294" s="31"/>
      <c r="G18294" s="33"/>
      <c r="I18294" s="33"/>
      <c r="J18294" s="33"/>
      <c r="AB18294" s="35"/>
    </row>
    <row r="18295" spans="1:28" s="6" customFormat="1" x14ac:dyDescent="0.15">
      <c r="A18295" s="6" t="s">
        <v>124</v>
      </c>
      <c r="C18295" s="6">
        <v>3</v>
      </c>
      <c r="E18295" s="31">
        <v>-72</v>
      </c>
      <c r="F18295" s="31"/>
      <c r="G18295" s="33"/>
      <c r="I18295" s="33"/>
      <c r="J18295" s="33"/>
      <c r="AB18295" s="35"/>
    </row>
    <row r="18296" spans="1:28" s="6" customFormat="1" x14ac:dyDescent="0.15">
      <c r="A18296" s="6" t="s">
        <v>124</v>
      </c>
      <c r="C18296" s="6">
        <v>3</v>
      </c>
      <c r="E18296" s="31">
        <v>-73</v>
      </c>
      <c r="F18296" s="31"/>
      <c r="G18296" s="33"/>
      <c r="I18296" s="33"/>
      <c r="J18296" s="33"/>
      <c r="AB18296" s="35"/>
    </row>
    <row r="18297" spans="1:28" s="6" customFormat="1" x14ac:dyDescent="0.15">
      <c r="A18297" s="6" t="s">
        <v>124</v>
      </c>
      <c r="C18297" s="6">
        <v>3</v>
      </c>
      <c r="E18297" s="31">
        <v>-67</v>
      </c>
      <c r="F18297" s="31"/>
      <c r="G18297" s="33"/>
      <c r="I18297" s="33"/>
      <c r="J18297" s="33"/>
      <c r="AB18297" s="35"/>
    </row>
    <row r="18298" spans="1:28" s="6" customFormat="1" x14ac:dyDescent="0.15">
      <c r="A18298" s="6" t="s">
        <v>124</v>
      </c>
      <c r="C18298" s="6">
        <v>3</v>
      </c>
      <c r="E18298" s="31">
        <v>-73</v>
      </c>
      <c r="F18298" s="31"/>
      <c r="G18298" s="33"/>
      <c r="I18298" s="33"/>
      <c r="J18298" s="33"/>
      <c r="AB18298" s="35"/>
    </row>
    <row r="18299" spans="1:28" s="6" customFormat="1" x14ac:dyDescent="0.15">
      <c r="A18299" s="6" t="s">
        <v>124</v>
      </c>
      <c r="C18299" s="6">
        <v>3</v>
      </c>
      <c r="E18299" s="31">
        <v>-73</v>
      </c>
      <c r="F18299" s="31"/>
      <c r="G18299" s="33"/>
      <c r="I18299" s="33"/>
      <c r="J18299" s="33"/>
      <c r="AB18299" s="35"/>
    </row>
    <row r="18300" spans="1:28" s="6" customFormat="1" x14ac:dyDescent="0.15">
      <c r="A18300" s="6" t="s">
        <v>124</v>
      </c>
      <c r="C18300" s="6">
        <v>3</v>
      </c>
      <c r="E18300" s="31">
        <v>-73</v>
      </c>
      <c r="F18300" s="31"/>
      <c r="G18300" s="33"/>
      <c r="I18300" s="33"/>
      <c r="J18300" s="33"/>
      <c r="AB18300" s="35"/>
    </row>
    <row r="18301" spans="1:28" s="6" customFormat="1" x14ac:dyDescent="0.15">
      <c r="A18301" s="6" t="s">
        <v>124</v>
      </c>
      <c r="C18301" s="6">
        <v>3</v>
      </c>
      <c r="E18301" s="31">
        <v>-73</v>
      </c>
      <c r="F18301" s="31"/>
      <c r="G18301" s="33"/>
      <c r="I18301" s="33"/>
      <c r="J18301" s="33"/>
      <c r="AB18301" s="35"/>
    </row>
    <row r="18302" spans="1:28" s="6" customFormat="1" x14ac:dyDescent="0.15">
      <c r="A18302" s="6" t="s">
        <v>124</v>
      </c>
      <c r="C18302" s="6">
        <v>3</v>
      </c>
      <c r="E18302" s="31">
        <v>-70</v>
      </c>
      <c r="F18302" s="31"/>
      <c r="G18302" s="33"/>
      <c r="I18302" s="33"/>
      <c r="J18302" s="33"/>
      <c r="AB18302" s="35"/>
    </row>
    <row r="18303" spans="1:28" s="6" customFormat="1" x14ac:dyDescent="0.15">
      <c r="A18303" s="6" t="s">
        <v>124</v>
      </c>
      <c r="C18303" s="6">
        <v>3</v>
      </c>
      <c r="E18303" s="31">
        <v>-70</v>
      </c>
      <c r="F18303" s="31"/>
      <c r="G18303" s="33"/>
      <c r="I18303" s="33"/>
      <c r="J18303" s="33"/>
      <c r="AB18303" s="35"/>
    </row>
    <row r="18304" spans="1:28" s="6" customFormat="1" x14ac:dyDescent="0.15">
      <c r="A18304" s="6" t="s">
        <v>124</v>
      </c>
      <c r="C18304" s="6">
        <v>3</v>
      </c>
      <c r="E18304" s="31">
        <v>-77</v>
      </c>
      <c r="F18304" s="31"/>
      <c r="G18304" s="33"/>
      <c r="I18304" s="33"/>
      <c r="J18304" s="33"/>
      <c r="AB18304" s="35"/>
    </row>
    <row r="18305" spans="1:28" s="6" customFormat="1" x14ac:dyDescent="0.15">
      <c r="A18305" s="6" t="s">
        <v>124</v>
      </c>
      <c r="C18305" s="6">
        <v>3</v>
      </c>
      <c r="E18305" s="31">
        <v>-77</v>
      </c>
      <c r="F18305" s="31"/>
      <c r="G18305" s="33"/>
      <c r="I18305" s="33"/>
      <c r="J18305" s="33"/>
      <c r="AB18305" s="35"/>
    </row>
    <row r="18306" spans="1:28" s="6" customFormat="1" x14ac:dyDescent="0.15">
      <c r="A18306" s="6" t="s">
        <v>124</v>
      </c>
      <c r="C18306" s="6">
        <v>3</v>
      </c>
      <c r="E18306" s="31">
        <v>-77</v>
      </c>
      <c r="F18306" s="31"/>
      <c r="G18306" s="33"/>
      <c r="I18306" s="33"/>
      <c r="J18306" s="33"/>
      <c r="AB18306" s="35"/>
    </row>
    <row r="18307" spans="1:28" s="6" customFormat="1" x14ac:dyDescent="0.15">
      <c r="A18307" s="6" t="s">
        <v>124</v>
      </c>
      <c r="C18307" s="6">
        <v>3</v>
      </c>
      <c r="E18307" s="31">
        <v>-77</v>
      </c>
      <c r="F18307" s="31"/>
      <c r="G18307" s="33"/>
      <c r="I18307" s="33"/>
      <c r="J18307" s="33"/>
      <c r="AB18307" s="35"/>
    </row>
    <row r="18308" spans="1:28" s="6" customFormat="1" x14ac:dyDescent="0.15">
      <c r="A18308" s="6" t="s">
        <v>124</v>
      </c>
      <c r="C18308" s="6">
        <v>3</v>
      </c>
      <c r="E18308" s="31">
        <v>-77</v>
      </c>
      <c r="F18308" s="31"/>
      <c r="G18308" s="33"/>
      <c r="I18308" s="33"/>
      <c r="J18308" s="33"/>
      <c r="AB18308" s="35"/>
    </row>
    <row r="18309" spans="1:28" s="6" customFormat="1" x14ac:dyDescent="0.15">
      <c r="A18309" s="6" t="s">
        <v>124</v>
      </c>
      <c r="C18309" s="6">
        <v>3</v>
      </c>
      <c r="E18309" s="31">
        <v>-77</v>
      </c>
      <c r="F18309" s="31"/>
      <c r="G18309" s="33"/>
      <c r="I18309" s="33"/>
      <c r="J18309" s="33"/>
      <c r="AB18309" s="35"/>
    </row>
    <row r="18310" spans="1:28" s="6" customFormat="1" x14ac:dyDescent="0.15">
      <c r="A18310" s="6" t="s">
        <v>124</v>
      </c>
      <c r="C18310" s="6">
        <v>3</v>
      </c>
      <c r="E18310" s="31">
        <v>-70</v>
      </c>
      <c r="F18310" s="31"/>
      <c r="G18310" s="33"/>
      <c r="I18310" s="33"/>
      <c r="J18310" s="33"/>
      <c r="AB18310" s="35"/>
    </row>
    <row r="18311" spans="1:28" s="6" customFormat="1" x14ac:dyDescent="0.15">
      <c r="A18311" s="6" t="s">
        <v>124</v>
      </c>
      <c r="C18311" s="6">
        <v>3</v>
      </c>
      <c r="E18311" s="31">
        <v>-70</v>
      </c>
      <c r="F18311" s="31"/>
      <c r="G18311" s="33"/>
      <c r="I18311" s="33"/>
      <c r="J18311" s="33"/>
      <c r="AB18311" s="35"/>
    </row>
    <row r="18312" spans="1:28" s="6" customFormat="1" x14ac:dyDescent="0.15">
      <c r="A18312" s="6" t="s">
        <v>124</v>
      </c>
      <c r="C18312" s="6">
        <v>3</v>
      </c>
      <c r="E18312" s="31">
        <v>-70</v>
      </c>
      <c r="F18312" s="31"/>
      <c r="G18312" s="33"/>
      <c r="I18312" s="33"/>
      <c r="J18312" s="33"/>
      <c r="AB18312" s="35"/>
    </row>
    <row r="18313" spans="1:28" s="6" customFormat="1" x14ac:dyDescent="0.15">
      <c r="A18313" s="6" t="s">
        <v>124</v>
      </c>
      <c r="C18313" s="6">
        <v>3</v>
      </c>
      <c r="E18313" s="31">
        <v>-70</v>
      </c>
      <c r="F18313" s="31"/>
      <c r="G18313" s="33"/>
      <c r="I18313" s="33"/>
      <c r="J18313" s="33"/>
      <c r="AB18313" s="35"/>
    </row>
    <row r="18314" spans="1:28" s="6" customFormat="1" x14ac:dyDescent="0.15">
      <c r="A18314" s="6" t="s">
        <v>124</v>
      </c>
      <c r="C18314" s="6">
        <v>3</v>
      </c>
      <c r="E18314" s="31">
        <v>-70</v>
      </c>
      <c r="F18314" s="31"/>
      <c r="G18314" s="33"/>
      <c r="I18314" s="33"/>
      <c r="J18314" s="33"/>
      <c r="AB18314" s="35"/>
    </row>
    <row r="18315" spans="1:28" s="6" customFormat="1" x14ac:dyDescent="0.15">
      <c r="A18315" s="6" t="s">
        <v>124</v>
      </c>
      <c r="C18315" s="6">
        <v>3</v>
      </c>
      <c r="E18315" s="31">
        <v>-70</v>
      </c>
      <c r="F18315" s="31"/>
      <c r="G18315" s="33"/>
      <c r="I18315" s="33"/>
      <c r="J18315" s="33"/>
      <c r="AB18315" s="35"/>
    </row>
    <row r="18316" spans="1:28" s="6" customFormat="1" x14ac:dyDescent="0.15">
      <c r="A18316" s="6" t="s">
        <v>124</v>
      </c>
      <c r="C18316" s="6">
        <v>3</v>
      </c>
      <c r="E18316" s="31">
        <v>-70</v>
      </c>
      <c r="F18316" s="31"/>
      <c r="G18316" s="33"/>
      <c r="I18316" s="33"/>
      <c r="J18316" s="33"/>
      <c r="AB18316" s="35"/>
    </row>
    <row r="18317" spans="1:28" s="6" customFormat="1" x14ac:dyDescent="0.15">
      <c r="A18317" s="6" t="s">
        <v>124</v>
      </c>
      <c r="C18317" s="6">
        <v>3</v>
      </c>
      <c r="E18317" s="31">
        <v>-70</v>
      </c>
      <c r="F18317" s="31"/>
      <c r="G18317" s="33"/>
      <c r="I18317" s="33"/>
      <c r="J18317" s="33"/>
      <c r="AB18317" s="35"/>
    </row>
    <row r="18318" spans="1:28" s="6" customFormat="1" x14ac:dyDescent="0.15">
      <c r="A18318" s="6" t="s">
        <v>124</v>
      </c>
      <c r="C18318" s="6">
        <v>3</v>
      </c>
      <c r="E18318" s="31">
        <v>-70</v>
      </c>
      <c r="F18318" s="31"/>
      <c r="G18318" s="33"/>
      <c r="I18318" s="33"/>
      <c r="J18318" s="33"/>
      <c r="AB18318" s="35"/>
    </row>
    <row r="18319" spans="1:28" s="6" customFormat="1" x14ac:dyDescent="0.15">
      <c r="A18319" s="6" t="s">
        <v>124</v>
      </c>
      <c r="C18319" s="6">
        <v>3</v>
      </c>
      <c r="E18319" s="31">
        <v>-73</v>
      </c>
      <c r="F18319" s="31"/>
      <c r="G18319" s="33"/>
      <c r="I18319" s="33"/>
      <c r="J18319" s="33"/>
      <c r="AB18319" s="35"/>
    </row>
    <row r="18320" spans="1:28" s="6" customFormat="1" x14ac:dyDescent="0.15">
      <c r="A18320" s="6" t="s">
        <v>124</v>
      </c>
      <c r="C18320" s="6">
        <v>3</v>
      </c>
      <c r="E18320" s="31">
        <v>-73</v>
      </c>
      <c r="F18320" s="31"/>
      <c r="G18320" s="33"/>
      <c r="I18320" s="33"/>
      <c r="J18320" s="33"/>
      <c r="AB18320" s="35"/>
    </row>
    <row r="18321" spans="1:28" s="6" customFormat="1" x14ac:dyDescent="0.15">
      <c r="A18321" s="6" t="s">
        <v>124</v>
      </c>
      <c r="C18321" s="6">
        <v>3</v>
      </c>
      <c r="E18321" s="31">
        <v>-73</v>
      </c>
      <c r="F18321" s="31"/>
      <c r="G18321" s="33"/>
      <c r="I18321" s="33"/>
      <c r="J18321" s="33"/>
      <c r="AB18321" s="35"/>
    </row>
    <row r="18322" spans="1:28" s="6" customFormat="1" x14ac:dyDescent="0.15">
      <c r="A18322" s="6" t="s">
        <v>124</v>
      </c>
      <c r="C18322" s="6">
        <v>3</v>
      </c>
      <c r="E18322" s="31">
        <v>-73</v>
      </c>
      <c r="F18322" s="31"/>
      <c r="G18322" s="33"/>
      <c r="I18322" s="33"/>
      <c r="J18322" s="33"/>
      <c r="AB18322" s="35"/>
    </row>
    <row r="18323" spans="1:28" s="6" customFormat="1" x14ac:dyDescent="0.15">
      <c r="A18323" s="6" t="s">
        <v>124</v>
      </c>
      <c r="C18323" s="6">
        <v>3</v>
      </c>
      <c r="E18323" s="31">
        <v>-66</v>
      </c>
      <c r="F18323" s="31"/>
      <c r="G18323" s="33"/>
      <c r="I18323" s="33"/>
      <c r="J18323" s="33"/>
      <c r="AB18323" s="35"/>
    </row>
    <row r="18324" spans="1:28" s="6" customFormat="1" x14ac:dyDescent="0.15">
      <c r="A18324" s="6" t="s">
        <v>124</v>
      </c>
      <c r="C18324" s="6">
        <v>3</v>
      </c>
      <c r="E18324" s="31">
        <v>-71</v>
      </c>
      <c r="F18324" s="31"/>
      <c r="G18324" s="33"/>
      <c r="I18324" s="33"/>
      <c r="J18324" s="33"/>
      <c r="AB18324" s="35"/>
    </row>
    <row r="18325" spans="1:28" s="6" customFormat="1" x14ac:dyDescent="0.15">
      <c r="A18325" s="6" t="s">
        <v>124</v>
      </c>
      <c r="C18325" s="6">
        <v>3</v>
      </c>
      <c r="E18325" s="31">
        <v>-71</v>
      </c>
      <c r="F18325" s="31"/>
      <c r="G18325" s="33"/>
      <c r="I18325" s="33"/>
      <c r="J18325" s="33"/>
      <c r="AB18325" s="35"/>
    </row>
    <row r="18326" spans="1:28" s="6" customFormat="1" x14ac:dyDescent="0.15">
      <c r="A18326" s="6" t="s">
        <v>124</v>
      </c>
      <c r="C18326" s="6">
        <v>3</v>
      </c>
      <c r="E18326" s="31">
        <v>-71</v>
      </c>
      <c r="F18326" s="31"/>
      <c r="G18326" s="33"/>
      <c r="I18326" s="33"/>
      <c r="J18326" s="33"/>
      <c r="AB18326" s="35"/>
    </row>
    <row r="18327" spans="1:28" s="6" customFormat="1" x14ac:dyDescent="0.15">
      <c r="A18327" s="6" t="s">
        <v>124</v>
      </c>
      <c r="C18327" s="6">
        <v>3</v>
      </c>
      <c r="E18327" s="31">
        <v>-71</v>
      </c>
      <c r="F18327" s="31"/>
      <c r="G18327" s="33"/>
      <c r="I18327" s="33"/>
      <c r="J18327" s="33"/>
      <c r="AB18327" s="35"/>
    </row>
    <row r="18328" spans="1:28" s="6" customFormat="1" x14ac:dyDescent="0.15">
      <c r="A18328" s="6" t="s">
        <v>124</v>
      </c>
      <c r="C18328" s="6">
        <v>3</v>
      </c>
      <c r="E18328" s="31">
        <v>-71</v>
      </c>
      <c r="F18328" s="31"/>
      <c r="G18328" s="33"/>
      <c r="I18328" s="33"/>
      <c r="J18328" s="33"/>
      <c r="AB18328" s="35"/>
    </row>
    <row r="18329" spans="1:28" s="6" customFormat="1" x14ac:dyDescent="0.15">
      <c r="A18329" s="6" t="s">
        <v>124</v>
      </c>
      <c r="C18329" s="6">
        <v>3</v>
      </c>
      <c r="E18329" s="31">
        <v>-71</v>
      </c>
      <c r="F18329" s="31"/>
      <c r="G18329" s="33"/>
      <c r="I18329" s="33"/>
      <c r="J18329" s="33"/>
      <c r="AB18329" s="35"/>
    </row>
    <row r="18330" spans="1:28" s="6" customFormat="1" x14ac:dyDescent="0.15">
      <c r="A18330" s="6" t="s">
        <v>124</v>
      </c>
      <c r="C18330" s="6">
        <v>3</v>
      </c>
      <c r="E18330" s="31">
        <v>-71</v>
      </c>
      <c r="F18330" s="31"/>
      <c r="G18330" s="33"/>
      <c r="I18330" s="33"/>
      <c r="J18330" s="33"/>
      <c r="AB18330" s="35"/>
    </row>
    <row r="18331" spans="1:28" s="6" customFormat="1" x14ac:dyDescent="0.15">
      <c r="A18331" s="6" t="s">
        <v>124</v>
      </c>
      <c r="C18331" s="6">
        <v>3</v>
      </c>
      <c r="E18331" s="31">
        <v>-71</v>
      </c>
      <c r="F18331" s="31"/>
      <c r="G18331" s="33"/>
      <c r="I18331" s="33"/>
      <c r="J18331" s="33"/>
      <c r="AB18331" s="35"/>
    </row>
    <row r="18332" spans="1:28" s="6" customFormat="1" x14ac:dyDescent="0.15">
      <c r="A18332" s="6" t="s">
        <v>124</v>
      </c>
      <c r="C18332" s="6">
        <v>3</v>
      </c>
      <c r="E18332" s="31">
        <v>-71</v>
      </c>
      <c r="F18332" s="31"/>
      <c r="G18332" s="33"/>
      <c r="I18332" s="33"/>
      <c r="J18332" s="33"/>
      <c r="AB18332" s="35"/>
    </row>
    <row r="18333" spans="1:28" s="6" customFormat="1" x14ac:dyDescent="0.15">
      <c r="A18333" s="6" t="s">
        <v>124</v>
      </c>
      <c r="C18333" s="6">
        <v>3</v>
      </c>
      <c r="E18333" s="31">
        <v>-75</v>
      </c>
      <c r="F18333" s="31"/>
      <c r="G18333" s="33"/>
      <c r="I18333" s="33"/>
      <c r="J18333" s="33"/>
      <c r="AB18333" s="35"/>
    </row>
    <row r="18334" spans="1:28" s="6" customFormat="1" x14ac:dyDescent="0.15">
      <c r="A18334" s="6" t="s">
        <v>124</v>
      </c>
      <c r="C18334" s="6">
        <v>3</v>
      </c>
      <c r="E18334" s="31">
        <v>-74</v>
      </c>
      <c r="F18334" s="31"/>
      <c r="G18334" s="33"/>
      <c r="I18334" s="33"/>
      <c r="J18334" s="33"/>
      <c r="AB18334" s="35"/>
    </row>
    <row r="18335" spans="1:28" s="6" customFormat="1" x14ac:dyDescent="0.15">
      <c r="A18335" s="6" t="s">
        <v>124</v>
      </c>
      <c r="C18335" s="6">
        <v>3</v>
      </c>
      <c r="E18335" s="31">
        <v>-74</v>
      </c>
      <c r="F18335" s="31"/>
      <c r="G18335" s="33"/>
      <c r="I18335" s="33"/>
      <c r="J18335" s="33"/>
      <c r="AB18335" s="35"/>
    </row>
    <row r="18336" spans="1:28" s="6" customFormat="1" x14ac:dyDescent="0.15">
      <c r="A18336" s="6" t="s">
        <v>124</v>
      </c>
      <c r="C18336" s="6">
        <v>3</v>
      </c>
      <c r="E18336" s="31">
        <v>-71</v>
      </c>
      <c r="F18336" s="31"/>
      <c r="G18336" s="33"/>
      <c r="I18336" s="33"/>
      <c r="J18336" s="33"/>
      <c r="AB18336" s="35"/>
    </row>
    <row r="18337" spans="1:28" s="6" customFormat="1" x14ac:dyDescent="0.15">
      <c r="A18337" s="6" t="s">
        <v>124</v>
      </c>
      <c r="C18337" s="6">
        <v>3</v>
      </c>
      <c r="E18337" s="31">
        <v>-73</v>
      </c>
      <c r="F18337" s="31"/>
      <c r="G18337" s="33"/>
      <c r="I18337" s="33"/>
      <c r="J18337" s="33"/>
      <c r="AB18337" s="35"/>
    </row>
    <row r="18338" spans="1:28" s="6" customFormat="1" x14ac:dyDescent="0.15">
      <c r="A18338" s="6" t="s">
        <v>124</v>
      </c>
      <c r="C18338" s="6">
        <v>3</v>
      </c>
      <c r="E18338" s="31">
        <v>-73</v>
      </c>
      <c r="F18338" s="31"/>
      <c r="G18338" s="33"/>
      <c r="I18338" s="33"/>
      <c r="J18338" s="33"/>
      <c r="AB18338" s="35"/>
    </row>
    <row r="18339" spans="1:28" s="6" customFormat="1" x14ac:dyDescent="0.15">
      <c r="A18339" s="6" t="s">
        <v>124</v>
      </c>
      <c r="C18339" s="6">
        <v>3</v>
      </c>
      <c r="E18339" s="31">
        <v>-75</v>
      </c>
      <c r="F18339" s="31"/>
      <c r="G18339" s="33"/>
      <c r="I18339" s="33"/>
      <c r="J18339" s="33"/>
      <c r="AB18339" s="35"/>
    </row>
    <row r="18340" spans="1:28" s="6" customFormat="1" x14ac:dyDescent="0.15">
      <c r="A18340" s="6" t="s">
        <v>124</v>
      </c>
      <c r="C18340" s="6">
        <v>3</v>
      </c>
      <c r="E18340" s="31">
        <v>-79</v>
      </c>
      <c r="F18340" s="31"/>
      <c r="G18340" s="33"/>
      <c r="I18340" s="33"/>
      <c r="J18340" s="33"/>
      <c r="AB18340" s="35"/>
    </row>
    <row r="18341" spans="1:28" s="6" customFormat="1" x14ac:dyDescent="0.15">
      <c r="A18341" s="6" t="s">
        <v>124</v>
      </c>
      <c r="C18341" s="6">
        <v>3</v>
      </c>
      <c r="E18341" s="31">
        <v>-79</v>
      </c>
      <c r="F18341" s="31"/>
      <c r="G18341" s="33"/>
      <c r="I18341" s="33"/>
      <c r="J18341" s="33"/>
      <c r="AB18341" s="35"/>
    </row>
    <row r="18342" spans="1:28" s="6" customFormat="1" x14ac:dyDescent="0.15">
      <c r="A18342" s="6" t="s">
        <v>124</v>
      </c>
      <c r="C18342" s="6">
        <v>3</v>
      </c>
      <c r="E18342" s="31">
        <v>-79</v>
      </c>
      <c r="F18342" s="31"/>
      <c r="G18342" s="33"/>
      <c r="I18342" s="33"/>
      <c r="J18342" s="33"/>
      <c r="AB18342" s="35"/>
    </row>
    <row r="18343" spans="1:28" s="6" customFormat="1" x14ac:dyDescent="0.15">
      <c r="A18343" s="6" t="s">
        <v>124</v>
      </c>
      <c r="C18343" s="6">
        <v>3</v>
      </c>
      <c r="E18343" s="31">
        <v>-74</v>
      </c>
      <c r="F18343" s="31"/>
      <c r="G18343" s="33"/>
      <c r="I18343" s="33"/>
      <c r="J18343" s="33"/>
      <c r="AB18343" s="35"/>
    </row>
    <row r="18344" spans="1:28" s="6" customFormat="1" x14ac:dyDescent="0.15">
      <c r="A18344" s="6" t="s">
        <v>124</v>
      </c>
      <c r="C18344" s="6">
        <v>3</v>
      </c>
      <c r="E18344" s="31">
        <v>-74</v>
      </c>
      <c r="F18344" s="31"/>
      <c r="G18344" s="33"/>
      <c r="I18344" s="33"/>
      <c r="J18344" s="33"/>
      <c r="AB18344" s="35"/>
    </row>
    <row r="18345" spans="1:28" s="6" customFormat="1" x14ac:dyDescent="0.15">
      <c r="A18345" s="6" t="s">
        <v>124</v>
      </c>
      <c r="C18345" s="6">
        <v>3</v>
      </c>
      <c r="E18345" s="31">
        <v>-81</v>
      </c>
      <c r="F18345" s="31"/>
      <c r="G18345" s="33"/>
      <c r="I18345" s="33"/>
      <c r="J18345" s="33"/>
      <c r="AB18345" s="35"/>
    </row>
    <row r="18346" spans="1:28" s="6" customFormat="1" x14ac:dyDescent="0.15">
      <c r="A18346" s="6" t="s">
        <v>124</v>
      </c>
      <c r="C18346" s="6">
        <v>3</v>
      </c>
      <c r="E18346" s="31">
        <v>-81</v>
      </c>
      <c r="F18346" s="31"/>
      <c r="G18346" s="33"/>
      <c r="I18346" s="33"/>
      <c r="J18346" s="33"/>
      <c r="AB18346" s="35"/>
    </row>
    <row r="18347" spans="1:28" s="6" customFormat="1" x14ac:dyDescent="0.15">
      <c r="A18347" s="6" t="s">
        <v>124</v>
      </c>
      <c r="C18347" s="6">
        <v>3</v>
      </c>
      <c r="E18347" s="31">
        <v>-81</v>
      </c>
      <c r="F18347" s="31"/>
      <c r="G18347" s="33"/>
      <c r="I18347" s="33"/>
      <c r="J18347" s="33"/>
      <c r="AB18347" s="35"/>
    </row>
    <row r="18348" spans="1:28" s="6" customFormat="1" x14ac:dyDescent="0.15">
      <c r="A18348" s="6" t="s">
        <v>124</v>
      </c>
      <c r="C18348" s="6">
        <v>3</v>
      </c>
      <c r="E18348" s="31">
        <v>-78</v>
      </c>
      <c r="F18348" s="31"/>
      <c r="G18348" s="33"/>
      <c r="I18348" s="33"/>
      <c r="J18348" s="33"/>
      <c r="AB18348" s="35"/>
    </row>
    <row r="18349" spans="1:28" s="6" customFormat="1" x14ac:dyDescent="0.15">
      <c r="A18349" s="6" t="s">
        <v>124</v>
      </c>
      <c r="C18349" s="6">
        <v>3</v>
      </c>
      <c r="E18349" s="31">
        <v>-76</v>
      </c>
      <c r="F18349" s="31"/>
      <c r="G18349" s="33"/>
      <c r="I18349" s="33"/>
      <c r="J18349" s="33"/>
      <c r="AB18349" s="35"/>
    </row>
    <row r="18350" spans="1:28" s="6" customFormat="1" x14ac:dyDescent="0.15">
      <c r="A18350" s="6" t="s">
        <v>124</v>
      </c>
      <c r="C18350" s="6">
        <v>3</v>
      </c>
      <c r="E18350" s="31">
        <v>-76</v>
      </c>
      <c r="F18350" s="31"/>
      <c r="G18350" s="33"/>
      <c r="I18350" s="33"/>
      <c r="J18350" s="33"/>
      <c r="AB18350" s="35"/>
    </row>
    <row r="18351" spans="1:28" s="6" customFormat="1" x14ac:dyDescent="0.15">
      <c r="A18351" s="6" t="s">
        <v>124</v>
      </c>
      <c r="C18351" s="6">
        <v>3</v>
      </c>
      <c r="E18351" s="31">
        <v>-77</v>
      </c>
      <c r="F18351" s="31"/>
      <c r="G18351" s="33"/>
      <c r="I18351" s="33"/>
      <c r="J18351" s="33"/>
      <c r="AB18351" s="35"/>
    </row>
    <row r="18352" spans="1:28" s="6" customFormat="1" x14ac:dyDescent="0.15">
      <c r="A18352" s="6" t="s">
        <v>124</v>
      </c>
      <c r="C18352" s="6">
        <v>3</v>
      </c>
      <c r="E18352" s="31">
        <v>-77</v>
      </c>
      <c r="F18352" s="31"/>
      <c r="G18352" s="33"/>
      <c r="I18352" s="33"/>
      <c r="J18352" s="33"/>
      <c r="AB18352" s="35"/>
    </row>
    <row r="18353" spans="1:28" s="6" customFormat="1" x14ac:dyDescent="0.15">
      <c r="A18353" s="6" t="s">
        <v>124</v>
      </c>
      <c r="C18353" s="6">
        <v>3</v>
      </c>
      <c r="E18353" s="31">
        <v>-77</v>
      </c>
      <c r="F18353" s="31"/>
      <c r="G18353" s="33"/>
      <c r="I18353" s="33"/>
      <c r="J18353" s="33"/>
      <c r="AB18353" s="35"/>
    </row>
    <row r="18354" spans="1:28" s="6" customFormat="1" x14ac:dyDescent="0.15">
      <c r="A18354" s="6" t="s">
        <v>124</v>
      </c>
      <c r="C18354" s="6">
        <v>3</v>
      </c>
      <c r="E18354" s="31">
        <v>-77</v>
      </c>
      <c r="F18354" s="31"/>
      <c r="G18354" s="33"/>
      <c r="I18354" s="33"/>
      <c r="J18354" s="33"/>
      <c r="AB18354" s="35"/>
    </row>
    <row r="18355" spans="1:28" s="6" customFormat="1" x14ac:dyDescent="0.15">
      <c r="A18355" s="6" t="s">
        <v>124</v>
      </c>
      <c r="C18355" s="6">
        <v>3</v>
      </c>
      <c r="E18355" s="31">
        <v>-77</v>
      </c>
      <c r="F18355" s="31"/>
      <c r="G18355" s="33"/>
      <c r="I18355" s="33"/>
      <c r="J18355" s="33"/>
      <c r="AB18355" s="35"/>
    </row>
    <row r="18356" spans="1:28" s="6" customFormat="1" x14ac:dyDescent="0.15">
      <c r="A18356" s="6" t="s">
        <v>124</v>
      </c>
      <c r="C18356" s="6">
        <v>3</v>
      </c>
      <c r="E18356" s="31">
        <v>-77</v>
      </c>
      <c r="F18356" s="31"/>
      <c r="G18356" s="33"/>
      <c r="I18356" s="33"/>
      <c r="J18356" s="33"/>
      <c r="AB18356" s="35"/>
    </row>
    <row r="18357" spans="1:28" s="6" customFormat="1" x14ac:dyDescent="0.15">
      <c r="A18357" s="6" t="s">
        <v>124</v>
      </c>
      <c r="C18357" s="6">
        <v>3</v>
      </c>
      <c r="E18357" s="31">
        <v>-77</v>
      </c>
      <c r="F18357" s="31"/>
      <c r="G18357" s="33"/>
      <c r="I18357" s="33"/>
      <c r="J18357" s="33"/>
      <c r="AB18357" s="35"/>
    </row>
    <row r="18358" spans="1:28" s="6" customFormat="1" x14ac:dyDescent="0.15">
      <c r="A18358" s="6" t="s">
        <v>124</v>
      </c>
      <c r="C18358" s="6">
        <v>3</v>
      </c>
      <c r="E18358" s="31">
        <v>-77</v>
      </c>
      <c r="F18358" s="31"/>
      <c r="G18358" s="33"/>
      <c r="I18358" s="33"/>
      <c r="J18358" s="33"/>
      <c r="AB18358" s="35"/>
    </row>
    <row r="18359" spans="1:28" s="6" customFormat="1" x14ac:dyDescent="0.15">
      <c r="A18359" s="6" t="s">
        <v>124</v>
      </c>
      <c r="C18359" s="6">
        <v>3</v>
      </c>
      <c r="E18359" s="31">
        <v>-77</v>
      </c>
      <c r="F18359" s="31"/>
      <c r="G18359" s="33"/>
      <c r="I18359" s="33"/>
      <c r="J18359" s="33"/>
      <c r="AB18359" s="35"/>
    </row>
    <row r="18360" spans="1:28" s="6" customFormat="1" x14ac:dyDescent="0.15">
      <c r="A18360" s="6" t="s">
        <v>124</v>
      </c>
      <c r="C18360" s="6">
        <v>3</v>
      </c>
      <c r="E18360" s="31">
        <v>-77</v>
      </c>
      <c r="F18360" s="31"/>
      <c r="G18360" s="33"/>
      <c r="I18360" s="33"/>
      <c r="J18360" s="33"/>
      <c r="AB18360" s="35"/>
    </row>
    <row r="18361" spans="1:28" s="6" customFormat="1" x14ac:dyDescent="0.15">
      <c r="A18361" s="6" t="s">
        <v>124</v>
      </c>
      <c r="C18361" s="6">
        <v>3</v>
      </c>
      <c r="E18361" s="31">
        <v>-77</v>
      </c>
      <c r="F18361" s="31"/>
      <c r="G18361" s="33"/>
      <c r="I18361" s="33"/>
      <c r="J18361" s="33"/>
      <c r="AB18361" s="35"/>
    </row>
    <row r="18362" spans="1:28" s="6" customFormat="1" x14ac:dyDescent="0.15">
      <c r="A18362" s="6" t="s">
        <v>124</v>
      </c>
      <c r="C18362" s="6">
        <v>3</v>
      </c>
      <c r="E18362" s="31">
        <v>-77</v>
      </c>
      <c r="F18362" s="31"/>
      <c r="G18362" s="33"/>
      <c r="I18362" s="33"/>
      <c r="J18362" s="33"/>
      <c r="AB18362" s="35"/>
    </row>
    <row r="18363" spans="1:28" s="6" customFormat="1" x14ac:dyDescent="0.15">
      <c r="A18363" s="6" t="s">
        <v>124</v>
      </c>
      <c r="C18363" s="6">
        <v>3</v>
      </c>
      <c r="E18363" s="31">
        <v>-77</v>
      </c>
      <c r="F18363" s="31"/>
      <c r="G18363" s="33"/>
      <c r="I18363" s="33"/>
      <c r="J18363" s="33"/>
      <c r="AB18363" s="35"/>
    </row>
    <row r="18364" spans="1:28" s="6" customFormat="1" x14ac:dyDescent="0.15">
      <c r="A18364" s="6" t="s">
        <v>124</v>
      </c>
      <c r="C18364" s="6">
        <v>3</v>
      </c>
      <c r="E18364" s="31">
        <v>-77</v>
      </c>
      <c r="F18364" s="31"/>
      <c r="G18364" s="33"/>
      <c r="I18364" s="33"/>
      <c r="J18364" s="33"/>
      <c r="AB18364" s="35"/>
    </row>
    <row r="18365" spans="1:28" s="6" customFormat="1" x14ac:dyDescent="0.15">
      <c r="A18365" s="6" t="s">
        <v>124</v>
      </c>
      <c r="C18365" s="6">
        <v>3</v>
      </c>
      <c r="E18365" s="31">
        <v>-77</v>
      </c>
      <c r="F18365" s="31"/>
      <c r="G18365" s="33"/>
      <c r="I18365" s="33"/>
      <c r="J18365" s="33"/>
      <c r="AB18365" s="35"/>
    </row>
    <row r="18366" spans="1:28" s="6" customFormat="1" x14ac:dyDescent="0.15">
      <c r="A18366" s="6" t="s">
        <v>124</v>
      </c>
      <c r="C18366" s="6">
        <v>3</v>
      </c>
      <c r="E18366" s="31">
        <v>-77</v>
      </c>
      <c r="F18366" s="31"/>
      <c r="G18366" s="33"/>
      <c r="I18366" s="33"/>
      <c r="J18366" s="33"/>
      <c r="AB18366" s="35"/>
    </row>
    <row r="18367" spans="1:28" s="6" customFormat="1" x14ac:dyDescent="0.15">
      <c r="A18367" s="6" t="s">
        <v>124</v>
      </c>
      <c r="C18367" s="6">
        <v>3</v>
      </c>
      <c r="E18367" s="31">
        <v>-77</v>
      </c>
      <c r="F18367" s="31"/>
      <c r="G18367" s="33"/>
      <c r="I18367" s="33"/>
      <c r="J18367" s="33"/>
      <c r="AB18367" s="35"/>
    </row>
    <row r="18368" spans="1:28" s="6" customFormat="1" x14ac:dyDescent="0.15">
      <c r="A18368" s="6" t="s">
        <v>124</v>
      </c>
      <c r="C18368" s="6">
        <v>3</v>
      </c>
      <c r="E18368" s="31">
        <v>-77</v>
      </c>
      <c r="F18368" s="31"/>
      <c r="G18368" s="33"/>
      <c r="I18368" s="33"/>
      <c r="J18368" s="33"/>
      <c r="AB18368" s="35"/>
    </row>
    <row r="18369" spans="1:28" s="6" customFormat="1" x14ac:dyDescent="0.15">
      <c r="A18369" s="6" t="s">
        <v>124</v>
      </c>
      <c r="C18369" s="6">
        <v>3</v>
      </c>
      <c r="E18369" s="31">
        <v>-77</v>
      </c>
      <c r="F18369" s="31"/>
      <c r="G18369" s="33"/>
      <c r="I18369" s="33"/>
      <c r="J18369" s="33"/>
      <c r="AB18369" s="35"/>
    </row>
    <row r="18370" spans="1:28" s="6" customFormat="1" x14ac:dyDescent="0.15">
      <c r="A18370" s="6" t="s">
        <v>124</v>
      </c>
      <c r="C18370" s="6">
        <v>3</v>
      </c>
      <c r="E18370" s="31">
        <v>-77</v>
      </c>
      <c r="F18370" s="31"/>
      <c r="G18370" s="33"/>
      <c r="I18370" s="33"/>
      <c r="J18370" s="33"/>
      <c r="AB18370" s="35"/>
    </row>
    <row r="18371" spans="1:28" s="6" customFormat="1" x14ac:dyDescent="0.15">
      <c r="A18371" s="6" t="s">
        <v>124</v>
      </c>
      <c r="C18371" s="6">
        <v>3</v>
      </c>
      <c r="E18371" s="31">
        <v>-77</v>
      </c>
      <c r="F18371" s="31"/>
      <c r="G18371" s="33"/>
      <c r="I18371" s="33"/>
      <c r="J18371" s="33"/>
      <c r="AB18371" s="35"/>
    </row>
    <row r="18372" spans="1:28" s="6" customFormat="1" x14ac:dyDescent="0.15">
      <c r="A18372" s="6" t="s">
        <v>124</v>
      </c>
      <c r="C18372" s="6">
        <v>3</v>
      </c>
      <c r="E18372" s="31">
        <v>-77</v>
      </c>
      <c r="F18372" s="31"/>
      <c r="G18372" s="33"/>
      <c r="I18372" s="33"/>
      <c r="J18372" s="33"/>
      <c r="AB18372" s="35"/>
    </row>
    <row r="18373" spans="1:28" s="6" customFormat="1" x14ac:dyDescent="0.15">
      <c r="A18373" s="6" t="s">
        <v>124</v>
      </c>
      <c r="C18373" s="6">
        <v>3</v>
      </c>
      <c r="E18373" s="31">
        <v>-77</v>
      </c>
      <c r="F18373" s="31"/>
      <c r="G18373" s="33"/>
      <c r="I18373" s="33"/>
      <c r="J18373" s="33"/>
      <c r="AB18373" s="35"/>
    </row>
    <row r="18374" spans="1:28" s="6" customFormat="1" x14ac:dyDescent="0.15">
      <c r="A18374" s="6" t="s">
        <v>124</v>
      </c>
      <c r="C18374" s="6">
        <v>3</v>
      </c>
      <c r="E18374" s="31">
        <v>-77</v>
      </c>
      <c r="F18374" s="31"/>
      <c r="G18374" s="33"/>
      <c r="I18374" s="33"/>
      <c r="J18374" s="33"/>
      <c r="AB18374" s="35"/>
    </row>
    <row r="18375" spans="1:28" s="6" customFormat="1" x14ac:dyDescent="0.15">
      <c r="A18375" s="6" t="s">
        <v>124</v>
      </c>
      <c r="C18375" s="6">
        <v>3</v>
      </c>
      <c r="E18375" s="31">
        <v>-77</v>
      </c>
      <c r="F18375" s="31"/>
      <c r="G18375" s="33"/>
      <c r="I18375" s="33"/>
      <c r="J18375" s="33"/>
      <c r="AB18375" s="35"/>
    </row>
    <row r="18376" spans="1:28" s="6" customFormat="1" x14ac:dyDescent="0.15">
      <c r="A18376" s="6" t="s">
        <v>124</v>
      </c>
      <c r="C18376" s="6">
        <v>3</v>
      </c>
      <c r="E18376" s="31">
        <v>-77</v>
      </c>
      <c r="F18376" s="31"/>
      <c r="G18376" s="33"/>
      <c r="I18376" s="33"/>
      <c r="J18376" s="33"/>
      <c r="AB18376" s="35"/>
    </row>
    <row r="18377" spans="1:28" s="6" customFormat="1" x14ac:dyDescent="0.15">
      <c r="A18377" s="6" t="s">
        <v>124</v>
      </c>
      <c r="C18377" s="6">
        <v>3</v>
      </c>
      <c r="E18377" s="31">
        <v>-77</v>
      </c>
      <c r="F18377" s="31"/>
      <c r="G18377" s="33"/>
      <c r="I18377" s="33"/>
      <c r="J18377" s="33"/>
      <c r="AB18377" s="35"/>
    </row>
    <row r="18378" spans="1:28" s="6" customFormat="1" x14ac:dyDescent="0.15">
      <c r="A18378" s="6" t="s">
        <v>124</v>
      </c>
      <c r="C18378" s="6">
        <v>3</v>
      </c>
      <c r="E18378" s="31">
        <v>-77</v>
      </c>
      <c r="F18378" s="31"/>
      <c r="G18378" s="33"/>
      <c r="I18378" s="33"/>
      <c r="J18378" s="33"/>
      <c r="AB18378" s="35"/>
    </row>
    <row r="18379" spans="1:28" s="6" customFormat="1" x14ac:dyDescent="0.15">
      <c r="A18379" s="6" t="s">
        <v>124</v>
      </c>
      <c r="C18379" s="6">
        <v>3</v>
      </c>
      <c r="E18379" s="31">
        <v>-79</v>
      </c>
      <c r="F18379" s="31"/>
      <c r="G18379" s="33"/>
      <c r="I18379" s="33"/>
      <c r="J18379" s="33"/>
      <c r="AB18379" s="35"/>
    </row>
    <row r="18380" spans="1:28" s="6" customFormat="1" x14ac:dyDescent="0.15">
      <c r="A18380" s="6" t="s">
        <v>124</v>
      </c>
      <c r="C18380" s="6">
        <v>3</v>
      </c>
      <c r="E18380" s="31">
        <v>-79</v>
      </c>
      <c r="F18380" s="31"/>
      <c r="G18380" s="33"/>
      <c r="I18380" s="33"/>
      <c r="J18380" s="33"/>
      <c r="AB18380" s="35"/>
    </row>
    <row r="18381" spans="1:28" s="6" customFormat="1" x14ac:dyDescent="0.15">
      <c r="A18381" s="6" t="s">
        <v>124</v>
      </c>
      <c r="C18381" s="6">
        <v>3</v>
      </c>
      <c r="E18381" s="31">
        <v>-85</v>
      </c>
      <c r="F18381" s="31"/>
      <c r="G18381" s="33"/>
      <c r="I18381" s="33"/>
      <c r="J18381" s="33"/>
      <c r="AB18381" s="35"/>
    </row>
    <row r="18382" spans="1:28" s="6" customFormat="1" x14ac:dyDescent="0.15">
      <c r="A18382" s="6" t="s">
        <v>124</v>
      </c>
      <c r="C18382" s="6">
        <v>3</v>
      </c>
      <c r="E18382" s="31">
        <v>-85</v>
      </c>
      <c r="F18382" s="31"/>
      <c r="G18382" s="33"/>
      <c r="I18382" s="33"/>
      <c r="J18382" s="33"/>
      <c r="AB18382" s="35"/>
    </row>
    <row r="18383" spans="1:28" s="6" customFormat="1" x14ac:dyDescent="0.15">
      <c r="A18383" s="6" t="s">
        <v>124</v>
      </c>
      <c r="C18383" s="6">
        <v>3</v>
      </c>
      <c r="E18383" s="31">
        <v>-72</v>
      </c>
      <c r="F18383" s="31"/>
      <c r="G18383" s="33"/>
      <c r="I18383" s="33"/>
      <c r="J18383" s="33"/>
      <c r="AB18383" s="35"/>
    </row>
    <row r="18384" spans="1:28" s="6" customFormat="1" x14ac:dyDescent="0.15">
      <c r="A18384" s="6" t="s">
        <v>124</v>
      </c>
      <c r="C18384" s="6">
        <v>3</v>
      </c>
      <c r="E18384" s="31">
        <v>-72</v>
      </c>
      <c r="F18384" s="31"/>
      <c r="G18384" s="33"/>
      <c r="I18384" s="33"/>
      <c r="J18384" s="33"/>
      <c r="AB18384" s="35"/>
    </row>
    <row r="18385" spans="1:28" s="6" customFormat="1" x14ac:dyDescent="0.15">
      <c r="A18385" s="6" t="s">
        <v>124</v>
      </c>
      <c r="C18385" s="6">
        <v>3</v>
      </c>
      <c r="E18385" s="31">
        <v>-72</v>
      </c>
      <c r="F18385" s="31"/>
      <c r="G18385" s="33"/>
      <c r="I18385" s="33"/>
      <c r="J18385" s="33"/>
      <c r="AB18385" s="35"/>
    </row>
    <row r="18386" spans="1:28" s="6" customFormat="1" x14ac:dyDescent="0.15">
      <c r="A18386" s="6" t="s">
        <v>124</v>
      </c>
      <c r="C18386" s="6">
        <v>3</v>
      </c>
      <c r="E18386" s="31">
        <v>-66</v>
      </c>
      <c r="F18386" s="31"/>
      <c r="G18386" s="33"/>
      <c r="I18386" s="33"/>
      <c r="J18386" s="33"/>
      <c r="AB18386" s="35"/>
    </row>
    <row r="18387" spans="1:28" s="6" customFormat="1" x14ac:dyDescent="0.15">
      <c r="A18387" s="6" t="s">
        <v>124</v>
      </c>
      <c r="C18387" s="6">
        <v>3</v>
      </c>
      <c r="E18387" s="31">
        <v>-66</v>
      </c>
      <c r="F18387" s="31"/>
      <c r="G18387" s="33"/>
      <c r="I18387" s="33"/>
      <c r="J18387" s="33"/>
      <c r="AB18387" s="35"/>
    </row>
    <row r="18388" spans="1:28" s="6" customFormat="1" x14ac:dyDescent="0.15">
      <c r="A18388" s="6" t="s">
        <v>124</v>
      </c>
      <c r="C18388" s="6">
        <v>3</v>
      </c>
      <c r="E18388" s="31">
        <v>-73</v>
      </c>
      <c r="F18388" s="31"/>
      <c r="G18388" s="33"/>
      <c r="I18388" s="33"/>
      <c r="J18388" s="33"/>
      <c r="AB18388" s="35"/>
    </row>
    <row r="18389" spans="1:28" s="6" customFormat="1" x14ac:dyDescent="0.15">
      <c r="A18389" s="6" t="s">
        <v>124</v>
      </c>
      <c r="C18389" s="6">
        <v>3</v>
      </c>
      <c r="E18389" s="31">
        <v>-79</v>
      </c>
      <c r="F18389" s="31"/>
      <c r="G18389" s="33"/>
      <c r="I18389" s="33"/>
      <c r="J18389" s="33"/>
      <c r="AB18389" s="35"/>
    </row>
    <row r="18390" spans="1:28" s="6" customFormat="1" x14ac:dyDescent="0.15">
      <c r="A18390" s="6" t="s">
        <v>124</v>
      </c>
      <c r="C18390" s="6">
        <v>3</v>
      </c>
      <c r="E18390" s="31">
        <v>-79</v>
      </c>
      <c r="F18390" s="31"/>
      <c r="G18390" s="33"/>
      <c r="I18390" s="33"/>
      <c r="J18390" s="33"/>
      <c r="AB18390" s="35"/>
    </row>
    <row r="18391" spans="1:28" s="6" customFormat="1" x14ac:dyDescent="0.15">
      <c r="A18391" s="6" t="s">
        <v>124</v>
      </c>
      <c r="C18391" s="6">
        <v>3</v>
      </c>
      <c r="E18391" s="31">
        <v>-79</v>
      </c>
      <c r="F18391" s="31"/>
      <c r="G18391" s="33"/>
      <c r="I18391" s="33"/>
      <c r="J18391" s="33"/>
      <c r="AB18391" s="35"/>
    </row>
    <row r="18392" spans="1:28" s="6" customFormat="1" x14ac:dyDescent="0.15">
      <c r="A18392" s="6" t="s">
        <v>124</v>
      </c>
      <c r="C18392" s="6">
        <v>3</v>
      </c>
      <c r="E18392" s="31">
        <v>-67</v>
      </c>
      <c r="F18392" s="31"/>
      <c r="G18392" s="33"/>
      <c r="I18392" s="33"/>
      <c r="J18392" s="33"/>
      <c r="AB18392" s="35"/>
    </row>
    <row r="18393" spans="1:28" s="6" customFormat="1" x14ac:dyDescent="0.15">
      <c r="A18393" s="6" t="s">
        <v>124</v>
      </c>
      <c r="C18393" s="6">
        <v>3</v>
      </c>
      <c r="E18393" s="31">
        <v>-67</v>
      </c>
      <c r="F18393" s="31"/>
      <c r="G18393" s="33"/>
      <c r="I18393" s="33"/>
      <c r="J18393" s="33"/>
      <c r="AB18393" s="35"/>
    </row>
    <row r="18394" spans="1:28" s="6" customFormat="1" x14ac:dyDescent="0.15">
      <c r="A18394" s="6" t="s">
        <v>124</v>
      </c>
      <c r="C18394" s="6">
        <v>3</v>
      </c>
      <c r="E18394" s="31">
        <v>-73</v>
      </c>
      <c r="F18394" s="31"/>
      <c r="G18394" s="33"/>
      <c r="I18394" s="33"/>
      <c r="J18394" s="33"/>
      <c r="AB18394" s="35"/>
    </row>
    <row r="18395" spans="1:28" s="6" customFormat="1" x14ac:dyDescent="0.15">
      <c r="A18395" s="6" t="s">
        <v>124</v>
      </c>
      <c r="C18395" s="6">
        <v>3</v>
      </c>
      <c r="E18395" s="31">
        <v>-70</v>
      </c>
      <c r="F18395" s="31"/>
      <c r="G18395" s="33"/>
      <c r="I18395" s="33"/>
      <c r="J18395" s="33"/>
      <c r="AB18395" s="35"/>
    </row>
    <row r="18396" spans="1:28" s="6" customFormat="1" x14ac:dyDescent="0.15">
      <c r="A18396" s="6" t="s">
        <v>124</v>
      </c>
      <c r="C18396" s="6">
        <v>3</v>
      </c>
      <c r="E18396" s="31">
        <v>-70</v>
      </c>
      <c r="F18396" s="31"/>
      <c r="G18396" s="33"/>
      <c r="I18396" s="33"/>
      <c r="J18396" s="33"/>
      <c r="AB18396" s="35"/>
    </row>
    <row r="18397" spans="1:28" s="6" customFormat="1" x14ac:dyDescent="0.15">
      <c r="A18397" s="6" t="s">
        <v>124</v>
      </c>
      <c r="C18397" s="6">
        <v>3</v>
      </c>
      <c r="E18397" s="31">
        <v>-70</v>
      </c>
      <c r="F18397" s="31"/>
      <c r="G18397" s="33"/>
      <c r="I18397" s="33"/>
      <c r="J18397" s="33"/>
      <c r="AB18397" s="35"/>
    </row>
    <row r="18398" spans="1:28" s="6" customFormat="1" x14ac:dyDescent="0.15">
      <c r="A18398" s="6" t="s">
        <v>124</v>
      </c>
      <c r="C18398" s="6">
        <v>3</v>
      </c>
      <c r="E18398" s="31">
        <v>-70</v>
      </c>
      <c r="F18398" s="31"/>
      <c r="G18398" s="33"/>
      <c r="I18398" s="33"/>
      <c r="J18398" s="33"/>
      <c r="AB18398" s="35"/>
    </row>
    <row r="18399" spans="1:28" s="6" customFormat="1" x14ac:dyDescent="0.15">
      <c r="A18399" s="6" t="s">
        <v>124</v>
      </c>
      <c r="C18399" s="6">
        <v>3</v>
      </c>
      <c r="E18399" s="31">
        <v>-70</v>
      </c>
      <c r="F18399" s="31"/>
      <c r="G18399" s="33"/>
      <c r="I18399" s="33"/>
      <c r="J18399" s="33"/>
      <c r="AB18399" s="35"/>
    </row>
    <row r="18400" spans="1:28" s="6" customFormat="1" x14ac:dyDescent="0.15">
      <c r="A18400" s="6" t="s">
        <v>124</v>
      </c>
      <c r="C18400" s="6">
        <v>3</v>
      </c>
      <c r="E18400" s="31">
        <v>-70</v>
      </c>
      <c r="F18400" s="31"/>
      <c r="G18400" s="33"/>
      <c r="I18400" s="33"/>
      <c r="J18400" s="33"/>
      <c r="AB18400" s="35"/>
    </row>
    <row r="18401" spans="1:28" s="6" customFormat="1" x14ac:dyDescent="0.15">
      <c r="A18401" s="6" t="s">
        <v>124</v>
      </c>
      <c r="C18401" s="6">
        <v>3</v>
      </c>
      <c r="E18401" s="31">
        <v>-73</v>
      </c>
      <c r="F18401" s="31"/>
      <c r="G18401" s="33"/>
      <c r="I18401" s="33"/>
      <c r="J18401" s="33"/>
      <c r="AB18401" s="35"/>
    </row>
    <row r="18402" spans="1:28" s="6" customFormat="1" x14ac:dyDescent="0.15">
      <c r="A18402" s="6" t="s">
        <v>124</v>
      </c>
      <c r="C18402" s="6">
        <v>3</v>
      </c>
      <c r="E18402" s="31">
        <v>-73</v>
      </c>
      <c r="F18402" s="31"/>
      <c r="G18402" s="33"/>
      <c r="I18402" s="33"/>
      <c r="J18402" s="33"/>
      <c r="AB18402" s="35"/>
    </row>
    <row r="18403" spans="1:28" s="6" customFormat="1" x14ac:dyDescent="0.15">
      <c r="A18403" s="6" t="s">
        <v>124</v>
      </c>
      <c r="C18403" s="6">
        <v>3</v>
      </c>
      <c r="E18403" s="31">
        <v>-77</v>
      </c>
      <c r="F18403" s="31"/>
      <c r="G18403" s="33"/>
      <c r="I18403" s="33"/>
      <c r="J18403" s="33"/>
      <c r="AB18403" s="35"/>
    </row>
    <row r="18404" spans="1:28" s="6" customFormat="1" x14ac:dyDescent="0.15">
      <c r="A18404" s="6" t="s">
        <v>124</v>
      </c>
      <c r="C18404" s="6">
        <v>3</v>
      </c>
      <c r="E18404" s="31">
        <v>-79</v>
      </c>
      <c r="F18404" s="31"/>
      <c r="G18404" s="33"/>
      <c r="I18404" s="33"/>
      <c r="J18404" s="33"/>
      <c r="AB18404" s="35"/>
    </row>
    <row r="18405" spans="1:28" s="6" customFormat="1" x14ac:dyDescent="0.15">
      <c r="A18405" s="6" t="s">
        <v>124</v>
      </c>
      <c r="C18405" s="6">
        <v>3</v>
      </c>
      <c r="E18405" s="31">
        <v>-79</v>
      </c>
      <c r="F18405" s="31"/>
      <c r="G18405" s="33"/>
      <c r="I18405" s="33"/>
      <c r="J18405" s="33"/>
      <c r="AB18405" s="35"/>
    </row>
    <row r="18406" spans="1:28" s="6" customFormat="1" x14ac:dyDescent="0.15">
      <c r="A18406" s="6" t="s">
        <v>124</v>
      </c>
      <c r="C18406" s="6">
        <v>3</v>
      </c>
      <c r="E18406" s="31">
        <v>-79</v>
      </c>
      <c r="F18406" s="31"/>
      <c r="G18406" s="33"/>
      <c r="I18406" s="33"/>
      <c r="J18406" s="33"/>
      <c r="AB18406" s="35"/>
    </row>
    <row r="18407" spans="1:28" s="6" customFormat="1" x14ac:dyDescent="0.15">
      <c r="A18407" s="6" t="s">
        <v>124</v>
      </c>
      <c r="C18407" s="6">
        <v>3</v>
      </c>
      <c r="E18407" s="31">
        <v>-85</v>
      </c>
      <c r="F18407" s="31"/>
      <c r="G18407" s="33"/>
      <c r="I18407" s="33"/>
      <c r="J18407" s="33"/>
      <c r="AB18407" s="35"/>
    </row>
    <row r="18408" spans="1:28" s="6" customFormat="1" x14ac:dyDescent="0.15">
      <c r="A18408" s="6" t="s">
        <v>124</v>
      </c>
      <c r="C18408" s="6">
        <v>3</v>
      </c>
      <c r="E18408" s="31">
        <v>-85</v>
      </c>
      <c r="F18408" s="31"/>
      <c r="G18408" s="33"/>
      <c r="I18408" s="33"/>
      <c r="J18408" s="33"/>
      <c r="AB18408" s="35"/>
    </row>
    <row r="18409" spans="1:28" s="6" customFormat="1" x14ac:dyDescent="0.15">
      <c r="A18409" s="6" t="s">
        <v>124</v>
      </c>
      <c r="C18409" s="6">
        <v>3</v>
      </c>
      <c r="E18409" s="31">
        <v>-78</v>
      </c>
      <c r="F18409" s="31"/>
      <c r="G18409" s="33"/>
      <c r="I18409" s="33"/>
      <c r="J18409" s="33"/>
      <c r="AB18409" s="35"/>
    </row>
    <row r="18410" spans="1:28" s="6" customFormat="1" x14ac:dyDescent="0.15">
      <c r="A18410" s="6" t="s">
        <v>124</v>
      </c>
      <c r="C18410" s="6">
        <v>3</v>
      </c>
      <c r="E18410" s="31">
        <v>-78</v>
      </c>
      <c r="F18410" s="31"/>
      <c r="G18410" s="33"/>
      <c r="I18410" s="33"/>
      <c r="J18410" s="33"/>
      <c r="AB18410" s="35"/>
    </row>
    <row r="18411" spans="1:28" s="6" customFormat="1" x14ac:dyDescent="0.15">
      <c r="A18411" s="6" t="s">
        <v>124</v>
      </c>
      <c r="C18411" s="6">
        <v>3</v>
      </c>
      <c r="E18411" s="31">
        <v>-74</v>
      </c>
      <c r="F18411" s="31"/>
      <c r="G18411" s="33"/>
      <c r="I18411" s="33"/>
      <c r="J18411" s="33"/>
      <c r="AB18411" s="35"/>
    </row>
    <row r="18412" spans="1:28" s="6" customFormat="1" x14ac:dyDescent="0.15">
      <c r="A18412" s="6" t="s">
        <v>124</v>
      </c>
      <c r="C18412" s="6">
        <v>3</v>
      </c>
      <c r="E18412" s="31">
        <v>-77</v>
      </c>
      <c r="F18412" s="31"/>
      <c r="G18412" s="33"/>
      <c r="I18412" s="33"/>
      <c r="J18412" s="33"/>
      <c r="AB18412" s="35"/>
    </row>
    <row r="18413" spans="1:28" s="6" customFormat="1" x14ac:dyDescent="0.15">
      <c r="A18413" s="6" t="s">
        <v>124</v>
      </c>
      <c r="C18413" s="6">
        <v>3</v>
      </c>
      <c r="E18413" s="31">
        <v>-77</v>
      </c>
      <c r="F18413" s="31"/>
      <c r="G18413" s="33"/>
      <c r="I18413" s="33"/>
      <c r="J18413" s="33"/>
      <c r="AB18413" s="35"/>
    </row>
    <row r="18414" spans="1:28" s="6" customFormat="1" x14ac:dyDescent="0.15">
      <c r="A18414" s="6" t="s">
        <v>124</v>
      </c>
      <c r="C18414" s="6">
        <v>3</v>
      </c>
      <c r="E18414" s="31">
        <v>-77</v>
      </c>
      <c r="F18414" s="31"/>
      <c r="G18414" s="33"/>
      <c r="I18414" s="33"/>
      <c r="J18414" s="33"/>
      <c r="AB18414" s="35"/>
    </row>
    <row r="18415" spans="1:28" s="6" customFormat="1" x14ac:dyDescent="0.15">
      <c r="A18415" s="6" t="s">
        <v>124</v>
      </c>
      <c r="C18415" s="6">
        <v>3</v>
      </c>
      <c r="E18415" s="31">
        <v>-70</v>
      </c>
      <c r="F18415" s="31"/>
      <c r="G18415" s="33"/>
      <c r="I18415" s="33"/>
      <c r="J18415" s="33"/>
      <c r="AB18415" s="35"/>
    </row>
    <row r="18416" spans="1:28" s="6" customFormat="1" x14ac:dyDescent="0.15">
      <c r="A18416" s="6" t="s">
        <v>124</v>
      </c>
      <c r="C18416" s="6">
        <v>3</v>
      </c>
      <c r="E18416" s="31">
        <v>-70</v>
      </c>
      <c r="F18416" s="31"/>
      <c r="G18416" s="33"/>
      <c r="I18416" s="33"/>
      <c r="J18416" s="33"/>
      <c r="AB18416" s="35"/>
    </row>
    <row r="18417" spans="1:28" s="6" customFormat="1" x14ac:dyDescent="0.15">
      <c r="A18417" s="6" t="s">
        <v>124</v>
      </c>
      <c r="C18417" s="6">
        <v>3</v>
      </c>
      <c r="E18417" s="31">
        <v>-73</v>
      </c>
      <c r="F18417" s="31"/>
      <c r="G18417" s="33"/>
      <c r="I18417" s="33"/>
      <c r="J18417" s="33"/>
      <c r="AB18417" s="35"/>
    </row>
    <row r="18418" spans="1:28" s="6" customFormat="1" x14ac:dyDescent="0.15">
      <c r="A18418" s="6" t="s">
        <v>125</v>
      </c>
      <c r="C18418" s="6">
        <v>3</v>
      </c>
      <c r="E18418" s="31">
        <v>-75</v>
      </c>
      <c r="F18418" s="31"/>
      <c r="G18418" s="33"/>
      <c r="I18418" s="33"/>
      <c r="J18418" s="33"/>
      <c r="AB18418" s="35"/>
    </row>
    <row r="18419" spans="1:28" s="6" customFormat="1" x14ac:dyDescent="0.15">
      <c r="A18419" s="6" t="s">
        <v>125</v>
      </c>
      <c r="C18419" s="6">
        <v>3</v>
      </c>
      <c r="E18419" s="31">
        <v>-74</v>
      </c>
      <c r="F18419" s="31"/>
      <c r="G18419" s="33"/>
      <c r="I18419" s="33"/>
      <c r="J18419" s="33"/>
      <c r="AB18419" s="35"/>
    </row>
    <row r="18420" spans="1:28" s="6" customFormat="1" x14ac:dyDescent="0.15">
      <c r="A18420" s="6" t="s">
        <v>125</v>
      </c>
      <c r="C18420" s="6">
        <v>3</v>
      </c>
      <c r="E18420" s="31">
        <v>-74</v>
      </c>
      <c r="F18420" s="31"/>
      <c r="G18420" s="33"/>
      <c r="I18420" s="33"/>
      <c r="J18420" s="33"/>
      <c r="AB18420" s="35"/>
    </row>
    <row r="18421" spans="1:28" s="6" customFormat="1" x14ac:dyDescent="0.15">
      <c r="A18421" s="6" t="s">
        <v>125</v>
      </c>
      <c r="C18421" s="6">
        <v>3</v>
      </c>
      <c r="E18421" s="31">
        <v>-74</v>
      </c>
      <c r="F18421" s="31"/>
      <c r="G18421" s="33"/>
      <c r="I18421" s="33"/>
      <c r="J18421" s="33"/>
      <c r="AB18421" s="35"/>
    </row>
    <row r="18422" spans="1:28" s="6" customFormat="1" x14ac:dyDescent="0.15">
      <c r="A18422" s="6" t="s">
        <v>125</v>
      </c>
      <c r="C18422" s="6">
        <v>3</v>
      </c>
      <c r="E18422" s="31">
        <v>-70</v>
      </c>
      <c r="F18422" s="31"/>
      <c r="G18422" s="33"/>
      <c r="I18422" s="33"/>
      <c r="J18422" s="33"/>
      <c r="AB18422" s="35"/>
    </row>
    <row r="18423" spans="1:28" s="6" customFormat="1" x14ac:dyDescent="0.15">
      <c r="A18423" s="6" t="s">
        <v>125</v>
      </c>
      <c r="C18423" s="6">
        <v>3</v>
      </c>
      <c r="E18423" s="31">
        <v>-70</v>
      </c>
      <c r="F18423" s="31"/>
      <c r="G18423" s="33"/>
      <c r="I18423" s="33"/>
      <c r="J18423" s="33"/>
      <c r="AB18423" s="35"/>
    </row>
    <row r="18424" spans="1:28" s="6" customFormat="1" x14ac:dyDescent="0.15">
      <c r="A18424" s="6" t="s">
        <v>125</v>
      </c>
      <c r="C18424" s="6">
        <v>3</v>
      </c>
      <c r="E18424" s="31">
        <v>-73</v>
      </c>
      <c r="F18424" s="31"/>
      <c r="G18424" s="33"/>
      <c r="I18424" s="33"/>
      <c r="J18424" s="33"/>
      <c r="AB18424" s="35"/>
    </row>
    <row r="18425" spans="1:28" s="6" customFormat="1" x14ac:dyDescent="0.15">
      <c r="A18425" s="6" t="s">
        <v>125</v>
      </c>
      <c r="C18425" s="6">
        <v>3</v>
      </c>
      <c r="E18425" s="31">
        <v>-72</v>
      </c>
      <c r="F18425" s="31"/>
      <c r="G18425" s="33"/>
      <c r="I18425" s="33"/>
      <c r="J18425" s="33"/>
      <c r="AB18425" s="35"/>
    </row>
    <row r="18426" spans="1:28" s="6" customFormat="1" x14ac:dyDescent="0.15">
      <c r="A18426" s="6" t="s">
        <v>125</v>
      </c>
      <c r="C18426" s="6">
        <v>3</v>
      </c>
      <c r="E18426" s="31">
        <v>-72</v>
      </c>
      <c r="F18426" s="31"/>
      <c r="G18426" s="33"/>
      <c r="I18426" s="33"/>
      <c r="J18426" s="33"/>
      <c r="AB18426" s="35"/>
    </row>
    <row r="18427" spans="1:28" s="6" customFormat="1" x14ac:dyDescent="0.15">
      <c r="A18427" s="6" t="s">
        <v>125</v>
      </c>
      <c r="C18427" s="6">
        <v>3</v>
      </c>
      <c r="E18427" s="31">
        <v>-70</v>
      </c>
      <c r="F18427" s="31"/>
      <c r="G18427" s="33"/>
      <c r="I18427" s="33"/>
      <c r="J18427" s="33"/>
      <c r="AB18427" s="35"/>
    </row>
    <row r="18428" spans="1:28" s="6" customFormat="1" x14ac:dyDescent="0.15">
      <c r="A18428" s="6" t="s">
        <v>125</v>
      </c>
      <c r="C18428" s="6">
        <v>3</v>
      </c>
      <c r="E18428" s="31">
        <v>-68</v>
      </c>
      <c r="F18428" s="31"/>
      <c r="G18428" s="33"/>
      <c r="I18428" s="33"/>
      <c r="J18428" s="33"/>
      <c r="AB18428" s="35"/>
    </row>
    <row r="18429" spans="1:28" s="6" customFormat="1" x14ac:dyDescent="0.15">
      <c r="A18429" s="6" t="s">
        <v>125</v>
      </c>
      <c r="C18429" s="6">
        <v>3</v>
      </c>
      <c r="E18429" s="31">
        <v>-68</v>
      </c>
      <c r="F18429" s="31"/>
      <c r="G18429" s="33"/>
      <c r="I18429" s="33"/>
      <c r="J18429" s="33"/>
      <c r="AB18429" s="35"/>
    </row>
    <row r="18430" spans="1:28" s="6" customFormat="1" x14ac:dyDescent="0.15">
      <c r="A18430" s="6" t="s">
        <v>125</v>
      </c>
      <c r="C18430" s="6">
        <v>3</v>
      </c>
      <c r="E18430" s="31">
        <v>-66</v>
      </c>
      <c r="F18430" s="31"/>
      <c r="G18430" s="33"/>
      <c r="I18430" s="33"/>
      <c r="J18430" s="33"/>
      <c r="AB18430" s="35"/>
    </row>
    <row r="18431" spans="1:28" s="6" customFormat="1" x14ac:dyDescent="0.15">
      <c r="A18431" s="6" t="s">
        <v>125</v>
      </c>
      <c r="C18431" s="6">
        <v>3</v>
      </c>
      <c r="E18431" s="31">
        <v>-67</v>
      </c>
      <c r="F18431" s="31"/>
      <c r="G18431" s="33"/>
      <c r="I18431" s="33"/>
      <c r="J18431" s="33"/>
      <c r="AB18431" s="35"/>
    </row>
    <row r="18432" spans="1:28" s="6" customFormat="1" x14ac:dyDescent="0.15">
      <c r="A18432" s="6" t="s">
        <v>125</v>
      </c>
      <c r="C18432" s="6">
        <v>3</v>
      </c>
      <c r="E18432" s="31">
        <v>-67</v>
      </c>
      <c r="F18432" s="31"/>
      <c r="G18432" s="33"/>
      <c r="I18432" s="33"/>
      <c r="J18432" s="33"/>
      <c r="AB18432" s="35"/>
    </row>
    <row r="18433" spans="1:28" s="6" customFormat="1" x14ac:dyDescent="0.15">
      <c r="A18433" s="6" t="s">
        <v>125</v>
      </c>
      <c r="C18433" s="6">
        <v>3</v>
      </c>
      <c r="E18433" s="31">
        <v>-69</v>
      </c>
      <c r="F18433" s="31"/>
      <c r="G18433" s="33"/>
      <c r="I18433" s="33"/>
      <c r="J18433" s="33"/>
      <c r="AB18433" s="35"/>
    </row>
    <row r="18434" spans="1:28" s="6" customFormat="1" x14ac:dyDescent="0.15">
      <c r="A18434" s="6" t="s">
        <v>125</v>
      </c>
      <c r="C18434" s="6">
        <v>3</v>
      </c>
      <c r="E18434" s="31">
        <v>-69</v>
      </c>
      <c r="F18434" s="31"/>
      <c r="G18434" s="33"/>
      <c r="I18434" s="33"/>
      <c r="J18434" s="33"/>
      <c r="AB18434" s="35"/>
    </row>
    <row r="18435" spans="1:28" s="6" customFormat="1" x14ac:dyDescent="0.15">
      <c r="A18435" s="6" t="s">
        <v>125</v>
      </c>
      <c r="C18435" s="6">
        <v>3</v>
      </c>
      <c r="E18435" s="31">
        <v>-69</v>
      </c>
      <c r="F18435" s="31"/>
      <c r="G18435" s="33"/>
      <c r="I18435" s="33"/>
      <c r="J18435" s="33"/>
      <c r="AB18435" s="35"/>
    </row>
    <row r="18436" spans="1:28" s="6" customFormat="1" x14ac:dyDescent="0.15">
      <c r="A18436" s="6" t="s">
        <v>125</v>
      </c>
      <c r="C18436" s="6">
        <v>3</v>
      </c>
      <c r="E18436" s="31">
        <v>-69</v>
      </c>
      <c r="F18436" s="31"/>
      <c r="G18436" s="33"/>
      <c r="I18436" s="33"/>
      <c r="J18436" s="33"/>
      <c r="AB18436" s="35"/>
    </row>
    <row r="18437" spans="1:28" s="6" customFormat="1" x14ac:dyDescent="0.15">
      <c r="A18437" s="6" t="s">
        <v>125</v>
      </c>
      <c r="C18437" s="6">
        <v>3</v>
      </c>
      <c r="E18437" s="31">
        <v>-66</v>
      </c>
      <c r="F18437" s="31"/>
      <c r="G18437" s="33"/>
      <c r="I18437" s="33"/>
      <c r="J18437" s="33"/>
      <c r="AB18437" s="35"/>
    </row>
    <row r="18438" spans="1:28" s="6" customFormat="1" x14ac:dyDescent="0.15">
      <c r="A18438" s="6" t="s">
        <v>125</v>
      </c>
      <c r="C18438" s="6">
        <v>3</v>
      </c>
      <c r="E18438" s="31">
        <v>-66</v>
      </c>
      <c r="F18438" s="31"/>
      <c r="G18438" s="33"/>
      <c r="I18438" s="33"/>
      <c r="J18438" s="33"/>
      <c r="AB18438" s="35"/>
    </row>
    <row r="18439" spans="1:28" s="6" customFormat="1" x14ac:dyDescent="0.15">
      <c r="A18439" s="6" t="s">
        <v>125</v>
      </c>
      <c r="C18439" s="6">
        <v>3</v>
      </c>
      <c r="E18439" s="31">
        <v>-66</v>
      </c>
      <c r="F18439" s="31"/>
      <c r="G18439" s="33"/>
      <c r="I18439" s="33"/>
      <c r="J18439" s="33"/>
      <c r="AB18439" s="35"/>
    </row>
    <row r="18440" spans="1:28" s="6" customFormat="1" x14ac:dyDescent="0.15">
      <c r="A18440" s="6" t="s">
        <v>125</v>
      </c>
      <c r="C18440" s="6">
        <v>3</v>
      </c>
      <c r="E18440" s="31">
        <v>-66</v>
      </c>
      <c r="F18440" s="31"/>
      <c r="G18440" s="33"/>
      <c r="I18440" s="33"/>
      <c r="J18440" s="33"/>
      <c r="AB18440" s="35"/>
    </row>
    <row r="18441" spans="1:28" s="6" customFormat="1" x14ac:dyDescent="0.15">
      <c r="A18441" s="6" t="s">
        <v>125</v>
      </c>
      <c r="C18441" s="6">
        <v>3</v>
      </c>
      <c r="E18441" s="31">
        <v>-66</v>
      </c>
      <c r="F18441" s="31"/>
      <c r="G18441" s="33"/>
      <c r="I18441" s="33"/>
      <c r="J18441" s="33"/>
      <c r="AB18441" s="35"/>
    </row>
    <row r="18442" spans="1:28" s="6" customFormat="1" x14ac:dyDescent="0.15">
      <c r="A18442" s="6" t="s">
        <v>125</v>
      </c>
      <c r="C18442" s="6">
        <v>3</v>
      </c>
      <c r="E18442" s="31">
        <v>-66</v>
      </c>
      <c r="F18442" s="31"/>
      <c r="G18442" s="33"/>
      <c r="I18442" s="33"/>
      <c r="J18442" s="33"/>
      <c r="AB18442" s="35"/>
    </row>
    <row r="18443" spans="1:28" s="6" customFormat="1" x14ac:dyDescent="0.15">
      <c r="A18443" s="6" t="s">
        <v>125</v>
      </c>
      <c r="C18443" s="6">
        <v>3</v>
      </c>
      <c r="E18443" s="31">
        <v>-66</v>
      </c>
      <c r="F18443" s="31"/>
      <c r="G18443" s="33"/>
      <c r="I18443" s="33"/>
      <c r="J18443" s="33"/>
      <c r="AB18443" s="35"/>
    </row>
    <row r="18444" spans="1:28" s="6" customFormat="1" x14ac:dyDescent="0.15">
      <c r="A18444" s="6" t="s">
        <v>125</v>
      </c>
      <c r="C18444" s="6">
        <v>3</v>
      </c>
      <c r="E18444" s="31">
        <v>-66</v>
      </c>
      <c r="F18444" s="31"/>
      <c r="G18444" s="33"/>
      <c r="I18444" s="33"/>
      <c r="J18444" s="33"/>
      <c r="AB18444" s="35"/>
    </row>
    <row r="18445" spans="1:28" s="6" customFormat="1" x14ac:dyDescent="0.15">
      <c r="A18445" s="6" t="s">
        <v>125</v>
      </c>
      <c r="C18445" s="6">
        <v>3</v>
      </c>
      <c r="E18445" s="31">
        <v>-69</v>
      </c>
      <c r="F18445" s="31"/>
      <c r="G18445" s="33"/>
      <c r="I18445" s="33"/>
      <c r="J18445" s="33"/>
      <c r="AB18445" s="35"/>
    </row>
    <row r="18446" spans="1:28" s="6" customFormat="1" x14ac:dyDescent="0.15">
      <c r="A18446" s="6" t="s">
        <v>125</v>
      </c>
      <c r="C18446" s="6">
        <v>3</v>
      </c>
      <c r="E18446" s="31">
        <v>-69</v>
      </c>
      <c r="F18446" s="31"/>
      <c r="G18446" s="33"/>
      <c r="I18446" s="33"/>
      <c r="J18446" s="33"/>
      <c r="AB18446" s="35"/>
    </row>
    <row r="18447" spans="1:28" s="6" customFormat="1" x14ac:dyDescent="0.15">
      <c r="A18447" s="6" t="s">
        <v>125</v>
      </c>
      <c r="C18447" s="6">
        <v>3</v>
      </c>
      <c r="E18447" s="31">
        <v>-69</v>
      </c>
      <c r="F18447" s="31"/>
      <c r="G18447" s="33"/>
      <c r="I18447" s="33"/>
      <c r="J18447" s="33"/>
      <c r="AB18447" s="35"/>
    </row>
    <row r="18448" spans="1:28" s="6" customFormat="1" x14ac:dyDescent="0.15">
      <c r="A18448" s="6" t="s">
        <v>125</v>
      </c>
      <c r="C18448" s="6">
        <v>3</v>
      </c>
      <c r="E18448" s="31">
        <v>-69</v>
      </c>
      <c r="F18448" s="31"/>
      <c r="G18448" s="33"/>
      <c r="I18448" s="33"/>
      <c r="J18448" s="33"/>
      <c r="AB18448" s="35"/>
    </row>
    <row r="18449" spans="1:28" s="6" customFormat="1" x14ac:dyDescent="0.15">
      <c r="A18449" s="6" t="s">
        <v>125</v>
      </c>
      <c r="C18449" s="6">
        <v>3</v>
      </c>
      <c r="E18449" s="31">
        <v>-69</v>
      </c>
      <c r="F18449" s="31"/>
      <c r="G18449" s="33"/>
      <c r="I18449" s="33"/>
      <c r="J18449" s="33"/>
      <c r="AB18449" s="35"/>
    </row>
    <row r="18450" spans="1:28" s="6" customFormat="1" x14ac:dyDescent="0.15">
      <c r="A18450" s="6" t="s">
        <v>125</v>
      </c>
      <c r="C18450" s="6">
        <v>3</v>
      </c>
      <c r="E18450" s="31">
        <v>-69</v>
      </c>
      <c r="F18450" s="31"/>
      <c r="G18450" s="33"/>
      <c r="I18450" s="33"/>
      <c r="J18450" s="33"/>
      <c r="AB18450" s="35"/>
    </row>
    <row r="18451" spans="1:28" s="6" customFormat="1" x14ac:dyDescent="0.15">
      <c r="A18451" s="6" t="s">
        <v>125</v>
      </c>
      <c r="C18451" s="6">
        <v>3</v>
      </c>
      <c r="E18451" s="31">
        <v>-69</v>
      </c>
      <c r="F18451" s="31"/>
      <c r="G18451" s="33"/>
      <c r="I18451" s="33"/>
      <c r="J18451" s="33"/>
      <c r="AB18451" s="35"/>
    </row>
    <row r="18452" spans="1:28" s="6" customFormat="1" x14ac:dyDescent="0.15">
      <c r="A18452" s="6" t="s">
        <v>125</v>
      </c>
      <c r="C18452" s="6">
        <v>3</v>
      </c>
      <c r="E18452" s="31">
        <v>-73</v>
      </c>
      <c r="F18452" s="31"/>
      <c r="G18452" s="33"/>
      <c r="I18452" s="33"/>
      <c r="J18452" s="33"/>
      <c r="AB18452" s="35"/>
    </row>
    <row r="18453" spans="1:28" s="6" customFormat="1" x14ac:dyDescent="0.15">
      <c r="A18453" s="6" t="s">
        <v>125</v>
      </c>
      <c r="C18453" s="6">
        <v>3</v>
      </c>
      <c r="E18453" s="31">
        <v>-73</v>
      </c>
      <c r="F18453" s="31"/>
      <c r="G18453" s="33"/>
      <c r="I18453" s="33"/>
      <c r="J18453" s="33"/>
      <c r="AB18453" s="35"/>
    </row>
    <row r="18454" spans="1:28" s="6" customFormat="1" x14ac:dyDescent="0.15">
      <c r="A18454" s="6" t="s">
        <v>125</v>
      </c>
      <c r="C18454" s="6">
        <v>3</v>
      </c>
      <c r="E18454" s="31">
        <v>-72</v>
      </c>
      <c r="F18454" s="31"/>
      <c r="G18454" s="33"/>
      <c r="I18454" s="33"/>
      <c r="J18454" s="33"/>
      <c r="AB18454" s="35"/>
    </row>
    <row r="18455" spans="1:28" s="6" customFormat="1" x14ac:dyDescent="0.15">
      <c r="A18455" s="6" t="s">
        <v>125</v>
      </c>
      <c r="C18455" s="6">
        <v>3</v>
      </c>
      <c r="E18455" s="31">
        <v>-91</v>
      </c>
      <c r="F18455" s="31"/>
      <c r="G18455" s="33"/>
      <c r="I18455" s="33"/>
      <c r="J18455" s="33"/>
      <c r="AB18455" s="35"/>
    </row>
    <row r="18456" spans="1:28" s="6" customFormat="1" x14ac:dyDescent="0.15">
      <c r="A18456" s="6" t="s">
        <v>125</v>
      </c>
      <c r="C18456" s="6">
        <v>3</v>
      </c>
      <c r="E18456" s="31">
        <v>-91</v>
      </c>
      <c r="F18456" s="31"/>
      <c r="G18456" s="33"/>
      <c r="I18456" s="33"/>
      <c r="J18456" s="33"/>
      <c r="AB18456" s="35"/>
    </row>
    <row r="18457" spans="1:28" s="6" customFormat="1" x14ac:dyDescent="0.15">
      <c r="A18457" s="6" t="s">
        <v>125</v>
      </c>
      <c r="C18457" s="6">
        <v>3</v>
      </c>
      <c r="E18457" s="31">
        <v>-70</v>
      </c>
      <c r="F18457" s="31"/>
      <c r="G18457" s="33"/>
      <c r="I18457" s="33"/>
      <c r="J18457" s="33"/>
      <c r="AB18457" s="35"/>
    </row>
    <row r="18458" spans="1:28" s="6" customFormat="1" x14ac:dyDescent="0.15">
      <c r="A18458" s="6" t="s">
        <v>125</v>
      </c>
      <c r="C18458" s="6">
        <v>3</v>
      </c>
      <c r="E18458" s="31">
        <v>-73</v>
      </c>
      <c r="F18458" s="31"/>
      <c r="G18458" s="33"/>
      <c r="I18458" s="33"/>
      <c r="J18458" s="33"/>
      <c r="AB18458" s="35"/>
    </row>
    <row r="18459" spans="1:28" s="6" customFormat="1" x14ac:dyDescent="0.15">
      <c r="A18459" s="6" t="s">
        <v>125</v>
      </c>
      <c r="C18459" s="6">
        <v>3</v>
      </c>
      <c r="E18459" s="31">
        <v>-73</v>
      </c>
      <c r="F18459" s="31"/>
      <c r="G18459" s="33"/>
      <c r="I18459" s="33"/>
      <c r="J18459" s="33"/>
      <c r="AB18459" s="35"/>
    </row>
    <row r="18460" spans="1:28" s="6" customFormat="1" x14ac:dyDescent="0.15">
      <c r="A18460" s="6" t="s">
        <v>125</v>
      </c>
      <c r="C18460" s="6">
        <v>3</v>
      </c>
      <c r="E18460" s="31">
        <v>-73</v>
      </c>
      <c r="F18460" s="31"/>
      <c r="G18460" s="33"/>
      <c r="I18460" s="33"/>
      <c r="J18460" s="33"/>
      <c r="AB18460" s="35"/>
    </row>
    <row r="18461" spans="1:28" s="6" customFormat="1" x14ac:dyDescent="0.15">
      <c r="A18461" s="6" t="s">
        <v>125</v>
      </c>
      <c r="C18461" s="6">
        <v>3</v>
      </c>
      <c r="E18461" s="31">
        <v>-73</v>
      </c>
      <c r="F18461" s="31"/>
      <c r="G18461" s="33"/>
      <c r="I18461" s="33"/>
      <c r="J18461" s="33"/>
      <c r="AB18461" s="35"/>
    </row>
    <row r="18462" spans="1:28" s="6" customFormat="1" x14ac:dyDescent="0.15">
      <c r="A18462" s="6" t="s">
        <v>125</v>
      </c>
      <c r="C18462" s="6">
        <v>3</v>
      </c>
      <c r="E18462" s="31">
        <v>-73</v>
      </c>
      <c r="F18462" s="31"/>
      <c r="G18462" s="33"/>
      <c r="I18462" s="33"/>
      <c r="J18462" s="33"/>
      <c r="AB18462" s="35"/>
    </row>
    <row r="18463" spans="1:28" s="6" customFormat="1" x14ac:dyDescent="0.15">
      <c r="A18463" s="6" t="s">
        <v>125</v>
      </c>
      <c r="C18463" s="6">
        <v>3</v>
      </c>
      <c r="E18463" s="31">
        <v>-70</v>
      </c>
      <c r="F18463" s="31"/>
      <c r="G18463" s="33"/>
      <c r="I18463" s="33"/>
      <c r="J18463" s="33"/>
      <c r="AB18463" s="35"/>
    </row>
    <row r="18464" spans="1:28" s="6" customFormat="1" x14ac:dyDescent="0.15">
      <c r="A18464" s="6" t="s">
        <v>125</v>
      </c>
      <c r="C18464" s="6">
        <v>3</v>
      </c>
      <c r="E18464" s="31">
        <v>-73</v>
      </c>
      <c r="F18464" s="31"/>
      <c r="G18464" s="33"/>
      <c r="I18464" s="33"/>
      <c r="J18464" s="33"/>
      <c r="AB18464" s="35"/>
    </row>
    <row r="18465" spans="1:28" s="6" customFormat="1" x14ac:dyDescent="0.15">
      <c r="A18465" s="6" t="s">
        <v>125</v>
      </c>
      <c r="C18465" s="6">
        <v>3</v>
      </c>
      <c r="E18465" s="31">
        <v>-73</v>
      </c>
      <c r="F18465" s="31"/>
      <c r="G18465" s="33"/>
      <c r="I18465" s="33"/>
      <c r="J18465" s="33"/>
      <c r="AB18465" s="35"/>
    </row>
    <row r="18466" spans="1:28" s="6" customFormat="1" x14ac:dyDescent="0.15">
      <c r="A18466" s="6" t="s">
        <v>125</v>
      </c>
      <c r="C18466" s="6">
        <v>3</v>
      </c>
      <c r="E18466" s="31">
        <v>-70</v>
      </c>
      <c r="F18466" s="31"/>
      <c r="G18466" s="33"/>
      <c r="I18466" s="33"/>
      <c r="J18466" s="33"/>
      <c r="AB18466" s="35"/>
    </row>
    <row r="18467" spans="1:28" s="6" customFormat="1" x14ac:dyDescent="0.15">
      <c r="A18467" s="6" t="s">
        <v>125</v>
      </c>
      <c r="C18467" s="6">
        <v>3</v>
      </c>
      <c r="E18467" s="31">
        <v>-70</v>
      </c>
      <c r="F18467" s="31"/>
      <c r="G18467" s="33"/>
      <c r="I18467" s="33"/>
      <c r="J18467" s="33"/>
      <c r="AB18467" s="35"/>
    </row>
    <row r="18468" spans="1:28" s="6" customFormat="1" x14ac:dyDescent="0.15">
      <c r="A18468" s="6" t="s">
        <v>125</v>
      </c>
      <c r="C18468" s="6">
        <v>3</v>
      </c>
      <c r="E18468" s="31">
        <v>-70</v>
      </c>
      <c r="F18468" s="31"/>
      <c r="G18468" s="33"/>
      <c r="I18468" s="33"/>
      <c r="J18468" s="33"/>
      <c r="AB18468" s="35"/>
    </row>
    <row r="18469" spans="1:28" s="6" customFormat="1" x14ac:dyDescent="0.15">
      <c r="A18469" s="6" t="s">
        <v>125</v>
      </c>
      <c r="C18469" s="6">
        <v>3</v>
      </c>
      <c r="E18469" s="31">
        <v>-73</v>
      </c>
      <c r="F18469" s="31"/>
      <c r="G18469" s="33"/>
      <c r="I18469" s="33"/>
      <c r="J18469" s="33"/>
      <c r="AB18469" s="35"/>
    </row>
    <row r="18470" spans="1:28" s="6" customFormat="1" x14ac:dyDescent="0.15">
      <c r="A18470" s="6" t="s">
        <v>125</v>
      </c>
      <c r="C18470" s="6">
        <v>3</v>
      </c>
      <c r="E18470" s="31">
        <v>-73</v>
      </c>
      <c r="F18470" s="31"/>
      <c r="G18470" s="33"/>
      <c r="I18470" s="33"/>
      <c r="J18470" s="33"/>
      <c r="AB18470" s="35"/>
    </row>
    <row r="18471" spans="1:28" s="6" customFormat="1" x14ac:dyDescent="0.15">
      <c r="A18471" s="6" t="s">
        <v>125</v>
      </c>
      <c r="C18471" s="6">
        <v>3</v>
      </c>
      <c r="E18471" s="31">
        <v>-73</v>
      </c>
      <c r="F18471" s="31"/>
      <c r="G18471" s="33"/>
      <c r="I18471" s="33"/>
      <c r="J18471" s="33"/>
      <c r="AB18471" s="35"/>
    </row>
    <row r="18472" spans="1:28" s="6" customFormat="1" x14ac:dyDescent="0.15">
      <c r="A18472" s="6" t="s">
        <v>125</v>
      </c>
      <c r="C18472" s="6">
        <v>3</v>
      </c>
      <c r="E18472" s="31">
        <v>-73</v>
      </c>
      <c r="F18472" s="31"/>
      <c r="G18472" s="33"/>
      <c r="I18472" s="33"/>
      <c r="J18472" s="33"/>
      <c r="AB18472" s="35"/>
    </row>
    <row r="18473" spans="1:28" s="6" customFormat="1" x14ac:dyDescent="0.15">
      <c r="A18473" s="6" t="s">
        <v>125</v>
      </c>
      <c r="C18473" s="6">
        <v>3</v>
      </c>
      <c r="E18473" s="31">
        <v>-73</v>
      </c>
      <c r="F18473" s="31"/>
      <c r="G18473" s="33"/>
      <c r="I18473" s="33"/>
      <c r="J18473" s="33"/>
      <c r="AB18473" s="35"/>
    </row>
    <row r="18474" spans="1:28" s="6" customFormat="1" x14ac:dyDescent="0.15">
      <c r="A18474" s="6" t="s">
        <v>125</v>
      </c>
      <c r="C18474" s="6">
        <v>3</v>
      </c>
      <c r="E18474" s="31">
        <v>-70</v>
      </c>
      <c r="F18474" s="31"/>
      <c r="G18474" s="33"/>
      <c r="I18474" s="33"/>
      <c r="J18474" s="33"/>
      <c r="AB18474" s="35"/>
    </row>
    <row r="18475" spans="1:28" s="6" customFormat="1" x14ac:dyDescent="0.15">
      <c r="A18475" s="6" t="s">
        <v>125</v>
      </c>
      <c r="C18475" s="6">
        <v>3</v>
      </c>
      <c r="E18475" s="31">
        <v>-70</v>
      </c>
      <c r="F18475" s="31"/>
      <c r="G18475" s="33"/>
      <c r="I18475" s="33"/>
      <c r="J18475" s="33"/>
      <c r="AB18475" s="35"/>
    </row>
    <row r="18476" spans="1:28" s="6" customFormat="1" x14ac:dyDescent="0.15">
      <c r="A18476" s="6" t="s">
        <v>125</v>
      </c>
      <c r="C18476" s="6">
        <v>3</v>
      </c>
      <c r="E18476" s="31">
        <v>-70</v>
      </c>
      <c r="F18476" s="31"/>
      <c r="G18476" s="33"/>
      <c r="I18476" s="33"/>
      <c r="J18476" s="33"/>
      <c r="AB18476" s="35"/>
    </row>
    <row r="18477" spans="1:28" s="6" customFormat="1" x14ac:dyDescent="0.15">
      <c r="A18477" s="6" t="s">
        <v>125</v>
      </c>
      <c r="C18477" s="6">
        <v>3</v>
      </c>
      <c r="E18477" s="31">
        <v>-69</v>
      </c>
      <c r="F18477" s="31"/>
      <c r="G18477" s="33"/>
      <c r="I18477" s="33"/>
      <c r="J18477" s="33"/>
      <c r="AB18477" s="35"/>
    </row>
    <row r="18478" spans="1:28" s="6" customFormat="1" x14ac:dyDescent="0.15">
      <c r="A18478" s="6" t="s">
        <v>125</v>
      </c>
      <c r="C18478" s="6">
        <v>3</v>
      </c>
      <c r="E18478" s="31">
        <v>-69</v>
      </c>
      <c r="F18478" s="31"/>
      <c r="G18478" s="33"/>
      <c r="I18478" s="33"/>
      <c r="J18478" s="33"/>
      <c r="AB18478" s="35"/>
    </row>
    <row r="18479" spans="1:28" s="6" customFormat="1" x14ac:dyDescent="0.15">
      <c r="A18479" s="6" t="s">
        <v>125</v>
      </c>
      <c r="C18479" s="6">
        <v>3</v>
      </c>
      <c r="E18479" s="31">
        <v>-69</v>
      </c>
      <c r="F18479" s="31"/>
      <c r="G18479" s="33"/>
      <c r="I18479" s="33"/>
      <c r="J18479" s="33"/>
      <c r="AB18479" s="35"/>
    </row>
    <row r="18480" spans="1:28" s="6" customFormat="1" x14ac:dyDescent="0.15">
      <c r="A18480" s="6" t="s">
        <v>125</v>
      </c>
      <c r="C18480" s="6">
        <v>3</v>
      </c>
      <c r="E18480" s="31">
        <v>-69</v>
      </c>
      <c r="F18480" s="31"/>
      <c r="G18480" s="33"/>
      <c r="I18480" s="33"/>
      <c r="J18480" s="33"/>
      <c r="AB18480" s="35"/>
    </row>
    <row r="18481" spans="1:28" s="6" customFormat="1" x14ac:dyDescent="0.15">
      <c r="A18481" s="6" t="s">
        <v>125</v>
      </c>
      <c r="C18481" s="6">
        <v>3</v>
      </c>
      <c r="E18481" s="31">
        <v>-69</v>
      </c>
      <c r="F18481" s="31"/>
      <c r="G18481" s="33"/>
      <c r="I18481" s="33"/>
      <c r="J18481" s="33"/>
      <c r="AB18481" s="35"/>
    </row>
    <row r="18482" spans="1:28" s="6" customFormat="1" x14ac:dyDescent="0.15">
      <c r="A18482" s="6" t="s">
        <v>125</v>
      </c>
      <c r="C18482" s="6">
        <v>3</v>
      </c>
      <c r="E18482" s="31">
        <v>-69</v>
      </c>
      <c r="F18482" s="31"/>
      <c r="G18482" s="33"/>
      <c r="I18482" s="33"/>
      <c r="J18482" s="33"/>
      <c r="AB18482" s="35"/>
    </row>
    <row r="18483" spans="1:28" s="6" customFormat="1" x14ac:dyDescent="0.15">
      <c r="A18483" s="6" t="s">
        <v>125</v>
      </c>
      <c r="C18483" s="6">
        <v>3</v>
      </c>
      <c r="E18483" s="31">
        <v>-69</v>
      </c>
      <c r="F18483" s="31"/>
      <c r="G18483" s="33"/>
      <c r="I18483" s="33"/>
      <c r="J18483" s="33"/>
      <c r="AB18483" s="35"/>
    </row>
    <row r="18484" spans="1:28" s="6" customFormat="1" x14ac:dyDescent="0.15">
      <c r="A18484" s="6" t="s">
        <v>125</v>
      </c>
      <c r="C18484" s="6">
        <v>3</v>
      </c>
      <c r="E18484" s="31">
        <v>-69</v>
      </c>
      <c r="F18484" s="31"/>
      <c r="G18484" s="33"/>
      <c r="I18484" s="33"/>
      <c r="J18484" s="33"/>
      <c r="AB18484" s="35"/>
    </row>
    <row r="18485" spans="1:28" s="6" customFormat="1" x14ac:dyDescent="0.15">
      <c r="A18485" s="6" t="s">
        <v>125</v>
      </c>
      <c r="C18485" s="6">
        <v>3</v>
      </c>
      <c r="E18485" s="31">
        <v>-69</v>
      </c>
      <c r="F18485" s="31"/>
      <c r="G18485" s="33"/>
      <c r="I18485" s="33"/>
      <c r="J18485" s="33"/>
      <c r="AB18485" s="35"/>
    </row>
    <row r="18486" spans="1:28" s="6" customFormat="1" x14ac:dyDescent="0.15">
      <c r="A18486" s="6" t="s">
        <v>125</v>
      </c>
      <c r="C18486" s="6">
        <v>3</v>
      </c>
      <c r="E18486" s="31">
        <v>-69</v>
      </c>
      <c r="F18486" s="31"/>
      <c r="G18486" s="33"/>
      <c r="I18486" s="33"/>
      <c r="J18486" s="33"/>
      <c r="AB18486" s="35"/>
    </row>
    <row r="18487" spans="1:28" s="6" customFormat="1" x14ac:dyDescent="0.15">
      <c r="A18487" s="6" t="s">
        <v>125</v>
      </c>
      <c r="C18487" s="6">
        <v>3</v>
      </c>
      <c r="E18487" s="31">
        <v>-69</v>
      </c>
      <c r="F18487" s="31"/>
      <c r="G18487" s="33"/>
      <c r="I18487" s="33"/>
      <c r="J18487" s="33"/>
      <c r="AB18487" s="35"/>
    </row>
    <row r="18488" spans="1:28" s="6" customFormat="1" x14ac:dyDescent="0.15">
      <c r="A18488" s="6" t="s">
        <v>125</v>
      </c>
      <c r="C18488" s="6">
        <v>3</v>
      </c>
      <c r="E18488" s="31">
        <v>-69</v>
      </c>
      <c r="F18488" s="31"/>
      <c r="G18488" s="33"/>
      <c r="I18488" s="33"/>
      <c r="J18488" s="33"/>
      <c r="AB18488" s="35"/>
    </row>
    <row r="18489" spans="1:28" s="6" customFormat="1" x14ac:dyDescent="0.15">
      <c r="A18489" s="6" t="s">
        <v>125</v>
      </c>
      <c r="C18489" s="6">
        <v>3</v>
      </c>
      <c r="E18489" s="31">
        <v>-71</v>
      </c>
      <c r="F18489" s="31"/>
      <c r="G18489" s="33"/>
      <c r="I18489" s="33"/>
      <c r="J18489" s="33"/>
      <c r="AB18489" s="35"/>
    </row>
    <row r="18490" spans="1:28" s="6" customFormat="1" x14ac:dyDescent="0.15">
      <c r="A18490" s="6" t="s">
        <v>125</v>
      </c>
      <c r="C18490" s="6">
        <v>3</v>
      </c>
      <c r="E18490" s="31">
        <v>-70</v>
      </c>
      <c r="F18490" s="31"/>
      <c r="G18490" s="33"/>
      <c r="I18490" s="33"/>
      <c r="J18490" s="33"/>
      <c r="AB18490" s="35"/>
    </row>
    <row r="18491" spans="1:28" s="6" customFormat="1" x14ac:dyDescent="0.15">
      <c r="A18491" s="6" t="s">
        <v>125</v>
      </c>
      <c r="C18491" s="6">
        <v>3</v>
      </c>
      <c r="E18491" s="31">
        <v>-70</v>
      </c>
      <c r="F18491" s="31"/>
      <c r="G18491" s="33"/>
      <c r="I18491" s="33"/>
      <c r="J18491" s="33"/>
      <c r="AB18491" s="35"/>
    </row>
    <row r="18492" spans="1:28" s="6" customFormat="1" x14ac:dyDescent="0.15">
      <c r="A18492" s="6" t="s">
        <v>125</v>
      </c>
      <c r="C18492" s="6">
        <v>3</v>
      </c>
      <c r="E18492" s="31">
        <v>-70</v>
      </c>
      <c r="F18492" s="31"/>
      <c r="G18492" s="33"/>
      <c r="I18492" s="33"/>
      <c r="J18492" s="33"/>
      <c r="AB18492" s="35"/>
    </row>
    <row r="18493" spans="1:28" s="6" customFormat="1" x14ac:dyDescent="0.15">
      <c r="A18493" s="6" t="s">
        <v>125</v>
      </c>
      <c r="C18493" s="6">
        <v>3</v>
      </c>
      <c r="E18493" s="31">
        <v>-70</v>
      </c>
      <c r="F18493" s="31"/>
      <c r="G18493" s="33"/>
      <c r="I18493" s="33"/>
      <c r="J18493" s="33"/>
      <c r="AB18493" s="35"/>
    </row>
    <row r="18494" spans="1:28" s="6" customFormat="1" x14ac:dyDescent="0.15">
      <c r="A18494" s="6" t="s">
        <v>125</v>
      </c>
      <c r="C18494" s="6">
        <v>3</v>
      </c>
      <c r="E18494" s="31">
        <v>-70</v>
      </c>
      <c r="F18494" s="31"/>
      <c r="G18494" s="33"/>
      <c r="I18494" s="33"/>
      <c r="J18494" s="33"/>
      <c r="AB18494" s="35"/>
    </row>
    <row r="18495" spans="1:28" s="6" customFormat="1" x14ac:dyDescent="0.15">
      <c r="A18495" s="6" t="s">
        <v>125</v>
      </c>
      <c r="C18495" s="6">
        <v>3</v>
      </c>
      <c r="E18495" s="31">
        <v>-70</v>
      </c>
      <c r="F18495" s="31"/>
      <c r="G18495" s="33"/>
      <c r="I18495" s="33"/>
      <c r="J18495" s="33"/>
      <c r="AB18495" s="35"/>
    </row>
    <row r="18496" spans="1:28" s="6" customFormat="1" x14ac:dyDescent="0.15">
      <c r="A18496" s="6" t="s">
        <v>125</v>
      </c>
      <c r="C18496" s="6">
        <v>3</v>
      </c>
      <c r="E18496" s="31">
        <v>-70</v>
      </c>
      <c r="F18496" s="31"/>
      <c r="G18496" s="33"/>
      <c r="I18496" s="33"/>
      <c r="J18496" s="33"/>
      <c r="AB18496" s="35"/>
    </row>
    <row r="18497" spans="1:28" s="6" customFormat="1" x14ac:dyDescent="0.15">
      <c r="A18497" s="6" t="s">
        <v>125</v>
      </c>
      <c r="C18497" s="6">
        <v>3</v>
      </c>
      <c r="E18497" s="31">
        <v>-70</v>
      </c>
      <c r="F18497" s="31"/>
      <c r="G18497" s="33"/>
      <c r="I18497" s="33"/>
      <c r="J18497" s="33"/>
      <c r="AB18497" s="35"/>
    </row>
    <row r="18498" spans="1:28" s="6" customFormat="1" x14ac:dyDescent="0.15">
      <c r="A18498" s="6" t="s">
        <v>125</v>
      </c>
      <c r="C18498" s="6">
        <v>3</v>
      </c>
      <c r="E18498" s="31">
        <v>-70</v>
      </c>
      <c r="F18498" s="31"/>
      <c r="G18498" s="33"/>
      <c r="I18498" s="33"/>
      <c r="J18498" s="33"/>
      <c r="AB18498" s="35"/>
    </row>
    <row r="18499" spans="1:28" s="6" customFormat="1" x14ac:dyDescent="0.15">
      <c r="A18499" s="6" t="s">
        <v>125</v>
      </c>
      <c r="C18499" s="6">
        <v>3</v>
      </c>
      <c r="E18499" s="31">
        <v>-70</v>
      </c>
      <c r="F18499" s="31"/>
      <c r="G18499" s="33"/>
      <c r="I18499" s="33"/>
      <c r="J18499" s="33"/>
      <c r="AB18499" s="35"/>
    </row>
    <row r="18500" spans="1:28" s="6" customFormat="1" x14ac:dyDescent="0.15">
      <c r="A18500" s="6" t="s">
        <v>125</v>
      </c>
      <c r="C18500" s="6">
        <v>3</v>
      </c>
      <c r="E18500" s="31">
        <v>-70</v>
      </c>
      <c r="F18500" s="31"/>
      <c r="G18500" s="33"/>
      <c r="I18500" s="33"/>
      <c r="J18500" s="33"/>
      <c r="AB18500" s="35"/>
    </row>
    <row r="18501" spans="1:28" s="6" customFormat="1" x14ac:dyDescent="0.15">
      <c r="A18501" s="6" t="s">
        <v>125</v>
      </c>
      <c r="C18501" s="6">
        <v>3</v>
      </c>
      <c r="E18501" s="31">
        <v>-70</v>
      </c>
      <c r="F18501" s="31"/>
      <c r="G18501" s="33"/>
      <c r="I18501" s="33"/>
      <c r="J18501" s="33"/>
      <c r="AB18501" s="35"/>
    </row>
    <row r="18502" spans="1:28" s="6" customFormat="1" x14ac:dyDescent="0.15">
      <c r="A18502" s="6" t="s">
        <v>125</v>
      </c>
      <c r="C18502" s="6">
        <v>3</v>
      </c>
      <c r="E18502" s="31">
        <v>-70</v>
      </c>
      <c r="F18502" s="31"/>
      <c r="G18502" s="33"/>
      <c r="I18502" s="33"/>
      <c r="J18502" s="33"/>
      <c r="AB18502" s="35"/>
    </row>
    <row r="18503" spans="1:28" s="6" customFormat="1" x14ac:dyDescent="0.15">
      <c r="A18503" s="6" t="s">
        <v>125</v>
      </c>
      <c r="C18503" s="6">
        <v>3</v>
      </c>
      <c r="E18503" s="31">
        <v>-70</v>
      </c>
      <c r="F18503" s="31"/>
      <c r="G18503" s="33"/>
      <c r="I18503" s="33"/>
      <c r="J18503" s="33"/>
      <c r="AB18503" s="35"/>
    </row>
    <row r="18504" spans="1:28" s="6" customFormat="1" x14ac:dyDescent="0.15">
      <c r="A18504" s="6" t="s">
        <v>125</v>
      </c>
      <c r="C18504" s="6">
        <v>3</v>
      </c>
      <c r="E18504" s="31">
        <v>-70</v>
      </c>
      <c r="F18504" s="31"/>
      <c r="G18504" s="33"/>
      <c r="I18504" s="33"/>
      <c r="J18504" s="33"/>
      <c r="AB18504" s="35"/>
    </row>
    <row r="18505" spans="1:28" s="6" customFormat="1" x14ac:dyDescent="0.15">
      <c r="A18505" s="6" t="s">
        <v>125</v>
      </c>
      <c r="C18505" s="6">
        <v>3</v>
      </c>
      <c r="E18505" s="31">
        <v>-70</v>
      </c>
      <c r="F18505" s="31"/>
      <c r="G18505" s="33"/>
      <c r="I18505" s="33"/>
      <c r="J18505" s="33"/>
      <c r="AB18505" s="35"/>
    </row>
    <row r="18506" spans="1:28" s="6" customFormat="1" x14ac:dyDescent="0.15">
      <c r="A18506" s="6" t="s">
        <v>125</v>
      </c>
      <c r="C18506" s="6">
        <v>3</v>
      </c>
      <c r="E18506" s="31">
        <v>-70</v>
      </c>
      <c r="F18506" s="31"/>
      <c r="G18506" s="33"/>
      <c r="I18506" s="33"/>
      <c r="J18506" s="33"/>
      <c r="AB18506" s="35"/>
    </row>
    <row r="18507" spans="1:28" s="6" customFormat="1" x14ac:dyDescent="0.15">
      <c r="A18507" s="6" t="s">
        <v>125</v>
      </c>
      <c r="C18507" s="6">
        <v>3</v>
      </c>
      <c r="E18507" s="31">
        <v>-70</v>
      </c>
      <c r="F18507" s="31"/>
      <c r="G18507" s="33"/>
      <c r="I18507" s="33"/>
      <c r="J18507" s="33"/>
      <c r="AB18507" s="35"/>
    </row>
    <row r="18508" spans="1:28" s="6" customFormat="1" x14ac:dyDescent="0.15">
      <c r="A18508" s="6" t="s">
        <v>125</v>
      </c>
      <c r="C18508" s="6">
        <v>3</v>
      </c>
      <c r="E18508" s="31">
        <v>-70</v>
      </c>
      <c r="F18508" s="31"/>
      <c r="G18508" s="33"/>
      <c r="I18508" s="33"/>
      <c r="J18508" s="33"/>
      <c r="AB18508" s="35"/>
    </row>
    <row r="18509" spans="1:28" s="6" customFormat="1" x14ac:dyDescent="0.15">
      <c r="A18509" s="6" t="s">
        <v>125</v>
      </c>
      <c r="C18509" s="6">
        <v>3</v>
      </c>
      <c r="E18509" s="31">
        <v>-70</v>
      </c>
      <c r="F18509" s="31"/>
      <c r="G18509" s="33"/>
      <c r="I18509" s="33"/>
      <c r="J18509" s="33"/>
      <c r="AB18509" s="35"/>
    </row>
    <row r="18510" spans="1:28" s="6" customFormat="1" x14ac:dyDescent="0.15">
      <c r="A18510" s="6" t="s">
        <v>125</v>
      </c>
      <c r="C18510" s="6">
        <v>3</v>
      </c>
      <c r="E18510" s="31">
        <v>-68</v>
      </c>
      <c r="F18510" s="31"/>
      <c r="G18510" s="33"/>
      <c r="I18510" s="33"/>
      <c r="J18510" s="33"/>
      <c r="AB18510" s="35"/>
    </row>
    <row r="18511" spans="1:28" s="6" customFormat="1" x14ac:dyDescent="0.15">
      <c r="A18511" s="6" t="s">
        <v>125</v>
      </c>
      <c r="C18511" s="6">
        <v>3</v>
      </c>
      <c r="E18511" s="31">
        <v>-68</v>
      </c>
      <c r="F18511" s="31"/>
      <c r="G18511" s="33"/>
      <c r="I18511" s="33"/>
      <c r="J18511" s="33"/>
      <c r="AB18511" s="35"/>
    </row>
    <row r="18512" spans="1:28" s="6" customFormat="1" x14ac:dyDescent="0.15">
      <c r="A18512" s="6" t="s">
        <v>125</v>
      </c>
      <c r="C18512" s="6">
        <v>3</v>
      </c>
      <c r="E18512" s="31">
        <v>-69</v>
      </c>
      <c r="F18512" s="31"/>
      <c r="G18512" s="33"/>
      <c r="I18512" s="33"/>
      <c r="J18512" s="33"/>
      <c r="AB18512" s="35"/>
    </row>
    <row r="18513" spans="1:28" s="6" customFormat="1" x14ac:dyDescent="0.15">
      <c r="A18513" s="6" t="s">
        <v>125</v>
      </c>
      <c r="C18513" s="6">
        <v>3</v>
      </c>
      <c r="E18513" s="31">
        <v>-69</v>
      </c>
      <c r="F18513" s="31"/>
      <c r="G18513" s="33"/>
      <c r="I18513" s="33"/>
      <c r="J18513" s="33"/>
      <c r="AB18513" s="35"/>
    </row>
    <row r="18514" spans="1:28" s="6" customFormat="1" x14ac:dyDescent="0.15">
      <c r="A18514" s="6" t="s">
        <v>125</v>
      </c>
      <c r="C18514" s="6">
        <v>3</v>
      </c>
      <c r="E18514" s="31">
        <v>-69</v>
      </c>
      <c r="F18514" s="31"/>
      <c r="G18514" s="33"/>
      <c r="I18514" s="33"/>
      <c r="J18514" s="33"/>
      <c r="AB18514" s="35"/>
    </row>
    <row r="18515" spans="1:28" s="6" customFormat="1" x14ac:dyDescent="0.15">
      <c r="A18515" s="6" t="s">
        <v>125</v>
      </c>
      <c r="C18515" s="6">
        <v>3</v>
      </c>
      <c r="E18515" s="31">
        <v>-69</v>
      </c>
      <c r="F18515" s="31"/>
      <c r="G18515" s="33"/>
      <c r="I18515" s="33"/>
      <c r="J18515" s="33"/>
      <c r="AB18515" s="35"/>
    </row>
    <row r="18516" spans="1:28" s="6" customFormat="1" x14ac:dyDescent="0.15">
      <c r="A18516" s="6" t="s">
        <v>125</v>
      </c>
      <c r="C18516" s="6">
        <v>3</v>
      </c>
      <c r="E18516" s="31">
        <v>-69</v>
      </c>
      <c r="F18516" s="31"/>
      <c r="G18516" s="33"/>
      <c r="I18516" s="33"/>
      <c r="J18516" s="33"/>
      <c r="AB18516" s="35"/>
    </row>
    <row r="18517" spans="1:28" s="6" customFormat="1" x14ac:dyDescent="0.15">
      <c r="A18517" s="6" t="s">
        <v>125</v>
      </c>
      <c r="C18517" s="6">
        <v>3</v>
      </c>
      <c r="E18517" s="31">
        <v>-69</v>
      </c>
      <c r="F18517" s="31"/>
      <c r="G18517" s="33"/>
      <c r="I18517" s="33"/>
      <c r="J18517" s="33"/>
      <c r="AB18517" s="35"/>
    </row>
    <row r="18518" spans="1:28" s="6" customFormat="1" x14ac:dyDescent="0.15">
      <c r="A18518" s="6" t="s">
        <v>125</v>
      </c>
      <c r="C18518" s="6">
        <v>3</v>
      </c>
      <c r="E18518" s="31">
        <v>-69</v>
      </c>
      <c r="F18518" s="31"/>
      <c r="G18518" s="33"/>
      <c r="I18518" s="33"/>
      <c r="J18518" s="33"/>
      <c r="AB18518" s="35"/>
    </row>
    <row r="18519" spans="1:28" s="6" customFormat="1" x14ac:dyDescent="0.15">
      <c r="A18519" s="6" t="s">
        <v>125</v>
      </c>
      <c r="C18519" s="6">
        <v>3</v>
      </c>
      <c r="E18519" s="31">
        <v>-69</v>
      </c>
      <c r="F18519" s="31"/>
      <c r="G18519" s="33"/>
      <c r="I18519" s="33"/>
      <c r="J18519" s="33"/>
      <c r="AB18519" s="35"/>
    </row>
    <row r="18520" spans="1:28" s="6" customFormat="1" x14ac:dyDescent="0.15">
      <c r="A18520" s="6" t="s">
        <v>125</v>
      </c>
      <c r="C18520" s="6">
        <v>3</v>
      </c>
      <c r="E18520" s="31">
        <v>-69</v>
      </c>
      <c r="F18520" s="31"/>
      <c r="G18520" s="33"/>
      <c r="I18520" s="33"/>
      <c r="J18520" s="33"/>
      <c r="AB18520" s="35"/>
    </row>
    <row r="18521" spans="1:28" s="6" customFormat="1" x14ac:dyDescent="0.15">
      <c r="A18521" s="6" t="s">
        <v>125</v>
      </c>
      <c r="C18521" s="6">
        <v>3</v>
      </c>
      <c r="E18521" s="31">
        <v>-68</v>
      </c>
      <c r="F18521" s="31"/>
      <c r="G18521" s="33"/>
      <c r="I18521" s="33"/>
      <c r="J18521" s="33"/>
      <c r="AB18521" s="35"/>
    </row>
    <row r="18522" spans="1:28" s="6" customFormat="1" x14ac:dyDescent="0.15">
      <c r="A18522" s="6" t="s">
        <v>125</v>
      </c>
      <c r="C18522" s="6">
        <v>3</v>
      </c>
      <c r="E18522" s="31">
        <v>-68</v>
      </c>
      <c r="F18522" s="31"/>
      <c r="G18522" s="33"/>
      <c r="I18522" s="33"/>
      <c r="J18522" s="33"/>
      <c r="AB18522" s="35"/>
    </row>
    <row r="18523" spans="1:28" s="6" customFormat="1" x14ac:dyDescent="0.15">
      <c r="A18523" s="6" t="s">
        <v>125</v>
      </c>
      <c r="C18523" s="6">
        <v>3</v>
      </c>
      <c r="E18523" s="31">
        <v>-68</v>
      </c>
      <c r="F18523" s="31"/>
      <c r="G18523" s="33"/>
      <c r="I18523" s="33"/>
      <c r="J18523" s="33"/>
      <c r="AB18523" s="35"/>
    </row>
    <row r="18524" spans="1:28" s="6" customFormat="1" x14ac:dyDescent="0.15">
      <c r="A18524" s="6" t="s">
        <v>125</v>
      </c>
      <c r="C18524" s="6">
        <v>3</v>
      </c>
      <c r="E18524" s="31">
        <v>-69</v>
      </c>
      <c r="F18524" s="31"/>
      <c r="G18524" s="33"/>
      <c r="I18524" s="33"/>
      <c r="J18524" s="33"/>
      <c r="AB18524" s="35"/>
    </row>
    <row r="18525" spans="1:28" s="6" customFormat="1" x14ac:dyDescent="0.15">
      <c r="A18525" s="6" t="s">
        <v>125</v>
      </c>
      <c r="C18525" s="6">
        <v>3</v>
      </c>
      <c r="E18525" s="31">
        <v>-69</v>
      </c>
      <c r="F18525" s="31"/>
      <c r="G18525" s="33"/>
      <c r="I18525" s="33"/>
      <c r="J18525" s="33"/>
      <c r="AB18525" s="35"/>
    </row>
    <row r="18526" spans="1:28" s="6" customFormat="1" x14ac:dyDescent="0.15">
      <c r="A18526" s="6" t="s">
        <v>125</v>
      </c>
      <c r="C18526" s="6">
        <v>3</v>
      </c>
      <c r="E18526" s="31">
        <v>-69</v>
      </c>
      <c r="F18526" s="31"/>
      <c r="G18526" s="33"/>
      <c r="I18526" s="33"/>
      <c r="J18526" s="33"/>
      <c r="AB18526" s="35"/>
    </row>
    <row r="18527" spans="1:28" s="6" customFormat="1" x14ac:dyDescent="0.15">
      <c r="A18527" s="6" t="s">
        <v>125</v>
      </c>
      <c r="C18527" s="6">
        <v>3</v>
      </c>
      <c r="E18527" s="31">
        <v>-69</v>
      </c>
      <c r="F18527" s="31"/>
      <c r="G18527" s="33"/>
      <c r="I18527" s="33"/>
      <c r="J18527" s="33"/>
      <c r="AB18527" s="35"/>
    </row>
    <row r="18528" spans="1:28" s="6" customFormat="1" x14ac:dyDescent="0.15">
      <c r="A18528" s="6" t="s">
        <v>125</v>
      </c>
      <c r="C18528" s="6">
        <v>3</v>
      </c>
      <c r="E18528" s="31">
        <v>-69</v>
      </c>
      <c r="F18528" s="31"/>
      <c r="G18528" s="33"/>
      <c r="I18528" s="33"/>
      <c r="J18528" s="33"/>
      <c r="AB18528" s="35"/>
    </row>
    <row r="18529" spans="1:28" s="6" customFormat="1" x14ac:dyDescent="0.15">
      <c r="A18529" s="6" t="s">
        <v>125</v>
      </c>
      <c r="C18529" s="6">
        <v>3</v>
      </c>
      <c r="E18529" s="31">
        <v>-69</v>
      </c>
      <c r="F18529" s="31"/>
      <c r="G18529" s="33"/>
      <c r="I18529" s="33"/>
      <c r="J18529" s="33"/>
      <c r="AB18529" s="35"/>
    </row>
    <row r="18530" spans="1:28" s="6" customFormat="1" x14ac:dyDescent="0.15">
      <c r="A18530" s="6" t="s">
        <v>125</v>
      </c>
      <c r="C18530" s="6">
        <v>3</v>
      </c>
      <c r="E18530" s="31">
        <v>-69</v>
      </c>
      <c r="F18530" s="31"/>
      <c r="G18530" s="33"/>
      <c r="I18530" s="33"/>
      <c r="J18530" s="33"/>
      <c r="AB18530" s="35"/>
    </row>
    <row r="18531" spans="1:28" s="6" customFormat="1" x14ac:dyDescent="0.15">
      <c r="A18531" s="6" t="s">
        <v>125</v>
      </c>
      <c r="C18531" s="6">
        <v>3</v>
      </c>
      <c r="E18531" s="31">
        <v>-69</v>
      </c>
      <c r="F18531" s="31"/>
      <c r="G18531" s="33"/>
      <c r="I18531" s="33"/>
      <c r="J18531" s="33"/>
      <c r="AB18531" s="35"/>
    </row>
    <row r="18532" spans="1:28" s="6" customFormat="1" x14ac:dyDescent="0.15">
      <c r="A18532" s="6" t="s">
        <v>125</v>
      </c>
      <c r="C18532" s="6">
        <v>3</v>
      </c>
      <c r="E18532" s="31">
        <v>-69</v>
      </c>
      <c r="F18532" s="31"/>
      <c r="G18532" s="33"/>
      <c r="I18532" s="33"/>
      <c r="J18532" s="33"/>
      <c r="AB18532" s="35"/>
    </row>
    <row r="18533" spans="1:28" s="6" customFormat="1" x14ac:dyDescent="0.15">
      <c r="A18533" s="6" t="s">
        <v>125</v>
      </c>
      <c r="C18533" s="6">
        <v>3</v>
      </c>
      <c r="E18533" s="31">
        <v>-69</v>
      </c>
      <c r="F18533" s="31"/>
      <c r="G18533" s="33"/>
      <c r="I18533" s="33"/>
      <c r="J18533" s="33"/>
      <c r="AB18533" s="35"/>
    </row>
    <row r="18534" spans="1:28" s="6" customFormat="1" x14ac:dyDescent="0.15">
      <c r="A18534" s="6" t="s">
        <v>125</v>
      </c>
      <c r="C18534" s="6">
        <v>3</v>
      </c>
      <c r="E18534" s="31">
        <v>-69</v>
      </c>
      <c r="F18534" s="31"/>
      <c r="G18534" s="33"/>
      <c r="I18534" s="33"/>
      <c r="J18534" s="33"/>
      <c r="AB18534" s="35"/>
    </row>
    <row r="18535" spans="1:28" s="6" customFormat="1" x14ac:dyDescent="0.15">
      <c r="A18535" s="6" t="s">
        <v>125</v>
      </c>
      <c r="C18535" s="6">
        <v>3</v>
      </c>
      <c r="E18535" s="31">
        <v>-69</v>
      </c>
      <c r="F18535" s="31"/>
      <c r="G18535" s="33"/>
      <c r="I18535" s="33"/>
      <c r="J18535" s="33"/>
      <c r="AB18535" s="35"/>
    </row>
    <row r="18536" spans="1:28" s="6" customFormat="1" x14ac:dyDescent="0.15">
      <c r="A18536" s="6" t="s">
        <v>125</v>
      </c>
      <c r="C18536" s="6">
        <v>3</v>
      </c>
      <c r="E18536" s="31">
        <v>-73</v>
      </c>
      <c r="F18536" s="31"/>
      <c r="G18536" s="33"/>
      <c r="I18536" s="33"/>
      <c r="J18536" s="33"/>
      <c r="AB18536" s="35"/>
    </row>
    <row r="18537" spans="1:28" s="6" customFormat="1" x14ac:dyDescent="0.15">
      <c r="A18537" s="6" t="s">
        <v>125</v>
      </c>
      <c r="C18537" s="6">
        <v>3</v>
      </c>
      <c r="E18537" s="31">
        <v>-73</v>
      </c>
      <c r="F18537" s="31"/>
      <c r="G18537" s="33"/>
      <c r="I18537" s="33"/>
      <c r="J18537" s="33"/>
      <c r="AB18537" s="35"/>
    </row>
    <row r="18538" spans="1:28" s="6" customFormat="1" x14ac:dyDescent="0.15">
      <c r="A18538" s="6" t="s">
        <v>125</v>
      </c>
      <c r="C18538" s="6">
        <v>3</v>
      </c>
      <c r="E18538" s="31">
        <v>-73</v>
      </c>
      <c r="F18538" s="31"/>
      <c r="G18538" s="33"/>
      <c r="I18538" s="33"/>
      <c r="J18538" s="33"/>
      <c r="AB18538" s="35"/>
    </row>
    <row r="18539" spans="1:28" s="6" customFormat="1" x14ac:dyDescent="0.15">
      <c r="A18539" s="6" t="s">
        <v>125</v>
      </c>
      <c r="C18539" s="6">
        <v>3</v>
      </c>
      <c r="E18539" s="31">
        <v>-73</v>
      </c>
      <c r="F18539" s="31"/>
      <c r="G18539" s="33"/>
      <c r="I18539" s="33"/>
      <c r="J18539" s="33"/>
      <c r="AB18539" s="35"/>
    </row>
    <row r="18540" spans="1:28" s="6" customFormat="1" x14ac:dyDescent="0.15">
      <c r="A18540" s="6" t="s">
        <v>125</v>
      </c>
      <c r="C18540" s="6">
        <v>3</v>
      </c>
      <c r="E18540" s="31">
        <v>-73</v>
      </c>
      <c r="F18540" s="31"/>
      <c r="G18540" s="33"/>
      <c r="I18540" s="33"/>
      <c r="J18540" s="33"/>
      <c r="AB18540" s="35"/>
    </row>
    <row r="18541" spans="1:28" s="6" customFormat="1" x14ac:dyDescent="0.15">
      <c r="A18541" s="6" t="s">
        <v>125</v>
      </c>
      <c r="C18541" s="6">
        <v>3</v>
      </c>
      <c r="E18541" s="31">
        <v>-73</v>
      </c>
      <c r="F18541" s="31"/>
      <c r="G18541" s="33"/>
      <c r="I18541" s="33"/>
      <c r="J18541" s="33"/>
      <c r="AB18541" s="35"/>
    </row>
    <row r="18542" spans="1:28" s="6" customFormat="1" x14ac:dyDescent="0.15">
      <c r="A18542" s="6" t="s">
        <v>125</v>
      </c>
      <c r="C18542" s="6">
        <v>3</v>
      </c>
      <c r="E18542" s="31">
        <v>-73</v>
      </c>
      <c r="F18542" s="31"/>
      <c r="G18542" s="33"/>
      <c r="I18542" s="33"/>
      <c r="J18542" s="33"/>
      <c r="AB18542" s="35"/>
    </row>
    <row r="18543" spans="1:28" s="6" customFormat="1" x14ac:dyDescent="0.15">
      <c r="A18543" s="6" t="s">
        <v>125</v>
      </c>
      <c r="C18543" s="6">
        <v>3</v>
      </c>
      <c r="E18543" s="31">
        <v>-73</v>
      </c>
      <c r="F18543" s="31"/>
      <c r="G18543" s="33"/>
      <c r="I18543" s="33"/>
      <c r="J18543" s="33"/>
      <c r="AB18543" s="35"/>
    </row>
    <row r="18544" spans="1:28" s="6" customFormat="1" x14ac:dyDescent="0.15">
      <c r="A18544" s="6" t="s">
        <v>125</v>
      </c>
      <c r="C18544" s="6">
        <v>3</v>
      </c>
      <c r="E18544" s="31">
        <v>-73</v>
      </c>
      <c r="F18544" s="31"/>
      <c r="G18544" s="33"/>
      <c r="I18544" s="33"/>
      <c r="J18544" s="33"/>
      <c r="AB18544" s="35"/>
    </row>
    <row r="18545" spans="1:28" s="6" customFormat="1" x14ac:dyDescent="0.15">
      <c r="A18545" s="6" t="s">
        <v>125</v>
      </c>
      <c r="C18545" s="6">
        <v>3</v>
      </c>
      <c r="E18545" s="31">
        <v>-70</v>
      </c>
      <c r="F18545" s="31"/>
      <c r="G18545" s="33"/>
      <c r="I18545" s="33"/>
      <c r="J18545" s="33"/>
      <c r="AB18545" s="35"/>
    </row>
    <row r="18546" spans="1:28" s="6" customFormat="1" x14ac:dyDescent="0.15">
      <c r="A18546" s="6" t="s">
        <v>125</v>
      </c>
      <c r="C18546" s="6">
        <v>3</v>
      </c>
      <c r="E18546" s="31">
        <v>-70</v>
      </c>
      <c r="F18546" s="31"/>
      <c r="G18546" s="33"/>
      <c r="I18546" s="33"/>
      <c r="J18546" s="33"/>
      <c r="AB18546" s="35"/>
    </row>
    <row r="18547" spans="1:28" s="6" customFormat="1" x14ac:dyDescent="0.15">
      <c r="A18547" s="6" t="s">
        <v>125</v>
      </c>
      <c r="C18547" s="6">
        <v>3</v>
      </c>
      <c r="E18547" s="31">
        <v>-70</v>
      </c>
      <c r="F18547" s="31"/>
      <c r="G18547" s="33"/>
      <c r="I18547" s="33"/>
      <c r="J18547" s="33"/>
      <c r="AB18547" s="35"/>
    </row>
    <row r="18548" spans="1:28" s="6" customFormat="1" x14ac:dyDescent="0.15">
      <c r="A18548" s="6" t="s">
        <v>125</v>
      </c>
      <c r="C18548" s="6">
        <v>3</v>
      </c>
      <c r="E18548" s="31">
        <v>-70</v>
      </c>
      <c r="F18548" s="31"/>
      <c r="G18548" s="33"/>
      <c r="I18548" s="33"/>
      <c r="J18548" s="33"/>
      <c r="AB18548" s="35"/>
    </row>
    <row r="18549" spans="1:28" s="6" customFormat="1" x14ac:dyDescent="0.15">
      <c r="A18549" s="6" t="s">
        <v>125</v>
      </c>
      <c r="C18549" s="6">
        <v>3</v>
      </c>
      <c r="E18549" s="31">
        <v>-70</v>
      </c>
      <c r="F18549" s="31"/>
      <c r="G18549" s="33"/>
      <c r="I18549" s="33"/>
      <c r="J18549" s="33"/>
      <c r="AB18549" s="35"/>
    </row>
    <row r="18550" spans="1:28" s="6" customFormat="1" x14ac:dyDescent="0.15">
      <c r="A18550" s="6" t="s">
        <v>125</v>
      </c>
      <c r="C18550" s="6">
        <v>3</v>
      </c>
      <c r="E18550" s="31">
        <v>-70</v>
      </c>
      <c r="F18550" s="31"/>
      <c r="G18550" s="33"/>
      <c r="I18550" s="33"/>
      <c r="J18550" s="33"/>
      <c r="AB18550" s="35"/>
    </row>
    <row r="18551" spans="1:28" s="6" customFormat="1" x14ac:dyDescent="0.15">
      <c r="A18551" s="6" t="s">
        <v>125</v>
      </c>
      <c r="C18551" s="6">
        <v>3</v>
      </c>
      <c r="E18551" s="31">
        <v>-70</v>
      </c>
      <c r="F18551" s="31"/>
      <c r="G18551" s="33"/>
      <c r="I18551" s="33"/>
      <c r="J18551" s="33"/>
      <c r="AB18551" s="35"/>
    </row>
    <row r="18552" spans="1:28" s="6" customFormat="1" x14ac:dyDescent="0.15">
      <c r="A18552" s="6" t="s">
        <v>125</v>
      </c>
      <c r="C18552" s="6">
        <v>3</v>
      </c>
      <c r="E18552" s="31">
        <v>-70</v>
      </c>
      <c r="F18552" s="31"/>
      <c r="G18552" s="33"/>
      <c r="I18552" s="33"/>
      <c r="J18552" s="33"/>
      <c r="AB18552" s="35"/>
    </row>
    <row r="18553" spans="1:28" s="6" customFormat="1" x14ac:dyDescent="0.15">
      <c r="A18553" s="6" t="s">
        <v>125</v>
      </c>
      <c r="C18553" s="6">
        <v>3</v>
      </c>
      <c r="E18553" s="31">
        <v>-73</v>
      </c>
      <c r="F18553" s="31"/>
      <c r="G18553" s="33"/>
      <c r="I18553" s="33"/>
      <c r="J18553" s="33"/>
      <c r="AB18553" s="35"/>
    </row>
    <row r="18554" spans="1:28" s="6" customFormat="1" x14ac:dyDescent="0.15">
      <c r="A18554" s="6" t="s">
        <v>125</v>
      </c>
      <c r="C18554" s="6">
        <v>3</v>
      </c>
      <c r="E18554" s="31">
        <v>-73</v>
      </c>
      <c r="F18554" s="31"/>
      <c r="G18554" s="33"/>
      <c r="I18554" s="33"/>
      <c r="J18554" s="33"/>
      <c r="AB18554" s="35"/>
    </row>
    <row r="18555" spans="1:28" s="6" customFormat="1" x14ac:dyDescent="0.15">
      <c r="A18555" s="6" t="s">
        <v>125</v>
      </c>
      <c r="C18555" s="6">
        <v>3</v>
      </c>
      <c r="E18555" s="31">
        <v>-73</v>
      </c>
      <c r="F18555" s="31"/>
      <c r="G18555" s="33"/>
      <c r="I18555" s="33"/>
      <c r="J18555" s="33"/>
      <c r="AB18555" s="35"/>
    </row>
    <row r="18556" spans="1:28" s="6" customFormat="1" x14ac:dyDescent="0.15">
      <c r="A18556" s="6" t="s">
        <v>125</v>
      </c>
      <c r="C18556" s="6">
        <v>3</v>
      </c>
      <c r="E18556" s="31">
        <v>-73</v>
      </c>
      <c r="F18556" s="31"/>
      <c r="G18556" s="33"/>
      <c r="I18556" s="33"/>
      <c r="J18556" s="33"/>
      <c r="AB18556" s="35"/>
    </row>
    <row r="18557" spans="1:28" s="6" customFormat="1" x14ac:dyDescent="0.15">
      <c r="A18557" s="6" t="s">
        <v>125</v>
      </c>
      <c r="C18557" s="6">
        <v>3</v>
      </c>
      <c r="E18557" s="31">
        <v>-73</v>
      </c>
      <c r="F18557" s="31"/>
      <c r="G18557" s="33"/>
      <c r="I18557" s="33"/>
      <c r="J18557" s="33"/>
      <c r="AB18557" s="35"/>
    </row>
    <row r="18558" spans="1:28" s="6" customFormat="1" x14ac:dyDescent="0.15">
      <c r="A18558" s="6" t="s">
        <v>125</v>
      </c>
      <c r="C18558" s="6">
        <v>3</v>
      </c>
      <c r="E18558" s="31">
        <v>-73</v>
      </c>
      <c r="F18558" s="31"/>
      <c r="G18558" s="33"/>
      <c r="I18558" s="33"/>
      <c r="J18558" s="33"/>
      <c r="AB18558" s="35"/>
    </row>
    <row r="18559" spans="1:28" s="6" customFormat="1" x14ac:dyDescent="0.15">
      <c r="A18559" s="6" t="s">
        <v>125</v>
      </c>
      <c r="C18559" s="6">
        <v>3</v>
      </c>
      <c r="E18559" s="31">
        <v>-73</v>
      </c>
      <c r="F18559" s="31"/>
      <c r="G18559" s="33"/>
      <c r="I18559" s="33"/>
      <c r="J18559" s="33"/>
      <c r="AB18559" s="35"/>
    </row>
    <row r="18560" spans="1:28" s="6" customFormat="1" x14ac:dyDescent="0.15">
      <c r="A18560" s="6" t="s">
        <v>125</v>
      </c>
      <c r="C18560" s="6">
        <v>3</v>
      </c>
      <c r="E18560" s="31">
        <v>-73</v>
      </c>
      <c r="F18560" s="31"/>
      <c r="G18560" s="33"/>
      <c r="I18560" s="33"/>
      <c r="J18560" s="33"/>
      <c r="AB18560" s="35"/>
    </row>
    <row r="18561" spans="1:28" s="6" customFormat="1" x14ac:dyDescent="0.15">
      <c r="A18561" s="6" t="s">
        <v>125</v>
      </c>
      <c r="C18561" s="6">
        <v>3</v>
      </c>
      <c r="E18561" s="31">
        <v>-77</v>
      </c>
      <c r="F18561" s="31"/>
      <c r="G18561" s="33"/>
      <c r="I18561" s="33"/>
      <c r="J18561" s="33"/>
      <c r="AB18561" s="35"/>
    </row>
    <row r="18562" spans="1:28" s="6" customFormat="1" x14ac:dyDescent="0.15">
      <c r="A18562" s="6" t="s">
        <v>125</v>
      </c>
      <c r="C18562" s="6">
        <v>3</v>
      </c>
      <c r="E18562" s="31">
        <v>-77</v>
      </c>
      <c r="F18562" s="31"/>
      <c r="G18562" s="33"/>
      <c r="I18562" s="33"/>
      <c r="J18562" s="33"/>
      <c r="AB18562" s="35"/>
    </row>
    <row r="18563" spans="1:28" s="6" customFormat="1" x14ac:dyDescent="0.15">
      <c r="A18563" s="6" t="s">
        <v>125</v>
      </c>
      <c r="C18563" s="6">
        <v>3</v>
      </c>
      <c r="E18563" s="31">
        <v>-77</v>
      </c>
      <c r="F18563" s="31"/>
      <c r="G18563" s="33"/>
      <c r="I18563" s="33"/>
      <c r="J18563" s="33"/>
      <c r="AB18563" s="35"/>
    </row>
    <row r="18564" spans="1:28" s="6" customFormat="1" x14ac:dyDescent="0.15">
      <c r="A18564" s="6" t="s">
        <v>125</v>
      </c>
      <c r="C18564" s="6">
        <v>3</v>
      </c>
      <c r="E18564" s="31">
        <v>-77</v>
      </c>
      <c r="F18564" s="31"/>
      <c r="G18564" s="33"/>
      <c r="I18564" s="33"/>
      <c r="J18564" s="33"/>
      <c r="AB18564" s="35"/>
    </row>
    <row r="18565" spans="1:28" s="6" customFormat="1" x14ac:dyDescent="0.15">
      <c r="A18565" s="6" t="s">
        <v>125</v>
      </c>
      <c r="C18565" s="6">
        <v>3</v>
      </c>
      <c r="E18565" s="31">
        <v>-77</v>
      </c>
      <c r="F18565" s="31"/>
      <c r="G18565" s="33"/>
      <c r="I18565" s="33"/>
      <c r="J18565" s="33"/>
      <c r="AB18565" s="35"/>
    </row>
    <row r="18566" spans="1:28" s="6" customFormat="1" x14ac:dyDescent="0.15">
      <c r="A18566" s="6" t="s">
        <v>125</v>
      </c>
      <c r="C18566" s="6">
        <v>3</v>
      </c>
      <c r="E18566" s="31">
        <v>-74</v>
      </c>
      <c r="F18566" s="31"/>
      <c r="G18566" s="33"/>
      <c r="I18566" s="33"/>
      <c r="J18566" s="33"/>
      <c r="AB18566" s="35"/>
    </row>
    <row r="18567" spans="1:28" s="6" customFormat="1" x14ac:dyDescent="0.15">
      <c r="A18567" s="6" t="s">
        <v>125</v>
      </c>
      <c r="C18567" s="6">
        <v>3</v>
      </c>
      <c r="E18567" s="31">
        <v>-74</v>
      </c>
      <c r="F18567" s="31"/>
      <c r="G18567" s="33"/>
      <c r="I18567" s="33"/>
      <c r="J18567" s="33"/>
      <c r="AB18567" s="35"/>
    </row>
    <row r="18568" spans="1:28" s="6" customFormat="1" x14ac:dyDescent="0.15">
      <c r="A18568" s="6" t="s">
        <v>125</v>
      </c>
      <c r="C18568" s="6">
        <v>3</v>
      </c>
      <c r="E18568" s="31">
        <v>-74</v>
      </c>
      <c r="F18568" s="31"/>
      <c r="G18568" s="33"/>
      <c r="I18568" s="33"/>
      <c r="J18568" s="33"/>
      <c r="AB18568" s="35"/>
    </row>
    <row r="18569" spans="1:28" s="6" customFormat="1" x14ac:dyDescent="0.15">
      <c r="A18569" s="6" t="s">
        <v>125</v>
      </c>
      <c r="C18569" s="6">
        <v>3</v>
      </c>
      <c r="E18569" s="31">
        <v>-77</v>
      </c>
      <c r="F18569" s="31"/>
      <c r="G18569" s="33"/>
      <c r="I18569" s="33"/>
      <c r="J18569" s="33"/>
      <c r="AB18569" s="35"/>
    </row>
    <row r="18570" spans="1:28" s="6" customFormat="1" x14ac:dyDescent="0.15">
      <c r="A18570" s="6" t="s">
        <v>125</v>
      </c>
      <c r="C18570" s="6">
        <v>3</v>
      </c>
      <c r="E18570" s="31">
        <v>-77</v>
      </c>
      <c r="F18570" s="31"/>
      <c r="G18570" s="33"/>
      <c r="I18570" s="33"/>
      <c r="J18570" s="33"/>
      <c r="AB18570" s="35"/>
    </row>
    <row r="18571" spans="1:28" s="6" customFormat="1" x14ac:dyDescent="0.15">
      <c r="A18571" s="6" t="s">
        <v>125</v>
      </c>
      <c r="C18571" s="6">
        <v>3</v>
      </c>
      <c r="E18571" s="31">
        <v>-74</v>
      </c>
      <c r="F18571" s="31"/>
      <c r="G18571" s="33"/>
      <c r="I18571" s="33"/>
      <c r="J18571" s="33"/>
      <c r="AB18571" s="35"/>
    </row>
    <row r="18572" spans="1:28" s="6" customFormat="1" x14ac:dyDescent="0.15">
      <c r="A18572" s="6" t="s">
        <v>125</v>
      </c>
      <c r="C18572" s="6">
        <v>3</v>
      </c>
      <c r="E18572" s="31">
        <v>-74</v>
      </c>
      <c r="F18572" s="31"/>
      <c r="G18572" s="33"/>
      <c r="I18572" s="33"/>
      <c r="J18572" s="33"/>
      <c r="AB18572" s="35"/>
    </row>
    <row r="18573" spans="1:28" s="6" customFormat="1" x14ac:dyDescent="0.15">
      <c r="A18573" s="6" t="s">
        <v>125</v>
      </c>
      <c r="C18573" s="6">
        <v>3</v>
      </c>
      <c r="E18573" s="31">
        <v>-70</v>
      </c>
      <c r="F18573" s="31"/>
      <c r="G18573" s="33"/>
      <c r="I18573" s="33"/>
      <c r="J18573" s="33"/>
      <c r="AB18573" s="35"/>
    </row>
    <row r="18574" spans="1:28" s="6" customFormat="1" x14ac:dyDescent="0.15">
      <c r="A18574" s="6" t="s">
        <v>125</v>
      </c>
      <c r="C18574" s="6">
        <v>3</v>
      </c>
      <c r="E18574" s="31">
        <v>-66</v>
      </c>
      <c r="F18574" s="31"/>
      <c r="G18574" s="33"/>
      <c r="I18574" s="33"/>
      <c r="J18574" s="33"/>
      <c r="AB18574" s="35"/>
    </row>
    <row r="18575" spans="1:28" s="6" customFormat="1" x14ac:dyDescent="0.15">
      <c r="A18575" s="6" t="s">
        <v>125</v>
      </c>
      <c r="C18575" s="6">
        <v>3</v>
      </c>
      <c r="E18575" s="31">
        <v>-66</v>
      </c>
      <c r="F18575" s="31"/>
      <c r="G18575" s="33"/>
      <c r="I18575" s="33"/>
      <c r="J18575" s="33"/>
      <c r="AB18575" s="35"/>
    </row>
    <row r="18576" spans="1:28" s="6" customFormat="1" x14ac:dyDescent="0.15">
      <c r="A18576" s="6" t="s">
        <v>125</v>
      </c>
      <c r="C18576" s="6">
        <v>3</v>
      </c>
      <c r="E18576" s="31">
        <v>-69</v>
      </c>
      <c r="F18576" s="31"/>
      <c r="G18576" s="33"/>
      <c r="I18576" s="33"/>
      <c r="J18576" s="33"/>
      <c r="AB18576" s="35"/>
    </row>
    <row r="18577" spans="1:28" s="6" customFormat="1" x14ac:dyDescent="0.15">
      <c r="A18577" s="6" t="s">
        <v>125</v>
      </c>
      <c r="C18577" s="6">
        <v>3</v>
      </c>
      <c r="E18577" s="31">
        <v>-69</v>
      </c>
      <c r="F18577" s="31"/>
      <c r="G18577" s="33"/>
      <c r="I18577" s="33"/>
      <c r="J18577" s="33"/>
      <c r="AB18577" s="35"/>
    </row>
    <row r="18578" spans="1:28" s="6" customFormat="1" x14ac:dyDescent="0.15">
      <c r="A18578" s="6" t="s">
        <v>125</v>
      </c>
      <c r="C18578" s="6">
        <v>3</v>
      </c>
      <c r="E18578" s="31">
        <v>-69</v>
      </c>
      <c r="F18578" s="31"/>
      <c r="G18578" s="33"/>
      <c r="I18578" s="33"/>
      <c r="J18578" s="33"/>
      <c r="AB18578" s="35"/>
    </row>
    <row r="18579" spans="1:28" s="6" customFormat="1" x14ac:dyDescent="0.15">
      <c r="A18579" s="6" t="s">
        <v>125</v>
      </c>
      <c r="C18579" s="6">
        <v>3</v>
      </c>
      <c r="E18579" s="31">
        <v>-68</v>
      </c>
      <c r="F18579" s="31"/>
      <c r="G18579" s="33"/>
      <c r="I18579" s="33"/>
      <c r="J18579" s="33"/>
      <c r="AB18579" s="35"/>
    </row>
    <row r="18580" spans="1:28" s="6" customFormat="1" x14ac:dyDescent="0.15">
      <c r="A18580" s="6" t="s">
        <v>125</v>
      </c>
      <c r="C18580" s="6">
        <v>3</v>
      </c>
      <c r="E18580" s="31">
        <v>-69</v>
      </c>
      <c r="F18580" s="31"/>
      <c r="G18580" s="33"/>
      <c r="I18580" s="33"/>
      <c r="J18580" s="33"/>
      <c r="AB18580" s="35"/>
    </row>
    <row r="18581" spans="1:28" s="6" customFormat="1" x14ac:dyDescent="0.15">
      <c r="A18581" s="6" t="s">
        <v>125</v>
      </c>
      <c r="C18581" s="6">
        <v>3</v>
      </c>
      <c r="E18581" s="31">
        <v>-69</v>
      </c>
      <c r="F18581" s="31"/>
      <c r="G18581" s="33"/>
      <c r="I18581" s="33"/>
      <c r="J18581" s="33"/>
      <c r="AB18581" s="35"/>
    </row>
    <row r="18582" spans="1:28" s="6" customFormat="1" x14ac:dyDescent="0.15">
      <c r="A18582" s="6" t="s">
        <v>125</v>
      </c>
      <c r="C18582" s="6">
        <v>3</v>
      </c>
      <c r="E18582" s="31">
        <v>-73</v>
      </c>
      <c r="F18582" s="31"/>
      <c r="G18582" s="33"/>
      <c r="I18582" s="33"/>
      <c r="J18582" s="33"/>
      <c r="AB18582" s="35"/>
    </row>
    <row r="18583" spans="1:28" s="6" customFormat="1" x14ac:dyDescent="0.15">
      <c r="A18583" s="6" t="s">
        <v>125</v>
      </c>
      <c r="C18583" s="6">
        <v>3</v>
      </c>
      <c r="E18583" s="31">
        <v>-73</v>
      </c>
      <c r="F18583" s="31"/>
      <c r="G18583" s="33"/>
      <c r="I18583" s="33"/>
      <c r="J18583" s="33"/>
      <c r="AB18583" s="35"/>
    </row>
    <row r="18584" spans="1:28" s="6" customFormat="1" x14ac:dyDescent="0.15">
      <c r="A18584" s="6" t="s">
        <v>125</v>
      </c>
      <c r="C18584" s="6">
        <v>3</v>
      </c>
      <c r="E18584" s="31">
        <v>-73</v>
      </c>
      <c r="F18584" s="31"/>
      <c r="G18584" s="33"/>
      <c r="I18584" s="33"/>
      <c r="J18584" s="33"/>
      <c r="AB18584" s="35"/>
    </row>
    <row r="18585" spans="1:28" s="6" customFormat="1" x14ac:dyDescent="0.15">
      <c r="A18585" s="6" t="s">
        <v>125</v>
      </c>
      <c r="C18585" s="6">
        <v>3</v>
      </c>
      <c r="E18585" s="31">
        <v>-70</v>
      </c>
      <c r="F18585" s="31"/>
      <c r="G18585" s="33"/>
      <c r="I18585" s="33"/>
      <c r="J18585" s="33"/>
      <c r="AB18585" s="35"/>
    </row>
    <row r="18586" spans="1:28" s="6" customFormat="1" x14ac:dyDescent="0.15">
      <c r="A18586" s="6" t="s">
        <v>125</v>
      </c>
      <c r="C18586" s="6">
        <v>3</v>
      </c>
      <c r="E18586" s="31">
        <v>-77</v>
      </c>
      <c r="F18586" s="31"/>
      <c r="G18586" s="33"/>
      <c r="I18586" s="33"/>
      <c r="J18586" s="33"/>
      <c r="AB18586" s="35"/>
    </row>
    <row r="18587" spans="1:28" s="6" customFormat="1" x14ac:dyDescent="0.15">
      <c r="A18587" s="6" t="s">
        <v>125</v>
      </c>
      <c r="C18587" s="6">
        <v>3</v>
      </c>
      <c r="E18587" s="31">
        <v>-77</v>
      </c>
      <c r="F18587" s="31"/>
      <c r="G18587" s="33"/>
      <c r="I18587" s="33"/>
      <c r="J18587" s="33"/>
      <c r="AB18587" s="35"/>
    </row>
    <row r="18588" spans="1:28" s="6" customFormat="1" x14ac:dyDescent="0.15">
      <c r="A18588" s="6" t="s">
        <v>125</v>
      </c>
      <c r="C18588" s="6">
        <v>3</v>
      </c>
      <c r="E18588" s="31">
        <v>-77</v>
      </c>
      <c r="F18588" s="31"/>
      <c r="G18588" s="33"/>
      <c r="I18588" s="33"/>
      <c r="J18588" s="33"/>
      <c r="AB18588" s="35"/>
    </row>
    <row r="18589" spans="1:28" s="6" customFormat="1" x14ac:dyDescent="0.15">
      <c r="A18589" s="6" t="s">
        <v>125</v>
      </c>
      <c r="C18589" s="6">
        <v>3</v>
      </c>
      <c r="E18589" s="31">
        <v>-77</v>
      </c>
      <c r="F18589" s="31"/>
      <c r="G18589" s="33"/>
      <c r="I18589" s="33"/>
      <c r="J18589" s="33"/>
      <c r="AB18589" s="35"/>
    </row>
    <row r="18590" spans="1:28" s="6" customFormat="1" x14ac:dyDescent="0.15">
      <c r="A18590" s="6" t="s">
        <v>125</v>
      </c>
      <c r="C18590" s="6">
        <v>3</v>
      </c>
      <c r="E18590" s="31">
        <v>-77</v>
      </c>
      <c r="F18590" s="31"/>
      <c r="G18590" s="33"/>
      <c r="I18590" s="33"/>
      <c r="J18590" s="33"/>
      <c r="AB18590" s="35"/>
    </row>
    <row r="18591" spans="1:28" s="6" customFormat="1" x14ac:dyDescent="0.15">
      <c r="A18591" s="6" t="s">
        <v>125</v>
      </c>
      <c r="C18591" s="6">
        <v>3</v>
      </c>
      <c r="E18591" s="31">
        <v>-77</v>
      </c>
      <c r="F18591" s="31"/>
      <c r="G18591" s="33"/>
      <c r="I18591" s="33"/>
      <c r="J18591" s="33"/>
      <c r="AB18591" s="35"/>
    </row>
    <row r="18592" spans="1:28" s="6" customFormat="1" x14ac:dyDescent="0.15">
      <c r="A18592" s="6" t="s">
        <v>125</v>
      </c>
      <c r="C18592" s="6">
        <v>3</v>
      </c>
      <c r="E18592" s="31">
        <v>-77</v>
      </c>
      <c r="F18592" s="31"/>
      <c r="G18592" s="33"/>
      <c r="I18592" s="33"/>
      <c r="J18592" s="33"/>
      <c r="AB18592" s="35"/>
    </row>
    <row r="18593" spans="1:28" s="6" customFormat="1" x14ac:dyDescent="0.15">
      <c r="A18593" s="6" t="s">
        <v>125</v>
      </c>
      <c r="C18593" s="6">
        <v>3</v>
      </c>
      <c r="E18593" s="31">
        <v>-77</v>
      </c>
      <c r="F18593" s="31"/>
      <c r="G18593" s="33"/>
      <c r="I18593" s="33"/>
      <c r="J18593" s="33"/>
      <c r="AB18593" s="35"/>
    </row>
    <row r="18594" spans="1:28" s="6" customFormat="1" x14ac:dyDescent="0.15">
      <c r="A18594" s="6" t="s">
        <v>125</v>
      </c>
      <c r="C18594" s="6">
        <v>3</v>
      </c>
      <c r="E18594" s="31">
        <v>-77</v>
      </c>
      <c r="F18594" s="31"/>
      <c r="G18594" s="33"/>
      <c r="I18594" s="33"/>
      <c r="J18594" s="33"/>
      <c r="AB18594" s="35"/>
    </row>
    <row r="18595" spans="1:28" s="6" customFormat="1" x14ac:dyDescent="0.15">
      <c r="A18595" s="6" t="s">
        <v>125</v>
      </c>
      <c r="C18595" s="6">
        <v>3</v>
      </c>
      <c r="E18595" s="31">
        <v>-77</v>
      </c>
      <c r="F18595" s="31"/>
      <c r="G18595" s="33"/>
      <c r="I18595" s="33"/>
      <c r="J18595" s="33"/>
      <c r="AB18595" s="35"/>
    </row>
    <row r="18596" spans="1:28" s="6" customFormat="1" x14ac:dyDescent="0.15">
      <c r="A18596" s="6" t="s">
        <v>125</v>
      </c>
      <c r="C18596" s="6">
        <v>3</v>
      </c>
      <c r="E18596" s="31">
        <v>-77</v>
      </c>
      <c r="F18596" s="31"/>
      <c r="G18596" s="33"/>
      <c r="I18596" s="33"/>
      <c r="J18596" s="33"/>
      <c r="AB18596" s="35"/>
    </row>
    <row r="18597" spans="1:28" s="6" customFormat="1" x14ac:dyDescent="0.15">
      <c r="A18597" s="6" t="s">
        <v>125</v>
      </c>
      <c r="C18597" s="6">
        <v>3</v>
      </c>
      <c r="E18597" s="31">
        <v>-77</v>
      </c>
      <c r="F18597" s="31"/>
      <c r="G18597" s="33"/>
      <c r="I18597" s="33"/>
      <c r="J18597" s="33"/>
      <c r="AB18597" s="35"/>
    </row>
    <row r="18598" spans="1:28" s="6" customFormat="1" x14ac:dyDescent="0.15">
      <c r="A18598" s="6" t="s">
        <v>125</v>
      </c>
      <c r="C18598" s="6">
        <v>3</v>
      </c>
      <c r="E18598" s="31">
        <v>-77</v>
      </c>
      <c r="F18598" s="31"/>
      <c r="G18598" s="33"/>
      <c r="I18598" s="33"/>
      <c r="J18598" s="33"/>
      <c r="AB18598" s="35"/>
    </row>
    <row r="18599" spans="1:28" s="6" customFormat="1" x14ac:dyDescent="0.15">
      <c r="A18599" s="6" t="s">
        <v>126</v>
      </c>
      <c r="C18599" s="6">
        <v>2</v>
      </c>
      <c r="E18599" s="31">
        <v>-83</v>
      </c>
      <c r="F18599" s="31"/>
      <c r="G18599" s="33"/>
      <c r="I18599" s="33"/>
      <c r="J18599" s="33"/>
      <c r="AB18599" s="35"/>
    </row>
    <row r="18600" spans="1:28" s="6" customFormat="1" x14ac:dyDescent="0.15">
      <c r="A18600" s="6" t="s">
        <v>126</v>
      </c>
      <c r="C18600" s="6">
        <v>2</v>
      </c>
      <c r="E18600" s="31">
        <v>-78</v>
      </c>
      <c r="F18600" s="31"/>
      <c r="G18600" s="33"/>
      <c r="I18600" s="33"/>
      <c r="J18600" s="33"/>
      <c r="AB18600" s="35"/>
    </row>
    <row r="18601" spans="1:28" s="6" customFormat="1" x14ac:dyDescent="0.15">
      <c r="A18601" s="6" t="s">
        <v>126</v>
      </c>
      <c r="C18601" s="6">
        <v>2</v>
      </c>
      <c r="E18601" s="31">
        <v>-78</v>
      </c>
      <c r="F18601" s="31"/>
      <c r="G18601" s="33"/>
      <c r="I18601" s="33"/>
      <c r="J18601" s="33"/>
      <c r="AB18601" s="35"/>
    </row>
    <row r="18602" spans="1:28" s="6" customFormat="1" x14ac:dyDescent="0.15">
      <c r="A18602" s="6" t="s">
        <v>126</v>
      </c>
      <c r="C18602" s="6">
        <v>2</v>
      </c>
      <c r="E18602" s="31">
        <v>-76</v>
      </c>
      <c r="F18602" s="31"/>
      <c r="G18602" s="33"/>
      <c r="I18602" s="33"/>
      <c r="J18602" s="33"/>
      <c r="AB18602" s="35"/>
    </row>
    <row r="18603" spans="1:28" s="6" customFormat="1" x14ac:dyDescent="0.15">
      <c r="A18603" s="6" t="s">
        <v>126</v>
      </c>
      <c r="C18603" s="6">
        <v>2</v>
      </c>
      <c r="E18603" s="31">
        <v>-76</v>
      </c>
      <c r="F18603" s="31"/>
      <c r="G18603" s="33"/>
      <c r="I18603" s="33"/>
      <c r="J18603" s="33"/>
      <c r="AB18603" s="35"/>
    </row>
    <row r="18604" spans="1:28" s="6" customFormat="1" x14ac:dyDescent="0.15">
      <c r="A18604" s="6" t="s">
        <v>126</v>
      </c>
      <c r="C18604" s="6">
        <v>2</v>
      </c>
      <c r="E18604" s="31">
        <v>-76</v>
      </c>
      <c r="F18604" s="31"/>
      <c r="G18604" s="33"/>
      <c r="I18604" s="33"/>
      <c r="J18604" s="33"/>
      <c r="AB18604" s="35"/>
    </row>
    <row r="18605" spans="1:28" s="6" customFormat="1" x14ac:dyDescent="0.15">
      <c r="A18605" s="6" t="s">
        <v>126</v>
      </c>
      <c r="C18605" s="6">
        <v>2</v>
      </c>
      <c r="E18605" s="31">
        <v>-76</v>
      </c>
      <c r="F18605" s="31"/>
      <c r="G18605" s="33"/>
      <c r="I18605" s="33"/>
      <c r="J18605" s="33"/>
      <c r="AB18605" s="35"/>
    </row>
    <row r="18606" spans="1:28" s="6" customFormat="1" x14ac:dyDescent="0.15">
      <c r="A18606" s="6" t="s">
        <v>126</v>
      </c>
      <c r="C18606" s="6">
        <v>2</v>
      </c>
      <c r="E18606" s="31">
        <v>-77</v>
      </c>
      <c r="F18606" s="31"/>
      <c r="G18606" s="33"/>
      <c r="I18606" s="33"/>
      <c r="J18606" s="33"/>
      <c r="AB18606" s="35"/>
    </row>
    <row r="18607" spans="1:28" s="6" customFormat="1" x14ac:dyDescent="0.15">
      <c r="A18607" s="6" t="s">
        <v>126</v>
      </c>
      <c r="C18607" s="6">
        <v>2</v>
      </c>
      <c r="E18607" s="31">
        <v>-77</v>
      </c>
      <c r="F18607" s="31"/>
      <c r="G18607" s="33"/>
      <c r="I18607" s="33"/>
      <c r="J18607" s="33"/>
      <c r="AB18607" s="35"/>
    </row>
    <row r="18608" spans="1:28" s="6" customFormat="1" x14ac:dyDescent="0.15">
      <c r="A18608" s="6" t="s">
        <v>126</v>
      </c>
      <c r="C18608" s="6">
        <v>2</v>
      </c>
      <c r="E18608" s="31">
        <v>-77</v>
      </c>
      <c r="F18608" s="31"/>
      <c r="G18608" s="33"/>
      <c r="I18608" s="33"/>
      <c r="J18608" s="33"/>
      <c r="AB18608" s="35"/>
    </row>
    <row r="18609" spans="1:28" s="6" customFormat="1" x14ac:dyDescent="0.15">
      <c r="A18609" s="6" t="s">
        <v>126</v>
      </c>
      <c r="C18609" s="6">
        <v>2</v>
      </c>
      <c r="E18609" s="31">
        <v>-77</v>
      </c>
      <c r="F18609" s="31"/>
      <c r="G18609" s="33"/>
      <c r="I18609" s="33"/>
      <c r="J18609" s="33"/>
      <c r="AB18609" s="35"/>
    </row>
    <row r="18610" spans="1:28" s="6" customFormat="1" x14ac:dyDescent="0.15">
      <c r="A18610" s="6" t="s">
        <v>126</v>
      </c>
      <c r="C18610" s="6">
        <v>2</v>
      </c>
      <c r="E18610" s="31">
        <v>-77</v>
      </c>
      <c r="F18610" s="31"/>
      <c r="G18610" s="33"/>
      <c r="I18610" s="33"/>
      <c r="J18610" s="33"/>
      <c r="AB18610" s="35"/>
    </row>
    <row r="18611" spans="1:28" s="6" customFormat="1" x14ac:dyDescent="0.15">
      <c r="A18611" s="6" t="s">
        <v>126</v>
      </c>
      <c r="C18611" s="6">
        <v>2</v>
      </c>
      <c r="E18611" s="31">
        <v>-77</v>
      </c>
      <c r="F18611" s="31"/>
      <c r="G18611" s="33"/>
      <c r="I18611" s="33"/>
      <c r="J18611" s="33"/>
      <c r="AB18611" s="35"/>
    </row>
    <row r="18612" spans="1:28" s="6" customFormat="1" x14ac:dyDescent="0.15">
      <c r="A18612" s="6" t="s">
        <v>126</v>
      </c>
      <c r="C18612" s="6">
        <v>2</v>
      </c>
      <c r="E18612" s="31">
        <v>-85</v>
      </c>
      <c r="F18612" s="31"/>
      <c r="G18612" s="33"/>
      <c r="I18612" s="33"/>
      <c r="J18612" s="33"/>
      <c r="AB18612" s="35"/>
    </row>
    <row r="18613" spans="1:28" s="6" customFormat="1" x14ac:dyDescent="0.15">
      <c r="A18613" s="6" t="s">
        <v>126</v>
      </c>
      <c r="C18613" s="6">
        <v>2</v>
      </c>
      <c r="E18613" s="31">
        <v>-85</v>
      </c>
      <c r="F18613" s="31"/>
      <c r="G18613" s="33"/>
      <c r="I18613" s="33"/>
      <c r="J18613" s="33"/>
      <c r="AB18613" s="35"/>
    </row>
    <row r="18614" spans="1:28" s="6" customFormat="1" x14ac:dyDescent="0.15">
      <c r="A18614" s="6" t="s">
        <v>126</v>
      </c>
      <c r="C18614" s="6">
        <v>2</v>
      </c>
      <c r="E18614" s="31">
        <v>-84</v>
      </c>
      <c r="F18614" s="31"/>
      <c r="G18614" s="33"/>
      <c r="I18614" s="33"/>
      <c r="J18614" s="33"/>
      <c r="AB18614" s="35"/>
    </row>
    <row r="18615" spans="1:28" s="6" customFormat="1" x14ac:dyDescent="0.15">
      <c r="A18615" s="6" t="s">
        <v>126</v>
      </c>
      <c r="C18615" s="6">
        <v>2</v>
      </c>
      <c r="E18615" s="31">
        <v>-84</v>
      </c>
      <c r="F18615" s="31"/>
      <c r="G18615" s="33"/>
      <c r="I18615" s="33"/>
      <c r="J18615" s="33"/>
      <c r="AB18615" s="35"/>
    </row>
    <row r="18616" spans="1:28" s="6" customFormat="1" x14ac:dyDescent="0.15">
      <c r="A18616" s="6" t="s">
        <v>126</v>
      </c>
      <c r="C18616" s="6">
        <v>2</v>
      </c>
      <c r="E18616" s="31">
        <v>-84</v>
      </c>
      <c r="F18616" s="31"/>
      <c r="G18616" s="33"/>
      <c r="I18616" s="33"/>
      <c r="J18616" s="33"/>
      <c r="AB18616" s="35"/>
    </row>
    <row r="18617" spans="1:28" s="6" customFormat="1" x14ac:dyDescent="0.15">
      <c r="A18617" s="6" t="s">
        <v>126</v>
      </c>
      <c r="C18617" s="6">
        <v>2</v>
      </c>
      <c r="E18617" s="31">
        <v>-85</v>
      </c>
      <c r="F18617" s="31"/>
      <c r="G18617" s="33"/>
      <c r="I18617" s="33"/>
      <c r="J18617" s="33"/>
      <c r="AB18617" s="35"/>
    </row>
    <row r="18618" spans="1:28" s="6" customFormat="1" x14ac:dyDescent="0.15">
      <c r="A18618" s="6" t="s">
        <v>126</v>
      </c>
      <c r="C18618" s="6">
        <v>2</v>
      </c>
      <c r="E18618" s="31">
        <v>-85</v>
      </c>
      <c r="F18618" s="31"/>
      <c r="G18618" s="33"/>
      <c r="I18618" s="33"/>
      <c r="J18618" s="33"/>
      <c r="AB18618" s="35"/>
    </row>
    <row r="18619" spans="1:28" s="6" customFormat="1" x14ac:dyDescent="0.15">
      <c r="A18619" s="6" t="s">
        <v>126</v>
      </c>
      <c r="C18619" s="6">
        <v>2</v>
      </c>
      <c r="E18619" s="31">
        <v>-85</v>
      </c>
      <c r="F18619" s="31"/>
      <c r="G18619" s="33"/>
      <c r="I18619" s="33"/>
      <c r="J18619" s="33"/>
      <c r="AB18619" s="35"/>
    </row>
    <row r="18620" spans="1:28" s="6" customFormat="1" x14ac:dyDescent="0.15">
      <c r="A18620" s="6" t="s">
        <v>126</v>
      </c>
      <c r="C18620" s="6">
        <v>2</v>
      </c>
      <c r="E18620" s="31">
        <v>-93</v>
      </c>
      <c r="F18620" s="31"/>
      <c r="G18620" s="33"/>
      <c r="I18620" s="33"/>
      <c r="J18620" s="33"/>
      <c r="AB18620" s="35"/>
    </row>
    <row r="18621" spans="1:28" s="6" customFormat="1" x14ac:dyDescent="0.15">
      <c r="A18621" s="6" t="s">
        <v>126</v>
      </c>
      <c r="C18621" s="6">
        <v>2</v>
      </c>
      <c r="E18621" s="31">
        <v>-93</v>
      </c>
      <c r="F18621" s="31"/>
      <c r="G18621" s="33"/>
      <c r="I18621" s="33"/>
      <c r="J18621" s="33"/>
      <c r="AB18621" s="35"/>
    </row>
    <row r="18622" spans="1:28" s="6" customFormat="1" x14ac:dyDescent="0.15">
      <c r="A18622" s="6" t="s">
        <v>126</v>
      </c>
      <c r="C18622" s="6">
        <v>2</v>
      </c>
      <c r="E18622" s="31">
        <v>-78</v>
      </c>
      <c r="F18622" s="31"/>
      <c r="G18622" s="33"/>
      <c r="I18622" s="33"/>
      <c r="J18622" s="33"/>
      <c r="AB18622" s="35"/>
    </row>
    <row r="18623" spans="1:28" s="6" customFormat="1" x14ac:dyDescent="0.15">
      <c r="A18623" s="6" t="s">
        <v>126</v>
      </c>
      <c r="C18623" s="6">
        <v>2</v>
      </c>
      <c r="E18623" s="31">
        <v>-78</v>
      </c>
      <c r="F18623" s="31"/>
      <c r="G18623" s="33"/>
      <c r="I18623" s="33"/>
      <c r="J18623" s="33"/>
      <c r="AB18623" s="35"/>
    </row>
    <row r="18624" spans="1:28" s="6" customFormat="1" x14ac:dyDescent="0.15">
      <c r="A18624" s="6" t="s">
        <v>126</v>
      </c>
      <c r="C18624" s="6">
        <v>2</v>
      </c>
      <c r="E18624" s="31">
        <v>-78</v>
      </c>
      <c r="F18624" s="31"/>
      <c r="G18624" s="33"/>
      <c r="I18624" s="33"/>
      <c r="J18624" s="33"/>
      <c r="AB18624" s="35"/>
    </row>
    <row r="18625" spans="1:28" s="6" customFormat="1" x14ac:dyDescent="0.15">
      <c r="A18625" s="6" t="s">
        <v>126</v>
      </c>
      <c r="C18625" s="6">
        <v>2</v>
      </c>
      <c r="E18625" s="31">
        <v>-79</v>
      </c>
      <c r="F18625" s="31"/>
      <c r="G18625" s="33"/>
      <c r="I18625" s="33"/>
      <c r="J18625" s="33"/>
      <c r="AB18625" s="35"/>
    </row>
    <row r="18626" spans="1:28" s="6" customFormat="1" x14ac:dyDescent="0.15">
      <c r="A18626" s="6" t="s">
        <v>126</v>
      </c>
      <c r="C18626" s="6">
        <v>2</v>
      </c>
      <c r="E18626" s="31">
        <v>-81</v>
      </c>
      <c r="F18626" s="31"/>
      <c r="G18626" s="33"/>
      <c r="I18626" s="33"/>
      <c r="J18626" s="33"/>
      <c r="AB18626" s="35"/>
    </row>
    <row r="18627" spans="1:28" s="6" customFormat="1" x14ac:dyDescent="0.15">
      <c r="A18627" s="6" t="s">
        <v>126</v>
      </c>
      <c r="C18627" s="6">
        <v>2</v>
      </c>
      <c r="E18627" s="31">
        <v>-81</v>
      </c>
      <c r="F18627" s="31"/>
      <c r="G18627" s="33"/>
      <c r="I18627" s="33"/>
      <c r="J18627" s="33"/>
      <c r="AB18627" s="35"/>
    </row>
    <row r="18628" spans="1:28" s="6" customFormat="1" x14ac:dyDescent="0.15">
      <c r="A18628" s="6" t="s">
        <v>126</v>
      </c>
      <c r="C18628" s="6">
        <v>2</v>
      </c>
      <c r="E18628" s="31">
        <v>-80</v>
      </c>
      <c r="F18628" s="31"/>
      <c r="G18628" s="33"/>
      <c r="I18628" s="33"/>
      <c r="J18628" s="33"/>
      <c r="AB18628" s="35"/>
    </row>
    <row r="18629" spans="1:28" s="6" customFormat="1" x14ac:dyDescent="0.15">
      <c r="A18629" s="6" t="s">
        <v>126</v>
      </c>
      <c r="C18629" s="6">
        <v>2</v>
      </c>
      <c r="E18629" s="31">
        <v>-81</v>
      </c>
      <c r="F18629" s="31"/>
      <c r="G18629" s="33"/>
      <c r="I18629" s="33"/>
      <c r="J18629" s="33"/>
      <c r="AB18629" s="35"/>
    </row>
    <row r="18630" spans="1:28" s="6" customFormat="1" x14ac:dyDescent="0.15">
      <c r="A18630" s="6" t="s">
        <v>126</v>
      </c>
      <c r="C18630" s="6">
        <v>2</v>
      </c>
      <c r="E18630" s="31">
        <v>-81</v>
      </c>
      <c r="F18630" s="31"/>
      <c r="G18630" s="33"/>
      <c r="I18630" s="33"/>
      <c r="J18630" s="33"/>
      <c r="AB18630" s="35"/>
    </row>
    <row r="18631" spans="1:28" s="6" customFormat="1" x14ac:dyDescent="0.15">
      <c r="A18631" s="6" t="s">
        <v>126</v>
      </c>
      <c r="C18631" s="6">
        <v>2</v>
      </c>
      <c r="E18631" s="31">
        <v>-80</v>
      </c>
      <c r="F18631" s="31"/>
      <c r="G18631" s="33"/>
      <c r="I18631" s="33"/>
      <c r="J18631" s="33"/>
      <c r="AB18631" s="35"/>
    </row>
    <row r="18632" spans="1:28" s="6" customFormat="1" x14ac:dyDescent="0.15">
      <c r="A18632" s="6" t="s">
        <v>126</v>
      </c>
      <c r="C18632" s="6">
        <v>2</v>
      </c>
      <c r="E18632" s="31">
        <v>-78</v>
      </c>
      <c r="F18632" s="31"/>
      <c r="G18632" s="33"/>
      <c r="I18632" s="33"/>
      <c r="J18632" s="33"/>
      <c r="AB18632" s="35"/>
    </row>
    <row r="18633" spans="1:28" s="6" customFormat="1" x14ac:dyDescent="0.15">
      <c r="A18633" s="6" t="s">
        <v>126</v>
      </c>
      <c r="C18633" s="6">
        <v>2</v>
      </c>
      <c r="E18633" s="31">
        <v>-78</v>
      </c>
      <c r="F18633" s="31"/>
      <c r="G18633" s="33"/>
      <c r="I18633" s="33"/>
      <c r="J18633" s="33"/>
      <c r="AB18633" s="35"/>
    </row>
    <row r="18634" spans="1:28" s="6" customFormat="1" x14ac:dyDescent="0.15">
      <c r="A18634" s="6" t="s">
        <v>126</v>
      </c>
      <c r="C18634" s="6">
        <v>2</v>
      </c>
      <c r="E18634" s="31">
        <v>-79</v>
      </c>
      <c r="F18634" s="31"/>
      <c r="G18634" s="33"/>
      <c r="I18634" s="33"/>
      <c r="J18634" s="33"/>
      <c r="AB18634" s="35"/>
    </row>
    <row r="18635" spans="1:28" s="6" customFormat="1" x14ac:dyDescent="0.15">
      <c r="A18635" s="6" t="s">
        <v>126</v>
      </c>
      <c r="C18635" s="6">
        <v>2</v>
      </c>
      <c r="E18635" s="31">
        <v>-78</v>
      </c>
      <c r="F18635" s="31"/>
      <c r="G18635" s="33"/>
      <c r="I18635" s="33"/>
      <c r="J18635" s="33"/>
      <c r="AB18635" s="35"/>
    </row>
    <row r="18636" spans="1:28" s="6" customFormat="1" x14ac:dyDescent="0.15">
      <c r="A18636" s="6" t="s">
        <v>126</v>
      </c>
      <c r="C18636" s="6">
        <v>2</v>
      </c>
      <c r="E18636" s="31">
        <v>-78</v>
      </c>
      <c r="F18636" s="31"/>
      <c r="G18636" s="33"/>
      <c r="I18636" s="33"/>
      <c r="J18636" s="33"/>
      <c r="AB18636" s="35"/>
    </row>
    <row r="18637" spans="1:28" s="6" customFormat="1" x14ac:dyDescent="0.15">
      <c r="A18637" s="6" t="s">
        <v>126</v>
      </c>
      <c r="C18637" s="6">
        <v>2</v>
      </c>
      <c r="E18637" s="31">
        <v>-78</v>
      </c>
      <c r="F18637" s="31"/>
      <c r="G18637" s="33"/>
      <c r="I18637" s="33"/>
      <c r="J18637" s="33"/>
      <c r="AB18637" s="35"/>
    </row>
    <row r="18638" spans="1:28" s="6" customFormat="1" x14ac:dyDescent="0.15">
      <c r="A18638" s="6" t="s">
        <v>126</v>
      </c>
      <c r="C18638" s="6">
        <v>2</v>
      </c>
      <c r="E18638" s="31">
        <v>-78</v>
      </c>
      <c r="F18638" s="31"/>
      <c r="G18638" s="33"/>
      <c r="I18638" s="33"/>
      <c r="J18638" s="33"/>
      <c r="AB18638" s="35"/>
    </row>
    <row r="18639" spans="1:28" s="6" customFormat="1" x14ac:dyDescent="0.15">
      <c r="A18639" s="6" t="s">
        <v>126</v>
      </c>
      <c r="C18639" s="6">
        <v>2</v>
      </c>
      <c r="E18639" s="31">
        <v>-81</v>
      </c>
      <c r="F18639" s="31"/>
      <c r="G18639" s="33"/>
      <c r="I18639" s="33"/>
      <c r="J18639" s="33"/>
      <c r="AB18639" s="35"/>
    </row>
    <row r="18640" spans="1:28" s="6" customFormat="1" x14ac:dyDescent="0.15">
      <c r="A18640" s="6" t="s">
        <v>126</v>
      </c>
      <c r="C18640" s="6">
        <v>2</v>
      </c>
      <c r="E18640" s="31">
        <v>-80</v>
      </c>
      <c r="F18640" s="31"/>
      <c r="G18640" s="33"/>
      <c r="I18640" s="33"/>
      <c r="J18640" s="33"/>
      <c r="AB18640" s="35"/>
    </row>
    <row r="18641" spans="1:28" s="6" customFormat="1" x14ac:dyDescent="0.15">
      <c r="A18641" s="6" t="s">
        <v>126</v>
      </c>
      <c r="C18641" s="6">
        <v>2</v>
      </c>
      <c r="E18641" s="31">
        <v>-80</v>
      </c>
      <c r="F18641" s="31"/>
      <c r="G18641" s="33"/>
      <c r="I18641" s="33"/>
      <c r="J18641" s="33"/>
      <c r="AB18641" s="35"/>
    </row>
    <row r="18642" spans="1:28" s="6" customFormat="1" x14ac:dyDescent="0.15">
      <c r="A18642" s="6" t="s">
        <v>126</v>
      </c>
      <c r="C18642" s="6">
        <v>2</v>
      </c>
      <c r="E18642" s="31">
        <v>-80</v>
      </c>
      <c r="F18642" s="31"/>
      <c r="G18642" s="33"/>
      <c r="I18642" s="33"/>
      <c r="J18642" s="33"/>
      <c r="AB18642" s="35"/>
    </row>
    <row r="18643" spans="1:28" s="6" customFormat="1" x14ac:dyDescent="0.15">
      <c r="A18643" s="6" t="s">
        <v>126</v>
      </c>
      <c r="C18643" s="6">
        <v>2</v>
      </c>
      <c r="E18643" s="31">
        <v>-81</v>
      </c>
      <c r="F18643" s="31"/>
      <c r="G18643" s="33"/>
      <c r="I18643" s="33"/>
      <c r="J18643" s="33"/>
      <c r="AB18643" s="35"/>
    </row>
    <row r="18644" spans="1:28" s="6" customFormat="1" x14ac:dyDescent="0.15">
      <c r="A18644" s="6" t="s">
        <v>126</v>
      </c>
      <c r="C18644" s="6">
        <v>2</v>
      </c>
      <c r="E18644" s="31">
        <v>-81</v>
      </c>
      <c r="F18644" s="31"/>
      <c r="G18644" s="33"/>
      <c r="I18644" s="33"/>
      <c r="J18644" s="33"/>
      <c r="AB18644" s="35"/>
    </row>
    <row r="18645" spans="1:28" s="6" customFormat="1" x14ac:dyDescent="0.15">
      <c r="A18645" s="6" t="s">
        <v>126</v>
      </c>
      <c r="C18645" s="6">
        <v>2</v>
      </c>
      <c r="E18645" s="31">
        <v>-81</v>
      </c>
      <c r="F18645" s="31"/>
      <c r="G18645" s="33"/>
      <c r="I18645" s="33"/>
      <c r="J18645" s="33"/>
      <c r="AB18645" s="35"/>
    </row>
    <row r="18646" spans="1:28" s="6" customFormat="1" x14ac:dyDescent="0.15">
      <c r="A18646" s="6" t="s">
        <v>126</v>
      </c>
      <c r="C18646" s="6">
        <v>2</v>
      </c>
      <c r="E18646" s="31">
        <v>-81</v>
      </c>
      <c r="F18646" s="31"/>
      <c r="G18646" s="33"/>
      <c r="I18646" s="33"/>
      <c r="J18646" s="33"/>
      <c r="AB18646" s="35"/>
    </row>
    <row r="18647" spans="1:28" s="6" customFormat="1" x14ac:dyDescent="0.15">
      <c r="A18647" s="6" t="s">
        <v>126</v>
      </c>
      <c r="C18647" s="6">
        <v>2</v>
      </c>
      <c r="E18647" s="31">
        <v>-81</v>
      </c>
      <c r="F18647" s="31"/>
      <c r="G18647" s="33"/>
      <c r="I18647" s="33"/>
      <c r="J18647" s="33"/>
      <c r="AB18647" s="35"/>
    </row>
    <row r="18648" spans="1:28" s="6" customFormat="1" x14ac:dyDescent="0.15">
      <c r="A18648" s="6" t="s">
        <v>126</v>
      </c>
      <c r="C18648" s="6">
        <v>2</v>
      </c>
      <c r="E18648" s="31">
        <v>-81</v>
      </c>
      <c r="F18648" s="31"/>
      <c r="G18648" s="33"/>
      <c r="I18648" s="33"/>
      <c r="J18648" s="33"/>
      <c r="AB18648" s="35"/>
    </row>
    <row r="18649" spans="1:28" s="6" customFormat="1" x14ac:dyDescent="0.15">
      <c r="A18649" s="6" t="s">
        <v>126</v>
      </c>
      <c r="C18649" s="6">
        <v>2</v>
      </c>
      <c r="E18649" s="31">
        <v>-81</v>
      </c>
      <c r="F18649" s="31"/>
      <c r="G18649" s="33"/>
      <c r="I18649" s="33"/>
      <c r="J18649" s="33"/>
      <c r="AB18649" s="35"/>
    </row>
    <row r="18650" spans="1:28" s="6" customFormat="1" x14ac:dyDescent="0.15">
      <c r="A18650" s="6" t="s">
        <v>126</v>
      </c>
      <c r="C18650" s="6">
        <v>2</v>
      </c>
      <c r="E18650" s="31">
        <v>-81</v>
      </c>
      <c r="F18650" s="31"/>
      <c r="G18650" s="33"/>
      <c r="I18650" s="33"/>
      <c r="J18650" s="33"/>
      <c r="AB18650" s="35"/>
    </row>
    <row r="18651" spans="1:28" s="6" customFormat="1" x14ac:dyDescent="0.15">
      <c r="A18651" s="6" t="s">
        <v>126</v>
      </c>
      <c r="C18651" s="6">
        <v>2</v>
      </c>
      <c r="E18651" s="31">
        <v>-83</v>
      </c>
      <c r="F18651" s="31"/>
      <c r="G18651" s="33"/>
      <c r="I18651" s="33"/>
      <c r="J18651" s="33"/>
      <c r="AB18651" s="35"/>
    </row>
    <row r="18652" spans="1:28" s="6" customFormat="1" x14ac:dyDescent="0.15">
      <c r="A18652" s="6" t="s">
        <v>126</v>
      </c>
      <c r="C18652" s="6">
        <v>2</v>
      </c>
      <c r="E18652" s="31">
        <v>-83</v>
      </c>
      <c r="F18652" s="31"/>
      <c r="G18652" s="33"/>
      <c r="I18652" s="33"/>
      <c r="J18652" s="33"/>
      <c r="AB18652" s="35"/>
    </row>
    <row r="18653" spans="1:28" s="6" customFormat="1" x14ac:dyDescent="0.15">
      <c r="A18653" s="6" t="s">
        <v>126</v>
      </c>
      <c r="C18653" s="6">
        <v>2</v>
      </c>
      <c r="E18653" s="31">
        <v>-83</v>
      </c>
      <c r="F18653" s="31"/>
      <c r="G18653" s="33"/>
      <c r="I18653" s="33"/>
      <c r="J18653" s="33"/>
      <c r="AB18653" s="35"/>
    </row>
    <row r="18654" spans="1:28" s="6" customFormat="1" x14ac:dyDescent="0.15">
      <c r="A18654" s="6" t="s">
        <v>126</v>
      </c>
      <c r="C18654" s="6">
        <v>2</v>
      </c>
      <c r="E18654" s="31">
        <v>-82</v>
      </c>
      <c r="F18654" s="31"/>
      <c r="G18654" s="33"/>
      <c r="I18654" s="33"/>
      <c r="J18654" s="33"/>
      <c r="AB18654" s="35"/>
    </row>
    <row r="18655" spans="1:28" s="6" customFormat="1" x14ac:dyDescent="0.15">
      <c r="A18655" s="6" t="s">
        <v>126</v>
      </c>
      <c r="C18655" s="6">
        <v>2</v>
      </c>
      <c r="E18655" s="31">
        <v>-78</v>
      </c>
      <c r="F18655" s="31"/>
      <c r="G18655" s="33"/>
      <c r="I18655" s="33"/>
      <c r="J18655" s="33"/>
      <c r="AB18655" s="35"/>
    </row>
    <row r="18656" spans="1:28" s="6" customFormat="1" x14ac:dyDescent="0.15">
      <c r="A18656" s="6" t="s">
        <v>126</v>
      </c>
      <c r="C18656" s="6">
        <v>2</v>
      </c>
      <c r="E18656" s="31">
        <v>-78</v>
      </c>
      <c r="F18656" s="31"/>
      <c r="G18656" s="33"/>
      <c r="I18656" s="33"/>
      <c r="J18656" s="33"/>
      <c r="AB18656" s="35"/>
    </row>
    <row r="18657" spans="1:28" s="6" customFormat="1" x14ac:dyDescent="0.15">
      <c r="A18657" s="6" t="s">
        <v>126</v>
      </c>
      <c r="C18657" s="6">
        <v>2</v>
      </c>
      <c r="E18657" s="31">
        <v>-74</v>
      </c>
      <c r="F18657" s="31"/>
      <c r="G18657" s="33"/>
      <c r="I18657" s="33"/>
      <c r="J18657" s="33"/>
      <c r="AB18657" s="35"/>
    </row>
    <row r="18658" spans="1:28" s="6" customFormat="1" x14ac:dyDescent="0.15">
      <c r="A18658" s="6" t="s">
        <v>126</v>
      </c>
      <c r="C18658" s="6">
        <v>2</v>
      </c>
      <c r="E18658" s="31">
        <v>-74</v>
      </c>
      <c r="F18658" s="31"/>
      <c r="G18658" s="33"/>
      <c r="I18658" s="33"/>
      <c r="J18658" s="33"/>
      <c r="AB18658" s="35"/>
    </row>
    <row r="18659" spans="1:28" s="6" customFormat="1" x14ac:dyDescent="0.15">
      <c r="A18659" s="6" t="s">
        <v>126</v>
      </c>
      <c r="C18659" s="6">
        <v>2</v>
      </c>
      <c r="E18659" s="31">
        <v>-74</v>
      </c>
      <c r="F18659" s="31"/>
      <c r="G18659" s="33"/>
      <c r="I18659" s="33"/>
      <c r="J18659" s="33"/>
      <c r="AB18659" s="35"/>
    </row>
    <row r="18660" spans="1:28" s="6" customFormat="1" x14ac:dyDescent="0.15">
      <c r="A18660" s="6" t="s">
        <v>126</v>
      </c>
      <c r="C18660" s="6">
        <v>2</v>
      </c>
      <c r="E18660" s="31">
        <v>-74</v>
      </c>
      <c r="F18660" s="31"/>
      <c r="G18660" s="33"/>
      <c r="I18660" s="33"/>
      <c r="J18660" s="33"/>
      <c r="AB18660" s="35"/>
    </row>
    <row r="18661" spans="1:28" s="6" customFormat="1" x14ac:dyDescent="0.15">
      <c r="A18661" s="6" t="s">
        <v>126</v>
      </c>
      <c r="C18661" s="6">
        <v>2</v>
      </c>
      <c r="E18661" s="31">
        <v>-74</v>
      </c>
      <c r="F18661" s="31"/>
      <c r="G18661" s="33"/>
      <c r="I18661" s="33"/>
      <c r="J18661" s="33"/>
      <c r="AB18661" s="35"/>
    </row>
    <row r="18662" spans="1:28" s="6" customFormat="1" x14ac:dyDescent="0.15">
      <c r="A18662" s="6" t="s">
        <v>126</v>
      </c>
      <c r="C18662" s="6">
        <v>2</v>
      </c>
      <c r="E18662" s="31">
        <v>-74</v>
      </c>
      <c r="F18662" s="31"/>
      <c r="G18662" s="33"/>
      <c r="I18662" s="33"/>
      <c r="J18662" s="33"/>
      <c r="AB18662" s="35"/>
    </row>
    <row r="18663" spans="1:28" s="6" customFormat="1" x14ac:dyDescent="0.15">
      <c r="A18663" s="6" t="s">
        <v>126</v>
      </c>
      <c r="C18663" s="6">
        <v>2</v>
      </c>
      <c r="E18663" s="31">
        <v>-77</v>
      </c>
      <c r="F18663" s="31"/>
      <c r="G18663" s="33"/>
      <c r="I18663" s="33"/>
      <c r="J18663" s="33"/>
      <c r="AB18663" s="35"/>
    </row>
    <row r="18664" spans="1:28" s="6" customFormat="1" x14ac:dyDescent="0.15">
      <c r="A18664" s="6" t="s">
        <v>126</v>
      </c>
      <c r="C18664" s="6">
        <v>2</v>
      </c>
      <c r="E18664" s="31">
        <v>-81</v>
      </c>
      <c r="F18664" s="31"/>
      <c r="G18664" s="33"/>
      <c r="I18664" s="33"/>
      <c r="J18664" s="33"/>
      <c r="AB18664" s="35"/>
    </row>
    <row r="18665" spans="1:28" s="6" customFormat="1" x14ac:dyDescent="0.15">
      <c r="A18665" s="6" t="s">
        <v>126</v>
      </c>
      <c r="C18665" s="6">
        <v>2</v>
      </c>
      <c r="E18665" s="31">
        <v>-81</v>
      </c>
      <c r="F18665" s="31"/>
      <c r="G18665" s="33"/>
      <c r="I18665" s="33"/>
      <c r="J18665" s="33"/>
      <c r="AB18665" s="35"/>
    </row>
    <row r="18666" spans="1:28" s="6" customFormat="1" x14ac:dyDescent="0.15">
      <c r="A18666" s="6" t="s">
        <v>126</v>
      </c>
      <c r="C18666" s="6">
        <v>2</v>
      </c>
      <c r="E18666" s="31">
        <v>-81</v>
      </c>
      <c r="F18666" s="31"/>
      <c r="G18666" s="33"/>
      <c r="I18666" s="33"/>
      <c r="J18666" s="33"/>
      <c r="AB18666" s="35"/>
    </row>
    <row r="18667" spans="1:28" s="6" customFormat="1" x14ac:dyDescent="0.15">
      <c r="A18667" s="6" t="s">
        <v>126</v>
      </c>
      <c r="C18667" s="6">
        <v>2</v>
      </c>
      <c r="E18667" s="31">
        <v>-80</v>
      </c>
      <c r="F18667" s="31"/>
      <c r="G18667" s="33"/>
      <c r="I18667" s="33"/>
      <c r="J18667" s="33"/>
      <c r="AB18667" s="35"/>
    </row>
    <row r="18668" spans="1:28" s="6" customFormat="1" x14ac:dyDescent="0.15">
      <c r="A18668" s="6" t="s">
        <v>126</v>
      </c>
      <c r="C18668" s="6">
        <v>2</v>
      </c>
      <c r="E18668" s="31">
        <v>-80</v>
      </c>
      <c r="F18668" s="31"/>
      <c r="G18668" s="33"/>
      <c r="I18668" s="33"/>
      <c r="J18668" s="33"/>
      <c r="AB18668" s="35"/>
    </row>
    <row r="18669" spans="1:28" s="6" customFormat="1" x14ac:dyDescent="0.15">
      <c r="A18669" s="6" t="s">
        <v>126</v>
      </c>
      <c r="C18669" s="6">
        <v>2</v>
      </c>
      <c r="E18669" s="31">
        <v>-81</v>
      </c>
      <c r="F18669" s="31"/>
      <c r="G18669" s="33"/>
      <c r="I18669" s="33"/>
      <c r="J18669" s="33"/>
      <c r="AB18669" s="35"/>
    </row>
    <row r="18670" spans="1:28" s="6" customFormat="1" x14ac:dyDescent="0.15">
      <c r="A18670" s="6" t="s">
        <v>126</v>
      </c>
      <c r="C18670" s="6">
        <v>2</v>
      </c>
      <c r="E18670" s="31">
        <v>-81</v>
      </c>
      <c r="F18670" s="31"/>
      <c r="G18670" s="33"/>
      <c r="I18670" s="33"/>
      <c r="J18670" s="33"/>
      <c r="AB18670" s="35"/>
    </row>
    <row r="18671" spans="1:28" s="6" customFormat="1" x14ac:dyDescent="0.15">
      <c r="A18671" s="6" t="s">
        <v>126</v>
      </c>
      <c r="C18671" s="6">
        <v>2</v>
      </c>
      <c r="E18671" s="31">
        <v>-81</v>
      </c>
      <c r="F18671" s="31"/>
      <c r="G18671" s="33"/>
      <c r="I18671" s="33"/>
      <c r="J18671" s="33"/>
      <c r="AB18671" s="35"/>
    </row>
    <row r="18672" spans="1:28" s="6" customFormat="1" x14ac:dyDescent="0.15">
      <c r="A18672" s="6" t="s">
        <v>126</v>
      </c>
      <c r="C18672" s="6">
        <v>2</v>
      </c>
      <c r="E18672" s="31">
        <v>-75</v>
      </c>
      <c r="F18672" s="31"/>
      <c r="G18672" s="33"/>
      <c r="I18672" s="33"/>
      <c r="J18672" s="33"/>
      <c r="AB18672" s="35"/>
    </row>
    <row r="18673" spans="1:28" s="6" customFormat="1" x14ac:dyDescent="0.15">
      <c r="A18673" s="6" t="s">
        <v>126</v>
      </c>
      <c r="C18673" s="6">
        <v>2</v>
      </c>
      <c r="E18673" s="31">
        <v>-83</v>
      </c>
      <c r="F18673" s="31"/>
      <c r="G18673" s="33"/>
      <c r="I18673" s="33"/>
      <c r="J18673" s="33"/>
      <c r="AB18673" s="35"/>
    </row>
    <row r="18674" spans="1:28" s="6" customFormat="1" x14ac:dyDescent="0.15">
      <c r="A18674" s="6" t="s">
        <v>126</v>
      </c>
      <c r="C18674" s="6">
        <v>2</v>
      </c>
      <c r="E18674" s="31">
        <v>-83</v>
      </c>
      <c r="F18674" s="31"/>
      <c r="G18674" s="33"/>
      <c r="I18674" s="33"/>
      <c r="J18674" s="33"/>
      <c r="AB18674" s="35"/>
    </row>
    <row r="18675" spans="1:28" s="6" customFormat="1" x14ac:dyDescent="0.15">
      <c r="A18675" s="6" t="s">
        <v>126</v>
      </c>
      <c r="C18675" s="6">
        <v>2</v>
      </c>
      <c r="E18675" s="31">
        <v>-83</v>
      </c>
      <c r="F18675" s="31"/>
      <c r="G18675" s="33"/>
      <c r="I18675" s="33"/>
      <c r="J18675" s="33"/>
      <c r="AB18675" s="35"/>
    </row>
    <row r="18676" spans="1:28" s="6" customFormat="1" x14ac:dyDescent="0.15">
      <c r="A18676" s="6" t="s">
        <v>126</v>
      </c>
      <c r="C18676" s="6">
        <v>2</v>
      </c>
      <c r="E18676" s="31">
        <v>-83</v>
      </c>
      <c r="F18676" s="31"/>
      <c r="G18676" s="33"/>
      <c r="I18676" s="33"/>
      <c r="J18676" s="33"/>
      <c r="AB18676" s="35"/>
    </row>
    <row r="18677" spans="1:28" s="6" customFormat="1" x14ac:dyDescent="0.15">
      <c r="A18677" s="6" t="s">
        <v>126</v>
      </c>
      <c r="C18677" s="6">
        <v>2</v>
      </c>
      <c r="E18677" s="31">
        <v>-83</v>
      </c>
      <c r="F18677" s="31"/>
      <c r="G18677" s="33"/>
      <c r="I18677" s="33"/>
      <c r="J18677" s="33"/>
      <c r="AB18677" s="35"/>
    </row>
    <row r="18678" spans="1:28" s="6" customFormat="1" x14ac:dyDescent="0.15">
      <c r="A18678" s="6" t="s">
        <v>126</v>
      </c>
      <c r="C18678" s="6">
        <v>2</v>
      </c>
      <c r="E18678" s="31">
        <v>-83</v>
      </c>
      <c r="F18678" s="31"/>
      <c r="G18678" s="33"/>
      <c r="I18678" s="33"/>
      <c r="J18678" s="33"/>
      <c r="AB18678" s="35"/>
    </row>
    <row r="18679" spans="1:28" s="6" customFormat="1" x14ac:dyDescent="0.15">
      <c r="A18679" s="6" t="s">
        <v>126</v>
      </c>
      <c r="C18679" s="6">
        <v>2</v>
      </c>
      <c r="E18679" s="31">
        <v>-83</v>
      </c>
      <c r="F18679" s="31"/>
      <c r="G18679" s="33"/>
      <c r="I18679" s="33"/>
      <c r="J18679" s="33"/>
      <c r="AB18679" s="35"/>
    </row>
    <row r="18680" spans="1:28" s="6" customFormat="1" x14ac:dyDescent="0.15">
      <c r="A18680" s="6" t="s">
        <v>126</v>
      </c>
      <c r="C18680" s="6">
        <v>2</v>
      </c>
      <c r="E18680" s="31">
        <v>-83</v>
      </c>
      <c r="F18680" s="31"/>
      <c r="G18680" s="33"/>
      <c r="I18680" s="33"/>
      <c r="J18680" s="33"/>
      <c r="AB18680" s="35"/>
    </row>
    <row r="18681" spans="1:28" s="6" customFormat="1" x14ac:dyDescent="0.15">
      <c r="A18681" s="6" t="s">
        <v>126</v>
      </c>
      <c r="C18681" s="6">
        <v>2</v>
      </c>
      <c r="E18681" s="31">
        <v>-82</v>
      </c>
      <c r="F18681" s="31"/>
      <c r="G18681" s="33"/>
      <c r="I18681" s="33"/>
      <c r="J18681" s="33"/>
      <c r="AB18681" s="35"/>
    </row>
    <row r="18682" spans="1:28" s="6" customFormat="1" x14ac:dyDescent="0.15">
      <c r="A18682" s="6" t="s">
        <v>126</v>
      </c>
      <c r="C18682" s="6">
        <v>2</v>
      </c>
      <c r="E18682" s="31">
        <v>-82</v>
      </c>
      <c r="F18682" s="31"/>
      <c r="G18682" s="33"/>
      <c r="I18682" s="33"/>
      <c r="J18682" s="33"/>
      <c r="AB18682" s="35"/>
    </row>
    <row r="18683" spans="1:28" s="6" customFormat="1" x14ac:dyDescent="0.15">
      <c r="A18683" s="6" t="s">
        <v>126</v>
      </c>
      <c r="C18683" s="6">
        <v>2</v>
      </c>
      <c r="E18683" s="31">
        <v>-82</v>
      </c>
      <c r="F18683" s="31"/>
      <c r="G18683" s="33"/>
      <c r="I18683" s="33"/>
      <c r="J18683" s="33"/>
      <c r="AB18683" s="35"/>
    </row>
    <row r="18684" spans="1:28" s="6" customFormat="1" x14ac:dyDescent="0.15">
      <c r="A18684" s="6" t="s">
        <v>126</v>
      </c>
      <c r="C18684" s="6">
        <v>2</v>
      </c>
      <c r="E18684" s="31">
        <v>-82</v>
      </c>
      <c r="F18684" s="31"/>
      <c r="G18684" s="33"/>
      <c r="I18684" s="33"/>
      <c r="J18684" s="33"/>
      <c r="AB18684" s="35"/>
    </row>
    <row r="18685" spans="1:28" s="6" customFormat="1" x14ac:dyDescent="0.15">
      <c r="A18685" s="6" t="s">
        <v>126</v>
      </c>
      <c r="C18685" s="6">
        <v>2</v>
      </c>
      <c r="E18685" s="31">
        <v>-82</v>
      </c>
      <c r="F18685" s="31"/>
      <c r="G18685" s="33"/>
      <c r="I18685" s="33"/>
      <c r="J18685" s="33"/>
      <c r="AB18685" s="35"/>
    </row>
    <row r="18686" spans="1:28" s="6" customFormat="1" x14ac:dyDescent="0.15">
      <c r="A18686" s="6" t="s">
        <v>126</v>
      </c>
      <c r="C18686" s="6">
        <v>2</v>
      </c>
      <c r="E18686" s="31">
        <v>-76</v>
      </c>
      <c r="F18686" s="31"/>
      <c r="G18686" s="33"/>
      <c r="I18686" s="33"/>
      <c r="J18686" s="33"/>
      <c r="AB18686" s="35"/>
    </row>
    <row r="18687" spans="1:28" s="6" customFormat="1" x14ac:dyDescent="0.15">
      <c r="A18687" s="6" t="s">
        <v>126</v>
      </c>
      <c r="C18687" s="6">
        <v>2</v>
      </c>
      <c r="E18687" s="31">
        <v>-76</v>
      </c>
      <c r="F18687" s="31"/>
      <c r="G18687" s="33"/>
      <c r="I18687" s="33"/>
      <c r="J18687" s="33"/>
      <c r="AB18687" s="35"/>
    </row>
    <row r="18688" spans="1:28" s="6" customFormat="1" x14ac:dyDescent="0.15">
      <c r="A18688" s="6" t="s">
        <v>126</v>
      </c>
      <c r="C18688" s="6">
        <v>2</v>
      </c>
      <c r="E18688" s="31">
        <v>-76</v>
      </c>
      <c r="F18688" s="31"/>
      <c r="G18688" s="33"/>
      <c r="I18688" s="33"/>
      <c r="J18688" s="33"/>
      <c r="AB18688" s="35"/>
    </row>
    <row r="18689" spans="1:28" s="6" customFormat="1" x14ac:dyDescent="0.15">
      <c r="A18689" s="6" t="s">
        <v>126</v>
      </c>
      <c r="C18689" s="6">
        <v>2</v>
      </c>
      <c r="E18689" s="31">
        <v>-79</v>
      </c>
      <c r="F18689" s="31"/>
      <c r="G18689" s="33"/>
      <c r="I18689" s="33"/>
      <c r="J18689" s="33"/>
      <c r="AB18689" s="35"/>
    </row>
    <row r="18690" spans="1:28" s="6" customFormat="1" x14ac:dyDescent="0.15">
      <c r="A18690" s="6" t="s">
        <v>126</v>
      </c>
      <c r="C18690" s="6">
        <v>2</v>
      </c>
      <c r="E18690" s="31">
        <v>-77</v>
      </c>
      <c r="F18690" s="31"/>
      <c r="G18690" s="33"/>
      <c r="I18690" s="33"/>
      <c r="J18690" s="33"/>
      <c r="AB18690" s="35"/>
    </row>
    <row r="18691" spans="1:28" s="6" customFormat="1" x14ac:dyDescent="0.15">
      <c r="A18691" s="6" t="s">
        <v>126</v>
      </c>
      <c r="C18691" s="6">
        <v>2</v>
      </c>
      <c r="E18691" s="31">
        <v>-77</v>
      </c>
      <c r="F18691" s="31"/>
      <c r="G18691" s="33"/>
      <c r="I18691" s="33"/>
      <c r="J18691" s="33"/>
      <c r="AB18691" s="35"/>
    </row>
    <row r="18692" spans="1:28" s="6" customFormat="1" x14ac:dyDescent="0.15">
      <c r="A18692" s="6" t="s">
        <v>126</v>
      </c>
      <c r="C18692" s="6">
        <v>2</v>
      </c>
      <c r="E18692" s="31">
        <v>-77</v>
      </c>
      <c r="F18692" s="31"/>
      <c r="G18692" s="33"/>
      <c r="I18692" s="33"/>
      <c r="J18692" s="33"/>
      <c r="AB18692" s="35"/>
    </row>
    <row r="18693" spans="1:28" s="6" customFormat="1" x14ac:dyDescent="0.15">
      <c r="A18693" s="6" t="s">
        <v>126</v>
      </c>
      <c r="C18693" s="6">
        <v>2</v>
      </c>
      <c r="E18693" s="31">
        <v>-81</v>
      </c>
      <c r="F18693" s="31"/>
      <c r="G18693" s="33"/>
      <c r="I18693" s="33"/>
      <c r="J18693" s="33"/>
      <c r="AB18693" s="35"/>
    </row>
    <row r="18694" spans="1:28" s="6" customFormat="1" x14ac:dyDescent="0.15">
      <c r="A18694" s="6" t="s">
        <v>126</v>
      </c>
      <c r="C18694" s="6">
        <v>2</v>
      </c>
      <c r="E18694" s="31">
        <v>-81</v>
      </c>
      <c r="F18694" s="31"/>
      <c r="G18694" s="33"/>
      <c r="I18694" s="33"/>
      <c r="J18694" s="33"/>
      <c r="AB18694" s="35"/>
    </row>
    <row r="18695" spans="1:28" s="6" customFormat="1" x14ac:dyDescent="0.15">
      <c r="A18695" s="6" t="s">
        <v>126</v>
      </c>
      <c r="C18695" s="6">
        <v>2</v>
      </c>
      <c r="E18695" s="31">
        <v>-81</v>
      </c>
      <c r="F18695" s="31"/>
      <c r="G18695" s="33"/>
      <c r="I18695" s="33"/>
      <c r="J18695" s="33"/>
      <c r="AB18695" s="35"/>
    </row>
    <row r="18696" spans="1:28" s="6" customFormat="1" x14ac:dyDescent="0.15">
      <c r="A18696" s="6" t="s">
        <v>126</v>
      </c>
      <c r="C18696" s="6">
        <v>2</v>
      </c>
      <c r="E18696" s="31">
        <v>-81</v>
      </c>
      <c r="F18696" s="31"/>
      <c r="G18696" s="33"/>
      <c r="I18696" s="33"/>
      <c r="J18696" s="33"/>
      <c r="AB18696" s="35"/>
    </row>
    <row r="18697" spans="1:28" s="6" customFormat="1" x14ac:dyDescent="0.15">
      <c r="A18697" s="6" t="s">
        <v>126</v>
      </c>
      <c r="C18697" s="6">
        <v>2</v>
      </c>
      <c r="E18697" s="31">
        <v>-81</v>
      </c>
      <c r="F18697" s="31"/>
      <c r="G18697" s="33"/>
      <c r="I18697" s="33"/>
      <c r="J18697" s="33"/>
      <c r="AB18697" s="35"/>
    </row>
    <row r="18698" spans="1:28" s="6" customFormat="1" x14ac:dyDescent="0.15">
      <c r="A18698" s="6" t="s">
        <v>126</v>
      </c>
      <c r="C18698" s="6">
        <v>2</v>
      </c>
      <c r="E18698" s="31">
        <v>-81</v>
      </c>
      <c r="F18698" s="31"/>
      <c r="G18698" s="33"/>
      <c r="I18698" s="33"/>
      <c r="J18698" s="33"/>
      <c r="AB18698" s="35"/>
    </row>
    <row r="18699" spans="1:28" s="6" customFormat="1" x14ac:dyDescent="0.15">
      <c r="A18699" s="6" t="s">
        <v>126</v>
      </c>
      <c r="C18699" s="6">
        <v>2</v>
      </c>
      <c r="E18699" s="31">
        <v>-81</v>
      </c>
      <c r="F18699" s="31"/>
      <c r="G18699" s="33"/>
      <c r="I18699" s="33"/>
      <c r="J18699" s="33"/>
      <c r="AB18699" s="35"/>
    </row>
    <row r="18700" spans="1:28" s="6" customFormat="1" x14ac:dyDescent="0.15">
      <c r="A18700" s="6" t="s">
        <v>126</v>
      </c>
      <c r="C18700" s="6">
        <v>2</v>
      </c>
      <c r="E18700" s="31">
        <v>-81</v>
      </c>
      <c r="F18700" s="31"/>
      <c r="G18700" s="33"/>
      <c r="I18700" s="33"/>
      <c r="J18700" s="33"/>
      <c r="AB18700" s="35"/>
    </row>
    <row r="18701" spans="1:28" s="6" customFormat="1" x14ac:dyDescent="0.15">
      <c r="A18701" s="6" t="s">
        <v>126</v>
      </c>
      <c r="C18701" s="6">
        <v>2</v>
      </c>
      <c r="E18701" s="31">
        <v>-81</v>
      </c>
      <c r="F18701" s="31"/>
      <c r="G18701" s="33"/>
      <c r="I18701" s="33"/>
      <c r="J18701" s="33"/>
      <c r="AB18701" s="35"/>
    </row>
    <row r="18702" spans="1:28" s="6" customFormat="1" x14ac:dyDescent="0.15">
      <c r="A18702" s="6" t="s">
        <v>126</v>
      </c>
      <c r="C18702" s="6">
        <v>2</v>
      </c>
      <c r="E18702" s="31">
        <v>-81</v>
      </c>
      <c r="F18702" s="31"/>
      <c r="G18702" s="33"/>
      <c r="I18702" s="33"/>
      <c r="J18702" s="33"/>
      <c r="AB18702" s="35"/>
    </row>
    <row r="18703" spans="1:28" s="6" customFormat="1" x14ac:dyDescent="0.15">
      <c r="A18703" s="6" t="s">
        <v>126</v>
      </c>
      <c r="C18703" s="6">
        <v>2</v>
      </c>
      <c r="E18703" s="31">
        <v>-81</v>
      </c>
      <c r="F18703" s="31"/>
      <c r="G18703" s="33"/>
      <c r="I18703" s="33"/>
      <c r="J18703" s="33"/>
      <c r="AB18703" s="35"/>
    </row>
    <row r="18704" spans="1:28" s="6" customFormat="1" x14ac:dyDescent="0.15">
      <c r="A18704" s="6" t="s">
        <v>126</v>
      </c>
      <c r="C18704" s="6">
        <v>2</v>
      </c>
      <c r="E18704" s="31">
        <v>-81</v>
      </c>
      <c r="F18704" s="31"/>
      <c r="G18704" s="33"/>
      <c r="I18704" s="33"/>
      <c r="J18704" s="33"/>
      <c r="AB18704" s="35"/>
    </row>
    <row r="18705" spans="1:28" s="6" customFormat="1" x14ac:dyDescent="0.15">
      <c r="A18705" s="6" t="s">
        <v>126</v>
      </c>
      <c r="C18705" s="6">
        <v>2</v>
      </c>
      <c r="E18705" s="31">
        <v>-80</v>
      </c>
      <c r="F18705" s="31"/>
      <c r="G18705" s="33"/>
      <c r="I18705" s="33"/>
      <c r="J18705" s="33"/>
      <c r="AB18705" s="35"/>
    </row>
    <row r="18706" spans="1:28" s="6" customFormat="1" x14ac:dyDescent="0.15">
      <c r="A18706" s="6" t="s">
        <v>126</v>
      </c>
      <c r="C18706" s="6">
        <v>2</v>
      </c>
      <c r="E18706" s="31">
        <v>-80</v>
      </c>
      <c r="F18706" s="31"/>
      <c r="G18706" s="33"/>
      <c r="I18706" s="33"/>
      <c r="J18706" s="33"/>
      <c r="AB18706" s="35"/>
    </row>
    <row r="18707" spans="1:28" s="6" customFormat="1" x14ac:dyDescent="0.15">
      <c r="A18707" s="6" t="s">
        <v>126</v>
      </c>
      <c r="C18707" s="6">
        <v>2</v>
      </c>
      <c r="E18707" s="31">
        <v>-80</v>
      </c>
      <c r="F18707" s="31"/>
      <c r="G18707" s="33"/>
      <c r="I18707" s="33"/>
      <c r="J18707" s="33"/>
      <c r="AB18707" s="35"/>
    </row>
    <row r="18708" spans="1:28" s="6" customFormat="1" x14ac:dyDescent="0.15">
      <c r="A18708" s="6" t="s">
        <v>126</v>
      </c>
      <c r="C18708" s="6">
        <v>2</v>
      </c>
      <c r="E18708" s="31">
        <v>-80</v>
      </c>
      <c r="F18708" s="31"/>
      <c r="G18708" s="33"/>
      <c r="I18708" s="33"/>
      <c r="J18708" s="33"/>
      <c r="AB18708" s="35"/>
    </row>
    <row r="18709" spans="1:28" s="6" customFormat="1" x14ac:dyDescent="0.15">
      <c r="A18709" s="6" t="s">
        <v>126</v>
      </c>
      <c r="C18709" s="6">
        <v>2</v>
      </c>
      <c r="E18709" s="31">
        <v>-80</v>
      </c>
      <c r="F18709" s="31"/>
      <c r="G18709" s="33"/>
      <c r="I18709" s="33"/>
      <c r="J18709" s="33"/>
      <c r="AB18709" s="35"/>
    </row>
    <row r="18710" spans="1:28" s="6" customFormat="1" x14ac:dyDescent="0.15">
      <c r="A18710" s="6" t="s">
        <v>126</v>
      </c>
      <c r="C18710" s="6">
        <v>2</v>
      </c>
      <c r="E18710" s="31">
        <v>-80</v>
      </c>
      <c r="F18710" s="31"/>
      <c r="G18710" s="33"/>
      <c r="I18710" s="33"/>
      <c r="J18710" s="33"/>
      <c r="AB18710" s="35"/>
    </row>
    <row r="18711" spans="1:28" s="6" customFormat="1" x14ac:dyDescent="0.15">
      <c r="A18711" s="6" t="s">
        <v>126</v>
      </c>
      <c r="C18711" s="6">
        <v>2</v>
      </c>
      <c r="E18711" s="31">
        <v>-80</v>
      </c>
      <c r="F18711" s="31"/>
      <c r="G18711" s="33"/>
      <c r="I18711" s="33"/>
      <c r="J18711" s="33"/>
      <c r="AB18711" s="35"/>
    </row>
    <row r="18712" spans="1:28" s="6" customFormat="1" x14ac:dyDescent="0.15">
      <c r="A18712" s="6" t="s">
        <v>126</v>
      </c>
      <c r="C18712" s="6">
        <v>2</v>
      </c>
      <c r="E18712" s="31">
        <v>-80</v>
      </c>
      <c r="F18712" s="31"/>
      <c r="G18712" s="33"/>
      <c r="I18712" s="33"/>
      <c r="J18712" s="33"/>
      <c r="AB18712" s="35"/>
    </row>
    <row r="18713" spans="1:28" s="6" customFormat="1" x14ac:dyDescent="0.15">
      <c r="A18713" s="6" t="s">
        <v>126</v>
      </c>
      <c r="C18713" s="6">
        <v>2</v>
      </c>
      <c r="E18713" s="31">
        <v>-80</v>
      </c>
      <c r="F18713" s="31"/>
      <c r="G18713" s="33"/>
      <c r="I18713" s="33"/>
      <c r="J18713" s="33"/>
      <c r="AB18713" s="35"/>
    </row>
    <row r="18714" spans="1:28" s="6" customFormat="1" x14ac:dyDescent="0.15">
      <c r="A18714" s="6" t="s">
        <v>126</v>
      </c>
      <c r="C18714" s="6">
        <v>2</v>
      </c>
      <c r="E18714" s="31">
        <v>-80</v>
      </c>
      <c r="F18714" s="31"/>
      <c r="G18714" s="33"/>
      <c r="I18714" s="33"/>
      <c r="J18714" s="33"/>
      <c r="AB18714" s="35"/>
    </row>
    <row r="18715" spans="1:28" s="6" customFormat="1" x14ac:dyDescent="0.15">
      <c r="A18715" s="6" t="s">
        <v>126</v>
      </c>
      <c r="C18715" s="6">
        <v>2</v>
      </c>
      <c r="E18715" s="31">
        <v>-80</v>
      </c>
      <c r="F18715" s="31"/>
      <c r="G18715" s="33"/>
      <c r="I18715" s="33"/>
      <c r="J18715" s="33"/>
      <c r="AB18715" s="35"/>
    </row>
    <row r="18716" spans="1:28" s="6" customFormat="1" x14ac:dyDescent="0.15">
      <c r="A18716" s="6" t="s">
        <v>126</v>
      </c>
      <c r="C18716" s="6">
        <v>2</v>
      </c>
      <c r="E18716" s="31">
        <v>-83</v>
      </c>
      <c r="F18716" s="31"/>
      <c r="G18716" s="33"/>
      <c r="I18716" s="33"/>
      <c r="J18716" s="33"/>
      <c r="AB18716" s="35"/>
    </row>
    <row r="18717" spans="1:28" s="6" customFormat="1" x14ac:dyDescent="0.15">
      <c r="A18717" s="6" t="s">
        <v>126</v>
      </c>
      <c r="C18717" s="6">
        <v>2</v>
      </c>
      <c r="E18717" s="31">
        <v>-80</v>
      </c>
      <c r="F18717" s="31"/>
      <c r="G18717" s="33"/>
      <c r="I18717" s="33"/>
      <c r="J18717" s="33"/>
      <c r="AB18717" s="35"/>
    </row>
    <row r="18718" spans="1:28" s="6" customFormat="1" x14ac:dyDescent="0.15">
      <c r="A18718" s="6" t="s">
        <v>126</v>
      </c>
      <c r="C18718" s="6">
        <v>2</v>
      </c>
      <c r="E18718" s="31">
        <v>-80</v>
      </c>
      <c r="F18718" s="31"/>
      <c r="G18718" s="33"/>
      <c r="I18718" s="33"/>
      <c r="J18718" s="33"/>
      <c r="AB18718" s="35"/>
    </row>
    <row r="18719" spans="1:28" s="6" customFormat="1" x14ac:dyDescent="0.15">
      <c r="A18719" s="6" t="s">
        <v>126</v>
      </c>
      <c r="C18719" s="6">
        <v>2</v>
      </c>
      <c r="E18719" s="31">
        <v>-80</v>
      </c>
      <c r="F18719" s="31"/>
      <c r="G18719" s="33"/>
      <c r="I18719" s="33"/>
      <c r="J18719" s="33"/>
      <c r="AB18719" s="35"/>
    </row>
    <row r="18720" spans="1:28" s="6" customFormat="1" x14ac:dyDescent="0.15">
      <c r="A18720" s="6" t="s">
        <v>126</v>
      </c>
      <c r="C18720" s="6">
        <v>2</v>
      </c>
      <c r="E18720" s="31">
        <v>-80</v>
      </c>
      <c r="F18720" s="31"/>
      <c r="G18720" s="33"/>
      <c r="I18720" s="33"/>
      <c r="J18720" s="33"/>
      <c r="AB18720" s="35"/>
    </row>
    <row r="18721" spans="1:28" s="6" customFormat="1" x14ac:dyDescent="0.15">
      <c r="A18721" s="6" t="s">
        <v>126</v>
      </c>
      <c r="C18721" s="6">
        <v>2</v>
      </c>
      <c r="E18721" s="31">
        <v>-81</v>
      </c>
      <c r="F18721" s="31"/>
      <c r="G18721" s="33"/>
      <c r="I18721" s="33"/>
      <c r="J18721" s="33"/>
      <c r="AB18721" s="35"/>
    </row>
    <row r="18722" spans="1:28" s="6" customFormat="1" x14ac:dyDescent="0.15">
      <c r="A18722" s="6" t="s">
        <v>126</v>
      </c>
      <c r="C18722" s="6">
        <v>2</v>
      </c>
      <c r="E18722" s="31">
        <v>-83</v>
      </c>
      <c r="F18722" s="31"/>
      <c r="G18722" s="33"/>
      <c r="I18722" s="33"/>
      <c r="J18722" s="33"/>
      <c r="AB18722" s="35"/>
    </row>
    <row r="18723" spans="1:28" s="6" customFormat="1" x14ac:dyDescent="0.15">
      <c r="A18723" s="6" t="s">
        <v>126</v>
      </c>
      <c r="C18723" s="6">
        <v>2</v>
      </c>
      <c r="E18723" s="31">
        <v>-83</v>
      </c>
      <c r="F18723" s="31"/>
      <c r="G18723" s="33"/>
      <c r="I18723" s="33"/>
      <c r="J18723" s="33"/>
      <c r="AB18723" s="35"/>
    </row>
    <row r="18724" spans="1:28" s="6" customFormat="1" x14ac:dyDescent="0.15">
      <c r="A18724" s="6" t="s">
        <v>126</v>
      </c>
      <c r="C18724" s="6">
        <v>2</v>
      </c>
      <c r="E18724" s="31">
        <v>-82</v>
      </c>
      <c r="F18724" s="31"/>
      <c r="G18724" s="33"/>
      <c r="I18724" s="33"/>
      <c r="J18724" s="33"/>
      <c r="AB18724" s="35"/>
    </row>
    <row r="18725" spans="1:28" s="6" customFormat="1" x14ac:dyDescent="0.15">
      <c r="A18725" s="6" t="s">
        <v>126</v>
      </c>
      <c r="C18725" s="6">
        <v>2</v>
      </c>
      <c r="E18725" s="31">
        <v>-82</v>
      </c>
      <c r="F18725" s="31"/>
      <c r="G18725" s="33"/>
      <c r="I18725" s="33"/>
      <c r="J18725" s="33"/>
      <c r="AB18725" s="35"/>
    </row>
    <row r="18726" spans="1:28" s="6" customFormat="1" x14ac:dyDescent="0.15">
      <c r="A18726" s="6" t="s">
        <v>126</v>
      </c>
      <c r="C18726" s="6">
        <v>2</v>
      </c>
      <c r="E18726" s="31">
        <v>-82</v>
      </c>
      <c r="F18726" s="31"/>
      <c r="G18726" s="33"/>
      <c r="I18726" s="33"/>
      <c r="J18726" s="33"/>
      <c r="AB18726" s="35"/>
    </row>
    <row r="18727" spans="1:28" s="6" customFormat="1" x14ac:dyDescent="0.15">
      <c r="A18727" s="6" t="s">
        <v>126</v>
      </c>
      <c r="C18727" s="6">
        <v>2</v>
      </c>
      <c r="E18727" s="31">
        <v>-82</v>
      </c>
      <c r="F18727" s="31"/>
      <c r="G18727" s="33"/>
      <c r="I18727" s="33"/>
      <c r="J18727" s="33"/>
      <c r="AB18727" s="35"/>
    </row>
    <row r="18728" spans="1:28" s="6" customFormat="1" x14ac:dyDescent="0.15">
      <c r="A18728" s="6" t="s">
        <v>126</v>
      </c>
      <c r="C18728" s="6">
        <v>2</v>
      </c>
      <c r="E18728" s="31">
        <v>-82</v>
      </c>
      <c r="F18728" s="31"/>
      <c r="G18728" s="33"/>
      <c r="I18728" s="33"/>
      <c r="J18728" s="33"/>
      <c r="AB18728" s="35"/>
    </row>
    <row r="18729" spans="1:28" s="6" customFormat="1" x14ac:dyDescent="0.15">
      <c r="A18729" s="6" t="s">
        <v>126</v>
      </c>
      <c r="C18729" s="6">
        <v>2</v>
      </c>
      <c r="E18729" s="31">
        <v>-82</v>
      </c>
      <c r="F18729" s="31"/>
      <c r="G18729" s="33"/>
      <c r="I18729" s="33"/>
      <c r="J18729" s="33"/>
      <c r="AB18729" s="35"/>
    </row>
    <row r="18730" spans="1:28" s="6" customFormat="1" x14ac:dyDescent="0.15">
      <c r="A18730" s="6" t="s">
        <v>126</v>
      </c>
      <c r="C18730" s="6">
        <v>2</v>
      </c>
      <c r="E18730" s="31">
        <v>-89</v>
      </c>
      <c r="F18730" s="31"/>
      <c r="G18730" s="33"/>
      <c r="I18730" s="33"/>
      <c r="J18730" s="33"/>
      <c r="AB18730" s="35"/>
    </row>
    <row r="18731" spans="1:28" s="6" customFormat="1" x14ac:dyDescent="0.15">
      <c r="A18731" s="6" t="s">
        <v>126</v>
      </c>
      <c r="C18731" s="6">
        <v>2</v>
      </c>
      <c r="E18731" s="31">
        <v>-89</v>
      </c>
      <c r="F18731" s="31"/>
      <c r="G18731" s="33"/>
      <c r="I18731" s="33"/>
      <c r="J18731" s="33"/>
      <c r="AB18731" s="35"/>
    </row>
    <row r="18732" spans="1:28" s="6" customFormat="1" x14ac:dyDescent="0.15">
      <c r="A18732" s="6" t="s">
        <v>126</v>
      </c>
      <c r="C18732" s="6">
        <v>2</v>
      </c>
      <c r="E18732" s="31">
        <v>-82</v>
      </c>
      <c r="F18732" s="31"/>
      <c r="G18732" s="33"/>
      <c r="I18732" s="33"/>
      <c r="J18732" s="33"/>
      <c r="AB18732" s="35"/>
    </row>
    <row r="18733" spans="1:28" s="6" customFormat="1" x14ac:dyDescent="0.15">
      <c r="A18733" s="6" t="s">
        <v>126</v>
      </c>
      <c r="C18733" s="6">
        <v>2</v>
      </c>
      <c r="E18733" s="31">
        <v>-82</v>
      </c>
      <c r="F18733" s="31"/>
      <c r="G18733" s="33"/>
      <c r="I18733" s="33"/>
      <c r="J18733" s="33"/>
      <c r="AB18733" s="35"/>
    </row>
    <row r="18734" spans="1:28" s="6" customFormat="1" x14ac:dyDescent="0.15">
      <c r="A18734" s="6" t="s">
        <v>126</v>
      </c>
      <c r="C18734" s="6">
        <v>2</v>
      </c>
      <c r="E18734" s="31">
        <v>-82</v>
      </c>
      <c r="F18734" s="31"/>
      <c r="G18734" s="33"/>
      <c r="I18734" s="33"/>
      <c r="J18734" s="33"/>
      <c r="AB18734" s="35"/>
    </row>
    <row r="18735" spans="1:28" s="6" customFormat="1" x14ac:dyDescent="0.15">
      <c r="A18735" s="6" t="s">
        <v>126</v>
      </c>
      <c r="C18735" s="6">
        <v>2</v>
      </c>
      <c r="E18735" s="31">
        <v>-93</v>
      </c>
      <c r="F18735" s="31"/>
      <c r="G18735" s="33"/>
      <c r="I18735" s="33"/>
      <c r="J18735" s="33"/>
      <c r="AB18735" s="35"/>
    </row>
    <row r="18736" spans="1:28" s="6" customFormat="1" x14ac:dyDescent="0.15">
      <c r="A18736" s="6" t="s">
        <v>126</v>
      </c>
      <c r="C18736" s="6">
        <v>2</v>
      </c>
      <c r="E18736" s="31">
        <v>-86</v>
      </c>
      <c r="F18736" s="31"/>
      <c r="G18736" s="33"/>
      <c r="I18736" s="33"/>
      <c r="J18736" s="33"/>
      <c r="AB18736" s="35"/>
    </row>
    <row r="18737" spans="1:28" s="6" customFormat="1" x14ac:dyDescent="0.15">
      <c r="A18737" s="6" t="s">
        <v>126</v>
      </c>
      <c r="C18737" s="6">
        <v>2</v>
      </c>
      <c r="E18737" s="31">
        <v>-86</v>
      </c>
      <c r="F18737" s="31"/>
      <c r="G18737" s="33"/>
      <c r="I18737" s="33"/>
      <c r="J18737" s="33"/>
      <c r="AB18737" s="35"/>
    </row>
    <row r="18738" spans="1:28" s="6" customFormat="1" x14ac:dyDescent="0.15">
      <c r="A18738" s="6" t="s">
        <v>126</v>
      </c>
      <c r="C18738" s="6">
        <v>2</v>
      </c>
      <c r="E18738" s="31">
        <v>-82</v>
      </c>
      <c r="F18738" s="31"/>
      <c r="G18738" s="33"/>
      <c r="I18738" s="33"/>
      <c r="J18738" s="33"/>
      <c r="AB18738" s="35"/>
    </row>
    <row r="18739" spans="1:28" s="6" customFormat="1" x14ac:dyDescent="0.15">
      <c r="A18739" s="6" t="s">
        <v>126</v>
      </c>
      <c r="C18739" s="6">
        <v>2</v>
      </c>
      <c r="E18739" s="31">
        <v>-82</v>
      </c>
      <c r="F18739" s="31"/>
      <c r="G18739" s="33"/>
      <c r="I18739" s="33"/>
      <c r="J18739" s="33"/>
      <c r="AB18739" s="35"/>
    </row>
    <row r="18740" spans="1:28" s="6" customFormat="1" x14ac:dyDescent="0.15">
      <c r="A18740" s="6" t="s">
        <v>126</v>
      </c>
      <c r="C18740" s="6">
        <v>2</v>
      </c>
      <c r="E18740" s="31">
        <v>-82</v>
      </c>
      <c r="F18740" s="31"/>
      <c r="G18740" s="33"/>
      <c r="I18740" s="33"/>
      <c r="J18740" s="33"/>
      <c r="AB18740" s="35"/>
    </row>
    <row r="18741" spans="1:28" s="6" customFormat="1" x14ac:dyDescent="0.15">
      <c r="A18741" s="6" t="s">
        <v>126</v>
      </c>
      <c r="C18741" s="6">
        <v>2</v>
      </c>
      <c r="E18741" s="31">
        <v>-82</v>
      </c>
      <c r="F18741" s="31"/>
      <c r="G18741" s="33"/>
      <c r="I18741" s="33"/>
      <c r="J18741" s="33"/>
      <c r="AB18741" s="35"/>
    </row>
    <row r="18742" spans="1:28" s="6" customFormat="1" x14ac:dyDescent="0.15">
      <c r="A18742" s="6" t="s">
        <v>126</v>
      </c>
      <c r="C18742" s="6">
        <v>2</v>
      </c>
      <c r="E18742" s="31">
        <v>-82</v>
      </c>
      <c r="F18742" s="31"/>
      <c r="G18742" s="33"/>
      <c r="I18742" s="33"/>
      <c r="J18742" s="33"/>
      <c r="AB18742" s="35"/>
    </row>
    <row r="18743" spans="1:28" s="6" customFormat="1" x14ac:dyDescent="0.15">
      <c r="A18743" s="6" t="s">
        <v>126</v>
      </c>
      <c r="C18743" s="6">
        <v>2</v>
      </c>
      <c r="E18743" s="31">
        <v>-82</v>
      </c>
      <c r="F18743" s="31"/>
      <c r="G18743" s="33"/>
      <c r="I18743" s="33"/>
      <c r="J18743" s="33"/>
      <c r="AB18743" s="35"/>
    </row>
    <row r="18744" spans="1:28" s="6" customFormat="1" x14ac:dyDescent="0.15">
      <c r="A18744" s="6" t="s">
        <v>126</v>
      </c>
      <c r="C18744" s="6">
        <v>2</v>
      </c>
      <c r="E18744" s="31">
        <v>-82</v>
      </c>
      <c r="F18744" s="31"/>
      <c r="G18744" s="33"/>
      <c r="I18744" s="33"/>
      <c r="J18744" s="33"/>
      <c r="AB18744" s="35"/>
    </row>
    <row r="18745" spans="1:28" s="6" customFormat="1" x14ac:dyDescent="0.15">
      <c r="A18745" s="6" t="s">
        <v>126</v>
      </c>
      <c r="C18745" s="6">
        <v>2</v>
      </c>
      <c r="E18745" s="31">
        <v>-82</v>
      </c>
      <c r="F18745" s="31"/>
      <c r="G18745" s="33"/>
      <c r="I18745" s="33"/>
      <c r="J18745" s="33"/>
      <c r="AB18745" s="35"/>
    </row>
    <row r="18746" spans="1:28" s="6" customFormat="1" x14ac:dyDescent="0.15">
      <c r="A18746" s="6" t="s">
        <v>126</v>
      </c>
      <c r="C18746" s="6">
        <v>2</v>
      </c>
      <c r="E18746" s="31">
        <v>-82</v>
      </c>
      <c r="F18746" s="31"/>
      <c r="G18746" s="33"/>
      <c r="I18746" s="33"/>
      <c r="J18746" s="33"/>
      <c r="AB18746" s="35"/>
    </row>
    <row r="18747" spans="1:28" s="6" customFormat="1" x14ac:dyDescent="0.15">
      <c r="A18747" s="6" t="s">
        <v>127</v>
      </c>
      <c r="C18747" s="6">
        <v>2</v>
      </c>
      <c r="E18747" s="31">
        <v>-72</v>
      </c>
      <c r="F18747" s="31"/>
      <c r="G18747" s="33"/>
      <c r="I18747" s="33"/>
      <c r="J18747" s="33"/>
      <c r="AB18747" s="35"/>
    </row>
    <row r="18748" spans="1:28" s="6" customFormat="1" x14ac:dyDescent="0.15">
      <c r="A18748" s="6" t="s">
        <v>127</v>
      </c>
      <c r="C18748" s="6">
        <v>2</v>
      </c>
      <c r="E18748" s="31">
        <v>-73</v>
      </c>
      <c r="F18748" s="31"/>
      <c r="G18748" s="33"/>
      <c r="I18748" s="33"/>
      <c r="J18748" s="33"/>
      <c r="AB18748" s="35"/>
    </row>
    <row r="18749" spans="1:28" s="6" customFormat="1" x14ac:dyDescent="0.15">
      <c r="A18749" s="6" t="s">
        <v>127</v>
      </c>
      <c r="C18749" s="6">
        <v>2</v>
      </c>
      <c r="E18749" s="31">
        <v>-73</v>
      </c>
      <c r="F18749" s="31"/>
      <c r="G18749" s="33"/>
      <c r="I18749" s="33"/>
      <c r="J18749" s="33"/>
      <c r="AB18749" s="35"/>
    </row>
    <row r="18750" spans="1:28" s="6" customFormat="1" x14ac:dyDescent="0.15">
      <c r="A18750" s="6" t="s">
        <v>127</v>
      </c>
      <c r="C18750" s="6">
        <v>2</v>
      </c>
      <c r="E18750" s="31">
        <v>-75</v>
      </c>
      <c r="F18750" s="31"/>
      <c r="G18750" s="33"/>
      <c r="I18750" s="33"/>
      <c r="J18750" s="33"/>
      <c r="AB18750" s="35"/>
    </row>
    <row r="18751" spans="1:28" s="6" customFormat="1" x14ac:dyDescent="0.15">
      <c r="A18751" s="6" t="s">
        <v>127</v>
      </c>
      <c r="C18751" s="6">
        <v>2</v>
      </c>
      <c r="E18751" s="31">
        <v>-74</v>
      </c>
      <c r="F18751" s="31"/>
      <c r="G18751" s="33"/>
      <c r="I18751" s="33"/>
      <c r="J18751" s="33"/>
      <c r="AB18751" s="35"/>
    </row>
    <row r="18752" spans="1:28" s="6" customFormat="1" x14ac:dyDescent="0.15">
      <c r="A18752" s="6" t="s">
        <v>127</v>
      </c>
      <c r="C18752" s="6">
        <v>2</v>
      </c>
      <c r="E18752" s="31">
        <v>-74</v>
      </c>
      <c r="F18752" s="31"/>
      <c r="G18752" s="33"/>
      <c r="I18752" s="33"/>
      <c r="J18752" s="33"/>
      <c r="AB18752" s="35"/>
    </row>
    <row r="18753" spans="1:28" s="6" customFormat="1" x14ac:dyDescent="0.15">
      <c r="A18753" s="6" t="s">
        <v>127</v>
      </c>
      <c r="C18753" s="6">
        <v>2</v>
      </c>
      <c r="E18753" s="31">
        <v>-75</v>
      </c>
      <c r="F18753" s="31"/>
      <c r="G18753" s="33"/>
      <c r="I18753" s="33"/>
      <c r="J18753" s="33"/>
      <c r="AB18753" s="35"/>
    </row>
    <row r="18754" spans="1:28" s="6" customFormat="1" x14ac:dyDescent="0.15">
      <c r="A18754" s="6" t="s">
        <v>127</v>
      </c>
      <c r="C18754" s="6">
        <v>2</v>
      </c>
      <c r="E18754" s="31">
        <v>-75</v>
      </c>
      <c r="F18754" s="31"/>
      <c r="G18754" s="33"/>
      <c r="I18754" s="33"/>
      <c r="J18754" s="33"/>
      <c r="AB18754" s="35"/>
    </row>
    <row r="18755" spans="1:28" s="6" customFormat="1" x14ac:dyDescent="0.15">
      <c r="A18755" s="6" t="s">
        <v>127</v>
      </c>
      <c r="C18755" s="6">
        <v>2</v>
      </c>
      <c r="E18755" s="31">
        <v>-75</v>
      </c>
      <c r="F18755" s="31"/>
      <c r="G18755" s="33"/>
      <c r="I18755" s="33"/>
      <c r="J18755" s="33"/>
      <c r="AB18755" s="35"/>
    </row>
    <row r="18756" spans="1:28" s="6" customFormat="1" x14ac:dyDescent="0.15">
      <c r="A18756" s="6" t="s">
        <v>127</v>
      </c>
      <c r="C18756" s="6">
        <v>2</v>
      </c>
      <c r="E18756" s="31">
        <v>-75</v>
      </c>
      <c r="F18756" s="31"/>
      <c r="G18756" s="33"/>
      <c r="I18756" s="33"/>
      <c r="J18756" s="33"/>
      <c r="AB18756" s="35"/>
    </row>
    <row r="18757" spans="1:28" s="6" customFormat="1" x14ac:dyDescent="0.15">
      <c r="A18757" s="6" t="s">
        <v>127</v>
      </c>
      <c r="C18757" s="6">
        <v>2</v>
      </c>
      <c r="E18757" s="31">
        <v>-75</v>
      </c>
      <c r="F18757" s="31"/>
      <c r="G18757" s="33"/>
      <c r="I18757" s="33"/>
      <c r="J18757" s="33"/>
      <c r="AB18757" s="35"/>
    </row>
    <row r="18758" spans="1:28" s="6" customFormat="1" x14ac:dyDescent="0.15">
      <c r="A18758" s="6" t="s">
        <v>127</v>
      </c>
      <c r="C18758" s="6">
        <v>2</v>
      </c>
      <c r="E18758" s="31">
        <v>-75</v>
      </c>
      <c r="F18758" s="31"/>
      <c r="G18758" s="33"/>
      <c r="I18758" s="33"/>
      <c r="J18758" s="33"/>
      <c r="AB18758" s="35"/>
    </row>
    <row r="18759" spans="1:28" s="6" customFormat="1" x14ac:dyDescent="0.15">
      <c r="A18759" s="6" t="s">
        <v>127</v>
      </c>
      <c r="C18759" s="6">
        <v>2</v>
      </c>
      <c r="E18759" s="31">
        <v>-74</v>
      </c>
      <c r="F18759" s="31"/>
      <c r="G18759" s="33"/>
      <c r="I18759" s="33"/>
      <c r="J18759" s="33"/>
      <c r="AB18759" s="35"/>
    </row>
    <row r="18760" spans="1:28" s="6" customFormat="1" x14ac:dyDescent="0.15">
      <c r="A18760" s="6" t="s">
        <v>127</v>
      </c>
      <c r="C18760" s="6">
        <v>2</v>
      </c>
      <c r="E18760" s="31">
        <v>-74</v>
      </c>
      <c r="F18760" s="31"/>
      <c r="G18760" s="33"/>
      <c r="I18760" s="33"/>
      <c r="J18760" s="33"/>
      <c r="AB18760" s="35"/>
    </row>
    <row r="18761" spans="1:28" s="6" customFormat="1" x14ac:dyDescent="0.15">
      <c r="A18761" s="6" t="s">
        <v>127</v>
      </c>
      <c r="C18761" s="6">
        <v>2</v>
      </c>
      <c r="E18761" s="31">
        <v>-70</v>
      </c>
      <c r="F18761" s="31"/>
      <c r="G18761" s="33"/>
      <c r="I18761" s="33"/>
      <c r="J18761" s="33"/>
      <c r="AB18761" s="35"/>
    </row>
    <row r="18762" spans="1:28" s="6" customFormat="1" x14ac:dyDescent="0.15">
      <c r="A18762" s="6" t="s">
        <v>127</v>
      </c>
      <c r="C18762" s="6">
        <v>2</v>
      </c>
      <c r="E18762" s="31">
        <v>-70</v>
      </c>
      <c r="F18762" s="31"/>
      <c r="G18762" s="33"/>
      <c r="I18762" s="33"/>
      <c r="J18762" s="33"/>
      <c r="AB18762" s="35"/>
    </row>
    <row r="18763" spans="1:28" s="6" customFormat="1" x14ac:dyDescent="0.15">
      <c r="A18763" s="6" t="s">
        <v>127</v>
      </c>
      <c r="C18763" s="6">
        <v>2</v>
      </c>
      <c r="E18763" s="31">
        <v>-70</v>
      </c>
      <c r="F18763" s="31"/>
      <c r="G18763" s="33"/>
      <c r="I18763" s="33"/>
      <c r="J18763" s="33"/>
      <c r="AB18763" s="35"/>
    </row>
    <row r="18764" spans="1:28" s="6" customFormat="1" x14ac:dyDescent="0.15">
      <c r="A18764" s="6" t="s">
        <v>127</v>
      </c>
      <c r="C18764" s="6">
        <v>2</v>
      </c>
      <c r="E18764" s="31">
        <v>-70</v>
      </c>
      <c r="F18764" s="31"/>
      <c r="G18764" s="33"/>
      <c r="I18764" s="33"/>
      <c r="J18764" s="33"/>
      <c r="AB18764" s="35"/>
    </row>
    <row r="18765" spans="1:28" s="6" customFormat="1" x14ac:dyDescent="0.15">
      <c r="A18765" s="6" t="s">
        <v>127</v>
      </c>
      <c r="C18765" s="6">
        <v>2</v>
      </c>
      <c r="E18765" s="31">
        <v>-70</v>
      </c>
      <c r="F18765" s="31"/>
      <c r="G18765" s="33"/>
      <c r="I18765" s="33"/>
      <c r="J18765" s="33"/>
      <c r="AB18765" s="35"/>
    </row>
    <row r="18766" spans="1:28" s="6" customFormat="1" x14ac:dyDescent="0.15">
      <c r="A18766" s="6" t="s">
        <v>127</v>
      </c>
      <c r="C18766" s="6">
        <v>2</v>
      </c>
      <c r="E18766" s="31">
        <v>-70</v>
      </c>
      <c r="F18766" s="31"/>
      <c r="G18766" s="33"/>
      <c r="I18766" s="33"/>
      <c r="J18766" s="33"/>
      <c r="AB18766" s="35"/>
    </row>
    <row r="18767" spans="1:28" s="6" customFormat="1" x14ac:dyDescent="0.15">
      <c r="A18767" s="6" t="s">
        <v>127</v>
      </c>
      <c r="C18767" s="6">
        <v>2</v>
      </c>
      <c r="E18767" s="31">
        <v>-70</v>
      </c>
      <c r="F18767" s="31"/>
      <c r="G18767" s="33"/>
      <c r="I18767" s="33"/>
      <c r="J18767" s="33"/>
      <c r="AB18767" s="35"/>
    </row>
    <row r="18768" spans="1:28" s="6" customFormat="1" x14ac:dyDescent="0.15">
      <c r="A18768" s="6" t="s">
        <v>127</v>
      </c>
      <c r="C18768" s="6">
        <v>2</v>
      </c>
      <c r="E18768" s="31">
        <v>-70</v>
      </c>
      <c r="F18768" s="31"/>
      <c r="G18768" s="33"/>
      <c r="I18768" s="33"/>
      <c r="J18768" s="33"/>
      <c r="AB18768" s="35"/>
    </row>
    <row r="18769" spans="1:28" s="6" customFormat="1" x14ac:dyDescent="0.15">
      <c r="A18769" s="6" t="s">
        <v>127</v>
      </c>
      <c r="C18769" s="6">
        <v>2</v>
      </c>
      <c r="E18769" s="31">
        <v>-73</v>
      </c>
      <c r="F18769" s="31"/>
      <c r="G18769" s="33"/>
      <c r="I18769" s="33"/>
      <c r="J18769" s="33"/>
      <c r="AB18769" s="35"/>
    </row>
    <row r="18770" spans="1:28" s="6" customFormat="1" x14ac:dyDescent="0.15">
      <c r="A18770" s="6" t="s">
        <v>127</v>
      </c>
      <c r="C18770" s="6">
        <v>2</v>
      </c>
      <c r="E18770" s="31">
        <v>-73</v>
      </c>
      <c r="F18770" s="31"/>
      <c r="G18770" s="33"/>
      <c r="I18770" s="33"/>
      <c r="J18770" s="33"/>
      <c r="AB18770" s="35"/>
    </row>
    <row r="18771" spans="1:28" s="6" customFormat="1" x14ac:dyDescent="0.15">
      <c r="A18771" s="6" t="s">
        <v>127</v>
      </c>
      <c r="C18771" s="6">
        <v>2</v>
      </c>
      <c r="E18771" s="31">
        <v>-73</v>
      </c>
      <c r="F18771" s="31"/>
      <c r="G18771" s="33"/>
      <c r="I18771" s="33"/>
      <c r="J18771" s="33"/>
      <c r="AB18771" s="35"/>
    </row>
    <row r="18772" spans="1:28" s="6" customFormat="1" x14ac:dyDescent="0.15">
      <c r="A18772" s="6" t="s">
        <v>127</v>
      </c>
      <c r="C18772" s="6">
        <v>2</v>
      </c>
      <c r="E18772" s="31">
        <v>-73</v>
      </c>
      <c r="F18772" s="31"/>
      <c r="G18772" s="33"/>
      <c r="I18772" s="33"/>
      <c r="J18772" s="33"/>
      <c r="AB18772" s="35"/>
    </row>
    <row r="18773" spans="1:28" s="6" customFormat="1" x14ac:dyDescent="0.15">
      <c r="A18773" s="6" t="s">
        <v>127</v>
      </c>
      <c r="C18773" s="6">
        <v>2</v>
      </c>
      <c r="E18773" s="31">
        <v>-73</v>
      </c>
      <c r="F18773" s="31"/>
      <c r="G18773" s="33"/>
      <c r="I18773" s="33"/>
      <c r="J18773" s="33"/>
      <c r="AB18773" s="35"/>
    </row>
    <row r="18774" spans="1:28" s="6" customFormat="1" x14ac:dyDescent="0.15">
      <c r="A18774" s="6" t="s">
        <v>127</v>
      </c>
      <c r="C18774" s="6">
        <v>2</v>
      </c>
      <c r="E18774" s="31">
        <v>-73</v>
      </c>
      <c r="F18774" s="31"/>
      <c r="G18774" s="33"/>
      <c r="I18774" s="33"/>
      <c r="J18774" s="33"/>
      <c r="AB18774" s="35"/>
    </row>
    <row r="18775" spans="1:28" s="6" customFormat="1" x14ac:dyDescent="0.15">
      <c r="A18775" s="6" t="s">
        <v>127</v>
      </c>
      <c r="C18775" s="6">
        <v>2</v>
      </c>
      <c r="E18775" s="31">
        <v>-72</v>
      </c>
      <c r="F18775" s="31"/>
      <c r="G18775" s="33"/>
      <c r="I18775" s="33"/>
      <c r="J18775" s="33"/>
      <c r="AB18775" s="35"/>
    </row>
    <row r="18776" spans="1:28" s="6" customFormat="1" x14ac:dyDescent="0.15">
      <c r="A18776" s="6" t="s">
        <v>127</v>
      </c>
      <c r="C18776" s="6">
        <v>2</v>
      </c>
      <c r="E18776" s="31">
        <v>-72</v>
      </c>
      <c r="F18776" s="31"/>
      <c r="G18776" s="33"/>
      <c r="I18776" s="33"/>
      <c r="J18776" s="33"/>
      <c r="AB18776" s="35"/>
    </row>
    <row r="18777" spans="1:28" s="6" customFormat="1" x14ac:dyDescent="0.15">
      <c r="A18777" s="6" t="s">
        <v>127</v>
      </c>
      <c r="C18777" s="6">
        <v>2</v>
      </c>
      <c r="E18777" s="31">
        <v>-72</v>
      </c>
      <c r="F18777" s="31"/>
      <c r="G18777" s="33"/>
      <c r="I18777" s="33"/>
      <c r="J18777" s="33"/>
      <c r="AB18777" s="35"/>
    </row>
    <row r="18778" spans="1:28" s="6" customFormat="1" x14ac:dyDescent="0.15">
      <c r="A18778" s="6" t="s">
        <v>127</v>
      </c>
      <c r="C18778" s="6">
        <v>2</v>
      </c>
      <c r="E18778" s="31">
        <v>-72</v>
      </c>
      <c r="F18778" s="31"/>
      <c r="G18778" s="33"/>
      <c r="I18778" s="33"/>
      <c r="J18778" s="33"/>
      <c r="AB18778" s="35"/>
    </row>
    <row r="18779" spans="1:28" s="6" customFormat="1" x14ac:dyDescent="0.15">
      <c r="A18779" s="6" t="s">
        <v>127</v>
      </c>
      <c r="C18779" s="6">
        <v>2</v>
      </c>
      <c r="E18779" s="31">
        <v>-72</v>
      </c>
      <c r="F18779" s="31"/>
      <c r="G18779" s="33"/>
      <c r="I18779" s="33"/>
      <c r="J18779" s="33"/>
      <c r="AB18779" s="35"/>
    </row>
    <row r="18780" spans="1:28" s="6" customFormat="1" x14ac:dyDescent="0.15">
      <c r="A18780" s="6" t="s">
        <v>127</v>
      </c>
      <c r="C18780" s="6">
        <v>2</v>
      </c>
      <c r="E18780" s="31">
        <v>-73</v>
      </c>
      <c r="F18780" s="31"/>
      <c r="G18780" s="33"/>
      <c r="I18780" s="33"/>
      <c r="J18780" s="33"/>
      <c r="AB18780" s="35"/>
    </row>
    <row r="18781" spans="1:28" s="6" customFormat="1" x14ac:dyDescent="0.15">
      <c r="A18781" s="6" t="s">
        <v>127</v>
      </c>
      <c r="C18781" s="6">
        <v>2</v>
      </c>
      <c r="E18781" s="31">
        <v>-73</v>
      </c>
      <c r="F18781" s="31"/>
      <c r="G18781" s="33"/>
      <c r="I18781" s="33"/>
      <c r="J18781" s="33"/>
      <c r="AB18781" s="35"/>
    </row>
    <row r="18782" spans="1:28" s="6" customFormat="1" x14ac:dyDescent="0.15">
      <c r="A18782" s="6" t="s">
        <v>127</v>
      </c>
      <c r="C18782" s="6">
        <v>2</v>
      </c>
      <c r="E18782" s="31">
        <v>-73</v>
      </c>
      <c r="F18782" s="31"/>
      <c r="G18782" s="33"/>
      <c r="I18782" s="33"/>
      <c r="J18782" s="33"/>
      <c r="AB18782" s="35"/>
    </row>
    <row r="18783" spans="1:28" s="6" customFormat="1" x14ac:dyDescent="0.15">
      <c r="A18783" s="6" t="s">
        <v>127</v>
      </c>
      <c r="C18783" s="6">
        <v>2</v>
      </c>
      <c r="E18783" s="31">
        <v>-73</v>
      </c>
      <c r="F18783" s="31"/>
      <c r="G18783" s="33"/>
      <c r="I18783" s="33"/>
      <c r="J18783" s="33"/>
      <c r="AB18783" s="35"/>
    </row>
    <row r="18784" spans="1:28" s="6" customFormat="1" x14ac:dyDescent="0.15">
      <c r="A18784" s="6" t="s">
        <v>127</v>
      </c>
      <c r="C18784" s="6">
        <v>2</v>
      </c>
      <c r="E18784" s="31">
        <v>-73</v>
      </c>
      <c r="F18784" s="31"/>
      <c r="G18784" s="33"/>
      <c r="I18784" s="33"/>
      <c r="J18784" s="33"/>
      <c r="AB18784" s="35"/>
    </row>
    <row r="18785" spans="1:28" s="6" customFormat="1" x14ac:dyDescent="0.15">
      <c r="A18785" s="6" t="s">
        <v>127</v>
      </c>
      <c r="C18785" s="6">
        <v>2</v>
      </c>
      <c r="E18785" s="31">
        <v>-73</v>
      </c>
      <c r="F18785" s="31"/>
      <c r="G18785" s="33"/>
      <c r="I18785" s="33"/>
      <c r="J18785" s="33"/>
      <c r="AB18785" s="35"/>
    </row>
    <row r="18786" spans="1:28" s="6" customFormat="1" x14ac:dyDescent="0.15">
      <c r="A18786" s="6" t="s">
        <v>127</v>
      </c>
      <c r="C18786" s="6">
        <v>2</v>
      </c>
      <c r="E18786" s="31">
        <v>-73</v>
      </c>
      <c r="F18786" s="31"/>
      <c r="G18786" s="33"/>
      <c r="I18786" s="33"/>
      <c r="J18786" s="33"/>
      <c r="AB18786" s="35"/>
    </row>
    <row r="18787" spans="1:28" s="6" customFormat="1" x14ac:dyDescent="0.15">
      <c r="A18787" s="6" t="s">
        <v>127</v>
      </c>
      <c r="C18787" s="6">
        <v>2</v>
      </c>
      <c r="E18787" s="31">
        <v>-73</v>
      </c>
      <c r="F18787" s="31"/>
      <c r="G18787" s="33"/>
      <c r="I18787" s="33"/>
      <c r="J18787" s="33"/>
      <c r="AB18787" s="35"/>
    </row>
    <row r="18788" spans="1:28" s="6" customFormat="1" x14ac:dyDescent="0.15">
      <c r="A18788" s="6" t="s">
        <v>127</v>
      </c>
      <c r="C18788" s="6">
        <v>2</v>
      </c>
      <c r="E18788" s="31">
        <v>-70</v>
      </c>
      <c r="F18788" s="31"/>
      <c r="G18788" s="33"/>
      <c r="I18788" s="33"/>
      <c r="J18788" s="33"/>
      <c r="AB18788" s="35"/>
    </row>
    <row r="18789" spans="1:28" s="6" customFormat="1" x14ac:dyDescent="0.15">
      <c r="A18789" s="6" t="s">
        <v>127</v>
      </c>
      <c r="C18789" s="6">
        <v>2</v>
      </c>
      <c r="E18789" s="31">
        <v>-73</v>
      </c>
      <c r="F18789" s="31"/>
      <c r="G18789" s="33"/>
      <c r="I18789" s="33"/>
      <c r="J18789" s="33"/>
      <c r="AB18789" s="35"/>
    </row>
    <row r="18790" spans="1:28" s="6" customFormat="1" x14ac:dyDescent="0.15">
      <c r="A18790" s="6" t="s">
        <v>127</v>
      </c>
      <c r="C18790" s="6">
        <v>2</v>
      </c>
      <c r="E18790" s="31">
        <v>-73</v>
      </c>
      <c r="F18790" s="31"/>
      <c r="G18790" s="33"/>
      <c r="I18790" s="33"/>
      <c r="J18790" s="33"/>
      <c r="AB18790" s="35"/>
    </row>
    <row r="18791" spans="1:28" s="6" customFormat="1" x14ac:dyDescent="0.15">
      <c r="A18791" s="6" t="s">
        <v>127</v>
      </c>
      <c r="C18791" s="6">
        <v>2</v>
      </c>
      <c r="E18791" s="31">
        <v>-73</v>
      </c>
      <c r="F18791" s="31"/>
      <c r="G18791" s="33"/>
      <c r="I18791" s="33"/>
      <c r="J18791" s="33"/>
      <c r="AB18791" s="35"/>
    </row>
    <row r="18792" spans="1:28" s="6" customFormat="1" x14ac:dyDescent="0.15">
      <c r="A18792" s="6" t="s">
        <v>127</v>
      </c>
      <c r="C18792" s="6">
        <v>2</v>
      </c>
      <c r="E18792" s="31">
        <v>-73</v>
      </c>
      <c r="F18792" s="31"/>
      <c r="G18792" s="33"/>
      <c r="I18792" s="33"/>
      <c r="J18792" s="33"/>
      <c r="AB18792" s="35"/>
    </row>
    <row r="18793" spans="1:28" s="6" customFormat="1" x14ac:dyDescent="0.15">
      <c r="A18793" s="6" t="s">
        <v>127</v>
      </c>
      <c r="C18793" s="6">
        <v>2</v>
      </c>
      <c r="E18793" s="31">
        <v>-72</v>
      </c>
      <c r="F18793" s="31"/>
      <c r="G18793" s="33"/>
      <c r="I18793" s="33"/>
      <c r="J18793" s="33"/>
      <c r="AB18793" s="35"/>
    </row>
    <row r="18794" spans="1:28" s="6" customFormat="1" x14ac:dyDescent="0.15">
      <c r="A18794" s="6" t="s">
        <v>127</v>
      </c>
      <c r="C18794" s="6">
        <v>2</v>
      </c>
      <c r="E18794" s="31">
        <v>-72</v>
      </c>
      <c r="F18794" s="31"/>
      <c r="G18794" s="33"/>
      <c r="I18794" s="33"/>
      <c r="J18794" s="33"/>
      <c r="AB18794" s="35"/>
    </row>
    <row r="18795" spans="1:28" s="6" customFormat="1" x14ac:dyDescent="0.15">
      <c r="A18795" s="6" t="s">
        <v>127</v>
      </c>
      <c r="C18795" s="6">
        <v>2</v>
      </c>
      <c r="E18795" s="31">
        <v>-72</v>
      </c>
      <c r="F18795" s="31"/>
      <c r="G18795" s="33"/>
      <c r="I18795" s="33"/>
      <c r="J18795" s="33"/>
      <c r="AB18795" s="35"/>
    </row>
    <row r="18796" spans="1:28" s="6" customFormat="1" x14ac:dyDescent="0.15">
      <c r="A18796" s="6" t="s">
        <v>127</v>
      </c>
      <c r="C18796" s="6">
        <v>2</v>
      </c>
      <c r="E18796" s="31">
        <v>-70</v>
      </c>
      <c r="F18796" s="31"/>
      <c r="G18796" s="33"/>
      <c r="I18796" s="33"/>
      <c r="J18796" s="33"/>
      <c r="AB18796" s="35"/>
    </row>
    <row r="18797" spans="1:28" s="6" customFormat="1" x14ac:dyDescent="0.15">
      <c r="A18797" s="6" t="s">
        <v>127</v>
      </c>
      <c r="C18797" s="6">
        <v>2</v>
      </c>
      <c r="E18797" s="31">
        <v>-70</v>
      </c>
      <c r="F18797" s="31"/>
      <c r="G18797" s="33"/>
      <c r="I18797" s="33"/>
      <c r="J18797" s="33"/>
      <c r="AB18797" s="35"/>
    </row>
    <row r="18798" spans="1:28" s="6" customFormat="1" x14ac:dyDescent="0.15">
      <c r="A18798" s="6" t="s">
        <v>127</v>
      </c>
      <c r="C18798" s="6">
        <v>2</v>
      </c>
      <c r="E18798" s="31">
        <v>-70</v>
      </c>
      <c r="F18798" s="31"/>
      <c r="G18798" s="33"/>
      <c r="I18798" s="33"/>
      <c r="J18798" s="33"/>
      <c r="AB18798" s="35"/>
    </row>
    <row r="18799" spans="1:28" s="6" customFormat="1" x14ac:dyDescent="0.15">
      <c r="A18799" s="6" t="s">
        <v>127</v>
      </c>
      <c r="C18799" s="6">
        <v>2</v>
      </c>
      <c r="E18799" s="31">
        <v>-70</v>
      </c>
      <c r="F18799" s="31"/>
      <c r="G18799" s="33"/>
      <c r="I18799" s="33"/>
      <c r="J18799" s="33"/>
      <c r="AB18799" s="35"/>
    </row>
    <row r="18800" spans="1:28" s="6" customFormat="1" x14ac:dyDescent="0.15">
      <c r="A18800" s="6" t="s">
        <v>127</v>
      </c>
      <c r="C18800" s="6">
        <v>2</v>
      </c>
      <c r="E18800" s="31">
        <v>-70</v>
      </c>
      <c r="F18800" s="31"/>
      <c r="G18800" s="33"/>
      <c r="I18800" s="33"/>
      <c r="J18800" s="33"/>
      <c r="AB18800" s="35"/>
    </row>
    <row r="18801" spans="1:28" s="6" customFormat="1" x14ac:dyDescent="0.15">
      <c r="A18801" s="6" t="s">
        <v>127</v>
      </c>
      <c r="C18801" s="6">
        <v>2</v>
      </c>
      <c r="E18801" s="31">
        <v>-70</v>
      </c>
      <c r="F18801" s="31"/>
      <c r="G18801" s="33"/>
      <c r="I18801" s="33"/>
      <c r="J18801" s="33"/>
      <c r="AB18801" s="35"/>
    </row>
    <row r="18802" spans="1:28" s="6" customFormat="1" x14ac:dyDescent="0.15">
      <c r="A18802" s="6" t="s">
        <v>127</v>
      </c>
      <c r="C18802" s="6">
        <v>2</v>
      </c>
      <c r="E18802" s="31">
        <v>-77</v>
      </c>
      <c r="F18802" s="31"/>
      <c r="G18802" s="33"/>
      <c r="I18802" s="33"/>
      <c r="J18802" s="33"/>
      <c r="AB18802" s="35"/>
    </row>
    <row r="18803" spans="1:28" s="6" customFormat="1" x14ac:dyDescent="0.15">
      <c r="A18803" s="6" t="s">
        <v>127</v>
      </c>
      <c r="C18803" s="6">
        <v>2</v>
      </c>
      <c r="E18803" s="31">
        <v>-79</v>
      </c>
      <c r="F18803" s="31"/>
      <c r="G18803" s="33"/>
      <c r="I18803" s="33"/>
      <c r="J18803" s="33"/>
      <c r="AB18803" s="35"/>
    </row>
    <row r="18804" spans="1:28" s="6" customFormat="1" x14ac:dyDescent="0.15">
      <c r="A18804" s="6" t="s">
        <v>127</v>
      </c>
      <c r="C18804" s="6">
        <v>2</v>
      </c>
      <c r="E18804" s="31">
        <v>-79</v>
      </c>
      <c r="F18804" s="31"/>
      <c r="G18804" s="33"/>
      <c r="I18804" s="33"/>
      <c r="J18804" s="33"/>
      <c r="AB18804" s="35"/>
    </row>
    <row r="18805" spans="1:28" s="6" customFormat="1" x14ac:dyDescent="0.15">
      <c r="A18805" s="6" t="s">
        <v>127</v>
      </c>
      <c r="C18805" s="6">
        <v>2</v>
      </c>
      <c r="E18805" s="31">
        <v>-79</v>
      </c>
      <c r="F18805" s="31"/>
      <c r="G18805" s="33"/>
      <c r="I18805" s="33"/>
      <c r="J18805" s="33"/>
      <c r="AB18805" s="35"/>
    </row>
    <row r="18806" spans="1:28" s="6" customFormat="1" x14ac:dyDescent="0.15">
      <c r="A18806" s="6" t="s">
        <v>127</v>
      </c>
      <c r="C18806" s="6">
        <v>2</v>
      </c>
      <c r="E18806" s="31">
        <v>-79</v>
      </c>
      <c r="F18806" s="31"/>
      <c r="G18806" s="33"/>
      <c r="I18806" s="33"/>
      <c r="J18806" s="33"/>
      <c r="AB18806" s="35"/>
    </row>
    <row r="18807" spans="1:28" s="6" customFormat="1" x14ac:dyDescent="0.15">
      <c r="A18807" s="6" t="s">
        <v>127</v>
      </c>
      <c r="C18807" s="6">
        <v>2</v>
      </c>
      <c r="E18807" s="31">
        <v>-79</v>
      </c>
      <c r="F18807" s="31"/>
      <c r="G18807" s="33"/>
      <c r="I18807" s="33"/>
      <c r="J18807" s="33"/>
      <c r="AB18807" s="35"/>
    </row>
    <row r="18808" spans="1:28" s="6" customFormat="1" x14ac:dyDescent="0.15">
      <c r="A18808" s="6" t="s">
        <v>127</v>
      </c>
      <c r="C18808" s="6">
        <v>2</v>
      </c>
      <c r="E18808" s="31">
        <v>-78</v>
      </c>
      <c r="F18808" s="31"/>
      <c r="G18808" s="33"/>
      <c r="I18808" s="33"/>
      <c r="J18808" s="33"/>
      <c r="AB18808" s="35"/>
    </row>
    <row r="18809" spans="1:28" s="6" customFormat="1" x14ac:dyDescent="0.15">
      <c r="A18809" s="6" t="s">
        <v>127</v>
      </c>
      <c r="C18809" s="6">
        <v>2</v>
      </c>
      <c r="E18809" s="31">
        <v>-76</v>
      </c>
      <c r="F18809" s="31"/>
      <c r="G18809" s="33"/>
      <c r="I18809" s="33"/>
      <c r="J18809" s="33"/>
      <c r="AB18809" s="35"/>
    </row>
    <row r="18810" spans="1:28" s="6" customFormat="1" x14ac:dyDescent="0.15">
      <c r="A18810" s="6" t="s">
        <v>127</v>
      </c>
      <c r="C18810" s="6">
        <v>2</v>
      </c>
      <c r="E18810" s="31">
        <v>-76</v>
      </c>
      <c r="F18810" s="31"/>
      <c r="G18810" s="33"/>
      <c r="I18810" s="33"/>
      <c r="J18810" s="33"/>
      <c r="AB18810" s="35"/>
    </row>
    <row r="18811" spans="1:28" s="6" customFormat="1" x14ac:dyDescent="0.15">
      <c r="A18811" s="6" t="s">
        <v>127</v>
      </c>
      <c r="C18811" s="6">
        <v>2</v>
      </c>
      <c r="E18811" s="31">
        <v>-74</v>
      </c>
      <c r="F18811" s="31"/>
      <c r="G18811" s="33"/>
      <c r="I18811" s="33"/>
      <c r="J18811" s="33"/>
      <c r="AB18811" s="35"/>
    </row>
    <row r="18812" spans="1:28" s="6" customFormat="1" x14ac:dyDescent="0.15">
      <c r="A18812" s="6" t="s">
        <v>127</v>
      </c>
      <c r="C18812" s="6">
        <v>2</v>
      </c>
      <c r="E18812" s="31">
        <v>-74</v>
      </c>
      <c r="F18812" s="31"/>
      <c r="G18812" s="33"/>
      <c r="I18812" s="33"/>
      <c r="J18812" s="33"/>
      <c r="AB18812" s="35"/>
    </row>
    <row r="18813" spans="1:28" s="6" customFormat="1" x14ac:dyDescent="0.15">
      <c r="A18813" s="6" t="s">
        <v>127</v>
      </c>
      <c r="C18813" s="6">
        <v>2</v>
      </c>
      <c r="E18813" s="31">
        <v>-74</v>
      </c>
      <c r="F18813" s="31"/>
      <c r="G18813" s="33"/>
      <c r="I18813" s="33"/>
      <c r="J18813" s="33"/>
      <c r="AB18813" s="35"/>
    </row>
    <row r="18814" spans="1:28" s="6" customFormat="1" x14ac:dyDescent="0.15">
      <c r="A18814" s="6" t="s">
        <v>127</v>
      </c>
      <c r="C18814" s="6">
        <v>2</v>
      </c>
      <c r="E18814" s="31">
        <v>-75</v>
      </c>
      <c r="F18814" s="31"/>
      <c r="G18814" s="33"/>
      <c r="I18814" s="33"/>
      <c r="J18814" s="33"/>
      <c r="AB18814" s="35"/>
    </row>
    <row r="18815" spans="1:28" s="6" customFormat="1" x14ac:dyDescent="0.15">
      <c r="A18815" s="6" t="s">
        <v>127</v>
      </c>
      <c r="C18815" s="6">
        <v>2</v>
      </c>
      <c r="E18815" s="31">
        <v>-75</v>
      </c>
      <c r="F18815" s="31"/>
      <c r="G18815" s="33"/>
      <c r="I18815" s="33"/>
      <c r="J18815" s="33"/>
      <c r="AB18815" s="35"/>
    </row>
    <row r="18816" spans="1:28" s="6" customFormat="1" x14ac:dyDescent="0.15">
      <c r="A18816" s="6" t="s">
        <v>127</v>
      </c>
      <c r="C18816" s="6">
        <v>2</v>
      </c>
      <c r="E18816" s="31">
        <v>-75</v>
      </c>
      <c r="F18816" s="31"/>
      <c r="G18816" s="33"/>
      <c r="I18816" s="33"/>
      <c r="J18816" s="33"/>
      <c r="AB18816" s="35"/>
    </row>
    <row r="18817" spans="1:28" s="6" customFormat="1" x14ac:dyDescent="0.15">
      <c r="A18817" s="6" t="s">
        <v>127</v>
      </c>
      <c r="C18817" s="6">
        <v>2</v>
      </c>
      <c r="E18817" s="31">
        <v>-75</v>
      </c>
      <c r="F18817" s="31"/>
      <c r="G18817" s="33"/>
      <c r="I18817" s="33"/>
      <c r="J18817" s="33"/>
      <c r="AB18817" s="35"/>
    </row>
    <row r="18818" spans="1:28" s="6" customFormat="1" x14ac:dyDescent="0.15">
      <c r="A18818" s="6" t="s">
        <v>127</v>
      </c>
      <c r="C18818" s="6">
        <v>2</v>
      </c>
      <c r="E18818" s="31">
        <v>-75</v>
      </c>
      <c r="F18818" s="31"/>
      <c r="G18818" s="33"/>
      <c r="I18818" s="33"/>
      <c r="J18818" s="33"/>
      <c r="AB18818" s="35"/>
    </row>
    <row r="18819" spans="1:28" s="6" customFormat="1" x14ac:dyDescent="0.15">
      <c r="A18819" s="6" t="s">
        <v>127</v>
      </c>
      <c r="C18819" s="6">
        <v>2</v>
      </c>
      <c r="E18819" s="31">
        <v>-75</v>
      </c>
      <c r="F18819" s="31"/>
      <c r="G18819" s="33"/>
      <c r="I18819" s="33"/>
      <c r="J18819" s="33"/>
      <c r="AB18819" s="35"/>
    </row>
    <row r="18820" spans="1:28" s="6" customFormat="1" x14ac:dyDescent="0.15">
      <c r="A18820" s="6" t="s">
        <v>127</v>
      </c>
      <c r="C18820" s="6">
        <v>2</v>
      </c>
      <c r="E18820" s="31">
        <v>-75</v>
      </c>
      <c r="F18820" s="31"/>
      <c r="G18820" s="33"/>
      <c r="I18820" s="33"/>
      <c r="J18820" s="33"/>
      <c r="AB18820" s="35"/>
    </row>
    <row r="18821" spans="1:28" s="6" customFormat="1" x14ac:dyDescent="0.15">
      <c r="A18821" s="6" t="s">
        <v>127</v>
      </c>
      <c r="C18821" s="6">
        <v>2</v>
      </c>
      <c r="E18821" s="31">
        <v>-75</v>
      </c>
      <c r="F18821" s="31"/>
      <c r="G18821" s="33"/>
      <c r="I18821" s="33"/>
      <c r="J18821" s="33"/>
      <c r="AB18821" s="35"/>
    </row>
    <row r="18822" spans="1:28" s="6" customFormat="1" x14ac:dyDescent="0.15">
      <c r="A18822" s="6" t="s">
        <v>127</v>
      </c>
      <c r="C18822" s="6">
        <v>2</v>
      </c>
      <c r="E18822" s="31">
        <v>-74</v>
      </c>
      <c r="F18822" s="31"/>
      <c r="G18822" s="33"/>
      <c r="I18822" s="33"/>
      <c r="J18822" s="33"/>
      <c r="AB18822" s="35"/>
    </row>
    <row r="18823" spans="1:28" s="6" customFormat="1" x14ac:dyDescent="0.15">
      <c r="A18823" s="6" t="s">
        <v>127</v>
      </c>
      <c r="C18823" s="6">
        <v>2</v>
      </c>
      <c r="E18823" s="31">
        <v>-74</v>
      </c>
      <c r="F18823" s="31"/>
      <c r="G18823" s="33"/>
      <c r="I18823" s="33"/>
      <c r="J18823" s="33"/>
      <c r="AB18823" s="35"/>
    </row>
    <row r="18824" spans="1:28" s="6" customFormat="1" x14ac:dyDescent="0.15">
      <c r="A18824" s="6" t="s">
        <v>127</v>
      </c>
      <c r="C18824" s="6">
        <v>2</v>
      </c>
      <c r="E18824" s="31">
        <v>-74</v>
      </c>
      <c r="F18824" s="31"/>
      <c r="G18824" s="33"/>
      <c r="I18824" s="33"/>
      <c r="J18824" s="33"/>
      <c r="AB18824" s="35"/>
    </row>
    <row r="18825" spans="1:28" s="6" customFormat="1" x14ac:dyDescent="0.15">
      <c r="A18825" s="6" t="s">
        <v>127</v>
      </c>
      <c r="C18825" s="6">
        <v>2</v>
      </c>
      <c r="E18825" s="31">
        <v>-74</v>
      </c>
      <c r="F18825" s="31"/>
      <c r="G18825" s="33"/>
      <c r="I18825" s="33"/>
      <c r="J18825" s="33"/>
      <c r="AB18825" s="35"/>
    </row>
    <row r="18826" spans="1:28" s="6" customFormat="1" x14ac:dyDescent="0.15">
      <c r="A18826" s="6" t="s">
        <v>127</v>
      </c>
      <c r="C18826" s="6">
        <v>2</v>
      </c>
      <c r="E18826" s="31">
        <v>-74</v>
      </c>
      <c r="F18826" s="31"/>
      <c r="G18826" s="33"/>
      <c r="I18826" s="33"/>
      <c r="J18826" s="33"/>
      <c r="AB18826" s="35"/>
    </row>
    <row r="18827" spans="1:28" s="6" customFormat="1" x14ac:dyDescent="0.15">
      <c r="A18827" s="6" t="s">
        <v>127</v>
      </c>
      <c r="C18827" s="6">
        <v>2</v>
      </c>
      <c r="E18827" s="31">
        <v>-83</v>
      </c>
      <c r="F18827" s="31"/>
      <c r="G18827" s="33"/>
      <c r="I18827" s="33"/>
      <c r="J18827" s="33"/>
      <c r="AB18827" s="35"/>
    </row>
    <row r="18828" spans="1:28" s="6" customFormat="1" x14ac:dyDescent="0.15">
      <c r="A18828" s="6" t="s">
        <v>127</v>
      </c>
      <c r="C18828" s="6">
        <v>2</v>
      </c>
      <c r="E18828" s="31">
        <v>-83</v>
      </c>
      <c r="F18828" s="31"/>
      <c r="G18828" s="33"/>
      <c r="I18828" s="33"/>
      <c r="J18828" s="33"/>
      <c r="AB18828" s="35"/>
    </row>
    <row r="18829" spans="1:28" s="6" customFormat="1" x14ac:dyDescent="0.15">
      <c r="A18829" s="6" t="s">
        <v>127</v>
      </c>
      <c r="C18829" s="6">
        <v>2</v>
      </c>
      <c r="E18829" s="31">
        <v>-82</v>
      </c>
      <c r="F18829" s="31"/>
      <c r="G18829" s="33"/>
      <c r="I18829" s="33"/>
      <c r="J18829" s="33"/>
      <c r="AB18829" s="35"/>
    </row>
    <row r="18830" spans="1:28" s="6" customFormat="1" x14ac:dyDescent="0.15">
      <c r="A18830" s="6" t="s">
        <v>127</v>
      </c>
      <c r="C18830" s="6">
        <v>2</v>
      </c>
      <c r="E18830" s="31">
        <v>-82</v>
      </c>
      <c r="F18830" s="31"/>
      <c r="G18830" s="33"/>
      <c r="I18830" s="33"/>
      <c r="J18830" s="33"/>
      <c r="AB18830" s="35"/>
    </row>
    <row r="18831" spans="1:28" s="6" customFormat="1" x14ac:dyDescent="0.15">
      <c r="A18831" s="6" t="s">
        <v>127</v>
      </c>
      <c r="C18831" s="6">
        <v>2</v>
      </c>
      <c r="E18831" s="31">
        <v>-82</v>
      </c>
      <c r="F18831" s="31"/>
      <c r="G18831" s="33"/>
      <c r="I18831" s="33"/>
      <c r="J18831" s="33"/>
      <c r="AB18831" s="35"/>
    </row>
    <row r="18832" spans="1:28" s="6" customFormat="1" x14ac:dyDescent="0.15">
      <c r="A18832" s="6" t="s">
        <v>127</v>
      </c>
      <c r="C18832" s="6">
        <v>2</v>
      </c>
      <c r="E18832" s="31">
        <v>-74</v>
      </c>
      <c r="F18832" s="31"/>
      <c r="G18832" s="33"/>
      <c r="I18832" s="33"/>
      <c r="J18832" s="33"/>
      <c r="AB18832" s="35"/>
    </row>
    <row r="18833" spans="1:28" s="6" customFormat="1" x14ac:dyDescent="0.15">
      <c r="A18833" s="6" t="s">
        <v>127</v>
      </c>
      <c r="C18833" s="6">
        <v>2</v>
      </c>
      <c r="E18833" s="31">
        <v>-74</v>
      </c>
      <c r="F18833" s="31"/>
      <c r="G18833" s="33"/>
      <c r="I18833" s="33"/>
      <c r="J18833" s="33"/>
      <c r="AB18833" s="35"/>
    </row>
    <row r="18834" spans="1:28" s="6" customFormat="1" x14ac:dyDescent="0.15">
      <c r="A18834" s="6" t="s">
        <v>127</v>
      </c>
      <c r="C18834" s="6">
        <v>2</v>
      </c>
      <c r="E18834" s="31">
        <v>-74</v>
      </c>
      <c r="F18834" s="31"/>
      <c r="G18834" s="33"/>
      <c r="I18834" s="33"/>
      <c r="J18834" s="33"/>
      <c r="AB18834" s="35"/>
    </row>
    <row r="18835" spans="1:28" s="6" customFormat="1" x14ac:dyDescent="0.15">
      <c r="A18835" s="6" t="s">
        <v>127</v>
      </c>
      <c r="C18835" s="6">
        <v>2</v>
      </c>
      <c r="E18835" s="31">
        <v>-74</v>
      </c>
      <c r="F18835" s="31"/>
      <c r="G18835" s="33"/>
      <c r="I18835" s="33"/>
      <c r="J18835" s="33"/>
      <c r="AB18835" s="35"/>
    </row>
    <row r="18836" spans="1:28" s="6" customFormat="1" x14ac:dyDescent="0.15">
      <c r="A18836" s="6" t="s">
        <v>127</v>
      </c>
      <c r="C18836" s="6">
        <v>2</v>
      </c>
      <c r="E18836" s="31">
        <v>-74</v>
      </c>
      <c r="F18836" s="31"/>
      <c r="G18836" s="33"/>
      <c r="I18836" s="33"/>
      <c r="J18836" s="33"/>
      <c r="AB18836" s="35"/>
    </row>
    <row r="18837" spans="1:28" s="6" customFormat="1" x14ac:dyDescent="0.15">
      <c r="A18837" s="6" t="s">
        <v>127</v>
      </c>
      <c r="C18837" s="6">
        <v>2</v>
      </c>
      <c r="E18837" s="31">
        <v>-74</v>
      </c>
      <c r="F18837" s="31"/>
      <c r="G18837" s="33"/>
      <c r="I18837" s="33"/>
      <c r="J18837" s="33"/>
      <c r="AB18837" s="35"/>
    </row>
    <row r="18838" spans="1:28" s="6" customFormat="1" x14ac:dyDescent="0.15">
      <c r="A18838" s="6" t="s">
        <v>127</v>
      </c>
      <c r="C18838" s="6">
        <v>2</v>
      </c>
      <c r="E18838" s="31">
        <v>-74</v>
      </c>
      <c r="F18838" s="31"/>
      <c r="G18838" s="33"/>
      <c r="I18838" s="33"/>
      <c r="J18838" s="33"/>
      <c r="AB18838" s="35"/>
    </row>
    <row r="18839" spans="1:28" s="6" customFormat="1" x14ac:dyDescent="0.15">
      <c r="A18839" s="6" t="s">
        <v>127</v>
      </c>
      <c r="C18839" s="6">
        <v>2</v>
      </c>
      <c r="E18839" s="31">
        <v>-74</v>
      </c>
      <c r="F18839" s="31"/>
      <c r="G18839" s="33"/>
      <c r="I18839" s="33"/>
      <c r="J18839" s="33"/>
      <c r="AB18839" s="35"/>
    </row>
    <row r="18840" spans="1:28" s="6" customFormat="1" x14ac:dyDescent="0.15">
      <c r="A18840" s="6" t="s">
        <v>127</v>
      </c>
      <c r="C18840" s="6">
        <v>2</v>
      </c>
      <c r="E18840" s="31">
        <v>-75</v>
      </c>
      <c r="F18840" s="31"/>
      <c r="G18840" s="33"/>
      <c r="I18840" s="33"/>
      <c r="J18840" s="33"/>
      <c r="AB18840" s="35"/>
    </row>
    <row r="18841" spans="1:28" s="6" customFormat="1" x14ac:dyDescent="0.15">
      <c r="A18841" s="6" t="s">
        <v>127</v>
      </c>
      <c r="C18841" s="6">
        <v>2</v>
      </c>
      <c r="E18841" s="31">
        <v>-75</v>
      </c>
      <c r="F18841" s="31"/>
      <c r="G18841" s="33"/>
      <c r="I18841" s="33"/>
      <c r="J18841" s="33"/>
      <c r="AB18841" s="35"/>
    </row>
    <row r="18842" spans="1:28" s="6" customFormat="1" x14ac:dyDescent="0.15">
      <c r="A18842" s="6" t="s">
        <v>127</v>
      </c>
      <c r="C18842" s="6">
        <v>2</v>
      </c>
      <c r="E18842" s="31">
        <v>-75</v>
      </c>
      <c r="F18842" s="31"/>
      <c r="G18842" s="33"/>
      <c r="I18842" s="33"/>
      <c r="J18842" s="33"/>
      <c r="AB18842" s="35"/>
    </row>
    <row r="18843" spans="1:28" s="6" customFormat="1" x14ac:dyDescent="0.15">
      <c r="A18843" s="6" t="s">
        <v>127</v>
      </c>
      <c r="C18843" s="6">
        <v>2</v>
      </c>
      <c r="E18843" s="31">
        <v>-74</v>
      </c>
      <c r="F18843" s="31"/>
      <c r="G18843" s="33"/>
      <c r="I18843" s="33"/>
      <c r="J18843" s="33"/>
      <c r="AB18843" s="35"/>
    </row>
    <row r="18844" spans="1:28" s="6" customFormat="1" x14ac:dyDescent="0.15">
      <c r="A18844" s="6" t="s">
        <v>127</v>
      </c>
      <c r="C18844" s="6">
        <v>2</v>
      </c>
      <c r="E18844" s="31">
        <v>-74</v>
      </c>
      <c r="F18844" s="31"/>
      <c r="G18844" s="33"/>
      <c r="I18844" s="33"/>
      <c r="J18844" s="33"/>
      <c r="AB18844" s="35"/>
    </row>
    <row r="18845" spans="1:28" s="6" customFormat="1" x14ac:dyDescent="0.15">
      <c r="A18845" s="6" t="s">
        <v>127</v>
      </c>
      <c r="C18845" s="6">
        <v>2</v>
      </c>
      <c r="E18845" s="31">
        <v>-72</v>
      </c>
      <c r="F18845" s="31"/>
      <c r="G18845" s="33"/>
      <c r="I18845" s="33"/>
      <c r="J18845" s="33"/>
      <c r="AB18845" s="35"/>
    </row>
    <row r="18846" spans="1:28" s="6" customFormat="1" x14ac:dyDescent="0.15">
      <c r="A18846" s="6" t="s">
        <v>127</v>
      </c>
      <c r="C18846" s="6">
        <v>2</v>
      </c>
      <c r="E18846" s="31">
        <v>-73</v>
      </c>
      <c r="F18846" s="31"/>
      <c r="G18846" s="33"/>
      <c r="I18846" s="33"/>
      <c r="J18846" s="33"/>
      <c r="AB18846" s="35"/>
    </row>
    <row r="18847" spans="1:28" s="6" customFormat="1" x14ac:dyDescent="0.15">
      <c r="A18847" s="6" t="s">
        <v>127</v>
      </c>
      <c r="C18847" s="6">
        <v>2</v>
      </c>
      <c r="E18847" s="31">
        <v>-73</v>
      </c>
      <c r="F18847" s="31"/>
      <c r="G18847" s="33"/>
      <c r="I18847" s="33"/>
      <c r="J18847" s="33"/>
      <c r="AB18847" s="35"/>
    </row>
    <row r="18848" spans="1:28" s="6" customFormat="1" x14ac:dyDescent="0.15">
      <c r="A18848" s="6" t="s">
        <v>127</v>
      </c>
      <c r="C18848" s="6">
        <v>2</v>
      </c>
      <c r="E18848" s="31">
        <v>-73</v>
      </c>
      <c r="F18848" s="31"/>
      <c r="G18848" s="33"/>
      <c r="I18848" s="33"/>
      <c r="J18848" s="33"/>
      <c r="AB18848" s="35"/>
    </row>
    <row r="18849" spans="1:28" s="6" customFormat="1" x14ac:dyDescent="0.15">
      <c r="A18849" s="6" t="s">
        <v>127</v>
      </c>
      <c r="C18849" s="6">
        <v>2</v>
      </c>
      <c r="E18849" s="31">
        <v>-73</v>
      </c>
      <c r="F18849" s="31"/>
      <c r="G18849" s="33"/>
      <c r="I18849" s="33"/>
      <c r="J18849" s="33"/>
      <c r="AB18849" s="35"/>
    </row>
    <row r="18850" spans="1:28" s="6" customFormat="1" x14ac:dyDescent="0.15">
      <c r="A18850" s="6" t="s">
        <v>127</v>
      </c>
      <c r="C18850" s="6">
        <v>2</v>
      </c>
      <c r="E18850" s="31">
        <v>-75</v>
      </c>
      <c r="F18850" s="31"/>
      <c r="G18850" s="33"/>
      <c r="I18850" s="33"/>
      <c r="J18850" s="33"/>
      <c r="AB18850" s="35"/>
    </row>
    <row r="18851" spans="1:28" s="6" customFormat="1" x14ac:dyDescent="0.15">
      <c r="A18851" s="6" t="s">
        <v>127</v>
      </c>
      <c r="C18851" s="6">
        <v>2</v>
      </c>
      <c r="E18851" s="31">
        <v>-75</v>
      </c>
      <c r="F18851" s="31"/>
      <c r="G18851" s="33"/>
      <c r="I18851" s="33"/>
      <c r="J18851" s="33"/>
      <c r="AB18851" s="35"/>
    </row>
    <row r="18852" spans="1:28" s="6" customFormat="1" x14ac:dyDescent="0.15">
      <c r="A18852" s="6" t="s">
        <v>127</v>
      </c>
      <c r="C18852" s="6">
        <v>2</v>
      </c>
      <c r="E18852" s="31">
        <v>-75</v>
      </c>
      <c r="F18852" s="31"/>
      <c r="G18852" s="33"/>
      <c r="I18852" s="33"/>
      <c r="J18852" s="33"/>
      <c r="AB18852" s="35"/>
    </row>
    <row r="18853" spans="1:28" s="6" customFormat="1" x14ac:dyDescent="0.15">
      <c r="A18853" s="6" t="s">
        <v>127</v>
      </c>
      <c r="C18853" s="6">
        <v>2</v>
      </c>
      <c r="E18853" s="31">
        <v>-75</v>
      </c>
      <c r="F18853" s="31"/>
      <c r="G18853" s="33"/>
      <c r="I18853" s="33"/>
      <c r="J18853" s="33"/>
      <c r="AB18853" s="35"/>
    </row>
    <row r="18854" spans="1:28" s="6" customFormat="1" x14ac:dyDescent="0.15">
      <c r="A18854" s="6" t="s">
        <v>127</v>
      </c>
      <c r="C18854" s="6">
        <v>2</v>
      </c>
      <c r="E18854" s="31">
        <v>-75</v>
      </c>
      <c r="F18854" s="31"/>
      <c r="G18854" s="33"/>
      <c r="I18854" s="33"/>
      <c r="J18854" s="33"/>
      <c r="AB18854" s="35"/>
    </row>
    <row r="18855" spans="1:28" s="6" customFormat="1" x14ac:dyDescent="0.15">
      <c r="A18855" s="6" t="s">
        <v>127</v>
      </c>
      <c r="C18855" s="6">
        <v>2</v>
      </c>
      <c r="E18855" s="31">
        <v>-75</v>
      </c>
      <c r="F18855" s="31"/>
      <c r="G18855" s="33"/>
      <c r="I18855" s="33"/>
      <c r="J18855" s="33"/>
      <c r="AB18855" s="35"/>
    </row>
    <row r="18856" spans="1:28" s="6" customFormat="1" x14ac:dyDescent="0.15">
      <c r="A18856" s="6" t="s">
        <v>127</v>
      </c>
      <c r="C18856" s="6">
        <v>2</v>
      </c>
      <c r="E18856" s="31">
        <v>-75</v>
      </c>
      <c r="F18856" s="31"/>
      <c r="G18856" s="33"/>
      <c r="I18856" s="33"/>
      <c r="J18856" s="33"/>
      <c r="AB18856" s="35"/>
    </row>
    <row r="18857" spans="1:28" s="6" customFormat="1" x14ac:dyDescent="0.15">
      <c r="A18857" s="6" t="s">
        <v>127</v>
      </c>
      <c r="C18857" s="6">
        <v>2</v>
      </c>
      <c r="E18857" s="31">
        <v>-74</v>
      </c>
      <c r="F18857" s="31"/>
      <c r="G18857" s="33"/>
      <c r="I18857" s="33"/>
      <c r="J18857" s="33"/>
      <c r="AB18857" s="35"/>
    </row>
    <row r="18858" spans="1:28" s="6" customFormat="1" x14ac:dyDescent="0.15">
      <c r="A18858" s="6" t="s">
        <v>127</v>
      </c>
      <c r="C18858" s="6">
        <v>2</v>
      </c>
      <c r="E18858" s="31">
        <v>-74</v>
      </c>
      <c r="F18858" s="31"/>
      <c r="G18858" s="33"/>
      <c r="I18858" s="33"/>
      <c r="J18858" s="33"/>
      <c r="AB18858" s="35"/>
    </row>
    <row r="18859" spans="1:28" s="6" customFormat="1" x14ac:dyDescent="0.15">
      <c r="A18859" s="6" t="s">
        <v>127</v>
      </c>
      <c r="C18859" s="6">
        <v>2</v>
      </c>
      <c r="E18859" s="31">
        <v>-74</v>
      </c>
      <c r="F18859" s="31"/>
      <c r="G18859" s="33"/>
      <c r="I18859" s="33"/>
      <c r="J18859" s="33"/>
      <c r="AB18859" s="35"/>
    </row>
    <row r="18860" spans="1:28" s="6" customFormat="1" x14ac:dyDescent="0.15">
      <c r="A18860" s="6" t="s">
        <v>127</v>
      </c>
      <c r="C18860" s="6">
        <v>2</v>
      </c>
      <c r="E18860" s="31">
        <v>-74</v>
      </c>
      <c r="F18860" s="31"/>
      <c r="G18860" s="33"/>
      <c r="I18860" s="33"/>
      <c r="J18860" s="33"/>
      <c r="AB18860" s="35"/>
    </row>
    <row r="18861" spans="1:28" s="6" customFormat="1" x14ac:dyDescent="0.15">
      <c r="A18861" s="6" t="s">
        <v>127</v>
      </c>
      <c r="C18861" s="6">
        <v>2</v>
      </c>
      <c r="E18861" s="31">
        <v>-74</v>
      </c>
      <c r="F18861" s="31"/>
      <c r="G18861" s="33"/>
      <c r="I18861" s="33"/>
      <c r="J18861" s="33"/>
      <c r="AB18861" s="35"/>
    </row>
    <row r="18862" spans="1:28" s="6" customFormat="1" x14ac:dyDescent="0.15">
      <c r="A18862" s="6" t="s">
        <v>127</v>
      </c>
      <c r="C18862" s="6">
        <v>2</v>
      </c>
      <c r="E18862" s="31">
        <v>-74</v>
      </c>
      <c r="F18862" s="31"/>
      <c r="G18862" s="33"/>
      <c r="I18862" s="33"/>
      <c r="J18862" s="33"/>
      <c r="AB18862" s="35"/>
    </row>
    <row r="18863" spans="1:28" s="6" customFormat="1" x14ac:dyDescent="0.15">
      <c r="A18863" s="6" t="s">
        <v>127</v>
      </c>
      <c r="C18863" s="6">
        <v>2</v>
      </c>
      <c r="E18863" s="31">
        <v>-74</v>
      </c>
      <c r="F18863" s="31"/>
      <c r="G18863" s="33"/>
      <c r="I18863" s="33"/>
      <c r="J18863" s="33"/>
      <c r="AB18863" s="35"/>
    </row>
    <row r="18864" spans="1:28" s="6" customFormat="1" x14ac:dyDescent="0.15">
      <c r="A18864" s="6" t="s">
        <v>127</v>
      </c>
      <c r="C18864" s="6">
        <v>2</v>
      </c>
      <c r="E18864" s="31">
        <v>-74</v>
      </c>
      <c r="F18864" s="31"/>
      <c r="G18864" s="33"/>
      <c r="I18864" s="33"/>
      <c r="J18864" s="33"/>
      <c r="AB18864" s="35"/>
    </row>
    <row r="18865" spans="1:28" s="6" customFormat="1" x14ac:dyDescent="0.15">
      <c r="A18865" s="6" t="s">
        <v>127</v>
      </c>
      <c r="C18865" s="6">
        <v>2</v>
      </c>
      <c r="E18865" s="31">
        <v>-74</v>
      </c>
      <c r="F18865" s="31"/>
      <c r="G18865" s="33"/>
      <c r="I18865" s="33"/>
      <c r="J18865" s="33"/>
      <c r="AB18865" s="35"/>
    </row>
    <row r="18866" spans="1:28" s="6" customFormat="1" x14ac:dyDescent="0.15">
      <c r="A18866" s="6" t="s">
        <v>127</v>
      </c>
      <c r="C18866" s="6">
        <v>2</v>
      </c>
      <c r="E18866" s="31">
        <v>-74</v>
      </c>
      <c r="F18866" s="31"/>
      <c r="G18866" s="33"/>
      <c r="I18866" s="33"/>
      <c r="J18866" s="33"/>
      <c r="AB18866" s="35"/>
    </row>
    <row r="18867" spans="1:28" s="6" customFormat="1" x14ac:dyDescent="0.15">
      <c r="A18867" s="6" t="s">
        <v>127</v>
      </c>
      <c r="C18867" s="6">
        <v>2</v>
      </c>
      <c r="E18867" s="31">
        <v>-74</v>
      </c>
      <c r="F18867" s="31"/>
      <c r="G18867" s="33"/>
      <c r="I18867" s="33"/>
      <c r="J18867" s="33"/>
      <c r="AB18867" s="35"/>
    </row>
    <row r="18868" spans="1:28" s="6" customFormat="1" x14ac:dyDescent="0.15">
      <c r="A18868" s="6" t="s">
        <v>127</v>
      </c>
      <c r="C18868" s="6">
        <v>2</v>
      </c>
      <c r="E18868" s="31">
        <v>-74</v>
      </c>
      <c r="F18868" s="31"/>
      <c r="G18868" s="33"/>
      <c r="I18868" s="33"/>
      <c r="J18868" s="33"/>
      <c r="AB18868" s="35"/>
    </row>
    <row r="18869" spans="1:28" s="6" customFormat="1" x14ac:dyDescent="0.15">
      <c r="A18869" s="6" t="s">
        <v>127</v>
      </c>
      <c r="C18869" s="6">
        <v>2</v>
      </c>
      <c r="E18869" s="31">
        <v>-74</v>
      </c>
      <c r="F18869" s="31"/>
      <c r="G18869" s="33"/>
      <c r="I18869" s="33"/>
      <c r="J18869" s="33"/>
      <c r="AB18869" s="35"/>
    </row>
    <row r="18870" spans="1:28" s="6" customFormat="1" x14ac:dyDescent="0.15">
      <c r="A18870" s="6" t="s">
        <v>127</v>
      </c>
      <c r="C18870" s="6">
        <v>2</v>
      </c>
      <c r="E18870" s="31">
        <v>-74</v>
      </c>
      <c r="F18870" s="31"/>
      <c r="G18870" s="33"/>
      <c r="I18870" s="33"/>
      <c r="J18870" s="33"/>
      <c r="AB18870" s="35"/>
    </row>
    <row r="18871" spans="1:28" s="6" customFormat="1" x14ac:dyDescent="0.15">
      <c r="A18871" s="6" t="s">
        <v>127</v>
      </c>
      <c r="C18871" s="6">
        <v>2</v>
      </c>
      <c r="E18871" s="31">
        <v>-74</v>
      </c>
      <c r="F18871" s="31"/>
      <c r="G18871" s="33"/>
      <c r="I18871" s="33"/>
      <c r="J18871" s="33"/>
      <c r="AB18871" s="35"/>
    </row>
    <row r="18872" spans="1:28" s="6" customFormat="1" x14ac:dyDescent="0.15">
      <c r="A18872" s="6" t="s">
        <v>127</v>
      </c>
      <c r="C18872" s="6">
        <v>2</v>
      </c>
      <c r="E18872" s="31">
        <v>-74</v>
      </c>
      <c r="F18872" s="31"/>
      <c r="G18872" s="33"/>
      <c r="I18872" s="33"/>
      <c r="J18872" s="33"/>
      <c r="AB18872" s="35"/>
    </row>
    <row r="18873" spans="1:28" s="6" customFormat="1" x14ac:dyDescent="0.15">
      <c r="A18873" s="6" t="s">
        <v>127</v>
      </c>
      <c r="C18873" s="6">
        <v>2</v>
      </c>
      <c r="E18873" s="31">
        <v>-74</v>
      </c>
      <c r="F18873" s="31"/>
      <c r="G18873" s="33"/>
      <c r="I18873" s="33"/>
      <c r="J18873" s="33"/>
      <c r="AB18873" s="35"/>
    </row>
    <row r="18874" spans="1:28" s="6" customFormat="1" x14ac:dyDescent="0.15">
      <c r="A18874" s="6" t="s">
        <v>127</v>
      </c>
      <c r="C18874" s="6">
        <v>2</v>
      </c>
      <c r="E18874" s="31">
        <v>-74</v>
      </c>
      <c r="F18874" s="31"/>
      <c r="G18874" s="33"/>
      <c r="I18874" s="33"/>
      <c r="J18874" s="33"/>
      <c r="AB18874" s="35"/>
    </row>
    <row r="18875" spans="1:28" s="6" customFormat="1" x14ac:dyDescent="0.15">
      <c r="A18875" s="6" t="s">
        <v>127</v>
      </c>
      <c r="C18875" s="6">
        <v>2</v>
      </c>
      <c r="E18875" s="31">
        <v>-74</v>
      </c>
      <c r="F18875" s="31"/>
      <c r="G18875" s="33"/>
      <c r="I18875" s="33"/>
      <c r="J18875" s="33"/>
      <c r="AB18875" s="35"/>
    </row>
    <row r="18876" spans="1:28" s="6" customFormat="1" x14ac:dyDescent="0.15">
      <c r="A18876" s="6" t="s">
        <v>127</v>
      </c>
      <c r="C18876" s="6">
        <v>2</v>
      </c>
      <c r="E18876" s="31">
        <v>-74</v>
      </c>
      <c r="F18876" s="31"/>
      <c r="G18876" s="33"/>
      <c r="I18876" s="33"/>
      <c r="J18876" s="33"/>
      <c r="AB18876" s="35"/>
    </row>
    <row r="18877" spans="1:28" s="6" customFormat="1" x14ac:dyDescent="0.15">
      <c r="A18877" s="6" t="s">
        <v>127</v>
      </c>
      <c r="C18877" s="6">
        <v>2</v>
      </c>
      <c r="E18877" s="31">
        <v>-74</v>
      </c>
      <c r="F18877" s="31"/>
      <c r="G18877" s="33"/>
      <c r="I18877" s="33"/>
      <c r="J18877" s="33"/>
      <c r="AB18877" s="35"/>
    </row>
    <row r="18878" spans="1:28" s="6" customFormat="1" x14ac:dyDescent="0.15">
      <c r="A18878" s="6" t="s">
        <v>127</v>
      </c>
      <c r="C18878" s="6">
        <v>2</v>
      </c>
      <c r="E18878" s="31">
        <v>-74</v>
      </c>
      <c r="F18878" s="31"/>
      <c r="G18878" s="33"/>
      <c r="I18878" s="33"/>
      <c r="J18878" s="33"/>
      <c r="AB18878" s="35"/>
    </row>
    <row r="18879" spans="1:28" s="6" customFormat="1" x14ac:dyDescent="0.15">
      <c r="A18879" s="6" t="s">
        <v>127</v>
      </c>
      <c r="C18879" s="6">
        <v>2</v>
      </c>
      <c r="E18879" s="31">
        <v>-74</v>
      </c>
      <c r="F18879" s="31"/>
      <c r="G18879" s="33"/>
      <c r="I18879" s="33"/>
      <c r="J18879" s="33"/>
      <c r="AB18879" s="35"/>
    </row>
    <row r="18880" spans="1:28" s="6" customFormat="1" x14ac:dyDescent="0.15">
      <c r="A18880" s="6" t="s">
        <v>127</v>
      </c>
      <c r="C18880" s="6">
        <v>2</v>
      </c>
      <c r="E18880" s="31">
        <v>-74</v>
      </c>
      <c r="F18880" s="31"/>
      <c r="G18880" s="33"/>
      <c r="I18880" s="33"/>
      <c r="J18880" s="33"/>
      <c r="AB18880" s="35"/>
    </row>
    <row r="18881" spans="1:28" s="6" customFormat="1" x14ac:dyDescent="0.15">
      <c r="A18881" s="6" t="s">
        <v>127</v>
      </c>
      <c r="C18881" s="6">
        <v>2</v>
      </c>
      <c r="E18881" s="31">
        <v>-74</v>
      </c>
      <c r="F18881" s="31"/>
      <c r="G18881" s="33"/>
      <c r="I18881" s="33"/>
      <c r="J18881" s="33"/>
      <c r="AB18881" s="35"/>
    </row>
    <row r="18882" spans="1:28" s="6" customFormat="1" x14ac:dyDescent="0.15">
      <c r="A18882" s="6" t="s">
        <v>127</v>
      </c>
      <c r="C18882" s="6">
        <v>2</v>
      </c>
      <c r="E18882" s="31">
        <v>-74</v>
      </c>
      <c r="F18882" s="31"/>
      <c r="G18882" s="33"/>
      <c r="I18882" s="33"/>
      <c r="J18882" s="33"/>
      <c r="AB18882" s="35"/>
    </row>
    <row r="18883" spans="1:28" s="6" customFormat="1" x14ac:dyDescent="0.15">
      <c r="A18883" s="6" t="s">
        <v>127</v>
      </c>
      <c r="C18883" s="6">
        <v>2</v>
      </c>
      <c r="E18883" s="31">
        <v>-74</v>
      </c>
      <c r="F18883" s="31"/>
      <c r="G18883" s="33"/>
      <c r="I18883" s="33"/>
      <c r="J18883" s="33"/>
      <c r="AB18883" s="35"/>
    </row>
    <row r="18884" spans="1:28" s="6" customFormat="1" x14ac:dyDescent="0.15">
      <c r="A18884" s="6" t="s">
        <v>127</v>
      </c>
      <c r="C18884" s="6">
        <v>2</v>
      </c>
      <c r="E18884" s="31">
        <v>-74</v>
      </c>
      <c r="F18884" s="31"/>
      <c r="G18884" s="33"/>
      <c r="I18884" s="33"/>
      <c r="J18884" s="33"/>
      <c r="AB18884" s="35"/>
    </row>
    <row r="18885" spans="1:28" s="6" customFormat="1" x14ac:dyDescent="0.15">
      <c r="A18885" s="6" t="s">
        <v>127</v>
      </c>
      <c r="C18885" s="6">
        <v>2</v>
      </c>
      <c r="E18885" s="31">
        <v>-74</v>
      </c>
      <c r="F18885" s="31"/>
      <c r="G18885" s="33"/>
      <c r="I18885" s="33"/>
      <c r="J18885" s="33"/>
      <c r="AB18885" s="35"/>
    </row>
    <row r="18886" spans="1:28" s="6" customFormat="1" x14ac:dyDescent="0.15">
      <c r="A18886" s="6" t="s">
        <v>127</v>
      </c>
      <c r="C18886" s="6">
        <v>2</v>
      </c>
      <c r="E18886" s="31">
        <v>-75</v>
      </c>
      <c r="F18886" s="31"/>
      <c r="G18886" s="33"/>
      <c r="I18886" s="33"/>
      <c r="J18886" s="33"/>
      <c r="AB18886" s="35"/>
    </row>
    <row r="18887" spans="1:28" s="6" customFormat="1" x14ac:dyDescent="0.15">
      <c r="A18887" s="6" t="s">
        <v>127</v>
      </c>
      <c r="C18887" s="6">
        <v>2</v>
      </c>
      <c r="E18887" s="31">
        <v>-75</v>
      </c>
      <c r="F18887" s="31"/>
      <c r="G18887" s="33"/>
      <c r="I18887" s="33"/>
      <c r="J18887" s="33"/>
      <c r="AB18887" s="35"/>
    </row>
    <row r="18888" spans="1:28" s="6" customFormat="1" x14ac:dyDescent="0.15">
      <c r="A18888" s="6" t="s">
        <v>127</v>
      </c>
      <c r="C18888" s="6">
        <v>2</v>
      </c>
      <c r="E18888" s="31">
        <v>-75</v>
      </c>
      <c r="F18888" s="31"/>
      <c r="G18888" s="33"/>
      <c r="I18888" s="33"/>
      <c r="J18888" s="33"/>
      <c r="AB18888" s="35"/>
    </row>
    <row r="18889" spans="1:28" s="6" customFormat="1" x14ac:dyDescent="0.15">
      <c r="A18889" s="6" t="s">
        <v>127</v>
      </c>
      <c r="C18889" s="6">
        <v>2</v>
      </c>
      <c r="E18889" s="31">
        <v>-75</v>
      </c>
      <c r="F18889" s="31"/>
      <c r="G18889" s="33"/>
      <c r="I18889" s="33"/>
      <c r="J18889" s="33"/>
      <c r="AB18889" s="35"/>
    </row>
    <row r="18890" spans="1:28" s="6" customFormat="1" x14ac:dyDescent="0.15">
      <c r="A18890" s="6" t="s">
        <v>127</v>
      </c>
      <c r="C18890" s="6">
        <v>2</v>
      </c>
      <c r="E18890" s="31">
        <v>-75</v>
      </c>
      <c r="F18890" s="31"/>
      <c r="G18890" s="33"/>
      <c r="I18890" s="33"/>
      <c r="J18890" s="33"/>
      <c r="AB18890" s="35"/>
    </row>
    <row r="18891" spans="1:28" s="6" customFormat="1" x14ac:dyDescent="0.15">
      <c r="A18891" s="6" t="s">
        <v>127</v>
      </c>
      <c r="C18891" s="6">
        <v>2</v>
      </c>
      <c r="E18891" s="31">
        <v>-75</v>
      </c>
      <c r="F18891" s="31"/>
      <c r="G18891" s="33"/>
      <c r="I18891" s="33"/>
      <c r="J18891" s="33"/>
      <c r="AB18891" s="35"/>
    </row>
    <row r="18892" spans="1:28" s="6" customFormat="1" x14ac:dyDescent="0.15">
      <c r="A18892" s="6" t="s">
        <v>127</v>
      </c>
      <c r="C18892" s="6">
        <v>2</v>
      </c>
      <c r="E18892" s="31">
        <v>-75</v>
      </c>
      <c r="F18892" s="31"/>
      <c r="G18892" s="33"/>
      <c r="I18892" s="33"/>
      <c r="J18892" s="33"/>
      <c r="AB18892" s="35"/>
    </row>
    <row r="18893" spans="1:28" s="6" customFormat="1" x14ac:dyDescent="0.15">
      <c r="A18893" s="6" t="s">
        <v>127</v>
      </c>
      <c r="C18893" s="6">
        <v>2</v>
      </c>
      <c r="E18893" s="31">
        <v>-74</v>
      </c>
      <c r="F18893" s="31"/>
      <c r="G18893" s="33"/>
      <c r="I18893" s="33"/>
      <c r="J18893" s="33"/>
      <c r="AB18893" s="35"/>
    </row>
    <row r="18894" spans="1:28" s="6" customFormat="1" x14ac:dyDescent="0.15">
      <c r="A18894" s="6" t="s">
        <v>127</v>
      </c>
      <c r="C18894" s="6">
        <v>2</v>
      </c>
      <c r="E18894" s="31">
        <v>-74</v>
      </c>
      <c r="F18894" s="31"/>
      <c r="G18894" s="33"/>
      <c r="I18894" s="33"/>
      <c r="J18894" s="33"/>
      <c r="AB18894" s="35"/>
    </row>
    <row r="18895" spans="1:28" s="6" customFormat="1" x14ac:dyDescent="0.15">
      <c r="A18895" s="6" t="s">
        <v>127</v>
      </c>
      <c r="C18895" s="6">
        <v>2</v>
      </c>
      <c r="E18895" s="31">
        <v>-75</v>
      </c>
      <c r="F18895" s="31"/>
      <c r="G18895" s="33"/>
      <c r="I18895" s="33"/>
      <c r="J18895" s="33"/>
      <c r="AB18895" s="35"/>
    </row>
    <row r="18896" spans="1:28" s="6" customFormat="1" x14ac:dyDescent="0.15">
      <c r="A18896" s="6" t="s">
        <v>127</v>
      </c>
      <c r="C18896" s="6">
        <v>2</v>
      </c>
      <c r="E18896" s="31">
        <v>-74</v>
      </c>
      <c r="F18896" s="31"/>
      <c r="G18896" s="33"/>
      <c r="I18896" s="33"/>
      <c r="J18896" s="33"/>
      <c r="AB18896" s="35"/>
    </row>
    <row r="18897" spans="1:28" s="6" customFormat="1" x14ac:dyDescent="0.15">
      <c r="A18897" s="6" t="s">
        <v>127</v>
      </c>
      <c r="C18897" s="6">
        <v>2</v>
      </c>
      <c r="E18897" s="31">
        <v>-74</v>
      </c>
      <c r="F18897" s="31"/>
      <c r="G18897" s="33"/>
      <c r="I18897" s="33"/>
      <c r="J18897" s="33"/>
      <c r="AB18897" s="35"/>
    </row>
    <row r="18898" spans="1:28" s="6" customFormat="1" x14ac:dyDescent="0.15">
      <c r="A18898" s="6" t="s">
        <v>127</v>
      </c>
      <c r="C18898" s="6">
        <v>2</v>
      </c>
      <c r="E18898" s="31">
        <v>-72</v>
      </c>
      <c r="F18898" s="31"/>
      <c r="G18898" s="33"/>
      <c r="I18898" s="33"/>
      <c r="J18898" s="33"/>
      <c r="AB18898" s="35"/>
    </row>
    <row r="18899" spans="1:28" s="6" customFormat="1" x14ac:dyDescent="0.15">
      <c r="A18899" s="6" t="s">
        <v>127</v>
      </c>
      <c r="C18899" s="6">
        <v>2</v>
      </c>
      <c r="E18899" s="31">
        <v>-72</v>
      </c>
      <c r="F18899" s="31"/>
      <c r="G18899" s="33"/>
      <c r="I18899" s="33"/>
      <c r="J18899" s="33"/>
      <c r="AB18899" s="35"/>
    </row>
    <row r="18900" spans="1:28" s="6" customFormat="1" x14ac:dyDescent="0.15">
      <c r="A18900" s="6" t="s">
        <v>127</v>
      </c>
      <c r="C18900" s="6">
        <v>2</v>
      </c>
      <c r="E18900" s="31">
        <v>-72</v>
      </c>
      <c r="F18900" s="31"/>
      <c r="G18900" s="33"/>
      <c r="I18900" s="33"/>
      <c r="J18900" s="33"/>
      <c r="AB18900" s="35"/>
    </row>
    <row r="18901" spans="1:28" s="6" customFormat="1" x14ac:dyDescent="0.15">
      <c r="A18901" s="6" t="s">
        <v>127</v>
      </c>
      <c r="C18901" s="6">
        <v>2</v>
      </c>
      <c r="E18901" s="31">
        <v>-70</v>
      </c>
      <c r="F18901" s="31"/>
      <c r="G18901" s="33"/>
      <c r="I18901" s="33"/>
      <c r="J18901" s="33"/>
      <c r="AB18901" s="35"/>
    </row>
    <row r="18902" spans="1:28" s="6" customFormat="1" x14ac:dyDescent="0.15">
      <c r="A18902" s="6" t="s">
        <v>127</v>
      </c>
      <c r="C18902" s="6">
        <v>2</v>
      </c>
      <c r="E18902" s="31">
        <v>-70</v>
      </c>
      <c r="F18902" s="31"/>
      <c r="G18902" s="33"/>
      <c r="I18902" s="33"/>
      <c r="J18902" s="33"/>
      <c r="AB18902" s="35"/>
    </row>
    <row r="18903" spans="1:28" s="6" customFormat="1" x14ac:dyDescent="0.15">
      <c r="A18903" s="6" t="s">
        <v>127</v>
      </c>
      <c r="C18903" s="6">
        <v>2</v>
      </c>
      <c r="E18903" s="31">
        <v>-73</v>
      </c>
      <c r="F18903" s="31"/>
      <c r="G18903" s="33"/>
      <c r="I18903" s="33"/>
      <c r="J18903" s="33"/>
      <c r="AB18903" s="35"/>
    </row>
    <row r="18904" spans="1:28" s="6" customFormat="1" x14ac:dyDescent="0.15">
      <c r="A18904" s="6" t="s">
        <v>127</v>
      </c>
      <c r="C18904" s="6">
        <v>2</v>
      </c>
      <c r="E18904" s="31">
        <v>-73</v>
      </c>
      <c r="F18904" s="31"/>
      <c r="G18904" s="33"/>
      <c r="I18904" s="33"/>
      <c r="J18904" s="33"/>
      <c r="AB18904" s="35"/>
    </row>
    <row r="18905" spans="1:28" s="6" customFormat="1" x14ac:dyDescent="0.15">
      <c r="A18905" s="6" t="s">
        <v>127</v>
      </c>
      <c r="C18905" s="6">
        <v>2</v>
      </c>
      <c r="E18905" s="31">
        <v>-73</v>
      </c>
      <c r="F18905" s="31"/>
      <c r="G18905" s="33"/>
      <c r="I18905" s="33"/>
      <c r="J18905" s="33"/>
      <c r="AB18905" s="35"/>
    </row>
    <row r="18906" spans="1:28" s="6" customFormat="1" x14ac:dyDescent="0.15">
      <c r="A18906" s="6" t="s">
        <v>127</v>
      </c>
      <c r="C18906" s="6">
        <v>2</v>
      </c>
      <c r="E18906" s="31">
        <v>-72</v>
      </c>
      <c r="F18906" s="31"/>
      <c r="G18906" s="33"/>
      <c r="I18906" s="33"/>
      <c r="J18906" s="33"/>
      <c r="AB18906" s="35"/>
    </row>
    <row r="18907" spans="1:28" s="6" customFormat="1" x14ac:dyDescent="0.15">
      <c r="A18907" s="6" t="s">
        <v>127</v>
      </c>
      <c r="C18907" s="6">
        <v>2</v>
      </c>
      <c r="E18907" s="31">
        <v>-72</v>
      </c>
      <c r="F18907" s="31"/>
      <c r="G18907" s="33"/>
      <c r="I18907" s="33"/>
      <c r="J18907" s="33"/>
      <c r="AB18907" s="35"/>
    </row>
    <row r="18908" spans="1:28" s="6" customFormat="1" x14ac:dyDescent="0.15">
      <c r="A18908" s="6" t="s">
        <v>127</v>
      </c>
      <c r="C18908" s="6">
        <v>2</v>
      </c>
      <c r="E18908" s="31">
        <v>-72</v>
      </c>
      <c r="F18908" s="31"/>
      <c r="G18908" s="33"/>
      <c r="I18908" s="33"/>
      <c r="J18908" s="33"/>
      <c r="AB18908" s="35"/>
    </row>
    <row r="18909" spans="1:28" s="6" customFormat="1" x14ac:dyDescent="0.15">
      <c r="A18909" s="6" t="s">
        <v>127</v>
      </c>
      <c r="C18909" s="6">
        <v>2</v>
      </c>
      <c r="E18909" s="31">
        <v>-72</v>
      </c>
      <c r="F18909" s="31"/>
      <c r="G18909" s="33"/>
      <c r="I18909" s="33"/>
      <c r="J18909" s="33"/>
      <c r="AB18909" s="35"/>
    </row>
    <row r="18910" spans="1:28" s="6" customFormat="1" x14ac:dyDescent="0.15">
      <c r="A18910" s="6" t="s">
        <v>127</v>
      </c>
      <c r="C18910" s="6">
        <v>2</v>
      </c>
      <c r="E18910" s="31">
        <v>-72</v>
      </c>
      <c r="F18910" s="31"/>
      <c r="G18910" s="33"/>
      <c r="I18910" s="33"/>
      <c r="J18910" s="33"/>
      <c r="AB18910" s="35"/>
    </row>
    <row r="18911" spans="1:28" s="6" customFormat="1" x14ac:dyDescent="0.15">
      <c r="A18911" s="6" t="s">
        <v>127</v>
      </c>
      <c r="C18911" s="6">
        <v>2</v>
      </c>
      <c r="E18911" s="31">
        <v>-72</v>
      </c>
      <c r="F18911" s="31"/>
      <c r="G18911" s="33"/>
      <c r="I18911" s="33"/>
      <c r="J18911" s="33"/>
      <c r="AB18911" s="35"/>
    </row>
    <row r="18912" spans="1:28" s="6" customFormat="1" x14ac:dyDescent="0.15">
      <c r="A18912" s="6" t="s">
        <v>128</v>
      </c>
      <c r="C18912" s="6">
        <v>2</v>
      </c>
      <c r="E18912" s="31">
        <v>-73</v>
      </c>
      <c r="F18912" s="31"/>
      <c r="G18912" s="33"/>
      <c r="I18912" s="33"/>
      <c r="J18912" s="33"/>
      <c r="AB18912" s="35"/>
    </row>
    <row r="18913" spans="1:28" s="6" customFormat="1" x14ac:dyDescent="0.15">
      <c r="A18913" s="6" t="s">
        <v>128</v>
      </c>
      <c r="C18913" s="6">
        <v>2</v>
      </c>
      <c r="E18913" s="31">
        <v>-73</v>
      </c>
      <c r="F18913" s="31"/>
      <c r="G18913" s="33"/>
      <c r="I18913" s="33"/>
      <c r="J18913" s="33"/>
      <c r="AB18913" s="35"/>
    </row>
    <row r="18914" spans="1:28" s="6" customFormat="1" x14ac:dyDescent="0.15">
      <c r="A18914" s="6" t="s">
        <v>128</v>
      </c>
      <c r="C18914" s="6">
        <v>2</v>
      </c>
      <c r="E18914" s="31">
        <v>-73</v>
      </c>
      <c r="F18914" s="31"/>
      <c r="G18914" s="33"/>
      <c r="I18914" s="33"/>
      <c r="J18914" s="33"/>
      <c r="AB18914" s="35"/>
    </row>
    <row r="18915" spans="1:28" s="6" customFormat="1" x14ac:dyDescent="0.15">
      <c r="A18915" s="6" t="s">
        <v>128</v>
      </c>
      <c r="C18915" s="6">
        <v>2</v>
      </c>
      <c r="E18915" s="31">
        <v>-70</v>
      </c>
      <c r="F18915" s="31"/>
      <c r="G18915" s="33"/>
      <c r="I18915" s="33"/>
      <c r="J18915" s="33"/>
      <c r="AB18915" s="35"/>
    </row>
    <row r="18916" spans="1:28" s="6" customFormat="1" x14ac:dyDescent="0.15">
      <c r="A18916" s="6" t="s">
        <v>128</v>
      </c>
      <c r="C18916" s="6">
        <v>2</v>
      </c>
      <c r="E18916" s="31">
        <v>-70</v>
      </c>
      <c r="F18916" s="31"/>
      <c r="G18916" s="33"/>
      <c r="I18916" s="33"/>
      <c r="J18916" s="33"/>
      <c r="AB18916" s="35"/>
    </row>
    <row r="18917" spans="1:28" s="6" customFormat="1" x14ac:dyDescent="0.15">
      <c r="A18917" s="6" t="s">
        <v>128</v>
      </c>
      <c r="C18917" s="6">
        <v>2</v>
      </c>
      <c r="E18917" s="31">
        <v>-70</v>
      </c>
      <c r="F18917" s="31"/>
      <c r="G18917" s="33"/>
      <c r="I18917" s="33"/>
      <c r="J18917" s="33"/>
      <c r="AB18917" s="35"/>
    </row>
    <row r="18918" spans="1:28" s="6" customFormat="1" x14ac:dyDescent="0.15">
      <c r="A18918" s="6" t="s">
        <v>128</v>
      </c>
      <c r="C18918" s="6">
        <v>2</v>
      </c>
      <c r="E18918" s="31">
        <v>-70</v>
      </c>
      <c r="F18918" s="31"/>
      <c r="G18918" s="33"/>
      <c r="I18918" s="33"/>
      <c r="J18918" s="33"/>
      <c r="AB18918" s="35"/>
    </row>
    <row r="18919" spans="1:28" s="6" customFormat="1" x14ac:dyDescent="0.15">
      <c r="A18919" s="6" t="s">
        <v>128</v>
      </c>
      <c r="C18919" s="6">
        <v>2</v>
      </c>
      <c r="E18919" s="31">
        <v>-70</v>
      </c>
      <c r="F18919" s="31"/>
      <c r="G18919" s="33"/>
      <c r="I18919" s="33"/>
      <c r="J18919" s="33"/>
      <c r="AB18919" s="35"/>
    </row>
    <row r="18920" spans="1:28" s="6" customFormat="1" x14ac:dyDescent="0.15">
      <c r="A18920" s="6" t="s">
        <v>128</v>
      </c>
      <c r="C18920" s="6">
        <v>2</v>
      </c>
      <c r="E18920" s="31">
        <v>-70</v>
      </c>
      <c r="F18920" s="31"/>
      <c r="G18920" s="33"/>
      <c r="I18920" s="33"/>
      <c r="J18920" s="33"/>
      <c r="AB18920" s="35"/>
    </row>
    <row r="18921" spans="1:28" s="6" customFormat="1" x14ac:dyDescent="0.15">
      <c r="A18921" s="6" t="s">
        <v>128</v>
      </c>
      <c r="C18921" s="6">
        <v>2</v>
      </c>
      <c r="E18921" s="31">
        <v>-70</v>
      </c>
      <c r="F18921" s="31"/>
      <c r="G18921" s="33"/>
      <c r="I18921" s="33"/>
      <c r="J18921" s="33"/>
      <c r="AB18921" s="35"/>
    </row>
    <row r="18922" spans="1:28" s="6" customFormat="1" x14ac:dyDescent="0.15">
      <c r="A18922" s="6" t="s">
        <v>128</v>
      </c>
      <c r="C18922" s="6">
        <v>2</v>
      </c>
      <c r="E18922" s="31">
        <v>-70</v>
      </c>
      <c r="F18922" s="31"/>
      <c r="G18922" s="33"/>
      <c r="I18922" s="33"/>
      <c r="J18922" s="33"/>
      <c r="AB18922" s="35"/>
    </row>
    <row r="18923" spans="1:28" s="6" customFormat="1" x14ac:dyDescent="0.15">
      <c r="A18923" s="6" t="s">
        <v>128</v>
      </c>
      <c r="C18923" s="6">
        <v>2</v>
      </c>
      <c r="E18923" s="31">
        <v>-70</v>
      </c>
      <c r="F18923" s="31"/>
      <c r="G18923" s="33"/>
      <c r="I18923" s="33"/>
      <c r="J18923" s="33"/>
      <c r="AB18923" s="35"/>
    </row>
    <row r="18924" spans="1:28" s="6" customFormat="1" x14ac:dyDescent="0.15">
      <c r="A18924" s="6" t="s">
        <v>128</v>
      </c>
      <c r="C18924" s="6">
        <v>2</v>
      </c>
      <c r="E18924" s="31">
        <v>-71</v>
      </c>
      <c r="F18924" s="31"/>
      <c r="G18924" s="33"/>
      <c r="I18924" s="33"/>
      <c r="J18924" s="33"/>
      <c r="AB18924" s="35"/>
    </row>
    <row r="18925" spans="1:28" s="6" customFormat="1" x14ac:dyDescent="0.15">
      <c r="A18925" s="6" t="s">
        <v>128</v>
      </c>
      <c r="C18925" s="6">
        <v>2</v>
      </c>
      <c r="E18925" s="31">
        <v>-71</v>
      </c>
      <c r="F18925" s="31"/>
      <c r="G18925" s="33"/>
      <c r="I18925" s="33"/>
      <c r="J18925" s="33"/>
      <c r="AB18925" s="35"/>
    </row>
    <row r="18926" spans="1:28" s="6" customFormat="1" x14ac:dyDescent="0.15">
      <c r="A18926" s="6" t="s">
        <v>128</v>
      </c>
      <c r="C18926" s="6">
        <v>2</v>
      </c>
      <c r="E18926" s="31">
        <v>-73</v>
      </c>
      <c r="F18926" s="31"/>
      <c r="G18926" s="33"/>
      <c r="I18926" s="33"/>
      <c r="J18926" s="33"/>
      <c r="AB18926" s="35"/>
    </row>
    <row r="18927" spans="1:28" s="6" customFormat="1" x14ac:dyDescent="0.15">
      <c r="A18927" s="6" t="s">
        <v>128</v>
      </c>
      <c r="C18927" s="6">
        <v>2</v>
      </c>
      <c r="E18927" s="31">
        <v>-73</v>
      </c>
      <c r="F18927" s="31"/>
      <c r="G18927" s="33"/>
      <c r="I18927" s="33"/>
      <c r="J18927" s="33"/>
      <c r="AB18927" s="35"/>
    </row>
    <row r="18928" spans="1:28" s="6" customFormat="1" x14ac:dyDescent="0.15">
      <c r="A18928" s="6" t="s">
        <v>128</v>
      </c>
      <c r="C18928" s="6">
        <v>2</v>
      </c>
      <c r="E18928" s="31">
        <v>-73</v>
      </c>
      <c r="F18928" s="31"/>
      <c r="G18928" s="33"/>
      <c r="I18928" s="33"/>
      <c r="J18928" s="33"/>
      <c r="AB18928" s="35"/>
    </row>
    <row r="18929" spans="1:28" s="6" customFormat="1" x14ac:dyDescent="0.15">
      <c r="A18929" s="6" t="s">
        <v>128</v>
      </c>
      <c r="C18929" s="6">
        <v>2</v>
      </c>
      <c r="E18929" s="31">
        <v>-73</v>
      </c>
      <c r="F18929" s="31"/>
      <c r="G18929" s="33"/>
      <c r="I18929" s="33"/>
      <c r="J18929" s="33"/>
      <c r="AB18929" s="35"/>
    </row>
    <row r="18930" spans="1:28" s="6" customFormat="1" x14ac:dyDescent="0.15">
      <c r="A18930" s="6" t="s">
        <v>128</v>
      </c>
      <c r="C18930" s="6">
        <v>2</v>
      </c>
      <c r="E18930" s="31">
        <v>-73</v>
      </c>
      <c r="F18930" s="31"/>
      <c r="G18930" s="33"/>
      <c r="I18930" s="33"/>
      <c r="J18930" s="33"/>
      <c r="AB18930" s="35"/>
    </row>
    <row r="18931" spans="1:28" s="6" customFormat="1" x14ac:dyDescent="0.15">
      <c r="A18931" s="6" t="s">
        <v>128</v>
      </c>
      <c r="C18931" s="6">
        <v>2</v>
      </c>
      <c r="E18931" s="31">
        <v>-73</v>
      </c>
      <c r="F18931" s="31"/>
      <c r="G18931" s="33"/>
      <c r="I18931" s="33"/>
      <c r="J18931" s="33"/>
      <c r="AB18931" s="35"/>
    </row>
    <row r="18932" spans="1:28" s="6" customFormat="1" x14ac:dyDescent="0.15">
      <c r="A18932" s="6" t="s">
        <v>128</v>
      </c>
      <c r="C18932" s="6">
        <v>2</v>
      </c>
      <c r="E18932" s="31">
        <v>-73</v>
      </c>
      <c r="F18932" s="31"/>
      <c r="G18932" s="33"/>
      <c r="I18932" s="33"/>
      <c r="J18932" s="33"/>
      <c r="AB18932" s="35"/>
    </row>
    <row r="18933" spans="1:28" s="6" customFormat="1" x14ac:dyDescent="0.15">
      <c r="A18933" s="6" t="s">
        <v>128</v>
      </c>
      <c r="C18933" s="6">
        <v>2</v>
      </c>
      <c r="E18933" s="31">
        <v>-73</v>
      </c>
      <c r="F18933" s="31"/>
      <c r="G18933" s="33"/>
      <c r="I18933" s="33"/>
      <c r="J18933" s="33"/>
      <c r="AB18933" s="35"/>
    </row>
    <row r="18934" spans="1:28" s="6" customFormat="1" x14ac:dyDescent="0.15">
      <c r="A18934" s="6" t="s">
        <v>128</v>
      </c>
      <c r="C18934" s="6">
        <v>2</v>
      </c>
      <c r="E18934" s="31">
        <v>-73</v>
      </c>
      <c r="F18934" s="31"/>
      <c r="G18934" s="33"/>
      <c r="I18934" s="33"/>
      <c r="J18934" s="33"/>
      <c r="AB18934" s="35"/>
    </row>
    <row r="18935" spans="1:28" s="6" customFormat="1" x14ac:dyDescent="0.15">
      <c r="A18935" s="6" t="s">
        <v>128</v>
      </c>
      <c r="C18935" s="6">
        <v>2</v>
      </c>
      <c r="E18935" s="31">
        <v>-73</v>
      </c>
      <c r="F18935" s="31"/>
      <c r="G18935" s="33"/>
      <c r="I18935" s="33"/>
      <c r="J18935" s="33"/>
      <c r="AB18935" s="35"/>
    </row>
    <row r="18936" spans="1:28" s="6" customFormat="1" x14ac:dyDescent="0.15">
      <c r="A18936" s="6" t="s">
        <v>128</v>
      </c>
      <c r="C18936" s="6">
        <v>2</v>
      </c>
      <c r="E18936" s="31">
        <v>-73</v>
      </c>
      <c r="F18936" s="31"/>
      <c r="G18936" s="33"/>
      <c r="I18936" s="33"/>
      <c r="J18936" s="33"/>
      <c r="AB18936" s="35"/>
    </row>
    <row r="18937" spans="1:28" s="6" customFormat="1" x14ac:dyDescent="0.15">
      <c r="A18937" s="6" t="s">
        <v>128</v>
      </c>
      <c r="C18937" s="6">
        <v>2</v>
      </c>
      <c r="E18937" s="31">
        <v>-73</v>
      </c>
      <c r="F18937" s="31"/>
      <c r="G18937" s="33"/>
      <c r="I18937" s="33"/>
      <c r="J18937" s="33"/>
      <c r="AB18937" s="35"/>
    </row>
    <row r="18938" spans="1:28" s="6" customFormat="1" x14ac:dyDescent="0.15">
      <c r="A18938" s="6" t="s">
        <v>128</v>
      </c>
      <c r="C18938" s="6">
        <v>2</v>
      </c>
      <c r="E18938" s="31">
        <v>-73</v>
      </c>
      <c r="F18938" s="31"/>
      <c r="G18938" s="33"/>
      <c r="I18938" s="33"/>
      <c r="J18938" s="33"/>
      <c r="AB18938" s="35"/>
    </row>
    <row r="18939" spans="1:28" s="6" customFormat="1" x14ac:dyDescent="0.15">
      <c r="A18939" s="6" t="s">
        <v>128</v>
      </c>
      <c r="C18939" s="6">
        <v>2</v>
      </c>
      <c r="E18939" s="31">
        <v>-73</v>
      </c>
      <c r="F18939" s="31"/>
      <c r="G18939" s="33"/>
      <c r="I18939" s="33"/>
      <c r="J18939" s="33"/>
      <c r="AB18939" s="35"/>
    </row>
    <row r="18940" spans="1:28" s="6" customFormat="1" x14ac:dyDescent="0.15">
      <c r="A18940" s="6" t="s">
        <v>128</v>
      </c>
      <c r="C18940" s="6">
        <v>2</v>
      </c>
      <c r="E18940" s="31">
        <v>-73</v>
      </c>
      <c r="F18940" s="31"/>
      <c r="G18940" s="33"/>
      <c r="I18940" s="33"/>
      <c r="J18940" s="33"/>
      <c r="AB18940" s="35"/>
    </row>
    <row r="18941" spans="1:28" s="6" customFormat="1" x14ac:dyDescent="0.15">
      <c r="A18941" s="6" t="s">
        <v>128</v>
      </c>
      <c r="C18941" s="6">
        <v>2</v>
      </c>
      <c r="E18941" s="31">
        <v>-73</v>
      </c>
      <c r="F18941" s="31"/>
      <c r="G18941" s="33"/>
      <c r="I18941" s="33"/>
      <c r="J18941" s="33"/>
      <c r="AB18941" s="35"/>
    </row>
    <row r="18942" spans="1:28" s="6" customFormat="1" x14ac:dyDescent="0.15">
      <c r="A18942" s="6" t="s">
        <v>128</v>
      </c>
      <c r="C18942" s="6">
        <v>2</v>
      </c>
      <c r="E18942" s="31">
        <v>-73</v>
      </c>
      <c r="F18942" s="31"/>
      <c r="G18942" s="33"/>
      <c r="I18942" s="33"/>
      <c r="J18942" s="33"/>
      <c r="AB18942" s="35"/>
    </row>
    <row r="18943" spans="1:28" s="6" customFormat="1" x14ac:dyDescent="0.15">
      <c r="A18943" s="6" t="s">
        <v>128</v>
      </c>
      <c r="C18943" s="6">
        <v>2</v>
      </c>
      <c r="E18943" s="31">
        <v>-73</v>
      </c>
      <c r="F18943" s="31"/>
      <c r="G18943" s="33"/>
      <c r="I18943" s="33"/>
      <c r="J18943" s="33"/>
      <c r="AB18943" s="35"/>
    </row>
    <row r="18944" spans="1:28" s="6" customFormat="1" x14ac:dyDescent="0.15">
      <c r="A18944" s="6" t="s">
        <v>128</v>
      </c>
      <c r="C18944" s="6">
        <v>2</v>
      </c>
      <c r="E18944" s="31">
        <v>-73</v>
      </c>
      <c r="F18944" s="31"/>
      <c r="G18944" s="33"/>
      <c r="I18944" s="33"/>
      <c r="J18944" s="33"/>
      <c r="AB18944" s="35"/>
    </row>
    <row r="18945" spans="1:28" s="6" customFormat="1" x14ac:dyDescent="0.15">
      <c r="A18945" s="6" t="s">
        <v>128</v>
      </c>
      <c r="C18945" s="6">
        <v>2</v>
      </c>
      <c r="E18945" s="31">
        <v>-73</v>
      </c>
      <c r="F18945" s="31"/>
      <c r="G18945" s="33"/>
      <c r="I18945" s="33"/>
      <c r="J18945" s="33"/>
      <c r="AB18945" s="35"/>
    </row>
    <row r="18946" spans="1:28" s="6" customFormat="1" x14ac:dyDescent="0.15">
      <c r="A18946" s="6" t="s">
        <v>128</v>
      </c>
      <c r="C18946" s="6">
        <v>2</v>
      </c>
      <c r="E18946" s="31">
        <v>-73</v>
      </c>
      <c r="F18946" s="31"/>
      <c r="G18946" s="33"/>
      <c r="I18946" s="33"/>
      <c r="J18946" s="33"/>
      <c r="AB18946" s="35"/>
    </row>
    <row r="18947" spans="1:28" s="6" customFormat="1" x14ac:dyDescent="0.15">
      <c r="A18947" s="6" t="s">
        <v>128</v>
      </c>
      <c r="C18947" s="6">
        <v>2</v>
      </c>
      <c r="E18947" s="31">
        <v>-73</v>
      </c>
      <c r="F18947" s="31"/>
      <c r="G18947" s="33"/>
      <c r="I18947" s="33"/>
      <c r="J18947" s="33"/>
      <c r="AB18947" s="35"/>
    </row>
    <row r="18948" spans="1:28" s="6" customFormat="1" x14ac:dyDescent="0.15">
      <c r="A18948" s="6" t="s">
        <v>128</v>
      </c>
      <c r="C18948" s="6">
        <v>2</v>
      </c>
      <c r="E18948" s="31">
        <v>-73</v>
      </c>
      <c r="F18948" s="31"/>
      <c r="G18948" s="33"/>
      <c r="I18948" s="33"/>
      <c r="J18948" s="33"/>
      <c r="AB18948" s="35"/>
    </row>
    <row r="18949" spans="1:28" s="6" customFormat="1" x14ac:dyDescent="0.15">
      <c r="A18949" s="6" t="s">
        <v>128</v>
      </c>
      <c r="C18949" s="6">
        <v>2</v>
      </c>
      <c r="E18949" s="31">
        <v>-73</v>
      </c>
      <c r="F18949" s="31"/>
      <c r="G18949" s="33"/>
      <c r="I18949" s="33"/>
      <c r="J18949" s="33"/>
      <c r="AB18949" s="35"/>
    </row>
    <row r="18950" spans="1:28" s="6" customFormat="1" x14ac:dyDescent="0.15">
      <c r="A18950" s="6" t="s">
        <v>128</v>
      </c>
      <c r="C18950" s="6">
        <v>2</v>
      </c>
      <c r="E18950" s="31">
        <v>-73</v>
      </c>
      <c r="F18950" s="31"/>
      <c r="G18950" s="33"/>
      <c r="I18950" s="33"/>
      <c r="J18950" s="33"/>
      <c r="AB18950" s="35"/>
    </row>
    <row r="18951" spans="1:28" s="6" customFormat="1" x14ac:dyDescent="0.15">
      <c r="A18951" s="6" t="s">
        <v>128</v>
      </c>
      <c r="C18951" s="6">
        <v>2</v>
      </c>
      <c r="E18951" s="31">
        <v>-73</v>
      </c>
      <c r="F18951" s="31"/>
      <c r="G18951" s="33"/>
      <c r="I18951" s="33"/>
      <c r="J18951" s="33"/>
      <c r="AB18951" s="35"/>
    </row>
    <row r="18952" spans="1:28" s="6" customFormat="1" x14ac:dyDescent="0.15">
      <c r="A18952" s="6" t="s">
        <v>128</v>
      </c>
      <c r="C18952" s="6">
        <v>2</v>
      </c>
      <c r="E18952" s="31">
        <v>-73</v>
      </c>
      <c r="F18952" s="31"/>
      <c r="G18952" s="33"/>
      <c r="I18952" s="33"/>
      <c r="J18952" s="33"/>
      <c r="AB18952" s="35"/>
    </row>
    <row r="18953" spans="1:28" s="6" customFormat="1" x14ac:dyDescent="0.15">
      <c r="A18953" s="6" t="s">
        <v>128</v>
      </c>
      <c r="C18953" s="6">
        <v>2</v>
      </c>
      <c r="E18953" s="31">
        <v>-73</v>
      </c>
      <c r="F18953" s="31"/>
      <c r="G18953" s="33"/>
      <c r="I18953" s="33"/>
      <c r="J18953" s="33"/>
      <c r="AB18953" s="35"/>
    </row>
    <row r="18954" spans="1:28" s="6" customFormat="1" x14ac:dyDescent="0.15">
      <c r="A18954" s="6" t="s">
        <v>128</v>
      </c>
      <c r="C18954" s="6">
        <v>2</v>
      </c>
      <c r="E18954" s="31">
        <v>-73</v>
      </c>
      <c r="F18954" s="31"/>
      <c r="G18954" s="33"/>
      <c r="I18954" s="33"/>
      <c r="J18954" s="33"/>
      <c r="AB18954" s="35"/>
    </row>
    <row r="18955" spans="1:28" s="6" customFormat="1" x14ac:dyDescent="0.15">
      <c r="A18955" s="6" t="s">
        <v>128</v>
      </c>
      <c r="C18955" s="6">
        <v>2</v>
      </c>
      <c r="E18955" s="31">
        <v>-73</v>
      </c>
      <c r="F18955" s="31"/>
      <c r="G18955" s="33"/>
      <c r="I18955" s="33"/>
      <c r="J18955" s="33"/>
      <c r="AB18955" s="35"/>
    </row>
    <row r="18956" spans="1:28" s="6" customFormat="1" x14ac:dyDescent="0.15">
      <c r="A18956" s="6" t="s">
        <v>128</v>
      </c>
      <c r="C18956" s="6">
        <v>2</v>
      </c>
      <c r="E18956" s="31">
        <v>-73</v>
      </c>
      <c r="F18956" s="31"/>
      <c r="G18956" s="33"/>
      <c r="I18956" s="33"/>
      <c r="J18956" s="33"/>
      <c r="AB18956" s="35"/>
    </row>
    <row r="18957" spans="1:28" s="6" customFormat="1" x14ac:dyDescent="0.15">
      <c r="A18957" s="6" t="s">
        <v>128</v>
      </c>
      <c r="C18957" s="6">
        <v>2</v>
      </c>
      <c r="E18957" s="31">
        <v>-73</v>
      </c>
      <c r="F18957" s="31"/>
      <c r="G18957" s="33"/>
      <c r="I18957" s="33"/>
      <c r="J18957" s="33"/>
      <c r="AB18957" s="35"/>
    </row>
    <row r="18958" spans="1:28" s="6" customFormat="1" x14ac:dyDescent="0.15">
      <c r="A18958" s="6" t="s">
        <v>128</v>
      </c>
      <c r="C18958" s="6">
        <v>2</v>
      </c>
      <c r="E18958" s="31">
        <v>-73</v>
      </c>
      <c r="F18958" s="31"/>
      <c r="G18958" s="33"/>
      <c r="I18958" s="33"/>
      <c r="J18958" s="33"/>
      <c r="AB18958" s="35"/>
    </row>
    <row r="18959" spans="1:28" s="6" customFormat="1" x14ac:dyDescent="0.15">
      <c r="A18959" s="6" t="s">
        <v>128</v>
      </c>
      <c r="C18959" s="6">
        <v>2</v>
      </c>
      <c r="E18959" s="31">
        <v>-73</v>
      </c>
      <c r="F18959" s="31"/>
      <c r="G18959" s="33"/>
      <c r="I18959" s="33"/>
      <c r="J18959" s="33"/>
      <c r="AB18959" s="35"/>
    </row>
    <row r="18960" spans="1:28" s="6" customFormat="1" x14ac:dyDescent="0.15">
      <c r="A18960" s="6" t="s">
        <v>128</v>
      </c>
      <c r="C18960" s="6">
        <v>2</v>
      </c>
      <c r="E18960" s="31">
        <v>-73</v>
      </c>
      <c r="F18960" s="31"/>
      <c r="G18960" s="33"/>
      <c r="I18960" s="33"/>
      <c r="J18960" s="33"/>
      <c r="AB18960" s="35"/>
    </row>
    <row r="18961" spans="1:28" s="6" customFormat="1" x14ac:dyDescent="0.15">
      <c r="A18961" s="6" t="s">
        <v>128</v>
      </c>
      <c r="C18961" s="6">
        <v>2</v>
      </c>
      <c r="E18961" s="31">
        <v>-73</v>
      </c>
      <c r="F18961" s="31"/>
      <c r="G18961" s="33"/>
      <c r="I18961" s="33"/>
      <c r="J18961" s="33"/>
      <c r="AB18961" s="35"/>
    </row>
    <row r="18962" spans="1:28" s="6" customFormat="1" x14ac:dyDescent="0.15">
      <c r="A18962" s="6" t="s">
        <v>128</v>
      </c>
      <c r="C18962" s="6">
        <v>2</v>
      </c>
      <c r="E18962" s="31">
        <v>-73</v>
      </c>
      <c r="F18962" s="31"/>
      <c r="G18962" s="33"/>
      <c r="I18962" s="33"/>
      <c r="J18962" s="33"/>
      <c r="AB18962" s="35"/>
    </row>
    <row r="18963" spans="1:28" s="6" customFormat="1" x14ac:dyDescent="0.15">
      <c r="A18963" s="6" t="s">
        <v>128</v>
      </c>
      <c r="C18963" s="6">
        <v>2</v>
      </c>
      <c r="E18963" s="31">
        <v>-73</v>
      </c>
      <c r="F18963" s="31"/>
      <c r="G18963" s="33"/>
      <c r="I18963" s="33"/>
      <c r="J18963" s="33"/>
      <c r="AB18963" s="35"/>
    </row>
    <row r="18964" spans="1:28" s="6" customFormat="1" x14ac:dyDescent="0.15">
      <c r="A18964" s="6" t="s">
        <v>128</v>
      </c>
      <c r="C18964" s="6">
        <v>2</v>
      </c>
      <c r="E18964" s="31">
        <v>-73</v>
      </c>
      <c r="F18964" s="31"/>
      <c r="G18964" s="33"/>
      <c r="I18964" s="33"/>
      <c r="J18964" s="33"/>
      <c r="AB18964" s="35"/>
    </row>
    <row r="18965" spans="1:28" s="6" customFormat="1" x14ac:dyDescent="0.15">
      <c r="A18965" s="6" t="s">
        <v>128</v>
      </c>
      <c r="C18965" s="6">
        <v>2</v>
      </c>
      <c r="E18965" s="31">
        <v>-73</v>
      </c>
      <c r="F18965" s="31"/>
      <c r="G18965" s="33"/>
      <c r="I18965" s="33"/>
      <c r="J18965" s="33"/>
      <c r="AB18965" s="35"/>
    </row>
    <row r="18966" spans="1:28" s="6" customFormat="1" x14ac:dyDescent="0.15">
      <c r="A18966" s="6" t="s">
        <v>128</v>
      </c>
      <c r="C18966" s="6">
        <v>2</v>
      </c>
      <c r="E18966" s="31">
        <v>-81</v>
      </c>
      <c r="F18966" s="31"/>
      <c r="G18966" s="33"/>
      <c r="I18966" s="33"/>
      <c r="J18966" s="33"/>
      <c r="AB18966" s="35"/>
    </row>
    <row r="18967" spans="1:28" s="6" customFormat="1" x14ac:dyDescent="0.15">
      <c r="A18967" s="6" t="s">
        <v>128</v>
      </c>
      <c r="C18967" s="6">
        <v>2</v>
      </c>
      <c r="E18967" s="31">
        <v>-81</v>
      </c>
      <c r="F18967" s="31"/>
      <c r="G18967" s="33"/>
      <c r="I18967" s="33"/>
      <c r="J18967" s="33"/>
      <c r="AB18967" s="35"/>
    </row>
    <row r="18968" spans="1:28" s="6" customFormat="1" x14ac:dyDescent="0.15">
      <c r="A18968" s="6" t="s">
        <v>128</v>
      </c>
      <c r="C18968" s="6">
        <v>2</v>
      </c>
      <c r="E18968" s="31">
        <v>-81</v>
      </c>
      <c r="F18968" s="31"/>
      <c r="G18968" s="33"/>
      <c r="I18968" s="33"/>
      <c r="J18968" s="33"/>
      <c r="AB18968" s="35"/>
    </row>
    <row r="18969" spans="1:28" s="6" customFormat="1" x14ac:dyDescent="0.15">
      <c r="A18969" s="6" t="s">
        <v>128</v>
      </c>
      <c r="C18969" s="6">
        <v>2</v>
      </c>
      <c r="E18969" s="31">
        <v>-74</v>
      </c>
      <c r="F18969" s="31"/>
      <c r="G18969" s="33"/>
      <c r="I18969" s="33"/>
      <c r="J18969" s="33"/>
      <c r="AB18969" s="35"/>
    </row>
    <row r="18970" spans="1:28" s="6" customFormat="1" x14ac:dyDescent="0.15">
      <c r="A18970" s="6" t="s">
        <v>128</v>
      </c>
      <c r="C18970" s="6">
        <v>2</v>
      </c>
      <c r="E18970" s="31">
        <v>-74</v>
      </c>
      <c r="F18970" s="31"/>
      <c r="G18970" s="33"/>
      <c r="I18970" s="33"/>
      <c r="J18970" s="33"/>
      <c r="AB18970" s="35"/>
    </row>
    <row r="18971" spans="1:28" s="6" customFormat="1" x14ac:dyDescent="0.15">
      <c r="A18971" s="6" t="s">
        <v>128</v>
      </c>
      <c r="C18971" s="6">
        <v>2</v>
      </c>
      <c r="E18971" s="31">
        <v>-74</v>
      </c>
      <c r="F18971" s="31"/>
      <c r="G18971" s="33"/>
      <c r="I18971" s="33"/>
      <c r="J18971" s="33"/>
      <c r="AB18971" s="35"/>
    </row>
    <row r="18972" spans="1:28" s="6" customFormat="1" x14ac:dyDescent="0.15">
      <c r="A18972" s="6" t="s">
        <v>128</v>
      </c>
      <c r="C18972" s="6">
        <v>2</v>
      </c>
      <c r="E18972" s="31">
        <v>-74</v>
      </c>
      <c r="F18972" s="31"/>
      <c r="G18972" s="33"/>
      <c r="I18972" s="33"/>
      <c r="J18972" s="33"/>
      <c r="AB18972" s="35"/>
    </row>
    <row r="18973" spans="1:28" s="6" customFormat="1" x14ac:dyDescent="0.15">
      <c r="A18973" s="6" t="s">
        <v>128</v>
      </c>
      <c r="C18973" s="6">
        <v>2</v>
      </c>
      <c r="E18973" s="31">
        <v>-74</v>
      </c>
      <c r="F18973" s="31"/>
      <c r="G18973" s="33"/>
      <c r="I18973" s="33"/>
      <c r="J18973" s="33"/>
      <c r="AB18973" s="35"/>
    </row>
    <row r="18974" spans="1:28" s="6" customFormat="1" x14ac:dyDescent="0.15">
      <c r="A18974" s="6" t="s">
        <v>128</v>
      </c>
      <c r="C18974" s="6">
        <v>2</v>
      </c>
      <c r="E18974" s="31">
        <v>-74</v>
      </c>
      <c r="F18974" s="31"/>
      <c r="G18974" s="33"/>
      <c r="I18974" s="33"/>
      <c r="J18974" s="33"/>
      <c r="AB18974" s="35"/>
    </row>
    <row r="18975" spans="1:28" s="6" customFormat="1" x14ac:dyDescent="0.15">
      <c r="A18975" s="6" t="s">
        <v>128</v>
      </c>
      <c r="C18975" s="6">
        <v>2</v>
      </c>
      <c r="E18975" s="31">
        <v>-74</v>
      </c>
      <c r="F18975" s="31"/>
      <c r="G18975" s="33"/>
      <c r="I18975" s="33"/>
      <c r="J18975" s="33"/>
      <c r="AB18975" s="35"/>
    </row>
    <row r="18976" spans="1:28" s="6" customFormat="1" x14ac:dyDescent="0.15">
      <c r="A18976" s="6" t="s">
        <v>128</v>
      </c>
      <c r="C18976" s="6">
        <v>2</v>
      </c>
      <c r="E18976" s="31">
        <v>-74</v>
      </c>
      <c r="F18976" s="31"/>
      <c r="G18976" s="33"/>
      <c r="I18976" s="33"/>
      <c r="J18976" s="33"/>
      <c r="AB18976" s="35"/>
    </row>
    <row r="18977" spans="1:28" s="6" customFormat="1" x14ac:dyDescent="0.15">
      <c r="A18977" s="6" t="s">
        <v>128</v>
      </c>
      <c r="C18977" s="6">
        <v>2</v>
      </c>
      <c r="E18977" s="31">
        <v>-74</v>
      </c>
      <c r="F18977" s="31"/>
      <c r="G18977" s="33"/>
      <c r="I18977" s="33"/>
      <c r="J18977" s="33"/>
      <c r="AB18977" s="35"/>
    </row>
    <row r="18978" spans="1:28" s="6" customFormat="1" x14ac:dyDescent="0.15">
      <c r="A18978" s="6" t="s">
        <v>128</v>
      </c>
      <c r="C18978" s="6">
        <v>2</v>
      </c>
      <c r="E18978" s="31">
        <v>-74</v>
      </c>
      <c r="F18978" s="31"/>
      <c r="G18978" s="33"/>
      <c r="I18978" s="33"/>
      <c r="J18978" s="33"/>
      <c r="AB18978" s="35"/>
    </row>
    <row r="18979" spans="1:28" s="6" customFormat="1" x14ac:dyDescent="0.15">
      <c r="A18979" s="6" t="s">
        <v>128</v>
      </c>
      <c r="C18979" s="6">
        <v>2</v>
      </c>
      <c r="E18979" s="31">
        <v>-74</v>
      </c>
      <c r="F18979" s="31"/>
      <c r="G18979" s="33"/>
      <c r="I18979" s="33"/>
      <c r="J18979" s="33"/>
      <c r="AB18979" s="35"/>
    </row>
    <row r="18980" spans="1:28" s="6" customFormat="1" x14ac:dyDescent="0.15">
      <c r="A18980" s="6" t="s">
        <v>128</v>
      </c>
      <c r="C18980" s="6">
        <v>2</v>
      </c>
      <c r="E18980" s="31">
        <v>-74</v>
      </c>
      <c r="F18980" s="31"/>
      <c r="G18980" s="33"/>
      <c r="I18980" s="33"/>
      <c r="J18980" s="33"/>
      <c r="AB18980" s="35"/>
    </row>
    <row r="18981" spans="1:28" s="6" customFormat="1" x14ac:dyDescent="0.15">
      <c r="A18981" s="6" t="s">
        <v>128</v>
      </c>
      <c r="C18981" s="6">
        <v>2</v>
      </c>
      <c r="E18981" s="31">
        <v>-75</v>
      </c>
      <c r="F18981" s="31"/>
      <c r="G18981" s="33"/>
      <c r="I18981" s="33"/>
      <c r="J18981" s="33"/>
      <c r="AB18981" s="35"/>
    </row>
    <row r="18982" spans="1:28" s="6" customFormat="1" x14ac:dyDescent="0.15">
      <c r="A18982" s="6" t="s">
        <v>128</v>
      </c>
      <c r="C18982" s="6">
        <v>2</v>
      </c>
      <c r="E18982" s="31">
        <v>-75</v>
      </c>
      <c r="F18982" s="31"/>
      <c r="G18982" s="33"/>
      <c r="I18982" s="33"/>
      <c r="J18982" s="33"/>
      <c r="AB18982" s="35"/>
    </row>
    <row r="18983" spans="1:28" s="6" customFormat="1" x14ac:dyDescent="0.15">
      <c r="A18983" s="6" t="s">
        <v>128</v>
      </c>
      <c r="C18983" s="6">
        <v>2</v>
      </c>
      <c r="E18983" s="31">
        <v>-74</v>
      </c>
      <c r="F18983" s="31"/>
      <c r="G18983" s="33"/>
      <c r="I18983" s="33"/>
      <c r="J18983" s="33"/>
      <c r="AB18983" s="35"/>
    </row>
    <row r="18984" spans="1:28" s="6" customFormat="1" x14ac:dyDescent="0.15">
      <c r="A18984" s="6" t="s">
        <v>128</v>
      </c>
      <c r="C18984" s="6">
        <v>2</v>
      </c>
      <c r="E18984" s="31">
        <v>-70</v>
      </c>
      <c r="F18984" s="31"/>
      <c r="G18984" s="33"/>
      <c r="I18984" s="33"/>
      <c r="J18984" s="33"/>
      <c r="AB18984" s="35"/>
    </row>
    <row r="18985" spans="1:28" s="6" customFormat="1" x14ac:dyDescent="0.15">
      <c r="A18985" s="6" t="s">
        <v>128</v>
      </c>
      <c r="C18985" s="6">
        <v>2</v>
      </c>
      <c r="E18985" s="31">
        <v>-70</v>
      </c>
      <c r="F18985" s="31"/>
      <c r="G18985" s="33"/>
      <c r="I18985" s="33"/>
      <c r="J18985" s="33"/>
      <c r="AB18985" s="35"/>
    </row>
    <row r="18986" spans="1:28" s="6" customFormat="1" x14ac:dyDescent="0.15">
      <c r="A18986" s="6" t="s">
        <v>128</v>
      </c>
      <c r="C18986" s="6">
        <v>2</v>
      </c>
      <c r="E18986" s="31">
        <v>-70</v>
      </c>
      <c r="F18986" s="31"/>
      <c r="G18986" s="33"/>
      <c r="I18986" s="33"/>
      <c r="J18986" s="33"/>
      <c r="AB18986" s="35"/>
    </row>
    <row r="18987" spans="1:28" s="6" customFormat="1" x14ac:dyDescent="0.15">
      <c r="A18987" s="6" t="s">
        <v>128</v>
      </c>
      <c r="C18987" s="6">
        <v>2</v>
      </c>
      <c r="E18987" s="31">
        <v>-70</v>
      </c>
      <c r="F18987" s="31"/>
      <c r="G18987" s="33"/>
      <c r="I18987" s="33"/>
      <c r="J18987" s="33"/>
      <c r="AB18987" s="35"/>
    </row>
    <row r="18988" spans="1:28" s="6" customFormat="1" x14ac:dyDescent="0.15">
      <c r="A18988" s="6" t="s">
        <v>128</v>
      </c>
      <c r="C18988" s="6">
        <v>2</v>
      </c>
      <c r="E18988" s="31">
        <v>-70</v>
      </c>
      <c r="F18988" s="31"/>
      <c r="G18988" s="33"/>
      <c r="I18988" s="33"/>
      <c r="J18988" s="33"/>
      <c r="AB18988" s="35"/>
    </row>
    <row r="18989" spans="1:28" s="6" customFormat="1" x14ac:dyDescent="0.15">
      <c r="A18989" s="6" t="s">
        <v>128</v>
      </c>
      <c r="C18989" s="6">
        <v>2</v>
      </c>
      <c r="E18989" s="31">
        <v>-70</v>
      </c>
      <c r="F18989" s="31"/>
      <c r="G18989" s="33"/>
      <c r="I18989" s="33"/>
      <c r="J18989" s="33"/>
      <c r="AB18989" s="35"/>
    </row>
    <row r="18990" spans="1:28" s="6" customFormat="1" x14ac:dyDescent="0.15">
      <c r="A18990" s="6" t="s">
        <v>128</v>
      </c>
      <c r="C18990" s="6">
        <v>2</v>
      </c>
      <c r="E18990" s="31">
        <v>-70</v>
      </c>
      <c r="F18990" s="31"/>
      <c r="G18990" s="33"/>
      <c r="I18990" s="33"/>
      <c r="J18990" s="33"/>
      <c r="AB18990" s="35"/>
    </row>
    <row r="18991" spans="1:28" s="6" customFormat="1" x14ac:dyDescent="0.15">
      <c r="A18991" s="6" t="s">
        <v>128</v>
      </c>
      <c r="C18991" s="6">
        <v>2</v>
      </c>
      <c r="E18991" s="31">
        <v>-70</v>
      </c>
      <c r="F18991" s="31"/>
      <c r="G18991" s="33"/>
      <c r="I18991" s="33"/>
      <c r="J18991" s="33"/>
      <c r="AB18991" s="35"/>
    </row>
    <row r="18992" spans="1:28" s="6" customFormat="1" x14ac:dyDescent="0.15">
      <c r="A18992" s="6" t="s">
        <v>128</v>
      </c>
      <c r="C18992" s="6">
        <v>2</v>
      </c>
      <c r="E18992" s="31">
        <v>-70</v>
      </c>
      <c r="F18992" s="31"/>
      <c r="G18992" s="33"/>
      <c r="I18992" s="33"/>
      <c r="J18992" s="33"/>
      <c r="AB18992" s="35"/>
    </row>
    <row r="18993" spans="1:28" s="6" customFormat="1" x14ac:dyDescent="0.15">
      <c r="A18993" s="6" t="s">
        <v>128</v>
      </c>
      <c r="C18993" s="6">
        <v>2</v>
      </c>
      <c r="E18993" s="31">
        <v>-70</v>
      </c>
      <c r="F18993" s="31"/>
      <c r="G18993" s="33"/>
      <c r="I18993" s="33"/>
      <c r="J18993" s="33"/>
      <c r="AB18993" s="35"/>
    </row>
    <row r="18994" spans="1:28" s="6" customFormat="1" x14ac:dyDescent="0.15">
      <c r="A18994" s="6" t="s">
        <v>128</v>
      </c>
      <c r="C18994" s="6">
        <v>2</v>
      </c>
      <c r="E18994" s="31">
        <v>-70</v>
      </c>
      <c r="F18994" s="31"/>
      <c r="G18994" s="33"/>
      <c r="I18994" s="33"/>
      <c r="J18994" s="33"/>
      <c r="AB18994" s="35"/>
    </row>
    <row r="18995" spans="1:28" s="6" customFormat="1" x14ac:dyDescent="0.15">
      <c r="A18995" s="6" t="s">
        <v>128</v>
      </c>
      <c r="C18995" s="6">
        <v>2</v>
      </c>
      <c r="E18995" s="31">
        <v>-73</v>
      </c>
      <c r="F18995" s="31"/>
      <c r="G18995" s="33"/>
      <c r="I18995" s="33"/>
      <c r="J18995" s="33"/>
      <c r="AB18995" s="35"/>
    </row>
    <row r="18996" spans="1:28" s="6" customFormat="1" x14ac:dyDescent="0.15">
      <c r="A18996" s="6" t="s">
        <v>128</v>
      </c>
      <c r="C18996" s="6">
        <v>2</v>
      </c>
      <c r="E18996" s="31">
        <v>-70</v>
      </c>
      <c r="F18996" s="31"/>
      <c r="G18996" s="33"/>
      <c r="I18996" s="33"/>
      <c r="J18996" s="33"/>
      <c r="AB18996" s="35"/>
    </row>
    <row r="18997" spans="1:28" s="6" customFormat="1" x14ac:dyDescent="0.15">
      <c r="A18997" s="6" t="s">
        <v>128</v>
      </c>
      <c r="C18997" s="6">
        <v>2</v>
      </c>
      <c r="E18997" s="31">
        <v>-70</v>
      </c>
      <c r="F18997" s="31"/>
      <c r="G18997" s="33"/>
      <c r="I18997" s="33"/>
      <c r="J18997" s="33"/>
      <c r="AB18997" s="35"/>
    </row>
    <row r="18998" spans="1:28" s="6" customFormat="1" x14ac:dyDescent="0.15">
      <c r="A18998" s="6" t="s">
        <v>128</v>
      </c>
      <c r="C18998" s="6">
        <v>2</v>
      </c>
      <c r="E18998" s="31">
        <v>-70</v>
      </c>
      <c r="F18998" s="31"/>
      <c r="G18998" s="33"/>
      <c r="I18998" s="33"/>
      <c r="J18998" s="33"/>
      <c r="AB18998" s="35"/>
    </row>
    <row r="18999" spans="1:28" s="6" customFormat="1" x14ac:dyDescent="0.15">
      <c r="A18999" s="6" t="s">
        <v>128</v>
      </c>
      <c r="C18999" s="6">
        <v>2</v>
      </c>
      <c r="E18999" s="31">
        <v>-79</v>
      </c>
      <c r="F18999" s="31"/>
      <c r="G18999" s="33"/>
      <c r="I18999" s="33"/>
      <c r="J18999" s="33"/>
      <c r="AB18999" s="35"/>
    </row>
    <row r="19000" spans="1:28" s="6" customFormat="1" x14ac:dyDescent="0.15">
      <c r="A19000" s="6" t="s">
        <v>128</v>
      </c>
      <c r="C19000" s="6">
        <v>2</v>
      </c>
      <c r="E19000" s="31">
        <v>-79</v>
      </c>
      <c r="F19000" s="31"/>
      <c r="G19000" s="33"/>
      <c r="I19000" s="33"/>
      <c r="J19000" s="33"/>
      <c r="AB19000" s="35"/>
    </row>
    <row r="19001" spans="1:28" s="6" customFormat="1" x14ac:dyDescent="0.15">
      <c r="A19001" s="6" t="s">
        <v>128</v>
      </c>
      <c r="C19001" s="6">
        <v>2</v>
      </c>
      <c r="E19001" s="31">
        <v>-74</v>
      </c>
      <c r="F19001" s="31"/>
      <c r="G19001" s="33"/>
      <c r="I19001" s="33"/>
      <c r="J19001" s="33"/>
      <c r="AB19001" s="35"/>
    </row>
    <row r="19002" spans="1:28" s="6" customFormat="1" x14ac:dyDescent="0.15">
      <c r="A19002" s="6" t="s">
        <v>128</v>
      </c>
      <c r="C19002" s="6">
        <v>2</v>
      </c>
      <c r="E19002" s="31">
        <v>-74</v>
      </c>
      <c r="F19002" s="31"/>
      <c r="G19002" s="33"/>
      <c r="I19002" s="33"/>
      <c r="J19002" s="33"/>
      <c r="AB19002" s="35"/>
    </row>
    <row r="19003" spans="1:28" s="6" customFormat="1" x14ac:dyDescent="0.15">
      <c r="A19003" s="6" t="s">
        <v>128</v>
      </c>
      <c r="C19003" s="6">
        <v>2</v>
      </c>
      <c r="E19003" s="31">
        <v>-74</v>
      </c>
      <c r="F19003" s="31"/>
      <c r="G19003" s="33"/>
      <c r="I19003" s="33"/>
      <c r="J19003" s="33"/>
      <c r="AB19003" s="35"/>
    </row>
    <row r="19004" spans="1:28" s="6" customFormat="1" x14ac:dyDescent="0.15">
      <c r="A19004" s="6" t="s">
        <v>128</v>
      </c>
      <c r="C19004" s="6">
        <v>2</v>
      </c>
      <c r="E19004" s="31">
        <v>-74</v>
      </c>
      <c r="F19004" s="31"/>
      <c r="G19004" s="33"/>
      <c r="I19004" s="33"/>
      <c r="J19004" s="33"/>
      <c r="AB19004" s="35"/>
    </row>
    <row r="19005" spans="1:28" s="6" customFormat="1" x14ac:dyDescent="0.15">
      <c r="A19005" s="6" t="s">
        <v>128</v>
      </c>
      <c r="C19005" s="6">
        <v>2</v>
      </c>
      <c r="E19005" s="31">
        <v>-74</v>
      </c>
      <c r="F19005" s="31"/>
      <c r="G19005" s="33"/>
      <c r="I19005" s="33"/>
      <c r="J19005" s="33"/>
      <c r="AB19005" s="35"/>
    </row>
    <row r="19006" spans="1:28" s="6" customFormat="1" x14ac:dyDescent="0.15">
      <c r="A19006" s="6" t="s">
        <v>128</v>
      </c>
      <c r="C19006" s="6">
        <v>2</v>
      </c>
      <c r="E19006" s="31">
        <v>-74</v>
      </c>
      <c r="F19006" s="31"/>
      <c r="G19006" s="33"/>
      <c r="I19006" s="33"/>
      <c r="J19006" s="33"/>
      <c r="AB19006" s="35"/>
    </row>
    <row r="19007" spans="1:28" s="6" customFormat="1" x14ac:dyDescent="0.15">
      <c r="A19007" s="6" t="s">
        <v>128</v>
      </c>
      <c r="C19007" s="6">
        <v>2</v>
      </c>
      <c r="E19007" s="31">
        <v>-74</v>
      </c>
      <c r="F19007" s="31"/>
      <c r="G19007" s="33"/>
      <c r="I19007" s="33"/>
      <c r="J19007" s="33"/>
      <c r="AB19007" s="35"/>
    </row>
    <row r="19008" spans="1:28" s="6" customFormat="1" x14ac:dyDescent="0.15">
      <c r="A19008" s="6" t="s">
        <v>128</v>
      </c>
      <c r="C19008" s="6">
        <v>2</v>
      </c>
      <c r="E19008" s="31">
        <v>-74</v>
      </c>
      <c r="F19008" s="31"/>
      <c r="G19008" s="33"/>
      <c r="I19008" s="33"/>
      <c r="J19008" s="33"/>
      <c r="AB19008" s="35"/>
    </row>
    <row r="19009" spans="1:28" s="6" customFormat="1" x14ac:dyDescent="0.15">
      <c r="A19009" s="6" t="s">
        <v>128</v>
      </c>
      <c r="C19009" s="6">
        <v>2</v>
      </c>
      <c r="E19009" s="31">
        <v>-74</v>
      </c>
      <c r="F19009" s="31"/>
      <c r="G19009" s="33"/>
      <c r="I19009" s="33"/>
      <c r="J19009" s="33"/>
      <c r="AB19009" s="35"/>
    </row>
    <row r="19010" spans="1:28" s="6" customFormat="1" x14ac:dyDescent="0.15">
      <c r="A19010" s="6" t="s">
        <v>128</v>
      </c>
      <c r="C19010" s="6">
        <v>2</v>
      </c>
      <c r="E19010" s="31">
        <v>-74</v>
      </c>
      <c r="F19010" s="31"/>
      <c r="G19010" s="33"/>
      <c r="I19010" s="33"/>
      <c r="J19010" s="33"/>
      <c r="AB19010" s="35"/>
    </row>
    <row r="19011" spans="1:28" s="6" customFormat="1" x14ac:dyDescent="0.15">
      <c r="A19011" s="6" t="s">
        <v>128</v>
      </c>
      <c r="C19011" s="6">
        <v>2</v>
      </c>
      <c r="E19011" s="31">
        <v>-70</v>
      </c>
      <c r="F19011" s="31"/>
      <c r="G19011" s="33"/>
      <c r="I19011" s="33"/>
      <c r="J19011" s="33"/>
      <c r="AB19011" s="35"/>
    </row>
    <row r="19012" spans="1:28" s="6" customFormat="1" x14ac:dyDescent="0.15">
      <c r="A19012" s="6" t="s">
        <v>128</v>
      </c>
      <c r="C19012" s="6">
        <v>2</v>
      </c>
      <c r="E19012" s="31">
        <v>-70</v>
      </c>
      <c r="F19012" s="31"/>
      <c r="G19012" s="33"/>
      <c r="I19012" s="33"/>
      <c r="J19012" s="33"/>
      <c r="AB19012" s="35"/>
    </row>
    <row r="19013" spans="1:28" s="6" customFormat="1" x14ac:dyDescent="0.15">
      <c r="A19013" s="6" t="s">
        <v>128</v>
      </c>
      <c r="C19013" s="6">
        <v>2</v>
      </c>
      <c r="E19013" s="31">
        <v>-70</v>
      </c>
      <c r="F19013" s="31"/>
      <c r="G19013" s="33"/>
      <c r="I19013" s="33"/>
      <c r="J19013" s="33"/>
      <c r="AB19013" s="35"/>
    </row>
    <row r="19014" spans="1:28" s="6" customFormat="1" x14ac:dyDescent="0.15">
      <c r="A19014" s="6" t="s">
        <v>128</v>
      </c>
      <c r="C19014" s="6">
        <v>2</v>
      </c>
      <c r="E19014" s="31">
        <v>-70</v>
      </c>
      <c r="F19014" s="31"/>
      <c r="G19014" s="33"/>
      <c r="I19014" s="33"/>
      <c r="J19014" s="33"/>
      <c r="AB19014" s="35"/>
    </row>
    <row r="19015" spans="1:28" s="6" customFormat="1" x14ac:dyDescent="0.15">
      <c r="A19015" s="6" t="s">
        <v>128</v>
      </c>
      <c r="C19015" s="6">
        <v>2</v>
      </c>
      <c r="E19015" s="31">
        <v>-70</v>
      </c>
      <c r="F19015" s="31"/>
      <c r="G19015" s="33"/>
      <c r="I19015" s="33"/>
      <c r="J19015" s="33"/>
      <c r="AB19015" s="35"/>
    </row>
    <row r="19016" spans="1:28" s="6" customFormat="1" x14ac:dyDescent="0.15">
      <c r="A19016" s="6" t="s">
        <v>128</v>
      </c>
      <c r="C19016" s="6">
        <v>2</v>
      </c>
      <c r="E19016" s="31">
        <v>-70</v>
      </c>
      <c r="F19016" s="31"/>
      <c r="G19016" s="33"/>
      <c r="I19016" s="33"/>
      <c r="J19016" s="33"/>
      <c r="AB19016" s="35"/>
    </row>
    <row r="19017" spans="1:28" s="6" customFormat="1" x14ac:dyDescent="0.15">
      <c r="A19017" s="6" t="s">
        <v>128</v>
      </c>
      <c r="C19017" s="6">
        <v>2</v>
      </c>
      <c r="E19017" s="31">
        <v>-70</v>
      </c>
      <c r="F19017" s="31"/>
      <c r="G19017" s="33"/>
      <c r="I19017" s="33"/>
      <c r="J19017" s="33"/>
      <c r="AB19017" s="35"/>
    </row>
    <row r="19018" spans="1:28" s="6" customFormat="1" x14ac:dyDescent="0.15">
      <c r="A19018" s="6" t="s">
        <v>128</v>
      </c>
      <c r="C19018" s="6">
        <v>2</v>
      </c>
      <c r="E19018" s="31">
        <v>-93</v>
      </c>
      <c r="F19018" s="31"/>
      <c r="G19018" s="33"/>
      <c r="I19018" s="33"/>
      <c r="J19018" s="33"/>
      <c r="AB19018" s="35"/>
    </row>
    <row r="19019" spans="1:28" s="6" customFormat="1" x14ac:dyDescent="0.15">
      <c r="A19019" s="6" t="s">
        <v>128</v>
      </c>
      <c r="C19019" s="6">
        <v>2</v>
      </c>
      <c r="E19019" s="31">
        <v>-70</v>
      </c>
      <c r="F19019" s="31"/>
      <c r="G19019" s="33"/>
      <c r="I19019" s="33"/>
      <c r="J19019" s="33"/>
      <c r="AB19019" s="35"/>
    </row>
    <row r="19020" spans="1:28" s="6" customFormat="1" x14ac:dyDescent="0.15">
      <c r="A19020" s="6" t="s">
        <v>128</v>
      </c>
      <c r="C19020" s="6">
        <v>2</v>
      </c>
      <c r="E19020" s="31">
        <v>-70</v>
      </c>
      <c r="F19020" s="31"/>
      <c r="G19020" s="33"/>
      <c r="I19020" s="33"/>
      <c r="J19020" s="33"/>
      <c r="AB19020" s="35"/>
    </row>
    <row r="19021" spans="1:28" s="6" customFormat="1" x14ac:dyDescent="0.15">
      <c r="A19021" s="6" t="s">
        <v>128</v>
      </c>
      <c r="C19021" s="6">
        <v>2</v>
      </c>
      <c r="E19021" s="31">
        <v>-70</v>
      </c>
      <c r="F19021" s="31"/>
      <c r="G19021" s="33"/>
      <c r="I19021" s="33"/>
      <c r="J19021" s="33"/>
      <c r="AB19021" s="35"/>
    </row>
    <row r="19022" spans="1:28" s="6" customFormat="1" x14ac:dyDescent="0.15">
      <c r="A19022" s="6" t="s">
        <v>128</v>
      </c>
      <c r="C19022" s="6">
        <v>2</v>
      </c>
      <c r="E19022" s="31">
        <v>-70</v>
      </c>
      <c r="F19022" s="31"/>
      <c r="G19022" s="33"/>
      <c r="I19022" s="33"/>
      <c r="J19022" s="33"/>
      <c r="AB19022" s="35"/>
    </row>
    <row r="19023" spans="1:28" s="6" customFormat="1" x14ac:dyDescent="0.15">
      <c r="A19023" s="6" t="s">
        <v>128</v>
      </c>
      <c r="C19023" s="6">
        <v>2</v>
      </c>
      <c r="E19023" s="31">
        <v>-70</v>
      </c>
      <c r="F19023" s="31"/>
      <c r="G19023" s="33"/>
      <c r="I19023" s="33"/>
      <c r="J19023" s="33"/>
      <c r="AB19023" s="35"/>
    </row>
    <row r="19024" spans="1:28" s="6" customFormat="1" x14ac:dyDescent="0.15">
      <c r="A19024" s="6" t="s">
        <v>128</v>
      </c>
      <c r="C19024" s="6">
        <v>2</v>
      </c>
      <c r="E19024" s="31">
        <v>-70</v>
      </c>
      <c r="F19024" s="31"/>
      <c r="G19024" s="33"/>
      <c r="I19024" s="33"/>
      <c r="J19024" s="33"/>
      <c r="AB19024" s="35"/>
    </row>
    <row r="19025" spans="1:28" s="6" customFormat="1" x14ac:dyDescent="0.15">
      <c r="A19025" s="6" t="s">
        <v>128</v>
      </c>
      <c r="C19025" s="6">
        <v>2</v>
      </c>
      <c r="E19025" s="31">
        <v>-70</v>
      </c>
      <c r="F19025" s="31"/>
      <c r="G19025" s="33"/>
      <c r="I19025" s="33"/>
      <c r="J19025" s="33"/>
      <c r="AB19025" s="35"/>
    </row>
    <row r="19026" spans="1:28" s="6" customFormat="1" x14ac:dyDescent="0.15">
      <c r="A19026" s="6" t="s">
        <v>128</v>
      </c>
      <c r="C19026" s="6">
        <v>2</v>
      </c>
      <c r="E19026" s="31">
        <v>-70</v>
      </c>
      <c r="F19026" s="31"/>
      <c r="G19026" s="33"/>
      <c r="I19026" s="33"/>
      <c r="J19026" s="33"/>
      <c r="AB19026" s="35"/>
    </row>
    <row r="19027" spans="1:28" s="6" customFormat="1" x14ac:dyDescent="0.15">
      <c r="A19027" s="6" t="s">
        <v>128</v>
      </c>
      <c r="C19027" s="6">
        <v>2</v>
      </c>
      <c r="E19027" s="31">
        <v>-70</v>
      </c>
      <c r="F19027" s="31"/>
      <c r="G19027" s="33"/>
      <c r="I19027" s="33"/>
      <c r="J19027" s="33"/>
      <c r="AB19027" s="35"/>
    </row>
    <row r="19028" spans="1:28" s="6" customFormat="1" x14ac:dyDescent="0.15">
      <c r="A19028" s="6" t="s">
        <v>128</v>
      </c>
      <c r="C19028" s="6">
        <v>2</v>
      </c>
      <c r="E19028" s="31">
        <v>-70</v>
      </c>
      <c r="F19028" s="31"/>
      <c r="G19028" s="33"/>
      <c r="I19028" s="33"/>
      <c r="J19028" s="33"/>
      <c r="AB19028" s="35"/>
    </row>
    <row r="19029" spans="1:28" s="6" customFormat="1" x14ac:dyDescent="0.15">
      <c r="A19029" s="6" t="s">
        <v>128</v>
      </c>
      <c r="C19029" s="6">
        <v>2</v>
      </c>
      <c r="E19029" s="31">
        <v>-70</v>
      </c>
      <c r="F19029" s="31"/>
      <c r="G19029" s="33"/>
      <c r="I19029" s="33"/>
      <c r="J19029" s="33"/>
      <c r="AB19029" s="35"/>
    </row>
    <row r="19030" spans="1:28" s="6" customFormat="1" x14ac:dyDescent="0.15">
      <c r="A19030" s="6" t="s">
        <v>128</v>
      </c>
      <c r="C19030" s="6">
        <v>2</v>
      </c>
      <c r="E19030" s="31">
        <v>-70</v>
      </c>
      <c r="F19030" s="31"/>
      <c r="G19030" s="33"/>
      <c r="I19030" s="33"/>
      <c r="J19030" s="33"/>
      <c r="AB19030" s="35"/>
    </row>
    <row r="19031" spans="1:28" s="6" customFormat="1" x14ac:dyDescent="0.15">
      <c r="A19031" s="6" t="s">
        <v>128</v>
      </c>
      <c r="C19031" s="6">
        <v>2</v>
      </c>
      <c r="E19031" s="31">
        <v>-70</v>
      </c>
      <c r="F19031" s="31"/>
      <c r="G19031" s="33"/>
      <c r="I19031" s="33"/>
      <c r="J19031" s="33"/>
      <c r="AB19031" s="35"/>
    </row>
    <row r="19032" spans="1:28" s="6" customFormat="1" x14ac:dyDescent="0.15">
      <c r="A19032" s="6" t="s">
        <v>128</v>
      </c>
      <c r="C19032" s="6">
        <v>2</v>
      </c>
      <c r="E19032" s="31">
        <v>-70</v>
      </c>
      <c r="F19032" s="31"/>
      <c r="G19032" s="33"/>
      <c r="I19032" s="33"/>
      <c r="J19032" s="33"/>
      <c r="AB19032" s="35"/>
    </row>
    <row r="19033" spans="1:28" s="6" customFormat="1" x14ac:dyDescent="0.15">
      <c r="A19033" s="6" t="s">
        <v>128</v>
      </c>
      <c r="C19033" s="6">
        <v>2</v>
      </c>
      <c r="E19033" s="31">
        <v>-73</v>
      </c>
      <c r="F19033" s="31"/>
      <c r="G19033" s="33"/>
      <c r="I19033" s="33"/>
      <c r="J19033" s="33"/>
      <c r="AB19033" s="35"/>
    </row>
    <row r="19034" spans="1:28" s="6" customFormat="1" x14ac:dyDescent="0.15">
      <c r="A19034" s="6" t="s">
        <v>128</v>
      </c>
      <c r="C19034" s="6">
        <v>2</v>
      </c>
      <c r="E19034" s="31">
        <v>-73</v>
      </c>
      <c r="F19034" s="31"/>
      <c r="G19034" s="33"/>
      <c r="I19034" s="33"/>
      <c r="J19034" s="33"/>
      <c r="AB19034" s="35"/>
    </row>
    <row r="19035" spans="1:28" s="6" customFormat="1" x14ac:dyDescent="0.15">
      <c r="A19035" s="6" t="s">
        <v>128</v>
      </c>
      <c r="C19035" s="6">
        <v>2</v>
      </c>
      <c r="E19035" s="31">
        <v>-73</v>
      </c>
      <c r="F19035" s="31"/>
      <c r="G19035" s="33"/>
      <c r="I19035" s="33"/>
      <c r="J19035" s="33"/>
      <c r="AB19035" s="35"/>
    </row>
    <row r="19036" spans="1:28" s="6" customFormat="1" x14ac:dyDescent="0.15">
      <c r="A19036" s="6" t="s">
        <v>128</v>
      </c>
      <c r="C19036" s="6">
        <v>2</v>
      </c>
      <c r="E19036" s="31">
        <v>-73</v>
      </c>
      <c r="F19036" s="31"/>
      <c r="G19036" s="33"/>
      <c r="I19036" s="33"/>
      <c r="J19036" s="33"/>
      <c r="AB19036" s="35"/>
    </row>
    <row r="19037" spans="1:28" s="6" customFormat="1" x14ac:dyDescent="0.15">
      <c r="A19037" s="6" t="s">
        <v>128</v>
      </c>
      <c r="C19037" s="6">
        <v>2</v>
      </c>
      <c r="E19037" s="31">
        <v>-72</v>
      </c>
      <c r="F19037" s="31"/>
      <c r="G19037" s="33"/>
      <c r="I19037" s="33"/>
      <c r="J19037" s="33"/>
      <c r="AB19037" s="35"/>
    </row>
    <row r="19038" spans="1:28" s="6" customFormat="1" x14ac:dyDescent="0.15">
      <c r="A19038" s="6" t="s">
        <v>128</v>
      </c>
      <c r="C19038" s="6">
        <v>2</v>
      </c>
      <c r="E19038" s="31">
        <v>-72</v>
      </c>
      <c r="F19038" s="31"/>
      <c r="G19038" s="33"/>
      <c r="I19038" s="33"/>
      <c r="J19038" s="33"/>
      <c r="AB19038" s="35"/>
    </row>
    <row r="19039" spans="1:28" s="6" customFormat="1" x14ac:dyDescent="0.15">
      <c r="A19039" s="6" t="s">
        <v>128</v>
      </c>
      <c r="C19039" s="6">
        <v>2</v>
      </c>
      <c r="E19039" s="31">
        <v>-70</v>
      </c>
      <c r="F19039" s="31"/>
      <c r="G19039" s="33"/>
      <c r="I19039" s="33"/>
      <c r="J19039" s="33"/>
      <c r="AB19039" s="35"/>
    </row>
    <row r="19040" spans="1:28" s="6" customFormat="1" x14ac:dyDescent="0.15">
      <c r="A19040" s="6" t="s">
        <v>128</v>
      </c>
      <c r="C19040" s="6">
        <v>2</v>
      </c>
      <c r="E19040" s="31">
        <v>-70</v>
      </c>
      <c r="F19040" s="31"/>
      <c r="G19040" s="33"/>
      <c r="I19040" s="33"/>
      <c r="J19040" s="33"/>
      <c r="AB19040" s="35"/>
    </row>
    <row r="19041" spans="1:28" s="6" customFormat="1" x14ac:dyDescent="0.15">
      <c r="A19041" s="6" t="s">
        <v>128</v>
      </c>
      <c r="C19041" s="6">
        <v>2</v>
      </c>
      <c r="E19041" s="31">
        <v>-70</v>
      </c>
      <c r="F19041" s="31"/>
      <c r="G19041" s="33"/>
      <c r="I19041" s="33"/>
      <c r="J19041" s="33"/>
      <c r="AB19041" s="35"/>
    </row>
    <row r="19042" spans="1:28" s="6" customFormat="1" x14ac:dyDescent="0.15">
      <c r="A19042" s="6" t="s">
        <v>128</v>
      </c>
      <c r="C19042" s="6">
        <v>2</v>
      </c>
      <c r="E19042" s="31">
        <v>-70</v>
      </c>
      <c r="F19042" s="31"/>
      <c r="G19042" s="33"/>
      <c r="I19042" s="33"/>
      <c r="J19042" s="33"/>
      <c r="AB19042" s="35"/>
    </row>
    <row r="19043" spans="1:28" s="6" customFormat="1" x14ac:dyDescent="0.15">
      <c r="A19043" s="6" t="s">
        <v>128</v>
      </c>
      <c r="C19043" s="6">
        <v>2</v>
      </c>
      <c r="E19043" s="31">
        <v>-70</v>
      </c>
      <c r="F19043" s="31"/>
      <c r="G19043" s="33"/>
      <c r="I19043" s="33"/>
      <c r="J19043" s="33"/>
      <c r="AB19043" s="35"/>
    </row>
    <row r="19044" spans="1:28" s="6" customFormat="1" x14ac:dyDescent="0.15">
      <c r="A19044" s="6" t="s">
        <v>128</v>
      </c>
      <c r="C19044" s="6">
        <v>2</v>
      </c>
      <c r="E19044" s="31">
        <v>-70</v>
      </c>
      <c r="F19044" s="31"/>
      <c r="G19044" s="33"/>
      <c r="I19044" s="33"/>
      <c r="J19044" s="33"/>
      <c r="AB19044" s="35"/>
    </row>
    <row r="19045" spans="1:28" s="6" customFormat="1" x14ac:dyDescent="0.15">
      <c r="A19045" s="6" t="s">
        <v>128</v>
      </c>
      <c r="C19045" s="6">
        <v>2</v>
      </c>
      <c r="E19045" s="31">
        <v>-70</v>
      </c>
      <c r="F19045" s="31"/>
      <c r="G19045" s="33"/>
      <c r="I19045" s="33"/>
      <c r="J19045" s="33"/>
      <c r="AB19045" s="35"/>
    </row>
    <row r="19046" spans="1:28" s="6" customFormat="1" x14ac:dyDescent="0.15">
      <c r="A19046" s="6" t="s">
        <v>128</v>
      </c>
      <c r="C19046" s="6">
        <v>2</v>
      </c>
      <c r="E19046" s="31">
        <v>-70</v>
      </c>
      <c r="F19046" s="31"/>
      <c r="G19046" s="33"/>
      <c r="I19046" s="33"/>
      <c r="J19046" s="33"/>
      <c r="AB19046" s="35"/>
    </row>
    <row r="19047" spans="1:28" s="6" customFormat="1" x14ac:dyDescent="0.15">
      <c r="A19047" s="6" t="s">
        <v>128</v>
      </c>
      <c r="C19047" s="6">
        <v>2</v>
      </c>
      <c r="E19047" s="31">
        <v>-70</v>
      </c>
      <c r="F19047" s="31"/>
      <c r="G19047" s="33"/>
      <c r="I19047" s="33"/>
      <c r="J19047" s="33"/>
      <c r="AB19047" s="35"/>
    </row>
    <row r="19048" spans="1:28" s="6" customFormat="1" x14ac:dyDescent="0.15">
      <c r="A19048" s="6" t="s">
        <v>128</v>
      </c>
      <c r="C19048" s="6">
        <v>2</v>
      </c>
      <c r="E19048" s="31">
        <v>-73</v>
      </c>
      <c r="F19048" s="31"/>
      <c r="G19048" s="33"/>
      <c r="I19048" s="33"/>
      <c r="J19048" s="33"/>
      <c r="AB19048" s="35"/>
    </row>
    <row r="19049" spans="1:28" s="6" customFormat="1" x14ac:dyDescent="0.15">
      <c r="A19049" s="6" t="s">
        <v>128</v>
      </c>
      <c r="C19049" s="6">
        <v>2</v>
      </c>
      <c r="E19049" s="31">
        <v>-72</v>
      </c>
      <c r="F19049" s="31"/>
      <c r="G19049" s="33"/>
      <c r="I19049" s="33"/>
      <c r="J19049" s="33"/>
      <c r="AB19049" s="35"/>
    </row>
    <row r="19050" spans="1:28" s="6" customFormat="1" x14ac:dyDescent="0.15">
      <c r="A19050" s="6" t="s">
        <v>128</v>
      </c>
      <c r="C19050" s="6">
        <v>2</v>
      </c>
      <c r="E19050" s="31">
        <v>-77</v>
      </c>
      <c r="F19050" s="31"/>
      <c r="G19050" s="33"/>
      <c r="I19050" s="33"/>
      <c r="J19050" s="33"/>
      <c r="AB19050" s="35"/>
    </row>
    <row r="19051" spans="1:28" s="6" customFormat="1" x14ac:dyDescent="0.15">
      <c r="A19051" s="6" t="s">
        <v>128</v>
      </c>
      <c r="C19051" s="6">
        <v>2</v>
      </c>
      <c r="E19051" s="31">
        <v>-77</v>
      </c>
      <c r="F19051" s="31"/>
      <c r="G19051" s="33"/>
      <c r="I19051" s="33"/>
      <c r="J19051" s="33"/>
      <c r="AB19051" s="35"/>
    </row>
    <row r="19052" spans="1:28" s="6" customFormat="1" x14ac:dyDescent="0.15">
      <c r="A19052" s="6" t="s">
        <v>128</v>
      </c>
      <c r="C19052" s="6">
        <v>2</v>
      </c>
      <c r="E19052" s="31">
        <v>-77</v>
      </c>
      <c r="F19052" s="31"/>
      <c r="G19052" s="33"/>
      <c r="I19052" s="33"/>
      <c r="J19052" s="33"/>
      <c r="AB19052" s="35"/>
    </row>
    <row r="19053" spans="1:28" s="6" customFormat="1" x14ac:dyDescent="0.15">
      <c r="A19053" s="6" t="s">
        <v>128</v>
      </c>
      <c r="C19053" s="6">
        <v>2</v>
      </c>
      <c r="E19053" s="31">
        <v>-77</v>
      </c>
      <c r="F19053" s="31"/>
      <c r="G19053" s="33"/>
      <c r="I19053" s="33"/>
      <c r="J19053" s="33"/>
      <c r="AB19053" s="35"/>
    </row>
    <row r="19054" spans="1:28" s="6" customFormat="1" x14ac:dyDescent="0.15">
      <c r="A19054" s="6" t="s">
        <v>128</v>
      </c>
      <c r="C19054" s="6">
        <v>2</v>
      </c>
      <c r="E19054" s="31">
        <v>-74</v>
      </c>
      <c r="F19054" s="31"/>
      <c r="G19054" s="33"/>
      <c r="I19054" s="33"/>
      <c r="J19054" s="33"/>
      <c r="AB19054" s="35"/>
    </row>
    <row r="19055" spans="1:28" s="6" customFormat="1" x14ac:dyDescent="0.15">
      <c r="A19055" s="6" t="s">
        <v>128</v>
      </c>
      <c r="C19055" s="6">
        <v>2</v>
      </c>
      <c r="E19055" s="31">
        <v>-74</v>
      </c>
      <c r="F19055" s="31"/>
      <c r="G19055" s="33"/>
      <c r="I19055" s="33"/>
      <c r="J19055" s="33"/>
      <c r="AB19055" s="35"/>
    </row>
    <row r="19056" spans="1:28" s="6" customFormat="1" x14ac:dyDescent="0.15">
      <c r="A19056" s="6" t="s">
        <v>128</v>
      </c>
      <c r="C19056" s="6">
        <v>2</v>
      </c>
      <c r="E19056" s="31">
        <v>-93</v>
      </c>
      <c r="F19056" s="31"/>
      <c r="G19056" s="33"/>
      <c r="I19056" s="33"/>
      <c r="J19056" s="33"/>
      <c r="AB19056" s="35"/>
    </row>
    <row r="19057" spans="1:28" s="6" customFormat="1" x14ac:dyDescent="0.15">
      <c r="A19057" s="6" t="s">
        <v>128</v>
      </c>
      <c r="C19057" s="6">
        <v>2</v>
      </c>
      <c r="E19057" s="31">
        <v>-74</v>
      </c>
      <c r="F19057" s="31"/>
      <c r="G19057" s="33"/>
      <c r="I19057" s="33"/>
      <c r="J19057" s="33"/>
      <c r="AB19057" s="35"/>
    </row>
    <row r="19058" spans="1:28" s="6" customFormat="1" x14ac:dyDescent="0.15">
      <c r="A19058" s="6" t="s">
        <v>128</v>
      </c>
      <c r="C19058" s="6">
        <v>2</v>
      </c>
      <c r="E19058" s="31">
        <v>-74</v>
      </c>
      <c r="F19058" s="31"/>
      <c r="G19058" s="33"/>
      <c r="I19058" s="33"/>
      <c r="J19058" s="33"/>
      <c r="AB19058" s="35"/>
    </row>
    <row r="19059" spans="1:28" s="6" customFormat="1" x14ac:dyDescent="0.15">
      <c r="A19059" s="6" t="s">
        <v>128</v>
      </c>
      <c r="C19059" s="6">
        <v>2</v>
      </c>
      <c r="E19059" s="31">
        <v>-74</v>
      </c>
      <c r="F19059" s="31"/>
      <c r="G19059" s="33"/>
      <c r="I19059" s="33"/>
      <c r="J19059" s="33"/>
      <c r="AB19059" s="35"/>
    </row>
    <row r="19060" spans="1:28" s="6" customFormat="1" x14ac:dyDescent="0.15">
      <c r="A19060" s="6" t="s">
        <v>128</v>
      </c>
      <c r="C19060" s="6">
        <v>2</v>
      </c>
      <c r="E19060" s="31">
        <v>-74</v>
      </c>
      <c r="F19060" s="31"/>
      <c r="G19060" s="33"/>
      <c r="I19060" s="33"/>
      <c r="J19060" s="33"/>
      <c r="AB19060" s="35"/>
    </row>
    <row r="19061" spans="1:28" s="6" customFormat="1" x14ac:dyDescent="0.15">
      <c r="A19061" s="6" t="s">
        <v>128</v>
      </c>
      <c r="C19061" s="6">
        <v>2</v>
      </c>
      <c r="E19061" s="31">
        <v>-74</v>
      </c>
      <c r="F19061" s="31"/>
      <c r="G19061" s="33"/>
      <c r="I19061" s="33"/>
      <c r="J19061" s="33"/>
      <c r="AB19061" s="35"/>
    </row>
    <row r="19062" spans="1:28" s="6" customFormat="1" x14ac:dyDescent="0.15">
      <c r="A19062" s="6" t="s">
        <v>128</v>
      </c>
      <c r="C19062" s="6">
        <v>2</v>
      </c>
      <c r="E19062" s="31">
        <v>-70</v>
      </c>
      <c r="F19062" s="31"/>
      <c r="G19062" s="33"/>
      <c r="I19062" s="33"/>
      <c r="J19062" s="33"/>
      <c r="AB19062" s="35"/>
    </row>
    <row r="19063" spans="1:28" s="6" customFormat="1" x14ac:dyDescent="0.15">
      <c r="A19063" s="6" t="s">
        <v>128</v>
      </c>
      <c r="C19063" s="6">
        <v>2</v>
      </c>
      <c r="E19063" s="31">
        <v>-70</v>
      </c>
      <c r="F19063" s="31"/>
      <c r="G19063" s="33"/>
      <c r="I19063" s="33"/>
      <c r="J19063" s="33"/>
      <c r="AB19063" s="35"/>
    </row>
    <row r="19064" spans="1:28" s="6" customFormat="1" x14ac:dyDescent="0.15">
      <c r="A19064" s="6" t="s">
        <v>128</v>
      </c>
      <c r="C19064" s="6">
        <v>2</v>
      </c>
      <c r="E19064" s="31">
        <v>-70</v>
      </c>
      <c r="F19064" s="31"/>
      <c r="G19064" s="33"/>
      <c r="I19064" s="33"/>
      <c r="J19064" s="33"/>
      <c r="AB19064" s="35"/>
    </row>
    <row r="19065" spans="1:28" s="6" customFormat="1" x14ac:dyDescent="0.15">
      <c r="A19065" s="6" t="s">
        <v>128</v>
      </c>
      <c r="C19065" s="6">
        <v>2</v>
      </c>
      <c r="E19065" s="31">
        <v>-70</v>
      </c>
      <c r="F19065" s="31"/>
      <c r="G19065" s="33"/>
      <c r="I19065" s="33"/>
      <c r="J19065" s="33"/>
      <c r="AB19065" s="35"/>
    </row>
    <row r="19066" spans="1:28" s="6" customFormat="1" x14ac:dyDescent="0.15">
      <c r="A19066" s="6" t="s">
        <v>128</v>
      </c>
      <c r="C19066" s="6">
        <v>2</v>
      </c>
      <c r="E19066" s="31">
        <v>-70</v>
      </c>
      <c r="F19066" s="31"/>
      <c r="G19066" s="33"/>
      <c r="I19066" s="33"/>
      <c r="J19066" s="33"/>
      <c r="AB19066" s="35"/>
    </row>
    <row r="19067" spans="1:28" s="6" customFormat="1" x14ac:dyDescent="0.15">
      <c r="A19067" s="6" t="s">
        <v>128</v>
      </c>
      <c r="C19067" s="6">
        <v>2</v>
      </c>
      <c r="E19067" s="31">
        <v>-70</v>
      </c>
      <c r="F19067" s="31"/>
      <c r="G19067" s="33"/>
      <c r="I19067" s="33"/>
      <c r="J19067" s="33"/>
      <c r="AB19067" s="35"/>
    </row>
    <row r="19068" spans="1:28" s="6" customFormat="1" x14ac:dyDescent="0.15">
      <c r="A19068" s="6" t="s">
        <v>128</v>
      </c>
      <c r="C19068" s="6">
        <v>2</v>
      </c>
      <c r="E19068" s="31">
        <v>-71</v>
      </c>
      <c r="F19068" s="31"/>
      <c r="G19068" s="33"/>
      <c r="I19068" s="33"/>
      <c r="J19068" s="33"/>
      <c r="AB19068" s="35"/>
    </row>
    <row r="19069" spans="1:28" s="6" customFormat="1" x14ac:dyDescent="0.15">
      <c r="A19069" s="6" t="s">
        <v>128</v>
      </c>
      <c r="C19069" s="6">
        <v>2</v>
      </c>
      <c r="E19069" s="31">
        <v>-71</v>
      </c>
      <c r="F19069" s="31"/>
      <c r="G19069" s="33"/>
      <c r="I19069" s="33"/>
      <c r="J19069" s="33"/>
      <c r="AB19069" s="35"/>
    </row>
    <row r="19070" spans="1:28" s="6" customFormat="1" x14ac:dyDescent="0.15">
      <c r="A19070" s="6" t="s">
        <v>128</v>
      </c>
      <c r="C19070" s="6">
        <v>2</v>
      </c>
      <c r="E19070" s="31">
        <v>-71</v>
      </c>
      <c r="F19070" s="31"/>
      <c r="G19070" s="33"/>
      <c r="I19070" s="33"/>
      <c r="J19070" s="33"/>
      <c r="AB19070" s="35"/>
    </row>
    <row r="19071" spans="1:28" s="6" customFormat="1" x14ac:dyDescent="0.15">
      <c r="A19071" s="6" t="s">
        <v>128</v>
      </c>
      <c r="C19071" s="6">
        <v>2</v>
      </c>
      <c r="E19071" s="31">
        <v>-75</v>
      </c>
      <c r="F19071" s="31"/>
      <c r="G19071" s="33"/>
      <c r="I19071" s="33"/>
      <c r="J19071" s="33"/>
      <c r="AB19071" s="35"/>
    </row>
    <row r="19072" spans="1:28" s="6" customFormat="1" x14ac:dyDescent="0.15">
      <c r="A19072" s="6" t="s">
        <v>128</v>
      </c>
      <c r="C19072" s="6">
        <v>2</v>
      </c>
      <c r="E19072" s="31">
        <v>-75</v>
      </c>
      <c r="F19072" s="31"/>
      <c r="G19072" s="33"/>
      <c r="I19072" s="33"/>
      <c r="J19072" s="33"/>
      <c r="AB19072" s="35"/>
    </row>
    <row r="19073" spans="1:28" s="6" customFormat="1" x14ac:dyDescent="0.15">
      <c r="A19073" s="6" t="s">
        <v>128</v>
      </c>
      <c r="C19073" s="6">
        <v>2</v>
      </c>
      <c r="E19073" s="31">
        <v>-75</v>
      </c>
      <c r="F19073" s="31"/>
      <c r="G19073" s="33"/>
      <c r="I19073" s="33"/>
      <c r="J19073" s="33"/>
      <c r="AB19073" s="35"/>
    </row>
    <row r="19074" spans="1:28" s="6" customFormat="1" x14ac:dyDescent="0.15">
      <c r="A19074" s="6" t="s">
        <v>128</v>
      </c>
      <c r="C19074" s="6">
        <v>2</v>
      </c>
      <c r="E19074" s="31">
        <v>-77</v>
      </c>
      <c r="F19074" s="31"/>
      <c r="G19074" s="33"/>
      <c r="I19074" s="33"/>
      <c r="J19074" s="33"/>
      <c r="AB19074" s="35"/>
    </row>
    <row r="19075" spans="1:28" s="6" customFormat="1" x14ac:dyDescent="0.15">
      <c r="A19075" s="6" t="s">
        <v>128</v>
      </c>
      <c r="C19075" s="6">
        <v>2</v>
      </c>
      <c r="E19075" s="31">
        <v>-77</v>
      </c>
      <c r="F19075" s="31"/>
      <c r="G19075" s="33"/>
      <c r="I19075" s="33"/>
      <c r="J19075" s="33"/>
      <c r="AB19075" s="35"/>
    </row>
    <row r="19076" spans="1:28" s="6" customFormat="1" x14ac:dyDescent="0.15">
      <c r="A19076" s="6" t="s">
        <v>128</v>
      </c>
      <c r="C19076" s="6">
        <v>2</v>
      </c>
      <c r="E19076" s="31">
        <v>-77</v>
      </c>
      <c r="F19076" s="31"/>
      <c r="G19076" s="33"/>
      <c r="I19076" s="33"/>
      <c r="J19076" s="33"/>
      <c r="AB19076" s="35"/>
    </row>
    <row r="19077" spans="1:28" s="6" customFormat="1" x14ac:dyDescent="0.15">
      <c r="A19077" s="6" t="s">
        <v>128</v>
      </c>
      <c r="C19077" s="6">
        <v>2</v>
      </c>
      <c r="E19077" s="31">
        <v>-77</v>
      </c>
      <c r="F19077" s="31"/>
      <c r="G19077" s="33"/>
      <c r="I19077" s="33"/>
      <c r="J19077" s="33"/>
      <c r="AB19077" s="35"/>
    </row>
    <row r="19078" spans="1:28" s="6" customFormat="1" x14ac:dyDescent="0.15">
      <c r="A19078" s="6" t="s">
        <v>128</v>
      </c>
      <c r="C19078" s="6">
        <v>2</v>
      </c>
      <c r="E19078" s="31">
        <v>-79</v>
      </c>
      <c r="F19078" s="31"/>
      <c r="G19078" s="33"/>
      <c r="I19078" s="33"/>
      <c r="J19078" s="33"/>
      <c r="AB19078" s="35"/>
    </row>
    <row r="19079" spans="1:28" s="6" customFormat="1" x14ac:dyDescent="0.15">
      <c r="A19079" s="6" t="s">
        <v>128</v>
      </c>
      <c r="C19079" s="6">
        <v>2</v>
      </c>
      <c r="E19079" s="31">
        <v>-79</v>
      </c>
      <c r="F19079" s="31"/>
      <c r="G19079" s="33"/>
      <c r="I19079" s="33"/>
      <c r="J19079" s="33"/>
      <c r="AB19079" s="35"/>
    </row>
    <row r="19080" spans="1:28" s="6" customFormat="1" x14ac:dyDescent="0.15">
      <c r="A19080" s="6" t="s">
        <v>128</v>
      </c>
      <c r="C19080" s="6">
        <v>2</v>
      </c>
      <c r="E19080" s="31">
        <v>-81</v>
      </c>
      <c r="F19080" s="31"/>
      <c r="G19080" s="33"/>
      <c r="I19080" s="33"/>
      <c r="J19080" s="33"/>
      <c r="AB19080" s="35"/>
    </row>
    <row r="19081" spans="1:28" s="6" customFormat="1" x14ac:dyDescent="0.15">
      <c r="A19081" s="6" t="s">
        <v>128</v>
      </c>
      <c r="C19081" s="6">
        <v>2</v>
      </c>
      <c r="E19081" s="31">
        <v>-81</v>
      </c>
      <c r="F19081" s="31"/>
      <c r="G19081" s="33"/>
      <c r="I19081" s="33"/>
      <c r="J19081" s="33"/>
      <c r="AB19081" s="35"/>
    </row>
    <row r="19082" spans="1:28" s="6" customFormat="1" x14ac:dyDescent="0.15">
      <c r="A19082" s="6" t="s">
        <v>128</v>
      </c>
      <c r="C19082" s="6">
        <v>2</v>
      </c>
      <c r="E19082" s="31">
        <v>-81</v>
      </c>
      <c r="F19082" s="31"/>
      <c r="G19082" s="33"/>
      <c r="I19082" s="33"/>
      <c r="J19082" s="33"/>
      <c r="AB19082" s="35"/>
    </row>
    <row r="19083" spans="1:28" s="6" customFormat="1" x14ac:dyDescent="0.15">
      <c r="A19083" s="6" t="s">
        <v>128</v>
      </c>
      <c r="C19083" s="6">
        <v>2</v>
      </c>
      <c r="E19083" s="31">
        <v>-81</v>
      </c>
      <c r="F19083" s="31"/>
      <c r="G19083" s="33"/>
      <c r="I19083" s="33"/>
      <c r="J19083" s="33"/>
      <c r="AB19083" s="35"/>
    </row>
    <row r="19084" spans="1:28" s="6" customFormat="1" x14ac:dyDescent="0.15">
      <c r="A19084" s="6" t="s">
        <v>128</v>
      </c>
      <c r="C19084" s="6">
        <v>2</v>
      </c>
      <c r="E19084" s="31">
        <v>-81</v>
      </c>
      <c r="F19084" s="31"/>
      <c r="G19084" s="33"/>
      <c r="I19084" s="33"/>
      <c r="J19084" s="33"/>
      <c r="AB19084" s="35"/>
    </row>
    <row r="19085" spans="1:28" s="6" customFormat="1" x14ac:dyDescent="0.15">
      <c r="A19085" s="6" t="s">
        <v>128</v>
      </c>
      <c r="C19085" s="6">
        <v>2</v>
      </c>
      <c r="E19085" s="31">
        <v>-81</v>
      </c>
      <c r="F19085" s="31"/>
      <c r="G19085" s="33"/>
      <c r="I19085" s="33"/>
      <c r="J19085" s="33"/>
      <c r="AB19085" s="35"/>
    </row>
    <row r="19086" spans="1:28" s="6" customFormat="1" x14ac:dyDescent="0.15">
      <c r="A19086" s="6" t="s">
        <v>128</v>
      </c>
      <c r="C19086" s="6">
        <v>2</v>
      </c>
      <c r="E19086" s="31">
        <v>-74</v>
      </c>
      <c r="F19086" s="31"/>
      <c r="G19086" s="33"/>
      <c r="I19086" s="33"/>
      <c r="J19086" s="33"/>
      <c r="AB19086" s="35"/>
    </row>
    <row r="19087" spans="1:28" s="6" customFormat="1" x14ac:dyDescent="0.15">
      <c r="A19087" s="6" t="s">
        <v>129</v>
      </c>
      <c r="C19087" s="6">
        <v>2</v>
      </c>
      <c r="E19087" s="31">
        <v>-77</v>
      </c>
      <c r="F19087" s="31"/>
      <c r="G19087" s="33"/>
      <c r="I19087" s="33"/>
      <c r="J19087" s="33"/>
      <c r="AB19087" s="35"/>
    </row>
    <row r="19088" spans="1:28" s="6" customFormat="1" x14ac:dyDescent="0.15">
      <c r="A19088" s="6" t="s">
        <v>129</v>
      </c>
      <c r="C19088" s="6">
        <v>2</v>
      </c>
      <c r="E19088" s="31">
        <v>-79</v>
      </c>
      <c r="F19088" s="31"/>
      <c r="G19088" s="33"/>
      <c r="I19088" s="33"/>
      <c r="J19088" s="33"/>
      <c r="AB19088" s="35"/>
    </row>
    <row r="19089" spans="1:28" s="6" customFormat="1" x14ac:dyDescent="0.15">
      <c r="A19089" s="6" t="s">
        <v>129</v>
      </c>
      <c r="C19089" s="6">
        <v>2</v>
      </c>
      <c r="E19089" s="31">
        <v>-79</v>
      </c>
      <c r="F19089" s="31"/>
      <c r="G19089" s="33"/>
      <c r="I19089" s="33"/>
      <c r="J19089" s="33"/>
      <c r="AB19089" s="35"/>
    </row>
    <row r="19090" spans="1:28" s="6" customFormat="1" x14ac:dyDescent="0.15">
      <c r="A19090" s="6" t="s">
        <v>129</v>
      </c>
      <c r="C19090" s="6">
        <v>2</v>
      </c>
      <c r="E19090" s="31">
        <v>-79</v>
      </c>
      <c r="F19090" s="31"/>
      <c r="G19090" s="33"/>
      <c r="I19090" s="33"/>
      <c r="J19090" s="33"/>
      <c r="AB19090" s="35"/>
    </row>
    <row r="19091" spans="1:28" s="6" customFormat="1" x14ac:dyDescent="0.15">
      <c r="A19091" s="6" t="s">
        <v>129</v>
      </c>
      <c r="C19091" s="6">
        <v>2</v>
      </c>
      <c r="E19091" s="31">
        <v>-81</v>
      </c>
      <c r="F19091" s="31"/>
      <c r="G19091" s="33"/>
      <c r="I19091" s="33"/>
      <c r="J19091" s="33"/>
      <c r="AB19091" s="35"/>
    </row>
    <row r="19092" spans="1:28" s="6" customFormat="1" x14ac:dyDescent="0.15">
      <c r="A19092" s="6" t="s">
        <v>129</v>
      </c>
      <c r="C19092" s="6">
        <v>2</v>
      </c>
      <c r="E19092" s="31">
        <v>-81</v>
      </c>
      <c r="F19092" s="31"/>
      <c r="G19092" s="33"/>
      <c r="I19092" s="33"/>
      <c r="J19092" s="33"/>
      <c r="AB19092" s="35"/>
    </row>
    <row r="19093" spans="1:28" s="6" customFormat="1" x14ac:dyDescent="0.15">
      <c r="A19093" s="6" t="s">
        <v>129</v>
      </c>
      <c r="C19093" s="6">
        <v>2</v>
      </c>
      <c r="E19093" s="31">
        <v>-81</v>
      </c>
      <c r="F19093" s="31"/>
      <c r="G19093" s="33"/>
      <c r="I19093" s="33"/>
      <c r="J19093" s="33"/>
      <c r="AB19093" s="35"/>
    </row>
    <row r="19094" spans="1:28" s="6" customFormat="1" x14ac:dyDescent="0.15">
      <c r="A19094" s="6" t="s">
        <v>129</v>
      </c>
      <c r="C19094" s="6">
        <v>2</v>
      </c>
      <c r="E19094" s="31">
        <v>-81</v>
      </c>
      <c r="F19094" s="31"/>
      <c r="G19094" s="33"/>
      <c r="I19094" s="33"/>
      <c r="J19094" s="33"/>
      <c r="AB19094" s="35"/>
    </row>
    <row r="19095" spans="1:28" s="6" customFormat="1" x14ac:dyDescent="0.15">
      <c r="A19095" s="6" t="s">
        <v>129</v>
      </c>
      <c r="C19095" s="6">
        <v>2</v>
      </c>
      <c r="E19095" s="31">
        <v>-81</v>
      </c>
      <c r="F19095" s="31"/>
      <c r="G19095" s="33"/>
      <c r="I19095" s="33"/>
      <c r="J19095" s="33"/>
      <c r="AB19095" s="35"/>
    </row>
    <row r="19096" spans="1:28" s="6" customFormat="1" x14ac:dyDescent="0.15">
      <c r="A19096" s="6" t="s">
        <v>129</v>
      </c>
      <c r="C19096" s="6">
        <v>2</v>
      </c>
      <c r="E19096" s="31">
        <v>-81</v>
      </c>
      <c r="F19096" s="31"/>
      <c r="G19096" s="33"/>
      <c r="I19096" s="33"/>
      <c r="J19096" s="33"/>
      <c r="AB19096" s="35"/>
    </row>
    <row r="19097" spans="1:28" s="6" customFormat="1" x14ac:dyDescent="0.15">
      <c r="A19097" s="6" t="s">
        <v>129</v>
      </c>
      <c r="C19097" s="6">
        <v>2</v>
      </c>
      <c r="E19097" s="31">
        <v>-81</v>
      </c>
      <c r="F19097" s="31"/>
      <c r="G19097" s="33"/>
      <c r="I19097" s="33"/>
      <c r="J19097" s="33"/>
      <c r="AB19097" s="35"/>
    </row>
    <row r="19098" spans="1:28" s="6" customFormat="1" x14ac:dyDescent="0.15">
      <c r="A19098" s="6" t="s">
        <v>129</v>
      </c>
      <c r="C19098" s="6">
        <v>2</v>
      </c>
      <c r="E19098" s="31">
        <v>-81</v>
      </c>
      <c r="F19098" s="31"/>
      <c r="G19098" s="33"/>
      <c r="I19098" s="33"/>
      <c r="J19098" s="33"/>
      <c r="AB19098" s="35"/>
    </row>
    <row r="19099" spans="1:28" s="6" customFormat="1" x14ac:dyDescent="0.15">
      <c r="A19099" s="6" t="s">
        <v>129</v>
      </c>
      <c r="C19099" s="6">
        <v>2</v>
      </c>
      <c r="E19099" s="31">
        <v>-81</v>
      </c>
      <c r="F19099" s="31"/>
      <c r="G19099" s="33"/>
      <c r="I19099" s="33"/>
      <c r="J19099" s="33"/>
      <c r="AB19099" s="35"/>
    </row>
    <row r="19100" spans="1:28" s="6" customFormat="1" x14ac:dyDescent="0.15">
      <c r="A19100" s="6" t="s">
        <v>129</v>
      </c>
      <c r="C19100" s="6">
        <v>2</v>
      </c>
      <c r="E19100" s="31">
        <v>-91</v>
      </c>
      <c r="F19100" s="31"/>
      <c r="G19100" s="33"/>
      <c r="I19100" s="33"/>
      <c r="J19100" s="33"/>
      <c r="AB19100" s="35"/>
    </row>
    <row r="19101" spans="1:28" s="6" customFormat="1" x14ac:dyDescent="0.15">
      <c r="A19101" s="6" t="s">
        <v>129</v>
      </c>
      <c r="C19101" s="6">
        <v>2</v>
      </c>
      <c r="E19101" s="31">
        <v>-91</v>
      </c>
      <c r="F19101" s="31"/>
      <c r="G19101" s="33"/>
      <c r="I19101" s="33"/>
      <c r="J19101" s="33"/>
      <c r="AB19101" s="35"/>
    </row>
    <row r="19102" spans="1:28" s="6" customFormat="1" x14ac:dyDescent="0.15">
      <c r="A19102" s="6" t="s">
        <v>129</v>
      </c>
      <c r="C19102" s="6">
        <v>2</v>
      </c>
      <c r="E19102" s="31">
        <v>-93</v>
      </c>
      <c r="F19102" s="31"/>
      <c r="G19102" s="33"/>
      <c r="I19102" s="33"/>
      <c r="J19102" s="33"/>
      <c r="AB19102" s="35"/>
    </row>
    <row r="19103" spans="1:28" s="6" customFormat="1" x14ac:dyDescent="0.15">
      <c r="A19103" s="6" t="s">
        <v>129</v>
      </c>
      <c r="C19103" s="6">
        <v>2</v>
      </c>
      <c r="E19103" s="31">
        <v>-82</v>
      </c>
      <c r="F19103" s="31"/>
      <c r="G19103" s="33"/>
      <c r="I19103" s="33"/>
      <c r="J19103" s="33"/>
      <c r="AB19103" s="35"/>
    </row>
    <row r="19104" spans="1:28" s="6" customFormat="1" x14ac:dyDescent="0.15">
      <c r="A19104" s="6" t="s">
        <v>129</v>
      </c>
      <c r="C19104" s="6">
        <v>2</v>
      </c>
      <c r="E19104" s="31">
        <v>-82</v>
      </c>
      <c r="F19104" s="31"/>
      <c r="G19104" s="33"/>
      <c r="I19104" s="33"/>
      <c r="J19104" s="33"/>
      <c r="AB19104" s="35"/>
    </row>
    <row r="19105" spans="1:28" s="6" customFormat="1" x14ac:dyDescent="0.15">
      <c r="A19105" s="6" t="s">
        <v>129</v>
      </c>
      <c r="C19105" s="6">
        <v>2</v>
      </c>
      <c r="E19105" s="31">
        <v>-82</v>
      </c>
      <c r="F19105" s="31"/>
      <c r="G19105" s="33"/>
      <c r="I19105" s="33"/>
      <c r="J19105" s="33"/>
      <c r="AB19105" s="35"/>
    </row>
    <row r="19106" spans="1:28" s="6" customFormat="1" x14ac:dyDescent="0.15">
      <c r="A19106" s="6" t="s">
        <v>129</v>
      </c>
      <c r="C19106" s="6">
        <v>2</v>
      </c>
      <c r="E19106" s="31">
        <v>-83</v>
      </c>
      <c r="F19106" s="31"/>
      <c r="G19106" s="33"/>
      <c r="I19106" s="33"/>
      <c r="J19106" s="33"/>
      <c r="AB19106" s="35"/>
    </row>
    <row r="19107" spans="1:28" s="6" customFormat="1" x14ac:dyDescent="0.15">
      <c r="A19107" s="6" t="s">
        <v>129</v>
      </c>
      <c r="C19107" s="6">
        <v>2</v>
      </c>
      <c r="E19107" s="31">
        <v>-83</v>
      </c>
      <c r="F19107" s="31"/>
      <c r="G19107" s="33"/>
      <c r="I19107" s="33"/>
      <c r="J19107" s="33"/>
      <c r="AB19107" s="35"/>
    </row>
    <row r="19108" spans="1:28" s="6" customFormat="1" x14ac:dyDescent="0.15">
      <c r="A19108" s="6" t="s">
        <v>129</v>
      </c>
      <c r="C19108" s="6">
        <v>2</v>
      </c>
      <c r="E19108" s="31">
        <v>-82</v>
      </c>
      <c r="F19108" s="31"/>
      <c r="G19108" s="33"/>
      <c r="I19108" s="33"/>
      <c r="J19108" s="33"/>
      <c r="AB19108" s="35"/>
    </row>
    <row r="19109" spans="1:28" s="6" customFormat="1" x14ac:dyDescent="0.15">
      <c r="A19109" s="6" t="s">
        <v>129</v>
      </c>
      <c r="C19109" s="6">
        <v>2</v>
      </c>
      <c r="E19109" s="31">
        <v>-82</v>
      </c>
      <c r="F19109" s="31"/>
      <c r="G19109" s="33"/>
      <c r="I19109" s="33"/>
      <c r="J19109" s="33"/>
      <c r="AB19109" s="35"/>
    </row>
    <row r="19110" spans="1:28" s="6" customFormat="1" x14ac:dyDescent="0.15">
      <c r="A19110" s="6" t="s">
        <v>129</v>
      </c>
      <c r="C19110" s="6">
        <v>2</v>
      </c>
      <c r="E19110" s="31">
        <v>-82</v>
      </c>
      <c r="F19110" s="31"/>
      <c r="G19110" s="33"/>
      <c r="I19110" s="33"/>
      <c r="J19110" s="33"/>
      <c r="AB19110" s="35"/>
    </row>
    <row r="19111" spans="1:28" s="6" customFormat="1" x14ac:dyDescent="0.15">
      <c r="A19111" s="6" t="s">
        <v>129</v>
      </c>
      <c r="C19111" s="6">
        <v>2</v>
      </c>
      <c r="E19111" s="31">
        <v>-82</v>
      </c>
      <c r="F19111" s="31"/>
      <c r="G19111" s="33"/>
      <c r="I19111" s="33"/>
      <c r="J19111" s="33"/>
      <c r="AB19111" s="35"/>
    </row>
    <row r="19112" spans="1:28" s="6" customFormat="1" x14ac:dyDescent="0.15">
      <c r="A19112" s="6" t="s">
        <v>129</v>
      </c>
      <c r="C19112" s="6">
        <v>2</v>
      </c>
      <c r="E19112" s="31">
        <v>-82</v>
      </c>
      <c r="F19112" s="31"/>
      <c r="G19112" s="33"/>
      <c r="I19112" s="33"/>
      <c r="J19112" s="33"/>
      <c r="AB19112" s="35"/>
    </row>
    <row r="19113" spans="1:28" s="6" customFormat="1" x14ac:dyDescent="0.15">
      <c r="A19113" s="6" t="s">
        <v>129</v>
      </c>
      <c r="C19113" s="6">
        <v>2</v>
      </c>
      <c r="E19113" s="31">
        <v>-82</v>
      </c>
      <c r="F19113" s="31"/>
      <c r="G19113" s="33"/>
      <c r="I19113" s="33"/>
      <c r="J19113" s="33"/>
      <c r="AB19113" s="35"/>
    </row>
    <row r="19114" spans="1:28" s="6" customFormat="1" x14ac:dyDescent="0.15">
      <c r="A19114" s="6" t="s">
        <v>129</v>
      </c>
      <c r="C19114" s="6">
        <v>2</v>
      </c>
      <c r="E19114" s="31">
        <v>-78</v>
      </c>
      <c r="F19114" s="31"/>
      <c r="G19114" s="33"/>
      <c r="I19114" s="33"/>
      <c r="J19114" s="33"/>
      <c r="AB19114" s="35"/>
    </row>
    <row r="19115" spans="1:28" s="6" customFormat="1" x14ac:dyDescent="0.15">
      <c r="A19115" s="6" t="s">
        <v>129</v>
      </c>
      <c r="C19115" s="6">
        <v>2</v>
      </c>
      <c r="E19115" s="31">
        <v>-79</v>
      </c>
      <c r="F19115" s="31"/>
      <c r="G19115" s="33"/>
      <c r="I19115" s="33"/>
      <c r="J19115" s="33"/>
      <c r="AB19115" s="35"/>
    </row>
    <row r="19116" spans="1:28" s="6" customFormat="1" x14ac:dyDescent="0.15">
      <c r="A19116" s="6" t="s">
        <v>129</v>
      </c>
      <c r="C19116" s="6">
        <v>2</v>
      </c>
      <c r="E19116" s="31">
        <v>-79</v>
      </c>
      <c r="F19116" s="31"/>
      <c r="G19116" s="33"/>
      <c r="I19116" s="33"/>
      <c r="J19116" s="33"/>
      <c r="AB19116" s="35"/>
    </row>
    <row r="19117" spans="1:28" s="6" customFormat="1" x14ac:dyDescent="0.15">
      <c r="A19117" s="6" t="s">
        <v>129</v>
      </c>
      <c r="C19117" s="6">
        <v>2</v>
      </c>
      <c r="E19117" s="31">
        <v>-78</v>
      </c>
      <c r="F19117" s="31"/>
      <c r="G19117" s="33"/>
      <c r="I19117" s="33"/>
      <c r="J19117" s="33"/>
      <c r="AB19117" s="35"/>
    </row>
    <row r="19118" spans="1:28" s="6" customFormat="1" x14ac:dyDescent="0.15">
      <c r="A19118" s="6" t="s">
        <v>129</v>
      </c>
      <c r="C19118" s="6">
        <v>2</v>
      </c>
      <c r="E19118" s="31">
        <v>-81</v>
      </c>
      <c r="F19118" s="31"/>
      <c r="G19118" s="33"/>
      <c r="I19118" s="33"/>
      <c r="J19118" s="33"/>
      <c r="AB19118" s="35"/>
    </row>
    <row r="19119" spans="1:28" s="6" customFormat="1" x14ac:dyDescent="0.15">
      <c r="A19119" s="6" t="s">
        <v>129</v>
      </c>
      <c r="C19119" s="6">
        <v>2</v>
      </c>
      <c r="E19119" s="31">
        <v>-81</v>
      </c>
      <c r="F19119" s="31"/>
      <c r="G19119" s="33"/>
      <c r="I19119" s="33"/>
      <c r="J19119" s="33"/>
      <c r="AB19119" s="35"/>
    </row>
    <row r="19120" spans="1:28" s="6" customFormat="1" x14ac:dyDescent="0.15">
      <c r="A19120" s="6" t="s">
        <v>129</v>
      </c>
      <c r="C19120" s="6">
        <v>2</v>
      </c>
      <c r="E19120" s="31">
        <v>-81</v>
      </c>
      <c r="F19120" s="31"/>
      <c r="G19120" s="33"/>
      <c r="I19120" s="33"/>
      <c r="J19120" s="33"/>
      <c r="AB19120" s="35"/>
    </row>
    <row r="19121" spans="1:28" s="6" customFormat="1" x14ac:dyDescent="0.15">
      <c r="A19121" s="6" t="s">
        <v>129</v>
      </c>
      <c r="C19121" s="6">
        <v>2</v>
      </c>
      <c r="E19121" s="31">
        <v>-81</v>
      </c>
      <c r="F19121" s="31"/>
      <c r="G19121" s="33"/>
      <c r="I19121" s="33"/>
      <c r="J19121" s="33"/>
      <c r="AB19121" s="35"/>
    </row>
    <row r="19122" spans="1:28" s="6" customFormat="1" x14ac:dyDescent="0.15">
      <c r="A19122" s="6" t="s">
        <v>129</v>
      </c>
      <c r="C19122" s="6">
        <v>2</v>
      </c>
      <c r="E19122" s="31">
        <v>-80</v>
      </c>
      <c r="F19122" s="31"/>
      <c r="G19122" s="33"/>
      <c r="I19122" s="33"/>
      <c r="J19122" s="33"/>
      <c r="AB19122" s="35"/>
    </row>
    <row r="19123" spans="1:28" s="6" customFormat="1" x14ac:dyDescent="0.15">
      <c r="A19123" s="6" t="s">
        <v>129</v>
      </c>
      <c r="C19123" s="6">
        <v>2</v>
      </c>
      <c r="E19123" s="31">
        <v>-80</v>
      </c>
      <c r="F19123" s="31"/>
      <c r="G19123" s="33"/>
      <c r="I19123" s="33"/>
      <c r="J19123" s="33"/>
      <c r="AB19123" s="35"/>
    </row>
    <row r="19124" spans="1:28" s="6" customFormat="1" x14ac:dyDescent="0.15">
      <c r="A19124" s="6" t="s">
        <v>129</v>
      </c>
      <c r="C19124" s="6">
        <v>2</v>
      </c>
      <c r="E19124" s="31">
        <v>-80</v>
      </c>
      <c r="F19124" s="31"/>
      <c r="G19124" s="33"/>
      <c r="I19124" s="33"/>
      <c r="J19124" s="33"/>
      <c r="AB19124" s="35"/>
    </row>
    <row r="19125" spans="1:28" s="6" customFormat="1" x14ac:dyDescent="0.15">
      <c r="A19125" s="6" t="s">
        <v>129</v>
      </c>
      <c r="C19125" s="6">
        <v>2</v>
      </c>
      <c r="E19125" s="31">
        <v>-78</v>
      </c>
      <c r="F19125" s="31"/>
      <c r="G19125" s="33"/>
      <c r="I19125" s="33"/>
      <c r="J19125" s="33"/>
      <c r="AB19125" s="35"/>
    </row>
    <row r="19126" spans="1:28" s="6" customFormat="1" x14ac:dyDescent="0.15">
      <c r="A19126" s="6" t="s">
        <v>129</v>
      </c>
      <c r="C19126" s="6">
        <v>2</v>
      </c>
      <c r="E19126" s="31">
        <v>-78</v>
      </c>
      <c r="F19126" s="31"/>
      <c r="G19126" s="33"/>
      <c r="I19126" s="33"/>
      <c r="J19126" s="33"/>
      <c r="AB19126" s="35"/>
    </row>
    <row r="19127" spans="1:28" s="6" customFormat="1" x14ac:dyDescent="0.15">
      <c r="A19127" s="6" t="s">
        <v>129</v>
      </c>
      <c r="C19127" s="6">
        <v>2</v>
      </c>
      <c r="E19127" s="31">
        <v>-78</v>
      </c>
      <c r="F19127" s="31"/>
      <c r="G19127" s="33"/>
      <c r="I19127" s="33"/>
      <c r="J19127" s="33"/>
      <c r="AB19127" s="35"/>
    </row>
    <row r="19128" spans="1:28" s="6" customFormat="1" x14ac:dyDescent="0.15">
      <c r="A19128" s="6" t="s">
        <v>129</v>
      </c>
      <c r="C19128" s="6">
        <v>2</v>
      </c>
      <c r="E19128" s="31">
        <v>-74</v>
      </c>
      <c r="F19128" s="31"/>
      <c r="G19128" s="33"/>
      <c r="I19128" s="33"/>
      <c r="J19128" s="33"/>
      <c r="AB19128" s="35"/>
    </row>
    <row r="19129" spans="1:28" s="6" customFormat="1" x14ac:dyDescent="0.15">
      <c r="A19129" s="6" t="s">
        <v>129</v>
      </c>
      <c r="C19129" s="6">
        <v>2</v>
      </c>
      <c r="E19129" s="31">
        <v>-74</v>
      </c>
      <c r="F19129" s="31"/>
      <c r="G19129" s="33"/>
      <c r="I19129" s="33"/>
      <c r="J19129" s="33"/>
      <c r="AB19129" s="35"/>
    </row>
    <row r="19130" spans="1:28" s="6" customFormat="1" x14ac:dyDescent="0.15">
      <c r="A19130" s="6" t="s">
        <v>129</v>
      </c>
      <c r="C19130" s="6">
        <v>2</v>
      </c>
      <c r="E19130" s="31">
        <v>-73</v>
      </c>
      <c r="F19130" s="31"/>
      <c r="G19130" s="33"/>
      <c r="I19130" s="33"/>
      <c r="J19130" s="33"/>
      <c r="AB19130" s="35"/>
    </row>
    <row r="19131" spans="1:28" s="6" customFormat="1" x14ac:dyDescent="0.15">
      <c r="A19131" s="6" t="s">
        <v>129</v>
      </c>
      <c r="C19131" s="6">
        <v>2</v>
      </c>
      <c r="E19131" s="31">
        <v>-77</v>
      </c>
      <c r="F19131" s="31"/>
      <c r="G19131" s="33"/>
      <c r="I19131" s="33"/>
      <c r="J19131" s="33"/>
      <c r="AB19131" s="35"/>
    </row>
    <row r="19132" spans="1:28" s="6" customFormat="1" x14ac:dyDescent="0.15">
      <c r="A19132" s="6" t="s">
        <v>129</v>
      </c>
      <c r="C19132" s="6">
        <v>2</v>
      </c>
      <c r="E19132" s="31">
        <v>-77</v>
      </c>
      <c r="F19132" s="31"/>
      <c r="G19132" s="33"/>
      <c r="I19132" s="33"/>
      <c r="J19132" s="33"/>
      <c r="AB19132" s="35"/>
    </row>
    <row r="19133" spans="1:28" s="6" customFormat="1" x14ac:dyDescent="0.15">
      <c r="A19133" s="6" t="s">
        <v>129</v>
      </c>
      <c r="C19133" s="6">
        <v>2</v>
      </c>
      <c r="E19133" s="31">
        <v>-77</v>
      </c>
      <c r="F19133" s="31"/>
      <c r="G19133" s="33"/>
      <c r="I19133" s="33"/>
      <c r="J19133" s="33"/>
      <c r="AB19133" s="35"/>
    </row>
    <row r="19134" spans="1:28" s="6" customFormat="1" x14ac:dyDescent="0.15">
      <c r="A19134" s="6" t="s">
        <v>129</v>
      </c>
      <c r="C19134" s="6">
        <v>2</v>
      </c>
      <c r="E19134" s="31">
        <v>-81</v>
      </c>
      <c r="F19134" s="31"/>
      <c r="G19134" s="33"/>
      <c r="I19134" s="33"/>
      <c r="J19134" s="33"/>
      <c r="AB19134" s="35"/>
    </row>
    <row r="19135" spans="1:28" s="6" customFormat="1" x14ac:dyDescent="0.15">
      <c r="A19135" s="6" t="s">
        <v>129</v>
      </c>
      <c r="C19135" s="6">
        <v>2</v>
      </c>
      <c r="E19135" s="31">
        <v>-81</v>
      </c>
      <c r="F19135" s="31"/>
      <c r="G19135" s="33"/>
      <c r="I19135" s="33"/>
      <c r="J19135" s="33"/>
      <c r="AB19135" s="35"/>
    </row>
    <row r="19136" spans="1:28" s="6" customFormat="1" x14ac:dyDescent="0.15">
      <c r="A19136" s="6" t="s">
        <v>129</v>
      </c>
      <c r="C19136" s="6">
        <v>2</v>
      </c>
      <c r="E19136" s="31">
        <v>-81</v>
      </c>
      <c r="F19136" s="31"/>
      <c r="G19136" s="33"/>
      <c r="I19136" s="33"/>
      <c r="J19136" s="33"/>
      <c r="AB19136" s="35"/>
    </row>
    <row r="19137" spans="1:28" s="6" customFormat="1" x14ac:dyDescent="0.15">
      <c r="A19137" s="6" t="s">
        <v>129</v>
      </c>
      <c r="C19137" s="6">
        <v>2</v>
      </c>
      <c r="E19137" s="31">
        <v>-80</v>
      </c>
      <c r="F19137" s="31"/>
      <c r="G19137" s="33"/>
      <c r="I19137" s="33"/>
      <c r="J19137" s="33"/>
      <c r="AB19137" s="35"/>
    </row>
    <row r="19138" spans="1:28" s="6" customFormat="1" x14ac:dyDescent="0.15">
      <c r="A19138" s="6" t="s">
        <v>129</v>
      </c>
      <c r="C19138" s="6">
        <v>2</v>
      </c>
      <c r="E19138" s="31">
        <v>-81</v>
      </c>
      <c r="F19138" s="31"/>
      <c r="G19138" s="33"/>
      <c r="I19138" s="33"/>
      <c r="J19138" s="33"/>
      <c r="AB19138" s="35"/>
    </row>
    <row r="19139" spans="1:28" s="6" customFormat="1" x14ac:dyDescent="0.15">
      <c r="A19139" s="6" t="s">
        <v>129</v>
      </c>
      <c r="C19139" s="6">
        <v>2</v>
      </c>
      <c r="E19139" s="31">
        <v>-74</v>
      </c>
      <c r="F19139" s="31"/>
      <c r="G19139" s="33"/>
      <c r="I19139" s="33"/>
      <c r="J19139" s="33"/>
      <c r="AB19139" s="35"/>
    </row>
    <row r="19140" spans="1:28" s="6" customFormat="1" x14ac:dyDescent="0.15">
      <c r="A19140" s="6" t="s">
        <v>129</v>
      </c>
      <c r="C19140" s="6">
        <v>2</v>
      </c>
      <c r="E19140" s="31">
        <v>-74</v>
      </c>
      <c r="F19140" s="31"/>
      <c r="G19140" s="33"/>
      <c r="I19140" s="33"/>
      <c r="J19140" s="33"/>
      <c r="AB19140" s="35"/>
    </row>
    <row r="19141" spans="1:28" s="6" customFormat="1" x14ac:dyDescent="0.15">
      <c r="A19141" s="6" t="s">
        <v>129</v>
      </c>
      <c r="C19141" s="6">
        <v>2</v>
      </c>
      <c r="E19141" s="31">
        <v>-74</v>
      </c>
      <c r="F19141" s="31"/>
      <c r="G19141" s="33"/>
      <c r="I19141" s="33"/>
      <c r="J19141" s="33"/>
      <c r="AB19141" s="35"/>
    </row>
    <row r="19142" spans="1:28" s="6" customFormat="1" x14ac:dyDescent="0.15">
      <c r="A19142" s="6" t="s">
        <v>129</v>
      </c>
      <c r="C19142" s="6">
        <v>2</v>
      </c>
      <c r="E19142" s="31">
        <v>-74</v>
      </c>
      <c r="F19142" s="31"/>
      <c r="G19142" s="33"/>
      <c r="I19142" s="33"/>
      <c r="J19142" s="33"/>
      <c r="AB19142" s="35"/>
    </row>
    <row r="19143" spans="1:28" s="6" customFormat="1" x14ac:dyDescent="0.15">
      <c r="A19143" s="6" t="s">
        <v>129</v>
      </c>
      <c r="C19143" s="6">
        <v>2</v>
      </c>
      <c r="E19143" s="31">
        <v>-81</v>
      </c>
      <c r="F19143" s="31"/>
      <c r="G19143" s="33"/>
      <c r="I19143" s="33"/>
      <c r="J19143" s="33"/>
      <c r="AB19143" s="35"/>
    </row>
    <row r="19144" spans="1:28" s="6" customFormat="1" x14ac:dyDescent="0.15">
      <c r="A19144" s="6" t="s">
        <v>129</v>
      </c>
      <c r="C19144" s="6">
        <v>2</v>
      </c>
      <c r="E19144" s="31">
        <v>-81</v>
      </c>
      <c r="F19144" s="31"/>
      <c r="G19144" s="33"/>
      <c r="I19144" s="33"/>
      <c r="J19144" s="33"/>
      <c r="AB19144" s="35"/>
    </row>
    <row r="19145" spans="1:28" s="6" customFormat="1" x14ac:dyDescent="0.15">
      <c r="A19145" s="6" t="s">
        <v>129</v>
      </c>
      <c r="C19145" s="6">
        <v>2</v>
      </c>
      <c r="E19145" s="31">
        <v>-80</v>
      </c>
      <c r="F19145" s="31"/>
      <c r="G19145" s="33"/>
      <c r="I19145" s="33"/>
      <c r="J19145" s="33"/>
      <c r="AB19145" s="35"/>
    </row>
    <row r="19146" spans="1:28" s="6" customFormat="1" x14ac:dyDescent="0.15">
      <c r="A19146" s="6" t="s">
        <v>129</v>
      </c>
      <c r="C19146" s="6">
        <v>2</v>
      </c>
      <c r="E19146" s="31">
        <v>-81</v>
      </c>
      <c r="F19146" s="31"/>
      <c r="G19146" s="33"/>
      <c r="I19146" s="33"/>
      <c r="J19146" s="33"/>
      <c r="AB19146" s="35"/>
    </row>
    <row r="19147" spans="1:28" s="6" customFormat="1" x14ac:dyDescent="0.15">
      <c r="A19147" s="6" t="s">
        <v>129</v>
      </c>
      <c r="C19147" s="6">
        <v>2</v>
      </c>
      <c r="E19147" s="31">
        <v>-81</v>
      </c>
      <c r="F19147" s="31"/>
      <c r="G19147" s="33"/>
      <c r="I19147" s="33"/>
      <c r="J19147" s="33"/>
      <c r="AB19147" s="35"/>
    </row>
    <row r="19148" spans="1:28" s="6" customFormat="1" x14ac:dyDescent="0.15">
      <c r="A19148" s="6" t="s">
        <v>129</v>
      </c>
      <c r="C19148" s="6">
        <v>2</v>
      </c>
      <c r="E19148" s="31">
        <v>-81</v>
      </c>
      <c r="F19148" s="31"/>
      <c r="G19148" s="33"/>
      <c r="I19148" s="33"/>
      <c r="J19148" s="33"/>
      <c r="AB19148" s="35"/>
    </row>
    <row r="19149" spans="1:28" s="6" customFormat="1" x14ac:dyDescent="0.15">
      <c r="A19149" s="6" t="s">
        <v>129</v>
      </c>
      <c r="C19149" s="6">
        <v>2</v>
      </c>
      <c r="E19149" s="31">
        <v>-81</v>
      </c>
      <c r="F19149" s="31"/>
      <c r="G19149" s="33"/>
      <c r="I19149" s="33"/>
      <c r="J19149" s="33"/>
      <c r="AB19149" s="35"/>
    </row>
    <row r="19150" spans="1:28" s="6" customFormat="1" x14ac:dyDescent="0.15">
      <c r="A19150" s="6" t="s">
        <v>129</v>
      </c>
      <c r="C19150" s="6">
        <v>2</v>
      </c>
      <c r="E19150" s="31">
        <v>-75</v>
      </c>
      <c r="F19150" s="31"/>
      <c r="G19150" s="33"/>
      <c r="I19150" s="33"/>
      <c r="J19150" s="33"/>
      <c r="AB19150" s="35"/>
    </row>
    <row r="19151" spans="1:28" s="6" customFormat="1" x14ac:dyDescent="0.15">
      <c r="A19151" s="6" t="s">
        <v>129</v>
      </c>
      <c r="C19151" s="6">
        <v>2</v>
      </c>
      <c r="E19151" s="31">
        <v>-79</v>
      </c>
      <c r="F19151" s="31"/>
      <c r="G19151" s="33"/>
      <c r="I19151" s="33"/>
      <c r="J19151" s="33"/>
      <c r="AB19151" s="35"/>
    </row>
    <row r="19152" spans="1:28" s="6" customFormat="1" x14ac:dyDescent="0.15">
      <c r="A19152" s="6" t="s">
        <v>129</v>
      </c>
      <c r="C19152" s="6">
        <v>2</v>
      </c>
      <c r="E19152" s="31">
        <v>-75</v>
      </c>
      <c r="F19152" s="31"/>
      <c r="G19152" s="33"/>
      <c r="I19152" s="33"/>
      <c r="J19152" s="33"/>
      <c r="AB19152" s="35"/>
    </row>
    <row r="19153" spans="1:28" s="6" customFormat="1" x14ac:dyDescent="0.15">
      <c r="A19153" s="6" t="s">
        <v>129</v>
      </c>
      <c r="C19153" s="6">
        <v>2</v>
      </c>
      <c r="E19153" s="31">
        <v>-75</v>
      </c>
      <c r="F19153" s="31"/>
      <c r="G19153" s="33"/>
      <c r="I19153" s="33"/>
      <c r="J19153" s="33"/>
      <c r="AB19153" s="35"/>
    </row>
    <row r="19154" spans="1:28" s="6" customFormat="1" x14ac:dyDescent="0.15">
      <c r="A19154" s="6" t="s">
        <v>129</v>
      </c>
      <c r="C19154" s="6">
        <v>2</v>
      </c>
      <c r="E19154" s="31">
        <v>-77</v>
      </c>
      <c r="F19154" s="31"/>
      <c r="G19154" s="33"/>
      <c r="I19154" s="33"/>
      <c r="J19154" s="33"/>
      <c r="AB19154" s="35"/>
    </row>
    <row r="19155" spans="1:28" s="6" customFormat="1" x14ac:dyDescent="0.15">
      <c r="A19155" s="6" t="s">
        <v>129</v>
      </c>
      <c r="C19155" s="6">
        <v>2</v>
      </c>
      <c r="E19155" s="31">
        <v>-77</v>
      </c>
      <c r="F19155" s="31"/>
      <c r="G19155" s="33"/>
      <c r="I19155" s="33"/>
      <c r="J19155" s="33"/>
      <c r="AB19155" s="35"/>
    </row>
    <row r="19156" spans="1:28" s="6" customFormat="1" x14ac:dyDescent="0.15">
      <c r="A19156" s="6" t="s">
        <v>129</v>
      </c>
      <c r="C19156" s="6">
        <v>2</v>
      </c>
      <c r="E19156" s="31">
        <v>-83</v>
      </c>
      <c r="F19156" s="31"/>
      <c r="G19156" s="33"/>
      <c r="I19156" s="33"/>
      <c r="J19156" s="33"/>
      <c r="AB19156" s="35"/>
    </row>
    <row r="19157" spans="1:28" s="6" customFormat="1" x14ac:dyDescent="0.15">
      <c r="A19157" s="6" t="s">
        <v>129</v>
      </c>
      <c r="C19157" s="6">
        <v>2</v>
      </c>
      <c r="E19157" s="31">
        <v>-83</v>
      </c>
      <c r="F19157" s="31"/>
      <c r="G19157" s="33"/>
      <c r="I19157" s="33"/>
      <c r="J19157" s="33"/>
      <c r="AB19157" s="35"/>
    </row>
    <row r="19158" spans="1:28" s="6" customFormat="1" x14ac:dyDescent="0.15">
      <c r="A19158" s="6" t="s">
        <v>129</v>
      </c>
      <c r="C19158" s="6">
        <v>2</v>
      </c>
      <c r="E19158" s="31">
        <v>-83</v>
      </c>
      <c r="F19158" s="31"/>
      <c r="G19158" s="33"/>
      <c r="I19158" s="33"/>
      <c r="J19158" s="33"/>
      <c r="AB19158" s="35"/>
    </row>
    <row r="19159" spans="1:28" s="6" customFormat="1" x14ac:dyDescent="0.15">
      <c r="A19159" s="6" t="s">
        <v>129</v>
      </c>
      <c r="C19159" s="6">
        <v>2</v>
      </c>
      <c r="E19159" s="31">
        <v>-83</v>
      </c>
      <c r="F19159" s="31"/>
      <c r="G19159" s="33"/>
      <c r="I19159" s="33"/>
      <c r="J19159" s="33"/>
      <c r="AB19159" s="35"/>
    </row>
    <row r="19160" spans="1:28" s="6" customFormat="1" x14ac:dyDescent="0.15">
      <c r="A19160" s="6" t="s">
        <v>129</v>
      </c>
      <c r="C19160" s="6">
        <v>2</v>
      </c>
      <c r="E19160" s="31">
        <v>-83</v>
      </c>
      <c r="F19160" s="31"/>
      <c r="G19160" s="33"/>
      <c r="I19160" s="33"/>
      <c r="J19160" s="33"/>
      <c r="AB19160" s="35"/>
    </row>
    <row r="19161" spans="1:28" s="6" customFormat="1" x14ac:dyDescent="0.15">
      <c r="A19161" s="6" t="s">
        <v>129</v>
      </c>
      <c r="C19161" s="6">
        <v>2</v>
      </c>
      <c r="E19161" s="31">
        <v>-83</v>
      </c>
      <c r="F19161" s="31"/>
      <c r="G19161" s="33"/>
      <c r="I19161" s="33"/>
      <c r="J19161" s="33"/>
      <c r="AB19161" s="35"/>
    </row>
    <row r="19162" spans="1:28" s="6" customFormat="1" x14ac:dyDescent="0.15">
      <c r="A19162" s="6" t="s">
        <v>129</v>
      </c>
      <c r="C19162" s="6">
        <v>2</v>
      </c>
      <c r="E19162" s="31">
        <v>-83</v>
      </c>
      <c r="F19162" s="31"/>
      <c r="G19162" s="33"/>
      <c r="I19162" s="33"/>
      <c r="J19162" s="33"/>
      <c r="AB19162" s="35"/>
    </row>
    <row r="19163" spans="1:28" s="6" customFormat="1" x14ac:dyDescent="0.15">
      <c r="A19163" s="6" t="s">
        <v>129</v>
      </c>
      <c r="C19163" s="6">
        <v>2</v>
      </c>
      <c r="E19163" s="31">
        <v>-83</v>
      </c>
      <c r="F19163" s="31"/>
      <c r="G19163" s="33"/>
      <c r="I19163" s="33"/>
      <c r="J19163" s="33"/>
      <c r="AB19163" s="35"/>
    </row>
    <row r="19164" spans="1:28" s="6" customFormat="1" x14ac:dyDescent="0.15">
      <c r="A19164" s="6" t="s">
        <v>129</v>
      </c>
      <c r="C19164" s="6">
        <v>2</v>
      </c>
      <c r="E19164" s="31">
        <v>-87</v>
      </c>
      <c r="F19164" s="31"/>
      <c r="G19164" s="33"/>
      <c r="I19164" s="33"/>
      <c r="J19164" s="33"/>
      <c r="AB19164" s="35"/>
    </row>
    <row r="19165" spans="1:28" s="6" customFormat="1" x14ac:dyDescent="0.15">
      <c r="A19165" s="6" t="s">
        <v>129</v>
      </c>
      <c r="C19165" s="6">
        <v>2</v>
      </c>
      <c r="E19165" s="31">
        <v>-82</v>
      </c>
      <c r="F19165" s="31"/>
      <c r="G19165" s="33"/>
      <c r="I19165" s="33"/>
      <c r="J19165" s="33"/>
      <c r="AB19165" s="35"/>
    </row>
    <row r="19166" spans="1:28" s="6" customFormat="1" x14ac:dyDescent="0.15">
      <c r="A19166" s="6" t="s">
        <v>129</v>
      </c>
      <c r="C19166" s="6">
        <v>2</v>
      </c>
      <c r="E19166" s="31">
        <v>-82</v>
      </c>
      <c r="F19166" s="31"/>
      <c r="G19166" s="33"/>
      <c r="I19166" s="33"/>
      <c r="J19166" s="33"/>
      <c r="AB19166" s="35"/>
    </row>
    <row r="19167" spans="1:28" s="6" customFormat="1" x14ac:dyDescent="0.15">
      <c r="A19167" s="6" t="s">
        <v>129</v>
      </c>
      <c r="C19167" s="6">
        <v>2</v>
      </c>
      <c r="E19167" s="31">
        <v>-82</v>
      </c>
      <c r="F19167" s="31"/>
      <c r="G19167" s="33"/>
      <c r="I19167" s="33"/>
      <c r="J19167" s="33"/>
      <c r="AB19167" s="35"/>
    </row>
    <row r="19168" spans="1:28" s="6" customFormat="1" x14ac:dyDescent="0.15">
      <c r="A19168" s="6" t="s">
        <v>129</v>
      </c>
      <c r="C19168" s="6">
        <v>2</v>
      </c>
      <c r="E19168" s="31">
        <v>-80</v>
      </c>
      <c r="F19168" s="31"/>
      <c r="G19168" s="33"/>
      <c r="I19168" s="33"/>
      <c r="J19168" s="33"/>
      <c r="AB19168" s="35"/>
    </row>
    <row r="19169" spans="1:28" s="6" customFormat="1" x14ac:dyDescent="0.15">
      <c r="A19169" s="6" t="s">
        <v>129</v>
      </c>
      <c r="C19169" s="6">
        <v>2</v>
      </c>
      <c r="E19169" s="31">
        <v>-80</v>
      </c>
      <c r="F19169" s="31"/>
      <c r="G19169" s="33"/>
      <c r="I19169" s="33"/>
      <c r="J19169" s="33"/>
      <c r="AB19169" s="35"/>
    </row>
    <row r="19170" spans="1:28" s="6" customFormat="1" x14ac:dyDescent="0.15">
      <c r="A19170" s="6" t="s">
        <v>129</v>
      </c>
      <c r="C19170" s="6">
        <v>2</v>
      </c>
      <c r="E19170" s="31">
        <v>-83</v>
      </c>
      <c r="F19170" s="31"/>
      <c r="G19170" s="33"/>
      <c r="I19170" s="33"/>
      <c r="J19170" s="33"/>
      <c r="AB19170" s="35"/>
    </row>
    <row r="19171" spans="1:28" s="6" customFormat="1" x14ac:dyDescent="0.15">
      <c r="A19171" s="6" t="s">
        <v>129</v>
      </c>
      <c r="C19171" s="6">
        <v>2</v>
      </c>
      <c r="E19171" s="31">
        <v>-83</v>
      </c>
      <c r="F19171" s="31"/>
      <c r="G19171" s="33"/>
      <c r="I19171" s="33"/>
      <c r="J19171" s="33"/>
      <c r="AB19171" s="35"/>
    </row>
    <row r="19172" spans="1:28" s="6" customFormat="1" x14ac:dyDescent="0.15">
      <c r="A19172" s="6" t="s">
        <v>129</v>
      </c>
      <c r="C19172" s="6">
        <v>2</v>
      </c>
      <c r="E19172" s="31">
        <v>-87</v>
      </c>
      <c r="F19172" s="31"/>
      <c r="G19172" s="33"/>
      <c r="I19172" s="33"/>
      <c r="J19172" s="33"/>
      <c r="AB19172" s="35"/>
    </row>
    <row r="19173" spans="1:28" s="6" customFormat="1" x14ac:dyDescent="0.15">
      <c r="A19173" s="6" t="s">
        <v>129</v>
      </c>
      <c r="C19173" s="6">
        <v>2</v>
      </c>
      <c r="E19173" s="31">
        <v>-84</v>
      </c>
      <c r="F19173" s="31"/>
      <c r="G19173" s="33"/>
      <c r="I19173" s="33"/>
      <c r="J19173" s="33"/>
      <c r="AB19173" s="35"/>
    </row>
    <row r="19174" spans="1:28" s="6" customFormat="1" x14ac:dyDescent="0.15">
      <c r="A19174" s="6" t="s">
        <v>129</v>
      </c>
      <c r="C19174" s="6">
        <v>2</v>
      </c>
      <c r="E19174" s="31">
        <v>-84</v>
      </c>
      <c r="F19174" s="31"/>
      <c r="G19174" s="33"/>
      <c r="I19174" s="33"/>
      <c r="J19174" s="33"/>
      <c r="AB19174" s="35"/>
    </row>
    <row r="19175" spans="1:28" s="6" customFormat="1" x14ac:dyDescent="0.15">
      <c r="A19175" s="6" t="s">
        <v>129</v>
      </c>
      <c r="C19175" s="6">
        <v>2</v>
      </c>
      <c r="E19175" s="31">
        <v>-82</v>
      </c>
      <c r="F19175" s="31"/>
      <c r="G19175" s="33"/>
      <c r="I19175" s="33"/>
      <c r="J19175" s="33"/>
      <c r="AB19175" s="35"/>
    </row>
    <row r="19176" spans="1:28" s="6" customFormat="1" x14ac:dyDescent="0.15">
      <c r="A19176" s="6" t="s">
        <v>129</v>
      </c>
      <c r="C19176" s="6">
        <v>2</v>
      </c>
      <c r="E19176" s="31">
        <v>-82</v>
      </c>
      <c r="F19176" s="31"/>
      <c r="G19176" s="33"/>
      <c r="I19176" s="33"/>
      <c r="J19176" s="33"/>
      <c r="AB19176" s="35"/>
    </row>
    <row r="19177" spans="1:28" s="6" customFormat="1" x14ac:dyDescent="0.15">
      <c r="A19177" s="6" t="s">
        <v>129</v>
      </c>
      <c r="C19177" s="6">
        <v>2</v>
      </c>
      <c r="E19177" s="31">
        <v>-82</v>
      </c>
      <c r="F19177" s="31"/>
      <c r="G19177" s="33"/>
      <c r="I19177" s="33"/>
      <c r="J19177" s="33"/>
      <c r="AB19177" s="35"/>
    </row>
    <row r="19178" spans="1:28" s="6" customFormat="1" x14ac:dyDescent="0.15">
      <c r="A19178" s="6" t="s">
        <v>129</v>
      </c>
      <c r="C19178" s="6">
        <v>2</v>
      </c>
      <c r="E19178" s="31">
        <v>-82</v>
      </c>
      <c r="F19178" s="31"/>
      <c r="G19178" s="33"/>
      <c r="I19178" s="33"/>
      <c r="J19178" s="33"/>
      <c r="AB19178" s="35"/>
    </row>
    <row r="19179" spans="1:28" s="6" customFormat="1" x14ac:dyDescent="0.15">
      <c r="A19179" s="6" t="s">
        <v>129</v>
      </c>
      <c r="C19179" s="6">
        <v>2</v>
      </c>
      <c r="E19179" s="31">
        <v>-82</v>
      </c>
      <c r="F19179" s="31"/>
      <c r="G19179" s="33"/>
      <c r="I19179" s="33"/>
      <c r="J19179" s="33"/>
      <c r="AB19179" s="35"/>
    </row>
    <row r="19180" spans="1:28" s="6" customFormat="1" x14ac:dyDescent="0.15">
      <c r="A19180" s="6" t="s">
        <v>129</v>
      </c>
      <c r="C19180" s="6">
        <v>2</v>
      </c>
      <c r="E19180" s="31">
        <v>-82</v>
      </c>
      <c r="F19180" s="31"/>
      <c r="G19180" s="33"/>
      <c r="I19180" s="33"/>
      <c r="J19180" s="33"/>
      <c r="AB19180" s="35"/>
    </row>
    <row r="19181" spans="1:28" s="6" customFormat="1" x14ac:dyDescent="0.15">
      <c r="A19181" s="6" t="s">
        <v>129</v>
      </c>
      <c r="C19181" s="6">
        <v>2</v>
      </c>
      <c r="E19181" s="31">
        <v>-82</v>
      </c>
      <c r="F19181" s="31"/>
      <c r="G19181" s="33"/>
      <c r="I19181" s="33"/>
      <c r="J19181" s="33"/>
      <c r="AB19181" s="35"/>
    </row>
    <row r="19182" spans="1:28" s="6" customFormat="1" x14ac:dyDescent="0.15">
      <c r="A19182" s="6" t="s">
        <v>129</v>
      </c>
      <c r="C19182" s="6">
        <v>2</v>
      </c>
      <c r="E19182" s="31">
        <v>-82</v>
      </c>
      <c r="F19182" s="31"/>
      <c r="G19182" s="33"/>
      <c r="I19182" s="33"/>
      <c r="J19182" s="33"/>
      <c r="AB19182" s="35"/>
    </row>
    <row r="19183" spans="1:28" s="6" customFormat="1" x14ac:dyDescent="0.15">
      <c r="A19183" s="6" t="s">
        <v>129</v>
      </c>
      <c r="C19183" s="6">
        <v>2</v>
      </c>
      <c r="E19183" s="31">
        <v>-82</v>
      </c>
      <c r="F19183" s="31"/>
      <c r="G19183" s="33"/>
      <c r="I19183" s="33"/>
      <c r="J19183" s="33"/>
      <c r="AB19183" s="35"/>
    </row>
    <row r="19184" spans="1:28" s="6" customFormat="1" x14ac:dyDescent="0.15">
      <c r="A19184" s="6" t="s">
        <v>129</v>
      </c>
      <c r="C19184" s="6">
        <v>2</v>
      </c>
      <c r="E19184" s="31">
        <v>-82</v>
      </c>
      <c r="F19184" s="31"/>
      <c r="G19184" s="33"/>
      <c r="I19184" s="33"/>
      <c r="J19184" s="33"/>
      <c r="AB19184" s="35"/>
    </row>
    <row r="19185" spans="1:28" s="6" customFormat="1" x14ac:dyDescent="0.15">
      <c r="A19185" s="6" t="s">
        <v>129</v>
      </c>
      <c r="C19185" s="6">
        <v>2</v>
      </c>
      <c r="E19185" s="31">
        <v>-82</v>
      </c>
      <c r="F19185" s="31"/>
      <c r="G19185" s="33"/>
      <c r="I19185" s="33"/>
      <c r="J19185" s="33"/>
      <c r="AB19185" s="35"/>
    </row>
    <row r="19186" spans="1:28" s="6" customFormat="1" x14ac:dyDescent="0.15">
      <c r="A19186" s="6" t="s">
        <v>129</v>
      </c>
      <c r="C19186" s="6">
        <v>2</v>
      </c>
      <c r="E19186" s="31">
        <v>-82</v>
      </c>
      <c r="F19186" s="31"/>
      <c r="G19186" s="33"/>
      <c r="I19186" s="33"/>
      <c r="J19186" s="33"/>
      <c r="AB19186" s="35"/>
    </row>
    <row r="19187" spans="1:28" s="6" customFormat="1" x14ac:dyDescent="0.15">
      <c r="A19187" s="6" t="s">
        <v>129</v>
      </c>
      <c r="C19187" s="6">
        <v>2</v>
      </c>
      <c r="E19187" s="31">
        <v>-78</v>
      </c>
      <c r="F19187" s="31"/>
      <c r="G19187" s="33"/>
      <c r="I19187" s="33"/>
      <c r="J19187" s="33"/>
      <c r="AB19187" s="35"/>
    </row>
    <row r="19188" spans="1:28" s="6" customFormat="1" x14ac:dyDescent="0.15">
      <c r="A19188" s="6" t="s">
        <v>129</v>
      </c>
      <c r="C19188" s="6">
        <v>2</v>
      </c>
      <c r="E19188" s="31">
        <v>-78</v>
      </c>
      <c r="F19188" s="31"/>
      <c r="G19188" s="33"/>
      <c r="I19188" s="33"/>
      <c r="J19188" s="33"/>
      <c r="AB19188" s="35"/>
    </row>
    <row r="19189" spans="1:28" s="6" customFormat="1" x14ac:dyDescent="0.15">
      <c r="A19189" s="6" t="s">
        <v>129</v>
      </c>
      <c r="C19189" s="6">
        <v>2</v>
      </c>
      <c r="E19189" s="31">
        <v>-78</v>
      </c>
      <c r="F19189" s="31"/>
      <c r="G19189" s="33"/>
      <c r="I19189" s="33"/>
      <c r="J19189" s="33"/>
      <c r="AB19189" s="35"/>
    </row>
    <row r="19190" spans="1:28" s="6" customFormat="1" x14ac:dyDescent="0.15">
      <c r="A19190" s="6" t="s">
        <v>129</v>
      </c>
      <c r="C19190" s="6">
        <v>2</v>
      </c>
      <c r="E19190" s="31">
        <v>-76</v>
      </c>
      <c r="F19190" s="31"/>
      <c r="G19190" s="33"/>
      <c r="I19190" s="33"/>
      <c r="J19190" s="33"/>
      <c r="AB19190" s="35"/>
    </row>
    <row r="19191" spans="1:28" s="6" customFormat="1" x14ac:dyDescent="0.15">
      <c r="A19191" s="6" t="s">
        <v>129</v>
      </c>
      <c r="C19191" s="6">
        <v>2</v>
      </c>
      <c r="E19191" s="31">
        <v>-77</v>
      </c>
      <c r="F19191" s="31"/>
      <c r="G19191" s="33"/>
      <c r="I19191" s="33"/>
      <c r="J19191" s="33"/>
      <c r="AB19191" s="35"/>
    </row>
    <row r="19192" spans="1:28" s="6" customFormat="1" x14ac:dyDescent="0.15">
      <c r="A19192" s="6" t="s">
        <v>129</v>
      </c>
      <c r="C19192" s="6">
        <v>2</v>
      </c>
      <c r="E19192" s="31">
        <v>-77</v>
      </c>
      <c r="F19192" s="31"/>
      <c r="G19192" s="33"/>
      <c r="I19192" s="33"/>
      <c r="J19192" s="33"/>
      <c r="AB19192" s="35"/>
    </row>
    <row r="19193" spans="1:28" s="6" customFormat="1" x14ac:dyDescent="0.15">
      <c r="A19193" s="6" t="s">
        <v>129</v>
      </c>
      <c r="C19193" s="6">
        <v>2</v>
      </c>
      <c r="E19193" s="31">
        <v>-76</v>
      </c>
      <c r="F19193" s="31"/>
      <c r="G19193" s="33"/>
      <c r="I19193" s="33"/>
      <c r="J19193" s="33"/>
      <c r="AB19193" s="35"/>
    </row>
    <row r="19194" spans="1:28" s="6" customFormat="1" x14ac:dyDescent="0.15">
      <c r="A19194" s="6" t="s">
        <v>129</v>
      </c>
      <c r="C19194" s="6">
        <v>2</v>
      </c>
      <c r="E19194" s="31">
        <v>-76</v>
      </c>
      <c r="F19194" s="31"/>
      <c r="G19194" s="33"/>
      <c r="I19194" s="33"/>
      <c r="J19194" s="33"/>
      <c r="AB19194" s="35"/>
    </row>
    <row r="19195" spans="1:28" s="6" customFormat="1" x14ac:dyDescent="0.15">
      <c r="A19195" s="6" t="s">
        <v>129</v>
      </c>
      <c r="C19195" s="6">
        <v>2</v>
      </c>
      <c r="E19195" s="31">
        <v>-76</v>
      </c>
      <c r="F19195" s="31"/>
      <c r="G19195" s="33"/>
      <c r="I19195" s="33"/>
      <c r="J19195" s="33"/>
      <c r="AB19195" s="35"/>
    </row>
    <row r="19196" spans="1:28" s="6" customFormat="1" x14ac:dyDescent="0.15">
      <c r="A19196" s="6" t="s">
        <v>129</v>
      </c>
      <c r="C19196" s="6">
        <v>2</v>
      </c>
      <c r="E19196" s="31">
        <v>-79</v>
      </c>
      <c r="F19196" s="31"/>
      <c r="G19196" s="33"/>
      <c r="I19196" s="33"/>
      <c r="J19196" s="33"/>
      <c r="AB19196" s="35"/>
    </row>
    <row r="19197" spans="1:28" s="6" customFormat="1" x14ac:dyDescent="0.15">
      <c r="A19197" s="6" t="s">
        <v>129</v>
      </c>
      <c r="C19197" s="6">
        <v>2</v>
      </c>
      <c r="E19197" s="31">
        <v>-79</v>
      </c>
      <c r="F19197" s="31"/>
      <c r="G19197" s="33"/>
      <c r="I19197" s="33"/>
      <c r="J19197" s="33"/>
      <c r="AB19197" s="35"/>
    </row>
    <row r="19198" spans="1:28" s="6" customFormat="1" x14ac:dyDescent="0.15">
      <c r="A19198" s="6" t="s">
        <v>129</v>
      </c>
      <c r="C19198" s="6">
        <v>2</v>
      </c>
      <c r="E19198" s="31">
        <v>-78</v>
      </c>
      <c r="F19198" s="31"/>
      <c r="G19198" s="33"/>
      <c r="I19198" s="33"/>
      <c r="J19198" s="33"/>
      <c r="AB19198" s="35"/>
    </row>
    <row r="19199" spans="1:28" s="6" customFormat="1" x14ac:dyDescent="0.15">
      <c r="A19199" s="6" t="s">
        <v>129</v>
      </c>
      <c r="C19199" s="6">
        <v>2</v>
      </c>
      <c r="E19199" s="31">
        <v>-79</v>
      </c>
      <c r="F19199" s="31"/>
      <c r="G19199" s="33"/>
      <c r="I19199" s="33"/>
      <c r="J19199" s="33"/>
      <c r="AB19199" s="35"/>
    </row>
    <row r="19200" spans="1:28" s="6" customFormat="1" x14ac:dyDescent="0.15">
      <c r="A19200" s="6" t="s">
        <v>129</v>
      </c>
      <c r="C19200" s="6">
        <v>2</v>
      </c>
      <c r="E19200" s="31">
        <v>-79</v>
      </c>
      <c r="F19200" s="31"/>
      <c r="G19200" s="33"/>
      <c r="I19200" s="33"/>
      <c r="J19200" s="33"/>
      <c r="AB19200" s="35"/>
    </row>
    <row r="19201" spans="1:28" s="6" customFormat="1" x14ac:dyDescent="0.15">
      <c r="A19201" s="6" t="s">
        <v>129</v>
      </c>
      <c r="C19201" s="6">
        <v>2</v>
      </c>
      <c r="E19201" s="31">
        <v>-79</v>
      </c>
      <c r="F19201" s="31"/>
      <c r="G19201" s="33"/>
      <c r="I19201" s="33"/>
      <c r="J19201" s="33"/>
      <c r="AB19201" s="35"/>
    </row>
    <row r="19202" spans="1:28" s="6" customFormat="1" x14ac:dyDescent="0.15">
      <c r="A19202" s="6" t="s">
        <v>129</v>
      </c>
      <c r="C19202" s="6">
        <v>2</v>
      </c>
      <c r="E19202" s="31">
        <v>-79</v>
      </c>
      <c r="F19202" s="31"/>
      <c r="G19202" s="33"/>
      <c r="I19202" s="33"/>
      <c r="J19202" s="33"/>
      <c r="AB19202" s="35"/>
    </row>
    <row r="19203" spans="1:28" s="6" customFormat="1" x14ac:dyDescent="0.15">
      <c r="A19203" s="6" t="s">
        <v>129</v>
      </c>
      <c r="C19203" s="6">
        <v>2</v>
      </c>
      <c r="E19203" s="31">
        <v>-79</v>
      </c>
      <c r="F19203" s="31"/>
      <c r="G19203" s="33"/>
      <c r="I19203" s="33"/>
      <c r="J19203" s="33"/>
      <c r="AB19203" s="35"/>
    </row>
    <row r="19204" spans="1:28" s="6" customFormat="1" x14ac:dyDescent="0.15">
      <c r="A19204" s="6" t="s">
        <v>129</v>
      </c>
      <c r="C19204" s="6">
        <v>2</v>
      </c>
      <c r="E19204" s="31">
        <v>-78</v>
      </c>
      <c r="F19204" s="31"/>
      <c r="G19204" s="33"/>
      <c r="I19204" s="33"/>
      <c r="J19204" s="33"/>
      <c r="AB19204" s="35"/>
    </row>
    <row r="19205" spans="1:28" s="6" customFormat="1" x14ac:dyDescent="0.15">
      <c r="A19205" s="6" t="s">
        <v>129</v>
      </c>
      <c r="C19205" s="6">
        <v>2</v>
      </c>
      <c r="E19205" s="31">
        <v>-81</v>
      </c>
      <c r="F19205" s="31"/>
      <c r="G19205" s="33"/>
      <c r="I19205" s="33"/>
      <c r="J19205" s="33"/>
      <c r="AB19205" s="35"/>
    </row>
    <row r="19206" spans="1:28" s="6" customFormat="1" x14ac:dyDescent="0.15">
      <c r="A19206" s="6" t="s">
        <v>129</v>
      </c>
      <c r="C19206" s="6">
        <v>2</v>
      </c>
      <c r="E19206" s="31">
        <v>-81</v>
      </c>
      <c r="F19206" s="31"/>
      <c r="G19206" s="33"/>
      <c r="I19206" s="33"/>
      <c r="J19206" s="33"/>
      <c r="AB19206" s="35"/>
    </row>
    <row r="19207" spans="1:28" s="6" customFormat="1" x14ac:dyDescent="0.15">
      <c r="A19207" s="6" t="s">
        <v>129</v>
      </c>
      <c r="C19207" s="6">
        <v>2</v>
      </c>
      <c r="E19207" s="31">
        <v>-81</v>
      </c>
      <c r="F19207" s="31"/>
      <c r="G19207" s="33"/>
      <c r="I19207" s="33"/>
      <c r="J19207" s="33"/>
      <c r="AB19207" s="35"/>
    </row>
    <row r="19208" spans="1:28" s="6" customFormat="1" x14ac:dyDescent="0.15">
      <c r="A19208" s="6" t="s">
        <v>129</v>
      </c>
      <c r="C19208" s="6">
        <v>2</v>
      </c>
      <c r="E19208" s="31">
        <v>-81</v>
      </c>
      <c r="F19208" s="31"/>
      <c r="G19208" s="33"/>
      <c r="I19208" s="33"/>
      <c r="J19208" s="33"/>
      <c r="AB19208" s="35"/>
    </row>
    <row r="19209" spans="1:28" s="6" customFormat="1" x14ac:dyDescent="0.15">
      <c r="A19209" s="6" t="s">
        <v>129</v>
      </c>
      <c r="C19209" s="6">
        <v>2</v>
      </c>
      <c r="E19209" s="31">
        <v>-81</v>
      </c>
      <c r="F19209" s="31"/>
      <c r="G19209" s="33"/>
      <c r="I19209" s="33"/>
      <c r="J19209" s="33"/>
      <c r="AB19209" s="35"/>
    </row>
    <row r="19210" spans="1:28" s="6" customFormat="1" x14ac:dyDescent="0.15">
      <c r="A19210" s="6" t="s">
        <v>129</v>
      </c>
      <c r="C19210" s="6">
        <v>2</v>
      </c>
      <c r="E19210" s="31">
        <v>-81</v>
      </c>
      <c r="F19210" s="31"/>
      <c r="G19210" s="33"/>
      <c r="I19210" s="33"/>
      <c r="J19210" s="33"/>
      <c r="AB19210" s="35"/>
    </row>
    <row r="19211" spans="1:28" s="6" customFormat="1" x14ac:dyDescent="0.15">
      <c r="A19211" s="6" t="s">
        <v>129</v>
      </c>
      <c r="C19211" s="6">
        <v>2</v>
      </c>
      <c r="E19211" s="31">
        <v>-81</v>
      </c>
      <c r="F19211" s="31"/>
      <c r="G19211" s="33"/>
      <c r="I19211" s="33"/>
      <c r="J19211" s="33"/>
      <c r="AB19211" s="35"/>
    </row>
    <row r="19212" spans="1:28" s="6" customFormat="1" x14ac:dyDescent="0.15">
      <c r="A19212" s="6" t="s">
        <v>129</v>
      </c>
      <c r="C19212" s="6">
        <v>2</v>
      </c>
      <c r="E19212" s="31">
        <v>-81</v>
      </c>
      <c r="F19212" s="31"/>
      <c r="G19212" s="33"/>
      <c r="I19212" s="33"/>
      <c r="J19212" s="33"/>
      <c r="AB19212" s="35"/>
    </row>
    <row r="19213" spans="1:28" s="6" customFormat="1" x14ac:dyDescent="0.15">
      <c r="A19213" s="6" t="s">
        <v>129</v>
      </c>
      <c r="C19213" s="6">
        <v>2</v>
      </c>
      <c r="E19213" s="31">
        <v>-81</v>
      </c>
      <c r="F19213" s="31"/>
      <c r="G19213" s="33"/>
      <c r="I19213" s="33"/>
      <c r="J19213" s="33"/>
      <c r="AB19213" s="35"/>
    </row>
    <row r="19214" spans="1:28" s="6" customFormat="1" x14ac:dyDescent="0.15">
      <c r="A19214" s="6" t="s">
        <v>129</v>
      </c>
      <c r="C19214" s="6">
        <v>2</v>
      </c>
      <c r="E19214" s="31">
        <v>-81</v>
      </c>
      <c r="F19214" s="31"/>
      <c r="G19214" s="33"/>
      <c r="I19214" s="33"/>
      <c r="J19214" s="33"/>
      <c r="AB19214" s="35"/>
    </row>
    <row r="19215" spans="1:28" s="6" customFormat="1" x14ac:dyDescent="0.15">
      <c r="A19215" s="6" t="s">
        <v>129</v>
      </c>
      <c r="C19215" s="6">
        <v>2</v>
      </c>
      <c r="E19215" s="31">
        <v>-74</v>
      </c>
      <c r="F19215" s="31"/>
      <c r="G19215" s="33"/>
      <c r="I19215" s="33"/>
      <c r="J19215" s="33"/>
      <c r="AB19215" s="35"/>
    </row>
    <row r="19216" spans="1:28" s="6" customFormat="1" x14ac:dyDescent="0.15">
      <c r="A19216" s="6" t="s">
        <v>129</v>
      </c>
      <c r="C19216" s="6">
        <v>2</v>
      </c>
      <c r="E19216" s="31">
        <v>-74</v>
      </c>
      <c r="F19216" s="31"/>
      <c r="G19216" s="33"/>
      <c r="I19216" s="33"/>
      <c r="J19216" s="33"/>
      <c r="AB19216" s="35"/>
    </row>
    <row r="19217" spans="1:28" s="6" customFormat="1" x14ac:dyDescent="0.15">
      <c r="A19217" s="6" t="s">
        <v>129</v>
      </c>
      <c r="C19217" s="6">
        <v>2</v>
      </c>
      <c r="E19217" s="31">
        <v>-74</v>
      </c>
      <c r="F19217" s="31"/>
      <c r="G19217" s="33"/>
      <c r="I19217" s="33"/>
      <c r="J19217" s="33"/>
      <c r="AB19217" s="35"/>
    </row>
    <row r="19218" spans="1:28" s="6" customFormat="1" x14ac:dyDescent="0.15">
      <c r="A19218" s="6" t="s">
        <v>129</v>
      </c>
      <c r="C19218" s="6">
        <v>2</v>
      </c>
      <c r="E19218" s="31">
        <v>-75</v>
      </c>
      <c r="F19218" s="31"/>
      <c r="G19218" s="33"/>
      <c r="I19218" s="33"/>
      <c r="J19218" s="33"/>
      <c r="AB19218" s="35"/>
    </row>
    <row r="19219" spans="1:28" s="6" customFormat="1" x14ac:dyDescent="0.15">
      <c r="A19219" s="6" t="s">
        <v>129</v>
      </c>
      <c r="C19219" s="6">
        <v>2</v>
      </c>
      <c r="E19219" s="31">
        <v>-75</v>
      </c>
      <c r="F19219" s="31"/>
      <c r="G19219" s="33"/>
      <c r="I19219" s="33"/>
      <c r="J19219" s="33"/>
      <c r="AB19219" s="35"/>
    </row>
    <row r="19220" spans="1:28" s="6" customFormat="1" x14ac:dyDescent="0.15">
      <c r="A19220" s="6" t="s">
        <v>129</v>
      </c>
      <c r="C19220" s="6">
        <v>2</v>
      </c>
      <c r="E19220" s="31">
        <v>-75</v>
      </c>
      <c r="F19220" s="31"/>
      <c r="G19220" s="33"/>
      <c r="I19220" s="33"/>
      <c r="J19220" s="33"/>
      <c r="AB19220" s="35"/>
    </row>
    <row r="19221" spans="1:28" s="6" customFormat="1" x14ac:dyDescent="0.15">
      <c r="A19221" s="6" t="s">
        <v>129</v>
      </c>
      <c r="C19221" s="6">
        <v>2</v>
      </c>
      <c r="E19221" s="31">
        <v>-83</v>
      </c>
      <c r="F19221" s="31"/>
      <c r="G19221" s="33"/>
      <c r="I19221" s="33"/>
      <c r="J19221" s="33"/>
      <c r="AB19221" s="35"/>
    </row>
    <row r="19222" spans="1:28" s="6" customFormat="1" x14ac:dyDescent="0.15">
      <c r="A19222" s="6" t="s">
        <v>129</v>
      </c>
      <c r="C19222" s="6">
        <v>2</v>
      </c>
      <c r="E19222" s="31">
        <v>-83</v>
      </c>
      <c r="F19222" s="31"/>
      <c r="G19222" s="33"/>
      <c r="I19222" s="33"/>
      <c r="J19222" s="33"/>
      <c r="AB19222" s="35"/>
    </row>
    <row r="19223" spans="1:28" s="6" customFormat="1" x14ac:dyDescent="0.15">
      <c r="A19223" s="6" t="s">
        <v>129</v>
      </c>
      <c r="C19223" s="6">
        <v>2</v>
      </c>
      <c r="E19223" s="31">
        <v>-83</v>
      </c>
      <c r="F19223" s="31"/>
      <c r="G19223" s="33"/>
      <c r="I19223" s="33"/>
      <c r="J19223" s="33"/>
      <c r="AB19223" s="35"/>
    </row>
    <row r="19224" spans="1:28" s="6" customFormat="1" x14ac:dyDescent="0.15">
      <c r="A19224" s="6" t="s">
        <v>129</v>
      </c>
      <c r="C19224" s="6">
        <v>2</v>
      </c>
      <c r="E19224" s="31">
        <v>-82</v>
      </c>
      <c r="F19224" s="31"/>
      <c r="G19224" s="33"/>
      <c r="I19224" s="33"/>
      <c r="J19224" s="33"/>
      <c r="AB19224" s="35"/>
    </row>
    <row r="19225" spans="1:28" s="6" customFormat="1" x14ac:dyDescent="0.15">
      <c r="A19225" s="6" t="s">
        <v>129</v>
      </c>
      <c r="C19225" s="6">
        <v>2</v>
      </c>
      <c r="E19225" s="31">
        <v>-82</v>
      </c>
      <c r="F19225" s="31"/>
      <c r="G19225" s="33"/>
      <c r="I19225" s="33"/>
      <c r="J19225" s="33"/>
      <c r="AB19225" s="35"/>
    </row>
    <row r="19226" spans="1:28" s="6" customFormat="1" x14ac:dyDescent="0.15">
      <c r="A19226" s="6" t="s">
        <v>129</v>
      </c>
      <c r="C19226" s="6">
        <v>2</v>
      </c>
      <c r="E19226" s="31">
        <v>-82</v>
      </c>
      <c r="F19226" s="31"/>
      <c r="G19226" s="33"/>
      <c r="I19226" s="33"/>
      <c r="J19226" s="33"/>
      <c r="AB19226" s="35"/>
    </row>
    <row r="19227" spans="1:28" s="6" customFormat="1" x14ac:dyDescent="0.15">
      <c r="A19227" s="6" t="s">
        <v>129</v>
      </c>
      <c r="C19227" s="6">
        <v>2</v>
      </c>
      <c r="E19227" s="31">
        <v>-82</v>
      </c>
      <c r="F19227" s="31"/>
      <c r="G19227" s="33"/>
      <c r="I19227" s="33"/>
      <c r="J19227" s="33"/>
      <c r="AB19227" s="35"/>
    </row>
    <row r="19228" spans="1:28" s="6" customFormat="1" x14ac:dyDescent="0.15">
      <c r="A19228" s="6" t="s">
        <v>129</v>
      </c>
      <c r="C19228" s="6">
        <v>2</v>
      </c>
      <c r="E19228" s="31">
        <v>-82</v>
      </c>
      <c r="F19228" s="31"/>
      <c r="G19228" s="33"/>
      <c r="I19228" s="33"/>
      <c r="J19228" s="33"/>
      <c r="AB19228" s="35"/>
    </row>
    <row r="19229" spans="1:28" s="6" customFormat="1" x14ac:dyDescent="0.15">
      <c r="A19229" s="6" t="s">
        <v>129</v>
      </c>
      <c r="C19229" s="6">
        <v>2</v>
      </c>
      <c r="E19229" s="31">
        <v>-80</v>
      </c>
      <c r="F19229" s="31"/>
      <c r="G19229" s="33"/>
      <c r="I19229" s="33"/>
      <c r="J19229" s="33"/>
      <c r="AB19229" s="35"/>
    </row>
    <row r="19230" spans="1:28" s="6" customFormat="1" x14ac:dyDescent="0.15">
      <c r="A19230" s="6" t="s">
        <v>129</v>
      </c>
      <c r="C19230" s="6">
        <v>2</v>
      </c>
      <c r="E19230" s="31">
        <v>-80</v>
      </c>
      <c r="F19230" s="31"/>
      <c r="G19230" s="33"/>
      <c r="I19230" s="33"/>
      <c r="J19230" s="33"/>
      <c r="AB19230" s="35"/>
    </row>
    <row r="19231" spans="1:28" s="6" customFormat="1" x14ac:dyDescent="0.15">
      <c r="A19231" s="6" t="s">
        <v>129</v>
      </c>
      <c r="C19231" s="6">
        <v>2</v>
      </c>
      <c r="E19231" s="31">
        <v>-78</v>
      </c>
      <c r="F19231" s="31"/>
      <c r="G19231" s="33"/>
      <c r="I19231" s="33"/>
      <c r="J19231" s="33"/>
      <c r="AB19231" s="35"/>
    </row>
    <row r="19232" spans="1:28" s="6" customFormat="1" x14ac:dyDescent="0.15">
      <c r="A19232" s="6" t="s">
        <v>129</v>
      </c>
      <c r="C19232" s="6">
        <v>2</v>
      </c>
      <c r="E19232" s="31">
        <v>-78</v>
      </c>
      <c r="F19232" s="31"/>
      <c r="G19232" s="33"/>
      <c r="I19232" s="33"/>
      <c r="J19232" s="33"/>
      <c r="AB19232" s="35"/>
    </row>
    <row r="19233" spans="1:28" s="6" customFormat="1" x14ac:dyDescent="0.15">
      <c r="A19233" s="6" t="s">
        <v>129</v>
      </c>
      <c r="C19233" s="6">
        <v>2</v>
      </c>
      <c r="E19233" s="31">
        <v>-78</v>
      </c>
      <c r="F19233" s="31"/>
      <c r="G19233" s="33"/>
      <c r="I19233" s="33"/>
      <c r="J19233" s="33"/>
      <c r="AB19233" s="35"/>
    </row>
    <row r="19234" spans="1:28" s="6" customFormat="1" x14ac:dyDescent="0.15">
      <c r="A19234" s="6" t="s">
        <v>129</v>
      </c>
      <c r="C19234" s="6">
        <v>2</v>
      </c>
      <c r="E19234" s="31">
        <v>-78</v>
      </c>
      <c r="F19234" s="31"/>
      <c r="G19234" s="33"/>
      <c r="I19234" s="33"/>
      <c r="J19234" s="33"/>
      <c r="AB19234" s="35"/>
    </row>
    <row r="19235" spans="1:28" s="6" customFormat="1" x14ac:dyDescent="0.15">
      <c r="A19235" s="6" t="s">
        <v>129</v>
      </c>
      <c r="C19235" s="6">
        <v>2</v>
      </c>
      <c r="E19235" s="31">
        <v>-78</v>
      </c>
      <c r="F19235" s="31"/>
      <c r="G19235" s="33"/>
      <c r="I19235" s="33"/>
      <c r="J19235" s="33"/>
      <c r="AB19235" s="35"/>
    </row>
    <row r="19236" spans="1:28" s="6" customFormat="1" x14ac:dyDescent="0.15">
      <c r="A19236" s="6" t="s">
        <v>129</v>
      </c>
      <c r="C19236" s="6">
        <v>2</v>
      </c>
      <c r="E19236" s="31">
        <v>-79</v>
      </c>
      <c r="F19236" s="31"/>
      <c r="G19236" s="33"/>
      <c r="I19236" s="33"/>
      <c r="J19236" s="33"/>
      <c r="AB19236" s="35"/>
    </row>
    <row r="19237" spans="1:28" s="6" customFormat="1" x14ac:dyDescent="0.15">
      <c r="A19237" s="6" t="s">
        <v>129</v>
      </c>
      <c r="C19237" s="6">
        <v>2</v>
      </c>
      <c r="E19237" s="31">
        <v>-79</v>
      </c>
      <c r="F19237" s="31"/>
      <c r="G19237" s="33"/>
      <c r="I19237" s="33"/>
      <c r="J19237" s="33"/>
      <c r="AB19237" s="35"/>
    </row>
    <row r="19238" spans="1:28" s="6" customFormat="1" x14ac:dyDescent="0.15">
      <c r="A19238" s="6" t="s">
        <v>129</v>
      </c>
      <c r="C19238" s="6">
        <v>2</v>
      </c>
      <c r="E19238" s="31">
        <v>-78</v>
      </c>
      <c r="F19238" s="31"/>
      <c r="G19238" s="33"/>
      <c r="I19238" s="33"/>
      <c r="J19238" s="33"/>
      <c r="AB19238" s="35"/>
    </row>
    <row r="19239" spans="1:28" s="6" customFormat="1" x14ac:dyDescent="0.15">
      <c r="A19239" s="6" t="s">
        <v>129</v>
      </c>
      <c r="C19239" s="6">
        <v>2</v>
      </c>
      <c r="E19239" s="31">
        <v>-78</v>
      </c>
      <c r="F19239" s="31"/>
      <c r="G19239" s="33"/>
      <c r="I19239" s="33"/>
      <c r="J19239" s="33"/>
      <c r="AB19239" s="35"/>
    </row>
    <row r="19240" spans="1:28" s="6" customFormat="1" x14ac:dyDescent="0.15">
      <c r="A19240" s="6" t="s">
        <v>129</v>
      </c>
      <c r="C19240" s="6">
        <v>2</v>
      </c>
      <c r="E19240" s="31">
        <v>-78</v>
      </c>
      <c r="F19240" s="31"/>
      <c r="G19240" s="33"/>
      <c r="I19240" s="33"/>
      <c r="J19240" s="33"/>
      <c r="AB19240" s="35"/>
    </row>
    <row r="19241" spans="1:28" s="6" customFormat="1" x14ac:dyDescent="0.15">
      <c r="A19241" s="6" t="s">
        <v>129</v>
      </c>
      <c r="C19241" s="6">
        <v>2</v>
      </c>
      <c r="E19241" s="31">
        <v>-78</v>
      </c>
      <c r="F19241" s="31"/>
      <c r="G19241" s="33"/>
      <c r="I19241" s="33"/>
      <c r="J19241" s="33"/>
      <c r="AB19241" s="35"/>
    </row>
    <row r="19242" spans="1:28" s="6" customFormat="1" x14ac:dyDescent="0.15">
      <c r="A19242" s="6" t="s">
        <v>129</v>
      </c>
      <c r="C19242" s="6">
        <v>2</v>
      </c>
      <c r="E19242" s="31">
        <v>-76</v>
      </c>
      <c r="F19242" s="31"/>
      <c r="G19242" s="33"/>
      <c r="I19242" s="33"/>
      <c r="J19242" s="33"/>
      <c r="AB19242" s="35"/>
    </row>
    <row r="19243" spans="1:28" s="6" customFormat="1" x14ac:dyDescent="0.15">
      <c r="A19243" s="6" t="s">
        <v>129</v>
      </c>
      <c r="C19243" s="6">
        <v>2</v>
      </c>
      <c r="E19243" s="31">
        <v>-76</v>
      </c>
      <c r="F19243" s="31"/>
      <c r="G19243" s="33"/>
      <c r="I19243" s="33"/>
      <c r="J19243" s="33"/>
      <c r="AB19243" s="35"/>
    </row>
    <row r="19244" spans="1:28" s="6" customFormat="1" x14ac:dyDescent="0.15">
      <c r="A19244" s="6" t="s">
        <v>129</v>
      </c>
      <c r="C19244" s="6">
        <v>2</v>
      </c>
      <c r="E19244" s="31">
        <v>-76</v>
      </c>
      <c r="F19244" s="31"/>
      <c r="G19244" s="33"/>
      <c r="I19244" s="33"/>
      <c r="J19244" s="33"/>
      <c r="AB19244" s="35"/>
    </row>
    <row r="19245" spans="1:28" s="6" customFormat="1" x14ac:dyDescent="0.15">
      <c r="A19245" s="6" t="s">
        <v>129</v>
      </c>
      <c r="C19245" s="6">
        <v>2</v>
      </c>
      <c r="E19245" s="31">
        <v>-76</v>
      </c>
      <c r="F19245" s="31"/>
      <c r="G19245" s="33"/>
      <c r="I19245" s="33"/>
      <c r="J19245" s="33"/>
      <c r="AB19245" s="35"/>
    </row>
    <row r="19246" spans="1:28" s="6" customFormat="1" x14ac:dyDescent="0.15">
      <c r="A19246" s="6" t="s">
        <v>129</v>
      </c>
      <c r="C19246" s="6">
        <v>2</v>
      </c>
      <c r="E19246" s="31">
        <v>-76</v>
      </c>
      <c r="F19246" s="31"/>
      <c r="G19246" s="33"/>
      <c r="I19246" s="33"/>
      <c r="J19246" s="33"/>
      <c r="AB19246" s="35"/>
    </row>
    <row r="19247" spans="1:28" s="6" customFormat="1" x14ac:dyDescent="0.15">
      <c r="A19247" s="6" t="s">
        <v>129</v>
      </c>
      <c r="C19247" s="6">
        <v>2</v>
      </c>
      <c r="E19247" s="31">
        <v>-76</v>
      </c>
      <c r="F19247" s="31"/>
      <c r="G19247" s="33"/>
      <c r="I19247" s="33"/>
      <c r="J19247" s="33"/>
      <c r="AB19247" s="35"/>
    </row>
    <row r="19248" spans="1:28" s="6" customFormat="1" x14ac:dyDescent="0.15">
      <c r="A19248" s="6" t="s">
        <v>129</v>
      </c>
      <c r="C19248" s="6">
        <v>2</v>
      </c>
      <c r="E19248" s="31">
        <v>-76</v>
      </c>
      <c r="F19248" s="31"/>
      <c r="G19248" s="33"/>
      <c r="I19248" s="33"/>
      <c r="J19248" s="33"/>
      <c r="AB19248" s="35"/>
    </row>
    <row r="19249" spans="1:28" s="6" customFormat="1" x14ac:dyDescent="0.15">
      <c r="A19249" s="6" t="s">
        <v>129</v>
      </c>
      <c r="C19249" s="6">
        <v>2</v>
      </c>
      <c r="E19249" s="31">
        <v>-76</v>
      </c>
      <c r="F19249" s="31"/>
      <c r="G19249" s="33"/>
      <c r="I19249" s="33"/>
      <c r="J19249" s="33"/>
      <c r="AB19249" s="35"/>
    </row>
    <row r="19250" spans="1:28" s="6" customFormat="1" x14ac:dyDescent="0.15">
      <c r="A19250" s="6" t="s">
        <v>129</v>
      </c>
      <c r="C19250" s="6">
        <v>2</v>
      </c>
      <c r="E19250" s="31">
        <v>-76</v>
      </c>
      <c r="F19250" s="31"/>
      <c r="G19250" s="33"/>
      <c r="I19250" s="33"/>
      <c r="J19250" s="33"/>
      <c r="AB19250" s="35"/>
    </row>
    <row r="19251" spans="1:28" s="6" customFormat="1" x14ac:dyDescent="0.15">
      <c r="A19251" s="6" t="s">
        <v>129</v>
      </c>
      <c r="C19251" s="6">
        <v>2</v>
      </c>
      <c r="E19251" s="31">
        <v>-76</v>
      </c>
      <c r="F19251" s="31"/>
      <c r="G19251" s="33"/>
      <c r="I19251" s="33"/>
      <c r="J19251" s="33"/>
      <c r="AB19251" s="35"/>
    </row>
    <row r="19252" spans="1:28" s="6" customFormat="1" x14ac:dyDescent="0.15">
      <c r="A19252" s="6" t="s">
        <v>129</v>
      </c>
      <c r="C19252" s="6">
        <v>2</v>
      </c>
      <c r="E19252" s="31">
        <v>-91</v>
      </c>
      <c r="F19252" s="31"/>
      <c r="G19252" s="33"/>
      <c r="I19252" s="33"/>
      <c r="J19252" s="33"/>
      <c r="AB19252" s="35"/>
    </row>
    <row r="19253" spans="1:28" s="6" customFormat="1" x14ac:dyDescent="0.15">
      <c r="A19253" s="6" t="s">
        <v>129</v>
      </c>
      <c r="C19253" s="6">
        <v>2</v>
      </c>
      <c r="E19253" s="31">
        <v>-91</v>
      </c>
      <c r="F19253" s="31"/>
      <c r="G19253" s="33"/>
      <c r="I19253" s="33"/>
      <c r="J19253" s="33"/>
      <c r="AB19253" s="35"/>
    </row>
    <row r="19254" spans="1:28" s="6" customFormat="1" x14ac:dyDescent="0.15">
      <c r="A19254" s="6" t="s">
        <v>129</v>
      </c>
      <c r="C19254" s="6">
        <v>2</v>
      </c>
      <c r="E19254" s="31">
        <v>-91</v>
      </c>
      <c r="F19254" s="31"/>
      <c r="G19254" s="33"/>
      <c r="I19254" s="33"/>
      <c r="J19254" s="33"/>
      <c r="AB19254" s="35"/>
    </row>
    <row r="19255" spans="1:28" s="6" customFormat="1" x14ac:dyDescent="0.15">
      <c r="A19255" s="6" t="s">
        <v>129</v>
      </c>
      <c r="C19255" s="6">
        <v>2</v>
      </c>
      <c r="E19255" s="31">
        <v>-91</v>
      </c>
      <c r="F19255" s="31"/>
      <c r="G19255" s="33"/>
      <c r="I19255" s="33"/>
      <c r="J19255" s="33"/>
      <c r="AB19255" s="35"/>
    </row>
    <row r="19256" spans="1:28" s="6" customFormat="1" x14ac:dyDescent="0.15">
      <c r="A19256" s="6" t="s">
        <v>129</v>
      </c>
      <c r="C19256" s="6">
        <v>2</v>
      </c>
      <c r="E19256" s="31">
        <v>-91</v>
      </c>
      <c r="F19256" s="31"/>
      <c r="G19256" s="33"/>
      <c r="I19256" s="33"/>
      <c r="J19256" s="33"/>
      <c r="AB19256" s="35"/>
    </row>
    <row r="19257" spans="1:28" s="6" customFormat="1" x14ac:dyDescent="0.15">
      <c r="A19257" s="6" t="s">
        <v>129</v>
      </c>
      <c r="C19257" s="6">
        <v>2</v>
      </c>
      <c r="E19257" s="31">
        <v>-91</v>
      </c>
      <c r="F19257" s="31"/>
      <c r="G19257" s="33"/>
      <c r="I19257" s="33"/>
      <c r="J19257" s="33"/>
      <c r="AB19257" s="35"/>
    </row>
    <row r="19258" spans="1:28" s="6" customFormat="1" x14ac:dyDescent="0.15">
      <c r="A19258" s="6" t="s">
        <v>129</v>
      </c>
      <c r="C19258" s="6">
        <v>2</v>
      </c>
      <c r="E19258" s="31">
        <v>-91</v>
      </c>
      <c r="F19258" s="31"/>
      <c r="G19258" s="33"/>
      <c r="I19258" s="33"/>
      <c r="J19258" s="33"/>
      <c r="AB19258" s="35"/>
    </row>
    <row r="19259" spans="1:28" s="6" customFormat="1" x14ac:dyDescent="0.15">
      <c r="A19259" s="6" t="s">
        <v>129</v>
      </c>
      <c r="C19259" s="6">
        <v>2</v>
      </c>
      <c r="E19259" s="31">
        <v>-91</v>
      </c>
      <c r="F19259" s="31"/>
      <c r="G19259" s="33"/>
      <c r="I19259" s="33"/>
      <c r="J19259" s="33"/>
      <c r="AB19259" s="35"/>
    </row>
    <row r="19260" spans="1:28" s="6" customFormat="1" x14ac:dyDescent="0.15">
      <c r="A19260" s="6" t="s">
        <v>129</v>
      </c>
      <c r="C19260" s="6">
        <v>2</v>
      </c>
      <c r="E19260" s="31">
        <v>-74</v>
      </c>
      <c r="F19260" s="31"/>
      <c r="G19260" s="33"/>
      <c r="I19260" s="33"/>
      <c r="J19260" s="33"/>
      <c r="AB19260" s="35"/>
    </row>
    <row r="19261" spans="1:28" s="6" customFormat="1" x14ac:dyDescent="0.15">
      <c r="A19261" s="6" t="s">
        <v>130</v>
      </c>
      <c r="C19261" s="6">
        <v>2</v>
      </c>
      <c r="E19261" s="31">
        <v>-78</v>
      </c>
      <c r="F19261" s="31"/>
      <c r="G19261" s="33"/>
      <c r="I19261" s="33"/>
      <c r="J19261" s="33"/>
      <c r="AB19261" s="35"/>
    </row>
    <row r="19262" spans="1:28" s="6" customFormat="1" x14ac:dyDescent="0.15">
      <c r="A19262" s="6" t="s">
        <v>130</v>
      </c>
      <c r="C19262" s="6">
        <v>2</v>
      </c>
      <c r="E19262" s="31">
        <v>-78</v>
      </c>
      <c r="F19262" s="31"/>
      <c r="G19262" s="33"/>
      <c r="I19262" s="33"/>
      <c r="J19262" s="33"/>
      <c r="AB19262" s="35"/>
    </row>
    <row r="19263" spans="1:28" s="6" customFormat="1" x14ac:dyDescent="0.15">
      <c r="A19263" s="6" t="s">
        <v>130</v>
      </c>
      <c r="C19263" s="6">
        <v>2</v>
      </c>
      <c r="E19263" s="31">
        <v>-78</v>
      </c>
      <c r="F19263" s="31"/>
      <c r="G19263" s="33"/>
      <c r="I19263" s="33"/>
      <c r="J19263" s="33"/>
      <c r="AB19263" s="35"/>
    </row>
    <row r="19264" spans="1:28" s="6" customFormat="1" x14ac:dyDescent="0.15">
      <c r="A19264" s="6" t="s">
        <v>130</v>
      </c>
      <c r="C19264" s="6">
        <v>2</v>
      </c>
      <c r="E19264" s="31">
        <v>-78</v>
      </c>
      <c r="F19264" s="31"/>
      <c r="G19264" s="33"/>
      <c r="I19264" s="33"/>
      <c r="J19264" s="33"/>
      <c r="AB19264" s="35"/>
    </row>
    <row r="19265" spans="1:28" s="6" customFormat="1" x14ac:dyDescent="0.15">
      <c r="A19265" s="6" t="s">
        <v>130</v>
      </c>
      <c r="C19265" s="6">
        <v>2</v>
      </c>
      <c r="E19265" s="31">
        <v>-81</v>
      </c>
      <c r="F19265" s="31"/>
      <c r="G19265" s="33"/>
      <c r="I19265" s="33"/>
      <c r="J19265" s="33"/>
      <c r="AB19265" s="35"/>
    </row>
    <row r="19266" spans="1:28" s="6" customFormat="1" x14ac:dyDescent="0.15">
      <c r="A19266" s="6" t="s">
        <v>130</v>
      </c>
      <c r="C19266" s="6">
        <v>2</v>
      </c>
      <c r="E19266" s="31">
        <v>-81</v>
      </c>
      <c r="F19266" s="31"/>
      <c r="G19266" s="33"/>
      <c r="I19266" s="33"/>
      <c r="J19266" s="33"/>
      <c r="AB19266" s="35"/>
    </row>
    <row r="19267" spans="1:28" s="6" customFormat="1" x14ac:dyDescent="0.15">
      <c r="A19267" s="6" t="s">
        <v>130</v>
      </c>
      <c r="C19267" s="6">
        <v>2</v>
      </c>
      <c r="E19267" s="31">
        <v>-81</v>
      </c>
      <c r="F19267" s="31"/>
      <c r="G19267" s="33"/>
      <c r="I19267" s="33"/>
      <c r="J19267" s="33"/>
      <c r="AB19267" s="35"/>
    </row>
    <row r="19268" spans="1:28" s="6" customFormat="1" x14ac:dyDescent="0.15">
      <c r="A19268" s="6" t="s">
        <v>130</v>
      </c>
      <c r="C19268" s="6">
        <v>2</v>
      </c>
      <c r="E19268" s="31">
        <v>-81</v>
      </c>
      <c r="F19268" s="31"/>
      <c r="G19268" s="33"/>
      <c r="I19268" s="33"/>
      <c r="J19268" s="33"/>
      <c r="AB19268" s="35"/>
    </row>
    <row r="19269" spans="1:28" s="6" customFormat="1" x14ac:dyDescent="0.15">
      <c r="A19269" s="6" t="s">
        <v>130</v>
      </c>
      <c r="C19269" s="6">
        <v>2</v>
      </c>
      <c r="E19269" s="31">
        <v>-81</v>
      </c>
      <c r="F19269" s="31"/>
      <c r="G19269" s="33"/>
      <c r="I19269" s="33"/>
      <c r="J19269" s="33"/>
      <c r="AB19269" s="35"/>
    </row>
    <row r="19270" spans="1:28" s="6" customFormat="1" x14ac:dyDescent="0.15">
      <c r="A19270" s="6" t="s">
        <v>130</v>
      </c>
      <c r="C19270" s="6">
        <v>2</v>
      </c>
      <c r="E19270" s="31">
        <v>-81</v>
      </c>
      <c r="F19270" s="31"/>
      <c r="G19270" s="33"/>
      <c r="I19270" s="33"/>
      <c r="J19270" s="33"/>
      <c r="AB19270" s="35"/>
    </row>
    <row r="19271" spans="1:28" s="6" customFormat="1" x14ac:dyDescent="0.15">
      <c r="A19271" s="6" t="s">
        <v>130</v>
      </c>
      <c r="C19271" s="6">
        <v>2</v>
      </c>
      <c r="E19271" s="31">
        <v>-83</v>
      </c>
      <c r="F19271" s="31"/>
      <c r="G19271" s="33"/>
      <c r="I19271" s="33"/>
      <c r="J19271" s="33"/>
      <c r="AB19271" s="35"/>
    </row>
    <row r="19272" spans="1:28" s="6" customFormat="1" x14ac:dyDescent="0.15">
      <c r="A19272" s="6" t="s">
        <v>130</v>
      </c>
      <c r="C19272" s="6">
        <v>2</v>
      </c>
      <c r="E19272" s="31">
        <v>-83</v>
      </c>
      <c r="F19272" s="31"/>
      <c r="G19272" s="33"/>
      <c r="I19272" s="33"/>
      <c r="J19272" s="33"/>
      <c r="AB19272" s="35"/>
    </row>
    <row r="19273" spans="1:28" s="6" customFormat="1" x14ac:dyDescent="0.15">
      <c r="A19273" s="6" t="s">
        <v>130</v>
      </c>
      <c r="C19273" s="6">
        <v>2</v>
      </c>
      <c r="E19273" s="31">
        <v>-83</v>
      </c>
      <c r="F19273" s="31"/>
      <c r="G19273" s="33"/>
      <c r="I19273" s="33"/>
      <c r="J19273" s="33"/>
      <c r="AB19273" s="35"/>
    </row>
    <row r="19274" spans="1:28" s="6" customFormat="1" x14ac:dyDescent="0.15">
      <c r="A19274" s="6" t="s">
        <v>130</v>
      </c>
      <c r="C19274" s="6">
        <v>2</v>
      </c>
      <c r="E19274" s="31">
        <v>-82</v>
      </c>
      <c r="F19274" s="31"/>
      <c r="G19274" s="33"/>
      <c r="I19274" s="33"/>
      <c r="J19274" s="33"/>
      <c r="AB19274" s="35"/>
    </row>
    <row r="19275" spans="1:28" s="6" customFormat="1" x14ac:dyDescent="0.15">
      <c r="A19275" s="6" t="s">
        <v>130</v>
      </c>
      <c r="C19275" s="6">
        <v>2</v>
      </c>
      <c r="E19275" s="31">
        <v>-82</v>
      </c>
      <c r="F19275" s="31"/>
      <c r="G19275" s="33"/>
      <c r="I19275" s="33"/>
      <c r="J19275" s="33"/>
      <c r="AB19275" s="35"/>
    </row>
    <row r="19276" spans="1:28" s="6" customFormat="1" x14ac:dyDescent="0.15">
      <c r="A19276" s="6" t="s">
        <v>130</v>
      </c>
      <c r="C19276" s="6">
        <v>2</v>
      </c>
      <c r="E19276" s="31">
        <v>-82</v>
      </c>
      <c r="F19276" s="31"/>
      <c r="G19276" s="33"/>
      <c r="I19276" s="33"/>
      <c r="J19276" s="33"/>
      <c r="AB19276" s="35"/>
    </row>
    <row r="19277" spans="1:28" s="6" customFormat="1" x14ac:dyDescent="0.15">
      <c r="A19277" s="6" t="s">
        <v>130</v>
      </c>
      <c r="C19277" s="6">
        <v>2</v>
      </c>
      <c r="E19277" s="31">
        <v>-82</v>
      </c>
      <c r="F19277" s="31"/>
      <c r="G19277" s="33"/>
      <c r="I19277" s="33"/>
      <c r="J19277" s="33"/>
      <c r="AB19277" s="35"/>
    </row>
    <row r="19278" spans="1:28" s="6" customFormat="1" x14ac:dyDescent="0.15">
      <c r="A19278" s="6" t="s">
        <v>130</v>
      </c>
      <c r="C19278" s="6">
        <v>2</v>
      </c>
      <c r="E19278" s="31">
        <v>-82</v>
      </c>
      <c r="F19278" s="31"/>
      <c r="G19278" s="33"/>
      <c r="I19278" s="33"/>
      <c r="J19278" s="33"/>
      <c r="AB19278" s="35"/>
    </row>
    <row r="19279" spans="1:28" s="6" customFormat="1" x14ac:dyDescent="0.15">
      <c r="A19279" s="6" t="s">
        <v>130</v>
      </c>
      <c r="C19279" s="6">
        <v>2</v>
      </c>
      <c r="E19279" s="31">
        <v>-82</v>
      </c>
      <c r="F19279" s="31"/>
      <c r="G19279" s="33"/>
      <c r="I19279" s="33"/>
      <c r="J19279" s="33"/>
      <c r="AB19279" s="35"/>
    </row>
    <row r="19280" spans="1:28" s="6" customFormat="1" x14ac:dyDescent="0.15">
      <c r="A19280" s="6" t="s">
        <v>130</v>
      </c>
      <c r="C19280" s="6">
        <v>2</v>
      </c>
      <c r="E19280" s="31">
        <v>-82</v>
      </c>
      <c r="F19280" s="31"/>
      <c r="G19280" s="33"/>
      <c r="I19280" s="33"/>
      <c r="J19280" s="33"/>
      <c r="AB19280" s="35"/>
    </row>
    <row r="19281" spans="1:28" s="6" customFormat="1" x14ac:dyDescent="0.15">
      <c r="A19281" s="6" t="s">
        <v>130</v>
      </c>
      <c r="C19281" s="6">
        <v>2</v>
      </c>
      <c r="E19281" s="31">
        <v>-82</v>
      </c>
      <c r="F19281" s="31"/>
      <c r="G19281" s="33"/>
      <c r="I19281" s="33"/>
      <c r="J19281" s="33"/>
      <c r="AB19281" s="35"/>
    </row>
    <row r="19282" spans="1:28" s="6" customFormat="1" x14ac:dyDescent="0.15">
      <c r="A19282" s="6" t="s">
        <v>130</v>
      </c>
      <c r="C19282" s="6">
        <v>2</v>
      </c>
      <c r="E19282" s="31">
        <v>-82</v>
      </c>
      <c r="F19282" s="31"/>
      <c r="G19282" s="33"/>
      <c r="I19282" s="33"/>
      <c r="J19282" s="33"/>
      <c r="AB19282" s="35"/>
    </row>
    <row r="19283" spans="1:28" s="6" customFormat="1" x14ac:dyDescent="0.15">
      <c r="A19283" s="6" t="s">
        <v>130</v>
      </c>
      <c r="C19283" s="6">
        <v>2</v>
      </c>
      <c r="E19283" s="31">
        <v>-82</v>
      </c>
      <c r="F19283" s="31"/>
      <c r="G19283" s="33"/>
      <c r="I19283" s="33"/>
      <c r="J19283" s="33"/>
      <c r="AB19283" s="35"/>
    </row>
    <row r="19284" spans="1:28" s="6" customFormat="1" x14ac:dyDescent="0.15">
      <c r="A19284" s="6" t="s">
        <v>130</v>
      </c>
      <c r="C19284" s="6">
        <v>2</v>
      </c>
      <c r="E19284" s="31">
        <v>-82</v>
      </c>
      <c r="F19284" s="31"/>
      <c r="G19284" s="33"/>
      <c r="I19284" s="33"/>
      <c r="J19284" s="33"/>
      <c r="AB19284" s="35"/>
    </row>
    <row r="19285" spans="1:28" s="6" customFormat="1" x14ac:dyDescent="0.15">
      <c r="A19285" s="6" t="s">
        <v>130</v>
      </c>
      <c r="C19285" s="6">
        <v>2</v>
      </c>
      <c r="E19285" s="31">
        <v>-82</v>
      </c>
      <c r="F19285" s="31"/>
      <c r="G19285" s="33"/>
      <c r="I19285" s="33"/>
      <c r="J19285" s="33"/>
      <c r="AB19285" s="35"/>
    </row>
    <row r="19286" spans="1:28" s="6" customFormat="1" x14ac:dyDescent="0.15">
      <c r="A19286" s="6" t="s">
        <v>130</v>
      </c>
      <c r="C19286" s="6">
        <v>2</v>
      </c>
      <c r="E19286" s="31">
        <v>-82</v>
      </c>
      <c r="F19286" s="31"/>
      <c r="G19286" s="33"/>
      <c r="I19286" s="33"/>
      <c r="J19286" s="33"/>
      <c r="AB19286" s="35"/>
    </row>
    <row r="19287" spans="1:28" s="6" customFormat="1" x14ac:dyDescent="0.15">
      <c r="A19287" s="6" t="s">
        <v>130</v>
      </c>
      <c r="C19287" s="6">
        <v>2</v>
      </c>
      <c r="E19287" s="31">
        <v>-82</v>
      </c>
      <c r="F19287" s="31"/>
      <c r="G19287" s="33"/>
      <c r="I19287" s="33"/>
      <c r="J19287" s="33"/>
      <c r="AB19287" s="35"/>
    </row>
    <row r="19288" spans="1:28" s="6" customFormat="1" x14ac:dyDescent="0.15">
      <c r="A19288" s="6" t="s">
        <v>130</v>
      </c>
      <c r="C19288" s="6">
        <v>2</v>
      </c>
      <c r="E19288" s="31">
        <v>-82</v>
      </c>
      <c r="F19288" s="31"/>
      <c r="G19288" s="33"/>
      <c r="I19288" s="33"/>
      <c r="J19288" s="33"/>
      <c r="AB19288" s="35"/>
    </row>
    <row r="19289" spans="1:28" s="6" customFormat="1" x14ac:dyDescent="0.15">
      <c r="A19289" s="6" t="s">
        <v>130</v>
      </c>
      <c r="C19289" s="6">
        <v>2</v>
      </c>
      <c r="E19289" s="31">
        <v>-82</v>
      </c>
      <c r="F19289" s="31"/>
      <c r="G19289" s="33"/>
      <c r="I19289" s="33"/>
      <c r="J19289" s="33"/>
      <c r="AB19289" s="35"/>
    </row>
    <row r="19290" spans="1:28" s="6" customFormat="1" x14ac:dyDescent="0.15">
      <c r="A19290" s="6" t="s">
        <v>130</v>
      </c>
      <c r="C19290" s="6">
        <v>2</v>
      </c>
      <c r="E19290" s="31">
        <v>-82</v>
      </c>
      <c r="F19290" s="31"/>
      <c r="G19290" s="33"/>
      <c r="I19290" s="33"/>
      <c r="J19290" s="33"/>
      <c r="AB19290" s="35"/>
    </row>
    <row r="19291" spans="1:28" s="6" customFormat="1" x14ac:dyDescent="0.15">
      <c r="A19291" s="6" t="s">
        <v>130</v>
      </c>
      <c r="C19291" s="6">
        <v>2</v>
      </c>
      <c r="E19291" s="31">
        <v>-82</v>
      </c>
      <c r="F19291" s="31"/>
      <c r="G19291" s="33"/>
      <c r="I19291" s="33"/>
      <c r="J19291" s="33"/>
      <c r="AB19291" s="35"/>
    </row>
    <row r="19292" spans="1:28" s="6" customFormat="1" x14ac:dyDescent="0.15">
      <c r="A19292" s="6" t="s">
        <v>130</v>
      </c>
      <c r="C19292" s="6">
        <v>2</v>
      </c>
      <c r="E19292" s="31">
        <v>-82</v>
      </c>
      <c r="F19292" s="31"/>
      <c r="G19292" s="33"/>
      <c r="I19292" s="33"/>
      <c r="J19292" s="33"/>
      <c r="AB19292" s="35"/>
    </row>
    <row r="19293" spans="1:28" s="6" customFormat="1" x14ac:dyDescent="0.15">
      <c r="A19293" s="6" t="s">
        <v>130</v>
      </c>
      <c r="C19293" s="6">
        <v>2</v>
      </c>
      <c r="E19293" s="31">
        <v>-82</v>
      </c>
      <c r="F19293" s="31"/>
      <c r="G19293" s="33"/>
      <c r="I19293" s="33"/>
      <c r="J19293" s="33"/>
      <c r="AB19293" s="35"/>
    </row>
    <row r="19294" spans="1:28" s="6" customFormat="1" x14ac:dyDescent="0.15">
      <c r="A19294" s="6" t="s">
        <v>130</v>
      </c>
      <c r="C19294" s="6">
        <v>2</v>
      </c>
      <c r="E19294" s="31">
        <v>-82</v>
      </c>
      <c r="F19294" s="31"/>
      <c r="G19294" s="33"/>
      <c r="I19294" s="33"/>
      <c r="J19294" s="33"/>
      <c r="AB19294" s="35"/>
    </row>
    <row r="19295" spans="1:28" s="6" customFormat="1" x14ac:dyDescent="0.15">
      <c r="A19295" s="6" t="s">
        <v>130</v>
      </c>
      <c r="C19295" s="6">
        <v>2</v>
      </c>
      <c r="E19295" s="31">
        <v>-82</v>
      </c>
      <c r="F19295" s="31"/>
      <c r="G19295" s="33"/>
      <c r="I19295" s="33"/>
      <c r="J19295" s="33"/>
      <c r="AB19295" s="35"/>
    </row>
    <row r="19296" spans="1:28" s="6" customFormat="1" x14ac:dyDescent="0.15">
      <c r="A19296" s="6" t="s">
        <v>130</v>
      </c>
      <c r="C19296" s="6">
        <v>2</v>
      </c>
      <c r="E19296" s="31">
        <v>-82</v>
      </c>
      <c r="F19296" s="31"/>
      <c r="G19296" s="33"/>
      <c r="I19296" s="33"/>
      <c r="J19296" s="33"/>
      <c r="AB19296" s="35"/>
    </row>
    <row r="19297" spans="1:28" s="6" customFormat="1" x14ac:dyDescent="0.15">
      <c r="A19297" s="6" t="s">
        <v>130</v>
      </c>
      <c r="C19297" s="6">
        <v>2</v>
      </c>
      <c r="E19297" s="31">
        <v>-82</v>
      </c>
      <c r="F19297" s="31"/>
      <c r="G19297" s="33"/>
      <c r="I19297" s="33"/>
      <c r="J19297" s="33"/>
      <c r="AB19297" s="35"/>
    </row>
    <row r="19298" spans="1:28" s="6" customFormat="1" x14ac:dyDescent="0.15">
      <c r="A19298" s="6" t="s">
        <v>130</v>
      </c>
      <c r="C19298" s="6">
        <v>2</v>
      </c>
      <c r="E19298" s="31">
        <v>-82</v>
      </c>
      <c r="F19298" s="31"/>
      <c r="G19298" s="33"/>
      <c r="I19298" s="33"/>
      <c r="J19298" s="33"/>
      <c r="AB19298" s="35"/>
    </row>
    <row r="19299" spans="1:28" s="6" customFormat="1" x14ac:dyDescent="0.15">
      <c r="A19299" s="6" t="s">
        <v>130</v>
      </c>
      <c r="C19299" s="6">
        <v>2</v>
      </c>
      <c r="E19299" s="31">
        <v>-82</v>
      </c>
      <c r="F19299" s="31"/>
      <c r="G19299" s="33"/>
      <c r="I19299" s="33"/>
      <c r="J19299" s="33"/>
      <c r="AB19299" s="35"/>
    </row>
    <row r="19300" spans="1:28" s="6" customFormat="1" x14ac:dyDescent="0.15">
      <c r="A19300" s="6" t="s">
        <v>130</v>
      </c>
      <c r="C19300" s="6">
        <v>2</v>
      </c>
      <c r="E19300" s="31">
        <v>-82</v>
      </c>
      <c r="F19300" s="31"/>
      <c r="G19300" s="33"/>
      <c r="I19300" s="33"/>
      <c r="J19300" s="33"/>
      <c r="AB19300" s="35"/>
    </row>
    <row r="19301" spans="1:28" s="6" customFormat="1" x14ac:dyDescent="0.15">
      <c r="A19301" s="6" t="s">
        <v>130</v>
      </c>
      <c r="C19301" s="6">
        <v>2</v>
      </c>
      <c r="E19301" s="31">
        <v>-82</v>
      </c>
      <c r="F19301" s="31"/>
      <c r="G19301" s="33"/>
      <c r="I19301" s="33"/>
      <c r="J19301" s="33"/>
      <c r="AB19301" s="35"/>
    </row>
    <row r="19302" spans="1:28" s="6" customFormat="1" x14ac:dyDescent="0.15">
      <c r="A19302" s="6" t="s">
        <v>130</v>
      </c>
      <c r="C19302" s="6">
        <v>2</v>
      </c>
      <c r="E19302" s="31">
        <v>-82</v>
      </c>
      <c r="F19302" s="31"/>
      <c r="G19302" s="33"/>
      <c r="I19302" s="33"/>
      <c r="J19302" s="33"/>
      <c r="AB19302" s="35"/>
    </row>
    <row r="19303" spans="1:28" s="6" customFormat="1" x14ac:dyDescent="0.15">
      <c r="A19303" s="6" t="s">
        <v>130</v>
      </c>
      <c r="C19303" s="6">
        <v>2</v>
      </c>
      <c r="E19303" s="31">
        <v>-82</v>
      </c>
      <c r="F19303" s="31"/>
      <c r="G19303" s="33"/>
      <c r="I19303" s="33"/>
      <c r="J19303" s="33"/>
      <c r="AB19303" s="35"/>
    </row>
    <row r="19304" spans="1:28" s="6" customFormat="1" x14ac:dyDescent="0.15">
      <c r="A19304" s="6" t="s">
        <v>130</v>
      </c>
      <c r="C19304" s="6">
        <v>2</v>
      </c>
      <c r="E19304" s="31">
        <v>-82</v>
      </c>
      <c r="F19304" s="31"/>
      <c r="G19304" s="33"/>
      <c r="I19304" s="33"/>
      <c r="J19304" s="33"/>
      <c r="AB19304" s="35"/>
    </row>
    <row r="19305" spans="1:28" s="6" customFormat="1" x14ac:dyDescent="0.15">
      <c r="A19305" s="6" t="s">
        <v>130</v>
      </c>
      <c r="C19305" s="6">
        <v>2</v>
      </c>
      <c r="E19305" s="31">
        <v>-80</v>
      </c>
      <c r="F19305" s="31"/>
      <c r="G19305" s="33"/>
      <c r="I19305" s="33"/>
      <c r="J19305" s="33"/>
      <c r="AB19305" s="35"/>
    </row>
    <row r="19306" spans="1:28" s="6" customFormat="1" x14ac:dyDescent="0.15">
      <c r="A19306" s="6" t="s">
        <v>130</v>
      </c>
      <c r="C19306" s="6">
        <v>2</v>
      </c>
      <c r="E19306" s="31">
        <v>-80</v>
      </c>
      <c r="F19306" s="31"/>
      <c r="G19306" s="33"/>
      <c r="I19306" s="33"/>
      <c r="J19306" s="33"/>
      <c r="AB19306" s="35"/>
    </row>
    <row r="19307" spans="1:28" s="6" customFormat="1" x14ac:dyDescent="0.15">
      <c r="A19307" s="6" t="s">
        <v>130</v>
      </c>
      <c r="C19307" s="6">
        <v>2</v>
      </c>
      <c r="E19307" s="31">
        <v>-83</v>
      </c>
      <c r="F19307" s="31"/>
      <c r="G19307" s="33"/>
      <c r="I19307" s="33"/>
      <c r="J19307" s="33"/>
      <c r="AB19307" s="35"/>
    </row>
    <row r="19308" spans="1:28" s="6" customFormat="1" x14ac:dyDescent="0.15">
      <c r="A19308" s="6" t="s">
        <v>130</v>
      </c>
      <c r="C19308" s="6">
        <v>2</v>
      </c>
      <c r="E19308" s="31">
        <v>-78</v>
      </c>
      <c r="F19308" s="31"/>
      <c r="G19308" s="33"/>
      <c r="I19308" s="33"/>
      <c r="J19308" s="33"/>
      <c r="AB19308" s="35"/>
    </row>
    <row r="19309" spans="1:28" s="6" customFormat="1" x14ac:dyDescent="0.15">
      <c r="A19309" s="6" t="s">
        <v>130</v>
      </c>
      <c r="C19309" s="6">
        <v>2</v>
      </c>
      <c r="E19309" s="31">
        <v>-78</v>
      </c>
      <c r="F19309" s="31"/>
      <c r="G19309" s="33"/>
      <c r="I19309" s="33"/>
      <c r="J19309" s="33"/>
      <c r="AB19309" s="35"/>
    </row>
    <row r="19310" spans="1:28" s="6" customFormat="1" x14ac:dyDescent="0.15">
      <c r="A19310" s="6" t="s">
        <v>130</v>
      </c>
      <c r="C19310" s="6">
        <v>2</v>
      </c>
      <c r="E19310" s="31">
        <v>-76</v>
      </c>
      <c r="F19310" s="31"/>
      <c r="G19310" s="33"/>
      <c r="I19310" s="33"/>
      <c r="J19310" s="33"/>
      <c r="AB19310" s="35"/>
    </row>
    <row r="19311" spans="1:28" s="6" customFormat="1" x14ac:dyDescent="0.15">
      <c r="A19311" s="6" t="s">
        <v>130</v>
      </c>
      <c r="C19311" s="6">
        <v>2</v>
      </c>
      <c r="E19311" s="31">
        <v>-76</v>
      </c>
      <c r="F19311" s="31"/>
      <c r="G19311" s="33"/>
      <c r="I19311" s="33"/>
      <c r="J19311" s="33"/>
      <c r="AB19311" s="35"/>
    </row>
    <row r="19312" spans="1:28" s="6" customFormat="1" x14ac:dyDescent="0.15">
      <c r="A19312" s="6" t="s">
        <v>130</v>
      </c>
      <c r="C19312" s="6">
        <v>2</v>
      </c>
      <c r="E19312" s="31">
        <v>-76</v>
      </c>
      <c r="F19312" s="31"/>
      <c r="G19312" s="33"/>
      <c r="I19312" s="33"/>
      <c r="J19312" s="33"/>
      <c r="AB19312" s="35"/>
    </row>
    <row r="19313" spans="1:28" s="6" customFormat="1" x14ac:dyDescent="0.15">
      <c r="A19313" s="6" t="s">
        <v>130</v>
      </c>
      <c r="C19313" s="6">
        <v>2</v>
      </c>
      <c r="E19313" s="31">
        <v>-79</v>
      </c>
      <c r="F19313" s="31"/>
      <c r="G19313" s="33"/>
      <c r="I19313" s="33"/>
      <c r="J19313" s="33"/>
      <c r="AB19313" s="35"/>
    </row>
    <row r="19314" spans="1:28" s="6" customFormat="1" x14ac:dyDescent="0.15">
      <c r="A19314" s="6" t="s">
        <v>130</v>
      </c>
      <c r="C19314" s="6">
        <v>2</v>
      </c>
      <c r="E19314" s="31">
        <v>-79</v>
      </c>
      <c r="F19314" s="31"/>
      <c r="G19314" s="33"/>
      <c r="I19314" s="33"/>
      <c r="J19314" s="33"/>
      <c r="AB19314" s="35"/>
    </row>
    <row r="19315" spans="1:28" s="6" customFormat="1" x14ac:dyDescent="0.15">
      <c r="A19315" s="6" t="s">
        <v>130</v>
      </c>
      <c r="C19315" s="6">
        <v>2</v>
      </c>
      <c r="E19315" s="31">
        <v>-79</v>
      </c>
      <c r="F19315" s="31"/>
      <c r="G19315" s="33"/>
      <c r="I19315" s="33"/>
      <c r="J19315" s="33"/>
      <c r="AB19315" s="35"/>
    </row>
    <row r="19316" spans="1:28" s="6" customFormat="1" x14ac:dyDescent="0.15">
      <c r="A19316" s="6" t="s">
        <v>130</v>
      </c>
      <c r="C19316" s="6">
        <v>2</v>
      </c>
      <c r="E19316" s="31">
        <v>-79</v>
      </c>
      <c r="F19316" s="31"/>
      <c r="G19316" s="33"/>
      <c r="I19316" s="33"/>
      <c r="J19316" s="33"/>
      <c r="AB19316" s="35"/>
    </row>
    <row r="19317" spans="1:28" s="6" customFormat="1" x14ac:dyDescent="0.15">
      <c r="A19317" s="6" t="s">
        <v>130</v>
      </c>
      <c r="C19317" s="6">
        <v>2</v>
      </c>
      <c r="E19317" s="31">
        <v>-79</v>
      </c>
      <c r="F19317" s="31"/>
      <c r="G19317" s="33"/>
      <c r="I19317" s="33"/>
      <c r="J19317" s="33"/>
      <c r="AB19317" s="35"/>
    </row>
    <row r="19318" spans="1:28" s="6" customFormat="1" x14ac:dyDescent="0.15">
      <c r="A19318" s="6" t="s">
        <v>130</v>
      </c>
      <c r="C19318" s="6">
        <v>2</v>
      </c>
      <c r="E19318" s="31">
        <v>-79</v>
      </c>
      <c r="F19318" s="31"/>
      <c r="G19318" s="33"/>
      <c r="I19318" s="33"/>
      <c r="J19318" s="33"/>
      <c r="AB19318" s="35"/>
    </row>
    <row r="19319" spans="1:28" s="6" customFormat="1" x14ac:dyDescent="0.15">
      <c r="A19319" s="6" t="s">
        <v>130</v>
      </c>
      <c r="C19319" s="6">
        <v>2</v>
      </c>
      <c r="E19319" s="31">
        <v>-81</v>
      </c>
      <c r="F19319" s="31"/>
      <c r="G19319" s="33"/>
      <c r="I19319" s="33"/>
      <c r="J19319" s="33"/>
      <c r="AB19319" s="35"/>
    </row>
    <row r="19320" spans="1:28" s="6" customFormat="1" x14ac:dyDescent="0.15">
      <c r="A19320" s="6" t="s">
        <v>130</v>
      </c>
      <c r="C19320" s="6">
        <v>2</v>
      </c>
      <c r="E19320" s="31">
        <v>-78</v>
      </c>
      <c r="F19320" s="31"/>
      <c r="G19320" s="33"/>
      <c r="I19320" s="33"/>
      <c r="J19320" s="33"/>
      <c r="AB19320" s="35"/>
    </row>
    <row r="19321" spans="1:28" s="6" customFormat="1" x14ac:dyDescent="0.15">
      <c r="A19321" s="6" t="s">
        <v>130</v>
      </c>
      <c r="C19321" s="6">
        <v>2</v>
      </c>
      <c r="E19321" s="31">
        <v>-78</v>
      </c>
      <c r="F19321" s="31"/>
      <c r="G19321" s="33"/>
      <c r="I19321" s="33"/>
      <c r="J19321" s="33"/>
      <c r="AB19321" s="35"/>
    </row>
    <row r="19322" spans="1:28" s="6" customFormat="1" x14ac:dyDescent="0.15">
      <c r="A19322" s="6" t="s">
        <v>130</v>
      </c>
      <c r="C19322" s="6">
        <v>2</v>
      </c>
      <c r="E19322" s="31">
        <v>-81</v>
      </c>
      <c r="F19322" s="31"/>
      <c r="G19322" s="33"/>
      <c r="I19322" s="33"/>
      <c r="J19322" s="33"/>
      <c r="AB19322" s="35"/>
    </row>
    <row r="19323" spans="1:28" s="6" customFormat="1" x14ac:dyDescent="0.15">
      <c r="A19323" s="6" t="s">
        <v>130</v>
      </c>
      <c r="C19323" s="6">
        <v>2</v>
      </c>
      <c r="E19323" s="31">
        <v>-81</v>
      </c>
      <c r="F19323" s="31"/>
      <c r="G19323" s="33"/>
      <c r="I19323" s="33"/>
      <c r="J19323" s="33"/>
      <c r="AB19323" s="35"/>
    </row>
    <row r="19324" spans="1:28" s="6" customFormat="1" x14ac:dyDescent="0.15">
      <c r="A19324" s="6" t="s">
        <v>130</v>
      </c>
      <c r="C19324" s="6">
        <v>2</v>
      </c>
      <c r="E19324" s="31">
        <v>-81</v>
      </c>
      <c r="F19324" s="31"/>
      <c r="G19324" s="33"/>
      <c r="I19324" s="33"/>
      <c r="J19324" s="33"/>
      <c r="AB19324" s="35"/>
    </row>
    <row r="19325" spans="1:28" s="6" customFormat="1" x14ac:dyDescent="0.15">
      <c r="A19325" s="6" t="s">
        <v>130</v>
      </c>
      <c r="C19325" s="6">
        <v>2</v>
      </c>
      <c r="E19325" s="31">
        <v>-81</v>
      </c>
      <c r="F19325" s="31"/>
      <c r="G19325" s="33"/>
      <c r="I19325" s="33"/>
      <c r="J19325" s="33"/>
      <c r="AB19325" s="35"/>
    </row>
    <row r="19326" spans="1:28" s="6" customFormat="1" x14ac:dyDescent="0.15">
      <c r="A19326" s="6" t="s">
        <v>130</v>
      </c>
      <c r="C19326" s="6">
        <v>2</v>
      </c>
      <c r="E19326" s="31">
        <v>-81</v>
      </c>
      <c r="F19326" s="31"/>
      <c r="G19326" s="33"/>
      <c r="I19326" s="33"/>
      <c r="J19326" s="33"/>
      <c r="AB19326" s="35"/>
    </row>
    <row r="19327" spans="1:28" s="6" customFormat="1" x14ac:dyDescent="0.15">
      <c r="A19327" s="6" t="s">
        <v>130</v>
      </c>
      <c r="C19327" s="6">
        <v>2</v>
      </c>
      <c r="E19327" s="31">
        <v>-81</v>
      </c>
      <c r="F19327" s="31"/>
      <c r="G19327" s="33"/>
      <c r="I19327" s="33"/>
      <c r="J19327" s="33"/>
      <c r="AB19327" s="35"/>
    </row>
    <row r="19328" spans="1:28" s="6" customFormat="1" x14ac:dyDescent="0.15">
      <c r="A19328" s="6" t="s">
        <v>130</v>
      </c>
      <c r="C19328" s="6">
        <v>2</v>
      </c>
      <c r="E19328" s="31">
        <v>-81</v>
      </c>
      <c r="F19328" s="31"/>
      <c r="G19328" s="33"/>
      <c r="I19328" s="33"/>
      <c r="J19328" s="33"/>
      <c r="AB19328" s="35"/>
    </row>
    <row r="19329" spans="1:28" s="6" customFormat="1" x14ac:dyDescent="0.15">
      <c r="A19329" s="6" t="s">
        <v>130</v>
      </c>
      <c r="C19329" s="6">
        <v>2</v>
      </c>
      <c r="E19329" s="31">
        <v>-81</v>
      </c>
      <c r="F19329" s="31"/>
      <c r="G19329" s="33"/>
      <c r="I19329" s="33"/>
      <c r="J19329" s="33"/>
      <c r="AB19329" s="35"/>
    </row>
    <row r="19330" spans="1:28" s="6" customFormat="1" x14ac:dyDescent="0.15">
      <c r="A19330" s="6" t="s">
        <v>130</v>
      </c>
      <c r="C19330" s="6">
        <v>2</v>
      </c>
      <c r="E19330" s="31">
        <v>-78</v>
      </c>
      <c r="F19330" s="31"/>
      <c r="G19330" s="33"/>
      <c r="I19330" s="33"/>
      <c r="J19330" s="33"/>
      <c r="AB19330" s="35"/>
    </row>
    <row r="19331" spans="1:28" s="6" customFormat="1" x14ac:dyDescent="0.15">
      <c r="A19331" s="6" t="s">
        <v>130</v>
      </c>
      <c r="C19331" s="6">
        <v>2</v>
      </c>
      <c r="E19331" s="31">
        <v>-78</v>
      </c>
      <c r="F19331" s="31"/>
      <c r="G19331" s="33"/>
      <c r="I19331" s="33"/>
      <c r="J19331" s="33"/>
      <c r="AB19331" s="35"/>
    </row>
    <row r="19332" spans="1:28" s="6" customFormat="1" x14ac:dyDescent="0.15">
      <c r="A19332" s="6" t="s">
        <v>130</v>
      </c>
      <c r="C19332" s="6">
        <v>2</v>
      </c>
      <c r="E19332" s="31">
        <v>-78</v>
      </c>
      <c r="F19332" s="31"/>
      <c r="G19332" s="33"/>
      <c r="I19332" s="33"/>
      <c r="J19332" s="33"/>
      <c r="AB19332" s="35"/>
    </row>
    <row r="19333" spans="1:28" s="6" customFormat="1" x14ac:dyDescent="0.15">
      <c r="A19333" s="6" t="s">
        <v>130</v>
      </c>
      <c r="C19333" s="6">
        <v>2</v>
      </c>
      <c r="E19333" s="31">
        <v>-81</v>
      </c>
      <c r="F19333" s="31"/>
      <c r="G19333" s="33"/>
      <c r="I19333" s="33"/>
      <c r="J19333" s="33"/>
      <c r="AB19333" s="35"/>
    </row>
    <row r="19334" spans="1:28" s="6" customFormat="1" x14ac:dyDescent="0.15">
      <c r="A19334" s="6" t="s">
        <v>130</v>
      </c>
      <c r="C19334" s="6">
        <v>2</v>
      </c>
      <c r="E19334" s="31">
        <v>-81</v>
      </c>
      <c r="F19334" s="31"/>
      <c r="G19334" s="33"/>
      <c r="I19334" s="33"/>
      <c r="J19334" s="33"/>
      <c r="AB19334" s="35"/>
    </row>
    <row r="19335" spans="1:28" s="6" customFormat="1" x14ac:dyDescent="0.15">
      <c r="A19335" s="6" t="s">
        <v>130</v>
      </c>
      <c r="C19335" s="6">
        <v>2</v>
      </c>
      <c r="E19335" s="31">
        <v>-80</v>
      </c>
      <c r="F19335" s="31"/>
      <c r="G19335" s="33"/>
      <c r="I19335" s="33"/>
      <c r="J19335" s="33"/>
      <c r="AB19335" s="35"/>
    </row>
    <row r="19336" spans="1:28" s="6" customFormat="1" x14ac:dyDescent="0.15">
      <c r="A19336" s="6" t="s">
        <v>130</v>
      </c>
      <c r="C19336" s="6">
        <v>2</v>
      </c>
      <c r="E19336" s="31">
        <v>-80</v>
      </c>
      <c r="F19336" s="31"/>
      <c r="G19336" s="33"/>
      <c r="I19336" s="33"/>
      <c r="J19336" s="33"/>
      <c r="AB19336" s="35"/>
    </row>
    <row r="19337" spans="1:28" s="6" customFormat="1" x14ac:dyDescent="0.15">
      <c r="A19337" s="6" t="s">
        <v>130</v>
      </c>
      <c r="C19337" s="6">
        <v>2</v>
      </c>
      <c r="E19337" s="31">
        <v>-80</v>
      </c>
      <c r="F19337" s="31"/>
      <c r="G19337" s="33"/>
      <c r="I19337" s="33"/>
      <c r="J19337" s="33"/>
      <c r="AB19337" s="35"/>
    </row>
    <row r="19338" spans="1:28" s="6" customFormat="1" x14ac:dyDescent="0.15">
      <c r="A19338" s="6" t="s">
        <v>130</v>
      </c>
      <c r="C19338" s="6">
        <v>2</v>
      </c>
      <c r="E19338" s="31">
        <v>-80</v>
      </c>
      <c r="F19338" s="31"/>
      <c r="G19338" s="33"/>
      <c r="I19338" s="33"/>
      <c r="J19338" s="33"/>
      <c r="AB19338" s="35"/>
    </row>
    <row r="19339" spans="1:28" s="6" customFormat="1" x14ac:dyDescent="0.15">
      <c r="A19339" s="6" t="s">
        <v>130</v>
      </c>
      <c r="C19339" s="6">
        <v>2</v>
      </c>
      <c r="E19339" s="31">
        <v>-80</v>
      </c>
      <c r="F19339" s="31"/>
      <c r="G19339" s="33"/>
      <c r="I19339" s="33"/>
      <c r="J19339" s="33"/>
      <c r="AB19339" s="35"/>
    </row>
    <row r="19340" spans="1:28" s="6" customFormat="1" x14ac:dyDescent="0.15">
      <c r="A19340" s="6" t="s">
        <v>130</v>
      </c>
      <c r="C19340" s="6">
        <v>2</v>
      </c>
      <c r="E19340" s="31">
        <v>-80</v>
      </c>
      <c r="F19340" s="31"/>
      <c r="G19340" s="33"/>
      <c r="I19340" s="33"/>
      <c r="J19340" s="33"/>
      <c r="AB19340" s="35"/>
    </row>
    <row r="19341" spans="1:28" s="6" customFormat="1" x14ac:dyDescent="0.15">
      <c r="A19341" s="6" t="s">
        <v>130</v>
      </c>
      <c r="C19341" s="6">
        <v>2</v>
      </c>
      <c r="E19341" s="31">
        <v>-78</v>
      </c>
      <c r="F19341" s="31"/>
      <c r="G19341" s="33"/>
      <c r="I19341" s="33"/>
      <c r="J19341" s="33"/>
      <c r="AB19341" s="35"/>
    </row>
    <row r="19342" spans="1:28" s="6" customFormat="1" x14ac:dyDescent="0.15">
      <c r="A19342" s="6" t="s">
        <v>130</v>
      </c>
      <c r="C19342" s="6">
        <v>2</v>
      </c>
      <c r="E19342" s="31">
        <v>-78</v>
      </c>
      <c r="F19342" s="31"/>
      <c r="G19342" s="33"/>
      <c r="I19342" s="33"/>
      <c r="J19342" s="33"/>
      <c r="AB19342" s="35"/>
    </row>
    <row r="19343" spans="1:28" s="6" customFormat="1" x14ac:dyDescent="0.15">
      <c r="A19343" s="6" t="s">
        <v>130</v>
      </c>
      <c r="C19343" s="6">
        <v>2</v>
      </c>
      <c r="E19343" s="31">
        <v>-78</v>
      </c>
      <c r="F19343" s="31"/>
      <c r="G19343" s="33"/>
      <c r="I19343" s="33"/>
      <c r="J19343" s="33"/>
      <c r="AB19343" s="35"/>
    </row>
    <row r="19344" spans="1:28" s="6" customFormat="1" x14ac:dyDescent="0.15">
      <c r="A19344" s="6" t="s">
        <v>130</v>
      </c>
      <c r="C19344" s="6">
        <v>2</v>
      </c>
      <c r="E19344" s="31">
        <v>-78</v>
      </c>
      <c r="F19344" s="31"/>
      <c r="G19344" s="33"/>
      <c r="I19344" s="33"/>
      <c r="J19344" s="33"/>
      <c r="AB19344" s="35"/>
    </row>
    <row r="19345" spans="1:28" s="6" customFormat="1" x14ac:dyDescent="0.15">
      <c r="A19345" s="6" t="s">
        <v>130</v>
      </c>
      <c r="C19345" s="6">
        <v>2</v>
      </c>
      <c r="E19345" s="31">
        <v>-78</v>
      </c>
      <c r="F19345" s="31"/>
      <c r="G19345" s="33"/>
      <c r="I19345" s="33"/>
      <c r="J19345" s="33"/>
      <c r="AB19345" s="35"/>
    </row>
    <row r="19346" spans="1:28" s="6" customFormat="1" x14ac:dyDescent="0.15">
      <c r="A19346" s="6" t="s">
        <v>130</v>
      </c>
      <c r="C19346" s="6">
        <v>2</v>
      </c>
      <c r="E19346" s="31">
        <v>-76</v>
      </c>
      <c r="F19346" s="31"/>
      <c r="G19346" s="33"/>
      <c r="I19346" s="33"/>
      <c r="J19346" s="33"/>
      <c r="AB19346" s="35"/>
    </row>
    <row r="19347" spans="1:28" s="6" customFormat="1" x14ac:dyDescent="0.15">
      <c r="A19347" s="6" t="s">
        <v>130</v>
      </c>
      <c r="C19347" s="6">
        <v>2</v>
      </c>
      <c r="E19347" s="31">
        <v>-79</v>
      </c>
      <c r="F19347" s="31"/>
      <c r="G19347" s="33"/>
      <c r="I19347" s="33"/>
      <c r="J19347" s="33"/>
      <c r="AB19347" s="35"/>
    </row>
    <row r="19348" spans="1:28" s="6" customFormat="1" x14ac:dyDescent="0.15">
      <c r="A19348" s="6" t="s">
        <v>130</v>
      </c>
      <c r="C19348" s="6">
        <v>2</v>
      </c>
      <c r="E19348" s="31">
        <v>-79</v>
      </c>
      <c r="F19348" s="31"/>
      <c r="G19348" s="33"/>
      <c r="I19348" s="33"/>
      <c r="J19348" s="33"/>
      <c r="AB19348" s="35"/>
    </row>
    <row r="19349" spans="1:28" s="6" customFormat="1" x14ac:dyDescent="0.15">
      <c r="A19349" s="6" t="s">
        <v>130</v>
      </c>
      <c r="C19349" s="6">
        <v>2</v>
      </c>
      <c r="E19349" s="31">
        <v>-79</v>
      </c>
      <c r="F19349" s="31"/>
      <c r="G19349" s="33"/>
      <c r="I19349" s="33"/>
      <c r="J19349" s="33"/>
      <c r="AB19349" s="35"/>
    </row>
    <row r="19350" spans="1:28" s="6" customFormat="1" x14ac:dyDescent="0.15">
      <c r="A19350" s="6" t="s">
        <v>130</v>
      </c>
      <c r="C19350" s="6">
        <v>2</v>
      </c>
      <c r="E19350" s="31">
        <v>-78</v>
      </c>
      <c r="F19350" s="31"/>
      <c r="G19350" s="33"/>
      <c r="I19350" s="33"/>
      <c r="J19350" s="33"/>
      <c r="AB19350" s="35"/>
    </row>
    <row r="19351" spans="1:28" s="6" customFormat="1" x14ac:dyDescent="0.15">
      <c r="A19351" s="6" t="s">
        <v>130</v>
      </c>
      <c r="C19351" s="6">
        <v>2</v>
      </c>
      <c r="E19351" s="31">
        <v>-78</v>
      </c>
      <c r="F19351" s="31"/>
      <c r="G19351" s="33"/>
      <c r="I19351" s="33"/>
      <c r="J19351" s="33"/>
      <c r="AB19351" s="35"/>
    </row>
    <row r="19352" spans="1:28" s="6" customFormat="1" x14ac:dyDescent="0.15">
      <c r="A19352" s="6" t="s">
        <v>130</v>
      </c>
      <c r="C19352" s="6">
        <v>2</v>
      </c>
      <c r="E19352" s="31">
        <v>-85</v>
      </c>
      <c r="F19352" s="31"/>
      <c r="G19352" s="33"/>
      <c r="I19352" s="33"/>
      <c r="J19352" s="33"/>
      <c r="AB19352" s="35"/>
    </row>
    <row r="19353" spans="1:28" s="6" customFormat="1" x14ac:dyDescent="0.15">
      <c r="A19353" s="6" t="s">
        <v>130</v>
      </c>
      <c r="C19353" s="6">
        <v>2</v>
      </c>
      <c r="E19353" s="31">
        <v>-82</v>
      </c>
      <c r="F19353" s="31"/>
      <c r="G19353" s="33"/>
      <c r="I19353" s="33"/>
      <c r="J19353" s="33"/>
      <c r="AB19353" s="35"/>
    </row>
    <row r="19354" spans="1:28" s="6" customFormat="1" x14ac:dyDescent="0.15">
      <c r="A19354" s="6" t="s">
        <v>130</v>
      </c>
      <c r="C19354" s="6">
        <v>2</v>
      </c>
      <c r="E19354" s="31">
        <v>-82</v>
      </c>
      <c r="F19354" s="31"/>
      <c r="G19354" s="33"/>
      <c r="I19354" s="33"/>
      <c r="J19354" s="33"/>
      <c r="AB19354" s="35"/>
    </row>
    <row r="19355" spans="1:28" s="6" customFormat="1" x14ac:dyDescent="0.15">
      <c r="A19355" s="6" t="s">
        <v>130</v>
      </c>
      <c r="C19355" s="6">
        <v>2</v>
      </c>
      <c r="E19355" s="31">
        <v>-80</v>
      </c>
      <c r="F19355" s="31"/>
      <c r="G19355" s="33"/>
      <c r="I19355" s="33"/>
      <c r="J19355" s="33"/>
      <c r="AB19355" s="35"/>
    </row>
    <row r="19356" spans="1:28" s="6" customFormat="1" x14ac:dyDescent="0.15">
      <c r="A19356" s="6" t="s">
        <v>130</v>
      </c>
      <c r="C19356" s="6">
        <v>2</v>
      </c>
      <c r="E19356" s="31">
        <v>-80</v>
      </c>
      <c r="F19356" s="31"/>
      <c r="G19356" s="33"/>
      <c r="I19356" s="33"/>
      <c r="J19356" s="33"/>
      <c r="AB19356" s="35"/>
    </row>
    <row r="19357" spans="1:28" s="6" customFormat="1" x14ac:dyDescent="0.15">
      <c r="A19357" s="6" t="s">
        <v>130</v>
      </c>
      <c r="C19357" s="6">
        <v>2</v>
      </c>
      <c r="E19357" s="31">
        <v>-80</v>
      </c>
      <c r="F19357" s="31"/>
      <c r="G19357" s="33"/>
      <c r="I19357" s="33"/>
      <c r="J19357" s="33"/>
      <c r="AB19357" s="35"/>
    </row>
    <row r="19358" spans="1:28" s="6" customFormat="1" x14ac:dyDescent="0.15">
      <c r="A19358" s="6" t="s">
        <v>130</v>
      </c>
      <c r="C19358" s="6">
        <v>2</v>
      </c>
      <c r="E19358" s="31">
        <v>-81</v>
      </c>
      <c r="F19358" s="31"/>
      <c r="G19358" s="33"/>
      <c r="I19358" s="33"/>
      <c r="J19358" s="33"/>
      <c r="AB19358" s="35"/>
    </row>
    <row r="19359" spans="1:28" s="6" customFormat="1" x14ac:dyDescent="0.15">
      <c r="A19359" s="6" t="s">
        <v>130</v>
      </c>
      <c r="C19359" s="6">
        <v>2</v>
      </c>
      <c r="E19359" s="31">
        <v>-78</v>
      </c>
      <c r="F19359" s="31"/>
      <c r="G19359" s="33"/>
      <c r="I19359" s="33"/>
      <c r="J19359" s="33"/>
      <c r="AB19359" s="35"/>
    </row>
    <row r="19360" spans="1:28" s="6" customFormat="1" x14ac:dyDescent="0.15">
      <c r="A19360" s="6" t="s">
        <v>130</v>
      </c>
      <c r="C19360" s="6">
        <v>2</v>
      </c>
      <c r="E19360" s="31">
        <v>-78</v>
      </c>
      <c r="F19360" s="31"/>
      <c r="G19360" s="33"/>
      <c r="I19360" s="33"/>
      <c r="J19360" s="33"/>
      <c r="AB19360" s="35"/>
    </row>
    <row r="19361" spans="1:28" s="6" customFormat="1" x14ac:dyDescent="0.15">
      <c r="A19361" s="6" t="s">
        <v>130</v>
      </c>
      <c r="C19361" s="6">
        <v>2</v>
      </c>
      <c r="E19361" s="31">
        <v>-78</v>
      </c>
      <c r="F19361" s="31"/>
      <c r="G19361" s="33"/>
      <c r="I19361" s="33"/>
      <c r="J19361" s="33"/>
      <c r="AB19361" s="35"/>
    </row>
    <row r="19362" spans="1:28" s="6" customFormat="1" x14ac:dyDescent="0.15">
      <c r="A19362" s="6" t="s">
        <v>130</v>
      </c>
      <c r="C19362" s="6">
        <v>2</v>
      </c>
      <c r="E19362" s="31">
        <v>-74</v>
      </c>
      <c r="F19362" s="31"/>
      <c r="G19362" s="33"/>
      <c r="I19362" s="33"/>
      <c r="J19362" s="33"/>
      <c r="AB19362" s="35"/>
    </row>
    <row r="19363" spans="1:28" s="6" customFormat="1" x14ac:dyDescent="0.15">
      <c r="A19363" s="6" t="s">
        <v>130</v>
      </c>
      <c r="C19363" s="6">
        <v>2</v>
      </c>
      <c r="E19363" s="31">
        <v>-74</v>
      </c>
      <c r="F19363" s="31"/>
      <c r="G19363" s="33"/>
      <c r="I19363" s="33"/>
      <c r="J19363" s="33"/>
      <c r="AB19363" s="35"/>
    </row>
    <row r="19364" spans="1:28" s="6" customFormat="1" x14ac:dyDescent="0.15">
      <c r="A19364" s="6" t="s">
        <v>130</v>
      </c>
      <c r="C19364" s="6">
        <v>2</v>
      </c>
      <c r="E19364" s="31">
        <v>-79</v>
      </c>
      <c r="F19364" s="31"/>
      <c r="G19364" s="33"/>
      <c r="I19364" s="33"/>
      <c r="J19364" s="33"/>
      <c r="AB19364" s="35"/>
    </row>
    <row r="19365" spans="1:28" s="6" customFormat="1" x14ac:dyDescent="0.15">
      <c r="A19365" s="6" t="s">
        <v>130</v>
      </c>
      <c r="C19365" s="6">
        <v>2</v>
      </c>
      <c r="E19365" s="31">
        <v>-79</v>
      </c>
      <c r="F19365" s="31"/>
      <c r="G19365" s="33"/>
      <c r="I19365" s="33"/>
      <c r="J19365" s="33"/>
      <c r="AB19365" s="35"/>
    </row>
    <row r="19366" spans="1:28" s="6" customFormat="1" x14ac:dyDescent="0.15">
      <c r="A19366" s="6" t="s">
        <v>130</v>
      </c>
      <c r="C19366" s="6">
        <v>2</v>
      </c>
      <c r="E19366" s="31">
        <v>-79</v>
      </c>
      <c r="F19366" s="31"/>
      <c r="G19366" s="33"/>
      <c r="I19366" s="33"/>
      <c r="J19366" s="33"/>
      <c r="AB19366" s="35"/>
    </row>
    <row r="19367" spans="1:28" s="6" customFormat="1" x14ac:dyDescent="0.15">
      <c r="A19367" s="6" t="s">
        <v>130</v>
      </c>
      <c r="C19367" s="6">
        <v>2</v>
      </c>
      <c r="E19367" s="31">
        <v>-79</v>
      </c>
      <c r="F19367" s="31"/>
      <c r="G19367" s="33"/>
      <c r="I19367" s="33"/>
      <c r="J19367" s="33"/>
      <c r="AB19367" s="35"/>
    </row>
    <row r="19368" spans="1:28" s="6" customFormat="1" x14ac:dyDescent="0.15">
      <c r="A19368" s="6" t="s">
        <v>130</v>
      </c>
      <c r="C19368" s="6">
        <v>2</v>
      </c>
      <c r="E19368" s="31">
        <v>-83</v>
      </c>
      <c r="F19368" s="31"/>
      <c r="G19368" s="33"/>
      <c r="I19368" s="33"/>
      <c r="J19368" s="33"/>
      <c r="AB19368" s="35"/>
    </row>
    <row r="19369" spans="1:28" s="6" customFormat="1" x14ac:dyDescent="0.15">
      <c r="A19369" s="6" t="s">
        <v>130</v>
      </c>
      <c r="C19369" s="6">
        <v>2</v>
      </c>
      <c r="E19369" s="31">
        <v>-83</v>
      </c>
      <c r="F19369" s="31"/>
      <c r="G19369" s="33"/>
      <c r="I19369" s="33"/>
      <c r="J19369" s="33"/>
      <c r="AB19369" s="35"/>
    </row>
    <row r="19370" spans="1:28" s="6" customFormat="1" x14ac:dyDescent="0.15">
      <c r="A19370" s="6" t="s">
        <v>130</v>
      </c>
      <c r="C19370" s="6">
        <v>2</v>
      </c>
      <c r="E19370" s="31">
        <v>-78</v>
      </c>
      <c r="F19370" s="31"/>
      <c r="G19370" s="33"/>
      <c r="I19370" s="33"/>
      <c r="J19370" s="33"/>
      <c r="AB19370" s="35"/>
    </row>
    <row r="19371" spans="1:28" s="6" customFormat="1" x14ac:dyDescent="0.15">
      <c r="A19371" s="6" t="s">
        <v>130</v>
      </c>
      <c r="C19371" s="6">
        <v>2</v>
      </c>
      <c r="E19371" s="31">
        <v>-78</v>
      </c>
      <c r="F19371" s="31"/>
      <c r="G19371" s="33"/>
      <c r="I19371" s="33"/>
      <c r="J19371" s="33"/>
      <c r="AB19371" s="35"/>
    </row>
    <row r="19372" spans="1:28" s="6" customFormat="1" x14ac:dyDescent="0.15">
      <c r="A19372" s="6" t="s">
        <v>130</v>
      </c>
      <c r="C19372" s="6">
        <v>2</v>
      </c>
      <c r="E19372" s="31">
        <v>-78</v>
      </c>
      <c r="F19372" s="31"/>
      <c r="G19372" s="33"/>
      <c r="I19372" s="33"/>
      <c r="J19372" s="33"/>
      <c r="AB19372" s="35"/>
    </row>
    <row r="19373" spans="1:28" s="6" customFormat="1" x14ac:dyDescent="0.15">
      <c r="A19373" s="6" t="s">
        <v>130</v>
      </c>
      <c r="C19373" s="6">
        <v>2</v>
      </c>
      <c r="E19373" s="31">
        <v>-85</v>
      </c>
      <c r="F19373" s="31"/>
      <c r="G19373" s="33"/>
      <c r="I19373" s="33"/>
      <c r="J19373" s="33"/>
      <c r="AB19373" s="35"/>
    </row>
    <row r="19374" spans="1:28" s="6" customFormat="1" x14ac:dyDescent="0.15">
      <c r="A19374" s="6" t="s">
        <v>130</v>
      </c>
      <c r="C19374" s="6">
        <v>2</v>
      </c>
      <c r="E19374" s="31">
        <v>-80</v>
      </c>
      <c r="F19374" s="31"/>
      <c r="G19374" s="33"/>
      <c r="I19374" s="33"/>
      <c r="J19374" s="33"/>
      <c r="AB19374" s="35"/>
    </row>
    <row r="19375" spans="1:28" s="6" customFormat="1" x14ac:dyDescent="0.15">
      <c r="A19375" s="6" t="s">
        <v>130</v>
      </c>
      <c r="C19375" s="6">
        <v>2</v>
      </c>
      <c r="E19375" s="31">
        <v>-80</v>
      </c>
      <c r="F19375" s="31"/>
      <c r="G19375" s="33"/>
      <c r="I19375" s="33"/>
      <c r="J19375" s="33"/>
      <c r="AB19375" s="35"/>
    </row>
    <row r="19376" spans="1:28" s="6" customFormat="1" x14ac:dyDescent="0.15">
      <c r="A19376" s="6" t="s">
        <v>130</v>
      </c>
      <c r="C19376" s="6">
        <v>2</v>
      </c>
      <c r="E19376" s="31">
        <v>-81</v>
      </c>
      <c r="F19376" s="31"/>
      <c r="G19376" s="33"/>
      <c r="I19376" s="33"/>
      <c r="J19376" s="33"/>
      <c r="AB19376" s="35"/>
    </row>
    <row r="19377" spans="1:28" s="6" customFormat="1" x14ac:dyDescent="0.15">
      <c r="A19377" s="6" t="s">
        <v>130</v>
      </c>
      <c r="C19377" s="6">
        <v>2</v>
      </c>
      <c r="E19377" s="31">
        <v>-93</v>
      </c>
      <c r="F19377" s="31"/>
      <c r="G19377" s="33"/>
      <c r="I19377" s="33"/>
      <c r="J19377" s="33"/>
      <c r="AB19377" s="35"/>
    </row>
    <row r="19378" spans="1:28" s="6" customFormat="1" x14ac:dyDescent="0.15">
      <c r="A19378" s="6" t="s">
        <v>130</v>
      </c>
      <c r="C19378" s="6">
        <v>2</v>
      </c>
      <c r="E19378" s="31">
        <v>-93</v>
      </c>
      <c r="F19378" s="31"/>
      <c r="G19378" s="33"/>
      <c r="I19378" s="33"/>
      <c r="J19378" s="33"/>
      <c r="AB19378" s="35"/>
    </row>
    <row r="19379" spans="1:28" s="6" customFormat="1" x14ac:dyDescent="0.15">
      <c r="A19379" s="6" t="s">
        <v>130</v>
      </c>
      <c r="C19379" s="6">
        <v>2</v>
      </c>
      <c r="E19379" s="31">
        <v>-82</v>
      </c>
      <c r="F19379" s="31"/>
      <c r="G19379" s="33"/>
      <c r="I19379" s="33"/>
      <c r="J19379" s="33"/>
      <c r="AB19379" s="35"/>
    </row>
    <row r="19380" spans="1:28" s="6" customFormat="1" x14ac:dyDescent="0.15">
      <c r="A19380" s="6" t="s">
        <v>130</v>
      </c>
      <c r="C19380" s="6">
        <v>2</v>
      </c>
      <c r="E19380" s="31">
        <v>-82</v>
      </c>
      <c r="F19380" s="31"/>
      <c r="G19380" s="33"/>
      <c r="I19380" s="33"/>
      <c r="J19380" s="33"/>
      <c r="AB19380" s="35"/>
    </row>
    <row r="19381" spans="1:28" s="6" customFormat="1" x14ac:dyDescent="0.15">
      <c r="A19381" s="6" t="s">
        <v>130</v>
      </c>
      <c r="C19381" s="6">
        <v>2</v>
      </c>
      <c r="E19381" s="31">
        <v>-80</v>
      </c>
      <c r="F19381" s="31"/>
      <c r="G19381" s="33"/>
      <c r="I19381" s="33"/>
      <c r="J19381" s="33"/>
      <c r="AB19381" s="35"/>
    </row>
    <row r="19382" spans="1:28" s="6" customFormat="1" x14ac:dyDescent="0.15">
      <c r="A19382" s="6" t="s">
        <v>130</v>
      </c>
      <c r="C19382" s="6">
        <v>2</v>
      </c>
      <c r="E19382" s="31">
        <v>-80</v>
      </c>
      <c r="F19382" s="31"/>
      <c r="G19382" s="33"/>
      <c r="I19382" s="33"/>
      <c r="J19382" s="33"/>
      <c r="AB19382" s="35"/>
    </row>
    <row r="19383" spans="1:28" s="6" customFormat="1" x14ac:dyDescent="0.15">
      <c r="A19383" s="6" t="s">
        <v>130</v>
      </c>
      <c r="C19383" s="6">
        <v>2</v>
      </c>
      <c r="E19383" s="31">
        <v>-80</v>
      </c>
      <c r="F19383" s="31"/>
      <c r="G19383" s="33"/>
      <c r="I19383" s="33"/>
      <c r="J19383" s="33"/>
      <c r="AB19383" s="35"/>
    </row>
    <row r="19384" spans="1:28" s="6" customFormat="1" x14ac:dyDescent="0.15">
      <c r="A19384" s="6" t="s">
        <v>130</v>
      </c>
      <c r="C19384" s="6">
        <v>2</v>
      </c>
      <c r="E19384" s="31">
        <v>-80</v>
      </c>
      <c r="F19384" s="31"/>
      <c r="G19384" s="33"/>
      <c r="I19384" s="33"/>
      <c r="J19384" s="33"/>
      <c r="AB19384" s="35"/>
    </row>
    <row r="19385" spans="1:28" s="6" customFormat="1" x14ac:dyDescent="0.15">
      <c r="A19385" s="6" t="s">
        <v>130</v>
      </c>
      <c r="C19385" s="6">
        <v>2</v>
      </c>
      <c r="E19385" s="31">
        <v>-80</v>
      </c>
      <c r="F19385" s="31"/>
      <c r="G19385" s="33"/>
      <c r="I19385" s="33"/>
      <c r="J19385" s="33"/>
      <c r="AB19385" s="35"/>
    </row>
    <row r="19386" spans="1:28" s="6" customFormat="1" x14ac:dyDescent="0.15">
      <c r="A19386" s="6" t="s">
        <v>130</v>
      </c>
      <c r="C19386" s="6">
        <v>2</v>
      </c>
      <c r="E19386" s="31">
        <v>-80</v>
      </c>
      <c r="F19386" s="31"/>
      <c r="G19386" s="33"/>
      <c r="I19386" s="33"/>
      <c r="J19386" s="33"/>
      <c r="AB19386" s="35"/>
    </row>
    <row r="19387" spans="1:28" s="6" customFormat="1" x14ac:dyDescent="0.15">
      <c r="A19387" s="6" t="s">
        <v>130</v>
      </c>
      <c r="C19387" s="6">
        <v>2</v>
      </c>
      <c r="E19387" s="31">
        <v>-81</v>
      </c>
      <c r="F19387" s="31"/>
      <c r="G19387" s="33"/>
      <c r="I19387" s="33"/>
      <c r="J19387" s="33"/>
      <c r="AB19387" s="35"/>
    </row>
    <row r="19388" spans="1:28" s="6" customFormat="1" x14ac:dyDescent="0.15">
      <c r="A19388" s="6" t="s">
        <v>130</v>
      </c>
      <c r="C19388" s="6">
        <v>2</v>
      </c>
      <c r="E19388" s="31">
        <v>-81</v>
      </c>
      <c r="F19388" s="31"/>
      <c r="G19388" s="33"/>
      <c r="I19388" s="33"/>
      <c r="J19388" s="33"/>
      <c r="AB19388" s="35"/>
    </row>
    <row r="19389" spans="1:28" s="6" customFormat="1" x14ac:dyDescent="0.15">
      <c r="A19389" s="6" t="s">
        <v>130</v>
      </c>
      <c r="C19389" s="6">
        <v>2</v>
      </c>
      <c r="E19389" s="31">
        <v>-81</v>
      </c>
      <c r="F19389" s="31"/>
      <c r="G19389" s="33"/>
      <c r="I19389" s="33"/>
      <c r="J19389" s="33"/>
      <c r="AB19389" s="35"/>
    </row>
    <row r="19390" spans="1:28" s="6" customFormat="1" x14ac:dyDescent="0.15">
      <c r="A19390" s="6" t="s">
        <v>130</v>
      </c>
      <c r="C19390" s="6">
        <v>2</v>
      </c>
      <c r="E19390" s="31">
        <v>-78</v>
      </c>
      <c r="F19390" s="31"/>
      <c r="G19390" s="33"/>
      <c r="I19390" s="33"/>
      <c r="J19390" s="33"/>
      <c r="AB19390" s="35"/>
    </row>
    <row r="19391" spans="1:28" s="6" customFormat="1" x14ac:dyDescent="0.15">
      <c r="A19391" s="6" t="s">
        <v>130</v>
      </c>
      <c r="C19391" s="6">
        <v>2</v>
      </c>
      <c r="E19391" s="31">
        <v>-79</v>
      </c>
      <c r="F19391" s="31"/>
      <c r="G19391" s="33"/>
      <c r="I19391" s="33"/>
      <c r="J19391" s="33"/>
      <c r="AB19391" s="35"/>
    </row>
    <row r="19392" spans="1:28" s="6" customFormat="1" x14ac:dyDescent="0.15">
      <c r="A19392" s="6" t="s">
        <v>130</v>
      </c>
      <c r="C19392" s="6">
        <v>2</v>
      </c>
      <c r="E19392" s="31">
        <v>-79</v>
      </c>
      <c r="F19392" s="31"/>
      <c r="G19392" s="33"/>
      <c r="I19392" s="33"/>
      <c r="J19392" s="33"/>
      <c r="AB19392" s="35"/>
    </row>
    <row r="19393" spans="1:28" s="6" customFormat="1" x14ac:dyDescent="0.15">
      <c r="A19393" s="6" t="s">
        <v>130</v>
      </c>
      <c r="C19393" s="6">
        <v>2</v>
      </c>
      <c r="E19393" s="31">
        <v>-81</v>
      </c>
      <c r="F19393" s="31"/>
      <c r="G19393" s="33"/>
      <c r="I19393" s="33"/>
      <c r="J19393" s="33"/>
      <c r="AB19393" s="35"/>
    </row>
    <row r="19394" spans="1:28" s="6" customFormat="1" x14ac:dyDescent="0.15">
      <c r="A19394" s="6" t="s">
        <v>130</v>
      </c>
      <c r="C19394" s="6">
        <v>2</v>
      </c>
      <c r="E19394" s="31">
        <v>-81</v>
      </c>
      <c r="F19394" s="31"/>
      <c r="G19394" s="33"/>
      <c r="I19394" s="33"/>
      <c r="J19394" s="33"/>
      <c r="AB19394" s="35"/>
    </row>
    <row r="19395" spans="1:28" s="6" customFormat="1" x14ac:dyDescent="0.15">
      <c r="A19395" s="6" t="s">
        <v>130</v>
      </c>
      <c r="C19395" s="6">
        <v>2</v>
      </c>
      <c r="E19395" s="31">
        <v>-81</v>
      </c>
      <c r="F19395" s="31"/>
      <c r="G19395" s="33"/>
      <c r="I19395" s="33"/>
      <c r="J19395" s="33"/>
      <c r="AB19395" s="35"/>
    </row>
    <row r="19396" spans="1:28" s="6" customFormat="1" x14ac:dyDescent="0.15">
      <c r="A19396" s="6" t="s">
        <v>130</v>
      </c>
      <c r="C19396" s="6">
        <v>2</v>
      </c>
      <c r="E19396" s="31">
        <v>-80</v>
      </c>
      <c r="F19396" s="31"/>
      <c r="G19396" s="33"/>
      <c r="I19396" s="33"/>
      <c r="J19396" s="33"/>
      <c r="AB19396" s="35"/>
    </row>
    <row r="19397" spans="1:28" s="6" customFormat="1" x14ac:dyDescent="0.15">
      <c r="A19397" s="6" t="s">
        <v>130</v>
      </c>
      <c r="C19397" s="6">
        <v>2</v>
      </c>
      <c r="E19397" s="31">
        <v>-80</v>
      </c>
      <c r="F19397" s="31"/>
      <c r="G19397" s="33"/>
      <c r="I19397" s="33"/>
      <c r="J19397" s="33"/>
      <c r="AB19397" s="35"/>
    </row>
    <row r="19398" spans="1:28" s="6" customFormat="1" x14ac:dyDescent="0.15">
      <c r="A19398" s="6" t="s">
        <v>130</v>
      </c>
      <c r="C19398" s="6">
        <v>2</v>
      </c>
      <c r="E19398" s="31">
        <v>-78</v>
      </c>
      <c r="F19398" s="31"/>
      <c r="G19398" s="33"/>
      <c r="I19398" s="33"/>
      <c r="J19398" s="33"/>
      <c r="AB19398" s="35"/>
    </row>
    <row r="19399" spans="1:28" s="6" customFormat="1" x14ac:dyDescent="0.15">
      <c r="A19399" s="6" t="s">
        <v>130</v>
      </c>
      <c r="C19399" s="6">
        <v>2</v>
      </c>
      <c r="E19399" s="31">
        <v>-81</v>
      </c>
      <c r="F19399" s="31"/>
      <c r="G19399" s="33"/>
      <c r="I19399" s="33"/>
      <c r="J19399" s="33"/>
      <c r="AB19399" s="35"/>
    </row>
    <row r="19400" spans="1:28" s="6" customFormat="1" x14ac:dyDescent="0.15">
      <c r="A19400" s="6" t="s">
        <v>130</v>
      </c>
      <c r="C19400" s="6">
        <v>2</v>
      </c>
      <c r="E19400" s="31">
        <v>-81</v>
      </c>
      <c r="F19400" s="31"/>
      <c r="G19400" s="33"/>
      <c r="I19400" s="33"/>
      <c r="J19400" s="33"/>
      <c r="AB19400" s="35"/>
    </row>
    <row r="19401" spans="1:28" s="6" customFormat="1" x14ac:dyDescent="0.15">
      <c r="A19401" s="6" t="s">
        <v>130</v>
      </c>
      <c r="C19401" s="6">
        <v>2</v>
      </c>
      <c r="E19401" s="31">
        <v>-80</v>
      </c>
      <c r="F19401" s="31"/>
      <c r="G19401" s="33"/>
      <c r="I19401" s="33"/>
      <c r="J19401" s="33"/>
      <c r="AB19401" s="35"/>
    </row>
    <row r="19402" spans="1:28" s="6" customFormat="1" x14ac:dyDescent="0.15">
      <c r="A19402" s="6" t="s">
        <v>130</v>
      </c>
      <c r="C19402" s="6">
        <v>2</v>
      </c>
      <c r="E19402" s="31">
        <v>-80</v>
      </c>
      <c r="F19402" s="31"/>
      <c r="G19402" s="33"/>
      <c r="I19402" s="33"/>
      <c r="J19402" s="33"/>
      <c r="AB19402" s="35"/>
    </row>
    <row r="19403" spans="1:28" s="6" customFormat="1" x14ac:dyDescent="0.15">
      <c r="A19403" s="6" t="s">
        <v>130</v>
      </c>
      <c r="C19403" s="6">
        <v>2</v>
      </c>
      <c r="E19403" s="31">
        <v>-80</v>
      </c>
      <c r="F19403" s="31"/>
      <c r="G19403" s="33"/>
      <c r="I19403" s="33"/>
      <c r="J19403" s="33"/>
      <c r="AB19403" s="35"/>
    </row>
    <row r="19404" spans="1:28" s="6" customFormat="1" x14ac:dyDescent="0.15">
      <c r="A19404" s="6" t="s">
        <v>130</v>
      </c>
      <c r="C19404" s="6">
        <v>2</v>
      </c>
      <c r="E19404" s="31">
        <v>-78</v>
      </c>
      <c r="F19404" s="31"/>
      <c r="G19404" s="33"/>
      <c r="I19404" s="33"/>
      <c r="J19404" s="33"/>
      <c r="AB19404" s="35"/>
    </row>
    <row r="19405" spans="1:28" s="6" customFormat="1" x14ac:dyDescent="0.15">
      <c r="A19405" s="6" t="s">
        <v>130</v>
      </c>
      <c r="C19405" s="6">
        <v>2</v>
      </c>
      <c r="E19405" s="31">
        <v>-78</v>
      </c>
      <c r="F19405" s="31"/>
      <c r="G19405" s="33"/>
      <c r="I19405" s="33"/>
      <c r="J19405" s="33"/>
      <c r="AB19405" s="35"/>
    </row>
    <row r="19406" spans="1:28" s="6" customFormat="1" x14ac:dyDescent="0.15">
      <c r="A19406" s="6" t="s">
        <v>130</v>
      </c>
      <c r="C19406" s="6">
        <v>2</v>
      </c>
      <c r="E19406" s="31">
        <v>-78</v>
      </c>
      <c r="F19406" s="31"/>
      <c r="G19406" s="33"/>
      <c r="I19406" s="33"/>
      <c r="J19406" s="33"/>
      <c r="AB19406" s="35"/>
    </row>
    <row r="19407" spans="1:28" s="6" customFormat="1" x14ac:dyDescent="0.15">
      <c r="A19407" s="6" t="s">
        <v>130</v>
      </c>
      <c r="C19407" s="6">
        <v>2</v>
      </c>
      <c r="E19407" s="31">
        <v>-78</v>
      </c>
      <c r="F19407" s="31"/>
      <c r="G19407" s="33"/>
      <c r="I19407" s="33"/>
      <c r="J19407" s="33"/>
      <c r="AB19407" s="35"/>
    </row>
    <row r="19408" spans="1:28" s="6" customFormat="1" x14ac:dyDescent="0.15">
      <c r="A19408" s="6" t="s">
        <v>130</v>
      </c>
      <c r="C19408" s="6">
        <v>2</v>
      </c>
      <c r="E19408" s="31">
        <v>-79</v>
      </c>
      <c r="F19408" s="31"/>
      <c r="G19408" s="33"/>
      <c r="I19408" s="33"/>
      <c r="J19408" s="33"/>
      <c r="AB19408" s="35"/>
    </row>
    <row r="19409" spans="1:28" s="6" customFormat="1" x14ac:dyDescent="0.15">
      <c r="A19409" s="6" t="s">
        <v>130</v>
      </c>
      <c r="C19409" s="6">
        <v>2</v>
      </c>
      <c r="E19409" s="31">
        <v>-79</v>
      </c>
      <c r="F19409" s="31"/>
      <c r="G19409" s="33"/>
      <c r="I19409" s="33"/>
      <c r="J19409" s="33"/>
      <c r="AB19409" s="35"/>
    </row>
    <row r="19410" spans="1:28" s="6" customFormat="1" x14ac:dyDescent="0.15">
      <c r="A19410" s="6" t="s">
        <v>130</v>
      </c>
      <c r="C19410" s="6">
        <v>2</v>
      </c>
      <c r="E19410" s="31">
        <v>-76</v>
      </c>
      <c r="F19410" s="31"/>
      <c r="G19410" s="33"/>
      <c r="I19410" s="33"/>
      <c r="J19410" s="33"/>
      <c r="AB19410" s="35"/>
    </row>
    <row r="19411" spans="1:28" s="6" customFormat="1" x14ac:dyDescent="0.15">
      <c r="A19411" s="6" t="s">
        <v>130</v>
      </c>
      <c r="C19411" s="6">
        <v>2</v>
      </c>
      <c r="E19411" s="31">
        <v>-74</v>
      </c>
      <c r="F19411" s="31"/>
      <c r="G19411" s="33"/>
      <c r="I19411" s="33"/>
      <c r="J19411" s="33"/>
      <c r="AB19411" s="35"/>
    </row>
    <row r="19412" spans="1:28" s="6" customFormat="1" x14ac:dyDescent="0.15">
      <c r="A19412" s="6" t="s">
        <v>130</v>
      </c>
      <c r="C19412" s="6">
        <v>2</v>
      </c>
      <c r="E19412" s="31">
        <v>-74</v>
      </c>
      <c r="F19412" s="31"/>
      <c r="G19412" s="33"/>
      <c r="I19412" s="33"/>
      <c r="J19412" s="33"/>
      <c r="AB19412" s="35"/>
    </row>
    <row r="19413" spans="1:28" s="6" customFormat="1" x14ac:dyDescent="0.15">
      <c r="A19413" s="6" t="s">
        <v>130</v>
      </c>
      <c r="C19413" s="6">
        <v>2</v>
      </c>
      <c r="E19413" s="31">
        <v>-75</v>
      </c>
      <c r="F19413" s="31"/>
      <c r="G19413" s="33"/>
      <c r="I19413" s="33"/>
      <c r="J19413" s="33"/>
      <c r="AB19413" s="35"/>
    </row>
    <row r="19414" spans="1:28" s="6" customFormat="1" x14ac:dyDescent="0.15">
      <c r="A19414" s="6" t="s">
        <v>130</v>
      </c>
      <c r="C19414" s="6">
        <v>2</v>
      </c>
      <c r="E19414" s="31">
        <v>-75</v>
      </c>
      <c r="F19414" s="31"/>
      <c r="G19414" s="33"/>
      <c r="I19414" s="33"/>
      <c r="J19414" s="33"/>
      <c r="AB19414" s="35"/>
    </row>
    <row r="19415" spans="1:28" s="6" customFormat="1" x14ac:dyDescent="0.15">
      <c r="A19415" s="6" t="s">
        <v>130</v>
      </c>
      <c r="C19415" s="6">
        <v>2</v>
      </c>
      <c r="E19415" s="31">
        <v>-74</v>
      </c>
      <c r="F19415" s="31"/>
      <c r="G19415" s="33"/>
      <c r="I19415" s="33"/>
      <c r="J19415" s="33"/>
      <c r="AB19415" s="35"/>
    </row>
    <row r="19416" spans="1:28" s="6" customFormat="1" x14ac:dyDescent="0.15">
      <c r="A19416" s="6" t="s">
        <v>130</v>
      </c>
      <c r="C19416" s="6">
        <v>2</v>
      </c>
      <c r="E19416" s="31">
        <v>-79</v>
      </c>
      <c r="F19416" s="31"/>
      <c r="G19416" s="33"/>
      <c r="I19416" s="33"/>
      <c r="J19416" s="33"/>
      <c r="AB19416" s="35"/>
    </row>
    <row r="19417" spans="1:28" s="6" customFormat="1" x14ac:dyDescent="0.15">
      <c r="A19417" s="6" t="s">
        <v>130</v>
      </c>
      <c r="C19417" s="6">
        <v>2</v>
      </c>
      <c r="E19417" s="31">
        <v>-79</v>
      </c>
      <c r="F19417" s="31"/>
      <c r="G19417" s="33"/>
      <c r="I19417" s="33"/>
      <c r="J19417" s="33"/>
      <c r="AB19417" s="35"/>
    </row>
    <row r="19418" spans="1:28" s="6" customFormat="1" x14ac:dyDescent="0.15">
      <c r="A19418" s="6" t="s">
        <v>130</v>
      </c>
      <c r="C19418" s="6">
        <v>2</v>
      </c>
      <c r="E19418" s="31">
        <v>-78</v>
      </c>
      <c r="F19418" s="31"/>
      <c r="G19418" s="33"/>
      <c r="I19418" s="33"/>
      <c r="J19418" s="33"/>
      <c r="AB19418" s="35"/>
    </row>
    <row r="19419" spans="1:28" s="6" customFormat="1" x14ac:dyDescent="0.15">
      <c r="A19419" s="6" t="s">
        <v>130</v>
      </c>
      <c r="C19419" s="6">
        <v>2</v>
      </c>
      <c r="E19419" s="31">
        <v>-78</v>
      </c>
      <c r="F19419" s="31"/>
      <c r="G19419" s="33"/>
      <c r="I19419" s="33"/>
      <c r="J19419" s="33"/>
      <c r="AB19419" s="35"/>
    </row>
    <row r="19420" spans="1:28" s="6" customFormat="1" x14ac:dyDescent="0.15">
      <c r="A19420" s="6" t="s">
        <v>130</v>
      </c>
      <c r="C19420" s="6">
        <v>2</v>
      </c>
      <c r="E19420" s="31">
        <v>-78</v>
      </c>
      <c r="F19420" s="31"/>
      <c r="G19420" s="33"/>
      <c r="I19420" s="33"/>
      <c r="J19420" s="33"/>
      <c r="AB19420" s="35"/>
    </row>
    <row r="19421" spans="1:28" s="6" customFormat="1" x14ac:dyDescent="0.15">
      <c r="A19421" s="6" t="s">
        <v>130</v>
      </c>
      <c r="C19421" s="6">
        <v>2</v>
      </c>
      <c r="E19421" s="31">
        <v>-81</v>
      </c>
      <c r="F19421" s="31"/>
      <c r="G19421" s="33"/>
      <c r="I19421" s="33"/>
      <c r="J19421" s="33"/>
      <c r="AB19421" s="35"/>
    </row>
    <row r="19422" spans="1:28" s="6" customFormat="1" x14ac:dyDescent="0.15">
      <c r="A19422" s="6" t="s">
        <v>130</v>
      </c>
      <c r="C19422" s="6">
        <v>2</v>
      </c>
      <c r="E19422" s="31">
        <v>-81</v>
      </c>
      <c r="F19422" s="31"/>
      <c r="G19422" s="33"/>
      <c r="I19422" s="33"/>
      <c r="J19422" s="33"/>
      <c r="AB19422" s="35"/>
    </row>
    <row r="19423" spans="1:28" s="6" customFormat="1" x14ac:dyDescent="0.15">
      <c r="A19423" s="6" t="s">
        <v>130</v>
      </c>
      <c r="C19423" s="6">
        <v>2</v>
      </c>
      <c r="E19423" s="31">
        <v>-81</v>
      </c>
      <c r="F19423" s="31"/>
      <c r="G19423" s="33"/>
      <c r="I19423" s="33"/>
      <c r="J19423" s="33"/>
      <c r="AB19423" s="35"/>
    </row>
    <row r="19424" spans="1:28" s="6" customFormat="1" x14ac:dyDescent="0.15">
      <c r="A19424" s="6" t="s">
        <v>130</v>
      </c>
      <c r="C19424" s="6">
        <v>2</v>
      </c>
      <c r="E19424" s="31">
        <v>-78</v>
      </c>
      <c r="F19424" s="31"/>
      <c r="G19424" s="33"/>
      <c r="I19424" s="33"/>
      <c r="J19424" s="33"/>
      <c r="AB19424" s="35"/>
    </row>
    <row r="19425" spans="1:28" s="6" customFormat="1" x14ac:dyDescent="0.15">
      <c r="A19425" s="6" t="s">
        <v>130</v>
      </c>
      <c r="C19425" s="6">
        <v>2</v>
      </c>
      <c r="E19425" s="31">
        <v>-78</v>
      </c>
      <c r="F19425" s="31"/>
      <c r="G19425" s="33"/>
      <c r="I19425" s="33"/>
      <c r="J19425" s="33"/>
      <c r="AB19425" s="35"/>
    </row>
    <row r="19426" spans="1:28" s="6" customFormat="1" x14ac:dyDescent="0.15">
      <c r="A19426" s="6" t="s">
        <v>130</v>
      </c>
      <c r="C19426" s="6">
        <v>2</v>
      </c>
      <c r="E19426" s="31">
        <v>-78</v>
      </c>
      <c r="F19426" s="31"/>
      <c r="G19426" s="33"/>
      <c r="I19426" s="33"/>
      <c r="J19426" s="33"/>
      <c r="AB19426" s="35"/>
    </row>
    <row r="19427" spans="1:28" s="6" customFormat="1" x14ac:dyDescent="0.15">
      <c r="A19427" s="6" t="s">
        <v>130</v>
      </c>
      <c r="C19427" s="6">
        <v>2</v>
      </c>
      <c r="E19427" s="31">
        <v>-78</v>
      </c>
      <c r="F19427" s="31"/>
      <c r="G19427" s="33"/>
      <c r="I19427" s="33"/>
      <c r="J19427" s="33"/>
      <c r="AB19427" s="35"/>
    </row>
    <row r="19428" spans="1:28" s="6" customFormat="1" x14ac:dyDescent="0.15">
      <c r="A19428" s="6" t="s">
        <v>130</v>
      </c>
      <c r="C19428" s="6">
        <v>2</v>
      </c>
      <c r="E19428" s="31">
        <v>-81</v>
      </c>
      <c r="F19428" s="31"/>
      <c r="G19428" s="33"/>
      <c r="I19428" s="33"/>
      <c r="J19428" s="33"/>
      <c r="AB19428" s="35"/>
    </row>
    <row r="19429" spans="1:28" s="6" customFormat="1" x14ac:dyDescent="0.15">
      <c r="A19429" s="6" t="s">
        <v>130</v>
      </c>
      <c r="C19429" s="6">
        <v>2</v>
      </c>
      <c r="E19429" s="31">
        <v>-81</v>
      </c>
      <c r="F19429" s="31"/>
      <c r="G19429" s="33"/>
      <c r="I19429" s="33"/>
      <c r="J19429" s="33"/>
      <c r="AB19429" s="35"/>
    </row>
    <row r="19430" spans="1:28" s="6" customFormat="1" x14ac:dyDescent="0.15">
      <c r="A19430" s="6" t="s">
        <v>130</v>
      </c>
      <c r="C19430" s="6">
        <v>2</v>
      </c>
      <c r="E19430" s="31">
        <v>-89</v>
      </c>
      <c r="F19430" s="31"/>
      <c r="G19430" s="33"/>
      <c r="I19430" s="33"/>
      <c r="J19430" s="33"/>
      <c r="AB19430" s="35"/>
    </row>
    <row r="19431" spans="1:28" s="6" customFormat="1" x14ac:dyDescent="0.15">
      <c r="A19431" s="6" t="s">
        <v>130</v>
      </c>
      <c r="C19431" s="6">
        <v>2</v>
      </c>
      <c r="E19431" s="31">
        <v>-72</v>
      </c>
      <c r="F19431" s="31"/>
      <c r="G19431" s="33"/>
      <c r="I19431" s="33"/>
      <c r="J19431" s="33"/>
      <c r="AB19431" s="35"/>
    </row>
    <row r="19432" spans="1:28" s="6" customFormat="1" x14ac:dyDescent="0.15">
      <c r="A19432" s="6" t="s">
        <v>130</v>
      </c>
      <c r="C19432" s="6">
        <v>2</v>
      </c>
      <c r="E19432" s="31">
        <v>-72</v>
      </c>
      <c r="F19432" s="31"/>
      <c r="G19432" s="33"/>
      <c r="I19432" s="33"/>
      <c r="J19432" s="33"/>
      <c r="AB19432" s="35"/>
    </row>
    <row r="19433" spans="1:28" s="6" customFormat="1" x14ac:dyDescent="0.15">
      <c r="A19433" s="6" t="s">
        <v>130</v>
      </c>
      <c r="C19433" s="6">
        <v>2</v>
      </c>
      <c r="E19433" s="31">
        <v>-72</v>
      </c>
      <c r="F19433" s="31"/>
      <c r="G19433" s="33"/>
      <c r="I19433" s="33"/>
      <c r="J19433" s="33"/>
      <c r="AB19433" s="35"/>
    </row>
    <row r="19434" spans="1:28" s="6" customFormat="1" x14ac:dyDescent="0.15">
      <c r="A19434" s="6" t="s">
        <v>130</v>
      </c>
      <c r="C19434" s="6">
        <v>2</v>
      </c>
      <c r="E19434" s="31">
        <v>-72</v>
      </c>
      <c r="F19434" s="31"/>
      <c r="G19434" s="33"/>
      <c r="I19434" s="33"/>
      <c r="J19434" s="33"/>
      <c r="AB19434" s="35"/>
    </row>
    <row r="19435" spans="1:28" s="6" customFormat="1" x14ac:dyDescent="0.15">
      <c r="A19435" s="6" t="s">
        <v>130</v>
      </c>
      <c r="C19435" s="6">
        <v>2</v>
      </c>
      <c r="E19435" s="31">
        <v>-72</v>
      </c>
      <c r="F19435" s="31"/>
      <c r="G19435" s="33"/>
      <c r="I19435" s="33"/>
      <c r="J19435" s="33"/>
      <c r="AB19435" s="35"/>
    </row>
    <row r="19436" spans="1:28" s="6" customFormat="1" x14ac:dyDescent="0.15">
      <c r="A19436" s="6" t="s">
        <v>130</v>
      </c>
      <c r="C19436" s="6">
        <v>2</v>
      </c>
      <c r="E19436" s="31">
        <v>-71</v>
      </c>
      <c r="F19436" s="31"/>
      <c r="G19436" s="33"/>
      <c r="I19436" s="33"/>
      <c r="J19436" s="33"/>
      <c r="AB19436" s="35"/>
    </row>
    <row r="19437" spans="1:28" s="6" customFormat="1" x14ac:dyDescent="0.15">
      <c r="A19437" s="6" t="s">
        <v>130</v>
      </c>
      <c r="C19437" s="6">
        <v>2</v>
      </c>
      <c r="E19437" s="31">
        <v>-71</v>
      </c>
      <c r="F19437" s="31"/>
      <c r="G19437" s="33"/>
      <c r="I19437" s="33"/>
      <c r="J19437" s="33"/>
      <c r="AB19437" s="35"/>
    </row>
    <row r="19438" spans="1:28" s="6" customFormat="1" x14ac:dyDescent="0.15">
      <c r="A19438" s="6" t="s">
        <v>130</v>
      </c>
      <c r="C19438" s="6">
        <v>2</v>
      </c>
      <c r="E19438" s="31">
        <v>-71</v>
      </c>
      <c r="F19438" s="31"/>
      <c r="G19438" s="33"/>
      <c r="I19438" s="33"/>
      <c r="J19438" s="33"/>
      <c r="AB19438" s="35"/>
    </row>
    <row r="19439" spans="1:28" s="6" customFormat="1" x14ac:dyDescent="0.15">
      <c r="A19439" s="6" t="s">
        <v>130</v>
      </c>
      <c r="C19439" s="6">
        <v>2</v>
      </c>
      <c r="E19439" s="31">
        <v>-71</v>
      </c>
      <c r="F19439" s="31"/>
      <c r="G19439" s="33"/>
      <c r="I19439" s="33"/>
      <c r="J19439" s="33"/>
      <c r="AB19439" s="35"/>
    </row>
    <row r="19440" spans="1:28" s="6" customFormat="1" x14ac:dyDescent="0.15">
      <c r="A19440" s="6" t="s">
        <v>130</v>
      </c>
      <c r="C19440" s="6">
        <v>2</v>
      </c>
      <c r="E19440" s="31">
        <v>-71</v>
      </c>
      <c r="F19440" s="31"/>
      <c r="G19440" s="33"/>
      <c r="I19440" s="33"/>
      <c r="J19440" s="33"/>
      <c r="AB19440" s="35"/>
    </row>
    <row r="19441" spans="1:28" s="6" customFormat="1" x14ac:dyDescent="0.15">
      <c r="A19441" s="6" t="s">
        <v>131</v>
      </c>
      <c r="C19441" s="6">
        <v>2</v>
      </c>
      <c r="E19441" s="31">
        <v>-79</v>
      </c>
      <c r="F19441" s="31"/>
      <c r="G19441" s="33"/>
      <c r="I19441" s="33"/>
      <c r="J19441" s="33"/>
      <c r="AB19441" s="35"/>
    </row>
    <row r="19442" spans="1:28" s="6" customFormat="1" x14ac:dyDescent="0.15">
      <c r="A19442" s="6" t="s">
        <v>131</v>
      </c>
      <c r="C19442" s="6">
        <v>2</v>
      </c>
      <c r="E19442" s="31">
        <v>-79</v>
      </c>
      <c r="F19442" s="31"/>
      <c r="G19442" s="33"/>
      <c r="I19442" s="33"/>
      <c r="J19442" s="33"/>
      <c r="AB19442" s="35"/>
    </row>
    <row r="19443" spans="1:28" s="6" customFormat="1" x14ac:dyDescent="0.15">
      <c r="A19443" s="6" t="s">
        <v>131</v>
      </c>
      <c r="C19443" s="6">
        <v>2</v>
      </c>
      <c r="E19443" s="31">
        <v>-79</v>
      </c>
      <c r="F19443" s="31"/>
      <c r="G19443" s="33"/>
      <c r="I19443" s="33"/>
      <c r="J19443" s="33"/>
      <c r="AB19443" s="35"/>
    </row>
    <row r="19444" spans="1:28" s="6" customFormat="1" x14ac:dyDescent="0.15">
      <c r="A19444" s="6" t="s">
        <v>131</v>
      </c>
      <c r="C19444" s="6">
        <v>2</v>
      </c>
      <c r="E19444" s="31">
        <v>-79</v>
      </c>
      <c r="F19444" s="31"/>
      <c r="G19444" s="33"/>
      <c r="I19444" s="33"/>
      <c r="J19444" s="33"/>
      <c r="AB19444" s="35"/>
    </row>
    <row r="19445" spans="1:28" s="6" customFormat="1" x14ac:dyDescent="0.15">
      <c r="A19445" s="6" t="s">
        <v>131</v>
      </c>
      <c r="C19445" s="6">
        <v>2</v>
      </c>
      <c r="E19445" s="31">
        <v>-79</v>
      </c>
      <c r="F19445" s="31"/>
      <c r="G19445" s="33"/>
      <c r="I19445" s="33"/>
      <c r="J19445" s="33"/>
      <c r="AB19445" s="35"/>
    </row>
    <row r="19446" spans="1:28" s="6" customFormat="1" x14ac:dyDescent="0.15">
      <c r="A19446" s="6" t="s">
        <v>131</v>
      </c>
      <c r="C19446" s="6">
        <v>2</v>
      </c>
      <c r="E19446" s="31">
        <v>-79</v>
      </c>
      <c r="F19446" s="31"/>
      <c r="G19446" s="33"/>
      <c r="I19446" s="33"/>
      <c r="J19446" s="33"/>
      <c r="AB19446" s="35"/>
    </row>
    <row r="19447" spans="1:28" s="6" customFormat="1" x14ac:dyDescent="0.15">
      <c r="A19447" s="6" t="s">
        <v>131</v>
      </c>
      <c r="C19447" s="6">
        <v>2</v>
      </c>
      <c r="E19447" s="31">
        <v>-79</v>
      </c>
      <c r="F19447" s="31"/>
      <c r="G19447" s="33"/>
      <c r="I19447" s="33"/>
      <c r="J19447" s="33"/>
      <c r="AB19447" s="35"/>
    </row>
    <row r="19448" spans="1:28" s="6" customFormat="1" x14ac:dyDescent="0.15">
      <c r="A19448" s="6" t="s">
        <v>131</v>
      </c>
      <c r="C19448" s="6">
        <v>2</v>
      </c>
      <c r="E19448" s="31">
        <v>-83</v>
      </c>
      <c r="F19448" s="31"/>
      <c r="G19448" s="33"/>
      <c r="I19448" s="33"/>
      <c r="J19448" s="33"/>
      <c r="AB19448" s="35"/>
    </row>
    <row r="19449" spans="1:28" s="6" customFormat="1" x14ac:dyDescent="0.15">
      <c r="A19449" s="6" t="s">
        <v>131</v>
      </c>
      <c r="C19449" s="6">
        <v>2</v>
      </c>
      <c r="E19449" s="31">
        <v>-83</v>
      </c>
      <c r="F19449" s="31"/>
      <c r="G19449" s="33"/>
      <c r="I19449" s="33"/>
      <c r="J19449" s="33"/>
      <c r="AB19449" s="35"/>
    </row>
    <row r="19450" spans="1:28" s="6" customFormat="1" x14ac:dyDescent="0.15">
      <c r="A19450" s="6" t="s">
        <v>131</v>
      </c>
      <c r="C19450" s="6">
        <v>2</v>
      </c>
      <c r="E19450" s="31">
        <v>-83</v>
      </c>
      <c r="F19450" s="31"/>
      <c r="G19450" s="33"/>
      <c r="I19450" s="33"/>
      <c r="J19450" s="33"/>
      <c r="AB19450" s="35"/>
    </row>
    <row r="19451" spans="1:28" s="6" customFormat="1" x14ac:dyDescent="0.15">
      <c r="A19451" s="6" t="s">
        <v>131</v>
      </c>
      <c r="C19451" s="6">
        <v>2</v>
      </c>
      <c r="E19451" s="31">
        <v>-83</v>
      </c>
      <c r="F19451" s="31"/>
      <c r="G19451" s="33"/>
      <c r="I19451" s="33"/>
      <c r="J19451" s="33"/>
      <c r="AB19451" s="35"/>
    </row>
    <row r="19452" spans="1:28" s="6" customFormat="1" x14ac:dyDescent="0.15">
      <c r="A19452" s="6" t="s">
        <v>131</v>
      </c>
      <c r="C19452" s="6">
        <v>2</v>
      </c>
      <c r="E19452" s="31">
        <v>-83</v>
      </c>
      <c r="F19452" s="31"/>
      <c r="G19452" s="33"/>
      <c r="I19452" s="33"/>
      <c r="J19452" s="33"/>
      <c r="AB19452" s="35"/>
    </row>
    <row r="19453" spans="1:28" s="6" customFormat="1" x14ac:dyDescent="0.15">
      <c r="A19453" s="6" t="s">
        <v>131</v>
      </c>
      <c r="C19453" s="6">
        <v>2</v>
      </c>
      <c r="E19453" s="31">
        <v>-82</v>
      </c>
      <c r="F19453" s="31"/>
      <c r="G19453" s="33"/>
      <c r="I19453" s="33"/>
      <c r="J19453" s="33"/>
      <c r="AB19453" s="35"/>
    </row>
    <row r="19454" spans="1:28" s="6" customFormat="1" x14ac:dyDescent="0.15">
      <c r="A19454" s="6" t="s">
        <v>131</v>
      </c>
      <c r="C19454" s="6">
        <v>2</v>
      </c>
      <c r="E19454" s="31">
        <v>-82</v>
      </c>
      <c r="F19454" s="31"/>
      <c r="G19454" s="33"/>
      <c r="I19454" s="33"/>
      <c r="J19454" s="33"/>
      <c r="AB19454" s="35"/>
    </row>
    <row r="19455" spans="1:28" s="6" customFormat="1" x14ac:dyDescent="0.15">
      <c r="A19455" s="6" t="s">
        <v>131</v>
      </c>
      <c r="C19455" s="6">
        <v>2</v>
      </c>
      <c r="E19455" s="31">
        <v>-82</v>
      </c>
      <c r="F19455" s="31"/>
      <c r="G19455" s="33"/>
      <c r="I19455" s="33"/>
      <c r="J19455" s="33"/>
      <c r="AB19455" s="35"/>
    </row>
    <row r="19456" spans="1:28" s="6" customFormat="1" x14ac:dyDescent="0.15">
      <c r="A19456" s="6" t="s">
        <v>131</v>
      </c>
      <c r="C19456" s="6">
        <v>2</v>
      </c>
      <c r="E19456" s="31">
        <v>-82</v>
      </c>
      <c r="F19456" s="31"/>
      <c r="G19456" s="33"/>
      <c r="I19456" s="33"/>
      <c r="J19456" s="33"/>
      <c r="AB19456" s="35"/>
    </row>
    <row r="19457" spans="1:28" s="6" customFormat="1" x14ac:dyDescent="0.15">
      <c r="A19457" s="6" t="s">
        <v>131</v>
      </c>
      <c r="C19457" s="6">
        <v>2</v>
      </c>
      <c r="E19457" s="31">
        <v>-82</v>
      </c>
      <c r="F19457" s="31"/>
      <c r="G19457" s="33"/>
      <c r="I19457" s="33"/>
      <c r="J19457" s="33"/>
      <c r="AB19457" s="35"/>
    </row>
    <row r="19458" spans="1:28" s="6" customFormat="1" x14ac:dyDescent="0.15">
      <c r="A19458" s="6" t="s">
        <v>131</v>
      </c>
      <c r="C19458" s="6">
        <v>2</v>
      </c>
      <c r="E19458" s="31">
        <v>-82</v>
      </c>
      <c r="F19458" s="31"/>
      <c r="G19458" s="33"/>
      <c r="I19458" s="33"/>
      <c r="J19458" s="33"/>
      <c r="AB19458" s="35"/>
    </row>
    <row r="19459" spans="1:28" s="6" customFormat="1" x14ac:dyDescent="0.15">
      <c r="A19459" s="6" t="s">
        <v>131</v>
      </c>
      <c r="C19459" s="6">
        <v>2</v>
      </c>
      <c r="E19459" s="31">
        <v>-82</v>
      </c>
      <c r="F19459" s="31"/>
      <c r="G19459" s="33"/>
      <c r="I19459" s="33"/>
      <c r="J19459" s="33"/>
      <c r="AB19459" s="35"/>
    </row>
    <row r="19460" spans="1:28" s="6" customFormat="1" x14ac:dyDescent="0.15">
      <c r="A19460" s="6" t="s">
        <v>131</v>
      </c>
      <c r="C19460" s="6">
        <v>2</v>
      </c>
      <c r="E19460" s="31">
        <v>-82</v>
      </c>
      <c r="F19460" s="31"/>
      <c r="G19460" s="33"/>
      <c r="I19460" s="33"/>
      <c r="J19460" s="33"/>
      <c r="AB19460" s="35"/>
    </row>
    <row r="19461" spans="1:28" s="6" customFormat="1" x14ac:dyDescent="0.15">
      <c r="A19461" s="6" t="s">
        <v>131</v>
      </c>
      <c r="C19461" s="6">
        <v>2</v>
      </c>
      <c r="E19461" s="31">
        <v>-83</v>
      </c>
      <c r="F19461" s="31"/>
      <c r="G19461" s="33"/>
      <c r="I19461" s="33"/>
      <c r="J19461" s="33"/>
      <c r="AB19461" s="35"/>
    </row>
    <row r="19462" spans="1:28" s="6" customFormat="1" x14ac:dyDescent="0.15">
      <c r="A19462" s="6" t="s">
        <v>131</v>
      </c>
      <c r="C19462" s="6">
        <v>2</v>
      </c>
      <c r="E19462" s="31">
        <v>-83</v>
      </c>
      <c r="F19462" s="31"/>
      <c r="G19462" s="33"/>
      <c r="I19462" s="33"/>
      <c r="J19462" s="33"/>
      <c r="AB19462" s="35"/>
    </row>
    <row r="19463" spans="1:28" s="6" customFormat="1" x14ac:dyDescent="0.15">
      <c r="A19463" s="6" t="s">
        <v>131</v>
      </c>
      <c r="C19463" s="6">
        <v>2</v>
      </c>
      <c r="E19463" s="31">
        <v>-83</v>
      </c>
      <c r="F19463" s="31"/>
      <c r="G19463" s="33"/>
      <c r="I19463" s="33"/>
      <c r="J19463" s="33"/>
      <c r="AB19463" s="35"/>
    </row>
    <row r="19464" spans="1:28" s="6" customFormat="1" x14ac:dyDescent="0.15">
      <c r="A19464" s="6" t="s">
        <v>131</v>
      </c>
      <c r="C19464" s="6">
        <v>2</v>
      </c>
      <c r="E19464" s="31">
        <v>-82</v>
      </c>
      <c r="F19464" s="31"/>
      <c r="G19464" s="33"/>
      <c r="I19464" s="33"/>
      <c r="J19464" s="33"/>
      <c r="AB19464" s="35"/>
    </row>
    <row r="19465" spans="1:28" s="6" customFormat="1" x14ac:dyDescent="0.15">
      <c r="A19465" s="6" t="s">
        <v>131</v>
      </c>
      <c r="C19465" s="6">
        <v>2</v>
      </c>
      <c r="E19465" s="31">
        <v>-82</v>
      </c>
      <c r="F19465" s="31"/>
      <c r="G19465" s="33"/>
      <c r="I19465" s="33"/>
      <c r="J19465" s="33"/>
      <c r="AB19465" s="35"/>
    </row>
    <row r="19466" spans="1:28" s="6" customFormat="1" x14ac:dyDescent="0.15">
      <c r="A19466" s="6" t="s">
        <v>131</v>
      </c>
      <c r="C19466" s="6">
        <v>2</v>
      </c>
      <c r="E19466" s="31">
        <v>-80</v>
      </c>
      <c r="F19466" s="31"/>
      <c r="G19466" s="33"/>
      <c r="I19466" s="33"/>
      <c r="J19466" s="33"/>
      <c r="AB19466" s="35"/>
    </row>
    <row r="19467" spans="1:28" s="6" customFormat="1" x14ac:dyDescent="0.15">
      <c r="A19467" s="6" t="s">
        <v>131</v>
      </c>
      <c r="C19467" s="6">
        <v>2</v>
      </c>
      <c r="E19467" s="31">
        <v>-80</v>
      </c>
      <c r="F19467" s="31"/>
      <c r="G19467" s="33"/>
      <c r="I19467" s="33"/>
      <c r="J19467" s="33"/>
      <c r="AB19467" s="35"/>
    </row>
    <row r="19468" spans="1:28" s="6" customFormat="1" x14ac:dyDescent="0.15">
      <c r="A19468" s="6" t="s">
        <v>131</v>
      </c>
      <c r="C19468" s="6">
        <v>2</v>
      </c>
      <c r="E19468" s="31">
        <v>-80</v>
      </c>
      <c r="F19468" s="31"/>
      <c r="G19468" s="33"/>
      <c r="I19468" s="33"/>
      <c r="J19468" s="33"/>
      <c r="AB19468" s="35"/>
    </row>
    <row r="19469" spans="1:28" s="6" customFormat="1" x14ac:dyDescent="0.15">
      <c r="A19469" s="6" t="s">
        <v>131</v>
      </c>
      <c r="C19469" s="6">
        <v>2</v>
      </c>
      <c r="E19469" s="31">
        <v>-83</v>
      </c>
      <c r="F19469" s="31"/>
      <c r="G19469" s="33"/>
      <c r="I19469" s="33"/>
      <c r="J19469" s="33"/>
      <c r="AB19469" s="35"/>
    </row>
    <row r="19470" spans="1:28" s="6" customFormat="1" x14ac:dyDescent="0.15">
      <c r="A19470" s="6" t="s">
        <v>131</v>
      </c>
      <c r="C19470" s="6">
        <v>2</v>
      </c>
      <c r="E19470" s="31">
        <v>-91</v>
      </c>
      <c r="F19470" s="31"/>
      <c r="G19470" s="33"/>
      <c r="I19470" s="33"/>
      <c r="J19470" s="33"/>
      <c r="AB19470" s="35"/>
    </row>
    <row r="19471" spans="1:28" s="6" customFormat="1" x14ac:dyDescent="0.15">
      <c r="A19471" s="6" t="s">
        <v>131</v>
      </c>
      <c r="C19471" s="6">
        <v>2</v>
      </c>
      <c r="E19471" s="31">
        <v>-91</v>
      </c>
      <c r="F19471" s="31"/>
      <c r="G19471" s="33"/>
      <c r="I19471" s="33"/>
      <c r="J19471" s="33"/>
      <c r="AB19471" s="35"/>
    </row>
    <row r="19472" spans="1:28" s="6" customFormat="1" x14ac:dyDescent="0.15">
      <c r="A19472" s="6" t="s">
        <v>131</v>
      </c>
      <c r="C19472" s="6">
        <v>2</v>
      </c>
      <c r="E19472" s="31">
        <v>-86</v>
      </c>
      <c r="F19472" s="31"/>
      <c r="G19472" s="33"/>
      <c r="I19472" s="33"/>
      <c r="J19472" s="33"/>
      <c r="AB19472" s="35"/>
    </row>
    <row r="19473" spans="1:28" s="6" customFormat="1" x14ac:dyDescent="0.15">
      <c r="A19473" s="6" t="s">
        <v>131</v>
      </c>
      <c r="C19473" s="6">
        <v>2</v>
      </c>
      <c r="E19473" s="31">
        <v>-91</v>
      </c>
      <c r="F19473" s="31"/>
      <c r="G19473" s="33"/>
      <c r="I19473" s="33"/>
      <c r="J19473" s="33"/>
      <c r="AB19473" s="35"/>
    </row>
    <row r="19474" spans="1:28" s="6" customFormat="1" x14ac:dyDescent="0.15">
      <c r="A19474" s="6" t="s">
        <v>131</v>
      </c>
      <c r="C19474" s="6">
        <v>2</v>
      </c>
      <c r="E19474" s="31">
        <v>-91</v>
      </c>
      <c r="F19474" s="31"/>
      <c r="G19474" s="33"/>
      <c r="I19474" s="33"/>
      <c r="J19474" s="33"/>
      <c r="AB19474" s="35"/>
    </row>
    <row r="19475" spans="1:28" s="6" customFormat="1" x14ac:dyDescent="0.15">
      <c r="A19475" s="6" t="s">
        <v>131</v>
      </c>
      <c r="C19475" s="6">
        <v>2</v>
      </c>
      <c r="E19475" s="31">
        <v>-91</v>
      </c>
      <c r="F19475" s="31"/>
      <c r="G19475" s="33"/>
      <c r="I19475" s="33"/>
      <c r="J19475" s="33"/>
      <c r="AB19475" s="35"/>
    </row>
    <row r="19476" spans="1:28" s="6" customFormat="1" x14ac:dyDescent="0.15">
      <c r="A19476" s="6" t="s">
        <v>131</v>
      </c>
      <c r="C19476" s="6">
        <v>2</v>
      </c>
      <c r="E19476" s="31">
        <v>-82</v>
      </c>
      <c r="F19476" s="31"/>
      <c r="G19476" s="33"/>
      <c r="I19476" s="33"/>
      <c r="J19476" s="33"/>
      <c r="AB19476" s="35"/>
    </row>
    <row r="19477" spans="1:28" s="6" customFormat="1" x14ac:dyDescent="0.15">
      <c r="A19477" s="6" t="s">
        <v>131</v>
      </c>
      <c r="C19477" s="6">
        <v>2</v>
      </c>
      <c r="E19477" s="31">
        <v>-82</v>
      </c>
      <c r="F19477" s="31"/>
      <c r="G19477" s="33"/>
      <c r="I19477" s="33"/>
      <c r="J19477" s="33"/>
      <c r="AB19477" s="35"/>
    </row>
    <row r="19478" spans="1:28" s="6" customFormat="1" x14ac:dyDescent="0.15">
      <c r="A19478" s="6" t="s">
        <v>131</v>
      </c>
      <c r="C19478" s="6">
        <v>2</v>
      </c>
      <c r="E19478" s="31">
        <v>-78</v>
      </c>
      <c r="F19478" s="31"/>
      <c r="G19478" s="33"/>
      <c r="I19478" s="33"/>
      <c r="J19478" s="33"/>
      <c r="AB19478" s="35"/>
    </row>
    <row r="19479" spans="1:28" s="6" customFormat="1" x14ac:dyDescent="0.15">
      <c r="A19479" s="6" t="s">
        <v>131</v>
      </c>
      <c r="C19479" s="6">
        <v>2</v>
      </c>
      <c r="E19479" s="31">
        <v>-79</v>
      </c>
      <c r="F19479" s="31"/>
      <c r="G19479" s="33"/>
      <c r="I19479" s="33"/>
      <c r="J19479" s="33"/>
      <c r="AB19479" s="35"/>
    </row>
    <row r="19480" spans="1:28" s="6" customFormat="1" x14ac:dyDescent="0.15">
      <c r="A19480" s="6" t="s">
        <v>131</v>
      </c>
      <c r="C19480" s="6">
        <v>2</v>
      </c>
      <c r="E19480" s="31">
        <v>-79</v>
      </c>
      <c r="F19480" s="31"/>
      <c r="G19480" s="33"/>
      <c r="I19480" s="33"/>
      <c r="J19480" s="33"/>
      <c r="AB19480" s="35"/>
    </row>
    <row r="19481" spans="1:28" s="6" customFormat="1" x14ac:dyDescent="0.15">
      <c r="A19481" s="6" t="s">
        <v>131</v>
      </c>
      <c r="C19481" s="6">
        <v>2</v>
      </c>
      <c r="E19481" s="31">
        <v>-79</v>
      </c>
      <c r="F19481" s="31"/>
      <c r="G19481" s="33"/>
      <c r="I19481" s="33"/>
      <c r="J19481" s="33"/>
      <c r="AB19481" s="35"/>
    </row>
    <row r="19482" spans="1:28" s="6" customFormat="1" x14ac:dyDescent="0.15">
      <c r="A19482" s="6" t="s">
        <v>131</v>
      </c>
      <c r="C19482" s="6">
        <v>2</v>
      </c>
      <c r="E19482" s="31">
        <v>-79</v>
      </c>
      <c r="F19482" s="31"/>
      <c r="G19482" s="33"/>
      <c r="I19482" s="33"/>
      <c r="J19482" s="33"/>
      <c r="AB19482" s="35"/>
    </row>
    <row r="19483" spans="1:28" s="6" customFormat="1" x14ac:dyDescent="0.15">
      <c r="A19483" s="6" t="s">
        <v>131</v>
      </c>
      <c r="C19483" s="6">
        <v>2</v>
      </c>
      <c r="E19483" s="31">
        <v>-79</v>
      </c>
      <c r="F19483" s="31"/>
      <c r="G19483" s="33"/>
      <c r="I19483" s="33"/>
      <c r="J19483" s="33"/>
      <c r="AB19483" s="35"/>
    </row>
    <row r="19484" spans="1:28" s="6" customFormat="1" x14ac:dyDescent="0.15">
      <c r="A19484" s="6" t="s">
        <v>131</v>
      </c>
      <c r="C19484" s="6">
        <v>2</v>
      </c>
      <c r="E19484" s="31">
        <v>-79</v>
      </c>
      <c r="F19484" s="31"/>
      <c r="G19484" s="33"/>
      <c r="I19484" s="33"/>
      <c r="J19484" s="33"/>
      <c r="AB19484" s="35"/>
    </row>
    <row r="19485" spans="1:28" s="6" customFormat="1" x14ac:dyDescent="0.15">
      <c r="A19485" s="6" t="s">
        <v>131</v>
      </c>
      <c r="C19485" s="6">
        <v>2</v>
      </c>
      <c r="E19485" s="31">
        <v>-79</v>
      </c>
      <c r="F19485" s="31"/>
      <c r="G19485" s="33"/>
      <c r="I19485" s="33"/>
      <c r="J19485" s="33"/>
      <c r="AB19485" s="35"/>
    </row>
    <row r="19486" spans="1:28" s="6" customFormat="1" x14ac:dyDescent="0.15">
      <c r="A19486" s="6" t="s">
        <v>131</v>
      </c>
      <c r="C19486" s="6">
        <v>2</v>
      </c>
      <c r="E19486" s="31">
        <v>-79</v>
      </c>
      <c r="F19486" s="31"/>
      <c r="G19486" s="33"/>
      <c r="I19486" s="33"/>
      <c r="J19486" s="33"/>
      <c r="AB19486" s="35"/>
    </row>
    <row r="19487" spans="1:28" s="6" customFormat="1" x14ac:dyDescent="0.15">
      <c r="A19487" s="6" t="s">
        <v>131</v>
      </c>
      <c r="C19487" s="6">
        <v>2</v>
      </c>
      <c r="E19487" s="31">
        <v>-79</v>
      </c>
      <c r="F19487" s="31"/>
      <c r="G19487" s="33"/>
      <c r="I19487" s="33"/>
      <c r="J19487" s="33"/>
      <c r="AB19487" s="35"/>
    </row>
    <row r="19488" spans="1:28" s="6" customFormat="1" x14ac:dyDescent="0.15">
      <c r="A19488" s="6" t="s">
        <v>131</v>
      </c>
      <c r="C19488" s="6">
        <v>2</v>
      </c>
      <c r="E19488" s="31">
        <v>-79</v>
      </c>
      <c r="F19488" s="31"/>
      <c r="G19488" s="33"/>
      <c r="I19488" s="33"/>
      <c r="J19488" s="33"/>
      <c r="AB19488" s="35"/>
    </row>
    <row r="19489" spans="1:28" s="6" customFormat="1" x14ac:dyDescent="0.15">
      <c r="A19489" s="6" t="s">
        <v>131</v>
      </c>
      <c r="C19489" s="6">
        <v>2</v>
      </c>
      <c r="E19489" s="31">
        <v>-79</v>
      </c>
      <c r="F19489" s="31"/>
      <c r="G19489" s="33"/>
      <c r="I19489" s="33"/>
      <c r="J19489" s="33"/>
      <c r="AB19489" s="35"/>
    </row>
    <row r="19490" spans="1:28" s="6" customFormat="1" x14ac:dyDescent="0.15">
      <c r="A19490" s="6" t="s">
        <v>131</v>
      </c>
      <c r="C19490" s="6">
        <v>2</v>
      </c>
      <c r="E19490" s="31">
        <v>-79</v>
      </c>
      <c r="F19490" s="31"/>
      <c r="G19490" s="33"/>
      <c r="I19490" s="33"/>
      <c r="J19490" s="33"/>
      <c r="AB19490" s="35"/>
    </row>
    <row r="19491" spans="1:28" s="6" customFormat="1" x14ac:dyDescent="0.15">
      <c r="A19491" s="6" t="s">
        <v>131</v>
      </c>
      <c r="C19491" s="6">
        <v>2</v>
      </c>
      <c r="E19491" s="31">
        <v>-79</v>
      </c>
      <c r="F19491" s="31"/>
      <c r="G19491" s="33"/>
      <c r="I19491" s="33"/>
      <c r="J19491" s="33"/>
      <c r="AB19491" s="35"/>
    </row>
    <row r="19492" spans="1:28" s="6" customFormat="1" x14ac:dyDescent="0.15">
      <c r="A19492" s="6" t="s">
        <v>131</v>
      </c>
      <c r="C19492" s="6">
        <v>2</v>
      </c>
      <c r="E19492" s="31">
        <v>-79</v>
      </c>
      <c r="F19492" s="31"/>
      <c r="G19492" s="33"/>
      <c r="I19492" s="33"/>
      <c r="J19492" s="33"/>
      <c r="AB19492" s="35"/>
    </row>
    <row r="19493" spans="1:28" s="6" customFormat="1" x14ac:dyDescent="0.15">
      <c r="A19493" s="6" t="s">
        <v>131</v>
      </c>
      <c r="C19493" s="6">
        <v>2</v>
      </c>
      <c r="E19493" s="31">
        <v>-79</v>
      </c>
      <c r="F19493" s="31"/>
      <c r="G19493" s="33"/>
      <c r="I19493" s="33"/>
      <c r="J19493" s="33"/>
      <c r="AB19493" s="35"/>
    </row>
    <row r="19494" spans="1:28" s="6" customFormat="1" x14ac:dyDescent="0.15">
      <c r="A19494" s="6" t="s">
        <v>131</v>
      </c>
      <c r="C19494" s="6">
        <v>2</v>
      </c>
      <c r="E19494" s="31">
        <v>-79</v>
      </c>
      <c r="F19494" s="31"/>
      <c r="G19494" s="33"/>
      <c r="I19494" s="33"/>
      <c r="J19494" s="33"/>
      <c r="AB19494" s="35"/>
    </row>
    <row r="19495" spans="1:28" s="6" customFormat="1" x14ac:dyDescent="0.15">
      <c r="A19495" s="6" t="s">
        <v>131</v>
      </c>
      <c r="C19495" s="6">
        <v>2</v>
      </c>
      <c r="E19495" s="31">
        <v>-79</v>
      </c>
      <c r="F19495" s="31"/>
      <c r="G19495" s="33"/>
      <c r="I19495" s="33"/>
      <c r="J19495" s="33"/>
      <c r="AB19495" s="35"/>
    </row>
    <row r="19496" spans="1:28" s="6" customFormat="1" x14ac:dyDescent="0.15">
      <c r="A19496" s="6" t="s">
        <v>131</v>
      </c>
      <c r="C19496" s="6">
        <v>2</v>
      </c>
      <c r="E19496" s="31">
        <v>-79</v>
      </c>
      <c r="F19496" s="31"/>
      <c r="G19496" s="33"/>
      <c r="I19496" s="33"/>
      <c r="J19496" s="33"/>
      <c r="AB19496" s="35"/>
    </row>
    <row r="19497" spans="1:28" s="6" customFormat="1" x14ac:dyDescent="0.15">
      <c r="A19497" s="6" t="s">
        <v>131</v>
      </c>
      <c r="C19497" s="6">
        <v>2</v>
      </c>
      <c r="E19497" s="31">
        <v>-79</v>
      </c>
      <c r="F19497" s="31"/>
      <c r="G19497" s="33"/>
      <c r="I19497" s="33"/>
      <c r="J19497" s="33"/>
      <c r="AB19497" s="35"/>
    </row>
    <row r="19498" spans="1:28" s="6" customFormat="1" x14ac:dyDescent="0.15">
      <c r="A19498" s="6" t="s">
        <v>131</v>
      </c>
      <c r="C19498" s="6">
        <v>2</v>
      </c>
      <c r="E19498" s="31">
        <v>-79</v>
      </c>
      <c r="F19498" s="31"/>
      <c r="G19498" s="33"/>
      <c r="I19498" s="33"/>
      <c r="J19498" s="33"/>
      <c r="AB19498" s="35"/>
    </row>
    <row r="19499" spans="1:28" s="6" customFormat="1" x14ac:dyDescent="0.15">
      <c r="A19499" s="6" t="s">
        <v>131</v>
      </c>
      <c r="C19499" s="6">
        <v>2</v>
      </c>
      <c r="E19499" s="31">
        <v>-79</v>
      </c>
      <c r="F19499" s="31"/>
      <c r="G19499" s="33"/>
      <c r="I19499" s="33"/>
      <c r="J19499" s="33"/>
      <c r="AB19499" s="35"/>
    </row>
    <row r="19500" spans="1:28" s="6" customFormat="1" x14ac:dyDescent="0.15">
      <c r="A19500" s="6" t="s">
        <v>131</v>
      </c>
      <c r="C19500" s="6">
        <v>2</v>
      </c>
      <c r="E19500" s="31">
        <v>-79</v>
      </c>
      <c r="F19500" s="31"/>
      <c r="G19500" s="33"/>
      <c r="I19500" s="33"/>
      <c r="J19500" s="33"/>
      <c r="AB19500" s="35"/>
    </row>
    <row r="19501" spans="1:28" s="6" customFormat="1" x14ac:dyDescent="0.15">
      <c r="A19501" s="6" t="s">
        <v>131</v>
      </c>
      <c r="C19501" s="6">
        <v>2</v>
      </c>
      <c r="E19501" s="31">
        <v>-79</v>
      </c>
      <c r="F19501" s="31"/>
      <c r="G19501" s="33"/>
      <c r="I19501" s="33"/>
      <c r="J19501" s="33"/>
      <c r="AB19501" s="35"/>
    </row>
    <row r="19502" spans="1:28" s="6" customFormat="1" x14ac:dyDescent="0.15">
      <c r="A19502" s="6" t="s">
        <v>131</v>
      </c>
      <c r="C19502" s="6">
        <v>2</v>
      </c>
      <c r="E19502" s="31">
        <v>-79</v>
      </c>
      <c r="F19502" s="31"/>
      <c r="G19502" s="33"/>
      <c r="I19502" s="33"/>
      <c r="J19502" s="33"/>
      <c r="AB19502" s="35"/>
    </row>
    <row r="19503" spans="1:28" s="6" customFormat="1" x14ac:dyDescent="0.15">
      <c r="A19503" s="6" t="s">
        <v>131</v>
      </c>
      <c r="C19503" s="6">
        <v>2</v>
      </c>
      <c r="E19503" s="31">
        <v>-79</v>
      </c>
      <c r="F19503" s="31"/>
      <c r="G19503" s="33"/>
      <c r="I19503" s="33"/>
      <c r="J19503" s="33"/>
      <c r="AB19503" s="35"/>
    </row>
    <row r="19504" spans="1:28" s="6" customFormat="1" x14ac:dyDescent="0.15">
      <c r="A19504" s="6" t="s">
        <v>131</v>
      </c>
      <c r="C19504" s="6">
        <v>2</v>
      </c>
      <c r="E19504" s="31">
        <v>-79</v>
      </c>
      <c r="F19504" s="31"/>
      <c r="G19504" s="33"/>
      <c r="I19504" s="33"/>
      <c r="J19504" s="33"/>
      <c r="AB19504" s="35"/>
    </row>
    <row r="19505" spans="1:28" s="6" customFormat="1" x14ac:dyDescent="0.15">
      <c r="A19505" s="6" t="s">
        <v>131</v>
      </c>
      <c r="C19505" s="6">
        <v>2</v>
      </c>
      <c r="E19505" s="31">
        <v>-79</v>
      </c>
      <c r="F19505" s="31"/>
      <c r="G19505" s="33"/>
      <c r="I19505" s="33"/>
      <c r="J19505" s="33"/>
      <c r="AB19505" s="35"/>
    </row>
    <row r="19506" spans="1:28" s="6" customFormat="1" x14ac:dyDescent="0.15">
      <c r="A19506" s="6" t="s">
        <v>131</v>
      </c>
      <c r="C19506" s="6">
        <v>2</v>
      </c>
      <c r="E19506" s="31">
        <v>-79</v>
      </c>
      <c r="F19506" s="31"/>
      <c r="G19506" s="33"/>
      <c r="I19506" s="33"/>
      <c r="J19506" s="33"/>
      <c r="AB19506" s="35"/>
    </row>
    <row r="19507" spans="1:28" s="6" customFormat="1" x14ac:dyDescent="0.15">
      <c r="A19507" s="6" t="s">
        <v>131</v>
      </c>
      <c r="C19507" s="6">
        <v>2</v>
      </c>
      <c r="E19507" s="31">
        <v>-79</v>
      </c>
      <c r="F19507" s="31"/>
      <c r="G19507" s="33"/>
      <c r="I19507" s="33"/>
      <c r="J19507" s="33"/>
      <c r="AB19507" s="35"/>
    </row>
    <row r="19508" spans="1:28" s="6" customFormat="1" x14ac:dyDescent="0.15">
      <c r="A19508" s="6" t="s">
        <v>131</v>
      </c>
      <c r="C19508" s="6">
        <v>2</v>
      </c>
      <c r="E19508" s="31">
        <v>-83</v>
      </c>
      <c r="F19508" s="31"/>
      <c r="G19508" s="33"/>
      <c r="I19508" s="33"/>
      <c r="J19508" s="33"/>
      <c r="AB19508" s="35"/>
    </row>
    <row r="19509" spans="1:28" s="6" customFormat="1" x14ac:dyDescent="0.15">
      <c r="A19509" s="6" t="s">
        <v>131</v>
      </c>
      <c r="C19509" s="6">
        <v>2</v>
      </c>
      <c r="E19509" s="31">
        <v>-83</v>
      </c>
      <c r="F19509" s="31"/>
      <c r="G19509" s="33"/>
      <c r="I19509" s="33"/>
      <c r="J19509" s="33"/>
      <c r="AB19509" s="35"/>
    </row>
    <row r="19510" spans="1:28" s="6" customFormat="1" x14ac:dyDescent="0.15">
      <c r="A19510" s="6" t="s">
        <v>131</v>
      </c>
      <c r="C19510" s="6">
        <v>2</v>
      </c>
      <c r="E19510" s="31">
        <v>-83</v>
      </c>
      <c r="F19510" s="31"/>
      <c r="G19510" s="33"/>
      <c r="I19510" s="33"/>
      <c r="J19510" s="33"/>
      <c r="AB19510" s="35"/>
    </row>
    <row r="19511" spans="1:28" s="6" customFormat="1" x14ac:dyDescent="0.15">
      <c r="A19511" s="6" t="s">
        <v>131</v>
      </c>
      <c r="C19511" s="6">
        <v>2</v>
      </c>
      <c r="E19511" s="31">
        <v>-73</v>
      </c>
      <c r="F19511" s="31"/>
      <c r="G19511" s="33"/>
      <c r="I19511" s="33"/>
      <c r="J19511" s="33"/>
      <c r="AB19511" s="35"/>
    </row>
    <row r="19512" spans="1:28" s="6" customFormat="1" x14ac:dyDescent="0.15">
      <c r="A19512" s="6" t="s">
        <v>131</v>
      </c>
      <c r="C19512" s="6">
        <v>2</v>
      </c>
      <c r="E19512" s="31">
        <v>-73</v>
      </c>
      <c r="F19512" s="31"/>
      <c r="G19512" s="33"/>
      <c r="I19512" s="33"/>
      <c r="J19512" s="33"/>
      <c r="AB19512" s="35"/>
    </row>
    <row r="19513" spans="1:28" s="6" customFormat="1" x14ac:dyDescent="0.15">
      <c r="A19513" s="6" t="s">
        <v>131</v>
      </c>
      <c r="C19513" s="6">
        <v>2</v>
      </c>
      <c r="E19513" s="31">
        <v>-74</v>
      </c>
      <c r="F19513" s="31"/>
      <c r="G19513" s="33"/>
      <c r="I19513" s="33"/>
      <c r="J19513" s="33"/>
      <c r="AB19513" s="35"/>
    </row>
    <row r="19514" spans="1:28" s="6" customFormat="1" x14ac:dyDescent="0.15">
      <c r="A19514" s="6" t="s">
        <v>131</v>
      </c>
      <c r="C19514" s="6">
        <v>2</v>
      </c>
      <c r="E19514" s="31">
        <v>-85</v>
      </c>
      <c r="F19514" s="31"/>
      <c r="G19514" s="33"/>
      <c r="I19514" s="33"/>
      <c r="J19514" s="33"/>
      <c r="AB19514" s="35"/>
    </row>
    <row r="19515" spans="1:28" s="6" customFormat="1" x14ac:dyDescent="0.15">
      <c r="A19515" s="6" t="s">
        <v>131</v>
      </c>
      <c r="C19515" s="6">
        <v>2</v>
      </c>
      <c r="E19515" s="31">
        <v>-85</v>
      </c>
      <c r="F19515" s="31"/>
      <c r="G19515" s="33"/>
      <c r="I19515" s="33"/>
      <c r="J19515" s="33"/>
      <c r="AB19515" s="35"/>
    </row>
    <row r="19516" spans="1:28" s="6" customFormat="1" x14ac:dyDescent="0.15">
      <c r="A19516" s="6" t="s">
        <v>131</v>
      </c>
      <c r="C19516" s="6">
        <v>2</v>
      </c>
      <c r="E19516" s="31">
        <v>-93</v>
      </c>
      <c r="F19516" s="31"/>
      <c r="G19516" s="33"/>
      <c r="I19516" s="33"/>
      <c r="J19516" s="33"/>
      <c r="AB19516" s="35"/>
    </row>
    <row r="19517" spans="1:28" s="6" customFormat="1" x14ac:dyDescent="0.15">
      <c r="A19517" s="6" t="s">
        <v>131</v>
      </c>
      <c r="C19517" s="6">
        <v>2</v>
      </c>
      <c r="E19517" s="31">
        <v>-82</v>
      </c>
      <c r="F19517" s="31"/>
      <c r="G19517" s="33"/>
      <c r="I19517" s="33"/>
      <c r="J19517" s="33"/>
      <c r="AB19517" s="35"/>
    </row>
    <row r="19518" spans="1:28" s="6" customFormat="1" x14ac:dyDescent="0.15">
      <c r="A19518" s="6" t="s">
        <v>131</v>
      </c>
      <c r="C19518" s="6">
        <v>2</v>
      </c>
      <c r="E19518" s="31">
        <v>-82</v>
      </c>
      <c r="F19518" s="31"/>
      <c r="G19518" s="33"/>
      <c r="I19518" s="33"/>
      <c r="J19518" s="33"/>
      <c r="AB19518" s="35"/>
    </row>
    <row r="19519" spans="1:28" s="6" customFormat="1" x14ac:dyDescent="0.15">
      <c r="A19519" s="6" t="s">
        <v>131</v>
      </c>
      <c r="C19519" s="6">
        <v>2</v>
      </c>
      <c r="E19519" s="31">
        <v>-80</v>
      </c>
      <c r="F19519" s="31"/>
      <c r="G19519" s="33"/>
      <c r="I19519" s="33"/>
      <c r="J19519" s="33"/>
      <c r="AB19519" s="35"/>
    </row>
    <row r="19520" spans="1:28" s="6" customFormat="1" x14ac:dyDescent="0.15">
      <c r="A19520" s="6" t="s">
        <v>131</v>
      </c>
      <c r="C19520" s="6">
        <v>2</v>
      </c>
      <c r="E19520" s="31">
        <v>-75</v>
      </c>
      <c r="F19520" s="31"/>
      <c r="G19520" s="33"/>
      <c r="I19520" s="33"/>
      <c r="J19520" s="33"/>
      <c r="AB19520" s="35"/>
    </row>
    <row r="19521" spans="1:28" s="6" customFormat="1" x14ac:dyDescent="0.15">
      <c r="A19521" s="6" t="s">
        <v>131</v>
      </c>
      <c r="C19521" s="6">
        <v>2</v>
      </c>
      <c r="E19521" s="31">
        <v>-75</v>
      </c>
      <c r="F19521" s="31"/>
      <c r="G19521" s="33"/>
      <c r="I19521" s="33"/>
      <c r="J19521" s="33"/>
      <c r="AB19521" s="35"/>
    </row>
    <row r="19522" spans="1:28" s="6" customFormat="1" x14ac:dyDescent="0.15">
      <c r="A19522" s="6" t="s">
        <v>131</v>
      </c>
      <c r="C19522" s="6">
        <v>2</v>
      </c>
      <c r="E19522" s="31">
        <v>-79</v>
      </c>
      <c r="F19522" s="31"/>
      <c r="G19522" s="33"/>
      <c r="I19522" s="33"/>
      <c r="J19522" s="33"/>
      <c r="AB19522" s="35"/>
    </row>
    <row r="19523" spans="1:28" s="6" customFormat="1" x14ac:dyDescent="0.15">
      <c r="A19523" s="6" t="s">
        <v>131</v>
      </c>
      <c r="C19523" s="6">
        <v>2</v>
      </c>
      <c r="E19523" s="31">
        <v>-78</v>
      </c>
      <c r="F19523" s="31"/>
      <c r="G19523" s="33"/>
      <c r="I19523" s="33"/>
      <c r="J19523" s="33"/>
      <c r="AB19523" s="35"/>
    </row>
    <row r="19524" spans="1:28" s="6" customFormat="1" x14ac:dyDescent="0.15">
      <c r="A19524" s="6" t="s">
        <v>131</v>
      </c>
      <c r="C19524" s="6">
        <v>2</v>
      </c>
      <c r="E19524" s="31">
        <v>-78</v>
      </c>
      <c r="F19524" s="31"/>
      <c r="G19524" s="33"/>
      <c r="I19524" s="33"/>
      <c r="J19524" s="33"/>
      <c r="AB19524" s="35"/>
    </row>
    <row r="19525" spans="1:28" s="6" customFormat="1" x14ac:dyDescent="0.15">
      <c r="A19525" s="6" t="s">
        <v>131</v>
      </c>
      <c r="C19525" s="6">
        <v>2</v>
      </c>
      <c r="E19525" s="31">
        <v>-78</v>
      </c>
      <c r="F19525" s="31"/>
      <c r="G19525" s="33"/>
      <c r="I19525" s="33"/>
      <c r="J19525" s="33"/>
      <c r="AB19525" s="35"/>
    </row>
    <row r="19526" spans="1:28" s="6" customFormat="1" x14ac:dyDescent="0.15">
      <c r="A19526" s="6" t="s">
        <v>131</v>
      </c>
      <c r="C19526" s="6">
        <v>2</v>
      </c>
      <c r="E19526" s="31">
        <v>-78</v>
      </c>
      <c r="F19526" s="31"/>
      <c r="G19526" s="33"/>
      <c r="I19526" s="33"/>
      <c r="J19526" s="33"/>
      <c r="AB19526" s="35"/>
    </row>
    <row r="19527" spans="1:28" s="6" customFormat="1" x14ac:dyDescent="0.15">
      <c r="A19527" s="6" t="s">
        <v>131</v>
      </c>
      <c r="C19527" s="6">
        <v>2</v>
      </c>
      <c r="E19527" s="31">
        <v>-72</v>
      </c>
      <c r="F19527" s="31"/>
      <c r="G19527" s="33"/>
      <c r="I19527" s="33"/>
      <c r="J19527" s="33"/>
      <c r="AB19527" s="35"/>
    </row>
    <row r="19528" spans="1:28" s="6" customFormat="1" x14ac:dyDescent="0.15">
      <c r="A19528" s="6" t="s">
        <v>131</v>
      </c>
      <c r="C19528" s="6">
        <v>2</v>
      </c>
      <c r="E19528" s="31">
        <v>-70</v>
      </c>
      <c r="F19528" s="31"/>
      <c r="G19528" s="33"/>
      <c r="I19528" s="33"/>
      <c r="J19528" s="33"/>
      <c r="AB19528" s="35"/>
    </row>
    <row r="19529" spans="1:28" s="6" customFormat="1" x14ac:dyDescent="0.15">
      <c r="A19529" s="6" t="s">
        <v>131</v>
      </c>
      <c r="C19529" s="6">
        <v>2</v>
      </c>
      <c r="E19529" s="31">
        <v>-70</v>
      </c>
      <c r="F19529" s="31"/>
      <c r="G19529" s="33"/>
      <c r="I19529" s="33"/>
      <c r="J19529" s="33"/>
      <c r="AB19529" s="35"/>
    </row>
    <row r="19530" spans="1:28" s="6" customFormat="1" x14ac:dyDescent="0.15">
      <c r="A19530" s="6" t="s">
        <v>131</v>
      </c>
      <c r="C19530" s="6">
        <v>2</v>
      </c>
      <c r="E19530" s="31">
        <v>-87</v>
      </c>
      <c r="F19530" s="31"/>
      <c r="G19530" s="33"/>
      <c r="I19530" s="33"/>
      <c r="J19530" s="33"/>
      <c r="AB19530" s="35"/>
    </row>
    <row r="19531" spans="1:28" s="6" customFormat="1" x14ac:dyDescent="0.15">
      <c r="A19531" s="6" t="s">
        <v>131</v>
      </c>
      <c r="C19531" s="6">
        <v>2</v>
      </c>
      <c r="E19531" s="31">
        <v>-87</v>
      </c>
      <c r="F19531" s="31"/>
      <c r="G19531" s="33"/>
      <c r="I19531" s="33"/>
      <c r="J19531" s="33"/>
      <c r="AB19531" s="35"/>
    </row>
    <row r="19532" spans="1:28" s="6" customFormat="1" x14ac:dyDescent="0.15">
      <c r="A19532" s="6" t="s">
        <v>131</v>
      </c>
      <c r="C19532" s="6">
        <v>2</v>
      </c>
      <c r="E19532" s="31">
        <v>-87</v>
      </c>
      <c r="F19532" s="31"/>
      <c r="G19532" s="33"/>
      <c r="I19532" s="33"/>
      <c r="J19532" s="33"/>
      <c r="AB19532" s="35"/>
    </row>
    <row r="19533" spans="1:28" s="6" customFormat="1" x14ac:dyDescent="0.15">
      <c r="A19533" s="6" t="s">
        <v>131</v>
      </c>
      <c r="C19533" s="6">
        <v>2</v>
      </c>
      <c r="E19533" s="31">
        <v>-87</v>
      </c>
      <c r="F19533" s="31"/>
      <c r="G19533" s="33"/>
      <c r="I19533" s="33"/>
      <c r="J19533" s="33"/>
      <c r="AB19533" s="35"/>
    </row>
    <row r="19534" spans="1:28" s="6" customFormat="1" x14ac:dyDescent="0.15">
      <c r="A19534" s="6" t="s">
        <v>131</v>
      </c>
      <c r="C19534" s="6">
        <v>2</v>
      </c>
      <c r="E19534" s="31">
        <v>-78</v>
      </c>
      <c r="F19534" s="31"/>
      <c r="G19534" s="33"/>
      <c r="I19534" s="33"/>
      <c r="J19534" s="33"/>
      <c r="AB19534" s="35"/>
    </row>
    <row r="19535" spans="1:28" s="6" customFormat="1" x14ac:dyDescent="0.15">
      <c r="A19535" s="6" t="s">
        <v>131</v>
      </c>
      <c r="C19535" s="6">
        <v>2</v>
      </c>
      <c r="E19535" s="31">
        <v>-78</v>
      </c>
      <c r="F19535" s="31"/>
      <c r="G19535" s="33"/>
      <c r="I19535" s="33"/>
      <c r="J19535" s="33"/>
      <c r="AB19535" s="35"/>
    </row>
    <row r="19536" spans="1:28" s="6" customFormat="1" x14ac:dyDescent="0.15">
      <c r="A19536" s="6" t="s">
        <v>131</v>
      </c>
      <c r="C19536" s="6">
        <v>2</v>
      </c>
      <c r="E19536" s="31">
        <v>-78</v>
      </c>
      <c r="F19536" s="31"/>
      <c r="G19536" s="33"/>
      <c r="I19536" s="33"/>
      <c r="J19536" s="33"/>
      <c r="AB19536" s="35"/>
    </row>
    <row r="19537" spans="1:28" s="6" customFormat="1" x14ac:dyDescent="0.15">
      <c r="A19537" s="6" t="s">
        <v>131</v>
      </c>
      <c r="C19537" s="6">
        <v>2</v>
      </c>
      <c r="E19537" s="31">
        <v>-78</v>
      </c>
      <c r="F19537" s="31"/>
      <c r="G19537" s="33"/>
      <c r="I19537" s="33"/>
      <c r="J19537" s="33"/>
      <c r="AB19537" s="35"/>
    </row>
    <row r="19538" spans="1:28" s="6" customFormat="1" x14ac:dyDescent="0.15">
      <c r="A19538" s="6" t="s">
        <v>131</v>
      </c>
      <c r="C19538" s="6">
        <v>2</v>
      </c>
      <c r="E19538" s="31">
        <v>-78</v>
      </c>
      <c r="F19538" s="31"/>
      <c r="G19538" s="33"/>
      <c r="I19538" s="33"/>
      <c r="J19538" s="33"/>
      <c r="AB19538" s="35"/>
    </row>
    <row r="19539" spans="1:28" s="6" customFormat="1" x14ac:dyDescent="0.15">
      <c r="A19539" s="6" t="s">
        <v>131</v>
      </c>
      <c r="C19539" s="6">
        <v>2</v>
      </c>
      <c r="E19539" s="31">
        <v>-78</v>
      </c>
      <c r="F19539" s="31"/>
      <c r="G19539" s="33"/>
      <c r="I19539" s="33"/>
      <c r="J19539" s="33"/>
      <c r="AB19539" s="35"/>
    </row>
    <row r="19540" spans="1:28" s="6" customFormat="1" x14ac:dyDescent="0.15">
      <c r="A19540" s="6" t="s">
        <v>131</v>
      </c>
      <c r="C19540" s="6">
        <v>2</v>
      </c>
      <c r="E19540" s="31">
        <v>-74</v>
      </c>
      <c r="F19540" s="31"/>
      <c r="G19540" s="33"/>
      <c r="I19540" s="33"/>
      <c r="J19540" s="33"/>
      <c r="AB19540" s="35"/>
    </row>
    <row r="19541" spans="1:28" s="6" customFormat="1" x14ac:dyDescent="0.15">
      <c r="A19541" s="6" t="s">
        <v>131</v>
      </c>
      <c r="C19541" s="6">
        <v>2</v>
      </c>
      <c r="E19541" s="31">
        <v>-74</v>
      </c>
      <c r="F19541" s="31"/>
      <c r="G19541" s="33"/>
      <c r="I19541" s="33"/>
      <c r="J19541" s="33"/>
      <c r="AB19541" s="35"/>
    </row>
    <row r="19542" spans="1:28" s="6" customFormat="1" x14ac:dyDescent="0.15">
      <c r="A19542" s="6" t="s">
        <v>131</v>
      </c>
      <c r="C19542" s="6">
        <v>2</v>
      </c>
      <c r="E19542" s="31">
        <v>-77</v>
      </c>
      <c r="F19542" s="31"/>
      <c r="G19542" s="33"/>
      <c r="I19542" s="33"/>
      <c r="J19542" s="33"/>
      <c r="AB19542" s="35"/>
    </row>
    <row r="19543" spans="1:28" s="6" customFormat="1" x14ac:dyDescent="0.15">
      <c r="A19543" s="6" t="s">
        <v>131</v>
      </c>
      <c r="C19543" s="6">
        <v>2</v>
      </c>
      <c r="E19543" s="31">
        <v>-77</v>
      </c>
      <c r="F19543" s="31"/>
      <c r="G19543" s="33"/>
      <c r="I19543" s="33"/>
      <c r="J19543" s="33"/>
      <c r="AB19543" s="35"/>
    </row>
    <row r="19544" spans="1:28" s="6" customFormat="1" x14ac:dyDescent="0.15">
      <c r="A19544" s="6" t="s">
        <v>131</v>
      </c>
      <c r="C19544" s="6">
        <v>2</v>
      </c>
      <c r="E19544" s="31">
        <v>-77</v>
      </c>
      <c r="F19544" s="31"/>
      <c r="G19544" s="33"/>
      <c r="I19544" s="33"/>
      <c r="J19544" s="33"/>
      <c r="AB19544" s="35"/>
    </row>
    <row r="19545" spans="1:28" s="6" customFormat="1" x14ac:dyDescent="0.15">
      <c r="A19545" s="6" t="s">
        <v>131</v>
      </c>
      <c r="C19545" s="6">
        <v>2</v>
      </c>
      <c r="E19545" s="31">
        <v>-77</v>
      </c>
      <c r="F19545" s="31"/>
      <c r="G19545" s="33"/>
      <c r="I19545" s="33"/>
      <c r="J19545" s="33"/>
      <c r="AB19545" s="35"/>
    </row>
    <row r="19546" spans="1:28" s="6" customFormat="1" x14ac:dyDescent="0.15">
      <c r="A19546" s="6" t="s">
        <v>131</v>
      </c>
      <c r="C19546" s="6">
        <v>2</v>
      </c>
      <c r="E19546" s="31">
        <v>-79</v>
      </c>
      <c r="F19546" s="31"/>
      <c r="G19546" s="33"/>
      <c r="I19546" s="33"/>
      <c r="J19546" s="33"/>
      <c r="AB19546" s="35"/>
    </row>
    <row r="19547" spans="1:28" s="6" customFormat="1" x14ac:dyDescent="0.15">
      <c r="A19547" s="6" t="s">
        <v>131</v>
      </c>
      <c r="C19547" s="6">
        <v>2</v>
      </c>
      <c r="E19547" s="31">
        <v>-79</v>
      </c>
      <c r="F19547" s="31"/>
      <c r="G19547" s="33"/>
      <c r="I19547" s="33"/>
      <c r="J19547" s="33"/>
      <c r="AB19547" s="35"/>
    </row>
    <row r="19548" spans="1:28" s="6" customFormat="1" x14ac:dyDescent="0.15">
      <c r="A19548" s="6" t="s">
        <v>131</v>
      </c>
      <c r="C19548" s="6">
        <v>2</v>
      </c>
      <c r="E19548" s="31">
        <v>-79</v>
      </c>
      <c r="F19548" s="31"/>
      <c r="G19548" s="33"/>
      <c r="I19548" s="33"/>
      <c r="J19548" s="33"/>
      <c r="AB19548" s="35"/>
    </row>
    <row r="19549" spans="1:28" s="6" customFormat="1" x14ac:dyDescent="0.15">
      <c r="A19549" s="6" t="s">
        <v>131</v>
      </c>
      <c r="C19549" s="6">
        <v>2</v>
      </c>
      <c r="E19549" s="31">
        <v>-79</v>
      </c>
      <c r="F19549" s="31"/>
      <c r="G19549" s="33"/>
      <c r="I19549" s="33"/>
      <c r="J19549" s="33"/>
      <c r="AB19549" s="35"/>
    </row>
    <row r="19550" spans="1:28" s="6" customFormat="1" x14ac:dyDescent="0.15">
      <c r="A19550" s="6" t="s">
        <v>131</v>
      </c>
      <c r="C19550" s="6">
        <v>2</v>
      </c>
      <c r="E19550" s="31">
        <v>-78</v>
      </c>
      <c r="F19550" s="31"/>
      <c r="G19550" s="33"/>
      <c r="I19550" s="33"/>
      <c r="J19550" s="33"/>
      <c r="AB19550" s="35"/>
    </row>
    <row r="19551" spans="1:28" s="6" customFormat="1" x14ac:dyDescent="0.15">
      <c r="A19551" s="6" t="s">
        <v>131</v>
      </c>
      <c r="C19551" s="6">
        <v>2</v>
      </c>
      <c r="E19551" s="31">
        <v>-79</v>
      </c>
      <c r="F19551" s="31"/>
      <c r="G19551" s="33"/>
      <c r="I19551" s="33"/>
      <c r="J19551" s="33"/>
      <c r="AB19551" s="35"/>
    </row>
    <row r="19552" spans="1:28" s="6" customFormat="1" x14ac:dyDescent="0.15">
      <c r="A19552" s="6" t="s">
        <v>131</v>
      </c>
      <c r="C19552" s="6">
        <v>2</v>
      </c>
      <c r="E19552" s="31">
        <v>-79</v>
      </c>
      <c r="F19552" s="31"/>
      <c r="G19552" s="33"/>
      <c r="I19552" s="33"/>
      <c r="J19552" s="33"/>
      <c r="AB19552" s="35"/>
    </row>
    <row r="19553" spans="1:28" s="6" customFormat="1" x14ac:dyDescent="0.15">
      <c r="A19553" s="6" t="s">
        <v>131</v>
      </c>
      <c r="C19553" s="6">
        <v>2</v>
      </c>
      <c r="E19553" s="31">
        <v>-79</v>
      </c>
      <c r="F19553" s="31"/>
      <c r="G19553" s="33"/>
      <c r="I19553" s="33"/>
      <c r="J19553" s="33"/>
      <c r="AB19553" s="35"/>
    </row>
    <row r="19554" spans="1:28" s="6" customFormat="1" x14ac:dyDescent="0.15">
      <c r="A19554" s="6" t="s">
        <v>131</v>
      </c>
      <c r="C19554" s="6">
        <v>2</v>
      </c>
      <c r="E19554" s="31">
        <v>-79</v>
      </c>
      <c r="F19554" s="31"/>
      <c r="G19554" s="33"/>
      <c r="I19554" s="33"/>
      <c r="J19554" s="33"/>
      <c r="AB19554" s="35"/>
    </row>
    <row r="19555" spans="1:28" s="6" customFormat="1" x14ac:dyDescent="0.15">
      <c r="A19555" s="6" t="s">
        <v>131</v>
      </c>
      <c r="C19555" s="6">
        <v>2</v>
      </c>
      <c r="E19555" s="31">
        <v>-79</v>
      </c>
      <c r="F19555" s="31"/>
      <c r="G19555" s="33"/>
      <c r="I19555" s="33"/>
      <c r="J19555" s="33"/>
      <c r="AB19555" s="35"/>
    </row>
    <row r="19556" spans="1:28" s="6" customFormat="1" x14ac:dyDescent="0.15">
      <c r="A19556" s="6" t="s">
        <v>131</v>
      </c>
      <c r="C19556" s="6">
        <v>2</v>
      </c>
      <c r="E19556" s="31">
        <v>-79</v>
      </c>
      <c r="F19556" s="31"/>
      <c r="G19556" s="33"/>
      <c r="I19556" s="33"/>
      <c r="J19556" s="33"/>
      <c r="AB19556" s="35"/>
    </row>
    <row r="19557" spans="1:28" s="6" customFormat="1" x14ac:dyDescent="0.15">
      <c r="A19557" s="6" t="s">
        <v>131</v>
      </c>
      <c r="C19557" s="6">
        <v>2</v>
      </c>
      <c r="E19557" s="31">
        <v>-78</v>
      </c>
      <c r="F19557" s="31"/>
      <c r="G19557" s="33"/>
      <c r="I19557" s="33"/>
      <c r="J19557" s="33"/>
      <c r="AB19557" s="35"/>
    </row>
    <row r="19558" spans="1:28" s="6" customFormat="1" x14ac:dyDescent="0.15">
      <c r="A19558" s="6" t="s">
        <v>131</v>
      </c>
      <c r="C19558" s="6">
        <v>2</v>
      </c>
      <c r="E19558" s="31">
        <v>-78</v>
      </c>
      <c r="F19558" s="31"/>
      <c r="G19558" s="33"/>
      <c r="I19558" s="33"/>
      <c r="J19558" s="33"/>
      <c r="AB19558" s="35"/>
    </row>
    <row r="19559" spans="1:28" s="6" customFormat="1" x14ac:dyDescent="0.15">
      <c r="A19559" s="6" t="s">
        <v>131</v>
      </c>
      <c r="C19559" s="6">
        <v>2</v>
      </c>
      <c r="E19559" s="31">
        <v>-78</v>
      </c>
      <c r="F19559" s="31"/>
      <c r="G19559" s="33"/>
      <c r="I19559" s="33"/>
      <c r="J19559" s="33"/>
      <c r="AB19559" s="35"/>
    </row>
    <row r="19560" spans="1:28" s="6" customFormat="1" x14ac:dyDescent="0.15">
      <c r="A19560" s="6" t="s">
        <v>131</v>
      </c>
      <c r="C19560" s="6">
        <v>2</v>
      </c>
      <c r="E19560" s="31">
        <v>-79</v>
      </c>
      <c r="F19560" s="31"/>
      <c r="G19560" s="33"/>
      <c r="I19560" s="33"/>
      <c r="J19560" s="33"/>
      <c r="AB19560" s="35"/>
    </row>
    <row r="19561" spans="1:28" s="6" customFormat="1" x14ac:dyDescent="0.15">
      <c r="A19561" s="6" t="s">
        <v>131</v>
      </c>
      <c r="C19561" s="6">
        <v>2</v>
      </c>
      <c r="E19561" s="31">
        <v>-79</v>
      </c>
      <c r="F19561" s="31"/>
      <c r="G19561" s="33"/>
      <c r="I19561" s="33"/>
      <c r="J19561" s="33"/>
      <c r="AB19561" s="35"/>
    </row>
    <row r="19562" spans="1:28" s="6" customFormat="1" x14ac:dyDescent="0.15">
      <c r="A19562" s="6" t="s">
        <v>131</v>
      </c>
      <c r="C19562" s="6">
        <v>2</v>
      </c>
      <c r="E19562" s="31">
        <v>-81</v>
      </c>
      <c r="F19562" s="31"/>
      <c r="G19562" s="33"/>
      <c r="I19562" s="33"/>
      <c r="J19562" s="33"/>
      <c r="AB19562" s="35"/>
    </row>
    <row r="19563" spans="1:28" s="6" customFormat="1" x14ac:dyDescent="0.15">
      <c r="A19563" s="6" t="s">
        <v>131</v>
      </c>
      <c r="C19563" s="6">
        <v>2</v>
      </c>
      <c r="E19563" s="31">
        <v>-81</v>
      </c>
      <c r="F19563" s="31"/>
      <c r="G19563" s="33"/>
      <c r="I19563" s="33"/>
      <c r="J19563" s="33"/>
      <c r="AB19563" s="35"/>
    </row>
    <row r="19564" spans="1:28" s="6" customFormat="1" x14ac:dyDescent="0.15">
      <c r="A19564" s="6" t="s">
        <v>131</v>
      </c>
      <c r="C19564" s="6">
        <v>2</v>
      </c>
      <c r="E19564" s="31">
        <v>-81</v>
      </c>
      <c r="F19564" s="31"/>
      <c r="G19564" s="33"/>
      <c r="I19564" s="33"/>
      <c r="J19564" s="33"/>
      <c r="AB19564" s="35"/>
    </row>
    <row r="19565" spans="1:28" s="6" customFormat="1" x14ac:dyDescent="0.15">
      <c r="A19565" s="6" t="s">
        <v>131</v>
      </c>
      <c r="C19565" s="6">
        <v>2</v>
      </c>
      <c r="E19565" s="31">
        <v>-81</v>
      </c>
      <c r="F19565" s="31"/>
      <c r="G19565" s="33"/>
      <c r="I19565" s="33"/>
      <c r="J19565" s="33"/>
      <c r="AB19565" s="35"/>
    </row>
    <row r="19566" spans="1:28" s="6" customFormat="1" x14ac:dyDescent="0.15">
      <c r="A19566" s="6" t="s">
        <v>131</v>
      </c>
      <c r="C19566" s="6">
        <v>2</v>
      </c>
      <c r="E19566" s="31">
        <v>-83</v>
      </c>
      <c r="F19566" s="31"/>
      <c r="G19566" s="33"/>
      <c r="I19566" s="33"/>
      <c r="J19566" s="33"/>
      <c r="AB19566" s="35"/>
    </row>
    <row r="19567" spans="1:28" s="6" customFormat="1" x14ac:dyDescent="0.15">
      <c r="A19567" s="6" t="s">
        <v>131</v>
      </c>
      <c r="C19567" s="6">
        <v>2</v>
      </c>
      <c r="E19567" s="31">
        <v>-83</v>
      </c>
      <c r="F19567" s="31"/>
      <c r="G19567" s="33"/>
      <c r="I19567" s="33"/>
      <c r="J19567" s="33"/>
      <c r="AB19567" s="35"/>
    </row>
    <row r="19568" spans="1:28" s="6" customFormat="1" x14ac:dyDescent="0.15">
      <c r="A19568" s="6" t="s">
        <v>131</v>
      </c>
      <c r="C19568" s="6">
        <v>2</v>
      </c>
      <c r="E19568" s="31">
        <v>-83</v>
      </c>
      <c r="F19568" s="31"/>
      <c r="G19568" s="33"/>
      <c r="I19568" s="33"/>
      <c r="J19568" s="33"/>
      <c r="AB19568" s="35"/>
    </row>
    <row r="19569" spans="1:28" s="6" customFormat="1" x14ac:dyDescent="0.15">
      <c r="A19569" s="6" t="s">
        <v>131</v>
      </c>
      <c r="C19569" s="6">
        <v>2</v>
      </c>
      <c r="E19569" s="31">
        <v>-82</v>
      </c>
      <c r="F19569" s="31"/>
      <c r="G19569" s="33"/>
      <c r="I19569" s="33"/>
      <c r="J19569" s="33"/>
      <c r="AB19569" s="35"/>
    </row>
    <row r="19570" spans="1:28" s="6" customFormat="1" x14ac:dyDescent="0.15">
      <c r="A19570" s="6" t="s">
        <v>131</v>
      </c>
      <c r="C19570" s="6">
        <v>2</v>
      </c>
      <c r="E19570" s="31">
        <v>-82</v>
      </c>
      <c r="F19570" s="31"/>
      <c r="G19570" s="33"/>
      <c r="I19570" s="33"/>
      <c r="J19570" s="33"/>
      <c r="AB19570" s="35"/>
    </row>
    <row r="19571" spans="1:28" s="6" customFormat="1" x14ac:dyDescent="0.15">
      <c r="A19571" s="6" t="s">
        <v>131</v>
      </c>
      <c r="C19571" s="6">
        <v>2</v>
      </c>
      <c r="E19571" s="31">
        <v>-82</v>
      </c>
      <c r="F19571" s="31"/>
      <c r="G19571" s="33"/>
      <c r="I19571" s="33"/>
      <c r="J19571" s="33"/>
      <c r="AB19571" s="35"/>
    </row>
    <row r="19572" spans="1:28" s="6" customFormat="1" x14ac:dyDescent="0.15">
      <c r="A19572" s="6" t="s">
        <v>131</v>
      </c>
      <c r="C19572" s="6">
        <v>2</v>
      </c>
      <c r="E19572" s="31">
        <v>-82</v>
      </c>
      <c r="F19572" s="31"/>
      <c r="G19572" s="33"/>
      <c r="I19572" s="33"/>
      <c r="J19572" s="33"/>
      <c r="AB19572" s="35"/>
    </row>
    <row r="19573" spans="1:28" s="6" customFormat="1" x14ac:dyDescent="0.15">
      <c r="A19573" s="6" t="s">
        <v>131</v>
      </c>
      <c r="C19573" s="6">
        <v>2</v>
      </c>
      <c r="E19573" s="31">
        <v>-82</v>
      </c>
      <c r="F19573" s="31"/>
      <c r="G19573" s="33"/>
      <c r="I19573" s="33"/>
      <c r="J19573" s="33"/>
      <c r="AB19573" s="35"/>
    </row>
    <row r="19574" spans="1:28" s="6" customFormat="1" x14ac:dyDescent="0.15">
      <c r="A19574" s="6" t="s">
        <v>131</v>
      </c>
      <c r="C19574" s="6">
        <v>2</v>
      </c>
      <c r="E19574" s="31">
        <v>-83</v>
      </c>
      <c r="F19574" s="31"/>
      <c r="G19574" s="33"/>
      <c r="I19574" s="33"/>
      <c r="J19574" s="33"/>
      <c r="AB19574" s="35"/>
    </row>
    <row r="19575" spans="1:28" s="6" customFormat="1" x14ac:dyDescent="0.15">
      <c r="A19575" s="6" t="s">
        <v>131</v>
      </c>
      <c r="C19575" s="6">
        <v>2</v>
      </c>
      <c r="E19575" s="31">
        <v>-83</v>
      </c>
      <c r="F19575" s="31"/>
      <c r="G19575" s="33"/>
      <c r="I19575" s="33"/>
      <c r="J19575" s="33"/>
      <c r="AB19575" s="35"/>
    </row>
    <row r="19576" spans="1:28" s="6" customFormat="1" x14ac:dyDescent="0.15">
      <c r="A19576" s="6" t="s">
        <v>131</v>
      </c>
      <c r="C19576" s="6">
        <v>2</v>
      </c>
      <c r="E19576" s="31">
        <v>-83</v>
      </c>
      <c r="F19576" s="31"/>
      <c r="G19576" s="33"/>
      <c r="I19576" s="33"/>
      <c r="J19576" s="33"/>
      <c r="AB19576" s="35"/>
    </row>
    <row r="19577" spans="1:28" s="6" customFormat="1" x14ac:dyDescent="0.15">
      <c r="A19577" s="6" t="s">
        <v>131</v>
      </c>
      <c r="C19577" s="6">
        <v>2</v>
      </c>
      <c r="E19577" s="31">
        <v>-93</v>
      </c>
      <c r="F19577" s="31"/>
      <c r="G19577" s="33"/>
      <c r="I19577" s="33"/>
      <c r="J19577" s="33"/>
      <c r="AB19577" s="35"/>
    </row>
    <row r="19578" spans="1:28" s="6" customFormat="1" x14ac:dyDescent="0.15">
      <c r="A19578" s="6" t="s">
        <v>131</v>
      </c>
      <c r="C19578" s="6">
        <v>2</v>
      </c>
      <c r="E19578" s="31">
        <v>-93</v>
      </c>
      <c r="F19578" s="31"/>
      <c r="G19578" s="33"/>
      <c r="I19578" s="33"/>
      <c r="J19578" s="33"/>
      <c r="AB19578" s="35"/>
    </row>
    <row r="19579" spans="1:28" s="6" customFormat="1" x14ac:dyDescent="0.15">
      <c r="A19579" s="6" t="s">
        <v>131</v>
      </c>
      <c r="C19579" s="6">
        <v>2</v>
      </c>
      <c r="E19579" s="31">
        <v>-84</v>
      </c>
      <c r="F19579" s="31"/>
      <c r="G19579" s="33"/>
      <c r="I19579" s="33"/>
      <c r="J19579" s="33"/>
      <c r="AB19579" s="35"/>
    </row>
    <row r="19580" spans="1:28" s="6" customFormat="1" x14ac:dyDescent="0.15">
      <c r="A19580" s="6" t="s">
        <v>131</v>
      </c>
      <c r="C19580" s="6">
        <v>2</v>
      </c>
      <c r="E19580" s="31">
        <v>-72</v>
      </c>
      <c r="F19580" s="31"/>
      <c r="G19580" s="33"/>
      <c r="I19580" s="33"/>
      <c r="J19580" s="33"/>
      <c r="AB19580" s="35"/>
    </row>
    <row r="19581" spans="1:28" s="6" customFormat="1" x14ac:dyDescent="0.15">
      <c r="A19581" s="6" t="s">
        <v>131</v>
      </c>
      <c r="C19581" s="6">
        <v>2</v>
      </c>
      <c r="E19581" s="31">
        <v>-72</v>
      </c>
      <c r="F19581" s="31"/>
      <c r="G19581" s="33"/>
      <c r="I19581" s="33"/>
      <c r="J19581" s="33"/>
      <c r="AB19581" s="35"/>
    </row>
    <row r="19582" spans="1:28" s="6" customFormat="1" x14ac:dyDescent="0.15">
      <c r="A19582" s="6" t="s">
        <v>131</v>
      </c>
      <c r="C19582" s="6">
        <v>2</v>
      </c>
      <c r="E19582" s="31">
        <v>-73</v>
      </c>
      <c r="F19582" s="31"/>
      <c r="G19582" s="33"/>
      <c r="I19582" s="33"/>
      <c r="J19582" s="33"/>
      <c r="AB19582" s="35"/>
    </row>
    <row r="19583" spans="1:28" s="6" customFormat="1" x14ac:dyDescent="0.15">
      <c r="A19583" s="6" t="s">
        <v>131</v>
      </c>
      <c r="C19583" s="6">
        <v>2</v>
      </c>
      <c r="E19583" s="31">
        <v>-73</v>
      </c>
      <c r="F19583" s="31"/>
      <c r="G19583" s="33"/>
      <c r="I19583" s="33"/>
      <c r="J19583" s="33"/>
      <c r="AB19583" s="35"/>
    </row>
    <row r="19584" spans="1:28" s="6" customFormat="1" x14ac:dyDescent="0.15">
      <c r="A19584" s="6" t="s">
        <v>131</v>
      </c>
      <c r="C19584" s="6">
        <v>2</v>
      </c>
      <c r="E19584" s="31">
        <v>-73</v>
      </c>
      <c r="F19584" s="31"/>
      <c r="G19584" s="33"/>
      <c r="I19584" s="33"/>
      <c r="J19584" s="33"/>
      <c r="AB19584" s="35"/>
    </row>
    <row r="19585" spans="1:28" s="6" customFormat="1" x14ac:dyDescent="0.15">
      <c r="A19585" s="6" t="s">
        <v>131</v>
      </c>
      <c r="C19585" s="6">
        <v>2</v>
      </c>
      <c r="E19585" s="31">
        <v>-81</v>
      </c>
      <c r="F19585" s="31"/>
      <c r="G19585" s="33"/>
      <c r="I19585" s="33"/>
      <c r="J19585" s="33"/>
      <c r="AB19585" s="35"/>
    </row>
    <row r="19586" spans="1:28" s="6" customFormat="1" x14ac:dyDescent="0.15">
      <c r="A19586" s="6" t="s">
        <v>131</v>
      </c>
      <c r="C19586" s="6">
        <v>2</v>
      </c>
      <c r="E19586" s="31">
        <v>-81</v>
      </c>
      <c r="F19586" s="31"/>
      <c r="G19586" s="33"/>
      <c r="I19586" s="33"/>
      <c r="J19586" s="33"/>
      <c r="AB19586" s="35"/>
    </row>
    <row r="19587" spans="1:28" s="6" customFormat="1" x14ac:dyDescent="0.15">
      <c r="A19587" s="6" t="s">
        <v>131</v>
      </c>
      <c r="C19587" s="6">
        <v>2</v>
      </c>
      <c r="E19587" s="31">
        <v>-81</v>
      </c>
      <c r="F19587" s="31"/>
      <c r="G19587" s="33"/>
      <c r="I19587" s="33"/>
      <c r="J19587" s="33"/>
      <c r="AB19587" s="35"/>
    </row>
    <row r="19588" spans="1:28" s="6" customFormat="1" x14ac:dyDescent="0.15">
      <c r="A19588" s="6" t="s">
        <v>131</v>
      </c>
      <c r="C19588" s="6">
        <v>2</v>
      </c>
      <c r="E19588" s="31">
        <v>-81</v>
      </c>
      <c r="F19588" s="31"/>
      <c r="G19588" s="33"/>
      <c r="I19588" s="33"/>
      <c r="J19588" s="33"/>
      <c r="AB19588" s="35"/>
    </row>
    <row r="19589" spans="1:28" s="6" customFormat="1" x14ac:dyDescent="0.15">
      <c r="A19589" s="6" t="s">
        <v>131</v>
      </c>
      <c r="C19589" s="6">
        <v>2</v>
      </c>
      <c r="E19589" s="31">
        <v>-81</v>
      </c>
      <c r="F19589" s="31"/>
      <c r="G19589" s="33"/>
      <c r="I19589" s="33"/>
      <c r="J19589" s="33"/>
      <c r="AB19589" s="35"/>
    </row>
    <row r="19590" spans="1:28" s="6" customFormat="1" x14ac:dyDescent="0.15">
      <c r="A19590" s="6" t="s">
        <v>131</v>
      </c>
      <c r="C19590" s="6">
        <v>2</v>
      </c>
      <c r="E19590" s="31">
        <v>-81</v>
      </c>
      <c r="F19590" s="31"/>
      <c r="G19590" s="33"/>
      <c r="I19590" s="33"/>
      <c r="J19590" s="33"/>
      <c r="AB19590" s="35"/>
    </row>
    <row r="19591" spans="1:28" s="6" customFormat="1" x14ac:dyDescent="0.15">
      <c r="A19591" s="6" t="s">
        <v>131</v>
      </c>
      <c r="C19591" s="6">
        <v>2</v>
      </c>
      <c r="E19591" s="31">
        <v>-78</v>
      </c>
      <c r="F19591" s="31"/>
      <c r="G19591" s="33"/>
      <c r="I19591" s="33"/>
      <c r="J19591" s="33"/>
      <c r="AB19591" s="35"/>
    </row>
    <row r="19592" spans="1:28" s="6" customFormat="1" x14ac:dyDescent="0.15">
      <c r="A19592" s="6" t="s">
        <v>131</v>
      </c>
      <c r="C19592" s="6">
        <v>2</v>
      </c>
      <c r="E19592" s="31">
        <v>-81</v>
      </c>
      <c r="F19592" s="31"/>
      <c r="G19592" s="33"/>
      <c r="I19592" s="33"/>
      <c r="J19592" s="33"/>
      <c r="AB19592" s="35"/>
    </row>
    <row r="19593" spans="1:28" s="6" customFormat="1" x14ac:dyDescent="0.15">
      <c r="A19593" s="6" t="s">
        <v>131</v>
      </c>
      <c r="C19593" s="6">
        <v>2</v>
      </c>
      <c r="E19593" s="31">
        <v>-81</v>
      </c>
      <c r="F19593" s="31"/>
      <c r="G19593" s="33"/>
      <c r="I19593" s="33"/>
      <c r="J19593" s="33"/>
      <c r="AB19593" s="35"/>
    </row>
    <row r="19594" spans="1:28" s="6" customFormat="1" x14ac:dyDescent="0.15">
      <c r="A19594" s="6" t="s">
        <v>131</v>
      </c>
      <c r="C19594" s="6">
        <v>2</v>
      </c>
      <c r="E19594" s="31">
        <v>-80</v>
      </c>
      <c r="F19594" s="31"/>
      <c r="G19594" s="33"/>
      <c r="I19594" s="33"/>
      <c r="J19594" s="33"/>
      <c r="AB19594" s="35"/>
    </row>
    <row r="19595" spans="1:28" s="6" customFormat="1" x14ac:dyDescent="0.15">
      <c r="A19595" s="6" t="s">
        <v>131</v>
      </c>
      <c r="C19595" s="6">
        <v>2</v>
      </c>
      <c r="E19595" s="31">
        <v>-81</v>
      </c>
      <c r="F19595" s="31"/>
      <c r="G19595" s="33"/>
      <c r="I19595" s="33"/>
      <c r="J19595" s="33"/>
      <c r="AB19595" s="35"/>
    </row>
    <row r="19596" spans="1:28" s="6" customFormat="1" x14ac:dyDescent="0.15">
      <c r="A19596" s="6" t="s">
        <v>131</v>
      </c>
      <c r="C19596" s="6">
        <v>2</v>
      </c>
      <c r="E19596" s="31">
        <v>-81</v>
      </c>
      <c r="F19596" s="31"/>
      <c r="G19596" s="33"/>
      <c r="I19596" s="33"/>
      <c r="J19596" s="33"/>
      <c r="AB19596" s="35"/>
    </row>
    <row r="19597" spans="1:28" s="6" customFormat="1" x14ac:dyDescent="0.15">
      <c r="A19597" s="6" t="s">
        <v>131</v>
      </c>
      <c r="C19597" s="6">
        <v>2</v>
      </c>
      <c r="E19597" s="31">
        <v>-81</v>
      </c>
      <c r="F19597" s="31"/>
      <c r="G19597" s="33"/>
      <c r="I19597" s="33"/>
      <c r="J19597" s="33"/>
      <c r="AB19597" s="35"/>
    </row>
    <row r="19598" spans="1:28" s="6" customFormat="1" x14ac:dyDescent="0.15">
      <c r="A19598" s="6" t="s">
        <v>131</v>
      </c>
      <c r="C19598" s="6">
        <v>2</v>
      </c>
      <c r="E19598" s="31">
        <v>-81</v>
      </c>
      <c r="F19598" s="31"/>
      <c r="G19598" s="33"/>
      <c r="I19598" s="33"/>
      <c r="J19598" s="33"/>
      <c r="AB19598" s="35"/>
    </row>
    <row r="19599" spans="1:28" s="6" customFormat="1" x14ac:dyDescent="0.15">
      <c r="A19599" s="6" t="s">
        <v>131</v>
      </c>
      <c r="C19599" s="6">
        <v>2</v>
      </c>
      <c r="E19599" s="31">
        <v>-81</v>
      </c>
      <c r="F19599" s="31"/>
      <c r="G19599" s="33"/>
      <c r="I19599" s="33"/>
      <c r="J19599" s="33"/>
      <c r="AB19599" s="35"/>
    </row>
    <row r="19600" spans="1:28" s="6" customFormat="1" x14ac:dyDescent="0.15">
      <c r="A19600" s="6" t="s">
        <v>131</v>
      </c>
      <c r="C19600" s="6">
        <v>2</v>
      </c>
      <c r="E19600" s="31">
        <v>-81</v>
      </c>
      <c r="F19600" s="31"/>
      <c r="G19600" s="33"/>
      <c r="I19600" s="33"/>
      <c r="J19600" s="33"/>
      <c r="AB19600" s="35"/>
    </row>
    <row r="19601" spans="1:28" s="6" customFormat="1" x14ac:dyDescent="0.15">
      <c r="A19601" s="6" t="s">
        <v>131</v>
      </c>
      <c r="C19601" s="6">
        <v>2</v>
      </c>
      <c r="E19601" s="31">
        <v>-78</v>
      </c>
      <c r="F19601" s="31"/>
      <c r="G19601" s="33"/>
      <c r="I19601" s="33"/>
      <c r="J19601" s="33"/>
      <c r="AB19601" s="35"/>
    </row>
    <row r="19602" spans="1:28" s="6" customFormat="1" x14ac:dyDescent="0.15">
      <c r="A19602" s="6" t="s">
        <v>131</v>
      </c>
      <c r="C19602" s="6">
        <v>2</v>
      </c>
      <c r="E19602" s="31">
        <v>-78</v>
      </c>
      <c r="F19602" s="31"/>
      <c r="G19602" s="33"/>
      <c r="I19602" s="33"/>
      <c r="J19602" s="33"/>
      <c r="AB19602" s="35"/>
    </row>
    <row r="19603" spans="1:28" s="6" customFormat="1" x14ac:dyDescent="0.15">
      <c r="A19603" s="6" t="s">
        <v>131</v>
      </c>
      <c r="C19603" s="6">
        <v>2</v>
      </c>
      <c r="E19603" s="31">
        <v>-79</v>
      </c>
      <c r="F19603" s="31"/>
      <c r="G19603" s="33"/>
      <c r="I19603" s="33"/>
      <c r="J19603" s="33"/>
      <c r="AB19603" s="35"/>
    </row>
    <row r="19604" spans="1:28" s="6" customFormat="1" x14ac:dyDescent="0.15">
      <c r="A19604" s="6" t="s">
        <v>131</v>
      </c>
      <c r="C19604" s="6">
        <v>2</v>
      </c>
      <c r="E19604" s="31">
        <v>-79</v>
      </c>
      <c r="F19604" s="31"/>
      <c r="G19604" s="33"/>
      <c r="I19604" s="33"/>
      <c r="J19604" s="33"/>
      <c r="AB19604" s="35"/>
    </row>
    <row r="19605" spans="1:28" s="6" customFormat="1" x14ac:dyDescent="0.15">
      <c r="A19605" s="6" t="s">
        <v>131</v>
      </c>
      <c r="C19605" s="6">
        <v>2</v>
      </c>
      <c r="E19605" s="31">
        <v>-79</v>
      </c>
      <c r="F19605" s="31"/>
      <c r="G19605" s="33"/>
      <c r="I19605" s="33"/>
      <c r="J19605" s="33"/>
      <c r="AB19605" s="35"/>
    </row>
    <row r="19606" spans="1:28" s="6" customFormat="1" x14ac:dyDescent="0.15">
      <c r="A19606" s="6" t="s">
        <v>131</v>
      </c>
      <c r="C19606" s="6">
        <v>2</v>
      </c>
      <c r="E19606" s="31">
        <v>-81</v>
      </c>
      <c r="F19606" s="31"/>
      <c r="G19606" s="33"/>
      <c r="I19606" s="33"/>
      <c r="J19606" s="33"/>
      <c r="AB19606" s="35"/>
    </row>
    <row r="19607" spans="1:28" s="6" customFormat="1" x14ac:dyDescent="0.15">
      <c r="A19607" s="6" t="s">
        <v>131</v>
      </c>
      <c r="C19607" s="6">
        <v>2</v>
      </c>
      <c r="E19607" s="31">
        <v>-83</v>
      </c>
      <c r="F19607" s="31"/>
      <c r="G19607" s="33"/>
      <c r="I19607" s="33"/>
      <c r="J19607" s="33"/>
      <c r="AB19607" s="35"/>
    </row>
    <row r="19608" spans="1:28" s="6" customFormat="1" x14ac:dyDescent="0.15">
      <c r="A19608" s="6" t="s">
        <v>131</v>
      </c>
      <c r="C19608" s="6">
        <v>2</v>
      </c>
      <c r="E19608" s="31">
        <v>-83</v>
      </c>
      <c r="F19608" s="31"/>
      <c r="G19608" s="33"/>
      <c r="I19608" s="33"/>
      <c r="J19608" s="33"/>
      <c r="AB19608" s="35"/>
    </row>
    <row r="19609" spans="1:28" s="6" customFormat="1" x14ac:dyDescent="0.15">
      <c r="A19609" s="6" t="s">
        <v>131</v>
      </c>
      <c r="C19609" s="6">
        <v>2</v>
      </c>
      <c r="E19609" s="31">
        <v>-82</v>
      </c>
      <c r="F19609" s="31"/>
      <c r="G19609" s="33"/>
      <c r="I19609" s="33"/>
      <c r="J19609" s="33"/>
      <c r="AB19609" s="35"/>
    </row>
    <row r="19610" spans="1:28" s="6" customFormat="1" x14ac:dyDescent="0.15">
      <c r="A19610" s="6" t="s">
        <v>131</v>
      </c>
      <c r="C19610" s="6">
        <v>2</v>
      </c>
      <c r="E19610" s="31">
        <v>-83</v>
      </c>
      <c r="F19610" s="31"/>
      <c r="G19610" s="33"/>
      <c r="I19610" s="33"/>
      <c r="J19610" s="33"/>
      <c r="AB19610" s="35"/>
    </row>
    <row r="19611" spans="1:28" s="6" customFormat="1" x14ac:dyDescent="0.15">
      <c r="A19611" s="6" t="s">
        <v>131</v>
      </c>
      <c r="C19611" s="6">
        <v>2</v>
      </c>
      <c r="E19611" s="31">
        <v>-83</v>
      </c>
      <c r="F19611" s="31"/>
      <c r="G19611" s="33"/>
      <c r="I19611" s="33"/>
      <c r="J19611" s="33"/>
      <c r="AB19611" s="35"/>
    </row>
    <row r="19612" spans="1:28" s="6" customFormat="1" x14ac:dyDescent="0.15">
      <c r="A19612" s="6" t="s">
        <v>131</v>
      </c>
      <c r="C19612" s="6">
        <v>2</v>
      </c>
      <c r="E19612" s="31">
        <v>-83</v>
      </c>
      <c r="F19612" s="31"/>
      <c r="G19612" s="33"/>
      <c r="I19612" s="33"/>
      <c r="J19612" s="33"/>
      <c r="AB19612" s="35"/>
    </row>
    <row r="19613" spans="1:28" s="6" customFormat="1" x14ac:dyDescent="0.15">
      <c r="A19613" s="6" t="s">
        <v>131</v>
      </c>
      <c r="C19613" s="6">
        <v>2</v>
      </c>
      <c r="E19613" s="31">
        <v>-82</v>
      </c>
      <c r="F19613" s="31"/>
      <c r="G19613" s="33"/>
      <c r="I19613" s="33"/>
      <c r="J19613" s="33"/>
      <c r="AB19613" s="35"/>
    </row>
    <row r="19614" spans="1:28" s="6" customFormat="1" x14ac:dyDescent="0.15">
      <c r="A19614" s="6" t="s">
        <v>131</v>
      </c>
      <c r="C19614" s="6">
        <v>2</v>
      </c>
      <c r="E19614" s="31">
        <v>-82</v>
      </c>
      <c r="F19614" s="31"/>
      <c r="G19614" s="33"/>
      <c r="I19614" s="33"/>
      <c r="J19614" s="33"/>
      <c r="AB19614" s="35"/>
    </row>
    <row r="19615" spans="1:28" s="6" customFormat="1" x14ac:dyDescent="0.15">
      <c r="A19615" s="6" t="s">
        <v>131</v>
      </c>
      <c r="C19615" s="6">
        <v>2</v>
      </c>
      <c r="E19615" s="31">
        <v>-74</v>
      </c>
      <c r="F19615" s="31"/>
      <c r="G19615" s="33"/>
      <c r="I19615" s="33"/>
      <c r="J19615" s="33"/>
      <c r="AB19615" s="35"/>
    </row>
    <row r="19616" spans="1:28" s="6" customFormat="1" x14ac:dyDescent="0.15">
      <c r="A19616" s="6" t="s">
        <v>132</v>
      </c>
      <c r="C19616" s="6">
        <v>2</v>
      </c>
      <c r="E19616" s="31">
        <v>-75</v>
      </c>
      <c r="F19616" s="31"/>
      <c r="G19616" s="33"/>
      <c r="I19616" s="33"/>
      <c r="J19616" s="33"/>
      <c r="AB19616" s="35"/>
    </row>
    <row r="19617" spans="1:28" s="6" customFormat="1" x14ac:dyDescent="0.15">
      <c r="A19617" s="6" t="s">
        <v>132</v>
      </c>
      <c r="C19617" s="6">
        <v>2</v>
      </c>
      <c r="E19617" s="31">
        <v>-75</v>
      </c>
      <c r="F19617" s="31"/>
      <c r="G19617" s="33"/>
      <c r="I19617" s="33"/>
      <c r="J19617" s="33"/>
      <c r="AB19617" s="35"/>
    </row>
    <row r="19618" spans="1:28" s="6" customFormat="1" x14ac:dyDescent="0.15">
      <c r="A19618" s="6" t="s">
        <v>132</v>
      </c>
      <c r="C19618" s="6">
        <v>2</v>
      </c>
      <c r="E19618" s="31">
        <v>-75</v>
      </c>
      <c r="F19618" s="31"/>
      <c r="G19618" s="33"/>
      <c r="I19618" s="33"/>
      <c r="J19618" s="33"/>
      <c r="AB19618" s="35"/>
    </row>
    <row r="19619" spans="1:28" s="6" customFormat="1" x14ac:dyDescent="0.15">
      <c r="A19619" s="6" t="s">
        <v>132</v>
      </c>
      <c r="C19619" s="6">
        <v>2</v>
      </c>
      <c r="E19619" s="31">
        <v>-75</v>
      </c>
      <c r="F19619" s="31"/>
      <c r="G19619" s="33"/>
      <c r="I19619" s="33"/>
      <c r="J19619" s="33"/>
      <c r="AB19619" s="35"/>
    </row>
    <row r="19620" spans="1:28" s="6" customFormat="1" x14ac:dyDescent="0.15">
      <c r="A19620" s="6" t="s">
        <v>132</v>
      </c>
      <c r="C19620" s="6">
        <v>2</v>
      </c>
      <c r="E19620" s="31">
        <v>-75</v>
      </c>
      <c r="F19620" s="31"/>
      <c r="G19620" s="33"/>
      <c r="I19620" s="33"/>
      <c r="J19620" s="33"/>
      <c r="AB19620" s="35"/>
    </row>
    <row r="19621" spans="1:28" s="6" customFormat="1" x14ac:dyDescent="0.15">
      <c r="A19621" s="6" t="s">
        <v>132</v>
      </c>
      <c r="C19621" s="6">
        <v>2</v>
      </c>
      <c r="E19621" s="31">
        <v>-75</v>
      </c>
      <c r="F19621" s="31"/>
      <c r="G19621" s="33"/>
      <c r="I19621" s="33"/>
      <c r="J19621" s="33"/>
      <c r="AB19621" s="35"/>
    </row>
    <row r="19622" spans="1:28" s="6" customFormat="1" x14ac:dyDescent="0.15">
      <c r="A19622" s="6" t="s">
        <v>132</v>
      </c>
      <c r="C19622" s="6">
        <v>2</v>
      </c>
      <c r="E19622" s="31">
        <v>-75</v>
      </c>
      <c r="F19622" s="31"/>
      <c r="G19622" s="33"/>
      <c r="I19622" s="33"/>
      <c r="J19622" s="33"/>
      <c r="AB19622" s="35"/>
    </row>
    <row r="19623" spans="1:28" s="6" customFormat="1" x14ac:dyDescent="0.15">
      <c r="A19623" s="6" t="s">
        <v>132</v>
      </c>
      <c r="C19623" s="6">
        <v>2</v>
      </c>
      <c r="E19623" s="31">
        <v>-77</v>
      </c>
      <c r="F19623" s="31"/>
      <c r="G19623" s="33"/>
      <c r="I19623" s="33"/>
      <c r="J19623" s="33"/>
      <c r="AB19623" s="35"/>
    </row>
    <row r="19624" spans="1:28" s="6" customFormat="1" x14ac:dyDescent="0.15">
      <c r="A19624" s="6" t="s">
        <v>132</v>
      </c>
      <c r="C19624" s="6">
        <v>2</v>
      </c>
      <c r="E19624" s="31">
        <v>-77</v>
      </c>
      <c r="F19624" s="31"/>
      <c r="G19624" s="33"/>
      <c r="I19624" s="33"/>
      <c r="J19624" s="33"/>
      <c r="AB19624" s="35"/>
    </row>
    <row r="19625" spans="1:28" s="6" customFormat="1" x14ac:dyDescent="0.15">
      <c r="A19625" s="6" t="s">
        <v>132</v>
      </c>
      <c r="C19625" s="6">
        <v>2</v>
      </c>
      <c r="E19625" s="31">
        <v>-77</v>
      </c>
      <c r="F19625" s="31"/>
      <c r="G19625" s="33"/>
      <c r="I19625" s="33"/>
      <c r="J19625" s="33"/>
      <c r="AB19625" s="35"/>
    </row>
    <row r="19626" spans="1:28" s="6" customFormat="1" x14ac:dyDescent="0.15">
      <c r="A19626" s="6" t="s">
        <v>132</v>
      </c>
      <c r="C19626" s="6">
        <v>2</v>
      </c>
      <c r="E19626" s="31">
        <v>-77</v>
      </c>
      <c r="F19626" s="31"/>
      <c r="G19626" s="33"/>
      <c r="I19626" s="33"/>
      <c r="J19626" s="33"/>
      <c r="AB19626" s="35"/>
    </row>
    <row r="19627" spans="1:28" s="6" customFormat="1" x14ac:dyDescent="0.15">
      <c r="A19627" s="6" t="s">
        <v>132</v>
      </c>
      <c r="C19627" s="6">
        <v>2</v>
      </c>
      <c r="E19627" s="31">
        <v>-77</v>
      </c>
      <c r="F19627" s="31"/>
      <c r="G19627" s="33"/>
      <c r="I19627" s="33"/>
      <c r="J19627" s="33"/>
      <c r="AB19627" s="35"/>
    </row>
    <row r="19628" spans="1:28" s="6" customFormat="1" x14ac:dyDescent="0.15">
      <c r="A19628" s="6" t="s">
        <v>132</v>
      </c>
      <c r="C19628" s="6">
        <v>2</v>
      </c>
      <c r="E19628" s="31">
        <v>-77</v>
      </c>
      <c r="F19628" s="31"/>
      <c r="G19628" s="33"/>
      <c r="I19628" s="33"/>
      <c r="J19628" s="33"/>
      <c r="AB19628" s="35"/>
    </row>
    <row r="19629" spans="1:28" s="6" customFormat="1" x14ac:dyDescent="0.15">
      <c r="A19629" s="6" t="s">
        <v>132</v>
      </c>
      <c r="C19629" s="6">
        <v>2</v>
      </c>
      <c r="E19629" s="31">
        <v>-76</v>
      </c>
      <c r="F19629" s="31"/>
      <c r="G19629" s="33"/>
      <c r="I19629" s="33"/>
      <c r="J19629" s="33"/>
      <c r="AB19629" s="35"/>
    </row>
    <row r="19630" spans="1:28" s="6" customFormat="1" x14ac:dyDescent="0.15">
      <c r="A19630" s="6" t="s">
        <v>132</v>
      </c>
      <c r="C19630" s="6">
        <v>2</v>
      </c>
      <c r="E19630" s="31">
        <v>-76</v>
      </c>
      <c r="F19630" s="31"/>
      <c r="G19630" s="33"/>
      <c r="I19630" s="33"/>
      <c r="J19630" s="33"/>
      <c r="AB19630" s="35"/>
    </row>
    <row r="19631" spans="1:28" s="6" customFormat="1" x14ac:dyDescent="0.15">
      <c r="A19631" s="6" t="s">
        <v>132</v>
      </c>
      <c r="C19631" s="6">
        <v>2</v>
      </c>
      <c r="E19631" s="31">
        <v>-76</v>
      </c>
      <c r="F19631" s="31"/>
      <c r="G19631" s="33"/>
      <c r="I19631" s="33"/>
      <c r="J19631" s="33"/>
      <c r="AB19631" s="35"/>
    </row>
    <row r="19632" spans="1:28" s="6" customFormat="1" x14ac:dyDescent="0.15">
      <c r="A19632" s="6" t="s">
        <v>132</v>
      </c>
      <c r="C19632" s="6">
        <v>2</v>
      </c>
      <c r="E19632" s="31">
        <v>-76</v>
      </c>
      <c r="F19632" s="31"/>
      <c r="G19632" s="33"/>
      <c r="I19632" s="33"/>
      <c r="J19632" s="33"/>
      <c r="AB19632" s="35"/>
    </row>
    <row r="19633" spans="1:28" s="6" customFormat="1" x14ac:dyDescent="0.15">
      <c r="A19633" s="6" t="s">
        <v>132</v>
      </c>
      <c r="C19633" s="6">
        <v>2</v>
      </c>
      <c r="E19633" s="31">
        <v>-76</v>
      </c>
      <c r="F19633" s="31"/>
      <c r="G19633" s="33"/>
      <c r="I19633" s="33"/>
      <c r="J19633" s="33"/>
      <c r="AB19633" s="35"/>
    </row>
    <row r="19634" spans="1:28" s="6" customFormat="1" x14ac:dyDescent="0.15">
      <c r="A19634" s="6" t="s">
        <v>132</v>
      </c>
      <c r="C19634" s="6">
        <v>2</v>
      </c>
      <c r="E19634" s="31">
        <v>-77</v>
      </c>
      <c r="F19634" s="31"/>
      <c r="G19634" s="33"/>
      <c r="I19634" s="33"/>
      <c r="J19634" s="33"/>
      <c r="AB19634" s="35"/>
    </row>
    <row r="19635" spans="1:28" s="6" customFormat="1" x14ac:dyDescent="0.15">
      <c r="A19635" s="6" t="s">
        <v>132</v>
      </c>
      <c r="C19635" s="6">
        <v>2</v>
      </c>
      <c r="E19635" s="31">
        <v>-77</v>
      </c>
      <c r="F19635" s="31"/>
      <c r="G19635" s="33"/>
      <c r="I19635" s="33"/>
      <c r="J19635" s="33"/>
      <c r="AB19635" s="35"/>
    </row>
    <row r="19636" spans="1:28" s="6" customFormat="1" x14ac:dyDescent="0.15">
      <c r="A19636" s="6" t="s">
        <v>132</v>
      </c>
      <c r="C19636" s="6">
        <v>2</v>
      </c>
      <c r="E19636" s="31">
        <v>-77</v>
      </c>
      <c r="F19636" s="31"/>
      <c r="G19636" s="33"/>
      <c r="I19636" s="33"/>
      <c r="J19636" s="33"/>
      <c r="AB19636" s="35"/>
    </row>
    <row r="19637" spans="1:28" s="6" customFormat="1" x14ac:dyDescent="0.15">
      <c r="A19637" s="6" t="s">
        <v>132</v>
      </c>
      <c r="C19637" s="6">
        <v>2</v>
      </c>
      <c r="E19637" s="31">
        <v>-77</v>
      </c>
      <c r="F19637" s="31"/>
      <c r="G19637" s="33"/>
      <c r="I19637" s="33"/>
      <c r="J19637" s="33"/>
      <c r="AB19637" s="35"/>
    </row>
    <row r="19638" spans="1:28" s="6" customFormat="1" x14ac:dyDescent="0.15">
      <c r="A19638" s="6" t="s">
        <v>132</v>
      </c>
      <c r="C19638" s="6">
        <v>2</v>
      </c>
      <c r="E19638" s="31">
        <v>-76</v>
      </c>
      <c r="F19638" s="31"/>
      <c r="G19638" s="33"/>
      <c r="I19638" s="33"/>
      <c r="J19638" s="33"/>
      <c r="AB19638" s="35"/>
    </row>
    <row r="19639" spans="1:28" s="6" customFormat="1" x14ac:dyDescent="0.15">
      <c r="A19639" s="6" t="s">
        <v>132</v>
      </c>
      <c r="C19639" s="6">
        <v>2</v>
      </c>
      <c r="E19639" s="31">
        <v>-76</v>
      </c>
      <c r="F19639" s="31"/>
      <c r="G19639" s="33"/>
      <c r="I19639" s="33"/>
      <c r="J19639" s="33"/>
      <c r="AB19639" s="35"/>
    </row>
    <row r="19640" spans="1:28" s="6" customFormat="1" x14ac:dyDescent="0.15">
      <c r="A19640" s="6" t="s">
        <v>132</v>
      </c>
      <c r="C19640" s="6">
        <v>2</v>
      </c>
      <c r="E19640" s="31">
        <v>-77</v>
      </c>
      <c r="F19640" s="31"/>
      <c r="G19640" s="33"/>
      <c r="I19640" s="33"/>
      <c r="J19640" s="33"/>
      <c r="AB19640" s="35"/>
    </row>
    <row r="19641" spans="1:28" s="6" customFormat="1" x14ac:dyDescent="0.15">
      <c r="A19641" s="6" t="s">
        <v>132</v>
      </c>
      <c r="C19641" s="6">
        <v>2</v>
      </c>
      <c r="E19641" s="31">
        <v>-77</v>
      </c>
      <c r="F19641" s="31"/>
      <c r="G19641" s="33"/>
      <c r="I19641" s="33"/>
      <c r="J19641" s="33"/>
      <c r="AB19641" s="35"/>
    </row>
    <row r="19642" spans="1:28" s="6" customFormat="1" x14ac:dyDescent="0.15">
      <c r="A19642" s="6" t="s">
        <v>132</v>
      </c>
      <c r="C19642" s="6">
        <v>2</v>
      </c>
      <c r="E19642" s="31">
        <v>-77</v>
      </c>
      <c r="F19642" s="31"/>
      <c r="G19642" s="33"/>
      <c r="I19642" s="33"/>
      <c r="J19642" s="33"/>
      <c r="AB19642" s="35"/>
    </row>
    <row r="19643" spans="1:28" s="6" customFormat="1" x14ac:dyDescent="0.15">
      <c r="A19643" s="6" t="s">
        <v>132</v>
      </c>
      <c r="C19643" s="6">
        <v>2</v>
      </c>
      <c r="E19643" s="31">
        <v>-77</v>
      </c>
      <c r="F19643" s="31"/>
      <c r="G19643" s="33"/>
      <c r="I19643" s="33"/>
      <c r="J19643" s="33"/>
      <c r="AB19643" s="35"/>
    </row>
    <row r="19644" spans="1:28" s="6" customFormat="1" x14ac:dyDescent="0.15">
      <c r="A19644" s="6" t="s">
        <v>132</v>
      </c>
      <c r="C19644" s="6">
        <v>2</v>
      </c>
      <c r="E19644" s="31">
        <v>-77</v>
      </c>
      <c r="F19644" s="31"/>
      <c r="G19644" s="33"/>
      <c r="I19644" s="33"/>
      <c r="J19644" s="33"/>
      <c r="AB19644" s="35"/>
    </row>
    <row r="19645" spans="1:28" s="6" customFormat="1" x14ac:dyDescent="0.15">
      <c r="A19645" s="6" t="s">
        <v>132</v>
      </c>
      <c r="C19645" s="6">
        <v>2</v>
      </c>
      <c r="E19645" s="31">
        <v>-77</v>
      </c>
      <c r="F19645" s="31"/>
      <c r="G19645" s="33"/>
      <c r="I19645" s="33"/>
      <c r="J19645" s="33"/>
      <c r="AB19645" s="35"/>
    </row>
    <row r="19646" spans="1:28" s="6" customFormat="1" x14ac:dyDescent="0.15">
      <c r="A19646" s="6" t="s">
        <v>132</v>
      </c>
      <c r="C19646" s="6">
        <v>2</v>
      </c>
      <c r="E19646" s="31">
        <v>-79</v>
      </c>
      <c r="F19646" s="31"/>
      <c r="G19646" s="33"/>
      <c r="I19646" s="33"/>
      <c r="J19646" s="33"/>
      <c r="AB19646" s="35"/>
    </row>
    <row r="19647" spans="1:28" s="6" customFormat="1" x14ac:dyDescent="0.15">
      <c r="A19647" s="6" t="s">
        <v>132</v>
      </c>
      <c r="C19647" s="6">
        <v>2</v>
      </c>
      <c r="E19647" s="31">
        <v>-78</v>
      </c>
      <c r="F19647" s="31"/>
      <c r="G19647" s="33"/>
      <c r="I19647" s="33"/>
      <c r="J19647" s="33"/>
      <c r="AB19647" s="35"/>
    </row>
    <row r="19648" spans="1:28" s="6" customFormat="1" x14ac:dyDescent="0.15">
      <c r="A19648" s="6" t="s">
        <v>132</v>
      </c>
      <c r="C19648" s="6">
        <v>2</v>
      </c>
      <c r="E19648" s="31">
        <v>-72</v>
      </c>
      <c r="F19648" s="31"/>
      <c r="G19648" s="33"/>
      <c r="I19648" s="33"/>
      <c r="J19648" s="33"/>
      <c r="AB19648" s="35"/>
    </row>
    <row r="19649" spans="1:28" s="6" customFormat="1" x14ac:dyDescent="0.15">
      <c r="A19649" s="6" t="s">
        <v>132</v>
      </c>
      <c r="C19649" s="6">
        <v>2</v>
      </c>
      <c r="E19649" s="31">
        <v>-72</v>
      </c>
      <c r="F19649" s="31"/>
      <c r="G19649" s="33"/>
      <c r="I19649" s="33"/>
      <c r="J19649" s="33"/>
      <c r="AB19649" s="35"/>
    </row>
    <row r="19650" spans="1:28" s="6" customFormat="1" x14ac:dyDescent="0.15">
      <c r="A19650" s="6" t="s">
        <v>132</v>
      </c>
      <c r="C19650" s="6">
        <v>2</v>
      </c>
      <c r="E19650" s="31">
        <v>-72</v>
      </c>
      <c r="F19650" s="31"/>
      <c r="G19650" s="33"/>
      <c r="I19650" s="33"/>
      <c r="J19650" s="33"/>
      <c r="AB19650" s="35"/>
    </row>
    <row r="19651" spans="1:28" s="6" customFormat="1" x14ac:dyDescent="0.15">
      <c r="A19651" s="6" t="s">
        <v>132</v>
      </c>
      <c r="C19651" s="6">
        <v>2</v>
      </c>
      <c r="E19651" s="31">
        <v>-77</v>
      </c>
      <c r="F19651" s="31"/>
      <c r="G19651" s="33"/>
      <c r="I19651" s="33"/>
      <c r="J19651" s="33"/>
      <c r="AB19651" s="35"/>
    </row>
    <row r="19652" spans="1:28" s="6" customFormat="1" x14ac:dyDescent="0.15">
      <c r="A19652" s="6" t="s">
        <v>132</v>
      </c>
      <c r="C19652" s="6">
        <v>2</v>
      </c>
      <c r="E19652" s="31">
        <v>-77</v>
      </c>
      <c r="F19652" s="31"/>
      <c r="G19652" s="33"/>
      <c r="I19652" s="33"/>
      <c r="J19652" s="33"/>
      <c r="AB19652" s="35"/>
    </row>
    <row r="19653" spans="1:28" s="6" customFormat="1" x14ac:dyDescent="0.15">
      <c r="A19653" s="6" t="s">
        <v>132</v>
      </c>
      <c r="C19653" s="6">
        <v>2</v>
      </c>
      <c r="E19653" s="31">
        <v>-77</v>
      </c>
      <c r="F19653" s="31"/>
      <c r="G19653" s="33"/>
      <c r="I19653" s="33"/>
      <c r="J19653" s="33"/>
      <c r="AB19653" s="35"/>
    </row>
    <row r="19654" spans="1:28" s="6" customFormat="1" x14ac:dyDescent="0.15">
      <c r="A19654" s="6" t="s">
        <v>132</v>
      </c>
      <c r="C19654" s="6">
        <v>2</v>
      </c>
      <c r="E19654" s="31">
        <v>-77</v>
      </c>
      <c r="F19654" s="31"/>
      <c r="G19654" s="33"/>
      <c r="I19654" s="33"/>
      <c r="J19654" s="33"/>
      <c r="AB19654" s="35"/>
    </row>
    <row r="19655" spans="1:28" s="6" customFormat="1" x14ac:dyDescent="0.15">
      <c r="A19655" s="6" t="s">
        <v>132</v>
      </c>
      <c r="C19655" s="6">
        <v>2</v>
      </c>
      <c r="E19655" s="31">
        <v>-77</v>
      </c>
      <c r="F19655" s="31"/>
      <c r="G19655" s="33"/>
      <c r="I19655" s="33"/>
      <c r="J19655" s="33"/>
      <c r="AB19655" s="35"/>
    </row>
    <row r="19656" spans="1:28" s="6" customFormat="1" x14ac:dyDescent="0.15">
      <c r="A19656" s="6" t="s">
        <v>132</v>
      </c>
      <c r="C19656" s="6">
        <v>2</v>
      </c>
      <c r="E19656" s="31">
        <v>-77</v>
      </c>
      <c r="F19656" s="31"/>
      <c r="G19656" s="33"/>
      <c r="I19656" s="33"/>
      <c r="J19656" s="33"/>
      <c r="AB19656" s="35"/>
    </row>
    <row r="19657" spans="1:28" s="6" customFormat="1" x14ac:dyDescent="0.15">
      <c r="A19657" s="6" t="s">
        <v>132</v>
      </c>
      <c r="C19657" s="6">
        <v>2</v>
      </c>
      <c r="E19657" s="31">
        <v>-77</v>
      </c>
      <c r="F19657" s="31"/>
      <c r="G19657" s="33"/>
      <c r="I19657" s="33"/>
      <c r="J19657" s="33"/>
      <c r="AB19657" s="35"/>
    </row>
    <row r="19658" spans="1:28" s="6" customFormat="1" x14ac:dyDescent="0.15">
      <c r="A19658" s="6" t="s">
        <v>132</v>
      </c>
      <c r="C19658" s="6">
        <v>2</v>
      </c>
      <c r="E19658" s="31">
        <v>-76</v>
      </c>
      <c r="F19658" s="31"/>
      <c r="G19658" s="33"/>
      <c r="I19658" s="33"/>
      <c r="J19658" s="33"/>
      <c r="AB19658" s="35"/>
    </row>
    <row r="19659" spans="1:28" s="6" customFormat="1" x14ac:dyDescent="0.15">
      <c r="A19659" s="6" t="s">
        <v>132</v>
      </c>
      <c r="C19659" s="6">
        <v>2</v>
      </c>
      <c r="E19659" s="31">
        <v>-76</v>
      </c>
      <c r="F19659" s="31"/>
      <c r="G19659" s="33"/>
      <c r="I19659" s="33"/>
      <c r="J19659" s="33"/>
      <c r="AB19659" s="35"/>
    </row>
    <row r="19660" spans="1:28" s="6" customFormat="1" x14ac:dyDescent="0.15">
      <c r="A19660" s="6" t="s">
        <v>132</v>
      </c>
      <c r="C19660" s="6">
        <v>2</v>
      </c>
      <c r="E19660" s="31">
        <v>-76</v>
      </c>
      <c r="F19660" s="31"/>
      <c r="G19660" s="33"/>
      <c r="I19660" s="33"/>
      <c r="J19660" s="33"/>
      <c r="AB19660" s="35"/>
    </row>
    <row r="19661" spans="1:28" s="6" customFormat="1" x14ac:dyDescent="0.15">
      <c r="A19661" s="6" t="s">
        <v>132</v>
      </c>
      <c r="C19661" s="6">
        <v>2</v>
      </c>
      <c r="E19661" s="31">
        <v>-76</v>
      </c>
      <c r="F19661" s="31"/>
      <c r="G19661" s="33"/>
      <c r="I19661" s="33"/>
      <c r="J19661" s="33"/>
      <c r="AB19661" s="35"/>
    </row>
    <row r="19662" spans="1:28" s="6" customFormat="1" x14ac:dyDescent="0.15">
      <c r="A19662" s="6" t="s">
        <v>132</v>
      </c>
      <c r="C19662" s="6">
        <v>2</v>
      </c>
      <c r="E19662" s="31">
        <v>-76</v>
      </c>
      <c r="F19662" s="31"/>
      <c r="G19662" s="33"/>
      <c r="I19662" s="33"/>
      <c r="J19662" s="33"/>
      <c r="AB19662" s="35"/>
    </row>
    <row r="19663" spans="1:28" s="6" customFormat="1" x14ac:dyDescent="0.15">
      <c r="A19663" s="6" t="s">
        <v>132</v>
      </c>
      <c r="C19663" s="6">
        <v>2</v>
      </c>
      <c r="E19663" s="31">
        <v>-76</v>
      </c>
      <c r="F19663" s="31"/>
      <c r="G19663" s="33"/>
      <c r="I19663" s="33"/>
      <c r="J19663" s="33"/>
      <c r="AB19663" s="35"/>
    </row>
    <row r="19664" spans="1:28" s="6" customFormat="1" x14ac:dyDescent="0.15">
      <c r="A19664" s="6" t="s">
        <v>132</v>
      </c>
      <c r="C19664" s="6">
        <v>2</v>
      </c>
      <c r="E19664" s="31">
        <v>-76</v>
      </c>
      <c r="F19664" s="31"/>
      <c r="G19664" s="33"/>
      <c r="I19664" s="33"/>
      <c r="J19664" s="33"/>
      <c r="AB19664" s="35"/>
    </row>
    <row r="19665" spans="1:28" s="6" customFormat="1" x14ac:dyDescent="0.15">
      <c r="A19665" s="6" t="s">
        <v>132</v>
      </c>
      <c r="C19665" s="6">
        <v>2</v>
      </c>
      <c r="E19665" s="31">
        <v>-76</v>
      </c>
      <c r="F19665" s="31"/>
      <c r="G19665" s="33"/>
      <c r="I19665" s="33"/>
      <c r="J19665" s="33"/>
      <c r="AB19665" s="35"/>
    </row>
    <row r="19666" spans="1:28" s="6" customFormat="1" x14ac:dyDescent="0.15">
      <c r="A19666" s="6" t="s">
        <v>132</v>
      </c>
      <c r="C19666" s="6">
        <v>2</v>
      </c>
      <c r="E19666" s="31">
        <v>-77</v>
      </c>
      <c r="F19666" s="31"/>
      <c r="G19666" s="33"/>
      <c r="I19666" s="33"/>
      <c r="J19666" s="33"/>
      <c r="AB19666" s="35"/>
    </row>
    <row r="19667" spans="1:28" s="6" customFormat="1" x14ac:dyDescent="0.15">
      <c r="A19667" s="6" t="s">
        <v>132</v>
      </c>
      <c r="C19667" s="6">
        <v>2</v>
      </c>
      <c r="E19667" s="31">
        <v>-77</v>
      </c>
      <c r="F19667" s="31"/>
      <c r="G19667" s="33"/>
      <c r="I19667" s="33"/>
      <c r="J19667" s="33"/>
      <c r="AB19667" s="35"/>
    </row>
    <row r="19668" spans="1:28" s="6" customFormat="1" x14ac:dyDescent="0.15">
      <c r="A19668" s="6" t="s">
        <v>132</v>
      </c>
      <c r="C19668" s="6">
        <v>2</v>
      </c>
      <c r="E19668" s="31">
        <v>-79</v>
      </c>
      <c r="F19668" s="31"/>
      <c r="G19668" s="33"/>
      <c r="I19668" s="33"/>
      <c r="J19668" s="33"/>
      <c r="AB19668" s="35"/>
    </row>
    <row r="19669" spans="1:28" s="6" customFormat="1" x14ac:dyDescent="0.15">
      <c r="A19669" s="6" t="s">
        <v>132</v>
      </c>
      <c r="C19669" s="6">
        <v>2</v>
      </c>
      <c r="E19669" s="31">
        <v>-79</v>
      </c>
      <c r="F19669" s="31"/>
      <c r="G19669" s="33"/>
      <c r="I19669" s="33"/>
      <c r="J19669" s="33"/>
      <c r="AB19669" s="35"/>
    </row>
    <row r="19670" spans="1:28" s="6" customFormat="1" x14ac:dyDescent="0.15">
      <c r="A19670" s="6" t="s">
        <v>132</v>
      </c>
      <c r="C19670" s="6">
        <v>2</v>
      </c>
      <c r="E19670" s="31">
        <v>-79</v>
      </c>
      <c r="F19670" s="31"/>
      <c r="G19670" s="33"/>
      <c r="I19670" s="33"/>
      <c r="J19670" s="33"/>
      <c r="AB19670" s="35"/>
    </row>
    <row r="19671" spans="1:28" s="6" customFormat="1" x14ac:dyDescent="0.15">
      <c r="A19671" s="6" t="s">
        <v>132</v>
      </c>
      <c r="C19671" s="6">
        <v>2</v>
      </c>
      <c r="E19671" s="31">
        <v>-79</v>
      </c>
      <c r="F19671" s="31"/>
      <c r="G19671" s="33"/>
      <c r="I19671" s="33"/>
      <c r="J19671" s="33"/>
      <c r="AB19671" s="35"/>
    </row>
    <row r="19672" spans="1:28" s="6" customFormat="1" x14ac:dyDescent="0.15">
      <c r="A19672" s="6" t="s">
        <v>132</v>
      </c>
      <c r="C19672" s="6">
        <v>2</v>
      </c>
      <c r="E19672" s="31">
        <v>-79</v>
      </c>
      <c r="F19672" s="31"/>
      <c r="G19672" s="33"/>
      <c r="I19672" s="33"/>
      <c r="J19672" s="33"/>
      <c r="AB19672" s="35"/>
    </row>
    <row r="19673" spans="1:28" s="6" customFormat="1" x14ac:dyDescent="0.15">
      <c r="A19673" s="6" t="s">
        <v>132</v>
      </c>
      <c r="C19673" s="6">
        <v>2</v>
      </c>
      <c r="E19673" s="31">
        <v>-79</v>
      </c>
      <c r="F19673" s="31"/>
      <c r="G19673" s="33"/>
      <c r="I19673" s="33"/>
      <c r="J19673" s="33"/>
      <c r="AB19673" s="35"/>
    </row>
    <row r="19674" spans="1:28" s="6" customFormat="1" x14ac:dyDescent="0.15">
      <c r="A19674" s="6" t="s">
        <v>132</v>
      </c>
      <c r="C19674" s="6">
        <v>2</v>
      </c>
      <c r="E19674" s="31">
        <v>-78</v>
      </c>
      <c r="F19674" s="31"/>
      <c r="G19674" s="33"/>
      <c r="I19674" s="33"/>
      <c r="J19674" s="33"/>
      <c r="AB19674" s="35"/>
    </row>
    <row r="19675" spans="1:28" s="6" customFormat="1" x14ac:dyDescent="0.15">
      <c r="A19675" s="6" t="s">
        <v>132</v>
      </c>
      <c r="C19675" s="6">
        <v>2</v>
      </c>
      <c r="E19675" s="31">
        <v>-78</v>
      </c>
      <c r="F19675" s="31"/>
      <c r="G19675" s="33"/>
      <c r="I19675" s="33"/>
      <c r="J19675" s="33"/>
      <c r="AB19675" s="35"/>
    </row>
    <row r="19676" spans="1:28" s="6" customFormat="1" x14ac:dyDescent="0.15">
      <c r="A19676" s="6" t="s">
        <v>132</v>
      </c>
      <c r="C19676" s="6">
        <v>2</v>
      </c>
      <c r="E19676" s="31">
        <v>-78</v>
      </c>
      <c r="F19676" s="31"/>
      <c r="G19676" s="33"/>
      <c r="I19676" s="33"/>
      <c r="J19676" s="33"/>
      <c r="AB19676" s="35"/>
    </row>
    <row r="19677" spans="1:28" s="6" customFormat="1" x14ac:dyDescent="0.15">
      <c r="A19677" s="6" t="s">
        <v>132</v>
      </c>
      <c r="C19677" s="6">
        <v>2</v>
      </c>
      <c r="E19677" s="31">
        <v>-78</v>
      </c>
      <c r="F19677" s="31"/>
      <c r="G19677" s="33"/>
      <c r="I19677" s="33"/>
      <c r="J19677" s="33"/>
      <c r="AB19677" s="35"/>
    </row>
    <row r="19678" spans="1:28" s="6" customFormat="1" x14ac:dyDescent="0.15">
      <c r="A19678" s="6" t="s">
        <v>132</v>
      </c>
      <c r="C19678" s="6">
        <v>2</v>
      </c>
      <c r="E19678" s="31">
        <v>-78</v>
      </c>
      <c r="F19678" s="31"/>
      <c r="G19678" s="33"/>
      <c r="I19678" s="33"/>
      <c r="J19678" s="33"/>
      <c r="AB19678" s="35"/>
    </row>
    <row r="19679" spans="1:28" s="6" customFormat="1" x14ac:dyDescent="0.15">
      <c r="A19679" s="6" t="s">
        <v>132</v>
      </c>
      <c r="C19679" s="6">
        <v>2</v>
      </c>
      <c r="E19679" s="31">
        <v>-73</v>
      </c>
      <c r="F19679" s="31"/>
      <c r="G19679" s="33"/>
      <c r="I19679" s="33"/>
      <c r="J19679" s="33"/>
      <c r="AB19679" s="35"/>
    </row>
    <row r="19680" spans="1:28" s="6" customFormat="1" x14ac:dyDescent="0.15">
      <c r="A19680" s="6" t="s">
        <v>132</v>
      </c>
      <c r="C19680" s="6">
        <v>2</v>
      </c>
      <c r="E19680" s="31">
        <v>-75</v>
      </c>
      <c r="F19680" s="31"/>
      <c r="G19680" s="33"/>
      <c r="I19680" s="33"/>
      <c r="J19680" s="33"/>
      <c r="AB19680" s="35"/>
    </row>
    <row r="19681" spans="1:28" s="6" customFormat="1" x14ac:dyDescent="0.15">
      <c r="A19681" s="6" t="s">
        <v>132</v>
      </c>
      <c r="C19681" s="6">
        <v>2</v>
      </c>
      <c r="E19681" s="31">
        <v>-75</v>
      </c>
      <c r="F19681" s="31"/>
      <c r="G19681" s="33"/>
      <c r="I19681" s="33"/>
      <c r="J19681" s="33"/>
      <c r="AB19681" s="35"/>
    </row>
    <row r="19682" spans="1:28" s="6" customFormat="1" x14ac:dyDescent="0.15">
      <c r="A19682" s="6" t="s">
        <v>132</v>
      </c>
      <c r="C19682" s="6">
        <v>2</v>
      </c>
      <c r="E19682" s="31">
        <v>-75</v>
      </c>
      <c r="F19682" s="31"/>
      <c r="G19682" s="33"/>
      <c r="I19682" s="33"/>
      <c r="J19682" s="33"/>
      <c r="AB19682" s="35"/>
    </row>
    <row r="19683" spans="1:28" s="6" customFormat="1" x14ac:dyDescent="0.15">
      <c r="A19683" s="6" t="s">
        <v>132</v>
      </c>
      <c r="C19683" s="6">
        <v>2</v>
      </c>
      <c r="E19683" s="31">
        <v>-75</v>
      </c>
      <c r="F19683" s="31"/>
      <c r="G19683" s="33"/>
      <c r="I19683" s="33"/>
      <c r="J19683" s="33"/>
      <c r="AB19683" s="35"/>
    </row>
    <row r="19684" spans="1:28" s="6" customFormat="1" x14ac:dyDescent="0.15">
      <c r="A19684" s="6" t="s">
        <v>132</v>
      </c>
      <c r="C19684" s="6">
        <v>2</v>
      </c>
      <c r="E19684" s="31">
        <v>-75</v>
      </c>
      <c r="F19684" s="31"/>
      <c r="G19684" s="33"/>
      <c r="I19684" s="33"/>
      <c r="J19684" s="33"/>
      <c r="AB19684" s="35"/>
    </row>
    <row r="19685" spans="1:28" s="6" customFormat="1" x14ac:dyDescent="0.15">
      <c r="A19685" s="6" t="s">
        <v>132</v>
      </c>
      <c r="C19685" s="6">
        <v>2</v>
      </c>
      <c r="E19685" s="31">
        <v>-75</v>
      </c>
      <c r="F19685" s="31"/>
      <c r="G19685" s="33"/>
      <c r="I19685" s="33"/>
      <c r="J19685" s="33"/>
      <c r="AB19685" s="35"/>
    </row>
    <row r="19686" spans="1:28" s="6" customFormat="1" x14ac:dyDescent="0.15">
      <c r="A19686" s="6" t="s">
        <v>132</v>
      </c>
      <c r="C19686" s="6">
        <v>2</v>
      </c>
      <c r="E19686" s="31">
        <v>-79</v>
      </c>
      <c r="F19686" s="31"/>
      <c r="G19686" s="33"/>
      <c r="I19686" s="33"/>
      <c r="J19686" s="33"/>
      <c r="AB19686" s="35"/>
    </row>
    <row r="19687" spans="1:28" s="6" customFormat="1" x14ac:dyDescent="0.15">
      <c r="A19687" s="6" t="s">
        <v>132</v>
      </c>
      <c r="C19687" s="6">
        <v>2</v>
      </c>
      <c r="E19687" s="31">
        <v>-79</v>
      </c>
      <c r="F19687" s="31"/>
      <c r="G19687" s="33"/>
      <c r="I19687" s="33"/>
      <c r="J19687" s="33"/>
      <c r="AB19687" s="35"/>
    </row>
    <row r="19688" spans="1:28" s="6" customFormat="1" x14ac:dyDescent="0.15">
      <c r="A19688" s="6" t="s">
        <v>132</v>
      </c>
      <c r="C19688" s="6">
        <v>2</v>
      </c>
      <c r="E19688" s="31">
        <v>-79</v>
      </c>
      <c r="F19688" s="31"/>
      <c r="G19688" s="33"/>
      <c r="I19688" s="33"/>
      <c r="J19688" s="33"/>
      <c r="AB19688" s="35"/>
    </row>
    <row r="19689" spans="1:28" s="6" customFormat="1" x14ac:dyDescent="0.15">
      <c r="A19689" s="6" t="s">
        <v>132</v>
      </c>
      <c r="C19689" s="6">
        <v>2</v>
      </c>
      <c r="E19689" s="31">
        <v>-78</v>
      </c>
      <c r="F19689" s="31"/>
      <c r="G19689" s="33"/>
      <c r="I19689" s="33"/>
      <c r="J19689" s="33"/>
      <c r="AB19689" s="35"/>
    </row>
    <row r="19690" spans="1:28" s="6" customFormat="1" x14ac:dyDescent="0.15">
      <c r="A19690" s="6" t="s">
        <v>132</v>
      </c>
      <c r="C19690" s="6">
        <v>2</v>
      </c>
      <c r="E19690" s="31">
        <v>-78</v>
      </c>
      <c r="F19690" s="31"/>
      <c r="G19690" s="33"/>
      <c r="I19690" s="33"/>
      <c r="J19690" s="33"/>
      <c r="AB19690" s="35"/>
    </row>
    <row r="19691" spans="1:28" s="6" customFormat="1" x14ac:dyDescent="0.15">
      <c r="A19691" s="6" t="s">
        <v>132</v>
      </c>
      <c r="C19691" s="6">
        <v>2</v>
      </c>
      <c r="E19691" s="31">
        <v>-78</v>
      </c>
      <c r="F19691" s="31"/>
      <c r="G19691" s="33"/>
      <c r="I19691" s="33"/>
      <c r="J19691" s="33"/>
      <c r="AB19691" s="35"/>
    </row>
    <row r="19692" spans="1:28" s="6" customFormat="1" x14ac:dyDescent="0.15">
      <c r="A19692" s="6" t="s">
        <v>132</v>
      </c>
      <c r="C19692" s="6">
        <v>2</v>
      </c>
      <c r="E19692" s="31">
        <v>-78</v>
      </c>
      <c r="F19692" s="31"/>
      <c r="G19692" s="33"/>
      <c r="I19692" s="33"/>
      <c r="J19692" s="33"/>
      <c r="AB19692" s="35"/>
    </row>
    <row r="19693" spans="1:28" s="6" customFormat="1" x14ac:dyDescent="0.15">
      <c r="A19693" s="6" t="s">
        <v>132</v>
      </c>
      <c r="C19693" s="6">
        <v>2</v>
      </c>
      <c r="E19693" s="31">
        <v>-78</v>
      </c>
      <c r="F19693" s="31"/>
      <c r="G19693" s="33"/>
      <c r="I19693" s="33"/>
      <c r="J19693" s="33"/>
      <c r="AB19693" s="35"/>
    </row>
    <row r="19694" spans="1:28" s="6" customFormat="1" x14ac:dyDescent="0.15">
      <c r="A19694" s="6" t="s">
        <v>132</v>
      </c>
      <c r="C19694" s="6">
        <v>2</v>
      </c>
      <c r="E19694" s="31">
        <v>-78</v>
      </c>
      <c r="F19694" s="31"/>
      <c r="G19694" s="33"/>
      <c r="I19694" s="33"/>
      <c r="J19694" s="33"/>
      <c r="AB19694" s="35"/>
    </row>
    <row r="19695" spans="1:28" s="6" customFormat="1" x14ac:dyDescent="0.15">
      <c r="A19695" s="6" t="s">
        <v>132</v>
      </c>
      <c r="C19695" s="6">
        <v>2</v>
      </c>
      <c r="E19695" s="31">
        <v>-79</v>
      </c>
      <c r="F19695" s="31"/>
      <c r="G19695" s="33"/>
      <c r="I19695" s="33"/>
      <c r="J19695" s="33"/>
      <c r="AB19695" s="35"/>
    </row>
    <row r="19696" spans="1:28" s="6" customFormat="1" x14ac:dyDescent="0.15">
      <c r="A19696" s="6" t="s">
        <v>132</v>
      </c>
      <c r="C19696" s="6">
        <v>2</v>
      </c>
      <c r="E19696" s="31">
        <v>-79</v>
      </c>
      <c r="F19696" s="31"/>
      <c r="G19696" s="33"/>
      <c r="I19696" s="33"/>
      <c r="J19696" s="33"/>
      <c r="AB19696" s="35"/>
    </row>
    <row r="19697" spans="1:28" s="6" customFormat="1" x14ac:dyDescent="0.15">
      <c r="A19697" s="6" t="s">
        <v>132</v>
      </c>
      <c r="C19697" s="6">
        <v>2</v>
      </c>
      <c r="E19697" s="31">
        <v>-79</v>
      </c>
      <c r="F19697" s="31"/>
      <c r="G19697" s="33"/>
      <c r="I19697" s="33"/>
      <c r="J19697" s="33"/>
      <c r="AB19697" s="35"/>
    </row>
    <row r="19698" spans="1:28" s="6" customFormat="1" x14ac:dyDescent="0.15">
      <c r="A19698" s="6" t="s">
        <v>132</v>
      </c>
      <c r="C19698" s="6">
        <v>2</v>
      </c>
      <c r="E19698" s="31">
        <v>-79</v>
      </c>
      <c r="F19698" s="31"/>
      <c r="G19698" s="33"/>
      <c r="I19698" s="33"/>
      <c r="J19698" s="33"/>
      <c r="AB19698" s="35"/>
    </row>
    <row r="19699" spans="1:28" s="6" customFormat="1" x14ac:dyDescent="0.15">
      <c r="A19699" s="6" t="s">
        <v>132</v>
      </c>
      <c r="C19699" s="6">
        <v>2</v>
      </c>
      <c r="E19699" s="31">
        <v>-79</v>
      </c>
      <c r="F19699" s="31"/>
      <c r="G19699" s="33"/>
      <c r="I19699" s="33"/>
      <c r="J19699" s="33"/>
      <c r="AB19699" s="35"/>
    </row>
    <row r="19700" spans="1:28" s="6" customFormat="1" x14ac:dyDescent="0.15">
      <c r="A19700" s="6" t="s">
        <v>132</v>
      </c>
      <c r="C19700" s="6">
        <v>2</v>
      </c>
      <c r="E19700" s="31">
        <v>-79</v>
      </c>
      <c r="F19700" s="31"/>
      <c r="G19700" s="33"/>
      <c r="I19700" s="33"/>
      <c r="J19700" s="33"/>
      <c r="AB19700" s="35"/>
    </row>
    <row r="19701" spans="1:28" s="6" customFormat="1" x14ac:dyDescent="0.15">
      <c r="A19701" s="6" t="s">
        <v>132</v>
      </c>
      <c r="C19701" s="6">
        <v>2</v>
      </c>
      <c r="E19701" s="31">
        <v>-79</v>
      </c>
      <c r="F19701" s="31"/>
      <c r="G19701" s="33"/>
      <c r="I19701" s="33"/>
      <c r="J19701" s="33"/>
      <c r="AB19701" s="35"/>
    </row>
    <row r="19702" spans="1:28" s="6" customFormat="1" x14ac:dyDescent="0.15">
      <c r="A19702" s="6" t="s">
        <v>132</v>
      </c>
      <c r="C19702" s="6">
        <v>2</v>
      </c>
      <c r="E19702" s="31">
        <v>-79</v>
      </c>
      <c r="F19702" s="31"/>
      <c r="G19702" s="33"/>
      <c r="I19702" s="33"/>
      <c r="J19702" s="33"/>
      <c r="AB19702" s="35"/>
    </row>
    <row r="19703" spans="1:28" s="6" customFormat="1" x14ac:dyDescent="0.15">
      <c r="A19703" s="6" t="s">
        <v>132</v>
      </c>
      <c r="C19703" s="6">
        <v>2</v>
      </c>
      <c r="E19703" s="31">
        <v>-79</v>
      </c>
      <c r="F19703" s="31"/>
      <c r="G19703" s="33"/>
      <c r="I19703" s="33"/>
      <c r="J19703" s="33"/>
      <c r="AB19703" s="35"/>
    </row>
    <row r="19704" spans="1:28" s="6" customFormat="1" x14ac:dyDescent="0.15">
      <c r="A19704" s="6" t="s">
        <v>132</v>
      </c>
      <c r="C19704" s="6">
        <v>2</v>
      </c>
      <c r="E19704" s="31">
        <v>-78</v>
      </c>
      <c r="F19704" s="31"/>
      <c r="G19704" s="33"/>
      <c r="I19704" s="33"/>
      <c r="J19704" s="33"/>
      <c r="AB19704" s="35"/>
    </row>
    <row r="19705" spans="1:28" s="6" customFormat="1" x14ac:dyDescent="0.15">
      <c r="A19705" s="6" t="s">
        <v>132</v>
      </c>
      <c r="C19705" s="6">
        <v>2</v>
      </c>
      <c r="E19705" s="31">
        <v>-78</v>
      </c>
      <c r="F19705" s="31"/>
      <c r="G19705" s="33"/>
      <c r="I19705" s="33"/>
      <c r="J19705" s="33"/>
      <c r="AB19705" s="35"/>
    </row>
    <row r="19706" spans="1:28" s="6" customFormat="1" x14ac:dyDescent="0.15">
      <c r="A19706" s="6" t="s">
        <v>132</v>
      </c>
      <c r="C19706" s="6">
        <v>2</v>
      </c>
      <c r="E19706" s="31">
        <v>-78</v>
      </c>
      <c r="F19706" s="31"/>
      <c r="G19706" s="33"/>
      <c r="I19706" s="33"/>
      <c r="J19706" s="33"/>
      <c r="AB19706" s="35"/>
    </row>
    <row r="19707" spans="1:28" s="6" customFormat="1" x14ac:dyDescent="0.15">
      <c r="A19707" s="6" t="s">
        <v>132</v>
      </c>
      <c r="C19707" s="6">
        <v>2</v>
      </c>
      <c r="E19707" s="31">
        <v>-78</v>
      </c>
      <c r="F19707" s="31"/>
      <c r="G19707" s="33"/>
      <c r="I19707" s="33"/>
      <c r="J19707" s="33"/>
      <c r="AB19707" s="35"/>
    </row>
    <row r="19708" spans="1:28" s="6" customFormat="1" x14ac:dyDescent="0.15">
      <c r="A19708" s="6" t="s">
        <v>132</v>
      </c>
      <c r="C19708" s="6">
        <v>2</v>
      </c>
      <c r="E19708" s="31">
        <v>-78</v>
      </c>
      <c r="F19708" s="31"/>
      <c r="G19708" s="33"/>
      <c r="I19708" s="33"/>
      <c r="J19708" s="33"/>
      <c r="AB19708" s="35"/>
    </row>
    <row r="19709" spans="1:28" s="6" customFormat="1" x14ac:dyDescent="0.15">
      <c r="A19709" s="6" t="s">
        <v>132</v>
      </c>
      <c r="C19709" s="6">
        <v>2</v>
      </c>
      <c r="E19709" s="31">
        <v>-78</v>
      </c>
      <c r="F19709" s="31"/>
      <c r="G19709" s="33"/>
      <c r="I19709" s="33"/>
      <c r="J19709" s="33"/>
      <c r="AB19709" s="35"/>
    </row>
    <row r="19710" spans="1:28" s="6" customFormat="1" x14ac:dyDescent="0.15">
      <c r="A19710" s="6" t="s">
        <v>132</v>
      </c>
      <c r="C19710" s="6">
        <v>2</v>
      </c>
      <c r="E19710" s="31">
        <v>-79</v>
      </c>
      <c r="F19710" s="31"/>
      <c r="G19710" s="33"/>
      <c r="I19710" s="33"/>
      <c r="J19710" s="33"/>
      <c r="AB19710" s="35"/>
    </row>
    <row r="19711" spans="1:28" s="6" customFormat="1" x14ac:dyDescent="0.15">
      <c r="A19711" s="6" t="s">
        <v>132</v>
      </c>
      <c r="C19711" s="6">
        <v>2</v>
      </c>
      <c r="E19711" s="31">
        <v>-79</v>
      </c>
      <c r="F19711" s="31"/>
      <c r="G19711" s="33"/>
      <c r="I19711" s="33"/>
      <c r="J19711" s="33"/>
      <c r="AB19711" s="35"/>
    </row>
    <row r="19712" spans="1:28" s="6" customFormat="1" x14ac:dyDescent="0.15">
      <c r="A19712" s="6" t="s">
        <v>132</v>
      </c>
      <c r="C19712" s="6">
        <v>2</v>
      </c>
      <c r="E19712" s="31">
        <v>-78</v>
      </c>
      <c r="F19712" s="31"/>
      <c r="G19712" s="33"/>
      <c r="I19712" s="33"/>
      <c r="J19712" s="33"/>
      <c r="AB19712" s="35"/>
    </row>
    <row r="19713" spans="1:28" s="6" customFormat="1" x14ac:dyDescent="0.15">
      <c r="A19713" s="6" t="s">
        <v>132</v>
      </c>
      <c r="C19713" s="6">
        <v>2</v>
      </c>
      <c r="E19713" s="31">
        <v>-78</v>
      </c>
      <c r="F19713" s="31"/>
      <c r="G19713" s="33"/>
      <c r="I19713" s="33"/>
      <c r="J19713" s="33"/>
      <c r="AB19713" s="35"/>
    </row>
    <row r="19714" spans="1:28" s="6" customFormat="1" x14ac:dyDescent="0.15">
      <c r="A19714" s="6" t="s">
        <v>132</v>
      </c>
      <c r="C19714" s="6">
        <v>2</v>
      </c>
      <c r="E19714" s="31">
        <v>-78</v>
      </c>
      <c r="F19714" s="31"/>
      <c r="G19714" s="33"/>
      <c r="I19714" s="33"/>
      <c r="J19714" s="33"/>
      <c r="AB19714" s="35"/>
    </row>
    <row r="19715" spans="1:28" s="6" customFormat="1" x14ac:dyDescent="0.15">
      <c r="A19715" s="6" t="s">
        <v>132</v>
      </c>
      <c r="C19715" s="6">
        <v>2</v>
      </c>
      <c r="E19715" s="31">
        <v>-78</v>
      </c>
      <c r="F19715" s="31"/>
      <c r="G19715" s="33"/>
      <c r="I19715" s="33"/>
      <c r="J19715" s="33"/>
      <c r="AB19715" s="35"/>
    </row>
    <row r="19716" spans="1:28" s="6" customFormat="1" x14ac:dyDescent="0.15">
      <c r="A19716" s="6" t="s">
        <v>132</v>
      </c>
      <c r="C19716" s="6">
        <v>2</v>
      </c>
      <c r="E19716" s="31">
        <v>-78</v>
      </c>
      <c r="F19716" s="31"/>
      <c r="G19716" s="33"/>
      <c r="I19716" s="33"/>
      <c r="J19716" s="33"/>
      <c r="AB19716" s="35"/>
    </row>
    <row r="19717" spans="1:28" s="6" customFormat="1" x14ac:dyDescent="0.15">
      <c r="A19717" s="6" t="s">
        <v>132</v>
      </c>
      <c r="C19717" s="6">
        <v>2</v>
      </c>
      <c r="E19717" s="31">
        <v>-78</v>
      </c>
      <c r="F19717" s="31"/>
      <c r="G19717" s="33"/>
      <c r="I19717" s="33"/>
      <c r="J19717" s="33"/>
      <c r="AB19717" s="35"/>
    </row>
    <row r="19718" spans="1:28" s="6" customFormat="1" x14ac:dyDescent="0.15">
      <c r="A19718" s="6" t="s">
        <v>132</v>
      </c>
      <c r="C19718" s="6">
        <v>2</v>
      </c>
      <c r="E19718" s="31">
        <v>-79</v>
      </c>
      <c r="F19718" s="31"/>
      <c r="G19718" s="33"/>
      <c r="I19718" s="33"/>
      <c r="J19718" s="33"/>
      <c r="AB19718" s="35"/>
    </row>
    <row r="19719" spans="1:28" s="6" customFormat="1" x14ac:dyDescent="0.15">
      <c r="A19719" s="6" t="s">
        <v>132</v>
      </c>
      <c r="C19719" s="6">
        <v>2</v>
      </c>
      <c r="E19719" s="31">
        <v>-79</v>
      </c>
      <c r="F19719" s="31"/>
      <c r="G19719" s="33"/>
      <c r="I19719" s="33"/>
      <c r="J19719" s="33"/>
      <c r="AB19719" s="35"/>
    </row>
    <row r="19720" spans="1:28" s="6" customFormat="1" x14ac:dyDescent="0.15">
      <c r="A19720" s="6" t="s">
        <v>132</v>
      </c>
      <c r="C19720" s="6">
        <v>2</v>
      </c>
      <c r="E19720" s="31">
        <v>-79</v>
      </c>
      <c r="F19720" s="31"/>
      <c r="G19720" s="33"/>
      <c r="I19720" s="33"/>
      <c r="J19720" s="33"/>
      <c r="AB19720" s="35"/>
    </row>
    <row r="19721" spans="1:28" s="6" customFormat="1" x14ac:dyDescent="0.15">
      <c r="A19721" s="6" t="s">
        <v>132</v>
      </c>
      <c r="C19721" s="6">
        <v>2</v>
      </c>
      <c r="E19721" s="31">
        <v>-79</v>
      </c>
      <c r="F19721" s="31"/>
      <c r="G19721" s="33"/>
      <c r="I19721" s="33"/>
      <c r="J19721" s="33"/>
      <c r="AB19721" s="35"/>
    </row>
    <row r="19722" spans="1:28" s="6" customFormat="1" x14ac:dyDescent="0.15">
      <c r="A19722" s="6" t="s">
        <v>132</v>
      </c>
      <c r="C19722" s="6">
        <v>2</v>
      </c>
      <c r="E19722" s="31">
        <v>-76</v>
      </c>
      <c r="F19722" s="31"/>
      <c r="G19722" s="33"/>
      <c r="I19722" s="33"/>
      <c r="J19722" s="33"/>
      <c r="AB19722" s="35"/>
    </row>
    <row r="19723" spans="1:28" s="6" customFormat="1" x14ac:dyDescent="0.15">
      <c r="A19723" s="6" t="s">
        <v>132</v>
      </c>
      <c r="C19723" s="6">
        <v>2</v>
      </c>
      <c r="E19723" s="31">
        <v>-79</v>
      </c>
      <c r="F19723" s="31"/>
      <c r="G19723" s="33"/>
      <c r="I19723" s="33"/>
      <c r="J19723" s="33"/>
      <c r="AB19723" s="35"/>
    </row>
    <row r="19724" spans="1:28" s="6" customFormat="1" x14ac:dyDescent="0.15">
      <c r="A19724" s="6" t="s">
        <v>132</v>
      </c>
      <c r="C19724" s="6">
        <v>2</v>
      </c>
      <c r="E19724" s="31">
        <v>-79</v>
      </c>
      <c r="F19724" s="31"/>
      <c r="G19724" s="33"/>
      <c r="I19724" s="33"/>
      <c r="J19724" s="33"/>
      <c r="AB19724" s="35"/>
    </row>
    <row r="19725" spans="1:28" s="6" customFormat="1" x14ac:dyDescent="0.15">
      <c r="A19725" s="6" t="s">
        <v>132</v>
      </c>
      <c r="C19725" s="6">
        <v>2</v>
      </c>
      <c r="E19725" s="31">
        <v>-79</v>
      </c>
      <c r="F19725" s="31"/>
      <c r="G19725" s="33"/>
      <c r="I19725" s="33"/>
      <c r="J19725" s="33"/>
      <c r="AB19725" s="35"/>
    </row>
    <row r="19726" spans="1:28" s="6" customFormat="1" x14ac:dyDescent="0.15">
      <c r="A19726" s="6" t="s">
        <v>132</v>
      </c>
      <c r="C19726" s="6">
        <v>2</v>
      </c>
      <c r="E19726" s="31">
        <v>-79</v>
      </c>
      <c r="F19726" s="31"/>
      <c r="G19726" s="33"/>
      <c r="I19726" s="33"/>
      <c r="J19726" s="33"/>
      <c r="AB19726" s="35"/>
    </row>
    <row r="19727" spans="1:28" s="6" customFormat="1" x14ac:dyDescent="0.15">
      <c r="A19727" s="6" t="s">
        <v>132</v>
      </c>
      <c r="C19727" s="6">
        <v>2</v>
      </c>
      <c r="E19727" s="31">
        <v>-79</v>
      </c>
      <c r="F19727" s="31"/>
      <c r="G19727" s="33"/>
      <c r="I19727" s="33"/>
      <c r="J19727" s="33"/>
      <c r="AB19727" s="35"/>
    </row>
    <row r="19728" spans="1:28" s="6" customFormat="1" x14ac:dyDescent="0.15">
      <c r="A19728" s="6" t="s">
        <v>132</v>
      </c>
      <c r="C19728" s="6">
        <v>2</v>
      </c>
      <c r="E19728" s="31">
        <v>-79</v>
      </c>
      <c r="F19728" s="31"/>
      <c r="G19728" s="33"/>
      <c r="I19728" s="33"/>
      <c r="J19728" s="33"/>
      <c r="AB19728" s="35"/>
    </row>
    <row r="19729" spans="1:28" s="6" customFormat="1" x14ac:dyDescent="0.15">
      <c r="A19729" s="6" t="s">
        <v>132</v>
      </c>
      <c r="C19729" s="6">
        <v>2</v>
      </c>
      <c r="E19729" s="31">
        <v>-79</v>
      </c>
      <c r="F19729" s="31"/>
      <c r="G19729" s="33"/>
      <c r="I19729" s="33"/>
      <c r="J19729" s="33"/>
      <c r="AB19729" s="35"/>
    </row>
    <row r="19730" spans="1:28" s="6" customFormat="1" x14ac:dyDescent="0.15">
      <c r="A19730" s="6" t="s">
        <v>132</v>
      </c>
      <c r="C19730" s="6">
        <v>2</v>
      </c>
      <c r="E19730" s="31">
        <v>-79</v>
      </c>
      <c r="F19730" s="31"/>
      <c r="G19730" s="33"/>
      <c r="I19730" s="33"/>
      <c r="J19730" s="33"/>
      <c r="AB19730" s="35"/>
    </row>
    <row r="19731" spans="1:28" s="6" customFormat="1" x14ac:dyDescent="0.15">
      <c r="A19731" s="6" t="s">
        <v>132</v>
      </c>
      <c r="C19731" s="6">
        <v>2</v>
      </c>
      <c r="E19731" s="31">
        <v>-79</v>
      </c>
      <c r="F19731" s="31"/>
      <c r="G19731" s="33"/>
      <c r="I19731" s="33"/>
      <c r="J19731" s="33"/>
      <c r="AB19731" s="35"/>
    </row>
    <row r="19732" spans="1:28" s="6" customFormat="1" x14ac:dyDescent="0.15">
      <c r="A19732" s="6" t="s">
        <v>132</v>
      </c>
      <c r="C19732" s="6">
        <v>2</v>
      </c>
      <c r="E19732" s="31">
        <v>-79</v>
      </c>
      <c r="F19732" s="31"/>
      <c r="G19732" s="33"/>
      <c r="I19732" s="33"/>
      <c r="J19732" s="33"/>
      <c r="AB19732" s="35"/>
    </row>
    <row r="19733" spans="1:28" s="6" customFormat="1" x14ac:dyDescent="0.15">
      <c r="A19733" s="6" t="s">
        <v>132</v>
      </c>
      <c r="C19733" s="6">
        <v>2</v>
      </c>
      <c r="E19733" s="31">
        <v>-79</v>
      </c>
      <c r="F19733" s="31"/>
      <c r="G19733" s="33"/>
      <c r="I19733" s="33"/>
      <c r="J19733" s="33"/>
      <c r="AB19733" s="35"/>
    </row>
    <row r="19734" spans="1:28" s="6" customFormat="1" x14ac:dyDescent="0.15">
      <c r="A19734" s="6" t="s">
        <v>132</v>
      </c>
      <c r="C19734" s="6">
        <v>2</v>
      </c>
      <c r="E19734" s="31">
        <v>-79</v>
      </c>
      <c r="F19734" s="31"/>
      <c r="G19734" s="33"/>
      <c r="I19734" s="33"/>
      <c r="J19734" s="33"/>
      <c r="AB19734" s="35"/>
    </row>
    <row r="19735" spans="1:28" s="6" customFormat="1" x14ac:dyDescent="0.15">
      <c r="A19735" s="6" t="s">
        <v>132</v>
      </c>
      <c r="C19735" s="6">
        <v>2</v>
      </c>
      <c r="E19735" s="31">
        <v>-79</v>
      </c>
      <c r="F19735" s="31"/>
      <c r="G19735" s="33"/>
      <c r="I19735" s="33"/>
      <c r="J19735" s="33"/>
      <c r="AB19735" s="35"/>
    </row>
    <row r="19736" spans="1:28" s="6" customFormat="1" x14ac:dyDescent="0.15">
      <c r="A19736" s="6" t="s">
        <v>132</v>
      </c>
      <c r="C19736" s="6">
        <v>2</v>
      </c>
      <c r="E19736" s="31">
        <v>-79</v>
      </c>
      <c r="F19736" s="31"/>
      <c r="G19736" s="33"/>
      <c r="I19736" s="33"/>
      <c r="J19736" s="33"/>
      <c r="AB19736" s="35"/>
    </row>
    <row r="19737" spans="1:28" s="6" customFormat="1" x14ac:dyDescent="0.15">
      <c r="A19737" s="6" t="s">
        <v>132</v>
      </c>
      <c r="C19737" s="6">
        <v>2</v>
      </c>
      <c r="E19737" s="31">
        <v>-76</v>
      </c>
      <c r="F19737" s="31"/>
      <c r="G19737" s="33"/>
      <c r="I19737" s="33"/>
      <c r="J19737" s="33"/>
      <c r="AB19737" s="35"/>
    </row>
    <row r="19738" spans="1:28" s="6" customFormat="1" x14ac:dyDescent="0.15">
      <c r="A19738" s="6" t="s">
        <v>132</v>
      </c>
      <c r="C19738" s="6">
        <v>2</v>
      </c>
      <c r="E19738" s="31">
        <v>-76</v>
      </c>
      <c r="F19738" s="31"/>
      <c r="G19738" s="33"/>
      <c r="I19738" s="33"/>
      <c r="J19738" s="33"/>
      <c r="AB19738" s="35"/>
    </row>
    <row r="19739" spans="1:28" s="6" customFormat="1" x14ac:dyDescent="0.15">
      <c r="A19739" s="6" t="s">
        <v>132</v>
      </c>
      <c r="C19739" s="6">
        <v>2</v>
      </c>
      <c r="E19739" s="31">
        <v>-76</v>
      </c>
      <c r="F19739" s="31"/>
      <c r="G19739" s="33"/>
      <c r="I19739" s="33"/>
      <c r="J19739" s="33"/>
      <c r="AB19739" s="35"/>
    </row>
    <row r="19740" spans="1:28" s="6" customFormat="1" x14ac:dyDescent="0.15">
      <c r="A19740" s="6" t="s">
        <v>132</v>
      </c>
      <c r="C19740" s="6">
        <v>2</v>
      </c>
      <c r="E19740" s="31">
        <v>-76</v>
      </c>
      <c r="F19740" s="31"/>
      <c r="G19740" s="33"/>
      <c r="I19740" s="33"/>
      <c r="J19740" s="33"/>
      <c r="AB19740" s="35"/>
    </row>
    <row r="19741" spans="1:28" s="6" customFormat="1" x14ac:dyDescent="0.15">
      <c r="A19741" s="6" t="s">
        <v>132</v>
      </c>
      <c r="C19741" s="6">
        <v>2</v>
      </c>
      <c r="E19741" s="31">
        <v>-76</v>
      </c>
      <c r="F19741" s="31"/>
      <c r="G19741" s="33"/>
      <c r="I19741" s="33"/>
      <c r="J19741" s="33"/>
      <c r="AB19741" s="35"/>
    </row>
    <row r="19742" spans="1:28" s="6" customFormat="1" x14ac:dyDescent="0.15">
      <c r="A19742" s="6" t="s">
        <v>132</v>
      </c>
      <c r="C19742" s="6">
        <v>2</v>
      </c>
      <c r="E19742" s="31">
        <v>-76</v>
      </c>
      <c r="F19742" s="31"/>
      <c r="G19742" s="33"/>
      <c r="I19742" s="33"/>
      <c r="J19742" s="33"/>
      <c r="AB19742" s="35"/>
    </row>
    <row r="19743" spans="1:28" s="6" customFormat="1" x14ac:dyDescent="0.15">
      <c r="A19743" s="6" t="s">
        <v>132</v>
      </c>
      <c r="C19743" s="6">
        <v>2</v>
      </c>
      <c r="E19743" s="31">
        <v>-76</v>
      </c>
      <c r="F19743" s="31"/>
      <c r="G19743" s="33"/>
      <c r="I19743" s="33"/>
      <c r="J19743" s="33"/>
      <c r="AB19743" s="35"/>
    </row>
    <row r="19744" spans="1:28" s="6" customFormat="1" x14ac:dyDescent="0.15">
      <c r="A19744" s="6" t="s">
        <v>132</v>
      </c>
      <c r="C19744" s="6">
        <v>2</v>
      </c>
      <c r="E19744" s="31">
        <v>-76</v>
      </c>
      <c r="F19744" s="31"/>
      <c r="G19744" s="33"/>
      <c r="I19744" s="33"/>
      <c r="J19744" s="33"/>
      <c r="AB19744" s="35"/>
    </row>
    <row r="19745" spans="1:28" s="6" customFormat="1" x14ac:dyDescent="0.15">
      <c r="A19745" s="6" t="s">
        <v>132</v>
      </c>
      <c r="C19745" s="6">
        <v>2</v>
      </c>
      <c r="E19745" s="31">
        <v>-76</v>
      </c>
      <c r="F19745" s="31"/>
      <c r="G19745" s="33"/>
      <c r="I19745" s="33"/>
      <c r="J19745" s="33"/>
      <c r="AB19745" s="35"/>
    </row>
    <row r="19746" spans="1:28" s="6" customFormat="1" x14ac:dyDescent="0.15">
      <c r="A19746" s="6" t="s">
        <v>132</v>
      </c>
      <c r="C19746" s="6">
        <v>2</v>
      </c>
      <c r="E19746" s="31">
        <v>-76</v>
      </c>
      <c r="F19746" s="31"/>
      <c r="G19746" s="33"/>
      <c r="I19746" s="33"/>
      <c r="J19746" s="33"/>
      <c r="AB19746" s="35"/>
    </row>
    <row r="19747" spans="1:28" s="6" customFormat="1" x14ac:dyDescent="0.15">
      <c r="A19747" s="6" t="s">
        <v>132</v>
      </c>
      <c r="C19747" s="6">
        <v>2</v>
      </c>
      <c r="E19747" s="31">
        <v>-76</v>
      </c>
      <c r="F19747" s="31"/>
      <c r="G19747" s="33"/>
      <c r="I19747" s="33"/>
      <c r="J19747" s="33"/>
      <c r="AB19747" s="35"/>
    </row>
    <row r="19748" spans="1:28" s="6" customFormat="1" x14ac:dyDescent="0.15">
      <c r="A19748" s="6" t="s">
        <v>132</v>
      </c>
      <c r="C19748" s="6">
        <v>2</v>
      </c>
      <c r="E19748" s="31">
        <v>-76</v>
      </c>
      <c r="F19748" s="31"/>
      <c r="G19748" s="33"/>
      <c r="I19748" s="33"/>
      <c r="J19748" s="33"/>
      <c r="AB19748" s="35"/>
    </row>
    <row r="19749" spans="1:28" s="6" customFormat="1" x14ac:dyDescent="0.15">
      <c r="A19749" s="6" t="s">
        <v>132</v>
      </c>
      <c r="C19749" s="6">
        <v>2</v>
      </c>
      <c r="E19749" s="31">
        <v>-76</v>
      </c>
      <c r="F19749" s="31"/>
      <c r="G19749" s="33"/>
      <c r="I19749" s="33"/>
      <c r="J19749" s="33"/>
      <c r="AB19749" s="35"/>
    </row>
    <row r="19750" spans="1:28" s="6" customFormat="1" x14ac:dyDescent="0.15">
      <c r="A19750" s="6" t="s">
        <v>132</v>
      </c>
      <c r="C19750" s="6">
        <v>2</v>
      </c>
      <c r="E19750" s="31">
        <v>-76</v>
      </c>
      <c r="F19750" s="31"/>
      <c r="G19750" s="33"/>
      <c r="I19750" s="33"/>
      <c r="J19750" s="33"/>
      <c r="AB19750" s="35"/>
    </row>
    <row r="19751" spans="1:28" s="6" customFormat="1" x14ac:dyDescent="0.15">
      <c r="A19751" s="6" t="s">
        <v>132</v>
      </c>
      <c r="C19751" s="6">
        <v>2</v>
      </c>
      <c r="E19751" s="31">
        <v>-77</v>
      </c>
      <c r="F19751" s="31"/>
      <c r="G19751" s="33"/>
      <c r="I19751" s="33"/>
      <c r="J19751" s="33"/>
      <c r="AB19751" s="35"/>
    </row>
    <row r="19752" spans="1:28" s="6" customFormat="1" x14ac:dyDescent="0.15">
      <c r="A19752" s="6" t="s">
        <v>132</v>
      </c>
      <c r="C19752" s="6">
        <v>2</v>
      </c>
      <c r="E19752" s="31">
        <v>-76</v>
      </c>
      <c r="F19752" s="31"/>
      <c r="G19752" s="33"/>
      <c r="I19752" s="33"/>
      <c r="J19752" s="33"/>
      <c r="AB19752" s="35"/>
    </row>
    <row r="19753" spans="1:28" s="6" customFormat="1" x14ac:dyDescent="0.15">
      <c r="A19753" s="6" t="s">
        <v>132</v>
      </c>
      <c r="C19753" s="6">
        <v>2</v>
      </c>
      <c r="E19753" s="31">
        <v>-71</v>
      </c>
      <c r="F19753" s="31"/>
      <c r="G19753" s="33"/>
      <c r="I19753" s="33"/>
      <c r="J19753" s="33"/>
      <c r="AB19753" s="35"/>
    </row>
    <row r="19754" spans="1:28" s="6" customFormat="1" x14ac:dyDescent="0.15">
      <c r="A19754" s="6" t="s">
        <v>132</v>
      </c>
      <c r="C19754" s="6">
        <v>2</v>
      </c>
      <c r="E19754" s="31">
        <v>-75</v>
      </c>
      <c r="F19754" s="31"/>
      <c r="G19754" s="33"/>
      <c r="I19754" s="33"/>
      <c r="J19754" s="33"/>
      <c r="AB19754" s="35"/>
    </row>
    <row r="19755" spans="1:28" s="6" customFormat="1" x14ac:dyDescent="0.15">
      <c r="A19755" s="6" t="s">
        <v>132</v>
      </c>
      <c r="C19755" s="6">
        <v>2</v>
      </c>
      <c r="E19755" s="31">
        <v>-77</v>
      </c>
      <c r="F19755" s="31"/>
      <c r="G19755" s="33"/>
      <c r="I19755" s="33"/>
      <c r="J19755" s="33"/>
      <c r="AB19755" s="35"/>
    </row>
    <row r="19756" spans="1:28" s="6" customFormat="1" x14ac:dyDescent="0.15">
      <c r="A19756" s="6" t="s">
        <v>132</v>
      </c>
      <c r="C19756" s="6">
        <v>2</v>
      </c>
      <c r="E19756" s="31">
        <v>-77</v>
      </c>
      <c r="F19756" s="31"/>
      <c r="G19756" s="33"/>
      <c r="I19756" s="33"/>
      <c r="J19756" s="33"/>
      <c r="AB19756" s="35"/>
    </row>
    <row r="19757" spans="1:28" s="6" customFormat="1" x14ac:dyDescent="0.15">
      <c r="A19757" s="6" t="s">
        <v>132</v>
      </c>
      <c r="C19757" s="6">
        <v>2</v>
      </c>
      <c r="E19757" s="31">
        <v>-77</v>
      </c>
      <c r="F19757" s="31"/>
      <c r="G19757" s="33"/>
      <c r="I19757" s="33"/>
      <c r="J19757" s="33"/>
      <c r="AB19757" s="35"/>
    </row>
    <row r="19758" spans="1:28" s="6" customFormat="1" x14ac:dyDescent="0.15">
      <c r="A19758" s="6" t="s">
        <v>132</v>
      </c>
      <c r="C19758" s="6">
        <v>2</v>
      </c>
      <c r="E19758" s="31">
        <v>-76</v>
      </c>
      <c r="F19758" s="31"/>
      <c r="G19758" s="33"/>
      <c r="I19758" s="33"/>
      <c r="J19758" s="33"/>
      <c r="AB19758" s="35"/>
    </row>
    <row r="19759" spans="1:28" s="6" customFormat="1" x14ac:dyDescent="0.15">
      <c r="A19759" s="6" t="s">
        <v>132</v>
      </c>
      <c r="C19759" s="6">
        <v>2</v>
      </c>
      <c r="E19759" s="31">
        <v>-76</v>
      </c>
      <c r="F19759" s="31"/>
      <c r="G19759" s="33"/>
      <c r="I19759" s="33"/>
      <c r="J19759" s="33"/>
      <c r="AB19759" s="35"/>
    </row>
    <row r="19760" spans="1:28" s="6" customFormat="1" x14ac:dyDescent="0.15">
      <c r="A19760" s="6" t="s">
        <v>132</v>
      </c>
      <c r="C19760" s="6">
        <v>2</v>
      </c>
      <c r="E19760" s="31">
        <v>-77</v>
      </c>
      <c r="F19760" s="31"/>
      <c r="G19760" s="33"/>
      <c r="I19760" s="33"/>
      <c r="J19760" s="33"/>
      <c r="AB19760" s="35"/>
    </row>
    <row r="19761" spans="1:28" s="6" customFormat="1" x14ac:dyDescent="0.15">
      <c r="A19761" s="6" t="s">
        <v>132</v>
      </c>
      <c r="C19761" s="6">
        <v>2</v>
      </c>
      <c r="E19761" s="31">
        <v>-77</v>
      </c>
      <c r="F19761" s="31"/>
      <c r="G19761" s="33"/>
      <c r="I19761" s="33"/>
      <c r="J19761" s="33"/>
      <c r="AB19761" s="35"/>
    </row>
    <row r="19762" spans="1:28" s="6" customFormat="1" x14ac:dyDescent="0.15">
      <c r="A19762" s="6" t="s">
        <v>132</v>
      </c>
      <c r="C19762" s="6">
        <v>2</v>
      </c>
      <c r="E19762" s="31">
        <v>-77</v>
      </c>
      <c r="F19762" s="31"/>
      <c r="G19762" s="33"/>
      <c r="I19762" s="33"/>
      <c r="J19762" s="33"/>
      <c r="AB19762" s="35"/>
    </row>
    <row r="19763" spans="1:28" s="6" customFormat="1" x14ac:dyDescent="0.15">
      <c r="A19763" s="6" t="s">
        <v>132</v>
      </c>
      <c r="C19763" s="6">
        <v>2</v>
      </c>
      <c r="E19763" s="31">
        <v>-77</v>
      </c>
      <c r="F19763" s="31"/>
      <c r="G19763" s="33"/>
      <c r="I19763" s="33"/>
      <c r="J19763" s="33"/>
      <c r="AB19763" s="35"/>
    </row>
    <row r="19764" spans="1:28" s="6" customFormat="1" x14ac:dyDescent="0.15">
      <c r="A19764" s="6" t="s">
        <v>132</v>
      </c>
      <c r="C19764" s="6">
        <v>2</v>
      </c>
      <c r="E19764" s="31">
        <v>-76</v>
      </c>
      <c r="F19764" s="31"/>
      <c r="G19764" s="33"/>
      <c r="I19764" s="33"/>
      <c r="J19764" s="33"/>
      <c r="AB19764" s="35"/>
    </row>
    <row r="19765" spans="1:28" s="6" customFormat="1" x14ac:dyDescent="0.15">
      <c r="A19765" s="6" t="s">
        <v>132</v>
      </c>
      <c r="C19765" s="6">
        <v>2</v>
      </c>
      <c r="E19765" s="31">
        <v>-76</v>
      </c>
      <c r="F19765" s="31"/>
      <c r="G19765" s="33"/>
      <c r="I19765" s="33"/>
      <c r="J19765" s="33"/>
      <c r="AB19765" s="35"/>
    </row>
    <row r="19766" spans="1:28" s="6" customFormat="1" x14ac:dyDescent="0.15">
      <c r="A19766" s="6" t="s">
        <v>132</v>
      </c>
      <c r="C19766" s="6">
        <v>2</v>
      </c>
      <c r="E19766" s="31">
        <v>-76</v>
      </c>
      <c r="F19766" s="31"/>
      <c r="G19766" s="33"/>
      <c r="I19766" s="33"/>
      <c r="J19766" s="33"/>
      <c r="AB19766" s="35"/>
    </row>
    <row r="19767" spans="1:28" s="6" customFormat="1" x14ac:dyDescent="0.15">
      <c r="A19767" s="6" t="s">
        <v>132</v>
      </c>
      <c r="C19767" s="6">
        <v>2</v>
      </c>
      <c r="E19767" s="31">
        <v>-76</v>
      </c>
      <c r="F19767" s="31"/>
      <c r="G19767" s="33"/>
      <c r="I19767" s="33"/>
      <c r="J19767" s="33"/>
      <c r="AB19767" s="35"/>
    </row>
    <row r="19768" spans="1:28" s="6" customFormat="1" x14ac:dyDescent="0.15">
      <c r="A19768" s="6" t="s">
        <v>132</v>
      </c>
      <c r="C19768" s="6">
        <v>2</v>
      </c>
      <c r="E19768" s="31">
        <v>-76</v>
      </c>
      <c r="F19768" s="31"/>
      <c r="G19768" s="33"/>
      <c r="I19768" s="33"/>
      <c r="J19768" s="33"/>
      <c r="AB19768" s="35"/>
    </row>
    <row r="19769" spans="1:28" s="6" customFormat="1" x14ac:dyDescent="0.15">
      <c r="A19769" s="6" t="s">
        <v>132</v>
      </c>
      <c r="C19769" s="6">
        <v>2</v>
      </c>
      <c r="E19769" s="31">
        <v>-79</v>
      </c>
      <c r="F19769" s="31"/>
      <c r="G19769" s="33"/>
      <c r="I19769" s="33"/>
      <c r="J19769" s="33"/>
      <c r="AB19769" s="35"/>
    </row>
    <row r="19770" spans="1:28" s="6" customFormat="1" x14ac:dyDescent="0.15">
      <c r="A19770" s="6" t="s">
        <v>132</v>
      </c>
      <c r="C19770" s="6">
        <v>2</v>
      </c>
      <c r="E19770" s="31">
        <v>-76</v>
      </c>
      <c r="F19770" s="31"/>
      <c r="G19770" s="33"/>
      <c r="I19770" s="33"/>
      <c r="J19770" s="33"/>
      <c r="AB19770" s="35"/>
    </row>
    <row r="19771" spans="1:28" s="6" customFormat="1" x14ac:dyDescent="0.15">
      <c r="A19771" s="6" t="s">
        <v>132</v>
      </c>
      <c r="C19771" s="6">
        <v>2</v>
      </c>
      <c r="E19771" s="31">
        <v>-76</v>
      </c>
      <c r="F19771" s="31"/>
      <c r="G19771" s="33"/>
      <c r="I19771" s="33"/>
      <c r="J19771" s="33"/>
      <c r="AB19771" s="35"/>
    </row>
    <row r="19772" spans="1:28" s="6" customFormat="1" x14ac:dyDescent="0.15">
      <c r="A19772" s="6" t="s">
        <v>132</v>
      </c>
      <c r="C19772" s="6">
        <v>2</v>
      </c>
      <c r="E19772" s="31">
        <v>-76</v>
      </c>
      <c r="F19772" s="31"/>
      <c r="G19772" s="33"/>
      <c r="I19772" s="33"/>
      <c r="J19772" s="33"/>
      <c r="AB19772" s="35"/>
    </row>
    <row r="19773" spans="1:28" s="6" customFormat="1" x14ac:dyDescent="0.15">
      <c r="A19773" s="6" t="s">
        <v>132</v>
      </c>
      <c r="C19773" s="6">
        <v>2</v>
      </c>
      <c r="E19773" s="31">
        <v>-76</v>
      </c>
      <c r="F19773" s="31"/>
      <c r="G19773" s="33"/>
      <c r="I19773" s="33"/>
      <c r="J19773" s="33"/>
      <c r="AB19773" s="35"/>
    </row>
    <row r="19774" spans="1:28" s="6" customFormat="1" x14ac:dyDescent="0.15">
      <c r="A19774" s="6" t="s">
        <v>132</v>
      </c>
      <c r="C19774" s="6">
        <v>2</v>
      </c>
      <c r="E19774" s="31">
        <v>-76</v>
      </c>
      <c r="F19774" s="31"/>
      <c r="G19774" s="33"/>
      <c r="I19774" s="33"/>
      <c r="J19774" s="33"/>
      <c r="AB19774" s="35"/>
    </row>
    <row r="19775" spans="1:28" s="6" customFormat="1" x14ac:dyDescent="0.15">
      <c r="A19775" s="6" t="s">
        <v>132</v>
      </c>
      <c r="C19775" s="6">
        <v>2</v>
      </c>
      <c r="E19775" s="31">
        <v>-76</v>
      </c>
      <c r="F19775" s="31"/>
      <c r="G19775" s="33"/>
      <c r="I19775" s="33"/>
      <c r="J19775" s="33"/>
      <c r="AB19775" s="35"/>
    </row>
    <row r="19776" spans="1:28" s="6" customFormat="1" x14ac:dyDescent="0.15">
      <c r="A19776" s="6" t="s">
        <v>132</v>
      </c>
      <c r="C19776" s="6">
        <v>2</v>
      </c>
      <c r="E19776" s="31">
        <v>-76</v>
      </c>
      <c r="F19776" s="31"/>
      <c r="G19776" s="33"/>
      <c r="I19776" s="33"/>
      <c r="J19776" s="33"/>
      <c r="AB19776" s="35"/>
    </row>
    <row r="19777" spans="1:28" s="6" customFormat="1" x14ac:dyDescent="0.15">
      <c r="A19777" s="6" t="s">
        <v>132</v>
      </c>
      <c r="C19777" s="6">
        <v>2</v>
      </c>
      <c r="E19777" s="31">
        <v>-76</v>
      </c>
      <c r="F19777" s="31"/>
      <c r="G19777" s="33"/>
      <c r="I19777" s="33"/>
      <c r="J19777" s="33"/>
      <c r="AB19777" s="35"/>
    </row>
    <row r="19778" spans="1:28" s="6" customFormat="1" x14ac:dyDescent="0.15">
      <c r="A19778" s="6" t="s">
        <v>132</v>
      </c>
      <c r="C19778" s="6">
        <v>2</v>
      </c>
      <c r="E19778" s="31">
        <v>-76</v>
      </c>
      <c r="F19778" s="31"/>
      <c r="G19778" s="33"/>
      <c r="I19778" s="33"/>
      <c r="J19778" s="33"/>
      <c r="AB19778" s="35"/>
    </row>
    <row r="19779" spans="1:28" s="6" customFormat="1" x14ac:dyDescent="0.15">
      <c r="A19779" s="6" t="s">
        <v>132</v>
      </c>
      <c r="C19779" s="6">
        <v>2</v>
      </c>
      <c r="E19779" s="31">
        <v>-76</v>
      </c>
      <c r="F19779" s="31"/>
      <c r="G19779" s="33"/>
      <c r="I19779" s="33"/>
      <c r="J19779" s="33"/>
      <c r="AB19779" s="35"/>
    </row>
    <row r="19780" spans="1:28" s="6" customFormat="1" x14ac:dyDescent="0.15">
      <c r="A19780" s="6" t="s">
        <v>132</v>
      </c>
      <c r="C19780" s="6">
        <v>2</v>
      </c>
      <c r="E19780" s="31">
        <v>-76</v>
      </c>
      <c r="F19780" s="31"/>
      <c r="G19780" s="33"/>
      <c r="I19780" s="33"/>
      <c r="J19780" s="33"/>
      <c r="AB19780" s="35"/>
    </row>
    <row r="19781" spans="1:28" s="6" customFormat="1" x14ac:dyDescent="0.15">
      <c r="A19781" s="6" t="s">
        <v>132</v>
      </c>
      <c r="C19781" s="6">
        <v>2</v>
      </c>
      <c r="E19781" s="31">
        <v>-76</v>
      </c>
      <c r="F19781" s="31"/>
      <c r="G19781" s="33"/>
      <c r="I19781" s="33"/>
      <c r="J19781" s="33"/>
      <c r="AB19781" s="35"/>
    </row>
    <row r="19782" spans="1:28" s="6" customFormat="1" x14ac:dyDescent="0.15">
      <c r="A19782" s="6" t="s">
        <v>132</v>
      </c>
      <c r="C19782" s="6">
        <v>2</v>
      </c>
      <c r="E19782" s="31">
        <v>-76</v>
      </c>
      <c r="F19782" s="31"/>
      <c r="G19782" s="33"/>
      <c r="I19782" s="33"/>
      <c r="J19782" s="33"/>
      <c r="AB19782" s="35"/>
    </row>
    <row r="19783" spans="1:28" s="6" customFormat="1" x14ac:dyDescent="0.15">
      <c r="A19783" s="6" t="s">
        <v>132</v>
      </c>
      <c r="C19783" s="6">
        <v>2</v>
      </c>
      <c r="E19783" s="31">
        <v>-76</v>
      </c>
      <c r="F19783" s="31"/>
      <c r="G19783" s="33"/>
      <c r="I19783" s="33"/>
      <c r="J19783" s="33"/>
      <c r="AB19783" s="35"/>
    </row>
    <row r="19784" spans="1:28" s="6" customFormat="1" x14ac:dyDescent="0.15">
      <c r="A19784" s="6" t="s">
        <v>132</v>
      </c>
      <c r="C19784" s="6">
        <v>2</v>
      </c>
      <c r="E19784" s="31">
        <v>-76</v>
      </c>
      <c r="F19784" s="31"/>
      <c r="G19784" s="33"/>
      <c r="I19784" s="33"/>
      <c r="J19784" s="33"/>
      <c r="AB19784" s="35"/>
    </row>
    <row r="19785" spans="1:28" s="6" customFormat="1" x14ac:dyDescent="0.15">
      <c r="A19785" s="6" t="s">
        <v>132</v>
      </c>
      <c r="C19785" s="6">
        <v>2</v>
      </c>
      <c r="E19785" s="31">
        <v>-76</v>
      </c>
      <c r="F19785" s="31"/>
      <c r="G19785" s="33"/>
      <c r="I19785" s="33"/>
      <c r="J19785" s="33"/>
      <c r="AB19785" s="35"/>
    </row>
    <row r="19786" spans="1:28" s="6" customFormat="1" x14ac:dyDescent="0.15">
      <c r="A19786" s="6" t="s">
        <v>132</v>
      </c>
      <c r="C19786" s="6">
        <v>2</v>
      </c>
      <c r="E19786" s="31">
        <v>-76</v>
      </c>
      <c r="F19786" s="31"/>
      <c r="G19786" s="33"/>
      <c r="I19786" s="33"/>
      <c r="J19786" s="33"/>
      <c r="AB19786" s="35"/>
    </row>
    <row r="19787" spans="1:28" s="6" customFormat="1" x14ac:dyDescent="0.15">
      <c r="A19787" s="6" t="s">
        <v>132</v>
      </c>
      <c r="C19787" s="6">
        <v>2</v>
      </c>
      <c r="E19787" s="31">
        <v>-76</v>
      </c>
      <c r="F19787" s="31"/>
      <c r="G19787" s="33"/>
      <c r="I19787" s="33"/>
      <c r="J19787" s="33"/>
      <c r="AB19787" s="35"/>
    </row>
    <row r="19788" spans="1:28" s="6" customFormat="1" x14ac:dyDescent="0.15">
      <c r="A19788" s="6" t="s">
        <v>132</v>
      </c>
      <c r="C19788" s="6">
        <v>2</v>
      </c>
      <c r="E19788" s="31">
        <v>-76</v>
      </c>
      <c r="F19788" s="31"/>
      <c r="G19788" s="33"/>
      <c r="I19788" s="33"/>
      <c r="J19788" s="33"/>
      <c r="AB19788" s="35"/>
    </row>
    <row r="19789" spans="1:28" s="6" customFormat="1" x14ac:dyDescent="0.15">
      <c r="A19789" s="6" t="s">
        <v>132</v>
      </c>
      <c r="C19789" s="6">
        <v>2</v>
      </c>
      <c r="E19789" s="31">
        <v>-76</v>
      </c>
      <c r="F19789" s="31"/>
      <c r="G19789" s="33"/>
      <c r="I19789" s="33"/>
      <c r="J19789" s="33"/>
      <c r="AB19789" s="35"/>
    </row>
    <row r="19790" spans="1:28" s="6" customFormat="1" x14ac:dyDescent="0.15">
      <c r="A19790" s="6" t="s">
        <v>133</v>
      </c>
      <c r="C19790" s="6">
        <v>2</v>
      </c>
      <c r="E19790" s="31">
        <v>-74</v>
      </c>
      <c r="F19790" s="31"/>
      <c r="G19790" s="33"/>
      <c r="I19790" s="33"/>
      <c r="J19790" s="33"/>
      <c r="AB19790" s="35"/>
    </row>
    <row r="19791" spans="1:28" s="6" customFormat="1" x14ac:dyDescent="0.15">
      <c r="A19791" s="6" t="s">
        <v>133</v>
      </c>
      <c r="C19791" s="6">
        <v>2</v>
      </c>
      <c r="E19791" s="31">
        <v>-77</v>
      </c>
      <c r="F19791" s="31"/>
      <c r="G19791" s="33"/>
      <c r="I19791" s="33"/>
      <c r="J19791" s="33"/>
      <c r="AB19791" s="35"/>
    </row>
    <row r="19792" spans="1:28" s="6" customFormat="1" x14ac:dyDescent="0.15">
      <c r="A19792" s="6" t="s">
        <v>133</v>
      </c>
      <c r="C19792" s="6">
        <v>2</v>
      </c>
      <c r="E19792" s="31">
        <v>-77</v>
      </c>
      <c r="F19792" s="31"/>
      <c r="G19792" s="33"/>
      <c r="I19792" s="33"/>
      <c r="J19792" s="33"/>
      <c r="AB19792" s="35"/>
    </row>
    <row r="19793" spans="1:28" s="6" customFormat="1" x14ac:dyDescent="0.15">
      <c r="A19793" s="6" t="s">
        <v>133</v>
      </c>
      <c r="C19793" s="6">
        <v>2</v>
      </c>
      <c r="E19793" s="31">
        <v>-77</v>
      </c>
      <c r="F19793" s="31"/>
      <c r="G19793" s="33"/>
      <c r="I19793" s="33"/>
      <c r="J19793" s="33"/>
      <c r="AB19793" s="35"/>
    </row>
    <row r="19794" spans="1:28" s="6" customFormat="1" x14ac:dyDescent="0.15">
      <c r="A19794" s="6" t="s">
        <v>133</v>
      </c>
      <c r="C19794" s="6">
        <v>2</v>
      </c>
      <c r="E19794" s="31">
        <v>-77</v>
      </c>
      <c r="F19794" s="31"/>
      <c r="G19794" s="33"/>
      <c r="I19794" s="33"/>
      <c r="J19794" s="33"/>
      <c r="AB19794" s="35"/>
    </row>
    <row r="19795" spans="1:28" s="6" customFormat="1" x14ac:dyDescent="0.15">
      <c r="A19795" s="6" t="s">
        <v>133</v>
      </c>
      <c r="C19795" s="6">
        <v>2</v>
      </c>
      <c r="E19795" s="31">
        <v>-77</v>
      </c>
      <c r="F19795" s="31"/>
      <c r="G19795" s="33"/>
      <c r="I19795" s="33"/>
      <c r="J19795" s="33"/>
      <c r="AB19795" s="35"/>
    </row>
    <row r="19796" spans="1:28" s="6" customFormat="1" x14ac:dyDescent="0.15">
      <c r="A19796" s="6" t="s">
        <v>133</v>
      </c>
      <c r="C19796" s="6">
        <v>2</v>
      </c>
      <c r="E19796" s="31">
        <v>-77</v>
      </c>
      <c r="F19796" s="31"/>
      <c r="G19796" s="33"/>
      <c r="I19796" s="33"/>
      <c r="J19796" s="33"/>
      <c r="AB19796" s="35"/>
    </row>
    <row r="19797" spans="1:28" s="6" customFormat="1" x14ac:dyDescent="0.15">
      <c r="A19797" s="6" t="s">
        <v>133</v>
      </c>
      <c r="C19797" s="6">
        <v>2</v>
      </c>
      <c r="E19797" s="31">
        <v>-77</v>
      </c>
      <c r="F19797" s="31"/>
      <c r="G19797" s="33"/>
      <c r="I19797" s="33"/>
      <c r="J19797" s="33"/>
      <c r="AB19797" s="35"/>
    </row>
    <row r="19798" spans="1:28" s="6" customFormat="1" x14ac:dyDescent="0.15">
      <c r="A19798" s="6" t="s">
        <v>133</v>
      </c>
      <c r="C19798" s="6">
        <v>2</v>
      </c>
      <c r="E19798" s="31">
        <v>-77</v>
      </c>
      <c r="F19798" s="31"/>
      <c r="G19798" s="33"/>
      <c r="I19798" s="33"/>
      <c r="J19798" s="33"/>
      <c r="AB19798" s="35"/>
    </row>
    <row r="19799" spans="1:28" s="6" customFormat="1" x14ac:dyDescent="0.15">
      <c r="A19799" s="6" t="s">
        <v>133</v>
      </c>
      <c r="C19799" s="6">
        <v>2</v>
      </c>
      <c r="E19799" s="31">
        <v>-76</v>
      </c>
      <c r="F19799" s="31"/>
      <c r="G19799" s="33"/>
      <c r="I19799" s="33"/>
      <c r="J19799" s="33"/>
      <c r="AB19799" s="35"/>
    </row>
    <row r="19800" spans="1:28" s="6" customFormat="1" x14ac:dyDescent="0.15">
      <c r="A19800" s="6" t="s">
        <v>133</v>
      </c>
      <c r="C19800" s="6">
        <v>2</v>
      </c>
      <c r="E19800" s="31">
        <v>-76</v>
      </c>
      <c r="F19800" s="31"/>
      <c r="G19800" s="33"/>
      <c r="I19800" s="33"/>
      <c r="J19800" s="33"/>
      <c r="AB19800" s="35"/>
    </row>
    <row r="19801" spans="1:28" s="6" customFormat="1" x14ac:dyDescent="0.15">
      <c r="A19801" s="6" t="s">
        <v>133</v>
      </c>
      <c r="C19801" s="6">
        <v>2</v>
      </c>
      <c r="E19801" s="31">
        <v>-76</v>
      </c>
      <c r="F19801" s="31"/>
      <c r="G19801" s="33"/>
      <c r="I19801" s="33"/>
      <c r="J19801" s="33"/>
      <c r="AB19801" s="35"/>
    </row>
    <row r="19802" spans="1:28" s="6" customFormat="1" x14ac:dyDescent="0.15">
      <c r="A19802" s="6" t="s">
        <v>133</v>
      </c>
      <c r="C19802" s="6">
        <v>2</v>
      </c>
      <c r="E19802" s="31">
        <v>-76</v>
      </c>
      <c r="F19802" s="31"/>
      <c r="G19802" s="33"/>
      <c r="I19802" s="33"/>
      <c r="J19802" s="33"/>
      <c r="AB19802" s="35"/>
    </row>
    <row r="19803" spans="1:28" s="6" customFormat="1" x14ac:dyDescent="0.15">
      <c r="A19803" s="6" t="s">
        <v>133</v>
      </c>
      <c r="C19803" s="6">
        <v>2</v>
      </c>
      <c r="E19803" s="31">
        <v>-76</v>
      </c>
      <c r="F19803" s="31"/>
      <c r="G19803" s="33"/>
      <c r="I19803" s="33"/>
      <c r="J19803" s="33"/>
      <c r="AB19803" s="35"/>
    </row>
    <row r="19804" spans="1:28" s="6" customFormat="1" x14ac:dyDescent="0.15">
      <c r="A19804" s="6" t="s">
        <v>133</v>
      </c>
      <c r="C19804" s="6">
        <v>2</v>
      </c>
      <c r="E19804" s="31">
        <v>-76</v>
      </c>
      <c r="F19804" s="31"/>
      <c r="G19804" s="33"/>
      <c r="I19804" s="33"/>
      <c r="J19804" s="33"/>
      <c r="AB19804" s="35"/>
    </row>
    <row r="19805" spans="1:28" s="6" customFormat="1" x14ac:dyDescent="0.15">
      <c r="A19805" s="6" t="s">
        <v>133</v>
      </c>
      <c r="C19805" s="6">
        <v>2</v>
      </c>
      <c r="E19805" s="31">
        <v>-77</v>
      </c>
      <c r="F19805" s="31"/>
      <c r="G19805" s="33"/>
      <c r="I19805" s="33"/>
      <c r="J19805" s="33"/>
      <c r="AB19805" s="35"/>
    </row>
    <row r="19806" spans="1:28" s="6" customFormat="1" x14ac:dyDescent="0.15">
      <c r="A19806" s="6" t="s">
        <v>133</v>
      </c>
      <c r="C19806" s="6">
        <v>2</v>
      </c>
      <c r="E19806" s="31">
        <v>-77</v>
      </c>
      <c r="F19806" s="31"/>
      <c r="G19806" s="33"/>
      <c r="I19806" s="33"/>
      <c r="J19806" s="33"/>
      <c r="AB19806" s="35"/>
    </row>
    <row r="19807" spans="1:28" s="6" customFormat="1" x14ac:dyDescent="0.15">
      <c r="A19807" s="6" t="s">
        <v>133</v>
      </c>
      <c r="C19807" s="6">
        <v>2</v>
      </c>
      <c r="E19807" s="31">
        <v>-77</v>
      </c>
      <c r="F19807" s="31"/>
      <c r="G19807" s="33"/>
      <c r="I19807" s="33"/>
      <c r="J19807" s="33"/>
      <c r="AB19807" s="35"/>
    </row>
    <row r="19808" spans="1:28" s="6" customFormat="1" x14ac:dyDescent="0.15">
      <c r="A19808" s="6" t="s">
        <v>133</v>
      </c>
      <c r="C19808" s="6">
        <v>2</v>
      </c>
      <c r="E19808" s="31">
        <v>-77</v>
      </c>
      <c r="F19808" s="31"/>
      <c r="G19808" s="33"/>
      <c r="I19808" s="33"/>
      <c r="J19808" s="33"/>
      <c r="AB19808" s="35"/>
    </row>
    <row r="19809" spans="1:28" s="6" customFormat="1" x14ac:dyDescent="0.15">
      <c r="A19809" s="6" t="s">
        <v>133</v>
      </c>
      <c r="C19809" s="6">
        <v>2</v>
      </c>
      <c r="E19809" s="31">
        <v>-77</v>
      </c>
      <c r="F19809" s="31"/>
      <c r="G19809" s="33"/>
      <c r="I19809" s="33"/>
      <c r="J19809" s="33"/>
      <c r="AB19809" s="35"/>
    </row>
    <row r="19810" spans="1:28" s="6" customFormat="1" x14ac:dyDescent="0.15">
      <c r="A19810" s="6" t="s">
        <v>133</v>
      </c>
      <c r="C19810" s="6">
        <v>2</v>
      </c>
      <c r="E19810" s="31">
        <v>-77</v>
      </c>
      <c r="F19810" s="31"/>
      <c r="G19810" s="33"/>
      <c r="I19810" s="33"/>
      <c r="J19810" s="33"/>
      <c r="AB19810" s="35"/>
    </row>
    <row r="19811" spans="1:28" s="6" customFormat="1" x14ac:dyDescent="0.15">
      <c r="A19811" s="6" t="s">
        <v>133</v>
      </c>
      <c r="C19811" s="6">
        <v>2</v>
      </c>
      <c r="E19811" s="31">
        <v>-74</v>
      </c>
      <c r="F19811" s="31"/>
      <c r="G19811" s="33"/>
      <c r="I19811" s="33"/>
      <c r="J19811" s="33"/>
      <c r="AB19811" s="35"/>
    </row>
    <row r="19812" spans="1:28" s="6" customFormat="1" x14ac:dyDescent="0.15">
      <c r="A19812" s="6" t="s">
        <v>133</v>
      </c>
      <c r="C19812" s="6">
        <v>2</v>
      </c>
      <c r="E19812" s="31">
        <v>-74</v>
      </c>
      <c r="F19812" s="31"/>
      <c r="G19812" s="33"/>
      <c r="I19812" s="33"/>
      <c r="J19812" s="33"/>
      <c r="AB19812" s="35"/>
    </row>
    <row r="19813" spans="1:28" s="6" customFormat="1" x14ac:dyDescent="0.15">
      <c r="A19813" s="6" t="s">
        <v>133</v>
      </c>
      <c r="C19813" s="6">
        <v>2</v>
      </c>
      <c r="E19813" s="31">
        <v>-74</v>
      </c>
      <c r="F19813" s="31"/>
      <c r="G19813" s="33"/>
      <c r="I19813" s="33"/>
      <c r="J19813" s="33"/>
      <c r="AB19813" s="35"/>
    </row>
    <row r="19814" spans="1:28" s="6" customFormat="1" x14ac:dyDescent="0.15">
      <c r="A19814" s="6" t="s">
        <v>133</v>
      </c>
      <c r="C19814" s="6">
        <v>2</v>
      </c>
      <c r="E19814" s="31">
        <v>-77</v>
      </c>
      <c r="F19814" s="31"/>
      <c r="G19814" s="33"/>
      <c r="I19814" s="33"/>
      <c r="J19814" s="33"/>
      <c r="AB19814" s="35"/>
    </row>
    <row r="19815" spans="1:28" s="6" customFormat="1" x14ac:dyDescent="0.15">
      <c r="A19815" s="6" t="s">
        <v>133</v>
      </c>
      <c r="C19815" s="6">
        <v>2</v>
      </c>
      <c r="E19815" s="31">
        <v>-79</v>
      </c>
      <c r="F19815" s="31"/>
      <c r="G19815" s="33"/>
      <c r="I19815" s="33"/>
      <c r="J19815" s="33"/>
      <c r="AB19815" s="35"/>
    </row>
    <row r="19816" spans="1:28" s="6" customFormat="1" x14ac:dyDescent="0.15">
      <c r="A19816" s="6" t="s">
        <v>133</v>
      </c>
      <c r="C19816" s="6">
        <v>2</v>
      </c>
      <c r="E19816" s="31">
        <v>-79</v>
      </c>
      <c r="F19816" s="31"/>
      <c r="G19816" s="33"/>
      <c r="I19816" s="33"/>
      <c r="J19816" s="33"/>
      <c r="AB19816" s="35"/>
    </row>
    <row r="19817" spans="1:28" s="6" customFormat="1" x14ac:dyDescent="0.15">
      <c r="A19817" s="6" t="s">
        <v>133</v>
      </c>
      <c r="C19817" s="6">
        <v>2</v>
      </c>
      <c r="E19817" s="31">
        <v>-81</v>
      </c>
      <c r="F19817" s="31"/>
      <c r="G19817" s="33"/>
      <c r="I19817" s="33"/>
      <c r="J19817" s="33"/>
      <c r="AB19817" s="35"/>
    </row>
    <row r="19818" spans="1:28" s="6" customFormat="1" x14ac:dyDescent="0.15">
      <c r="A19818" s="6" t="s">
        <v>133</v>
      </c>
      <c r="C19818" s="6">
        <v>2</v>
      </c>
      <c r="E19818" s="31">
        <v>-81</v>
      </c>
      <c r="F19818" s="31"/>
      <c r="G19818" s="33"/>
      <c r="I19818" s="33"/>
      <c r="J19818" s="33"/>
      <c r="AB19818" s="35"/>
    </row>
    <row r="19819" spans="1:28" s="6" customFormat="1" x14ac:dyDescent="0.15">
      <c r="A19819" s="6" t="s">
        <v>133</v>
      </c>
      <c r="C19819" s="6">
        <v>2</v>
      </c>
      <c r="E19819" s="31">
        <v>-81</v>
      </c>
      <c r="F19819" s="31"/>
      <c r="G19819" s="33"/>
      <c r="I19819" s="33"/>
      <c r="J19819" s="33"/>
      <c r="AB19819" s="35"/>
    </row>
    <row r="19820" spans="1:28" s="6" customFormat="1" x14ac:dyDescent="0.15">
      <c r="A19820" s="6" t="s">
        <v>133</v>
      </c>
      <c r="C19820" s="6">
        <v>2</v>
      </c>
      <c r="E19820" s="31">
        <v>-81</v>
      </c>
      <c r="F19820" s="31"/>
      <c r="G19820" s="33"/>
      <c r="I19820" s="33"/>
      <c r="J19820" s="33"/>
      <c r="AB19820" s="35"/>
    </row>
    <row r="19821" spans="1:28" s="6" customFormat="1" x14ac:dyDescent="0.15">
      <c r="A19821" s="6" t="s">
        <v>133</v>
      </c>
      <c r="C19821" s="6">
        <v>2</v>
      </c>
      <c r="E19821" s="31">
        <v>-78</v>
      </c>
      <c r="F19821" s="31"/>
      <c r="G19821" s="33"/>
      <c r="I19821" s="33"/>
      <c r="J19821" s="33"/>
      <c r="AB19821" s="35"/>
    </row>
    <row r="19822" spans="1:28" s="6" customFormat="1" x14ac:dyDescent="0.15">
      <c r="A19822" s="6" t="s">
        <v>133</v>
      </c>
      <c r="C19822" s="6">
        <v>2</v>
      </c>
      <c r="E19822" s="31">
        <v>-78</v>
      </c>
      <c r="F19822" s="31"/>
      <c r="G19822" s="33"/>
      <c r="I19822" s="33"/>
      <c r="J19822" s="33"/>
      <c r="AB19822" s="35"/>
    </row>
    <row r="19823" spans="1:28" s="6" customFormat="1" x14ac:dyDescent="0.15">
      <c r="A19823" s="6" t="s">
        <v>133</v>
      </c>
      <c r="C19823" s="6">
        <v>2</v>
      </c>
      <c r="E19823" s="31">
        <v>-74</v>
      </c>
      <c r="F19823" s="31"/>
      <c r="G19823" s="33"/>
      <c r="I19823" s="33"/>
      <c r="J19823" s="33"/>
      <c r="AB19823" s="35"/>
    </row>
    <row r="19824" spans="1:28" s="6" customFormat="1" x14ac:dyDescent="0.15">
      <c r="A19824" s="6" t="s">
        <v>133</v>
      </c>
      <c r="C19824" s="6">
        <v>2</v>
      </c>
      <c r="E19824" s="31">
        <v>-74</v>
      </c>
      <c r="F19824" s="31"/>
      <c r="G19824" s="33"/>
      <c r="I19824" s="33"/>
      <c r="J19824" s="33"/>
      <c r="AB19824" s="35"/>
    </row>
    <row r="19825" spans="1:28" s="6" customFormat="1" x14ac:dyDescent="0.15">
      <c r="A19825" s="6" t="s">
        <v>133</v>
      </c>
      <c r="C19825" s="6">
        <v>2</v>
      </c>
      <c r="E19825" s="31">
        <v>-74</v>
      </c>
      <c r="F19825" s="31"/>
      <c r="G19825" s="33"/>
      <c r="I19825" s="33"/>
      <c r="J19825" s="33"/>
      <c r="AB19825" s="35"/>
    </row>
    <row r="19826" spans="1:28" s="6" customFormat="1" x14ac:dyDescent="0.15">
      <c r="A19826" s="6" t="s">
        <v>133</v>
      </c>
      <c r="C19826" s="6">
        <v>2</v>
      </c>
      <c r="E19826" s="31">
        <v>-74</v>
      </c>
      <c r="F19826" s="31"/>
      <c r="G19826" s="33"/>
      <c r="I19826" s="33"/>
      <c r="J19826" s="33"/>
      <c r="AB19826" s="35"/>
    </row>
    <row r="19827" spans="1:28" s="6" customFormat="1" x14ac:dyDescent="0.15">
      <c r="A19827" s="6" t="s">
        <v>133</v>
      </c>
      <c r="C19827" s="6">
        <v>2</v>
      </c>
      <c r="E19827" s="31">
        <v>-74</v>
      </c>
      <c r="F19827" s="31"/>
      <c r="G19827" s="33"/>
      <c r="I19827" s="33"/>
      <c r="J19827" s="33"/>
      <c r="AB19827" s="35"/>
    </row>
    <row r="19828" spans="1:28" s="6" customFormat="1" x14ac:dyDescent="0.15">
      <c r="A19828" s="6" t="s">
        <v>133</v>
      </c>
      <c r="C19828" s="6">
        <v>2</v>
      </c>
      <c r="E19828" s="31">
        <v>-74</v>
      </c>
      <c r="F19828" s="31"/>
      <c r="G19828" s="33"/>
      <c r="I19828" s="33"/>
      <c r="J19828" s="33"/>
      <c r="AB19828" s="35"/>
    </row>
    <row r="19829" spans="1:28" s="6" customFormat="1" x14ac:dyDescent="0.15">
      <c r="A19829" s="6" t="s">
        <v>133</v>
      </c>
      <c r="C19829" s="6">
        <v>2</v>
      </c>
      <c r="E19829" s="31">
        <v>-74</v>
      </c>
      <c r="F19829" s="31"/>
      <c r="G19829" s="33"/>
      <c r="I19829" s="33"/>
      <c r="J19829" s="33"/>
      <c r="AB19829" s="35"/>
    </row>
    <row r="19830" spans="1:28" s="6" customFormat="1" x14ac:dyDescent="0.15">
      <c r="A19830" s="6" t="s">
        <v>133</v>
      </c>
      <c r="C19830" s="6">
        <v>2</v>
      </c>
      <c r="E19830" s="31">
        <v>-74</v>
      </c>
      <c r="F19830" s="31"/>
      <c r="G19830" s="33"/>
      <c r="I19830" s="33"/>
      <c r="J19830" s="33"/>
      <c r="AB19830" s="35"/>
    </row>
    <row r="19831" spans="1:28" s="6" customFormat="1" x14ac:dyDescent="0.15">
      <c r="A19831" s="6" t="s">
        <v>133</v>
      </c>
      <c r="C19831" s="6">
        <v>2</v>
      </c>
      <c r="E19831" s="31">
        <v>-74</v>
      </c>
      <c r="F19831" s="31"/>
      <c r="G19831" s="33"/>
      <c r="I19831" s="33"/>
      <c r="J19831" s="33"/>
      <c r="AB19831" s="35"/>
    </row>
    <row r="19832" spans="1:28" s="6" customFormat="1" x14ac:dyDescent="0.15">
      <c r="A19832" s="6" t="s">
        <v>133</v>
      </c>
      <c r="C19832" s="6">
        <v>2</v>
      </c>
      <c r="E19832" s="31">
        <v>-74</v>
      </c>
      <c r="F19832" s="31"/>
      <c r="G19832" s="33"/>
      <c r="I19832" s="33"/>
      <c r="J19832" s="33"/>
      <c r="AB19832" s="35"/>
    </row>
    <row r="19833" spans="1:28" s="6" customFormat="1" x14ac:dyDescent="0.15">
      <c r="A19833" s="6" t="s">
        <v>133</v>
      </c>
      <c r="C19833" s="6">
        <v>2</v>
      </c>
      <c r="E19833" s="31">
        <v>-74</v>
      </c>
      <c r="F19833" s="31"/>
      <c r="G19833" s="33"/>
      <c r="I19833" s="33"/>
      <c r="J19833" s="33"/>
      <c r="AB19833" s="35"/>
    </row>
    <row r="19834" spans="1:28" s="6" customFormat="1" x14ac:dyDescent="0.15">
      <c r="A19834" s="6" t="s">
        <v>133</v>
      </c>
      <c r="C19834" s="6">
        <v>2</v>
      </c>
      <c r="E19834" s="31">
        <v>-74</v>
      </c>
      <c r="F19834" s="31"/>
      <c r="G19834" s="33"/>
      <c r="I19834" s="33"/>
      <c r="J19834" s="33"/>
      <c r="AB19834" s="35"/>
    </row>
    <row r="19835" spans="1:28" s="6" customFormat="1" x14ac:dyDescent="0.15">
      <c r="A19835" s="6" t="s">
        <v>133</v>
      </c>
      <c r="C19835" s="6">
        <v>2</v>
      </c>
      <c r="E19835" s="31">
        <v>-74</v>
      </c>
      <c r="F19835" s="31"/>
      <c r="G19835" s="33"/>
      <c r="I19835" s="33"/>
      <c r="J19835" s="33"/>
      <c r="AB19835" s="35"/>
    </row>
    <row r="19836" spans="1:28" s="6" customFormat="1" x14ac:dyDescent="0.15">
      <c r="A19836" s="6" t="s">
        <v>133</v>
      </c>
      <c r="C19836" s="6">
        <v>2</v>
      </c>
      <c r="E19836" s="31">
        <v>-74</v>
      </c>
      <c r="F19836" s="31"/>
      <c r="G19836" s="33"/>
      <c r="I19836" s="33"/>
      <c r="J19836" s="33"/>
      <c r="AB19836" s="35"/>
    </row>
    <row r="19837" spans="1:28" s="6" customFormat="1" x14ac:dyDescent="0.15">
      <c r="A19837" s="6" t="s">
        <v>133</v>
      </c>
      <c r="C19837" s="6">
        <v>2</v>
      </c>
      <c r="E19837" s="31">
        <v>-74</v>
      </c>
      <c r="F19837" s="31"/>
      <c r="G19837" s="33"/>
      <c r="I19837" s="33"/>
      <c r="J19837" s="33"/>
      <c r="AB19837" s="35"/>
    </row>
    <row r="19838" spans="1:28" s="6" customFormat="1" x14ac:dyDescent="0.15">
      <c r="A19838" s="6" t="s">
        <v>133</v>
      </c>
      <c r="C19838" s="6">
        <v>2</v>
      </c>
      <c r="E19838" s="31">
        <v>-74</v>
      </c>
      <c r="F19838" s="31"/>
      <c r="G19838" s="33"/>
      <c r="I19838" s="33"/>
      <c r="J19838" s="33"/>
      <c r="AB19838" s="35"/>
    </row>
    <row r="19839" spans="1:28" s="6" customFormat="1" x14ac:dyDescent="0.15">
      <c r="A19839" s="6" t="s">
        <v>133</v>
      </c>
      <c r="C19839" s="6">
        <v>2</v>
      </c>
      <c r="E19839" s="31">
        <v>-74</v>
      </c>
      <c r="F19839" s="31"/>
      <c r="G19839" s="33"/>
      <c r="I19839" s="33"/>
      <c r="J19839" s="33"/>
      <c r="AB19839" s="35"/>
    </row>
    <row r="19840" spans="1:28" s="6" customFormat="1" x14ac:dyDescent="0.15">
      <c r="A19840" s="6" t="s">
        <v>133</v>
      </c>
      <c r="C19840" s="6">
        <v>2</v>
      </c>
      <c r="E19840" s="31">
        <v>-74</v>
      </c>
      <c r="F19840" s="31"/>
      <c r="G19840" s="33"/>
      <c r="I19840" s="33"/>
      <c r="J19840" s="33"/>
      <c r="AB19840" s="35"/>
    </row>
    <row r="19841" spans="1:28" s="6" customFormat="1" x14ac:dyDescent="0.15">
      <c r="A19841" s="6" t="s">
        <v>133</v>
      </c>
      <c r="C19841" s="6">
        <v>2</v>
      </c>
      <c r="E19841" s="31">
        <v>-74</v>
      </c>
      <c r="F19841" s="31"/>
      <c r="G19841" s="33"/>
      <c r="I19841" s="33"/>
      <c r="J19841" s="33"/>
      <c r="AB19841" s="35"/>
    </row>
    <row r="19842" spans="1:28" s="6" customFormat="1" x14ac:dyDescent="0.15">
      <c r="A19842" s="6" t="s">
        <v>133</v>
      </c>
      <c r="C19842" s="6">
        <v>2</v>
      </c>
      <c r="E19842" s="31">
        <v>-74</v>
      </c>
      <c r="F19842" s="31"/>
      <c r="G19842" s="33"/>
      <c r="I19842" s="33"/>
      <c r="J19842" s="33"/>
      <c r="AB19842" s="35"/>
    </row>
    <row r="19843" spans="1:28" s="6" customFormat="1" x14ac:dyDescent="0.15">
      <c r="A19843" s="6" t="s">
        <v>133</v>
      </c>
      <c r="C19843" s="6">
        <v>2</v>
      </c>
      <c r="E19843" s="31">
        <v>-74</v>
      </c>
      <c r="F19843" s="31"/>
      <c r="G19843" s="33"/>
      <c r="I19843" s="33"/>
      <c r="J19843" s="33"/>
      <c r="AB19843" s="35"/>
    </row>
    <row r="19844" spans="1:28" s="6" customFormat="1" x14ac:dyDescent="0.15">
      <c r="A19844" s="6" t="s">
        <v>133</v>
      </c>
      <c r="C19844" s="6">
        <v>2</v>
      </c>
      <c r="E19844" s="31">
        <v>-74</v>
      </c>
      <c r="F19844" s="31"/>
      <c r="G19844" s="33"/>
      <c r="I19844" s="33"/>
      <c r="J19844" s="33"/>
      <c r="AB19844" s="35"/>
    </row>
    <row r="19845" spans="1:28" s="6" customFormat="1" x14ac:dyDescent="0.15">
      <c r="A19845" s="6" t="s">
        <v>133</v>
      </c>
      <c r="C19845" s="6">
        <v>2</v>
      </c>
      <c r="E19845" s="31">
        <v>-74</v>
      </c>
      <c r="F19845" s="31"/>
      <c r="G19845" s="33"/>
      <c r="I19845" s="33"/>
      <c r="J19845" s="33"/>
      <c r="AB19845" s="35"/>
    </row>
    <row r="19846" spans="1:28" s="6" customFormat="1" x14ac:dyDescent="0.15">
      <c r="A19846" s="6" t="s">
        <v>133</v>
      </c>
      <c r="C19846" s="6">
        <v>2</v>
      </c>
      <c r="E19846" s="31">
        <v>-74</v>
      </c>
      <c r="F19846" s="31"/>
      <c r="G19846" s="33"/>
      <c r="I19846" s="33"/>
      <c r="J19846" s="33"/>
      <c r="AB19846" s="35"/>
    </row>
    <row r="19847" spans="1:28" s="6" customFormat="1" x14ac:dyDescent="0.15">
      <c r="A19847" s="6" t="s">
        <v>133</v>
      </c>
      <c r="C19847" s="6">
        <v>2</v>
      </c>
      <c r="E19847" s="31">
        <v>-74</v>
      </c>
      <c r="F19847" s="31"/>
      <c r="G19847" s="33"/>
      <c r="I19847" s="33"/>
      <c r="J19847" s="33"/>
      <c r="AB19847" s="35"/>
    </row>
    <row r="19848" spans="1:28" s="6" customFormat="1" x14ac:dyDescent="0.15">
      <c r="A19848" s="6" t="s">
        <v>133</v>
      </c>
      <c r="C19848" s="6">
        <v>2</v>
      </c>
      <c r="E19848" s="31">
        <v>-74</v>
      </c>
      <c r="F19848" s="31"/>
      <c r="G19848" s="33"/>
      <c r="I19848" s="33"/>
      <c r="J19848" s="33"/>
      <c r="AB19848" s="35"/>
    </row>
    <row r="19849" spans="1:28" s="6" customFormat="1" x14ac:dyDescent="0.15">
      <c r="A19849" s="6" t="s">
        <v>133</v>
      </c>
      <c r="C19849" s="6">
        <v>2</v>
      </c>
      <c r="E19849" s="31">
        <v>-74</v>
      </c>
      <c r="F19849" s="31"/>
      <c r="G19849" s="33"/>
      <c r="I19849" s="33"/>
      <c r="J19849" s="33"/>
      <c r="AB19849" s="35"/>
    </row>
    <row r="19850" spans="1:28" s="6" customFormat="1" x14ac:dyDescent="0.15">
      <c r="A19850" s="6" t="s">
        <v>133</v>
      </c>
      <c r="C19850" s="6">
        <v>2</v>
      </c>
      <c r="E19850" s="31">
        <v>-74</v>
      </c>
      <c r="F19850" s="31"/>
      <c r="G19850" s="33"/>
      <c r="I19850" s="33"/>
      <c r="J19850" s="33"/>
      <c r="AB19850" s="35"/>
    </row>
    <row r="19851" spans="1:28" s="6" customFormat="1" x14ac:dyDescent="0.15">
      <c r="A19851" s="6" t="s">
        <v>133</v>
      </c>
      <c r="C19851" s="6">
        <v>2</v>
      </c>
      <c r="E19851" s="31">
        <v>-74</v>
      </c>
      <c r="F19851" s="31"/>
      <c r="G19851" s="33"/>
      <c r="I19851" s="33"/>
      <c r="J19851" s="33"/>
      <c r="AB19851" s="35"/>
    </row>
    <row r="19852" spans="1:28" s="6" customFormat="1" x14ac:dyDescent="0.15">
      <c r="A19852" s="6" t="s">
        <v>133</v>
      </c>
      <c r="C19852" s="6">
        <v>2</v>
      </c>
      <c r="E19852" s="31">
        <v>-74</v>
      </c>
      <c r="F19852" s="31"/>
      <c r="G19852" s="33"/>
      <c r="I19852" s="33"/>
      <c r="J19852" s="33"/>
      <c r="AB19852" s="35"/>
    </row>
    <row r="19853" spans="1:28" s="6" customFormat="1" x14ac:dyDescent="0.15">
      <c r="A19853" s="6" t="s">
        <v>133</v>
      </c>
      <c r="C19853" s="6">
        <v>2</v>
      </c>
      <c r="E19853" s="31">
        <v>-70</v>
      </c>
      <c r="F19853" s="31"/>
      <c r="G19853" s="33"/>
      <c r="I19853" s="33"/>
      <c r="J19853" s="33"/>
      <c r="AB19853" s="35"/>
    </row>
    <row r="19854" spans="1:28" s="6" customFormat="1" x14ac:dyDescent="0.15">
      <c r="A19854" s="6" t="s">
        <v>133</v>
      </c>
      <c r="C19854" s="6">
        <v>2</v>
      </c>
      <c r="E19854" s="31">
        <v>-73</v>
      </c>
      <c r="F19854" s="31"/>
      <c r="G19854" s="33"/>
      <c r="I19854" s="33"/>
      <c r="J19854" s="33"/>
      <c r="AB19854" s="35"/>
    </row>
    <row r="19855" spans="1:28" s="6" customFormat="1" x14ac:dyDescent="0.15">
      <c r="A19855" s="6" t="s">
        <v>133</v>
      </c>
      <c r="C19855" s="6">
        <v>2</v>
      </c>
      <c r="E19855" s="31">
        <v>-73</v>
      </c>
      <c r="F19855" s="31"/>
      <c r="G19855" s="33"/>
      <c r="I19855" s="33"/>
      <c r="J19855" s="33"/>
      <c r="AB19855" s="35"/>
    </row>
    <row r="19856" spans="1:28" s="6" customFormat="1" x14ac:dyDescent="0.15">
      <c r="A19856" s="6" t="s">
        <v>133</v>
      </c>
      <c r="C19856" s="6">
        <v>2</v>
      </c>
      <c r="E19856" s="31">
        <v>-76</v>
      </c>
      <c r="F19856" s="31"/>
      <c r="G19856" s="33"/>
      <c r="I19856" s="33"/>
      <c r="J19856" s="33"/>
      <c r="AB19856" s="35"/>
    </row>
    <row r="19857" spans="1:28" s="6" customFormat="1" x14ac:dyDescent="0.15">
      <c r="A19857" s="6" t="s">
        <v>133</v>
      </c>
      <c r="C19857" s="6">
        <v>2</v>
      </c>
      <c r="E19857" s="31">
        <v>-79</v>
      </c>
      <c r="F19857" s="31"/>
      <c r="G19857" s="33"/>
      <c r="I19857" s="33"/>
      <c r="J19857" s="33"/>
      <c r="AB19857" s="35"/>
    </row>
    <row r="19858" spans="1:28" s="6" customFormat="1" x14ac:dyDescent="0.15">
      <c r="A19858" s="6" t="s">
        <v>133</v>
      </c>
      <c r="C19858" s="6">
        <v>2</v>
      </c>
      <c r="E19858" s="31">
        <v>-79</v>
      </c>
      <c r="F19858" s="31"/>
      <c r="G19858" s="33"/>
      <c r="I19858" s="33"/>
      <c r="J19858" s="33"/>
      <c r="AB19858" s="35"/>
    </row>
    <row r="19859" spans="1:28" s="6" customFormat="1" x14ac:dyDescent="0.15">
      <c r="A19859" s="6" t="s">
        <v>133</v>
      </c>
      <c r="C19859" s="6">
        <v>2</v>
      </c>
      <c r="E19859" s="31">
        <v>-78</v>
      </c>
      <c r="F19859" s="31"/>
      <c r="G19859" s="33"/>
      <c r="I19859" s="33"/>
      <c r="J19859" s="33"/>
      <c r="AB19859" s="35"/>
    </row>
    <row r="19860" spans="1:28" s="6" customFormat="1" x14ac:dyDescent="0.15">
      <c r="A19860" s="6" t="s">
        <v>133</v>
      </c>
      <c r="C19860" s="6">
        <v>2</v>
      </c>
      <c r="E19860" s="31">
        <v>-78</v>
      </c>
      <c r="F19860" s="31"/>
      <c r="G19860" s="33"/>
      <c r="I19860" s="33"/>
      <c r="J19860" s="33"/>
      <c r="AB19860" s="35"/>
    </row>
    <row r="19861" spans="1:28" s="6" customFormat="1" x14ac:dyDescent="0.15">
      <c r="A19861" s="6" t="s">
        <v>133</v>
      </c>
      <c r="C19861" s="6">
        <v>2</v>
      </c>
      <c r="E19861" s="31">
        <v>-78</v>
      </c>
      <c r="F19861" s="31"/>
      <c r="G19861" s="33"/>
      <c r="I19861" s="33"/>
      <c r="J19861" s="33"/>
      <c r="AB19861" s="35"/>
    </row>
    <row r="19862" spans="1:28" s="6" customFormat="1" x14ac:dyDescent="0.15">
      <c r="A19862" s="6" t="s">
        <v>133</v>
      </c>
      <c r="C19862" s="6">
        <v>2</v>
      </c>
      <c r="E19862" s="31">
        <v>-78</v>
      </c>
      <c r="F19862" s="31"/>
      <c r="G19862" s="33"/>
      <c r="I19862" s="33"/>
      <c r="J19862" s="33"/>
      <c r="AB19862" s="35"/>
    </row>
    <row r="19863" spans="1:28" s="6" customFormat="1" x14ac:dyDescent="0.15">
      <c r="A19863" s="6" t="s">
        <v>133</v>
      </c>
      <c r="C19863" s="6">
        <v>2</v>
      </c>
      <c r="E19863" s="31">
        <v>-79</v>
      </c>
      <c r="F19863" s="31"/>
      <c r="G19863" s="33"/>
      <c r="I19863" s="33"/>
      <c r="J19863" s="33"/>
      <c r="AB19863" s="35"/>
    </row>
    <row r="19864" spans="1:28" s="6" customFormat="1" x14ac:dyDescent="0.15">
      <c r="A19864" s="6" t="s">
        <v>133</v>
      </c>
      <c r="C19864" s="6">
        <v>2</v>
      </c>
      <c r="E19864" s="31">
        <v>-79</v>
      </c>
      <c r="F19864" s="31"/>
      <c r="G19864" s="33"/>
      <c r="I19864" s="33"/>
      <c r="J19864" s="33"/>
      <c r="AB19864" s="35"/>
    </row>
    <row r="19865" spans="1:28" s="6" customFormat="1" x14ac:dyDescent="0.15">
      <c r="A19865" s="6" t="s">
        <v>133</v>
      </c>
      <c r="C19865" s="6">
        <v>2</v>
      </c>
      <c r="E19865" s="31">
        <v>-78</v>
      </c>
      <c r="F19865" s="31"/>
      <c r="G19865" s="33"/>
      <c r="I19865" s="33"/>
      <c r="J19865" s="33"/>
      <c r="AB19865" s="35"/>
    </row>
    <row r="19866" spans="1:28" s="6" customFormat="1" x14ac:dyDescent="0.15">
      <c r="A19866" s="6" t="s">
        <v>133</v>
      </c>
      <c r="C19866" s="6">
        <v>2</v>
      </c>
      <c r="E19866" s="31">
        <v>-78</v>
      </c>
      <c r="F19866" s="31"/>
      <c r="G19866" s="33"/>
      <c r="I19866" s="33"/>
      <c r="J19866" s="33"/>
      <c r="AB19866" s="35"/>
    </row>
    <row r="19867" spans="1:28" s="6" customFormat="1" x14ac:dyDescent="0.15">
      <c r="A19867" s="6" t="s">
        <v>133</v>
      </c>
      <c r="C19867" s="6">
        <v>2</v>
      </c>
      <c r="E19867" s="31">
        <v>-78</v>
      </c>
      <c r="F19867" s="31"/>
      <c r="G19867" s="33"/>
      <c r="I19867" s="33"/>
      <c r="J19867" s="33"/>
      <c r="AB19867" s="35"/>
    </row>
    <row r="19868" spans="1:28" s="6" customFormat="1" x14ac:dyDescent="0.15">
      <c r="A19868" s="6" t="s">
        <v>133</v>
      </c>
      <c r="C19868" s="6">
        <v>2</v>
      </c>
      <c r="E19868" s="31">
        <v>-78</v>
      </c>
      <c r="F19868" s="31"/>
      <c r="G19868" s="33"/>
      <c r="I19868" s="33"/>
      <c r="J19868" s="33"/>
      <c r="AB19868" s="35"/>
    </row>
    <row r="19869" spans="1:28" s="6" customFormat="1" x14ac:dyDescent="0.15">
      <c r="A19869" s="6" t="s">
        <v>133</v>
      </c>
      <c r="C19869" s="6">
        <v>2</v>
      </c>
      <c r="E19869" s="31">
        <v>-78</v>
      </c>
      <c r="F19869" s="31"/>
      <c r="G19869" s="33"/>
      <c r="I19869" s="33"/>
      <c r="J19869" s="33"/>
      <c r="AB19869" s="35"/>
    </row>
    <row r="19870" spans="1:28" s="6" customFormat="1" x14ac:dyDescent="0.15">
      <c r="A19870" s="6" t="s">
        <v>133</v>
      </c>
      <c r="C19870" s="6">
        <v>2</v>
      </c>
      <c r="E19870" s="31">
        <v>-83</v>
      </c>
      <c r="F19870" s="31"/>
      <c r="G19870" s="33"/>
      <c r="I19870" s="33"/>
      <c r="J19870" s="33"/>
      <c r="AB19870" s="35"/>
    </row>
    <row r="19871" spans="1:28" s="6" customFormat="1" x14ac:dyDescent="0.15">
      <c r="A19871" s="6" t="s">
        <v>133</v>
      </c>
      <c r="C19871" s="6">
        <v>2</v>
      </c>
      <c r="E19871" s="31">
        <v>-80</v>
      </c>
      <c r="F19871" s="31"/>
      <c r="G19871" s="33"/>
      <c r="I19871" s="33"/>
      <c r="J19871" s="33"/>
      <c r="AB19871" s="35"/>
    </row>
    <row r="19872" spans="1:28" s="6" customFormat="1" x14ac:dyDescent="0.15">
      <c r="A19872" s="6" t="s">
        <v>133</v>
      </c>
      <c r="C19872" s="6">
        <v>2</v>
      </c>
      <c r="E19872" s="31">
        <v>-80</v>
      </c>
      <c r="F19872" s="31"/>
      <c r="G19872" s="33"/>
      <c r="I19872" s="33"/>
      <c r="J19872" s="33"/>
      <c r="AB19872" s="35"/>
    </row>
    <row r="19873" spans="1:28" s="6" customFormat="1" x14ac:dyDescent="0.15">
      <c r="A19873" s="6" t="s">
        <v>133</v>
      </c>
      <c r="C19873" s="6">
        <v>2</v>
      </c>
      <c r="E19873" s="31">
        <v>-80</v>
      </c>
      <c r="F19873" s="31"/>
      <c r="G19873" s="33"/>
      <c r="I19873" s="33"/>
      <c r="J19873" s="33"/>
      <c r="AB19873" s="35"/>
    </row>
    <row r="19874" spans="1:28" s="6" customFormat="1" x14ac:dyDescent="0.15">
      <c r="A19874" s="6" t="s">
        <v>133</v>
      </c>
      <c r="C19874" s="6">
        <v>2</v>
      </c>
      <c r="E19874" s="31">
        <v>-76</v>
      </c>
      <c r="F19874" s="31"/>
      <c r="G19874" s="33"/>
      <c r="I19874" s="33"/>
      <c r="J19874" s="33"/>
      <c r="AB19874" s="35"/>
    </row>
    <row r="19875" spans="1:28" s="6" customFormat="1" x14ac:dyDescent="0.15">
      <c r="A19875" s="6" t="s">
        <v>133</v>
      </c>
      <c r="C19875" s="6">
        <v>2</v>
      </c>
      <c r="E19875" s="31">
        <v>-76</v>
      </c>
      <c r="F19875" s="31"/>
      <c r="G19875" s="33"/>
      <c r="I19875" s="33"/>
      <c r="J19875" s="33"/>
      <c r="AB19875" s="35"/>
    </row>
    <row r="19876" spans="1:28" s="6" customFormat="1" x14ac:dyDescent="0.15">
      <c r="A19876" s="6" t="s">
        <v>133</v>
      </c>
      <c r="C19876" s="6">
        <v>2</v>
      </c>
      <c r="E19876" s="31">
        <v>-76</v>
      </c>
      <c r="F19876" s="31"/>
      <c r="G19876" s="33"/>
      <c r="I19876" s="33"/>
      <c r="J19876" s="33"/>
      <c r="AB19876" s="35"/>
    </row>
    <row r="19877" spans="1:28" s="6" customFormat="1" x14ac:dyDescent="0.15">
      <c r="A19877" s="6" t="s">
        <v>133</v>
      </c>
      <c r="C19877" s="6">
        <v>2</v>
      </c>
      <c r="E19877" s="31">
        <v>-79</v>
      </c>
      <c r="F19877" s="31"/>
      <c r="G19877" s="33"/>
      <c r="I19877" s="33"/>
      <c r="J19877" s="33"/>
      <c r="AB19877" s="35"/>
    </row>
    <row r="19878" spans="1:28" s="6" customFormat="1" x14ac:dyDescent="0.15">
      <c r="A19878" s="6" t="s">
        <v>133</v>
      </c>
      <c r="C19878" s="6">
        <v>2</v>
      </c>
      <c r="E19878" s="31">
        <v>-79</v>
      </c>
      <c r="F19878" s="31"/>
      <c r="G19878" s="33"/>
      <c r="I19878" s="33"/>
      <c r="J19878" s="33"/>
      <c r="AB19878" s="35"/>
    </row>
    <row r="19879" spans="1:28" s="6" customFormat="1" x14ac:dyDescent="0.15">
      <c r="A19879" s="6" t="s">
        <v>133</v>
      </c>
      <c r="C19879" s="6">
        <v>2</v>
      </c>
      <c r="E19879" s="31">
        <v>-79</v>
      </c>
      <c r="F19879" s="31"/>
      <c r="G19879" s="33"/>
      <c r="I19879" s="33"/>
      <c r="J19879" s="33"/>
      <c r="AB19879" s="35"/>
    </row>
    <row r="19880" spans="1:28" s="6" customFormat="1" x14ac:dyDescent="0.15">
      <c r="A19880" s="6" t="s">
        <v>133</v>
      </c>
      <c r="C19880" s="6">
        <v>2</v>
      </c>
      <c r="E19880" s="31">
        <v>-76</v>
      </c>
      <c r="F19880" s="31"/>
      <c r="G19880" s="33"/>
      <c r="I19880" s="33"/>
      <c r="J19880" s="33"/>
      <c r="AB19880" s="35"/>
    </row>
    <row r="19881" spans="1:28" s="6" customFormat="1" x14ac:dyDescent="0.15">
      <c r="A19881" s="6" t="s">
        <v>133</v>
      </c>
      <c r="C19881" s="6">
        <v>2</v>
      </c>
      <c r="E19881" s="31">
        <v>-76</v>
      </c>
      <c r="F19881" s="31"/>
      <c r="G19881" s="33"/>
      <c r="I19881" s="33"/>
      <c r="J19881" s="33"/>
      <c r="AB19881" s="35"/>
    </row>
    <row r="19882" spans="1:28" s="6" customFormat="1" x14ac:dyDescent="0.15">
      <c r="A19882" s="6" t="s">
        <v>133</v>
      </c>
      <c r="C19882" s="6">
        <v>2</v>
      </c>
      <c r="E19882" s="31">
        <v>-76</v>
      </c>
      <c r="F19882" s="31"/>
      <c r="G19882" s="33"/>
      <c r="I19882" s="33"/>
      <c r="J19882" s="33"/>
      <c r="AB19882" s="35"/>
    </row>
    <row r="19883" spans="1:28" s="6" customFormat="1" x14ac:dyDescent="0.15">
      <c r="A19883" s="6" t="s">
        <v>133</v>
      </c>
      <c r="C19883" s="6">
        <v>2</v>
      </c>
      <c r="E19883" s="31">
        <v>-77</v>
      </c>
      <c r="F19883" s="31"/>
      <c r="G19883" s="33"/>
      <c r="I19883" s="33"/>
      <c r="J19883" s="33"/>
      <c r="AB19883" s="35"/>
    </row>
    <row r="19884" spans="1:28" s="6" customFormat="1" x14ac:dyDescent="0.15">
      <c r="A19884" s="6" t="s">
        <v>133</v>
      </c>
      <c r="C19884" s="6">
        <v>2</v>
      </c>
      <c r="E19884" s="31">
        <v>-77</v>
      </c>
      <c r="F19884" s="31"/>
      <c r="G19884" s="33"/>
      <c r="I19884" s="33"/>
      <c r="J19884" s="33"/>
      <c r="AB19884" s="35"/>
    </row>
    <row r="19885" spans="1:28" s="6" customFormat="1" x14ac:dyDescent="0.15">
      <c r="A19885" s="6" t="s">
        <v>133</v>
      </c>
      <c r="C19885" s="6">
        <v>2</v>
      </c>
      <c r="E19885" s="31">
        <v>-91</v>
      </c>
      <c r="F19885" s="31"/>
      <c r="G19885" s="33"/>
      <c r="I19885" s="33"/>
      <c r="J19885" s="33"/>
      <c r="AB19885" s="35"/>
    </row>
    <row r="19886" spans="1:28" s="6" customFormat="1" x14ac:dyDescent="0.15">
      <c r="A19886" s="6" t="s">
        <v>133</v>
      </c>
      <c r="C19886" s="6">
        <v>2</v>
      </c>
      <c r="E19886" s="31">
        <v>-91</v>
      </c>
      <c r="F19886" s="31"/>
      <c r="G19886" s="33"/>
      <c r="I19886" s="33"/>
      <c r="J19886" s="33"/>
      <c r="AB19886" s="35"/>
    </row>
    <row r="19887" spans="1:28" s="6" customFormat="1" x14ac:dyDescent="0.15">
      <c r="A19887" s="6" t="s">
        <v>133</v>
      </c>
      <c r="C19887" s="6">
        <v>2</v>
      </c>
      <c r="E19887" s="31">
        <v>-80</v>
      </c>
      <c r="F19887" s="31"/>
      <c r="G19887" s="33"/>
      <c r="I19887" s="33"/>
      <c r="J19887" s="33"/>
      <c r="AB19887" s="35"/>
    </row>
    <row r="19888" spans="1:28" s="6" customFormat="1" x14ac:dyDescent="0.15">
      <c r="A19888" s="6" t="s">
        <v>133</v>
      </c>
      <c r="C19888" s="6">
        <v>2</v>
      </c>
      <c r="E19888" s="31">
        <v>-78</v>
      </c>
      <c r="F19888" s="31"/>
      <c r="G19888" s="33"/>
      <c r="I19888" s="33"/>
      <c r="J19888" s="33"/>
      <c r="AB19888" s="35"/>
    </row>
    <row r="19889" spans="1:28" s="6" customFormat="1" x14ac:dyDescent="0.15">
      <c r="A19889" s="6" t="s">
        <v>133</v>
      </c>
      <c r="C19889" s="6">
        <v>2</v>
      </c>
      <c r="E19889" s="31">
        <v>-78</v>
      </c>
      <c r="F19889" s="31"/>
      <c r="G19889" s="33"/>
      <c r="I19889" s="33"/>
      <c r="J19889" s="33"/>
      <c r="AB19889" s="35"/>
    </row>
    <row r="19890" spans="1:28" s="6" customFormat="1" x14ac:dyDescent="0.15">
      <c r="A19890" s="6" t="s">
        <v>133</v>
      </c>
      <c r="C19890" s="6">
        <v>2</v>
      </c>
      <c r="E19890" s="31">
        <v>-74</v>
      </c>
      <c r="F19890" s="31"/>
      <c r="G19890" s="33"/>
      <c r="I19890" s="33"/>
      <c r="J19890" s="33"/>
      <c r="AB19890" s="35"/>
    </row>
    <row r="19891" spans="1:28" s="6" customFormat="1" x14ac:dyDescent="0.15">
      <c r="A19891" s="6" t="s">
        <v>133</v>
      </c>
      <c r="C19891" s="6">
        <v>2</v>
      </c>
      <c r="E19891" s="31">
        <v>-74</v>
      </c>
      <c r="F19891" s="31"/>
      <c r="G19891" s="33"/>
      <c r="I19891" s="33"/>
      <c r="J19891" s="33"/>
      <c r="AB19891" s="35"/>
    </row>
    <row r="19892" spans="1:28" s="6" customFormat="1" x14ac:dyDescent="0.15">
      <c r="A19892" s="6" t="s">
        <v>133</v>
      </c>
      <c r="C19892" s="6">
        <v>2</v>
      </c>
      <c r="E19892" s="31">
        <v>-74</v>
      </c>
      <c r="F19892" s="31"/>
      <c r="G19892" s="33"/>
      <c r="I19892" s="33"/>
      <c r="J19892" s="33"/>
      <c r="AB19892" s="35"/>
    </row>
    <row r="19893" spans="1:28" s="6" customFormat="1" x14ac:dyDescent="0.15">
      <c r="A19893" s="6" t="s">
        <v>133</v>
      </c>
      <c r="C19893" s="6">
        <v>2</v>
      </c>
      <c r="E19893" s="31">
        <v>-74</v>
      </c>
      <c r="F19893" s="31"/>
      <c r="G19893" s="33"/>
      <c r="I19893" s="33"/>
      <c r="J19893" s="33"/>
      <c r="AB19893" s="35"/>
    </row>
    <row r="19894" spans="1:28" s="6" customFormat="1" x14ac:dyDescent="0.15">
      <c r="A19894" s="6" t="s">
        <v>133</v>
      </c>
      <c r="C19894" s="6">
        <v>2</v>
      </c>
      <c r="E19894" s="31">
        <v>-74</v>
      </c>
      <c r="F19894" s="31"/>
      <c r="G19894" s="33"/>
      <c r="I19894" s="33"/>
      <c r="J19894" s="33"/>
      <c r="AB19894" s="35"/>
    </row>
    <row r="19895" spans="1:28" s="6" customFormat="1" x14ac:dyDescent="0.15">
      <c r="A19895" s="6" t="s">
        <v>133</v>
      </c>
      <c r="C19895" s="6">
        <v>2</v>
      </c>
      <c r="E19895" s="31">
        <v>-74</v>
      </c>
      <c r="F19895" s="31"/>
      <c r="G19895" s="33"/>
      <c r="I19895" s="33"/>
      <c r="J19895" s="33"/>
      <c r="AB19895" s="35"/>
    </row>
    <row r="19896" spans="1:28" s="6" customFormat="1" x14ac:dyDescent="0.15">
      <c r="A19896" s="6" t="s">
        <v>133</v>
      </c>
      <c r="C19896" s="6">
        <v>2</v>
      </c>
      <c r="E19896" s="31">
        <v>-81</v>
      </c>
      <c r="F19896" s="31"/>
      <c r="G19896" s="33"/>
      <c r="I19896" s="33"/>
      <c r="J19896" s="33"/>
      <c r="AB19896" s="35"/>
    </row>
    <row r="19897" spans="1:28" s="6" customFormat="1" x14ac:dyDescent="0.15">
      <c r="A19897" s="6" t="s">
        <v>133</v>
      </c>
      <c r="C19897" s="6">
        <v>2</v>
      </c>
      <c r="E19897" s="31">
        <v>-74</v>
      </c>
      <c r="F19897" s="31"/>
      <c r="G19897" s="33"/>
      <c r="I19897" s="33"/>
      <c r="J19897" s="33"/>
      <c r="AB19897" s="35"/>
    </row>
    <row r="19898" spans="1:28" s="6" customFormat="1" x14ac:dyDescent="0.15">
      <c r="A19898" s="6" t="s">
        <v>133</v>
      </c>
      <c r="C19898" s="6">
        <v>2</v>
      </c>
      <c r="E19898" s="31">
        <v>-74</v>
      </c>
      <c r="F19898" s="31"/>
      <c r="G19898" s="33"/>
      <c r="I19898" s="33"/>
      <c r="J19898" s="33"/>
      <c r="AB19898" s="35"/>
    </row>
    <row r="19899" spans="1:28" s="6" customFormat="1" x14ac:dyDescent="0.15">
      <c r="A19899" s="6" t="s">
        <v>133</v>
      </c>
      <c r="C19899" s="6">
        <v>2</v>
      </c>
      <c r="E19899" s="31">
        <v>-79</v>
      </c>
      <c r="F19899" s="31"/>
      <c r="G19899" s="33"/>
      <c r="I19899" s="33"/>
      <c r="J19899" s="33"/>
      <c r="AB19899" s="35"/>
    </row>
    <row r="19900" spans="1:28" s="6" customFormat="1" x14ac:dyDescent="0.15">
      <c r="A19900" s="6" t="s">
        <v>133</v>
      </c>
      <c r="C19900" s="6">
        <v>2</v>
      </c>
      <c r="E19900" s="31">
        <v>-79</v>
      </c>
      <c r="F19900" s="31"/>
      <c r="G19900" s="33"/>
      <c r="I19900" s="33"/>
      <c r="J19900" s="33"/>
      <c r="AB19900" s="35"/>
    </row>
    <row r="19901" spans="1:28" s="6" customFormat="1" x14ac:dyDescent="0.15">
      <c r="A19901" s="6" t="s">
        <v>133</v>
      </c>
      <c r="C19901" s="6">
        <v>2</v>
      </c>
      <c r="E19901" s="31">
        <v>-79</v>
      </c>
      <c r="F19901" s="31"/>
      <c r="G19901" s="33"/>
      <c r="I19901" s="33"/>
      <c r="J19901" s="33"/>
      <c r="AB19901" s="35"/>
    </row>
    <row r="19902" spans="1:28" s="6" customFormat="1" x14ac:dyDescent="0.15">
      <c r="A19902" s="6" t="s">
        <v>133</v>
      </c>
      <c r="C19902" s="6">
        <v>2</v>
      </c>
      <c r="E19902" s="31">
        <v>-81</v>
      </c>
      <c r="F19902" s="31"/>
      <c r="G19902" s="33"/>
      <c r="I19902" s="33"/>
      <c r="J19902" s="33"/>
      <c r="AB19902" s="35"/>
    </row>
    <row r="19903" spans="1:28" s="6" customFormat="1" x14ac:dyDescent="0.15">
      <c r="A19903" s="6" t="s">
        <v>133</v>
      </c>
      <c r="C19903" s="6">
        <v>2</v>
      </c>
      <c r="E19903" s="31">
        <v>-78</v>
      </c>
      <c r="F19903" s="31"/>
      <c r="G19903" s="33"/>
      <c r="I19903" s="33"/>
      <c r="J19903" s="33"/>
      <c r="AB19903" s="35"/>
    </row>
    <row r="19904" spans="1:28" s="6" customFormat="1" x14ac:dyDescent="0.15">
      <c r="A19904" s="6" t="s">
        <v>133</v>
      </c>
      <c r="C19904" s="6">
        <v>2</v>
      </c>
      <c r="E19904" s="31">
        <v>-78</v>
      </c>
      <c r="F19904" s="31"/>
      <c r="G19904" s="33"/>
      <c r="I19904" s="33"/>
      <c r="J19904" s="33"/>
      <c r="AB19904" s="35"/>
    </row>
    <row r="19905" spans="1:28" s="6" customFormat="1" x14ac:dyDescent="0.15">
      <c r="A19905" s="6" t="s">
        <v>133</v>
      </c>
      <c r="C19905" s="6">
        <v>2</v>
      </c>
      <c r="E19905" s="31">
        <v>-78</v>
      </c>
      <c r="F19905" s="31"/>
      <c r="G19905" s="33"/>
      <c r="I19905" s="33"/>
      <c r="J19905" s="33"/>
      <c r="AB19905" s="35"/>
    </row>
    <row r="19906" spans="1:28" s="6" customFormat="1" x14ac:dyDescent="0.15">
      <c r="A19906" s="6" t="s">
        <v>133</v>
      </c>
      <c r="C19906" s="6">
        <v>2</v>
      </c>
      <c r="E19906" s="31">
        <v>-79</v>
      </c>
      <c r="F19906" s="31"/>
      <c r="G19906" s="33"/>
      <c r="I19906" s="33"/>
      <c r="J19906" s="33"/>
      <c r="AB19906" s="35"/>
    </row>
    <row r="19907" spans="1:28" s="6" customFormat="1" x14ac:dyDescent="0.15">
      <c r="A19907" s="6" t="s">
        <v>133</v>
      </c>
      <c r="C19907" s="6">
        <v>2</v>
      </c>
      <c r="E19907" s="31">
        <v>-79</v>
      </c>
      <c r="F19907" s="31"/>
      <c r="G19907" s="33"/>
      <c r="I19907" s="33"/>
      <c r="J19907" s="33"/>
      <c r="AB19907" s="35"/>
    </row>
    <row r="19908" spans="1:28" s="6" customFormat="1" x14ac:dyDescent="0.15">
      <c r="A19908" s="6" t="s">
        <v>133</v>
      </c>
      <c r="C19908" s="6">
        <v>2</v>
      </c>
      <c r="E19908" s="31">
        <v>-83</v>
      </c>
      <c r="F19908" s="31"/>
      <c r="G19908" s="33"/>
      <c r="I19908" s="33"/>
      <c r="J19908" s="33"/>
      <c r="AB19908" s="35"/>
    </row>
    <row r="19909" spans="1:28" s="6" customFormat="1" x14ac:dyDescent="0.15">
      <c r="A19909" s="6" t="s">
        <v>133</v>
      </c>
      <c r="C19909" s="6">
        <v>2</v>
      </c>
      <c r="E19909" s="31">
        <v>-82</v>
      </c>
      <c r="F19909" s="31"/>
      <c r="G19909" s="33"/>
      <c r="I19909" s="33"/>
      <c r="J19909" s="33"/>
      <c r="AB19909" s="35"/>
    </row>
    <row r="19910" spans="1:28" s="6" customFormat="1" x14ac:dyDescent="0.15">
      <c r="A19910" s="6" t="s">
        <v>133</v>
      </c>
      <c r="C19910" s="6">
        <v>2</v>
      </c>
      <c r="E19910" s="31">
        <v>-82</v>
      </c>
      <c r="F19910" s="31"/>
      <c r="G19910" s="33"/>
      <c r="I19910" s="33"/>
      <c r="J19910" s="33"/>
      <c r="AB19910" s="35"/>
    </row>
    <row r="19911" spans="1:28" s="6" customFormat="1" x14ac:dyDescent="0.15">
      <c r="A19911" s="6" t="s">
        <v>133</v>
      </c>
      <c r="C19911" s="6">
        <v>2</v>
      </c>
      <c r="E19911" s="31">
        <v>-78</v>
      </c>
      <c r="F19911" s="31"/>
      <c r="G19911" s="33"/>
      <c r="I19911" s="33"/>
      <c r="J19911" s="33"/>
      <c r="AB19911" s="35"/>
    </row>
    <row r="19912" spans="1:28" s="6" customFormat="1" x14ac:dyDescent="0.15">
      <c r="A19912" s="6" t="s">
        <v>133</v>
      </c>
      <c r="C19912" s="6">
        <v>2</v>
      </c>
      <c r="E19912" s="31">
        <v>-78</v>
      </c>
      <c r="F19912" s="31"/>
      <c r="G19912" s="33"/>
      <c r="I19912" s="33"/>
      <c r="J19912" s="33"/>
      <c r="AB19912" s="35"/>
    </row>
    <row r="19913" spans="1:28" s="6" customFormat="1" x14ac:dyDescent="0.15">
      <c r="A19913" s="6" t="s">
        <v>133</v>
      </c>
      <c r="C19913" s="6">
        <v>2</v>
      </c>
      <c r="E19913" s="31">
        <v>-78</v>
      </c>
      <c r="F19913" s="31"/>
      <c r="G19913" s="33"/>
      <c r="I19913" s="33"/>
      <c r="J19913" s="33"/>
      <c r="AB19913" s="35"/>
    </row>
    <row r="19914" spans="1:28" s="6" customFormat="1" x14ac:dyDescent="0.15">
      <c r="A19914" s="6" t="s">
        <v>133</v>
      </c>
      <c r="C19914" s="6">
        <v>2</v>
      </c>
      <c r="E19914" s="31">
        <v>-78</v>
      </c>
      <c r="F19914" s="31"/>
      <c r="G19914" s="33"/>
      <c r="I19914" s="33"/>
      <c r="J19914" s="33"/>
      <c r="AB19914" s="35"/>
    </row>
    <row r="19915" spans="1:28" s="6" customFormat="1" x14ac:dyDescent="0.15">
      <c r="A19915" s="6" t="s">
        <v>133</v>
      </c>
      <c r="C19915" s="6">
        <v>2</v>
      </c>
      <c r="E19915" s="31">
        <v>-76</v>
      </c>
      <c r="F19915" s="31"/>
      <c r="G19915" s="33"/>
      <c r="I19915" s="33"/>
      <c r="J19915" s="33"/>
      <c r="AB19915" s="35"/>
    </row>
    <row r="19916" spans="1:28" s="6" customFormat="1" x14ac:dyDescent="0.15">
      <c r="A19916" s="6" t="s">
        <v>133</v>
      </c>
      <c r="C19916" s="6">
        <v>2</v>
      </c>
      <c r="E19916" s="31">
        <v>-76</v>
      </c>
      <c r="F19916" s="31"/>
      <c r="G19916" s="33"/>
      <c r="I19916" s="33"/>
      <c r="J19916" s="33"/>
      <c r="AB19916" s="35"/>
    </row>
    <row r="19917" spans="1:28" s="6" customFormat="1" x14ac:dyDescent="0.15">
      <c r="A19917" s="6" t="s">
        <v>133</v>
      </c>
      <c r="C19917" s="6">
        <v>2</v>
      </c>
      <c r="E19917" s="31">
        <v>-76</v>
      </c>
      <c r="F19917" s="31"/>
      <c r="G19917" s="33"/>
      <c r="I19917" s="33"/>
      <c r="J19917" s="33"/>
      <c r="AB19917" s="35"/>
    </row>
    <row r="19918" spans="1:28" s="6" customFormat="1" x14ac:dyDescent="0.15">
      <c r="A19918" s="6" t="s">
        <v>133</v>
      </c>
      <c r="C19918" s="6">
        <v>2</v>
      </c>
      <c r="E19918" s="31">
        <v>-77</v>
      </c>
      <c r="F19918" s="31"/>
      <c r="G19918" s="33"/>
      <c r="I19918" s="33"/>
      <c r="J19918" s="33"/>
      <c r="AB19918" s="35"/>
    </row>
    <row r="19919" spans="1:28" s="6" customFormat="1" x14ac:dyDescent="0.15">
      <c r="A19919" s="6" t="s">
        <v>133</v>
      </c>
      <c r="C19919" s="6">
        <v>2</v>
      </c>
      <c r="E19919" s="31">
        <v>-77</v>
      </c>
      <c r="F19919" s="31"/>
      <c r="G19919" s="33"/>
      <c r="I19919" s="33"/>
      <c r="J19919" s="33"/>
      <c r="AB19919" s="35"/>
    </row>
    <row r="19920" spans="1:28" s="6" customFormat="1" x14ac:dyDescent="0.15">
      <c r="A19920" s="6" t="s">
        <v>133</v>
      </c>
      <c r="C19920" s="6">
        <v>2</v>
      </c>
      <c r="E19920" s="31">
        <v>-81</v>
      </c>
      <c r="F19920" s="31"/>
      <c r="G19920" s="33"/>
      <c r="I19920" s="33"/>
      <c r="J19920" s="33"/>
      <c r="AB19920" s="35"/>
    </row>
    <row r="19921" spans="1:28" s="6" customFormat="1" x14ac:dyDescent="0.15">
      <c r="A19921" s="6" t="s">
        <v>133</v>
      </c>
      <c r="C19921" s="6">
        <v>2</v>
      </c>
      <c r="E19921" s="31">
        <v>-83</v>
      </c>
      <c r="F19921" s="31"/>
      <c r="G19921" s="33"/>
      <c r="I19921" s="33"/>
      <c r="J19921" s="33"/>
      <c r="AB19921" s="35"/>
    </row>
    <row r="19922" spans="1:28" s="6" customFormat="1" x14ac:dyDescent="0.15">
      <c r="A19922" s="6" t="s">
        <v>133</v>
      </c>
      <c r="C19922" s="6">
        <v>2</v>
      </c>
      <c r="E19922" s="31">
        <v>-83</v>
      </c>
      <c r="F19922" s="31"/>
      <c r="G19922" s="33"/>
      <c r="I19922" s="33"/>
      <c r="J19922" s="33"/>
      <c r="AB19922" s="35"/>
    </row>
    <row r="19923" spans="1:28" s="6" customFormat="1" x14ac:dyDescent="0.15">
      <c r="A19923" s="6" t="s">
        <v>133</v>
      </c>
      <c r="C19923" s="6">
        <v>2</v>
      </c>
      <c r="E19923" s="31">
        <v>-78</v>
      </c>
      <c r="F19923" s="31"/>
      <c r="G19923" s="33"/>
      <c r="I19923" s="33"/>
      <c r="J19923" s="33"/>
      <c r="AB19923" s="35"/>
    </row>
    <row r="19924" spans="1:28" s="6" customFormat="1" x14ac:dyDescent="0.15">
      <c r="A19924" s="6" t="s">
        <v>133</v>
      </c>
      <c r="C19924" s="6">
        <v>2</v>
      </c>
      <c r="E19924" s="31">
        <v>-78</v>
      </c>
      <c r="F19924" s="31"/>
      <c r="G19924" s="33"/>
      <c r="I19924" s="33"/>
      <c r="J19924" s="33"/>
      <c r="AB19924" s="35"/>
    </row>
    <row r="19925" spans="1:28" s="6" customFormat="1" x14ac:dyDescent="0.15">
      <c r="A19925" s="6" t="s">
        <v>133</v>
      </c>
      <c r="C19925" s="6">
        <v>2</v>
      </c>
      <c r="E19925" s="31">
        <v>-78</v>
      </c>
      <c r="F19925" s="31"/>
      <c r="G19925" s="33"/>
      <c r="I19925" s="33"/>
      <c r="J19925" s="33"/>
      <c r="AB19925" s="35"/>
    </row>
    <row r="19926" spans="1:28" s="6" customFormat="1" x14ac:dyDescent="0.15">
      <c r="A19926" s="6" t="s">
        <v>133</v>
      </c>
      <c r="C19926" s="6">
        <v>2</v>
      </c>
      <c r="E19926" s="31">
        <v>-81</v>
      </c>
      <c r="F19926" s="31"/>
      <c r="G19926" s="33"/>
      <c r="I19926" s="33"/>
      <c r="J19926" s="33"/>
      <c r="AB19926" s="35"/>
    </row>
    <row r="19927" spans="1:28" s="6" customFormat="1" x14ac:dyDescent="0.15">
      <c r="A19927" s="6" t="s">
        <v>133</v>
      </c>
      <c r="C19927" s="6">
        <v>2</v>
      </c>
      <c r="E19927" s="31">
        <v>-78</v>
      </c>
      <c r="F19927" s="31"/>
      <c r="G19927" s="33"/>
      <c r="I19927" s="33"/>
      <c r="J19927" s="33"/>
      <c r="AB19927" s="35"/>
    </row>
    <row r="19928" spans="1:28" s="6" customFormat="1" x14ac:dyDescent="0.15">
      <c r="A19928" s="6" t="s">
        <v>133</v>
      </c>
      <c r="C19928" s="6">
        <v>2</v>
      </c>
      <c r="E19928" s="31">
        <v>-78</v>
      </c>
      <c r="F19928" s="31"/>
      <c r="G19928" s="33"/>
      <c r="I19928" s="33"/>
      <c r="J19928" s="33"/>
      <c r="AB19928" s="35"/>
    </row>
    <row r="19929" spans="1:28" s="6" customFormat="1" x14ac:dyDescent="0.15">
      <c r="A19929" s="6" t="s">
        <v>133</v>
      </c>
      <c r="C19929" s="6">
        <v>2</v>
      </c>
      <c r="E19929" s="31">
        <v>-78</v>
      </c>
      <c r="F19929" s="31"/>
      <c r="G19929" s="33"/>
      <c r="I19929" s="33"/>
      <c r="J19929" s="33"/>
      <c r="AB19929" s="35"/>
    </row>
    <row r="19930" spans="1:28" s="6" customFormat="1" x14ac:dyDescent="0.15">
      <c r="A19930" s="6" t="s">
        <v>133</v>
      </c>
      <c r="C19930" s="6">
        <v>2</v>
      </c>
      <c r="E19930" s="31">
        <v>-78</v>
      </c>
      <c r="F19930" s="31"/>
      <c r="G19930" s="33"/>
      <c r="I19930" s="33"/>
      <c r="J19930" s="33"/>
      <c r="AB19930" s="35"/>
    </row>
    <row r="19931" spans="1:28" s="6" customFormat="1" x14ac:dyDescent="0.15">
      <c r="A19931" s="6" t="s">
        <v>133</v>
      </c>
      <c r="C19931" s="6">
        <v>2</v>
      </c>
      <c r="E19931" s="31">
        <v>-78</v>
      </c>
      <c r="F19931" s="31"/>
      <c r="G19931" s="33"/>
      <c r="I19931" s="33"/>
      <c r="J19931" s="33"/>
      <c r="AB19931" s="35"/>
    </row>
    <row r="19932" spans="1:28" s="6" customFormat="1" x14ac:dyDescent="0.15">
      <c r="A19932" s="6" t="s">
        <v>133</v>
      </c>
      <c r="C19932" s="6">
        <v>2</v>
      </c>
      <c r="E19932" s="31">
        <v>-78</v>
      </c>
      <c r="F19932" s="31"/>
      <c r="G19932" s="33"/>
      <c r="I19932" s="33"/>
      <c r="J19932" s="33"/>
      <c r="AB19932" s="35"/>
    </row>
    <row r="19933" spans="1:28" s="6" customFormat="1" x14ac:dyDescent="0.15">
      <c r="A19933" s="6" t="s">
        <v>133</v>
      </c>
      <c r="C19933" s="6">
        <v>2</v>
      </c>
      <c r="E19933" s="31">
        <v>-78</v>
      </c>
      <c r="F19933" s="31"/>
      <c r="G19933" s="33"/>
      <c r="I19933" s="33"/>
      <c r="J19933" s="33"/>
      <c r="AB19933" s="35"/>
    </row>
    <row r="19934" spans="1:28" s="6" customFormat="1" x14ac:dyDescent="0.15">
      <c r="A19934" s="6" t="s">
        <v>133</v>
      </c>
      <c r="C19934" s="6">
        <v>2</v>
      </c>
      <c r="E19934" s="31">
        <v>-78</v>
      </c>
      <c r="F19934" s="31"/>
      <c r="G19934" s="33"/>
      <c r="I19934" s="33"/>
      <c r="J19934" s="33"/>
      <c r="AB19934" s="35"/>
    </row>
    <row r="19935" spans="1:28" s="6" customFormat="1" x14ac:dyDescent="0.15">
      <c r="A19935" s="6" t="s">
        <v>133</v>
      </c>
      <c r="C19935" s="6">
        <v>2</v>
      </c>
      <c r="E19935" s="31">
        <v>-78</v>
      </c>
      <c r="F19935" s="31"/>
      <c r="G19935" s="33"/>
      <c r="I19935" s="33"/>
      <c r="J19935" s="33"/>
      <c r="AB19935" s="35"/>
    </row>
    <row r="19936" spans="1:28" s="6" customFormat="1" x14ac:dyDescent="0.15">
      <c r="A19936" s="6" t="s">
        <v>133</v>
      </c>
      <c r="C19936" s="6">
        <v>2</v>
      </c>
      <c r="E19936" s="31">
        <v>-78</v>
      </c>
      <c r="F19936" s="31"/>
      <c r="G19936" s="33"/>
      <c r="I19936" s="33"/>
      <c r="J19936" s="33"/>
      <c r="AB19936" s="35"/>
    </row>
    <row r="19937" spans="1:28" s="6" customFormat="1" x14ac:dyDescent="0.15">
      <c r="A19937" s="6" t="s">
        <v>133</v>
      </c>
      <c r="C19937" s="6">
        <v>2</v>
      </c>
      <c r="E19937" s="31">
        <v>-78</v>
      </c>
      <c r="F19937" s="31"/>
      <c r="G19937" s="33"/>
      <c r="I19937" s="33"/>
      <c r="J19937" s="33"/>
      <c r="AB19937" s="35"/>
    </row>
    <row r="19938" spans="1:28" s="6" customFormat="1" x14ac:dyDescent="0.15">
      <c r="A19938" s="6" t="s">
        <v>133</v>
      </c>
      <c r="C19938" s="6">
        <v>2</v>
      </c>
      <c r="E19938" s="31">
        <v>-78</v>
      </c>
      <c r="F19938" s="31"/>
      <c r="G19938" s="33"/>
      <c r="I19938" s="33"/>
      <c r="J19938" s="33"/>
      <c r="AB19938" s="35"/>
    </row>
    <row r="19939" spans="1:28" s="6" customFormat="1" x14ac:dyDescent="0.15">
      <c r="A19939" s="6" t="s">
        <v>133</v>
      </c>
      <c r="C19939" s="6">
        <v>2</v>
      </c>
      <c r="E19939" s="31">
        <v>-78</v>
      </c>
      <c r="F19939" s="31"/>
      <c r="G19939" s="33"/>
      <c r="I19939" s="33"/>
      <c r="J19939" s="33"/>
      <c r="AB19939" s="35"/>
    </row>
    <row r="19940" spans="1:28" s="6" customFormat="1" x14ac:dyDescent="0.15">
      <c r="A19940" s="6" t="s">
        <v>133</v>
      </c>
      <c r="C19940" s="6">
        <v>2</v>
      </c>
      <c r="E19940" s="31">
        <v>-78</v>
      </c>
      <c r="F19940" s="31"/>
      <c r="G19940" s="33"/>
      <c r="I19940" s="33"/>
      <c r="J19940" s="33"/>
      <c r="AB19940" s="35"/>
    </row>
    <row r="19941" spans="1:28" s="6" customFormat="1" x14ac:dyDescent="0.15">
      <c r="A19941" s="6" t="s">
        <v>133</v>
      </c>
      <c r="C19941" s="6">
        <v>2</v>
      </c>
      <c r="E19941" s="31">
        <v>-78</v>
      </c>
      <c r="F19941" s="31"/>
      <c r="G19941" s="33"/>
      <c r="I19941" s="33"/>
      <c r="J19941" s="33"/>
      <c r="AB19941" s="35"/>
    </row>
    <row r="19942" spans="1:28" s="6" customFormat="1" x14ac:dyDescent="0.15">
      <c r="A19942" s="6" t="s">
        <v>133</v>
      </c>
      <c r="C19942" s="6">
        <v>2</v>
      </c>
      <c r="E19942" s="31">
        <v>-78</v>
      </c>
      <c r="F19942" s="31"/>
      <c r="G19942" s="33"/>
      <c r="I19942" s="33"/>
      <c r="J19942" s="33"/>
      <c r="AB19942" s="35"/>
    </row>
    <row r="19943" spans="1:28" s="6" customFormat="1" x14ac:dyDescent="0.15">
      <c r="A19943" s="6" t="s">
        <v>133</v>
      </c>
      <c r="C19943" s="6">
        <v>2</v>
      </c>
      <c r="E19943" s="31">
        <v>-79</v>
      </c>
      <c r="F19943" s="31"/>
      <c r="G19943" s="33"/>
      <c r="I19943" s="33"/>
      <c r="J19943" s="33"/>
      <c r="AB19943" s="35"/>
    </row>
    <row r="19944" spans="1:28" s="6" customFormat="1" x14ac:dyDescent="0.15">
      <c r="A19944" s="6" t="s">
        <v>133</v>
      </c>
      <c r="C19944" s="6">
        <v>2</v>
      </c>
      <c r="E19944" s="31">
        <v>-79</v>
      </c>
      <c r="F19944" s="31"/>
      <c r="G19944" s="33"/>
      <c r="I19944" s="33"/>
      <c r="J19944" s="33"/>
      <c r="AB19944" s="35"/>
    </row>
    <row r="19945" spans="1:28" s="6" customFormat="1" x14ac:dyDescent="0.15">
      <c r="A19945" s="6" t="s">
        <v>133</v>
      </c>
      <c r="C19945" s="6">
        <v>2</v>
      </c>
      <c r="E19945" s="31">
        <v>-79</v>
      </c>
      <c r="F19945" s="31"/>
      <c r="G19945" s="33"/>
      <c r="I19945" s="33"/>
      <c r="J19945" s="33"/>
      <c r="AB19945" s="35"/>
    </row>
    <row r="19946" spans="1:28" s="6" customFormat="1" x14ac:dyDescent="0.15">
      <c r="A19946" s="6" t="s">
        <v>133</v>
      </c>
      <c r="C19946" s="6">
        <v>2</v>
      </c>
      <c r="E19946" s="31">
        <v>-81</v>
      </c>
      <c r="F19946" s="31"/>
      <c r="G19946" s="33"/>
      <c r="I19946" s="33"/>
      <c r="J19946" s="33"/>
      <c r="AB19946" s="35"/>
    </row>
    <row r="19947" spans="1:28" s="6" customFormat="1" x14ac:dyDescent="0.15">
      <c r="A19947" s="6" t="s">
        <v>133</v>
      </c>
      <c r="C19947" s="6">
        <v>2</v>
      </c>
      <c r="E19947" s="31">
        <v>-80</v>
      </c>
      <c r="F19947" s="31"/>
      <c r="G19947" s="33"/>
      <c r="I19947" s="33"/>
      <c r="J19947" s="33"/>
      <c r="AB19947" s="35"/>
    </row>
    <row r="19948" spans="1:28" s="6" customFormat="1" x14ac:dyDescent="0.15">
      <c r="A19948" s="6" t="s">
        <v>133</v>
      </c>
      <c r="C19948" s="6">
        <v>2</v>
      </c>
      <c r="E19948" s="31">
        <v>-80</v>
      </c>
      <c r="F19948" s="31"/>
      <c r="G19948" s="33"/>
      <c r="I19948" s="33"/>
      <c r="J19948" s="33"/>
      <c r="AB19948" s="35"/>
    </row>
    <row r="19949" spans="1:28" s="6" customFormat="1" x14ac:dyDescent="0.15">
      <c r="A19949" s="6" t="s">
        <v>133</v>
      </c>
      <c r="C19949" s="6">
        <v>2</v>
      </c>
      <c r="E19949" s="31">
        <v>-71</v>
      </c>
      <c r="F19949" s="31"/>
      <c r="G19949" s="33"/>
      <c r="I19949" s="33"/>
      <c r="J19949" s="33"/>
      <c r="AB19949" s="35"/>
    </row>
    <row r="19950" spans="1:28" s="6" customFormat="1" x14ac:dyDescent="0.15">
      <c r="A19950" s="6" t="s">
        <v>133</v>
      </c>
      <c r="C19950" s="6">
        <v>2</v>
      </c>
      <c r="E19950" s="31">
        <v>-79</v>
      </c>
      <c r="F19950" s="31"/>
      <c r="G19950" s="33"/>
      <c r="I19950" s="33"/>
      <c r="J19950" s="33"/>
      <c r="AB19950" s="35"/>
    </row>
    <row r="19951" spans="1:28" s="6" customFormat="1" x14ac:dyDescent="0.15">
      <c r="A19951" s="6" t="s">
        <v>133</v>
      </c>
      <c r="C19951" s="6">
        <v>2</v>
      </c>
      <c r="E19951" s="31">
        <v>-79</v>
      </c>
      <c r="F19951" s="31"/>
      <c r="G19951" s="33"/>
      <c r="I19951" s="33"/>
      <c r="J19951" s="33"/>
      <c r="AB19951" s="35"/>
    </row>
    <row r="19952" spans="1:28" s="6" customFormat="1" x14ac:dyDescent="0.15">
      <c r="A19952" s="6" t="s">
        <v>133</v>
      </c>
      <c r="C19952" s="6">
        <v>2</v>
      </c>
      <c r="E19952" s="31">
        <v>-76</v>
      </c>
      <c r="F19952" s="31"/>
      <c r="G19952" s="33"/>
      <c r="I19952" s="33"/>
      <c r="J19952" s="33"/>
      <c r="AB19952" s="35"/>
    </row>
    <row r="19953" spans="1:28" s="6" customFormat="1" x14ac:dyDescent="0.15">
      <c r="A19953" s="6" t="s">
        <v>133</v>
      </c>
      <c r="C19953" s="6">
        <v>2</v>
      </c>
      <c r="E19953" s="31">
        <v>-76</v>
      </c>
      <c r="F19953" s="31"/>
      <c r="G19953" s="33"/>
      <c r="I19953" s="33"/>
      <c r="J19953" s="33"/>
      <c r="AB19953" s="35"/>
    </row>
    <row r="19954" spans="1:28" s="6" customFormat="1" x14ac:dyDescent="0.15">
      <c r="A19954" s="6" t="s">
        <v>133</v>
      </c>
      <c r="C19954" s="6">
        <v>2</v>
      </c>
      <c r="E19954" s="31">
        <v>-76</v>
      </c>
      <c r="F19954" s="31"/>
      <c r="G19954" s="33"/>
      <c r="I19954" s="33"/>
      <c r="J19954" s="33"/>
      <c r="AB19954" s="35"/>
    </row>
    <row r="19955" spans="1:28" s="6" customFormat="1" x14ac:dyDescent="0.15">
      <c r="A19955" s="6" t="s">
        <v>133</v>
      </c>
      <c r="C19955" s="6">
        <v>2</v>
      </c>
      <c r="E19955" s="31">
        <v>-81</v>
      </c>
      <c r="F19955" s="31"/>
      <c r="G19955" s="33"/>
      <c r="I19955" s="33"/>
      <c r="J19955" s="33"/>
      <c r="AB19955" s="35"/>
    </row>
    <row r="19956" spans="1:28" s="6" customFormat="1" x14ac:dyDescent="0.15">
      <c r="A19956" s="6" t="s">
        <v>133</v>
      </c>
      <c r="C19956" s="6">
        <v>2</v>
      </c>
      <c r="E19956" s="31">
        <v>-81</v>
      </c>
      <c r="F19956" s="31"/>
      <c r="G19956" s="33"/>
      <c r="I19956" s="33"/>
      <c r="J19956" s="33"/>
      <c r="AB19956" s="35"/>
    </row>
    <row r="19957" spans="1:28" s="6" customFormat="1" x14ac:dyDescent="0.15">
      <c r="A19957" s="6" t="s">
        <v>133</v>
      </c>
      <c r="C19957" s="6">
        <v>2</v>
      </c>
      <c r="E19957" s="31">
        <v>-81</v>
      </c>
      <c r="F19957" s="31"/>
      <c r="G19957" s="33"/>
      <c r="I19957" s="33"/>
      <c r="J19957" s="33"/>
      <c r="AB19957" s="35"/>
    </row>
    <row r="19958" spans="1:28" s="6" customFormat="1" x14ac:dyDescent="0.15">
      <c r="A19958" s="6" t="s">
        <v>133</v>
      </c>
      <c r="C19958" s="6">
        <v>2</v>
      </c>
      <c r="E19958" s="31">
        <v>-78</v>
      </c>
      <c r="F19958" s="31"/>
      <c r="G19958" s="33"/>
      <c r="I19958" s="33"/>
      <c r="J19958" s="33"/>
      <c r="AB19958" s="35"/>
    </row>
    <row r="19959" spans="1:28" s="6" customFormat="1" x14ac:dyDescent="0.15">
      <c r="A19959" s="6" t="s">
        <v>133</v>
      </c>
      <c r="C19959" s="6">
        <v>2</v>
      </c>
      <c r="E19959" s="31">
        <v>-78</v>
      </c>
      <c r="F19959" s="31"/>
      <c r="G19959" s="33"/>
      <c r="I19959" s="33"/>
      <c r="J19959" s="33"/>
      <c r="AB19959" s="35"/>
    </row>
    <row r="19960" spans="1:28" s="6" customFormat="1" x14ac:dyDescent="0.15">
      <c r="A19960" s="6" t="s">
        <v>133</v>
      </c>
      <c r="C19960" s="6">
        <v>2</v>
      </c>
      <c r="E19960" s="31">
        <v>-78</v>
      </c>
      <c r="F19960" s="31"/>
      <c r="G19960" s="33"/>
      <c r="I19960" s="33"/>
      <c r="J19960" s="33"/>
      <c r="AB19960" s="35"/>
    </row>
    <row r="19961" spans="1:28" s="6" customFormat="1" x14ac:dyDescent="0.15">
      <c r="A19961" s="6" t="s">
        <v>133</v>
      </c>
      <c r="C19961" s="6">
        <v>2</v>
      </c>
      <c r="E19961" s="31">
        <v>-78</v>
      </c>
      <c r="F19961" s="31"/>
      <c r="G19961" s="33"/>
      <c r="I19961" s="33"/>
      <c r="J19961" s="33"/>
      <c r="AB19961" s="35"/>
    </row>
    <row r="19962" spans="1:28" s="6" customFormat="1" x14ac:dyDescent="0.15">
      <c r="A19962" s="6" t="s">
        <v>133</v>
      </c>
      <c r="C19962" s="6">
        <v>2</v>
      </c>
      <c r="E19962" s="31">
        <v>-78</v>
      </c>
      <c r="F19962" s="31"/>
      <c r="G19962" s="33"/>
      <c r="I19962" s="33"/>
      <c r="J19962" s="33"/>
      <c r="AB19962" s="35"/>
    </row>
    <row r="19963" spans="1:28" s="6" customFormat="1" x14ac:dyDescent="0.15">
      <c r="A19963" s="6" t="s">
        <v>133</v>
      </c>
      <c r="C19963" s="6">
        <v>2</v>
      </c>
      <c r="E19963" s="31">
        <v>-78</v>
      </c>
      <c r="F19963" s="31"/>
      <c r="G19963" s="33"/>
      <c r="I19963" s="33"/>
      <c r="J19963" s="33"/>
      <c r="AB19963" s="35"/>
    </row>
    <row r="19964" spans="1:28" s="6" customFormat="1" x14ac:dyDescent="0.15">
      <c r="A19964" s="6" t="s">
        <v>133</v>
      </c>
      <c r="C19964" s="6">
        <v>2</v>
      </c>
      <c r="E19964" s="31">
        <v>-79</v>
      </c>
      <c r="F19964" s="31"/>
      <c r="G19964" s="33"/>
      <c r="I19964" s="33"/>
      <c r="J19964" s="33"/>
      <c r="AB19964" s="35"/>
    </row>
    <row r="19965" spans="1:28" s="6" customFormat="1" x14ac:dyDescent="0.15">
      <c r="A19965" s="6" t="s">
        <v>133</v>
      </c>
      <c r="C19965" s="6">
        <v>2</v>
      </c>
      <c r="E19965" s="31">
        <v>-79</v>
      </c>
      <c r="F19965" s="31"/>
      <c r="G19965" s="33"/>
      <c r="I19965" s="33"/>
      <c r="J19965" s="33"/>
      <c r="AB19965" s="35"/>
    </row>
    <row r="19966" spans="1:28" s="6" customFormat="1" x14ac:dyDescent="0.15">
      <c r="A19966" s="6" t="s">
        <v>133</v>
      </c>
      <c r="C19966" s="6">
        <v>2</v>
      </c>
      <c r="E19966" s="31">
        <v>-79</v>
      </c>
      <c r="F19966" s="31"/>
      <c r="G19966" s="33"/>
      <c r="I19966" s="33"/>
      <c r="J19966" s="33"/>
      <c r="AB19966" s="35"/>
    </row>
    <row r="19967" spans="1:28" s="6" customFormat="1" x14ac:dyDescent="0.15">
      <c r="A19967" s="6" t="s">
        <v>133</v>
      </c>
      <c r="C19967" s="6">
        <v>2</v>
      </c>
      <c r="E19967" s="31">
        <v>-78</v>
      </c>
      <c r="F19967" s="31"/>
      <c r="G19967" s="33"/>
      <c r="I19967" s="33"/>
      <c r="J19967" s="33"/>
      <c r="AB19967" s="35"/>
    </row>
    <row r="19968" spans="1:28" s="6" customFormat="1" x14ac:dyDescent="0.15">
      <c r="A19968" s="6" t="s">
        <v>133</v>
      </c>
      <c r="C19968" s="6">
        <v>2</v>
      </c>
      <c r="E19968" s="31">
        <v>-78</v>
      </c>
      <c r="F19968" s="31"/>
      <c r="G19968" s="33"/>
      <c r="I19968" s="33"/>
      <c r="J19968" s="33"/>
      <c r="AB19968" s="35"/>
    </row>
    <row r="19969" spans="1:28" s="6" customFormat="1" x14ac:dyDescent="0.15">
      <c r="A19969" s="6" t="s">
        <v>133</v>
      </c>
      <c r="C19969" s="6">
        <v>2</v>
      </c>
      <c r="E19969" s="31">
        <v>-78</v>
      </c>
      <c r="F19969" s="31"/>
      <c r="G19969" s="33"/>
      <c r="I19969" s="33"/>
      <c r="J19969" s="33"/>
      <c r="AB19969" s="35"/>
    </row>
    <row r="19970" spans="1:28" s="6" customFormat="1" x14ac:dyDescent="0.15">
      <c r="A19970" s="6" t="s">
        <v>133</v>
      </c>
      <c r="C19970" s="6">
        <v>2</v>
      </c>
      <c r="E19970" s="31">
        <v>-81</v>
      </c>
      <c r="F19970" s="31"/>
      <c r="G19970" s="33"/>
      <c r="I19970" s="33"/>
      <c r="J19970" s="33"/>
      <c r="AB19970" s="35"/>
    </row>
    <row r="19971" spans="1:28" s="6" customFormat="1" x14ac:dyDescent="0.15">
      <c r="A19971" s="6" t="s">
        <v>133</v>
      </c>
      <c r="C19971" s="6">
        <v>2</v>
      </c>
      <c r="E19971" s="31">
        <v>-78</v>
      </c>
      <c r="F19971" s="31"/>
      <c r="G19971" s="33"/>
      <c r="I19971" s="33"/>
      <c r="J19971" s="33"/>
      <c r="AB19971" s="35"/>
    </row>
    <row r="19972" spans="1:28" s="6" customFormat="1" x14ac:dyDescent="0.15">
      <c r="A19972" s="6" t="s">
        <v>133</v>
      </c>
      <c r="C19972" s="6">
        <v>2</v>
      </c>
      <c r="E19972" s="31">
        <v>-78</v>
      </c>
      <c r="F19972" s="31"/>
      <c r="G19972" s="33"/>
      <c r="I19972" s="33"/>
      <c r="J19972" s="33"/>
      <c r="AB19972" s="35"/>
    </row>
    <row r="19973" spans="1:28" s="6" customFormat="1" x14ac:dyDescent="0.15">
      <c r="A19973" s="6" t="s">
        <v>134</v>
      </c>
      <c r="C19973" s="6">
        <v>2</v>
      </c>
      <c r="E19973" s="31">
        <v>-61</v>
      </c>
      <c r="F19973" s="31"/>
      <c r="G19973" s="33"/>
      <c r="I19973" s="33"/>
      <c r="J19973" s="33"/>
      <c r="AB19973" s="35"/>
    </row>
    <row r="19974" spans="1:28" s="6" customFormat="1" x14ac:dyDescent="0.15">
      <c r="A19974" s="6" t="s">
        <v>134</v>
      </c>
      <c r="C19974" s="6">
        <v>2</v>
      </c>
      <c r="E19974" s="31">
        <v>-61</v>
      </c>
      <c r="F19974" s="31"/>
      <c r="G19974" s="33"/>
      <c r="I19974" s="33"/>
      <c r="J19974" s="33"/>
      <c r="AB19974" s="35"/>
    </row>
    <row r="19975" spans="1:28" s="6" customFormat="1" x14ac:dyDescent="0.15">
      <c r="A19975" s="6" t="s">
        <v>134</v>
      </c>
      <c r="C19975" s="6">
        <v>2</v>
      </c>
      <c r="E19975" s="31">
        <v>-61</v>
      </c>
      <c r="F19975" s="31"/>
      <c r="G19975" s="33"/>
      <c r="I19975" s="33"/>
      <c r="J19975" s="33"/>
      <c r="AB19975" s="35"/>
    </row>
    <row r="19976" spans="1:28" s="6" customFormat="1" x14ac:dyDescent="0.15">
      <c r="A19976" s="6" t="s">
        <v>134</v>
      </c>
      <c r="C19976" s="6">
        <v>2</v>
      </c>
      <c r="E19976" s="31">
        <v>-61</v>
      </c>
      <c r="F19976" s="31"/>
      <c r="G19976" s="33"/>
      <c r="I19976" s="33"/>
      <c r="J19976" s="33"/>
      <c r="AB19976" s="35"/>
    </row>
    <row r="19977" spans="1:28" s="6" customFormat="1" x14ac:dyDescent="0.15">
      <c r="A19977" s="6" t="s">
        <v>134</v>
      </c>
      <c r="C19977" s="6">
        <v>2</v>
      </c>
      <c r="E19977" s="31">
        <v>-65</v>
      </c>
      <c r="F19977" s="31"/>
      <c r="G19977" s="33"/>
      <c r="I19977" s="33"/>
      <c r="J19977" s="33"/>
      <c r="AB19977" s="35"/>
    </row>
    <row r="19978" spans="1:28" s="6" customFormat="1" x14ac:dyDescent="0.15">
      <c r="A19978" s="6" t="s">
        <v>134</v>
      </c>
      <c r="C19978" s="6">
        <v>2</v>
      </c>
      <c r="E19978" s="31">
        <v>-65</v>
      </c>
      <c r="F19978" s="31"/>
      <c r="G19978" s="33"/>
      <c r="I19978" s="33"/>
      <c r="J19978" s="33"/>
      <c r="AB19978" s="35"/>
    </row>
    <row r="19979" spans="1:28" s="6" customFormat="1" x14ac:dyDescent="0.15">
      <c r="A19979" s="6" t="s">
        <v>134</v>
      </c>
      <c r="C19979" s="6">
        <v>2</v>
      </c>
      <c r="E19979" s="31">
        <v>-65</v>
      </c>
      <c r="F19979" s="31"/>
      <c r="G19979" s="33"/>
      <c r="I19979" s="33"/>
      <c r="J19979" s="33"/>
      <c r="AB19979" s="35"/>
    </row>
    <row r="19980" spans="1:28" s="6" customFormat="1" x14ac:dyDescent="0.15">
      <c r="A19980" s="6" t="s">
        <v>134</v>
      </c>
      <c r="C19980" s="6">
        <v>2</v>
      </c>
      <c r="E19980" s="31">
        <v>-65</v>
      </c>
      <c r="F19980" s="31"/>
      <c r="G19980" s="33"/>
      <c r="I19980" s="33"/>
      <c r="J19980" s="33"/>
      <c r="AB19980" s="35"/>
    </row>
    <row r="19981" spans="1:28" s="6" customFormat="1" x14ac:dyDescent="0.15">
      <c r="A19981" s="6" t="s">
        <v>134</v>
      </c>
      <c r="C19981" s="6">
        <v>2</v>
      </c>
      <c r="E19981" s="31">
        <v>-65</v>
      </c>
      <c r="F19981" s="31"/>
      <c r="G19981" s="33"/>
      <c r="I19981" s="33"/>
      <c r="J19981" s="33"/>
      <c r="AB19981" s="35"/>
    </row>
    <row r="19982" spans="1:28" s="6" customFormat="1" x14ac:dyDescent="0.15">
      <c r="A19982" s="6" t="s">
        <v>134</v>
      </c>
      <c r="C19982" s="6">
        <v>2</v>
      </c>
      <c r="E19982" s="31">
        <v>-67</v>
      </c>
      <c r="F19982" s="31"/>
      <c r="G19982" s="33"/>
      <c r="I19982" s="33"/>
      <c r="J19982" s="33"/>
      <c r="AB19982" s="35"/>
    </row>
    <row r="19983" spans="1:28" s="6" customFormat="1" x14ac:dyDescent="0.15">
      <c r="A19983" s="6" t="s">
        <v>134</v>
      </c>
      <c r="C19983" s="6">
        <v>2</v>
      </c>
      <c r="E19983" s="31">
        <v>-66</v>
      </c>
      <c r="F19983" s="31"/>
      <c r="G19983" s="33"/>
      <c r="I19983" s="33"/>
      <c r="J19983" s="33"/>
      <c r="AB19983" s="35"/>
    </row>
    <row r="19984" spans="1:28" s="6" customFormat="1" x14ac:dyDescent="0.15">
      <c r="A19984" s="6" t="s">
        <v>134</v>
      </c>
      <c r="C19984" s="6">
        <v>2</v>
      </c>
      <c r="E19984" s="31">
        <v>-66</v>
      </c>
      <c r="F19984" s="31"/>
      <c r="G19984" s="33"/>
      <c r="I19984" s="33"/>
      <c r="J19984" s="33"/>
      <c r="AB19984" s="35"/>
    </row>
    <row r="19985" spans="1:28" s="6" customFormat="1" x14ac:dyDescent="0.15">
      <c r="A19985" s="6" t="s">
        <v>134</v>
      </c>
      <c r="C19985" s="6">
        <v>2</v>
      </c>
      <c r="E19985" s="31">
        <v>-66</v>
      </c>
      <c r="F19985" s="31"/>
      <c r="G19985" s="33"/>
      <c r="I19985" s="33"/>
      <c r="J19985" s="33"/>
      <c r="AB19985" s="35"/>
    </row>
    <row r="19986" spans="1:28" s="6" customFormat="1" x14ac:dyDescent="0.15">
      <c r="A19986" s="6" t="s">
        <v>134</v>
      </c>
      <c r="C19986" s="6">
        <v>2</v>
      </c>
      <c r="E19986" s="31">
        <v>-66</v>
      </c>
      <c r="F19986" s="31"/>
      <c r="G19986" s="33"/>
      <c r="I19986" s="33"/>
      <c r="J19986" s="33"/>
      <c r="AB19986" s="35"/>
    </row>
    <row r="19987" spans="1:28" s="6" customFormat="1" x14ac:dyDescent="0.15">
      <c r="A19987" s="6" t="s">
        <v>134</v>
      </c>
      <c r="C19987" s="6">
        <v>2</v>
      </c>
      <c r="E19987" s="31">
        <v>-66</v>
      </c>
      <c r="F19987" s="31"/>
      <c r="G19987" s="33"/>
      <c r="I19987" s="33"/>
      <c r="J19987" s="33"/>
      <c r="AB19987" s="35"/>
    </row>
    <row r="19988" spans="1:28" s="6" customFormat="1" x14ac:dyDescent="0.15">
      <c r="A19988" s="6" t="s">
        <v>134</v>
      </c>
      <c r="C19988" s="6">
        <v>2</v>
      </c>
      <c r="E19988" s="31">
        <v>-66</v>
      </c>
      <c r="F19988" s="31"/>
      <c r="G19988" s="33"/>
      <c r="I19988" s="33"/>
      <c r="J19988" s="33"/>
      <c r="AB19988" s="35"/>
    </row>
    <row r="19989" spans="1:28" s="6" customFormat="1" x14ac:dyDescent="0.15">
      <c r="A19989" s="6" t="s">
        <v>134</v>
      </c>
      <c r="C19989" s="6">
        <v>2</v>
      </c>
      <c r="E19989" s="31">
        <v>-66</v>
      </c>
      <c r="F19989" s="31"/>
      <c r="G19989" s="33"/>
      <c r="I19989" s="33"/>
      <c r="J19989" s="33"/>
      <c r="AB19989" s="35"/>
    </row>
    <row r="19990" spans="1:28" s="6" customFormat="1" x14ac:dyDescent="0.15">
      <c r="A19990" s="6" t="s">
        <v>134</v>
      </c>
      <c r="C19990" s="6">
        <v>2</v>
      </c>
      <c r="E19990" s="31">
        <v>-66</v>
      </c>
      <c r="F19990" s="31"/>
      <c r="G19990" s="33"/>
      <c r="I19990" s="33"/>
      <c r="J19990" s="33"/>
      <c r="AB19990" s="35"/>
    </row>
    <row r="19991" spans="1:28" s="6" customFormat="1" x14ac:dyDescent="0.15">
      <c r="A19991" s="6" t="s">
        <v>134</v>
      </c>
      <c r="C19991" s="6">
        <v>2</v>
      </c>
      <c r="E19991" s="31">
        <v>-66</v>
      </c>
      <c r="F19991" s="31"/>
      <c r="G19991" s="33"/>
      <c r="I19991" s="33"/>
      <c r="J19991" s="33"/>
      <c r="AB19991" s="35"/>
    </row>
    <row r="19992" spans="1:28" s="6" customFormat="1" x14ac:dyDescent="0.15">
      <c r="A19992" s="6" t="s">
        <v>134</v>
      </c>
      <c r="C19992" s="6">
        <v>2</v>
      </c>
      <c r="E19992" s="31">
        <v>-66</v>
      </c>
      <c r="F19992" s="31"/>
      <c r="G19992" s="33"/>
      <c r="I19992" s="33"/>
      <c r="J19992" s="33"/>
      <c r="AB19992" s="35"/>
    </row>
    <row r="19993" spans="1:28" s="6" customFormat="1" x14ac:dyDescent="0.15">
      <c r="A19993" s="6" t="s">
        <v>134</v>
      </c>
      <c r="C19993" s="6">
        <v>2</v>
      </c>
      <c r="E19993" s="31">
        <v>-66</v>
      </c>
      <c r="F19993" s="31"/>
      <c r="G19993" s="33"/>
      <c r="I19993" s="33"/>
      <c r="J19993" s="33"/>
      <c r="AB19993" s="35"/>
    </row>
    <row r="19994" spans="1:28" s="6" customFormat="1" x14ac:dyDescent="0.15">
      <c r="A19994" s="6" t="s">
        <v>134</v>
      </c>
      <c r="C19994" s="6">
        <v>2</v>
      </c>
      <c r="E19994" s="31">
        <v>-66</v>
      </c>
      <c r="F19994" s="31"/>
      <c r="G19994" s="33"/>
      <c r="I19994" s="33"/>
      <c r="J19994" s="33"/>
      <c r="AB19994" s="35"/>
    </row>
    <row r="19995" spans="1:28" s="6" customFormat="1" x14ac:dyDescent="0.15">
      <c r="A19995" s="6" t="s">
        <v>134</v>
      </c>
      <c r="C19995" s="6">
        <v>2</v>
      </c>
      <c r="E19995" s="31">
        <v>-66</v>
      </c>
      <c r="F19995" s="31"/>
      <c r="G19995" s="33"/>
      <c r="I19995" s="33"/>
      <c r="J19995" s="33"/>
      <c r="AB19995" s="35"/>
    </row>
    <row r="19996" spans="1:28" s="6" customFormat="1" x14ac:dyDescent="0.15">
      <c r="A19996" s="6" t="s">
        <v>134</v>
      </c>
      <c r="C19996" s="6">
        <v>2</v>
      </c>
      <c r="E19996" s="31">
        <v>-66</v>
      </c>
      <c r="F19996" s="31"/>
      <c r="G19996" s="33"/>
      <c r="I19996" s="33"/>
      <c r="J19996" s="33"/>
      <c r="AB19996" s="35"/>
    </row>
    <row r="19997" spans="1:28" s="6" customFormat="1" x14ac:dyDescent="0.15">
      <c r="A19997" s="6" t="s">
        <v>134</v>
      </c>
      <c r="C19997" s="6">
        <v>2</v>
      </c>
      <c r="E19997" s="31">
        <v>-66</v>
      </c>
      <c r="F19997" s="31"/>
      <c r="G19997" s="33"/>
      <c r="I19997" s="33"/>
      <c r="J19997" s="33"/>
      <c r="AB19997" s="35"/>
    </row>
    <row r="19998" spans="1:28" s="6" customFormat="1" x14ac:dyDescent="0.15">
      <c r="A19998" s="6" t="s">
        <v>134</v>
      </c>
      <c r="C19998" s="6">
        <v>2</v>
      </c>
      <c r="E19998" s="31">
        <v>-62</v>
      </c>
      <c r="F19998" s="31"/>
      <c r="G19998" s="33"/>
      <c r="I19998" s="33"/>
      <c r="J19998" s="33"/>
      <c r="AB19998" s="35"/>
    </row>
    <row r="19999" spans="1:28" s="6" customFormat="1" x14ac:dyDescent="0.15">
      <c r="A19999" s="6" t="s">
        <v>134</v>
      </c>
      <c r="C19999" s="6">
        <v>2</v>
      </c>
      <c r="E19999" s="31">
        <v>-62</v>
      </c>
      <c r="F19999" s="31"/>
      <c r="G19999" s="33"/>
      <c r="I19999" s="33"/>
      <c r="J19999" s="33"/>
      <c r="AB19999" s="35"/>
    </row>
    <row r="20000" spans="1:28" s="6" customFormat="1" x14ac:dyDescent="0.15">
      <c r="A20000" s="6" t="s">
        <v>134</v>
      </c>
      <c r="C20000" s="6">
        <v>2</v>
      </c>
      <c r="E20000" s="31">
        <v>-62</v>
      </c>
      <c r="F20000" s="31"/>
      <c r="G20000" s="33"/>
      <c r="I20000" s="33"/>
      <c r="J20000" s="33"/>
      <c r="AB20000" s="35"/>
    </row>
    <row r="20001" spans="1:28" s="6" customFormat="1" x14ac:dyDescent="0.15">
      <c r="A20001" s="6" t="s">
        <v>134</v>
      </c>
      <c r="C20001" s="6">
        <v>2</v>
      </c>
      <c r="E20001" s="31">
        <v>-62</v>
      </c>
      <c r="F20001" s="31"/>
      <c r="G20001" s="33"/>
      <c r="I20001" s="33"/>
      <c r="J20001" s="33"/>
      <c r="AB20001" s="35"/>
    </row>
    <row r="20002" spans="1:28" s="6" customFormat="1" x14ac:dyDescent="0.15">
      <c r="A20002" s="6" t="s">
        <v>134</v>
      </c>
      <c r="C20002" s="6">
        <v>2</v>
      </c>
      <c r="E20002" s="31">
        <v>-62</v>
      </c>
      <c r="F20002" s="31"/>
      <c r="G20002" s="33"/>
      <c r="I20002" s="33"/>
      <c r="J20002" s="33"/>
      <c r="AB20002" s="35"/>
    </row>
    <row r="20003" spans="1:28" s="6" customFormat="1" x14ac:dyDescent="0.15">
      <c r="A20003" s="6" t="s">
        <v>134</v>
      </c>
      <c r="C20003" s="6">
        <v>2</v>
      </c>
      <c r="E20003" s="31">
        <v>-62</v>
      </c>
      <c r="F20003" s="31"/>
      <c r="G20003" s="33"/>
      <c r="I20003" s="33"/>
      <c r="J20003" s="33"/>
      <c r="AB20003" s="35"/>
    </row>
    <row r="20004" spans="1:28" s="6" customFormat="1" x14ac:dyDescent="0.15">
      <c r="A20004" s="6" t="s">
        <v>134</v>
      </c>
      <c r="C20004" s="6">
        <v>2</v>
      </c>
      <c r="E20004" s="31">
        <v>-65</v>
      </c>
      <c r="F20004" s="31"/>
      <c r="G20004" s="33"/>
      <c r="I20004" s="33"/>
      <c r="J20004" s="33"/>
      <c r="AB20004" s="35"/>
    </row>
    <row r="20005" spans="1:28" s="6" customFormat="1" x14ac:dyDescent="0.15">
      <c r="A20005" s="6" t="s">
        <v>134</v>
      </c>
      <c r="C20005" s="6">
        <v>2</v>
      </c>
      <c r="E20005" s="31">
        <v>-65</v>
      </c>
      <c r="F20005" s="31"/>
      <c r="G20005" s="33"/>
      <c r="I20005" s="33"/>
      <c r="J20005" s="33"/>
      <c r="AB20005" s="35"/>
    </row>
    <row r="20006" spans="1:28" s="6" customFormat="1" x14ac:dyDescent="0.15">
      <c r="A20006" s="6" t="s">
        <v>134</v>
      </c>
      <c r="C20006" s="6">
        <v>2</v>
      </c>
      <c r="E20006" s="31">
        <v>-65</v>
      </c>
      <c r="F20006" s="31"/>
      <c r="G20006" s="33"/>
      <c r="I20006" s="33"/>
      <c r="J20006" s="33"/>
      <c r="AB20006" s="35"/>
    </row>
    <row r="20007" spans="1:28" s="6" customFormat="1" x14ac:dyDescent="0.15">
      <c r="A20007" s="6" t="s">
        <v>134</v>
      </c>
      <c r="C20007" s="6">
        <v>2</v>
      </c>
      <c r="E20007" s="31">
        <v>-62</v>
      </c>
      <c r="F20007" s="31"/>
      <c r="G20007" s="33"/>
      <c r="I20007" s="33"/>
      <c r="J20007" s="33"/>
      <c r="AB20007" s="35"/>
    </row>
    <row r="20008" spans="1:28" s="6" customFormat="1" x14ac:dyDescent="0.15">
      <c r="A20008" s="6" t="s">
        <v>134</v>
      </c>
      <c r="C20008" s="6">
        <v>2</v>
      </c>
      <c r="E20008" s="31">
        <v>-62</v>
      </c>
      <c r="F20008" s="31"/>
      <c r="G20008" s="33"/>
      <c r="I20008" s="33"/>
      <c r="J20008" s="33"/>
      <c r="AB20008" s="35"/>
    </row>
    <row r="20009" spans="1:28" s="6" customFormat="1" x14ac:dyDescent="0.15">
      <c r="A20009" s="6" t="s">
        <v>134</v>
      </c>
      <c r="C20009" s="6">
        <v>2</v>
      </c>
      <c r="E20009" s="31">
        <v>-62</v>
      </c>
      <c r="F20009" s="31"/>
      <c r="G20009" s="33"/>
      <c r="I20009" s="33"/>
      <c r="J20009" s="33"/>
      <c r="AB20009" s="35"/>
    </row>
    <row r="20010" spans="1:28" s="6" customFormat="1" x14ac:dyDescent="0.15">
      <c r="A20010" s="6" t="s">
        <v>134</v>
      </c>
      <c r="C20010" s="6">
        <v>2</v>
      </c>
      <c r="E20010" s="31">
        <v>-62</v>
      </c>
      <c r="F20010" s="31"/>
      <c r="G20010" s="33"/>
      <c r="I20010" s="33"/>
      <c r="J20010" s="33"/>
      <c r="AB20010" s="35"/>
    </row>
    <row r="20011" spans="1:28" s="6" customFormat="1" x14ac:dyDescent="0.15">
      <c r="A20011" s="6" t="s">
        <v>134</v>
      </c>
      <c r="C20011" s="6">
        <v>2</v>
      </c>
      <c r="E20011" s="31">
        <v>-62</v>
      </c>
      <c r="F20011" s="31"/>
      <c r="G20011" s="33"/>
      <c r="I20011" s="33"/>
      <c r="J20011" s="33"/>
      <c r="AB20011" s="35"/>
    </row>
    <row r="20012" spans="1:28" s="6" customFormat="1" x14ac:dyDescent="0.15">
      <c r="A20012" s="6" t="s">
        <v>134</v>
      </c>
      <c r="C20012" s="6">
        <v>2</v>
      </c>
      <c r="E20012" s="31">
        <v>-65</v>
      </c>
      <c r="F20012" s="31"/>
      <c r="G20012" s="33"/>
      <c r="I20012" s="33"/>
      <c r="J20012" s="33"/>
      <c r="AB20012" s="35"/>
    </row>
    <row r="20013" spans="1:28" s="6" customFormat="1" x14ac:dyDescent="0.15">
      <c r="A20013" s="6" t="s">
        <v>134</v>
      </c>
      <c r="C20013" s="6">
        <v>2</v>
      </c>
      <c r="E20013" s="31">
        <v>-65</v>
      </c>
      <c r="F20013" s="31"/>
      <c r="G20013" s="33"/>
      <c r="I20013" s="33"/>
      <c r="J20013" s="33"/>
      <c r="AB20013" s="35"/>
    </row>
    <row r="20014" spans="1:28" s="6" customFormat="1" x14ac:dyDescent="0.15">
      <c r="A20014" s="6" t="s">
        <v>134</v>
      </c>
      <c r="C20014" s="6">
        <v>2</v>
      </c>
      <c r="E20014" s="31">
        <v>-65</v>
      </c>
      <c r="F20014" s="31"/>
      <c r="G20014" s="33"/>
      <c r="I20014" s="33"/>
      <c r="J20014" s="33"/>
      <c r="AB20014" s="35"/>
    </row>
    <row r="20015" spans="1:28" s="6" customFormat="1" x14ac:dyDescent="0.15">
      <c r="A20015" s="6" t="s">
        <v>134</v>
      </c>
      <c r="C20015" s="6">
        <v>2</v>
      </c>
      <c r="E20015" s="31">
        <v>-61</v>
      </c>
      <c r="F20015" s="31"/>
      <c r="G20015" s="33"/>
      <c r="I20015" s="33"/>
      <c r="J20015" s="33"/>
      <c r="AB20015" s="35"/>
    </row>
    <row r="20016" spans="1:28" s="6" customFormat="1" x14ac:dyDescent="0.15">
      <c r="A20016" s="6" t="s">
        <v>134</v>
      </c>
      <c r="C20016" s="6">
        <v>2</v>
      </c>
      <c r="E20016" s="31">
        <v>-61</v>
      </c>
      <c r="F20016" s="31"/>
      <c r="G20016" s="33"/>
      <c r="I20016" s="33"/>
      <c r="J20016" s="33"/>
      <c r="AB20016" s="35"/>
    </row>
    <row r="20017" spans="1:28" s="6" customFormat="1" x14ac:dyDescent="0.15">
      <c r="A20017" s="6" t="s">
        <v>134</v>
      </c>
      <c r="C20017" s="6">
        <v>2</v>
      </c>
      <c r="E20017" s="31">
        <v>-61</v>
      </c>
      <c r="F20017" s="31"/>
      <c r="G20017" s="33"/>
      <c r="I20017" s="33"/>
      <c r="J20017" s="33"/>
      <c r="AB20017" s="35"/>
    </row>
    <row r="20018" spans="1:28" s="6" customFormat="1" x14ac:dyDescent="0.15">
      <c r="A20018" s="6" t="s">
        <v>134</v>
      </c>
      <c r="C20018" s="6">
        <v>2</v>
      </c>
      <c r="E20018" s="31">
        <v>-65</v>
      </c>
      <c r="F20018" s="31"/>
      <c r="G20018" s="33"/>
      <c r="I20018" s="33"/>
      <c r="J20018" s="33"/>
      <c r="AB20018" s="35"/>
    </row>
    <row r="20019" spans="1:28" s="6" customFormat="1" x14ac:dyDescent="0.15">
      <c r="A20019" s="6" t="s">
        <v>134</v>
      </c>
      <c r="C20019" s="6">
        <v>2</v>
      </c>
      <c r="E20019" s="31">
        <v>-65</v>
      </c>
      <c r="F20019" s="31"/>
      <c r="G20019" s="33"/>
      <c r="I20019" s="33"/>
      <c r="J20019" s="33"/>
      <c r="AB20019" s="35"/>
    </row>
    <row r="20020" spans="1:28" s="6" customFormat="1" x14ac:dyDescent="0.15">
      <c r="A20020" s="6" t="s">
        <v>134</v>
      </c>
      <c r="C20020" s="6">
        <v>2</v>
      </c>
      <c r="E20020" s="31">
        <v>-65</v>
      </c>
      <c r="F20020" s="31"/>
      <c r="G20020" s="33"/>
      <c r="I20020" s="33"/>
      <c r="J20020" s="33"/>
      <c r="AB20020" s="35"/>
    </row>
    <row r="20021" spans="1:28" s="6" customFormat="1" x14ac:dyDescent="0.15">
      <c r="A20021" s="6" t="s">
        <v>134</v>
      </c>
      <c r="C20021" s="6">
        <v>2</v>
      </c>
      <c r="E20021" s="31">
        <v>-65</v>
      </c>
      <c r="F20021" s="31"/>
      <c r="G20021" s="33"/>
      <c r="I20021" s="33"/>
      <c r="J20021" s="33"/>
      <c r="AB20021" s="35"/>
    </row>
    <row r="20022" spans="1:28" s="6" customFormat="1" x14ac:dyDescent="0.15">
      <c r="A20022" s="6" t="s">
        <v>134</v>
      </c>
      <c r="C20022" s="6">
        <v>2</v>
      </c>
      <c r="E20022" s="31">
        <v>-65</v>
      </c>
      <c r="F20022" s="31"/>
      <c r="G20022" s="33"/>
      <c r="I20022" s="33"/>
      <c r="J20022" s="33"/>
      <c r="AB20022" s="35"/>
    </row>
    <row r="20023" spans="1:28" s="6" customFormat="1" x14ac:dyDescent="0.15">
      <c r="A20023" s="6" t="s">
        <v>134</v>
      </c>
      <c r="C20023" s="6">
        <v>2</v>
      </c>
      <c r="E20023" s="31">
        <v>-65</v>
      </c>
      <c r="F20023" s="31"/>
      <c r="G20023" s="33"/>
      <c r="I20023" s="33"/>
      <c r="J20023" s="33"/>
      <c r="AB20023" s="35"/>
    </row>
    <row r="20024" spans="1:28" s="6" customFormat="1" x14ac:dyDescent="0.15">
      <c r="A20024" s="6" t="s">
        <v>134</v>
      </c>
      <c r="C20024" s="6">
        <v>2</v>
      </c>
      <c r="E20024" s="31">
        <v>-65</v>
      </c>
      <c r="F20024" s="31"/>
      <c r="G20024" s="33"/>
      <c r="I20024" s="33"/>
      <c r="J20024" s="33"/>
      <c r="AB20024" s="35"/>
    </row>
    <row r="20025" spans="1:28" s="6" customFormat="1" x14ac:dyDescent="0.15">
      <c r="A20025" s="6" t="s">
        <v>134</v>
      </c>
      <c r="C20025" s="6">
        <v>2</v>
      </c>
      <c r="E20025" s="31">
        <v>-69</v>
      </c>
      <c r="F20025" s="31"/>
      <c r="G20025" s="33"/>
      <c r="I20025" s="33"/>
      <c r="J20025" s="33"/>
      <c r="AB20025" s="35"/>
    </row>
    <row r="20026" spans="1:28" s="6" customFormat="1" x14ac:dyDescent="0.15">
      <c r="A20026" s="6" t="s">
        <v>134</v>
      </c>
      <c r="C20026" s="6">
        <v>2</v>
      </c>
      <c r="E20026" s="31">
        <v>-69</v>
      </c>
      <c r="F20026" s="31"/>
      <c r="G20026" s="33"/>
      <c r="I20026" s="33"/>
      <c r="J20026" s="33"/>
      <c r="AB20026" s="35"/>
    </row>
    <row r="20027" spans="1:28" s="6" customFormat="1" x14ac:dyDescent="0.15">
      <c r="A20027" s="6" t="s">
        <v>134</v>
      </c>
      <c r="C20027" s="6">
        <v>2</v>
      </c>
      <c r="E20027" s="31">
        <v>-66</v>
      </c>
      <c r="F20027" s="31"/>
      <c r="G20027" s="33"/>
      <c r="I20027" s="33"/>
      <c r="J20027" s="33"/>
      <c r="AB20027" s="35"/>
    </row>
    <row r="20028" spans="1:28" s="6" customFormat="1" x14ac:dyDescent="0.15">
      <c r="A20028" s="6" t="s">
        <v>134</v>
      </c>
      <c r="C20028" s="6">
        <v>2</v>
      </c>
      <c r="E20028" s="31">
        <v>-66</v>
      </c>
      <c r="F20028" s="31"/>
      <c r="G20028" s="33"/>
      <c r="I20028" s="33"/>
      <c r="J20028" s="33"/>
      <c r="AB20028" s="35"/>
    </row>
    <row r="20029" spans="1:28" s="6" customFormat="1" x14ac:dyDescent="0.15">
      <c r="A20029" s="6" t="s">
        <v>134</v>
      </c>
      <c r="C20029" s="6">
        <v>2</v>
      </c>
      <c r="E20029" s="31">
        <v>-66</v>
      </c>
      <c r="F20029" s="31"/>
      <c r="G20029" s="33"/>
      <c r="I20029" s="33"/>
      <c r="J20029" s="33"/>
      <c r="AB20029" s="35"/>
    </row>
    <row r="20030" spans="1:28" s="6" customFormat="1" x14ac:dyDescent="0.15">
      <c r="A20030" s="6" t="s">
        <v>134</v>
      </c>
      <c r="C20030" s="6">
        <v>2</v>
      </c>
      <c r="E20030" s="31">
        <v>-66</v>
      </c>
      <c r="F20030" s="31"/>
      <c r="G20030" s="33"/>
      <c r="I20030" s="33"/>
      <c r="J20030" s="33"/>
      <c r="AB20030" s="35"/>
    </row>
    <row r="20031" spans="1:28" s="6" customFormat="1" x14ac:dyDescent="0.15">
      <c r="A20031" s="6" t="s">
        <v>134</v>
      </c>
      <c r="C20031" s="6">
        <v>2</v>
      </c>
      <c r="E20031" s="31">
        <v>-66</v>
      </c>
      <c r="F20031" s="31"/>
      <c r="G20031" s="33"/>
      <c r="I20031" s="33"/>
      <c r="J20031" s="33"/>
      <c r="AB20031" s="35"/>
    </row>
    <row r="20032" spans="1:28" s="6" customFormat="1" x14ac:dyDescent="0.15">
      <c r="A20032" s="6" t="s">
        <v>134</v>
      </c>
      <c r="C20032" s="6">
        <v>2</v>
      </c>
      <c r="E20032" s="31">
        <v>-66</v>
      </c>
      <c r="F20032" s="31"/>
      <c r="G20032" s="33"/>
      <c r="I20032" s="33"/>
      <c r="J20032" s="33"/>
      <c r="AB20032" s="35"/>
    </row>
    <row r="20033" spans="1:28" s="6" customFormat="1" x14ac:dyDescent="0.15">
      <c r="A20033" s="6" t="s">
        <v>134</v>
      </c>
      <c r="C20033" s="6">
        <v>2</v>
      </c>
      <c r="E20033" s="31">
        <v>-66</v>
      </c>
      <c r="F20033" s="31"/>
      <c r="G20033" s="33"/>
      <c r="I20033" s="33"/>
      <c r="J20033" s="33"/>
      <c r="AB20033" s="35"/>
    </row>
    <row r="20034" spans="1:28" s="6" customFormat="1" x14ac:dyDescent="0.15">
      <c r="A20034" s="6" t="s">
        <v>134</v>
      </c>
      <c r="C20034" s="6">
        <v>2</v>
      </c>
      <c r="E20034" s="31">
        <v>-66</v>
      </c>
      <c r="F20034" s="31"/>
      <c r="G20034" s="33"/>
      <c r="I20034" s="33"/>
      <c r="J20034" s="33"/>
      <c r="AB20034" s="35"/>
    </row>
    <row r="20035" spans="1:28" s="6" customFormat="1" x14ac:dyDescent="0.15">
      <c r="A20035" s="6" t="s">
        <v>134</v>
      </c>
      <c r="C20035" s="6">
        <v>2</v>
      </c>
      <c r="E20035" s="31">
        <v>-66</v>
      </c>
      <c r="F20035" s="31"/>
      <c r="G20035" s="33"/>
      <c r="I20035" s="33"/>
      <c r="J20035" s="33"/>
      <c r="AB20035" s="35"/>
    </row>
    <row r="20036" spans="1:28" s="6" customFormat="1" x14ac:dyDescent="0.15">
      <c r="A20036" s="6" t="s">
        <v>134</v>
      </c>
      <c r="C20036" s="6">
        <v>2</v>
      </c>
      <c r="E20036" s="31">
        <v>-66</v>
      </c>
      <c r="F20036" s="31"/>
      <c r="G20036" s="33"/>
      <c r="I20036" s="33"/>
      <c r="J20036" s="33"/>
      <c r="AB20036" s="35"/>
    </row>
    <row r="20037" spans="1:28" s="6" customFormat="1" x14ac:dyDescent="0.15">
      <c r="A20037" s="6" t="s">
        <v>134</v>
      </c>
      <c r="C20037" s="6">
        <v>2</v>
      </c>
      <c r="E20037" s="31">
        <v>-66</v>
      </c>
      <c r="F20037" s="31"/>
      <c r="G20037" s="33"/>
      <c r="I20037" s="33"/>
      <c r="J20037" s="33"/>
      <c r="AB20037" s="35"/>
    </row>
    <row r="20038" spans="1:28" s="6" customFormat="1" x14ac:dyDescent="0.15">
      <c r="A20038" s="6" t="s">
        <v>134</v>
      </c>
      <c r="C20038" s="6">
        <v>2</v>
      </c>
      <c r="E20038" s="31">
        <v>-66</v>
      </c>
      <c r="F20038" s="31"/>
      <c r="G20038" s="33"/>
      <c r="I20038" s="33"/>
      <c r="J20038" s="33"/>
      <c r="AB20038" s="35"/>
    </row>
    <row r="20039" spans="1:28" s="6" customFormat="1" x14ac:dyDescent="0.15">
      <c r="A20039" s="6" t="s">
        <v>134</v>
      </c>
      <c r="C20039" s="6">
        <v>2</v>
      </c>
      <c r="E20039" s="31">
        <v>-66</v>
      </c>
      <c r="F20039" s="31"/>
      <c r="G20039" s="33"/>
      <c r="I20039" s="33"/>
      <c r="J20039" s="33"/>
      <c r="AB20039" s="35"/>
    </row>
    <row r="20040" spans="1:28" s="6" customFormat="1" x14ac:dyDescent="0.15">
      <c r="A20040" s="6" t="s">
        <v>134</v>
      </c>
      <c r="C20040" s="6">
        <v>2</v>
      </c>
      <c r="E20040" s="31">
        <v>-66</v>
      </c>
      <c r="F20040" s="31"/>
      <c r="G20040" s="33"/>
      <c r="I20040" s="33"/>
      <c r="J20040" s="33"/>
      <c r="AB20040" s="35"/>
    </row>
    <row r="20041" spans="1:28" s="6" customFormat="1" x14ac:dyDescent="0.15">
      <c r="A20041" s="6" t="s">
        <v>134</v>
      </c>
      <c r="C20041" s="6">
        <v>2</v>
      </c>
      <c r="E20041" s="31">
        <v>-66</v>
      </c>
      <c r="F20041" s="31"/>
      <c r="G20041" s="33"/>
      <c r="I20041" s="33"/>
      <c r="J20041" s="33"/>
      <c r="AB20041" s="35"/>
    </row>
    <row r="20042" spans="1:28" s="6" customFormat="1" x14ac:dyDescent="0.15">
      <c r="A20042" s="6" t="s">
        <v>134</v>
      </c>
      <c r="C20042" s="6">
        <v>2</v>
      </c>
      <c r="E20042" s="31">
        <v>-66</v>
      </c>
      <c r="F20042" s="31"/>
      <c r="G20042" s="33"/>
      <c r="I20042" s="33"/>
      <c r="J20042" s="33"/>
      <c r="AB20042" s="35"/>
    </row>
    <row r="20043" spans="1:28" s="6" customFormat="1" x14ac:dyDescent="0.15">
      <c r="A20043" s="6" t="s">
        <v>134</v>
      </c>
      <c r="C20043" s="6">
        <v>2</v>
      </c>
      <c r="E20043" s="31">
        <v>-66</v>
      </c>
      <c r="F20043" s="31"/>
      <c r="G20043" s="33"/>
      <c r="I20043" s="33"/>
      <c r="J20043" s="33"/>
      <c r="AB20043" s="35"/>
    </row>
    <row r="20044" spans="1:28" s="6" customFormat="1" x14ac:dyDescent="0.15">
      <c r="A20044" s="6" t="s">
        <v>134</v>
      </c>
      <c r="C20044" s="6">
        <v>2</v>
      </c>
      <c r="E20044" s="31">
        <v>-66</v>
      </c>
      <c r="F20044" s="31"/>
      <c r="G20044" s="33"/>
      <c r="I20044" s="33"/>
      <c r="J20044" s="33"/>
      <c r="AB20044" s="35"/>
    </row>
    <row r="20045" spans="1:28" s="6" customFormat="1" x14ac:dyDescent="0.15">
      <c r="A20045" s="6" t="s">
        <v>134</v>
      </c>
      <c r="C20045" s="6">
        <v>2</v>
      </c>
      <c r="E20045" s="31">
        <v>-66</v>
      </c>
      <c r="F20045" s="31"/>
      <c r="G20045" s="33"/>
      <c r="I20045" s="33"/>
      <c r="J20045" s="33"/>
      <c r="AB20045" s="35"/>
    </row>
    <row r="20046" spans="1:28" s="6" customFormat="1" x14ac:dyDescent="0.15">
      <c r="A20046" s="6" t="s">
        <v>134</v>
      </c>
      <c r="C20046" s="6">
        <v>2</v>
      </c>
      <c r="E20046" s="31">
        <v>-66</v>
      </c>
      <c r="F20046" s="31"/>
      <c r="G20046" s="33"/>
      <c r="I20046" s="33"/>
      <c r="J20046" s="33"/>
      <c r="AB20046" s="35"/>
    </row>
    <row r="20047" spans="1:28" s="6" customFormat="1" x14ac:dyDescent="0.15">
      <c r="A20047" s="6" t="s">
        <v>134</v>
      </c>
      <c r="C20047" s="6">
        <v>2</v>
      </c>
      <c r="E20047" s="31">
        <v>-66</v>
      </c>
      <c r="F20047" s="31"/>
      <c r="G20047" s="33"/>
      <c r="I20047" s="33"/>
      <c r="J20047" s="33"/>
      <c r="AB20047" s="35"/>
    </row>
    <row r="20048" spans="1:28" s="6" customFormat="1" x14ac:dyDescent="0.15">
      <c r="A20048" s="6" t="s">
        <v>134</v>
      </c>
      <c r="C20048" s="6">
        <v>2</v>
      </c>
      <c r="E20048" s="31">
        <v>-66</v>
      </c>
      <c r="F20048" s="31"/>
      <c r="G20048" s="33"/>
      <c r="I20048" s="33"/>
      <c r="J20048" s="33"/>
      <c r="AB20048" s="35"/>
    </row>
    <row r="20049" spans="1:28" s="6" customFormat="1" x14ac:dyDescent="0.15">
      <c r="A20049" s="6" t="s">
        <v>134</v>
      </c>
      <c r="C20049" s="6">
        <v>2</v>
      </c>
      <c r="E20049" s="31">
        <v>-66</v>
      </c>
      <c r="F20049" s="31"/>
      <c r="G20049" s="33"/>
      <c r="I20049" s="33"/>
      <c r="J20049" s="33"/>
      <c r="AB20049" s="35"/>
    </row>
    <row r="20050" spans="1:28" s="6" customFormat="1" x14ac:dyDescent="0.15">
      <c r="A20050" s="6" t="s">
        <v>134</v>
      </c>
      <c r="C20050" s="6">
        <v>2</v>
      </c>
      <c r="E20050" s="31">
        <v>-66</v>
      </c>
      <c r="F20050" s="31"/>
      <c r="G20050" s="33"/>
      <c r="I20050" s="33"/>
      <c r="J20050" s="33"/>
      <c r="AB20050" s="35"/>
    </row>
    <row r="20051" spans="1:28" s="6" customFormat="1" x14ac:dyDescent="0.15">
      <c r="A20051" s="6" t="s">
        <v>134</v>
      </c>
      <c r="C20051" s="6">
        <v>2</v>
      </c>
      <c r="E20051" s="31">
        <v>-66</v>
      </c>
      <c r="F20051" s="31"/>
      <c r="G20051" s="33"/>
      <c r="I20051" s="33"/>
      <c r="J20051" s="33"/>
      <c r="AB20051" s="35"/>
    </row>
    <row r="20052" spans="1:28" s="6" customFormat="1" x14ac:dyDescent="0.15">
      <c r="A20052" s="6" t="s">
        <v>134</v>
      </c>
      <c r="C20052" s="6">
        <v>2</v>
      </c>
      <c r="E20052" s="31">
        <v>-66</v>
      </c>
      <c r="F20052" s="31"/>
      <c r="G20052" s="33"/>
      <c r="I20052" s="33"/>
      <c r="J20052" s="33"/>
      <c r="AB20052" s="35"/>
    </row>
    <row r="20053" spans="1:28" s="6" customFormat="1" x14ac:dyDescent="0.15">
      <c r="A20053" s="6" t="s">
        <v>134</v>
      </c>
      <c r="C20053" s="6">
        <v>2</v>
      </c>
      <c r="E20053" s="31">
        <v>-66</v>
      </c>
      <c r="F20053" s="31"/>
      <c r="G20053" s="33"/>
      <c r="I20053" s="33"/>
      <c r="J20053" s="33"/>
      <c r="AB20053" s="35"/>
    </row>
    <row r="20054" spans="1:28" s="6" customFormat="1" x14ac:dyDescent="0.15">
      <c r="A20054" s="6" t="s">
        <v>134</v>
      </c>
      <c r="C20054" s="6">
        <v>2</v>
      </c>
      <c r="E20054" s="31">
        <v>-66</v>
      </c>
      <c r="F20054" s="31"/>
      <c r="G20054" s="33"/>
      <c r="I20054" s="33"/>
      <c r="J20054" s="33"/>
      <c r="AB20054" s="35"/>
    </row>
    <row r="20055" spans="1:28" s="6" customFormat="1" x14ac:dyDescent="0.15">
      <c r="A20055" s="6" t="s">
        <v>134</v>
      </c>
      <c r="C20055" s="6">
        <v>2</v>
      </c>
      <c r="E20055" s="31">
        <v>-66</v>
      </c>
      <c r="F20055" s="31"/>
      <c r="G20055" s="33"/>
      <c r="I20055" s="33"/>
      <c r="J20055" s="33"/>
      <c r="AB20055" s="35"/>
    </row>
    <row r="20056" spans="1:28" s="6" customFormat="1" x14ac:dyDescent="0.15">
      <c r="A20056" s="6" t="s">
        <v>134</v>
      </c>
      <c r="C20056" s="6">
        <v>2</v>
      </c>
      <c r="E20056" s="31">
        <v>-66</v>
      </c>
      <c r="F20056" s="31"/>
      <c r="G20056" s="33"/>
      <c r="I20056" s="33"/>
      <c r="J20056" s="33"/>
      <c r="AB20056" s="35"/>
    </row>
    <row r="20057" spans="1:28" s="6" customFormat="1" x14ac:dyDescent="0.15">
      <c r="A20057" s="6" t="s">
        <v>134</v>
      </c>
      <c r="C20057" s="6">
        <v>2</v>
      </c>
      <c r="E20057" s="31">
        <v>-66</v>
      </c>
      <c r="F20057" s="31"/>
      <c r="G20057" s="33"/>
      <c r="I20057" s="33"/>
      <c r="J20057" s="33"/>
      <c r="AB20057" s="35"/>
    </row>
    <row r="20058" spans="1:28" s="6" customFormat="1" x14ac:dyDescent="0.15">
      <c r="A20058" s="6" t="s">
        <v>134</v>
      </c>
      <c r="C20058" s="6">
        <v>2</v>
      </c>
      <c r="E20058" s="31">
        <v>-66</v>
      </c>
      <c r="F20058" s="31"/>
      <c r="G20058" s="33"/>
      <c r="I20058" s="33"/>
      <c r="J20058" s="33"/>
      <c r="AB20058" s="35"/>
    </row>
    <row r="20059" spans="1:28" s="6" customFormat="1" x14ac:dyDescent="0.15">
      <c r="A20059" s="6" t="s">
        <v>134</v>
      </c>
      <c r="C20059" s="6">
        <v>2</v>
      </c>
      <c r="E20059" s="31">
        <v>-66</v>
      </c>
      <c r="F20059" s="31"/>
      <c r="G20059" s="33"/>
      <c r="I20059" s="33"/>
      <c r="J20059" s="33"/>
      <c r="AB20059" s="35"/>
    </row>
    <row r="20060" spans="1:28" s="6" customFormat="1" x14ac:dyDescent="0.15">
      <c r="A20060" s="6" t="s">
        <v>134</v>
      </c>
      <c r="C20060" s="6">
        <v>2</v>
      </c>
      <c r="E20060" s="31">
        <v>-69</v>
      </c>
      <c r="F20060" s="31"/>
      <c r="G20060" s="33"/>
      <c r="I20060" s="33"/>
      <c r="J20060" s="33"/>
      <c r="AB20060" s="35"/>
    </row>
    <row r="20061" spans="1:28" s="6" customFormat="1" x14ac:dyDescent="0.15">
      <c r="A20061" s="6" t="s">
        <v>134</v>
      </c>
      <c r="C20061" s="6">
        <v>2</v>
      </c>
      <c r="E20061" s="31">
        <v>-69</v>
      </c>
      <c r="F20061" s="31"/>
      <c r="G20061" s="33"/>
      <c r="I20061" s="33"/>
      <c r="J20061" s="33"/>
      <c r="AB20061" s="35"/>
    </row>
    <row r="20062" spans="1:28" s="6" customFormat="1" x14ac:dyDescent="0.15">
      <c r="A20062" s="6" t="s">
        <v>134</v>
      </c>
      <c r="C20062" s="6">
        <v>2</v>
      </c>
      <c r="E20062" s="31">
        <v>-69</v>
      </c>
      <c r="F20062" s="31"/>
      <c r="G20062" s="33"/>
      <c r="I20062" s="33"/>
      <c r="J20062" s="33"/>
      <c r="AB20062" s="35"/>
    </row>
    <row r="20063" spans="1:28" s="6" customFormat="1" x14ac:dyDescent="0.15">
      <c r="A20063" s="6" t="s">
        <v>134</v>
      </c>
      <c r="C20063" s="6">
        <v>2</v>
      </c>
      <c r="E20063" s="31">
        <v>-69</v>
      </c>
      <c r="F20063" s="31"/>
      <c r="G20063" s="33"/>
      <c r="I20063" s="33"/>
      <c r="J20063" s="33"/>
      <c r="AB20063" s="35"/>
    </row>
    <row r="20064" spans="1:28" s="6" customFormat="1" x14ac:dyDescent="0.15">
      <c r="A20064" s="6" t="s">
        <v>134</v>
      </c>
      <c r="C20064" s="6">
        <v>2</v>
      </c>
      <c r="E20064" s="31">
        <v>-66</v>
      </c>
      <c r="F20064" s="31"/>
      <c r="G20064" s="33"/>
      <c r="I20064" s="33"/>
      <c r="J20064" s="33"/>
      <c r="AB20064" s="35"/>
    </row>
    <row r="20065" spans="1:28" s="6" customFormat="1" x14ac:dyDescent="0.15">
      <c r="A20065" s="6" t="s">
        <v>134</v>
      </c>
      <c r="C20065" s="6">
        <v>2</v>
      </c>
      <c r="E20065" s="31">
        <v>-66</v>
      </c>
      <c r="F20065" s="31"/>
      <c r="G20065" s="33"/>
      <c r="I20065" s="33"/>
      <c r="J20065" s="33"/>
      <c r="AB20065" s="35"/>
    </row>
    <row r="20066" spans="1:28" s="6" customFormat="1" x14ac:dyDescent="0.15">
      <c r="A20066" s="6" t="s">
        <v>134</v>
      </c>
      <c r="C20066" s="6">
        <v>2</v>
      </c>
      <c r="E20066" s="31">
        <v>-66</v>
      </c>
      <c r="F20066" s="31"/>
      <c r="G20066" s="33"/>
      <c r="I20066" s="33"/>
      <c r="J20066" s="33"/>
      <c r="AB20066" s="35"/>
    </row>
    <row r="20067" spans="1:28" s="6" customFormat="1" x14ac:dyDescent="0.15">
      <c r="A20067" s="6" t="s">
        <v>134</v>
      </c>
      <c r="C20067" s="6">
        <v>2</v>
      </c>
      <c r="E20067" s="31">
        <v>-67</v>
      </c>
      <c r="F20067" s="31"/>
      <c r="G20067" s="33"/>
      <c r="I20067" s="33"/>
      <c r="J20067" s="33"/>
      <c r="AB20067" s="35"/>
    </row>
    <row r="20068" spans="1:28" s="6" customFormat="1" x14ac:dyDescent="0.15">
      <c r="A20068" s="6" t="s">
        <v>134</v>
      </c>
      <c r="C20068" s="6">
        <v>2</v>
      </c>
      <c r="E20068" s="31">
        <v>-66</v>
      </c>
      <c r="F20068" s="31"/>
      <c r="G20068" s="33"/>
      <c r="I20068" s="33"/>
      <c r="J20068" s="33"/>
      <c r="AB20068" s="35"/>
    </row>
    <row r="20069" spans="1:28" s="6" customFormat="1" x14ac:dyDescent="0.15">
      <c r="A20069" s="6" t="s">
        <v>134</v>
      </c>
      <c r="C20069" s="6">
        <v>2</v>
      </c>
      <c r="E20069" s="31">
        <v>-66</v>
      </c>
      <c r="F20069" s="31"/>
      <c r="G20069" s="33"/>
      <c r="I20069" s="33"/>
      <c r="J20069" s="33"/>
      <c r="AB20069" s="35"/>
    </row>
    <row r="20070" spans="1:28" s="6" customFormat="1" x14ac:dyDescent="0.15">
      <c r="A20070" s="6" t="s">
        <v>134</v>
      </c>
      <c r="C20070" s="6">
        <v>2</v>
      </c>
      <c r="E20070" s="31">
        <v>-66</v>
      </c>
      <c r="F20070" s="31"/>
      <c r="G20070" s="33"/>
      <c r="I20070" s="33"/>
      <c r="J20070" s="33"/>
      <c r="AB20070" s="35"/>
    </row>
    <row r="20071" spans="1:28" s="6" customFormat="1" x14ac:dyDescent="0.15">
      <c r="A20071" s="6" t="s">
        <v>134</v>
      </c>
      <c r="C20071" s="6">
        <v>2</v>
      </c>
      <c r="E20071" s="31">
        <v>-66</v>
      </c>
      <c r="F20071" s="31"/>
      <c r="G20071" s="33"/>
      <c r="I20071" s="33"/>
      <c r="J20071" s="33"/>
      <c r="AB20071" s="35"/>
    </row>
    <row r="20072" spans="1:28" s="6" customFormat="1" x14ac:dyDescent="0.15">
      <c r="A20072" s="6" t="s">
        <v>134</v>
      </c>
      <c r="C20072" s="6">
        <v>2</v>
      </c>
      <c r="E20072" s="31">
        <v>-66</v>
      </c>
      <c r="F20072" s="31"/>
      <c r="G20072" s="33"/>
      <c r="I20072" s="33"/>
      <c r="J20072" s="33"/>
      <c r="AB20072" s="35"/>
    </row>
    <row r="20073" spans="1:28" s="6" customFormat="1" x14ac:dyDescent="0.15">
      <c r="A20073" s="6" t="s">
        <v>134</v>
      </c>
      <c r="C20073" s="6">
        <v>2</v>
      </c>
      <c r="E20073" s="31">
        <v>-66</v>
      </c>
      <c r="F20073" s="31"/>
      <c r="G20073" s="33"/>
      <c r="I20073" s="33"/>
      <c r="J20073" s="33"/>
      <c r="AB20073" s="35"/>
    </row>
    <row r="20074" spans="1:28" s="6" customFormat="1" x14ac:dyDescent="0.15">
      <c r="A20074" s="6" t="s">
        <v>134</v>
      </c>
      <c r="C20074" s="6">
        <v>2</v>
      </c>
      <c r="E20074" s="31">
        <v>-62</v>
      </c>
      <c r="F20074" s="31"/>
      <c r="G20074" s="33"/>
      <c r="I20074" s="33"/>
      <c r="J20074" s="33"/>
      <c r="AB20074" s="35"/>
    </row>
    <row r="20075" spans="1:28" s="6" customFormat="1" x14ac:dyDescent="0.15">
      <c r="A20075" s="6" t="s">
        <v>134</v>
      </c>
      <c r="C20075" s="6">
        <v>2</v>
      </c>
      <c r="E20075" s="31">
        <v>-62</v>
      </c>
      <c r="F20075" s="31"/>
      <c r="G20075" s="33"/>
      <c r="I20075" s="33"/>
      <c r="J20075" s="33"/>
      <c r="AB20075" s="35"/>
    </row>
    <row r="20076" spans="1:28" s="6" customFormat="1" x14ac:dyDescent="0.15">
      <c r="A20076" s="6" t="s">
        <v>134</v>
      </c>
      <c r="C20076" s="6">
        <v>2</v>
      </c>
      <c r="E20076" s="31">
        <v>-62</v>
      </c>
      <c r="F20076" s="31"/>
      <c r="G20076" s="33"/>
      <c r="I20076" s="33"/>
      <c r="J20076" s="33"/>
      <c r="AB20076" s="35"/>
    </row>
    <row r="20077" spans="1:28" s="6" customFormat="1" x14ac:dyDescent="0.15">
      <c r="A20077" s="6" t="s">
        <v>134</v>
      </c>
      <c r="C20077" s="6">
        <v>2</v>
      </c>
      <c r="E20077" s="31">
        <v>-63</v>
      </c>
      <c r="F20077" s="31"/>
      <c r="G20077" s="33"/>
      <c r="I20077" s="33"/>
      <c r="J20077" s="33"/>
      <c r="AB20077" s="35"/>
    </row>
    <row r="20078" spans="1:28" s="6" customFormat="1" x14ac:dyDescent="0.15">
      <c r="A20078" s="6" t="s">
        <v>134</v>
      </c>
      <c r="C20078" s="6">
        <v>2</v>
      </c>
      <c r="E20078" s="31">
        <v>-63</v>
      </c>
      <c r="F20078" s="31"/>
      <c r="G20078" s="33"/>
      <c r="I20078" s="33"/>
      <c r="J20078" s="33"/>
      <c r="AB20078" s="35"/>
    </row>
    <row r="20079" spans="1:28" s="6" customFormat="1" x14ac:dyDescent="0.15">
      <c r="A20079" s="6" t="s">
        <v>134</v>
      </c>
      <c r="C20079" s="6">
        <v>2</v>
      </c>
      <c r="E20079" s="31">
        <v>-67</v>
      </c>
      <c r="F20079" s="31"/>
      <c r="G20079" s="33"/>
      <c r="I20079" s="33"/>
      <c r="J20079" s="33"/>
      <c r="AB20079" s="35"/>
    </row>
    <row r="20080" spans="1:28" s="6" customFormat="1" x14ac:dyDescent="0.15">
      <c r="A20080" s="6" t="s">
        <v>134</v>
      </c>
      <c r="C20080" s="6">
        <v>2</v>
      </c>
      <c r="E20080" s="31">
        <v>-67</v>
      </c>
      <c r="F20080" s="31"/>
      <c r="G20080" s="33"/>
      <c r="I20080" s="33"/>
      <c r="J20080" s="33"/>
      <c r="AB20080" s="35"/>
    </row>
    <row r="20081" spans="1:28" s="6" customFormat="1" x14ac:dyDescent="0.15">
      <c r="A20081" s="6" t="s">
        <v>134</v>
      </c>
      <c r="C20081" s="6">
        <v>2</v>
      </c>
      <c r="E20081" s="31">
        <v>-67</v>
      </c>
      <c r="F20081" s="31"/>
      <c r="G20081" s="33"/>
      <c r="I20081" s="33"/>
      <c r="J20081" s="33"/>
      <c r="AB20081" s="35"/>
    </row>
    <row r="20082" spans="1:28" s="6" customFormat="1" x14ac:dyDescent="0.15">
      <c r="A20082" s="6" t="s">
        <v>134</v>
      </c>
      <c r="C20082" s="6">
        <v>2</v>
      </c>
      <c r="E20082" s="31">
        <v>-66</v>
      </c>
      <c r="F20082" s="31"/>
      <c r="G20082" s="33"/>
      <c r="I20082" s="33"/>
      <c r="J20082" s="33"/>
      <c r="AB20082" s="35"/>
    </row>
    <row r="20083" spans="1:28" s="6" customFormat="1" x14ac:dyDescent="0.15">
      <c r="A20083" s="6" t="s">
        <v>134</v>
      </c>
      <c r="C20083" s="6">
        <v>2</v>
      </c>
      <c r="E20083" s="31">
        <v>-69</v>
      </c>
      <c r="F20083" s="31"/>
      <c r="G20083" s="33"/>
      <c r="I20083" s="33"/>
      <c r="J20083" s="33"/>
      <c r="AB20083" s="35"/>
    </row>
    <row r="20084" spans="1:28" s="6" customFormat="1" x14ac:dyDescent="0.15">
      <c r="A20084" s="6" t="s">
        <v>134</v>
      </c>
      <c r="C20084" s="6">
        <v>2</v>
      </c>
      <c r="E20084" s="31">
        <v>-69</v>
      </c>
      <c r="F20084" s="31"/>
      <c r="G20084" s="33"/>
      <c r="I20084" s="33"/>
      <c r="J20084" s="33"/>
      <c r="AB20084" s="35"/>
    </row>
    <row r="20085" spans="1:28" s="6" customFormat="1" x14ac:dyDescent="0.15">
      <c r="A20085" s="6" t="s">
        <v>134</v>
      </c>
      <c r="C20085" s="6">
        <v>2</v>
      </c>
      <c r="E20085" s="31">
        <v>-69</v>
      </c>
      <c r="F20085" s="31"/>
      <c r="G20085" s="33"/>
      <c r="I20085" s="33"/>
      <c r="J20085" s="33"/>
      <c r="AB20085" s="35"/>
    </row>
    <row r="20086" spans="1:28" s="6" customFormat="1" x14ac:dyDescent="0.15">
      <c r="A20086" s="6" t="s">
        <v>134</v>
      </c>
      <c r="C20086" s="6">
        <v>2</v>
      </c>
      <c r="E20086" s="31">
        <v>-68</v>
      </c>
      <c r="F20086" s="31"/>
      <c r="G20086" s="33"/>
      <c r="I20086" s="33"/>
      <c r="J20086" s="33"/>
      <c r="AB20086" s="35"/>
    </row>
    <row r="20087" spans="1:28" s="6" customFormat="1" x14ac:dyDescent="0.15">
      <c r="A20087" s="6" t="s">
        <v>134</v>
      </c>
      <c r="C20087" s="6">
        <v>2</v>
      </c>
      <c r="E20087" s="31">
        <v>-68</v>
      </c>
      <c r="F20087" s="31"/>
      <c r="G20087" s="33"/>
      <c r="I20087" s="33"/>
      <c r="J20087" s="33"/>
      <c r="AB20087" s="35"/>
    </row>
    <row r="20088" spans="1:28" s="6" customFormat="1" x14ac:dyDescent="0.15">
      <c r="A20088" s="6" t="s">
        <v>134</v>
      </c>
      <c r="C20088" s="6">
        <v>2</v>
      </c>
      <c r="E20088" s="31">
        <v>-66</v>
      </c>
      <c r="F20088" s="31"/>
      <c r="G20088" s="33"/>
      <c r="I20088" s="33"/>
      <c r="J20088" s="33"/>
      <c r="AB20088" s="35"/>
    </row>
    <row r="20089" spans="1:28" s="6" customFormat="1" x14ac:dyDescent="0.15">
      <c r="A20089" s="6" t="s">
        <v>134</v>
      </c>
      <c r="C20089" s="6">
        <v>2</v>
      </c>
      <c r="E20089" s="31">
        <v>-66</v>
      </c>
      <c r="F20089" s="31"/>
      <c r="G20089" s="33"/>
      <c r="I20089" s="33"/>
      <c r="J20089" s="33"/>
      <c r="AB20089" s="35"/>
    </row>
    <row r="20090" spans="1:28" s="6" customFormat="1" x14ac:dyDescent="0.15">
      <c r="A20090" s="6" t="s">
        <v>134</v>
      </c>
      <c r="C20090" s="6">
        <v>2</v>
      </c>
      <c r="E20090" s="31">
        <v>-62</v>
      </c>
      <c r="F20090" s="31"/>
      <c r="G20090" s="33"/>
      <c r="I20090" s="33"/>
      <c r="J20090" s="33"/>
      <c r="AB20090" s="35"/>
    </row>
    <row r="20091" spans="1:28" s="6" customFormat="1" x14ac:dyDescent="0.15">
      <c r="A20091" s="6" t="s">
        <v>134</v>
      </c>
      <c r="C20091" s="6">
        <v>2</v>
      </c>
      <c r="E20091" s="31">
        <v>-65</v>
      </c>
      <c r="F20091" s="31"/>
      <c r="G20091" s="33"/>
      <c r="I20091" s="33"/>
      <c r="J20091" s="33"/>
      <c r="AB20091" s="35"/>
    </row>
    <row r="20092" spans="1:28" s="6" customFormat="1" x14ac:dyDescent="0.15">
      <c r="A20092" s="6" t="s">
        <v>134</v>
      </c>
      <c r="C20092" s="6">
        <v>2</v>
      </c>
      <c r="E20092" s="31">
        <v>-65</v>
      </c>
      <c r="F20092" s="31"/>
      <c r="G20092" s="33"/>
      <c r="I20092" s="33"/>
      <c r="J20092" s="33"/>
      <c r="AB20092" s="35"/>
    </row>
    <row r="20093" spans="1:28" s="6" customFormat="1" x14ac:dyDescent="0.15">
      <c r="A20093" s="6" t="s">
        <v>134</v>
      </c>
      <c r="C20093" s="6">
        <v>2</v>
      </c>
      <c r="E20093" s="31">
        <v>-65</v>
      </c>
      <c r="F20093" s="31"/>
      <c r="G20093" s="33"/>
      <c r="I20093" s="33"/>
      <c r="J20093" s="33"/>
      <c r="AB20093" s="35"/>
    </row>
    <row r="20094" spans="1:28" s="6" customFormat="1" x14ac:dyDescent="0.15">
      <c r="A20094" s="6" t="s">
        <v>134</v>
      </c>
      <c r="C20094" s="6">
        <v>2</v>
      </c>
      <c r="E20094" s="31">
        <v>-65</v>
      </c>
      <c r="F20094" s="31"/>
      <c r="G20094" s="33"/>
      <c r="I20094" s="33"/>
      <c r="J20094" s="33"/>
      <c r="AB20094" s="35"/>
    </row>
    <row r="20095" spans="1:28" s="6" customFormat="1" x14ac:dyDescent="0.15">
      <c r="A20095" s="6" t="s">
        <v>134</v>
      </c>
      <c r="C20095" s="6">
        <v>2</v>
      </c>
      <c r="E20095" s="31">
        <v>-65</v>
      </c>
      <c r="F20095" s="31"/>
      <c r="G20095" s="33"/>
      <c r="I20095" s="33"/>
      <c r="J20095" s="33"/>
      <c r="AB20095" s="35"/>
    </row>
    <row r="20096" spans="1:28" s="6" customFormat="1" x14ac:dyDescent="0.15">
      <c r="A20096" s="6" t="s">
        <v>134</v>
      </c>
      <c r="C20096" s="6">
        <v>2</v>
      </c>
      <c r="E20096" s="31">
        <v>-65</v>
      </c>
      <c r="F20096" s="31"/>
      <c r="G20096" s="33"/>
      <c r="I20096" s="33"/>
      <c r="J20096" s="33"/>
      <c r="AB20096" s="35"/>
    </row>
    <row r="20097" spans="1:28" s="6" customFormat="1" x14ac:dyDescent="0.15">
      <c r="A20097" s="6" t="s">
        <v>134</v>
      </c>
      <c r="C20097" s="6">
        <v>2</v>
      </c>
      <c r="E20097" s="31">
        <v>-65</v>
      </c>
      <c r="F20097" s="31"/>
      <c r="G20097" s="33"/>
      <c r="I20097" s="33"/>
      <c r="J20097" s="33"/>
      <c r="AB20097" s="35"/>
    </row>
    <row r="20098" spans="1:28" s="6" customFormat="1" x14ac:dyDescent="0.15">
      <c r="A20098" s="6" t="s">
        <v>134</v>
      </c>
      <c r="C20098" s="6">
        <v>2</v>
      </c>
      <c r="E20098" s="31">
        <v>-65</v>
      </c>
      <c r="F20098" s="31"/>
      <c r="G20098" s="33"/>
      <c r="I20098" s="33"/>
      <c r="J20098" s="33"/>
      <c r="AB20098" s="35"/>
    </row>
    <row r="20099" spans="1:28" s="6" customFormat="1" x14ac:dyDescent="0.15">
      <c r="A20099" s="6" t="s">
        <v>134</v>
      </c>
      <c r="C20099" s="6">
        <v>2</v>
      </c>
      <c r="E20099" s="31">
        <v>-65</v>
      </c>
      <c r="F20099" s="31"/>
      <c r="G20099" s="33"/>
      <c r="I20099" s="33"/>
      <c r="J20099" s="33"/>
      <c r="AB20099" s="35"/>
    </row>
    <row r="20100" spans="1:28" s="6" customFormat="1" x14ac:dyDescent="0.15">
      <c r="A20100" s="6" t="s">
        <v>134</v>
      </c>
      <c r="C20100" s="6">
        <v>2</v>
      </c>
      <c r="E20100" s="31">
        <v>-65</v>
      </c>
      <c r="F20100" s="31"/>
      <c r="G20100" s="33"/>
      <c r="I20100" s="33"/>
      <c r="J20100" s="33"/>
      <c r="AB20100" s="35"/>
    </row>
    <row r="20101" spans="1:28" s="6" customFormat="1" x14ac:dyDescent="0.15">
      <c r="A20101" s="6" t="s">
        <v>134</v>
      </c>
      <c r="C20101" s="6">
        <v>2</v>
      </c>
      <c r="E20101" s="31">
        <v>-65</v>
      </c>
      <c r="F20101" s="31"/>
      <c r="G20101" s="33"/>
      <c r="I20101" s="33"/>
      <c r="J20101" s="33"/>
      <c r="AB20101" s="35"/>
    </row>
    <row r="20102" spans="1:28" s="6" customFormat="1" x14ac:dyDescent="0.15">
      <c r="A20102" s="6" t="s">
        <v>134</v>
      </c>
      <c r="C20102" s="6">
        <v>2</v>
      </c>
      <c r="E20102" s="31">
        <v>-65</v>
      </c>
      <c r="F20102" s="31"/>
      <c r="G20102" s="33"/>
      <c r="I20102" s="33"/>
      <c r="J20102" s="33"/>
      <c r="AB20102" s="35"/>
    </row>
    <row r="20103" spans="1:28" s="6" customFormat="1" x14ac:dyDescent="0.15">
      <c r="A20103" s="6" t="s">
        <v>134</v>
      </c>
      <c r="C20103" s="6">
        <v>2</v>
      </c>
      <c r="E20103" s="31">
        <v>-65</v>
      </c>
      <c r="F20103" s="31"/>
      <c r="G20103" s="33"/>
      <c r="I20103" s="33"/>
      <c r="J20103" s="33"/>
      <c r="AB20103" s="35"/>
    </row>
    <row r="20104" spans="1:28" s="6" customFormat="1" x14ac:dyDescent="0.15">
      <c r="A20104" s="6" t="s">
        <v>134</v>
      </c>
      <c r="C20104" s="6">
        <v>2</v>
      </c>
      <c r="E20104" s="31">
        <v>-64</v>
      </c>
      <c r="F20104" s="31"/>
      <c r="G20104" s="33"/>
      <c r="I20104" s="33"/>
      <c r="J20104" s="33"/>
      <c r="AB20104" s="35"/>
    </row>
    <row r="20105" spans="1:28" s="6" customFormat="1" x14ac:dyDescent="0.15">
      <c r="A20105" s="6" t="s">
        <v>134</v>
      </c>
      <c r="C20105" s="6">
        <v>2</v>
      </c>
      <c r="E20105" s="31">
        <v>-64</v>
      </c>
      <c r="F20105" s="31"/>
      <c r="G20105" s="33"/>
      <c r="I20105" s="33"/>
      <c r="J20105" s="33"/>
      <c r="AB20105" s="35"/>
    </row>
    <row r="20106" spans="1:28" s="6" customFormat="1" x14ac:dyDescent="0.15">
      <c r="A20106" s="6" t="s">
        <v>134</v>
      </c>
      <c r="C20106" s="6">
        <v>2</v>
      </c>
      <c r="E20106" s="31">
        <v>-62</v>
      </c>
      <c r="F20106" s="31"/>
      <c r="G20106" s="33"/>
      <c r="I20106" s="33"/>
      <c r="J20106" s="33"/>
      <c r="AB20106" s="35"/>
    </row>
    <row r="20107" spans="1:28" s="6" customFormat="1" x14ac:dyDescent="0.15">
      <c r="A20107" s="6" t="s">
        <v>134</v>
      </c>
      <c r="C20107" s="6">
        <v>2</v>
      </c>
      <c r="E20107" s="31">
        <v>-65</v>
      </c>
      <c r="F20107" s="31"/>
      <c r="G20107" s="33"/>
      <c r="I20107" s="33"/>
      <c r="J20107" s="33"/>
      <c r="AB20107" s="35"/>
    </row>
    <row r="20108" spans="1:28" s="6" customFormat="1" x14ac:dyDescent="0.15">
      <c r="A20108" s="6" t="s">
        <v>134</v>
      </c>
      <c r="C20108" s="6">
        <v>2</v>
      </c>
      <c r="E20108" s="31">
        <v>-65</v>
      </c>
      <c r="F20108" s="31"/>
      <c r="G20108" s="33"/>
      <c r="I20108" s="33"/>
      <c r="J20108" s="33"/>
      <c r="AB20108" s="35"/>
    </row>
    <row r="20109" spans="1:28" s="6" customFormat="1" x14ac:dyDescent="0.15">
      <c r="A20109" s="6" t="s">
        <v>134</v>
      </c>
      <c r="C20109" s="6">
        <v>2</v>
      </c>
      <c r="E20109" s="31">
        <v>-65</v>
      </c>
      <c r="F20109" s="31"/>
      <c r="G20109" s="33"/>
      <c r="I20109" s="33"/>
      <c r="J20109" s="33"/>
      <c r="AB20109" s="35"/>
    </row>
    <row r="20110" spans="1:28" s="6" customFormat="1" x14ac:dyDescent="0.15">
      <c r="A20110" s="6" t="s">
        <v>134</v>
      </c>
      <c r="C20110" s="6">
        <v>2</v>
      </c>
      <c r="E20110" s="31">
        <v>-65</v>
      </c>
      <c r="F20110" s="31"/>
      <c r="G20110" s="33"/>
      <c r="I20110" s="33"/>
      <c r="J20110" s="33"/>
      <c r="AB20110" s="35"/>
    </row>
    <row r="20111" spans="1:28" s="6" customFormat="1" x14ac:dyDescent="0.15">
      <c r="A20111" s="6" t="s">
        <v>134</v>
      </c>
      <c r="C20111" s="6">
        <v>2</v>
      </c>
      <c r="E20111" s="31">
        <v>-65</v>
      </c>
      <c r="F20111" s="31"/>
      <c r="G20111" s="33"/>
      <c r="I20111" s="33"/>
      <c r="J20111" s="33"/>
      <c r="AB20111" s="35"/>
    </row>
    <row r="20112" spans="1:28" s="6" customFormat="1" x14ac:dyDescent="0.15">
      <c r="A20112" s="6" t="s">
        <v>134</v>
      </c>
      <c r="C20112" s="6">
        <v>2</v>
      </c>
      <c r="E20112" s="31">
        <v>-65</v>
      </c>
      <c r="F20112" s="31"/>
      <c r="G20112" s="33"/>
      <c r="I20112" s="33"/>
      <c r="J20112" s="33"/>
      <c r="AB20112" s="35"/>
    </row>
    <row r="20113" spans="1:28" s="6" customFormat="1" x14ac:dyDescent="0.15">
      <c r="A20113" s="6" t="s">
        <v>134</v>
      </c>
      <c r="C20113" s="6">
        <v>2</v>
      </c>
      <c r="E20113" s="31">
        <v>-65</v>
      </c>
      <c r="F20113" s="31"/>
      <c r="G20113" s="33"/>
      <c r="I20113" s="33"/>
      <c r="J20113" s="33"/>
      <c r="AB20113" s="35"/>
    </row>
    <row r="20114" spans="1:28" s="6" customFormat="1" x14ac:dyDescent="0.15">
      <c r="A20114" s="6" t="s">
        <v>134</v>
      </c>
      <c r="C20114" s="6">
        <v>2</v>
      </c>
      <c r="E20114" s="31">
        <v>-65</v>
      </c>
      <c r="F20114" s="31"/>
      <c r="G20114" s="33"/>
      <c r="I20114" s="33"/>
      <c r="J20114" s="33"/>
      <c r="AB20114" s="35"/>
    </row>
    <row r="20115" spans="1:28" s="6" customFormat="1" x14ac:dyDescent="0.15">
      <c r="A20115" s="6" t="s">
        <v>134</v>
      </c>
      <c r="C20115" s="6">
        <v>2</v>
      </c>
      <c r="E20115" s="31">
        <v>-65</v>
      </c>
      <c r="F20115" s="31"/>
      <c r="G20115" s="33"/>
      <c r="I20115" s="33"/>
      <c r="J20115" s="33"/>
      <c r="AB20115" s="35"/>
    </row>
    <row r="20116" spans="1:28" s="6" customFormat="1" x14ac:dyDescent="0.15">
      <c r="A20116" s="6" t="s">
        <v>134</v>
      </c>
      <c r="C20116" s="6">
        <v>2</v>
      </c>
      <c r="E20116" s="31">
        <v>-65</v>
      </c>
      <c r="F20116" s="31"/>
      <c r="G20116" s="33"/>
      <c r="I20116" s="33"/>
      <c r="J20116" s="33"/>
      <c r="AB20116" s="35"/>
    </row>
    <row r="20117" spans="1:28" s="6" customFormat="1" x14ac:dyDescent="0.15">
      <c r="A20117" s="6" t="s">
        <v>134</v>
      </c>
      <c r="C20117" s="6">
        <v>2</v>
      </c>
      <c r="E20117" s="31">
        <v>-62</v>
      </c>
      <c r="F20117" s="31"/>
      <c r="G20117" s="33"/>
      <c r="I20117" s="33"/>
      <c r="J20117" s="33"/>
      <c r="AB20117" s="35"/>
    </row>
    <row r="20118" spans="1:28" s="6" customFormat="1" x14ac:dyDescent="0.15">
      <c r="A20118" s="6" t="s">
        <v>134</v>
      </c>
      <c r="C20118" s="6">
        <v>2</v>
      </c>
      <c r="E20118" s="31">
        <v>-65</v>
      </c>
      <c r="F20118" s="31"/>
      <c r="G20118" s="33"/>
      <c r="I20118" s="33"/>
      <c r="J20118" s="33"/>
      <c r="AB20118" s="35"/>
    </row>
    <row r="20119" spans="1:28" s="6" customFormat="1" x14ac:dyDescent="0.15">
      <c r="A20119" s="6" t="s">
        <v>134</v>
      </c>
      <c r="C20119" s="6">
        <v>2</v>
      </c>
      <c r="E20119" s="31">
        <v>-65</v>
      </c>
      <c r="F20119" s="31"/>
      <c r="G20119" s="33"/>
      <c r="I20119" s="33"/>
      <c r="J20119" s="33"/>
      <c r="AB20119" s="35"/>
    </row>
    <row r="20120" spans="1:28" s="6" customFormat="1" x14ac:dyDescent="0.15">
      <c r="A20120" s="6" t="s">
        <v>134</v>
      </c>
      <c r="C20120" s="6">
        <v>2</v>
      </c>
      <c r="E20120" s="31">
        <v>-65</v>
      </c>
      <c r="F20120" s="31"/>
      <c r="G20120" s="33"/>
      <c r="I20120" s="33"/>
      <c r="J20120" s="33"/>
      <c r="AB20120" s="35"/>
    </row>
    <row r="20121" spans="1:28" s="6" customFormat="1" x14ac:dyDescent="0.15">
      <c r="A20121" s="6" t="s">
        <v>134</v>
      </c>
      <c r="C20121" s="6">
        <v>2</v>
      </c>
      <c r="E20121" s="31">
        <v>-67</v>
      </c>
      <c r="F20121" s="31"/>
      <c r="G20121" s="33"/>
      <c r="I20121" s="33"/>
      <c r="J20121" s="33"/>
      <c r="AB20121" s="35"/>
    </row>
    <row r="20122" spans="1:28" s="6" customFormat="1" x14ac:dyDescent="0.15">
      <c r="A20122" s="6" t="s">
        <v>134</v>
      </c>
      <c r="C20122" s="6">
        <v>2</v>
      </c>
      <c r="E20122" s="31">
        <v>-67</v>
      </c>
      <c r="F20122" s="31"/>
      <c r="G20122" s="33"/>
      <c r="I20122" s="33"/>
      <c r="J20122" s="33"/>
      <c r="AB20122" s="35"/>
    </row>
    <row r="20123" spans="1:28" s="6" customFormat="1" x14ac:dyDescent="0.15">
      <c r="A20123" s="6" t="s">
        <v>134</v>
      </c>
      <c r="C20123" s="6">
        <v>2</v>
      </c>
      <c r="E20123" s="31">
        <v>-61</v>
      </c>
      <c r="F20123" s="31"/>
      <c r="G20123" s="33"/>
      <c r="I20123" s="33"/>
      <c r="J20123" s="33"/>
      <c r="AB20123" s="35"/>
    </row>
    <row r="20124" spans="1:28" s="6" customFormat="1" x14ac:dyDescent="0.15">
      <c r="A20124" s="6" t="s">
        <v>134</v>
      </c>
      <c r="C20124" s="6">
        <v>2</v>
      </c>
      <c r="E20124" s="31">
        <v>-62</v>
      </c>
      <c r="F20124" s="31"/>
      <c r="G20124" s="33"/>
      <c r="I20124" s="33"/>
      <c r="J20124" s="33"/>
      <c r="AB20124" s="35"/>
    </row>
    <row r="20125" spans="1:28" s="6" customFormat="1" x14ac:dyDescent="0.15">
      <c r="A20125" s="6" t="s">
        <v>134</v>
      </c>
      <c r="C20125" s="6">
        <v>2</v>
      </c>
      <c r="E20125" s="31">
        <v>-62</v>
      </c>
      <c r="F20125" s="31"/>
      <c r="G20125" s="33"/>
      <c r="I20125" s="33"/>
      <c r="J20125" s="33"/>
      <c r="AB20125" s="35"/>
    </row>
    <row r="20126" spans="1:28" s="6" customFormat="1" x14ac:dyDescent="0.15">
      <c r="A20126" s="6" t="s">
        <v>134</v>
      </c>
      <c r="C20126" s="6">
        <v>2</v>
      </c>
      <c r="E20126" s="31">
        <v>-67</v>
      </c>
      <c r="F20126" s="31"/>
      <c r="G20126" s="33"/>
      <c r="I20126" s="33"/>
      <c r="J20126" s="33"/>
      <c r="AB20126" s="35"/>
    </row>
    <row r="20127" spans="1:28" s="6" customFormat="1" x14ac:dyDescent="0.15">
      <c r="A20127" s="6" t="s">
        <v>134</v>
      </c>
      <c r="C20127" s="6">
        <v>2</v>
      </c>
      <c r="E20127" s="31">
        <v>-67</v>
      </c>
      <c r="F20127" s="31"/>
      <c r="G20127" s="33"/>
      <c r="I20127" s="33"/>
      <c r="J20127" s="33"/>
      <c r="AB20127" s="35"/>
    </row>
    <row r="20128" spans="1:28" s="6" customFormat="1" x14ac:dyDescent="0.15">
      <c r="A20128" s="6" t="s">
        <v>134</v>
      </c>
      <c r="C20128" s="6">
        <v>2</v>
      </c>
      <c r="E20128" s="31">
        <v>-66</v>
      </c>
      <c r="F20128" s="31"/>
      <c r="G20128" s="33"/>
      <c r="I20128" s="33"/>
      <c r="J20128" s="33"/>
      <c r="AB20128" s="35"/>
    </row>
    <row r="20129" spans="1:28" s="6" customFormat="1" x14ac:dyDescent="0.15">
      <c r="A20129" s="6" t="s">
        <v>134</v>
      </c>
      <c r="C20129" s="6">
        <v>2</v>
      </c>
      <c r="E20129" s="31">
        <v>-66</v>
      </c>
      <c r="F20129" s="31"/>
      <c r="G20129" s="33"/>
      <c r="I20129" s="33"/>
      <c r="J20129" s="33"/>
      <c r="AB20129" s="35"/>
    </row>
    <row r="20130" spans="1:28" s="6" customFormat="1" x14ac:dyDescent="0.15">
      <c r="A20130" s="6" t="s">
        <v>134</v>
      </c>
      <c r="C20130" s="6">
        <v>2</v>
      </c>
      <c r="E20130" s="31">
        <v>-66</v>
      </c>
      <c r="F20130" s="31"/>
      <c r="G20130" s="33"/>
      <c r="I20130" s="33"/>
      <c r="J20130" s="33"/>
      <c r="AB20130" s="35"/>
    </row>
    <row r="20131" spans="1:28" s="6" customFormat="1" x14ac:dyDescent="0.15">
      <c r="A20131" s="6" t="s">
        <v>134</v>
      </c>
      <c r="C20131" s="6">
        <v>2</v>
      </c>
      <c r="E20131" s="31">
        <v>-66</v>
      </c>
      <c r="F20131" s="31"/>
      <c r="G20131" s="33"/>
      <c r="I20131" s="33"/>
      <c r="J20131" s="33"/>
      <c r="AB20131" s="35"/>
    </row>
    <row r="20132" spans="1:28" s="6" customFormat="1" x14ac:dyDescent="0.15">
      <c r="A20132" s="6" t="s">
        <v>134</v>
      </c>
      <c r="C20132" s="6">
        <v>2</v>
      </c>
      <c r="E20132" s="31">
        <v>-66</v>
      </c>
      <c r="F20132" s="31"/>
      <c r="G20132" s="33"/>
      <c r="I20132" s="33"/>
      <c r="J20132" s="33"/>
      <c r="AB20132" s="35"/>
    </row>
    <row r="20133" spans="1:28" s="6" customFormat="1" x14ac:dyDescent="0.15">
      <c r="A20133" s="6" t="s">
        <v>134</v>
      </c>
      <c r="C20133" s="6">
        <v>2</v>
      </c>
      <c r="E20133" s="31">
        <v>-66</v>
      </c>
      <c r="F20133" s="31"/>
      <c r="G20133" s="33"/>
      <c r="I20133" s="33"/>
      <c r="J20133" s="33"/>
      <c r="AB20133" s="35"/>
    </row>
    <row r="20134" spans="1:28" s="6" customFormat="1" x14ac:dyDescent="0.15">
      <c r="A20134" s="6" t="s">
        <v>134</v>
      </c>
      <c r="C20134" s="6">
        <v>2</v>
      </c>
      <c r="E20134" s="31">
        <v>-66</v>
      </c>
      <c r="F20134" s="31"/>
      <c r="G20134" s="33"/>
      <c r="I20134" s="33"/>
      <c r="J20134" s="33"/>
      <c r="AB20134" s="35"/>
    </row>
    <row r="20135" spans="1:28" s="6" customFormat="1" x14ac:dyDescent="0.15">
      <c r="A20135" s="6" t="s">
        <v>134</v>
      </c>
      <c r="C20135" s="6">
        <v>2</v>
      </c>
      <c r="E20135" s="31">
        <v>-66</v>
      </c>
      <c r="F20135" s="31"/>
      <c r="G20135" s="33"/>
      <c r="I20135" s="33"/>
      <c r="J20135" s="33"/>
      <c r="AB20135" s="35"/>
    </row>
    <row r="20136" spans="1:28" s="6" customFormat="1" x14ac:dyDescent="0.15">
      <c r="A20136" s="6" t="s">
        <v>134</v>
      </c>
      <c r="C20136" s="6">
        <v>2</v>
      </c>
      <c r="E20136" s="31">
        <v>-66</v>
      </c>
      <c r="F20136" s="31"/>
      <c r="G20136" s="33"/>
      <c r="I20136" s="33"/>
      <c r="J20136" s="33"/>
      <c r="AB20136" s="35"/>
    </row>
    <row r="20137" spans="1:28" s="6" customFormat="1" x14ac:dyDescent="0.15">
      <c r="A20137" s="6" t="s">
        <v>134</v>
      </c>
      <c r="C20137" s="6">
        <v>2</v>
      </c>
      <c r="E20137" s="31">
        <v>-69</v>
      </c>
      <c r="F20137" s="31"/>
      <c r="G20137" s="33"/>
      <c r="I20137" s="33"/>
      <c r="J20137" s="33"/>
      <c r="AB20137" s="35"/>
    </row>
    <row r="20138" spans="1:28" s="6" customFormat="1" x14ac:dyDescent="0.15">
      <c r="A20138" s="6" t="s">
        <v>134</v>
      </c>
      <c r="C20138" s="6">
        <v>2</v>
      </c>
      <c r="E20138" s="31">
        <v>-69</v>
      </c>
      <c r="F20138" s="31"/>
      <c r="G20138" s="33"/>
      <c r="I20138" s="33"/>
      <c r="J20138" s="33"/>
      <c r="AB20138" s="35"/>
    </row>
    <row r="20139" spans="1:28" s="6" customFormat="1" x14ac:dyDescent="0.15">
      <c r="A20139" s="6" t="s">
        <v>134</v>
      </c>
      <c r="C20139" s="6">
        <v>2</v>
      </c>
      <c r="E20139" s="31">
        <v>-69</v>
      </c>
      <c r="F20139" s="31"/>
      <c r="G20139" s="33"/>
      <c r="I20139" s="33"/>
      <c r="J20139" s="33"/>
      <c r="AB20139" s="35"/>
    </row>
    <row r="20140" spans="1:28" s="6" customFormat="1" x14ac:dyDescent="0.15">
      <c r="A20140" s="6" t="s">
        <v>134</v>
      </c>
      <c r="C20140" s="6">
        <v>2</v>
      </c>
      <c r="E20140" s="31">
        <v>-61</v>
      </c>
      <c r="F20140" s="31"/>
      <c r="G20140" s="33"/>
      <c r="I20140" s="33"/>
      <c r="J20140" s="33"/>
      <c r="AB20140" s="35"/>
    </row>
    <row r="20141" spans="1:28" s="6" customFormat="1" x14ac:dyDescent="0.15">
      <c r="A20141" s="6" t="s">
        <v>134</v>
      </c>
      <c r="C20141" s="6">
        <v>2</v>
      </c>
      <c r="E20141" s="31">
        <v>-65</v>
      </c>
      <c r="F20141" s="31"/>
      <c r="G20141" s="33"/>
      <c r="I20141" s="33"/>
      <c r="J20141" s="33"/>
      <c r="AB20141" s="35"/>
    </row>
    <row r="20142" spans="1:28" s="6" customFormat="1" x14ac:dyDescent="0.15">
      <c r="A20142" s="6" t="s">
        <v>134</v>
      </c>
      <c r="C20142" s="6">
        <v>2</v>
      </c>
      <c r="E20142" s="31">
        <v>-65</v>
      </c>
      <c r="F20142" s="31"/>
      <c r="G20142" s="33"/>
      <c r="I20142" s="33"/>
      <c r="J20142" s="33"/>
      <c r="AB20142" s="35"/>
    </row>
    <row r="20143" spans="1:28" s="6" customFormat="1" x14ac:dyDescent="0.15">
      <c r="A20143" s="6" t="s">
        <v>134</v>
      </c>
      <c r="C20143" s="6">
        <v>2</v>
      </c>
      <c r="E20143" s="31">
        <v>-67</v>
      </c>
      <c r="F20143" s="31"/>
      <c r="G20143" s="33"/>
      <c r="I20143" s="33"/>
      <c r="J20143" s="33"/>
      <c r="AB20143" s="35"/>
    </row>
    <row r="20144" spans="1:28" s="6" customFormat="1" x14ac:dyDescent="0.15">
      <c r="A20144" s="6" t="s">
        <v>134</v>
      </c>
      <c r="C20144" s="6">
        <v>2</v>
      </c>
      <c r="E20144" s="31">
        <v>-67</v>
      </c>
      <c r="F20144" s="31"/>
      <c r="G20144" s="33"/>
      <c r="I20144" s="33"/>
      <c r="J20144" s="33"/>
      <c r="AB20144" s="35"/>
    </row>
    <row r="20145" spans="1:28" s="6" customFormat="1" x14ac:dyDescent="0.15">
      <c r="A20145" s="6" t="s">
        <v>134</v>
      </c>
      <c r="C20145" s="6">
        <v>2</v>
      </c>
      <c r="E20145" s="31">
        <v>-67</v>
      </c>
      <c r="F20145" s="31"/>
      <c r="G20145" s="33"/>
      <c r="I20145" s="33"/>
      <c r="J20145" s="33"/>
      <c r="AB20145" s="35"/>
    </row>
    <row r="20146" spans="1:28" s="6" customFormat="1" x14ac:dyDescent="0.15">
      <c r="A20146" s="6" t="s">
        <v>135</v>
      </c>
      <c r="C20146" s="6">
        <v>2</v>
      </c>
      <c r="E20146" s="31">
        <v>-70</v>
      </c>
      <c r="F20146" s="31"/>
      <c r="G20146" s="33"/>
      <c r="I20146" s="33"/>
      <c r="J20146" s="33"/>
      <c r="AB20146" s="35"/>
    </row>
    <row r="20147" spans="1:28" s="6" customFormat="1" x14ac:dyDescent="0.15">
      <c r="A20147" s="6" t="s">
        <v>135</v>
      </c>
      <c r="C20147" s="6">
        <v>2</v>
      </c>
      <c r="E20147" s="31">
        <v>-70</v>
      </c>
      <c r="F20147" s="31"/>
      <c r="G20147" s="33"/>
      <c r="I20147" s="33"/>
      <c r="J20147" s="33"/>
      <c r="AB20147" s="35"/>
    </row>
    <row r="20148" spans="1:28" s="6" customFormat="1" x14ac:dyDescent="0.15">
      <c r="A20148" s="6" t="s">
        <v>135</v>
      </c>
      <c r="C20148" s="6">
        <v>2</v>
      </c>
      <c r="E20148" s="31">
        <v>-73</v>
      </c>
      <c r="F20148" s="31"/>
      <c r="G20148" s="33"/>
      <c r="I20148" s="33"/>
      <c r="J20148" s="33"/>
      <c r="AB20148" s="35"/>
    </row>
    <row r="20149" spans="1:28" s="6" customFormat="1" x14ac:dyDescent="0.15">
      <c r="A20149" s="6" t="s">
        <v>135</v>
      </c>
      <c r="C20149" s="6">
        <v>2</v>
      </c>
      <c r="E20149" s="31">
        <v>-73</v>
      </c>
      <c r="F20149" s="31"/>
      <c r="G20149" s="33"/>
      <c r="I20149" s="33"/>
      <c r="J20149" s="33"/>
      <c r="AB20149" s="35"/>
    </row>
    <row r="20150" spans="1:28" s="6" customFormat="1" x14ac:dyDescent="0.15">
      <c r="A20150" s="6" t="s">
        <v>135</v>
      </c>
      <c r="C20150" s="6">
        <v>2</v>
      </c>
      <c r="E20150" s="31">
        <v>-73</v>
      </c>
      <c r="F20150" s="31"/>
      <c r="G20150" s="33"/>
      <c r="I20150" s="33"/>
      <c r="J20150" s="33"/>
      <c r="AB20150" s="35"/>
    </row>
    <row r="20151" spans="1:28" s="6" customFormat="1" x14ac:dyDescent="0.15">
      <c r="A20151" s="6" t="s">
        <v>135</v>
      </c>
      <c r="C20151" s="6">
        <v>2</v>
      </c>
      <c r="E20151" s="31">
        <v>-70</v>
      </c>
      <c r="F20151" s="31"/>
      <c r="G20151" s="33"/>
      <c r="I20151" s="33"/>
      <c r="J20151" s="33"/>
      <c r="AB20151" s="35"/>
    </row>
    <row r="20152" spans="1:28" s="6" customFormat="1" x14ac:dyDescent="0.15">
      <c r="A20152" s="6" t="s">
        <v>135</v>
      </c>
      <c r="C20152" s="6">
        <v>2</v>
      </c>
      <c r="E20152" s="31">
        <v>-66</v>
      </c>
      <c r="F20152" s="31"/>
      <c r="G20152" s="33"/>
      <c r="I20152" s="33"/>
      <c r="J20152" s="33"/>
      <c r="AB20152" s="35"/>
    </row>
    <row r="20153" spans="1:28" s="6" customFormat="1" x14ac:dyDescent="0.15">
      <c r="A20153" s="6" t="s">
        <v>135</v>
      </c>
      <c r="C20153" s="6">
        <v>2</v>
      </c>
      <c r="E20153" s="31">
        <v>-66</v>
      </c>
      <c r="F20153" s="31"/>
      <c r="G20153" s="33"/>
      <c r="I20153" s="33"/>
      <c r="J20153" s="33"/>
      <c r="AB20153" s="35"/>
    </row>
    <row r="20154" spans="1:28" s="6" customFormat="1" x14ac:dyDescent="0.15">
      <c r="A20154" s="6" t="s">
        <v>135</v>
      </c>
      <c r="C20154" s="6">
        <v>2</v>
      </c>
      <c r="E20154" s="31">
        <v>-73</v>
      </c>
      <c r="F20154" s="31"/>
      <c r="G20154" s="33"/>
      <c r="I20154" s="33"/>
      <c r="J20154" s="33"/>
      <c r="AB20154" s="35"/>
    </row>
    <row r="20155" spans="1:28" s="6" customFormat="1" x14ac:dyDescent="0.15">
      <c r="A20155" s="6" t="s">
        <v>135</v>
      </c>
      <c r="C20155" s="6">
        <v>2</v>
      </c>
      <c r="E20155" s="31">
        <v>-77</v>
      </c>
      <c r="F20155" s="31"/>
      <c r="G20155" s="33"/>
      <c r="I20155" s="33"/>
      <c r="J20155" s="33"/>
      <c r="AB20155" s="35"/>
    </row>
    <row r="20156" spans="1:28" s="6" customFormat="1" x14ac:dyDescent="0.15">
      <c r="A20156" s="6" t="s">
        <v>135</v>
      </c>
      <c r="C20156" s="6">
        <v>2</v>
      </c>
      <c r="E20156" s="31">
        <v>-77</v>
      </c>
      <c r="F20156" s="31"/>
      <c r="G20156" s="33"/>
      <c r="I20156" s="33"/>
      <c r="J20156" s="33"/>
      <c r="AB20156" s="35"/>
    </row>
    <row r="20157" spans="1:28" s="6" customFormat="1" x14ac:dyDescent="0.15">
      <c r="A20157" s="6" t="s">
        <v>135</v>
      </c>
      <c r="C20157" s="6">
        <v>2</v>
      </c>
      <c r="E20157" s="31">
        <v>-70</v>
      </c>
      <c r="F20157" s="31"/>
      <c r="G20157" s="33"/>
      <c r="I20157" s="33"/>
      <c r="J20157" s="33"/>
      <c r="AB20157" s="35"/>
    </row>
    <row r="20158" spans="1:28" s="6" customFormat="1" x14ac:dyDescent="0.15">
      <c r="A20158" s="6" t="s">
        <v>135</v>
      </c>
      <c r="C20158" s="6">
        <v>2</v>
      </c>
      <c r="E20158" s="31">
        <v>-70</v>
      </c>
      <c r="F20158" s="31"/>
      <c r="G20158" s="33"/>
      <c r="I20158" s="33"/>
      <c r="J20158" s="33"/>
      <c r="AB20158" s="35"/>
    </row>
    <row r="20159" spans="1:28" s="6" customFormat="1" x14ac:dyDescent="0.15">
      <c r="A20159" s="6" t="s">
        <v>135</v>
      </c>
      <c r="C20159" s="6">
        <v>2</v>
      </c>
      <c r="E20159" s="31">
        <v>-70</v>
      </c>
      <c r="F20159" s="31"/>
      <c r="G20159" s="33"/>
      <c r="I20159" s="33"/>
      <c r="J20159" s="33"/>
      <c r="AB20159" s="35"/>
    </row>
    <row r="20160" spans="1:28" s="6" customFormat="1" x14ac:dyDescent="0.15">
      <c r="A20160" s="6" t="s">
        <v>135</v>
      </c>
      <c r="C20160" s="6">
        <v>2</v>
      </c>
      <c r="E20160" s="31">
        <v>-75</v>
      </c>
      <c r="F20160" s="31"/>
      <c r="G20160" s="33"/>
      <c r="I20160" s="33"/>
      <c r="J20160" s="33"/>
      <c r="AB20160" s="35"/>
    </row>
    <row r="20161" spans="1:28" s="6" customFormat="1" x14ac:dyDescent="0.15">
      <c r="A20161" s="6" t="s">
        <v>135</v>
      </c>
      <c r="C20161" s="6">
        <v>2</v>
      </c>
      <c r="E20161" s="31">
        <v>-75</v>
      </c>
      <c r="F20161" s="31"/>
      <c r="G20161" s="33"/>
      <c r="I20161" s="33"/>
      <c r="J20161" s="33"/>
      <c r="AB20161" s="35"/>
    </row>
    <row r="20162" spans="1:28" s="6" customFormat="1" x14ac:dyDescent="0.15">
      <c r="A20162" s="6" t="s">
        <v>135</v>
      </c>
      <c r="C20162" s="6">
        <v>2</v>
      </c>
      <c r="E20162" s="31">
        <v>-75</v>
      </c>
      <c r="F20162" s="31"/>
      <c r="G20162" s="33"/>
      <c r="I20162" s="33"/>
      <c r="J20162" s="33"/>
      <c r="AB20162" s="35"/>
    </row>
    <row r="20163" spans="1:28" s="6" customFormat="1" x14ac:dyDescent="0.15">
      <c r="A20163" s="6" t="s">
        <v>135</v>
      </c>
      <c r="C20163" s="6">
        <v>2</v>
      </c>
      <c r="E20163" s="31">
        <v>-74</v>
      </c>
      <c r="F20163" s="31"/>
      <c r="G20163" s="33"/>
      <c r="I20163" s="33"/>
      <c r="J20163" s="33"/>
      <c r="AB20163" s="35"/>
    </row>
    <row r="20164" spans="1:28" s="6" customFormat="1" x14ac:dyDescent="0.15">
      <c r="A20164" s="6" t="s">
        <v>135</v>
      </c>
      <c r="C20164" s="6">
        <v>2</v>
      </c>
      <c r="E20164" s="31">
        <v>-74</v>
      </c>
      <c r="F20164" s="31"/>
      <c r="G20164" s="33"/>
      <c r="I20164" s="33"/>
      <c r="J20164" s="33"/>
      <c r="AB20164" s="35"/>
    </row>
    <row r="20165" spans="1:28" s="6" customFormat="1" x14ac:dyDescent="0.15">
      <c r="A20165" s="6" t="s">
        <v>135</v>
      </c>
      <c r="C20165" s="6">
        <v>2</v>
      </c>
      <c r="E20165" s="31">
        <v>-74</v>
      </c>
      <c r="F20165" s="31"/>
      <c r="G20165" s="33"/>
      <c r="I20165" s="33"/>
      <c r="J20165" s="33"/>
      <c r="AB20165" s="35"/>
    </row>
    <row r="20166" spans="1:28" s="6" customFormat="1" x14ac:dyDescent="0.15">
      <c r="A20166" s="6" t="s">
        <v>135</v>
      </c>
      <c r="C20166" s="6">
        <v>2</v>
      </c>
      <c r="E20166" s="31">
        <v>-81</v>
      </c>
      <c r="F20166" s="31"/>
      <c r="G20166" s="33"/>
      <c r="I20166" s="33"/>
      <c r="J20166" s="33"/>
      <c r="AB20166" s="35"/>
    </row>
    <row r="20167" spans="1:28" s="6" customFormat="1" x14ac:dyDescent="0.15">
      <c r="A20167" s="6" t="s">
        <v>135</v>
      </c>
      <c r="C20167" s="6">
        <v>2</v>
      </c>
      <c r="E20167" s="31">
        <v>-81</v>
      </c>
      <c r="F20167" s="31"/>
      <c r="G20167" s="33"/>
      <c r="I20167" s="33"/>
      <c r="J20167" s="33"/>
      <c r="AB20167" s="35"/>
    </row>
    <row r="20168" spans="1:28" s="6" customFormat="1" x14ac:dyDescent="0.15">
      <c r="A20168" s="6" t="s">
        <v>135</v>
      </c>
      <c r="C20168" s="6">
        <v>2</v>
      </c>
      <c r="E20168" s="31">
        <v>-81</v>
      </c>
      <c r="F20168" s="31"/>
      <c r="G20168" s="33"/>
      <c r="I20168" s="33"/>
      <c r="J20168" s="33"/>
      <c r="AB20168" s="35"/>
    </row>
    <row r="20169" spans="1:28" s="6" customFormat="1" x14ac:dyDescent="0.15">
      <c r="A20169" s="6" t="s">
        <v>135</v>
      </c>
      <c r="C20169" s="6">
        <v>2</v>
      </c>
      <c r="E20169" s="31">
        <v>-66</v>
      </c>
      <c r="F20169" s="31"/>
      <c r="G20169" s="33"/>
      <c r="I20169" s="33"/>
      <c r="J20169" s="33"/>
      <c r="AB20169" s="35"/>
    </row>
    <row r="20170" spans="1:28" s="6" customFormat="1" x14ac:dyDescent="0.15">
      <c r="A20170" s="6" t="s">
        <v>135</v>
      </c>
      <c r="C20170" s="6">
        <v>2</v>
      </c>
      <c r="E20170" s="31">
        <v>-66</v>
      </c>
      <c r="F20170" s="31"/>
      <c r="G20170" s="33"/>
      <c r="I20170" s="33"/>
      <c r="J20170" s="33"/>
      <c r="AB20170" s="35"/>
    </row>
    <row r="20171" spans="1:28" s="6" customFormat="1" x14ac:dyDescent="0.15">
      <c r="A20171" s="6" t="s">
        <v>135</v>
      </c>
      <c r="C20171" s="6">
        <v>2</v>
      </c>
      <c r="E20171" s="31">
        <v>-66</v>
      </c>
      <c r="F20171" s="31"/>
      <c r="G20171" s="33"/>
      <c r="I20171" s="33"/>
      <c r="J20171" s="33"/>
      <c r="AB20171" s="35"/>
    </row>
    <row r="20172" spans="1:28" s="6" customFormat="1" x14ac:dyDescent="0.15">
      <c r="A20172" s="6" t="s">
        <v>135</v>
      </c>
      <c r="C20172" s="6">
        <v>2</v>
      </c>
      <c r="E20172" s="31">
        <v>-66</v>
      </c>
      <c r="F20172" s="31"/>
      <c r="G20172" s="33"/>
      <c r="I20172" s="33"/>
      <c r="J20172" s="33"/>
      <c r="AB20172" s="35"/>
    </row>
    <row r="20173" spans="1:28" s="6" customFormat="1" x14ac:dyDescent="0.15">
      <c r="A20173" s="6" t="s">
        <v>135</v>
      </c>
      <c r="C20173" s="6">
        <v>2</v>
      </c>
      <c r="E20173" s="31">
        <v>-66</v>
      </c>
      <c r="F20173" s="31"/>
      <c r="G20173" s="33"/>
      <c r="I20173" s="33"/>
      <c r="J20173" s="33"/>
      <c r="AB20173" s="35"/>
    </row>
    <row r="20174" spans="1:28" s="6" customFormat="1" x14ac:dyDescent="0.15">
      <c r="A20174" s="6" t="s">
        <v>135</v>
      </c>
      <c r="C20174" s="6">
        <v>2</v>
      </c>
      <c r="E20174" s="31">
        <v>-66</v>
      </c>
      <c r="F20174" s="31"/>
      <c r="G20174" s="33"/>
      <c r="I20174" s="33"/>
      <c r="J20174" s="33"/>
      <c r="AB20174" s="35"/>
    </row>
    <row r="20175" spans="1:28" s="6" customFormat="1" x14ac:dyDescent="0.15">
      <c r="A20175" s="6" t="s">
        <v>135</v>
      </c>
      <c r="C20175" s="6">
        <v>2</v>
      </c>
      <c r="E20175" s="31">
        <v>-66</v>
      </c>
      <c r="F20175" s="31"/>
      <c r="G20175" s="33"/>
      <c r="I20175" s="33"/>
      <c r="J20175" s="33"/>
      <c r="AB20175" s="35"/>
    </row>
    <row r="20176" spans="1:28" s="6" customFormat="1" x14ac:dyDescent="0.15">
      <c r="A20176" s="6" t="s">
        <v>135</v>
      </c>
      <c r="C20176" s="6">
        <v>2</v>
      </c>
      <c r="E20176" s="31">
        <v>-66</v>
      </c>
      <c r="F20176" s="31"/>
      <c r="G20176" s="33"/>
      <c r="I20176" s="33"/>
      <c r="J20176" s="33"/>
      <c r="AB20176" s="35"/>
    </row>
    <row r="20177" spans="1:28" s="6" customFormat="1" x14ac:dyDescent="0.15">
      <c r="A20177" s="6" t="s">
        <v>135</v>
      </c>
      <c r="C20177" s="6">
        <v>2</v>
      </c>
      <c r="E20177" s="31">
        <v>-69</v>
      </c>
      <c r="F20177" s="31"/>
      <c r="G20177" s="33"/>
      <c r="I20177" s="33"/>
      <c r="J20177" s="33"/>
      <c r="AB20177" s="35"/>
    </row>
    <row r="20178" spans="1:28" s="6" customFormat="1" x14ac:dyDescent="0.15">
      <c r="A20178" s="6" t="s">
        <v>135</v>
      </c>
      <c r="C20178" s="6">
        <v>2</v>
      </c>
      <c r="E20178" s="31">
        <v>-77</v>
      </c>
      <c r="F20178" s="31"/>
      <c r="G20178" s="33"/>
      <c r="I20178" s="33"/>
      <c r="J20178" s="33"/>
      <c r="AB20178" s="35"/>
    </row>
    <row r="20179" spans="1:28" s="6" customFormat="1" x14ac:dyDescent="0.15">
      <c r="A20179" s="6" t="s">
        <v>135</v>
      </c>
      <c r="C20179" s="6">
        <v>2</v>
      </c>
      <c r="E20179" s="31">
        <v>-77</v>
      </c>
      <c r="F20179" s="31"/>
      <c r="G20179" s="33"/>
      <c r="I20179" s="33"/>
      <c r="J20179" s="33"/>
      <c r="AB20179" s="35"/>
    </row>
    <row r="20180" spans="1:28" s="6" customFormat="1" x14ac:dyDescent="0.15">
      <c r="A20180" s="6" t="s">
        <v>135</v>
      </c>
      <c r="C20180" s="6">
        <v>2</v>
      </c>
      <c r="E20180" s="31">
        <v>-72</v>
      </c>
      <c r="F20180" s="31"/>
      <c r="G20180" s="33"/>
      <c r="I20180" s="33"/>
      <c r="J20180" s="33"/>
      <c r="AB20180" s="35"/>
    </row>
    <row r="20181" spans="1:28" s="6" customFormat="1" x14ac:dyDescent="0.15">
      <c r="A20181" s="6" t="s">
        <v>135</v>
      </c>
      <c r="C20181" s="6">
        <v>2</v>
      </c>
      <c r="E20181" s="31">
        <v>-70</v>
      </c>
      <c r="F20181" s="31"/>
      <c r="G20181" s="33"/>
      <c r="I20181" s="33"/>
      <c r="J20181" s="33"/>
      <c r="AB20181" s="35"/>
    </row>
    <row r="20182" spans="1:28" s="6" customFormat="1" x14ac:dyDescent="0.15">
      <c r="A20182" s="6" t="s">
        <v>135</v>
      </c>
      <c r="C20182" s="6">
        <v>2</v>
      </c>
      <c r="E20182" s="31">
        <v>-70</v>
      </c>
      <c r="F20182" s="31"/>
      <c r="G20182" s="33"/>
      <c r="I20182" s="33"/>
      <c r="J20182" s="33"/>
      <c r="AB20182" s="35"/>
    </row>
    <row r="20183" spans="1:28" s="6" customFormat="1" x14ac:dyDescent="0.15">
      <c r="A20183" s="6" t="s">
        <v>135</v>
      </c>
      <c r="C20183" s="6">
        <v>2</v>
      </c>
      <c r="E20183" s="31">
        <v>-73</v>
      </c>
      <c r="F20183" s="31"/>
      <c r="G20183" s="33"/>
      <c r="I20183" s="33"/>
      <c r="J20183" s="33"/>
      <c r="AB20183" s="35"/>
    </row>
    <row r="20184" spans="1:28" s="6" customFormat="1" x14ac:dyDescent="0.15">
      <c r="A20184" s="6" t="s">
        <v>135</v>
      </c>
      <c r="C20184" s="6">
        <v>2</v>
      </c>
      <c r="E20184" s="31">
        <v>-73</v>
      </c>
      <c r="F20184" s="31"/>
      <c r="G20184" s="33"/>
      <c r="I20184" s="33"/>
      <c r="J20184" s="33"/>
      <c r="AB20184" s="35"/>
    </row>
    <row r="20185" spans="1:28" s="6" customFormat="1" x14ac:dyDescent="0.15">
      <c r="A20185" s="6" t="s">
        <v>135</v>
      </c>
      <c r="C20185" s="6">
        <v>2</v>
      </c>
      <c r="E20185" s="31">
        <v>-73</v>
      </c>
      <c r="F20185" s="31"/>
      <c r="G20185" s="33"/>
      <c r="I20185" s="33"/>
      <c r="J20185" s="33"/>
      <c r="AB20185" s="35"/>
    </row>
    <row r="20186" spans="1:28" s="6" customFormat="1" x14ac:dyDescent="0.15">
      <c r="A20186" s="6" t="s">
        <v>135</v>
      </c>
      <c r="C20186" s="6">
        <v>2</v>
      </c>
      <c r="E20186" s="31">
        <v>-73</v>
      </c>
      <c r="F20186" s="31"/>
      <c r="G20186" s="33"/>
      <c r="I20186" s="33"/>
      <c r="J20186" s="33"/>
      <c r="AB20186" s="35"/>
    </row>
    <row r="20187" spans="1:28" s="6" customFormat="1" x14ac:dyDescent="0.15">
      <c r="A20187" s="6" t="s">
        <v>135</v>
      </c>
      <c r="C20187" s="6">
        <v>2</v>
      </c>
      <c r="E20187" s="31">
        <v>-73</v>
      </c>
      <c r="F20187" s="31"/>
      <c r="G20187" s="33"/>
      <c r="I20187" s="33"/>
      <c r="J20187" s="33"/>
      <c r="AB20187" s="35"/>
    </row>
    <row r="20188" spans="1:28" s="6" customFormat="1" x14ac:dyDescent="0.15">
      <c r="A20188" s="6" t="s">
        <v>135</v>
      </c>
      <c r="C20188" s="6">
        <v>2</v>
      </c>
      <c r="E20188" s="31">
        <v>-73</v>
      </c>
      <c r="F20188" s="31"/>
      <c r="G20188" s="33"/>
      <c r="I20188" s="33"/>
      <c r="J20188" s="33"/>
      <c r="AB20188" s="35"/>
    </row>
    <row r="20189" spans="1:28" s="6" customFormat="1" x14ac:dyDescent="0.15">
      <c r="A20189" s="6" t="s">
        <v>135</v>
      </c>
      <c r="C20189" s="6">
        <v>2</v>
      </c>
      <c r="E20189" s="31">
        <v>-73</v>
      </c>
      <c r="F20189" s="31"/>
      <c r="G20189" s="33"/>
      <c r="I20189" s="33"/>
      <c r="J20189" s="33"/>
      <c r="AB20189" s="35"/>
    </row>
    <row r="20190" spans="1:28" s="6" customFormat="1" x14ac:dyDescent="0.15">
      <c r="A20190" s="6" t="s">
        <v>135</v>
      </c>
      <c r="C20190" s="6">
        <v>2</v>
      </c>
      <c r="E20190" s="31">
        <v>-70</v>
      </c>
      <c r="F20190" s="31"/>
      <c r="G20190" s="33"/>
      <c r="I20190" s="33"/>
      <c r="J20190" s="33"/>
      <c r="AB20190" s="35"/>
    </row>
    <row r="20191" spans="1:28" s="6" customFormat="1" x14ac:dyDescent="0.15">
      <c r="A20191" s="6" t="s">
        <v>135</v>
      </c>
      <c r="C20191" s="6">
        <v>2</v>
      </c>
      <c r="E20191" s="31">
        <v>-70</v>
      </c>
      <c r="F20191" s="31"/>
      <c r="G20191" s="33"/>
      <c r="I20191" s="33"/>
      <c r="J20191" s="33"/>
      <c r="AB20191" s="35"/>
    </row>
    <row r="20192" spans="1:28" s="6" customFormat="1" x14ac:dyDescent="0.15">
      <c r="A20192" s="6" t="s">
        <v>135</v>
      </c>
      <c r="C20192" s="6">
        <v>2</v>
      </c>
      <c r="E20192" s="31">
        <v>-70</v>
      </c>
      <c r="F20192" s="31"/>
      <c r="G20192" s="33"/>
      <c r="I20192" s="33"/>
      <c r="J20192" s="33"/>
      <c r="AB20192" s="35"/>
    </row>
    <row r="20193" spans="1:28" s="6" customFormat="1" x14ac:dyDescent="0.15">
      <c r="A20193" s="6" t="s">
        <v>135</v>
      </c>
      <c r="C20193" s="6">
        <v>2</v>
      </c>
      <c r="E20193" s="31">
        <v>-70</v>
      </c>
      <c r="F20193" s="31"/>
      <c r="G20193" s="33"/>
      <c r="I20193" s="33"/>
      <c r="J20193" s="33"/>
      <c r="AB20193" s="35"/>
    </row>
    <row r="20194" spans="1:28" s="6" customFormat="1" x14ac:dyDescent="0.15">
      <c r="A20194" s="6" t="s">
        <v>135</v>
      </c>
      <c r="C20194" s="6">
        <v>2</v>
      </c>
      <c r="E20194" s="31">
        <v>-70</v>
      </c>
      <c r="F20194" s="31"/>
      <c r="G20194" s="33"/>
      <c r="I20194" s="33"/>
      <c r="J20194" s="33"/>
      <c r="AB20194" s="35"/>
    </row>
    <row r="20195" spans="1:28" s="6" customFormat="1" x14ac:dyDescent="0.15">
      <c r="A20195" s="6" t="s">
        <v>135</v>
      </c>
      <c r="C20195" s="6">
        <v>2</v>
      </c>
      <c r="E20195" s="31">
        <v>-60</v>
      </c>
      <c r="F20195" s="31"/>
      <c r="G20195" s="33"/>
      <c r="I20195" s="33"/>
      <c r="J20195" s="33"/>
      <c r="AB20195" s="35"/>
    </row>
    <row r="20196" spans="1:28" s="6" customFormat="1" x14ac:dyDescent="0.15">
      <c r="A20196" s="6" t="s">
        <v>135</v>
      </c>
      <c r="C20196" s="6">
        <v>2</v>
      </c>
      <c r="E20196" s="31">
        <v>-60</v>
      </c>
      <c r="F20196" s="31"/>
      <c r="G20196" s="33"/>
      <c r="I20196" s="33"/>
      <c r="J20196" s="33"/>
      <c r="AB20196" s="35"/>
    </row>
    <row r="20197" spans="1:28" s="6" customFormat="1" x14ac:dyDescent="0.15">
      <c r="A20197" s="6" t="s">
        <v>135</v>
      </c>
      <c r="C20197" s="6">
        <v>2</v>
      </c>
      <c r="E20197" s="31">
        <v>-60</v>
      </c>
      <c r="F20197" s="31"/>
      <c r="G20197" s="33"/>
      <c r="I20197" s="33"/>
      <c r="J20197" s="33"/>
      <c r="AB20197" s="35"/>
    </row>
    <row r="20198" spans="1:28" s="6" customFormat="1" x14ac:dyDescent="0.15">
      <c r="A20198" s="6" t="s">
        <v>135</v>
      </c>
      <c r="C20198" s="6">
        <v>2</v>
      </c>
      <c r="E20198" s="31">
        <v>-67</v>
      </c>
      <c r="F20198" s="31"/>
      <c r="G20198" s="33"/>
      <c r="I20198" s="33"/>
      <c r="J20198" s="33"/>
      <c r="AB20198" s="35"/>
    </row>
    <row r="20199" spans="1:28" s="6" customFormat="1" x14ac:dyDescent="0.15">
      <c r="A20199" s="6" t="s">
        <v>135</v>
      </c>
      <c r="C20199" s="6">
        <v>2</v>
      </c>
      <c r="E20199" s="31">
        <v>-73</v>
      </c>
      <c r="F20199" s="31"/>
      <c r="G20199" s="33"/>
      <c r="I20199" s="33"/>
      <c r="J20199" s="33"/>
      <c r="AB20199" s="35"/>
    </row>
    <row r="20200" spans="1:28" s="6" customFormat="1" x14ac:dyDescent="0.15">
      <c r="A20200" s="6" t="s">
        <v>135</v>
      </c>
      <c r="C20200" s="6">
        <v>2</v>
      </c>
      <c r="E20200" s="31">
        <v>-73</v>
      </c>
      <c r="F20200" s="31"/>
      <c r="G20200" s="33"/>
      <c r="I20200" s="33"/>
      <c r="J20200" s="33"/>
      <c r="AB20200" s="35"/>
    </row>
    <row r="20201" spans="1:28" s="6" customFormat="1" x14ac:dyDescent="0.15">
      <c r="A20201" s="6" t="s">
        <v>135</v>
      </c>
      <c r="C20201" s="6">
        <v>2</v>
      </c>
      <c r="E20201" s="31">
        <v>-73</v>
      </c>
      <c r="F20201" s="31"/>
      <c r="G20201" s="33"/>
      <c r="I20201" s="33"/>
      <c r="J20201" s="33"/>
      <c r="AB20201" s="35"/>
    </row>
    <row r="20202" spans="1:28" s="6" customFormat="1" x14ac:dyDescent="0.15">
      <c r="A20202" s="6" t="s">
        <v>135</v>
      </c>
      <c r="C20202" s="6">
        <v>2</v>
      </c>
      <c r="E20202" s="31">
        <v>-73</v>
      </c>
      <c r="F20202" s="31"/>
      <c r="G20202" s="33"/>
      <c r="I20202" s="33"/>
      <c r="J20202" s="33"/>
      <c r="AB20202" s="35"/>
    </row>
    <row r="20203" spans="1:28" s="6" customFormat="1" x14ac:dyDescent="0.15">
      <c r="A20203" s="6" t="s">
        <v>135</v>
      </c>
      <c r="C20203" s="6">
        <v>2</v>
      </c>
      <c r="E20203" s="31">
        <v>-73</v>
      </c>
      <c r="F20203" s="31"/>
      <c r="G20203" s="33"/>
      <c r="I20203" s="33"/>
      <c r="J20203" s="33"/>
      <c r="AB20203" s="35"/>
    </row>
    <row r="20204" spans="1:28" s="6" customFormat="1" x14ac:dyDescent="0.15">
      <c r="A20204" s="6" t="s">
        <v>135</v>
      </c>
      <c r="C20204" s="6">
        <v>2</v>
      </c>
      <c r="E20204" s="31">
        <v>-73</v>
      </c>
      <c r="F20204" s="31"/>
      <c r="G20204" s="33"/>
      <c r="I20204" s="33"/>
      <c r="J20204" s="33"/>
      <c r="AB20204" s="35"/>
    </row>
    <row r="20205" spans="1:28" s="6" customFormat="1" x14ac:dyDescent="0.15">
      <c r="A20205" s="6" t="s">
        <v>135</v>
      </c>
      <c r="C20205" s="6">
        <v>2</v>
      </c>
      <c r="E20205" s="31">
        <v>-73</v>
      </c>
      <c r="F20205" s="31"/>
      <c r="G20205" s="33"/>
      <c r="I20205" s="33"/>
      <c r="J20205" s="33"/>
      <c r="AB20205" s="35"/>
    </row>
    <row r="20206" spans="1:28" s="6" customFormat="1" x14ac:dyDescent="0.15">
      <c r="A20206" s="6" t="s">
        <v>135</v>
      </c>
      <c r="C20206" s="6">
        <v>2</v>
      </c>
      <c r="E20206" s="31">
        <v>-73</v>
      </c>
      <c r="F20206" s="31"/>
      <c r="G20206" s="33"/>
      <c r="I20206" s="33"/>
      <c r="J20206" s="33"/>
      <c r="AB20206" s="35"/>
    </row>
    <row r="20207" spans="1:28" s="6" customFormat="1" x14ac:dyDescent="0.15">
      <c r="A20207" s="6" t="s">
        <v>135</v>
      </c>
      <c r="C20207" s="6">
        <v>2</v>
      </c>
      <c r="E20207" s="31">
        <v>-73</v>
      </c>
      <c r="F20207" s="31"/>
      <c r="G20207" s="33"/>
      <c r="I20207" s="33"/>
      <c r="J20207" s="33"/>
      <c r="AB20207" s="35"/>
    </row>
    <row r="20208" spans="1:28" s="6" customFormat="1" x14ac:dyDescent="0.15">
      <c r="A20208" s="6" t="s">
        <v>135</v>
      </c>
      <c r="C20208" s="6">
        <v>2</v>
      </c>
      <c r="E20208" s="31">
        <v>-77</v>
      </c>
      <c r="F20208" s="31"/>
      <c r="G20208" s="33"/>
      <c r="I20208" s="33"/>
      <c r="J20208" s="33"/>
      <c r="AB20208" s="35"/>
    </row>
    <row r="20209" spans="1:28" s="6" customFormat="1" x14ac:dyDescent="0.15">
      <c r="A20209" s="6" t="s">
        <v>135</v>
      </c>
      <c r="C20209" s="6">
        <v>2</v>
      </c>
      <c r="E20209" s="31">
        <v>-77</v>
      </c>
      <c r="F20209" s="31"/>
      <c r="G20209" s="33"/>
      <c r="I20209" s="33"/>
      <c r="J20209" s="33"/>
      <c r="AB20209" s="35"/>
    </row>
    <row r="20210" spans="1:28" s="6" customFormat="1" x14ac:dyDescent="0.15">
      <c r="A20210" s="6" t="s">
        <v>135</v>
      </c>
      <c r="C20210" s="6">
        <v>2</v>
      </c>
      <c r="E20210" s="31">
        <v>-74</v>
      </c>
      <c r="F20210" s="31"/>
      <c r="G20210" s="33"/>
      <c r="I20210" s="33"/>
      <c r="J20210" s="33"/>
      <c r="AB20210" s="35"/>
    </row>
    <row r="20211" spans="1:28" s="6" customFormat="1" x14ac:dyDescent="0.15">
      <c r="A20211" s="6" t="s">
        <v>135</v>
      </c>
      <c r="C20211" s="6">
        <v>2</v>
      </c>
      <c r="E20211" s="31">
        <v>-81</v>
      </c>
      <c r="F20211" s="31"/>
      <c r="G20211" s="33"/>
      <c r="I20211" s="33"/>
      <c r="J20211" s="33"/>
      <c r="AB20211" s="35"/>
    </row>
    <row r="20212" spans="1:28" s="6" customFormat="1" x14ac:dyDescent="0.15">
      <c r="A20212" s="6" t="s">
        <v>135</v>
      </c>
      <c r="C20212" s="6">
        <v>2</v>
      </c>
      <c r="E20212" s="31">
        <v>-81</v>
      </c>
      <c r="F20212" s="31"/>
      <c r="G20212" s="33"/>
      <c r="I20212" s="33"/>
      <c r="J20212" s="33"/>
      <c r="AB20212" s="35"/>
    </row>
    <row r="20213" spans="1:28" s="6" customFormat="1" x14ac:dyDescent="0.15">
      <c r="A20213" s="6" t="s">
        <v>135</v>
      </c>
      <c r="C20213" s="6">
        <v>2</v>
      </c>
      <c r="E20213" s="31">
        <v>-78</v>
      </c>
      <c r="F20213" s="31"/>
      <c r="G20213" s="33"/>
      <c r="I20213" s="33"/>
      <c r="J20213" s="33"/>
      <c r="AB20213" s="35"/>
    </row>
    <row r="20214" spans="1:28" s="6" customFormat="1" x14ac:dyDescent="0.15">
      <c r="A20214" s="6" t="s">
        <v>135</v>
      </c>
      <c r="C20214" s="6">
        <v>2</v>
      </c>
      <c r="E20214" s="31">
        <v>-74</v>
      </c>
      <c r="F20214" s="31"/>
      <c r="G20214" s="33"/>
      <c r="I20214" s="33"/>
      <c r="J20214" s="33"/>
      <c r="AB20214" s="35"/>
    </row>
    <row r="20215" spans="1:28" s="6" customFormat="1" x14ac:dyDescent="0.15">
      <c r="A20215" s="6" t="s">
        <v>135</v>
      </c>
      <c r="C20215" s="6">
        <v>2</v>
      </c>
      <c r="E20215" s="31">
        <v>-74</v>
      </c>
      <c r="F20215" s="31"/>
      <c r="G20215" s="33"/>
      <c r="I20215" s="33"/>
      <c r="J20215" s="33"/>
      <c r="AB20215" s="35"/>
    </row>
    <row r="20216" spans="1:28" s="6" customFormat="1" x14ac:dyDescent="0.15">
      <c r="A20216" s="6" t="s">
        <v>135</v>
      </c>
      <c r="C20216" s="6">
        <v>2</v>
      </c>
      <c r="E20216" s="31">
        <v>-74</v>
      </c>
      <c r="F20216" s="31"/>
      <c r="G20216" s="33"/>
      <c r="I20216" s="33"/>
      <c r="J20216" s="33"/>
      <c r="AB20216" s="35"/>
    </row>
    <row r="20217" spans="1:28" s="6" customFormat="1" x14ac:dyDescent="0.15">
      <c r="A20217" s="6" t="s">
        <v>135</v>
      </c>
      <c r="C20217" s="6">
        <v>2</v>
      </c>
      <c r="E20217" s="31">
        <v>-77</v>
      </c>
      <c r="F20217" s="31"/>
      <c r="G20217" s="33"/>
      <c r="I20217" s="33"/>
      <c r="J20217" s="33"/>
      <c r="AB20217" s="35"/>
    </row>
    <row r="20218" spans="1:28" s="6" customFormat="1" x14ac:dyDescent="0.15">
      <c r="A20218" s="6" t="s">
        <v>135</v>
      </c>
      <c r="C20218" s="6">
        <v>2</v>
      </c>
      <c r="E20218" s="31">
        <v>-77</v>
      </c>
      <c r="F20218" s="31"/>
      <c r="G20218" s="33"/>
      <c r="I20218" s="33"/>
      <c r="J20218" s="33"/>
      <c r="AB20218" s="35"/>
    </row>
    <row r="20219" spans="1:28" s="6" customFormat="1" x14ac:dyDescent="0.15">
      <c r="A20219" s="6" t="s">
        <v>135</v>
      </c>
      <c r="C20219" s="6">
        <v>2</v>
      </c>
      <c r="E20219" s="31">
        <v>-74</v>
      </c>
      <c r="F20219" s="31"/>
      <c r="G20219" s="33"/>
      <c r="I20219" s="33"/>
      <c r="J20219" s="33"/>
      <c r="AB20219" s="35"/>
    </row>
    <row r="20220" spans="1:28" s="6" customFormat="1" x14ac:dyDescent="0.15">
      <c r="A20220" s="6" t="s">
        <v>135</v>
      </c>
      <c r="C20220" s="6">
        <v>2</v>
      </c>
      <c r="E20220" s="31">
        <v>-70</v>
      </c>
      <c r="F20220" s="31"/>
      <c r="G20220" s="33"/>
      <c r="I20220" s="33"/>
      <c r="J20220" s="33"/>
      <c r="AB20220" s="35"/>
    </row>
    <row r="20221" spans="1:28" s="6" customFormat="1" x14ac:dyDescent="0.15">
      <c r="A20221" s="6" t="s">
        <v>135</v>
      </c>
      <c r="C20221" s="6">
        <v>2</v>
      </c>
      <c r="E20221" s="31">
        <v>-70</v>
      </c>
      <c r="F20221" s="31"/>
      <c r="G20221" s="33"/>
      <c r="I20221" s="33"/>
      <c r="J20221" s="33"/>
      <c r="AB20221" s="35"/>
    </row>
    <row r="20222" spans="1:28" s="6" customFormat="1" x14ac:dyDescent="0.15">
      <c r="A20222" s="6" t="s">
        <v>135</v>
      </c>
      <c r="C20222" s="6">
        <v>2</v>
      </c>
      <c r="E20222" s="31">
        <v>-75</v>
      </c>
      <c r="F20222" s="31"/>
      <c r="G20222" s="33"/>
      <c r="I20222" s="33"/>
      <c r="J20222" s="33"/>
      <c r="AB20222" s="35"/>
    </row>
    <row r="20223" spans="1:28" s="6" customFormat="1" x14ac:dyDescent="0.15">
      <c r="A20223" s="6" t="s">
        <v>135</v>
      </c>
      <c r="C20223" s="6">
        <v>2</v>
      </c>
      <c r="E20223" s="31">
        <v>-75</v>
      </c>
      <c r="F20223" s="31"/>
      <c r="G20223" s="33"/>
      <c r="I20223" s="33"/>
      <c r="J20223" s="33"/>
      <c r="AB20223" s="35"/>
    </row>
    <row r="20224" spans="1:28" s="6" customFormat="1" x14ac:dyDescent="0.15">
      <c r="A20224" s="6" t="s">
        <v>135</v>
      </c>
      <c r="C20224" s="6">
        <v>2</v>
      </c>
      <c r="E20224" s="31">
        <v>-75</v>
      </c>
      <c r="F20224" s="31"/>
      <c r="G20224" s="33"/>
      <c r="I20224" s="33"/>
      <c r="J20224" s="33"/>
      <c r="AB20224" s="35"/>
    </row>
    <row r="20225" spans="1:28" s="6" customFormat="1" x14ac:dyDescent="0.15">
      <c r="A20225" s="6" t="s">
        <v>135</v>
      </c>
      <c r="C20225" s="6">
        <v>2</v>
      </c>
      <c r="E20225" s="31">
        <v>-87</v>
      </c>
      <c r="F20225" s="31"/>
      <c r="G20225" s="33"/>
      <c r="I20225" s="33"/>
      <c r="J20225" s="33"/>
      <c r="AB20225" s="35"/>
    </row>
    <row r="20226" spans="1:28" s="6" customFormat="1" x14ac:dyDescent="0.15">
      <c r="A20226" s="6" t="s">
        <v>135</v>
      </c>
      <c r="C20226" s="6">
        <v>2</v>
      </c>
      <c r="E20226" s="31">
        <v>-87</v>
      </c>
      <c r="F20226" s="31"/>
      <c r="G20226" s="33"/>
      <c r="I20226" s="33"/>
      <c r="J20226" s="33"/>
      <c r="AB20226" s="35"/>
    </row>
    <row r="20227" spans="1:28" s="6" customFormat="1" x14ac:dyDescent="0.15">
      <c r="A20227" s="6" t="s">
        <v>135</v>
      </c>
      <c r="C20227" s="6">
        <v>2</v>
      </c>
      <c r="E20227" s="31">
        <v>-87</v>
      </c>
      <c r="F20227" s="31"/>
      <c r="G20227" s="33"/>
      <c r="I20227" s="33"/>
      <c r="J20227" s="33"/>
      <c r="AB20227" s="35"/>
    </row>
    <row r="20228" spans="1:28" s="6" customFormat="1" x14ac:dyDescent="0.15">
      <c r="A20228" s="6" t="s">
        <v>135</v>
      </c>
      <c r="C20228" s="6">
        <v>2</v>
      </c>
      <c r="E20228" s="31">
        <v>-74</v>
      </c>
      <c r="F20228" s="31"/>
      <c r="G20228" s="33"/>
      <c r="I20228" s="33"/>
      <c r="J20228" s="33"/>
      <c r="AB20228" s="35"/>
    </row>
    <row r="20229" spans="1:28" s="6" customFormat="1" x14ac:dyDescent="0.15">
      <c r="A20229" s="6" t="s">
        <v>135</v>
      </c>
      <c r="C20229" s="6">
        <v>2</v>
      </c>
      <c r="E20229" s="31">
        <v>-70</v>
      </c>
      <c r="F20229" s="31"/>
      <c r="G20229" s="33"/>
      <c r="I20229" s="33"/>
      <c r="J20229" s="33"/>
      <c r="AB20229" s="35"/>
    </row>
    <row r="20230" spans="1:28" s="6" customFormat="1" x14ac:dyDescent="0.15">
      <c r="A20230" s="6" t="s">
        <v>135</v>
      </c>
      <c r="C20230" s="6">
        <v>2</v>
      </c>
      <c r="E20230" s="31">
        <v>-70</v>
      </c>
      <c r="F20230" s="31"/>
      <c r="G20230" s="33"/>
      <c r="I20230" s="33"/>
      <c r="J20230" s="33"/>
      <c r="AB20230" s="35"/>
    </row>
    <row r="20231" spans="1:28" s="6" customFormat="1" x14ac:dyDescent="0.15">
      <c r="A20231" s="6" t="s">
        <v>135</v>
      </c>
      <c r="C20231" s="6">
        <v>2</v>
      </c>
      <c r="E20231" s="31">
        <v>-70</v>
      </c>
      <c r="F20231" s="31"/>
      <c r="G20231" s="33"/>
      <c r="I20231" s="33"/>
      <c r="J20231" s="33"/>
      <c r="AB20231" s="35"/>
    </row>
    <row r="20232" spans="1:28" s="6" customFormat="1" x14ac:dyDescent="0.15">
      <c r="A20232" s="6" t="s">
        <v>135</v>
      </c>
      <c r="C20232" s="6">
        <v>2</v>
      </c>
      <c r="E20232" s="31">
        <v>-93</v>
      </c>
      <c r="F20232" s="31"/>
      <c r="G20232" s="33"/>
      <c r="I20232" s="33"/>
      <c r="J20232" s="33"/>
      <c r="AB20232" s="35"/>
    </row>
    <row r="20233" spans="1:28" s="6" customFormat="1" x14ac:dyDescent="0.15">
      <c r="A20233" s="6" t="s">
        <v>135</v>
      </c>
      <c r="C20233" s="6">
        <v>2</v>
      </c>
      <c r="E20233" s="31">
        <v>-93</v>
      </c>
      <c r="F20233" s="31"/>
      <c r="G20233" s="33"/>
      <c r="I20233" s="33"/>
      <c r="J20233" s="33"/>
      <c r="AB20233" s="35"/>
    </row>
    <row r="20234" spans="1:28" s="6" customFormat="1" x14ac:dyDescent="0.15">
      <c r="A20234" s="6" t="s">
        <v>135</v>
      </c>
      <c r="C20234" s="6">
        <v>2</v>
      </c>
      <c r="E20234" s="31">
        <v>-74</v>
      </c>
      <c r="F20234" s="31"/>
      <c r="G20234" s="33"/>
      <c r="I20234" s="33"/>
      <c r="J20234" s="33"/>
      <c r="AB20234" s="35"/>
    </row>
    <row r="20235" spans="1:28" s="6" customFormat="1" x14ac:dyDescent="0.15">
      <c r="A20235" s="6" t="s">
        <v>135</v>
      </c>
      <c r="C20235" s="6">
        <v>2</v>
      </c>
      <c r="E20235" s="31">
        <v>-70</v>
      </c>
      <c r="F20235" s="31"/>
      <c r="G20235" s="33"/>
      <c r="I20235" s="33"/>
      <c r="J20235" s="33"/>
      <c r="AB20235" s="35"/>
    </row>
    <row r="20236" spans="1:28" s="6" customFormat="1" x14ac:dyDescent="0.15">
      <c r="A20236" s="6" t="s">
        <v>135</v>
      </c>
      <c r="C20236" s="6">
        <v>2</v>
      </c>
      <c r="E20236" s="31">
        <v>-70</v>
      </c>
      <c r="F20236" s="31"/>
      <c r="G20236" s="33"/>
      <c r="I20236" s="33"/>
      <c r="J20236" s="33"/>
      <c r="AB20236" s="35"/>
    </row>
    <row r="20237" spans="1:28" s="6" customFormat="1" x14ac:dyDescent="0.15">
      <c r="A20237" s="6" t="s">
        <v>135</v>
      </c>
      <c r="C20237" s="6">
        <v>2</v>
      </c>
      <c r="E20237" s="31">
        <v>-70</v>
      </c>
      <c r="F20237" s="31"/>
      <c r="G20237" s="33"/>
      <c r="I20237" s="33"/>
      <c r="J20237" s="33"/>
      <c r="AB20237" s="35"/>
    </row>
    <row r="20238" spans="1:28" s="6" customFormat="1" x14ac:dyDescent="0.15">
      <c r="A20238" s="6" t="s">
        <v>135</v>
      </c>
      <c r="C20238" s="6">
        <v>2</v>
      </c>
      <c r="E20238" s="31">
        <v>-64</v>
      </c>
      <c r="F20238" s="31"/>
      <c r="G20238" s="33"/>
      <c r="I20238" s="33"/>
      <c r="J20238" s="33"/>
      <c r="AB20238" s="35"/>
    </row>
    <row r="20239" spans="1:28" s="6" customFormat="1" x14ac:dyDescent="0.15">
      <c r="A20239" s="6" t="s">
        <v>135</v>
      </c>
      <c r="C20239" s="6">
        <v>2</v>
      </c>
      <c r="E20239" s="31">
        <v>-64</v>
      </c>
      <c r="F20239" s="31"/>
      <c r="G20239" s="33"/>
      <c r="I20239" s="33"/>
      <c r="J20239" s="33"/>
      <c r="AB20239" s="35"/>
    </row>
    <row r="20240" spans="1:28" s="6" customFormat="1" x14ac:dyDescent="0.15">
      <c r="A20240" s="6" t="s">
        <v>135</v>
      </c>
      <c r="C20240" s="6">
        <v>2</v>
      </c>
      <c r="E20240" s="31">
        <v>-77</v>
      </c>
      <c r="F20240" s="31"/>
      <c r="G20240" s="33"/>
      <c r="I20240" s="33"/>
      <c r="J20240" s="33"/>
      <c r="AB20240" s="35"/>
    </row>
    <row r="20241" spans="1:28" s="6" customFormat="1" x14ac:dyDescent="0.15">
      <c r="A20241" s="6" t="s">
        <v>135</v>
      </c>
      <c r="C20241" s="6">
        <v>2</v>
      </c>
      <c r="E20241" s="31">
        <v>-74</v>
      </c>
      <c r="F20241" s="31"/>
      <c r="G20241" s="33"/>
      <c r="I20241" s="33"/>
      <c r="J20241" s="33"/>
      <c r="AB20241" s="35"/>
    </row>
    <row r="20242" spans="1:28" s="6" customFormat="1" x14ac:dyDescent="0.15">
      <c r="A20242" s="6" t="s">
        <v>135</v>
      </c>
      <c r="C20242" s="6">
        <v>2</v>
      </c>
      <c r="E20242" s="31">
        <v>-74</v>
      </c>
      <c r="F20242" s="31"/>
      <c r="G20242" s="33"/>
      <c r="I20242" s="33"/>
      <c r="J20242" s="33"/>
      <c r="AB20242" s="35"/>
    </row>
    <row r="20243" spans="1:28" s="6" customFormat="1" x14ac:dyDescent="0.15">
      <c r="A20243" s="6" t="s">
        <v>135</v>
      </c>
      <c r="C20243" s="6">
        <v>2</v>
      </c>
      <c r="E20243" s="31">
        <v>-70</v>
      </c>
      <c r="F20243" s="31"/>
      <c r="G20243" s="33"/>
      <c r="I20243" s="33"/>
      <c r="J20243" s="33"/>
      <c r="AB20243" s="35"/>
    </row>
    <row r="20244" spans="1:28" s="6" customFormat="1" x14ac:dyDescent="0.15">
      <c r="A20244" s="6" t="s">
        <v>135</v>
      </c>
      <c r="C20244" s="6">
        <v>2</v>
      </c>
      <c r="E20244" s="31">
        <v>-70</v>
      </c>
      <c r="F20244" s="31"/>
      <c r="G20244" s="33"/>
      <c r="I20244" s="33"/>
      <c r="J20244" s="33"/>
      <c r="AB20244" s="35"/>
    </row>
    <row r="20245" spans="1:28" s="6" customFormat="1" x14ac:dyDescent="0.15">
      <c r="A20245" s="6" t="s">
        <v>135</v>
      </c>
      <c r="C20245" s="6">
        <v>2</v>
      </c>
      <c r="E20245" s="31">
        <v>-70</v>
      </c>
      <c r="F20245" s="31"/>
      <c r="G20245" s="33"/>
      <c r="I20245" s="33"/>
      <c r="J20245" s="33"/>
      <c r="AB20245" s="35"/>
    </row>
    <row r="20246" spans="1:28" s="6" customFormat="1" x14ac:dyDescent="0.15">
      <c r="A20246" s="6" t="s">
        <v>135</v>
      </c>
      <c r="C20246" s="6">
        <v>2</v>
      </c>
      <c r="E20246" s="31">
        <v>-70</v>
      </c>
      <c r="F20246" s="31"/>
      <c r="G20246" s="33"/>
      <c r="I20246" s="33"/>
      <c r="J20246" s="33"/>
      <c r="AB20246" s="35"/>
    </row>
    <row r="20247" spans="1:28" s="6" customFormat="1" x14ac:dyDescent="0.15">
      <c r="A20247" s="6" t="s">
        <v>135</v>
      </c>
      <c r="C20247" s="6">
        <v>2</v>
      </c>
      <c r="E20247" s="31">
        <v>-68</v>
      </c>
      <c r="F20247" s="31"/>
      <c r="G20247" s="33"/>
      <c r="I20247" s="33"/>
      <c r="J20247" s="33"/>
      <c r="AB20247" s="35"/>
    </row>
    <row r="20248" spans="1:28" s="6" customFormat="1" x14ac:dyDescent="0.15">
      <c r="A20248" s="6" t="s">
        <v>135</v>
      </c>
      <c r="C20248" s="6">
        <v>2</v>
      </c>
      <c r="E20248" s="31">
        <v>-68</v>
      </c>
      <c r="F20248" s="31"/>
      <c r="G20248" s="33"/>
      <c r="I20248" s="33"/>
      <c r="J20248" s="33"/>
      <c r="AB20248" s="35"/>
    </row>
    <row r="20249" spans="1:28" s="6" customFormat="1" x14ac:dyDescent="0.15">
      <c r="A20249" s="6" t="s">
        <v>135</v>
      </c>
      <c r="C20249" s="6">
        <v>2</v>
      </c>
      <c r="E20249" s="31">
        <v>-62</v>
      </c>
      <c r="F20249" s="31"/>
      <c r="G20249" s="33"/>
      <c r="I20249" s="33"/>
      <c r="J20249" s="33"/>
      <c r="AB20249" s="35"/>
    </row>
    <row r="20250" spans="1:28" s="6" customFormat="1" x14ac:dyDescent="0.15">
      <c r="A20250" s="6" t="s">
        <v>135</v>
      </c>
      <c r="C20250" s="6">
        <v>2</v>
      </c>
      <c r="E20250" s="31">
        <v>-65</v>
      </c>
      <c r="F20250" s="31"/>
      <c r="G20250" s="33"/>
      <c r="I20250" s="33"/>
      <c r="J20250" s="33"/>
      <c r="AB20250" s="35"/>
    </row>
    <row r="20251" spans="1:28" s="6" customFormat="1" x14ac:dyDescent="0.15">
      <c r="A20251" s="6" t="s">
        <v>135</v>
      </c>
      <c r="C20251" s="6">
        <v>2</v>
      </c>
      <c r="E20251" s="31">
        <v>-65</v>
      </c>
      <c r="F20251" s="31"/>
      <c r="G20251" s="33"/>
      <c r="I20251" s="33"/>
      <c r="J20251" s="33"/>
      <c r="AB20251" s="35"/>
    </row>
    <row r="20252" spans="1:28" s="6" customFormat="1" x14ac:dyDescent="0.15">
      <c r="A20252" s="6" t="s">
        <v>135</v>
      </c>
      <c r="C20252" s="6">
        <v>2</v>
      </c>
      <c r="E20252" s="31">
        <v>-65</v>
      </c>
      <c r="F20252" s="31"/>
      <c r="G20252" s="33"/>
      <c r="I20252" s="33"/>
      <c r="J20252" s="33"/>
      <c r="AB20252" s="35"/>
    </row>
    <row r="20253" spans="1:28" s="6" customFormat="1" x14ac:dyDescent="0.15">
      <c r="A20253" s="6" t="s">
        <v>135</v>
      </c>
      <c r="C20253" s="6">
        <v>2</v>
      </c>
      <c r="E20253" s="31">
        <v>-73</v>
      </c>
      <c r="F20253" s="31"/>
      <c r="G20253" s="33"/>
      <c r="I20253" s="33"/>
      <c r="J20253" s="33"/>
      <c r="AB20253" s="35"/>
    </row>
    <row r="20254" spans="1:28" s="6" customFormat="1" x14ac:dyDescent="0.15">
      <c r="A20254" s="6" t="s">
        <v>135</v>
      </c>
      <c r="C20254" s="6">
        <v>2</v>
      </c>
      <c r="E20254" s="31">
        <v>-73</v>
      </c>
      <c r="F20254" s="31"/>
      <c r="G20254" s="33"/>
      <c r="I20254" s="33"/>
      <c r="J20254" s="33"/>
      <c r="AB20254" s="35"/>
    </row>
    <row r="20255" spans="1:28" s="6" customFormat="1" x14ac:dyDescent="0.15">
      <c r="A20255" s="6" t="s">
        <v>135</v>
      </c>
      <c r="C20255" s="6">
        <v>2</v>
      </c>
      <c r="E20255" s="31">
        <v>-70</v>
      </c>
      <c r="F20255" s="31"/>
      <c r="G20255" s="33"/>
      <c r="I20255" s="33"/>
      <c r="J20255" s="33"/>
      <c r="AB20255" s="35"/>
    </row>
    <row r="20256" spans="1:28" s="6" customFormat="1" x14ac:dyDescent="0.15">
      <c r="A20256" s="6" t="s">
        <v>135</v>
      </c>
      <c r="C20256" s="6">
        <v>2</v>
      </c>
      <c r="E20256" s="31">
        <v>-68</v>
      </c>
      <c r="F20256" s="31"/>
      <c r="G20256" s="33"/>
      <c r="I20256" s="33"/>
      <c r="J20256" s="33"/>
      <c r="AB20256" s="35"/>
    </row>
    <row r="20257" spans="1:28" s="6" customFormat="1" x14ac:dyDescent="0.15">
      <c r="A20257" s="6" t="s">
        <v>135</v>
      </c>
      <c r="C20257" s="6">
        <v>2</v>
      </c>
      <c r="E20257" s="31">
        <v>-68</v>
      </c>
      <c r="F20257" s="31"/>
      <c r="G20257" s="33"/>
      <c r="I20257" s="33"/>
      <c r="J20257" s="33"/>
      <c r="AB20257" s="35"/>
    </row>
    <row r="20258" spans="1:28" s="6" customFormat="1" x14ac:dyDescent="0.15">
      <c r="A20258" s="6" t="s">
        <v>135</v>
      </c>
      <c r="C20258" s="6">
        <v>2</v>
      </c>
      <c r="E20258" s="31">
        <v>-73</v>
      </c>
      <c r="F20258" s="31"/>
      <c r="G20258" s="33"/>
      <c r="I20258" s="33"/>
      <c r="J20258" s="33"/>
      <c r="AB20258" s="35"/>
    </row>
    <row r="20259" spans="1:28" s="6" customFormat="1" x14ac:dyDescent="0.15">
      <c r="A20259" s="6" t="s">
        <v>135</v>
      </c>
      <c r="C20259" s="6">
        <v>2</v>
      </c>
      <c r="E20259" s="31">
        <v>-73</v>
      </c>
      <c r="F20259" s="31"/>
      <c r="G20259" s="33"/>
      <c r="I20259" s="33"/>
      <c r="J20259" s="33"/>
      <c r="AB20259" s="35"/>
    </row>
    <row r="20260" spans="1:28" s="6" customFormat="1" x14ac:dyDescent="0.15">
      <c r="A20260" s="6" t="s">
        <v>135</v>
      </c>
      <c r="C20260" s="6">
        <v>2</v>
      </c>
      <c r="E20260" s="31">
        <v>-69</v>
      </c>
      <c r="F20260" s="31"/>
      <c r="G20260" s="33"/>
      <c r="I20260" s="33"/>
      <c r="J20260" s="33"/>
      <c r="AB20260" s="35"/>
    </row>
    <row r="20261" spans="1:28" s="6" customFormat="1" x14ac:dyDescent="0.15">
      <c r="A20261" s="6" t="s">
        <v>135</v>
      </c>
      <c r="C20261" s="6">
        <v>2</v>
      </c>
      <c r="E20261" s="31">
        <v>-87</v>
      </c>
      <c r="F20261" s="31"/>
      <c r="G20261" s="33"/>
      <c r="I20261" s="33"/>
      <c r="J20261" s="33"/>
      <c r="AB20261" s="35"/>
    </row>
    <row r="20262" spans="1:28" s="6" customFormat="1" x14ac:dyDescent="0.15">
      <c r="A20262" s="6" t="s">
        <v>135</v>
      </c>
      <c r="C20262" s="6">
        <v>2</v>
      </c>
      <c r="E20262" s="31">
        <v>-74</v>
      </c>
      <c r="F20262" s="31"/>
      <c r="G20262" s="33"/>
      <c r="I20262" s="33"/>
      <c r="J20262" s="33"/>
      <c r="AB20262" s="35"/>
    </row>
    <row r="20263" spans="1:28" s="6" customFormat="1" x14ac:dyDescent="0.15">
      <c r="A20263" s="6" t="s">
        <v>135</v>
      </c>
      <c r="C20263" s="6">
        <v>2</v>
      </c>
      <c r="E20263" s="31">
        <v>-74</v>
      </c>
      <c r="F20263" s="31"/>
      <c r="G20263" s="33"/>
      <c r="I20263" s="33"/>
      <c r="J20263" s="33"/>
      <c r="AB20263" s="35"/>
    </row>
    <row r="20264" spans="1:28" s="6" customFormat="1" x14ac:dyDescent="0.15">
      <c r="A20264" s="6" t="s">
        <v>135</v>
      </c>
      <c r="C20264" s="6">
        <v>2</v>
      </c>
      <c r="E20264" s="31">
        <v>-74</v>
      </c>
      <c r="F20264" s="31"/>
      <c r="G20264" s="33"/>
      <c r="I20264" s="33"/>
      <c r="J20264" s="33"/>
      <c r="AB20264" s="35"/>
    </row>
    <row r="20265" spans="1:28" s="6" customFormat="1" x14ac:dyDescent="0.15">
      <c r="A20265" s="6" t="s">
        <v>135</v>
      </c>
      <c r="C20265" s="6">
        <v>2</v>
      </c>
      <c r="E20265" s="31">
        <v>-74</v>
      </c>
      <c r="F20265" s="31"/>
      <c r="G20265" s="33"/>
      <c r="I20265" s="33"/>
      <c r="J20265" s="33"/>
      <c r="AB20265" s="35"/>
    </row>
    <row r="20266" spans="1:28" s="6" customFormat="1" x14ac:dyDescent="0.15">
      <c r="A20266" s="6" t="s">
        <v>135</v>
      </c>
      <c r="C20266" s="6">
        <v>2</v>
      </c>
      <c r="E20266" s="31">
        <v>-74</v>
      </c>
      <c r="F20266" s="31"/>
      <c r="G20266" s="33"/>
      <c r="I20266" s="33"/>
      <c r="J20266" s="33"/>
      <c r="AB20266" s="35"/>
    </row>
    <row r="20267" spans="1:28" s="6" customFormat="1" x14ac:dyDescent="0.15">
      <c r="A20267" s="6" t="s">
        <v>135</v>
      </c>
      <c r="C20267" s="6">
        <v>2</v>
      </c>
      <c r="E20267" s="31">
        <v>-74</v>
      </c>
      <c r="F20267" s="31"/>
      <c r="G20267" s="33"/>
      <c r="I20267" s="33"/>
      <c r="J20267" s="33"/>
      <c r="AB20267" s="35"/>
    </row>
    <row r="20268" spans="1:28" s="6" customFormat="1" x14ac:dyDescent="0.15">
      <c r="A20268" s="6" t="s">
        <v>135</v>
      </c>
      <c r="C20268" s="6">
        <v>2</v>
      </c>
      <c r="E20268" s="31">
        <v>-74</v>
      </c>
      <c r="F20268" s="31"/>
      <c r="G20268" s="33"/>
      <c r="I20268" s="33"/>
      <c r="J20268" s="33"/>
      <c r="AB20268" s="35"/>
    </row>
    <row r="20269" spans="1:28" s="6" customFormat="1" x14ac:dyDescent="0.15">
      <c r="A20269" s="6" t="s">
        <v>135</v>
      </c>
      <c r="C20269" s="6">
        <v>2</v>
      </c>
      <c r="E20269" s="31">
        <v>-74</v>
      </c>
      <c r="F20269" s="31"/>
      <c r="G20269" s="33"/>
      <c r="I20269" s="33"/>
      <c r="J20269" s="33"/>
      <c r="AB20269" s="35"/>
    </row>
    <row r="20270" spans="1:28" s="6" customFormat="1" x14ac:dyDescent="0.15">
      <c r="A20270" s="6" t="s">
        <v>135</v>
      </c>
      <c r="C20270" s="6">
        <v>2</v>
      </c>
      <c r="E20270" s="31">
        <v>-70</v>
      </c>
      <c r="F20270" s="31"/>
      <c r="G20270" s="33"/>
      <c r="I20270" s="33"/>
      <c r="J20270" s="33"/>
      <c r="AB20270" s="35"/>
    </row>
    <row r="20271" spans="1:28" s="6" customFormat="1" x14ac:dyDescent="0.15">
      <c r="A20271" s="6" t="s">
        <v>135</v>
      </c>
      <c r="C20271" s="6">
        <v>2</v>
      </c>
      <c r="E20271" s="31">
        <v>-70</v>
      </c>
      <c r="F20271" s="31"/>
      <c r="G20271" s="33"/>
      <c r="I20271" s="33"/>
      <c r="J20271" s="33"/>
      <c r="AB20271" s="35"/>
    </row>
    <row r="20272" spans="1:28" s="6" customFormat="1" x14ac:dyDescent="0.15">
      <c r="A20272" s="6" t="s">
        <v>135</v>
      </c>
      <c r="C20272" s="6">
        <v>2</v>
      </c>
      <c r="E20272" s="31">
        <v>-66</v>
      </c>
      <c r="F20272" s="31"/>
      <c r="G20272" s="33"/>
      <c r="I20272" s="33"/>
      <c r="J20272" s="33"/>
      <c r="AB20272" s="35"/>
    </row>
    <row r="20273" spans="1:28" s="6" customFormat="1" x14ac:dyDescent="0.15">
      <c r="A20273" s="6" t="s">
        <v>135</v>
      </c>
      <c r="C20273" s="6">
        <v>2</v>
      </c>
      <c r="E20273" s="31">
        <v>-66</v>
      </c>
      <c r="F20273" s="31"/>
      <c r="G20273" s="33"/>
      <c r="I20273" s="33"/>
      <c r="J20273" s="33"/>
      <c r="AB20273" s="35"/>
    </row>
    <row r="20274" spans="1:28" s="6" customFormat="1" x14ac:dyDescent="0.15">
      <c r="A20274" s="6" t="s">
        <v>135</v>
      </c>
      <c r="C20274" s="6">
        <v>2</v>
      </c>
      <c r="E20274" s="31">
        <v>-66</v>
      </c>
      <c r="F20274" s="31"/>
      <c r="G20274" s="33"/>
      <c r="I20274" s="33"/>
      <c r="J20274" s="33"/>
      <c r="AB20274" s="35"/>
    </row>
    <row r="20275" spans="1:28" s="6" customFormat="1" x14ac:dyDescent="0.15">
      <c r="A20275" s="6" t="s">
        <v>135</v>
      </c>
      <c r="C20275" s="6">
        <v>2</v>
      </c>
      <c r="E20275" s="31">
        <v>-66</v>
      </c>
      <c r="F20275" s="31"/>
      <c r="G20275" s="33"/>
      <c r="I20275" s="33"/>
      <c r="J20275" s="33"/>
      <c r="AB20275" s="35"/>
    </row>
    <row r="20276" spans="1:28" s="6" customFormat="1" x14ac:dyDescent="0.15">
      <c r="A20276" s="6" t="s">
        <v>135</v>
      </c>
      <c r="C20276" s="6">
        <v>2</v>
      </c>
      <c r="E20276" s="31">
        <v>-66</v>
      </c>
      <c r="F20276" s="31"/>
      <c r="G20276" s="33"/>
      <c r="I20276" s="33"/>
      <c r="J20276" s="33"/>
      <c r="AB20276" s="35"/>
    </row>
    <row r="20277" spans="1:28" s="6" customFormat="1" x14ac:dyDescent="0.15">
      <c r="A20277" s="6" t="s">
        <v>135</v>
      </c>
      <c r="C20277" s="6">
        <v>2</v>
      </c>
      <c r="E20277" s="31">
        <v>-66</v>
      </c>
      <c r="F20277" s="31"/>
      <c r="G20277" s="33"/>
      <c r="I20277" s="33"/>
      <c r="J20277" s="33"/>
      <c r="AB20277" s="35"/>
    </row>
    <row r="20278" spans="1:28" s="6" customFormat="1" x14ac:dyDescent="0.15">
      <c r="A20278" s="6" t="s">
        <v>135</v>
      </c>
      <c r="C20278" s="6">
        <v>2</v>
      </c>
      <c r="E20278" s="31">
        <v>-66</v>
      </c>
      <c r="F20278" s="31"/>
      <c r="G20278" s="33"/>
      <c r="I20278" s="33"/>
      <c r="J20278" s="33"/>
      <c r="AB20278" s="35"/>
    </row>
    <row r="20279" spans="1:28" s="6" customFormat="1" x14ac:dyDescent="0.15">
      <c r="A20279" s="6" t="s">
        <v>135</v>
      </c>
      <c r="C20279" s="6">
        <v>2</v>
      </c>
      <c r="E20279" s="31">
        <v>-69</v>
      </c>
      <c r="F20279" s="31"/>
      <c r="G20279" s="33"/>
      <c r="I20279" s="33"/>
      <c r="J20279" s="33"/>
      <c r="AB20279" s="35"/>
    </row>
    <row r="20280" spans="1:28" s="6" customFormat="1" x14ac:dyDescent="0.15">
      <c r="A20280" s="6" t="s">
        <v>135</v>
      </c>
      <c r="C20280" s="6">
        <v>2</v>
      </c>
      <c r="E20280" s="31">
        <v>-69</v>
      </c>
      <c r="F20280" s="31"/>
      <c r="G20280" s="33"/>
      <c r="I20280" s="33"/>
      <c r="J20280" s="33"/>
      <c r="AB20280" s="35"/>
    </row>
    <row r="20281" spans="1:28" s="6" customFormat="1" x14ac:dyDescent="0.15">
      <c r="A20281" s="6" t="s">
        <v>135</v>
      </c>
      <c r="C20281" s="6">
        <v>2</v>
      </c>
      <c r="E20281" s="31">
        <v>-69</v>
      </c>
      <c r="F20281" s="31"/>
      <c r="G20281" s="33"/>
      <c r="I20281" s="33"/>
      <c r="J20281" s="33"/>
      <c r="AB20281" s="35"/>
    </row>
    <row r="20282" spans="1:28" s="6" customFormat="1" x14ac:dyDescent="0.15">
      <c r="A20282" s="6" t="s">
        <v>135</v>
      </c>
      <c r="C20282" s="6">
        <v>2</v>
      </c>
      <c r="E20282" s="31">
        <v>-69</v>
      </c>
      <c r="F20282" s="31"/>
      <c r="G20282" s="33"/>
      <c r="I20282" s="33"/>
      <c r="J20282" s="33"/>
      <c r="AB20282" s="35"/>
    </row>
    <row r="20283" spans="1:28" s="6" customFormat="1" x14ac:dyDescent="0.15">
      <c r="A20283" s="6" t="s">
        <v>135</v>
      </c>
      <c r="C20283" s="6">
        <v>2</v>
      </c>
      <c r="E20283" s="31">
        <v>-69</v>
      </c>
      <c r="F20283" s="31"/>
      <c r="G20283" s="33"/>
      <c r="I20283" s="33"/>
      <c r="J20283" s="33"/>
      <c r="AB20283" s="35"/>
    </row>
    <row r="20284" spans="1:28" s="6" customFormat="1" x14ac:dyDescent="0.15">
      <c r="A20284" s="6" t="s">
        <v>135</v>
      </c>
      <c r="C20284" s="6">
        <v>2</v>
      </c>
      <c r="E20284" s="31">
        <v>-75</v>
      </c>
      <c r="F20284" s="31"/>
      <c r="G20284" s="33"/>
      <c r="I20284" s="33"/>
      <c r="J20284" s="33"/>
      <c r="AB20284" s="35"/>
    </row>
    <row r="20285" spans="1:28" s="6" customFormat="1" x14ac:dyDescent="0.15">
      <c r="A20285" s="6" t="s">
        <v>135</v>
      </c>
      <c r="C20285" s="6">
        <v>2</v>
      </c>
      <c r="E20285" s="31">
        <v>-75</v>
      </c>
      <c r="F20285" s="31"/>
      <c r="G20285" s="33"/>
      <c r="I20285" s="33"/>
      <c r="J20285" s="33"/>
      <c r="AB20285" s="35"/>
    </row>
    <row r="20286" spans="1:28" s="6" customFormat="1" x14ac:dyDescent="0.15">
      <c r="A20286" s="6" t="s">
        <v>135</v>
      </c>
      <c r="C20286" s="6">
        <v>2</v>
      </c>
      <c r="E20286" s="31">
        <v>-77</v>
      </c>
      <c r="F20286" s="31"/>
      <c r="G20286" s="33"/>
      <c r="I20286" s="33"/>
      <c r="J20286" s="33"/>
      <c r="AB20286" s="35"/>
    </row>
    <row r="20287" spans="1:28" s="6" customFormat="1" x14ac:dyDescent="0.15">
      <c r="A20287" s="6" t="s">
        <v>135</v>
      </c>
      <c r="C20287" s="6">
        <v>2</v>
      </c>
      <c r="E20287" s="31">
        <v>-77</v>
      </c>
      <c r="F20287" s="31"/>
      <c r="G20287" s="33"/>
      <c r="I20287" s="33"/>
      <c r="J20287" s="33"/>
      <c r="AB20287" s="35"/>
    </row>
    <row r="20288" spans="1:28" s="6" customFormat="1" x14ac:dyDescent="0.15">
      <c r="A20288" s="6" t="s">
        <v>135</v>
      </c>
      <c r="C20288" s="6">
        <v>2</v>
      </c>
      <c r="E20288" s="31">
        <v>-77</v>
      </c>
      <c r="F20288" s="31"/>
      <c r="G20288" s="33"/>
      <c r="I20288" s="33"/>
      <c r="J20288" s="33"/>
      <c r="AB20288" s="35"/>
    </row>
    <row r="20289" spans="1:28" s="6" customFormat="1" x14ac:dyDescent="0.15">
      <c r="A20289" s="6" t="s">
        <v>135</v>
      </c>
      <c r="C20289" s="6">
        <v>2</v>
      </c>
      <c r="E20289" s="31">
        <v>-77</v>
      </c>
      <c r="F20289" s="31"/>
      <c r="G20289" s="33"/>
      <c r="I20289" s="33"/>
      <c r="J20289" s="33"/>
      <c r="AB20289" s="35"/>
    </row>
    <row r="20290" spans="1:28" s="6" customFormat="1" x14ac:dyDescent="0.15">
      <c r="A20290" s="6" t="s">
        <v>135</v>
      </c>
      <c r="C20290" s="6">
        <v>2</v>
      </c>
      <c r="E20290" s="31">
        <v>-77</v>
      </c>
      <c r="F20290" s="31"/>
      <c r="G20290" s="33"/>
      <c r="I20290" s="33"/>
      <c r="J20290" s="33"/>
      <c r="AB20290" s="35"/>
    </row>
    <row r="20291" spans="1:28" s="6" customFormat="1" x14ac:dyDescent="0.15">
      <c r="A20291" s="6" t="s">
        <v>135</v>
      </c>
      <c r="C20291" s="6">
        <v>2</v>
      </c>
      <c r="E20291" s="31">
        <v>-77</v>
      </c>
      <c r="F20291" s="31"/>
      <c r="G20291" s="33"/>
      <c r="I20291" s="33"/>
      <c r="J20291" s="33"/>
      <c r="AB20291" s="35"/>
    </row>
    <row r="20292" spans="1:28" s="6" customFormat="1" x14ac:dyDescent="0.15">
      <c r="A20292" s="6" t="s">
        <v>135</v>
      </c>
      <c r="C20292" s="6">
        <v>2</v>
      </c>
      <c r="E20292" s="31">
        <v>-65</v>
      </c>
      <c r="F20292" s="31"/>
      <c r="G20292" s="33"/>
      <c r="I20292" s="33"/>
      <c r="J20292" s="33"/>
      <c r="AB20292" s="35"/>
    </row>
    <row r="20293" spans="1:28" s="6" customFormat="1" x14ac:dyDescent="0.15">
      <c r="A20293" s="6" t="s">
        <v>135</v>
      </c>
      <c r="C20293" s="6">
        <v>2</v>
      </c>
      <c r="E20293" s="31">
        <v>-73</v>
      </c>
      <c r="F20293" s="31"/>
      <c r="G20293" s="33"/>
      <c r="I20293" s="33"/>
      <c r="J20293" s="33"/>
      <c r="AB20293" s="35"/>
    </row>
    <row r="20294" spans="1:28" s="6" customFormat="1" x14ac:dyDescent="0.15">
      <c r="A20294" s="6" t="s">
        <v>135</v>
      </c>
      <c r="C20294" s="6">
        <v>2</v>
      </c>
      <c r="E20294" s="31">
        <v>-73</v>
      </c>
      <c r="F20294" s="31"/>
      <c r="G20294" s="33"/>
      <c r="I20294" s="33"/>
      <c r="J20294" s="33"/>
      <c r="AB20294" s="35"/>
    </row>
    <row r="20295" spans="1:28" s="6" customFormat="1" x14ac:dyDescent="0.15">
      <c r="A20295" s="6" t="s">
        <v>135</v>
      </c>
      <c r="C20295" s="6">
        <v>2</v>
      </c>
      <c r="E20295" s="31">
        <v>-73</v>
      </c>
      <c r="F20295" s="31"/>
      <c r="G20295" s="33"/>
      <c r="I20295" s="33"/>
      <c r="J20295" s="33"/>
      <c r="AB20295" s="35"/>
    </row>
    <row r="20296" spans="1:28" s="6" customFormat="1" x14ac:dyDescent="0.15">
      <c r="A20296" s="6" t="s">
        <v>135</v>
      </c>
      <c r="C20296" s="6">
        <v>2</v>
      </c>
      <c r="E20296" s="31">
        <v>-73</v>
      </c>
      <c r="F20296" s="31"/>
      <c r="G20296" s="33"/>
      <c r="I20296" s="33"/>
      <c r="J20296" s="33"/>
      <c r="AB20296" s="35"/>
    </row>
    <row r="20297" spans="1:28" s="6" customFormat="1" x14ac:dyDescent="0.15">
      <c r="A20297" s="6" t="s">
        <v>135</v>
      </c>
      <c r="C20297" s="6">
        <v>2</v>
      </c>
      <c r="E20297" s="31">
        <v>-73</v>
      </c>
      <c r="F20297" s="31"/>
      <c r="G20297" s="33"/>
      <c r="I20297" s="33"/>
      <c r="J20297" s="33"/>
      <c r="AB20297" s="35"/>
    </row>
    <row r="20298" spans="1:28" s="6" customFormat="1" x14ac:dyDescent="0.15">
      <c r="A20298" s="6" t="s">
        <v>135</v>
      </c>
      <c r="C20298" s="6">
        <v>2</v>
      </c>
      <c r="E20298" s="31">
        <v>-73</v>
      </c>
      <c r="F20298" s="31"/>
      <c r="G20298" s="33"/>
      <c r="I20298" s="33"/>
      <c r="J20298" s="33"/>
      <c r="AB20298" s="35"/>
    </row>
    <row r="20299" spans="1:28" s="6" customFormat="1" x14ac:dyDescent="0.15">
      <c r="A20299" s="6" t="s">
        <v>135</v>
      </c>
      <c r="C20299" s="6">
        <v>2</v>
      </c>
      <c r="E20299" s="31">
        <v>-70</v>
      </c>
      <c r="F20299" s="31"/>
      <c r="G20299" s="33"/>
      <c r="I20299" s="33"/>
      <c r="J20299" s="33"/>
      <c r="AB20299" s="35"/>
    </row>
    <row r="20300" spans="1:28" s="6" customFormat="1" x14ac:dyDescent="0.15">
      <c r="A20300" s="6" t="s">
        <v>135</v>
      </c>
      <c r="C20300" s="6">
        <v>2</v>
      </c>
      <c r="E20300" s="31">
        <v>-70</v>
      </c>
      <c r="F20300" s="31"/>
      <c r="G20300" s="33"/>
      <c r="I20300" s="33"/>
      <c r="J20300" s="33"/>
      <c r="AB20300" s="35"/>
    </row>
    <row r="20301" spans="1:28" s="6" customFormat="1" x14ac:dyDescent="0.15">
      <c r="A20301" s="6" t="s">
        <v>135</v>
      </c>
      <c r="C20301" s="6">
        <v>2</v>
      </c>
      <c r="E20301" s="31">
        <v>-73</v>
      </c>
      <c r="F20301" s="31"/>
      <c r="G20301" s="33"/>
      <c r="I20301" s="33"/>
      <c r="J20301" s="33"/>
      <c r="AB20301" s="35"/>
    </row>
    <row r="20302" spans="1:28" s="6" customFormat="1" x14ac:dyDescent="0.15">
      <c r="A20302" s="6" t="s">
        <v>135</v>
      </c>
      <c r="C20302" s="6">
        <v>2</v>
      </c>
      <c r="E20302" s="31">
        <v>-75</v>
      </c>
      <c r="F20302" s="31"/>
      <c r="G20302" s="33"/>
      <c r="I20302" s="33"/>
      <c r="J20302" s="33"/>
      <c r="AB20302" s="35"/>
    </row>
    <row r="20303" spans="1:28" s="6" customFormat="1" x14ac:dyDescent="0.15">
      <c r="A20303" s="6" t="s">
        <v>135</v>
      </c>
      <c r="C20303" s="6">
        <v>2</v>
      </c>
      <c r="E20303" s="31">
        <v>-75</v>
      </c>
      <c r="F20303" s="31"/>
      <c r="G20303" s="33"/>
      <c r="I20303" s="33"/>
      <c r="J20303" s="33"/>
      <c r="AB20303" s="35"/>
    </row>
    <row r="20304" spans="1:28" s="6" customFormat="1" x14ac:dyDescent="0.15">
      <c r="A20304" s="6" t="s">
        <v>136</v>
      </c>
      <c r="C20304" s="6">
        <v>2</v>
      </c>
      <c r="E20304" s="31">
        <v>-67</v>
      </c>
      <c r="F20304" s="31"/>
      <c r="G20304" s="33"/>
      <c r="I20304" s="33"/>
      <c r="J20304" s="33"/>
      <c r="AB20304" s="35"/>
    </row>
    <row r="20305" spans="1:28" s="6" customFormat="1" x14ac:dyDescent="0.15">
      <c r="A20305" s="6" t="s">
        <v>136</v>
      </c>
      <c r="C20305" s="6">
        <v>2</v>
      </c>
      <c r="E20305" s="31">
        <v>-67</v>
      </c>
      <c r="F20305" s="31"/>
      <c r="G20305" s="33"/>
      <c r="I20305" s="33"/>
      <c r="J20305" s="33"/>
      <c r="AB20305" s="35"/>
    </row>
    <row r="20306" spans="1:28" s="6" customFormat="1" x14ac:dyDescent="0.15">
      <c r="A20306" s="6" t="s">
        <v>136</v>
      </c>
      <c r="C20306" s="6">
        <v>2</v>
      </c>
      <c r="E20306" s="31">
        <v>-67</v>
      </c>
      <c r="F20306" s="31"/>
      <c r="G20306" s="33"/>
      <c r="I20306" s="33"/>
      <c r="J20306" s="33"/>
      <c r="AB20306" s="35"/>
    </row>
    <row r="20307" spans="1:28" s="6" customFormat="1" x14ac:dyDescent="0.15">
      <c r="A20307" s="6" t="s">
        <v>136</v>
      </c>
      <c r="C20307" s="6">
        <v>2</v>
      </c>
      <c r="E20307" s="31">
        <v>-67</v>
      </c>
      <c r="F20307" s="31"/>
      <c r="G20307" s="33"/>
      <c r="I20307" s="33"/>
      <c r="J20307" s="33"/>
      <c r="AB20307" s="35"/>
    </row>
    <row r="20308" spans="1:28" s="6" customFormat="1" x14ac:dyDescent="0.15">
      <c r="A20308" s="6" t="s">
        <v>136</v>
      </c>
      <c r="C20308" s="6">
        <v>2</v>
      </c>
      <c r="E20308" s="31">
        <v>-62</v>
      </c>
      <c r="F20308" s="31"/>
      <c r="G20308" s="33"/>
      <c r="I20308" s="33"/>
      <c r="J20308" s="33"/>
      <c r="AB20308" s="35"/>
    </row>
    <row r="20309" spans="1:28" s="6" customFormat="1" x14ac:dyDescent="0.15">
      <c r="A20309" s="6" t="s">
        <v>136</v>
      </c>
      <c r="C20309" s="6">
        <v>2</v>
      </c>
      <c r="E20309" s="31">
        <v>-62</v>
      </c>
      <c r="F20309" s="31"/>
      <c r="G20309" s="33"/>
      <c r="I20309" s="33"/>
      <c r="J20309" s="33"/>
      <c r="AB20309" s="35"/>
    </row>
    <row r="20310" spans="1:28" s="6" customFormat="1" x14ac:dyDescent="0.15">
      <c r="A20310" s="6" t="s">
        <v>136</v>
      </c>
      <c r="C20310" s="6">
        <v>2</v>
      </c>
      <c r="E20310" s="31">
        <v>-62</v>
      </c>
      <c r="F20310" s="31"/>
      <c r="G20310" s="33"/>
      <c r="I20310" s="33"/>
      <c r="J20310" s="33"/>
      <c r="AB20310" s="35"/>
    </row>
    <row r="20311" spans="1:28" s="6" customFormat="1" x14ac:dyDescent="0.15">
      <c r="A20311" s="6" t="s">
        <v>136</v>
      </c>
      <c r="C20311" s="6">
        <v>2</v>
      </c>
      <c r="E20311" s="31">
        <v>-62</v>
      </c>
      <c r="F20311" s="31"/>
      <c r="G20311" s="33"/>
      <c r="I20311" s="33"/>
      <c r="J20311" s="33"/>
      <c r="AB20311" s="35"/>
    </row>
    <row r="20312" spans="1:28" s="6" customFormat="1" x14ac:dyDescent="0.15">
      <c r="A20312" s="6" t="s">
        <v>136</v>
      </c>
      <c r="C20312" s="6">
        <v>2</v>
      </c>
      <c r="E20312" s="31">
        <v>-62</v>
      </c>
      <c r="F20312" s="31"/>
      <c r="G20312" s="33"/>
      <c r="I20312" s="33"/>
      <c r="J20312" s="33"/>
      <c r="AB20312" s="35"/>
    </row>
    <row r="20313" spans="1:28" s="6" customFormat="1" x14ac:dyDescent="0.15">
      <c r="A20313" s="6" t="s">
        <v>136</v>
      </c>
      <c r="C20313" s="6">
        <v>2</v>
      </c>
      <c r="E20313" s="31">
        <v>-62</v>
      </c>
      <c r="F20313" s="31"/>
      <c r="G20313" s="33"/>
      <c r="I20313" s="33"/>
      <c r="J20313" s="33"/>
      <c r="AB20313" s="35"/>
    </row>
    <row r="20314" spans="1:28" s="6" customFormat="1" x14ac:dyDescent="0.15">
      <c r="A20314" s="6" t="s">
        <v>136</v>
      </c>
      <c r="C20314" s="6">
        <v>2</v>
      </c>
      <c r="E20314" s="31">
        <v>-62</v>
      </c>
      <c r="F20314" s="31"/>
      <c r="G20314" s="33"/>
      <c r="I20314" s="33"/>
      <c r="J20314" s="33"/>
      <c r="AB20314" s="35"/>
    </row>
    <row r="20315" spans="1:28" s="6" customFormat="1" x14ac:dyDescent="0.15">
      <c r="A20315" s="6" t="s">
        <v>136</v>
      </c>
      <c r="C20315" s="6">
        <v>2</v>
      </c>
      <c r="E20315" s="31">
        <v>-63</v>
      </c>
      <c r="F20315" s="31"/>
      <c r="G20315" s="33"/>
      <c r="I20315" s="33"/>
      <c r="J20315" s="33"/>
      <c r="AB20315" s="35"/>
    </row>
    <row r="20316" spans="1:28" s="6" customFormat="1" x14ac:dyDescent="0.15">
      <c r="A20316" s="6" t="s">
        <v>136</v>
      </c>
      <c r="C20316" s="6">
        <v>2</v>
      </c>
      <c r="E20316" s="31">
        <v>-63</v>
      </c>
      <c r="F20316" s="31"/>
      <c r="G20316" s="33"/>
      <c r="I20316" s="33"/>
      <c r="J20316" s="33"/>
      <c r="AB20316" s="35"/>
    </row>
    <row r="20317" spans="1:28" s="6" customFormat="1" x14ac:dyDescent="0.15">
      <c r="A20317" s="6" t="s">
        <v>136</v>
      </c>
      <c r="C20317" s="6">
        <v>2</v>
      </c>
      <c r="E20317" s="31">
        <v>-62</v>
      </c>
      <c r="F20317" s="31"/>
      <c r="G20317" s="33"/>
      <c r="I20317" s="33"/>
      <c r="J20317" s="33"/>
      <c r="AB20317" s="35"/>
    </row>
    <row r="20318" spans="1:28" s="6" customFormat="1" x14ac:dyDescent="0.15">
      <c r="A20318" s="6" t="s">
        <v>136</v>
      </c>
      <c r="C20318" s="6">
        <v>2</v>
      </c>
      <c r="E20318" s="31">
        <v>-62</v>
      </c>
      <c r="F20318" s="31"/>
      <c r="G20318" s="33"/>
      <c r="I20318" s="33"/>
      <c r="J20318" s="33"/>
      <c r="AB20318" s="35"/>
    </row>
    <row r="20319" spans="1:28" s="6" customFormat="1" x14ac:dyDescent="0.15">
      <c r="A20319" s="6" t="s">
        <v>136</v>
      </c>
      <c r="C20319" s="6">
        <v>2</v>
      </c>
      <c r="E20319" s="31">
        <v>-62</v>
      </c>
      <c r="F20319" s="31"/>
      <c r="G20319" s="33"/>
      <c r="I20319" s="33"/>
      <c r="J20319" s="33"/>
      <c r="AB20319" s="35"/>
    </row>
    <row r="20320" spans="1:28" s="6" customFormat="1" x14ac:dyDescent="0.15">
      <c r="A20320" s="6" t="s">
        <v>136</v>
      </c>
      <c r="C20320" s="6">
        <v>2</v>
      </c>
      <c r="E20320" s="31">
        <v>-62</v>
      </c>
      <c r="F20320" s="31"/>
      <c r="G20320" s="33"/>
      <c r="I20320" s="33"/>
      <c r="J20320" s="33"/>
      <c r="AB20320" s="35"/>
    </row>
    <row r="20321" spans="1:28" s="6" customFormat="1" x14ac:dyDescent="0.15">
      <c r="A20321" s="6" t="s">
        <v>136</v>
      </c>
      <c r="C20321" s="6">
        <v>2</v>
      </c>
      <c r="E20321" s="31">
        <v>-62</v>
      </c>
      <c r="F20321" s="31"/>
      <c r="G20321" s="33"/>
      <c r="I20321" s="33"/>
      <c r="J20321" s="33"/>
      <c r="AB20321" s="35"/>
    </row>
    <row r="20322" spans="1:28" s="6" customFormat="1" x14ac:dyDescent="0.15">
      <c r="A20322" s="6" t="s">
        <v>136</v>
      </c>
      <c r="C20322" s="6">
        <v>2</v>
      </c>
      <c r="E20322" s="31">
        <v>-63</v>
      </c>
      <c r="F20322" s="31"/>
      <c r="G20322" s="33"/>
      <c r="I20322" s="33"/>
      <c r="J20322" s="33"/>
      <c r="AB20322" s="35"/>
    </row>
    <row r="20323" spans="1:28" s="6" customFormat="1" x14ac:dyDescent="0.15">
      <c r="A20323" s="6" t="s">
        <v>136</v>
      </c>
      <c r="C20323" s="6">
        <v>2</v>
      </c>
      <c r="E20323" s="31">
        <v>-65</v>
      </c>
      <c r="F20323" s="31"/>
      <c r="G20323" s="33"/>
      <c r="I20323" s="33"/>
      <c r="J20323" s="33"/>
      <c r="AB20323" s="35"/>
    </row>
    <row r="20324" spans="1:28" s="6" customFormat="1" x14ac:dyDescent="0.15">
      <c r="A20324" s="6" t="s">
        <v>136</v>
      </c>
      <c r="C20324" s="6">
        <v>2</v>
      </c>
      <c r="E20324" s="31">
        <v>-65</v>
      </c>
      <c r="F20324" s="31"/>
      <c r="G20324" s="33"/>
      <c r="I20324" s="33"/>
      <c r="J20324" s="33"/>
      <c r="AB20324" s="35"/>
    </row>
    <row r="20325" spans="1:28" s="6" customFormat="1" x14ac:dyDescent="0.15">
      <c r="A20325" s="6" t="s">
        <v>136</v>
      </c>
      <c r="C20325" s="6">
        <v>2</v>
      </c>
      <c r="E20325" s="31">
        <v>-64</v>
      </c>
      <c r="F20325" s="31"/>
      <c r="G20325" s="33"/>
      <c r="I20325" s="33"/>
      <c r="J20325" s="33"/>
      <c r="AB20325" s="35"/>
    </row>
    <row r="20326" spans="1:28" s="6" customFormat="1" x14ac:dyDescent="0.15">
      <c r="A20326" s="6" t="s">
        <v>136</v>
      </c>
      <c r="C20326" s="6">
        <v>2</v>
      </c>
      <c r="E20326" s="31">
        <v>-64</v>
      </c>
      <c r="F20326" s="31"/>
      <c r="G20326" s="33"/>
      <c r="I20326" s="33"/>
      <c r="J20326" s="33"/>
      <c r="AB20326" s="35"/>
    </row>
    <row r="20327" spans="1:28" s="6" customFormat="1" x14ac:dyDescent="0.15">
      <c r="A20327" s="6" t="s">
        <v>136</v>
      </c>
      <c r="C20327" s="6">
        <v>2</v>
      </c>
      <c r="E20327" s="31">
        <v>-64</v>
      </c>
      <c r="F20327" s="31"/>
      <c r="G20327" s="33"/>
      <c r="I20327" s="33"/>
      <c r="J20327" s="33"/>
      <c r="AB20327" s="35"/>
    </row>
    <row r="20328" spans="1:28" s="6" customFormat="1" x14ac:dyDescent="0.15">
      <c r="A20328" s="6" t="s">
        <v>136</v>
      </c>
      <c r="C20328" s="6">
        <v>2</v>
      </c>
      <c r="E20328" s="31">
        <v>-64</v>
      </c>
      <c r="F20328" s="31"/>
      <c r="G20328" s="33"/>
      <c r="I20328" s="33"/>
      <c r="J20328" s="33"/>
      <c r="AB20328" s="35"/>
    </row>
    <row r="20329" spans="1:28" s="6" customFormat="1" x14ac:dyDescent="0.15">
      <c r="A20329" s="6" t="s">
        <v>136</v>
      </c>
      <c r="C20329" s="6">
        <v>2</v>
      </c>
      <c r="E20329" s="31">
        <v>-60</v>
      </c>
      <c r="F20329" s="31"/>
      <c r="G20329" s="33"/>
      <c r="I20329" s="33"/>
      <c r="J20329" s="33"/>
      <c r="AB20329" s="35"/>
    </row>
    <row r="20330" spans="1:28" s="6" customFormat="1" x14ac:dyDescent="0.15">
      <c r="A20330" s="6" t="s">
        <v>136</v>
      </c>
      <c r="C20330" s="6">
        <v>2</v>
      </c>
      <c r="E20330" s="31">
        <v>-60</v>
      </c>
      <c r="F20330" s="31"/>
      <c r="G20330" s="33"/>
      <c r="I20330" s="33"/>
      <c r="J20330" s="33"/>
      <c r="AB20330" s="35"/>
    </row>
    <row r="20331" spans="1:28" s="6" customFormat="1" x14ac:dyDescent="0.15">
      <c r="A20331" s="6" t="s">
        <v>136</v>
      </c>
      <c r="C20331" s="6">
        <v>2</v>
      </c>
      <c r="E20331" s="31">
        <v>-61</v>
      </c>
      <c r="F20331" s="31"/>
      <c r="G20331" s="33"/>
      <c r="I20331" s="33"/>
      <c r="J20331" s="33"/>
      <c r="AB20331" s="35"/>
    </row>
    <row r="20332" spans="1:28" s="6" customFormat="1" x14ac:dyDescent="0.15">
      <c r="A20332" s="6" t="s">
        <v>136</v>
      </c>
      <c r="C20332" s="6">
        <v>2</v>
      </c>
      <c r="E20332" s="31">
        <v>-61</v>
      </c>
      <c r="F20332" s="31"/>
      <c r="G20332" s="33"/>
      <c r="I20332" s="33"/>
      <c r="J20332" s="33"/>
      <c r="AB20332" s="35"/>
    </row>
    <row r="20333" spans="1:28" s="6" customFormat="1" x14ac:dyDescent="0.15">
      <c r="A20333" s="6" t="s">
        <v>136</v>
      </c>
      <c r="C20333" s="6">
        <v>2</v>
      </c>
      <c r="E20333" s="31">
        <v>-61</v>
      </c>
      <c r="F20333" s="31"/>
      <c r="G20333" s="33"/>
      <c r="I20333" s="33"/>
      <c r="J20333" s="33"/>
      <c r="AB20333" s="35"/>
    </row>
    <row r="20334" spans="1:28" s="6" customFormat="1" x14ac:dyDescent="0.15">
      <c r="A20334" s="6" t="s">
        <v>136</v>
      </c>
      <c r="C20334" s="6">
        <v>2</v>
      </c>
      <c r="E20334" s="31">
        <v>-61</v>
      </c>
      <c r="F20334" s="31"/>
      <c r="G20334" s="33"/>
      <c r="I20334" s="33"/>
      <c r="J20334" s="33"/>
      <c r="AB20334" s="35"/>
    </row>
    <row r="20335" spans="1:28" s="6" customFormat="1" x14ac:dyDescent="0.15">
      <c r="A20335" s="6" t="s">
        <v>136</v>
      </c>
      <c r="C20335" s="6">
        <v>2</v>
      </c>
      <c r="E20335" s="31">
        <v>-61</v>
      </c>
      <c r="F20335" s="31"/>
      <c r="G20335" s="33"/>
      <c r="I20335" s="33"/>
      <c r="J20335" s="33"/>
      <c r="AB20335" s="35"/>
    </row>
    <row r="20336" spans="1:28" s="6" customFormat="1" x14ac:dyDescent="0.15">
      <c r="A20336" s="6" t="s">
        <v>136</v>
      </c>
      <c r="C20336" s="6">
        <v>2</v>
      </c>
      <c r="E20336" s="31">
        <v>-58</v>
      </c>
      <c r="F20336" s="31"/>
      <c r="G20336" s="33"/>
      <c r="I20336" s="33"/>
      <c r="J20336" s="33"/>
      <c r="AB20336" s="35"/>
    </row>
    <row r="20337" spans="1:28" s="6" customFormat="1" x14ac:dyDescent="0.15">
      <c r="A20337" s="6" t="s">
        <v>136</v>
      </c>
      <c r="C20337" s="6">
        <v>2</v>
      </c>
      <c r="E20337" s="31">
        <v>-61</v>
      </c>
      <c r="F20337" s="31"/>
      <c r="G20337" s="33"/>
      <c r="I20337" s="33"/>
      <c r="J20337" s="33"/>
      <c r="AB20337" s="35"/>
    </row>
    <row r="20338" spans="1:28" s="6" customFormat="1" x14ac:dyDescent="0.15">
      <c r="A20338" s="6" t="s">
        <v>136</v>
      </c>
      <c r="C20338" s="6">
        <v>2</v>
      </c>
      <c r="E20338" s="31">
        <v>-61</v>
      </c>
      <c r="F20338" s="31"/>
      <c r="G20338" s="33"/>
      <c r="I20338" s="33"/>
      <c r="J20338" s="33"/>
      <c r="AB20338" s="35"/>
    </row>
    <row r="20339" spans="1:28" s="6" customFormat="1" x14ac:dyDescent="0.15">
      <c r="A20339" s="6" t="s">
        <v>136</v>
      </c>
      <c r="C20339" s="6">
        <v>2</v>
      </c>
      <c r="E20339" s="31">
        <v>-61</v>
      </c>
      <c r="F20339" s="31"/>
      <c r="G20339" s="33"/>
      <c r="I20339" s="33"/>
      <c r="J20339" s="33"/>
      <c r="AB20339" s="35"/>
    </row>
    <row r="20340" spans="1:28" s="6" customFormat="1" x14ac:dyDescent="0.15">
      <c r="A20340" s="6" t="s">
        <v>136</v>
      </c>
      <c r="C20340" s="6">
        <v>2</v>
      </c>
      <c r="E20340" s="31">
        <v>-61</v>
      </c>
      <c r="F20340" s="31"/>
      <c r="G20340" s="33"/>
      <c r="I20340" s="33"/>
      <c r="J20340" s="33"/>
      <c r="AB20340" s="35"/>
    </row>
    <row r="20341" spans="1:28" s="6" customFormat="1" x14ac:dyDescent="0.15">
      <c r="A20341" s="6" t="s">
        <v>136</v>
      </c>
      <c r="C20341" s="6">
        <v>2</v>
      </c>
      <c r="E20341" s="31">
        <v>-61</v>
      </c>
      <c r="F20341" s="31"/>
      <c r="G20341" s="33"/>
      <c r="I20341" s="33"/>
      <c r="J20341" s="33"/>
      <c r="AB20341" s="35"/>
    </row>
    <row r="20342" spans="1:28" s="6" customFormat="1" x14ac:dyDescent="0.15">
      <c r="A20342" s="6" t="s">
        <v>136</v>
      </c>
      <c r="C20342" s="6">
        <v>2</v>
      </c>
      <c r="E20342" s="31">
        <v>-61</v>
      </c>
      <c r="F20342" s="31"/>
      <c r="G20342" s="33"/>
      <c r="I20342" s="33"/>
      <c r="J20342" s="33"/>
      <c r="AB20342" s="35"/>
    </row>
    <row r="20343" spans="1:28" s="6" customFormat="1" x14ac:dyDescent="0.15">
      <c r="A20343" s="6" t="s">
        <v>136</v>
      </c>
      <c r="C20343" s="6">
        <v>2</v>
      </c>
      <c r="E20343" s="31">
        <v>-61</v>
      </c>
      <c r="F20343" s="31"/>
      <c r="G20343" s="33"/>
      <c r="I20343" s="33"/>
      <c r="J20343" s="33"/>
      <c r="AB20343" s="35"/>
    </row>
    <row r="20344" spans="1:28" s="6" customFormat="1" x14ac:dyDescent="0.15">
      <c r="A20344" s="6" t="s">
        <v>136</v>
      </c>
      <c r="C20344" s="6">
        <v>2</v>
      </c>
      <c r="E20344" s="31">
        <v>-61</v>
      </c>
      <c r="F20344" s="31"/>
      <c r="G20344" s="33"/>
      <c r="I20344" s="33"/>
      <c r="J20344" s="33"/>
      <c r="AB20344" s="35"/>
    </row>
    <row r="20345" spans="1:28" s="6" customFormat="1" x14ac:dyDescent="0.15">
      <c r="A20345" s="6" t="s">
        <v>136</v>
      </c>
      <c r="C20345" s="6">
        <v>2</v>
      </c>
      <c r="E20345" s="31">
        <v>-61</v>
      </c>
      <c r="F20345" s="31"/>
      <c r="G20345" s="33"/>
      <c r="I20345" s="33"/>
      <c r="J20345" s="33"/>
      <c r="AB20345" s="35"/>
    </row>
    <row r="20346" spans="1:28" s="6" customFormat="1" x14ac:dyDescent="0.15">
      <c r="A20346" s="6" t="s">
        <v>136</v>
      </c>
      <c r="C20346" s="6">
        <v>2</v>
      </c>
      <c r="E20346" s="31">
        <v>-63</v>
      </c>
      <c r="F20346" s="31"/>
      <c r="G20346" s="33"/>
      <c r="I20346" s="33"/>
      <c r="J20346" s="33"/>
      <c r="AB20346" s="35"/>
    </row>
    <row r="20347" spans="1:28" s="6" customFormat="1" x14ac:dyDescent="0.15">
      <c r="A20347" s="6" t="s">
        <v>136</v>
      </c>
      <c r="C20347" s="6">
        <v>2</v>
      </c>
      <c r="E20347" s="31">
        <v>-63</v>
      </c>
      <c r="F20347" s="31"/>
      <c r="G20347" s="33"/>
      <c r="I20347" s="33"/>
      <c r="J20347" s="33"/>
      <c r="AB20347" s="35"/>
    </row>
    <row r="20348" spans="1:28" s="6" customFormat="1" x14ac:dyDescent="0.15">
      <c r="A20348" s="6" t="s">
        <v>136</v>
      </c>
      <c r="C20348" s="6">
        <v>2</v>
      </c>
      <c r="E20348" s="31">
        <v>-63</v>
      </c>
      <c r="F20348" s="31"/>
      <c r="G20348" s="33"/>
      <c r="I20348" s="33"/>
      <c r="J20348" s="33"/>
      <c r="AB20348" s="35"/>
    </row>
    <row r="20349" spans="1:28" s="6" customFormat="1" x14ac:dyDescent="0.15">
      <c r="A20349" s="6" t="s">
        <v>136</v>
      </c>
      <c r="C20349" s="6">
        <v>2</v>
      </c>
      <c r="E20349" s="31">
        <v>-63</v>
      </c>
      <c r="F20349" s="31"/>
      <c r="G20349" s="33"/>
      <c r="I20349" s="33"/>
      <c r="J20349" s="33"/>
      <c r="AB20349" s="35"/>
    </row>
    <row r="20350" spans="1:28" s="6" customFormat="1" x14ac:dyDescent="0.15">
      <c r="A20350" s="6" t="s">
        <v>136</v>
      </c>
      <c r="C20350" s="6">
        <v>2</v>
      </c>
      <c r="E20350" s="31">
        <v>-62</v>
      </c>
      <c r="F20350" s="31"/>
      <c r="G20350" s="33"/>
      <c r="I20350" s="33"/>
      <c r="J20350" s="33"/>
      <c r="AB20350" s="35"/>
    </row>
    <row r="20351" spans="1:28" s="6" customFormat="1" x14ac:dyDescent="0.15">
      <c r="A20351" s="6" t="s">
        <v>136</v>
      </c>
      <c r="C20351" s="6">
        <v>2</v>
      </c>
      <c r="E20351" s="31">
        <v>-58</v>
      </c>
      <c r="F20351" s="31"/>
      <c r="G20351" s="33"/>
      <c r="I20351" s="33"/>
      <c r="J20351" s="33"/>
      <c r="AB20351" s="35"/>
    </row>
    <row r="20352" spans="1:28" s="6" customFormat="1" x14ac:dyDescent="0.15">
      <c r="A20352" s="6" t="s">
        <v>136</v>
      </c>
      <c r="C20352" s="6">
        <v>2</v>
      </c>
      <c r="E20352" s="31">
        <v>-58</v>
      </c>
      <c r="F20352" s="31"/>
      <c r="G20352" s="33"/>
      <c r="I20352" s="33"/>
      <c r="J20352" s="33"/>
      <c r="AB20352" s="35"/>
    </row>
    <row r="20353" spans="1:28" s="6" customFormat="1" x14ac:dyDescent="0.15">
      <c r="A20353" s="6" t="s">
        <v>136</v>
      </c>
      <c r="C20353" s="6">
        <v>2</v>
      </c>
      <c r="E20353" s="31">
        <v>-63</v>
      </c>
      <c r="F20353" s="31"/>
      <c r="G20353" s="33"/>
      <c r="I20353" s="33"/>
      <c r="J20353" s="33"/>
      <c r="AB20353" s="35"/>
    </row>
    <row r="20354" spans="1:28" s="6" customFormat="1" x14ac:dyDescent="0.15">
      <c r="A20354" s="6" t="s">
        <v>136</v>
      </c>
      <c r="C20354" s="6">
        <v>2</v>
      </c>
      <c r="E20354" s="31">
        <v>-63</v>
      </c>
      <c r="F20354" s="31"/>
      <c r="G20354" s="33"/>
      <c r="I20354" s="33"/>
      <c r="J20354" s="33"/>
      <c r="AB20354" s="35"/>
    </row>
    <row r="20355" spans="1:28" s="6" customFormat="1" x14ac:dyDescent="0.15">
      <c r="A20355" s="6" t="s">
        <v>136</v>
      </c>
      <c r="C20355" s="6">
        <v>2</v>
      </c>
      <c r="E20355" s="31">
        <v>-63</v>
      </c>
      <c r="F20355" s="31"/>
      <c r="G20355" s="33"/>
      <c r="I20355" s="33"/>
      <c r="J20355" s="33"/>
      <c r="AB20355" s="35"/>
    </row>
    <row r="20356" spans="1:28" s="6" customFormat="1" x14ac:dyDescent="0.15">
      <c r="A20356" s="6" t="s">
        <v>136</v>
      </c>
      <c r="C20356" s="6">
        <v>2</v>
      </c>
      <c r="E20356" s="31">
        <v>-65</v>
      </c>
      <c r="F20356" s="31"/>
      <c r="G20356" s="33"/>
      <c r="I20356" s="33"/>
      <c r="J20356" s="33"/>
      <c r="AB20356" s="35"/>
    </row>
    <row r="20357" spans="1:28" s="6" customFormat="1" x14ac:dyDescent="0.15">
      <c r="A20357" s="6" t="s">
        <v>136</v>
      </c>
      <c r="C20357" s="6">
        <v>2</v>
      </c>
      <c r="E20357" s="31">
        <v>-65</v>
      </c>
      <c r="F20357" s="31"/>
      <c r="G20357" s="33"/>
      <c r="I20357" s="33"/>
      <c r="J20357" s="33"/>
      <c r="AB20357" s="35"/>
    </row>
    <row r="20358" spans="1:28" s="6" customFormat="1" x14ac:dyDescent="0.15">
      <c r="A20358" s="6" t="s">
        <v>136</v>
      </c>
      <c r="C20358" s="6">
        <v>2</v>
      </c>
      <c r="E20358" s="31">
        <v>-65</v>
      </c>
      <c r="F20358" s="31"/>
      <c r="G20358" s="33"/>
      <c r="I20358" s="33"/>
      <c r="J20358" s="33"/>
      <c r="AB20358" s="35"/>
    </row>
    <row r="20359" spans="1:28" s="6" customFormat="1" x14ac:dyDescent="0.15">
      <c r="A20359" s="6" t="s">
        <v>136</v>
      </c>
      <c r="C20359" s="6">
        <v>2</v>
      </c>
      <c r="E20359" s="31">
        <v>-65</v>
      </c>
      <c r="F20359" s="31"/>
      <c r="G20359" s="33"/>
      <c r="I20359" s="33"/>
      <c r="J20359" s="33"/>
      <c r="AB20359" s="35"/>
    </row>
    <row r="20360" spans="1:28" s="6" customFormat="1" x14ac:dyDescent="0.15">
      <c r="A20360" s="6" t="s">
        <v>136</v>
      </c>
      <c r="C20360" s="6">
        <v>2</v>
      </c>
      <c r="E20360" s="31">
        <v>-65</v>
      </c>
      <c r="F20360" s="31"/>
      <c r="G20360" s="33"/>
      <c r="I20360" s="33"/>
      <c r="J20360" s="33"/>
      <c r="AB20360" s="35"/>
    </row>
    <row r="20361" spans="1:28" s="6" customFormat="1" x14ac:dyDescent="0.15">
      <c r="A20361" s="6" t="s">
        <v>136</v>
      </c>
      <c r="C20361" s="6">
        <v>2</v>
      </c>
      <c r="E20361" s="31">
        <v>-65</v>
      </c>
      <c r="F20361" s="31"/>
      <c r="G20361" s="33"/>
      <c r="I20361" s="33"/>
      <c r="J20361" s="33"/>
      <c r="AB20361" s="35"/>
    </row>
    <row r="20362" spans="1:28" s="6" customFormat="1" x14ac:dyDescent="0.15">
      <c r="A20362" s="6" t="s">
        <v>136</v>
      </c>
      <c r="C20362" s="6">
        <v>2</v>
      </c>
      <c r="E20362" s="31">
        <v>-62</v>
      </c>
      <c r="F20362" s="31"/>
      <c r="G20362" s="33"/>
      <c r="I20362" s="33"/>
      <c r="J20362" s="33"/>
      <c r="AB20362" s="35"/>
    </row>
    <row r="20363" spans="1:28" s="6" customFormat="1" x14ac:dyDescent="0.15">
      <c r="A20363" s="6" t="s">
        <v>136</v>
      </c>
      <c r="C20363" s="6">
        <v>2</v>
      </c>
      <c r="E20363" s="31">
        <v>-59</v>
      </c>
      <c r="F20363" s="31"/>
      <c r="G20363" s="33"/>
      <c r="I20363" s="33"/>
      <c r="J20363" s="33"/>
      <c r="AB20363" s="35"/>
    </row>
    <row r="20364" spans="1:28" s="6" customFormat="1" x14ac:dyDescent="0.15">
      <c r="A20364" s="6" t="s">
        <v>136</v>
      </c>
      <c r="C20364" s="6">
        <v>2</v>
      </c>
      <c r="E20364" s="31">
        <v>-59</v>
      </c>
      <c r="F20364" s="31"/>
      <c r="G20364" s="33"/>
      <c r="I20364" s="33"/>
      <c r="J20364" s="33"/>
      <c r="AB20364" s="35"/>
    </row>
    <row r="20365" spans="1:28" s="6" customFormat="1" x14ac:dyDescent="0.15">
      <c r="A20365" s="6" t="s">
        <v>136</v>
      </c>
      <c r="C20365" s="6">
        <v>2</v>
      </c>
      <c r="E20365" s="31">
        <v>-58</v>
      </c>
      <c r="F20365" s="31"/>
      <c r="G20365" s="33"/>
      <c r="I20365" s="33"/>
      <c r="J20365" s="33"/>
      <c r="AB20365" s="35"/>
    </row>
    <row r="20366" spans="1:28" s="6" customFormat="1" x14ac:dyDescent="0.15">
      <c r="A20366" s="6" t="s">
        <v>136</v>
      </c>
      <c r="C20366" s="6">
        <v>2</v>
      </c>
      <c r="E20366" s="31">
        <v>-69</v>
      </c>
      <c r="F20366" s="31"/>
      <c r="G20366" s="33"/>
      <c r="I20366" s="33"/>
      <c r="J20366" s="33"/>
      <c r="AB20366" s="35"/>
    </row>
    <row r="20367" spans="1:28" s="6" customFormat="1" x14ac:dyDescent="0.15">
      <c r="A20367" s="6" t="s">
        <v>136</v>
      </c>
      <c r="C20367" s="6">
        <v>2</v>
      </c>
      <c r="E20367" s="31">
        <v>-69</v>
      </c>
      <c r="F20367" s="31"/>
      <c r="G20367" s="33"/>
      <c r="I20367" s="33"/>
      <c r="J20367" s="33"/>
      <c r="AB20367" s="35"/>
    </row>
    <row r="20368" spans="1:28" s="6" customFormat="1" x14ac:dyDescent="0.15">
      <c r="A20368" s="6" t="s">
        <v>136</v>
      </c>
      <c r="C20368" s="6">
        <v>2</v>
      </c>
      <c r="E20368" s="31">
        <v>-59</v>
      </c>
      <c r="F20368" s="31"/>
      <c r="G20368" s="33"/>
      <c r="I20368" s="33"/>
      <c r="J20368" s="33"/>
      <c r="AB20368" s="35"/>
    </row>
    <row r="20369" spans="1:28" s="6" customFormat="1" x14ac:dyDescent="0.15">
      <c r="A20369" s="6" t="s">
        <v>136</v>
      </c>
      <c r="C20369" s="6">
        <v>2</v>
      </c>
      <c r="E20369" s="31">
        <v>-59</v>
      </c>
      <c r="F20369" s="31"/>
      <c r="G20369" s="33"/>
      <c r="I20369" s="33"/>
      <c r="J20369" s="33"/>
      <c r="AB20369" s="35"/>
    </row>
    <row r="20370" spans="1:28" s="6" customFormat="1" x14ac:dyDescent="0.15">
      <c r="A20370" s="6" t="s">
        <v>136</v>
      </c>
      <c r="C20370" s="6">
        <v>2</v>
      </c>
      <c r="E20370" s="31">
        <v>-59</v>
      </c>
      <c r="F20370" s="31"/>
      <c r="G20370" s="33"/>
      <c r="I20370" s="33"/>
      <c r="J20370" s="33"/>
      <c r="AB20370" s="35"/>
    </row>
    <row r="20371" spans="1:28" s="6" customFormat="1" x14ac:dyDescent="0.15">
      <c r="A20371" s="6" t="s">
        <v>136</v>
      </c>
      <c r="C20371" s="6">
        <v>2</v>
      </c>
      <c r="E20371" s="31">
        <v>-59</v>
      </c>
      <c r="F20371" s="31"/>
      <c r="G20371" s="33"/>
      <c r="I20371" s="33"/>
      <c r="J20371" s="33"/>
      <c r="AB20371" s="35"/>
    </row>
    <row r="20372" spans="1:28" s="6" customFormat="1" x14ac:dyDescent="0.15">
      <c r="A20372" s="6" t="s">
        <v>136</v>
      </c>
      <c r="C20372" s="6">
        <v>2</v>
      </c>
      <c r="E20372" s="31">
        <v>-59</v>
      </c>
      <c r="F20372" s="31"/>
      <c r="G20372" s="33"/>
      <c r="I20372" s="33"/>
      <c r="J20372" s="33"/>
      <c r="AB20372" s="35"/>
    </row>
    <row r="20373" spans="1:28" s="6" customFormat="1" x14ac:dyDescent="0.15">
      <c r="A20373" s="6" t="s">
        <v>136</v>
      </c>
      <c r="C20373" s="6">
        <v>2</v>
      </c>
      <c r="E20373" s="31">
        <v>-59</v>
      </c>
      <c r="F20373" s="31"/>
      <c r="G20373" s="33"/>
      <c r="I20373" s="33"/>
      <c r="J20373" s="33"/>
      <c r="AB20373" s="35"/>
    </row>
    <row r="20374" spans="1:28" s="6" customFormat="1" x14ac:dyDescent="0.15">
      <c r="A20374" s="6" t="s">
        <v>136</v>
      </c>
      <c r="C20374" s="6">
        <v>2</v>
      </c>
      <c r="E20374" s="31">
        <v>-59</v>
      </c>
      <c r="F20374" s="31"/>
      <c r="G20374" s="33"/>
      <c r="I20374" s="33"/>
      <c r="J20374" s="33"/>
      <c r="AB20374" s="35"/>
    </row>
    <row r="20375" spans="1:28" s="6" customFormat="1" x14ac:dyDescent="0.15">
      <c r="A20375" s="6" t="s">
        <v>136</v>
      </c>
      <c r="C20375" s="6">
        <v>2</v>
      </c>
      <c r="E20375" s="31">
        <v>-59</v>
      </c>
      <c r="F20375" s="31"/>
      <c r="G20375" s="33"/>
      <c r="I20375" s="33"/>
      <c r="J20375" s="33"/>
      <c r="AB20375" s="35"/>
    </row>
    <row r="20376" spans="1:28" s="6" customFormat="1" x14ac:dyDescent="0.15">
      <c r="A20376" s="6" t="s">
        <v>136</v>
      </c>
      <c r="C20376" s="6">
        <v>2</v>
      </c>
      <c r="E20376" s="31">
        <v>-59</v>
      </c>
      <c r="F20376" s="31"/>
      <c r="G20376" s="33"/>
      <c r="I20376" s="33"/>
      <c r="J20376" s="33"/>
      <c r="AB20376" s="35"/>
    </row>
    <row r="20377" spans="1:28" s="6" customFormat="1" x14ac:dyDescent="0.15">
      <c r="A20377" s="6" t="s">
        <v>136</v>
      </c>
      <c r="C20377" s="6">
        <v>2</v>
      </c>
      <c r="E20377" s="31">
        <v>-59</v>
      </c>
      <c r="F20377" s="31"/>
      <c r="G20377" s="33"/>
      <c r="I20377" s="33"/>
      <c r="J20377" s="33"/>
      <c r="AB20377" s="35"/>
    </row>
    <row r="20378" spans="1:28" s="6" customFormat="1" x14ac:dyDescent="0.15">
      <c r="A20378" s="6" t="s">
        <v>136</v>
      </c>
      <c r="C20378" s="6">
        <v>2</v>
      </c>
      <c r="E20378" s="31">
        <v>-59</v>
      </c>
      <c r="F20378" s="31"/>
      <c r="G20378" s="33"/>
      <c r="I20378" s="33"/>
      <c r="J20378" s="33"/>
      <c r="AB20378" s="35"/>
    </row>
    <row r="20379" spans="1:28" s="6" customFormat="1" x14ac:dyDescent="0.15">
      <c r="A20379" s="6" t="s">
        <v>136</v>
      </c>
      <c r="C20379" s="6">
        <v>2</v>
      </c>
      <c r="E20379" s="31">
        <v>-59</v>
      </c>
      <c r="F20379" s="31"/>
      <c r="G20379" s="33"/>
      <c r="I20379" s="33"/>
      <c r="J20379" s="33"/>
      <c r="AB20379" s="35"/>
    </row>
    <row r="20380" spans="1:28" s="6" customFormat="1" x14ac:dyDescent="0.15">
      <c r="A20380" s="6" t="s">
        <v>136</v>
      </c>
      <c r="C20380" s="6">
        <v>2</v>
      </c>
      <c r="E20380" s="31">
        <v>-59</v>
      </c>
      <c r="F20380" s="31"/>
      <c r="G20380" s="33"/>
      <c r="I20380" s="33"/>
      <c r="J20380" s="33"/>
      <c r="AB20380" s="35"/>
    </row>
    <row r="20381" spans="1:28" s="6" customFormat="1" x14ac:dyDescent="0.15">
      <c r="A20381" s="6" t="s">
        <v>136</v>
      </c>
      <c r="C20381" s="6">
        <v>2</v>
      </c>
      <c r="E20381" s="31">
        <v>-59</v>
      </c>
      <c r="F20381" s="31"/>
      <c r="G20381" s="33"/>
      <c r="I20381" s="33"/>
      <c r="J20381" s="33"/>
      <c r="AB20381" s="35"/>
    </row>
    <row r="20382" spans="1:28" s="6" customFormat="1" x14ac:dyDescent="0.15">
      <c r="A20382" s="6" t="s">
        <v>136</v>
      </c>
      <c r="C20382" s="6">
        <v>2</v>
      </c>
      <c r="E20382" s="31">
        <v>-59</v>
      </c>
      <c r="F20382" s="31"/>
      <c r="G20382" s="33"/>
      <c r="I20382" s="33"/>
      <c r="J20382" s="33"/>
      <c r="AB20382" s="35"/>
    </row>
    <row r="20383" spans="1:28" s="6" customFormat="1" x14ac:dyDescent="0.15">
      <c r="A20383" s="6" t="s">
        <v>136</v>
      </c>
      <c r="C20383" s="6">
        <v>2</v>
      </c>
      <c r="E20383" s="31">
        <v>-59</v>
      </c>
      <c r="F20383" s="31"/>
      <c r="G20383" s="33"/>
      <c r="I20383" s="33"/>
      <c r="J20383" s="33"/>
      <c r="AB20383" s="35"/>
    </row>
    <row r="20384" spans="1:28" s="6" customFormat="1" x14ac:dyDescent="0.15">
      <c r="A20384" s="6" t="s">
        <v>136</v>
      </c>
      <c r="C20384" s="6">
        <v>2</v>
      </c>
      <c r="E20384" s="31">
        <v>-59</v>
      </c>
      <c r="F20384" s="31"/>
      <c r="G20384" s="33"/>
      <c r="I20384" s="33"/>
      <c r="J20384" s="33"/>
      <c r="AB20384" s="35"/>
    </row>
    <row r="20385" spans="1:28" s="6" customFormat="1" x14ac:dyDescent="0.15">
      <c r="A20385" s="6" t="s">
        <v>136</v>
      </c>
      <c r="C20385" s="6">
        <v>2</v>
      </c>
      <c r="E20385" s="31">
        <v>-59</v>
      </c>
      <c r="F20385" s="31"/>
      <c r="G20385" s="33"/>
      <c r="I20385" s="33"/>
      <c r="J20385" s="33"/>
      <c r="AB20385" s="35"/>
    </row>
    <row r="20386" spans="1:28" s="6" customFormat="1" x14ac:dyDescent="0.15">
      <c r="A20386" s="6" t="s">
        <v>136</v>
      </c>
      <c r="C20386" s="6">
        <v>2</v>
      </c>
      <c r="E20386" s="31">
        <v>-59</v>
      </c>
      <c r="F20386" s="31"/>
      <c r="G20386" s="33"/>
      <c r="I20386" s="33"/>
      <c r="J20386" s="33"/>
      <c r="AB20386" s="35"/>
    </row>
    <row r="20387" spans="1:28" s="6" customFormat="1" x14ac:dyDescent="0.15">
      <c r="A20387" s="6" t="s">
        <v>136</v>
      </c>
      <c r="C20387" s="6">
        <v>2</v>
      </c>
      <c r="E20387" s="31">
        <v>-59</v>
      </c>
      <c r="F20387" s="31"/>
      <c r="G20387" s="33"/>
      <c r="I20387" s="33"/>
      <c r="J20387" s="33"/>
      <c r="AB20387" s="35"/>
    </row>
    <row r="20388" spans="1:28" s="6" customFormat="1" x14ac:dyDescent="0.15">
      <c r="A20388" s="6" t="s">
        <v>136</v>
      </c>
      <c r="C20388" s="6">
        <v>2</v>
      </c>
      <c r="E20388" s="31">
        <v>-59</v>
      </c>
      <c r="F20388" s="31"/>
      <c r="G20388" s="33"/>
      <c r="I20388" s="33"/>
      <c r="J20388" s="33"/>
      <c r="AB20388" s="35"/>
    </row>
    <row r="20389" spans="1:28" s="6" customFormat="1" x14ac:dyDescent="0.15">
      <c r="A20389" s="6" t="s">
        <v>136</v>
      </c>
      <c r="C20389" s="6">
        <v>2</v>
      </c>
      <c r="E20389" s="31">
        <v>-59</v>
      </c>
      <c r="F20389" s="31"/>
      <c r="G20389" s="33"/>
      <c r="I20389" s="33"/>
      <c r="J20389" s="33"/>
      <c r="AB20389" s="35"/>
    </row>
    <row r="20390" spans="1:28" s="6" customFormat="1" x14ac:dyDescent="0.15">
      <c r="A20390" s="6" t="s">
        <v>136</v>
      </c>
      <c r="C20390" s="6">
        <v>2</v>
      </c>
      <c r="E20390" s="31">
        <v>-59</v>
      </c>
      <c r="F20390" s="31"/>
      <c r="G20390" s="33"/>
      <c r="I20390" s="33"/>
      <c r="J20390" s="33"/>
      <c r="AB20390" s="35"/>
    </row>
    <row r="20391" spans="1:28" s="6" customFormat="1" x14ac:dyDescent="0.15">
      <c r="A20391" s="6" t="s">
        <v>136</v>
      </c>
      <c r="C20391" s="6">
        <v>2</v>
      </c>
      <c r="E20391" s="31">
        <v>-59</v>
      </c>
      <c r="F20391" s="31"/>
      <c r="G20391" s="33"/>
      <c r="I20391" s="33"/>
      <c r="J20391" s="33"/>
      <c r="AB20391" s="35"/>
    </row>
    <row r="20392" spans="1:28" s="6" customFormat="1" x14ac:dyDescent="0.15">
      <c r="A20392" s="6" t="s">
        <v>136</v>
      </c>
      <c r="C20392" s="6">
        <v>2</v>
      </c>
      <c r="E20392" s="31">
        <v>-59</v>
      </c>
      <c r="F20392" s="31"/>
      <c r="G20392" s="33"/>
      <c r="I20392" s="33"/>
      <c r="J20392" s="33"/>
      <c r="AB20392" s="35"/>
    </row>
    <row r="20393" spans="1:28" s="6" customFormat="1" x14ac:dyDescent="0.15">
      <c r="A20393" s="6" t="s">
        <v>136</v>
      </c>
      <c r="C20393" s="6">
        <v>2</v>
      </c>
      <c r="E20393" s="31">
        <v>-59</v>
      </c>
      <c r="F20393" s="31"/>
      <c r="G20393" s="33"/>
      <c r="I20393" s="33"/>
      <c r="J20393" s="33"/>
      <c r="AB20393" s="35"/>
    </row>
    <row r="20394" spans="1:28" s="6" customFormat="1" x14ac:dyDescent="0.15">
      <c r="A20394" s="6" t="s">
        <v>136</v>
      </c>
      <c r="C20394" s="6">
        <v>2</v>
      </c>
      <c r="E20394" s="31">
        <v>-59</v>
      </c>
      <c r="F20394" s="31"/>
      <c r="G20394" s="33"/>
      <c r="I20394" s="33"/>
      <c r="J20394" s="33"/>
      <c r="AB20394" s="35"/>
    </row>
    <row r="20395" spans="1:28" s="6" customFormat="1" x14ac:dyDescent="0.15">
      <c r="A20395" s="6" t="s">
        <v>136</v>
      </c>
      <c r="C20395" s="6">
        <v>2</v>
      </c>
      <c r="E20395" s="31">
        <v>-59</v>
      </c>
      <c r="F20395" s="31"/>
      <c r="G20395" s="33"/>
      <c r="I20395" s="33"/>
      <c r="J20395" s="33"/>
      <c r="AB20395" s="35"/>
    </row>
    <row r="20396" spans="1:28" s="6" customFormat="1" x14ac:dyDescent="0.15">
      <c r="A20396" s="6" t="s">
        <v>136</v>
      </c>
      <c r="C20396" s="6">
        <v>2</v>
      </c>
      <c r="E20396" s="31">
        <v>-59</v>
      </c>
      <c r="F20396" s="31"/>
      <c r="G20396" s="33"/>
      <c r="I20396" s="33"/>
      <c r="J20396" s="33"/>
      <c r="AB20396" s="35"/>
    </row>
    <row r="20397" spans="1:28" s="6" customFormat="1" x14ac:dyDescent="0.15">
      <c r="A20397" s="6" t="s">
        <v>136</v>
      </c>
      <c r="C20397" s="6">
        <v>2</v>
      </c>
      <c r="E20397" s="31">
        <v>-65</v>
      </c>
      <c r="F20397" s="31"/>
      <c r="G20397" s="33"/>
      <c r="I20397" s="33"/>
      <c r="J20397" s="33"/>
      <c r="AB20397" s="35"/>
    </row>
    <row r="20398" spans="1:28" s="6" customFormat="1" x14ac:dyDescent="0.15">
      <c r="A20398" s="6" t="s">
        <v>136</v>
      </c>
      <c r="C20398" s="6">
        <v>2</v>
      </c>
      <c r="E20398" s="31">
        <v>-65</v>
      </c>
      <c r="F20398" s="31"/>
      <c r="G20398" s="33"/>
      <c r="I20398" s="33"/>
      <c r="J20398" s="33"/>
      <c r="AB20398" s="35"/>
    </row>
    <row r="20399" spans="1:28" s="6" customFormat="1" x14ac:dyDescent="0.15">
      <c r="A20399" s="6" t="s">
        <v>136</v>
      </c>
      <c r="C20399" s="6">
        <v>2</v>
      </c>
      <c r="E20399" s="31">
        <v>-62</v>
      </c>
      <c r="F20399" s="31"/>
      <c r="G20399" s="33"/>
      <c r="I20399" s="33"/>
      <c r="J20399" s="33"/>
      <c r="AB20399" s="35"/>
    </row>
    <row r="20400" spans="1:28" s="6" customFormat="1" x14ac:dyDescent="0.15">
      <c r="A20400" s="6" t="s">
        <v>136</v>
      </c>
      <c r="C20400" s="6">
        <v>2</v>
      </c>
      <c r="E20400" s="31">
        <v>-62</v>
      </c>
      <c r="F20400" s="31"/>
      <c r="G20400" s="33"/>
      <c r="I20400" s="33"/>
      <c r="J20400" s="33"/>
      <c r="AB20400" s="35"/>
    </row>
    <row r="20401" spans="1:28" s="6" customFormat="1" x14ac:dyDescent="0.15">
      <c r="A20401" s="6" t="s">
        <v>136</v>
      </c>
      <c r="C20401" s="6">
        <v>2</v>
      </c>
      <c r="E20401" s="31">
        <v>-62</v>
      </c>
      <c r="F20401" s="31"/>
      <c r="G20401" s="33"/>
      <c r="I20401" s="33"/>
      <c r="J20401" s="33"/>
      <c r="AB20401" s="35"/>
    </row>
    <row r="20402" spans="1:28" s="6" customFormat="1" x14ac:dyDescent="0.15">
      <c r="A20402" s="6" t="s">
        <v>136</v>
      </c>
      <c r="C20402" s="6">
        <v>2</v>
      </c>
      <c r="E20402" s="31">
        <v>-58</v>
      </c>
      <c r="F20402" s="31"/>
      <c r="G20402" s="33"/>
      <c r="I20402" s="33"/>
      <c r="J20402" s="33"/>
      <c r="AB20402" s="35"/>
    </row>
    <row r="20403" spans="1:28" s="6" customFormat="1" x14ac:dyDescent="0.15">
      <c r="A20403" s="6" t="s">
        <v>136</v>
      </c>
      <c r="C20403" s="6">
        <v>2</v>
      </c>
      <c r="E20403" s="31">
        <v>-58</v>
      </c>
      <c r="F20403" s="31"/>
      <c r="G20403" s="33"/>
      <c r="I20403" s="33"/>
      <c r="J20403" s="33"/>
      <c r="AB20403" s="35"/>
    </row>
    <row r="20404" spans="1:28" s="6" customFormat="1" x14ac:dyDescent="0.15">
      <c r="A20404" s="6" t="s">
        <v>136</v>
      </c>
      <c r="C20404" s="6">
        <v>2</v>
      </c>
      <c r="E20404" s="31">
        <v>-58</v>
      </c>
      <c r="F20404" s="31"/>
      <c r="G20404" s="33"/>
      <c r="I20404" s="33"/>
      <c r="J20404" s="33"/>
      <c r="AB20404" s="35"/>
    </row>
    <row r="20405" spans="1:28" s="6" customFormat="1" x14ac:dyDescent="0.15">
      <c r="A20405" s="6" t="s">
        <v>136</v>
      </c>
      <c r="C20405" s="6">
        <v>2</v>
      </c>
      <c r="E20405" s="31">
        <v>-61</v>
      </c>
      <c r="F20405" s="31"/>
      <c r="G20405" s="33"/>
      <c r="I20405" s="33"/>
      <c r="J20405" s="33"/>
      <c r="AB20405" s="35"/>
    </row>
    <row r="20406" spans="1:28" s="6" customFormat="1" x14ac:dyDescent="0.15">
      <c r="A20406" s="6" t="s">
        <v>136</v>
      </c>
      <c r="C20406" s="6">
        <v>2</v>
      </c>
      <c r="E20406" s="31">
        <v>-61</v>
      </c>
      <c r="F20406" s="31"/>
      <c r="G20406" s="33"/>
      <c r="I20406" s="33"/>
      <c r="J20406" s="33"/>
      <c r="AB20406" s="35"/>
    </row>
    <row r="20407" spans="1:28" s="6" customFormat="1" x14ac:dyDescent="0.15">
      <c r="A20407" s="6" t="s">
        <v>136</v>
      </c>
      <c r="C20407" s="6">
        <v>2</v>
      </c>
      <c r="E20407" s="31">
        <v>-55</v>
      </c>
      <c r="F20407" s="31"/>
      <c r="G20407" s="33"/>
      <c r="I20407" s="33"/>
      <c r="J20407" s="33"/>
      <c r="AB20407" s="35"/>
    </row>
    <row r="20408" spans="1:28" s="6" customFormat="1" x14ac:dyDescent="0.15">
      <c r="A20408" s="6" t="s">
        <v>136</v>
      </c>
      <c r="C20408" s="6">
        <v>2</v>
      </c>
      <c r="E20408" s="31">
        <v>-56</v>
      </c>
      <c r="F20408" s="31"/>
      <c r="G20408" s="33"/>
      <c r="I20408" s="33"/>
      <c r="J20408" s="33"/>
      <c r="AB20408" s="35"/>
    </row>
    <row r="20409" spans="1:28" s="6" customFormat="1" x14ac:dyDescent="0.15">
      <c r="A20409" s="6" t="s">
        <v>136</v>
      </c>
      <c r="C20409" s="6">
        <v>2</v>
      </c>
      <c r="E20409" s="31">
        <v>-56</v>
      </c>
      <c r="F20409" s="31"/>
      <c r="G20409" s="33"/>
      <c r="I20409" s="33"/>
      <c r="J20409" s="33"/>
      <c r="AB20409" s="35"/>
    </row>
    <row r="20410" spans="1:28" s="6" customFormat="1" x14ac:dyDescent="0.15">
      <c r="A20410" s="6" t="s">
        <v>136</v>
      </c>
      <c r="C20410" s="6">
        <v>2</v>
      </c>
      <c r="E20410" s="31">
        <v>-56</v>
      </c>
      <c r="F20410" s="31"/>
      <c r="G20410" s="33"/>
      <c r="I20410" s="33"/>
      <c r="J20410" s="33"/>
      <c r="AB20410" s="35"/>
    </row>
    <row r="20411" spans="1:28" s="6" customFormat="1" x14ac:dyDescent="0.15">
      <c r="A20411" s="6" t="s">
        <v>136</v>
      </c>
      <c r="C20411" s="6">
        <v>2</v>
      </c>
      <c r="E20411" s="31">
        <v>-61</v>
      </c>
      <c r="F20411" s="31"/>
      <c r="G20411" s="33"/>
      <c r="I20411" s="33"/>
      <c r="J20411" s="33"/>
      <c r="AB20411" s="35"/>
    </row>
    <row r="20412" spans="1:28" s="6" customFormat="1" x14ac:dyDescent="0.15">
      <c r="A20412" s="6" t="s">
        <v>136</v>
      </c>
      <c r="C20412" s="6">
        <v>2</v>
      </c>
      <c r="E20412" s="31">
        <v>-61</v>
      </c>
      <c r="F20412" s="31"/>
      <c r="G20412" s="33"/>
      <c r="I20412" s="33"/>
      <c r="J20412" s="33"/>
      <c r="AB20412" s="35"/>
    </row>
    <row r="20413" spans="1:28" s="6" customFormat="1" x14ac:dyDescent="0.15">
      <c r="A20413" s="6" t="s">
        <v>136</v>
      </c>
      <c r="C20413" s="6">
        <v>2</v>
      </c>
      <c r="E20413" s="31">
        <v>-61</v>
      </c>
      <c r="F20413" s="31"/>
      <c r="G20413" s="33"/>
      <c r="I20413" s="33"/>
      <c r="J20413" s="33"/>
      <c r="AB20413" s="35"/>
    </row>
    <row r="20414" spans="1:28" s="6" customFormat="1" x14ac:dyDescent="0.15">
      <c r="A20414" s="6" t="s">
        <v>136</v>
      </c>
      <c r="C20414" s="6">
        <v>2</v>
      </c>
      <c r="E20414" s="31">
        <v>-61</v>
      </c>
      <c r="F20414" s="31"/>
      <c r="G20414" s="33"/>
      <c r="I20414" s="33"/>
      <c r="J20414" s="33"/>
      <c r="AB20414" s="35"/>
    </row>
    <row r="20415" spans="1:28" s="6" customFormat="1" x14ac:dyDescent="0.15">
      <c r="A20415" s="6" t="s">
        <v>136</v>
      </c>
      <c r="C20415" s="6">
        <v>2</v>
      </c>
      <c r="E20415" s="31">
        <v>-61</v>
      </c>
      <c r="F20415" s="31"/>
      <c r="G20415" s="33"/>
      <c r="I20415" s="33"/>
      <c r="J20415" s="33"/>
      <c r="AB20415" s="35"/>
    </row>
    <row r="20416" spans="1:28" s="6" customFormat="1" x14ac:dyDescent="0.15">
      <c r="A20416" s="6" t="s">
        <v>136</v>
      </c>
      <c r="C20416" s="6">
        <v>2</v>
      </c>
      <c r="E20416" s="31">
        <v>-58</v>
      </c>
      <c r="F20416" s="31"/>
      <c r="G20416" s="33"/>
      <c r="I20416" s="33"/>
      <c r="J20416" s="33"/>
      <c r="AB20416" s="35"/>
    </row>
    <row r="20417" spans="1:28" s="6" customFormat="1" x14ac:dyDescent="0.15">
      <c r="A20417" s="6" t="s">
        <v>136</v>
      </c>
      <c r="C20417" s="6">
        <v>2</v>
      </c>
      <c r="E20417" s="31">
        <v>-61</v>
      </c>
      <c r="F20417" s="31"/>
      <c r="G20417" s="33"/>
      <c r="I20417" s="33"/>
      <c r="J20417" s="33"/>
      <c r="AB20417" s="35"/>
    </row>
    <row r="20418" spans="1:28" s="6" customFormat="1" x14ac:dyDescent="0.15">
      <c r="A20418" s="6" t="s">
        <v>136</v>
      </c>
      <c r="C20418" s="6">
        <v>2</v>
      </c>
      <c r="E20418" s="31">
        <v>-61</v>
      </c>
      <c r="F20418" s="31"/>
      <c r="G20418" s="33"/>
      <c r="I20418" s="33"/>
      <c r="J20418" s="33"/>
      <c r="AB20418" s="35"/>
    </row>
    <row r="20419" spans="1:28" s="6" customFormat="1" x14ac:dyDescent="0.15">
      <c r="A20419" s="6" t="s">
        <v>136</v>
      </c>
      <c r="C20419" s="6">
        <v>2</v>
      </c>
      <c r="E20419" s="31">
        <v>-61</v>
      </c>
      <c r="F20419" s="31"/>
      <c r="G20419" s="33"/>
      <c r="I20419" s="33"/>
      <c r="J20419" s="33"/>
      <c r="AB20419" s="35"/>
    </row>
    <row r="20420" spans="1:28" s="6" customFormat="1" x14ac:dyDescent="0.15">
      <c r="A20420" s="6" t="s">
        <v>136</v>
      </c>
      <c r="C20420" s="6">
        <v>2</v>
      </c>
      <c r="E20420" s="31">
        <v>-58</v>
      </c>
      <c r="F20420" s="31"/>
      <c r="G20420" s="33"/>
      <c r="I20420" s="33"/>
      <c r="J20420" s="33"/>
      <c r="AB20420" s="35"/>
    </row>
    <row r="20421" spans="1:28" s="6" customFormat="1" x14ac:dyDescent="0.15">
      <c r="A20421" s="6" t="s">
        <v>136</v>
      </c>
      <c r="C20421" s="6">
        <v>2</v>
      </c>
      <c r="E20421" s="31">
        <v>-58</v>
      </c>
      <c r="F20421" s="31"/>
      <c r="G20421" s="33"/>
      <c r="I20421" s="33"/>
      <c r="J20421" s="33"/>
      <c r="AB20421" s="35"/>
    </row>
    <row r="20422" spans="1:28" s="6" customFormat="1" x14ac:dyDescent="0.15">
      <c r="A20422" s="6" t="s">
        <v>136</v>
      </c>
      <c r="C20422" s="6">
        <v>2</v>
      </c>
      <c r="E20422" s="31">
        <v>-58</v>
      </c>
      <c r="F20422" s="31"/>
      <c r="G20422" s="33"/>
      <c r="I20422" s="33"/>
      <c r="J20422" s="33"/>
      <c r="AB20422" s="35"/>
    </row>
    <row r="20423" spans="1:28" s="6" customFormat="1" x14ac:dyDescent="0.15">
      <c r="A20423" s="6" t="s">
        <v>136</v>
      </c>
      <c r="C20423" s="6">
        <v>2</v>
      </c>
      <c r="E20423" s="31">
        <v>-59</v>
      </c>
      <c r="F20423" s="31"/>
      <c r="G20423" s="33"/>
      <c r="I20423" s="33"/>
      <c r="J20423" s="33"/>
      <c r="AB20423" s="35"/>
    </row>
    <row r="20424" spans="1:28" s="6" customFormat="1" x14ac:dyDescent="0.15">
      <c r="A20424" s="6" t="s">
        <v>136</v>
      </c>
      <c r="C20424" s="6">
        <v>2</v>
      </c>
      <c r="E20424" s="31">
        <v>-59</v>
      </c>
      <c r="F20424" s="31"/>
      <c r="G20424" s="33"/>
      <c r="I20424" s="33"/>
      <c r="J20424" s="33"/>
      <c r="AB20424" s="35"/>
    </row>
    <row r="20425" spans="1:28" s="6" customFormat="1" x14ac:dyDescent="0.15">
      <c r="A20425" s="6" t="s">
        <v>136</v>
      </c>
      <c r="C20425" s="6">
        <v>2</v>
      </c>
      <c r="E20425" s="31">
        <v>-59</v>
      </c>
      <c r="F20425" s="31"/>
      <c r="G20425" s="33"/>
      <c r="I20425" s="33"/>
      <c r="J20425" s="33"/>
      <c r="AB20425" s="35"/>
    </row>
    <row r="20426" spans="1:28" s="6" customFormat="1" x14ac:dyDescent="0.15">
      <c r="A20426" s="6" t="s">
        <v>136</v>
      </c>
      <c r="C20426" s="6">
        <v>2</v>
      </c>
      <c r="E20426" s="31">
        <v>-61</v>
      </c>
      <c r="F20426" s="31"/>
      <c r="G20426" s="33"/>
      <c r="I20426" s="33"/>
      <c r="J20426" s="33"/>
      <c r="AB20426" s="35"/>
    </row>
    <row r="20427" spans="1:28" s="6" customFormat="1" x14ac:dyDescent="0.15">
      <c r="A20427" s="6" t="s">
        <v>136</v>
      </c>
      <c r="C20427" s="6">
        <v>2</v>
      </c>
      <c r="E20427" s="31">
        <v>-61</v>
      </c>
      <c r="F20427" s="31"/>
      <c r="G20427" s="33"/>
      <c r="I20427" s="33"/>
      <c r="J20427" s="33"/>
      <c r="AB20427" s="35"/>
    </row>
    <row r="20428" spans="1:28" s="6" customFormat="1" x14ac:dyDescent="0.15">
      <c r="A20428" s="6" t="s">
        <v>136</v>
      </c>
      <c r="C20428" s="6">
        <v>2</v>
      </c>
      <c r="E20428" s="31">
        <v>-61</v>
      </c>
      <c r="F20428" s="31"/>
      <c r="G20428" s="33"/>
      <c r="I20428" s="33"/>
      <c r="J20428" s="33"/>
      <c r="AB20428" s="35"/>
    </row>
    <row r="20429" spans="1:28" s="6" customFormat="1" x14ac:dyDescent="0.15">
      <c r="A20429" s="6" t="s">
        <v>136</v>
      </c>
      <c r="C20429" s="6">
        <v>2</v>
      </c>
      <c r="E20429" s="31">
        <v>-61</v>
      </c>
      <c r="F20429" s="31"/>
      <c r="G20429" s="33"/>
      <c r="I20429" s="33"/>
      <c r="J20429" s="33"/>
      <c r="AB20429" s="35"/>
    </row>
    <row r="20430" spans="1:28" s="6" customFormat="1" x14ac:dyDescent="0.15">
      <c r="A20430" s="6" t="s">
        <v>136</v>
      </c>
      <c r="C20430" s="6">
        <v>2</v>
      </c>
      <c r="E20430" s="31">
        <v>-61</v>
      </c>
      <c r="F20430" s="31"/>
      <c r="G20430" s="33"/>
      <c r="I20430" s="33"/>
      <c r="J20430" s="33"/>
      <c r="AB20430" s="35"/>
    </row>
    <row r="20431" spans="1:28" s="6" customFormat="1" x14ac:dyDescent="0.15">
      <c r="A20431" s="6" t="s">
        <v>136</v>
      </c>
      <c r="C20431" s="6">
        <v>2</v>
      </c>
      <c r="E20431" s="31">
        <v>-61</v>
      </c>
      <c r="F20431" s="31"/>
      <c r="G20431" s="33"/>
      <c r="I20431" s="33"/>
      <c r="J20431" s="33"/>
      <c r="AB20431" s="35"/>
    </row>
    <row r="20432" spans="1:28" s="6" customFormat="1" x14ac:dyDescent="0.15">
      <c r="A20432" s="6" t="s">
        <v>136</v>
      </c>
      <c r="C20432" s="6">
        <v>2</v>
      </c>
      <c r="E20432" s="31">
        <v>-61</v>
      </c>
      <c r="F20432" s="31"/>
      <c r="G20432" s="33"/>
      <c r="I20432" s="33"/>
      <c r="J20432" s="33"/>
      <c r="AB20432" s="35"/>
    </row>
    <row r="20433" spans="1:28" s="6" customFormat="1" x14ac:dyDescent="0.15">
      <c r="A20433" s="6" t="s">
        <v>136</v>
      </c>
      <c r="C20433" s="6">
        <v>2</v>
      </c>
      <c r="E20433" s="31">
        <v>-61</v>
      </c>
      <c r="F20433" s="31"/>
      <c r="G20433" s="33"/>
      <c r="I20433" s="33"/>
      <c r="J20433" s="33"/>
      <c r="AB20433" s="35"/>
    </row>
    <row r="20434" spans="1:28" s="6" customFormat="1" x14ac:dyDescent="0.15">
      <c r="A20434" s="6" t="s">
        <v>136</v>
      </c>
      <c r="C20434" s="6">
        <v>2</v>
      </c>
      <c r="E20434" s="31">
        <v>-61</v>
      </c>
      <c r="F20434" s="31"/>
      <c r="G20434" s="33"/>
      <c r="I20434" s="33"/>
      <c r="J20434" s="33"/>
      <c r="AB20434" s="35"/>
    </row>
    <row r="20435" spans="1:28" s="6" customFormat="1" x14ac:dyDescent="0.15">
      <c r="A20435" s="6" t="s">
        <v>136</v>
      </c>
      <c r="C20435" s="6">
        <v>2</v>
      </c>
      <c r="E20435" s="31">
        <v>-61</v>
      </c>
      <c r="F20435" s="31"/>
      <c r="G20435" s="33"/>
      <c r="I20435" s="33"/>
      <c r="J20435" s="33"/>
      <c r="AB20435" s="35"/>
    </row>
    <row r="20436" spans="1:28" s="6" customFormat="1" x14ac:dyDescent="0.15">
      <c r="A20436" s="6" t="s">
        <v>136</v>
      </c>
      <c r="C20436" s="6">
        <v>2</v>
      </c>
      <c r="E20436" s="31">
        <v>-61</v>
      </c>
      <c r="F20436" s="31"/>
      <c r="G20436" s="33"/>
      <c r="I20436" s="33"/>
      <c r="J20436" s="33"/>
      <c r="AB20436" s="35"/>
    </row>
    <row r="20437" spans="1:28" s="6" customFormat="1" x14ac:dyDescent="0.15">
      <c r="A20437" s="6" t="s">
        <v>136</v>
      </c>
      <c r="C20437" s="6">
        <v>2</v>
      </c>
      <c r="E20437" s="31">
        <v>-61</v>
      </c>
      <c r="F20437" s="31"/>
      <c r="G20437" s="33"/>
      <c r="I20437" s="33"/>
      <c r="J20437" s="33"/>
      <c r="AB20437" s="35"/>
    </row>
    <row r="20438" spans="1:28" s="6" customFormat="1" x14ac:dyDescent="0.15">
      <c r="A20438" s="6" t="s">
        <v>136</v>
      </c>
      <c r="C20438" s="6">
        <v>2</v>
      </c>
      <c r="E20438" s="31">
        <v>-61</v>
      </c>
      <c r="F20438" s="31"/>
      <c r="G20438" s="33"/>
      <c r="I20438" s="33"/>
      <c r="J20438" s="33"/>
      <c r="AB20438" s="35"/>
    </row>
    <row r="20439" spans="1:28" s="6" customFormat="1" x14ac:dyDescent="0.15">
      <c r="A20439" s="6" t="s">
        <v>136</v>
      </c>
      <c r="C20439" s="6">
        <v>2</v>
      </c>
      <c r="E20439" s="31">
        <v>-61</v>
      </c>
      <c r="F20439" s="31"/>
      <c r="G20439" s="33"/>
      <c r="I20439" s="33"/>
      <c r="J20439" s="33"/>
      <c r="AB20439" s="35"/>
    </row>
    <row r="20440" spans="1:28" s="6" customFormat="1" x14ac:dyDescent="0.15">
      <c r="A20440" s="6" t="s">
        <v>136</v>
      </c>
      <c r="C20440" s="6">
        <v>2</v>
      </c>
      <c r="E20440" s="31">
        <v>-65</v>
      </c>
      <c r="F20440" s="31"/>
      <c r="G20440" s="33"/>
      <c r="I20440" s="33"/>
      <c r="J20440" s="33"/>
      <c r="AB20440" s="35"/>
    </row>
    <row r="20441" spans="1:28" s="6" customFormat="1" x14ac:dyDescent="0.15">
      <c r="A20441" s="6" t="s">
        <v>136</v>
      </c>
      <c r="C20441" s="6">
        <v>2</v>
      </c>
      <c r="E20441" s="31">
        <v>-65</v>
      </c>
      <c r="F20441" s="31"/>
      <c r="G20441" s="33"/>
      <c r="I20441" s="33"/>
      <c r="J20441" s="33"/>
      <c r="AB20441" s="35"/>
    </row>
    <row r="20442" spans="1:28" s="6" customFormat="1" x14ac:dyDescent="0.15">
      <c r="A20442" s="6" t="s">
        <v>136</v>
      </c>
      <c r="C20442" s="6">
        <v>2</v>
      </c>
      <c r="E20442" s="31">
        <v>-65</v>
      </c>
      <c r="F20442" s="31"/>
      <c r="G20442" s="33"/>
      <c r="I20442" s="33"/>
      <c r="J20442" s="33"/>
      <c r="AB20442" s="35"/>
    </row>
    <row r="20443" spans="1:28" s="6" customFormat="1" x14ac:dyDescent="0.15">
      <c r="A20443" s="6" t="s">
        <v>136</v>
      </c>
      <c r="C20443" s="6">
        <v>2</v>
      </c>
      <c r="E20443" s="31">
        <v>-69</v>
      </c>
      <c r="F20443" s="31"/>
      <c r="G20443" s="33"/>
      <c r="I20443" s="33"/>
      <c r="J20443" s="33"/>
      <c r="AB20443" s="35"/>
    </row>
    <row r="20444" spans="1:28" s="6" customFormat="1" x14ac:dyDescent="0.15">
      <c r="A20444" s="6" t="s">
        <v>136</v>
      </c>
      <c r="C20444" s="6">
        <v>2</v>
      </c>
      <c r="E20444" s="31">
        <v>-69</v>
      </c>
      <c r="F20444" s="31"/>
      <c r="G20444" s="33"/>
      <c r="I20444" s="33"/>
      <c r="J20444" s="33"/>
      <c r="AB20444" s="35"/>
    </row>
    <row r="20445" spans="1:28" s="6" customFormat="1" x14ac:dyDescent="0.15">
      <c r="A20445" s="6" t="s">
        <v>136</v>
      </c>
      <c r="C20445" s="6">
        <v>2</v>
      </c>
      <c r="E20445" s="31">
        <v>-69</v>
      </c>
      <c r="F20445" s="31"/>
      <c r="G20445" s="33"/>
      <c r="I20445" s="33"/>
      <c r="J20445" s="33"/>
      <c r="AB20445" s="35"/>
    </row>
    <row r="20446" spans="1:28" s="6" customFormat="1" x14ac:dyDescent="0.15">
      <c r="A20446" s="6" t="s">
        <v>136</v>
      </c>
      <c r="C20446" s="6">
        <v>2</v>
      </c>
      <c r="E20446" s="31">
        <v>-71</v>
      </c>
      <c r="F20446" s="31"/>
      <c r="G20446" s="33"/>
      <c r="I20446" s="33"/>
      <c r="J20446" s="33"/>
      <c r="AB20446" s="35"/>
    </row>
    <row r="20447" spans="1:28" s="6" customFormat="1" x14ac:dyDescent="0.15">
      <c r="A20447" s="6" t="s">
        <v>136</v>
      </c>
      <c r="C20447" s="6">
        <v>2</v>
      </c>
      <c r="E20447" s="31">
        <v>-71</v>
      </c>
      <c r="F20447" s="31"/>
      <c r="G20447" s="33"/>
      <c r="I20447" s="33"/>
      <c r="J20447" s="33"/>
      <c r="AB20447" s="35"/>
    </row>
    <row r="20448" spans="1:28" s="6" customFormat="1" x14ac:dyDescent="0.15">
      <c r="A20448" s="6" t="s">
        <v>136</v>
      </c>
      <c r="C20448" s="6">
        <v>2</v>
      </c>
      <c r="E20448" s="31">
        <v>-68</v>
      </c>
      <c r="F20448" s="31"/>
      <c r="G20448" s="33"/>
      <c r="I20448" s="33"/>
      <c r="J20448" s="33"/>
      <c r="AB20448" s="35"/>
    </row>
    <row r="20449" spans="1:28" s="6" customFormat="1" x14ac:dyDescent="0.15">
      <c r="A20449" s="6" t="s">
        <v>136</v>
      </c>
      <c r="C20449" s="6">
        <v>2</v>
      </c>
      <c r="E20449" s="31">
        <v>-66</v>
      </c>
      <c r="F20449" s="31"/>
      <c r="G20449" s="33"/>
      <c r="I20449" s="33"/>
      <c r="J20449" s="33"/>
      <c r="AB20449" s="35"/>
    </row>
    <row r="20450" spans="1:28" s="6" customFormat="1" x14ac:dyDescent="0.15">
      <c r="A20450" s="6" t="s">
        <v>136</v>
      </c>
      <c r="C20450" s="6">
        <v>2</v>
      </c>
      <c r="E20450" s="31">
        <v>-66</v>
      </c>
      <c r="F20450" s="31"/>
      <c r="G20450" s="33"/>
      <c r="I20450" s="33"/>
      <c r="J20450" s="33"/>
      <c r="AB20450" s="35"/>
    </row>
    <row r="20451" spans="1:28" s="6" customFormat="1" x14ac:dyDescent="0.15">
      <c r="A20451" s="6" t="s">
        <v>136</v>
      </c>
      <c r="C20451" s="6">
        <v>2</v>
      </c>
      <c r="E20451" s="31">
        <v>-66</v>
      </c>
      <c r="F20451" s="31"/>
      <c r="G20451" s="33"/>
      <c r="I20451" s="33"/>
      <c r="J20451" s="33"/>
      <c r="AB20451" s="35"/>
    </row>
    <row r="20452" spans="1:28" s="6" customFormat="1" x14ac:dyDescent="0.15">
      <c r="A20452" s="6" t="s">
        <v>136</v>
      </c>
      <c r="C20452" s="6">
        <v>2</v>
      </c>
      <c r="E20452" s="31">
        <v>-67</v>
      </c>
      <c r="F20452" s="31"/>
      <c r="G20452" s="33"/>
      <c r="I20452" s="33"/>
      <c r="J20452" s="33"/>
      <c r="AB20452" s="35"/>
    </row>
    <row r="20453" spans="1:28" s="6" customFormat="1" x14ac:dyDescent="0.15">
      <c r="A20453" s="6" t="s">
        <v>136</v>
      </c>
      <c r="C20453" s="6">
        <v>2</v>
      </c>
      <c r="E20453" s="31">
        <v>-67</v>
      </c>
      <c r="F20453" s="31"/>
      <c r="G20453" s="33"/>
      <c r="I20453" s="33"/>
      <c r="J20453" s="33"/>
      <c r="AB20453" s="35"/>
    </row>
    <row r="20454" spans="1:28" s="6" customFormat="1" x14ac:dyDescent="0.15">
      <c r="A20454" s="6" t="s">
        <v>136</v>
      </c>
      <c r="C20454" s="6">
        <v>2</v>
      </c>
      <c r="E20454" s="31">
        <v>-69</v>
      </c>
      <c r="F20454" s="31"/>
      <c r="G20454" s="33"/>
      <c r="I20454" s="33"/>
      <c r="J20454" s="33"/>
      <c r="AB20454" s="35"/>
    </row>
    <row r="20455" spans="1:28" s="6" customFormat="1" x14ac:dyDescent="0.15">
      <c r="A20455" s="6" t="s">
        <v>136</v>
      </c>
      <c r="C20455" s="6">
        <v>2</v>
      </c>
      <c r="E20455" s="31">
        <v>-69</v>
      </c>
      <c r="F20455" s="31"/>
      <c r="G20455" s="33"/>
      <c r="I20455" s="33"/>
      <c r="J20455" s="33"/>
      <c r="AB20455" s="35"/>
    </row>
    <row r="20456" spans="1:28" s="6" customFormat="1" x14ac:dyDescent="0.15">
      <c r="A20456" s="6" t="s">
        <v>136</v>
      </c>
      <c r="C20456" s="6">
        <v>2</v>
      </c>
      <c r="E20456" s="31">
        <v>-69</v>
      </c>
      <c r="F20456" s="31"/>
      <c r="G20456" s="33"/>
      <c r="I20456" s="33"/>
      <c r="J20456" s="33"/>
      <c r="AB20456" s="35"/>
    </row>
    <row r="20457" spans="1:28" s="6" customFormat="1" x14ac:dyDescent="0.15">
      <c r="A20457" s="6" t="s">
        <v>136</v>
      </c>
      <c r="C20457" s="6">
        <v>2</v>
      </c>
      <c r="E20457" s="31">
        <v>-73</v>
      </c>
      <c r="F20457" s="31"/>
      <c r="G20457" s="33"/>
      <c r="I20457" s="33"/>
      <c r="J20457" s="33"/>
      <c r="AB20457" s="35"/>
    </row>
    <row r="20458" spans="1:28" s="6" customFormat="1" x14ac:dyDescent="0.15">
      <c r="A20458" s="6" t="s">
        <v>136</v>
      </c>
      <c r="C20458" s="6">
        <v>2</v>
      </c>
      <c r="E20458" s="31">
        <v>-73</v>
      </c>
      <c r="F20458" s="31"/>
      <c r="G20458" s="33"/>
      <c r="I20458" s="33"/>
      <c r="J20458" s="33"/>
      <c r="AB20458" s="35"/>
    </row>
    <row r="20459" spans="1:28" s="6" customFormat="1" x14ac:dyDescent="0.15">
      <c r="A20459" s="6" t="s">
        <v>136</v>
      </c>
      <c r="C20459" s="6">
        <v>2</v>
      </c>
      <c r="E20459" s="31">
        <v>-73</v>
      </c>
      <c r="F20459" s="31"/>
      <c r="G20459" s="33"/>
      <c r="I20459" s="33"/>
      <c r="J20459" s="33"/>
      <c r="AB20459" s="35"/>
    </row>
    <row r="20460" spans="1:28" s="6" customFormat="1" x14ac:dyDescent="0.15">
      <c r="A20460" s="6" t="s">
        <v>136</v>
      </c>
      <c r="C20460" s="6">
        <v>2</v>
      </c>
      <c r="E20460" s="31">
        <v>-72</v>
      </c>
      <c r="F20460" s="31"/>
      <c r="G20460" s="33"/>
      <c r="I20460" s="33"/>
      <c r="J20460" s="33"/>
      <c r="AB20460" s="35"/>
    </row>
    <row r="20461" spans="1:28" s="6" customFormat="1" x14ac:dyDescent="0.15">
      <c r="A20461" s="6" t="s">
        <v>136</v>
      </c>
      <c r="C20461" s="6">
        <v>2</v>
      </c>
      <c r="E20461" s="31">
        <v>-75</v>
      </c>
      <c r="F20461" s="31"/>
      <c r="G20461" s="33"/>
      <c r="I20461" s="33"/>
      <c r="J20461" s="33"/>
      <c r="AB20461" s="35"/>
    </row>
    <row r="20462" spans="1:28" s="6" customFormat="1" x14ac:dyDescent="0.15">
      <c r="A20462" s="6" t="s">
        <v>136</v>
      </c>
      <c r="C20462" s="6">
        <v>2</v>
      </c>
      <c r="E20462" s="31">
        <v>-75</v>
      </c>
      <c r="F20462" s="31"/>
      <c r="G20462" s="33"/>
      <c r="I20462" s="33"/>
      <c r="J20462" s="33"/>
      <c r="AB20462" s="35"/>
    </row>
    <row r="20463" spans="1:28" s="6" customFormat="1" x14ac:dyDescent="0.15">
      <c r="A20463" s="6" t="s">
        <v>136</v>
      </c>
      <c r="C20463" s="6">
        <v>2</v>
      </c>
      <c r="E20463" s="31">
        <v>-70</v>
      </c>
      <c r="F20463" s="31"/>
      <c r="G20463" s="33"/>
      <c r="I20463" s="33"/>
      <c r="J20463" s="33"/>
      <c r="AB20463" s="35"/>
    </row>
    <row r="20464" spans="1:28" s="6" customFormat="1" x14ac:dyDescent="0.15">
      <c r="A20464" s="6" t="s">
        <v>136</v>
      </c>
      <c r="C20464" s="6">
        <v>2</v>
      </c>
      <c r="E20464" s="31">
        <v>-70</v>
      </c>
      <c r="F20464" s="31"/>
      <c r="G20464" s="33"/>
      <c r="I20464" s="33"/>
      <c r="J20464" s="33"/>
      <c r="AB20464" s="35"/>
    </row>
    <row r="20465" spans="1:28" s="6" customFormat="1" x14ac:dyDescent="0.15">
      <c r="A20465" s="6" t="s">
        <v>136</v>
      </c>
      <c r="C20465" s="6">
        <v>2</v>
      </c>
      <c r="E20465" s="31">
        <v>-66</v>
      </c>
      <c r="F20465" s="31"/>
      <c r="G20465" s="33"/>
      <c r="I20465" s="33"/>
      <c r="J20465" s="33"/>
      <c r="AB20465" s="35"/>
    </row>
    <row r="20466" spans="1:28" s="6" customFormat="1" x14ac:dyDescent="0.15">
      <c r="A20466" s="6" t="s">
        <v>136</v>
      </c>
      <c r="C20466" s="6">
        <v>2</v>
      </c>
      <c r="E20466" s="31">
        <v>-66</v>
      </c>
      <c r="F20466" s="31"/>
      <c r="G20466" s="33"/>
      <c r="I20466" s="33"/>
      <c r="J20466" s="33"/>
      <c r="AB20466" s="35"/>
    </row>
    <row r="20467" spans="1:28" s="6" customFormat="1" x14ac:dyDescent="0.15">
      <c r="A20467" s="6" t="s">
        <v>136</v>
      </c>
      <c r="C20467" s="6">
        <v>2</v>
      </c>
      <c r="E20467" s="31">
        <v>-66</v>
      </c>
      <c r="F20467" s="31"/>
      <c r="G20467" s="33"/>
      <c r="I20467" s="33"/>
      <c r="J20467" s="33"/>
      <c r="AB20467" s="35"/>
    </row>
    <row r="20468" spans="1:28" s="6" customFormat="1" x14ac:dyDescent="0.15">
      <c r="A20468" s="6" t="s">
        <v>136</v>
      </c>
      <c r="C20468" s="6">
        <v>2</v>
      </c>
      <c r="E20468" s="31">
        <v>-67</v>
      </c>
      <c r="F20468" s="31"/>
      <c r="G20468" s="33"/>
      <c r="I20468" s="33"/>
      <c r="J20468" s="33"/>
      <c r="AB20468" s="35"/>
    </row>
    <row r="20469" spans="1:28" s="6" customFormat="1" x14ac:dyDescent="0.15">
      <c r="A20469" s="6" t="s">
        <v>136</v>
      </c>
      <c r="C20469" s="6">
        <v>2</v>
      </c>
      <c r="E20469" s="31">
        <v>-73</v>
      </c>
      <c r="F20469" s="31"/>
      <c r="G20469" s="33"/>
      <c r="I20469" s="33"/>
      <c r="J20469" s="33"/>
      <c r="AB20469" s="35"/>
    </row>
    <row r="20470" spans="1:28" s="6" customFormat="1" x14ac:dyDescent="0.15">
      <c r="A20470" s="6" t="s">
        <v>136</v>
      </c>
      <c r="C20470" s="6">
        <v>2</v>
      </c>
      <c r="E20470" s="31">
        <v>-73</v>
      </c>
      <c r="F20470" s="31"/>
      <c r="G20470" s="33"/>
      <c r="I20470" s="33"/>
      <c r="J20470" s="33"/>
      <c r="AB20470" s="35"/>
    </row>
    <row r="20471" spans="1:28" s="6" customFormat="1" x14ac:dyDescent="0.15">
      <c r="A20471" s="6" t="s">
        <v>136</v>
      </c>
      <c r="C20471" s="6">
        <v>2</v>
      </c>
      <c r="E20471" s="31">
        <v>-72</v>
      </c>
      <c r="F20471" s="31"/>
      <c r="G20471" s="33"/>
      <c r="I20471" s="33"/>
      <c r="J20471" s="33"/>
      <c r="AB20471" s="35"/>
    </row>
    <row r="20472" spans="1:28" s="6" customFormat="1" x14ac:dyDescent="0.15">
      <c r="A20472" s="6" t="s">
        <v>136</v>
      </c>
      <c r="C20472" s="6">
        <v>2</v>
      </c>
      <c r="E20472" s="31">
        <v>-70</v>
      </c>
      <c r="F20472" s="31"/>
      <c r="G20472" s="33"/>
      <c r="I20472" s="33"/>
      <c r="J20472" s="33"/>
      <c r="AB20472" s="35"/>
    </row>
    <row r="20473" spans="1:28" s="6" customFormat="1" x14ac:dyDescent="0.15">
      <c r="A20473" s="6" t="s">
        <v>136</v>
      </c>
      <c r="C20473" s="6">
        <v>2</v>
      </c>
      <c r="E20473" s="31">
        <v>-70</v>
      </c>
      <c r="F20473" s="31"/>
      <c r="G20473" s="33"/>
      <c r="I20473" s="33"/>
      <c r="J20473" s="33"/>
      <c r="AB20473" s="35"/>
    </row>
    <row r="20474" spans="1:28" s="6" customFormat="1" x14ac:dyDescent="0.15">
      <c r="A20474" s="6" t="s">
        <v>136</v>
      </c>
      <c r="C20474" s="6">
        <v>2</v>
      </c>
      <c r="E20474" s="31">
        <v>-62</v>
      </c>
      <c r="F20474" s="31"/>
      <c r="G20474" s="33"/>
      <c r="I20474" s="33"/>
      <c r="J20474" s="33"/>
      <c r="AB20474" s="35"/>
    </row>
    <row r="20475" spans="1:28" s="6" customFormat="1" x14ac:dyDescent="0.15">
      <c r="A20475" s="6" t="s">
        <v>136</v>
      </c>
      <c r="C20475" s="6">
        <v>2</v>
      </c>
      <c r="E20475" s="31">
        <v>-61</v>
      </c>
      <c r="F20475" s="31"/>
      <c r="G20475" s="33"/>
      <c r="I20475" s="33"/>
      <c r="J20475" s="33"/>
      <c r="AB20475" s="35"/>
    </row>
    <row r="20476" spans="1:28" s="6" customFormat="1" x14ac:dyDescent="0.15">
      <c r="A20476" s="6" t="s">
        <v>136</v>
      </c>
      <c r="C20476" s="6">
        <v>2</v>
      </c>
      <c r="E20476" s="31">
        <v>-60</v>
      </c>
      <c r="F20476" s="31"/>
      <c r="G20476" s="33"/>
      <c r="I20476" s="33"/>
      <c r="J20476" s="33"/>
      <c r="AB20476" s="35"/>
    </row>
    <row r="20477" spans="1:28" s="6" customFormat="1" x14ac:dyDescent="0.15">
      <c r="A20477" s="6" t="s">
        <v>136</v>
      </c>
      <c r="C20477" s="6">
        <v>2</v>
      </c>
      <c r="E20477" s="31">
        <v>-63</v>
      </c>
      <c r="F20477" s="31"/>
      <c r="G20477" s="33"/>
      <c r="I20477" s="33"/>
      <c r="J20477" s="33"/>
      <c r="AB20477" s="35"/>
    </row>
    <row r="20478" spans="1:28" s="6" customFormat="1" x14ac:dyDescent="0.15">
      <c r="A20478" s="6" t="s">
        <v>136</v>
      </c>
      <c r="C20478" s="6">
        <v>2</v>
      </c>
      <c r="E20478" s="31">
        <v>-63</v>
      </c>
      <c r="F20478" s="31"/>
      <c r="G20478" s="33"/>
      <c r="I20478" s="33"/>
      <c r="J20478" s="33"/>
      <c r="AB20478" s="35"/>
    </row>
    <row r="20479" spans="1:28" s="6" customFormat="1" x14ac:dyDescent="0.15">
      <c r="A20479" s="6" t="s">
        <v>136</v>
      </c>
      <c r="C20479" s="6">
        <v>2</v>
      </c>
      <c r="E20479" s="31">
        <v>-63</v>
      </c>
      <c r="F20479" s="31"/>
      <c r="G20479" s="33"/>
      <c r="I20479" s="33"/>
      <c r="J20479" s="33"/>
      <c r="AB20479" s="35"/>
    </row>
    <row r="20480" spans="1:28" s="6" customFormat="1" x14ac:dyDescent="0.15">
      <c r="A20480" s="6" t="s">
        <v>137</v>
      </c>
      <c r="C20480" s="6">
        <v>2</v>
      </c>
      <c r="E20480" s="31">
        <v>-65</v>
      </c>
      <c r="F20480" s="31"/>
      <c r="G20480" s="33"/>
      <c r="I20480" s="33"/>
      <c r="J20480" s="33"/>
      <c r="AB20480" s="35"/>
    </row>
    <row r="20481" spans="1:28" s="6" customFormat="1" x14ac:dyDescent="0.15">
      <c r="A20481" s="6" t="s">
        <v>137</v>
      </c>
      <c r="C20481" s="6">
        <v>2</v>
      </c>
      <c r="E20481" s="31">
        <v>-65</v>
      </c>
      <c r="F20481" s="31"/>
      <c r="G20481" s="33"/>
      <c r="I20481" s="33"/>
      <c r="J20481" s="33"/>
      <c r="AB20481" s="35"/>
    </row>
    <row r="20482" spans="1:28" s="6" customFormat="1" x14ac:dyDescent="0.15">
      <c r="A20482" s="6" t="s">
        <v>137</v>
      </c>
      <c r="C20482" s="6">
        <v>2</v>
      </c>
      <c r="E20482" s="31">
        <v>-65</v>
      </c>
      <c r="F20482" s="31"/>
      <c r="G20482" s="33"/>
      <c r="I20482" s="33"/>
      <c r="J20482" s="33"/>
      <c r="AB20482" s="35"/>
    </row>
    <row r="20483" spans="1:28" s="6" customFormat="1" x14ac:dyDescent="0.15">
      <c r="A20483" s="6" t="s">
        <v>137</v>
      </c>
      <c r="C20483" s="6">
        <v>2</v>
      </c>
      <c r="E20483" s="31">
        <v>-65</v>
      </c>
      <c r="F20483" s="31"/>
      <c r="G20483" s="33"/>
      <c r="I20483" s="33"/>
      <c r="J20483" s="33"/>
      <c r="AB20483" s="35"/>
    </row>
    <row r="20484" spans="1:28" s="6" customFormat="1" x14ac:dyDescent="0.15">
      <c r="A20484" s="6" t="s">
        <v>137</v>
      </c>
      <c r="C20484" s="6">
        <v>2</v>
      </c>
      <c r="E20484" s="31">
        <v>-69</v>
      </c>
      <c r="F20484" s="31"/>
      <c r="G20484" s="33"/>
      <c r="I20484" s="33"/>
      <c r="J20484" s="33"/>
      <c r="AB20484" s="35"/>
    </row>
    <row r="20485" spans="1:28" s="6" customFormat="1" x14ac:dyDescent="0.15">
      <c r="A20485" s="6" t="s">
        <v>137</v>
      </c>
      <c r="C20485" s="6">
        <v>2</v>
      </c>
      <c r="E20485" s="31">
        <v>-69</v>
      </c>
      <c r="F20485" s="31"/>
      <c r="G20485" s="33"/>
      <c r="I20485" s="33"/>
      <c r="J20485" s="33"/>
      <c r="AB20485" s="35"/>
    </row>
    <row r="20486" spans="1:28" s="6" customFormat="1" x14ac:dyDescent="0.15">
      <c r="A20486" s="6" t="s">
        <v>137</v>
      </c>
      <c r="C20486" s="6">
        <v>2</v>
      </c>
      <c r="E20486" s="31">
        <v>-69</v>
      </c>
      <c r="F20486" s="31"/>
      <c r="G20486" s="33"/>
      <c r="I20486" s="33"/>
      <c r="J20486" s="33"/>
      <c r="AB20486" s="35"/>
    </row>
    <row r="20487" spans="1:28" s="6" customFormat="1" x14ac:dyDescent="0.15">
      <c r="A20487" s="6" t="s">
        <v>137</v>
      </c>
      <c r="C20487" s="6">
        <v>2</v>
      </c>
      <c r="E20487" s="31">
        <v>-69</v>
      </c>
      <c r="F20487" s="31"/>
      <c r="G20487" s="33"/>
      <c r="I20487" s="33"/>
      <c r="J20487" s="33"/>
      <c r="AB20487" s="35"/>
    </row>
    <row r="20488" spans="1:28" s="6" customFormat="1" x14ac:dyDescent="0.15">
      <c r="A20488" s="6" t="s">
        <v>137</v>
      </c>
      <c r="C20488" s="6">
        <v>2</v>
      </c>
      <c r="E20488" s="31">
        <v>-66</v>
      </c>
      <c r="F20488" s="31"/>
      <c r="G20488" s="33"/>
      <c r="I20488" s="33"/>
      <c r="J20488" s="33"/>
      <c r="AB20488" s="35"/>
    </row>
    <row r="20489" spans="1:28" s="6" customFormat="1" x14ac:dyDescent="0.15">
      <c r="A20489" s="6" t="s">
        <v>137</v>
      </c>
      <c r="C20489" s="6">
        <v>2</v>
      </c>
      <c r="E20489" s="31">
        <v>-66</v>
      </c>
      <c r="F20489" s="31"/>
      <c r="G20489" s="33"/>
      <c r="I20489" s="33"/>
      <c r="J20489" s="33"/>
      <c r="AB20489" s="35"/>
    </row>
    <row r="20490" spans="1:28" s="6" customFormat="1" x14ac:dyDescent="0.15">
      <c r="A20490" s="6" t="s">
        <v>137</v>
      </c>
      <c r="C20490" s="6">
        <v>2</v>
      </c>
      <c r="E20490" s="31">
        <v>-66</v>
      </c>
      <c r="F20490" s="31"/>
      <c r="G20490" s="33"/>
      <c r="I20490" s="33"/>
      <c r="J20490" s="33"/>
      <c r="AB20490" s="35"/>
    </row>
    <row r="20491" spans="1:28" s="6" customFormat="1" x14ac:dyDescent="0.15">
      <c r="A20491" s="6" t="s">
        <v>137</v>
      </c>
      <c r="C20491" s="6">
        <v>2</v>
      </c>
      <c r="E20491" s="31">
        <v>-66</v>
      </c>
      <c r="F20491" s="31"/>
      <c r="G20491" s="33"/>
      <c r="I20491" s="33"/>
      <c r="J20491" s="33"/>
      <c r="AB20491" s="35"/>
    </row>
    <row r="20492" spans="1:28" s="6" customFormat="1" x14ac:dyDescent="0.15">
      <c r="A20492" s="6" t="s">
        <v>137</v>
      </c>
      <c r="C20492" s="6">
        <v>2</v>
      </c>
      <c r="E20492" s="31">
        <v>-66</v>
      </c>
      <c r="F20492" s="31"/>
      <c r="G20492" s="33"/>
      <c r="I20492" s="33"/>
      <c r="J20492" s="33"/>
      <c r="AB20492" s="35"/>
    </row>
    <row r="20493" spans="1:28" s="6" customFormat="1" x14ac:dyDescent="0.15">
      <c r="A20493" s="6" t="s">
        <v>137</v>
      </c>
      <c r="C20493" s="6">
        <v>2</v>
      </c>
      <c r="E20493" s="31">
        <v>-66</v>
      </c>
      <c r="F20493" s="31"/>
      <c r="G20493" s="33"/>
      <c r="I20493" s="33"/>
      <c r="J20493" s="33"/>
      <c r="AB20493" s="35"/>
    </row>
    <row r="20494" spans="1:28" s="6" customFormat="1" x14ac:dyDescent="0.15">
      <c r="A20494" s="6" t="s">
        <v>137</v>
      </c>
      <c r="C20494" s="6">
        <v>2</v>
      </c>
      <c r="E20494" s="31">
        <v>-66</v>
      </c>
      <c r="F20494" s="31"/>
      <c r="G20494" s="33"/>
      <c r="I20494" s="33"/>
      <c r="J20494" s="33"/>
      <c r="AB20494" s="35"/>
    </row>
    <row r="20495" spans="1:28" s="6" customFormat="1" x14ac:dyDescent="0.15">
      <c r="A20495" s="6" t="s">
        <v>137</v>
      </c>
      <c r="C20495" s="6">
        <v>2</v>
      </c>
      <c r="E20495" s="31">
        <v>-62</v>
      </c>
      <c r="F20495" s="31"/>
      <c r="G20495" s="33"/>
      <c r="I20495" s="33"/>
      <c r="J20495" s="33"/>
      <c r="AB20495" s="35"/>
    </row>
    <row r="20496" spans="1:28" s="6" customFormat="1" x14ac:dyDescent="0.15">
      <c r="A20496" s="6" t="s">
        <v>137</v>
      </c>
      <c r="C20496" s="6">
        <v>2</v>
      </c>
      <c r="E20496" s="31">
        <v>-62</v>
      </c>
      <c r="F20496" s="31"/>
      <c r="G20496" s="33"/>
      <c r="I20496" s="33"/>
      <c r="J20496" s="33"/>
      <c r="AB20496" s="35"/>
    </row>
    <row r="20497" spans="1:28" s="6" customFormat="1" x14ac:dyDescent="0.15">
      <c r="A20497" s="6" t="s">
        <v>137</v>
      </c>
      <c r="C20497" s="6">
        <v>2</v>
      </c>
      <c r="E20497" s="31">
        <v>-63</v>
      </c>
      <c r="F20497" s="31"/>
      <c r="G20497" s="33"/>
      <c r="I20497" s="33"/>
      <c r="J20497" s="33"/>
      <c r="AB20497" s="35"/>
    </row>
    <row r="20498" spans="1:28" s="6" customFormat="1" x14ac:dyDescent="0.15">
      <c r="A20498" s="6" t="s">
        <v>137</v>
      </c>
      <c r="C20498" s="6">
        <v>2</v>
      </c>
      <c r="E20498" s="31">
        <v>-64</v>
      </c>
      <c r="F20498" s="31"/>
      <c r="G20498" s="33"/>
      <c r="I20498" s="33"/>
      <c r="J20498" s="33"/>
      <c r="AB20498" s="35"/>
    </row>
    <row r="20499" spans="1:28" s="6" customFormat="1" x14ac:dyDescent="0.15">
      <c r="A20499" s="6" t="s">
        <v>137</v>
      </c>
      <c r="C20499" s="6">
        <v>2</v>
      </c>
      <c r="E20499" s="31">
        <v>-64</v>
      </c>
      <c r="F20499" s="31"/>
      <c r="G20499" s="33"/>
      <c r="I20499" s="33"/>
      <c r="J20499" s="33"/>
      <c r="AB20499" s="35"/>
    </row>
    <row r="20500" spans="1:28" s="6" customFormat="1" x14ac:dyDescent="0.15">
      <c r="A20500" s="6" t="s">
        <v>137</v>
      </c>
      <c r="C20500" s="6">
        <v>2</v>
      </c>
      <c r="E20500" s="31">
        <v>-65</v>
      </c>
      <c r="F20500" s="31"/>
      <c r="G20500" s="33"/>
      <c r="I20500" s="33"/>
      <c r="J20500" s="33"/>
      <c r="AB20500" s="35"/>
    </row>
    <row r="20501" spans="1:28" s="6" customFormat="1" x14ac:dyDescent="0.15">
      <c r="A20501" s="6" t="s">
        <v>137</v>
      </c>
      <c r="C20501" s="6">
        <v>2</v>
      </c>
      <c r="E20501" s="31">
        <v>-83</v>
      </c>
      <c r="F20501" s="31"/>
      <c r="G20501" s="33"/>
      <c r="I20501" s="33"/>
      <c r="J20501" s="33"/>
      <c r="AB20501" s="35"/>
    </row>
    <row r="20502" spans="1:28" s="6" customFormat="1" x14ac:dyDescent="0.15">
      <c r="A20502" s="6" t="s">
        <v>137</v>
      </c>
      <c r="C20502" s="6">
        <v>2</v>
      </c>
      <c r="E20502" s="31">
        <v>-83</v>
      </c>
      <c r="F20502" s="31"/>
      <c r="G20502" s="33"/>
      <c r="I20502" s="33"/>
      <c r="J20502" s="33"/>
      <c r="AB20502" s="35"/>
    </row>
    <row r="20503" spans="1:28" s="6" customFormat="1" x14ac:dyDescent="0.15">
      <c r="A20503" s="6" t="s">
        <v>137</v>
      </c>
      <c r="C20503" s="6">
        <v>2</v>
      </c>
      <c r="E20503" s="31">
        <v>-68</v>
      </c>
      <c r="F20503" s="31"/>
      <c r="G20503" s="33"/>
      <c r="I20503" s="33"/>
      <c r="J20503" s="33"/>
      <c r="AB20503" s="35"/>
    </row>
    <row r="20504" spans="1:28" s="6" customFormat="1" x14ac:dyDescent="0.15">
      <c r="A20504" s="6" t="s">
        <v>137</v>
      </c>
      <c r="C20504" s="6">
        <v>2</v>
      </c>
      <c r="E20504" s="31">
        <v>-68</v>
      </c>
      <c r="F20504" s="31"/>
      <c r="G20504" s="33"/>
      <c r="I20504" s="33"/>
      <c r="J20504" s="33"/>
      <c r="AB20504" s="35"/>
    </row>
    <row r="20505" spans="1:28" s="6" customFormat="1" x14ac:dyDescent="0.15">
      <c r="A20505" s="6" t="s">
        <v>137</v>
      </c>
      <c r="C20505" s="6">
        <v>2</v>
      </c>
      <c r="E20505" s="31">
        <v>-62</v>
      </c>
      <c r="F20505" s="31"/>
      <c r="G20505" s="33"/>
      <c r="I20505" s="33"/>
      <c r="J20505" s="33"/>
      <c r="AB20505" s="35"/>
    </row>
    <row r="20506" spans="1:28" s="6" customFormat="1" x14ac:dyDescent="0.15">
      <c r="A20506" s="6" t="s">
        <v>137</v>
      </c>
      <c r="C20506" s="6">
        <v>2</v>
      </c>
      <c r="E20506" s="31">
        <v>-67</v>
      </c>
      <c r="F20506" s="31"/>
      <c r="G20506" s="33"/>
      <c r="I20506" s="33"/>
      <c r="J20506" s="33"/>
      <c r="AB20506" s="35"/>
    </row>
    <row r="20507" spans="1:28" s="6" customFormat="1" x14ac:dyDescent="0.15">
      <c r="A20507" s="6" t="s">
        <v>137</v>
      </c>
      <c r="C20507" s="6">
        <v>2</v>
      </c>
      <c r="E20507" s="31">
        <v>-67</v>
      </c>
      <c r="F20507" s="31"/>
      <c r="G20507" s="33"/>
      <c r="I20507" s="33"/>
      <c r="J20507" s="33"/>
      <c r="AB20507" s="35"/>
    </row>
    <row r="20508" spans="1:28" s="6" customFormat="1" x14ac:dyDescent="0.15">
      <c r="A20508" s="6" t="s">
        <v>137</v>
      </c>
      <c r="C20508" s="6">
        <v>2</v>
      </c>
      <c r="E20508" s="31">
        <v>-67</v>
      </c>
      <c r="F20508" s="31"/>
      <c r="G20508" s="33"/>
      <c r="I20508" s="33"/>
      <c r="J20508" s="33"/>
      <c r="AB20508" s="35"/>
    </row>
    <row r="20509" spans="1:28" s="6" customFormat="1" x14ac:dyDescent="0.15">
      <c r="A20509" s="6" t="s">
        <v>137</v>
      </c>
      <c r="C20509" s="6">
        <v>2</v>
      </c>
      <c r="E20509" s="31">
        <v>-66</v>
      </c>
      <c r="F20509" s="31"/>
      <c r="G20509" s="33"/>
      <c r="I20509" s="33"/>
      <c r="J20509" s="33"/>
      <c r="AB20509" s="35"/>
    </row>
    <row r="20510" spans="1:28" s="6" customFormat="1" x14ac:dyDescent="0.15">
      <c r="A20510" s="6" t="s">
        <v>137</v>
      </c>
      <c r="C20510" s="6">
        <v>2</v>
      </c>
      <c r="E20510" s="31">
        <v>-66</v>
      </c>
      <c r="F20510" s="31"/>
      <c r="G20510" s="33"/>
      <c r="I20510" s="33"/>
      <c r="J20510" s="33"/>
      <c r="AB20510" s="35"/>
    </row>
    <row r="20511" spans="1:28" s="6" customFormat="1" x14ac:dyDescent="0.15">
      <c r="A20511" s="6" t="s">
        <v>137</v>
      </c>
      <c r="C20511" s="6">
        <v>2</v>
      </c>
      <c r="E20511" s="31">
        <v>-67</v>
      </c>
      <c r="F20511" s="31"/>
      <c r="G20511" s="33"/>
      <c r="I20511" s="33"/>
      <c r="J20511" s="33"/>
      <c r="AB20511" s="35"/>
    </row>
    <row r="20512" spans="1:28" s="6" customFormat="1" x14ac:dyDescent="0.15">
      <c r="A20512" s="6" t="s">
        <v>137</v>
      </c>
      <c r="C20512" s="6">
        <v>2</v>
      </c>
      <c r="E20512" s="31">
        <v>-66</v>
      </c>
      <c r="F20512" s="31"/>
      <c r="G20512" s="33"/>
      <c r="I20512" s="33"/>
      <c r="J20512" s="33"/>
      <c r="AB20512" s="35"/>
    </row>
    <row r="20513" spans="1:28" s="6" customFormat="1" x14ac:dyDescent="0.15">
      <c r="A20513" s="6" t="s">
        <v>137</v>
      </c>
      <c r="C20513" s="6">
        <v>2</v>
      </c>
      <c r="E20513" s="31">
        <v>-66</v>
      </c>
      <c r="F20513" s="31"/>
      <c r="G20513" s="33"/>
      <c r="I20513" s="33"/>
      <c r="J20513" s="33"/>
      <c r="AB20513" s="35"/>
    </row>
    <row r="20514" spans="1:28" s="6" customFormat="1" x14ac:dyDescent="0.15">
      <c r="A20514" s="6" t="s">
        <v>137</v>
      </c>
      <c r="C20514" s="6">
        <v>2</v>
      </c>
      <c r="E20514" s="31">
        <v>-67</v>
      </c>
      <c r="F20514" s="31"/>
      <c r="G20514" s="33"/>
      <c r="I20514" s="33"/>
      <c r="J20514" s="33"/>
      <c r="AB20514" s="35"/>
    </row>
    <row r="20515" spans="1:28" s="6" customFormat="1" x14ac:dyDescent="0.15">
      <c r="A20515" s="6" t="s">
        <v>137</v>
      </c>
      <c r="C20515" s="6">
        <v>2</v>
      </c>
      <c r="E20515" s="31">
        <v>-67</v>
      </c>
      <c r="F20515" s="31"/>
      <c r="G20515" s="33"/>
      <c r="I20515" s="33"/>
      <c r="J20515" s="33"/>
      <c r="AB20515" s="35"/>
    </row>
    <row r="20516" spans="1:28" s="6" customFormat="1" x14ac:dyDescent="0.15">
      <c r="A20516" s="6" t="s">
        <v>137</v>
      </c>
      <c r="C20516" s="6">
        <v>2</v>
      </c>
      <c r="E20516" s="31">
        <v>-66</v>
      </c>
      <c r="F20516" s="31"/>
      <c r="G20516" s="33"/>
      <c r="I20516" s="33"/>
      <c r="J20516" s="33"/>
      <c r="AB20516" s="35"/>
    </row>
    <row r="20517" spans="1:28" s="6" customFormat="1" x14ac:dyDescent="0.15">
      <c r="A20517" s="6" t="s">
        <v>137</v>
      </c>
      <c r="C20517" s="6">
        <v>2</v>
      </c>
      <c r="E20517" s="31">
        <v>-63</v>
      </c>
      <c r="F20517" s="31"/>
      <c r="G20517" s="33"/>
      <c r="I20517" s="33"/>
      <c r="J20517" s="33"/>
      <c r="AB20517" s="35"/>
    </row>
    <row r="20518" spans="1:28" s="6" customFormat="1" x14ac:dyDescent="0.15">
      <c r="A20518" s="6" t="s">
        <v>137</v>
      </c>
      <c r="C20518" s="6">
        <v>2</v>
      </c>
      <c r="E20518" s="31">
        <v>-63</v>
      </c>
      <c r="F20518" s="31"/>
      <c r="G20518" s="33"/>
      <c r="I20518" s="33"/>
      <c r="J20518" s="33"/>
      <c r="AB20518" s="35"/>
    </row>
    <row r="20519" spans="1:28" s="6" customFormat="1" x14ac:dyDescent="0.15">
      <c r="A20519" s="6" t="s">
        <v>137</v>
      </c>
      <c r="C20519" s="6">
        <v>2</v>
      </c>
      <c r="E20519" s="31">
        <v>-63</v>
      </c>
      <c r="F20519" s="31"/>
      <c r="G20519" s="33"/>
      <c r="I20519" s="33"/>
      <c r="J20519" s="33"/>
      <c r="AB20519" s="35"/>
    </row>
    <row r="20520" spans="1:28" s="6" customFormat="1" x14ac:dyDescent="0.15">
      <c r="A20520" s="6" t="s">
        <v>137</v>
      </c>
      <c r="C20520" s="6">
        <v>2</v>
      </c>
      <c r="E20520" s="31">
        <v>-67</v>
      </c>
      <c r="F20520" s="31"/>
      <c r="G20520" s="33"/>
      <c r="I20520" s="33"/>
      <c r="J20520" s="33"/>
      <c r="AB20520" s="35"/>
    </row>
    <row r="20521" spans="1:28" s="6" customFormat="1" x14ac:dyDescent="0.15">
      <c r="A20521" s="6" t="s">
        <v>137</v>
      </c>
      <c r="C20521" s="6">
        <v>2</v>
      </c>
      <c r="E20521" s="31">
        <v>-67</v>
      </c>
      <c r="F20521" s="31"/>
      <c r="G20521" s="33"/>
      <c r="I20521" s="33"/>
      <c r="J20521" s="33"/>
      <c r="AB20521" s="35"/>
    </row>
    <row r="20522" spans="1:28" s="6" customFormat="1" x14ac:dyDescent="0.15">
      <c r="A20522" s="6" t="s">
        <v>137</v>
      </c>
      <c r="C20522" s="6">
        <v>2</v>
      </c>
      <c r="E20522" s="31">
        <v>-65</v>
      </c>
      <c r="F20522" s="31"/>
      <c r="G20522" s="33"/>
      <c r="I20522" s="33"/>
      <c r="J20522" s="33"/>
      <c r="AB20522" s="35"/>
    </row>
    <row r="20523" spans="1:28" s="6" customFormat="1" x14ac:dyDescent="0.15">
      <c r="A20523" s="6" t="s">
        <v>137</v>
      </c>
      <c r="C20523" s="6">
        <v>2</v>
      </c>
      <c r="E20523" s="31">
        <v>-69</v>
      </c>
      <c r="F20523" s="31"/>
      <c r="G20523" s="33"/>
      <c r="I20523" s="33"/>
      <c r="J20523" s="33"/>
      <c r="AB20523" s="35"/>
    </row>
    <row r="20524" spans="1:28" s="6" customFormat="1" x14ac:dyDescent="0.15">
      <c r="A20524" s="6" t="s">
        <v>137</v>
      </c>
      <c r="C20524" s="6">
        <v>2</v>
      </c>
      <c r="E20524" s="31">
        <v>-69</v>
      </c>
      <c r="F20524" s="31"/>
      <c r="G20524" s="33"/>
      <c r="I20524" s="33"/>
      <c r="J20524" s="33"/>
      <c r="AB20524" s="35"/>
    </row>
    <row r="20525" spans="1:28" s="6" customFormat="1" x14ac:dyDescent="0.15">
      <c r="A20525" s="6" t="s">
        <v>137</v>
      </c>
      <c r="C20525" s="6">
        <v>2</v>
      </c>
      <c r="E20525" s="31">
        <v>-68</v>
      </c>
      <c r="F20525" s="31"/>
      <c r="G20525" s="33"/>
      <c r="I20525" s="33"/>
      <c r="J20525" s="33"/>
      <c r="AB20525" s="35"/>
    </row>
    <row r="20526" spans="1:28" s="6" customFormat="1" x14ac:dyDescent="0.15">
      <c r="A20526" s="6" t="s">
        <v>137</v>
      </c>
      <c r="C20526" s="6">
        <v>2</v>
      </c>
      <c r="E20526" s="31">
        <v>-68</v>
      </c>
      <c r="F20526" s="31"/>
      <c r="G20526" s="33"/>
      <c r="I20526" s="33"/>
      <c r="J20526" s="33"/>
      <c r="AB20526" s="35"/>
    </row>
    <row r="20527" spans="1:28" s="6" customFormat="1" x14ac:dyDescent="0.15">
      <c r="A20527" s="6" t="s">
        <v>137</v>
      </c>
      <c r="C20527" s="6">
        <v>2</v>
      </c>
      <c r="E20527" s="31">
        <v>-68</v>
      </c>
      <c r="F20527" s="31"/>
      <c r="G20527" s="33"/>
      <c r="I20527" s="33"/>
      <c r="J20527" s="33"/>
      <c r="AB20527" s="35"/>
    </row>
    <row r="20528" spans="1:28" s="6" customFormat="1" x14ac:dyDescent="0.15">
      <c r="A20528" s="6" t="s">
        <v>137</v>
      </c>
      <c r="C20528" s="6">
        <v>2</v>
      </c>
      <c r="E20528" s="31">
        <v>-68</v>
      </c>
      <c r="F20528" s="31"/>
      <c r="G20528" s="33"/>
      <c r="I20528" s="33"/>
      <c r="J20528" s="33"/>
      <c r="AB20528" s="35"/>
    </row>
    <row r="20529" spans="1:28" s="6" customFormat="1" x14ac:dyDescent="0.15">
      <c r="A20529" s="6" t="s">
        <v>137</v>
      </c>
      <c r="C20529" s="6">
        <v>2</v>
      </c>
      <c r="E20529" s="31">
        <v>-68</v>
      </c>
      <c r="F20529" s="31"/>
      <c r="G20529" s="33"/>
      <c r="I20529" s="33"/>
      <c r="J20529" s="33"/>
      <c r="AB20529" s="35"/>
    </row>
    <row r="20530" spans="1:28" s="6" customFormat="1" x14ac:dyDescent="0.15">
      <c r="A20530" s="6" t="s">
        <v>137</v>
      </c>
      <c r="C20530" s="6">
        <v>2</v>
      </c>
      <c r="E20530" s="31">
        <v>-64</v>
      </c>
      <c r="F20530" s="31"/>
      <c r="G20530" s="33"/>
      <c r="I20530" s="33"/>
      <c r="J20530" s="33"/>
      <c r="AB20530" s="35"/>
    </row>
    <row r="20531" spans="1:28" s="6" customFormat="1" x14ac:dyDescent="0.15">
      <c r="A20531" s="6" t="s">
        <v>137</v>
      </c>
      <c r="C20531" s="6">
        <v>2</v>
      </c>
      <c r="E20531" s="31">
        <v>-62</v>
      </c>
      <c r="F20531" s="31"/>
      <c r="G20531" s="33"/>
      <c r="I20531" s="33"/>
      <c r="J20531" s="33"/>
      <c r="AB20531" s="35"/>
    </row>
    <row r="20532" spans="1:28" s="6" customFormat="1" x14ac:dyDescent="0.15">
      <c r="A20532" s="6" t="s">
        <v>137</v>
      </c>
      <c r="C20532" s="6">
        <v>2</v>
      </c>
      <c r="E20532" s="31">
        <v>-62</v>
      </c>
      <c r="F20532" s="31"/>
      <c r="G20532" s="33"/>
      <c r="I20532" s="33"/>
      <c r="J20532" s="33"/>
      <c r="AB20532" s="35"/>
    </row>
    <row r="20533" spans="1:28" s="6" customFormat="1" x14ac:dyDescent="0.15">
      <c r="A20533" s="6" t="s">
        <v>137</v>
      </c>
      <c r="C20533" s="6">
        <v>2</v>
      </c>
      <c r="E20533" s="31">
        <v>-62</v>
      </c>
      <c r="F20533" s="31"/>
      <c r="G20533" s="33"/>
      <c r="I20533" s="33"/>
      <c r="J20533" s="33"/>
      <c r="AB20533" s="35"/>
    </row>
    <row r="20534" spans="1:28" s="6" customFormat="1" x14ac:dyDescent="0.15">
      <c r="A20534" s="6" t="s">
        <v>137</v>
      </c>
      <c r="C20534" s="6">
        <v>2</v>
      </c>
      <c r="E20534" s="31">
        <v>-62</v>
      </c>
      <c r="F20534" s="31"/>
      <c r="G20534" s="33"/>
      <c r="I20534" s="33"/>
      <c r="J20534" s="33"/>
      <c r="AB20534" s="35"/>
    </row>
    <row r="20535" spans="1:28" s="6" customFormat="1" x14ac:dyDescent="0.15">
      <c r="A20535" s="6" t="s">
        <v>137</v>
      </c>
      <c r="C20535" s="6">
        <v>2</v>
      </c>
      <c r="E20535" s="31">
        <v>-62</v>
      </c>
      <c r="F20535" s="31"/>
      <c r="G20535" s="33"/>
      <c r="I20535" s="33"/>
      <c r="J20535" s="33"/>
      <c r="AB20535" s="35"/>
    </row>
    <row r="20536" spans="1:28" s="6" customFormat="1" x14ac:dyDescent="0.15">
      <c r="A20536" s="6" t="s">
        <v>137</v>
      </c>
      <c r="C20536" s="6">
        <v>2</v>
      </c>
      <c r="E20536" s="31">
        <v>-62</v>
      </c>
      <c r="F20536" s="31"/>
      <c r="G20536" s="33"/>
      <c r="I20536" s="33"/>
      <c r="J20536" s="33"/>
      <c r="AB20536" s="35"/>
    </row>
    <row r="20537" spans="1:28" s="6" customFormat="1" x14ac:dyDescent="0.15">
      <c r="A20537" s="6" t="s">
        <v>137</v>
      </c>
      <c r="C20537" s="6">
        <v>2</v>
      </c>
      <c r="E20537" s="31">
        <v>-62</v>
      </c>
      <c r="F20537" s="31"/>
      <c r="G20537" s="33"/>
      <c r="I20537" s="33"/>
      <c r="J20537" s="33"/>
      <c r="AB20537" s="35"/>
    </row>
    <row r="20538" spans="1:28" s="6" customFormat="1" x14ac:dyDescent="0.15">
      <c r="A20538" s="6" t="s">
        <v>137</v>
      </c>
      <c r="C20538" s="6">
        <v>2</v>
      </c>
      <c r="E20538" s="31">
        <v>-62</v>
      </c>
      <c r="F20538" s="31"/>
      <c r="G20538" s="33"/>
      <c r="I20538" s="33"/>
      <c r="J20538" s="33"/>
      <c r="AB20538" s="35"/>
    </row>
    <row r="20539" spans="1:28" s="6" customFormat="1" x14ac:dyDescent="0.15">
      <c r="A20539" s="6" t="s">
        <v>137</v>
      </c>
      <c r="C20539" s="6">
        <v>2</v>
      </c>
      <c r="E20539" s="31">
        <v>-62</v>
      </c>
      <c r="F20539" s="31"/>
      <c r="G20539" s="33"/>
      <c r="I20539" s="33"/>
      <c r="J20539" s="33"/>
      <c r="AB20539" s="35"/>
    </row>
    <row r="20540" spans="1:28" s="6" customFormat="1" x14ac:dyDescent="0.15">
      <c r="A20540" s="6" t="s">
        <v>137</v>
      </c>
      <c r="C20540" s="6">
        <v>2</v>
      </c>
      <c r="E20540" s="31">
        <v>-62</v>
      </c>
      <c r="F20540" s="31"/>
      <c r="G20540" s="33"/>
      <c r="I20540" s="33"/>
      <c r="J20540" s="33"/>
      <c r="AB20540" s="35"/>
    </row>
    <row r="20541" spans="1:28" s="6" customFormat="1" x14ac:dyDescent="0.15">
      <c r="A20541" s="6" t="s">
        <v>137</v>
      </c>
      <c r="C20541" s="6">
        <v>2</v>
      </c>
      <c r="E20541" s="31">
        <v>-62</v>
      </c>
      <c r="F20541" s="31"/>
      <c r="G20541" s="33"/>
      <c r="I20541" s="33"/>
      <c r="J20541" s="33"/>
      <c r="AB20541" s="35"/>
    </row>
    <row r="20542" spans="1:28" s="6" customFormat="1" x14ac:dyDescent="0.15">
      <c r="A20542" s="6" t="s">
        <v>137</v>
      </c>
      <c r="C20542" s="6">
        <v>2</v>
      </c>
      <c r="E20542" s="31">
        <v>-62</v>
      </c>
      <c r="F20542" s="31"/>
      <c r="G20542" s="33"/>
      <c r="I20542" s="33"/>
      <c r="J20542" s="33"/>
      <c r="AB20542" s="35"/>
    </row>
    <row r="20543" spans="1:28" s="6" customFormat="1" x14ac:dyDescent="0.15">
      <c r="A20543" s="6" t="s">
        <v>137</v>
      </c>
      <c r="C20543" s="6">
        <v>2</v>
      </c>
      <c r="E20543" s="31">
        <v>-65</v>
      </c>
      <c r="F20543" s="31"/>
      <c r="G20543" s="33"/>
      <c r="I20543" s="33"/>
      <c r="J20543" s="33"/>
      <c r="AB20543" s="35"/>
    </row>
    <row r="20544" spans="1:28" s="6" customFormat="1" x14ac:dyDescent="0.15">
      <c r="A20544" s="6" t="s">
        <v>137</v>
      </c>
      <c r="C20544" s="6">
        <v>2</v>
      </c>
      <c r="E20544" s="31">
        <v>-65</v>
      </c>
      <c r="F20544" s="31"/>
      <c r="G20544" s="33"/>
      <c r="I20544" s="33"/>
      <c r="J20544" s="33"/>
      <c r="AB20544" s="35"/>
    </row>
    <row r="20545" spans="1:28" s="6" customFormat="1" x14ac:dyDescent="0.15">
      <c r="A20545" s="6" t="s">
        <v>137</v>
      </c>
      <c r="C20545" s="6">
        <v>2</v>
      </c>
      <c r="E20545" s="31">
        <v>-64</v>
      </c>
      <c r="F20545" s="31"/>
      <c r="G20545" s="33"/>
      <c r="I20545" s="33"/>
      <c r="J20545" s="33"/>
      <c r="AB20545" s="35"/>
    </row>
    <row r="20546" spans="1:28" s="6" customFormat="1" x14ac:dyDescent="0.15">
      <c r="A20546" s="6" t="s">
        <v>137</v>
      </c>
      <c r="C20546" s="6">
        <v>2</v>
      </c>
      <c r="E20546" s="31">
        <v>-62</v>
      </c>
      <c r="F20546" s="31"/>
      <c r="G20546" s="33"/>
      <c r="I20546" s="33"/>
      <c r="J20546" s="33"/>
      <c r="AB20546" s="35"/>
    </row>
    <row r="20547" spans="1:28" s="6" customFormat="1" x14ac:dyDescent="0.15">
      <c r="A20547" s="6" t="s">
        <v>137</v>
      </c>
      <c r="C20547" s="6">
        <v>2</v>
      </c>
      <c r="E20547" s="31">
        <v>-62</v>
      </c>
      <c r="F20547" s="31"/>
      <c r="G20547" s="33"/>
      <c r="I20547" s="33"/>
      <c r="J20547" s="33"/>
      <c r="AB20547" s="35"/>
    </row>
    <row r="20548" spans="1:28" s="6" customFormat="1" x14ac:dyDescent="0.15">
      <c r="A20548" s="6" t="s">
        <v>137</v>
      </c>
      <c r="C20548" s="6">
        <v>2</v>
      </c>
      <c r="E20548" s="31">
        <v>-62</v>
      </c>
      <c r="F20548" s="31"/>
      <c r="G20548" s="33"/>
      <c r="I20548" s="33"/>
      <c r="J20548" s="33"/>
      <c r="AB20548" s="35"/>
    </row>
    <row r="20549" spans="1:28" s="6" customFormat="1" x14ac:dyDescent="0.15">
      <c r="A20549" s="6" t="s">
        <v>137</v>
      </c>
      <c r="C20549" s="6">
        <v>2</v>
      </c>
      <c r="E20549" s="31">
        <v>-62</v>
      </c>
      <c r="F20549" s="31"/>
      <c r="G20549" s="33"/>
      <c r="I20549" s="33"/>
      <c r="J20549" s="33"/>
      <c r="AB20549" s="35"/>
    </row>
    <row r="20550" spans="1:28" s="6" customFormat="1" x14ac:dyDescent="0.15">
      <c r="A20550" s="6" t="s">
        <v>137</v>
      </c>
      <c r="C20550" s="6">
        <v>2</v>
      </c>
      <c r="E20550" s="31">
        <v>-62</v>
      </c>
      <c r="F20550" s="31"/>
      <c r="G20550" s="33"/>
      <c r="I20550" s="33"/>
      <c r="J20550" s="33"/>
      <c r="AB20550" s="35"/>
    </row>
    <row r="20551" spans="1:28" s="6" customFormat="1" x14ac:dyDescent="0.15">
      <c r="A20551" s="6" t="s">
        <v>137</v>
      </c>
      <c r="C20551" s="6">
        <v>2</v>
      </c>
      <c r="E20551" s="31">
        <v>-65</v>
      </c>
      <c r="F20551" s="31"/>
      <c r="G20551" s="33"/>
      <c r="I20551" s="33"/>
      <c r="J20551" s="33"/>
      <c r="AB20551" s="35"/>
    </row>
    <row r="20552" spans="1:28" s="6" customFormat="1" x14ac:dyDescent="0.15">
      <c r="A20552" s="6" t="s">
        <v>137</v>
      </c>
      <c r="C20552" s="6">
        <v>2</v>
      </c>
      <c r="E20552" s="31">
        <v>-65</v>
      </c>
      <c r="F20552" s="31"/>
      <c r="G20552" s="33"/>
      <c r="I20552" s="33"/>
      <c r="J20552" s="33"/>
      <c r="AB20552" s="35"/>
    </row>
    <row r="20553" spans="1:28" s="6" customFormat="1" x14ac:dyDescent="0.15">
      <c r="A20553" s="6" t="s">
        <v>137</v>
      </c>
      <c r="C20553" s="6">
        <v>2</v>
      </c>
      <c r="E20553" s="31">
        <v>-65</v>
      </c>
      <c r="F20553" s="31"/>
      <c r="G20553" s="33"/>
      <c r="I20553" s="33"/>
      <c r="J20553" s="33"/>
      <c r="AB20553" s="35"/>
    </row>
    <row r="20554" spans="1:28" s="6" customFormat="1" x14ac:dyDescent="0.15">
      <c r="A20554" s="6" t="s">
        <v>137</v>
      </c>
      <c r="C20554" s="6">
        <v>2</v>
      </c>
      <c r="E20554" s="31">
        <v>-65</v>
      </c>
      <c r="F20554" s="31"/>
      <c r="G20554" s="33"/>
      <c r="I20554" s="33"/>
      <c r="J20554" s="33"/>
      <c r="AB20554" s="35"/>
    </row>
    <row r="20555" spans="1:28" s="6" customFormat="1" x14ac:dyDescent="0.15">
      <c r="A20555" s="6" t="s">
        <v>137</v>
      </c>
      <c r="C20555" s="6">
        <v>2</v>
      </c>
      <c r="E20555" s="31">
        <v>-65</v>
      </c>
      <c r="F20555" s="31"/>
      <c r="G20555" s="33"/>
      <c r="I20555" s="33"/>
      <c r="J20555" s="33"/>
      <c r="AB20555" s="35"/>
    </row>
    <row r="20556" spans="1:28" s="6" customFormat="1" x14ac:dyDescent="0.15">
      <c r="A20556" s="6" t="s">
        <v>137</v>
      </c>
      <c r="C20556" s="6">
        <v>2</v>
      </c>
      <c r="E20556" s="31">
        <v>-65</v>
      </c>
      <c r="F20556" s="31"/>
      <c r="G20556" s="33"/>
      <c r="I20556" s="33"/>
      <c r="J20556" s="33"/>
      <c r="AB20556" s="35"/>
    </row>
    <row r="20557" spans="1:28" s="6" customFormat="1" x14ac:dyDescent="0.15">
      <c r="A20557" s="6" t="s">
        <v>137</v>
      </c>
      <c r="C20557" s="6">
        <v>2</v>
      </c>
      <c r="E20557" s="31">
        <v>-65</v>
      </c>
      <c r="F20557" s="31"/>
      <c r="G20557" s="33"/>
      <c r="I20557" s="33"/>
      <c r="J20557" s="33"/>
      <c r="AB20557" s="35"/>
    </row>
    <row r="20558" spans="1:28" s="6" customFormat="1" x14ac:dyDescent="0.15">
      <c r="A20558" s="6" t="s">
        <v>137</v>
      </c>
      <c r="C20558" s="6">
        <v>2</v>
      </c>
      <c r="E20558" s="31">
        <v>-65</v>
      </c>
      <c r="F20558" s="31"/>
      <c r="G20558" s="33"/>
      <c r="I20558" s="33"/>
      <c r="J20558" s="33"/>
      <c r="AB20558" s="35"/>
    </row>
    <row r="20559" spans="1:28" s="6" customFormat="1" x14ac:dyDescent="0.15">
      <c r="A20559" s="6" t="s">
        <v>137</v>
      </c>
      <c r="C20559" s="6">
        <v>2</v>
      </c>
      <c r="E20559" s="31">
        <v>-65</v>
      </c>
      <c r="F20559" s="31"/>
      <c r="G20559" s="33"/>
      <c r="I20559" s="33"/>
      <c r="J20559" s="33"/>
      <c r="AB20559" s="35"/>
    </row>
    <row r="20560" spans="1:28" s="6" customFormat="1" x14ac:dyDescent="0.15">
      <c r="A20560" s="6" t="s">
        <v>137</v>
      </c>
      <c r="C20560" s="6">
        <v>2</v>
      </c>
      <c r="E20560" s="31">
        <v>-65</v>
      </c>
      <c r="F20560" s="31"/>
      <c r="G20560" s="33"/>
      <c r="I20560" s="33"/>
      <c r="J20560" s="33"/>
      <c r="AB20560" s="35"/>
    </row>
    <row r="20561" spans="1:28" s="6" customFormat="1" x14ac:dyDescent="0.15">
      <c r="A20561" s="6" t="s">
        <v>137</v>
      </c>
      <c r="C20561" s="6">
        <v>2</v>
      </c>
      <c r="E20561" s="31">
        <v>-65</v>
      </c>
      <c r="F20561" s="31"/>
      <c r="G20561" s="33"/>
      <c r="I20561" s="33"/>
      <c r="J20561" s="33"/>
      <c r="AB20561" s="35"/>
    </row>
    <row r="20562" spans="1:28" s="6" customFormat="1" x14ac:dyDescent="0.15">
      <c r="A20562" s="6" t="s">
        <v>137</v>
      </c>
      <c r="C20562" s="6">
        <v>2</v>
      </c>
      <c r="E20562" s="31">
        <v>-65</v>
      </c>
      <c r="F20562" s="31"/>
      <c r="G20562" s="33"/>
      <c r="I20562" s="33"/>
      <c r="J20562" s="33"/>
      <c r="AB20562" s="35"/>
    </row>
    <row r="20563" spans="1:28" s="6" customFormat="1" x14ac:dyDescent="0.15">
      <c r="A20563" s="6" t="s">
        <v>137</v>
      </c>
      <c r="C20563" s="6">
        <v>2</v>
      </c>
      <c r="E20563" s="31">
        <v>-65</v>
      </c>
      <c r="F20563" s="31"/>
      <c r="G20563" s="33"/>
      <c r="I20563" s="33"/>
      <c r="J20563" s="33"/>
      <c r="AB20563" s="35"/>
    </row>
    <row r="20564" spans="1:28" s="6" customFormat="1" x14ac:dyDescent="0.15">
      <c r="A20564" s="6" t="s">
        <v>137</v>
      </c>
      <c r="C20564" s="6">
        <v>2</v>
      </c>
      <c r="E20564" s="31">
        <v>-65</v>
      </c>
      <c r="F20564" s="31"/>
      <c r="G20564" s="33"/>
      <c r="I20564" s="33"/>
      <c r="J20564" s="33"/>
      <c r="AB20564" s="35"/>
    </row>
    <row r="20565" spans="1:28" s="6" customFormat="1" x14ac:dyDescent="0.15">
      <c r="A20565" s="6" t="s">
        <v>137</v>
      </c>
      <c r="C20565" s="6">
        <v>2</v>
      </c>
      <c r="E20565" s="31">
        <v>-67</v>
      </c>
      <c r="F20565" s="31"/>
      <c r="G20565" s="33"/>
      <c r="I20565" s="33"/>
      <c r="J20565" s="33"/>
      <c r="AB20565" s="35"/>
    </row>
    <row r="20566" spans="1:28" s="6" customFormat="1" x14ac:dyDescent="0.15">
      <c r="A20566" s="6" t="s">
        <v>137</v>
      </c>
      <c r="C20566" s="6">
        <v>2</v>
      </c>
      <c r="E20566" s="31">
        <v>-67</v>
      </c>
      <c r="F20566" s="31"/>
      <c r="G20566" s="33"/>
      <c r="I20566" s="33"/>
      <c r="J20566" s="33"/>
      <c r="AB20566" s="35"/>
    </row>
    <row r="20567" spans="1:28" s="6" customFormat="1" x14ac:dyDescent="0.15">
      <c r="A20567" s="6" t="s">
        <v>137</v>
      </c>
      <c r="C20567" s="6">
        <v>2</v>
      </c>
      <c r="E20567" s="31">
        <v>-67</v>
      </c>
      <c r="F20567" s="31"/>
      <c r="G20567" s="33"/>
      <c r="I20567" s="33"/>
      <c r="J20567" s="33"/>
      <c r="AB20567" s="35"/>
    </row>
    <row r="20568" spans="1:28" s="6" customFormat="1" x14ac:dyDescent="0.15">
      <c r="A20568" s="6" t="s">
        <v>137</v>
      </c>
      <c r="C20568" s="6">
        <v>2</v>
      </c>
      <c r="E20568" s="31">
        <v>-67</v>
      </c>
      <c r="F20568" s="31"/>
      <c r="G20568" s="33"/>
      <c r="I20568" s="33"/>
      <c r="J20568" s="33"/>
      <c r="AB20568" s="35"/>
    </row>
    <row r="20569" spans="1:28" s="6" customFormat="1" x14ac:dyDescent="0.15">
      <c r="A20569" s="6" t="s">
        <v>137</v>
      </c>
      <c r="C20569" s="6">
        <v>2</v>
      </c>
      <c r="E20569" s="31">
        <v>-67</v>
      </c>
      <c r="F20569" s="31"/>
      <c r="G20569" s="33"/>
      <c r="I20569" s="33"/>
      <c r="J20569" s="33"/>
      <c r="AB20569" s="35"/>
    </row>
    <row r="20570" spans="1:28" s="6" customFormat="1" x14ac:dyDescent="0.15">
      <c r="A20570" s="6" t="s">
        <v>137</v>
      </c>
      <c r="C20570" s="6">
        <v>2</v>
      </c>
      <c r="E20570" s="31">
        <v>-67</v>
      </c>
      <c r="F20570" s="31"/>
      <c r="G20570" s="33"/>
      <c r="I20570" s="33"/>
      <c r="J20570" s="33"/>
      <c r="AB20570" s="35"/>
    </row>
    <row r="20571" spans="1:28" s="6" customFormat="1" x14ac:dyDescent="0.15">
      <c r="A20571" s="6" t="s">
        <v>137</v>
      </c>
      <c r="C20571" s="6">
        <v>2</v>
      </c>
      <c r="E20571" s="31">
        <v>-67</v>
      </c>
      <c r="F20571" s="31"/>
      <c r="G20571" s="33"/>
      <c r="I20571" s="33"/>
      <c r="J20571" s="33"/>
      <c r="AB20571" s="35"/>
    </row>
    <row r="20572" spans="1:28" s="6" customFormat="1" x14ac:dyDescent="0.15">
      <c r="A20572" s="6" t="s">
        <v>137</v>
      </c>
      <c r="C20572" s="6">
        <v>2</v>
      </c>
      <c r="E20572" s="31">
        <v>-60</v>
      </c>
      <c r="F20572" s="31"/>
      <c r="G20572" s="33"/>
      <c r="I20572" s="33"/>
      <c r="J20572" s="33"/>
      <c r="AB20572" s="35"/>
    </row>
    <row r="20573" spans="1:28" s="6" customFormat="1" x14ac:dyDescent="0.15">
      <c r="A20573" s="6" t="s">
        <v>137</v>
      </c>
      <c r="C20573" s="6">
        <v>2</v>
      </c>
      <c r="E20573" s="31">
        <v>-60</v>
      </c>
      <c r="F20573" s="31"/>
      <c r="G20573" s="33"/>
      <c r="I20573" s="33"/>
      <c r="J20573" s="33"/>
      <c r="AB20573" s="35"/>
    </row>
    <row r="20574" spans="1:28" s="6" customFormat="1" x14ac:dyDescent="0.15">
      <c r="A20574" s="6" t="s">
        <v>137</v>
      </c>
      <c r="C20574" s="6">
        <v>2</v>
      </c>
      <c r="E20574" s="31">
        <v>-65</v>
      </c>
      <c r="F20574" s="31"/>
      <c r="G20574" s="33"/>
      <c r="I20574" s="33"/>
      <c r="J20574" s="33"/>
      <c r="AB20574" s="35"/>
    </row>
    <row r="20575" spans="1:28" s="6" customFormat="1" x14ac:dyDescent="0.15">
      <c r="A20575" s="6" t="s">
        <v>137</v>
      </c>
      <c r="C20575" s="6">
        <v>2</v>
      </c>
      <c r="E20575" s="31">
        <v>-79</v>
      </c>
      <c r="F20575" s="31"/>
      <c r="G20575" s="33"/>
      <c r="I20575" s="33"/>
      <c r="J20575" s="33"/>
      <c r="AB20575" s="35"/>
    </row>
    <row r="20576" spans="1:28" s="6" customFormat="1" x14ac:dyDescent="0.15">
      <c r="A20576" s="6" t="s">
        <v>137</v>
      </c>
      <c r="C20576" s="6">
        <v>2</v>
      </c>
      <c r="E20576" s="31">
        <v>-79</v>
      </c>
      <c r="F20576" s="31"/>
      <c r="G20576" s="33"/>
      <c r="I20576" s="33"/>
      <c r="J20576" s="33"/>
      <c r="AB20576" s="35"/>
    </row>
    <row r="20577" spans="1:28" s="6" customFormat="1" x14ac:dyDescent="0.15">
      <c r="A20577" s="6" t="s">
        <v>137</v>
      </c>
      <c r="C20577" s="6">
        <v>2</v>
      </c>
      <c r="E20577" s="31">
        <v>-79</v>
      </c>
      <c r="F20577" s="31"/>
      <c r="G20577" s="33"/>
      <c r="I20577" s="33"/>
      <c r="J20577" s="33"/>
      <c r="AB20577" s="35"/>
    </row>
    <row r="20578" spans="1:28" s="6" customFormat="1" x14ac:dyDescent="0.15">
      <c r="A20578" s="6" t="s">
        <v>137</v>
      </c>
      <c r="C20578" s="6">
        <v>2</v>
      </c>
      <c r="E20578" s="31">
        <v>-79</v>
      </c>
      <c r="F20578" s="31"/>
      <c r="G20578" s="33"/>
      <c r="I20578" s="33"/>
      <c r="J20578" s="33"/>
      <c r="AB20578" s="35"/>
    </row>
    <row r="20579" spans="1:28" s="6" customFormat="1" x14ac:dyDescent="0.15">
      <c r="A20579" s="6" t="s">
        <v>137</v>
      </c>
      <c r="C20579" s="6">
        <v>2</v>
      </c>
      <c r="E20579" s="31">
        <v>-66</v>
      </c>
      <c r="F20579" s="31"/>
      <c r="G20579" s="33"/>
      <c r="I20579" s="33"/>
      <c r="J20579" s="33"/>
      <c r="AB20579" s="35"/>
    </row>
    <row r="20580" spans="1:28" s="6" customFormat="1" x14ac:dyDescent="0.15">
      <c r="A20580" s="6" t="s">
        <v>137</v>
      </c>
      <c r="C20580" s="6">
        <v>2</v>
      </c>
      <c r="E20580" s="31">
        <v>-67</v>
      </c>
      <c r="F20580" s="31"/>
      <c r="G20580" s="33"/>
      <c r="I20580" s="33"/>
      <c r="J20580" s="33"/>
      <c r="AB20580" s="35"/>
    </row>
    <row r="20581" spans="1:28" s="6" customFormat="1" x14ac:dyDescent="0.15">
      <c r="A20581" s="6" t="s">
        <v>137</v>
      </c>
      <c r="C20581" s="6">
        <v>2</v>
      </c>
      <c r="E20581" s="31">
        <v>-67</v>
      </c>
      <c r="F20581" s="31"/>
      <c r="G20581" s="33"/>
      <c r="I20581" s="33"/>
      <c r="J20581" s="33"/>
      <c r="AB20581" s="35"/>
    </row>
    <row r="20582" spans="1:28" s="6" customFormat="1" x14ac:dyDescent="0.15">
      <c r="A20582" s="6" t="s">
        <v>137</v>
      </c>
      <c r="C20582" s="6">
        <v>2</v>
      </c>
      <c r="E20582" s="31">
        <v>-67</v>
      </c>
      <c r="F20582" s="31"/>
      <c r="G20582" s="33"/>
      <c r="I20582" s="33"/>
      <c r="J20582" s="33"/>
      <c r="AB20582" s="35"/>
    </row>
    <row r="20583" spans="1:28" s="6" customFormat="1" x14ac:dyDescent="0.15">
      <c r="A20583" s="6" t="s">
        <v>137</v>
      </c>
      <c r="C20583" s="6">
        <v>2</v>
      </c>
      <c r="E20583" s="31">
        <v>-67</v>
      </c>
      <c r="F20583" s="31"/>
      <c r="G20583" s="33"/>
      <c r="I20583" s="33"/>
      <c r="J20583" s="33"/>
      <c r="AB20583" s="35"/>
    </row>
    <row r="20584" spans="1:28" s="6" customFormat="1" x14ac:dyDescent="0.15">
      <c r="A20584" s="6" t="s">
        <v>137</v>
      </c>
      <c r="C20584" s="6">
        <v>2</v>
      </c>
      <c r="E20584" s="31">
        <v>-67</v>
      </c>
      <c r="F20584" s="31"/>
      <c r="G20584" s="33"/>
      <c r="I20584" s="33"/>
      <c r="J20584" s="33"/>
      <c r="AB20584" s="35"/>
    </row>
    <row r="20585" spans="1:28" s="6" customFormat="1" x14ac:dyDescent="0.15">
      <c r="A20585" s="6" t="s">
        <v>137</v>
      </c>
      <c r="C20585" s="6">
        <v>2</v>
      </c>
      <c r="E20585" s="31">
        <v>-67</v>
      </c>
      <c r="F20585" s="31"/>
      <c r="G20585" s="33"/>
      <c r="I20585" s="33"/>
      <c r="J20585" s="33"/>
      <c r="AB20585" s="35"/>
    </row>
    <row r="20586" spans="1:28" s="6" customFormat="1" x14ac:dyDescent="0.15">
      <c r="A20586" s="6" t="s">
        <v>137</v>
      </c>
      <c r="C20586" s="6">
        <v>2</v>
      </c>
      <c r="E20586" s="31">
        <v>-67</v>
      </c>
      <c r="F20586" s="31"/>
      <c r="G20586" s="33"/>
      <c r="I20586" s="33"/>
      <c r="J20586" s="33"/>
      <c r="AB20586" s="35"/>
    </row>
    <row r="20587" spans="1:28" s="6" customFormat="1" x14ac:dyDescent="0.15">
      <c r="A20587" s="6" t="s">
        <v>137</v>
      </c>
      <c r="C20587" s="6">
        <v>2</v>
      </c>
      <c r="E20587" s="31">
        <v>-67</v>
      </c>
      <c r="F20587" s="31"/>
      <c r="G20587" s="33"/>
      <c r="I20587" s="33"/>
      <c r="J20587" s="33"/>
      <c r="AB20587" s="35"/>
    </row>
    <row r="20588" spans="1:28" s="6" customFormat="1" x14ac:dyDescent="0.15">
      <c r="A20588" s="6" t="s">
        <v>137</v>
      </c>
      <c r="C20588" s="6">
        <v>2</v>
      </c>
      <c r="E20588" s="31">
        <v>-64</v>
      </c>
      <c r="F20588" s="31"/>
      <c r="G20588" s="33"/>
      <c r="I20588" s="33"/>
      <c r="J20588" s="33"/>
      <c r="AB20588" s="35"/>
    </row>
    <row r="20589" spans="1:28" s="6" customFormat="1" x14ac:dyDescent="0.15">
      <c r="A20589" s="6" t="s">
        <v>137</v>
      </c>
      <c r="C20589" s="6">
        <v>2</v>
      </c>
      <c r="E20589" s="31">
        <v>-67</v>
      </c>
      <c r="F20589" s="31"/>
      <c r="G20589" s="33"/>
      <c r="I20589" s="33"/>
      <c r="J20589" s="33"/>
      <c r="AB20589" s="35"/>
    </row>
    <row r="20590" spans="1:28" s="6" customFormat="1" x14ac:dyDescent="0.15">
      <c r="A20590" s="6" t="s">
        <v>137</v>
      </c>
      <c r="C20590" s="6">
        <v>2</v>
      </c>
      <c r="E20590" s="31">
        <v>-67</v>
      </c>
      <c r="F20590" s="31"/>
      <c r="G20590" s="33"/>
      <c r="I20590" s="33"/>
      <c r="J20590" s="33"/>
      <c r="AB20590" s="35"/>
    </row>
    <row r="20591" spans="1:28" s="6" customFormat="1" x14ac:dyDescent="0.15">
      <c r="A20591" s="6" t="s">
        <v>137</v>
      </c>
      <c r="C20591" s="6">
        <v>2</v>
      </c>
      <c r="E20591" s="31">
        <v>-67</v>
      </c>
      <c r="F20591" s="31"/>
      <c r="G20591" s="33"/>
      <c r="I20591" s="33"/>
      <c r="J20591" s="33"/>
      <c r="AB20591" s="35"/>
    </row>
    <row r="20592" spans="1:28" s="6" customFormat="1" x14ac:dyDescent="0.15">
      <c r="A20592" s="6" t="s">
        <v>137</v>
      </c>
      <c r="C20592" s="6">
        <v>2</v>
      </c>
      <c r="E20592" s="31">
        <v>-60</v>
      </c>
      <c r="F20592" s="31"/>
      <c r="G20592" s="33"/>
      <c r="I20592" s="33"/>
      <c r="J20592" s="33"/>
      <c r="AB20592" s="35"/>
    </row>
    <row r="20593" spans="1:28" s="6" customFormat="1" x14ac:dyDescent="0.15">
      <c r="A20593" s="6" t="s">
        <v>137</v>
      </c>
      <c r="C20593" s="6">
        <v>2</v>
      </c>
      <c r="E20593" s="31">
        <v>-60</v>
      </c>
      <c r="F20593" s="31"/>
      <c r="G20593" s="33"/>
      <c r="I20593" s="33"/>
      <c r="J20593" s="33"/>
      <c r="AB20593" s="35"/>
    </row>
    <row r="20594" spans="1:28" s="6" customFormat="1" x14ac:dyDescent="0.15">
      <c r="A20594" s="6" t="s">
        <v>137</v>
      </c>
      <c r="C20594" s="6">
        <v>2</v>
      </c>
      <c r="E20594" s="31">
        <v>-63</v>
      </c>
      <c r="F20594" s="31"/>
      <c r="G20594" s="33"/>
      <c r="I20594" s="33"/>
      <c r="J20594" s="33"/>
      <c r="AB20594" s="35"/>
    </row>
    <row r="20595" spans="1:28" s="6" customFormat="1" x14ac:dyDescent="0.15">
      <c r="A20595" s="6" t="s">
        <v>137</v>
      </c>
      <c r="C20595" s="6">
        <v>2</v>
      </c>
      <c r="E20595" s="31">
        <v>-63</v>
      </c>
      <c r="F20595" s="31"/>
      <c r="G20595" s="33"/>
      <c r="I20595" s="33"/>
      <c r="J20595" s="33"/>
      <c r="AB20595" s="35"/>
    </row>
    <row r="20596" spans="1:28" s="6" customFormat="1" x14ac:dyDescent="0.15">
      <c r="A20596" s="6" t="s">
        <v>137</v>
      </c>
      <c r="C20596" s="6">
        <v>2</v>
      </c>
      <c r="E20596" s="31">
        <v>-63</v>
      </c>
      <c r="F20596" s="31"/>
      <c r="G20596" s="33"/>
      <c r="I20596" s="33"/>
      <c r="J20596" s="33"/>
      <c r="AB20596" s="35"/>
    </row>
    <row r="20597" spans="1:28" s="6" customFormat="1" x14ac:dyDescent="0.15">
      <c r="A20597" s="6" t="s">
        <v>137</v>
      </c>
      <c r="C20597" s="6">
        <v>2</v>
      </c>
      <c r="E20597" s="31">
        <v>-69</v>
      </c>
      <c r="F20597" s="31"/>
      <c r="G20597" s="33"/>
      <c r="I20597" s="33"/>
      <c r="J20597" s="33"/>
      <c r="AB20597" s="35"/>
    </row>
    <row r="20598" spans="1:28" s="6" customFormat="1" x14ac:dyDescent="0.15">
      <c r="A20598" s="6" t="s">
        <v>137</v>
      </c>
      <c r="C20598" s="6">
        <v>2</v>
      </c>
      <c r="E20598" s="31">
        <v>-69</v>
      </c>
      <c r="F20598" s="31"/>
      <c r="G20598" s="33"/>
      <c r="I20598" s="33"/>
      <c r="J20598" s="33"/>
      <c r="AB20598" s="35"/>
    </row>
    <row r="20599" spans="1:28" s="6" customFormat="1" x14ac:dyDescent="0.15">
      <c r="A20599" s="6" t="s">
        <v>137</v>
      </c>
      <c r="C20599" s="6">
        <v>2</v>
      </c>
      <c r="E20599" s="31">
        <v>-69</v>
      </c>
      <c r="F20599" s="31"/>
      <c r="G20599" s="33"/>
      <c r="I20599" s="33"/>
      <c r="J20599" s="33"/>
      <c r="AB20599" s="35"/>
    </row>
    <row r="20600" spans="1:28" s="6" customFormat="1" x14ac:dyDescent="0.15">
      <c r="A20600" s="6" t="s">
        <v>137</v>
      </c>
      <c r="C20600" s="6">
        <v>2</v>
      </c>
      <c r="E20600" s="31">
        <v>-69</v>
      </c>
      <c r="F20600" s="31"/>
      <c r="G20600" s="33"/>
      <c r="I20600" s="33"/>
      <c r="J20600" s="33"/>
      <c r="AB20600" s="35"/>
    </row>
    <row r="20601" spans="1:28" s="6" customFormat="1" x14ac:dyDescent="0.15">
      <c r="A20601" s="6" t="s">
        <v>137</v>
      </c>
      <c r="C20601" s="6">
        <v>2</v>
      </c>
      <c r="E20601" s="31">
        <v>-66</v>
      </c>
      <c r="F20601" s="31"/>
      <c r="G20601" s="33"/>
      <c r="I20601" s="33"/>
      <c r="J20601" s="33"/>
      <c r="AB20601" s="35"/>
    </row>
    <row r="20602" spans="1:28" s="6" customFormat="1" x14ac:dyDescent="0.15">
      <c r="A20602" s="6" t="s">
        <v>137</v>
      </c>
      <c r="C20602" s="6">
        <v>2</v>
      </c>
      <c r="E20602" s="31">
        <v>-66</v>
      </c>
      <c r="F20602" s="31"/>
      <c r="G20602" s="33"/>
      <c r="I20602" s="33"/>
      <c r="J20602" s="33"/>
      <c r="AB20602" s="35"/>
    </row>
    <row r="20603" spans="1:28" s="6" customFormat="1" x14ac:dyDescent="0.15">
      <c r="A20603" s="6" t="s">
        <v>137</v>
      </c>
      <c r="C20603" s="6">
        <v>2</v>
      </c>
      <c r="E20603" s="31">
        <v>-66</v>
      </c>
      <c r="F20603" s="31"/>
      <c r="G20603" s="33"/>
      <c r="I20603" s="33"/>
      <c r="J20603" s="33"/>
      <c r="AB20603" s="35"/>
    </row>
    <row r="20604" spans="1:28" s="6" customFormat="1" x14ac:dyDescent="0.15">
      <c r="A20604" s="6" t="s">
        <v>137</v>
      </c>
      <c r="C20604" s="6">
        <v>2</v>
      </c>
      <c r="E20604" s="31">
        <v>-66</v>
      </c>
      <c r="F20604" s="31"/>
      <c r="G20604" s="33"/>
      <c r="I20604" s="33"/>
      <c r="J20604" s="33"/>
      <c r="AB20604" s="35"/>
    </row>
    <row r="20605" spans="1:28" s="6" customFormat="1" x14ac:dyDescent="0.15">
      <c r="A20605" s="6" t="s">
        <v>137</v>
      </c>
      <c r="C20605" s="6">
        <v>2</v>
      </c>
      <c r="E20605" s="31">
        <v>-66</v>
      </c>
      <c r="F20605" s="31"/>
      <c r="G20605" s="33"/>
      <c r="I20605" s="33"/>
      <c r="J20605" s="33"/>
      <c r="AB20605" s="35"/>
    </row>
    <row r="20606" spans="1:28" s="6" customFormat="1" x14ac:dyDescent="0.15">
      <c r="A20606" s="6" t="s">
        <v>137</v>
      </c>
      <c r="C20606" s="6">
        <v>2</v>
      </c>
      <c r="E20606" s="31">
        <v>-60</v>
      </c>
      <c r="F20606" s="31"/>
      <c r="G20606" s="33"/>
      <c r="I20606" s="33"/>
      <c r="J20606" s="33"/>
      <c r="AB20606" s="35"/>
    </row>
    <row r="20607" spans="1:28" s="6" customFormat="1" x14ac:dyDescent="0.15">
      <c r="A20607" s="6" t="s">
        <v>137</v>
      </c>
      <c r="C20607" s="6">
        <v>2</v>
      </c>
      <c r="E20607" s="31">
        <v>-60</v>
      </c>
      <c r="F20607" s="31"/>
      <c r="G20607" s="33"/>
      <c r="I20607" s="33"/>
      <c r="J20607" s="33"/>
      <c r="AB20607" s="35"/>
    </row>
    <row r="20608" spans="1:28" s="6" customFormat="1" x14ac:dyDescent="0.15">
      <c r="A20608" s="6" t="s">
        <v>137</v>
      </c>
      <c r="C20608" s="6">
        <v>2</v>
      </c>
      <c r="E20608" s="31">
        <v>-60</v>
      </c>
      <c r="F20608" s="31"/>
      <c r="G20608" s="33"/>
      <c r="I20608" s="33"/>
      <c r="J20608" s="33"/>
      <c r="AB20608" s="35"/>
    </row>
    <row r="20609" spans="1:28" s="6" customFormat="1" x14ac:dyDescent="0.15">
      <c r="A20609" s="6" t="s">
        <v>137</v>
      </c>
      <c r="C20609" s="6">
        <v>2</v>
      </c>
      <c r="E20609" s="31">
        <v>-61</v>
      </c>
      <c r="F20609" s="31"/>
      <c r="G20609" s="33"/>
      <c r="I20609" s="33"/>
      <c r="J20609" s="33"/>
      <c r="AB20609" s="35"/>
    </row>
    <row r="20610" spans="1:28" s="6" customFormat="1" x14ac:dyDescent="0.15">
      <c r="A20610" s="6" t="s">
        <v>137</v>
      </c>
      <c r="C20610" s="6">
        <v>2</v>
      </c>
      <c r="E20610" s="31">
        <v>-61</v>
      </c>
      <c r="F20610" s="31"/>
      <c r="G20610" s="33"/>
      <c r="I20610" s="33"/>
      <c r="J20610" s="33"/>
      <c r="AB20610" s="35"/>
    </row>
    <row r="20611" spans="1:28" s="6" customFormat="1" x14ac:dyDescent="0.15">
      <c r="A20611" s="6" t="s">
        <v>137</v>
      </c>
      <c r="C20611" s="6">
        <v>2</v>
      </c>
      <c r="E20611" s="31">
        <v>-61</v>
      </c>
      <c r="F20611" s="31"/>
      <c r="G20611" s="33"/>
      <c r="I20611" s="33"/>
      <c r="J20611" s="33"/>
      <c r="AB20611" s="35"/>
    </row>
    <row r="20612" spans="1:28" s="6" customFormat="1" x14ac:dyDescent="0.15">
      <c r="A20612" s="6" t="s">
        <v>137</v>
      </c>
      <c r="C20612" s="6">
        <v>2</v>
      </c>
      <c r="E20612" s="31">
        <v>-61</v>
      </c>
      <c r="F20612" s="31"/>
      <c r="G20612" s="33"/>
      <c r="I20612" s="33"/>
      <c r="J20612" s="33"/>
      <c r="AB20612" s="35"/>
    </row>
    <row r="20613" spans="1:28" s="6" customFormat="1" x14ac:dyDescent="0.15">
      <c r="A20613" s="6" t="s">
        <v>137</v>
      </c>
      <c r="C20613" s="6">
        <v>2</v>
      </c>
      <c r="E20613" s="31">
        <v>-61</v>
      </c>
      <c r="F20613" s="31"/>
      <c r="G20613" s="33"/>
      <c r="I20613" s="33"/>
      <c r="J20613" s="33"/>
      <c r="AB20613" s="35"/>
    </row>
    <row r="20614" spans="1:28" s="6" customFormat="1" x14ac:dyDescent="0.15">
      <c r="A20614" s="6" t="s">
        <v>137</v>
      </c>
      <c r="C20614" s="6">
        <v>2</v>
      </c>
      <c r="E20614" s="31">
        <v>-61</v>
      </c>
      <c r="F20614" s="31"/>
      <c r="G20614" s="33"/>
      <c r="I20614" s="33"/>
      <c r="J20614" s="33"/>
      <c r="AB20614" s="35"/>
    </row>
    <row r="20615" spans="1:28" s="6" customFormat="1" x14ac:dyDescent="0.15">
      <c r="A20615" s="6" t="s">
        <v>137</v>
      </c>
      <c r="C20615" s="6">
        <v>2</v>
      </c>
      <c r="E20615" s="31">
        <v>-61</v>
      </c>
      <c r="F20615" s="31"/>
      <c r="G20615" s="33"/>
      <c r="I20615" s="33"/>
      <c r="J20615" s="33"/>
      <c r="AB20615" s="35"/>
    </row>
    <row r="20616" spans="1:28" s="6" customFormat="1" x14ac:dyDescent="0.15">
      <c r="A20616" s="6" t="s">
        <v>137</v>
      </c>
      <c r="C20616" s="6">
        <v>2</v>
      </c>
      <c r="E20616" s="31">
        <v>-61</v>
      </c>
      <c r="F20616" s="31"/>
      <c r="G20616" s="33"/>
      <c r="I20616" s="33"/>
      <c r="J20616" s="33"/>
      <c r="AB20616" s="35"/>
    </row>
    <row r="20617" spans="1:28" s="6" customFormat="1" x14ac:dyDescent="0.15">
      <c r="A20617" s="6" t="s">
        <v>137</v>
      </c>
      <c r="C20617" s="6">
        <v>2</v>
      </c>
      <c r="E20617" s="31">
        <v>-61</v>
      </c>
      <c r="F20617" s="31"/>
      <c r="G20617" s="33"/>
      <c r="I20617" s="33"/>
      <c r="J20617" s="33"/>
      <c r="AB20617" s="35"/>
    </row>
    <row r="20618" spans="1:28" s="6" customFormat="1" x14ac:dyDescent="0.15">
      <c r="A20618" s="6" t="s">
        <v>137</v>
      </c>
      <c r="C20618" s="6">
        <v>2</v>
      </c>
      <c r="E20618" s="31">
        <v>-61</v>
      </c>
      <c r="F20618" s="31"/>
      <c r="G20618" s="33"/>
      <c r="I20618" s="33"/>
      <c r="J20618" s="33"/>
      <c r="AB20618" s="35"/>
    </row>
    <row r="20619" spans="1:28" s="6" customFormat="1" x14ac:dyDescent="0.15">
      <c r="A20619" s="6" t="s">
        <v>137</v>
      </c>
      <c r="C20619" s="6">
        <v>2</v>
      </c>
      <c r="E20619" s="31">
        <v>-61</v>
      </c>
      <c r="F20619" s="31"/>
      <c r="G20619" s="33"/>
      <c r="I20619" s="33"/>
      <c r="J20619" s="33"/>
      <c r="AB20619" s="35"/>
    </row>
    <row r="20620" spans="1:28" s="6" customFormat="1" x14ac:dyDescent="0.15">
      <c r="A20620" s="6" t="s">
        <v>137</v>
      </c>
      <c r="C20620" s="6">
        <v>2</v>
      </c>
      <c r="E20620" s="31">
        <v>-61</v>
      </c>
      <c r="F20620" s="31"/>
      <c r="G20620" s="33"/>
      <c r="I20620" s="33"/>
      <c r="J20620" s="33"/>
      <c r="AB20620" s="35"/>
    </row>
    <row r="20621" spans="1:28" s="6" customFormat="1" x14ac:dyDescent="0.15">
      <c r="A20621" s="6" t="s">
        <v>137</v>
      </c>
      <c r="C20621" s="6">
        <v>2</v>
      </c>
      <c r="E20621" s="31">
        <v>-61</v>
      </c>
      <c r="F20621" s="31"/>
      <c r="G20621" s="33"/>
      <c r="I20621" s="33"/>
      <c r="J20621" s="33"/>
      <c r="AB20621" s="35"/>
    </row>
    <row r="20622" spans="1:28" s="6" customFormat="1" x14ac:dyDescent="0.15">
      <c r="A20622" s="6" t="s">
        <v>137</v>
      </c>
      <c r="C20622" s="6">
        <v>2</v>
      </c>
      <c r="E20622" s="31">
        <v>-61</v>
      </c>
      <c r="F20622" s="31"/>
      <c r="G20622" s="33"/>
      <c r="I20622" s="33"/>
      <c r="J20622" s="33"/>
      <c r="AB20622" s="35"/>
    </row>
    <row r="20623" spans="1:28" s="6" customFormat="1" x14ac:dyDescent="0.15">
      <c r="A20623" s="6" t="s">
        <v>137</v>
      </c>
      <c r="C20623" s="6">
        <v>2</v>
      </c>
      <c r="E20623" s="31">
        <v>-61</v>
      </c>
      <c r="F20623" s="31"/>
      <c r="G20623" s="33"/>
      <c r="I20623" s="33"/>
      <c r="J20623" s="33"/>
      <c r="AB20623" s="35"/>
    </row>
    <row r="20624" spans="1:28" s="6" customFormat="1" x14ac:dyDescent="0.15">
      <c r="A20624" s="6" t="s">
        <v>137</v>
      </c>
      <c r="C20624" s="6">
        <v>2</v>
      </c>
      <c r="E20624" s="31">
        <v>-61</v>
      </c>
      <c r="F20624" s="31"/>
      <c r="G20624" s="33"/>
      <c r="I20624" s="33"/>
      <c r="J20624" s="33"/>
      <c r="AB20624" s="35"/>
    </row>
    <row r="20625" spans="1:28" s="6" customFormat="1" x14ac:dyDescent="0.15">
      <c r="A20625" s="6" t="s">
        <v>137</v>
      </c>
      <c r="C20625" s="6">
        <v>2</v>
      </c>
      <c r="E20625" s="31">
        <v>-61</v>
      </c>
      <c r="F20625" s="31"/>
      <c r="G20625" s="33"/>
      <c r="I20625" s="33"/>
      <c r="J20625" s="33"/>
      <c r="AB20625" s="35"/>
    </row>
    <row r="20626" spans="1:28" s="6" customFormat="1" x14ac:dyDescent="0.15">
      <c r="A20626" s="6" t="s">
        <v>137</v>
      </c>
      <c r="C20626" s="6">
        <v>2</v>
      </c>
      <c r="E20626" s="31">
        <v>-61</v>
      </c>
      <c r="F20626" s="31"/>
      <c r="G20626" s="33"/>
      <c r="I20626" s="33"/>
      <c r="J20626" s="33"/>
      <c r="AB20626" s="35"/>
    </row>
    <row r="20627" spans="1:28" s="6" customFormat="1" x14ac:dyDescent="0.15">
      <c r="A20627" s="6" t="s">
        <v>137</v>
      </c>
      <c r="C20627" s="6">
        <v>2</v>
      </c>
      <c r="E20627" s="31">
        <v>-61</v>
      </c>
      <c r="F20627" s="31"/>
      <c r="G20627" s="33"/>
      <c r="I20627" s="33"/>
      <c r="J20627" s="33"/>
      <c r="AB20627" s="35"/>
    </row>
    <row r="20628" spans="1:28" s="6" customFormat="1" x14ac:dyDescent="0.15">
      <c r="A20628" s="6" t="s">
        <v>137</v>
      </c>
      <c r="C20628" s="6">
        <v>2</v>
      </c>
      <c r="E20628" s="31">
        <v>-61</v>
      </c>
      <c r="F20628" s="31"/>
      <c r="G20628" s="33"/>
      <c r="I20628" s="33"/>
      <c r="J20628" s="33"/>
      <c r="AB20628" s="35"/>
    </row>
    <row r="20629" spans="1:28" s="6" customFormat="1" x14ac:dyDescent="0.15">
      <c r="A20629" s="6" t="s">
        <v>137</v>
      </c>
      <c r="C20629" s="6">
        <v>2</v>
      </c>
      <c r="E20629" s="31">
        <v>-63</v>
      </c>
      <c r="F20629" s="31"/>
      <c r="G20629" s="33"/>
      <c r="I20629" s="33"/>
      <c r="J20629" s="33"/>
      <c r="AB20629" s="35"/>
    </row>
    <row r="20630" spans="1:28" s="6" customFormat="1" x14ac:dyDescent="0.15">
      <c r="A20630" s="6" t="s">
        <v>137</v>
      </c>
      <c r="C20630" s="6">
        <v>2</v>
      </c>
      <c r="E20630" s="31">
        <v>-63</v>
      </c>
      <c r="F20630" s="31"/>
      <c r="G20630" s="33"/>
      <c r="I20630" s="33"/>
      <c r="J20630" s="33"/>
      <c r="AB20630" s="35"/>
    </row>
    <row r="20631" spans="1:28" s="6" customFormat="1" x14ac:dyDescent="0.15">
      <c r="A20631" s="6" t="s">
        <v>137</v>
      </c>
      <c r="C20631" s="6">
        <v>2</v>
      </c>
      <c r="E20631" s="31">
        <v>-63</v>
      </c>
      <c r="F20631" s="31"/>
      <c r="G20631" s="33"/>
      <c r="I20631" s="33"/>
      <c r="J20631" s="33"/>
      <c r="AB20631" s="35"/>
    </row>
    <row r="20632" spans="1:28" s="6" customFormat="1" x14ac:dyDescent="0.15">
      <c r="A20632" s="6" t="s">
        <v>137</v>
      </c>
      <c r="C20632" s="6">
        <v>2</v>
      </c>
      <c r="E20632" s="31">
        <v>-67</v>
      </c>
      <c r="F20632" s="31"/>
      <c r="G20632" s="33"/>
      <c r="I20632" s="33"/>
      <c r="J20632" s="33"/>
      <c r="AB20632" s="35"/>
    </row>
    <row r="20633" spans="1:28" s="6" customFormat="1" x14ac:dyDescent="0.15">
      <c r="A20633" s="6" t="s">
        <v>137</v>
      </c>
      <c r="C20633" s="6">
        <v>2</v>
      </c>
      <c r="E20633" s="31">
        <v>-67</v>
      </c>
      <c r="F20633" s="31"/>
      <c r="G20633" s="33"/>
      <c r="I20633" s="33"/>
      <c r="J20633" s="33"/>
      <c r="AB20633" s="35"/>
    </row>
    <row r="20634" spans="1:28" s="6" customFormat="1" x14ac:dyDescent="0.15">
      <c r="A20634" s="6" t="s">
        <v>137</v>
      </c>
      <c r="C20634" s="6">
        <v>2</v>
      </c>
      <c r="E20634" s="31">
        <v>-67</v>
      </c>
      <c r="F20634" s="31"/>
      <c r="G20634" s="33"/>
      <c r="I20634" s="33"/>
      <c r="J20634" s="33"/>
      <c r="AB20634" s="35"/>
    </row>
    <row r="20635" spans="1:28" s="6" customFormat="1" x14ac:dyDescent="0.15">
      <c r="A20635" s="6" t="s">
        <v>137</v>
      </c>
      <c r="C20635" s="6">
        <v>2</v>
      </c>
      <c r="E20635" s="31">
        <v>-67</v>
      </c>
      <c r="F20635" s="31"/>
      <c r="G20635" s="33"/>
      <c r="I20635" s="33"/>
      <c r="J20635" s="33"/>
      <c r="AB20635" s="35"/>
    </row>
    <row r="20636" spans="1:28" s="6" customFormat="1" x14ac:dyDescent="0.15">
      <c r="A20636" s="6" t="s">
        <v>137</v>
      </c>
      <c r="C20636" s="6">
        <v>2</v>
      </c>
      <c r="E20636" s="31">
        <v>-67</v>
      </c>
      <c r="F20636" s="31"/>
      <c r="G20636" s="33"/>
      <c r="I20636" s="33"/>
      <c r="J20636" s="33"/>
      <c r="AB20636" s="35"/>
    </row>
    <row r="20637" spans="1:28" s="6" customFormat="1" x14ac:dyDescent="0.15">
      <c r="A20637" s="6" t="s">
        <v>137</v>
      </c>
      <c r="C20637" s="6">
        <v>2</v>
      </c>
      <c r="E20637" s="31">
        <v>-67</v>
      </c>
      <c r="F20637" s="31"/>
      <c r="G20637" s="33"/>
      <c r="I20637" s="33"/>
      <c r="J20637" s="33"/>
      <c r="AB20637" s="35"/>
    </row>
    <row r="20638" spans="1:28" s="6" customFormat="1" x14ac:dyDescent="0.15">
      <c r="A20638" s="6" t="s">
        <v>137</v>
      </c>
      <c r="C20638" s="6">
        <v>2</v>
      </c>
      <c r="E20638" s="31">
        <v>-67</v>
      </c>
      <c r="F20638" s="31"/>
      <c r="G20638" s="33"/>
      <c r="I20638" s="33"/>
      <c r="J20638" s="33"/>
      <c r="AB20638" s="35"/>
    </row>
    <row r="20639" spans="1:28" s="6" customFormat="1" x14ac:dyDescent="0.15">
      <c r="A20639" s="6" t="s">
        <v>137</v>
      </c>
      <c r="C20639" s="6">
        <v>2</v>
      </c>
      <c r="E20639" s="31">
        <v>-66</v>
      </c>
      <c r="F20639" s="31"/>
      <c r="G20639" s="33"/>
      <c r="I20639" s="33"/>
      <c r="J20639" s="33"/>
      <c r="AB20639" s="35"/>
    </row>
    <row r="20640" spans="1:28" s="6" customFormat="1" x14ac:dyDescent="0.15">
      <c r="A20640" s="6" t="s">
        <v>137</v>
      </c>
      <c r="C20640" s="6">
        <v>2</v>
      </c>
      <c r="E20640" s="31">
        <v>-66</v>
      </c>
      <c r="F20640" s="31"/>
      <c r="G20640" s="33"/>
      <c r="I20640" s="33"/>
      <c r="J20640" s="33"/>
      <c r="AB20640" s="35"/>
    </row>
    <row r="20641" spans="1:28" s="6" customFormat="1" x14ac:dyDescent="0.15">
      <c r="A20641" s="6" t="s">
        <v>137</v>
      </c>
      <c r="C20641" s="6">
        <v>2</v>
      </c>
      <c r="E20641" s="31">
        <v>-66</v>
      </c>
      <c r="F20641" s="31"/>
      <c r="G20641" s="33"/>
      <c r="I20641" s="33"/>
      <c r="J20641" s="33"/>
      <c r="AB20641" s="35"/>
    </row>
    <row r="20642" spans="1:28" s="6" customFormat="1" x14ac:dyDescent="0.15">
      <c r="A20642" s="6" t="s">
        <v>137</v>
      </c>
      <c r="C20642" s="6">
        <v>2</v>
      </c>
      <c r="E20642" s="31">
        <v>-66</v>
      </c>
      <c r="F20642" s="31"/>
      <c r="G20642" s="33"/>
      <c r="I20642" s="33"/>
      <c r="J20642" s="33"/>
      <c r="AB20642" s="35"/>
    </row>
    <row r="20643" spans="1:28" s="6" customFormat="1" x14ac:dyDescent="0.15">
      <c r="A20643" s="6" t="s">
        <v>137</v>
      </c>
      <c r="C20643" s="6">
        <v>2</v>
      </c>
      <c r="E20643" s="31">
        <v>-66</v>
      </c>
      <c r="F20643" s="31"/>
      <c r="G20643" s="33"/>
      <c r="I20643" s="33"/>
      <c r="J20643" s="33"/>
      <c r="AB20643" s="35"/>
    </row>
    <row r="20644" spans="1:28" s="6" customFormat="1" x14ac:dyDescent="0.15">
      <c r="A20644" s="6" t="s">
        <v>137</v>
      </c>
      <c r="C20644" s="6">
        <v>2</v>
      </c>
      <c r="E20644" s="31">
        <v>-66</v>
      </c>
      <c r="F20644" s="31"/>
      <c r="G20644" s="33"/>
      <c r="I20644" s="33"/>
      <c r="J20644" s="33"/>
      <c r="AB20644" s="35"/>
    </row>
    <row r="20645" spans="1:28" s="6" customFormat="1" x14ac:dyDescent="0.15">
      <c r="A20645" s="6" t="s">
        <v>137</v>
      </c>
      <c r="C20645" s="6">
        <v>2</v>
      </c>
      <c r="E20645" s="31">
        <v>-66</v>
      </c>
      <c r="F20645" s="31"/>
      <c r="G20645" s="33"/>
      <c r="I20645" s="33"/>
      <c r="J20645" s="33"/>
      <c r="AB20645" s="35"/>
    </row>
    <row r="20646" spans="1:28" s="6" customFormat="1" x14ac:dyDescent="0.15">
      <c r="A20646" s="6" t="s">
        <v>137</v>
      </c>
      <c r="C20646" s="6">
        <v>2</v>
      </c>
      <c r="E20646" s="31">
        <v>-66</v>
      </c>
      <c r="F20646" s="31"/>
      <c r="G20646" s="33"/>
      <c r="I20646" s="33"/>
      <c r="J20646" s="33"/>
      <c r="AB20646" s="35"/>
    </row>
    <row r="20647" spans="1:28" s="6" customFormat="1" x14ac:dyDescent="0.15">
      <c r="A20647" s="6" t="s">
        <v>137</v>
      </c>
      <c r="C20647" s="6">
        <v>2</v>
      </c>
      <c r="E20647" s="31">
        <v>-66</v>
      </c>
      <c r="F20647" s="31"/>
      <c r="G20647" s="33"/>
      <c r="I20647" s="33"/>
      <c r="J20647" s="33"/>
      <c r="AB20647" s="35"/>
    </row>
    <row r="20648" spans="1:28" s="6" customFormat="1" x14ac:dyDescent="0.15">
      <c r="A20648" s="6" t="s">
        <v>137</v>
      </c>
      <c r="C20648" s="6">
        <v>2</v>
      </c>
      <c r="E20648" s="31">
        <v>-66</v>
      </c>
      <c r="F20648" s="31"/>
      <c r="G20648" s="33"/>
      <c r="I20648" s="33"/>
      <c r="J20648" s="33"/>
      <c r="AB20648" s="35"/>
    </row>
    <row r="20649" spans="1:28" s="6" customFormat="1" x14ac:dyDescent="0.15">
      <c r="A20649" s="6" t="s">
        <v>137</v>
      </c>
      <c r="C20649" s="6">
        <v>2</v>
      </c>
      <c r="E20649" s="31">
        <v>-66</v>
      </c>
      <c r="F20649" s="31"/>
      <c r="G20649" s="33"/>
      <c r="I20649" s="33"/>
      <c r="J20649" s="33"/>
      <c r="AB20649" s="35"/>
    </row>
    <row r="20650" spans="1:28" s="6" customFormat="1" x14ac:dyDescent="0.15">
      <c r="A20650" s="6" t="s">
        <v>137</v>
      </c>
      <c r="C20650" s="6">
        <v>2</v>
      </c>
      <c r="E20650" s="31">
        <v>-66</v>
      </c>
      <c r="F20650" s="31"/>
      <c r="G20650" s="33"/>
      <c r="I20650" s="33"/>
      <c r="J20650" s="33"/>
      <c r="AB20650" s="35"/>
    </row>
    <row r="20651" spans="1:28" s="6" customFormat="1" x14ac:dyDescent="0.15">
      <c r="A20651" s="6" t="s">
        <v>137</v>
      </c>
      <c r="C20651" s="6">
        <v>2</v>
      </c>
      <c r="E20651" s="31">
        <v>-69</v>
      </c>
      <c r="F20651" s="31"/>
      <c r="G20651" s="33"/>
      <c r="I20651" s="33"/>
      <c r="J20651" s="33"/>
      <c r="AB20651" s="35"/>
    </row>
    <row r="20652" spans="1:28" s="6" customFormat="1" x14ac:dyDescent="0.15">
      <c r="A20652" s="6" t="s">
        <v>137</v>
      </c>
      <c r="C20652" s="6">
        <v>2</v>
      </c>
      <c r="E20652" s="31">
        <v>-69</v>
      </c>
      <c r="F20652" s="31"/>
      <c r="G20652" s="33"/>
      <c r="I20652" s="33"/>
      <c r="J20652" s="33"/>
      <c r="AB20652" s="35"/>
    </row>
    <row r="20653" spans="1:28" s="6" customFormat="1" x14ac:dyDescent="0.15">
      <c r="A20653" s="6" t="s">
        <v>137</v>
      </c>
      <c r="C20653" s="6">
        <v>2</v>
      </c>
      <c r="E20653" s="31">
        <v>-68</v>
      </c>
      <c r="F20653" s="31"/>
      <c r="G20653" s="33"/>
      <c r="I20653" s="33"/>
      <c r="J20653" s="33"/>
      <c r="AB20653" s="35"/>
    </row>
    <row r="20654" spans="1:28" s="6" customFormat="1" x14ac:dyDescent="0.15">
      <c r="A20654" s="6" t="s">
        <v>137</v>
      </c>
      <c r="C20654" s="6">
        <v>2</v>
      </c>
      <c r="E20654" s="31">
        <v>-68</v>
      </c>
      <c r="F20654" s="31"/>
      <c r="G20654" s="33"/>
      <c r="I20654" s="33"/>
      <c r="J20654" s="33"/>
      <c r="AB20654" s="35"/>
    </row>
    <row r="20655" spans="1:28" s="6" customFormat="1" x14ac:dyDescent="0.15">
      <c r="A20655" s="6" t="s">
        <v>137</v>
      </c>
      <c r="C20655" s="6">
        <v>2</v>
      </c>
      <c r="E20655" s="31">
        <v>-68</v>
      </c>
      <c r="F20655" s="31"/>
      <c r="G20655" s="33"/>
      <c r="I20655" s="33"/>
      <c r="J20655" s="33"/>
      <c r="AB20655" s="35"/>
    </row>
    <row r="20656" spans="1:28" s="6" customFormat="1" x14ac:dyDescent="0.15">
      <c r="A20656" s="6" t="s">
        <v>137</v>
      </c>
      <c r="C20656" s="6">
        <v>2</v>
      </c>
      <c r="E20656" s="31">
        <v>-68</v>
      </c>
      <c r="F20656" s="31"/>
      <c r="G20656" s="33"/>
      <c r="I20656" s="33"/>
      <c r="J20656" s="33"/>
      <c r="AB20656" s="35"/>
    </row>
    <row r="20657" spans="1:28" s="6" customFormat="1" x14ac:dyDescent="0.15">
      <c r="A20657" s="6" t="s">
        <v>137</v>
      </c>
      <c r="C20657" s="6">
        <v>2</v>
      </c>
      <c r="E20657" s="31">
        <v>-68</v>
      </c>
      <c r="F20657" s="31"/>
      <c r="G20657" s="33"/>
      <c r="I20657" s="33"/>
      <c r="J20657" s="33"/>
      <c r="AB20657" s="35"/>
    </row>
    <row r="20658" spans="1:28" s="6" customFormat="1" x14ac:dyDescent="0.15">
      <c r="A20658" s="6" t="s">
        <v>137</v>
      </c>
      <c r="C20658" s="6">
        <v>2</v>
      </c>
      <c r="E20658" s="31">
        <v>-68</v>
      </c>
      <c r="F20658" s="31"/>
      <c r="G20658" s="33"/>
      <c r="I20658" s="33"/>
      <c r="J20658" s="33"/>
      <c r="AB20658" s="35"/>
    </row>
    <row r="20659" spans="1:28" s="6" customFormat="1" x14ac:dyDescent="0.15">
      <c r="A20659" s="6" t="s">
        <v>138</v>
      </c>
      <c r="C20659" s="6">
        <v>2</v>
      </c>
      <c r="E20659" s="31">
        <v>-71</v>
      </c>
      <c r="F20659" s="31"/>
      <c r="G20659" s="33"/>
      <c r="I20659" s="33"/>
      <c r="J20659" s="33"/>
      <c r="AB20659" s="35"/>
    </row>
    <row r="20660" spans="1:28" s="6" customFormat="1" x14ac:dyDescent="0.15">
      <c r="A20660" s="6" t="s">
        <v>138</v>
      </c>
      <c r="C20660" s="6">
        <v>2</v>
      </c>
      <c r="E20660" s="31">
        <v>-71</v>
      </c>
      <c r="F20660" s="31"/>
      <c r="G20660" s="33"/>
      <c r="I20660" s="33"/>
      <c r="J20660" s="33"/>
      <c r="AB20660" s="35"/>
    </row>
    <row r="20661" spans="1:28" s="6" customFormat="1" x14ac:dyDescent="0.15">
      <c r="A20661" s="6" t="s">
        <v>138</v>
      </c>
      <c r="C20661" s="6">
        <v>2</v>
      </c>
      <c r="E20661" s="31">
        <v>-71</v>
      </c>
      <c r="F20661" s="31"/>
      <c r="G20661" s="33"/>
      <c r="I20661" s="33"/>
      <c r="J20661" s="33"/>
      <c r="AB20661" s="35"/>
    </row>
    <row r="20662" spans="1:28" s="6" customFormat="1" x14ac:dyDescent="0.15">
      <c r="A20662" s="6" t="s">
        <v>138</v>
      </c>
      <c r="C20662" s="6">
        <v>2</v>
      </c>
      <c r="E20662" s="31">
        <v>-70</v>
      </c>
      <c r="F20662" s="31"/>
      <c r="G20662" s="33"/>
      <c r="I20662" s="33"/>
      <c r="J20662" s="33"/>
      <c r="AB20662" s="35"/>
    </row>
    <row r="20663" spans="1:28" s="6" customFormat="1" x14ac:dyDescent="0.15">
      <c r="A20663" s="6" t="s">
        <v>138</v>
      </c>
      <c r="C20663" s="6">
        <v>2</v>
      </c>
      <c r="E20663" s="31">
        <v>-70</v>
      </c>
      <c r="F20663" s="31"/>
      <c r="G20663" s="33"/>
      <c r="I20663" s="33"/>
      <c r="J20663" s="33"/>
      <c r="AB20663" s="35"/>
    </row>
    <row r="20664" spans="1:28" s="6" customFormat="1" x14ac:dyDescent="0.15">
      <c r="A20664" s="6" t="s">
        <v>138</v>
      </c>
      <c r="C20664" s="6">
        <v>2</v>
      </c>
      <c r="E20664" s="31">
        <v>-70</v>
      </c>
      <c r="F20664" s="31"/>
      <c r="G20664" s="33"/>
      <c r="I20664" s="33"/>
      <c r="J20664" s="33"/>
      <c r="AB20664" s="35"/>
    </row>
    <row r="20665" spans="1:28" s="6" customFormat="1" x14ac:dyDescent="0.15">
      <c r="A20665" s="6" t="s">
        <v>138</v>
      </c>
      <c r="C20665" s="6">
        <v>2</v>
      </c>
      <c r="E20665" s="31">
        <v>-75</v>
      </c>
      <c r="F20665" s="31"/>
      <c r="G20665" s="33"/>
      <c r="I20665" s="33"/>
      <c r="J20665" s="33"/>
      <c r="AB20665" s="35"/>
    </row>
    <row r="20666" spans="1:28" s="6" customFormat="1" x14ac:dyDescent="0.15">
      <c r="A20666" s="6" t="s">
        <v>138</v>
      </c>
      <c r="C20666" s="6">
        <v>2</v>
      </c>
      <c r="E20666" s="31">
        <v>-75</v>
      </c>
      <c r="F20666" s="31"/>
      <c r="G20666" s="33"/>
      <c r="I20666" s="33"/>
      <c r="J20666" s="33"/>
      <c r="AB20666" s="35"/>
    </row>
    <row r="20667" spans="1:28" s="6" customFormat="1" x14ac:dyDescent="0.15">
      <c r="A20667" s="6" t="s">
        <v>138</v>
      </c>
      <c r="C20667" s="6">
        <v>2</v>
      </c>
      <c r="E20667" s="31">
        <v>-75</v>
      </c>
      <c r="F20667" s="31"/>
      <c r="G20667" s="33"/>
      <c r="I20667" s="33"/>
      <c r="J20667" s="33"/>
      <c r="AB20667" s="35"/>
    </row>
    <row r="20668" spans="1:28" s="6" customFormat="1" x14ac:dyDescent="0.15">
      <c r="A20668" s="6" t="s">
        <v>138</v>
      </c>
      <c r="C20668" s="6">
        <v>2</v>
      </c>
      <c r="E20668" s="31">
        <v>-66</v>
      </c>
      <c r="F20668" s="31"/>
      <c r="G20668" s="33"/>
      <c r="I20668" s="33"/>
      <c r="J20668" s="33"/>
      <c r="AB20668" s="35"/>
    </row>
    <row r="20669" spans="1:28" s="6" customFormat="1" x14ac:dyDescent="0.15">
      <c r="A20669" s="6" t="s">
        <v>138</v>
      </c>
      <c r="C20669" s="6">
        <v>2</v>
      </c>
      <c r="E20669" s="31">
        <v>-63</v>
      </c>
      <c r="F20669" s="31"/>
      <c r="G20669" s="33"/>
      <c r="I20669" s="33"/>
      <c r="J20669" s="33"/>
      <c r="AB20669" s="35"/>
    </row>
    <row r="20670" spans="1:28" s="6" customFormat="1" x14ac:dyDescent="0.15">
      <c r="A20670" s="6" t="s">
        <v>138</v>
      </c>
      <c r="C20670" s="6">
        <v>2</v>
      </c>
      <c r="E20670" s="31">
        <v>-63</v>
      </c>
      <c r="F20670" s="31"/>
      <c r="G20670" s="33"/>
      <c r="I20670" s="33"/>
      <c r="J20670" s="33"/>
      <c r="AB20670" s="35"/>
    </row>
    <row r="20671" spans="1:28" s="6" customFormat="1" x14ac:dyDescent="0.15">
      <c r="A20671" s="6" t="s">
        <v>138</v>
      </c>
      <c r="C20671" s="6">
        <v>2</v>
      </c>
      <c r="E20671" s="31">
        <v>-69</v>
      </c>
      <c r="F20671" s="31"/>
      <c r="G20671" s="33"/>
      <c r="I20671" s="33"/>
      <c r="J20671" s="33"/>
      <c r="AB20671" s="35"/>
    </row>
    <row r="20672" spans="1:28" s="6" customFormat="1" x14ac:dyDescent="0.15">
      <c r="A20672" s="6" t="s">
        <v>138</v>
      </c>
      <c r="C20672" s="6">
        <v>2</v>
      </c>
      <c r="E20672" s="31">
        <v>-69</v>
      </c>
      <c r="F20672" s="31"/>
      <c r="G20672" s="33"/>
      <c r="I20672" s="33"/>
      <c r="J20672" s="33"/>
      <c r="AB20672" s="35"/>
    </row>
    <row r="20673" spans="1:28" s="6" customFormat="1" x14ac:dyDescent="0.15">
      <c r="A20673" s="6" t="s">
        <v>138</v>
      </c>
      <c r="C20673" s="6">
        <v>2</v>
      </c>
      <c r="E20673" s="31">
        <v>-69</v>
      </c>
      <c r="F20673" s="31"/>
      <c r="G20673" s="33"/>
      <c r="I20673" s="33"/>
      <c r="J20673" s="33"/>
      <c r="AB20673" s="35"/>
    </row>
    <row r="20674" spans="1:28" s="6" customFormat="1" x14ac:dyDescent="0.15">
      <c r="A20674" s="6" t="s">
        <v>138</v>
      </c>
      <c r="C20674" s="6">
        <v>2</v>
      </c>
      <c r="E20674" s="31">
        <v>-69</v>
      </c>
      <c r="F20674" s="31"/>
      <c r="G20674" s="33"/>
      <c r="I20674" s="33"/>
      <c r="J20674" s="33"/>
      <c r="AB20674" s="35"/>
    </row>
    <row r="20675" spans="1:28" s="6" customFormat="1" x14ac:dyDescent="0.15">
      <c r="A20675" s="6" t="s">
        <v>138</v>
      </c>
      <c r="C20675" s="6">
        <v>2</v>
      </c>
      <c r="E20675" s="31">
        <v>-69</v>
      </c>
      <c r="F20675" s="31"/>
      <c r="G20675" s="33"/>
      <c r="I20675" s="33"/>
      <c r="J20675" s="33"/>
      <c r="AB20675" s="35"/>
    </row>
    <row r="20676" spans="1:28" s="6" customFormat="1" x14ac:dyDescent="0.15">
      <c r="A20676" s="6" t="s">
        <v>138</v>
      </c>
      <c r="C20676" s="6">
        <v>2</v>
      </c>
      <c r="E20676" s="31">
        <v>-66</v>
      </c>
      <c r="F20676" s="31"/>
      <c r="G20676" s="33"/>
      <c r="I20676" s="33"/>
      <c r="J20676" s="33"/>
      <c r="AB20676" s="35"/>
    </row>
    <row r="20677" spans="1:28" s="6" customFormat="1" x14ac:dyDescent="0.15">
      <c r="A20677" s="6" t="s">
        <v>138</v>
      </c>
      <c r="C20677" s="6">
        <v>2</v>
      </c>
      <c r="E20677" s="31">
        <v>-69</v>
      </c>
      <c r="F20677" s="31"/>
      <c r="G20677" s="33"/>
      <c r="I20677" s="33"/>
      <c r="J20677" s="33"/>
      <c r="AB20677" s="35"/>
    </row>
    <row r="20678" spans="1:28" s="6" customFormat="1" x14ac:dyDescent="0.15">
      <c r="A20678" s="6" t="s">
        <v>138</v>
      </c>
      <c r="C20678" s="6">
        <v>2</v>
      </c>
      <c r="E20678" s="31">
        <v>-69</v>
      </c>
      <c r="F20678" s="31"/>
      <c r="G20678" s="33"/>
      <c r="I20678" s="33"/>
      <c r="J20678" s="33"/>
      <c r="AB20678" s="35"/>
    </row>
    <row r="20679" spans="1:28" s="6" customFormat="1" x14ac:dyDescent="0.15">
      <c r="A20679" s="6" t="s">
        <v>138</v>
      </c>
      <c r="C20679" s="6">
        <v>2</v>
      </c>
      <c r="E20679" s="31">
        <v>-69</v>
      </c>
      <c r="F20679" s="31"/>
      <c r="G20679" s="33"/>
      <c r="I20679" s="33"/>
      <c r="J20679" s="33"/>
      <c r="AB20679" s="35"/>
    </row>
    <row r="20680" spans="1:28" s="6" customFormat="1" x14ac:dyDescent="0.15">
      <c r="A20680" s="6" t="s">
        <v>138</v>
      </c>
      <c r="C20680" s="6">
        <v>2</v>
      </c>
      <c r="E20680" s="31">
        <v>-69</v>
      </c>
      <c r="F20680" s="31"/>
      <c r="G20680" s="33"/>
      <c r="I20680" s="33"/>
      <c r="J20680" s="33"/>
      <c r="AB20680" s="35"/>
    </row>
    <row r="20681" spans="1:28" s="6" customFormat="1" x14ac:dyDescent="0.15">
      <c r="A20681" s="6" t="s">
        <v>138</v>
      </c>
      <c r="C20681" s="6">
        <v>2</v>
      </c>
      <c r="E20681" s="31">
        <v>-69</v>
      </c>
      <c r="F20681" s="31"/>
      <c r="G20681" s="33"/>
      <c r="I20681" s="33"/>
      <c r="J20681" s="33"/>
      <c r="AB20681" s="35"/>
    </row>
    <row r="20682" spans="1:28" s="6" customFormat="1" x14ac:dyDescent="0.15">
      <c r="A20682" s="6" t="s">
        <v>138</v>
      </c>
      <c r="C20682" s="6">
        <v>2</v>
      </c>
      <c r="E20682" s="31">
        <v>-66</v>
      </c>
      <c r="F20682" s="31"/>
      <c r="G20682" s="33"/>
      <c r="I20682" s="33"/>
      <c r="J20682" s="33"/>
      <c r="AB20682" s="35"/>
    </row>
    <row r="20683" spans="1:28" s="6" customFormat="1" x14ac:dyDescent="0.15">
      <c r="A20683" s="6" t="s">
        <v>138</v>
      </c>
      <c r="C20683" s="6">
        <v>2</v>
      </c>
      <c r="E20683" s="31">
        <v>-66</v>
      </c>
      <c r="F20683" s="31"/>
      <c r="G20683" s="33"/>
      <c r="I20683" s="33"/>
      <c r="J20683" s="33"/>
      <c r="AB20683" s="35"/>
    </row>
    <row r="20684" spans="1:28" s="6" customFormat="1" x14ac:dyDescent="0.15">
      <c r="A20684" s="6" t="s">
        <v>138</v>
      </c>
      <c r="C20684" s="6">
        <v>2</v>
      </c>
      <c r="E20684" s="31">
        <v>-66</v>
      </c>
      <c r="F20684" s="31"/>
      <c r="G20684" s="33"/>
      <c r="I20684" s="33"/>
      <c r="J20684" s="33"/>
      <c r="AB20684" s="35"/>
    </row>
    <row r="20685" spans="1:28" s="6" customFormat="1" x14ac:dyDescent="0.15">
      <c r="A20685" s="6" t="s">
        <v>138</v>
      </c>
      <c r="C20685" s="6">
        <v>2</v>
      </c>
      <c r="E20685" s="31">
        <v>-66</v>
      </c>
      <c r="F20685" s="31"/>
      <c r="G20685" s="33"/>
      <c r="I20685" s="33"/>
      <c r="J20685" s="33"/>
      <c r="AB20685" s="35"/>
    </row>
    <row r="20686" spans="1:28" s="6" customFormat="1" x14ac:dyDescent="0.15">
      <c r="A20686" s="6" t="s">
        <v>138</v>
      </c>
      <c r="C20686" s="6">
        <v>2</v>
      </c>
      <c r="E20686" s="31">
        <v>-66</v>
      </c>
      <c r="F20686" s="31"/>
      <c r="G20686" s="33"/>
      <c r="I20686" s="33"/>
      <c r="J20686" s="33"/>
      <c r="AB20686" s="35"/>
    </row>
    <row r="20687" spans="1:28" s="6" customFormat="1" x14ac:dyDescent="0.15">
      <c r="A20687" s="6" t="s">
        <v>138</v>
      </c>
      <c r="C20687" s="6">
        <v>2</v>
      </c>
      <c r="E20687" s="31">
        <v>-66</v>
      </c>
      <c r="F20687" s="31"/>
      <c r="G20687" s="33"/>
      <c r="I20687" s="33"/>
      <c r="J20687" s="33"/>
      <c r="AB20687" s="35"/>
    </row>
    <row r="20688" spans="1:28" s="6" customFormat="1" x14ac:dyDescent="0.15">
      <c r="A20688" s="6" t="s">
        <v>138</v>
      </c>
      <c r="C20688" s="6">
        <v>2</v>
      </c>
      <c r="E20688" s="31">
        <v>-66</v>
      </c>
      <c r="F20688" s="31"/>
      <c r="G20688" s="33"/>
      <c r="I20688" s="33"/>
      <c r="J20688" s="33"/>
      <c r="AB20688" s="35"/>
    </row>
    <row r="20689" spans="1:28" s="6" customFormat="1" x14ac:dyDescent="0.15">
      <c r="A20689" s="6" t="s">
        <v>138</v>
      </c>
      <c r="C20689" s="6">
        <v>2</v>
      </c>
      <c r="E20689" s="31">
        <v>-69</v>
      </c>
      <c r="F20689" s="31"/>
      <c r="G20689" s="33"/>
      <c r="I20689" s="33"/>
      <c r="J20689" s="33"/>
      <c r="AB20689" s="35"/>
    </row>
    <row r="20690" spans="1:28" s="6" customFormat="1" x14ac:dyDescent="0.15">
      <c r="A20690" s="6" t="s">
        <v>138</v>
      </c>
      <c r="C20690" s="6">
        <v>2</v>
      </c>
      <c r="E20690" s="31">
        <v>-69</v>
      </c>
      <c r="F20690" s="31"/>
      <c r="G20690" s="33"/>
      <c r="I20690" s="33"/>
      <c r="J20690" s="33"/>
      <c r="AB20690" s="35"/>
    </row>
    <row r="20691" spans="1:28" s="6" customFormat="1" x14ac:dyDescent="0.15">
      <c r="A20691" s="6" t="s">
        <v>138</v>
      </c>
      <c r="C20691" s="6">
        <v>2</v>
      </c>
      <c r="E20691" s="31">
        <v>-69</v>
      </c>
      <c r="F20691" s="31"/>
      <c r="G20691" s="33"/>
      <c r="I20691" s="33"/>
      <c r="J20691" s="33"/>
      <c r="AB20691" s="35"/>
    </row>
    <row r="20692" spans="1:28" s="6" customFormat="1" x14ac:dyDescent="0.15">
      <c r="A20692" s="6" t="s">
        <v>138</v>
      </c>
      <c r="C20692" s="6">
        <v>2</v>
      </c>
      <c r="E20692" s="31">
        <v>-69</v>
      </c>
      <c r="F20692" s="31"/>
      <c r="G20692" s="33"/>
      <c r="I20692" s="33"/>
      <c r="J20692" s="33"/>
      <c r="AB20692" s="35"/>
    </row>
    <row r="20693" spans="1:28" s="6" customFormat="1" x14ac:dyDescent="0.15">
      <c r="A20693" s="6" t="s">
        <v>138</v>
      </c>
      <c r="C20693" s="6">
        <v>2</v>
      </c>
      <c r="E20693" s="31">
        <v>-69</v>
      </c>
      <c r="F20693" s="31"/>
      <c r="G20693" s="33"/>
      <c r="I20693" s="33"/>
      <c r="J20693" s="33"/>
      <c r="AB20693" s="35"/>
    </row>
    <row r="20694" spans="1:28" s="6" customFormat="1" x14ac:dyDescent="0.15">
      <c r="A20694" s="6" t="s">
        <v>138</v>
      </c>
      <c r="C20694" s="6">
        <v>2</v>
      </c>
      <c r="E20694" s="31">
        <v>-69</v>
      </c>
      <c r="F20694" s="31"/>
      <c r="G20694" s="33"/>
      <c r="I20694" s="33"/>
      <c r="J20694" s="33"/>
      <c r="AB20694" s="35"/>
    </row>
    <row r="20695" spans="1:28" s="6" customFormat="1" x14ac:dyDescent="0.15">
      <c r="A20695" s="6" t="s">
        <v>138</v>
      </c>
      <c r="C20695" s="6">
        <v>2</v>
      </c>
      <c r="E20695" s="31">
        <v>-69</v>
      </c>
      <c r="F20695" s="31"/>
      <c r="G20695" s="33"/>
      <c r="I20695" s="33"/>
      <c r="J20695" s="33"/>
      <c r="AB20695" s="35"/>
    </row>
    <row r="20696" spans="1:28" s="6" customFormat="1" x14ac:dyDescent="0.15">
      <c r="A20696" s="6" t="s">
        <v>138</v>
      </c>
      <c r="C20696" s="6">
        <v>2</v>
      </c>
      <c r="E20696" s="31">
        <v>-69</v>
      </c>
      <c r="F20696" s="31"/>
      <c r="G20696" s="33"/>
      <c r="I20696" s="33"/>
      <c r="J20696" s="33"/>
      <c r="AB20696" s="35"/>
    </row>
    <row r="20697" spans="1:28" s="6" customFormat="1" x14ac:dyDescent="0.15">
      <c r="A20697" s="6" t="s">
        <v>138</v>
      </c>
      <c r="C20697" s="6">
        <v>2</v>
      </c>
      <c r="E20697" s="31">
        <v>-66</v>
      </c>
      <c r="F20697" s="31"/>
      <c r="G20697" s="33"/>
      <c r="I20697" s="33"/>
      <c r="J20697" s="33"/>
      <c r="AB20697" s="35"/>
    </row>
    <row r="20698" spans="1:28" s="6" customFormat="1" x14ac:dyDescent="0.15">
      <c r="A20698" s="6" t="s">
        <v>138</v>
      </c>
      <c r="C20698" s="6">
        <v>2</v>
      </c>
      <c r="E20698" s="31">
        <v>-69</v>
      </c>
      <c r="F20698" s="31"/>
      <c r="G20698" s="33"/>
      <c r="I20698" s="33"/>
      <c r="J20698" s="33"/>
      <c r="AB20698" s="35"/>
    </row>
    <row r="20699" spans="1:28" s="6" customFormat="1" x14ac:dyDescent="0.15">
      <c r="A20699" s="6" t="s">
        <v>138</v>
      </c>
      <c r="C20699" s="6">
        <v>2</v>
      </c>
      <c r="E20699" s="31">
        <v>-69</v>
      </c>
      <c r="F20699" s="31"/>
      <c r="G20699" s="33"/>
      <c r="I20699" s="33"/>
      <c r="J20699" s="33"/>
      <c r="AB20699" s="35"/>
    </row>
    <row r="20700" spans="1:28" s="6" customFormat="1" x14ac:dyDescent="0.15">
      <c r="A20700" s="6" t="s">
        <v>138</v>
      </c>
      <c r="C20700" s="6">
        <v>2</v>
      </c>
      <c r="E20700" s="31">
        <v>-69</v>
      </c>
      <c r="F20700" s="31"/>
      <c r="G20700" s="33"/>
      <c r="I20700" s="33"/>
      <c r="J20700" s="33"/>
      <c r="AB20700" s="35"/>
    </row>
    <row r="20701" spans="1:28" s="6" customFormat="1" x14ac:dyDescent="0.15">
      <c r="A20701" s="6" t="s">
        <v>138</v>
      </c>
      <c r="C20701" s="6">
        <v>2</v>
      </c>
      <c r="E20701" s="31">
        <v>-69</v>
      </c>
      <c r="F20701" s="31"/>
      <c r="G20701" s="33"/>
      <c r="I20701" s="33"/>
      <c r="J20701" s="33"/>
      <c r="AB20701" s="35"/>
    </row>
    <row r="20702" spans="1:28" s="6" customFormat="1" x14ac:dyDescent="0.15">
      <c r="A20702" s="6" t="s">
        <v>138</v>
      </c>
      <c r="C20702" s="6">
        <v>2</v>
      </c>
      <c r="E20702" s="31">
        <v>-69</v>
      </c>
      <c r="F20702" s="31"/>
      <c r="G20702" s="33"/>
      <c r="I20702" s="33"/>
      <c r="J20702" s="33"/>
      <c r="AB20702" s="35"/>
    </row>
    <row r="20703" spans="1:28" s="6" customFormat="1" x14ac:dyDescent="0.15">
      <c r="A20703" s="6" t="s">
        <v>138</v>
      </c>
      <c r="C20703" s="6">
        <v>2</v>
      </c>
      <c r="E20703" s="31">
        <v>-66</v>
      </c>
      <c r="F20703" s="31"/>
      <c r="G20703" s="33"/>
      <c r="I20703" s="33"/>
      <c r="J20703" s="33"/>
      <c r="AB20703" s="35"/>
    </row>
    <row r="20704" spans="1:28" s="6" customFormat="1" x14ac:dyDescent="0.15">
      <c r="A20704" s="6" t="s">
        <v>138</v>
      </c>
      <c r="C20704" s="6">
        <v>2</v>
      </c>
      <c r="E20704" s="31">
        <v>-66</v>
      </c>
      <c r="F20704" s="31"/>
      <c r="G20704" s="33"/>
      <c r="I20704" s="33"/>
      <c r="J20704" s="33"/>
      <c r="AB20704" s="35"/>
    </row>
    <row r="20705" spans="1:28" s="6" customFormat="1" x14ac:dyDescent="0.15">
      <c r="A20705" s="6" t="s">
        <v>138</v>
      </c>
      <c r="C20705" s="6">
        <v>2</v>
      </c>
      <c r="E20705" s="31">
        <v>-66</v>
      </c>
      <c r="F20705" s="31"/>
      <c r="G20705" s="33"/>
      <c r="I20705" s="33"/>
      <c r="J20705" s="33"/>
      <c r="AB20705" s="35"/>
    </row>
    <row r="20706" spans="1:28" s="6" customFormat="1" x14ac:dyDescent="0.15">
      <c r="A20706" s="6" t="s">
        <v>138</v>
      </c>
      <c r="C20706" s="6">
        <v>2</v>
      </c>
      <c r="E20706" s="31">
        <v>-66</v>
      </c>
      <c r="F20706" s="31"/>
      <c r="G20706" s="33"/>
      <c r="I20706" s="33"/>
      <c r="J20706" s="33"/>
      <c r="AB20706" s="35"/>
    </row>
    <row r="20707" spans="1:28" s="6" customFormat="1" x14ac:dyDescent="0.15">
      <c r="A20707" s="6" t="s">
        <v>138</v>
      </c>
      <c r="C20707" s="6">
        <v>2</v>
      </c>
      <c r="E20707" s="31">
        <v>-69</v>
      </c>
      <c r="F20707" s="31"/>
      <c r="G20707" s="33"/>
      <c r="I20707" s="33"/>
      <c r="J20707" s="33"/>
      <c r="AB20707" s="35"/>
    </row>
    <row r="20708" spans="1:28" s="6" customFormat="1" x14ac:dyDescent="0.15">
      <c r="A20708" s="6" t="s">
        <v>138</v>
      </c>
      <c r="C20708" s="6">
        <v>2</v>
      </c>
      <c r="E20708" s="31">
        <v>-69</v>
      </c>
      <c r="F20708" s="31"/>
      <c r="G20708" s="33"/>
      <c r="I20708" s="33"/>
      <c r="J20708" s="33"/>
      <c r="AB20708" s="35"/>
    </row>
    <row r="20709" spans="1:28" s="6" customFormat="1" x14ac:dyDescent="0.15">
      <c r="A20709" s="6" t="s">
        <v>138</v>
      </c>
      <c r="C20709" s="6">
        <v>2</v>
      </c>
      <c r="E20709" s="31">
        <v>-69</v>
      </c>
      <c r="F20709" s="31"/>
      <c r="G20709" s="33"/>
      <c r="I20709" s="33"/>
      <c r="J20709" s="33"/>
      <c r="AB20709" s="35"/>
    </row>
    <row r="20710" spans="1:28" s="6" customFormat="1" x14ac:dyDescent="0.15">
      <c r="A20710" s="6" t="s">
        <v>138</v>
      </c>
      <c r="C20710" s="6">
        <v>2</v>
      </c>
      <c r="E20710" s="31">
        <v>-69</v>
      </c>
      <c r="F20710" s="31"/>
      <c r="G20710" s="33"/>
      <c r="I20710" s="33"/>
      <c r="J20710" s="33"/>
      <c r="AB20710" s="35"/>
    </row>
    <row r="20711" spans="1:28" s="6" customFormat="1" x14ac:dyDescent="0.15">
      <c r="A20711" s="6" t="s">
        <v>138</v>
      </c>
      <c r="C20711" s="6">
        <v>2</v>
      </c>
      <c r="E20711" s="31">
        <v>-69</v>
      </c>
      <c r="F20711" s="31"/>
      <c r="G20711" s="33"/>
      <c r="I20711" s="33"/>
      <c r="J20711" s="33"/>
      <c r="AB20711" s="35"/>
    </row>
    <row r="20712" spans="1:28" s="6" customFormat="1" x14ac:dyDescent="0.15">
      <c r="A20712" s="6" t="s">
        <v>138</v>
      </c>
      <c r="C20712" s="6">
        <v>2</v>
      </c>
      <c r="E20712" s="31">
        <v>-69</v>
      </c>
      <c r="F20712" s="31"/>
      <c r="G20712" s="33"/>
      <c r="I20712" s="33"/>
      <c r="J20712" s="33"/>
      <c r="AB20712" s="35"/>
    </row>
    <row r="20713" spans="1:28" s="6" customFormat="1" x14ac:dyDescent="0.15">
      <c r="A20713" s="6" t="s">
        <v>138</v>
      </c>
      <c r="C20713" s="6">
        <v>2</v>
      </c>
      <c r="E20713" s="31">
        <v>-69</v>
      </c>
      <c r="F20713" s="31"/>
      <c r="G20713" s="33"/>
      <c r="I20713" s="33"/>
      <c r="J20713" s="33"/>
      <c r="AB20713" s="35"/>
    </row>
    <row r="20714" spans="1:28" s="6" customFormat="1" x14ac:dyDescent="0.15">
      <c r="A20714" s="6" t="s">
        <v>138</v>
      </c>
      <c r="C20714" s="6">
        <v>2</v>
      </c>
      <c r="E20714" s="31">
        <v>-69</v>
      </c>
      <c r="F20714" s="31"/>
      <c r="G20714" s="33"/>
      <c r="I20714" s="33"/>
      <c r="J20714" s="33"/>
      <c r="AB20714" s="35"/>
    </row>
    <row r="20715" spans="1:28" s="6" customFormat="1" x14ac:dyDescent="0.15">
      <c r="A20715" s="6" t="s">
        <v>138</v>
      </c>
      <c r="C20715" s="6">
        <v>2</v>
      </c>
      <c r="E20715" s="31">
        <v>-69</v>
      </c>
      <c r="F20715" s="31"/>
      <c r="G20715" s="33"/>
      <c r="I20715" s="33"/>
      <c r="J20715" s="33"/>
      <c r="AB20715" s="35"/>
    </row>
    <row r="20716" spans="1:28" s="6" customFormat="1" x14ac:dyDescent="0.15">
      <c r="A20716" s="6" t="s">
        <v>138</v>
      </c>
      <c r="C20716" s="6">
        <v>2</v>
      </c>
      <c r="E20716" s="31">
        <v>-69</v>
      </c>
      <c r="F20716" s="31"/>
      <c r="G20716" s="33"/>
      <c r="I20716" s="33"/>
      <c r="J20716" s="33"/>
      <c r="AB20716" s="35"/>
    </row>
    <row r="20717" spans="1:28" s="6" customFormat="1" x14ac:dyDescent="0.15">
      <c r="A20717" s="6" t="s">
        <v>138</v>
      </c>
      <c r="C20717" s="6">
        <v>2</v>
      </c>
      <c r="E20717" s="31">
        <v>-69</v>
      </c>
      <c r="F20717" s="31"/>
      <c r="G20717" s="33"/>
      <c r="I20717" s="33"/>
      <c r="J20717" s="33"/>
      <c r="AB20717" s="35"/>
    </row>
    <row r="20718" spans="1:28" s="6" customFormat="1" x14ac:dyDescent="0.15">
      <c r="A20718" s="6" t="s">
        <v>138</v>
      </c>
      <c r="C20718" s="6">
        <v>2</v>
      </c>
      <c r="E20718" s="31">
        <v>-69</v>
      </c>
      <c r="F20718" s="31"/>
      <c r="G20718" s="33"/>
      <c r="I20718" s="33"/>
      <c r="J20718" s="33"/>
      <c r="AB20718" s="35"/>
    </row>
    <row r="20719" spans="1:28" s="6" customFormat="1" x14ac:dyDescent="0.15">
      <c r="A20719" s="6" t="s">
        <v>138</v>
      </c>
      <c r="C20719" s="6">
        <v>2</v>
      </c>
      <c r="E20719" s="31">
        <v>-69</v>
      </c>
      <c r="F20719" s="31"/>
      <c r="G20719" s="33"/>
      <c r="I20719" s="33"/>
      <c r="J20719" s="33"/>
      <c r="AB20719" s="35"/>
    </row>
    <row r="20720" spans="1:28" s="6" customFormat="1" x14ac:dyDescent="0.15">
      <c r="A20720" s="6" t="s">
        <v>138</v>
      </c>
      <c r="C20720" s="6">
        <v>2</v>
      </c>
      <c r="E20720" s="31">
        <v>-69</v>
      </c>
      <c r="F20720" s="31"/>
      <c r="G20720" s="33"/>
      <c r="I20720" s="33"/>
      <c r="J20720" s="33"/>
      <c r="AB20720" s="35"/>
    </row>
    <row r="20721" spans="1:28" s="6" customFormat="1" x14ac:dyDescent="0.15">
      <c r="A20721" s="6" t="s">
        <v>138</v>
      </c>
      <c r="C20721" s="6">
        <v>2</v>
      </c>
      <c r="E20721" s="31">
        <v>-69</v>
      </c>
      <c r="F20721" s="31"/>
      <c r="G20721" s="33"/>
      <c r="I20721" s="33"/>
      <c r="J20721" s="33"/>
      <c r="AB20721" s="35"/>
    </row>
    <row r="20722" spans="1:28" s="6" customFormat="1" x14ac:dyDescent="0.15">
      <c r="A20722" s="6" t="s">
        <v>138</v>
      </c>
      <c r="C20722" s="6">
        <v>2</v>
      </c>
      <c r="E20722" s="31">
        <v>-69</v>
      </c>
      <c r="F20722" s="31"/>
      <c r="G20722" s="33"/>
      <c r="I20722" s="33"/>
      <c r="J20722" s="33"/>
      <c r="AB20722" s="35"/>
    </row>
    <row r="20723" spans="1:28" s="6" customFormat="1" x14ac:dyDescent="0.15">
      <c r="A20723" s="6" t="s">
        <v>138</v>
      </c>
      <c r="C20723" s="6">
        <v>2</v>
      </c>
      <c r="E20723" s="31">
        <v>-69</v>
      </c>
      <c r="F20723" s="31"/>
      <c r="G20723" s="33"/>
      <c r="I20723" s="33"/>
      <c r="J20723" s="33"/>
      <c r="AB20723" s="35"/>
    </row>
    <row r="20724" spans="1:28" s="6" customFormat="1" x14ac:dyDescent="0.15">
      <c r="A20724" s="6" t="s">
        <v>138</v>
      </c>
      <c r="C20724" s="6">
        <v>2</v>
      </c>
      <c r="E20724" s="31">
        <v>-69</v>
      </c>
      <c r="F20724" s="31"/>
      <c r="G20724" s="33"/>
      <c r="I20724" s="33"/>
      <c r="J20724" s="33"/>
      <c r="AB20724" s="35"/>
    </row>
    <row r="20725" spans="1:28" s="6" customFormat="1" x14ac:dyDescent="0.15">
      <c r="A20725" s="6" t="s">
        <v>138</v>
      </c>
      <c r="C20725" s="6">
        <v>2</v>
      </c>
      <c r="E20725" s="31">
        <v>-69</v>
      </c>
      <c r="F20725" s="31"/>
      <c r="G20725" s="33"/>
      <c r="I20725" s="33"/>
      <c r="J20725" s="33"/>
      <c r="AB20725" s="35"/>
    </row>
    <row r="20726" spans="1:28" s="6" customFormat="1" x14ac:dyDescent="0.15">
      <c r="A20726" s="6" t="s">
        <v>138</v>
      </c>
      <c r="C20726" s="6">
        <v>2</v>
      </c>
      <c r="E20726" s="31">
        <v>-69</v>
      </c>
      <c r="F20726" s="31"/>
      <c r="G20726" s="33"/>
      <c r="I20726" s="33"/>
      <c r="J20726" s="33"/>
      <c r="AB20726" s="35"/>
    </row>
    <row r="20727" spans="1:28" s="6" customFormat="1" x14ac:dyDescent="0.15">
      <c r="A20727" s="6" t="s">
        <v>138</v>
      </c>
      <c r="C20727" s="6">
        <v>2</v>
      </c>
      <c r="E20727" s="31">
        <v>-69</v>
      </c>
      <c r="F20727" s="31"/>
      <c r="G20727" s="33"/>
      <c r="I20727" s="33"/>
      <c r="J20727" s="33"/>
      <c r="AB20727" s="35"/>
    </row>
    <row r="20728" spans="1:28" s="6" customFormat="1" x14ac:dyDescent="0.15">
      <c r="A20728" s="6" t="s">
        <v>138</v>
      </c>
      <c r="C20728" s="6">
        <v>2</v>
      </c>
      <c r="E20728" s="31">
        <v>-69</v>
      </c>
      <c r="F20728" s="31"/>
      <c r="G20728" s="33"/>
      <c r="I20728" s="33"/>
      <c r="J20728" s="33"/>
      <c r="AB20728" s="35"/>
    </row>
    <row r="20729" spans="1:28" s="6" customFormat="1" x14ac:dyDescent="0.15">
      <c r="A20729" s="6" t="s">
        <v>138</v>
      </c>
      <c r="C20729" s="6">
        <v>2</v>
      </c>
      <c r="E20729" s="31">
        <v>-69</v>
      </c>
      <c r="F20729" s="31"/>
      <c r="G20729" s="33"/>
      <c r="I20729" s="33"/>
      <c r="J20729" s="33"/>
      <c r="AB20729" s="35"/>
    </row>
    <row r="20730" spans="1:28" s="6" customFormat="1" x14ac:dyDescent="0.15">
      <c r="A20730" s="6" t="s">
        <v>138</v>
      </c>
      <c r="C20730" s="6">
        <v>2</v>
      </c>
      <c r="E20730" s="31">
        <v>-69</v>
      </c>
      <c r="F20730" s="31"/>
      <c r="G20730" s="33"/>
      <c r="I20730" s="33"/>
      <c r="J20730" s="33"/>
      <c r="AB20730" s="35"/>
    </row>
    <row r="20731" spans="1:28" s="6" customFormat="1" x14ac:dyDescent="0.15">
      <c r="A20731" s="6" t="s">
        <v>138</v>
      </c>
      <c r="C20731" s="6">
        <v>2</v>
      </c>
      <c r="E20731" s="31">
        <v>-69</v>
      </c>
      <c r="F20731" s="31"/>
      <c r="G20731" s="33"/>
      <c r="I20731" s="33"/>
      <c r="J20731" s="33"/>
      <c r="AB20731" s="35"/>
    </row>
    <row r="20732" spans="1:28" s="6" customFormat="1" x14ac:dyDescent="0.15">
      <c r="A20732" s="6" t="s">
        <v>138</v>
      </c>
      <c r="C20732" s="6">
        <v>2</v>
      </c>
      <c r="E20732" s="31">
        <v>-69</v>
      </c>
      <c r="F20732" s="31"/>
      <c r="G20732" s="33"/>
      <c r="I20732" s="33"/>
      <c r="J20732" s="33"/>
      <c r="AB20732" s="35"/>
    </row>
    <row r="20733" spans="1:28" s="6" customFormat="1" x14ac:dyDescent="0.15">
      <c r="A20733" s="6" t="s">
        <v>138</v>
      </c>
      <c r="C20733" s="6">
        <v>2</v>
      </c>
      <c r="E20733" s="31">
        <v>-69</v>
      </c>
      <c r="F20733" s="31"/>
      <c r="G20733" s="33"/>
      <c r="I20733" s="33"/>
      <c r="J20733" s="33"/>
      <c r="AB20733" s="35"/>
    </row>
    <row r="20734" spans="1:28" s="6" customFormat="1" x14ac:dyDescent="0.15">
      <c r="A20734" s="6" t="s">
        <v>138</v>
      </c>
      <c r="C20734" s="6">
        <v>2</v>
      </c>
      <c r="E20734" s="31">
        <v>-69</v>
      </c>
      <c r="F20734" s="31"/>
      <c r="G20734" s="33"/>
      <c r="I20734" s="33"/>
      <c r="J20734" s="33"/>
      <c r="AB20734" s="35"/>
    </row>
    <row r="20735" spans="1:28" s="6" customFormat="1" x14ac:dyDescent="0.15">
      <c r="A20735" s="6" t="s">
        <v>138</v>
      </c>
      <c r="C20735" s="6">
        <v>2</v>
      </c>
      <c r="E20735" s="31">
        <v>-69</v>
      </c>
      <c r="F20735" s="31"/>
      <c r="G20735" s="33"/>
      <c r="I20735" s="33"/>
      <c r="J20735" s="33"/>
      <c r="AB20735" s="35"/>
    </row>
    <row r="20736" spans="1:28" s="6" customFormat="1" x14ac:dyDescent="0.15">
      <c r="A20736" s="6" t="s">
        <v>138</v>
      </c>
      <c r="C20736" s="6">
        <v>2</v>
      </c>
      <c r="E20736" s="31">
        <v>-69</v>
      </c>
      <c r="F20736" s="31"/>
      <c r="G20736" s="33"/>
      <c r="I20736" s="33"/>
      <c r="J20736" s="33"/>
      <c r="AB20736" s="35"/>
    </row>
    <row r="20737" spans="1:28" s="6" customFormat="1" x14ac:dyDescent="0.15">
      <c r="A20737" s="6" t="s">
        <v>138</v>
      </c>
      <c r="C20737" s="6">
        <v>2</v>
      </c>
      <c r="E20737" s="31">
        <v>-69</v>
      </c>
      <c r="F20737" s="31"/>
      <c r="G20737" s="33"/>
      <c r="I20737" s="33"/>
      <c r="J20737" s="33"/>
      <c r="AB20737" s="35"/>
    </row>
    <row r="20738" spans="1:28" s="6" customFormat="1" x14ac:dyDescent="0.15">
      <c r="A20738" s="6" t="s">
        <v>138</v>
      </c>
      <c r="C20738" s="6">
        <v>2</v>
      </c>
      <c r="E20738" s="31">
        <v>-69</v>
      </c>
      <c r="F20738" s="31"/>
      <c r="G20738" s="33"/>
      <c r="I20738" s="33"/>
      <c r="J20738" s="33"/>
      <c r="AB20738" s="35"/>
    </row>
    <row r="20739" spans="1:28" s="6" customFormat="1" x14ac:dyDescent="0.15">
      <c r="A20739" s="6" t="s">
        <v>138</v>
      </c>
      <c r="C20739" s="6">
        <v>2</v>
      </c>
      <c r="E20739" s="31">
        <v>-69</v>
      </c>
      <c r="F20739" s="31"/>
      <c r="G20739" s="33"/>
      <c r="I20739" s="33"/>
      <c r="J20739" s="33"/>
      <c r="AB20739" s="35"/>
    </row>
    <row r="20740" spans="1:28" s="6" customFormat="1" x14ac:dyDescent="0.15">
      <c r="A20740" s="6" t="s">
        <v>138</v>
      </c>
      <c r="C20740" s="6">
        <v>2</v>
      </c>
      <c r="E20740" s="31">
        <v>-69</v>
      </c>
      <c r="F20740" s="31"/>
      <c r="G20740" s="33"/>
      <c r="I20740" s="33"/>
      <c r="J20740" s="33"/>
      <c r="AB20740" s="35"/>
    </row>
    <row r="20741" spans="1:28" s="6" customFormat="1" x14ac:dyDescent="0.15">
      <c r="A20741" s="6" t="s">
        <v>138</v>
      </c>
      <c r="C20741" s="6">
        <v>2</v>
      </c>
      <c r="E20741" s="31">
        <v>-69</v>
      </c>
      <c r="F20741" s="31"/>
      <c r="G20741" s="33"/>
      <c r="I20741" s="33"/>
      <c r="J20741" s="33"/>
      <c r="AB20741" s="35"/>
    </row>
    <row r="20742" spans="1:28" s="6" customFormat="1" x14ac:dyDescent="0.15">
      <c r="A20742" s="6" t="s">
        <v>138</v>
      </c>
      <c r="C20742" s="6">
        <v>2</v>
      </c>
      <c r="E20742" s="31">
        <v>-69</v>
      </c>
      <c r="F20742" s="31"/>
      <c r="G20742" s="33"/>
      <c r="I20742" s="33"/>
      <c r="J20742" s="33"/>
      <c r="AB20742" s="35"/>
    </row>
    <row r="20743" spans="1:28" s="6" customFormat="1" x14ac:dyDescent="0.15">
      <c r="A20743" s="6" t="s">
        <v>138</v>
      </c>
      <c r="C20743" s="6">
        <v>2</v>
      </c>
      <c r="E20743" s="31">
        <v>-69</v>
      </c>
      <c r="F20743" s="31"/>
      <c r="G20743" s="33"/>
      <c r="I20743" s="33"/>
      <c r="J20743" s="33"/>
      <c r="AB20743" s="35"/>
    </row>
    <row r="20744" spans="1:28" s="6" customFormat="1" x14ac:dyDescent="0.15">
      <c r="A20744" s="6" t="s">
        <v>138</v>
      </c>
      <c r="C20744" s="6">
        <v>2</v>
      </c>
      <c r="E20744" s="31">
        <v>-69</v>
      </c>
      <c r="F20744" s="31"/>
      <c r="G20744" s="33"/>
      <c r="I20744" s="33"/>
      <c r="J20744" s="33"/>
      <c r="AB20744" s="35"/>
    </row>
    <row r="20745" spans="1:28" s="6" customFormat="1" x14ac:dyDescent="0.15">
      <c r="A20745" s="6" t="s">
        <v>138</v>
      </c>
      <c r="C20745" s="6">
        <v>2</v>
      </c>
      <c r="E20745" s="31">
        <v>-69</v>
      </c>
      <c r="F20745" s="31"/>
      <c r="G20745" s="33"/>
      <c r="I20745" s="33"/>
      <c r="J20745" s="33"/>
      <c r="AB20745" s="35"/>
    </row>
    <row r="20746" spans="1:28" s="6" customFormat="1" x14ac:dyDescent="0.15">
      <c r="A20746" s="6" t="s">
        <v>138</v>
      </c>
      <c r="C20746" s="6">
        <v>2</v>
      </c>
      <c r="E20746" s="31">
        <v>-69</v>
      </c>
      <c r="F20746" s="31"/>
      <c r="G20746" s="33"/>
      <c r="I20746" s="33"/>
      <c r="J20746" s="33"/>
      <c r="AB20746" s="35"/>
    </row>
    <row r="20747" spans="1:28" s="6" customFormat="1" x14ac:dyDescent="0.15">
      <c r="A20747" s="6" t="s">
        <v>138</v>
      </c>
      <c r="C20747" s="6">
        <v>2</v>
      </c>
      <c r="E20747" s="31">
        <v>-91</v>
      </c>
      <c r="F20747" s="31"/>
      <c r="G20747" s="33"/>
      <c r="I20747" s="33"/>
      <c r="J20747" s="33"/>
      <c r="AB20747" s="35"/>
    </row>
    <row r="20748" spans="1:28" s="6" customFormat="1" x14ac:dyDescent="0.15">
      <c r="A20748" s="6" t="s">
        <v>138</v>
      </c>
      <c r="C20748" s="6">
        <v>2</v>
      </c>
      <c r="E20748" s="31">
        <v>-68</v>
      </c>
      <c r="F20748" s="31"/>
      <c r="G20748" s="33"/>
      <c r="I20748" s="33"/>
      <c r="J20748" s="33"/>
      <c r="AB20748" s="35"/>
    </row>
    <row r="20749" spans="1:28" s="6" customFormat="1" x14ac:dyDescent="0.15">
      <c r="A20749" s="6" t="s">
        <v>138</v>
      </c>
      <c r="C20749" s="6">
        <v>2</v>
      </c>
      <c r="E20749" s="31">
        <v>-68</v>
      </c>
      <c r="F20749" s="31"/>
      <c r="G20749" s="33"/>
      <c r="I20749" s="33"/>
      <c r="J20749" s="33"/>
      <c r="AB20749" s="35"/>
    </row>
    <row r="20750" spans="1:28" s="6" customFormat="1" x14ac:dyDescent="0.15">
      <c r="A20750" s="6" t="s">
        <v>138</v>
      </c>
      <c r="C20750" s="6">
        <v>2</v>
      </c>
      <c r="E20750" s="31">
        <v>-69</v>
      </c>
      <c r="F20750" s="31"/>
      <c r="G20750" s="33"/>
      <c r="I20750" s="33"/>
      <c r="J20750" s="33"/>
      <c r="AB20750" s="35"/>
    </row>
    <row r="20751" spans="1:28" s="6" customFormat="1" x14ac:dyDescent="0.15">
      <c r="A20751" s="6" t="s">
        <v>138</v>
      </c>
      <c r="C20751" s="6">
        <v>2</v>
      </c>
      <c r="E20751" s="31">
        <v>-69</v>
      </c>
      <c r="F20751" s="31"/>
      <c r="G20751" s="33"/>
      <c r="I20751" s="33"/>
      <c r="J20751" s="33"/>
      <c r="AB20751" s="35"/>
    </row>
    <row r="20752" spans="1:28" s="6" customFormat="1" x14ac:dyDescent="0.15">
      <c r="A20752" s="6" t="s">
        <v>138</v>
      </c>
      <c r="C20752" s="6">
        <v>2</v>
      </c>
      <c r="E20752" s="31">
        <v>-69</v>
      </c>
      <c r="F20752" s="31"/>
      <c r="G20752" s="33"/>
      <c r="I20752" s="33"/>
      <c r="J20752" s="33"/>
      <c r="AB20752" s="35"/>
    </row>
    <row r="20753" spans="1:28" s="6" customFormat="1" x14ac:dyDescent="0.15">
      <c r="A20753" s="6" t="s">
        <v>138</v>
      </c>
      <c r="C20753" s="6">
        <v>2</v>
      </c>
      <c r="E20753" s="31">
        <v>-69</v>
      </c>
      <c r="F20753" s="31"/>
      <c r="G20753" s="33"/>
      <c r="I20753" s="33"/>
      <c r="J20753" s="33"/>
      <c r="AB20753" s="35"/>
    </row>
    <row r="20754" spans="1:28" s="6" customFormat="1" x14ac:dyDescent="0.15">
      <c r="A20754" s="6" t="s">
        <v>138</v>
      </c>
      <c r="C20754" s="6">
        <v>2</v>
      </c>
      <c r="E20754" s="31">
        <v>-66</v>
      </c>
      <c r="F20754" s="31"/>
      <c r="G20754" s="33"/>
      <c r="I20754" s="33"/>
      <c r="J20754" s="33"/>
      <c r="AB20754" s="35"/>
    </row>
    <row r="20755" spans="1:28" s="6" customFormat="1" x14ac:dyDescent="0.15">
      <c r="A20755" s="6" t="s">
        <v>138</v>
      </c>
      <c r="C20755" s="6">
        <v>2</v>
      </c>
      <c r="E20755" s="31">
        <v>-66</v>
      </c>
      <c r="F20755" s="31"/>
      <c r="G20755" s="33"/>
      <c r="I20755" s="33"/>
      <c r="J20755" s="33"/>
      <c r="AB20755" s="35"/>
    </row>
    <row r="20756" spans="1:28" s="6" customFormat="1" x14ac:dyDescent="0.15">
      <c r="A20756" s="6" t="s">
        <v>138</v>
      </c>
      <c r="C20756" s="6">
        <v>2</v>
      </c>
      <c r="E20756" s="31">
        <v>-69</v>
      </c>
      <c r="F20756" s="31"/>
      <c r="G20756" s="33"/>
      <c r="I20756" s="33"/>
      <c r="J20756" s="33"/>
      <c r="AB20756" s="35"/>
    </row>
    <row r="20757" spans="1:28" s="6" customFormat="1" x14ac:dyDescent="0.15">
      <c r="A20757" s="6" t="s">
        <v>138</v>
      </c>
      <c r="C20757" s="6">
        <v>2</v>
      </c>
      <c r="E20757" s="31">
        <v>-69</v>
      </c>
      <c r="F20757" s="31"/>
      <c r="G20757" s="33"/>
      <c r="I20757" s="33"/>
      <c r="J20757" s="33"/>
      <c r="AB20757" s="35"/>
    </row>
    <row r="20758" spans="1:28" s="6" customFormat="1" x14ac:dyDescent="0.15">
      <c r="A20758" s="6" t="s">
        <v>138</v>
      </c>
      <c r="C20758" s="6">
        <v>2</v>
      </c>
      <c r="E20758" s="31">
        <v>-69</v>
      </c>
      <c r="F20758" s="31"/>
      <c r="G20758" s="33"/>
      <c r="I20758" s="33"/>
      <c r="J20758" s="33"/>
      <c r="AB20758" s="35"/>
    </row>
    <row r="20759" spans="1:28" s="6" customFormat="1" x14ac:dyDescent="0.15">
      <c r="A20759" s="6" t="s">
        <v>138</v>
      </c>
      <c r="C20759" s="6">
        <v>2</v>
      </c>
      <c r="E20759" s="31">
        <v>-68</v>
      </c>
      <c r="F20759" s="31"/>
      <c r="G20759" s="33"/>
      <c r="I20759" s="33"/>
      <c r="J20759" s="33"/>
      <c r="AB20759" s="35"/>
    </row>
    <row r="20760" spans="1:28" s="6" customFormat="1" x14ac:dyDescent="0.15">
      <c r="A20760" s="6" t="s">
        <v>138</v>
      </c>
      <c r="C20760" s="6">
        <v>2</v>
      </c>
      <c r="E20760" s="31">
        <v>-66</v>
      </c>
      <c r="F20760" s="31"/>
      <c r="G20760" s="33"/>
      <c r="I20760" s="33"/>
      <c r="J20760" s="33"/>
      <c r="AB20760" s="35"/>
    </row>
    <row r="20761" spans="1:28" s="6" customFormat="1" x14ac:dyDescent="0.15">
      <c r="A20761" s="6" t="s">
        <v>138</v>
      </c>
      <c r="C20761" s="6">
        <v>2</v>
      </c>
      <c r="E20761" s="31">
        <v>-66</v>
      </c>
      <c r="F20761" s="31"/>
      <c r="G20761" s="33"/>
      <c r="I20761" s="33"/>
      <c r="J20761" s="33"/>
      <c r="AB20761" s="35"/>
    </row>
    <row r="20762" spans="1:28" s="6" customFormat="1" x14ac:dyDescent="0.15">
      <c r="A20762" s="6" t="s">
        <v>138</v>
      </c>
      <c r="C20762" s="6">
        <v>2</v>
      </c>
      <c r="E20762" s="31">
        <v>-65</v>
      </c>
      <c r="F20762" s="31"/>
      <c r="G20762" s="33"/>
      <c r="I20762" s="33"/>
      <c r="J20762" s="33"/>
      <c r="AB20762" s="35"/>
    </row>
    <row r="20763" spans="1:28" s="6" customFormat="1" x14ac:dyDescent="0.15">
      <c r="A20763" s="6" t="s">
        <v>138</v>
      </c>
      <c r="C20763" s="6">
        <v>2</v>
      </c>
      <c r="E20763" s="31">
        <v>-89</v>
      </c>
      <c r="F20763" s="31"/>
      <c r="G20763" s="33"/>
      <c r="I20763" s="33"/>
      <c r="J20763" s="33"/>
      <c r="AB20763" s="35"/>
    </row>
    <row r="20764" spans="1:28" s="6" customFormat="1" x14ac:dyDescent="0.15">
      <c r="A20764" s="6" t="s">
        <v>138</v>
      </c>
      <c r="C20764" s="6">
        <v>2</v>
      </c>
      <c r="E20764" s="31">
        <v>-89</v>
      </c>
      <c r="F20764" s="31"/>
      <c r="G20764" s="33"/>
      <c r="I20764" s="33"/>
      <c r="J20764" s="33"/>
      <c r="AB20764" s="35"/>
    </row>
    <row r="20765" spans="1:28" s="6" customFormat="1" x14ac:dyDescent="0.15">
      <c r="A20765" s="6" t="s">
        <v>138</v>
      </c>
      <c r="C20765" s="6">
        <v>2</v>
      </c>
      <c r="E20765" s="31">
        <v>-66</v>
      </c>
      <c r="F20765" s="31"/>
      <c r="G20765" s="33"/>
      <c r="I20765" s="33"/>
      <c r="J20765" s="33"/>
      <c r="AB20765" s="35"/>
    </row>
    <row r="20766" spans="1:28" s="6" customFormat="1" x14ac:dyDescent="0.15">
      <c r="A20766" s="6" t="s">
        <v>138</v>
      </c>
      <c r="C20766" s="6">
        <v>2</v>
      </c>
      <c r="E20766" s="31">
        <v>-66</v>
      </c>
      <c r="F20766" s="31"/>
      <c r="G20766" s="33"/>
      <c r="I20766" s="33"/>
      <c r="J20766" s="33"/>
      <c r="AB20766" s="35"/>
    </row>
    <row r="20767" spans="1:28" s="6" customFormat="1" x14ac:dyDescent="0.15">
      <c r="A20767" s="6" t="s">
        <v>138</v>
      </c>
      <c r="C20767" s="6">
        <v>2</v>
      </c>
      <c r="E20767" s="31">
        <v>-66</v>
      </c>
      <c r="F20767" s="31"/>
      <c r="G20767" s="33"/>
      <c r="I20767" s="33"/>
      <c r="J20767" s="33"/>
      <c r="AB20767" s="35"/>
    </row>
    <row r="20768" spans="1:28" s="6" customFormat="1" x14ac:dyDescent="0.15">
      <c r="A20768" s="6" t="s">
        <v>138</v>
      </c>
      <c r="C20768" s="6">
        <v>2</v>
      </c>
      <c r="E20768" s="31">
        <v>-66</v>
      </c>
      <c r="F20768" s="31"/>
      <c r="G20768" s="33"/>
      <c r="I20768" s="33"/>
      <c r="J20768" s="33"/>
      <c r="AB20768" s="35"/>
    </row>
    <row r="20769" spans="1:28" s="6" customFormat="1" x14ac:dyDescent="0.15">
      <c r="A20769" s="6" t="s">
        <v>138</v>
      </c>
      <c r="C20769" s="6">
        <v>2</v>
      </c>
      <c r="E20769" s="31">
        <v>-66</v>
      </c>
      <c r="F20769" s="31"/>
      <c r="G20769" s="33"/>
      <c r="I20769" s="33"/>
      <c r="J20769" s="33"/>
      <c r="AB20769" s="35"/>
    </row>
    <row r="20770" spans="1:28" s="6" customFormat="1" x14ac:dyDescent="0.15">
      <c r="A20770" s="6" t="s">
        <v>138</v>
      </c>
      <c r="C20770" s="6">
        <v>2</v>
      </c>
      <c r="E20770" s="31">
        <v>-66</v>
      </c>
      <c r="F20770" s="31"/>
      <c r="G20770" s="33"/>
      <c r="I20770" s="33"/>
      <c r="J20770" s="33"/>
      <c r="AB20770" s="35"/>
    </row>
    <row r="20771" spans="1:28" s="6" customFormat="1" x14ac:dyDescent="0.15">
      <c r="A20771" s="6" t="s">
        <v>138</v>
      </c>
      <c r="C20771" s="6">
        <v>2</v>
      </c>
      <c r="E20771" s="31">
        <v>-66</v>
      </c>
      <c r="F20771" s="31"/>
      <c r="G20771" s="33"/>
      <c r="I20771" s="33"/>
      <c r="J20771" s="33"/>
      <c r="AB20771" s="35"/>
    </row>
    <row r="20772" spans="1:28" s="6" customFormat="1" x14ac:dyDescent="0.15">
      <c r="A20772" s="6" t="s">
        <v>138</v>
      </c>
      <c r="C20772" s="6">
        <v>2</v>
      </c>
      <c r="E20772" s="31">
        <v>-66</v>
      </c>
      <c r="F20772" s="31"/>
      <c r="G20772" s="33"/>
      <c r="I20772" s="33"/>
      <c r="J20772" s="33"/>
      <c r="AB20772" s="35"/>
    </row>
    <row r="20773" spans="1:28" s="6" customFormat="1" x14ac:dyDescent="0.15">
      <c r="A20773" s="6" t="s">
        <v>138</v>
      </c>
      <c r="C20773" s="6">
        <v>2</v>
      </c>
      <c r="E20773" s="31">
        <v>-66</v>
      </c>
      <c r="F20773" s="31"/>
      <c r="G20773" s="33"/>
      <c r="I20773" s="33"/>
      <c r="J20773" s="33"/>
      <c r="AB20773" s="35"/>
    </row>
    <row r="20774" spans="1:28" s="6" customFormat="1" x14ac:dyDescent="0.15">
      <c r="A20774" s="6" t="s">
        <v>138</v>
      </c>
      <c r="C20774" s="6">
        <v>2</v>
      </c>
      <c r="E20774" s="31">
        <v>-66</v>
      </c>
      <c r="F20774" s="31"/>
      <c r="G20774" s="33"/>
      <c r="I20774" s="33"/>
      <c r="J20774" s="33"/>
      <c r="AB20774" s="35"/>
    </row>
    <row r="20775" spans="1:28" s="6" customFormat="1" x14ac:dyDescent="0.15">
      <c r="A20775" s="6" t="s">
        <v>138</v>
      </c>
      <c r="C20775" s="6">
        <v>2</v>
      </c>
      <c r="E20775" s="31">
        <v>-66</v>
      </c>
      <c r="F20775" s="31"/>
      <c r="G20775" s="33"/>
      <c r="I20775" s="33"/>
      <c r="J20775" s="33"/>
      <c r="AB20775" s="35"/>
    </row>
    <row r="20776" spans="1:28" s="6" customFormat="1" x14ac:dyDescent="0.15">
      <c r="A20776" s="6" t="s">
        <v>138</v>
      </c>
      <c r="C20776" s="6">
        <v>2</v>
      </c>
      <c r="E20776" s="31">
        <v>-66</v>
      </c>
      <c r="F20776" s="31"/>
      <c r="G20776" s="33"/>
      <c r="I20776" s="33"/>
      <c r="J20776" s="33"/>
      <c r="AB20776" s="35"/>
    </row>
    <row r="20777" spans="1:28" s="6" customFormat="1" x14ac:dyDescent="0.15">
      <c r="A20777" s="6" t="s">
        <v>138</v>
      </c>
      <c r="C20777" s="6">
        <v>2</v>
      </c>
      <c r="E20777" s="31">
        <v>-66</v>
      </c>
      <c r="F20777" s="31"/>
      <c r="G20777" s="33"/>
      <c r="I20777" s="33"/>
      <c r="J20777" s="33"/>
      <c r="AB20777" s="35"/>
    </row>
    <row r="20778" spans="1:28" s="6" customFormat="1" x14ac:dyDescent="0.15">
      <c r="A20778" s="6" t="s">
        <v>138</v>
      </c>
      <c r="C20778" s="6">
        <v>2</v>
      </c>
      <c r="E20778" s="31">
        <v>-93</v>
      </c>
      <c r="F20778" s="31"/>
      <c r="G20778" s="33"/>
      <c r="I20778" s="33"/>
      <c r="J20778" s="33"/>
      <c r="AB20778" s="35"/>
    </row>
    <row r="20779" spans="1:28" s="6" customFormat="1" x14ac:dyDescent="0.15">
      <c r="A20779" s="6" t="s">
        <v>138</v>
      </c>
      <c r="C20779" s="6">
        <v>2</v>
      </c>
      <c r="E20779" s="31">
        <v>-93</v>
      </c>
      <c r="F20779" s="31"/>
      <c r="G20779" s="33"/>
      <c r="I20779" s="33"/>
      <c r="J20779" s="33"/>
      <c r="AB20779" s="35"/>
    </row>
    <row r="20780" spans="1:28" s="6" customFormat="1" x14ac:dyDescent="0.15">
      <c r="A20780" s="6" t="s">
        <v>138</v>
      </c>
      <c r="C20780" s="6">
        <v>2</v>
      </c>
      <c r="E20780" s="31">
        <v>-66</v>
      </c>
      <c r="F20780" s="31"/>
      <c r="G20780" s="33"/>
      <c r="I20780" s="33"/>
      <c r="J20780" s="33"/>
      <c r="AB20780" s="35"/>
    </row>
    <row r="20781" spans="1:28" s="6" customFormat="1" x14ac:dyDescent="0.15">
      <c r="A20781" s="6" t="s">
        <v>138</v>
      </c>
      <c r="C20781" s="6">
        <v>2</v>
      </c>
      <c r="E20781" s="31">
        <v>-66</v>
      </c>
      <c r="F20781" s="31"/>
      <c r="G20781" s="33"/>
      <c r="I20781" s="33"/>
      <c r="J20781" s="33"/>
      <c r="AB20781" s="35"/>
    </row>
    <row r="20782" spans="1:28" s="6" customFormat="1" x14ac:dyDescent="0.15">
      <c r="A20782" s="6" t="s">
        <v>138</v>
      </c>
      <c r="C20782" s="6">
        <v>2</v>
      </c>
      <c r="E20782" s="31">
        <v>-66</v>
      </c>
      <c r="F20782" s="31"/>
      <c r="G20782" s="33"/>
      <c r="I20782" s="33"/>
      <c r="J20782" s="33"/>
      <c r="AB20782" s="35"/>
    </row>
    <row r="20783" spans="1:28" s="6" customFormat="1" x14ac:dyDescent="0.15">
      <c r="A20783" s="6" t="s">
        <v>138</v>
      </c>
      <c r="C20783" s="6">
        <v>2</v>
      </c>
      <c r="E20783" s="31">
        <v>-66</v>
      </c>
      <c r="F20783" s="31"/>
      <c r="G20783" s="33"/>
      <c r="I20783" s="33"/>
      <c r="J20783" s="33"/>
      <c r="AB20783" s="35"/>
    </row>
    <row r="20784" spans="1:28" s="6" customFormat="1" x14ac:dyDescent="0.15">
      <c r="A20784" s="6" t="s">
        <v>138</v>
      </c>
      <c r="C20784" s="6">
        <v>2</v>
      </c>
      <c r="E20784" s="31">
        <v>-66</v>
      </c>
      <c r="F20784" s="31"/>
      <c r="G20784" s="33"/>
      <c r="I20784" s="33"/>
      <c r="J20784" s="33"/>
      <c r="AB20784" s="35"/>
    </row>
    <row r="20785" spans="1:28" s="6" customFormat="1" x14ac:dyDescent="0.15">
      <c r="A20785" s="6" t="s">
        <v>138</v>
      </c>
      <c r="C20785" s="6">
        <v>2</v>
      </c>
      <c r="E20785" s="31">
        <v>-66</v>
      </c>
      <c r="F20785" s="31"/>
      <c r="G20785" s="33"/>
      <c r="I20785" s="33"/>
      <c r="J20785" s="33"/>
      <c r="AB20785" s="35"/>
    </row>
    <row r="20786" spans="1:28" s="6" customFormat="1" x14ac:dyDescent="0.15">
      <c r="A20786" s="6" t="s">
        <v>138</v>
      </c>
      <c r="C20786" s="6">
        <v>2</v>
      </c>
      <c r="E20786" s="31">
        <v>-62</v>
      </c>
      <c r="F20786" s="31"/>
      <c r="G20786" s="33"/>
      <c r="I20786" s="33"/>
      <c r="J20786" s="33"/>
      <c r="AB20786" s="35"/>
    </row>
    <row r="20787" spans="1:28" s="6" customFormat="1" x14ac:dyDescent="0.15">
      <c r="A20787" s="6" t="s">
        <v>138</v>
      </c>
      <c r="C20787" s="6">
        <v>2</v>
      </c>
      <c r="E20787" s="31">
        <v>-62</v>
      </c>
      <c r="F20787" s="31"/>
      <c r="G20787" s="33"/>
      <c r="I20787" s="33"/>
      <c r="J20787" s="33"/>
      <c r="AB20787" s="35"/>
    </row>
    <row r="20788" spans="1:28" s="6" customFormat="1" x14ac:dyDescent="0.15">
      <c r="A20788" s="6" t="s">
        <v>138</v>
      </c>
      <c r="C20788" s="6">
        <v>2</v>
      </c>
      <c r="E20788" s="31">
        <v>-62</v>
      </c>
      <c r="F20788" s="31"/>
      <c r="G20788" s="33"/>
      <c r="I20788" s="33"/>
      <c r="J20788" s="33"/>
      <c r="AB20788" s="35"/>
    </row>
    <row r="20789" spans="1:28" s="6" customFormat="1" x14ac:dyDescent="0.15">
      <c r="A20789" s="6" t="s">
        <v>138</v>
      </c>
      <c r="C20789" s="6">
        <v>2</v>
      </c>
      <c r="E20789" s="31">
        <v>-62</v>
      </c>
      <c r="F20789" s="31"/>
      <c r="G20789" s="33"/>
      <c r="I20789" s="33"/>
      <c r="J20789" s="33"/>
      <c r="AB20789" s="35"/>
    </row>
    <row r="20790" spans="1:28" s="6" customFormat="1" x14ac:dyDescent="0.15">
      <c r="A20790" s="6" t="s">
        <v>138</v>
      </c>
      <c r="C20790" s="6">
        <v>2</v>
      </c>
      <c r="E20790" s="31">
        <v>-62</v>
      </c>
      <c r="F20790" s="31"/>
      <c r="G20790" s="33"/>
      <c r="I20790" s="33"/>
      <c r="J20790" s="33"/>
      <c r="AB20790" s="35"/>
    </row>
    <row r="20791" spans="1:28" s="6" customFormat="1" x14ac:dyDescent="0.15">
      <c r="A20791" s="6" t="s">
        <v>138</v>
      </c>
      <c r="C20791" s="6">
        <v>2</v>
      </c>
      <c r="E20791" s="31">
        <v>-65</v>
      </c>
      <c r="F20791" s="31"/>
      <c r="G20791" s="33"/>
      <c r="I20791" s="33"/>
      <c r="J20791" s="33"/>
      <c r="AB20791" s="35"/>
    </row>
    <row r="20792" spans="1:28" s="6" customFormat="1" x14ac:dyDescent="0.15">
      <c r="A20792" s="6" t="s">
        <v>138</v>
      </c>
      <c r="C20792" s="6">
        <v>2</v>
      </c>
      <c r="E20792" s="31">
        <v>-65</v>
      </c>
      <c r="F20792" s="31"/>
      <c r="G20792" s="33"/>
      <c r="I20792" s="33"/>
      <c r="J20792" s="33"/>
      <c r="AB20792" s="35"/>
    </row>
    <row r="20793" spans="1:28" s="6" customFormat="1" x14ac:dyDescent="0.15">
      <c r="A20793" s="6" t="s">
        <v>138</v>
      </c>
      <c r="C20793" s="6">
        <v>2</v>
      </c>
      <c r="E20793" s="31">
        <v>-65</v>
      </c>
      <c r="F20793" s="31"/>
      <c r="G20793" s="33"/>
      <c r="I20793" s="33"/>
      <c r="J20793" s="33"/>
      <c r="AB20793" s="35"/>
    </row>
    <row r="20794" spans="1:28" s="6" customFormat="1" x14ac:dyDescent="0.15">
      <c r="A20794" s="6" t="s">
        <v>138</v>
      </c>
      <c r="C20794" s="6">
        <v>2</v>
      </c>
      <c r="E20794" s="31">
        <v>-65</v>
      </c>
      <c r="F20794" s="31"/>
      <c r="G20794" s="33"/>
      <c r="I20794" s="33"/>
      <c r="J20794" s="33"/>
      <c r="AB20794" s="35"/>
    </row>
    <row r="20795" spans="1:28" s="6" customFormat="1" x14ac:dyDescent="0.15">
      <c r="A20795" s="6" t="s">
        <v>138</v>
      </c>
      <c r="C20795" s="6">
        <v>2</v>
      </c>
      <c r="E20795" s="31">
        <v>-65</v>
      </c>
      <c r="F20795" s="31"/>
      <c r="G20795" s="33"/>
      <c r="I20795" s="33"/>
      <c r="J20795" s="33"/>
      <c r="AB20795" s="35"/>
    </row>
    <row r="20796" spans="1:28" s="6" customFormat="1" x14ac:dyDescent="0.15">
      <c r="A20796" s="6" t="s">
        <v>138</v>
      </c>
      <c r="C20796" s="6">
        <v>2</v>
      </c>
      <c r="E20796" s="31">
        <v>-65</v>
      </c>
      <c r="F20796" s="31"/>
      <c r="G20796" s="33"/>
      <c r="I20796" s="33"/>
      <c r="J20796" s="33"/>
      <c r="AB20796" s="35"/>
    </row>
    <row r="20797" spans="1:28" s="6" customFormat="1" x14ac:dyDescent="0.15">
      <c r="A20797" s="6" t="s">
        <v>138</v>
      </c>
      <c r="C20797" s="6">
        <v>2</v>
      </c>
      <c r="E20797" s="31">
        <v>-67</v>
      </c>
      <c r="F20797" s="31"/>
      <c r="G20797" s="33"/>
      <c r="I20797" s="33"/>
      <c r="J20797" s="33"/>
      <c r="AB20797" s="35"/>
    </row>
    <row r="20798" spans="1:28" s="6" customFormat="1" x14ac:dyDescent="0.15">
      <c r="A20798" s="6" t="s">
        <v>138</v>
      </c>
      <c r="C20798" s="6">
        <v>2</v>
      </c>
      <c r="E20798" s="31">
        <v>-66</v>
      </c>
      <c r="F20798" s="31"/>
      <c r="G20798" s="33"/>
      <c r="I20798" s="33"/>
      <c r="J20798" s="33"/>
      <c r="AB20798" s="35"/>
    </row>
    <row r="20799" spans="1:28" s="6" customFormat="1" x14ac:dyDescent="0.15">
      <c r="A20799" s="6" t="s">
        <v>138</v>
      </c>
      <c r="C20799" s="6">
        <v>2</v>
      </c>
      <c r="E20799" s="31">
        <v>-66</v>
      </c>
      <c r="F20799" s="31"/>
      <c r="G20799" s="33"/>
      <c r="I20799" s="33"/>
      <c r="J20799" s="33"/>
      <c r="AB20799" s="35"/>
    </row>
    <row r="20800" spans="1:28" s="6" customFormat="1" x14ac:dyDescent="0.15">
      <c r="A20800" s="6" t="s">
        <v>138</v>
      </c>
      <c r="C20800" s="6">
        <v>2</v>
      </c>
      <c r="E20800" s="31">
        <v>-66</v>
      </c>
      <c r="F20800" s="31"/>
      <c r="G20800" s="33"/>
      <c r="I20800" s="33"/>
      <c r="J20800" s="33"/>
      <c r="AB20800" s="35"/>
    </row>
    <row r="20801" spans="1:28" s="6" customFormat="1" x14ac:dyDescent="0.15">
      <c r="A20801" s="6" t="s">
        <v>138</v>
      </c>
      <c r="C20801" s="6">
        <v>2</v>
      </c>
      <c r="E20801" s="31">
        <v>-66</v>
      </c>
      <c r="F20801" s="31"/>
      <c r="G20801" s="33"/>
      <c r="I20801" s="33"/>
      <c r="J20801" s="33"/>
      <c r="AB20801" s="35"/>
    </row>
    <row r="20802" spans="1:28" s="6" customFormat="1" x14ac:dyDescent="0.15">
      <c r="A20802" s="6" t="s">
        <v>138</v>
      </c>
      <c r="C20802" s="6">
        <v>2</v>
      </c>
      <c r="E20802" s="31">
        <v>-66</v>
      </c>
      <c r="F20802" s="31"/>
      <c r="G20802" s="33"/>
      <c r="I20802" s="33"/>
      <c r="J20802" s="33"/>
      <c r="AB20802" s="35"/>
    </row>
    <row r="20803" spans="1:28" s="6" customFormat="1" x14ac:dyDescent="0.15">
      <c r="A20803" s="6" t="s">
        <v>138</v>
      </c>
      <c r="C20803" s="6">
        <v>2</v>
      </c>
      <c r="E20803" s="31">
        <v>-69</v>
      </c>
      <c r="F20803" s="31"/>
      <c r="G20803" s="33"/>
      <c r="I20803" s="33"/>
      <c r="J20803" s="33"/>
      <c r="AB20803" s="35"/>
    </row>
    <row r="20804" spans="1:28" s="6" customFormat="1" x14ac:dyDescent="0.15">
      <c r="A20804" s="6" t="s">
        <v>138</v>
      </c>
      <c r="C20804" s="6">
        <v>2</v>
      </c>
      <c r="E20804" s="31">
        <v>-69</v>
      </c>
      <c r="F20804" s="31"/>
      <c r="G20804" s="33"/>
      <c r="I20804" s="33"/>
      <c r="J20804" s="33"/>
      <c r="AB20804" s="35"/>
    </row>
    <row r="20805" spans="1:28" s="6" customFormat="1" x14ac:dyDescent="0.15">
      <c r="A20805" s="6" t="s">
        <v>138</v>
      </c>
      <c r="C20805" s="6">
        <v>2</v>
      </c>
      <c r="E20805" s="31">
        <v>-66</v>
      </c>
      <c r="F20805" s="31"/>
      <c r="G20805" s="33"/>
      <c r="I20805" s="33"/>
      <c r="J20805" s="33"/>
      <c r="AB20805" s="35"/>
    </row>
    <row r="20806" spans="1:28" s="6" customFormat="1" x14ac:dyDescent="0.15">
      <c r="A20806" s="6" t="s">
        <v>138</v>
      </c>
      <c r="C20806" s="6">
        <v>2</v>
      </c>
      <c r="E20806" s="31">
        <v>-66</v>
      </c>
      <c r="F20806" s="31"/>
      <c r="G20806" s="33"/>
      <c r="I20806" s="33"/>
      <c r="J20806" s="33"/>
      <c r="AB20806" s="35"/>
    </row>
    <row r="20807" spans="1:28" s="6" customFormat="1" x14ac:dyDescent="0.15">
      <c r="A20807" s="6" t="s">
        <v>138</v>
      </c>
      <c r="C20807" s="6">
        <v>2</v>
      </c>
      <c r="E20807" s="31">
        <v>-66</v>
      </c>
      <c r="F20807" s="31"/>
      <c r="G20807" s="33"/>
      <c r="I20807" s="33"/>
      <c r="J20807" s="33"/>
      <c r="AB20807" s="35"/>
    </row>
    <row r="20808" spans="1:28" s="6" customFormat="1" x14ac:dyDescent="0.15">
      <c r="A20808" s="6" t="s">
        <v>138</v>
      </c>
      <c r="C20808" s="6">
        <v>2</v>
      </c>
      <c r="E20808" s="31">
        <v>-66</v>
      </c>
      <c r="F20808" s="31"/>
      <c r="G20808" s="33"/>
      <c r="I20808" s="33"/>
      <c r="J20808" s="33"/>
      <c r="AB20808" s="35"/>
    </row>
    <row r="20809" spans="1:28" s="6" customFormat="1" x14ac:dyDescent="0.15">
      <c r="A20809" s="6" t="s">
        <v>138</v>
      </c>
      <c r="C20809" s="6">
        <v>2</v>
      </c>
      <c r="E20809" s="31">
        <v>-69</v>
      </c>
      <c r="F20809" s="31"/>
      <c r="G20809" s="33"/>
      <c r="I20809" s="33"/>
      <c r="J20809" s="33"/>
      <c r="AB20809" s="35"/>
    </row>
    <row r="20810" spans="1:28" s="6" customFormat="1" x14ac:dyDescent="0.15">
      <c r="A20810" s="6" t="s">
        <v>138</v>
      </c>
      <c r="C20810" s="6">
        <v>2</v>
      </c>
      <c r="E20810" s="31">
        <v>-69</v>
      </c>
      <c r="F20810" s="31"/>
      <c r="G20810" s="33"/>
      <c r="I20810" s="33"/>
      <c r="J20810" s="33"/>
      <c r="AB20810" s="35"/>
    </row>
    <row r="20811" spans="1:28" s="6" customFormat="1" x14ac:dyDescent="0.15">
      <c r="A20811" s="6" t="s">
        <v>138</v>
      </c>
      <c r="C20811" s="6">
        <v>2</v>
      </c>
      <c r="E20811" s="31">
        <v>-66</v>
      </c>
      <c r="F20811" s="31"/>
      <c r="G20811" s="33"/>
      <c r="I20811" s="33"/>
      <c r="J20811" s="33"/>
      <c r="AB20811" s="35"/>
    </row>
    <row r="20812" spans="1:28" s="6" customFormat="1" x14ac:dyDescent="0.15">
      <c r="A20812" s="6" t="s">
        <v>138</v>
      </c>
      <c r="C20812" s="6">
        <v>2</v>
      </c>
      <c r="E20812" s="31">
        <v>-66</v>
      </c>
      <c r="F20812" s="31"/>
      <c r="G20812" s="33"/>
      <c r="I20812" s="33"/>
      <c r="J20812" s="33"/>
      <c r="AB20812" s="35"/>
    </row>
    <row r="20813" spans="1:28" s="6" customFormat="1" x14ac:dyDescent="0.15">
      <c r="A20813" s="6" t="s">
        <v>138</v>
      </c>
      <c r="C20813" s="6">
        <v>2</v>
      </c>
      <c r="E20813" s="31">
        <v>-66</v>
      </c>
      <c r="F20813" s="31"/>
      <c r="G20813" s="33"/>
      <c r="I20813" s="33"/>
      <c r="J20813" s="33"/>
      <c r="AB20813" s="35"/>
    </row>
    <row r="20814" spans="1:28" s="6" customFormat="1" x14ac:dyDescent="0.15">
      <c r="A20814" s="6" t="s">
        <v>138</v>
      </c>
      <c r="C20814" s="6">
        <v>2</v>
      </c>
      <c r="E20814" s="31">
        <v>-66</v>
      </c>
      <c r="F20814" s="31"/>
      <c r="G20814" s="33"/>
      <c r="I20814" s="33"/>
      <c r="J20814" s="33"/>
      <c r="AB20814" s="35"/>
    </row>
    <row r="20815" spans="1:28" s="6" customFormat="1" x14ac:dyDescent="0.15">
      <c r="A20815" s="6" t="s">
        <v>138</v>
      </c>
      <c r="C20815" s="6">
        <v>2</v>
      </c>
      <c r="E20815" s="31">
        <v>-66</v>
      </c>
      <c r="F20815" s="31"/>
      <c r="G20815" s="33"/>
      <c r="I20815" s="33"/>
      <c r="J20815" s="33"/>
      <c r="AB20815" s="35"/>
    </row>
    <row r="20816" spans="1:28" s="6" customFormat="1" x14ac:dyDescent="0.15">
      <c r="A20816" s="6" t="s">
        <v>138</v>
      </c>
      <c r="C20816" s="6">
        <v>2</v>
      </c>
      <c r="E20816" s="31">
        <v>-66</v>
      </c>
      <c r="F20816" s="31"/>
      <c r="G20816" s="33"/>
      <c r="I20816" s="33"/>
      <c r="J20816" s="33"/>
      <c r="AB20816" s="35"/>
    </row>
    <row r="20817" spans="1:28" s="6" customFormat="1" x14ac:dyDescent="0.15">
      <c r="A20817" s="6" t="s">
        <v>138</v>
      </c>
      <c r="C20817" s="6">
        <v>2</v>
      </c>
      <c r="E20817" s="31">
        <v>-67</v>
      </c>
      <c r="F20817" s="31"/>
      <c r="G20817" s="33"/>
      <c r="I20817" s="33"/>
      <c r="J20817" s="33"/>
      <c r="AB20817" s="35"/>
    </row>
    <row r="20818" spans="1:28" s="6" customFormat="1" x14ac:dyDescent="0.15">
      <c r="A20818" s="6" t="s">
        <v>138</v>
      </c>
      <c r="C20818" s="6">
        <v>2</v>
      </c>
      <c r="E20818" s="31">
        <v>-66</v>
      </c>
      <c r="F20818" s="31"/>
      <c r="G20818" s="33"/>
      <c r="I20818" s="33"/>
      <c r="J20818" s="33"/>
      <c r="AB20818" s="35"/>
    </row>
    <row r="20819" spans="1:28" s="6" customFormat="1" x14ac:dyDescent="0.15">
      <c r="A20819" s="6" t="s">
        <v>138</v>
      </c>
      <c r="C20819" s="6">
        <v>2</v>
      </c>
      <c r="E20819" s="31">
        <v>-66</v>
      </c>
      <c r="F20819" s="31"/>
      <c r="G20819" s="33"/>
      <c r="I20819" s="33"/>
      <c r="J20819" s="33"/>
      <c r="AB20819" s="35"/>
    </row>
    <row r="20820" spans="1:28" s="6" customFormat="1" x14ac:dyDescent="0.15">
      <c r="A20820" s="6" t="s">
        <v>138</v>
      </c>
      <c r="C20820" s="6">
        <v>2</v>
      </c>
      <c r="E20820" s="31">
        <v>-66</v>
      </c>
      <c r="F20820" s="31"/>
      <c r="G20820" s="33"/>
      <c r="I20820" s="33"/>
      <c r="J20820" s="33"/>
      <c r="AB20820" s="35"/>
    </row>
    <row r="20821" spans="1:28" s="6" customFormat="1" x14ac:dyDescent="0.15">
      <c r="A20821" s="6" t="s">
        <v>138</v>
      </c>
      <c r="C20821" s="6">
        <v>2</v>
      </c>
      <c r="E20821" s="31">
        <v>-66</v>
      </c>
      <c r="F20821" s="31"/>
      <c r="G20821" s="33"/>
      <c r="I20821" s="33"/>
      <c r="J20821" s="33"/>
      <c r="AB20821" s="35"/>
    </row>
    <row r="20822" spans="1:28" s="6" customFormat="1" x14ac:dyDescent="0.15">
      <c r="A20822" s="6" t="s">
        <v>138</v>
      </c>
      <c r="C20822" s="6">
        <v>2</v>
      </c>
      <c r="E20822" s="31">
        <v>-66</v>
      </c>
      <c r="F20822" s="31"/>
      <c r="G20822" s="33"/>
      <c r="I20822" s="33"/>
      <c r="J20822" s="33"/>
      <c r="AB20822" s="35"/>
    </row>
    <row r="20823" spans="1:28" s="6" customFormat="1" x14ac:dyDescent="0.15">
      <c r="A20823" s="6" t="s">
        <v>138</v>
      </c>
      <c r="C20823" s="6">
        <v>2</v>
      </c>
      <c r="E20823" s="31">
        <v>-69</v>
      </c>
      <c r="F20823" s="31"/>
      <c r="G20823" s="33"/>
      <c r="I20823" s="33"/>
      <c r="J20823" s="33"/>
      <c r="AB20823" s="35"/>
    </row>
    <row r="20824" spans="1:28" s="6" customFormat="1" x14ac:dyDescent="0.15">
      <c r="A20824" s="6" t="s">
        <v>138</v>
      </c>
      <c r="C20824" s="6">
        <v>2</v>
      </c>
      <c r="E20824" s="31">
        <v>-69</v>
      </c>
      <c r="F20824" s="31"/>
      <c r="G20824" s="33"/>
      <c r="I20824" s="33"/>
      <c r="J20824" s="33"/>
      <c r="AB20824" s="35"/>
    </row>
    <row r="20825" spans="1:28" s="6" customFormat="1" x14ac:dyDescent="0.15">
      <c r="A20825" s="6" t="s">
        <v>138</v>
      </c>
      <c r="C20825" s="6">
        <v>2</v>
      </c>
      <c r="E20825" s="31">
        <v>-69</v>
      </c>
      <c r="F20825" s="31"/>
      <c r="G20825" s="33"/>
      <c r="I20825" s="33"/>
      <c r="J20825" s="33"/>
      <c r="AB20825" s="35"/>
    </row>
    <row r="20826" spans="1:28" s="6" customFormat="1" x14ac:dyDescent="0.15">
      <c r="A20826" s="6" t="s">
        <v>138</v>
      </c>
      <c r="C20826" s="6">
        <v>2</v>
      </c>
      <c r="E20826" s="31">
        <v>-69</v>
      </c>
      <c r="F20826" s="31"/>
      <c r="G20826" s="33"/>
      <c r="I20826" s="33"/>
      <c r="J20826" s="33"/>
      <c r="AB20826" s="35"/>
    </row>
    <row r="20827" spans="1:28" s="6" customFormat="1" x14ac:dyDescent="0.15">
      <c r="A20827" s="6" t="s">
        <v>138</v>
      </c>
      <c r="C20827" s="6">
        <v>2</v>
      </c>
      <c r="E20827" s="31">
        <v>-69</v>
      </c>
      <c r="F20827" s="31"/>
      <c r="G20827" s="33"/>
      <c r="I20827" s="33"/>
      <c r="J20827" s="33"/>
      <c r="AB20827" s="35"/>
    </row>
    <row r="20828" spans="1:28" s="6" customFormat="1" x14ac:dyDescent="0.15">
      <c r="A20828" s="6" t="s">
        <v>138</v>
      </c>
      <c r="C20828" s="6">
        <v>2</v>
      </c>
      <c r="E20828" s="31">
        <v>-66</v>
      </c>
      <c r="F20828" s="31"/>
      <c r="G20828" s="33"/>
      <c r="I20828" s="33"/>
      <c r="J20828" s="33"/>
      <c r="AB20828" s="35"/>
    </row>
    <row r="20829" spans="1:28" s="6" customFormat="1" x14ac:dyDescent="0.15">
      <c r="A20829" s="6" t="s">
        <v>138</v>
      </c>
      <c r="C20829" s="6">
        <v>2</v>
      </c>
      <c r="E20829" s="31">
        <v>-69</v>
      </c>
      <c r="F20829" s="31"/>
      <c r="G20829" s="33"/>
      <c r="I20829" s="33"/>
      <c r="J20829" s="33"/>
      <c r="AB20829" s="35"/>
    </row>
    <row r="20830" spans="1:28" s="6" customFormat="1" x14ac:dyDescent="0.15">
      <c r="A20830" s="6" t="s">
        <v>138</v>
      </c>
      <c r="C20830" s="6">
        <v>2</v>
      </c>
      <c r="E20830" s="31">
        <v>-69</v>
      </c>
      <c r="F20830" s="31"/>
      <c r="G20830" s="33"/>
      <c r="I20830" s="33"/>
      <c r="J20830" s="33"/>
      <c r="AB20830" s="35"/>
    </row>
    <row r="20831" spans="1:28" s="6" customFormat="1" x14ac:dyDescent="0.15">
      <c r="A20831" s="6" t="s">
        <v>138</v>
      </c>
      <c r="C20831" s="6">
        <v>2</v>
      </c>
      <c r="E20831" s="31">
        <v>-69</v>
      </c>
      <c r="F20831" s="31"/>
      <c r="G20831" s="33"/>
      <c r="I20831" s="33"/>
      <c r="J20831" s="33"/>
      <c r="AB20831" s="35"/>
    </row>
    <row r="20832" spans="1:28" s="6" customFormat="1" x14ac:dyDescent="0.15">
      <c r="A20832" s="6" t="s">
        <v>138</v>
      </c>
      <c r="C20832" s="6">
        <v>2</v>
      </c>
      <c r="E20832" s="31">
        <v>-69</v>
      </c>
      <c r="F20832" s="31"/>
      <c r="G20832" s="33"/>
      <c r="I20832" s="33"/>
      <c r="J20832" s="33"/>
      <c r="AB20832" s="35"/>
    </row>
    <row r="20833" spans="1:28" s="6" customFormat="1" x14ac:dyDescent="0.15">
      <c r="A20833" s="6" t="s">
        <v>138</v>
      </c>
      <c r="C20833" s="6">
        <v>2</v>
      </c>
      <c r="E20833" s="31">
        <v>-69</v>
      </c>
      <c r="F20833" s="31"/>
      <c r="G20833" s="33"/>
      <c r="I20833" s="33"/>
      <c r="J20833" s="33"/>
      <c r="AB20833" s="35"/>
    </row>
    <row r="20834" spans="1:28" s="6" customFormat="1" x14ac:dyDescent="0.15">
      <c r="A20834" s="6" t="s">
        <v>138</v>
      </c>
      <c r="C20834" s="6">
        <v>2</v>
      </c>
      <c r="E20834" s="31">
        <v>-91</v>
      </c>
      <c r="F20834" s="31"/>
      <c r="G20834" s="33"/>
      <c r="I20834" s="33"/>
      <c r="J20834" s="33"/>
      <c r="AB20834" s="35"/>
    </row>
    <row r="20835" spans="1:28" s="6" customFormat="1" x14ac:dyDescent="0.15">
      <c r="A20835" s="6" t="s">
        <v>138</v>
      </c>
      <c r="C20835" s="6">
        <v>2</v>
      </c>
      <c r="E20835" s="31">
        <v>-66</v>
      </c>
      <c r="F20835" s="31"/>
      <c r="G20835" s="33"/>
      <c r="I20835" s="33"/>
      <c r="J20835" s="33"/>
      <c r="AB20835" s="35"/>
    </row>
    <row r="20836" spans="1:28" s="6" customFormat="1" x14ac:dyDescent="0.15">
      <c r="A20836" s="6" t="s">
        <v>138</v>
      </c>
      <c r="C20836" s="6">
        <v>2</v>
      </c>
      <c r="E20836" s="31">
        <v>-66</v>
      </c>
      <c r="F20836" s="31"/>
      <c r="G20836" s="33"/>
      <c r="I20836" s="33"/>
      <c r="J20836" s="33"/>
      <c r="AB20836" s="35"/>
    </row>
    <row r="20837" spans="1:28" s="6" customFormat="1" x14ac:dyDescent="0.15">
      <c r="A20837" s="6" t="s">
        <v>138</v>
      </c>
      <c r="C20837" s="6">
        <v>2</v>
      </c>
      <c r="E20837" s="31">
        <v>-66</v>
      </c>
      <c r="F20837" s="31"/>
      <c r="G20837" s="33"/>
      <c r="I20837" s="33"/>
      <c r="J20837" s="33"/>
      <c r="AB20837" s="35"/>
    </row>
    <row r="20838" spans="1:28" s="6" customFormat="1" x14ac:dyDescent="0.15">
      <c r="A20838" s="6" t="s">
        <v>138</v>
      </c>
      <c r="C20838" s="6">
        <v>2</v>
      </c>
      <c r="E20838" s="31">
        <v>-66</v>
      </c>
      <c r="F20838" s="31"/>
      <c r="G20838" s="33"/>
      <c r="I20838" s="33"/>
      <c r="J20838" s="33"/>
      <c r="AB20838" s="35"/>
    </row>
    <row r="20839" spans="1:28" s="6" customFormat="1" x14ac:dyDescent="0.15">
      <c r="A20839" s="6" t="s">
        <v>138</v>
      </c>
      <c r="C20839" s="6">
        <v>2</v>
      </c>
      <c r="E20839" s="31">
        <v>-66</v>
      </c>
      <c r="F20839" s="31"/>
      <c r="G20839" s="33"/>
      <c r="I20839" s="33"/>
      <c r="J20839" s="33"/>
      <c r="AB20839" s="35"/>
    </row>
    <row r="20840" spans="1:28" s="6" customFormat="1" x14ac:dyDescent="0.15">
      <c r="A20840" s="6" t="s">
        <v>138</v>
      </c>
      <c r="C20840" s="6">
        <v>2</v>
      </c>
      <c r="E20840" s="31">
        <v>-69</v>
      </c>
      <c r="F20840" s="31"/>
      <c r="G20840" s="33"/>
      <c r="I20840" s="33"/>
      <c r="J20840" s="33"/>
      <c r="AB20840" s="35"/>
    </row>
    <row r="20841" spans="1:28" s="6" customFormat="1" x14ac:dyDescent="0.15">
      <c r="A20841" s="6" t="s">
        <v>138</v>
      </c>
      <c r="C20841" s="6">
        <v>2</v>
      </c>
      <c r="E20841" s="31">
        <v>-66</v>
      </c>
      <c r="F20841" s="31"/>
      <c r="G20841" s="33"/>
      <c r="I20841" s="33"/>
      <c r="J20841" s="33"/>
      <c r="AB20841" s="35"/>
    </row>
    <row r="20842" spans="1:28" s="6" customFormat="1" x14ac:dyDescent="0.15">
      <c r="A20842" s="6" t="s">
        <v>138</v>
      </c>
      <c r="C20842" s="6">
        <v>2</v>
      </c>
      <c r="E20842" s="31">
        <v>-66</v>
      </c>
      <c r="F20842" s="31"/>
      <c r="G20842" s="33"/>
      <c r="I20842" s="33"/>
      <c r="J20842" s="33"/>
      <c r="AB20842" s="35"/>
    </row>
    <row r="20843" spans="1:28" s="6" customFormat="1" x14ac:dyDescent="0.15">
      <c r="A20843" s="6" t="s">
        <v>138</v>
      </c>
      <c r="C20843" s="6">
        <v>2</v>
      </c>
      <c r="E20843" s="31">
        <v>-64</v>
      </c>
      <c r="F20843" s="31"/>
      <c r="G20843" s="33"/>
      <c r="I20843" s="33"/>
      <c r="J20843" s="33"/>
      <c r="AB20843" s="35"/>
    </row>
    <row r="20844" spans="1:28" s="6" customFormat="1" x14ac:dyDescent="0.15">
      <c r="A20844" s="6" t="s">
        <v>138</v>
      </c>
      <c r="C20844" s="6">
        <v>2</v>
      </c>
      <c r="E20844" s="31">
        <v>-67</v>
      </c>
      <c r="F20844" s="31"/>
      <c r="G20844" s="33"/>
      <c r="I20844" s="33"/>
      <c r="J20844" s="33"/>
      <c r="AB20844" s="35"/>
    </row>
    <row r="20845" spans="1:28" s="6" customFormat="1" x14ac:dyDescent="0.15">
      <c r="A20845" s="6" t="s">
        <v>138</v>
      </c>
      <c r="C20845" s="6">
        <v>2</v>
      </c>
      <c r="E20845" s="31">
        <v>-67</v>
      </c>
      <c r="F20845" s="31"/>
      <c r="G20845" s="33"/>
      <c r="I20845" s="33"/>
      <c r="J20845" s="33"/>
      <c r="AB20845" s="35"/>
    </row>
    <row r="20846" spans="1:28" s="6" customFormat="1" x14ac:dyDescent="0.15">
      <c r="A20846" s="6" t="s">
        <v>138</v>
      </c>
      <c r="C20846" s="6">
        <v>2</v>
      </c>
      <c r="E20846" s="31">
        <v>-69</v>
      </c>
      <c r="F20846" s="31"/>
      <c r="G20846" s="33"/>
      <c r="I20846" s="33"/>
      <c r="J20846" s="33"/>
      <c r="AB20846" s="35"/>
    </row>
    <row r="20847" spans="1:28" s="6" customFormat="1" x14ac:dyDescent="0.15">
      <c r="A20847" s="6" t="s">
        <v>138</v>
      </c>
      <c r="C20847" s="6">
        <v>2</v>
      </c>
      <c r="E20847" s="31">
        <v>-69</v>
      </c>
      <c r="F20847" s="31"/>
      <c r="G20847" s="33"/>
      <c r="I20847" s="33"/>
      <c r="J20847" s="33"/>
      <c r="AB20847" s="35"/>
    </row>
    <row r="20848" spans="1:28" s="6" customFormat="1" x14ac:dyDescent="0.15">
      <c r="A20848" s="6" t="s">
        <v>138</v>
      </c>
      <c r="C20848" s="6">
        <v>2</v>
      </c>
      <c r="E20848" s="31">
        <v>-69</v>
      </c>
      <c r="F20848" s="31"/>
      <c r="G20848" s="33"/>
      <c r="I20848" s="33"/>
      <c r="J20848" s="33"/>
      <c r="AB20848" s="35"/>
    </row>
    <row r="20849" spans="1:28" s="6" customFormat="1" x14ac:dyDescent="0.15">
      <c r="A20849" s="6" t="s">
        <v>138</v>
      </c>
      <c r="C20849" s="6">
        <v>2</v>
      </c>
      <c r="E20849" s="31">
        <v>-66</v>
      </c>
      <c r="F20849" s="31"/>
      <c r="G20849" s="33"/>
      <c r="I20849" s="33"/>
      <c r="J20849" s="33"/>
      <c r="AB20849" s="35"/>
    </row>
    <row r="20850" spans="1:28" s="6" customFormat="1" x14ac:dyDescent="0.15">
      <c r="A20850" s="6" t="s">
        <v>138</v>
      </c>
      <c r="C20850" s="6">
        <v>2</v>
      </c>
      <c r="E20850" s="31">
        <v>-66</v>
      </c>
      <c r="F20850" s="31"/>
      <c r="G20850" s="33"/>
      <c r="I20850" s="33"/>
      <c r="J20850" s="33"/>
      <c r="AB20850" s="35"/>
    </row>
    <row r="20851" spans="1:28" s="6" customFormat="1" x14ac:dyDescent="0.15">
      <c r="A20851" s="6" t="s">
        <v>139</v>
      </c>
      <c r="C20851" s="6">
        <v>1</v>
      </c>
      <c r="E20851" s="31">
        <v>-80</v>
      </c>
      <c r="F20851" s="31"/>
      <c r="G20851" s="33"/>
      <c r="I20851" s="33"/>
      <c r="J20851" s="33"/>
      <c r="AB20851" s="35"/>
    </row>
    <row r="20852" spans="1:28" s="6" customFormat="1" x14ac:dyDescent="0.15">
      <c r="A20852" s="6" t="s">
        <v>139</v>
      </c>
      <c r="C20852" s="6">
        <v>1</v>
      </c>
      <c r="E20852" s="31">
        <v>-80</v>
      </c>
      <c r="F20852" s="31"/>
      <c r="G20852" s="33"/>
      <c r="I20852" s="33"/>
      <c r="J20852" s="33"/>
      <c r="AB20852" s="35"/>
    </row>
    <row r="20853" spans="1:28" s="6" customFormat="1" x14ac:dyDescent="0.15">
      <c r="A20853" s="6" t="s">
        <v>139</v>
      </c>
      <c r="C20853" s="6">
        <v>1</v>
      </c>
      <c r="E20853" s="31">
        <v>-80</v>
      </c>
      <c r="F20853" s="31"/>
      <c r="G20853" s="33"/>
      <c r="I20853" s="33"/>
      <c r="J20853" s="33"/>
      <c r="AB20853" s="35"/>
    </row>
    <row r="20854" spans="1:28" s="6" customFormat="1" x14ac:dyDescent="0.15">
      <c r="A20854" s="6" t="s">
        <v>139</v>
      </c>
      <c r="C20854" s="6">
        <v>1</v>
      </c>
      <c r="E20854" s="31">
        <v>-80</v>
      </c>
      <c r="F20854" s="31"/>
      <c r="G20854" s="33"/>
      <c r="I20854" s="33"/>
      <c r="J20854" s="33"/>
      <c r="AB20854" s="35"/>
    </row>
    <row r="20855" spans="1:28" s="6" customFormat="1" x14ac:dyDescent="0.15">
      <c r="A20855" s="6" t="s">
        <v>139</v>
      </c>
      <c r="C20855" s="6">
        <v>1</v>
      </c>
      <c r="E20855" s="31">
        <v>-80</v>
      </c>
      <c r="F20855" s="31"/>
      <c r="G20855" s="33"/>
      <c r="I20855" s="33"/>
      <c r="J20855" s="33"/>
      <c r="AB20855" s="35"/>
    </row>
    <row r="20856" spans="1:28" s="6" customFormat="1" x14ac:dyDescent="0.15">
      <c r="A20856" s="6" t="s">
        <v>139</v>
      </c>
      <c r="C20856" s="6">
        <v>1</v>
      </c>
      <c r="E20856" s="31">
        <v>-80</v>
      </c>
      <c r="F20856" s="31"/>
      <c r="G20856" s="33"/>
      <c r="I20856" s="33"/>
      <c r="J20856" s="33"/>
      <c r="AB20856" s="35"/>
    </row>
    <row r="20857" spans="1:28" s="6" customFormat="1" x14ac:dyDescent="0.15">
      <c r="A20857" s="6" t="s">
        <v>139</v>
      </c>
      <c r="C20857" s="6">
        <v>1</v>
      </c>
      <c r="E20857" s="31">
        <v>-80</v>
      </c>
      <c r="F20857" s="31"/>
      <c r="G20857" s="33"/>
      <c r="I20857" s="33"/>
      <c r="J20857" s="33"/>
      <c r="AB20857" s="35"/>
    </row>
    <row r="20858" spans="1:28" s="6" customFormat="1" x14ac:dyDescent="0.15">
      <c r="A20858" s="6" t="s">
        <v>139</v>
      </c>
      <c r="C20858" s="6">
        <v>1</v>
      </c>
      <c r="E20858" s="31">
        <v>-80</v>
      </c>
      <c r="F20858" s="31"/>
      <c r="G20858" s="33"/>
      <c r="I20858" s="33"/>
      <c r="J20858" s="33"/>
      <c r="AB20858" s="35"/>
    </row>
    <row r="20859" spans="1:28" s="6" customFormat="1" x14ac:dyDescent="0.15">
      <c r="A20859" s="6" t="s">
        <v>139</v>
      </c>
      <c r="C20859" s="6">
        <v>1</v>
      </c>
      <c r="E20859" s="31">
        <v>-80</v>
      </c>
      <c r="F20859" s="31"/>
      <c r="G20859" s="33"/>
      <c r="I20859" s="33"/>
      <c r="J20859" s="33"/>
      <c r="AB20859" s="35"/>
    </row>
    <row r="20860" spans="1:28" s="6" customFormat="1" x14ac:dyDescent="0.15">
      <c r="A20860" s="6" t="s">
        <v>139</v>
      </c>
      <c r="C20860" s="6">
        <v>1</v>
      </c>
      <c r="E20860" s="31">
        <v>-80</v>
      </c>
      <c r="F20860" s="31"/>
      <c r="G20860" s="33"/>
      <c r="I20860" s="33"/>
      <c r="J20860" s="33"/>
      <c r="AB20860" s="35"/>
    </row>
    <row r="20861" spans="1:28" s="6" customFormat="1" x14ac:dyDescent="0.15">
      <c r="A20861" s="6" t="s">
        <v>139</v>
      </c>
      <c r="C20861" s="6">
        <v>1</v>
      </c>
      <c r="E20861" s="31">
        <v>-80</v>
      </c>
      <c r="F20861" s="31"/>
      <c r="G20861" s="33"/>
      <c r="I20861" s="33"/>
      <c r="J20861" s="33"/>
      <c r="AB20861" s="35"/>
    </row>
    <row r="20862" spans="1:28" s="6" customFormat="1" x14ac:dyDescent="0.15">
      <c r="A20862" s="6" t="s">
        <v>139</v>
      </c>
      <c r="C20862" s="6">
        <v>1</v>
      </c>
      <c r="E20862" s="31">
        <v>-93</v>
      </c>
      <c r="F20862" s="31"/>
      <c r="G20862" s="33"/>
      <c r="I20862" s="33"/>
      <c r="J20862" s="33"/>
      <c r="AB20862" s="35"/>
    </row>
    <row r="20863" spans="1:28" s="6" customFormat="1" x14ac:dyDescent="0.15">
      <c r="A20863" s="6" t="s">
        <v>139</v>
      </c>
      <c r="C20863" s="6">
        <v>1</v>
      </c>
      <c r="E20863" s="31">
        <v>-93</v>
      </c>
      <c r="F20863" s="31"/>
      <c r="G20863" s="33"/>
      <c r="I20863" s="33"/>
      <c r="J20863" s="33"/>
      <c r="AB20863" s="35"/>
    </row>
    <row r="20864" spans="1:28" s="6" customFormat="1" x14ac:dyDescent="0.15">
      <c r="A20864" s="6" t="s">
        <v>139</v>
      </c>
      <c r="C20864" s="6">
        <v>1</v>
      </c>
      <c r="E20864" s="31">
        <v>-93</v>
      </c>
      <c r="F20864" s="31"/>
      <c r="G20864" s="33"/>
      <c r="I20864" s="33"/>
      <c r="J20864" s="33"/>
      <c r="AB20864" s="35"/>
    </row>
    <row r="20865" spans="1:28" s="6" customFormat="1" x14ac:dyDescent="0.15">
      <c r="A20865" s="6" t="s">
        <v>139</v>
      </c>
      <c r="C20865" s="6">
        <v>1</v>
      </c>
      <c r="E20865" s="31">
        <v>-82</v>
      </c>
      <c r="F20865" s="31"/>
      <c r="G20865" s="33"/>
      <c r="I20865" s="33"/>
      <c r="J20865" s="33"/>
      <c r="AB20865" s="35"/>
    </row>
    <row r="20866" spans="1:28" s="6" customFormat="1" x14ac:dyDescent="0.15">
      <c r="A20866" s="6" t="s">
        <v>139</v>
      </c>
      <c r="C20866" s="6">
        <v>1</v>
      </c>
      <c r="E20866" s="31">
        <v>-89</v>
      </c>
      <c r="F20866" s="31"/>
      <c r="G20866" s="33"/>
      <c r="I20866" s="33"/>
      <c r="J20866" s="33"/>
      <c r="AB20866" s="35"/>
    </row>
    <row r="20867" spans="1:28" s="6" customFormat="1" x14ac:dyDescent="0.15">
      <c r="A20867" s="6" t="s">
        <v>139</v>
      </c>
      <c r="C20867" s="6">
        <v>1</v>
      </c>
      <c r="E20867" s="31">
        <v>-89</v>
      </c>
      <c r="F20867" s="31"/>
      <c r="G20867" s="33"/>
      <c r="I20867" s="33"/>
      <c r="J20867" s="33"/>
      <c r="AB20867" s="35"/>
    </row>
    <row r="20868" spans="1:28" s="6" customFormat="1" x14ac:dyDescent="0.15">
      <c r="A20868" s="6" t="s">
        <v>139</v>
      </c>
      <c r="C20868" s="6">
        <v>1</v>
      </c>
      <c r="E20868" s="31">
        <v>-93</v>
      </c>
      <c r="F20868" s="31"/>
      <c r="G20868" s="33"/>
      <c r="I20868" s="33"/>
      <c r="J20868" s="33"/>
      <c r="AB20868" s="35"/>
    </row>
    <row r="20869" spans="1:28" s="6" customFormat="1" x14ac:dyDescent="0.15">
      <c r="A20869" s="6" t="s">
        <v>139</v>
      </c>
      <c r="C20869" s="6">
        <v>1</v>
      </c>
      <c r="E20869" s="31">
        <v>-86</v>
      </c>
      <c r="F20869" s="31"/>
      <c r="G20869" s="33"/>
      <c r="I20869" s="33"/>
      <c r="J20869" s="33"/>
      <c r="AB20869" s="35"/>
    </row>
    <row r="20870" spans="1:28" s="6" customFormat="1" x14ac:dyDescent="0.15">
      <c r="A20870" s="6" t="s">
        <v>139</v>
      </c>
      <c r="C20870" s="6">
        <v>1</v>
      </c>
      <c r="E20870" s="31">
        <v>-86</v>
      </c>
      <c r="F20870" s="31"/>
      <c r="G20870" s="33"/>
      <c r="I20870" s="33"/>
      <c r="J20870" s="33"/>
      <c r="AB20870" s="35"/>
    </row>
    <row r="20871" spans="1:28" s="6" customFormat="1" x14ac:dyDescent="0.15">
      <c r="A20871" s="6" t="s">
        <v>139</v>
      </c>
      <c r="C20871" s="6">
        <v>1</v>
      </c>
      <c r="E20871" s="31">
        <v>-86</v>
      </c>
      <c r="F20871" s="31"/>
      <c r="G20871" s="33"/>
      <c r="I20871" s="33"/>
      <c r="J20871" s="33"/>
      <c r="AB20871" s="35"/>
    </row>
    <row r="20872" spans="1:28" s="6" customFormat="1" x14ac:dyDescent="0.15">
      <c r="A20872" s="6" t="s">
        <v>139</v>
      </c>
      <c r="C20872" s="6">
        <v>1</v>
      </c>
      <c r="E20872" s="31">
        <v>-86</v>
      </c>
      <c r="F20872" s="31"/>
      <c r="G20872" s="33"/>
      <c r="I20872" s="33"/>
      <c r="J20872" s="33"/>
      <c r="AB20872" s="35"/>
    </row>
    <row r="20873" spans="1:28" s="6" customFormat="1" x14ac:dyDescent="0.15">
      <c r="A20873" s="6" t="s">
        <v>139</v>
      </c>
      <c r="C20873" s="6">
        <v>1</v>
      </c>
      <c r="E20873" s="31">
        <v>-86</v>
      </c>
      <c r="F20873" s="31"/>
      <c r="G20873" s="33"/>
      <c r="I20873" s="33"/>
      <c r="J20873" s="33"/>
      <c r="AB20873" s="35"/>
    </row>
    <row r="20874" spans="1:28" s="6" customFormat="1" x14ac:dyDescent="0.15">
      <c r="A20874" s="6" t="s">
        <v>139</v>
      </c>
      <c r="C20874" s="6">
        <v>1</v>
      </c>
      <c r="E20874" s="31">
        <v>-86</v>
      </c>
      <c r="F20874" s="31"/>
      <c r="G20874" s="33"/>
      <c r="I20874" s="33"/>
      <c r="J20874" s="33"/>
      <c r="AB20874" s="35"/>
    </row>
    <row r="20875" spans="1:28" s="6" customFormat="1" x14ac:dyDescent="0.15">
      <c r="A20875" s="6" t="s">
        <v>139</v>
      </c>
      <c r="C20875" s="6">
        <v>1</v>
      </c>
      <c r="E20875" s="31">
        <v>-86</v>
      </c>
      <c r="F20875" s="31"/>
      <c r="G20875" s="33"/>
      <c r="I20875" s="33"/>
      <c r="J20875" s="33"/>
      <c r="AB20875" s="35"/>
    </row>
    <row r="20876" spans="1:28" s="6" customFormat="1" x14ac:dyDescent="0.15">
      <c r="A20876" s="6" t="s">
        <v>139</v>
      </c>
      <c r="C20876" s="6">
        <v>1</v>
      </c>
      <c r="E20876" s="31">
        <v>-86</v>
      </c>
      <c r="F20876" s="31"/>
      <c r="G20876" s="33"/>
      <c r="I20876" s="33"/>
      <c r="J20876" s="33"/>
      <c r="AB20876" s="35"/>
    </row>
    <row r="20877" spans="1:28" s="6" customFormat="1" x14ac:dyDescent="0.15">
      <c r="A20877" s="6" t="s">
        <v>139</v>
      </c>
      <c r="C20877" s="6">
        <v>1</v>
      </c>
      <c r="E20877" s="31">
        <v>-86</v>
      </c>
      <c r="F20877" s="31"/>
      <c r="G20877" s="33"/>
      <c r="I20877" s="33"/>
      <c r="J20877" s="33"/>
      <c r="AB20877" s="35"/>
    </row>
    <row r="20878" spans="1:28" s="6" customFormat="1" x14ac:dyDescent="0.15">
      <c r="A20878" s="6" t="s">
        <v>139</v>
      </c>
      <c r="C20878" s="6">
        <v>1</v>
      </c>
      <c r="E20878" s="31">
        <v>-86</v>
      </c>
      <c r="F20878" s="31"/>
      <c r="G20878" s="33"/>
      <c r="I20878" s="33"/>
      <c r="J20878" s="33"/>
      <c r="AB20878" s="35"/>
    </row>
    <row r="20879" spans="1:28" s="6" customFormat="1" x14ac:dyDescent="0.15">
      <c r="A20879" s="6" t="s">
        <v>139</v>
      </c>
      <c r="C20879" s="6">
        <v>1</v>
      </c>
      <c r="E20879" s="31">
        <v>-86</v>
      </c>
      <c r="F20879" s="31"/>
      <c r="G20879" s="33"/>
      <c r="I20879" s="33"/>
      <c r="J20879" s="33"/>
      <c r="AB20879" s="35"/>
    </row>
    <row r="20880" spans="1:28" s="6" customFormat="1" x14ac:dyDescent="0.15">
      <c r="A20880" s="6" t="s">
        <v>139</v>
      </c>
      <c r="C20880" s="6">
        <v>1</v>
      </c>
      <c r="E20880" s="31">
        <v>-86</v>
      </c>
      <c r="F20880" s="31"/>
      <c r="G20880" s="33"/>
      <c r="I20880" s="33"/>
      <c r="J20880" s="33"/>
      <c r="AB20880" s="35"/>
    </row>
    <row r="20881" spans="1:28" s="6" customFormat="1" x14ac:dyDescent="0.15">
      <c r="A20881" s="6" t="s">
        <v>139</v>
      </c>
      <c r="C20881" s="6">
        <v>1</v>
      </c>
      <c r="E20881" s="31">
        <v>-86</v>
      </c>
      <c r="F20881" s="31"/>
      <c r="G20881" s="33"/>
      <c r="I20881" s="33"/>
      <c r="J20881" s="33"/>
      <c r="AB20881" s="35"/>
    </row>
    <row r="20882" spans="1:28" s="6" customFormat="1" x14ac:dyDescent="0.15">
      <c r="A20882" s="6" t="s">
        <v>139</v>
      </c>
      <c r="C20882" s="6">
        <v>1</v>
      </c>
      <c r="E20882" s="31">
        <v>-86</v>
      </c>
      <c r="F20882" s="31"/>
      <c r="G20882" s="33"/>
      <c r="I20882" s="33"/>
      <c r="J20882" s="33"/>
      <c r="AB20882" s="35"/>
    </row>
    <row r="20883" spans="1:28" s="6" customFormat="1" x14ac:dyDescent="0.15">
      <c r="A20883" s="6" t="s">
        <v>139</v>
      </c>
      <c r="C20883" s="6">
        <v>1</v>
      </c>
      <c r="E20883" s="31">
        <v>-86</v>
      </c>
      <c r="F20883" s="31"/>
      <c r="G20883" s="33"/>
      <c r="I20883" s="33"/>
      <c r="J20883" s="33"/>
      <c r="AB20883" s="35"/>
    </row>
    <row r="20884" spans="1:28" s="6" customFormat="1" x14ac:dyDescent="0.15">
      <c r="A20884" s="6" t="s">
        <v>139</v>
      </c>
      <c r="C20884" s="6">
        <v>1</v>
      </c>
      <c r="E20884" s="31">
        <v>-86</v>
      </c>
      <c r="F20884" s="31"/>
      <c r="G20884" s="33"/>
      <c r="I20884" s="33"/>
      <c r="J20884" s="33"/>
      <c r="AB20884" s="35"/>
    </row>
    <row r="20885" spans="1:28" s="6" customFormat="1" x14ac:dyDescent="0.15">
      <c r="A20885" s="6" t="s">
        <v>139</v>
      </c>
      <c r="C20885" s="6">
        <v>1</v>
      </c>
      <c r="E20885" s="31">
        <v>-86</v>
      </c>
      <c r="F20885" s="31"/>
      <c r="G20885" s="33"/>
      <c r="I20885" s="33"/>
      <c r="J20885" s="33"/>
      <c r="AB20885" s="35"/>
    </row>
    <row r="20886" spans="1:28" s="6" customFormat="1" x14ac:dyDescent="0.15">
      <c r="A20886" s="6" t="s">
        <v>139</v>
      </c>
      <c r="C20886" s="6">
        <v>1</v>
      </c>
      <c r="E20886" s="31">
        <v>-86</v>
      </c>
      <c r="F20886" s="31"/>
      <c r="G20886" s="33"/>
      <c r="I20886" s="33"/>
      <c r="J20886" s="33"/>
      <c r="AB20886" s="35"/>
    </row>
    <row r="20887" spans="1:28" s="6" customFormat="1" x14ac:dyDescent="0.15">
      <c r="A20887" s="6" t="s">
        <v>139</v>
      </c>
      <c r="C20887" s="6">
        <v>1</v>
      </c>
      <c r="E20887" s="31">
        <v>-86</v>
      </c>
      <c r="F20887" s="31"/>
      <c r="G20887" s="33"/>
      <c r="I20887" s="33"/>
      <c r="J20887" s="33"/>
      <c r="AB20887" s="35"/>
    </row>
    <row r="20888" spans="1:28" s="6" customFormat="1" x14ac:dyDescent="0.15">
      <c r="A20888" s="6" t="s">
        <v>139</v>
      </c>
      <c r="C20888" s="6">
        <v>1</v>
      </c>
      <c r="E20888" s="31">
        <v>-86</v>
      </c>
      <c r="F20888" s="31"/>
      <c r="G20888" s="33"/>
      <c r="I20888" s="33"/>
      <c r="J20888" s="33"/>
      <c r="AB20888" s="35"/>
    </row>
    <row r="20889" spans="1:28" s="6" customFormat="1" x14ac:dyDescent="0.15">
      <c r="A20889" s="6" t="s">
        <v>139</v>
      </c>
      <c r="C20889" s="6">
        <v>1</v>
      </c>
      <c r="E20889" s="31">
        <v>-86</v>
      </c>
      <c r="F20889" s="31"/>
      <c r="G20889" s="33"/>
      <c r="I20889" s="33"/>
      <c r="J20889" s="33"/>
      <c r="AB20889" s="35"/>
    </row>
    <row r="20890" spans="1:28" s="6" customFormat="1" x14ac:dyDescent="0.15">
      <c r="A20890" s="6" t="s">
        <v>139</v>
      </c>
      <c r="C20890" s="6">
        <v>1</v>
      </c>
      <c r="E20890" s="31">
        <v>-86</v>
      </c>
      <c r="F20890" s="31"/>
      <c r="G20890" s="33"/>
      <c r="I20890" s="33"/>
      <c r="J20890" s="33"/>
      <c r="AB20890" s="35"/>
    </row>
    <row r="20891" spans="1:28" s="6" customFormat="1" x14ac:dyDescent="0.15">
      <c r="A20891" s="6" t="s">
        <v>139</v>
      </c>
      <c r="C20891" s="6">
        <v>1</v>
      </c>
      <c r="E20891" s="31">
        <v>-86</v>
      </c>
      <c r="F20891" s="31"/>
      <c r="G20891" s="33"/>
      <c r="I20891" s="33"/>
      <c r="J20891" s="33"/>
      <c r="AB20891" s="35"/>
    </row>
    <row r="20892" spans="1:28" s="6" customFormat="1" x14ac:dyDescent="0.15">
      <c r="A20892" s="6" t="s">
        <v>139</v>
      </c>
      <c r="C20892" s="6">
        <v>1</v>
      </c>
      <c r="E20892" s="31">
        <v>-86</v>
      </c>
      <c r="F20892" s="31"/>
      <c r="G20892" s="33"/>
      <c r="I20892" s="33"/>
      <c r="J20892" s="33"/>
      <c r="AB20892" s="35"/>
    </row>
    <row r="20893" spans="1:28" s="6" customFormat="1" x14ac:dyDescent="0.15">
      <c r="A20893" s="6" t="s">
        <v>139</v>
      </c>
      <c r="C20893" s="6">
        <v>1</v>
      </c>
      <c r="E20893" s="31">
        <v>-86</v>
      </c>
      <c r="F20893" s="31"/>
      <c r="G20893" s="33"/>
      <c r="I20893" s="33"/>
      <c r="J20893" s="33"/>
      <c r="AB20893" s="35"/>
    </row>
    <row r="20894" spans="1:28" s="6" customFormat="1" x14ac:dyDescent="0.15">
      <c r="A20894" s="6" t="s">
        <v>139</v>
      </c>
      <c r="C20894" s="6">
        <v>1</v>
      </c>
      <c r="E20894" s="31">
        <v>-86</v>
      </c>
      <c r="F20894" s="31"/>
      <c r="G20894" s="33"/>
      <c r="I20894" s="33"/>
      <c r="J20894" s="33"/>
      <c r="AB20894" s="35"/>
    </row>
    <row r="20895" spans="1:28" s="6" customFormat="1" x14ac:dyDescent="0.15">
      <c r="A20895" s="6" t="s">
        <v>139</v>
      </c>
      <c r="C20895" s="6">
        <v>1</v>
      </c>
      <c r="E20895" s="31">
        <v>-86</v>
      </c>
      <c r="F20895" s="31"/>
      <c r="G20895" s="33"/>
      <c r="I20895" s="33"/>
      <c r="J20895" s="33"/>
      <c r="AB20895" s="35"/>
    </row>
    <row r="20896" spans="1:28" s="6" customFormat="1" x14ac:dyDescent="0.15">
      <c r="A20896" s="6" t="s">
        <v>139</v>
      </c>
      <c r="C20896" s="6">
        <v>1</v>
      </c>
      <c r="E20896" s="31">
        <v>-86</v>
      </c>
      <c r="F20896" s="31"/>
      <c r="G20896" s="33"/>
      <c r="I20896" s="33"/>
      <c r="J20896" s="33"/>
      <c r="AB20896" s="35"/>
    </row>
    <row r="20897" spans="1:28" s="6" customFormat="1" x14ac:dyDescent="0.15">
      <c r="A20897" s="6" t="s">
        <v>139</v>
      </c>
      <c r="C20897" s="6">
        <v>1</v>
      </c>
      <c r="E20897" s="31">
        <v>-71</v>
      </c>
      <c r="F20897" s="31"/>
      <c r="G20897" s="33"/>
      <c r="I20897" s="33"/>
      <c r="J20897" s="33"/>
      <c r="AB20897" s="35"/>
    </row>
    <row r="20898" spans="1:28" s="6" customFormat="1" x14ac:dyDescent="0.15">
      <c r="A20898" s="6" t="s">
        <v>139</v>
      </c>
      <c r="C20898" s="6">
        <v>1</v>
      </c>
      <c r="E20898" s="31">
        <v>-71</v>
      </c>
      <c r="F20898" s="31"/>
      <c r="G20898" s="33"/>
      <c r="I20898" s="33"/>
      <c r="J20898" s="33"/>
      <c r="AB20898" s="35"/>
    </row>
    <row r="20899" spans="1:28" s="6" customFormat="1" x14ac:dyDescent="0.15">
      <c r="A20899" s="6" t="s">
        <v>139</v>
      </c>
      <c r="C20899" s="6">
        <v>1</v>
      </c>
      <c r="E20899" s="31">
        <v>-71</v>
      </c>
      <c r="F20899" s="31"/>
      <c r="G20899" s="33"/>
      <c r="I20899" s="33"/>
      <c r="J20899" s="33"/>
      <c r="AB20899" s="35"/>
    </row>
    <row r="20900" spans="1:28" s="6" customFormat="1" x14ac:dyDescent="0.15">
      <c r="A20900" s="6" t="s">
        <v>139</v>
      </c>
      <c r="C20900" s="6">
        <v>1</v>
      </c>
      <c r="E20900" s="31">
        <v>-71</v>
      </c>
      <c r="F20900" s="31"/>
      <c r="G20900" s="33"/>
      <c r="I20900" s="33"/>
      <c r="J20900" s="33"/>
      <c r="AB20900" s="35"/>
    </row>
    <row r="20901" spans="1:28" s="6" customFormat="1" x14ac:dyDescent="0.15">
      <c r="A20901" s="6" t="s">
        <v>139</v>
      </c>
      <c r="C20901" s="6">
        <v>1</v>
      </c>
      <c r="E20901" s="31">
        <v>-81</v>
      </c>
      <c r="F20901" s="31"/>
      <c r="G20901" s="33"/>
      <c r="I20901" s="33"/>
      <c r="J20901" s="33"/>
      <c r="AB20901" s="35"/>
    </row>
    <row r="20902" spans="1:28" s="6" customFormat="1" x14ac:dyDescent="0.15">
      <c r="A20902" s="6" t="s">
        <v>139</v>
      </c>
      <c r="C20902" s="6">
        <v>1</v>
      </c>
      <c r="E20902" s="31">
        <v>-81</v>
      </c>
      <c r="F20902" s="31"/>
      <c r="G20902" s="33"/>
      <c r="I20902" s="33"/>
      <c r="J20902" s="33"/>
      <c r="AB20902" s="35"/>
    </row>
    <row r="20903" spans="1:28" s="6" customFormat="1" x14ac:dyDescent="0.15">
      <c r="A20903" s="6" t="s">
        <v>139</v>
      </c>
      <c r="C20903" s="6">
        <v>1</v>
      </c>
      <c r="E20903" s="31">
        <v>-81</v>
      </c>
      <c r="F20903" s="31"/>
      <c r="G20903" s="33"/>
      <c r="I20903" s="33"/>
      <c r="J20903" s="33"/>
      <c r="AB20903" s="35"/>
    </row>
    <row r="20904" spans="1:28" s="6" customFormat="1" x14ac:dyDescent="0.15">
      <c r="A20904" s="6" t="s">
        <v>139</v>
      </c>
      <c r="C20904" s="6">
        <v>1</v>
      </c>
      <c r="E20904" s="31">
        <v>-81</v>
      </c>
      <c r="F20904" s="31"/>
      <c r="G20904" s="33"/>
      <c r="I20904" s="33"/>
      <c r="J20904" s="33"/>
      <c r="AB20904" s="35"/>
    </row>
    <row r="20905" spans="1:28" s="6" customFormat="1" x14ac:dyDescent="0.15">
      <c r="A20905" s="6" t="s">
        <v>139</v>
      </c>
      <c r="C20905" s="6">
        <v>1</v>
      </c>
      <c r="E20905" s="31">
        <v>-81</v>
      </c>
      <c r="F20905" s="31"/>
      <c r="G20905" s="33"/>
      <c r="I20905" s="33"/>
      <c r="J20905" s="33"/>
      <c r="AB20905" s="35"/>
    </row>
    <row r="20906" spans="1:28" s="6" customFormat="1" x14ac:dyDescent="0.15">
      <c r="A20906" s="6" t="s">
        <v>139</v>
      </c>
      <c r="C20906" s="6">
        <v>1</v>
      </c>
      <c r="E20906" s="31">
        <v>-81</v>
      </c>
      <c r="F20906" s="31"/>
      <c r="G20906" s="33"/>
      <c r="I20906" s="33"/>
      <c r="J20906" s="33"/>
      <c r="AB20906" s="35"/>
    </row>
    <row r="20907" spans="1:28" s="6" customFormat="1" x14ac:dyDescent="0.15">
      <c r="A20907" s="6" t="s">
        <v>139</v>
      </c>
      <c r="C20907" s="6">
        <v>1</v>
      </c>
      <c r="E20907" s="31">
        <v>-81</v>
      </c>
      <c r="F20907" s="31"/>
      <c r="G20907" s="33"/>
      <c r="I20907" s="33"/>
      <c r="J20907" s="33"/>
      <c r="AB20907" s="35"/>
    </row>
    <row r="20908" spans="1:28" s="6" customFormat="1" x14ac:dyDescent="0.15">
      <c r="A20908" s="6" t="s">
        <v>139</v>
      </c>
      <c r="C20908" s="6">
        <v>1</v>
      </c>
      <c r="E20908" s="31">
        <v>-83</v>
      </c>
      <c r="F20908" s="31"/>
      <c r="G20908" s="33"/>
      <c r="I20908" s="33"/>
      <c r="J20908" s="33"/>
      <c r="AB20908" s="35"/>
    </row>
    <row r="20909" spans="1:28" s="6" customFormat="1" x14ac:dyDescent="0.15">
      <c r="A20909" s="6" t="s">
        <v>139</v>
      </c>
      <c r="C20909" s="6">
        <v>1</v>
      </c>
      <c r="E20909" s="31">
        <v>-82</v>
      </c>
      <c r="F20909" s="31"/>
      <c r="G20909" s="33"/>
      <c r="I20909" s="33"/>
      <c r="J20909" s="33"/>
      <c r="AB20909" s="35"/>
    </row>
    <row r="20910" spans="1:28" s="6" customFormat="1" x14ac:dyDescent="0.15">
      <c r="A20910" s="6" t="s">
        <v>139</v>
      </c>
      <c r="C20910" s="6">
        <v>1</v>
      </c>
      <c r="E20910" s="31">
        <v>-82</v>
      </c>
      <c r="F20910" s="31"/>
      <c r="G20910" s="33"/>
      <c r="I20910" s="33"/>
      <c r="J20910" s="33"/>
      <c r="AB20910" s="35"/>
    </row>
    <row r="20911" spans="1:28" s="6" customFormat="1" x14ac:dyDescent="0.15">
      <c r="A20911" s="6" t="s">
        <v>139</v>
      </c>
      <c r="C20911" s="6">
        <v>1</v>
      </c>
      <c r="E20911" s="31">
        <v>-82</v>
      </c>
      <c r="F20911" s="31"/>
      <c r="G20911" s="33"/>
      <c r="I20911" s="33"/>
      <c r="J20911" s="33"/>
      <c r="AB20911" s="35"/>
    </row>
    <row r="20912" spans="1:28" s="6" customFormat="1" x14ac:dyDescent="0.15">
      <c r="A20912" s="6" t="s">
        <v>139</v>
      </c>
      <c r="C20912" s="6">
        <v>1</v>
      </c>
      <c r="E20912" s="31">
        <v>-82</v>
      </c>
      <c r="F20912" s="31"/>
      <c r="G20912" s="33"/>
      <c r="I20912" s="33"/>
      <c r="J20912" s="33"/>
      <c r="AB20912" s="35"/>
    </row>
    <row r="20913" spans="1:28" s="6" customFormat="1" x14ac:dyDescent="0.15">
      <c r="A20913" s="6" t="s">
        <v>139</v>
      </c>
      <c r="C20913" s="6">
        <v>1</v>
      </c>
      <c r="E20913" s="31">
        <v>-82</v>
      </c>
      <c r="F20913" s="31"/>
      <c r="G20913" s="33"/>
      <c r="I20913" s="33"/>
      <c r="J20913" s="33"/>
      <c r="AB20913" s="35"/>
    </row>
    <row r="20914" spans="1:28" s="6" customFormat="1" x14ac:dyDescent="0.15">
      <c r="A20914" s="6" t="s">
        <v>139</v>
      </c>
      <c r="C20914" s="6">
        <v>1</v>
      </c>
      <c r="E20914" s="31">
        <v>-82</v>
      </c>
      <c r="F20914" s="31"/>
      <c r="G20914" s="33"/>
      <c r="I20914" s="33"/>
      <c r="J20914" s="33"/>
      <c r="AB20914" s="35"/>
    </row>
    <row r="20915" spans="1:28" s="6" customFormat="1" x14ac:dyDescent="0.15">
      <c r="A20915" s="6" t="s">
        <v>139</v>
      </c>
      <c r="C20915" s="6">
        <v>1</v>
      </c>
      <c r="E20915" s="31">
        <v>-82</v>
      </c>
      <c r="F20915" s="31"/>
      <c r="G20915" s="33"/>
      <c r="I20915" s="33"/>
      <c r="J20915" s="33"/>
      <c r="AB20915" s="35"/>
    </row>
    <row r="20916" spans="1:28" s="6" customFormat="1" x14ac:dyDescent="0.15">
      <c r="A20916" s="6" t="s">
        <v>139</v>
      </c>
      <c r="C20916" s="6">
        <v>1</v>
      </c>
      <c r="E20916" s="31">
        <v>-82</v>
      </c>
      <c r="F20916" s="31"/>
      <c r="G20916" s="33"/>
      <c r="I20916" s="33"/>
      <c r="J20916" s="33"/>
      <c r="AB20916" s="35"/>
    </row>
    <row r="20917" spans="1:28" s="6" customFormat="1" x14ac:dyDescent="0.15">
      <c r="A20917" s="6" t="s">
        <v>139</v>
      </c>
      <c r="C20917" s="6">
        <v>1</v>
      </c>
      <c r="E20917" s="31">
        <v>-85</v>
      </c>
      <c r="F20917" s="31"/>
      <c r="G20917" s="33"/>
      <c r="I20917" s="33"/>
      <c r="J20917" s="33"/>
      <c r="AB20917" s="35"/>
    </row>
    <row r="20918" spans="1:28" s="6" customFormat="1" x14ac:dyDescent="0.15">
      <c r="A20918" s="6" t="s">
        <v>139</v>
      </c>
      <c r="C20918" s="6">
        <v>1</v>
      </c>
      <c r="E20918" s="31">
        <v>-93</v>
      </c>
      <c r="F20918" s="31"/>
      <c r="G20918" s="33"/>
      <c r="I20918" s="33"/>
      <c r="J20918" s="33"/>
      <c r="AB20918" s="35"/>
    </row>
    <row r="20919" spans="1:28" s="6" customFormat="1" x14ac:dyDescent="0.15">
      <c r="A20919" s="6" t="s">
        <v>139</v>
      </c>
      <c r="C20919" s="6">
        <v>1</v>
      </c>
      <c r="E20919" s="31">
        <v>-93</v>
      </c>
      <c r="F20919" s="31"/>
      <c r="G20919" s="33"/>
      <c r="I20919" s="33"/>
      <c r="J20919" s="33"/>
      <c r="AB20919" s="35"/>
    </row>
    <row r="20920" spans="1:28" s="6" customFormat="1" x14ac:dyDescent="0.15">
      <c r="A20920" s="6" t="s">
        <v>139</v>
      </c>
      <c r="C20920" s="6">
        <v>1</v>
      </c>
      <c r="E20920" s="31">
        <v>-86</v>
      </c>
      <c r="F20920" s="31"/>
      <c r="G20920" s="33"/>
      <c r="I20920" s="33"/>
      <c r="J20920" s="33"/>
      <c r="AB20920" s="35"/>
    </row>
    <row r="20921" spans="1:28" s="6" customFormat="1" x14ac:dyDescent="0.15">
      <c r="A20921" s="6" t="s">
        <v>139</v>
      </c>
      <c r="C20921" s="6">
        <v>1</v>
      </c>
      <c r="E20921" s="31">
        <v>-86</v>
      </c>
      <c r="F20921" s="31"/>
      <c r="G20921" s="33"/>
      <c r="I20921" s="33"/>
      <c r="J20921" s="33"/>
      <c r="AB20921" s="35"/>
    </row>
    <row r="20922" spans="1:28" s="6" customFormat="1" x14ac:dyDescent="0.15">
      <c r="A20922" s="6" t="s">
        <v>139</v>
      </c>
      <c r="C20922" s="6">
        <v>1</v>
      </c>
      <c r="E20922" s="31">
        <v>-86</v>
      </c>
      <c r="F20922" s="31"/>
      <c r="G20922" s="33"/>
      <c r="I20922" s="33"/>
      <c r="J20922" s="33"/>
      <c r="AB20922" s="35"/>
    </row>
    <row r="20923" spans="1:28" s="6" customFormat="1" x14ac:dyDescent="0.15">
      <c r="A20923" s="6" t="s">
        <v>139</v>
      </c>
      <c r="C20923" s="6">
        <v>1</v>
      </c>
      <c r="E20923" s="31">
        <v>-84</v>
      </c>
      <c r="F20923" s="31"/>
      <c r="G20923" s="33"/>
      <c r="I20923" s="33"/>
      <c r="J20923" s="33"/>
      <c r="AB20923" s="35"/>
    </row>
    <row r="20924" spans="1:28" s="6" customFormat="1" x14ac:dyDescent="0.15">
      <c r="A20924" s="6" t="s">
        <v>139</v>
      </c>
      <c r="C20924" s="6">
        <v>1</v>
      </c>
      <c r="E20924" s="31">
        <v>-84</v>
      </c>
      <c r="F20924" s="31"/>
      <c r="G20924" s="33"/>
      <c r="I20924" s="33"/>
      <c r="J20924" s="33"/>
      <c r="AB20924" s="35"/>
    </row>
    <row r="20925" spans="1:28" s="6" customFormat="1" x14ac:dyDescent="0.15">
      <c r="A20925" s="6" t="s">
        <v>139</v>
      </c>
      <c r="C20925" s="6">
        <v>1</v>
      </c>
      <c r="E20925" s="31">
        <v>-84</v>
      </c>
      <c r="F20925" s="31"/>
      <c r="G20925" s="33"/>
      <c r="I20925" s="33"/>
      <c r="J20925" s="33"/>
      <c r="AB20925" s="35"/>
    </row>
    <row r="20926" spans="1:28" s="6" customFormat="1" x14ac:dyDescent="0.15">
      <c r="A20926" s="6" t="s">
        <v>139</v>
      </c>
      <c r="C20926" s="6">
        <v>1</v>
      </c>
      <c r="E20926" s="31">
        <v>-84</v>
      </c>
      <c r="F20926" s="31"/>
      <c r="G20926" s="33"/>
      <c r="I20926" s="33"/>
      <c r="J20926" s="33"/>
      <c r="AB20926" s="35"/>
    </row>
    <row r="20927" spans="1:28" s="6" customFormat="1" x14ac:dyDescent="0.15">
      <c r="A20927" s="6" t="s">
        <v>139</v>
      </c>
      <c r="C20927" s="6">
        <v>1</v>
      </c>
      <c r="E20927" s="31">
        <v>-84</v>
      </c>
      <c r="F20927" s="31"/>
      <c r="G20927" s="33"/>
      <c r="I20927" s="33"/>
      <c r="J20927" s="33"/>
      <c r="AB20927" s="35"/>
    </row>
    <row r="20928" spans="1:28" s="6" customFormat="1" x14ac:dyDescent="0.15">
      <c r="A20928" s="6" t="s">
        <v>139</v>
      </c>
      <c r="C20928" s="6">
        <v>1</v>
      </c>
      <c r="E20928" s="31">
        <v>-82</v>
      </c>
      <c r="F20928" s="31"/>
      <c r="G20928" s="33"/>
      <c r="I20928" s="33"/>
      <c r="J20928" s="33"/>
      <c r="AB20928" s="35"/>
    </row>
    <row r="20929" spans="1:28" s="6" customFormat="1" x14ac:dyDescent="0.15">
      <c r="A20929" s="6" t="s">
        <v>139</v>
      </c>
      <c r="C20929" s="6">
        <v>1</v>
      </c>
      <c r="E20929" s="31">
        <v>-91</v>
      </c>
      <c r="F20929" s="31"/>
      <c r="G20929" s="33"/>
      <c r="I20929" s="33"/>
      <c r="J20929" s="33"/>
      <c r="AB20929" s="35"/>
    </row>
    <row r="20930" spans="1:28" s="6" customFormat="1" x14ac:dyDescent="0.15">
      <c r="A20930" s="6" t="s">
        <v>139</v>
      </c>
      <c r="C20930" s="6">
        <v>1</v>
      </c>
      <c r="E20930" s="31">
        <v>-91</v>
      </c>
      <c r="F20930" s="31"/>
      <c r="G20930" s="33"/>
      <c r="I20930" s="33"/>
      <c r="J20930" s="33"/>
      <c r="AB20930" s="35"/>
    </row>
    <row r="20931" spans="1:28" s="6" customFormat="1" x14ac:dyDescent="0.15">
      <c r="A20931" s="6" t="s">
        <v>139</v>
      </c>
      <c r="C20931" s="6">
        <v>1</v>
      </c>
      <c r="E20931" s="31">
        <v>-91</v>
      </c>
      <c r="F20931" s="31"/>
      <c r="G20931" s="33"/>
      <c r="I20931" s="33"/>
      <c r="J20931" s="33"/>
      <c r="AB20931" s="35"/>
    </row>
    <row r="20932" spans="1:28" s="6" customFormat="1" x14ac:dyDescent="0.15">
      <c r="A20932" s="6" t="s">
        <v>139</v>
      </c>
      <c r="C20932" s="6">
        <v>1</v>
      </c>
      <c r="E20932" s="31">
        <v>-84</v>
      </c>
      <c r="F20932" s="31"/>
      <c r="G20932" s="33"/>
      <c r="I20932" s="33"/>
      <c r="J20932" s="33"/>
      <c r="AB20932" s="35"/>
    </row>
    <row r="20933" spans="1:28" s="6" customFormat="1" x14ac:dyDescent="0.15">
      <c r="A20933" s="6" t="s">
        <v>139</v>
      </c>
      <c r="C20933" s="6">
        <v>1</v>
      </c>
      <c r="E20933" s="31">
        <v>-84</v>
      </c>
      <c r="F20933" s="31"/>
      <c r="G20933" s="33"/>
      <c r="I20933" s="33"/>
      <c r="J20933" s="33"/>
      <c r="AB20933" s="35"/>
    </row>
    <row r="20934" spans="1:28" s="6" customFormat="1" x14ac:dyDescent="0.15">
      <c r="A20934" s="6" t="s">
        <v>139</v>
      </c>
      <c r="C20934" s="6">
        <v>1</v>
      </c>
      <c r="E20934" s="31">
        <v>-84</v>
      </c>
      <c r="F20934" s="31"/>
      <c r="G20934" s="33"/>
      <c r="I20934" s="33"/>
      <c r="J20934" s="33"/>
      <c r="AB20934" s="35"/>
    </row>
    <row r="20935" spans="1:28" s="6" customFormat="1" x14ac:dyDescent="0.15">
      <c r="A20935" s="6" t="s">
        <v>139</v>
      </c>
      <c r="C20935" s="6">
        <v>1</v>
      </c>
      <c r="E20935" s="31">
        <v>-93</v>
      </c>
      <c r="F20935" s="31"/>
      <c r="G20935" s="33"/>
      <c r="I20935" s="33"/>
      <c r="J20935" s="33"/>
      <c r="AB20935" s="35"/>
    </row>
    <row r="20936" spans="1:28" s="6" customFormat="1" x14ac:dyDescent="0.15">
      <c r="A20936" s="6" t="s">
        <v>139</v>
      </c>
      <c r="C20936" s="6">
        <v>1</v>
      </c>
      <c r="E20936" s="31">
        <v>-93</v>
      </c>
      <c r="F20936" s="31"/>
      <c r="G20936" s="33"/>
      <c r="I20936" s="33"/>
      <c r="J20936" s="33"/>
      <c r="AB20936" s="35"/>
    </row>
    <row r="20937" spans="1:28" s="6" customFormat="1" x14ac:dyDescent="0.15">
      <c r="A20937" s="6" t="s">
        <v>139</v>
      </c>
      <c r="C20937" s="6">
        <v>1</v>
      </c>
      <c r="E20937" s="31">
        <v>-93</v>
      </c>
      <c r="F20937" s="31"/>
      <c r="G20937" s="33"/>
      <c r="I20937" s="33"/>
      <c r="J20937" s="33"/>
      <c r="AB20937" s="35"/>
    </row>
    <row r="20938" spans="1:28" s="6" customFormat="1" x14ac:dyDescent="0.15">
      <c r="A20938" s="6" t="s">
        <v>139</v>
      </c>
      <c r="C20938" s="6">
        <v>1</v>
      </c>
      <c r="E20938" s="31">
        <v>-86</v>
      </c>
      <c r="F20938" s="31"/>
      <c r="G20938" s="33"/>
      <c r="I20938" s="33"/>
      <c r="J20938" s="33"/>
      <c r="AB20938" s="35"/>
    </row>
    <row r="20939" spans="1:28" s="6" customFormat="1" x14ac:dyDescent="0.15">
      <c r="A20939" s="6" t="s">
        <v>139</v>
      </c>
      <c r="C20939" s="6">
        <v>1</v>
      </c>
      <c r="E20939" s="31">
        <v>-86</v>
      </c>
      <c r="F20939" s="31"/>
      <c r="G20939" s="33"/>
      <c r="I20939" s="33"/>
      <c r="J20939" s="33"/>
      <c r="AB20939" s="35"/>
    </row>
    <row r="20940" spans="1:28" s="6" customFormat="1" x14ac:dyDescent="0.15">
      <c r="A20940" s="6" t="s">
        <v>139</v>
      </c>
      <c r="C20940" s="6">
        <v>1</v>
      </c>
      <c r="E20940" s="31">
        <v>-82</v>
      </c>
      <c r="F20940" s="31"/>
      <c r="G20940" s="33"/>
      <c r="I20940" s="33"/>
      <c r="J20940" s="33"/>
      <c r="AB20940" s="35"/>
    </row>
    <row r="20941" spans="1:28" s="6" customFormat="1" x14ac:dyDescent="0.15">
      <c r="A20941" s="6" t="s">
        <v>139</v>
      </c>
      <c r="C20941" s="6">
        <v>1</v>
      </c>
      <c r="E20941" s="31">
        <v>-82</v>
      </c>
      <c r="F20941" s="31"/>
      <c r="G20941" s="33"/>
      <c r="I20941" s="33"/>
      <c r="J20941" s="33"/>
      <c r="AB20941" s="35"/>
    </row>
    <row r="20942" spans="1:28" s="6" customFormat="1" x14ac:dyDescent="0.15">
      <c r="A20942" s="6" t="s">
        <v>139</v>
      </c>
      <c r="C20942" s="6">
        <v>1</v>
      </c>
      <c r="E20942" s="31">
        <v>-82</v>
      </c>
      <c r="F20942" s="31"/>
      <c r="G20942" s="33"/>
      <c r="I20942" s="33"/>
      <c r="J20942" s="33"/>
      <c r="AB20942" s="35"/>
    </row>
    <row r="20943" spans="1:28" s="6" customFormat="1" x14ac:dyDescent="0.15">
      <c r="A20943" s="6" t="s">
        <v>139</v>
      </c>
      <c r="C20943" s="6">
        <v>1</v>
      </c>
      <c r="E20943" s="31">
        <v>-83</v>
      </c>
      <c r="F20943" s="31"/>
      <c r="G20943" s="33"/>
      <c r="I20943" s="33"/>
      <c r="J20943" s="33"/>
      <c r="AB20943" s="35"/>
    </row>
    <row r="20944" spans="1:28" s="6" customFormat="1" x14ac:dyDescent="0.15">
      <c r="A20944" s="6" t="s">
        <v>139</v>
      </c>
      <c r="C20944" s="6">
        <v>1</v>
      </c>
      <c r="E20944" s="31">
        <v>-83</v>
      </c>
      <c r="F20944" s="31"/>
      <c r="G20944" s="33"/>
      <c r="I20944" s="33"/>
      <c r="J20944" s="33"/>
      <c r="AB20944" s="35"/>
    </row>
    <row r="20945" spans="1:28" s="6" customFormat="1" x14ac:dyDescent="0.15">
      <c r="A20945" s="6" t="s">
        <v>139</v>
      </c>
      <c r="C20945" s="6">
        <v>1</v>
      </c>
      <c r="E20945" s="31">
        <v>-83</v>
      </c>
      <c r="F20945" s="31"/>
      <c r="G20945" s="33"/>
      <c r="I20945" s="33"/>
      <c r="J20945" s="33"/>
      <c r="AB20945" s="35"/>
    </row>
    <row r="20946" spans="1:28" s="6" customFormat="1" x14ac:dyDescent="0.15">
      <c r="A20946" s="6" t="s">
        <v>139</v>
      </c>
      <c r="C20946" s="6">
        <v>1</v>
      </c>
      <c r="E20946" s="31">
        <v>-83</v>
      </c>
      <c r="F20946" s="31"/>
      <c r="G20946" s="33"/>
      <c r="I20946" s="33"/>
      <c r="J20946" s="33"/>
      <c r="AB20946" s="35"/>
    </row>
    <row r="20947" spans="1:28" s="6" customFormat="1" x14ac:dyDescent="0.15">
      <c r="A20947" s="6" t="s">
        <v>139</v>
      </c>
      <c r="C20947" s="6">
        <v>1</v>
      </c>
      <c r="E20947" s="31">
        <v>-83</v>
      </c>
      <c r="F20947" s="31"/>
      <c r="G20947" s="33"/>
      <c r="I20947" s="33"/>
      <c r="J20947" s="33"/>
      <c r="AB20947" s="35"/>
    </row>
    <row r="20948" spans="1:28" s="6" customFormat="1" x14ac:dyDescent="0.15">
      <c r="A20948" s="6" t="s">
        <v>139</v>
      </c>
      <c r="C20948" s="6">
        <v>1</v>
      </c>
      <c r="E20948" s="31">
        <v>-93</v>
      </c>
      <c r="F20948" s="31"/>
      <c r="G20948" s="33"/>
      <c r="I20948" s="33"/>
      <c r="J20948" s="33"/>
      <c r="AB20948" s="35"/>
    </row>
    <row r="20949" spans="1:28" s="6" customFormat="1" x14ac:dyDescent="0.15">
      <c r="A20949" s="6" t="s">
        <v>139</v>
      </c>
      <c r="C20949" s="6">
        <v>1</v>
      </c>
      <c r="E20949" s="31">
        <v>-93</v>
      </c>
      <c r="F20949" s="31"/>
      <c r="G20949" s="33"/>
      <c r="I20949" s="33"/>
      <c r="J20949" s="33"/>
      <c r="AB20949" s="35"/>
    </row>
    <row r="20950" spans="1:28" s="6" customFormat="1" x14ac:dyDescent="0.15">
      <c r="A20950" s="6" t="s">
        <v>139</v>
      </c>
      <c r="C20950" s="6">
        <v>1</v>
      </c>
      <c r="E20950" s="31">
        <v>-93</v>
      </c>
      <c r="F20950" s="31"/>
      <c r="G20950" s="33"/>
      <c r="I20950" s="33"/>
      <c r="J20950" s="33"/>
      <c r="AB20950" s="35"/>
    </row>
    <row r="20951" spans="1:28" s="6" customFormat="1" x14ac:dyDescent="0.15">
      <c r="A20951" s="6" t="s">
        <v>139</v>
      </c>
      <c r="C20951" s="6">
        <v>1</v>
      </c>
      <c r="E20951" s="31">
        <v>-93</v>
      </c>
      <c r="F20951" s="31"/>
      <c r="G20951" s="33"/>
      <c r="I20951" s="33"/>
      <c r="J20951" s="33"/>
      <c r="AB20951" s="35"/>
    </row>
    <row r="20952" spans="1:28" s="6" customFormat="1" x14ac:dyDescent="0.15">
      <c r="A20952" s="6" t="s">
        <v>139</v>
      </c>
      <c r="C20952" s="6">
        <v>1</v>
      </c>
      <c r="E20952" s="31">
        <v>-93</v>
      </c>
      <c r="F20952" s="31"/>
      <c r="G20952" s="33"/>
      <c r="I20952" s="33"/>
      <c r="J20952" s="33"/>
      <c r="AB20952" s="35"/>
    </row>
    <row r="20953" spans="1:28" s="6" customFormat="1" x14ac:dyDescent="0.15">
      <c r="A20953" s="6" t="s">
        <v>139</v>
      </c>
      <c r="C20953" s="6">
        <v>1</v>
      </c>
      <c r="E20953" s="31">
        <v>-93</v>
      </c>
      <c r="F20953" s="31"/>
      <c r="G20953" s="33"/>
      <c r="I20953" s="33"/>
      <c r="J20953" s="33"/>
      <c r="AB20953" s="35"/>
    </row>
    <row r="20954" spans="1:28" s="6" customFormat="1" x14ac:dyDescent="0.15">
      <c r="A20954" s="6" t="s">
        <v>139</v>
      </c>
      <c r="C20954" s="6">
        <v>1</v>
      </c>
      <c r="E20954" s="31">
        <v>-93</v>
      </c>
      <c r="F20954" s="31"/>
      <c r="G20954" s="33"/>
      <c r="I20954" s="33"/>
      <c r="J20954" s="33"/>
      <c r="AB20954" s="35"/>
    </row>
    <row r="20955" spans="1:28" s="6" customFormat="1" x14ac:dyDescent="0.15">
      <c r="A20955" s="6" t="s">
        <v>139</v>
      </c>
      <c r="C20955" s="6">
        <v>1</v>
      </c>
      <c r="E20955" s="31">
        <v>-84</v>
      </c>
      <c r="F20955" s="31"/>
      <c r="G20955" s="33"/>
      <c r="I20955" s="33"/>
      <c r="J20955" s="33"/>
      <c r="AB20955" s="35"/>
    </row>
    <row r="20956" spans="1:28" s="6" customFormat="1" x14ac:dyDescent="0.15">
      <c r="A20956" s="6" t="s">
        <v>139</v>
      </c>
      <c r="C20956" s="6">
        <v>1</v>
      </c>
      <c r="E20956" s="31">
        <v>-84</v>
      </c>
      <c r="F20956" s="31"/>
      <c r="G20956" s="33"/>
      <c r="I20956" s="33"/>
      <c r="J20956" s="33"/>
      <c r="AB20956" s="35"/>
    </row>
    <row r="20957" spans="1:28" s="6" customFormat="1" x14ac:dyDescent="0.15">
      <c r="A20957" s="6" t="s">
        <v>139</v>
      </c>
      <c r="C20957" s="6">
        <v>1</v>
      </c>
      <c r="E20957" s="31">
        <v>-84</v>
      </c>
      <c r="F20957" s="31"/>
      <c r="G20957" s="33"/>
      <c r="I20957" s="33"/>
      <c r="J20957" s="33"/>
      <c r="AB20957" s="35"/>
    </row>
    <row r="20958" spans="1:28" s="6" customFormat="1" x14ac:dyDescent="0.15">
      <c r="A20958" s="6" t="s">
        <v>139</v>
      </c>
      <c r="C20958" s="6">
        <v>1</v>
      </c>
      <c r="E20958" s="31">
        <v>-84</v>
      </c>
      <c r="F20958" s="31"/>
      <c r="G20958" s="33"/>
      <c r="I20958" s="33"/>
      <c r="J20958" s="33"/>
      <c r="AB20958" s="35"/>
    </row>
    <row r="20959" spans="1:28" s="6" customFormat="1" x14ac:dyDescent="0.15">
      <c r="A20959" s="6" t="s">
        <v>139</v>
      </c>
      <c r="C20959" s="6">
        <v>1</v>
      </c>
      <c r="E20959" s="31">
        <v>-84</v>
      </c>
      <c r="F20959" s="31"/>
      <c r="G20959" s="33"/>
      <c r="I20959" s="33"/>
      <c r="J20959" s="33"/>
      <c r="AB20959" s="35"/>
    </row>
    <row r="20960" spans="1:28" s="6" customFormat="1" x14ac:dyDescent="0.15">
      <c r="A20960" s="6" t="s">
        <v>139</v>
      </c>
      <c r="C20960" s="6">
        <v>1</v>
      </c>
      <c r="E20960" s="31">
        <v>-84</v>
      </c>
      <c r="F20960" s="31"/>
      <c r="G20960" s="33"/>
      <c r="I20960" s="33"/>
      <c r="J20960" s="33"/>
      <c r="AB20960" s="35"/>
    </row>
    <row r="20961" spans="1:28" s="6" customFormat="1" x14ac:dyDescent="0.15">
      <c r="A20961" s="6" t="s">
        <v>139</v>
      </c>
      <c r="C20961" s="6">
        <v>1</v>
      </c>
      <c r="E20961" s="31">
        <v>-84</v>
      </c>
      <c r="F20961" s="31"/>
      <c r="G20961" s="33"/>
      <c r="I20961" s="33"/>
      <c r="J20961" s="33"/>
      <c r="AB20961" s="35"/>
    </row>
    <row r="20962" spans="1:28" s="6" customFormat="1" x14ac:dyDescent="0.15">
      <c r="A20962" s="6" t="s">
        <v>139</v>
      </c>
      <c r="C20962" s="6">
        <v>1</v>
      </c>
      <c r="E20962" s="31">
        <v>-84</v>
      </c>
      <c r="F20962" s="31"/>
      <c r="G20962" s="33"/>
      <c r="I20962" s="33"/>
      <c r="J20962" s="33"/>
      <c r="AB20962" s="35"/>
    </row>
    <row r="20963" spans="1:28" s="6" customFormat="1" x14ac:dyDescent="0.15">
      <c r="A20963" s="6" t="s">
        <v>139</v>
      </c>
      <c r="C20963" s="6">
        <v>1</v>
      </c>
      <c r="E20963" s="31">
        <v>-84</v>
      </c>
      <c r="F20963" s="31"/>
      <c r="G20963" s="33"/>
      <c r="I20963" s="33"/>
      <c r="J20963" s="33"/>
      <c r="AB20963" s="35"/>
    </row>
    <row r="20964" spans="1:28" s="6" customFormat="1" x14ac:dyDescent="0.15">
      <c r="A20964" s="6" t="s">
        <v>139</v>
      </c>
      <c r="C20964" s="6">
        <v>1</v>
      </c>
      <c r="E20964" s="31">
        <v>-91</v>
      </c>
      <c r="F20964" s="31"/>
      <c r="G20964" s="33"/>
      <c r="I20964" s="33"/>
      <c r="J20964" s="33"/>
      <c r="AB20964" s="35"/>
    </row>
    <row r="20965" spans="1:28" s="6" customFormat="1" x14ac:dyDescent="0.15">
      <c r="A20965" s="6" t="s">
        <v>139</v>
      </c>
      <c r="C20965" s="6">
        <v>1</v>
      </c>
      <c r="E20965" s="31">
        <v>-91</v>
      </c>
      <c r="F20965" s="31"/>
      <c r="G20965" s="33"/>
      <c r="I20965" s="33"/>
      <c r="J20965" s="33"/>
      <c r="AB20965" s="35"/>
    </row>
    <row r="20966" spans="1:28" s="6" customFormat="1" x14ac:dyDescent="0.15">
      <c r="A20966" s="6" t="s">
        <v>139</v>
      </c>
      <c r="C20966" s="6">
        <v>1</v>
      </c>
      <c r="E20966" s="31">
        <v>-91</v>
      </c>
      <c r="F20966" s="31"/>
      <c r="G20966" s="33"/>
      <c r="I20966" s="33"/>
      <c r="J20966" s="33"/>
      <c r="AB20966" s="35"/>
    </row>
    <row r="20967" spans="1:28" s="6" customFormat="1" x14ac:dyDescent="0.15">
      <c r="A20967" s="6" t="s">
        <v>139</v>
      </c>
      <c r="C20967" s="6">
        <v>1</v>
      </c>
      <c r="E20967" s="31">
        <v>-91</v>
      </c>
      <c r="F20967" s="31"/>
      <c r="G20967" s="33"/>
      <c r="I20967" s="33"/>
      <c r="J20967" s="33"/>
      <c r="AB20967" s="35"/>
    </row>
    <row r="20968" spans="1:28" s="6" customFormat="1" x14ac:dyDescent="0.15">
      <c r="A20968" s="6" t="s">
        <v>139</v>
      </c>
      <c r="C20968" s="6">
        <v>1</v>
      </c>
      <c r="E20968" s="31">
        <v>-91</v>
      </c>
      <c r="F20968" s="31"/>
      <c r="G20968" s="33"/>
      <c r="I20968" s="33"/>
      <c r="J20968" s="33"/>
      <c r="AB20968" s="35"/>
    </row>
    <row r="20969" spans="1:28" s="6" customFormat="1" x14ac:dyDescent="0.15">
      <c r="A20969" s="6" t="s">
        <v>139</v>
      </c>
      <c r="C20969" s="6">
        <v>1</v>
      </c>
      <c r="E20969" s="31">
        <v>-80</v>
      </c>
      <c r="F20969" s="31"/>
      <c r="G20969" s="33"/>
      <c r="I20969" s="33"/>
      <c r="J20969" s="33"/>
      <c r="AB20969" s="35"/>
    </row>
    <row r="20970" spans="1:28" s="6" customFormat="1" x14ac:dyDescent="0.15">
      <c r="A20970" s="6" t="s">
        <v>139</v>
      </c>
      <c r="C20970" s="6">
        <v>1</v>
      </c>
      <c r="E20970" s="31">
        <v>-85</v>
      </c>
      <c r="F20970" s="31"/>
      <c r="G20970" s="33"/>
      <c r="I20970" s="33"/>
      <c r="J20970" s="33"/>
      <c r="AB20970" s="35"/>
    </row>
    <row r="20971" spans="1:28" s="6" customFormat="1" x14ac:dyDescent="0.15">
      <c r="A20971" s="6" t="s">
        <v>139</v>
      </c>
      <c r="C20971" s="6">
        <v>1</v>
      </c>
      <c r="E20971" s="31">
        <v>-85</v>
      </c>
      <c r="F20971" s="31"/>
      <c r="G20971" s="33"/>
      <c r="I20971" s="33"/>
      <c r="J20971" s="33"/>
      <c r="AB20971" s="35"/>
    </row>
    <row r="20972" spans="1:28" s="6" customFormat="1" x14ac:dyDescent="0.15">
      <c r="A20972" s="6" t="s">
        <v>139</v>
      </c>
      <c r="C20972" s="6">
        <v>1</v>
      </c>
      <c r="E20972" s="31">
        <v>-85</v>
      </c>
      <c r="F20972" s="31"/>
      <c r="G20972" s="33"/>
      <c r="I20972" s="33"/>
      <c r="J20972" s="33"/>
      <c r="AB20972" s="35"/>
    </row>
    <row r="20973" spans="1:28" s="6" customFormat="1" x14ac:dyDescent="0.15">
      <c r="A20973" s="6" t="s">
        <v>139</v>
      </c>
      <c r="C20973" s="6">
        <v>1</v>
      </c>
      <c r="E20973" s="31">
        <v>-85</v>
      </c>
      <c r="F20973" s="31"/>
      <c r="G20973" s="33"/>
      <c r="I20973" s="33"/>
      <c r="J20973" s="33"/>
      <c r="AB20973" s="35"/>
    </row>
    <row r="20974" spans="1:28" s="6" customFormat="1" x14ac:dyDescent="0.15">
      <c r="A20974" s="6" t="s">
        <v>139</v>
      </c>
      <c r="C20974" s="6">
        <v>1</v>
      </c>
      <c r="E20974" s="31">
        <v>-85</v>
      </c>
      <c r="F20974" s="31"/>
      <c r="G20974" s="33"/>
      <c r="I20974" s="33"/>
      <c r="J20974" s="33"/>
      <c r="AB20974" s="35"/>
    </row>
    <row r="20975" spans="1:28" s="6" customFormat="1" x14ac:dyDescent="0.15">
      <c r="A20975" s="6" t="s">
        <v>139</v>
      </c>
      <c r="C20975" s="6">
        <v>1</v>
      </c>
      <c r="E20975" s="31">
        <v>-85</v>
      </c>
      <c r="F20975" s="31"/>
      <c r="G20975" s="33"/>
      <c r="I20975" s="33"/>
      <c r="J20975" s="33"/>
      <c r="AB20975" s="35"/>
    </row>
    <row r="20976" spans="1:28" s="6" customFormat="1" x14ac:dyDescent="0.15">
      <c r="A20976" s="6" t="s">
        <v>139</v>
      </c>
      <c r="C20976" s="6">
        <v>1</v>
      </c>
      <c r="E20976" s="31">
        <v>-75</v>
      </c>
      <c r="F20976" s="31"/>
      <c r="G20976" s="33"/>
      <c r="I20976" s="33"/>
      <c r="J20976" s="33"/>
      <c r="AB20976" s="35"/>
    </row>
    <row r="20977" spans="1:28" s="6" customFormat="1" x14ac:dyDescent="0.15">
      <c r="A20977" s="6" t="s">
        <v>139</v>
      </c>
      <c r="C20977" s="6">
        <v>1</v>
      </c>
      <c r="E20977" s="31">
        <v>-75</v>
      </c>
      <c r="F20977" s="31"/>
      <c r="G20977" s="33"/>
      <c r="I20977" s="33"/>
      <c r="J20977" s="33"/>
      <c r="AB20977" s="35"/>
    </row>
    <row r="20978" spans="1:28" s="6" customFormat="1" x14ac:dyDescent="0.15">
      <c r="A20978" s="6" t="s">
        <v>139</v>
      </c>
      <c r="C20978" s="6">
        <v>1</v>
      </c>
      <c r="E20978" s="31">
        <v>-75</v>
      </c>
      <c r="F20978" s="31"/>
      <c r="G20978" s="33"/>
      <c r="I20978" s="33"/>
      <c r="J20978" s="33"/>
      <c r="AB20978" s="35"/>
    </row>
    <row r="20979" spans="1:28" s="6" customFormat="1" x14ac:dyDescent="0.15">
      <c r="A20979" s="6" t="s">
        <v>139</v>
      </c>
      <c r="C20979" s="6">
        <v>1</v>
      </c>
      <c r="E20979" s="31">
        <v>-89</v>
      </c>
      <c r="F20979" s="31"/>
      <c r="G20979" s="33"/>
      <c r="I20979" s="33"/>
      <c r="J20979" s="33"/>
      <c r="AB20979" s="35"/>
    </row>
    <row r="20980" spans="1:28" s="6" customFormat="1" x14ac:dyDescent="0.15">
      <c r="A20980" s="6" t="s">
        <v>139</v>
      </c>
      <c r="C20980" s="6">
        <v>1</v>
      </c>
      <c r="E20980" s="31">
        <v>-89</v>
      </c>
      <c r="F20980" s="31"/>
      <c r="G20980" s="33"/>
      <c r="I20980" s="33"/>
      <c r="J20980" s="33"/>
      <c r="AB20980" s="35"/>
    </row>
    <row r="20981" spans="1:28" s="6" customFormat="1" x14ac:dyDescent="0.15">
      <c r="A20981" s="6" t="s">
        <v>139</v>
      </c>
      <c r="C20981" s="6">
        <v>1</v>
      </c>
      <c r="E20981" s="31">
        <v>-84</v>
      </c>
      <c r="F20981" s="31"/>
      <c r="G20981" s="33"/>
      <c r="I20981" s="33"/>
      <c r="J20981" s="33"/>
      <c r="AB20981" s="35"/>
    </row>
    <row r="20982" spans="1:28" s="6" customFormat="1" x14ac:dyDescent="0.15">
      <c r="A20982" s="6" t="s">
        <v>139</v>
      </c>
      <c r="C20982" s="6">
        <v>1</v>
      </c>
      <c r="E20982" s="31">
        <v>-82</v>
      </c>
      <c r="F20982" s="31"/>
      <c r="G20982" s="33"/>
      <c r="I20982" s="33"/>
      <c r="J20982" s="33"/>
      <c r="AB20982" s="35"/>
    </row>
    <row r="20983" spans="1:28" s="6" customFormat="1" x14ac:dyDescent="0.15">
      <c r="A20983" s="6" t="s">
        <v>139</v>
      </c>
      <c r="C20983" s="6">
        <v>1</v>
      </c>
      <c r="E20983" s="31">
        <v>-82</v>
      </c>
      <c r="F20983" s="31"/>
      <c r="G20983" s="33"/>
      <c r="I20983" s="33"/>
      <c r="J20983" s="33"/>
      <c r="AB20983" s="35"/>
    </row>
    <row r="20984" spans="1:28" s="6" customFormat="1" x14ac:dyDescent="0.15">
      <c r="A20984" s="6" t="s">
        <v>139</v>
      </c>
      <c r="C20984" s="6">
        <v>1</v>
      </c>
      <c r="E20984" s="31">
        <v>-93</v>
      </c>
      <c r="F20984" s="31"/>
      <c r="G20984" s="33"/>
      <c r="I20984" s="33"/>
      <c r="J20984" s="33"/>
      <c r="AB20984" s="35"/>
    </row>
    <row r="20985" spans="1:28" s="6" customFormat="1" x14ac:dyDescent="0.15">
      <c r="A20985" s="6" t="s">
        <v>139</v>
      </c>
      <c r="C20985" s="6">
        <v>1</v>
      </c>
      <c r="E20985" s="31">
        <v>-93</v>
      </c>
      <c r="F20985" s="31"/>
      <c r="G20985" s="33"/>
      <c r="I20985" s="33"/>
      <c r="J20985" s="33"/>
      <c r="AB20985" s="35"/>
    </row>
    <row r="20986" spans="1:28" s="6" customFormat="1" x14ac:dyDescent="0.15">
      <c r="A20986" s="6" t="s">
        <v>139</v>
      </c>
      <c r="C20986" s="6">
        <v>1</v>
      </c>
      <c r="E20986" s="31">
        <v>-93</v>
      </c>
      <c r="F20986" s="31"/>
      <c r="G20986" s="33"/>
      <c r="I20986" s="33"/>
      <c r="J20986" s="33"/>
      <c r="AB20986" s="35"/>
    </row>
    <row r="20987" spans="1:28" s="6" customFormat="1" x14ac:dyDescent="0.15">
      <c r="A20987" s="6" t="s">
        <v>139</v>
      </c>
      <c r="C20987" s="6">
        <v>1</v>
      </c>
      <c r="E20987" s="31">
        <v>-84</v>
      </c>
      <c r="F20987" s="31"/>
      <c r="G20987" s="33"/>
      <c r="I20987" s="33"/>
      <c r="J20987" s="33"/>
      <c r="AB20987" s="35"/>
    </row>
    <row r="20988" spans="1:28" s="6" customFormat="1" x14ac:dyDescent="0.15">
      <c r="A20988" s="6" t="s">
        <v>139</v>
      </c>
      <c r="C20988" s="6">
        <v>1</v>
      </c>
      <c r="E20988" s="31">
        <v>-84</v>
      </c>
      <c r="F20988" s="31"/>
      <c r="G20988" s="33"/>
      <c r="I20988" s="33"/>
      <c r="J20988" s="33"/>
      <c r="AB20988" s="35"/>
    </row>
    <row r="20989" spans="1:28" s="6" customFormat="1" x14ac:dyDescent="0.15">
      <c r="A20989" s="6" t="s">
        <v>139</v>
      </c>
      <c r="C20989" s="6">
        <v>1</v>
      </c>
      <c r="E20989" s="31">
        <v>-84</v>
      </c>
      <c r="F20989" s="31"/>
      <c r="G20989" s="33"/>
      <c r="I20989" s="33"/>
      <c r="J20989" s="33"/>
      <c r="AB20989" s="35"/>
    </row>
    <row r="20990" spans="1:28" s="6" customFormat="1" x14ac:dyDescent="0.15">
      <c r="A20990" s="6" t="s">
        <v>139</v>
      </c>
      <c r="C20990" s="6">
        <v>1</v>
      </c>
      <c r="E20990" s="31">
        <v>-91</v>
      </c>
      <c r="F20990" s="31"/>
      <c r="G20990" s="33"/>
      <c r="I20990" s="33"/>
      <c r="J20990" s="33"/>
      <c r="AB20990" s="35"/>
    </row>
    <row r="20991" spans="1:28" s="6" customFormat="1" x14ac:dyDescent="0.15">
      <c r="A20991" s="6" t="s">
        <v>139</v>
      </c>
      <c r="C20991" s="6">
        <v>1</v>
      </c>
      <c r="E20991" s="31">
        <v>-93</v>
      </c>
      <c r="F20991" s="31"/>
      <c r="G20991" s="33"/>
      <c r="I20991" s="33"/>
      <c r="J20991" s="33"/>
      <c r="AB20991" s="35"/>
    </row>
    <row r="20992" spans="1:28" s="6" customFormat="1" x14ac:dyDescent="0.15">
      <c r="A20992" s="6" t="s">
        <v>139</v>
      </c>
      <c r="C20992" s="6">
        <v>1</v>
      </c>
      <c r="E20992" s="31">
        <v>-93</v>
      </c>
      <c r="F20992" s="31"/>
      <c r="G20992" s="33"/>
      <c r="I20992" s="33"/>
      <c r="J20992" s="33"/>
      <c r="AB20992" s="35"/>
    </row>
    <row r="20993" spans="1:28" s="6" customFormat="1" x14ac:dyDescent="0.15">
      <c r="A20993" s="6" t="s">
        <v>139</v>
      </c>
      <c r="C20993" s="6">
        <v>1</v>
      </c>
      <c r="E20993" s="31">
        <v>-93</v>
      </c>
      <c r="F20993" s="31"/>
      <c r="G20993" s="33"/>
      <c r="I20993" s="33"/>
      <c r="J20993" s="33"/>
      <c r="AB20993" s="35"/>
    </row>
    <row r="20994" spans="1:28" s="6" customFormat="1" x14ac:dyDescent="0.15">
      <c r="A20994" s="6" t="s">
        <v>139</v>
      </c>
      <c r="C20994" s="6">
        <v>1</v>
      </c>
      <c r="E20994" s="31">
        <v>-84</v>
      </c>
      <c r="F20994" s="31"/>
      <c r="G20994" s="33"/>
      <c r="I20994" s="33"/>
      <c r="J20994" s="33"/>
      <c r="AB20994" s="35"/>
    </row>
    <row r="20995" spans="1:28" s="6" customFormat="1" x14ac:dyDescent="0.15">
      <c r="A20995" s="6" t="s">
        <v>139</v>
      </c>
      <c r="C20995" s="6">
        <v>1</v>
      </c>
      <c r="E20995" s="31">
        <v>-84</v>
      </c>
      <c r="F20995" s="31"/>
      <c r="G20995" s="33"/>
      <c r="I20995" s="33"/>
      <c r="J20995" s="33"/>
      <c r="AB20995" s="35"/>
    </row>
    <row r="20996" spans="1:28" s="6" customFormat="1" x14ac:dyDescent="0.15">
      <c r="A20996" s="6" t="s">
        <v>139</v>
      </c>
      <c r="C20996" s="6">
        <v>1</v>
      </c>
      <c r="E20996" s="31">
        <v>-84</v>
      </c>
      <c r="F20996" s="31"/>
      <c r="G20996" s="33"/>
      <c r="I20996" s="33"/>
      <c r="J20996" s="33"/>
      <c r="AB20996" s="35"/>
    </row>
    <row r="20997" spans="1:28" s="6" customFormat="1" x14ac:dyDescent="0.15">
      <c r="A20997" s="6" t="s">
        <v>139</v>
      </c>
      <c r="C20997" s="6">
        <v>1</v>
      </c>
      <c r="E20997" s="31">
        <v>-84</v>
      </c>
      <c r="F20997" s="31"/>
      <c r="G20997" s="33"/>
      <c r="I20997" s="33"/>
      <c r="J20997" s="33"/>
      <c r="AB20997" s="35"/>
    </row>
    <row r="20998" spans="1:28" s="6" customFormat="1" x14ac:dyDescent="0.15">
      <c r="A20998" s="6" t="s">
        <v>139</v>
      </c>
      <c r="C20998" s="6">
        <v>1</v>
      </c>
      <c r="E20998" s="31">
        <v>-89</v>
      </c>
      <c r="F20998" s="31"/>
      <c r="G20998" s="33"/>
      <c r="I20998" s="33"/>
      <c r="J20998" s="33"/>
      <c r="AB20998" s="35"/>
    </row>
    <row r="20999" spans="1:28" s="6" customFormat="1" x14ac:dyDescent="0.15">
      <c r="A20999" s="6" t="s">
        <v>139</v>
      </c>
      <c r="C20999" s="6">
        <v>1</v>
      </c>
      <c r="E20999" s="31">
        <v>-84</v>
      </c>
      <c r="F20999" s="31"/>
      <c r="G20999" s="33"/>
      <c r="I20999" s="33"/>
      <c r="J20999" s="33"/>
      <c r="AB20999" s="35"/>
    </row>
    <row r="21000" spans="1:28" s="6" customFormat="1" x14ac:dyDescent="0.15">
      <c r="A21000" s="6" t="s">
        <v>139</v>
      </c>
      <c r="C21000" s="6">
        <v>1</v>
      </c>
      <c r="E21000" s="31">
        <v>-84</v>
      </c>
      <c r="F21000" s="31"/>
      <c r="G21000" s="33"/>
      <c r="I21000" s="33"/>
      <c r="J21000" s="33"/>
      <c r="AB21000" s="35"/>
    </row>
    <row r="21001" spans="1:28" s="6" customFormat="1" x14ac:dyDescent="0.15">
      <c r="A21001" s="6" t="s">
        <v>139</v>
      </c>
      <c r="C21001" s="6">
        <v>1</v>
      </c>
      <c r="E21001" s="31">
        <v>-87</v>
      </c>
      <c r="F21001" s="31"/>
      <c r="G21001" s="33"/>
      <c r="I21001" s="33"/>
      <c r="J21001" s="33"/>
      <c r="AB21001" s="35"/>
    </row>
    <row r="21002" spans="1:28" s="6" customFormat="1" x14ac:dyDescent="0.15">
      <c r="A21002" s="6" t="s">
        <v>139</v>
      </c>
      <c r="C21002" s="6">
        <v>1</v>
      </c>
      <c r="E21002" s="31">
        <v>-86</v>
      </c>
      <c r="F21002" s="31"/>
      <c r="G21002" s="33"/>
      <c r="I21002" s="33"/>
      <c r="J21002" s="33"/>
      <c r="AB21002" s="35"/>
    </row>
    <row r="21003" spans="1:28" s="6" customFormat="1" x14ac:dyDescent="0.15">
      <c r="A21003" s="6" t="s">
        <v>139</v>
      </c>
      <c r="C21003" s="6">
        <v>1</v>
      </c>
      <c r="E21003" s="31">
        <v>-86</v>
      </c>
      <c r="F21003" s="31"/>
      <c r="G21003" s="33"/>
      <c r="I21003" s="33"/>
      <c r="J21003" s="33"/>
      <c r="AB21003" s="35"/>
    </row>
    <row r="21004" spans="1:28" s="6" customFormat="1" x14ac:dyDescent="0.15">
      <c r="A21004" s="6" t="s">
        <v>139</v>
      </c>
      <c r="C21004" s="6">
        <v>1</v>
      </c>
      <c r="E21004" s="31">
        <v>-93</v>
      </c>
      <c r="F21004" s="31"/>
      <c r="G21004" s="33"/>
      <c r="I21004" s="33"/>
      <c r="J21004" s="33"/>
      <c r="AB21004" s="35"/>
    </row>
    <row r="21005" spans="1:28" s="6" customFormat="1" x14ac:dyDescent="0.15">
      <c r="A21005" s="6" t="s">
        <v>139</v>
      </c>
      <c r="C21005" s="6">
        <v>1</v>
      </c>
      <c r="E21005" s="31">
        <v>-92</v>
      </c>
      <c r="F21005" s="31"/>
      <c r="G21005" s="33"/>
      <c r="I21005" s="33"/>
      <c r="J21005" s="33"/>
      <c r="AB21005" s="35"/>
    </row>
    <row r="21006" spans="1:28" s="6" customFormat="1" x14ac:dyDescent="0.15">
      <c r="A21006" s="6" t="s">
        <v>139</v>
      </c>
      <c r="C21006" s="6">
        <v>1</v>
      </c>
      <c r="E21006" s="31">
        <v>-92</v>
      </c>
      <c r="F21006" s="31"/>
      <c r="G21006" s="33"/>
      <c r="I21006" s="33"/>
      <c r="J21006" s="33"/>
      <c r="AB21006" s="35"/>
    </row>
    <row r="21007" spans="1:28" s="6" customFormat="1" x14ac:dyDescent="0.15">
      <c r="A21007" s="6" t="s">
        <v>139</v>
      </c>
      <c r="C21007" s="6">
        <v>1</v>
      </c>
      <c r="E21007" s="31">
        <v>-84</v>
      </c>
      <c r="F21007" s="31"/>
      <c r="G21007" s="33"/>
      <c r="I21007" s="33"/>
      <c r="J21007" s="33"/>
      <c r="AB21007" s="35"/>
    </row>
    <row r="21008" spans="1:28" s="6" customFormat="1" x14ac:dyDescent="0.15">
      <c r="A21008" s="6" t="s">
        <v>139</v>
      </c>
      <c r="C21008" s="6">
        <v>1</v>
      </c>
      <c r="E21008" s="31">
        <v>-84</v>
      </c>
      <c r="F21008" s="31"/>
      <c r="G21008" s="33"/>
      <c r="I21008" s="33"/>
      <c r="J21008" s="33"/>
      <c r="AB21008" s="35"/>
    </row>
    <row r="21009" spans="1:28" s="6" customFormat="1" x14ac:dyDescent="0.15">
      <c r="A21009" s="6" t="s">
        <v>139</v>
      </c>
      <c r="C21009" s="6">
        <v>1</v>
      </c>
      <c r="E21009" s="31">
        <v>-84</v>
      </c>
      <c r="F21009" s="31"/>
      <c r="G21009" s="33"/>
      <c r="I21009" s="33"/>
      <c r="J21009" s="33"/>
      <c r="AB21009" s="35"/>
    </row>
    <row r="21010" spans="1:28" s="6" customFormat="1" x14ac:dyDescent="0.15">
      <c r="A21010" s="6" t="s">
        <v>139</v>
      </c>
      <c r="C21010" s="6">
        <v>1</v>
      </c>
      <c r="E21010" s="31">
        <v>-84</v>
      </c>
      <c r="F21010" s="31"/>
      <c r="G21010" s="33"/>
      <c r="I21010" s="33"/>
      <c r="J21010" s="33"/>
      <c r="AB21010" s="35"/>
    </row>
    <row r="21011" spans="1:28" s="6" customFormat="1" x14ac:dyDescent="0.15">
      <c r="A21011" s="6" t="s">
        <v>139</v>
      </c>
      <c r="C21011" s="6">
        <v>1</v>
      </c>
      <c r="E21011" s="31">
        <v>-89</v>
      </c>
      <c r="F21011" s="31"/>
      <c r="G21011" s="33"/>
      <c r="I21011" s="33"/>
      <c r="J21011" s="33"/>
      <c r="AB21011" s="35"/>
    </row>
    <row r="21012" spans="1:28" s="6" customFormat="1" x14ac:dyDescent="0.15">
      <c r="A21012" s="6" t="s">
        <v>139</v>
      </c>
      <c r="C21012" s="6">
        <v>1</v>
      </c>
      <c r="E21012" s="31">
        <v>-89</v>
      </c>
      <c r="F21012" s="31"/>
      <c r="G21012" s="33"/>
      <c r="I21012" s="33"/>
      <c r="J21012" s="33"/>
      <c r="AB21012" s="35"/>
    </row>
    <row r="21013" spans="1:28" s="6" customFormat="1" x14ac:dyDescent="0.15">
      <c r="A21013" s="6" t="s">
        <v>139</v>
      </c>
      <c r="C21013" s="6">
        <v>1</v>
      </c>
      <c r="E21013" s="31">
        <v>-93</v>
      </c>
      <c r="F21013" s="31"/>
      <c r="G21013" s="33"/>
      <c r="I21013" s="33"/>
      <c r="J21013" s="33"/>
      <c r="AB21013" s="35"/>
    </row>
    <row r="21014" spans="1:28" s="6" customFormat="1" x14ac:dyDescent="0.15">
      <c r="A21014" s="6" t="s">
        <v>139</v>
      </c>
      <c r="C21014" s="6">
        <v>1</v>
      </c>
      <c r="E21014" s="31">
        <v>-93</v>
      </c>
      <c r="F21014" s="31"/>
      <c r="G21014" s="33"/>
      <c r="I21014" s="33"/>
      <c r="J21014" s="33"/>
      <c r="AB21014" s="35"/>
    </row>
    <row r="21015" spans="1:28" s="6" customFormat="1" x14ac:dyDescent="0.15">
      <c r="A21015" s="6" t="s">
        <v>139</v>
      </c>
      <c r="C21015" s="6">
        <v>1</v>
      </c>
      <c r="E21015" s="31">
        <v>-93</v>
      </c>
      <c r="F21015" s="31"/>
      <c r="G21015" s="33"/>
      <c r="I21015" s="33"/>
      <c r="J21015" s="33"/>
      <c r="AB21015" s="35"/>
    </row>
    <row r="21016" spans="1:28" s="6" customFormat="1" x14ac:dyDescent="0.15">
      <c r="A21016" s="6" t="s">
        <v>139</v>
      </c>
      <c r="C21016" s="6">
        <v>1</v>
      </c>
      <c r="E21016" s="31">
        <v>-93</v>
      </c>
      <c r="F21016" s="31"/>
      <c r="G21016" s="33"/>
      <c r="I21016" s="33"/>
      <c r="J21016" s="33"/>
      <c r="AB21016" s="35"/>
    </row>
    <row r="21017" spans="1:28" s="6" customFormat="1" x14ac:dyDescent="0.15">
      <c r="A21017" s="6" t="s">
        <v>139</v>
      </c>
      <c r="C21017" s="6">
        <v>1</v>
      </c>
      <c r="E21017" s="31">
        <v>-93</v>
      </c>
      <c r="F21017" s="31"/>
      <c r="G21017" s="33"/>
      <c r="I21017" s="33"/>
      <c r="J21017" s="33"/>
      <c r="AB21017" s="35"/>
    </row>
    <row r="21018" spans="1:28" s="6" customFormat="1" x14ac:dyDescent="0.15">
      <c r="A21018" s="6" t="s">
        <v>139</v>
      </c>
      <c r="C21018" s="6">
        <v>1</v>
      </c>
      <c r="E21018" s="31">
        <v>-93</v>
      </c>
      <c r="F21018" s="31"/>
      <c r="G21018" s="33"/>
      <c r="I21018" s="33"/>
      <c r="J21018" s="33"/>
      <c r="AB21018" s="35"/>
    </row>
    <row r="21019" spans="1:28" s="6" customFormat="1" x14ac:dyDescent="0.15">
      <c r="A21019" s="6" t="s">
        <v>139</v>
      </c>
      <c r="C21019" s="6">
        <v>1</v>
      </c>
      <c r="E21019" s="31">
        <v>-93</v>
      </c>
      <c r="F21019" s="31"/>
      <c r="G21019" s="33"/>
      <c r="I21019" s="33"/>
      <c r="J21019" s="33"/>
      <c r="AB21019" s="35"/>
    </row>
    <row r="21020" spans="1:28" s="6" customFormat="1" x14ac:dyDescent="0.15">
      <c r="A21020" s="6" t="s">
        <v>139</v>
      </c>
      <c r="C21020" s="6">
        <v>1</v>
      </c>
      <c r="E21020" s="31">
        <v>-93</v>
      </c>
      <c r="F21020" s="31"/>
      <c r="G21020" s="33"/>
      <c r="I21020" s="33"/>
      <c r="J21020" s="33"/>
      <c r="AB21020" s="35"/>
    </row>
    <row r="21021" spans="1:28" s="6" customFormat="1" x14ac:dyDescent="0.15">
      <c r="A21021" s="6" t="s">
        <v>139</v>
      </c>
      <c r="C21021" s="6">
        <v>1</v>
      </c>
      <c r="E21021" s="31">
        <v>-93</v>
      </c>
      <c r="F21021" s="31"/>
      <c r="G21021" s="33"/>
      <c r="I21021" s="33"/>
      <c r="J21021" s="33"/>
      <c r="AB21021" s="35"/>
    </row>
    <row r="21022" spans="1:28" s="6" customFormat="1" x14ac:dyDescent="0.15">
      <c r="A21022" s="6" t="s">
        <v>139</v>
      </c>
      <c r="C21022" s="6">
        <v>1</v>
      </c>
      <c r="E21022" s="31">
        <v>-71</v>
      </c>
      <c r="F21022" s="31"/>
      <c r="G21022" s="33"/>
      <c r="I21022" s="33"/>
      <c r="J21022" s="33"/>
      <c r="AB21022" s="35"/>
    </row>
    <row r="21023" spans="1:28" s="6" customFormat="1" x14ac:dyDescent="0.15">
      <c r="A21023" s="6" t="s">
        <v>139</v>
      </c>
      <c r="C21023" s="6">
        <v>1</v>
      </c>
      <c r="E21023" s="31">
        <v>-85</v>
      </c>
      <c r="F21023" s="31"/>
      <c r="G21023" s="33"/>
      <c r="I21023" s="33"/>
      <c r="J21023" s="33"/>
      <c r="AB21023" s="35"/>
    </row>
    <row r="21024" spans="1:28" s="6" customFormat="1" x14ac:dyDescent="0.15">
      <c r="A21024" s="6" t="s">
        <v>139</v>
      </c>
      <c r="C21024" s="6">
        <v>1</v>
      </c>
      <c r="E21024" s="31">
        <v>-85</v>
      </c>
      <c r="F21024" s="31"/>
      <c r="G21024" s="33"/>
      <c r="I21024" s="33"/>
      <c r="J21024" s="33"/>
      <c r="AB21024" s="35"/>
    </row>
    <row r="21025" spans="1:28" s="6" customFormat="1" x14ac:dyDescent="0.15">
      <c r="A21025" s="6" t="s">
        <v>140</v>
      </c>
      <c r="C21025" s="6">
        <v>1</v>
      </c>
      <c r="E21025" s="31">
        <v>-92</v>
      </c>
      <c r="F21025" s="31"/>
      <c r="G21025" s="33"/>
      <c r="I21025" s="33"/>
      <c r="J21025" s="33"/>
      <c r="AB21025" s="35"/>
    </row>
    <row r="21026" spans="1:28" s="6" customFormat="1" x14ac:dyDescent="0.15">
      <c r="A21026" s="6" t="s">
        <v>140</v>
      </c>
      <c r="C21026" s="6">
        <v>1</v>
      </c>
      <c r="E21026" s="31">
        <v>-92</v>
      </c>
      <c r="F21026" s="31"/>
      <c r="G21026" s="33"/>
      <c r="I21026" s="33"/>
      <c r="J21026" s="33"/>
      <c r="AB21026" s="35"/>
    </row>
    <row r="21027" spans="1:28" s="6" customFormat="1" x14ac:dyDescent="0.15">
      <c r="A21027" s="6" t="s">
        <v>140</v>
      </c>
      <c r="C21027" s="6">
        <v>1</v>
      </c>
      <c r="E21027" s="31">
        <v>-92</v>
      </c>
      <c r="F21027" s="31"/>
      <c r="G21027" s="33"/>
      <c r="I21027" s="33"/>
      <c r="J21027" s="33"/>
      <c r="AB21027" s="35"/>
    </row>
    <row r="21028" spans="1:28" s="6" customFormat="1" x14ac:dyDescent="0.15">
      <c r="A21028" s="6" t="s">
        <v>140</v>
      </c>
      <c r="C21028" s="6">
        <v>1</v>
      </c>
      <c r="E21028" s="31">
        <v>-80</v>
      </c>
      <c r="F21028" s="31"/>
      <c r="G21028" s="33"/>
      <c r="I21028" s="33"/>
      <c r="J21028" s="33"/>
      <c r="AB21028" s="35"/>
    </row>
    <row r="21029" spans="1:28" s="6" customFormat="1" x14ac:dyDescent="0.15">
      <c r="A21029" s="6" t="s">
        <v>140</v>
      </c>
      <c r="C21029" s="6">
        <v>1</v>
      </c>
      <c r="E21029" s="31">
        <v>-74</v>
      </c>
      <c r="F21029" s="31"/>
      <c r="G21029" s="33"/>
      <c r="I21029" s="33"/>
      <c r="J21029" s="33"/>
      <c r="AB21029" s="35"/>
    </row>
    <row r="21030" spans="1:28" s="6" customFormat="1" x14ac:dyDescent="0.15">
      <c r="A21030" s="6" t="s">
        <v>140</v>
      </c>
      <c r="C21030" s="6">
        <v>1</v>
      </c>
      <c r="E21030" s="31">
        <v>-74</v>
      </c>
      <c r="F21030" s="31"/>
      <c r="G21030" s="33"/>
      <c r="I21030" s="33"/>
      <c r="J21030" s="33"/>
      <c r="AB21030" s="35"/>
    </row>
    <row r="21031" spans="1:28" s="6" customFormat="1" x14ac:dyDescent="0.15">
      <c r="A21031" s="6" t="s">
        <v>140</v>
      </c>
      <c r="C21031" s="6">
        <v>1</v>
      </c>
      <c r="E21031" s="31">
        <v>-74</v>
      </c>
      <c r="F21031" s="31"/>
      <c r="G21031" s="33"/>
      <c r="I21031" s="33"/>
      <c r="J21031" s="33"/>
      <c r="AB21031" s="35"/>
    </row>
    <row r="21032" spans="1:28" s="6" customFormat="1" x14ac:dyDescent="0.15">
      <c r="A21032" s="6" t="s">
        <v>140</v>
      </c>
      <c r="C21032" s="6">
        <v>1</v>
      </c>
      <c r="E21032" s="31">
        <v>-75</v>
      </c>
      <c r="F21032" s="31"/>
      <c r="G21032" s="33"/>
      <c r="I21032" s="33"/>
      <c r="J21032" s="33"/>
      <c r="AB21032" s="35"/>
    </row>
    <row r="21033" spans="1:28" s="6" customFormat="1" x14ac:dyDescent="0.15">
      <c r="A21033" s="6" t="s">
        <v>140</v>
      </c>
      <c r="C21033" s="6">
        <v>1</v>
      </c>
      <c r="E21033" s="31">
        <v>-75</v>
      </c>
      <c r="F21033" s="31"/>
      <c r="G21033" s="33"/>
      <c r="I21033" s="33"/>
      <c r="J21033" s="33"/>
      <c r="AB21033" s="35"/>
    </row>
    <row r="21034" spans="1:28" s="6" customFormat="1" x14ac:dyDescent="0.15">
      <c r="A21034" s="6" t="s">
        <v>140</v>
      </c>
      <c r="C21034" s="6">
        <v>1</v>
      </c>
      <c r="E21034" s="31">
        <v>-74</v>
      </c>
      <c r="F21034" s="31"/>
      <c r="G21034" s="33"/>
      <c r="I21034" s="33"/>
      <c r="J21034" s="33"/>
      <c r="AB21034" s="35"/>
    </row>
    <row r="21035" spans="1:28" s="6" customFormat="1" x14ac:dyDescent="0.15">
      <c r="A21035" s="6" t="s">
        <v>140</v>
      </c>
      <c r="C21035" s="6">
        <v>1</v>
      </c>
      <c r="E21035" s="31">
        <v>-72</v>
      </c>
      <c r="F21035" s="31"/>
      <c r="G21035" s="33"/>
      <c r="I21035" s="33"/>
      <c r="J21035" s="33"/>
      <c r="AB21035" s="35"/>
    </row>
    <row r="21036" spans="1:28" s="6" customFormat="1" x14ac:dyDescent="0.15">
      <c r="A21036" s="6" t="s">
        <v>140</v>
      </c>
      <c r="C21036" s="6">
        <v>1</v>
      </c>
      <c r="E21036" s="31">
        <v>-72</v>
      </c>
      <c r="F21036" s="31"/>
      <c r="G21036" s="33"/>
      <c r="I21036" s="33"/>
      <c r="J21036" s="33"/>
      <c r="AB21036" s="35"/>
    </row>
    <row r="21037" spans="1:28" s="6" customFormat="1" x14ac:dyDescent="0.15">
      <c r="A21037" s="6" t="s">
        <v>140</v>
      </c>
      <c r="C21037" s="6">
        <v>1</v>
      </c>
      <c r="E21037" s="31">
        <v>-73</v>
      </c>
      <c r="F21037" s="31"/>
      <c r="G21037" s="33"/>
      <c r="I21037" s="33"/>
      <c r="J21037" s="33"/>
      <c r="AB21037" s="35"/>
    </row>
    <row r="21038" spans="1:28" s="6" customFormat="1" x14ac:dyDescent="0.15">
      <c r="A21038" s="6" t="s">
        <v>140</v>
      </c>
      <c r="C21038" s="6">
        <v>1</v>
      </c>
      <c r="E21038" s="31">
        <v>-73</v>
      </c>
      <c r="F21038" s="31"/>
      <c r="G21038" s="33"/>
      <c r="I21038" s="33"/>
      <c r="J21038" s="33"/>
      <c r="AB21038" s="35"/>
    </row>
    <row r="21039" spans="1:28" s="6" customFormat="1" x14ac:dyDescent="0.15">
      <c r="A21039" s="6" t="s">
        <v>140</v>
      </c>
      <c r="C21039" s="6">
        <v>1</v>
      </c>
      <c r="E21039" s="31">
        <v>-71</v>
      </c>
      <c r="F21039" s="31"/>
      <c r="G21039" s="33"/>
      <c r="I21039" s="33"/>
      <c r="J21039" s="33"/>
      <c r="AB21039" s="35"/>
    </row>
    <row r="21040" spans="1:28" s="6" customFormat="1" x14ac:dyDescent="0.15">
      <c r="A21040" s="6" t="s">
        <v>140</v>
      </c>
      <c r="C21040" s="6">
        <v>1</v>
      </c>
      <c r="E21040" s="31">
        <v>-71</v>
      </c>
      <c r="F21040" s="31"/>
      <c r="G21040" s="33"/>
      <c r="I21040" s="33"/>
      <c r="J21040" s="33"/>
      <c r="AB21040" s="35"/>
    </row>
    <row r="21041" spans="1:28" s="6" customFormat="1" x14ac:dyDescent="0.15">
      <c r="A21041" s="6" t="s">
        <v>140</v>
      </c>
      <c r="C21041" s="6">
        <v>1</v>
      </c>
      <c r="E21041" s="31">
        <v>-77</v>
      </c>
      <c r="F21041" s="31"/>
      <c r="G21041" s="33"/>
      <c r="I21041" s="33"/>
      <c r="J21041" s="33"/>
      <c r="AB21041" s="35"/>
    </row>
    <row r="21042" spans="1:28" s="6" customFormat="1" x14ac:dyDescent="0.15">
      <c r="A21042" s="6" t="s">
        <v>140</v>
      </c>
      <c r="C21042" s="6">
        <v>1</v>
      </c>
      <c r="E21042" s="31">
        <v>-77</v>
      </c>
      <c r="F21042" s="31"/>
      <c r="G21042" s="33"/>
      <c r="I21042" s="33"/>
      <c r="J21042" s="33"/>
      <c r="AB21042" s="35"/>
    </row>
    <row r="21043" spans="1:28" s="6" customFormat="1" x14ac:dyDescent="0.15">
      <c r="A21043" s="6" t="s">
        <v>140</v>
      </c>
      <c r="C21043" s="6">
        <v>1</v>
      </c>
      <c r="E21043" s="31">
        <v>-77</v>
      </c>
      <c r="F21043" s="31"/>
      <c r="G21043" s="33"/>
      <c r="I21043" s="33"/>
      <c r="J21043" s="33"/>
      <c r="AB21043" s="35"/>
    </row>
    <row r="21044" spans="1:28" s="6" customFormat="1" x14ac:dyDescent="0.15">
      <c r="A21044" s="6" t="s">
        <v>140</v>
      </c>
      <c r="C21044" s="6">
        <v>1</v>
      </c>
      <c r="E21044" s="31">
        <v>-77</v>
      </c>
      <c r="F21044" s="31"/>
      <c r="G21044" s="33"/>
      <c r="I21044" s="33"/>
      <c r="J21044" s="33"/>
      <c r="AB21044" s="35"/>
    </row>
    <row r="21045" spans="1:28" s="6" customFormat="1" x14ac:dyDescent="0.15">
      <c r="A21045" s="6" t="s">
        <v>140</v>
      </c>
      <c r="C21045" s="6">
        <v>1</v>
      </c>
      <c r="E21045" s="31">
        <v>-77</v>
      </c>
      <c r="F21045" s="31"/>
      <c r="G21045" s="33"/>
      <c r="I21045" s="33"/>
      <c r="J21045" s="33"/>
      <c r="AB21045" s="35"/>
    </row>
    <row r="21046" spans="1:28" s="6" customFormat="1" x14ac:dyDescent="0.15">
      <c r="A21046" s="6" t="s">
        <v>140</v>
      </c>
      <c r="C21046" s="6">
        <v>1</v>
      </c>
      <c r="E21046" s="31">
        <v>-77</v>
      </c>
      <c r="F21046" s="31"/>
      <c r="G21046" s="33"/>
      <c r="I21046" s="33"/>
      <c r="J21046" s="33"/>
      <c r="AB21046" s="35"/>
    </row>
    <row r="21047" spans="1:28" s="6" customFormat="1" x14ac:dyDescent="0.15">
      <c r="A21047" s="6" t="s">
        <v>140</v>
      </c>
      <c r="C21047" s="6">
        <v>1</v>
      </c>
      <c r="E21047" s="31">
        <v>-77</v>
      </c>
      <c r="F21047" s="31"/>
      <c r="G21047" s="33"/>
      <c r="I21047" s="33"/>
      <c r="J21047" s="33"/>
      <c r="AB21047" s="35"/>
    </row>
    <row r="21048" spans="1:28" s="6" customFormat="1" x14ac:dyDescent="0.15">
      <c r="A21048" s="6" t="s">
        <v>140</v>
      </c>
      <c r="C21048" s="6">
        <v>1</v>
      </c>
      <c r="E21048" s="31">
        <v>-77</v>
      </c>
      <c r="F21048" s="31"/>
      <c r="G21048" s="33"/>
      <c r="I21048" s="33"/>
      <c r="J21048" s="33"/>
      <c r="AB21048" s="35"/>
    </row>
    <row r="21049" spans="1:28" s="6" customFormat="1" x14ac:dyDescent="0.15">
      <c r="A21049" s="6" t="s">
        <v>140</v>
      </c>
      <c r="C21049" s="6">
        <v>1</v>
      </c>
      <c r="E21049" s="31">
        <v>-77</v>
      </c>
      <c r="F21049" s="31"/>
      <c r="G21049" s="33"/>
      <c r="I21049" s="33"/>
      <c r="J21049" s="33"/>
      <c r="AB21049" s="35"/>
    </row>
    <row r="21050" spans="1:28" s="6" customFormat="1" x14ac:dyDescent="0.15">
      <c r="A21050" s="6" t="s">
        <v>140</v>
      </c>
      <c r="C21050" s="6">
        <v>1</v>
      </c>
      <c r="E21050" s="31">
        <v>-74</v>
      </c>
      <c r="F21050" s="31"/>
      <c r="G21050" s="33"/>
      <c r="I21050" s="33"/>
      <c r="J21050" s="33"/>
      <c r="AB21050" s="35"/>
    </row>
    <row r="21051" spans="1:28" s="6" customFormat="1" x14ac:dyDescent="0.15">
      <c r="A21051" s="6" t="s">
        <v>140</v>
      </c>
      <c r="C21051" s="6">
        <v>1</v>
      </c>
      <c r="E21051" s="31">
        <v>-74</v>
      </c>
      <c r="F21051" s="31"/>
      <c r="G21051" s="33"/>
      <c r="I21051" s="33"/>
      <c r="J21051" s="33"/>
      <c r="AB21051" s="35"/>
    </row>
    <row r="21052" spans="1:28" s="6" customFormat="1" x14ac:dyDescent="0.15">
      <c r="A21052" s="6" t="s">
        <v>140</v>
      </c>
      <c r="C21052" s="6">
        <v>1</v>
      </c>
      <c r="E21052" s="31">
        <v>-74</v>
      </c>
      <c r="F21052" s="31"/>
      <c r="G21052" s="33"/>
      <c r="I21052" s="33"/>
      <c r="J21052" s="33"/>
      <c r="AB21052" s="35"/>
    </row>
    <row r="21053" spans="1:28" s="6" customFormat="1" x14ac:dyDescent="0.15">
      <c r="A21053" s="6" t="s">
        <v>140</v>
      </c>
      <c r="C21053" s="6">
        <v>1</v>
      </c>
      <c r="E21053" s="31">
        <v>-74</v>
      </c>
      <c r="F21053" s="31"/>
      <c r="G21053" s="33"/>
      <c r="I21053" s="33"/>
      <c r="J21053" s="33"/>
      <c r="AB21053" s="35"/>
    </row>
    <row r="21054" spans="1:28" s="6" customFormat="1" x14ac:dyDescent="0.15">
      <c r="A21054" s="6" t="s">
        <v>140</v>
      </c>
      <c r="C21054" s="6">
        <v>1</v>
      </c>
      <c r="E21054" s="31">
        <v>-74</v>
      </c>
      <c r="F21054" s="31"/>
      <c r="G21054" s="33"/>
      <c r="I21054" s="33"/>
      <c r="J21054" s="33"/>
      <c r="AB21054" s="35"/>
    </row>
    <row r="21055" spans="1:28" s="6" customFormat="1" x14ac:dyDescent="0.15">
      <c r="A21055" s="6" t="s">
        <v>140</v>
      </c>
      <c r="C21055" s="6">
        <v>1</v>
      </c>
      <c r="E21055" s="31">
        <v>-74</v>
      </c>
      <c r="F21055" s="31"/>
      <c r="G21055" s="33"/>
      <c r="I21055" s="33"/>
      <c r="J21055" s="33"/>
      <c r="AB21055" s="35"/>
    </row>
    <row r="21056" spans="1:28" s="6" customFormat="1" x14ac:dyDescent="0.15">
      <c r="A21056" s="6" t="s">
        <v>140</v>
      </c>
      <c r="C21056" s="6">
        <v>1</v>
      </c>
      <c r="E21056" s="31">
        <v>-74</v>
      </c>
      <c r="F21056" s="31"/>
      <c r="G21056" s="33"/>
      <c r="I21056" s="33"/>
      <c r="J21056" s="33"/>
      <c r="AB21056" s="35"/>
    </row>
    <row r="21057" spans="1:28" s="6" customFormat="1" x14ac:dyDescent="0.15">
      <c r="A21057" s="6" t="s">
        <v>140</v>
      </c>
      <c r="C21057" s="6">
        <v>1</v>
      </c>
      <c r="E21057" s="31">
        <v>-74</v>
      </c>
      <c r="F21057" s="31"/>
      <c r="G21057" s="33"/>
      <c r="I21057" s="33"/>
      <c r="J21057" s="33"/>
      <c r="AB21057" s="35"/>
    </row>
    <row r="21058" spans="1:28" s="6" customFormat="1" x14ac:dyDescent="0.15">
      <c r="A21058" s="6" t="s">
        <v>140</v>
      </c>
      <c r="C21058" s="6">
        <v>1</v>
      </c>
      <c r="E21058" s="31">
        <v>-70</v>
      </c>
      <c r="F21058" s="31"/>
      <c r="G21058" s="33"/>
      <c r="I21058" s="33"/>
      <c r="J21058" s="33"/>
      <c r="AB21058" s="35"/>
    </row>
    <row r="21059" spans="1:28" s="6" customFormat="1" x14ac:dyDescent="0.15">
      <c r="A21059" s="6" t="s">
        <v>140</v>
      </c>
      <c r="C21059" s="6">
        <v>1</v>
      </c>
      <c r="E21059" s="31">
        <v>-71</v>
      </c>
      <c r="F21059" s="31"/>
      <c r="G21059" s="33"/>
      <c r="I21059" s="33"/>
      <c r="J21059" s="33"/>
      <c r="AB21059" s="35"/>
    </row>
    <row r="21060" spans="1:28" s="6" customFormat="1" x14ac:dyDescent="0.15">
      <c r="A21060" s="6" t="s">
        <v>140</v>
      </c>
      <c r="C21060" s="6">
        <v>1</v>
      </c>
      <c r="E21060" s="31">
        <v>-71</v>
      </c>
      <c r="F21060" s="31"/>
      <c r="G21060" s="33"/>
      <c r="I21060" s="33"/>
      <c r="J21060" s="33"/>
      <c r="AB21060" s="35"/>
    </row>
    <row r="21061" spans="1:28" s="6" customFormat="1" x14ac:dyDescent="0.15">
      <c r="A21061" s="6" t="s">
        <v>140</v>
      </c>
      <c r="C21061" s="6">
        <v>1</v>
      </c>
      <c r="E21061" s="31">
        <v>-71</v>
      </c>
      <c r="F21061" s="31"/>
      <c r="G21061" s="33"/>
      <c r="I21061" s="33"/>
      <c r="J21061" s="33"/>
      <c r="AB21061" s="35"/>
    </row>
    <row r="21062" spans="1:28" s="6" customFormat="1" x14ac:dyDescent="0.15">
      <c r="A21062" s="6" t="s">
        <v>140</v>
      </c>
      <c r="C21062" s="6">
        <v>1</v>
      </c>
      <c r="E21062" s="31">
        <v>-73</v>
      </c>
      <c r="F21062" s="31"/>
      <c r="G21062" s="33"/>
      <c r="I21062" s="33"/>
      <c r="J21062" s="33"/>
      <c r="AB21062" s="35"/>
    </row>
    <row r="21063" spans="1:28" s="6" customFormat="1" x14ac:dyDescent="0.15">
      <c r="A21063" s="6" t="s">
        <v>140</v>
      </c>
      <c r="C21063" s="6">
        <v>1</v>
      </c>
      <c r="E21063" s="31">
        <v>-73</v>
      </c>
      <c r="F21063" s="31"/>
      <c r="G21063" s="33"/>
      <c r="I21063" s="33"/>
      <c r="J21063" s="33"/>
      <c r="AB21063" s="35"/>
    </row>
    <row r="21064" spans="1:28" s="6" customFormat="1" x14ac:dyDescent="0.15">
      <c r="A21064" s="6" t="s">
        <v>140</v>
      </c>
      <c r="C21064" s="6">
        <v>1</v>
      </c>
      <c r="E21064" s="31">
        <v>-73</v>
      </c>
      <c r="F21064" s="31"/>
      <c r="G21064" s="33"/>
      <c r="I21064" s="33"/>
      <c r="J21064" s="33"/>
      <c r="AB21064" s="35"/>
    </row>
    <row r="21065" spans="1:28" s="6" customFormat="1" x14ac:dyDescent="0.15">
      <c r="A21065" s="6" t="s">
        <v>140</v>
      </c>
      <c r="C21065" s="6">
        <v>1</v>
      </c>
      <c r="E21065" s="31">
        <v>-93</v>
      </c>
      <c r="F21065" s="31"/>
      <c r="G21065" s="33"/>
      <c r="I21065" s="33"/>
      <c r="J21065" s="33"/>
      <c r="AB21065" s="35"/>
    </row>
    <row r="21066" spans="1:28" s="6" customFormat="1" x14ac:dyDescent="0.15">
      <c r="A21066" s="6" t="s">
        <v>140</v>
      </c>
      <c r="C21066" s="6">
        <v>1</v>
      </c>
      <c r="E21066" s="31">
        <v>-93</v>
      </c>
      <c r="F21066" s="31"/>
      <c r="G21066" s="33"/>
      <c r="I21066" s="33"/>
      <c r="J21066" s="33"/>
      <c r="AB21066" s="35"/>
    </row>
    <row r="21067" spans="1:28" s="6" customFormat="1" x14ac:dyDescent="0.15">
      <c r="A21067" s="6" t="s">
        <v>140</v>
      </c>
      <c r="C21067" s="6">
        <v>1</v>
      </c>
      <c r="E21067" s="31">
        <v>-76</v>
      </c>
      <c r="F21067" s="31"/>
      <c r="G21067" s="33"/>
      <c r="I21067" s="33"/>
      <c r="J21067" s="33"/>
      <c r="AB21067" s="35"/>
    </row>
    <row r="21068" spans="1:28" s="6" customFormat="1" x14ac:dyDescent="0.15">
      <c r="A21068" s="6" t="s">
        <v>140</v>
      </c>
      <c r="C21068" s="6">
        <v>1</v>
      </c>
      <c r="E21068" s="31">
        <v>-74</v>
      </c>
      <c r="F21068" s="31"/>
      <c r="G21068" s="33"/>
      <c r="I21068" s="33"/>
      <c r="J21068" s="33"/>
      <c r="AB21068" s="35"/>
    </row>
    <row r="21069" spans="1:28" s="6" customFormat="1" x14ac:dyDescent="0.15">
      <c r="A21069" s="6" t="s">
        <v>140</v>
      </c>
      <c r="C21069" s="6">
        <v>1</v>
      </c>
      <c r="E21069" s="31">
        <v>-66</v>
      </c>
      <c r="F21069" s="31"/>
      <c r="G21069" s="33"/>
      <c r="I21069" s="33"/>
      <c r="J21069" s="33"/>
      <c r="AB21069" s="35"/>
    </row>
    <row r="21070" spans="1:28" s="6" customFormat="1" x14ac:dyDescent="0.15">
      <c r="A21070" s="6" t="s">
        <v>140</v>
      </c>
      <c r="C21070" s="6">
        <v>1</v>
      </c>
      <c r="E21070" s="31">
        <v>-73</v>
      </c>
      <c r="F21070" s="31"/>
      <c r="G21070" s="33"/>
      <c r="I21070" s="33"/>
      <c r="J21070" s="33"/>
      <c r="AB21070" s="35"/>
    </row>
    <row r="21071" spans="1:28" s="6" customFormat="1" x14ac:dyDescent="0.15">
      <c r="A21071" s="6" t="s">
        <v>140</v>
      </c>
      <c r="C21071" s="6">
        <v>1</v>
      </c>
      <c r="E21071" s="31">
        <v>-73</v>
      </c>
      <c r="F21071" s="31"/>
      <c r="G21071" s="33"/>
      <c r="I21071" s="33"/>
      <c r="J21071" s="33"/>
      <c r="AB21071" s="35"/>
    </row>
    <row r="21072" spans="1:28" s="6" customFormat="1" x14ac:dyDescent="0.15">
      <c r="A21072" s="6" t="s">
        <v>140</v>
      </c>
      <c r="C21072" s="6">
        <v>1</v>
      </c>
      <c r="E21072" s="31">
        <v>-73</v>
      </c>
      <c r="F21072" s="31"/>
      <c r="G21072" s="33"/>
      <c r="I21072" s="33"/>
      <c r="J21072" s="33"/>
      <c r="AB21072" s="35"/>
    </row>
    <row r="21073" spans="1:28" s="6" customFormat="1" x14ac:dyDescent="0.15">
      <c r="A21073" s="6" t="s">
        <v>140</v>
      </c>
      <c r="C21073" s="6">
        <v>1</v>
      </c>
      <c r="E21073" s="31">
        <v>-70</v>
      </c>
      <c r="F21073" s="31"/>
      <c r="G21073" s="33"/>
      <c r="I21073" s="33"/>
      <c r="J21073" s="33"/>
      <c r="AB21073" s="35"/>
    </row>
    <row r="21074" spans="1:28" s="6" customFormat="1" x14ac:dyDescent="0.15">
      <c r="A21074" s="6" t="s">
        <v>140</v>
      </c>
      <c r="C21074" s="6">
        <v>1</v>
      </c>
      <c r="E21074" s="31">
        <v>-70</v>
      </c>
      <c r="F21074" s="31"/>
      <c r="G21074" s="33"/>
      <c r="I21074" s="33"/>
      <c r="J21074" s="33"/>
      <c r="AB21074" s="35"/>
    </row>
    <row r="21075" spans="1:28" s="6" customFormat="1" x14ac:dyDescent="0.15">
      <c r="A21075" s="6" t="s">
        <v>140</v>
      </c>
      <c r="C21075" s="6">
        <v>1</v>
      </c>
      <c r="E21075" s="31">
        <v>-93</v>
      </c>
      <c r="F21075" s="31"/>
      <c r="G21075" s="33"/>
      <c r="I21075" s="33"/>
      <c r="J21075" s="33"/>
      <c r="AB21075" s="35"/>
    </row>
    <row r="21076" spans="1:28" s="6" customFormat="1" x14ac:dyDescent="0.15">
      <c r="A21076" s="6" t="s">
        <v>140</v>
      </c>
      <c r="C21076" s="6">
        <v>1</v>
      </c>
      <c r="E21076" s="31">
        <v>-70</v>
      </c>
      <c r="F21076" s="31"/>
      <c r="G21076" s="33"/>
      <c r="I21076" s="33"/>
      <c r="J21076" s="33"/>
      <c r="AB21076" s="35"/>
    </row>
    <row r="21077" spans="1:28" s="6" customFormat="1" x14ac:dyDescent="0.15">
      <c r="A21077" s="6" t="s">
        <v>140</v>
      </c>
      <c r="C21077" s="6">
        <v>1</v>
      </c>
      <c r="E21077" s="31">
        <v>-70</v>
      </c>
      <c r="F21077" s="31"/>
      <c r="G21077" s="33"/>
      <c r="I21077" s="33"/>
      <c r="J21077" s="33"/>
      <c r="AB21077" s="35"/>
    </row>
    <row r="21078" spans="1:28" s="6" customFormat="1" x14ac:dyDescent="0.15">
      <c r="A21078" s="6" t="s">
        <v>140</v>
      </c>
      <c r="C21078" s="6">
        <v>1</v>
      </c>
      <c r="E21078" s="31">
        <v>-70</v>
      </c>
      <c r="F21078" s="31"/>
      <c r="G21078" s="33"/>
      <c r="I21078" s="33"/>
      <c r="J21078" s="33"/>
      <c r="AB21078" s="35"/>
    </row>
    <row r="21079" spans="1:28" s="6" customFormat="1" x14ac:dyDescent="0.15">
      <c r="A21079" s="6" t="s">
        <v>140</v>
      </c>
      <c r="C21079" s="6">
        <v>1</v>
      </c>
      <c r="E21079" s="31">
        <v>-70</v>
      </c>
      <c r="F21079" s="31"/>
      <c r="G21079" s="33"/>
      <c r="I21079" s="33"/>
      <c r="J21079" s="33"/>
      <c r="AB21079" s="35"/>
    </row>
    <row r="21080" spans="1:28" s="6" customFormat="1" x14ac:dyDescent="0.15">
      <c r="A21080" s="6" t="s">
        <v>140</v>
      </c>
      <c r="C21080" s="6">
        <v>1</v>
      </c>
      <c r="E21080" s="31">
        <v>-70</v>
      </c>
      <c r="F21080" s="31"/>
      <c r="G21080" s="33"/>
      <c r="I21080" s="33"/>
      <c r="J21080" s="33"/>
      <c r="AB21080" s="35"/>
    </row>
    <row r="21081" spans="1:28" s="6" customFormat="1" x14ac:dyDescent="0.15">
      <c r="A21081" s="6" t="s">
        <v>140</v>
      </c>
      <c r="C21081" s="6">
        <v>1</v>
      </c>
      <c r="E21081" s="31">
        <v>-75</v>
      </c>
      <c r="F21081" s="31"/>
      <c r="G21081" s="33"/>
      <c r="I21081" s="33"/>
      <c r="J21081" s="33"/>
      <c r="AB21081" s="35"/>
    </row>
    <row r="21082" spans="1:28" s="6" customFormat="1" x14ac:dyDescent="0.15">
      <c r="A21082" s="6" t="s">
        <v>140</v>
      </c>
      <c r="C21082" s="6">
        <v>1</v>
      </c>
      <c r="E21082" s="31">
        <v>-77</v>
      </c>
      <c r="F21082" s="31"/>
      <c r="G21082" s="33"/>
      <c r="I21082" s="33"/>
      <c r="J21082" s="33"/>
      <c r="AB21082" s="35"/>
    </row>
    <row r="21083" spans="1:28" s="6" customFormat="1" x14ac:dyDescent="0.15">
      <c r="A21083" s="6" t="s">
        <v>140</v>
      </c>
      <c r="C21083" s="6">
        <v>1</v>
      </c>
      <c r="E21083" s="31">
        <v>-77</v>
      </c>
      <c r="F21083" s="31"/>
      <c r="G21083" s="33"/>
      <c r="I21083" s="33"/>
      <c r="J21083" s="33"/>
      <c r="AB21083" s="35"/>
    </row>
    <row r="21084" spans="1:28" s="6" customFormat="1" x14ac:dyDescent="0.15">
      <c r="A21084" s="6" t="s">
        <v>140</v>
      </c>
      <c r="C21084" s="6">
        <v>1</v>
      </c>
      <c r="E21084" s="31">
        <v>-77</v>
      </c>
      <c r="F21084" s="31"/>
      <c r="G21084" s="33"/>
      <c r="I21084" s="33"/>
      <c r="J21084" s="33"/>
      <c r="AB21084" s="35"/>
    </row>
    <row r="21085" spans="1:28" s="6" customFormat="1" x14ac:dyDescent="0.15">
      <c r="A21085" s="6" t="s">
        <v>140</v>
      </c>
      <c r="C21085" s="6">
        <v>1</v>
      </c>
      <c r="E21085" s="31">
        <v>-77</v>
      </c>
      <c r="F21085" s="31"/>
      <c r="G21085" s="33"/>
      <c r="I21085" s="33"/>
      <c r="J21085" s="33"/>
      <c r="AB21085" s="35"/>
    </row>
    <row r="21086" spans="1:28" s="6" customFormat="1" x14ac:dyDescent="0.15">
      <c r="A21086" s="6" t="s">
        <v>140</v>
      </c>
      <c r="C21086" s="6">
        <v>1</v>
      </c>
      <c r="E21086" s="31">
        <v>-77</v>
      </c>
      <c r="F21086" s="31"/>
      <c r="G21086" s="33"/>
      <c r="I21086" s="33"/>
      <c r="J21086" s="33"/>
      <c r="AB21086" s="35"/>
    </row>
    <row r="21087" spans="1:28" s="6" customFormat="1" x14ac:dyDescent="0.15">
      <c r="A21087" s="6" t="s">
        <v>140</v>
      </c>
      <c r="C21087" s="6">
        <v>1</v>
      </c>
      <c r="E21087" s="31">
        <v>-74</v>
      </c>
      <c r="F21087" s="31"/>
      <c r="G21087" s="33"/>
      <c r="I21087" s="33"/>
      <c r="J21087" s="33"/>
      <c r="AB21087" s="35"/>
    </row>
    <row r="21088" spans="1:28" s="6" customFormat="1" x14ac:dyDescent="0.15">
      <c r="A21088" s="6" t="s">
        <v>140</v>
      </c>
      <c r="C21088" s="6">
        <v>1</v>
      </c>
      <c r="E21088" s="31">
        <v>-70</v>
      </c>
      <c r="F21088" s="31"/>
      <c r="G21088" s="33"/>
      <c r="I21088" s="33"/>
      <c r="J21088" s="33"/>
      <c r="AB21088" s="35"/>
    </row>
    <row r="21089" spans="1:28" s="6" customFormat="1" x14ac:dyDescent="0.15">
      <c r="A21089" s="6" t="s">
        <v>140</v>
      </c>
      <c r="C21089" s="6">
        <v>1</v>
      </c>
      <c r="E21089" s="31">
        <v>-70</v>
      </c>
      <c r="F21089" s="31"/>
      <c r="G21089" s="33"/>
      <c r="I21089" s="33"/>
      <c r="J21089" s="33"/>
      <c r="AB21089" s="35"/>
    </row>
    <row r="21090" spans="1:28" s="6" customFormat="1" x14ac:dyDescent="0.15">
      <c r="A21090" s="6" t="s">
        <v>140</v>
      </c>
      <c r="C21090" s="6">
        <v>1</v>
      </c>
      <c r="E21090" s="31">
        <v>-70</v>
      </c>
      <c r="F21090" s="31"/>
      <c r="G21090" s="33"/>
      <c r="I21090" s="33"/>
      <c r="J21090" s="33"/>
      <c r="AB21090" s="35"/>
    </row>
    <row r="21091" spans="1:28" s="6" customFormat="1" x14ac:dyDescent="0.15">
      <c r="A21091" s="6" t="s">
        <v>140</v>
      </c>
      <c r="C21091" s="6">
        <v>1</v>
      </c>
      <c r="E21091" s="31">
        <v>-70</v>
      </c>
      <c r="F21091" s="31"/>
      <c r="G21091" s="33"/>
      <c r="I21091" s="33"/>
      <c r="J21091" s="33"/>
      <c r="AB21091" s="35"/>
    </row>
    <row r="21092" spans="1:28" s="6" customFormat="1" x14ac:dyDescent="0.15">
      <c r="A21092" s="6" t="s">
        <v>140</v>
      </c>
      <c r="C21092" s="6">
        <v>1</v>
      </c>
      <c r="E21092" s="31">
        <v>-70</v>
      </c>
      <c r="F21092" s="31"/>
      <c r="G21092" s="33"/>
      <c r="I21092" s="33"/>
      <c r="J21092" s="33"/>
      <c r="AB21092" s="35"/>
    </row>
    <row r="21093" spans="1:28" s="6" customFormat="1" x14ac:dyDescent="0.15">
      <c r="A21093" s="6" t="s">
        <v>140</v>
      </c>
      <c r="C21093" s="6">
        <v>1</v>
      </c>
      <c r="E21093" s="31">
        <v>-70</v>
      </c>
      <c r="F21093" s="31"/>
      <c r="G21093" s="33"/>
      <c r="I21093" s="33"/>
      <c r="J21093" s="33"/>
      <c r="AB21093" s="35"/>
    </row>
    <row r="21094" spans="1:28" s="6" customFormat="1" x14ac:dyDescent="0.15">
      <c r="A21094" s="6" t="s">
        <v>140</v>
      </c>
      <c r="C21094" s="6">
        <v>1</v>
      </c>
      <c r="E21094" s="31">
        <v>-73</v>
      </c>
      <c r="F21094" s="31"/>
      <c r="G21094" s="33"/>
      <c r="I21094" s="33"/>
      <c r="J21094" s="33"/>
      <c r="AB21094" s="35"/>
    </row>
    <row r="21095" spans="1:28" s="6" customFormat="1" x14ac:dyDescent="0.15">
      <c r="A21095" s="6" t="s">
        <v>140</v>
      </c>
      <c r="C21095" s="6">
        <v>1</v>
      </c>
      <c r="E21095" s="31">
        <v>-70</v>
      </c>
      <c r="F21095" s="31"/>
      <c r="G21095" s="33"/>
      <c r="I21095" s="33"/>
      <c r="J21095" s="33"/>
      <c r="AB21095" s="35"/>
    </row>
    <row r="21096" spans="1:28" s="6" customFormat="1" x14ac:dyDescent="0.15">
      <c r="A21096" s="6" t="s">
        <v>140</v>
      </c>
      <c r="C21096" s="6">
        <v>1</v>
      </c>
      <c r="E21096" s="31">
        <v>-70</v>
      </c>
      <c r="F21096" s="31"/>
      <c r="G21096" s="33"/>
      <c r="I21096" s="33"/>
      <c r="J21096" s="33"/>
      <c r="AB21096" s="35"/>
    </row>
    <row r="21097" spans="1:28" s="6" customFormat="1" x14ac:dyDescent="0.15">
      <c r="A21097" s="6" t="s">
        <v>140</v>
      </c>
      <c r="C21097" s="6">
        <v>1</v>
      </c>
      <c r="E21097" s="31">
        <v>-70</v>
      </c>
      <c r="F21097" s="31"/>
      <c r="G21097" s="33"/>
      <c r="I21097" s="33"/>
      <c r="J21097" s="33"/>
      <c r="AB21097" s="35"/>
    </row>
    <row r="21098" spans="1:28" s="6" customFormat="1" x14ac:dyDescent="0.15">
      <c r="A21098" s="6" t="s">
        <v>140</v>
      </c>
      <c r="C21098" s="6">
        <v>1</v>
      </c>
      <c r="E21098" s="31">
        <v>-70</v>
      </c>
      <c r="F21098" s="31"/>
      <c r="G21098" s="33"/>
      <c r="I21098" s="33"/>
      <c r="J21098" s="33"/>
      <c r="AB21098" s="35"/>
    </row>
    <row r="21099" spans="1:28" s="6" customFormat="1" x14ac:dyDescent="0.15">
      <c r="A21099" s="6" t="s">
        <v>140</v>
      </c>
      <c r="C21099" s="6">
        <v>1</v>
      </c>
      <c r="E21099" s="31">
        <v>-70</v>
      </c>
      <c r="F21099" s="31"/>
      <c r="G21099" s="33"/>
      <c r="I21099" s="33"/>
      <c r="J21099" s="33"/>
      <c r="AB21099" s="35"/>
    </row>
    <row r="21100" spans="1:28" s="6" customFormat="1" x14ac:dyDescent="0.15">
      <c r="A21100" s="6" t="s">
        <v>140</v>
      </c>
      <c r="C21100" s="6">
        <v>1</v>
      </c>
      <c r="E21100" s="31">
        <v>-70</v>
      </c>
      <c r="F21100" s="31"/>
      <c r="G21100" s="33"/>
      <c r="I21100" s="33"/>
      <c r="J21100" s="33"/>
      <c r="AB21100" s="35"/>
    </row>
    <row r="21101" spans="1:28" s="6" customFormat="1" x14ac:dyDescent="0.15">
      <c r="A21101" s="6" t="s">
        <v>140</v>
      </c>
      <c r="C21101" s="6">
        <v>1</v>
      </c>
      <c r="E21101" s="31">
        <v>-70</v>
      </c>
      <c r="F21101" s="31"/>
      <c r="G21101" s="33"/>
      <c r="I21101" s="33"/>
      <c r="J21101" s="33"/>
      <c r="AB21101" s="35"/>
    </row>
    <row r="21102" spans="1:28" s="6" customFormat="1" x14ac:dyDescent="0.15">
      <c r="A21102" s="6" t="s">
        <v>140</v>
      </c>
      <c r="C21102" s="6">
        <v>1</v>
      </c>
      <c r="E21102" s="31">
        <v>-70</v>
      </c>
      <c r="F21102" s="31"/>
      <c r="G21102" s="33"/>
      <c r="I21102" s="33"/>
      <c r="J21102" s="33"/>
      <c r="AB21102" s="35"/>
    </row>
    <row r="21103" spans="1:28" s="6" customFormat="1" x14ac:dyDescent="0.15">
      <c r="A21103" s="6" t="s">
        <v>140</v>
      </c>
      <c r="C21103" s="6">
        <v>1</v>
      </c>
      <c r="E21103" s="31">
        <v>-68</v>
      </c>
      <c r="F21103" s="31"/>
      <c r="G21103" s="33"/>
      <c r="I21103" s="33"/>
      <c r="J21103" s="33"/>
      <c r="AB21103" s="35"/>
    </row>
    <row r="21104" spans="1:28" s="6" customFormat="1" x14ac:dyDescent="0.15">
      <c r="A21104" s="6" t="s">
        <v>140</v>
      </c>
      <c r="C21104" s="6">
        <v>1</v>
      </c>
      <c r="E21104" s="31">
        <v>-69</v>
      </c>
      <c r="F21104" s="31"/>
      <c r="G21104" s="33"/>
      <c r="I21104" s="33"/>
      <c r="J21104" s="33"/>
      <c r="AB21104" s="35"/>
    </row>
    <row r="21105" spans="1:28" s="6" customFormat="1" x14ac:dyDescent="0.15">
      <c r="A21105" s="6" t="s">
        <v>140</v>
      </c>
      <c r="C21105" s="6">
        <v>1</v>
      </c>
      <c r="E21105" s="31">
        <v>-69</v>
      </c>
      <c r="F21105" s="31"/>
      <c r="G21105" s="33"/>
      <c r="I21105" s="33"/>
      <c r="J21105" s="33"/>
      <c r="AB21105" s="35"/>
    </row>
    <row r="21106" spans="1:28" s="6" customFormat="1" x14ac:dyDescent="0.15">
      <c r="A21106" s="6" t="s">
        <v>140</v>
      </c>
      <c r="C21106" s="6">
        <v>1</v>
      </c>
      <c r="E21106" s="31">
        <v>-69</v>
      </c>
      <c r="F21106" s="31"/>
      <c r="G21106" s="33"/>
      <c r="I21106" s="33"/>
      <c r="J21106" s="33"/>
      <c r="AB21106" s="35"/>
    </row>
    <row r="21107" spans="1:28" s="6" customFormat="1" x14ac:dyDescent="0.15">
      <c r="A21107" s="6" t="s">
        <v>140</v>
      </c>
      <c r="C21107" s="6">
        <v>1</v>
      </c>
      <c r="E21107" s="31">
        <v>-73</v>
      </c>
      <c r="F21107" s="31"/>
      <c r="G21107" s="33"/>
      <c r="I21107" s="33"/>
      <c r="J21107" s="33"/>
      <c r="AB21107" s="35"/>
    </row>
    <row r="21108" spans="1:28" s="6" customFormat="1" x14ac:dyDescent="0.15">
      <c r="A21108" s="6" t="s">
        <v>140</v>
      </c>
      <c r="C21108" s="6">
        <v>1</v>
      </c>
      <c r="E21108" s="31">
        <v>-73</v>
      </c>
      <c r="F21108" s="31"/>
      <c r="G21108" s="33"/>
      <c r="I21108" s="33"/>
      <c r="J21108" s="33"/>
      <c r="AB21108" s="35"/>
    </row>
    <row r="21109" spans="1:28" s="6" customFormat="1" x14ac:dyDescent="0.15">
      <c r="A21109" s="6" t="s">
        <v>140</v>
      </c>
      <c r="C21109" s="6">
        <v>1</v>
      </c>
      <c r="E21109" s="31">
        <v>-73</v>
      </c>
      <c r="F21109" s="31"/>
      <c r="G21109" s="33"/>
      <c r="I21109" s="33"/>
      <c r="J21109" s="33"/>
      <c r="AB21109" s="35"/>
    </row>
    <row r="21110" spans="1:28" s="6" customFormat="1" x14ac:dyDescent="0.15">
      <c r="A21110" s="6" t="s">
        <v>140</v>
      </c>
      <c r="C21110" s="6">
        <v>1</v>
      </c>
      <c r="E21110" s="31">
        <v>-73</v>
      </c>
      <c r="F21110" s="31"/>
      <c r="G21110" s="33"/>
      <c r="I21110" s="33"/>
      <c r="J21110" s="33"/>
      <c r="AB21110" s="35"/>
    </row>
    <row r="21111" spans="1:28" s="6" customFormat="1" x14ac:dyDescent="0.15">
      <c r="A21111" s="6" t="s">
        <v>140</v>
      </c>
      <c r="C21111" s="6">
        <v>1</v>
      </c>
      <c r="E21111" s="31">
        <v>-73</v>
      </c>
      <c r="F21111" s="31"/>
      <c r="G21111" s="33"/>
      <c r="I21111" s="33"/>
      <c r="J21111" s="33"/>
      <c r="AB21111" s="35"/>
    </row>
    <row r="21112" spans="1:28" s="6" customFormat="1" x14ac:dyDescent="0.15">
      <c r="A21112" s="6" t="s">
        <v>140</v>
      </c>
      <c r="C21112" s="6">
        <v>1</v>
      </c>
      <c r="E21112" s="31">
        <v>-73</v>
      </c>
      <c r="F21112" s="31"/>
      <c r="G21112" s="33"/>
      <c r="I21112" s="33"/>
      <c r="J21112" s="33"/>
      <c r="AB21112" s="35"/>
    </row>
    <row r="21113" spans="1:28" s="6" customFormat="1" x14ac:dyDescent="0.15">
      <c r="A21113" s="6" t="s">
        <v>140</v>
      </c>
      <c r="C21113" s="6">
        <v>1</v>
      </c>
      <c r="E21113" s="31">
        <v>-73</v>
      </c>
      <c r="F21113" s="31"/>
      <c r="G21113" s="33"/>
      <c r="I21113" s="33"/>
      <c r="J21113" s="33"/>
      <c r="AB21113" s="35"/>
    </row>
    <row r="21114" spans="1:28" s="6" customFormat="1" x14ac:dyDescent="0.15">
      <c r="A21114" s="6" t="s">
        <v>140</v>
      </c>
      <c r="C21114" s="6">
        <v>1</v>
      </c>
      <c r="E21114" s="31">
        <v>-73</v>
      </c>
      <c r="F21114" s="31"/>
      <c r="G21114" s="33"/>
      <c r="I21114" s="33"/>
      <c r="J21114" s="33"/>
      <c r="AB21114" s="35"/>
    </row>
    <row r="21115" spans="1:28" s="6" customFormat="1" x14ac:dyDescent="0.15">
      <c r="A21115" s="6" t="s">
        <v>140</v>
      </c>
      <c r="C21115" s="6">
        <v>1</v>
      </c>
      <c r="E21115" s="31">
        <v>-70</v>
      </c>
      <c r="F21115" s="31"/>
      <c r="G21115" s="33"/>
      <c r="I21115" s="33"/>
      <c r="J21115" s="33"/>
      <c r="AB21115" s="35"/>
    </row>
    <row r="21116" spans="1:28" s="6" customFormat="1" x14ac:dyDescent="0.15">
      <c r="A21116" s="6" t="s">
        <v>140</v>
      </c>
      <c r="C21116" s="6">
        <v>1</v>
      </c>
      <c r="E21116" s="31">
        <v>-70</v>
      </c>
      <c r="F21116" s="31"/>
      <c r="G21116" s="33"/>
      <c r="I21116" s="33"/>
      <c r="J21116" s="33"/>
      <c r="AB21116" s="35"/>
    </row>
    <row r="21117" spans="1:28" s="6" customFormat="1" x14ac:dyDescent="0.15">
      <c r="A21117" s="6" t="s">
        <v>140</v>
      </c>
      <c r="C21117" s="6">
        <v>1</v>
      </c>
      <c r="E21117" s="31">
        <v>-70</v>
      </c>
      <c r="F21117" s="31"/>
      <c r="G21117" s="33"/>
      <c r="I21117" s="33"/>
      <c r="J21117" s="33"/>
      <c r="AB21117" s="35"/>
    </row>
    <row r="21118" spans="1:28" s="6" customFormat="1" x14ac:dyDescent="0.15">
      <c r="A21118" s="6" t="s">
        <v>140</v>
      </c>
      <c r="C21118" s="6">
        <v>1</v>
      </c>
      <c r="E21118" s="31">
        <v>-70</v>
      </c>
      <c r="F21118" s="31"/>
      <c r="G21118" s="33"/>
      <c r="I21118" s="33"/>
      <c r="J21118" s="33"/>
      <c r="AB21118" s="35"/>
    </row>
    <row r="21119" spans="1:28" s="6" customFormat="1" x14ac:dyDescent="0.15">
      <c r="A21119" s="6" t="s">
        <v>140</v>
      </c>
      <c r="C21119" s="6">
        <v>1</v>
      </c>
      <c r="E21119" s="31">
        <v>-70</v>
      </c>
      <c r="F21119" s="31"/>
      <c r="G21119" s="33"/>
      <c r="I21119" s="33"/>
      <c r="J21119" s="33"/>
      <c r="AB21119" s="35"/>
    </row>
    <row r="21120" spans="1:28" s="6" customFormat="1" x14ac:dyDescent="0.15">
      <c r="A21120" s="6" t="s">
        <v>140</v>
      </c>
      <c r="C21120" s="6">
        <v>1</v>
      </c>
      <c r="E21120" s="31">
        <v>-70</v>
      </c>
      <c r="F21120" s="31"/>
      <c r="G21120" s="33"/>
      <c r="I21120" s="33"/>
      <c r="J21120" s="33"/>
      <c r="AB21120" s="35"/>
    </row>
    <row r="21121" spans="1:28" s="6" customFormat="1" x14ac:dyDescent="0.15">
      <c r="A21121" s="6" t="s">
        <v>140</v>
      </c>
      <c r="C21121" s="6">
        <v>1</v>
      </c>
      <c r="E21121" s="31">
        <v>-70</v>
      </c>
      <c r="F21121" s="31"/>
      <c r="G21121" s="33"/>
      <c r="I21121" s="33"/>
      <c r="J21121" s="33"/>
      <c r="AB21121" s="35"/>
    </row>
    <row r="21122" spans="1:28" s="6" customFormat="1" x14ac:dyDescent="0.15">
      <c r="A21122" s="6" t="s">
        <v>140</v>
      </c>
      <c r="C21122" s="6">
        <v>1</v>
      </c>
      <c r="E21122" s="31">
        <v>-77</v>
      </c>
      <c r="F21122" s="31"/>
      <c r="G21122" s="33"/>
      <c r="I21122" s="33"/>
      <c r="J21122" s="33"/>
      <c r="AB21122" s="35"/>
    </row>
    <row r="21123" spans="1:28" s="6" customFormat="1" x14ac:dyDescent="0.15">
      <c r="A21123" s="6" t="s">
        <v>140</v>
      </c>
      <c r="C21123" s="6">
        <v>1</v>
      </c>
      <c r="E21123" s="31">
        <v>-77</v>
      </c>
      <c r="F21123" s="31"/>
      <c r="G21123" s="33"/>
      <c r="I21123" s="33"/>
      <c r="J21123" s="33"/>
      <c r="AB21123" s="35"/>
    </row>
    <row r="21124" spans="1:28" s="6" customFormat="1" x14ac:dyDescent="0.15">
      <c r="A21124" s="6" t="s">
        <v>140</v>
      </c>
      <c r="C21124" s="6">
        <v>1</v>
      </c>
      <c r="E21124" s="31">
        <v>-74</v>
      </c>
      <c r="F21124" s="31"/>
      <c r="G21124" s="33"/>
      <c r="I21124" s="33"/>
      <c r="J21124" s="33"/>
      <c r="AB21124" s="35"/>
    </row>
    <row r="21125" spans="1:28" s="6" customFormat="1" x14ac:dyDescent="0.15">
      <c r="A21125" s="6" t="s">
        <v>140</v>
      </c>
      <c r="C21125" s="6">
        <v>1</v>
      </c>
      <c r="E21125" s="31">
        <v>-74</v>
      </c>
      <c r="F21125" s="31"/>
      <c r="G21125" s="33"/>
      <c r="I21125" s="33"/>
      <c r="J21125" s="33"/>
      <c r="AB21125" s="35"/>
    </row>
    <row r="21126" spans="1:28" s="6" customFormat="1" x14ac:dyDescent="0.15">
      <c r="A21126" s="6" t="s">
        <v>140</v>
      </c>
      <c r="C21126" s="6">
        <v>1</v>
      </c>
      <c r="E21126" s="31">
        <v>-74</v>
      </c>
      <c r="F21126" s="31"/>
      <c r="G21126" s="33"/>
      <c r="I21126" s="33"/>
      <c r="J21126" s="33"/>
      <c r="AB21126" s="35"/>
    </row>
    <row r="21127" spans="1:28" s="6" customFormat="1" x14ac:dyDescent="0.15">
      <c r="A21127" s="6" t="s">
        <v>140</v>
      </c>
      <c r="C21127" s="6">
        <v>1</v>
      </c>
      <c r="E21127" s="31">
        <v>-74</v>
      </c>
      <c r="F21127" s="31"/>
      <c r="G21127" s="33"/>
      <c r="I21127" s="33"/>
      <c r="J21127" s="33"/>
      <c r="AB21127" s="35"/>
    </row>
    <row r="21128" spans="1:28" s="6" customFormat="1" x14ac:dyDescent="0.15">
      <c r="A21128" s="6" t="s">
        <v>140</v>
      </c>
      <c r="C21128" s="6">
        <v>1</v>
      </c>
      <c r="E21128" s="31">
        <v>-74</v>
      </c>
      <c r="F21128" s="31"/>
      <c r="G21128" s="33"/>
      <c r="I21128" s="33"/>
      <c r="J21128" s="33"/>
      <c r="AB21128" s="35"/>
    </row>
    <row r="21129" spans="1:28" s="6" customFormat="1" x14ac:dyDescent="0.15">
      <c r="A21129" s="6" t="s">
        <v>140</v>
      </c>
      <c r="C21129" s="6">
        <v>1</v>
      </c>
      <c r="E21129" s="31">
        <v>-74</v>
      </c>
      <c r="F21129" s="31"/>
      <c r="G21129" s="33"/>
      <c r="I21129" s="33"/>
      <c r="J21129" s="33"/>
      <c r="AB21129" s="35"/>
    </row>
    <row r="21130" spans="1:28" s="6" customFormat="1" x14ac:dyDescent="0.15">
      <c r="A21130" s="6" t="s">
        <v>140</v>
      </c>
      <c r="C21130" s="6">
        <v>1</v>
      </c>
      <c r="E21130" s="31">
        <v>-70</v>
      </c>
      <c r="F21130" s="31"/>
      <c r="G21130" s="33"/>
      <c r="I21130" s="33"/>
      <c r="J21130" s="33"/>
      <c r="AB21130" s="35"/>
    </row>
    <row r="21131" spans="1:28" s="6" customFormat="1" x14ac:dyDescent="0.15">
      <c r="A21131" s="6" t="s">
        <v>140</v>
      </c>
      <c r="C21131" s="6">
        <v>1</v>
      </c>
      <c r="E21131" s="31">
        <v>-70</v>
      </c>
      <c r="F21131" s="31"/>
      <c r="G21131" s="33"/>
      <c r="I21131" s="33"/>
      <c r="J21131" s="33"/>
      <c r="AB21131" s="35"/>
    </row>
    <row r="21132" spans="1:28" s="6" customFormat="1" x14ac:dyDescent="0.15">
      <c r="A21132" s="6" t="s">
        <v>140</v>
      </c>
      <c r="C21132" s="6">
        <v>1</v>
      </c>
      <c r="E21132" s="31">
        <v>-70</v>
      </c>
      <c r="F21132" s="31"/>
      <c r="G21132" s="33"/>
      <c r="I21132" s="33"/>
      <c r="J21132" s="33"/>
      <c r="AB21132" s="35"/>
    </row>
    <row r="21133" spans="1:28" s="6" customFormat="1" x14ac:dyDescent="0.15">
      <c r="A21133" s="6" t="s">
        <v>140</v>
      </c>
      <c r="C21133" s="6">
        <v>1</v>
      </c>
      <c r="E21133" s="31">
        <v>-70</v>
      </c>
      <c r="F21133" s="31"/>
      <c r="G21133" s="33"/>
      <c r="I21133" s="33"/>
      <c r="J21133" s="33"/>
      <c r="AB21133" s="35"/>
    </row>
    <row r="21134" spans="1:28" s="6" customFormat="1" x14ac:dyDescent="0.15">
      <c r="A21134" s="6" t="s">
        <v>140</v>
      </c>
      <c r="C21134" s="6">
        <v>1</v>
      </c>
      <c r="E21134" s="31">
        <v>-70</v>
      </c>
      <c r="F21134" s="31"/>
      <c r="G21134" s="33"/>
      <c r="I21134" s="33"/>
      <c r="J21134" s="33"/>
      <c r="AB21134" s="35"/>
    </row>
    <row r="21135" spans="1:28" s="6" customFormat="1" x14ac:dyDescent="0.15">
      <c r="A21135" s="6" t="s">
        <v>140</v>
      </c>
      <c r="C21135" s="6">
        <v>1</v>
      </c>
      <c r="E21135" s="31">
        <v>-70</v>
      </c>
      <c r="F21135" s="31"/>
      <c r="G21135" s="33"/>
      <c r="I21135" s="33"/>
      <c r="J21135" s="33"/>
      <c r="AB21135" s="35"/>
    </row>
    <row r="21136" spans="1:28" s="6" customFormat="1" x14ac:dyDescent="0.15">
      <c r="A21136" s="6" t="s">
        <v>140</v>
      </c>
      <c r="C21136" s="6">
        <v>1</v>
      </c>
      <c r="E21136" s="31">
        <v>-70</v>
      </c>
      <c r="F21136" s="31"/>
      <c r="G21136" s="33"/>
      <c r="I21136" s="33"/>
      <c r="J21136" s="33"/>
      <c r="AB21136" s="35"/>
    </row>
    <row r="21137" spans="1:28" s="6" customFormat="1" x14ac:dyDescent="0.15">
      <c r="A21137" s="6" t="s">
        <v>140</v>
      </c>
      <c r="C21137" s="6">
        <v>1</v>
      </c>
      <c r="E21137" s="31">
        <v>-70</v>
      </c>
      <c r="F21137" s="31"/>
      <c r="G21137" s="33"/>
      <c r="I21137" s="33"/>
      <c r="J21137" s="33"/>
      <c r="AB21137" s="35"/>
    </row>
    <row r="21138" spans="1:28" s="6" customFormat="1" x14ac:dyDescent="0.15">
      <c r="A21138" s="6" t="s">
        <v>140</v>
      </c>
      <c r="C21138" s="6">
        <v>1</v>
      </c>
      <c r="E21138" s="31">
        <v>-70</v>
      </c>
      <c r="F21138" s="31"/>
      <c r="G21138" s="33"/>
      <c r="I21138" s="33"/>
      <c r="J21138" s="33"/>
      <c r="AB21138" s="35"/>
    </row>
    <row r="21139" spans="1:28" s="6" customFormat="1" x14ac:dyDescent="0.15">
      <c r="A21139" s="6" t="s">
        <v>140</v>
      </c>
      <c r="C21139" s="6">
        <v>1</v>
      </c>
      <c r="E21139" s="31">
        <v>-70</v>
      </c>
      <c r="F21139" s="31"/>
      <c r="G21139" s="33"/>
      <c r="I21139" s="33"/>
      <c r="J21139" s="33"/>
      <c r="AB21139" s="35"/>
    </row>
    <row r="21140" spans="1:28" s="6" customFormat="1" x14ac:dyDescent="0.15">
      <c r="A21140" s="6" t="s">
        <v>140</v>
      </c>
      <c r="C21140" s="6">
        <v>1</v>
      </c>
      <c r="E21140" s="31">
        <v>-70</v>
      </c>
      <c r="F21140" s="31"/>
      <c r="G21140" s="33"/>
      <c r="I21140" s="33"/>
      <c r="J21140" s="33"/>
      <c r="AB21140" s="35"/>
    </row>
    <row r="21141" spans="1:28" s="6" customFormat="1" x14ac:dyDescent="0.15">
      <c r="A21141" s="6" t="s">
        <v>140</v>
      </c>
      <c r="C21141" s="6">
        <v>1</v>
      </c>
      <c r="E21141" s="31">
        <v>-70</v>
      </c>
      <c r="F21141" s="31"/>
      <c r="G21141" s="33"/>
      <c r="I21141" s="33"/>
      <c r="J21141" s="33"/>
      <c r="AB21141" s="35"/>
    </row>
    <row r="21142" spans="1:28" s="6" customFormat="1" x14ac:dyDescent="0.15">
      <c r="A21142" s="6" t="s">
        <v>140</v>
      </c>
      <c r="C21142" s="6">
        <v>1</v>
      </c>
      <c r="E21142" s="31">
        <v>-70</v>
      </c>
      <c r="F21142" s="31"/>
      <c r="G21142" s="33"/>
      <c r="I21142" s="33"/>
      <c r="J21142" s="33"/>
      <c r="AB21142" s="35"/>
    </row>
    <row r="21143" spans="1:28" s="6" customFormat="1" x14ac:dyDescent="0.15">
      <c r="A21143" s="6" t="s">
        <v>140</v>
      </c>
      <c r="C21143" s="6">
        <v>1</v>
      </c>
      <c r="E21143" s="31">
        <v>-70</v>
      </c>
      <c r="F21143" s="31"/>
      <c r="G21143" s="33"/>
      <c r="I21143" s="33"/>
      <c r="J21143" s="33"/>
      <c r="AB21143" s="35"/>
    </row>
    <row r="21144" spans="1:28" s="6" customFormat="1" x14ac:dyDescent="0.15">
      <c r="A21144" s="6" t="s">
        <v>140</v>
      </c>
      <c r="C21144" s="6">
        <v>1</v>
      </c>
      <c r="E21144" s="31">
        <v>-70</v>
      </c>
      <c r="F21144" s="31"/>
      <c r="G21144" s="33"/>
      <c r="I21144" s="33"/>
      <c r="J21144" s="33"/>
      <c r="AB21144" s="35"/>
    </row>
    <row r="21145" spans="1:28" s="6" customFormat="1" x14ac:dyDescent="0.15">
      <c r="A21145" s="6" t="s">
        <v>140</v>
      </c>
      <c r="C21145" s="6">
        <v>1</v>
      </c>
      <c r="E21145" s="31">
        <v>-71</v>
      </c>
      <c r="F21145" s="31"/>
      <c r="G21145" s="33"/>
      <c r="I21145" s="33"/>
      <c r="J21145" s="33"/>
      <c r="AB21145" s="35"/>
    </row>
    <row r="21146" spans="1:28" s="6" customFormat="1" x14ac:dyDescent="0.15">
      <c r="A21146" s="6" t="s">
        <v>140</v>
      </c>
      <c r="C21146" s="6">
        <v>1</v>
      </c>
      <c r="E21146" s="31">
        <v>-71</v>
      </c>
      <c r="F21146" s="31"/>
      <c r="G21146" s="33"/>
      <c r="I21146" s="33"/>
      <c r="J21146" s="33"/>
      <c r="AB21146" s="35"/>
    </row>
    <row r="21147" spans="1:28" s="6" customFormat="1" x14ac:dyDescent="0.15">
      <c r="A21147" s="6" t="s">
        <v>140</v>
      </c>
      <c r="C21147" s="6">
        <v>1</v>
      </c>
      <c r="E21147" s="31">
        <v>-70</v>
      </c>
      <c r="F21147" s="31"/>
      <c r="G21147" s="33"/>
      <c r="I21147" s="33"/>
      <c r="J21147" s="33"/>
      <c r="AB21147" s="35"/>
    </row>
    <row r="21148" spans="1:28" s="6" customFormat="1" x14ac:dyDescent="0.15">
      <c r="A21148" s="6" t="s">
        <v>140</v>
      </c>
      <c r="C21148" s="6">
        <v>1</v>
      </c>
      <c r="E21148" s="31">
        <v>-70</v>
      </c>
      <c r="F21148" s="31"/>
      <c r="G21148" s="33"/>
      <c r="I21148" s="33"/>
      <c r="J21148" s="33"/>
      <c r="AB21148" s="35"/>
    </row>
    <row r="21149" spans="1:28" s="6" customFormat="1" x14ac:dyDescent="0.15">
      <c r="A21149" s="6" t="s">
        <v>140</v>
      </c>
      <c r="C21149" s="6">
        <v>1</v>
      </c>
      <c r="E21149" s="31">
        <v>-70</v>
      </c>
      <c r="F21149" s="31"/>
      <c r="G21149" s="33"/>
      <c r="I21149" s="33"/>
      <c r="J21149" s="33"/>
      <c r="AB21149" s="35"/>
    </row>
    <row r="21150" spans="1:28" s="6" customFormat="1" x14ac:dyDescent="0.15">
      <c r="A21150" s="6" t="s">
        <v>140</v>
      </c>
      <c r="C21150" s="6">
        <v>1</v>
      </c>
      <c r="E21150" s="31">
        <v>-70</v>
      </c>
      <c r="F21150" s="31"/>
      <c r="G21150" s="33"/>
      <c r="I21150" s="33"/>
      <c r="J21150" s="33"/>
      <c r="AB21150" s="35"/>
    </row>
    <row r="21151" spans="1:28" s="6" customFormat="1" x14ac:dyDescent="0.15">
      <c r="A21151" s="6" t="s">
        <v>140</v>
      </c>
      <c r="C21151" s="6">
        <v>1</v>
      </c>
      <c r="E21151" s="31">
        <v>-73</v>
      </c>
      <c r="F21151" s="31"/>
      <c r="G21151" s="33"/>
      <c r="I21151" s="33"/>
      <c r="J21151" s="33"/>
      <c r="AB21151" s="35"/>
    </row>
    <row r="21152" spans="1:28" s="6" customFormat="1" x14ac:dyDescent="0.15">
      <c r="A21152" s="6" t="s">
        <v>140</v>
      </c>
      <c r="C21152" s="6">
        <v>1</v>
      </c>
      <c r="E21152" s="31">
        <v>-73</v>
      </c>
      <c r="F21152" s="31"/>
      <c r="G21152" s="33"/>
      <c r="I21152" s="33"/>
      <c r="J21152" s="33"/>
      <c r="AB21152" s="35"/>
    </row>
    <row r="21153" spans="1:28" s="6" customFormat="1" x14ac:dyDescent="0.15">
      <c r="A21153" s="6" t="s">
        <v>140</v>
      </c>
      <c r="C21153" s="6">
        <v>1</v>
      </c>
      <c r="E21153" s="31">
        <v>-68</v>
      </c>
      <c r="F21153" s="31"/>
      <c r="G21153" s="33"/>
      <c r="I21153" s="33"/>
      <c r="J21153" s="33"/>
      <c r="AB21153" s="35"/>
    </row>
    <row r="21154" spans="1:28" s="6" customFormat="1" x14ac:dyDescent="0.15">
      <c r="A21154" s="6" t="s">
        <v>140</v>
      </c>
      <c r="C21154" s="6">
        <v>1</v>
      </c>
      <c r="E21154" s="31">
        <v>-68</v>
      </c>
      <c r="F21154" s="31"/>
      <c r="G21154" s="33"/>
      <c r="I21154" s="33"/>
      <c r="J21154" s="33"/>
      <c r="AB21154" s="35"/>
    </row>
    <row r="21155" spans="1:28" s="6" customFormat="1" x14ac:dyDescent="0.15">
      <c r="A21155" s="6" t="s">
        <v>140</v>
      </c>
      <c r="C21155" s="6">
        <v>1</v>
      </c>
      <c r="E21155" s="31">
        <v>-68</v>
      </c>
      <c r="F21155" s="31"/>
      <c r="G21155" s="33"/>
      <c r="I21155" s="33"/>
      <c r="J21155" s="33"/>
      <c r="AB21155" s="35"/>
    </row>
    <row r="21156" spans="1:28" s="6" customFormat="1" x14ac:dyDescent="0.15">
      <c r="A21156" s="6" t="s">
        <v>140</v>
      </c>
      <c r="C21156" s="6">
        <v>1</v>
      </c>
      <c r="E21156" s="31">
        <v>-68</v>
      </c>
      <c r="F21156" s="31"/>
      <c r="G21156" s="33"/>
      <c r="I21156" s="33"/>
      <c r="J21156" s="33"/>
      <c r="AB21156" s="35"/>
    </row>
    <row r="21157" spans="1:28" s="6" customFormat="1" x14ac:dyDescent="0.15">
      <c r="A21157" s="6" t="s">
        <v>140</v>
      </c>
      <c r="C21157" s="6">
        <v>1</v>
      </c>
      <c r="E21157" s="31">
        <v>-68</v>
      </c>
      <c r="F21157" s="31"/>
      <c r="G21157" s="33"/>
      <c r="I21157" s="33"/>
      <c r="J21157" s="33"/>
      <c r="AB21157" s="35"/>
    </row>
    <row r="21158" spans="1:28" s="6" customFormat="1" x14ac:dyDescent="0.15">
      <c r="A21158" s="6" t="s">
        <v>140</v>
      </c>
      <c r="C21158" s="6">
        <v>1</v>
      </c>
      <c r="E21158" s="31">
        <v>-69</v>
      </c>
      <c r="F21158" s="31"/>
      <c r="G21158" s="33"/>
      <c r="I21158" s="33"/>
      <c r="J21158" s="33"/>
      <c r="AB21158" s="35"/>
    </row>
    <row r="21159" spans="1:28" s="6" customFormat="1" x14ac:dyDescent="0.15">
      <c r="A21159" s="6" t="s">
        <v>140</v>
      </c>
      <c r="C21159" s="6">
        <v>1</v>
      </c>
      <c r="E21159" s="31">
        <v>-69</v>
      </c>
      <c r="F21159" s="31"/>
      <c r="G21159" s="33"/>
      <c r="I21159" s="33"/>
      <c r="J21159" s="33"/>
      <c r="AB21159" s="35"/>
    </row>
    <row r="21160" spans="1:28" s="6" customFormat="1" x14ac:dyDescent="0.15">
      <c r="A21160" s="6" t="s">
        <v>140</v>
      </c>
      <c r="C21160" s="6">
        <v>1</v>
      </c>
      <c r="E21160" s="31">
        <v>-69</v>
      </c>
      <c r="F21160" s="31"/>
      <c r="G21160" s="33"/>
      <c r="I21160" s="33"/>
      <c r="J21160" s="33"/>
      <c r="AB21160" s="35"/>
    </row>
    <row r="21161" spans="1:28" s="6" customFormat="1" x14ac:dyDescent="0.15">
      <c r="A21161" s="6" t="s">
        <v>140</v>
      </c>
      <c r="C21161" s="6">
        <v>1</v>
      </c>
      <c r="E21161" s="31">
        <v>-73</v>
      </c>
      <c r="F21161" s="31"/>
      <c r="G21161" s="33"/>
      <c r="I21161" s="33"/>
      <c r="J21161" s="33"/>
      <c r="AB21161" s="35"/>
    </row>
    <row r="21162" spans="1:28" s="6" customFormat="1" x14ac:dyDescent="0.15">
      <c r="A21162" s="6" t="s">
        <v>140</v>
      </c>
      <c r="C21162" s="6">
        <v>1</v>
      </c>
      <c r="E21162" s="31">
        <v>-79</v>
      </c>
      <c r="F21162" s="31"/>
      <c r="G21162" s="33"/>
      <c r="I21162" s="33"/>
      <c r="J21162" s="33"/>
      <c r="AB21162" s="35"/>
    </row>
    <row r="21163" spans="1:28" s="6" customFormat="1" x14ac:dyDescent="0.15">
      <c r="A21163" s="6" t="s">
        <v>140</v>
      </c>
      <c r="C21163" s="6">
        <v>1</v>
      </c>
      <c r="E21163" s="31">
        <v>-79</v>
      </c>
      <c r="F21163" s="31"/>
      <c r="G21163" s="33"/>
      <c r="I21163" s="33"/>
      <c r="J21163" s="33"/>
      <c r="AB21163" s="35"/>
    </row>
    <row r="21164" spans="1:28" s="6" customFormat="1" x14ac:dyDescent="0.15">
      <c r="A21164" s="6" t="s">
        <v>140</v>
      </c>
      <c r="C21164" s="6">
        <v>1</v>
      </c>
      <c r="E21164" s="31">
        <v>-74</v>
      </c>
      <c r="F21164" s="31"/>
      <c r="G21164" s="33"/>
      <c r="I21164" s="33"/>
      <c r="J21164" s="33"/>
      <c r="AB21164" s="35"/>
    </row>
    <row r="21165" spans="1:28" s="6" customFormat="1" x14ac:dyDescent="0.15">
      <c r="A21165" s="6" t="s">
        <v>140</v>
      </c>
      <c r="C21165" s="6">
        <v>1</v>
      </c>
      <c r="E21165" s="31">
        <v>-74</v>
      </c>
      <c r="F21165" s="31"/>
      <c r="G21165" s="33"/>
      <c r="I21165" s="33"/>
      <c r="J21165" s="33"/>
      <c r="AB21165" s="35"/>
    </row>
    <row r="21166" spans="1:28" s="6" customFormat="1" x14ac:dyDescent="0.15">
      <c r="A21166" s="6" t="s">
        <v>140</v>
      </c>
      <c r="C21166" s="6">
        <v>1</v>
      </c>
      <c r="E21166" s="31">
        <v>-74</v>
      </c>
      <c r="F21166" s="31"/>
      <c r="G21166" s="33"/>
      <c r="I21166" s="33"/>
      <c r="J21166" s="33"/>
      <c r="AB21166" s="35"/>
    </row>
    <row r="21167" spans="1:28" s="6" customFormat="1" x14ac:dyDescent="0.15">
      <c r="A21167" s="6" t="s">
        <v>140</v>
      </c>
      <c r="C21167" s="6">
        <v>1</v>
      </c>
      <c r="E21167" s="31">
        <v>-70</v>
      </c>
      <c r="F21167" s="31"/>
      <c r="G21167" s="33"/>
      <c r="I21167" s="33"/>
      <c r="J21167" s="33"/>
      <c r="AB21167" s="35"/>
    </row>
    <row r="21168" spans="1:28" s="6" customFormat="1" x14ac:dyDescent="0.15">
      <c r="A21168" s="6" t="s">
        <v>140</v>
      </c>
      <c r="C21168" s="6">
        <v>1</v>
      </c>
      <c r="E21168" s="31">
        <v>-70</v>
      </c>
      <c r="F21168" s="31"/>
      <c r="G21168" s="33"/>
      <c r="I21168" s="33"/>
      <c r="J21168" s="33"/>
      <c r="AB21168" s="35"/>
    </row>
    <row r="21169" spans="1:28" s="6" customFormat="1" x14ac:dyDescent="0.15">
      <c r="A21169" s="6" t="s">
        <v>140</v>
      </c>
      <c r="C21169" s="6">
        <v>1</v>
      </c>
      <c r="E21169" s="31">
        <v>-70</v>
      </c>
      <c r="F21169" s="31"/>
      <c r="G21169" s="33"/>
      <c r="I21169" s="33"/>
      <c r="J21169" s="33"/>
      <c r="AB21169" s="35"/>
    </row>
    <row r="21170" spans="1:28" s="6" customFormat="1" x14ac:dyDescent="0.15">
      <c r="A21170" s="6" t="s">
        <v>140</v>
      </c>
      <c r="C21170" s="6">
        <v>1</v>
      </c>
      <c r="E21170" s="31">
        <v>-66</v>
      </c>
      <c r="F21170" s="31"/>
      <c r="G21170" s="33"/>
      <c r="I21170" s="33"/>
      <c r="J21170" s="33"/>
      <c r="AB21170" s="35"/>
    </row>
    <row r="21171" spans="1:28" s="6" customFormat="1" x14ac:dyDescent="0.15">
      <c r="A21171" s="6" t="s">
        <v>140</v>
      </c>
      <c r="C21171" s="6">
        <v>1</v>
      </c>
      <c r="E21171" s="31">
        <v>-66</v>
      </c>
      <c r="F21171" s="31"/>
      <c r="G21171" s="33"/>
      <c r="I21171" s="33"/>
      <c r="J21171" s="33"/>
      <c r="AB21171" s="35"/>
    </row>
    <row r="21172" spans="1:28" s="6" customFormat="1" x14ac:dyDescent="0.15">
      <c r="A21172" s="6" t="s">
        <v>140</v>
      </c>
      <c r="C21172" s="6">
        <v>1</v>
      </c>
      <c r="E21172" s="31">
        <v>-66</v>
      </c>
      <c r="F21172" s="31"/>
      <c r="G21172" s="33"/>
      <c r="I21172" s="33"/>
      <c r="J21172" s="33"/>
      <c r="AB21172" s="35"/>
    </row>
    <row r="21173" spans="1:28" s="6" customFormat="1" x14ac:dyDescent="0.15">
      <c r="A21173" s="6" t="s">
        <v>140</v>
      </c>
      <c r="C21173" s="6">
        <v>1</v>
      </c>
      <c r="E21173" s="31">
        <v>-67</v>
      </c>
      <c r="F21173" s="31"/>
      <c r="G21173" s="33"/>
      <c r="I21173" s="33"/>
      <c r="J21173" s="33"/>
      <c r="AB21173" s="35"/>
    </row>
    <row r="21174" spans="1:28" s="6" customFormat="1" x14ac:dyDescent="0.15">
      <c r="A21174" s="6" t="s">
        <v>140</v>
      </c>
      <c r="C21174" s="6">
        <v>1</v>
      </c>
      <c r="E21174" s="31">
        <v>-65</v>
      </c>
      <c r="F21174" s="31"/>
      <c r="G21174" s="33"/>
      <c r="I21174" s="33"/>
      <c r="J21174" s="33"/>
      <c r="AB21174" s="35"/>
    </row>
    <row r="21175" spans="1:28" s="6" customFormat="1" x14ac:dyDescent="0.15">
      <c r="A21175" s="6" t="s">
        <v>140</v>
      </c>
      <c r="C21175" s="6">
        <v>1</v>
      </c>
      <c r="E21175" s="31">
        <v>-65</v>
      </c>
      <c r="F21175" s="31"/>
      <c r="G21175" s="33"/>
      <c r="I21175" s="33"/>
      <c r="J21175" s="33"/>
      <c r="AB21175" s="35"/>
    </row>
    <row r="21176" spans="1:28" s="6" customFormat="1" x14ac:dyDescent="0.15">
      <c r="A21176" s="6" t="s">
        <v>140</v>
      </c>
      <c r="C21176" s="6">
        <v>1</v>
      </c>
      <c r="E21176" s="31">
        <v>-66</v>
      </c>
      <c r="F21176" s="31"/>
      <c r="G21176" s="33"/>
      <c r="I21176" s="33"/>
      <c r="J21176" s="33"/>
      <c r="AB21176" s="35"/>
    </row>
    <row r="21177" spans="1:28" s="6" customFormat="1" x14ac:dyDescent="0.15">
      <c r="A21177" s="6" t="s">
        <v>140</v>
      </c>
      <c r="C21177" s="6">
        <v>1</v>
      </c>
      <c r="E21177" s="31">
        <v>-69</v>
      </c>
      <c r="F21177" s="31"/>
      <c r="G21177" s="33"/>
      <c r="I21177" s="33"/>
      <c r="J21177" s="33"/>
      <c r="AB21177" s="35"/>
    </row>
    <row r="21178" spans="1:28" s="6" customFormat="1" x14ac:dyDescent="0.15">
      <c r="A21178" s="6" t="s">
        <v>140</v>
      </c>
      <c r="C21178" s="6">
        <v>1</v>
      </c>
      <c r="E21178" s="31">
        <v>-69</v>
      </c>
      <c r="F21178" s="31"/>
      <c r="G21178" s="33"/>
      <c r="I21178" s="33"/>
      <c r="J21178" s="33"/>
      <c r="AB21178" s="35"/>
    </row>
    <row r="21179" spans="1:28" s="6" customFormat="1" x14ac:dyDescent="0.15">
      <c r="A21179" s="6" t="s">
        <v>140</v>
      </c>
      <c r="C21179" s="6">
        <v>1</v>
      </c>
      <c r="E21179" s="31">
        <v>-69</v>
      </c>
      <c r="F21179" s="31"/>
      <c r="G21179" s="33"/>
      <c r="I21179" s="33"/>
      <c r="J21179" s="33"/>
      <c r="AB21179" s="35"/>
    </row>
    <row r="21180" spans="1:28" s="6" customFormat="1" x14ac:dyDescent="0.15">
      <c r="A21180" s="6" t="s">
        <v>140</v>
      </c>
      <c r="C21180" s="6">
        <v>1</v>
      </c>
      <c r="E21180" s="31">
        <v>-69</v>
      </c>
      <c r="F21180" s="31"/>
      <c r="G21180" s="33"/>
      <c r="I21180" s="33"/>
      <c r="J21180" s="33"/>
      <c r="AB21180" s="35"/>
    </row>
    <row r="21181" spans="1:28" s="6" customFormat="1" x14ac:dyDescent="0.15">
      <c r="A21181" s="6" t="s">
        <v>140</v>
      </c>
      <c r="C21181" s="6">
        <v>1</v>
      </c>
      <c r="E21181" s="31">
        <v>-69</v>
      </c>
      <c r="F21181" s="31"/>
      <c r="G21181" s="33"/>
      <c r="I21181" s="33"/>
      <c r="J21181" s="33"/>
      <c r="AB21181" s="35"/>
    </row>
    <row r="21182" spans="1:28" s="6" customFormat="1" x14ac:dyDescent="0.15">
      <c r="A21182" s="6" t="s">
        <v>140</v>
      </c>
      <c r="C21182" s="6">
        <v>1</v>
      </c>
      <c r="E21182" s="31">
        <v>-69</v>
      </c>
      <c r="F21182" s="31"/>
      <c r="G21182" s="33"/>
      <c r="I21182" s="33"/>
      <c r="J21182" s="33"/>
      <c r="AB21182" s="35"/>
    </row>
    <row r="21183" spans="1:28" s="6" customFormat="1" x14ac:dyDescent="0.15">
      <c r="A21183" s="6" t="s">
        <v>140</v>
      </c>
      <c r="C21183" s="6">
        <v>1</v>
      </c>
      <c r="E21183" s="31">
        <v>-69</v>
      </c>
      <c r="F21183" s="31"/>
      <c r="G21183" s="33"/>
      <c r="I21183" s="33"/>
      <c r="J21183" s="33"/>
      <c r="AB21183" s="35"/>
    </row>
    <row r="21184" spans="1:28" s="6" customFormat="1" x14ac:dyDescent="0.15">
      <c r="A21184" s="6" t="s">
        <v>140</v>
      </c>
      <c r="C21184" s="6">
        <v>1</v>
      </c>
      <c r="E21184" s="31">
        <v>-69</v>
      </c>
      <c r="F21184" s="31"/>
      <c r="G21184" s="33"/>
      <c r="I21184" s="33"/>
      <c r="J21184" s="33"/>
      <c r="AB21184" s="35"/>
    </row>
    <row r="21185" spans="1:28" s="6" customFormat="1" x14ac:dyDescent="0.15">
      <c r="A21185" s="6" t="s">
        <v>140</v>
      </c>
      <c r="C21185" s="6">
        <v>1</v>
      </c>
      <c r="E21185" s="31">
        <v>-69</v>
      </c>
      <c r="F21185" s="31"/>
      <c r="G21185" s="33"/>
      <c r="I21185" s="33"/>
      <c r="J21185" s="33"/>
      <c r="AB21185" s="35"/>
    </row>
    <row r="21186" spans="1:28" s="6" customFormat="1" x14ac:dyDescent="0.15">
      <c r="A21186" s="6" t="s">
        <v>140</v>
      </c>
      <c r="C21186" s="6">
        <v>1</v>
      </c>
      <c r="E21186" s="31">
        <v>-69</v>
      </c>
      <c r="F21186" s="31"/>
      <c r="G21186" s="33"/>
      <c r="I21186" s="33"/>
      <c r="J21186" s="33"/>
      <c r="AB21186" s="35"/>
    </row>
    <row r="21187" spans="1:28" s="6" customFormat="1" x14ac:dyDescent="0.15">
      <c r="A21187" s="6" t="s">
        <v>140</v>
      </c>
      <c r="C21187" s="6">
        <v>1</v>
      </c>
      <c r="E21187" s="31">
        <v>-69</v>
      </c>
      <c r="F21187" s="31"/>
      <c r="G21187" s="33"/>
      <c r="I21187" s="33"/>
      <c r="J21187" s="33"/>
      <c r="AB21187" s="35"/>
    </row>
    <row r="21188" spans="1:28" s="6" customFormat="1" x14ac:dyDescent="0.15">
      <c r="A21188" s="6" t="s">
        <v>140</v>
      </c>
      <c r="C21188" s="6">
        <v>1</v>
      </c>
      <c r="E21188" s="31">
        <v>-69</v>
      </c>
      <c r="F21188" s="31"/>
      <c r="G21188" s="33"/>
      <c r="I21188" s="33"/>
      <c r="J21188" s="33"/>
      <c r="AB21188" s="35"/>
    </row>
    <row r="21189" spans="1:28" s="6" customFormat="1" x14ac:dyDescent="0.15">
      <c r="A21189" s="6" t="s">
        <v>140</v>
      </c>
      <c r="C21189" s="6">
        <v>1</v>
      </c>
      <c r="E21189" s="31">
        <v>-69</v>
      </c>
      <c r="F21189" s="31"/>
      <c r="G21189" s="33"/>
      <c r="I21189" s="33"/>
      <c r="J21189" s="33"/>
      <c r="AB21189" s="35"/>
    </row>
    <row r="21190" spans="1:28" s="6" customFormat="1" x14ac:dyDescent="0.15">
      <c r="A21190" s="6" t="s">
        <v>140</v>
      </c>
      <c r="C21190" s="6">
        <v>1</v>
      </c>
      <c r="E21190" s="31">
        <v>-69</v>
      </c>
      <c r="F21190" s="31"/>
      <c r="G21190" s="33"/>
      <c r="I21190" s="33"/>
      <c r="J21190" s="33"/>
      <c r="AB21190" s="35"/>
    </row>
    <row r="21191" spans="1:28" s="6" customFormat="1" x14ac:dyDescent="0.15">
      <c r="A21191" s="6" t="s">
        <v>140</v>
      </c>
      <c r="C21191" s="6">
        <v>1</v>
      </c>
      <c r="E21191" s="31">
        <v>-69</v>
      </c>
      <c r="F21191" s="31"/>
      <c r="G21191" s="33"/>
      <c r="I21191" s="33"/>
      <c r="J21191" s="33"/>
      <c r="AB21191" s="35"/>
    </row>
    <row r="21192" spans="1:28" s="6" customFormat="1" x14ac:dyDescent="0.15">
      <c r="A21192" s="6" t="s">
        <v>140</v>
      </c>
      <c r="C21192" s="6">
        <v>1</v>
      </c>
      <c r="E21192" s="31">
        <v>-69</v>
      </c>
      <c r="F21192" s="31"/>
      <c r="G21192" s="33"/>
      <c r="I21192" s="33"/>
      <c r="J21192" s="33"/>
      <c r="AB21192" s="35"/>
    </row>
    <row r="21193" spans="1:28" s="6" customFormat="1" x14ac:dyDescent="0.15">
      <c r="A21193" s="6" t="s">
        <v>141</v>
      </c>
      <c r="C21193" s="6">
        <v>1</v>
      </c>
      <c r="E21193" s="31">
        <v>-73</v>
      </c>
      <c r="F21193" s="31"/>
      <c r="G21193" s="33"/>
      <c r="I21193" s="33"/>
      <c r="J21193" s="33"/>
      <c r="AB21193" s="35"/>
    </row>
    <row r="21194" spans="1:28" s="6" customFormat="1" x14ac:dyDescent="0.15">
      <c r="A21194" s="6" t="s">
        <v>141</v>
      </c>
      <c r="C21194" s="6">
        <v>1</v>
      </c>
      <c r="E21194" s="31">
        <v>-73</v>
      </c>
      <c r="F21194" s="31"/>
      <c r="G21194" s="33"/>
      <c r="I21194" s="33"/>
      <c r="J21194" s="33"/>
      <c r="AB21194" s="35"/>
    </row>
    <row r="21195" spans="1:28" s="6" customFormat="1" x14ac:dyDescent="0.15">
      <c r="A21195" s="6" t="s">
        <v>141</v>
      </c>
      <c r="C21195" s="6">
        <v>1</v>
      </c>
      <c r="E21195" s="31">
        <v>-73</v>
      </c>
      <c r="F21195" s="31"/>
      <c r="G21195" s="33"/>
      <c r="I21195" s="33"/>
      <c r="J21195" s="33"/>
      <c r="AB21195" s="35"/>
    </row>
    <row r="21196" spans="1:28" s="6" customFormat="1" x14ac:dyDescent="0.15">
      <c r="A21196" s="6" t="s">
        <v>141</v>
      </c>
      <c r="C21196" s="6">
        <v>1</v>
      </c>
      <c r="E21196" s="31">
        <v>-73</v>
      </c>
      <c r="F21196" s="31"/>
      <c r="G21196" s="33"/>
      <c r="I21196" s="33"/>
      <c r="J21196" s="33"/>
      <c r="AB21196" s="35"/>
    </row>
    <row r="21197" spans="1:28" s="6" customFormat="1" x14ac:dyDescent="0.15">
      <c r="A21197" s="6" t="s">
        <v>141</v>
      </c>
      <c r="C21197" s="6">
        <v>1</v>
      </c>
      <c r="E21197" s="31">
        <v>-73</v>
      </c>
      <c r="F21197" s="31"/>
      <c r="G21197" s="33"/>
      <c r="I21197" s="33"/>
      <c r="J21197" s="33"/>
      <c r="AB21197" s="35"/>
    </row>
    <row r="21198" spans="1:28" s="6" customFormat="1" x14ac:dyDescent="0.15">
      <c r="A21198" s="6" t="s">
        <v>141</v>
      </c>
      <c r="C21198" s="6">
        <v>1</v>
      </c>
      <c r="E21198" s="31">
        <v>-73</v>
      </c>
      <c r="F21198" s="31"/>
      <c r="G21198" s="33"/>
      <c r="I21198" s="33"/>
      <c r="J21198" s="33"/>
      <c r="AB21198" s="35"/>
    </row>
    <row r="21199" spans="1:28" s="6" customFormat="1" x14ac:dyDescent="0.15">
      <c r="A21199" s="6" t="s">
        <v>141</v>
      </c>
      <c r="C21199" s="6">
        <v>1</v>
      </c>
      <c r="E21199" s="31">
        <v>-81</v>
      </c>
      <c r="F21199" s="31"/>
      <c r="G21199" s="33"/>
      <c r="I21199" s="33"/>
      <c r="J21199" s="33"/>
      <c r="AB21199" s="35"/>
    </row>
    <row r="21200" spans="1:28" s="6" customFormat="1" x14ac:dyDescent="0.15">
      <c r="A21200" s="6" t="s">
        <v>141</v>
      </c>
      <c r="C21200" s="6">
        <v>1</v>
      </c>
      <c r="E21200" s="31">
        <v>-80</v>
      </c>
      <c r="F21200" s="31"/>
      <c r="G21200" s="33"/>
      <c r="I21200" s="33"/>
      <c r="J21200" s="33"/>
      <c r="AB21200" s="35"/>
    </row>
    <row r="21201" spans="1:28" s="6" customFormat="1" x14ac:dyDescent="0.15">
      <c r="A21201" s="6" t="s">
        <v>141</v>
      </c>
      <c r="C21201" s="6">
        <v>1</v>
      </c>
      <c r="E21201" s="31">
        <v>-80</v>
      </c>
      <c r="F21201" s="31"/>
      <c r="G21201" s="33"/>
      <c r="I21201" s="33"/>
      <c r="J21201" s="33"/>
      <c r="AB21201" s="35"/>
    </row>
    <row r="21202" spans="1:28" s="6" customFormat="1" x14ac:dyDescent="0.15">
      <c r="A21202" s="6" t="s">
        <v>141</v>
      </c>
      <c r="C21202" s="6">
        <v>1</v>
      </c>
      <c r="E21202" s="31">
        <v>-78</v>
      </c>
      <c r="F21202" s="31"/>
      <c r="G21202" s="33"/>
      <c r="I21202" s="33"/>
      <c r="J21202" s="33"/>
      <c r="AB21202" s="35"/>
    </row>
    <row r="21203" spans="1:28" s="6" customFormat="1" x14ac:dyDescent="0.15">
      <c r="A21203" s="6" t="s">
        <v>141</v>
      </c>
      <c r="C21203" s="6">
        <v>1</v>
      </c>
      <c r="E21203" s="31">
        <v>-78</v>
      </c>
      <c r="F21203" s="31"/>
      <c r="G21203" s="33"/>
      <c r="I21203" s="33"/>
      <c r="J21203" s="33"/>
      <c r="AB21203" s="35"/>
    </row>
    <row r="21204" spans="1:28" s="6" customFormat="1" x14ac:dyDescent="0.15">
      <c r="A21204" s="6" t="s">
        <v>141</v>
      </c>
      <c r="C21204" s="6">
        <v>1</v>
      </c>
      <c r="E21204" s="31">
        <v>-78</v>
      </c>
      <c r="F21204" s="31"/>
      <c r="G21204" s="33"/>
      <c r="I21204" s="33"/>
      <c r="J21204" s="33"/>
      <c r="AB21204" s="35"/>
    </row>
    <row r="21205" spans="1:28" s="6" customFormat="1" x14ac:dyDescent="0.15">
      <c r="A21205" s="6" t="s">
        <v>141</v>
      </c>
      <c r="C21205" s="6">
        <v>1</v>
      </c>
      <c r="E21205" s="31">
        <v>-72</v>
      </c>
      <c r="F21205" s="31"/>
      <c r="G21205" s="33"/>
      <c r="I21205" s="33"/>
      <c r="J21205" s="33"/>
      <c r="AB21205" s="35"/>
    </row>
    <row r="21206" spans="1:28" s="6" customFormat="1" x14ac:dyDescent="0.15">
      <c r="A21206" s="6" t="s">
        <v>141</v>
      </c>
      <c r="C21206" s="6">
        <v>1</v>
      </c>
      <c r="E21206" s="31">
        <v>-70</v>
      </c>
      <c r="F21206" s="31"/>
      <c r="G21206" s="33"/>
      <c r="I21206" s="33"/>
      <c r="J21206" s="33"/>
      <c r="AB21206" s="35"/>
    </row>
    <row r="21207" spans="1:28" s="6" customFormat="1" x14ac:dyDescent="0.15">
      <c r="A21207" s="6" t="s">
        <v>141</v>
      </c>
      <c r="C21207" s="6">
        <v>1</v>
      </c>
      <c r="E21207" s="31">
        <v>-70</v>
      </c>
      <c r="F21207" s="31"/>
      <c r="G21207" s="33"/>
      <c r="I21207" s="33"/>
      <c r="J21207" s="33"/>
      <c r="AB21207" s="35"/>
    </row>
    <row r="21208" spans="1:28" s="6" customFormat="1" x14ac:dyDescent="0.15">
      <c r="A21208" s="6" t="s">
        <v>141</v>
      </c>
      <c r="C21208" s="6">
        <v>1</v>
      </c>
      <c r="E21208" s="31">
        <v>-70</v>
      </c>
      <c r="F21208" s="31"/>
      <c r="G21208" s="33"/>
      <c r="I21208" s="33"/>
      <c r="J21208" s="33"/>
      <c r="AB21208" s="35"/>
    </row>
    <row r="21209" spans="1:28" s="6" customFormat="1" x14ac:dyDescent="0.15">
      <c r="A21209" s="6" t="s">
        <v>141</v>
      </c>
      <c r="C21209" s="6">
        <v>1</v>
      </c>
      <c r="E21209" s="31">
        <v>-70</v>
      </c>
      <c r="F21209" s="31"/>
      <c r="G21209" s="33"/>
      <c r="I21209" s="33"/>
      <c r="J21209" s="33"/>
      <c r="AB21209" s="35"/>
    </row>
    <row r="21210" spans="1:28" s="6" customFormat="1" x14ac:dyDescent="0.15">
      <c r="A21210" s="6" t="s">
        <v>141</v>
      </c>
      <c r="C21210" s="6">
        <v>1</v>
      </c>
      <c r="E21210" s="31">
        <v>-70</v>
      </c>
      <c r="F21210" s="31"/>
      <c r="G21210" s="33"/>
      <c r="I21210" s="33"/>
      <c r="J21210" s="33"/>
      <c r="AB21210" s="35"/>
    </row>
    <row r="21211" spans="1:28" s="6" customFormat="1" x14ac:dyDescent="0.15">
      <c r="A21211" s="6" t="s">
        <v>141</v>
      </c>
      <c r="C21211" s="6">
        <v>1</v>
      </c>
      <c r="E21211" s="31">
        <v>-70</v>
      </c>
      <c r="F21211" s="31"/>
      <c r="G21211" s="33"/>
      <c r="I21211" s="33"/>
      <c r="J21211" s="33"/>
      <c r="AB21211" s="35"/>
    </row>
    <row r="21212" spans="1:28" s="6" customFormat="1" x14ac:dyDescent="0.15">
      <c r="A21212" s="6" t="s">
        <v>141</v>
      </c>
      <c r="C21212" s="6">
        <v>1</v>
      </c>
      <c r="E21212" s="31">
        <v>-70</v>
      </c>
      <c r="F21212" s="31"/>
      <c r="G21212" s="33"/>
      <c r="I21212" s="33"/>
      <c r="J21212" s="33"/>
      <c r="AB21212" s="35"/>
    </row>
    <row r="21213" spans="1:28" s="6" customFormat="1" x14ac:dyDescent="0.15">
      <c r="A21213" s="6" t="s">
        <v>141</v>
      </c>
      <c r="C21213" s="6">
        <v>1</v>
      </c>
      <c r="E21213" s="31">
        <v>-70</v>
      </c>
      <c r="F21213" s="31"/>
      <c r="G21213" s="33"/>
      <c r="I21213" s="33"/>
      <c r="J21213" s="33"/>
      <c r="AB21213" s="35"/>
    </row>
    <row r="21214" spans="1:28" s="6" customFormat="1" x14ac:dyDescent="0.15">
      <c r="A21214" s="6" t="s">
        <v>141</v>
      </c>
      <c r="C21214" s="6">
        <v>1</v>
      </c>
      <c r="E21214" s="31">
        <v>-73</v>
      </c>
      <c r="F21214" s="31"/>
      <c r="G21214" s="33"/>
      <c r="I21214" s="33"/>
      <c r="J21214" s="33"/>
      <c r="AB21214" s="35"/>
    </row>
    <row r="21215" spans="1:28" s="6" customFormat="1" x14ac:dyDescent="0.15">
      <c r="A21215" s="6" t="s">
        <v>141</v>
      </c>
      <c r="C21215" s="6">
        <v>1</v>
      </c>
      <c r="E21215" s="31">
        <v>-73</v>
      </c>
      <c r="F21215" s="31"/>
      <c r="G21215" s="33"/>
      <c r="I21215" s="33"/>
      <c r="J21215" s="33"/>
      <c r="AB21215" s="35"/>
    </row>
    <row r="21216" spans="1:28" s="6" customFormat="1" x14ac:dyDescent="0.15">
      <c r="A21216" s="6" t="s">
        <v>141</v>
      </c>
      <c r="C21216" s="6">
        <v>1</v>
      </c>
      <c r="E21216" s="31">
        <v>-73</v>
      </c>
      <c r="F21216" s="31"/>
      <c r="G21216" s="33"/>
      <c r="I21216" s="33"/>
      <c r="J21216" s="33"/>
      <c r="AB21216" s="35"/>
    </row>
    <row r="21217" spans="1:28" s="6" customFormat="1" x14ac:dyDescent="0.15">
      <c r="A21217" s="6" t="s">
        <v>141</v>
      </c>
      <c r="C21217" s="6">
        <v>1</v>
      </c>
      <c r="E21217" s="31">
        <v>-73</v>
      </c>
      <c r="F21217" s="31"/>
      <c r="G21217" s="33"/>
      <c r="I21217" s="33"/>
      <c r="J21217" s="33"/>
      <c r="AB21217" s="35"/>
    </row>
    <row r="21218" spans="1:28" s="6" customFormat="1" x14ac:dyDescent="0.15">
      <c r="A21218" s="6" t="s">
        <v>141</v>
      </c>
      <c r="C21218" s="6">
        <v>1</v>
      </c>
      <c r="E21218" s="31">
        <v>-73</v>
      </c>
      <c r="F21218" s="31"/>
      <c r="G21218" s="33"/>
      <c r="I21218" s="33"/>
      <c r="J21218" s="33"/>
      <c r="AB21218" s="35"/>
    </row>
    <row r="21219" spans="1:28" s="6" customFormat="1" x14ac:dyDescent="0.15">
      <c r="A21219" s="6" t="s">
        <v>141</v>
      </c>
      <c r="C21219" s="6">
        <v>1</v>
      </c>
      <c r="E21219" s="31">
        <v>-73</v>
      </c>
      <c r="F21219" s="31"/>
      <c r="G21219" s="33"/>
      <c r="I21219" s="33"/>
      <c r="J21219" s="33"/>
      <c r="AB21219" s="35"/>
    </row>
    <row r="21220" spans="1:28" s="6" customFormat="1" x14ac:dyDescent="0.15">
      <c r="A21220" s="6" t="s">
        <v>141</v>
      </c>
      <c r="C21220" s="6">
        <v>1</v>
      </c>
      <c r="E21220" s="31">
        <v>-77</v>
      </c>
      <c r="F21220" s="31"/>
      <c r="G21220" s="33"/>
      <c r="I21220" s="33"/>
      <c r="J21220" s="33"/>
      <c r="AB21220" s="35"/>
    </row>
    <row r="21221" spans="1:28" s="6" customFormat="1" x14ac:dyDescent="0.15">
      <c r="A21221" s="6" t="s">
        <v>141</v>
      </c>
      <c r="C21221" s="6">
        <v>1</v>
      </c>
      <c r="E21221" s="31">
        <v>-72</v>
      </c>
      <c r="F21221" s="31"/>
      <c r="G21221" s="33"/>
      <c r="I21221" s="33"/>
      <c r="J21221" s="33"/>
      <c r="AB21221" s="35"/>
    </row>
    <row r="21222" spans="1:28" s="6" customFormat="1" x14ac:dyDescent="0.15">
      <c r="A21222" s="6" t="s">
        <v>141</v>
      </c>
      <c r="C21222" s="6">
        <v>1</v>
      </c>
      <c r="E21222" s="31">
        <v>-72</v>
      </c>
      <c r="F21222" s="31"/>
      <c r="G21222" s="33"/>
      <c r="I21222" s="33"/>
      <c r="J21222" s="33"/>
      <c r="AB21222" s="35"/>
    </row>
    <row r="21223" spans="1:28" s="6" customFormat="1" x14ac:dyDescent="0.15">
      <c r="A21223" s="6" t="s">
        <v>141</v>
      </c>
      <c r="C21223" s="6">
        <v>1</v>
      </c>
      <c r="E21223" s="31">
        <v>-93</v>
      </c>
      <c r="F21223" s="31"/>
      <c r="G21223" s="33"/>
      <c r="I21223" s="33"/>
      <c r="J21223" s="33"/>
      <c r="AB21223" s="35"/>
    </row>
    <row r="21224" spans="1:28" s="6" customFormat="1" x14ac:dyDescent="0.15">
      <c r="A21224" s="6" t="s">
        <v>141</v>
      </c>
      <c r="C21224" s="6">
        <v>1</v>
      </c>
      <c r="E21224" s="31">
        <v>-93</v>
      </c>
      <c r="F21224" s="31"/>
      <c r="G21224" s="33"/>
      <c r="I21224" s="33"/>
      <c r="J21224" s="33"/>
      <c r="AB21224" s="35"/>
    </row>
    <row r="21225" spans="1:28" s="6" customFormat="1" x14ac:dyDescent="0.15">
      <c r="A21225" s="6" t="s">
        <v>141</v>
      </c>
      <c r="C21225" s="6">
        <v>1</v>
      </c>
      <c r="E21225" s="31">
        <v>-93</v>
      </c>
      <c r="F21225" s="31"/>
      <c r="G21225" s="33"/>
      <c r="I21225" s="33"/>
      <c r="J21225" s="33"/>
      <c r="AB21225" s="35"/>
    </row>
    <row r="21226" spans="1:28" s="6" customFormat="1" x14ac:dyDescent="0.15">
      <c r="A21226" s="6" t="s">
        <v>141</v>
      </c>
      <c r="C21226" s="6">
        <v>1</v>
      </c>
      <c r="E21226" s="31">
        <v>-93</v>
      </c>
      <c r="F21226" s="31"/>
      <c r="G21226" s="33"/>
      <c r="I21226" s="33"/>
      <c r="J21226" s="33"/>
      <c r="AB21226" s="35"/>
    </row>
    <row r="21227" spans="1:28" s="6" customFormat="1" x14ac:dyDescent="0.15">
      <c r="A21227" s="6" t="s">
        <v>141</v>
      </c>
      <c r="C21227" s="6">
        <v>1</v>
      </c>
      <c r="E21227" s="31">
        <v>-76</v>
      </c>
      <c r="F21227" s="31"/>
      <c r="G21227" s="33"/>
      <c r="I21227" s="33"/>
      <c r="J21227" s="33"/>
      <c r="AB21227" s="35"/>
    </row>
    <row r="21228" spans="1:28" s="6" customFormat="1" x14ac:dyDescent="0.15">
      <c r="A21228" s="6" t="s">
        <v>141</v>
      </c>
      <c r="C21228" s="6">
        <v>1</v>
      </c>
      <c r="E21228" s="31">
        <v>-76</v>
      </c>
      <c r="F21228" s="31"/>
      <c r="G21228" s="33"/>
      <c r="I21228" s="33"/>
      <c r="J21228" s="33"/>
      <c r="AB21228" s="35"/>
    </row>
    <row r="21229" spans="1:28" s="6" customFormat="1" x14ac:dyDescent="0.15">
      <c r="A21229" s="6" t="s">
        <v>141</v>
      </c>
      <c r="C21229" s="6">
        <v>1</v>
      </c>
      <c r="E21229" s="31">
        <v>-76</v>
      </c>
      <c r="F21229" s="31"/>
      <c r="G21229" s="33"/>
      <c r="I21229" s="33"/>
      <c r="J21229" s="33"/>
      <c r="AB21229" s="35"/>
    </row>
    <row r="21230" spans="1:28" s="6" customFormat="1" x14ac:dyDescent="0.15">
      <c r="A21230" s="6" t="s">
        <v>141</v>
      </c>
      <c r="C21230" s="6">
        <v>1</v>
      </c>
      <c r="E21230" s="31">
        <v>-72</v>
      </c>
      <c r="F21230" s="31"/>
      <c r="G21230" s="33"/>
      <c r="I21230" s="33"/>
      <c r="J21230" s="33"/>
      <c r="AB21230" s="35"/>
    </row>
    <row r="21231" spans="1:28" s="6" customFormat="1" x14ac:dyDescent="0.15">
      <c r="A21231" s="6" t="s">
        <v>141</v>
      </c>
      <c r="C21231" s="6">
        <v>1</v>
      </c>
      <c r="E21231" s="31">
        <v>-72</v>
      </c>
      <c r="F21231" s="31"/>
      <c r="G21231" s="33"/>
      <c r="I21231" s="33"/>
      <c r="J21231" s="33"/>
      <c r="AB21231" s="35"/>
    </row>
    <row r="21232" spans="1:28" s="6" customFormat="1" x14ac:dyDescent="0.15">
      <c r="A21232" s="6" t="s">
        <v>141</v>
      </c>
      <c r="C21232" s="6">
        <v>1</v>
      </c>
      <c r="E21232" s="31">
        <v>-72</v>
      </c>
      <c r="F21232" s="31"/>
      <c r="G21232" s="33"/>
      <c r="I21232" s="33"/>
      <c r="J21232" s="33"/>
      <c r="AB21232" s="35"/>
    </row>
    <row r="21233" spans="1:28" s="6" customFormat="1" x14ac:dyDescent="0.15">
      <c r="A21233" s="6" t="s">
        <v>141</v>
      </c>
      <c r="C21233" s="6">
        <v>1</v>
      </c>
      <c r="E21233" s="31">
        <v>-72</v>
      </c>
      <c r="F21233" s="31"/>
      <c r="G21233" s="33"/>
      <c r="I21233" s="33"/>
      <c r="J21233" s="33"/>
      <c r="AB21233" s="35"/>
    </row>
    <row r="21234" spans="1:28" s="6" customFormat="1" x14ac:dyDescent="0.15">
      <c r="A21234" s="6" t="s">
        <v>141</v>
      </c>
      <c r="C21234" s="6">
        <v>1</v>
      </c>
      <c r="E21234" s="31">
        <v>-72</v>
      </c>
      <c r="F21234" s="31"/>
      <c r="G21234" s="33"/>
      <c r="I21234" s="33"/>
      <c r="J21234" s="33"/>
      <c r="AB21234" s="35"/>
    </row>
    <row r="21235" spans="1:28" s="6" customFormat="1" x14ac:dyDescent="0.15">
      <c r="A21235" s="6" t="s">
        <v>141</v>
      </c>
      <c r="C21235" s="6">
        <v>1</v>
      </c>
      <c r="E21235" s="31">
        <v>-75</v>
      </c>
      <c r="F21235" s="31"/>
      <c r="G21235" s="33"/>
      <c r="I21235" s="33"/>
      <c r="J21235" s="33"/>
      <c r="AB21235" s="35"/>
    </row>
    <row r="21236" spans="1:28" s="6" customFormat="1" x14ac:dyDescent="0.15">
      <c r="A21236" s="6" t="s">
        <v>141</v>
      </c>
      <c r="C21236" s="6">
        <v>1</v>
      </c>
      <c r="E21236" s="31">
        <v>-75</v>
      </c>
      <c r="F21236" s="31"/>
      <c r="G21236" s="33"/>
      <c r="I21236" s="33"/>
      <c r="J21236" s="33"/>
      <c r="AB21236" s="35"/>
    </row>
    <row r="21237" spans="1:28" s="6" customFormat="1" x14ac:dyDescent="0.15">
      <c r="A21237" s="6" t="s">
        <v>141</v>
      </c>
      <c r="C21237" s="6">
        <v>1</v>
      </c>
      <c r="E21237" s="31">
        <v>-70</v>
      </c>
      <c r="F21237" s="31"/>
      <c r="G21237" s="33"/>
      <c r="I21237" s="33"/>
      <c r="J21237" s="33"/>
      <c r="AB21237" s="35"/>
    </row>
    <row r="21238" spans="1:28" s="6" customFormat="1" x14ac:dyDescent="0.15">
      <c r="A21238" s="6" t="s">
        <v>141</v>
      </c>
      <c r="C21238" s="6">
        <v>1</v>
      </c>
      <c r="E21238" s="31">
        <v>-70</v>
      </c>
      <c r="F21238" s="31"/>
      <c r="G21238" s="33"/>
      <c r="I21238" s="33"/>
      <c r="J21238" s="33"/>
      <c r="AB21238" s="35"/>
    </row>
    <row r="21239" spans="1:28" s="6" customFormat="1" x14ac:dyDescent="0.15">
      <c r="A21239" s="6" t="s">
        <v>141</v>
      </c>
      <c r="C21239" s="6">
        <v>1</v>
      </c>
      <c r="E21239" s="31">
        <v>-70</v>
      </c>
      <c r="F21239" s="31"/>
      <c r="G21239" s="33"/>
      <c r="I21239" s="33"/>
      <c r="J21239" s="33"/>
      <c r="AB21239" s="35"/>
    </row>
    <row r="21240" spans="1:28" s="6" customFormat="1" x14ac:dyDescent="0.15">
      <c r="A21240" s="6" t="s">
        <v>141</v>
      </c>
      <c r="C21240" s="6">
        <v>1</v>
      </c>
      <c r="E21240" s="31">
        <v>-70</v>
      </c>
      <c r="F21240" s="31"/>
      <c r="G21240" s="33"/>
      <c r="I21240" s="33"/>
      <c r="J21240" s="33"/>
      <c r="AB21240" s="35"/>
    </row>
    <row r="21241" spans="1:28" s="6" customFormat="1" x14ac:dyDescent="0.15">
      <c r="A21241" s="6" t="s">
        <v>141</v>
      </c>
      <c r="C21241" s="6">
        <v>1</v>
      </c>
      <c r="E21241" s="31">
        <v>-79</v>
      </c>
      <c r="F21241" s="31"/>
      <c r="G21241" s="33"/>
      <c r="I21241" s="33"/>
      <c r="J21241" s="33"/>
      <c r="AB21241" s="35"/>
    </row>
    <row r="21242" spans="1:28" s="6" customFormat="1" x14ac:dyDescent="0.15">
      <c r="A21242" s="6" t="s">
        <v>141</v>
      </c>
      <c r="C21242" s="6">
        <v>1</v>
      </c>
      <c r="E21242" s="31">
        <v>-79</v>
      </c>
      <c r="F21242" s="31"/>
      <c r="G21242" s="33"/>
      <c r="I21242" s="33"/>
      <c r="J21242" s="33"/>
      <c r="AB21242" s="35"/>
    </row>
    <row r="21243" spans="1:28" s="6" customFormat="1" x14ac:dyDescent="0.15">
      <c r="A21243" s="6" t="s">
        <v>141</v>
      </c>
      <c r="C21243" s="6">
        <v>1</v>
      </c>
      <c r="E21243" s="31">
        <v>-74</v>
      </c>
      <c r="F21243" s="31"/>
      <c r="G21243" s="33"/>
      <c r="I21243" s="33"/>
      <c r="J21243" s="33"/>
      <c r="AB21243" s="35"/>
    </row>
    <row r="21244" spans="1:28" s="6" customFormat="1" x14ac:dyDescent="0.15">
      <c r="A21244" s="6" t="s">
        <v>141</v>
      </c>
      <c r="C21244" s="6">
        <v>1</v>
      </c>
      <c r="E21244" s="31">
        <v>-74</v>
      </c>
      <c r="F21244" s="31"/>
      <c r="G21244" s="33"/>
      <c r="I21244" s="33"/>
      <c r="J21244" s="33"/>
      <c r="AB21244" s="35"/>
    </row>
    <row r="21245" spans="1:28" s="6" customFormat="1" x14ac:dyDescent="0.15">
      <c r="A21245" s="6" t="s">
        <v>141</v>
      </c>
      <c r="C21245" s="6">
        <v>1</v>
      </c>
      <c r="E21245" s="31">
        <v>-74</v>
      </c>
      <c r="F21245" s="31"/>
      <c r="G21245" s="33"/>
      <c r="I21245" s="33"/>
      <c r="J21245" s="33"/>
      <c r="AB21245" s="35"/>
    </row>
    <row r="21246" spans="1:28" s="6" customFormat="1" x14ac:dyDescent="0.15">
      <c r="A21246" s="6" t="s">
        <v>141</v>
      </c>
      <c r="C21246" s="6">
        <v>1</v>
      </c>
      <c r="E21246" s="31">
        <v>-74</v>
      </c>
      <c r="F21246" s="31"/>
      <c r="G21246" s="33"/>
      <c r="I21246" s="33"/>
      <c r="J21246" s="33"/>
      <c r="AB21246" s="35"/>
    </row>
    <row r="21247" spans="1:28" s="6" customFormat="1" x14ac:dyDescent="0.15">
      <c r="A21247" s="6" t="s">
        <v>141</v>
      </c>
      <c r="C21247" s="6">
        <v>1</v>
      </c>
      <c r="E21247" s="31">
        <v>-74</v>
      </c>
      <c r="F21247" s="31"/>
      <c r="G21247" s="33"/>
      <c r="I21247" s="33"/>
      <c r="J21247" s="33"/>
      <c r="AB21247" s="35"/>
    </row>
    <row r="21248" spans="1:28" s="6" customFormat="1" x14ac:dyDescent="0.15">
      <c r="A21248" s="6" t="s">
        <v>141</v>
      </c>
      <c r="C21248" s="6">
        <v>1</v>
      </c>
      <c r="E21248" s="31">
        <v>-74</v>
      </c>
      <c r="F21248" s="31"/>
      <c r="G21248" s="33"/>
      <c r="I21248" s="33"/>
      <c r="J21248" s="33"/>
      <c r="AB21248" s="35"/>
    </row>
    <row r="21249" spans="1:28" s="6" customFormat="1" x14ac:dyDescent="0.15">
      <c r="A21249" s="6" t="s">
        <v>141</v>
      </c>
      <c r="C21249" s="6">
        <v>1</v>
      </c>
      <c r="E21249" s="31">
        <v>-70</v>
      </c>
      <c r="F21249" s="31"/>
      <c r="G21249" s="33"/>
      <c r="I21249" s="33"/>
      <c r="J21249" s="33"/>
      <c r="AB21249" s="35"/>
    </row>
    <row r="21250" spans="1:28" s="6" customFormat="1" x14ac:dyDescent="0.15">
      <c r="A21250" s="6" t="s">
        <v>141</v>
      </c>
      <c r="C21250" s="6">
        <v>1</v>
      </c>
      <c r="E21250" s="31">
        <v>-71</v>
      </c>
      <c r="F21250" s="31"/>
      <c r="G21250" s="33"/>
      <c r="I21250" s="33"/>
      <c r="J21250" s="33"/>
      <c r="AB21250" s="35"/>
    </row>
    <row r="21251" spans="1:28" s="6" customFormat="1" x14ac:dyDescent="0.15">
      <c r="A21251" s="6" t="s">
        <v>141</v>
      </c>
      <c r="C21251" s="6">
        <v>1</v>
      </c>
      <c r="E21251" s="31">
        <v>-71</v>
      </c>
      <c r="F21251" s="31"/>
      <c r="G21251" s="33"/>
      <c r="I21251" s="33"/>
      <c r="J21251" s="33"/>
      <c r="AB21251" s="35"/>
    </row>
    <row r="21252" spans="1:28" s="6" customFormat="1" x14ac:dyDescent="0.15">
      <c r="A21252" s="6" t="s">
        <v>141</v>
      </c>
      <c r="C21252" s="6">
        <v>1</v>
      </c>
      <c r="E21252" s="31">
        <v>-73</v>
      </c>
      <c r="F21252" s="31"/>
      <c r="G21252" s="33"/>
      <c r="I21252" s="33"/>
      <c r="J21252" s="33"/>
      <c r="AB21252" s="35"/>
    </row>
    <row r="21253" spans="1:28" s="6" customFormat="1" x14ac:dyDescent="0.15">
      <c r="A21253" s="6" t="s">
        <v>141</v>
      </c>
      <c r="C21253" s="6">
        <v>1</v>
      </c>
      <c r="E21253" s="31">
        <v>-73</v>
      </c>
      <c r="F21253" s="31"/>
      <c r="G21253" s="33"/>
      <c r="I21253" s="33"/>
      <c r="J21253" s="33"/>
      <c r="AB21253" s="35"/>
    </row>
    <row r="21254" spans="1:28" s="6" customFormat="1" x14ac:dyDescent="0.15">
      <c r="A21254" s="6" t="s">
        <v>141</v>
      </c>
      <c r="C21254" s="6">
        <v>1</v>
      </c>
      <c r="E21254" s="31">
        <v>-73</v>
      </c>
      <c r="F21254" s="31"/>
      <c r="G21254" s="33"/>
      <c r="I21254" s="33"/>
      <c r="J21254" s="33"/>
      <c r="AB21254" s="35"/>
    </row>
    <row r="21255" spans="1:28" s="6" customFormat="1" x14ac:dyDescent="0.15">
      <c r="A21255" s="6" t="s">
        <v>141</v>
      </c>
      <c r="C21255" s="6">
        <v>1</v>
      </c>
      <c r="E21255" s="31">
        <v>-68</v>
      </c>
      <c r="F21255" s="31"/>
      <c r="G21255" s="33"/>
      <c r="I21255" s="33"/>
      <c r="J21255" s="33"/>
      <c r="AB21255" s="35"/>
    </row>
    <row r="21256" spans="1:28" s="6" customFormat="1" x14ac:dyDescent="0.15">
      <c r="A21256" s="6" t="s">
        <v>141</v>
      </c>
      <c r="C21256" s="6">
        <v>1</v>
      </c>
      <c r="E21256" s="31">
        <v>-65</v>
      </c>
      <c r="F21256" s="31"/>
      <c r="G21256" s="33"/>
      <c r="I21256" s="33"/>
      <c r="J21256" s="33"/>
      <c r="AB21256" s="35"/>
    </row>
    <row r="21257" spans="1:28" s="6" customFormat="1" x14ac:dyDescent="0.15">
      <c r="A21257" s="6" t="s">
        <v>141</v>
      </c>
      <c r="C21257" s="6">
        <v>1</v>
      </c>
      <c r="E21257" s="31">
        <v>-69</v>
      </c>
      <c r="F21257" s="31"/>
      <c r="G21257" s="33"/>
      <c r="I21257" s="33"/>
      <c r="J21257" s="33"/>
      <c r="AB21257" s="35"/>
    </row>
    <row r="21258" spans="1:28" s="6" customFormat="1" x14ac:dyDescent="0.15">
      <c r="A21258" s="6" t="s">
        <v>141</v>
      </c>
      <c r="C21258" s="6">
        <v>1</v>
      </c>
      <c r="E21258" s="31">
        <v>-69</v>
      </c>
      <c r="F21258" s="31"/>
      <c r="G21258" s="33"/>
      <c r="I21258" s="33"/>
      <c r="J21258" s="33"/>
      <c r="AB21258" s="35"/>
    </row>
    <row r="21259" spans="1:28" s="6" customFormat="1" x14ac:dyDescent="0.15">
      <c r="A21259" s="6" t="s">
        <v>141</v>
      </c>
      <c r="C21259" s="6">
        <v>1</v>
      </c>
      <c r="E21259" s="31">
        <v>-69</v>
      </c>
      <c r="F21259" s="31"/>
      <c r="G21259" s="33"/>
      <c r="I21259" s="33"/>
      <c r="J21259" s="33"/>
      <c r="AB21259" s="35"/>
    </row>
    <row r="21260" spans="1:28" s="6" customFormat="1" x14ac:dyDescent="0.15">
      <c r="A21260" s="6" t="s">
        <v>141</v>
      </c>
      <c r="C21260" s="6">
        <v>1</v>
      </c>
      <c r="E21260" s="31">
        <v>-69</v>
      </c>
      <c r="F21260" s="31"/>
      <c r="G21260" s="33"/>
      <c r="I21260" s="33"/>
      <c r="J21260" s="33"/>
      <c r="AB21260" s="35"/>
    </row>
    <row r="21261" spans="1:28" s="6" customFormat="1" x14ac:dyDescent="0.15">
      <c r="A21261" s="6" t="s">
        <v>141</v>
      </c>
      <c r="C21261" s="6">
        <v>1</v>
      </c>
      <c r="E21261" s="31">
        <v>-69</v>
      </c>
      <c r="F21261" s="31"/>
      <c r="G21261" s="33"/>
      <c r="I21261" s="33"/>
      <c r="J21261" s="33"/>
      <c r="AB21261" s="35"/>
    </row>
    <row r="21262" spans="1:28" s="6" customFormat="1" x14ac:dyDescent="0.15">
      <c r="A21262" s="6" t="s">
        <v>141</v>
      </c>
      <c r="C21262" s="6">
        <v>1</v>
      </c>
      <c r="E21262" s="31">
        <v>-69</v>
      </c>
      <c r="F21262" s="31"/>
      <c r="G21262" s="33"/>
      <c r="I21262" s="33"/>
      <c r="J21262" s="33"/>
      <c r="AB21262" s="35"/>
    </row>
    <row r="21263" spans="1:28" s="6" customFormat="1" x14ac:dyDescent="0.15">
      <c r="A21263" s="6" t="s">
        <v>141</v>
      </c>
      <c r="C21263" s="6">
        <v>1</v>
      </c>
      <c r="E21263" s="31">
        <v>-73</v>
      </c>
      <c r="F21263" s="31"/>
      <c r="G21263" s="33"/>
      <c r="I21263" s="33"/>
      <c r="J21263" s="33"/>
      <c r="AB21263" s="35"/>
    </row>
    <row r="21264" spans="1:28" s="6" customFormat="1" x14ac:dyDescent="0.15">
      <c r="A21264" s="6" t="s">
        <v>141</v>
      </c>
      <c r="C21264" s="6">
        <v>1</v>
      </c>
      <c r="E21264" s="31">
        <v>-73</v>
      </c>
      <c r="F21264" s="31"/>
      <c r="G21264" s="33"/>
      <c r="I21264" s="33"/>
      <c r="J21264" s="33"/>
      <c r="AB21264" s="35"/>
    </row>
    <row r="21265" spans="1:28" s="6" customFormat="1" x14ac:dyDescent="0.15">
      <c r="A21265" s="6" t="s">
        <v>141</v>
      </c>
      <c r="C21265" s="6">
        <v>1</v>
      </c>
      <c r="E21265" s="31">
        <v>-73</v>
      </c>
      <c r="F21265" s="31"/>
      <c r="G21265" s="33"/>
      <c r="I21265" s="33"/>
      <c r="J21265" s="33"/>
      <c r="AB21265" s="35"/>
    </row>
    <row r="21266" spans="1:28" s="6" customFormat="1" x14ac:dyDescent="0.15">
      <c r="A21266" s="6" t="s">
        <v>141</v>
      </c>
      <c r="C21266" s="6">
        <v>1</v>
      </c>
      <c r="E21266" s="31">
        <v>-73</v>
      </c>
      <c r="F21266" s="31"/>
      <c r="G21266" s="33"/>
      <c r="I21266" s="33"/>
      <c r="J21266" s="33"/>
      <c r="AB21266" s="35"/>
    </row>
    <row r="21267" spans="1:28" s="6" customFormat="1" x14ac:dyDescent="0.15">
      <c r="A21267" s="6" t="s">
        <v>141</v>
      </c>
      <c r="C21267" s="6">
        <v>1</v>
      </c>
      <c r="E21267" s="31">
        <v>-73</v>
      </c>
      <c r="F21267" s="31"/>
      <c r="G21267" s="33"/>
      <c r="I21267" s="33"/>
      <c r="J21267" s="33"/>
      <c r="AB21267" s="35"/>
    </row>
    <row r="21268" spans="1:28" s="6" customFormat="1" x14ac:dyDescent="0.15">
      <c r="A21268" s="6" t="s">
        <v>141</v>
      </c>
      <c r="C21268" s="6">
        <v>1</v>
      </c>
      <c r="E21268" s="31">
        <v>-73</v>
      </c>
      <c r="F21268" s="31"/>
      <c r="G21268" s="33"/>
      <c r="I21268" s="33"/>
      <c r="J21268" s="33"/>
      <c r="AB21268" s="35"/>
    </row>
    <row r="21269" spans="1:28" s="6" customFormat="1" x14ac:dyDescent="0.15">
      <c r="A21269" s="6" t="s">
        <v>141</v>
      </c>
      <c r="C21269" s="6">
        <v>1</v>
      </c>
      <c r="E21269" s="31">
        <v>-75</v>
      </c>
      <c r="F21269" s="31"/>
      <c r="G21269" s="33"/>
      <c r="I21269" s="33"/>
      <c r="J21269" s="33"/>
      <c r="AB21269" s="35"/>
    </row>
    <row r="21270" spans="1:28" s="6" customFormat="1" x14ac:dyDescent="0.15">
      <c r="A21270" s="6" t="s">
        <v>141</v>
      </c>
      <c r="C21270" s="6">
        <v>1</v>
      </c>
      <c r="E21270" s="31">
        <v>-75</v>
      </c>
      <c r="F21270" s="31"/>
      <c r="G21270" s="33"/>
      <c r="I21270" s="33"/>
      <c r="J21270" s="33"/>
      <c r="AB21270" s="35"/>
    </row>
    <row r="21271" spans="1:28" s="6" customFormat="1" x14ac:dyDescent="0.15">
      <c r="A21271" s="6" t="s">
        <v>141</v>
      </c>
      <c r="C21271" s="6">
        <v>1</v>
      </c>
      <c r="E21271" s="31">
        <v>-75</v>
      </c>
      <c r="F21271" s="31"/>
      <c r="G21271" s="33"/>
      <c r="I21271" s="33"/>
      <c r="J21271" s="33"/>
      <c r="AB21271" s="35"/>
    </row>
    <row r="21272" spans="1:28" s="6" customFormat="1" x14ac:dyDescent="0.15">
      <c r="A21272" s="6" t="s">
        <v>141</v>
      </c>
      <c r="C21272" s="6">
        <v>1</v>
      </c>
      <c r="E21272" s="31">
        <v>-79</v>
      </c>
      <c r="F21272" s="31"/>
      <c r="G21272" s="33"/>
      <c r="I21272" s="33"/>
      <c r="J21272" s="33"/>
      <c r="AB21272" s="35"/>
    </row>
    <row r="21273" spans="1:28" s="6" customFormat="1" x14ac:dyDescent="0.15">
      <c r="A21273" s="6" t="s">
        <v>141</v>
      </c>
      <c r="C21273" s="6">
        <v>1</v>
      </c>
      <c r="E21273" s="31">
        <v>-79</v>
      </c>
      <c r="F21273" s="31"/>
      <c r="G21273" s="33"/>
      <c r="I21273" s="33"/>
      <c r="J21273" s="33"/>
      <c r="AB21273" s="35"/>
    </row>
    <row r="21274" spans="1:28" s="6" customFormat="1" x14ac:dyDescent="0.15">
      <c r="A21274" s="6" t="s">
        <v>141</v>
      </c>
      <c r="C21274" s="6">
        <v>1</v>
      </c>
      <c r="E21274" s="31">
        <v>-79</v>
      </c>
      <c r="F21274" s="31"/>
      <c r="G21274" s="33"/>
      <c r="I21274" s="33"/>
      <c r="J21274" s="33"/>
      <c r="AB21274" s="35"/>
    </row>
    <row r="21275" spans="1:28" s="6" customFormat="1" x14ac:dyDescent="0.15">
      <c r="A21275" s="6" t="s">
        <v>141</v>
      </c>
      <c r="C21275" s="6">
        <v>1</v>
      </c>
      <c r="E21275" s="31">
        <v>-79</v>
      </c>
      <c r="F21275" s="31"/>
      <c r="G21275" s="33"/>
      <c r="I21275" s="33"/>
      <c r="J21275" s="33"/>
      <c r="AB21275" s="35"/>
    </row>
    <row r="21276" spans="1:28" s="6" customFormat="1" x14ac:dyDescent="0.15">
      <c r="A21276" s="6" t="s">
        <v>141</v>
      </c>
      <c r="C21276" s="6">
        <v>1</v>
      </c>
      <c r="E21276" s="31">
        <v>-79</v>
      </c>
      <c r="F21276" s="31"/>
      <c r="G21276" s="33"/>
      <c r="I21276" s="33"/>
      <c r="J21276" s="33"/>
      <c r="AB21276" s="35"/>
    </row>
    <row r="21277" spans="1:28" s="6" customFormat="1" x14ac:dyDescent="0.15">
      <c r="A21277" s="6" t="s">
        <v>141</v>
      </c>
      <c r="C21277" s="6">
        <v>1</v>
      </c>
      <c r="E21277" s="31">
        <v>-78</v>
      </c>
      <c r="F21277" s="31"/>
      <c r="G21277" s="33"/>
      <c r="I21277" s="33"/>
      <c r="J21277" s="33"/>
      <c r="AB21277" s="35"/>
    </row>
    <row r="21278" spans="1:28" s="6" customFormat="1" x14ac:dyDescent="0.15">
      <c r="A21278" s="6" t="s">
        <v>141</v>
      </c>
      <c r="C21278" s="6">
        <v>1</v>
      </c>
      <c r="E21278" s="31">
        <v>-76</v>
      </c>
      <c r="F21278" s="31"/>
      <c r="G21278" s="33"/>
      <c r="I21278" s="33"/>
      <c r="J21278" s="33"/>
      <c r="AB21278" s="35"/>
    </row>
    <row r="21279" spans="1:28" s="6" customFormat="1" x14ac:dyDescent="0.15">
      <c r="A21279" s="6" t="s">
        <v>141</v>
      </c>
      <c r="C21279" s="6">
        <v>1</v>
      </c>
      <c r="E21279" s="31">
        <v>-76</v>
      </c>
      <c r="F21279" s="31"/>
      <c r="G21279" s="33"/>
      <c r="I21279" s="33"/>
      <c r="J21279" s="33"/>
      <c r="AB21279" s="35"/>
    </row>
    <row r="21280" spans="1:28" s="6" customFormat="1" x14ac:dyDescent="0.15">
      <c r="A21280" s="6" t="s">
        <v>141</v>
      </c>
      <c r="C21280" s="6">
        <v>1</v>
      </c>
      <c r="E21280" s="31">
        <v>-74</v>
      </c>
      <c r="F21280" s="31"/>
      <c r="G21280" s="33"/>
      <c r="I21280" s="33"/>
      <c r="J21280" s="33"/>
      <c r="AB21280" s="35"/>
    </row>
    <row r="21281" spans="1:28" s="6" customFormat="1" x14ac:dyDescent="0.15">
      <c r="A21281" s="6" t="s">
        <v>141</v>
      </c>
      <c r="C21281" s="6">
        <v>1</v>
      </c>
      <c r="E21281" s="31">
        <v>-75</v>
      </c>
      <c r="F21281" s="31"/>
      <c r="G21281" s="33"/>
      <c r="I21281" s="33"/>
      <c r="J21281" s="33"/>
      <c r="AB21281" s="35"/>
    </row>
    <row r="21282" spans="1:28" s="6" customFormat="1" x14ac:dyDescent="0.15">
      <c r="A21282" s="6" t="s">
        <v>141</v>
      </c>
      <c r="C21282" s="6">
        <v>1</v>
      </c>
      <c r="E21282" s="31">
        <v>-75</v>
      </c>
      <c r="F21282" s="31"/>
      <c r="G21282" s="33"/>
      <c r="I21282" s="33"/>
      <c r="J21282" s="33"/>
      <c r="AB21282" s="35"/>
    </row>
    <row r="21283" spans="1:28" s="6" customFormat="1" x14ac:dyDescent="0.15">
      <c r="A21283" s="6" t="s">
        <v>141</v>
      </c>
      <c r="C21283" s="6">
        <v>1</v>
      </c>
      <c r="E21283" s="31">
        <v>-75</v>
      </c>
      <c r="F21283" s="31"/>
      <c r="G21283" s="33"/>
      <c r="I21283" s="33"/>
      <c r="J21283" s="33"/>
      <c r="AB21283" s="35"/>
    </row>
    <row r="21284" spans="1:28" s="6" customFormat="1" x14ac:dyDescent="0.15">
      <c r="A21284" s="6" t="s">
        <v>141</v>
      </c>
      <c r="C21284" s="6">
        <v>1</v>
      </c>
      <c r="E21284" s="31">
        <v>-75</v>
      </c>
      <c r="F21284" s="31"/>
      <c r="G21284" s="33"/>
      <c r="I21284" s="33"/>
      <c r="J21284" s="33"/>
      <c r="AB21284" s="35"/>
    </row>
    <row r="21285" spans="1:28" s="6" customFormat="1" x14ac:dyDescent="0.15">
      <c r="A21285" s="6" t="s">
        <v>141</v>
      </c>
      <c r="C21285" s="6">
        <v>1</v>
      </c>
      <c r="E21285" s="31">
        <v>-75</v>
      </c>
      <c r="F21285" s="31"/>
      <c r="G21285" s="33"/>
      <c r="I21285" s="33"/>
      <c r="J21285" s="33"/>
      <c r="AB21285" s="35"/>
    </row>
    <row r="21286" spans="1:28" s="6" customFormat="1" x14ac:dyDescent="0.15">
      <c r="A21286" s="6" t="s">
        <v>141</v>
      </c>
      <c r="C21286" s="6">
        <v>1</v>
      </c>
      <c r="E21286" s="31">
        <v>-75</v>
      </c>
      <c r="F21286" s="31"/>
      <c r="G21286" s="33"/>
      <c r="I21286" s="33"/>
      <c r="J21286" s="33"/>
      <c r="AB21286" s="35"/>
    </row>
    <row r="21287" spans="1:28" s="6" customFormat="1" x14ac:dyDescent="0.15">
      <c r="A21287" s="6" t="s">
        <v>141</v>
      </c>
      <c r="C21287" s="6">
        <v>1</v>
      </c>
      <c r="E21287" s="31">
        <v>-75</v>
      </c>
      <c r="F21287" s="31"/>
      <c r="G21287" s="33"/>
      <c r="I21287" s="33"/>
      <c r="J21287" s="33"/>
      <c r="AB21287" s="35"/>
    </row>
    <row r="21288" spans="1:28" s="6" customFormat="1" x14ac:dyDescent="0.15">
      <c r="A21288" s="6" t="s">
        <v>141</v>
      </c>
      <c r="C21288" s="6">
        <v>1</v>
      </c>
      <c r="E21288" s="31">
        <v>-75</v>
      </c>
      <c r="F21288" s="31"/>
      <c r="G21288" s="33"/>
      <c r="I21288" s="33"/>
      <c r="J21288" s="33"/>
      <c r="AB21288" s="35"/>
    </row>
    <row r="21289" spans="1:28" s="6" customFormat="1" x14ac:dyDescent="0.15">
      <c r="A21289" s="6" t="s">
        <v>141</v>
      </c>
      <c r="C21289" s="6">
        <v>1</v>
      </c>
      <c r="E21289" s="31">
        <v>-70</v>
      </c>
      <c r="F21289" s="31"/>
      <c r="G21289" s="33"/>
      <c r="I21289" s="33"/>
      <c r="J21289" s="33"/>
      <c r="AB21289" s="35"/>
    </row>
    <row r="21290" spans="1:28" s="6" customFormat="1" x14ac:dyDescent="0.15">
      <c r="A21290" s="6" t="s">
        <v>141</v>
      </c>
      <c r="C21290" s="6">
        <v>1</v>
      </c>
      <c r="E21290" s="31">
        <v>-70</v>
      </c>
      <c r="F21290" s="31"/>
      <c r="G21290" s="33"/>
      <c r="I21290" s="33"/>
      <c r="J21290" s="33"/>
      <c r="AB21290" s="35"/>
    </row>
    <row r="21291" spans="1:28" s="6" customFormat="1" x14ac:dyDescent="0.15">
      <c r="A21291" s="6" t="s">
        <v>141</v>
      </c>
      <c r="C21291" s="6">
        <v>1</v>
      </c>
      <c r="E21291" s="31">
        <v>-70</v>
      </c>
      <c r="F21291" s="31"/>
      <c r="G21291" s="33"/>
      <c r="I21291" s="33"/>
      <c r="J21291" s="33"/>
      <c r="AB21291" s="35"/>
    </row>
    <row r="21292" spans="1:28" s="6" customFormat="1" x14ac:dyDescent="0.15">
      <c r="A21292" s="6" t="s">
        <v>141</v>
      </c>
      <c r="C21292" s="6">
        <v>1</v>
      </c>
      <c r="E21292" s="31">
        <v>-70</v>
      </c>
      <c r="F21292" s="31"/>
      <c r="G21292" s="33"/>
      <c r="I21292" s="33"/>
      <c r="J21292" s="33"/>
      <c r="AB21292" s="35"/>
    </row>
    <row r="21293" spans="1:28" s="6" customFormat="1" x14ac:dyDescent="0.15">
      <c r="A21293" s="6" t="s">
        <v>141</v>
      </c>
      <c r="C21293" s="6">
        <v>1</v>
      </c>
      <c r="E21293" s="31">
        <v>-70</v>
      </c>
      <c r="F21293" s="31"/>
      <c r="G21293" s="33"/>
      <c r="I21293" s="33"/>
      <c r="J21293" s="33"/>
      <c r="AB21293" s="35"/>
    </row>
    <row r="21294" spans="1:28" s="6" customFormat="1" x14ac:dyDescent="0.15">
      <c r="A21294" s="6" t="s">
        <v>141</v>
      </c>
      <c r="C21294" s="6">
        <v>1</v>
      </c>
      <c r="E21294" s="31">
        <v>-70</v>
      </c>
      <c r="F21294" s="31"/>
      <c r="G21294" s="33"/>
      <c r="I21294" s="33"/>
      <c r="J21294" s="33"/>
      <c r="AB21294" s="35"/>
    </row>
    <row r="21295" spans="1:28" s="6" customFormat="1" x14ac:dyDescent="0.15">
      <c r="A21295" s="6" t="s">
        <v>141</v>
      </c>
      <c r="C21295" s="6">
        <v>1</v>
      </c>
      <c r="E21295" s="31">
        <v>-70</v>
      </c>
      <c r="F21295" s="31"/>
      <c r="G21295" s="33"/>
      <c r="I21295" s="33"/>
      <c r="J21295" s="33"/>
      <c r="AB21295" s="35"/>
    </row>
    <row r="21296" spans="1:28" s="6" customFormat="1" x14ac:dyDescent="0.15">
      <c r="A21296" s="6" t="s">
        <v>141</v>
      </c>
      <c r="C21296" s="6">
        <v>1</v>
      </c>
      <c r="E21296" s="31">
        <v>-70</v>
      </c>
      <c r="F21296" s="31"/>
      <c r="G21296" s="33"/>
      <c r="I21296" s="33"/>
      <c r="J21296" s="33"/>
      <c r="AB21296" s="35"/>
    </row>
    <row r="21297" spans="1:28" s="6" customFormat="1" x14ac:dyDescent="0.15">
      <c r="A21297" s="6" t="s">
        <v>141</v>
      </c>
      <c r="C21297" s="6">
        <v>1</v>
      </c>
      <c r="E21297" s="31">
        <v>-70</v>
      </c>
      <c r="F21297" s="31"/>
      <c r="G21297" s="33"/>
      <c r="I21297" s="33"/>
      <c r="J21297" s="33"/>
      <c r="AB21297" s="35"/>
    </row>
    <row r="21298" spans="1:28" s="6" customFormat="1" x14ac:dyDescent="0.15">
      <c r="A21298" s="6" t="s">
        <v>141</v>
      </c>
      <c r="C21298" s="6">
        <v>1</v>
      </c>
      <c r="E21298" s="31">
        <v>-70</v>
      </c>
      <c r="F21298" s="31"/>
      <c r="G21298" s="33"/>
      <c r="I21298" s="33"/>
      <c r="J21298" s="33"/>
      <c r="AB21298" s="35"/>
    </row>
    <row r="21299" spans="1:28" s="6" customFormat="1" x14ac:dyDescent="0.15">
      <c r="A21299" s="6" t="s">
        <v>141</v>
      </c>
      <c r="C21299" s="6">
        <v>1</v>
      </c>
      <c r="E21299" s="31">
        <v>-70</v>
      </c>
      <c r="F21299" s="31"/>
      <c r="G21299" s="33"/>
      <c r="I21299" s="33"/>
      <c r="J21299" s="33"/>
      <c r="AB21299" s="35"/>
    </row>
    <row r="21300" spans="1:28" s="6" customFormat="1" x14ac:dyDescent="0.15">
      <c r="A21300" s="6" t="s">
        <v>141</v>
      </c>
      <c r="C21300" s="6">
        <v>1</v>
      </c>
      <c r="E21300" s="31">
        <v>-70</v>
      </c>
      <c r="F21300" s="31"/>
      <c r="G21300" s="33"/>
      <c r="I21300" s="33"/>
      <c r="J21300" s="33"/>
      <c r="AB21300" s="35"/>
    </row>
    <row r="21301" spans="1:28" s="6" customFormat="1" x14ac:dyDescent="0.15">
      <c r="A21301" s="6" t="s">
        <v>141</v>
      </c>
      <c r="C21301" s="6">
        <v>1</v>
      </c>
      <c r="E21301" s="31">
        <v>-70</v>
      </c>
      <c r="F21301" s="31"/>
      <c r="G21301" s="33"/>
      <c r="I21301" s="33"/>
      <c r="J21301" s="33"/>
      <c r="AB21301" s="35"/>
    </row>
    <row r="21302" spans="1:28" s="6" customFormat="1" x14ac:dyDescent="0.15">
      <c r="A21302" s="6" t="s">
        <v>141</v>
      </c>
      <c r="C21302" s="6">
        <v>1</v>
      </c>
      <c r="E21302" s="31">
        <v>-70</v>
      </c>
      <c r="F21302" s="31"/>
      <c r="G21302" s="33"/>
      <c r="I21302" s="33"/>
      <c r="J21302" s="33"/>
      <c r="AB21302" s="35"/>
    </row>
    <row r="21303" spans="1:28" s="6" customFormat="1" x14ac:dyDescent="0.15">
      <c r="A21303" s="6" t="s">
        <v>141</v>
      </c>
      <c r="C21303" s="6">
        <v>1</v>
      </c>
      <c r="E21303" s="31">
        <v>-70</v>
      </c>
      <c r="F21303" s="31"/>
      <c r="G21303" s="33"/>
      <c r="I21303" s="33"/>
      <c r="J21303" s="33"/>
      <c r="AB21303" s="35"/>
    </row>
    <row r="21304" spans="1:28" s="6" customFormat="1" x14ac:dyDescent="0.15">
      <c r="A21304" s="6" t="s">
        <v>141</v>
      </c>
      <c r="C21304" s="6">
        <v>1</v>
      </c>
      <c r="E21304" s="31">
        <v>-70</v>
      </c>
      <c r="F21304" s="31"/>
      <c r="G21304" s="33"/>
      <c r="I21304" s="33"/>
      <c r="J21304" s="33"/>
      <c r="AB21304" s="35"/>
    </row>
    <row r="21305" spans="1:28" s="6" customFormat="1" x14ac:dyDescent="0.15">
      <c r="A21305" s="6" t="s">
        <v>141</v>
      </c>
      <c r="C21305" s="6">
        <v>1</v>
      </c>
      <c r="E21305" s="31">
        <v>-70</v>
      </c>
      <c r="F21305" s="31"/>
      <c r="G21305" s="33"/>
      <c r="I21305" s="33"/>
      <c r="J21305" s="33"/>
      <c r="AB21305" s="35"/>
    </row>
    <row r="21306" spans="1:28" s="6" customFormat="1" x14ac:dyDescent="0.15">
      <c r="A21306" s="6" t="s">
        <v>141</v>
      </c>
      <c r="C21306" s="6">
        <v>1</v>
      </c>
      <c r="E21306" s="31">
        <v>-70</v>
      </c>
      <c r="F21306" s="31"/>
      <c r="G21306" s="33"/>
      <c r="I21306" s="33"/>
      <c r="J21306" s="33"/>
      <c r="AB21306" s="35"/>
    </row>
    <row r="21307" spans="1:28" s="6" customFormat="1" x14ac:dyDescent="0.15">
      <c r="A21307" s="6" t="s">
        <v>141</v>
      </c>
      <c r="C21307" s="6">
        <v>1</v>
      </c>
      <c r="E21307" s="31">
        <v>-70</v>
      </c>
      <c r="F21307" s="31"/>
      <c r="G21307" s="33"/>
      <c r="I21307" s="33"/>
      <c r="J21307" s="33"/>
      <c r="AB21307" s="35"/>
    </row>
    <row r="21308" spans="1:28" s="6" customFormat="1" x14ac:dyDescent="0.15">
      <c r="A21308" s="6" t="s">
        <v>141</v>
      </c>
      <c r="C21308" s="6">
        <v>1</v>
      </c>
      <c r="E21308" s="31">
        <v>-70</v>
      </c>
      <c r="F21308" s="31"/>
      <c r="G21308" s="33"/>
      <c r="I21308" s="33"/>
      <c r="J21308" s="33"/>
      <c r="AB21308" s="35"/>
    </row>
    <row r="21309" spans="1:28" s="6" customFormat="1" x14ac:dyDescent="0.15">
      <c r="A21309" s="6" t="s">
        <v>141</v>
      </c>
      <c r="C21309" s="6">
        <v>1</v>
      </c>
      <c r="E21309" s="31">
        <v>-70</v>
      </c>
      <c r="F21309" s="31"/>
      <c r="G21309" s="33"/>
      <c r="I21309" s="33"/>
      <c r="J21309" s="33"/>
      <c r="AB21309" s="35"/>
    </row>
    <row r="21310" spans="1:28" s="6" customFormat="1" x14ac:dyDescent="0.15">
      <c r="A21310" s="6" t="s">
        <v>141</v>
      </c>
      <c r="C21310" s="6">
        <v>1</v>
      </c>
      <c r="E21310" s="31">
        <v>-70</v>
      </c>
      <c r="F21310" s="31"/>
      <c r="G21310" s="33"/>
      <c r="I21310" s="33"/>
      <c r="J21310" s="33"/>
      <c r="AB21310" s="35"/>
    </row>
    <row r="21311" spans="1:28" s="6" customFormat="1" x14ac:dyDescent="0.15">
      <c r="A21311" s="6" t="s">
        <v>141</v>
      </c>
      <c r="C21311" s="6">
        <v>1</v>
      </c>
      <c r="E21311" s="31">
        <v>-70</v>
      </c>
      <c r="F21311" s="31"/>
      <c r="G21311" s="33"/>
      <c r="I21311" s="33"/>
      <c r="J21311" s="33"/>
      <c r="AB21311" s="35"/>
    </row>
    <row r="21312" spans="1:28" s="6" customFormat="1" x14ac:dyDescent="0.15">
      <c r="A21312" s="6" t="s">
        <v>141</v>
      </c>
      <c r="C21312" s="6">
        <v>1</v>
      </c>
      <c r="E21312" s="31">
        <v>-70</v>
      </c>
      <c r="F21312" s="31"/>
      <c r="G21312" s="33"/>
      <c r="I21312" s="33"/>
      <c r="J21312" s="33"/>
      <c r="AB21312" s="35"/>
    </row>
    <row r="21313" spans="1:28" s="6" customFormat="1" x14ac:dyDescent="0.15">
      <c r="A21313" s="6" t="s">
        <v>141</v>
      </c>
      <c r="C21313" s="6">
        <v>1</v>
      </c>
      <c r="E21313" s="31">
        <v>-70</v>
      </c>
      <c r="F21313" s="31"/>
      <c r="G21313" s="33"/>
      <c r="I21313" s="33"/>
      <c r="J21313" s="33"/>
      <c r="AB21313" s="35"/>
    </row>
    <row r="21314" spans="1:28" s="6" customFormat="1" x14ac:dyDescent="0.15">
      <c r="A21314" s="6" t="s">
        <v>141</v>
      </c>
      <c r="C21314" s="6">
        <v>1</v>
      </c>
      <c r="E21314" s="31">
        <v>-70</v>
      </c>
      <c r="F21314" s="31"/>
      <c r="G21314" s="33"/>
      <c r="I21314" s="33"/>
      <c r="J21314" s="33"/>
      <c r="AB21314" s="35"/>
    </row>
    <row r="21315" spans="1:28" s="6" customFormat="1" x14ac:dyDescent="0.15">
      <c r="A21315" s="6" t="s">
        <v>141</v>
      </c>
      <c r="C21315" s="6">
        <v>1</v>
      </c>
      <c r="E21315" s="31">
        <v>-70</v>
      </c>
      <c r="F21315" s="31"/>
      <c r="G21315" s="33"/>
      <c r="I21315" s="33"/>
      <c r="J21315" s="33"/>
      <c r="AB21315" s="35"/>
    </row>
    <row r="21316" spans="1:28" s="6" customFormat="1" x14ac:dyDescent="0.15">
      <c r="A21316" s="6" t="s">
        <v>141</v>
      </c>
      <c r="C21316" s="6">
        <v>1</v>
      </c>
      <c r="E21316" s="31">
        <v>-70</v>
      </c>
      <c r="F21316" s="31"/>
      <c r="G21316" s="33"/>
      <c r="I21316" s="33"/>
      <c r="J21316" s="33"/>
      <c r="AB21316" s="35"/>
    </row>
    <row r="21317" spans="1:28" s="6" customFormat="1" x14ac:dyDescent="0.15">
      <c r="A21317" s="6" t="s">
        <v>141</v>
      </c>
      <c r="C21317" s="6">
        <v>1</v>
      </c>
      <c r="E21317" s="31">
        <v>-70</v>
      </c>
      <c r="F21317" s="31"/>
      <c r="G21317" s="33"/>
      <c r="I21317" s="33"/>
      <c r="J21317" s="33"/>
      <c r="AB21317" s="35"/>
    </row>
    <row r="21318" spans="1:28" s="6" customFormat="1" x14ac:dyDescent="0.15">
      <c r="A21318" s="6" t="s">
        <v>141</v>
      </c>
      <c r="C21318" s="6">
        <v>1</v>
      </c>
      <c r="E21318" s="31">
        <v>-70</v>
      </c>
      <c r="F21318" s="31"/>
      <c r="G21318" s="33"/>
      <c r="I21318" s="33"/>
      <c r="J21318" s="33"/>
      <c r="AB21318" s="35"/>
    </row>
    <row r="21319" spans="1:28" s="6" customFormat="1" x14ac:dyDescent="0.15">
      <c r="A21319" s="6" t="s">
        <v>141</v>
      </c>
      <c r="C21319" s="6">
        <v>1</v>
      </c>
      <c r="E21319" s="31">
        <v>-70</v>
      </c>
      <c r="F21319" s="31"/>
      <c r="G21319" s="33"/>
      <c r="I21319" s="33"/>
      <c r="J21319" s="33"/>
      <c r="AB21319" s="35"/>
    </row>
    <row r="21320" spans="1:28" s="6" customFormat="1" x14ac:dyDescent="0.15">
      <c r="A21320" s="6" t="s">
        <v>141</v>
      </c>
      <c r="C21320" s="6">
        <v>1</v>
      </c>
      <c r="E21320" s="31">
        <v>-70</v>
      </c>
      <c r="F21320" s="31"/>
      <c r="G21320" s="33"/>
      <c r="I21320" s="33"/>
      <c r="J21320" s="33"/>
      <c r="AB21320" s="35"/>
    </row>
    <row r="21321" spans="1:28" s="6" customFormat="1" x14ac:dyDescent="0.15">
      <c r="A21321" s="6" t="s">
        <v>141</v>
      </c>
      <c r="C21321" s="6">
        <v>1</v>
      </c>
      <c r="E21321" s="31">
        <v>-70</v>
      </c>
      <c r="F21321" s="31"/>
      <c r="G21321" s="33"/>
      <c r="I21321" s="33"/>
      <c r="J21321" s="33"/>
      <c r="AB21321" s="35"/>
    </row>
    <row r="21322" spans="1:28" s="6" customFormat="1" x14ac:dyDescent="0.15">
      <c r="A21322" s="6" t="s">
        <v>141</v>
      </c>
      <c r="C21322" s="6">
        <v>1</v>
      </c>
      <c r="E21322" s="31">
        <v>-70</v>
      </c>
      <c r="F21322" s="31"/>
      <c r="G21322" s="33"/>
      <c r="I21322" s="33"/>
      <c r="J21322" s="33"/>
      <c r="AB21322" s="35"/>
    </row>
    <row r="21323" spans="1:28" s="6" customFormat="1" x14ac:dyDescent="0.15">
      <c r="A21323" s="6" t="s">
        <v>141</v>
      </c>
      <c r="C21323" s="6">
        <v>1</v>
      </c>
      <c r="E21323" s="31">
        <v>-70</v>
      </c>
      <c r="F21323" s="31"/>
      <c r="G21323" s="33"/>
      <c r="I21323" s="33"/>
      <c r="J21323" s="33"/>
      <c r="AB21323" s="35"/>
    </row>
    <row r="21324" spans="1:28" s="6" customFormat="1" x14ac:dyDescent="0.15">
      <c r="A21324" s="6" t="s">
        <v>141</v>
      </c>
      <c r="C21324" s="6">
        <v>1</v>
      </c>
      <c r="E21324" s="31">
        <v>-70</v>
      </c>
      <c r="F21324" s="31"/>
      <c r="G21324" s="33"/>
      <c r="I21324" s="33"/>
      <c r="J21324" s="33"/>
      <c r="AB21324" s="35"/>
    </row>
    <row r="21325" spans="1:28" s="6" customFormat="1" x14ac:dyDescent="0.15">
      <c r="A21325" s="6" t="s">
        <v>141</v>
      </c>
      <c r="C21325" s="6">
        <v>1</v>
      </c>
      <c r="E21325" s="31">
        <v>-73</v>
      </c>
      <c r="F21325" s="31"/>
      <c r="G21325" s="33"/>
      <c r="I21325" s="33"/>
      <c r="J21325" s="33"/>
      <c r="AB21325" s="35"/>
    </row>
    <row r="21326" spans="1:28" s="6" customFormat="1" x14ac:dyDescent="0.15">
      <c r="A21326" s="6" t="s">
        <v>141</v>
      </c>
      <c r="C21326" s="6">
        <v>1</v>
      </c>
      <c r="E21326" s="31">
        <v>-73</v>
      </c>
      <c r="F21326" s="31"/>
      <c r="G21326" s="33"/>
      <c r="I21326" s="33"/>
      <c r="J21326" s="33"/>
      <c r="AB21326" s="35"/>
    </row>
    <row r="21327" spans="1:28" s="6" customFormat="1" x14ac:dyDescent="0.15">
      <c r="A21327" s="6" t="s">
        <v>141</v>
      </c>
      <c r="C21327" s="6">
        <v>1</v>
      </c>
      <c r="E21327" s="31">
        <v>-75</v>
      </c>
      <c r="F21327" s="31"/>
      <c r="G21327" s="33"/>
      <c r="I21327" s="33"/>
      <c r="J21327" s="33"/>
      <c r="AB21327" s="35"/>
    </row>
    <row r="21328" spans="1:28" s="6" customFormat="1" x14ac:dyDescent="0.15">
      <c r="A21328" s="6" t="s">
        <v>141</v>
      </c>
      <c r="C21328" s="6">
        <v>1</v>
      </c>
      <c r="E21328" s="31">
        <v>-77</v>
      </c>
      <c r="F21328" s="31"/>
      <c r="G21328" s="33"/>
      <c r="I21328" s="33"/>
      <c r="J21328" s="33"/>
      <c r="AB21328" s="35"/>
    </row>
    <row r="21329" spans="1:28" s="6" customFormat="1" x14ac:dyDescent="0.15">
      <c r="A21329" s="6" t="s">
        <v>141</v>
      </c>
      <c r="C21329" s="6">
        <v>1</v>
      </c>
      <c r="E21329" s="31">
        <v>-77</v>
      </c>
      <c r="F21329" s="31"/>
      <c r="G21329" s="33"/>
      <c r="I21329" s="33"/>
      <c r="J21329" s="33"/>
      <c r="AB21329" s="35"/>
    </row>
    <row r="21330" spans="1:28" s="6" customFormat="1" x14ac:dyDescent="0.15">
      <c r="A21330" s="6" t="s">
        <v>141</v>
      </c>
      <c r="C21330" s="6">
        <v>1</v>
      </c>
      <c r="E21330" s="31">
        <v>-77</v>
      </c>
      <c r="F21330" s="31"/>
      <c r="G21330" s="33"/>
      <c r="I21330" s="33"/>
      <c r="J21330" s="33"/>
      <c r="AB21330" s="35"/>
    </row>
    <row r="21331" spans="1:28" s="6" customFormat="1" x14ac:dyDescent="0.15">
      <c r="A21331" s="6" t="s">
        <v>141</v>
      </c>
      <c r="C21331" s="6">
        <v>1</v>
      </c>
      <c r="E21331" s="31">
        <v>-77</v>
      </c>
      <c r="F21331" s="31"/>
      <c r="G21331" s="33"/>
      <c r="I21331" s="33"/>
      <c r="J21331" s="33"/>
      <c r="AB21331" s="35"/>
    </row>
    <row r="21332" spans="1:28" s="6" customFormat="1" x14ac:dyDescent="0.15">
      <c r="A21332" s="6" t="s">
        <v>141</v>
      </c>
      <c r="C21332" s="6">
        <v>1</v>
      </c>
      <c r="E21332" s="31">
        <v>-77</v>
      </c>
      <c r="F21332" s="31"/>
      <c r="G21332" s="33"/>
      <c r="I21332" s="33"/>
      <c r="J21332" s="33"/>
      <c r="AB21332" s="35"/>
    </row>
    <row r="21333" spans="1:28" s="6" customFormat="1" x14ac:dyDescent="0.15">
      <c r="A21333" s="6" t="s">
        <v>141</v>
      </c>
      <c r="C21333" s="6">
        <v>1</v>
      </c>
      <c r="E21333" s="31">
        <v>-76</v>
      </c>
      <c r="F21333" s="31"/>
      <c r="G21333" s="33"/>
      <c r="I21333" s="33"/>
      <c r="J21333" s="33"/>
      <c r="AB21333" s="35"/>
    </row>
    <row r="21334" spans="1:28" s="6" customFormat="1" x14ac:dyDescent="0.15">
      <c r="A21334" s="6" t="s">
        <v>141</v>
      </c>
      <c r="C21334" s="6">
        <v>1</v>
      </c>
      <c r="E21334" s="31">
        <v>-72</v>
      </c>
      <c r="F21334" s="31"/>
      <c r="G21334" s="33"/>
      <c r="I21334" s="33"/>
      <c r="J21334" s="33"/>
      <c r="AB21334" s="35"/>
    </row>
    <row r="21335" spans="1:28" s="6" customFormat="1" x14ac:dyDescent="0.15">
      <c r="A21335" s="6" t="s">
        <v>141</v>
      </c>
      <c r="C21335" s="6">
        <v>1</v>
      </c>
      <c r="E21335" s="31">
        <v>-72</v>
      </c>
      <c r="F21335" s="31"/>
      <c r="G21335" s="33"/>
      <c r="I21335" s="33"/>
      <c r="J21335" s="33"/>
      <c r="AB21335" s="35"/>
    </row>
    <row r="21336" spans="1:28" s="6" customFormat="1" x14ac:dyDescent="0.15">
      <c r="A21336" s="6" t="s">
        <v>141</v>
      </c>
      <c r="C21336" s="6">
        <v>1</v>
      </c>
      <c r="E21336" s="31">
        <v>-70</v>
      </c>
      <c r="F21336" s="31"/>
      <c r="G21336" s="33"/>
      <c r="I21336" s="33"/>
      <c r="J21336" s="33"/>
      <c r="AB21336" s="35"/>
    </row>
    <row r="21337" spans="1:28" s="6" customFormat="1" x14ac:dyDescent="0.15">
      <c r="A21337" s="6" t="s">
        <v>141</v>
      </c>
      <c r="C21337" s="6">
        <v>1</v>
      </c>
      <c r="E21337" s="31">
        <v>-70</v>
      </c>
      <c r="F21337" s="31"/>
      <c r="G21337" s="33"/>
      <c r="I21337" s="33"/>
      <c r="J21337" s="33"/>
      <c r="AB21337" s="35"/>
    </row>
    <row r="21338" spans="1:28" s="6" customFormat="1" x14ac:dyDescent="0.15">
      <c r="A21338" s="6" t="s">
        <v>141</v>
      </c>
      <c r="C21338" s="6">
        <v>1</v>
      </c>
      <c r="E21338" s="31">
        <v>-70</v>
      </c>
      <c r="F21338" s="31"/>
      <c r="G21338" s="33"/>
      <c r="I21338" s="33"/>
      <c r="J21338" s="33"/>
      <c r="AB21338" s="35"/>
    </row>
    <row r="21339" spans="1:28" s="6" customFormat="1" x14ac:dyDescent="0.15">
      <c r="A21339" s="6" t="s">
        <v>141</v>
      </c>
      <c r="C21339" s="6">
        <v>1</v>
      </c>
      <c r="E21339" s="31">
        <v>-70</v>
      </c>
      <c r="F21339" s="31"/>
      <c r="G21339" s="33"/>
      <c r="I21339" s="33"/>
      <c r="J21339" s="33"/>
      <c r="AB21339" s="35"/>
    </row>
    <row r="21340" spans="1:28" s="6" customFormat="1" x14ac:dyDescent="0.15">
      <c r="A21340" s="6" t="s">
        <v>141</v>
      </c>
      <c r="C21340" s="6">
        <v>1</v>
      </c>
      <c r="E21340" s="31">
        <v>-70</v>
      </c>
      <c r="F21340" s="31"/>
      <c r="G21340" s="33"/>
      <c r="I21340" s="33"/>
      <c r="J21340" s="33"/>
      <c r="AB21340" s="35"/>
    </row>
    <row r="21341" spans="1:28" s="6" customFormat="1" x14ac:dyDescent="0.15">
      <c r="A21341" s="6" t="s">
        <v>141</v>
      </c>
      <c r="C21341" s="6">
        <v>1</v>
      </c>
      <c r="E21341" s="31">
        <v>-70</v>
      </c>
      <c r="F21341" s="31"/>
      <c r="G21341" s="33"/>
      <c r="I21341" s="33"/>
      <c r="J21341" s="33"/>
      <c r="AB21341" s="35"/>
    </row>
    <row r="21342" spans="1:28" s="6" customFormat="1" x14ac:dyDescent="0.15">
      <c r="A21342" s="6" t="s">
        <v>141</v>
      </c>
      <c r="C21342" s="6">
        <v>1</v>
      </c>
      <c r="E21342" s="31">
        <v>-73</v>
      </c>
      <c r="F21342" s="31"/>
      <c r="G21342" s="33"/>
      <c r="I21342" s="33"/>
      <c r="J21342" s="33"/>
      <c r="AB21342" s="35"/>
    </row>
    <row r="21343" spans="1:28" s="6" customFormat="1" x14ac:dyDescent="0.15">
      <c r="A21343" s="6" t="s">
        <v>141</v>
      </c>
      <c r="C21343" s="6">
        <v>1</v>
      </c>
      <c r="E21343" s="31">
        <v>-70</v>
      </c>
      <c r="F21343" s="31"/>
      <c r="G21343" s="33"/>
      <c r="I21343" s="33"/>
      <c r="J21343" s="33"/>
      <c r="AB21343" s="35"/>
    </row>
    <row r="21344" spans="1:28" s="6" customFormat="1" x14ac:dyDescent="0.15">
      <c r="A21344" s="6" t="s">
        <v>141</v>
      </c>
      <c r="C21344" s="6">
        <v>1</v>
      </c>
      <c r="E21344" s="31">
        <v>-70</v>
      </c>
      <c r="F21344" s="31"/>
      <c r="G21344" s="33"/>
      <c r="I21344" s="33"/>
      <c r="J21344" s="33"/>
      <c r="AB21344" s="35"/>
    </row>
    <row r="21345" spans="1:28" s="6" customFormat="1" x14ac:dyDescent="0.15">
      <c r="A21345" s="6" t="s">
        <v>141</v>
      </c>
      <c r="C21345" s="6">
        <v>1</v>
      </c>
      <c r="E21345" s="31">
        <v>-70</v>
      </c>
      <c r="F21345" s="31"/>
      <c r="G21345" s="33"/>
      <c r="I21345" s="33"/>
      <c r="J21345" s="33"/>
      <c r="AB21345" s="35"/>
    </row>
    <row r="21346" spans="1:28" s="6" customFormat="1" x14ac:dyDescent="0.15">
      <c r="A21346" s="6" t="s">
        <v>141</v>
      </c>
      <c r="C21346" s="6">
        <v>1</v>
      </c>
      <c r="E21346" s="31">
        <v>-73</v>
      </c>
      <c r="F21346" s="31"/>
      <c r="G21346" s="33"/>
      <c r="I21346" s="33"/>
      <c r="J21346" s="33"/>
      <c r="AB21346" s="35"/>
    </row>
    <row r="21347" spans="1:28" s="6" customFormat="1" x14ac:dyDescent="0.15">
      <c r="A21347" s="6" t="s">
        <v>141</v>
      </c>
      <c r="C21347" s="6">
        <v>1</v>
      </c>
      <c r="E21347" s="31">
        <v>-73</v>
      </c>
      <c r="F21347" s="31"/>
      <c r="G21347" s="33"/>
      <c r="I21347" s="33"/>
      <c r="J21347" s="33"/>
      <c r="AB21347" s="35"/>
    </row>
    <row r="21348" spans="1:28" s="6" customFormat="1" x14ac:dyDescent="0.15">
      <c r="A21348" s="6" t="s">
        <v>141</v>
      </c>
      <c r="C21348" s="6">
        <v>1</v>
      </c>
      <c r="E21348" s="31">
        <v>-70</v>
      </c>
      <c r="F21348" s="31"/>
      <c r="G21348" s="33"/>
      <c r="I21348" s="33"/>
      <c r="J21348" s="33"/>
      <c r="AB21348" s="35"/>
    </row>
    <row r="21349" spans="1:28" s="6" customFormat="1" x14ac:dyDescent="0.15">
      <c r="A21349" s="6" t="s">
        <v>141</v>
      </c>
      <c r="C21349" s="6">
        <v>1</v>
      </c>
      <c r="E21349" s="31">
        <v>-70</v>
      </c>
      <c r="F21349" s="31"/>
      <c r="G21349" s="33"/>
      <c r="I21349" s="33"/>
      <c r="J21349" s="33"/>
      <c r="AB21349" s="35"/>
    </row>
    <row r="21350" spans="1:28" s="6" customFormat="1" x14ac:dyDescent="0.15">
      <c r="A21350" s="6" t="s">
        <v>141</v>
      </c>
      <c r="C21350" s="6">
        <v>1</v>
      </c>
      <c r="E21350" s="31">
        <v>-70</v>
      </c>
      <c r="F21350" s="31"/>
      <c r="G21350" s="33"/>
      <c r="I21350" s="33"/>
      <c r="J21350" s="33"/>
      <c r="AB21350" s="35"/>
    </row>
    <row r="21351" spans="1:28" s="6" customFormat="1" x14ac:dyDescent="0.15">
      <c r="A21351" s="6" t="s">
        <v>141</v>
      </c>
      <c r="C21351" s="6">
        <v>1</v>
      </c>
      <c r="E21351" s="31">
        <v>-75</v>
      </c>
      <c r="F21351" s="31"/>
      <c r="G21351" s="33"/>
      <c r="I21351" s="33"/>
      <c r="J21351" s="33"/>
      <c r="AB21351" s="35"/>
    </row>
    <row r="21352" spans="1:28" s="6" customFormat="1" x14ac:dyDescent="0.15">
      <c r="A21352" s="6" t="s">
        <v>141</v>
      </c>
      <c r="C21352" s="6">
        <v>1</v>
      </c>
      <c r="E21352" s="31">
        <v>-75</v>
      </c>
      <c r="F21352" s="31"/>
      <c r="G21352" s="33"/>
      <c r="I21352" s="33"/>
      <c r="J21352" s="33"/>
      <c r="AB21352" s="35"/>
    </row>
    <row r="21353" spans="1:28" s="6" customFormat="1" x14ac:dyDescent="0.15">
      <c r="A21353" s="6" t="s">
        <v>141</v>
      </c>
      <c r="C21353" s="6">
        <v>1</v>
      </c>
      <c r="E21353" s="31">
        <v>-68</v>
      </c>
      <c r="F21353" s="31"/>
      <c r="G21353" s="33"/>
      <c r="I21353" s="33"/>
      <c r="J21353" s="33"/>
      <c r="AB21353" s="35"/>
    </row>
    <row r="21354" spans="1:28" s="6" customFormat="1" x14ac:dyDescent="0.15">
      <c r="A21354" s="6" t="s">
        <v>141</v>
      </c>
      <c r="C21354" s="6">
        <v>1</v>
      </c>
      <c r="E21354" s="31">
        <v>-66</v>
      </c>
      <c r="F21354" s="31"/>
      <c r="G21354" s="33"/>
      <c r="I21354" s="33"/>
      <c r="J21354" s="33"/>
      <c r="AB21354" s="35"/>
    </row>
    <row r="21355" spans="1:28" s="6" customFormat="1" x14ac:dyDescent="0.15">
      <c r="A21355" s="6" t="s">
        <v>141</v>
      </c>
      <c r="C21355" s="6">
        <v>1</v>
      </c>
      <c r="E21355" s="31">
        <v>-66</v>
      </c>
      <c r="F21355" s="31"/>
      <c r="G21355" s="33"/>
      <c r="I21355" s="33"/>
      <c r="J21355" s="33"/>
      <c r="AB21355" s="35"/>
    </row>
    <row r="21356" spans="1:28" s="6" customFormat="1" x14ac:dyDescent="0.15">
      <c r="A21356" s="6" t="s">
        <v>141</v>
      </c>
      <c r="C21356" s="6">
        <v>1</v>
      </c>
      <c r="E21356" s="31">
        <v>-66</v>
      </c>
      <c r="F21356" s="31"/>
      <c r="G21356" s="33"/>
      <c r="I21356" s="33"/>
      <c r="J21356" s="33"/>
      <c r="AB21356" s="35"/>
    </row>
    <row r="21357" spans="1:28" s="6" customFormat="1" x14ac:dyDescent="0.15">
      <c r="A21357" s="6" t="s">
        <v>141</v>
      </c>
      <c r="C21357" s="6">
        <v>1</v>
      </c>
      <c r="E21357" s="31">
        <v>-67</v>
      </c>
      <c r="F21357" s="31"/>
      <c r="G21357" s="33"/>
      <c r="I21357" s="33"/>
      <c r="J21357" s="33"/>
      <c r="AB21357" s="35"/>
    </row>
    <row r="21358" spans="1:28" s="6" customFormat="1" x14ac:dyDescent="0.15">
      <c r="A21358" s="6" t="s">
        <v>141</v>
      </c>
      <c r="C21358" s="6">
        <v>1</v>
      </c>
      <c r="E21358" s="31">
        <v>-67</v>
      </c>
      <c r="F21358" s="31"/>
      <c r="G21358" s="33"/>
      <c r="I21358" s="33"/>
      <c r="J21358" s="33"/>
      <c r="AB21358" s="35"/>
    </row>
    <row r="21359" spans="1:28" s="6" customFormat="1" x14ac:dyDescent="0.15">
      <c r="A21359" s="6" t="s">
        <v>141</v>
      </c>
      <c r="C21359" s="6">
        <v>1</v>
      </c>
      <c r="E21359" s="31">
        <v>-73</v>
      </c>
      <c r="F21359" s="31"/>
      <c r="G21359" s="33"/>
      <c r="I21359" s="33"/>
      <c r="J21359" s="33"/>
      <c r="AB21359" s="35"/>
    </row>
    <row r="21360" spans="1:28" s="6" customFormat="1" x14ac:dyDescent="0.15">
      <c r="A21360" s="6" t="s">
        <v>141</v>
      </c>
      <c r="C21360" s="6">
        <v>1</v>
      </c>
      <c r="E21360" s="31">
        <v>-73</v>
      </c>
      <c r="F21360" s="31"/>
      <c r="G21360" s="33"/>
      <c r="I21360" s="33"/>
      <c r="J21360" s="33"/>
      <c r="AB21360" s="35"/>
    </row>
    <row r="21361" spans="1:28" s="6" customFormat="1" x14ac:dyDescent="0.15">
      <c r="A21361" s="6" t="s">
        <v>141</v>
      </c>
      <c r="C21361" s="6">
        <v>1</v>
      </c>
      <c r="E21361" s="31">
        <v>-73</v>
      </c>
      <c r="F21361" s="31"/>
      <c r="G21361" s="33"/>
      <c r="I21361" s="33"/>
      <c r="J21361" s="33"/>
      <c r="AB21361" s="35"/>
    </row>
    <row r="21362" spans="1:28" s="6" customFormat="1" x14ac:dyDescent="0.15">
      <c r="A21362" s="6" t="s">
        <v>141</v>
      </c>
      <c r="C21362" s="6">
        <v>1</v>
      </c>
      <c r="E21362" s="31">
        <v>-75</v>
      </c>
      <c r="F21362" s="31"/>
      <c r="G21362" s="33"/>
      <c r="I21362" s="33"/>
      <c r="J21362" s="33"/>
      <c r="AB21362" s="35"/>
    </row>
    <row r="21363" spans="1:28" s="6" customFormat="1" x14ac:dyDescent="0.15">
      <c r="A21363" s="6" t="s">
        <v>141</v>
      </c>
      <c r="C21363" s="6">
        <v>1</v>
      </c>
      <c r="E21363" s="31">
        <v>-75</v>
      </c>
      <c r="F21363" s="31"/>
      <c r="G21363" s="33"/>
      <c r="I21363" s="33"/>
      <c r="J21363" s="33"/>
      <c r="AB21363" s="35"/>
    </row>
    <row r="21364" spans="1:28" s="6" customFormat="1" x14ac:dyDescent="0.15">
      <c r="A21364" s="6" t="s">
        <v>141</v>
      </c>
      <c r="C21364" s="6">
        <v>1</v>
      </c>
      <c r="E21364" s="31">
        <v>-75</v>
      </c>
      <c r="F21364" s="31"/>
      <c r="G21364" s="33"/>
      <c r="I21364" s="33"/>
      <c r="J21364" s="33"/>
      <c r="AB21364" s="35"/>
    </row>
    <row r="21365" spans="1:28" s="6" customFormat="1" x14ac:dyDescent="0.15">
      <c r="A21365" s="6" t="s">
        <v>141</v>
      </c>
      <c r="C21365" s="6">
        <v>1</v>
      </c>
      <c r="E21365" s="31">
        <v>-75</v>
      </c>
      <c r="F21365" s="31"/>
      <c r="G21365" s="33"/>
      <c r="I21365" s="33"/>
      <c r="J21365" s="33"/>
      <c r="AB21365" s="35"/>
    </row>
    <row r="21366" spans="1:28" s="6" customFormat="1" x14ac:dyDescent="0.15">
      <c r="A21366" s="6" t="s">
        <v>141</v>
      </c>
      <c r="C21366" s="6">
        <v>1</v>
      </c>
      <c r="E21366" s="31">
        <v>-75</v>
      </c>
      <c r="F21366" s="31"/>
      <c r="G21366" s="33"/>
      <c r="I21366" s="33"/>
      <c r="J21366" s="33"/>
      <c r="AB21366" s="35"/>
    </row>
    <row r="21367" spans="1:28" s="6" customFormat="1" x14ac:dyDescent="0.15">
      <c r="A21367" s="6" t="s">
        <v>141</v>
      </c>
      <c r="C21367" s="6">
        <v>1</v>
      </c>
      <c r="E21367" s="31">
        <v>-75</v>
      </c>
      <c r="F21367" s="31"/>
      <c r="G21367" s="33"/>
      <c r="I21367" s="33"/>
      <c r="J21367" s="33"/>
      <c r="AB21367" s="35"/>
    </row>
    <row r="21368" spans="1:28" s="6" customFormat="1" x14ac:dyDescent="0.15">
      <c r="A21368" s="6" t="s">
        <v>141</v>
      </c>
      <c r="C21368" s="6">
        <v>1</v>
      </c>
      <c r="E21368" s="31">
        <v>-75</v>
      </c>
      <c r="F21368" s="31"/>
      <c r="G21368" s="33"/>
      <c r="I21368" s="33"/>
      <c r="J21368" s="33"/>
      <c r="AB21368" s="35"/>
    </row>
    <row r="21369" spans="1:28" s="6" customFormat="1" x14ac:dyDescent="0.15">
      <c r="A21369" s="6" t="s">
        <v>141</v>
      </c>
      <c r="C21369" s="6">
        <v>1</v>
      </c>
      <c r="E21369" s="31">
        <v>-72</v>
      </c>
      <c r="F21369" s="31"/>
      <c r="G21369" s="33"/>
      <c r="I21369" s="33"/>
      <c r="J21369" s="33"/>
      <c r="AB21369" s="35"/>
    </row>
    <row r="21370" spans="1:28" s="6" customFormat="1" x14ac:dyDescent="0.15">
      <c r="A21370" s="6" t="s">
        <v>141</v>
      </c>
      <c r="C21370" s="6">
        <v>1</v>
      </c>
      <c r="E21370" s="31">
        <v>-72</v>
      </c>
      <c r="F21370" s="31"/>
      <c r="G21370" s="33"/>
      <c r="I21370" s="33"/>
      <c r="J21370" s="33"/>
      <c r="AB21370" s="35"/>
    </row>
    <row r="21371" spans="1:28" s="6" customFormat="1" x14ac:dyDescent="0.15">
      <c r="A21371" s="6" t="s">
        <v>141</v>
      </c>
      <c r="C21371" s="6">
        <v>1</v>
      </c>
      <c r="E21371" s="31">
        <v>-72</v>
      </c>
      <c r="F21371" s="31"/>
      <c r="G21371" s="33"/>
      <c r="I21371" s="33"/>
      <c r="J21371" s="33"/>
      <c r="AB21371" s="35"/>
    </row>
    <row r="21372" spans="1:28" s="6" customFormat="1" x14ac:dyDescent="0.15">
      <c r="A21372" s="6" t="s">
        <v>141</v>
      </c>
      <c r="C21372" s="6">
        <v>1</v>
      </c>
      <c r="E21372" s="31">
        <v>-72</v>
      </c>
      <c r="F21372" s="31"/>
      <c r="G21372" s="33"/>
      <c r="I21372" s="33"/>
      <c r="J21372" s="33"/>
      <c r="AB21372" s="35"/>
    </row>
    <row r="21373" spans="1:28" s="6" customFormat="1" x14ac:dyDescent="0.15">
      <c r="A21373" s="6" t="s">
        <v>141</v>
      </c>
      <c r="C21373" s="6">
        <v>1</v>
      </c>
      <c r="E21373" s="31">
        <v>-72</v>
      </c>
      <c r="F21373" s="31"/>
      <c r="G21373" s="33"/>
      <c r="I21373" s="33"/>
      <c r="J21373" s="33"/>
      <c r="AB21373" s="35"/>
    </row>
    <row r="21374" spans="1:28" s="6" customFormat="1" x14ac:dyDescent="0.15">
      <c r="A21374" s="6" t="s">
        <v>141</v>
      </c>
      <c r="C21374" s="6">
        <v>1</v>
      </c>
      <c r="E21374" s="31">
        <v>-70</v>
      </c>
      <c r="F21374" s="31"/>
      <c r="G21374" s="33"/>
      <c r="I21374" s="33"/>
      <c r="J21374" s="33"/>
      <c r="AB21374" s="35"/>
    </row>
    <row r="21375" spans="1:28" s="6" customFormat="1" x14ac:dyDescent="0.15">
      <c r="A21375" s="6" t="s">
        <v>141</v>
      </c>
      <c r="C21375" s="6">
        <v>1</v>
      </c>
      <c r="E21375" s="31">
        <v>-70</v>
      </c>
      <c r="F21375" s="31"/>
      <c r="G21375" s="33"/>
      <c r="I21375" s="33"/>
      <c r="J21375" s="33"/>
      <c r="AB21375" s="35"/>
    </row>
    <row r="21376" spans="1:28" s="6" customFormat="1" x14ac:dyDescent="0.15">
      <c r="A21376" s="6" t="s">
        <v>141</v>
      </c>
      <c r="C21376" s="6">
        <v>1</v>
      </c>
      <c r="E21376" s="31">
        <v>-70</v>
      </c>
      <c r="F21376" s="31"/>
      <c r="G21376" s="33"/>
      <c r="I21376" s="33"/>
      <c r="J21376" s="33"/>
      <c r="AB21376" s="35"/>
    </row>
    <row r="21377" spans="1:28" s="6" customFormat="1" x14ac:dyDescent="0.15">
      <c r="A21377" s="6" t="s">
        <v>141</v>
      </c>
      <c r="C21377" s="6">
        <v>1</v>
      </c>
      <c r="E21377" s="31">
        <v>-70</v>
      </c>
      <c r="F21377" s="31"/>
      <c r="G21377" s="33"/>
      <c r="I21377" s="33"/>
      <c r="J21377" s="33"/>
      <c r="AB21377" s="35"/>
    </row>
    <row r="21378" spans="1:28" s="6" customFormat="1" x14ac:dyDescent="0.15">
      <c r="A21378" s="6" t="s">
        <v>141</v>
      </c>
      <c r="C21378" s="6">
        <v>1</v>
      </c>
      <c r="E21378" s="31">
        <v>-66</v>
      </c>
      <c r="F21378" s="31"/>
      <c r="G21378" s="33"/>
      <c r="I21378" s="33"/>
      <c r="J21378" s="33"/>
      <c r="AB21378" s="35"/>
    </row>
    <row r="21379" spans="1:28" s="6" customFormat="1" x14ac:dyDescent="0.15">
      <c r="A21379" s="6" t="s">
        <v>141</v>
      </c>
      <c r="C21379" s="6">
        <v>1</v>
      </c>
      <c r="E21379" s="31">
        <v>-66</v>
      </c>
      <c r="F21379" s="31"/>
      <c r="G21379" s="33"/>
      <c r="I21379" s="33"/>
      <c r="J21379" s="33"/>
      <c r="AB21379" s="35"/>
    </row>
    <row r="21380" spans="1:28" s="6" customFormat="1" x14ac:dyDescent="0.15">
      <c r="A21380" s="6" t="s">
        <v>141</v>
      </c>
      <c r="C21380" s="6">
        <v>1</v>
      </c>
      <c r="E21380" s="31">
        <v>-66</v>
      </c>
      <c r="F21380" s="31"/>
      <c r="G21380" s="33"/>
      <c r="I21380" s="33"/>
      <c r="J21380" s="33"/>
      <c r="AB21380" s="35"/>
    </row>
    <row r="21381" spans="1:28" s="6" customFormat="1" x14ac:dyDescent="0.15">
      <c r="A21381" s="6" t="s">
        <v>141</v>
      </c>
      <c r="C21381" s="6">
        <v>1</v>
      </c>
      <c r="E21381" s="31">
        <v>-69</v>
      </c>
      <c r="F21381" s="31"/>
      <c r="G21381" s="33"/>
      <c r="I21381" s="33"/>
      <c r="J21381" s="33"/>
      <c r="AB21381" s="35"/>
    </row>
    <row r="21382" spans="1:28" s="6" customFormat="1" x14ac:dyDescent="0.15">
      <c r="A21382" s="6" t="s">
        <v>141</v>
      </c>
      <c r="C21382" s="6">
        <v>1</v>
      </c>
      <c r="E21382" s="31">
        <v>-69</v>
      </c>
      <c r="F21382" s="31"/>
      <c r="G21382" s="33"/>
      <c r="I21382" s="33"/>
      <c r="J21382" s="33"/>
      <c r="AB21382" s="35"/>
    </row>
    <row r="21383" spans="1:28" s="6" customFormat="1" x14ac:dyDescent="0.15">
      <c r="A21383" s="6" t="s">
        <v>141</v>
      </c>
      <c r="C21383" s="6">
        <v>1</v>
      </c>
      <c r="E21383" s="31">
        <v>-69</v>
      </c>
      <c r="F21383" s="31"/>
      <c r="G21383" s="33"/>
      <c r="I21383" s="33"/>
      <c r="J21383" s="33"/>
      <c r="AB21383" s="35"/>
    </row>
    <row r="21384" spans="1:28" s="6" customFormat="1" x14ac:dyDescent="0.15">
      <c r="A21384" s="6" t="s">
        <v>141</v>
      </c>
      <c r="C21384" s="6">
        <v>1</v>
      </c>
      <c r="E21384" s="31">
        <v>-73</v>
      </c>
      <c r="F21384" s="31"/>
      <c r="G21384" s="33"/>
      <c r="I21384" s="33"/>
      <c r="J21384" s="33"/>
      <c r="AB21384" s="35"/>
    </row>
    <row r="21385" spans="1:28" s="6" customFormat="1" x14ac:dyDescent="0.15">
      <c r="A21385" s="6" t="s">
        <v>141</v>
      </c>
      <c r="C21385" s="6">
        <v>1</v>
      </c>
      <c r="E21385" s="31">
        <v>-73</v>
      </c>
      <c r="F21385" s="31"/>
      <c r="G21385" s="33"/>
      <c r="I21385" s="33"/>
      <c r="J21385" s="33"/>
      <c r="AB21385" s="35"/>
    </row>
    <row r="21386" spans="1:28" s="6" customFormat="1" x14ac:dyDescent="0.15">
      <c r="A21386" s="6" t="s">
        <v>142</v>
      </c>
      <c r="C21386" s="6">
        <v>1</v>
      </c>
      <c r="E21386" s="31">
        <v>-73</v>
      </c>
      <c r="F21386" s="31"/>
      <c r="G21386" s="33"/>
      <c r="I21386" s="33"/>
      <c r="J21386" s="33"/>
      <c r="AB21386" s="35"/>
    </row>
    <row r="21387" spans="1:28" s="6" customFormat="1" x14ac:dyDescent="0.15">
      <c r="A21387" s="6" t="s">
        <v>142</v>
      </c>
      <c r="C21387" s="6">
        <v>1</v>
      </c>
      <c r="E21387" s="31">
        <v>-73</v>
      </c>
      <c r="F21387" s="31"/>
      <c r="G21387" s="33"/>
      <c r="I21387" s="33"/>
      <c r="J21387" s="33"/>
      <c r="AB21387" s="35"/>
    </row>
    <row r="21388" spans="1:28" s="6" customFormat="1" x14ac:dyDescent="0.15">
      <c r="A21388" s="6" t="s">
        <v>142</v>
      </c>
      <c r="C21388" s="6">
        <v>1</v>
      </c>
      <c r="E21388" s="31">
        <v>-73</v>
      </c>
      <c r="F21388" s="31"/>
      <c r="G21388" s="33"/>
      <c r="I21388" s="33"/>
      <c r="J21388" s="33"/>
      <c r="AB21388" s="35"/>
    </row>
    <row r="21389" spans="1:28" s="6" customFormat="1" x14ac:dyDescent="0.15">
      <c r="A21389" s="6" t="s">
        <v>142</v>
      </c>
      <c r="C21389" s="6">
        <v>1</v>
      </c>
      <c r="E21389" s="31">
        <v>-73</v>
      </c>
      <c r="F21389" s="31"/>
      <c r="G21389" s="33"/>
      <c r="I21389" s="33"/>
      <c r="J21389" s="33"/>
      <c r="AB21389" s="35"/>
    </row>
    <row r="21390" spans="1:28" s="6" customFormat="1" x14ac:dyDescent="0.15">
      <c r="A21390" s="6" t="s">
        <v>142</v>
      </c>
      <c r="C21390" s="6">
        <v>1</v>
      </c>
      <c r="E21390" s="31">
        <v>-77</v>
      </c>
      <c r="F21390" s="31"/>
      <c r="G21390" s="33"/>
      <c r="I21390" s="33"/>
      <c r="J21390" s="33"/>
      <c r="AB21390" s="35"/>
    </row>
    <row r="21391" spans="1:28" s="6" customFormat="1" x14ac:dyDescent="0.15">
      <c r="A21391" s="6" t="s">
        <v>142</v>
      </c>
      <c r="C21391" s="6">
        <v>1</v>
      </c>
      <c r="E21391" s="31">
        <v>-77</v>
      </c>
      <c r="F21391" s="31"/>
      <c r="G21391" s="33"/>
      <c r="I21391" s="33"/>
      <c r="J21391" s="33"/>
      <c r="AB21391" s="35"/>
    </row>
    <row r="21392" spans="1:28" s="6" customFormat="1" x14ac:dyDescent="0.15">
      <c r="A21392" s="6" t="s">
        <v>142</v>
      </c>
      <c r="C21392" s="6">
        <v>1</v>
      </c>
      <c r="E21392" s="31">
        <v>-81</v>
      </c>
      <c r="F21392" s="31"/>
      <c r="G21392" s="33"/>
      <c r="I21392" s="33"/>
      <c r="J21392" s="33"/>
      <c r="AB21392" s="35"/>
    </row>
    <row r="21393" spans="1:28" s="6" customFormat="1" x14ac:dyDescent="0.15">
      <c r="A21393" s="6" t="s">
        <v>142</v>
      </c>
      <c r="C21393" s="6">
        <v>1</v>
      </c>
      <c r="E21393" s="31">
        <v>-78</v>
      </c>
      <c r="F21393" s="31"/>
      <c r="G21393" s="33"/>
      <c r="I21393" s="33"/>
      <c r="J21393" s="33"/>
      <c r="AB21393" s="35"/>
    </row>
    <row r="21394" spans="1:28" s="6" customFormat="1" x14ac:dyDescent="0.15">
      <c r="A21394" s="6" t="s">
        <v>142</v>
      </c>
      <c r="C21394" s="6">
        <v>1</v>
      </c>
      <c r="E21394" s="31">
        <v>-78</v>
      </c>
      <c r="F21394" s="31"/>
      <c r="G21394" s="33"/>
      <c r="I21394" s="33"/>
      <c r="J21394" s="33"/>
      <c r="AB21394" s="35"/>
    </row>
    <row r="21395" spans="1:28" s="6" customFormat="1" x14ac:dyDescent="0.15">
      <c r="A21395" s="6" t="s">
        <v>142</v>
      </c>
      <c r="C21395" s="6">
        <v>1</v>
      </c>
      <c r="E21395" s="31">
        <v>-78</v>
      </c>
      <c r="F21395" s="31"/>
      <c r="G21395" s="33"/>
      <c r="I21395" s="33"/>
      <c r="J21395" s="33"/>
      <c r="AB21395" s="35"/>
    </row>
    <row r="21396" spans="1:28" s="6" customFormat="1" x14ac:dyDescent="0.15">
      <c r="A21396" s="6" t="s">
        <v>142</v>
      </c>
      <c r="C21396" s="6">
        <v>1</v>
      </c>
      <c r="E21396" s="31">
        <v>-72</v>
      </c>
      <c r="F21396" s="31"/>
      <c r="G21396" s="33"/>
      <c r="I21396" s="33"/>
      <c r="J21396" s="33"/>
      <c r="AB21396" s="35"/>
    </row>
    <row r="21397" spans="1:28" s="6" customFormat="1" x14ac:dyDescent="0.15">
      <c r="A21397" s="6" t="s">
        <v>142</v>
      </c>
      <c r="C21397" s="6">
        <v>1</v>
      </c>
      <c r="E21397" s="31">
        <v>-72</v>
      </c>
      <c r="F21397" s="31"/>
      <c r="G21397" s="33"/>
      <c r="I21397" s="33"/>
      <c r="J21397" s="33"/>
      <c r="AB21397" s="35"/>
    </row>
    <row r="21398" spans="1:28" s="6" customFormat="1" x14ac:dyDescent="0.15">
      <c r="A21398" s="6" t="s">
        <v>142</v>
      </c>
      <c r="C21398" s="6">
        <v>1</v>
      </c>
      <c r="E21398" s="31">
        <v>-81</v>
      </c>
      <c r="F21398" s="31"/>
      <c r="G21398" s="33"/>
      <c r="I21398" s="33"/>
      <c r="J21398" s="33"/>
      <c r="AB21398" s="35"/>
    </row>
    <row r="21399" spans="1:28" s="6" customFormat="1" x14ac:dyDescent="0.15">
      <c r="A21399" s="6" t="s">
        <v>142</v>
      </c>
      <c r="C21399" s="6">
        <v>1</v>
      </c>
      <c r="E21399" s="31">
        <v>-81</v>
      </c>
      <c r="F21399" s="31"/>
      <c r="G21399" s="33"/>
      <c r="I21399" s="33"/>
      <c r="J21399" s="33"/>
      <c r="AB21399" s="35"/>
    </row>
    <row r="21400" spans="1:28" s="6" customFormat="1" x14ac:dyDescent="0.15">
      <c r="A21400" s="6" t="s">
        <v>142</v>
      </c>
      <c r="C21400" s="6">
        <v>1</v>
      </c>
      <c r="E21400" s="31">
        <v>-78</v>
      </c>
      <c r="F21400" s="31"/>
      <c r="G21400" s="33"/>
      <c r="I21400" s="33"/>
      <c r="J21400" s="33"/>
      <c r="AB21400" s="35"/>
    </row>
    <row r="21401" spans="1:28" s="6" customFormat="1" x14ac:dyDescent="0.15">
      <c r="A21401" s="6" t="s">
        <v>142</v>
      </c>
      <c r="C21401" s="6">
        <v>1</v>
      </c>
      <c r="E21401" s="31">
        <v>-78</v>
      </c>
      <c r="F21401" s="31"/>
      <c r="G21401" s="33"/>
      <c r="I21401" s="33"/>
      <c r="J21401" s="33"/>
      <c r="AB21401" s="35"/>
    </row>
    <row r="21402" spans="1:28" s="6" customFormat="1" x14ac:dyDescent="0.15">
      <c r="A21402" s="6" t="s">
        <v>142</v>
      </c>
      <c r="C21402" s="6">
        <v>1</v>
      </c>
      <c r="E21402" s="31">
        <v>-78</v>
      </c>
      <c r="F21402" s="31"/>
      <c r="G21402" s="33"/>
      <c r="I21402" s="33"/>
      <c r="J21402" s="33"/>
      <c r="AB21402" s="35"/>
    </row>
    <row r="21403" spans="1:28" s="6" customFormat="1" x14ac:dyDescent="0.15">
      <c r="A21403" s="6" t="s">
        <v>142</v>
      </c>
      <c r="C21403" s="6">
        <v>1</v>
      </c>
      <c r="E21403" s="31">
        <v>-78</v>
      </c>
      <c r="F21403" s="31"/>
      <c r="G21403" s="33"/>
      <c r="I21403" s="33"/>
      <c r="J21403" s="33"/>
      <c r="AB21403" s="35"/>
    </row>
    <row r="21404" spans="1:28" s="6" customFormat="1" x14ac:dyDescent="0.15">
      <c r="A21404" s="6" t="s">
        <v>142</v>
      </c>
      <c r="C21404" s="6">
        <v>1</v>
      </c>
      <c r="E21404" s="31">
        <v>-78</v>
      </c>
      <c r="F21404" s="31"/>
      <c r="G21404" s="33"/>
      <c r="I21404" s="33"/>
      <c r="J21404" s="33"/>
      <c r="AB21404" s="35"/>
    </row>
    <row r="21405" spans="1:28" s="6" customFormat="1" x14ac:dyDescent="0.15">
      <c r="A21405" s="6" t="s">
        <v>142</v>
      </c>
      <c r="C21405" s="6">
        <v>1</v>
      </c>
      <c r="E21405" s="31">
        <v>-78</v>
      </c>
      <c r="F21405" s="31"/>
      <c r="G21405" s="33"/>
      <c r="I21405" s="33"/>
      <c r="J21405" s="33"/>
      <c r="AB21405" s="35"/>
    </row>
    <row r="21406" spans="1:28" s="6" customFormat="1" x14ac:dyDescent="0.15">
      <c r="A21406" s="6" t="s">
        <v>142</v>
      </c>
      <c r="C21406" s="6">
        <v>1</v>
      </c>
      <c r="E21406" s="31">
        <v>-70</v>
      </c>
      <c r="F21406" s="31"/>
      <c r="G21406" s="33"/>
      <c r="I21406" s="33"/>
      <c r="J21406" s="33"/>
      <c r="AB21406" s="35"/>
    </row>
    <row r="21407" spans="1:28" s="6" customFormat="1" x14ac:dyDescent="0.15">
      <c r="A21407" s="6" t="s">
        <v>142</v>
      </c>
      <c r="C21407" s="6">
        <v>1</v>
      </c>
      <c r="E21407" s="31">
        <v>-73</v>
      </c>
      <c r="F21407" s="31"/>
      <c r="G21407" s="33"/>
      <c r="I21407" s="33"/>
      <c r="J21407" s="33"/>
      <c r="AB21407" s="35"/>
    </row>
    <row r="21408" spans="1:28" s="6" customFormat="1" x14ac:dyDescent="0.15">
      <c r="A21408" s="6" t="s">
        <v>142</v>
      </c>
      <c r="C21408" s="6">
        <v>1</v>
      </c>
      <c r="E21408" s="31">
        <v>-73</v>
      </c>
      <c r="F21408" s="31"/>
      <c r="G21408" s="33"/>
      <c r="I21408" s="33"/>
      <c r="J21408" s="33"/>
      <c r="AB21408" s="35"/>
    </row>
    <row r="21409" spans="1:28" s="6" customFormat="1" x14ac:dyDescent="0.15">
      <c r="A21409" s="6" t="s">
        <v>142</v>
      </c>
      <c r="C21409" s="6">
        <v>1</v>
      </c>
      <c r="E21409" s="31">
        <v>-73</v>
      </c>
      <c r="F21409" s="31"/>
      <c r="G21409" s="33"/>
      <c r="I21409" s="33"/>
      <c r="J21409" s="33"/>
      <c r="AB21409" s="35"/>
    </row>
    <row r="21410" spans="1:28" s="6" customFormat="1" x14ac:dyDescent="0.15">
      <c r="A21410" s="6" t="s">
        <v>142</v>
      </c>
      <c r="C21410" s="6">
        <v>1</v>
      </c>
      <c r="E21410" s="31">
        <v>-73</v>
      </c>
      <c r="F21410" s="31"/>
      <c r="G21410" s="33"/>
      <c r="I21410" s="33"/>
      <c r="J21410" s="33"/>
      <c r="AB21410" s="35"/>
    </row>
    <row r="21411" spans="1:28" s="6" customFormat="1" x14ac:dyDescent="0.15">
      <c r="A21411" s="6" t="s">
        <v>142</v>
      </c>
      <c r="C21411" s="6">
        <v>1</v>
      </c>
      <c r="E21411" s="31">
        <v>-73</v>
      </c>
      <c r="F21411" s="31"/>
      <c r="G21411" s="33"/>
      <c r="I21411" s="33"/>
      <c r="J21411" s="33"/>
      <c r="AB21411" s="35"/>
    </row>
    <row r="21412" spans="1:28" s="6" customFormat="1" x14ac:dyDescent="0.15">
      <c r="A21412" s="6" t="s">
        <v>142</v>
      </c>
      <c r="C21412" s="6">
        <v>1</v>
      </c>
      <c r="E21412" s="31">
        <v>-72</v>
      </c>
      <c r="F21412" s="31"/>
      <c r="G21412" s="33"/>
      <c r="I21412" s="33"/>
      <c r="J21412" s="33"/>
      <c r="AB21412" s="35"/>
    </row>
    <row r="21413" spans="1:28" s="6" customFormat="1" x14ac:dyDescent="0.15">
      <c r="A21413" s="6" t="s">
        <v>142</v>
      </c>
      <c r="C21413" s="6">
        <v>1</v>
      </c>
      <c r="E21413" s="31">
        <v>-72</v>
      </c>
      <c r="F21413" s="31"/>
      <c r="G21413" s="33"/>
      <c r="I21413" s="33"/>
      <c r="J21413" s="33"/>
      <c r="AB21413" s="35"/>
    </row>
    <row r="21414" spans="1:28" s="6" customFormat="1" x14ac:dyDescent="0.15">
      <c r="A21414" s="6" t="s">
        <v>142</v>
      </c>
      <c r="C21414" s="6">
        <v>1</v>
      </c>
      <c r="E21414" s="31">
        <v>-72</v>
      </c>
      <c r="F21414" s="31"/>
      <c r="G21414" s="33"/>
      <c r="I21414" s="33"/>
      <c r="J21414" s="33"/>
      <c r="AB21414" s="35"/>
    </row>
    <row r="21415" spans="1:28" s="6" customFormat="1" x14ac:dyDescent="0.15">
      <c r="A21415" s="6" t="s">
        <v>142</v>
      </c>
      <c r="C21415" s="6">
        <v>1</v>
      </c>
      <c r="E21415" s="31">
        <v>-73</v>
      </c>
      <c r="F21415" s="31"/>
      <c r="G21415" s="33"/>
      <c r="I21415" s="33"/>
      <c r="J21415" s="33"/>
      <c r="AB21415" s="35"/>
    </row>
    <row r="21416" spans="1:28" s="6" customFormat="1" x14ac:dyDescent="0.15">
      <c r="A21416" s="6" t="s">
        <v>142</v>
      </c>
      <c r="C21416" s="6">
        <v>1</v>
      </c>
      <c r="E21416" s="31">
        <v>-73</v>
      </c>
      <c r="F21416" s="31"/>
      <c r="G21416" s="33"/>
      <c r="I21416" s="33"/>
      <c r="J21416" s="33"/>
      <c r="AB21416" s="35"/>
    </row>
    <row r="21417" spans="1:28" s="6" customFormat="1" x14ac:dyDescent="0.15">
      <c r="A21417" s="6" t="s">
        <v>142</v>
      </c>
      <c r="C21417" s="6">
        <v>1</v>
      </c>
      <c r="E21417" s="31">
        <v>-73</v>
      </c>
      <c r="F21417" s="31"/>
      <c r="G21417" s="33"/>
      <c r="I21417" s="33"/>
      <c r="J21417" s="33"/>
      <c r="AB21417" s="35"/>
    </row>
    <row r="21418" spans="1:28" s="6" customFormat="1" x14ac:dyDescent="0.15">
      <c r="A21418" s="6" t="s">
        <v>142</v>
      </c>
      <c r="C21418" s="6">
        <v>1</v>
      </c>
      <c r="E21418" s="31">
        <v>-73</v>
      </c>
      <c r="F21418" s="31"/>
      <c r="G21418" s="33"/>
      <c r="I21418" s="33"/>
      <c r="J21418" s="33"/>
      <c r="AB21418" s="35"/>
    </row>
    <row r="21419" spans="1:28" s="6" customFormat="1" x14ac:dyDescent="0.15">
      <c r="A21419" s="6" t="s">
        <v>142</v>
      </c>
      <c r="C21419" s="6">
        <v>1</v>
      </c>
      <c r="E21419" s="31">
        <v>-73</v>
      </c>
      <c r="F21419" s="31"/>
      <c r="G21419" s="33"/>
      <c r="I21419" s="33"/>
      <c r="J21419" s="33"/>
      <c r="AB21419" s="35"/>
    </row>
    <row r="21420" spans="1:28" s="6" customFormat="1" x14ac:dyDescent="0.15">
      <c r="A21420" s="6" t="s">
        <v>142</v>
      </c>
      <c r="C21420" s="6">
        <v>1</v>
      </c>
      <c r="E21420" s="31">
        <v>-73</v>
      </c>
      <c r="F21420" s="31"/>
      <c r="G21420" s="33"/>
      <c r="I21420" s="33"/>
      <c r="J21420" s="33"/>
      <c r="AB21420" s="35"/>
    </row>
    <row r="21421" spans="1:28" s="6" customFormat="1" x14ac:dyDescent="0.15">
      <c r="A21421" s="6" t="s">
        <v>142</v>
      </c>
      <c r="C21421" s="6">
        <v>1</v>
      </c>
      <c r="E21421" s="31">
        <v>-73</v>
      </c>
      <c r="F21421" s="31"/>
      <c r="G21421" s="33"/>
      <c r="I21421" s="33"/>
      <c r="J21421" s="33"/>
      <c r="AB21421" s="35"/>
    </row>
    <row r="21422" spans="1:28" s="6" customFormat="1" x14ac:dyDescent="0.15">
      <c r="A21422" s="6" t="s">
        <v>142</v>
      </c>
      <c r="C21422" s="6">
        <v>1</v>
      </c>
      <c r="E21422" s="31">
        <v>-73</v>
      </c>
      <c r="F21422" s="31"/>
      <c r="G21422" s="33"/>
      <c r="I21422" s="33"/>
      <c r="J21422" s="33"/>
      <c r="AB21422" s="35"/>
    </row>
    <row r="21423" spans="1:28" s="6" customFormat="1" x14ac:dyDescent="0.15">
      <c r="A21423" s="6" t="s">
        <v>142</v>
      </c>
      <c r="C21423" s="6">
        <v>1</v>
      </c>
      <c r="E21423" s="31">
        <v>-73</v>
      </c>
      <c r="F21423" s="31"/>
      <c r="G21423" s="33"/>
      <c r="I21423" s="33"/>
      <c r="J21423" s="33"/>
      <c r="AB21423" s="35"/>
    </row>
    <row r="21424" spans="1:28" s="6" customFormat="1" x14ac:dyDescent="0.15">
      <c r="A21424" s="6" t="s">
        <v>142</v>
      </c>
      <c r="C21424" s="6">
        <v>1</v>
      </c>
      <c r="E21424" s="31">
        <v>-72</v>
      </c>
      <c r="F21424" s="31"/>
      <c r="G21424" s="33"/>
      <c r="I21424" s="33"/>
      <c r="J21424" s="33"/>
      <c r="AB21424" s="35"/>
    </row>
    <row r="21425" spans="1:28" s="6" customFormat="1" x14ac:dyDescent="0.15">
      <c r="A21425" s="6" t="s">
        <v>142</v>
      </c>
      <c r="C21425" s="6">
        <v>1</v>
      </c>
      <c r="E21425" s="31">
        <v>-72</v>
      </c>
      <c r="F21425" s="31"/>
      <c r="G21425" s="33"/>
      <c r="I21425" s="33"/>
      <c r="J21425" s="33"/>
      <c r="AB21425" s="35"/>
    </row>
    <row r="21426" spans="1:28" s="6" customFormat="1" x14ac:dyDescent="0.15">
      <c r="A21426" s="6" t="s">
        <v>142</v>
      </c>
      <c r="C21426" s="6">
        <v>1</v>
      </c>
      <c r="E21426" s="31">
        <v>-70</v>
      </c>
      <c r="F21426" s="31"/>
      <c r="G21426" s="33"/>
      <c r="I21426" s="33"/>
      <c r="J21426" s="33"/>
      <c r="AB21426" s="35"/>
    </row>
    <row r="21427" spans="1:28" s="6" customFormat="1" x14ac:dyDescent="0.15">
      <c r="A21427" s="6" t="s">
        <v>142</v>
      </c>
      <c r="C21427" s="6">
        <v>1</v>
      </c>
      <c r="E21427" s="31">
        <v>-73</v>
      </c>
      <c r="F21427" s="31"/>
      <c r="G21427" s="33"/>
      <c r="I21427" s="33"/>
      <c r="J21427" s="33"/>
      <c r="AB21427" s="35"/>
    </row>
    <row r="21428" spans="1:28" s="6" customFormat="1" x14ac:dyDescent="0.15">
      <c r="A21428" s="6" t="s">
        <v>142</v>
      </c>
      <c r="C21428" s="6">
        <v>1</v>
      </c>
      <c r="E21428" s="31">
        <v>-73</v>
      </c>
      <c r="F21428" s="31"/>
      <c r="G21428" s="33"/>
      <c r="I21428" s="33"/>
      <c r="J21428" s="33"/>
      <c r="AB21428" s="35"/>
    </row>
    <row r="21429" spans="1:28" s="6" customFormat="1" x14ac:dyDescent="0.15">
      <c r="A21429" s="6" t="s">
        <v>142</v>
      </c>
      <c r="C21429" s="6">
        <v>1</v>
      </c>
      <c r="E21429" s="31">
        <v>-73</v>
      </c>
      <c r="F21429" s="31"/>
      <c r="G21429" s="33"/>
      <c r="I21429" s="33"/>
      <c r="J21429" s="33"/>
      <c r="AB21429" s="35"/>
    </row>
    <row r="21430" spans="1:28" s="6" customFormat="1" x14ac:dyDescent="0.15">
      <c r="A21430" s="6" t="s">
        <v>142</v>
      </c>
      <c r="C21430" s="6">
        <v>1</v>
      </c>
      <c r="E21430" s="31">
        <v>-70</v>
      </c>
      <c r="F21430" s="31"/>
      <c r="G21430" s="33"/>
      <c r="I21430" s="33"/>
      <c r="J21430" s="33"/>
      <c r="AB21430" s="35"/>
    </row>
    <row r="21431" spans="1:28" s="6" customFormat="1" x14ac:dyDescent="0.15">
      <c r="A21431" s="6" t="s">
        <v>142</v>
      </c>
      <c r="C21431" s="6">
        <v>1</v>
      </c>
      <c r="E21431" s="31">
        <v>-70</v>
      </c>
      <c r="F21431" s="31"/>
      <c r="G21431" s="33"/>
      <c r="I21431" s="33"/>
      <c r="J21431" s="33"/>
      <c r="AB21431" s="35"/>
    </row>
    <row r="21432" spans="1:28" s="6" customFormat="1" x14ac:dyDescent="0.15">
      <c r="A21432" s="6" t="s">
        <v>142</v>
      </c>
      <c r="C21432" s="6">
        <v>1</v>
      </c>
      <c r="E21432" s="31">
        <v>-70</v>
      </c>
      <c r="F21432" s="31"/>
      <c r="G21432" s="33"/>
      <c r="I21432" s="33"/>
      <c r="J21432" s="33"/>
      <c r="AB21432" s="35"/>
    </row>
    <row r="21433" spans="1:28" s="6" customFormat="1" x14ac:dyDescent="0.15">
      <c r="A21433" s="6" t="s">
        <v>142</v>
      </c>
      <c r="C21433" s="6">
        <v>1</v>
      </c>
      <c r="E21433" s="31">
        <v>-70</v>
      </c>
      <c r="F21433" s="31"/>
      <c r="G21433" s="33"/>
      <c r="I21433" s="33"/>
      <c r="J21433" s="33"/>
      <c r="AB21433" s="35"/>
    </row>
    <row r="21434" spans="1:28" s="6" customFormat="1" x14ac:dyDescent="0.15">
      <c r="A21434" s="6" t="s">
        <v>142</v>
      </c>
      <c r="C21434" s="6">
        <v>1</v>
      </c>
      <c r="E21434" s="31">
        <v>-70</v>
      </c>
      <c r="F21434" s="31"/>
      <c r="G21434" s="33"/>
      <c r="I21434" s="33"/>
      <c r="J21434" s="33"/>
      <c r="AB21434" s="35"/>
    </row>
    <row r="21435" spans="1:28" s="6" customFormat="1" x14ac:dyDescent="0.15">
      <c r="A21435" s="6" t="s">
        <v>142</v>
      </c>
      <c r="C21435" s="6">
        <v>1</v>
      </c>
      <c r="E21435" s="31">
        <v>-70</v>
      </c>
      <c r="F21435" s="31"/>
      <c r="G21435" s="33"/>
      <c r="I21435" s="33"/>
      <c r="J21435" s="33"/>
      <c r="AB21435" s="35"/>
    </row>
    <row r="21436" spans="1:28" s="6" customFormat="1" x14ac:dyDescent="0.15">
      <c r="A21436" s="6" t="s">
        <v>142</v>
      </c>
      <c r="C21436" s="6">
        <v>1</v>
      </c>
      <c r="E21436" s="31">
        <v>-70</v>
      </c>
      <c r="F21436" s="31"/>
      <c r="G21436" s="33"/>
      <c r="I21436" s="33"/>
      <c r="J21436" s="33"/>
      <c r="AB21436" s="35"/>
    </row>
    <row r="21437" spans="1:28" s="6" customFormat="1" x14ac:dyDescent="0.15">
      <c r="A21437" s="6" t="s">
        <v>142</v>
      </c>
      <c r="C21437" s="6">
        <v>1</v>
      </c>
      <c r="E21437" s="31">
        <v>-70</v>
      </c>
      <c r="F21437" s="31"/>
      <c r="G21437" s="33"/>
      <c r="I21437" s="33"/>
      <c r="J21437" s="33"/>
      <c r="AB21437" s="35"/>
    </row>
    <row r="21438" spans="1:28" s="6" customFormat="1" x14ac:dyDescent="0.15">
      <c r="A21438" s="6" t="s">
        <v>142</v>
      </c>
      <c r="C21438" s="6">
        <v>1</v>
      </c>
      <c r="E21438" s="31">
        <v>-70</v>
      </c>
      <c r="F21438" s="31"/>
      <c r="G21438" s="33"/>
      <c r="I21438" s="33"/>
      <c r="J21438" s="33"/>
      <c r="AB21438" s="35"/>
    </row>
    <row r="21439" spans="1:28" s="6" customFormat="1" x14ac:dyDescent="0.15">
      <c r="A21439" s="6" t="s">
        <v>142</v>
      </c>
      <c r="C21439" s="6">
        <v>1</v>
      </c>
      <c r="E21439" s="31">
        <v>-70</v>
      </c>
      <c r="F21439" s="31"/>
      <c r="G21439" s="33"/>
      <c r="I21439" s="33"/>
      <c r="J21439" s="33"/>
      <c r="AB21439" s="35"/>
    </row>
    <row r="21440" spans="1:28" s="6" customFormat="1" x14ac:dyDescent="0.15">
      <c r="A21440" s="6" t="s">
        <v>142</v>
      </c>
      <c r="C21440" s="6">
        <v>1</v>
      </c>
      <c r="E21440" s="31">
        <v>-70</v>
      </c>
      <c r="F21440" s="31"/>
      <c r="G21440" s="33"/>
      <c r="I21440" s="33"/>
      <c r="J21440" s="33"/>
      <c r="AB21440" s="35"/>
    </row>
    <row r="21441" spans="1:28" s="6" customFormat="1" x14ac:dyDescent="0.15">
      <c r="A21441" s="6" t="s">
        <v>142</v>
      </c>
      <c r="C21441" s="6">
        <v>1</v>
      </c>
      <c r="E21441" s="31">
        <v>-70</v>
      </c>
      <c r="F21441" s="31"/>
      <c r="G21441" s="33"/>
      <c r="I21441" s="33"/>
      <c r="J21441" s="33"/>
      <c r="AB21441" s="35"/>
    </row>
    <row r="21442" spans="1:28" s="6" customFormat="1" x14ac:dyDescent="0.15">
      <c r="A21442" s="6" t="s">
        <v>142</v>
      </c>
      <c r="C21442" s="6">
        <v>1</v>
      </c>
      <c r="E21442" s="31">
        <v>-70</v>
      </c>
      <c r="F21442" s="31"/>
      <c r="G21442" s="33"/>
      <c r="I21442" s="33"/>
      <c r="J21442" s="33"/>
      <c r="AB21442" s="35"/>
    </row>
    <row r="21443" spans="1:28" s="6" customFormat="1" x14ac:dyDescent="0.15">
      <c r="A21443" s="6" t="s">
        <v>142</v>
      </c>
      <c r="C21443" s="6">
        <v>1</v>
      </c>
      <c r="E21443" s="31">
        <v>-70</v>
      </c>
      <c r="F21443" s="31"/>
      <c r="G21443" s="33"/>
      <c r="I21443" s="33"/>
      <c r="J21443" s="33"/>
      <c r="AB21443" s="35"/>
    </row>
    <row r="21444" spans="1:28" s="6" customFormat="1" x14ac:dyDescent="0.15">
      <c r="A21444" s="6" t="s">
        <v>142</v>
      </c>
      <c r="C21444" s="6">
        <v>1</v>
      </c>
      <c r="E21444" s="31">
        <v>-70</v>
      </c>
      <c r="F21444" s="31"/>
      <c r="G21444" s="33"/>
      <c r="I21444" s="33"/>
      <c r="J21444" s="33"/>
      <c r="AB21444" s="35"/>
    </row>
    <row r="21445" spans="1:28" s="6" customFormat="1" x14ac:dyDescent="0.15">
      <c r="A21445" s="6" t="s">
        <v>142</v>
      </c>
      <c r="C21445" s="6">
        <v>1</v>
      </c>
      <c r="E21445" s="31">
        <v>-70</v>
      </c>
      <c r="F21445" s="31"/>
      <c r="G21445" s="33"/>
      <c r="I21445" s="33"/>
      <c r="J21445" s="33"/>
      <c r="AB21445" s="35"/>
    </row>
    <row r="21446" spans="1:28" s="6" customFormat="1" x14ac:dyDescent="0.15">
      <c r="A21446" s="6" t="s">
        <v>142</v>
      </c>
      <c r="C21446" s="6">
        <v>1</v>
      </c>
      <c r="E21446" s="31">
        <v>-70</v>
      </c>
      <c r="F21446" s="31"/>
      <c r="G21446" s="33"/>
      <c r="I21446" s="33"/>
      <c r="J21446" s="33"/>
      <c r="AB21446" s="35"/>
    </row>
    <row r="21447" spans="1:28" s="6" customFormat="1" x14ac:dyDescent="0.15">
      <c r="A21447" s="6" t="s">
        <v>142</v>
      </c>
      <c r="C21447" s="6">
        <v>1</v>
      </c>
      <c r="E21447" s="31">
        <v>-70</v>
      </c>
      <c r="F21447" s="31"/>
      <c r="G21447" s="33"/>
      <c r="I21447" s="33"/>
      <c r="J21447" s="33"/>
      <c r="AB21447" s="35"/>
    </row>
    <row r="21448" spans="1:28" s="6" customFormat="1" x14ac:dyDescent="0.15">
      <c r="A21448" s="6" t="s">
        <v>142</v>
      </c>
      <c r="C21448" s="6">
        <v>1</v>
      </c>
      <c r="E21448" s="31">
        <v>-70</v>
      </c>
      <c r="F21448" s="31"/>
      <c r="G21448" s="33"/>
      <c r="I21448" s="33"/>
      <c r="J21448" s="33"/>
      <c r="AB21448" s="35"/>
    </row>
    <row r="21449" spans="1:28" s="6" customFormat="1" x14ac:dyDescent="0.15">
      <c r="A21449" s="6" t="s">
        <v>142</v>
      </c>
      <c r="C21449" s="6">
        <v>1</v>
      </c>
      <c r="E21449" s="31">
        <v>-70</v>
      </c>
      <c r="F21449" s="31"/>
      <c r="G21449" s="33"/>
      <c r="I21449" s="33"/>
      <c r="J21449" s="33"/>
      <c r="AB21449" s="35"/>
    </row>
    <row r="21450" spans="1:28" s="6" customFormat="1" x14ac:dyDescent="0.15">
      <c r="A21450" s="6" t="s">
        <v>142</v>
      </c>
      <c r="C21450" s="6">
        <v>1</v>
      </c>
      <c r="E21450" s="31">
        <v>-70</v>
      </c>
      <c r="F21450" s="31"/>
      <c r="G21450" s="33"/>
      <c r="I21450" s="33"/>
      <c r="J21450" s="33"/>
      <c r="AB21450" s="35"/>
    </row>
    <row r="21451" spans="1:28" s="6" customFormat="1" x14ac:dyDescent="0.15">
      <c r="A21451" s="6" t="s">
        <v>142</v>
      </c>
      <c r="C21451" s="6">
        <v>1</v>
      </c>
      <c r="E21451" s="31">
        <v>-70</v>
      </c>
      <c r="F21451" s="31"/>
      <c r="G21451" s="33"/>
      <c r="I21451" s="33"/>
      <c r="J21451" s="33"/>
      <c r="AB21451" s="35"/>
    </row>
    <row r="21452" spans="1:28" s="6" customFormat="1" x14ac:dyDescent="0.15">
      <c r="A21452" s="6" t="s">
        <v>142</v>
      </c>
      <c r="C21452" s="6">
        <v>1</v>
      </c>
      <c r="E21452" s="31">
        <v>-70</v>
      </c>
      <c r="F21452" s="31"/>
      <c r="G21452" s="33"/>
      <c r="I21452" s="33"/>
      <c r="J21452" s="33"/>
      <c r="AB21452" s="35"/>
    </row>
    <row r="21453" spans="1:28" s="6" customFormat="1" x14ac:dyDescent="0.15">
      <c r="A21453" s="6" t="s">
        <v>142</v>
      </c>
      <c r="C21453" s="6">
        <v>1</v>
      </c>
      <c r="E21453" s="31">
        <v>-70</v>
      </c>
      <c r="F21453" s="31"/>
      <c r="G21453" s="33"/>
      <c r="I21453" s="33"/>
      <c r="J21453" s="33"/>
      <c r="AB21453" s="35"/>
    </row>
    <row r="21454" spans="1:28" s="6" customFormat="1" x14ac:dyDescent="0.15">
      <c r="A21454" s="6" t="s">
        <v>142</v>
      </c>
      <c r="C21454" s="6">
        <v>1</v>
      </c>
      <c r="E21454" s="31">
        <v>-70</v>
      </c>
      <c r="F21454" s="31"/>
      <c r="G21454" s="33"/>
      <c r="I21454" s="33"/>
      <c r="J21454" s="33"/>
      <c r="AB21454" s="35"/>
    </row>
    <row r="21455" spans="1:28" s="6" customFormat="1" x14ac:dyDescent="0.15">
      <c r="A21455" s="6" t="s">
        <v>142</v>
      </c>
      <c r="C21455" s="6">
        <v>1</v>
      </c>
      <c r="E21455" s="31">
        <v>-70</v>
      </c>
      <c r="F21455" s="31"/>
      <c r="G21455" s="33"/>
      <c r="I21455" s="33"/>
      <c r="J21455" s="33"/>
      <c r="AB21455" s="35"/>
    </row>
    <row r="21456" spans="1:28" s="6" customFormat="1" x14ac:dyDescent="0.15">
      <c r="A21456" s="6" t="s">
        <v>142</v>
      </c>
      <c r="C21456" s="6">
        <v>1</v>
      </c>
      <c r="E21456" s="31">
        <v>-70</v>
      </c>
      <c r="F21456" s="31"/>
      <c r="G21456" s="33"/>
      <c r="I21456" s="33"/>
      <c r="J21456" s="33"/>
      <c r="AB21456" s="35"/>
    </row>
    <row r="21457" spans="1:28" s="6" customFormat="1" x14ac:dyDescent="0.15">
      <c r="A21457" s="6" t="s">
        <v>142</v>
      </c>
      <c r="C21457" s="6">
        <v>1</v>
      </c>
      <c r="E21457" s="31">
        <v>-70</v>
      </c>
      <c r="F21457" s="31"/>
      <c r="G21457" s="33"/>
      <c r="I21457" s="33"/>
      <c r="J21457" s="33"/>
      <c r="AB21457" s="35"/>
    </row>
    <row r="21458" spans="1:28" s="6" customFormat="1" x14ac:dyDescent="0.15">
      <c r="A21458" s="6" t="s">
        <v>142</v>
      </c>
      <c r="C21458" s="6">
        <v>1</v>
      </c>
      <c r="E21458" s="31">
        <v>-73</v>
      </c>
      <c r="F21458" s="31"/>
      <c r="G21458" s="33"/>
      <c r="I21458" s="33"/>
      <c r="J21458" s="33"/>
      <c r="AB21458" s="35"/>
    </row>
    <row r="21459" spans="1:28" s="6" customFormat="1" x14ac:dyDescent="0.15">
      <c r="A21459" s="6" t="s">
        <v>142</v>
      </c>
      <c r="C21459" s="6">
        <v>1</v>
      </c>
      <c r="E21459" s="31">
        <v>-73</v>
      </c>
      <c r="F21459" s="31"/>
      <c r="G21459" s="33"/>
      <c r="I21459" s="33"/>
      <c r="J21459" s="33"/>
      <c r="AB21459" s="35"/>
    </row>
    <row r="21460" spans="1:28" s="6" customFormat="1" x14ac:dyDescent="0.15">
      <c r="A21460" s="6" t="s">
        <v>142</v>
      </c>
      <c r="C21460" s="6">
        <v>1</v>
      </c>
      <c r="E21460" s="31">
        <v>-75</v>
      </c>
      <c r="F21460" s="31"/>
      <c r="G21460" s="33"/>
      <c r="I21460" s="33"/>
      <c r="J21460" s="33"/>
      <c r="AB21460" s="35"/>
    </row>
    <row r="21461" spans="1:28" s="6" customFormat="1" x14ac:dyDescent="0.15">
      <c r="A21461" s="6" t="s">
        <v>142</v>
      </c>
      <c r="C21461" s="6">
        <v>1</v>
      </c>
      <c r="E21461" s="31">
        <v>-79</v>
      </c>
      <c r="F21461" s="31"/>
      <c r="G21461" s="33"/>
      <c r="I21461" s="33"/>
      <c r="J21461" s="33"/>
      <c r="AB21461" s="35"/>
    </row>
    <row r="21462" spans="1:28" s="6" customFormat="1" x14ac:dyDescent="0.15">
      <c r="A21462" s="6" t="s">
        <v>142</v>
      </c>
      <c r="C21462" s="6">
        <v>1</v>
      </c>
      <c r="E21462" s="31">
        <v>-79</v>
      </c>
      <c r="F21462" s="31"/>
      <c r="G21462" s="33"/>
      <c r="I21462" s="33"/>
      <c r="J21462" s="33"/>
      <c r="AB21462" s="35"/>
    </row>
    <row r="21463" spans="1:28" s="6" customFormat="1" x14ac:dyDescent="0.15">
      <c r="A21463" s="6" t="s">
        <v>142</v>
      </c>
      <c r="C21463" s="6">
        <v>1</v>
      </c>
      <c r="E21463" s="31">
        <v>-81</v>
      </c>
      <c r="F21463" s="31"/>
      <c r="G21463" s="33"/>
      <c r="I21463" s="33"/>
      <c r="J21463" s="33"/>
      <c r="AB21463" s="35"/>
    </row>
    <row r="21464" spans="1:28" s="6" customFormat="1" x14ac:dyDescent="0.15">
      <c r="A21464" s="6" t="s">
        <v>142</v>
      </c>
      <c r="C21464" s="6">
        <v>1</v>
      </c>
      <c r="E21464" s="31">
        <v>-80</v>
      </c>
      <c r="F21464" s="31"/>
      <c r="G21464" s="33"/>
      <c r="I21464" s="33"/>
      <c r="J21464" s="33"/>
      <c r="AB21464" s="35"/>
    </row>
    <row r="21465" spans="1:28" s="6" customFormat="1" x14ac:dyDescent="0.15">
      <c r="A21465" s="6" t="s">
        <v>142</v>
      </c>
      <c r="C21465" s="6">
        <v>1</v>
      </c>
      <c r="E21465" s="31">
        <v>-80</v>
      </c>
      <c r="F21465" s="31"/>
      <c r="G21465" s="33"/>
      <c r="I21465" s="33"/>
      <c r="J21465" s="33"/>
      <c r="AB21465" s="35"/>
    </row>
    <row r="21466" spans="1:28" s="6" customFormat="1" x14ac:dyDescent="0.15">
      <c r="A21466" s="6" t="s">
        <v>142</v>
      </c>
      <c r="C21466" s="6">
        <v>1</v>
      </c>
      <c r="E21466" s="31">
        <v>-78</v>
      </c>
      <c r="F21466" s="31"/>
      <c r="G21466" s="33"/>
      <c r="I21466" s="33"/>
      <c r="J21466" s="33"/>
      <c r="AB21466" s="35"/>
    </row>
    <row r="21467" spans="1:28" s="6" customFormat="1" x14ac:dyDescent="0.15">
      <c r="A21467" s="6" t="s">
        <v>142</v>
      </c>
      <c r="C21467" s="6">
        <v>1</v>
      </c>
      <c r="E21467" s="31">
        <v>-78</v>
      </c>
      <c r="F21467" s="31"/>
      <c r="G21467" s="33"/>
      <c r="I21467" s="33"/>
      <c r="J21467" s="33"/>
      <c r="AB21467" s="35"/>
    </row>
    <row r="21468" spans="1:28" s="6" customFormat="1" x14ac:dyDescent="0.15">
      <c r="A21468" s="6" t="s">
        <v>142</v>
      </c>
      <c r="C21468" s="6">
        <v>1</v>
      </c>
      <c r="E21468" s="31">
        <v>-78</v>
      </c>
      <c r="F21468" s="31"/>
      <c r="G21468" s="33"/>
      <c r="I21468" s="33"/>
      <c r="J21468" s="33"/>
      <c r="AB21468" s="35"/>
    </row>
    <row r="21469" spans="1:28" s="6" customFormat="1" x14ac:dyDescent="0.15">
      <c r="A21469" s="6" t="s">
        <v>142</v>
      </c>
      <c r="C21469" s="6">
        <v>1</v>
      </c>
      <c r="E21469" s="31">
        <v>-78</v>
      </c>
      <c r="F21469" s="31"/>
      <c r="G21469" s="33"/>
      <c r="I21469" s="33"/>
      <c r="J21469" s="33"/>
      <c r="AB21469" s="35"/>
    </row>
    <row r="21470" spans="1:28" s="6" customFormat="1" x14ac:dyDescent="0.15">
      <c r="A21470" s="6" t="s">
        <v>142</v>
      </c>
      <c r="C21470" s="6">
        <v>1</v>
      </c>
      <c r="E21470" s="31">
        <v>-78</v>
      </c>
      <c r="F21470" s="31"/>
      <c r="G21470" s="33"/>
      <c r="I21470" s="33"/>
      <c r="J21470" s="33"/>
      <c r="AB21470" s="35"/>
    </row>
    <row r="21471" spans="1:28" s="6" customFormat="1" x14ac:dyDescent="0.15">
      <c r="A21471" s="6" t="s">
        <v>142</v>
      </c>
      <c r="C21471" s="6">
        <v>1</v>
      </c>
      <c r="E21471" s="31">
        <v>-78</v>
      </c>
      <c r="F21471" s="31"/>
      <c r="G21471" s="33"/>
      <c r="I21471" s="33"/>
      <c r="J21471" s="33"/>
      <c r="AB21471" s="35"/>
    </row>
    <row r="21472" spans="1:28" s="6" customFormat="1" x14ac:dyDescent="0.15">
      <c r="A21472" s="6" t="s">
        <v>142</v>
      </c>
      <c r="C21472" s="6">
        <v>1</v>
      </c>
      <c r="E21472" s="31">
        <v>-78</v>
      </c>
      <c r="F21472" s="31"/>
      <c r="G21472" s="33"/>
      <c r="I21472" s="33"/>
      <c r="J21472" s="33"/>
      <c r="AB21472" s="35"/>
    </row>
    <row r="21473" spans="1:28" s="6" customFormat="1" x14ac:dyDescent="0.15">
      <c r="A21473" s="6" t="s">
        <v>142</v>
      </c>
      <c r="C21473" s="6">
        <v>1</v>
      </c>
      <c r="E21473" s="31">
        <v>-74</v>
      </c>
      <c r="F21473" s="31"/>
      <c r="G21473" s="33"/>
      <c r="I21473" s="33"/>
      <c r="J21473" s="33"/>
      <c r="AB21473" s="35"/>
    </row>
    <row r="21474" spans="1:28" s="6" customFormat="1" x14ac:dyDescent="0.15">
      <c r="A21474" s="6" t="s">
        <v>142</v>
      </c>
      <c r="C21474" s="6">
        <v>1</v>
      </c>
      <c r="E21474" s="31">
        <v>-74</v>
      </c>
      <c r="F21474" s="31"/>
      <c r="G21474" s="33"/>
      <c r="I21474" s="33"/>
      <c r="J21474" s="33"/>
      <c r="AB21474" s="35"/>
    </row>
    <row r="21475" spans="1:28" s="6" customFormat="1" x14ac:dyDescent="0.15">
      <c r="A21475" s="6" t="s">
        <v>142</v>
      </c>
      <c r="C21475" s="6">
        <v>1</v>
      </c>
      <c r="E21475" s="31">
        <v>-74</v>
      </c>
      <c r="F21475" s="31"/>
      <c r="G21475" s="33"/>
      <c r="I21475" s="33"/>
      <c r="J21475" s="33"/>
      <c r="AB21475" s="35"/>
    </row>
    <row r="21476" spans="1:28" s="6" customFormat="1" x14ac:dyDescent="0.15">
      <c r="A21476" s="6" t="s">
        <v>142</v>
      </c>
      <c r="C21476" s="6">
        <v>1</v>
      </c>
      <c r="E21476" s="31">
        <v>-74</v>
      </c>
      <c r="F21476" s="31"/>
      <c r="G21476" s="33"/>
      <c r="I21476" s="33"/>
      <c r="J21476" s="33"/>
      <c r="AB21476" s="35"/>
    </row>
    <row r="21477" spans="1:28" s="6" customFormat="1" x14ac:dyDescent="0.15">
      <c r="A21477" s="6" t="s">
        <v>142</v>
      </c>
      <c r="C21477" s="6">
        <v>1</v>
      </c>
      <c r="E21477" s="31">
        <v>-74</v>
      </c>
      <c r="F21477" s="31"/>
      <c r="G21477" s="33"/>
      <c r="I21477" s="33"/>
      <c r="J21477" s="33"/>
      <c r="AB21477" s="35"/>
    </row>
    <row r="21478" spans="1:28" s="6" customFormat="1" x14ac:dyDescent="0.15">
      <c r="A21478" s="6" t="s">
        <v>142</v>
      </c>
      <c r="C21478" s="6">
        <v>1</v>
      </c>
      <c r="E21478" s="31">
        <v>-77</v>
      </c>
      <c r="F21478" s="31"/>
      <c r="G21478" s="33"/>
      <c r="I21478" s="33"/>
      <c r="J21478" s="33"/>
      <c r="AB21478" s="35"/>
    </row>
    <row r="21479" spans="1:28" s="6" customFormat="1" x14ac:dyDescent="0.15">
      <c r="A21479" s="6" t="s">
        <v>142</v>
      </c>
      <c r="C21479" s="6">
        <v>1</v>
      </c>
      <c r="E21479" s="31">
        <v>-77</v>
      </c>
      <c r="F21479" s="31"/>
      <c r="G21479" s="33"/>
      <c r="I21479" s="33"/>
      <c r="J21479" s="33"/>
      <c r="AB21479" s="35"/>
    </row>
    <row r="21480" spans="1:28" s="6" customFormat="1" x14ac:dyDescent="0.15">
      <c r="A21480" s="6" t="s">
        <v>142</v>
      </c>
      <c r="C21480" s="6">
        <v>1</v>
      </c>
      <c r="E21480" s="31">
        <v>-77</v>
      </c>
      <c r="F21480" s="31"/>
      <c r="G21480" s="33"/>
      <c r="I21480" s="33"/>
      <c r="J21480" s="33"/>
      <c r="AB21480" s="35"/>
    </row>
    <row r="21481" spans="1:28" s="6" customFormat="1" x14ac:dyDescent="0.15">
      <c r="A21481" s="6" t="s">
        <v>142</v>
      </c>
      <c r="C21481" s="6">
        <v>1</v>
      </c>
      <c r="E21481" s="31">
        <v>-76</v>
      </c>
      <c r="F21481" s="31"/>
      <c r="G21481" s="33"/>
      <c r="I21481" s="33"/>
      <c r="J21481" s="33"/>
      <c r="AB21481" s="35"/>
    </row>
    <row r="21482" spans="1:28" s="6" customFormat="1" x14ac:dyDescent="0.15">
      <c r="A21482" s="6" t="s">
        <v>142</v>
      </c>
      <c r="C21482" s="6">
        <v>1</v>
      </c>
      <c r="E21482" s="31">
        <v>-76</v>
      </c>
      <c r="F21482" s="31"/>
      <c r="G21482" s="33"/>
      <c r="I21482" s="33"/>
      <c r="J21482" s="33"/>
      <c r="AB21482" s="35"/>
    </row>
    <row r="21483" spans="1:28" s="6" customFormat="1" x14ac:dyDescent="0.15">
      <c r="A21483" s="6" t="s">
        <v>142</v>
      </c>
      <c r="C21483" s="6">
        <v>1</v>
      </c>
      <c r="E21483" s="31">
        <v>-76</v>
      </c>
      <c r="F21483" s="31"/>
      <c r="G21483" s="33"/>
      <c r="I21483" s="33"/>
      <c r="J21483" s="33"/>
      <c r="AB21483" s="35"/>
    </row>
    <row r="21484" spans="1:28" s="6" customFormat="1" x14ac:dyDescent="0.15">
      <c r="A21484" s="6" t="s">
        <v>142</v>
      </c>
      <c r="C21484" s="6">
        <v>1</v>
      </c>
      <c r="E21484" s="31">
        <v>-76</v>
      </c>
      <c r="F21484" s="31"/>
      <c r="G21484" s="33"/>
      <c r="I21484" s="33"/>
      <c r="J21484" s="33"/>
      <c r="AB21484" s="35"/>
    </row>
    <row r="21485" spans="1:28" s="6" customFormat="1" x14ac:dyDescent="0.15">
      <c r="A21485" s="6" t="s">
        <v>142</v>
      </c>
      <c r="C21485" s="6">
        <v>1</v>
      </c>
      <c r="E21485" s="31">
        <v>-70</v>
      </c>
      <c r="F21485" s="31"/>
      <c r="G21485" s="33"/>
      <c r="I21485" s="33"/>
      <c r="J21485" s="33"/>
      <c r="AB21485" s="35"/>
    </row>
    <row r="21486" spans="1:28" s="6" customFormat="1" x14ac:dyDescent="0.15">
      <c r="A21486" s="6" t="s">
        <v>142</v>
      </c>
      <c r="C21486" s="6">
        <v>1</v>
      </c>
      <c r="E21486" s="31">
        <v>-70</v>
      </c>
      <c r="F21486" s="31"/>
      <c r="G21486" s="33"/>
      <c r="I21486" s="33"/>
      <c r="J21486" s="33"/>
      <c r="AB21486" s="35"/>
    </row>
    <row r="21487" spans="1:28" s="6" customFormat="1" x14ac:dyDescent="0.15">
      <c r="A21487" s="6" t="s">
        <v>142</v>
      </c>
      <c r="C21487" s="6">
        <v>1</v>
      </c>
      <c r="E21487" s="31">
        <v>-73</v>
      </c>
      <c r="F21487" s="31"/>
      <c r="G21487" s="33"/>
      <c r="I21487" s="33"/>
      <c r="J21487" s="33"/>
      <c r="AB21487" s="35"/>
    </row>
    <row r="21488" spans="1:28" s="6" customFormat="1" x14ac:dyDescent="0.15">
      <c r="A21488" s="6" t="s">
        <v>142</v>
      </c>
      <c r="C21488" s="6">
        <v>1</v>
      </c>
      <c r="E21488" s="31">
        <v>-73</v>
      </c>
      <c r="F21488" s="31"/>
      <c r="G21488" s="33"/>
      <c r="I21488" s="33"/>
      <c r="J21488" s="33"/>
      <c r="AB21488" s="35"/>
    </row>
    <row r="21489" spans="1:28" s="6" customFormat="1" x14ac:dyDescent="0.15">
      <c r="A21489" s="6" t="s">
        <v>142</v>
      </c>
      <c r="C21489" s="6">
        <v>1</v>
      </c>
      <c r="E21489" s="31">
        <v>-73</v>
      </c>
      <c r="F21489" s="31"/>
      <c r="G21489" s="33"/>
      <c r="I21489" s="33"/>
      <c r="J21489" s="33"/>
      <c r="AB21489" s="35"/>
    </row>
    <row r="21490" spans="1:28" s="6" customFormat="1" x14ac:dyDescent="0.15">
      <c r="A21490" s="6" t="s">
        <v>142</v>
      </c>
      <c r="C21490" s="6">
        <v>1</v>
      </c>
      <c r="E21490" s="31">
        <v>-73</v>
      </c>
      <c r="F21490" s="31"/>
      <c r="G21490" s="33"/>
      <c r="I21490" s="33"/>
      <c r="J21490" s="33"/>
      <c r="AB21490" s="35"/>
    </row>
    <row r="21491" spans="1:28" s="6" customFormat="1" x14ac:dyDescent="0.15">
      <c r="A21491" s="6" t="s">
        <v>142</v>
      </c>
      <c r="C21491" s="6">
        <v>1</v>
      </c>
      <c r="E21491" s="31">
        <v>-73</v>
      </c>
      <c r="F21491" s="31"/>
      <c r="G21491" s="33"/>
      <c r="I21491" s="33"/>
      <c r="J21491" s="33"/>
      <c r="AB21491" s="35"/>
    </row>
    <row r="21492" spans="1:28" s="6" customFormat="1" x14ac:dyDescent="0.15">
      <c r="A21492" s="6" t="s">
        <v>142</v>
      </c>
      <c r="C21492" s="6">
        <v>1</v>
      </c>
      <c r="E21492" s="31">
        <v>-73</v>
      </c>
      <c r="F21492" s="31"/>
      <c r="G21492" s="33"/>
      <c r="I21492" s="33"/>
      <c r="J21492" s="33"/>
      <c r="AB21492" s="35"/>
    </row>
    <row r="21493" spans="1:28" s="6" customFormat="1" x14ac:dyDescent="0.15">
      <c r="A21493" s="6" t="s">
        <v>142</v>
      </c>
      <c r="C21493" s="6">
        <v>1</v>
      </c>
      <c r="E21493" s="31">
        <v>-72</v>
      </c>
      <c r="F21493" s="31"/>
      <c r="G21493" s="33"/>
      <c r="I21493" s="33"/>
      <c r="J21493" s="33"/>
      <c r="AB21493" s="35"/>
    </row>
    <row r="21494" spans="1:28" s="6" customFormat="1" x14ac:dyDescent="0.15">
      <c r="A21494" s="6" t="s">
        <v>142</v>
      </c>
      <c r="C21494" s="6">
        <v>1</v>
      </c>
      <c r="E21494" s="31">
        <v>-73</v>
      </c>
      <c r="F21494" s="31"/>
      <c r="G21494" s="33"/>
      <c r="I21494" s="33"/>
      <c r="J21494" s="33"/>
      <c r="AB21494" s="35"/>
    </row>
    <row r="21495" spans="1:28" s="6" customFormat="1" x14ac:dyDescent="0.15">
      <c r="A21495" s="6" t="s">
        <v>142</v>
      </c>
      <c r="C21495" s="6">
        <v>1</v>
      </c>
      <c r="E21495" s="31">
        <v>-73</v>
      </c>
      <c r="F21495" s="31"/>
      <c r="G21495" s="33"/>
      <c r="I21495" s="33"/>
      <c r="J21495" s="33"/>
      <c r="AB21495" s="35"/>
    </row>
    <row r="21496" spans="1:28" s="6" customFormat="1" x14ac:dyDescent="0.15">
      <c r="A21496" s="6" t="s">
        <v>142</v>
      </c>
      <c r="C21496" s="6">
        <v>1</v>
      </c>
      <c r="E21496" s="31">
        <v>-70</v>
      </c>
      <c r="F21496" s="31"/>
      <c r="G21496" s="33"/>
      <c r="I21496" s="33"/>
      <c r="J21496" s="33"/>
      <c r="AB21496" s="35"/>
    </row>
    <row r="21497" spans="1:28" s="6" customFormat="1" x14ac:dyDescent="0.15">
      <c r="A21497" s="6" t="s">
        <v>142</v>
      </c>
      <c r="C21497" s="6">
        <v>1</v>
      </c>
      <c r="E21497" s="31">
        <v>-70</v>
      </c>
      <c r="F21497" s="31"/>
      <c r="G21497" s="33"/>
      <c r="I21497" s="33"/>
      <c r="J21497" s="33"/>
      <c r="AB21497" s="35"/>
    </row>
    <row r="21498" spans="1:28" s="6" customFormat="1" x14ac:dyDescent="0.15">
      <c r="A21498" s="6" t="s">
        <v>142</v>
      </c>
      <c r="C21498" s="6">
        <v>1</v>
      </c>
      <c r="E21498" s="31">
        <v>-73</v>
      </c>
      <c r="F21498" s="31"/>
      <c r="G21498" s="33"/>
      <c r="I21498" s="33"/>
      <c r="J21498" s="33"/>
      <c r="AB21498" s="35"/>
    </row>
    <row r="21499" spans="1:28" s="6" customFormat="1" x14ac:dyDescent="0.15">
      <c r="A21499" s="6" t="s">
        <v>142</v>
      </c>
      <c r="C21499" s="6">
        <v>1</v>
      </c>
      <c r="E21499" s="31">
        <v>-79</v>
      </c>
      <c r="F21499" s="31"/>
      <c r="G21499" s="33"/>
      <c r="I21499" s="33"/>
      <c r="J21499" s="33"/>
      <c r="AB21499" s="35"/>
    </row>
    <row r="21500" spans="1:28" s="6" customFormat="1" x14ac:dyDescent="0.15">
      <c r="A21500" s="6" t="s">
        <v>142</v>
      </c>
      <c r="C21500" s="6">
        <v>1</v>
      </c>
      <c r="E21500" s="31">
        <v>-79</v>
      </c>
      <c r="F21500" s="31"/>
      <c r="G21500" s="33"/>
      <c r="I21500" s="33"/>
      <c r="J21500" s="33"/>
      <c r="AB21500" s="35"/>
    </row>
    <row r="21501" spans="1:28" s="6" customFormat="1" x14ac:dyDescent="0.15">
      <c r="A21501" s="6" t="s">
        <v>142</v>
      </c>
      <c r="C21501" s="6">
        <v>1</v>
      </c>
      <c r="E21501" s="31">
        <v>-79</v>
      </c>
      <c r="F21501" s="31"/>
      <c r="G21501" s="33"/>
      <c r="I21501" s="33"/>
      <c r="J21501" s="33"/>
      <c r="AB21501" s="35"/>
    </row>
    <row r="21502" spans="1:28" s="6" customFormat="1" x14ac:dyDescent="0.15">
      <c r="A21502" s="6" t="s">
        <v>142</v>
      </c>
      <c r="C21502" s="6">
        <v>1</v>
      </c>
      <c r="E21502" s="31">
        <v>-70</v>
      </c>
      <c r="F21502" s="31"/>
      <c r="G21502" s="33"/>
      <c r="I21502" s="33"/>
      <c r="J21502" s="33"/>
      <c r="AB21502" s="35"/>
    </row>
    <row r="21503" spans="1:28" s="6" customFormat="1" x14ac:dyDescent="0.15">
      <c r="A21503" s="6" t="s">
        <v>142</v>
      </c>
      <c r="C21503" s="6">
        <v>1</v>
      </c>
      <c r="E21503" s="31">
        <v>-70</v>
      </c>
      <c r="F21503" s="31"/>
      <c r="G21503" s="33"/>
      <c r="I21503" s="33"/>
      <c r="J21503" s="33"/>
      <c r="AB21503" s="35"/>
    </row>
    <row r="21504" spans="1:28" s="6" customFormat="1" x14ac:dyDescent="0.15">
      <c r="A21504" s="6" t="s">
        <v>142</v>
      </c>
      <c r="C21504" s="6">
        <v>1</v>
      </c>
      <c r="E21504" s="31">
        <v>-73</v>
      </c>
      <c r="F21504" s="31"/>
      <c r="G21504" s="33"/>
      <c r="I21504" s="33"/>
      <c r="J21504" s="33"/>
      <c r="AB21504" s="35"/>
    </row>
    <row r="21505" spans="1:28" s="6" customFormat="1" x14ac:dyDescent="0.15">
      <c r="A21505" s="6" t="s">
        <v>142</v>
      </c>
      <c r="C21505" s="6">
        <v>1</v>
      </c>
      <c r="E21505" s="31">
        <v>-73</v>
      </c>
      <c r="F21505" s="31"/>
      <c r="G21505" s="33"/>
      <c r="I21505" s="33"/>
      <c r="J21505" s="33"/>
      <c r="AB21505" s="35"/>
    </row>
    <row r="21506" spans="1:28" s="6" customFormat="1" x14ac:dyDescent="0.15">
      <c r="A21506" s="6" t="s">
        <v>142</v>
      </c>
      <c r="C21506" s="6">
        <v>1</v>
      </c>
      <c r="E21506" s="31">
        <v>-73</v>
      </c>
      <c r="F21506" s="31"/>
      <c r="G21506" s="33"/>
      <c r="I21506" s="33"/>
      <c r="J21506" s="33"/>
      <c r="AB21506" s="35"/>
    </row>
    <row r="21507" spans="1:28" s="6" customFormat="1" x14ac:dyDescent="0.15">
      <c r="A21507" s="6" t="s">
        <v>142</v>
      </c>
      <c r="C21507" s="6">
        <v>1</v>
      </c>
      <c r="E21507" s="31">
        <v>-77</v>
      </c>
      <c r="F21507" s="31"/>
      <c r="G21507" s="33"/>
      <c r="I21507" s="33"/>
      <c r="J21507" s="33"/>
      <c r="AB21507" s="35"/>
    </row>
    <row r="21508" spans="1:28" s="6" customFormat="1" x14ac:dyDescent="0.15">
      <c r="A21508" s="6" t="s">
        <v>142</v>
      </c>
      <c r="C21508" s="6">
        <v>1</v>
      </c>
      <c r="E21508" s="31">
        <v>-74</v>
      </c>
      <c r="F21508" s="31"/>
      <c r="G21508" s="33"/>
      <c r="I21508" s="33"/>
      <c r="J21508" s="33"/>
      <c r="AB21508" s="35"/>
    </row>
    <row r="21509" spans="1:28" s="6" customFormat="1" x14ac:dyDescent="0.15">
      <c r="A21509" s="6" t="s">
        <v>142</v>
      </c>
      <c r="C21509" s="6">
        <v>1</v>
      </c>
      <c r="E21509" s="31">
        <v>-74</v>
      </c>
      <c r="F21509" s="31"/>
      <c r="G21509" s="33"/>
      <c r="I21509" s="33"/>
      <c r="J21509" s="33"/>
      <c r="AB21509" s="35"/>
    </row>
    <row r="21510" spans="1:28" s="6" customFormat="1" x14ac:dyDescent="0.15">
      <c r="A21510" s="6" t="s">
        <v>142</v>
      </c>
      <c r="C21510" s="6">
        <v>1</v>
      </c>
      <c r="E21510" s="31">
        <v>-74</v>
      </c>
      <c r="F21510" s="31"/>
      <c r="G21510" s="33"/>
      <c r="I21510" s="33"/>
      <c r="J21510" s="33"/>
      <c r="AB21510" s="35"/>
    </row>
    <row r="21511" spans="1:28" s="6" customFormat="1" x14ac:dyDescent="0.15">
      <c r="A21511" s="6" t="s">
        <v>142</v>
      </c>
      <c r="C21511" s="6">
        <v>1</v>
      </c>
      <c r="E21511" s="31">
        <v>-71</v>
      </c>
      <c r="F21511" s="31"/>
      <c r="G21511" s="33"/>
      <c r="I21511" s="33"/>
      <c r="J21511" s="33"/>
      <c r="AB21511" s="35"/>
    </row>
    <row r="21512" spans="1:28" s="6" customFormat="1" x14ac:dyDescent="0.15">
      <c r="A21512" s="6" t="s">
        <v>142</v>
      </c>
      <c r="C21512" s="6">
        <v>1</v>
      </c>
      <c r="E21512" s="31">
        <v>-79</v>
      </c>
      <c r="F21512" s="31"/>
      <c r="G21512" s="33"/>
      <c r="I21512" s="33"/>
      <c r="J21512" s="33"/>
      <c r="AB21512" s="35"/>
    </row>
    <row r="21513" spans="1:28" s="6" customFormat="1" x14ac:dyDescent="0.15">
      <c r="A21513" s="6" t="s">
        <v>142</v>
      </c>
      <c r="C21513" s="6">
        <v>1</v>
      </c>
      <c r="E21513" s="31">
        <v>-76</v>
      </c>
      <c r="F21513" s="31"/>
      <c r="G21513" s="33"/>
      <c r="I21513" s="33"/>
      <c r="J21513" s="33"/>
      <c r="AB21513" s="35"/>
    </row>
    <row r="21514" spans="1:28" s="6" customFormat="1" x14ac:dyDescent="0.15">
      <c r="A21514" s="6" t="s">
        <v>142</v>
      </c>
      <c r="C21514" s="6">
        <v>1</v>
      </c>
      <c r="E21514" s="31">
        <v>-76</v>
      </c>
      <c r="F21514" s="31"/>
      <c r="G21514" s="33"/>
      <c r="I21514" s="33"/>
      <c r="J21514" s="33"/>
      <c r="AB21514" s="35"/>
    </row>
    <row r="21515" spans="1:28" s="6" customFormat="1" x14ac:dyDescent="0.15">
      <c r="A21515" s="6" t="s">
        <v>142</v>
      </c>
      <c r="C21515" s="6">
        <v>1</v>
      </c>
      <c r="E21515" s="31">
        <v>-77</v>
      </c>
      <c r="F21515" s="31"/>
      <c r="G21515" s="33"/>
      <c r="I21515" s="33"/>
      <c r="J21515" s="33"/>
      <c r="AB21515" s="35"/>
    </row>
    <row r="21516" spans="1:28" s="6" customFormat="1" x14ac:dyDescent="0.15">
      <c r="A21516" s="6" t="s">
        <v>142</v>
      </c>
      <c r="C21516" s="6">
        <v>1</v>
      </c>
      <c r="E21516" s="31">
        <v>-79</v>
      </c>
      <c r="F21516" s="31"/>
      <c r="G21516" s="33"/>
      <c r="I21516" s="33"/>
      <c r="J21516" s="33"/>
      <c r="AB21516" s="35"/>
    </row>
    <row r="21517" spans="1:28" s="6" customFormat="1" x14ac:dyDescent="0.15">
      <c r="A21517" s="6" t="s">
        <v>142</v>
      </c>
      <c r="C21517" s="6">
        <v>1</v>
      </c>
      <c r="E21517" s="31">
        <v>-79</v>
      </c>
      <c r="F21517" s="31"/>
      <c r="G21517" s="33"/>
      <c r="I21517" s="33"/>
      <c r="J21517" s="33"/>
      <c r="AB21517" s="35"/>
    </row>
    <row r="21518" spans="1:28" s="6" customFormat="1" x14ac:dyDescent="0.15">
      <c r="A21518" s="6" t="s">
        <v>142</v>
      </c>
      <c r="C21518" s="6">
        <v>1</v>
      </c>
      <c r="E21518" s="31">
        <v>-79</v>
      </c>
      <c r="F21518" s="31"/>
      <c r="G21518" s="33"/>
      <c r="I21518" s="33"/>
      <c r="J21518" s="33"/>
      <c r="AB21518" s="35"/>
    </row>
    <row r="21519" spans="1:28" s="6" customFormat="1" x14ac:dyDescent="0.15">
      <c r="A21519" s="6" t="s">
        <v>142</v>
      </c>
      <c r="C21519" s="6">
        <v>1</v>
      </c>
      <c r="E21519" s="31">
        <v>-79</v>
      </c>
      <c r="F21519" s="31"/>
      <c r="G21519" s="33"/>
      <c r="I21519" s="33"/>
      <c r="J21519" s="33"/>
      <c r="AB21519" s="35"/>
    </row>
    <row r="21520" spans="1:28" s="6" customFormat="1" x14ac:dyDescent="0.15">
      <c r="A21520" s="6" t="s">
        <v>142</v>
      </c>
      <c r="C21520" s="6">
        <v>1</v>
      </c>
      <c r="E21520" s="31">
        <v>-79</v>
      </c>
      <c r="F21520" s="31"/>
      <c r="G21520" s="33"/>
      <c r="I21520" s="33"/>
      <c r="J21520" s="33"/>
      <c r="AB21520" s="35"/>
    </row>
    <row r="21521" spans="1:28" s="6" customFormat="1" x14ac:dyDescent="0.15">
      <c r="A21521" s="6" t="s">
        <v>142</v>
      </c>
      <c r="C21521" s="6">
        <v>1</v>
      </c>
      <c r="E21521" s="31">
        <v>-78</v>
      </c>
      <c r="F21521" s="31"/>
      <c r="G21521" s="33"/>
      <c r="I21521" s="33"/>
      <c r="J21521" s="33"/>
      <c r="AB21521" s="35"/>
    </row>
    <row r="21522" spans="1:28" s="6" customFormat="1" x14ac:dyDescent="0.15">
      <c r="A21522" s="6" t="s">
        <v>142</v>
      </c>
      <c r="C21522" s="6">
        <v>1</v>
      </c>
      <c r="E21522" s="31">
        <v>-83</v>
      </c>
      <c r="F21522" s="31"/>
      <c r="G21522" s="33"/>
      <c r="I21522" s="33"/>
      <c r="J21522" s="33"/>
      <c r="AB21522" s="35"/>
    </row>
    <row r="21523" spans="1:28" s="6" customFormat="1" x14ac:dyDescent="0.15">
      <c r="A21523" s="6" t="s">
        <v>142</v>
      </c>
      <c r="C21523" s="6">
        <v>1</v>
      </c>
      <c r="E21523" s="31">
        <v>-83</v>
      </c>
      <c r="F21523" s="31"/>
      <c r="G21523" s="33"/>
      <c r="I21523" s="33"/>
      <c r="J21523" s="33"/>
      <c r="AB21523" s="35"/>
    </row>
    <row r="21524" spans="1:28" s="6" customFormat="1" x14ac:dyDescent="0.15">
      <c r="A21524" s="6" t="s">
        <v>142</v>
      </c>
      <c r="C21524" s="6">
        <v>1</v>
      </c>
      <c r="E21524" s="31">
        <v>-91</v>
      </c>
      <c r="F21524" s="31"/>
      <c r="G21524" s="33"/>
      <c r="I21524" s="33"/>
      <c r="J21524" s="33"/>
      <c r="AB21524" s="35"/>
    </row>
    <row r="21525" spans="1:28" s="6" customFormat="1" x14ac:dyDescent="0.15">
      <c r="A21525" s="6" t="s">
        <v>142</v>
      </c>
      <c r="C21525" s="6">
        <v>1</v>
      </c>
      <c r="E21525" s="31">
        <v>-70</v>
      </c>
      <c r="F21525" s="31"/>
      <c r="G21525" s="33"/>
      <c r="I21525" s="33"/>
      <c r="J21525" s="33"/>
      <c r="AB21525" s="35"/>
    </row>
    <row r="21526" spans="1:28" s="6" customFormat="1" x14ac:dyDescent="0.15">
      <c r="A21526" s="6" t="s">
        <v>142</v>
      </c>
      <c r="C21526" s="6">
        <v>1</v>
      </c>
      <c r="E21526" s="31">
        <v>-70</v>
      </c>
      <c r="F21526" s="31"/>
      <c r="G21526" s="33"/>
      <c r="I21526" s="33"/>
      <c r="J21526" s="33"/>
      <c r="AB21526" s="35"/>
    </row>
    <row r="21527" spans="1:28" s="6" customFormat="1" x14ac:dyDescent="0.15">
      <c r="A21527" s="6" t="s">
        <v>142</v>
      </c>
      <c r="C21527" s="6">
        <v>1</v>
      </c>
      <c r="E21527" s="31">
        <v>-70</v>
      </c>
      <c r="F21527" s="31"/>
      <c r="G21527" s="33"/>
      <c r="I21527" s="33"/>
      <c r="J21527" s="33"/>
      <c r="AB21527" s="35"/>
    </row>
    <row r="21528" spans="1:28" s="6" customFormat="1" x14ac:dyDescent="0.15">
      <c r="A21528" s="6" t="s">
        <v>142</v>
      </c>
      <c r="C21528" s="6">
        <v>1</v>
      </c>
      <c r="E21528" s="31">
        <v>-73</v>
      </c>
      <c r="F21528" s="31"/>
      <c r="G21528" s="33"/>
      <c r="I21528" s="33"/>
      <c r="J21528" s="33"/>
      <c r="AB21528" s="35"/>
    </row>
    <row r="21529" spans="1:28" s="6" customFormat="1" x14ac:dyDescent="0.15">
      <c r="A21529" s="6" t="s">
        <v>142</v>
      </c>
      <c r="C21529" s="6">
        <v>1</v>
      </c>
      <c r="E21529" s="31">
        <v>-73</v>
      </c>
      <c r="F21529" s="31"/>
      <c r="G21529" s="33"/>
      <c r="I21529" s="33"/>
      <c r="J21529" s="33"/>
      <c r="AB21529" s="35"/>
    </row>
    <row r="21530" spans="1:28" s="6" customFormat="1" x14ac:dyDescent="0.15">
      <c r="A21530" s="6" t="s">
        <v>142</v>
      </c>
      <c r="C21530" s="6">
        <v>1</v>
      </c>
      <c r="E21530" s="31">
        <v>-70</v>
      </c>
      <c r="F21530" s="31"/>
      <c r="G21530" s="33"/>
      <c r="I21530" s="33"/>
      <c r="J21530" s="33"/>
      <c r="AB21530" s="35"/>
    </row>
    <row r="21531" spans="1:28" s="6" customFormat="1" x14ac:dyDescent="0.15">
      <c r="A21531" s="6" t="s">
        <v>142</v>
      </c>
      <c r="C21531" s="6">
        <v>1</v>
      </c>
      <c r="E21531" s="31">
        <v>-70</v>
      </c>
      <c r="F21531" s="31"/>
      <c r="G21531" s="33"/>
      <c r="I21531" s="33"/>
      <c r="J21531" s="33"/>
      <c r="AB21531" s="35"/>
    </row>
    <row r="21532" spans="1:28" s="6" customFormat="1" x14ac:dyDescent="0.15">
      <c r="A21532" s="6" t="s">
        <v>142</v>
      </c>
      <c r="C21532" s="6">
        <v>1</v>
      </c>
      <c r="E21532" s="31">
        <v>-70</v>
      </c>
      <c r="F21532" s="31"/>
      <c r="G21532" s="33"/>
      <c r="I21532" s="33"/>
      <c r="J21532" s="33"/>
      <c r="AB21532" s="35"/>
    </row>
    <row r="21533" spans="1:28" s="6" customFormat="1" x14ac:dyDescent="0.15">
      <c r="A21533" s="6" t="s">
        <v>142</v>
      </c>
      <c r="C21533" s="6">
        <v>1</v>
      </c>
      <c r="E21533" s="31">
        <v>-75</v>
      </c>
      <c r="F21533" s="31"/>
      <c r="G21533" s="33"/>
      <c r="I21533" s="33"/>
      <c r="J21533" s="33"/>
      <c r="AB21533" s="35"/>
    </row>
    <row r="21534" spans="1:28" s="6" customFormat="1" x14ac:dyDescent="0.15">
      <c r="A21534" s="6" t="s">
        <v>142</v>
      </c>
      <c r="C21534" s="6">
        <v>1</v>
      </c>
      <c r="E21534" s="31">
        <v>-74</v>
      </c>
      <c r="F21534" s="31"/>
      <c r="G21534" s="33"/>
      <c r="I21534" s="33"/>
      <c r="J21534" s="33"/>
      <c r="AB21534" s="35"/>
    </row>
    <row r="21535" spans="1:28" s="6" customFormat="1" x14ac:dyDescent="0.15">
      <c r="A21535" s="6" t="s">
        <v>142</v>
      </c>
      <c r="C21535" s="6">
        <v>1</v>
      </c>
      <c r="E21535" s="31">
        <v>-74</v>
      </c>
      <c r="F21535" s="31"/>
      <c r="G21535" s="33"/>
      <c r="I21535" s="33"/>
      <c r="J21535" s="33"/>
      <c r="AB21535" s="35"/>
    </row>
    <row r="21536" spans="1:28" s="6" customFormat="1" x14ac:dyDescent="0.15">
      <c r="A21536" s="6" t="s">
        <v>142</v>
      </c>
      <c r="C21536" s="6">
        <v>1</v>
      </c>
      <c r="E21536" s="31">
        <v>-77</v>
      </c>
      <c r="F21536" s="31"/>
      <c r="G21536" s="33"/>
      <c r="I21536" s="33"/>
      <c r="J21536" s="33"/>
      <c r="AB21536" s="35"/>
    </row>
    <row r="21537" spans="1:28" s="6" customFormat="1" x14ac:dyDescent="0.15">
      <c r="A21537" s="6" t="s">
        <v>142</v>
      </c>
      <c r="C21537" s="6">
        <v>1</v>
      </c>
      <c r="E21537" s="31">
        <v>-77</v>
      </c>
      <c r="F21537" s="31"/>
      <c r="G21537" s="33"/>
      <c r="I21537" s="33"/>
      <c r="J21537" s="33"/>
      <c r="AB21537" s="35"/>
    </row>
    <row r="21538" spans="1:28" s="6" customFormat="1" x14ac:dyDescent="0.15">
      <c r="A21538" s="6" t="s">
        <v>142</v>
      </c>
      <c r="C21538" s="6">
        <v>1</v>
      </c>
      <c r="E21538" s="31">
        <v>-77</v>
      </c>
      <c r="F21538" s="31"/>
      <c r="G21538" s="33"/>
      <c r="I21538" s="33"/>
      <c r="J21538" s="33"/>
      <c r="AB21538" s="35"/>
    </row>
    <row r="21539" spans="1:28" s="6" customFormat="1" x14ac:dyDescent="0.15">
      <c r="A21539" s="6" t="s">
        <v>142</v>
      </c>
      <c r="C21539" s="6">
        <v>1</v>
      </c>
      <c r="E21539" s="31">
        <v>-72</v>
      </c>
      <c r="F21539" s="31"/>
      <c r="G21539" s="33"/>
      <c r="I21539" s="33"/>
      <c r="J21539" s="33"/>
      <c r="AB21539" s="35"/>
    </row>
    <row r="21540" spans="1:28" s="6" customFormat="1" x14ac:dyDescent="0.15">
      <c r="A21540" s="6" t="s">
        <v>142</v>
      </c>
      <c r="C21540" s="6">
        <v>1</v>
      </c>
      <c r="E21540" s="31">
        <v>-73</v>
      </c>
      <c r="F21540" s="31"/>
      <c r="G21540" s="33"/>
      <c r="I21540" s="33"/>
      <c r="J21540" s="33"/>
      <c r="AB21540" s="35"/>
    </row>
    <row r="21541" spans="1:28" s="6" customFormat="1" x14ac:dyDescent="0.15">
      <c r="A21541" s="6" t="s">
        <v>142</v>
      </c>
      <c r="C21541" s="6">
        <v>1</v>
      </c>
      <c r="E21541" s="31">
        <v>-73</v>
      </c>
      <c r="F21541" s="31"/>
      <c r="G21541" s="33"/>
      <c r="I21541" s="33"/>
      <c r="J21541" s="33"/>
      <c r="AB21541" s="35"/>
    </row>
    <row r="21542" spans="1:28" s="6" customFormat="1" x14ac:dyDescent="0.15">
      <c r="A21542" s="6" t="s">
        <v>142</v>
      </c>
      <c r="C21542" s="6">
        <v>1</v>
      </c>
      <c r="E21542" s="31">
        <v>-70</v>
      </c>
      <c r="F21542" s="31"/>
      <c r="G21542" s="33"/>
      <c r="I21542" s="33"/>
      <c r="J21542" s="33"/>
      <c r="AB21542" s="35"/>
    </row>
    <row r="21543" spans="1:28" s="6" customFormat="1" x14ac:dyDescent="0.15">
      <c r="A21543" s="6" t="s">
        <v>142</v>
      </c>
      <c r="C21543" s="6">
        <v>1</v>
      </c>
      <c r="E21543" s="31">
        <v>-73</v>
      </c>
      <c r="F21543" s="31"/>
      <c r="G21543" s="33"/>
      <c r="I21543" s="33"/>
      <c r="J21543" s="33"/>
      <c r="AB21543" s="35"/>
    </row>
    <row r="21544" spans="1:28" s="6" customFormat="1" x14ac:dyDescent="0.15">
      <c r="A21544" s="6" t="s">
        <v>142</v>
      </c>
      <c r="C21544" s="6">
        <v>1</v>
      </c>
      <c r="E21544" s="31">
        <v>-73</v>
      </c>
      <c r="F21544" s="31"/>
      <c r="G21544" s="33"/>
      <c r="I21544" s="33"/>
      <c r="J21544" s="33"/>
      <c r="AB21544" s="35"/>
    </row>
    <row r="21545" spans="1:28" s="6" customFormat="1" x14ac:dyDescent="0.15">
      <c r="A21545" s="6" t="s">
        <v>142</v>
      </c>
      <c r="C21545" s="6">
        <v>1</v>
      </c>
      <c r="E21545" s="31">
        <v>-75</v>
      </c>
      <c r="F21545" s="31"/>
      <c r="G21545" s="33"/>
      <c r="I21545" s="33"/>
      <c r="J21545" s="33"/>
      <c r="AB21545" s="35"/>
    </row>
    <row r="21546" spans="1:28" s="6" customFormat="1" x14ac:dyDescent="0.15">
      <c r="A21546" s="6" t="s">
        <v>142</v>
      </c>
      <c r="C21546" s="6">
        <v>1</v>
      </c>
      <c r="E21546" s="31">
        <v>-70</v>
      </c>
      <c r="F21546" s="31"/>
      <c r="G21546" s="33"/>
      <c r="I21546" s="33"/>
      <c r="J21546" s="33"/>
      <c r="AB21546" s="35"/>
    </row>
    <row r="21547" spans="1:28" s="6" customFormat="1" x14ac:dyDescent="0.15">
      <c r="A21547" s="6" t="s">
        <v>142</v>
      </c>
      <c r="C21547" s="6">
        <v>1</v>
      </c>
      <c r="E21547" s="31">
        <v>-70</v>
      </c>
      <c r="F21547" s="31"/>
      <c r="G21547" s="33"/>
      <c r="I21547" s="33"/>
      <c r="J21547" s="33"/>
      <c r="AB21547" s="35"/>
    </row>
    <row r="21548" spans="1:28" s="6" customFormat="1" x14ac:dyDescent="0.15">
      <c r="A21548" s="6" t="s">
        <v>142</v>
      </c>
      <c r="C21548" s="6">
        <v>1</v>
      </c>
      <c r="E21548" s="31">
        <v>-70</v>
      </c>
      <c r="F21548" s="31"/>
      <c r="G21548" s="33"/>
      <c r="I21548" s="33"/>
      <c r="J21548" s="33"/>
      <c r="AB21548" s="35"/>
    </row>
    <row r="21549" spans="1:28" s="6" customFormat="1" x14ac:dyDescent="0.15">
      <c r="A21549" s="6" t="s">
        <v>142</v>
      </c>
      <c r="C21549" s="6">
        <v>1</v>
      </c>
      <c r="E21549" s="31">
        <v>-70</v>
      </c>
      <c r="F21549" s="31"/>
      <c r="G21549" s="33"/>
      <c r="I21549" s="33"/>
      <c r="J21549" s="33"/>
      <c r="AB21549" s="35"/>
    </row>
    <row r="21550" spans="1:28" s="6" customFormat="1" x14ac:dyDescent="0.15">
      <c r="A21550" s="6" t="s">
        <v>142</v>
      </c>
      <c r="C21550" s="6">
        <v>1</v>
      </c>
      <c r="E21550" s="31">
        <v>-70</v>
      </c>
      <c r="F21550" s="31"/>
      <c r="G21550" s="33"/>
      <c r="I21550" s="33"/>
      <c r="J21550" s="33"/>
      <c r="AB21550" s="35"/>
    </row>
    <row r="21551" spans="1:28" s="6" customFormat="1" x14ac:dyDescent="0.15">
      <c r="A21551" s="6" t="s">
        <v>142</v>
      </c>
      <c r="C21551" s="6">
        <v>1</v>
      </c>
      <c r="E21551" s="31">
        <v>-66</v>
      </c>
      <c r="F21551" s="31"/>
      <c r="G21551" s="33"/>
      <c r="I21551" s="33"/>
      <c r="J21551" s="33"/>
      <c r="AB21551" s="35"/>
    </row>
    <row r="21552" spans="1:28" s="6" customFormat="1" x14ac:dyDescent="0.15">
      <c r="A21552" s="6" t="s">
        <v>142</v>
      </c>
      <c r="C21552" s="6">
        <v>1</v>
      </c>
      <c r="E21552" s="31">
        <v>-66</v>
      </c>
      <c r="F21552" s="31"/>
      <c r="G21552" s="33"/>
      <c r="I21552" s="33"/>
      <c r="J21552" s="33"/>
      <c r="AB21552" s="35"/>
    </row>
    <row r="21553" spans="1:28" s="6" customFormat="1" x14ac:dyDescent="0.15">
      <c r="A21553" s="6" t="s">
        <v>142</v>
      </c>
      <c r="C21553" s="6">
        <v>1</v>
      </c>
      <c r="E21553" s="31">
        <v>-66</v>
      </c>
      <c r="F21553" s="31"/>
      <c r="G21553" s="33"/>
      <c r="I21553" s="33"/>
      <c r="J21553" s="33"/>
      <c r="AB21553" s="35"/>
    </row>
    <row r="21554" spans="1:28" s="6" customFormat="1" x14ac:dyDescent="0.15">
      <c r="A21554" s="6" t="s">
        <v>142</v>
      </c>
      <c r="C21554" s="6">
        <v>1</v>
      </c>
      <c r="E21554" s="31">
        <v>-69</v>
      </c>
      <c r="F21554" s="31"/>
      <c r="G21554" s="33"/>
      <c r="I21554" s="33"/>
      <c r="J21554" s="33"/>
      <c r="AB21554" s="35"/>
    </row>
    <row r="21555" spans="1:28" s="6" customFormat="1" x14ac:dyDescent="0.15">
      <c r="A21555" s="6" t="s">
        <v>143</v>
      </c>
      <c r="C21555" s="6">
        <v>1</v>
      </c>
      <c r="E21555" s="31">
        <v>-79</v>
      </c>
      <c r="F21555" s="31"/>
      <c r="G21555" s="33"/>
      <c r="I21555" s="33"/>
      <c r="J21555" s="33"/>
      <c r="AB21555" s="35"/>
    </row>
    <row r="21556" spans="1:28" s="6" customFormat="1" x14ac:dyDescent="0.15">
      <c r="A21556" s="6" t="s">
        <v>143</v>
      </c>
      <c r="C21556" s="6">
        <v>1</v>
      </c>
      <c r="E21556" s="31">
        <v>-79</v>
      </c>
      <c r="F21556" s="31"/>
      <c r="G21556" s="33"/>
      <c r="I21556" s="33"/>
      <c r="J21556" s="33"/>
      <c r="AB21556" s="35"/>
    </row>
    <row r="21557" spans="1:28" s="6" customFormat="1" x14ac:dyDescent="0.15">
      <c r="A21557" s="6" t="s">
        <v>143</v>
      </c>
      <c r="C21557" s="6">
        <v>1</v>
      </c>
      <c r="E21557" s="31">
        <v>-79</v>
      </c>
      <c r="F21557" s="31"/>
      <c r="G21557" s="33"/>
      <c r="I21557" s="33"/>
      <c r="J21557" s="33"/>
      <c r="AB21557" s="35"/>
    </row>
    <row r="21558" spans="1:28" s="6" customFormat="1" x14ac:dyDescent="0.15">
      <c r="A21558" s="6" t="s">
        <v>143</v>
      </c>
      <c r="C21558" s="6">
        <v>1</v>
      </c>
      <c r="E21558" s="31">
        <v>-79</v>
      </c>
      <c r="F21558" s="31"/>
      <c r="G21558" s="33"/>
      <c r="I21558" s="33"/>
      <c r="J21558" s="33"/>
      <c r="AB21558" s="35"/>
    </row>
    <row r="21559" spans="1:28" s="6" customFormat="1" x14ac:dyDescent="0.15">
      <c r="A21559" s="6" t="s">
        <v>143</v>
      </c>
      <c r="C21559" s="6">
        <v>1</v>
      </c>
      <c r="E21559" s="31">
        <v>-78</v>
      </c>
      <c r="F21559" s="31"/>
      <c r="G21559" s="33"/>
      <c r="I21559" s="33"/>
      <c r="J21559" s="33"/>
      <c r="AB21559" s="35"/>
    </row>
    <row r="21560" spans="1:28" s="6" customFormat="1" x14ac:dyDescent="0.15">
      <c r="A21560" s="6" t="s">
        <v>143</v>
      </c>
      <c r="C21560" s="6">
        <v>1</v>
      </c>
      <c r="E21560" s="31">
        <v>-78</v>
      </c>
      <c r="F21560" s="31"/>
      <c r="G21560" s="33"/>
      <c r="I21560" s="33"/>
      <c r="J21560" s="33"/>
      <c r="AB21560" s="35"/>
    </row>
    <row r="21561" spans="1:28" s="6" customFormat="1" x14ac:dyDescent="0.15">
      <c r="A21561" s="6" t="s">
        <v>143</v>
      </c>
      <c r="C21561" s="6">
        <v>1</v>
      </c>
      <c r="E21561" s="31">
        <v>-81</v>
      </c>
      <c r="F21561" s="31"/>
      <c r="G21561" s="33"/>
      <c r="I21561" s="33"/>
      <c r="J21561" s="33"/>
      <c r="AB21561" s="35"/>
    </row>
    <row r="21562" spans="1:28" s="6" customFormat="1" x14ac:dyDescent="0.15">
      <c r="A21562" s="6" t="s">
        <v>143</v>
      </c>
      <c r="C21562" s="6">
        <v>1</v>
      </c>
      <c r="E21562" s="31">
        <v>-76</v>
      </c>
      <c r="F21562" s="31"/>
      <c r="G21562" s="33"/>
      <c r="I21562" s="33"/>
      <c r="J21562" s="33"/>
      <c r="AB21562" s="35"/>
    </row>
    <row r="21563" spans="1:28" s="6" customFormat="1" x14ac:dyDescent="0.15">
      <c r="A21563" s="6" t="s">
        <v>143</v>
      </c>
      <c r="C21563" s="6">
        <v>1</v>
      </c>
      <c r="E21563" s="31">
        <v>-76</v>
      </c>
      <c r="F21563" s="31"/>
      <c r="G21563" s="33"/>
      <c r="I21563" s="33"/>
      <c r="J21563" s="33"/>
      <c r="AB21563" s="35"/>
    </row>
    <row r="21564" spans="1:28" s="6" customFormat="1" x14ac:dyDescent="0.15">
      <c r="A21564" s="6" t="s">
        <v>143</v>
      </c>
      <c r="C21564" s="6">
        <v>1</v>
      </c>
      <c r="E21564" s="31">
        <v>-76</v>
      </c>
      <c r="F21564" s="31"/>
      <c r="G21564" s="33"/>
      <c r="I21564" s="33"/>
      <c r="J21564" s="33"/>
      <c r="AB21564" s="35"/>
    </row>
    <row r="21565" spans="1:28" s="6" customFormat="1" x14ac:dyDescent="0.15">
      <c r="A21565" s="6" t="s">
        <v>143</v>
      </c>
      <c r="C21565" s="6">
        <v>1</v>
      </c>
      <c r="E21565" s="31">
        <v>-76</v>
      </c>
      <c r="F21565" s="31"/>
      <c r="G21565" s="33"/>
      <c r="I21565" s="33"/>
      <c r="J21565" s="33"/>
      <c r="AB21565" s="35"/>
    </row>
    <row r="21566" spans="1:28" s="6" customFormat="1" x14ac:dyDescent="0.15">
      <c r="A21566" s="6" t="s">
        <v>143</v>
      </c>
      <c r="C21566" s="6">
        <v>1</v>
      </c>
      <c r="E21566" s="31">
        <v>-76</v>
      </c>
      <c r="F21566" s="31"/>
      <c r="G21566" s="33"/>
      <c r="I21566" s="33"/>
      <c r="J21566" s="33"/>
      <c r="AB21566" s="35"/>
    </row>
    <row r="21567" spans="1:28" s="6" customFormat="1" x14ac:dyDescent="0.15">
      <c r="A21567" s="6" t="s">
        <v>143</v>
      </c>
      <c r="C21567" s="6">
        <v>1</v>
      </c>
      <c r="E21567" s="31">
        <v>-74</v>
      </c>
      <c r="F21567" s="31"/>
      <c r="G21567" s="33"/>
      <c r="I21567" s="33"/>
      <c r="J21567" s="33"/>
      <c r="AB21567" s="35"/>
    </row>
    <row r="21568" spans="1:28" s="6" customFormat="1" x14ac:dyDescent="0.15">
      <c r="A21568" s="6" t="s">
        <v>143</v>
      </c>
      <c r="C21568" s="6">
        <v>1</v>
      </c>
      <c r="E21568" s="31">
        <v>-74</v>
      </c>
      <c r="F21568" s="31"/>
      <c r="G21568" s="33"/>
      <c r="I21568" s="33"/>
      <c r="J21568" s="33"/>
      <c r="AB21568" s="35"/>
    </row>
    <row r="21569" spans="1:28" s="6" customFormat="1" x14ac:dyDescent="0.15">
      <c r="A21569" s="6" t="s">
        <v>143</v>
      </c>
      <c r="C21569" s="6">
        <v>1</v>
      </c>
      <c r="E21569" s="31">
        <v>-74</v>
      </c>
      <c r="F21569" s="31"/>
      <c r="G21569" s="33"/>
      <c r="I21569" s="33"/>
      <c r="J21569" s="33"/>
      <c r="AB21569" s="35"/>
    </row>
    <row r="21570" spans="1:28" s="6" customFormat="1" x14ac:dyDescent="0.15">
      <c r="A21570" s="6" t="s">
        <v>143</v>
      </c>
      <c r="C21570" s="6">
        <v>1</v>
      </c>
      <c r="E21570" s="31">
        <v>-77</v>
      </c>
      <c r="F21570" s="31"/>
      <c r="G21570" s="33"/>
      <c r="I21570" s="33"/>
      <c r="J21570" s="33"/>
      <c r="AB21570" s="35"/>
    </row>
    <row r="21571" spans="1:28" s="6" customFormat="1" x14ac:dyDescent="0.15">
      <c r="A21571" s="6" t="s">
        <v>143</v>
      </c>
      <c r="C21571" s="6">
        <v>1</v>
      </c>
      <c r="E21571" s="31">
        <v>-77</v>
      </c>
      <c r="F21571" s="31"/>
      <c r="G21571" s="33"/>
      <c r="I21571" s="33"/>
      <c r="J21571" s="33"/>
      <c r="AB21571" s="35"/>
    </row>
    <row r="21572" spans="1:28" s="6" customFormat="1" x14ac:dyDescent="0.15">
      <c r="A21572" s="6" t="s">
        <v>143</v>
      </c>
      <c r="C21572" s="6">
        <v>1</v>
      </c>
      <c r="E21572" s="31">
        <v>-77</v>
      </c>
      <c r="F21572" s="31"/>
      <c r="G21572" s="33"/>
      <c r="I21572" s="33"/>
      <c r="J21572" s="33"/>
      <c r="AB21572" s="35"/>
    </row>
    <row r="21573" spans="1:28" s="6" customFormat="1" x14ac:dyDescent="0.15">
      <c r="A21573" s="6" t="s">
        <v>143</v>
      </c>
      <c r="C21573" s="6">
        <v>1</v>
      </c>
      <c r="E21573" s="31">
        <v>-74</v>
      </c>
      <c r="F21573" s="31"/>
      <c r="G21573" s="33"/>
      <c r="I21573" s="33"/>
      <c r="J21573" s="33"/>
      <c r="AB21573" s="35"/>
    </row>
    <row r="21574" spans="1:28" s="6" customFormat="1" x14ac:dyDescent="0.15">
      <c r="A21574" s="6" t="s">
        <v>143</v>
      </c>
      <c r="C21574" s="6">
        <v>1</v>
      </c>
      <c r="E21574" s="31">
        <v>-74</v>
      </c>
      <c r="F21574" s="31"/>
      <c r="G21574" s="33"/>
      <c r="I21574" s="33"/>
      <c r="J21574" s="33"/>
      <c r="AB21574" s="35"/>
    </row>
    <row r="21575" spans="1:28" s="6" customFormat="1" x14ac:dyDescent="0.15">
      <c r="A21575" s="6" t="s">
        <v>143</v>
      </c>
      <c r="C21575" s="6">
        <v>1</v>
      </c>
      <c r="E21575" s="31">
        <v>-70</v>
      </c>
      <c r="F21575" s="31"/>
      <c r="G21575" s="33"/>
      <c r="I21575" s="33"/>
      <c r="J21575" s="33"/>
      <c r="AB21575" s="35"/>
    </row>
    <row r="21576" spans="1:28" s="6" customFormat="1" x14ac:dyDescent="0.15">
      <c r="A21576" s="6" t="s">
        <v>143</v>
      </c>
      <c r="C21576" s="6">
        <v>1</v>
      </c>
      <c r="E21576" s="31">
        <v>-70</v>
      </c>
      <c r="F21576" s="31"/>
      <c r="G21576" s="33"/>
      <c r="I21576" s="33"/>
      <c r="J21576" s="33"/>
      <c r="AB21576" s="35"/>
    </row>
    <row r="21577" spans="1:28" s="6" customFormat="1" x14ac:dyDescent="0.15">
      <c r="A21577" s="6" t="s">
        <v>143</v>
      </c>
      <c r="C21577" s="6">
        <v>1</v>
      </c>
      <c r="E21577" s="31">
        <v>-70</v>
      </c>
      <c r="F21577" s="31"/>
      <c r="G21577" s="33"/>
      <c r="I21577" s="33"/>
      <c r="J21577" s="33"/>
      <c r="AB21577" s="35"/>
    </row>
    <row r="21578" spans="1:28" s="6" customFormat="1" x14ac:dyDescent="0.15">
      <c r="A21578" s="6" t="s">
        <v>143</v>
      </c>
      <c r="C21578" s="6">
        <v>1</v>
      </c>
      <c r="E21578" s="31">
        <v>-70</v>
      </c>
      <c r="F21578" s="31"/>
      <c r="G21578" s="33"/>
      <c r="I21578" s="33"/>
      <c r="J21578" s="33"/>
      <c r="AB21578" s="35"/>
    </row>
    <row r="21579" spans="1:28" s="6" customFormat="1" x14ac:dyDescent="0.15">
      <c r="A21579" s="6" t="s">
        <v>143</v>
      </c>
      <c r="C21579" s="6">
        <v>1</v>
      </c>
      <c r="E21579" s="31">
        <v>-70</v>
      </c>
      <c r="F21579" s="31"/>
      <c r="G21579" s="33"/>
      <c r="I21579" s="33"/>
      <c r="J21579" s="33"/>
      <c r="AB21579" s="35"/>
    </row>
    <row r="21580" spans="1:28" s="6" customFormat="1" x14ac:dyDescent="0.15">
      <c r="A21580" s="6" t="s">
        <v>143</v>
      </c>
      <c r="C21580" s="6">
        <v>1</v>
      </c>
      <c r="E21580" s="31">
        <v>-70</v>
      </c>
      <c r="F21580" s="31"/>
      <c r="G21580" s="33"/>
      <c r="I21580" s="33"/>
      <c r="J21580" s="33"/>
      <c r="AB21580" s="35"/>
    </row>
    <row r="21581" spans="1:28" s="6" customFormat="1" x14ac:dyDescent="0.15">
      <c r="A21581" s="6" t="s">
        <v>143</v>
      </c>
      <c r="C21581" s="6">
        <v>1</v>
      </c>
      <c r="E21581" s="31">
        <v>-73</v>
      </c>
      <c r="F21581" s="31"/>
      <c r="G21581" s="33"/>
      <c r="I21581" s="33"/>
      <c r="J21581" s="33"/>
      <c r="AB21581" s="35"/>
    </row>
    <row r="21582" spans="1:28" s="6" customFormat="1" x14ac:dyDescent="0.15">
      <c r="A21582" s="6" t="s">
        <v>143</v>
      </c>
      <c r="C21582" s="6">
        <v>1</v>
      </c>
      <c r="E21582" s="31">
        <v>-75</v>
      </c>
      <c r="F21582" s="31"/>
      <c r="G21582" s="33"/>
      <c r="I21582" s="33"/>
      <c r="J21582" s="33"/>
      <c r="AB21582" s="35"/>
    </row>
    <row r="21583" spans="1:28" s="6" customFormat="1" x14ac:dyDescent="0.15">
      <c r="A21583" s="6" t="s">
        <v>143</v>
      </c>
      <c r="C21583" s="6">
        <v>1</v>
      </c>
      <c r="E21583" s="31">
        <v>-75</v>
      </c>
      <c r="F21583" s="31"/>
      <c r="G21583" s="33"/>
      <c r="I21583" s="33"/>
      <c r="J21583" s="33"/>
      <c r="AB21583" s="35"/>
    </row>
    <row r="21584" spans="1:28" s="6" customFormat="1" x14ac:dyDescent="0.15">
      <c r="A21584" s="6" t="s">
        <v>143</v>
      </c>
      <c r="C21584" s="6">
        <v>1</v>
      </c>
      <c r="E21584" s="31">
        <v>-75</v>
      </c>
      <c r="F21584" s="31"/>
      <c r="G21584" s="33"/>
      <c r="I21584" s="33"/>
      <c r="J21584" s="33"/>
      <c r="AB21584" s="35"/>
    </row>
    <row r="21585" spans="1:28" s="6" customFormat="1" x14ac:dyDescent="0.15">
      <c r="A21585" s="6" t="s">
        <v>143</v>
      </c>
      <c r="C21585" s="6">
        <v>1</v>
      </c>
      <c r="E21585" s="31">
        <v>-75</v>
      </c>
      <c r="F21585" s="31"/>
      <c r="G21585" s="33"/>
      <c r="I21585" s="33"/>
      <c r="J21585" s="33"/>
      <c r="AB21585" s="35"/>
    </row>
    <row r="21586" spans="1:28" s="6" customFormat="1" x14ac:dyDescent="0.15">
      <c r="A21586" s="6" t="s">
        <v>143</v>
      </c>
      <c r="C21586" s="6">
        <v>1</v>
      </c>
      <c r="E21586" s="31">
        <v>-75</v>
      </c>
      <c r="F21586" s="31"/>
      <c r="G21586" s="33"/>
      <c r="I21586" s="33"/>
      <c r="J21586" s="33"/>
      <c r="AB21586" s="35"/>
    </row>
    <row r="21587" spans="1:28" s="6" customFormat="1" x14ac:dyDescent="0.15">
      <c r="A21587" s="6" t="s">
        <v>143</v>
      </c>
      <c r="C21587" s="6">
        <v>1</v>
      </c>
      <c r="E21587" s="31">
        <v>-75</v>
      </c>
      <c r="F21587" s="31"/>
      <c r="G21587" s="33"/>
      <c r="I21587" s="33"/>
      <c r="J21587" s="33"/>
      <c r="AB21587" s="35"/>
    </row>
    <row r="21588" spans="1:28" s="6" customFormat="1" x14ac:dyDescent="0.15">
      <c r="A21588" s="6" t="s">
        <v>143</v>
      </c>
      <c r="C21588" s="6">
        <v>1</v>
      </c>
      <c r="E21588" s="31">
        <v>-75</v>
      </c>
      <c r="F21588" s="31"/>
      <c r="G21588" s="33"/>
      <c r="I21588" s="33"/>
      <c r="J21588" s="33"/>
      <c r="AB21588" s="35"/>
    </row>
    <row r="21589" spans="1:28" s="6" customFormat="1" x14ac:dyDescent="0.15">
      <c r="A21589" s="6" t="s">
        <v>143</v>
      </c>
      <c r="C21589" s="6">
        <v>1</v>
      </c>
      <c r="E21589" s="31">
        <v>-77</v>
      </c>
      <c r="F21589" s="31"/>
      <c r="G21589" s="33"/>
      <c r="I21589" s="33"/>
      <c r="J21589" s="33"/>
      <c r="AB21589" s="35"/>
    </row>
    <row r="21590" spans="1:28" s="6" customFormat="1" x14ac:dyDescent="0.15">
      <c r="A21590" s="6" t="s">
        <v>143</v>
      </c>
      <c r="C21590" s="6">
        <v>1</v>
      </c>
      <c r="E21590" s="31">
        <v>-79</v>
      </c>
      <c r="F21590" s="31"/>
      <c r="G21590" s="33"/>
      <c r="I21590" s="33"/>
      <c r="J21590" s="33"/>
      <c r="AB21590" s="35"/>
    </row>
    <row r="21591" spans="1:28" s="6" customFormat="1" x14ac:dyDescent="0.15">
      <c r="A21591" s="6" t="s">
        <v>143</v>
      </c>
      <c r="C21591" s="6">
        <v>1</v>
      </c>
      <c r="E21591" s="31">
        <v>-79</v>
      </c>
      <c r="F21591" s="31"/>
      <c r="G21591" s="33"/>
      <c r="I21591" s="33"/>
      <c r="J21591" s="33"/>
      <c r="AB21591" s="35"/>
    </row>
    <row r="21592" spans="1:28" s="6" customFormat="1" x14ac:dyDescent="0.15">
      <c r="A21592" s="6" t="s">
        <v>143</v>
      </c>
      <c r="C21592" s="6">
        <v>1</v>
      </c>
      <c r="E21592" s="31">
        <v>-79</v>
      </c>
      <c r="F21592" s="31"/>
      <c r="G21592" s="33"/>
      <c r="I21592" s="33"/>
      <c r="J21592" s="33"/>
      <c r="AB21592" s="35"/>
    </row>
    <row r="21593" spans="1:28" s="6" customFormat="1" x14ac:dyDescent="0.15">
      <c r="A21593" s="6" t="s">
        <v>143</v>
      </c>
      <c r="C21593" s="6">
        <v>1</v>
      </c>
      <c r="E21593" s="31">
        <v>-79</v>
      </c>
      <c r="F21593" s="31"/>
      <c r="G21593" s="33"/>
      <c r="I21593" s="33"/>
      <c r="J21593" s="33"/>
      <c r="AB21593" s="35"/>
    </row>
    <row r="21594" spans="1:28" s="6" customFormat="1" x14ac:dyDescent="0.15">
      <c r="A21594" s="6" t="s">
        <v>143</v>
      </c>
      <c r="C21594" s="6">
        <v>1</v>
      </c>
      <c r="E21594" s="31">
        <v>-79</v>
      </c>
      <c r="F21594" s="31"/>
      <c r="G21594" s="33"/>
      <c r="I21594" s="33"/>
      <c r="J21594" s="33"/>
      <c r="AB21594" s="35"/>
    </row>
    <row r="21595" spans="1:28" s="6" customFormat="1" x14ac:dyDescent="0.15">
      <c r="A21595" s="6" t="s">
        <v>143</v>
      </c>
      <c r="C21595" s="6">
        <v>1</v>
      </c>
      <c r="E21595" s="31">
        <v>-83</v>
      </c>
      <c r="F21595" s="31"/>
      <c r="G21595" s="33"/>
      <c r="I21595" s="33"/>
      <c r="J21595" s="33"/>
      <c r="AB21595" s="35"/>
    </row>
    <row r="21596" spans="1:28" s="6" customFormat="1" x14ac:dyDescent="0.15">
      <c r="A21596" s="6" t="s">
        <v>143</v>
      </c>
      <c r="C21596" s="6">
        <v>1</v>
      </c>
      <c r="E21596" s="31">
        <v>-83</v>
      </c>
      <c r="F21596" s="31"/>
      <c r="G21596" s="33"/>
      <c r="I21596" s="33"/>
      <c r="J21596" s="33"/>
      <c r="AB21596" s="35"/>
    </row>
    <row r="21597" spans="1:28" s="6" customFormat="1" x14ac:dyDescent="0.15">
      <c r="A21597" s="6" t="s">
        <v>143</v>
      </c>
      <c r="C21597" s="6">
        <v>1</v>
      </c>
      <c r="E21597" s="31">
        <v>-83</v>
      </c>
      <c r="F21597" s="31"/>
      <c r="G21597" s="33"/>
      <c r="I21597" s="33"/>
      <c r="J21597" s="33"/>
      <c r="AB21597" s="35"/>
    </row>
    <row r="21598" spans="1:28" s="6" customFormat="1" x14ac:dyDescent="0.15">
      <c r="A21598" s="6" t="s">
        <v>143</v>
      </c>
      <c r="C21598" s="6">
        <v>1</v>
      </c>
      <c r="E21598" s="31">
        <v>-82</v>
      </c>
      <c r="F21598" s="31"/>
      <c r="G21598" s="33"/>
      <c r="I21598" s="33"/>
      <c r="J21598" s="33"/>
      <c r="AB21598" s="35"/>
    </row>
    <row r="21599" spans="1:28" s="6" customFormat="1" x14ac:dyDescent="0.15">
      <c r="A21599" s="6" t="s">
        <v>143</v>
      </c>
      <c r="C21599" s="6">
        <v>1</v>
      </c>
      <c r="E21599" s="31">
        <v>-82</v>
      </c>
      <c r="F21599" s="31"/>
      <c r="G21599" s="33"/>
      <c r="I21599" s="33"/>
      <c r="J21599" s="33"/>
      <c r="AB21599" s="35"/>
    </row>
    <row r="21600" spans="1:28" s="6" customFormat="1" x14ac:dyDescent="0.15">
      <c r="A21600" s="6" t="s">
        <v>143</v>
      </c>
      <c r="C21600" s="6">
        <v>1</v>
      </c>
      <c r="E21600" s="31">
        <v>-82</v>
      </c>
      <c r="F21600" s="31"/>
      <c r="G21600" s="33"/>
      <c r="I21600" s="33"/>
      <c r="J21600" s="33"/>
      <c r="AB21600" s="35"/>
    </row>
    <row r="21601" spans="1:28" s="6" customFormat="1" x14ac:dyDescent="0.15">
      <c r="A21601" s="6" t="s">
        <v>143</v>
      </c>
      <c r="C21601" s="6">
        <v>1</v>
      </c>
      <c r="E21601" s="31">
        <v>-93</v>
      </c>
      <c r="F21601" s="31"/>
      <c r="G21601" s="33"/>
      <c r="I21601" s="33"/>
      <c r="J21601" s="33"/>
      <c r="AB21601" s="35"/>
    </row>
    <row r="21602" spans="1:28" s="6" customFormat="1" x14ac:dyDescent="0.15">
      <c r="A21602" s="6" t="s">
        <v>143</v>
      </c>
      <c r="C21602" s="6">
        <v>1</v>
      </c>
      <c r="E21602" s="31">
        <v>-93</v>
      </c>
      <c r="F21602" s="31"/>
      <c r="G21602" s="33"/>
      <c r="I21602" s="33"/>
      <c r="J21602" s="33"/>
      <c r="AB21602" s="35"/>
    </row>
    <row r="21603" spans="1:28" s="6" customFormat="1" x14ac:dyDescent="0.15">
      <c r="A21603" s="6" t="s">
        <v>143</v>
      </c>
      <c r="C21603" s="6">
        <v>1</v>
      </c>
      <c r="E21603" s="31">
        <v>-93</v>
      </c>
      <c r="F21603" s="31"/>
      <c r="G21603" s="33"/>
      <c r="I21603" s="33"/>
      <c r="J21603" s="33"/>
      <c r="AB21603" s="35"/>
    </row>
    <row r="21604" spans="1:28" s="6" customFormat="1" x14ac:dyDescent="0.15">
      <c r="A21604" s="6" t="s">
        <v>143</v>
      </c>
      <c r="C21604" s="6">
        <v>1</v>
      </c>
      <c r="E21604" s="31">
        <v>-93</v>
      </c>
      <c r="F21604" s="31"/>
      <c r="G21604" s="33"/>
      <c r="I21604" s="33"/>
      <c r="J21604" s="33"/>
      <c r="AB21604" s="35"/>
    </row>
    <row r="21605" spans="1:28" s="6" customFormat="1" x14ac:dyDescent="0.15">
      <c r="A21605" s="6" t="s">
        <v>143</v>
      </c>
      <c r="C21605" s="6">
        <v>1</v>
      </c>
      <c r="E21605" s="31">
        <v>-93</v>
      </c>
      <c r="F21605" s="31"/>
      <c r="G21605" s="33"/>
      <c r="I21605" s="33"/>
      <c r="J21605" s="33"/>
      <c r="AB21605" s="35"/>
    </row>
    <row r="21606" spans="1:28" s="6" customFormat="1" x14ac:dyDescent="0.15">
      <c r="A21606" s="6" t="s">
        <v>143</v>
      </c>
      <c r="C21606" s="6">
        <v>1</v>
      </c>
      <c r="E21606" s="31">
        <v>-93</v>
      </c>
      <c r="F21606" s="31"/>
      <c r="G21606" s="33"/>
      <c r="I21606" s="33"/>
      <c r="J21606" s="33"/>
      <c r="AB21606" s="35"/>
    </row>
    <row r="21607" spans="1:28" s="6" customFormat="1" x14ac:dyDescent="0.15">
      <c r="A21607" s="6" t="s">
        <v>143</v>
      </c>
      <c r="C21607" s="6">
        <v>1</v>
      </c>
      <c r="E21607" s="31">
        <v>-93</v>
      </c>
      <c r="F21607" s="31"/>
      <c r="G21607" s="33"/>
      <c r="I21607" s="33"/>
      <c r="J21607" s="33"/>
      <c r="AB21607" s="35"/>
    </row>
    <row r="21608" spans="1:28" s="6" customFormat="1" x14ac:dyDescent="0.15">
      <c r="A21608" s="6" t="s">
        <v>143</v>
      </c>
      <c r="C21608" s="6">
        <v>1</v>
      </c>
      <c r="E21608" s="31">
        <v>-93</v>
      </c>
      <c r="F21608" s="31"/>
      <c r="G21608" s="33"/>
      <c r="I21608" s="33"/>
      <c r="J21608" s="33"/>
      <c r="AB21608" s="35"/>
    </row>
    <row r="21609" spans="1:28" s="6" customFormat="1" x14ac:dyDescent="0.15">
      <c r="A21609" s="6" t="s">
        <v>143</v>
      </c>
      <c r="C21609" s="6">
        <v>1</v>
      </c>
      <c r="E21609" s="31">
        <v>-82</v>
      </c>
      <c r="F21609" s="31"/>
      <c r="G21609" s="33"/>
      <c r="I21609" s="33"/>
      <c r="J21609" s="33"/>
      <c r="AB21609" s="35"/>
    </row>
    <row r="21610" spans="1:28" s="6" customFormat="1" x14ac:dyDescent="0.15">
      <c r="A21610" s="6" t="s">
        <v>143</v>
      </c>
      <c r="C21610" s="6">
        <v>1</v>
      </c>
      <c r="E21610" s="31">
        <v>-83</v>
      </c>
      <c r="F21610" s="31"/>
      <c r="G21610" s="33"/>
      <c r="I21610" s="33"/>
      <c r="J21610" s="33"/>
      <c r="AB21610" s="35"/>
    </row>
    <row r="21611" spans="1:28" s="6" customFormat="1" x14ac:dyDescent="0.15">
      <c r="A21611" s="6" t="s">
        <v>143</v>
      </c>
      <c r="C21611" s="6">
        <v>1</v>
      </c>
      <c r="E21611" s="31">
        <v>-83</v>
      </c>
      <c r="F21611" s="31"/>
      <c r="G21611" s="33"/>
      <c r="I21611" s="33"/>
      <c r="J21611" s="33"/>
      <c r="AB21611" s="35"/>
    </row>
    <row r="21612" spans="1:28" s="6" customFormat="1" x14ac:dyDescent="0.15">
      <c r="A21612" s="6" t="s">
        <v>143</v>
      </c>
      <c r="C21612" s="6">
        <v>1</v>
      </c>
      <c r="E21612" s="31">
        <v>-83</v>
      </c>
      <c r="F21612" s="31"/>
      <c r="G21612" s="33"/>
      <c r="I21612" s="33"/>
      <c r="J21612" s="33"/>
      <c r="AB21612" s="35"/>
    </row>
    <row r="21613" spans="1:28" s="6" customFormat="1" x14ac:dyDescent="0.15">
      <c r="A21613" s="6" t="s">
        <v>143</v>
      </c>
      <c r="C21613" s="6">
        <v>1</v>
      </c>
      <c r="E21613" s="31">
        <v>-83</v>
      </c>
      <c r="F21613" s="31"/>
      <c r="G21613" s="33"/>
      <c r="I21613" s="33"/>
      <c r="J21613" s="33"/>
      <c r="AB21613" s="35"/>
    </row>
    <row r="21614" spans="1:28" s="6" customFormat="1" x14ac:dyDescent="0.15">
      <c r="A21614" s="6" t="s">
        <v>143</v>
      </c>
      <c r="C21614" s="6">
        <v>1</v>
      </c>
      <c r="E21614" s="31">
        <v>-83</v>
      </c>
      <c r="F21614" s="31"/>
      <c r="G21614" s="33"/>
      <c r="I21614" s="33"/>
      <c r="J21614" s="33"/>
      <c r="AB21614" s="35"/>
    </row>
    <row r="21615" spans="1:28" s="6" customFormat="1" x14ac:dyDescent="0.15">
      <c r="A21615" s="6" t="s">
        <v>143</v>
      </c>
      <c r="C21615" s="6">
        <v>1</v>
      </c>
      <c r="E21615" s="31">
        <v>-83</v>
      </c>
      <c r="F21615" s="31"/>
      <c r="G21615" s="33"/>
      <c r="I21615" s="33"/>
      <c r="J21615" s="33"/>
      <c r="AB21615" s="35"/>
    </row>
    <row r="21616" spans="1:28" s="6" customFormat="1" x14ac:dyDescent="0.15">
      <c r="A21616" s="6" t="s">
        <v>143</v>
      </c>
      <c r="C21616" s="6">
        <v>1</v>
      </c>
      <c r="E21616" s="31">
        <v>-78</v>
      </c>
      <c r="F21616" s="31"/>
      <c r="G21616" s="33"/>
      <c r="I21616" s="33"/>
      <c r="J21616" s="33"/>
      <c r="AB21616" s="35"/>
    </row>
    <row r="21617" spans="1:28" s="6" customFormat="1" x14ac:dyDescent="0.15">
      <c r="A21617" s="6" t="s">
        <v>143</v>
      </c>
      <c r="C21617" s="6">
        <v>1</v>
      </c>
      <c r="E21617" s="31">
        <v>-78</v>
      </c>
      <c r="F21617" s="31"/>
      <c r="G21617" s="33"/>
      <c r="I21617" s="33"/>
      <c r="J21617" s="33"/>
      <c r="AB21617" s="35"/>
    </row>
    <row r="21618" spans="1:28" s="6" customFormat="1" x14ac:dyDescent="0.15">
      <c r="A21618" s="6" t="s">
        <v>143</v>
      </c>
      <c r="C21618" s="6">
        <v>1</v>
      </c>
      <c r="E21618" s="31">
        <v>-78</v>
      </c>
      <c r="F21618" s="31"/>
      <c r="G21618" s="33"/>
      <c r="I21618" s="33"/>
      <c r="J21618" s="33"/>
      <c r="AB21618" s="35"/>
    </row>
    <row r="21619" spans="1:28" s="6" customFormat="1" x14ac:dyDescent="0.15">
      <c r="A21619" s="6" t="s">
        <v>143</v>
      </c>
      <c r="C21619" s="6">
        <v>1</v>
      </c>
      <c r="E21619" s="31">
        <v>-78</v>
      </c>
      <c r="F21619" s="31"/>
      <c r="G21619" s="33"/>
      <c r="I21619" s="33"/>
      <c r="J21619" s="33"/>
      <c r="AB21619" s="35"/>
    </row>
    <row r="21620" spans="1:28" s="6" customFormat="1" x14ac:dyDescent="0.15">
      <c r="A21620" s="6" t="s">
        <v>143</v>
      </c>
      <c r="C21620" s="6">
        <v>1</v>
      </c>
      <c r="E21620" s="31">
        <v>-78</v>
      </c>
      <c r="F21620" s="31"/>
      <c r="G21620" s="33"/>
      <c r="I21620" s="33"/>
      <c r="J21620" s="33"/>
      <c r="AB21620" s="35"/>
    </row>
    <row r="21621" spans="1:28" s="6" customFormat="1" x14ac:dyDescent="0.15">
      <c r="A21621" s="6" t="s">
        <v>143</v>
      </c>
      <c r="C21621" s="6">
        <v>1</v>
      </c>
      <c r="E21621" s="31">
        <v>-78</v>
      </c>
      <c r="F21621" s="31"/>
      <c r="G21621" s="33"/>
      <c r="I21621" s="33"/>
      <c r="J21621" s="33"/>
      <c r="AB21621" s="35"/>
    </row>
    <row r="21622" spans="1:28" s="6" customFormat="1" x14ac:dyDescent="0.15">
      <c r="A21622" s="6" t="s">
        <v>143</v>
      </c>
      <c r="C21622" s="6">
        <v>1</v>
      </c>
      <c r="E21622" s="31">
        <v>-78</v>
      </c>
      <c r="F21622" s="31"/>
      <c r="G21622" s="33"/>
      <c r="I21622" s="33"/>
      <c r="J21622" s="33"/>
      <c r="AB21622" s="35"/>
    </row>
    <row r="21623" spans="1:28" s="6" customFormat="1" x14ac:dyDescent="0.15">
      <c r="A21623" s="6" t="s">
        <v>143</v>
      </c>
      <c r="C21623" s="6">
        <v>1</v>
      </c>
      <c r="E21623" s="31">
        <v>-79</v>
      </c>
      <c r="F21623" s="31"/>
      <c r="G21623" s="33"/>
      <c r="I21623" s="33"/>
      <c r="J21623" s="33"/>
      <c r="AB21623" s="35"/>
    </row>
    <row r="21624" spans="1:28" s="6" customFormat="1" x14ac:dyDescent="0.15">
      <c r="A21624" s="6" t="s">
        <v>143</v>
      </c>
      <c r="C21624" s="6">
        <v>1</v>
      </c>
      <c r="E21624" s="31">
        <v>-78</v>
      </c>
      <c r="F21624" s="31"/>
      <c r="G21624" s="33"/>
      <c r="I21624" s="33"/>
      <c r="J21624" s="33"/>
      <c r="AB21624" s="35"/>
    </row>
    <row r="21625" spans="1:28" s="6" customFormat="1" x14ac:dyDescent="0.15">
      <c r="A21625" s="6" t="s">
        <v>143</v>
      </c>
      <c r="C21625" s="6">
        <v>1</v>
      </c>
      <c r="E21625" s="31">
        <v>-78</v>
      </c>
      <c r="F21625" s="31"/>
      <c r="G21625" s="33"/>
      <c r="I21625" s="33"/>
      <c r="J21625" s="33"/>
      <c r="AB21625" s="35"/>
    </row>
    <row r="21626" spans="1:28" s="6" customFormat="1" x14ac:dyDescent="0.15">
      <c r="A21626" s="6" t="s">
        <v>143</v>
      </c>
      <c r="C21626" s="6">
        <v>1</v>
      </c>
      <c r="E21626" s="31">
        <v>-78</v>
      </c>
      <c r="F21626" s="31"/>
      <c r="G21626" s="33"/>
      <c r="I21626" s="33"/>
      <c r="J21626" s="33"/>
      <c r="AB21626" s="35"/>
    </row>
    <row r="21627" spans="1:28" s="6" customFormat="1" x14ac:dyDescent="0.15">
      <c r="A21627" s="6" t="s">
        <v>143</v>
      </c>
      <c r="C21627" s="6">
        <v>1</v>
      </c>
      <c r="E21627" s="31">
        <v>-76</v>
      </c>
      <c r="F21627" s="31"/>
      <c r="G21627" s="33"/>
      <c r="I21627" s="33"/>
      <c r="J21627" s="33"/>
      <c r="AB21627" s="35"/>
    </row>
    <row r="21628" spans="1:28" s="6" customFormat="1" x14ac:dyDescent="0.15">
      <c r="A21628" s="6" t="s">
        <v>143</v>
      </c>
      <c r="C21628" s="6">
        <v>1</v>
      </c>
      <c r="E21628" s="31">
        <v>-76</v>
      </c>
      <c r="F21628" s="31"/>
      <c r="G21628" s="33"/>
      <c r="I21628" s="33"/>
      <c r="J21628" s="33"/>
      <c r="AB21628" s="35"/>
    </row>
    <row r="21629" spans="1:28" s="6" customFormat="1" x14ac:dyDescent="0.15">
      <c r="A21629" s="6" t="s">
        <v>143</v>
      </c>
      <c r="C21629" s="6">
        <v>1</v>
      </c>
      <c r="E21629" s="31">
        <v>-74</v>
      </c>
      <c r="F21629" s="31"/>
      <c r="G21629" s="33"/>
      <c r="I21629" s="33"/>
      <c r="J21629" s="33"/>
      <c r="AB21629" s="35"/>
    </row>
    <row r="21630" spans="1:28" s="6" customFormat="1" x14ac:dyDescent="0.15">
      <c r="A21630" s="6" t="s">
        <v>143</v>
      </c>
      <c r="C21630" s="6">
        <v>1</v>
      </c>
      <c r="E21630" s="31">
        <v>-72</v>
      </c>
      <c r="F21630" s="31"/>
      <c r="G21630" s="33"/>
      <c r="I21630" s="33"/>
      <c r="J21630" s="33"/>
      <c r="AB21630" s="35"/>
    </row>
    <row r="21631" spans="1:28" s="6" customFormat="1" x14ac:dyDescent="0.15">
      <c r="A21631" s="6" t="s">
        <v>143</v>
      </c>
      <c r="C21631" s="6">
        <v>1</v>
      </c>
      <c r="E21631" s="31">
        <v>-72</v>
      </c>
      <c r="F21631" s="31"/>
      <c r="G21631" s="33"/>
      <c r="I21631" s="33"/>
      <c r="J21631" s="33"/>
      <c r="AB21631" s="35"/>
    </row>
    <row r="21632" spans="1:28" s="6" customFormat="1" x14ac:dyDescent="0.15">
      <c r="A21632" s="6" t="s">
        <v>143</v>
      </c>
      <c r="C21632" s="6">
        <v>1</v>
      </c>
      <c r="E21632" s="31">
        <v>-73</v>
      </c>
      <c r="F21632" s="31"/>
      <c r="G21632" s="33"/>
      <c r="I21632" s="33"/>
      <c r="J21632" s="33"/>
      <c r="AB21632" s="35"/>
    </row>
    <row r="21633" spans="1:28" s="6" customFormat="1" x14ac:dyDescent="0.15">
      <c r="A21633" s="6" t="s">
        <v>143</v>
      </c>
      <c r="C21633" s="6">
        <v>1</v>
      </c>
      <c r="E21633" s="31">
        <v>-73</v>
      </c>
      <c r="F21633" s="31"/>
      <c r="G21633" s="33"/>
      <c r="I21633" s="33"/>
      <c r="J21633" s="33"/>
      <c r="AB21633" s="35"/>
    </row>
    <row r="21634" spans="1:28" s="6" customFormat="1" x14ac:dyDescent="0.15">
      <c r="A21634" s="6" t="s">
        <v>143</v>
      </c>
      <c r="C21634" s="6">
        <v>1</v>
      </c>
      <c r="E21634" s="31">
        <v>-69</v>
      </c>
      <c r="F21634" s="31"/>
      <c r="G21634" s="33"/>
      <c r="I21634" s="33"/>
      <c r="J21634" s="33"/>
      <c r="AB21634" s="35"/>
    </row>
    <row r="21635" spans="1:28" s="6" customFormat="1" x14ac:dyDescent="0.15">
      <c r="A21635" s="6" t="s">
        <v>143</v>
      </c>
      <c r="C21635" s="6">
        <v>1</v>
      </c>
      <c r="E21635" s="31">
        <v>-73</v>
      </c>
      <c r="F21635" s="31"/>
      <c r="G21635" s="33"/>
      <c r="I21635" s="33"/>
      <c r="J21635" s="33"/>
      <c r="AB21635" s="35"/>
    </row>
    <row r="21636" spans="1:28" s="6" customFormat="1" x14ac:dyDescent="0.15">
      <c r="A21636" s="6" t="s">
        <v>143</v>
      </c>
      <c r="C21636" s="6">
        <v>1</v>
      </c>
      <c r="E21636" s="31">
        <v>-73</v>
      </c>
      <c r="F21636" s="31"/>
      <c r="G21636" s="33"/>
      <c r="I21636" s="33"/>
      <c r="J21636" s="33"/>
      <c r="AB21636" s="35"/>
    </row>
    <row r="21637" spans="1:28" s="6" customFormat="1" x14ac:dyDescent="0.15">
      <c r="A21637" s="6" t="s">
        <v>143</v>
      </c>
      <c r="C21637" s="6">
        <v>1</v>
      </c>
      <c r="E21637" s="31">
        <v>-73</v>
      </c>
      <c r="F21637" s="31"/>
      <c r="G21637" s="33"/>
      <c r="I21637" s="33"/>
      <c r="J21637" s="33"/>
      <c r="AB21637" s="35"/>
    </row>
    <row r="21638" spans="1:28" s="6" customFormat="1" x14ac:dyDescent="0.15">
      <c r="A21638" s="6" t="s">
        <v>143</v>
      </c>
      <c r="C21638" s="6">
        <v>1</v>
      </c>
      <c r="E21638" s="31">
        <v>-73</v>
      </c>
      <c r="F21638" s="31"/>
      <c r="G21638" s="33"/>
      <c r="I21638" s="33"/>
      <c r="J21638" s="33"/>
      <c r="AB21638" s="35"/>
    </row>
    <row r="21639" spans="1:28" s="6" customFormat="1" x14ac:dyDescent="0.15">
      <c r="A21639" s="6" t="s">
        <v>143</v>
      </c>
      <c r="C21639" s="6">
        <v>1</v>
      </c>
      <c r="E21639" s="31">
        <v>-73</v>
      </c>
      <c r="F21639" s="31"/>
      <c r="G21639" s="33"/>
      <c r="I21639" s="33"/>
      <c r="J21639" s="33"/>
      <c r="AB21639" s="35"/>
    </row>
    <row r="21640" spans="1:28" s="6" customFormat="1" x14ac:dyDescent="0.15">
      <c r="A21640" s="6" t="s">
        <v>143</v>
      </c>
      <c r="C21640" s="6">
        <v>1</v>
      </c>
      <c r="E21640" s="31">
        <v>-73</v>
      </c>
      <c r="F21640" s="31"/>
      <c r="G21640" s="33"/>
      <c r="I21640" s="33"/>
      <c r="J21640" s="33"/>
      <c r="AB21640" s="35"/>
    </row>
    <row r="21641" spans="1:28" s="6" customFormat="1" x14ac:dyDescent="0.15">
      <c r="A21641" s="6" t="s">
        <v>143</v>
      </c>
      <c r="C21641" s="6">
        <v>1</v>
      </c>
      <c r="E21641" s="31">
        <v>-73</v>
      </c>
      <c r="F21641" s="31"/>
      <c r="G21641" s="33"/>
      <c r="I21641" s="33"/>
      <c r="J21641" s="33"/>
      <c r="AB21641" s="35"/>
    </row>
    <row r="21642" spans="1:28" s="6" customFormat="1" x14ac:dyDescent="0.15">
      <c r="A21642" s="6" t="s">
        <v>143</v>
      </c>
      <c r="C21642" s="6">
        <v>1</v>
      </c>
      <c r="E21642" s="31">
        <v>-73</v>
      </c>
      <c r="F21642" s="31"/>
      <c r="G21642" s="33"/>
      <c r="I21642" s="33"/>
      <c r="J21642" s="33"/>
      <c r="AB21642" s="35"/>
    </row>
    <row r="21643" spans="1:28" s="6" customFormat="1" x14ac:dyDescent="0.15">
      <c r="A21643" s="6" t="s">
        <v>143</v>
      </c>
      <c r="C21643" s="6">
        <v>1</v>
      </c>
      <c r="E21643" s="31">
        <v>-73</v>
      </c>
      <c r="F21643" s="31"/>
      <c r="G21643" s="33"/>
      <c r="I21643" s="33"/>
      <c r="J21643" s="33"/>
      <c r="AB21643" s="35"/>
    </row>
    <row r="21644" spans="1:28" s="6" customFormat="1" x14ac:dyDescent="0.15">
      <c r="A21644" s="6" t="s">
        <v>143</v>
      </c>
      <c r="C21644" s="6">
        <v>1</v>
      </c>
      <c r="E21644" s="31">
        <v>-73</v>
      </c>
      <c r="F21644" s="31"/>
      <c r="G21644" s="33"/>
      <c r="I21644" s="33"/>
      <c r="J21644" s="33"/>
      <c r="AB21644" s="35"/>
    </row>
    <row r="21645" spans="1:28" s="6" customFormat="1" x14ac:dyDescent="0.15">
      <c r="A21645" s="6" t="s">
        <v>143</v>
      </c>
      <c r="C21645" s="6">
        <v>1</v>
      </c>
      <c r="E21645" s="31">
        <v>-73</v>
      </c>
      <c r="F21645" s="31"/>
      <c r="G21645" s="33"/>
      <c r="I21645" s="33"/>
      <c r="J21645" s="33"/>
      <c r="AB21645" s="35"/>
    </row>
    <row r="21646" spans="1:28" s="6" customFormat="1" x14ac:dyDescent="0.15">
      <c r="A21646" s="6" t="s">
        <v>143</v>
      </c>
      <c r="C21646" s="6">
        <v>1</v>
      </c>
      <c r="E21646" s="31">
        <v>-73</v>
      </c>
      <c r="F21646" s="31"/>
      <c r="G21646" s="33"/>
      <c r="I21646" s="33"/>
      <c r="J21646" s="33"/>
      <c r="AB21646" s="35"/>
    </row>
    <row r="21647" spans="1:28" s="6" customFormat="1" x14ac:dyDescent="0.15">
      <c r="A21647" s="6" t="s">
        <v>143</v>
      </c>
      <c r="C21647" s="6">
        <v>1</v>
      </c>
      <c r="E21647" s="31">
        <v>-73</v>
      </c>
      <c r="F21647" s="31"/>
      <c r="G21647" s="33"/>
      <c r="I21647" s="33"/>
      <c r="J21647" s="33"/>
      <c r="AB21647" s="35"/>
    </row>
    <row r="21648" spans="1:28" s="6" customFormat="1" x14ac:dyDescent="0.15">
      <c r="A21648" s="6" t="s">
        <v>143</v>
      </c>
      <c r="C21648" s="6">
        <v>1</v>
      </c>
      <c r="E21648" s="31">
        <v>-73</v>
      </c>
      <c r="F21648" s="31"/>
      <c r="G21648" s="33"/>
      <c r="I21648" s="33"/>
      <c r="J21648" s="33"/>
      <c r="AB21648" s="35"/>
    </row>
    <row r="21649" spans="1:28" s="6" customFormat="1" x14ac:dyDescent="0.15">
      <c r="A21649" s="6" t="s">
        <v>143</v>
      </c>
      <c r="C21649" s="6">
        <v>1</v>
      </c>
      <c r="E21649" s="31">
        <v>-73</v>
      </c>
      <c r="F21649" s="31"/>
      <c r="G21649" s="33"/>
      <c r="I21649" s="33"/>
      <c r="J21649" s="33"/>
      <c r="AB21649" s="35"/>
    </row>
    <row r="21650" spans="1:28" s="6" customFormat="1" x14ac:dyDescent="0.15">
      <c r="A21650" s="6" t="s">
        <v>143</v>
      </c>
      <c r="C21650" s="6">
        <v>1</v>
      </c>
      <c r="E21650" s="31">
        <v>-73</v>
      </c>
      <c r="F21650" s="31"/>
      <c r="G21650" s="33"/>
      <c r="I21650" s="33"/>
      <c r="J21650" s="33"/>
      <c r="AB21650" s="35"/>
    </row>
    <row r="21651" spans="1:28" s="6" customFormat="1" x14ac:dyDescent="0.15">
      <c r="A21651" s="6" t="s">
        <v>143</v>
      </c>
      <c r="C21651" s="6">
        <v>1</v>
      </c>
      <c r="E21651" s="31">
        <v>-73</v>
      </c>
      <c r="F21651" s="31"/>
      <c r="G21651" s="33"/>
      <c r="I21651" s="33"/>
      <c r="J21651" s="33"/>
      <c r="AB21651" s="35"/>
    </row>
    <row r="21652" spans="1:28" s="6" customFormat="1" x14ac:dyDescent="0.15">
      <c r="A21652" s="6" t="s">
        <v>143</v>
      </c>
      <c r="C21652" s="6">
        <v>1</v>
      </c>
      <c r="E21652" s="31">
        <v>-73</v>
      </c>
      <c r="F21652" s="31"/>
      <c r="G21652" s="33"/>
      <c r="I21652" s="33"/>
      <c r="J21652" s="33"/>
      <c r="AB21652" s="35"/>
    </row>
    <row r="21653" spans="1:28" s="6" customFormat="1" x14ac:dyDescent="0.15">
      <c r="A21653" s="6" t="s">
        <v>143</v>
      </c>
      <c r="C21653" s="6">
        <v>1</v>
      </c>
      <c r="E21653" s="31">
        <v>-73</v>
      </c>
      <c r="F21653" s="31"/>
      <c r="G21653" s="33"/>
      <c r="I21653" s="33"/>
      <c r="J21653" s="33"/>
      <c r="AB21653" s="35"/>
    </row>
    <row r="21654" spans="1:28" s="6" customFormat="1" x14ac:dyDescent="0.15">
      <c r="A21654" s="6" t="s">
        <v>143</v>
      </c>
      <c r="C21654" s="6">
        <v>1</v>
      </c>
      <c r="E21654" s="31">
        <v>-73</v>
      </c>
      <c r="F21654" s="31"/>
      <c r="G21654" s="33"/>
      <c r="I21654" s="33"/>
      <c r="J21654" s="33"/>
      <c r="AB21654" s="35"/>
    </row>
    <row r="21655" spans="1:28" s="6" customFormat="1" x14ac:dyDescent="0.15">
      <c r="A21655" s="6" t="s">
        <v>143</v>
      </c>
      <c r="C21655" s="6">
        <v>1</v>
      </c>
      <c r="E21655" s="31">
        <v>-73</v>
      </c>
      <c r="F21655" s="31"/>
      <c r="G21655" s="33"/>
      <c r="I21655" s="33"/>
      <c r="J21655" s="33"/>
      <c r="AB21655" s="35"/>
    </row>
    <row r="21656" spans="1:28" s="6" customFormat="1" x14ac:dyDescent="0.15">
      <c r="A21656" s="6" t="s">
        <v>143</v>
      </c>
      <c r="C21656" s="6">
        <v>1</v>
      </c>
      <c r="E21656" s="31">
        <v>-73</v>
      </c>
      <c r="F21656" s="31"/>
      <c r="G21656" s="33"/>
      <c r="I21656" s="33"/>
      <c r="J21656" s="33"/>
      <c r="AB21656" s="35"/>
    </row>
    <row r="21657" spans="1:28" s="6" customFormat="1" x14ac:dyDescent="0.15">
      <c r="A21657" s="6" t="s">
        <v>143</v>
      </c>
      <c r="C21657" s="6">
        <v>1</v>
      </c>
      <c r="E21657" s="31">
        <v>-73</v>
      </c>
      <c r="F21657" s="31"/>
      <c r="G21657" s="33"/>
      <c r="I21657" s="33"/>
      <c r="J21657" s="33"/>
      <c r="AB21657" s="35"/>
    </row>
    <row r="21658" spans="1:28" s="6" customFormat="1" x14ac:dyDescent="0.15">
      <c r="A21658" s="6" t="s">
        <v>143</v>
      </c>
      <c r="C21658" s="6">
        <v>1</v>
      </c>
      <c r="E21658" s="31">
        <v>-73</v>
      </c>
      <c r="F21658" s="31"/>
      <c r="G21658" s="33"/>
      <c r="I21658" s="33"/>
      <c r="J21658" s="33"/>
      <c r="AB21658" s="35"/>
    </row>
    <row r="21659" spans="1:28" s="6" customFormat="1" x14ac:dyDescent="0.15">
      <c r="A21659" s="6" t="s">
        <v>143</v>
      </c>
      <c r="C21659" s="6">
        <v>1</v>
      </c>
      <c r="E21659" s="31">
        <v>-73</v>
      </c>
      <c r="F21659" s="31"/>
      <c r="G21659" s="33"/>
      <c r="I21659" s="33"/>
      <c r="J21659" s="33"/>
      <c r="AB21659" s="35"/>
    </row>
    <row r="21660" spans="1:28" s="6" customFormat="1" x14ac:dyDescent="0.15">
      <c r="A21660" s="6" t="s">
        <v>143</v>
      </c>
      <c r="C21660" s="6">
        <v>1</v>
      </c>
      <c r="E21660" s="31">
        <v>-73</v>
      </c>
      <c r="F21660" s="31"/>
      <c r="G21660" s="33"/>
      <c r="I21660" s="33"/>
      <c r="J21660" s="33"/>
      <c r="AB21660" s="35"/>
    </row>
    <row r="21661" spans="1:28" s="6" customFormat="1" x14ac:dyDescent="0.15">
      <c r="A21661" s="6" t="s">
        <v>143</v>
      </c>
      <c r="C21661" s="6">
        <v>1</v>
      </c>
      <c r="E21661" s="31">
        <v>-73</v>
      </c>
      <c r="F21661" s="31"/>
      <c r="G21661" s="33"/>
      <c r="I21661" s="33"/>
      <c r="J21661" s="33"/>
      <c r="AB21661" s="35"/>
    </row>
    <row r="21662" spans="1:28" s="6" customFormat="1" x14ac:dyDescent="0.15">
      <c r="A21662" s="6" t="s">
        <v>143</v>
      </c>
      <c r="C21662" s="6">
        <v>1</v>
      </c>
      <c r="E21662" s="31">
        <v>-73</v>
      </c>
      <c r="F21662" s="31"/>
      <c r="G21662" s="33"/>
      <c r="I21662" s="33"/>
      <c r="J21662" s="33"/>
      <c r="AB21662" s="35"/>
    </row>
    <row r="21663" spans="1:28" s="6" customFormat="1" x14ac:dyDescent="0.15">
      <c r="A21663" s="6" t="s">
        <v>143</v>
      </c>
      <c r="C21663" s="6">
        <v>1</v>
      </c>
      <c r="E21663" s="31">
        <v>-73</v>
      </c>
      <c r="F21663" s="31"/>
      <c r="G21663" s="33"/>
      <c r="I21663" s="33"/>
      <c r="J21663" s="33"/>
      <c r="AB21663" s="35"/>
    </row>
    <row r="21664" spans="1:28" s="6" customFormat="1" x14ac:dyDescent="0.15">
      <c r="A21664" s="6" t="s">
        <v>143</v>
      </c>
      <c r="C21664" s="6">
        <v>1</v>
      </c>
      <c r="E21664" s="31">
        <v>-73</v>
      </c>
      <c r="F21664" s="31"/>
      <c r="G21664" s="33"/>
      <c r="I21664" s="33"/>
      <c r="J21664" s="33"/>
      <c r="AB21664" s="35"/>
    </row>
    <row r="21665" spans="1:28" s="6" customFormat="1" x14ac:dyDescent="0.15">
      <c r="A21665" s="6" t="s">
        <v>143</v>
      </c>
      <c r="C21665" s="6">
        <v>1</v>
      </c>
      <c r="E21665" s="31">
        <v>-73</v>
      </c>
      <c r="F21665" s="31"/>
      <c r="G21665" s="33"/>
      <c r="I21665" s="33"/>
      <c r="J21665" s="33"/>
      <c r="AB21665" s="35"/>
    </row>
    <row r="21666" spans="1:28" s="6" customFormat="1" x14ac:dyDescent="0.15">
      <c r="A21666" s="6" t="s">
        <v>143</v>
      </c>
      <c r="C21666" s="6">
        <v>1</v>
      </c>
      <c r="E21666" s="31">
        <v>-73</v>
      </c>
      <c r="F21666" s="31"/>
      <c r="G21666" s="33"/>
      <c r="I21666" s="33"/>
      <c r="J21666" s="33"/>
      <c r="AB21666" s="35"/>
    </row>
    <row r="21667" spans="1:28" s="6" customFormat="1" x14ac:dyDescent="0.15">
      <c r="A21667" s="6" t="s">
        <v>143</v>
      </c>
      <c r="C21667" s="6">
        <v>1</v>
      </c>
      <c r="E21667" s="31">
        <v>-73</v>
      </c>
      <c r="F21667" s="31"/>
      <c r="G21667" s="33"/>
      <c r="I21667" s="33"/>
      <c r="J21667" s="33"/>
      <c r="AB21667" s="35"/>
    </row>
    <row r="21668" spans="1:28" s="6" customFormat="1" x14ac:dyDescent="0.15">
      <c r="A21668" s="6" t="s">
        <v>143</v>
      </c>
      <c r="C21668" s="6">
        <v>1</v>
      </c>
      <c r="E21668" s="31">
        <v>-73</v>
      </c>
      <c r="F21668" s="31"/>
      <c r="G21668" s="33"/>
      <c r="I21668" s="33"/>
      <c r="J21668" s="33"/>
      <c r="AB21668" s="35"/>
    </row>
    <row r="21669" spans="1:28" s="6" customFormat="1" x14ac:dyDescent="0.15">
      <c r="A21669" s="6" t="s">
        <v>143</v>
      </c>
      <c r="C21669" s="6">
        <v>1</v>
      </c>
      <c r="E21669" s="31">
        <v>-79</v>
      </c>
      <c r="F21669" s="31"/>
      <c r="G21669" s="33"/>
      <c r="I21669" s="33"/>
      <c r="J21669" s="33"/>
      <c r="AB21669" s="35"/>
    </row>
    <row r="21670" spans="1:28" s="6" customFormat="1" x14ac:dyDescent="0.15">
      <c r="A21670" s="6" t="s">
        <v>143</v>
      </c>
      <c r="C21670" s="6">
        <v>1</v>
      </c>
      <c r="E21670" s="31">
        <v>-79</v>
      </c>
      <c r="F21670" s="31"/>
      <c r="G21670" s="33"/>
      <c r="I21670" s="33"/>
      <c r="J21670" s="33"/>
      <c r="AB21670" s="35"/>
    </row>
    <row r="21671" spans="1:28" s="6" customFormat="1" x14ac:dyDescent="0.15">
      <c r="A21671" s="6" t="s">
        <v>143</v>
      </c>
      <c r="C21671" s="6">
        <v>1</v>
      </c>
      <c r="E21671" s="31">
        <v>-79</v>
      </c>
      <c r="F21671" s="31"/>
      <c r="G21671" s="33"/>
      <c r="I21671" s="33"/>
      <c r="J21671" s="33"/>
      <c r="AB21671" s="35"/>
    </row>
    <row r="21672" spans="1:28" s="6" customFormat="1" x14ac:dyDescent="0.15">
      <c r="A21672" s="6" t="s">
        <v>143</v>
      </c>
      <c r="C21672" s="6">
        <v>1</v>
      </c>
      <c r="E21672" s="31">
        <v>-79</v>
      </c>
      <c r="F21672" s="31"/>
      <c r="G21672" s="33"/>
      <c r="I21672" s="33"/>
      <c r="J21672" s="33"/>
      <c r="AB21672" s="35"/>
    </row>
    <row r="21673" spans="1:28" s="6" customFormat="1" x14ac:dyDescent="0.15">
      <c r="A21673" s="6" t="s">
        <v>143</v>
      </c>
      <c r="C21673" s="6">
        <v>1</v>
      </c>
      <c r="E21673" s="31">
        <v>-78</v>
      </c>
      <c r="F21673" s="31"/>
      <c r="G21673" s="33"/>
      <c r="I21673" s="33"/>
      <c r="J21673" s="33"/>
      <c r="AB21673" s="35"/>
    </row>
    <row r="21674" spans="1:28" s="6" customFormat="1" x14ac:dyDescent="0.15">
      <c r="A21674" s="6" t="s">
        <v>143</v>
      </c>
      <c r="C21674" s="6">
        <v>1</v>
      </c>
      <c r="E21674" s="31">
        <v>-78</v>
      </c>
      <c r="F21674" s="31"/>
      <c r="G21674" s="33"/>
      <c r="I21674" s="33"/>
      <c r="J21674" s="33"/>
      <c r="AB21674" s="35"/>
    </row>
    <row r="21675" spans="1:28" s="6" customFormat="1" x14ac:dyDescent="0.15">
      <c r="A21675" s="6" t="s">
        <v>143</v>
      </c>
      <c r="C21675" s="6">
        <v>1</v>
      </c>
      <c r="E21675" s="31">
        <v>-74</v>
      </c>
      <c r="F21675" s="31"/>
      <c r="G21675" s="33"/>
      <c r="I21675" s="33"/>
      <c r="J21675" s="33"/>
      <c r="AB21675" s="35"/>
    </row>
    <row r="21676" spans="1:28" s="6" customFormat="1" x14ac:dyDescent="0.15">
      <c r="A21676" s="6" t="s">
        <v>143</v>
      </c>
      <c r="C21676" s="6">
        <v>1</v>
      </c>
      <c r="E21676" s="31">
        <v>-74</v>
      </c>
      <c r="F21676" s="31"/>
      <c r="G21676" s="33"/>
      <c r="I21676" s="33"/>
      <c r="J21676" s="33"/>
      <c r="AB21676" s="35"/>
    </row>
    <row r="21677" spans="1:28" s="6" customFormat="1" x14ac:dyDescent="0.15">
      <c r="A21677" s="6" t="s">
        <v>143</v>
      </c>
      <c r="C21677" s="6">
        <v>1</v>
      </c>
      <c r="E21677" s="31">
        <v>-74</v>
      </c>
      <c r="F21677" s="31"/>
      <c r="G21677" s="33"/>
      <c r="I21677" s="33"/>
      <c r="J21677" s="33"/>
      <c r="AB21677" s="35"/>
    </row>
    <row r="21678" spans="1:28" s="6" customFormat="1" x14ac:dyDescent="0.15">
      <c r="A21678" s="6" t="s">
        <v>143</v>
      </c>
      <c r="C21678" s="6">
        <v>1</v>
      </c>
      <c r="E21678" s="31">
        <v>-77</v>
      </c>
      <c r="F21678" s="31"/>
      <c r="G21678" s="33"/>
      <c r="I21678" s="33"/>
      <c r="J21678" s="33"/>
      <c r="AB21678" s="35"/>
    </row>
    <row r="21679" spans="1:28" s="6" customFormat="1" x14ac:dyDescent="0.15">
      <c r="A21679" s="6" t="s">
        <v>143</v>
      </c>
      <c r="C21679" s="6">
        <v>1</v>
      </c>
      <c r="E21679" s="31">
        <v>-79</v>
      </c>
      <c r="F21679" s="31"/>
      <c r="G21679" s="33"/>
      <c r="I21679" s="33"/>
      <c r="J21679" s="33"/>
      <c r="AB21679" s="35"/>
    </row>
    <row r="21680" spans="1:28" s="6" customFormat="1" x14ac:dyDescent="0.15">
      <c r="A21680" s="6" t="s">
        <v>143</v>
      </c>
      <c r="C21680" s="6">
        <v>1</v>
      </c>
      <c r="E21680" s="31">
        <v>-79</v>
      </c>
      <c r="F21680" s="31"/>
      <c r="G21680" s="33"/>
      <c r="I21680" s="33"/>
      <c r="J21680" s="33"/>
      <c r="AB21680" s="35"/>
    </row>
    <row r="21681" spans="1:28" s="6" customFormat="1" x14ac:dyDescent="0.15">
      <c r="A21681" s="6" t="s">
        <v>143</v>
      </c>
      <c r="C21681" s="6">
        <v>1</v>
      </c>
      <c r="E21681" s="31">
        <v>-79</v>
      </c>
      <c r="F21681" s="31"/>
      <c r="G21681" s="33"/>
      <c r="I21681" s="33"/>
      <c r="J21681" s="33"/>
      <c r="AB21681" s="35"/>
    </row>
    <row r="21682" spans="1:28" s="6" customFormat="1" x14ac:dyDescent="0.15">
      <c r="A21682" s="6" t="s">
        <v>143</v>
      </c>
      <c r="C21682" s="6">
        <v>1</v>
      </c>
      <c r="E21682" s="31">
        <v>-78</v>
      </c>
      <c r="F21682" s="31"/>
      <c r="G21682" s="33"/>
      <c r="I21682" s="33"/>
      <c r="J21682" s="33"/>
      <c r="AB21682" s="35"/>
    </row>
    <row r="21683" spans="1:28" s="6" customFormat="1" x14ac:dyDescent="0.15">
      <c r="A21683" s="6" t="s">
        <v>143</v>
      </c>
      <c r="C21683" s="6">
        <v>1</v>
      </c>
      <c r="E21683" s="31">
        <v>-78</v>
      </c>
      <c r="F21683" s="31"/>
      <c r="G21683" s="33"/>
      <c r="I21683" s="33"/>
      <c r="J21683" s="33"/>
      <c r="AB21683" s="35"/>
    </row>
    <row r="21684" spans="1:28" s="6" customFormat="1" x14ac:dyDescent="0.15">
      <c r="A21684" s="6" t="s">
        <v>143</v>
      </c>
      <c r="C21684" s="6">
        <v>1</v>
      </c>
      <c r="E21684" s="31">
        <v>-74</v>
      </c>
      <c r="F21684" s="31"/>
      <c r="G21684" s="33"/>
      <c r="I21684" s="33"/>
      <c r="J21684" s="33"/>
      <c r="AB21684" s="35"/>
    </row>
    <row r="21685" spans="1:28" s="6" customFormat="1" x14ac:dyDescent="0.15">
      <c r="A21685" s="6" t="s">
        <v>143</v>
      </c>
      <c r="C21685" s="6">
        <v>1</v>
      </c>
      <c r="E21685" s="31">
        <v>-74</v>
      </c>
      <c r="F21685" s="31"/>
      <c r="G21685" s="33"/>
      <c r="I21685" s="33"/>
      <c r="J21685" s="33"/>
      <c r="AB21685" s="35"/>
    </row>
    <row r="21686" spans="1:28" s="6" customFormat="1" x14ac:dyDescent="0.15">
      <c r="A21686" s="6" t="s">
        <v>143</v>
      </c>
      <c r="C21686" s="6">
        <v>1</v>
      </c>
      <c r="E21686" s="31">
        <v>-74</v>
      </c>
      <c r="F21686" s="31"/>
      <c r="G21686" s="33"/>
      <c r="I21686" s="33"/>
      <c r="J21686" s="33"/>
      <c r="AB21686" s="35"/>
    </row>
    <row r="21687" spans="1:28" s="6" customFormat="1" x14ac:dyDescent="0.15">
      <c r="A21687" s="6" t="s">
        <v>143</v>
      </c>
      <c r="C21687" s="6">
        <v>1</v>
      </c>
      <c r="E21687" s="31">
        <v>-74</v>
      </c>
      <c r="F21687" s="31"/>
      <c r="G21687" s="33"/>
      <c r="I21687" s="33"/>
      <c r="J21687" s="33"/>
      <c r="AB21687" s="35"/>
    </row>
    <row r="21688" spans="1:28" s="6" customFormat="1" x14ac:dyDescent="0.15">
      <c r="A21688" s="6" t="s">
        <v>143</v>
      </c>
      <c r="C21688" s="6">
        <v>1</v>
      </c>
      <c r="E21688" s="31">
        <v>-75</v>
      </c>
      <c r="F21688" s="31"/>
      <c r="G21688" s="33"/>
      <c r="I21688" s="33"/>
      <c r="J21688" s="33"/>
      <c r="AB21688" s="35"/>
    </row>
    <row r="21689" spans="1:28" s="6" customFormat="1" x14ac:dyDescent="0.15">
      <c r="A21689" s="6" t="s">
        <v>143</v>
      </c>
      <c r="C21689" s="6">
        <v>1</v>
      </c>
      <c r="E21689" s="31">
        <v>-75</v>
      </c>
      <c r="F21689" s="31"/>
      <c r="G21689" s="33"/>
      <c r="I21689" s="33"/>
      <c r="J21689" s="33"/>
      <c r="AB21689" s="35"/>
    </row>
    <row r="21690" spans="1:28" s="6" customFormat="1" x14ac:dyDescent="0.15">
      <c r="A21690" s="6" t="s">
        <v>143</v>
      </c>
      <c r="C21690" s="6">
        <v>1</v>
      </c>
      <c r="E21690" s="31">
        <v>-74</v>
      </c>
      <c r="F21690" s="31"/>
      <c r="G21690" s="33"/>
      <c r="I21690" s="33"/>
      <c r="J21690" s="33"/>
      <c r="AB21690" s="35"/>
    </row>
    <row r="21691" spans="1:28" s="6" customFormat="1" x14ac:dyDescent="0.15">
      <c r="A21691" s="6" t="s">
        <v>143</v>
      </c>
      <c r="C21691" s="6">
        <v>1</v>
      </c>
      <c r="E21691" s="31">
        <v>-75</v>
      </c>
      <c r="F21691" s="31"/>
      <c r="G21691" s="33"/>
      <c r="I21691" s="33"/>
      <c r="J21691" s="33"/>
      <c r="AB21691" s="35"/>
    </row>
    <row r="21692" spans="1:28" s="6" customFormat="1" x14ac:dyDescent="0.15">
      <c r="A21692" s="6" t="s">
        <v>143</v>
      </c>
      <c r="C21692" s="6">
        <v>1</v>
      </c>
      <c r="E21692" s="31">
        <v>-75</v>
      </c>
      <c r="F21692" s="31"/>
      <c r="G21692" s="33"/>
      <c r="I21692" s="33"/>
      <c r="J21692" s="33"/>
      <c r="AB21692" s="35"/>
    </row>
    <row r="21693" spans="1:28" s="6" customFormat="1" x14ac:dyDescent="0.15">
      <c r="A21693" s="6" t="s">
        <v>143</v>
      </c>
      <c r="C21693" s="6">
        <v>1</v>
      </c>
      <c r="E21693" s="31">
        <v>-79</v>
      </c>
      <c r="F21693" s="31"/>
      <c r="G21693" s="33"/>
      <c r="I21693" s="33"/>
      <c r="J21693" s="33"/>
      <c r="AB21693" s="35"/>
    </row>
    <row r="21694" spans="1:28" s="6" customFormat="1" x14ac:dyDescent="0.15">
      <c r="A21694" s="6" t="s">
        <v>143</v>
      </c>
      <c r="C21694" s="6">
        <v>1</v>
      </c>
      <c r="E21694" s="31">
        <v>-79</v>
      </c>
      <c r="F21694" s="31"/>
      <c r="G21694" s="33"/>
      <c r="I21694" s="33"/>
      <c r="J21694" s="33"/>
      <c r="AB21694" s="35"/>
    </row>
    <row r="21695" spans="1:28" s="6" customFormat="1" x14ac:dyDescent="0.15">
      <c r="A21695" s="6" t="s">
        <v>143</v>
      </c>
      <c r="C21695" s="6">
        <v>1</v>
      </c>
      <c r="E21695" s="31">
        <v>-79</v>
      </c>
      <c r="F21695" s="31"/>
      <c r="G21695" s="33"/>
      <c r="I21695" s="33"/>
      <c r="J21695" s="33"/>
      <c r="AB21695" s="35"/>
    </row>
    <row r="21696" spans="1:28" s="6" customFormat="1" x14ac:dyDescent="0.15">
      <c r="A21696" s="6" t="s">
        <v>143</v>
      </c>
      <c r="C21696" s="6">
        <v>1</v>
      </c>
      <c r="E21696" s="31">
        <v>-78</v>
      </c>
      <c r="F21696" s="31"/>
      <c r="G21696" s="33"/>
      <c r="I21696" s="33"/>
      <c r="J21696" s="33"/>
      <c r="AB21696" s="35"/>
    </row>
    <row r="21697" spans="1:28" s="6" customFormat="1" x14ac:dyDescent="0.15">
      <c r="A21697" s="6" t="s">
        <v>143</v>
      </c>
      <c r="C21697" s="6">
        <v>1</v>
      </c>
      <c r="E21697" s="31">
        <v>-78</v>
      </c>
      <c r="F21697" s="31"/>
      <c r="G21697" s="33"/>
      <c r="I21697" s="33"/>
      <c r="J21697" s="33"/>
      <c r="AB21697" s="35"/>
    </row>
    <row r="21698" spans="1:28" s="6" customFormat="1" x14ac:dyDescent="0.15">
      <c r="A21698" s="6" t="s">
        <v>143</v>
      </c>
      <c r="C21698" s="6">
        <v>1</v>
      </c>
      <c r="E21698" s="31">
        <v>-78</v>
      </c>
      <c r="F21698" s="31"/>
      <c r="G21698" s="33"/>
      <c r="I21698" s="33"/>
      <c r="J21698" s="33"/>
      <c r="AB21698" s="35"/>
    </row>
    <row r="21699" spans="1:28" s="6" customFormat="1" x14ac:dyDescent="0.15">
      <c r="A21699" s="6" t="s">
        <v>143</v>
      </c>
      <c r="C21699" s="6">
        <v>1</v>
      </c>
      <c r="E21699" s="31">
        <v>-78</v>
      </c>
      <c r="F21699" s="31"/>
      <c r="G21699" s="33"/>
      <c r="I21699" s="33"/>
      <c r="J21699" s="33"/>
      <c r="AB21699" s="35"/>
    </row>
    <row r="21700" spans="1:28" s="6" customFormat="1" x14ac:dyDescent="0.15">
      <c r="A21700" s="6" t="s">
        <v>143</v>
      </c>
      <c r="C21700" s="6">
        <v>1</v>
      </c>
      <c r="E21700" s="31">
        <v>-78</v>
      </c>
      <c r="F21700" s="31"/>
      <c r="G21700" s="33"/>
      <c r="I21700" s="33"/>
      <c r="J21700" s="33"/>
      <c r="AB21700" s="35"/>
    </row>
    <row r="21701" spans="1:28" s="6" customFormat="1" x14ac:dyDescent="0.15">
      <c r="A21701" s="6" t="s">
        <v>143</v>
      </c>
      <c r="C21701" s="6">
        <v>1</v>
      </c>
      <c r="E21701" s="31">
        <v>-74</v>
      </c>
      <c r="F21701" s="31"/>
      <c r="G21701" s="33"/>
      <c r="I21701" s="33"/>
      <c r="J21701" s="33"/>
      <c r="AB21701" s="35"/>
    </row>
    <row r="21702" spans="1:28" s="6" customFormat="1" x14ac:dyDescent="0.15">
      <c r="A21702" s="6" t="s">
        <v>143</v>
      </c>
      <c r="C21702" s="6">
        <v>1</v>
      </c>
      <c r="E21702" s="31">
        <v>-74</v>
      </c>
      <c r="F21702" s="31"/>
      <c r="G21702" s="33"/>
      <c r="I21702" s="33"/>
      <c r="J21702" s="33"/>
      <c r="AB21702" s="35"/>
    </row>
    <row r="21703" spans="1:28" s="6" customFormat="1" x14ac:dyDescent="0.15">
      <c r="A21703" s="6" t="s">
        <v>143</v>
      </c>
      <c r="C21703" s="6">
        <v>1</v>
      </c>
      <c r="E21703" s="31">
        <v>-74</v>
      </c>
      <c r="F21703" s="31"/>
      <c r="G21703" s="33"/>
      <c r="I21703" s="33"/>
      <c r="J21703" s="33"/>
      <c r="AB21703" s="35"/>
    </row>
    <row r="21704" spans="1:28" s="6" customFormat="1" x14ac:dyDescent="0.15">
      <c r="A21704" s="6" t="s">
        <v>143</v>
      </c>
      <c r="C21704" s="6">
        <v>1</v>
      </c>
      <c r="E21704" s="31">
        <v>-75</v>
      </c>
      <c r="F21704" s="31"/>
      <c r="G21704" s="33"/>
      <c r="I21704" s="33"/>
      <c r="J21704" s="33"/>
      <c r="AB21704" s="35"/>
    </row>
    <row r="21705" spans="1:28" s="6" customFormat="1" x14ac:dyDescent="0.15">
      <c r="A21705" s="6" t="s">
        <v>143</v>
      </c>
      <c r="C21705" s="6">
        <v>1</v>
      </c>
      <c r="E21705" s="31">
        <v>-75</v>
      </c>
      <c r="F21705" s="31"/>
      <c r="G21705" s="33"/>
      <c r="I21705" s="33"/>
      <c r="J21705" s="33"/>
      <c r="AB21705" s="35"/>
    </row>
    <row r="21706" spans="1:28" s="6" customFormat="1" x14ac:dyDescent="0.15">
      <c r="A21706" s="6" t="s">
        <v>143</v>
      </c>
      <c r="C21706" s="6">
        <v>1</v>
      </c>
      <c r="E21706" s="31">
        <v>-75</v>
      </c>
      <c r="F21706" s="31"/>
      <c r="G21706" s="33"/>
      <c r="I21706" s="33"/>
      <c r="J21706" s="33"/>
      <c r="AB21706" s="35"/>
    </row>
    <row r="21707" spans="1:28" s="6" customFormat="1" x14ac:dyDescent="0.15">
      <c r="A21707" s="6" t="s">
        <v>143</v>
      </c>
      <c r="C21707" s="6">
        <v>1</v>
      </c>
      <c r="E21707" s="31">
        <v>-77</v>
      </c>
      <c r="F21707" s="31"/>
      <c r="G21707" s="33"/>
      <c r="I21707" s="33"/>
      <c r="J21707" s="33"/>
      <c r="AB21707" s="35"/>
    </row>
    <row r="21708" spans="1:28" s="6" customFormat="1" x14ac:dyDescent="0.15">
      <c r="A21708" s="6" t="s">
        <v>143</v>
      </c>
      <c r="C21708" s="6">
        <v>1</v>
      </c>
      <c r="E21708" s="31">
        <v>-77</v>
      </c>
      <c r="F21708" s="31"/>
      <c r="G21708" s="33"/>
      <c r="I21708" s="33"/>
      <c r="J21708" s="33"/>
      <c r="AB21708" s="35"/>
    </row>
    <row r="21709" spans="1:28" s="6" customFormat="1" x14ac:dyDescent="0.15">
      <c r="A21709" s="6" t="s">
        <v>143</v>
      </c>
      <c r="C21709" s="6">
        <v>1</v>
      </c>
      <c r="E21709" s="31">
        <v>-77</v>
      </c>
      <c r="F21709" s="31"/>
      <c r="G21709" s="33"/>
      <c r="I21709" s="33"/>
      <c r="J21709" s="33"/>
      <c r="AB21709" s="35"/>
    </row>
    <row r="21710" spans="1:28" s="6" customFormat="1" x14ac:dyDescent="0.15">
      <c r="A21710" s="6" t="s">
        <v>143</v>
      </c>
      <c r="C21710" s="6">
        <v>1</v>
      </c>
      <c r="E21710" s="31">
        <v>-76</v>
      </c>
      <c r="F21710" s="31"/>
      <c r="G21710" s="33"/>
      <c r="I21710" s="33"/>
      <c r="J21710" s="33"/>
      <c r="AB21710" s="35"/>
    </row>
    <row r="21711" spans="1:28" s="6" customFormat="1" x14ac:dyDescent="0.15">
      <c r="A21711" s="6" t="s">
        <v>143</v>
      </c>
      <c r="C21711" s="6">
        <v>1</v>
      </c>
      <c r="E21711" s="31">
        <v>-76</v>
      </c>
      <c r="F21711" s="31"/>
      <c r="G21711" s="33"/>
      <c r="I21711" s="33"/>
      <c r="J21711" s="33"/>
      <c r="AB21711" s="35"/>
    </row>
    <row r="21712" spans="1:28" s="6" customFormat="1" x14ac:dyDescent="0.15">
      <c r="A21712" s="6" t="s">
        <v>143</v>
      </c>
      <c r="C21712" s="6">
        <v>1</v>
      </c>
      <c r="E21712" s="31">
        <v>-76</v>
      </c>
      <c r="F21712" s="31"/>
      <c r="G21712" s="33"/>
      <c r="I21712" s="33"/>
      <c r="J21712" s="33"/>
      <c r="AB21712" s="35"/>
    </row>
    <row r="21713" spans="1:28" s="6" customFormat="1" x14ac:dyDescent="0.15">
      <c r="A21713" s="6" t="s">
        <v>143</v>
      </c>
      <c r="C21713" s="6">
        <v>1</v>
      </c>
      <c r="E21713" s="31">
        <v>-77</v>
      </c>
      <c r="F21713" s="31"/>
      <c r="G21713" s="33"/>
      <c r="I21713" s="33"/>
      <c r="J21713" s="33"/>
      <c r="AB21713" s="35"/>
    </row>
    <row r="21714" spans="1:28" s="6" customFormat="1" x14ac:dyDescent="0.15">
      <c r="A21714" s="6" t="s">
        <v>143</v>
      </c>
      <c r="C21714" s="6">
        <v>1</v>
      </c>
      <c r="E21714" s="31">
        <v>-77</v>
      </c>
      <c r="F21714" s="31"/>
      <c r="G21714" s="33"/>
      <c r="I21714" s="33"/>
      <c r="J21714" s="33"/>
      <c r="AB21714" s="35"/>
    </row>
    <row r="21715" spans="1:28" s="6" customFormat="1" x14ac:dyDescent="0.15">
      <c r="A21715" s="6" t="s">
        <v>143</v>
      </c>
      <c r="C21715" s="6">
        <v>1</v>
      </c>
      <c r="E21715" s="31">
        <v>-81</v>
      </c>
      <c r="F21715" s="31"/>
      <c r="G21715" s="33"/>
      <c r="I21715" s="33"/>
      <c r="J21715" s="33"/>
      <c r="AB21715" s="35"/>
    </row>
    <row r="21716" spans="1:28" s="6" customFormat="1" x14ac:dyDescent="0.15">
      <c r="A21716" s="6" t="s">
        <v>143</v>
      </c>
      <c r="C21716" s="6">
        <v>1</v>
      </c>
      <c r="E21716" s="31">
        <v>-81</v>
      </c>
      <c r="F21716" s="31"/>
      <c r="G21716" s="33"/>
      <c r="I21716" s="33"/>
      <c r="J21716" s="33"/>
      <c r="AB21716" s="35"/>
    </row>
    <row r="21717" spans="1:28" s="6" customFormat="1" x14ac:dyDescent="0.15">
      <c r="A21717" s="6" t="s">
        <v>143</v>
      </c>
      <c r="C21717" s="6">
        <v>1</v>
      </c>
      <c r="E21717" s="31">
        <v>-81</v>
      </c>
      <c r="F21717" s="31"/>
      <c r="G21717" s="33"/>
      <c r="I21717" s="33"/>
      <c r="J21717" s="33"/>
      <c r="AB21717" s="35"/>
    </row>
    <row r="21718" spans="1:28" s="6" customFormat="1" x14ac:dyDescent="0.15">
      <c r="A21718" s="6" t="s">
        <v>143</v>
      </c>
      <c r="C21718" s="6">
        <v>1</v>
      </c>
      <c r="E21718" s="31">
        <v>-78</v>
      </c>
      <c r="F21718" s="31"/>
      <c r="G21718" s="33"/>
      <c r="I21718" s="33"/>
      <c r="J21718" s="33"/>
      <c r="AB21718" s="35"/>
    </row>
    <row r="21719" spans="1:28" s="6" customFormat="1" x14ac:dyDescent="0.15">
      <c r="A21719" s="6" t="s">
        <v>143</v>
      </c>
      <c r="C21719" s="6">
        <v>1</v>
      </c>
      <c r="E21719" s="31">
        <v>-76</v>
      </c>
      <c r="F21719" s="31"/>
      <c r="G21719" s="33"/>
      <c r="I21719" s="33"/>
      <c r="J21719" s="33"/>
      <c r="AB21719" s="35"/>
    </row>
    <row r="21720" spans="1:28" s="6" customFormat="1" x14ac:dyDescent="0.15">
      <c r="A21720" s="6" t="s">
        <v>144</v>
      </c>
      <c r="C21720" s="6">
        <v>1</v>
      </c>
      <c r="E21720" s="31">
        <v>-79</v>
      </c>
      <c r="F21720" s="31"/>
      <c r="G21720" s="33"/>
      <c r="I21720" s="33"/>
      <c r="J21720" s="33"/>
      <c r="AB21720" s="35"/>
    </row>
    <row r="21721" spans="1:28" s="6" customFormat="1" x14ac:dyDescent="0.15">
      <c r="A21721" s="6" t="s">
        <v>144</v>
      </c>
      <c r="C21721" s="6">
        <v>1</v>
      </c>
      <c r="E21721" s="31">
        <v>-79</v>
      </c>
      <c r="F21721" s="31"/>
      <c r="G21721" s="33"/>
      <c r="I21721" s="33"/>
      <c r="J21721" s="33"/>
      <c r="AB21721" s="35"/>
    </row>
    <row r="21722" spans="1:28" s="6" customFormat="1" x14ac:dyDescent="0.15">
      <c r="A21722" s="6" t="s">
        <v>144</v>
      </c>
      <c r="C21722" s="6">
        <v>1</v>
      </c>
      <c r="E21722" s="31">
        <v>-79</v>
      </c>
      <c r="F21722" s="31"/>
      <c r="G21722" s="33"/>
      <c r="I21722" s="33"/>
      <c r="J21722" s="33"/>
      <c r="AB21722" s="35"/>
    </row>
    <row r="21723" spans="1:28" s="6" customFormat="1" x14ac:dyDescent="0.15">
      <c r="A21723" s="6" t="s">
        <v>144</v>
      </c>
      <c r="C21723" s="6">
        <v>1</v>
      </c>
      <c r="E21723" s="31">
        <v>-78</v>
      </c>
      <c r="F21723" s="31"/>
      <c r="G21723" s="33"/>
      <c r="I21723" s="33"/>
      <c r="J21723" s="33"/>
      <c r="AB21723" s="35"/>
    </row>
    <row r="21724" spans="1:28" s="6" customFormat="1" x14ac:dyDescent="0.15">
      <c r="A21724" s="6" t="s">
        <v>144</v>
      </c>
      <c r="C21724" s="6">
        <v>1</v>
      </c>
      <c r="E21724" s="31">
        <v>-78</v>
      </c>
      <c r="F21724" s="31"/>
      <c r="G21724" s="33"/>
      <c r="I21724" s="33"/>
      <c r="J21724" s="33"/>
      <c r="AB21724" s="35"/>
    </row>
    <row r="21725" spans="1:28" s="6" customFormat="1" x14ac:dyDescent="0.15">
      <c r="A21725" s="6" t="s">
        <v>144</v>
      </c>
      <c r="C21725" s="6">
        <v>1</v>
      </c>
      <c r="E21725" s="31">
        <v>-78</v>
      </c>
      <c r="F21725" s="31"/>
      <c r="G21725" s="33"/>
      <c r="I21725" s="33"/>
      <c r="J21725" s="33"/>
      <c r="AB21725" s="35"/>
    </row>
    <row r="21726" spans="1:28" s="6" customFormat="1" x14ac:dyDescent="0.15">
      <c r="A21726" s="6" t="s">
        <v>144</v>
      </c>
      <c r="C21726" s="6">
        <v>1</v>
      </c>
      <c r="E21726" s="31">
        <v>-78</v>
      </c>
      <c r="F21726" s="31"/>
      <c r="G21726" s="33"/>
      <c r="I21726" s="33"/>
      <c r="J21726" s="33"/>
      <c r="AB21726" s="35"/>
    </row>
    <row r="21727" spans="1:28" s="6" customFormat="1" x14ac:dyDescent="0.15">
      <c r="A21727" s="6" t="s">
        <v>144</v>
      </c>
      <c r="C21727" s="6">
        <v>1</v>
      </c>
      <c r="E21727" s="31">
        <v>-78</v>
      </c>
      <c r="F21727" s="31"/>
      <c r="G21727" s="33"/>
      <c r="I21727" s="33"/>
      <c r="J21727" s="33"/>
      <c r="AB21727" s="35"/>
    </row>
    <row r="21728" spans="1:28" s="6" customFormat="1" x14ac:dyDescent="0.15">
      <c r="A21728" s="6" t="s">
        <v>144</v>
      </c>
      <c r="C21728" s="6">
        <v>1</v>
      </c>
      <c r="E21728" s="31">
        <v>-78</v>
      </c>
      <c r="F21728" s="31"/>
      <c r="G21728" s="33"/>
      <c r="I21728" s="33"/>
      <c r="J21728" s="33"/>
      <c r="AB21728" s="35"/>
    </row>
    <row r="21729" spans="1:28" s="6" customFormat="1" x14ac:dyDescent="0.15">
      <c r="A21729" s="6" t="s">
        <v>144</v>
      </c>
      <c r="C21729" s="6">
        <v>1</v>
      </c>
      <c r="E21729" s="31">
        <v>-74</v>
      </c>
      <c r="F21729" s="31"/>
      <c r="G21729" s="33"/>
      <c r="I21729" s="33"/>
      <c r="J21729" s="33"/>
      <c r="AB21729" s="35"/>
    </row>
    <row r="21730" spans="1:28" s="6" customFormat="1" x14ac:dyDescent="0.15">
      <c r="A21730" s="6" t="s">
        <v>144</v>
      </c>
      <c r="C21730" s="6">
        <v>1</v>
      </c>
      <c r="E21730" s="31">
        <v>-74</v>
      </c>
      <c r="F21730" s="31"/>
      <c r="G21730" s="33"/>
      <c r="I21730" s="33"/>
      <c r="J21730" s="33"/>
      <c r="AB21730" s="35"/>
    </row>
    <row r="21731" spans="1:28" s="6" customFormat="1" x14ac:dyDescent="0.15">
      <c r="A21731" s="6" t="s">
        <v>144</v>
      </c>
      <c r="C21731" s="6">
        <v>1</v>
      </c>
      <c r="E21731" s="31">
        <v>-74</v>
      </c>
      <c r="F21731" s="31"/>
      <c r="G21731" s="33"/>
      <c r="I21731" s="33"/>
      <c r="J21731" s="33"/>
      <c r="AB21731" s="35"/>
    </row>
    <row r="21732" spans="1:28" s="6" customFormat="1" x14ac:dyDescent="0.15">
      <c r="A21732" s="6" t="s">
        <v>144</v>
      </c>
      <c r="C21732" s="6">
        <v>1</v>
      </c>
      <c r="E21732" s="31">
        <v>-74</v>
      </c>
      <c r="F21732" s="31"/>
      <c r="G21732" s="33"/>
      <c r="I21732" s="33"/>
      <c r="J21732" s="33"/>
      <c r="AB21732" s="35"/>
    </row>
    <row r="21733" spans="1:28" s="6" customFormat="1" x14ac:dyDescent="0.15">
      <c r="A21733" s="6" t="s">
        <v>144</v>
      </c>
      <c r="C21733" s="6">
        <v>1</v>
      </c>
      <c r="E21733" s="31">
        <v>-74</v>
      </c>
      <c r="F21733" s="31"/>
      <c r="G21733" s="33"/>
      <c r="I21733" s="33"/>
      <c r="J21733" s="33"/>
      <c r="AB21733" s="35"/>
    </row>
    <row r="21734" spans="1:28" s="6" customFormat="1" x14ac:dyDescent="0.15">
      <c r="A21734" s="6" t="s">
        <v>144</v>
      </c>
      <c r="C21734" s="6">
        <v>1</v>
      </c>
      <c r="E21734" s="31">
        <v>-74</v>
      </c>
      <c r="F21734" s="31"/>
      <c r="G21734" s="33"/>
      <c r="I21734" s="33"/>
      <c r="J21734" s="33"/>
      <c r="AB21734" s="35"/>
    </row>
    <row r="21735" spans="1:28" s="6" customFormat="1" x14ac:dyDescent="0.15">
      <c r="A21735" s="6" t="s">
        <v>144</v>
      </c>
      <c r="C21735" s="6">
        <v>1</v>
      </c>
      <c r="E21735" s="31">
        <v>-75</v>
      </c>
      <c r="F21735" s="31"/>
      <c r="G21735" s="33"/>
      <c r="I21735" s="33"/>
      <c r="J21735" s="33"/>
      <c r="AB21735" s="35"/>
    </row>
    <row r="21736" spans="1:28" s="6" customFormat="1" x14ac:dyDescent="0.15">
      <c r="A21736" s="6" t="s">
        <v>144</v>
      </c>
      <c r="C21736" s="6">
        <v>1</v>
      </c>
      <c r="E21736" s="31">
        <v>-75</v>
      </c>
      <c r="F21736" s="31"/>
      <c r="G21736" s="33"/>
      <c r="I21736" s="33"/>
      <c r="J21736" s="33"/>
      <c r="AB21736" s="35"/>
    </row>
    <row r="21737" spans="1:28" s="6" customFormat="1" x14ac:dyDescent="0.15">
      <c r="A21737" s="6" t="s">
        <v>144</v>
      </c>
      <c r="C21737" s="6">
        <v>1</v>
      </c>
      <c r="E21737" s="31">
        <v>-75</v>
      </c>
      <c r="F21737" s="31"/>
      <c r="G21737" s="33"/>
      <c r="I21737" s="33"/>
      <c r="J21737" s="33"/>
      <c r="AB21737" s="35"/>
    </row>
    <row r="21738" spans="1:28" s="6" customFormat="1" x14ac:dyDescent="0.15">
      <c r="A21738" s="6" t="s">
        <v>144</v>
      </c>
      <c r="C21738" s="6">
        <v>1</v>
      </c>
      <c r="E21738" s="31">
        <v>-75</v>
      </c>
      <c r="F21738" s="31"/>
      <c r="G21738" s="33"/>
      <c r="I21738" s="33"/>
      <c r="J21738" s="33"/>
      <c r="AB21738" s="35"/>
    </row>
    <row r="21739" spans="1:28" s="6" customFormat="1" x14ac:dyDescent="0.15">
      <c r="A21739" s="6" t="s">
        <v>144</v>
      </c>
      <c r="C21739" s="6">
        <v>1</v>
      </c>
      <c r="E21739" s="31">
        <v>-75</v>
      </c>
      <c r="F21739" s="31"/>
      <c r="G21739" s="33"/>
      <c r="I21739" s="33"/>
      <c r="J21739" s="33"/>
      <c r="AB21739" s="35"/>
    </row>
    <row r="21740" spans="1:28" s="6" customFormat="1" x14ac:dyDescent="0.15">
      <c r="A21740" s="6" t="s">
        <v>144</v>
      </c>
      <c r="C21740" s="6">
        <v>1</v>
      </c>
      <c r="E21740" s="31">
        <v>-77</v>
      </c>
      <c r="F21740" s="31"/>
      <c r="G21740" s="33"/>
      <c r="I21740" s="33"/>
      <c r="J21740" s="33"/>
      <c r="AB21740" s="35"/>
    </row>
    <row r="21741" spans="1:28" s="6" customFormat="1" x14ac:dyDescent="0.15">
      <c r="A21741" s="6" t="s">
        <v>144</v>
      </c>
      <c r="C21741" s="6">
        <v>1</v>
      </c>
      <c r="E21741" s="31">
        <v>-77</v>
      </c>
      <c r="F21741" s="31"/>
      <c r="G21741" s="33"/>
      <c r="I21741" s="33"/>
      <c r="J21741" s="33"/>
      <c r="AB21741" s="35"/>
    </row>
    <row r="21742" spans="1:28" s="6" customFormat="1" x14ac:dyDescent="0.15">
      <c r="A21742" s="6" t="s">
        <v>144</v>
      </c>
      <c r="C21742" s="6">
        <v>1</v>
      </c>
      <c r="E21742" s="31">
        <v>-77</v>
      </c>
      <c r="F21742" s="31"/>
      <c r="G21742" s="33"/>
      <c r="I21742" s="33"/>
      <c r="J21742" s="33"/>
      <c r="AB21742" s="35"/>
    </row>
    <row r="21743" spans="1:28" s="6" customFormat="1" x14ac:dyDescent="0.15">
      <c r="A21743" s="6" t="s">
        <v>144</v>
      </c>
      <c r="C21743" s="6">
        <v>1</v>
      </c>
      <c r="E21743" s="31">
        <v>-77</v>
      </c>
      <c r="F21743" s="31"/>
      <c r="G21743" s="33"/>
      <c r="I21743" s="33"/>
      <c r="J21743" s="33"/>
      <c r="AB21743" s="35"/>
    </row>
    <row r="21744" spans="1:28" s="6" customFormat="1" x14ac:dyDescent="0.15">
      <c r="A21744" s="6" t="s">
        <v>144</v>
      </c>
      <c r="C21744" s="6">
        <v>1</v>
      </c>
      <c r="E21744" s="31">
        <v>-77</v>
      </c>
      <c r="F21744" s="31"/>
      <c r="G21744" s="33"/>
      <c r="I21744" s="33"/>
      <c r="J21744" s="33"/>
      <c r="AB21744" s="35"/>
    </row>
    <row r="21745" spans="1:28" s="6" customFormat="1" x14ac:dyDescent="0.15">
      <c r="A21745" s="6" t="s">
        <v>144</v>
      </c>
      <c r="C21745" s="6">
        <v>1</v>
      </c>
      <c r="E21745" s="31">
        <v>-77</v>
      </c>
      <c r="F21745" s="31"/>
      <c r="G21745" s="33"/>
      <c r="I21745" s="33"/>
      <c r="J21745" s="33"/>
      <c r="AB21745" s="35"/>
    </row>
    <row r="21746" spans="1:28" s="6" customFormat="1" x14ac:dyDescent="0.15">
      <c r="A21746" s="6" t="s">
        <v>144</v>
      </c>
      <c r="C21746" s="6">
        <v>1</v>
      </c>
      <c r="E21746" s="31">
        <v>-74</v>
      </c>
      <c r="F21746" s="31"/>
      <c r="G21746" s="33"/>
      <c r="I21746" s="33"/>
      <c r="J21746" s="33"/>
      <c r="AB21746" s="35"/>
    </row>
    <row r="21747" spans="1:28" s="6" customFormat="1" x14ac:dyDescent="0.15">
      <c r="A21747" s="6" t="s">
        <v>144</v>
      </c>
      <c r="C21747" s="6">
        <v>1</v>
      </c>
      <c r="E21747" s="31">
        <v>-74</v>
      </c>
      <c r="F21747" s="31"/>
      <c r="G21747" s="33"/>
      <c r="I21747" s="33"/>
      <c r="J21747" s="33"/>
      <c r="AB21747" s="35"/>
    </row>
    <row r="21748" spans="1:28" s="6" customFormat="1" x14ac:dyDescent="0.15">
      <c r="A21748" s="6" t="s">
        <v>144</v>
      </c>
      <c r="C21748" s="6">
        <v>1</v>
      </c>
      <c r="E21748" s="31">
        <v>-74</v>
      </c>
      <c r="F21748" s="31"/>
      <c r="G21748" s="33"/>
      <c r="I21748" s="33"/>
      <c r="J21748" s="33"/>
      <c r="AB21748" s="35"/>
    </row>
    <row r="21749" spans="1:28" s="6" customFormat="1" x14ac:dyDescent="0.15">
      <c r="A21749" s="6" t="s">
        <v>144</v>
      </c>
      <c r="C21749" s="6">
        <v>1</v>
      </c>
      <c r="E21749" s="31">
        <v>-74</v>
      </c>
      <c r="F21749" s="31"/>
      <c r="G21749" s="33"/>
      <c r="I21749" s="33"/>
      <c r="J21749" s="33"/>
      <c r="AB21749" s="35"/>
    </row>
    <row r="21750" spans="1:28" s="6" customFormat="1" x14ac:dyDescent="0.15">
      <c r="A21750" s="6" t="s">
        <v>144</v>
      </c>
      <c r="C21750" s="6">
        <v>1</v>
      </c>
      <c r="E21750" s="31">
        <v>-77</v>
      </c>
      <c r="F21750" s="31"/>
      <c r="G21750" s="33"/>
      <c r="I21750" s="33"/>
      <c r="J21750" s="33"/>
      <c r="AB21750" s="35"/>
    </row>
    <row r="21751" spans="1:28" s="6" customFormat="1" x14ac:dyDescent="0.15">
      <c r="A21751" s="6" t="s">
        <v>144</v>
      </c>
      <c r="C21751" s="6">
        <v>1</v>
      </c>
      <c r="E21751" s="31">
        <v>-77</v>
      </c>
      <c r="F21751" s="31"/>
      <c r="G21751" s="33"/>
      <c r="I21751" s="33"/>
      <c r="J21751" s="33"/>
      <c r="AB21751" s="35"/>
    </row>
    <row r="21752" spans="1:28" s="6" customFormat="1" x14ac:dyDescent="0.15">
      <c r="A21752" s="6" t="s">
        <v>144</v>
      </c>
      <c r="C21752" s="6">
        <v>1</v>
      </c>
      <c r="E21752" s="31">
        <v>-77</v>
      </c>
      <c r="F21752" s="31"/>
      <c r="G21752" s="33"/>
      <c r="I21752" s="33"/>
      <c r="J21752" s="33"/>
      <c r="AB21752" s="35"/>
    </row>
    <row r="21753" spans="1:28" s="6" customFormat="1" x14ac:dyDescent="0.15">
      <c r="A21753" s="6" t="s">
        <v>144</v>
      </c>
      <c r="C21753" s="6">
        <v>1</v>
      </c>
      <c r="E21753" s="31">
        <v>-74</v>
      </c>
      <c r="F21753" s="31"/>
      <c r="G21753" s="33"/>
      <c r="I21753" s="33"/>
      <c r="J21753" s="33"/>
      <c r="AB21753" s="35"/>
    </row>
    <row r="21754" spans="1:28" s="6" customFormat="1" x14ac:dyDescent="0.15">
      <c r="A21754" s="6" t="s">
        <v>144</v>
      </c>
      <c r="C21754" s="6">
        <v>1</v>
      </c>
      <c r="E21754" s="31">
        <v>-74</v>
      </c>
      <c r="F21754" s="31"/>
      <c r="G21754" s="33"/>
      <c r="I21754" s="33"/>
      <c r="J21754" s="33"/>
      <c r="AB21754" s="35"/>
    </row>
    <row r="21755" spans="1:28" s="6" customFormat="1" x14ac:dyDescent="0.15">
      <c r="A21755" s="6" t="s">
        <v>144</v>
      </c>
      <c r="C21755" s="6">
        <v>1</v>
      </c>
      <c r="E21755" s="31">
        <v>-74</v>
      </c>
      <c r="F21755" s="31"/>
      <c r="G21755" s="33"/>
      <c r="I21755" s="33"/>
      <c r="J21755" s="33"/>
      <c r="AB21755" s="35"/>
    </row>
    <row r="21756" spans="1:28" s="6" customFormat="1" x14ac:dyDescent="0.15">
      <c r="A21756" s="6" t="s">
        <v>144</v>
      </c>
      <c r="C21756" s="6">
        <v>1</v>
      </c>
      <c r="E21756" s="31">
        <v>-74</v>
      </c>
      <c r="F21756" s="31"/>
      <c r="G21756" s="33"/>
      <c r="I21756" s="33"/>
      <c r="J21756" s="33"/>
      <c r="AB21756" s="35"/>
    </row>
    <row r="21757" spans="1:28" s="6" customFormat="1" x14ac:dyDescent="0.15">
      <c r="A21757" s="6" t="s">
        <v>144</v>
      </c>
      <c r="C21757" s="6">
        <v>1</v>
      </c>
      <c r="E21757" s="31">
        <v>-74</v>
      </c>
      <c r="F21757" s="31"/>
      <c r="G21757" s="33"/>
      <c r="I21757" s="33"/>
      <c r="J21757" s="33"/>
      <c r="AB21757" s="35"/>
    </row>
    <row r="21758" spans="1:28" s="6" customFormat="1" x14ac:dyDescent="0.15">
      <c r="A21758" s="6" t="s">
        <v>144</v>
      </c>
      <c r="C21758" s="6">
        <v>1</v>
      </c>
      <c r="E21758" s="31">
        <v>-74</v>
      </c>
      <c r="F21758" s="31"/>
      <c r="G21758" s="33"/>
      <c r="I21758" s="33"/>
      <c r="J21758" s="33"/>
      <c r="AB21758" s="35"/>
    </row>
    <row r="21759" spans="1:28" s="6" customFormat="1" x14ac:dyDescent="0.15">
      <c r="A21759" s="6" t="s">
        <v>144</v>
      </c>
      <c r="C21759" s="6">
        <v>1</v>
      </c>
      <c r="E21759" s="31">
        <v>-74</v>
      </c>
      <c r="F21759" s="31"/>
      <c r="G21759" s="33"/>
      <c r="I21759" s="33"/>
      <c r="J21759" s="33"/>
      <c r="AB21759" s="35"/>
    </row>
    <row r="21760" spans="1:28" s="6" customFormat="1" x14ac:dyDescent="0.15">
      <c r="A21760" s="6" t="s">
        <v>144</v>
      </c>
      <c r="C21760" s="6">
        <v>1</v>
      </c>
      <c r="E21760" s="31">
        <v>-74</v>
      </c>
      <c r="F21760" s="31"/>
      <c r="G21760" s="33"/>
      <c r="I21760" s="33"/>
      <c r="J21760" s="33"/>
      <c r="AB21760" s="35"/>
    </row>
    <row r="21761" spans="1:28" s="6" customFormat="1" x14ac:dyDescent="0.15">
      <c r="A21761" s="6" t="s">
        <v>144</v>
      </c>
      <c r="C21761" s="6">
        <v>1</v>
      </c>
      <c r="E21761" s="31">
        <v>-74</v>
      </c>
      <c r="F21761" s="31"/>
      <c r="G21761" s="33"/>
      <c r="I21761" s="33"/>
      <c r="J21761" s="33"/>
      <c r="AB21761" s="35"/>
    </row>
    <row r="21762" spans="1:28" s="6" customFormat="1" x14ac:dyDescent="0.15">
      <c r="A21762" s="6" t="s">
        <v>144</v>
      </c>
      <c r="C21762" s="6">
        <v>1</v>
      </c>
      <c r="E21762" s="31">
        <v>-72</v>
      </c>
      <c r="F21762" s="31"/>
      <c r="G21762" s="33"/>
      <c r="I21762" s="33"/>
      <c r="J21762" s="33"/>
      <c r="AB21762" s="35"/>
    </row>
    <row r="21763" spans="1:28" s="6" customFormat="1" x14ac:dyDescent="0.15">
      <c r="A21763" s="6" t="s">
        <v>144</v>
      </c>
      <c r="C21763" s="6">
        <v>1</v>
      </c>
      <c r="E21763" s="31">
        <v>-72</v>
      </c>
      <c r="F21763" s="31"/>
      <c r="G21763" s="33"/>
      <c r="I21763" s="33"/>
      <c r="J21763" s="33"/>
      <c r="AB21763" s="35"/>
    </row>
    <row r="21764" spans="1:28" s="6" customFormat="1" x14ac:dyDescent="0.15">
      <c r="A21764" s="6" t="s">
        <v>144</v>
      </c>
      <c r="C21764" s="6">
        <v>1</v>
      </c>
      <c r="E21764" s="31">
        <v>-72</v>
      </c>
      <c r="F21764" s="31"/>
      <c r="G21764" s="33"/>
      <c r="I21764" s="33"/>
      <c r="J21764" s="33"/>
      <c r="AB21764" s="35"/>
    </row>
    <row r="21765" spans="1:28" s="6" customFormat="1" x14ac:dyDescent="0.15">
      <c r="A21765" s="6" t="s">
        <v>144</v>
      </c>
      <c r="C21765" s="6">
        <v>1</v>
      </c>
      <c r="E21765" s="31">
        <v>-73</v>
      </c>
      <c r="F21765" s="31"/>
      <c r="G21765" s="33"/>
      <c r="I21765" s="33"/>
      <c r="J21765" s="33"/>
      <c r="AB21765" s="35"/>
    </row>
    <row r="21766" spans="1:28" s="6" customFormat="1" x14ac:dyDescent="0.15">
      <c r="A21766" s="6" t="s">
        <v>144</v>
      </c>
      <c r="C21766" s="6">
        <v>1</v>
      </c>
      <c r="E21766" s="31">
        <v>-73</v>
      </c>
      <c r="F21766" s="31"/>
      <c r="G21766" s="33"/>
      <c r="I21766" s="33"/>
      <c r="J21766" s="33"/>
      <c r="AB21766" s="35"/>
    </row>
    <row r="21767" spans="1:28" s="6" customFormat="1" x14ac:dyDescent="0.15">
      <c r="A21767" s="6" t="s">
        <v>144</v>
      </c>
      <c r="C21767" s="6">
        <v>1</v>
      </c>
      <c r="E21767" s="31">
        <v>-73</v>
      </c>
      <c r="F21767" s="31"/>
      <c r="G21767" s="33"/>
      <c r="I21767" s="33"/>
      <c r="J21767" s="33"/>
      <c r="AB21767" s="35"/>
    </row>
    <row r="21768" spans="1:28" s="6" customFormat="1" x14ac:dyDescent="0.15">
      <c r="A21768" s="6" t="s">
        <v>144</v>
      </c>
      <c r="C21768" s="6">
        <v>1</v>
      </c>
      <c r="E21768" s="31">
        <v>-73</v>
      </c>
      <c r="F21768" s="31"/>
      <c r="G21768" s="33"/>
      <c r="I21768" s="33"/>
      <c r="J21768" s="33"/>
      <c r="AB21768" s="35"/>
    </row>
    <row r="21769" spans="1:28" s="6" customFormat="1" x14ac:dyDescent="0.15">
      <c r="A21769" s="6" t="s">
        <v>144</v>
      </c>
      <c r="C21769" s="6">
        <v>1</v>
      </c>
      <c r="E21769" s="31">
        <v>-73</v>
      </c>
      <c r="F21769" s="31"/>
      <c r="G21769" s="33"/>
      <c r="I21769" s="33"/>
      <c r="J21769" s="33"/>
      <c r="AB21769" s="35"/>
    </row>
    <row r="21770" spans="1:28" s="6" customFormat="1" x14ac:dyDescent="0.15">
      <c r="A21770" s="6" t="s">
        <v>144</v>
      </c>
      <c r="C21770" s="6">
        <v>1</v>
      </c>
      <c r="E21770" s="31">
        <v>-79</v>
      </c>
      <c r="F21770" s="31"/>
      <c r="G21770" s="33"/>
      <c r="I21770" s="33"/>
      <c r="J21770" s="33"/>
      <c r="AB21770" s="35"/>
    </row>
    <row r="21771" spans="1:28" s="6" customFormat="1" x14ac:dyDescent="0.15">
      <c r="A21771" s="6" t="s">
        <v>144</v>
      </c>
      <c r="C21771" s="6">
        <v>1</v>
      </c>
      <c r="E21771" s="31">
        <v>-79</v>
      </c>
      <c r="F21771" s="31"/>
      <c r="G21771" s="33"/>
      <c r="I21771" s="33"/>
      <c r="J21771" s="33"/>
      <c r="AB21771" s="35"/>
    </row>
    <row r="21772" spans="1:28" s="6" customFormat="1" x14ac:dyDescent="0.15">
      <c r="A21772" s="6" t="s">
        <v>144</v>
      </c>
      <c r="C21772" s="6">
        <v>1</v>
      </c>
      <c r="E21772" s="31">
        <v>-79</v>
      </c>
      <c r="F21772" s="31"/>
      <c r="G21772" s="33"/>
      <c r="I21772" s="33"/>
      <c r="J21772" s="33"/>
      <c r="AB21772" s="35"/>
    </row>
    <row r="21773" spans="1:28" s="6" customFormat="1" x14ac:dyDescent="0.15">
      <c r="A21773" s="6" t="s">
        <v>144</v>
      </c>
      <c r="C21773" s="6">
        <v>1</v>
      </c>
      <c r="E21773" s="31">
        <v>-78</v>
      </c>
      <c r="F21773" s="31"/>
      <c r="G21773" s="33"/>
      <c r="I21773" s="33"/>
      <c r="J21773" s="33"/>
      <c r="AB21773" s="35"/>
    </row>
    <row r="21774" spans="1:28" s="6" customFormat="1" x14ac:dyDescent="0.15">
      <c r="A21774" s="6" t="s">
        <v>144</v>
      </c>
      <c r="C21774" s="6">
        <v>1</v>
      </c>
      <c r="E21774" s="31">
        <v>-78</v>
      </c>
      <c r="F21774" s="31"/>
      <c r="G21774" s="33"/>
      <c r="I21774" s="33"/>
      <c r="J21774" s="33"/>
      <c r="AB21774" s="35"/>
    </row>
    <row r="21775" spans="1:28" s="6" customFormat="1" x14ac:dyDescent="0.15">
      <c r="A21775" s="6" t="s">
        <v>144</v>
      </c>
      <c r="C21775" s="6">
        <v>1</v>
      </c>
      <c r="E21775" s="31">
        <v>-78</v>
      </c>
      <c r="F21775" s="31"/>
      <c r="G21775" s="33"/>
      <c r="I21775" s="33"/>
      <c r="J21775" s="33"/>
      <c r="AB21775" s="35"/>
    </row>
    <row r="21776" spans="1:28" s="6" customFormat="1" x14ac:dyDescent="0.15">
      <c r="A21776" s="6" t="s">
        <v>144</v>
      </c>
      <c r="C21776" s="6">
        <v>1</v>
      </c>
      <c r="E21776" s="31">
        <v>-78</v>
      </c>
      <c r="F21776" s="31"/>
      <c r="G21776" s="33"/>
      <c r="I21776" s="33"/>
      <c r="J21776" s="33"/>
      <c r="AB21776" s="35"/>
    </row>
    <row r="21777" spans="1:28" s="6" customFormat="1" x14ac:dyDescent="0.15">
      <c r="A21777" s="6" t="s">
        <v>144</v>
      </c>
      <c r="C21777" s="6">
        <v>1</v>
      </c>
      <c r="E21777" s="31">
        <v>-78</v>
      </c>
      <c r="F21777" s="31"/>
      <c r="G21777" s="33"/>
      <c r="I21777" s="33"/>
      <c r="J21777" s="33"/>
      <c r="AB21777" s="35"/>
    </row>
    <row r="21778" spans="1:28" s="6" customFormat="1" x14ac:dyDescent="0.15">
      <c r="A21778" s="6" t="s">
        <v>144</v>
      </c>
      <c r="C21778" s="6">
        <v>1</v>
      </c>
      <c r="E21778" s="31">
        <v>-79</v>
      </c>
      <c r="F21778" s="31"/>
      <c r="G21778" s="33"/>
      <c r="I21778" s="33"/>
      <c r="J21778" s="33"/>
      <c r="AB21778" s="35"/>
    </row>
    <row r="21779" spans="1:28" s="6" customFormat="1" x14ac:dyDescent="0.15">
      <c r="A21779" s="6" t="s">
        <v>144</v>
      </c>
      <c r="C21779" s="6">
        <v>1</v>
      </c>
      <c r="E21779" s="31">
        <v>-78</v>
      </c>
      <c r="F21779" s="31"/>
      <c r="G21779" s="33"/>
      <c r="I21779" s="33"/>
      <c r="J21779" s="33"/>
      <c r="AB21779" s="35"/>
    </row>
    <row r="21780" spans="1:28" s="6" customFormat="1" x14ac:dyDescent="0.15">
      <c r="A21780" s="6" t="s">
        <v>144</v>
      </c>
      <c r="C21780" s="6">
        <v>1</v>
      </c>
      <c r="E21780" s="31">
        <v>-78</v>
      </c>
      <c r="F21780" s="31"/>
      <c r="G21780" s="33"/>
      <c r="I21780" s="33"/>
      <c r="J21780" s="33"/>
      <c r="AB21780" s="35"/>
    </row>
    <row r="21781" spans="1:28" s="6" customFormat="1" x14ac:dyDescent="0.15">
      <c r="A21781" s="6" t="s">
        <v>144</v>
      </c>
      <c r="C21781" s="6">
        <v>1</v>
      </c>
      <c r="E21781" s="31">
        <v>-78</v>
      </c>
      <c r="F21781" s="31"/>
      <c r="G21781" s="33"/>
      <c r="I21781" s="33"/>
      <c r="J21781" s="33"/>
      <c r="AB21781" s="35"/>
    </row>
    <row r="21782" spans="1:28" s="6" customFormat="1" x14ac:dyDescent="0.15">
      <c r="A21782" s="6" t="s">
        <v>144</v>
      </c>
      <c r="C21782" s="6">
        <v>1</v>
      </c>
      <c r="E21782" s="31">
        <v>-78</v>
      </c>
      <c r="F21782" s="31"/>
      <c r="G21782" s="33"/>
      <c r="I21782" s="33"/>
      <c r="J21782" s="33"/>
      <c r="AB21782" s="35"/>
    </row>
    <row r="21783" spans="1:28" s="6" customFormat="1" x14ac:dyDescent="0.15">
      <c r="A21783" s="6" t="s">
        <v>144</v>
      </c>
      <c r="C21783" s="6">
        <v>1</v>
      </c>
      <c r="E21783" s="31">
        <v>-81</v>
      </c>
      <c r="F21783" s="31"/>
      <c r="G21783" s="33"/>
      <c r="I21783" s="33"/>
      <c r="J21783" s="33"/>
      <c r="AB21783" s="35"/>
    </row>
    <row r="21784" spans="1:28" s="6" customFormat="1" x14ac:dyDescent="0.15">
      <c r="A21784" s="6" t="s">
        <v>144</v>
      </c>
      <c r="C21784" s="6">
        <v>1</v>
      </c>
      <c r="E21784" s="31">
        <v>-81</v>
      </c>
      <c r="F21784" s="31"/>
      <c r="G21784" s="33"/>
      <c r="I21784" s="33"/>
      <c r="J21784" s="33"/>
      <c r="AB21784" s="35"/>
    </row>
    <row r="21785" spans="1:28" s="6" customFormat="1" x14ac:dyDescent="0.15">
      <c r="A21785" s="6" t="s">
        <v>144</v>
      </c>
      <c r="C21785" s="6">
        <v>1</v>
      </c>
      <c r="E21785" s="31">
        <v>-81</v>
      </c>
      <c r="F21785" s="31"/>
      <c r="G21785" s="33"/>
      <c r="I21785" s="33"/>
      <c r="J21785" s="33"/>
      <c r="AB21785" s="35"/>
    </row>
    <row r="21786" spans="1:28" s="6" customFormat="1" x14ac:dyDescent="0.15">
      <c r="A21786" s="6" t="s">
        <v>144</v>
      </c>
      <c r="C21786" s="6">
        <v>1</v>
      </c>
      <c r="E21786" s="31">
        <v>-78</v>
      </c>
      <c r="F21786" s="31"/>
      <c r="G21786" s="33"/>
      <c r="I21786" s="33"/>
      <c r="J21786" s="33"/>
      <c r="AB21786" s="35"/>
    </row>
    <row r="21787" spans="1:28" s="6" customFormat="1" x14ac:dyDescent="0.15">
      <c r="A21787" s="6" t="s">
        <v>144</v>
      </c>
      <c r="C21787" s="6">
        <v>1</v>
      </c>
      <c r="E21787" s="31">
        <v>-78</v>
      </c>
      <c r="F21787" s="31"/>
      <c r="G21787" s="33"/>
      <c r="I21787" s="33"/>
      <c r="J21787" s="33"/>
      <c r="AB21787" s="35"/>
    </row>
    <row r="21788" spans="1:28" s="6" customFormat="1" x14ac:dyDescent="0.15">
      <c r="A21788" s="6" t="s">
        <v>144</v>
      </c>
      <c r="C21788" s="6">
        <v>1</v>
      </c>
      <c r="E21788" s="31">
        <v>-78</v>
      </c>
      <c r="F21788" s="31"/>
      <c r="G21788" s="33"/>
      <c r="I21788" s="33"/>
      <c r="J21788" s="33"/>
      <c r="AB21788" s="35"/>
    </row>
    <row r="21789" spans="1:28" s="6" customFormat="1" x14ac:dyDescent="0.15">
      <c r="A21789" s="6" t="s">
        <v>144</v>
      </c>
      <c r="C21789" s="6">
        <v>1</v>
      </c>
      <c r="E21789" s="31">
        <v>-78</v>
      </c>
      <c r="F21789" s="31"/>
      <c r="G21789" s="33"/>
      <c r="I21789" s="33"/>
      <c r="J21789" s="33"/>
      <c r="AB21789" s="35"/>
    </row>
    <row r="21790" spans="1:28" s="6" customFormat="1" x14ac:dyDescent="0.15">
      <c r="A21790" s="6" t="s">
        <v>144</v>
      </c>
      <c r="C21790" s="6">
        <v>1</v>
      </c>
      <c r="E21790" s="31">
        <v>-78</v>
      </c>
      <c r="F21790" s="31"/>
      <c r="G21790" s="33"/>
      <c r="I21790" s="33"/>
      <c r="J21790" s="33"/>
      <c r="AB21790" s="35"/>
    </row>
    <row r="21791" spans="1:28" s="6" customFormat="1" x14ac:dyDescent="0.15">
      <c r="A21791" s="6" t="s">
        <v>144</v>
      </c>
      <c r="C21791" s="6">
        <v>1</v>
      </c>
      <c r="E21791" s="31">
        <v>-78</v>
      </c>
      <c r="F21791" s="31"/>
      <c r="G21791" s="33"/>
      <c r="I21791" s="33"/>
      <c r="J21791" s="33"/>
      <c r="AB21791" s="35"/>
    </row>
    <row r="21792" spans="1:28" s="6" customFormat="1" x14ac:dyDescent="0.15">
      <c r="A21792" s="6" t="s">
        <v>144</v>
      </c>
      <c r="C21792" s="6">
        <v>1</v>
      </c>
      <c r="E21792" s="31">
        <v>-74</v>
      </c>
      <c r="F21792" s="31"/>
      <c r="G21792" s="33"/>
      <c r="I21792" s="33"/>
      <c r="J21792" s="33"/>
      <c r="AB21792" s="35"/>
    </row>
    <row r="21793" spans="1:28" s="6" customFormat="1" x14ac:dyDescent="0.15">
      <c r="A21793" s="6" t="s">
        <v>144</v>
      </c>
      <c r="C21793" s="6">
        <v>1</v>
      </c>
      <c r="E21793" s="31">
        <v>-74</v>
      </c>
      <c r="F21793" s="31"/>
      <c r="G21793" s="33"/>
      <c r="I21793" s="33"/>
      <c r="J21793" s="33"/>
      <c r="AB21793" s="35"/>
    </row>
    <row r="21794" spans="1:28" s="6" customFormat="1" x14ac:dyDescent="0.15">
      <c r="A21794" s="6" t="s">
        <v>144</v>
      </c>
      <c r="C21794" s="6">
        <v>1</v>
      </c>
      <c r="E21794" s="31">
        <v>-74</v>
      </c>
      <c r="F21794" s="31"/>
      <c r="G21794" s="33"/>
      <c r="I21794" s="33"/>
      <c r="J21794" s="33"/>
      <c r="AB21794" s="35"/>
    </row>
    <row r="21795" spans="1:28" s="6" customFormat="1" x14ac:dyDescent="0.15">
      <c r="A21795" s="6" t="s">
        <v>144</v>
      </c>
      <c r="C21795" s="6">
        <v>1</v>
      </c>
      <c r="E21795" s="31">
        <v>-74</v>
      </c>
      <c r="F21795" s="31"/>
      <c r="G21795" s="33"/>
      <c r="I21795" s="33"/>
      <c r="J21795" s="33"/>
      <c r="AB21795" s="35"/>
    </row>
    <row r="21796" spans="1:28" s="6" customFormat="1" x14ac:dyDescent="0.15">
      <c r="A21796" s="6" t="s">
        <v>144</v>
      </c>
      <c r="C21796" s="6">
        <v>1</v>
      </c>
      <c r="E21796" s="31">
        <v>-74</v>
      </c>
      <c r="F21796" s="31"/>
      <c r="G21796" s="33"/>
      <c r="I21796" s="33"/>
      <c r="J21796" s="33"/>
      <c r="AB21796" s="35"/>
    </row>
    <row r="21797" spans="1:28" s="6" customFormat="1" x14ac:dyDescent="0.15">
      <c r="A21797" s="6" t="s">
        <v>144</v>
      </c>
      <c r="C21797" s="6">
        <v>1</v>
      </c>
      <c r="E21797" s="31">
        <v>-79</v>
      </c>
      <c r="F21797" s="31"/>
      <c r="G21797" s="33"/>
      <c r="I21797" s="33"/>
      <c r="J21797" s="33"/>
      <c r="AB21797" s="35"/>
    </row>
    <row r="21798" spans="1:28" s="6" customFormat="1" x14ac:dyDescent="0.15">
      <c r="A21798" s="6" t="s">
        <v>144</v>
      </c>
      <c r="C21798" s="6">
        <v>1</v>
      </c>
      <c r="E21798" s="31">
        <v>-79</v>
      </c>
      <c r="F21798" s="31"/>
      <c r="G21798" s="33"/>
      <c r="I21798" s="33"/>
      <c r="J21798" s="33"/>
      <c r="AB21798" s="35"/>
    </row>
    <row r="21799" spans="1:28" s="6" customFormat="1" x14ac:dyDescent="0.15">
      <c r="A21799" s="6" t="s">
        <v>144</v>
      </c>
      <c r="C21799" s="6">
        <v>1</v>
      </c>
      <c r="E21799" s="31">
        <v>-79</v>
      </c>
      <c r="F21799" s="31"/>
      <c r="G21799" s="33"/>
      <c r="I21799" s="33"/>
      <c r="J21799" s="33"/>
      <c r="AB21799" s="35"/>
    </row>
    <row r="21800" spans="1:28" s="6" customFormat="1" x14ac:dyDescent="0.15">
      <c r="A21800" s="6" t="s">
        <v>144</v>
      </c>
      <c r="C21800" s="6">
        <v>1</v>
      </c>
      <c r="E21800" s="31">
        <v>-78</v>
      </c>
      <c r="F21800" s="31"/>
      <c r="G21800" s="33"/>
      <c r="I21800" s="33"/>
      <c r="J21800" s="33"/>
      <c r="AB21800" s="35"/>
    </row>
    <row r="21801" spans="1:28" s="6" customFormat="1" x14ac:dyDescent="0.15">
      <c r="A21801" s="6" t="s">
        <v>144</v>
      </c>
      <c r="C21801" s="6">
        <v>1</v>
      </c>
      <c r="E21801" s="31">
        <v>-78</v>
      </c>
      <c r="F21801" s="31"/>
      <c r="G21801" s="33"/>
      <c r="I21801" s="33"/>
      <c r="J21801" s="33"/>
      <c r="AB21801" s="35"/>
    </row>
    <row r="21802" spans="1:28" s="6" customFormat="1" x14ac:dyDescent="0.15">
      <c r="A21802" s="6" t="s">
        <v>144</v>
      </c>
      <c r="C21802" s="6">
        <v>1</v>
      </c>
      <c r="E21802" s="31">
        <v>-78</v>
      </c>
      <c r="F21802" s="31"/>
      <c r="G21802" s="33"/>
      <c r="I21802" s="33"/>
      <c r="J21802" s="33"/>
      <c r="AB21802" s="35"/>
    </row>
    <row r="21803" spans="1:28" s="6" customFormat="1" x14ac:dyDescent="0.15">
      <c r="A21803" s="6" t="s">
        <v>144</v>
      </c>
      <c r="C21803" s="6">
        <v>1</v>
      </c>
      <c r="E21803" s="31">
        <v>-78</v>
      </c>
      <c r="F21803" s="31"/>
      <c r="G21803" s="33"/>
      <c r="I21803" s="33"/>
      <c r="J21803" s="33"/>
      <c r="AB21803" s="35"/>
    </row>
    <row r="21804" spans="1:28" s="6" customFormat="1" x14ac:dyDescent="0.15">
      <c r="A21804" s="6" t="s">
        <v>144</v>
      </c>
      <c r="C21804" s="6">
        <v>1</v>
      </c>
      <c r="E21804" s="31">
        <v>-78</v>
      </c>
      <c r="F21804" s="31"/>
      <c r="G21804" s="33"/>
      <c r="I21804" s="33"/>
      <c r="J21804" s="33"/>
      <c r="AB21804" s="35"/>
    </row>
    <row r="21805" spans="1:28" s="6" customFormat="1" x14ac:dyDescent="0.15">
      <c r="A21805" s="6" t="s">
        <v>144</v>
      </c>
      <c r="C21805" s="6">
        <v>1</v>
      </c>
      <c r="E21805" s="31">
        <v>-79</v>
      </c>
      <c r="F21805" s="31"/>
      <c r="G21805" s="33"/>
      <c r="I21805" s="33"/>
      <c r="J21805" s="33"/>
      <c r="AB21805" s="35"/>
    </row>
    <row r="21806" spans="1:28" s="6" customFormat="1" x14ac:dyDescent="0.15">
      <c r="A21806" s="6" t="s">
        <v>144</v>
      </c>
      <c r="C21806" s="6">
        <v>1</v>
      </c>
      <c r="E21806" s="31">
        <v>-79</v>
      </c>
      <c r="F21806" s="31"/>
      <c r="G21806" s="33"/>
      <c r="I21806" s="33"/>
      <c r="J21806" s="33"/>
      <c r="AB21806" s="35"/>
    </row>
    <row r="21807" spans="1:28" s="6" customFormat="1" x14ac:dyDescent="0.15">
      <c r="A21807" s="6" t="s">
        <v>144</v>
      </c>
      <c r="C21807" s="6">
        <v>1</v>
      </c>
      <c r="E21807" s="31">
        <v>-79</v>
      </c>
      <c r="F21807" s="31"/>
      <c r="G21807" s="33"/>
      <c r="I21807" s="33"/>
      <c r="J21807" s="33"/>
      <c r="AB21807" s="35"/>
    </row>
    <row r="21808" spans="1:28" s="6" customFormat="1" x14ac:dyDescent="0.15">
      <c r="A21808" s="6" t="s">
        <v>144</v>
      </c>
      <c r="C21808" s="6">
        <v>1</v>
      </c>
      <c r="E21808" s="31">
        <v>-79</v>
      </c>
      <c r="F21808" s="31"/>
      <c r="G21808" s="33"/>
      <c r="I21808" s="33"/>
      <c r="J21808" s="33"/>
      <c r="AB21808" s="35"/>
    </row>
    <row r="21809" spans="1:28" s="6" customFormat="1" x14ac:dyDescent="0.15">
      <c r="A21809" s="6" t="s">
        <v>144</v>
      </c>
      <c r="C21809" s="6">
        <v>1</v>
      </c>
      <c r="E21809" s="31">
        <v>-79</v>
      </c>
      <c r="F21809" s="31"/>
      <c r="G21809" s="33"/>
      <c r="I21809" s="33"/>
      <c r="J21809" s="33"/>
      <c r="AB21809" s="35"/>
    </row>
    <row r="21810" spans="1:28" s="6" customFormat="1" x14ac:dyDescent="0.15">
      <c r="A21810" s="6" t="s">
        <v>144</v>
      </c>
      <c r="C21810" s="6">
        <v>1</v>
      </c>
      <c r="E21810" s="31">
        <v>-79</v>
      </c>
      <c r="F21810" s="31"/>
      <c r="G21810" s="33"/>
      <c r="I21810" s="33"/>
      <c r="J21810" s="33"/>
      <c r="AB21810" s="35"/>
    </row>
    <row r="21811" spans="1:28" s="6" customFormat="1" x14ac:dyDescent="0.15">
      <c r="A21811" s="6" t="s">
        <v>144</v>
      </c>
      <c r="C21811" s="6">
        <v>1</v>
      </c>
      <c r="E21811" s="31">
        <v>-78</v>
      </c>
      <c r="F21811" s="31"/>
      <c r="G21811" s="33"/>
      <c r="I21811" s="33"/>
      <c r="J21811" s="33"/>
      <c r="AB21811" s="35"/>
    </row>
    <row r="21812" spans="1:28" s="6" customFormat="1" x14ac:dyDescent="0.15">
      <c r="A21812" s="6" t="s">
        <v>144</v>
      </c>
      <c r="C21812" s="6">
        <v>1</v>
      </c>
      <c r="E21812" s="31">
        <v>-76</v>
      </c>
      <c r="F21812" s="31"/>
      <c r="G21812" s="33"/>
      <c r="I21812" s="33"/>
      <c r="J21812" s="33"/>
      <c r="AB21812" s="35"/>
    </row>
    <row r="21813" spans="1:28" s="6" customFormat="1" x14ac:dyDescent="0.15">
      <c r="A21813" s="6" t="s">
        <v>144</v>
      </c>
      <c r="C21813" s="6">
        <v>1</v>
      </c>
      <c r="E21813" s="31">
        <v>-76</v>
      </c>
      <c r="F21813" s="31"/>
      <c r="G21813" s="33"/>
      <c r="I21813" s="33"/>
      <c r="J21813" s="33"/>
      <c r="AB21813" s="35"/>
    </row>
    <row r="21814" spans="1:28" s="6" customFormat="1" x14ac:dyDescent="0.15">
      <c r="A21814" s="6" t="s">
        <v>144</v>
      </c>
      <c r="C21814" s="6">
        <v>1</v>
      </c>
      <c r="E21814" s="31">
        <v>-76</v>
      </c>
      <c r="F21814" s="31"/>
      <c r="G21814" s="33"/>
      <c r="I21814" s="33"/>
      <c r="J21814" s="33"/>
      <c r="AB21814" s="35"/>
    </row>
    <row r="21815" spans="1:28" s="6" customFormat="1" x14ac:dyDescent="0.15">
      <c r="A21815" s="6" t="s">
        <v>144</v>
      </c>
      <c r="C21815" s="6">
        <v>1</v>
      </c>
      <c r="E21815" s="31">
        <v>-76</v>
      </c>
      <c r="F21815" s="31"/>
      <c r="G21815" s="33"/>
      <c r="I21815" s="33"/>
      <c r="J21815" s="33"/>
      <c r="AB21815" s="35"/>
    </row>
    <row r="21816" spans="1:28" s="6" customFormat="1" x14ac:dyDescent="0.15">
      <c r="A21816" s="6" t="s">
        <v>144</v>
      </c>
      <c r="C21816" s="6">
        <v>1</v>
      </c>
      <c r="E21816" s="31">
        <v>-76</v>
      </c>
      <c r="F21816" s="31"/>
      <c r="G21816" s="33"/>
      <c r="I21816" s="33"/>
      <c r="J21816" s="33"/>
      <c r="AB21816" s="35"/>
    </row>
    <row r="21817" spans="1:28" s="6" customFormat="1" x14ac:dyDescent="0.15">
      <c r="A21817" s="6" t="s">
        <v>144</v>
      </c>
      <c r="C21817" s="6">
        <v>1</v>
      </c>
      <c r="E21817" s="31">
        <v>-76</v>
      </c>
      <c r="F21817" s="31"/>
      <c r="G21817" s="33"/>
      <c r="I21817" s="33"/>
      <c r="J21817" s="33"/>
      <c r="AB21817" s="35"/>
    </row>
    <row r="21818" spans="1:28" s="6" customFormat="1" x14ac:dyDescent="0.15">
      <c r="A21818" s="6" t="s">
        <v>144</v>
      </c>
      <c r="C21818" s="6">
        <v>1</v>
      </c>
      <c r="E21818" s="31">
        <v>-76</v>
      </c>
      <c r="F21818" s="31"/>
      <c r="G21818" s="33"/>
      <c r="I21818" s="33"/>
      <c r="J21818" s="33"/>
      <c r="AB21818" s="35"/>
    </row>
    <row r="21819" spans="1:28" s="6" customFormat="1" x14ac:dyDescent="0.15">
      <c r="A21819" s="6" t="s">
        <v>144</v>
      </c>
      <c r="C21819" s="6">
        <v>1</v>
      </c>
      <c r="E21819" s="31">
        <v>-77</v>
      </c>
      <c r="F21819" s="31"/>
      <c r="G21819" s="33"/>
      <c r="I21819" s="33"/>
      <c r="J21819" s="33"/>
      <c r="AB21819" s="35"/>
    </row>
    <row r="21820" spans="1:28" s="6" customFormat="1" x14ac:dyDescent="0.15">
      <c r="A21820" s="6" t="s">
        <v>144</v>
      </c>
      <c r="C21820" s="6">
        <v>1</v>
      </c>
      <c r="E21820" s="31">
        <v>-76</v>
      </c>
      <c r="F21820" s="31"/>
      <c r="G21820" s="33"/>
      <c r="I21820" s="33"/>
      <c r="J21820" s="33"/>
      <c r="AB21820" s="35"/>
    </row>
    <row r="21821" spans="1:28" s="6" customFormat="1" x14ac:dyDescent="0.15">
      <c r="A21821" s="6" t="s">
        <v>144</v>
      </c>
      <c r="C21821" s="6">
        <v>1</v>
      </c>
      <c r="E21821" s="31">
        <v>-76</v>
      </c>
      <c r="F21821" s="31"/>
      <c r="G21821" s="33"/>
      <c r="I21821" s="33"/>
      <c r="J21821" s="33"/>
      <c r="AB21821" s="35"/>
    </row>
    <row r="21822" spans="1:28" s="6" customFormat="1" x14ac:dyDescent="0.15">
      <c r="A21822" s="6" t="s">
        <v>144</v>
      </c>
      <c r="C21822" s="6">
        <v>1</v>
      </c>
      <c r="E21822" s="31">
        <v>-76</v>
      </c>
      <c r="F21822" s="31"/>
      <c r="G21822" s="33"/>
      <c r="I21822" s="33"/>
      <c r="J21822" s="33"/>
      <c r="AB21822" s="35"/>
    </row>
    <row r="21823" spans="1:28" s="6" customFormat="1" x14ac:dyDescent="0.15">
      <c r="A21823" s="6" t="s">
        <v>144</v>
      </c>
      <c r="C21823" s="6">
        <v>1</v>
      </c>
      <c r="E21823" s="31">
        <v>-76</v>
      </c>
      <c r="F21823" s="31"/>
      <c r="G21823" s="33"/>
      <c r="I21823" s="33"/>
      <c r="J21823" s="33"/>
      <c r="AB21823" s="35"/>
    </row>
    <row r="21824" spans="1:28" s="6" customFormat="1" x14ac:dyDescent="0.15">
      <c r="A21824" s="6" t="s">
        <v>144</v>
      </c>
      <c r="C21824" s="6">
        <v>1</v>
      </c>
      <c r="E21824" s="31">
        <v>-76</v>
      </c>
      <c r="F21824" s="31"/>
      <c r="G21824" s="33"/>
      <c r="I21824" s="33"/>
      <c r="J21824" s="33"/>
      <c r="AB21824" s="35"/>
    </row>
    <row r="21825" spans="1:28" s="6" customFormat="1" x14ac:dyDescent="0.15">
      <c r="A21825" s="6" t="s">
        <v>144</v>
      </c>
      <c r="C21825" s="6">
        <v>1</v>
      </c>
      <c r="E21825" s="31">
        <v>-76</v>
      </c>
      <c r="F21825" s="31"/>
      <c r="G21825" s="33"/>
      <c r="I21825" s="33"/>
      <c r="J21825" s="33"/>
      <c r="AB21825" s="35"/>
    </row>
    <row r="21826" spans="1:28" s="6" customFormat="1" x14ac:dyDescent="0.15">
      <c r="A21826" s="6" t="s">
        <v>144</v>
      </c>
      <c r="C21826" s="6">
        <v>1</v>
      </c>
      <c r="E21826" s="31">
        <v>-79</v>
      </c>
      <c r="F21826" s="31"/>
      <c r="G21826" s="33"/>
      <c r="I21826" s="33"/>
      <c r="J21826" s="33"/>
      <c r="AB21826" s="35"/>
    </row>
    <row r="21827" spans="1:28" s="6" customFormat="1" x14ac:dyDescent="0.15">
      <c r="A21827" s="6" t="s">
        <v>144</v>
      </c>
      <c r="C21827" s="6">
        <v>1</v>
      </c>
      <c r="E21827" s="31">
        <v>-79</v>
      </c>
      <c r="F21827" s="31"/>
      <c r="G21827" s="33"/>
      <c r="I21827" s="33"/>
      <c r="J21827" s="33"/>
      <c r="AB21827" s="35"/>
    </row>
    <row r="21828" spans="1:28" s="6" customFormat="1" x14ac:dyDescent="0.15">
      <c r="A21828" s="6" t="s">
        <v>144</v>
      </c>
      <c r="C21828" s="6">
        <v>1</v>
      </c>
      <c r="E21828" s="31">
        <v>-81</v>
      </c>
      <c r="F21828" s="31"/>
      <c r="G21828" s="33"/>
      <c r="I21828" s="33"/>
      <c r="J21828" s="33"/>
      <c r="AB21828" s="35"/>
    </row>
    <row r="21829" spans="1:28" s="6" customFormat="1" x14ac:dyDescent="0.15">
      <c r="A21829" s="6" t="s">
        <v>144</v>
      </c>
      <c r="C21829" s="6">
        <v>1</v>
      </c>
      <c r="E21829" s="31">
        <v>-81</v>
      </c>
      <c r="F21829" s="31"/>
      <c r="G21829" s="33"/>
      <c r="I21829" s="33"/>
      <c r="J21829" s="33"/>
      <c r="AB21829" s="35"/>
    </row>
    <row r="21830" spans="1:28" s="6" customFormat="1" x14ac:dyDescent="0.15">
      <c r="A21830" s="6" t="s">
        <v>144</v>
      </c>
      <c r="C21830" s="6">
        <v>1</v>
      </c>
      <c r="E21830" s="31">
        <v>-81</v>
      </c>
      <c r="F21830" s="31"/>
      <c r="G21830" s="33"/>
      <c r="I21830" s="33"/>
      <c r="J21830" s="33"/>
      <c r="AB21830" s="35"/>
    </row>
    <row r="21831" spans="1:28" s="6" customFormat="1" x14ac:dyDescent="0.15">
      <c r="A21831" s="6" t="s">
        <v>144</v>
      </c>
      <c r="C21831" s="6">
        <v>1</v>
      </c>
      <c r="E21831" s="31">
        <v>-80</v>
      </c>
      <c r="F21831" s="31"/>
      <c r="G21831" s="33"/>
      <c r="I21831" s="33"/>
      <c r="J21831" s="33"/>
      <c r="AB21831" s="35"/>
    </row>
    <row r="21832" spans="1:28" s="6" customFormat="1" x14ac:dyDescent="0.15">
      <c r="A21832" s="6" t="s">
        <v>144</v>
      </c>
      <c r="C21832" s="6">
        <v>1</v>
      </c>
      <c r="E21832" s="31">
        <v>-80</v>
      </c>
      <c r="F21832" s="31"/>
      <c r="G21832" s="33"/>
      <c r="I21832" s="33"/>
      <c r="J21832" s="33"/>
      <c r="AB21832" s="35"/>
    </row>
    <row r="21833" spans="1:28" s="6" customFormat="1" x14ac:dyDescent="0.15">
      <c r="A21833" s="6" t="s">
        <v>144</v>
      </c>
      <c r="C21833" s="6">
        <v>1</v>
      </c>
      <c r="E21833" s="31">
        <v>-80</v>
      </c>
      <c r="F21833" s="31"/>
      <c r="G21833" s="33"/>
      <c r="I21833" s="33"/>
      <c r="J21833" s="33"/>
      <c r="AB21833" s="35"/>
    </row>
    <row r="21834" spans="1:28" s="6" customFormat="1" x14ac:dyDescent="0.15">
      <c r="A21834" s="6" t="s">
        <v>144</v>
      </c>
      <c r="C21834" s="6">
        <v>1</v>
      </c>
      <c r="E21834" s="31">
        <v>-76</v>
      </c>
      <c r="F21834" s="31"/>
      <c r="G21834" s="33"/>
      <c r="I21834" s="33"/>
      <c r="J21834" s="33"/>
      <c r="AB21834" s="35"/>
    </row>
    <row r="21835" spans="1:28" s="6" customFormat="1" x14ac:dyDescent="0.15">
      <c r="A21835" s="6" t="s">
        <v>144</v>
      </c>
      <c r="C21835" s="6">
        <v>1</v>
      </c>
      <c r="E21835" s="31">
        <v>-91</v>
      </c>
      <c r="F21835" s="31"/>
      <c r="G21835" s="33"/>
      <c r="I21835" s="33"/>
      <c r="J21835" s="33"/>
      <c r="AB21835" s="35"/>
    </row>
    <row r="21836" spans="1:28" s="6" customFormat="1" x14ac:dyDescent="0.15">
      <c r="A21836" s="6" t="s">
        <v>144</v>
      </c>
      <c r="C21836" s="6">
        <v>1</v>
      </c>
      <c r="E21836" s="31">
        <v>-91</v>
      </c>
      <c r="F21836" s="31"/>
      <c r="G21836" s="33"/>
      <c r="I21836" s="33"/>
      <c r="J21836" s="33"/>
      <c r="AB21836" s="35"/>
    </row>
    <row r="21837" spans="1:28" s="6" customFormat="1" x14ac:dyDescent="0.15">
      <c r="A21837" s="6" t="s">
        <v>144</v>
      </c>
      <c r="C21837" s="6">
        <v>1</v>
      </c>
      <c r="E21837" s="31">
        <v>-76</v>
      </c>
      <c r="F21837" s="31"/>
      <c r="G21837" s="33"/>
      <c r="I21837" s="33"/>
      <c r="J21837" s="33"/>
      <c r="AB21837" s="35"/>
    </row>
    <row r="21838" spans="1:28" s="6" customFormat="1" x14ac:dyDescent="0.15">
      <c r="A21838" s="6" t="s">
        <v>144</v>
      </c>
      <c r="C21838" s="6">
        <v>1</v>
      </c>
      <c r="E21838" s="31">
        <v>-77</v>
      </c>
      <c r="F21838" s="31"/>
      <c r="G21838" s="33"/>
      <c r="I21838" s="33"/>
      <c r="J21838" s="33"/>
      <c r="AB21838" s="35"/>
    </row>
    <row r="21839" spans="1:28" s="6" customFormat="1" x14ac:dyDescent="0.15">
      <c r="A21839" s="6" t="s">
        <v>144</v>
      </c>
      <c r="C21839" s="6">
        <v>1</v>
      </c>
      <c r="E21839" s="31">
        <v>-77</v>
      </c>
      <c r="F21839" s="31"/>
      <c r="G21839" s="33"/>
      <c r="I21839" s="33"/>
      <c r="J21839" s="33"/>
      <c r="AB21839" s="35"/>
    </row>
    <row r="21840" spans="1:28" s="6" customFormat="1" x14ac:dyDescent="0.15">
      <c r="A21840" s="6" t="s">
        <v>144</v>
      </c>
      <c r="C21840" s="6">
        <v>1</v>
      </c>
      <c r="E21840" s="31">
        <v>-77</v>
      </c>
      <c r="F21840" s="31"/>
      <c r="G21840" s="33"/>
      <c r="I21840" s="33"/>
      <c r="J21840" s="33"/>
      <c r="AB21840" s="35"/>
    </row>
    <row r="21841" spans="1:28" s="6" customFormat="1" x14ac:dyDescent="0.15">
      <c r="A21841" s="6" t="s">
        <v>144</v>
      </c>
      <c r="C21841" s="6">
        <v>1</v>
      </c>
      <c r="E21841" s="31">
        <v>-77</v>
      </c>
      <c r="F21841" s="31"/>
      <c r="G21841" s="33"/>
      <c r="I21841" s="33"/>
      <c r="J21841" s="33"/>
      <c r="AB21841" s="35"/>
    </row>
    <row r="21842" spans="1:28" s="6" customFormat="1" x14ac:dyDescent="0.15">
      <c r="A21842" s="6" t="s">
        <v>144</v>
      </c>
      <c r="C21842" s="6">
        <v>1</v>
      </c>
      <c r="E21842" s="31">
        <v>-77</v>
      </c>
      <c r="F21842" s="31"/>
      <c r="G21842" s="33"/>
      <c r="I21842" s="33"/>
      <c r="J21842" s="33"/>
      <c r="AB21842" s="35"/>
    </row>
    <row r="21843" spans="1:28" s="6" customFormat="1" x14ac:dyDescent="0.15">
      <c r="A21843" s="6" t="s">
        <v>144</v>
      </c>
      <c r="C21843" s="6">
        <v>1</v>
      </c>
      <c r="E21843" s="31">
        <v>-77</v>
      </c>
      <c r="F21843" s="31"/>
      <c r="G21843" s="33"/>
      <c r="I21843" s="33"/>
      <c r="J21843" s="33"/>
      <c r="AB21843" s="35"/>
    </row>
    <row r="21844" spans="1:28" s="6" customFormat="1" x14ac:dyDescent="0.15">
      <c r="A21844" s="6" t="s">
        <v>144</v>
      </c>
      <c r="C21844" s="6">
        <v>1</v>
      </c>
      <c r="E21844" s="31">
        <v>-77</v>
      </c>
      <c r="F21844" s="31"/>
      <c r="G21844" s="33"/>
      <c r="I21844" s="33"/>
      <c r="J21844" s="33"/>
      <c r="AB21844" s="35"/>
    </row>
    <row r="21845" spans="1:28" s="6" customFormat="1" x14ac:dyDescent="0.15">
      <c r="A21845" s="6" t="s">
        <v>144</v>
      </c>
      <c r="C21845" s="6">
        <v>1</v>
      </c>
      <c r="E21845" s="31">
        <v>-77</v>
      </c>
      <c r="F21845" s="31"/>
      <c r="G21845" s="33"/>
      <c r="I21845" s="33"/>
      <c r="J21845" s="33"/>
      <c r="AB21845" s="35"/>
    </row>
    <row r="21846" spans="1:28" s="6" customFormat="1" x14ac:dyDescent="0.15">
      <c r="A21846" s="6" t="s">
        <v>144</v>
      </c>
      <c r="C21846" s="6">
        <v>1</v>
      </c>
      <c r="E21846" s="31">
        <v>-77</v>
      </c>
      <c r="F21846" s="31"/>
      <c r="G21846" s="33"/>
      <c r="I21846" s="33"/>
      <c r="J21846" s="33"/>
      <c r="AB21846" s="35"/>
    </row>
    <row r="21847" spans="1:28" s="6" customFormat="1" x14ac:dyDescent="0.15">
      <c r="A21847" s="6" t="s">
        <v>144</v>
      </c>
      <c r="C21847" s="6">
        <v>1</v>
      </c>
      <c r="E21847" s="31">
        <v>-77</v>
      </c>
      <c r="F21847" s="31"/>
      <c r="G21847" s="33"/>
      <c r="I21847" s="33"/>
      <c r="J21847" s="33"/>
      <c r="AB21847" s="35"/>
    </row>
    <row r="21848" spans="1:28" s="6" customFormat="1" x14ac:dyDescent="0.15">
      <c r="A21848" s="6" t="s">
        <v>144</v>
      </c>
      <c r="C21848" s="6">
        <v>1</v>
      </c>
      <c r="E21848" s="31">
        <v>-77</v>
      </c>
      <c r="F21848" s="31"/>
      <c r="G21848" s="33"/>
      <c r="I21848" s="33"/>
      <c r="J21848" s="33"/>
      <c r="AB21848" s="35"/>
    </row>
    <row r="21849" spans="1:28" s="6" customFormat="1" x14ac:dyDescent="0.15">
      <c r="A21849" s="6" t="s">
        <v>144</v>
      </c>
      <c r="C21849" s="6">
        <v>1</v>
      </c>
      <c r="E21849" s="31">
        <v>-77</v>
      </c>
      <c r="F21849" s="31"/>
      <c r="G21849" s="33"/>
      <c r="I21849" s="33"/>
      <c r="J21849" s="33"/>
      <c r="AB21849" s="35"/>
    </row>
    <row r="21850" spans="1:28" s="6" customFormat="1" x14ac:dyDescent="0.15">
      <c r="A21850" s="6" t="s">
        <v>144</v>
      </c>
      <c r="C21850" s="6">
        <v>1</v>
      </c>
      <c r="E21850" s="31">
        <v>-77</v>
      </c>
      <c r="F21850" s="31"/>
      <c r="G21850" s="33"/>
      <c r="I21850" s="33"/>
      <c r="J21850" s="33"/>
      <c r="AB21850" s="35"/>
    </row>
    <row r="21851" spans="1:28" s="6" customFormat="1" x14ac:dyDescent="0.15">
      <c r="A21851" s="6" t="s">
        <v>144</v>
      </c>
      <c r="C21851" s="6">
        <v>1</v>
      </c>
      <c r="E21851" s="31">
        <v>-77</v>
      </c>
      <c r="F21851" s="31"/>
      <c r="G21851" s="33"/>
      <c r="I21851" s="33"/>
      <c r="J21851" s="33"/>
      <c r="AB21851" s="35"/>
    </row>
    <row r="21852" spans="1:28" s="6" customFormat="1" x14ac:dyDescent="0.15">
      <c r="A21852" s="6" t="s">
        <v>144</v>
      </c>
      <c r="C21852" s="6">
        <v>1</v>
      </c>
      <c r="E21852" s="31">
        <v>-77</v>
      </c>
      <c r="F21852" s="31"/>
      <c r="G21852" s="33"/>
      <c r="I21852" s="33"/>
      <c r="J21852" s="33"/>
      <c r="AB21852" s="35"/>
    </row>
    <row r="21853" spans="1:28" s="6" customFormat="1" x14ac:dyDescent="0.15">
      <c r="A21853" s="6" t="s">
        <v>144</v>
      </c>
      <c r="C21853" s="6">
        <v>1</v>
      </c>
      <c r="E21853" s="31">
        <v>-77</v>
      </c>
      <c r="F21853" s="31"/>
      <c r="G21853" s="33"/>
      <c r="I21853" s="33"/>
      <c r="J21853" s="33"/>
      <c r="AB21853" s="35"/>
    </row>
    <row r="21854" spans="1:28" s="6" customFormat="1" x14ac:dyDescent="0.15">
      <c r="A21854" s="6" t="s">
        <v>144</v>
      </c>
      <c r="C21854" s="6">
        <v>1</v>
      </c>
      <c r="E21854" s="31">
        <v>-77</v>
      </c>
      <c r="F21854" s="31"/>
      <c r="G21854" s="33"/>
      <c r="I21854" s="33"/>
      <c r="J21854" s="33"/>
      <c r="AB21854" s="35"/>
    </row>
    <row r="21855" spans="1:28" s="6" customFormat="1" x14ac:dyDescent="0.15">
      <c r="A21855" s="6" t="s">
        <v>144</v>
      </c>
      <c r="C21855" s="6">
        <v>1</v>
      </c>
      <c r="E21855" s="31">
        <v>-77</v>
      </c>
      <c r="F21855" s="31"/>
      <c r="G21855" s="33"/>
      <c r="I21855" s="33"/>
      <c r="J21855" s="33"/>
      <c r="AB21855" s="35"/>
    </row>
    <row r="21856" spans="1:28" s="6" customFormat="1" x14ac:dyDescent="0.15">
      <c r="A21856" s="6" t="s">
        <v>144</v>
      </c>
      <c r="C21856" s="6">
        <v>1</v>
      </c>
      <c r="E21856" s="31">
        <v>-77</v>
      </c>
      <c r="F21856" s="31"/>
      <c r="G21856" s="33"/>
      <c r="I21856" s="33"/>
      <c r="J21856" s="33"/>
      <c r="AB21856" s="35"/>
    </row>
    <row r="21857" spans="1:28" s="6" customFormat="1" x14ac:dyDescent="0.15">
      <c r="A21857" s="6" t="s">
        <v>144</v>
      </c>
      <c r="C21857" s="6">
        <v>1</v>
      </c>
      <c r="E21857" s="31">
        <v>-77</v>
      </c>
      <c r="F21857" s="31"/>
      <c r="G21857" s="33"/>
      <c r="I21857" s="33"/>
      <c r="J21857" s="33"/>
      <c r="AB21857" s="35"/>
    </row>
    <row r="21858" spans="1:28" s="6" customFormat="1" x14ac:dyDescent="0.15">
      <c r="A21858" s="6" t="s">
        <v>144</v>
      </c>
      <c r="C21858" s="6">
        <v>1</v>
      </c>
      <c r="E21858" s="31">
        <v>-77</v>
      </c>
      <c r="F21858" s="31"/>
      <c r="G21858" s="33"/>
      <c r="I21858" s="33"/>
      <c r="J21858" s="33"/>
      <c r="AB21858" s="35"/>
    </row>
    <row r="21859" spans="1:28" s="6" customFormat="1" x14ac:dyDescent="0.15">
      <c r="A21859" s="6" t="s">
        <v>144</v>
      </c>
      <c r="C21859" s="6">
        <v>1</v>
      </c>
      <c r="E21859" s="31">
        <v>-77</v>
      </c>
      <c r="F21859" s="31"/>
      <c r="G21859" s="33"/>
      <c r="I21859" s="33"/>
      <c r="J21859" s="33"/>
      <c r="AB21859" s="35"/>
    </row>
    <row r="21860" spans="1:28" s="6" customFormat="1" x14ac:dyDescent="0.15">
      <c r="A21860" s="6" t="s">
        <v>144</v>
      </c>
      <c r="C21860" s="6">
        <v>1</v>
      </c>
      <c r="E21860" s="31">
        <v>-77</v>
      </c>
      <c r="F21860" s="31"/>
      <c r="G21860" s="33"/>
      <c r="I21860" s="33"/>
      <c r="J21860" s="33"/>
      <c r="AB21860" s="35"/>
    </row>
    <row r="21861" spans="1:28" s="6" customFormat="1" x14ac:dyDescent="0.15">
      <c r="A21861" s="6" t="s">
        <v>144</v>
      </c>
      <c r="C21861" s="6">
        <v>1</v>
      </c>
      <c r="E21861" s="31">
        <v>-77</v>
      </c>
      <c r="F21861" s="31"/>
      <c r="G21861" s="33"/>
      <c r="I21861" s="33"/>
      <c r="J21861" s="33"/>
      <c r="AB21861" s="35"/>
    </row>
    <row r="21862" spans="1:28" s="6" customFormat="1" x14ac:dyDescent="0.15">
      <c r="A21862" s="6" t="s">
        <v>144</v>
      </c>
      <c r="C21862" s="6">
        <v>1</v>
      </c>
      <c r="E21862" s="31">
        <v>-77</v>
      </c>
      <c r="F21862" s="31"/>
      <c r="G21862" s="33"/>
      <c r="I21862" s="33"/>
      <c r="J21862" s="33"/>
      <c r="AB21862" s="35"/>
    </row>
    <row r="21863" spans="1:28" s="6" customFormat="1" x14ac:dyDescent="0.15">
      <c r="A21863" s="6" t="s">
        <v>144</v>
      </c>
      <c r="C21863" s="6">
        <v>1</v>
      </c>
      <c r="E21863" s="31">
        <v>-77</v>
      </c>
      <c r="F21863" s="31"/>
      <c r="G21863" s="33"/>
      <c r="I21863" s="33"/>
      <c r="J21863" s="33"/>
      <c r="AB21863" s="35"/>
    </row>
    <row r="21864" spans="1:28" s="6" customFormat="1" x14ac:dyDescent="0.15">
      <c r="A21864" s="6" t="s">
        <v>144</v>
      </c>
      <c r="C21864" s="6">
        <v>1</v>
      </c>
      <c r="E21864" s="31">
        <v>-77</v>
      </c>
      <c r="F21864" s="31"/>
      <c r="G21864" s="33"/>
      <c r="I21864" s="33"/>
      <c r="J21864" s="33"/>
      <c r="AB21864" s="35"/>
    </row>
    <row r="21865" spans="1:28" s="6" customFormat="1" x14ac:dyDescent="0.15">
      <c r="A21865" s="6" t="s">
        <v>144</v>
      </c>
      <c r="C21865" s="6">
        <v>1</v>
      </c>
      <c r="E21865" s="31">
        <v>-77</v>
      </c>
      <c r="F21865" s="31"/>
      <c r="G21865" s="33"/>
      <c r="I21865" s="33"/>
      <c r="J21865" s="33"/>
      <c r="AB21865" s="35"/>
    </row>
    <row r="21866" spans="1:28" s="6" customFormat="1" x14ac:dyDescent="0.15">
      <c r="A21866" s="6" t="s">
        <v>144</v>
      </c>
      <c r="C21866" s="6">
        <v>1</v>
      </c>
      <c r="E21866" s="31">
        <v>-77</v>
      </c>
      <c r="F21866" s="31"/>
      <c r="G21866" s="33"/>
      <c r="I21866" s="33"/>
      <c r="J21866" s="33"/>
      <c r="AB21866" s="35"/>
    </row>
    <row r="21867" spans="1:28" s="6" customFormat="1" x14ac:dyDescent="0.15">
      <c r="A21867" s="6" t="s">
        <v>144</v>
      </c>
      <c r="C21867" s="6">
        <v>1</v>
      </c>
      <c r="E21867" s="31">
        <v>-77</v>
      </c>
      <c r="F21867" s="31"/>
      <c r="G21867" s="33"/>
      <c r="I21867" s="33"/>
      <c r="J21867" s="33"/>
      <c r="AB21867" s="35"/>
    </row>
    <row r="21868" spans="1:28" s="6" customFormat="1" x14ac:dyDescent="0.15">
      <c r="A21868" s="6" t="s">
        <v>144</v>
      </c>
      <c r="C21868" s="6">
        <v>1</v>
      </c>
      <c r="E21868" s="31">
        <v>-77</v>
      </c>
      <c r="F21868" s="31"/>
      <c r="G21868" s="33"/>
      <c r="I21868" s="33"/>
      <c r="J21868" s="33"/>
      <c r="AB21868" s="35"/>
    </row>
    <row r="21869" spans="1:28" s="6" customFormat="1" x14ac:dyDescent="0.15">
      <c r="A21869" s="6" t="s">
        <v>144</v>
      </c>
      <c r="C21869" s="6">
        <v>1</v>
      </c>
      <c r="E21869" s="31">
        <v>-77</v>
      </c>
      <c r="F21869" s="31"/>
      <c r="G21869" s="33"/>
      <c r="I21869" s="33"/>
      <c r="J21869" s="33"/>
      <c r="AB21869" s="35"/>
    </row>
    <row r="21870" spans="1:28" s="6" customFormat="1" x14ac:dyDescent="0.15">
      <c r="A21870" s="6" t="s">
        <v>144</v>
      </c>
      <c r="C21870" s="6">
        <v>1</v>
      </c>
      <c r="E21870" s="31">
        <v>-77</v>
      </c>
      <c r="F21870" s="31"/>
      <c r="G21870" s="33"/>
      <c r="I21870" s="33"/>
      <c r="J21870" s="33"/>
      <c r="AB21870" s="35"/>
    </row>
    <row r="21871" spans="1:28" s="6" customFormat="1" x14ac:dyDescent="0.15">
      <c r="A21871" s="6" t="s">
        <v>144</v>
      </c>
      <c r="C21871" s="6">
        <v>1</v>
      </c>
      <c r="E21871" s="31">
        <v>-77</v>
      </c>
      <c r="F21871" s="31"/>
      <c r="G21871" s="33"/>
      <c r="I21871" s="33"/>
      <c r="J21871" s="33"/>
      <c r="AB21871" s="35"/>
    </row>
    <row r="21872" spans="1:28" s="6" customFormat="1" x14ac:dyDescent="0.15">
      <c r="A21872" s="6" t="s">
        <v>144</v>
      </c>
      <c r="C21872" s="6">
        <v>1</v>
      </c>
      <c r="E21872" s="31">
        <v>-70</v>
      </c>
      <c r="F21872" s="31"/>
      <c r="G21872" s="33"/>
      <c r="I21872" s="33"/>
      <c r="J21872" s="33"/>
      <c r="AB21872" s="35"/>
    </row>
    <row r="21873" spans="1:28" s="6" customFormat="1" x14ac:dyDescent="0.15">
      <c r="A21873" s="6" t="s">
        <v>144</v>
      </c>
      <c r="C21873" s="6">
        <v>1</v>
      </c>
      <c r="E21873" s="31">
        <v>-70</v>
      </c>
      <c r="F21873" s="31"/>
      <c r="G21873" s="33"/>
      <c r="I21873" s="33"/>
      <c r="J21873" s="33"/>
      <c r="AB21873" s="35"/>
    </row>
    <row r="21874" spans="1:28" s="6" customFormat="1" x14ac:dyDescent="0.15">
      <c r="A21874" s="6" t="s">
        <v>144</v>
      </c>
      <c r="C21874" s="6">
        <v>1</v>
      </c>
      <c r="E21874" s="31">
        <v>-70</v>
      </c>
      <c r="F21874" s="31"/>
      <c r="G21874" s="33"/>
      <c r="I21874" s="33"/>
      <c r="J21874" s="33"/>
      <c r="AB21874" s="35"/>
    </row>
    <row r="21875" spans="1:28" s="6" customFormat="1" x14ac:dyDescent="0.15">
      <c r="A21875" s="6" t="s">
        <v>144</v>
      </c>
      <c r="C21875" s="6">
        <v>1</v>
      </c>
      <c r="E21875" s="31">
        <v>-73</v>
      </c>
      <c r="F21875" s="31"/>
      <c r="G21875" s="33"/>
      <c r="I21875" s="33"/>
      <c r="J21875" s="33"/>
      <c r="AB21875" s="35"/>
    </row>
    <row r="21876" spans="1:28" s="6" customFormat="1" x14ac:dyDescent="0.15">
      <c r="A21876" s="6" t="s">
        <v>144</v>
      </c>
      <c r="C21876" s="6">
        <v>1</v>
      </c>
      <c r="E21876" s="31">
        <v>-73</v>
      </c>
      <c r="F21876" s="31"/>
      <c r="G21876" s="33"/>
      <c r="I21876" s="33"/>
      <c r="J21876" s="33"/>
      <c r="AB21876" s="35"/>
    </row>
    <row r="21877" spans="1:28" s="6" customFormat="1" x14ac:dyDescent="0.15">
      <c r="A21877" s="6" t="s">
        <v>144</v>
      </c>
      <c r="C21877" s="6">
        <v>1</v>
      </c>
      <c r="E21877" s="31">
        <v>-70</v>
      </c>
      <c r="F21877" s="31"/>
      <c r="G21877" s="33"/>
      <c r="I21877" s="33"/>
      <c r="J21877" s="33"/>
      <c r="AB21877" s="35"/>
    </row>
    <row r="21878" spans="1:28" s="6" customFormat="1" x14ac:dyDescent="0.15">
      <c r="A21878" s="6" t="s">
        <v>144</v>
      </c>
      <c r="C21878" s="6">
        <v>1</v>
      </c>
      <c r="E21878" s="31">
        <v>-70</v>
      </c>
      <c r="F21878" s="31"/>
      <c r="G21878" s="33"/>
      <c r="I21878" s="33"/>
      <c r="J21878" s="33"/>
      <c r="AB21878" s="35"/>
    </row>
    <row r="21879" spans="1:28" s="6" customFormat="1" x14ac:dyDescent="0.15">
      <c r="A21879" s="6" t="s">
        <v>144</v>
      </c>
      <c r="C21879" s="6">
        <v>1</v>
      </c>
      <c r="E21879" s="31">
        <v>-70</v>
      </c>
      <c r="F21879" s="31"/>
      <c r="G21879" s="33"/>
      <c r="I21879" s="33"/>
      <c r="J21879" s="33"/>
      <c r="AB21879" s="35"/>
    </row>
    <row r="21880" spans="1:28" s="6" customFormat="1" x14ac:dyDescent="0.15">
      <c r="A21880" s="6" t="s">
        <v>144</v>
      </c>
      <c r="C21880" s="6">
        <v>1</v>
      </c>
      <c r="E21880" s="31">
        <v>-70</v>
      </c>
      <c r="F21880" s="31"/>
      <c r="G21880" s="33"/>
      <c r="I21880" s="33"/>
      <c r="J21880" s="33"/>
      <c r="AB21880" s="35"/>
    </row>
    <row r="21881" spans="1:28" s="6" customFormat="1" x14ac:dyDescent="0.15">
      <c r="A21881" s="6" t="s">
        <v>144</v>
      </c>
      <c r="C21881" s="6">
        <v>1</v>
      </c>
      <c r="E21881" s="31">
        <v>-70</v>
      </c>
      <c r="F21881" s="31"/>
      <c r="G21881" s="33"/>
      <c r="I21881" s="33"/>
      <c r="J21881" s="33"/>
      <c r="AB21881" s="35"/>
    </row>
    <row r="21882" spans="1:28" s="6" customFormat="1" x14ac:dyDescent="0.15">
      <c r="A21882" s="6" t="s">
        <v>144</v>
      </c>
      <c r="C21882" s="6">
        <v>1</v>
      </c>
      <c r="E21882" s="31">
        <v>-70</v>
      </c>
      <c r="F21882" s="31"/>
      <c r="G21882" s="33"/>
      <c r="I21882" s="33"/>
      <c r="J21882" s="33"/>
      <c r="AB21882" s="35"/>
    </row>
    <row r="21883" spans="1:28" s="6" customFormat="1" x14ac:dyDescent="0.15">
      <c r="A21883" s="6" t="s">
        <v>144</v>
      </c>
      <c r="C21883" s="6">
        <v>1</v>
      </c>
      <c r="E21883" s="31">
        <v>-73</v>
      </c>
      <c r="F21883" s="31"/>
      <c r="G21883" s="33"/>
      <c r="I21883" s="33"/>
      <c r="J21883" s="33"/>
      <c r="AB21883" s="35"/>
    </row>
    <row r="21884" spans="1:28" s="6" customFormat="1" x14ac:dyDescent="0.15">
      <c r="A21884" s="6" t="s">
        <v>144</v>
      </c>
      <c r="C21884" s="6">
        <v>1</v>
      </c>
      <c r="E21884" s="31">
        <v>-79</v>
      </c>
      <c r="F21884" s="31"/>
      <c r="G21884" s="33"/>
      <c r="I21884" s="33"/>
      <c r="J21884" s="33"/>
      <c r="AB21884" s="35"/>
    </row>
    <row r="21885" spans="1:28" s="6" customFormat="1" x14ac:dyDescent="0.15">
      <c r="A21885" s="6" t="s">
        <v>144</v>
      </c>
      <c r="C21885" s="6">
        <v>1</v>
      </c>
      <c r="E21885" s="31">
        <v>-79</v>
      </c>
      <c r="F21885" s="31"/>
      <c r="G21885" s="33"/>
      <c r="I21885" s="33"/>
      <c r="J21885" s="33"/>
      <c r="AB21885" s="35"/>
    </row>
    <row r="21886" spans="1:28" s="6" customFormat="1" x14ac:dyDescent="0.15">
      <c r="A21886" s="6" t="s">
        <v>144</v>
      </c>
      <c r="C21886" s="6">
        <v>1</v>
      </c>
      <c r="E21886" s="31">
        <v>-78</v>
      </c>
      <c r="F21886" s="31"/>
      <c r="G21886" s="33"/>
      <c r="I21886" s="33"/>
      <c r="J21886" s="33"/>
      <c r="AB21886" s="35"/>
    </row>
    <row r="21887" spans="1:28" s="6" customFormat="1" x14ac:dyDescent="0.15">
      <c r="A21887" s="6" t="s">
        <v>144</v>
      </c>
      <c r="C21887" s="6">
        <v>1</v>
      </c>
      <c r="E21887" s="31">
        <v>-78</v>
      </c>
      <c r="F21887" s="31"/>
      <c r="G21887" s="33"/>
      <c r="I21887" s="33"/>
      <c r="J21887" s="33"/>
      <c r="AB21887" s="35"/>
    </row>
    <row r="21888" spans="1:28" s="6" customFormat="1" x14ac:dyDescent="0.15">
      <c r="A21888" s="6" t="s">
        <v>144</v>
      </c>
      <c r="C21888" s="6">
        <v>1</v>
      </c>
      <c r="E21888" s="31">
        <v>-83</v>
      </c>
      <c r="F21888" s="31"/>
      <c r="G21888" s="33"/>
      <c r="I21888" s="33"/>
      <c r="J21888" s="33"/>
      <c r="AB21888" s="35"/>
    </row>
    <row r="21889" spans="1:28" s="6" customFormat="1" x14ac:dyDescent="0.15">
      <c r="A21889" s="6" t="s">
        <v>144</v>
      </c>
      <c r="C21889" s="6">
        <v>1</v>
      </c>
      <c r="E21889" s="31">
        <v>-83</v>
      </c>
      <c r="F21889" s="31"/>
      <c r="G21889" s="33"/>
      <c r="I21889" s="33"/>
      <c r="J21889" s="33"/>
      <c r="AB21889" s="35"/>
    </row>
    <row r="21890" spans="1:28" s="6" customFormat="1" x14ac:dyDescent="0.15">
      <c r="A21890" s="6" t="s">
        <v>144</v>
      </c>
      <c r="C21890" s="6">
        <v>1</v>
      </c>
      <c r="E21890" s="31">
        <v>-83</v>
      </c>
      <c r="F21890" s="31"/>
      <c r="G21890" s="33"/>
      <c r="I21890" s="33"/>
      <c r="J21890" s="33"/>
      <c r="AB21890" s="35"/>
    </row>
    <row r="21891" spans="1:28" s="6" customFormat="1" x14ac:dyDescent="0.15">
      <c r="A21891" s="6" t="s">
        <v>144</v>
      </c>
      <c r="C21891" s="6">
        <v>1</v>
      </c>
      <c r="E21891" s="31">
        <v>-76</v>
      </c>
      <c r="F21891" s="31"/>
      <c r="G21891" s="33"/>
      <c r="I21891" s="33"/>
      <c r="J21891" s="33"/>
      <c r="AB21891" s="35"/>
    </row>
    <row r="21892" spans="1:28" s="6" customFormat="1" x14ac:dyDescent="0.15">
      <c r="A21892" s="6" t="s">
        <v>145</v>
      </c>
      <c r="C21892" s="6">
        <v>1</v>
      </c>
      <c r="E21892" s="31">
        <v>-69</v>
      </c>
      <c r="F21892" s="31"/>
      <c r="G21892" s="33"/>
      <c r="I21892" s="33"/>
      <c r="J21892" s="33"/>
      <c r="AB21892" s="35"/>
    </row>
    <row r="21893" spans="1:28" s="6" customFormat="1" x14ac:dyDescent="0.15">
      <c r="A21893" s="6" t="s">
        <v>145</v>
      </c>
      <c r="C21893" s="6">
        <v>1</v>
      </c>
      <c r="E21893" s="31">
        <v>-68</v>
      </c>
      <c r="F21893" s="31"/>
      <c r="G21893" s="33"/>
      <c r="I21893" s="33"/>
      <c r="J21893" s="33"/>
      <c r="AB21893" s="35"/>
    </row>
    <row r="21894" spans="1:28" s="6" customFormat="1" x14ac:dyDescent="0.15">
      <c r="A21894" s="6" t="s">
        <v>145</v>
      </c>
      <c r="C21894" s="6">
        <v>1</v>
      </c>
      <c r="E21894" s="31">
        <v>-69</v>
      </c>
      <c r="F21894" s="31"/>
      <c r="G21894" s="33"/>
      <c r="I21894" s="33"/>
      <c r="J21894" s="33"/>
      <c r="AB21894" s="35"/>
    </row>
    <row r="21895" spans="1:28" s="6" customFormat="1" x14ac:dyDescent="0.15">
      <c r="A21895" s="6" t="s">
        <v>145</v>
      </c>
      <c r="C21895" s="6">
        <v>1</v>
      </c>
      <c r="E21895" s="31">
        <v>-69</v>
      </c>
      <c r="F21895" s="31"/>
      <c r="G21895" s="33"/>
      <c r="I21895" s="33"/>
      <c r="J21895" s="33"/>
      <c r="AB21895" s="35"/>
    </row>
    <row r="21896" spans="1:28" s="6" customFormat="1" x14ac:dyDescent="0.15">
      <c r="A21896" s="6" t="s">
        <v>145</v>
      </c>
      <c r="C21896" s="6">
        <v>1</v>
      </c>
      <c r="E21896" s="31">
        <v>-69</v>
      </c>
      <c r="F21896" s="31"/>
      <c r="G21896" s="33"/>
      <c r="I21896" s="33"/>
      <c r="J21896" s="33"/>
      <c r="AB21896" s="35"/>
    </row>
    <row r="21897" spans="1:28" s="6" customFormat="1" x14ac:dyDescent="0.15">
      <c r="A21897" s="6" t="s">
        <v>145</v>
      </c>
      <c r="C21897" s="6">
        <v>1</v>
      </c>
      <c r="E21897" s="31">
        <v>-69</v>
      </c>
      <c r="F21897" s="31"/>
      <c r="G21897" s="33"/>
      <c r="I21897" s="33"/>
      <c r="J21897" s="33"/>
      <c r="AB21897" s="35"/>
    </row>
    <row r="21898" spans="1:28" s="6" customFormat="1" x14ac:dyDescent="0.15">
      <c r="A21898" s="6" t="s">
        <v>145</v>
      </c>
      <c r="C21898" s="6">
        <v>1</v>
      </c>
      <c r="E21898" s="31">
        <v>-73</v>
      </c>
      <c r="F21898" s="31"/>
      <c r="G21898" s="33"/>
      <c r="I21898" s="33"/>
      <c r="J21898" s="33"/>
      <c r="AB21898" s="35"/>
    </row>
    <row r="21899" spans="1:28" s="6" customFormat="1" x14ac:dyDescent="0.15">
      <c r="A21899" s="6" t="s">
        <v>145</v>
      </c>
      <c r="C21899" s="6">
        <v>1</v>
      </c>
      <c r="E21899" s="31">
        <v>-73</v>
      </c>
      <c r="F21899" s="31"/>
      <c r="G21899" s="33"/>
      <c r="I21899" s="33"/>
      <c r="J21899" s="33"/>
      <c r="AB21899" s="35"/>
    </row>
    <row r="21900" spans="1:28" s="6" customFormat="1" x14ac:dyDescent="0.15">
      <c r="A21900" s="6" t="s">
        <v>145</v>
      </c>
      <c r="C21900" s="6">
        <v>1</v>
      </c>
      <c r="E21900" s="31">
        <v>-73</v>
      </c>
      <c r="F21900" s="31"/>
      <c r="G21900" s="33"/>
      <c r="I21900" s="33"/>
      <c r="J21900" s="33"/>
      <c r="AB21900" s="35"/>
    </row>
    <row r="21901" spans="1:28" s="6" customFormat="1" x14ac:dyDescent="0.15">
      <c r="A21901" s="6" t="s">
        <v>145</v>
      </c>
      <c r="C21901" s="6">
        <v>1</v>
      </c>
      <c r="E21901" s="31">
        <v>-73</v>
      </c>
      <c r="F21901" s="31"/>
      <c r="G21901" s="33"/>
      <c r="I21901" s="33"/>
      <c r="J21901" s="33"/>
      <c r="AB21901" s="35"/>
    </row>
    <row r="21902" spans="1:28" s="6" customFormat="1" x14ac:dyDescent="0.15">
      <c r="A21902" s="6" t="s">
        <v>145</v>
      </c>
      <c r="C21902" s="6">
        <v>1</v>
      </c>
      <c r="E21902" s="31">
        <v>-73</v>
      </c>
      <c r="F21902" s="31"/>
      <c r="G21902" s="33"/>
      <c r="I21902" s="33"/>
      <c r="J21902" s="33"/>
      <c r="AB21902" s="35"/>
    </row>
    <row r="21903" spans="1:28" s="6" customFormat="1" x14ac:dyDescent="0.15">
      <c r="A21903" s="6" t="s">
        <v>145</v>
      </c>
      <c r="C21903" s="6">
        <v>1</v>
      </c>
      <c r="E21903" s="31">
        <v>-73</v>
      </c>
      <c r="F21903" s="31"/>
      <c r="G21903" s="33"/>
      <c r="I21903" s="33"/>
      <c r="J21903" s="33"/>
      <c r="AB21903" s="35"/>
    </row>
    <row r="21904" spans="1:28" s="6" customFormat="1" x14ac:dyDescent="0.15">
      <c r="A21904" s="6" t="s">
        <v>145</v>
      </c>
      <c r="C21904" s="6">
        <v>1</v>
      </c>
      <c r="E21904" s="31">
        <v>-73</v>
      </c>
      <c r="F21904" s="31"/>
      <c r="G21904" s="33"/>
      <c r="I21904" s="33"/>
      <c r="J21904" s="33"/>
      <c r="AB21904" s="35"/>
    </row>
    <row r="21905" spans="1:28" s="6" customFormat="1" x14ac:dyDescent="0.15">
      <c r="A21905" s="6" t="s">
        <v>145</v>
      </c>
      <c r="C21905" s="6">
        <v>1</v>
      </c>
      <c r="E21905" s="31">
        <v>-73</v>
      </c>
      <c r="F21905" s="31"/>
      <c r="G21905" s="33"/>
      <c r="I21905" s="33"/>
      <c r="J21905" s="33"/>
      <c r="AB21905" s="35"/>
    </row>
    <row r="21906" spans="1:28" s="6" customFormat="1" x14ac:dyDescent="0.15">
      <c r="A21906" s="6" t="s">
        <v>145</v>
      </c>
      <c r="C21906" s="6">
        <v>1</v>
      </c>
      <c r="E21906" s="31">
        <v>-70</v>
      </c>
      <c r="F21906" s="31"/>
      <c r="G21906" s="33"/>
      <c r="I21906" s="33"/>
      <c r="J21906" s="33"/>
      <c r="AB21906" s="35"/>
    </row>
    <row r="21907" spans="1:28" s="6" customFormat="1" x14ac:dyDescent="0.15">
      <c r="A21907" s="6" t="s">
        <v>145</v>
      </c>
      <c r="C21907" s="6">
        <v>1</v>
      </c>
      <c r="E21907" s="31">
        <v>-70</v>
      </c>
      <c r="F21907" s="31"/>
      <c r="G21907" s="33"/>
      <c r="I21907" s="33"/>
      <c r="J21907" s="33"/>
      <c r="AB21907" s="35"/>
    </row>
    <row r="21908" spans="1:28" s="6" customFormat="1" x14ac:dyDescent="0.15">
      <c r="A21908" s="6" t="s">
        <v>145</v>
      </c>
      <c r="C21908" s="6">
        <v>1</v>
      </c>
      <c r="E21908" s="31">
        <v>-70</v>
      </c>
      <c r="F21908" s="31"/>
      <c r="G21908" s="33"/>
      <c r="I21908" s="33"/>
      <c r="J21908" s="33"/>
      <c r="AB21908" s="35"/>
    </row>
    <row r="21909" spans="1:28" s="6" customFormat="1" x14ac:dyDescent="0.15">
      <c r="A21909" s="6" t="s">
        <v>145</v>
      </c>
      <c r="C21909" s="6">
        <v>1</v>
      </c>
      <c r="E21909" s="31">
        <v>-71</v>
      </c>
      <c r="F21909" s="31"/>
      <c r="G21909" s="33"/>
      <c r="I21909" s="33"/>
      <c r="J21909" s="33"/>
      <c r="AB21909" s="35"/>
    </row>
    <row r="21910" spans="1:28" s="6" customFormat="1" x14ac:dyDescent="0.15">
      <c r="A21910" s="6" t="s">
        <v>145</v>
      </c>
      <c r="C21910" s="6">
        <v>1</v>
      </c>
      <c r="E21910" s="31">
        <v>-71</v>
      </c>
      <c r="F21910" s="31"/>
      <c r="G21910" s="33"/>
      <c r="I21910" s="33"/>
      <c r="J21910" s="33"/>
      <c r="AB21910" s="35"/>
    </row>
    <row r="21911" spans="1:28" s="6" customFormat="1" x14ac:dyDescent="0.15">
      <c r="A21911" s="6" t="s">
        <v>145</v>
      </c>
      <c r="C21911" s="6">
        <v>1</v>
      </c>
      <c r="E21911" s="31">
        <v>-71</v>
      </c>
      <c r="F21911" s="31"/>
      <c r="G21911" s="33"/>
      <c r="I21911" s="33"/>
      <c r="J21911" s="33"/>
      <c r="AB21911" s="35"/>
    </row>
    <row r="21912" spans="1:28" s="6" customFormat="1" x14ac:dyDescent="0.15">
      <c r="A21912" s="6" t="s">
        <v>145</v>
      </c>
      <c r="C21912" s="6">
        <v>1</v>
      </c>
      <c r="E21912" s="31">
        <v>-70</v>
      </c>
      <c r="F21912" s="31"/>
      <c r="G21912" s="33"/>
      <c r="I21912" s="33"/>
      <c r="J21912" s="33"/>
      <c r="AB21912" s="35"/>
    </row>
    <row r="21913" spans="1:28" s="6" customFormat="1" x14ac:dyDescent="0.15">
      <c r="A21913" s="6" t="s">
        <v>145</v>
      </c>
      <c r="C21913" s="6">
        <v>1</v>
      </c>
      <c r="E21913" s="31">
        <v>-70</v>
      </c>
      <c r="F21913" s="31"/>
      <c r="G21913" s="33"/>
      <c r="I21913" s="33"/>
      <c r="J21913" s="33"/>
      <c r="AB21913" s="35"/>
    </row>
    <row r="21914" spans="1:28" s="6" customFormat="1" x14ac:dyDescent="0.15">
      <c r="A21914" s="6" t="s">
        <v>145</v>
      </c>
      <c r="C21914" s="6">
        <v>1</v>
      </c>
      <c r="E21914" s="31">
        <v>-70</v>
      </c>
      <c r="F21914" s="31"/>
      <c r="G21914" s="33"/>
      <c r="I21914" s="33"/>
      <c r="J21914" s="33"/>
      <c r="AB21914" s="35"/>
    </row>
    <row r="21915" spans="1:28" s="6" customFormat="1" x14ac:dyDescent="0.15">
      <c r="A21915" s="6" t="s">
        <v>145</v>
      </c>
      <c r="C21915" s="6">
        <v>1</v>
      </c>
      <c r="E21915" s="31">
        <v>-70</v>
      </c>
      <c r="F21915" s="31"/>
      <c r="G21915" s="33"/>
      <c r="I21915" s="33"/>
      <c r="J21915" s="33"/>
      <c r="AB21915" s="35"/>
    </row>
    <row r="21916" spans="1:28" s="6" customFormat="1" x14ac:dyDescent="0.15">
      <c r="A21916" s="6" t="s">
        <v>145</v>
      </c>
      <c r="C21916" s="6">
        <v>1</v>
      </c>
      <c r="E21916" s="31">
        <v>-70</v>
      </c>
      <c r="F21916" s="31"/>
      <c r="G21916" s="33"/>
      <c r="I21916" s="33"/>
      <c r="J21916" s="33"/>
      <c r="AB21916" s="35"/>
    </row>
    <row r="21917" spans="1:28" s="6" customFormat="1" x14ac:dyDescent="0.15">
      <c r="A21917" s="6" t="s">
        <v>145</v>
      </c>
      <c r="C21917" s="6">
        <v>1</v>
      </c>
      <c r="E21917" s="31">
        <v>-70</v>
      </c>
      <c r="F21917" s="31"/>
      <c r="G21917" s="33"/>
      <c r="I21917" s="33"/>
      <c r="J21917" s="33"/>
      <c r="AB21917" s="35"/>
    </row>
    <row r="21918" spans="1:28" s="6" customFormat="1" x14ac:dyDescent="0.15">
      <c r="A21918" s="6" t="s">
        <v>145</v>
      </c>
      <c r="C21918" s="6">
        <v>1</v>
      </c>
      <c r="E21918" s="31">
        <v>-70</v>
      </c>
      <c r="F21918" s="31"/>
      <c r="G21918" s="33"/>
      <c r="I21918" s="33"/>
      <c r="J21918" s="33"/>
      <c r="AB21918" s="35"/>
    </row>
    <row r="21919" spans="1:28" s="6" customFormat="1" x14ac:dyDescent="0.15">
      <c r="A21919" s="6" t="s">
        <v>145</v>
      </c>
      <c r="C21919" s="6">
        <v>1</v>
      </c>
      <c r="E21919" s="31">
        <v>-70</v>
      </c>
      <c r="F21919" s="31"/>
      <c r="G21919" s="33"/>
      <c r="I21919" s="33"/>
      <c r="J21919" s="33"/>
      <c r="AB21919" s="35"/>
    </row>
    <row r="21920" spans="1:28" s="6" customFormat="1" x14ac:dyDescent="0.15">
      <c r="A21920" s="6" t="s">
        <v>145</v>
      </c>
      <c r="C21920" s="6">
        <v>1</v>
      </c>
      <c r="E21920" s="31">
        <v>-70</v>
      </c>
      <c r="F21920" s="31"/>
      <c r="G21920" s="33"/>
      <c r="I21920" s="33"/>
      <c r="J21920" s="33"/>
      <c r="AB21920" s="35"/>
    </row>
    <row r="21921" spans="1:28" s="6" customFormat="1" x14ac:dyDescent="0.15">
      <c r="A21921" s="6" t="s">
        <v>145</v>
      </c>
      <c r="C21921" s="6">
        <v>1</v>
      </c>
      <c r="E21921" s="31">
        <v>-70</v>
      </c>
      <c r="F21921" s="31"/>
      <c r="G21921" s="33"/>
      <c r="I21921" s="33"/>
      <c r="J21921" s="33"/>
      <c r="AB21921" s="35"/>
    </row>
    <row r="21922" spans="1:28" s="6" customFormat="1" x14ac:dyDescent="0.15">
      <c r="A21922" s="6" t="s">
        <v>145</v>
      </c>
      <c r="C21922" s="6">
        <v>1</v>
      </c>
      <c r="E21922" s="31">
        <v>-70</v>
      </c>
      <c r="F21922" s="31"/>
      <c r="G21922" s="33"/>
      <c r="I21922" s="33"/>
      <c r="J21922" s="33"/>
      <c r="AB21922" s="35"/>
    </row>
    <row r="21923" spans="1:28" s="6" customFormat="1" x14ac:dyDescent="0.15">
      <c r="A21923" s="6" t="s">
        <v>145</v>
      </c>
      <c r="C21923" s="6">
        <v>1</v>
      </c>
      <c r="E21923" s="31">
        <v>-70</v>
      </c>
      <c r="F21923" s="31"/>
      <c r="G21923" s="33"/>
      <c r="I21923" s="33"/>
      <c r="J21923" s="33"/>
      <c r="AB21923" s="35"/>
    </row>
    <row r="21924" spans="1:28" s="6" customFormat="1" x14ac:dyDescent="0.15">
      <c r="A21924" s="6" t="s">
        <v>145</v>
      </c>
      <c r="C21924" s="6">
        <v>1</v>
      </c>
      <c r="E21924" s="31">
        <v>-70</v>
      </c>
      <c r="F21924" s="31"/>
      <c r="G21924" s="33"/>
      <c r="I21924" s="33"/>
      <c r="J21924" s="33"/>
      <c r="AB21924" s="35"/>
    </row>
    <row r="21925" spans="1:28" s="6" customFormat="1" x14ac:dyDescent="0.15">
      <c r="A21925" s="6" t="s">
        <v>145</v>
      </c>
      <c r="C21925" s="6">
        <v>1</v>
      </c>
      <c r="E21925" s="31">
        <v>-70</v>
      </c>
      <c r="F21925" s="31"/>
      <c r="G21925" s="33"/>
      <c r="I21925" s="33"/>
      <c r="J21925" s="33"/>
      <c r="AB21925" s="35"/>
    </row>
    <row r="21926" spans="1:28" s="6" customFormat="1" x14ac:dyDescent="0.15">
      <c r="A21926" s="6" t="s">
        <v>145</v>
      </c>
      <c r="C21926" s="6">
        <v>1</v>
      </c>
      <c r="E21926" s="31">
        <v>-70</v>
      </c>
      <c r="F21926" s="31"/>
      <c r="G21926" s="33"/>
      <c r="I21926" s="33"/>
      <c r="J21926" s="33"/>
      <c r="AB21926" s="35"/>
    </row>
    <row r="21927" spans="1:28" s="6" customFormat="1" x14ac:dyDescent="0.15">
      <c r="A21927" s="6" t="s">
        <v>145</v>
      </c>
      <c r="C21927" s="6">
        <v>1</v>
      </c>
      <c r="E21927" s="31">
        <v>-70</v>
      </c>
      <c r="F21927" s="31"/>
      <c r="G21927" s="33"/>
      <c r="I21927" s="33"/>
      <c r="J21927" s="33"/>
      <c r="AB21927" s="35"/>
    </row>
    <row r="21928" spans="1:28" s="6" customFormat="1" x14ac:dyDescent="0.15">
      <c r="A21928" s="6" t="s">
        <v>145</v>
      </c>
      <c r="C21928" s="6">
        <v>1</v>
      </c>
      <c r="E21928" s="31">
        <v>-70</v>
      </c>
      <c r="F21928" s="31"/>
      <c r="G21928" s="33"/>
      <c r="I21928" s="33"/>
      <c r="J21928" s="33"/>
      <c r="AB21928" s="35"/>
    </row>
    <row r="21929" spans="1:28" s="6" customFormat="1" x14ac:dyDescent="0.15">
      <c r="A21929" s="6" t="s">
        <v>145</v>
      </c>
      <c r="C21929" s="6">
        <v>1</v>
      </c>
      <c r="E21929" s="31">
        <v>-70</v>
      </c>
      <c r="F21929" s="31"/>
      <c r="G21929" s="33"/>
      <c r="I21929" s="33"/>
      <c r="J21929" s="33"/>
      <c r="AB21929" s="35"/>
    </row>
    <row r="21930" spans="1:28" s="6" customFormat="1" x14ac:dyDescent="0.15">
      <c r="A21930" s="6" t="s">
        <v>145</v>
      </c>
      <c r="C21930" s="6">
        <v>1</v>
      </c>
      <c r="E21930" s="31">
        <v>-70</v>
      </c>
      <c r="F21930" s="31"/>
      <c r="G21930" s="33"/>
      <c r="I21930" s="33"/>
      <c r="J21930" s="33"/>
      <c r="AB21930" s="35"/>
    </row>
    <row r="21931" spans="1:28" s="6" customFormat="1" x14ac:dyDescent="0.15">
      <c r="A21931" s="6" t="s">
        <v>145</v>
      </c>
      <c r="C21931" s="6">
        <v>1</v>
      </c>
      <c r="E21931" s="31">
        <v>-70</v>
      </c>
      <c r="F21931" s="31"/>
      <c r="G21931" s="33"/>
      <c r="I21931" s="33"/>
      <c r="J21931" s="33"/>
      <c r="AB21931" s="35"/>
    </row>
    <row r="21932" spans="1:28" s="6" customFormat="1" x14ac:dyDescent="0.15">
      <c r="A21932" s="6" t="s">
        <v>145</v>
      </c>
      <c r="C21932" s="6">
        <v>1</v>
      </c>
      <c r="E21932" s="31">
        <v>-70</v>
      </c>
      <c r="F21932" s="31"/>
      <c r="G21932" s="33"/>
      <c r="I21932" s="33"/>
      <c r="J21932" s="33"/>
      <c r="AB21932" s="35"/>
    </row>
    <row r="21933" spans="1:28" s="6" customFormat="1" x14ac:dyDescent="0.15">
      <c r="A21933" s="6" t="s">
        <v>145</v>
      </c>
      <c r="C21933" s="6">
        <v>1</v>
      </c>
      <c r="E21933" s="31">
        <v>-70</v>
      </c>
      <c r="F21933" s="31"/>
      <c r="G21933" s="33"/>
      <c r="I21933" s="33"/>
      <c r="J21933" s="33"/>
      <c r="AB21933" s="35"/>
    </row>
    <row r="21934" spans="1:28" s="6" customFormat="1" x14ac:dyDescent="0.15">
      <c r="A21934" s="6" t="s">
        <v>145</v>
      </c>
      <c r="C21934" s="6">
        <v>1</v>
      </c>
      <c r="E21934" s="31">
        <v>-70</v>
      </c>
      <c r="F21934" s="31"/>
      <c r="G21934" s="33"/>
      <c r="I21934" s="33"/>
      <c r="J21934" s="33"/>
      <c r="AB21934" s="35"/>
    </row>
    <row r="21935" spans="1:28" s="6" customFormat="1" x14ac:dyDescent="0.15">
      <c r="A21935" s="6" t="s">
        <v>145</v>
      </c>
      <c r="C21935" s="6">
        <v>1</v>
      </c>
      <c r="E21935" s="31">
        <v>-70</v>
      </c>
      <c r="F21935" s="31"/>
      <c r="G21935" s="33"/>
      <c r="I21935" s="33"/>
      <c r="J21935" s="33"/>
      <c r="AB21935" s="35"/>
    </row>
    <row r="21936" spans="1:28" s="6" customFormat="1" x14ac:dyDescent="0.15">
      <c r="A21936" s="6" t="s">
        <v>145</v>
      </c>
      <c r="C21936" s="6">
        <v>1</v>
      </c>
      <c r="E21936" s="31">
        <v>-70</v>
      </c>
      <c r="F21936" s="31"/>
      <c r="G21936" s="33"/>
      <c r="I21936" s="33"/>
      <c r="J21936" s="33"/>
      <c r="AB21936" s="35"/>
    </row>
    <row r="21937" spans="1:28" s="6" customFormat="1" x14ac:dyDescent="0.15">
      <c r="A21937" s="6" t="s">
        <v>145</v>
      </c>
      <c r="C21937" s="6">
        <v>1</v>
      </c>
      <c r="E21937" s="31">
        <v>-70</v>
      </c>
      <c r="F21937" s="31"/>
      <c r="G21937" s="33"/>
      <c r="I21937" s="33"/>
      <c r="J21937" s="33"/>
      <c r="AB21937" s="35"/>
    </row>
    <row r="21938" spans="1:28" s="6" customFormat="1" x14ac:dyDescent="0.15">
      <c r="A21938" s="6" t="s">
        <v>145</v>
      </c>
      <c r="C21938" s="6">
        <v>1</v>
      </c>
      <c r="E21938" s="31">
        <v>-70</v>
      </c>
      <c r="F21938" s="31"/>
      <c r="G21938" s="33"/>
      <c r="I21938" s="33"/>
      <c r="J21938" s="33"/>
      <c r="AB21938" s="35"/>
    </row>
    <row r="21939" spans="1:28" s="6" customFormat="1" x14ac:dyDescent="0.15">
      <c r="A21939" s="6" t="s">
        <v>145</v>
      </c>
      <c r="C21939" s="6">
        <v>1</v>
      </c>
      <c r="E21939" s="31">
        <v>-73</v>
      </c>
      <c r="F21939" s="31"/>
      <c r="G21939" s="33"/>
      <c r="I21939" s="33"/>
      <c r="J21939" s="33"/>
      <c r="AB21939" s="35"/>
    </row>
    <row r="21940" spans="1:28" s="6" customFormat="1" x14ac:dyDescent="0.15">
      <c r="A21940" s="6" t="s">
        <v>145</v>
      </c>
      <c r="C21940" s="6">
        <v>1</v>
      </c>
      <c r="E21940" s="31">
        <v>-73</v>
      </c>
      <c r="F21940" s="31"/>
      <c r="G21940" s="33"/>
      <c r="I21940" s="33"/>
      <c r="J21940" s="33"/>
      <c r="AB21940" s="35"/>
    </row>
    <row r="21941" spans="1:28" s="6" customFormat="1" x14ac:dyDescent="0.15">
      <c r="A21941" s="6" t="s">
        <v>145</v>
      </c>
      <c r="C21941" s="6">
        <v>1</v>
      </c>
      <c r="E21941" s="31">
        <v>-73</v>
      </c>
      <c r="F21941" s="31"/>
      <c r="G21941" s="33"/>
      <c r="I21941" s="33"/>
      <c r="J21941" s="33"/>
      <c r="AB21941" s="35"/>
    </row>
    <row r="21942" spans="1:28" s="6" customFormat="1" x14ac:dyDescent="0.15">
      <c r="A21942" s="6" t="s">
        <v>145</v>
      </c>
      <c r="C21942" s="6">
        <v>1</v>
      </c>
      <c r="E21942" s="31">
        <v>-73</v>
      </c>
      <c r="F21942" s="31"/>
      <c r="G21942" s="33"/>
      <c r="I21942" s="33"/>
      <c r="J21942" s="33"/>
      <c r="AB21942" s="35"/>
    </row>
    <row r="21943" spans="1:28" s="6" customFormat="1" x14ac:dyDescent="0.15">
      <c r="A21943" s="6" t="s">
        <v>145</v>
      </c>
      <c r="C21943" s="6">
        <v>1</v>
      </c>
      <c r="E21943" s="31">
        <v>-73</v>
      </c>
      <c r="F21943" s="31"/>
      <c r="G21943" s="33"/>
      <c r="I21943" s="33"/>
      <c r="J21943" s="33"/>
      <c r="AB21943" s="35"/>
    </row>
    <row r="21944" spans="1:28" s="6" customFormat="1" x14ac:dyDescent="0.15">
      <c r="A21944" s="6" t="s">
        <v>145</v>
      </c>
      <c r="C21944" s="6">
        <v>1</v>
      </c>
      <c r="E21944" s="31">
        <v>-73</v>
      </c>
      <c r="F21944" s="31"/>
      <c r="G21944" s="33"/>
      <c r="I21944" s="33"/>
      <c r="J21944" s="33"/>
      <c r="AB21944" s="35"/>
    </row>
    <row r="21945" spans="1:28" s="6" customFormat="1" x14ac:dyDescent="0.15">
      <c r="A21945" s="6" t="s">
        <v>145</v>
      </c>
      <c r="C21945" s="6">
        <v>1</v>
      </c>
      <c r="E21945" s="31">
        <v>-73</v>
      </c>
      <c r="F21945" s="31"/>
      <c r="G21945" s="33"/>
      <c r="I21945" s="33"/>
      <c r="J21945" s="33"/>
      <c r="AB21945" s="35"/>
    </row>
    <row r="21946" spans="1:28" s="6" customFormat="1" x14ac:dyDescent="0.15">
      <c r="A21946" s="6" t="s">
        <v>145</v>
      </c>
      <c r="C21946" s="6">
        <v>1</v>
      </c>
      <c r="E21946" s="31">
        <v>-73</v>
      </c>
      <c r="F21946" s="31"/>
      <c r="G21946" s="33"/>
      <c r="I21946" s="33"/>
      <c r="J21946" s="33"/>
      <c r="AB21946" s="35"/>
    </row>
    <row r="21947" spans="1:28" s="6" customFormat="1" x14ac:dyDescent="0.15">
      <c r="A21947" s="6" t="s">
        <v>145</v>
      </c>
      <c r="C21947" s="6">
        <v>1</v>
      </c>
      <c r="E21947" s="31">
        <v>-73</v>
      </c>
      <c r="F21947" s="31"/>
      <c r="G21947" s="33"/>
      <c r="I21947" s="33"/>
      <c r="J21947" s="33"/>
      <c r="AB21947" s="35"/>
    </row>
    <row r="21948" spans="1:28" s="6" customFormat="1" x14ac:dyDescent="0.15">
      <c r="A21948" s="6" t="s">
        <v>145</v>
      </c>
      <c r="C21948" s="6">
        <v>1</v>
      </c>
      <c r="E21948" s="31">
        <v>-70</v>
      </c>
      <c r="F21948" s="31"/>
      <c r="G21948" s="33"/>
      <c r="I21948" s="33"/>
      <c r="J21948" s="33"/>
      <c r="AB21948" s="35"/>
    </row>
    <row r="21949" spans="1:28" s="6" customFormat="1" x14ac:dyDescent="0.15">
      <c r="A21949" s="6" t="s">
        <v>145</v>
      </c>
      <c r="C21949" s="6">
        <v>1</v>
      </c>
      <c r="E21949" s="31">
        <v>-70</v>
      </c>
      <c r="F21949" s="31"/>
      <c r="G21949" s="33"/>
      <c r="I21949" s="33"/>
      <c r="J21949" s="33"/>
      <c r="AB21949" s="35"/>
    </row>
    <row r="21950" spans="1:28" s="6" customFormat="1" x14ac:dyDescent="0.15">
      <c r="A21950" s="6" t="s">
        <v>145</v>
      </c>
      <c r="C21950" s="6">
        <v>1</v>
      </c>
      <c r="E21950" s="31">
        <v>-70</v>
      </c>
      <c r="F21950" s="31"/>
      <c r="G21950" s="33"/>
      <c r="I21950" s="33"/>
      <c r="J21950" s="33"/>
      <c r="AB21950" s="35"/>
    </row>
    <row r="21951" spans="1:28" s="6" customFormat="1" x14ac:dyDescent="0.15">
      <c r="A21951" s="6" t="s">
        <v>145</v>
      </c>
      <c r="C21951" s="6">
        <v>1</v>
      </c>
      <c r="E21951" s="31">
        <v>-70</v>
      </c>
      <c r="F21951" s="31"/>
      <c r="G21951" s="33"/>
      <c r="I21951" s="33"/>
      <c r="J21951" s="33"/>
      <c r="AB21951" s="35"/>
    </row>
    <row r="21952" spans="1:28" s="6" customFormat="1" x14ac:dyDescent="0.15">
      <c r="A21952" s="6" t="s">
        <v>145</v>
      </c>
      <c r="C21952" s="6">
        <v>1</v>
      </c>
      <c r="E21952" s="31">
        <v>-73</v>
      </c>
      <c r="F21952" s="31"/>
      <c r="G21952" s="33"/>
      <c r="I21952" s="33"/>
      <c r="J21952" s="33"/>
      <c r="AB21952" s="35"/>
    </row>
    <row r="21953" spans="1:28" s="6" customFormat="1" x14ac:dyDescent="0.15">
      <c r="A21953" s="6" t="s">
        <v>145</v>
      </c>
      <c r="C21953" s="6">
        <v>1</v>
      </c>
      <c r="E21953" s="31">
        <v>-73</v>
      </c>
      <c r="F21953" s="31"/>
      <c r="G21953" s="33"/>
      <c r="I21953" s="33"/>
      <c r="J21953" s="33"/>
      <c r="AB21953" s="35"/>
    </row>
    <row r="21954" spans="1:28" s="6" customFormat="1" x14ac:dyDescent="0.15">
      <c r="A21954" s="6" t="s">
        <v>145</v>
      </c>
      <c r="C21954" s="6">
        <v>1</v>
      </c>
      <c r="E21954" s="31">
        <v>-70</v>
      </c>
      <c r="F21954" s="31"/>
      <c r="G21954" s="33"/>
      <c r="I21954" s="33"/>
      <c r="J21954" s="33"/>
      <c r="AB21954" s="35"/>
    </row>
    <row r="21955" spans="1:28" s="6" customFormat="1" x14ac:dyDescent="0.15">
      <c r="A21955" s="6" t="s">
        <v>145</v>
      </c>
      <c r="C21955" s="6">
        <v>1</v>
      </c>
      <c r="E21955" s="31">
        <v>-70</v>
      </c>
      <c r="F21955" s="31"/>
      <c r="G21955" s="33"/>
      <c r="I21955" s="33"/>
      <c r="J21955" s="33"/>
      <c r="AB21955" s="35"/>
    </row>
    <row r="21956" spans="1:28" s="6" customFormat="1" x14ac:dyDescent="0.15">
      <c r="A21956" s="6" t="s">
        <v>145</v>
      </c>
      <c r="C21956" s="6">
        <v>1</v>
      </c>
      <c r="E21956" s="31">
        <v>-70</v>
      </c>
      <c r="F21956" s="31"/>
      <c r="G21956" s="33"/>
      <c r="I21956" s="33"/>
      <c r="J21956" s="33"/>
      <c r="AB21956" s="35"/>
    </row>
    <row r="21957" spans="1:28" s="6" customFormat="1" x14ac:dyDescent="0.15">
      <c r="A21957" s="6" t="s">
        <v>145</v>
      </c>
      <c r="C21957" s="6">
        <v>1</v>
      </c>
      <c r="E21957" s="31">
        <v>-70</v>
      </c>
      <c r="F21957" s="31"/>
      <c r="G21957" s="33"/>
      <c r="I21957" s="33"/>
      <c r="J21957" s="33"/>
      <c r="AB21957" s="35"/>
    </row>
    <row r="21958" spans="1:28" s="6" customFormat="1" x14ac:dyDescent="0.15">
      <c r="A21958" s="6" t="s">
        <v>145</v>
      </c>
      <c r="C21958" s="6">
        <v>1</v>
      </c>
      <c r="E21958" s="31">
        <v>-70</v>
      </c>
      <c r="F21958" s="31"/>
      <c r="G21958" s="33"/>
      <c r="I21958" s="33"/>
      <c r="J21958" s="33"/>
      <c r="AB21958" s="35"/>
    </row>
    <row r="21959" spans="1:28" s="6" customFormat="1" x14ac:dyDescent="0.15">
      <c r="A21959" s="6" t="s">
        <v>145</v>
      </c>
      <c r="C21959" s="6">
        <v>1</v>
      </c>
      <c r="E21959" s="31">
        <v>-70</v>
      </c>
      <c r="F21959" s="31"/>
      <c r="G21959" s="33"/>
      <c r="I21959" s="33"/>
      <c r="J21959" s="33"/>
      <c r="AB21959" s="35"/>
    </row>
    <row r="21960" spans="1:28" s="6" customFormat="1" x14ac:dyDescent="0.15">
      <c r="A21960" s="6" t="s">
        <v>145</v>
      </c>
      <c r="C21960" s="6">
        <v>1</v>
      </c>
      <c r="E21960" s="31">
        <v>-70</v>
      </c>
      <c r="F21960" s="31"/>
      <c r="G21960" s="33"/>
      <c r="I21960" s="33"/>
      <c r="J21960" s="33"/>
      <c r="AB21960" s="35"/>
    </row>
    <row r="21961" spans="1:28" s="6" customFormat="1" x14ac:dyDescent="0.15">
      <c r="A21961" s="6" t="s">
        <v>145</v>
      </c>
      <c r="C21961" s="6">
        <v>1</v>
      </c>
      <c r="E21961" s="31">
        <v>-70</v>
      </c>
      <c r="F21961" s="31"/>
      <c r="G21961" s="33"/>
      <c r="I21961" s="33"/>
      <c r="J21961" s="33"/>
      <c r="AB21961" s="35"/>
    </row>
    <row r="21962" spans="1:28" s="6" customFormat="1" x14ac:dyDescent="0.15">
      <c r="A21962" s="6" t="s">
        <v>145</v>
      </c>
      <c r="C21962" s="6">
        <v>1</v>
      </c>
      <c r="E21962" s="31">
        <v>-70</v>
      </c>
      <c r="F21962" s="31"/>
      <c r="G21962" s="33"/>
      <c r="I21962" s="33"/>
      <c r="J21962" s="33"/>
      <c r="AB21962" s="35"/>
    </row>
    <row r="21963" spans="1:28" s="6" customFormat="1" x14ac:dyDescent="0.15">
      <c r="A21963" s="6" t="s">
        <v>145</v>
      </c>
      <c r="C21963" s="6">
        <v>1</v>
      </c>
      <c r="E21963" s="31">
        <v>-73</v>
      </c>
      <c r="F21963" s="31"/>
      <c r="G21963" s="33"/>
      <c r="I21963" s="33"/>
      <c r="J21963" s="33"/>
      <c r="AB21963" s="35"/>
    </row>
    <row r="21964" spans="1:28" s="6" customFormat="1" x14ac:dyDescent="0.15">
      <c r="A21964" s="6" t="s">
        <v>145</v>
      </c>
      <c r="C21964" s="6">
        <v>1</v>
      </c>
      <c r="E21964" s="31">
        <v>-73</v>
      </c>
      <c r="F21964" s="31"/>
      <c r="G21964" s="33"/>
      <c r="I21964" s="33"/>
      <c r="J21964" s="33"/>
      <c r="AB21964" s="35"/>
    </row>
    <row r="21965" spans="1:28" s="6" customFormat="1" x14ac:dyDescent="0.15">
      <c r="A21965" s="6" t="s">
        <v>145</v>
      </c>
      <c r="C21965" s="6">
        <v>1</v>
      </c>
      <c r="E21965" s="31">
        <v>-73</v>
      </c>
      <c r="F21965" s="31"/>
      <c r="G21965" s="33"/>
      <c r="I21965" s="33"/>
      <c r="J21965" s="33"/>
      <c r="AB21965" s="35"/>
    </row>
    <row r="21966" spans="1:28" s="6" customFormat="1" x14ac:dyDescent="0.15">
      <c r="A21966" s="6" t="s">
        <v>145</v>
      </c>
      <c r="C21966" s="6">
        <v>1</v>
      </c>
      <c r="E21966" s="31">
        <v>-73</v>
      </c>
      <c r="F21966" s="31"/>
      <c r="G21966" s="33"/>
      <c r="I21966" s="33"/>
      <c r="J21966" s="33"/>
      <c r="AB21966" s="35"/>
    </row>
    <row r="21967" spans="1:28" s="6" customFormat="1" x14ac:dyDescent="0.15">
      <c r="A21967" s="6" t="s">
        <v>145</v>
      </c>
      <c r="C21967" s="6">
        <v>1</v>
      </c>
      <c r="E21967" s="31">
        <v>-73</v>
      </c>
      <c r="F21967" s="31"/>
      <c r="G21967" s="33"/>
      <c r="I21967" s="33"/>
      <c r="J21967" s="33"/>
      <c r="AB21967" s="35"/>
    </row>
    <row r="21968" spans="1:28" s="6" customFormat="1" x14ac:dyDescent="0.15">
      <c r="A21968" s="6" t="s">
        <v>145</v>
      </c>
      <c r="C21968" s="6">
        <v>1</v>
      </c>
      <c r="E21968" s="31">
        <v>-73</v>
      </c>
      <c r="F21968" s="31"/>
      <c r="G21968" s="33"/>
      <c r="I21968" s="33"/>
      <c r="J21968" s="33"/>
      <c r="AB21968" s="35"/>
    </row>
    <row r="21969" spans="1:28" s="6" customFormat="1" x14ac:dyDescent="0.15">
      <c r="A21969" s="6" t="s">
        <v>145</v>
      </c>
      <c r="C21969" s="6">
        <v>1</v>
      </c>
      <c r="E21969" s="31">
        <v>-73</v>
      </c>
      <c r="F21969" s="31"/>
      <c r="G21969" s="33"/>
      <c r="I21969" s="33"/>
      <c r="J21969" s="33"/>
      <c r="AB21969" s="35"/>
    </row>
    <row r="21970" spans="1:28" s="6" customFormat="1" x14ac:dyDescent="0.15">
      <c r="A21970" s="6" t="s">
        <v>145</v>
      </c>
      <c r="C21970" s="6">
        <v>1</v>
      </c>
      <c r="E21970" s="31">
        <v>-73</v>
      </c>
      <c r="F21970" s="31"/>
      <c r="G21970" s="33"/>
      <c r="I21970" s="33"/>
      <c r="J21970" s="33"/>
      <c r="AB21970" s="35"/>
    </row>
    <row r="21971" spans="1:28" s="6" customFormat="1" x14ac:dyDescent="0.15">
      <c r="A21971" s="6" t="s">
        <v>145</v>
      </c>
      <c r="C21971" s="6">
        <v>1</v>
      </c>
      <c r="E21971" s="31">
        <v>-73</v>
      </c>
      <c r="F21971" s="31"/>
      <c r="G21971" s="33"/>
      <c r="I21971" s="33"/>
      <c r="J21971" s="33"/>
      <c r="AB21971" s="35"/>
    </row>
    <row r="21972" spans="1:28" s="6" customFormat="1" x14ac:dyDescent="0.15">
      <c r="A21972" s="6" t="s">
        <v>145</v>
      </c>
      <c r="C21972" s="6">
        <v>1</v>
      </c>
      <c r="E21972" s="31">
        <v>-73</v>
      </c>
      <c r="F21972" s="31"/>
      <c r="G21972" s="33"/>
      <c r="I21972" s="33"/>
      <c r="J21972" s="33"/>
      <c r="AB21972" s="35"/>
    </row>
    <row r="21973" spans="1:28" s="6" customFormat="1" x14ac:dyDescent="0.15">
      <c r="A21973" s="6" t="s">
        <v>145</v>
      </c>
      <c r="C21973" s="6">
        <v>1</v>
      </c>
      <c r="E21973" s="31">
        <v>-72</v>
      </c>
      <c r="F21973" s="31"/>
      <c r="G21973" s="33"/>
      <c r="I21973" s="33"/>
      <c r="J21973" s="33"/>
      <c r="AB21973" s="35"/>
    </row>
    <row r="21974" spans="1:28" s="6" customFormat="1" x14ac:dyDescent="0.15">
      <c r="A21974" s="6" t="s">
        <v>145</v>
      </c>
      <c r="C21974" s="6">
        <v>1</v>
      </c>
      <c r="E21974" s="31">
        <v>-72</v>
      </c>
      <c r="F21974" s="31"/>
      <c r="G21974" s="33"/>
      <c r="I21974" s="33"/>
      <c r="J21974" s="33"/>
      <c r="AB21974" s="35"/>
    </row>
    <row r="21975" spans="1:28" s="6" customFormat="1" x14ac:dyDescent="0.15">
      <c r="A21975" s="6" t="s">
        <v>145</v>
      </c>
      <c r="C21975" s="6">
        <v>1</v>
      </c>
      <c r="E21975" s="31">
        <v>-70</v>
      </c>
      <c r="F21975" s="31"/>
      <c r="G21975" s="33"/>
      <c r="I21975" s="33"/>
      <c r="J21975" s="33"/>
      <c r="AB21975" s="35"/>
    </row>
    <row r="21976" spans="1:28" s="6" customFormat="1" x14ac:dyDescent="0.15">
      <c r="A21976" s="6" t="s">
        <v>145</v>
      </c>
      <c r="C21976" s="6">
        <v>1</v>
      </c>
      <c r="E21976" s="31">
        <v>-71</v>
      </c>
      <c r="F21976" s="31"/>
      <c r="G21976" s="33"/>
      <c r="I21976" s="33"/>
      <c r="J21976" s="33"/>
      <c r="AB21976" s="35"/>
    </row>
    <row r="21977" spans="1:28" s="6" customFormat="1" x14ac:dyDescent="0.15">
      <c r="A21977" s="6" t="s">
        <v>145</v>
      </c>
      <c r="C21977" s="6">
        <v>1</v>
      </c>
      <c r="E21977" s="31">
        <v>-71</v>
      </c>
      <c r="F21977" s="31"/>
      <c r="G21977" s="33"/>
      <c r="I21977" s="33"/>
      <c r="J21977" s="33"/>
      <c r="AB21977" s="35"/>
    </row>
    <row r="21978" spans="1:28" s="6" customFormat="1" x14ac:dyDescent="0.15">
      <c r="A21978" s="6" t="s">
        <v>145</v>
      </c>
      <c r="C21978" s="6">
        <v>1</v>
      </c>
      <c r="E21978" s="31">
        <v>-70</v>
      </c>
      <c r="F21978" s="31"/>
      <c r="G21978" s="33"/>
      <c r="I21978" s="33"/>
      <c r="J21978" s="33"/>
      <c r="AB21978" s="35"/>
    </row>
    <row r="21979" spans="1:28" s="6" customFormat="1" x14ac:dyDescent="0.15">
      <c r="A21979" s="6" t="s">
        <v>145</v>
      </c>
      <c r="C21979" s="6">
        <v>1</v>
      </c>
      <c r="E21979" s="31">
        <v>-93</v>
      </c>
      <c r="F21979" s="31"/>
      <c r="G21979" s="33"/>
      <c r="I21979" s="33"/>
      <c r="J21979" s="33"/>
      <c r="AB21979" s="35"/>
    </row>
    <row r="21980" spans="1:28" s="6" customFormat="1" x14ac:dyDescent="0.15">
      <c r="A21980" s="6" t="s">
        <v>145</v>
      </c>
      <c r="C21980" s="6">
        <v>1</v>
      </c>
      <c r="E21980" s="31">
        <v>-93</v>
      </c>
      <c r="F21980" s="31"/>
      <c r="G21980" s="33"/>
      <c r="I21980" s="33"/>
      <c r="J21980" s="33"/>
      <c r="AB21980" s="35"/>
    </row>
    <row r="21981" spans="1:28" s="6" customFormat="1" x14ac:dyDescent="0.15">
      <c r="A21981" s="6" t="s">
        <v>145</v>
      </c>
      <c r="C21981" s="6">
        <v>1</v>
      </c>
      <c r="E21981" s="31">
        <v>-70</v>
      </c>
      <c r="F21981" s="31"/>
      <c r="G21981" s="33"/>
      <c r="I21981" s="33"/>
      <c r="J21981" s="33"/>
      <c r="AB21981" s="35"/>
    </row>
    <row r="21982" spans="1:28" s="6" customFormat="1" x14ac:dyDescent="0.15">
      <c r="A21982" s="6" t="s">
        <v>145</v>
      </c>
      <c r="C21982" s="6">
        <v>1</v>
      </c>
      <c r="E21982" s="31">
        <v>-70</v>
      </c>
      <c r="F21982" s="31"/>
      <c r="G21982" s="33"/>
      <c r="I21982" s="33"/>
      <c r="J21982" s="33"/>
      <c r="AB21982" s="35"/>
    </row>
    <row r="21983" spans="1:28" s="6" customFormat="1" x14ac:dyDescent="0.15">
      <c r="A21983" s="6" t="s">
        <v>145</v>
      </c>
      <c r="C21983" s="6">
        <v>1</v>
      </c>
      <c r="E21983" s="31">
        <v>-70</v>
      </c>
      <c r="F21983" s="31"/>
      <c r="G21983" s="33"/>
      <c r="I21983" s="33"/>
      <c r="J21983" s="33"/>
      <c r="AB21983" s="35"/>
    </row>
    <row r="21984" spans="1:28" s="6" customFormat="1" x14ac:dyDescent="0.15">
      <c r="A21984" s="6" t="s">
        <v>145</v>
      </c>
      <c r="C21984" s="6">
        <v>1</v>
      </c>
      <c r="E21984" s="31">
        <v>-70</v>
      </c>
      <c r="F21984" s="31"/>
      <c r="G21984" s="33"/>
      <c r="I21984" s="33"/>
      <c r="J21984" s="33"/>
      <c r="AB21984" s="35"/>
    </row>
    <row r="21985" spans="1:28" s="6" customFormat="1" x14ac:dyDescent="0.15">
      <c r="A21985" s="6" t="s">
        <v>145</v>
      </c>
      <c r="C21985" s="6">
        <v>1</v>
      </c>
      <c r="E21985" s="31">
        <v>-73</v>
      </c>
      <c r="F21985" s="31"/>
      <c r="G21985" s="33"/>
      <c r="I21985" s="33"/>
      <c r="J21985" s="33"/>
      <c r="AB21985" s="35"/>
    </row>
    <row r="21986" spans="1:28" s="6" customFormat="1" x14ac:dyDescent="0.15">
      <c r="A21986" s="6" t="s">
        <v>145</v>
      </c>
      <c r="C21986" s="6">
        <v>1</v>
      </c>
      <c r="E21986" s="31">
        <v>-73</v>
      </c>
      <c r="F21986" s="31"/>
      <c r="G21986" s="33"/>
      <c r="I21986" s="33"/>
      <c r="J21986" s="33"/>
      <c r="AB21986" s="35"/>
    </row>
    <row r="21987" spans="1:28" s="6" customFormat="1" x14ac:dyDescent="0.15">
      <c r="A21987" s="6" t="s">
        <v>145</v>
      </c>
      <c r="C21987" s="6">
        <v>1</v>
      </c>
      <c r="E21987" s="31">
        <v>-73</v>
      </c>
      <c r="F21987" s="31"/>
      <c r="G21987" s="33"/>
      <c r="I21987" s="33"/>
      <c r="J21987" s="33"/>
      <c r="AB21987" s="35"/>
    </row>
    <row r="21988" spans="1:28" s="6" customFormat="1" x14ac:dyDescent="0.15">
      <c r="A21988" s="6" t="s">
        <v>145</v>
      </c>
      <c r="C21988" s="6">
        <v>1</v>
      </c>
      <c r="E21988" s="31">
        <v>-73</v>
      </c>
      <c r="F21988" s="31"/>
      <c r="G21988" s="33"/>
      <c r="I21988" s="33"/>
      <c r="J21988" s="33"/>
      <c r="AB21988" s="35"/>
    </row>
    <row r="21989" spans="1:28" s="6" customFormat="1" x14ac:dyDescent="0.15">
      <c r="A21989" s="6" t="s">
        <v>145</v>
      </c>
      <c r="C21989" s="6">
        <v>1</v>
      </c>
      <c r="E21989" s="31">
        <v>-73</v>
      </c>
      <c r="F21989" s="31"/>
      <c r="G21989" s="33"/>
      <c r="I21989" s="33"/>
      <c r="J21989" s="33"/>
      <c r="AB21989" s="35"/>
    </row>
    <row r="21990" spans="1:28" s="6" customFormat="1" x14ac:dyDescent="0.15">
      <c r="A21990" s="6" t="s">
        <v>145</v>
      </c>
      <c r="C21990" s="6">
        <v>1</v>
      </c>
      <c r="E21990" s="31">
        <v>-73</v>
      </c>
      <c r="F21990" s="31"/>
      <c r="G21990" s="33"/>
      <c r="I21990" s="33"/>
      <c r="J21990" s="33"/>
      <c r="AB21990" s="35"/>
    </row>
    <row r="21991" spans="1:28" s="6" customFormat="1" x14ac:dyDescent="0.15">
      <c r="A21991" s="6" t="s">
        <v>145</v>
      </c>
      <c r="C21991" s="6">
        <v>1</v>
      </c>
      <c r="E21991" s="31">
        <v>-77</v>
      </c>
      <c r="F21991" s="31"/>
      <c r="G21991" s="33"/>
      <c r="I21991" s="33"/>
      <c r="J21991" s="33"/>
      <c r="AB21991" s="35"/>
    </row>
    <row r="21992" spans="1:28" s="6" customFormat="1" x14ac:dyDescent="0.15">
      <c r="A21992" s="6" t="s">
        <v>145</v>
      </c>
      <c r="C21992" s="6">
        <v>1</v>
      </c>
      <c r="E21992" s="31">
        <v>-77</v>
      </c>
      <c r="F21992" s="31"/>
      <c r="G21992" s="33"/>
      <c r="I21992" s="33"/>
      <c r="J21992" s="33"/>
      <c r="AB21992" s="35"/>
    </row>
    <row r="21993" spans="1:28" s="6" customFormat="1" x14ac:dyDescent="0.15">
      <c r="A21993" s="6" t="s">
        <v>145</v>
      </c>
      <c r="C21993" s="6">
        <v>1</v>
      </c>
      <c r="E21993" s="31">
        <v>-76</v>
      </c>
      <c r="F21993" s="31"/>
      <c r="G21993" s="33"/>
      <c r="I21993" s="33"/>
      <c r="J21993" s="33"/>
      <c r="AB21993" s="35"/>
    </row>
    <row r="21994" spans="1:28" s="6" customFormat="1" x14ac:dyDescent="0.15">
      <c r="A21994" s="6" t="s">
        <v>145</v>
      </c>
      <c r="C21994" s="6">
        <v>1</v>
      </c>
      <c r="E21994" s="31">
        <v>-74</v>
      </c>
      <c r="F21994" s="31"/>
      <c r="G21994" s="33"/>
      <c r="I21994" s="33"/>
      <c r="J21994" s="33"/>
      <c r="AB21994" s="35"/>
    </row>
    <row r="21995" spans="1:28" s="6" customFormat="1" x14ac:dyDescent="0.15">
      <c r="A21995" s="6" t="s">
        <v>145</v>
      </c>
      <c r="C21995" s="6">
        <v>1</v>
      </c>
      <c r="E21995" s="31">
        <v>-74</v>
      </c>
      <c r="F21995" s="31"/>
      <c r="G21995" s="33"/>
      <c r="I21995" s="33"/>
      <c r="J21995" s="33"/>
      <c r="AB21995" s="35"/>
    </row>
    <row r="21996" spans="1:28" s="6" customFormat="1" x14ac:dyDescent="0.15">
      <c r="A21996" s="6" t="s">
        <v>145</v>
      </c>
      <c r="C21996" s="6">
        <v>1</v>
      </c>
      <c r="E21996" s="31">
        <v>-74</v>
      </c>
      <c r="F21996" s="31"/>
      <c r="G21996" s="33"/>
      <c r="I21996" s="33"/>
      <c r="J21996" s="33"/>
      <c r="AB21996" s="35"/>
    </row>
    <row r="21997" spans="1:28" s="6" customFormat="1" x14ac:dyDescent="0.15">
      <c r="A21997" s="6" t="s">
        <v>145</v>
      </c>
      <c r="C21997" s="6">
        <v>1</v>
      </c>
      <c r="E21997" s="31">
        <v>-74</v>
      </c>
      <c r="F21997" s="31"/>
      <c r="G21997" s="33"/>
      <c r="I21997" s="33"/>
      <c r="J21997" s="33"/>
      <c r="AB21997" s="35"/>
    </row>
    <row r="21998" spans="1:28" s="6" customFormat="1" x14ac:dyDescent="0.15">
      <c r="A21998" s="6" t="s">
        <v>145</v>
      </c>
      <c r="C21998" s="6">
        <v>1</v>
      </c>
      <c r="E21998" s="31">
        <v>-74</v>
      </c>
      <c r="F21998" s="31"/>
      <c r="G21998" s="33"/>
      <c r="I21998" s="33"/>
      <c r="J21998" s="33"/>
      <c r="AB21998" s="35"/>
    </row>
    <row r="21999" spans="1:28" s="6" customFormat="1" x14ac:dyDescent="0.15">
      <c r="A21999" s="6" t="s">
        <v>145</v>
      </c>
      <c r="C21999" s="6">
        <v>1</v>
      </c>
      <c r="E21999" s="31">
        <v>-70</v>
      </c>
      <c r="F21999" s="31"/>
      <c r="G21999" s="33"/>
      <c r="I21999" s="33"/>
      <c r="J21999" s="33"/>
      <c r="AB21999" s="35"/>
    </row>
    <row r="22000" spans="1:28" s="6" customFormat="1" x14ac:dyDescent="0.15">
      <c r="A22000" s="6" t="s">
        <v>145</v>
      </c>
      <c r="C22000" s="6">
        <v>1</v>
      </c>
      <c r="E22000" s="31">
        <v>-70</v>
      </c>
      <c r="F22000" s="31"/>
      <c r="G22000" s="33"/>
      <c r="I22000" s="33"/>
      <c r="J22000" s="33"/>
      <c r="AB22000" s="35"/>
    </row>
    <row r="22001" spans="1:28" s="6" customFormat="1" x14ac:dyDescent="0.15">
      <c r="A22001" s="6" t="s">
        <v>145</v>
      </c>
      <c r="C22001" s="6">
        <v>1</v>
      </c>
      <c r="E22001" s="31">
        <v>-70</v>
      </c>
      <c r="F22001" s="31"/>
      <c r="G22001" s="33"/>
      <c r="I22001" s="33"/>
      <c r="J22001" s="33"/>
      <c r="AB22001" s="35"/>
    </row>
    <row r="22002" spans="1:28" s="6" customFormat="1" x14ac:dyDescent="0.15">
      <c r="A22002" s="6" t="s">
        <v>145</v>
      </c>
      <c r="C22002" s="6">
        <v>1</v>
      </c>
      <c r="E22002" s="31">
        <v>-73</v>
      </c>
      <c r="F22002" s="31"/>
      <c r="G22002" s="33"/>
      <c r="I22002" s="33"/>
      <c r="J22002" s="33"/>
      <c r="AB22002" s="35"/>
    </row>
    <row r="22003" spans="1:28" s="6" customFormat="1" x14ac:dyDescent="0.15">
      <c r="A22003" s="6" t="s">
        <v>145</v>
      </c>
      <c r="C22003" s="6">
        <v>1</v>
      </c>
      <c r="E22003" s="31">
        <v>-73</v>
      </c>
      <c r="F22003" s="31"/>
      <c r="G22003" s="33"/>
      <c r="I22003" s="33"/>
      <c r="J22003" s="33"/>
      <c r="AB22003" s="35"/>
    </row>
    <row r="22004" spans="1:28" s="6" customFormat="1" x14ac:dyDescent="0.15">
      <c r="A22004" s="6" t="s">
        <v>145</v>
      </c>
      <c r="C22004" s="6">
        <v>1</v>
      </c>
      <c r="E22004" s="31">
        <v>-73</v>
      </c>
      <c r="F22004" s="31"/>
      <c r="G22004" s="33"/>
      <c r="I22004" s="33"/>
      <c r="J22004" s="33"/>
      <c r="AB22004" s="35"/>
    </row>
    <row r="22005" spans="1:28" s="6" customFormat="1" x14ac:dyDescent="0.15">
      <c r="A22005" s="6" t="s">
        <v>145</v>
      </c>
      <c r="C22005" s="6">
        <v>1</v>
      </c>
      <c r="E22005" s="31">
        <v>-70</v>
      </c>
      <c r="F22005" s="31"/>
      <c r="G22005" s="33"/>
      <c r="I22005" s="33"/>
      <c r="J22005" s="33"/>
      <c r="AB22005" s="35"/>
    </row>
    <row r="22006" spans="1:28" s="6" customFormat="1" x14ac:dyDescent="0.15">
      <c r="A22006" s="6" t="s">
        <v>145</v>
      </c>
      <c r="C22006" s="6">
        <v>1</v>
      </c>
      <c r="E22006" s="31">
        <v>-70</v>
      </c>
      <c r="F22006" s="31"/>
      <c r="G22006" s="33"/>
      <c r="I22006" s="33"/>
      <c r="J22006" s="33"/>
      <c r="AB22006" s="35"/>
    </row>
    <row r="22007" spans="1:28" s="6" customFormat="1" x14ac:dyDescent="0.15">
      <c r="A22007" s="6" t="s">
        <v>145</v>
      </c>
      <c r="C22007" s="6">
        <v>1</v>
      </c>
      <c r="E22007" s="31">
        <v>-73</v>
      </c>
      <c r="F22007" s="31"/>
      <c r="G22007" s="33"/>
      <c r="I22007" s="33"/>
      <c r="J22007" s="33"/>
      <c r="AB22007" s="35"/>
    </row>
    <row r="22008" spans="1:28" s="6" customFormat="1" x14ac:dyDescent="0.15">
      <c r="A22008" s="6" t="s">
        <v>145</v>
      </c>
      <c r="C22008" s="6">
        <v>1</v>
      </c>
      <c r="E22008" s="31">
        <v>-73</v>
      </c>
      <c r="F22008" s="31"/>
      <c r="G22008" s="33"/>
      <c r="I22008" s="33"/>
      <c r="J22008" s="33"/>
      <c r="AB22008" s="35"/>
    </row>
    <row r="22009" spans="1:28" s="6" customFormat="1" x14ac:dyDescent="0.15">
      <c r="A22009" s="6" t="s">
        <v>145</v>
      </c>
      <c r="C22009" s="6">
        <v>1</v>
      </c>
      <c r="E22009" s="31">
        <v>-73</v>
      </c>
      <c r="F22009" s="31"/>
      <c r="G22009" s="33"/>
      <c r="I22009" s="33"/>
      <c r="J22009" s="33"/>
      <c r="AB22009" s="35"/>
    </row>
    <row r="22010" spans="1:28" s="6" customFormat="1" x14ac:dyDescent="0.15">
      <c r="A22010" s="6" t="s">
        <v>145</v>
      </c>
      <c r="C22010" s="6">
        <v>1</v>
      </c>
      <c r="E22010" s="31">
        <v>-73</v>
      </c>
      <c r="F22010" s="31"/>
      <c r="G22010" s="33"/>
      <c r="I22010" s="33"/>
      <c r="J22010" s="33"/>
      <c r="AB22010" s="35"/>
    </row>
    <row r="22011" spans="1:28" s="6" customFormat="1" x14ac:dyDescent="0.15">
      <c r="A22011" s="6" t="s">
        <v>145</v>
      </c>
      <c r="C22011" s="6">
        <v>1</v>
      </c>
      <c r="E22011" s="31">
        <v>-73</v>
      </c>
      <c r="F22011" s="31"/>
      <c r="G22011" s="33"/>
      <c r="I22011" s="33"/>
      <c r="J22011" s="33"/>
      <c r="AB22011" s="35"/>
    </row>
    <row r="22012" spans="1:28" s="6" customFormat="1" x14ac:dyDescent="0.15">
      <c r="A22012" s="6" t="s">
        <v>145</v>
      </c>
      <c r="C22012" s="6">
        <v>1</v>
      </c>
      <c r="E22012" s="31">
        <v>-73</v>
      </c>
      <c r="F22012" s="31"/>
      <c r="G22012" s="33"/>
      <c r="I22012" s="33"/>
      <c r="J22012" s="33"/>
      <c r="AB22012" s="35"/>
    </row>
    <row r="22013" spans="1:28" s="6" customFormat="1" x14ac:dyDescent="0.15">
      <c r="A22013" s="6" t="s">
        <v>145</v>
      </c>
      <c r="C22013" s="6">
        <v>1</v>
      </c>
      <c r="E22013" s="31">
        <v>-73</v>
      </c>
      <c r="F22013" s="31"/>
      <c r="G22013" s="33"/>
      <c r="I22013" s="33"/>
      <c r="J22013" s="33"/>
      <c r="AB22013" s="35"/>
    </row>
    <row r="22014" spans="1:28" s="6" customFormat="1" x14ac:dyDescent="0.15">
      <c r="A22014" s="6" t="s">
        <v>145</v>
      </c>
      <c r="C22014" s="6">
        <v>1</v>
      </c>
      <c r="E22014" s="31">
        <v>-75</v>
      </c>
      <c r="F22014" s="31"/>
      <c r="G22014" s="33"/>
      <c r="I22014" s="33"/>
      <c r="J22014" s="33"/>
      <c r="AB22014" s="35"/>
    </row>
    <row r="22015" spans="1:28" s="6" customFormat="1" x14ac:dyDescent="0.15">
      <c r="A22015" s="6" t="s">
        <v>145</v>
      </c>
      <c r="C22015" s="6">
        <v>1</v>
      </c>
      <c r="E22015" s="31">
        <v>-75</v>
      </c>
      <c r="F22015" s="31"/>
      <c r="G22015" s="33"/>
      <c r="I22015" s="33"/>
      <c r="J22015" s="33"/>
      <c r="AB22015" s="35"/>
    </row>
    <row r="22016" spans="1:28" s="6" customFormat="1" x14ac:dyDescent="0.15">
      <c r="A22016" s="6" t="s">
        <v>145</v>
      </c>
      <c r="C22016" s="6">
        <v>1</v>
      </c>
      <c r="E22016" s="31">
        <v>-75</v>
      </c>
      <c r="F22016" s="31"/>
      <c r="G22016" s="33"/>
      <c r="I22016" s="33"/>
      <c r="J22016" s="33"/>
      <c r="AB22016" s="35"/>
    </row>
    <row r="22017" spans="1:28" s="6" customFormat="1" x14ac:dyDescent="0.15">
      <c r="A22017" s="6" t="s">
        <v>145</v>
      </c>
      <c r="C22017" s="6">
        <v>1</v>
      </c>
      <c r="E22017" s="31">
        <v>-74</v>
      </c>
      <c r="F22017" s="31"/>
      <c r="G22017" s="33"/>
      <c r="I22017" s="33"/>
      <c r="J22017" s="33"/>
      <c r="AB22017" s="35"/>
    </row>
    <row r="22018" spans="1:28" s="6" customFormat="1" x14ac:dyDescent="0.15">
      <c r="A22018" s="6" t="s">
        <v>145</v>
      </c>
      <c r="C22018" s="6">
        <v>1</v>
      </c>
      <c r="E22018" s="31">
        <v>-74</v>
      </c>
      <c r="F22018" s="31"/>
      <c r="G22018" s="33"/>
      <c r="I22018" s="33"/>
      <c r="J22018" s="33"/>
      <c r="AB22018" s="35"/>
    </row>
    <row r="22019" spans="1:28" s="6" customFormat="1" x14ac:dyDescent="0.15">
      <c r="A22019" s="6" t="s">
        <v>145</v>
      </c>
      <c r="C22019" s="6">
        <v>1</v>
      </c>
      <c r="E22019" s="31">
        <v>-69</v>
      </c>
      <c r="F22019" s="31"/>
      <c r="G22019" s="33"/>
      <c r="I22019" s="33"/>
      <c r="J22019" s="33"/>
      <c r="AB22019" s="35"/>
    </row>
    <row r="22020" spans="1:28" s="6" customFormat="1" x14ac:dyDescent="0.15">
      <c r="A22020" s="6" t="s">
        <v>145</v>
      </c>
      <c r="C22020" s="6">
        <v>1</v>
      </c>
      <c r="E22020" s="31">
        <v>-73</v>
      </c>
      <c r="F22020" s="31"/>
      <c r="G22020" s="33"/>
      <c r="I22020" s="33"/>
      <c r="J22020" s="33"/>
      <c r="AB22020" s="35"/>
    </row>
    <row r="22021" spans="1:28" s="6" customFormat="1" x14ac:dyDescent="0.15">
      <c r="A22021" s="6" t="s">
        <v>145</v>
      </c>
      <c r="C22021" s="6">
        <v>1</v>
      </c>
      <c r="E22021" s="31">
        <v>-73</v>
      </c>
      <c r="F22021" s="31"/>
      <c r="G22021" s="33"/>
      <c r="I22021" s="33"/>
      <c r="J22021" s="33"/>
      <c r="AB22021" s="35"/>
    </row>
    <row r="22022" spans="1:28" s="6" customFormat="1" x14ac:dyDescent="0.15">
      <c r="A22022" s="6" t="s">
        <v>145</v>
      </c>
      <c r="C22022" s="6">
        <v>1</v>
      </c>
      <c r="E22022" s="31">
        <v>-73</v>
      </c>
      <c r="F22022" s="31"/>
      <c r="G22022" s="33"/>
      <c r="I22022" s="33"/>
      <c r="J22022" s="33"/>
      <c r="AB22022" s="35"/>
    </row>
    <row r="22023" spans="1:28" s="6" customFormat="1" x14ac:dyDescent="0.15">
      <c r="A22023" s="6" t="s">
        <v>145</v>
      </c>
      <c r="C22023" s="6">
        <v>1</v>
      </c>
      <c r="E22023" s="31">
        <v>-73</v>
      </c>
      <c r="F22023" s="31"/>
      <c r="G22023" s="33"/>
      <c r="I22023" s="33"/>
      <c r="J22023" s="33"/>
      <c r="AB22023" s="35"/>
    </row>
    <row r="22024" spans="1:28" s="6" customFormat="1" x14ac:dyDescent="0.15">
      <c r="A22024" s="6" t="s">
        <v>145</v>
      </c>
      <c r="C22024" s="6">
        <v>1</v>
      </c>
      <c r="E22024" s="31">
        <v>-73</v>
      </c>
      <c r="F22024" s="31"/>
      <c r="G22024" s="33"/>
      <c r="I22024" s="33"/>
      <c r="J22024" s="33"/>
      <c r="AB22024" s="35"/>
    </row>
    <row r="22025" spans="1:28" s="6" customFormat="1" x14ac:dyDescent="0.15">
      <c r="A22025" s="6" t="s">
        <v>145</v>
      </c>
      <c r="C22025" s="6">
        <v>1</v>
      </c>
      <c r="E22025" s="31">
        <v>-73</v>
      </c>
      <c r="F22025" s="31"/>
      <c r="G22025" s="33"/>
      <c r="I22025" s="33"/>
      <c r="J22025" s="33"/>
      <c r="AB22025" s="35"/>
    </row>
    <row r="22026" spans="1:28" s="6" customFormat="1" x14ac:dyDescent="0.15">
      <c r="A22026" s="6" t="s">
        <v>145</v>
      </c>
      <c r="C22026" s="6">
        <v>1</v>
      </c>
      <c r="E22026" s="31">
        <v>-87</v>
      </c>
      <c r="F22026" s="31"/>
      <c r="G22026" s="33"/>
      <c r="I22026" s="33"/>
      <c r="J22026" s="33"/>
      <c r="AB22026" s="35"/>
    </row>
    <row r="22027" spans="1:28" s="6" customFormat="1" x14ac:dyDescent="0.15">
      <c r="A22027" s="6" t="s">
        <v>145</v>
      </c>
      <c r="C22027" s="6">
        <v>1</v>
      </c>
      <c r="E22027" s="31">
        <v>-87</v>
      </c>
      <c r="F22027" s="31"/>
      <c r="G22027" s="33"/>
      <c r="I22027" s="33"/>
      <c r="J22027" s="33"/>
      <c r="AB22027" s="35"/>
    </row>
    <row r="22028" spans="1:28" s="6" customFormat="1" x14ac:dyDescent="0.15">
      <c r="A22028" s="6" t="s">
        <v>145</v>
      </c>
      <c r="C22028" s="6">
        <v>1</v>
      </c>
      <c r="E22028" s="31">
        <v>-76</v>
      </c>
      <c r="F22028" s="31"/>
      <c r="G22028" s="33"/>
      <c r="I22028" s="33"/>
      <c r="J22028" s="33"/>
      <c r="AB22028" s="35"/>
    </row>
    <row r="22029" spans="1:28" s="6" customFormat="1" x14ac:dyDescent="0.15">
      <c r="A22029" s="6" t="s">
        <v>145</v>
      </c>
      <c r="C22029" s="6">
        <v>1</v>
      </c>
      <c r="E22029" s="31">
        <v>-76</v>
      </c>
      <c r="F22029" s="31"/>
      <c r="G22029" s="33"/>
      <c r="I22029" s="33"/>
      <c r="J22029" s="33"/>
      <c r="AB22029" s="35"/>
    </row>
    <row r="22030" spans="1:28" s="6" customFormat="1" x14ac:dyDescent="0.15">
      <c r="A22030" s="6" t="s">
        <v>145</v>
      </c>
      <c r="C22030" s="6">
        <v>1</v>
      </c>
      <c r="E22030" s="31">
        <v>-76</v>
      </c>
      <c r="F22030" s="31"/>
      <c r="G22030" s="33"/>
      <c r="I22030" s="33"/>
      <c r="J22030" s="33"/>
      <c r="AB22030" s="35"/>
    </row>
    <row r="22031" spans="1:28" s="6" customFormat="1" x14ac:dyDescent="0.15">
      <c r="A22031" s="6" t="s">
        <v>145</v>
      </c>
      <c r="C22031" s="6">
        <v>1</v>
      </c>
      <c r="E22031" s="31">
        <v>-74</v>
      </c>
      <c r="F22031" s="31"/>
      <c r="G22031" s="33"/>
      <c r="I22031" s="33"/>
      <c r="J22031" s="33"/>
      <c r="AB22031" s="35"/>
    </row>
    <row r="22032" spans="1:28" s="6" customFormat="1" x14ac:dyDescent="0.15">
      <c r="A22032" s="6" t="s">
        <v>145</v>
      </c>
      <c r="C22032" s="6">
        <v>1</v>
      </c>
      <c r="E22032" s="31">
        <v>-74</v>
      </c>
      <c r="F22032" s="31"/>
      <c r="G22032" s="33"/>
      <c r="I22032" s="33"/>
      <c r="J22032" s="33"/>
      <c r="AB22032" s="35"/>
    </row>
    <row r="22033" spans="1:28" s="6" customFormat="1" x14ac:dyDescent="0.15">
      <c r="A22033" s="6" t="s">
        <v>145</v>
      </c>
      <c r="C22033" s="6">
        <v>1</v>
      </c>
      <c r="E22033" s="31">
        <v>-74</v>
      </c>
      <c r="F22033" s="31"/>
      <c r="G22033" s="33"/>
      <c r="I22033" s="33"/>
      <c r="J22033" s="33"/>
      <c r="AB22033" s="35"/>
    </row>
    <row r="22034" spans="1:28" s="6" customFormat="1" x14ac:dyDescent="0.15">
      <c r="A22034" s="6" t="s">
        <v>145</v>
      </c>
      <c r="C22034" s="6">
        <v>1</v>
      </c>
      <c r="E22034" s="31">
        <v>-74</v>
      </c>
      <c r="F22034" s="31"/>
      <c r="G22034" s="33"/>
      <c r="I22034" s="33"/>
      <c r="J22034" s="33"/>
      <c r="AB22034" s="35"/>
    </row>
    <row r="22035" spans="1:28" s="6" customFormat="1" x14ac:dyDescent="0.15">
      <c r="A22035" s="6" t="s">
        <v>145</v>
      </c>
      <c r="C22035" s="6">
        <v>1</v>
      </c>
      <c r="E22035" s="31">
        <v>-74</v>
      </c>
      <c r="F22035" s="31"/>
      <c r="G22035" s="33"/>
      <c r="I22035" s="33"/>
      <c r="J22035" s="33"/>
      <c r="AB22035" s="35"/>
    </row>
    <row r="22036" spans="1:28" s="6" customFormat="1" x14ac:dyDescent="0.15">
      <c r="A22036" s="6" t="s">
        <v>145</v>
      </c>
      <c r="C22036" s="6">
        <v>1</v>
      </c>
      <c r="E22036" s="31">
        <v>-77</v>
      </c>
      <c r="F22036" s="31"/>
      <c r="G22036" s="33"/>
      <c r="I22036" s="33"/>
      <c r="J22036" s="33"/>
      <c r="AB22036" s="35"/>
    </row>
    <row r="22037" spans="1:28" s="6" customFormat="1" x14ac:dyDescent="0.15">
      <c r="A22037" s="6" t="s">
        <v>145</v>
      </c>
      <c r="C22037" s="6">
        <v>1</v>
      </c>
      <c r="E22037" s="31">
        <v>-70</v>
      </c>
      <c r="F22037" s="31"/>
      <c r="G22037" s="33"/>
      <c r="I22037" s="33"/>
      <c r="J22037" s="33"/>
      <c r="AB22037" s="35"/>
    </row>
    <row r="22038" spans="1:28" s="6" customFormat="1" x14ac:dyDescent="0.15">
      <c r="A22038" s="6" t="s">
        <v>145</v>
      </c>
      <c r="C22038" s="6">
        <v>1</v>
      </c>
      <c r="E22038" s="31">
        <v>-70</v>
      </c>
      <c r="F22038" s="31"/>
      <c r="G22038" s="33"/>
      <c r="I22038" s="33"/>
      <c r="J22038" s="33"/>
      <c r="AB22038" s="35"/>
    </row>
    <row r="22039" spans="1:28" s="6" customFormat="1" x14ac:dyDescent="0.15">
      <c r="A22039" s="6" t="s">
        <v>145</v>
      </c>
      <c r="C22039" s="6">
        <v>1</v>
      </c>
      <c r="E22039" s="31">
        <v>-73</v>
      </c>
      <c r="F22039" s="31"/>
      <c r="G22039" s="33"/>
      <c r="I22039" s="33"/>
      <c r="J22039" s="33"/>
      <c r="AB22039" s="35"/>
    </row>
    <row r="22040" spans="1:28" s="6" customFormat="1" x14ac:dyDescent="0.15">
      <c r="A22040" s="6" t="s">
        <v>145</v>
      </c>
      <c r="C22040" s="6">
        <v>1</v>
      </c>
      <c r="E22040" s="31">
        <v>-72</v>
      </c>
      <c r="F22040" s="31"/>
      <c r="G22040" s="33"/>
      <c r="I22040" s="33"/>
      <c r="J22040" s="33"/>
      <c r="AB22040" s="35"/>
    </row>
    <row r="22041" spans="1:28" s="6" customFormat="1" x14ac:dyDescent="0.15">
      <c r="A22041" s="6" t="s">
        <v>145</v>
      </c>
      <c r="C22041" s="6">
        <v>1</v>
      </c>
      <c r="E22041" s="31">
        <v>-72</v>
      </c>
      <c r="F22041" s="31"/>
      <c r="G22041" s="33"/>
      <c r="I22041" s="33"/>
      <c r="J22041" s="33"/>
      <c r="AB22041" s="35"/>
    </row>
    <row r="22042" spans="1:28" s="6" customFormat="1" x14ac:dyDescent="0.15">
      <c r="A22042" s="6" t="s">
        <v>145</v>
      </c>
      <c r="C22042" s="6">
        <v>1</v>
      </c>
      <c r="E22042" s="31">
        <v>-73</v>
      </c>
      <c r="F22042" s="31"/>
      <c r="G22042" s="33"/>
      <c r="I22042" s="33"/>
      <c r="J22042" s="33"/>
      <c r="AB22042" s="35"/>
    </row>
    <row r="22043" spans="1:28" s="6" customFormat="1" x14ac:dyDescent="0.15">
      <c r="A22043" s="6" t="s">
        <v>145</v>
      </c>
      <c r="C22043" s="6">
        <v>1</v>
      </c>
      <c r="E22043" s="31">
        <v>-77</v>
      </c>
      <c r="F22043" s="31"/>
      <c r="G22043" s="33"/>
      <c r="I22043" s="33"/>
      <c r="J22043" s="33"/>
      <c r="AB22043" s="35"/>
    </row>
    <row r="22044" spans="1:28" s="6" customFormat="1" x14ac:dyDescent="0.15">
      <c r="A22044" s="6" t="s">
        <v>145</v>
      </c>
      <c r="C22044" s="6">
        <v>1</v>
      </c>
      <c r="E22044" s="31">
        <v>-77</v>
      </c>
      <c r="F22044" s="31"/>
      <c r="G22044" s="33"/>
      <c r="I22044" s="33"/>
      <c r="J22044" s="33"/>
      <c r="AB22044" s="35"/>
    </row>
    <row r="22045" spans="1:28" s="6" customFormat="1" x14ac:dyDescent="0.15">
      <c r="A22045" s="6" t="s">
        <v>145</v>
      </c>
      <c r="C22045" s="6">
        <v>1</v>
      </c>
      <c r="E22045" s="31">
        <v>-76</v>
      </c>
      <c r="F22045" s="31"/>
      <c r="G22045" s="33"/>
      <c r="I22045" s="33"/>
      <c r="J22045" s="33"/>
      <c r="AB22045" s="35"/>
    </row>
    <row r="22046" spans="1:28" s="6" customFormat="1" x14ac:dyDescent="0.15">
      <c r="A22046" s="6" t="s">
        <v>145</v>
      </c>
      <c r="C22046" s="6">
        <v>1</v>
      </c>
      <c r="E22046" s="31">
        <v>-74</v>
      </c>
      <c r="F22046" s="31"/>
      <c r="G22046" s="33"/>
      <c r="I22046" s="33"/>
      <c r="J22046" s="33"/>
      <c r="AB22046" s="35"/>
    </row>
    <row r="22047" spans="1:28" s="6" customFormat="1" x14ac:dyDescent="0.15">
      <c r="A22047" s="6" t="s">
        <v>145</v>
      </c>
      <c r="C22047" s="6">
        <v>1</v>
      </c>
      <c r="E22047" s="31">
        <v>-74</v>
      </c>
      <c r="F22047" s="31"/>
      <c r="G22047" s="33"/>
      <c r="I22047" s="33"/>
      <c r="J22047" s="33"/>
      <c r="AB22047" s="35"/>
    </row>
    <row r="22048" spans="1:28" s="6" customFormat="1" x14ac:dyDescent="0.15">
      <c r="A22048" s="6" t="s">
        <v>145</v>
      </c>
      <c r="C22048" s="6">
        <v>1</v>
      </c>
      <c r="E22048" s="31">
        <v>-77</v>
      </c>
      <c r="F22048" s="31"/>
      <c r="G22048" s="33"/>
      <c r="I22048" s="33"/>
      <c r="J22048" s="33"/>
      <c r="AB22048" s="35"/>
    </row>
    <row r="22049" spans="1:28" s="6" customFormat="1" x14ac:dyDescent="0.15">
      <c r="A22049" s="6" t="s">
        <v>145</v>
      </c>
      <c r="C22049" s="6">
        <v>1</v>
      </c>
      <c r="E22049" s="31">
        <v>-77</v>
      </c>
      <c r="F22049" s="31"/>
      <c r="G22049" s="33"/>
      <c r="I22049" s="33"/>
      <c r="J22049" s="33"/>
      <c r="AB22049" s="35"/>
    </row>
    <row r="22050" spans="1:28" s="6" customFormat="1" x14ac:dyDescent="0.15">
      <c r="A22050" s="6" t="s">
        <v>145</v>
      </c>
      <c r="C22050" s="6">
        <v>1</v>
      </c>
      <c r="E22050" s="31">
        <v>-77</v>
      </c>
      <c r="F22050" s="31"/>
      <c r="G22050" s="33"/>
      <c r="I22050" s="33"/>
      <c r="J22050" s="33"/>
      <c r="AB22050" s="35"/>
    </row>
    <row r="22051" spans="1:28" s="6" customFormat="1" x14ac:dyDescent="0.15">
      <c r="A22051" s="6" t="s">
        <v>145</v>
      </c>
      <c r="C22051" s="6">
        <v>1</v>
      </c>
      <c r="E22051" s="31">
        <v>-76</v>
      </c>
      <c r="F22051" s="31"/>
      <c r="G22051" s="33"/>
      <c r="I22051" s="33"/>
      <c r="J22051" s="33"/>
      <c r="AB22051" s="35"/>
    </row>
    <row r="22052" spans="1:28" s="6" customFormat="1" x14ac:dyDescent="0.15">
      <c r="A22052" s="6" t="s">
        <v>145</v>
      </c>
      <c r="C22052" s="6">
        <v>1</v>
      </c>
      <c r="E22052" s="31">
        <v>-77</v>
      </c>
      <c r="F22052" s="31"/>
      <c r="G22052" s="33"/>
      <c r="I22052" s="33"/>
      <c r="J22052" s="33"/>
      <c r="AB22052" s="35"/>
    </row>
    <row r="22053" spans="1:28" s="6" customFormat="1" x14ac:dyDescent="0.15">
      <c r="A22053" s="6" t="s">
        <v>145</v>
      </c>
      <c r="C22053" s="6">
        <v>1</v>
      </c>
      <c r="E22053" s="31">
        <v>-77</v>
      </c>
      <c r="F22053" s="31"/>
      <c r="G22053" s="33"/>
      <c r="I22053" s="33"/>
      <c r="J22053" s="33"/>
      <c r="AB22053" s="35"/>
    </row>
    <row r="22054" spans="1:28" s="6" customFormat="1" x14ac:dyDescent="0.15">
      <c r="A22054" s="6" t="s">
        <v>145</v>
      </c>
      <c r="C22054" s="6">
        <v>1</v>
      </c>
      <c r="E22054" s="31">
        <v>-77</v>
      </c>
      <c r="F22054" s="31"/>
      <c r="G22054" s="33"/>
      <c r="I22054" s="33"/>
      <c r="J22054" s="33"/>
      <c r="AB22054" s="35"/>
    </row>
    <row r="22055" spans="1:28" s="6" customFormat="1" x14ac:dyDescent="0.15">
      <c r="A22055" s="6" t="s">
        <v>145</v>
      </c>
      <c r="C22055" s="6">
        <v>1</v>
      </c>
      <c r="E22055" s="31">
        <v>-77</v>
      </c>
      <c r="F22055" s="31"/>
      <c r="G22055" s="33"/>
      <c r="I22055" s="33"/>
      <c r="J22055" s="33"/>
      <c r="AB22055" s="35"/>
    </row>
    <row r="22056" spans="1:28" s="6" customFormat="1" x14ac:dyDescent="0.15">
      <c r="A22056" s="6" t="s">
        <v>145</v>
      </c>
      <c r="C22056" s="6">
        <v>1</v>
      </c>
      <c r="E22056" s="31">
        <v>-77</v>
      </c>
      <c r="F22056" s="31"/>
      <c r="G22056" s="33"/>
      <c r="I22056" s="33"/>
      <c r="J22056" s="33"/>
      <c r="AB22056" s="35"/>
    </row>
    <row r="22057" spans="1:28" s="6" customFormat="1" x14ac:dyDescent="0.15">
      <c r="A22057" s="6" t="s">
        <v>145</v>
      </c>
      <c r="C22057" s="6">
        <v>1</v>
      </c>
      <c r="E22057" s="31">
        <v>-74</v>
      </c>
      <c r="F22057" s="31"/>
      <c r="G22057" s="33"/>
      <c r="I22057" s="33"/>
      <c r="J22057" s="33"/>
      <c r="AB22057" s="35"/>
    </row>
    <row r="22058" spans="1:28" s="6" customFormat="1" x14ac:dyDescent="0.15">
      <c r="A22058" s="6" t="s">
        <v>146</v>
      </c>
      <c r="C22058" s="6">
        <v>1</v>
      </c>
      <c r="E22058" s="31">
        <v>-75</v>
      </c>
      <c r="F22058" s="31"/>
      <c r="G22058" s="33"/>
      <c r="I22058" s="33"/>
      <c r="J22058" s="33"/>
      <c r="AB22058" s="35"/>
    </row>
    <row r="22059" spans="1:28" s="6" customFormat="1" x14ac:dyDescent="0.15">
      <c r="A22059" s="6" t="s">
        <v>146</v>
      </c>
      <c r="C22059" s="6">
        <v>1</v>
      </c>
      <c r="E22059" s="31">
        <v>-75</v>
      </c>
      <c r="F22059" s="31"/>
      <c r="G22059" s="33"/>
      <c r="I22059" s="33"/>
      <c r="J22059" s="33"/>
      <c r="AB22059" s="35"/>
    </row>
    <row r="22060" spans="1:28" s="6" customFormat="1" x14ac:dyDescent="0.15">
      <c r="A22060" s="6" t="s">
        <v>146</v>
      </c>
      <c r="C22060" s="6">
        <v>1</v>
      </c>
      <c r="E22060" s="31">
        <v>-75</v>
      </c>
      <c r="F22060" s="31"/>
      <c r="G22060" s="33"/>
      <c r="I22060" s="33"/>
      <c r="J22060" s="33"/>
      <c r="AB22060" s="35"/>
    </row>
    <row r="22061" spans="1:28" s="6" customFormat="1" x14ac:dyDescent="0.15">
      <c r="A22061" s="6" t="s">
        <v>146</v>
      </c>
      <c r="C22061" s="6">
        <v>1</v>
      </c>
      <c r="E22061" s="31">
        <v>-77</v>
      </c>
      <c r="F22061" s="31"/>
      <c r="G22061" s="33"/>
      <c r="I22061" s="33"/>
      <c r="J22061" s="33"/>
      <c r="AB22061" s="35"/>
    </row>
    <row r="22062" spans="1:28" s="6" customFormat="1" x14ac:dyDescent="0.15">
      <c r="A22062" s="6" t="s">
        <v>146</v>
      </c>
      <c r="C22062" s="6">
        <v>1</v>
      </c>
      <c r="E22062" s="31">
        <v>-69</v>
      </c>
      <c r="F22062" s="31"/>
      <c r="G22062" s="33"/>
      <c r="I22062" s="33"/>
      <c r="J22062" s="33"/>
      <c r="AB22062" s="35"/>
    </row>
    <row r="22063" spans="1:28" s="6" customFormat="1" x14ac:dyDescent="0.15">
      <c r="A22063" s="6" t="s">
        <v>146</v>
      </c>
      <c r="C22063" s="6">
        <v>1</v>
      </c>
      <c r="E22063" s="31">
        <v>-69</v>
      </c>
      <c r="F22063" s="31"/>
      <c r="G22063" s="33"/>
      <c r="I22063" s="33"/>
      <c r="J22063" s="33"/>
      <c r="AB22063" s="35"/>
    </row>
    <row r="22064" spans="1:28" s="6" customFormat="1" x14ac:dyDescent="0.15">
      <c r="A22064" s="6" t="s">
        <v>146</v>
      </c>
      <c r="C22064" s="6">
        <v>1</v>
      </c>
      <c r="E22064" s="31">
        <v>-73</v>
      </c>
      <c r="F22064" s="31"/>
      <c r="G22064" s="33"/>
      <c r="I22064" s="33"/>
      <c r="J22064" s="33"/>
      <c r="AB22064" s="35"/>
    </row>
    <row r="22065" spans="1:28" s="6" customFormat="1" x14ac:dyDescent="0.15">
      <c r="A22065" s="6" t="s">
        <v>146</v>
      </c>
      <c r="C22065" s="6">
        <v>1</v>
      </c>
      <c r="E22065" s="31">
        <v>-73</v>
      </c>
      <c r="F22065" s="31"/>
      <c r="G22065" s="33"/>
      <c r="I22065" s="33"/>
      <c r="J22065" s="33"/>
      <c r="AB22065" s="35"/>
    </row>
    <row r="22066" spans="1:28" s="6" customFormat="1" x14ac:dyDescent="0.15">
      <c r="A22066" s="6" t="s">
        <v>146</v>
      </c>
      <c r="C22066" s="6">
        <v>1</v>
      </c>
      <c r="E22066" s="31">
        <v>-73</v>
      </c>
      <c r="F22066" s="31"/>
      <c r="G22066" s="33"/>
      <c r="I22066" s="33"/>
      <c r="J22066" s="33"/>
      <c r="AB22066" s="35"/>
    </row>
    <row r="22067" spans="1:28" s="6" customFormat="1" x14ac:dyDescent="0.15">
      <c r="A22067" s="6" t="s">
        <v>146</v>
      </c>
      <c r="C22067" s="6">
        <v>1</v>
      </c>
      <c r="E22067" s="31">
        <v>-73</v>
      </c>
      <c r="F22067" s="31"/>
      <c r="G22067" s="33"/>
      <c r="I22067" s="33"/>
      <c r="J22067" s="33"/>
      <c r="AB22067" s="35"/>
    </row>
    <row r="22068" spans="1:28" s="6" customFormat="1" x14ac:dyDescent="0.15">
      <c r="A22068" s="6" t="s">
        <v>146</v>
      </c>
      <c r="C22068" s="6">
        <v>1</v>
      </c>
      <c r="E22068" s="31">
        <v>-77</v>
      </c>
      <c r="F22068" s="31"/>
      <c r="G22068" s="33"/>
      <c r="I22068" s="33"/>
      <c r="J22068" s="33"/>
      <c r="AB22068" s="35"/>
    </row>
    <row r="22069" spans="1:28" s="6" customFormat="1" x14ac:dyDescent="0.15">
      <c r="A22069" s="6" t="s">
        <v>146</v>
      </c>
      <c r="C22069" s="6">
        <v>1</v>
      </c>
      <c r="E22069" s="31">
        <v>-77</v>
      </c>
      <c r="F22069" s="31"/>
      <c r="G22069" s="33"/>
      <c r="I22069" s="33"/>
      <c r="J22069" s="33"/>
      <c r="AB22069" s="35"/>
    </row>
    <row r="22070" spans="1:28" s="6" customFormat="1" x14ac:dyDescent="0.15">
      <c r="A22070" s="6" t="s">
        <v>146</v>
      </c>
      <c r="C22070" s="6">
        <v>1</v>
      </c>
      <c r="E22070" s="31">
        <v>-76</v>
      </c>
      <c r="F22070" s="31"/>
      <c r="G22070" s="33"/>
      <c r="I22070" s="33"/>
      <c r="J22070" s="33"/>
      <c r="AB22070" s="35"/>
    </row>
    <row r="22071" spans="1:28" s="6" customFormat="1" x14ac:dyDescent="0.15">
      <c r="A22071" s="6" t="s">
        <v>146</v>
      </c>
      <c r="C22071" s="6">
        <v>1</v>
      </c>
      <c r="E22071" s="31">
        <v>-70</v>
      </c>
      <c r="F22071" s="31"/>
      <c r="G22071" s="33"/>
      <c r="I22071" s="33"/>
      <c r="J22071" s="33"/>
      <c r="AB22071" s="35"/>
    </row>
    <row r="22072" spans="1:28" s="6" customFormat="1" x14ac:dyDescent="0.15">
      <c r="A22072" s="6" t="s">
        <v>146</v>
      </c>
      <c r="C22072" s="6">
        <v>1</v>
      </c>
      <c r="E22072" s="31">
        <v>-70</v>
      </c>
      <c r="F22072" s="31"/>
      <c r="G22072" s="33"/>
      <c r="I22072" s="33"/>
      <c r="J22072" s="33"/>
      <c r="AB22072" s="35"/>
    </row>
    <row r="22073" spans="1:28" s="6" customFormat="1" x14ac:dyDescent="0.15">
      <c r="A22073" s="6" t="s">
        <v>146</v>
      </c>
      <c r="C22073" s="6">
        <v>1</v>
      </c>
      <c r="E22073" s="31">
        <v>-73</v>
      </c>
      <c r="F22073" s="31"/>
      <c r="G22073" s="33"/>
      <c r="I22073" s="33"/>
      <c r="J22073" s="33"/>
      <c r="AB22073" s="35"/>
    </row>
    <row r="22074" spans="1:28" s="6" customFormat="1" x14ac:dyDescent="0.15">
      <c r="A22074" s="6" t="s">
        <v>146</v>
      </c>
      <c r="C22074" s="6">
        <v>1</v>
      </c>
      <c r="E22074" s="31">
        <v>-72</v>
      </c>
      <c r="F22074" s="31"/>
      <c r="G22074" s="33"/>
      <c r="I22074" s="33"/>
      <c r="J22074" s="33"/>
      <c r="AB22074" s="35"/>
    </row>
    <row r="22075" spans="1:28" s="6" customFormat="1" x14ac:dyDescent="0.15">
      <c r="A22075" s="6" t="s">
        <v>146</v>
      </c>
      <c r="C22075" s="6">
        <v>1</v>
      </c>
      <c r="E22075" s="31">
        <v>-72</v>
      </c>
      <c r="F22075" s="31"/>
      <c r="G22075" s="33"/>
      <c r="I22075" s="33"/>
      <c r="J22075" s="33"/>
      <c r="AB22075" s="35"/>
    </row>
    <row r="22076" spans="1:28" s="6" customFormat="1" x14ac:dyDescent="0.15">
      <c r="A22076" s="6" t="s">
        <v>146</v>
      </c>
      <c r="C22076" s="6">
        <v>1</v>
      </c>
      <c r="E22076" s="31">
        <v>-67</v>
      </c>
      <c r="F22076" s="31"/>
      <c r="G22076" s="33"/>
      <c r="I22076" s="33"/>
      <c r="J22076" s="33"/>
      <c r="AB22076" s="35"/>
    </row>
    <row r="22077" spans="1:28" s="6" customFormat="1" x14ac:dyDescent="0.15">
      <c r="A22077" s="6" t="s">
        <v>146</v>
      </c>
      <c r="C22077" s="6">
        <v>1</v>
      </c>
      <c r="E22077" s="31">
        <v>-67</v>
      </c>
      <c r="F22077" s="31"/>
      <c r="G22077" s="33"/>
      <c r="I22077" s="33"/>
      <c r="J22077" s="33"/>
      <c r="AB22077" s="35"/>
    </row>
    <row r="22078" spans="1:28" s="6" customFormat="1" x14ac:dyDescent="0.15">
      <c r="A22078" s="6" t="s">
        <v>146</v>
      </c>
      <c r="C22078" s="6">
        <v>1</v>
      </c>
      <c r="E22078" s="31">
        <v>-69</v>
      </c>
      <c r="F22078" s="31"/>
      <c r="G22078" s="33"/>
      <c r="I22078" s="33"/>
      <c r="J22078" s="33"/>
      <c r="AB22078" s="35"/>
    </row>
    <row r="22079" spans="1:28" s="6" customFormat="1" x14ac:dyDescent="0.15">
      <c r="A22079" s="6" t="s">
        <v>146</v>
      </c>
      <c r="C22079" s="6">
        <v>1</v>
      </c>
      <c r="E22079" s="31">
        <v>-69</v>
      </c>
      <c r="F22079" s="31"/>
      <c r="G22079" s="33"/>
      <c r="I22079" s="33"/>
      <c r="J22079" s="33"/>
      <c r="AB22079" s="35"/>
    </row>
    <row r="22080" spans="1:28" s="6" customFormat="1" x14ac:dyDescent="0.15">
      <c r="A22080" s="6" t="s">
        <v>146</v>
      </c>
      <c r="C22080" s="6">
        <v>1</v>
      </c>
      <c r="E22080" s="31">
        <v>-69</v>
      </c>
      <c r="F22080" s="31"/>
      <c r="G22080" s="33"/>
      <c r="I22080" s="33"/>
      <c r="J22080" s="33"/>
      <c r="AB22080" s="35"/>
    </row>
    <row r="22081" spans="1:28" s="6" customFormat="1" x14ac:dyDescent="0.15">
      <c r="A22081" s="6" t="s">
        <v>146</v>
      </c>
      <c r="C22081" s="6">
        <v>1</v>
      </c>
      <c r="E22081" s="31">
        <v>-69</v>
      </c>
      <c r="F22081" s="31"/>
      <c r="G22081" s="33"/>
      <c r="I22081" s="33"/>
      <c r="J22081" s="33"/>
      <c r="AB22081" s="35"/>
    </row>
    <row r="22082" spans="1:28" s="6" customFormat="1" x14ac:dyDescent="0.15">
      <c r="A22082" s="6" t="s">
        <v>146</v>
      </c>
      <c r="C22082" s="6">
        <v>1</v>
      </c>
      <c r="E22082" s="31">
        <v>-73</v>
      </c>
      <c r="F22082" s="31"/>
      <c r="G22082" s="33"/>
      <c r="I22082" s="33"/>
      <c r="J22082" s="33"/>
      <c r="AB22082" s="35"/>
    </row>
    <row r="22083" spans="1:28" s="6" customFormat="1" x14ac:dyDescent="0.15">
      <c r="A22083" s="6" t="s">
        <v>146</v>
      </c>
      <c r="C22083" s="6">
        <v>1</v>
      </c>
      <c r="E22083" s="31">
        <v>-73</v>
      </c>
      <c r="F22083" s="31"/>
      <c r="G22083" s="33"/>
      <c r="I22083" s="33"/>
      <c r="J22083" s="33"/>
      <c r="AB22083" s="35"/>
    </row>
    <row r="22084" spans="1:28" s="6" customFormat="1" x14ac:dyDescent="0.15">
      <c r="A22084" s="6" t="s">
        <v>146</v>
      </c>
      <c r="C22084" s="6">
        <v>1</v>
      </c>
      <c r="E22084" s="31">
        <v>-73</v>
      </c>
      <c r="F22084" s="31"/>
      <c r="G22084" s="33"/>
      <c r="I22084" s="33"/>
      <c r="J22084" s="33"/>
      <c r="AB22084" s="35"/>
    </row>
    <row r="22085" spans="1:28" s="6" customFormat="1" x14ac:dyDescent="0.15">
      <c r="A22085" s="6" t="s">
        <v>146</v>
      </c>
      <c r="C22085" s="6">
        <v>1</v>
      </c>
      <c r="E22085" s="31">
        <v>-77</v>
      </c>
      <c r="F22085" s="31"/>
      <c r="G22085" s="33"/>
      <c r="I22085" s="33"/>
      <c r="J22085" s="33"/>
      <c r="AB22085" s="35"/>
    </row>
    <row r="22086" spans="1:28" s="6" customFormat="1" x14ac:dyDescent="0.15">
      <c r="A22086" s="6" t="s">
        <v>146</v>
      </c>
      <c r="C22086" s="6">
        <v>1</v>
      </c>
      <c r="E22086" s="31">
        <v>-77</v>
      </c>
      <c r="F22086" s="31"/>
      <c r="G22086" s="33"/>
      <c r="I22086" s="33"/>
      <c r="J22086" s="33"/>
      <c r="AB22086" s="35"/>
    </row>
    <row r="22087" spans="1:28" s="6" customFormat="1" x14ac:dyDescent="0.15">
      <c r="A22087" s="6" t="s">
        <v>146</v>
      </c>
      <c r="C22087" s="6">
        <v>1</v>
      </c>
      <c r="E22087" s="31">
        <v>-77</v>
      </c>
      <c r="F22087" s="31"/>
      <c r="G22087" s="33"/>
      <c r="I22087" s="33"/>
      <c r="J22087" s="33"/>
      <c r="AB22087" s="35"/>
    </row>
    <row r="22088" spans="1:28" s="6" customFormat="1" x14ac:dyDescent="0.15">
      <c r="A22088" s="6" t="s">
        <v>146</v>
      </c>
      <c r="C22088" s="6">
        <v>1</v>
      </c>
      <c r="E22088" s="31">
        <v>-77</v>
      </c>
      <c r="F22088" s="31"/>
      <c r="G22088" s="33"/>
      <c r="I22088" s="33"/>
      <c r="J22088" s="33"/>
      <c r="AB22088" s="35"/>
    </row>
    <row r="22089" spans="1:28" s="6" customFormat="1" x14ac:dyDescent="0.15">
      <c r="A22089" s="6" t="s">
        <v>146</v>
      </c>
      <c r="C22089" s="6">
        <v>1</v>
      </c>
      <c r="E22089" s="31">
        <v>-77</v>
      </c>
      <c r="F22089" s="31"/>
      <c r="G22089" s="33"/>
      <c r="I22089" s="33"/>
      <c r="J22089" s="33"/>
      <c r="AB22089" s="35"/>
    </row>
    <row r="22090" spans="1:28" s="6" customFormat="1" x14ac:dyDescent="0.15">
      <c r="A22090" s="6" t="s">
        <v>146</v>
      </c>
      <c r="C22090" s="6">
        <v>1</v>
      </c>
      <c r="E22090" s="31">
        <v>-77</v>
      </c>
      <c r="F22090" s="31"/>
      <c r="G22090" s="33"/>
      <c r="I22090" s="33"/>
      <c r="J22090" s="33"/>
      <c r="AB22090" s="35"/>
    </row>
    <row r="22091" spans="1:28" s="6" customFormat="1" x14ac:dyDescent="0.15">
      <c r="A22091" s="6" t="s">
        <v>146</v>
      </c>
      <c r="C22091" s="6">
        <v>1</v>
      </c>
      <c r="E22091" s="31">
        <v>-77</v>
      </c>
      <c r="F22091" s="31"/>
      <c r="G22091" s="33"/>
      <c r="I22091" s="33"/>
      <c r="J22091" s="33"/>
      <c r="AB22091" s="35"/>
    </row>
    <row r="22092" spans="1:28" s="6" customFormat="1" x14ac:dyDescent="0.15">
      <c r="A22092" s="6" t="s">
        <v>146</v>
      </c>
      <c r="C22092" s="6">
        <v>1</v>
      </c>
      <c r="E22092" s="31">
        <v>-69</v>
      </c>
      <c r="F22092" s="31"/>
      <c r="G22092" s="33"/>
      <c r="I22092" s="33"/>
      <c r="J22092" s="33"/>
      <c r="AB22092" s="35"/>
    </row>
    <row r="22093" spans="1:28" s="6" customFormat="1" x14ac:dyDescent="0.15">
      <c r="A22093" s="6" t="s">
        <v>146</v>
      </c>
      <c r="C22093" s="6">
        <v>1</v>
      </c>
      <c r="E22093" s="31">
        <v>-69</v>
      </c>
      <c r="F22093" s="31"/>
      <c r="G22093" s="33"/>
      <c r="I22093" s="33"/>
      <c r="J22093" s="33"/>
      <c r="AB22093" s="35"/>
    </row>
    <row r="22094" spans="1:28" s="6" customFormat="1" x14ac:dyDescent="0.15">
      <c r="A22094" s="6" t="s">
        <v>146</v>
      </c>
      <c r="C22094" s="6">
        <v>1</v>
      </c>
      <c r="E22094" s="31">
        <v>-69</v>
      </c>
      <c r="F22094" s="31"/>
      <c r="G22094" s="33"/>
      <c r="I22094" s="33"/>
      <c r="J22094" s="33"/>
      <c r="AB22094" s="35"/>
    </row>
    <row r="22095" spans="1:28" s="6" customFormat="1" x14ac:dyDescent="0.15">
      <c r="A22095" s="6" t="s">
        <v>146</v>
      </c>
      <c r="C22095" s="6">
        <v>1</v>
      </c>
      <c r="E22095" s="31">
        <v>-69</v>
      </c>
      <c r="F22095" s="31"/>
      <c r="G22095" s="33"/>
      <c r="I22095" s="33"/>
      <c r="J22095" s="33"/>
      <c r="AB22095" s="35"/>
    </row>
    <row r="22096" spans="1:28" s="6" customFormat="1" x14ac:dyDescent="0.15">
      <c r="A22096" s="6" t="s">
        <v>146</v>
      </c>
      <c r="C22096" s="6">
        <v>1</v>
      </c>
      <c r="E22096" s="31">
        <v>-69</v>
      </c>
      <c r="F22096" s="31"/>
      <c r="G22096" s="33"/>
      <c r="I22096" s="33"/>
      <c r="J22096" s="33"/>
      <c r="AB22096" s="35"/>
    </row>
    <row r="22097" spans="1:28" s="6" customFormat="1" x14ac:dyDescent="0.15">
      <c r="A22097" s="6" t="s">
        <v>146</v>
      </c>
      <c r="C22097" s="6">
        <v>1</v>
      </c>
      <c r="E22097" s="31">
        <v>-73</v>
      </c>
      <c r="F22097" s="31"/>
      <c r="G22097" s="33"/>
      <c r="I22097" s="33"/>
      <c r="J22097" s="33"/>
      <c r="AB22097" s="35"/>
    </row>
    <row r="22098" spans="1:28" s="6" customFormat="1" x14ac:dyDescent="0.15">
      <c r="A22098" s="6" t="s">
        <v>146</v>
      </c>
      <c r="C22098" s="6">
        <v>1</v>
      </c>
      <c r="E22098" s="31">
        <v>-73</v>
      </c>
      <c r="F22098" s="31"/>
      <c r="G22098" s="33"/>
      <c r="I22098" s="33"/>
      <c r="J22098" s="33"/>
      <c r="AB22098" s="35"/>
    </row>
    <row r="22099" spans="1:28" s="6" customFormat="1" x14ac:dyDescent="0.15">
      <c r="A22099" s="6" t="s">
        <v>146</v>
      </c>
      <c r="C22099" s="6">
        <v>1</v>
      </c>
      <c r="E22099" s="31">
        <v>-79</v>
      </c>
      <c r="F22099" s="31"/>
      <c r="G22099" s="33"/>
      <c r="I22099" s="33"/>
      <c r="J22099" s="33"/>
      <c r="AB22099" s="35"/>
    </row>
    <row r="22100" spans="1:28" s="6" customFormat="1" x14ac:dyDescent="0.15">
      <c r="A22100" s="6" t="s">
        <v>146</v>
      </c>
      <c r="C22100" s="6">
        <v>1</v>
      </c>
      <c r="E22100" s="31">
        <v>-83</v>
      </c>
      <c r="F22100" s="31"/>
      <c r="G22100" s="33"/>
      <c r="I22100" s="33"/>
      <c r="J22100" s="33"/>
      <c r="AB22100" s="35"/>
    </row>
    <row r="22101" spans="1:28" s="6" customFormat="1" x14ac:dyDescent="0.15">
      <c r="A22101" s="6" t="s">
        <v>146</v>
      </c>
      <c r="C22101" s="6">
        <v>1</v>
      </c>
      <c r="E22101" s="31">
        <v>-83</v>
      </c>
      <c r="F22101" s="31"/>
      <c r="G22101" s="33"/>
      <c r="I22101" s="33"/>
      <c r="J22101" s="33"/>
      <c r="AB22101" s="35"/>
    </row>
    <row r="22102" spans="1:28" s="6" customFormat="1" x14ac:dyDescent="0.15">
      <c r="A22102" s="6" t="s">
        <v>146</v>
      </c>
      <c r="C22102" s="6">
        <v>1</v>
      </c>
      <c r="E22102" s="31">
        <v>-83</v>
      </c>
      <c r="F22102" s="31"/>
      <c r="G22102" s="33"/>
      <c r="I22102" s="33"/>
      <c r="J22102" s="33"/>
      <c r="AB22102" s="35"/>
    </row>
    <row r="22103" spans="1:28" s="6" customFormat="1" x14ac:dyDescent="0.15">
      <c r="A22103" s="6" t="s">
        <v>146</v>
      </c>
      <c r="C22103" s="6">
        <v>1</v>
      </c>
      <c r="E22103" s="31">
        <v>-83</v>
      </c>
      <c r="F22103" s="31"/>
      <c r="G22103" s="33"/>
      <c r="I22103" s="33"/>
      <c r="J22103" s="33"/>
      <c r="AB22103" s="35"/>
    </row>
    <row r="22104" spans="1:28" s="6" customFormat="1" x14ac:dyDescent="0.15">
      <c r="A22104" s="6" t="s">
        <v>146</v>
      </c>
      <c r="C22104" s="6">
        <v>1</v>
      </c>
      <c r="E22104" s="31">
        <v>-83</v>
      </c>
      <c r="F22104" s="31"/>
      <c r="G22104" s="33"/>
      <c r="I22104" s="33"/>
      <c r="J22104" s="33"/>
      <c r="AB22104" s="35"/>
    </row>
    <row r="22105" spans="1:28" s="6" customFormat="1" x14ac:dyDescent="0.15">
      <c r="A22105" s="6" t="s">
        <v>146</v>
      </c>
      <c r="C22105" s="6">
        <v>1</v>
      </c>
      <c r="E22105" s="31">
        <v>-74</v>
      </c>
      <c r="F22105" s="31"/>
      <c r="G22105" s="33"/>
      <c r="I22105" s="33"/>
      <c r="J22105" s="33"/>
      <c r="AB22105" s="35"/>
    </row>
    <row r="22106" spans="1:28" s="6" customFormat="1" x14ac:dyDescent="0.15">
      <c r="A22106" s="6" t="s">
        <v>146</v>
      </c>
      <c r="C22106" s="6">
        <v>1</v>
      </c>
      <c r="E22106" s="31">
        <v>-74</v>
      </c>
      <c r="F22106" s="31"/>
      <c r="G22106" s="33"/>
      <c r="I22106" s="33"/>
      <c r="J22106" s="33"/>
      <c r="AB22106" s="35"/>
    </row>
    <row r="22107" spans="1:28" s="6" customFormat="1" x14ac:dyDescent="0.15">
      <c r="A22107" s="6" t="s">
        <v>146</v>
      </c>
      <c r="C22107" s="6">
        <v>1</v>
      </c>
      <c r="E22107" s="31">
        <v>-74</v>
      </c>
      <c r="F22107" s="31"/>
      <c r="G22107" s="33"/>
      <c r="I22107" s="33"/>
      <c r="J22107" s="33"/>
      <c r="AB22107" s="35"/>
    </row>
    <row r="22108" spans="1:28" s="6" customFormat="1" x14ac:dyDescent="0.15">
      <c r="A22108" s="6" t="s">
        <v>146</v>
      </c>
      <c r="C22108" s="6">
        <v>1</v>
      </c>
      <c r="E22108" s="31">
        <v>-70</v>
      </c>
      <c r="F22108" s="31"/>
      <c r="G22108" s="33"/>
      <c r="I22108" s="33"/>
      <c r="J22108" s="33"/>
      <c r="AB22108" s="35"/>
    </row>
    <row r="22109" spans="1:28" s="6" customFormat="1" x14ac:dyDescent="0.15">
      <c r="A22109" s="6" t="s">
        <v>146</v>
      </c>
      <c r="C22109" s="6">
        <v>1</v>
      </c>
      <c r="E22109" s="31">
        <v>-70</v>
      </c>
      <c r="F22109" s="31"/>
      <c r="G22109" s="33"/>
      <c r="I22109" s="33"/>
      <c r="J22109" s="33"/>
      <c r="AB22109" s="35"/>
    </row>
    <row r="22110" spans="1:28" s="6" customFormat="1" x14ac:dyDescent="0.15">
      <c r="A22110" s="6" t="s">
        <v>146</v>
      </c>
      <c r="C22110" s="6">
        <v>1</v>
      </c>
      <c r="E22110" s="31">
        <v>-70</v>
      </c>
      <c r="F22110" s="31"/>
      <c r="G22110" s="33"/>
      <c r="I22110" s="33"/>
      <c r="J22110" s="33"/>
      <c r="AB22110" s="35"/>
    </row>
    <row r="22111" spans="1:28" s="6" customFormat="1" x14ac:dyDescent="0.15">
      <c r="A22111" s="6" t="s">
        <v>146</v>
      </c>
      <c r="C22111" s="6">
        <v>1</v>
      </c>
      <c r="E22111" s="31">
        <v>-73</v>
      </c>
      <c r="F22111" s="31"/>
      <c r="G22111" s="33"/>
      <c r="I22111" s="33"/>
      <c r="J22111" s="33"/>
      <c r="AB22111" s="35"/>
    </row>
    <row r="22112" spans="1:28" s="6" customFormat="1" x14ac:dyDescent="0.15">
      <c r="A22112" s="6" t="s">
        <v>146</v>
      </c>
      <c r="C22112" s="6">
        <v>1</v>
      </c>
      <c r="E22112" s="31">
        <v>-73</v>
      </c>
      <c r="F22112" s="31"/>
      <c r="G22112" s="33"/>
      <c r="I22112" s="33"/>
      <c r="J22112" s="33"/>
      <c r="AB22112" s="35"/>
    </row>
    <row r="22113" spans="1:28" s="6" customFormat="1" x14ac:dyDescent="0.15">
      <c r="A22113" s="6" t="s">
        <v>146</v>
      </c>
      <c r="C22113" s="6">
        <v>1</v>
      </c>
      <c r="E22113" s="31">
        <v>-73</v>
      </c>
      <c r="F22113" s="31"/>
      <c r="G22113" s="33"/>
      <c r="I22113" s="33"/>
      <c r="J22113" s="33"/>
      <c r="AB22113" s="35"/>
    </row>
    <row r="22114" spans="1:28" s="6" customFormat="1" x14ac:dyDescent="0.15">
      <c r="A22114" s="6" t="s">
        <v>146</v>
      </c>
      <c r="C22114" s="6">
        <v>1</v>
      </c>
      <c r="E22114" s="31">
        <v>-70</v>
      </c>
      <c r="F22114" s="31"/>
      <c r="G22114" s="33"/>
      <c r="I22114" s="33"/>
      <c r="J22114" s="33"/>
      <c r="AB22114" s="35"/>
    </row>
    <row r="22115" spans="1:28" s="6" customFormat="1" x14ac:dyDescent="0.15">
      <c r="A22115" s="6" t="s">
        <v>146</v>
      </c>
      <c r="C22115" s="6">
        <v>1</v>
      </c>
      <c r="E22115" s="31">
        <v>-70</v>
      </c>
      <c r="F22115" s="31"/>
      <c r="G22115" s="33"/>
      <c r="I22115" s="33"/>
      <c r="J22115" s="33"/>
      <c r="AB22115" s="35"/>
    </row>
    <row r="22116" spans="1:28" s="6" customFormat="1" x14ac:dyDescent="0.15">
      <c r="A22116" s="6" t="s">
        <v>146</v>
      </c>
      <c r="C22116" s="6">
        <v>1</v>
      </c>
      <c r="E22116" s="31">
        <v>-70</v>
      </c>
      <c r="F22116" s="31"/>
      <c r="G22116" s="33"/>
      <c r="I22116" s="33"/>
      <c r="J22116" s="33"/>
      <c r="AB22116" s="35"/>
    </row>
    <row r="22117" spans="1:28" s="6" customFormat="1" x14ac:dyDescent="0.15">
      <c r="A22117" s="6" t="s">
        <v>146</v>
      </c>
      <c r="C22117" s="6">
        <v>1</v>
      </c>
      <c r="E22117" s="31">
        <v>-70</v>
      </c>
      <c r="F22117" s="31"/>
      <c r="G22117" s="33"/>
      <c r="I22117" s="33"/>
      <c r="J22117" s="33"/>
      <c r="AB22117" s="35"/>
    </row>
    <row r="22118" spans="1:28" s="6" customFormat="1" x14ac:dyDescent="0.15">
      <c r="A22118" s="6" t="s">
        <v>146</v>
      </c>
      <c r="C22118" s="6">
        <v>1</v>
      </c>
      <c r="E22118" s="31">
        <v>-70</v>
      </c>
      <c r="F22118" s="31"/>
      <c r="G22118" s="33"/>
      <c r="I22118" s="33"/>
      <c r="J22118" s="33"/>
      <c r="AB22118" s="35"/>
    </row>
    <row r="22119" spans="1:28" s="6" customFormat="1" x14ac:dyDescent="0.15">
      <c r="A22119" s="6" t="s">
        <v>146</v>
      </c>
      <c r="C22119" s="6">
        <v>1</v>
      </c>
      <c r="E22119" s="31">
        <v>-70</v>
      </c>
      <c r="F22119" s="31"/>
      <c r="G22119" s="33"/>
      <c r="I22119" s="33"/>
      <c r="J22119" s="33"/>
      <c r="AB22119" s="35"/>
    </row>
    <row r="22120" spans="1:28" s="6" customFormat="1" x14ac:dyDescent="0.15">
      <c r="A22120" s="6" t="s">
        <v>146</v>
      </c>
      <c r="C22120" s="6">
        <v>1</v>
      </c>
      <c r="E22120" s="31">
        <v>-73</v>
      </c>
      <c r="F22120" s="31"/>
      <c r="G22120" s="33"/>
      <c r="I22120" s="33"/>
      <c r="J22120" s="33"/>
      <c r="AB22120" s="35"/>
    </row>
    <row r="22121" spans="1:28" s="6" customFormat="1" x14ac:dyDescent="0.15">
      <c r="A22121" s="6" t="s">
        <v>146</v>
      </c>
      <c r="C22121" s="6">
        <v>1</v>
      </c>
      <c r="E22121" s="31">
        <v>-73</v>
      </c>
      <c r="F22121" s="31"/>
      <c r="G22121" s="33"/>
      <c r="I22121" s="33"/>
      <c r="J22121" s="33"/>
      <c r="AB22121" s="35"/>
    </row>
    <row r="22122" spans="1:28" s="6" customFormat="1" x14ac:dyDescent="0.15">
      <c r="A22122" s="6" t="s">
        <v>146</v>
      </c>
      <c r="C22122" s="6">
        <v>1</v>
      </c>
      <c r="E22122" s="31">
        <v>-73</v>
      </c>
      <c r="F22122" s="31"/>
      <c r="G22122" s="33"/>
      <c r="I22122" s="33"/>
      <c r="J22122" s="33"/>
      <c r="AB22122" s="35"/>
    </row>
    <row r="22123" spans="1:28" s="6" customFormat="1" x14ac:dyDescent="0.15">
      <c r="A22123" s="6" t="s">
        <v>146</v>
      </c>
      <c r="C22123" s="6">
        <v>1</v>
      </c>
      <c r="E22123" s="31">
        <v>-73</v>
      </c>
      <c r="F22123" s="31"/>
      <c r="G22123" s="33"/>
      <c r="I22123" s="33"/>
      <c r="J22123" s="33"/>
      <c r="AB22123" s="35"/>
    </row>
    <row r="22124" spans="1:28" s="6" customFormat="1" x14ac:dyDescent="0.15">
      <c r="A22124" s="6" t="s">
        <v>146</v>
      </c>
      <c r="C22124" s="6">
        <v>1</v>
      </c>
      <c r="E22124" s="31">
        <v>-73</v>
      </c>
      <c r="F22124" s="31"/>
      <c r="G22124" s="33"/>
      <c r="I22124" s="33"/>
      <c r="J22124" s="33"/>
      <c r="AB22124" s="35"/>
    </row>
    <row r="22125" spans="1:28" s="6" customFormat="1" x14ac:dyDescent="0.15">
      <c r="A22125" s="6" t="s">
        <v>146</v>
      </c>
      <c r="C22125" s="6">
        <v>1</v>
      </c>
      <c r="E22125" s="31">
        <v>-73</v>
      </c>
      <c r="F22125" s="31"/>
      <c r="G22125" s="33"/>
      <c r="I22125" s="33"/>
      <c r="J22125" s="33"/>
      <c r="AB22125" s="35"/>
    </row>
    <row r="22126" spans="1:28" s="6" customFormat="1" x14ac:dyDescent="0.15">
      <c r="A22126" s="6" t="s">
        <v>146</v>
      </c>
      <c r="C22126" s="6">
        <v>1</v>
      </c>
      <c r="E22126" s="31">
        <v>-73</v>
      </c>
      <c r="F22126" s="31"/>
      <c r="G22126" s="33"/>
      <c r="I22126" s="33"/>
      <c r="J22126" s="33"/>
      <c r="AB22126" s="35"/>
    </row>
    <row r="22127" spans="1:28" s="6" customFormat="1" x14ac:dyDescent="0.15">
      <c r="A22127" s="6" t="s">
        <v>146</v>
      </c>
      <c r="C22127" s="6">
        <v>1</v>
      </c>
      <c r="E22127" s="31">
        <v>-73</v>
      </c>
      <c r="F22127" s="31"/>
      <c r="G22127" s="33"/>
      <c r="I22127" s="33"/>
      <c r="J22127" s="33"/>
      <c r="AB22127" s="35"/>
    </row>
    <row r="22128" spans="1:28" s="6" customFormat="1" x14ac:dyDescent="0.15">
      <c r="A22128" s="6" t="s">
        <v>146</v>
      </c>
      <c r="C22128" s="6">
        <v>1</v>
      </c>
      <c r="E22128" s="31">
        <v>-73</v>
      </c>
      <c r="F22128" s="31"/>
      <c r="G22128" s="33"/>
      <c r="I22128" s="33"/>
      <c r="J22128" s="33"/>
      <c r="AB22128" s="35"/>
    </row>
    <row r="22129" spans="1:28" s="6" customFormat="1" x14ac:dyDescent="0.15">
      <c r="A22129" s="6" t="s">
        <v>146</v>
      </c>
      <c r="C22129" s="6">
        <v>1</v>
      </c>
      <c r="E22129" s="31">
        <v>-79</v>
      </c>
      <c r="F22129" s="31"/>
      <c r="G22129" s="33"/>
      <c r="I22129" s="33"/>
      <c r="J22129" s="33"/>
      <c r="AB22129" s="35"/>
    </row>
    <row r="22130" spans="1:28" s="6" customFormat="1" x14ac:dyDescent="0.15">
      <c r="A22130" s="6" t="s">
        <v>146</v>
      </c>
      <c r="C22130" s="6">
        <v>1</v>
      </c>
      <c r="E22130" s="31">
        <v>-79</v>
      </c>
      <c r="F22130" s="31"/>
      <c r="G22130" s="33"/>
      <c r="I22130" s="33"/>
      <c r="J22130" s="33"/>
      <c r="AB22130" s="35"/>
    </row>
    <row r="22131" spans="1:28" s="6" customFormat="1" x14ac:dyDescent="0.15">
      <c r="A22131" s="6" t="s">
        <v>146</v>
      </c>
      <c r="C22131" s="6">
        <v>1</v>
      </c>
      <c r="E22131" s="31">
        <v>-79</v>
      </c>
      <c r="F22131" s="31"/>
      <c r="G22131" s="33"/>
      <c r="I22131" s="33"/>
      <c r="J22131" s="33"/>
      <c r="AB22131" s="35"/>
    </row>
    <row r="22132" spans="1:28" s="6" customFormat="1" x14ac:dyDescent="0.15">
      <c r="A22132" s="6" t="s">
        <v>146</v>
      </c>
      <c r="C22132" s="6">
        <v>1</v>
      </c>
      <c r="E22132" s="31">
        <v>-79</v>
      </c>
      <c r="F22132" s="31"/>
      <c r="G22132" s="33"/>
      <c r="I22132" s="33"/>
      <c r="J22132" s="33"/>
      <c r="AB22132" s="35"/>
    </row>
    <row r="22133" spans="1:28" s="6" customFormat="1" x14ac:dyDescent="0.15">
      <c r="A22133" s="6" t="s">
        <v>146</v>
      </c>
      <c r="C22133" s="6">
        <v>1</v>
      </c>
      <c r="E22133" s="31">
        <v>-79</v>
      </c>
      <c r="F22133" s="31"/>
      <c r="G22133" s="33"/>
      <c r="I22133" s="33"/>
      <c r="J22133" s="33"/>
      <c r="AB22133" s="35"/>
    </row>
    <row r="22134" spans="1:28" s="6" customFormat="1" x14ac:dyDescent="0.15">
      <c r="A22134" s="6" t="s">
        <v>146</v>
      </c>
      <c r="C22134" s="6">
        <v>1</v>
      </c>
      <c r="E22134" s="31">
        <v>-79</v>
      </c>
      <c r="F22134" s="31"/>
      <c r="G22134" s="33"/>
      <c r="I22134" s="33"/>
      <c r="J22134" s="33"/>
      <c r="AB22134" s="35"/>
    </row>
    <row r="22135" spans="1:28" s="6" customFormat="1" x14ac:dyDescent="0.15">
      <c r="A22135" s="6" t="s">
        <v>146</v>
      </c>
      <c r="C22135" s="6">
        <v>1</v>
      </c>
      <c r="E22135" s="31">
        <v>-85</v>
      </c>
      <c r="F22135" s="31"/>
      <c r="G22135" s="33"/>
      <c r="I22135" s="33"/>
      <c r="J22135" s="33"/>
      <c r="AB22135" s="35"/>
    </row>
    <row r="22136" spans="1:28" s="6" customFormat="1" x14ac:dyDescent="0.15">
      <c r="A22136" s="6" t="s">
        <v>146</v>
      </c>
      <c r="C22136" s="6">
        <v>1</v>
      </c>
      <c r="E22136" s="31">
        <v>-85</v>
      </c>
      <c r="F22136" s="31"/>
      <c r="G22136" s="33"/>
      <c r="I22136" s="33"/>
      <c r="J22136" s="33"/>
      <c r="AB22136" s="35"/>
    </row>
    <row r="22137" spans="1:28" s="6" customFormat="1" x14ac:dyDescent="0.15">
      <c r="A22137" s="6" t="s">
        <v>146</v>
      </c>
      <c r="C22137" s="6">
        <v>1</v>
      </c>
      <c r="E22137" s="31">
        <v>-74</v>
      </c>
      <c r="F22137" s="31"/>
      <c r="G22137" s="33"/>
      <c r="I22137" s="33"/>
      <c r="J22137" s="33"/>
      <c r="AB22137" s="35"/>
    </row>
    <row r="22138" spans="1:28" s="6" customFormat="1" x14ac:dyDescent="0.15">
      <c r="A22138" s="6" t="s">
        <v>146</v>
      </c>
      <c r="C22138" s="6">
        <v>1</v>
      </c>
      <c r="E22138" s="31">
        <v>-74</v>
      </c>
      <c r="F22138" s="31"/>
      <c r="G22138" s="33"/>
      <c r="I22138" s="33"/>
      <c r="J22138" s="33"/>
      <c r="AB22138" s="35"/>
    </row>
    <row r="22139" spans="1:28" s="6" customFormat="1" x14ac:dyDescent="0.15">
      <c r="A22139" s="6" t="s">
        <v>146</v>
      </c>
      <c r="C22139" s="6">
        <v>1</v>
      </c>
      <c r="E22139" s="31">
        <v>-74</v>
      </c>
      <c r="F22139" s="31"/>
      <c r="G22139" s="33"/>
      <c r="I22139" s="33"/>
      <c r="J22139" s="33"/>
      <c r="AB22139" s="35"/>
    </row>
    <row r="22140" spans="1:28" s="6" customFormat="1" x14ac:dyDescent="0.15">
      <c r="A22140" s="6" t="s">
        <v>146</v>
      </c>
      <c r="C22140" s="6">
        <v>1</v>
      </c>
      <c r="E22140" s="31">
        <v>-77</v>
      </c>
      <c r="F22140" s="31"/>
      <c r="G22140" s="33"/>
      <c r="I22140" s="33"/>
      <c r="J22140" s="33"/>
      <c r="AB22140" s="35"/>
    </row>
    <row r="22141" spans="1:28" s="6" customFormat="1" x14ac:dyDescent="0.15">
      <c r="A22141" s="6" t="s">
        <v>146</v>
      </c>
      <c r="C22141" s="6">
        <v>1</v>
      </c>
      <c r="E22141" s="31">
        <v>-77</v>
      </c>
      <c r="F22141" s="31"/>
      <c r="G22141" s="33"/>
      <c r="I22141" s="33"/>
      <c r="J22141" s="33"/>
      <c r="AB22141" s="35"/>
    </row>
    <row r="22142" spans="1:28" s="6" customFormat="1" x14ac:dyDescent="0.15">
      <c r="A22142" s="6" t="s">
        <v>146</v>
      </c>
      <c r="C22142" s="6">
        <v>1</v>
      </c>
      <c r="E22142" s="31">
        <v>-74</v>
      </c>
      <c r="F22142" s="31"/>
      <c r="G22142" s="33"/>
      <c r="I22142" s="33"/>
      <c r="J22142" s="33"/>
      <c r="AB22142" s="35"/>
    </row>
    <row r="22143" spans="1:28" s="6" customFormat="1" x14ac:dyDescent="0.15">
      <c r="A22143" s="6" t="s">
        <v>146</v>
      </c>
      <c r="C22143" s="6">
        <v>1</v>
      </c>
      <c r="E22143" s="31">
        <v>-74</v>
      </c>
      <c r="F22143" s="31"/>
      <c r="G22143" s="33"/>
      <c r="I22143" s="33"/>
      <c r="J22143" s="33"/>
      <c r="AB22143" s="35"/>
    </row>
    <row r="22144" spans="1:28" s="6" customFormat="1" x14ac:dyDescent="0.15">
      <c r="A22144" s="6" t="s">
        <v>146</v>
      </c>
      <c r="C22144" s="6">
        <v>1</v>
      </c>
      <c r="E22144" s="31">
        <v>-74</v>
      </c>
      <c r="F22144" s="31"/>
      <c r="G22144" s="33"/>
      <c r="I22144" s="33"/>
      <c r="J22144" s="33"/>
      <c r="AB22144" s="35"/>
    </row>
    <row r="22145" spans="1:28" s="6" customFormat="1" x14ac:dyDescent="0.15">
      <c r="A22145" s="6" t="s">
        <v>146</v>
      </c>
      <c r="C22145" s="6">
        <v>1</v>
      </c>
      <c r="E22145" s="31">
        <v>-74</v>
      </c>
      <c r="F22145" s="31"/>
      <c r="G22145" s="33"/>
      <c r="I22145" s="33"/>
      <c r="J22145" s="33"/>
      <c r="AB22145" s="35"/>
    </row>
    <row r="22146" spans="1:28" s="6" customFormat="1" x14ac:dyDescent="0.15">
      <c r="A22146" s="6" t="s">
        <v>146</v>
      </c>
      <c r="C22146" s="6">
        <v>1</v>
      </c>
      <c r="E22146" s="31">
        <v>-74</v>
      </c>
      <c r="F22146" s="31"/>
      <c r="G22146" s="33"/>
      <c r="I22146" s="33"/>
      <c r="J22146" s="33"/>
      <c r="AB22146" s="35"/>
    </row>
    <row r="22147" spans="1:28" s="6" customFormat="1" x14ac:dyDescent="0.15">
      <c r="A22147" s="6" t="s">
        <v>146</v>
      </c>
      <c r="C22147" s="6">
        <v>1</v>
      </c>
      <c r="E22147" s="31">
        <v>-74</v>
      </c>
      <c r="F22147" s="31"/>
      <c r="G22147" s="33"/>
      <c r="I22147" s="33"/>
      <c r="J22147" s="33"/>
      <c r="AB22147" s="35"/>
    </row>
    <row r="22148" spans="1:28" s="6" customFormat="1" x14ac:dyDescent="0.15">
      <c r="A22148" s="6" t="s">
        <v>146</v>
      </c>
      <c r="C22148" s="6">
        <v>1</v>
      </c>
      <c r="E22148" s="31">
        <v>-70</v>
      </c>
      <c r="F22148" s="31"/>
      <c r="G22148" s="33"/>
      <c r="I22148" s="33"/>
      <c r="J22148" s="33"/>
      <c r="AB22148" s="35"/>
    </row>
    <row r="22149" spans="1:28" s="6" customFormat="1" x14ac:dyDescent="0.15">
      <c r="A22149" s="6" t="s">
        <v>146</v>
      </c>
      <c r="C22149" s="6">
        <v>1</v>
      </c>
      <c r="E22149" s="31">
        <v>-70</v>
      </c>
      <c r="F22149" s="31"/>
      <c r="G22149" s="33"/>
      <c r="I22149" s="33"/>
      <c r="J22149" s="33"/>
      <c r="AB22149" s="35"/>
    </row>
    <row r="22150" spans="1:28" s="6" customFormat="1" x14ac:dyDescent="0.15">
      <c r="A22150" s="6" t="s">
        <v>146</v>
      </c>
      <c r="C22150" s="6">
        <v>1</v>
      </c>
      <c r="E22150" s="31">
        <v>-79</v>
      </c>
      <c r="F22150" s="31"/>
      <c r="G22150" s="33"/>
      <c r="I22150" s="33"/>
      <c r="J22150" s="33"/>
      <c r="AB22150" s="35"/>
    </row>
    <row r="22151" spans="1:28" s="6" customFormat="1" x14ac:dyDescent="0.15">
      <c r="A22151" s="6" t="s">
        <v>146</v>
      </c>
      <c r="C22151" s="6">
        <v>1</v>
      </c>
      <c r="E22151" s="31">
        <v>-79</v>
      </c>
      <c r="F22151" s="31"/>
      <c r="G22151" s="33"/>
      <c r="I22151" s="33"/>
      <c r="J22151" s="33"/>
      <c r="AB22151" s="35"/>
    </row>
    <row r="22152" spans="1:28" s="6" customFormat="1" x14ac:dyDescent="0.15">
      <c r="A22152" s="6" t="s">
        <v>146</v>
      </c>
      <c r="C22152" s="6">
        <v>1</v>
      </c>
      <c r="E22152" s="31">
        <v>-79</v>
      </c>
      <c r="F22152" s="31"/>
      <c r="G22152" s="33"/>
      <c r="I22152" s="33"/>
      <c r="J22152" s="33"/>
      <c r="AB22152" s="35"/>
    </row>
    <row r="22153" spans="1:28" s="6" customFormat="1" x14ac:dyDescent="0.15">
      <c r="A22153" s="6" t="s">
        <v>146</v>
      </c>
      <c r="C22153" s="6">
        <v>1</v>
      </c>
      <c r="E22153" s="31">
        <v>-74</v>
      </c>
      <c r="F22153" s="31"/>
      <c r="G22153" s="33"/>
      <c r="I22153" s="33"/>
      <c r="J22153" s="33"/>
      <c r="AB22153" s="35"/>
    </row>
    <row r="22154" spans="1:28" s="6" customFormat="1" x14ac:dyDescent="0.15">
      <c r="A22154" s="6" t="s">
        <v>146</v>
      </c>
      <c r="C22154" s="6">
        <v>1</v>
      </c>
      <c r="E22154" s="31">
        <v>-77</v>
      </c>
      <c r="F22154" s="31"/>
      <c r="G22154" s="33"/>
      <c r="I22154" s="33"/>
      <c r="J22154" s="33"/>
      <c r="AB22154" s="35"/>
    </row>
    <row r="22155" spans="1:28" s="6" customFormat="1" x14ac:dyDescent="0.15">
      <c r="A22155" s="6" t="s">
        <v>146</v>
      </c>
      <c r="C22155" s="6">
        <v>1</v>
      </c>
      <c r="E22155" s="31">
        <v>-77</v>
      </c>
      <c r="F22155" s="31"/>
      <c r="G22155" s="33"/>
      <c r="I22155" s="33"/>
      <c r="J22155" s="33"/>
      <c r="AB22155" s="35"/>
    </row>
    <row r="22156" spans="1:28" s="6" customFormat="1" x14ac:dyDescent="0.15">
      <c r="A22156" s="6" t="s">
        <v>146</v>
      </c>
      <c r="C22156" s="6">
        <v>1</v>
      </c>
      <c r="E22156" s="31">
        <v>-74</v>
      </c>
      <c r="F22156" s="31"/>
      <c r="G22156" s="33"/>
      <c r="I22156" s="33"/>
      <c r="J22156" s="33"/>
      <c r="AB22156" s="35"/>
    </row>
    <row r="22157" spans="1:28" s="6" customFormat="1" x14ac:dyDescent="0.15">
      <c r="A22157" s="6" t="s">
        <v>146</v>
      </c>
      <c r="C22157" s="6">
        <v>1</v>
      </c>
      <c r="E22157" s="31">
        <v>-74</v>
      </c>
      <c r="F22157" s="31"/>
      <c r="G22157" s="33"/>
      <c r="I22157" s="33"/>
      <c r="J22157" s="33"/>
      <c r="AB22157" s="35"/>
    </row>
    <row r="22158" spans="1:28" s="6" customFormat="1" x14ac:dyDescent="0.15">
      <c r="A22158" s="6" t="s">
        <v>146</v>
      </c>
      <c r="C22158" s="6">
        <v>1</v>
      </c>
      <c r="E22158" s="31">
        <v>-74</v>
      </c>
      <c r="F22158" s="31"/>
      <c r="G22158" s="33"/>
      <c r="I22158" s="33"/>
      <c r="J22158" s="33"/>
      <c r="AB22158" s="35"/>
    </row>
    <row r="22159" spans="1:28" s="6" customFormat="1" x14ac:dyDescent="0.15">
      <c r="A22159" s="6" t="s">
        <v>146</v>
      </c>
      <c r="C22159" s="6">
        <v>1</v>
      </c>
      <c r="E22159" s="31">
        <v>-74</v>
      </c>
      <c r="F22159" s="31"/>
      <c r="G22159" s="33"/>
      <c r="I22159" s="33"/>
      <c r="J22159" s="33"/>
      <c r="AB22159" s="35"/>
    </row>
    <row r="22160" spans="1:28" s="6" customFormat="1" x14ac:dyDescent="0.15">
      <c r="A22160" s="6" t="s">
        <v>146</v>
      </c>
      <c r="C22160" s="6">
        <v>1</v>
      </c>
      <c r="E22160" s="31">
        <v>-77</v>
      </c>
      <c r="F22160" s="31"/>
      <c r="G22160" s="33"/>
      <c r="I22160" s="33"/>
      <c r="J22160" s="33"/>
      <c r="AB22160" s="35"/>
    </row>
    <row r="22161" spans="1:28" s="6" customFormat="1" x14ac:dyDescent="0.15">
      <c r="A22161" s="6" t="s">
        <v>146</v>
      </c>
      <c r="C22161" s="6">
        <v>1</v>
      </c>
      <c r="E22161" s="31">
        <v>-77</v>
      </c>
      <c r="F22161" s="31"/>
      <c r="G22161" s="33"/>
      <c r="I22161" s="33"/>
      <c r="J22161" s="33"/>
      <c r="AB22161" s="35"/>
    </row>
    <row r="22162" spans="1:28" s="6" customFormat="1" x14ac:dyDescent="0.15">
      <c r="A22162" s="6" t="s">
        <v>146</v>
      </c>
      <c r="C22162" s="6">
        <v>1</v>
      </c>
      <c r="E22162" s="31">
        <v>-74</v>
      </c>
      <c r="F22162" s="31"/>
      <c r="G22162" s="33"/>
      <c r="I22162" s="33"/>
      <c r="J22162" s="33"/>
      <c r="AB22162" s="35"/>
    </row>
    <row r="22163" spans="1:28" s="6" customFormat="1" x14ac:dyDescent="0.15">
      <c r="A22163" s="6" t="s">
        <v>146</v>
      </c>
      <c r="C22163" s="6">
        <v>1</v>
      </c>
      <c r="E22163" s="31">
        <v>-79</v>
      </c>
      <c r="F22163" s="31"/>
      <c r="G22163" s="33"/>
      <c r="I22163" s="33"/>
      <c r="J22163" s="33"/>
      <c r="AB22163" s="35"/>
    </row>
    <row r="22164" spans="1:28" s="6" customFormat="1" x14ac:dyDescent="0.15">
      <c r="A22164" s="6" t="s">
        <v>146</v>
      </c>
      <c r="C22164" s="6">
        <v>1</v>
      </c>
      <c r="E22164" s="31">
        <v>-79</v>
      </c>
      <c r="F22164" s="31"/>
      <c r="G22164" s="33"/>
      <c r="I22164" s="33"/>
      <c r="J22164" s="33"/>
      <c r="AB22164" s="35"/>
    </row>
    <row r="22165" spans="1:28" s="6" customFormat="1" x14ac:dyDescent="0.15">
      <c r="A22165" s="6" t="s">
        <v>146</v>
      </c>
      <c r="C22165" s="6">
        <v>1</v>
      </c>
      <c r="E22165" s="31">
        <v>-79</v>
      </c>
      <c r="F22165" s="31"/>
      <c r="G22165" s="33"/>
      <c r="I22165" s="33"/>
      <c r="J22165" s="33"/>
      <c r="AB22165" s="35"/>
    </row>
    <row r="22166" spans="1:28" s="6" customFormat="1" x14ac:dyDescent="0.15">
      <c r="A22166" s="6" t="s">
        <v>146</v>
      </c>
      <c r="C22166" s="6">
        <v>1</v>
      </c>
      <c r="E22166" s="31">
        <v>-79</v>
      </c>
      <c r="F22166" s="31"/>
      <c r="G22166" s="33"/>
      <c r="I22166" s="33"/>
      <c r="J22166" s="33"/>
      <c r="AB22166" s="35"/>
    </row>
    <row r="22167" spans="1:28" s="6" customFormat="1" x14ac:dyDescent="0.15">
      <c r="A22167" s="6" t="s">
        <v>146</v>
      </c>
      <c r="C22167" s="6">
        <v>1</v>
      </c>
      <c r="E22167" s="31">
        <v>-79</v>
      </c>
      <c r="F22167" s="31"/>
      <c r="G22167" s="33"/>
      <c r="I22167" s="33"/>
      <c r="J22167" s="33"/>
      <c r="AB22167" s="35"/>
    </row>
    <row r="22168" spans="1:28" s="6" customFormat="1" x14ac:dyDescent="0.15">
      <c r="A22168" s="6" t="s">
        <v>146</v>
      </c>
      <c r="C22168" s="6">
        <v>1</v>
      </c>
      <c r="E22168" s="31">
        <v>-70</v>
      </c>
      <c r="F22168" s="31"/>
      <c r="G22168" s="33"/>
      <c r="I22168" s="33"/>
      <c r="J22168" s="33"/>
      <c r="AB22168" s="35"/>
    </row>
    <row r="22169" spans="1:28" s="6" customFormat="1" x14ac:dyDescent="0.15">
      <c r="A22169" s="6" t="s">
        <v>146</v>
      </c>
      <c r="C22169" s="6">
        <v>1</v>
      </c>
      <c r="E22169" s="31">
        <v>-70</v>
      </c>
      <c r="F22169" s="31"/>
      <c r="G22169" s="33"/>
      <c r="I22169" s="33"/>
      <c r="J22169" s="33"/>
      <c r="AB22169" s="35"/>
    </row>
    <row r="22170" spans="1:28" s="6" customFormat="1" x14ac:dyDescent="0.15">
      <c r="A22170" s="6" t="s">
        <v>146</v>
      </c>
      <c r="C22170" s="6">
        <v>1</v>
      </c>
      <c r="E22170" s="31">
        <v>-70</v>
      </c>
      <c r="F22170" s="31"/>
      <c r="G22170" s="33"/>
      <c r="I22170" s="33"/>
      <c r="J22170" s="33"/>
      <c r="AB22170" s="35"/>
    </row>
    <row r="22171" spans="1:28" s="6" customFormat="1" x14ac:dyDescent="0.15">
      <c r="A22171" s="6" t="s">
        <v>146</v>
      </c>
      <c r="C22171" s="6">
        <v>1</v>
      </c>
      <c r="E22171" s="31">
        <v>-70</v>
      </c>
      <c r="F22171" s="31"/>
      <c r="G22171" s="33"/>
      <c r="I22171" s="33"/>
      <c r="J22171" s="33"/>
      <c r="AB22171" s="35"/>
    </row>
    <row r="22172" spans="1:28" s="6" customFormat="1" x14ac:dyDescent="0.15">
      <c r="A22172" s="6" t="s">
        <v>146</v>
      </c>
      <c r="C22172" s="6">
        <v>1</v>
      </c>
      <c r="E22172" s="31">
        <v>-70</v>
      </c>
      <c r="F22172" s="31"/>
      <c r="G22172" s="33"/>
      <c r="I22172" s="33"/>
      <c r="J22172" s="33"/>
      <c r="AB22172" s="35"/>
    </row>
    <row r="22173" spans="1:28" s="6" customFormat="1" x14ac:dyDescent="0.15">
      <c r="A22173" s="6" t="s">
        <v>146</v>
      </c>
      <c r="C22173" s="6">
        <v>1</v>
      </c>
      <c r="E22173" s="31">
        <v>-79</v>
      </c>
      <c r="F22173" s="31"/>
      <c r="G22173" s="33"/>
      <c r="I22173" s="33"/>
      <c r="J22173" s="33"/>
      <c r="AB22173" s="35"/>
    </row>
    <row r="22174" spans="1:28" s="6" customFormat="1" x14ac:dyDescent="0.15">
      <c r="A22174" s="6" t="s">
        <v>146</v>
      </c>
      <c r="C22174" s="6">
        <v>1</v>
      </c>
      <c r="E22174" s="31">
        <v>-63</v>
      </c>
      <c r="F22174" s="31"/>
      <c r="G22174" s="33"/>
      <c r="I22174" s="33"/>
      <c r="J22174" s="33"/>
      <c r="AB22174" s="35"/>
    </row>
    <row r="22175" spans="1:28" s="6" customFormat="1" x14ac:dyDescent="0.15">
      <c r="A22175" s="6" t="s">
        <v>146</v>
      </c>
      <c r="C22175" s="6">
        <v>1</v>
      </c>
      <c r="E22175" s="31">
        <v>-62</v>
      </c>
      <c r="F22175" s="31"/>
      <c r="G22175" s="33"/>
      <c r="I22175" s="33"/>
      <c r="J22175" s="33"/>
      <c r="AB22175" s="35"/>
    </row>
    <row r="22176" spans="1:28" s="6" customFormat="1" x14ac:dyDescent="0.15">
      <c r="A22176" s="6" t="s">
        <v>146</v>
      </c>
      <c r="C22176" s="6">
        <v>1</v>
      </c>
      <c r="E22176" s="31">
        <v>-68</v>
      </c>
      <c r="F22176" s="31"/>
      <c r="G22176" s="33"/>
      <c r="I22176" s="33"/>
      <c r="J22176" s="33"/>
      <c r="AB22176" s="35"/>
    </row>
    <row r="22177" spans="1:28" s="6" customFormat="1" x14ac:dyDescent="0.15">
      <c r="A22177" s="6" t="s">
        <v>146</v>
      </c>
      <c r="C22177" s="6">
        <v>1</v>
      </c>
      <c r="E22177" s="31">
        <v>-81</v>
      </c>
      <c r="F22177" s="31"/>
      <c r="G22177" s="33"/>
      <c r="I22177" s="33"/>
      <c r="J22177" s="33"/>
      <c r="AB22177" s="35"/>
    </row>
    <row r="22178" spans="1:28" s="6" customFormat="1" x14ac:dyDescent="0.15">
      <c r="A22178" s="6" t="s">
        <v>146</v>
      </c>
      <c r="C22178" s="6">
        <v>1</v>
      </c>
      <c r="E22178" s="31">
        <v>-81</v>
      </c>
      <c r="F22178" s="31"/>
      <c r="G22178" s="33"/>
      <c r="I22178" s="33"/>
      <c r="J22178" s="33"/>
      <c r="AB22178" s="35"/>
    </row>
    <row r="22179" spans="1:28" s="6" customFormat="1" x14ac:dyDescent="0.15">
      <c r="A22179" s="6" t="s">
        <v>146</v>
      </c>
      <c r="C22179" s="6">
        <v>1</v>
      </c>
      <c r="E22179" s="31">
        <v>-74</v>
      </c>
      <c r="F22179" s="31"/>
      <c r="G22179" s="33"/>
      <c r="I22179" s="33"/>
      <c r="J22179" s="33"/>
      <c r="AB22179" s="35"/>
    </row>
    <row r="22180" spans="1:28" s="6" customFormat="1" x14ac:dyDescent="0.15">
      <c r="A22180" s="6" t="s">
        <v>146</v>
      </c>
      <c r="C22180" s="6">
        <v>1</v>
      </c>
      <c r="E22180" s="31">
        <v>-74</v>
      </c>
      <c r="F22180" s="31"/>
      <c r="G22180" s="33"/>
      <c r="I22180" s="33"/>
      <c r="J22180" s="33"/>
      <c r="AB22180" s="35"/>
    </row>
    <row r="22181" spans="1:28" s="6" customFormat="1" x14ac:dyDescent="0.15">
      <c r="A22181" s="6" t="s">
        <v>146</v>
      </c>
      <c r="C22181" s="6">
        <v>1</v>
      </c>
      <c r="E22181" s="31">
        <v>-74</v>
      </c>
      <c r="F22181" s="31"/>
      <c r="G22181" s="33"/>
      <c r="I22181" s="33"/>
      <c r="J22181" s="33"/>
      <c r="AB22181" s="35"/>
    </row>
    <row r="22182" spans="1:28" s="6" customFormat="1" x14ac:dyDescent="0.15">
      <c r="A22182" s="6" t="s">
        <v>146</v>
      </c>
      <c r="C22182" s="6">
        <v>1</v>
      </c>
      <c r="E22182" s="31">
        <v>-85</v>
      </c>
      <c r="F22182" s="31"/>
      <c r="G22182" s="33"/>
      <c r="I22182" s="33"/>
      <c r="J22182" s="33"/>
      <c r="AB22182" s="35"/>
    </row>
    <row r="22183" spans="1:28" s="6" customFormat="1" x14ac:dyDescent="0.15">
      <c r="A22183" s="6" t="s">
        <v>146</v>
      </c>
      <c r="C22183" s="6">
        <v>1</v>
      </c>
      <c r="E22183" s="31">
        <v>-74</v>
      </c>
      <c r="F22183" s="31"/>
      <c r="G22183" s="33"/>
      <c r="I22183" s="33"/>
      <c r="J22183" s="33"/>
      <c r="AB22183" s="35"/>
    </row>
    <row r="22184" spans="1:28" s="6" customFormat="1" x14ac:dyDescent="0.15">
      <c r="A22184" s="6" t="s">
        <v>146</v>
      </c>
      <c r="C22184" s="6">
        <v>1</v>
      </c>
      <c r="E22184" s="31">
        <v>-74</v>
      </c>
      <c r="F22184" s="31"/>
      <c r="G22184" s="33"/>
      <c r="I22184" s="33"/>
      <c r="J22184" s="33"/>
      <c r="AB22184" s="35"/>
    </row>
    <row r="22185" spans="1:28" s="6" customFormat="1" x14ac:dyDescent="0.15">
      <c r="A22185" s="6" t="s">
        <v>146</v>
      </c>
      <c r="C22185" s="6">
        <v>1</v>
      </c>
      <c r="E22185" s="31">
        <v>-75</v>
      </c>
      <c r="F22185" s="31"/>
      <c r="G22185" s="33"/>
      <c r="I22185" s="33"/>
      <c r="J22185" s="33"/>
      <c r="AB22185" s="35"/>
    </row>
    <row r="22186" spans="1:28" s="6" customFormat="1" x14ac:dyDescent="0.15">
      <c r="A22186" s="6" t="s">
        <v>146</v>
      </c>
      <c r="C22186" s="6">
        <v>1</v>
      </c>
      <c r="E22186" s="31">
        <v>-75</v>
      </c>
      <c r="F22186" s="31"/>
      <c r="G22186" s="33"/>
      <c r="I22186" s="33"/>
      <c r="J22186" s="33"/>
      <c r="AB22186" s="35"/>
    </row>
    <row r="22187" spans="1:28" s="6" customFormat="1" x14ac:dyDescent="0.15">
      <c r="A22187" s="6" t="s">
        <v>146</v>
      </c>
      <c r="C22187" s="6">
        <v>1</v>
      </c>
      <c r="E22187" s="31">
        <v>-75</v>
      </c>
      <c r="F22187" s="31"/>
      <c r="G22187" s="33"/>
      <c r="I22187" s="33"/>
      <c r="J22187" s="33"/>
      <c r="AB22187" s="35"/>
    </row>
    <row r="22188" spans="1:28" s="6" customFormat="1" x14ac:dyDescent="0.15">
      <c r="A22188" s="6" t="s">
        <v>146</v>
      </c>
      <c r="C22188" s="6">
        <v>1</v>
      </c>
      <c r="E22188" s="31">
        <v>-75</v>
      </c>
      <c r="F22188" s="31"/>
      <c r="G22188" s="33"/>
      <c r="I22188" s="33"/>
      <c r="J22188" s="33"/>
      <c r="AB22188" s="35"/>
    </row>
    <row r="22189" spans="1:28" s="6" customFormat="1" x14ac:dyDescent="0.15">
      <c r="A22189" s="6" t="s">
        <v>146</v>
      </c>
      <c r="C22189" s="6">
        <v>1</v>
      </c>
      <c r="E22189" s="31">
        <v>-75</v>
      </c>
      <c r="F22189" s="31"/>
      <c r="G22189" s="33"/>
      <c r="I22189" s="33"/>
      <c r="J22189" s="33"/>
      <c r="AB22189" s="35"/>
    </row>
    <row r="22190" spans="1:28" s="6" customFormat="1" x14ac:dyDescent="0.15">
      <c r="A22190" s="6" t="s">
        <v>146</v>
      </c>
      <c r="C22190" s="6">
        <v>1</v>
      </c>
      <c r="E22190" s="31">
        <v>-75</v>
      </c>
      <c r="F22190" s="31"/>
      <c r="G22190" s="33"/>
      <c r="I22190" s="33"/>
      <c r="J22190" s="33"/>
      <c r="AB22190" s="35"/>
    </row>
    <row r="22191" spans="1:28" s="6" customFormat="1" x14ac:dyDescent="0.15">
      <c r="A22191" s="6" t="s">
        <v>146</v>
      </c>
      <c r="C22191" s="6">
        <v>1</v>
      </c>
      <c r="E22191" s="31">
        <v>-75</v>
      </c>
      <c r="F22191" s="31"/>
      <c r="G22191" s="33"/>
      <c r="I22191" s="33"/>
      <c r="J22191" s="33"/>
      <c r="AB22191" s="35"/>
    </row>
    <row r="22192" spans="1:28" s="6" customFormat="1" x14ac:dyDescent="0.15">
      <c r="A22192" s="6" t="s">
        <v>146</v>
      </c>
      <c r="C22192" s="6">
        <v>1</v>
      </c>
      <c r="E22192" s="31">
        <v>-75</v>
      </c>
      <c r="F22192" s="31"/>
      <c r="G22192" s="33"/>
      <c r="I22192" s="33"/>
      <c r="J22192" s="33"/>
      <c r="AB22192" s="35"/>
    </row>
    <row r="22193" spans="1:28" s="6" customFormat="1" x14ac:dyDescent="0.15">
      <c r="A22193" s="6" t="s">
        <v>146</v>
      </c>
      <c r="C22193" s="6">
        <v>1</v>
      </c>
      <c r="E22193" s="31">
        <v>-75</v>
      </c>
      <c r="F22193" s="31"/>
      <c r="G22193" s="33"/>
      <c r="I22193" s="33"/>
      <c r="J22193" s="33"/>
      <c r="AB22193" s="35"/>
    </row>
    <row r="22194" spans="1:28" s="6" customFormat="1" x14ac:dyDescent="0.15">
      <c r="A22194" s="6" t="s">
        <v>146</v>
      </c>
      <c r="C22194" s="6">
        <v>1</v>
      </c>
      <c r="E22194" s="31">
        <v>-75</v>
      </c>
      <c r="F22194" s="31"/>
      <c r="G22194" s="33"/>
      <c r="I22194" s="33"/>
      <c r="J22194" s="33"/>
      <c r="AB22194" s="35"/>
    </row>
    <row r="22195" spans="1:28" s="6" customFormat="1" x14ac:dyDescent="0.15">
      <c r="A22195" s="6" t="s">
        <v>146</v>
      </c>
      <c r="C22195" s="6">
        <v>1</v>
      </c>
      <c r="E22195" s="31">
        <v>-75</v>
      </c>
      <c r="F22195" s="31"/>
      <c r="G22195" s="33"/>
      <c r="I22195" s="33"/>
      <c r="J22195" s="33"/>
      <c r="AB22195" s="35"/>
    </row>
    <row r="22196" spans="1:28" s="6" customFormat="1" x14ac:dyDescent="0.15">
      <c r="A22196" s="6" t="s">
        <v>146</v>
      </c>
      <c r="C22196" s="6">
        <v>1</v>
      </c>
      <c r="E22196" s="31">
        <v>-75</v>
      </c>
      <c r="F22196" s="31"/>
      <c r="G22196" s="33"/>
      <c r="I22196" s="33"/>
      <c r="J22196" s="33"/>
      <c r="AB22196" s="35"/>
    </row>
    <row r="22197" spans="1:28" s="6" customFormat="1" x14ac:dyDescent="0.15">
      <c r="A22197" s="6" t="s">
        <v>146</v>
      </c>
      <c r="C22197" s="6">
        <v>1</v>
      </c>
      <c r="E22197" s="31">
        <v>-75</v>
      </c>
      <c r="F22197" s="31"/>
      <c r="G22197" s="33"/>
      <c r="I22197" s="33"/>
      <c r="J22197" s="33"/>
      <c r="AB22197" s="35"/>
    </row>
    <row r="22198" spans="1:28" s="6" customFormat="1" x14ac:dyDescent="0.15">
      <c r="A22198" s="6" t="s">
        <v>146</v>
      </c>
      <c r="C22198" s="6">
        <v>1</v>
      </c>
      <c r="E22198" s="31">
        <v>-75</v>
      </c>
      <c r="F22198" s="31"/>
      <c r="G22198" s="33"/>
      <c r="I22198" s="33"/>
      <c r="J22198" s="33"/>
      <c r="AB22198" s="35"/>
    </row>
    <row r="22199" spans="1:28" s="6" customFormat="1" x14ac:dyDescent="0.15">
      <c r="A22199" s="6" t="s">
        <v>146</v>
      </c>
      <c r="C22199" s="6">
        <v>1</v>
      </c>
      <c r="E22199" s="31">
        <v>-75</v>
      </c>
      <c r="F22199" s="31"/>
      <c r="G22199" s="33"/>
      <c r="I22199" s="33"/>
      <c r="J22199" s="33"/>
      <c r="AB22199" s="35"/>
    </row>
    <row r="22200" spans="1:28" s="6" customFormat="1" x14ac:dyDescent="0.15">
      <c r="A22200" s="6" t="s">
        <v>146</v>
      </c>
      <c r="C22200" s="6">
        <v>1</v>
      </c>
      <c r="E22200" s="31">
        <v>-75</v>
      </c>
      <c r="F22200" s="31"/>
      <c r="G22200" s="33"/>
      <c r="I22200" s="33"/>
      <c r="J22200" s="33"/>
      <c r="AB22200" s="35"/>
    </row>
    <row r="22201" spans="1:28" s="6" customFormat="1" x14ac:dyDescent="0.15">
      <c r="A22201" s="6" t="s">
        <v>146</v>
      </c>
      <c r="C22201" s="6">
        <v>1</v>
      </c>
      <c r="E22201" s="31">
        <v>-75</v>
      </c>
      <c r="F22201" s="31"/>
      <c r="G22201" s="33"/>
      <c r="I22201" s="33"/>
      <c r="J22201" s="33"/>
      <c r="AB22201" s="35"/>
    </row>
    <row r="22202" spans="1:28" s="6" customFormat="1" x14ac:dyDescent="0.15">
      <c r="A22202" s="6" t="s">
        <v>146</v>
      </c>
      <c r="C22202" s="6">
        <v>1</v>
      </c>
      <c r="E22202" s="31">
        <v>-75</v>
      </c>
      <c r="F22202" s="31"/>
      <c r="G22202" s="33"/>
      <c r="I22202" s="33"/>
      <c r="J22202" s="33"/>
      <c r="AB22202" s="35"/>
    </row>
    <row r="22203" spans="1:28" s="6" customFormat="1" x14ac:dyDescent="0.15">
      <c r="A22203" s="6" t="s">
        <v>146</v>
      </c>
      <c r="C22203" s="6">
        <v>1</v>
      </c>
      <c r="E22203" s="31">
        <v>-75</v>
      </c>
      <c r="F22203" s="31"/>
      <c r="G22203" s="33"/>
      <c r="I22203" s="33"/>
      <c r="J22203" s="33"/>
      <c r="AB22203" s="35"/>
    </row>
    <row r="22204" spans="1:28" s="6" customFormat="1" x14ac:dyDescent="0.15">
      <c r="A22204" s="6" t="s">
        <v>146</v>
      </c>
      <c r="C22204" s="6">
        <v>1</v>
      </c>
      <c r="E22204" s="31">
        <v>-75</v>
      </c>
      <c r="F22204" s="31"/>
      <c r="G22204" s="33"/>
      <c r="I22204" s="33"/>
      <c r="J22204" s="33"/>
      <c r="AB22204" s="35"/>
    </row>
    <row r="22205" spans="1:28" s="6" customFormat="1" x14ac:dyDescent="0.15">
      <c r="A22205" s="6" t="s">
        <v>146</v>
      </c>
      <c r="C22205" s="6">
        <v>1</v>
      </c>
      <c r="E22205" s="31">
        <v>-75</v>
      </c>
      <c r="F22205" s="31"/>
      <c r="G22205" s="33"/>
      <c r="I22205" s="33"/>
      <c r="J22205" s="33"/>
      <c r="AB22205" s="35"/>
    </row>
    <row r="22206" spans="1:28" s="6" customFormat="1" x14ac:dyDescent="0.15">
      <c r="A22206" s="6" t="s">
        <v>146</v>
      </c>
      <c r="C22206" s="6">
        <v>1</v>
      </c>
      <c r="E22206" s="31">
        <v>-75</v>
      </c>
      <c r="F22206" s="31"/>
      <c r="G22206" s="33"/>
      <c r="I22206" s="33"/>
      <c r="J22206" s="33"/>
      <c r="AB22206" s="35"/>
    </row>
    <row r="22207" spans="1:28" s="6" customFormat="1" x14ac:dyDescent="0.15">
      <c r="A22207" s="6" t="s">
        <v>146</v>
      </c>
      <c r="C22207" s="6">
        <v>1</v>
      </c>
      <c r="E22207" s="31">
        <v>-75</v>
      </c>
      <c r="F22207" s="31"/>
      <c r="G22207" s="33"/>
      <c r="I22207" s="33"/>
      <c r="J22207" s="33"/>
      <c r="AB22207" s="35"/>
    </row>
    <row r="22208" spans="1:28" s="6" customFormat="1" x14ac:dyDescent="0.15">
      <c r="A22208" s="6" t="s">
        <v>146</v>
      </c>
      <c r="C22208" s="6">
        <v>1</v>
      </c>
      <c r="E22208" s="31">
        <v>-75</v>
      </c>
      <c r="F22208" s="31"/>
      <c r="G22208" s="33"/>
      <c r="I22208" s="33"/>
      <c r="J22208" s="33"/>
      <c r="AB22208" s="35"/>
    </row>
    <row r="22209" spans="1:28" s="6" customFormat="1" x14ac:dyDescent="0.15">
      <c r="A22209" s="6" t="s">
        <v>146</v>
      </c>
      <c r="C22209" s="6">
        <v>1</v>
      </c>
      <c r="E22209" s="31">
        <v>-75</v>
      </c>
      <c r="F22209" s="31"/>
      <c r="G22209" s="33"/>
      <c r="I22209" s="33"/>
      <c r="J22209" s="33"/>
      <c r="AB22209" s="35"/>
    </row>
    <row r="22210" spans="1:28" s="6" customFormat="1" x14ac:dyDescent="0.15">
      <c r="A22210" s="6" t="s">
        <v>146</v>
      </c>
      <c r="C22210" s="6">
        <v>1</v>
      </c>
      <c r="E22210" s="31">
        <v>-75</v>
      </c>
      <c r="F22210" s="31"/>
      <c r="G22210" s="33"/>
      <c r="I22210" s="33"/>
      <c r="J22210" s="33"/>
      <c r="AB22210" s="35"/>
    </row>
    <row r="22211" spans="1:28" s="6" customFormat="1" x14ac:dyDescent="0.15">
      <c r="A22211" s="6" t="s">
        <v>146</v>
      </c>
      <c r="C22211" s="6">
        <v>1</v>
      </c>
      <c r="E22211" s="31">
        <v>-75</v>
      </c>
      <c r="F22211" s="31"/>
      <c r="G22211" s="33"/>
      <c r="I22211" s="33"/>
      <c r="J22211" s="33"/>
      <c r="AB22211" s="35"/>
    </row>
    <row r="22212" spans="1:28" s="6" customFormat="1" x14ac:dyDescent="0.15">
      <c r="A22212" s="6" t="s">
        <v>146</v>
      </c>
      <c r="C22212" s="6">
        <v>1</v>
      </c>
      <c r="E22212" s="31">
        <v>-75</v>
      </c>
      <c r="F22212" s="31"/>
      <c r="G22212" s="33"/>
      <c r="I22212" s="33"/>
      <c r="J22212" s="33"/>
      <c r="AB22212" s="35"/>
    </row>
    <row r="22213" spans="1:28" s="6" customFormat="1" x14ac:dyDescent="0.15">
      <c r="A22213" s="6" t="s">
        <v>146</v>
      </c>
      <c r="C22213" s="6">
        <v>1</v>
      </c>
      <c r="E22213" s="31">
        <v>-75</v>
      </c>
      <c r="F22213" s="31"/>
      <c r="G22213" s="33"/>
      <c r="I22213" s="33"/>
      <c r="J22213" s="33"/>
      <c r="AB22213" s="35"/>
    </row>
    <row r="22214" spans="1:28" s="6" customFormat="1" x14ac:dyDescent="0.15">
      <c r="A22214" s="6" t="s">
        <v>146</v>
      </c>
      <c r="C22214" s="6">
        <v>1</v>
      </c>
      <c r="E22214" s="31">
        <v>-75</v>
      </c>
      <c r="F22214" s="31"/>
      <c r="G22214" s="33"/>
      <c r="I22214" s="33"/>
      <c r="J22214" s="33"/>
      <c r="AB22214" s="35"/>
    </row>
    <row r="22215" spans="1:28" s="6" customFormat="1" x14ac:dyDescent="0.15">
      <c r="A22215" s="6" t="s">
        <v>146</v>
      </c>
      <c r="C22215" s="6">
        <v>1</v>
      </c>
      <c r="E22215" s="31">
        <v>-70</v>
      </c>
      <c r="F22215" s="31"/>
      <c r="G22215" s="33"/>
      <c r="I22215" s="33"/>
      <c r="J22215" s="33"/>
      <c r="AB22215" s="35"/>
    </row>
    <row r="22216" spans="1:28" s="6" customFormat="1" x14ac:dyDescent="0.15">
      <c r="A22216" s="6" t="s">
        <v>146</v>
      </c>
      <c r="C22216" s="6">
        <v>1</v>
      </c>
      <c r="E22216" s="31">
        <v>-70</v>
      </c>
      <c r="F22216" s="31"/>
      <c r="G22216" s="33"/>
      <c r="I22216" s="33"/>
      <c r="J22216" s="33"/>
      <c r="AB22216" s="35"/>
    </row>
    <row r="22217" spans="1:28" s="6" customFormat="1" x14ac:dyDescent="0.15">
      <c r="A22217" s="6" t="s">
        <v>146</v>
      </c>
      <c r="C22217" s="6">
        <v>1</v>
      </c>
      <c r="E22217" s="31">
        <v>-73</v>
      </c>
      <c r="F22217" s="31"/>
      <c r="G22217" s="33"/>
      <c r="I22217" s="33"/>
      <c r="J22217" s="33"/>
      <c r="AB22217" s="35"/>
    </row>
    <row r="22218" spans="1:28" s="6" customFormat="1" x14ac:dyDescent="0.15">
      <c r="A22218" s="6" t="s">
        <v>146</v>
      </c>
      <c r="C22218" s="6">
        <v>1</v>
      </c>
      <c r="E22218" s="31">
        <v>-73</v>
      </c>
      <c r="F22218" s="31"/>
      <c r="G22218" s="33"/>
      <c r="I22218" s="33"/>
      <c r="J22218" s="33"/>
      <c r="AB22218" s="35"/>
    </row>
    <row r="22219" spans="1:28" s="6" customFormat="1" x14ac:dyDescent="0.15">
      <c r="A22219" s="6" t="s">
        <v>146</v>
      </c>
      <c r="C22219" s="6">
        <v>1</v>
      </c>
      <c r="E22219" s="31">
        <v>-73</v>
      </c>
      <c r="F22219" s="31"/>
      <c r="G22219" s="33"/>
      <c r="I22219" s="33"/>
      <c r="J22219" s="33"/>
      <c r="AB22219" s="35"/>
    </row>
    <row r="22220" spans="1:28" s="6" customFormat="1" x14ac:dyDescent="0.15">
      <c r="A22220" s="6" t="s">
        <v>146</v>
      </c>
      <c r="C22220" s="6">
        <v>1</v>
      </c>
      <c r="E22220" s="31">
        <v>-73</v>
      </c>
      <c r="F22220" s="31"/>
      <c r="G22220" s="33"/>
      <c r="I22220" s="33"/>
      <c r="J22220" s="33"/>
      <c r="AB22220" s="35"/>
    </row>
    <row r="22221" spans="1:28" s="6" customFormat="1" x14ac:dyDescent="0.15">
      <c r="A22221" s="6" t="s">
        <v>146</v>
      </c>
      <c r="C22221" s="6">
        <v>1</v>
      </c>
      <c r="E22221" s="31">
        <v>-77</v>
      </c>
      <c r="F22221" s="31"/>
      <c r="G22221" s="33"/>
      <c r="I22221" s="33"/>
      <c r="J22221" s="33"/>
      <c r="AB22221" s="35"/>
    </row>
    <row r="22222" spans="1:28" s="6" customFormat="1" x14ac:dyDescent="0.15">
      <c r="A22222" s="6" t="s">
        <v>146</v>
      </c>
      <c r="C22222" s="6">
        <v>1</v>
      </c>
      <c r="E22222" s="31">
        <v>-77</v>
      </c>
      <c r="F22222" s="31"/>
      <c r="G22222" s="33"/>
      <c r="I22222" s="33"/>
      <c r="J22222" s="33"/>
      <c r="AB22222" s="35"/>
    </row>
    <row r="22223" spans="1:28" s="6" customFormat="1" x14ac:dyDescent="0.15">
      <c r="A22223" s="6" t="s">
        <v>146</v>
      </c>
      <c r="C22223" s="6">
        <v>1</v>
      </c>
      <c r="E22223" s="31">
        <v>-74</v>
      </c>
      <c r="F22223" s="31"/>
      <c r="G22223" s="33"/>
      <c r="I22223" s="33"/>
      <c r="J22223" s="33"/>
      <c r="AB22223" s="35"/>
    </row>
    <row r="22224" spans="1:28" s="6" customFormat="1" x14ac:dyDescent="0.15">
      <c r="A22224" s="6" t="s">
        <v>146</v>
      </c>
      <c r="C22224" s="6">
        <v>1</v>
      </c>
      <c r="E22224" s="31">
        <v>-70</v>
      </c>
      <c r="F22224" s="31"/>
      <c r="G22224" s="33"/>
      <c r="I22224" s="33"/>
      <c r="J22224" s="33"/>
      <c r="AB22224" s="35"/>
    </row>
    <row r="22225" spans="1:28" s="6" customFormat="1" x14ac:dyDescent="0.15">
      <c r="A22225" s="6" t="s">
        <v>146</v>
      </c>
      <c r="C22225" s="6">
        <v>1</v>
      </c>
      <c r="E22225" s="31">
        <v>-70</v>
      </c>
      <c r="F22225" s="31"/>
      <c r="G22225" s="33"/>
      <c r="I22225" s="33"/>
      <c r="J22225" s="33"/>
      <c r="AB22225" s="35"/>
    </row>
    <row r="22226" spans="1:28" s="6" customFormat="1" x14ac:dyDescent="0.15">
      <c r="A22226" s="6" t="s">
        <v>146</v>
      </c>
      <c r="C22226" s="6">
        <v>1</v>
      </c>
      <c r="E22226" s="31">
        <v>-73</v>
      </c>
      <c r="F22226" s="31"/>
      <c r="G22226" s="33"/>
      <c r="I22226" s="33"/>
      <c r="J22226" s="33"/>
      <c r="AB22226" s="35"/>
    </row>
    <row r="22227" spans="1:28" s="6" customFormat="1" x14ac:dyDescent="0.15">
      <c r="A22227" s="6" t="s">
        <v>146</v>
      </c>
      <c r="C22227" s="6">
        <v>1</v>
      </c>
      <c r="E22227" s="31">
        <v>-79</v>
      </c>
      <c r="F22227" s="31"/>
      <c r="G22227" s="33"/>
      <c r="I22227" s="33"/>
      <c r="J22227" s="33"/>
      <c r="AB22227" s="35"/>
    </row>
    <row r="22228" spans="1:28" s="6" customFormat="1" x14ac:dyDescent="0.15">
      <c r="A22228" s="6" t="s">
        <v>146</v>
      </c>
      <c r="C22228" s="6">
        <v>1</v>
      </c>
      <c r="E22228" s="31">
        <v>-79</v>
      </c>
      <c r="F22228" s="31"/>
      <c r="G22228" s="33"/>
      <c r="I22228" s="33"/>
      <c r="J22228" s="33"/>
      <c r="AB22228" s="35"/>
    </row>
    <row r="22229" spans="1:28" s="6" customFormat="1" x14ac:dyDescent="0.15">
      <c r="A22229" s="6" t="s">
        <v>147</v>
      </c>
      <c r="C22229" s="6">
        <v>1</v>
      </c>
      <c r="E22229" s="31">
        <v>-69</v>
      </c>
      <c r="F22229" s="31"/>
      <c r="G22229" s="33"/>
      <c r="I22229" s="33"/>
      <c r="J22229" s="33"/>
      <c r="AB22229" s="35"/>
    </row>
    <row r="22230" spans="1:28" s="6" customFormat="1" x14ac:dyDescent="0.15">
      <c r="A22230" s="6" t="s">
        <v>147</v>
      </c>
      <c r="C22230" s="6">
        <v>1</v>
      </c>
      <c r="E22230" s="31">
        <v>-69</v>
      </c>
      <c r="F22230" s="31"/>
      <c r="G22230" s="33"/>
      <c r="I22230" s="33"/>
      <c r="J22230" s="33"/>
      <c r="AB22230" s="35"/>
    </row>
    <row r="22231" spans="1:28" s="6" customFormat="1" x14ac:dyDescent="0.15">
      <c r="A22231" s="6" t="s">
        <v>147</v>
      </c>
      <c r="C22231" s="6">
        <v>1</v>
      </c>
      <c r="E22231" s="31">
        <v>-69</v>
      </c>
      <c r="F22231" s="31"/>
      <c r="G22231" s="33"/>
      <c r="I22231" s="33"/>
      <c r="J22231" s="33"/>
      <c r="AB22231" s="35"/>
    </row>
    <row r="22232" spans="1:28" s="6" customFormat="1" x14ac:dyDescent="0.15">
      <c r="A22232" s="6" t="s">
        <v>147</v>
      </c>
      <c r="C22232" s="6">
        <v>1</v>
      </c>
      <c r="E22232" s="31">
        <v>-69</v>
      </c>
      <c r="F22232" s="31"/>
      <c r="G22232" s="33"/>
      <c r="I22232" s="33"/>
      <c r="J22232" s="33"/>
      <c r="AB22232" s="35"/>
    </row>
    <row r="22233" spans="1:28" s="6" customFormat="1" x14ac:dyDescent="0.15">
      <c r="A22233" s="6" t="s">
        <v>147</v>
      </c>
      <c r="C22233" s="6">
        <v>1</v>
      </c>
      <c r="E22233" s="31">
        <v>-69</v>
      </c>
      <c r="F22233" s="31"/>
      <c r="G22233" s="33"/>
      <c r="I22233" s="33"/>
      <c r="J22233" s="33"/>
      <c r="AB22233" s="35"/>
    </row>
    <row r="22234" spans="1:28" s="6" customFormat="1" x14ac:dyDescent="0.15">
      <c r="A22234" s="6" t="s">
        <v>147</v>
      </c>
      <c r="C22234" s="6">
        <v>1</v>
      </c>
      <c r="E22234" s="31">
        <v>-69</v>
      </c>
      <c r="F22234" s="31"/>
      <c r="G22234" s="33"/>
      <c r="I22234" s="33"/>
      <c r="J22234" s="33"/>
      <c r="AB22234" s="35"/>
    </row>
    <row r="22235" spans="1:28" s="6" customFormat="1" x14ac:dyDescent="0.15">
      <c r="A22235" s="6" t="s">
        <v>147</v>
      </c>
      <c r="C22235" s="6">
        <v>1</v>
      </c>
      <c r="E22235" s="31">
        <v>-69</v>
      </c>
      <c r="F22235" s="31"/>
      <c r="G22235" s="33"/>
      <c r="I22235" s="33"/>
      <c r="J22235" s="33"/>
      <c r="AB22235" s="35"/>
    </row>
    <row r="22236" spans="1:28" s="6" customFormat="1" x14ac:dyDescent="0.15">
      <c r="A22236" s="6" t="s">
        <v>147</v>
      </c>
      <c r="C22236" s="6">
        <v>1</v>
      </c>
      <c r="E22236" s="31">
        <v>-93</v>
      </c>
      <c r="F22236" s="31"/>
      <c r="G22236" s="33"/>
      <c r="I22236" s="33"/>
      <c r="J22236" s="33"/>
      <c r="AB22236" s="35"/>
    </row>
    <row r="22237" spans="1:28" s="6" customFormat="1" x14ac:dyDescent="0.15">
      <c r="A22237" s="6" t="s">
        <v>147</v>
      </c>
      <c r="C22237" s="6">
        <v>1</v>
      </c>
      <c r="E22237" s="31">
        <v>-93</v>
      </c>
      <c r="F22237" s="31"/>
      <c r="G22237" s="33"/>
      <c r="I22237" s="33"/>
      <c r="J22237" s="33"/>
      <c r="AB22237" s="35"/>
    </row>
    <row r="22238" spans="1:28" s="6" customFormat="1" x14ac:dyDescent="0.15">
      <c r="A22238" s="6" t="s">
        <v>147</v>
      </c>
      <c r="C22238" s="6">
        <v>1</v>
      </c>
      <c r="E22238" s="31">
        <v>-70</v>
      </c>
      <c r="F22238" s="31"/>
      <c r="G22238" s="33"/>
      <c r="I22238" s="33"/>
      <c r="J22238" s="33"/>
      <c r="AB22238" s="35"/>
    </row>
    <row r="22239" spans="1:28" s="6" customFormat="1" x14ac:dyDescent="0.15">
      <c r="A22239" s="6" t="s">
        <v>147</v>
      </c>
      <c r="C22239" s="6">
        <v>1</v>
      </c>
      <c r="E22239" s="31">
        <v>-70</v>
      </c>
      <c r="F22239" s="31"/>
      <c r="G22239" s="33"/>
      <c r="I22239" s="33"/>
      <c r="J22239" s="33"/>
      <c r="AB22239" s="35"/>
    </row>
    <row r="22240" spans="1:28" s="6" customFormat="1" x14ac:dyDescent="0.15">
      <c r="A22240" s="6" t="s">
        <v>147</v>
      </c>
      <c r="C22240" s="6">
        <v>1</v>
      </c>
      <c r="E22240" s="31">
        <v>-68</v>
      </c>
      <c r="F22240" s="31"/>
      <c r="G22240" s="33"/>
      <c r="I22240" s="33"/>
      <c r="J22240" s="33"/>
      <c r="AB22240" s="35"/>
    </row>
    <row r="22241" spans="1:28" s="6" customFormat="1" x14ac:dyDescent="0.15">
      <c r="A22241" s="6" t="s">
        <v>147</v>
      </c>
      <c r="C22241" s="6">
        <v>1</v>
      </c>
      <c r="E22241" s="31">
        <v>-67</v>
      </c>
      <c r="F22241" s="31"/>
      <c r="G22241" s="33"/>
      <c r="I22241" s="33"/>
      <c r="J22241" s="33"/>
      <c r="AB22241" s="35"/>
    </row>
    <row r="22242" spans="1:28" s="6" customFormat="1" x14ac:dyDescent="0.15">
      <c r="A22242" s="6" t="s">
        <v>147</v>
      </c>
      <c r="C22242" s="6">
        <v>1</v>
      </c>
      <c r="E22242" s="31">
        <v>-67</v>
      </c>
      <c r="F22242" s="31"/>
      <c r="G22242" s="33"/>
      <c r="I22242" s="33"/>
      <c r="J22242" s="33"/>
      <c r="AB22242" s="35"/>
    </row>
    <row r="22243" spans="1:28" s="6" customFormat="1" x14ac:dyDescent="0.15">
      <c r="A22243" s="6" t="s">
        <v>147</v>
      </c>
      <c r="C22243" s="6">
        <v>1</v>
      </c>
      <c r="E22243" s="31">
        <v>-69</v>
      </c>
      <c r="F22243" s="31"/>
      <c r="G22243" s="33"/>
      <c r="I22243" s="33"/>
      <c r="J22243" s="33"/>
      <c r="AB22243" s="35"/>
    </row>
    <row r="22244" spans="1:28" s="6" customFormat="1" x14ac:dyDescent="0.15">
      <c r="A22244" s="6" t="s">
        <v>147</v>
      </c>
      <c r="C22244" s="6">
        <v>1</v>
      </c>
      <c r="E22244" s="31">
        <v>-69</v>
      </c>
      <c r="F22244" s="31"/>
      <c r="G22244" s="33"/>
      <c r="I22244" s="33"/>
      <c r="J22244" s="33"/>
      <c r="AB22244" s="35"/>
    </row>
    <row r="22245" spans="1:28" s="6" customFormat="1" x14ac:dyDescent="0.15">
      <c r="A22245" s="6" t="s">
        <v>147</v>
      </c>
      <c r="C22245" s="6">
        <v>1</v>
      </c>
      <c r="E22245" s="31">
        <v>-69</v>
      </c>
      <c r="F22245" s="31"/>
      <c r="G22245" s="33"/>
      <c r="I22245" s="33"/>
      <c r="J22245" s="33"/>
      <c r="AB22245" s="35"/>
    </row>
    <row r="22246" spans="1:28" s="6" customFormat="1" x14ac:dyDescent="0.15">
      <c r="A22246" s="6" t="s">
        <v>147</v>
      </c>
      <c r="C22246" s="6">
        <v>1</v>
      </c>
      <c r="E22246" s="31">
        <v>-69</v>
      </c>
      <c r="F22246" s="31"/>
      <c r="G22246" s="33"/>
      <c r="I22246" s="33"/>
      <c r="J22246" s="33"/>
      <c r="AB22246" s="35"/>
    </row>
    <row r="22247" spans="1:28" s="6" customFormat="1" x14ac:dyDescent="0.15">
      <c r="A22247" s="6" t="s">
        <v>147</v>
      </c>
      <c r="C22247" s="6">
        <v>1</v>
      </c>
      <c r="E22247" s="31">
        <v>-69</v>
      </c>
      <c r="F22247" s="31"/>
      <c r="G22247" s="33"/>
      <c r="I22247" s="33"/>
      <c r="J22247" s="33"/>
      <c r="AB22247" s="35"/>
    </row>
    <row r="22248" spans="1:28" s="6" customFormat="1" x14ac:dyDescent="0.15">
      <c r="A22248" s="6" t="s">
        <v>147</v>
      </c>
      <c r="C22248" s="6">
        <v>1</v>
      </c>
      <c r="E22248" s="31">
        <v>-69</v>
      </c>
      <c r="F22248" s="31"/>
      <c r="G22248" s="33"/>
      <c r="I22248" s="33"/>
      <c r="J22248" s="33"/>
      <c r="AB22248" s="35"/>
    </row>
    <row r="22249" spans="1:28" s="6" customFormat="1" x14ac:dyDescent="0.15">
      <c r="A22249" s="6" t="s">
        <v>147</v>
      </c>
      <c r="C22249" s="6">
        <v>1</v>
      </c>
      <c r="E22249" s="31">
        <v>-69</v>
      </c>
      <c r="F22249" s="31"/>
      <c r="G22249" s="33"/>
      <c r="I22249" s="33"/>
      <c r="J22249" s="33"/>
      <c r="AB22249" s="35"/>
    </row>
    <row r="22250" spans="1:28" s="6" customFormat="1" x14ac:dyDescent="0.15">
      <c r="A22250" s="6" t="s">
        <v>147</v>
      </c>
      <c r="C22250" s="6">
        <v>1</v>
      </c>
      <c r="E22250" s="31">
        <v>-69</v>
      </c>
      <c r="F22250" s="31"/>
      <c r="G22250" s="33"/>
      <c r="I22250" s="33"/>
      <c r="J22250" s="33"/>
      <c r="AB22250" s="35"/>
    </row>
    <row r="22251" spans="1:28" s="6" customFormat="1" x14ac:dyDescent="0.15">
      <c r="A22251" s="6" t="s">
        <v>147</v>
      </c>
      <c r="C22251" s="6">
        <v>1</v>
      </c>
      <c r="E22251" s="31">
        <v>-71</v>
      </c>
      <c r="F22251" s="31"/>
      <c r="G22251" s="33"/>
      <c r="I22251" s="33"/>
      <c r="J22251" s="33"/>
      <c r="AB22251" s="35"/>
    </row>
    <row r="22252" spans="1:28" s="6" customFormat="1" x14ac:dyDescent="0.15">
      <c r="A22252" s="6" t="s">
        <v>147</v>
      </c>
      <c r="C22252" s="6">
        <v>1</v>
      </c>
      <c r="E22252" s="31">
        <v>-70</v>
      </c>
      <c r="F22252" s="31"/>
      <c r="G22252" s="33"/>
      <c r="I22252" s="33"/>
      <c r="J22252" s="33"/>
      <c r="AB22252" s="35"/>
    </row>
    <row r="22253" spans="1:28" s="6" customFormat="1" x14ac:dyDescent="0.15">
      <c r="A22253" s="6" t="s">
        <v>147</v>
      </c>
      <c r="C22253" s="6">
        <v>1</v>
      </c>
      <c r="E22253" s="31">
        <v>-70</v>
      </c>
      <c r="F22253" s="31"/>
      <c r="G22253" s="33"/>
      <c r="I22253" s="33"/>
      <c r="J22253" s="33"/>
      <c r="AB22253" s="35"/>
    </row>
    <row r="22254" spans="1:28" s="6" customFormat="1" x14ac:dyDescent="0.15">
      <c r="A22254" s="6" t="s">
        <v>147</v>
      </c>
      <c r="C22254" s="6">
        <v>1</v>
      </c>
      <c r="E22254" s="31">
        <v>-70</v>
      </c>
      <c r="F22254" s="31"/>
      <c r="G22254" s="33"/>
      <c r="I22254" s="33"/>
      <c r="J22254" s="33"/>
      <c r="AB22254" s="35"/>
    </row>
    <row r="22255" spans="1:28" s="6" customFormat="1" x14ac:dyDescent="0.15">
      <c r="A22255" s="6" t="s">
        <v>147</v>
      </c>
      <c r="C22255" s="6">
        <v>1</v>
      </c>
      <c r="E22255" s="31">
        <v>-70</v>
      </c>
      <c r="F22255" s="31"/>
      <c r="G22255" s="33"/>
      <c r="I22255" s="33"/>
      <c r="J22255" s="33"/>
      <c r="AB22255" s="35"/>
    </row>
    <row r="22256" spans="1:28" s="6" customFormat="1" x14ac:dyDescent="0.15">
      <c r="A22256" s="6" t="s">
        <v>147</v>
      </c>
      <c r="C22256" s="6">
        <v>1</v>
      </c>
      <c r="E22256" s="31">
        <v>-70</v>
      </c>
      <c r="F22256" s="31"/>
      <c r="G22256" s="33"/>
      <c r="I22256" s="33"/>
      <c r="J22256" s="33"/>
      <c r="AB22256" s="35"/>
    </row>
    <row r="22257" spans="1:28" s="6" customFormat="1" x14ac:dyDescent="0.15">
      <c r="A22257" s="6" t="s">
        <v>147</v>
      </c>
      <c r="C22257" s="6">
        <v>1</v>
      </c>
      <c r="E22257" s="31">
        <v>-70</v>
      </c>
      <c r="F22257" s="31"/>
      <c r="G22257" s="33"/>
      <c r="I22257" s="33"/>
      <c r="J22257" s="33"/>
      <c r="AB22257" s="35"/>
    </row>
    <row r="22258" spans="1:28" s="6" customFormat="1" x14ac:dyDescent="0.15">
      <c r="A22258" s="6" t="s">
        <v>147</v>
      </c>
      <c r="C22258" s="6">
        <v>1</v>
      </c>
      <c r="E22258" s="31">
        <v>-68</v>
      </c>
      <c r="F22258" s="31"/>
      <c r="G22258" s="33"/>
      <c r="I22258" s="33"/>
      <c r="J22258" s="33"/>
      <c r="AB22258" s="35"/>
    </row>
    <row r="22259" spans="1:28" s="6" customFormat="1" x14ac:dyDescent="0.15">
      <c r="A22259" s="6" t="s">
        <v>147</v>
      </c>
      <c r="C22259" s="6">
        <v>1</v>
      </c>
      <c r="E22259" s="31">
        <v>-68</v>
      </c>
      <c r="F22259" s="31"/>
      <c r="G22259" s="33"/>
      <c r="I22259" s="33"/>
      <c r="J22259" s="33"/>
      <c r="AB22259" s="35"/>
    </row>
    <row r="22260" spans="1:28" s="6" customFormat="1" x14ac:dyDescent="0.15">
      <c r="A22260" s="6" t="s">
        <v>147</v>
      </c>
      <c r="C22260" s="6">
        <v>1</v>
      </c>
      <c r="E22260" s="31">
        <v>-68</v>
      </c>
      <c r="F22260" s="31"/>
      <c r="G22260" s="33"/>
      <c r="I22260" s="33"/>
      <c r="J22260" s="33"/>
      <c r="AB22260" s="35"/>
    </row>
    <row r="22261" spans="1:28" s="6" customFormat="1" x14ac:dyDescent="0.15">
      <c r="A22261" s="6" t="s">
        <v>147</v>
      </c>
      <c r="C22261" s="6">
        <v>1</v>
      </c>
      <c r="E22261" s="31">
        <v>-68</v>
      </c>
      <c r="F22261" s="31"/>
      <c r="G22261" s="33"/>
      <c r="I22261" s="33"/>
      <c r="J22261" s="33"/>
      <c r="AB22261" s="35"/>
    </row>
    <row r="22262" spans="1:28" s="6" customFormat="1" x14ac:dyDescent="0.15">
      <c r="A22262" s="6" t="s">
        <v>147</v>
      </c>
      <c r="C22262" s="6">
        <v>1</v>
      </c>
      <c r="E22262" s="31">
        <v>-68</v>
      </c>
      <c r="F22262" s="31"/>
      <c r="G22262" s="33"/>
      <c r="I22262" s="33"/>
      <c r="J22262" s="33"/>
      <c r="AB22262" s="35"/>
    </row>
    <row r="22263" spans="1:28" s="6" customFormat="1" x14ac:dyDescent="0.15">
      <c r="A22263" s="6" t="s">
        <v>147</v>
      </c>
      <c r="C22263" s="6">
        <v>1</v>
      </c>
      <c r="E22263" s="31">
        <v>-69</v>
      </c>
      <c r="F22263" s="31"/>
      <c r="G22263" s="33"/>
      <c r="I22263" s="33"/>
      <c r="J22263" s="33"/>
      <c r="AB22263" s="35"/>
    </row>
    <row r="22264" spans="1:28" s="6" customFormat="1" x14ac:dyDescent="0.15">
      <c r="A22264" s="6" t="s">
        <v>147</v>
      </c>
      <c r="C22264" s="6">
        <v>1</v>
      </c>
      <c r="E22264" s="31">
        <v>-69</v>
      </c>
      <c r="F22264" s="31"/>
      <c r="G22264" s="33"/>
      <c r="I22264" s="33"/>
      <c r="J22264" s="33"/>
      <c r="AB22264" s="35"/>
    </row>
    <row r="22265" spans="1:28" s="6" customFormat="1" x14ac:dyDescent="0.15">
      <c r="A22265" s="6" t="s">
        <v>147</v>
      </c>
      <c r="C22265" s="6">
        <v>1</v>
      </c>
      <c r="E22265" s="31">
        <v>-69</v>
      </c>
      <c r="F22265" s="31"/>
      <c r="G22265" s="33"/>
      <c r="I22265" s="33"/>
      <c r="J22265" s="33"/>
      <c r="AB22265" s="35"/>
    </row>
    <row r="22266" spans="1:28" s="6" customFormat="1" x14ac:dyDescent="0.15">
      <c r="A22266" s="6" t="s">
        <v>147</v>
      </c>
      <c r="C22266" s="6">
        <v>1</v>
      </c>
      <c r="E22266" s="31">
        <v>-69</v>
      </c>
      <c r="F22266" s="31"/>
      <c r="G22266" s="33"/>
      <c r="I22266" s="33"/>
      <c r="J22266" s="33"/>
      <c r="AB22266" s="35"/>
    </row>
    <row r="22267" spans="1:28" s="6" customFormat="1" x14ac:dyDescent="0.15">
      <c r="A22267" s="6" t="s">
        <v>147</v>
      </c>
      <c r="C22267" s="6">
        <v>1</v>
      </c>
      <c r="E22267" s="31">
        <v>-69</v>
      </c>
      <c r="F22267" s="31"/>
      <c r="G22267" s="33"/>
      <c r="I22267" s="33"/>
      <c r="J22267" s="33"/>
      <c r="AB22267" s="35"/>
    </row>
    <row r="22268" spans="1:28" s="6" customFormat="1" x14ac:dyDescent="0.15">
      <c r="A22268" s="6" t="s">
        <v>147</v>
      </c>
      <c r="C22268" s="6">
        <v>1</v>
      </c>
      <c r="E22268" s="31">
        <v>-68</v>
      </c>
      <c r="F22268" s="31"/>
      <c r="G22268" s="33"/>
      <c r="I22268" s="33"/>
      <c r="J22268" s="33"/>
      <c r="AB22268" s="35"/>
    </row>
    <row r="22269" spans="1:28" s="6" customFormat="1" x14ac:dyDescent="0.15">
      <c r="A22269" s="6" t="s">
        <v>147</v>
      </c>
      <c r="C22269" s="6">
        <v>1</v>
      </c>
      <c r="E22269" s="31">
        <v>-68</v>
      </c>
      <c r="F22269" s="31"/>
      <c r="G22269" s="33"/>
      <c r="I22269" s="33"/>
      <c r="J22269" s="33"/>
      <c r="AB22269" s="35"/>
    </row>
    <row r="22270" spans="1:28" s="6" customFormat="1" x14ac:dyDescent="0.15">
      <c r="A22270" s="6" t="s">
        <v>147</v>
      </c>
      <c r="C22270" s="6">
        <v>1</v>
      </c>
      <c r="E22270" s="31">
        <v>-68</v>
      </c>
      <c r="F22270" s="31"/>
      <c r="G22270" s="33"/>
      <c r="I22270" s="33"/>
      <c r="J22270" s="33"/>
      <c r="AB22270" s="35"/>
    </row>
    <row r="22271" spans="1:28" s="6" customFormat="1" x14ac:dyDescent="0.15">
      <c r="A22271" s="6" t="s">
        <v>147</v>
      </c>
      <c r="C22271" s="6">
        <v>1</v>
      </c>
      <c r="E22271" s="31">
        <v>-69</v>
      </c>
      <c r="F22271" s="31"/>
      <c r="G22271" s="33"/>
      <c r="I22271" s="33"/>
      <c r="J22271" s="33"/>
      <c r="AB22271" s="35"/>
    </row>
    <row r="22272" spans="1:28" s="6" customFormat="1" x14ac:dyDescent="0.15">
      <c r="A22272" s="6" t="s">
        <v>147</v>
      </c>
      <c r="C22272" s="6">
        <v>1</v>
      </c>
      <c r="E22272" s="31">
        <v>-69</v>
      </c>
      <c r="F22272" s="31"/>
      <c r="G22272" s="33"/>
      <c r="I22272" s="33"/>
      <c r="J22272" s="33"/>
      <c r="AB22272" s="35"/>
    </row>
    <row r="22273" spans="1:28" s="6" customFormat="1" x14ac:dyDescent="0.15">
      <c r="A22273" s="6" t="s">
        <v>147</v>
      </c>
      <c r="C22273" s="6">
        <v>1</v>
      </c>
      <c r="E22273" s="31">
        <v>-69</v>
      </c>
      <c r="F22273" s="31"/>
      <c r="G22273" s="33"/>
      <c r="I22273" s="33"/>
      <c r="J22273" s="33"/>
      <c r="AB22273" s="35"/>
    </row>
    <row r="22274" spans="1:28" s="6" customFormat="1" x14ac:dyDescent="0.15">
      <c r="A22274" s="6" t="s">
        <v>147</v>
      </c>
      <c r="C22274" s="6">
        <v>1</v>
      </c>
      <c r="E22274" s="31">
        <v>-69</v>
      </c>
      <c r="F22274" s="31"/>
      <c r="G22274" s="33"/>
      <c r="I22274" s="33"/>
      <c r="J22274" s="33"/>
      <c r="AB22274" s="35"/>
    </row>
    <row r="22275" spans="1:28" s="6" customFormat="1" x14ac:dyDescent="0.15">
      <c r="A22275" s="6" t="s">
        <v>147</v>
      </c>
      <c r="C22275" s="6">
        <v>1</v>
      </c>
      <c r="E22275" s="31">
        <v>-64</v>
      </c>
      <c r="F22275" s="31"/>
      <c r="G22275" s="33"/>
      <c r="I22275" s="33"/>
      <c r="J22275" s="33"/>
      <c r="AB22275" s="35"/>
    </row>
    <row r="22276" spans="1:28" s="6" customFormat="1" x14ac:dyDescent="0.15">
      <c r="A22276" s="6" t="s">
        <v>147</v>
      </c>
      <c r="C22276" s="6">
        <v>1</v>
      </c>
      <c r="E22276" s="31">
        <v>-64</v>
      </c>
      <c r="F22276" s="31"/>
      <c r="G22276" s="33"/>
      <c r="I22276" s="33"/>
      <c r="J22276" s="33"/>
      <c r="AB22276" s="35"/>
    </row>
    <row r="22277" spans="1:28" s="6" customFormat="1" x14ac:dyDescent="0.15">
      <c r="A22277" s="6" t="s">
        <v>147</v>
      </c>
      <c r="C22277" s="6">
        <v>1</v>
      </c>
      <c r="E22277" s="31">
        <v>-67</v>
      </c>
      <c r="F22277" s="31"/>
      <c r="G22277" s="33"/>
      <c r="I22277" s="33"/>
      <c r="J22277" s="33"/>
      <c r="AB22277" s="35"/>
    </row>
    <row r="22278" spans="1:28" s="6" customFormat="1" x14ac:dyDescent="0.15">
      <c r="A22278" s="6" t="s">
        <v>147</v>
      </c>
      <c r="C22278" s="6">
        <v>1</v>
      </c>
      <c r="E22278" s="31">
        <v>-69</v>
      </c>
      <c r="F22278" s="31"/>
      <c r="G22278" s="33"/>
      <c r="I22278" s="33"/>
      <c r="J22278" s="33"/>
      <c r="AB22278" s="35"/>
    </row>
    <row r="22279" spans="1:28" s="6" customFormat="1" x14ac:dyDescent="0.15">
      <c r="A22279" s="6" t="s">
        <v>147</v>
      </c>
      <c r="C22279" s="6">
        <v>1</v>
      </c>
      <c r="E22279" s="31">
        <v>-69</v>
      </c>
      <c r="F22279" s="31"/>
      <c r="G22279" s="33"/>
      <c r="I22279" s="33"/>
      <c r="J22279" s="33"/>
      <c r="AB22279" s="35"/>
    </row>
    <row r="22280" spans="1:28" s="6" customFormat="1" x14ac:dyDescent="0.15">
      <c r="A22280" s="6" t="s">
        <v>147</v>
      </c>
      <c r="C22280" s="6">
        <v>1</v>
      </c>
      <c r="E22280" s="31">
        <v>-69</v>
      </c>
      <c r="F22280" s="31"/>
      <c r="G22280" s="33"/>
      <c r="I22280" s="33"/>
      <c r="J22280" s="33"/>
      <c r="AB22280" s="35"/>
    </row>
    <row r="22281" spans="1:28" s="6" customFormat="1" x14ac:dyDescent="0.15">
      <c r="A22281" s="6" t="s">
        <v>147</v>
      </c>
      <c r="C22281" s="6">
        <v>1</v>
      </c>
      <c r="E22281" s="31">
        <v>-69</v>
      </c>
      <c r="F22281" s="31"/>
      <c r="G22281" s="33"/>
      <c r="I22281" s="33"/>
      <c r="J22281" s="33"/>
      <c r="AB22281" s="35"/>
    </row>
    <row r="22282" spans="1:28" s="6" customFormat="1" x14ac:dyDescent="0.15">
      <c r="A22282" s="6" t="s">
        <v>147</v>
      </c>
      <c r="C22282" s="6">
        <v>1</v>
      </c>
      <c r="E22282" s="31">
        <v>-69</v>
      </c>
      <c r="F22282" s="31"/>
      <c r="G22282" s="33"/>
      <c r="I22282" s="33"/>
      <c r="J22282" s="33"/>
      <c r="AB22282" s="35"/>
    </row>
    <row r="22283" spans="1:28" s="6" customFormat="1" x14ac:dyDescent="0.15">
      <c r="A22283" s="6" t="s">
        <v>147</v>
      </c>
      <c r="C22283" s="6">
        <v>1</v>
      </c>
      <c r="E22283" s="31">
        <v>-68</v>
      </c>
      <c r="F22283" s="31"/>
      <c r="G22283" s="33"/>
      <c r="I22283" s="33"/>
      <c r="J22283" s="33"/>
      <c r="AB22283" s="35"/>
    </row>
    <row r="22284" spans="1:28" s="6" customFormat="1" x14ac:dyDescent="0.15">
      <c r="A22284" s="6" t="s">
        <v>147</v>
      </c>
      <c r="C22284" s="6">
        <v>1</v>
      </c>
      <c r="E22284" s="31">
        <v>-68</v>
      </c>
      <c r="F22284" s="31"/>
      <c r="G22284" s="33"/>
      <c r="I22284" s="33"/>
      <c r="J22284" s="33"/>
      <c r="AB22284" s="35"/>
    </row>
    <row r="22285" spans="1:28" s="6" customFormat="1" x14ac:dyDescent="0.15">
      <c r="A22285" s="6" t="s">
        <v>147</v>
      </c>
      <c r="C22285" s="6">
        <v>1</v>
      </c>
      <c r="E22285" s="31">
        <v>-68</v>
      </c>
      <c r="F22285" s="31"/>
      <c r="G22285" s="33"/>
      <c r="I22285" s="33"/>
      <c r="J22285" s="33"/>
      <c r="AB22285" s="35"/>
    </row>
    <row r="22286" spans="1:28" s="6" customFormat="1" x14ac:dyDescent="0.15">
      <c r="A22286" s="6" t="s">
        <v>147</v>
      </c>
      <c r="C22286" s="6">
        <v>1</v>
      </c>
      <c r="E22286" s="31">
        <v>-68</v>
      </c>
      <c r="F22286" s="31"/>
      <c r="G22286" s="33"/>
      <c r="I22286" s="33"/>
      <c r="J22286" s="33"/>
      <c r="AB22286" s="35"/>
    </row>
    <row r="22287" spans="1:28" s="6" customFormat="1" x14ac:dyDescent="0.15">
      <c r="A22287" s="6" t="s">
        <v>147</v>
      </c>
      <c r="C22287" s="6">
        <v>1</v>
      </c>
      <c r="E22287" s="31">
        <v>-68</v>
      </c>
      <c r="F22287" s="31"/>
      <c r="G22287" s="33"/>
      <c r="I22287" s="33"/>
      <c r="J22287" s="33"/>
      <c r="AB22287" s="35"/>
    </row>
    <row r="22288" spans="1:28" s="6" customFormat="1" x14ac:dyDescent="0.15">
      <c r="A22288" s="6" t="s">
        <v>147</v>
      </c>
      <c r="C22288" s="6">
        <v>1</v>
      </c>
      <c r="E22288" s="31">
        <v>-68</v>
      </c>
      <c r="F22288" s="31"/>
      <c r="G22288" s="33"/>
      <c r="I22288" s="33"/>
      <c r="J22288" s="33"/>
      <c r="AB22288" s="35"/>
    </row>
    <row r="22289" spans="1:28" s="6" customFormat="1" x14ac:dyDescent="0.15">
      <c r="A22289" s="6" t="s">
        <v>147</v>
      </c>
      <c r="C22289" s="6">
        <v>1</v>
      </c>
      <c r="E22289" s="31">
        <v>-68</v>
      </c>
      <c r="F22289" s="31"/>
      <c r="G22289" s="33"/>
      <c r="I22289" s="33"/>
      <c r="J22289" s="33"/>
      <c r="AB22289" s="35"/>
    </row>
    <row r="22290" spans="1:28" s="6" customFormat="1" x14ac:dyDescent="0.15">
      <c r="A22290" s="6" t="s">
        <v>147</v>
      </c>
      <c r="C22290" s="6">
        <v>1</v>
      </c>
      <c r="E22290" s="31">
        <v>-68</v>
      </c>
      <c r="F22290" s="31"/>
      <c r="G22290" s="33"/>
      <c r="I22290" s="33"/>
      <c r="J22290" s="33"/>
      <c r="AB22290" s="35"/>
    </row>
    <row r="22291" spans="1:28" s="6" customFormat="1" x14ac:dyDescent="0.15">
      <c r="A22291" s="6" t="s">
        <v>147</v>
      </c>
      <c r="C22291" s="6">
        <v>1</v>
      </c>
      <c r="E22291" s="31">
        <v>-68</v>
      </c>
      <c r="F22291" s="31"/>
      <c r="G22291" s="33"/>
      <c r="I22291" s="33"/>
      <c r="J22291" s="33"/>
      <c r="AB22291" s="35"/>
    </row>
    <row r="22292" spans="1:28" s="6" customFormat="1" x14ac:dyDescent="0.15">
      <c r="A22292" s="6" t="s">
        <v>147</v>
      </c>
      <c r="C22292" s="6">
        <v>1</v>
      </c>
      <c r="E22292" s="31">
        <v>-68</v>
      </c>
      <c r="F22292" s="31"/>
      <c r="G22292" s="33"/>
      <c r="I22292" s="33"/>
      <c r="J22292" s="33"/>
      <c r="AB22292" s="35"/>
    </row>
    <row r="22293" spans="1:28" s="6" customFormat="1" x14ac:dyDescent="0.15">
      <c r="A22293" s="6" t="s">
        <v>147</v>
      </c>
      <c r="C22293" s="6">
        <v>1</v>
      </c>
      <c r="E22293" s="31">
        <v>-68</v>
      </c>
      <c r="F22293" s="31"/>
      <c r="G22293" s="33"/>
      <c r="I22293" s="33"/>
      <c r="J22293" s="33"/>
      <c r="AB22293" s="35"/>
    </row>
    <row r="22294" spans="1:28" s="6" customFormat="1" x14ac:dyDescent="0.15">
      <c r="A22294" s="6" t="s">
        <v>147</v>
      </c>
      <c r="C22294" s="6">
        <v>1</v>
      </c>
      <c r="E22294" s="31">
        <v>-68</v>
      </c>
      <c r="F22294" s="31"/>
      <c r="G22294" s="33"/>
      <c r="I22294" s="33"/>
      <c r="J22294" s="33"/>
      <c r="AB22294" s="35"/>
    </row>
    <row r="22295" spans="1:28" s="6" customFormat="1" x14ac:dyDescent="0.15">
      <c r="A22295" s="6" t="s">
        <v>147</v>
      </c>
      <c r="C22295" s="6">
        <v>1</v>
      </c>
      <c r="E22295" s="31">
        <v>-68</v>
      </c>
      <c r="F22295" s="31"/>
      <c r="G22295" s="33"/>
      <c r="I22295" s="33"/>
      <c r="J22295" s="33"/>
      <c r="AB22295" s="35"/>
    </row>
    <row r="22296" spans="1:28" s="6" customFormat="1" x14ac:dyDescent="0.15">
      <c r="A22296" s="6" t="s">
        <v>147</v>
      </c>
      <c r="C22296" s="6">
        <v>1</v>
      </c>
      <c r="E22296" s="31">
        <v>-68</v>
      </c>
      <c r="F22296" s="31"/>
      <c r="G22296" s="33"/>
      <c r="I22296" s="33"/>
      <c r="J22296" s="33"/>
      <c r="AB22296" s="35"/>
    </row>
    <row r="22297" spans="1:28" s="6" customFormat="1" x14ac:dyDescent="0.15">
      <c r="A22297" s="6" t="s">
        <v>147</v>
      </c>
      <c r="C22297" s="6">
        <v>1</v>
      </c>
      <c r="E22297" s="31">
        <v>-69</v>
      </c>
      <c r="F22297" s="31"/>
      <c r="G22297" s="33"/>
      <c r="I22297" s="33"/>
      <c r="J22297" s="33"/>
      <c r="AB22297" s="35"/>
    </row>
    <row r="22298" spans="1:28" s="6" customFormat="1" x14ac:dyDescent="0.15">
      <c r="A22298" s="6" t="s">
        <v>147</v>
      </c>
      <c r="C22298" s="6">
        <v>1</v>
      </c>
      <c r="E22298" s="31">
        <v>-69</v>
      </c>
      <c r="F22298" s="31"/>
      <c r="G22298" s="33"/>
      <c r="I22298" s="33"/>
      <c r="J22298" s="33"/>
      <c r="AB22298" s="35"/>
    </row>
    <row r="22299" spans="1:28" s="6" customFormat="1" x14ac:dyDescent="0.15">
      <c r="A22299" s="6" t="s">
        <v>147</v>
      </c>
      <c r="C22299" s="6">
        <v>1</v>
      </c>
      <c r="E22299" s="31">
        <v>-69</v>
      </c>
      <c r="F22299" s="31"/>
      <c r="G22299" s="33"/>
      <c r="I22299" s="33"/>
      <c r="J22299" s="33"/>
      <c r="AB22299" s="35"/>
    </row>
    <row r="22300" spans="1:28" s="6" customFormat="1" x14ac:dyDescent="0.15">
      <c r="A22300" s="6" t="s">
        <v>147</v>
      </c>
      <c r="C22300" s="6">
        <v>1</v>
      </c>
      <c r="E22300" s="31">
        <v>-87</v>
      </c>
      <c r="F22300" s="31"/>
      <c r="G22300" s="33"/>
      <c r="I22300" s="33"/>
      <c r="J22300" s="33"/>
      <c r="AB22300" s="35"/>
    </row>
    <row r="22301" spans="1:28" s="6" customFormat="1" x14ac:dyDescent="0.15">
      <c r="A22301" s="6" t="s">
        <v>147</v>
      </c>
      <c r="C22301" s="6">
        <v>1</v>
      </c>
      <c r="E22301" s="31">
        <v>-87</v>
      </c>
      <c r="F22301" s="31"/>
      <c r="G22301" s="33"/>
      <c r="I22301" s="33"/>
      <c r="J22301" s="33"/>
      <c r="AB22301" s="35"/>
    </row>
    <row r="22302" spans="1:28" s="6" customFormat="1" x14ac:dyDescent="0.15">
      <c r="A22302" s="6" t="s">
        <v>147</v>
      </c>
      <c r="C22302" s="6">
        <v>1</v>
      </c>
      <c r="E22302" s="31">
        <v>-87</v>
      </c>
      <c r="F22302" s="31"/>
      <c r="G22302" s="33"/>
      <c r="I22302" s="33"/>
      <c r="J22302" s="33"/>
      <c r="AB22302" s="35"/>
    </row>
    <row r="22303" spans="1:28" s="6" customFormat="1" x14ac:dyDescent="0.15">
      <c r="A22303" s="6" t="s">
        <v>147</v>
      </c>
      <c r="C22303" s="6">
        <v>1</v>
      </c>
      <c r="E22303" s="31">
        <v>-68</v>
      </c>
      <c r="F22303" s="31"/>
      <c r="G22303" s="33"/>
      <c r="I22303" s="33"/>
      <c r="J22303" s="33"/>
      <c r="AB22303" s="35"/>
    </row>
    <row r="22304" spans="1:28" s="6" customFormat="1" x14ac:dyDescent="0.15">
      <c r="A22304" s="6" t="s">
        <v>147</v>
      </c>
      <c r="C22304" s="6">
        <v>1</v>
      </c>
      <c r="E22304" s="31">
        <v>-68</v>
      </c>
      <c r="F22304" s="31"/>
      <c r="G22304" s="33"/>
      <c r="I22304" s="33"/>
      <c r="J22304" s="33"/>
      <c r="AB22304" s="35"/>
    </row>
    <row r="22305" spans="1:28" s="6" customFormat="1" x14ac:dyDescent="0.15">
      <c r="A22305" s="6" t="s">
        <v>147</v>
      </c>
      <c r="C22305" s="6">
        <v>1</v>
      </c>
      <c r="E22305" s="31">
        <v>-68</v>
      </c>
      <c r="F22305" s="31"/>
      <c r="G22305" s="33"/>
      <c r="I22305" s="33"/>
      <c r="J22305" s="33"/>
      <c r="AB22305" s="35"/>
    </row>
    <row r="22306" spans="1:28" s="6" customFormat="1" x14ac:dyDescent="0.15">
      <c r="A22306" s="6" t="s">
        <v>147</v>
      </c>
      <c r="C22306" s="6">
        <v>1</v>
      </c>
      <c r="E22306" s="31">
        <v>-68</v>
      </c>
      <c r="F22306" s="31"/>
      <c r="G22306" s="33"/>
      <c r="I22306" s="33"/>
      <c r="J22306" s="33"/>
      <c r="AB22306" s="35"/>
    </row>
    <row r="22307" spans="1:28" s="6" customFormat="1" x14ac:dyDescent="0.15">
      <c r="A22307" s="6" t="s">
        <v>147</v>
      </c>
      <c r="C22307" s="6">
        <v>1</v>
      </c>
      <c r="E22307" s="31">
        <v>-68</v>
      </c>
      <c r="F22307" s="31"/>
      <c r="G22307" s="33"/>
      <c r="I22307" s="33"/>
      <c r="J22307" s="33"/>
      <c r="AB22307" s="35"/>
    </row>
    <row r="22308" spans="1:28" s="6" customFormat="1" x14ac:dyDescent="0.15">
      <c r="A22308" s="6" t="s">
        <v>147</v>
      </c>
      <c r="C22308" s="6">
        <v>1</v>
      </c>
      <c r="E22308" s="31">
        <v>-68</v>
      </c>
      <c r="F22308" s="31"/>
      <c r="G22308" s="33"/>
      <c r="I22308" s="33"/>
      <c r="J22308" s="33"/>
      <c r="AB22308" s="35"/>
    </row>
    <row r="22309" spans="1:28" s="6" customFormat="1" x14ac:dyDescent="0.15">
      <c r="A22309" s="6" t="s">
        <v>147</v>
      </c>
      <c r="C22309" s="6">
        <v>1</v>
      </c>
      <c r="E22309" s="31">
        <v>-68</v>
      </c>
      <c r="F22309" s="31"/>
      <c r="G22309" s="33"/>
      <c r="I22309" s="33"/>
      <c r="J22309" s="33"/>
      <c r="AB22309" s="35"/>
    </row>
    <row r="22310" spans="1:28" s="6" customFormat="1" x14ac:dyDescent="0.15">
      <c r="A22310" s="6" t="s">
        <v>147</v>
      </c>
      <c r="C22310" s="6">
        <v>1</v>
      </c>
      <c r="E22310" s="31">
        <v>-68</v>
      </c>
      <c r="F22310" s="31"/>
      <c r="G22310" s="33"/>
      <c r="I22310" s="33"/>
      <c r="J22310" s="33"/>
      <c r="AB22310" s="35"/>
    </row>
    <row r="22311" spans="1:28" s="6" customFormat="1" x14ac:dyDescent="0.15">
      <c r="A22311" s="6" t="s">
        <v>147</v>
      </c>
      <c r="C22311" s="6">
        <v>1</v>
      </c>
      <c r="E22311" s="31">
        <v>-69</v>
      </c>
      <c r="F22311" s="31"/>
      <c r="G22311" s="33"/>
      <c r="I22311" s="33"/>
      <c r="J22311" s="33"/>
      <c r="AB22311" s="35"/>
    </row>
    <row r="22312" spans="1:28" s="6" customFormat="1" x14ac:dyDescent="0.15">
      <c r="A22312" s="6" t="s">
        <v>147</v>
      </c>
      <c r="C22312" s="6">
        <v>1</v>
      </c>
      <c r="E22312" s="31">
        <v>-69</v>
      </c>
      <c r="F22312" s="31"/>
      <c r="G22312" s="33"/>
      <c r="I22312" s="33"/>
      <c r="J22312" s="33"/>
      <c r="AB22312" s="35"/>
    </row>
    <row r="22313" spans="1:28" s="6" customFormat="1" x14ac:dyDescent="0.15">
      <c r="A22313" s="6" t="s">
        <v>147</v>
      </c>
      <c r="C22313" s="6">
        <v>1</v>
      </c>
      <c r="E22313" s="31">
        <v>-69</v>
      </c>
      <c r="F22313" s="31"/>
      <c r="G22313" s="33"/>
      <c r="I22313" s="33"/>
      <c r="J22313" s="33"/>
      <c r="AB22313" s="35"/>
    </row>
    <row r="22314" spans="1:28" s="6" customFormat="1" x14ac:dyDescent="0.15">
      <c r="A22314" s="6" t="s">
        <v>147</v>
      </c>
      <c r="C22314" s="6">
        <v>1</v>
      </c>
      <c r="E22314" s="31">
        <v>-69</v>
      </c>
      <c r="F22314" s="31"/>
      <c r="G22314" s="33"/>
      <c r="I22314" s="33"/>
      <c r="J22314" s="33"/>
      <c r="AB22314" s="35"/>
    </row>
    <row r="22315" spans="1:28" s="6" customFormat="1" x14ac:dyDescent="0.15">
      <c r="A22315" s="6" t="s">
        <v>147</v>
      </c>
      <c r="C22315" s="6">
        <v>1</v>
      </c>
      <c r="E22315" s="31">
        <v>-69</v>
      </c>
      <c r="F22315" s="31"/>
      <c r="G22315" s="33"/>
      <c r="I22315" s="33"/>
      <c r="J22315" s="33"/>
      <c r="AB22315" s="35"/>
    </row>
    <row r="22316" spans="1:28" s="6" customFormat="1" x14ac:dyDescent="0.15">
      <c r="A22316" s="6" t="s">
        <v>147</v>
      </c>
      <c r="C22316" s="6">
        <v>1</v>
      </c>
      <c r="E22316" s="31">
        <v>-69</v>
      </c>
      <c r="F22316" s="31"/>
      <c r="G22316" s="33"/>
      <c r="I22316" s="33"/>
      <c r="J22316" s="33"/>
      <c r="AB22316" s="35"/>
    </row>
    <row r="22317" spans="1:28" s="6" customFormat="1" x14ac:dyDescent="0.15">
      <c r="A22317" s="6" t="s">
        <v>147</v>
      </c>
      <c r="C22317" s="6">
        <v>1</v>
      </c>
      <c r="E22317" s="31">
        <v>-69</v>
      </c>
      <c r="F22317" s="31"/>
      <c r="G22317" s="33"/>
      <c r="I22317" s="33"/>
      <c r="J22317" s="33"/>
      <c r="AB22317" s="35"/>
    </row>
    <row r="22318" spans="1:28" s="6" customFormat="1" x14ac:dyDescent="0.15">
      <c r="A22318" s="6" t="s">
        <v>147</v>
      </c>
      <c r="C22318" s="6">
        <v>1</v>
      </c>
      <c r="E22318" s="31">
        <v>-69</v>
      </c>
      <c r="F22318" s="31"/>
      <c r="G22318" s="33"/>
      <c r="I22318" s="33"/>
      <c r="J22318" s="33"/>
      <c r="AB22318" s="35"/>
    </row>
    <row r="22319" spans="1:28" s="6" customFormat="1" x14ac:dyDescent="0.15">
      <c r="A22319" s="6" t="s">
        <v>147</v>
      </c>
      <c r="C22319" s="6">
        <v>1</v>
      </c>
      <c r="E22319" s="31">
        <v>-69</v>
      </c>
      <c r="F22319" s="31"/>
      <c r="G22319" s="33"/>
      <c r="I22319" s="33"/>
      <c r="J22319" s="33"/>
      <c r="AB22319" s="35"/>
    </row>
    <row r="22320" spans="1:28" s="6" customFormat="1" x14ac:dyDescent="0.15">
      <c r="A22320" s="6" t="s">
        <v>147</v>
      </c>
      <c r="C22320" s="6">
        <v>1</v>
      </c>
      <c r="E22320" s="31">
        <v>-69</v>
      </c>
      <c r="F22320" s="31"/>
      <c r="G22320" s="33"/>
      <c r="I22320" s="33"/>
      <c r="J22320" s="33"/>
      <c r="AB22320" s="35"/>
    </row>
    <row r="22321" spans="1:28" s="6" customFormat="1" x14ac:dyDescent="0.15">
      <c r="A22321" s="6" t="s">
        <v>147</v>
      </c>
      <c r="C22321" s="6">
        <v>1</v>
      </c>
      <c r="E22321" s="31">
        <v>-69</v>
      </c>
      <c r="F22321" s="31"/>
      <c r="G22321" s="33"/>
      <c r="I22321" s="33"/>
      <c r="J22321" s="33"/>
      <c r="AB22321" s="35"/>
    </row>
    <row r="22322" spans="1:28" s="6" customFormat="1" x14ac:dyDescent="0.15">
      <c r="A22322" s="6" t="s">
        <v>147</v>
      </c>
      <c r="C22322" s="6">
        <v>1</v>
      </c>
      <c r="E22322" s="31">
        <v>-69</v>
      </c>
      <c r="F22322" s="31"/>
      <c r="G22322" s="33"/>
      <c r="I22322" s="33"/>
      <c r="J22322" s="33"/>
      <c r="AB22322" s="35"/>
    </row>
    <row r="22323" spans="1:28" s="6" customFormat="1" x14ac:dyDescent="0.15">
      <c r="A22323" s="6" t="s">
        <v>147</v>
      </c>
      <c r="C22323" s="6">
        <v>1</v>
      </c>
      <c r="E22323" s="31">
        <v>-69</v>
      </c>
      <c r="F22323" s="31"/>
      <c r="G22323" s="33"/>
      <c r="I22323" s="33"/>
      <c r="J22323" s="33"/>
      <c r="AB22323" s="35"/>
    </row>
    <row r="22324" spans="1:28" s="6" customFormat="1" x14ac:dyDescent="0.15">
      <c r="A22324" s="6" t="s">
        <v>147</v>
      </c>
      <c r="C22324" s="6">
        <v>1</v>
      </c>
      <c r="E22324" s="31">
        <v>-69</v>
      </c>
      <c r="F22324" s="31"/>
      <c r="G22324" s="33"/>
      <c r="I22324" s="33"/>
      <c r="J22324" s="33"/>
      <c r="AB22324" s="35"/>
    </row>
    <row r="22325" spans="1:28" s="6" customFormat="1" x14ac:dyDescent="0.15">
      <c r="A22325" s="6" t="s">
        <v>147</v>
      </c>
      <c r="C22325" s="6">
        <v>1</v>
      </c>
      <c r="E22325" s="31">
        <v>-69</v>
      </c>
      <c r="F22325" s="31"/>
      <c r="G22325" s="33"/>
      <c r="I22325" s="33"/>
      <c r="J22325" s="33"/>
      <c r="AB22325" s="35"/>
    </row>
    <row r="22326" spans="1:28" s="6" customFormat="1" x14ac:dyDescent="0.15">
      <c r="A22326" s="6" t="s">
        <v>147</v>
      </c>
      <c r="C22326" s="6">
        <v>1</v>
      </c>
      <c r="E22326" s="31">
        <v>-69</v>
      </c>
      <c r="F22326" s="31"/>
      <c r="G22326" s="33"/>
      <c r="I22326" s="33"/>
      <c r="J22326" s="33"/>
      <c r="AB22326" s="35"/>
    </row>
    <row r="22327" spans="1:28" s="6" customFormat="1" x14ac:dyDescent="0.15">
      <c r="A22327" s="6" t="s">
        <v>147</v>
      </c>
      <c r="C22327" s="6">
        <v>1</v>
      </c>
      <c r="E22327" s="31">
        <v>-69</v>
      </c>
      <c r="F22327" s="31"/>
      <c r="G22327" s="33"/>
      <c r="I22327" s="33"/>
      <c r="J22327" s="33"/>
      <c r="AB22327" s="35"/>
    </row>
    <row r="22328" spans="1:28" s="6" customFormat="1" x14ac:dyDescent="0.15">
      <c r="A22328" s="6" t="s">
        <v>147</v>
      </c>
      <c r="C22328" s="6">
        <v>1</v>
      </c>
      <c r="E22328" s="31">
        <v>-69</v>
      </c>
      <c r="F22328" s="31"/>
      <c r="G22328" s="33"/>
      <c r="I22328" s="33"/>
      <c r="J22328" s="33"/>
      <c r="AB22328" s="35"/>
    </row>
    <row r="22329" spans="1:28" s="6" customFormat="1" x14ac:dyDescent="0.15">
      <c r="A22329" s="6" t="s">
        <v>147</v>
      </c>
      <c r="C22329" s="6">
        <v>1</v>
      </c>
      <c r="E22329" s="31">
        <v>-69</v>
      </c>
      <c r="F22329" s="31"/>
      <c r="G22329" s="33"/>
      <c r="I22329" s="33"/>
      <c r="J22329" s="33"/>
      <c r="AB22329" s="35"/>
    </row>
    <row r="22330" spans="1:28" s="6" customFormat="1" x14ac:dyDescent="0.15">
      <c r="A22330" s="6" t="s">
        <v>147</v>
      </c>
      <c r="C22330" s="6">
        <v>1</v>
      </c>
      <c r="E22330" s="31">
        <v>-69</v>
      </c>
      <c r="F22330" s="31"/>
      <c r="G22330" s="33"/>
      <c r="I22330" s="33"/>
      <c r="J22330" s="33"/>
      <c r="AB22330" s="35"/>
    </row>
    <row r="22331" spans="1:28" s="6" customFormat="1" x14ac:dyDescent="0.15">
      <c r="A22331" s="6" t="s">
        <v>147</v>
      </c>
      <c r="C22331" s="6">
        <v>1</v>
      </c>
      <c r="E22331" s="31">
        <v>-69</v>
      </c>
      <c r="F22331" s="31"/>
      <c r="G22331" s="33"/>
      <c r="I22331" s="33"/>
      <c r="J22331" s="33"/>
      <c r="AB22331" s="35"/>
    </row>
    <row r="22332" spans="1:28" s="6" customFormat="1" x14ac:dyDescent="0.15">
      <c r="A22332" s="6" t="s">
        <v>147</v>
      </c>
      <c r="C22332" s="6">
        <v>1</v>
      </c>
      <c r="E22332" s="31">
        <v>-69</v>
      </c>
      <c r="F22332" s="31"/>
      <c r="G22332" s="33"/>
      <c r="I22332" s="33"/>
      <c r="J22332" s="33"/>
      <c r="AB22332" s="35"/>
    </row>
    <row r="22333" spans="1:28" s="6" customFormat="1" x14ac:dyDescent="0.15">
      <c r="A22333" s="6" t="s">
        <v>147</v>
      </c>
      <c r="C22333" s="6">
        <v>1</v>
      </c>
      <c r="E22333" s="31">
        <v>-69</v>
      </c>
      <c r="F22333" s="31"/>
      <c r="G22333" s="33"/>
      <c r="I22333" s="33"/>
      <c r="J22333" s="33"/>
      <c r="AB22333" s="35"/>
    </row>
    <row r="22334" spans="1:28" s="6" customFormat="1" x14ac:dyDescent="0.15">
      <c r="A22334" s="6" t="s">
        <v>147</v>
      </c>
      <c r="C22334" s="6">
        <v>1</v>
      </c>
      <c r="E22334" s="31">
        <v>-69</v>
      </c>
      <c r="F22334" s="31"/>
      <c r="G22334" s="33"/>
      <c r="I22334" s="33"/>
      <c r="J22334" s="33"/>
      <c r="AB22334" s="35"/>
    </row>
    <row r="22335" spans="1:28" s="6" customFormat="1" x14ac:dyDescent="0.15">
      <c r="A22335" s="6" t="s">
        <v>147</v>
      </c>
      <c r="C22335" s="6">
        <v>1</v>
      </c>
      <c r="E22335" s="31">
        <v>-64</v>
      </c>
      <c r="F22335" s="31"/>
      <c r="G22335" s="33"/>
      <c r="I22335" s="33"/>
      <c r="J22335" s="33"/>
      <c r="AB22335" s="35"/>
    </row>
    <row r="22336" spans="1:28" s="6" customFormat="1" x14ac:dyDescent="0.15">
      <c r="A22336" s="6" t="s">
        <v>147</v>
      </c>
      <c r="C22336" s="6">
        <v>1</v>
      </c>
      <c r="E22336" s="31">
        <v>-64</v>
      </c>
      <c r="F22336" s="31"/>
      <c r="G22336" s="33"/>
      <c r="I22336" s="33"/>
      <c r="J22336" s="33"/>
      <c r="AB22336" s="35"/>
    </row>
    <row r="22337" spans="1:28" s="6" customFormat="1" x14ac:dyDescent="0.15">
      <c r="A22337" s="6" t="s">
        <v>147</v>
      </c>
      <c r="C22337" s="6">
        <v>1</v>
      </c>
      <c r="E22337" s="31">
        <v>-64</v>
      </c>
      <c r="F22337" s="31"/>
      <c r="G22337" s="33"/>
      <c r="I22337" s="33"/>
      <c r="J22337" s="33"/>
      <c r="AB22337" s="35"/>
    </row>
    <row r="22338" spans="1:28" s="6" customFormat="1" x14ac:dyDescent="0.15">
      <c r="A22338" s="6" t="s">
        <v>147</v>
      </c>
      <c r="C22338" s="6">
        <v>1</v>
      </c>
      <c r="E22338" s="31">
        <v>-64</v>
      </c>
      <c r="F22338" s="31"/>
      <c r="G22338" s="33"/>
      <c r="I22338" s="33"/>
      <c r="J22338" s="33"/>
      <c r="AB22338" s="35"/>
    </row>
    <row r="22339" spans="1:28" s="6" customFormat="1" x14ac:dyDescent="0.15">
      <c r="A22339" s="6" t="s">
        <v>147</v>
      </c>
      <c r="C22339" s="6">
        <v>1</v>
      </c>
      <c r="E22339" s="31">
        <v>-64</v>
      </c>
      <c r="F22339" s="31"/>
      <c r="G22339" s="33"/>
      <c r="I22339" s="33"/>
      <c r="J22339" s="33"/>
      <c r="AB22339" s="35"/>
    </row>
    <row r="22340" spans="1:28" s="6" customFormat="1" x14ac:dyDescent="0.15">
      <c r="A22340" s="6" t="s">
        <v>147</v>
      </c>
      <c r="C22340" s="6">
        <v>1</v>
      </c>
      <c r="E22340" s="31">
        <v>-69</v>
      </c>
      <c r="F22340" s="31"/>
      <c r="G22340" s="33"/>
      <c r="I22340" s="33"/>
      <c r="J22340" s="33"/>
      <c r="AB22340" s="35"/>
    </row>
    <row r="22341" spans="1:28" s="6" customFormat="1" x14ac:dyDescent="0.15">
      <c r="A22341" s="6" t="s">
        <v>147</v>
      </c>
      <c r="C22341" s="6">
        <v>1</v>
      </c>
      <c r="E22341" s="31">
        <v>-69</v>
      </c>
      <c r="F22341" s="31"/>
      <c r="G22341" s="33"/>
      <c r="I22341" s="33"/>
      <c r="J22341" s="33"/>
      <c r="AB22341" s="35"/>
    </row>
    <row r="22342" spans="1:28" s="6" customFormat="1" x14ac:dyDescent="0.15">
      <c r="A22342" s="6" t="s">
        <v>147</v>
      </c>
      <c r="C22342" s="6">
        <v>1</v>
      </c>
      <c r="E22342" s="31">
        <v>-69</v>
      </c>
      <c r="F22342" s="31"/>
      <c r="G22342" s="33"/>
      <c r="I22342" s="33"/>
      <c r="J22342" s="33"/>
      <c r="AB22342" s="35"/>
    </row>
    <row r="22343" spans="1:28" s="6" customFormat="1" x14ac:dyDescent="0.15">
      <c r="A22343" s="6" t="s">
        <v>147</v>
      </c>
      <c r="C22343" s="6">
        <v>1</v>
      </c>
      <c r="E22343" s="31">
        <v>-69</v>
      </c>
      <c r="F22343" s="31"/>
      <c r="G22343" s="33"/>
      <c r="I22343" s="33"/>
      <c r="J22343" s="33"/>
      <c r="AB22343" s="35"/>
    </row>
    <row r="22344" spans="1:28" s="6" customFormat="1" x14ac:dyDescent="0.15">
      <c r="A22344" s="6" t="s">
        <v>147</v>
      </c>
      <c r="C22344" s="6">
        <v>1</v>
      </c>
      <c r="E22344" s="31">
        <v>-69</v>
      </c>
      <c r="F22344" s="31"/>
      <c r="G22344" s="33"/>
      <c r="I22344" s="33"/>
      <c r="J22344" s="33"/>
      <c r="AB22344" s="35"/>
    </row>
    <row r="22345" spans="1:28" s="6" customFormat="1" x14ac:dyDescent="0.15">
      <c r="A22345" s="6" t="s">
        <v>147</v>
      </c>
      <c r="C22345" s="6">
        <v>1</v>
      </c>
      <c r="E22345" s="31">
        <v>-69</v>
      </c>
      <c r="F22345" s="31"/>
      <c r="G22345" s="33"/>
      <c r="I22345" s="33"/>
      <c r="J22345" s="33"/>
      <c r="AB22345" s="35"/>
    </row>
    <row r="22346" spans="1:28" s="6" customFormat="1" x14ac:dyDescent="0.15">
      <c r="A22346" s="6" t="s">
        <v>147</v>
      </c>
      <c r="C22346" s="6">
        <v>1</v>
      </c>
      <c r="E22346" s="31">
        <v>-69</v>
      </c>
      <c r="F22346" s="31"/>
      <c r="G22346" s="33"/>
      <c r="I22346" s="33"/>
      <c r="J22346" s="33"/>
      <c r="AB22346" s="35"/>
    </row>
    <row r="22347" spans="1:28" s="6" customFormat="1" x14ac:dyDescent="0.15">
      <c r="A22347" s="6" t="s">
        <v>147</v>
      </c>
      <c r="C22347" s="6">
        <v>1</v>
      </c>
      <c r="E22347" s="31">
        <v>-69</v>
      </c>
      <c r="F22347" s="31"/>
      <c r="G22347" s="33"/>
      <c r="I22347" s="33"/>
      <c r="J22347" s="33"/>
      <c r="AB22347" s="35"/>
    </row>
    <row r="22348" spans="1:28" s="6" customFormat="1" x14ac:dyDescent="0.15">
      <c r="A22348" s="6" t="s">
        <v>147</v>
      </c>
      <c r="C22348" s="6">
        <v>1</v>
      </c>
      <c r="E22348" s="31">
        <v>-69</v>
      </c>
      <c r="F22348" s="31"/>
      <c r="G22348" s="33"/>
      <c r="I22348" s="33"/>
      <c r="J22348" s="33"/>
      <c r="AB22348" s="35"/>
    </row>
    <row r="22349" spans="1:28" s="6" customFormat="1" x14ac:dyDescent="0.15">
      <c r="A22349" s="6" t="s">
        <v>147</v>
      </c>
      <c r="C22349" s="6">
        <v>1</v>
      </c>
      <c r="E22349" s="31">
        <v>-69</v>
      </c>
      <c r="F22349" s="31"/>
      <c r="G22349" s="33"/>
      <c r="I22349" s="33"/>
      <c r="J22349" s="33"/>
      <c r="AB22349" s="35"/>
    </row>
    <row r="22350" spans="1:28" s="6" customFormat="1" x14ac:dyDescent="0.15">
      <c r="A22350" s="6" t="s">
        <v>147</v>
      </c>
      <c r="C22350" s="6">
        <v>1</v>
      </c>
      <c r="E22350" s="31">
        <v>-69</v>
      </c>
      <c r="F22350" s="31"/>
      <c r="G22350" s="33"/>
      <c r="I22350" s="33"/>
      <c r="J22350" s="33"/>
      <c r="AB22350" s="35"/>
    </row>
    <row r="22351" spans="1:28" s="6" customFormat="1" x14ac:dyDescent="0.15">
      <c r="A22351" s="6" t="s">
        <v>147</v>
      </c>
      <c r="C22351" s="6">
        <v>1</v>
      </c>
      <c r="E22351" s="31">
        <v>-69</v>
      </c>
      <c r="F22351" s="31"/>
      <c r="G22351" s="33"/>
      <c r="I22351" s="33"/>
      <c r="J22351" s="33"/>
      <c r="AB22351" s="35"/>
    </row>
    <row r="22352" spans="1:28" s="6" customFormat="1" x14ac:dyDescent="0.15">
      <c r="A22352" s="6" t="s">
        <v>147</v>
      </c>
      <c r="C22352" s="6">
        <v>1</v>
      </c>
      <c r="E22352" s="31">
        <v>-69</v>
      </c>
      <c r="F22352" s="31"/>
      <c r="G22352" s="33"/>
      <c r="I22352" s="33"/>
      <c r="J22352" s="33"/>
      <c r="AB22352" s="35"/>
    </row>
    <row r="22353" spans="1:28" s="6" customFormat="1" x14ac:dyDescent="0.15">
      <c r="A22353" s="6" t="s">
        <v>147</v>
      </c>
      <c r="C22353" s="6">
        <v>1</v>
      </c>
      <c r="E22353" s="31">
        <v>-69</v>
      </c>
      <c r="F22353" s="31"/>
      <c r="G22353" s="33"/>
      <c r="I22353" s="33"/>
      <c r="J22353" s="33"/>
      <c r="AB22353" s="35"/>
    </row>
    <row r="22354" spans="1:28" s="6" customFormat="1" x14ac:dyDescent="0.15">
      <c r="A22354" s="6" t="s">
        <v>147</v>
      </c>
      <c r="C22354" s="6">
        <v>1</v>
      </c>
      <c r="E22354" s="31">
        <v>-68</v>
      </c>
      <c r="F22354" s="31"/>
      <c r="G22354" s="33"/>
      <c r="I22354" s="33"/>
      <c r="J22354" s="33"/>
      <c r="AB22354" s="35"/>
    </row>
    <row r="22355" spans="1:28" s="6" customFormat="1" x14ac:dyDescent="0.15">
      <c r="A22355" s="6" t="s">
        <v>147</v>
      </c>
      <c r="C22355" s="6">
        <v>1</v>
      </c>
      <c r="E22355" s="31">
        <v>-68</v>
      </c>
      <c r="F22355" s="31"/>
      <c r="G22355" s="33"/>
      <c r="I22355" s="33"/>
      <c r="J22355" s="33"/>
      <c r="AB22355" s="35"/>
    </row>
    <row r="22356" spans="1:28" s="6" customFormat="1" x14ac:dyDescent="0.15">
      <c r="A22356" s="6" t="s">
        <v>147</v>
      </c>
      <c r="C22356" s="6">
        <v>1</v>
      </c>
      <c r="E22356" s="31">
        <v>-68</v>
      </c>
      <c r="F22356" s="31"/>
      <c r="G22356" s="33"/>
      <c r="I22356" s="33"/>
      <c r="J22356" s="33"/>
      <c r="AB22356" s="35"/>
    </row>
    <row r="22357" spans="1:28" s="6" customFormat="1" x14ac:dyDescent="0.15">
      <c r="A22357" s="6" t="s">
        <v>147</v>
      </c>
      <c r="C22357" s="6">
        <v>1</v>
      </c>
      <c r="E22357" s="31">
        <v>-68</v>
      </c>
      <c r="F22357" s="31"/>
      <c r="G22357" s="33"/>
      <c r="I22357" s="33"/>
      <c r="J22357" s="33"/>
      <c r="AB22357" s="35"/>
    </row>
    <row r="22358" spans="1:28" s="6" customFormat="1" x14ac:dyDescent="0.15">
      <c r="A22358" s="6" t="s">
        <v>147</v>
      </c>
      <c r="C22358" s="6">
        <v>1</v>
      </c>
      <c r="E22358" s="31">
        <v>-68</v>
      </c>
      <c r="F22358" s="31"/>
      <c r="G22358" s="33"/>
      <c r="I22358" s="33"/>
      <c r="J22358" s="33"/>
      <c r="AB22358" s="35"/>
    </row>
    <row r="22359" spans="1:28" s="6" customFormat="1" x14ac:dyDescent="0.15">
      <c r="A22359" s="6" t="s">
        <v>147</v>
      </c>
      <c r="C22359" s="6">
        <v>1</v>
      </c>
      <c r="E22359" s="31">
        <v>-68</v>
      </c>
      <c r="F22359" s="31"/>
      <c r="G22359" s="33"/>
      <c r="I22359" s="33"/>
      <c r="J22359" s="33"/>
      <c r="AB22359" s="35"/>
    </row>
    <row r="22360" spans="1:28" s="6" customFormat="1" x14ac:dyDescent="0.15">
      <c r="A22360" s="6" t="s">
        <v>147</v>
      </c>
      <c r="C22360" s="6">
        <v>1</v>
      </c>
      <c r="E22360" s="31">
        <v>-68</v>
      </c>
      <c r="F22360" s="31"/>
      <c r="G22360" s="33"/>
      <c r="I22360" s="33"/>
      <c r="J22360" s="33"/>
      <c r="AB22360" s="35"/>
    </row>
    <row r="22361" spans="1:28" s="6" customFormat="1" x14ac:dyDescent="0.15">
      <c r="A22361" s="6" t="s">
        <v>147</v>
      </c>
      <c r="C22361" s="6">
        <v>1</v>
      </c>
      <c r="E22361" s="31">
        <v>-66</v>
      </c>
      <c r="F22361" s="31"/>
      <c r="G22361" s="33"/>
      <c r="I22361" s="33"/>
      <c r="J22361" s="33"/>
      <c r="AB22361" s="35"/>
    </row>
    <row r="22362" spans="1:28" s="6" customFormat="1" x14ac:dyDescent="0.15">
      <c r="A22362" s="6" t="s">
        <v>147</v>
      </c>
      <c r="C22362" s="6">
        <v>1</v>
      </c>
      <c r="E22362" s="31">
        <v>-66</v>
      </c>
      <c r="F22362" s="31"/>
      <c r="G22362" s="33"/>
      <c r="I22362" s="33"/>
      <c r="J22362" s="33"/>
      <c r="AB22362" s="35"/>
    </row>
    <row r="22363" spans="1:28" s="6" customFormat="1" x14ac:dyDescent="0.15">
      <c r="A22363" s="6" t="s">
        <v>147</v>
      </c>
      <c r="C22363" s="6">
        <v>1</v>
      </c>
      <c r="E22363" s="31">
        <v>-67</v>
      </c>
      <c r="F22363" s="31"/>
      <c r="G22363" s="33"/>
      <c r="I22363" s="33"/>
      <c r="J22363" s="33"/>
      <c r="AB22363" s="35"/>
    </row>
    <row r="22364" spans="1:28" s="6" customFormat="1" x14ac:dyDescent="0.15">
      <c r="A22364" s="6" t="s">
        <v>147</v>
      </c>
      <c r="C22364" s="6">
        <v>1</v>
      </c>
      <c r="E22364" s="31">
        <v>-67</v>
      </c>
      <c r="F22364" s="31"/>
      <c r="G22364" s="33"/>
      <c r="I22364" s="33"/>
      <c r="J22364" s="33"/>
      <c r="AB22364" s="35"/>
    </row>
    <row r="22365" spans="1:28" s="6" customFormat="1" x14ac:dyDescent="0.15">
      <c r="A22365" s="6" t="s">
        <v>147</v>
      </c>
      <c r="C22365" s="6">
        <v>1</v>
      </c>
      <c r="E22365" s="31">
        <v>-67</v>
      </c>
      <c r="F22365" s="31"/>
      <c r="G22365" s="33"/>
      <c r="I22365" s="33"/>
      <c r="J22365" s="33"/>
      <c r="AB22365" s="35"/>
    </row>
    <row r="22366" spans="1:28" s="6" customFormat="1" x14ac:dyDescent="0.15">
      <c r="A22366" s="6" t="s">
        <v>147</v>
      </c>
      <c r="C22366" s="6">
        <v>1</v>
      </c>
      <c r="E22366" s="31">
        <v>-67</v>
      </c>
      <c r="F22366" s="31"/>
      <c r="G22366" s="33"/>
      <c r="I22366" s="33"/>
      <c r="J22366" s="33"/>
      <c r="AB22366" s="35"/>
    </row>
    <row r="22367" spans="1:28" s="6" customFormat="1" x14ac:dyDescent="0.15">
      <c r="A22367" s="6" t="s">
        <v>147</v>
      </c>
      <c r="C22367" s="6">
        <v>1</v>
      </c>
      <c r="E22367" s="31">
        <v>-69</v>
      </c>
      <c r="F22367" s="31"/>
      <c r="G22367" s="33"/>
      <c r="I22367" s="33"/>
      <c r="J22367" s="33"/>
      <c r="AB22367" s="35"/>
    </row>
    <row r="22368" spans="1:28" s="6" customFormat="1" x14ac:dyDescent="0.15">
      <c r="A22368" s="6" t="s">
        <v>147</v>
      </c>
      <c r="C22368" s="6">
        <v>1</v>
      </c>
      <c r="E22368" s="31">
        <v>-69</v>
      </c>
      <c r="F22368" s="31"/>
      <c r="G22368" s="33"/>
      <c r="I22368" s="33"/>
      <c r="J22368" s="33"/>
      <c r="AB22368" s="35"/>
    </row>
    <row r="22369" spans="1:28" s="6" customFormat="1" x14ac:dyDescent="0.15">
      <c r="A22369" s="6" t="s">
        <v>147</v>
      </c>
      <c r="C22369" s="6">
        <v>1</v>
      </c>
      <c r="E22369" s="31">
        <v>-69</v>
      </c>
      <c r="F22369" s="31"/>
      <c r="G22369" s="33"/>
      <c r="I22369" s="33"/>
      <c r="J22369" s="33"/>
      <c r="AB22369" s="35"/>
    </row>
    <row r="22370" spans="1:28" s="6" customFormat="1" x14ac:dyDescent="0.15">
      <c r="A22370" s="6" t="s">
        <v>147</v>
      </c>
      <c r="C22370" s="6">
        <v>1</v>
      </c>
      <c r="E22370" s="31">
        <v>-69</v>
      </c>
      <c r="F22370" s="31"/>
      <c r="G22370" s="33"/>
      <c r="I22370" s="33"/>
      <c r="J22370" s="33"/>
      <c r="AB22370" s="35"/>
    </row>
    <row r="22371" spans="1:28" s="6" customFormat="1" x14ac:dyDescent="0.15">
      <c r="A22371" s="6" t="s">
        <v>147</v>
      </c>
      <c r="C22371" s="6">
        <v>1</v>
      </c>
      <c r="E22371" s="31">
        <v>-69</v>
      </c>
      <c r="F22371" s="31"/>
      <c r="G22371" s="33"/>
      <c r="I22371" s="33"/>
      <c r="J22371" s="33"/>
      <c r="AB22371" s="35"/>
    </row>
    <row r="22372" spans="1:28" s="6" customFormat="1" x14ac:dyDescent="0.15">
      <c r="A22372" s="6" t="s">
        <v>147</v>
      </c>
      <c r="C22372" s="6">
        <v>1</v>
      </c>
      <c r="E22372" s="31">
        <v>-69</v>
      </c>
      <c r="F22372" s="31"/>
      <c r="G22372" s="33"/>
      <c r="I22372" s="33"/>
      <c r="J22372" s="33"/>
      <c r="AB22372" s="35"/>
    </row>
    <row r="22373" spans="1:28" s="6" customFormat="1" x14ac:dyDescent="0.15">
      <c r="A22373" s="6" t="s">
        <v>147</v>
      </c>
      <c r="C22373" s="6">
        <v>1</v>
      </c>
      <c r="E22373" s="31">
        <v>-69</v>
      </c>
      <c r="F22373" s="31"/>
      <c r="G22373" s="33"/>
      <c r="I22373" s="33"/>
      <c r="J22373" s="33"/>
      <c r="AB22373" s="35"/>
    </row>
    <row r="22374" spans="1:28" s="6" customFormat="1" x14ac:dyDescent="0.15">
      <c r="A22374" s="6" t="s">
        <v>147</v>
      </c>
      <c r="C22374" s="6">
        <v>1</v>
      </c>
      <c r="E22374" s="31">
        <v>-69</v>
      </c>
      <c r="F22374" s="31"/>
      <c r="G22374" s="33"/>
      <c r="I22374" s="33"/>
      <c r="J22374" s="33"/>
      <c r="AB22374" s="35"/>
    </row>
    <row r="22375" spans="1:28" s="6" customFormat="1" x14ac:dyDescent="0.15">
      <c r="A22375" s="6" t="s">
        <v>147</v>
      </c>
      <c r="C22375" s="6">
        <v>1</v>
      </c>
      <c r="E22375" s="31">
        <v>-69</v>
      </c>
      <c r="F22375" s="31"/>
      <c r="G22375" s="33"/>
      <c r="I22375" s="33"/>
      <c r="J22375" s="33"/>
      <c r="AB22375" s="35"/>
    </row>
    <row r="22376" spans="1:28" s="6" customFormat="1" x14ac:dyDescent="0.15">
      <c r="A22376" s="6" t="s">
        <v>147</v>
      </c>
      <c r="C22376" s="6">
        <v>1</v>
      </c>
      <c r="E22376" s="31">
        <v>-68</v>
      </c>
      <c r="F22376" s="31"/>
      <c r="G22376" s="33"/>
      <c r="I22376" s="33"/>
      <c r="J22376" s="33"/>
      <c r="AB22376" s="35"/>
    </row>
    <row r="22377" spans="1:28" s="6" customFormat="1" x14ac:dyDescent="0.15">
      <c r="A22377" s="6" t="s">
        <v>147</v>
      </c>
      <c r="C22377" s="6">
        <v>1</v>
      </c>
      <c r="E22377" s="31">
        <v>-68</v>
      </c>
      <c r="F22377" s="31"/>
      <c r="G22377" s="33"/>
      <c r="I22377" s="33"/>
      <c r="J22377" s="33"/>
      <c r="AB22377" s="35"/>
    </row>
    <row r="22378" spans="1:28" s="6" customFormat="1" x14ac:dyDescent="0.15">
      <c r="A22378" s="6" t="s">
        <v>147</v>
      </c>
      <c r="C22378" s="6">
        <v>1</v>
      </c>
      <c r="E22378" s="31">
        <v>-68</v>
      </c>
      <c r="F22378" s="31"/>
      <c r="G22378" s="33"/>
      <c r="I22378" s="33"/>
      <c r="J22378" s="33"/>
      <c r="AB22378" s="35"/>
    </row>
    <row r="22379" spans="1:28" s="6" customFormat="1" x14ac:dyDescent="0.15">
      <c r="A22379" s="6" t="s">
        <v>147</v>
      </c>
      <c r="C22379" s="6">
        <v>1</v>
      </c>
      <c r="E22379" s="31">
        <v>-68</v>
      </c>
      <c r="F22379" s="31"/>
      <c r="G22379" s="33"/>
      <c r="I22379" s="33"/>
      <c r="J22379" s="33"/>
      <c r="AB22379" s="35"/>
    </row>
    <row r="22380" spans="1:28" s="6" customFormat="1" x14ac:dyDescent="0.15">
      <c r="A22380" s="6" t="s">
        <v>147</v>
      </c>
      <c r="C22380" s="6">
        <v>1</v>
      </c>
      <c r="E22380" s="31">
        <v>-68</v>
      </c>
      <c r="F22380" s="31"/>
      <c r="G22380" s="33"/>
      <c r="I22380" s="33"/>
      <c r="J22380" s="33"/>
      <c r="AB22380" s="35"/>
    </row>
    <row r="22381" spans="1:28" s="6" customFormat="1" x14ac:dyDescent="0.15">
      <c r="A22381" s="6" t="s">
        <v>147</v>
      </c>
      <c r="C22381" s="6">
        <v>1</v>
      </c>
      <c r="E22381" s="31">
        <v>-68</v>
      </c>
      <c r="F22381" s="31"/>
      <c r="G22381" s="33"/>
      <c r="I22381" s="33"/>
      <c r="J22381" s="33"/>
      <c r="AB22381" s="35"/>
    </row>
    <row r="22382" spans="1:28" s="6" customFormat="1" x14ac:dyDescent="0.15">
      <c r="A22382" s="6" t="s">
        <v>147</v>
      </c>
      <c r="C22382" s="6">
        <v>1</v>
      </c>
      <c r="E22382" s="31">
        <v>-68</v>
      </c>
      <c r="F22382" s="31"/>
      <c r="G22382" s="33"/>
      <c r="I22382" s="33"/>
      <c r="J22382" s="33"/>
      <c r="AB22382" s="35"/>
    </row>
    <row r="22383" spans="1:28" s="6" customFormat="1" x14ac:dyDescent="0.15">
      <c r="A22383" s="6" t="s">
        <v>147</v>
      </c>
      <c r="C22383" s="6">
        <v>1</v>
      </c>
      <c r="E22383" s="31">
        <v>-68</v>
      </c>
      <c r="F22383" s="31"/>
      <c r="G22383" s="33"/>
      <c r="I22383" s="33"/>
      <c r="J22383" s="33"/>
      <c r="AB22383" s="35"/>
    </row>
    <row r="22384" spans="1:28" s="6" customFormat="1" x14ac:dyDescent="0.15">
      <c r="A22384" s="6" t="s">
        <v>147</v>
      </c>
      <c r="C22384" s="6">
        <v>1</v>
      </c>
      <c r="E22384" s="31">
        <v>-68</v>
      </c>
      <c r="F22384" s="31"/>
      <c r="G22384" s="33"/>
      <c r="I22384" s="33"/>
      <c r="J22384" s="33"/>
      <c r="AB22384" s="35"/>
    </row>
    <row r="22385" spans="1:28" s="6" customFormat="1" x14ac:dyDescent="0.15">
      <c r="A22385" s="6" t="s">
        <v>147</v>
      </c>
      <c r="C22385" s="6">
        <v>1</v>
      </c>
      <c r="E22385" s="31">
        <v>-68</v>
      </c>
      <c r="F22385" s="31"/>
      <c r="G22385" s="33"/>
      <c r="I22385" s="33"/>
      <c r="J22385" s="33"/>
      <c r="AB22385" s="35"/>
    </row>
    <row r="22386" spans="1:28" s="6" customFormat="1" x14ac:dyDescent="0.15">
      <c r="A22386" s="6" t="s">
        <v>147</v>
      </c>
      <c r="C22386" s="6">
        <v>1</v>
      </c>
      <c r="E22386" s="31">
        <v>-68</v>
      </c>
      <c r="F22386" s="31"/>
      <c r="G22386" s="33"/>
      <c r="I22386" s="33"/>
      <c r="J22386" s="33"/>
      <c r="AB22386" s="35"/>
    </row>
    <row r="22387" spans="1:28" s="6" customFormat="1" x14ac:dyDescent="0.15">
      <c r="A22387" s="6" t="s">
        <v>147</v>
      </c>
      <c r="C22387" s="6">
        <v>1</v>
      </c>
      <c r="E22387" s="31">
        <v>-68</v>
      </c>
      <c r="F22387" s="31"/>
      <c r="G22387" s="33"/>
      <c r="I22387" s="33"/>
      <c r="J22387" s="33"/>
      <c r="AB22387" s="35"/>
    </row>
    <row r="22388" spans="1:28" s="6" customFormat="1" x14ac:dyDescent="0.15">
      <c r="A22388" s="6" t="s">
        <v>147</v>
      </c>
      <c r="C22388" s="6">
        <v>1</v>
      </c>
      <c r="E22388" s="31">
        <v>-68</v>
      </c>
      <c r="F22388" s="31"/>
      <c r="G22388" s="33"/>
      <c r="I22388" s="33"/>
      <c r="J22388" s="33"/>
      <c r="AB22388" s="35"/>
    </row>
    <row r="22389" spans="1:28" s="6" customFormat="1" x14ac:dyDescent="0.15">
      <c r="A22389" s="6" t="s">
        <v>147</v>
      </c>
      <c r="C22389" s="6">
        <v>1</v>
      </c>
      <c r="E22389" s="31">
        <v>-68</v>
      </c>
      <c r="F22389" s="31"/>
      <c r="G22389" s="33"/>
      <c r="I22389" s="33"/>
      <c r="J22389" s="33"/>
      <c r="AB22389" s="35"/>
    </row>
    <row r="22390" spans="1:28" s="6" customFormat="1" x14ac:dyDescent="0.15">
      <c r="A22390" s="6" t="s">
        <v>147</v>
      </c>
      <c r="C22390" s="6">
        <v>1</v>
      </c>
      <c r="E22390" s="31">
        <v>-68</v>
      </c>
      <c r="F22390" s="31"/>
      <c r="G22390" s="33"/>
      <c r="I22390" s="33"/>
      <c r="J22390" s="33"/>
      <c r="AB22390" s="35"/>
    </row>
    <row r="22391" spans="1:28" s="6" customFormat="1" x14ac:dyDescent="0.15">
      <c r="A22391" s="6" t="s">
        <v>147</v>
      </c>
      <c r="C22391" s="6">
        <v>1</v>
      </c>
      <c r="E22391" s="31">
        <v>-68</v>
      </c>
      <c r="F22391" s="31"/>
      <c r="G22391" s="33"/>
      <c r="I22391" s="33"/>
      <c r="J22391" s="33"/>
      <c r="AB22391" s="35"/>
    </row>
    <row r="22392" spans="1:28" s="6" customFormat="1" x14ac:dyDescent="0.15">
      <c r="A22392" s="6" t="s">
        <v>147</v>
      </c>
      <c r="C22392" s="6">
        <v>1</v>
      </c>
      <c r="E22392" s="31">
        <v>-68</v>
      </c>
      <c r="F22392" s="31"/>
      <c r="G22392" s="33"/>
      <c r="I22392" s="33"/>
      <c r="J22392" s="33"/>
      <c r="AB22392" s="35"/>
    </row>
    <row r="22393" spans="1:28" s="6" customFormat="1" x14ac:dyDescent="0.15">
      <c r="A22393" s="6" t="s">
        <v>147</v>
      </c>
      <c r="C22393" s="6">
        <v>1</v>
      </c>
      <c r="E22393" s="31">
        <v>-68</v>
      </c>
      <c r="F22393" s="31"/>
      <c r="G22393" s="33"/>
      <c r="I22393" s="33"/>
      <c r="J22393" s="33"/>
      <c r="AB22393" s="35"/>
    </row>
    <row r="22394" spans="1:28" s="6" customFormat="1" x14ac:dyDescent="0.15">
      <c r="A22394" s="6" t="s">
        <v>147</v>
      </c>
      <c r="C22394" s="6">
        <v>1</v>
      </c>
      <c r="E22394" s="31">
        <v>-68</v>
      </c>
      <c r="F22394" s="31"/>
      <c r="G22394" s="33"/>
      <c r="I22394" s="33"/>
      <c r="J22394" s="33"/>
      <c r="AB22394" s="35"/>
    </row>
    <row r="22395" spans="1:28" s="6" customFormat="1" x14ac:dyDescent="0.15">
      <c r="A22395" s="6" t="s">
        <v>148</v>
      </c>
      <c r="C22395" s="6">
        <v>1</v>
      </c>
      <c r="E22395" s="31">
        <v>-65</v>
      </c>
      <c r="F22395" s="31"/>
      <c r="G22395" s="33"/>
      <c r="I22395" s="33"/>
      <c r="J22395" s="33"/>
      <c r="AB22395" s="35"/>
    </row>
    <row r="22396" spans="1:28" s="6" customFormat="1" x14ac:dyDescent="0.15">
      <c r="A22396" s="6" t="s">
        <v>148</v>
      </c>
      <c r="C22396" s="6">
        <v>1</v>
      </c>
      <c r="E22396" s="31">
        <v>-65</v>
      </c>
      <c r="F22396" s="31"/>
      <c r="G22396" s="33"/>
      <c r="I22396" s="33"/>
      <c r="J22396" s="33"/>
      <c r="AB22396" s="35"/>
    </row>
    <row r="22397" spans="1:28" s="6" customFormat="1" x14ac:dyDescent="0.15">
      <c r="A22397" s="6" t="s">
        <v>148</v>
      </c>
      <c r="C22397" s="6">
        <v>1</v>
      </c>
      <c r="E22397" s="31">
        <v>-65</v>
      </c>
      <c r="F22397" s="31"/>
      <c r="G22397" s="33"/>
      <c r="I22397" s="33"/>
      <c r="J22397" s="33"/>
      <c r="AB22397" s="35"/>
    </row>
    <row r="22398" spans="1:28" s="6" customFormat="1" x14ac:dyDescent="0.15">
      <c r="A22398" s="6" t="s">
        <v>148</v>
      </c>
      <c r="C22398" s="6">
        <v>1</v>
      </c>
      <c r="E22398" s="31">
        <v>-65</v>
      </c>
      <c r="F22398" s="31"/>
      <c r="G22398" s="33"/>
      <c r="I22398" s="33"/>
      <c r="J22398" s="33"/>
      <c r="AB22398" s="35"/>
    </row>
    <row r="22399" spans="1:28" s="6" customFormat="1" x14ac:dyDescent="0.15">
      <c r="A22399" s="6" t="s">
        <v>148</v>
      </c>
      <c r="C22399" s="6">
        <v>1</v>
      </c>
      <c r="E22399" s="31">
        <v>-65</v>
      </c>
      <c r="F22399" s="31"/>
      <c r="G22399" s="33"/>
      <c r="I22399" s="33"/>
      <c r="J22399" s="33"/>
      <c r="AB22399" s="35"/>
    </row>
    <row r="22400" spans="1:28" s="6" customFormat="1" x14ac:dyDescent="0.15">
      <c r="A22400" s="6" t="s">
        <v>148</v>
      </c>
      <c r="C22400" s="6">
        <v>1</v>
      </c>
      <c r="E22400" s="31">
        <v>-65</v>
      </c>
      <c r="F22400" s="31"/>
      <c r="G22400" s="33"/>
      <c r="I22400" s="33"/>
      <c r="J22400" s="33"/>
      <c r="AB22400" s="35"/>
    </row>
    <row r="22401" spans="1:28" s="6" customFormat="1" x14ac:dyDescent="0.15">
      <c r="A22401" s="6" t="s">
        <v>148</v>
      </c>
      <c r="C22401" s="6">
        <v>1</v>
      </c>
      <c r="E22401" s="31">
        <v>-65</v>
      </c>
      <c r="F22401" s="31"/>
      <c r="G22401" s="33"/>
      <c r="I22401" s="33"/>
      <c r="J22401" s="33"/>
      <c r="AB22401" s="35"/>
    </row>
    <row r="22402" spans="1:28" s="6" customFormat="1" x14ac:dyDescent="0.15">
      <c r="A22402" s="6" t="s">
        <v>148</v>
      </c>
      <c r="C22402" s="6">
        <v>1</v>
      </c>
      <c r="E22402" s="31">
        <v>-65</v>
      </c>
      <c r="F22402" s="31"/>
      <c r="G22402" s="33"/>
      <c r="I22402" s="33"/>
      <c r="J22402" s="33"/>
      <c r="AB22402" s="35"/>
    </row>
    <row r="22403" spans="1:28" s="6" customFormat="1" x14ac:dyDescent="0.15">
      <c r="A22403" s="6" t="s">
        <v>148</v>
      </c>
      <c r="C22403" s="6">
        <v>1</v>
      </c>
      <c r="E22403" s="31">
        <v>-65</v>
      </c>
      <c r="F22403" s="31"/>
      <c r="G22403" s="33"/>
      <c r="I22403" s="33"/>
      <c r="J22403" s="33"/>
      <c r="AB22403" s="35"/>
    </row>
    <row r="22404" spans="1:28" s="6" customFormat="1" x14ac:dyDescent="0.15">
      <c r="A22404" s="6" t="s">
        <v>148</v>
      </c>
      <c r="C22404" s="6">
        <v>1</v>
      </c>
      <c r="E22404" s="31">
        <v>-65</v>
      </c>
      <c r="F22404" s="31"/>
      <c r="G22404" s="33"/>
      <c r="I22404" s="33"/>
      <c r="J22404" s="33"/>
      <c r="AB22404" s="35"/>
    </row>
    <row r="22405" spans="1:28" s="6" customFormat="1" x14ac:dyDescent="0.15">
      <c r="A22405" s="6" t="s">
        <v>148</v>
      </c>
      <c r="C22405" s="6">
        <v>1</v>
      </c>
      <c r="E22405" s="31">
        <v>-65</v>
      </c>
      <c r="F22405" s="31"/>
      <c r="G22405" s="33"/>
      <c r="I22405" s="33"/>
      <c r="J22405" s="33"/>
      <c r="AB22405" s="35"/>
    </row>
    <row r="22406" spans="1:28" s="6" customFormat="1" x14ac:dyDescent="0.15">
      <c r="A22406" s="6" t="s">
        <v>148</v>
      </c>
      <c r="C22406" s="6">
        <v>1</v>
      </c>
      <c r="E22406" s="31">
        <v>-65</v>
      </c>
      <c r="F22406" s="31"/>
      <c r="G22406" s="33"/>
      <c r="I22406" s="33"/>
      <c r="J22406" s="33"/>
      <c r="AB22406" s="35"/>
    </row>
    <row r="22407" spans="1:28" s="6" customFormat="1" x14ac:dyDescent="0.15">
      <c r="A22407" s="6" t="s">
        <v>148</v>
      </c>
      <c r="C22407" s="6">
        <v>1</v>
      </c>
      <c r="E22407" s="31">
        <v>-65</v>
      </c>
      <c r="F22407" s="31"/>
      <c r="G22407" s="33"/>
      <c r="I22407" s="33"/>
      <c r="J22407" s="33"/>
      <c r="AB22407" s="35"/>
    </row>
    <row r="22408" spans="1:28" s="6" customFormat="1" x14ac:dyDescent="0.15">
      <c r="A22408" s="6" t="s">
        <v>148</v>
      </c>
      <c r="C22408" s="6">
        <v>1</v>
      </c>
      <c r="E22408" s="31">
        <v>-65</v>
      </c>
      <c r="F22408" s="31"/>
      <c r="G22408" s="33"/>
      <c r="I22408" s="33"/>
      <c r="J22408" s="33"/>
      <c r="AB22408" s="35"/>
    </row>
    <row r="22409" spans="1:28" s="6" customFormat="1" x14ac:dyDescent="0.15">
      <c r="A22409" s="6" t="s">
        <v>148</v>
      </c>
      <c r="C22409" s="6">
        <v>1</v>
      </c>
      <c r="E22409" s="31">
        <v>-65</v>
      </c>
      <c r="F22409" s="31"/>
      <c r="G22409" s="33"/>
      <c r="I22409" s="33"/>
      <c r="J22409" s="33"/>
      <c r="AB22409" s="35"/>
    </row>
    <row r="22410" spans="1:28" s="6" customFormat="1" x14ac:dyDescent="0.15">
      <c r="A22410" s="6" t="s">
        <v>148</v>
      </c>
      <c r="C22410" s="6">
        <v>1</v>
      </c>
      <c r="E22410" s="31">
        <v>-65</v>
      </c>
      <c r="F22410" s="31"/>
      <c r="G22410" s="33"/>
      <c r="I22410" s="33"/>
      <c r="J22410" s="33"/>
      <c r="AB22410" s="35"/>
    </row>
    <row r="22411" spans="1:28" s="6" customFormat="1" x14ac:dyDescent="0.15">
      <c r="A22411" s="6" t="s">
        <v>148</v>
      </c>
      <c r="C22411" s="6">
        <v>1</v>
      </c>
      <c r="E22411" s="31">
        <v>-65</v>
      </c>
      <c r="F22411" s="31"/>
      <c r="G22411" s="33"/>
      <c r="I22411" s="33"/>
      <c r="J22411" s="33"/>
      <c r="AB22411" s="35"/>
    </row>
    <row r="22412" spans="1:28" s="6" customFormat="1" x14ac:dyDescent="0.15">
      <c r="A22412" s="6" t="s">
        <v>148</v>
      </c>
      <c r="C22412" s="6">
        <v>1</v>
      </c>
      <c r="E22412" s="31">
        <v>-65</v>
      </c>
      <c r="F22412" s="31"/>
      <c r="G22412" s="33"/>
      <c r="I22412" s="33"/>
      <c r="J22412" s="33"/>
      <c r="AB22412" s="35"/>
    </row>
    <row r="22413" spans="1:28" s="6" customFormat="1" x14ac:dyDescent="0.15">
      <c r="A22413" s="6" t="s">
        <v>148</v>
      </c>
      <c r="C22413" s="6">
        <v>1</v>
      </c>
      <c r="E22413" s="31">
        <v>-65</v>
      </c>
      <c r="F22413" s="31"/>
      <c r="G22413" s="33"/>
      <c r="I22413" s="33"/>
      <c r="J22413" s="33"/>
      <c r="AB22413" s="35"/>
    </row>
    <row r="22414" spans="1:28" s="6" customFormat="1" x14ac:dyDescent="0.15">
      <c r="A22414" s="6" t="s">
        <v>148</v>
      </c>
      <c r="C22414" s="6">
        <v>1</v>
      </c>
      <c r="E22414" s="31">
        <v>-65</v>
      </c>
      <c r="F22414" s="31"/>
      <c r="G22414" s="33"/>
      <c r="I22414" s="33"/>
      <c r="J22414" s="33"/>
      <c r="AB22414" s="35"/>
    </row>
    <row r="22415" spans="1:28" s="6" customFormat="1" x14ac:dyDescent="0.15">
      <c r="A22415" s="6" t="s">
        <v>148</v>
      </c>
      <c r="C22415" s="6">
        <v>1</v>
      </c>
      <c r="E22415" s="31">
        <v>-65</v>
      </c>
      <c r="F22415" s="31"/>
      <c r="G22415" s="33"/>
      <c r="I22415" s="33"/>
      <c r="J22415" s="33"/>
      <c r="AB22415" s="35"/>
    </row>
    <row r="22416" spans="1:28" s="6" customFormat="1" x14ac:dyDescent="0.15">
      <c r="A22416" s="6" t="s">
        <v>148</v>
      </c>
      <c r="C22416" s="6">
        <v>1</v>
      </c>
      <c r="E22416" s="31">
        <v>-65</v>
      </c>
      <c r="F22416" s="31"/>
      <c r="G22416" s="33"/>
      <c r="I22416" s="33"/>
      <c r="J22416" s="33"/>
      <c r="AB22416" s="35"/>
    </row>
    <row r="22417" spans="1:28" s="6" customFormat="1" x14ac:dyDescent="0.15">
      <c r="A22417" s="6" t="s">
        <v>148</v>
      </c>
      <c r="C22417" s="6">
        <v>1</v>
      </c>
      <c r="E22417" s="31">
        <v>-65</v>
      </c>
      <c r="F22417" s="31"/>
      <c r="G22417" s="33"/>
      <c r="I22417" s="33"/>
      <c r="J22417" s="33"/>
      <c r="AB22417" s="35"/>
    </row>
    <row r="22418" spans="1:28" s="6" customFormat="1" x14ac:dyDescent="0.15">
      <c r="A22418" s="6" t="s">
        <v>148</v>
      </c>
      <c r="C22418" s="6">
        <v>1</v>
      </c>
      <c r="E22418" s="31">
        <v>-65</v>
      </c>
      <c r="F22418" s="31"/>
      <c r="G22418" s="33"/>
      <c r="I22418" s="33"/>
      <c r="J22418" s="33"/>
      <c r="AB22418" s="35"/>
    </row>
    <row r="22419" spans="1:28" s="6" customFormat="1" x14ac:dyDescent="0.15">
      <c r="A22419" s="6" t="s">
        <v>148</v>
      </c>
      <c r="C22419" s="6">
        <v>1</v>
      </c>
      <c r="E22419" s="31">
        <v>-65</v>
      </c>
      <c r="F22419" s="31"/>
      <c r="G22419" s="33"/>
      <c r="I22419" s="33"/>
      <c r="J22419" s="33"/>
      <c r="AB22419" s="35"/>
    </row>
    <row r="22420" spans="1:28" s="6" customFormat="1" x14ac:dyDescent="0.15">
      <c r="A22420" s="6" t="s">
        <v>148</v>
      </c>
      <c r="C22420" s="6">
        <v>1</v>
      </c>
      <c r="E22420" s="31">
        <v>-65</v>
      </c>
      <c r="F22420" s="31"/>
      <c r="G22420" s="33"/>
      <c r="I22420" s="33"/>
      <c r="J22420" s="33"/>
      <c r="AB22420" s="35"/>
    </row>
    <row r="22421" spans="1:28" s="6" customFormat="1" x14ac:dyDescent="0.15">
      <c r="A22421" s="6" t="s">
        <v>148</v>
      </c>
      <c r="C22421" s="6">
        <v>1</v>
      </c>
      <c r="E22421" s="31">
        <v>-62</v>
      </c>
      <c r="F22421" s="31"/>
      <c r="G22421" s="33"/>
      <c r="I22421" s="33"/>
      <c r="J22421" s="33"/>
      <c r="AB22421" s="35"/>
    </row>
    <row r="22422" spans="1:28" s="6" customFormat="1" x14ac:dyDescent="0.15">
      <c r="A22422" s="6" t="s">
        <v>148</v>
      </c>
      <c r="C22422" s="6">
        <v>1</v>
      </c>
      <c r="E22422" s="31">
        <v>-62</v>
      </c>
      <c r="F22422" s="31"/>
      <c r="G22422" s="33"/>
      <c r="I22422" s="33"/>
      <c r="J22422" s="33"/>
      <c r="AB22422" s="35"/>
    </row>
    <row r="22423" spans="1:28" s="6" customFormat="1" x14ac:dyDescent="0.15">
      <c r="A22423" s="6" t="s">
        <v>148</v>
      </c>
      <c r="C22423" s="6">
        <v>1</v>
      </c>
      <c r="E22423" s="31">
        <v>-65</v>
      </c>
      <c r="F22423" s="31"/>
      <c r="G22423" s="33"/>
      <c r="I22423" s="33"/>
      <c r="J22423" s="33"/>
      <c r="AB22423" s="35"/>
    </row>
    <row r="22424" spans="1:28" s="6" customFormat="1" x14ac:dyDescent="0.15">
      <c r="A22424" s="6" t="s">
        <v>148</v>
      </c>
      <c r="C22424" s="6">
        <v>1</v>
      </c>
      <c r="E22424" s="31">
        <v>-65</v>
      </c>
      <c r="F22424" s="31"/>
      <c r="G22424" s="33"/>
      <c r="I22424" s="33"/>
      <c r="J22424" s="33"/>
      <c r="AB22424" s="35"/>
    </row>
    <row r="22425" spans="1:28" s="6" customFormat="1" x14ac:dyDescent="0.15">
      <c r="A22425" s="6" t="s">
        <v>148</v>
      </c>
      <c r="C22425" s="6">
        <v>1</v>
      </c>
      <c r="E22425" s="31">
        <v>-65</v>
      </c>
      <c r="F22425" s="31"/>
      <c r="G22425" s="33"/>
      <c r="I22425" s="33"/>
      <c r="J22425" s="33"/>
      <c r="AB22425" s="35"/>
    </row>
    <row r="22426" spans="1:28" s="6" customFormat="1" x14ac:dyDescent="0.15">
      <c r="A22426" s="6" t="s">
        <v>148</v>
      </c>
      <c r="C22426" s="6">
        <v>1</v>
      </c>
      <c r="E22426" s="31">
        <v>-65</v>
      </c>
      <c r="F22426" s="31"/>
      <c r="G22426" s="33"/>
      <c r="I22426" s="33"/>
      <c r="J22426" s="33"/>
      <c r="AB22426" s="35"/>
    </row>
    <row r="22427" spans="1:28" s="6" customFormat="1" x14ac:dyDescent="0.15">
      <c r="A22427" s="6" t="s">
        <v>148</v>
      </c>
      <c r="C22427" s="6">
        <v>1</v>
      </c>
      <c r="E22427" s="31">
        <v>-55</v>
      </c>
      <c r="F22427" s="31"/>
      <c r="G22427" s="33"/>
      <c r="I22427" s="33"/>
      <c r="J22427" s="33"/>
      <c r="AB22427" s="35"/>
    </row>
    <row r="22428" spans="1:28" s="6" customFormat="1" x14ac:dyDescent="0.15">
      <c r="A22428" s="6" t="s">
        <v>148</v>
      </c>
      <c r="C22428" s="6">
        <v>1</v>
      </c>
      <c r="E22428" s="31">
        <v>-55</v>
      </c>
      <c r="F22428" s="31"/>
      <c r="G22428" s="33"/>
      <c r="I22428" s="33"/>
      <c r="J22428" s="33"/>
      <c r="AB22428" s="35"/>
    </row>
    <row r="22429" spans="1:28" s="6" customFormat="1" x14ac:dyDescent="0.15">
      <c r="A22429" s="6" t="s">
        <v>148</v>
      </c>
      <c r="C22429" s="6">
        <v>1</v>
      </c>
      <c r="E22429" s="31">
        <v>-61</v>
      </c>
      <c r="F22429" s="31"/>
      <c r="G22429" s="33"/>
      <c r="I22429" s="33"/>
      <c r="J22429" s="33"/>
      <c r="AB22429" s="35"/>
    </row>
    <row r="22430" spans="1:28" s="6" customFormat="1" x14ac:dyDescent="0.15">
      <c r="A22430" s="6" t="s">
        <v>148</v>
      </c>
      <c r="C22430" s="6">
        <v>1</v>
      </c>
      <c r="E22430" s="31">
        <v>-63</v>
      </c>
      <c r="F22430" s="31"/>
      <c r="G22430" s="33"/>
      <c r="I22430" s="33"/>
      <c r="J22430" s="33"/>
      <c r="AB22430" s="35"/>
    </row>
    <row r="22431" spans="1:28" s="6" customFormat="1" x14ac:dyDescent="0.15">
      <c r="A22431" s="6" t="s">
        <v>148</v>
      </c>
      <c r="C22431" s="6">
        <v>1</v>
      </c>
      <c r="E22431" s="31">
        <v>-63</v>
      </c>
      <c r="F22431" s="31"/>
      <c r="G22431" s="33"/>
      <c r="I22431" s="33"/>
      <c r="J22431" s="33"/>
      <c r="AB22431" s="35"/>
    </row>
    <row r="22432" spans="1:28" s="6" customFormat="1" x14ac:dyDescent="0.15">
      <c r="A22432" s="6" t="s">
        <v>148</v>
      </c>
      <c r="C22432" s="6">
        <v>1</v>
      </c>
      <c r="E22432" s="31">
        <v>-62</v>
      </c>
      <c r="F22432" s="31"/>
      <c r="G22432" s="33"/>
      <c r="I22432" s="33"/>
      <c r="J22432" s="33"/>
      <c r="AB22432" s="35"/>
    </row>
    <row r="22433" spans="1:28" s="6" customFormat="1" x14ac:dyDescent="0.15">
      <c r="A22433" s="6" t="s">
        <v>148</v>
      </c>
      <c r="C22433" s="6">
        <v>1</v>
      </c>
      <c r="E22433" s="31">
        <v>-62</v>
      </c>
      <c r="F22433" s="31"/>
      <c r="G22433" s="33"/>
      <c r="I22433" s="33"/>
      <c r="J22433" s="33"/>
      <c r="AB22433" s="35"/>
    </row>
    <row r="22434" spans="1:28" s="6" customFormat="1" x14ac:dyDescent="0.15">
      <c r="A22434" s="6" t="s">
        <v>148</v>
      </c>
      <c r="C22434" s="6">
        <v>1</v>
      </c>
      <c r="E22434" s="31">
        <v>-62</v>
      </c>
      <c r="F22434" s="31"/>
      <c r="G22434" s="33"/>
      <c r="I22434" s="33"/>
      <c r="J22434" s="33"/>
      <c r="AB22434" s="35"/>
    </row>
    <row r="22435" spans="1:28" s="6" customFormat="1" x14ac:dyDescent="0.15">
      <c r="A22435" s="6" t="s">
        <v>148</v>
      </c>
      <c r="C22435" s="6">
        <v>1</v>
      </c>
      <c r="E22435" s="31">
        <v>-62</v>
      </c>
      <c r="F22435" s="31"/>
      <c r="G22435" s="33"/>
      <c r="I22435" s="33"/>
      <c r="J22435" s="33"/>
      <c r="AB22435" s="35"/>
    </row>
    <row r="22436" spans="1:28" s="6" customFormat="1" x14ac:dyDescent="0.15">
      <c r="A22436" s="6" t="s">
        <v>148</v>
      </c>
      <c r="C22436" s="6">
        <v>1</v>
      </c>
      <c r="E22436" s="31">
        <v>-62</v>
      </c>
      <c r="F22436" s="31"/>
      <c r="G22436" s="33"/>
      <c r="I22436" s="33"/>
      <c r="J22436" s="33"/>
      <c r="AB22436" s="35"/>
    </row>
    <row r="22437" spans="1:28" s="6" customFormat="1" x14ac:dyDescent="0.15">
      <c r="A22437" s="6" t="s">
        <v>148</v>
      </c>
      <c r="C22437" s="6">
        <v>1</v>
      </c>
      <c r="E22437" s="31">
        <v>-62</v>
      </c>
      <c r="F22437" s="31"/>
      <c r="G22437" s="33"/>
      <c r="I22437" s="33"/>
      <c r="J22437" s="33"/>
      <c r="AB22437" s="35"/>
    </row>
    <row r="22438" spans="1:28" s="6" customFormat="1" x14ac:dyDescent="0.15">
      <c r="A22438" s="6" t="s">
        <v>148</v>
      </c>
      <c r="C22438" s="6">
        <v>1</v>
      </c>
      <c r="E22438" s="31">
        <v>-93</v>
      </c>
      <c r="F22438" s="31"/>
      <c r="G22438" s="33"/>
      <c r="I22438" s="33"/>
      <c r="J22438" s="33"/>
      <c r="AB22438" s="35"/>
    </row>
    <row r="22439" spans="1:28" s="6" customFormat="1" x14ac:dyDescent="0.15">
      <c r="A22439" s="6" t="s">
        <v>148</v>
      </c>
      <c r="C22439" s="6">
        <v>1</v>
      </c>
      <c r="E22439" s="31">
        <v>-93</v>
      </c>
      <c r="F22439" s="31"/>
      <c r="G22439" s="33"/>
      <c r="I22439" s="33"/>
      <c r="J22439" s="33"/>
      <c r="AB22439" s="35"/>
    </row>
    <row r="22440" spans="1:28" s="6" customFormat="1" x14ac:dyDescent="0.15">
      <c r="A22440" s="6" t="s">
        <v>148</v>
      </c>
      <c r="C22440" s="6">
        <v>1</v>
      </c>
      <c r="E22440" s="31">
        <v>-64</v>
      </c>
      <c r="F22440" s="31"/>
      <c r="G22440" s="33"/>
      <c r="I22440" s="33"/>
      <c r="J22440" s="33"/>
      <c r="AB22440" s="35"/>
    </row>
    <row r="22441" spans="1:28" s="6" customFormat="1" x14ac:dyDescent="0.15">
      <c r="A22441" s="6" t="s">
        <v>148</v>
      </c>
      <c r="C22441" s="6">
        <v>1</v>
      </c>
      <c r="E22441" s="31">
        <v>-65</v>
      </c>
      <c r="F22441" s="31"/>
      <c r="G22441" s="33"/>
      <c r="I22441" s="33"/>
      <c r="J22441" s="33"/>
      <c r="AB22441" s="35"/>
    </row>
    <row r="22442" spans="1:28" s="6" customFormat="1" x14ac:dyDescent="0.15">
      <c r="A22442" s="6" t="s">
        <v>148</v>
      </c>
      <c r="C22442" s="6">
        <v>1</v>
      </c>
      <c r="E22442" s="31">
        <v>-65</v>
      </c>
      <c r="F22442" s="31"/>
      <c r="G22442" s="33"/>
      <c r="I22442" s="33"/>
      <c r="J22442" s="33"/>
      <c r="AB22442" s="35"/>
    </row>
    <row r="22443" spans="1:28" s="6" customFormat="1" x14ac:dyDescent="0.15">
      <c r="A22443" s="6" t="s">
        <v>148</v>
      </c>
      <c r="C22443" s="6">
        <v>1</v>
      </c>
      <c r="E22443" s="31">
        <v>-67</v>
      </c>
      <c r="F22443" s="31"/>
      <c r="G22443" s="33"/>
      <c r="I22443" s="33"/>
      <c r="J22443" s="33"/>
      <c r="AB22443" s="35"/>
    </row>
    <row r="22444" spans="1:28" s="6" customFormat="1" x14ac:dyDescent="0.15">
      <c r="A22444" s="6" t="s">
        <v>148</v>
      </c>
      <c r="C22444" s="6">
        <v>1</v>
      </c>
      <c r="E22444" s="31">
        <v>-67</v>
      </c>
      <c r="F22444" s="31"/>
      <c r="G22444" s="33"/>
      <c r="I22444" s="33"/>
      <c r="J22444" s="33"/>
      <c r="AB22444" s="35"/>
    </row>
    <row r="22445" spans="1:28" s="6" customFormat="1" x14ac:dyDescent="0.15">
      <c r="A22445" s="6" t="s">
        <v>148</v>
      </c>
      <c r="C22445" s="6">
        <v>1</v>
      </c>
      <c r="E22445" s="31">
        <v>-67</v>
      </c>
      <c r="F22445" s="31"/>
      <c r="G22445" s="33"/>
      <c r="I22445" s="33"/>
      <c r="J22445" s="33"/>
      <c r="AB22445" s="35"/>
    </row>
    <row r="22446" spans="1:28" s="6" customFormat="1" x14ac:dyDescent="0.15">
      <c r="A22446" s="6" t="s">
        <v>148</v>
      </c>
      <c r="C22446" s="6">
        <v>1</v>
      </c>
      <c r="E22446" s="31">
        <v>-66</v>
      </c>
      <c r="F22446" s="31"/>
      <c r="G22446" s="33"/>
      <c r="I22446" s="33"/>
      <c r="J22446" s="33"/>
      <c r="AB22446" s="35"/>
    </row>
    <row r="22447" spans="1:28" s="6" customFormat="1" x14ac:dyDescent="0.15">
      <c r="A22447" s="6" t="s">
        <v>148</v>
      </c>
      <c r="C22447" s="6">
        <v>1</v>
      </c>
      <c r="E22447" s="31">
        <v>-66</v>
      </c>
      <c r="F22447" s="31"/>
      <c r="G22447" s="33"/>
      <c r="I22447" s="33"/>
      <c r="J22447" s="33"/>
      <c r="AB22447" s="35"/>
    </row>
    <row r="22448" spans="1:28" s="6" customFormat="1" x14ac:dyDescent="0.15">
      <c r="A22448" s="6" t="s">
        <v>148</v>
      </c>
      <c r="C22448" s="6">
        <v>1</v>
      </c>
      <c r="E22448" s="31">
        <v>-66</v>
      </c>
      <c r="F22448" s="31"/>
      <c r="G22448" s="33"/>
      <c r="I22448" s="33"/>
      <c r="J22448" s="33"/>
      <c r="AB22448" s="35"/>
    </row>
    <row r="22449" spans="1:28" s="6" customFormat="1" x14ac:dyDescent="0.15">
      <c r="A22449" s="6" t="s">
        <v>148</v>
      </c>
      <c r="C22449" s="6">
        <v>1</v>
      </c>
      <c r="E22449" s="31">
        <v>-62</v>
      </c>
      <c r="F22449" s="31"/>
      <c r="G22449" s="33"/>
      <c r="I22449" s="33"/>
      <c r="J22449" s="33"/>
      <c r="AB22449" s="35"/>
    </row>
    <row r="22450" spans="1:28" s="6" customFormat="1" x14ac:dyDescent="0.15">
      <c r="A22450" s="6" t="s">
        <v>148</v>
      </c>
      <c r="C22450" s="6">
        <v>1</v>
      </c>
      <c r="E22450" s="31">
        <v>-63</v>
      </c>
      <c r="F22450" s="31"/>
      <c r="G22450" s="33"/>
      <c r="I22450" s="33"/>
      <c r="J22450" s="33"/>
      <c r="AB22450" s="35"/>
    </row>
    <row r="22451" spans="1:28" s="6" customFormat="1" x14ac:dyDescent="0.15">
      <c r="A22451" s="6" t="s">
        <v>148</v>
      </c>
      <c r="C22451" s="6">
        <v>1</v>
      </c>
      <c r="E22451" s="31">
        <v>-63</v>
      </c>
      <c r="F22451" s="31"/>
      <c r="G22451" s="33"/>
      <c r="I22451" s="33"/>
      <c r="J22451" s="33"/>
      <c r="AB22451" s="35"/>
    </row>
    <row r="22452" spans="1:28" s="6" customFormat="1" x14ac:dyDescent="0.15">
      <c r="A22452" s="6" t="s">
        <v>148</v>
      </c>
      <c r="C22452" s="6">
        <v>1</v>
      </c>
      <c r="E22452" s="31">
        <v>-62</v>
      </c>
      <c r="F22452" s="31"/>
      <c r="G22452" s="33"/>
      <c r="I22452" s="33"/>
      <c r="J22452" s="33"/>
      <c r="AB22452" s="35"/>
    </row>
    <row r="22453" spans="1:28" s="6" customFormat="1" x14ac:dyDescent="0.15">
      <c r="A22453" s="6" t="s">
        <v>148</v>
      </c>
      <c r="C22453" s="6">
        <v>1</v>
      </c>
      <c r="E22453" s="31">
        <v>-63</v>
      </c>
      <c r="F22453" s="31"/>
      <c r="G22453" s="33"/>
      <c r="I22453" s="33"/>
      <c r="J22453" s="33"/>
      <c r="AB22453" s="35"/>
    </row>
    <row r="22454" spans="1:28" s="6" customFormat="1" x14ac:dyDescent="0.15">
      <c r="A22454" s="6" t="s">
        <v>148</v>
      </c>
      <c r="C22454" s="6">
        <v>1</v>
      </c>
      <c r="E22454" s="31">
        <v>-63</v>
      </c>
      <c r="F22454" s="31"/>
      <c r="G22454" s="33"/>
      <c r="I22454" s="33"/>
      <c r="J22454" s="33"/>
      <c r="AB22454" s="35"/>
    </row>
    <row r="22455" spans="1:28" s="6" customFormat="1" x14ac:dyDescent="0.15">
      <c r="A22455" s="6" t="s">
        <v>148</v>
      </c>
      <c r="C22455" s="6">
        <v>1</v>
      </c>
      <c r="E22455" s="31">
        <v>-62</v>
      </c>
      <c r="F22455" s="31"/>
      <c r="G22455" s="33"/>
      <c r="I22455" s="33"/>
      <c r="J22455" s="33"/>
      <c r="AB22455" s="35"/>
    </row>
    <row r="22456" spans="1:28" s="6" customFormat="1" x14ac:dyDescent="0.15">
      <c r="A22456" s="6" t="s">
        <v>148</v>
      </c>
      <c r="C22456" s="6">
        <v>1</v>
      </c>
      <c r="E22456" s="31">
        <v>-62</v>
      </c>
      <c r="F22456" s="31"/>
      <c r="G22456" s="33"/>
      <c r="I22456" s="33"/>
      <c r="J22456" s="33"/>
      <c r="AB22456" s="35"/>
    </row>
    <row r="22457" spans="1:28" s="6" customFormat="1" x14ac:dyDescent="0.15">
      <c r="A22457" s="6" t="s">
        <v>148</v>
      </c>
      <c r="C22457" s="6">
        <v>1</v>
      </c>
      <c r="E22457" s="31">
        <v>-62</v>
      </c>
      <c r="F22457" s="31"/>
      <c r="G22457" s="33"/>
      <c r="I22457" s="33"/>
      <c r="J22457" s="33"/>
      <c r="AB22457" s="35"/>
    </row>
    <row r="22458" spans="1:28" s="6" customFormat="1" x14ac:dyDescent="0.15">
      <c r="A22458" s="6" t="s">
        <v>148</v>
      </c>
      <c r="C22458" s="6">
        <v>1</v>
      </c>
      <c r="E22458" s="31">
        <v>-65</v>
      </c>
      <c r="F22458" s="31"/>
      <c r="G22458" s="33"/>
      <c r="I22458" s="33"/>
      <c r="J22458" s="33"/>
      <c r="AB22458" s="35"/>
    </row>
    <row r="22459" spans="1:28" s="6" customFormat="1" x14ac:dyDescent="0.15">
      <c r="A22459" s="6" t="s">
        <v>148</v>
      </c>
      <c r="C22459" s="6">
        <v>1</v>
      </c>
      <c r="E22459" s="31">
        <v>-65</v>
      </c>
      <c r="F22459" s="31"/>
      <c r="G22459" s="33"/>
      <c r="I22459" s="33"/>
      <c r="J22459" s="33"/>
      <c r="AB22459" s="35"/>
    </row>
    <row r="22460" spans="1:28" s="6" customFormat="1" x14ac:dyDescent="0.15">
      <c r="A22460" s="6" t="s">
        <v>148</v>
      </c>
      <c r="C22460" s="6">
        <v>1</v>
      </c>
      <c r="E22460" s="31">
        <v>-65</v>
      </c>
      <c r="F22460" s="31"/>
      <c r="G22460" s="33"/>
      <c r="I22460" s="33"/>
      <c r="J22460" s="33"/>
      <c r="AB22460" s="35"/>
    </row>
    <row r="22461" spans="1:28" s="6" customFormat="1" x14ac:dyDescent="0.15">
      <c r="A22461" s="6" t="s">
        <v>148</v>
      </c>
      <c r="C22461" s="6">
        <v>1</v>
      </c>
      <c r="E22461" s="31">
        <v>-65</v>
      </c>
      <c r="F22461" s="31"/>
      <c r="G22461" s="33"/>
      <c r="I22461" s="33"/>
      <c r="J22461" s="33"/>
      <c r="AB22461" s="35"/>
    </row>
    <row r="22462" spans="1:28" s="6" customFormat="1" x14ac:dyDescent="0.15">
      <c r="A22462" s="6" t="s">
        <v>148</v>
      </c>
      <c r="C22462" s="6">
        <v>1</v>
      </c>
      <c r="E22462" s="31">
        <v>-65</v>
      </c>
      <c r="F22462" s="31"/>
      <c r="G22462" s="33"/>
      <c r="I22462" s="33"/>
      <c r="J22462" s="33"/>
      <c r="AB22462" s="35"/>
    </row>
    <row r="22463" spans="1:28" s="6" customFormat="1" x14ac:dyDescent="0.15">
      <c r="A22463" s="6" t="s">
        <v>148</v>
      </c>
      <c r="C22463" s="6">
        <v>1</v>
      </c>
      <c r="E22463" s="31">
        <v>-65</v>
      </c>
      <c r="F22463" s="31"/>
      <c r="G22463" s="33"/>
      <c r="I22463" s="33"/>
      <c r="J22463" s="33"/>
      <c r="AB22463" s="35"/>
    </row>
    <row r="22464" spans="1:28" s="6" customFormat="1" x14ac:dyDescent="0.15">
      <c r="A22464" s="6" t="s">
        <v>148</v>
      </c>
      <c r="C22464" s="6">
        <v>1</v>
      </c>
      <c r="E22464" s="31">
        <v>-62</v>
      </c>
      <c r="F22464" s="31"/>
      <c r="G22464" s="33"/>
      <c r="I22464" s="33"/>
      <c r="J22464" s="33"/>
      <c r="AB22464" s="35"/>
    </row>
    <row r="22465" spans="1:28" s="6" customFormat="1" x14ac:dyDescent="0.15">
      <c r="A22465" s="6" t="s">
        <v>148</v>
      </c>
      <c r="C22465" s="6">
        <v>1</v>
      </c>
      <c r="E22465" s="31">
        <v>-62</v>
      </c>
      <c r="F22465" s="31"/>
      <c r="G22465" s="33"/>
      <c r="I22465" s="33"/>
      <c r="J22465" s="33"/>
      <c r="AB22465" s="35"/>
    </row>
    <row r="22466" spans="1:28" s="6" customFormat="1" x14ac:dyDescent="0.15">
      <c r="A22466" s="6" t="s">
        <v>148</v>
      </c>
      <c r="C22466" s="6">
        <v>1</v>
      </c>
      <c r="E22466" s="31">
        <v>-62</v>
      </c>
      <c r="F22466" s="31"/>
      <c r="G22466" s="33"/>
      <c r="I22466" s="33"/>
      <c r="J22466" s="33"/>
      <c r="AB22466" s="35"/>
    </row>
    <row r="22467" spans="1:28" s="6" customFormat="1" x14ac:dyDescent="0.15">
      <c r="A22467" s="6" t="s">
        <v>148</v>
      </c>
      <c r="C22467" s="6">
        <v>1</v>
      </c>
      <c r="E22467" s="31">
        <v>-62</v>
      </c>
      <c r="F22467" s="31"/>
      <c r="G22467" s="33"/>
      <c r="I22467" s="33"/>
      <c r="J22467" s="33"/>
      <c r="AB22467" s="35"/>
    </row>
    <row r="22468" spans="1:28" s="6" customFormat="1" x14ac:dyDescent="0.15">
      <c r="A22468" s="6" t="s">
        <v>148</v>
      </c>
      <c r="C22468" s="6">
        <v>1</v>
      </c>
      <c r="E22468" s="31">
        <v>-65</v>
      </c>
      <c r="F22468" s="31"/>
      <c r="G22468" s="33"/>
      <c r="I22468" s="33"/>
      <c r="J22468" s="33"/>
      <c r="AB22468" s="35"/>
    </row>
    <row r="22469" spans="1:28" s="6" customFormat="1" x14ac:dyDescent="0.15">
      <c r="A22469" s="6" t="s">
        <v>148</v>
      </c>
      <c r="C22469" s="6">
        <v>1</v>
      </c>
      <c r="E22469" s="31">
        <v>-65</v>
      </c>
      <c r="F22469" s="31"/>
      <c r="G22469" s="33"/>
      <c r="I22469" s="33"/>
      <c r="J22469" s="33"/>
      <c r="AB22469" s="35"/>
    </row>
    <row r="22470" spans="1:28" s="6" customFormat="1" x14ac:dyDescent="0.15">
      <c r="A22470" s="6" t="s">
        <v>148</v>
      </c>
      <c r="C22470" s="6">
        <v>1</v>
      </c>
      <c r="E22470" s="31">
        <v>-65</v>
      </c>
      <c r="F22470" s="31"/>
      <c r="G22470" s="33"/>
      <c r="I22470" s="33"/>
      <c r="J22470" s="33"/>
      <c r="AB22470" s="35"/>
    </row>
    <row r="22471" spans="1:28" s="6" customFormat="1" x14ac:dyDescent="0.15">
      <c r="A22471" s="6" t="s">
        <v>148</v>
      </c>
      <c r="C22471" s="6">
        <v>1</v>
      </c>
      <c r="E22471" s="31">
        <v>-62</v>
      </c>
      <c r="F22471" s="31"/>
      <c r="G22471" s="33"/>
      <c r="I22471" s="33"/>
      <c r="J22471" s="33"/>
      <c r="AB22471" s="35"/>
    </row>
    <row r="22472" spans="1:28" s="6" customFormat="1" x14ac:dyDescent="0.15">
      <c r="A22472" s="6" t="s">
        <v>148</v>
      </c>
      <c r="C22472" s="6">
        <v>1</v>
      </c>
      <c r="E22472" s="31">
        <v>-62</v>
      </c>
      <c r="F22472" s="31"/>
      <c r="G22472" s="33"/>
      <c r="I22472" s="33"/>
      <c r="J22472" s="33"/>
      <c r="AB22472" s="35"/>
    </row>
    <row r="22473" spans="1:28" s="6" customFormat="1" x14ac:dyDescent="0.15">
      <c r="A22473" s="6" t="s">
        <v>148</v>
      </c>
      <c r="C22473" s="6">
        <v>1</v>
      </c>
      <c r="E22473" s="31">
        <v>-62</v>
      </c>
      <c r="F22473" s="31"/>
      <c r="G22473" s="33"/>
      <c r="I22473" s="33"/>
      <c r="J22473" s="33"/>
      <c r="AB22473" s="35"/>
    </row>
    <row r="22474" spans="1:28" s="6" customFormat="1" x14ac:dyDescent="0.15">
      <c r="A22474" s="6" t="s">
        <v>148</v>
      </c>
      <c r="C22474" s="6">
        <v>1</v>
      </c>
      <c r="E22474" s="31">
        <v>-62</v>
      </c>
      <c r="F22474" s="31"/>
      <c r="G22474" s="33"/>
      <c r="I22474" s="33"/>
      <c r="J22474" s="33"/>
      <c r="AB22474" s="35"/>
    </row>
    <row r="22475" spans="1:28" s="6" customFormat="1" x14ac:dyDescent="0.15">
      <c r="A22475" s="6" t="s">
        <v>148</v>
      </c>
      <c r="C22475" s="6">
        <v>1</v>
      </c>
      <c r="E22475" s="31">
        <v>-62</v>
      </c>
      <c r="F22475" s="31"/>
      <c r="G22475" s="33"/>
      <c r="I22475" s="33"/>
      <c r="J22475" s="33"/>
      <c r="AB22475" s="35"/>
    </row>
    <row r="22476" spans="1:28" s="6" customFormat="1" x14ac:dyDescent="0.15">
      <c r="A22476" s="6" t="s">
        <v>148</v>
      </c>
      <c r="C22476" s="6">
        <v>1</v>
      </c>
      <c r="E22476" s="31">
        <v>-62</v>
      </c>
      <c r="F22476" s="31"/>
      <c r="G22476" s="33"/>
      <c r="I22476" s="33"/>
      <c r="J22476" s="33"/>
      <c r="AB22476" s="35"/>
    </row>
    <row r="22477" spans="1:28" s="6" customFormat="1" x14ac:dyDescent="0.15">
      <c r="A22477" s="6" t="s">
        <v>148</v>
      </c>
      <c r="C22477" s="6">
        <v>1</v>
      </c>
      <c r="E22477" s="31">
        <v>-58</v>
      </c>
      <c r="F22477" s="31"/>
      <c r="G22477" s="33"/>
      <c r="I22477" s="33"/>
      <c r="J22477" s="33"/>
      <c r="AB22477" s="35"/>
    </row>
    <row r="22478" spans="1:28" s="6" customFormat="1" x14ac:dyDescent="0.15">
      <c r="A22478" s="6" t="s">
        <v>148</v>
      </c>
      <c r="C22478" s="6">
        <v>1</v>
      </c>
      <c r="E22478" s="31">
        <v>-61</v>
      </c>
      <c r="F22478" s="31"/>
      <c r="G22478" s="33"/>
      <c r="I22478" s="33"/>
      <c r="J22478" s="33"/>
      <c r="AB22478" s="35"/>
    </row>
    <row r="22479" spans="1:28" s="6" customFormat="1" x14ac:dyDescent="0.15">
      <c r="A22479" s="6" t="s">
        <v>148</v>
      </c>
      <c r="C22479" s="6">
        <v>1</v>
      </c>
      <c r="E22479" s="31">
        <v>-61</v>
      </c>
      <c r="F22479" s="31"/>
      <c r="G22479" s="33"/>
      <c r="I22479" s="33"/>
      <c r="J22479" s="33"/>
      <c r="AB22479" s="35"/>
    </row>
    <row r="22480" spans="1:28" s="6" customFormat="1" x14ac:dyDescent="0.15">
      <c r="A22480" s="6" t="s">
        <v>148</v>
      </c>
      <c r="C22480" s="6">
        <v>1</v>
      </c>
      <c r="E22480" s="31">
        <v>-63</v>
      </c>
      <c r="F22480" s="31"/>
      <c r="G22480" s="33"/>
      <c r="I22480" s="33"/>
      <c r="J22480" s="33"/>
      <c r="AB22480" s="35"/>
    </row>
    <row r="22481" spans="1:28" s="6" customFormat="1" x14ac:dyDescent="0.15">
      <c r="A22481" s="6" t="s">
        <v>148</v>
      </c>
      <c r="C22481" s="6">
        <v>1</v>
      </c>
      <c r="E22481" s="31">
        <v>-65</v>
      </c>
      <c r="F22481" s="31"/>
      <c r="G22481" s="33"/>
      <c r="I22481" s="33"/>
      <c r="J22481" s="33"/>
      <c r="AB22481" s="35"/>
    </row>
    <row r="22482" spans="1:28" s="6" customFormat="1" x14ac:dyDescent="0.15">
      <c r="A22482" s="6" t="s">
        <v>148</v>
      </c>
      <c r="C22482" s="6">
        <v>1</v>
      </c>
      <c r="E22482" s="31">
        <v>-65</v>
      </c>
      <c r="F22482" s="31"/>
      <c r="G22482" s="33"/>
      <c r="I22482" s="33"/>
      <c r="J22482" s="33"/>
      <c r="AB22482" s="35"/>
    </row>
    <row r="22483" spans="1:28" s="6" customFormat="1" x14ac:dyDescent="0.15">
      <c r="A22483" s="6" t="s">
        <v>148</v>
      </c>
      <c r="C22483" s="6">
        <v>1</v>
      </c>
      <c r="E22483" s="31">
        <v>-62</v>
      </c>
      <c r="F22483" s="31"/>
      <c r="G22483" s="33"/>
      <c r="I22483" s="33"/>
      <c r="J22483" s="33"/>
      <c r="AB22483" s="35"/>
    </row>
    <row r="22484" spans="1:28" s="6" customFormat="1" x14ac:dyDescent="0.15">
      <c r="A22484" s="6" t="s">
        <v>148</v>
      </c>
      <c r="C22484" s="6">
        <v>1</v>
      </c>
      <c r="E22484" s="31">
        <v>-63</v>
      </c>
      <c r="F22484" s="31"/>
      <c r="G22484" s="33"/>
      <c r="I22484" s="33"/>
      <c r="J22484" s="33"/>
      <c r="AB22484" s="35"/>
    </row>
    <row r="22485" spans="1:28" s="6" customFormat="1" x14ac:dyDescent="0.15">
      <c r="A22485" s="6" t="s">
        <v>148</v>
      </c>
      <c r="C22485" s="6">
        <v>1</v>
      </c>
      <c r="E22485" s="31">
        <v>-63</v>
      </c>
      <c r="F22485" s="31"/>
      <c r="G22485" s="33"/>
      <c r="I22485" s="33"/>
      <c r="J22485" s="33"/>
      <c r="AB22485" s="35"/>
    </row>
    <row r="22486" spans="1:28" s="6" customFormat="1" x14ac:dyDescent="0.15">
      <c r="A22486" s="6" t="s">
        <v>148</v>
      </c>
      <c r="C22486" s="6">
        <v>1</v>
      </c>
      <c r="E22486" s="31">
        <v>-62</v>
      </c>
      <c r="F22486" s="31"/>
      <c r="G22486" s="33"/>
      <c r="I22486" s="33"/>
      <c r="J22486" s="33"/>
      <c r="AB22486" s="35"/>
    </row>
    <row r="22487" spans="1:28" s="6" customFormat="1" x14ac:dyDescent="0.15">
      <c r="A22487" s="6" t="s">
        <v>148</v>
      </c>
      <c r="C22487" s="6">
        <v>1</v>
      </c>
      <c r="E22487" s="31">
        <v>-62</v>
      </c>
      <c r="F22487" s="31"/>
      <c r="G22487" s="33"/>
      <c r="I22487" s="33"/>
      <c r="J22487" s="33"/>
      <c r="AB22487" s="35"/>
    </row>
    <row r="22488" spans="1:28" s="6" customFormat="1" x14ac:dyDescent="0.15">
      <c r="A22488" s="6" t="s">
        <v>148</v>
      </c>
      <c r="C22488" s="6">
        <v>1</v>
      </c>
      <c r="E22488" s="31">
        <v>-56</v>
      </c>
      <c r="F22488" s="31"/>
      <c r="G22488" s="33"/>
      <c r="I22488" s="33"/>
      <c r="J22488" s="33"/>
      <c r="AB22488" s="35"/>
    </row>
    <row r="22489" spans="1:28" s="6" customFormat="1" x14ac:dyDescent="0.15">
      <c r="A22489" s="6" t="s">
        <v>148</v>
      </c>
      <c r="C22489" s="6">
        <v>1</v>
      </c>
      <c r="E22489" s="31">
        <v>-61</v>
      </c>
      <c r="F22489" s="31"/>
      <c r="G22489" s="33"/>
      <c r="I22489" s="33"/>
      <c r="J22489" s="33"/>
      <c r="AB22489" s="35"/>
    </row>
    <row r="22490" spans="1:28" s="6" customFormat="1" x14ac:dyDescent="0.15">
      <c r="A22490" s="6" t="s">
        <v>148</v>
      </c>
      <c r="C22490" s="6">
        <v>1</v>
      </c>
      <c r="E22490" s="31">
        <v>-61</v>
      </c>
      <c r="F22490" s="31"/>
      <c r="G22490" s="33"/>
      <c r="I22490" s="33"/>
      <c r="J22490" s="33"/>
      <c r="AB22490" s="35"/>
    </row>
    <row r="22491" spans="1:28" s="6" customFormat="1" x14ac:dyDescent="0.15">
      <c r="A22491" s="6" t="s">
        <v>148</v>
      </c>
      <c r="C22491" s="6">
        <v>1</v>
      </c>
      <c r="E22491" s="31">
        <v>-61</v>
      </c>
      <c r="F22491" s="31"/>
      <c r="G22491" s="33"/>
      <c r="I22491" s="33"/>
      <c r="J22491" s="33"/>
      <c r="AB22491" s="35"/>
    </row>
    <row r="22492" spans="1:28" s="6" customFormat="1" x14ac:dyDescent="0.15">
      <c r="A22492" s="6" t="s">
        <v>148</v>
      </c>
      <c r="C22492" s="6">
        <v>1</v>
      </c>
      <c r="E22492" s="31">
        <v>-61</v>
      </c>
      <c r="F22492" s="31"/>
      <c r="G22492" s="33"/>
      <c r="I22492" s="33"/>
      <c r="J22492" s="33"/>
      <c r="AB22492" s="35"/>
    </row>
    <row r="22493" spans="1:28" s="6" customFormat="1" x14ac:dyDescent="0.15">
      <c r="A22493" s="6" t="s">
        <v>148</v>
      </c>
      <c r="C22493" s="6">
        <v>1</v>
      </c>
      <c r="E22493" s="31">
        <v>-61</v>
      </c>
      <c r="F22493" s="31"/>
      <c r="G22493" s="33"/>
      <c r="I22493" s="33"/>
      <c r="J22493" s="33"/>
      <c r="AB22493" s="35"/>
    </row>
    <row r="22494" spans="1:28" s="6" customFormat="1" x14ac:dyDescent="0.15">
      <c r="A22494" s="6" t="s">
        <v>148</v>
      </c>
      <c r="C22494" s="6">
        <v>1</v>
      </c>
      <c r="E22494" s="31">
        <v>-61</v>
      </c>
      <c r="F22494" s="31"/>
      <c r="G22494" s="33"/>
      <c r="I22494" s="33"/>
      <c r="J22494" s="33"/>
      <c r="AB22494" s="35"/>
    </row>
    <row r="22495" spans="1:28" s="6" customFormat="1" x14ac:dyDescent="0.15">
      <c r="A22495" s="6" t="s">
        <v>148</v>
      </c>
      <c r="C22495" s="6">
        <v>1</v>
      </c>
      <c r="E22495" s="31">
        <v>-73</v>
      </c>
      <c r="F22495" s="31"/>
      <c r="G22495" s="33"/>
      <c r="I22495" s="33"/>
      <c r="J22495" s="33"/>
      <c r="AB22495" s="35"/>
    </row>
    <row r="22496" spans="1:28" s="6" customFormat="1" x14ac:dyDescent="0.15">
      <c r="A22496" s="6" t="s">
        <v>148</v>
      </c>
      <c r="C22496" s="6">
        <v>1</v>
      </c>
      <c r="E22496" s="31">
        <v>-73</v>
      </c>
      <c r="F22496" s="31"/>
      <c r="G22496" s="33"/>
      <c r="I22496" s="33"/>
      <c r="J22496" s="33"/>
      <c r="AB22496" s="35"/>
    </row>
    <row r="22497" spans="1:28" s="6" customFormat="1" x14ac:dyDescent="0.15">
      <c r="A22497" s="6" t="s">
        <v>148</v>
      </c>
      <c r="C22497" s="6">
        <v>1</v>
      </c>
      <c r="E22497" s="31">
        <v>-62</v>
      </c>
      <c r="F22497" s="31"/>
      <c r="G22497" s="33"/>
      <c r="I22497" s="33"/>
      <c r="J22497" s="33"/>
      <c r="AB22497" s="35"/>
    </row>
    <row r="22498" spans="1:28" s="6" customFormat="1" x14ac:dyDescent="0.15">
      <c r="A22498" s="6" t="s">
        <v>148</v>
      </c>
      <c r="C22498" s="6">
        <v>1</v>
      </c>
      <c r="E22498" s="31">
        <v>-62</v>
      </c>
      <c r="F22498" s="31"/>
      <c r="G22498" s="33"/>
      <c r="I22498" s="33"/>
      <c r="J22498" s="33"/>
      <c r="AB22498" s="35"/>
    </row>
    <row r="22499" spans="1:28" s="6" customFormat="1" x14ac:dyDescent="0.15">
      <c r="A22499" s="6" t="s">
        <v>148</v>
      </c>
      <c r="C22499" s="6">
        <v>1</v>
      </c>
      <c r="E22499" s="31">
        <v>-62</v>
      </c>
      <c r="F22499" s="31"/>
      <c r="G22499" s="33"/>
      <c r="I22499" s="33"/>
      <c r="J22499" s="33"/>
      <c r="AB22499" s="35"/>
    </row>
    <row r="22500" spans="1:28" s="6" customFormat="1" x14ac:dyDescent="0.15">
      <c r="A22500" s="6" t="s">
        <v>148</v>
      </c>
      <c r="C22500" s="6">
        <v>1</v>
      </c>
      <c r="E22500" s="31">
        <v>-65</v>
      </c>
      <c r="F22500" s="31"/>
      <c r="G22500" s="33"/>
      <c r="I22500" s="33"/>
      <c r="J22500" s="33"/>
      <c r="AB22500" s="35"/>
    </row>
    <row r="22501" spans="1:28" s="6" customFormat="1" x14ac:dyDescent="0.15">
      <c r="A22501" s="6" t="s">
        <v>148</v>
      </c>
      <c r="C22501" s="6">
        <v>1</v>
      </c>
      <c r="E22501" s="31">
        <v>-65</v>
      </c>
      <c r="F22501" s="31"/>
      <c r="G22501" s="33"/>
      <c r="I22501" s="33"/>
      <c r="J22501" s="33"/>
      <c r="AB22501" s="35"/>
    </row>
    <row r="22502" spans="1:28" s="6" customFormat="1" x14ac:dyDescent="0.15">
      <c r="A22502" s="6" t="s">
        <v>148</v>
      </c>
      <c r="C22502" s="6">
        <v>1</v>
      </c>
      <c r="E22502" s="31">
        <v>-65</v>
      </c>
      <c r="F22502" s="31"/>
      <c r="G22502" s="33"/>
      <c r="I22502" s="33"/>
      <c r="J22502" s="33"/>
      <c r="AB22502" s="35"/>
    </row>
    <row r="22503" spans="1:28" s="6" customFormat="1" x14ac:dyDescent="0.15">
      <c r="A22503" s="6" t="s">
        <v>148</v>
      </c>
      <c r="C22503" s="6">
        <v>1</v>
      </c>
      <c r="E22503" s="31">
        <v>-62</v>
      </c>
      <c r="F22503" s="31"/>
      <c r="G22503" s="33"/>
      <c r="I22503" s="33"/>
      <c r="J22503" s="33"/>
      <c r="AB22503" s="35"/>
    </row>
    <row r="22504" spans="1:28" s="6" customFormat="1" x14ac:dyDescent="0.15">
      <c r="A22504" s="6" t="s">
        <v>148</v>
      </c>
      <c r="C22504" s="6">
        <v>1</v>
      </c>
      <c r="E22504" s="31">
        <v>-62</v>
      </c>
      <c r="F22504" s="31"/>
      <c r="G22504" s="33"/>
      <c r="I22504" s="33"/>
      <c r="J22504" s="33"/>
      <c r="AB22504" s="35"/>
    </row>
    <row r="22505" spans="1:28" s="6" customFormat="1" x14ac:dyDescent="0.15">
      <c r="A22505" s="6" t="s">
        <v>148</v>
      </c>
      <c r="C22505" s="6">
        <v>1</v>
      </c>
      <c r="E22505" s="31">
        <v>-62</v>
      </c>
      <c r="F22505" s="31"/>
      <c r="G22505" s="33"/>
      <c r="I22505" s="33"/>
      <c r="J22505" s="33"/>
      <c r="AB22505" s="35"/>
    </row>
    <row r="22506" spans="1:28" s="6" customFormat="1" x14ac:dyDescent="0.15">
      <c r="A22506" s="6" t="s">
        <v>148</v>
      </c>
      <c r="C22506" s="6">
        <v>1</v>
      </c>
      <c r="E22506" s="31">
        <v>-62</v>
      </c>
      <c r="F22506" s="31"/>
      <c r="G22506" s="33"/>
      <c r="I22506" s="33"/>
      <c r="J22506" s="33"/>
      <c r="AB22506" s="35"/>
    </row>
    <row r="22507" spans="1:28" s="6" customFormat="1" x14ac:dyDescent="0.15">
      <c r="A22507" s="6" t="s">
        <v>148</v>
      </c>
      <c r="C22507" s="6">
        <v>1</v>
      </c>
      <c r="E22507" s="31">
        <v>-62</v>
      </c>
      <c r="F22507" s="31"/>
      <c r="G22507" s="33"/>
      <c r="I22507" s="33"/>
      <c r="J22507" s="33"/>
      <c r="AB22507" s="35"/>
    </row>
    <row r="22508" spans="1:28" s="6" customFormat="1" x14ac:dyDescent="0.15">
      <c r="A22508" s="6" t="s">
        <v>148</v>
      </c>
      <c r="C22508" s="6">
        <v>1</v>
      </c>
      <c r="E22508" s="31">
        <v>-62</v>
      </c>
      <c r="F22508" s="31"/>
      <c r="G22508" s="33"/>
      <c r="I22508" s="33"/>
      <c r="J22508" s="33"/>
      <c r="AB22508" s="35"/>
    </row>
    <row r="22509" spans="1:28" s="6" customFormat="1" x14ac:dyDescent="0.15">
      <c r="A22509" s="6" t="s">
        <v>148</v>
      </c>
      <c r="C22509" s="6">
        <v>1</v>
      </c>
      <c r="E22509" s="31">
        <v>-62</v>
      </c>
      <c r="F22509" s="31"/>
      <c r="G22509" s="33"/>
      <c r="I22509" s="33"/>
      <c r="J22509" s="33"/>
      <c r="AB22509" s="35"/>
    </row>
    <row r="22510" spans="1:28" s="6" customFormat="1" x14ac:dyDescent="0.15">
      <c r="A22510" s="6" t="s">
        <v>148</v>
      </c>
      <c r="C22510" s="6">
        <v>1</v>
      </c>
      <c r="E22510" s="31">
        <v>-62</v>
      </c>
      <c r="F22510" s="31"/>
      <c r="G22510" s="33"/>
      <c r="I22510" s="33"/>
      <c r="J22510" s="33"/>
      <c r="AB22510" s="35"/>
    </row>
    <row r="22511" spans="1:28" s="6" customFormat="1" x14ac:dyDescent="0.15">
      <c r="A22511" s="6" t="s">
        <v>148</v>
      </c>
      <c r="C22511" s="6">
        <v>1</v>
      </c>
      <c r="E22511" s="31">
        <v>-62</v>
      </c>
      <c r="F22511" s="31"/>
      <c r="G22511" s="33"/>
      <c r="I22511" s="33"/>
      <c r="J22511" s="33"/>
      <c r="AB22511" s="35"/>
    </row>
    <row r="22512" spans="1:28" s="6" customFormat="1" x14ac:dyDescent="0.15">
      <c r="A22512" s="6" t="s">
        <v>148</v>
      </c>
      <c r="C22512" s="6">
        <v>1</v>
      </c>
      <c r="E22512" s="31">
        <v>-62</v>
      </c>
      <c r="F22512" s="31"/>
      <c r="G22512" s="33"/>
      <c r="I22512" s="33"/>
      <c r="J22512" s="33"/>
      <c r="AB22512" s="35"/>
    </row>
    <row r="22513" spans="1:28" s="6" customFormat="1" x14ac:dyDescent="0.15">
      <c r="A22513" s="6" t="s">
        <v>148</v>
      </c>
      <c r="C22513" s="6">
        <v>1</v>
      </c>
      <c r="E22513" s="31">
        <v>-62</v>
      </c>
      <c r="F22513" s="31"/>
      <c r="G22513" s="33"/>
      <c r="I22513" s="33"/>
      <c r="J22513" s="33"/>
      <c r="AB22513" s="35"/>
    </row>
    <row r="22514" spans="1:28" s="6" customFormat="1" x14ac:dyDescent="0.15">
      <c r="A22514" s="6" t="s">
        <v>148</v>
      </c>
      <c r="C22514" s="6">
        <v>1</v>
      </c>
      <c r="E22514" s="31">
        <v>-62</v>
      </c>
      <c r="F22514" s="31"/>
      <c r="G22514" s="33"/>
      <c r="I22514" s="33"/>
      <c r="J22514" s="33"/>
      <c r="AB22514" s="35"/>
    </row>
    <row r="22515" spans="1:28" s="6" customFormat="1" x14ac:dyDescent="0.15">
      <c r="A22515" s="6" t="s">
        <v>148</v>
      </c>
      <c r="C22515" s="6">
        <v>1</v>
      </c>
      <c r="E22515" s="31">
        <v>-62</v>
      </c>
      <c r="F22515" s="31"/>
      <c r="G22515" s="33"/>
      <c r="I22515" s="33"/>
      <c r="J22515" s="33"/>
      <c r="AB22515" s="35"/>
    </row>
    <row r="22516" spans="1:28" s="6" customFormat="1" x14ac:dyDescent="0.15">
      <c r="A22516" s="6" t="s">
        <v>148</v>
      </c>
      <c r="C22516" s="6">
        <v>1</v>
      </c>
      <c r="E22516" s="31">
        <v>-62</v>
      </c>
      <c r="F22516" s="31"/>
      <c r="G22516" s="33"/>
      <c r="I22516" s="33"/>
      <c r="J22516" s="33"/>
      <c r="AB22516" s="35"/>
    </row>
    <row r="22517" spans="1:28" s="6" customFormat="1" x14ac:dyDescent="0.15">
      <c r="A22517" s="6" t="s">
        <v>148</v>
      </c>
      <c r="C22517" s="6">
        <v>1</v>
      </c>
      <c r="E22517" s="31">
        <v>-63</v>
      </c>
      <c r="F22517" s="31"/>
      <c r="G22517" s="33"/>
      <c r="I22517" s="33"/>
      <c r="J22517" s="33"/>
      <c r="AB22517" s="35"/>
    </row>
    <row r="22518" spans="1:28" s="6" customFormat="1" x14ac:dyDescent="0.15">
      <c r="A22518" s="6" t="s">
        <v>148</v>
      </c>
      <c r="C22518" s="6">
        <v>1</v>
      </c>
      <c r="E22518" s="31">
        <v>-62</v>
      </c>
      <c r="F22518" s="31"/>
      <c r="G22518" s="33"/>
      <c r="I22518" s="33"/>
      <c r="J22518" s="33"/>
      <c r="AB22518" s="35"/>
    </row>
    <row r="22519" spans="1:28" s="6" customFormat="1" x14ac:dyDescent="0.15">
      <c r="A22519" s="6" t="s">
        <v>148</v>
      </c>
      <c r="C22519" s="6">
        <v>1</v>
      </c>
      <c r="E22519" s="31">
        <v>-62</v>
      </c>
      <c r="F22519" s="31"/>
      <c r="G22519" s="33"/>
      <c r="I22519" s="33"/>
      <c r="J22519" s="33"/>
      <c r="AB22519" s="35"/>
    </row>
    <row r="22520" spans="1:28" s="6" customFormat="1" x14ac:dyDescent="0.15">
      <c r="A22520" s="6" t="s">
        <v>148</v>
      </c>
      <c r="C22520" s="6">
        <v>1</v>
      </c>
      <c r="E22520" s="31">
        <v>-62</v>
      </c>
      <c r="F22520" s="31"/>
      <c r="G22520" s="33"/>
      <c r="I22520" s="33"/>
      <c r="J22520" s="33"/>
      <c r="AB22520" s="35"/>
    </row>
    <row r="22521" spans="1:28" s="6" customFormat="1" x14ac:dyDescent="0.15">
      <c r="A22521" s="6" t="s">
        <v>148</v>
      </c>
      <c r="C22521" s="6">
        <v>1</v>
      </c>
      <c r="E22521" s="31">
        <v>-62</v>
      </c>
      <c r="F22521" s="31"/>
      <c r="G22521" s="33"/>
      <c r="I22521" s="33"/>
      <c r="J22521" s="33"/>
      <c r="AB22521" s="35"/>
    </row>
    <row r="22522" spans="1:28" s="6" customFormat="1" x14ac:dyDescent="0.15">
      <c r="A22522" s="6" t="s">
        <v>148</v>
      </c>
      <c r="C22522" s="6">
        <v>1</v>
      </c>
      <c r="E22522" s="31">
        <v>-62</v>
      </c>
      <c r="F22522" s="31"/>
      <c r="G22522" s="33"/>
      <c r="I22522" s="33"/>
      <c r="J22522" s="33"/>
      <c r="AB22522" s="35"/>
    </row>
    <row r="22523" spans="1:28" s="6" customFormat="1" x14ac:dyDescent="0.15">
      <c r="A22523" s="6" t="s">
        <v>148</v>
      </c>
      <c r="C22523" s="6">
        <v>1</v>
      </c>
      <c r="E22523" s="31">
        <v>-65</v>
      </c>
      <c r="F22523" s="31"/>
      <c r="G22523" s="33"/>
      <c r="I22523" s="33"/>
      <c r="J22523" s="33"/>
      <c r="AB22523" s="35"/>
    </row>
    <row r="22524" spans="1:28" s="6" customFormat="1" x14ac:dyDescent="0.15">
      <c r="A22524" s="6" t="s">
        <v>148</v>
      </c>
      <c r="C22524" s="6">
        <v>1</v>
      </c>
      <c r="E22524" s="31">
        <v>-65</v>
      </c>
      <c r="F22524" s="31"/>
      <c r="G22524" s="33"/>
      <c r="I22524" s="33"/>
      <c r="J22524" s="33"/>
      <c r="AB22524" s="35"/>
    </row>
    <row r="22525" spans="1:28" s="6" customFormat="1" x14ac:dyDescent="0.15">
      <c r="A22525" s="6" t="s">
        <v>148</v>
      </c>
      <c r="C22525" s="6">
        <v>1</v>
      </c>
      <c r="E22525" s="31">
        <v>-64</v>
      </c>
      <c r="F22525" s="31"/>
      <c r="G22525" s="33"/>
      <c r="I22525" s="33"/>
      <c r="J22525" s="33"/>
      <c r="AB22525" s="35"/>
    </row>
    <row r="22526" spans="1:28" s="6" customFormat="1" x14ac:dyDescent="0.15">
      <c r="A22526" s="6" t="s">
        <v>148</v>
      </c>
      <c r="C22526" s="6">
        <v>1</v>
      </c>
      <c r="E22526" s="31">
        <v>-65</v>
      </c>
      <c r="F22526" s="31"/>
      <c r="G22526" s="33"/>
      <c r="I22526" s="33"/>
      <c r="J22526" s="33"/>
      <c r="AB22526" s="35"/>
    </row>
    <row r="22527" spans="1:28" s="6" customFormat="1" x14ac:dyDescent="0.15">
      <c r="A22527" s="6" t="s">
        <v>148</v>
      </c>
      <c r="C22527" s="6">
        <v>1</v>
      </c>
      <c r="E22527" s="31">
        <v>-65</v>
      </c>
      <c r="F22527" s="31"/>
      <c r="G22527" s="33"/>
      <c r="I22527" s="33"/>
      <c r="J22527" s="33"/>
      <c r="AB22527" s="35"/>
    </row>
    <row r="22528" spans="1:28" s="6" customFormat="1" x14ac:dyDescent="0.15">
      <c r="A22528" s="6" t="s">
        <v>148</v>
      </c>
      <c r="C22528" s="6">
        <v>1</v>
      </c>
      <c r="E22528" s="31">
        <v>-64</v>
      </c>
      <c r="F22528" s="31"/>
      <c r="G22528" s="33"/>
      <c r="I22528" s="33"/>
      <c r="J22528" s="33"/>
      <c r="AB22528" s="35"/>
    </row>
    <row r="22529" spans="1:28" s="6" customFormat="1" x14ac:dyDescent="0.15">
      <c r="A22529" s="6" t="s">
        <v>148</v>
      </c>
      <c r="C22529" s="6">
        <v>1</v>
      </c>
      <c r="E22529" s="31">
        <v>-64</v>
      </c>
      <c r="F22529" s="31"/>
      <c r="G22529" s="33"/>
      <c r="I22529" s="33"/>
      <c r="J22529" s="33"/>
      <c r="AB22529" s="35"/>
    </row>
    <row r="22530" spans="1:28" s="6" customFormat="1" x14ac:dyDescent="0.15">
      <c r="A22530" s="6" t="s">
        <v>148</v>
      </c>
      <c r="C22530" s="6">
        <v>1</v>
      </c>
      <c r="E22530" s="31">
        <v>-64</v>
      </c>
      <c r="F22530" s="31"/>
      <c r="G22530" s="33"/>
      <c r="I22530" s="33"/>
      <c r="J22530" s="33"/>
      <c r="AB22530" s="35"/>
    </row>
    <row r="22531" spans="1:28" s="6" customFormat="1" x14ac:dyDescent="0.15">
      <c r="A22531" s="6" t="s">
        <v>148</v>
      </c>
      <c r="C22531" s="6">
        <v>1</v>
      </c>
      <c r="E22531" s="31">
        <v>-58</v>
      </c>
      <c r="F22531" s="31"/>
      <c r="G22531" s="33"/>
      <c r="I22531" s="33"/>
      <c r="J22531" s="33"/>
      <c r="AB22531" s="35"/>
    </row>
    <row r="22532" spans="1:28" s="6" customFormat="1" x14ac:dyDescent="0.15">
      <c r="A22532" s="6" t="s">
        <v>148</v>
      </c>
      <c r="C22532" s="6">
        <v>1</v>
      </c>
      <c r="E22532" s="31">
        <v>-58</v>
      </c>
      <c r="F22532" s="31"/>
      <c r="G22532" s="33"/>
      <c r="I22532" s="33"/>
      <c r="J22532" s="33"/>
      <c r="AB22532" s="35"/>
    </row>
    <row r="22533" spans="1:28" s="6" customFormat="1" x14ac:dyDescent="0.15">
      <c r="A22533" s="6" t="s">
        <v>148</v>
      </c>
      <c r="C22533" s="6">
        <v>1</v>
      </c>
      <c r="E22533" s="31">
        <v>-58</v>
      </c>
      <c r="F22533" s="31"/>
      <c r="G22533" s="33"/>
      <c r="I22533" s="33"/>
      <c r="J22533" s="33"/>
      <c r="AB22533" s="35"/>
    </row>
    <row r="22534" spans="1:28" s="6" customFormat="1" x14ac:dyDescent="0.15">
      <c r="A22534" s="6" t="s">
        <v>148</v>
      </c>
      <c r="C22534" s="6">
        <v>1</v>
      </c>
      <c r="E22534" s="31">
        <v>-61</v>
      </c>
      <c r="F22534" s="31"/>
      <c r="G22534" s="33"/>
      <c r="I22534" s="33"/>
      <c r="J22534" s="33"/>
      <c r="AB22534" s="35"/>
    </row>
    <row r="22535" spans="1:28" s="6" customFormat="1" x14ac:dyDescent="0.15">
      <c r="A22535" s="6" t="s">
        <v>148</v>
      </c>
      <c r="C22535" s="6">
        <v>1</v>
      </c>
      <c r="E22535" s="31">
        <v>-61</v>
      </c>
      <c r="F22535" s="31"/>
      <c r="G22535" s="33"/>
      <c r="I22535" s="33"/>
      <c r="J22535" s="33"/>
      <c r="AB22535" s="35"/>
    </row>
    <row r="22536" spans="1:28" s="6" customFormat="1" x14ac:dyDescent="0.15">
      <c r="A22536" s="6" t="s">
        <v>148</v>
      </c>
      <c r="C22536" s="6">
        <v>1</v>
      </c>
      <c r="E22536" s="31">
        <v>-55</v>
      </c>
      <c r="F22536" s="31"/>
      <c r="G22536" s="33"/>
      <c r="I22536" s="33"/>
      <c r="J22536" s="33"/>
      <c r="AB22536" s="35"/>
    </row>
    <row r="22537" spans="1:28" s="6" customFormat="1" x14ac:dyDescent="0.15">
      <c r="A22537" s="6" t="s">
        <v>148</v>
      </c>
      <c r="C22537" s="6">
        <v>1</v>
      </c>
      <c r="E22537" s="31">
        <v>-61</v>
      </c>
      <c r="F22537" s="31"/>
      <c r="G22537" s="33"/>
      <c r="I22537" s="33"/>
      <c r="J22537" s="33"/>
      <c r="AB22537" s="35"/>
    </row>
    <row r="22538" spans="1:28" s="6" customFormat="1" x14ac:dyDescent="0.15">
      <c r="A22538" s="6" t="s">
        <v>148</v>
      </c>
      <c r="C22538" s="6">
        <v>1</v>
      </c>
      <c r="E22538" s="31">
        <v>-61</v>
      </c>
      <c r="F22538" s="31"/>
      <c r="G22538" s="33"/>
      <c r="I22538" s="33"/>
      <c r="J22538" s="33"/>
      <c r="AB22538" s="35"/>
    </row>
    <row r="22539" spans="1:28" s="6" customFormat="1" x14ac:dyDescent="0.15">
      <c r="A22539" s="6" t="s">
        <v>148</v>
      </c>
      <c r="C22539" s="6">
        <v>1</v>
      </c>
      <c r="E22539" s="31">
        <v>-61</v>
      </c>
      <c r="F22539" s="31"/>
      <c r="G22539" s="33"/>
      <c r="I22539" s="33"/>
      <c r="J22539" s="33"/>
      <c r="AB22539" s="35"/>
    </row>
    <row r="22540" spans="1:28" s="6" customFormat="1" x14ac:dyDescent="0.15">
      <c r="A22540" s="6" t="s">
        <v>148</v>
      </c>
      <c r="C22540" s="6">
        <v>1</v>
      </c>
      <c r="E22540" s="31">
        <v>-61</v>
      </c>
      <c r="F22540" s="31"/>
      <c r="G22540" s="33"/>
      <c r="I22540" s="33"/>
      <c r="J22540" s="33"/>
      <c r="AB22540" s="35"/>
    </row>
    <row r="22541" spans="1:28" s="6" customFormat="1" x14ac:dyDescent="0.15">
      <c r="A22541" s="6" t="s">
        <v>148</v>
      </c>
      <c r="C22541" s="6">
        <v>1</v>
      </c>
      <c r="E22541" s="31">
        <v>-61</v>
      </c>
      <c r="F22541" s="31"/>
      <c r="G22541" s="33"/>
      <c r="I22541" s="33"/>
      <c r="J22541" s="33"/>
      <c r="AB22541" s="35"/>
    </row>
    <row r="22542" spans="1:28" s="6" customFormat="1" x14ac:dyDescent="0.15">
      <c r="A22542" s="6" t="s">
        <v>148</v>
      </c>
      <c r="C22542" s="6">
        <v>1</v>
      </c>
      <c r="E22542" s="31">
        <v>-61</v>
      </c>
      <c r="F22542" s="31"/>
      <c r="G22542" s="33"/>
      <c r="I22542" s="33"/>
      <c r="J22542" s="33"/>
      <c r="AB22542" s="35"/>
    </row>
    <row r="22543" spans="1:28" s="6" customFormat="1" x14ac:dyDescent="0.15">
      <c r="A22543" s="6" t="s">
        <v>148</v>
      </c>
      <c r="C22543" s="6">
        <v>1</v>
      </c>
      <c r="E22543" s="31">
        <v>-61</v>
      </c>
      <c r="F22543" s="31"/>
      <c r="G22543" s="33"/>
      <c r="I22543" s="33"/>
      <c r="J22543" s="33"/>
      <c r="AB22543" s="35"/>
    </row>
    <row r="22544" spans="1:28" s="6" customFormat="1" x14ac:dyDescent="0.15">
      <c r="A22544" s="6" t="s">
        <v>148</v>
      </c>
      <c r="C22544" s="6">
        <v>1</v>
      </c>
      <c r="E22544" s="31">
        <v>-61</v>
      </c>
      <c r="F22544" s="31"/>
      <c r="G22544" s="33"/>
      <c r="I22544" s="33"/>
      <c r="J22544" s="33"/>
      <c r="AB22544" s="35"/>
    </row>
    <row r="22545" spans="1:28" s="6" customFormat="1" x14ac:dyDescent="0.15">
      <c r="A22545" s="6" t="s">
        <v>148</v>
      </c>
      <c r="C22545" s="6">
        <v>1</v>
      </c>
      <c r="E22545" s="31">
        <v>-65</v>
      </c>
      <c r="F22545" s="31"/>
      <c r="G22545" s="33"/>
      <c r="I22545" s="33"/>
      <c r="J22545" s="33"/>
      <c r="AB22545" s="35"/>
    </row>
    <row r="22546" spans="1:28" s="6" customFormat="1" x14ac:dyDescent="0.15">
      <c r="A22546" s="6" t="s">
        <v>148</v>
      </c>
      <c r="C22546" s="6">
        <v>1</v>
      </c>
      <c r="E22546" s="31">
        <v>-65</v>
      </c>
      <c r="F22546" s="31"/>
      <c r="G22546" s="33"/>
      <c r="I22546" s="33"/>
      <c r="J22546" s="33"/>
      <c r="AB22546" s="35"/>
    </row>
    <row r="22547" spans="1:28" s="6" customFormat="1" x14ac:dyDescent="0.15">
      <c r="A22547" s="6" t="s">
        <v>148</v>
      </c>
      <c r="C22547" s="6">
        <v>1</v>
      </c>
      <c r="E22547" s="31">
        <v>-65</v>
      </c>
      <c r="F22547" s="31"/>
      <c r="G22547" s="33"/>
      <c r="I22547" s="33"/>
      <c r="J22547" s="33"/>
      <c r="AB22547" s="35"/>
    </row>
    <row r="22548" spans="1:28" s="6" customFormat="1" x14ac:dyDescent="0.15">
      <c r="A22548" s="6" t="s">
        <v>148</v>
      </c>
      <c r="C22548" s="6">
        <v>1</v>
      </c>
      <c r="E22548" s="31">
        <v>-65</v>
      </c>
      <c r="F22548" s="31"/>
      <c r="G22548" s="33"/>
      <c r="I22548" s="33"/>
      <c r="J22548" s="33"/>
      <c r="AB22548" s="35"/>
    </row>
    <row r="22549" spans="1:28" s="6" customFormat="1" x14ac:dyDescent="0.15">
      <c r="A22549" s="6" t="s">
        <v>148</v>
      </c>
      <c r="C22549" s="6">
        <v>1</v>
      </c>
      <c r="E22549" s="31">
        <v>-65</v>
      </c>
      <c r="F22549" s="31"/>
      <c r="G22549" s="33"/>
      <c r="I22549" s="33"/>
      <c r="J22549" s="33"/>
      <c r="AB22549" s="35"/>
    </row>
    <row r="22550" spans="1:28" s="6" customFormat="1" x14ac:dyDescent="0.15">
      <c r="A22550" s="6" t="s">
        <v>148</v>
      </c>
      <c r="C22550" s="6">
        <v>1</v>
      </c>
      <c r="E22550" s="31">
        <v>-65</v>
      </c>
      <c r="F22550" s="31"/>
      <c r="G22550" s="33"/>
      <c r="I22550" s="33"/>
      <c r="J22550" s="33"/>
      <c r="AB22550" s="35"/>
    </row>
    <row r="22551" spans="1:28" s="6" customFormat="1" x14ac:dyDescent="0.15">
      <c r="A22551" s="6" t="s">
        <v>148</v>
      </c>
      <c r="C22551" s="6">
        <v>1</v>
      </c>
      <c r="E22551" s="31">
        <v>-65</v>
      </c>
      <c r="F22551" s="31"/>
      <c r="G22551" s="33"/>
      <c r="I22551" s="33"/>
      <c r="J22551" s="33"/>
      <c r="AB22551" s="35"/>
    </row>
    <row r="22552" spans="1:28" s="6" customFormat="1" x14ac:dyDescent="0.15">
      <c r="A22552" s="6" t="s">
        <v>148</v>
      </c>
      <c r="C22552" s="6">
        <v>1</v>
      </c>
      <c r="E22552" s="31">
        <v>-64</v>
      </c>
      <c r="F22552" s="31"/>
      <c r="G22552" s="33"/>
      <c r="I22552" s="33"/>
      <c r="J22552" s="33"/>
      <c r="AB22552" s="35"/>
    </row>
    <row r="22553" spans="1:28" s="6" customFormat="1" x14ac:dyDescent="0.15">
      <c r="A22553" s="6" t="s">
        <v>148</v>
      </c>
      <c r="C22553" s="6">
        <v>1</v>
      </c>
      <c r="E22553" s="31">
        <v>-64</v>
      </c>
      <c r="F22553" s="31"/>
      <c r="G22553" s="33"/>
      <c r="I22553" s="33"/>
      <c r="J22553" s="33"/>
      <c r="AB22553" s="35"/>
    </row>
    <row r="22554" spans="1:28" s="6" customFormat="1" x14ac:dyDescent="0.15">
      <c r="A22554" s="6" t="s">
        <v>148</v>
      </c>
      <c r="C22554" s="6">
        <v>1</v>
      </c>
      <c r="E22554" s="31">
        <v>-64</v>
      </c>
      <c r="F22554" s="31"/>
      <c r="G22554" s="33"/>
      <c r="I22554" s="33"/>
      <c r="J22554" s="33"/>
      <c r="AB22554" s="35"/>
    </row>
    <row r="22555" spans="1:28" s="6" customFormat="1" x14ac:dyDescent="0.15">
      <c r="A22555" s="6" t="s">
        <v>148</v>
      </c>
      <c r="C22555" s="6">
        <v>1</v>
      </c>
      <c r="E22555" s="31">
        <v>-64</v>
      </c>
      <c r="F22555" s="31"/>
      <c r="G22555" s="33"/>
      <c r="I22555" s="33"/>
      <c r="J22555" s="33"/>
      <c r="AB22555" s="35"/>
    </row>
    <row r="22556" spans="1:28" s="6" customFormat="1" x14ac:dyDescent="0.15">
      <c r="A22556" s="6" t="s">
        <v>148</v>
      </c>
      <c r="C22556" s="6">
        <v>1</v>
      </c>
      <c r="E22556" s="31">
        <v>-62</v>
      </c>
      <c r="F22556" s="31"/>
      <c r="G22556" s="33"/>
      <c r="I22556" s="33"/>
      <c r="J22556" s="33"/>
      <c r="AB22556" s="35"/>
    </row>
    <row r="22557" spans="1:28" s="6" customFormat="1" x14ac:dyDescent="0.15">
      <c r="A22557" s="6" t="s">
        <v>148</v>
      </c>
      <c r="C22557" s="6">
        <v>1</v>
      </c>
      <c r="E22557" s="31">
        <v>-62</v>
      </c>
      <c r="F22557" s="31"/>
      <c r="G22557" s="33"/>
      <c r="I22557" s="33"/>
      <c r="J22557" s="33"/>
      <c r="AB22557" s="35"/>
    </row>
    <row r="22558" spans="1:28" s="6" customFormat="1" x14ac:dyDescent="0.15">
      <c r="A22558" s="6" t="s">
        <v>148</v>
      </c>
      <c r="C22558" s="6">
        <v>1</v>
      </c>
      <c r="E22558" s="31">
        <v>-62</v>
      </c>
      <c r="F22558" s="31"/>
      <c r="G22558" s="33"/>
      <c r="I22558" s="33"/>
      <c r="J22558" s="33"/>
      <c r="AB22558" s="35"/>
    </row>
    <row r="22559" spans="1:28" s="6" customFormat="1" x14ac:dyDescent="0.15">
      <c r="A22559" s="6" t="s">
        <v>148</v>
      </c>
      <c r="C22559" s="6">
        <v>1</v>
      </c>
      <c r="E22559" s="31">
        <v>-62</v>
      </c>
      <c r="F22559" s="31"/>
      <c r="G22559" s="33"/>
      <c r="I22559" s="33"/>
      <c r="J22559" s="33"/>
      <c r="AB22559" s="35"/>
    </row>
    <row r="22560" spans="1:28" s="6" customFormat="1" x14ac:dyDescent="0.15">
      <c r="A22560" s="6" t="s">
        <v>148</v>
      </c>
      <c r="C22560" s="6">
        <v>1</v>
      </c>
      <c r="E22560" s="31">
        <v>-62</v>
      </c>
      <c r="F22560" s="31"/>
      <c r="G22560" s="33"/>
      <c r="I22560" s="33"/>
      <c r="J22560" s="33"/>
      <c r="AB22560" s="35"/>
    </row>
    <row r="22561" spans="1:28" s="6" customFormat="1" x14ac:dyDescent="0.15">
      <c r="A22561" s="6" t="s">
        <v>148</v>
      </c>
      <c r="C22561" s="6">
        <v>1</v>
      </c>
      <c r="E22561" s="31">
        <v>-62</v>
      </c>
      <c r="F22561" s="31"/>
      <c r="G22561" s="33"/>
      <c r="I22561" s="33"/>
      <c r="J22561" s="33"/>
      <c r="AB22561" s="35"/>
    </row>
    <row r="22562" spans="1:28" s="6" customFormat="1" x14ac:dyDescent="0.15">
      <c r="A22562" s="6" t="s">
        <v>148</v>
      </c>
      <c r="C22562" s="6">
        <v>1</v>
      </c>
      <c r="E22562" s="31">
        <v>-62</v>
      </c>
      <c r="F22562" s="31"/>
      <c r="G22562" s="33"/>
      <c r="I22562" s="33"/>
      <c r="J22562" s="33"/>
      <c r="AB22562" s="35"/>
    </row>
    <row r="22563" spans="1:28" s="6" customFormat="1" x14ac:dyDescent="0.15">
      <c r="A22563" s="6" t="s">
        <v>148</v>
      </c>
      <c r="C22563" s="6">
        <v>1</v>
      </c>
      <c r="E22563" s="31">
        <v>-62</v>
      </c>
      <c r="F22563" s="31"/>
      <c r="G22563" s="33"/>
      <c r="I22563" s="33"/>
      <c r="J22563" s="33"/>
      <c r="AB22563" s="35"/>
    </row>
    <row r="22564" spans="1:28" s="6" customFormat="1" x14ac:dyDescent="0.15">
      <c r="A22564" s="6" t="s">
        <v>149</v>
      </c>
      <c r="C22564" s="6">
        <v>1</v>
      </c>
      <c r="E22564" s="31">
        <v>-61</v>
      </c>
      <c r="F22564" s="31"/>
      <c r="G22564" s="33"/>
      <c r="I22564" s="33"/>
      <c r="J22564" s="33"/>
      <c r="AB22564" s="35"/>
    </row>
    <row r="22565" spans="1:28" s="6" customFormat="1" x14ac:dyDescent="0.15">
      <c r="A22565" s="6" t="s">
        <v>149</v>
      </c>
      <c r="C22565" s="6">
        <v>1</v>
      </c>
      <c r="E22565" s="31">
        <v>-58</v>
      </c>
      <c r="F22565" s="31"/>
      <c r="G22565" s="33"/>
      <c r="I22565" s="33"/>
      <c r="J22565" s="33"/>
      <c r="AB22565" s="35"/>
    </row>
    <row r="22566" spans="1:28" s="6" customFormat="1" x14ac:dyDescent="0.15">
      <c r="A22566" s="6" t="s">
        <v>149</v>
      </c>
      <c r="C22566" s="6">
        <v>1</v>
      </c>
      <c r="E22566" s="31">
        <v>-58</v>
      </c>
      <c r="F22566" s="31"/>
      <c r="G22566" s="33"/>
      <c r="I22566" s="33"/>
      <c r="J22566" s="33"/>
      <c r="AB22566" s="35"/>
    </row>
    <row r="22567" spans="1:28" s="6" customFormat="1" x14ac:dyDescent="0.15">
      <c r="A22567" s="6" t="s">
        <v>149</v>
      </c>
      <c r="C22567" s="6">
        <v>1</v>
      </c>
      <c r="E22567" s="31">
        <v>-58</v>
      </c>
      <c r="F22567" s="31"/>
      <c r="G22567" s="33"/>
      <c r="I22567" s="33"/>
      <c r="J22567" s="33"/>
      <c r="AB22567" s="35"/>
    </row>
    <row r="22568" spans="1:28" s="6" customFormat="1" x14ac:dyDescent="0.15">
      <c r="A22568" s="6" t="s">
        <v>149</v>
      </c>
      <c r="C22568" s="6">
        <v>1</v>
      </c>
      <c r="E22568" s="31">
        <v>-58</v>
      </c>
      <c r="F22568" s="31"/>
      <c r="G22568" s="33"/>
      <c r="I22568" s="33"/>
      <c r="J22568" s="33"/>
      <c r="AB22568" s="35"/>
    </row>
    <row r="22569" spans="1:28" s="6" customFormat="1" x14ac:dyDescent="0.15">
      <c r="A22569" s="6" t="s">
        <v>149</v>
      </c>
      <c r="C22569" s="6">
        <v>1</v>
      </c>
      <c r="E22569" s="31">
        <v>-61</v>
      </c>
      <c r="F22569" s="31"/>
      <c r="G22569" s="33"/>
      <c r="I22569" s="33"/>
      <c r="J22569" s="33"/>
      <c r="AB22569" s="35"/>
    </row>
    <row r="22570" spans="1:28" s="6" customFormat="1" x14ac:dyDescent="0.15">
      <c r="A22570" s="6" t="s">
        <v>149</v>
      </c>
      <c r="C22570" s="6">
        <v>1</v>
      </c>
      <c r="E22570" s="31">
        <v>-65</v>
      </c>
      <c r="F22570" s="31"/>
      <c r="G22570" s="33"/>
      <c r="I22570" s="33"/>
      <c r="J22570" s="33"/>
      <c r="AB22570" s="35"/>
    </row>
    <row r="22571" spans="1:28" s="6" customFormat="1" x14ac:dyDescent="0.15">
      <c r="A22571" s="6" t="s">
        <v>149</v>
      </c>
      <c r="C22571" s="6">
        <v>1</v>
      </c>
      <c r="E22571" s="31">
        <v>-65</v>
      </c>
      <c r="F22571" s="31"/>
      <c r="G22571" s="33"/>
      <c r="I22571" s="33"/>
      <c r="J22571" s="33"/>
      <c r="AB22571" s="35"/>
    </row>
    <row r="22572" spans="1:28" s="6" customFormat="1" x14ac:dyDescent="0.15">
      <c r="A22572" s="6" t="s">
        <v>149</v>
      </c>
      <c r="C22572" s="6">
        <v>1</v>
      </c>
      <c r="E22572" s="31">
        <v>-62</v>
      </c>
      <c r="F22572" s="31"/>
      <c r="G22572" s="33"/>
      <c r="I22572" s="33"/>
      <c r="J22572" s="33"/>
      <c r="AB22572" s="35"/>
    </row>
    <row r="22573" spans="1:28" s="6" customFormat="1" x14ac:dyDescent="0.15">
      <c r="A22573" s="6" t="s">
        <v>149</v>
      </c>
      <c r="C22573" s="6">
        <v>1</v>
      </c>
      <c r="E22573" s="31">
        <v>-65</v>
      </c>
      <c r="F22573" s="31"/>
      <c r="G22573" s="33"/>
      <c r="I22573" s="33"/>
      <c r="J22573" s="33"/>
      <c r="AB22573" s="35"/>
    </row>
    <row r="22574" spans="1:28" s="6" customFormat="1" x14ac:dyDescent="0.15">
      <c r="A22574" s="6" t="s">
        <v>149</v>
      </c>
      <c r="C22574" s="6">
        <v>1</v>
      </c>
      <c r="E22574" s="31">
        <v>-65</v>
      </c>
      <c r="F22574" s="31"/>
      <c r="G22574" s="33"/>
      <c r="I22574" s="33"/>
      <c r="J22574" s="33"/>
      <c r="AB22574" s="35"/>
    </row>
    <row r="22575" spans="1:28" s="6" customFormat="1" x14ac:dyDescent="0.15">
      <c r="A22575" s="6" t="s">
        <v>149</v>
      </c>
      <c r="C22575" s="6">
        <v>1</v>
      </c>
      <c r="E22575" s="31">
        <v>-65</v>
      </c>
      <c r="F22575" s="31"/>
      <c r="G22575" s="33"/>
      <c r="I22575" s="33"/>
      <c r="J22575" s="33"/>
      <c r="AB22575" s="35"/>
    </row>
    <row r="22576" spans="1:28" s="6" customFormat="1" x14ac:dyDescent="0.15">
      <c r="A22576" s="6" t="s">
        <v>149</v>
      </c>
      <c r="C22576" s="6">
        <v>1</v>
      </c>
      <c r="E22576" s="31">
        <v>-65</v>
      </c>
      <c r="F22576" s="31"/>
      <c r="G22576" s="33"/>
      <c r="I22576" s="33"/>
      <c r="J22576" s="33"/>
      <c r="AB22576" s="35"/>
    </row>
    <row r="22577" spans="1:28" s="6" customFormat="1" x14ac:dyDescent="0.15">
      <c r="A22577" s="6" t="s">
        <v>149</v>
      </c>
      <c r="C22577" s="6">
        <v>1</v>
      </c>
      <c r="E22577" s="31">
        <v>-65</v>
      </c>
      <c r="F22577" s="31"/>
      <c r="G22577" s="33"/>
      <c r="I22577" s="33"/>
      <c r="J22577" s="33"/>
      <c r="AB22577" s="35"/>
    </row>
    <row r="22578" spans="1:28" s="6" customFormat="1" x14ac:dyDescent="0.15">
      <c r="A22578" s="6" t="s">
        <v>149</v>
      </c>
      <c r="C22578" s="6">
        <v>1</v>
      </c>
      <c r="E22578" s="31">
        <v>-58</v>
      </c>
      <c r="F22578" s="31"/>
      <c r="G22578" s="33"/>
      <c r="I22578" s="33"/>
      <c r="J22578" s="33"/>
      <c r="AB22578" s="35"/>
    </row>
    <row r="22579" spans="1:28" s="6" customFormat="1" x14ac:dyDescent="0.15">
      <c r="A22579" s="6" t="s">
        <v>149</v>
      </c>
      <c r="C22579" s="6">
        <v>1</v>
      </c>
      <c r="E22579" s="31">
        <v>-54</v>
      </c>
      <c r="F22579" s="31"/>
      <c r="G22579" s="33"/>
      <c r="I22579" s="33"/>
      <c r="J22579" s="33"/>
      <c r="AB22579" s="35"/>
    </row>
    <row r="22580" spans="1:28" s="6" customFormat="1" x14ac:dyDescent="0.15">
      <c r="A22580" s="6" t="s">
        <v>149</v>
      </c>
      <c r="C22580" s="6">
        <v>1</v>
      </c>
      <c r="E22580" s="31">
        <v>-54</v>
      </c>
      <c r="F22580" s="31"/>
      <c r="G22580" s="33"/>
      <c r="I22580" s="33"/>
      <c r="J22580" s="33"/>
      <c r="AB22580" s="35"/>
    </row>
    <row r="22581" spans="1:28" s="6" customFormat="1" x14ac:dyDescent="0.15">
      <c r="A22581" s="6" t="s">
        <v>149</v>
      </c>
      <c r="C22581" s="6">
        <v>1</v>
      </c>
      <c r="E22581" s="31">
        <v>-57</v>
      </c>
      <c r="F22581" s="31"/>
      <c r="G22581" s="33"/>
      <c r="I22581" s="33"/>
      <c r="J22581" s="33"/>
      <c r="AB22581" s="35"/>
    </row>
    <row r="22582" spans="1:28" s="6" customFormat="1" x14ac:dyDescent="0.15">
      <c r="A22582" s="6" t="s">
        <v>149</v>
      </c>
      <c r="C22582" s="6">
        <v>1</v>
      </c>
      <c r="E22582" s="31">
        <v>-54</v>
      </c>
      <c r="F22582" s="31"/>
      <c r="G22582" s="33"/>
      <c r="I22582" s="33"/>
      <c r="J22582" s="33"/>
      <c r="AB22582" s="35"/>
    </row>
    <row r="22583" spans="1:28" s="6" customFormat="1" x14ac:dyDescent="0.15">
      <c r="A22583" s="6" t="s">
        <v>149</v>
      </c>
      <c r="C22583" s="6">
        <v>1</v>
      </c>
      <c r="E22583" s="31">
        <v>-54</v>
      </c>
      <c r="F22583" s="31"/>
      <c r="G22583" s="33"/>
      <c r="I22583" s="33"/>
      <c r="J22583" s="33"/>
      <c r="AB22583" s="35"/>
    </row>
    <row r="22584" spans="1:28" s="6" customFormat="1" x14ac:dyDescent="0.15">
      <c r="A22584" s="6" t="s">
        <v>149</v>
      </c>
      <c r="C22584" s="6">
        <v>1</v>
      </c>
      <c r="E22584" s="31">
        <v>-57</v>
      </c>
      <c r="F22584" s="31"/>
      <c r="G22584" s="33"/>
      <c r="I22584" s="33"/>
      <c r="J22584" s="33"/>
      <c r="AB22584" s="35"/>
    </row>
    <row r="22585" spans="1:28" s="6" customFormat="1" x14ac:dyDescent="0.15">
      <c r="A22585" s="6" t="s">
        <v>149</v>
      </c>
      <c r="C22585" s="6">
        <v>1</v>
      </c>
      <c r="E22585" s="31">
        <v>-61</v>
      </c>
      <c r="F22585" s="31"/>
      <c r="G22585" s="33"/>
      <c r="I22585" s="33"/>
      <c r="J22585" s="33"/>
      <c r="AB22585" s="35"/>
    </row>
    <row r="22586" spans="1:28" s="6" customFormat="1" x14ac:dyDescent="0.15">
      <c r="A22586" s="6" t="s">
        <v>149</v>
      </c>
      <c r="C22586" s="6">
        <v>1</v>
      </c>
      <c r="E22586" s="31">
        <v>-61</v>
      </c>
      <c r="F22586" s="31"/>
      <c r="G22586" s="33"/>
      <c r="I22586" s="33"/>
      <c r="J22586" s="33"/>
      <c r="AB22586" s="35"/>
    </row>
    <row r="22587" spans="1:28" s="6" customFormat="1" x14ac:dyDescent="0.15">
      <c r="A22587" s="6" t="s">
        <v>149</v>
      </c>
      <c r="C22587" s="6">
        <v>1</v>
      </c>
      <c r="E22587" s="31">
        <v>-61</v>
      </c>
      <c r="F22587" s="31"/>
      <c r="G22587" s="33"/>
      <c r="I22587" s="33"/>
      <c r="J22587" s="33"/>
      <c r="AB22587" s="35"/>
    </row>
    <row r="22588" spans="1:28" s="6" customFormat="1" x14ac:dyDescent="0.15">
      <c r="A22588" s="6" t="s">
        <v>149</v>
      </c>
      <c r="C22588" s="6">
        <v>1</v>
      </c>
      <c r="E22588" s="31">
        <v>-61</v>
      </c>
      <c r="F22588" s="31"/>
      <c r="G22588" s="33"/>
      <c r="I22588" s="33"/>
      <c r="J22588" s="33"/>
      <c r="AB22588" s="35"/>
    </row>
    <row r="22589" spans="1:28" s="6" customFormat="1" x14ac:dyDescent="0.15">
      <c r="A22589" s="6" t="s">
        <v>149</v>
      </c>
      <c r="C22589" s="6">
        <v>1</v>
      </c>
      <c r="E22589" s="31">
        <v>-61</v>
      </c>
      <c r="F22589" s="31"/>
      <c r="G22589" s="33"/>
      <c r="I22589" s="33"/>
      <c r="J22589" s="33"/>
      <c r="AB22589" s="35"/>
    </row>
    <row r="22590" spans="1:28" s="6" customFormat="1" x14ac:dyDescent="0.15">
      <c r="A22590" s="6" t="s">
        <v>149</v>
      </c>
      <c r="C22590" s="6">
        <v>1</v>
      </c>
      <c r="E22590" s="31">
        <v>-61</v>
      </c>
      <c r="F22590" s="31"/>
      <c r="G22590" s="33"/>
      <c r="I22590" s="33"/>
      <c r="J22590" s="33"/>
      <c r="AB22590" s="35"/>
    </row>
    <row r="22591" spans="1:28" s="6" customFormat="1" x14ac:dyDescent="0.15">
      <c r="A22591" s="6" t="s">
        <v>149</v>
      </c>
      <c r="C22591" s="6">
        <v>1</v>
      </c>
      <c r="E22591" s="31">
        <v>-65</v>
      </c>
      <c r="F22591" s="31"/>
      <c r="G22591" s="33"/>
      <c r="I22591" s="33"/>
      <c r="J22591" s="33"/>
      <c r="AB22591" s="35"/>
    </row>
    <row r="22592" spans="1:28" s="6" customFormat="1" x14ac:dyDescent="0.15">
      <c r="A22592" s="6" t="s">
        <v>149</v>
      </c>
      <c r="C22592" s="6">
        <v>1</v>
      </c>
      <c r="E22592" s="31">
        <v>-65</v>
      </c>
      <c r="F22592" s="31"/>
      <c r="G22592" s="33"/>
      <c r="I22592" s="33"/>
      <c r="J22592" s="33"/>
      <c r="AB22592" s="35"/>
    </row>
    <row r="22593" spans="1:28" s="6" customFormat="1" x14ac:dyDescent="0.15">
      <c r="A22593" s="6" t="s">
        <v>149</v>
      </c>
      <c r="C22593" s="6">
        <v>1</v>
      </c>
      <c r="E22593" s="31">
        <v>-64</v>
      </c>
      <c r="F22593" s="31"/>
      <c r="G22593" s="33"/>
      <c r="I22593" s="33"/>
      <c r="J22593" s="33"/>
      <c r="AB22593" s="35"/>
    </row>
    <row r="22594" spans="1:28" s="6" customFormat="1" x14ac:dyDescent="0.15">
      <c r="A22594" s="6" t="s">
        <v>149</v>
      </c>
      <c r="C22594" s="6">
        <v>1</v>
      </c>
      <c r="E22594" s="31">
        <v>-65</v>
      </c>
      <c r="F22594" s="31"/>
      <c r="G22594" s="33"/>
      <c r="I22594" s="33"/>
      <c r="J22594" s="33"/>
      <c r="AB22594" s="35"/>
    </row>
    <row r="22595" spans="1:28" s="6" customFormat="1" x14ac:dyDescent="0.15">
      <c r="A22595" s="6" t="s">
        <v>149</v>
      </c>
      <c r="C22595" s="6">
        <v>1</v>
      </c>
      <c r="E22595" s="31">
        <v>-65</v>
      </c>
      <c r="F22595" s="31"/>
      <c r="G22595" s="33"/>
      <c r="I22595" s="33"/>
      <c r="J22595" s="33"/>
      <c r="AB22595" s="35"/>
    </row>
    <row r="22596" spans="1:28" s="6" customFormat="1" x14ac:dyDescent="0.15">
      <c r="A22596" s="6" t="s">
        <v>149</v>
      </c>
      <c r="C22596" s="6">
        <v>1</v>
      </c>
      <c r="E22596" s="31">
        <v>-64</v>
      </c>
      <c r="F22596" s="31"/>
      <c r="G22596" s="33"/>
      <c r="I22596" s="33"/>
      <c r="J22596" s="33"/>
      <c r="AB22596" s="35"/>
    </row>
    <row r="22597" spans="1:28" s="6" customFormat="1" x14ac:dyDescent="0.15">
      <c r="A22597" s="6" t="s">
        <v>149</v>
      </c>
      <c r="C22597" s="6">
        <v>1</v>
      </c>
      <c r="E22597" s="31">
        <v>-58</v>
      </c>
      <c r="F22597" s="31"/>
      <c r="G22597" s="33"/>
      <c r="I22597" s="33"/>
      <c r="J22597" s="33"/>
      <c r="AB22597" s="35"/>
    </row>
    <row r="22598" spans="1:28" s="6" customFormat="1" x14ac:dyDescent="0.15">
      <c r="A22598" s="6" t="s">
        <v>149</v>
      </c>
      <c r="C22598" s="6">
        <v>1</v>
      </c>
      <c r="E22598" s="31">
        <v>-58</v>
      </c>
      <c r="F22598" s="31"/>
      <c r="G22598" s="33"/>
      <c r="I22598" s="33"/>
      <c r="J22598" s="33"/>
      <c r="AB22598" s="35"/>
    </row>
    <row r="22599" spans="1:28" s="6" customFormat="1" x14ac:dyDescent="0.15">
      <c r="A22599" s="6" t="s">
        <v>149</v>
      </c>
      <c r="C22599" s="6">
        <v>1</v>
      </c>
      <c r="E22599" s="31">
        <v>-54</v>
      </c>
      <c r="F22599" s="31"/>
      <c r="G22599" s="33"/>
      <c r="I22599" s="33"/>
      <c r="J22599" s="33"/>
      <c r="AB22599" s="35"/>
    </row>
    <row r="22600" spans="1:28" s="6" customFormat="1" x14ac:dyDescent="0.15">
      <c r="A22600" s="6" t="s">
        <v>149</v>
      </c>
      <c r="C22600" s="6">
        <v>1</v>
      </c>
      <c r="E22600" s="31">
        <v>-54</v>
      </c>
      <c r="F22600" s="31"/>
      <c r="G22600" s="33"/>
      <c r="I22600" s="33"/>
      <c r="J22600" s="33"/>
      <c r="AB22600" s="35"/>
    </row>
    <row r="22601" spans="1:28" s="6" customFormat="1" x14ac:dyDescent="0.15">
      <c r="A22601" s="6" t="s">
        <v>149</v>
      </c>
      <c r="C22601" s="6">
        <v>1</v>
      </c>
      <c r="E22601" s="31">
        <v>-54</v>
      </c>
      <c r="F22601" s="31"/>
      <c r="G22601" s="33"/>
      <c r="I22601" s="33"/>
      <c r="J22601" s="33"/>
      <c r="AB22601" s="35"/>
    </row>
    <row r="22602" spans="1:28" s="6" customFormat="1" x14ac:dyDescent="0.15">
      <c r="A22602" s="6" t="s">
        <v>149</v>
      </c>
      <c r="C22602" s="6">
        <v>1</v>
      </c>
      <c r="E22602" s="31">
        <v>-57</v>
      </c>
      <c r="F22602" s="31"/>
      <c r="G22602" s="33"/>
      <c r="I22602" s="33"/>
      <c r="J22602" s="33"/>
      <c r="AB22602" s="35"/>
    </row>
    <row r="22603" spans="1:28" s="6" customFormat="1" x14ac:dyDescent="0.15">
      <c r="A22603" s="6" t="s">
        <v>149</v>
      </c>
      <c r="C22603" s="6">
        <v>1</v>
      </c>
      <c r="E22603" s="31">
        <v>-57</v>
      </c>
      <c r="F22603" s="31"/>
      <c r="G22603" s="33"/>
      <c r="I22603" s="33"/>
      <c r="J22603" s="33"/>
      <c r="AB22603" s="35"/>
    </row>
    <row r="22604" spans="1:28" s="6" customFormat="1" x14ac:dyDescent="0.15">
      <c r="A22604" s="6" t="s">
        <v>149</v>
      </c>
      <c r="C22604" s="6">
        <v>1</v>
      </c>
      <c r="E22604" s="31">
        <v>-54</v>
      </c>
      <c r="F22604" s="31"/>
      <c r="G22604" s="33"/>
      <c r="I22604" s="33"/>
      <c r="J22604" s="33"/>
      <c r="AB22604" s="35"/>
    </row>
    <row r="22605" spans="1:28" s="6" customFormat="1" x14ac:dyDescent="0.15">
      <c r="A22605" s="6" t="s">
        <v>149</v>
      </c>
      <c r="C22605" s="6">
        <v>1</v>
      </c>
      <c r="E22605" s="31">
        <v>-54</v>
      </c>
      <c r="F22605" s="31"/>
      <c r="G22605" s="33"/>
      <c r="I22605" s="33"/>
      <c r="J22605" s="33"/>
      <c r="AB22605" s="35"/>
    </row>
    <row r="22606" spans="1:28" s="6" customFormat="1" x14ac:dyDescent="0.15">
      <c r="A22606" s="6" t="s">
        <v>149</v>
      </c>
      <c r="C22606" s="6">
        <v>1</v>
      </c>
      <c r="E22606" s="31">
        <v>-57</v>
      </c>
      <c r="F22606" s="31"/>
      <c r="G22606" s="33"/>
      <c r="I22606" s="33"/>
      <c r="J22606" s="33"/>
      <c r="AB22606" s="35"/>
    </row>
    <row r="22607" spans="1:28" s="6" customFormat="1" x14ac:dyDescent="0.15">
      <c r="A22607" s="6" t="s">
        <v>149</v>
      </c>
      <c r="C22607" s="6">
        <v>1</v>
      </c>
      <c r="E22607" s="31">
        <v>-61</v>
      </c>
      <c r="F22607" s="31"/>
      <c r="G22607" s="33"/>
      <c r="I22607" s="33"/>
      <c r="J22607" s="33"/>
      <c r="AB22607" s="35"/>
    </row>
    <row r="22608" spans="1:28" s="6" customFormat="1" x14ac:dyDescent="0.15">
      <c r="A22608" s="6" t="s">
        <v>149</v>
      </c>
      <c r="C22608" s="6">
        <v>1</v>
      </c>
      <c r="E22608" s="31">
        <v>-61</v>
      </c>
      <c r="F22608" s="31"/>
      <c r="G22608" s="33"/>
      <c r="I22608" s="33"/>
      <c r="J22608" s="33"/>
      <c r="AB22608" s="35"/>
    </row>
    <row r="22609" spans="1:28" s="6" customFormat="1" x14ac:dyDescent="0.15">
      <c r="A22609" s="6" t="s">
        <v>149</v>
      </c>
      <c r="C22609" s="6">
        <v>1</v>
      </c>
      <c r="E22609" s="31">
        <v>-58</v>
      </c>
      <c r="F22609" s="31"/>
      <c r="G22609" s="33"/>
      <c r="I22609" s="33"/>
      <c r="J22609" s="33"/>
      <c r="AB22609" s="35"/>
    </row>
    <row r="22610" spans="1:28" s="6" customFormat="1" x14ac:dyDescent="0.15">
      <c r="A22610" s="6" t="s">
        <v>149</v>
      </c>
      <c r="C22610" s="6">
        <v>1</v>
      </c>
      <c r="E22610" s="31">
        <v>-58</v>
      </c>
      <c r="F22610" s="31"/>
      <c r="G22610" s="33"/>
      <c r="I22610" s="33"/>
      <c r="J22610" s="33"/>
      <c r="AB22610" s="35"/>
    </row>
    <row r="22611" spans="1:28" s="6" customFormat="1" x14ac:dyDescent="0.15">
      <c r="A22611" s="6" t="s">
        <v>149</v>
      </c>
      <c r="C22611" s="6">
        <v>1</v>
      </c>
      <c r="E22611" s="31">
        <v>-58</v>
      </c>
      <c r="F22611" s="31"/>
      <c r="G22611" s="33"/>
      <c r="I22611" s="33"/>
      <c r="J22611" s="33"/>
      <c r="AB22611" s="35"/>
    </row>
    <row r="22612" spans="1:28" s="6" customFormat="1" x14ac:dyDescent="0.15">
      <c r="A22612" s="6" t="s">
        <v>149</v>
      </c>
      <c r="C22612" s="6">
        <v>1</v>
      </c>
      <c r="E22612" s="31">
        <v>-58</v>
      </c>
      <c r="F22612" s="31"/>
      <c r="G22612" s="33"/>
      <c r="I22612" s="33"/>
      <c r="J22612" s="33"/>
      <c r="AB22612" s="35"/>
    </row>
    <row r="22613" spans="1:28" s="6" customFormat="1" x14ac:dyDescent="0.15">
      <c r="A22613" s="6" t="s">
        <v>149</v>
      </c>
      <c r="C22613" s="6">
        <v>1</v>
      </c>
      <c r="E22613" s="31">
        <v>-58</v>
      </c>
      <c r="F22613" s="31"/>
      <c r="G22613" s="33"/>
      <c r="I22613" s="33"/>
      <c r="J22613" s="33"/>
      <c r="AB22613" s="35"/>
    </row>
    <row r="22614" spans="1:28" s="6" customFormat="1" x14ac:dyDescent="0.15">
      <c r="A22614" s="6" t="s">
        <v>149</v>
      </c>
      <c r="C22614" s="6">
        <v>1</v>
      </c>
      <c r="E22614" s="31">
        <v>-57</v>
      </c>
      <c r="F22614" s="31"/>
      <c r="G22614" s="33"/>
      <c r="I22614" s="33"/>
      <c r="J22614" s="33"/>
      <c r="AB22614" s="35"/>
    </row>
    <row r="22615" spans="1:28" s="6" customFormat="1" x14ac:dyDescent="0.15">
      <c r="A22615" s="6" t="s">
        <v>149</v>
      </c>
      <c r="C22615" s="6">
        <v>1</v>
      </c>
      <c r="E22615" s="31">
        <v>-67</v>
      </c>
      <c r="F22615" s="31"/>
      <c r="G22615" s="33"/>
      <c r="I22615" s="33"/>
      <c r="J22615" s="33"/>
      <c r="AB22615" s="35"/>
    </row>
    <row r="22616" spans="1:28" s="6" customFormat="1" x14ac:dyDescent="0.15">
      <c r="A22616" s="6" t="s">
        <v>149</v>
      </c>
      <c r="C22616" s="6">
        <v>1</v>
      </c>
      <c r="E22616" s="31">
        <v>-64</v>
      </c>
      <c r="F22616" s="31"/>
      <c r="G22616" s="33"/>
      <c r="I22616" s="33"/>
      <c r="J22616" s="33"/>
      <c r="AB22616" s="35"/>
    </row>
    <row r="22617" spans="1:28" s="6" customFormat="1" x14ac:dyDescent="0.15">
      <c r="A22617" s="6" t="s">
        <v>149</v>
      </c>
      <c r="C22617" s="6">
        <v>1</v>
      </c>
      <c r="E22617" s="31">
        <v>-64</v>
      </c>
      <c r="F22617" s="31"/>
      <c r="G22617" s="33"/>
      <c r="I22617" s="33"/>
      <c r="J22617" s="33"/>
      <c r="AB22617" s="35"/>
    </row>
    <row r="22618" spans="1:28" s="6" customFormat="1" x14ac:dyDescent="0.15">
      <c r="A22618" s="6" t="s">
        <v>149</v>
      </c>
      <c r="C22618" s="6">
        <v>1</v>
      </c>
      <c r="E22618" s="31">
        <v>-64</v>
      </c>
      <c r="F22618" s="31"/>
      <c r="G22618" s="33"/>
      <c r="I22618" s="33"/>
      <c r="J22618" s="33"/>
      <c r="AB22618" s="35"/>
    </row>
    <row r="22619" spans="1:28" s="6" customFormat="1" x14ac:dyDescent="0.15">
      <c r="A22619" s="6" t="s">
        <v>149</v>
      </c>
      <c r="C22619" s="6">
        <v>1</v>
      </c>
      <c r="E22619" s="31">
        <v>-62</v>
      </c>
      <c r="F22619" s="31"/>
      <c r="G22619" s="33"/>
      <c r="I22619" s="33"/>
      <c r="J22619" s="33"/>
      <c r="AB22619" s="35"/>
    </row>
    <row r="22620" spans="1:28" s="6" customFormat="1" x14ac:dyDescent="0.15">
      <c r="A22620" s="6" t="s">
        <v>149</v>
      </c>
      <c r="C22620" s="6">
        <v>1</v>
      </c>
      <c r="E22620" s="31">
        <v>-62</v>
      </c>
      <c r="F22620" s="31"/>
      <c r="G22620" s="33"/>
      <c r="I22620" s="33"/>
      <c r="J22620" s="33"/>
      <c r="AB22620" s="35"/>
    </row>
    <row r="22621" spans="1:28" s="6" customFormat="1" x14ac:dyDescent="0.15">
      <c r="A22621" s="6" t="s">
        <v>149</v>
      </c>
      <c r="C22621" s="6">
        <v>1</v>
      </c>
      <c r="E22621" s="31">
        <v>-62</v>
      </c>
      <c r="F22621" s="31"/>
      <c r="G22621" s="33"/>
      <c r="I22621" s="33"/>
      <c r="J22621" s="33"/>
      <c r="AB22621" s="35"/>
    </row>
    <row r="22622" spans="1:28" s="6" customFormat="1" x14ac:dyDescent="0.15">
      <c r="A22622" s="6" t="s">
        <v>149</v>
      </c>
      <c r="C22622" s="6">
        <v>1</v>
      </c>
      <c r="E22622" s="31">
        <v>-62</v>
      </c>
      <c r="F22622" s="31"/>
      <c r="G22622" s="33"/>
      <c r="I22622" s="33"/>
      <c r="J22622" s="33"/>
      <c r="AB22622" s="35"/>
    </row>
    <row r="22623" spans="1:28" s="6" customFormat="1" x14ac:dyDescent="0.15">
      <c r="A22623" s="6" t="s">
        <v>149</v>
      </c>
      <c r="C22623" s="6">
        <v>1</v>
      </c>
      <c r="E22623" s="31">
        <v>-79</v>
      </c>
      <c r="F22623" s="31"/>
      <c r="G22623" s="33"/>
      <c r="I22623" s="33"/>
      <c r="J22623" s="33"/>
      <c r="AB22623" s="35"/>
    </row>
    <row r="22624" spans="1:28" s="6" customFormat="1" x14ac:dyDescent="0.15">
      <c r="A22624" s="6" t="s">
        <v>149</v>
      </c>
      <c r="C22624" s="6">
        <v>1</v>
      </c>
      <c r="E22624" s="31">
        <v>-58</v>
      </c>
      <c r="F22624" s="31"/>
      <c r="G22624" s="33"/>
      <c r="I22624" s="33"/>
      <c r="J22624" s="33"/>
      <c r="AB22624" s="35"/>
    </row>
    <row r="22625" spans="1:28" s="6" customFormat="1" x14ac:dyDescent="0.15">
      <c r="A22625" s="6" t="s">
        <v>149</v>
      </c>
      <c r="C22625" s="6">
        <v>1</v>
      </c>
      <c r="E22625" s="31">
        <v>-58</v>
      </c>
      <c r="F22625" s="31"/>
      <c r="G22625" s="33"/>
      <c r="I22625" s="33"/>
      <c r="J22625" s="33"/>
      <c r="AB22625" s="35"/>
    </row>
    <row r="22626" spans="1:28" s="6" customFormat="1" x14ac:dyDescent="0.15">
      <c r="A22626" s="6" t="s">
        <v>149</v>
      </c>
      <c r="C22626" s="6">
        <v>1</v>
      </c>
      <c r="E22626" s="31">
        <v>-58</v>
      </c>
      <c r="F22626" s="31"/>
      <c r="G22626" s="33"/>
      <c r="I22626" s="33"/>
      <c r="J22626" s="33"/>
      <c r="AB22626" s="35"/>
    </row>
    <row r="22627" spans="1:28" s="6" customFormat="1" x14ac:dyDescent="0.15">
      <c r="A22627" s="6" t="s">
        <v>149</v>
      </c>
      <c r="C22627" s="6">
        <v>1</v>
      </c>
      <c r="E22627" s="31">
        <v>-56</v>
      </c>
      <c r="F22627" s="31"/>
      <c r="G22627" s="33"/>
      <c r="I22627" s="33"/>
      <c r="J22627" s="33"/>
      <c r="AB22627" s="35"/>
    </row>
    <row r="22628" spans="1:28" s="6" customFormat="1" x14ac:dyDescent="0.15">
      <c r="A22628" s="6" t="s">
        <v>149</v>
      </c>
      <c r="C22628" s="6">
        <v>1</v>
      </c>
      <c r="E22628" s="31">
        <v>-56</v>
      </c>
      <c r="F22628" s="31"/>
      <c r="G22628" s="33"/>
      <c r="I22628" s="33"/>
      <c r="J22628" s="33"/>
      <c r="AB22628" s="35"/>
    </row>
    <row r="22629" spans="1:28" s="6" customFormat="1" x14ac:dyDescent="0.15">
      <c r="A22629" s="6" t="s">
        <v>149</v>
      </c>
      <c r="C22629" s="6">
        <v>1</v>
      </c>
      <c r="E22629" s="31">
        <v>-57</v>
      </c>
      <c r="F22629" s="31"/>
      <c r="G22629" s="33"/>
      <c r="I22629" s="33"/>
      <c r="J22629" s="33"/>
      <c r="AB22629" s="35"/>
    </row>
    <row r="22630" spans="1:28" s="6" customFormat="1" x14ac:dyDescent="0.15">
      <c r="A22630" s="6" t="s">
        <v>149</v>
      </c>
      <c r="C22630" s="6">
        <v>1</v>
      </c>
      <c r="E22630" s="31">
        <v>-57</v>
      </c>
      <c r="F22630" s="31"/>
      <c r="G22630" s="33"/>
      <c r="I22630" s="33"/>
      <c r="J22630" s="33"/>
      <c r="AB22630" s="35"/>
    </row>
    <row r="22631" spans="1:28" s="6" customFormat="1" x14ac:dyDescent="0.15">
      <c r="A22631" s="6" t="s">
        <v>149</v>
      </c>
      <c r="C22631" s="6">
        <v>1</v>
      </c>
      <c r="E22631" s="31">
        <v>-57</v>
      </c>
      <c r="F22631" s="31"/>
      <c r="G22631" s="33"/>
      <c r="I22631" s="33"/>
      <c r="J22631" s="33"/>
      <c r="AB22631" s="35"/>
    </row>
    <row r="22632" spans="1:28" s="6" customFormat="1" x14ac:dyDescent="0.15">
      <c r="A22632" s="6" t="s">
        <v>149</v>
      </c>
      <c r="C22632" s="6">
        <v>1</v>
      </c>
      <c r="E22632" s="31">
        <v>-57</v>
      </c>
      <c r="F22632" s="31"/>
      <c r="G22632" s="33"/>
      <c r="I22632" s="33"/>
      <c r="J22632" s="33"/>
      <c r="AB22632" s="35"/>
    </row>
    <row r="22633" spans="1:28" s="6" customFormat="1" x14ac:dyDescent="0.15">
      <c r="A22633" s="6" t="s">
        <v>149</v>
      </c>
      <c r="C22633" s="6">
        <v>1</v>
      </c>
      <c r="E22633" s="31">
        <v>-57</v>
      </c>
      <c r="F22633" s="31"/>
      <c r="G22633" s="33"/>
      <c r="I22633" s="33"/>
      <c r="J22633" s="33"/>
      <c r="AB22633" s="35"/>
    </row>
    <row r="22634" spans="1:28" s="6" customFormat="1" x14ac:dyDescent="0.15">
      <c r="A22634" s="6" t="s">
        <v>149</v>
      </c>
      <c r="C22634" s="6">
        <v>1</v>
      </c>
      <c r="E22634" s="31">
        <v>-57</v>
      </c>
      <c r="F22634" s="31"/>
      <c r="G22634" s="33"/>
      <c r="I22634" s="33"/>
      <c r="J22634" s="33"/>
      <c r="AB22634" s="35"/>
    </row>
    <row r="22635" spans="1:28" s="6" customFormat="1" x14ac:dyDescent="0.15">
      <c r="A22635" s="6" t="s">
        <v>149</v>
      </c>
      <c r="C22635" s="6">
        <v>1</v>
      </c>
      <c r="E22635" s="31">
        <v>-57</v>
      </c>
      <c r="F22635" s="31"/>
      <c r="G22635" s="33"/>
      <c r="I22635" s="33"/>
      <c r="J22635" s="33"/>
      <c r="AB22635" s="35"/>
    </row>
    <row r="22636" spans="1:28" s="6" customFormat="1" x14ac:dyDescent="0.15">
      <c r="A22636" s="6" t="s">
        <v>149</v>
      </c>
      <c r="C22636" s="6">
        <v>1</v>
      </c>
      <c r="E22636" s="31">
        <v>-57</v>
      </c>
      <c r="F22636" s="31"/>
      <c r="G22636" s="33"/>
      <c r="I22636" s="33"/>
      <c r="J22636" s="33"/>
      <c r="AB22636" s="35"/>
    </row>
    <row r="22637" spans="1:28" s="6" customFormat="1" x14ac:dyDescent="0.15">
      <c r="A22637" s="6" t="s">
        <v>149</v>
      </c>
      <c r="C22637" s="6">
        <v>1</v>
      </c>
      <c r="E22637" s="31">
        <v>-57</v>
      </c>
      <c r="F22637" s="31"/>
      <c r="G22637" s="33"/>
      <c r="I22637" s="33"/>
      <c r="J22637" s="33"/>
      <c r="AB22637" s="35"/>
    </row>
    <row r="22638" spans="1:28" s="6" customFormat="1" x14ac:dyDescent="0.15">
      <c r="A22638" s="6" t="s">
        <v>149</v>
      </c>
      <c r="C22638" s="6">
        <v>1</v>
      </c>
      <c r="E22638" s="31">
        <v>-54</v>
      </c>
      <c r="F22638" s="31"/>
      <c r="G22638" s="33"/>
      <c r="I22638" s="33"/>
      <c r="J22638" s="33"/>
      <c r="AB22638" s="35"/>
    </row>
    <row r="22639" spans="1:28" s="6" customFormat="1" x14ac:dyDescent="0.15">
      <c r="A22639" s="6" t="s">
        <v>149</v>
      </c>
      <c r="C22639" s="6">
        <v>1</v>
      </c>
      <c r="E22639" s="31">
        <v>-57</v>
      </c>
      <c r="F22639" s="31"/>
      <c r="G22639" s="33"/>
      <c r="I22639" s="33"/>
      <c r="J22639" s="33"/>
      <c r="AB22639" s="35"/>
    </row>
    <row r="22640" spans="1:28" s="6" customFormat="1" x14ac:dyDescent="0.15">
      <c r="A22640" s="6" t="s">
        <v>149</v>
      </c>
      <c r="C22640" s="6">
        <v>1</v>
      </c>
      <c r="E22640" s="31">
        <v>-57</v>
      </c>
      <c r="F22640" s="31"/>
      <c r="G22640" s="33"/>
      <c r="I22640" s="33"/>
      <c r="J22640" s="33"/>
      <c r="AB22640" s="35"/>
    </row>
    <row r="22641" spans="1:28" s="6" customFormat="1" x14ac:dyDescent="0.15">
      <c r="A22641" s="6" t="s">
        <v>149</v>
      </c>
      <c r="C22641" s="6">
        <v>1</v>
      </c>
      <c r="E22641" s="31">
        <v>-57</v>
      </c>
      <c r="F22641" s="31"/>
      <c r="G22641" s="33"/>
      <c r="I22641" s="33"/>
      <c r="J22641" s="33"/>
      <c r="AB22641" s="35"/>
    </row>
    <row r="22642" spans="1:28" s="6" customFormat="1" x14ac:dyDescent="0.15">
      <c r="A22642" s="6" t="s">
        <v>149</v>
      </c>
      <c r="C22642" s="6">
        <v>1</v>
      </c>
      <c r="E22642" s="31">
        <v>-61</v>
      </c>
      <c r="F22642" s="31"/>
      <c r="G22642" s="33"/>
      <c r="I22642" s="33"/>
      <c r="J22642" s="33"/>
      <c r="AB22642" s="35"/>
    </row>
    <row r="22643" spans="1:28" s="6" customFormat="1" x14ac:dyDescent="0.15">
      <c r="A22643" s="6" t="s">
        <v>149</v>
      </c>
      <c r="C22643" s="6">
        <v>1</v>
      </c>
      <c r="E22643" s="31">
        <v>-61</v>
      </c>
      <c r="F22643" s="31"/>
      <c r="G22643" s="33"/>
      <c r="I22643" s="33"/>
      <c r="J22643" s="33"/>
      <c r="AB22643" s="35"/>
    </row>
    <row r="22644" spans="1:28" s="6" customFormat="1" x14ac:dyDescent="0.15">
      <c r="A22644" s="6" t="s">
        <v>149</v>
      </c>
      <c r="C22644" s="6">
        <v>1</v>
      </c>
      <c r="E22644" s="31">
        <v>-65</v>
      </c>
      <c r="F22644" s="31"/>
      <c r="G22644" s="33"/>
      <c r="I22644" s="33"/>
      <c r="J22644" s="33"/>
      <c r="AB22644" s="35"/>
    </row>
    <row r="22645" spans="1:28" s="6" customFormat="1" x14ac:dyDescent="0.15">
      <c r="A22645" s="6" t="s">
        <v>149</v>
      </c>
      <c r="C22645" s="6">
        <v>1</v>
      </c>
      <c r="E22645" s="31">
        <v>-65</v>
      </c>
      <c r="F22645" s="31"/>
      <c r="G22645" s="33"/>
      <c r="I22645" s="33"/>
      <c r="J22645" s="33"/>
      <c r="AB22645" s="35"/>
    </row>
    <row r="22646" spans="1:28" s="6" customFormat="1" x14ac:dyDescent="0.15">
      <c r="A22646" s="6" t="s">
        <v>149</v>
      </c>
      <c r="C22646" s="6">
        <v>1</v>
      </c>
      <c r="E22646" s="31">
        <v>-65</v>
      </c>
      <c r="F22646" s="31"/>
      <c r="G22646" s="33"/>
      <c r="I22646" s="33"/>
      <c r="J22646" s="33"/>
      <c r="AB22646" s="35"/>
    </row>
    <row r="22647" spans="1:28" s="6" customFormat="1" x14ac:dyDescent="0.15">
      <c r="A22647" s="6" t="s">
        <v>149</v>
      </c>
      <c r="C22647" s="6">
        <v>1</v>
      </c>
      <c r="E22647" s="31">
        <v>-62</v>
      </c>
      <c r="F22647" s="31"/>
      <c r="G22647" s="33"/>
      <c r="I22647" s="33"/>
      <c r="J22647" s="33"/>
      <c r="AB22647" s="35"/>
    </row>
    <row r="22648" spans="1:28" s="6" customFormat="1" x14ac:dyDescent="0.15">
      <c r="A22648" s="6" t="s">
        <v>149</v>
      </c>
      <c r="C22648" s="6">
        <v>1</v>
      </c>
      <c r="E22648" s="31">
        <v>-62</v>
      </c>
      <c r="F22648" s="31"/>
      <c r="G22648" s="33"/>
      <c r="I22648" s="33"/>
      <c r="J22648" s="33"/>
      <c r="AB22648" s="35"/>
    </row>
    <row r="22649" spans="1:28" s="6" customFormat="1" x14ac:dyDescent="0.15">
      <c r="A22649" s="6" t="s">
        <v>149</v>
      </c>
      <c r="C22649" s="6">
        <v>1</v>
      </c>
      <c r="E22649" s="31">
        <v>-62</v>
      </c>
      <c r="F22649" s="31"/>
      <c r="G22649" s="33"/>
      <c r="I22649" s="33"/>
      <c r="J22649" s="33"/>
      <c r="AB22649" s="35"/>
    </row>
    <row r="22650" spans="1:28" s="6" customFormat="1" x14ac:dyDescent="0.15">
      <c r="A22650" s="6" t="s">
        <v>149</v>
      </c>
      <c r="C22650" s="6">
        <v>1</v>
      </c>
      <c r="E22650" s="31">
        <v>-62</v>
      </c>
      <c r="F22650" s="31"/>
      <c r="G22650" s="33"/>
      <c r="I22650" s="33"/>
      <c r="J22650" s="33"/>
      <c r="AB22650" s="35"/>
    </row>
    <row r="22651" spans="1:28" s="6" customFormat="1" x14ac:dyDescent="0.15">
      <c r="A22651" s="6" t="s">
        <v>149</v>
      </c>
      <c r="C22651" s="6">
        <v>1</v>
      </c>
      <c r="E22651" s="31">
        <v>-58</v>
      </c>
      <c r="F22651" s="31"/>
      <c r="G22651" s="33"/>
      <c r="I22651" s="33"/>
      <c r="J22651" s="33"/>
      <c r="AB22651" s="35"/>
    </row>
    <row r="22652" spans="1:28" s="6" customFormat="1" x14ac:dyDescent="0.15">
      <c r="A22652" s="6" t="s">
        <v>149</v>
      </c>
      <c r="C22652" s="6">
        <v>1</v>
      </c>
      <c r="E22652" s="31">
        <v>-58</v>
      </c>
      <c r="F22652" s="31"/>
      <c r="G22652" s="33"/>
      <c r="I22652" s="33"/>
      <c r="J22652" s="33"/>
      <c r="AB22652" s="35"/>
    </row>
    <row r="22653" spans="1:28" s="6" customFormat="1" x14ac:dyDescent="0.15">
      <c r="A22653" s="6" t="s">
        <v>149</v>
      </c>
      <c r="C22653" s="6">
        <v>1</v>
      </c>
      <c r="E22653" s="31">
        <v>-59</v>
      </c>
      <c r="F22653" s="31"/>
      <c r="G22653" s="33"/>
      <c r="I22653" s="33"/>
      <c r="J22653" s="33"/>
      <c r="AB22653" s="35"/>
    </row>
    <row r="22654" spans="1:28" s="6" customFormat="1" x14ac:dyDescent="0.15">
      <c r="A22654" s="6" t="s">
        <v>149</v>
      </c>
      <c r="C22654" s="6">
        <v>1</v>
      </c>
      <c r="E22654" s="31">
        <v>-58</v>
      </c>
      <c r="F22654" s="31"/>
      <c r="G22654" s="33"/>
      <c r="I22654" s="33"/>
      <c r="J22654" s="33"/>
      <c r="AB22654" s="35"/>
    </row>
    <row r="22655" spans="1:28" s="6" customFormat="1" x14ac:dyDescent="0.15">
      <c r="A22655" s="6" t="s">
        <v>149</v>
      </c>
      <c r="C22655" s="6">
        <v>1</v>
      </c>
      <c r="E22655" s="31">
        <v>-58</v>
      </c>
      <c r="F22655" s="31"/>
      <c r="G22655" s="33"/>
      <c r="I22655" s="33"/>
      <c r="J22655" s="33"/>
      <c r="AB22655" s="35"/>
    </row>
    <row r="22656" spans="1:28" s="6" customFormat="1" x14ac:dyDescent="0.15">
      <c r="A22656" s="6" t="s">
        <v>149</v>
      </c>
      <c r="C22656" s="6">
        <v>1</v>
      </c>
      <c r="E22656" s="31">
        <v>-58</v>
      </c>
      <c r="F22656" s="31"/>
      <c r="G22656" s="33"/>
      <c r="I22656" s="33"/>
      <c r="J22656" s="33"/>
      <c r="AB22656" s="35"/>
    </row>
    <row r="22657" spans="1:28" s="6" customFormat="1" x14ac:dyDescent="0.15">
      <c r="A22657" s="6" t="s">
        <v>149</v>
      </c>
      <c r="C22657" s="6">
        <v>1</v>
      </c>
      <c r="E22657" s="31">
        <v>-54</v>
      </c>
      <c r="F22657" s="31"/>
      <c r="G22657" s="33"/>
      <c r="I22657" s="33"/>
      <c r="J22657" s="33"/>
      <c r="AB22657" s="35"/>
    </row>
    <row r="22658" spans="1:28" s="6" customFormat="1" x14ac:dyDescent="0.15">
      <c r="A22658" s="6" t="s">
        <v>149</v>
      </c>
      <c r="C22658" s="6">
        <v>1</v>
      </c>
      <c r="E22658" s="31">
        <v>-54</v>
      </c>
      <c r="F22658" s="31"/>
      <c r="G22658" s="33"/>
      <c r="I22658" s="33"/>
      <c r="J22658" s="33"/>
      <c r="AB22658" s="35"/>
    </row>
    <row r="22659" spans="1:28" s="6" customFormat="1" x14ac:dyDescent="0.15">
      <c r="A22659" s="6" t="s">
        <v>149</v>
      </c>
      <c r="C22659" s="6">
        <v>1</v>
      </c>
      <c r="E22659" s="31">
        <v>-57</v>
      </c>
      <c r="F22659" s="31"/>
      <c r="G22659" s="33"/>
      <c r="I22659" s="33"/>
      <c r="J22659" s="33"/>
      <c r="AB22659" s="35"/>
    </row>
    <row r="22660" spans="1:28" s="6" customFormat="1" x14ac:dyDescent="0.15">
      <c r="A22660" s="6" t="s">
        <v>149</v>
      </c>
      <c r="C22660" s="6">
        <v>1</v>
      </c>
      <c r="E22660" s="31">
        <v>-57</v>
      </c>
      <c r="F22660" s="31"/>
      <c r="G22660" s="33"/>
      <c r="I22660" s="33"/>
      <c r="J22660" s="33"/>
      <c r="AB22660" s="35"/>
    </row>
    <row r="22661" spans="1:28" s="6" customFormat="1" x14ac:dyDescent="0.15">
      <c r="A22661" s="6" t="s">
        <v>149</v>
      </c>
      <c r="C22661" s="6">
        <v>1</v>
      </c>
      <c r="E22661" s="31">
        <v>-57</v>
      </c>
      <c r="F22661" s="31"/>
      <c r="G22661" s="33"/>
      <c r="I22661" s="33"/>
      <c r="J22661" s="33"/>
      <c r="AB22661" s="35"/>
    </row>
    <row r="22662" spans="1:28" s="6" customFormat="1" x14ac:dyDescent="0.15">
      <c r="A22662" s="6" t="s">
        <v>149</v>
      </c>
      <c r="C22662" s="6">
        <v>1</v>
      </c>
      <c r="E22662" s="31">
        <v>-57</v>
      </c>
      <c r="F22662" s="31"/>
      <c r="G22662" s="33"/>
      <c r="I22662" s="33"/>
      <c r="J22662" s="33"/>
      <c r="AB22662" s="35"/>
    </row>
    <row r="22663" spans="1:28" s="6" customFormat="1" x14ac:dyDescent="0.15">
      <c r="A22663" s="6" t="s">
        <v>149</v>
      </c>
      <c r="C22663" s="6">
        <v>1</v>
      </c>
      <c r="E22663" s="31">
        <v>-54</v>
      </c>
      <c r="F22663" s="31"/>
      <c r="G22663" s="33"/>
      <c r="I22663" s="33"/>
      <c r="J22663" s="33"/>
      <c r="AB22663" s="35"/>
    </row>
    <row r="22664" spans="1:28" s="6" customFormat="1" x14ac:dyDescent="0.15">
      <c r="A22664" s="6" t="s">
        <v>149</v>
      </c>
      <c r="C22664" s="6">
        <v>1</v>
      </c>
      <c r="E22664" s="31">
        <v>-54</v>
      </c>
      <c r="F22664" s="31"/>
      <c r="G22664" s="33"/>
      <c r="I22664" s="33"/>
      <c r="J22664" s="33"/>
      <c r="AB22664" s="35"/>
    </row>
    <row r="22665" spans="1:28" s="6" customFormat="1" x14ac:dyDescent="0.15">
      <c r="A22665" s="6" t="s">
        <v>149</v>
      </c>
      <c r="C22665" s="6">
        <v>1</v>
      </c>
      <c r="E22665" s="31">
        <v>-54</v>
      </c>
      <c r="F22665" s="31"/>
      <c r="G22665" s="33"/>
      <c r="I22665" s="33"/>
      <c r="J22665" s="33"/>
      <c r="AB22665" s="35"/>
    </row>
    <row r="22666" spans="1:28" s="6" customFormat="1" x14ac:dyDescent="0.15">
      <c r="A22666" s="6" t="s">
        <v>149</v>
      </c>
      <c r="C22666" s="6">
        <v>1</v>
      </c>
      <c r="E22666" s="31">
        <v>-57</v>
      </c>
      <c r="F22666" s="31"/>
      <c r="G22666" s="33"/>
      <c r="I22666" s="33"/>
      <c r="J22666" s="33"/>
      <c r="AB22666" s="35"/>
    </row>
    <row r="22667" spans="1:28" s="6" customFormat="1" x14ac:dyDescent="0.15">
      <c r="A22667" s="6" t="s">
        <v>149</v>
      </c>
      <c r="C22667" s="6">
        <v>1</v>
      </c>
      <c r="E22667" s="31">
        <v>-57</v>
      </c>
      <c r="F22667" s="31"/>
      <c r="G22667" s="33"/>
      <c r="I22667" s="33"/>
      <c r="J22667" s="33"/>
      <c r="AB22667" s="35"/>
    </row>
    <row r="22668" spans="1:28" s="6" customFormat="1" x14ac:dyDescent="0.15">
      <c r="A22668" s="6" t="s">
        <v>149</v>
      </c>
      <c r="C22668" s="6">
        <v>1</v>
      </c>
      <c r="E22668" s="31">
        <v>-61</v>
      </c>
      <c r="F22668" s="31"/>
      <c r="G22668" s="33"/>
      <c r="I22668" s="33"/>
      <c r="J22668" s="33"/>
      <c r="AB22668" s="35"/>
    </row>
    <row r="22669" spans="1:28" s="6" customFormat="1" x14ac:dyDescent="0.15">
      <c r="A22669" s="6" t="s">
        <v>149</v>
      </c>
      <c r="C22669" s="6">
        <v>1</v>
      </c>
      <c r="E22669" s="31">
        <v>-63</v>
      </c>
      <c r="F22669" s="31"/>
      <c r="G22669" s="33"/>
      <c r="I22669" s="33"/>
      <c r="J22669" s="33"/>
      <c r="AB22669" s="35"/>
    </row>
    <row r="22670" spans="1:28" s="6" customFormat="1" x14ac:dyDescent="0.15">
      <c r="A22670" s="6" t="s">
        <v>149</v>
      </c>
      <c r="C22670" s="6">
        <v>1</v>
      </c>
      <c r="E22670" s="31">
        <v>-63</v>
      </c>
      <c r="F22670" s="31"/>
      <c r="G22670" s="33"/>
      <c r="I22670" s="33"/>
      <c r="J22670" s="33"/>
      <c r="AB22670" s="35"/>
    </row>
    <row r="22671" spans="1:28" s="6" customFormat="1" x14ac:dyDescent="0.15">
      <c r="A22671" s="6" t="s">
        <v>149</v>
      </c>
      <c r="C22671" s="6">
        <v>1</v>
      </c>
      <c r="E22671" s="31">
        <v>-62</v>
      </c>
      <c r="F22671" s="31"/>
      <c r="G22671" s="33"/>
      <c r="I22671" s="33"/>
      <c r="J22671" s="33"/>
      <c r="AB22671" s="35"/>
    </row>
    <row r="22672" spans="1:28" s="6" customFormat="1" x14ac:dyDescent="0.15">
      <c r="A22672" s="6" t="s">
        <v>149</v>
      </c>
      <c r="C22672" s="6">
        <v>1</v>
      </c>
      <c r="E22672" s="31">
        <v>-58</v>
      </c>
      <c r="F22672" s="31"/>
      <c r="G22672" s="33"/>
      <c r="I22672" s="33"/>
      <c r="J22672" s="33"/>
      <c r="AB22672" s="35"/>
    </row>
    <row r="22673" spans="1:28" s="6" customFormat="1" x14ac:dyDescent="0.15">
      <c r="A22673" s="6" t="s">
        <v>149</v>
      </c>
      <c r="C22673" s="6">
        <v>1</v>
      </c>
      <c r="E22673" s="31">
        <v>-58</v>
      </c>
      <c r="F22673" s="31"/>
      <c r="G22673" s="33"/>
      <c r="I22673" s="33"/>
      <c r="J22673" s="33"/>
      <c r="AB22673" s="35"/>
    </row>
    <row r="22674" spans="1:28" s="6" customFormat="1" x14ac:dyDescent="0.15">
      <c r="A22674" s="6" t="s">
        <v>149</v>
      </c>
      <c r="C22674" s="6">
        <v>1</v>
      </c>
      <c r="E22674" s="31">
        <v>-61</v>
      </c>
      <c r="F22674" s="31"/>
      <c r="G22674" s="33"/>
      <c r="I22674" s="33"/>
      <c r="J22674" s="33"/>
      <c r="AB22674" s="35"/>
    </row>
    <row r="22675" spans="1:28" s="6" customFormat="1" x14ac:dyDescent="0.15">
      <c r="A22675" s="6" t="s">
        <v>149</v>
      </c>
      <c r="C22675" s="6">
        <v>1</v>
      </c>
      <c r="E22675" s="31">
        <v>-58</v>
      </c>
      <c r="F22675" s="31"/>
      <c r="G22675" s="33"/>
      <c r="I22675" s="33"/>
      <c r="J22675" s="33"/>
      <c r="AB22675" s="35"/>
    </row>
    <row r="22676" spans="1:28" s="6" customFormat="1" x14ac:dyDescent="0.15">
      <c r="A22676" s="6" t="s">
        <v>149</v>
      </c>
      <c r="C22676" s="6">
        <v>1</v>
      </c>
      <c r="E22676" s="31">
        <v>-58</v>
      </c>
      <c r="F22676" s="31"/>
      <c r="G22676" s="33"/>
      <c r="I22676" s="33"/>
      <c r="J22676" s="33"/>
      <c r="AB22676" s="35"/>
    </row>
    <row r="22677" spans="1:28" s="6" customFormat="1" x14ac:dyDescent="0.15">
      <c r="A22677" s="6" t="s">
        <v>149</v>
      </c>
      <c r="C22677" s="6">
        <v>1</v>
      </c>
      <c r="E22677" s="31">
        <v>-58</v>
      </c>
      <c r="F22677" s="31"/>
      <c r="G22677" s="33"/>
      <c r="I22677" s="33"/>
      <c r="J22677" s="33"/>
      <c r="AB22677" s="35"/>
    </row>
    <row r="22678" spans="1:28" s="6" customFormat="1" x14ac:dyDescent="0.15">
      <c r="A22678" s="6" t="s">
        <v>149</v>
      </c>
      <c r="C22678" s="6">
        <v>1</v>
      </c>
      <c r="E22678" s="31">
        <v>-58</v>
      </c>
      <c r="F22678" s="31"/>
      <c r="G22678" s="33"/>
      <c r="I22678" s="33"/>
      <c r="J22678" s="33"/>
      <c r="AB22678" s="35"/>
    </row>
    <row r="22679" spans="1:28" s="6" customFormat="1" x14ac:dyDescent="0.15">
      <c r="A22679" s="6" t="s">
        <v>149</v>
      </c>
      <c r="C22679" s="6">
        <v>1</v>
      </c>
      <c r="E22679" s="31">
        <v>-58</v>
      </c>
      <c r="F22679" s="31"/>
      <c r="G22679" s="33"/>
      <c r="I22679" s="33"/>
      <c r="J22679" s="33"/>
      <c r="AB22679" s="35"/>
    </row>
    <row r="22680" spans="1:28" s="6" customFormat="1" x14ac:dyDescent="0.15">
      <c r="A22680" s="6" t="s">
        <v>149</v>
      </c>
      <c r="C22680" s="6">
        <v>1</v>
      </c>
      <c r="E22680" s="31">
        <v>-58</v>
      </c>
      <c r="F22680" s="31"/>
      <c r="G22680" s="33"/>
      <c r="I22680" s="33"/>
      <c r="J22680" s="33"/>
      <c r="AB22680" s="35"/>
    </row>
    <row r="22681" spans="1:28" s="6" customFormat="1" x14ac:dyDescent="0.15">
      <c r="A22681" s="6" t="s">
        <v>149</v>
      </c>
      <c r="C22681" s="6">
        <v>1</v>
      </c>
      <c r="E22681" s="31">
        <v>-58</v>
      </c>
      <c r="F22681" s="31"/>
      <c r="G22681" s="33"/>
      <c r="I22681" s="33"/>
      <c r="J22681" s="33"/>
      <c r="AB22681" s="35"/>
    </row>
    <row r="22682" spans="1:28" s="6" customFormat="1" x14ac:dyDescent="0.15">
      <c r="A22682" s="6" t="s">
        <v>149</v>
      </c>
      <c r="C22682" s="6">
        <v>1</v>
      </c>
      <c r="E22682" s="31">
        <v>-58</v>
      </c>
      <c r="F22682" s="31"/>
      <c r="G22682" s="33"/>
      <c r="I22682" s="33"/>
      <c r="J22682" s="33"/>
      <c r="AB22682" s="35"/>
    </row>
    <row r="22683" spans="1:28" s="6" customFormat="1" x14ac:dyDescent="0.15">
      <c r="A22683" s="6" t="s">
        <v>149</v>
      </c>
      <c r="C22683" s="6">
        <v>1</v>
      </c>
      <c r="E22683" s="31">
        <v>-58</v>
      </c>
      <c r="F22683" s="31"/>
      <c r="G22683" s="33"/>
      <c r="I22683" s="33"/>
      <c r="J22683" s="33"/>
      <c r="AB22683" s="35"/>
    </row>
    <row r="22684" spans="1:28" s="6" customFormat="1" x14ac:dyDescent="0.15">
      <c r="A22684" s="6" t="s">
        <v>149</v>
      </c>
      <c r="C22684" s="6">
        <v>1</v>
      </c>
      <c r="E22684" s="31">
        <v>-58</v>
      </c>
      <c r="F22684" s="31"/>
      <c r="G22684" s="33"/>
      <c r="I22684" s="33"/>
      <c r="J22684" s="33"/>
      <c r="AB22684" s="35"/>
    </row>
    <row r="22685" spans="1:28" s="6" customFormat="1" x14ac:dyDescent="0.15">
      <c r="A22685" s="6" t="s">
        <v>149</v>
      </c>
      <c r="C22685" s="6">
        <v>1</v>
      </c>
      <c r="E22685" s="31">
        <v>-58</v>
      </c>
      <c r="F22685" s="31"/>
      <c r="G22685" s="33"/>
      <c r="I22685" s="33"/>
      <c r="J22685" s="33"/>
      <c r="AB22685" s="35"/>
    </row>
    <row r="22686" spans="1:28" s="6" customFormat="1" x14ac:dyDescent="0.15">
      <c r="A22686" s="6" t="s">
        <v>149</v>
      </c>
      <c r="C22686" s="6">
        <v>1</v>
      </c>
      <c r="E22686" s="31">
        <v>-61</v>
      </c>
      <c r="F22686" s="31"/>
      <c r="G22686" s="33"/>
      <c r="I22686" s="33"/>
      <c r="J22686" s="33"/>
      <c r="AB22686" s="35"/>
    </row>
    <row r="22687" spans="1:28" s="6" customFormat="1" x14ac:dyDescent="0.15">
      <c r="A22687" s="6" t="s">
        <v>149</v>
      </c>
      <c r="C22687" s="6">
        <v>1</v>
      </c>
      <c r="E22687" s="31">
        <v>-61</v>
      </c>
      <c r="F22687" s="31"/>
      <c r="G22687" s="33"/>
      <c r="I22687" s="33"/>
      <c r="J22687" s="33"/>
      <c r="AB22687" s="35"/>
    </row>
    <row r="22688" spans="1:28" s="6" customFormat="1" x14ac:dyDescent="0.15">
      <c r="A22688" s="6" t="s">
        <v>149</v>
      </c>
      <c r="C22688" s="6">
        <v>1</v>
      </c>
      <c r="E22688" s="31">
        <v>-58</v>
      </c>
      <c r="F22688" s="31"/>
      <c r="G22688" s="33"/>
      <c r="I22688" s="33"/>
      <c r="J22688" s="33"/>
      <c r="AB22688" s="35"/>
    </row>
    <row r="22689" spans="1:28" s="6" customFormat="1" x14ac:dyDescent="0.15">
      <c r="A22689" s="6" t="s">
        <v>149</v>
      </c>
      <c r="C22689" s="6">
        <v>1</v>
      </c>
      <c r="E22689" s="31">
        <v>-58</v>
      </c>
      <c r="F22689" s="31"/>
      <c r="G22689" s="33"/>
      <c r="I22689" s="33"/>
      <c r="J22689" s="33"/>
      <c r="AB22689" s="35"/>
    </row>
    <row r="22690" spans="1:28" s="6" customFormat="1" x14ac:dyDescent="0.15">
      <c r="A22690" s="6" t="s">
        <v>149</v>
      </c>
      <c r="C22690" s="6">
        <v>1</v>
      </c>
      <c r="E22690" s="31">
        <v>-58</v>
      </c>
      <c r="F22690" s="31"/>
      <c r="G22690" s="33"/>
      <c r="I22690" s="33"/>
      <c r="J22690" s="33"/>
      <c r="AB22690" s="35"/>
    </row>
    <row r="22691" spans="1:28" s="6" customFormat="1" x14ac:dyDescent="0.15">
      <c r="A22691" s="6" t="s">
        <v>149</v>
      </c>
      <c r="C22691" s="6">
        <v>1</v>
      </c>
      <c r="E22691" s="31">
        <v>-58</v>
      </c>
      <c r="F22691" s="31"/>
      <c r="G22691" s="33"/>
      <c r="I22691" s="33"/>
      <c r="J22691" s="33"/>
      <c r="AB22691" s="35"/>
    </row>
    <row r="22692" spans="1:28" s="6" customFormat="1" x14ac:dyDescent="0.15">
      <c r="A22692" s="6" t="s">
        <v>149</v>
      </c>
      <c r="C22692" s="6">
        <v>1</v>
      </c>
      <c r="E22692" s="31">
        <v>-53</v>
      </c>
      <c r="F22692" s="31"/>
      <c r="G22692" s="33"/>
      <c r="I22692" s="33"/>
      <c r="J22692" s="33"/>
      <c r="AB22692" s="35"/>
    </row>
    <row r="22693" spans="1:28" s="6" customFormat="1" x14ac:dyDescent="0.15">
      <c r="A22693" s="6" t="s">
        <v>149</v>
      </c>
      <c r="C22693" s="6">
        <v>1</v>
      </c>
      <c r="E22693" s="31">
        <v>-53</v>
      </c>
      <c r="F22693" s="31"/>
      <c r="G22693" s="33"/>
      <c r="I22693" s="33"/>
      <c r="J22693" s="33"/>
      <c r="AB22693" s="35"/>
    </row>
    <row r="22694" spans="1:28" s="6" customFormat="1" x14ac:dyDescent="0.15">
      <c r="A22694" s="6" t="s">
        <v>149</v>
      </c>
      <c r="C22694" s="6">
        <v>1</v>
      </c>
      <c r="E22694" s="31">
        <v>-52</v>
      </c>
      <c r="F22694" s="31"/>
      <c r="G22694" s="33"/>
      <c r="I22694" s="33"/>
      <c r="J22694" s="33"/>
      <c r="AB22694" s="35"/>
    </row>
    <row r="22695" spans="1:28" s="6" customFormat="1" x14ac:dyDescent="0.15">
      <c r="A22695" s="6" t="s">
        <v>149</v>
      </c>
      <c r="C22695" s="6">
        <v>1</v>
      </c>
      <c r="E22695" s="31">
        <v>-57</v>
      </c>
      <c r="F22695" s="31"/>
      <c r="G22695" s="33"/>
      <c r="I22695" s="33"/>
      <c r="J22695" s="33"/>
      <c r="AB22695" s="35"/>
    </row>
    <row r="22696" spans="1:28" s="6" customFormat="1" x14ac:dyDescent="0.15">
      <c r="A22696" s="6" t="s">
        <v>149</v>
      </c>
      <c r="C22696" s="6">
        <v>1</v>
      </c>
      <c r="E22696" s="31">
        <v>-57</v>
      </c>
      <c r="F22696" s="31"/>
      <c r="G22696" s="33"/>
      <c r="I22696" s="33"/>
      <c r="J22696" s="33"/>
      <c r="AB22696" s="35"/>
    </row>
    <row r="22697" spans="1:28" s="6" customFormat="1" x14ac:dyDescent="0.15">
      <c r="A22697" s="6" t="s">
        <v>149</v>
      </c>
      <c r="C22697" s="6">
        <v>1</v>
      </c>
      <c r="E22697" s="31">
        <v>-63</v>
      </c>
      <c r="F22697" s="31"/>
      <c r="G22697" s="33"/>
      <c r="I22697" s="33"/>
      <c r="J22697" s="33"/>
      <c r="AB22697" s="35"/>
    </row>
    <row r="22698" spans="1:28" s="6" customFormat="1" x14ac:dyDescent="0.15">
      <c r="A22698" s="6" t="s">
        <v>149</v>
      </c>
      <c r="C22698" s="6">
        <v>1</v>
      </c>
      <c r="E22698" s="31">
        <v>-63</v>
      </c>
      <c r="F22698" s="31"/>
      <c r="G22698" s="33"/>
      <c r="I22698" s="33"/>
      <c r="J22698" s="33"/>
      <c r="AB22698" s="35"/>
    </row>
    <row r="22699" spans="1:28" s="6" customFormat="1" x14ac:dyDescent="0.15">
      <c r="A22699" s="6" t="s">
        <v>149</v>
      </c>
      <c r="C22699" s="6">
        <v>1</v>
      </c>
      <c r="E22699" s="31">
        <v>-63</v>
      </c>
      <c r="F22699" s="31"/>
      <c r="G22699" s="33"/>
      <c r="I22699" s="33"/>
      <c r="J22699" s="33"/>
      <c r="AB22699" s="35"/>
    </row>
    <row r="22700" spans="1:28" s="6" customFormat="1" x14ac:dyDescent="0.15">
      <c r="A22700" s="6" t="s">
        <v>149</v>
      </c>
      <c r="C22700" s="6">
        <v>1</v>
      </c>
      <c r="E22700" s="31">
        <v>-63</v>
      </c>
      <c r="F22700" s="31"/>
      <c r="G22700" s="33"/>
      <c r="I22700" s="33"/>
      <c r="J22700" s="33"/>
      <c r="AB22700" s="35"/>
    </row>
    <row r="22701" spans="1:28" s="6" customFormat="1" x14ac:dyDescent="0.15">
      <c r="A22701" s="6" t="s">
        <v>149</v>
      </c>
      <c r="C22701" s="6">
        <v>1</v>
      </c>
      <c r="E22701" s="31">
        <v>-58</v>
      </c>
      <c r="F22701" s="31"/>
      <c r="G22701" s="33"/>
      <c r="I22701" s="33"/>
      <c r="J22701" s="33"/>
      <c r="AB22701" s="35"/>
    </row>
    <row r="22702" spans="1:28" s="6" customFormat="1" x14ac:dyDescent="0.15">
      <c r="A22702" s="6" t="s">
        <v>149</v>
      </c>
      <c r="C22702" s="6">
        <v>1</v>
      </c>
      <c r="E22702" s="31">
        <v>-58</v>
      </c>
      <c r="F22702" s="31"/>
      <c r="G22702" s="33"/>
      <c r="I22702" s="33"/>
      <c r="J22702" s="33"/>
      <c r="AB22702" s="35"/>
    </row>
    <row r="22703" spans="1:28" s="6" customFormat="1" x14ac:dyDescent="0.15">
      <c r="A22703" s="6" t="s">
        <v>149</v>
      </c>
      <c r="C22703" s="6">
        <v>1</v>
      </c>
      <c r="E22703" s="31">
        <v>-59</v>
      </c>
      <c r="F22703" s="31"/>
      <c r="G22703" s="33"/>
      <c r="I22703" s="33"/>
      <c r="J22703" s="33"/>
      <c r="AB22703" s="35"/>
    </row>
    <row r="22704" spans="1:28" s="6" customFormat="1" x14ac:dyDescent="0.15">
      <c r="A22704" s="6" t="s">
        <v>149</v>
      </c>
      <c r="C22704" s="6">
        <v>1</v>
      </c>
      <c r="E22704" s="31">
        <v>-61</v>
      </c>
      <c r="F22704" s="31"/>
      <c r="G22704" s="33"/>
      <c r="I22704" s="33"/>
      <c r="J22704" s="33"/>
      <c r="AB22704" s="35"/>
    </row>
    <row r="22705" spans="1:28" s="6" customFormat="1" x14ac:dyDescent="0.15">
      <c r="A22705" s="6" t="s">
        <v>149</v>
      </c>
      <c r="C22705" s="6">
        <v>1</v>
      </c>
      <c r="E22705" s="31">
        <v>-61</v>
      </c>
      <c r="F22705" s="31"/>
      <c r="G22705" s="33"/>
      <c r="I22705" s="33"/>
      <c r="J22705" s="33"/>
      <c r="AB22705" s="35"/>
    </row>
    <row r="22706" spans="1:28" s="6" customFormat="1" x14ac:dyDescent="0.15">
      <c r="A22706" s="6" t="s">
        <v>149</v>
      </c>
      <c r="C22706" s="6">
        <v>1</v>
      </c>
      <c r="E22706" s="31">
        <v>-61</v>
      </c>
      <c r="F22706" s="31"/>
      <c r="G22706" s="33"/>
      <c r="I22706" s="33"/>
      <c r="J22706" s="33"/>
      <c r="AB22706" s="35"/>
    </row>
    <row r="22707" spans="1:28" s="6" customFormat="1" x14ac:dyDescent="0.15">
      <c r="A22707" s="6" t="s">
        <v>149</v>
      </c>
      <c r="C22707" s="6">
        <v>1</v>
      </c>
      <c r="E22707" s="31">
        <v>-61</v>
      </c>
      <c r="F22707" s="31"/>
      <c r="G22707" s="33"/>
      <c r="I22707" s="33"/>
      <c r="J22707" s="33"/>
      <c r="AB22707" s="35"/>
    </row>
    <row r="22708" spans="1:28" s="6" customFormat="1" x14ac:dyDescent="0.15">
      <c r="A22708" s="6" t="s">
        <v>149</v>
      </c>
      <c r="C22708" s="6">
        <v>1</v>
      </c>
      <c r="E22708" s="31">
        <v>-61</v>
      </c>
      <c r="F22708" s="31"/>
      <c r="G22708" s="33"/>
      <c r="I22708" s="33"/>
      <c r="J22708" s="33"/>
      <c r="AB22708" s="35"/>
    </row>
    <row r="22709" spans="1:28" s="6" customFormat="1" x14ac:dyDescent="0.15">
      <c r="A22709" s="6" t="s">
        <v>149</v>
      </c>
      <c r="C22709" s="6">
        <v>1</v>
      </c>
      <c r="E22709" s="31">
        <v>-61</v>
      </c>
      <c r="F22709" s="31"/>
      <c r="G22709" s="33"/>
      <c r="I22709" s="33"/>
      <c r="J22709" s="33"/>
      <c r="AB22709" s="35"/>
    </row>
    <row r="22710" spans="1:28" s="6" customFormat="1" x14ac:dyDescent="0.15">
      <c r="A22710" s="6" t="s">
        <v>149</v>
      </c>
      <c r="C22710" s="6">
        <v>1</v>
      </c>
      <c r="E22710" s="31">
        <v>-61</v>
      </c>
      <c r="F22710" s="31"/>
      <c r="G22710" s="33"/>
      <c r="I22710" s="33"/>
      <c r="J22710" s="33"/>
      <c r="AB22710" s="35"/>
    </row>
    <row r="22711" spans="1:28" s="6" customFormat="1" x14ac:dyDescent="0.15">
      <c r="A22711" s="6" t="s">
        <v>149</v>
      </c>
      <c r="C22711" s="6">
        <v>1</v>
      </c>
      <c r="E22711" s="31">
        <v>-61</v>
      </c>
      <c r="F22711" s="31"/>
      <c r="G22711" s="33"/>
      <c r="I22711" s="33"/>
      <c r="J22711" s="33"/>
      <c r="AB22711" s="35"/>
    </row>
    <row r="22712" spans="1:28" s="6" customFormat="1" x14ac:dyDescent="0.15">
      <c r="A22712" s="6" t="s">
        <v>149</v>
      </c>
      <c r="C22712" s="6">
        <v>1</v>
      </c>
      <c r="E22712" s="31">
        <v>-61</v>
      </c>
      <c r="F22712" s="31"/>
      <c r="G22712" s="33"/>
      <c r="I22712" s="33"/>
      <c r="J22712" s="33"/>
      <c r="AB22712" s="35"/>
    </row>
    <row r="22713" spans="1:28" s="6" customFormat="1" x14ac:dyDescent="0.15">
      <c r="A22713" s="6" t="s">
        <v>149</v>
      </c>
      <c r="C22713" s="6">
        <v>1</v>
      </c>
      <c r="E22713" s="31">
        <v>-61</v>
      </c>
      <c r="F22713" s="31"/>
      <c r="G22713" s="33"/>
      <c r="I22713" s="33"/>
      <c r="J22713" s="33"/>
      <c r="AB22713" s="35"/>
    </row>
    <row r="22714" spans="1:28" s="6" customFormat="1" x14ac:dyDescent="0.15">
      <c r="A22714" s="6" t="s">
        <v>149</v>
      </c>
      <c r="C22714" s="6">
        <v>1</v>
      </c>
      <c r="E22714" s="31">
        <v>-61</v>
      </c>
      <c r="F22714" s="31"/>
      <c r="G22714" s="33"/>
      <c r="I22714" s="33"/>
      <c r="J22714" s="33"/>
      <c r="AB22714" s="35"/>
    </row>
    <row r="22715" spans="1:28" s="6" customFormat="1" x14ac:dyDescent="0.15">
      <c r="A22715" s="6" t="s">
        <v>149</v>
      </c>
      <c r="C22715" s="6">
        <v>1</v>
      </c>
      <c r="E22715" s="31">
        <v>-61</v>
      </c>
      <c r="F22715" s="31"/>
      <c r="G22715" s="33"/>
      <c r="I22715" s="33"/>
      <c r="J22715" s="33"/>
      <c r="AB22715" s="35"/>
    </row>
    <row r="22716" spans="1:28" s="6" customFormat="1" x14ac:dyDescent="0.15">
      <c r="A22716" s="6" t="s">
        <v>149</v>
      </c>
      <c r="C22716" s="6">
        <v>1</v>
      </c>
      <c r="E22716" s="31">
        <v>-58</v>
      </c>
      <c r="F22716" s="31"/>
      <c r="G22716" s="33"/>
      <c r="I22716" s="33"/>
      <c r="J22716" s="33"/>
      <c r="AB22716" s="35"/>
    </row>
    <row r="22717" spans="1:28" s="6" customFormat="1" x14ac:dyDescent="0.15">
      <c r="A22717" s="6" t="s">
        <v>149</v>
      </c>
      <c r="C22717" s="6">
        <v>1</v>
      </c>
      <c r="E22717" s="31">
        <v>-58</v>
      </c>
      <c r="F22717" s="31"/>
      <c r="G22717" s="33"/>
      <c r="I22717" s="33"/>
      <c r="J22717" s="33"/>
      <c r="AB22717" s="35"/>
    </row>
    <row r="22718" spans="1:28" s="6" customFormat="1" x14ac:dyDescent="0.15">
      <c r="A22718" s="6" t="s">
        <v>149</v>
      </c>
      <c r="C22718" s="6">
        <v>1</v>
      </c>
      <c r="E22718" s="31">
        <v>-63</v>
      </c>
      <c r="F22718" s="31"/>
      <c r="G22718" s="33"/>
      <c r="I22718" s="33"/>
      <c r="J22718" s="33"/>
      <c r="AB22718" s="35"/>
    </row>
    <row r="22719" spans="1:28" s="6" customFormat="1" x14ac:dyDescent="0.15">
      <c r="A22719" s="6" t="s">
        <v>149</v>
      </c>
      <c r="C22719" s="6">
        <v>1</v>
      </c>
      <c r="E22719" s="31">
        <v>-63</v>
      </c>
      <c r="F22719" s="31"/>
      <c r="G22719" s="33"/>
      <c r="I22719" s="33"/>
      <c r="J22719" s="33"/>
      <c r="AB22719" s="35"/>
    </row>
    <row r="22720" spans="1:28" s="6" customFormat="1" x14ac:dyDescent="0.15">
      <c r="A22720" s="6" t="s">
        <v>149</v>
      </c>
      <c r="C22720" s="6">
        <v>1</v>
      </c>
      <c r="E22720" s="31">
        <v>-63</v>
      </c>
      <c r="F22720" s="31"/>
      <c r="G22720" s="33"/>
      <c r="I22720" s="33"/>
      <c r="J22720" s="33"/>
      <c r="AB22720" s="35"/>
    </row>
    <row r="22721" spans="1:28" s="6" customFormat="1" x14ac:dyDescent="0.15">
      <c r="A22721" s="6" t="s">
        <v>149</v>
      </c>
      <c r="C22721" s="6">
        <v>1</v>
      </c>
      <c r="E22721" s="31">
        <v>-62</v>
      </c>
      <c r="F22721" s="31"/>
      <c r="G22721" s="33"/>
      <c r="I22721" s="33"/>
      <c r="J22721" s="33"/>
      <c r="AB22721" s="35"/>
    </row>
    <row r="22722" spans="1:28" s="6" customFormat="1" x14ac:dyDescent="0.15">
      <c r="A22722" s="6" t="s">
        <v>149</v>
      </c>
      <c r="C22722" s="6">
        <v>1</v>
      </c>
      <c r="E22722" s="31">
        <v>-62</v>
      </c>
      <c r="F22722" s="31"/>
      <c r="G22722" s="33"/>
      <c r="I22722" s="33"/>
      <c r="J22722" s="33"/>
      <c r="AB22722" s="35"/>
    </row>
    <row r="22723" spans="1:28" s="6" customFormat="1" x14ac:dyDescent="0.15">
      <c r="A22723" s="6" t="s">
        <v>149</v>
      </c>
      <c r="C22723" s="6">
        <v>1</v>
      </c>
      <c r="E22723" s="31">
        <v>-62</v>
      </c>
      <c r="F22723" s="31"/>
      <c r="G22723" s="33"/>
      <c r="I22723" s="33"/>
      <c r="J22723" s="33"/>
      <c r="AB22723" s="35"/>
    </row>
    <row r="22724" spans="1:28" s="6" customFormat="1" x14ac:dyDescent="0.15">
      <c r="A22724" s="6" t="s">
        <v>149</v>
      </c>
      <c r="C22724" s="6">
        <v>1</v>
      </c>
      <c r="E22724" s="31">
        <v>-62</v>
      </c>
      <c r="F22724" s="31"/>
      <c r="G22724" s="33"/>
      <c r="I22724" s="33"/>
      <c r="J22724" s="33"/>
      <c r="AB22724" s="35"/>
    </row>
    <row r="22725" spans="1:28" s="6" customFormat="1" x14ac:dyDescent="0.15">
      <c r="A22725" s="6" t="s">
        <v>149</v>
      </c>
      <c r="C22725" s="6">
        <v>1</v>
      </c>
      <c r="E22725" s="31">
        <v>-62</v>
      </c>
      <c r="F22725" s="31"/>
      <c r="G22725" s="33"/>
      <c r="I22725" s="33"/>
      <c r="J22725" s="33"/>
      <c r="AB22725" s="35"/>
    </row>
    <row r="22726" spans="1:28" s="6" customFormat="1" x14ac:dyDescent="0.15">
      <c r="A22726" s="6" t="s">
        <v>149</v>
      </c>
      <c r="C22726" s="6">
        <v>1</v>
      </c>
      <c r="E22726" s="31">
        <v>-65</v>
      </c>
      <c r="F22726" s="31"/>
      <c r="G22726" s="33"/>
      <c r="I22726" s="33"/>
      <c r="J22726" s="33"/>
      <c r="AB22726" s="35"/>
    </row>
    <row r="22727" spans="1:28" s="6" customFormat="1" x14ac:dyDescent="0.15">
      <c r="A22727" s="6" t="s">
        <v>149</v>
      </c>
      <c r="C22727" s="6">
        <v>1</v>
      </c>
      <c r="E22727" s="31">
        <v>-65</v>
      </c>
      <c r="F22727" s="31"/>
      <c r="G22727" s="33"/>
      <c r="I22727" s="33"/>
      <c r="J22727" s="33"/>
      <c r="AB22727" s="35"/>
    </row>
    <row r="22728" spans="1:28" s="6" customFormat="1" x14ac:dyDescent="0.15">
      <c r="A22728" s="6" t="s">
        <v>149</v>
      </c>
      <c r="C22728" s="6">
        <v>1</v>
      </c>
      <c r="E22728" s="31">
        <v>-65</v>
      </c>
      <c r="F22728" s="31"/>
      <c r="G22728" s="33"/>
      <c r="I22728" s="33"/>
      <c r="J22728" s="33"/>
      <c r="AB22728" s="35"/>
    </row>
    <row r="22729" spans="1:28" s="6" customFormat="1" x14ac:dyDescent="0.15">
      <c r="A22729" s="6" t="s">
        <v>149</v>
      </c>
      <c r="C22729" s="6">
        <v>1</v>
      </c>
      <c r="E22729" s="31">
        <v>-65</v>
      </c>
      <c r="F22729" s="31"/>
      <c r="G22729" s="33"/>
      <c r="I22729" s="33"/>
      <c r="J22729" s="33"/>
      <c r="AB22729" s="35"/>
    </row>
    <row r="22730" spans="1:28" s="6" customFormat="1" x14ac:dyDescent="0.15">
      <c r="A22730" s="6" t="s">
        <v>149</v>
      </c>
      <c r="C22730" s="6">
        <v>1</v>
      </c>
      <c r="E22730" s="31">
        <v>-58</v>
      </c>
      <c r="F22730" s="31"/>
      <c r="G22730" s="33"/>
      <c r="I22730" s="33"/>
      <c r="J22730" s="33"/>
      <c r="AB22730" s="35"/>
    </row>
    <row r="22731" spans="1:28" s="6" customFormat="1" x14ac:dyDescent="0.15">
      <c r="A22731" s="6" t="s">
        <v>149</v>
      </c>
      <c r="C22731" s="6">
        <v>1</v>
      </c>
      <c r="E22731" s="31">
        <v>-58</v>
      </c>
      <c r="F22731" s="31"/>
      <c r="G22731" s="33"/>
      <c r="I22731" s="33"/>
      <c r="J22731" s="33"/>
      <c r="AB22731" s="35"/>
    </row>
    <row r="22732" spans="1:28" s="6" customFormat="1" x14ac:dyDescent="0.15">
      <c r="A22732" s="6" t="s">
        <v>149</v>
      </c>
      <c r="C22732" s="6">
        <v>1</v>
      </c>
      <c r="E22732" s="31">
        <v>-61</v>
      </c>
      <c r="F22732" s="31"/>
      <c r="G22732" s="33"/>
      <c r="I22732" s="33"/>
      <c r="J22732" s="33"/>
      <c r="AB22732" s="35"/>
    </row>
    <row r="22733" spans="1:28" s="6" customFormat="1" x14ac:dyDescent="0.15">
      <c r="A22733" s="6" t="s">
        <v>149</v>
      </c>
      <c r="C22733" s="6">
        <v>1</v>
      </c>
      <c r="E22733" s="31">
        <v>-61</v>
      </c>
      <c r="F22733" s="31"/>
      <c r="G22733" s="33"/>
      <c r="I22733" s="33"/>
      <c r="J22733" s="33"/>
      <c r="AB22733" s="35"/>
    </row>
    <row r="22734" spans="1:28" s="6" customFormat="1" x14ac:dyDescent="0.15">
      <c r="A22734" s="6" t="s">
        <v>149</v>
      </c>
      <c r="C22734" s="6">
        <v>1</v>
      </c>
      <c r="E22734" s="31">
        <v>-61</v>
      </c>
      <c r="F22734" s="31"/>
      <c r="G22734" s="33"/>
      <c r="I22734" s="33"/>
      <c r="J22734" s="33"/>
      <c r="AB22734" s="35"/>
    </row>
    <row r="22735" spans="1:28" s="6" customFormat="1" x14ac:dyDescent="0.15">
      <c r="A22735" s="6" t="s">
        <v>149</v>
      </c>
      <c r="C22735" s="6">
        <v>1</v>
      </c>
      <c r="E22735" s="31">
        <v>-61</v>
      </c>
      <c r="F22735" s="31"/>
      <c r="G22735" s="33"/>
      <c r="I22735" s="33"/>
      <c r="J22735" s="33"/>
      <c r="AB22735" s="35"/>
    </row>
    <row r="22736" spans="1:28" s="6" customFormat="1" x14ac:dyDescent="0.15">
      <c r="A22736" s="6" t="s">
        <v>149</v>
      </c>
      <c r="C22736" s="6">
        <v>1</v>
      </c>
      <c r="E22736" s="31">
        <v>-61</v>
      </c>
      <c r="F22736" s="31"/>
      <c r="G22736" s="33"/>
      <c r="I22736" s="33"/>
      <c r="J22736" s="33"/>
      <c r="AB22736" s="35"/>
    </row>
    <row r="22737" spans="1:28" s="6" customFormat="1" x14ac:dyDescent="0.15">
      <c r="A22737" s="6" t="s">
        <v>150</v>
      </c>
      <c r="C22737" s="6">
        <v>1</v>
      </c>
      <c r="E22737" s="31">
        <v>-61</v>
      </c>
      <c r="F22737" s="31"/>
      <c r="G22737" s="33"/>
      <c r="I22737" s="33"/>
      <c r="J22737" s="33"/>
      <c r="AB22737" s="35"/>
    </row>
    <row r="22738" spans="1:28" s="6" customFormat="1" x14ac:dyDescent="0.15">
      <c r="A22738" s="6" t="s">
        <v>150</v>
      </c>
      <c r="C22738" s="6">
        <v>1</v>
      </c>
      <c r="E22738" s="31">
        <v>-61</v>
      </c>
      <c r="F22738" s="31"/>
      <c r="G22738" s="33"/>
      <c r="I22738" s="33"/>
      <c r="J22738" s="33"/>
      <c r="AB22738" s="35"/>
    </row>
    <row r="22739" spans="1:28" s="6" customFormat="1" x14ac:dyDescent="0.15">
      <c r="A22739" s="6" t="s">
        <v>150</v>
      </c>
      <c r="C22739" s="6">
        <v>1</v>
      </c>
      <c r="E22739" s="31">
        <v>-61</v>
      </c>
      <c r="F22739" s="31"/>
      <c r="G22739" s="33"/>
      <c r="I22739" s="33"/>
      <c r="J22739" s="33"/>
      <c r="AB22739" s="35"/>
    </row>
    <row r="22740" spans="1:28" s="6" customFormat="1" x14ac:dyDescent="0.15">
      <c r="A22740" s="6" t="s">
        <v>150</v>
      </c>
      <c r="C22740" s="6">
        <v>1</v>
      </c>
      <c r="E22740" s="31">
        <v>-61</v>
      </c>
      <c r="F22740" s="31"/>
      <c r="G22740" s="33"/>
      <c r="I22740" s="33"/>
      <c r="J22740" s="33"/>
      <c r="AB22740" s="35"/>
    </row>
    <row r="22741" spans="1:28" s="6" customFormat="1" x14ac:dyDescent="0.15">
      <c r="A22741" s="6" t="s">
        <v>150</v>
      </c>
      <c r="C22741" s="6">
        <v>1</v>
      </c>
      <c r="E22741" s="31">
        <v>-61</v>
      </c>
      <c r="F22741" s="31"/>
      <c r="G22741" s="33"/>
      <c r="I22741" s="33"/>
      <c r="J22741" s="33"/>
      <c r="AB22741" s="35"/>
    </row>
    <row r="22742" spans="1:28" s="6" customFormat="1" x14ac:dyDescent="0.15">
      <c r="A22742" s="6" t="s">
        <v>150</v>
      </c>
      <c r="C22742" s="6">
        <v>1</v>
      </c>
      <c r="E22742" s="31">
        <v>-61</v>
      </c>
      <c r="F22742" s="31"/>
      <c r="G22742" s="33"/>
      <c r="I22742" s="33"/>
      <c r="J22742" s="33"/>
      <c r="AB22742" s="35"/>
    </row>
    <row r="22743" spans="1:28" s="6" customFormat="1" x14ac:dyDescent="0.15">
      <c r="A22743" s="6" t="s">
        <v>150</v>
      </c>
      <c r="C22743" s="6">
        <v>1</v>
      </c>
      <c r="E22743" s="31">
        <v>-60</v>
      </c>
      <c r="F22743" s="31"/>
      <c r="G22743" s="33"/>
      <c r="I22743" s="33"/>
      <c r="J22743" s="33"/>
      <c r="AB22743" s="35"/>
    </row>
    <row r="22744" spans="1:28" s="6" customFormat="1" x14ac:dyDescent="0.15">
      <c r="A22744" s="6" t="s">
        <v>150</v>
      </c>
      <c r="C22744" s="6">
        <v>1</v>
      </c>
      <c r="E22744" s="31">
        <v>-60</v>
      </c>
      <c r="F22744" s="31"/>
      <c r="G22744" s="33"/>
      <c r="I22744" s="33"/>
      <c r="J22744" s="33"/>
      <c r="AB22744" s="35"/>
    </row>
    <row r="22745" spans="1:28" s="6" customFormat="1" x14ac:dyDescent="0.15">
      <c r="A22745" s="6" t="s">
        <v>150</v>
      </c>
      <c r="C22745" s="6">
        <v>1</v>
      </c>
      <c r="E22745" s="31">
        <v>-60</v>
      </c>
      <c r="F22745" s="31"/>
      <c r="G22745" s="33"/>
      <c r="I22745" s="33"/>
      <c r="J22745" s="33"/>
      <c r="AB22745" s="35"/>
    </row>
    <row r="22746" spans="1:28" s="6" customFormat="1" x14ac:dyDescent="0.15">
      <c r="A22746" s="6" t="s">
        <v>150</v>
      </c>
      <c r="C22746" s="6">
        <v>1</v>
      </c>
      <c r="E22746" s="31">
        <v>-61</v>
      </c>
      <c r="F22746" s="31"/>
      <c r="G22746" s="33"/>
      <c r="I22746" s="33"/>
      <c r="J22746" s="33"/>
      <c r="AB22746" s="35"/>
    </row>
    <row r="22747" spans="1:28" s="6" customFormat="1" x14ac:dyDescent="0.15">
      <c r="A22747" s="6" t="s">
        <v>150</v>
      </c>
      <c r="C22747" s="6">
        <v>1</v>
      </c>
      <c r="E22747" s="31">
        <v>-61</v>
      </c>
      <c r="F22747" s="31"/>
      <c r="G22747" s="33"/>
      <c r="I22747" s="33"/>
      <c r="J22747" s="33"/>
      <c r="AB22747" s="35"/>
    </row>
    <row r="22748" spans="1:28" s="6" customFormat="1" x14ac:dyDescent="0.15">
      <c r="A22748" s="6" t="s">
        <v>150</v>
      </c>
      <c r="C22748" s="6">
        <v>1</v>
      </c>
      <c r="E22748" s="31">
        <v>-61</v>
      </c>
      <c r="F22748" s="31"/>
      <c r="G22748" s="33"/>
      <c r="I22748" s="33"/>
      <c r="J22748" s="33"/>
      <c r="AB22748" s="35"/>
    </row>
    <row r="22749" spans="1:28" s="6" customFormat="1" x14ac:dyDescent="0.15">
      <c r="A22749" s="6" t="s">
        <v>150</v>
      </c>
      <c r="C22749" s="6">
        <v>1</v>
      </c>
      <c r="E22749" s="31">
        <v>-61</v>
      </c>
      <c r="F22749" s="31"/>
      <c r="G22749" s="33"/>
      <c r="I22749" s="33"/>
      <c r="J22749" s="33"/>
      <c r="AB22749" s="35"/>
    </row>
    <row r="22750" spans="1:28" s="6" customFormat="1" x14ac:dyDescent="0.15">
      <c r="A22750" s="6" t="s">
        <v>150</v>
      </c>
      <c r="C22750" s="6">
        <v>1</v>
      </c>
      <c r="E22750" s="31">
        <v>-61</v>
      </c>
      <c r="F22750" s="31"/>
      <c r="G22750" s="33"/>
      <c r="I22750" s="33"/>
      <c r="J22750" s="33"/>
      <c r="AB22750" s="35"/>
    </row>
    <row r="22751" spans="1:28" s="6" customFormat="1" x14ac:dyDescent="0.15">
      <c r="A22751" s="6" t="s">
        <v>150</v>
      </c>
      <c r="C22751" s="6">
        <v>1</v>
      </c>
      <c r="E22751" s="31">
        <v>-57</v>
      </c>
      <c r="F22751" s="31"/>
      <c r="G22751" s="33"/>
      <c r="I22751" s="33"/>
      <c r="J22751" s="33"/>
      <c r="AB22751" s="35"/>
    </row>
    <row r="22752" spans="1:28" s="6" customFormat="1" x14ac:dyDescent="0.15">
      <c r="A22752" s="6" t="s">
        <v>150</v>
      </c>
      <c r="C22752" s="6">
        <v>1</v>
      </c>
      <c r="E22752" s="31">
        <v>-57</v>
      </c>
      <c r="F22752" s="31"/>
      <c r="G22752" s="33"/>
      <c r="I22752" s="33"/>
      <c r="J22752" s="33"/>
      <c r="AB22752" s="35"/>
    </row>
    <row r="22753" spans="1:28" s="6" customFormat="1" x14ac:dyDescent="0.15">
      <c r="A22753" s="6" t="s">
        <v>150</v>
      </c>
      <c r="C22753" s="6">
        <v>1</v>
      </c>
      <c r="E22753" s="31">
        <v>-57</v>
      </c>
      <c r="F22753" s="31"/>
      <c r="G22753" s="33"/>
      <c r="I22753" s="33"/>
      <c r="J22753" s="33"/>
      <c r="AB22753" s="35"/>
    </row>
    <row r="22754" spans="1:28" s="6" customFormat="1" x14ac:dyDescent="0.15">
      <c r="A22754" s="6" t="s">
        <v>150</v>
      </c>
      <c r="C22754" s="6">
        <v>1</v>
      </c>
      <c r="E22754" s="31">
        <v>-57</v>
      </c>
      <c r="F22754" s="31"/>
      <c r="G22754" s="33"/>
      <c r="I22754" s="33"/>
      <c r="J22754" s="33"/>
      <c r="AB22754" s="35"/>
    </row>
    <row r="22755" spans="1:28" s="6" customFormat="1" x14ac:dyDescent="0.15">
      <c r="A22755" s="6" t="s">
        <v>150</v>
      </c>
      <c r="C22755" s="6">
        <v>1</v>
      </c>
      <c r="E22755" s="31">
        <v>-61</v>
      </c>
      <c r="F22755" s="31"/>
      <c r="G22755" s="33"/>
      <c r="I22755" s="33"/>
      <c r="J22755" s="33"/>
      <c r="AB22755" s="35"/>
    </row>
    <row r="22756" spans="1:28" s="6" customFormat="1" x14ac:dyDescent="0.15">
      <c r="A22756" s="6" t="s">
        <v>150</v>
      </c>
      <c r="C22756" s="6">
        <v>1</v>
      </c>
      <c r="E22756" s="31">
        <v>-61</v>
      </c>
      <c r="F22756" s="31"/>
      <c r="G22756" s="33"/>
      <c r="I22756" s="33"/>
      <c r="J22756" s="33"/>
      <c r="AB22756" s="35"/>
    </row>
    <row r="22757" spans="1:28" s="6" customFormat="1" x14ac:dyDescent="0.15">
      <c r="A22757" s="6" t="s">
        <v>150</v>
      </c>
      <c r="C22757" s="6">
        <v>1</v>
      </c>
      <c r="E22757" s="31">
        <v>-60</v>
      </c>
      <c r="F22757" s="31"/>
      <c r="G22757" s="33"/>
      <c r="I22757" s="33"/>
      <c r="J22757" s="33"/>
      <c r="AB22757" s="35"/>
    </row>
    <row r="22758" spans="1:28" s="6" customFormat="1" x14ac:dyDescent="0.15">
      <c r="A22758" s="6" t="s">
        <v>150</v>
      </c>
      <c r="C22758" s="6">
        <v>1</v>
      </c>
      <c r="E22758" s="31">
        <v>-60</v>
      </c>
      <c r="F22758" s="31"/>
      <c r="G22758" s="33"/>
      <c r="I22758" s="33"/>
      <c r="J22758" s="33"/>
      <c r="AB22758" s="35"/>
    </row>
    <row r="22759" spans="1:28" s="6" customFormat="1" x14ac:dyDescent="0.15">
      <c r="A22759" s="6" t="s">
        <v>150</v>
      </c>
      <c r="C22759" s="6">
        <v>1</v>
      </c>
      <c r="E22759" s="31">
        <v>-60</v>
      </c>
      <c r="F22759" s="31"/>
      <c r="G22759" s="33"/>
      <c r="I22759" s="33"/>
      <c r="J22759" s="33"/>
      <c r="AB22759" s="35"/>
    </row>
    <row r="22760" spans="1:28" s="6" customFormat="1" x14ac:dyDescent="0.15">
      <c r="A22760" s="6" t="s">
        <v>150</v>
      </c>
      <c r="C22760" s="6">
        <v>1</v>
      </c>
      <c r="E22760" s="31">
        <v>-58</v>
      </c>
      <c r="F22760" s="31"/>
      <c r="G22760" s="33"/>
      <c r="I22760" s="33"/>
      <c r="J22760" s="33"/>
      <c r="AB22760" s="35"/>
    </row>
    <row r="22761" spans="1:28" s="6" customFormat="1" x14ac:dyDescent="0.15">
      <c r="A22761" s="6" t="s">
        <v>150</v>
      </c>
      <c r="C22761" s="6">
        <v>1</v>
      </c>
      <c r="E22761" s="31">
        <v>-59</v>
      </c>
      <c r="F22761" s="31"/>
      <c r="G22761" s="33"/>
      <c r="I22761" s="33"/>
      <c r="J22761" s="33"/>
      <c r="AB22761" s="35"/>
    </row>
    <row r="22762" spans="1:28" s="6" customFormat="1" x14ac:dyDescent="0.15">
      <c r="A22762" s="6" t="s">
        <v>150</v>
      </c>
      <c r="C22762" s="6">
        <v>1</v>
      </c>
      <c r="E22762" s="31">
        <v>-59</v>
      </c>
      <c r="F22762" s="31"/>
      <c r="G22762" s="33"/>
      <c r="I22762" s="33"/>
      <c r="J22762" s="33"/>
      <c r="AB22762" s="35"/>
    </row>
    <row r="22763" spans="1:28" s="6" customFormat="1" x14ac:dyDescent="0.15">
      <c r="A22763" s="6" t="s">
        <v>150</v>
      </c>
      <c r="C22763" s="6">
        <v>1</v>
      </c>
      <c r="E22763" s="31">
        <v>-61</v>
      </c>
      <c r="F22763" s="31"/>
      <c r="G22763" s="33"/>
      <c r="I22763" s="33"/>
      <c r="J22763" s="33"/>
      <c r="AB22763" s="35"/>
    </row>
    <row r="22764" spans="1:28" s="6" customFormat="1" x14ac:dyDescent="0.15">
      <c r="A22764" s="6" t="s">
        <v>150</v>
      </c>
      <c r="C22764" s="6">
        <v>1</v>
      </c>
      <c r="E22764" s="31">
        <v>-60</v>
      </c>
      <c r="F22764" s="31"/>
      <c r="G22764" s="33"/>
      <c r="I22764" s="33"/>
      <c r="J22764" s="33"/>
      <c r="AB22764" s="35"/>
    </row>
    <row r="22765" spans="1:28" s="6" customFormat="1" x14ac:dyDescent="0.15">
      <c r="A22765" s="6" t="s">
        <v>150</v>
      </c>
      <c r="C22765" s="6">
        <v>1</v>
      </c>
      <c r="E22765" s="31">
        <v>-60</v>
      </c>
      <c r="F22765" s="31"/>
      <c r="G22765" s="33"/>
      <c r="I22765" s="33"/>
      <c r="J22765" s="33"/>
      <c r="AB22765" s="35"/>
    </row>
    <row r="22766" spans="1:28" s="6" customFormat="1" x14ac:dyDescent="0.15">
      <c r="A22766" s="6" t="s">
        <v>150</v>
      </c>
      <c r="C22766" s="6">
        <v>1</v>
      </c>
      <c r="E22766" s="31">
        <v>-58</v>
      </c>
      <c r="F22766" s="31"/>
      <c r="G22766" s="33"/>
      <c r="I22766" s="33"/>
      <c r="J22766" s="33"/>
      <c r="AB22766" s="35"/>
    </row>
    <row r="22767" spans="1:28" s="6" customFormat="1" x14ac:dyDescent="0.15">
      <c r="A22767" s="6" t="s">
        <v>150</v>
      </c>
      <c r="C22767" s="6">
        <v>1</v>
      </c>
      <c r="E22767" s="31">
        <v>-61</v>
      </c>
      <c r="F22767" s="31"/>
      <c r="G22767" s="33"/>
      <c r="I22767" s="33"/>
      <c r="J22767" s="33"/>
      <c r="AB22767" s="35"/>
    </row>
    <row r="22768" spans="1:28" s="6" customFormat="1" x14ac:dyDescent="0.15">
      <c r="A22768" s="6" t="s">
        <v>150</v>
      </c>
      <c r="C22768" s="6">
        <v>1</v>
      </c>
      <c r="E22768" s="31">
        <v>-61</v>
      </c>
      <c r="F22768" s="31"/>
      <c r="G22768" s="33"/>
      <c r="I22768" s="33"/>
      <c r="J22768" s="33"/>
      <c r="AB22768" s="35"/>
    </row>
    <row r="22769" spans="1:28" s="6" customFormat="1" x14ac:dyDescent="0.15">
      <c r="A22769" s="6" t="s">
        <v>150</v>
      </c>
      <c r="C22769" s="6">
        <v>1</v>
      </c>
      <c r="E22769" s="31">
        <v>-61</v>
      </c>
      <c r="F22769" s="31"/>
      <c r="G22769" s="33"/>
      <c r="I22769" s="33"/>
      <c r="J22769" s="33"/>
      <c r="AB22769" s="35"/>
    </row>
    <row r="22770" spans="1:28" s="6" customFormat="1" x14ac:dyDescent="0.15">
      <c r="A22770" s="6" t="s">
        <v>150</v>
      </c>
      <c r="C22770" s="6">
        <v>1</v>
      </c>
      <c r="E22770" s="31">
        <v>-61</v>
      </c>
      <c r="F22770" s="31"/>
      <c r="G22770" s="33"/>
      <c r="I22770" s="33"/>
      <c r="J22770" s="33"/>
      <c r="AB22770" s="35"/>
    </row>
    <row r="22771" spans="1:28" s="6" customFormat="1" x14ac:dyDescent="0.15">
      <c r="A22771" s="6" t="s">
        <v>150</v>
      </c>
      <c r="C22771" s="6">
        <v>1</v>
      </c>
      <c r="E22771" s="31">
        <v>-61</v>
      </c>
      <c r="F22771" s="31"/>
      <c r="G22771" s="33"/>
      <c r="I22771" s="33"/>
      <c r="J22771" s="33"/>
      <c r="AB22771" s="35"/>
    </row>
    <row r="22772" spans="1:28" s="6" customFormat="1" x14ac:dyDescent="0.15">
      <c r="A22772" s="6" t="s">
        <v>150</v>
      </c>
      <c r="C22772" s="6">
        <v>1</v>
      </c>
      <c r="E22772" s="31">
        <v>-61</v>
      </c>
      <c r="F22772" s="31"/>
      <c r="G22772" s="33"/>
      <c r="I22772" s="33"/>
      <c r="J22772" s="33"/>
      <c r="AB22772" s="35"/>
    </row>
    <row r="22773" spans="1:28" s="6" customFormat="1" x14ac:dyDescent="0.15">
      <c r="A22773" s="6" t="s">
        <v>150</v>
      </c>
      <c r="C22773" s="6">
        <v>1</v>
      </c>
      <c r="E22773" s="31">
        <v>-61</v>
      </c>
      <c r="F22773" s="31"/>
      <c r="G22773" s="33"/>
      <c r="I22773" s="33"/>
      <c r="J22773" s="33"/>
      <c r="AB22773" s="35"/>
    </row>
    <row r="22774" spans="1:28" s="6" customFormat="1" x14ac:dyDescent="0.15">
      <c r="A22774" s="6" t="s">
        <v>150</v>
      </c>
      <c r="C22774" s="6">
        <v>1</v>
      </c>
      <c r="E22774" s="31">
        <v>-61</v>
      </c>
      <c r="F22774" s="31"/>
      <c r="G22774" s="33"/>
      <c r="I22774" s="33"/>
      <c r="J22774" s="33"/>
      <c r="AB22774" s="35"/>
    </row>
    <row r="22775" spans="1:28" s="6" customFormat="1" x14ac:dyDescent="0.15">
      <c r="A22775" s="6" t="s">
        <v>150</v>
      </c>
      <c r="C22775" s="6">
        <v>1</v>
      </c>
      <c r="E22775" s="31">
        <v>-61</v>
      </c>
      <c r="F22775" s="31"/>
      <c r="G22775" s="33"/>
      <c r="I22775" s="33"/>
      <c r="J22775" s="33"/>
      <c r="AB22775" s="35"/>
    </row>
    <row r="22776" spans="1:28" s="6" customFormat="1" x14ac:dyDescent="0.15">
      <c r="A22776" s="6" t="s">
        <v>150</v>
      </c>
      <c r="C22776" s="6">
        <v>1</v>
      </c>
      <c r="E22776" s="31">
        <v>-61</v>
      </c>
      <c r="F22776" s="31"/>
      <c r="G22776" s="33"/>
      <c r="I22776" s="33"/>
      <c r="J22776" s="33"/>
      <c r="AB22776" s="35"/>
    </row>
    <row r="22777" spans="1:28" s="6" customFormat="1" x14ac:dyDescent="0.15">
      <c r="A22777" s="6" t="s">
        <v>150</v>
      </c>
      <c r="C22777" s="6">
        <v>1</v>
      </c>
      <c r="E22777" s="31">
        <v>-61</v>
      </c>
      <c r="F22777" s="31"/>
      <c r="G22777" s="33"/>
      <c r="I22777" s="33"/>
      <c r="J22777" s="33"/>
      <c r="AB22777" s="35"/>
    </row>
    <row r="22778" spans="1:28" s="6" customFormat="1" x14ac:dyDescent="0.15">
      <c r="A22778" s="6" t="s">
        <v>150</v>
      </c>
      <c r="C22778" s="6">
        <v>1</v>
      </c>
      <c r="E22778" s="31">
        <v>-61</v>
      </c>
      <c r="F22778" s="31"/>
      <c r="G22778" s="33"/>
      <c r="I22778" s="33"/>
      <c r="J22778" s="33"/>
      <c r="AB22778" s="35"/>
    </row>
    <row r="22779" spans="1:28" s="6" customFormat="1" x14ac:dyDescent="0.15">
      <c r="A22779" s="6" t="s">
        <v>150</v>
      </c>
      <c r="C22779" s="6">
        <v>1</v>
      </c>
      <c r="E22779" s="31">
        <v>-61</v>
      </c>
      <c r="F22779" s="31"/>
      <c r="G22779" s="33"/>
      <c r="I22779" s="33"/>
      <c r="J22779" s="33"/>
      <c r="AB22779" s="35"/>
    </row>
    <row r="22780" spans="1:28" s="6" customFormat="1" x14ac:dyDescent="0.15">
      <c r="A22780" s="6" t="s">
        <v>150</v>
      </c>
      <c r="C22780" s="6">
        <v>1</v>
      </c>
      <c r="E22780" s="31">
        <v>-61</v>
      </c>
      <c r="F22780" s="31"/>
      <c r="G22780" s="33"/>
      <c r="I22780" s="33"/>
      <c r="J22780" s="33"/>
      <c r="AB22780" s="35"/>
    </row>
    <row r="22781" spans="1:28" s="6" customFormat="1" x14ac:dyDescent="0.15">
      <c r="A22781" s="6" t="s">
        <v>150</v>
      </c>
      <c r="C22781" s="6">
        <v>1</v>
      </c>
      <c r="E22781" s="31">
        <v>-61</v>
      </c>
      <c r="F22781" s="31"/>
      <c r="G22781" s="33"/>
      <c r="I22781" s="33"/>
      <c r="J22781" s="33"/>
      <c r="AB22781" s="35"/>
    </row>
    <row r="22782" spans="1:28" s="6" customFormat="1" x14ac:dyDescent="0.15">
      <c r="A22782" s="6" t="s">
        <v>150</v>
      </c>
      <c r="C22782" s="6">
        <v>1</v>
      </c>
      <c r="E22782" s="31">
        <v>-61</v>
      </c>
      <c r="F22782" s="31"/>
      <c r="G22782" s="33"/>
      <c r="I22782" s="33"/>
      <c r="J22782" s="33"/>
      <c r="AB22782" s="35"/>
    </row>
    <row r="22783" spans="1:28" s="6" customFormat="1" x14ac:dyDescent="0.15">
      <c r="A22783" s="6" t="s">
        <v>150</v>
      </c>
      <c r="C22783" s="6">
        <v>1</v>
      </c>
      <c r="E22783" s="31">
        <v>-61</v>
      </c>
      <c r="F22783" s="31"/>
      <c r="G22783" s="33"/>
      <c r="I22783" s="33"/>
      <c r="J22783" s="33"/>
      <c r="AB22783" s="35"/>
    </row>
    <row r="22784" spans="1:28" s="6" customFormat="1" x14ac:dyDescent="0.15">
      <c r="A22784" s="6" t="s">
        <v>150</v>
      </c>
      <c r="C22784" s="6">
        <v>1</v>
      </c>
      <c r="E22784" s="31">
        <v>-61</v>
      </c>
      <c r="F22784" s="31"/>
      <c r="G22784" s="33"/>
      <c r="I22784" s="33"/>
      <c r="J22784" s="33"/>
      <c r="AB22784" s="35"/>
    </row>
    <row r="22785" spans="1:28" s="6" customFormat="1" x14ac:dyDescent="0.15">
      <c r="A22785" s="6" t="s">
        <v>150</v>
      </c>
      <c r="C22785" s="6">
        <v>1</v>
      </c>
      <c r="E22785" s="31">
        <v>-61</v>
      </c>
      <c r="F22785" s="31"/>
      <c r="G22785" s="33"/>
      <c r="I22785" s="33"/>
      <c r="J22785" s="33"/>
      <c r="AB22785" s="35"/>
    </row>
    <row r="22786" spans="1:28" s="6" customFormat="1" x14ac:dyDescent="0.15">
      <c r="A22786" s="6" t="s">
        <v>150</v>
      </c>
      <c r="C22786" s="6">
        <v>1</v>
      </c>
      <c r="E22786" s="31">
        <v>-61</v>
      </c>
      <c r="F22786" s="31"/>
      <c r="G22786" s="33"/>
      <c r="I22786" s="33"/>
      <c r="J22786" s="33"/>
      <c r="AB22786" s="35"/>
    </row>
    <row r="22787" spans="1:28" s="6" customFormat="1" x14ac:dyDescent="0.15">
      <c r="A22787" s="6" t="s">
        <v>150</v>
      </c>
      <c r="C22787" s="6">
        <v>1</v>
      </c>
      <c r="E22787" s="31">
        <v>-61</v>
      </c>
      <c r="F22787" s="31"/>
      <c r="G22787" s="33"/>
      <c r="I22787" s="33"/>
      <c r="J22787" s="33"/>
      <c r="AB22787" s="35"/>
    </row>
    <row r="22788" spans="1:28" s="6" customFormat="1" x14ac:dyDescent="0.15">
      <c r="A22788" s="6" t="s">
        <v>150</v>
      </c>
      <c r="C22788" s="6">
        <v>1</v>
      </c>
      <c r="E22788" s="31">
        <v>-61</v>
      </c>
      <c r="F22788" s="31"/>
      <c r="G22788" s="33"/>
      <c r="I22788" s="33"/>
      <c r="J22788" s="33"/>
      <c r="AB22788" s="35"/>
    </row>
    <row r="22789" spans="1:28" s="6" customFormat="1" x14ac:dyDescent="0.15">
      <c r="A22789" s="6" t="s">
        <v>150</v>
      </c>
      <c r="C22789" s="6">
        <v>1</v>
      </c>
      <c r="E22789" s="31">
        <v>-61</v>
      </c>
      <c r="F22789" s="31"/>
      <c r="G22789" s="33"/>
      <c r="I22789" s="33"/>
      <c r="J22789" s="33"/>
      <c r="AB22789" s="35"/>
    </row>
    <row r="22790" spans="1:28" s="6" customFormat="1" x14ac:dyDescent="0.15">
      <c r="A22790" s="6" t="s">
        <v>150</v>
      </c>
      <c r="C22790" s="6">
        <v>1</v>
      </c>
      <c r="E22790" s="31">
        <v>-61</v>
      </c>
      <c r="F22790" s="31"/>
      <c r="G22790" s="33"/>
      <c r="I22790" s="33"/>
      <c r="J22790" s="33"/>
      <c r="AB22790" s="35"/>
    </row>
    <row r="22791" spans="1:28" s="6" customFormat="1" x14ac:dyDescent="0.15">
      <c r="A22791" s="6" t="s">
        <v>150</v>
      </c>
      <c r="C22791" s="6">
        <v>1</v>
      </c>
      <c r="E22791" s="31">
        <v>-61</v>
      </c>
      <c r="F22791" s="31"/>
      <c r="G22791" s="33"/>
      <c r="I22791" s="33"/>
      <c r="J22791" s="33"/>
      <c r="AB22791" s="35"/>
    </row>
    <row r="22792" spans="1:28" s="6" customFormat="1" x14ac:dyDescent="0.15">
      <c r="A22792" s="6" t="s">
        <v>150</v>
      </c>
      <c r="C22792" s="6">
        <v>1</v>
      </c>
      <c r="E22792" s="31">
        <v>-61</v>
      </c>
      <c r="F22792" s="31"/>
      <c r="G22792" s="33"/>
      <c r="I22792" s="33"/>
      <c r="J22792" s="33"/>
      <c r="AB22792" s="35"/>
    </row>
    <row r="22793" spans="1:28" s="6" customFormat="1" x14ac:dyDescent="0.15">
      <c r="A22793" s="6" t="s">
        <v>150</v>
      </c>
      <c r="C22793" s="6">
        <v>1</v>
      </c>
      <c r="E22793" s="31">
        <v>-61</v>
      </c>
      <c r="F22793" s="31"/>
      <c r="G22793" s="33"/>
      <c r="I22793" s="33"/>
      <c r="J22793" s="33"/>
      <c r="AB22793" s="35"/>
    </row>
    <row r="22794" spans="1:28" s="6" customFormat="1" x14ac:dyDescent="0.15">
      <c r="A22794" s="6" t="s">
        <v>150</v>
      </c>
      <c r="C22794" s="6">
        <v>1</v>
      </c>
      <c r="E22794" s="31">
        <v>-61</v>
      </c>
      <c r="F22794" s="31"/>
      <c r="G22794" s="33"/>
      <c r="I22794" s="33"/>
      <c r="J22794" s="33"/>
      <c r="AB22794" s="35"/>
    </row>
    <row r="22795" spans="1:28" s="6" customFormat="1" x14ac:dyDescent="0.15">
      <c r="A22795" s="6" t="s">
        <v>150</v>
      </c>
      <c r="C22795" s="6">
        <v>1</v>
      </c>
      <c r="E22795" s="31">
        <v>-61</v>
      </c>
      <c r="F22795" s="31"/>
      <c r="G22795" s="33"/>
      <c r="I22795" s="33"/>
      <c r="J22795" s="33"/>
      <c r="AB22795" s="35"/>
    </row>
    <row r="22796" spans="1:28" s="6" customFormat="1" x14ac:dyDescent="0.15">
      <c r="A22796" s="6" t="s">
        <v>150</v>
      </c>
      <c r="C22796" s="6">
        <v>1</v>
      </c>
      <c r="E22796" s="31">
        <v>-61</v>
      </c>
      <c r="F22796" s="31"/>
      <c r="G22796" s="33"/>
      <c r="I22796" s="33"/>
      <c r="J22796" s="33"/>
      <c r="AB22796" s="35"/>
    </row>
    <row r="22797" spans="1:28" s="6" customFormat="1" x14ac:dyDescent="0.15">
      <c r="A22797" s="6" t="s">
        <v>150</v>
      </c>
      <c r="C22797" s="6">
        <v>1</v>
      </c>
      <c r="E22797" s="31">
        <v>-61</v>
      </c>
      <c r="F22797" s="31"/>
      <c r="G22797" s="33"/>
      <c r="I22797" s="33"/>
      <c r="J22797" s="33"/>
      <c r="AB22797" s="35"/>
    </row>
    <row r="22798" spans="1:28" s="6" customFormat="1" x14ac:dyDescent="0.15">
      <c r="A22798" s="6" t="s">
        <v>150</v>
      </c>
      <c r="C22798" s="6">
        <v>1</v>
      </c>
      <c r="E22798" s="31">
        <v>-61</v>
      </c>
      <c r="F22798" s="31"/>
      <c r="G22798" s="33"/>
      <c r="I22798" s="33"/>
      <c r="J22798" s="33"/>
      <c r="AB22798" s="35"/>
    </row>
    <row r="22799" spans="1:28" s="6" customFormat="1" x14ac:dyDescent="0.15">
      <c r="A22799" s="6" t="s">
        <v>150</v>
      </c>
      <c r="C22799" s="6">
        <v>1</v>
      </c>
      <c r="E22799" s="31">
        <v>-61</v>
      </c>
      <c r="F22799" s="31"/>
      <c r="G22799" s="33"/>
      <c r="I22799" s="33"/>
      <c r="J22799" s="33"/>
      <c r="AB22799" s="35"/>
    </row>
    <row r="22800" spans="1:28" s="6" customFormat="1" x14ac:dyDescent="0.15">
      <c r="A22800" s="6" t="s">
        <v>150</v>
      </c>
      <c r="C22800" s="6">
        <v>1</v>
      </c>
      <c r="E22800" s="31">
        <v>-61</v>
      </c>
      <c r="F22800" s="31"/>
      <c r="G22800" s="33"/>
      <c r="I22800" s="33"/>
      <c r="J22800" s="33"/>
      <c r="AB22800" s="35"/>
    </row>
    <row r="22801" spans="1:28" s="6" customFormat="1" x14ac:dyDescent="0.15">
      <c r="A22801" s="6" t="s">
        <v>150</v>
      </c>
      <c r="C22801" s="6">
        <v>1</v>
      </c>
      <c r="E22801" s="31">
        <v>-61</v>
      </c>
      <c r="F22801" s="31"/>
      <c r="G22801" s="33"/>
      <c r="I22801" s="33"/>
      <c r="J22801" s="33"/>
      <c r="AB22801" s="35"/>
    </row>
    <row r="22802" spans="1:28" s="6" customFormat="1" x14ac:dyDescent="0.15">
      <c r="A22802" s="6" t="s">
        <v>150</v>
      </c>
      <c r="C22802" s="6">
        <v>1</v>
      </c>
      <c r="E22802" s="31">
        <v>-61</v>
      </c>
      <c r="F22802" s="31"/>
      <c r="G22802" s="33"/>
      <c r="I22802" s="33"/>
      <c r="J22802" s="33"/>
      <c r="AB22802" s="35"/>
    </row>
    <row r="22803" spans="1:28" s="6" customFormat="1" x14ac:dyDescent="0.15">
      <c r="A22803" s="6" t="s">
        <v>150</v>
      </c>
      <c r="C22803" s="6">
        <v>1</v>
      </c>
      <c r="E22803" s="31">
        <v>-61</v>
      </c>
      <c r="F22803" s="31"/>
      <c r="G22803" s="33"/>
      <c r="I22803" s="33"/>
      <c r="J22803" s="33"/>
      <c r="AB22803" s="35"/>
    </row>
    <row r="22804" spans="1:28" s="6" customFormat="1" x14ac:dyDescent="0.15">
      <c r="A22804" s="6" t="s">
        <v>150</v>
      </c>
      <c r="C22804" s="6">
        <v>1</v>
      </c>
      <c r="E22804" s="31">
        <v>-61</v>
      </c>
      <c r="F22804" s="31"/>
      <c r="G22804" s="33"/>
      <c r="I22804" s="33"/>
      <c r="J22804" s="33"/>
      <c r="AB22804" s="35"/>
    </row>
    <row r="22805" spans="1:28" s="6" customFormat="1" x14ac:dyDescent="0.15">
      <c r="A22805" s="6" t="s">
        <v>150</v>
      </c>
      <c r="C22805" s="6">
        <v>1</v>
      </c>
      <c r="E22805" s="31">
        <v>-61</v>
      </c>
      <c r="F22805" s="31"/>
      <c r="G22805" s="33"/>
      <c r="I22805" s="33"/>
      <c r="J22805" s="33"/>
      <c r="AB22805" s="35"/>
    </row>
    <row r="22806" spans="1:28" s="6" customFormat="1" x14ac:dyDescent="0.15">
      <c r="A22806" s="6" t="s">
        <v>150</v>
      </c>
      <c r="C22806" s="6">
        <v>1</v>
      </c>
      <c r="E22806" s="31">
        <v>-61</v>
      </c>
      <c r="F22806" s="31"/>
      <c r="G22806" s="33"/>
      <c r="I22806" s="33"/>
      <c r="J22806" s="33"/>
      <c r="AB22806" s="35"/>
    </row>
    <row r="22807" spans="1:28" s="6" customFormat="1" x14ac:dyDescent="0.15">
      <c r="A22807" s="6" t="s">
        <v>150</v>
      </c>
      <c r="C22807" s="6">
        <v>1</v>
      </c>
      <c r="E22807" s="31">
        <v>-61</v>
      </c>
      <c r="F22807" s="31"/>
      <c r="G22807" s="33"/>
      <c r="I22807" s="33"/>
      <c r="J22807" s="33"/>
      <c r="AB22807" s="35"/>
    </row>
    <row r="22808" spans="1:28" s="6" customFormat="1" x14ac:dyDescent="0.15">
      <c r="A22808" s="6" t="s">
        <v>150</v>
      </c>
      <c r="C22808" s="6">
        <v>1</v>
      </c>
      <c r="E22808" s="31">
        <v>-61</v>
      </c>
      <c r="F22808" s="31"/>
      <c r="G22808" s="33"/>
      <c r="I22808" s="33"/>
      <c r="J22808" s="33"/>
      <c r="AB22808" s="35"/>
    </row>
    <row r="22809" spans="1:28" s="6" customFormat="1" x14ac:dyDescent="0.15">
      <c r="A22809" s="6" t="s">
        <v>150</v>
      </c>
      <c r="C22809" s="6">
        <v>1</v>
      </c>
      <c r="E22809" s="31">
        <v>-61</v>
      </c>
      <c r="F22809" s="31"/>
      <c r="G22809" s="33"/>
      <c r="I22809" s="33"/>
      <c r="J22809" s="33"/>
      <c r="AB22809" s="35"/>
    </row>
    <row r="22810" spans="1:28" s="6" customFormat="1" x14ac:dyDescent="0.15">
      <c r="A22810" s="6" t="s">
        <v>150</v>
      </c>
      <c r="C22810" s="6">
        <v>1</v>
      </c>
      <c r="E22810" s="31">
        <v>-61</v>
      </c>
      <c r="F22810" s="31"/>
      <c r="G22810" s="33"/>
      <c r="I22810" s="33"/>
      <c r="J22810" s="33"/>
      <c r="AB22810" s="35"/>
    </row>
    <row r="22811" spans="1:28" s="6" customFormat="1" x14ac:dyDescent="0.15">
      <c r="A22811" s="6" t="s">
        <v>150</v>
      </c>
      <c r="C22811" s="6">
        <v>1</v>
      </c>
      <c r="E22811" s="31">
        <v>-61</v>
      </c>
      <c r="F22811" s="31"/>
      <c r="G22811" s="33"/>
      <c r="I22811" s="33"/>
      <c r="J22811" s="33"/>
      <c r="AB22811" s="35"/>
    </row>
    <row r="22812" spans="1:28" s="6" customFormat="1" x14ac:dyDescent="0.15">
      <c r="A22812" s="6" t="s">
        <v>150</v>
      </c>
      <c r="C22812" s="6">
        <v>1</v>
      </c>
      <c r="E22812" s="31">
        <v>-61</v>
      </c>
      <c r="F22812" s="31"/>
      <c r="G22812" s="33"/>
      <c r="I22812" s="33"/>
      <c r="J22812" s="33"/>
      <c r="AB22812" s="35"/>
    </row>
    <row r="22813" spans="1:28" s="6" customFormat="1" x14ac:dyDescent="0.15">
      <c r="A22813" s="6" t="s">
        <v>150</v>
      </c>
      <c r="C22813" s="6">
        <v>1</v>
      </c>
      <c r="E22813" s="31">
        <v>-58</v>
      </c>
      <c r="F22813" s="31"/>
      <c r="G22813" s="33"/>
      <c r="I22813" s="33"/>
      <c r="J22813" s="33"/>
      <c r="AB22813" s="35"/>
    </row>
    <row r="22814" spans="1:28" s="6" customFormat="1" x14ac:dyDescent="0.15">
      <c r="A22814" s="6" t="s">
        <v>150</v>
      </c>
      <c r="C22814" s="6">
        <v>1</v>
      </c>
      <c r="E22814" s="31">
        <v>-58</v>
      </c>
      <c r="F22814" s="31"/>
      <c r="G22814" s="33"/>
      <c r="I22814" s="33"/>
      <c r="J22814" s="33"/>
      <c r="AB22814" s="35"/>
    </row>
    <row r="22815" spans="1:28" s="6" customFormat="1" x14ac:dyDescent="0.15">
      <c r="A22815" s="6" t="s">
        <v>150</v>
      </c>
      <c r="C22815" s="6">
        <v>1</v>
      </c>
      <c r="E22815" s="31">
        <v>-58</v>
      </c>
      <c r="F22815" s="31"/>
      <c r="G22815" s="33"/>
      <c r="I22815" s="33"/>
      <c r="J22815" s="33"/>
      <c r="AB22815" s="35"/>
    </row>
    <row r="22816" spans="1:28" s="6" customFormat="1" x14ac:dyDescent="0.15">
      <c r="A22816" s="6" t="s">
        <v>150</v>
      </c>
      <c r="C22816" s="6">
        <v>1</v>
      </c>
      <c r="E22816" s="31">
        <v>-58</v>
      </c>
      <c r="F22816" s="31"/>
      <c r="G22816" s="33"/>
      <c r="I22816" s="33"/>
      <c r="J22816" s="33"/>
      <c r="AB22816" s="35"/>
    </row>
    <row r="22817" spans="1:28" s="6" customFormat="1" x14ac:dyDescent="0.15">
      <c r="A22817" s="6" t="s">
        <v>150</v>
      </c>
      <c r="C22817" s="6">
        <v>1</v>
      </c>
      <c r="E22817" s="31">
        <v>-58</v>
      </c>
      <c r="F22817" s="31"/>
      <c r="G22817" s="33"/>
      <c r="I22817" s="33"/>
      <c r="J22817" s="33"/>
      <c r="AB22817" s="35"/>
    </row>
    <row r="22818" spans="1:28" s="6" customFormat="1" x14ac:dyDescent="0.15">
      <c r="A22818" s="6" t="s">
        <v>150</v>
      </c>
      <c r="C22818" s="6">
        <v>1</v>
      </c>
      <c r="E22818" s="31">
        <v>-58</v>
      </c>
      <c r="F22818" s="31"/>
      <c r="G22818" s="33"/>
      <c r="I22818" s="33"/>
      <c r="J22818" s="33"/>
      <c r="AB22818" s="35"/>
    </row>
    <row r="22819" spans="1:28" s="6" customFormat="1" x14ac:dyDescent="0.15">
      <c r="A22819" s="6" t="s">
        <v>150</v>
      </c>
      <c r="C22819" s="6">
        <v>1</v>
      </c>
      <c r="E22819" s="31">
        <v>-58</v>
      </c>
      <c r="F22819" s="31"/>
      <c r="G22819" s="33"/>
      <c r="I22819" s="33"/>
      <c r="J22819" s="33"/>
      <c r="AB22819" s="35"/>
    </row>
    <row r="22820" spans="1:28" s="6" customFormat="1" x14ac:dyDescent="0.15">
      <c r="A22820" s="6" t="s">
        <v>150</v>
      </c>
      <c r="C22820" s="6">
        <v>1</v>
      </c>
      <c r="E22820" s="31">
        <v>-58</v>
      </c>
      <c r="F22820" s="31"/>
      <c r="G22820" s="33"/>
      <c r="I22820" s="33"/>
      <c r="J22820" s="33"/>
      <c r="AB22820" s="35"/>
    </row>
    <row r="22821" spans="1:28" s="6" customFormat="1" x14ac:dyDescent="0.15">
      <c r="A22821" s="6" t="s">
        <v>150</v>
      </c>
      <c r="C22821" s="6">
        <v>1</v>
      </c>
      <c r="E22821" s="31">
        <v>-58</v>
      </c>
      <c r="F22821" s="31"/>
      <c r="G22821" s="33"/>
      <c r="I22821" s="33"/>
      <c r="J22821" s="33"/>
      <c r="AB22821" s="35"/>
    </row>
    <row r="22822" spans="1:28" s="6" customFormat="1" x14ac:dyDescent="0.15">
      <c r="A22822" s="6" t="s">
        <v>150</v>
      </c>
      <c r="C22822" s="6">
        <v>1</v>
      </c>
      <c r="E22822" s="31">
        <v>-58</v>
      </c>
      <c r="F22822" s="31"/>
      <c r="G22822" s="33"/>
      <c r="I22822" s="33"/>
      <c r="J22822" s="33"/>
      <c r="AB22822" s="35"/>
    </row>
    <row r="22823" spans="1:28" s="6" customFormat="1" x14ac:dyDescent="0.15">
      <c r="A22823" s="6" t="s">
        <v>150</v>
      </c>
      <c r="C22823" s="6">
        <v>1</v>
      </c>
      <c r="E22823" s="31">
        <v>-58</v>
      </c>
      <c r="F22823" s="31"/>
      <c r="G22823" s="33"/>
      <c r="I22823" s="33"/>
      <c r="J22823" s="33"/>
      <c r="AB22823" s="35"/>
    </row>
    <row r="22824" spans="1:28" s="6" customFormat="1" x14ac:dyDescent="0.15">
      <c r="A22824" s="6" t="s">
        <v>150</v>
      </c>
      <c r="C22824" s="6">
        <v>1</v>
      </c>
      <c r="E22824" s="31">
        <v>-58</v>
      </c>
      <c r="F22824" s="31"/>
      <c r="G22824" s="33"/>
      <c r="I22824" s="33"/>
      <c r="J22824" s="33"/>
      <c r="AB22824" s="35"/>
    </row>
    <row r="22825" spans="1:28" s="6" customFormat="1" x14ac:dyDescent="0.15">
      <c r="A22825" s="6" t="s">
        <v>150</v>
      </c>
      <c r="C22825" s="6">
        <v>1</v>
      </c>
      <c r="E22825" s="31">
        <v>-61</v>
      </c>
      <c r="F22825" s="31"/>
      <c r="G22825" s="33"/>
      <c r="I22825" s="33"/>
      <c r="J22825" s="33"/>
      <c r="AB22825" s="35"/>
    </row>
    <row r="22826" spans="1:28" s="6" customFormat="1" x14ac:dyDescent="0.15">
      <c r="A22826" s="6" t="s">
        <v>150</v>
      </c>
      <c r="C22826" s="6">
        <v>1</v>
      </c>
      <c r="E22826" s="31">
        <v>-61</v>
      </c>
      <c r="F22826" s="31"/>
      <c r="G22826" s="33"/>
      <c r="I22826" s="33"/>
      <c r="J22826" s="33"/>
      <c r="AB22826" s="35"/>
    </row>
    <row r="22827" spans="1:28" s="6" customFormat="1" x14ac:dyDescent="0.15">
      <c r="A22827" s="6" t="s">
        <v>150</v>
      </c>
      <c r="C22827" s="6">
        <v>1</v>
      </c>
      <c r="E22827" s="31">
        <v>-58</v>
      </c>
      <c r="F22827" s="31"/>
      <c r="G22827" s="33"/>
      <c r="I22827" s="33"/>
      <c r="J22827" s="33"/>
      <c r="AB22827" s="35"/>
    </row>
    <row r="22828" spans="1:28" s="6" customFormat="1" x14ac:dyDescent="0.15">
      <c r="A22828" s="6" t="s">
        <v>150</v>
      </c>
      <c r="C22828" s="6">
        <v>1</v>
      </c>
      <c r="E22828" s="31">
        <v>-58</v>
      </c>
      <c r="F22828" s="31"/>
      <c r="G22828" s="33"/>
      <c r="I22828" s="33"/>
      <c r="J22828" s="33"/>
      <c r="AB22828" s="35"/>
    </row>
    <row r="22829" spans="1:28" s="6" customFormat="1" x14ac:dyDescent="0.15">
      <c r="A22829" s="6" t="s">
        <v>150</v>
      </c>
      <c r="C22829" s="6">
        <v>1</v>
      </c>
      <c r="E22829" s="31">
        <v>-58</v>
      </c>
      <c r="F22829" s="31"/>
      <c r="G22829" s="33"/>
      <c r="I22829" s="33"/>
      <c r="J22829" s="33"/>
      <c r="AB22829" s="35"/>
    </row>
    <row r="22830" spans="1:28" s="6" customFormat="1" x14ac:dyDescent="0.15">
      <c r="A22830" s="6" t="s">
        <v>150</v>
      </c>
      <c r="C22830" s="6">
        <v>1</v>
      </c>
      <c r="E22830" s="31">
        <v>-58</v>
      </c>
      <c r="F22830" s="31"/>
      <c r="G22830" s="33"/>
      <c r="I22830" s="33"/>
      <c r="J22830" s="33"/>
      <c r="AB22830" s="35"/>
    </row>
    <row r="22831" spans="1:28" s="6" customFormat="1" x14ac:dyDescent="0.15">
      <c r="A22831" s="6" t="s">
        <v>150</v>
      </c>
      <c r="C22831" s="6">
        <v>1</v>
      </c>
      <c r="E22831" s="31">
        <v>-58</v>
      </c>
      <c r="F22831" s="31"/>
      <c r="G22831" s="33"/>
      <c r="I22831" s="33"/>
      <c r="J22831" s="33"/>
      <c r="AB22831" s="35"/>
    </row>
    <row r="22832" spans="1:28" s="6" customFormat="1" x14ac:dyDescent="0.15">
      <c r="A22832" s="6" t="s">
        <v>150</v>
      </c>
      <c r="C22832" s="6">
        <v>1</v>
      </c>
      <c r="E22832" s="31">
        <v>-58</v>
      </c>
      <c r="F22832" s="31"/>
      <c r="G22832" s="33"/>
      <c r="I22832" s="33"/>
      <c r="J22832" s="33"/>
      <c r="AB22832" s="35"/>
    </row>
    <row r="22833" spans="1:28" s="6" customFormat="1" x14ac:dyDescent="0.15">
      <c r="A22833" s="6" t="s">
        <v>150</v>
      </c>
      <c r="C22833" s="6">
        <v>1</v>
      </c>
      <c r="E22833" s="31">
        <v>-58</v>
      </c>
      <c r="F22833" s="31"/>
      <c r="G22833" s="33"/>
      <c r="I22833" s="33"/>
      <c r="J22833" s="33"/>
      <c r="AB22833" s="35"/>
    </row>
    <row r="22834" spans="1:28" s="6" customFormat="1" x14ac:dyDescent="0.15">
      <c r="A22834" s="6" t="s">
        <v>150</v>
      </c>
      <c r="C22834" s="6">
        <v>1</v>
      </c>
      <c r="E22834" s="31">
        <v>-58</v>
      </c>
      <c r="F22834" s="31"/>
      <c r="G22834" s="33"/>
      <c r="I22834" s="33"/>
      <c r="J22834" s="33"/>
      <c r="AB22834" s="35"/>
    </row>
    <row r="22835" spans="1:28" s="6" customFormat="1" x14ac:dyDescent="0.15">
      <c r="A22835" s="6" t="s">
        <v>150</v>
      </c>
      <c r="C22835" s="6">
        <v>1</v>
      </c>
      <c r="E22835" s="31">
        <v>-61</v>
      </c>
      <c r="F22835" s="31"/>
      <c r="G22835" s="33"/>
      <c r="I22835" s="33"/>
      <c r="J22835" s="33"/>
      <c r="AB22835" s="35"/>
    </row>
    <row r="22836" spans="1:28" s="6" customFormat="1" x14ac:dyDescent="0.15">
      <c r="A22836" s="6" t="s">
        <v>150</v>
      </c>
      <c r="C22836" s="6">
        <v>1</v>
      </c>
      <c r="E22836" s="31">
        <v>-61</v>
      </c>
      <c r="F22836" s="31"/>
      <c r="G22836" s="33"/>
      <c r="I22836" s="33"/>
      <c r="J22836" s="33"/>
      <c r="AB22836" s="35"/>
    </row>
    <row r="22837" spans="1:28" s="6" customFormat="1" x14ac:dyDescent="0.15">
      <c r="A22837" s="6" t="s">
        <v>150</v>
      </c>
      <c r="C22837" s="6">
        <v>1</v>
      </c>
      <c r="E22837" s="31">
        <v>-61</v>
      </c>
      <c r="F22837" s="31"/>
      <c r="G22837" s="33"/>
      <c r="I22837" s="33"/>
      <c r="J22837" s="33"/>
      <c r="AB22837" s="35"/>
    </row>
    <row r="22838" spans="1:28" s="6" customFormat="1" x14ac:dyDescent="0.15">
      <c r="A22838" s="6" t="s">
        <v>150</v>
      </c>
      <c r="C22838" s="6">
        <v>1</v>
      </c>
      <c r="E22838" s="31">
        <v>-60</v>
      </c>
      <c r="F22838" s="31"/>
      <c r="G22838" s="33"/>
      <c r="I22838" s="33"/>
      <c r="J22838" s="33"/>
      <c r="AB22838" s="35"/>
    </row>
    <row r="22839" spans="1:28" s="6" customFormat="1" x14ac:dyDescent="0.15">
      <c r="A22839" s="6" t="s">
        <v>150</v>
      </c>
      <c r="C22839" s="6">
        <v>1</v>
      </c>
      <c r="E22839" s="31">
        <v>-58</v>
      </c>
      <c r="F22839" s="31"/>
      <c r="G22839" s="33"/>
      <c r="I22839" s="33"/>
      <c r="J22839" s="33"/>
      <c r="AB22839" s="35"/>
    </row>
    <row r="22840" spans="1:28" s="6" customFormat="1" x14ac:dyDescent="0.15">
      <c r="A22840" s="6" t="s">
        <v>150</v>
      </c>
      <c r="C22840" s="6">
        <v>1</v>
      </c>
      <c r="E22840" s="31">
        <v>-58</v>
      </c>
      <c r="F22840" s="31"/>
      <c r="G22840" s="33"/>
      <c r="I22840" s="33"/>
      <c r="J22840" s="33"/>
      <c r="AB22840" s="35"/>
    </row>
    <row r="22841" spans="1:28" s="6" customFormat="1" x14ac:dyDescent="0.15">
      <c r="A22841" s="6" t="s">
        <v>150</v>
      </c>
      <c r="C22841" s="6">
        <v>1</v>
      </c>
      <c r="E22841" s="31">
        <v>-61</v>
      </c>
      <c r="F22841" s="31"/>
      <c r="G22841" s="33"/>
      <c r="I22841" s="33"/>
      <c r="J22841" s="33"/>
      <c r="AB22841" s="35"/>
    </row>
    <row r="22842" spans="1:28" s="6" customFormat="1" x14ac:dyDescent="0.15">
      <c r="A22842" s="6" t="s">
        <v>150</v>
      </c>
      <c r="C22842" s="6">
        <v>1</v>
      </c>
      <c r="E22842" s="31">
        <v>-61</v>
      </c>
      <c r="F22842" s="31"/>
      <c r="G22842" s="33"/>
      <c r="I22842" s="33"/>
      <c r="J22842" s="33"/>
      <c r="AB22842" s="35"/>
    </row>
    <row r="22843" spans="1:28" s="6" customFormat="1" x14ac:dyDescent="0.15">
      <c r="A22843" s="6" t="s">
        <v>150</v>
      </c>
      <c r="C22843" s="6">
        <v>1</v>
      </c>
      <c r="E22843" s="31">
        <v>-61</v>
      </c>
      <c r="F22843" s="31"/>
      <c r="G22843" s="33"/>
      <c r="I22843" s="33"/>
      <c r="J22843" s="33"/>
      <c r="AB22843" s="35"/>
    </row>
    <row r="22844" spans="1:28" s="6" customFormat="1" x14ac:dyDescent="0.15">
      <c r="A22844" s="6" t="s">
        <v>150</v>
      </c>
      <c r="C22844" s="6">
        <v>1</v>
      </c>
      <c r="E22844" s="31">
        <v>-61</v>
      </c>
      <c r="F22844" s="31"/>
      <c r="G22844" s="33"/>
      <c r="I22844" s="33"/>
      <c r="J22844" s="33"/>
      <c r="AB22844" s="35"/>
    </row>
    <row r="22845" spans="1:28" s="6" customFormat="1" x14ac:dyDescent="0.15">
      <c r="A22845" s="6" t="s">
        <v>150</v>
      </c>
      <c r="C22845" s="6">
        <v>1</v>
      </c>
      <c r="E22845" s="31">
        <v>-61</v>
      </c>
      <c r="F22845" s="31"/>
      <c r="G22845" s="33"/>
      <c r="I22845" s="33"/>
      <c r="J22845" s="33"/>
      <c r="AB22845" s="35"/>
    </row>
    <row r="22846" spans="1:28" s="6" customFormat="1" x14ac:dyDescent="0.15">
      <c r="A22846" s="6" t="s">
        <v>150</v>
      </c>
      <c r="C22846" s="6">
        <v>1</v>
      </c>
      <c r="E22846" s="31">
        <v>-61</v>
      </c>
      <c r="F22846" s="31"/>
      <c r="G22846" s="33"/>
      <c r="I22846" s="33"/>
      <c r="J22846" s="33"/>
      <c r="AB22846" s="35"/>
    </row>
    <row r="22847" spans="1:28" s="6" customFormat="1" x14ac:dyDescent="0.15">
      <c r="A22847" s="6" t="s">
        <v>150</v>
      </c>
      <c r="C22847" s="6">
        <v>1</v>
      </c>
      <c r="E22847" s="31">
        <v>-60</v>
      </c>
      <c r="F22847" s="31"/>
      <c r="G22847" s="33"/>
      <c r="I22847" s="33"/>
      <c r="J22847" s="33"/>
      <c r="AB22847" s="35"/>
    </row>
    <row r="22848" spans="1:28" s="6" customFormat="1" x14ac:dyDescent="0.15">
      <c r="A22848" s="6" t="s">
        <v>150</v>
      </c>
      <c r="C22848" s="6">
        <v>1</v>
      </c>
      <c r="E22848" s="31">
        <v>-60</v>
      </c>
      <c r="F22848" s="31"/>
      <c r="G22848" s="33"/>
      <c r="I22848" s="33"/>
      <c r="J22848" s="33"/>
      <c r="AB22848" s="35"/>
    </row>
    <row r="22849" spans="1:28" s="6" customFormat="1" x14ac:dyDescent="0.15">
      <c r="A22849" s="6" t="s">
        <v>150</v>
      </c>
      <c r="C22849" s="6">
        <v>1</v>
      </c>
      <c r="E22849" s="31">
        <v>-60</v>
      </c>
      <c r="F22849" s="31"/>
      <c r="G22849" s="33"/>
      <c r="I22849" s="33"/>
      <c r="J22849" s="33"/>
      <c r="AB22849" s="35"/>
    </row>
    <row r="22850" spans="1:28" s="6" customFormat="1" x14ac:dyDescent="0.15">
      <c r="A22850" s="6" t="s">
        <v>150</v>
      </c>
      <c r="C22850" s="6">
        <v>1</v>
      </c>
      <c r="E22850" s="31">
        <v>-58</v>
      </c>
      <c r="F22850" s="31"/>
      <c r="G22850" s="33"/>
      <c r="I22850" s="33"/>
      <c r="J22850" s="33"/>
      <c r="AB22850" s="35"/>
    </row>
    <row r="22851" spans="1:28" s="6" customFormat="1" x14ac:dyDescent="0.15">
      <c r="A22851" s="6" t="s">
        <v>150</v>
      </c>
      <c r="C22851" s="6">
        <v>1</v>
      </c>
      <c r="E22851" s="31">
        <v>-58</v>
      </c>
      <c r="F22851" s="31"/>
      <c r="G22851" s="33"/>
      <c r="I22851" s="33"/>
      <c r="J22851" s="33"/>
      <c r="AB22851" s="35"/>
    </row>
    <row r="22852" spans="1:28" s="6" customFormat="1" x14ac:dyDescent="0.15">
      <c r="A22852" s="6" t="s">
        <v>150</v>
      </c>
      <c r="C22852" s="6">
        <v>1</v>
      </c>
      <c r="E22852" s="31">
        <v>-58</v>
      </c>
      <c r="F22852" s="31"/>
      <c r="G22852" s="33"/>
      <c r="I22852" s="33"/>
      <c r="J22852" s="33"/>
      <c r="AB22852" s="35"/>
    </row>
    <row r="22853" spans="1:28" s="6" customFormat="1" x14ac:dyDescent="0.15">
      <c r="A22853" s="6" t="s">
        <v>150</v>
      </c>
      <c r="C22853" s="6">
        <v>1</v>
      </c>
      <c r="E22853" s="31">
        <v>-58</v>
      </c>
      <c r="F22853" s="31"/>
      <c r="G22853" s="33"/>
      <c r="I22853" s="33"/>
      <c r="J22853" s="33"/>
      <c r="AB22853" s="35"/>
    </row>
    <row r="22854" spans="1:28" s="6" customFormat="1" x14ac:dyDescent="0.15">
      <c r="A22854" s="6" t="s">
        <v>150</v>
      </c>
      <c r="C22854" s="6">
        <v>1</v>
      </c>
      <c r="E22854" s="31">
        <v>-58</v>
      </c>
      <c r="F22854" s="31"/>
      <c r="G22854" s="33"/>
      <c r="I22854" s="33"/>
      <c r="J22854" s="33"/>
      <c r="AB22854" s="35"/>
    </row>
    <row r="22855" spans="1:28" s="6" customFormat="1" x14ac:dyDescent="0.15">
      <c r="A22855" s="6" t="s">
        <v>150</v>
      </c>
      <c r="C22855" s="6">
        <v>1</v>
      </c>
      <c r="E22855" s="31">
        <v>-58</v>
      </c>
      <c r="F22855" s="31"/>
      <c r="G22855" s="33"/>
      <c r="I22855" s="33"/>
      <c r="J22855" s="33"/>
      <c r="AB22855" s="35"/>
    </row>
    <row r="22856" spans="1:28" s="6" customFormat="1" x14ac:dyDescent="0.15">
      <c r="A22856" s="6" t="s">
        <v>150</v>
      </c>
      <c r="C22856" s="6">
        <v>1</v>
      </c>
      <c r="E22856" s="31">
        <v>-58</v>
      </c>
      <c r="F22856" s="31"/>
      <c r="G22856" s="33"/>
      <c r="I22856" s="33"/>
      <c r="J22856" s="33"/>
      <c r="AB22856" s="35"/>
    </row>
    <row r="22857" spans="1:28" s="6" customFormat="1" x14ac:dyDescent="0.15">
      <c r="A22857" s="6" t="s">
        <v>150</v>
      </c>
      <c r="C22857" s="6">
        <v>1</v>
      </c>
      <c r="E22857" s="31">
        <v>-61</v>
      </c>
      <c r="F22857" s="31"/>
      <c r="G22857" s="33"/>
      <c r="I22857" s="33"/>
      <c r="J22857" s="33"/>
      <c r="AB22857" s="35"/>
    </row>
    <row r="22858" spans="1:28" s="6" customFormat="1" x14ac:dyDescent="0.15">
      <c r="A22858" s="6" t="s">
        <v>150</v>
      </c>
      <c r="C22858" s="6">
        <v>1</v>
      </c>
      <c r="E22858" s="31">
        <v>-61</v>
      </c>
      <c r="F22858" s="31"/>
      <c r="G22858" s="33"/>
      <c r="I22858" s="33"/>
      <c r="J22858" s="33"/>
      <c r="AB22858" s="35"/>
    </row>
    <row r="22859" spans="1:28" s="6" customFormat="1" x14ac:dyDescent="0.15">
      <c r="A22859" s="6" t="s">
        <v>150</v>
      </c>
      <c r="C22859" s="6">
        <v>1</v>
      </c>
      <c r="E22859" s="31">
        <v>-61</v>
      </c>
      <c r="F22859" s="31"/>
      <c r="G22859" s="33"/>
      <c r="I22859" s="33"/>
      <c r="J22859" s="33"/>
      <c r="AB22859" s="35"/>
    </row>
    <row r="22860" spans="1:28" s="6" customFormat="1" x14ac:dyDescent="0.15">
      <c r="A22860" s="6" t="s">
        <v>150</v>
      </c>
      <c r="C22860" s="6">
        <v>1</v>
      </c>
      <c r="E22860" s="31">
        <v>-61</v>
      </c>
      <c r="F22860" s="31"/>
      <c r="G22860" s="33"/>
      <c r="I22860" s="33"/>
      <c r="J22860" s="33"/>
      <c r="AB22860" s="35"/>
    </row>
    <row r="22861" spans="1:28" s="6" customFormat="1" x14ac:dyDescent="0.15">
      <c r="A22861" s="6" t="s">
        <v>150</v>
      </c>
      <c r="C22861" s="6">
        <v>1</v>
      </c>
      <c r="E22861" s="31">
        <v>-61</v>
      </c>
      <c r="F22861" s="31"/>
      <c r="G22861" s="33"/>
      <c r="I22861" s="33"/>
      <c r="J22861" s="33"/>
      <c r="AB22861" s="35"/>
    </row>
    <row r="22862" spans="1:28" s="6" customFormat="1" x14ac:dyDescent="0.15">
      <c r="A22862" s="6" t="s">
        <v>150</v>
      </c>
      <c r="C22862" s="6">
        <v>1</v>
      </c>
      <c r="E22862" s="31">
        <v>-61</v>
      </c>
      <c r="F22862" s="31"/>
      <c r="G22862" s="33"/>
      <c r="I22862" s="33"/>
      <c r="J22862" s="33"/>
      <c r="AB22862" s="35"/>
    </row>
    <row r="22863" spans="1:28" s="6" customFormat="1" x14ac:dyDescent="0.15">
      <c r="A22863" s="6" t="s">
        <v>150</v>
      </c>
      <c r="C22863" s="6">
        <v>1</v>
      </c>
      <c r="E22863" s="31">
        <v>-60</v>
      </c>
      <c r="F22863" s="31"/>
      <c r="G22863" s="33"/>
      <c r="I22863" s="33"/>
      <c r="J22863" s="33"/>
      <c r="AB22863" s="35"/>
    </row>
    <row r="22864" spans="1:28" s="6" customFormat="1" x14ac:dyDescent="0.15">
      <c r="A22864" s="6" t="s">
        <v>150</v>
      </c>
      <c r="C22864" s="6">
        <v>1</v>
      </c>
      <c r="E22864" s="31">
        <v>-60</v>
      </c>
      <c r="F22864" s="31"/>
      <c r="G22864" s="33"/>
      <c r="I22864" s="33"/>
      <c r="J22864" s="33"/>
      <c r="AB22864" s="35"/>
    </row>
    <row r="22865" spans="1:28" s="6" customFormat="1" x14ac:dyDescent="0.15">
      <c r="A22865" s="6" t="s">
        <v>150</v>
      </c>
      <c r="C22865" s="6">
        <v>1</v>
      </c>
      <c r="E22865" s="31">
        <v>-61</v>
      </c>
      <c r="F22865" s="31"/>
      <c r="G22865" s="33"/>
      <c r="I22865" s="33"/>
      <c r="J22865" s="33"/>
      <c r="AB22865" s="35"/>
    </row>
    <row r="22866" spans="1:28" s="6" customFormat="1" x14ac:dyDescent="0.15">
      <c r="A22866" s="6" t="s">
        <v>150</v>
      </c>
      <c r="C22866" s="6">
        <v>1</v>
      </c>
      <c r="E22866" s="31">
        <v>-58</v>
      </c>
      <c r="F22866" s="31"/>
      <c r="G22866" s="33"/>
      <c r="I22866" s="33"/>
      <c r="J22866" s="33"/>
      <c r="AB22866" s="35"/>
    </row>
    <row r="22867" spans="1:28" s="6" customFormat="1" x14ac:dyDescent="0.15">
      <c r="A22867" s="6" t="s">
        <v>150</v>
      </c>
      <c r="C22867" s="6">
        <v>1</v>
      </c>
      <c r="E22867" s="31">
        <v>-58</v>
      </c>
      <c r="F22867" s="31"/>
      <c r="G22867" s="33"/>
      <c r="I22867" s="33"/>
      <c r="J22867" s="33"/>
      <c r="AB22867" s="35"/>
    </row>
    <row r="22868" spans="1:28" s="6" customFormat="1" x14ac:dyDescent="0.15">
      <c r="A22868" s="6" t="s">
        <v>150</v>
      </c>
      <c r="C22868" s="6">
        <v>1</v>
      </c>
      <c r="E22868" s="31">
        <v>-58</v>
      </c>
      <c r="F22868" s="31"/>
      <c r="G22868" s="33"/>
      <c r="I22868" s="33"/>
      <c r="J22868" s="33"/>
      <c r="AB22868" s="35"/>
    </row>
    <row r="22869" spans="1:28" s="6" customFormat="1" x14ac:dyDescent="0.15">
      <c r="A22869" s="6" t="s">
        <v>150</v>
      </c>
      <c r="C22869" s="6">
        <v>1</v>
      </c>
      <c r="E22869" s="31">
        <v>-58</v>
      </c>
      <c r="F22869" s="31"/>
      <c r="G22869" s="33"/>
      <c r="I22869" s="33"/>
      <c r="J22869" s="33"/>
      <c r="AB22869" s="35"/>
    </row>
    <row r="22870" spans="1:28" s="6" customFormat="1" x14ac:dyDescent="0.15">
      <c r="A22870" s="6" t="s">
        <v>150</v>
      </c>
      <c r="C22870" s="6">
        <v>1</v>
      </c>
      <c r="E22870" s="31">
        <v>-58</v>
      </c>
      <c r="F22870" s="31"/>
      <c r="G22870" s="33"/>
      <c r="I22870" s="33"/>
      <c r="J22870" s="33"/>
      <c r="AB22870" s="35"/>
    </row>
    <row r="22871" spans="1:28" s="6" customFormat="1" x14ac:dyDescent="0.15">
      <c r="A22871" s="6" t="s">
        <v>150</v>
      </c>
      <c r="C22871" s="6">
        <v>1</v>
      </c>
      <c r="E22871" s="31">
        <v>-58</v>
      </c>
      <c r="F22871" s="31"/>
      <c r="G22871" s="33"/>
      <c r="I22871" s="33"/>
      <c r="J22871" s="33"/>
      <c r="AB22871" s="35"/>
    </row>
    <row r="22872" spans="1:28" s="6" customFormat="1" x14ac:dyDescent="0.15">
      <c r="A22872" s="6" t="s">
        <v>150</v>
      </c>
      <c r="C22872" s="6">
        <v>1</v>
      </c>
      <c r="E22872" s="31">
        <v>-58</v>
      </c>
      <c r="F22872" s="31"/>
      <c r="G22872" s="33"/>
      <c r="I22872" s="33"/>
      <c r="J22872" s="33"/>
      <c r="AB22872" s="35"/>
    </row>
    <row r="22873" spans="1:28" s="6" customFormat="1" x14ac:dyDescent="0.15">
      <c r="A22873" s="6" t="s">
        <v>150</v>
      </c>
      <c r="C22873" s="6">
        <v>1</v>
      </c>
      <c r="E22873" s="31">
        <v>-58</v>
      </c>
      <c r="F22873" s="31"/>
      <c r="G22873" s="33"/>
      <c r="I22873" s="33"/>
      <c r="J22873" s="33"/>
      <c r="AB22873" s="35"/>
    </row>
    <row r="22874" spans="1:28" s="6" customFormat="1" x14ac:dyDescent="0.15">
      <c r="A22874" s="6" t="s">
        <v>150</v>
      </c>
      <c r="C22874" s="6">
        <v>1</v>
      </c>
      <c r="E22874" s="31">
        <v>-58</v>
      </c>
      <c r="F22874" s="31"/>
      <c r="G22874" s="33"/>
      <c r="I22874" s="33"/>
      <c r="J22874" s="33"/>
      <c r="AB22874" s="35"/>
    </row>
    <row r="22875" spans="1:28" s="6" customFormat="1" x14ac:dyDescent="0.15">
      <c r="A22875" s="6" t="s">
        <v>150</v>
      </c>
      <c r="C22875" s="6">
        <v>1</v>
      </c>
      <c r="E22875" s="31">
        <v>-58</v>
      </c>
      <c r="F22875" s="31"/>
      <c r="G22875" s="33"/>
      <c r="I22875" s="33"/>
      <c r="J22875" s="33"/>
      <c r="AB22875" s="35"/>
    </row>
    <row r="22876" spans="1:28" s="6" customFormat="1" x14ac:dyDescent="0.15">
      <c r="A22876" s="6" t="s">
        <v>150</v>
      </c>
      <c r="C22876" s="6">
        <v>1</v>
      </c>
      <c r="E22876" s="31">
        <v>-58</v>
      </c>
      <c r="F22876" s="31"/>
      <c r="G22876" s="33"/>
      <c r="I22876" s="33"/>
      <c r="J22876" s="33"/>
      <c r="AB22876" s="35"/>
    </row>
    <row r="22877" spans="1:28" s="6" customFormat="1" x14ac:dyDescent="0.15">
      <c r="A22877" s="6" t="s">
        <v>150</v>
      </c>
      <c r="C22877" s="6">
        <v>1</v>
      </c>
      <c r="E22877" s="31">
        <v>-58</v>
      </c>
      <c r="F22877" s="31"/>
      <c r="G22877" s="33"/>
      <c r="I22877" s="33"/>
      <c r="J22877" s="33"/>
      <c r="AB22877" s="35"/>
    </row>
    <row r="22878" spans="1:28" s="6" customFormat="1" x14ac:dyDescent="0.15">
      <c r="A22878" s="6" t="s">
        <v>150</v>
      </c>
      <c r="C22878" s="6">
        <v>1</v>
      </c>
      <c r="E22878" s="31">
        <v>-58</v>
      </c>
      <c r="F22878" s="31"/>
      <c r="G22878" s="33"/>
      <c r="I22878" s="33"/>
      <c r="J22878" s="33"/>
      <c r="AB22878" s="35"/>
    </row>
    <row r="22879" spans="1:28" s="6" customFormat="1" x14ac:dyDescent="0.15">
      <c r="A22879" s="6" t="s">
        <v>150</v>
      </c>
      <c r="C22879" s="6">
        <v>1</v>
      </c>
      <c r="E22879" s="31">
        <v>-58</v>
      </c>
      <c r="F22879" s="31"/>
      <c r="G22879" s="33"/>
      <c r="I22879" s="33"/>
      <c r="J22879" s="33"/>
      <c r="AB22879" s="35"/>
    </row>
    <row r="22880" spans="1:28" s="6" customFormat="1" x14ac:dyDescent="0.15">
      <c r="A22880" s="6" t="s">
        <v>150</v>
      </c>
      <c r="C22880" s="6">
        <v>1</v>
      </c>
      <c r="E22880" s="31">
        <v>-57</v>
      </c>
      <c r="F22880" s="31"/>
      <c r="G22880" s="33"/>
      <c r="I22880" s="33"/>
      <c r="J22880" s="33"/>
      <c r="AB22880" s="35"/>
    </row>
    <row r="22881" spans="1:28" s="6" customFormat="1" x14ac:dyDescent="0.15">
      <c r="A22881" s="6" t="s">
        <v>150</v>
      </c>
      <c r="C22881" s="6">
        <v>1</v>
      </c>
      <c r="E22881" s="31">
        <v>-57</v>
      </c>
      <c r="F22881" s="31"/>
      <c r="G22881" s="33"/>
      <c r="I22881" s="33"/>
      <c r="J22881" s="33"/>
      <c r="AB22881" s="35"/>
    </row>
    <row r="22882" spans="1:28" s="6" customFormat="1" x14ac:dyDescent="0.15">
      <c r="A22882" s="6" t="s">
        <v>150</v>
      </c>
      <c r="C22882" s="6">
        <v>1</v>
      </c>
      <c r="E22882" s="31">
        <v>-57</v>
      </c>
      <c r="F22882" s="31"/>
      <c r="G22882" s="33"/>
      <c r="I22882" s="33"/>
      <c r="J22882" s="33"/>
      <c r="AB22882" s="35"/>
    </row>
    <row r="22883" spans="1:28" s="6" customFormat="1" x14ac:dyDescent="0.15">
      <c r="A22883" s="6" t="s">
        <v>150</v>
      </c>
      <c r="C22883" s="6">
        <v>1</v>
      </c>
      <c r="E22883" s="31">
        <v>-61</v>
      </c>
      <c r="F22883" s="31"/>
      <c r="G22883" s="33"/>
      <c r="I22883" s="33"/>
      <c r="J22883" s="33"/>
      <c r="AB22883" s="35"/>
    </row>
    <row r="22884" spans="1:28" s="6" customFormat="1" x14ac:dyDescent="0.15">
      <c r="A22884" s="6" t="s">
        <v>150</v>
      </c>
      <c r="C22884" s="6">
        <v>1</v>
      </c>
      <c r="E22884" s="31">
        <v>-61</v>
      </c>
      <c r="F22884" s="31"/>
      <c r="G22884" s="33"/>
      <c r="I22884" s="33"/>
      <c r="J22884" s="33"/>
      <c r="AB22884" s="35"/>
    </row>
    <row r="22885" spans="1:28" s="6" customFormat="1" x14ac:dyDescent="0.15">
      <c r="A22885" s="6" t="s">
        <v>150</v>
      </c>
      <c r="C22885" s="6">
        <v>1</v>
      </c>
      <c r="E22885" s="31">
        <v>-61</v>
      </c>
      <c r="F22885" s="31"/>
      <c r="G22885" s="33"/>
      <c r="I22885" s="33"/>
      <c r="J22885" s="33"/>
      <c r="AB22885" s="35"/>
    </row>
    <row r="22886" spans="1:28" s="6" customFormat="1" x14ac:dyDescent="0.15">
      <c r="A22886" s="6" t="s">
        <v>150</v>
      </c>
      <c r="C22886" s="6">
        <v>1</v>
      </c>
      <c r="E22886" s="31">
        <v>-58</v>
      </c>
      <c r="F22886" s="31"/>
      <c r="G22886" s="33"/>
      <c r="I22886" s="33"/>
      <c r="J22886" s="33"/>
      <c r="AB22886" s="35"/>
    </row>
    <row r="22887" spans="1:28" s="6" customFormat="1" x14ac:dyDescent="0.15">
      <c r="A22887" s="6" t="s">
        <v>150</v>
      </c>
      <c r="C22887" s="6">
        <v>1</v>
      </c>
      <c r="E22887" s="31">
        <v>-58</v>
      </c>
      <c r="F22887" s="31"/>
      <c r="G22887" s="33"/>
      <c r="I22887" s="33"/>
      <c r="J22887" s="33"/>
      <c r="AB22887" s="35"/>
    </row>
    <row r="22888" spans="1:28" s="6" customFormat="1" x14ac:dyDescent="0.15">
      <c r="A22888" s="6" t="s">
        <v>150</v>
      </c>
      <c r="C22888" s="6">
        <v>1</v>
      </c>
      <c r="E22888" s="31">
        <v>-58</v>
      </c>
      <c r="F22888" s="31"/>
      <c r="G22888" s="33"/>
      <c r="I22888" s="33"/>
      <c r="J22888" s="33"/>
      <c r="AB22888" s="35"/>
    </row>
    <row r="22889" spans="1:28" s="6" customFormat="1" x14ac:dyDescent="0.15">
      <c r="A22889" s="6" t="s">
        <v>150</v>
      </c>
      <c r="C22889" s="6">
        <v>1</v>
      </c>
      <c r="E22889" s="31">
        <v>-58</v>
      </c>
      <c r="F22889" s="31"/>
      <c r="G22889" s="33"/>
      <c r="I22889" s="33"/>
      <c r="J22889" s="33"/>
      <c r="AB22889" s="35"/>
    </row>
    <row r="22890" spans="1:28" s="6" customFormat="1" x14ac:dyDescent="0.15">
      <c r="A22890" s="6" t="s">
        <v>150</v>
      </c>
      <c r="C22890" s="6">
        <v>1</v>
      </c>
      <c r="E22890" s="31">
        <v>-58</v>
      </c>
      <c r="F22890" s="31"/>
      <c r="G22890" s="33"/>
      <c r="I22890" s="33"/>
      <c r="J22890" s="33"/>
      <c r="AB22890" s="35"/>
    </row>
    <row r="22891" spans="1:28" s="6" customFormat="1" x14ac:dyDescent="0.15">
      <c r="A22891" s="6" t="s">
        <v>150</v>
      </c>
      <c r="C22891" s="6">
        <v>1</v>
      </c>
      <c r="E22891" s="31">
        <v>-58</v>
      </c>
      <c r="F22891" s="31"/>
      <c r="G22891" s="33"/>
      <c r="I22891" s="33"/>
      <c r="J22891" s="33"/>
      <c r="AB22891" s="35"/>
    </row>
    <row r="22892" spans="1:28" s="6" customFormat="1" x14ac:dyDescent="0.15">
      <c r="A22892" s="6" t="s">
        <v>150</v>
      </c>
      <c r="C22892" s="6">
        <v>1</v>
      </c>
      <c r="E22892" s="31">
        <v>-56</v>
      </c>
      <c r="F22892" s="31"/>
      <c r="G22892" s="33"/>
      <c r="I22892" s="33"/>
      <c r="J22892" s="33"/>
      <c r="AB22892" s="35"/>
    </row>
    <row r="22893" spans="1:28" s="6" customFormat="1" x14ac:dyDescent="0.15">
      <c r="A22893" s="6" t="s">
        <v>150</v>
      </c>
      <c r="C22893" s="6">
        <v>1</v>
      </c>
      <c r="E22893" s="31">
        <v>-56</v>
      </c>
      <c r="F22893" s="31"/>
      <c r="G22893" s="33"/>
      <c r="I22893" s="33"/>
      <c r="J22893" s="33"/>
      <c r="AB22893" s="35"/>
    </row>
    <row r="22894" spans="1:28" s="6" customFormat="1" x14ac:dyDescent="0.15">
      <c r="A22894" s="6" t="s">
        <v>150</v>
      </c>
      <c r="C22894" s="6">
        <v>1</v>
      </c>
      <c r="E22894" s="31">
        <v>-56</v>
      </c>
      <c r="F22894" s="31"/>
      <c r="G22894" s="33"/>
      <c r="I22894" s="33"/>
      <c r="J22894" s="33"/>
      <c r="AB22894" s="35"/>
    </row>
    <row r="22895" spans="1:28" s="6" customFormat="1" x14ac:dyDescent="0.15">
      <c r="A22895" s="6" t="s">
        <v>150</v>
      </c>
      <c r="C22895" s="6">
        <v>1</v>
      </c>
      <c r="E22895" s="31">
        <v>-57</v>
      </c>
      <c r="F22895" s="31"/>
      <c r="G22895" s="33"/>
      <c r="I22895" s="33"/>
      <c r="J22895" s="33"/>
      <c r="AB22895" s="35"/>
    </row>
    <row r="22896" spans="1:28" s="6" customFormat="1" x14ac:dyDescent="0.15">
      <c r="A22896" s="6" t="s">
        <v>150</v>
      </c>
      <c r="C22896" s="6">
        <v>1</v>
      </c>
      <c r="E22896" s="31">
        <v>-57</v>
      </c>
      <c r="F22896" s="31"/>
      <c r="G22896" s="33"/>
      <c r="I22896" s="33"/>
      <c r="J22896" s="33"/>
      <c r="AB22896" s="35"/>
    </row>
    <row r="22897" spans="1:28" s="6" customFormat="1" x14ac:dyDescent="0.15">
      <c r="A22897" s="6" t="s">
        <v>150</v>
      </c>
      <c r="C22897" s="6">
        <v>1</v>
      </c>
      <c r="E22897" s="31">
        <v>-61</v>
      </c>
      <c r="F22897" s="31"/>
      <c r="G22897" s="33"/>
      <c r="I22897" s="33"/>
      <c r="J22897" s="33"/>
      <c r="AB22897" s="35"/>
    </row>
    <row r="22898" spans="1:28" s="6" customFormat="1" x14ac:dyDescent="0.15">
      <c r="A22898" s="6" t="s">
        <v>150</v>
      </c>
      <c r="C22898" s="6">
        <v>1</v>
      </c>
      <c r="E22898" s="31">
        <v>-61</v>
      </c>
      <c r="F22898" s="31"/>
      <c r="G22898" s="33"/>
      <c r="I22898" s="33"/>
      <c r="J22898" s="33"/>
      <c r="AB22898" s="35"/>
    </row>
    <row r="22899" spans="1:28" s="6" customFormat="1" x14ac:dyDescent="0.15">
      <c r="A22899" s="6" t="s">
        <v>150</v>
      </c>
      <c r="C22899" s="6">
        <v>1</v>
      </c>
      <c r="E22899" s="31">
        <v>-61</v>
      </c>
      <c r="F22899" s="31"/>
      <c r="G22899" s="33"/>
      <c r="I22899" s="33"/>
      <c r="J22899" s="33"/>
      <c r="AB22899" s="35"/>
    </row>
    <row r="22900" spans="1:28" s="6" customFormat="1" x14ac:dyDescent="0.15">
      <c r="A22900" s="6" t="s">
        <v>150</v>
      </c>
      <c r="C22900" s="6">
        <v>1</v>
      </c>
      <c r="E22900" s="31">
        <v>-61</v>
      </c>
      <c r="F22900" s="31"/>
      <c r="G22900" s="33"/>
      <c r="I22900" s="33"/>
      <c r="J22900" s="33"/>
      <c r="AB22900" s="35"/>
    </row>
    <row r="22901" spans="1:28" s="6" customFormat="1" x14ac:dyDescent="0.15">
      <c r="A22901" s="6" t="s">
        <v>150</v>
      </c>
      <c r="C22901" s="6">
        <v>1</v>
      </c>
      <c r="E22901" s="31">
        <v>-61</v>
      </c>
      <c r="F22901" s="31"/>
      <c r="G22901" s="33"/>
      <c r="I22901" s="33"/>
      <c r="J22901" s="33"/>
      <c r="AB22901" s="35"/>
    </row>
    <row r="22902" spans="1:28" s="6" customFormat="1" x14ac:dyDescent="0.15">
      <c r="A22902" s="6" t="s">
        <v>151</v>
      </c>
      <c r="C22902" s="6">
        <v>1</v>
      </c>
      <c r="E22902" s="31">
        <v>-69</v>
      </c>
      <c r="F22902" s="31"/>
      <c r="G22902" s="33"/>
      <c r="I22902" s="33"/>
      <c r="J22902" s="33"/>
      <c r="AB22902" s="35"/>
    </row>
    <row r="22903" spans="1:28" s="6" customFormat="1" x14ac:dyDescent="0.15">
      <c r="A22903" s="6" t="s">
        <v>151</v>
      </c>
      <c r="C22903" s="6">
        <v>1</v>
      </c>
      <c r="E22903" s="31">
        <v>-73</v>
      </c>
      <c r="F22903" s="31"/>
      <c r="G22903" s="33"/>
      <c r="I22903" s="33"/>
      <c r="J22903" s="33"/>
      <c r="AB22903" s="35"/>
    </row>
    <row r="22904" spans="1:28" s="6" customFormat="1" x14ac:dyDescent="0.15">
      <c r="A22904" s="6" t="s">
        <v>151</v>
      </c>
      <c r="C22904" s="6">
        <v>1</v>
      </c>
      <c r="E22904" s="31">
        <v>-73</v>
      </c>
      <c r="F22904" s="31"/>
      <c r="G22904" s="33"/>
      <c r="I22904" s="33"/>
      <c r="J22904" s="33"/>
      <c r="AB22904" s="35"/>
    </row>
    <row r="22905" spans="1:28" s="6" customFormat="1" x14ac:dyDescent="0.15">
      <c r="A22905" s="6" t="s">
        <v>151</v>
      </c>
      <c r="C22905" s="6">
        <v>1</v>
      </c>
      <c r="E22905" s="31">
        <v>-73</v>
      </c>
      <c r="F22905" s="31"/>
      <c r="G22905" s="33"/>
      <c r="I22905" s="33"/>
      <c r="J22905" s="33"/>
      <c r="AB22905" s="35"/>
    </row>
    <row r="22906" spans="1:28" s="6" customFormat="1" x14ac:dyDescent="0.15">
      <c r="A22906" s="6" t="s">
        <v>151</v>
      </c>
      <c r="C22906" s="6">
        <v>1</v>
      </c>
      <c r="E22906" s="31">
        <v>-72</v>
      </c>
      <c r="F22906" s="31"/>
      <c r="G22906" s="33"/>
      <c r="I22906" s="33"/>
      <c r="J22906" s="33"/>
      <c r="AB22906" s="35"/>
    </row>
    <row r="22907" spans="1:28" s="6" customFormat="1" x14ac:dyDescent="0.15">
      <c r="A22907" s="6" t="s">
        <v>151</v>
      </c>
      <c r="C22907" s="6">
        <v>1</v>
      </c>
      <c r="E22907" s="31">
        <v>-72</v>
      </c>
      <c r="F22907" s="31"/>
      <c r="G22907" s="33"/>
      <c r="I22907" s="33"/>
      <c r="J22907" s="33"/>
      <c r="AB22907" s="35"/>
    </row>
    <row r="22908" spans="1:28" s="6" customFormat="1" x14ac:dyDescent="0.15">
      <c r="A22908" s="6" t="s">
        <v>151</v>
      </c>
      <c r="C22908" s="6">
        <v>1</v>
      </c>
      <c r="E22908" s="31">
        <v>-73</v>
      </c>
      <c r="F22908" s="31"/>
      <c r="G22908" s="33"/>
      <c r="I22908" s="33"/>
      <c r="J22908" s="33"/>
      <c r="AB22908" s="35"/>
    </row>
    <row r="22909" spans="1:28" s="6" customFormat="1" x14ac:dyDescent="0.15">
      <c r="A22909" s="6" t="s">
        <v>151</v>
      </c>
      <c r="C22909" s="6">
        <v>1</v>
      </c>
      <c r="E22909" s="31">
        <v>-73</v>
      </c>
      <c r="F22909" s="31"/>
      <c r="G22909" s="33"/>
      <c r="I22909" s="33"/>
      <c r="J22909" s="33"/>
      <c r="AB22909" s="35"/>
    </row>
    <row r="22910" spans="1:28" s="6" customFormat="1" x14ac:dyDescent="0.15">
      <c r="A22910" s="6" t="s">
        <v>151</v>
      </c>
      <c r="C22910" s="6">
        <v>1</v>
      </c>
      <c r="E22910" s="31">
        <v>-73</v>
      </c>
      <c r="F22910" s="31"/>
      <c r="G22910" s="33"/>
      <c r="I22910" s="33"/>
      <c r="J22910" s="33"/>
      <c r="AB22910" s="35"/>
    </row>
    <row r="22911" spans="1:28" s="6" customFormat="1" x14ac:dyDescent="0.15">
      <c r="A22911" s="6" t="s">
        <v>151</v>
      </c>
      <c r="C22911" s="6">
        <v>1</v>
      </c>
      <c r="E22911" s="31">
        <v>-73</v>
      </c>
      <c r="F22911" s="31"/>
      <c r="G22911" s="33"/>
      <c r="I22911" s="33"/>
      <c r="J22911" s="33"/>
      <c r="AB22911" s="35"/>
    </row>
    <row r="22912" spans="1:28" s="6" customFormat="1" x14ac:dyDescent="0.15">
      <c r="A22912" s="6" t="s">
        <v>151</v>
      </c>
      <c r="C22912" s="6">
        <v>1</v>
      </c>
      <c r="E22912" s="31">
        <v>-73</v>
      </c>
      <c r="F22912" s="31"/>
      <c r="G22912" s="33"/>
      <c r="I22912" s="33"/>
      <c r="J22912" s="33"/>
      <c r="AB22912" s="35"/>
    </row>
    <row r="22913" spans="1:28" s="6" customFormat="1" x14ac:dyDescent="0.15">
      <c r="A22913" s="6" t="s">
        <v>151</v>
      </c>
      <c r="C22913" s="6">
        <v>1</v>
      </c>
      <c r="E22913" s="31">
        <v>-73</v>
      </c>
      <c r="F22913" s="31"/>
      <c r="G22913" s="33"/>
      <c r="I22913" s="33"/>
      <c r="J22913" s="33"/>
      <c r="AB22913" s="35"/>
    </row>
    <row r="22914" spans="1:28" s="6" customFormat="1" x14ac:dyDescent="0.15">
      <c r="A22914" s="6" t="s">
        <v>151</v>
      </c>
      <c r="C22914" s="6">
        <v>1</v>
      </c>
      <c r="E22914" s="31">
        <v>-73</v>
      </c>
      <c r="F22914" s="31"/>
      <c r="G22914" s="33"/>
      <c r="I22914" s="33"/>
      <c r="J22914" s="33"/>
      <c r="AB22914" s="35"/>
    </row>
    <row r="22915" spans="1:28" s="6" customFormat="1" x14ac:dyDescent="0.15">
      <c r="A22915" s="6" t="s">
        <v>151</v>
      </c>
      <c r="C22915" s="6">
        <v>1</v>
      </c>
      <c r="E22915" s="31">
        <v>-73</v>
      </c>
      <c r="F22915" s="31"/>
      <c r="G22915" s="33"/>
      <c r="I22915" s="33"/>
      <c r="J22915" s="33"/>
      <c r="AB22915" s="35"/>
    </row>
    <row r="22916" spans="1:28" s="6" customFormat="1" x14ac:dyDescent="0.15">
      <c r="A22916" s="6" t="s">
        <v>151</v>
      </c>
      <c r="C22916" s="6">
        <v>1</v>
      </c>
      <c r="E22916" s="31">
        <v>-73</v>
      </c>
      <c r="F22916" s="31"/>
      <c r="G22916" s="33"/>
      <c r="I22916" s="33"/>
      <c r="J22916" s="33"/>
      <c r="AB22916" s="35"/>
    </row>
    <row r="22917" spans="1:28" s="6" customFormat="1" x14ac:dyDescent="0.15">
      <c r="A22917" s="6" t="s">
        <v>151</v>
      </c>
      <c r="C22917" s="6">
        <v>1</v>
      </c>
      <c r="E22917" s="31">
        <v>-73</v>
      </c>
      <c r="F22917" s="31"/>
      <c r="G22917" s="33"/>
      <c r="I22917" s="33"/>
      <c r="J22917" s="33"/>
      <c r="AB22917" s="35"/>
    </row>
    <row r="22918" spans="1:28" s="6" customFormat="1" x14ac:dyDescent="0.15">
      <c r="A22918" s="6" t="s">
        <v>151</v>
      </c>
      <c r="C22918" s="6">
        <v>1</v>
      </c>
      <c r="E22918" s="31">
        <v>-73</v>
      </c>
      <c r="F22918" s="31"/>
      <c r="G22918" s="33"/>
      <c r="I22918" s="33"/>
      <c r="J22918" s="33"/>
      <c r="AB22918" s="35"/>
    </row>
    <row r="22919" spans="1:28" s="6" customFormat="1" x14ac:dyDescent="0.15">
      <c r="A22919" s="6" t="s">
        <v>151</v>
      </c>
      <c r="C22919" s="6">
        <v>1</v>
      </c>
      <c r="E22919" s="31">
        <v>-73</v>
      </c>
      <c r="F22919" s="31"/>
      <c r="G22919" s="33"/>
      <c r="I22919" s="33"/>
      <c r="J22919" s="33"/>
      <c r="AB22919" s="35"/>
    </row>
    <row r="22920" spans="1:28" s="6" customFormat="1" x14ac:dyDescent="0.15">
      <c r="A22920" s="6" t="s">
        <v>151</v>
      </c>
      <c r="C22920" s="6">
        <v>1</v>
      </c>
      <c r="E22920" s="31">
        <v>-73</v>
      </c>
      <c r="F22920" s="31"/>
      <c r="G22920" s="33"/>
      <c r="I22920" s="33"/>
      <c r="J22920" s="33"/>
      <c r="AB22920" s="35"/>
    </row>
    <row r="22921" spans="1:28" s="6" customFormat="1" x14ac:dyDescent="0.15">
      <c r="A22921" s="6" t="s">
        <v>151</v>
      </c>
      <c r="C22921" s="6">
        <v>1</v>
      </c>
      <c r="E22921" s="31">
        <v>-73</v>
      </c>
      <c r="F22921" s="31"/>
      <c r="G22921" s="33"/>
      <c r="I22921" s="33"/>
      <c r="J22921" s="33"/>
      <c r="AB22921" s="35"/>
    </row>
    <row r="22922" spans="1:28" s="6" customFormat="1" x14ac:dyDescent="0.15">
      <c r="A22922" s="6" t="s">
        <v>151</v>
      </c>
      <c r="C22922" s="6">
        <v>1</v>
      </c>
      <c r="E22922" s="31">
        <v>-73</v>
      </c>
      <c r="F22922" s="31"/>
      <c r="G22922" s="33"/>
      <c r="I22922" s="33"/>
      <c r="J22922" s="33"/>
      <c r="AB22922" s="35"/>
    </row>
    <row r="22923" spans="1:28" s="6" customFormat="1" x14ac:dyDescent="0.15">
      <c r="A22923" s="6" t="s">
        <v>151</v>
      </c>
      <c r="C22923" s="6">
        <v>1</v>
      </c>
      <c r="E22923" s="31">
        <v>-73</v>
      </c>
      <c r="F22923" s="31"/>
      <c r="G22923" s="33"/>
      <c r="I22923" s="33"/>
      <c r="J22923" s="33"/>
      <c r="AB22923" s="35"/>
    </row>
    <row r="22924" spans="1:28" s="6" customFormat="1" x14ac:dyDescent="0.15">
      <c r="A22924" s="6" t="s">
        <v>151</v>
      </c>
      <c r="C22924" s="6">
        <v>1</v>
      </c>
      <c r="E22924" s="31">
        <v>-73</v>
      </c>
      <c r="F22924" s="31"/>
      <c r="G22924" s="33"/>
      <c r="I22924" s="33"/>
      <c r="J22924" s="33"/>
      <c r="AB22924" s="35"/>
    </row>
    <row r="22925" spans="1:28" s="6" customFormat="1" x14ac:dyDescent="0.15">
      <c r="A22925" s="6" t="s">
        <v>151</v>
      </c>
      <c r="C22925" s="6">
        <v>1</v>
      </c>
      <c r="E22925" s="31">
        <v>-73</v>
      </c>
      <c r="F22925" s="31"/>
      <c r="G22925" s="33"/>
      <c r="I22925" s="33"/>
      <c r="J22925" s="33"/>
      <c r="AB22925" s="35"/>
    </row>
    <row r="22926" spans="1:28" s="6" customFormat="1" x14ac:dyDescent="0.15">
      <c r="A22926" s="6" t="s">
        <v>151</v>
      </c>
      <c r="C22926" s="6">
        <v>1</v>
      </c>
      <c r="E22926" s="31">
        <v>-73</v>
      </c>
      <c r="F22926" s="31"/>
      <c r="G22926" s="33"/>
      <c r="I22926" s="33"/>
      <c r="J22926" s="33"/>
      <c r="AB22926" s="35"/>
    </row>
    <row r="22927" spans="1:28" s="6" customFormat="1" x14ac:dyDescent="0.15">
      <c r="A22927" s="6" t="s">
        <v>151</v>
      </c>
      <c r="C22927" s="6">
        <v>1</v>
      </c>
      <c r="E22927" s="31">
        <v>-73</v>
      </c>
      <c r="F22927" s="31"/>
      <c r="G22927" s="33"/>
      <c r="I22927" s="33"/>
      <c r="J22927" s="33"/>
      <c r="AB22927" s="35"/>
    </row>
    <row r="22928" spans="1:28" s="6" customFormat="1" x14ac:dyDescent="0.15">
      <c r="A22928" s="6" t="s">
        <v>151</v>
      </c>
      <c r="C22928" s="6">
        <v>1</v>
      </c>
      <c r="E22928" s="31">
        <v>-73</v>
      </c>
      <c r="F22928" s="31"/>
      <c r="G22928" s="33"/>
      <c r="I22928" s="33"/>
      <c r="J22928" s="33"/>
      <c r="AB22928" s="35"/>
    </row>
    <row r="22929" spans="1:28" s="6" customFormat="1" x14ac:dyDescent="0.15">
      <c r="A22929" s="6" t="s">
        <v>151</v>
      </c>
      <c r="C22929" s="6">
        <v>1</v>
      </c>
      <c r="E22929" s="31">
        <v>-73</v>
      </c>
      <c r="F22929" s="31"/>
      <c r="G22929" s="33"/>
      <c r="I22929" s="33"/>
      <c r="J22929" s="33"/>
      <c r="AB22929" s="35"/>
    </row>
    <row r="22930" spans="1:28" s="6" customFormat="1" x14ac:dyDescent="0.15">
      <c r="A22930" s="6" t="s">
        <v>151</v>
      </c>
      <c r="C22930" s="6">
        <v>1</v>
      </c>
      <c r="E22930" s="31">
        <v>-73</v>
      </c>
      <c r="F22930" s="31"/>
      <c r="G22930" s="33"/>
      <c r="I22930" s="33"/>
      <c r="J22930" s="33"/>
      <c r="AB22930" s="35"/>
    </row>
    <row r="22931" spans="1:28" s="6" customFormat="1" x14ac:dyDescent="0.15">
      <c r="A22931" s="6" t="s">
        <v>151</v>
      </c>
      <c r="C22931" s="6">
        <v>1</v>
      </c>
      <c r="E22931" s="31">
        <v>-73</v>
      </c>
      <c r="F22931" s="31"/>
      <c r="G22931" s="33"/>
      <c r="I22931" s="33"/>
      <c r="J22931" s="33"/>
      <c r="AB22931" s="35"/>
    </row>
    <row r="22932" spans="1:28" s="6" customFormat="1" x14ac:dyDescent="0.15">
      <c r="A22932" s="6" t="s">
        <v>151</v>
      </c>
      <c r="C22932" s="6">
        <v>1</v>
      </c>
      <c r="E22932" s="31">
        <v>-73</v>
      </c>
      <c r="F22932" s="31"/>
      <c r="G22932" s="33"/>
      <c r="I22932" s="33"/>
      <c r="J22932" s="33"/>
      <c r="AB22932" s="35"/>
    </row>
    <row r="22933" spans="1:28" s="6" customFormat="1" x14ac:dyDescent="0.15">
      <c r="A22933" s="6" t="s">
        <v>151</v>
      </c>
      <c r="C22933" s="6">
        <v>1</v>
      </c>
      <c r="E22933" s="31">
        <v>-73</v>
      </c>
      <c r="F22933" s="31"/>
      <c r="G22933" s="33"/>
      <c r="I22933" s="33"/>
      <c r="J22933" s="33"/>
      <c r="AB22933" s="35"/>
    </row>
    <row r="22934" spans="1:28" s="6" customFormat="1" x14ac:dyDescent="0.15">
      <c r="A22934" s="6" t="s">
        <v>151</v>
      </c>
      <c r="C22934" s="6">
        <v>1</v>
      </c>
      <c r="E22934" s="31">
        <v>-66</v>
      </c>
      <c r="F22934" s="31"/>
      <c r="G22934" s="33"/>
      <c r="I22934" s="33"/>
      <c r="J22934" s="33"/>
      <c r="AB22934" s="35"/>
    </row>
    <row r="22935" spans="1:28" s="6" customFormat="1" x14ac:dyDescent="0.15">
      <c r="A22935" s="6" t="s">
        <v>151</v>
      </c>
      <c r="C22935" s="6">
        <v>1</v>
      </c>
      <c r="E22935" s="31">
        <v>-66</v>
      </c>
      <c r="F22935" s="31"/>
      <c r="G22935" s="33"/>
      <c r="I22935" s="33"/>
      <c r="J22935" s="33"/>
      <c r="AB22935" s="35"/>
    </row>
    <row r="22936" spans="1:28" s="6" customFormat="1" x14ac:dyDescent="0.15">
      <c r="A22936" s="6" t="s">
        <v>151</v>
      </c>
      <c r="C22936" s="6">
        <v>1</v>
      </c>
      <c r="E22936" s="31">
        <v>-66</v>
      </c>
      <c r="F22936" s="31"/>
      <c r="G22936" s="33"/>
      <c r="I22936" s="33"/>
      <c r="J22936" s="33"/>
      <c r="AB22936" s="35"/>
    </row>
    <row r="22937" spans="1:28" s="6" customFormat="1" x14ac:dyDescent="0.15">
      <c r="A22937" s="6" t="s">
        <v>151</v>
      </c>
      <c r="C22937" s="6">
        <v>1</v>
      </c>
      <c r="E22937" s="31">
        <v>-66</v>
      </c>
      <c r="F22937" s="31"/>
      <c r="G22937" s="33"/>
      <c r="I22937" s="33"/>
      <c r="J22937" s="33"/>
      <c r="AB22937" s="35"/>
    </row>
    <row r="22938" spans="1:28" s="6" customFormat="1" x14ac:dyDescent="0.15">
      <c r="A22938" s="6" t="s">
        <v>151</v>
      </c>
      <c r="C22938" s="6">
        <v>1</v>
      </c>
      <c r="E22938" s="31">
        <v>-66</v>
      </c>
      <c r="F22938" s="31"/>
      <c r="G22938" s="33"/>
      <c r="I22938" s="33"/>
      <c r="J22938" s="33"/>
      <c r="AB22938" s="35"/>
    </row>
    <row r="22939" spans="1:28" s="6" customFormat="1" x14ac:dyDescent="0.15">
      <c r="A22939" s="6" t="s">
        <v>151</v>
      </c>
      <c r="C22939" s="6">
        <v>1</v>
      </c>
      <c r="E22939" s="31">
        <v>-69</v>
      </c>
      <c r="F22939" s="31"/>
      <c r="G22939" s="33"/>
      <c r="I22939" s="33"/>
      <c r="J22939" s="33"/>
      <c r="AB22939" s="35"/>
    </row>
    <row r="22940" spans="1:28" s="6" customFormat="1" x14ac:dyDescent="0.15">
      <c r="A22940" s="6" t="s">
        <v>151</v>
      </c>
      <c r="C22940" s="6">
        <v>1</v>
      </c>
      <c r="E22940" s="31">
        <v>-69</v>
      </c>
      <c r="F22940" s="31"/>
      <c r="G22940" s="33"/>
      <c r="I22940" s="33"/>
      <c r="J22940" s="33"/>
      <c r="AB22940" s="35"/>
    </row>
    <row r="22941" spans="1:28" s="6" customFormat="1" x14ac:dyDescent="0.15">
      <c r="A22941" s="6" t="s">
        <v>151</v>
      </c>
      <c r="C22941" s="6">
        <v>1</v>
      </c>
      <c r="E22941" s="31">
        <v>-69</v>
      </c>
      <c r="F22941" s="31"/>
      <c r="G22941" s="33"/>
      <c r="I22941" s="33"/>
      <c r="J22941" s="33"/>
      <c r="AB22941" s="35"/>
    </row>
    <row r="22942" spans="1:28" s="6" customFormat="1" x14ac:dyDescent="0.15">
      <c r="A22942" s="6" t="s">
        <v>151</v>
      </c>
      <c r="C22942" s="6">
        <v>1</v>
      </c>
      <c r="E22942" s="31">
        <v>-69</v>
      </c>
      <c r="F22942" s="31"/>
      <c r="G22942" s="33"/>
      <c r="I22942" s="33"/>
      <c r="J22942" s="33"/>
      <c r="AB22942" s="35"/>
    </row>
    <row r="22943" spans="1:28" s="6" customFormat="1" x14ac:dyDescent="0.15">
      <c r="A22943" s="6" t="s">
        <v>151</v>
      </c>
      <c r="C22943" s="6">
        <v>1</v>
      </c>
      <c r="E22943" s="31">
        <v>-69</v>
      </c>
      <c r="F22943" s="31"/>
      <c r="G22943" s="33"/>
      <c r="I22943" s="33"/>
      <c r="J22943" s="33"/>
      <c r="AB22943" s="35"/>
    </row>
    <row r="22944" spans="1:28" s="6" customFormat="1" x14ac:dyDescent="0.15">
      <c r="A22944" s="6" t="s">
        <v>151</v>
      </c>
      <c r="C22944" s="6">
        <v>1</v>
      </c>
      <c r="E22944" s="31">
        <v>-69</v>
      </c>
      <c r="F22944" s="31"/>
      <c r="G22944" s="33"/>
      <c r="I22944" s="33"/>
      <c r="J22944" s="33"/>
      <c r="AB22944" s="35"/>
    </row>
    <row r="22945" spans="1:28" s="6" customFormat="1" x14ac:dyDescent="0.15">
      <c r="A22945" s="6" t="s">
        <v>151</v>
      </c>
      <c r="C22945" s="6">
        <v>1</v>
      </c>
      <c r="E22945" s="31">
        <v>-69</v>
      </c>
      <c r="F22945" s="31"/>
      <c r="G22945" s="33"/>
      <c r="I22945" s="33"/>
      <c r="J22945" s="33"/>
      <c r="AB22945" s="35"/>
    </row>
    <row r="22946" spans="1:28" s="6" customFormat="1" x14ac:dyDescent="0.15">
      <c r="A22946" s="6" t="s">
        <v>151</v>
      </c>
      <c r="C22946" s="6">
        <v>1</v>
      </c>
      <c r="E22946" s="31">
        <v>-69</v>
      </c>
      <c r="F22946" s="31"/>
      <c r="G22946" s="33"/>
      <c r="I22946" s="33"/>
      <c r="J22946" s="33"/>
      <c r="AB22946" s="35"/>
    </row>
    <row r="22947" spans="1:28" s="6" customFormat="1" x14ac:dyDescent="0.15">
      <c r="A22947" s="6" t="s">
        <v>151</v>
      </c>
      <c r="C22947" s="6">
        <v>1</v>
      </c>
      <c r="E22947" s="31">
        <v>-69</v>
      </c>
      <c r="F22947" s="31"/>
      <c r="G22947" s="33"/>
      <c r="I22947" s="33"/>
      <c r="J22947" s="33"/>
      <c r="AB22947" s="35"/>
    </row>
    <row r="22948" spans="1:28" s="6" customFormat="1" x14ac:dyDescent="0.15">
      <c r="A22948" s="6" t="s">
        <v>151</v>
      </c>
      <c r="C22948" s="6">
        <v>1</v>
      </c>
      <c r="E22948" s="31">
        <v>-69</v>
      </c>
      <c r="F22948" s="31"/>
      <c r="G22948" s="33"/>
      <c r="I22948" s="33"/>
      <c r="J22948" s="33"/>
      <c r="AB22948" s="35"/>
    </row>
    <row r="22949" spans="1:28" s="6" customFormat="1" x14ac:dyDescent="0.15">
      <c r="A22949" s="6" t="s">
        <v>151</v>
      </c>
      <c r="C22949" s="6">
        <v>1</v>
      </c>
      <c r="E22949" s="31">
        <v>-66</v>
      </c>
      <c r="F22949" s="31"/>
      <c r="G22949" s="33"/>
      <c r="I22949" s="33"/>
      <c r="J22949" s="33"/>
      <c r="AB22949" s="35"/>
    </row>
    <row r="22950" spans="1:28" s="6" customFormat="1" x14ac:dyDescent="0.15">
      <c r="A22950" s="6" t="s">
        <v>151</v>
      </c>
      <c r="C22950" s="6">
        <v>1</v>
      </c>
      <c r="E22950" s="31">
        <v>-66</v>
      </c>
      <c r="F22950" s="31"/>
      <c r="G22950" s="33"/>
      <c r="I22950" s="33"/>
      <c r="J22950" s="33"/>
      <c r="AB22950" s="35"/>
    </row>
    <row r="22951" spans="1:28" s="6" customFormat="1" x14ac:dyDescent="0.15">
      <c r="A22951" s="6" t="s">
        <v>151</v>
      </c>
      <c r="C22951" s="6">
        <v>1</v>
      </c>
      <c r="E22951" s="31">
        <v>-66</v>
      </c>
      <c r="F22951" s="31"/>
      <c r="G22951" s="33"/>
      <c r="I22951" s="33"/>
      <c r="J22951" s="33"/>
      <c r="AB22951" s="35"/>
    </row>
    <row r="22952" spans="1:28" s="6" customFormat="1" x14ac:dyDescent="0.15">
      <c r="A22952" s="6" t="s">
        <v>151</v>
      </c>
      <c r="C22952" s="6">
        <v>1</v>
      </c>
      <c r="E22952" s="31">
        <v>-66</v>
      </c>
      <c r="F22952" s="31"/>
      <c r="G22952" s="33"/>
      <c r="I22952" s="33"/>
      <c r="J22952" s="33"/>
      <c r="AB22952" s="35"/>
    </row>
    <row r="22953" spans="1:28" s="6" customFormat="1" x14ac:dyDescent="0.15">
      <c r="A22953" s="6" t="s">
        <v>151</v>
      </c>
      <c r="C22953" s="6">
        <v>1</v>
      </c>
      <c r="E22953" s="31">
        <v>-66</v>
      </c>
      <c r="F22953" s="31"/>
      <c r="G22953" s="33"/>
      <c r="I22953" s="33"/>
      <c r="J22953" s="33"/>
      <c r="AB22953" s="35"/>
    </row>
    <row r="22954" spans="1:28" s="6" customFormat="1" x14ac:dyDescent="0.15">
      <c r="A22954" s="6" t="s">
        <v>151</v>
      </c>
      <c r="C22954" s="6">
        <v>1</v>
      </c>
      <c r="E22954" s="31">
        <v>-66</v>
      </c>
      <c r="F22954" s="31"/>
      <c r="G22954" s="33"/>
      <c r="I22954" s="33"/>
      <c r="J22954" s="33"/>
      <c r="AB22954" s="35"/>
    </row>
    <row r="22955" spans="1:28" s="6" customFormat="1" x14ac:dyDescent="0.15">
      <c r="A22955" s="6" t="s">
        <v>151</v>
      </c>
      <c r="C22955" s="6">
        <v>1</v>
      </c>
      <c r="E22955" s="31">
        <v>-67</v>
      </c>
      <c r="F22955" s="31"/>
      <c r="G22955" s="33"/>
      <c r="I22955" s="33"/>
      <c r="J22955" s="33"/>
      <c r="AB22955" s="35"/>
    </row>
    <row r="22956" spans="1:28" s="6" customFormat="1" x14ac:dyDescent="0.15">
      <c r="A22956" s="6" t="s">
        <v>151</v>
      </c>
      <c r="C22956" s="6">
        <v>1</v>
      </c>
      <c r="E22956" s="31">
        <v>-67</v>
      </c>
      <c r="F22956" s="31"/>
      <c r="G22956" s="33"/>
      <c r="I22956" s="33"/>
      <c r="J22956" s="33"/>
      <c r="AB22956" s="35"/>
    </row>
    <row r="22957" spans="1:28" s="6" customFormat="1" x14ac:dyDescent="0.15">
      <c r="A22957" s="6" t="s">
        <v>151</v>
      </c>
      <c r="C22957" s="6">
        <v>1</v>
      </c>
      <c r="E22957" s="31">
        <v>-66</v>
      </c>
      <c r="F22957" s="31"/>
      <c r="G22957" s="33"/>
      <c r="I22957" s="33"/>
      <c r="J22957" s="33"/>
      <c r="AB22957" s="35"/>
    </row>
    <row r="22958" spans="1:28" s="6" customFormat="1" x14ac:dyDescent="0.15">
      <c r="A22958" s="6" t="s">
        <v>151</v>
      </c>
      <c r="C22958" s="6">
        <v>1</v>
      </c>
      <c r="E22958" s="31">
        <v>-67</v>
      </c>
      <c r="F22958" s="31"/>
      <c r="G22958" s="33"/>
      <c r="I22958" s="33"/>
      <c r="J22958" s="33"/>
      <c r="AB22958" s="35"/>
    </row>
    <row r="22959" spans="1:28" s="6" customFormat="1" x14ac:dyDescent="0.15">
      <c r="A22959" s="6" t="s">
        <v>151</v>
      </c>
      <c r="C22959" s="6">
        <v>1</v>
      </c>
      <c r="E22959" s="31">
        <v>-67</v>
      </c>
      <c r="F22959" s="31"/>
      <c r="G22959" s="33"/>
      <c r="I22959" s="33"/>
      <c r="J22959" s="33"/>
      <c r="AB22959" s="35"/>
    </row>
    <row r="22960" spans="1:28" s="6" customFormat="1" x14ac:dyDescent="0.15">
      <c r="A22960" s="6" t="s">
        <v>151</v>
      </c>
      <c r="C22960" s="6">
        <v>1</v>
      </c>
      <c r="E22960" s="31">
        <v>-69</v>
      </c>
      <c r="F22960" s="31"/>
      <c r="G22960" s="33"/>
      <c r="I22960" s="33"/>
      <c r="J22960" s="33"/>
      <c r="AB22960" s="35"/>
    </row>
    <row r="22961" spans="1:28" s="6" customFormat="1" x14ac:dyDescent="0.15">
      <c r="A22961" s="6" t="s">
        <v>151</v>
      </c>
      <c r="C22961" s="6">
        <v>1</v>
      </c>
      <c r="E22961" s="31">
        <v>-69</v>
      </c>
      <c r="F22961" s="31"/>
      <c r="G22961" s="33"/>
      <c r="I22961" s="33"/>
      <c r="J22961" s="33"/>
      <c r="AB22961" s="35"/>
    </row>
    <row r="22962" spans="1:28" s="6" customFormat="1" x14ac:dyDescent="0.15">
      <c r="A22962" s="6" t="s">
        <v>151</v>
      </c>
      <c r="C22962" s="6">
        <v>1</v>
      </c>
      <c r="E22962" s="31">
        <v>-69</v>
      </c>
      <c r="F22962" s="31"/>
      <c r="G22962" s="33"/>
      <c r="I22962" s="33"/>
      <c r="J22962" s="33"/>
      <c r="AB22962" s="35"/>
    </row>
    <row r="22963" spans="1:28" s="6" customFormat="1" x14ac:dyDescent="0.15">
      <c r="A22963" s="6" t="s">
        <v>151</v>
      </c>
      <c r="C22963" s="6">
        <v>1</v>
      </c>
      <c r="E22963" s="31">
        <v>-66</v>
      </c>
      <c r="F22963" s="31"/>
      <c r="G22963" s="33"/>
      <c r="I22963" s="33"/>
      <c r="J22963" s="33"/>
      <c r="AB22963" s="35"/>
    </row>
    <row r="22964" spans="1:28" s="6" customFormat="1" x14ac:dyDescent="0.15">
      <c r="A22964" s="6" t="s">
        <v>151</v>
      </c>
      <c r="C22964" s="6">
        <v>1</v>
      </c>
      <c r="E22964" s="31">
        <v>-69</v>
      </c>
      <c r="F22964" s="31"/>
      <c r="G22964" s="33"/>
      <c r="I22964" s="33"/>
      <c r="J22964" s="33"/>
      <c r="AB22964" s="35"/>
    </row>
    <row r="22965" spans="1:28" s="6" customFormat="1" x14ac:dyDescent="0.15">
      <c r="A22965" s="6" t="s">
        <v>151</v>
      </c>
      <c r="C22965" s="6">
        <v>1</v>
      </c>
      <c r="E22965" s="31">
        <v>-69</v>
      </c>
      <c r="F22965" s="31"/>
      <c r="G22965" s="33"/>
      <c r="I22965" s="33"/>
      <c r="J22965" s="33"/>
      <c r="AB22965" s="35"/>
    </row>
    <row r="22966" spans="1:28" s="6" customFormat="1" x14ac:dyDescent="0.15">
      <c r="A22966" s="6" t="s">
        <v>151</v>
      </c>
      <c r="C22966" s="6">
        <v>1</v>
      </c>
      <c r="E22966" s="31">
        <v>-68</v>
      </c>
      <c r="F22966" s="31"/>
      <c r="G22966" s="33"/>
      <c r="I22966" s="33"/>
      <c r="J22966" s="33"/>
      <c r="AB22966" s="35"/>
    </row>
    <row r="22967" spans="1:28" s="6" customFormat="1" x14ac:dyDescent="0.15">
      <c r="A22967" s="6" t="s">
        <v>151</v>
      </c>
      <c r="C22967" s="6">
        <v>1</v>
      </c>
      <c r="E22967" s="31">
        <v>-69</v>
      </c>
      <c r="F22967" s="31"/>
      <c r="G22967" s="33"/>
      <c r="I22967" s="33"/>
      <c r="J22967" s="33"/>
      <c r="AB22967" s="35"/>
    </row>
    <row r="22968" spans="1:28" s="6" customFormat="1" x14ac:dyDescent="0.15">
      <c r="A22968" s="6" t="s">
        <v>151</v>
      </c>
      <c r="C22968" s="6">
        <v>1</v>
      </c>
      <c r="E22968" s="31">
        <v>-69</v>
      </c>
      <c r="F22968" s="31"/>
      <c r="G22968" s="33"/>
      <c r="I22968" s="33"/>
      <c r="J22968" s="33"/>
      <c r="AB22968" s="35"/>
    </row>
    <row r="22969" spans="1:28" s="6" customFormat="1" x14ac:dyDescent="0.15">
      <c r="A22969" s="6" t="s">
        <v>151</v>
      </c>
      <c r="C22969" s="6">
        <v>1</v>
      </c>
      <c r="E22969" s="31">
        <v>-69</v>
      </c>
      <c r="F22969" s="31"/>
      <c r="G22969" s="33"/>
      <c r="I22969" s="33"/>
      <c r="J22969" s="33"/>
      <c r="AB22969" s="35"/>
    </row>
    <row r="22970" spans="1:28" s="6" customFormat="1" x14ac:dyDescent="0.15">
      <c r="A22970" s="6" t="s">
        <v>151</v>
      </c>
      <c r="C22970" s="6">
        <v>1</v>
      </c>
      <c r="E22970" s="31">
        <v>-66</v>
      </c>
      <c r="F22970" s="31"/>
      <c r="G22970" s="33"/>
      <c r="I22970" s="33"/>
      <c r="J22970" s="33"/>
      <c r="AB22970" s="35"/>
    </row>
    <row r="22971" spans="1:28" s="6" customFormat="1" x14ac:dyDescent="0.15">
      <c r="A22971" s="6" t="s">
        <v>151</v>
      </c>
      <c r="C22971" s="6">
        <v>1</v>
      </c>
      <c r="E22971" s="31">
        <v>-66</v>
      </c>
      <c r="F22971" s="31"/>
      <c r="G22971" s="33"/>
      <c r="I22971" s="33"/>
      <c r="J22971" s="33"/>
      <c r="AB22971" s="35"/>
    </row>
    <row r="22972" spans="1:28" s="6" customFormat="1" x14ac:dyDescent="0.15">
      <c r="A22972" s="6" t="s">
        <v>151</v>
      </c>
      <c r="C22972" s="6">
        <v>1</v>
      </c>
      <c r="E22972" s="31">
        <v>-66</v>
      </c>
      <c r="F22972" s="31"/>
      <c r="G22972" s="33"/>
      <c r="I22972" s="33"/>
      <c r="J22972" s="33"/>
      <c r="AB22972" s="35"/>
    </row>
    <row r="22973" spans="1:28" s="6" customFormat="1" x14ac:dyDescent="0.15">
      <c r="A22973" s="6" t="s">
        <v>151</v>
      </c>
      <c r="C22973" s="6">
        <v>1</v>
      </c>
      <c r="E22973" s="31">
        <v>-66</v>
      </c>
      <c r="F22973" s="31"/>
      <c r="G22973" s="33"/>
      <c r="I22973" s="33"/>
      <c r="J22973" s="33"/>
      <c r="AB22973" s="35"/>
    </row>
    <row r="22974" spans="1:28" s="6" customFormat="1" x14ac:dyDescent="0.15">
      <c r="A22974" s="6" t="s">
        <v>151</v>
      </c>
      <c r="C22974" s="6">
        <v>1</v>
      </c>
      <c r="E22974" s="31">
        <v>-66</v>
      </c>
      <c r="F22974" s="31"/>
      <c r="G22974" s="33"/>
      <c r="I22974" s="33"/>
      <c r="J22974" s="33"/>
      <c r="AB22974" s="35"/>
    </row>
    <row r="22975" spans="1:28" s="6" customFormat="1" x14ac:dyDescent="0.15">
      <c r="A22975" s="6" t="s">
        <v>151</v>
      </c>
      <c r="C22975" s="6">
        <v>1</v>
      </c>
      <c r="E22975" s="31">
        <v>-67</v>
      </c>
      <c r="F22975" s="31"/>
      <c r="G22975" s="33"/>
      <c r="I22975" s="33"/>
      <c r="J22975" s="33"/>
      <c r="AB22975" s="35"/>
    </row>
    <row r="22976" spans="1:28" s="6" customFormat="1" x14ac:dyDescent="0.15">
      <c r="A22976" s="6" t="s">
        <v>151</v>
      </c>
      <c r="C22976" s="6">
        <v>1</v>
      </c>
      <c r="E22976" s="31">
        <v>-67</v>
      </c>
      <c r="F22976" s="31"/>
      <c r="G22976" s="33"/>
      <c r="I22976" s="33"/>
      <c r="J22976" s="33"/>
      <c r="AB22976" s="35"/>
    </row>
    <row r="22977" spans="1:28" s="6" customFormat="1" x14ac:dyDescent="0.15">
      <c r="A22977" s="6" t="s">
        <v>151</v>
      </c>
      <c r="C22977" s="6">
        <v>1</v>
      </c>
      <c r="E22977" s="31">
        <v>-69</v>
      </c>
      <c r="F22977" s="31"/>
      <c r="G22977" s="33"/>
      <c r="I22977" s="33"/>
      <c r="J22977" s="33"/>
      <c r="AB22977" s="35"/>
    </row>
    <row r="22978" spans="1:28" s="6" customFormat="1" x14ac:dyDescent="0.15">
      <c r="A22978" s="6" t="s">
        <v>151</v>
      </c>
      <c r="C22978" s="6">
        <v>1</v>
      </c>
      <c r="E22978" s="31">
        <v>-69</v>
      </c>
      <c r="F22978" s="31"/>
      <c r="G22978" s="33"/>
      <c r="I22978" s="33"/>
      <c r="J22978" s="33"/>
      <c r="AB22978" s="35"/>
    </row>
    <row r="22979" spans="1:28" s="6" customFormat="1" x14ac:dyDescent="0.15">
      <c r="A22979" s="6" t="s">
        <v>151</v>
      </c>
      <c r="C22979" s="6">
        <v>1</v>
      </c>
      <c r="E22979" s="31">
        <v>-69</v>
      </c>
      <c r="F22979" s="31"/>
      <c r="G22979" s="33"/>
      <c r="I22979" s="33"/>
      <c r="J22979" s="33"/>
      <c r="AB22979" s="35"/>
    </row>
    <row r="22980" spans="1:28" s="6" customFormat="1" x14ac:dyDescent="0.15">
      <c r="A22980" s="6" t="s">
        <v>151</v>
      </c>
      <c r="C22980" s="6">
        <v>1</v>
      </c>
      <c r="E22980" s="31">
        <v>-69</v>
      </c>
      <c r="F22980" s="31"/>
      <c r="G22980" s="33"/>
      <c r="I22980" s="33"/>
      <c r="J22980" s="33"/>
      <c r="AB22980" s="35"/>
    </row>
    <row r="22981" spans="1:28" s="6" customFormat="1" x14ac:dyDescent="0.15">
      <c r="A22981" s="6" t="s">
        <v>151</v>
      </c>
      <c r="C22981" s="6">
        <v>1</v>
      </c>
      <c r="E22981" s="31">
        <v>-68</v>
      </c>
      <c r="F22981" s="31"/>
      <c r="G22981" s="33"/>
      <c r="I22981" s="33"/>
      <c r="J22981" s="33"/>
      <c r="AB22981" s="35"/>
    </row>
    <row r="22982" spans="1:28" s="6" customFormat="1" x14ac:dyDescent="0.15">
      <c r="A22982" s="6" t="s">
        <v>151</v>
      </c>
      <c r="C22982" s="6">
        <v>1</v>
      </c>
      <c r="E22982" s="31">
        <v>-68</v>
      </c>
      <c r="F22982" s="31"/>
      <c r="G22982" s="33"/>
      <c r="I22982" s="33"/>
      <c r="J22982" s="33"/>
      <c r="AB22982" s="35"/>
    </row>
    <row r="22983" spans="1:28" s="6" customFormat="1" x14ac:dyDescent="0.15">
      <c r="A22983" s="6" t="s">
        <v>151</v>
      </c>
      <c r="C22983" s="6">
        <v>1</v>
      </c>
      <c r="E22983" s="31">
        <v>-69</v>
      </c>
      <c r="F22983" s="31"/>
      <c r="G22983" s="33"/>
      <c r="I22983" s="33"/>
      <c r="J22983" s="33"/>
      <c r="AB22983" s="35"/>
    </row>
    <row r="22984" spans="1:28" s="6" customFormat="1" x14ac:dyDescent="0.15">
      <c r="A22984" s="6" t="s">
        <v>151</v>
      </c>
      <c r="C22984" s="6">
        <v>1</v>
      </c>
      <c r="E22984" s="31">
        <v>-69</v>
      </c>
      <c r="F22984" s="31"/>
      <c r="G22984" s="33"/>
      <c r="I22984" s="33"/>
      <c r="J22984" s="33"/>
      <c r="AB22984" s="35"/>
    </row>
    <row r="22985" spans="1:28" s="6" customFormat="1" x14ac:dyDescent="0.15">
      <c r="A22985" s="6" t="s">
        <v>151</v>
      </c>
      <c r="C22985" s="6">
        <v>1</v>
      </c>
      <c r="E22985" s="31">
        <v>-69</v>
      </c>
      <c r="F22985" s="31"/>
      <c r="G22985" s="33"/>
      <c r="I22985" s="33"/>
      <c r="J22985" s="33"/>
      <c r="AB22985" s="35"/>
    </row>
    <row r="22986" spans="1:28" s="6" customFormat="1" x14ac:dyDescent="0.15">
      <c r="A22986" s="6" t="s">
        <v>151</v>
      </c>
      <c r="C22986" s="6">
        <v>1</v>
      </c>
      <c r="E22986" s="31">
        <v>-69</v>
      </c>
      <c r="F22986" s="31"/>
      <c r="G22986" s="33"/>
      <c r="I22986" s="33"/>
      <c r="J22986" s="33"/>
      <c r="AB22986" s="35"/>
    </row>
    <row r="22987" spans="1:28" s="6" customFormat="1" x14ac:dyDescent="0.15">
      <c r="A22987" s="6" t="s">
        <v>151</v>
      </c>
      <c r="C22987" s="6">
        <v>1</v>
      </c>
      <c r="E22987" s="31">
        <v>-69</v>
      </c>
      <c r="F22987" s="31"/>
      <c r="G22987" s="33"/>
      <c r="I22987" s="33"/>
      <c r="J22987" s="33"/>
      <c r="AB22987" s="35"/>
    </row>
    <row r="22988" spans="1:28" s="6" customFormat="1" x14ac:dyDescent="0.15">
      <c r="A22988" s="6" t="s">
        <v>151</v>
      </c>
      <c r="C22988" s="6">
        <v>1</v>
      </c>
      <c r="E22988" s="31">
        <v>-69</v>
      </c>
      <c r="F22988" s="31"/>
      <c r="G22988" s="33"/>
      <c r="I22988" s="33"/>
      <c r="J22988" s="33"/>
      <c r="AB22988" s="35"/>
    </row>
    <row r="22989" spans="1:28" s="6" customFormat="1" x14ac:dyDescent="0.15">
      <c r="A22989" s="6" t="s">
        <v>151</v>
      </c>
      <c r="C22989" s="6">
        <v>1</v>
      </c>
      <c r="E22989" s="31">
        <v>-69</v>
      </c>
      <c r="F22989" s="31"/>
      <c r="G22989" s="33"/>
      <c r="I22989" s="33"/>
      <c r="J22989" s="33"/>
      <c r="AB22989" s="35"/>
    </row>
    <row r="22990" spans="1:28" s="6" customFormat="1" x14ac:dyDescent="0.15">
      <c r="A22990" s="6" t="s">
        <v>151</v>
      </c>
      <c r="C22990" s="6">
        <v>1</v>
      </c>
      <c r="E22990" s="31">
        <v>-69</v>
      </c>
      <c r="F22990" s="31"/>
      <c r="G22990" s="33"/>
      <c r="I22990" s="33"/>
      <c r="J22990" s="33"/>
      <c r="AB22990" s="35"/>
    </row>
    <row r="22991" spans="1:28" s="6" customFormat="1" x14ac:dyDescent="0.15">
      <c r="A22991" s="6" t="s">
        <v>151</v>
      </c>
      <c r="C22991" s="6">
        <v>1</v>
      </c>
      <c r="E22991" s="31">
        <v>-69</v>
      </c>
      <c r="F22991" s="31"/>
      <c r="G22991" s="33"/>
      <c r="I22991" s="33"/>
      <c r="J22991" s="33"/>
      <c r="AB22991" s="35"/>
    </row>
    <row r="22992" spans="1:28" s="6" customFormat="1" x14ac:dyDescent="0.15">
      <c r="A22992" s="6" t="s">
        <v>151</v>
      </c>
      <c r="C22992" s="6">
        <v>1</v>
      </c>
      <c r="E22992" s="31">
        <v>-69</v>
      </c>
      <c r="F22992" s="31"/>
      <c r="G22992" s="33"/>
      <c r="I22992" s="33"/>
      <c r="J22992" s="33"/>
      <c r="AB22992" s="35"/>
    </row>
    <row r="22993" spans="1:28" s="6" customFormat="1" x14ac:dyDescent="0.15">
      <c r="A22993" s="6" t="s">
        <v>151</v>
      </c>
      <c r="C22993" s="6">
        <v>1</v>
      </c>
      <c r="E22993" s="31">
        <v>-66</v>
      </c>
      <c r="F22993" s="31"/>
      <c r="G22993" s="33"/>
      <c r="I22993" s="33"/>
      <c r="J22993" s="33"/>
      <c r="AB22993" s="35"/>
    </row>
    <row r="22994" spans="1:28" s="6" customFormat="1" x14ac:dyDescent="0.15">
      <c r="A22994" s="6" t="s">
        <v>151</v>
      </c>
      <c r="C22994" s="6">
        <v>1</v>
      </c>
      <c r="E22994" s="31">
        <v>-66</v>
      </c>
      <c r="F22994" s="31"/>
      <c r="G22994" s="33"/>
      <c r="I22994" s="33"/>
      <c r="J22994" s="33"/>
      <c r="AB22994" s="35"/>
    </row>
    <row r="22995" spans="1:28" s="6" customFormat="1" x14ac:dyDescent="0.15">
      <c r="A22995" s="6" t="s">
        <v>151</v>
      </c>
      <c r="C22995" s="6">
        <v>1</v>
      </c>
      <c r="E22995" s="31">
        <v>-67</v>
      </c>
      <c r="F22995" s="31"/>
      <c r="G22995" s="33"/>
      <c r="I22995" s="33"/>
      <c r="J22995" s="33"/>
      <c r="AB22995" s="35"/>
    </row>
    <row r="22996" spans="1:28" s="6" customFormat="1" x14ac:dyDescent="0.15">
      <c r="A22996" s="6" t="s">
        <v>151</v>
      </c>
      <c r="C22996" s="6">
        <v>1</v>
      </c>
      <c r="E22996" s="31">
        <v>-69</v>
      </c>
      <c r="F22996" s="31"/>
      <c r="G22996" s="33"/>
      <c r="I22996" s="33"/>
      <c r="J22996" s="33"/>
      <c r="AB22996" s="35"/>
    </row>
    <row r="22997" spans="1:28" s="6" customFormat="1" x14ac:dyDescent="0.15">
      <c r="A22997" s="6" t="s">
        <v>151</v>
      </c>
      <c r="C22997" s="6">
        <v>1</v>
      </c>
      <c r="E22997" s="31">
        <v>-69</v>
      </c>
      <c r="F22997" s="31"/>
      <c r="G22997" s="33"/>
      <c r="I22997" s="33"/>
      <c r="J22997" s="33"/>
      <c r="AB22997" s="35"/>
    </row>
    <row r="22998" spans="1:28" s="6" customFormat="1" x14ac:dyDescent="0.15">
      <c r="A22998" s="6" t="s">
        <v>151</v>
      </c>
      <c r="C22998" s="6">
        <v>1</v>
      </c>
      <c r="E22998" s="31">
        <v>-69</v>
      </c>
      <c r="F22998" s="31"/>
      <c r="G22998" s="33"/>
      <c r="I22998" s="33"/>
      <c r="J22998" s="33"/>
      <c r="AB22998" s="35"/>
    </row>
    <row r="22999" spans="1:28" s="6" customFormat="1" x14ac:dyDescent="0.15">
      <c r="A22999" s="6" t="s">
        <v>151</v>
      </c>
      <c r="C22999" s="6">
        <v>1</v>
      </c>
      <c r="E22999" s="31">
        <v>-69</v>
      </c>
      <c r="F22999" s="31"/>
      <c r="G22999" s="33"/>
      <c r="I22999" s="33"/>
      <c r="J22999" s="33"/>
      <c r="AB22999" s="35"/>
    </row>
    <row r="23000" spans="1:28" s="6" customFormat="1" x14ac:dyDescent="0.15">
      <c r="A23000" s="6" t="s">
        <v>151</v>
      </c>
      <c r="C23000" s="6">
        <v>1</v>
      </c>
      <c r="E23000" s="31">
        <v>-69</v>
      </c>
      <c r="F23000" s="31"/>
      <c r="G23000" s="33"/>
      <c r="I23000" s="33"/>
      <c r="J23000" s="33"/>
      <c r="AB23000" s="35"/>
    </row>
    <row r="23001" spans="1:28" s="6" customFormat="1" x14ac:dyDescent="0.15">
      <c r="A23001" s="6" t="s">
        <v>151</v>
      </c>
      <c r="C23001" s="6">
        <v>1</v>
      </c>
      <c r="E23001" s="31">
        <v>-68</v>
      </c>
      <c r="F23001" s="31"/>
      <c r="G23001" s="33"/>
      <c r="I23001" s="33"/>
      <c r="J23001" s="33"/>
      <c r="AB23001" s="35"/>
    </row>
    <row r="23002" spans="1:28" s="6" customFormat="1" x14ac:dyDescent="0.15">
      <c r="A23002" s="6" t="s">
        <v>151</v>
      </c>
      <c r="C23002" s="6">
        <v>1</v>
      </c>
      <c r="E23002" s="31">
        <v>-68</v>
      </c>
      <c r="F23002" s="31"/>
      <c r="G23002" s="33"/>
      <c r="I23002" s="33"/>
      <c r="J23002" s="33"/>
      <c r="AB23002" s="35"/>
    </row>
    <row r="23003" spans="1:28" s="6" customFormat="1" x14ac:dyDescent="0.15">
      <c r="A23003" s="6" t="s">
        <v>151</v>
      </c>
      <c r="C23003" s="6">
        <v>1</v>
      </c>
      <c r="E23003" s="31">
        <v>-68</v>
      </c>
      <c r="F23003" s="31"/>
      <c r="G23003" s="33"/>
      <c r="I23003" s="33"/>
      <c r="J23003" s="33"/>
      <c r="AB23003" s="35"/>
    </row>
    <row r="23004" spans="1:28" s="6" customFormat="1" x14ac:dyDescent="0.15">
      <c r="A23004" s="6" t="s">
        <v>151</v>
      </c>
      <c r="C23004" s="6">
        <v>1</v>
      </c>
      <c r="E23004" s="31">
        <v>-69</v>
      </c>
      <c r="F23004" s="31"/>
      <c r="G23004" s="33"/>
      <c r="I23004" s="33"/>
      <c r="J23004" s="33"/>
      <c r="AB23004" s="35"/>
    </row>
    <row r="23005" spans="1:28" s="6" customFormat="1" x14ac:dyDescent="0.15">
      <c r="A23005" s="6" t="s">
        <v>151</v>
      </c>
      <c r="C23005" s="6">
        <v>1</v>
      </c>
      <c r="E23005" s="31">
        <v>-69</v>
      </c>
      <c r="F23005" s="31"/>
      <c r="G23005" s="33"/>
      <c r="I23005" s="33"/>
      <c r="J23005" s="33"/>
      <c r="AB23005" s="35"/>
    </row>
    <row r="23006" spans="1:28" s="6" customFormat="1" x14ac:dyDescent="0.15">
      <c r="A23006" s="6" t="s">
        <v>151</v>
      </c>
      <c r="C23006" s="6">
        <v>1</v>
      </c>
      <c r="E23006" s="31">
        <v>-69</v>
      </c>
      <c r="F23006" s="31"/>
      <c r="G23006" s="33"/>
      <c r="I23006" s="33"/>
      <c r="J23006" s="33"/>
      <c r="AB23006" s="35"/>
    </row>
    <row r="23007" spans="1:28" s="6" customFormat="1" x14ac:dyDescent="0.15">
      <c r="A23007" s="6" t="s">
        <v>151</v>
      </c>
      <c r="C23007" s="6">
        <v>1</v>
      </c>
      <c r="E23007" s="31">
        <v>-71</v>
      </c>
      <c r="F23007" s="31"/>
      <c r="G23007" s="33"/>
      <c r="I23007" s="33"/>
      <c r="J23007" s="33"/>
      <c r="AB23007" s="35"/>
    </row>
    <row r="23008" spans="1:28" s="6" customFormat="1" x14ac:dyDescent="0.15">
      <c r="A23008" s="6" t="s">
        <v>151</v>
      </c>
      <c r="C23008" s="6">
        <v>1</v>
      </c>
      <c r="E23008" s="31">
        <v>-63</v>
      </c>
      <c r="F23008" s="31"/>
      <c r="G23008" s="33"/>
      <c r="I23008" s="33"/>
      <c r="J23008" s="33"/>
      <c r="AB23008" s="35"/>
    </row>
    <row r="23009" spans="1:28" s="6" customFormat="1" x14ac:dyDescent="0.15">
      <c r="A23009" s="6" t="s">
        <v>151</v>
      </c>
      <c r="C23009" s="6">
        <v>1</v>
      </c>
      <c r="E23009" s="31">
        <v>-63</v>
      </c>
      <c r="F23009" s="31"/>
      <c r="G23009" s="33"/>
      <c r="I23009" s="33"/>
      <c r="J23009" s="33"/>
      <c r="AB23009" s="35"/>
    </row>
    <row r="23010" spans="1:28" s="6" customFormat="1" x14ac:dyDescent="0.15">
      <c r="A23010" s="6" t="s">
        <v>151</v>
      </c>
      <c r="C23010" s="6">
        <v>1</v>
      </c>
      <c r="E23010" s="31">
        <v>-65</v>
      </c>
      <c r="F23010" s="31"/>
      <c r="G23010" s="33"/>
      <c r="I23010" s="33"/>
      <c r="J23010" s="33"/>
      <c r="AB23010" s="35"/>
    </row>
    <row r="23011" spans="1:28" s="6" customFormat="1" x14ac:dyDescent="0.15">
      <c r="A23011" s="6" t="s">
        <v>151</v>
      </c>
      <c r="C23011" s="6">
        <v>1</v>
      </c>
      <c r="E23011" s="31">
        <v>-69</v>
      </c>
      <c r="F23011" s="31"/>
      <c r="G23011" s="33"/>
      <c r="I23011" s="33"/>
      <c r="J23011" s="33"/>
      <c r="AB23011" s="35"/>
    </row>
    <row r="23012" spans="1:28" s="6" customFormat="1" x14ac:dyDescent="0.15">
      <c r="A23012" s="6" t="s">
        <v>151</v>
      </c>
      <c r="C23012" s="6">
        <v>1</v>
      </c>
      <c r="E23012" s="31">
        <v>-69</v>
      </c>
      <c r="F23012" s="31"/>
      <c r="G23012" s="33"/>
      <c r="I23012" s="33"/>
      <c r="J23012" s="33"/>
      <c r="AB23012" s="35"/>
    </row>
    <row r="23013" spans="1:28" s="6" customFormat="1" x14ac:dyDescent="0.15">
      <c r="A23013" s="6" t="s">
        <v>151</v>
      </c>
      <c r="C23013" s="6">
        <v>1</v>
      </c>
      <c r="E23013" s="31">
        <v>-69</v>
      </c>
      <c r="F23013" s="31"/>
      <c r="G23013" s="33"/>
      <c r="I23013" s="33"/>
      <c r="J23013" s="33"/>
      <c r="AB23013" s="35"/>
    </row>
    <row r="23014" spans="1:28" s="6" customFormat="1" x14ac:dyDescent="0.15">
      <c r="A23014" s="6" t="s">
        <v>151</v>
      </c>
      <c r="C23014" s="6">
        <v>1</v>
      </c>
      <c r="E23014" s="31">
        <v>-69</v>
      </c>
      <c r="F23014" s="31"/>
      <c r="G23014" s="33"/>
      <c r="I23014" s="33"/>
      <c r="J23014" s="33"/>
      <c r="AB23014" s="35"/>
    </row>
    <row r="23015" spans="1:28" s="6" customFormat="1" x14ac:dyDescent="0.15">
      <c r="A23015" s="6" t="s">
        <v>151</v>
      </c>
      <c r="C23015" s="6">
        <v>1</v>
      </c>
      <c r="E23015" s="31">
        <v>-69</v>
      </c>
      <c r="F23015" s="31"/>
      <c r="G23015" s="33"/>
      <c r="I23015" s="33"/>
      <c r="J23015" s="33"/>
      <c r="AB23015" s="35"/>
    </row>
    <row r="23016" spans="1:28" s="6" customFormat="1" x14ac:dyDescent="0.15">
      <c r="A23016" s="6" t="s">
        <v>151</v>
      </c>
      <c r="C23016" s="6">
        <v>1</v>
      </c>
      <c r="E23016" s="31">
        <v>-66</v>
      </c>
      <c r="F23016" s="31"/>
      <c r="G23016" s="33"/>
      <c r="I23016" s="33"/>
      <c r="J23016" s="33"/>
      <c r="AB23016" s="35"/>
    </row>
    <row r="23017" spans="1:28" s="6" customFormat="1" x14ac:dyDescent="0.15">
      <c r="A23017" s="6" t="s">
        <v>151</v>
      </c>
      <c r="C23017" s="6">
        <v>1</v>
      </c>
      <c r="E23017" s="31">
        <v>-69</v>
      </c>
      <c r="F23017" s="31"/>
      <c r="G23017" s="33"/>
      <c r="I23017" s="33"/>
      <c r="J23017" s="33"/>
      <c r="AB23017" s="35"/>
    </row>
    <row r="23018" spans="1:28" s="6" customFormat="1" x14ac:dyDescent="0.15">
      <c r="A23018" s="6" t="s">
        <v>151</v>
      </c>
      <c r="C23018" s="6">
        <v>1</v>
      </c>
      <c r="E23018" s="31">
        <v>-69</v>
      </c>
      <c r="F23018" s="31"/>
      <c r="G23018" s="33"/>
      <c r="I23018" s="33"/>
      <c r="J23018" s="33"/>
      <c r="AB23018" s="35"/>
    </row>
    <row r="23019" spans="1:28" s="6" customFormat="1" x14ac:dyDescent="0.15">
      <c r="A23019" s="6" t="s">
        <v>151</v>
      </c>
      <c r="C23019" s="6">
        <v>1</v>
      </c>
      <c r="E23019" s="31">
        <v>-66</v>
      </c>
      <c r="F23019" s="31"/>
      <c r="G23019" s="33"/>
      <c r="I23019" s="33"/>
      <c r="J23019" s="33"/>
      <c r="AB23019" s="35"/>
    </row>
    <row r="23020" spans="1:28" s="6" customFormat="1" x14ac:dyDescent="0.15">
      <c r="A23020" s="6" t="s">
        <v>151</v>
      </c>
      <c r="C23020" s="6">
        <v>1</v>
      </c>
      <c r="E23020" s="31">
        <v>-66</v>
      </c>
      <c r="F23020" s="31"/>
      <c r="G23020" s="33"/>
      <c r="I23020" s="33"/>
      <c r="J23020" s="33"/>
      <c r="AB23020" s="35"/>
    </row>
    <row r="23021" spans="1:28" s="6" customFormat="1" x14ac:dyDescent="0.15">
      <c r="A23021" s="6" t="s">
        <v>151</v>
      </c>
      <c r="C23021" s="6">
        <v>1</v>
      </c>
      <c r="E23021" s="31">
        <v>-66</v>
      </c>
      <c r="F23021" s="31"/>
      <c r="G23021" s="33"/>
      <c r="I23021" s="33"/>
      <c r="J23021" s="33"/>
      <c r="AB23021" s="35"/>
    </row>
    <row r="23022" spans="1:28" s="6" customFormat="1" x14ac:dyDescent="0.15">
      <c r="A23022" s="6" t="s">
        <v>151</v>
      </c>
      <c r="C23022" s="6">
        <v>1</v>
      </c>
      <c r="E23022" s="31">
        <v>-66</v>
      </c>
      <c r="F23022" s="31"/>
      <c r="G23022" s="33"/>
      <c r="I23022" s="33"/>
      <c r="J23022" s="33"/>
      <c r="AB23022" s="35"/>
    </row>
    <row r="23023" spans="1:28" s="6" customFormat="1" x14ac:dyDescent="0.15">
      <c r="A23023" s="6" t="s">
        <v>151</v>
      </c>
      <c r="C23023" s="6">
        <v>1</v>
      </c>
      <c r="E23023" s="31">
        <v>-66</v>
      </c>
      <c r="F23023" s="31"/>
      <c r="G23023" s="33"/>
      <c r="I23023" s="33"/>
      <c r="J23023" s="33"/>
      <c r="AB23023" s="35"/>
    </row>
    <row r="23024" spans="1:28" s="6" customFormat="1" x14ac:dyDescent="0.15">
      <c r="A23024" s="6" t="s">
        <v>151</v>
      </c>
      <c r="C23024" s="6">
        <v>1</v>
      </c>
      <c r="E23024" s="31">
        <v>-69</v>
      </c>
      <c r="F23024" s="31"/>
      <c r="G23024" s="33"/>
      <c r="I23024" s="33"/>
      <c r="J23024" s="33"/>
      <c r="AB23024" s="35"/>
    </row>
    <row r="23025" spans="1:28" s="6" customFormat="1" x14ac:dyDescent="0.15">
      <c r="A23025" s="6" t="s">
        <v>151</v>
      </c>
      <c r="C23025" s="6">
        <v>1</v>
      </c>
      <c r="E23025" s="31">
        <v>-66</v>
      </c>
      <c r="F23025" s="31"/>
      <c r="G23025" s="33"/>
      <c r="I23025" s="33"/>
      <c r="J23025" s="33"/>
      <c r="AB23025" s="35"/>
    </row>
    <row r="23026" spans="1:28" s="6" customFormat="1" x14ac:dyDescent="0.15">
      <c r="A23026" s="6" t="s">
        <v>151</v>
      </c>
      <c r="C23026" s="6">
        <v>1</v>
      </c>
      <c r="E23026" s="31">
        <v>-66</v>
      </c>
      <c r="F23026" s="31"/>
      <c r="G23026" s="33"/>
      <c r="I23026" s="33"/>
      <c r="J23026" s="33"/>
      <c r="AB23026" s="35"/>
    </row>
    <row r="23027" spans="1:28" s="6" customFormat="1" x14ac:dyDescent="0.15">
      <c r="A23027" s="6" t="s">
        <v>151</v>
      </c>
      <c r="C23027" s="6">
        <v>1</v>
      </c>
      <c r="E23027" s="31">
        <v>-66</v>
      </c>
      <c r="F23027" s="31"/>
      <c r="G23027" s="33"/>
      <c r="I23027" s="33"/>
      <c r="J23027" s="33"/>
      <c r="AB23027" s="35"/>
    </row>
    <row r="23028" spans="1:28" s="6" customFormat="1" x14ac:dyDescent="0.15">
      <c r="A23028" s="6" t="s">
        <v>151</v>
      </c>
      <c r="C23028" s="6">
        <v>1</v>
      </c>
      <c r="E23028" s="31">
        <v>-64</v>
      </c>
      <c r="F23028" s="31"/>
      <c r="G23028" s="33"/>
      <c r="I23028" s="33"/>
      <c r="J23028" s="33"/>
      <c r="AB23028" s="35"/>
    </row>
    <row r="23029" spans="1:28" s="6" customFormat="1" x14ac:dyDescent="0.15">
      <c r="A23029" s="6" t="s">
        <v>151</v>
      </c>
      <c r="C23029" s="6">
        <v>1</v>
      </c>
      <c r="E23029" s="31">
        <v>-64</v>
      </c>
      <c r="F23029" s="31"/>
      <c r="G23029" s="33"/>
      <c r="I23029" s="33"/>
      <c r="J23029" s="33"/>
      <c r="AB23029" s="35"/>
    </row>
    <row r="23030" spans="1:28" s="6" customFormat="1" x14ac:dyDescent="0.15">
      <c r="A23030" s="6" t="s">
        <v>151</v>
      </c>
      <c r="C23030" s="6">
        <v>1</v>
      </c>
      <c r="E23030" s="31">
        <v>-64</v>
      </c>
      <c r="F23030" s="31"/>
      <c r="G23030" s="33"/>
      <c r="I23030" s="33"/>
      <c r="J23030" s="33"/>
      <c r="AB23030" s="35"/>
    </row>
    <row r="23031" spans="1:28" s="6" customFormat="1" x14ac:dyDescent="0.15">
      <c r="A23031" s="6" t="s">
        <v>151</v>
      </c>
      <c r="C23031" s="6">
        <v>1</v>
      </c>
      <c r="E23031" s="31">
        <v>-69</v>
      </c>
      <c r="F23031" s="31"/>
      <c r="G23031" s="33"/>
      <c r="I23031" s="33"/>
      <c r="J23031" s="33"/>
      <c r="AB23031" s="35"/>
    </row>
    <row r="23032" spans="1:28" s="6" customFormat="1" x14ac:dyDescent="0.15">
      <c r="A23032" s="6" t="s">
        <v>151</v>
      </c>
      <c r="C23032" s="6">
        <v>1</v>
      </c>
      <c r="E23032" s="31">
        <v>-69</v>
      </c>
      <c r="F23032" s="31"/>
      <c r="G23032" s="33"/>
      <c r="I23032" s="33"/>
      <c r="J23032" s="33"/>
      <c r="AB23032" s="35"/>
    </row>
    <row r="23033" spans="1:28" s="6" customFormat="1" x14ac:dyDescent="0.15">
      <c r="A23033" s="6" t="s">
        <v>151</v>
      </c>
      <c r="C23033" s="6">
        <v>1</v>
      </c>
      <c r="E23033" s="31">
        <v>-69</v>
      </c>
      <c r="F23033" s="31"/>
      <c r="G23033" s="33"/>
      <c r="I23033" s="33"/>
      <c r="J23033" s="33"/>
      <c r="AB23033" s="35"/>
    </row>
    <row r="23034" spans="1:28" s="6" customFormat="1" x14ac:dyDescent="0.15">
      <c r="A23034" s="6" t="s">
        <v>151</v>
      </c>
      <c r="C23034" s="6">
        <v>1</v>
      </c>
      <c r="E23034" s="31">
        <v>-69</v>
      </c>
      <c r="F23034" s="31"/>
      <c r="G23034" s="33"/>
      <c r="I23034" s="33"/>
      <c r="J23034" s="33"/>
      <c r="AB23034" s="35"/>
    </row>
    <row r="23035" spans="1:28" s="6" customFormat="1" x14ac:dyDescent="0.15">
      <c r="A23035" s="6" t="s">
        <v>151</v>
      </c>
      <c r="C23035" s="6">
        <v>1</v>
      </c>
      <c r="E23035" s="31">
        <v>-69</v>
      </c>
      <c r="F23035" s="31"/>
      <c r="G23035" s="33"/>
      <c r="I23035" s="33"/>
      <c r="J23035" s="33"/>
      <c r="AB23035" s="35"/>
    </row>
    <row r="23036" spans="1:28" s="6" customFormat="1" x14ac:dyDescent="0.15">
      <c r="A23036" s="6" t="s">
        <v>151</v>
      </c>
      <c r="C23036" s="6">
        <v>1</v>
      </c>
      <c r="E23036" s="31">
        <v>-71</v>
      </c>
      <c r="F23036" s="31"/>
      <c r="G23036" s="33"/>
      <c r="I23036" s="33"/>
      <c r="J23036" s="33"/>
      <c r="AB23036" s="35"/>
    </row>
    <row r="23037" spans="1:28" s="6" customFormat="1" x14ac:dyDescent="0.15">
      <c r="A23037" s="6" t="s">
        <v>151</v>
      </c>
      <c r="C23037" s="6">
        <v>1</v>
      </c>
      <c r="E23037" s="31">
        <v>-71</v>
      </c>
      <c r="F23037" s="31"/>
      <c r="G23037" s="33"/>
      <c r="I23037" s="33"/>
      <c r="J23037" s="33"/>
      <c r="AB23037" s="35"/>
    </row>
    <row r="23038" spans="1:28" s="6" customFormat="1" x14ac:dyDescent="0.15">
      <c r="A23038" s="6" t="s">
        <v>151</v>
      </c>
      <c r="C23038" s="6">
        <v>1</v>
      </c>
      <c r="E23038" s="31">
        <v>-71</v>
      </c>
      <c r="F23038" s="31"/>
      <c r="G23038" s="33"/>
      <c r="I23038" s="33"/>
      <c r="J23038" s="33"/>
      <c r="AB23038" s="35"/>
    </row>
    <row r="23039" spans="1:28" s="6" customFormat="1" x14ac:dyDescent="0.15">
      <c r="A23039" s="6" t="s">
        <v>151</v>
      </c>
      <c r="C23039" s="6">
        <v>1</v>
      </c>
      <c r="E23039" s="31">
        <v>-70</v>
      </c>
      <c r="F23039" s="31"/>
      <c r="G23039" s="33"/>
      <c r="I23039" s="33"/>
      <c r="J23039" s="33"/>
      <c r="AB23039" s="35"/>
    </row>
    <row r="23040" spans="1:28" s="6" customFormat="1" x14ac:dyDescent="0.15">
      <c r="A23040" s="6" t="s">
        <v>151</v>
      </c>
      <c r="C23040" s="6">
        <v>1</v>
      </c>
      <c r="E23040" s="31">
        <v>-70</v>
      </c>
      <c r="F23040" s="31"/>
      <c r="G23040" s="33"/>
      <c r="I23040" s="33"/>
      <c r="J23040" s="33"/>
      <c r="AB23040" s="35"/>
    </row>
    <row r="23041" spans="1:28" s="6" customFormat="1" x14ac:dyDescent="0.15">
      <c r="A23041" s="6" t="s">
        <v>151</v>
      </c>
      <c r="C23041" s="6">
        <v>1</v>
      </c>
      <c r="E23041" s="31">
        <v>-70</v>
      </c>
      <c r="F23041" s="31"/>
      <c r="G23041" s="33"/>
      <c r="I23041" s="33"/>
      <c r="J23041" s="33"/>
      <c r="AB23041" s="35"/>
    </row>
    <row r="23042" spans="1:28" s="6" customFormat="1" x14ac:dyDescent="0.15">
      <c r="A23042" s="6" t="s">
        <v>151</v>
      </c>
      <c r="C23042" s="6">
        <v>1</v>
      </c>
      <c r="E23042" s="31">
        <v>-70</v>
      </c>
      <c r="F23042" s="31"/>
      <c r="G23042" s="33"/>
      <c r="I23042" s="33"/>
      <c r="J23042" s="33"/>
      <c r="AB23042" s="35"/>
    </row>
    <row r="23043" spans="1:28" s="6" customFormat="1" x14ac:dyDescent="0.15">
      <c r="A23043" s="6" t="s">
        <v>151</v>
      </c>
      <c r="C23043" s="6">
        <v>1</v>
      </c>
      <c r="E23043" s="31">
        <v>-70</v>
      </c>
      <c r="F23043" s="31"/>
      <c r="G23043" s="33"/>
      <c r="I23043" s="33"/>
      <c r="J23043" s="33"/>
      <c r="AB23043" s="35"/>
    </row>
    <row r="23044" spans="1:28" s="6" customFormat="1" x14ac:dyDescent="0.15">
      <c r="A23044" s="6" t="s">
        <v>151</v>
      </c>
      <c r="C23044" s="6">
        <v>1</v>
      </c>
      <c r="E23044" s="31">
        <v>-70</v>
      </c>
      <c r="F23044" s="31"/>
      <c r="G23044" s="33"/>
      <c r="I23044" s="33"/>
      <c r="J23044" s="33"/>
      <c r="AB23044" s="35"/>
    </row>
    <row r="23045" spans="1:28" s="6" customFormat="1" x14ac:dyDescent="0.15">
      <c r="A23045" s="6" t="s">
        <v>151</v>
      </c>
      <c r="C23045" s="6">
        <v>1</v>
      </c>
      <c r="E23045" s="31">
        <v>-70</v>
      </c>
      <c r="F23045" s="31"/>
      <c r="G23045" s="33"/>
      <c r="I23045" s="33"/>
      <c r="J23045" s="33"/>
      <c r="AB23045" s="35"/>
    </row>
    <row r="23046" spans="1:28" s="6" customFormat="1" x14ac:dyDescent="0.15">
      <c r="A23046" s="6" t="s">
        <v>151</v>
      </c>
      <c r="C23046" s="6">
        <v>1</v>
      </c>
      <c r="E23046" s="31">
        <v>-70</v>
      </c>
      <c r="F23046" s="31"/>
      <c r="G23046" s="33"/>
      <c r="I23046" s="33"/>
      <c r="J23046" s="33"/>
      <c r="AB23046" s="35"/>
    </row>
    <row r="23047" spans="1:28" s="6" customFormat="1" x14ac:dyDescent="0.15">
      <c r="A23047" s="6" t="s">
        <v>151</v>
      </c>
      <c r="C23047" s="6">
        <v>1</v>
      </c>
      <c r="E23047" s="31">
        <v>-70</v>
      </c>
      <c r="F23047" s="31"/>
      <c r="G23047" s="33"/>
      <c r="I23047" s="33"/>
      <c r="J23047" s="33"/>
      <c r="AB23047" s="35"/>
    </row>
    <row r="23048" spans="1:28" s="6" customFormat="1" x14ac:dyDescent="0.15">
      <c r="A23048" s="6" t="s">
        <v>151</v>
      </c>
      <c r="C23048" s="6">
        <v>1</v>
      </c>
      <c r="E23048" s="31">
        <v>-70</v>
      </c>
      <c r="F23048" s="31"/>
      <c r="G23048" s="33"/>
      <c r="I23048" s="33"/>
      <c r="J23048" s="33"/>
      <c r="AB23048" s="35"/>
    </row>
    <row r="23049" spans="1:28" s="6" customFormat="1" x14ac:dyDescent="0.15">
      <c r="A23049" s="6" t="s">
        <v>151</v>
      </c>
      <c r="C23049" s="6">
        <v>1</v>
      </c>
      <c r="E23049" s="31">
        <v>-70</v>
      </c>
      <c r="F23049" s="31"/>
      <c r="G23049" s="33"/>
      <c r="I23049" s="33"/>
      <c r="J23049" s="33"/>
      <c r="AB23049" s="35"/>
    </row>
    <row r="23050" spans="1:28" s="6" customFormat="1" x14ac:dyDescent="0.15">
      <c r="A23050" s="6" t="s">
        <v>151</v>
      </c>
      <c r="C23050" s="6">
        <v>1</v>
      </c>
      <c r="E23050" s="31">
        <v>-70</v>
      </c>
      <c r="F23050" s="31"/>
      <c r="G23050" s="33"/>
      <c r="I23050" s="33"/>
      <c r="J23050" s="33"/>
      <c r="AB23050" s="35"/>
    </row>
    <row r="23051" spans="1:28" s="6" customFormat="1" x14ac:dyDescent="0.15">
      <c r="A23051" s="6" t="s">
        <v>151</v>
      </c>
      <c r="C23051" s="6">
        <v>1</v>
      </c>
      <c r="E23051" s="31">
        <v>-70</v>
      </c>
      <c r="F23051" s="31"/>
      <c r="G23051" s="33"/>
      <c r="I23051" s="33"/>
      <c r="J23051" s="33"/>
      <c r="AB23051" s="35"/>
    </row>
    <row r="23052" spans="1:28" s="6" customFormat="1" x14ac:dyDescent="0.15">
      <c r="A23052" s="6" t="s">
        <v>151</v>
      </c>
      <c r="C23052" s="6">
        <v>1</v>
      </c>
      <c r="E23052" s="31">
        <v>-66</v>
      </c>
      <c r="F23052" s="31"/>
      <c r="G23052" s="33"/>
      <c r="I23052" s="33"/>
      <c r="J23052" s="33"/>
      <c r="AB23052" s="35"/>
    </row>
    <row r="23053" spans="1:28" s="6" customFormat="1" x14ac:dyDescent="0.15">
      <c r="A23053" s="6" t="s">
        <v>151</v>
      </c>
      <c r="C23053" s="6">
        <v>1</v>
      </c>
      <c r="E23053" s="31">
        <v>-66</v>
      </c>
      <c r="F23053" s="31"/>
      <c r="G23053" s="33"/>
      <c r="I23053" s="33"/>
      <c r="J23053" s="33"/>
      <c r="AB23053" s="35"/>
    </row>
    <row r="23054" spans="1:28" s="6" customFormat="1" x14ac:dyDescent="0.15">
      <c r="A23054" s="6" t="s">
        <v>151</v>
      </c>
      <c r="C23054" s="6">
        <v>1</v>
      </c>
      <c r="E23054" s="31">
        <v>-66</v>
      </c>
      <c r="F23054" s="31"/>
      <c r="G23054" s="33"/>
      <c r="I23054" s="33"/>
      <c r="J23054" s="33"/>
      <c r="AB23054" s="35"/>
    </row>
    <row r="23055" spans="1:28" s="6" customFormat="1" x14ac:dyDescent="0.15">
      <c r="A23055" s="6" t="s">
        <v>151</v>
      </c>
      <c r="C23055" s="6">
        <v>1</v>
      </c>
      <c r="E23055" s="31">
        <v>-66</v>
      </c>
      <c r="F23055" s="31"/>
      <c r="G23055" s="33"/>
      <c r="I23055" s="33"/>
      <c r="J23055" s="33"/>
      <c r="AB23055" s="35"/>
    </row>
    <row r="23056" spans="1:28" s="6" customFormat="1" x14ac:dyDescent="0.15">
      <c r="A23056" s="6" t="s">
        <v>151</v>
      </c>
      <c r="C23056" s="6">
        <v>1</v>
      </c>
      <c r="E23056" s="31">
        <v>-66</v>
      </c>
      <c r="F23056" s="31"/>
      <c r="G23056" s="33"/>
      <c r="I23056" s="33"/>
      <c r="J23056" s="33"/>
      <c r="AB23056" s="35"/>
    </row>
    <row r="23057" spans="1:28" s="6" customFormat="1" x14ac:dyDescent="0.15">
      <c r="A23057" s="6" t="s">
        <v>151</v>
      </c>
      <c r="C23057" s="6">
        <v>1</v>
      </c>
      <c r="E23057" s="31">
        <v>-87</v>
      </c>
      <c r="F23057" s="31"/>
      <c r="G23057" s="33"/>
      <c r="I23057" s="33"/>
      <c r="J23057" s="33"/>
      <c r="AB23057" s="35"/>
    </row>
    <row r="23058" spans="1:28" s="6" customFormat="1" x14ac:dyDescent="0.15">
      <c r="A23058" s="6" t="s">
        <v>151</v>
      </c>
      <c r="C23058" s="6">
        <v>1</v>
      </c>
      <c r="E23058" s="31">
        <v>-87</v>
      </c>
      <c r="F23058" s="31"/>
      <c r="G23058" s="33"/>
      <c r="I23058" s="33"/>
      <c r="J23058" s="33"/>
      <c r="AB23058" s="35"/>
    </row>
    <row r="23059" spans="1:28" s="6" customFormat="1" x14ac:dyDescent="0.15">
      <c r="A23059" s="6" t="s">
        <v>151</v>
      </c>
      <c r="C23059" s="6">
        <v>1</v>
      </c>
      <c r="E23059" s="31">
        <v>-87</v>
      </c>
      <c r="F23059" s="31"/>
      <c r="G23059" s="33"/>
      <c r="I23059" s="33"/>
      <c r="J23059" s="33"/>
      <c r="AB23059" s="35"/>
    </row>
    <row r="23060" spans="1:28" s="6" customFormat="1" x14ac:dyDescent="0.15">
      <c r="A23060" s="6" t="s">
        <v>151</v>
      </c>
      <c r="C23060" s="6">
        <v>1</v>
      </c>
      <c r="E23060" s="31">
        <v>-70</v>
      </c>
      <c r="F23060" s="31"/>
      <c r="G23060" s="33"/>
      <c r="I23060" s="33"/>
      <c r="J23060" s="33"/>
      <c r="AB23060" s="35"/>
    </row>
    <row r="23061" spans="1:28" s="6" customFormat="1" x14ac:dyDescent="0.15">
      <c r="A23061" s="6" t="s">
        <v>151</v>
      </c>
      <c r="C23061" s="6">
        <v>1</v>
      </c>
      <c r="E23061" s="31">
        <v>-70</v>
      </c>
      <c r="F23061" s="31"/>
      <c r="G23061" s="33"/>
      <c r="I23061" s="33"/>
      <c r="J23061" s="33"/>
      <c r="AB23061" s="35"/>
    </row>
    <row r="23062" spans="1:28" s="6" customFormat="1" x14ac:dyDescent="0.15">
      <c r="A23062" s="6" t="s">
        <v>151</v>
      </c>
      <c r="C23062" s="6">
        <v>1</v>
      </c>
      <c r="E23062" s="31">
        <v>-70</v>
      </c>
      <c r="F23062" s="31"/>
      <c r="G23062" s="33"/>
      <c r="I23062" s="33"/>
      <c r="J23062" s="33"/>
      <c r="AB23062" s="35"/>
    </row>
    <row r="23063" spans="1:28" s="6" customFormat="1" x14ac:dyDescent="0.15">
      <c r="A23063" s="6" t="s">
        <v>151</v>
      </c>
      <c r="C23063" s="6">
        <v>1</v>
      </c>
      <c r="E23063" s="31">
        <v>-70</v>
      </c>
      <c r="F23063" s="31"/>
      <c r="G23063" s="33"/>
      <c r="I23063" s="33"/>
      <c r="J23063" s="33"/>
      <c r="AB23063" s="35"/>
    </row>
    <row r="23064" spans="1:28" s="6" customFormat="1" x14ac:dyDescent="0.15">
      <c r="A23064" s="6" t="s">
        <v>151</v>
      </c>
      <c r="C23064" s="6">
        <v>1</v>
      </c>
      <c r="E23064" s="31">
        <v>-70</v>
      </c>
      <c r="F23064" s="31"/>
      <c r="G23064" s="33"/>
      <c r="I23064" s="33"/>
      <c r="J23064" s="33"/>
      <c r="AB23064" s="35"/>
    </row>
    <row r="23065" spans="1:28" s="6" customFormat="1" x14ac:dyDescent="0.15">
      <c r="A23065" s="6" t="s">
        <v>151</v>
      </c>
      <c r="C23065" s="6">
        <v>1</v>
      </c>
      <c r="E23065" s="31">
        <v>-70</v>
      </c>
      <c r="F23065" s="31"/>
      <c r="G23065" s="33"/>
      <c r="I23065" s="33"/>
      <c r="J23065" s="33"/>
      <c r="AB23065" s="35"/>
    </row>
    <row r="23066" spans="1:28" s="6" customFormat="1" x14ac:dyDescent="0.15">
      <c r="A23066" s="6" t="s">
        <v>151</v>
      </c>
      <c r="C23066" s="6">
        <v>1</v>
      </c>
      <c r="E23066" s="31">
        <v>-70</v>
      </c>
      <c r="F23066" s="31"/>
      <c r="G23066" s="33"/>
      <c r="I23066" s="33"/>
      <c r="J23066" s="33"/>
      <c r="AB23066" s="35"/>
    </row>
    <row r="23067" spans="1:28" s="6" customFormat="1" x14ac:dyDescent="0.15">
      <c r="A23067" s="6" t="s">
        <v>151</v>
      </c>
      <c r="C23067" s="6">
        <v>1</v>
      </c>
      <c r="E23067" s="31">
        <v>-70</v>
      </c>
      <c r="F23067" s="31"/>
      <c r="G23067" s="33"/>
      <c r="I23067" s="33"/>
      <c r="J23067" s="33"/>
      <c r="AB23067" s="35"/>
    </row>
    <row r="23068" spans="1:28" s="6" customFormat="1" x14ac:dyDescent="0.15">
      <c r="A23068" s="6" t="s">
        <v>151</v>
      </c>
      <c r="C23068" s="6">
        <v>1</v>
      </c>
      <c r="E23068" s="31">
        <v>-75</v>
      </c>
      <c r="F23068" s="31"/>
      <c r="G23068" s="33"/>
      <c r="I23068" s="33"/>
      <c r="J23068" s="33"/>
      <c r="AB23068" s="35"/>
    </row>
    <row r="23069" spans="1:28" s="6" customFormat="1" x14ac:dyDescent="0.15">
      <c r="A23069" s="6" t="s">
        <v>151</v>
      </c>
      <c r="C23069" s="6">
        <v>1</v>
      </c>
      <c r="E23069" s="31">
        <v>-70</v>
      </c>
      <c r="F23069" s="31"/>
      <c r="G23069" s="33"/>
      <c r="I23069" s="33"/>
      <c r="J23069" s="33"/>
      <c r="AB23069" s="35"/>
    </row>
    <row r="23070" spans="1:28" s="6" customFormat="1" x14ac:dyDescent="0.15">
      <c r="A23070" s="6" t="s">
        <v>151</v>
      </c>
      <c r="C23070" s="6">
        <v>1</v>
      </c>
      <c r="E23070" s="31">
        <v>-70</v>
      </c>
      <c r="F23070" s="31"/>
      <c r="G23070" s="33"/>
      <c r="I23070" s="33"/>
      <c r="J23070" s="33"/>
      <c r="AB23070" s="35"/>
    </row>
    <row r="23071" spans="1:28" s="6" customFormat="1" x14ac:dyDescent="0.15">
      <c r="A23071" s="6" t="s">
        <v>151</v>
      </c>
      <c r="C23071" s="6">
        <v>1</v>
      </c>
      <c r="E23071" s="31">
        <v>-73</v>
      </c>
      <c r="F23071" s="31"/>
      <c r="G23071" s="33"/>
      <c r="I23071" s="33"/>
      <c r="J23071" s="33"/>
      <c r="AB23071" s="35"/>
    </row>
    <row r="23072" spans="1:28" s="6" customFormat="1" x14ac:dyDescent="0.15">
      <c r="A23072" s="6" t="s">
        <v>151</v>
      </c>
      <c r="C23072" s="6">
        <v>1</v>
      </c>
      <c r="E23072" s="31">
        <v>-73</v>
      </c>
      <c r="F23072" s="31"/>
      <c r="G23072" s="33"/>
      <c r="I23072" s="33"/>
      <c r="J23072" s="33"/>
      <c r="AB23072" s="35"/>
    </row>
    <row r="23073" spans="1:28" s="6" customFormat="1" x14ac:dyDescent="0.15">
      <c r="A23073" s="6" t="s">
        <v>152</v>
      </c>
      <c r="C23073" s="6">
        <v>0</v>
      </c>
      <c r="E23073" s="31">
        <v>-72</v>
      </c>
      <c r="F23073" s="31"/>
      <c r="G23073" s="33"/>
      <c r="I23073" s="33"/>
      <c r="J23073" s="33"/>
      <c r="AB23073" s="35"/>
    </row>
    <row r="23074" spans="1:28" s="6" customFormat="1" x14ac:dyDescent="0.15">
      <c r="A23074" s="6" t="s">
        <v>152</v>
      </c>
      <c r="E23074" s="31">
        <v>-70</v>
      </c>
      <c r="F23074" s="31"/>
      <c r="G23074" s="33"/>
      <c r="I23074" s="33"/>
      <c r="J23074" s="33"/>
      <c r="AB23074" s="35"/>
    </row>
    <row r="23075" spans="1:28" s="6" customFormat="1" x14ac:dyDescent="0.15">
      <c r="A23075" s="6" t="s">
        <v>152</v>
      </c>
      <c r="E23075" s="31">
        <v>-70</v>
      </c>
      <c r="F23075" s="31"/>
      <c r="G23075" s="33"/>
      <c r="I23075" s="33"/>
      <c r="J23075" s="33"/>
      <c r="AB23075" s="35"/>
    </row>
    <row r="23076" spans="1:28" s="6" customFormat="1" x14ac:dyDescent="0.15">
      <c r="A23076" s="6" t="s">
        <v>152</v>
      </c>
      <c r="E23076" s="31">
        <v>-70</v>
      </c>
      <c r="F23076" s="31"/>
      <c r="G23076" s="33"/>
      <c r="I23076" s="33"/>
      <c r="J23076" s="33"/>
      <c r="AB23076" s="35"/>
    </row>
    <row r="23077" spans="1:28" s="6" customFormat="1" x14ac:dyDescent="0.15">
      <c r="A23077" s="6" t="s">
        <v>152</v>
      </c>
      <c r="E23077" s="31">
        <v>-73</v>
      </c>
      <c r="F23077" s="31"/>
      <c r="G23077" s="33"/>
      <c r="I23077" s="33"/>
      <c r="J23077" s="33"/>
      <c r="AB23077" s="35"/>
    </row>
    <row r="23078" spans="1:28" s="6" customFormat="1" x14ac:dyDescent="0.15">
      <c r="A23078" s="6" t="s">
        <v>152</v>
      </c>
      <c r="E23078" s="31">
        <v>-73</v>
      </c>
      <c r="F23078" s="31"/>
      <c r="G23078" s="33"/>
      <c r="I23078" s="33"/>
      <c r="J23078" s="33"/>
      <c r="AB23078" s="35"/>
    </row>
    <row r="23079" spans="1:28" s="6" customFormat="1" x14ac:dyDescent="0.15">
      <c r="A23079" s="6" t="s">
        <v>152</v>
      </c>
      <c r="E23079" s="31">
        <v>-73</v>
      </c>
      <c r="F23079" s="31"/>
      <c r="G23079" s="33"/>
      <c r="I23079" s="33"/>
      <c r="J23079" s="33"/>
      <c r="AB23079" s="35"/>
    </row>
    <row r="23080" spans="1:28" s="6" customFormat="1" x14ac:dyDescent="0.15">
      <c r="A23080" s="6" t="s">
        <v>152</v>
      </c>
      <c r="E23080" s="31">
        <v>-73</v>
      </c>
      <c r="F23080" s="31"/>
      <c r="G23080" s="33"/>
      <c r="I23080" s="33"/>
      <c r="J23080" s="33"/>
      <c r="AB23080" s="35"/>
    </row>
    <row r="23081" spans="1:28" s="6" customFormat="1" x14ac:dyDescent="0.15">
      <c r="A23081" s="6" t="s">
        <v>152</v>
      </c>
      <c r="E23081" s="31">
        <v>-73</v>
      </c>
      <c r="F23081" s="31"/>
      <c r="G23081" s="33"/>
      <c r="I23081" s="33"/>
      <c r="J23081" s="33"/>
      <c r="AB23081" s="35"/>
    </row>
    <row r="23082" spans="1:28" s="6" customFormat="1" x14ac:dyDescent="0.15">
      <c r="A23082" s="6" t="s">
        <v>152</v>
      </c>
      <c r="E23082" s="31">
        <v>-70</v>
      </c>
      <c r="F23082" s="31"/>
      <c r="G23082" s="33"/>
      <c r="I23082" s="33"/>
      <c r="J23082" s="33"/>
      <c r="AB23082" s="35"/>
    </row>
    <row r="23083" spans="1:28" s="6" customFormat="1" x14ac:dyDescent="0.15">
      <c r="A23083" s="6" t="s">
        <v>152</v>
      </c>
      <c r="E23083" s="31">
        <v>-69</v>
      </c>
      <c r="F23083" s="31"/>
      <c r="G23083" s="33"/>
      <c r="I23083" s="33"/>
      <c r="J23083" s="33"/>
      <c r="AB23083" s="35"/>
    </row>
    <row r="23084" spans="1:28" s="6" customFormat="1" x14ac:dyDescent="0.15">
      <c r="A23084" s="6" t="s">
        <v>152</v>
      </c>
      <c r="E23084" s="31">
        <v>-69</v>
      </c>
      <c r="F23084" s="31"/>
      <c r="G23084" s="33"/>
      <c r="I23084" s="33"/>
      <c r="J23084" s="33"/>
      <c r="AB23084" s="35"/>
    </row>
    <row r="23085" spans="1:28" s="6" customFormat="1" x14ac:dyDescent="0.15">
      <c r="A23085" s="6" t="s">
        <v>152</v>
      </c>
      <c r="E23085" s="31">
        <v>-71</v>
      </c>
      <c r="F23085" s="31"/>
      <c r="G23085" s="33"/>
      <c r="I23085" s="33"/>
      <c r="J23085" s="33"/>
      <c r="AB23085" s="35"/>
    </row>
    <row r="23086" spans="1:28" s="6" customFormat="1" x14ac:dyDescent="0.15">
      <c r="A23086" s="6" t="s">
        <v>152</v>
      </c>
      <c r="E23086" s="31">
        <v>-71</v>
      </c>
      <c r="F23086" s="31"/>
      <c r="G23086" s="33"/>
      <c r="I23086" s="33"/>
      <c r="J23086" s="33"/>
      <c r="AB23086" s="35"/>
    </row>
    <row r="23087" spans="1:28" s="6" customFormat="1" x14ac:dyDescent="0.15">
      <c r="A23087" s="6" t="s">
        <v>152</v>
      </c>
      <c r="E23087" s="31">
        <v>-71</v>
      </c>
      <c r="F23087" s="31"/>
      <c r="G23087" s="33"/>
      <c r="I23087" s="33"/>
      <c r="J23087" s="33"/>
      <c r="AB23087" s="35"/>
    </row>
    <row r="23088" spans="1:28" s="6" customFormat="1" x14ac:dyDescent="0.15">
      <c r="A23088" s="6" t="s">
        <v>152</v>
      </c>
      <c r="E23088" s="31">
        <v>-73</v>
      </c>
      <c r="F23088" s="31"/>
      <c r="G23088" s="33"/>
      <c r="I23088" s="33"/>
      <c r="J23088" s="33"/>
      <c r="AB23088" s="35"/>
    </row>
    <row r="23089" spans="1:28" s="6" customFormat="1" x14ac:dyDescent="0.15">
      <c r="A23089" s="6" t="s">
        <v>152</v>
      </c>
      <c r="E23089" s="31">
        <v>-77</v>
      </c>
      <c r="F23089" s="31"/>
      <c r="G23089" s="33"/>
      <c r="I23089" s="33"/>
      <c r="J23089" s="33"/>
      <c r="AB23089" s="35"/>
    </row>
    <row r="23090" spans="1:28" s="6" customFormat="1" x14ac:dyDescent="0.15">
      <c r="A23090" s="6" t="s">
        <v>152</v>
      </c>
      <c r="E23090" s="31">
        <v>-77</v>
      </c>
      <c r="F23090" s="31"/>
      <c r="G23090" s="33"/>
      <c r="I23090" s="33"/>
      <c r="J23090" s="33"/>
      <c r="AB23090" s="35"/>
    </row>
    <row r="23091" spans="1:28" s="6" customFormat="1" x14ac:dyDescent="0.15">
      <c r="A23091" s="6" t="s">
        <v>152</v>
      </c>
      <c r="E23091" s="31">
        <v>-79</v>
      </c>
      <c r="F23091" s="31"/>
      <c r="G23091" s="33"/>
      <c r="I23091" s="33"/>
      <c r="J23091" s="33"/>
      <c r="AB23091" s="35"/>
    </row>
    <row r="23092" spans="1:28" s="6" customFormat="1" x14ac:dyDescent="0.15">
      <c r="A23092" s="6" t="s">
        <v>152</v>
      </c>
      <c r="E23092" s="31">
        <v>-81</v>
      </c>
      <c r="F23092" s="31"/>
      <c r="G23092" s="33"/>
      <c r="I23092" s="33"/>
      <c r="J23092" s="33"/>
      <c r="AB23092" s="35"/>
    </row>
    <row r="23093" spans="1:28" s="6" customFormat="1" x14ac:dyDescent="0.15">
      <c r="A23093" s="6" t="s">
        <v>152</v>
      </c>
      <c r="E23093" s="31">
        <v>-81</v>
      </c>
      <c r="F23093" s="31"/>
      <c r="G23093" s="33"/>
      <c r="I23093" s="33"/>
      <c r="J23093" s="33"/>
      <c r="AB23093" s="35"/>
    </row>
    <row r="23094" spans="1:28" s="6" customFormat="1" x14ac:dyDescent="0.15">
      <c r="A23094" s="6" t="s">
        <v>152</v>
      </c>
      <c r="E23094" s="31">
        <v>-81</v>
      </c>
      <c r="F23094" s="31"/>
      <c r="G23094" s="33"/>
      <c r="I23094" s="33"/>
      <c r="J23094" s="33"/>
      <c r="AB23094" s="35"/>
    </row>
    <row r="23095" spans="1:28" s="6" customFormat="1" x14ac:dyDescent="0.15">
      <c r="A23095" s="6" t="s">
        <v>152</v>
      </c>
      <c r="E23095" s="31">
        <v>-78</v>
      </c>
      <c r="F23095" s="31"/>
      <c r="G23095" s="33"/>
      <c r="I23095" s="33"/>
      <c r="J23095" s="33"/>
      <c r="AB23095" s="35"/>
    </row>
    <row r="23096" spans="1:28" s="6" customFormat="1" x14ac:dyDescent="0.15">
      <c r="A23096" s="6" t="s">
        <v>152</v>
      </c>
      <c r="E23096" s="31">
        <v>-78</v>
      </c>
      <c r="F23096" s="31"/>
      <c r="G23096" s="33"/>
      <c r="I23096" s="33"/>
      <c r="J23096" s="33"/>
      <c r="AB23096" s="35"/>
    </row>
    <row r="23097" spans="1:28" s="6" customFormat="1" x14ac:dyDescent="0.15">
      <c r="A23097" s="6" t="s">
        <v>152</v>
      </c>
      <c r="E23097" s="31">
        <v>-74</v>
      </c>
      <c r="F23097" s="31"/>
      <c r="G23097" s="33"/>
      <c r="I23097" s="33"/>
      <c r="J23097" s="33"/>
      <c r="AB23097" s="35"/>
    </row>
    <row r="23098" spans="1:28" s="6" customFormat="1" x14ac:dyDescent="0.15">
      <c r="A23098" s="6" t="s">
        <v>152</v>
      </c>
      <c r="E23098" s="31">
        <v>-74</v>
      </c>
      <c r="F23098" s="31"/>
      <c r="G23098" s="33"/>
      <c r="I23098" s="33"/>
      <c r="J23098" s="33"/>
      <c r="AB23098" s="35"/>
    </row>
    <row r="23099" spans="1:28" s="6" customFormat="1" x14ac:dyDescent="0.15">
      <c r="A23099" s="6" t="s">
        <v>152</v>
      </c>
      <c r="E23099" s="31">
        <v>-74</v>
      </c>
      <c r="F23099" s="31"/>
      <c r="G23099" s="33"/>
      <c r="I23099" s="33"/>
      <c r="J23099" s="33"/>
      <c r="AB23099" s="35"/>
    </row>
    <row r="23100" spans="1:28" s="6" customFormat="1" x14ac:dyDescent="0.15">
      <c r="A23100" s="6" t="s">
        <v>152</v>
      </c>
      <c r="E23100" s="31">
        <v>-75</v>
      </c>
      <c r="F23100" s="31"/>
      <c r="G23100" s="33"/>
      <c r="I23100" s="33"/>
      <c r="J23100" s="33"/>
      <c r="AB23100" s="35"/>
    </row>
    <row r="23101" spans="1:28" s="6" customFormat="1" x14ac:dyDescent="0.15">
      <c r="A23101" s="6" t="s">
        <v>152</v>
      </c>
      <c r="E23101" s="31">
        <v>-75</v>
      </c>
      <c r="F23101" s="31"/>
      <c r="G23101" s="33"/>
      <c r="I23101" s="33"/>
      <c r="J23101" s="33"/>
      <c r="AB23101" s="35"/>
    </row>
    <row r="23102" spans="1:28" s="6" customFormat="1" x14ac:dyDescent="0.15">
      <c r="A23102" s="6" t="s">
        <v>152</v>
      </c>
      <c r="E23102" s="31">
        <v>-75</v>
      </c>
      <c r="F23102" s="31"/>
      <c r="G23102" s="33"/>
      <c r="I23102" s="33"/>
      <c r="J23102" s="33"/>
      <c r="AB23102" s="35"/>
    </row>
    <row r="23103" spans="1:28" s="6" customFormat="1" x14ac:dyDescent="0.15">
      <c r="A23103" s="6" t="s">
        <v>152</v>
      </c>
      <c r="E23103" s="31">
        <v>-74</v>
      </c>
      <c r="F23103" s="31"/>
      <c r="G23103" s="33"/>
      <c r="I23103" s="33"/>
      <c r="J23103" s="33"/>
      <c r="AB23103" s="35"/>
    </row>
    <row r="23104" spans="1:28" s="6" customFormat="1" x14ac:dyDescent="0.15">
      <c r="A23104" s="6" t="s">
        <v>152</v>
      </c>
      <c r="E23104" s="31">
        <v>-74</v>
      </c>
      <c r="F23104" s="31"/>
      <c r="G23104" s="33"/>
      <c r="I23104" s="33"/>
      <c r="J23104" s="33"/>
      <c r="AB23104" s="35"/>
    </row>
    <row r="23105" spans="1:28" s="6" customFormat="1" x14ac:dyDescent="0.15">
      <c r="A23105" s="6" t="s">
        <v>152</v>
      </c>
      <c r="E23105" s="31">
        <v>-72</v>
      </c>
      <c r="F23105" s="31"/>
      <c r="G23105" s="33"/>
      <c r="I23105" s="33"/>
      <c r="J23105" s="33"/>
      <c r="AB23105" s="35"/>
    </row>
    <row r="23106" spans="1:28" s="6" customFormat="1" x14ac:dyDescent="0.15">
      <c r="A23106" s="6" t="s">
        <v>152</v>
      </c>
      <c r="E23106" s="31">
        <v>-73</v>
      </c>
      <c r="F23106" s="31"/>
      <c r="G23106" s="33"/>
      <c r="I23106" s="33"/>
      <c r="J23106" s="33"/>
      <c r="AB23106" s="35"/>
    </row>
    <row r="23107" spans="1:28" s="6" customFormat="1" x14ac:dyDescent="0.15">
      <c r="A23107" s="6" t="s">
        <v>152</v>
      </c>
      <c r="E23107" s="31">
        <v>-73</v>
      </c>
      <c r="F23107" s="31"/>
      <c r="G23107" s="33"/>
      <c r="I23107" s="33"/>
      <c r="J23107" s="33"/>
      <c r="AB23107" s="35"/>
    </row>
    <row r="23108" spans="1:28" s="6" customFormat="1" x14ac:dyDescent="0.15">
      <c r="A23108" s="6" t="s">
        <v>152</v>
      </c>
      <c r="E23108" s="31">
        <v>-73</v>
      </c>
      <c r="F23108" s="31"/>
      <c r="G23108" s="33"/>
      <c r="I23108" s="33"/>
      <c r="J23108" s="33"/>
      <c r="AB23108" s="35"/>
    </row>
    <row r="23109" spans="1:28" s="6" customFormat="1" x14ac:dyDescent="0.15">
      <c r="A23109" s="6" t="s">
        <v>152</v>
      </c>
      <c r="E23109" s="31">
        <v>-73</v>
      </c>
      <c r="F23109" s="31"/>
      <c r="G23109" s="33"/>
      <c r="I23109" s="33"/>
      <c r="J23109" s="33"/>
      <c r="AB23109" s="35"/>
    </row>
    <row r="23110" spans="1:28" s="6" customFormat="1" x14ac:dyDescent="0.15">
      <c r="A23110" s="6" t="s">
        <v>152</v>
      </c>
      <c r="E23110" s="31">
        <v>-72</v>
      </c>
      <c r="F23110" s="31"/>
      <c r="G23110" s="33"/>
      <c r="I23110" s="33"/>
      <c r="J23110" s="33"/>
      <c r="AB23110" s="35"/>
    </row>
    <row r="23111" spans="1:28" s="6" customFormat="1" x14ac:dyDescent="0.15">
      <c r="A23111" s="6" t="s">
        <v>152</v>
      </c>
      <c r="E23111" s="31">
        <v>-72</v>
      </c>
      <c r="F23111" s="31"/>
      <c r="G23111" s="33"/>
      <c r="I23111" s="33"/>
      <c r="J23111" s="33"/>
      <c r="AB23111" s="35"/>
    </row>
    <row r="23112" spans="1:28" s="6" customFormat="1" x14ac:dyDescent="0.15">
      <c r="A23112" s="6" t="s">
        <v>152</v>
      </c>
      <c r="E23112" s="31">
        <v>-77</v>
      </c>
      <c r="F23112" s="31"/>
      <c r="G23112" s="33"/>
      <c r="I23112" s="33"/>
      <c r="J23112" s="33"/>
      <c r="AB23112" s="35"/>
    </row>
    <row r="23113" spans="1:28" s="6" customFormat="1" x14ac:dyDescent="0.15">
      <c r="A23113" s="6" t="s">
        <v>152</v>
      </c>
      <c r="E23113" s="31">
        <v>-77</v>
      </c>
      <c r="F23113" s="31"/>
      <c r="G23113" s="33"/>
      <c r="I23113" s="33"/>
      <c r="J23113" s="33"/>
      <c r="AB23113" s="35"/>
    </row>
    <row r="23114" spans="1:28" s="6" customFormat="1" x14ac:dyDescent="0.15">
      <c r="A23114" s="6" t="s">
        <v>152</v>
      </c>
      <c r="E23114" s="31">
        <v>-77</v>
      </c>
      <c r="F23114" s="31"/>
      <c r="G23114" s="33"/>
      <c r="I23114" s="33"/>
      <c r="J23114" s="33"/>
      <c r="AB23114" s="35"/>
    </row>
    <row r="23115" spans="1:28" s="6" customFormat="1" x14ac:dyDescent="0.15">
      <c r="A23115" s="6" t="s">
        <v>152</v>
      </c>
      <c r="E23115" s="31">
        <v>-77</v>
      </c>
      <c r="F23115" s="31"/>
      <c r="G23115" s="33"/>
      <c r="I23115" s="33"/>
      <c r="J23115" s="33"/>
      <c r="AB23115" s="35"/>
    </row>
    <row r="23116" spans="1:28" s="6" customFormat="1" x14ac:dyDescent="0.15">
      <c r="A23116" s="6" t="s">
        <v>152</v>
      </c>
      <c r="E23116" s="31">
        <v>-77</v>
      </c>
      <c r="F23116" s="31"/>
      <c r="G23116" s="33"/>
      <c r="I23116" s="33"/>
      <c r="J23116" s="33"/>
      <c r="AB23116" s="35"/>
    </row>
    <row r="23117" spans="1:28" s="6" customFormat="1" x14ac:dyDescent="0.15">
      <c r="A23117" s="6" t="s">
        <v>152</v>
      </c>
      <c r="E23117" s="31">
        <v>-74</v>
      </c>
      <c r="F23117" s="31"/>
      <c r="G23117" s="33"/>
      <c r="I23117" s="33"/>
      <c r="J23117" s="33"/>
      <c r="AB23117" s="35"/>
    </row>
    <row r="23118" spans="1:28" s="6" customFormat="1" x14ac:dyDescent="0.15">
      <c r="A23118" s="6" t="s">
        <v>152</v>
      </c>
      <c r="E23118" s="31">
        <v>-74</v>
      </c>
      <c r="F23118" s="31"/>
      <c r="G23118" s="33"/>
      <c r="I23118" s="33"/>
      <c r="J23118" s="33"/>
      <c r="AB23118" s="35"/>
    </row>
    <row r="23119" spans="1:28" s="6" customFormat="1" x14ac:dyDescent="0.15">
      <c r="A23119" s="6" t="s">
        <v>152</v>
      </c>
      <c r="E23119" s="31">
        <v>-74</v>
      </c>
      <c r="F23119" s="31"/>
      <c r="G23119" s="33"/>
      <c r="I23119" s="33"/>
      <c r="J23119" s="33"/>
      <c r="AB23119" s="35"/>
    </row>
    <row r="23120" spans="1:28" s="6" customFormat="1" x14ac:dyDescent="0.15">
      <c r="A23120" s="6" t="s">
        <v>152</v>
      </c>
      <c r="E23120" s="31">
        <v>-74</v>
      </c>
      <c r="F23120" s="31"/>
      <c r="G23120" s="33"/>
      <c r="I23120" s="33"/>
      <c r="J23120" s="33"/>
      <c r="AB23120" s="35"/>
    </row>
    <row r="23121" spans="1:28" s="6" customFormat="1" x14ac:dyDescent="0.15">
      <c r="A23121" s="6" t="s">
        <v>152</v>
      </c>
      <c r="E23121" s="31">
        <v>-72</v>
      </c>
      <c r="F23121" s="31"/>
      <c r="G23121" s="33"/>
      <c r="I23121" s="33"/>
      <c r="J23121" s="33"/>
      <c r="AB23121" s="35"/>
    </row>
    <row r="23122" spans="1:28" s="6" customFormat="1" x14ac:dyDescent="0.15">
      <c r="A23122" s="6" t="s">
        <v>152</v>
      </c>
      <c r="E23122" s="31">
        <v>-72</v>
      </c>
      <c r="F23122" s="31"/>
      <c r="G23122" s="33"/>
      <c r="I23122" s="33"/>
      <c r="J23122" s="33"/>
      <c r="AB23122" s="35"/>
    </row>
    <row r="23123" spans="1:28" s="6" customFormat="1" x14ac:dyDescent="0.15">
      <c r="A23123" s="6" t="s">
        <v>152</v>
      </c>
      <c r="E23123" s="31">
        <v>-73</v>
      </c>
      <c r="F23123" s="31"/>
      <c r="G23123" s="33"/>
      <c r="I23123" s="33"/>
      <c r="J23123" s="33"/>
      <c r="AB23123" s="35"/>
    </row>
    <row r="23124" spans="1:28" s="6" customFormat="1" x14ac:dyDescent="0.15">
      <c r="A23124" s="6" t="s">
        <v>152</v>
      </c>
      <c r="E23124" s="31">
        <v>-73</v>
      </c>
      <c r="F23124" s="31"/>
      <c r="G23124" s="33"/>
      <c r="I23124" s="33"/>
      <c r="J23124" s="33"/>
      <c r="AB23124" s="35"/>
    </row>
    <row r="23125" spans="1:28" s="6" customFormat="1" x14ac:dyDescent="0.15">
      <c r="A23125" s="6" t="s">
        <v>152</v>
      </c>
      <c r="E23125" s="31">
        <v>-73</v>
      </c>
      <c r="F23125" s="31"/>
      <c r="G23125" s="33"/>
      <c r="I23125" s="33"/>
      <c r="J23125" s="33"/>
      <c r="AB23125" s="35"/>
    </row>
    <row r="23126" spans="1:28" s="6" customFormat="1" x14ac:dyDescent="0.15">
      <c r="A23126" s="6" t="s">
        <v>152</v>
      </c>
      <c r="E23126" s="31">
        <v>-73</v>
      </c>
      <c r="F23126" s="31"/>
      <c r="G23126" s="33"/>
      <c r="I23126" s="33"/>
      <c r="J23126" s="33"/>
      <c r="AB23126" s="35"/>
    </row>
    <row r="23127" spans="1:28" s="6" customFormat="1" x14ac:dyDescent="0.15">
      <c r="A23127" s="6" t="s">
        <v>152</v>
      </c>
      <c r="E23127" s="31">
        <v>-73</v>
      </c>
      <c r="F23127" s="31"/>
      <c r="G23127" s="33"/>
      <c r="I23127" s="33"/>
      <c r="J23127" s="33"/>
      <c r="AB23127" s="35"/>
    </row>
    <row r="23128" spans="1:28" s="6" customFormat="1" x14ac:dyDescent="0.15">
      <c r="A23128" s="6" t="s">
        <v>152</v>
      </c>
      <c r="E23128" s="31">
        <v>-75</v>
      </c>
      <c r="F23128" s="31"/>
      <c r="G23128" s="33"/>
      <c r="I23128" s="33"/>
      <c r="J23128" s="33"/>
      <c r="AB23128" s="35"/>
    </row>
    <row r="23129" spans="1:28" s="6" customFormat="1" x14ac:dyDescent="0.15">
      <c r="A23129" s="6" t="s">
        <v>152</v>
      </c>
      <c r="E23129" s="31">
        <v>-74</v>
      </c>
      <c r="F23129" s="31"/>
      <c r="G23129" s="33"/>
      <c r="I23129" s="33"/>
      <c r="J23129" s="33"/>
      <c r="AB23129" s="35"/>
    </row>
    <row r="23130" spans="1:28" s="6" customFormat="1" x14ac:dyDescent="0.15">
      <c r="A23130" s="6" t="s">
        <v>152</v>
      </c>
      <c r="E23130" s="31">
        <v>-74</v>
      </c>
      <c r="F23130" s="31"/>
      <c r="G23130" s="33"/>
      <c r="I23130" s="33"/>
      <c r="J23130" s="33"/>
      <c r="AB23130" s="35"/>
    </row>
    <row r="23131" spans="1:28" s="6" customFormat="1" x14ac:dyDescent="0.15">
      <c r="A23131" s="6" t="s">
        <v>152</v>
      </c>
      <c r="E23131" s="31">
        <v>-74</v>
      </c>
      <c r="F23131" s="31"/>
      <c r="G23131" s="33"/>
      <c r="I23131" s="33"/>
      <c r="J23131" s="33"/>
      <c r="AB23131" s="35"/>
    </row>
    <row r="23132" spans="1:28" s="6" customFormat="1" x14ac:dyDescent="0.15">
      <c r="A23132" s="6" t="s">
        <v>152</v>
      </c>
      <c r="E23132" s="31">
        <v>-77</v>
      </c>
      <c r="F23132" s="31"/>
      <c r="G23132" s="33"/>
      <c r="I23132" s="33"/>
      <c r="J23132" s="33"/>
      <c r="AB23132" s="35"/>
    </row>
    <row r="23133" spans="1:28" s="6" customFormat="1" x14ac:dyDescent="0.15">
      <c r="A23133" s="6" t="s">
        <v>152</v>
      </c>
      <c r="E23133" s="31">
        <v>-77</v>
      </c>
      <c r="F23133" s="31"/>
      <c r="G23133" s="33"/>
      <c r="I23133" s="33"/>
      <c r="J23133" s="33"/>
      <c r="AB23133" s="35"/>
    </row>
    <row r="23134" spans="1:28" s="6" customFormat="1" x14ac:dyDescent="0.15">
      <c r="A23134" s="6" t="s">
        <v>152</v>
      </c>
      <c r="E23134" s="31">
        <v>-76</v>
      </c>
      <c r="F23134" s="31"/>
      <c r="G23134" s="33"/>
      <c r="I23134" s="33"/>
      <c r="J23134" s="33"/>
      <c r="AB23134" s="35"/>
    </row>
    <row r="23135" spans="1:28" s="6" customFormat="1" x14ac:dyDescent="0.15">
      <c r="A23135" s="6" t="s">
        <v>152</v>
      </c>
      <c r="E23135" s="31">
        <v>-74</v>
      </c>
      <c r="F23135" s="31"/>
      <c r="G23135" s="33"/>
      <c r="I23135" s="33"/>
      <c r="J23135" s="33"/>
      <c r="AB23135" s="35"/>
    </row>
    <row r="23136" spans="1:28" s="6" customFormat="1" x14ac:dyDescent="0.15">
      <c r="A23136" s="6" t="s">
        <v>152</v>
      </c>
      <c r="E23136" s="31">
        <v>-74</v>
      </c>
      <c r="F23136" s="31"/>
      <c r="G23136" s="33"/>
      <c r="I23136" s="33"/>
      <c r="J23136" s="33"/>
      <c r="AB23136" s="35"/>
    </row>
    <row r="23137" spans="1:28" s="6" customFormat="1" x14ac:dyDescent="0.15">
      <c r="A23137" s="6" t="s">
        <v>152</v>
      </c>
      <c r="E23137" s="31">
        <v>-74</v>
      </c>
      <c r="F23137" s="31"/>
      <c r="G23137" s="33"/>
      <c r="I23137" s="33"/>
      <c r="J23137" s="33"/>
      <c r="AB23137" s="35"/>
    </row>
    <row r="23138" spans="1:28" s="6" customFormat="1" x14ac:dyDescent="0.15">
      <c r="A23138" s="6" t="s">
        <v>152</v>
      </c>
      <c r="E23138" s="31">
        <v>-74</v>
      </c>
      <c r="F23138" s="31"/>
      <c r="G23138" s="33"/>
      <c r="I23138" s="33"/>
      <c r="J23138" s="33"/>
      <c r="AB23138" s="35"/>
    </row>
    <row r="23139" spans="1:28" s="6" customFormat="1" x14ac:dyDescent="0.15">
      <c r="A23139" s="6" t="s">
        <v>152</v>
      </c>
      <c r="E23139" s="31">
        <v>-74</v>
      </c>
      <c r="F23139" s="31"/>
      <c r="G23139" s="33"/>
      <c r="I23139" s="33"/>
      <c r="J23139" s="33"/>
      <c r="AB23139" s="35"/>
    </row>
    <row r="23140" spans="1:28" s="6" customFormat="1" x14ac:dyDescent="0.15">
      <c r="A23140" s="6" t="s">
        <v>152</v>
      </c>
      <c r="E23140" s="31">
        <v>-77</v>
      </c>
      <c r="F23140" s="31"/>
      <c r="G23140" s="33"/>
      <c r="I23140" s="33"/>
      <c r="J23140" s="33"/>
      <c r="AB23140" s="35"/>
    </row>
    <row r="23141" spans="1:28" s="6" customFormat="1" x14ac:dyDescent="0.15">
      <c r="A23141" s="6" t="s">
        <v>152</v>
      </c>
      <c r="E23141" s="31">
        <v>-79</v>
      </c>
      <c r="F23141" s="31"/>
      <c r="G23141" s="33"/>
      <c r="I23141" s="33"/>
      <c r="J23141" s="33"/>
      <c r="AB23141" s="35"/>
    </row>
    <row r="23142" spans="1:28" s="6" customFormat="1" x14ac:dyDescent="0.15">
      <c r="A23142" s="6" t="s">
        <v>152</v>
      </c>
      <c r="E23142" s="31">
        <v>-79</v>
      </c>
      <c r="F23142" s="31"/>
      <c r="G23142" s="33"/>
      <c r="I23142" s="33"/>
      <c r="J23142" s="33"/>
      <c r="AB23142" s="35"/>
    </row>
    <row r="23143" spans="1:28" s="6" customFormat="1" x14ac:dyDescent="0.15">
      <c r="A23143" s="6" t="s">
        <v>152</v>
      </c>
      <c r="E23143" s="31">
        <v>-76</v>
      </c>
      <c r="F23143" s="31"/>
      <c r="G23143" s="33"/>
      <c r="I23143" s="33"/>
      <c r="J23143" s="33"/>
      <c r="AB23143" s="35"/>
    </row>
    <row r="23144" spans="1:28" s="6" customFormat="1" x14ac:dyDescent="0.15">
      <c r="A23144" s="6" t="s">
        <v>152</v>
      </c>
      <c r="E23144" s="31">
        <v>-74</v>
      </c>
      <c r="F23144" s="31"/>
      <c r="G23144" s="33"/>
      <c r="I23144" s="33"/>
      <c r="J23144" s="33"/>
      <c r="AB23144" s="35"/>
    </row>
    <row r="23145" spans="1:28" s="6" customFormat="1" x14ac:dyDescent="0.15">
      <c r="A23145" s="6" t="s">
        <v>152</v>
      </c>
      <c r="E23145" s="31">
        <v>-74</v>
      </c>
      <c r="F23145" s="31"/>
      <c r="G23145" s="33"/>
      <c r="I23145" s="33"/>
      <c r="J23145" s="33"/>
      <c r="AB23145" s="35"/>
    </row>
    <row r="23146" spans="1:28" s="6" customFormat="1" x14ac:dyDescent="0.15">
      <c r="A23146" s="6" t="s">
        <v>152</v>
      </c>
      <c r="E23146" s="31">
        <v>-74</v>
      </c>
      <c r="F23146" s="31"/>
      <c r="G23146" s="33"/>
      <c r="I23146" s="33"/>
      <c r="J23146" s="33"/>
      <c r="AB23146" s="35"/>
    </row>
    <row r="23147" spans="1:28" s="6" customFormat="1" x14ac:dyDescent="0.15">
      <c r="A23147" s="6" t="s">
        <v>152</v>
      </c>
      <c r="E23147" s="31">
        <v>-74</v>
      </c>
      <c r="F23147" s="31"/>
      <c r="G23147" s="33"/>
      <c r="I23147" s="33"/>
      <c r="J23147" s="33"/>
      <c r="AB23147" s="35"/>
    </row>
    <row r="23148" spans="1:28" s="6" customFormat="1" x14ac:dyDescent="0.15">
      <c r="A23148" s="6" t="s">
        <v>152</v>
      </c>
      <c r="E23148" s="31">
        <v>-74</v>
      </c>
      <c r="F23148" s="31"/>
      <c r="G23148" s="33"/>
      <c r="I23148" s="33"/>
      <c r="J23148" s="33"/>
      <c r="AB23148" s="35"/>
    </row>
    <row r="23149" spans="1:28" s="6" customFormat="1" x14ac:dyDescent="0.15">
      <c r="A23149" s="6" t="s">
        <v>152</v>
      </c>
      <c r="E23149" s="31">
        <v>-74</v>
      </c>
      <c r="F23149" s="31"/>
      <c r="G23149" s="33"/>
      <c r="I23149" s="33"/>
      <c r="J23149" s="33"/>
      <c r="AB23149" s="35"/>
    </row>
    <row r="23150" spans="1:28" s="6" customFormat="1" x14ac:dyDescent="0.15">
      <c r="A23150" s="6" t="s">
        <v>152</v>
      </c>
      <c r="E23150" s="31">
        <v>-74</v>
      </c>
      <c r="F23150" s="31"/>
      <c r="G23150" s="33"/>
      <c r="I23150" s="33"/>
      <c r="J23150" s="33"/>
      <c r="AB23150" s="35"/>
    </row>
    <row r="23151" spans="1:28" s="6" customFormat="1" x14ac:dyDescent="0.15">
      <c r="A23151" s="6" t="s">
        <v>152</v>
      </c>
      <c r="E23151" s="31">
        <v>-74</v>
      </c>
      <c r="F23151" s="31"/>
      <c r="G23151" s="33"/>
      <c r="I23151" s="33"/>
      <c r="J23151" s="33"/>
      <c r="AB23151" s="35"/>
    </row>
    <row r="23152" spans="1:28" s="6" customFormat="1" x14ac:dyDescent="0.15">
      <c r="A23152" s="6" t="s">
        <v>152</v>
      </c>
      <c r="E23152" s="31">
        <v>-74</v>
      </c>
      <c r="F23152" s="31"/>
      <c r="G23152" s="33"/>
      <c r="I23152" s="33"/>
      <c r="J23152" s="33"/>
      <c r="AB23152" s="35"/>
    </row>
    <row r="23153" spans="1:28" s="6" customFormat="1" x14ac:dyDescent="0.15">
      <c r="A23153" s="6" t="s">
        <v>152</v>
      </c>
      <c r="E23153" s="31">
        <v>-74</v>
      </c>
      <c r="F23153" s="31"/>
      <c r="G23153" s="33"/>
      <c r="I23153" s="33"/>
      <c r="J23153" s="33"/>
      <c r="AB23153" s="35"/>
    </row>
    <row r="23154" spans="1:28" s="6" customFormat="1" x14ac:dyDescent="0.15">
      <c r="A23154" s="6" t="s">
        <v>152</v>
      </c>
      <c r="E23154" s="31">
        <v>-75</v>
      </c>
      <c r="F23154" s="31"/>
      <c r="G23154" s="33"/>
      <c r="I23154" s="33"/>
      <c r="J23154" s="33"/>
      <c r="AB23154" s="35"/>
    </row>
    <row r="23155" spans="1:28" s="6" customFormat="1" x14ac:dyDescent="0.15">
      <c r="A23155" s="6" t="s">
        <v>152</v>
      </c>
      <c r="E23155" s="31">
        <v>-73</v>
      </c>
      <c r="F23155" s="31"/>
      <c r="G23155" s="33"/>
      <c r="I23155" s="33"/>
      <c r="J23155" s="33"/>
      <c r="AB23155" s="35"/>
    </row>
    <row r="23156" spans="1:28" s="6" customFormat="1" x14ac:dyDescent="0.15">
      <c r="A23156" s="6" t="s">
        <v>152</v>
      </c>
      <c r="E23156" s="31">
        <v>-93</v>
      </c>
      <c r="F23156" s="31"/>
      <c r="G23156" s="33"/>
      <c r="I23156" s="33"/>
      <c r="J23156" s="33"/>
      <c r="AB23156" s="35"/>
    </row>
    <row r="23157" spans="1:28" s="6" customFormat="1" x14ac:dyDescent="0.15">
      <c r="A23157" s="6" t="s">
        <v>152</v>
      </c>
      <c r="E23157" s="31">
        <v>-74</v>
      </c>
      <c r="F23157" s="31"/>
      <c r="G23157" s="33"/>
      <c r="I23157" s="33"/>
      <c r="J23157" s="33"/>
      <c r="AB23157" s="35"/>
    </row>
    <row r="23158" spans="1:28" s="6" customFormat="1" x14ac:dyDescent="0.15">
      <c r="A23158" s="6" t="s">
        <v>152</v>
      </c>
      <c r="E23158" s="31">
        <v>-74</v>
      </c>
      <c r="F23158" s="31"/>
      <c r="G23158" s="33"/>
      <c r="I23158" s="33"/>
      <c r="J23158" s="33"/>
      <c r="AB23158" s="35"/>
    </row>
    <row r="23159" spans="1:28" s="6" customFormat="1" x14ac:dyDescent="0.15">
      <c r="A23159" s="6" t="s">
        <v>152</v>
      </c>
      <c r="E23159" s="31">
        <v>-74</v>
      </c>
      <c r="F23159" s="31"/>
      <c r="G23159" s="33"/>
      <c r="I23159" s="33"/>
      <c r="J23159" s="33"/>
      <c r="AB23159" s="35"/>
    </row>
    <row r="23160" spans="1:28" s="6" customFormat="1" x14ac:dyDescent="0.15">
      <c r="A23160" s="6" t="s">
        <v>152</v>
      </c>
      <c r="E23160" s="31">
        <v>-74</v>
      </c>
      <c r="F23160" s="31"/>
      <c r="G23160" s="33"/>
      <c r="I23160" s="33"/>
      <c r="J23160" s="33"/>
      <c r="AB23160" s="35"/>
    </row>
    <row r="23161" spans="1:28" s="6" customFormat="1" x14ac:dyDescent="0.15">
      <c r="A23161" s="6" t="s">
        <v>152</v>
      </c>
      <c r="E23161" s="31">
        <v>-74</v>
      </c>
      <c r="F23161" s="31"/>
      <c r="G23161" s="33"/>
      <c r="I23161" s="33"/>
      <c r="J23161" s="33"/>
      <c r="AB23161" s="35"/>
    </row>
    <row r="23162" spans="1:28" s="6" customFormat="1" x14ac:dyDescent="0.15">
      <c r="A23162" s="6" t="s">
        <v>152</v>
      </c>
      <c r="E23162" s="31">
        <v>-79</v>
      </c>
      <c r="F23162" s="31"/>
      <c r="G23162" s="33"/>
      <c r="I23162" s="33"/>
      <c r="J23162" s="33"/>
      <c r="AB23162" s="35"/>
    </row>
    <row r="23163" spans="1:28" s="6" customFormat="1" x14ac:dyDescent="0.15">
      <c r="A23163" s="6" t="s">
        <v>152</v>
      </c>
      <c r="E23163" s="31">
        <v>-76</v>
      </c>
      <c r="F23163" s="31"/>
      <c r="G23163" s="33"/>
      <c r="I23163" s="33"/>
      <c r="J23163" s="33"/>
      <c r="AB23163" s="35"/>
    </row>
    <row r="23164" spans="1:28" s="6" customFormat="1" x14ac:dyDescent="0.15">
      <c r="A23164" s="6" t="s">
        <v>152</v>
      </c>
      <c r="E23164" s="31">
        <v>-76</v>
      </c>
      <c r="F23164" s="31"/>
      <c r="G23164" s="33"/>
      <c r="I23164" s="33"/>
      <c r="J23164" s="33"/>
      <c r="AB23164" s="35"/>
    </row>
    <row r="23165" spans="1:28" s="6" customFormat="1" x14ac:dyDescent="0.15">
      <c r="A23165" s="6" t="s">
        <v>152</v>
      </c>
      <c r="E23165" s="31">
        <v>-74</v>
      </c>
      <c r="F23165" s="31"/>
      <c r="G23165" s="33"/>
      <c r="I23165" s="33"/>
      <c r="J23165" s="33"/>
      <c r="AB23165" s="35"/>
    </row>
    <row r="23166" spans="1:28" s="6" customFormat="1" x14ac:dyDescent="0.15">
      <c r="A23166" s="6" t="s">
        <v>152</v>
      </c>
      <c r="E23166" s="31">
        <v>-74</v>
      </c>
      <c r="F23166" s="31"/>
      <c r="G23166" s="33"/>
      <c r="I23166" s="33"/>
      <c r="J23166" s="33"/>
      <c r="AB23166" s="35"/>
    </row>
    <row r="23167" spans="1:28" s="6" customFormat="1" x14ac:dyDescent="0.15">
      <c r="A23167" s="6" t="s">
        <v>152</v>
      </c>
      <c r="E23167" s="31">
        <v>-74</v>
      </c>
      <c r="F23167" s="31"/>
      <c r="G23167" s="33"/>
      <c r="I23167" s="33"/>
      <c r="J23167" s="33"/>
      <c r="AB23167" s="35"/>
    </row>
    <row r="23168" spans="1:28" s="6" customFormat="1" x14ac:dyDescent="0.15">
      <c r="A23168" s="6" t="s">
        <v>152</v>
      </c>
      <c r="E23168" s="31">
        <v>-74</v>
      </c>
      <c r="F23168" s="31"/>
      <c r="G23168" s="33"/>
      <c r="I23168" s="33"/>
      <c r="J23168" s="33"/>
      <c r="AB23168" s="35"/>
    </row>
    <row r="23169" spans="1:28" s="6" customFormat="1" x14ac:dyDescent="0.15">
      <c r="A23169" s="6" t="s">
        <v>152</v>
      </c>
      <c r="E23169" s="31">
        <v>-74</v>
      </c>
      <c r="F23169" s="31"/>
      <c r="G23169" s="33"/>
      <c r="I23169" s="33"/>
      <c r="J23169" s="33"/>
      <c r="AB23169" s="35"/>
    </row>
    <row r="23170" spans="1:28" s="6" customFormat="1" x14ac:dyDescent="0.15">
      <c r="A23170" s="6" t="s">
        <v>152</v>
      </c>
      <c r="E23170" s="31">
        <v>-77</v>
      </c>
      <c r="F23170" s="31"/>
      <c r="G23170" s="33"/>
      <c r="I23170" s="33"/>
      <c r="J23170" s="33"/>
      <c r="AB23170" s="35"/>
    </row>
    <row r="23171" spans="1:28" s="6" customFormat="1" x14ac:dyDescent="0.15">
      <c r="A23171" s="6" t="s">
        <v>152</v>
      </c>
      <c r="E23171" s="31">
        <v>-76</v>
      </c>
      <c r="F23171" s="31"/>
      <c r="G23171" s="33"/>
      <c r="I23171" s="33"/>
      <c r="J23171" s="33"/>
      <c r="AB23171" s="35"/>
    </row>
    <row r="23172" spans="1:28" s="6" customFormat="1" x14ac:dyDescent="0.15">
      <c r="A23172" s="6" t="s">
        <v>152</v>
      </c>
      <c r="E23172" s="31">
        <v>-76</v>
      </c>
      <c r="F23172" s="31"/>
      <c r="G23172" s="33"/>
      <c r="I23172" s="33"/>
      <c r="J23172" s="33"/>
      <c r="AB23172" s="35"/>
    </row>
    <row r="23173" spans="1:28" s="6" customFormat="1" x14ac:dyDescent="0.15">
      <c r="A23173" s="6" t="s">
        <v>152</v>
      </c>
      <c r="E23173" s="31">
        <v>-76</v>
      </c>
      <c r="F23173" s="31"/>
      <c r="G23173" s="33"/>
      <c r="I23173" s="33"/>
      <c r="J23173" s="33"/>
      <c r="AB23173" s="35"/>
    </row>
    <row r="23174" spans="1:28" s="6" customFormat="1" x14ac:dyDescent="0.15">
      <c r="A23174" s="6" t="s">
        <v>152</v>
      </c>
      <c r="E23174" s="31">
        <v>-76</v>
      </c>
      <c r="F23174" s="31"/>
      <c r="G23174" s="33"/>
      <c r="I23174" s="33"/>
      <c r="J23174" s="33"/>
      <c r="AB23174" s="35"/>
    </row>
    <row r="23175" spans="1:28" s="6" customFormat="1" x14ac:dyDescent="0.15">
      <c r="A23175" s="6" t="s">
        <v>152</v>
      </c>
      <c r="E23175" s="31">
        <v>-87</v>
      </c>
      <c r="F23175" s="31"/>
      <c r="G23175" s="33"/>
      <c r="I23175" s="33"/>
      <c r="J23175" s="33"/>
      <c r="AB23175" s="35"/>
    </row>
    <row r="23176" spans="1:28" s="6" customFormat="1" x14ac:dyDescent="0.15">
      <c r="A23176" s="6" t="s">
        <v>152</v>
      </c>
      <c r="E23176" s="31">
        <v>-78</v>
      </c>
      <c r="F23176" s="31"/>
      <c r="G23176" s="33"/>
      <c r="I23176" s="33"/>
      <c r="J23176" s="33"/>
      <c r="AB23176" s="35"/>
    </row>
    <row r="23177" spans="1:28" s="6" customFormat="1" x14ac:dyDescent="0.15">
      <c r="A23177" s="6" t="s">
        <v>152</v>
      </c>
      <c r="E23177" s="31">
        <v>-78</v>
      </c>
      <c r="F23177" s="31"/>
      <c r="G23177" s="33"/>
      <c r="I23177" s="33"/>
      <c r="J23177" s="33"/>
      <c r="AB23177" s="35"/>
    </row>
    <row r="23178" spans="1:28" s="6" customFormat="1" x14ac:dyDescent="0.15">
      <c r="A23178" s="6" t="s">
        <v>152</v>
      </c>
      <c r="E23178" s="31">
        <v>-76</v>
      </c>
      <c r="F23178" s="31"/>
      <c r="G23178" s="33"/>
      <c r="I23178" s="33"/>
      <c r="J23178" s="33"/>
      <c r="AB23178" s="35"/>
    </row>
    <row r="23179" spans="1:28" s="6" customFormat="1" x14ac:dyDescent="0.15">
      <c r="A23179" s="6" t="s">
        <v>152</v>
      </c>
      <c r="E23179" s="31">
        <v>-76</v>
      </c>
      <c r="F23179" s="31"/>
      <c r="G23179" s="33"/>
      <c r="I23179" s="33"/>
      <c r="J23179" s="33"/>
      <c r="AB23179" s="35"/>
    </row>
    <row r="23180" spans="1:28" s="6" customFormat="1" x14ac:dyDescent="0.15">
      <c r="A23180" s="6" t="s">
        <v>152</v>
      </c>
      <c r="E23180" s="31">
        <v>-76</v>
      </c>
      <c r="F23180" s="31"/>
      <c r="G23180" s="33"/>
      <c r="I23180" s="33"/>
      <c r="J23180" s="33"/>
      <c r="AB23180" s="35"/>
    </row>
    <row r="23181" spans="1:28" s="6" customFormat="1" x14ac:dyDescent="0.15">
      <c r="A23181" s="6" t="s">
        <v>152</v>
      </c>
      <c r="E23181" s="31">
        <v>-72</v>
      </c>
      <c r="F23181" s="31"/>
      <c r="G23181" s="33"/>
      <c r="I23181" s="33"/>
      <c r="J23181" s="33"/>
      <c r="AB23181" s="35"/>
    </row>
    <row r="23182" spans="1:28" s="6" customFormat="1" x14ac:dyDescent="0.15">
      <c r="A23182" s="6" t="s">
        <v>152</v>
      </c>
      <c r="E23182" s="31">
        <v>-72</v>
      </c>
      <c r="F23182" s="31"/>
      <c r="G23182" s="33"/>
      <c r="I23182" s="33"/>
      <c r="J23182" s="33"/>
      <c r="AB23182" s="35"/>
    </row>
    <row r="23183" spans="1:28" s="6" customFormat="1" x14ac:dyDescent="0.15">
      <c r="A23183" s="6" t="s">
        <v>152</v>
      </c>
      <c r="E23183" s="31">
        <v>-72</v>
      </c>
      <c r="F23183" s="31"/>
      <c r="G23183" s="33"/>
      <c r="I23183" s="33"/>
      <c r="J23183" s="33"/>
      <c r="AB23183" s="35"/>
    </row>
    <row r="23184" spans="1:28" s="6" customFormat="1" x14ac:dyDescent="0.15">
      <c r="A23184" s="6" t="s">
        <v>152</v>
      </c>
      <c r="E23184" s="31">
        <v>-73</v>
      </c>
      <c r="F23184" s="31"/>
      <c r="G23184" s="33"/>
      <c r="I23184" s="33"/>
      <c r="J23184" s="33"/>
      <c r="AB23184" s="35"/>
    </row>
    <row r="23185" spans="1:28" s="6" customFormat="1" x14ac:dyDescent="0.15">
      <c r="A23185" s="6" t="s">
        <v>152</v>
      </c>
      <c r="E23185" s="31">
        <v>-73</v>
      </c>
      <c r="F23185" s="31"/>
      <c r="G23185" s="33"/>
      <c r="I23185" s="33"/>
      <c r="J23185" s="33"/>
      <c r="AB23185" s="35"/>
    </row>
    <row r="23186" spans="1:28" s="6" customFormat="1" x14ac:dyDescent="0.15">
      <c r="A23186" s="6" t="s">
        <v>152</v>
      </c>
      <c r="E23186" s="31">
        <v>-73</v>
      </c>
      <c r="F23186" s="31"/>
      <c r="G23186" s="33"/>
      <c r="I23186" s="33"/>
      <c r="J23186" s="33"/>
      <c r="AB23186" s="35"/>
    </row>
    <row r="23187" spans="1:28" s="6" customFormat="1" x14ac:dyDescent="0.15">
      <c r="A23187" s="6" t="s">
        <v>152</v>
      </c>
      <c r="E23187" s="31">
        <v>-75</v>
      </c>
      <c r="F23187" s="31"/>
      <c r="G23187" s="33"/>
      <c r="I23187" s="33"/>
      <c r="J23187" s="33"/>
      <c r="AB23187" s="35"/>
    </row>
    <row r="23188" spans="1:28" s="6" customFormat="1" x14ac:dyDescent="0.15">
      <c r="A23188" s="6" t="s">
        <v>152</v>
      </c>
      <c r="E23188" s="31">
        <v>-75</v>
      </c>
      <c r="F23188" s="31"/>
      <c r="G23188" s="33"/>
      <c r="I23188" s="33"/>
      <c r="J23188" s="33"/>
      <c r="AB23188" s="35"/>
    </row>
    <row r="23189" spans="1:28" s="6" customFormat="1" x14ac:dyDescent="0.15">
      <c r="A23189" s="6" t="s">
        <v>152</v>
      </c>
      <c r="E23189" s="31">
        <v>-77</v>
      </c>
      <c r="F23189" s="31"/>
      <c r="G23189" s="33"/>
      <c r="I23189" s="33"/>
      <c r="J23189" s="33"/>
      <c r="AB23189" s="35"/>
    </row>
    <row r="23190" spans="1:28" s="6" customFormat="1" x14ac:dyDescent="0.15">
      <c r="A23190" s="6" t="s">
        <v>152</v>
      </c>
      <c r="E23190" s="31">
        <v>-77</v>
      </c>
      <c r="F23190" s="31"/>
      <c r="G23190" s="33"/>
      <c r="I23190" s="33"/>
      <c r="J23190" s="33"/>
      <c r="AB23190" s="35"/>
    </row>
    <row r="23191" spans="1:28" s="6" customFormat="1" x14ac:dyDescent="0.15">
      <c r="A23191" s="6" t="s">
        <v>152</v>
      </c>
      <c r="E23191" s="31">
        <v>-77</v>
      </c>
      <c r="F23191" s="31"/>
      <c r="G23191" s="33"/>
      <c r="I23191" s="33"/>
      <c r="J23191" s="33"/>
      <c r="AB23191" s="35"/>
    </row>
    <row r="23192" spans="1:28" s="6" customFormat="1" x14ac:dyDescent="0.15">
      <c r="A23192" s="6" t="s">
        <v>152</v>
      </c>
      <c r="E23192" s="31">
        <v>-81</v>
      </c>
      <c r="F23192" s="31"/>
      <c r="G23192" s="33"/>
      <c r="I23192" s="33"/>
      <c r="J23192" s="33"/>
      <c r="AB23192" s="35"/>
    </row>
    <row r="23193" spans="1:28" s="6" customFormat="1" x14ac:dyDescent="0.15">
      <c r="A23193" s="6" t="s">
        <v>152</v>
      </c>
      <c r="E23193" s="31">
        <v>-81</v>
      </c>
      <c r="F23193" s="31"/>
      <c r="G23193" s="33"/>
      <c r="I23193" s="33"/>
      <c r="J23193" s="33"/>
      <c r="AB23193" s="35"/>
    </row>
    <row r="23194" spans="1:28" s="6" customFormat="1" x14ac:dyDescent="0.15">
      <c r="A23194" s="6" t="s">
        <v>152</v>
      </c>
      <c r="E23194" s="31">
        <v>-73</v>
      </c>
      <c r="F23194" s="31"/>
      <c r="G23194" s="33"/>
      <c r="I23194" s="33"/>
      <c r="J23194" s="33"/>
      <c r="AB23194" s="35"/>
    </row>
    <row r="23195" spans="1:28" s="6" customFormat="1" x14ac:dyDescent="0.15">
      <c r="A23195" s="6" t="s">
        <v>152</v>
      </c>
      <c r="E23195" s="31">
        <v>-93</v>
      </c>
      <c r="F23195" s="31"/>
      <c r="G23195" s="33"/>
      <c r="I23195" s="33"/>
      <c r="J23195" s="33"/>
      <c r="AB23195" s="35"/>
    </row>
    <row r="23196" spans="1:28" s="6" customFormat="1" x14ac:dyDescent="0.15">
      <c r="A23196" s="6" t="s">
        <v>152</v>
      </c>
      <c r="E23196" s="31">
        <v>-93</v>
      </c>
      <c r="F23196" s="31"/>
      <c r="G23196" s="33"/>
      <c r="I23196" s="33"/>
      <c r="J23196" s="33"/>
      <c r="AB23196" s="35"/>
    </row>
    <row r="23197" spans="1:28" s="6" customFormat="1" x14ac:dyDescent="0.15">
      <c r="A23197" s="6" t="s">
        <v>152</v>
      </c>
      <c r="E23197" s="31">
        <v>-74</v>
      </c>
      <c r="F23197" s="31"/>
      <c r="G23197" s="33"/>
      <c r="I23197" s="33"/>
      <c r="J23197" s="33"/>
      <c r="AB23197" s="35"/>
    </row>
    <row r="23198" spans="1:28" s="6" customFormat="1" x14ac:dyDescent="0.15">
      <c r="A23198" s="6" t="s">
        <v>152</v>
      </c>
      <c r="E23198" s="31">
        <v>-74</v>
      </c>
      <c r="F23198" s="31"/>
      <c r="G23198" s="33"/>
      <c r="I23198" s="33"/>
      <c r="J23198" s="33"/>
      <c r="AB23198" s="35"/>
    </row>
    <row r="23199" spans="1:28" s="6" customFormat="1" x14ac:dyDescent="0.15">
      <c r="A23199" s="6" t="s">
        <v>152</v>
      </c>
      <c r="E23199" s="31">
        <v>-74</v>
      </c>
      <c r="F23199" s="31"/>
      <c r="G23199" s="33"/>
      <c r="I23199" s="33"/>
      <c r="J23199" s="33"/>
      <c r="AB23199" s="35"/>
    </row>
    <row r="23200" spans="1:28" s="6" customFormat="1" x14ac:dyDescent="0.15">
      <c r="A23200" s="6" t="s">
        <v>152</v>
      </c>
      <c r="E23200" s="31">
        <v>-74</v>
      </c>
      <c r="F23200" s="31"/>
      <c r="G23200" s="33"/>
      <c r="I23200" s="33"/>
      <c r="J23200" s="33"/>
      <c r="AB23200" s="35"/>
    </row>
    <row r="23201" spans="1:28" s="6" customFormat="1" x14ac:dyDescent="0.15">
      <c r="A23201" s="6" t="s">
        <v>152</v>
      </c>
      <c r="E23201" s="31">
        <v>-75</v>
      </c>
      <c r="F23201" s="31"/>
      <c r="G23201" s="33"/>
      <c r="I23201" s="33"/>
      <c r="J23201" s="33"/>
      <c r="AB23201" s="35"/>
    </row>
    <row r="23202" spans="1:28" s="6" customFormat="1" x14ac:dyDescent="0.15">
      <c r="A23202" s="6" t="s">
        <v>152</v>
      </c>
      <c r="E23202" s="31">
        <v>-75</v>
      </c>
      <c r="F23202" s="31"/>
      <c r="G23202" s="33"/>
      <c r="I23202" s="33"/>
      <c r="J23202" s="33"/>
      <c r="AB23202" s="35"/>
    </row>
    <row r="23203" spans="1:28" s="6" customFormat="1" x14ac:dyDescent="0.15">
      <c r="A23203" s="6" t="s">
        <v>152</v>
      </c>
      <c r="E23203" s="31">
        <v>-77</v>
      </c>
      <c r="F23203" s="31"/>
      <c r="G23203" s="33"/>
      <c r="I23203" s="33"/>
      <c r="J23203" s="33"/>
      <c r="AB23203" s="35"/>
    </row>
    <row r="23204" spans="1:28" s="6" customFormat="1" x14ac:dyDescent="0.15">
      <c r="A23204" s="6" t="s">
        <v>152</v>
      </c>
      <c r="E23204" s="31">
        <v>-77</v>
      </c>
      <c r="F23204" s="31"/>
      <c r="G23204" s="33"/>
      <c r="I23204" s="33"/>
      <c r="J23204" s="33"/>
      <c r="AB23204" s="35"/>
    </row>
    <row r="23205" spans="1:28" s="6" customFormat="1" x14ac:dyDescent="0.15">
      <c r="A23205" s="6" t="s">
        <v>152</v>
      </c>
      <c r="E23205" s="31">
        <v>-77</v>
      </c>
      <c r="F23205" s="31"/>
      <c r="G23205" s="33"/>
      <c r="I23205" s="33"/>
      <c r="J23205" s="33"/>
      <c r="AB23205" s="35"/>
    </row>
    <row r="23206" spans="1:28" s="6" customFormat="1" x14ac:dyDescent="0.15">
      <c r="A23206" s="6" t="s">
        <v>152</v>
      </c>
      <c r="E23206" s="31">
        <v>-77</v>
      </c>
      <c r="F23206" s="31"/>
      <c r="G23206" s="33"/>
      <c r="I23206" s="33"/>
      <c r="J23206" s="33"/>
      <c r="AB23206" s="35"/>
    </row>
    <row r="23207" spans="1:28" s="6" customFormat="1" x14ac:dyDescent="0.15">
      <c r="A23207" s="6" t="s">
        <v>152</v>
      </c>
      <c r="E23207" s="31">
        <v>-77</v>
      </c>
      <c r="F23207" s="31"/>
      <c r="G23207" s="33"/>
      <c r="I23207" s="33"/>
      <c r="J23207" s="33"/>
      <c r="AB23207" s="35"/>
    </row>
    <row r="23208" spans="1:28" s="6" customFormat="1" x14ac:dyDescent="0.15">
      <c r="A23208" s="6" t="s">
        <v>152</v>
      </c>
      <c r="E23208" s="31">
        <v>-77</v>
      </c>
      <c r="F23208" s="31"/>
      <c r="G23208" s="33"/>
      <c r="I23208" s="33"/>
      <c r="J23208" s="33"/>
      <c r="AB23208" s="35"/>
    </row>
    <row r="23209" spans="1:28" s="6" customFormat="1" x14ac:dyDescent="0.15">
      <c r="A23209" s="6" t="s">
        <v>152</v>
      </c>
      <c r="E23209" s="31">
        <v>-74</v>
      </c>
      <c r="F23209" s="31"/>
      <c r="G23209" s="33"/>
      <c r="I23209" s="33"/>
      <c r="J23209" s="33"/>
      <c r="AB23209" s="35"/>
    </row>
    <row r="23210" spans="1:28" s="6" customFormat="1" x14ac:dyDescent="0.15">
      <c r="A23210" s="6" t="s">
        <v>152</v>
      </c>
      <c r="E23210" s="31">
        <v>-74</v>
      </c>
      <c r="F23210" s="31"/>
      <c r="G23210" s="33"/>
      <c r="I23210" s="33"/>
      <c r="J23210" s="33"/>
      <c r="AB23210" s="35"/>
    </row>
    <row r="23211" spans="1:28" s="6" customFormat="1" x14ac:dyDescent="0.15">
      <c r="A23211" s="6" t="s">
        <v>152</v>
      </c>
      <c r="E23211" s="31">
        <v>-74</v>
      </c>
      <c r="F23211" s="31"/>
      <c r="G23211" s="33"/>
      <c r="I23211" s="33"/>
      <c r="J23211" s="33"/>
      <c r="AB23211" s="35"/>
    </row>
    <row r="23212" spans="1:28" s="6" customFormat="1" x14ac:dyDescent="0.15">
      <c r="A23212" s="6" t="s">
        <v>152</v>
      </c>
      <c r="E23212" s="31">
        <v>-74</v>
      </c>
      <c r="F23212" s="31"/>
      <c r="G23212" s="33"/>
      <c r="I23212" s="33"/>
      <c r="J23212" s="33"/>
      <c r="AB23212" s="35"/>
    </row>
    <row r="23213" spans="1:28" s="6" customFormat="1" x14ac:dyDescent="0.15">
      <c r="A23213" s="6" t="s">
        <v>152</v>
      </c>
      <c r="E23213" s="31">
        <v>-74</v>
      </c>
      <c r="F23213" s="31"/>
      <c r="G23213" s="33"/>
      <c r="I23213" s="33"/>
      <c r="J23213" s="33"/>
      <c r="AB23213" s="35"/>
    </row>
    <row r="23214" spans="1:28" s="6" customFormat="1" x14ac:dyDescent="0.15">
      <c r="A23214" s="6" t="s">
        <v>152</v>
      </c>
      <c r="E23214" s="31">
        <v>-74</v>
      </c>
      <c r="F23214" s="31"/>
      <c r="G23214" s="33"/>
      <c r="I23214" s="33"/>
      <c r="J23214" s="33"/>
      <c r="AB23214" s="35"/>
    </row>
    <row r="23215" spans="1:28" s="6" customFormat="1" x14ac:dyDescent="0.15">
      <c r="A23215" s="6" t="s">
        <v>152</v>
      </c>
      <c r="E23215" s="31">
        <v>-74</v>
      </c>
      <c r="F23215" s="31"/>
      <c r="G23215" s="33"/>
      <c r="I23215" s="33"/>
      <c r="J23215" s="33"/>
      <c r="AB23215" s="35"/>
    </row>
    <row r="23216" spans="1:28" s="6" customFormat="1" x14ac:dyDescent="0.15">
      <c r="A23216" s="6" t="s">
        <v>152</v>
      </c>
      <c r="E23216" s="31">
        <v>-74</v>
      </c>
      <c r="F23216" s="31"/>
      <c r="G23216" s="33"/>
      <c r="I23216" s="33"/>
      <c r="J23216" s="33"/>
      <c r="AB23216" s="35"/>
    </row>
    <row r="23217" spans="1:28" s="6" customFormat="1" x14ac:dyDescent="0.15">
      <c r="A23217" s="6" t="s">
        <v>152</v>
      </c>
      <c r="E23217" s="31">
        <v>-74</v>
      </c>
      <c r="F23217" s="31"/>
      <c r="G23217" s="33"/>
      <c r="I23217" s="33"/>
      <c r="J23217" s="33"/>
      <c r="AB23217" s="35"/>
    </row>
    <row r="23218" spans="1:28" s="6" customFormat="1" x14ac:dyDescent="0.15">
      <c r="A23218" s="6" t="s">
        <v>152</v>
      </c>
      <c r="E23218" s="31">
        <v>-74</v>
      </c>
      <c r="F23218" s="31"/>
      <c r="G23218" s="33"/>
      <c r="I23218" s="33"/>
      <c r="J23218" s="33"/>
      <c r="AB23218" s="35"/>
    </row>
    <row r="23219" spans="1:28" s="6" customFormat="1" x14ac:dyDescent="0.15">
      <c r="A23219" s="6" t="s">
        <v>152</v>
      </c>
      <c r="E23219" s="31">
        <v>-77</v>
      </c>
      <c r="F23219" s="31"/>
      <c r="G23219" s="33"/>
      <c r="I23219" s="33"/>
      <c r="J23219" s="33"/>
      <c r="AB23219" s="35"/>
    </row>
    <row r="23220" spans="1:28" s="6" customFormat="1" x14ac:dyDescent="0.15">
      <c r="A23220" s="6" t="s">
        <v>152</v>
      </c>
      <c r="E23220" s="31">
        <v>-77</v>
      </c>
      <c r="F23220" s="31"/>
      <c r="G23220" s="33"/>
      <c r="I23220" s="33"/>
      <c r="J23220" s="33"/>
      <c r="AB23220" s="35"/>
    </row>
    <row r="23221" spans="1:28" s="6" customFormat="1" x14ac:dyDescent="0.15">
      <c r="A23221" s="6" t="s">
        <v>152</v>
      </c>
      <c r="E23221" s="31">
        <v>-77</v>
      </c>
      <c r="F23221" s="31"/>
      <c r="G23221" s="33"/>
      <c r="I23221" s="33"/>
      <c r="J23221" s="33"/>
      <c r="AB23221" s="35"/>
    </row>
    <row r="23222" spans="1:28" s="6" customFormat="1" x14ac:dyDescent="0.15">
      <c r="A23222" s="6" t="s">
        <v>152</v>
      </c>
      <c r="E23222" s="31">
        <v>-77</v>
      </c>
      <c r="F23222" s="31"/>
      <c r="G23222" s="33"/>
      <c r="I23222" s="33"/>
      <c r="J23222" s="33"/>
      <c r="AB23222" s="35"/>
    </row>
    <row r="23223" spans="1:28" s="6" customFormat="1" x14ac:dyDescent="0.15">
      <c r="A23223" s="6" t="s">
        <v>152</v>
      </c>
      <c r="E23223" s="31">
        <v>-77</v>
      </c>
      <c r="F23223" s="31"/>
      <c r="G23223" s="33"/>
      <c r="I23223" s="33"/>
      <c r="J23223" s="33"/>
      <c r="AB23223" s="35"/>
    </row>
    <row r="23224" spans="1:28" s="6" customFormat="1" x14ac:dyDescent="0.15">
      <c r="A23224" s="6" t="s">
        <v>152</v>
      </c>
      <c r="E23224" s="31">
        <v>-76</v>
      </c>
      <c r="F23224" s="31"/>
      <c r="G23224" s="33"/>
      <c r="I23224" s="33"/>
      <c r="J23224" s="33"/>
      <c r="AB23224" s="35"/>
    </row>
    <row r="23225" spans="1:28" s="6" customFormat="1" x14ac:dyDescent="0.15">
      <c r="A23225" s="6" t="s">
        <v>152</v>
      </c>
      <c r="E23225" s="31">
        <v>-76</v>
      </c>
      <c r="F23225" s="31"/>
      <c r="G23225" s="33"/>
      <c r="I23225" s="33"/>
      <c r="J23225" s="33"/>
      <c r="AB23225" s="35"/>
    </row>
    <row r="23226" spans="1:28" s="6" customFormat="1" x14ac:dyDescent="0.15">
      <c r="A23226" s="6" t="s">
        <v>152</v>
      </c>
      <c r="E23226" s="31">
        <v>-74</v>
      </c>
      <c r="F23226" s="31"/>
      <c r="G23226" s="33"/>
      <c r="I23226" s="33"/>
      <c r="J23226" s="33"/>
      <c r="AB23226" s="35"/>
    </row>
    <row r="23227" spans="1:28" s="6" customFormat="1" x14ac:dyDescent="0.15">
      <c r="A23227" s="6" t="s">
        <v>152</v>
      </c>
      <c r="E23227" s="31">
        <v>-74</v>
      </c>
      <c r="F23227" s="31"/>
      <c r="G23227" s="33"/>
      <c r="I23227" s="33"/>
      <c r="J23227" s="33"/>
      <c r="AB23227" s="35"/>
    </row>
    <row r="23228" spans="1:28" s="6" customFormat="1" x14ac:dyDescent="0.15">
      <c r="A23228" s="6" t="s">
        <v>152</v>
      </c>
      <c r="E23228" s="31">
        <v>-74</v>
      </c>
      <c r="F23228" s="31"/>
      <c r="G23228" s="33"/>
      <c r="I23228" s="33"/>
      <c r="J23228" s="33"/>
      <c r="AB23228" s="35"/>
    </row>
    <row r="23229" spans="1:28" s="6" customFormat="1" x14ac:dyDescent="0.15">
      <c r="A23229" s="6" t="s">
        <v>152</v>
      </c>
      <c r="E23229" s="31">
        <v>-74</v>
      </c>
      <c r="F23229" s="31"/>
      <c r="G23229" s="33"/>
      <c r="I23229" s="33"/>
      <c r="J23229" s="33"/>
      <c r="AB23229" s="35"/>
    </row>
    <row r="23230" spans="1:28" s="6" customFormat="1" x14ac:dyDescent="0.15">
      <c r="A23230" s="6" t="s">
        <v>152</v>
      </c>
      <c r="E23230" s="31">
        <v>-72</v>
      </c>
      <c r="F23230" s="31"/>
      <c r="G23230" s="33"/>
      <c r="I23230" s="33"/>
      <c r="J23230" s="33"/>
      <c r="AB23230" s="35"/>
    </row>
    <row r="23231" spans="1:28" s="6" customFormat="1" x14ac:dyDescent="0.15">
      <c r="A23231" s="6" t="s">
        <v>152</v>
      </c>
      <c r="E23231" s="31">
        <v>-72</v>
      </c>
      <c r="F23231" s="31"/>
      <c r="G23231" s="33"/>
      <c r="I23231" s="33"/>
      <c r="J23231" s="33"/>
      <c r="AB23231" s="35"/>
    </row>
    <row r="23232" spans="1:28" s="6" customFormat="1" x14ac:dyDescent="0.15">
      <c r="A23232" s="6" t="s">
        <v>152</v>
      </c>
      <c r="E23232" s="31">
        <v>-72</v>
      </c>
      <c r="F23232" s="31"/>
      <c r="G23232" s="33"/>
      <c r="I23232" s="33"/>
      <c r="J23232" s="33"/>
      <c r="AB23232" s="35"/>
    </row>
    <row r="23233" spans="1:28" s="6" customFormat="1" x14ac:dyDescent="0.15">
      <c r="A23233" s="6" t="s">
        <v>152</v>
      </c>
      <c r="E23233" s="31">
        <v>-70</v>
      </c>
      <c r="F23233" s="31"/>
      <c r="G23233" s="33"/>
      <c r="I23233" s="33"/>
      <c r="J23233" s="33"/>
      <c r="AB23233" s="35"/>
    </row>
    <row r="23234" spans="1:28" s="6" customFormat="1" x14ac:dyDescent="0.15">
      <c r="A23234" s="6" t="s">
        <v>152</v>
      </c>
      <c r="E23234" s="31">
        <v>-70</v>
      </c>
      <c r="F23234" s="31"/>
      <c r="G23234" s="33"/>
      <c r="I23234" s="33"/>
      <c r="J23234" s="33"/>
      <c r="AB23234" s="35"/>
    </row>
    <row r="23235" spans="1:28" s="6" customFormat="1" x14ac:dyDescent="0.15">
      <c r="A23235" s="6" t="s">
        <v>152</v>
      </c>
      <c r="E23235" s="31">
        <v>-70</v>
      </c>
      <c r="F23235" s="31"/>
      <c r="G23235" s="33"/>
      <c r="I23235" s="33"/>
      <c r="J23235" s="33"/>
      <c r="AB23235" s="35"/>
    </row>
    <row r="23236" spans="1:28" s="6" customFormat="1" x14ac:dyDescent="0.15">
      <c r="A23236" s="6" t="s">
        <v>152</v>
      </c>
      <c r="E23236" s="31">
        <v>-70</v>
      </c>
      <c r="F23236" s="31"/>
      <c r="G23236" s="33"/>
      <c r="I23236" s="33"/>
      <c r="J23236" s="33"/>
      <c r="AB23236" s="35"/>
    </row>
    <row r="23237" spans="1:28" s="6" customFormat="1" x14ac:dyDescent="0.15">
      <c r="A23237" s="6" t="s">
        <v>152</v>
      </c>
      <c r="E23237" s="31">
        <v>-73</v>
      </c>
      <c r="F23237" s="31"/>
      <c r="G23237" s="33"/>
      <c r="I23237" s="33"/>
      <c r="J23237" s="33"/>
      <c r="AB23237" s="35"/>
    </row>
    <row r="23238" spans="1:28" s="6" customFormat="1" x14ac:dyDescent="0.15">
      <c r="A23238" s="6" t="s">
        <v>152</v>
      </c>
      <c r="E23238" s="31">
        <v>-73</v>
      </c>
      <c r="F23238" s="31"/>
      <c r="G23238" s="33"/>
      <c r="I23238" s="33"/>
      <c r="J23238" s="33"/>
      <c r="AB23238" s="35"/>
    </row>
    <row r="23239" spans="1:28" s="6" customFormat="1" x14ac:dyDescent="0.15">
      <c r="A23239" s="6" t="s">
        <v>152</v>
      </c>
      <c r="E23239" s="31">
        <v>-73</v>
      </c>
      <c r="F23239" s="31"/>
      <c r="G23239" s="33"/>
      <c r="I23239" s="33"/>
      <c r="J23239" s="33"/>
      <c r="AB23239" s="35"/>
    </row>
    <row r="23240" spans="1:28" s="6" customFormat="1" x14ac:dyDescent="0.15">
      <c r="A23240" s="6" t="s">
        <v>152</v>
      </c>
      <c r="E23240" s="31">
        <v>-73</v>
      </c>
      <c r="F23240" s="31"/>
      <c r="G23240" s="33"/>
      <c r="I23240" s="33"/>
      <c r="J23240" s="33"/>
      <c r="AB23240" s="35"/>
    </row>
    <row r="23241" spans="1:28" s="6" customFormat="1" x14ac:dyDescent="0.15">
      <c r="A23241" s="6" t="s">
        <v>152</v>
      </c>
      <c r="E23241" s="31">
        <v>-77</v>
      </c>
      <c r="F23241" s="31"/>
      <c r="G23241" s="33"/>
      <c r="I23241" s="33"/>
      <c r="J23241" s="33"/>
      <c r="AB23241" s="35"/>
    </row>
    <row r="23242" spans="1:28" s="6" customFormat="1" x14ac:dyDescent="0.15">
      <c r="A23242" s="6" t="s">
        <v>152</v>
      </c>
      <c r="E23242" s="31">
        <v>-77</v>
      </c>
      <c r="F23242" s="31"/>
      <c r="G23242" s="33"/>
      <c r="I23242" s="33"/>
      <c r="J23242" s="33"/>
      <c r="AB23242" s="35"/>
    </row>
    <row r="23243" spans="1:28" s="6" customFormat="1" x14ac:dyDescent="0.15">
      <c r="A23243" s="6" t="s">
        <v>152</v>
      </c>
      <c r="E23243" s="31">
        <v>-77</v>
      </c>
      <c r="F23243" s="31"/>
      <c r="G23243" s="33"/>
      <c r="I23243" s="33"/>
      <c r="J23243" s="33"/>
      <c r="AB23243" s="35"/>
    </row>
    <row r="23244" spans="1:28" s="6" customFormat="1" x14ac:dyDescent="0.15">
      <c r="A23244" s="6" t="s">
        <v>152</v>
      </c>
      <c r="E23244" s="31">
        <v>-74</v>
      </c>
      <c r="F23244" s="31"/>
      <c r="G23244" s="33"/>
      <c r="I23244" s="33"/>
      <c r="J23244" s="33"/>
      <c r="AB23244" s="35"/>
    </row>
    <row r="23245" spans="1:28" s="6" customFormat="1" x14ac:dyDescent="0.15">
      <c r="A23245" s="6" t="s">
        <v>152</v>
      </c>
      <c r="E23245" s="31">
        <v>-74</v>
      </c>
      <c r="F23245" s="31"/>
      <c r="G23245" s="33"/>
      <c r="I23245" s="33"/>
      <c r="J23245" s="33"/>
      <c r="AB23245" s="35"/>
    </row>
    <row r="23246" spans="1:28" s="6" customFormat="1" x14ac:dyDescent="0.15">
      <c r="A23246" s="6" t="s">
        <v>152</v>
      </c>
      <c r="E23246" s="31">
        <v>-70</v>
      </c>
      <c r="F23246" s="31"/>
      <c r="G23246" s="33"/>
      <c r="I23246" s="33"/>
      <c r="J23246" s="33"/>
      <c r="AB23246" s="35"/>
    </row>
    <row r="23247" spans="1:28" s="6" customFormat="1" x14ac:dyDescent="0.15">
      <c r="A23247" s="6" t="s">
        <v>152</v>
      </c>
      <c r="E23247" s="31">
        <v>-71</v>
      </c>
      <c r="F23247" s="31"/>
      <c r="G23247" s="33"/>
      <c r="I23247" s="33"/>
      <c r="J23247" s="33"/>
      <c r="AB23247" s="35"/>
    </row>
    <row r="23248" spans="1:28" s="6" customFormat="1" x14ac:dyDescent="0.15">
      <c r="A23248" s="6" t="s">
        <v>152</v>
      </c>
      <c r="E23248" s="31">
        <v>-71</v>
      </c>
      <c r="F23248" s="31"/>
      <c r="G23248" s="33"/>
      <c r="I23248" s="33"/>
      <c r="J23248" s="33"/>
      <c r="AB23248" s="35"/>
    </row>
    <row r="23249" spans="1:28" s="6" customFormat="1" x14ac:dyDescent="0.15">
      <c r="A23249" s="6" t="s">
        <v>153</v>
      </c>
      <c r="E23249" s="31">
        <v>-64</v>
      </c>
      <c r="F23249" s="31"/>
      <c r="G23249" s="33"/>
      <c r="I23249" s="33"/>
      <c r="J23249" s="33"/>
      <c r="AB23249" s="35"/>
    </row>
    <row r="23250" spans="1:28" s="6" customFormat="1" x14ac:dyDescent="0.15">
      <c r="A23250" s="6" t="s">
        <v>153</v>
      </c>
      <c r="E23250" s="31">
        <v>-69</v>
      </c>
      <c r="F23250" s="31"/>
      <c r="G23250" s="33"/>
      <c r="I23250" s="33"/>
      <c r="J23250" s="33"/>
      <c r="AB23250" s="35"/>
    </row>
    <row r="23251" spans="1:28" s="6" customFormat="1" x14ac:dyDescent="0.15">
      <c r="A23251" s="6" t="s">
        <v>153</v>
      </c>
      <c r="E23251" s="31">
        <v>-69</v>
      </c>
      <c r="F23251" s="31"/>
      <c r="G23251" s="33"/>
      <c r="I23251" s="33"/>
      <c r="J23251" s="33"/>
      <c r="AB23251" s="35"/>
    </row>
    <row r="23252" spans="1:28" s="6" customFormat="1" x14ac:dyDescent="0.15">
      <c r="A23252" s="6" t="s">
        <v>153</v>
      </c>
      <c r="E23252" s="31">
        <v>-73</v>
      </c>
      <c r="F23252" s="31"/>
      <c r="G23252" s="33"/>
      <c r="I23252" s="33"/>
      <c r="J23252" s="33"/>
      <c r="AB23252" s="35"/>
    </row>
    <row r="23253" spans="1:28" s="6" customFormat="1" x14ac:dyDescent="0.15">
      <c r="A23253" s="6" t="s">
        <v>153</v>
      </c>
      <c r="E23253" s="31">
        <v>-69</v>
      </c>
      <c r="F23253" s="31"/>
      <c r="G23253" s="33"/>
      <c r="I23253" s="33"/>
      <c r="J23253" s="33"/>
      <c r="AB23253" s="35"/>
    </row>
    <row r="23254" spans="1:28" s="6" customFormat="1" x14ac:dyDescent="0.15">
      <c r="A23254" s="6" t="s">
        <v>153</v>
      </c>
      <c r="E23254" s="31">
        <v>-69</v>
      </c>
      <c r="F23254" s="31"/>
      <c r="G23254" s="33"/>
      <c r="I23254" s="33"/>
      <c r="J23254" s="33"/>
      <c r="AB23254" s="35"/>
    </row>
    <row r="23255" spans="1:28" s="6" customFormat="1" x14ac:dyDescent="0.15">
      <c r="A23255" s="6" t="s">
        <v>153</v>
      </c>
      <c r="E23255" s="31">
        <v>-65</v>
      </c>
      <c r="F23255" s="31"/>
      <c r="G23255" s="33"/>
      <c r="I23255" s="33"/>
      <c r="J23255" s="33"/>
      <c r="AB23255" s="35"/>
    </row>
    <row r="23256" spans="1:28" s="6" customFormat="1" x14ac:dyDescent="0.15">
      <c r="A23256" s="6" t="s">
        <v>153</v>
      </c>
      <c r="E23256" s="31">
        <v>-65</v>
      </c>
      <c r="F23256" s="31"/>
      <c r="G23256" s="33"/>
      <c r="I23256" s="33"/>
      <c r="J23256" s="33"/>
      <c r="AB23256" s="35"/>
    </row>
    <row r="23257" spans="1:28" s="6" customFormat="1" x14ac:dyDescent="0.15">
      <c r="A23257" s="6" t="s">
        <v>153</v>
      </c>
      <c r="E23257" s="31">
        <v>-61</v>
      </c>
      <c r="F23257" s="31"/>
      <c r="G23257" s="33"/>
      <c r="I23257" s="33"/>
      <c r="J23257" s="33"/>
      <c r="AB23257" s="35"/>
    </row>
    <row r="23258" spans="1:28" s="6" customFormat="1" x14ac:dyDescent="0.15">
      <c r="A23258" s="6" t="s">
        <v>153</v>
      </c>
      <c r="E23258" s="31">
        <v>-66</v>
      </c>
      <c r="F23258" s="31"/>
      <c r="G23258" s="33"/>
      <c r="I23258" s="33"/>
      <c r="J23258" s="33"/>
      <c r="AB23258" s="35"/>
    </row>
    <row r="23259" spans="1:28" s="6" customFormat="1" x14ac:dyDescent="0.15">
      <c r="A23259" s="6" t="s">
        <v>153</v>
      </c>
      <c r="E23259" s="31">
        <v>-67</v>
      </c>
      <c r="F23259" s="31"/>
      <c r="G23259" s="33"/>
      <c r="I23259" s="33"/>
      <c r="J23259" s="33"/>
      <c r="AB23259" s="35"/>
    </row>
    <row r="23260" spans="1:28" s="6" customFormat="1" x14ac:dyDescent="0.15">
      <c r="A23260" s="6" t="s">
        <v>153</v>
      </c>
      <c r="E23260" s="31">
        <v>-67</v>
      </c>
      <c r="F23260" s="31"/>
      <c r="G23260" s="33"/>
      <c r="I23260" s="33"/>
      <c r="J23260" s="33"/>
      <c r="AB23260" s="35"/>
    </row>
    <row r="23261" spans="1:28" s="6" customFormat="1" x14ac:dyDescent="0.15">
      <c r="A23261" s="6" t="s">
        <v>153</v>
      </c>
      <c r="E23261" s="31">
        <v>-66</v>
      </c>
      <c r="F23261" s="31"/>
      <c r="G23261" s="33"/>
      <c r="I23261" s="33"/>
      <c r="J23261" s="33"/>
      <c r="AB23261" s="35"/>
    </row>
    <row r="23262" spans="1:28" s="6" customFormat="1" x14ac:dyDescent="0.15">
      <c r="A23262" s="6" t="s">
        <v>153</v>
      </c>
      <c r="E23262" s="31">
        <v>-67</v>
      </c>
      <c r="F23262" s="31"/>
      <c r="G23262" s="33"/>
      <c r="I23262" s="33"/>
      <c r="J23262" s="33"/>
      <c r="AB23262" s="35"/>
    </row>
    <row r="23263" spans="1:28" s="6" customFormat="1" x14ac:dyDescent="0.15">
      <c r="A23263" s="6" t="s">
        <v>153</v>
      </c>
      <c r="E23263" s="31">
        <v>-67</v>
      </c>
      <c r="F23263" s="31"/>
      <c r="G23263" s="33"/>
      <c r="I23263" s="33"/>
      <c r="J23263" s="33"/>
      <c r="AB23263" s="35"/>
    </row>
    <row r="23264" spans="1:28" s="6" customFormat="1" x14ac:dyDescent="0.15">
      <c r="A23264" s="6" t="s">
        <v>153</v>
      </c>
      <c r="E23264" s="31">
        <v>-66</v>
      </c>
      <c r="F23264" s="31"/>
      <c r="G23264" s="33"/>
      <c r="I23264" s="33"/>
      <c r="J23264" s="33"/>
      <c r="AB23264" s="35"/>
    </row>
    <row r="23265" spans="1:28" s="6" customFormat="1" x14ac:dyDescent="0.15">
      <c r="A23265" s="6" t="s">
        <v>153</v>
      </c>
      <c r="E23265" s="31">
        <v>-69</v>
      </c>
      <c r="F23265" s="31"/>
      <c r="G23265" s="33"/>
      <c r="I23265" s="33"/>
      <c r="J23265" s="33"/>
      <c r="AB23265" s="35"/>
    </row>
    <row r="23266" spans="1:28" s="6" customFormat="1" x14ac:dyDescent="0.15">
      <c r="A23266" s="6" t="s">
        <v>153</v>
      </c>
      <c r="E23266" s="31">
        <v>-63</v>
      </c>
      <c r="F23266" s="31"/>
      <c r="G23266" s="33"/>
      <c r="I23266" s="33"/>
      <c r="J23266" s="33"/>
      <c r="AB23266" s="35"/>
    </row>
    <row r="23267" spans="1:28" s="6" customFormat="1" x14ac:dyDescent="0.15">
      <c r="A23267" s="6" t="s">
        <v>153</v>
      </c>
      <c r="E23267" s="31">
        <v>-63</v>
      </c>
      <c r="F23267" s="31"/>
      <c r="G23267" s="33"/>
      <c r="I23267" s="33"/>
      <c r="J23267" s="33"/>
      <c r="AB23267" s="35"/>
    </row>
    <row r="23268" spans="1:28" s="6" customFormat="1" x14ac:dyDescent="0.15">
      <c r="A23268" s="6" t="s">
        <v>153</v>
      </c>
      <c r="E23268" s="31">
        <v>-65</v>
      </c>
      <c r="F23268" s="31"/>
      <c r="G23268" s="33"/>
      <c r="I23268" s="33"/>
      <c r="J23268" s="33"/>
      <c r="AB23268" s="35"/>
    </row>
    <row r="23269" spans="1:28" s="6" customFormat="1" x14ac:dyDescent="0.15">
      <c r="A23269" s="6" t="s">
        <v>153</v>
      </c>
      <c r="E23269" s="31">
        <v>-65</v>
      </c>
      <c r="F23269" s="31"/>
      <c r="G23269" s="33"/>
      <c r="I23269" s="33"/>
      <c r="J23269" s="33"/>
      <c r="AB23269" s="35"/>
    </row>
    <row r="23270" spans="1:28" s="6" customFormat="1" x14ac:dyDescent="0.15">
      <c r="A23270" s="6" t="s">
        <v>153</v>
      </c>
      <c r="E23270" s="31">
        <v>-65</v>
      </c>
      <c r="F23270" s="31"/>
      <c r="G23270" s="33"/>
      <c r="I23270" s="33"/>
      <c r="J23270" s="33"/>
      <c r="AB23270" s="35"/>
    </row>
    <row r="23271" spans="1:28" s="6" customFormat="1" x14ac:dyDescent="0.15">
      <c r="A23271" s="6" t="s">
        <v>153</v>
      </c>
      <c r="E23271" s="31">
        <v>-65</v>
      </c>
      <c r="F23271" s="31"/>
      <c r="G23271" s="33"/>
      <c r="I23271" s="33"/>
      <c r="J23271" s="33"/>
      <c r="AB23271" s="35"/>
    </row>
    <row r="23272" spans="1:28" s="6" customFormat="1" x14ac:dyDescent="0.15">
      <c r="A23272" s="6" t="s">
        <v>153</v>
      </c>
      <c r="E23272" s="31">
        <v>-65</v>
      </c>
      <c r="F23272" s="31"/>
      <c r="G23272" s="33"/>
      <c r="I23272" s="33"/>
      <c r="J23272" s="33"/>
      <c r="AB23272" s="35"/>
    </row>
    <row r="23273" spans="1:28" s="6" customFormat="1" x14ac:dyDescent="0.15">
      <c r="A23273" s="6" t="s">
        <v>153</v>
      </c>
      <c r="E23273" s="31">
        <v>-65</v>
      </c>
      <c r="F23273" s="31"/>
      <c r="G23273" s="33"/>
      <c r="I23273" s="33"/>
      <c r="J23273" s="33"/>
      <c r="AB23273" s="35"/>
    </row>
    <row r="23274" spans="1:28" s="6" customFormat="1" x14ac:dyDescent="0.15">
      <c r="A23274" s="6" t="s">
        <v>153</v>
      </c>
      <c r="E23274" s="31">
        <v>-65</v>
      </c>
      <c r="F23274" s="31"/>
      <c r="G23274" s="33"/>
      <c r="I23274" s="33"/>
      <c r="J23274" s="33"/>
      <c r="AB23274" s="35"/>
    </row>
    <row r="23275" spans="1:28" s="6" customFormat="1" x14ac:dyDescent="0.15">
      <c r="A23275" s="6" t="s">
        <v>153</v>
      </c>
      <c r="E23275" s="31">
        <v>-65</v>
      </c>
      <c r="F23275" s="31"/>
      <c r="G23275" s="33"/>
      <c r="I23275" s="33"/>
      <c r="J23275" s="33"/>
      <c r="AB23275" s="35"/>
    </row>
    <row r="23276" spans="1:28" s="6" customFormat="1" x14ac:dyDescent="0.15">
      <c r="A23276" s="6" t="s">
        <v>153</v>
      </c>
      <c r="E23276" s="31">
        <v>-65</v>
      </c>
      <c r="F23276" s="31"/>
      <c r="G23276" s="33"/>
      <c r="I23276" s="33"/>
      <c r="J23276" s="33"/>
      <c r="AB23276" s="35"/>
    </row>
    <row r="23277" spans="1:28" s="6" customFormat="1" x14ac:dyDescent="0.15">
      <c r="A23277" s="6" t="s">
        <v>153</v>
      </c>
      <c r="E23277" s="31">
        <v>-69</v>
      </c>
      <c r="F23277" s="31"/>
      <c r="G23277" s="33"/>
      <c r="I23277" s="33"/>
      <c r="J23277" s="33"/>
      <c r="AB23277" s="35"/>
    </row>
    <row r="23278" spans="1:28" s="6" customFormat="1" x14ac:dyDescent="0.15">
      <c r="A23278" s="6" t="s">
        <v>153</v>
      </c>
      <c r="E23278" s="31">
        <v>-69</v>
      </c>
      <c r="F23278" s="31"/>
      <c r="G23278" s="33"/>
      <c r="I23278" s="33"/>
      <c r="J23278" s="33"/>
      <c r="AB23278" s="35"/>
    </row>
    <row r="23279" spans="1:28" s="6" customFormat="1" x14ac:dyDescent="0.15">
      <c r="A23279" s="6" t="s">
        <v>153</v>
      </c>
      <c r="E23279" s="31">
        <v>-73</v>
      </c>
      <c r="F23279" s="31"/>
      <c r="G23279" s="33"/>
      <c r="I23279" s="33"/>
      <c r="J23279" s="33"/>
      <c r="AB23279" s="35"/>
    </row>
    <row r="23280" spans="1:28" s="6" customFormat="1" x14ac:dyDescent="0.15">
      <c r="A23280" s="6" t="s">
        <v>153</v>
      </c>
      <c r="E23280" s="31">
        <v>-68</v>
      </c>
      <c r="F23280" s="31"/>
      <c r="G23280" s="33"/>
      <c r="I23280" s="33"/>
      <c r="J23280" s="33"/>
      <c r="AB23280" s="35"/>
    </row>
    <row r="23281" spans="1:28" s="6" customFormat="1" x14ac:dyDescent="0.15">
      <c r="A23281" s="6" t="s">
        <v>153</v>
      </c>
      <c r="E23281" s="31">
        <v>-68</v>
      </c>
      <c r="F23281" s="31"/>
      <c r="G23281" s="33"/>
      <c r="I23281" s="33"/>
      <c r="J23281" s="33"/>
      <c r="AB23281" s="35"/>
    </row>
    <row r="23282" spans="1:28" s="6" customFormat="1" x14ac:dyDescent="0.15">
      <c r="A23282" s="6" t="s">
        <v>153</v>
      </c>
      <c r="E23282" s="31">
        <v>-66</v>
      </c>
      <c r="F23282" s="31"/>
      <c r="G23282" s="33"/>
      <c r="I23282" s="33"/>
      <c r="J23282" s="33"/>
      <c r="AB23282" s="35"/>
    </row>
    <row r="23283" spans="1:28" s="6" customFormat="1" x14ac:dyDescent="0.15">
      <c r="A23283" s="6" t="s">
        <v>153</v>
      </c>
      <c r="E23283" s="31">
        <v>-66</v>
      </c>
      <c r="F23283" s="31"/>
      <c r="G23283" s="33"/>
      <c r="I23283" s="33"/>
      <c r="J23283" s="33"/>
      <c r="AB23283" s="35"/>
    </row>
    <row r="23284" spans="1:28" s="6" customFormat="1" x14ac:dyDescent="0.15">
      <c r="A23284" s="6" t="s">
        <v>153</v>
      </c>
      <c r="E23284" s="31">
        <v>-66</v>
      </c>
      <c r="F23284" s="31"/>
      <c r="G23284" s="33"/>
      <c r="I23284" s="33"/>
      <c r="J23284" s="33"/>
      <c r="AB23284" s="35"/>
    </row>
    <row r="23285" spans="1:28" s="6" customFormat="1" x14ac:dyDescent="0.15">
      <c r="A23285" s="6" t="s">
        <v>153</v>
      </c>
      <c r="E23285" s="31">
        <v>-66</v>
      </c>
      <c r="F23285" s="31"/>
      <c r="G23285" s="33"/>
      <c r="I23285" s="33"/>
      <c r="J23285" s="33"/>
      <c r="AB23285" s="35"/>
    </row>
    <row r="23286" spans="1:28" s="6" customFormat="1" x14ac:dyDescent="0.15">
      <c r="A23286" s="6" t="s">
        <v>153</v>
      </c>
      <c r="E23286" s="31">
        <v>-66</v>
      </c>
      <c r="F23286" s="31"/>
      <c r="G23286" s="33"/>
      <c r="I23286" s="33"/>
      <c r="J23286" s="33"/>
      <c r="AB23286" s="35"/>
    </row>
    <row r="23287" spans="1:28" s="6" customFormat="1" x14ac:dyDescent="0.15">
      <c r="A23287" s="6" t="s">
        <v>153</v>
      </c>
      <c r="E23287" s="31">
        <v>-66</v>
      </c>
      <c r="F23287" s="31"/>
      <c r="G23287" s="33"/>
      <c r="I23287" s="33"/>
      <c r="J23287" s="33"/>
      <c r="AB23287" s="35"/>
    </row>
    <row r="23288" spans="1:28" s="6" customFormat="1" x14ac:dyDescent="0.15">
      <c r="A23288" s="6" t="s">
        <v>153</v>
      </c>
      <c r="E23288" s="31">
        <v>-69</v>
      </c>
      <c r="F23288" s="31"/>
      <c r="G23288" s="33"/>
      <c r="I23288" s="33"/>
      <c r="J23288" s="33"/>
      <c r="AB23288" s="35"/>
    </row>
    <row r="23289" spans="1:28" s="6" customFormat="1" x14ac:dyDescent="0.15">
      <c r="A23289" s="6" t="s">
        <v>153</v>
      </c>
      <c r="E23289" s="31">
        <v>-69</v>
      </c>
      <c r="F23289" s="31"/>
      <c r="G23289" s="33"/>
      <c r="I23289" s="33"/>
      <c r="J23289" s="33"/>
      <c r="AB23289" s="35"/>
    </row>
    <row r="23290" spans="1:28" s="6" customFormat="1" x14ac:dyDescent="0.15">
      <c r="A23290" s="6" t="s">
        <v>153</v>
      </c>
      <c r="E23290" s="31">
        <v>-64</v>
      </c>
      <c r="F23290" s="31"/>
      <c r="G23290" s="33"/>
      <c r="I23290" s="33"/>
      <c r="J23290" s="33"/>
      <c r="AB23290" s="35"/>
    </row>
    <row r="23291" spans="1:28" s="6" customFormat="1" x14ac:dyDescent="0.15">
      <c r="A23291" s="6" t="s">
        <v>153</v>
      </c>
      <c r="E23291" s="31">
        <v>-64</v>
      </c>
      <c r="F23291" s="31"/>
      <c r="G23291" s="33"/>
      <c r="I23291" s="33"/>
      <c r="J23291" s="33"/>
      <c r="AB23291" s="35"/>
    </row>
    <row r="23292" spans="1:28" s="6" customFormat="1" x14ac:dyDescent="0.15">
      <c r="A23292" s="6" t="s">
        <v>153</v>
      </c>
      <c r="E23292" s="31">
        <v>-64</v>
      </c>
      <c r="F23292" s="31"/>
      <c r="G23292" s="33"/>
      <c r="I23292" s="33"/>
      <c r="J23292" s="33"/>
      <c r="AB23292" s="35"/>
    </row>
    <row r="23293" spans="1:28" s="6" customFormat="1" x14ac:dyDescent="0.15">
      <c r="A23293" s="6" t="s">
        <v>153</v>
      </c>
      <c r="E23293" s="31">
        <v>-65</v>
      </c>
      <c r="F23293" s="31"/>
      <c r="G23293" s="33"/>
      <c r="I23293" s="33"/>
      <c r="J23293" s="33"/>
      <c r="AB23293" s="35"/>
    </row>
    <row r="23294" spans="1:28" s="6" customFormat="1" x14ac:dyDescent="0.15">
      <c r="A23294" s="6" t="s">
        <v>153</v>
      </c>
      <c r="E23294" s="31">
        <v>-69</v>
      </c>
      <c r="F23294" s="31"/>
      <c r="G23294" s="33"/>
      <c r="I23294" s="33"/>
      <c r="J23294" s="33"/>
      <c r="AB23294" s="35"/>
    </row>
    <row r="23295" spans="1:28" s="6" customFormat="1" x14ac:dyDescent="0.15">
      <c r="A23295" s="6" t="s">
        <v>153</v>
      </c>
      <c r="E23295" s="31">
        <v>-69</v>
      </c>
      <c r="F23295" s="31"/>
      <c r="G23295" s="33"/>
      <c r="I23295" s="33"/>
      <c r="J23295" s="33"/>
      <c r="AB23295" s="35"/>
    </row>
    <row r="23296" spans="1:28" s="6" customFormat="1" x14ac:dyDescent="0.15">
      <c r="A23296" s="6" t="s">
        <v>153</v>
      </c>
      <c r="E23296" s="31">
        <v>-68</v>
      </c>
      <c r="F23296" s="31"/>
      <c r="G23296" s="33"/>
      <c r="I23296" s="33"/>
      <c r="J23296" s="33"/>
      <c r="AB23296" s="35"/>
    </row>
    <row r="23297" spans="1:28" s="6" customFormat="1" x14ac:dyDescent="0.15">
      <c r="A23297" s="6" t="s">
        <v>153</v>
      </c>
      <c r="E23297" s="31">
        <v>-68</v>
      </c>
      <c r="F23297" s="31"/>
      <c r="G23297" s="33"/>
      <c r="I23297" s="33"/>
      <c r="J23297" s="33"/>
      <c r="AB23297" s="35"/>
    </row>
    <row r="23298" spans="1:28" s="6" customFormat="1" x14ac:dyDescent="0.15">
      <c r="A23298" s="6" t="s">
        <v>153</v>
      </c>
      <c r="E23298" s="31">
        <v>-68</v>
      </c>
      <c r="F23298" s="31"/>
      <c r="G23298" s="33"/>
      <c r="I23298" s="33"/>
      <c r="J23298" s="33"/>
      <c r="AB23298" s="35"/>
    </row>
    <row r="23299" spans="1:28" s="6" customFormat="1" x14ac:dyDescent="0.15">
      <c r="A23299" s="6" t="s">
        <v>153</v>
      </c>
      <c r="E23299" s="31">
        <v>-66</v>
      </c>
      <c r="F23299" s="31"/>
      <c r="G23299" s="33"/>
      <c r="I23299" s="33"/>
      <c r="J23299" s="33"/>
      <c r="AB23299" s="35"/>
    </row>
    <row r="23300" spans="1:28" s="6" customFormat="1" x14ac:dyDescent="0.15">
      <c r="A23300" s="6" t="s">
        <v>153</v>
      </c>
      <c r="E23300" s="31">
        <v>-62</v>
      </c>
      <c r="F23300" s="31"/>
      <c r="G23300" s="33"/>
      <c r="I23300" s="33"/>
      <c r="J23300" s="33"/>
      <c r="AB23300" s="35"/>
    </row>
    <row r="23301" spans="1:28" s="6" customFormat="1" x14ac:dyDescent="0.15">
      <c r="A23301" s="6" t="s">
        <v>153</v>
      </c>
      <c r="E23301" s="31">
        <v>-63</v>
      </c>
      <c r="F23301" s="31"/>
      <c r="G23301" s="33"/>
      <c r="I23301" s="33"/>
      <c r="J23301" s="33"/>
      <c r="AB23301" s="35"/>
    </row>
    <row r="23302" spans="1:28" s="6" customFormat="1" x14ac:dyDescent="0.15">
      <c r="A23302" s="6" t="s">
        <v>153</v>
      </c>
      <c r="E23302" s="31">
        <v>-65</v>
      </c>
      <c r="F23302" s="31"/>
      <c r="G23302" s="33"/>
      <c r="I23302" s="33"/>
      <c r="J23302" s="33"/>
      <c r="AB23302" s="35"/>
    </row>
    <row r="23303" spans="1:28" s="6" customFormat="1" x14ac:dyDescent="0.15">
      <c r="A23303" s="6" t="s">
        <v>153</v>
      </c>
      <c r="E23303" s="31">
        <v>-67</v>
      </c>
      <c r="F23303" s="31"/>
      <c r="G23303" s="33"/>
      <c r="I23303" s="33"/>
      <c r="J23303" s="33"/>
      <c r="AB23303" s="35"/>
    </row>
    <row r="23304" spans="1:28" s="6" customFormat="1" x14ac:dyDescent="0.15">
      <c r="A23304" s="6" t="s">
        <v>153</v>
      </c>
      <c r="E23304" s="31">
        <v>-67</v>
      </c>
      <c r="F23304" s="31"/>
      <c r="G23304" s="33"/>
      <c r="I23304" s="33"/>
      <c r="J23304" s="33"/>
      <c r="AB23304" s="35"/>
    </row>
    <row r="23305" spans="1:28" s="6" customFormat="1" x14ac:dyDescent="0.15">
      <c r="A23305" s="6" t="s">
        <v>153</v>
      </c>
      <c r="E23305" s="31">
        <v>-67</v>
      </c>
      <c r="F23305" s="31"/>
      <c r="G23305" s="33"/>
      <c r="I23305" s="33"/>
      <c r="J23305" s="33"/>
      <c r="AB23305" s="35"/>
    </row>
    <row r="23306" spans="1:28" s="6" customFormat="1" x14ac:dyDescent="0.15">
      <c r="A23306" s="6" t="s">
        <v>153</v>
      </c>
      <c r="E23306" s="31">
        <v>-67</v>
      </c>
      <c r="F23306" s="31"/>
      <c r="G23306" s="33"/>
      <c r="I23306" s="33"/>
      <c r="J23306" s="33"/>
      <c r="AB23306" s="35"/>
    </row>
    <row r="23307" spans="1:28" s="6" customFormat="1" x14ac:dyDescent="0.15">
      <c r="A23307" s="6" t="s">
        <v>153</v>
      </c>
      <c r="E23307" s="31">
        <v>-66</v>
      </c>
      <c r="F23307" s="31"/>
      <c r="G23307" s="33"/>
      <c r="I23307" s="33"/>
      <c r="J23307" s="33"/>
      <c r="AB23307" s="35"/>
    </row>
    <row r="23308" spans="1:28" s="6" customFormat="1" x14ac:dyDescent="0.15">
      <c r="A23308" s="6" t="s">
        <v>153</v>
      </c>
      <c r="E23308" s="31">
        <v>-66</v>
      </c>
      <c r="F23308" s="31"/>
      <c r="G23308" s="33"/>
      <c r="I23308" s="33"/>
      <c r="J23308" s="33"/>
      <c r="AB23308" s="35"/>
    </row>
    <row r="23309" spans="1:28" s="6" customFormat="1" x14ac:dyDescent="0.15">
      <c r="A23309" s="6" t="s">
        <v>153</v>
      </c>
      <c r="E23309" s="31">
        <v>-66</v>
      </c>
      <c r="F23309" s="31"/>
      <c r="G23309" s="33"/>
      <c r="I23309" s="33"/>
      <c r="J23309" s="33"/>
      <c r="AB23309" s="35"/>
    </row>
    <row r="23310" spans="1:28" s="6" customFormat="1" x14ac:dyDescent="0.15">
      <c r="A23310" s="6" t="s">
        <v>153</v>
      </c>
      <c r="E23310" s="31">
        <v>-65</v>
      </c>
      <c r="F23310" s="31"/>
      <c r="G23310" s="33"/>
      <c r="I23310" s="33"/>
      <c r="J23310" s="33"/>
      <c r="AB23310" s="35"/>
    </row>
    <row r="23311" spans="1:28" s="6" customFormat="1" x14ac:dyDescent="0.15">
      <c r="A23311" s="6" t="s">
        <v>153</v>
      </c>
      <c r="E23311" s="31">
        <v>-65</v>
      </c>
      <c r="F23311" s="31"/>
      <c r="G23311" s="33"/>
      <c r="I23311" s="33"/>
      <c r="J23311" s="33"/>
      <c r="AB23311" s="35"/>
    </row>
    <row r="23312" spans="1:28" s="6" customFormat="1" x14ac:dyDescent="0.15">
      <c r="A23312" s="6" t="s">
        <v>153</v>
      </c>
      <c r="E23312" s="31">
        <v>-65</v>
      </c>
      <c r="F23312" s="31"/>
      <c r="G23312" s="33"/>
      <c r="I23312" s="33"/>
      <c r="J23312" s="33"/>
      <c r="AB23312" s="35"/>
    </row>
    <row r="23313" spans="1:28" s="6" customFormat="1" x14ac:dyDescent="0.15">
      <c r="A23313" s="6" t="s">
        <v>153</v>
      </c>
      <c r="E23313" s="31">
        <v>-65</v>
      </c>
      <c r="F23313" s="31"/>
      <c r="G23313" s="33"/>
      <c r="I23313" s="33"/>
      <c r="J23313" s="33"/>
      <c r="AB23313" s="35"/>
    </row>
    <row r="23314" spans="1:28" s="6" customFormat="1" x14ac:dyDescent="0.15">
      <c r="A23314" s="6" t="s">
        <v>153</v>
      </c>
      <c r="E23314" s="31">
        <v>-65</v>
      </c>
      <c r="F23314" s="31"/>
      <c r="G23314" s="33"/>
      <c r="I23314" s="33"/>
      <c r="J23314" s="33"/>
      <c r="AB23314" s="35"/>
    </row>
    <row r="23315" spans="1:28" s="6" customFormat="1" x14ac:dyDescent="0.15">
      <c r="A23315" s="6" t="s">
        <v>153</v>
      </c>
      <c r="E23315" s="31">
        <v>-61</v>
      </c>
      <c r="F23315" s="31"/>
      <c r="G23315" s="33"/>
      <c r="I23315" s="33"/>
      <c r="J23315" s="33"/>
      <c r="AB23315" s="35"/>
    </row>
    <row r="23316" spans="1:28" s="6" customFormat="1" x14ac:dyDescent="0.15">
      <c r="A23316" s="6" t="s">
        <v>153</v>
      </c>
      <c r="E23316" s="31">
        <v>-63</v>
      </c>
      <c r="F23316" s="31"/>
      <c r="G23316" s="33"/>
      <c r="I23316" s="33"/>
      <c r="J23316" s="33"/>
      <c r="AB23316" s="35"/>
    </row>
    <row r="23317" spans="1:28" s="6" customFormat="1" x14ac:dyDescent="0.15">
      <c r="A23317" s="6" t="s">
        <v>153</v>
      </c>
      <c r="E23317" s="31">
        <v>-63</v>
      </c>
      <c r="F23317" s="31"/>
      <c r="G23317" s="33"/>
      <c r="I23317" s="33"/>
      <c r="J23317" s="33"/>
      <c r="AB23317" s="35"/>
    </row>
    <row r="23318" spans="1:28" s="6" customFormat="1" x14ac:dyDescent="0.15">
      <c r="A23318" s="6" t="s">
        <v>153</v>
      </c>
      <c r="E23318" s="31">
        <v>-63</v>
      </c>
      <c r="F23318" s="31"/>
      <c r="G23318" s="33"/>
      <c r="I23318" s="33"/>
      <c r="J23318" s="33"/>
      <c r="AB23318" s="35"/>
    </row>
    <row r="23319" spans="1:28" s="6" customFormat="1" x14ac:dyDescent="0.15">
      <c r="A23319" s="6" t="s">
        <v>153</v>
      </c>
      <c r="E23319" s="31">
        <v>-63</v>
      </c>
      <c r="F23319" s="31"/>
      <c r="G23319" s="33"/>
      <c r="I23319" s="33"/>
      <c r="J23319" s="33"/>
      <c r="AB23319" s="35"/>
    </row>
    <row r="23320" spans="1:28" s="6" customFormat="1" x14ac:dyDescent="0.15">
      <c r="A23320" s="6" t="s">
        <v>153</v>
      </c>
      <c r="E23320" s="31">
        <v>-62</v>
      </c>
      <c r="F23320" s="31"/>
      <c r="G23320" s="33"/>
      <c r="I23320" s="33"/>
      <c r="J23320" s="33"/>
      <c r="AB23320" s="35"/>
    </row>
    <row r="23321" spans="1:28" s="6" customFormat="1" x14ac:dyDescent="0.15">
      <c r="A23321" s="6" t="s">
        <v>153</v>
      </c>
      <c r="E23321" s="31">
        <v>-62</v>
      </c>
      <c r="F23321" s="31"/>
      <c r="G23321" s="33"/>
      <c r="I23321" s="33"/>
      <c r="J23321" s="33"/>
      <c r="AB23321" s="35"/>
    </row>
    <row r="23322" spans="1:28" s="6" customFormat="1" x14ac:dyDescent="0.15">
      <c r="A23322" s="6" t="s">
        <v>153</v>
      </c>
      <c r="E23322" s="31">
        <v>-62</v>
      </c>
      <c r="F23322" s="31"/>
      <c r="G23322" s="33"/>
      <c r="I23322" s="33"/>
      <c r="J23322" s="33"/>
      <c r="AB23322" s="35"/>
    </row>
    <row r="23323" spans="1:28" s="6" customFormat="1" x14ac:dyDescent="0.15">
      <c r="A23323" s="6" t="s">
        <v>153</v>
      </c>
      <c r="E23323" s="31">
        <v>-65</v>
      </c>
      <c r="F23323" s="31"/>
      <c r="G23323" s="33"/>
      <c r="I23323" s="33"/>
      <c r="J23323" s="33"/>
      <c r="AB23323" s="35"/>
    </row>
    <row r="23324" spans="1:28" s="6" customFormat="1" x14ac:dyDescent="0.15">
      <c r="A23324" s="6" t="s">
        <v>153</v>
      </c>
      <c r="E23324" s="31">
        <v>-65</v>
      </c>
      <c r="F23324" s="31"/>
      <c r="G23324" s="33"/>
      <c r="I23324" s="33"/>
      <c r="J23324" s="33"/>
      <c r="AB23324" s="35"/>
    </row>
    <row r="23325" spans="1:28" s="6" customFormat="1" x14ac:dyDescent="0.15">
      <c r="A23325" s="6" t="s">
        <v>153</v>
      </c>
      <c r="E23325" s="31">
        <v>-65</v>
      </c>
      <c r="F23325" s="31"/>
      <c r="G23325" s="33"/>
      <c r="I23325" s="33"/>
      <c r="J23325" s="33"/>
      <c r="AB23325" s="35"/>
    </row>
    <row r="23326" spans="1:28" s="6" customFormat="1" x14ac:dyDescent="0.15">
      <c r="A23326" s="6" t="s">
        <v>153</v>
      </c>
      <c r="E23326" s="31">
        <v>-65</v>
      </c>
      <c r="F23326" s="31"/>
      <c r="G23326" s="33"/>
      <c r="I23326" s="33"/>
      <c r="J23326" s="33"/>
      <c r="AB23326" s="35"/>
    </row>
    <row r="23327" spans="1:28" s="6" customFormat="1" x14ac:dyDescent="0.15">
      <c r="A23327" s="6" t="s">
        <v>153</v>
      </c>
      <c r="E23327" s="31">
        <v>-67</v>
      </c>
      <c r="F23327" s="31"/>
      <c r="G23327" s="33"/>
      <c r="I23327" s="33"/>
      <c r="J23327" s="33"/>
      <c r="AB23327" s="35"/>
    </row>
    <row r="23328" spans="1:28" s="6" customFormat="1" x14ac:dyDescent="0.15">
      <c r="A23328" s="6" t="s">
        <v>153</v>
      </c>
      <c r="E23328" s="31">
        <v>-69</v>
      </c>
      <c r="F23328" s="31"/>
      <c r="G23328" s="33"/>
      <c r="I23328" s="33"/>
      <c r="J23328" s="33"/>
      <c r="AB23328" s="35"/>
    </row>
    <row r="23329" spans="1:28" s="6" customFormat="1" x14ac:dyDescent="0.15">
      <c r="A23329" s="6" t="s">
        <v>153</v>
      </c>
      <c r="E23329" s="31">
        <v>-69</v>
      </c>
      <c r="F23329" s="31"/>
      <c r="G23329" s="33"/>
      <c r="I23329" s="33"/>
      <c r="J23329" s="33"/>
      <c r="AB23329" s="35"/>
    </row>
    <row r="23330" spans="1:28" s="6" customFormat="1" x14ac:dyDescent="0.15">
      <c r="A23330" s="6" t="s">
        <v>153</v>
      </c>
      <c r="E23330" s="31">
        <v>-66</v>
      </c>
      <c r="F23330" s="31"/>
      <c r="G23330" s="33"/>
      <c r="I23330" s="33"/>
      <c r="J23330" s="33"/>
      <c r="AB23330" s="35"/>
    </row>
    <row r="23331" spans="1:28" s="6" customFormat="1" x14ac:dyDescent="0.15">
      <c r="A23331" s="6" t="s">
        <v>153</v>
      </c>
      <c r="E23331" s="31">
        <v>-66</v>
      </c>
      <c r="F23331" s="31"/>
      <c r="G23331" s="33"/>
      <c r="I23331" s="33"/>
      <c r="J23331" s="33"/>
      <c r="AB23331" s="35"/>
    </row>
    <row r="23332" spans="1:28" s="6" customFormat="1" x14ac:dyDescent="0.15">
      <c r="A23332" s="6" t="s">
        <v>153</v>
      </c>
      <c r="E23332" s="31">
        <v>-66</v>
      </c>
      <c r="F23332" s="31"/>
      <c r="G23332" s="33"/>
      <c r="I23332" s="33"/>
      <c r="J23332" s="33"/>
      <c r="AB23332" s="35"/>
    </row>
    <row r="23333" spans="1:28" s="6" customFormat="1" x14ac:dyDescent="0.15">
      <c r="A23333" s="6" t="s">
        <v>153</v>
      </c>
      <c r="E23333" s="31">
        <v>-66</v>
      </c>
      <c r="F23333" s="31"/>
      <c r="G23333" s="33"/>
      <c r="I23333" s="33"/>
      <c r="J23333" s="33"/>
      <c r="AB23333" s="35"/>
    </row>
    <row r="23334" spans="1:28" s="6" customFormat="1" x14ac:dyDescent="0.15">
      <c r="A23334" s="6" t="s">
        <v>153</v>
      </c>
      <c r="E23334" s="31">
        <v>-66</v>
      </c>
      <c r="F23334" s="31"/>
      <c r="G23334" s="33"/>
      <c r="I23334" s="33"/>
      <c r="J23334" s="33"/>
      <c r="AB23334" s="35"/>
    </row>
    <row r="23335" spans="1:28" s="6" customFormat="1" x14ac:dyDescent="0.15">
      <c r="A23335" s="6" t="s">
        <v>153</v>
      </c>
      <c r="E23335" s="31">
        <v>-66</v>
      </c>
      <c r="F23335" s="31"/>
      <c r="G23335" s="33"/>
      <c r="I23335" s="33"/>
      <c r="J23335" s="33"/>
      <c r="AB23335" s="35"/>
    </row>
    <row r="23336" spans="1:28" s="6" customFormat="1" x14ac:dyDescent="0.15">
      <c r="A23336" s="6" t="s">
        <v>153</v>
      </c>
      <c r="E23336" s="31">
        <v>-66</v>
      </c>
      <c r="F23336" s="31"/>
      <c r="G23336" s="33"/>
      <c r="I23336" s="33"/>
      <c r="J23336" s="33"/>
      <c r="AB23336" s="35"/>
    </row>
    <row r="23337" spans="1:28" s="6" customFormat="1" x14ac:dyDescent="0.15">
      <c r="A23337" s="6" t="s">
        <v>153</v>
      </c>
      <c r="E23337" s="31">
        <v>-62</v>
      </c>
      <c r="F23337" s="31"/>
      <c r="G23337" s="33"/>
      <c r="I23337" s="33"/>
      <c r="J23337" s="33"/>
      <c r="AB23337" s="35"/>
    </row>
    <row r="23338" spans="1:28" s="6" customFormat="1" x14ac:dyDescent="0.15">
      <c r="A23338" s="6" t="s">
        <v>153</v>
      </c>
      <c r="E23338" s="31">
        <v>-62</v>
      </c>
      <c r="F23338" s="31"/>
      <c r="G23338" s="33"/>
      <c r="I23338" s="33"/>
      <c r="J23338" s="33"/>
      <c r="AB23338" s="35"/>
    </row>
    <row r="23339" spans="1:28" s="6" customFormat="1" x14ac:dyDescent="0.15">
      <c r="A23339" s="6" t="s">
        <v>153</v>
      </c>
      <c r="E23339" s="31">
        <v>-62</v>
      </c>
      <c r="F23339" s="31"/>
      <c r="G23339" s="33"/>
      <c r="I23339" s="33"/>
      <c r="J23339" s="33"/>
      <c r="AB23339" s="35"/>
    </row>
    <row r="23340" spans="1:28" s="6" customFormat="1" x14ac:dyDescent="0.15">
      <c r="A23340" s="6" t="s">
        <v>153</v>
      </c>
      <c r="E23340" s="31">
        <v>-62</v>
      </c>
      <c r="F23340" s="31"/>
      <c r="G23340" s="33"/>
      <c r="I23340" s="33"/>
      <c r="J23340" s="33"/>
      <c r="AB23340" s="35"/>
    </row>
    <row r="23341" spans="1:28" s="6" customFormat="1" x14ac:dyDescent="0.15">
      <c r="A23341" s="6" t="s">
        <v>153</v>
      </c>
      <c r="E23341" s="31">
        <v>-62</v>
      </c>
      <c r="F23341" s="31"/>
      <c r="G23341" s="33"/>
      <c r="I23341" s="33"/>
      <c r="J23341" s="33"/>
      <c r="AB23341" s="35"/>
    </row>
    <row r="23342" spans="1:28" s="6" customFormat="1" x14ac:dyDescent="0.15">
      <c r="A23342" s="6" t="s">
        <v>153</v>
      </c>
      <c r="E23342" s="31">
        <v>-65</v>
      </c>
      <c r="F23342" s="31"/>
      <c r="G23342" s="33"/>
      <c r="I23342" s="33"/>
      <c r="J23342" s="33"/>
      <c r="AB23342" s="35"/>
    </row>
    <row r="23343" spans="1:28" s="6" customFormat="1" x14ac:dyDescent="0.15">
      <c r="A23343" s="6" t="s">
        <v>153</v>
      </c>
      <c r="E23343" s="31">
        <v>-65</v>
      </c>
      <c r="F23343" s="31"/>
      <c r="G23343" s="33"/>
      <c r="I23343" s="33"/>
      <c r="J23343" s="33"/>
      <c r="AB23343" s="35"/>
    </row>
    <row r="23344" spans="1:28" s="6" customFormat="1" x14ac:dyDescent="0.15">
      <c r="A23344" s="6" t="s">
        <v>153</v>
      </c>
      <c r="E23344" s="31">
        <v>-65</v>
      </c>
      <c r="F23344" s="31"/>
      <c r="G23344" s="33"/>
      <c r="I23344" s="33"/>
      <c r="J23344" s="33"/>
      <c r="AB23344" s="35"/>
    </row>
    <row r="23345" spans="1:28" s="6" customFormat="1" x14ac:dyDescent="0.15">
      <c r="A23345" s="6" t="s">
        <v>153</v>
      </c>
      <c r="E23345" s="31">
        <v>-62</v>
      </c>
      <c r="F23345" s="31"/>
      <c r="G23345" s="33"/>
      <c r="I23345" s="33"/>
      <c r="J23345" s="33"/>
      <c r="AB23345" s="35"/>
    </row>
    <row r="23346" spans="1:28" s="6" customFormat="1" x14ac:dyDescent="0.15">
      <c r="A23346" s="6" t="s">
        <v>153</v>
      </c>
      <c r="E23346" s="31">
        <v>-62</v>
      </c>
      <c r="F23346" s="31"/>
      <c r="G23346" s="33"/>
      <c r="I23346" s="33"/>
      <c r="J23346" s="33"/>
      <c r="AB23346" s="35"/>
    </row>
    <row r="23347" spans="1:28" s="6" customFormat="1" x14ac:dyDescent="0.15">
      <c r="A23347" s="6" t="s">
        <v>153</v>
      </c>
      <c r="E23347" s="31">
        <v>-62</v>
      </c>
      <c r="F23347" s="31"/>
      <c r="G23347" s="33"/>
      <c r="I23347" s="33"/>
      <c r="J23347" s="33"/>
      <c r="AB23347" s="35"/>
    </row>
    <row r="23348" spans="1:28" s="6" customFormat="1" x14ac:dyDescent="0.15">
      <c r="A23348" s="6" t="s">
        <v>153</v>
      </c>
      <c r="E23348" s="31">
        <v>-69</v>
      </c>
      <c r="F23348" s="31"/>
      <c r="G23348" s="33"/>
      <c r="I23348" s="33"/>
      <c r="J23348" s="33"/>
      <c r="AB23348" s="35"/>
    </row>
    <row r="23349" spans="1:28" s="6" customFormat="1" x14ac:dyDescent="0.15">
      <c r="A23349" s="6" t="s">
        <v>153</v>
      </c>
      <c r="E23349" s="31">
        <v>-69</v>
      </c>
      <c r="F23349" s="31"/>
      <c r="G23349" s="33"/>
      <c r="I23349" s="33"/>
      <c r="J23349" s="33"/>
      <c r="AB23349" s="35"/>
    </row>
    <row r="23350" spans="1:28" s="6" customFormat="1" x14ac:dyDescent="0.15">
      <c r="A23350" s="6" t="s">
        <v>153</v>
      </c>
      <c r="E23350" s="31">
        <v>-69</v>
      </c>
      <c r="F23350" s="31"/>
      <c r="G23350" s="33"/>
      <c r="I23350" s="33"/>
      <c r="J23350" s="33"/>
      <c r="AB23350" s="35"/>
    </row>
    <row r="23351" spans="1:28" s="6" customFormat="1" x14ac:dyDescent="0.15">
      <c r="A23351" s="6" t="s">
        <v>153</v>
      </c>
      <c r="E23351" s="31">
        <v>-69</v>
      </c>
      <c r="F23351" s="31"/>
      <c r="G23351" s="33"/>
      <c r="I23351" s="33"/>
      <c r="J23351" s="33"/>
      <c r="AB23351" s="35"/>
    </row>
    <row r="23352" spans="1:28" s="6" customFormat="1" x14ac:dyDescent="0.15">
      <c r="A23352" s="6" t="s">
        <v>153</v>
      </c>
      <c r="E23352" s="31">
        <v>-59</v>
      </c>
      <c r="F23352" s="31"/>
      <c r="G23352" s="33"/>
      <c r="I23352" s="33"/>
      <c r="J23352" s="33"/>
      <c r="AB23352" s="35"/>
    </row>
    <row r="23353" spans="1:28" s="6" customFormat="1" x14ac:dyDescent="0.15">
      <c r="A23353" s="6" t="s">
        <v>153</v>
      </c>
      <c r="E23353" s="31">
        <v>-59</v>
      </c>
      <c r="F23353" s="31"/>
      <c r="G23353" s="33"/>
      <c r="I23353" s="33"/>
      <c r="J23353" s="33"/>
      <c r="AB23353" s="35"/>
    </row>
    <row r="23354" spans="1:28" s="6" customFormat="1" x14ac:dyDescent="0.15">
      <c r="A23354" s="6" t="s">
        <v>153</v>
      </c>
      <c r="E23354" s="31">
        <v>-59</v>
      </c>
      <c r="F23354" s="31"/>
      <c r="G23354" s="33"/>
      <c r="I23354" s="33"/>
      <c r="J23354" s="33"/>
      <c r="AB23354" s="35"/>
    </row>
    <row r="23355" spans="1:28" s="6" customFormat="1" x14ac:dyDescent="0.15">
      <c r="A23355" s="6" t="s">
        <v>153</v>
      </c>
      <c r="E23355" s="31">
        <v>-65</v>
      </c>
      <c r="F23355" s="31"/>
      <c r="G23355" s="33"/>
      <c r="I23355" s="33"/>
      <c r="J23355" s="33"/>
      <c r="AB23355" s="35"/>
    </row>
    <row r="23356" spans="1:28" s="6" customFormat="1" x14ac:dyDescent="0.15">
      <c r="A23356" s="6" t="s">
        <v>153</v>
      </c>
      <c r="E23356" s="31">
        <v>-71</v>
      </c>
      <c r="F23356" s="31"/>
      <c r="G23356" s="33"/>
      <c r="I23356" s="33"/>
      <c r="J23356" s="33"/>
      <c r="AB23356" s="35"/>
    </row>
    <row r="23357" spans="1:28" s="6" customFormat="1" x14ac:dyDescent="0.15">
      <c r="A23357" s="6" t="s">
        <v>153</v>
      </c>
      <c r="E23357" s="31">
        <v>-71</v>
      </c>
      <c r="F23357" s="31"/>
      <c r="G23357" s="33"/>
      <c r="I23357" s="33"/>
      <c r="J23357" s="33"/>
      <c r="AB23357" s="35"/>
    </row>
    <row r="23358" spans="1:28" s="6" customFormat="1" x14ac:dyDescent="0.15">
      <c r="A23358" s="6" t="s">
        <v>153</v>
      </c>
      <c r="E23358" s="31">
        <v>-68</v>
      </c>
      <c r="F23358" s="31"/>
      <c r="G23358" s="33"/>
      <c r="I23358" s="33"/>
      <c r="J23358" s="33"/>
      <c r="AB23358" s="35"/>
    </row>
    <row r="23359" spans="1:28" s="6" customFormat="1" x14ac:dyDescent="0.15">
      <c r="A23359" s="6" t="s">
        <v>153</v>
      </c>
      <c r="E23359" s="31">
        <v>-68</v>
      </c>
      <c r="F23359" s="31"/>
      <c r="G23359" s="33"/>
      <c r="I23359" s="33"/>
      <c r="J23359" s="33"/>
      <c r="AB23359" s="35"/>
    </row>
    <row r="23360" spans="1:28" s="6" customFormat="1" x14ac:dyDescent="0.15">
      <c r="A23360" s="6" t="s">
        <v>153</v>
      </c>
      <c r="E23360" s="31">
        <v>-68</v>
      </c>
      <c r="F23360" s="31"/>
      <c r="G23360" s="33"/>
      <c r="I23360" s="33"/>
      <c r="J23360" s="33"/>
      <c r="AB23360" s="35"/>
    </row>
    <row r="23361" spans="1:28" s="6" customFormat="1" x14ac:dyDescent="0.15">
      <c r="A23361" s="6" t="s">
        <v>153</v>
      </c>
      <c r="E23361" s="31">
        <v>-68</v>
      </c>
      <c r="F23361" s="31"/>
      <c r="G23361" s="33"/>
      <c r="I23361" s="33"/>
      <c r="J23361" s="33"/>
      <c r="AB23361" s="35"/>
    </row>
    <row r="23362" spans="1:28" s="6" customFormat="1" x14ac:dyDescent="0.15">
      <c r="A23362" s="6" t="s">
        <v>153</v>
      </c>
      <c r="E23362" s="31">
        <v>-69</v>
      </c>
      <c r="F23362" s="31"/>
      <c r="G23362" s="33"/>
      <c r="I23362" s="33"/>
      <c r="J23362" s="33"/>
      <c r="AB23362" s="35"/>
    </row>
    <row r="23363" spans="1:28" s="6" customFormat="1" x14ac:dyDescent="0.15">
      <c r="A23363" s="6" t="s">
        <v>153</v>
      </c>
      <c r="E23363" s="31">
        <v>-64</v>
      </c>
      <c r="F23363" s="31"/>
      <c r="G23363" s="33"/>
      <c r="I23363" s="33"/>
      <c r="J23363" s="33"/>
      <c r="AB23363" s="35"/>
    </row>
    <row r="23364" spans="1:28" s="6" customFormat="1" x14ac:dyDescent="0.15">
      <c r="A23364" s="6" t="s">
        <v>153</v>
      </c>
      <c r="E23364" s="31">
        <v>-62</v>
      </c>
      <c r="F23364" s="31"/>
      <c r="G23364" s="33"/>
      <c r="I23364" s="33"/>
      <c r="J23364" s="33"/>
      <c r="AB23364" s="35"/>
    </row>
    <row r="23365" spans="1:28" s="6" customFormat="1" x14ac:dyDescent="0.15">
      <c r="A23365" s="6" t="s">
        <v>153</v>
      </c>
      <c r="E23365" s="31">
        <v>-62</v>
      </c>
      <c r="F23365" s="31"/>
      <c r="G23365" s="33"/>
      <c r="I23365" s="33"/>
      <c r="J23365" s="33"/>
      <c r="AB23365" s="35"/>
    </row>
    <row r="23366" spans="1:28" s="6" customFormat="1" x14ac:dyDescent="0.15">
      <c r="A23366" s="6" t="s">
        <v>153</v>
      </c>
      <c r="E23366" s="31">
        <v>-62</v>
      </c>
      <c r="F23366" s="31"/>
      <c r="G23366" s="33"/>
      <c r="I23366" s="33"/>
      <c r="J23366" s="33"/>
      <c r="AB23366" s="35"/>
    </row>
    <row r="23367" spans="1:28" s="6" customFormat="1" x14ac:dyDescent="0.15">
      <c r="A23367" s="6" t="s">
        <v>153</v>
      </c>
      <c r="E23367" s="31">
        <v>-62</v>
      </c>
      <c r="F23367" s="31"/>
      <c r="G23367" s="33"/>
      <c r="I23367" s="33"/>
      <c r="J23367" s="33"/>
      <c r="AB23367" s="35"/>
    </row>
    <row r="23368" spans="1:28" s="6" customFormat="1" x14ac:dyDescent="0.15">
      <c r="A23368" s="6" t="s">
        <v>153</v>
      </c>
      <c r="E23368" s="31">
        <v>-62</v>
      </c>
      <c r="F23368" s="31"/>
      <c r="G23368" s="33"/>
      <c r="I23368" s="33"/>
      <c r="J23368" s="33"/>
      <c r="AB23368" s="35"/>
    </row>
    <row r="23369" spans="1:28" s="6" customFormat="1" x14ac:dyDescent="0.15">
      <c r="A23369" s="6" t="s">
        <v>153</v>
      </c>
      <c r="E23369" s="31">
        <v>-62</v>
      </c>
      <c r="F23369" s="31"/>
      <c r="G23369" s="33"/>
      <c r="I23369" s="33"/>
      <c r="J23369" s="33"/>
      <c r="AB23369" s="35"/>
    </row>
    <row r="23370" spans="1:28" s="6" customFormat="1" x14ac:dyDescent="0.15">
      <c r="A23370" s="6" t="s">
        <v>153</v>
      </c>
      <c r="E23370" s="31">
        <v>-63</v>
      </c>
      <c r="F23370" s="31"/>
      <c r="G23370" s="33"/>
      <c r="I23370" s="33"/>
      <c r="J23370" s="33"/>
      <c r="AB23370" s="35"/>
    </row>
    <row r="23371" spans="1:28" s="6" customFormat="1" x14ac:dyDescent="0.15">
      <c r="A23371" s="6" t="s">
        <v>153</v>
      </c>
      <c r="E23371" s="31">
        <v>-69</v>
      </c>
      <c r="F23371" s="31"/>
      <c r="G23371" s="33"/>
      <c r="I23371" s="33"/>
      <c r="J23371" s="33"/>
      <c r="AB23371" s="35"/>
    </row>
    <row r="23372" spans="1:28" s="6" customFormat="1" x14ac:dyDescent="0.15">
      <c r="A23372" s="6" t="s">
        <v>153</v>
      </c>
      <c r="E23372" s="31">
        <v>-69</v>
      </c>
      <c r="F23372" s="31"/>
      <c r="G23372" s="33"/>
      <c r="I23372" s="33"/>
      <c r="J23372" s="33"/>
      <c r="AB23372" s="35"/>
    </row>
    <row r="23373" spans="1:28" s="6" customFormat="1" x14ac:dyDescent="0.15">
      <c r="A23373" s="6" t="s">
        <v>153</v>
      </c>
      <c r="E23373" s="31">
        <v>-68</v>
      </c>
      <c r="F23373" s="31"/>
      <c r="G23373" s="33"/>
      <c r="I23373" s="33"/>
      <c r="J23373" s="33"/>
      <c r="AB23373" s="35"/>
    </row>
    <row r="23374" spans="1:28" s="6" customFormat="1" x14ac:dyDescent="0.15">
      <c r="A23374" s="6" t="s">
        <v>153</v>
      </c>
      <c r="E23374" s="31">
        <v>-68</v>
      </c>
      <c r="F23374" s="31"/>
      <c r="G23374" s="33"/>
      <c r="I23374" s="33"/>
      <c r="J23374" s="33"/>
      <c r="AB23374" s="35"/>
    </row>
    <row r="23375" spans="1:28" s="6" customFormat="1" x14ac:dyDescent="0.15">
      <c r="A23375" s="6" t="s">
        <v>153</v>
      </c>
      <c r="E23375" s="31">
        <v>-68</v>
      </c>
      <c r="F23375" s="31"/>
      <c r="G23375" s="33"/>
      <c r="I23375" s="33"/>
      <c r="J23375" s="33"/>
      <c r="AB23375" s="35"/>
    </row>
    <row r="23376" spans="1:28" s="6" customFormat="1" x14ac:dyDescent="0.15">
      <c r="A23376" s="6" t="s">
        <v>153</v>
      </c>
      <c r="E23376" s="31">
        <v>-68</v>
      </c>
      <c r="F23376" s="31"/>
      <c r="G23376" s="33"/>
      <c r="I23376" s="33"/>
      <c r="J23376" s="33"/>
      <c r="AB23376" s="35"/>
    </row>
    <row r="23377" spans="1:28" s="6" customFormat="1" x14ac:dyDescent="0.15">
      <c r="A23377" s="6" t="s">
        <v>153</v>
      </c>
      <c r="E23377" s="31">
        <v>-69</v>
      </c>
      <c r="F23377" s="31"/>
      <c r="G23377" s="33"/>
      <c r="I23377" s="33"/>
      <c r="J23377" s="33"/>
      <c r="AB23377" s="35"/>
    </row>
    <row r="23378" spans="1:28" s="6" customFormat="1" x14ac:dyDescent="0.15">
      <c r="A23378" s="6" t="s">
        <v>153</v>
      </c>
      <c r="E23378" s="31">
        <v>-69</v>
      </c>
      <c r="F23378" s="31"/>
      <c r="G23378" s="33"/>
      <c r="I23378" s="33"/>
      <c r="J23378" s="33"/>
      <c r="AB23378" s="35"/>
    </row>
    <row r="23379" spans="1:28" s="6" customFormat="1" x14ac:dyDescent="0.15">
      <c r="A23379" s="6" t="s">
        <v>153</v>
      </c>
      <c r="E23379" s="31">
        <v>-71</v>
      </c>
      <c r="F23379" s="31"/>
      <c r="G23379" s="33"/>
      <c r="I23379" s="33"/>
      <c r="J23379" s="33"/>
      <c r="AB23379" s="35"/>
    </row>
    <row r="23380" spans="1:28" s="6" customFormat="1" x14ac:dyDescent="0.15">
      <c r="A23380" s="6" t="s">
        <v>153</v>
      </c>
      <c r="E23380" s="31">
        <v>-68</v>
      </c>
      <c r="F23380" s="31"/>
      <c r="G23380" s="33"/>
      <c r="I23380" s="33"/>
      <c r="J23380" s="33"/>
      <c r="AB23380" s="35"/>
    </row>
    <row r="23381" spans="1:28" s="6" customFormat="1" x14ac:dyDescent="0.15">
      <c r="A23381" s="6" t="s">
        <v>153</v>
      </c>
      <c r="E23381" s="31">
        <v>-68</v>
      </c>
      <c r="F23381" s="31"/>
      <c r="G23381" s="33"/>
      <c r="I23381" s="33"/>
      <c r="J23381" s="33"/>
      <c r="AB23381" s="35"/>
    </row>
    <row r="23382" spans="1:28" s="6" customFormat="1" x14ac:dyDescent="0.15">
      <c r="A23382" s="6" t="s">
        <v>153</v>
      </c>
      <c r="E23382" s="31">
        <v>-68</v>
      </c>
      <c r="F23382" s="31"/>
      <c r="G23382" s="33"/>
      <c r="I23382" s="33"/>
      <c r="J23382" s="33"/>
      <c r="AB23382" s="35"/>
    </row>
    <row r="23383" spans="1:28" s="6" customFormat="1" x14ac:dyDescent="0.15">
      <c r="A23383" s="6" t="s">
        <v>153</v>
      </c>
      <c r="E23383" s="31">
        <v>-68</v>
      </c>
      <c r="F23383" s="31"/>
      <c r="G23383" s="33"/>
      <c r="I23383" s="33"/>
      <c r="J23383" s="33"/>
      <c r="AB23383" s="35"/>
    </row>
    <row r="23384" spans="1:28" s="6" customFormat="1" x14ac:dyDescent="0.15">
      <c r="A23384" s="6" t="s">
        <v>153</v>
      </c>
      <c r="E23384" s="31">
        <v>-66</v>
      </c>
      <c r="F23384" s="31"/>
      <c r="G23384" s="33"/>
      <c r="I23384" s="33"/>
      <c r="J23384" s="33"/>
      <c r="AB23384" s="35"/>
    </row>
    <row r="23385" spans="1:28" s="6" customFormat="1" x14ac:dyDescent="0.15">
      <c r="A23385" s="6" t="s">
        <v>153</v>
      </c>
      <c r="E23385" s="31">
        <v>-66</v>
      </c>
      <c r="F23385" s="31"/>
      <c r="G23385" s="33"/>
      <c r="I23385" s="33"/>
      <c r="J23385" s="33"/>
      <c r="AB23385" s="35"/>
    </row>
    <row r="23386" spans="1:28" s="6" customFormat="1" x14ac:dyDescent="0.15">
      <c r="A23386" s="6" t="s">
        <v>153</v>
      </c>
      <c r="E23386" s="31">
        <v>-67</v>
      </c>
      <c r="F23386" s="31"/>
      <c r="G23386" s="33"/>
      <c r="I23386" s="33"/>
      <c r="J23386" s="33"/>
      <c r="AB23386" s="35"/>
    </row>
    <row r="23387" spans="1:28" s="6" customFormat="1" x14ac:dyDescent="0.15">
      <c r="A23387" s="6" t="s">
        <v>153</v>
      </c>
      <c r="E23387" s="31">
        <v>-66</v>
      </c>
      <c r="F23387" s="31"/>
      <c r="G23387" s="33"/>
      <c r="I23387" s="33"/>
      <c r="J23387" s="33"/>
      <c r="AB23387" s="35"/>
    </row>
    <row r="23388" spans="1:28" s="6" customFormat="1" x14ac:dyDescent="0.15">
      <c r="A23388" s="6" t="s">
        <v>153</v>
      </c>
      <c r="E23388" s="31">
        <v>-66</v>
      </c>
      <c r="F23388" s="31"/>
      <c r="G23388" s="33"/>
      <c r="I23388" s="33"/>
      <c r="J23388" s="33"/>
      <c r="AB23388" s="35"/>
    </row>
    <row r="23389" spans="1:28" s="6" customFormat="1" x14ac:dyDescent="0.15">
      <c r="A23389" s="6" t="s">
        <v>153</v>
      </c>
      <c r="E23389" s="31">
        <v>-66</v>
      </c>
      <c r="F23389" s="31"/>
      <c r="G23389" s="33"/>
      <c r="I23389" s="33"/>
      <c r="J23389" s="33"/>
      <c r="AB23389" s="35"/>
    </row>
    <row r="23390" spans="1:28" s="6" customFormat="1" x14ac:dyDescent="0.15">
      <c r="A23390" s="6" t="s">
        <v>153</v>
      </c>
      <c r="E23390" s="31">
        <v>-66</v>
      </c>
      <c r="F23390" s="31"/>
      <c r="G23390" s="33"/>
      <c r="I23390" s="33"/>
      <c r="J23390" s="33"/>
      <c r="AB23390" s="35"/>
    </row>
    <row r="23391" spans="1:28" s="6" customFormat="1" x14ac:dyDescent="0.15">
      <c r="A23391" s="6" t="s">
        <v>153</v>
      </c>
      <c r="E23391" s="31">
        <v>-66</v>
      </c>
      <c r="F23391" s="31"/>
      <c r="G23391" s="33"/>
      <c r="I23391" s="33"/>
      <c r="J23391" s="33"/>
      <c r="AB23391" s="35"/>
    </row>
    <row r="23392" spans="1:28" s="6" customFormat="1" x14ac:dyDescent="0.15">
      <c r="A23392" s="6" t="s">
        <v>153</v>
      </c>
      <c r="E23392" s="31">
        <v>-66</v>
      </c>
      <c r="F23392" s="31"/>
      <c r="G23392" s="33"/>
      <c r="I23392" s="33"/>
      <c r="J23392" s="33"/>
      <c r="AB23392" s="35"/>
    </row>
    <row r="23393" spans="1:28" s="6" customFormat="1" x14ac:dyDescent="0.15">
      <c r="A23393" s="6" t="s">
        <v>153</v>
      </c>
      <c r="E23393" s="31">
        <v>-64</v>
      </c>
      <c r="F23393" s="31"/>
      <c r="G23393" s="33"/>
      <c r="I23393" s="33"/>
      <c r="J23393" s="33"/>
      <c r="AB23393" s="35"/>
    </row>
    <row r="23394" spans="1:28" s="6" customFormat="1" x14ac:dyDescent="0.15">
      <c r="A23394" s="6" t="s">
        <v>153</v>
      </c>
      <c r="E23394" s="31">
        <v>-64</v>
      </c>
      <c r="F23394" s="31"/>
      <c r="G23394" s="33"/>
      <c r="I23394" s="33"/>
      <c r="J23394" s="33"/>
      <c r="AB23394" s="35"/>
    </row>
    <row r="23395" spans="1:28" s="6" customFormat="1" x14ac:dyDescent="0.15">
      <c r="A23395" s="6" t="s">
        <v>153</v>
      </c>
      <c r="E23395" s="31">
        <v>-62</v>
      </c>
      <c r="F23395" s="31"/>
      <c r="G23395" s="33"/>
      <c r="I23395" s="33"/>
      <c r="J23395" s="33"/>
      <c r="AB23395" s="35"/>
    </row>
    <row r="23396" spans="1:28" s="6" customFormat="1" x14ac:dyDescent="0.15">
      <c r="A23396" s="6" t="s">
        <v>153</v>
      </c>
      <c r="E23396" s="31">
        <v>-62</v>
      </c>
      <c r="F23396" s="31"/>
      <c r="G23396" s="33"/>
      <c r="I23396" s="33"/>
      <c r="J23396" s="33"/>
      <c r="AB23396" s="35"/>
    </row>
    <row r="23397" spans="1:28" s="6" customFormat="1" x14ac:dyDescent="0.15">
      <c r="A23397" s="6" t="s">
        <v>153</v>
      </c>
      <c r="E23397" s="31">
        <v>-62</v>
      </c>
      <c r="F23397" s="31"/>
      <c r="G23397" s="33"/>
      <c r="I23397" s="33"/>
      <c r="J23397" s="33"/>
      <c r="AB23397" s="35"/>
    </row>
    <row r="23398" spans="1:28" s="6" customFormat="1" x14ac:dyDescent="0.15">
      <c r="A23398" s="6" t="s">
        <v>153</v>
      </c>
      <c r="E23398" s="31">
        <v>-62</v>
      </c>
      <c r="F23398" s="31"/>
      <c r="G23398" s="33"/>
      <c r="I23398" s="33"/>
      <c r="J23398" s="33"/>
      <c r="AB23398" s="35"/>
    </row>
    <row r="23399" spans="1:28" s="6" customFormat="1" x14ac:dyDescent="0.15">
      <c r="A23399" s="6" t="s">
        <v>153</v>
      </c>
      <c r="E23399" s="31">
        <v>-62</v>
      </c>
      <c r="F23399" s="31"/>
      <c r="G23399" s="33"/>
      <c r="I23399" s="33"/>
      <c r="J23399" s="33"/>
      <c r="AB23399" s="35"/>
    </row>
    <row r="23400" spans="1:28" s="6" customFormat="1" x14ac:dyDescent="0.15">
      <c r="A23400" s="6" t="s">
        <v>153</v>
      </c>
      <c r="E23400" s="31">
        <v>-62</v>
      </c>
      <c r="F23400" s="31"/>
      <c r="G23400" s="33"/>
      <c r="I23400" s="33"/>
      <c r="J23400" s="33"/>
      <c r="AB23400" s="35"/>
    </row>
    <row r="23401" spans="1:28" s="6" customFormat="1" x14ac:dyDescent="0.15">
      <c r="A23401" s="6" t="s">
        <v>153</v>
      </c>
      <c r="E23401" s="31">
        <v>-65</v>
      </c>
      <c r="F23401" s="31"/>
      <c r="G23401" s="33"/>
      <c r="I23401" s="33"/>
      <c r="J23401" s="33"/>
      <c r="AB23401" s="35"/>
    </row>
    <row r="23402" spans="1:28" s="6" customFormat="1" x14ac:dyDescent="0.15">
      <c r="A23402" s="6" t="s">
        <v>153</v>
      </c>
      <c r="E23402" s="31">
        <v>-65</v>
      </c>
      <c r="F23402" s="31"/>
      <c r="G23402" s="33"/>
      <c r="I23402" s="33"/>
      <c r="J23402" s="33"/>
      <c r="AB23402" s="35"/>
    </row>
    <row r="23403" spans="1:28" s="6" customFormat="1" x14ac:dyDescent="0.15">
      <c r="A23403" s="6" t="s">
        <v>153</v>
      </c>
      <c r="E23403" s="31">
        <v>-67</v>
      </c>
      <c r="F23403" s="31"/>
      <c r="G23403" s="33"/>
      <c r="I23403" s="33"/>
      <c r="J23403" s="33"/>
      <c r="AB23403" s="35"/>
    </row>
    <row r="23404" spans="1:28" s="6" customFormat="1" x14ac:dyDescent="0.15">
      <c r="A23404" s="6" t="s">
        <v>153</v>
      </c>
      <c r="E23404" s="31">
        <v>-67</v>
      </c>
      <c r="F23404" s="31"/>
      <c r="G23404" s="33"/>
      <c r="I23404" s="33"/>
      <c r="J23404" s="33"/>
      <c r="AB23404" s="35"/>
    </row>
    <row r="23405" spans="1:28" s="6" customFormat="1" x14ac:dyDescent="0.15">
      <c r="A23405" s="6" t="s">
        <v>153</v>
      </c>
      <c r="E23405" s="31">
        <v>-67</v>
      </c>
      <c r="F23405" s="31"/>
      <c r="G23405" s="33"/>
      <c r="I23405" s="33"/>
      <c r="J23405" s="33"/>
      <c r="AB23405" s="35"/>
    </row>
    <row r="23406" spans="1:28" s="6" customFormat="1" x14ac:dyDescent="0.15">
      <c r="A23406" s="6" t="s">
        <v>153</v>
      </c>
      <c r="E23406" s="31">
        <v>-66</v>
      </c>
      <c r="F23406" s="31"/>
      <c r="G23406" s="33"/>
      <c r="I23406" s="33"/>
      <c r="J23406" s="33"/>
      <c r="AB23406" s="35"/>
    </row>
    <row r="23407" spans="1:28" s="6" customFormat="1" x14ac:dyDescent="0.15">
      <c r="A23407" s="6" t="s">
        <v>153</v>
      </c>
      <c r="E23407" s="31">
        <v>-67</v>
      </c>
      <c r="F23407" s="31"/>
      <c r="G23407" s="33"/>
      <c r="I23407" s="33"/>
      <c r="J23407" s="33"/>
      <c r="AB23407" s="35"/>
    </row>
    <row r="23408" spans="1:28" s="6" customFormat="1" x14ac:dyDescent="0.15">
      <c r="A23408" s="6" t="s">
        <v>153</v>
      </c>
      <c r="E23408" s="31">
        <v>-67</v>
      </c>
      <c r="F23408" s="31"/>
      <c r="G23408" s="33"/>
      <c r="I23408" s="33"/>
      <c r="J23408" s="33"/>
      <c r="AB23408" s="35"/>
    </row>
    <row r="23409" spans="1:28" s="6" customFormat="1" x14ac:dyDescent="0.15">
      <c r="A23409" s="6" t="s">
        <v>153</v>
      </c>
      <c r="E23409" s="31">
        <v>-66</v>
      </c>
      <c r="F23409" s="31"/>
      <c r="G23409" s="33"/>
      <c r="I23409" s="33"/>
      <c r="J23409" s="33"/>
      <c r="AB23409" s="35"/>
    </row>
    <row r="23410" spans="1:28" s="6" customFormat="1" x14ac:dyDescent="0.15">
      <c r="A23410" s="6" t="s">
        <v>153</v>
      </c>
      <c r="E23410" s="31">
        <v>-66</v>
      </c>
      <c r="F23410" s="31"/>
      <c r="G23410" s="33"/>
      <c r="I23410" s="33"/>
      <c r="J23410" s="33"/>
      <c r="AB23410" s="35"/>
    </row>
    <row r="23411" spans="1:28" s="6" customFormat="1" x14ac:dyDescent="0.15">
      <c r="A23411" s="6" t="s">
        <v>153</v>
      </c>
      <c r="E23411" s="31">
        <v>-66</v>
      </c>
      <c r="F23411" s="31"/>
      <c r="G23411" s="33"/>
      <c r="I23411" s="33"/>
      <c r="J23411" s="33"/>
      <c r="AB23411" s="35"/>
    </row>
    <row r="23412" spans="1:28" s="6" customFormat="1" x14ac:dyDescent="0.15">
      <c r="A23412" s="6" t="s">
        <v>153</v>
      </c>
      <c r="E23412" s="31">
        <v>-66</v>
      </c>
      <c r="F23412" s="31"/>
      <c r="G23412" s="33"/>
      <c r="I23412" s="33"/>
      <c r="J23412" s="33"/>
      <c r="AB23412" s="35"/>
    </row>
    <row r="23413" spans="1:28" s="6" customFormat="1" x14ac:dyDescent="0.15">
      <c r="A23413" s="6" t="s">
        <v>153</v>
      </c>
      <c r="E23413" s="31">
        <v>-66</v>
      </c>
      <c r="F23413" s="31"/>
      <c r="G23413" s="33"/>
      <c r="I23413" s="33"/>
      <c r="J23413" s="33"/>
      <c r="AB23413" s="35"/>
    </row>
    <row r="23414" spans="1:28" s="6" customFormat="1" x14ac:dyDescent="0.15">
      <c r="A23414" s="6" t="s">
        <v>153</v>
      </c>
      <c r="E23414" s="31">
        <v>-66</v>
      </c>
      <c r="F23414" s="31"/>
      <c r="G23414" s="33"/>
      <c r="I23414" s="33"/>
      <c r="J23414" s="33"/>
      <c r="AB23414" s="35"/>
    </row>
    <row r="23415" spans="1:28" s="6" customFormat="1" x14ac:dyDescent="0.15">
      <c r="A23415" s="6" t="s">
        <v>153</v>
      </c>
      <c r="E23415" s="31">
        <v>-66</v>
      </c>
      <c r="F23415" s="31"/>
      <c r="G23415" s="33"/>
      <c r="I23415" s="33"/>
      <c r="J23415" s="33"/>
      <c r="AB23415" s="35"/>
    </row>
    <row r="23416" spans="1:28" s="6" customFormat="1" x14ac:dyDescent="0.15">
      <c r="A23416" s="6" t="s">
        <v>153</v>
      </c>
      <c r="E23416" s="31">
        <v>-66</v>
      </c>
      <c r="F23416" s="31"/>
      <c r="G23416" s="33"/>
      <c r="I23416" s="33"/>
      <c r="J23416" s="33"/>
      <c r="AB23416" s="35"/>
    </row>
    <row r="23417" spans="1:28" s="6" customFormat="1" x14ac:dyDescent="0.15">
      <c r="A23417" s="6" t="s">
        <v>153</v>
      </c>
      <c r="E23417" s="31">
        <v>-66</v>
      </c>
      <c r="F23417" s="31"/>
      <c r="G23417" s="33"/>
      <c r="I23417" s="33"/>
      <c r="J23417" s="33"/>
      <c r="AB23417" s="35"/>
    </row>
    <row r="23418" spans="1:28" s="6" customFormat="1" x14ac:dyDescent="0.15">
      <c r="A23418" s="6" t="s">
        <v>153</v>
      </c>
      <c r="E23418" s="31">
        <v>-66</v>
      </c>
      <c r="F23418" s="31"/>
      <c r="G23418" s="33"/>
      <c r="I23418" s="33"/>
      <c r="J23418" s="33"/>
      <c r="AB23418" s="35"/>
    </row>
    <row r="23419" spans="1:28" s="6" customFormat="1" x14ac:dyDescent="0.15">
      <c r="A23419" s="6" t="s">
        <v>153</v>
      </c>
      <c r="E23419" s="31">
        <v>-66</v>
      </c>
      <c r="F23419" s="31"/>
      <c r="G23419" s="33"/>
      <c r="I23419" s="33"/>
      <c r="J23419" s="33"/>
      <c r="AB23419" s="35"/>
    </row>
    <row r="23420" spans="1:28" s="6" customFormat="1" x14ac:dyDescent="0.15">
      <c r="A23420" s="6" t="s">
        <v>154</v>
      </c>
      <c r="E23420" s="31">
        <v>-65</v>
      </c>
      <c r="F23420" s="31"/>
      <c r="G23420" s="33"/>
      <c r="I23420" s="33"/>
      <c r="J23420" s="33"/>
      <c r="AB23420" s="35"/>
    </row>
    <row r="23421" spans="1:28" s="6" customFormat="1" x14ac:dyDescent="0.15">
      <c r="A23421" s="6" t="s">
        <v>154</v>
      </c>
      <c r="E23421" s="31">
        <v>-62</v>
      </c>
      <c r="F23421" s="31"/>
      <c r="G23421" s="33"/>
      <c r="I23421" s="33"/>
      <c r="J23421" s="33"/>
      <c r="AB23421" s="35"/>
    </row>
    <row r="23422" spans="1:28" s="6" customFormat="1" x14ac:dyDescent="0.15">
      <c r="A23422" s="6" t="s">
        <v>154</v>
      </c>
      <c r="E23422" s="31">
        <v>-62</v>
      </c>
      <c r="F23422" s="31"/>
      <c r="G23422" s="33"/>
      <c r="I23422" s="33"/>
      <c r="J23422" s="33"/>
      <c r="AB23422" s="35"/>
    </row>
    <row r="23423" spans="1:28" s="6" customFormat="1" x14ac:dyDescent="0.15">
      <c r="A23423" s="6" t="s">
        <v>154</v>
      </c>
      <c r="E23423" s="31">
        <v>-62</v>
      </c>
      <c r="F23423" s="31"/>
      <c r="G23423" s="33"/>
      <c r="I23423" s="33"/>
      <c r="J23423" s="33"/>
      <c r="AB23423" s="35"/>
    </row>
    <row r="23424" spans="1:28" s="6" customFormat="1" x14ac:dyDescent="0.15">
      <c r="A23424" s="6" t="s">
        <v>154</v>
      </c>
      <c r="E23424" s="31">
        <v>-65</v>
      </c>
      <c r="F23424" s="31"/>
      <c r="G23424" s="33"/>
      <c r="I23424" s="33"/>
      <c r="J23424" s="33"/>
      <c r="AB23424" s="35"/>
    </row>
    <row r="23425" spans="1:28" s="6" customFormat="1" x14ac:dyDescent="0.15">
      <c r="A23425" s="6" t="s">
        <v>154</v>
      </c>
      <c r="E23425" s="31">
        <v>-65</v>
      </c>
      <c r="F23425" s="31"/>
      <c r="G23425" s="33"/>
      <c r="I23425" s="33"/>
      <c r="J23425" s="33"/>
      <c r="AB23425" s="35"/>
    </row>
    <row r="23426" spans="1:28" s="6" customFormat="1" x14ac:dyDescent="0.15">
      <c r="A23426" s="6" t="s">
        <v>154</v>
      </c>
      <c r="E23426" s="31">
        <v>-73</v>
      </c>
      <c r="F23426" s="31"/>
      <c r="G23426" s="33"/>
      <c r="I23426" s="33"/>
      <c r="J23426" s="33"/>
      <c r="AB23426" s="35"/>
    </row>
    <row r="23427" spans="1:28" s="6" customFormat="1" x14ac:dyDescent="0.15">
      <c r="A23427" s="6" t="s">
        <v>154</v>
      </c>
      <c r="E23427" s="31">
        <v>-70</v>
      </c>
      <c r="F23427" s="31"/>
      <c r="G23427" s="33"/>
      <c r="I23427" s="33"/>
      <c r="J23427" s="33"/>
      <c r="AB23427" s="35"/>
    </row>
    <row r="23428" spans="1:28" s="6" customFormat="1" x14ac:dyDescent="0.15">
      <c r="A23428" s="6" t="s">
        <v>154</v>
      </c>
      <c r="E23428" s="31">
        <v>-70</v>
      </c>
      <c r="F23428" s="31"/>
      <c r="G23428" s="33"/>
      <c r="I23428" s="33"/>
      <c r="J23428" s="33"/>
      <c r="AB23428" s="35"/>
    </row>
    <row r="23429" spans="1:28" s="6" customFormat="1" x14ac:dyDescent="0.15">
      <c r="A23429" s="6" t="s">
        <v>154</v>
      </c>
      <c r="E23429" s="31">
        <v>-70</v>
      </c>
      <c r="F23429" s="31"/>
      <c r="G23429" s="33"/>
      <c r="I23429" s="33"/>
      <c r="J23429" s="33"/>
      <c r="AB23429" s="35"/>
    </row>
    <row r="23430" spans="1:28" s="6" customFormat="1" x14ac:dyDescent="0.15">
      <c r="A23430" s="6" t="s">
        <v>154</v>
      </c>
      <c r="E23430" s="31">
        <v>-70</v>
      </c>
      <c r="F23430" s="31"/>
      <c r="G23430" s="33"/>
      <c r="I23430" s="33"/>
      <c r="J23430" s="33"/>
      <c r="AB23430" s="35"/>
    </row>
    <row r="23431" spans="1:28" s="6" customFormat="1" x14ac:dyDescent="0.15">
      <c r="A23431" s="6" t="s">
        <v>154</v>
      </c>
      <c r="E23431" s="31">
        <v>-70</v>
      </c>
      <c r="F23431" s="31"/>
      <c r="G23431" s="33"/>
      <c r="I23431" s="33"/>
      <c r="J23431" s="33"/>
      <c r="AB23431" s="35"/>
    </row>
    <row r="23432" spans="1:28" s="6" customFormat="1" x14ac:dyDescent="0.15">
      <c r="A23432" s="6" t="s">
        <v>154</v>
      </c>
      <c r="E23432" s="31">
        <v>-66</v>
      </c>
      <c r="F23432" s="31"/>
      <c r="G23432" s="33"/>
      <c r="I23432" s="33"/>
      <c r="J23432" s="33"/>
      <c r="AB23432" s="35"/>
    </row>
    <row r="23433" spans="1:28" s="6" customFormat="1" x14ac:dyDescent="0.15">
      <c r="A23433" s="6" t="s">
        <v>154</v>
      </c>
      <c r="E23433" s="31">
        <v>-66</v>
      </c>
      <c r="F23433" s="31"/>
      <c r="G23433" s="33"/>
      <c r="I23433" s="33"/>
      <c r="J23433" s="33"/>
      <c r="AB23433" s="35"/>
    </row>
    <row r="23434" spans="1:28" s="6" customFormat="1" x14ac:dyDescent="0.15">
      <c r="A23434" s="6" t="s">
        <v>154</v>
      </c>
      <c r="E23434" s="31">
        <v>-62</v>
      </c>
      <c r="F23434" s="31"/>
      <c r="G23434" s="33"/>
      <c r="I23434" s="33"/>
      <c r="J23434" s="33"/>
      <c r="AB23434" s="35"/>
    </row>
    <row r="23435" spans="1:28" s="6" customFormat="1" x14ac:dyDescent="0.15">
      <c r="A23435" s="6" t="s">
        <v>154</v>
      </c>
      <c r="E23435" s="31">
        <v>-65</v>
      </c>
      <c r="F23435" s="31"/>
      <c r="G23435" s="33"/>
      <c r="I23435" s="33"/>
      <c r="J23435" s="33"/>
      <c r="AB23435" s="35"/>
    </row>
    <row r="23436" spans="1:28" s="6" customFormat="1" x14ac:dyDescent="0.15">
      <c r="A23436" s="6" t="s">
        <v>154</v>
      </c>
      <c r="E23436" s="31">
        <v>-65</v>
      </c>
      <c r="F23436" s="31"/>
      <c r="G23436" s="33"/>
      <c r="I23436" s="33"/>
      <c r="J23436" s="33"/>
      <c r="AB23436" s="35"/>
    </row>
    <row r="23437" spans="1:28" s="6" customFormat="1" x14ac:dyDescent="0.15">
      <c r="A23437" s="6" t="s">
        <v>154</v>
      </c>
      <c r="E23437" s="31">
        <v>-65</v>
      </c>
      <c r="F23437" s="31"/>
      <c r="G23437" s="33"/>
      <c r="I23437" s="33"/>
      <c r="J23437" s="33"/>
      <c r="AB23437" s="35"/>
    </row>
    <row r="23438" spans="1:28" s="6" customFormat="1" x14ac:dyDescent="0.15">
      <c r="A23438" s="6" t="s">
        <v>154</v>
      </c>
      <c r="E23438" s="31">
        <v>-65</v>
      </c>
      <c r="F23438" s="31"/>
      <c r="G23438" s="33"/>
      <c r="I23438" s="33"/>
      <c r="J23438" s="33"/>
      <c r="AB23438" s="35"/>
    </row>
    <row r="23439" spans="1:28" s="6" customFormat="1" x14ac:dyDescent="0.15">
      <c r="A23439" s="6" t="s">
        <v>154</v>
      </c>
      <c r="E23439" s="31">
        <v>-65</v>
      </c>
      <c r="F23439" s="31"/>
      <c r="G23439" s="33"/>
      <c r="I23439" s="33"/>
      <c r="J23439" s="33"/>
      <c r="AB23439" s="35"/>
    </row>
    <row r="23440" spans="1:28" s="6" customFormat="1" x14ac:dyDescent="0.15">
      <c r="A23440" s="6" t="s">
        <v>154</v>
      </c>
      <c r="E23440" s="31">
        <v>-65</v>
      </c>
      <c r="F23440" s="31"/>
      <c r="G23440" s="33"/>
      <c r="I23440" s="33"/>
      <c r="J23440" s="33"/>
      <c r="AB23440" s="35"/>
    </row>
    <row r="23441" spans="1:28" s="6" customFormat="1" x14ac:dyDescent="0.15">
      <c r="A23441" s="6" t="s">
        <v>154</v>
      </c>
      <c r="E23441" s="31">
        <v>-65</v>
      </c>
      <c r="F23441" s="31"/>
      <c r="G23441" s="33"/>
      <c r="I23441" s="33"/>
      <c r="J23441" s="33"/>
      <c r="AB23441" s="35"/>
    </row>
    <row r="23442" spans="1:28" s="6" customFormat="1" x14ac:dyDescent="0.15">
      <c r="A23442" s="6" t="s">
        <v>154</v>
      </c>
      <c r="E23442" s="31">
        <v>-65</v>
      </c>
      <c r="F23442" s="31"/>
      <c r="G23442" s="33"/>
      <c r="I23442" s="33"/>
      <c r="J23442" s="33"/>
      <c r="AB23442" s="35"/>
    </row>
    <row r="23443" spans="1:28" s="6" customFormat="1" x14ac:dyDescent="0.15">
      <c r="A23443" s="6" t="s">
        <v>154</v>
      </c>
      <c r="E23443" s="31">
        <v>-65</v>
      </c>
      <c r="F23443" s="31"/>
      <c r="G23443" s="33"/>
      <c r="I23443" s="33"/>
      <c r="J23443" s="33"/>
      <c r="AB23443" s="35"/>
    </row>
    <row r="23444" spans="1:28" s="6" customFormat="1" x14ac:dyDescent="0.15">
      <c r="A23444" s="6" t="s">
        <v>154</v>
      </c>
      <c r="E23444" s="31">
        <v>-65</v>
      </c>
      <c r="F23444" s="31"/>
      <c r="G23444" s="33"/>
      <c r="I23444" s="33"/>
      <c r="J23444" s="33"/>
      <c r="AB23444" s="35"/>
    </row>
    <row r="23445" spans="1:28" s="6" customFormat="1" x14ac:dyDescent="0.15">
      <c r="A23445" s="6" t="s">
        <v>154</v>
      </c>
      <c r="E23445" s="31">
        <v>-65</v>
      </c>
      <c r="F23445" s="31"/>
      <c r="G23445" s="33"/>
      <c r="I23445" s="33"/>
      <c r="J23445" s="33"/>
      <c r="AB23445" s="35"/>
    </row>
    <row r="23446" spans="1:28" s="6" customFormat="1" x14ac:dyDescent="0.15">
      <c r="A23446" s="6" t="s">
        <v>154</v>
      </c>
      <c r="E23446" s="31">
        <v>-67</v>
      </c>
      <c r="F23446" s="31"/>
      <c r="G23446" s="33"/>
      <c r="I23446" s="33"/>
      <c r="J23446" s="33"/>
      <c r="AB23446" s="35"/>
    </row>
    <row r="23447" spans="1:28" s="6" customFormat="1" x14ac:dyDescent="0.15">
      <c r="A23447" s="6" t="s">
        <v>154</v>
      </c>
      <c r="E23447" s="31">
        <v>-67</v>
      </c>
      <c r="F23447" s="31"/>
      <c r="G23447" s="33"/>
      <c r="I23447" s="33"/>
      <c r="J23447" s="33"/>
      <c r="AB23447" s="35"/>
    </row>
    <row r="23448" spans="1:28" s="6" customFormat="1" x14ac:dyDescent="0.15">
      <c r="A23448" s="6" t="s">
        <v>154</v>
      </c>
      <c r="E23448" s="31">
        <v>-69</v>
      </c>
      <c r="F23448" s="31"/>
      <c r="G23448" s="33"/>
      <c r="I23448" s="33"/>
      <c r="J23448" s="33"/>
      <c r="AB23448" s="35"/>
    </row>
    <row r="23449" spans="1:28" s="6" customFormat="1" x14ac:dyDescent="0.15">
      <c r="A23449" s="6" t="s">
        <v>154</v>
      </c>
      <c r="E23449" s="31">
        <v>-66</v>
      </c>
      <c r="F23449" s="31"/>
      <c r="G23449" s="33"/>
      <c r="I23449" s="33"/>
      <c r="J23449" s="33"/>
      <c r="AB23449" s="35"/>
    </row>
    <row r="23450" spans="1:28" s="6" customFormat="1" x14ac:dyDescent="0.15">
      <c r="A23450" s="6" t="s">
        <v>154</v>
      </c>
      <c r="E23450" s="31">
        <v>-66</v>
      </c>
      <c r="F23450" s="31"/>
      <c r="G23450" s="33"/>
      <c r="I23450" s="33"/>
      <c r="J23450" s="33"/>
      <c r="AB23450" s="35"/>
    </row>
    <row r="23451" spans="1:28" s="6" customFormat="1" x14ac:dyDescent="0.15">
      <c r="A23451" s="6" t="s">
        <v>154</v>
      </c>
      <c r="E23451" s="31">
        <v>-66</v>
      </c>
      <c r="F23451" s="31"/>
      <c r="G23451" s="33"/>
      <c r="I23451" s="33"/>
      <c r="J23451" s="33"/>
      <c r="AB23451" s="35"/>
    </row>
    <row r="23452" spans="1:28" s="6" customFormat="1" x14ac:dyDescent="0.15">
      <c r="A23452" s="6" t="s">
        <v>154</v>
      </c>
      <c r="E23452" s="31">
        <v>-66</v>
      </c>
      <c r="F23452" s="31"/>
      <c r="G23452" s="33"/>
      <c r="I23452" s="33"/>
      <c r="J23452" s="33"/>
      <c r="AB23452" s="35"/>
    </row>
    <row r="23453" spans="1:28" s="6" customFormat="1" x14ac:dyDescent="0.15">
      <c r="A23453" s="6" t="s">
        <v>154</v>
      </c>
      <c r="E23453" s="31">
        <v>-66</v>
      </c>
      <c r="F23453" s="31"/>
      <c r="G23453" s="33"/>
      <c r="I23453" s="33"/>
      <c r="J23453" s="33"/>
      <c r="AB23453" s="35"/>
    </row>
    <row r="23454" spans="1:28" s="6" customFormat="1" x14ac:dyDescent="0.15">
      <c r="A23454" s="6" t="s">
        <v>154</v>
      </c>
      <c r="E23454" s="31">
        <v>-62</v>
      </c>
      <c r="F23454" s="31"/>
      <c r="G23454" s="33"/>
      <c r="I23454" s="33"/>
      <c r="J23454" s="33"/>
      <c r="AB23454" s="35"/>
    </row>
    <row r="23455" spans="1:28" s="6" customFormat="1" x14ac:dyDescent="0.15">
      <c r="A23455" s="6" t="s">
        <v>154</v>
      </c>
      <c r="E23455" s="31">
        <v>-62</v>
      </c>
      <c r="F23455" s="31"/>
      <c r="G23455" s="33"/>
      <c r="I23455" s="33"/>
      <c r="J23455" s="33"/>
      <c r="AB23455" s="35"/>
    </row>
    <row r="23456" spans="1:28" s="6" customFormat="1" x14ac:dyDescent="0.15">
      <c r="A23456" s="6" t="s">
        <v>154</v>
      </c>
      <c r="E23456" s="31">
        <v>-62</v>
      </c>
      <c r="F23456" s="31"/>
      <c r="G23456" s="33"/>
      <c r="I23456" s="33"/>
      <c r="J23456" s="33"/>
      <c r="AB23456" s="35"/>
    </row>
    <row r="23457" spans="1:28" s="6" customFormat="1" x14ac:dyDescent="0.15">
      <c r="A23457" s="6" t="s">
        <v>154</v>
      </c>
      <c r="E23457" s="31">
        <v>-62</v>
      </c>
      <c r="F23457" s="31"/>
      <c r="G23457" s="33"/>
      <c r="I23457" s="33"/>
      <c r="J23457" s="33"/>
      <c r="AB23457" s="35"/>
    </row>
    <row r="23458" spans="1:28" s="6" customFormat="1" x14ac:dyDescent="0.15">
      <c r="A23458" s="6" t="s">
        <v>154</v>
      </c>
      <c r="E23458" s="31">
        <v>-62</v>
      </c>
      <c r="F23458" s="31"/>
      <c r="G23458" s="33"/>
      <c r="I23458" s="33"/>
      <c r="J23458" s="33"/>
      <c r="AB23458" s="35"/>
    </row>
    <row r="23459" spans="1:28" s="6" customFormat="1" x14ac:dyDescent="0.15">
      <c r="A23459" s="6" t="s">
        <v>154</v>
      </c>
      <c r="E23459" s="31">
        <v>-62</v>
      </c>
      <c r="F23459" s="31"/>
      <c r="G23459" s="33"/>
      <c r="I23459" s="33"/>
      <c r="J23459" s="33"/>
      <c r="AB23459" s="35"/>
    </row>
    <row r="23460" spans="1:28" s="6" customFormat="1" x14ac:dyDescent="0.15">
      <c r="A23460" s="6" t="s">
        <v>154</v>
      </c>
      <c r="E23460" s="31">
        <v>-65</v>
      </c>
      <c r="F23460" s="31"/>
      <c r="G23460" s="33"/>
      <c r="I23460" s="33"/>
      <c r="J23460" s="33"/>
      <c r="AB23460" s="35"/>
    </row>
    <row r="23461" spans="1:28" s="6" customFormat="1" x14ac:dyDescent="0.15">
      <c r="A23461" s="6" t="s">
        <v>154</v>
      </c>
      <c r="E23461" s="31">
        <v>-65</v>
      </c>
      <c r="F23461" s="31"/>
      <c r="G23461" s="33"/>
      <c r="I23461" s="33"/>
      <c r="J23461" s="33"/>
      <c r="AB23461" s="35"/>
    </row>
    <row r="23462" spans="1:28" s="6" customFormat="1" x14ac:dyDescent="0.15">
      <c r="A23462" s="6" t="s">
        <v>154</v>
      </c>
      <c r="E23462" s="31">
        <v>-65</v>
      </c>
      <c r="F23462" s="31"/>
      <c r="G23462" s="33"/>
      <c r="I23462" s="33"/>
      <c r="J23462" s="33"/>
      <c r="AB23462" s="35"/>
    </row>
    <row r="23463" spans="1:28" s="6" customFormat="1" x14ac:dyDescent="0.15">
      <c r="A23463" s="6" t="s">
        <v>154</v>
      </c>
      <c r="E23463" s="31">
        <v>-62</v>
      </c>
      <c r="F23463" s="31"/>
      <c r="G23463" s="33"/>
      <c r="I23463" s="33"/>
      <c r="J23463" s="33"/>
      <c r="AB23463" s="35"/>
    </row>
    <row r="23464" spans="1:28" s="6" customFormat="1" x14ac:dyDescent="0.15">
      <c r="A23464" s="6" t="s">
        <v>154</v>
      </c>
      <c r="E23464" s="31">
        <v>-62</v>
      </c>
      <c r="F23464" s="31"/>
      <c r="G23464" s="33"/>
      <c r="I23464" s="33"/>
      <c r="J23464" s="33"/>
      <c r="AB23464" s="35"/>
    </row>
    <row r="23465" spans="1:28" s="6" customFormat="1" x14ac:dyDescent="0.15">
      <c r="A23465" s="6" t="s">
        <v>154</v>
      </c>
      <c r="E23465" s="31">
        <v>-62</v>
      </c>
      <c r="F23465" s="31"/>
      <c r="G23465" s="33"/>
      <c r="I23465" s="33"/>
      <c r="J23465" s="33"/>
      <c r="AB23465" s="35"/>
    </row>
    <row r="23466" spans="1:28" s="6" customFormat="1" x14ac:dyDescent="0.15">
      <c r="A23466" s="6" t="s">
        <v>154</v>
      </c>
      <c r="E23466" s="31">
        <v>-62</v>
      </c>
      <c r="F23466" s="31"/>
      <c r="G23466" s="33"/>
      <c r="I23466" s="33"/>
      <c r="J23466" s="33"/>
      <c r="AB23466" s="35"/>
    </row>
    <row r="23467" spans="1:28" s="6" customFormat="1" x14ac:dyDescent="0.15">
      <c r="A23467" s="6" t="s">
        <v>154</v>
      </c>
      <c r="E23467" s="31">
        <v>-65</v>
      </c>
      <c r="F23467" s="31"/>
      <c r="G23467" s="33"/>
      <c r="I23467" s="33"/>
      <c r="J23467" s="33"/>
      <c r="AB23467" s="35"/>
    </row>
    <row r="23468" spans="1:28" s="6" customFormat="1" x14ac:dyDescent="0.15">
      <c r="A23468" s="6" t="s">
        <v>154</v>
      </c>
      <c r="E23468" s="31">
        <v>-69</v>
      </c>
      <c r="F23468" s="31"/>
      <c r="G23468" s="33"/>
      <c r="I23468" s="33"/>
      <c r="J23468" s="33"/>
      <c r="AB23468" s="35"/>
    </row>
    <row r="23469" spans="1:28" s="6" customFormat="1" x14ac:dyDescent="0.15">
      <c r="A23469" s="6" t="s">
        <v>154</v>
      </c>
      <c r="E23469" s="31">
        <v>-69</v>
      </c>
      <c r="F23469" s="31"/>
      <c r="G23469" s="33"/>
      <c r="I23469" s="33"/>
      <c r="J23469" s="33"/>
      <c r="AB23469" s="35"/>
    </row>
    <row r="23470" spans="1:28" s="6" customFormat="1" x14ac:dyDescent="0.15">
      <c r="A23470" s="6" t="s">
        <v>154</v>
      </c>
      <c r="E23470" s="31">
        <v>-69</v>
      </c>
      <c r="F23470" s="31"/>
      <c r="G23470" s="33"/>
      <c r="I23470" s="33"/>
      <c r="J23470" s="33"/>
      <c r="AB23470" s="35"/>
    </row>
    <row r="23471" spans="1:28" s="6" customFormat="1" x14ac:dyDescent="0.15">
      <c r="A23471" s="6" t="s">
        <v>154</v>
      </c>
      <c r="E23471" s="31">
        <v>-69</v>
      </c>
      <c r="F23471" s="31"/>
      <c r="G23471" s="33"/>
      <c r="I23471" s="33"/>
      <c r="J23471" s="33"/>
      <c r="AB23471" s="35"/>
    </row>
    <row r="23472" spans="1:28" s="6" customFormat="1" x14ac:dyDescent="0.15">
      <c r="A23472" s="6" t="s">
        <v>154</v>
      </c>
      <c r="E23472" s="31">
        <v>-69</v>
      </c>
      <c r="F23472" s="31"/>
      <c r="G23472" s="33"/>
      <c r="I23472" s="33"/>
      <c r="J23472" s="33"/>
      <c r="AB23472" s="35"/>
    </row>
    <row r="23473" spans="1:28" s="6" customFormat="1" x14ac:dyDescent="0.15">
      <c r="A23473" s="6" t="s">
        <v>154</v>
      </c>
      <c r="E23473" s="31">
        <v>-69</v>
      </c>
      <c r="F23473" s="31"/>
      <c r="G23473" s="33"/>
      <c r="I23473" s="33"/>
      <c r="J23473" s="33"/>
      <c r="AB23473" s="35"/>
    </row>
    <row r="23474" spans="1:28" s="6" customFormat="1" x14ac:dyDescent="0.15">
      <c r="A23474" s="6" t="s">
        <v>154</v>
      </c>
      <c r="E23474" s="31">
        <v>-73</v>
      </c>
      <c r="F23474" s="31"/>
      <c r="G23474" s="33"/>
      <c r="I23474" s="33"/>
      <c r="J23474" s="33"/>
      <c r="AB23474" s="35"/>
    </row>
    <row r="23475" spans="1:28" s="6" customFormat="1" x14ac:dyDescent="0.15">
      <c r="A23475" s="6" t="s">
        <v>154</v>
      </c>
      <c r="E23475" s="31">
        <v>-73</v>
      </c>
      <c r="F23475" s="31"/>
      <c r="G23475" s="33"/>
      <c r="I23475" s="33"/>
      <c r="J23475" s="33"/>
      <c r="AB23475" s="35"/>
    </row>
    <row r="23476" spans="1:28" s="6" customFormat="1" x14ac:dyDescent="0.15">
      <c r="A23476" s="6" t="s">
        <v>154</v>
      </c>
      <c r="E23476" s="31">
        <v>-75</v>
      </c>
      <c r="F23476" s="31"/>
      <c r="G23476" s="33"/>
      <c r="I23476" s="33"/>
      <c r="J23476" s="33"/>
      <c r="AB23476" s="35"/>
    </row>
    <row r="23477" spans="1:28" s="6" customFormat="1" x14ac:dyDescent="0.15">
      <c r="A23477" s="6" t="s">
        <v>154</v>
      </c>
      <c r="E23477" s="31">
        <v>-72</v>
      </c>
      <c r="F23477" s="31"/>
      <c r="G23477" s="33"/>
      <c r="I23477" s="33"/>
      <c r="J23477" s="33"/>
      <c r="AB23477" s="35"/>
    </row>
    <row r="23478" spans="1:28" s="6" customFormat="1" x14ac:dyDescent="0.15">
      <c r="A23478" s="6" t="s">
        <v>154</v>
      </c>
      <c r="E23478" s="31">
        <v>-72</v>
      </c>
      <c r="F23478" s="31"/>
      <c r="G23478" s="33"/>
      <c r="I23478" s="33"/>
      <c r="J23478" s="33"/>
      <c r="AB23478" s="35"/>
    </row>
    <row r="23479" spans="1:28" s="6" customFormat="1" x14ac:dyDescent="0.15">
      <c r="A23479" s="6" t="s">
        <v>154</v>
      </c>
      <c r="E23479" s="31">
        <v>-72</v>
      </c>
      <c r="F23479" s="31"/>
      <c r="G23479" s="33"/>
      <c r="I23479" s="33"/>
      <c r="J23479" s="33"/>
      <c r="AB23479" s="35"/>
    </row>
    <row r="23480" spans="1:28" s="6" customFormat="1" x14ac:dyDescent="0.15">
      <c r="A23480" s="6" t="s">
        <v>154</v>
      </c>
      <c r="E23480" s="31">
        <v>-70</v>
      </c>
      <c r="F23480" s="31"/>
      <c r="G23480" s="33"/>
      <c r="I23480" s="33"/>
      <c r="J23480" s="33"/>
      <c r="AB23480" s="35"/>
    </row>
    <row r="23481" spans="1:28" s="6" customFormat="1" x14ac:dyDescent="0.15">
      <c r="A23481" s="6" t="s">
        <v>154</v>
      </c>
      <c r="E23481" s="31">
        <v>-70</v>
      </c>
      <c r="F23481" s="31"/>
      <c r="G23481" s="33"/>
      <c r="I23481" s="33"/>
      <c r="J23481" s="33"/>
      <c r="AB23481" s="35"/>
    </row>
    <row r="23482" spans="1:28" s="6" customFormat="1" x14ac:dyDescent="0.15">
      <c r="A23482" s="6" t="s">
        <v>154</v>
      </c>
      <c r="E23482" s="31">
        <v>-66</v>
      </c>
      <c r="F23482" s="31"/>
      <c r="G23482" s="33"/>
      <c r="I23482" s="33"/>
      <c r="J23482" s="33"/>
      <c r="AB23482" s="35"/>
    </row>
    <row r="23483" spans="1:28" s="6" customFormat="1" x14ac:dyDescent="0.15">
      <c r="A23483" s="6" t="s">
        <v>154</v>
      </c>
      <c r="E23483" s="31">
        <v>-62</v>
      </c>
      <c r="F23483" s="31"/>
      <c r="G23483" s="33"/>
      <c r="I23483" s="33"/>
      <c r="J23483" s="33"/>
      <c r="AB23483" s="35"/>
    </row>
    <row r="23484" spans="1:28" s="6" customFormat="1" x14ac:dyDescent="0.15">
      <c r="A23484" s="6" t="s">
        <v>154</v>
      </c>
      <c r="E23484" s="31">
        <v>-62</v>
      </c>
      <c r="F23484" s="31"/>
      <c r="G23484" s="33"/>
      <c r="I23484" s="33"/>
      <c r="J23484" s="33"/>
      <c r="AB23484" s="35"/>
    </row>
    <row r="23485" spans="1:28" s="6" customFormat="1" x14ac:dyDescent="0.15">
      <c r="A23485" s="6" t="s">
        <v>154</v>
      </c>
      <c r="E23485" s="31">
        <v>-63</v>
      </c>
      <c r="F23485" s="31"/>
      <c r="G23485" s="33"/>
      <c r="I23485" s="33"/>
      <c r="J23485" s="33"/>
      <c r="AB23485" s="35"/>
    </row>
    <row r="23486" spans="1:28" s="6" customFormat="1" x14ac:dyDescent="0.15">
      <c r="A23486" s="6" t="s">
        <v>154</v>
      </c>
      <c r="E23486" s="31">
        <v>-63</v>
      </c>
      <c r="F23486" s="31"/>
      <c r="G23486" s="33"/>
      <c r="I23486" s="33"/>
      <c r="J23486" s="33"/>
      <c r="AB23486" s="35"/>
    </row>
    <row r="23487" spans="1:28" s="6" customFormat="1" x14ac:dyDescent="0.15">
      <c r="A23487" s="6" t="s">
        <v>154</v>
      </c>
      <c r="E23487" s="31">
        <v>-65</v>
      </c>
      <c r="F23487" s="31"/>
      <c r="G23487" s="33"/>
      <c r="I23487" s="33"/>
      <c r="J23487" s="33"/>
      <c r="AB23487" s="35"/>
    </row>
    <row r="23488" spans="1:28" s="6" customFormat="1" x14ac:dyDescent="0.15">
      <c r="A23488" s="6" t="s">
        <v>154</v>
      </c>
      <c r="E23488" s="31">
        <v>-65</v>
      </c>
      <c r="F23488" s="31"/>
      <c r="G23488" s="33"/>
      <c r="I23488" s="33"/>
      <c r="J23488" s="33"/>
      <c r="AB23488" s="35"/>
    </row>
    <row r="23489" spans="1:28" s="6" customFormat="1" x14ac:dyDescent="0.15">
      <c r="A23489" s="6" t="s">
        <v>154</v>
      </c>
      <c r="E23489" s="31">
        <v>-65</v>
      </c>
      <c r="F23489" s="31"/>
      <c r="G23489" s="33"/>
      <c r="I23489" s="33"/>
      <c r="J23489" s="33"/>
      <c r="AB23489" s="35"/>
    </row>
    <row r="23490" spans="1:28" s="6" customFormat="1" x14ac:dyDescent="0.15">
      <c r="A23490" s="6" t="s">
        <v>154</v>
      </c>
      <c r="E23490" s="31">
        <v>-64</v>
      </c>
      <c r="F23490" s="31"/>
      <c r="G23490" s="33"/>
      <c r="I23490" s="33"/>
      <c r="J23490" s="33"/>
      <c r="AB23490" s="35"/>
    </row>
    <row r="23491" spans="1:28" s="6" customFormat="1" x14ac:dyDescent="0.15">
      <c r="A23491" s="6" t="s">
        <v>154</v>
      </c>
      <c r="E23491" s="31">
        <v>-71</v>
      </c>
      <c r="F23491" s="31"/>
      <c r="G23491" s="33"/>
      <c r="I23491" s="33"/>
      <c r="J23491" s="33"/>
      <c r="AB23491" s="35"/>
    </row>
    <row r="23492" spans="1:28" s="6" customFormat="1" x14ac:dyDescent="0.15">
      <c r="A23492" s="6" t="s">
        <v>154</v>
      </c>
      <c r="E23492" s="31">
        <v>-71</v>
      </c>
      <c r="F23492" s="31"/>
      <c r="G23492" s="33"/>
      <c r="I23492" s="33"/>
      <c r="J23492" s="33"/>
      <c r="AB23492" s="35"/>
    </row>
    <row r="23493" spans="1:28" s="6" customFormat="1" x14ac:dyDescent="0.15">
      <c r="A23493" s="6" t="s">
        <v>154</v>
      </c>
      <c r="E23493" s="31">
        <v>-71</v>
      </c>
      <c r="F23493" s="31"/>
      <c r="G23493" s="33"/>
      <c r="I23493" s="33"/>
      <c r="J23493" s="33"/>
      <c r="AB23493" s="35"/>
    </row>
    <row r="23494" spans="1:28" s="6" customFormat="1" x14ac:dyDescent="0.15">
      <c r="A23494" s="6" t="s">
        <v>154</v>
      </c>
      <c r="E23494" s="31">
        <v>-70</v>
      </c>
      <c r="F23494" s="31"/>
      <c r="G23494" s="33"/>
      <c r="I23494" s="33"/>
      <c r="J23494" s="33"/>
      <c r="AB23494" s="35"/>
    </row>
    <row r="23495" spans="1:28" s="6" customFormat="1" x14ac:dyDescent="0.15">
      <c r="A23495" s="6" t="s">
        <v>154</v>
      </c>
      <c r="E23495" s="31">
        <v>-70</v>
      </c>
      <c r="F23495" s="31"/>
      <c r="G23495" s="33"/>
      <c r="I23495" s="33"/>
      <c r="J23495" s="33"/>
      <c r="AB23495" s="35"/>
    </row>
    <row r="23496" spans="1:28" s="6" customFormat="1" x14ac:dyDescent="0.15">
      <c r="A23496" s="6" t="s">
        <v>154</v>
      </c>
      <c r="E23496" s="31">
        <v>-71</v>
      </c>
      <c r="F23496" s="31"/>
      <c r="G23496" s="33"/>
      <c r="I23496" s="33"/>
      <c r="J23496" s="33"/>
      <c r="AB23496" s="35"/>
    </row>
    <row r="23497" spans="1:28" s="6" customFormat="1" x14ac:dyDescent="0.15">
      <c r="A23497" s="6" t="s">
        <v>154</v>
      </c>
      <c r="E23497" s="31">
        <v>-70</v>
      </c>
      <c r="F23497" s="31"/>
      <c r="G23497" s="33"/>
      <c r="I23497" s="33"/>
      <c r="J23497" s="33"/>
      <c r="AB23497" s="35"/>
    </row>
    <row r="23498" spans="1:28" s="6" customFormat="1" x14ac:dyDescent="0.15">
      <c r="A23498" s="6" t="s">
        <v>154</v>
      </c>
      <c r="E23498" s="31">
        <v>-70</v>
      </c>
      <c r="F23498" s="31"/>
      <c r="G23498" s="33"/>
      <c r="I23498" s="33"/>
      <c r="J23498" s="33"/>
      <c r="AB23498" s="35"/>
    </row>
    <row r="23499" spans="1:28" s="6" customFormat="1" x14ac:dyDescent="0.15">
      <c r="A23499" s="6" t="s">
        <v>154</v>
      </c>
      <c r="E23499" s="31">
        <v>-71</v>
      </c>
      <c r="F23499" s="31"/>
      <c r="G23499" s="33"/>
      <c r="I23499" s="33"/>
      <c r="J23499" s="33"/>
      <c r="AB23499" s="35"/>
    </row>
    <row r="23500" spans="1:28" s="6" customFormat="1" x14ac:dyDescent="0.15">
      <c r="A23500" s="6" t="s">
        <v>154</v>
      </c>
      <c r="E23500" s="31">
        <v>-71</v>
      </c>
      <c r="F23500" s="31"/>
      <c r="G23500" s="33"/>
      <c r="I23500" s="33"/>
      <c r="J23500" s="33"/>
      <c r="AB23500" s="35"/>
    </row>
    <row r="23501" spans="1:28" s="6" customFormat="1" x14ac:dyDescent="0.15">
      <c r="A23501" s="6" t="s">
        <v>154</v>
      </c>
      <c r="E23501" s="31">
        <v>-71</v>
      </c>
      <c r="F23501" s="31"/>
      <c r="G23501" s="33"/>
      <c r="I23501" s="33"/>
      <c r="J23501" s="33"/>
      <c r="AB23501" s="35"/>
    </row>
    <row r="23502" spans="1:28" s="6" customFormat="1" x14ac:dyDescent="0.15">
      <c r="A23502" s="6" t="s">
        <v>154</v>
      </c>
      <c r="E23502" s="31">
        <v>-71</v>
      </c>
      <c r="F23502" s="31"/>
      <c r="G23502" s="33"/>
      <c r="I23502" s="33"/>
      <c r="J23502" s="33"/>
      <c r="AB23502" s="35"/>
    </row>
    <row r="23503" spans="1:28" s="6" customFormat="1" x14ac:dyDescent="0.15">
      <c r="A23503" s="6" t="s">
        <v>154</v>
      </c>
      <c r="E23503" s="31">
        <v>-71</v>
      </c>
      <c r="F23503" s="31"/>
      <c r="G23503" s="33"/>
      <c r="I23503" s="33"/>
      <c r="J23503" s="33"/>
      <c r="AB23503" s="35"/>
    </row>
    <row r="23504" spans="1:28" s="6" customFormat="1" x14ac:dyDescent="0.15">
      <c r="A23504" s="6" t="s">
        <v>154</v>
      </c>
      <c r="E23504" s="31">
        <v>-71</v>
      </c>
      <c r="F23504" s="31"/>
      <c r="G23504" s="33"/>
      <c r="I23504" s="33"/>
      <c r="J23504" s="33"/>
      <c r="AB23504" s="35"/>
    </row>
    <row r="23505" spans="1:28" s="6" customFormat="1" x14ac:dyDescent="0.15">
      <c r="A23505" s="6" t="s">
        <v>154</v>
      </c>
      <c r="E23505" s="31">
        <v>-71</v>
      </c>
      <c r="F23505" s="31"/>
      <c r="G23505" s="33"/>
      <c r="I23505" s="33"/>
      <c r="J23505" s="33"/>
      <c r="AB23505" s="35"/>
    </row>
    <row r="23506" spans="1:28" s="6" customFormat="1" x14ac:dyDescent="0.15">
      <c r="A23506" s="6" t="s">
        <v>154</v>
      </c>
      <c r="E23506" s="31">
        <v>-71</v>
      </c>
      <c r="F23506" s="31"/>
      <c r="G23506" s="33"/>
      <c r="I23506" s="33"/>
      <c r="J23506" s="33"/>
      <c r="AB23506" s="35"/>
    </row>
    <row r="23507" spans="1:28" s="6" customFormat="1" x14ac:dyDescent="0.15">
      <c r="A23507" s="6" t="s">
        <v>154</v>
      </c>
      <c r="E23507" s="31">
        <v>-71</v>
      </c>
      <c r="F23507" s="31"/>
      <c r="G23507" s="33"/>
      <c r="I23507" s="33"/>
      <c r="J23507" s="33"/>
      <c r="AB23507" s="35"/>
    </row>
    <row r="23508" spans="1:28" s="6" customFormat="1" x14ac:dyDescent="0.15">
      <c r="A23508" s="6" t="s">
        <v>154</v>
      </c>
      <c r="E23508" s="31">
        <v>-71</v>
      </c>
      <c r="F23508" s="31"/>
      <c r="G23508" s="33"/>
      <c r="I23508" s="33"/>
      <c r="J23508" s="33"/>
      <c r="AB23508" s="35"/>
    </row>
    <row r="23509" spans="1:28" s="6" customFormat="1" x14ac:dyDescent="0.15">
      <c r="A23509" s="6" t="s">
        <v>154</v>
      </c>
      <c r="E23509" s="31">
        <v>-70</v>
      </c>
      <c r="F23509" s="31"/>
      <c r="G23509" s="33"/>
      <c r="I23509" s="33"/>
      <c r="J23509" s="33"/>
      <c r="AB23509" s="35"/>
    </row>
    <row r="23510" spans="1:28" s="6" customFormat="1" x14ac:dyDescent="0.15">
      <c r="A23510" s="6" t="s">
        <v>154</v>
      </c>
      <c r="E23510" s="31">
        <v>-70</v>
      </c>
      <c r="F23510" s="31"/>
      <c r="G23510" s="33"/>
      <c r="I23510" s="33"/>
      <c r="J23510" s="33"/>
      <c r="AB23510" s="35"/>
    </row>
    <row r="23511" spans="1:28" s="6" customFormat="1" x14ac:dyDescent="0.15">
      <c r="A23511" s="6" t="s">
        <v>154</v>
      </c>
      <c r="E23511" s="31">
        <v>-70</v>
      </c>
      <c r="F23511" s="31"/>
      <c r="G23511" s="33"/>
      <c r="I23511" s="33"/>
      <c r="J23511" s="33"/>
      <c r="AB23511" s="35"/>
    </row>
    <row r="23512" spans="1:28" s="6" customFormat="1" x14ac:dyDescent="0.15">
      <c r="A23512" s="6" t="s">
        <v>154</v>
      </c>
      <c r="E23512" s="31">
        <v>-70</v>
      </c>
      <c r="F23512" s="31"/>
      <c r="G23512" s="33"/>
      <c r="I23512" s="33"/>
      <c r="J23512" s="33"/>
      <c r="AB23512" s="35"/>
    </row>
    <row r="23513" spans="1:28" s="6" customFormat="1" x14ac:dyDescent="0.15">
      <c r="A23513" s="6" t="s">
        <v>154</v>
      </c>
      <c r="E23513" s="31">
        <v>-70</v>
      </c>
      <c r="F23513" s="31"/>
      <c r="G23513" s="33"/>
      <c r="I23513" s="33"/>
      <c r="J23513" s="33"/>
      <c r="AB23513" s="35"/>
    </row>
    <row r="23514" spans="1:28" s="6" customFormat="1" x14ac:dyDescent="0.15">
      <c r="A23514" s="6" t="s">
        <v>154</v>
      </c>
      <c r="E23514" s="31">
        <v>-81</v>
      </c>
      <c r="F23514" s="31"/>
      <c r="G23514" s="33"/>
      <c r="I23514" s="33"/>
      <c r="J23514" s="33"/>
      <c r="AB23514" s="35"/>
    </row>
    <row r="23515" spans="1:28" s="6" customFormat="1" x14ac:dyDescent="0.15">
      <c r="A23515" s="6" t="s">
        <v>154</v>
      </c>
      <c r="E23515" s="31">
        <v>-76</v>
      </c>
      <c r="F23515" s="31"/>
      <c r="G23515" s="33"/>
      <c r="I23515" s="33"/>
      <c r="J23515" s="33"/>
      <c r="AB23515" s="35"/>
    </row>
    <row r="23516" spans="1:28" s="6" customFormat="1" x14ac:dyDescent="0.15">
      <c r="A23516" s="6" t="s">
        <v>154</v>
      </c>
      <c r="E23516" s="31">
        <v>-76</v>
      </c>
      <c r="F23516" s="31"/>
      <c r="G23516" s="33"/>
      <c r="I23516" s="33"/>
      <c r="J23516" s="33"/>
      <c r="AB23516" s="35"/>
    </row>
    <row r="23517" spans="1:28" s="6" customFormat="1" x14ac:dyDescent="0.15">
      <c r="A23517" s="6" t="s">
        <v>154</v>
      </c>
      <c r="E23517" s="31">
        <v>-72</v>
      </c>
      <c r="F23517" s="31"/>
      <c r="G23517" s="33"/>
      <c r="I23517" s="33"/>
      <c r="J23517" s="33"/>
      <c r="AB23517" s="35"/>
    </row>
    <row r="23518" spans="1:28" s="6" customFormat="1" x14ac:dyDescent="0.15">
      <c r="A23518" s="6" t="s">
        <v>154</v>
      </c>
      <c r="E23518" s="31">
        <v>-72</v>
      </c>
      <c r="F23518" s="31"/>
      <c r="G23518" s="33"/>
      <c r="I23518" s="33"/>
      <c r="J23518" s="33"/>
      <c r="AB23518" s="35"/>
    </row>
    <row r="23519" spans="1:28" s="6" customFormat="1" x14ac:dyDescent="0.15">
      <c r="A23519" s="6" t="s">
        <v>154</v>
      </c>
      <c r="E23519" s="31">
        <v>-72</v>
      </c>
      <c r="F23519" s="31"/>
      <c r="G23519" s="33"/>
      <c r="I23519" s="33"/>
      <c r="J23519" s="33"/>
      <c r="AB23519" s="35"/>
    </row>
    <row r="23520" spans="1:28" s="6" customFormat="1" x14ac:dyDescent="0.15">
      <c r="A23520" s="6" t="s">
        <v>154</v>
      </c>
      <c r="E23520" s="31">
        <v>-63</v>
      </c>
      <c r="F23520" s="31"/>
      <c r="G23520" s="33"/>
      <c r="I23520" s="33"/>
      <c r="J23520" s="33"/>
      <c r="AB23520" s="35"/>
    </row>
    <row r="23521" spans="1:28" s="6" customFormat="1" x14ac:dyDescent="0.15">
      <c r="A23521" s="6" t="s">
        <v>154</v>
      </c>
      <c r="E23521" s="31">
        <v>-69</v>
      </c>
      <c r="F23521" s="31"/>
      <c r="G23521" s="33"/>
      <c r="I23521" s="33"/>
      <c r="J23521" s="33"/>
      <c r="AB23521" s="35"/>
    </row>
    <row r="23522" spans="1:28" s="6" customFormat="1" x14ac:dyDescent="0.15">
      <c r="A23522" s="6" t="s">
        <v>154</v>
      </c>
      <c r="E23522" s="31">
        <v>-69</v>
      </c>
      <c r="F23522" s="31"/>
      <c r="G23522" s="33"/>
      <c r="I23522" s="33"/>
      <c r="J23522" s="33"/>
      <c r="AB23522" s="35"/>
    </row>
    <row r="23523" spans="1:28" s="6" customFormat="1" x14ac:dyDescent="0.15">
      <c r="A23523" s="6" t="s">
        <v>154</v>
      </c>
      <c r="E23523" s="31">
        <v>-73</v>
      </c>
      <c r="F23523" s="31"/>
      <c r="G23523" s="33"/>
      <c r="I23523" s="33"/>
      <c r="J23523" s="33"/>
      <c r="AB23523" s="35"/>
    </row>
    <row r="23524" spans="1:28" s="6" customFormat="1" x14ac:dyDescent="0.15">
      <c r="A23524" s="6" t="s">
        <v>154</v>
      </c>
      <c r="E23524" s="31">
        <v>-73</v>
      </c>
      <c r="F23524" s="31"/>
      <c r="G23524" s="33"/>
      <c r="I23524" s="33"/>
      <c r="J23524" s="33"/>
      <c r="AB23524" s="35"/>
    </row>
    <row r="23525" spans="1:28" s="6" customFormat="1" x14ac:dyDescent="0.15">
      <c r="A23525" s="6" t="s">
        <v>154</v>
      </c>
      <c r="E23525" s="31">
        <v>-73</v>
      </c>
      <c r="F23525" s="31"/>
      <c r="G23525" s="33"/>
      <c r="I23525" s="33"/>
      <c r="J23525" s="33"/>
      <c r="AB23525" s="35"/>
    </row>
    <row r="23526" spans="1:28" s="6" customFormat="1" x14ac:dyDescent="0.15">
      <c r="A23526" s="6" t="s">
        <v>154</v>
      </c>
      <c r="E23526" s="31">
        <v>-72</v>
      </c>
      <c r="F23526" s="31"/>
      <c r="G23526" s="33"/>
      <c r="I23526" s="33"/>
      <c r="J23526" s="33"/>
      <c r="AB23526" s="35"/>
    </row>
    <row r="23527" spans="1:28" s="6" customFormat="1" x14ac:dyDescent="0.15">
      <c r="A23527" s="6" t="s">
        <v>154</v>
      </c>
      <c r="E23527" s="31">
        <v>-73</v>
      </c>
      <c r="F23527" s="31"/>
      <c r="G23527" s="33"/>
      <c r="I23527" s="33"/>
      <c r="J23527" s="33"/>
      <c r="AB23527" s="35"/>
    </row>
    <row r="23528" spans="1:28" s="6" customFormat="1" x14ac:dyDescent="0.15">
      <c r="A23528" s="6" t="s">
        <v>154</v>
      </c>
      <c r="E23528" s="31">
        <v>-73</v>
      </c>
      <c r="F23528" s="31"/>
      <c r="G23528" s="33"/>
      <c r="I23528" s="33"/>
      <c r="J23528" s="33"/>
      <c r="AB23528" s="35"/>
    </row>
    <row r="23529" spans="1:28" s="6" customFormat="1" x14ac:dyDescent="0.15">
      <c r="A23529" s="6" t="s">
        <v>154</v>
      </c>
      <c r="E23529" s="31">
        <v>-73</v>
      </c>
      <c r="F23529" s="31"/>
      <c r="G23529" s="33"/>
      <c r="I23529" s="33"/>
      <c r="J23529" s="33"/>
      <c r="AB23529" s="35"/>
    </row>
    <row r="23530" spans="1:28" s="6" customFormat="1" x14ac:dyDescent="0.15">
      <c r="A23530" s="6" t="s">
        <v>154</v>
      </c>
      <c r="E23530" s="31">
        <v>-77</v>
      </c>
      <c r="F23530" s="31"/>
      <c r="G23530" s="33"/>
      <c r="I23530" s="33"/>
      <c r="J23530" s="33"/>
      <c r="AB23530" s="35"/>
    </row>
    <row r="23531" spans="1:28" s="6" customFormat="1" x14ac:dyDescent="0.15">
      <c r="A23531" s="6" t="s">
        <v>154</v>
      </c>
      <c r="E23531" s="31">
        <v>-77</v>
      </c>
      <c r="F23531" s="31"/>
      <c r="G23531" s="33"/>
      <c r="I23531" s="33"/>
      <c r="J23531" s="33"/>
      <c r="AB23531" s="35"/>
    </row>
    <row r="23532" spans="1:28" s="6" customFormat="1" x14ac:dyDescent="0.15">
      <c r="A23532" s="6" t="s">
        <v>154</v>
      </c>
      <c r="E23532" s="31">
        <v>-70</v>
      </c>
      <c r="F23532" s="31"/>
      <c r="G23532" s="33"/>
      <c r="I23532" s="33"/>
      <c r="J23532" s="33"/>
      <c r="AB23532" s="35"/>
    </row>
    <row r="23533" spans="1:28" s="6" customFormat="1" x14ac:dyDescent="0.15">
      <c r="A23533" s="6" t="s">
        <v>154</v>
      </c>
      <c r="E23533" s="31">
        <v>-73</v>
      </c>
      <c r="F23533" s="31"/>
      <c r="G23533" s="33"/>
      <c r="I23533" s="33"/>
      <c r="J23533" s="33"/>
      <c r="AB23533" s="35"/>
    </row>
    <row r="23534" spans="1:28" s="6" customFormat="1" x14ac:dyDescent="0.15">
      <c r="A23534" s="6" t="s">
        <v>154</v>
      </c>
      <c r="E23534" s="31">
        <v>-73</v>
      </c>
      <c r="F23534" s="31"/>
      <c r="G23534" s="33"/>
      <c r="I23534" s="33"/>
      <c r="J23534" s="33"/>
      <c r="AB23534" s="35"/>
    </row>
    <row r="23535" spans="1:28" s="6" customFormat="1" x14ac:dyDescent="0.15">
      <c r="A23535" s="6" t="s">
        <v>154</v>
      </c>
      <c r="E23535" s="31">
        <v>-73</v>
      </c>
      <c r="F23535" s="31"/>
      <c r="G23535" s="33"/>
      <c r="I23535" s="33"/>
      <c r="J23535" s="33"/>
      <c r="AB23535" s="35"/>
    </row>
    <row r="23536" spans="1:28" s="6" customFormat="1" x14ac:dyDescent="0.15">
      <c r="A23536" s="6" t="s">
        <v>154</v>
      </c>
      <c r="E23536" s="31">
        <v>-73</v>
      </c>
      <c r="F23536" s="31"/>
      <c r="G23536" s="33"/>
      <c r="I23536" s="33"/>
      <c r="J23536" s="33"/>
      <c r="AB23536" s="35"/>
    </row>
    <row r="23537" spans="1:28" s="6" customFormat="1" x14ac:dyDescent="0.15">
      <c r="A23537" s="6" t="s">
        <v>154</v>
      </c>
      <c r="E23537" s="31">
        <v>-73</v>
      </c>
      <c r="F23537" s="31"/>
      <c r="G23537" s="33"/>
      <c r="I23537" s="33"/>
      <c r="J23537" s="33"/>
      <c r="AB23537" s="35"/>
    </row>
    <row r="23538" spans="1:28" s="6" customFormat="1" x14ac:dyDescent="0.15">
      <c r="A23538" s="6" t="s">
        <v>154</v>
      </c>
      <c r="E23538" s="31">
        <v>-73</v>
      </c>
      <c r="F23538" s="31"/>
      <c r="G23538" s="33"/>
      <c r="I23538" s="33"/>
      <c r="J23538" s="33"/>
      <c r="AB23538" s="35"/>
    </row>
    <row r="23539" spans="1:28" s="6" customFormat="1" x14ac:dyDescent="0.15">
      <c r="A23539" s="6" t="s">
        <v>154</v>
      </c>
      <c r="E23539" s="31">
        <v>-73</v>
      </c>
      <c r="F23539" s="31"/>
      <c r="G23539" s="33"/>
      <c r="I23539" s="33"/>
      <c r="J23539" s="33"/>
      <c r="AB23539" s="35"/>
    </row>
    <row r="23540" spans="1:28" s="6" customFormat="1" x14ac:dyDescent="0.15">
      <c r="A23540" s="6" t="s">
        <v>154</v>
      </c>
      <c r="E23540" s="31">
        <v>-73</v>
      </c>
      <c r="F23540" s="31"/>
      <c r="G23540" s="33"/>
      <c r="I23540" s="33"/>
      <c r="J23540" s="33"/>
      <c r="AB23540" s="35"/>
    </row>
    <row r="23541" spans="1:28" s="6" customFormat="1" x14ac:dyDescent="0.15">
      <c r="A23541" s="6" t="s">
        <v>154</v>
      </c>
      <c r="E23541" s="31">
        <v>-73</v>
      </c>
      <c r="F23541" s="31"/>
      <c r="G23541" s="33"/>
      <c r="I23541" s="33"/>
      <c r="J23541" s="33"/>
      <c r="AB23541" s="35"/>
    </row>
    <row r="23542" spans="1:28" s="6" customFormat="1" x14ac:dyDescent="0.15">
      <c r="A23542" s="6" t="s">
        <v>154</v>
      </c>
      <c r="E23542" s="31">
        <v>-73</v>
      </c>
      <c r="F23542" s="31"/>
      <c r="G23542" s="33"/>
      <c r="I23542" s="33"/>
      <c r="J23542" s="33"/>
      <c r="AB23542" s="35"/>
    </row>
    <row r="23543" spans="1:28" s="6" customFormat="1" x14ac:dyDescent="0.15">
      <c r="A23543" s="6" t="s">
        <v>154</v>
      </c>
      <c r="E23543" s="31">
        <v>-73</v>
      </c>
      <c r="F23543" s="31"/>
      <c r="G23543" s="33"/>
      <c r="I23543" s="33"/>
      <c r="J23543" s="33"/>
      <c r="AB23543" s="35"/>
    </row>
    <row r="23544" spans="1:28" s="6" customFormat="1" x14ac:dyDescent="0.15">
      <c r="A23544" s="6" t="s">
        <v>154</v>
      </c>
      <c r="E23544" s="31">
        <v>-73</v>
      </c>
      <c r="F23544" s="31"/>
      <c r="G23544" s="33"/>
      <c r="I23544" s="33"/>
      <c r="J23544" s="33"/>
      <c r="AB23544" s="35"/>
    </row>
    <row r="23545" spans="1:28" s="6" customFormat="1" x14ac:dyDescent="0.15">
      <c r="A23545" s="6" t="s">
        <v>154</v>
      </c>
      <c r="E23545" s="31">
        <v>-73</v>
      </c>
      <c r="F23545" s="31"/>
      <c r="G23545" s="33"/>
      <c r="I23545" s="33"/>
      <c r="J23545" s="33"/>
      <c r="AB23545" s="35"/>
    </row>
    <row r="23546" spans="1:28" s="6" customFormat="1" x14ac:dyDescent="0.15">
      <c r="A23546" s="6" t="s">
        <v>154</v>
      </c>
      <c r="E23546" s="31">
        <v>-73</v>
      </c>
      <c r="F23546" s="31"/>
      <c r="G23546" s="33"/>
      <c r="I23546" s="33"/>
      <c r="J23546" s="33"/>
      <c r="AB23546" s="35"/>
    </row>
    <row r="23547" spans="1:28" s="6" customFormat="1" x14ac:dyDescent="0.15">
      <c r="A23547" s="6" t="s">
        <v>154</v>
      </c>
      <c r="E23547" s="31">
        <v>-73</v>
      </c>
      <c r="F23547" s="31"/>
      <c r="G23547" s="33"/>
      <c r="I23547" s="33"/>
      <c r="J23547" s="33"/>
      <c r="AB23547" s="35"/>
    </row>
    <row r="23548" spans="1:28" s="6" customFormat="1" x14ac:dyDescent="0.15">
      <c r="A23548" s="6" t="s">
        <v>154</v>
      </c>
      <c r="E23548" s="31">
        <v>-73</v>
      </c>
      <c r="F23548" s="31"/>
      <c r="G23548" s="33"/>
      <c r="I23548" s="33"/>
      <c r="J23548" s="33"/>
      <c r="AB23548" s="35"/>
    </row>
    <row r="23549" spans="1:28" s="6" customFormat="1" x14ac:dyDescent="0.15">
      <c r="A23549" s="6" t="s">
        <v>154</v>
      </c>
      <c r="E23549" s="31">
        <v>-73</v>
      </c>
      <c r="F23549" s="31"/>
      <c r="G23549" s="33"/>
      <c r="I23549" s="33"/>
      <c r="J23549" s="33"/>
      <c r="AB23549" s="35"/>
    </row>
    <row r="23550" spans="1:28" s="6" customFormat="1" x14ac:dyDescent="0.15">
      <c r="A23550" s="6" t="s">
        <v>154</v>
      </c>
      <c r="E23550" s="31">
        <v>-73</v>
      </c>
      <c r="F23550" s="31"/>
      <c r="G23550" s="33"/>
      <c r="I23550" s="33"/>
      <c r="J23550" s="33"/>
      <c r="AB23550" s="35"/>
    </row>
    <row r="23551" spans="1:28" s="6" customFormat="1" x14ac:dyDescent="0.15">
      <c r="A23551" s="6" t="s">
        <v>154</v>
      </c>
      <c r="E23551" s="31">
        <v>-73</v>
      </c>
      <c r="F23551" s="31"/>
      <c r="G23551" s="33"/>
      <c r="I23551" s="33"/>
      <c r="J23551" s="33"/>
      <c r="AB23551" s="35"/>
    </row>
    <row r="23552" spans="1:28" s="6" customFormat="1" x14ac:dyDescent="0.15">
      <c r="A23552" s="6" t="s">
        <v>154</v>
      </c>
      <c r="E23552" s="31">
        <v>-73</v>
      </c>
      <c r="F23552" s="31"/>
      <c r="G23552" s="33"/>
      <c r="I23552" s="33"/>
      <c r="J23552" s="33"/>
      <c r="AB23552" s="35"/>
    </row>
    <row r="23553" spans="1:28" s="6" customFormat="1" x14ac:dyDescent="0.15">
      <c r="A23553" s="6" t="s">
        <v>154</v>
      </c>
      <c r="E23553" s="31">
        <v>-73</v>
      </c>
      <c r="F23553" s="31"/>
      <c r="G23553" s="33"/>
      <c r="I23553" s="33"/>
      <c r="J23553" s="33"/>
      <c r="AB23553" s="35"/>
    </row>
    <row r="23554" spans="1:28" s="6" customFormat="1" x14ac:dyDescent="0.15">
      <c r="A23554" s="6" t="s">
        <v>154</v>
      </c>
      <c r="E23554" s="31">
        <v>-73</v>
      </c>
      <c r="F23554" s="31"/>
      <c r="G23554" s="33"/>
      <c r="I23554" s="33"/>
      <c r="J23554" s="33"/>
      <c r="AB23554" s="35"/>
    </row>
    <row r="23555" spans="1:28" s="6" customFormat="1" x14ac:dyDescent="0.15">
      <c r="A23555" s="6" t="s">
        <v>154</v>
      </c>
      <c r="E23555" s="31">
        <v>-73</v>
      </c>
      <c r="F23555" s="31"/>
      <c r="G23555" s="33"/>
      <c r="I23555" s="33"/>
      <c r="J23555" s="33"/>
      <c r="AB23555" s="35"/>
    </row>
    <row r="23556" spans="1:28" s="6" customFormat="1" x14ac:dyDescent="0.15">
      <c r="A23556" s="6" t="s">
        <v>154</v>
      </c>
      <c r="E23556" s="31">
        <v>-73</v>
      </c>
      <c r="F23556" s="31"/>
      <c r="G23556" s="33"/>
      <c r="I23556" s="33"/>
      <c r="J23556" s="33"/>
      <c r="AB23556" s="35"/>
    </row>
    <row r="23557" spans="1:28" s="6" customFormat="1" x14ac:dyDescent="0.15">
      <c r="A23557" s="6" t="s">
        <v>154</v>
      </c>
      <c r="E23557" s="31">
        <v>-73</v>
      </c>
      <c r="F23557" s="31"/>
      <c r="G23557" s="33"/>
      <c r="I23557" s="33"/>
      <c r="J23557" s="33"/>
      <c r="AB23557" s="35"/>
    </row>
    <row r="23558" spans="1:28" s="6" customFormat="1" x14ac:dyDescent="0.15">
      <c r="A23558" s="6" t="s">
        <v>154</v>
      </c>
      <c r="E23558" s="31">
        <v>-73</v>
      </c>
      <c r="F23558" s="31"/>
      <c r="G23558" s="33"/>
      <c r="I23558" s="33"/>
      <c r="J23558" s="33"/>
      <c r="AB23558" s="35"/>
    </row>
    <row r="23559" spans="1:28" s="6" customFormat="1" x14ac:dyDescent="0.15">
      <c r="A23559" s="6" t="s">
        <v>154</v>
      </c>
      <c r="E23559" s="31">
        <v>-73</v>
      </c>
      <c r="F23559" s="31"/>
      <c r="G23559" s="33"/>
      <c r="I23559" s="33"/>
      <c r="J23559" s="33"/>
      <c r="AB23559" s="35"/>
    </row>
    <row r="23560" spans="1:28" s="6" customFormat="1" x14ac:dyDescent="0.15">
      <c r="A23560" s="6" t="s">
        <v>154</v>
      </c>
      <c r="E23560" s="31">
        <v>-70</v>
      </c>
      <c r="F23560" s="31"/>
      <c r="G23560" s="33"/>
      <c r="I23560" s="33"/>
      <c r="J23560" s="33"/>
      <c r="AB23560" s="35"/>
    </row>
    <row r="23561" spans="1:28" s="6" customFormat="1" x14ac:dyDescent="0.15">
      <c r="A23561" s="6" t="s">
        <v>154</v>
      </c>
      <c r="E23561" s="31">
        <v>-70</v>
      </c>
      <c r="F23561" s="31"/>
      <c r="G23561" s="33"/>
      <c r="I23561" s="33"/>
      <c r="J23561" s="33"/>
      <c r="AB23561" s="35"/>
    </row>
    <row r="23562" spans="1:28" s="6" customFormat="1" x14ac:dyDescent="0.15">
      <c r="A23562" s="6" t="s">
        <v>154</v>
      </c>
      <c r="E23562" s="31">
        <v>-68</v>
      </c>
      <c r="F23562" s="31"/>
      <c r="G23562" s="33"/>
      <c r="I23562" s="33"/>
      <c r="J23562" s="33"/>
      <c r="AB23562" s="35"/>
    </row>
    <row r="23563" spans="1:28" s="6" customFormat="1" x14ac:dyDescent="0.15">
      <c r="A23563" s="6" t="s">
        <v>154</v>
      </c>
      <c r="E23563" s="31">
        <v>-69</v>
      </c>
      <c r="F23563" s="31"/>
      <c r="G23563" s="33"/>
      <c r="I23563" s="33"/>
      <c r="J23563" s="33"/>
      <c r="AB23563" s="35"/>
    </row>
    <row r="23564" spans="1:28" s="6" customFormat="1" x14ac:dyDescent="0.15">
      <c r="A23564" s="6" t="s">
        <v>154</v>
      </c>
      <c r="E23564" s="31">
        <v>-69</v>
      </c>
      <c r="F23564" s="31"/>
      <c r="G23564" s="33"/>
      <c r="I23564" s="33"/>
      <c r="J23564" s="33"/>
      <c r="AB23564" s="35"/>
    </row>
    <row r="23565" spans="1:28" s="6" customFormat="1" x14ac:dyDescent="0.15">
      <c r="A23565" s="6" t="s">
        <v>154</v>
      </c>
      <c r="E23565" s="31">
        <v>-68</v>
      </c>
      <c r="F23565" s="31"/>
      <c r="G23565" s="33"/>
      <c r="I23565" s="33"/>
      <c r="J23565" s="33"/>
      <c r="AB23565" s="35"/>
    </row>
    <row r="23566" spans="1:28" s="6" customFormat="1" x14ac:dyDescent="0.15">
      <c r="A23566" s="6" t="s">
        <v>154</v>
      </c>
      <c r="E23566" s="31">
        <v>-66</v>
      </c>
      <c r="F23566" s="31"/>
      <c r="G23566" s="33"/>
      <c r="I23566" s="33"/>
      <c r="J23566" s="33"/>
      <c r="AB23566" s="35"/>
    </row>
    <row r="23567" spans="1:28" s="6" customFormat="1" x14ac:dyDescent="0.15">
      <c r="A23567" s="6" t="s">
        <v>154</v>
      </c>
      <c r="E23567" s="31">
        <v>-66</v>
      </c>
      <c r="F23567" s="31"/>
      <c r="G23567" s="33"/>
      <c r="I23567" s="33"/>
      <c r="J23567" s="33"/>
      <c r="AB23567" s="35"/>
    </row>
    <row r="23568" spans="1:28" s="6" customFormat="1" x14ac:dyDescent="0.15">
      <c r="A23568" s="6" t="s">
        <v>154</v>
      </c>
      <c r="E23568" s="31">
        <v>-67</v>
      </c>
      <c r="F23568" s="31"/>
      <c r="G23568" s="33"/>
      <c r="I23568" s="33"/>
      <c r="J23568" s="33"/>
      <c r="AB23568" s="35"/>
    </row>
    <row r="23569" spans="1:28" s="6" customFormat="1" x14ac:dyDescent="0.15">
      <c r="A23569" s="6" t="s">
        <v>154</v>
      </c>
      <c r="E23569" s="31">
        <v>-67</v>
      </c>
      <c r="F23569" s="31"/>
      <c r="G23569" s="33"/>
      <c r="I23569" s="33"/>
      <c r="J23569" s="33"/>
      <c r="AB23569" s="35"/>
    </row>
    <row r="23570" spans="1:28" s="6" customFormat="1" x14ac:dyDescent="0.15">
      <c r="A23570" s="6" t="s">
        <v>154</v>
      </c>
      <c r="E23570" s="31">
        <v>-67</v>
      </c>
      <c r="F23570" s="31"/>
      <c r="G23570" s="33"/>
      <c r="I23570" s="33"/>
      <c r="J23570" s="33"/>
      <c r="AB23570" s="35"/>
    </row>
    <row r="23571" spans="1:28" s="6" customFormat="1" x14ac:dyDescent="0.15">
      <c r="A23571" s="6" t="s">
        <v>154</v>
      </c>
      <c r="E23571" s="31">
        <v>-69</v>
      </c>
      <c r="F23571" s="31"/>
      <c r="G23571" s="33"/>
      <c r="I23571" s="33"/>
      <c r="J23571" s="33"/>
      <c r="AB23571" s="35"/>
    </row>
    <row r="23572" spans="1:28" s="6" customFormat="1" x14ac:dyDescent="0.15">
      <c r="A23572" s="6" t="s">
        <v>154</v>
      </c>
      <c r="E23572" s="31">
        <v>-69</v>
      </c>
      <c r="F23572" s="31"/>
      <c r="G23572" s="33"/>
      <c r="I23572" s="33"/>
      <c r="J23572" s="33"/>
      <c r="AB23572" s="35"/>
    </row>
    <row r="23573" spans="1:28" s="6" customFormat="1" x14ac:dyDescent="0.15">
      <c r="A23573" s="6" t="s">
        <v>154</v>
      </c>
      <c r="E23573" s="31">
        <v>-69</v>
      </c>
      <c r="F23573" s="31"/>
      <c r="G23573" s="33"/>
      <c r="I23573" s="33"/>
      <c r="J23573" s="33"/>
      <c r="AB23573" s="35"/>
    </row>
    <row r="23574" spans="1:28" s="6" customFormat="1" x14ac:dyDescent="0.15">
      <c r="A23574" s="6" t="s">
        <v>154</v>
      </c>
      <c r="E23574" s="31">
        <v>-66</v>
      </c>
      <c r="F23574" s="31"/>
      <c r="G23574" s="33"/>
      <c r="I23574" s="33"/>
      <c r="J23574" s="33"/>
      <c r="AB23574" s="35"/>
    </row>
    <row r="23575" spans="1:28" s="6" customFormat="1" x14ac:dyDescent="0.15">
      <c r="A23575" s="6" t="s">
        <v>154</v>
      </c>
      <c r="E23575" s="31">
        <v>-73</v>
      </c>
      <c r="F23575" s="31"/>
      <c r="G23575" s="33"/>
      <c r="I23575" s="33"/>
      <c r="J23575" s="33"/>
      <c r="AB23575" s="35"/>
    </row>
    <row r="23576" spans="1:28" s="6" customFormat="1" x14ac:dyDescent="0.15">
      <c r="A23576" s="6" t="s">
        <v>154</v>
      </c>
      <c r="E23576" s="31">
        <v>-73</v>
      </c>
      <c r="F23576" s="31"/>
      <c r="G23576" s="33"/>
      <c r="I23576" s="33"/>
      <c r="J23576" s="33"/>
      <c r="AB23576" s="35"/>
    </row>
    <row r="23577" spans="1:28" s="6" customFormat="1" x14ac:dyDescent="0.15">
      <c r="A23577" s="6" t="s">
        <v>154</v>
      </c>
      <c r="E23577" s="31">
        <v>-72</v>
      </c>
      <c r="F23577" s="31"/>
      <c r="G23577" s="33"/>
      <c r="I23577" s="33"/>
      <c r="J23577" s="33"/>
      <c r="AB23577" s="35"/>
    </row>
    <row r="23578" spans="1:28" s="6" customFormat="1" x14ac:dyDescent="0.15">
      <c r="A23578" s="6" t="s">
        <v>154</v>
      </c>
      <c r="E23578" s="31">
        <v>-70</v>
      </c>
      <c r="F23578" s="31"/>
      <c r="G23578" s="33"/>
      <c r="I23578" s="33"/>
      <c r="J23578" s="33"/>
      <c r="AB23578" s="35"/>
    </row>
    <row r="23579" spans="1:28" s="6" customFormat="1" x14ac:dyDescent="0.15">
      <c r="A23579" s="6" t="s">
        <v>154</v>
      </c>
      <c r="E23579" s="31">
        <v>-70</v>
      </c>
      <c r="F23579" s="31"/>
      <c r="G23579" s="33"/>
      <c r="I23579" s="33"/>
      <c r="J23579" s="33"/>
      <c r="AB23579" s="35"/>
    </row>
    <row r="23580" spans="1:28" s="6" customFormat="1" x14ac:dyDescent="0.15">
      <c r="A23580" s="6" t="s">
        <v>154</v>
      </c>
      <c r="E23580" s="31">
        <v>-73</v>
      </c>
      <c r="F23580" s="31"/>
      <c r="G23580" s="33"/>
      <c r="I23580" s="33"/>
      <c r="J23580" s="33"/>
      <c r="AB23580" s="35"/>
    </row>
    <row r="23581" spans="1:28" s="6" customFormat="1" x14ac:dyDescent="0.15">
      <c r="A23581" s="6" t="s">
        <v>154</v>
      </c>
      <c r="E23581" s="31">
        <v>-73</v>
      </c>
      <c r="F23581" s="31"/>
      <c r="G23581" s="33"/>
      <c r="I23581" s="33"/>
      <c r="J23581" s="33"/>
      <c r="AB23581" s="35"/>
    </row>
    <row r="23582" spans="1:28" s="6" customFormat="1" x14ac:dyDescent="0.15">
      <c r="A23582" s="6" t="s">
        <v>154</v>
      </c>
      <c r="E23582" s="31">
        <v>-73</v>
      </c>
      <c r="F23582" s="31"/>
      <c r="G23582" s="33"/>
      <c r="I23582" s="33"/>
      <c r="J23582" s="33"/>
      <c r="AB23582" s="35"/>
    </row>
    <row r="23583" spans="1:28" s="6" customFormat="1" x14ac:dyDescent="0.15">
      <c r="A23583" s="6" t="s">
        <v>154</v>
      </c>
      <c r="E23583" s="31">
        <v>-70</v>
      </c>
      <c r="F23583" s="31"/>
      <c r="G23583" s="33"/>
      <c r="I23583" s="33"/>
      <c r="J23583" s="33"/>
      <c r="AB23583" s="35"/>
    </row>
    <row r="23584" spans="1:28" s="6" customFormat="1" x14ac:dyDescent="0.15">
      <c r="A23584" s="6" t="s">
        <v>154</v>
      </c>
      <c r="E23584" s="31">
        <v>-70</v>
      </c>
      <c r="F23584" s="31"/>
      <c r="G23584" s="33"/>
      <c r="I23584" s="33"/>
      <c r="J23584" s="33"/>
      <c r="AB23584" s="35"/>
    </row>
    <row r="23585" spans="1:28" s="6" customFormat="1" x14ac:dyDescent="0.15">
      <c r="A23585" s="6" t="s">
        <v>155</v>
      </c>
      <c r="E23585" s="31">
        <v>-73</v>
      </c>
      <c r="F23585" s="31"/>
      <c r="G23585" s="33"/>
      <c r="I23585" s="33"/>
      <c r="J23585" s="33"/>
      <c r="AB23585" s="35"/>
    </row>
    <row r="23586" spans="1:28" s="6" customFormat="1" x14ac:dyDescent="0.15">
      <c r="A23586" s="6" t="s">
        <v>155</v>
      </c>
      <c r="E23586" s="31">
        <v>-73</v>
      </c>
      <c r="F23586" s="31"/>
      <c r="G23586" s="33"/>
      <c r="I23586" s="33"/>
      <c r="J23586" s="33"/>
      <c r="AB23586" s="35"/>
    </row>
    <row r="23587" spans="1:28" s="6" customFormat="1" x14ac:dyDescent="0.15">
      <c r="A23587" s="6" t="s">
        <v>155</v>
      </c>
      <c r="E23587" s="31">
        <v>-73</v>
      </c>
      <c r="F23587" s="31"/>
      <c r="G23587" s="33"/>
      <c r="I23587" s="33"/>
      <c r="J23587" s="33"/>
      <c r="AB23587" s="35"/>
    </row>
    <row r="23588" spans="1:28" s="6" customFormat="1" x14ac:dyDescent="0.15">
      <c r="A23588" s="6" t="s">
        <v>155</v>
      </c>
      <c r="E23588" s="31">
        <v>-75</v>
      </c>
      <c r="F23588" s="31"/>
      <c r="G23588" s="33"/>
      <c r="I23588" s="33"/>
      <c r="J23588" s="33"/>
      <c r="AB23588" s="35"/>
    </row>
    <row r="23589" spans="1:28" s="6" customFormat="1" x14ac:dyDescent="0.15">
      <c r="A23589" s="6" t="s">
        <v>155</v>
      </c>
      <c r="E23589" s="31">
        <v>-74</v>
      </c>
      <c r="F23589" s="31"/>
      <c r="G23589" s="33"/>
      <c r="I23589" s="33"/>
      <c r="J23589" s="33"/>
      <c r="AB23589" s="35"/>
    </row>
    <row r="23590" spans="1:28" s="6" customFormat="1" x14ac:dyDescent="0.15">
      <c r="A23590" s="6" t="s">
        <v>155</v>
      </c>
      <c r="E23590" s="31">
        <v>-74</v>
      </c>
      <c r="F23590" s="31"/>
      <c r="G23590" s="33"/>
      <c r="I23590" s="33"/>
      <c r="J23590" s="33"/>
      <c r="AB23590" s="35"/>
    </row>
    <row r="23591" spans="1:28" s="6" customFormat="1" x14ac:dyDescent="0.15">
      <c r="A23591" s="6" t="s">
        <v>155</v>
      </c>
      <c r="E23591" s="31">
        <v>-69</v>
      </c>
      <c r="F23591" s="31"/>
      <c r="G23591" s="33"/>
      <c r="I23591" s="33"/>
      <c r="J23591" s="33"/>
      <c r="AB23591" s="35"/>
    </row>
    <row r="23592" spans="1:28" s="6" customFormat="1" x14ac:dyDescent="0.15">
      <c r="A23592" s="6" t="s">
        <v>155</v>
      </c>
      <c r="E23592" s="31">
        <v>-73</v>
      </c>
      <c r="F23592" s="31"/>
      <c r="G23592" s="33"/>
      <c r="I23592" s="33"/>
      <c r="J23592" s="33"/>
      <c r="AB23592" s="35"/>
    </row>
    <row r="23593" spans="1:28" s="6" customFormat="1" x14ac:dyDescent="0.15">
      <c r="A23593" s="6" t="s">
        <v>155</v>
      </c>
      <c r="E23593" s="31">
        <v>-73</v>
      </c>
      <c r="F23593" s="31"/>
      <c r="G23593" s="33"/>
      <c r="I23593" s="33"/>
      <c r="J23593" s="33"/>
      <c r="AB23593" s="35"/>
    </row>
    <row r="23594" spans="1:28" s="6" customFormat="1" x14ac:dyDescent="0.15">
      <c r="A23594" s="6" t="s">
        <v>155</v>
      </c>
      <c r="E23594" s="31">
        <v>-73</v>
      </c>
      <c r="F23594" s="31"/>
      <c r="G23594" s="33"/>
      <c r="I23594" s="33"/>
      <c r="J23594" s="33"/>
      <c r="AB23594" s="35"/>
    </row>
    <row r="23595" spans="1:28" s="6" customFormat="1" x14ac:dyDescent="0.15">
      <c r="A23595" s="6" t="s">
        <v>155</v>
      </c>
      <c r="E23595" s="31">
        <v>-73</v>
      </c>
      <c r="F23595" s="31"/>
      <c r="G23595" s="33"/>
      <c r="I23595" s="33"/>
      <c r="J23595" s="33"/>
      <c r="AB23595" s="35"/>
    </row>
    <row r="23596" spans="1:28" s="6" customFormat="1" x14ac:dyDescent="0.15">
      <c r="A23596" s="6" t="s">
        <v>155</v>
      </c>
      <c r="E23596" s="31">
        <v>-73</v>
      </c>
      <c r="F23596" s="31"/>
      <c r="G23596" s="33"/>
      <c r="I23596" s="33"/>
      <c r="J23596" s="33"/>
      <c r="AB23596" s="35"/>
    </row>
    <row r="23597" spans="1:28" s="6" customFormat="1" x14ac:dyDescent="0.15">
      <c r="A23597" s="6" t="s">
        <v>155</v>
      </c>
      <c r="E23597" s="31">
        <v>-72</v>
      </c>
      <c r="F23597" s="31"/>
      <c r="G23597" s="33"/>
      <c r="I23597" s="33"/>
      <c r="J23597" s="33"/>
      <c r="AB23597" s="35"/>
    </row>
    <row r="23598" spans="1:28" s="6" customFormat="1" x14ac:dyDescent="0.15">
      <c r="A23598" s="6" t="s">
        <v>155</v>
      </c>
      <c r="E23598" s="31">
        <v>-72</v>
      </c>
      <c r="F23598" s="31"/>
      <c r="G23598" s="33"/>
      <c r="I23598" s="33"/>
      <c r="J23598" s="33"/>
      <c r="AB23598" s="35"/>
    </row>
    <row r="23599" spans="1:28" s="6" customFormat="1" x14ac:dyDescent="0.15">
      <c r="A23599" s="6" t="s">
        <v>155</v>
      </c>
      <c r="E23599" s="31">
        <v>-73</v>
      </c>
      <c r="F23599" s="31"/>
      <c r="G23599" s="33"/>
      <c r="I23599" s="33"/>
      <c r="J23599" s="33"/>
      <c r="AB23599" s="35"/>
    </row>
    <row r="23600" spans="1:28" s="6" customFormat="1" x14ac:dyDescent="0.15">
      <c r="A23600" s="6" t="s">
        <v>155</v>
      </c>
      <c r="E23600" s="31">
        <v>-72</v>
      </c>
      <c r="F23600" s="31"/>
      <c r="G23600" s="33"/>
      <c r="I23600" s="33"/>
      <c r="J23600" s="33"/>
      <c r="AB23600" s="35"/>
    </row>
    <row r="23601" spans="1:28" s="6" customFormat="1" x14ac:dyDescent="0.15">
      <c r="A23601" s="6" t="s">
        <v>155</v>
      </c>
      <c r="E23601" s="31">
        <v>-72</v>
      </c>
      <c r="F23601" s="31"/>
      <c r="G23601" s="33"/>
      <c r="I23601" s="33"/>
      <c r="J23601" s="33"/>
      <c r="AB23601" s="35"/>
    </row>
    <row r="23602" spans="1:28" s="6" customFormat="1" x14ac:dyDescent="0.15">
      <c r="A23602" s="6" t="s">
        <v>155</v>
      </c>
      <c r="E23602" s="31">
        <v>-73</v>
      </c>
      <c r="F23602" s="31"/>
      <c r="G23602" s="33"/>
      <c r="I23602" s="33"/>
      <c r="J23602" s="33"/>
      <c r="AB23602" s="35"/>
    </row>
    <row r="23603" spans="1:28" s="6" customFormat="1" x14ac:dyDescent="0.15">
      <c r="A23603" s="6" t="s">
        <v>155</v>
      </c>
      <c r="E23603" s="31">
        <v>-73</v>
      </c>
      <c r="F23603" s="31"/>
      <c r="G23603" s="33"/>
      <c r="I23603" s="33"/>
      <c r="J23603" s="33"/>
      <c r="AB23603" s="35"/>
    </row>
    <row r="23604" spans="1:28" s="6" customFormat="1" x14ac:dyDescent="0.15">
      <c r="A23604" s="6" t="s">
        <v>155</v>
      </c>
      <c r="E23604" s="31">
        <v>-67</v>
      </c>
      <c r="F23604" s="31"/>
      <c r="G23604" s="33"/>
      <c r="I23604" s="33"/>
      <c r="J23604" s="33"/>
      <c r="AB23604" s="35"/>
    </row>
    <row r="23605" spans="1:28" s="6" customFormat="1" x14ac:dyDescent="0.15">
      <c r="A23605" s="6" t="s">
        <v>155</v>
      </c>
      <c r="E23605" s="31">
        <v>-73</v>
      </c>
      <c r="F23605" s="31"/>
      <c r="G23605" s="33"/>
      <c r="I23605" s="33"/>
      <c r="J23605" s="33"/>
      <c r="AB23605" s="35"/>
    </row>
    <row r="23606" spans="1:28" s="6" customFormat="1" x14ac:dyDescent="0.15">
      <c r="A23606" s="6" t="s">
        <v>155</v>
      </c>
      <c r="E23606" s="31">
        <v>-72</v>
      </c>
      <c r="F23606" s="31"/>
      <c r="G23606" s="33"/>
      <c r="I23606" s="33"/>
      <c r="J23606" s="33"/>
      <c r="AB23606" s="35"/>
    </row>
    <row r="23607" spans="1:28" s="6" customFormat="1" x14ac:dyDescent="0.15">
      <c r="A23607" s="6" t="s">
        <v>155</v>
      </c>
      <c r="E23607" s="31">
        <v>-72</v>
      </c>
      <c r="F23607" s="31"/>
      <c r="G23607" s="33"/>
      <c r="I23607" s="33"/>
      <c r="J23607" s="33"/>
      <c r="AB23607" s="35"/>
    </row>
    <row r="23608" spans="1:28" s="6" customFormat="1" x14ac:dyDescent="0.15">
      <c r="A23608" s="6" t="s">
        <v>155</v>
      </c>
      <c r="E23608" s="31">
        <v>-70</v>
      </c>
      <c r="F23608" s="31"/>
      <c r="G23608" s="33"/>
      <c r="I23608" s="33"/>
      <c r="J23608" s="33"/>
      <c r="AB23608" s="35"/>
    </row>
    <row r="23609" spans="1:28" s="6" customFormat="1" x14ac:dyDescent="0.15">
      <c r="A23609" s="6" t="s">
        <v>155</v>
      </c>
      <c r="E23609" s="31">
        <v>-70</v>
      </c>
      <c r="F23609" s="31"/>
      <c r="G23609" s="33"/>
      <c r="I23609" s="33"/>
      <c r="J23609" s="33"/>
      <c r="AB23609" s="35"/>
    </row>
    <row r="23610" spans="1:28" s="6" customFormat="1" x14ac:dyDescent="0.15">
      <c r="A23610" s="6" t="s">
        <v>155</v>
      </c>
      <c r="E23610" s="31">
        <v>-70</v>
      </c>
      <c r="F23610" s="31"/>
      <c r="G23610" s="33"/>
      <c r="I23610" s="33"/>
      <c r="J23610" s="33"/>
      <c r="AB23610" s="35"/>
    </row>
    <row r="23611" spans="1:28" s="6" customFormat="1" x14ac:dyDescent="0.15">
      <c r="A23611" s="6" t="s">
        <v>155</v>
      </c>
      <c r="E23611" s="31">
        <v>-70</v>
      </c>
      <c r="F23611" s="31"/>
      <c r="G23611" s="33"/>
      <c r="I23611" s="33"/>
      <c r="J23611" s="33"/>
      <c r="AB23611" s="35"/>
    </row>
    <row r="23612" spans="1:28" s="6" customFormat="1" x14ac:dyDescent="0.15">
      <c r="A23612" s="6" t="s">
        <v>155</v>
      </c>
      <c r="E23612" s="31">
        <v>-70</v>
      </c>
      <c r="F23612" s="31"/>
      <c r="G23612" s="33"/>
      <c r="I23612" s="33"/>
      <c r="J23612" s="33"/>
      <c r="AB23612" s="35"/>
    </row>
    <row r="23613" spans="1:28" s="6" customFormat="1" x14ac:dyDescent="0.15">
      <c r="A23613" s="6" t="s">
        <v>155</v>
      </c>
      <c r="E23613" s="31">
        <v>-70</v>
      </c>
      <c r="F23613" s="31"/>
      <c r="G23613" s="33"/>
      <c r="I23613" s="33"/>
      <c r="J23613" s="33"/>
      <c r="AB23613" s="35"/>
    </row>
    <row r="23614" spans="1:28" s="6" customFormat="1" x14ac:dyDescent="0.15">
      <c r="A23614" s="6" t="s">
        <v>155</v>
      </c>
      <c r="E23614" s="31">
        <v>-71</v>
      </c>
      <c r="F23614" s="31"/>
      <c r="G23614" s="33"/>
      <c r="I23614" s="33"/>
      <c r="J23614" s="33"/>
      <c r="AB23614" s="35"/>
    </row>
    <row r="23615" spans="1:28" s="6" customFormat="1" x14ac:dyDescent="0.15">
      <c r="A23615" s="6" t="s">
        <v>155</v>
      </c>
      <c r="E23615" s="31">
        <v>-70</v>
      </c>
      <c r="F23615" s="31"/>
      <c r="G23615" s="33"/>
      <c r="I23615" s="33"/>
      <c r="J23615" s="33"/>
      <c r="AB23615" s="35"/>
    </row>
    <row r="23616" spans="1:28" s="6" customFormat="1" x14ac:dyDescent="0.15">
      <c r="A23616" s="6" t="s">
        <v>155</v>
      </c>
      <c r="E23616" s="31">
        <v>-70</v>
      </c>
      <c r="F23616" s="31"/>
      <c r="G23616" s="33"/>
      <c r="I23616" s="33"/>
      <c r="J23616" s="33"/>
      <c r="AB23616" s="35"/>
    </row>
    <row r="23617" spans="1:28" s="6" customFormat="1" x14ac:dyDescent="0.15">
      <c r="A23617" s="6" t="s">
        <v>155</v>
      </c>
      <c r="E23617" s="31">
        <v>-70</v>
      </c>
      <c r="F23617" s="31"/>
      <c r="G23617" s="33"/>
      <c r="I23617" s="33"/>
      <c r="J23617" s="33"/>
      <c r="AB23617" s="35"/>
    </row>
    <row r="23618" spans="1:28" s="6" customFormat="1" x14ac:dyDescent="0.15">
      <c r="A23618" s="6" t="s">
        <v>155</v>
      </c>
      <c r="E23618" s="31">
        <v>-70</v>
      </c>
      <c r="F23618" s="31"/>
      <c r="G23618" s="33"/>
      <c r="I23618" s="33"/>
      <c r="J23618" s="33"/>
      <c r="AB23618" s="35"/>
    </row>
    <row r="23619" spans="1:28" s="6" customFormat="1" x14ac:dyDescent="0.15">
      <c r="A23619" s="6" t="s">
        <v>155</v>
      </c>
      <c r="E23619" s="31">
        <v>-70</v>
      </c>
      <c r="F23619" s="31"/>
      <c r="G23619" s="33"/>
      <c r="I23619" s="33"/>
      <c r="J23619" s="33"/>
      <c r="AB23619" s="35"/>
    </row>
    <row r="23620" spans="1:28" s="6" customFormat="1" x14ac:dyDescent="0.15">
      <c r="A23620" s="6" t="s">
        <v>155</v>
      </c>
      <c r="E23620" s="31">
        <v>-68</v>
      </c>
      <c r="F23620" s="31"/>
      <c r="G23620" s="33"/>
      <c r="I23620" s="33"/>
      <c r="J23620" s="33"/>
      <c r="AB23620" s="35"/>
    </row>
    <row r="23621" spans="1:28" s="6" customFormat="1" x14ac:dyDescent="0.15">
      <c r="A23621" s="6" t="s">
        <v>155</v>
      </c>
      <c r="E23621" s="31">
        <v>-68</v>
      </c>
      <c r="F23621" s="31"/>
      <c r="G23621" s="33"/>
      <c r="I23621" s="33"/>
      <c r="J23621" s="33"/>
      <c r="AB23621" s="35"/>
    </row>
    <row r="23622" spans="1:28" s="6" customFormat="1" x14ac:dyDescent="0.15">
      <c r="A23622" s="6" t="s">
        <v>155</v>
      </c>
      <c r="E23622" s="31">
        <v>-69</v>
      </c>
      <c r="F23622" s="31"/>
      <c r="G23622" s="33"/>
      <c r="I23622" s="33"/>
      <c r="J23622" s="33"/>
      <c r="AB23622" s="35"/>
    </row>
    <row r="23623" spans="1:28" s="6" customFormat="1" x14ac:dyDescent="0.15">
      <c r="A23623" s="6" t="s">
        <v>155</v>
      </c>
      <c r="E23623" s="31">
        <v>-73</v>
      </c>
      <c r="F23623" s="31"/>
      <c r="G23623" s="33"/>
      <c r="I23623" s="33"/>
      <c r="J23623" s="33"/>
      <c r="AB23623" s="35"/>
    </row>
    <row r="23624" spans="1:28" s="6" customFormat="1" x14ac:dyDescent="0.15">
      <c r="A23624" s="6" t="s">
        <v>155</v>
      </c>
      <c r="E23624" s="31">
        <v>-73</v>
      </c>
      <c r="F23624" s="31"/>
      <c r="G23624" s="33"/>
      <c r="I23624" s="33"/>
      <c r="J23624" s="33"/>
      <c r="AB23624" s="35"/>
    </row>
    <row r="23625" spans="1:28" s="6" customFormat="1" x14ac:dyDescent="0.15">
      <c r="A23625" s="6" t="s">
        <v>155</v>
      </c>
      <c r="E23625" s="31">
        <v>-68</v>
      </c>
      <c r="F23625" s="31"/>
      <c r="G23625" s="33"/>
      <c r="I23625" s="33"/>
      <c r="J23625" s="33"/>
      <c r="AB23625" s="35"/>
    </row>
    <row r="23626" spans="1:28" s="6" customFormat="1" x14ac:dyDescent="0.15">
      <c r="A23626" s="6" t="s">
        <v>155</v>
      </c>
      <c r="E23626" s="31">
        <v>-73</v>
      </c>
      <c r="F23626" s="31"/>
      <c r="G23626" s="33"/>
      <c r="I23626" s="33"/>
      <c r="J23626" s="33"/>
      <c r="AB23626" s="35"/>
    </row>
    <row r="23627" spans="1:28" s="6" customFormat="1" x14ac:dyDescent="0.15">
      <c r="A23627" s="6" t="s">
        <v>155</v>
      </c>
      <c r="E23627" s="31">
        <v>-73</v>
      </c>
      <c r="F23627" s="31"/>
      <c r="G23627" s="33"/>
      <c r="I23627" s="33"/>
      <c r="J23627" s="33"/>
      <c r="AB23627" s="35"/>
    </row>
    <row r="23628" spans="1:28" s="6" customFormat="1" x14ac:dyDescent="0.15">
      <c r="A23628" s="6" t="s">
        <v>155</v>
      </c>
      <c r="E23628" s="31">
        <v>-73</v>
      </c>
      <c r="F23628" s="31"/>
      <c r="G23628" s="33"/>
      <c r="I23628" s="33"/>
      <c r="J23628" s="33"/>
      <c r="AB23628" s="35"/>
    </row>
    <row r="23629" spans="1:28" s="6" customFormat="1" x14ac:dyDescent="0.15">
      <c r="A23629" s="6" t="s">
        <v>155</v>
      </c>
      <c r="E23629" s="31">
        <v>-75</v>
      </c>
      <c r="F23629" s="31"/>
      <c r="G23629" s="33"/>
      <c r="I23629" s="33"/>
      <c r="J23629" s="33"/>
      <c r="AB23629" s="35"/>
    </row>
    <row r="23630" spans="1:28" s="6" customFormat="1" x14ac:dyDescent="0.15">
      <c r="A23630" s="6" t="s">
        <v>155</v>
      </c>
      <c r="E23630" s="31">
        <v>-75</v>
      </c>
      <c r="F23630" s="31"/>
      <c r="G23630" s="33"/>
      <c r="I23630" s="33"/>
      <c r="J23630" s="33"/>
      <c r="AB23630" s="35"/>
    </row>
    <row r="23631" spans="1:28" s="6" customFormat="1" x14ac:dyDescent="0.15">
      <c r="A23631" s="6" t="s">
        <v>155</v>
      </c>
      <c r="E23631" s="31">
        <v>-74</v>
      </c>
      <c r="F23631" s="31"/>
      <c r="G23631" s="33"/>
      <c r="I23631" s="33"/>
      <c r="J23631" s="33"/>
      <c r="AB23631" s="35"/>
    </row>
    <row r="23632" spans="1:28" s="6" customFormat="1" x14ac:dyDescent="0.15">
      <c r="A23632" s="6" t="s">
        <v>155</v>
      </c>
      <c r="E23632" s="31">
        <v>-74</v>
      </c>
      <c r="F23632" s="31"/>
      <c r="G23632" s="33"/>
      <c r="I23632" s="33"/>
      <c r="J23632" s="33"/>
      <c r="AB23632" s="35"/>
    </row>
    <row r="23633" spans="1:28" s="6" customFormat="1" x14ac:dyDescent="0.15">
      <c r="A23633" s="6" t="s">
        <v>155</v>
      </c>
      <c r="E23633" s="31">
        <v>-74</v>
      </c>
      <c r="F23633" s="31"/>
      <c r="G23633" s="33"/>
      <c r="I23633" s="33"/>
      <c r="J23633" s="33"/>
      <c r="AB23633" s="35"/>
    </row>
    <row r="23634" spans="1:28" s="6" customFormat="1" x14ac:dyDescent="0.15">
      <c r="A23634" s="6" t="s">
        <v>155</v>
      </c>
      <c r="E23634" s="31">
        <v>-74</v>
      </c>
      <c r="F23634" s="31"/>
      <c r="G23634" s="33"/>
      <c r="I23634" s="33"/>
      <c r="J23634" s="33"/>
      <c r="AB23634" s="35"/>
    </row>
    <row r="23635" spans="1:28" s="6" customFormat="1" x14ac:dyDescent="0.15">
      <c r="A23635" s="6" t="s">
        <v>155</v>
      </c>
      <c r="E23635" s="31">
        <v>-74</v>
      </c>
      <c r="F23635" s="31"/>
      <c r="G23635" s="33"/>
      <c r="I23635" s="33"/>
      <c r="J23635" s="33"/>
      <c r="AB23635" s="35"/>
    </row>
    <row r="23636" spans="1:28" s="6" customFormat="1" x14ac:dyDescent="0.15">
      <c r="A23636" s="6" t="s">
        <v>155</v>
      </c>
      <c r="E23636" s="31">
        <v>-74</v>
      </c>
      <c r="F23636" s="31"/>
      <c r="G23636" s="33"/>
      <c r="I23636" s="33"/>
      <c r="J23636" s="33"/>
      <c r="AB23636" s="35"/>
    </row>
    <row r="23637" spans="1:28" s="6" customFormat="1" x14ac:dyDescent="0.15">
      <c r="A23637" s="6" t="s">
        <v>155</v>
      </c>
      <c r="E23637" s="31">
        <v>-74</v>
      </c>
      <c r="F23637" s="31"/>
      <c r="G23637" s="33"/>
      <c r="I23637" s="33"/>
      <c r="J23637" s="33"/>
      <c r="AB23637" s="35"/>
    </row>
    <row r="23638" spans="1:28" s="6" customFormat="1" x14ac:dyDescent="0.15">
      <c r="A23638" s="6" t="s">
        <v>155</v>
      </c>
      <c r="E23638" s="31">
        <v>-74</v>
      </c>
      <c r="F23638" s="31"/>
      <c r="G23638" s="33"/>
      <c r="I23638" s="33"/>
      <c r="J23638" s="33"/>
      <c r="AB23638" s="35"/>
    </row>
    <row r="23639" spans="1:28" s="6" customFormat="1" x14ac:dyDescent="0.15">
      <c r="A23639" s="6" t="s">
        <v>155</v>
      </c>
      <c r="E23639" s="31">
        <v>-74</v>
      </c>
      <c r="F23639" s="31"/>
      <c r="G23639" s="33"/>
      <c r="I23639" s="33"/>
      <c r="J23639" s="33"/>
      <c r="AB23639" s="35"/>
    </row>
    <row r="23640" spans="1:28" s="6" customFormat="1" x14ac:dyDescent="0.15">
      <c r="A23640" s="6" t="s">
        <v>155</v>
      </c>
      <c r="E23640" s="31">
        <v>-74</v>
      </c>
      <c r="F23640" s="31"/>
      <c r="G23640" s="33"/>
      <c r="I23640" s="33"/>
      <c r="J23640" s="33"/>
      <c r="AB23640" s="35"/>
    </row>
    <row r="23641" spans="1:28" s="6" customFormat="1" x14ac:dyDescent="0.15">
      <c r="A23641" s="6" t="s">
        <v>155</v>
      </c>
      <c r="E23641" s="31">
        <v>-75</v>
      </c>
      <c r="F23641" s="31"/>
      <c r="G23641" s="33"/>
      <c r="I23641" s="33"/>
      <c r="J23641" s="33"/>
      <c r="AB23641" s="35"/>
    </row>
    <row r="23642" spans="1:28" s="6" customFormat="1" x14ac:dyDescent="0.15">
      <c r="A23642" s="6" t="s">
        <v>155</v>
      </c>
      <c r="E23642" s="31">
        <v>-75</v>
      </c>
      <c r="F23642" s="31"/>
      <c r="G23642" s="33"/>
      <c r="I23642" s="33"/>
      <c r="J23642" s="33"/>
      <c r="AB23642" s="35"/>
    </row>
    <row r="23643" spans="1:28" s="6" customFormat="1" x14ac:dyDescent="0.15">
      <c r="A23643" s="6" t="s">
        <v>155</v>
      </c>
      <c r="E23643" s="31">
        <v>-74</v>
      </c>
      <c r="F23643" s="31"/>
      <c r="G23643" s="33"/>
      <c r="I23643" s="33"/>
      <c r="J23643" s="33"/>
      <c r="AB23643" s="35"/>
    </row>
    <row r="23644" spans="1:28" s="6" customFormat="1" x14ac:dyDescent="0.15">
      <c r="A23644" s="6" t="s">
        <v>155</v>
      </c>
      <c r="E23644" s="31">
        <v>-74</v>
      </c>
      <c r="F23644" s="31"/>
      <c r="G23644" s="33"/>
      <c r="I23644" s="33"/>
      <c r="J23644" s="33"/>
      <c r="AB23644" s="35"/>
    </row>
    <row r="23645" spans="1:28" s="6" customFormat="1" x14ac:dyDescent="0.15">
      <c r="A23645" s="6" t="s">
        <v>155</v>
      </c>
      <c r="E23645" s="31">
        <v>-74</v>
      </c>
      <c r="F23645" s="31"/>
      <c r="G23645" s="33"/>
      <c r="I23645" s="33"/>
      <c r="J23645" s="33"/>
      <c r="AB23645" s="35"/>
    </row>
    <row r="23646" spans="1:28" s="6" customFormat="1" x14ac:dyDescent="0.15">
      <c r="A23646" s="6" t="s">
        <v>155</v>
      </c>
      <c r="E23646" s="31">
        <v>-74</v>
      </c>
      <c r="F23646" s="31"/>
      <c r="G23646" s="33"/>
      <c r="I23646" s="33"/>
      <c r="J23646" s="33"/>
      <c r="AB23646" s="35"/>
    </row>
    <row r="23647" spans="1:28" s="6" customFormat="1" x14ac:dyDescent="0.15">
      <c r="A23647" s="6" t="s">
        <v>155</v>
      </c>
      <c r="E23647" s="31">
        <v>-74</v>
      </c>
      <c r="F23647" s="31"/>
      <c r="G23647" s="33"/>
      <c r="I23647" s="33"/>
      <c r="J23647" s="33"/>
      <c r="AB23647" s="35"/>
    </row>
    <row r="23648" spans="1:28" s="6" customFormat="1" x14ac:dyDescent="0.15">
      <c r="A23648" s="6" t="s">
        <v>155</v>
      </c>
      <c r="E23648" s="31">
        <v>-74</v>
      </c>
      <c r="F23648" s="31"/>
      <c r="G23648" s="33"/>
      <c r="I23648" s="33"/>
      <c r="J23648" s="33"/>
      <c r="AB23648" s="35"/>
    </row>
    <row r="23649" spans="1:28" s="6" customFormat="1" x14ac:dyDescent="0.15">
      <c r="A23649" s="6" t="s">
        <v>155</v>
      </c>
      <c r="E23649" s="31">
        <v>-74</v>
      </c>
      <c r="F23649" s="31"/>
      <c r="G23649" s="33"/>
      <c r="I23649" s="33"/>
      <c r="J23649" s="33"/>
      <c r="AB23649" s="35"/>
    </row>
    <row r="23650" spans="1:28" s="6" customFormat="1" x14ac:dyDescent="0.15">
      <c r="A23650" s="6" t="s">
        <v>155</v>
      </c>
      <c r="E23650" s="31">
        <v>-74</v>
      </c>
      <c r="F23650" s="31"/>
      <c r="G23650" s="33"/>
      <c r="I23650" s="33"/>
      <c r="J23650" s="33"/>
      <c r="AB23650" s="35"/>
    </row>
    <row r="23651" spans="1:28" s="6" customFormat="1" x14ac:dyDescent="0.15">
      <c r="A23651" s="6" t="s">
        <v>155</v>
      </c>
      <c r="E23651" s="31">
        <v>-74</v>
      </c>
      <c r="F23651" s="31"/>
      <c r="G23651" s="33"/>
      <c r="I23651" s="33"/>
      <c r="J23651" s="33"/>
      <c r="AB23651" s="35"/>
    </row>
    <row r="23652" spans="1:28" s="6" customFormat="1" x14ac:dyDescent="0.15">
      <c r="A23652" s="6" t="s">
        <v>155</v>
      </c>
      <c r="E23652" s="31">
        <v>-74</v>
      </c>
      <c r="F23652" s="31"/>
      <c r="G23652" s="33"/>
      <c r="I23652" s="33"/>
      <c r="J23652" s="33"/>
      <c r="AB23652" s="35"/>
    </row>
    <row r="23653" spans="1:28" s="6" customFormat="1" x14ac:dyDescent="0.15">
      <c r="A23653" s="6" t="s">
        <v>155</v>
      </c>
      <c r="E23653" s="31">
        <v>-74</v>
      </c>
      <c r="F23653" s="31"/>
      <c r="G23653" s="33"/>
      <c r="I23653" s="33"/>
      <c r="J23653" s="33"/>
      <c r="AB23653" s="35"/>
    </row>
    <row r="23654" spans="1:28" s="6" customFormat="1" x14ac:dyDescent="0.15">
      <c r="A23654" s="6" t="s">
        <v>155</v>
      </c>
      <c r="E23654" s="31">
        <v>-74</v>
      </c>
      <c r="F23654" s="31"/>
      <c r="G23654" s="33"/>
      <c r="I23654" s="33"/>
      <c r="J23654" s="33"/>
      <c r="AB23654" s="35"/>
    </row>
    <row r="23655" spans="1:28" s="6" customFormat="1" x14ac:dyDescent="0.15">
      <c r="A23655" s="6" t="s">
        <v>155</v>
      </c>
      <c r="E23655" s="31">
        <v>-70</v>
      </c>
      <c r="F23655" s="31"/>
      <c r="G23655" s="33"/>
      <c r="I23655" s="33"/>
      <c r="J23655" s="33"/>
      <c r="AB23655" s="35"/>
    </row>
    <row r="23656" spans="1:28" s="6" customFormat="1" x14ac:dyDescent="0.15">
      <c r="A23656" s="6" t="s">
        <v>155</v>
      </c>
      <c r="E23656" s="31">
        <v>-70</v>
      </c>
      <c r="F23656" s="31"/>
      <c r="G23656" s="33"/>
      <c r="I23656" s="33"/>
      <c r="J23656" s="33"/>
      <c r="AB23656" s="35"/>
    </row>
    <row r="23657" spans="1:28" s="6" customFormat="1" x14ac:dyDescent="0.15">
      <c r="A23657" s="6" t="s">
        <v>155</v>
      </c>
      <c r="E23657" s="31">
        <v>-73</v>
      </c>
      <c r="F23657" s="31"/>
      <c r="G23657" s="33"/>
      <c r="I23657" s="33"/>
      <c r="J23657" s="33"/>
      <c r="AB23657" s="35"/>
    </row>
    <row r="23658" spans="1:28" s="6" customFormat="1" x14ac:dyDescent="0.15">
      <c r="A23658" s="6" t="s">
        <v>155</v>
      </c>
      <c r="E23658" s="31">
        <v>-72</v>
      </c>
      <c r="F23658" s="31"/>
      <c r="G23658" s="33"/>
      <c r="I23658" s="33"/>
      <c r="J23658" s="33"/>
      <c r="AB23658" s="35"/>
    </row>
    <row r="23659" spans="1:28" s="6" customFormat="1" x14ac:dyDescent="0.15">
      <c r="A23659" s="6" t="s">
        <v>155</v>
      </c>
      <c r="E23659" s="31">
        <v>-72</v>
      </c>
      <c r="F23659" s="31"/>
      <c r="G23659" s="33"/>
      <c r="I23659" s="33"/>
      <c r="J23659" s="33"/>
      <c r="AB23659" s="35"/>
    </row>
    <row r="23660" spans="1:28" s="6" customFormat="1" x14ac:dyDescent="0.15">
      <c r="A23660" s="6" t="s">
        <v>155</v>
      </c>
      <c r="E23660" s="31">
        <v>-73</v>
      </c>
      <c r="F23660" s="31"/>
      <c r="G23660" s="33"/>
      <c r="I23660" s="33"/>
      <c r="J23660" s="33"/>
      <c r="AB23660" s="35"/>
    </row>
    <row r="23661" spans="1:28" s="6" customFormat="1" x14ac:dyDescent="0.15">
      <c r="A23661" s="6" t="s">
        <v>155</v>
      </c>
      <c r="E23661" s="31">
        <v>-73</v>
      </c>
      <c r="F23661" s="31"/>
      <c r="G23661" s="33"/>
      <c r="I23661" s="33"/>
      <c r="J23661" s="33"/>
      <c r="AB23661" s="35"/>
    </row>
    <row r="23662" spans="1:28" s="6" customFormat="1" x14ac:dyDescent="0.15">
      <c r="A23662" s="6" t="s">
        <v>155</v>
      </c>
      <c r="E23662" s="31">
        <v>-73</v>
      </c>
      <c r="F23662" s="31"/>
      <c r="G23662" s="33"/>
      <c r="I23662" s="33"/>
      <c r="J23662" s="33"/>
      <c r="AB23662" s="35"/>
    </row>
    <row r="23663" spans="1:28" s="6" customFormat="1" x14ac:dyDescent="0.15">
      <c r="A23663" s="6" t="s">
        <v>155</v>
      </c>
      <c r="E23663" s="31">
        <v>-73</v>
      </c>
      <c r="F23663" s="31"/>
      <c r="G23663" s="33"/>
      <c r="I23663" s="33"/>
      <c r="J23663" s="33"/>
      <c r="AB23663" s="35"/>
    </row>
    <row r="23664" spans="1:28" s="6" customFormat="1" x14ac:dyDescent="0.15">
      <c r="A23664" s="6" t="s">
        <v>155</v>
      </c>
      <c r="E23664" s="31">
        <v>-73</v>
      </c>
      <c r="F23664" s="31"/>
      <c r="G23664" s="33"/>
      <c r="I23664" s="33"/>
      <c r="J23664" s="33"/>
      <c r="AB23664" s="35"/>
    </row>
    <row r="23665" spans="1:28" s="6" customFormat="1" x14ac:dyDescent="0.15">
      <c r="A23665" s="6" t="s">
        <v>155</v>
      </c>
      <c r="E23665" s="31">
        <v>-73</v>
      </c>
      <c r="F23665" s="31"/>
      <c r="G23665" s="33"/>
      <c r="I23665" s="33"/>
      <c r="J23665" s="33"/>
      <c r="AB23665" s="35"/>
    </row>
    <row r="23666" spans="1:28" s="6" customFormat="1" x14ac:dyDescent="0.15">
      <c r="A23666" s="6" t="s">
        <v>155</v>
      </c>
      <c r="E23666" s="31">
        <v>-73</v>
      </c>
      <c r="F23666" s="31"/>
      <c r="G23666" s="33"/>
      <c r="I23666" s="33"/>
      <c r="J23666" s="33"/>
      <c r="AB23666" s="35"/>
    </row>
    <row r="23667" spans="1:28" s="6" customFormat="1" x14ac:dyDescent="0.15">
      <c r="A23667" s="6" t="s">
        <v>155</v>
      </c>
      <c r="E23667" s="31">
        <v>-73</v>
      </c>
      <c r="F23667" s="31"/>
      <c r="G23667" s="33"/>
      <c r="I23667" s="33"/>
      <c r="J23667" s="33"/>
      <c r="AB23667" s="35"/>
    </row>
    <row r="23668" spans="1:28" s="6" customFormat="1" x14ac:dyDescent="0.15">
      <c r="A23668" s="6" t="s">
        <v>155</v>
      </c>
      <c r="E23668" s="31">
        <v>-73</v>
      </c>
      <c r="F23668" s="31"/>
      <c r="G23668" s="33"/>
      <c r="I23668" s="33"/>
      <c r="J23668" s="33"/>
      <c r="AB23668" s="35"/>
    </row>
    <row r="23669" spans="1:28" s="6" customFormat="1" x14ac:dyDescent="0.15">
      <c r="A23669" s="6" t="s">
        <v>155</v>
      </c>
      <c r="E23669" s="31">
        <v>-75</v>
      </c>
      <c r="F23669" s="31"/>
      <c r="G23669" s="33"/>
      <c r="I23669" s="33"/>
      <c r="J23669" s="33"/>
      <c r="AB23669" s="35"/>
    </row>
    <row r="23670" spans="1:28" s="6" customFormat="1" x14ac:dyDescent="0.15">
      <c r="A23670" s="6" t="s">
        <v>155</v>
      </c>
      <c r="E23670" s="31">
        <v>-74</v>
      </c>
      <c r="F23670" s="31"/>
      <c r="G23670" s="33"/>
      <c r="I23670" s="33"/>
      <c r="J23670" s="33"/>
      <c r="AB23670" s="35"/>
    </row>
    <row r="23671" spans="1:28" s="6" customFormat="1" x14ac:dyDescent="0.15">
      <c r="A23671" s="6" t="s">
        <v>155</v>
      </c>
      <c r="E23671" s="31">
        <v>-74</v>
      </c>
      <c r="F23671" s="31"/>
      <c r="G23671" s="33"/>
      <c r="I23671" s="33"/>
      <c r="J23671" s="33"/>
      <c r="AB23671" s="35"/>
    </row>
    <row r="23672" spans="1:28" s="6" customFormat="1" x14ac:dyDescent="0.15">
      <c r="A23672" s="6" t="s">
        <v>155</v>
      </c>
      <c r="E23672" s="31">
        <v>-75</v>
      </c>
      <c r="F23672" s="31"/>
      <c r="G23672" s="33"/>
      <c r="I23672" s="33"/>
      <c r="J23672" s="33"/>
      <c r="AB23672" s="35"/>
    </row>
    <row r="23673" spans="1:28" s="6" customFormat="1" x14ac:dyDescent="0.15">
      <c r="A23673" s="6" t="s">
        <v>155</v>
      </c>
      <c r="E23673" s="31">
        <v>-77</v>
      </c>
      <c r="F23673" s="31"/>
      <c r="G23673" s="33"/>
      <c r="I23673" s="33"/>
      <c r="J23673" s="33"/>
      <c r="AB23673" s="35"/>
    </row>
    <row r="23674" spans="1:28" s="6" customFormat="1" x14ac:dyDescent="0.15">
      <c r="A23674" s="6" t="s">
        <v>155</v>
      </c>
      <c r="E23674" s="31">
        <v>-77</v>
      </c>
      <c r="F23674" s="31"/>
      <c r="G23674" s="33"/>
      <c r="I23674" s="33"/>
      <c r="J23674" s="33"/>
      <c r="AB23674" s="35"/>
    </row>
    <row r="23675" spans="1:28" s="6" customFormat="1" x14ac:dyDescent="0.15">
      <c r="A23675" s="6" t="s">
        <v>155</v>
      </c>
      <c r="E23675" s="31">
        <v>-76</v>
      </c>
      <c r="F23675" s="31"/>
      <c r="G23675" s="33"/>
      <c r="I23675" s="33"/>
      <c r="J23675" s="33"/>
      <c r="AB23675" s="35"/>
    </row>
    <row r="23676" spans="1:28" s="6" customFormat="1" x14ac:dyDescent="0.15">
      <c r="A23676" s="6" t="s">
        <v>155</v>
      </c>
      <c r="E23676" s="31">
        <v>-76</v>
      </c>
      <c r="F23676" s="31"/>
      <c r="G23676" s="33"/>
      <c r="I23676" s="33"/>
      <c r="J23676" s="33"/>
      <c r="AB23676" s="35"/>
    </row>
    <row r="23677" spans="1:28" s="6" customFormat="1" x14ac:dyDescent="0.15">
      <c r="A23677" s="6" t="s">
        <v>155</v>
      </c>
      <c r="E23677" s="31">
        <v>-76</v>
      </c>
      <c r="F23677" s="31"/>
      <c r="G23677" s="33"/>
      <c r="I23677" s="33"/>
      <c r="J23677" s="33"/>
      <c r="AB23677" s="35"/>
    </row>
    <row r="23678" spans="1:28" s="6" customFormat="1" x14ac:dyDescent="0.15">
      <c r="A23678" s="6" t="s">
        <v>155</v>
      </c>
      <c r="E23678" s="31">
        <v>-76</v>
      </c>
      <c r="F23678" s="31"/>
      <c r="G23678" s="33"/>
      <c r="I23678" s="33"/>
      <c r="J23678" s="33"/>
      <c r="AB23678" s="35"/>
    </row>
    <row r="23679" spans="1:28" s="6" customFormat="1" x14ac:dyDescent="0.15">
      <c r="A23679" s="6" t="s">
        <v>155</v>
      </c>
      <c r="E23679" s="31">
        <v>-76</v>
      </c>
      <c r="F23679" s="31"/>
      <c r="G23679" s="33"/>
      <c r="I23679" s="33"/>
      <c r="J23679" s="33"/>
      <c r="AB23679" s="35"/>
    </row>
    <row r="23680" spans="1:28" s="6" customFormat="1" x14ac:dyDescent="0.15">
      <c r="A23680" s="6" t="s">
        <v>155</v>
      </c>
      <c r="E23680" s="31">
        <v>-77</v>
      </c>
      <c r="F23680" s="31"/>
      <c r="G23680" s="33"/>
      <c r="I23680" s="33"/>
      <c r="J23680" s="33"/>
      <c r="AB23680" s="35"/>
    </row>
    <row r="23681" spans="1:28" s="6" customFormat="1" x14ac:dyDescent="0.15">
      <c r="A23681" s="6" t="s">
        <v>155</v>
      </c>
      <c r="E23681" s="31">
        <v>-74</v>
      </c>
      <c r="F23681" s="31"/>
      <c r="G23681" s="33"/>
      <c r="I23681" s="33"/>
      <c r="J23681" s="33"/>
      <c r="AB23681" s="35"/>
    </row>
    <row r="23682" spans="1:28" s="6" customFormat="1" x14ac:dyDescent="0.15">
      <c r="A23682" s="6" t="s">
        <v>155</v>
      </c>
      <c r="E23682" s="31">
        <v>-74</v>
      </c>
      <c r="F23682" s="31"/>
      <c r="G23682" s="33"/>
      <c r="I23682" s="33"/>
      <c r="J23682" s="33"/>
      <c r="AB23682" s="35"/>
    </row>
    <row r="23683" spans="1:28" s="6" customFormat="1" x14ac:dyDescent="0.15">
      <c r="A23683" s="6" t="s">
        <v>155</v>
      </c>
      <c r="E23683" s="31">
        <v>-74</v>
      </c>
      <c r="F23683" s="31"/>
      <c r="G23683" s="33"/>
      <c r="I23683" s="33"/>
      <c r="J23683" s="33"/>
      <c r="AB23683" s="35"/>
    </row>
    <row r="23684" spans="1:28" s="6" customFormat="1" x14ac:dyDescent="0.15">
      <c r="A23684" s="6" t="s">
        <v>155</v>
      </c>
      <c r="E23684" s="31">
        <v>-74</v>
      </c>
      <c r="F23684" s="31"/>
      <c r="G23684" s="33"/>
      <c r="I23684" s="33"/>
      <c r="J23684" s="33"/>
      <c r="AB23684" s="35"/>
    </row>
    <row r="23685" spans="1:28" s="6" customFormat="1" x14ac:dyDescent="0.15">
      <c r="A23685" s="6" t="s">
        <v>155</v>
      </c>
      <c r="E23685" s="31">
        <v>-74</v>
      </c>
      <c r="F23685" s="31"/>
      <c r="G23685" s="33"/>
      <c r="I23685" s="33"/>
      <c r="J23685" s="33"/>
      <c r="AB23685" s="35"/>
    </row>
    <row r="23686" spans="1:28" s="6" customFormat="1" x14ac:dyDescent="0.15">
      <c r="A23686" s="6" t="s">
        <v>155</v>
      </c>
      <c r="E23686" s="31">
        <v>-81</v>
      </c>
      <c r="F23686" s="31"/>
      <c r="G23686" s="33"/>
      <c r="I23686" s="33"/>
      <c r="J23686" s="33"/>
      <c r="AB23686" s="35"/>
    </row>
    <row r="23687" spans="1:28" s="6" customFormat="1" x14ac:dyDescent="0.15">
      <c r="A23687" s="6" t="s">
        <v>155</v>
      </c>
      <c r="E23687" s="31">
        <v>-80</v>
      </c>
      <c r="F23687" s="31"/>
      <c r="G23687" s="33"/>
      <c r="I23687" s="33"/>
      <c r="J23687" s="33"/>
      <c r="AB23687" s="35"/>
    </row>
    <row r="23688" spans="1:28" s="6" customFormat="1" x14ac:dyDescent="0.15">
      <c r="A23688" s="6" t="s">
        <v>155</v>
      </c>
      <c r="E23688" s="31">
        <v>-80</v>
      </c>
      <c r="F23688" s="31"/>
      <c r="G23688" s="33"/>
      <c r="I23688" s="33"/>
      <c r="J23688" s="33"/>
      <c r="AB23688" s="35"/>
    </row>
    <row r="23689" spans="1:28" s="6" customFormat="1" x14ac:dyDescent="0.15">
      <c r="A23689" s="6" t="s">
        <v>155</v>
      </c>
      <c r="E23689" s="31">
        <v>-81</v>
      </c>
      <c r="F23689" s="31"/>
      <c r="G23689" s="33"/>
      <c r="I23689" s="33"/>
      <c r="J23689" s="33"/>
      <c r="AB23689" s="35"/>
    </row>
    <row r="23690" spans="1:28" s="6" customFormat="1" x14ac:dyDescent="0.15">
      <c r="A23690" s="6" t="s">
        <v>155</v>
      </c>
      <c r="E23690" s="31">
        <v>-81</v>
      </c>
      <c r="F23690" s="31"/>
      <c r="G23690" s="33"/>
      <c r="I23690" s="33"/>
      <c r="J23690" s="33"/>
      <c r="AB23690" s="35"/>
    </row>
    <row r="23691" spans="1:28" s="6" customFormat="1" x14ac:dyDescent="0.15">
      <c r="A23691" s="6" t="s">
        <v>155</v>
      </c>
      <c r="E23691" s="31">
        <v>-81</v>
      </c>
      <c r="F23691" s="31"/>
      <c r="G23691" s="33"/>
      <c r="I23691" s="33"/>
      <c r="J23691" s="33"/>
      <c r="AB23691" s="35"/>
    </row>
    <row r="23692" spans="1:28" s="6" customFormat="1" x14ac:dyDescent="0.15">
      <c r="A23692" s="6" t="s">
        <v>155</v>
      </c>
      <c r="E23692" s="31">
        <v>-78</v>
      </c>
      <c r="F23692" s="31"/>
      <c r="G23692" s="33"/>
      <c r="I23692" s="33"/>
      <c r="J23692" s="33"/>
      <c r="AB23692" s="35"/>
    </row>
    <row r="23693" spans="1:28" s="6" customFormat="1" x14ac:dyDescent="0.15">
      <c r="A23693" s="6" t="s">
        <v>155</v>
      </c>
      <c r="E23693" s="31">
        <v>-78</v>
      </c>
      <c r="F23693" s="31"/>
      <c r="G23693" s="33"/>
      <c r="I23693" s="33"/>
      <c r="J23693" s="33"/>
      <c r="AB23693" s="35"/>
    </row>
    <row r="23694" spans="1:28" s="6" customFormat="1" x14ac:dyDescent="0.15">
      <c r="A23694" s="6" t="s">
        <v>155</v>
      </c>
      <c r="E23694" s="31">
        <v>-76</v>
      </c>
      <c r="F23694" s="31"/>
      <c r="G23694" s="33"/>
      <c r="I23694" s="33"/>
      <c r="J23694" s="33"/>
      <c r="AB23694" s="35"/>
    </row>
    <row r="23695" spans="1:28" s="6" customFormat="1" x14ac:dyDescent="0.15">
      <c r="A23695" s="6" t="s">
        <v>155</v>
      </c>
      <c r="E23695" s="31">
        <v>-77</v>
      </c>
      <c r="F23695" s="31"/>
      <c r="G23695" s="33"/>
      <c r="I23695" s="33"/>
      <c r="J23695" s="33"/>
      <c r="AB23695" s="35"/>
    </row>
    <row r="23696" spans="1:28" s="6" customFormat="1" x14ac:dyDescent="0.15">
      <c r="A23696" s="6" t="s">
        <v>155</v>
      </c>
      <c r="E23696" s="31">
        <v>-77</v>
      </c>
      <c r="F23696" s="31"/>
      <c r="G23696" s="33"/>
      <c r="I23696" s="33"/>
      <c r="J23696" s="33"/>
      <c r="AB23696" s="35"/>
    </row>
    <row r="23697" spans="1:28" s="6" customFormat="1" x14ac:dyDescent="0.15">
      <c r="A23697" s="6" t="s">
        <v>155</v>
      </c>
      <c r="E23697" s="31">
        <v>-77</v>
      </c>
      <c r="F23697" s="31"/>
      <c r="G23697" s="33"/>
      <c r="I23697" s="33"/>
      <c r="J23697" s="33"/>
      <c r="AB23697" s="35"/>
    </row>
    <row r="23698" spans="1:28" s="6" customFormat="1" x14ac:dyDescent="0.15">
      <c r="A23698" s="6" t="s">
        <v>155</v>
      </c>
      <c r="E23698" s="31">
        <v>-77</v>
      </c>
      <c r="F23698" s="31"/>
      <c r="G23698" s="33"/>
      <c r="I23698" s="33"/>
      <c r="J23698" s="33"/>
      <c r="AB23698" s="35"/>
    </row>
    <row r="23699" spans="1:28" s="6" customFormat="1" x14ac:dyDescent="0.15">
      <c r="A23699" s="6" t="s">
        <v>155</v>
      </c>
      <c r="E23699" s="31">
        <v>-77</v>
      </c>
      <c r="F23699" s="31"/>
      <c r="G23699" s="33"/>
      <c r="I23699" s="33"/>
      <c r="J23699" s="33"/>
      <c r="AB23699" s="35"/>
    </row>
    <row r="23700" spans="1:28" s="6" customFormat="1" x14ac:dyDescent="0.15">
      <c r="A23700" s="6" t="s">
        <v>155</v>
      </c>
      <c r="E23700" s="31">
        <v>-77</v>
      </c>
      <c r="F23700" s="31"/>
      <c r="G23700" s="33"/>
      <c r="I23700" s="33"/>
      <c r="J23700" s="33"/>
      <c r="AB23700" s="35"/>
    </row>
    <row r="23701" spans="1:28" s="6" customFormat="1" x14ac:dyDescent="0.15">
      <c r="A23701" s="6" t="s">
        <v>155</v>
      </c>
      <c r="E23701" s="31">
        <v>-79</v>
      </c>
      <c r="F23701" s="31"/>
      <c r="G23701" s="33"/>
      <c r="I23701" s="33"/>
      <c r="J23701" s="33"/>
      <c r="AB23701" s="35"/>
    </row>
    <row r="23702" spans="1:28" s="6" customFormat="1" x14ac:dyDescent="0.15">
      <c r="A23702" s="6" t="s">
        <v>155</v>
      </c>
      <c r="E23702" s="31">
        <v>-79</v>
      </c>
      <c r="F23702" s="31"/>
      <c r="G23702" s="33"/>
      <c r="I23702" s="33"/>
      <c r="J23702" s="33"/>
      <c r="AB23702" s="35"/>
    </row>
    <row r="23703" spans="1:28" s="6" customFormat="1" x14ac:dyDescent="0.15">
      <c r="A23703" s="6" t="s">
        <v>155</v>
      </c>
      <c r="E23703" s="31">
        <v>-78</v>
      </c>
      <c r="F23703" s="31"/>
      <c r="G23703" s="33"/>
      <c r="I23703" s="33"/>
      <c r="J23703" s="33"/>
      <c r="AB23703" s="35"/>
    </row>
    <row r="23704" spans="1:28" s="6" customFormat="1" x14ac:dyDescent="0.15">
      <c r="A23704" s="6" t="s">
        <v>155</v>
      </c>
      <c r="E23704" s="31">
        <v>-78</v>
      </c>
      <c r="F23704" s="31"/>
      <c r="G23704" s="33"/>
      <c r="I23704" s="33"/>
      <c r="J23704" s="33"/>
      <c r="AB23704" s="35"/>
    </row>
    <row r="23705" spans="1:28" s="6" customFormat="1" x14ac:dyDescent="0.15">
      <c r="A23705" s="6" t="s">
        <v>155</v>
      </c>
      <c r="E23705" s="31">
        <v>-67</v>
      </c>
      <c r="F23705" s="31"/>
      <c r="G23705" s="33"/>
      <c r="I23705" s="33"/>
      <c r="J23705" s="33"/>
      <c r="AB23705" s="35"/>
    </row>
    <row r="23706" spans="1:28" s="6" customFormat="1" x14ac:dyDescent="0.15">
      <c r="A23706" s="6" t="s">
        <v>155</v>
      </c>
      <c r="E23706" s="31">
        <v>-81</v>
      </c>
      <c r="F23706" s="31"/>
      <c r="G23706" s="33"/>
      <c r="I23706" s="33"/>
      <c r="J23706" s="33"/>
      <c r="AB23706" s="35"/>
    </row>
    <row r="23707" spans="1:28" s="6" customFormat="1" x14ac:dyDescent="0.15">
      <c r="A23707" s="6" t="s">
        <v>155</v>
      </c>
      <c r="E23707" s="31">
        <v>-81</v>
      </c>
      <c r="F23707" s="31"/>
      <c r="G23707" s="33"/>
      <c r="I23707" s="33"/>
      <c r="J23707" s="33"/>
      <c r="AB23707" s="35"/>
    </row>
    <row r="23708" spans="1:28" s="6" customFormat="1" x14ac:dyDescent="0.15">
      <c r="A23708" s="6" t="s">
        <v>155</v>
      </c>
      <c r="E23708" s="31">
        <v>-81</v>
      </c>
      <c r="F23708" s="31"/>
      <c r="G23708" s="33"/>
      <c r="I23708" s="33"/>
      <c r="J23708" s="33"/>
      <c r="AB23708" s="35"/>
    </row>
    <row r="23709" spans="1:28" s="6" customFormat="1" x14ac:dyDescent="0.15">
      <c r="A23709" s="6" t="s">
        <v>155</v>
      </c>
      <c r="E23709" s="31">
        <v>-81</v>
      </c>
      <c r="F23709" s="31"/>
      <c r="G23709" s="33"/>
      <c r="I23709" s="33"/>
      <c r="J23709" s="33"/>
      <c r="AB23709" s="35"/>
    </row>
    <row r="23710" spans="1:28" s="6" customFormat="1" x14ac:dyDescent="0.15">
      <c r="A23710" s="6" t="s">
        <v>155</v>
      </c>
      <c r="E23710" s="31">
        <v>-81</v>
      </c>
      <c r="F23710" s="31"/>
      <c r="G23710" s="33"/>
      <c r="I23710" s="33"/>
      <c r="J23710" s="33"/>
      <c r="AB23710" s="35"/>
    </row>
    <row r="23711" spans="1:28" s="6" customFormat="1" x14ac:dyDescent="0.15">
      <c r="A23711" s="6" t="s">
        <v>155</v>
      </c>
      <c r="E23711" s="31">
        <v>-81</v>
      </c>
      <c r="F23711" s="31"/>
      <c r="G23711" s="33"/>
      <c r="I23711" s="33"/>
      <c r="J23711" s="33"/>
      <c r="AB23711" s="35"/>
    </row>
    <row r="23712" spans="1:28" s="6" customFormat="1" x14ac:dyDescent="0.15">
      <c r="A23712" s="6" t="s">
        <v>155</v>
      </c>
      <c r="E23712" s="31">
        <v>-81</v>
      </c>
      <c r="F23712" s="31"/>
      <c r="G23712" s="33"/>
      <c r="I23712" s="33"/>
      <c r="J23712" s="33"/>
      <c r="AB23712" s="35"/>
    </row>
    <row r="23713" spans="1:28" s="6" customFormat="1" x14ac:dyDescent="0.15">
      <c r="A23713" s="6" t="s">
        <v>155</v>
      </c>
      <c r="E23713" s="31">
        <v>-78</v>
      </c>
      <c r="F23713" s="31"/>
      <c r="G23713" s="33"/>
      <c r="I23713" s="33"/>
      <c r="J23713" s="33"/>
      <c r="AB23713" s="35"/>
    </row>
    <row r="23714" spans="1:28" s="6" customFormat="1" x14ac:dyDescent="0.15">
      <c r="A23714" s="6" t="s">
        <v>155</v>
      </c>
      <c r="E23714" s="31">
        <v>-78</v>
      </c>
      <c r="F23714" s="31"/>
      <c r="G23714" s="33"/>
      <c r="I23714" s="33"/>
      <c r="J23714" s="33"/>
      <c r="AB23714" s="35"/>
    </row>
    <row r="23715" spans="1:28" s="6" customFormat="1" x14ac:dyDescent="0.15">
      <c r="A23715" s="6" t="s">
        <v>155</v>
      </c>
      <c r="E23715" s="31">
        <v>-78</v>
      </c>
      <c r="F23715" s="31"/>
      <c r="G23715" s="33"/>
      <c r="I23715" s="33"/>
      <c r="J23715" s="33"/>
      <c r="AB23715" s="35"/>
    </row>
    <row r="23716" spans="1:28" s="6" customFormat="1" x14ac:dyDescent="0.15">
      <c r="A23716" s="6" t="s">
        <v>155</v>
      </c>
      <c r="E23716" s="31">
        <v>-79</v>
      </c>
      <c r="F23716" s="31"/>
      <c r="G23716" s="33"/>
      <c r="I23716" s="33"/>
      <c r="J23716" s="33"/>
      <c r="AB23716" s="35"/>
    </row>
    <row r="23717" spans="1:28" s="6" customFormat="1" x14ac:dyDescent="0.15">
      <c r="A23717" s="6" t="s">
        <v>155</v>
      </c>
      <c r="E23717" s="31">
        <v>-79</v>
      </c>
      <c r="F23717" s="31"/>
      <c r="G23717" s="33"/>
      <c r="I23717" s="33"/>
      <c r="J23717" s="33"/>
      <c r="AB23717" s="35"/>
    </row>
    <row r="23718" spans="1:28" s="6" customFormat="1" x14ac:dyDescent="0.15">
      <c r="A23718" s="6" t="s">
        <v>155</v>
      </c>
      <c r="E23718" s="31">
        <v>-79</v>
      </c>
      <c r="F23718" s="31"/>
      <c r="G23718" s="33"/>
      <c r="I23718" s="33"/>
      <c r="J23718" s="33"/>
      <c r="AB23718" s="35"/>
    </row>
    <row r="23719" spans="1:28" s="6" customFormat="1" x14ac:dyDescent="0.15">
      <c r="A23719" s="6" t="s">
        <v>155</v>
      </c>
      <c r="E23719" s="31">
        <v>-74</v>
      </c>
      <c r="F23719" s="31"/>
      <c r="G23719" s="33"/>
      <c r="I23719" s="33"/>
      <c r="J23719" s="33"/>
      <c r="AB23719" s="35"/>
    </row>
    <row r="23720" spans="1:28" s="6" customFormat="1" x14ac:dyDescent="0.15">
      <c r="A23720" s="6" t="s">
        <v>155</v>
      </c>
      <c r="E23720" s="31">
        <v>-74</v>
      </c>
      <c r="F23720" s="31"/>
      <c r="G23720" s="33"/>
      <c r="I23720" s="33"/>
      <c r="J23720" s="33"/>
      <c r="AB23720" s="35"/>
    </row>
    <row r="23721" spans="1:28" s="6" customFormat="1" x14ac:dyDescent="0.15">
      <c r="A23721" s="6" t="s">
        <v>155</v>
      </c>
      <c r="E23721" s="31">
        <v>-75</v>
      </c>
      <c r="F23721" s="31"/>
      <c r="G23721" s="33"/>
      <c r="I23721" s="33"/>
      <c r="J23721" s="33"/>
      <c r="AB23721" s="35"/>
    </row>
    <row r="23722" spans="1:28" s="6" customFormat="1" x14ac:dyDescent="0.15">
      <c r="A23722" s="6" t="s">
        <v>155</v>
      </c>
      <c r="E23722" s="31">
        <v>-75</v>
      </c>
      <c r="F23722" s="31"/>
      <c r="G23722" s="33"/>
      <c r="I23722" s="33"/>
      <c r="J23722" s="33"/>
      <c r="AB23722" s="35"/>
    </row>
    <row r="23723" spans="1:28" s="6" customFormat="1" x14ac:dyDescent="0.15">
      <c r="A23723" s="6" t="s">
        <v>155</v>
      </c>
      <c r="E23723" s="31">
        <v>-75</v>
      </c>
      <c r="F23723" s="31"/>
      <c r="G23723" s="33"/>
      <c r="I23723" s="33"/>
      <c r="J23723" s="33"/>
      <c r="AB23723" s="35"/>
    </row>
    <row r="23724" spans="1:28" s="6" customFormat="1" x14ac:dyDescent="0.15">
      <c r="A23724" s="6" t="s">
        <v>155</v>
      </c>
      <c r="E23724" s="31">
        <v>-75</v>
      </c>
      <c r="F23724" s="31"/>
      <c r="G23724" s="33"/>
      <c r="I23724" s="33"/>
      <c r="J23724" s="33"/>
      <c r="AB23724" s="35"/>
    </row>
    <row r="23725" spans="1:28" s="6" customFormat="1" x14ac:dyDescent="0.15">
      <c r="A23725" s="6" t="s">
        <v>155</v>
      </c>
      <c r="E23725" s="31">
        <v>-75</v>
      </c>
      <c r="F23725" s="31"/>
      <c r="G23725" s="33"/>
      <c r="I23725" s="33"/>
      <c r="J23725" s="33"/>
      <c r="AB23725" s="35"/>
    </row>
    <row r="23726" spans="1:28" s="6" customFormat="1" x14ac:dyDescent="0.15">
      <c r="A23726" s="6" t="s">
        <v>155</v>
      </c>
      <c r="E23726" s="31">
        <v>-75</v>
      </c>
      <c r="F23726" s="31"/>
      <c r="G23726" s="33"/>
      <c r="I23726" s="33"/>
      <c r="J23726" s="33"/>
      <c r="AB23726" s="35"/>
    </row>
    <row r="23727" spans="1:28" s="6" customFormat="1" x14ac:dyDescent="0.15">
      <c r="A23727" s="6" t="s">
        <v>155</v>
      </c>
      <c r="E23727" s="31">
        <v>-75</v>
      </c>
      <c r="F23727" s="31"/>
      <c r="G23727" s="33"/>
      <c r="I23727" s="33"/>
      <c r="J23727" s="33"/>
      <c r="AB23727" s="35"/>
    </row>
    <row r="23728" spans="1:28" s="6" customFormat="1" x14ac:dyDescent="0.15">
      <c r="A23728" s="6" t="s">
        <v>155</v>
      </c>
      <c r="E23728" s="31">
        <v>-77</v>
      </c>
      <c r="F23728" s="31"/>
      <c r="G23728" s="33"/>
      <c r="I23728" s="33"/>
      <c r="J23728" s="33"/>
      <c r="AB23728" s="35"/>
    </row>
    <row r="23729" spans="1:28" s="6" customFormat="1" x14ac:dyDescent="0.15">
      <c r="A23729" s="6" t="s">
        <v>155</v>
      </c>
      <c r="E23729" s="31">
        <v>-77</v>
      </c>
      <c r="F23729" s="31"/>
      <c r="G23729" s="33"/>
      <c r="I23729" s="33"/>
      <c r="J23729" s="33"/>
      <c r="AB23729" s="35"/>
    </row>
    <row r="23730" spans="1:28" s="6" customFormat="1" x14ac:dyDescent="0.15">
      <c r="A23730" s="6" t="s">
        <v>155</v>
      </c>
      <c r="E23730" s="31">
        <v>-76</v>
      </c>
      <c r="F23730" s="31"/>
      <c r="G23730" s="33"/>
      <c r="I23730" s="33"/>
      <c r="J23730" s="33"/>
      <c r="AB23730" s="35"/>
    </row>
    <row r="23731" spans="1:28" s="6" customFormat="1" x14ac:dyDescent="0.15">
      <c r="A23731" s="6" t="s">
        <v>155</v>
      </c>
      <c r="E23731" s="31">
        <v>-76</v>
      </c>
      <c r="F23731" s="31"/>
      <c r="G23731" s="33"/>
      <c r="I23731" s="33"/>
      <c r="J23731" s="33"/>
      <c r="AB23731" s="35"/>
    </row>
    <row r="23732" spans="1:28" s="6" customFormat="1" x14ac:dyDescent="0.15">
      <c r="A23732" s="6" t="s">
        <v>155</v>
      </c>
      <c r="E23732" s="31">
        <v>-72</v>
      </c>
      <c r="F23732" s="31"/>
      <c r="G23732" s="33"/>
      <c r="I23732" s="33"/>
      <c r="J23732" s="33"/>
      <c r="AB23732" s="35"/>
    </row>
    <row r="23733" spans="1:28" s="6" customFormat="1" x14ac:dyDescent="0.15">
      <c r="A23733" s="6" t="s">
        <v>155</v>
      </c>
      <c r="E23733" s="31">
        <v>-70</v>
      </c>
      <c r="F23733" s="31"/>
      <c r="G23733" s="33"/>
      <c r="I23733" s="33"/>
      <c r="J23733" s="33"/>
      <c r="AB23733" s="35"/>
    </row>
    <row r="23734" spans="1:28" s="6" customFormat="1" x14ac:dyDescent="0.15">
      <c r="A23734" s="6" t="s">
        <v>155</v>
      </c>
      <c r="E23734" s="31">
        <v>-70</v>
      </c>
      <c r="F23734" s="31"/>
      <c r="G23734" s="33"/>
      <c r="I23734" s="33"/>
      <c r="J23734" s="33"/>
      <c r="AB23734" s="35"/>
    </row>
    <row r="23735" spans="1:28" s="6" customFormat="1" x14ac:dyDescent="0.15">
      <c r="A23735" s="6" t="s">
        <v>155</v>
      </c>
      <c r="E23735" s="31">
        <v>-73</v>
      </c>
      <c r="F23735" s="31"/>
      <c r="G23735" s="33"/>
      <c r="I23735" s="33"/>
      <c r="J23735" s="33"/>
      <c r="AB23735" s="35"/>
    </row>
    <row r="23736" spans="1:28" s="6" customFormat="1" x14ac:dyDescent="0.15">
      <c r="A23736" s="6" t="s">
        <v>155</v>
      </c>
      <c r="E23736" s="31">
        <v>-73</v>
      </c>
      <c r="F23736" s="31"/>
      <c r="G23736" s="33"/>
      <c r="I23736" s="33"/>
      <c r="J23736" s="33"/>
      <c r="AB23736" s="35"/>
    </row>
    <row r="23737" spans="1:28" s="6" customFormat="1" x14ac:dyDescent="0.15">
      <c r="A23737" s="6" t="s">
        <v>155</v>
      </c>
      <c r="E23737" s="31">
        <v>-73</v>
      </c>
      <c r="F23737" s="31"/>
      <c r="G23737" s="33"/>
      <c r="I23737" s="33"/>
      <c r="J23737" s="33"/>
      <c r="AB23737" s="35"/>
    </row>
    <row r="23738" spans="1:28" s="6" customFormat="1" x14ac:dyDescent="0.15">
      <c r="A23738" s="6" t="s">
        <v>155</v>
      </c>
      <c r="E23738" s="31">
        <v>-73</v>
      </c>
      <c r="F23738" s="31"/>
      <c r="G23738" s="33"/>
      <c r="I23738" s="33"/>
      <c r="J23738" s="33"/>
      <c r="AB23738" s="35"/>
    </row>
    <row r="23739" spans="1:28" s="6" customFormat="1" x14ac:dyDescent="0.15">
      <c r="A23739" s="6" t="s">
        <v>155</v>
      </c>
      <c r="E23739" s="31">
        <v>-73</v>
      </c>
      <c r="F23739" s="31"/>
      <c r="G23739" s="33"/>
      <c r="I23739" s="33"/>
      <c r="J23739" s="33"/>
      <c r="AB23739" s="35"/>
    </row>
    <row r="23740" spans="1:28" s="6" customFormat="1" x14ac:dyDescent="0.15">
      <c r="A23740" s="6" t="s">
        <v>155</v>
      </c>
      <c r="E23740" s="31">
        <v>-77</v>
      </c>
      <c r="F23740" s="31"/>
      <c r="G23740" s="33"/>
      <c r="I23740" s="33"/>
      <c r="J23740" s="33"/>
      <c r="AB23740" s="35"/>
    </row>
    <row r="23741" spans="1:28" s="6" customFormat="1" x14ac:dyDescent="0.15">
      <c r="A23741" s="6" t="s">
        <v>155</v>
      </c>
      <c r="E23741" s="31">
        <v>-77</v>
      </c>
      <c r="F23741" s="31"/>
      <c r="G23741" s="33"/>
      <c r="I23741" s="33"/>
      <c r="J23741" s="33"/>
      <c r="AB23741" s="35"/>
    </row>
    <row r="23742" spans="1:28" s="6" customFormat="1" x14ac:dyDescent="0.15">
      <c r="A23742" s="6" t="s">
        <v>155</v>
      </c>
      <c r="E23742" s="31">
        <v>-77</v>
      </c>
      <c r="F23742" s="31"/>
      <c r="G23742" s="33"/>
      <c r="I23742" s="33"/>
      <c r="J23742" s="33"/>
      <c r="AB23742" s="35"/>
    </row>
    <row r="23743" spans="1:28" s="6" customFormat="1" x14ac:dyDescent="0.15">
      <c r="A23743" s="6" t="s">
        <v>155</v>
      </c>
      <c r="E23743" s="31">
        <v>-77</v>
      </c>
      <c r="F23743" s="31"/>
      <c r="G23743" s="33"/>
      <c r="I23743" s="33"/>
      <c r="J23743" s="33"/>
      <c r="AB23743" s="35"/>
    </row>
    <row r="23744" spans="1:28" s="6" customFormat="1" x14ac:dyDescent="0.15">
      <c r="A23744" s="6" t="s">
        <v>155</v>
      </c>
      <c r="E23744" s="31">
        <v>-77</v>
      </c>
      <c r="F23744" s="31"/>
      <c r="G23744" s="33"/>
      <c r="I23744" s="33"/>
      <c r="J23744" s="33"/>
      <c r="AB23744" s="35"/>
    </row>
    <row r="23745" spans="1:28" s="6" customFormat="1" x14ac:dyDescent="0.15">
      <c r="A23745" s="6" t="s">
        <v>155</v>
      </c>
      <c r="E23745" s="31">
        <v>-72</v>
      </c>
      <c r="F23745" s="31"/>
      <c r="G23745" s="33"/>
      <c r="I23745" s="33"/>
      <c r="J23745" s="33"/>
      <c r="AB23745" s="35"/>
    </row>
    <row r="23746" spans="1:28" s="6" customFormat="1" x14ac:dyDescent="0.15">
      <c r="A23746" s="6" t="s">
        <v>155</v>
      </c>
      <c r="E23746" s="31">
        <v>-73</v>
      </c>
      <c r="F23746" s="31"/>
      <c r="G23746" s="33"/>
      <c r="I23746" s="33"/>
      <c r="J23746" s="33"/>
      <c r="AB23746" s="35"/>
    </row>
    <row r="23747" spans="1:28" s="6" customFormat="1" x14ac:dyDescent="0.15">
      <c r="A23747" s="6" t="s">
        <v>155</v>
      </c>
      <c r="E23747" s="31">
        <v>-73</v>
      </c>
      <c r="F23747" s="31"/>
      <c r="G23747" s="33"/>
      <c r="I23747" s="33"/>
      <c r="J23747" s="33"/>
      <c r="AB23747" s="35"/>
    </row>
    <row r="23748" spans="1:28" s="6" customFormat="1" x14ac:dyDescent="0.15">
      <c r="A23748" s="6" t="s">
        <v>155</v>
      </c>
      <c r="E23748" s="31">
        <v>-70</v>
      </c>
      <c r="F23748" s="31"/>
      <c r="G23748" s="33"/>
      <c r="I23748" s="33"/>
      <c r="J23748" s="33"/>
      <c r="AB23748" s="35"/>
    </row>
    <row r="23749" spans="1:28" s="6" customFormat="1" x14ac:dyDescent="0.15">
      <c r="A23749" s="6" t="s">
        <v>155</v>
      </c>
      <c r="E23749" s="31">
        <v>-70</v>
      </c>
      <c r="F23749" s="31"/>
      <c r="G23749" s="33"/>
      <c r="I23749" s="33"/>
      <c r="J23749" s="33"/>
      <c r="AB23749" s="35"/>
    </row>
    <row r="23750" spans="1:28" s="6" customFormat="1" x14ac:dyDescent="0.15">
      <c r="A23750" s="6" t="s">
        <v>155</v>
      </c>
      <c r="E23750" s="31">
        <v>-70</v>
      </c>
      <c r="F23750" s="31"/>
      <c r="G23750" s="33"/>
      <c r="I23750" s="33"/>
      <c r="J23750" s="33"/>
      <c r="AB23750" s="35"/>
    </row>
    <row r="23751" spans="1:28" s="6" customFormat="1" x14ac:dyDescent="0.15">
      <c r="A23751" s="6" t="s">
        <v>155</v>
      </c>
      <c r="E23751" s="31">
        <v>-70</v>
      </c>
      <c r="F23751" s="31"/>
      <c r="G23751" s="33"/>
      <c r="I23751" s="33"/>
      <c r="J23751" s="33"/>
      <c r="AB23751" s="35"/>
    </row>
    <row r="23752" spans="1:28" s="6" customFormat="1" x14ac:dyDescent="0.15">
      <c r="A23752" s="6" t="s">
        <v>155</v>
      </c>
      <c r="E23752" s="31">
        <v>-70</v>
      </c>
      <c r="F23752" s="31"/>
      <c r="G23752" s="33"/>
      <c r="I23752" s="33"/>
      <c r="J23752" s="33"/>
      <c r="AB23752" s="35"/>
    </row>
    <row r="23753" spans="1:28" s="6" customFormat="1" x14ac:dyDescent="0.15">
      <c r="A23753" s="6" t="s">
        <v>156</v>
      </c>
      <c r="E23753" s="31">
        <v>-69</v>
      </c>
      <c r="F23753" s="31"/>
      <c r="G23753" s="33"/>
      <c r="I23753" s="33"/>
      <c r="J23753" s="33"/>
      <c r="AB23753" s="35"/>
    </row>
    <row r="23754" spans="1:28" s="6" customFormat="1" x14ac:dyDescent="0.15">
      <c r="A23754" s="6" t="s">
        <v>156</v>
      </c>
      <c r="E23754" s="31">
        <v>-69</v>
      </c>
      <c r="F23754" s="31"/>
      <c r="G23754" s="33"/>
      <c r="I23754" s="33"/>
      <c r="J23754" s="33"/>
      <c r="AB23754" s="35"/>
    </row>
    <row r="23755" spans="1:28" s="6" customFormat="1" x14ac:dyDescent="0.15">
      <c r="A23755" s="6" t="s">
        <v>156</v>
      </c>
      <c r="E23755" s="31">
        <v>-69</v>
      </c>
      <c r="F23755" s="31"/>
      <c r="G23755" s="33"/>
      <c r="I23755" s="33"/>
      <c r="J23755" s="33"/>
      <c r="AB23755" s="35"/>
    </row>
    <row r="23756" spans="1:28" s="6" customFormat="1" x14ac:dyDescent="0.15">
      <c r="A23756" s="6" t="s">
        <v>156</v>
      </c>
      <c r="E23756" s="31">
        <v>-71</v>
      </c>
      <c r="F23756" s="31"/>
      <c r="G23756" s="33"/>
      <c r="I23756" s="33"/>
      <c r="J23756" s="33"/>
      <c r="AB23756" s="35"/>
    </row>
    <row r="23757" spans="1:28" s="6" customFormat="1" x14ac:dyDescent="0.15">
      <c r="A23757" s="6" t="s">
        <v>156</v>
      </c>
      <c r="E23757" s="31">
        <v>-70</v>
      </c>
      <c r="F23757" s="31"/>
      <c r="G23757" s="33"/>
      <c r="I23757" s="33"/>
      <c r="J23757" s="33"/>
      <c r="AB23757" s="35"/>
    </row>
    <row r="23758" spans="1:28" s="6" customFormat="1" x14ac:dyDescent="0.15">
      <c r="A23758" s="6" t="s">
        <v>156</v>
      </c>
      <c r="E23758" s="31">
        <v>-70</v>
      </c>
      <c r="F23758" s="31"/>
      <c r="G23758" s="33"/>
      <c r="I23758" s="33"/>
      <c r="J23758" s="33"/>
      <c r="AB23758" s="35"/>
    </row>
    <row r="23759" spans="1:28" s="6" customFormat="1" x14ac:dyDescent="0.15">
      <c r="A23759" s="6" t="s">
        <v>156</v>
      </c>
      <c r="E23759" s="31">
        <v>-68</v>
      </c>
      <c r="F23759" s="31"/>
      <c r="G23759" s="33"/>
      <c r="I23759" s="33"/>
      <c r="J23759" s="33"/>
      <c r="AB23759" s="35"/>
    </row>
    <row r="23760" spans="1:28" s="6" customFormat="1" x14ac:dyDescent="0.15">
      <c r="A23760" s="6" t="s">
        <v>156</v>
      </c>
      <c r="E23760" s="31">
        <v>-69</v>
      </c>
      <c r="F23760" s="31"/>
      <c r="G23760" s="33"/>
      <c r="I23760" s="33"/>
      <c r="J23760" s="33"/>
      <c r="AB23760" s="35"/>
    </row>
    <row r="23761" spans="1:28" s="6" customFormat="1" x14ac:dyDescent="0.15">
      <c r="A23761" s="6" t="s">
        <v>156</v>
      </c>
      <c r="E23761" s="31">
        <v>-69</v>
      </c>
      <c r="F23761" s="31"/>
      <c r="G23761" s="33"/>
      <c r="I23761" s="33"/>
      <c r="J23761" s="33"/>
      <c r="AB23761" s="35"/>
    </row>
    <row r="23762" spans="1:28" s="6" customFormat="1" x14ac:dyDescent="0.15">
      <c r="A23762" s="6" t="s">
        <v>156</v>
      </c>
      <c r="E23762" s="31">
        <v>-69</v>
      </c>
      <c r="F23762" s="31"/>
      <c r="G23762" s="33"/>
      <c r="I23762" s="33"/>
      <c r="J23762" s="33"/>
      <c r="AB23762" s="35"/>
    </row>
    <row r="23763" spans="1:28" s="6" customFormat="1" x14ac:dyDescent="0.15">
      <c r="A23763" s="6" t="s">
        <v>156</v>
      </c>
      <c r="E23763" s="31">
        <v>-69</v>
      </c>
      <c r="F23763" s="31"/>
      <c r="G23763" s="33"/>
      <c r="I23763" s="33"/>
      <c r="J23763" s="33"/>
      <c r="AB23763" s="35"/>
    </row>
    <row r="23764" spans="1:28" s="6" customFormat="1" x14ac:dyDescent="0.15">
      <c r="A23764" s="6" t="s">
        <v>156</v>
      </c>
      <c r="E23764" s="31">
        <v>-77</v>
      </c>
      <c r="F23764" s="31"/>
      <c r="G23764" s="33"/>
      <c r="I23764" s="33"/>
      <c r="J23764" s="33"/>
      <c r="AB23764" s="35"/>
    </row>
    <row r="23765" spans="1:28" s="6" customFormat="1" x14ac:dyDescent="0.15">
      <c r="A23765" s="6" t="s">
        <v>156</v>
      </c>
      <c r="E23765" s="31">
        <v>-74</v>
      </c>
      <c r="F23765" s="31"/>
      <c r="G23765" s="33"/>
      <c r="I23765" s="33"/>
      <c r="J23765" s="33"/>
      <c r="AB23765" s="35"/>
    </row>
    <row r="23766" spans="1:28" s="6" customFormat="1" x14ac:dyDescent="0.15">
      <c r="A23766" s="6" t="s">
        <v>156</v>
      </c>
      <c r="E23766" s="31">
        <v>-74</v>
      </c>
      <c r="F23766" s="31"/>
      <c r="G23766" s="33"/>
      <c r="I23766" s="33"/>
      <c r="J23766" s="33"/>
      <c r="AB23766" s="35"/>
    </row>
    <row r="23767" spans="1:28" s="6" customFormat="1" x14ac:dyDescent="0.15">
      <c r="A23767" s="6" t="s">
        <v>156</v>
      </c>
      <c r="E23767" s="31">
        <v>-74</v>
      </c>
      <c r="F23767" s="31"/>
      <c r="G23767" s="33"/>
      <c r="I23767" s="33"/>
      <c r="J23767" s="33"/>
      <c r="AB23767" s="35"/>
    </row>
    <row r="23768" spans="1:28" s="6" customFormat="1" x14ac:dyDescent="0.15">
      <c r="A23768" s="6" t="s">
        <v>156</v>
      </c>
      <c r="E23768" s="31">
        <v>-70</v>
      </c>
      <c r="F23768" s="31"/>
      <c r="G23768" s="33"/>
      <c r="I23768" s="33"/>
      <c r="J23768" s="33"/>
      <c r="AB23768" s="35"/>
    </row>
    <row r="23769" spans="1:28" s="6" customFormat="1" x14ac:dyDescent="0.15">
      <c r="A23769" s="6" t="s">
        <v>156</v>
      </c>
      <c r="E23769" s="31">
        <v>-70</v>
      </c>
      <c r="F23769" s="31"/>
      <c r="G23769" s="33"/>
      <c r="I23769" s="33"/>
      <c r="J23769" s="33"/>
      <c r="AB23769" s="35"/>
    </row>
    <row r="23770" spans="1:28" s="6" customFormat="1" x14ac:dyDescent="0.15">
      <c r="A23770" s="6" t="s">
        <v>156</v>
      </c>
      <c r="E23770" s="31">
        <v>-71</v>
      </c>
      <c r="F23770" s="31"/>
      <c r="G23770" s="33"/>
      <c r="I23770" s="33"/>
      <c r="J23770" s="33"/>
      <c r="AB23770" s="35"/>
    </row>
    <row r="23771" spans="1:28" s="6" customFormat="1" x14ac:dyDescent="0.15">
      <c r="A23771" s="6" t="s">
        <v>156</v>
      </c>
      <c r="E23771" s="31">
        <v>-73</v>
      </c>
      <c r="F23771" s="31"/>
      <c r="G23771" s="33"/>
      <c r="I23771" s="33"/>
      <c r="J23771" s="33"/>
      <c r="AB23771" s="35"/>
    </row>
    <row r="23772" spans="1:28" s="6" customFormat="1" x14ac:dyDescent="0.15">
      <c r="A23772" s="6" t="s">
        <v>156</v>
      </c>
      <c r="E23772" s="31">
        <v>-73</v>
      </c>
      <c r="F23772" s="31"/>
      <c r="G23772" s="33"/>
      <c r="I23772" s="33"/>
      <c r="J23772" s="33"/>
      <c r="AB23772" s="35"/>
    </row>
    <row r="23773" spans="1:28" s="6" customFormat="1" x14ac:dyDescent="0.15">
      <c r="A23773" s="6" t="s">
        <v>156</v>
      </c>
      <c r="E23773" s="31">
        <v>-73</v>
      </c>
      <c r="F23773" s="31"/>
      <c r="G23773" s="33"/>
      <c r="I23773" s="33"/>
      <c r="J23773" s="33"/>
      <c r="AB23773" s="35"/>
    </row>
    <row r="23774" spans="1:28" s="6" customFormat="1" x14ac:dyDescent="0.15">
      <c r="A23774" s="6" t="s">
        <v>156</v>
      </c>
      <c r="E23774" s="31">
        <v>-72</v>
      </c>
      <c r="F23774" s="31"/>
      <c r="G23774" s="33"/>
      <c r="I23774" s="33"/>
      <c r="J23774" s="33"/>
      <c r="AB23774" s="35"/>
    </row>
    <row r="23775" spans="1:28" s="6" customFormat="1" x14ac:dyDescent="0.15">
      <c r="A23775" s="6" t="s">
        <v>156</v>
      </c>
      <c r="E23775" s="31">
        <v>-72</v>
      </c>
      <c r="F23775" s="31"/>
      <c r="G23775" s="33"/>
      <c r="I23775" s="33"/>
      <c r="J23775" s="33"/>
      <c r="AB23775" s="35"/>
    </row>
    <row r="23776" spans="1:28" s="6" customFormat="1" x14ac:dyDescent="0.15">
      <c r="A23776" s="6" t="s">
        <v>156</v>
      </c>
      <c r="E23776" s="31">
        <v>-73</v>
      </c>
      <c r="F23776" s="31"/>
      <c r="G23776" s="33"/>
      <c r="I23776" s="33"/>
      <c r="J23776" s="33"/>
      <c r="AB23776" s="35"/>
    </row>
    <row r="23777" spans="1:28" s="6" customFormat="1" x14ac:dyDescent="0.15">
      <c r="A23777" s="6" t="s">
        <v>156</v>
      </c>
      <c r="E23777" s="31">
        <v>-70</v>
      </c>
      <c r="F23777" s="31"/>
      <c r="G23777" s="33"/>
      <c r="I23777" s="33"/>
      <c r="J23777" s="33"/>
      <c r="AB23777" s="35"/>
    </row>
    <row r="23778" spans="1:28" s="6" customFormat="1" x14ac:dyDescent="0.15">
      <c r="A23778" s="6" t="s">
        <v>156</v>
      </c>
      <c r="E23778" s="31">
        <v>-70</v>
      </c>
      <c r="F23778" s="31"/>
      <c r="G23778" s="33"/>
      <c r="I23778" s="33"/>
      <c r="J23778" s="33"/>
      <c r="AB23778" s="35"/>
    </row>
    <row r="23779" spans="1:28" s="6" customFormat="1" x14ac:dyDescent="0.15">
      <c r="A23779" s="6" t="s">
        <v>156</v>
      </c>
      <c r="E23779" s="31">
        <v>-71</v>
      </c>
      <c r="F23779" s="31"/>
      <c r="G23779" s="33"/>
      <c r="I23779" s="33"/>
      <c r="J23779" s="33"/>
      <c r="AB23779" s="35"/>
    </row>
    <row r="23780" spans="1:28" s="6" customFormat="1" x14ac:dyDescent="0.15">
      <c r="A23780" s="6" t="s">
        <v>156</v>
      </c>
      <c r="E23780" s="31">
        <v>-73</v>
      </c>
      <c r="F23780" s="31"/>
      <c r="G23780" s="33"/>
      <c r="I23780" s="33"/>
      <c r="J23780" s="33"/>
      <c r="AB23780" s="35"/>
    </row>
    <row r="23781" spans="1:28" s="6" customFormat="1" x14ac:dyDescent="0.15">
      <c r="A23781" s="6" t="s">
        <v>156</v>
      </c>
      <c r="E23781" s="31">
        <v>-73</v>
      </c>
      <c r="F23781" s="31"/>
      <c r="G23781" s="33"/>
      <c r="I23781" s="33"/>
      <c r="J23781" s="33"/>
      <c r="AB23781" s="35"/>
    </row>
    <row r="23782" spans="1:28" s="6" customFormat="1" x14ac:dyDescent="0.15">
      <c r="A23782" s="6" t="s">
        <v>156</v>
      </c>
      <c r="E23782" s="31">
        <v>-70</v>
      </c>
      <c r="F23782" s="31"/>
      <c r="G23782" s="33"/>
      <c r="I23782" s="33"/>
      <c r="J23782" s="33"/>
      <c r="AB23782" s="35"/>
    </row>
    <row r="23783" spans="1:28" s="6" customFormat="1" x14ac:dyDescent="0.15">
      <c r="A23783" s="6" t="s">
        <v>156</v>
      </c>
      <c r="E23783" s="31">
        <v>-70</v>
      </c>
      <c r="F23783" s="31"/>
      <c r="G23783" s="33"/>
      <c r="I23783" s="33"/>
      <c r="J23783" s="33"/>
      <c r="AB23783" s="35"/>
    </row>
    <row r="23784" spans="1:28" s="6" customFormat="1" x14ac:dyDescent="0.15">
      <c r="A23784" s="6" t="s">
        <v>156</v>
      </c>
      <c r="E23784" s="31">
        <v>-70</v>
      </c>
      <c r="F23784" s="31"/>
      <c r="G23784" s="33"/>
      <c r="I23784" s="33"/>
      <c r="J23784" s="33"/>
      <c r="AB23784" s="35"/>
    </row>
    <row r="23785" spans="1:28" s="6" customFormat="1" x14ac:dyDescent="0.15">
      <c r="A23785" s="6" t="s">
        <v>156</v>
      </c>
      <c r="E23785" s="31">
        <v>-70</v>
      </c>
      <c r="F23785" s="31"/>
      <c r="G23785" s="33"/>
      <c r="I23785" s="33"/>
      <c r="J23785" s="33"/>
      <c r="AB23785" s="35"/>
    </row>
    <row r="23786" spans="1:28" s="6" customFormat="1" x14ac:dyDescent="0.15">
      <c r="A23786" s="6" t="s">
        <v>156</v>
      </c>
      <c r="E23786" s="31">
        <v>-70</v>
      </c>
      <c r="F23786" s="31"/>
      <c r="G23786" s="33"/>
      <c r="I23786" s="33"/>
      <c r="J23786" s="33"/>
      <c r="AB23786" s="35"/>
    </row>
    <row r="23787" spans="1:28" s="6" customFormat="1" x14ac:dyDescent="0.15">
      <c r="A23787" s="6" t="s">
        <v>156</v>
      </c>
      <c r="E23787" s="31">
        <v>-70</v>
      </c>
      <c r="F23787" s="31"/>
      <c r="G23787" s="33"/>
      <c r="I23787" s="33"/>
      <c r="J23787" s="33"/>
      <c r="AB23787" s="35"/>
    </row>
    <row r="23788" spans="1:28" s="6" customFormat="1" x14ac:dyDescent="0.15">
      <c r="A23788" s="6" t="s">
        <v>156</v>
      </c>
      <c r="E23788" s="31">
        <v>-70</v>
      </c>
      <c r="F23788" s="31"/>
      <c r="G23788" s="33"/>
      <c r="I23788" s="33"/>
      <c r="J23788" s="33"/>
      <c r="AB23788" s="35"/>
    </row>
    <row r="23789" spans="1:28" s="6" customFormat="1" x14ac:dyDescent="0.15">
      <c r="A23789" s="6" t="s">
        <v>156</v>
      </c>
      <c r="E23789" s="31">
        <v>-71</v>
      </c>
      <c r="F23789" s="31"/>
      <c r="G23789" s="33"/>
      <c r="I23789" s="33"/>
      <c r="J23789" s="33"/>
      <c r="AB23789" s="35"/>
    </row>
    <row r="23790" spans="1:28" s="6" customFormat="1" x14ac:dyDescent="0.15">
      <c r="A23790" s="6" t="s">
        <v>156</v>
      </c>
      <c r="E23790" s="31">
        <v>-71</v>
      </c>
      <c r="F23790" s="31"/>
      <c r="G23790" s="33"/>
      <c r="I23790" s="33"/>
      <c r="J23790" s="33"/>
      <c r="AB23790" s="35"/>
    </row>
    <row r="23791" spans="1:28" s="6" customFormat="1" x14ac:dyDescent="0.15">
      <c r="A23791" s="6" t="s">
        <v>156</v>
      </c>
      <c r="E23791" s="31">
        <v>-73</v>
      </c>
      <c r="F23791" s="31"/>
      <c r="G23791" s="33"/>
      <c r="I23791" s="33"/>
      <c r="J23791" s="33"/>
      <c r="AB23791" s="35"/>
    </row>
    <row r="23792" spans="1:28" s="6" customFormat="1" x14ac:dyDescent="0.15">
      <c r="A23792" s="6" t="s">
        <v>156</v>
      </c>
      <c r="E23792" s="31">
        <v>-75</v>
      </c>
      <c r="F23792" s="31"/>
      <c r="G23792" s="33"/>
      <c r="I23792" s="33"/>
      <c r="J23792" s="33"/>
      <c r="AB23792" s="35"/>
    </row>
    <row r="23793" spans="1:28" s="6" customFormat="1" x14ac:dyDescent="0.15">
      <c r="A23793" s="6" t="s">
        <v>156</v>
      </c>
      <c r="E23793" s="31">
        <v>-75</v>
      </c>
      <c r="F23793" s="31"/>
      <c r="G23793" s="33"/>
      <c r="I23793" s="33"/>
      <c r="J23793" s="33"/>
      <c r="AB23793" s="35"/>
    </row>
    <row r="23794" spans="1:28" s="6" customFormat="1" x14ac:dyDescent="0.15">
      <c r="A23794" s="6" t="s">
        <v>156</v>
      </c>
      <c r="E23794" s="31">
        <v>-75</v>
      </c>
      <c r="F23794" s="31"/>
      <c r="G23794" s="33"/>
      <c r="I23794" s="33"/>
      <c r="J23794" s="33"/>
      <c r="AB23794" s="35"/>
    </row>
    <row r="23795" spans="1:28" s="6" customFormat="1" x14ac:dyDescent="0.15">
      <c r="A23795" s="6" t="s">
        <v>156</v>
      </c>
      <c r="E23795" s="31">
        <v>-75</v>
      </c>
      <c r="F23795" s="31"/>
      <c r="G23795" s="33"/>
      <c r="I23795" s="33"/>
      <c r="J23795" s="33"/>
      <c r="AB23795" s="35"/>
    </row>
    <row r="23796" spans="1:28" s="6" customFormat="1" x14ac:dyDescent="0.15">
      <c r="A23796" s="6" t="s">
        <v>156</v>
      </c>
      <c r="E23796" s="31">
        <v>-75</v>
      </c>
      <c r="F23796" s="31"/>
      <c r="G23796" s="33"/>
      <c r="I23796" s="33"/>
      <c r="J23796" s="33"/>
      <c r="AB23796" s="35"/>
    </row>
    <row r="23797" spans="1:28" s="6" customFormat="1" x14ac:dyDescent="0.15">
      <c r="A23797" s="6" t="s">
        <v>156</v>
      </c>
      <c r="E23797" s="31">
        <v>-72</v>
      </c>
      <c r="F23797" s="31"/>
      <c r="G23797" s="33"/>
      <c r="I23797" s="33"/>
      <c r="J23797" s="33"/>
      <c r="AB23797" s="35"/>
    </row>
    <row r="23798" spans="1:28" s="6" customFormat="1" x14ac:dyDescent="0.15">
      <c r="A23798" s="6" t="s">
        <v>156</v>
      </c>
      <c r="E23798" s="31">
        <v>-73</v>
      </c>
      <c r="F23798" s="31"/>
      <c r="G23798" s="33"/>
      <c r="I23798" s="33"/>
      <c r="J23798" s="33"/>
      <c r="AB23798" s="35"/>
    </row>
    <row r="23799" spans="1:28" s="6" customFormat="1" x14ac:dyDescent="0.15">
      <c r="A23799" s="6" t="s">
        <v>156</v>
      </c>
      <c r="E23799" s="31">
        <v>-73</v>
      </c>
      <c r="F23799" s="31"/>
      <c r="G23799" s="33"/>
      <c r="I23799" s="33"/>
      <c r="J23799" s="33"/>
      <c r="AB23799" s="35"/>
    </row>
    <row r="23800" spans="1:28" s="6" customFormat="1" x14ac:dyDescent="0.15">
      <c r="A23800" s="6" t="s">
        <v>156</v>
      </c>
      <c r="E23800" s="31">
        <v>-73</v>
      </c>
      <c r="F23800" s="31"/>
      <c r="G23800" s="33"/>
      <c r="I23800" s="33"/>
      <c r="J23800" s="33"/>
      <c r="AB23800" s="35"/>
    </row>
    <row r="23801" spans="1:28" s="6" customFormat="1" x14ac:dyDescent="0.15">
      <c r="A23801" s="6" t="s">
        <v>156</v>
      </c>
      <c r="E23801" s="31">
        <v>-72</v>
      </c>
      <c r="F23801" s="31"/>
      <c r="G23801" s="33"/>
      <c r="I23801" s="33"/>
      <c r="J23801" s="33"/>
      <c r="AB23801" s="35"/>
    </row>
    <row r="23802" spans="1:28" s="6" customFormat="1" x14ac:dyDescent="0.15">
      <c r="A23802" s="6" t="s">
        <v>156</v>
      </c>
      <c r="E23802" s="31">
        <v>-72</v>
      </c>
      <c r="F23802" s="31"/>
      <c r="G23802" s="33"/>
      <c r="I23802" s="33"/>
      <c r="J23802" s="33"/>
      <c r="AB23802" s="35"/>
    </row>
    <row r="23803" spans="1:28" s="6" customFormat="1" x14ac:dyDescent="0.15">
      <c r="A23803" s="6" t="s">
        <v>156</v>
      </c>
      <c r="E23803" s="31">
        <v>-70</v>
      </c>
      <c r="F23803" s="31"/>
      <c r="G23803" s="33"/>
      <c r="I23803" s="33"/>
      <c r="J23803" s="33"/>
      <c r="AB23803" s="35"/>
    </row>
    <row r="23804" spans="1:28" s="6" customFormat="1" x14ac:dyDescent="0.15">
      <c r="A23804" s="6" t="s">
        <v>156</v>
      </c>
      <c r="E23804" s="31">
        <v>-71</v>
      </c>
      <c r="F23804" s="31"/>
      <c r="G23804" s="33"/>
      <c r="I23804" s="33"/>
      <c r="J23804" s="33"/>
      <c r="AB23804" s="35"/>
    </row>
    <row r="23805" spans="1:28" s="6" customFormat="1" x14ac:dyDescent="0.15">
      <c r="A23805" s="6" t="s">
        <v>156</v>
      </c>
      <c r="E23805" s="31">
        <v>-71</v>
      </c>
      <c r="F23805" s="31"/>
      <c r="G23805" s="33"/>
      <c r="I23805" s="33"/>
      <c r="J23805" s="33"/>
      <c r="AB23805" s="35"/>
    </row>
    <row r="23806" spans="1:28" s="6" customFormat="1" x14ac:dyDescent="0.15">
      <c r="A23806" s="6" t="s">
        <v>156</v>
      </c>
      <c r="E23806" s="31">
        <v>-71</v>
      </c>
      <c r="F23806" s="31"/>
      <c r="G23806" s="33"/>
      <c r="I23806" s="33"/>
      <c r="J23806" s="33"/>
      <c r="AB23806" s="35"/>
    </row>
    <row r="23807" spans="1:28" s="6" customFormat="1" x14ac:dyDescent="0.15">
      <c r="A23807" s="6" t="s">
        <v>156</v>
      </c>
      <c r="E23807" s="31">
        <v>-73</v>
      </c>
      <c r="F23807" s="31"/>
      <c r="G23807" s="33"/>
      <c r="I23807" s="33"/>
      <c r="J23807" s="33"/>
      <c r="AB23807" s="35"/>
    </row>
    <row r="23808" spans="1:28" s="6" customFormat="1" x14ac:dyDescent="0.15">
      <c r="A23808" s="6" t="s">
        <v>156</v>
      </c>
      <c r="E23808" s="31">
        <v>-73</v>
      </c>
      <c r="F23808" s="31"/>
      <c r="G23808" s="33"/>
      <c r="I23808" s="33"/>
      <c r="J23808" s="33"/>
      <c r="AB23808" s="35"/>
    </row>
    <row r="23809" spans="1:28" s="6" customFormat="1" x14ac:dyDescent="0.15">
      <c r="A23809" s="6" t="s">
        <v>156</v>
      </c>
      <c r="E23809" s="31">
        <v>-72</v>
      </c>
      <c r="F23809" s="31"/>
      <c r="G23809" s="33"/>
      <c r="I23809" s="33"/>
      <c r="J23809" s="33"/>
      <c r="AB23809" s="35"/>
    </row>
    <row r="23810" spans="1:28" s="6" customFormat="1" x14ac:dyDescent="0.15">
      <c r="A23810" s="6" t="s">
        <v>156</v>
      </c>
      <c r="E23810" s="31">
        <v>-70</v>
      </c>
      <c r="F23810" s="31"/>
      <c r="G23810" s="33"/>
      <c r="I23810" s="33"/>
      <c r="J23810" s="33"/>
      <c r="AB23810" s="35"/>
    </row>
    <row r="23811" spans="1:28" s="6" customFormat="1" x14ac:dyDescent="0.15">
      <c r="A23811" s="6" t="s">
        <v>156</v>
      </c>
      <c r="E23811" s="31">
        <v>-70</v>
      </c>
      <c r="F23811" s="31"/>
      <c r="G23811" s="33"/>
      <c r="I23811" s="33"/>
      <c r="J23811" s="33"/>
      <c r="AB23811" s="35"/>
    </row>
    <row r="23812" spans="1:28" s="6" customFormat="1" x14ac:dyDescent="0.15">
      <c r="A23812" s="6" t="s">
        <v>156</v>
      </c>
      <c r="E23812" s="31">
        <v>-70</v>
      </c>
      <c r="F23812" s="31"/>
      <c r="G23812" s="33"/>
      <c r="I23812" s="33"/>
      <c r="J23812" s="33"/>
      <c r="AB23812" s="35"/>
    </row>
    <row r="23813" spans="1:28" s="6" customFormat="1" x14ac:dyDescent="0.15">
      <c r="A23813" s="6" t="s">
        <v>156</v>
      </c>
      <c r="E23813" s="31">
        <v>-70</v>
      </c>
      <c r="F23813" s="31"/>
      <c r="G23813" s="33"/>
      <c r="I23813" s="33"/>
      <c r="J23813" s="33"/>
      <c r="AB23813" s="35"/>
    </row>
    <row r="23814" spans="1:28" s="6" customFormat="1" x14ac:dyDescent="0.15">
      <c r="A23814" s="6" t="s">
        <v>156</v>
      </c>
      <c r="E23814" s="31">
        <v>-70</v>
      </c>
      <c r="F23814" s="31"/>
      <c r="G23814" s="33"/>
      <c r="I23814" s="33"/>
      <c r="J23814" s="33"/>
      <c r="AB23814" s="35"/>
    </row>
    <row r="23815" spans="1:28" s="6" customFormat="1" x14ac:dyDescent="0.15">
      <c r="A23815" s="6" t="s">
        <v>156</v>
      </c>
      <c r="E23815" s="31">
        <v>-67</v>
      </c>
      <c r="F23815" s="31"/>
      <c r="G23815" s="33"/>
      <c r="I23815" s="33"/>
      <c r="J23815" s="33"/>
      <c r="AB23815" s="35"/>
    </row>
    <row r="23816" spans="1:28" s="6" customFormat="1" x14ac:dyDescent="0.15">
      <c r="A23816" s="6" t="s">
        <v>156</v>
      </c>
      <c r="E23816" s="31">
        <v>-69</v>
      </c>
      <c r="F23816" s="31"/>
      <c r="G23816" s="33"/>
      <c r="I23816" s="33"/>
      <c r="J23816" s="33"/>
      <c r="AB23816" s="35"/>
    </row>
    <row r="23817" spans="1:28" s="6" customFormat="1" x14ac:dyDescent="0.15">
      <c r="A23817" s="6" t="s">
        <v>156</v>
      </c>
      <c r="E23817" s="31">
        <v>-69</v>
      </c>
      <c r="F23817" s="31"/>
      <c r="G23817" s="33"/>
      <c r="I23817" s="33"/>
      <c r="J23817" s="33"/>
      <c r="AB23817" s="35"/>
    </row>
    <row r="23818" spans="1:28" s="6" customFormat="1" x14ac:dyDescent="0.15">
      <c r="A23818" s="6" t="s">
        <v>156</v>
      </c>
      <c r="E23818" s="31">
        <v>-73</v>
      </c>
      <c r="F23818" s="31"/>
      <c r="G23818" s="33"/>
      <c r="I23818" s="33"/>
      <c r="J23818" s="33"/>
      <c r="AB23818" s="35"/>
    </row>
    <row r="23819" spans="1:28" s="6" customFormat="1" x14ac:dyDescent="0.15">
      <c r="A23819" s="6" t="s">
        <v>156</v>
      </c>
      <c r="E23819" s="31">
        <v>-73</v>
      </c>
      <c r="F23819" s="31"/>
      <c r="G23819" s="33"/>
      <c r="I23819" s="33"/>
      <c r="J23819" s="33"/>
      <c r="AB23819" s="35"/>
    </row>
    <row r="23820" spans="1:28" s="6" customFormat="1" x14ac:dyDescent="0.15">
      <c r="A23820" s="6" t="s">
        <v>156</v>
      </c>
      <c r="E23820" s="31">
        <v>-73</v>
      </c>
      <c r="F23820" s="31"/>
      <c r="G23820" s="33"/>
      <c r="I23820" s="33"/>
      <c r="J23820" s="33"/>
      <c r="AB23820" s="35"/>
    </row>
    <row r="23821" spans="1:28" s="6" customFormat="1" x14ac:dyDescent="0.15">
      <c r="A23821" s="6" t="s">
        <v>156</v>
      </c>
      <c r="E23821" s="31">
        <v>-68</v>
      </c>
      <c r="F23821" s="31"/>
      <c r="G23821" s="33"/>
      <c r="I23821" s="33"/>
      <c r="J23821" s="33"/>
      <c r="AB23821" s="35"/>
    </row>
    <row r="23822" spans="1:28" s="6" customFormat="1" x14ac:dyDescent="0.15">
      <c r="A23822" s="6" t="s">
        <v>156</v>
      </c>
      <c r="E23822" s="31">
        <v>-68</v>
      </c>
      <c r="F23822" s="31"/>
      <c r="G23822" s="33"/>
      <c r="I23822" s="33"/>
      <c r="J23822" s="33"/>
      <c r="AB23822" s="35"/>
    </row>
    <row r="23823" spans="1:28" s="6" customFormat="1" x14ac:dyDescent="0.15">
      <c r="A23823" s="6" t="s">
        <v>156</v>
      </c>
      <c r="E23823" s="31">
        <v>-71</v>
      </c>
      <c r="F23823" s="31"/>
      <c r="G23823" s="33"/>
      <c r="I23823" s="33"/>
      <c r="J23823" s="33"/>
      <c r="AB23823" s="35"/>
    </row>
    <row r="23824" spans="1:28" s="6" customFormat="1" x14ac:dyDescent="0.15">
      <c r="A23824" s="6" t="s">
        <v>156</v>
      </c>
      <c r="E23824" s="31">
        <v>-71</v>
      </c>
      <c r="F23824" s="31"/>
      <c r="G23824" s="33"/>
      <c r="I23824" s="33"/>
      <c r="J23824" s="33"/>
      <c r="AB23824" s="35"/>
    </row>
    <row r="23825" spans="1:28" s="6" customFormat="1" x14ac:dyDescent="0.15">
      <c r="A23825" s="6" t="s">
        <v>156</v>
      </c>
      <c r="E23825" s="31">
        <v>-71</v>
      </c>
      <c r="F23825" s="31"/>
      <c r="G23825" s="33"/>
      <c r="I23825" s="33"/>
      <c r="J23825" s="33"/>
      <c r="AB23825" s="35"/>
    </row>
    <row r="23826" spans="1:28" s="6" customFormat="1" x14ac:dyDescent="0.15">
      <c r="A23826" s="6" t="s">
        <v>156</v>
      </c>
      <c r="E23826" s="31">
        <v>-70</v>
      </c>
      <c r="F23826" s="31"/>
      <c r="G23826" s="33"/>
      <c r="I23826" s="33"/>
      <c r="J23826" s="33"/>
      <c r="AB23826" s="35"/>
    </row>
    <row r="23827" spans="1:28" s="6" customFormat="1" x14ac:dyDescent="0.15">
      <c r="A23827" s="6" t="s">
        <v>156</v>
      </c>
      <c r="E23827" s="31">
        <v>-70</v>
      </c>
      <c r="F23827" s="31"/>
      <c r="G23827" s="33"/>
      <c r="I23827" s="33"/>
      <c r="J23827" s="33"/>
      <c r="AB23827" s="35"/>
    </row>
    <row r="23828" spans="1:28" s="6" customFormat="1" x14ac:dyDescent="0.15">
      <c r="A23828" s="6" t="s">
        <v>156</v>
      </c>
      <c r="E23828" s="31">
        <v>-70</v>
      </c>
      <c r="F23828" s="31"/>
      <c r="G23828" s="33"/>
      <c r="I23828" s="33"/>
      <c r="J23828" s="33"/>
      <c r="AB23828" s="35"/>
    </row>
    <row r="23829" spans="1:28" s="6" customFormat="1" x14ac:dyDescent="0.15">
      <c r="A23829" s="6" t="s">
        <v>156</v>
      </c>
      <c r="E23829" s="31">
        <v>-70</v>
      </c>
      <c r="F23829" s="31"/>
      <c r="G23829" s="33"/>
      <c r="I23829" s="33"/>
      <c r="J23829" s="33"/>
      <c r="AB23829" s="35"/>
    </row>
    <row r="23830" spans="1:28" s="6" customFormat="1" x14ac:dyDescent="0.15">
      <c r="A23830" s="6" t="s">
        <v>156</v>
      </c>
      <c r="E23830" s="31">
        <v>-70</v>
      </c>
      <c r="F23830" s="31"/>
      <c r="G23830" s="33"/>
      <c r="I23830" s="33"/>
      <c r="J23830" s="33"/>
      <c r="AB23830" s="35"/>
    </row>
    <row r="23831" spans="1:28" s="6" customFormat="1" x14ac:dyDescent="0.15">
      <c r="A23831" s="6" t="s">
        <v>156</v>
      </c>
      <c r="E23831" s="31">
        <v>-70</v>
      </c>
      <c r="F23831" s="31"/>
      <c r="G23831" s="33"/>
      <c r="I23831" s="33"/>
      <c r="J23831" s="33"/>
      <c r="AB23831" s="35"/>
    </row>
    <row r="23832" spans="1:28" s="6" customFormat="1" x14ac:dyDescent="0.15">
      <c r="A23832" s="6" t="s">
        <v>156</v>
      </c>
      <c r="E23832" s="31">
        <v>-70</v>
      </c>
      <c r="F23832" s="31"/>
      <c r="G23832" s="33"/>
      <c r="I23832" s="33"/>
      <c r="J23832" s="33"/>
      <c r="AB23832" s="35"/>
    </row>
    <row r="23833" spans="1:28" s="6" customFormat="1" x14ac:dyDescent="0.15">
      <c r="A23833" s="6" t="s">
        <v>156</v>
      </c>
      <c r="E23833" s="31">
        <v>-71</v>
      </c>
      <c r="F23833" s="31"/>
      <c r="G23833" s="33"/>
      <c r="I23833" s="33"/>
      <c r="J23833" s="33"/>
      <c r="AB23833" s="35"/>
    </row>
    <row r="23834" spans="1:28" s="6" customFormat="1" x14ac:dyDescent="0.15">
      <c r="A23834" s="6" t="s">
        <v>156</v>
      </c>
      <c r="E23834" s="31">
        <v>-71</v>
      </c>
      <c r="F23834" s="31"/>
      <c r="G23834" s="33"/>
      <c r="I23834" s="33"/>
      <c r="J23834" s="33"/>
      <c r="AB23834" s="35"/>
    </row>
    <row r="23835" spans="1:28" s="6" customFormat="1" x14ac:dyDescent="0.15">
      <c r="A23835" s="6" t="s">
        <v>156</v>
      </c>
      <c r="E23835" s="31">
        <v>-71</v>
      </c>
      <c r="F23835" s="31"/>
      <c r="G23835" s="33"/>
      <c r="I23835" s="33"/>
      <c r="J23835" s="33"/>
      <c r="AB23835" s="35"/>
    </row>
    <row r="23836" spans="1:28" s="6" customFormat="1" x14ac:dyDescent="0.15">
      <c r="A23836" s="6" t="s">
        <v>156</v>
      </c>
      <c r="E23836" s="31">
        <v>-70</v>
      </c>
      <c r="F23836" s="31"/>
      <c r="G23836" s="33"/>
      <c r="I23836" s="33"/>
      <c r="J23836" s="33"/>
      <c r="AB23836" s="35"/>
    </row>
    <row r="23837" spans="1:28" s="6" customFormat="1" x14ac:dyDescent="0.15">
      <c r="A23837" s="6" t="s">
        <v>156</v>
      </c>
      <c r="E23837" s="31">
        <v>-70</v>
      </c>
      <c r="F23837" s="31"/>
      <c r="G23837" s="33"/>
      <c r="I23837" s="33"/>
      <c r="J23837" s="33"/>
      <c r="AB23837" s="35"/>
    </row>
    <row r="23838" spans="1:28" s="6" customFormat="1" x14ac:dyDescent="0.15">
      <c r="A23838" s="6" t="s">
        <v>156</v>
      </c>
      <c r="E23838" s="31">
        <v>-70</v>
      </c>
      <c r="F23838" s="31"/>
      <c r="G23838" s="33"/>
      <c r="I23838" s="33"/>
      <c r="J23838" s="33"/>
      <c r="AB23838" s="35"/>
    </row>
    <row r="23839" spans="1:28" s="6" customFormat="1" x14ac:dyDescent="0.15">
      <c r="A23839" s="6" t="s">
        <v>156</v>
      </c>
      <c r="E23839" s="31">
        <v>-70</v>
      </c>
      <c r="F23839" s="31"/>
      <c r="G23839" s="33"/>
      <c r="I23839" s="33"/>
      <c r="J23839" s="33"/>
      <c r="AB23839" s="35"/>
    </row>
    <row r="23840" spans="1:28" s="6" customFormat="1" x14ac:dyDescent="0.15">
      <c r="A23840" s="6" t="s">
        <v>156</v>
      </c>
      <c r="E23840" s="31">
        <v>-70</v>
      </c>
      <c r="F23840" s="31"/>
      <c r="G23840" s="33"/>
      <c r="I23840" s="33"/>
      <c r="J23840" s="33"/>
      <c r="AB23840" s="35"/>
    </row>
    <row r="23841" spans="1:28" s="6" customFormat="1" x14ac:dyDescent="0.15">
      <c r="A23841" s="6" t="s">
        <v>156</v>
      </c>
      <c r="E23841" s="31">
        <v>-70</v>
      </c>
      <c r="F23841" s="31"/>
      <c r="G23841" s="33"/>
      <c r="I23841" s="33"/>
      <c r="J23841" s="33"/>
      <c r="AB23841" s="35"/>
    </row>
    <row r="23842" spans="1:28" s="6" customFormat="1" x14ac:dyDescent="0.15">
      <c r="A23842" s="6" t="s">
        <v>156</v>
      </c>
      <c r="E23842" s="31">
        <v>-70</v>
      </c>
      <c r="F23842" s="31"/>
      <c r="G23842" s="33"/>
      <c r="I23842" s="33"/>
      <c r="J23842" s="33"/>
      <c r="AB23842" s="35"/>
    </row>
    <row r="23843" spans="1:28" s="6" customFormat="1" x14ac:dyDescent="0.15">
      <c r="A23843" s="6" t="s">
        <v>156</v>
      </c>
      <c r="E23843" s="31">
        <v>-73</v>
      </c>
      <c r="F23843" s="31"/>
      <c r="G23843" s="33"/>
      <c r="I23843" s="33"/>
      <c r="J23843" s="33"/>
      <c r="AB23843" s="35"/>
    </row>
    <row r="23844" spans="1:28" s="6" customFormat="1" x14ac:dyDescent="0.15">
      <c r="A23844" s="6" t="s">
        <v>156</v>
      </c>
      <c r="E23844" s="31">
        <v>-73</v>
      </c>
      <c r="F23844" s="31"/>
      <c r="G23844" s="33"/>
      <c r="I23844" s="33"/>
      <c r="J23844" s="33"/>
      <c r="AB23844" s="35"/>
    </row>
    <row r="23845" spans="1:28" s="6" customFormat="1" x14ac:dyDescent="0.15">
      <c r="A23845" s="6" t="s">
        <v>156</v>
      </c>
      <c r="E23845" s="31">
        <v>-73</v>
      </c>
      <c r="F23845" s="31"/>
      <c r="G23845" s="33"/>
      <c r="I23845" s="33"/>
      <c r="J23845" s="33"/>
      <c r="AB23845" s="35"/>
    </row>
    <row r="23846" spans="1:28" s="6" customFormat="1" x14ac:dyDescent="0.15">
      <c r="A23846" s="6" t="s">
        <v>156</v>
      </c>
      <c r="E23846" s="31">
        <v>-73</v>
      </c>
      <c r="F23846" s="31"/>
      <c r="G23846" s="33"/>
      <c r="I23846" s="33"/>
      <c r="J23846" s="33"/>
      <c r="AB23846" s="35"/>
    </row>
    <row r="23847" spans="1:28" s="6" customFormat="1" x14ac:dyDescent="0.15">
      <c r="A23847" s="6" t="s">
        <v>156</v>
      </c>
      <c r="E23847" s="31">
        <v>-67</v>
      </c>
      <c r="F23847" s="31"/>
      <c r="G23847" s="33"/>
      <c r="I23847" s="33"/>
      <c r="J23847" s="33"/>
      <c r="AB23847" s="35"/>
    </row>
    <row r="23848" spans="1:28" s="6" customFormat="1" x14ac:dyDescent="0.15">
      <c r="A23848" s="6" t="s">
        <v>156</v>
      </c>
      <c r="E23848" s="31">
        <v>-67</v>
      </c>
      <c r="F23848" s="31"/>
      <c r="G23848" s="33"/>
      <c r="I23848" s="33"/>
      <c r="J23848" s="33"/>
      <c r="AB23848" s="35"/>
    </row>
    <row r="23849" spans="1:28" s="6" customFormat="1" x14ac:dyDescent="0.15">
      <c r="A23849" s="6" t="s">
        <v>156</v>
      </c>
      <c r="E23849" s="31">
        <v>-73</v>
      </c>
      <c r="F23849" s="31"/>
      <c r="G23849" s="33"/>
      <c r="I23849" s="33"/>
      <c r="J23849" s="33"/>
      <c r="AB23849" s="35"/>
    </row>
    <row r="23850" spans="1:28" s="6" customFormat="1" x14ac:dyDescent="0.15">
      <c r="A23850" s="6" t="s">
        <v>156</v>
      </c>
      <c r="E23850" s="31">
        <v>-73</v>
      </c>
      <c r="F23850" s="31"/>
      <c r="G23850" s="33"/>
      <c r="I23850" s="33"/>
      <c r="J23850" s="33"/>
      <c r="AB23850" s="35"/>
    </row>
    <row r="23851" spans="1:28" s="6" customFormat="1" x14ac:dyDescent="0.15">
      <c r="A23851" s="6" t="s">
        <v>156</v>
      </c>
      <c r="E23851" s="31">
        <v>-73</v>
      </c>
      <c r="F23851" s="31"/>
      <c r="G23851" s="33"/>
      <c r="I23851" s="33"/>
      <c r="J23851" s="33"/>
      <c r="AB23851" s="35"/>
    </row>
    <row r="23852" spans="1:28" s="6" customFormat="1" x14ac:dyDescent="0.15">
      <c r="A23852" s="6" t="s">
        <v>156</v>
      </c>
      <c r="E23852" s="31">
        <v>-73</v>
      </c>
      <c r="F23852" s="31"/>
      <c r="G23852" s="33"/>
      <c r="I23852" s="33"/>
      <c r="J23852" s="33"/>
      <c r="AB23852" s="35"/>
    </row>
    <row r="23853" spans="1:28" s="6" customFormat="1" x14ac:dyDescent="0.15">
      <c r="A23853" s="6" t="s">
        <v>156</v>
      </c>
      <c r="E23853" s="31">
        <v>-73</v>
      </c>
      <c r="F23853" s="31"/>
      <c r="G23853" s="33"/>
      <c r="I23853" s="33"/>
      <c r="J23853" s="33"/>
      <c r="AB23853" s="35"/>
    </row>
    <row r="23854" spans="1:28" s="6" customFormat="1" x14ac:dyDescent="0.15">
      <c r="A23854" s="6" t="s">
        <v>156</v>
      </c>
      <c r="E23854" s="31">
        <v>-73</v>
      </c>
      <c r="F23854" s="31"/>
      <c r="G23854" s="33"/>
      <c r="I23854" s="33"/>
      <c r="J23854" s="33"/>
      <c r="AB23854" s="35"/>
    </row>
    <row r="23855" spans="1:28" s="6" customFormat="1" x14ac:dyDescent="0.15">
      <c r="A23855" s="6" t="s">
        <v>156</v>
      </c>
      <c r="E23855" s="31">
        <v>-73</v>
      </c>
      <c r="F23855" s="31"/>
      <c r="G23855" s="33"/>
      <c r="I23855" s="33"/>
      <c r="J23855" s="33"/>
      <c r="AB23855" s="35"/>
    </row>
    <row r="23856" spans="1:28" s="6" customFormat="1" x14ac:dyDescent="0.15">
      <c r="A23856" s="6" t="s">
        <v>156</v>
      </c>
      <c r="E23856" s="31">
        <v>-70</v>
      </c>
      <c r="F23856" s="31"/>
      <c r="G23856" s="33"/>
      <c r="I23856" s="33"/>
      <c r="J23856" s="33"/>
      <c r="AB23856" s="35"/>
    </row>
    <row r="23857" spans="1:28" s="6" customFormat="1" x14ac:dyDescent="0.15">
      <c r="A23857" s="6" t="s">
        <v>156</v>
      </c>
      <c r="E23857" s="31">
        <v>-70</v>
      </c>
      <c r="F23857" s="31"/>
      <c r="G23857" s="33"/>
      <c r="I23857" s="33"/>
      <c r="J23857" s="33"/>
      <c r="AB23857" s="35"/>
    </row>
    <row r="23858" spans="1:28" s="6" customFormat="1" x14ac:dyDescent="0.15">
      <c r="A23858" s="6" t="s">
        <v>156</v>
      </c>
      <c r="E23858" s="31">
        <v>-71</v>
      </c>
      <c r="F23858" s="31"/>
      <c r="G23858" s="33"/>
      <c r="I23858" s="33"/>
      <c r="J23858" s="33"/>
      <c r="AB23858" s="35"/>
    </row>
    <row r="23859" spans="1:28" s="6" customFormat="1" x14ac:dyDescent="0.15">
      <c r="A23859" s="6" t="s">
        <v>156</v>
      </c>
      <c r="E23859" s="31">
        <v>-71</v>
      </c>
      <c r="F23859" s="31"/>
      <c r="G23859" s="33"/>
      <c r="I23859" s="33"/>
      <c r="J23859" s="33"/>
      <c r="AB23859" s="35"/>
    </row>
    <row r="23860" spans="1:28" s="6" customFormat="1" x14ac:dyDescent="0.15">
      <c r="A23860" s="6" t="s">
        <v>156</v>
      </c>
      <c r="E23860" s="31">
        <v>-71</v>
      </c>
      <c r="F23860" s="31"/>
      <c r="G23860" s="33"/>
      <c r="I23860" s="33"/>
      <c r="J23860" s="33"/>
      <c r="AB23860" s="35"/>
    </row>
    <row r="23861" spans="1:28" s="6" customFormat="1" x14ac:dyDescent="0.15">
      <c r="A23861" s="6" t="s">
        <v>156</v>
      </c>
      <c r="E23861" s="31">
        <v>-71</v>
      </c>
      <c r="F23861" s="31"/>
      <c r="G23861" s="33"/>
      <c r="I23861" s="33"/>
      <c r="J23861" s="33"/>
      <c r="AB23861" s="35"/>
    </row>
    <row r="23862" spans="1:28" s="6" customFormat="1" x14ac:dyDescent="0.15">
      <c r="A23862" s="6" t="s">
        <v>156</v>
      </c>
      <c r="E23862" s="31">
        <v>-70</v>
      </c>
      <c r="F23862" s="31"/>
      <c r="G23862" s="33"/>
      <c r="I23862" s="33"/>
      <c r="J23862" s="33"/>
      <c r="AB23862" s="35"/>
    </row>
    <row r="23863" spans="1:28" s="6" customFormat="1" x14ac:dyDescent="0.15">
      <c r="A23863" s="6" t="s">
        <v>156</v>
      </c>
      <c r="E23863" s="31">
        <v>-70</v>
      </c>
      <c r="F23863" s="31"/>
      <c r="G23863" s="33"/>
      <c r="I23863" s="33"/>
      <c r="J23863" s="33"/>
      <c r="AB23863" s="35"/>
    </row>
    <row r="23864" spans="1:28" s="6" customFormat="1" x14ac:dyDescent="0.15">
      <c r="A23864" s="6" t="s">
        <v>156</v>
      </c>
      <c r="E23864" s="31">
        <v>-70</v>
      </c>
      <c r="F23864" s="31"/>
      <c r="G23864" s="33"/>
      <c r="I23864" s="33"/>
      <c r="J23864" s="33"/>
      <c r="AB23864" s="35"/>
    </row>
    <row r="23865" spans="1:28" s="6" customFormat="1" x14ac:dyDescent="0.15">
      <c r="A23865" s="6" t="s">
        <v>156</v>
      </c>
      <c r="E23865" s="31">
        <v>-70</v>
      </c>
      <c r="F23865" s="31"/>
      <c r="G23865" s="33"/>
      <c r="I23865" s="33"/>
      <c r="J23865" s="33"/>
      <c r="AB23865" s="35"/>
    </row>
    <row r="23866" spans="1:28" s="6" customFormat="1" x14ac:dyDescent="0.15">
      <c r="A23866" s="6" t="s">
        <v>156</v>
      </c>
      <c r="E23866" s="31">
        <v>-70</v>
      </c>
      <c r="F23866" s="31"/>
      <c r="G23866" s="33"/>
      <c r="I23866" s="33"/>
      <c r="J23866" s="33"/>
      <c r="AB23866" s="35"/>
    </row>
    <row r="23867" spans="1:28" s="6" customFormat="1" x14ac:dyDescent="0.15">
      <c r="A23867" s="6" t="s">
        <v>156</v>
      </c>
      <c r="E23867" s="31">
        <v>-70</v>
      </c>
      <c r="F23867" s="31"/>
      <c r="G23867" s="33"/>
      <c r="I23867" s="33"/>
      <c r="J23867" s="33"/>
      <c r="AB23867" s="35"/>
    </row>
    <row r="23868" spans="1:28" s="6" customFormat="1" x14ac:dyDescent="0.15">
      <c r="A23868" s="6" t="s">
        <v>156</v>
      </c>
      <c r="E23868" s="31">
        <v>-70</v>
      </c>
      <c r="F23868" s="31"/>
      <c r="G23868" s="33"/>
      <c r="I23868" s="33"/>
      <c r="J23868" s="33"/>
      <c r="AB23868" s="35"/>
    </row>
    <row r="23869" spans="1:28" s="6" customFormat="1" x14ac:dyDescent="0.15">
      <c r="A23869" s="6" t="s">
        <v>156</v>
      </c>
      <c r="E23869" s="31">
        <v>-70</v>
      </c>
      <c r="F23869" s="31"/>
      <c r="G23869" s="33"/>
      <c r="I23869" s="33"/>
      <c r="J23869" s="33"/>
      <c r="AB23869" s="35"/>
    </row>
    <row r="23870" spans="1:28" s="6" customFormat="1" x14ac:dyDescent="0.15">
      <c r="A23870" s="6" t="s">
        <v>156</v>
      </c>
      <c r="E23870" s="31">
        <v>-70</v>
      </c>
      <c r="F23870" s="31"/>
      <c r="G23870" s="33"/>
      <c r="I23870" s="33"/>
      <c r="J23870" s="33"/>
      <c r="AB23870" s="35"/>
    </row>
    <row r="23871" spans="1:28" s="6" customFormat="1" x14ac:dyDescent="0.15">
      <c r="A23871" s="6" t="s">
        <v>156</v>
      </c>
      <c r="E23871" s="31">
        <v>-70</v>
      </c>
      <c r="F23871" s="31"/>
      <c r="G23871" s="33"/>
      <c r="I23871" s="33"/>
      <c r="J23871" s="33"/>
      <c r="AB23871" s="35"/>
    </row>
    <row r="23872" spans="1:28" s="6" customFormat="1" x14ac:dyDescent="0.15">
      <c r="A23872" s="6" t="s">
        <v>156</v>
      </c>
      <c r="E23872" s="31">
        <v>-70</v>
      </c>
      <c r="F23872" s="31"/>
      <c r="G23872" s="33"/>
      <c r="I23872" s="33"/>
      <c r="J23872" s="33"/>
      <c r="AB23872" s="35"/>
    </row>
    <row r="23873" spans="1:28" s="6" customFormat="1" x14ac:dyDescent="0.15">
      <c r="A23873" s="6" t="s">
        <v>156</v>
      </c>
      <c r="E23873" s="31">
        <v>-70</v>
      </c>
      <c r="F23873" s="31"/>
      <c r="G23873" s="33"/>
      <c r="I23873" s="33"/>
      <c r="J23873" s="33"/>
      <c r="AB23873" s="35"/>
    </row>
    <row r="23874" spans="1:28" s="6" customFormat="1" x14ac:dyDescent="0.15">
      <c r="A23874" s="6" t="s">
        <v>156</v>
      </c>
      <c r="E23874" s="31">
        <v>-70</v>
      </c>
      <c r="F23874" s="31"/>
      <c r="G23874" s="33"/>
      <c r="I23874" s="33"/>
      <c r="J23874" s="33"/>
      <c r="AB23874" s="35"/>
    </row>
    <row r="23875" spans="1:28" s="6" customFormat="1" x14ac:dyDescent="0.15">
      <c r="A23875" s="6" t="s">
        <v>156</v>
      </c>
      <c r="E23875" s="31">
        <v>-70</v>
      </c>
      <c r="F23875" s="31"/>
      <c r="G23875" s="33"/>
      <c r="I23875" s="33"/>
      <c r="J23875" s="33"/>
      <c r="AB23875" s="35"/>
    </row>
    <row r="23876" spans="1:28" s="6" customFormat="1" x14ac:dyDescent="0.15">
      <c r="A23876" s="6" t="s">
        <v>156</v>
      </c>
      <c r="E23876" s="31">
        <v>-71</v>
      </c>
      <c r="F23876" s="31"/>
      <c r="G23876" s="33"/>
      <c r="I23876" s="33"/>
      <c r="J23876" s="33"/>
      <c r="AB23876" s="35"/>
    </row>
    <row r="23877" spans="1:28" s="6" customFormat="1" x14ac:dyDescent="0.15">
      <c r="A23877" s="6" t="s">
        <v>156</v>
      </c>
      <c r="E23877" s="31">
        <v>-71</v>
      </c>
      <c r="F23877" s="31"/>
      <c r="G23877" s="33"/>
      <c r="I23877" s="33"/>
      <c r="J23877" s="33"/>
      <c r="AB23877" s="35"/>
    </row>
    <row r="23878" spans="1:28" s="6" customFormat="1" x14ac:dyDescent="0.15">
      <c r="A23878" s="6" t="s">
        <v>156</v>
      </c>
      <c r="E23878" s="31">
        <v>-70</v>
      </c>
      <c r="F23878" s="31"/>
      <c r="G23878" s="33"/>
      <c r="I23878" s="33"/>
      <c r="J23878" s="33"/>
      <c r="AB23878" s="35"/>
    </row>
    <row r="23879" spans="1:28" s="6" customFormat="1" x14ac:dyDescent="0.15">
      <c r="A23879" s="6" t="s">
        <v>156</v>
      </c>
      <c r="E23879" s="31">
        <v>-70</v>
      </c>
      <c r="F23879" s="31"/>
      <c r="G23879" s="33"/>
      <c r="I23879" s="33"/>
      <c r="J23879" s="33"/>
      <c r="AB23879" s="35"/>
    </row>
    <row r="23880" spans="1:28" s="6" customFormat="1" x14ac:dyDescent="0.15">
      <c r="A23880" s="6" t="s">
        <v>156</v>
      </c>
      <c r="E23880" s="31">
        <v>-70</v>
      </c>
      <c r="F23880" s="31"/>
      <c r="G23880" s="33"/>
      <c r="I23880" s="33"/>
      <c r="J23880" s="33"/>
      <c r="AB23880" s="35"/>
    </row>
    <row r="23881" spans="1:28" s="6" customFormat="1" x14ac:dyDescent="0.15">
      <c r="A23881" s="6" t="s">
        <v>156</v>
      </c>
      <c r="E23881" s="31">
        <v>-70</v>
      </c>
      <c r="F23881" s="31"/>
      <c r="G23881" s="33"/>
      <c r="I23881" s="33"/>
      <c r="J23881" s="33"/>
      <c r="AB23881" s="35"/>
    </row>
    <row r="23882" spans="1:28" s="6" customFormat="1" x14ac:dyDescent="0.15">
      <c r="A23882" s="6" t="s">
        <v>156</v>
      </c>
      <c r="E23882" s="31">
        <v>-70</v>
      </c>
      <c r="F23882" s="31"/>
      <c r="G23882" s="33"/>
      <c r="I23882" s="33"/>
      <c r="J23882" s="33"/>
      <c r="AB23882" s="35"/>
    </row>
    <row r="23883" spans="1:28" s="6" customFormat="1" x14ac:dyDescent="0.15">
      <c r="A23883" s="6" t="s">
        <v>156</v>
      </c>
      <c r="E23883" s="31">
        <v>-70</v>
      </c>
      <c r="F23883" s="31"/>
      <c r="G23883" s="33"/>
      <c r="I23883" s="33"/>
      <c r="J23883" s="33"/>
      <c r="AB23883" s="35"/>
    </row>
    <row r="23884" spans="1:28" s="6" customFormat="1" x14ac:dyDescent="0.15">
      <c r="A23884" s="6" t="s">
        <v>156</v>
      </c>
      <c r="E23884" s="31">
        <v>-71</v>
      </c>
      <c r="F23884" s="31"/>
      <c r="G23884" s="33"/>
      <c r="I23884" s="33"/>
      <c r="J23884" s="33"/>
      <c r="AB23884" s="35"/>
    </row>
    <row r="23885" spans="1:28" s="6" customFormat="1" x14ac:dyDescent="0.15">
      <c r="A23885" s="6" t="s">
        <v>156</v>
      </c>
      <c r="E23885" s="31">
        <v>-70</v>
      </c>
      <c r="F23885" s="31"/>
      <c r="G23885" s="33"/>
      <c r="I23885" s="33"/>
      <c r="J23885" s="33"/>
      <c r="AB23885" s="35"/>
    </row>
    <row r="23886" spans="1:28" s="6" customFormat="1" x14ac:dyDescent="0.15">
      <c r="A23886" s="6" t="s">
        <v>156</v>
      </c>
      <c r="E23886" s="31">
        <v>-70</v>
      </c>
      <c r="F23886" s="31"/>
      <c r="G23886" s="33"/>
      <c r="I23886" s="33"/>
      <c r="J23886" s="33"/>
      <c r="AB23886" s="35"/>
    </row>
    <row r="23887" spans="1:28" s="6" customFormat="1" x14ac:dyDescent="0.15">
      <c r="A23887" s="6" t="s">
        <v>156</v>
      </c>
      <c r="E23887" s="31">
        <v>-71</v>
      </c>
      <c r="F23887" s="31"/>
      <c r="G23887" s="33"/>
      <c r="I23887" s="33"/>
      <c r="J23887" s="33"/>
      <c r="AB23887" s="35"/>
    </row>
    <row r="23888" spans="1:28" s="6" customFormat="1" x14ac:dyDescent="0.15">
      <c r="A23888" s="6" t="s">
        <v>156</v>
      </c>
      <c r="E23888" s="31">
        <v>-71</v>
      </c>
      <c r="F23888" s="31"/>
      <c r="G23888" s="33"/>
      <c r="I23888" s="33"/>
      <c r="J23888" s="33"/>
      <c r="AB23888" s="35"/>
    </row>
    <row r="23889" spans="1:28" s="6" customFormat="1" x14ac:dyDescent="0.15">
      <c r="A23889" s="6" t="s">
        <v>156</v>
      </c>
      <c r="E23889" s="31">
        <v>-71</v>
      </c>
      <c r="F23889" s="31"/>
      <c r="G23889" s="33"/>
      <c r="I23889" s="33"/>
      <c r="J23889" s="33"/>
      <c r="AB23889" s="35"/>
    </row>
    <row r="23890" spans="1:28" s="6" customFormat="1" x14ac:dyDescent="0.15">
      <c r="A23890" s="6" t="s">
        <v>156</v>
      </c>
      <c r="E23890" s="31">
        <v>-70</v>
      </c>
      <c r="F23890" s="31"/>
      <c r="G23890" s="33"/>
      <c r="I23890" s="33"/>
      <c r="J23890" s="33"/>
      <c r="AB23890" s="35"/>
    </row>
    <row r="23891" spans="1:28" s="6" customFormat="1" x14ac:dyDescent="0.15">
      <c r="A23891" s="6" t="s">
        <v>156</v>
      </c>
      <c r="E23891" s="31">
        <v>-70</v>
      </c>
      <c r="F23891" s="31"/>
      <c r="G23891" s="33"/>
      <c r="I23891" s="33"/>
      <c r="J23891" s="33"/>
      <c r="AB23891" s="35"/>
    </row>
    <row r="23892" spans="1:28" s="6" customFormat="1" x14ac:dyDescent="0.15">
      <c r="A23892" s="6" t="s">
        <v>156</v>
      </c>
      <c r="E23892" s="31">
        <v>-70</v>
      </c>
      <c r="F23892" s="31"/>
      <c r="G23892" s="33"/>
      <c r="I23892" s="33"/>
      <c r="J23892" s="33"/>
      <c r="AB23892" s="35"/>
    </row>
    <row r="23893" spans="1:28" s="6" customFormat="1" x14ac:dyDescent="0.15">
      <c r="A23893" s="6" t="s">
        <v>156</v>
      </c>
      <c r="E23893" s="31">
        <v>-70</v>
      </c>
      <c r="F23893" s="31"/>
      <c r="G23893" s="33"/>
      <c r="I23893" s="33"/>
      <c r="J23893" s="33"/>
      <c r="AB23893" s="35"/>
    </row>
    <row r="23894" spans="1:28" s="6" customFormat="1" x14ac:dyDescent="0.15">
      <c r="A23894" s="6" t="s">
        <v>156</v>
      </c>
      <c r="E23894" s="31">
        <v>-70</v>
      </c>
      <c r="F23894" s="31"/>
      <c r="G23894" s="33"/>
      <c r="I23894" s="33"/>
      <c r="J23894" s="33"/>
      <c r="AB23894" s="35"/>
    </row>
    <row r="23895" spans="1:28" s="6" customFormat="1" x14ac:dyDescent="0.15">
      <c r="A23895" s="6" t="s">
        <v>156</v>
      </c>
      <c r="E23895" s="31">
        <v>-70</v>
      </c>
      <c r="F23895" s="31"/>
      <c r="G23895" s="33"/>
      <c r="I23895" s="33"/>
      <c r="J23895" s="33"/>
      <c r="AB23895" s="35"/>
    </row>
    <row r="23896" spans="1:28" s="6" customFormat="1" x14ac:dyDescent="0.15">
      <c r="A23896" s="6" t="s">
        <v>156</v>
      </c>
      <c r="E23896" s="31">
        <v>-70</v>
      </c>
      <c r="F23896" s="31"/>
      <c r="G23896" s="33"/>
      <c r="I23896" s="33"/>
      <c r="J23896" s="33"/>
      <c r="AB23896" s="35"/>
    </row>
    <row r="23897" spans="1:28" s="6" customFormat="1" x14ac:dyDescent="0.15">
      <c r="A23897" s="6" t="s">
        <v>156</v>
      </c>
      <c r="E23897" s="31">
        <v>-71</v>
      </c>
      <c r="F23897" s="31"/>
      <c r="G23897" s="33"/>
      <c r="I23897" s="33"/>
      <c r="J23897" s="33"/>
      <c r="AB23897" s="35"/>
    </row>
    <row r="23898" spans="1:28" s="6" customFormat="1" x14ac:dyDescent="0.15">
      <c r="A23898" s="6" t="s">
        <v>156</v>
      </c>
      <c r="E23898" s="31">
        <v>-70</v>
      </c>
      <c r="F23898" s="31"/>
      <c r="G23898" s="33"/>
      <c r="I23898" s="33"/>
      <c r="J23898" s="33"/>
      <c r="AB23898" s="35"/>
    </row>
    <row r="23899" spans="1:28" s="6" customFormat="1" x14ac:dyDescent="0.15">
      <c r="A23899" s="6" t="s">
        <v>156</v>
      </c>
      <c r="E23899" s="31">
        <v>-70</v>
      </c>
      <c r="F23899" s="31"/>
      <c r="G23899" s="33"/>
      <c r="I23899" s="33"/>
      <c r="J23899" s="33"/>
      <c r="AB23899" s="35"/>
    </row>
    <row r="23900" spans="1:28" s="6" customFormat="1" x14ac:dyDescent="0.15">
      <c r="A23900" s="6" t="s">
        <v>156</v>
      </c>
      <c r="E23900" s="31">
        <v>-70</v>
      </c>
      <c r="F23900" s="31"/>
      <c r="G23900" s="33"/>
      <c r="I23900" s="33"/>
      <c r="J23900" s="33"/>
      <c r="AB23900" s="35"/>
    </row>
    <row r="23901" spans="1:28" s="6" customFormat="1" x14ac:dyDescent="0.15">
      <c r="A23901" s="6" t="s">
        <v>156</v>
      </c>
      <c r="E23901" s="31">
        <v>-70</v>
      </c>
      <c r="F23901" s="31"/>
      <c r="G23901" s="33"/>
      <c r="I23901" s="33"/>
      <c r="J23901" s="33"/>
      <c r="AB23901" s="35"/>
    </row>
    <row r="23902" spans="1:28" s="6" customFormat="1" x14ac:dyDescent="0.15">
      <c r="A23902" s="6" t="s">
        <v>156</v>
      </c>
      <c r="E23902" s="31">
        <v>-70</v>
      </c>
      <c r="F23902" s="31"/>
      <c r="G23902" s="33"/>
      <c r="I23902" s="33"/>
      <c r="J23902" s="33"/>
      <c r="AB23902" s="35"/>
    </row>
    <row r="23903" spans="1:28" s="6" customFormat="1" x14ac:dyDescent="0.15">
      <c r="A23903" s="6" t="s">
        <v>156</v>
      </c>
      <c r="E23903" s="31">
        <v>-70</v>
      </c>
      <c r="F23903" s="31"/>
      <c r="G23903" s="33"/>
      <c r="I23903" s="33"/>
      <c r="J23903" s="33"/>
      <c r="AB23903" s="35"/>
    </row>
    <row r="23904" spans="1:28" s="6" customFormat="1" x14ac:dyDescent="0.15">
      <c r="A23904" s="6" t="s">
        <v>156</v>
      </c>
      <c r="E23904" s="31">
        <v>-70</v>
      </c>
      <c r="F23904" s="31"/>
      <c r="G23904" s="33"/>
      <c r="I23904" s="33"/>
      <c r="J23904" s="33"/>
      <c r="AB23904" s="35"/>
    </row>
    <row r="23905" spans="1:28" s="6" customFormat="1" x14ac:dyDescent="0.15">
      <c r="A23905" s="6" t="s">
        <v>156</v>
      </c>
      <c r="E23905" s="31">
        <v>-70</v>
      </c>
      <c r="F23905" s="31"/>
      <c r="G23905" s="33"/>
      <c r="I23905" s="33"/>
      <c r="J23905" s="33"/>
      <c r="AB23905" s="35"/>
    </row>
    <row r="23906" spans="1:28" s="6" customFormat="1" x14ac:dyDescent="0.15">
      <c r="A23906" s="6" t="s">
        <v>156</v>
      </c>
      <c r="E23906" s="31">
        <v>-71</v>
      </c>
      <c r="F23906" s="31"/>
      <c r="G23906" s="33"/>
      <c r="I23906" s="33"/>
      <c r="J23906" s="33"/>
      <c r="AB23906" s="35"/>
    </row>
    <row r="23907" spans="1:28" s="6" customFormat="1" x14ac:dyDescent="0.15">
      <c r="A23907" s="6" t="s">
        <v>156</v>
      </c>
      <c r="E23907" s="31">
        <v>-70</v>
      </c>
      <c r="F23907" s="31"/>
      <c r="G23907" s="33"/>
      <c r="I23907" s="33"/>
      <c r="J23907" s="33"/>
      <c r="AB23907" s="35"/>
    </row>
    <row r="23908" spans="1:28" s="6" customFormat="1" x14ac:dyDescent="0.15">
      <c r="A23908" s="6" t="s">
        <v>156</v>
      </c>
      <c r="E23908" s="31">
        <v>-70</v>
      </c>
      <c r="F23908" s="31"/>
      <c r="G23908" s="33"/>
      <c r="I23908" s="33"/>
      <c r="J23908" s="33"/>
      <c r="AB23908" s="35"/>
    </row>
    <row r="23909" spans="1:28" s="6" customFormat="1" x14ac:dyDescent="0.15">
      <c r="A23909" s="6" t="s">
        <v>156</v>
      </c>
      <c r="E23909" s="31">
        <v>-70</v>
      </c>
      <c r="F23909" s="31"/>
      <c r="G23909" s="33"/>
      <c r="I23909" s="33"/>
      <c r="J23909" s="33"/>
      <c r="AB23909" s="35"/>
    </row>
    <row r="23910" spans="1:28" s="6" customFormat="1" x14ac:dyDescent="0.15">
      <c r="A23910" s="6" t="s">
        <v>156</v>
      </c>
      <c r="E23910" s="31">
        <v>-70</v>
      </c>
      <c r="F23910" s="31"/>
      <c r="G23910" s="33"/>
      <c r="I23910" s="33"/>
      <c r="J23910" s="33"/>
      <c r="AB23910" s="35"/>
    </row>
    <row r="23911" spans="1:28" s="6" customFormat="1" x14ac:dyDescent="0.15">
      <c r="A23911" s="6" t="s">
        <v>156</v>
      </c>
      <c r="E23911" s="31">
        <v>-73</v>
      </c>
      <c r="F23911" s="31"/>
      <c r="G23911" s="33"/>
      <c r="I23911" s="33"/>
      <c r="J23911" s="33"/>
      <c r="AB23911" s="35"/>
    </row>
    <row r="23912" spans="1:28" s="6" customFormat="1" x14ac:dyDescent="0.15">
      <c r="A23912" s="6" t="s">
        <v>156</v>
      </c>
      <c r="E23912" s="31">
        <v>-75</v>
      </c>
      <c r="F23912" s="31"/>
      <c r="G23912" s="33"/>
      <c r="I23912" s="33"/>
      <c r="J23912" s="33"/>
      <c r="AB23912" s="35"/>
    </row>
    <row r="23913" spans="1:28" s="6" customFormat="1" x14ac:dyDescent="0.15">
      <c r="A23913" s="6" t="s">
        <v>156</v>
      </c>
      <c r="E23913" s="31">
        <v>-75</v>
      </c>
      <c r="F23913" s="31"/>
      <c r="G23913" s="33"/>
      <c r="I23913" s="33"/>
      <c r="J23913" s="33"/>
      <c r="AB23913" s="35"/>
    </row>
    <row r="23914" spans="1:28" s="6" customFormat="1" x14ac:dyDescent="0.15">
      <c r="A23914" s="6" t="s">
        <v>156</v>
      </c>
      <c r="E23914" s="31">
        <v>-74</v>
      </c>
      <c r="F23914" s="31"/>
      <c r="G23914" s="33"/>
      <c r="I23914" s="33"/>
      <c r="J23914" s="33"/>
      <c r="AB23914" s="35"/>
    </row>
    <row r="23915" spans="1:28" s="6" customFormat="1" x14ac:dyDescent="0.15">
      <c r="A23915" s="6" t="s">
        <v>156</v>
      </c>
      <c r="E23915" s="31">
        <v>-74</v>
      </c>
      <c r="F23915" s="31"/>
      <c r="G23915" s="33"/>
      <c r="I23915" s="33"/>
      <c r="J23915" s="33"/>
      <c r="AB23915" s="35"/>
    </row>
    <row r="23916" spans="1:28" s="6" customFormat="1" x14ac:dyDescent="0.15">
      <c r="A23916" s="6" t="s">
        <v>156</v>
      </c>
      <c r="E23916" s="31">
        <v>-74</v>
      </c>
      <c r="F23916" s="31"/>
      <c r="G23916" s="33"/>
      <c r="I23916" s="33"/>
      <c r="J23916" s="33"/>
      <c r="AB23916" s="35"/>
    </row>
    <row r="23917" spans="1:28" s="6" customFormat="1" x14ac:dyDescent="0.15">
      <c r="A23917" s="6" t="s">
        <v>156</v>
      </c>
      <c r="E23917" s="31">
        <v>-72</v>
      </c>
      <c r="F23917" s="31"/>
      <c r="G23917" s="33"/>
      <c r="I23917" s="33"/>
      <c r="J23917" s="33"/>
      <c r="AB23917" s="35"/>
    </row>
    <row r="23918" spans="1:28" s="6" customFormat="1" x14ac:dyDescent="0.15">
      <c r="A23918" s="6" t="s">
        <v>156</v>
      </c>
      <c r="E23918" s="31">
        <v>-72</v>
      </c>
      <c r="F23918" s="31"/>
      <c r="G23918" s="33"/>
      <c r="I23918" s="33"/>
      <c r="J23918" s="33"/>
      <c r="AB23918" s="35"/>
    </row>
    <row r="23919" spans="1:28" s="6" customFormat="1" x14ac:dyDescent="0.15">
      <c r="A23919" s="6" t="s">
        <v>156</v>
      </c>
      <c r="E23919" s="31">
        <v>-70</v>
      </c>
      <c r="F23919" s="31"/>
      <c r="G23919" s="33"/>
      <c r="I23919" s="33"/>
      <c r="J23919" s="33"/>
      <c r="AB23919" s="35"/>
    </row>
    <row r="23920" spans="1:28" s="6" customFormat="1" x14ac:dyDescent="0.15">
      <c r="A23920" s="6" t="s">
        <v>156</v>
      </c>
      <c r="E23920" s="31">
        <v>-70</v>
      </c>
      <c r="F23920" s="31"/>
      <c r="G23920" s="33"/>
      <c r="I23920" s="33"/>
      <c r="J23920" s="33"/>
      <c r="AB23920" s="35"/>
    </row>
    <row r="23921" spans="1:28" s="6" customFormat="1" x14ac:dyDescent="0.15">
      <c r="A23921" s="6" t="s">
        <v>156</v>
      </c>
      <c r="E23921" s="31">
        <v>-70</v>
      </c>
      <c r="F23921" s="31"/>
      <c r="G23921" s="33"/>
      <c r="I23921" s="33"/>
      <c r="J23921" s="33"/>
      <c r="AB23921" s="35"/>
    </row>
    <row r="23922" spans="1:28" s="6" customFormat="1" x14ac:dyDescent="0.15">
      <c r="A23922" s="6" t="s">
        <v>156</v>
      </c>
      <c r="E23922" s="31">
        <v>-70</v>
      </c>
      <c r="F23922" s="31"/>
      <c r="G23922" s="33"/>
      <c r="I23922" s="33"/>
      <c r="J23922" s="33"/>
      <c r="AB23922" s="35"/>
    </row>
    <row r="23923" spans="1:28" s="6" customFormat="1" x14ac:dyDescent="0.15">
      <c r="A23923" s="6" t="s">
        <v>156</v>
      </c>
      <c r="E23923" s="31">
        <v>-70</v>
      </c>
      <c r="F23923" s="31"/>
      <c r="G23923" s="33"/>
      <c r="I23923" s="33"/>
      <c r="J23923" s="33"/>
      <c r="AB23923" s="35"/>
    </row>
    <row r="23924" spans="1:28" s="6" customFormat="1" x14ac:dyDescent="0.15">
      <c r="A23924" s="6" t="s">
        <v>156</v>
      </c>
      <c r="E23924" s="31">
        <v>-70</v>
      </c>
      <c r="F23924" s="31"/>
      <c r="G23924" s="33"/>
      <c r="I23924" s="33"/>
      <c r="J23924" s="33"/>
      <c r="AB23924" s="35"/>
    </row>
    <row r="23925" spans="1:28" s="6" customFormat="1" x14ac:dyDescent="0.15">
      <c r="A23925" s="6" t="s">
        <v>156</v>
      </c>
      <c r="E23925" s="31">
        <v>-69</v>
      </c>
      <c r="F23925" s="31"/>
      <c r="G23925" s="33"/>
      <c r="I23925" s="33"/>
      <c r="J23925" s="33"/>
      <c r="AB23925" s="35"/>
    </row>
    <row r="23926" spans="1:28" s="6" customFormat="1" x14ac:dyDescent="0.15">
      <c r="A23926" s="6" t="s">
        <v>156</v>
      </c>
      <c r="E23926" s="31">
        <v>-73</v>
      </c>
      <c r="F23926" s="31"/>
      <c r="G23926" s="33"/>
      <c r="I23926" s="33"/>
      <c r="J23926" s="33"/>
      <c r="AB23926" s="35"/>
    </row>
    <row r="23927" spans="1:28" s="6" customFormat="1" x14ac:dyDescent="0.15">
      <c r="A23927" s="6" t="s">
        <v>156</v>
      </c>
      <c r="E23927" s="31">
        <v>-69</v>
      </c>
      <c r="F23927" s="31"/>
      <c r="G23927" s="33"/>
      <c r="I23927" s="33"/>
      <c r="J23927" s="33"/>
      <c r="AB23927" s="35"/>
    </row>
    <row r="23928" spans="1:28" s="6" customFormat="1" x14ac:dyDescent="0.15">
      <c r="A23928" s="6" t="s">
        <v>156</v>
      </c>
      <c r="E23928" s="31">
        <v>-73</v>
      </c>
      <c r="F23928" s="31"/>
      <c r="G23928" s="33"/>
      <c r="I23928" s="33"/>
      <c r="J23928" s="33"/>
      <c r="AB23928" s="35"/>
    </row>
    <row r="23929" spans="1:28" s="6" customFormat="1" x14ac:dyDescent="0.15">
      <c r="A23929" s="6" t="s">
        <v>156</v>
      </c>
      <c r="E23929" s="31">
        <v>-73</v>
      </c>
      <c r="F23929" s="31"/>
      <c r="G23929" s="33"/>
      <c r="I23929" s="33"/>
      <c r="J23929" s="33"/>
      <c r="AB23929" s="35"/>
    </row>
    <row r="23930" spans="1:28" s="6" customFormat="1" x14ac:dyDescent="0.15">
      <c r="A23930" s="6" t="s">
        <v>156</v>
      </c>
      <c r="E23930" s="31">
        <v>-69</v>
      </c>
      <c r="F23930" s="31"/>
      <c r="G23930" s="33"/>
      <c r="I23930" s="33"/>
      <c r="J23930" s="33"/>
      <c r="AB23930" s="35"/>
    </row>
    <row r="23931" spans="1:28" s="6" customFormat="1" x14ac:dyDescent="0.15">
      <c r="A23931" s="6" t="s">
        <v>156</v>
      </c>
      <c r="E23931" s="31">
        <v>-73</v>
      </c>
      <c r="F23931" s="31"/>
      <c r="G23931" s="33"/>
      <c r="I23931" s="33"/>
      <c r="J23931" s="33"/>
      <c r="AB23931" s="35"/>
    </row>
    <row r="23932" spans="1:28" s="6" customFormat="1" x14ac:dyDescent="0.15">
      <c r="A23932" s="6" t="s">
        <v>156</v>
      </c>
      <c r="E23932" s="31">
        <v>-73</v>
      </c>
      <c r="F23932" s="31"/>
      <c r="G23932" s="33"/>
      <c r="I23932" s="33"/>
      <c r="J23932" s="33"/>
      <c r="AB23932" s="35"/>
    </row>
    <row r="23933" spans="1:28" s="6" customFormat="1" x14ac:dyDescent="0.15">
      <c r="A23933" s="6" t="s">
        <v>156</v>
      </c>
      <c r="E23933" s="31">
        <v>-73</v>
      </c>
      <c r="F23933" s="31"/>
      <c r="G23933" s="33"/>
      <c r="I23933" s="33"/>
      <c r="J23933" s="33"/>
      <c r="AB23933" s="35"/>
    </row>
    <row r="23934" spans="1:28" s="6" customFormat="1" x14ac:dyDescent="0.15">
      <c r="A23934" s="6" t="s">
        <v>156</v>
      </c>
      <c r="E23934" s="31">
        <v>-73</v>
      </c>
      <c r="F23934" s="31"/>
      <c r="G23934" s="33"/>
      <c r="I23934" s="33"/>
      <c r="J23934" s="33"/>
      <c r="AB23934" s="35"/>
    </row>
    <row r="23935" spans="1:28" s="6" customFormat="1" x14ac:dyDescent="0.15">
      <c r="A23935" s="6" t="s">
        <v>156</v>
      </c>
      <c r="E23935" s="31">
        <v>-73</v>
      </c>
      <c r="F23935" s="31"/>
      <c r="G23935" s="33"/>
      <c r="I23935" s="33"/>
      <c r="J23935" s="33"/>
      <c r="AB23935" s="35"/>
    </row>
    <row r="23936" spans="1:28" s="6" customFormat="1" x14ac:dyDescent="0.15">
      <c r="A23936" s="6" t="s">
        <v>156</v>
      </c>
      <c r="E23936" s="31">
        <v>-73</v>
      </c>
      <c r="F23936" s="31"/>
      <c r="G23936" s="33"/>
      <c r="I23936" s="33"/>
      <c r="J23936" s="33"/>
      <c r="AB23936" s="35"/>
    </row>
    <row r="23937" spans="1:28" s="6" customFormat="1" x14ac:dyDescent="0.15">
      <c r="A23937" s="6" t="s">
        <v>156</v>
      </c>
      <c r="E23937" s="31">
        <v>-73</v>
      </c>
      <c r="F23937" s="31"/>
      <c r="G23937" s="33"/>
      <c r="I23937" s="33"/>
      <c r="J23937" s="33"/>
      <c r="AB23937" s="35"/>
    </row>
    <row r="23938" spans="1:28" s="6" customFormat="1" x14ac:dyDescent="0.15">
      <c r="A23938" s="6" t="s">
        <v>156</v>
      </c>
      <c r="E23938" s="31">
        <v>-73</v>
      </c>
      <c r="F23938" s="31"/>
      <c r="G23938" s="33"/>
      <c r="I23938" s="33"/>
      <c r="J23938" s="33"/>
      <c r="AB23938" s="35"/>
    </row>
    <row r="23939" spans="1:28" s="6" customFormat="1" x14ac:dyDescent="0.15">
      <c r="A23939" s="6" t="s">
        <v>156</v>
      </c>
      <c r="E23939" s="31">
        <v>-73</v>
      </c>
      <c r="F23939" s="31"/>
      <c r="G23939" s="33"/>
      <c r="I23939" s="33"/>
      <c r="J23939" s="33"/>
      <c r="AB23939" s="35"/>
    </row>
    <row r="23940" spans="1:28" s="6" customFormat="1" x14ac:dyDescent="0.15">
      <c r="A23940" s="6" t="s">
        <v>156</v>
      </c>
      <c r="E23940" s="31">
        <v>-73</v>
      </c>
      <c r="F23940" s="31"/>
      <c r="G23940" s="33"/>
      <c r="I23940" s="33"/>
      <c r="J23940" s="33"/>
      <c r="AB23940" s="35"/>
    </row>
    <row r="23941" spans="1:28" s="6" customFormat="1" x14ac:dyDescent="0.15">
      <c r="A23941" s="6" t="s">
        <v>156</v>
      </c>
      <c r="E23941" s="31">
        <v>-70</v>
      </c>
      <c r="F23941" s="31"/>
      <c r="G23941" s="33"/>
      <c r="I23941" s="33"/>
      <c r="J23941" s="33"/>
      <c r="AB23941" s="35"/>
    </row>
    <row r="23942" spans="1:28" s="6" customFormat="1" x14ac:dyDescent="0.15">
      <c r="A23942" s="6" t="s">
        <v>156</v>
      </c>
      <c r="E23942" s="31">
        <v>-70</v>
      </c>
      <c r="F23942" s="31"/>
      <c r="G23942" s="33"/>
      <c r="I23942" s="33"/>
      <c r="J23942" s="33"/>
      <c r="AB23942" s="35"/>
    </row>
    <row r="23943" spans="1:28" s="6" customFormat="1" x14ac:dyDescent="0.15">
      <c r="A23943" s="6" t="s">
        <v>156</v>
      </c>
      <c r="E23943" s="31">
        <v>-71</v>
      </c>
      <c r="F23943" s="31"/>
      <c r="G23943" s="33"/>
      <c r="I23943" s="33"/>
      <c r="J23943" s="33"/>
      <c r="AB23943" s="35"/>
    </row>
    <row r="23944" spans="1:28" s="6" customFormat="1" x14ac:dyDescent="0.15">
      <c r="A23944" s="6" t="s">
        <v>156</v>
      </c>
      <c r="E23944" s="31">
        <v>-71</v>
      </c>
      <c r="F23944" s="31"/>
      <c r="G23944" s="33"/>
      <c r="I23944" s="33"/>
      <c r="J23944" s="33"/>
      <c r="AB23944" s="35"/>
    </row>
    <row r="23945" spans="1:28" s="6" customFormat="1" x14ac:dyDescent="0.15">
      <c r="A23945" s="6" t="s">
        <v>156</v>
      </c>
      <c r="E23945" s="31">
        <v>-71</v>
      </c>
      <c r="F23945" s="31"/>
      <c r="G23945" s="33"/>
      <c r="I23945" s="33"/>
      <c r="J23945" s="33"/>
      <c r="AB23945" s="35"/>
    </row>
    <row r="23946" spans="1:28" s="6" customFormat="1" x14ac:dyDescent="0.15">
      <c r="A23946" s="6" t="s">
        <v>156</v>
      </c>
      <c r="E23946" s="31">
        <v>-71</v>
      </c>
      <c r="F23946" s="31"/>
      <c r="G23946" s="33"/>
      <c r="I23946" s="33"/>
      <c r="J23946" s="33"/>
      <c r="AB23946" s="35"/>
    </row>
    <row r="23947" spans="1:28" s="6" customFormat="1" x14ac:dyDescent="0.15">
      <c r="A23947" s="6" t="s">
        <v>156</v>
      </c>
      <c r="E23947" s="31">
        <v>-71</v>
      </c>
      <c r="F23947" s="31"/>
      <c r="G23947" s="33"/>
      <c r="I23947" s="33"/>
      <c r="J23947" s="33"/>
      <c r="AB23947" s="35"/>
    </row>
    <row r="23948" spans="1:28" s="6" customFormat="1" x14ac:dyDescent="0.15">
      <c r="A23948" s="6" t="s">
        <v>156</v>
      </c>
      <c r="E23948" s="31">
        <v>-71</v>
      </c>
      <c r="F23948" s="31"/>
      <c r="G23948" s="33"/>
      <c r="I23948" s="33"/>
      <c r="J23948" s="33"/>
      <c r="AB23948" s="35"/>
    </row>
    <row r="23949" spans="1:28" s="6" customFormat="1" x14ac:dyDescent="0.15">
      <c r="A23949" s="6" t="s">
        <v>156</v>
      </c>
      <c r="E23949" s="31">
        <v>-71</v>
      </c>
      <c r="F23949" s="31"/>
      <c r="G23949" s="33"/>
      <c r="I23949" s="33"/>
      <c r="J23949" s="33"/>
      <c r="AB23949" s="35"/>
    </row>
    <row r="23950" spans="1:28" s="6" customFormat="1" x14ac:dyDescent="0.15">
      <c r="A23950" s="6" t="s">
        <v>156</v>
      </c>
      <c r="E23950" s="31">
        <v>-71</v>
      </c>
      <c r="F23950" s="31"/>
      <c r="G23950" s="33"/>
      <c r="I23950" s="33"/>
      <c r="J23950" s="33"/>
      <c r="AB23950" s="35"/>
    </row>
    <row r="23951" spans="1:28" s="6" customFormat="1" x14ac:dyDescent="0.15">
      <c r="A23951" s="6" t="s">
        <v>156</v>
      </c>
      <c r="E23951" s="31">
        <v>-71</v>
      </c>
      <c r="F23951" s="31"/>
      <c r="G23951" s="33"/>
      <c r="I23951" s="33"/>
      <c r="J23951" s="33"/>
      <c r="AB23951" s="35"/>
    </row>
    <row r="23952" spans="1:28" s="6" customFormat="1" x14ac:dyDescent="0.15">
      <c r="A23952" s="6" t="s">
        <v>156</v>
      </c>
      <c r="E23952" s="31">
        <v>-71</v>
      </c>
      <c r="F23952" s="31"/>
      <c r="G23952" s="33"/>
      <c r="I23952" s="33"/>
      <c r="J23952" s="33"/>
      <c r="AB23952" s="35"/>
    </row>
    <row r="23953" spans="1:28" s="6" customFormat="1" x14ac:dyDescent="0.15">
      <c r="A23953" s="6" t="s">
        <v>156</v>
      </c>
      <c r="E23953" s="31">
        <v>-71</v>
      </c>
      <c r="F23953" s="31"/>
      <c r="G23953" s="33"/>
      <c r="I23953" s="33"/>
      <c r="J23953" s="33"/>
      <c r="AB23953" s="35"/>
    </row>
    <row r="23954" spans="1:28" s="6" customFormat="1" x14ac:dyDescent="0.15">
      <c r="A23954" s="6" t="s">
        <v>156</v>
      </c>
      <c r="E23954" s="31">
        <v>-71</v>
      </c>
      <c r="F23954" s="31"/>
      <c r="G23954" s="33"/>
      <c r="I23954" s="33"/>
      <c r="J23954" s="33"/>
      <c r="AB23954" s="35"/>
    </row>
    <row r="23955" spans="1:28" s="6" customFormat="1" x14ac:dyDescent="0.15">
      <c r="A23955" s="6" t="s">
        <v>156</v>
      </c>
      <c r="E23955" s="31">
        <v>-71</v>
      </c>
      <c r="F23955" s="31"/>
      <c r="G23955" s="33"/>
      <c r="I23955" s="33"/>
      <c r="J23955" s="33"/>
      <c r="AB23955" s="35"/>
    </row>
    <row r="23956" spans="1:28" s="6" customFormat="1" x14ac:dyDescent="0.15">
      <c r="A23956" s="6" t="s">
        <v>156</v>
      </c>
      <c r="E23956" s="31">
        <v>-71</v>
      </c>
      <c r="F23956" s="31"/>
      <c r="G23956" s="33"/>
      <c r="I23956" s="33"/>
      <c r="J23956" s="33"/>
      <c r="AB23956" s="35"/>
    </row>
    <row r="23957" spans="1:28" s="6" customFormat="1" x14ac:dyDescent="0.15">
      <c r="A23957" s="6" t="s">
        <v>156</v>
      </c>
      <c r="E23957" s="31">
        <v>-71</v>
      </c>
      <c r="F23957" s="31"/>
      <c r="G23957" s="33"/>
      <c r="I23957" s="33"/>
      <c r="J23957" s="33"/>
      <c r="AB23957" s="35"/>
    </row>
    <row r="23958" spans="1:28" s="6" customFormat="1" x14ac:dyDescent="0.15">
      <c r="A23958" s="6" t="s">
        <v>156</v>
      </c>
      <c r="E23958" s="31">
        <v>-71</v>
      </c>
      <c r="F23958" s="31"/>
      <c r="G23958" s="33"/>
      <c r="I23958" s="33"/>
      <c r="J23958" s="33"/>
      <c r="AB23958" s="35"/>
    </row>
    <row r="23959" spans="1:28" s="6" customFormat="1" x14ac:dyDescent="0.15">
      <c r="A23959" s="6" t="s">
        <v>156</v>
      </c>
      <c r="E23959" s="31">
        <v>-71</v>
      </c>
      <c r="F23959" s="31"/>
      <c r="G23959" s="33"/>
      <c r="I23959" s="33"/>
      <c r="J23959" s="33"/>
      <c r="AB23959" s="35"/>
    </row>
    <row r="23960" spans="1:28" s="6" customFormat="1" x14ac:dyDescent="0.15">
      <c r="A23960" s="6" t="s">
        <v>156</v>
      </c>
      <c r="E23960" s="31">
        <v>-71</v>
      </c>
      <c r="F23960" s="31"/>
      <c r="G23960" s="33"/>
      <c r="I23960" s="33"/>
      <c r="J23960" s="33"/>
      <c r="AB23960" s="35"/>
    </row>
    <row r="23961" spans="1:28" s="6" customFormat="1" x14ac:dyDescent="0.15">
      <c r="A23961" s="6" t="s">
        <v>156</v>
      </c>
      <c r="E23961" s="31">
        <v>-71</v>
      </c>
      <c r="F23961" s="31"/>
      <c r="G23961" s="33"/>
      <c r="I23961" s="33"/>
      <c r="J23961" s="33"/>
      <c r="AB23961" s="35"/>
    </row>
    <row r="23962" spans="1:28" s="6" customFormat="1" x14ac:dyDescent="0.15">
      <c r="A23962" s="6" t="s">
        <v>156</v>
      </c>
      <c r="E23962" s="31">
        <v>-71</v>
      </c>
      <c r="F23962" s="31"/>
      <c r="G23962" s="33"/>
      <c r="I23962" s="33"/>
      <c r="J23962" s="33"/>
      <c r="AB23962" s="35"/>
    </row>
    <row r="23963" spans="1:28" s="6" customFormat="1" x14ac:dyDescent="0.15">
      <c r="A23963" s="6" t="s">
        <v>156</v>
      </c>
      <c r="E23963" s="31">
        <v>-71</v>
      </c>
      <c r="F23963" s="31"/>
      <c r="G23963" s="33"/>
      <c r="I23963" s="33"/>
      <c r="J23963" s="33"/>
      <c r="AB23963" s="35"/>
    </row>
    <row r="23964" spans="1:28" s="6" customFormat="1" x14ac:dyDescent="0.15">
      <c r="A23964" s="6" t="s">
        <v>156</v>
      </c>
      <c r="E23964" s="31">
        <v>-71</v>
      </c>
      <c r="F23964" s="31"/>
      <c r="G23964" s="33"/>
      <c r="I23964" s="33"/>
      <c r="J23964" s="33"/>
      <c r="AB23964" s="35"/>
    </row>
    <row r="23965" spans="1:28" s="6" customFormat="1" x14ac:dyDescent="0.15">
      <c r="A23965" s="6" t="s">
        <v>156</v>
      </c>
      <c r="E23965" s="31">
        <v>-71</v>
      </c>
      <c r="F23965" s="31"/>
      <c r="G23965" s="33"/>
      <c r="I23965" s="33"/>
      <c r="J23965" s="33"/>
      <c r="AB23965" s="35"/>
    </row>
    <row r="23966" spans="1:28" s="6" customFormat="1" x14ac:dyDescent="0.15">
      <c r="A23966" s="6" t="s">
        <v>156</v>
      </c>
      <c r="E23966" s="31">
        <v>-71</v>
      </c>
      <c r="F23966" s="31"/>
      <c r="G23966" s="33"/>
      <c r="I23966" s="33"/>
      <c r="J23966" s="33"/>
      <c r="AB23966" s="35"/>
    </row>
    <row r="23967" spans="1:28" s="6" customFormat="1" x14ac:dyDescent="0.15">
      <c r="A23967" s="6" t="s">
        <v>156</v>
      </c>
      <c r="E23967" s="31">
        <v>-71</v>
      </c>
      <c r="F23967" s="31"/>
      <c r="G23967" s="33"/>
      <c r="I23967" s="33"/>
      <c r="J23967" s="33"/>
      <c r="AB23967" s="35"/>
    </row>
    <row r="23968" spans="1:28" s="6" customFormat="1" x14ac:dyDescent="0.15">
      <c r="A23968" s="6" t="s">
        <v>156</v>
      </c>
      <c r="E23968" s="31">
        <v>-71</v>
      </c>
      <c r="F23968" s="31"/>
      <c r="G23968" s="33"/>
      <c r="I23968" s="33"/>
      <c r="J23968" s="33"/>
      <c r="AB23968" s="35"/>
    </row>
    <row r="23969" spans="1:28" s="6" customFormat="1" x14ac:dyDescent="0.15">
      <c r="A23969" s="6" t="s">
        <v>156</v>
      </c>
      <c r="E23969" s="31">
        <v>-71</v>
      </c>
      <c r="F23969" s="31"/>
      <c r="G23969" s="33"/>
      <c r="I23969" s="33"/>
      <c r="J23969" s="33"/>
      <c r="AB23969" s="35"/>
    </row>
    <row r="23970" spans="1:28" s="6" customFormat="1" x14ac:dyDescent="0.15">
      <c r="A23970" s="6" t="s">
        <v>156</v>
      </c>
      <c r="E23970" s="31">
        <v>-71</v>
      </c>
      <c r="F23970" s="31"/>
      <c r="G23970" s="33"/>
      <c r="I23970" s="33"/>
      <c r="J23970" s="33"/>
      <c r="AB23970" s="35"/>
    </row>
    <row r="23971" spans="1:28" s="6" customFormat="1" x14ac:dyDescent="0.15">
      <c r="A23971" s="6" t="s">
        <v>156</v>
      </c>
      <c r="E23971" s="31">
        <v>-71</v>
      </c>
      <c r="F23971" s="31"/>
      <c r="G23971" s="33"/>
      <c r="I23971" s="33"/>
      <c r="J23971" s="33"/>
      <c r="AB23971" s="35"/>
    </row>
    <row r="23972" spans="1:28" s="6" customFormat="1" x14ac:dyDescent="0.15">
      <c r="A23972" s="6" t="s">
        <v>156</v>
      </c>
      <c r="E23972" s="31">
        <v>-70</v>
      </c>
      <c r="F23972" s="31"/>
      <c r="G23972" s="33"/>
      <c r="I23972" s="33"/>
      <c r="J23972" s="33"/>
      <c r="AB23972" s="35"/>
    </row>
    <row r="23973" spans="1:28" s="6" customFormat="1" x14ac:dyDescent="0.15">
      <c r="A23973" s="6" t="s">
        <v>156</v>
      </c>
      <c r="E23973" s="31">
        <v>-70</v>
      </c>
      <c r="F23973" s="31"/>
      <c r="G23973" s="33"/>
      <c r="I23973" s="33"/>
      <c r="J23973" s="33"/>
      <c r="AB23973" s="35"/>
    </row>
    <row r="23974" spans="1:28" s="6" customFormat="1" x14ac:dyDescent="0.15">
      <c r="A23974" s="6" t="s">
        <v>156</v>
      </c>
      <c r="E23974" s="31">
        <v>-70</v>
      </c>
      <c r="F23974" s="31"/>
      <c r="G23974" s="33"/>
      <c r="I23974" s="33"/>
      <c r="J23974" s="33"/>
      <c r="AB23974" s="35"/>
    </row>
    <row r="23975" spans="1:28" s="6" customFormat="1" x14ac:dyDescent="0.15">
      <c r="A23975" s="6" t="s">
        <v>156</v>
      </c>
      <c r="E23975" s="31">
        <v>-70</v>
      </c>
      <c r="F23975" s="31"/>
      <c r="G23975" s="33"/>
      <c r="I23975" s="33"/>
      <c r="J23975" s="33"/>
      <c r="AB23975" s="35"/>
    </row>
    <row r="23976" spans="1:28" s="6" customFormat="1" x14ac:dyDescent="0.15">
      <c r="A23976" s="6" t="s">
        <v>156</v>
      </c>
      <c r="E23976" s="31">
        <v>-70</v>
      </c>
      <c r="F23976" s="31"/>
      <c r="G23976" s="33"/>
      <c r="I23976" s="33"/>
      <c r="J23976" s="33"/>
      <c r="AB23976" s="35"/>
    </row>
    <row r="23977" spans="1:28" s="6" customFormat="1" x14ac:dyDescent="0.15">
      <c r="A23977" s="6" t="s">
        <v>156</v>
      </c>
      <c r="E23977" s="31">
        <v>-70</v>
      </c>
      <c r="F23977" s="31"/>
      <c r="G23977" s="33"/>
      <c r="I23977" s="33"/>
      <c r="J23977" s="33"/>
      <c r="AB23977" s="35"/>
    </row>
    <row r="23978" spans="1:28" s="6" customFormat="1" x14ac:dyDescent="0.15">
      <c r="A23978" s="6" t="s">
        <v>156</v>
      </c>
      <c r="E23978" s="31">
        <v>-71</v>
      </c>
      <c r="F23978" s="31"/>
      <c r="G23978" s="33"/>
      <c r="I23978" s="33"/>
      <c r="J23978" s="33"/>
      <c r="AB23978" s="35"/>
    </row>
    <row r="23979" spans="1:28" s="6" customFormat="1" x14ac:dyDescent="0.15">
      <c r="A23979" s="6" t="s">
        <v>156</v>
      </c>
      <c r="E23979" s="31">
        <v>-71</v>
      </c>
      <c r="F23979" s="31"/>
      <c r="G23979" s="33"/>
      <c r="I23979" s="33"/>
      <c r="J23979" s="33"/>
      <c r="AB23979" s="35"/>
    </row>
    <row r="23980" spans="1:28" s="6" customFormat="1" x14ac:dyDescent="0.15">
      <c r="A23980" s="6" t="s">
        <v>156</v>
      </c>
      <c r="E23980" s="31">
        <v>-70</v>
      </c>
      <c r="F23980" s="31"/>
      <c r="G23980" s="33"/>
      <c r="I23980" s="33"/>
      <c r="J23980" s="33"/>
      <c r="AB23980" s="35"/>
    </row>
    <row r="23981" spans="1:28" s="6" customFormat="1" x14ac:dyDescent="0.15">
      <c r="A23981" s="6" t="s">
        <v>156</v>
      </c>
      <c r="E23981" s="31">
        <v>-70</v>
      </c>
      <c r="F23981" s="31"/>
      <c r="G23981" s="33"/>
      <c r="I23981" s="33"/>
      <c r="J23981" s="33"/>
      <c r="AB23981" s="35"/>
    </row>
    <row r="23982" spans="1:28" s="6" customFormat="1" x14ac:dyDescent="0.15">
      <c r="A23982" s="6" t="s">
        <v>156</v>
      </c>
      <c r="E23982" s="31">
        <v>-70</v>
      </c>
      <c r="F23982" s="31"/>
      <c r="G23982" s="33"/>
      <c r="I23982" s="33"/>
      <c r="J23982" s="33"/>
      <c r="AB23982" s="35"/>
    </row>
    <row r="23983" spans="1:28" s="6" customFormat="1" x14ac:dyDescent="0.15">
      <c r="A23983" s="6" t="s">
        <v>156</v>
      </c>
      <c r="E23983" s="31">
        <v>-70</v>
      </c>
      <c r="F23983" s="31"/>
      <c r="G23983" s="33"/>
      <c r="I23983" s="33"/>
      <c r="J23983" s="33"/>
      <c r="AB23983" s="35"/>
    </row>
    <row r="23984" spans="1:28" s="6" customFormat="1" x14ac:dyDescent="0.15">
      <c r="A23984" s="6" t="s">
        <v>156</v>
      </c>
      <c r="E23984" s="31">
        <v>-71</v>
      </c>
      <c r="F23984" s="31"/>
      <c r="G23984" s="33"/>
      <c r="I23984" s="33"/>
      <c r="J23984" s="33"/>
      <c r="AB23984" s="35"/>
    </row>
    <row r="23985" spans="1:28" s="6" customFormat="1" x14ac:dyDescent="0.15">
      <c r="A23985" s="6" t="s">
        <v>156</v>
      </c>
      <c r="E23985" s="31">
        <v>-71</v>
      </c>
      <c r="F23985" s="31"/>
      <c r="G23985" s="33"/>
      <c r="I23985" s="33"/>
      <c r="J23985" s="33"/>
      <c r="AB23985" s="35"/>
    </row>
    <row r="23986" spans="1:28" s="6" customFormat="1" x14ac:dyDescent="0.15">
      <c r="A23986" s="6" t="s">
        <v>156</v>
      </c>
      <c r="E23986" s="31">
        <v>-73</v>
      </c>
      <c r="F23986" s="31"/>
      <c r="G23986" s="33"/>
      <c r="I23986" s="33"/>
      <c r="J23986" s="33"/>
      <c r="AB23986" s="35"/>
    </row>
    <row r="23987" spans="1:28" s="6" customFormat="1" x14ac:dyDescent="0.15">
      <c r="A23987" s="6" t="s">
        <v>156</v>
      </c>
      <c r="E23987" s="31">
        <v>-72</v>
      </c>
      <c r="F23987" s="31"/>
      <c r="G23987" s="33"/>
      <c r="I23987" s="33"/>
      <c r="J23987" s="33"/>
      <c r="AB23987" s="35"/>
    </row>
    <row r="23988" spans="1:28" s="6" customFormat="1" x14ac:dyDescent="0.15">
      <c r="A23988" s="6" t="s">
        <v>156</v>
      </c>
      <c r="E23988" s="31">
        <v>-72</v>
      </c>
      <c r="F23988" s="31"/>
      <c r="G23988" s="33"/>
      <c r="I23988" s="33"/>
      <c r="J23988" s="33"/>
      <c r="AB23988" s="35"/>
    </row>
    <row r="23989" spans="1:28" s="6" customFormat="1" x14ac:dyDescent="0.15">
      <c r="A23989" s="6" t="s">
        <v>156</v>
      </c>
      <c r="E23989" s="31">
        <v>-72</v>
      </c>
      <c r="F23989" s="31"/>
      <c r="G23989" s="33"/>
      <c r="I23989" s="33"/>
      <c r="J23989" s="33"/>
      <c r="AB23989" s="35"/>
    </row>
    <row r="23990" spans="1:28" s="6" customFormat="1" x14ac:dyDescent="0.15">
      <c r="A23990" s="6" t="s">
        <v>156</v>
      </c>
      <c r="E23990" s="31">
        <v>-72</v>
      </c>
      <c r="F23990" s="31"/>
      <c r="G23990" s="33"/>
      <c r="I23990" s="33"/>
      <c r="J23990" s="33"/>
      <c r="AB23990" s="35"/>
    </row>
    <row r="23991" spans="1:28" s="6" customFormat="1" x14ac:dyDescent="0.15">
      <c r="A23991" s="6" t="s">
        <v>156</v>
      </c>
      <c r="E23991" s="31">
        <v>-72</v>
      </c>
      <c r="F23991" s="31"/>
      <c r="G23991" s="33"/>
      <c r="I23991" s="33"/>
      <c r="J23991" s="33"/>
      <c r="AB23991" s="35"/>
    </row>
    <row r="23992" spans="1:28" s="6" customFormat="1" x14ac:dyDescent="0.15">
      <c r="A23992" s="6" t="s">
        <v>156</v>
      </c>
      <c r="E23992" s="31">
        <v>-72</v>
      </c>
      <c r="F23992" s="31"/>
      <c r="G23992" s="33"/>
      <c r="I23992" s="33"/>
      <c r="J23992" s="33"/>
      <c r="AB23992" s="35"/>
    </row>
    <row r="23993" spans="1:28" s="6" customFormat="1" x14ac:dyDescent="0.15">
      <c r="A23993" s="6" t="s">
        <v>156</v>
      </c>
      <c r="E23993" s="31">
        <v>-70</v>
      </c>
      <c r="F23993" s="31"/>
      <c r="G23993" s="33"/>
      <c r="I23993" s="33"/>
      <c r="J23993" s="33"/>
      <c r="AB23993" s="35"/>
    </row>
    <row r="23994" spans="1:28" s="6" customFormat="1" x14ac:dyDescent="0.15">
      <c r="A23994" s="6" t="s">
        <v>156</v>
      </c>
      <c r="E23994" s="31">
        <v>-70</v>
      </c>
      <c r="F23994" s="31"/>
      <c r="G23994" s="33"/>
      <c r="I23994" s="33"/>
      <c r="J23994" s="33"/>
      <c r="AB23994" s="35"/>
    </row>
    <row r="23995" spans="1:28" s="6" customFormat="1" x14ac:dyDescent="0.15">
      <c r="A23995" s="6" t="s">
        <v>156</v>
      </c>
      <c r="E23995" s="31">
        <v>-71</v>
      </c>
      <c r="F23995" s="31"/>
      <c r="G23995" s="33"/>
      <c r="I23995" s="33"/>
      <c r="J23995" s="33"/>
      <c r="AB23995" s="35"/>
    </row>
    <row r="23996" spans="1:28" s="6" customFormat="1" x14ac:dyDescent="0.15">
      <c r="A23996" s="6" t="s">
        <v>156</v>
      </c>
      <c r="E23996" s="31">
        <v>-73</v>
      </c>
      <c r="F23996" s="31"/>
      <c r="G23996" s="33"/>
      <c r="I23996" s="33"/>
      <c r="J23996" s="33"/>
      <c r="AB23996" s="35"/>
    </row>
    <row r="23997" spans="1:28" s="6" customFormat="1" x14ac:dyDescent="0.15">
      <c r="A23997" s="6" t="s">
        <v>156</v>
      </c>
      <c r="E23997" s="31">
        <v>-73</v>
      </c>
      <c r="F23997" s="31"/>
      <c r="G23997" s="33"/>
      <c r="I23997" s="33"/>
      <c r="J23997" s="33"/>
      <c r="AB23997" s="35"/>
    </row>
    <row r="23998" spans="1:28" s="6" customFormat="1" x14ac:dyDescent="0.15">
      <c r="A23998" s="6" t="s">
        <v>156</v>
      </c>
      <c r="E23998" s="31">
        <v>-75</v>
      </c>
      <c r="F23998" s="31"/>
      <c r="G23998" s="33"/>
      <c r="I23998" s="33"/>
      <c r="J23998" s="33"/>
      <c r="AB23998" s="35"/>
    </row>
    <row r="23999" spans="1:28" s="6" customFormat="1" x14ac:dyDescent="0.15">
      <c r="A23999" s="6" t="s">
        <v>156</v>
      </c>
      <c r="E23999" s="31">
        <v>-77</v>
      </c>
      <c r="F23999" s="31"/>
      <c r="G23999" s="33"/>
      <c r="I23999" s="33"/>
      <c r="J23999" s="33"/>
      <c r="AB23999" s="35"/>
    </row>
    <row r="24000" spans="1:28" s="6" customFormat="1" x14ac:dyDescent="0.15">
      <c r="A24000" s="6" t="s">
        <v>156</v>
      </c>
      <c r="E24000" s="31">
        <v>-77</v>
      </c>
      <c r="F24000" s="31"/>
      <c r="G24000" s="33"/>
      <c r="I24000" s="33"/>
      <c r="J24000" s="33"/>
      <c r="AB24000" s="35"/>
    </row>
    <row r="24001" spans="1:28" s="6" customFormat="1" x14ac:dyDescent="0.15">
      <c r="A24001" s="6" t="s">
        <v>156</v>
      </c>
      <c r="E24001" s="31">
        <v>-74</v>
      </c>
      <c r="F24001" s="31"/>
      <c r="G24001" s="33"/>
      <c r="I24001" s="33"/>
      <c r="J24001" s="33"/>
      <c r="AB24001" s="35"/>
    </row>
    <row r="24002" spans="1:28" s="6" customFormat="1" x14ac:dyDescent="0.15">
      <c r="A24002" s="6" t="s">
        <v>156</v>
      </c>
      <c r="E24002" s="31">
        <v>-72</v>
      </c>
      <c r="F24002" s="31"/>
      <c r="G24002" s="33"/>
      <c r="I24002" s="33"/>
      <c r="J24002" s="33"/>
      <c r="AB24002" s="35"/>
    </row>
    <row r="24003" spans="1:28" s="6" customFormat="1" x14ac:dyDescent="0.15">
      <c r="A24003" s="6" t="s">
        <v>156</v>
      </c>
      <c r="E24003" s="31">
        <v>-72</v>
      </c>
      <c r="F24003" s="31"/>
      <c r="G24003" s="33"/>
      <c r="I24003" s="33"/>
      <c r="J24003" s="33"/>
      <c r="AB24003" s="35"/>
    </row>
    <row r="24004" spans="1:28" s="6" customFormat="1" x14ac:dyDescent="0.15">
      <c r="A24004" s="6" t="s">
        <v>156</v>
      </c>
      <c r="E24004" s="31">
        <v>-68</v>
      </c>
      <c r="F24004" s="31"/>
      <c r="G24004" s="33"/>
      <c r="I24004" s="33"/>
      <c r="J24004" s="33"/>
      <c r="AB24004" s="35"/>
    </row>
    <row r="24005" spans="1:28" s="6" customFormat="1" x14ac:dyDescent="0.15">
      <c r="A24005" s="6" t="s">
        <v>156</v>
      </c>
      <c r="E24005" s="31">
        <v>-69</v>
      </c>
      <c r="F24005" s="31"/>
      <c r="G24005" s="33"/>
      <c r="I24005" s="33"/>
      <c r="J24005" s="33"/>
      <c r="AB24005" s="35"/>
    </row>
    <row r="24006" spans="1:28" s="6" customFormat="1" x14ac:dyDescent="0.15">
      <c r="A24006" s="6" t="s">
        <v>156</v>
      </c>
      <c r="E24006" s="31">
        <v>-69</v>
      </c>
      <c r="F24006" s="31"/>
      <c r="G24006" s="33"/>
      <c r="I24006" s="33"/>
      <c r="J24006" s="33"/>
      <c r="AB24006" s="35"/>
    </row>
    <row r="24007" spans="1:28" s="6" customFormat="1" x14ac:dyDescent="0.15">
      <c r="A24007" s="6" t="s">
        <v>156</v>
      </c>
      <c r="E24007" s="31">
        <v>-69</v>
      </c>
      <c r="F24007" s="31"/>
      <c r="G24007" s="33"/>
      <c r="I24007" s="33"/>
      <c r="J24007" s="33"/>
      <c r="AB24007" s="35"/>
    </row>
    <row r="24008" spans="1:28" s="6" customFormat="1" x14ac:dyDescent="0.15">
      <c r="A24008" s="6" t="s">
        <v>156</v>
      </c>
      <c r="E24008" s="31">
        <v>-69</v>
      </c>
      <c r="F24008" s="31"/>
      <c r="G24008" s="33"/>
      <c r="I24008" s="33"/>
      <c r="J24008" s="33"/>
      <c r="AB24008" s="35"/>
    </row>
    <row r="24009" spans="1:28" s="6" customFormat="1" x14ac:dyDescent="0.15">
      <c r="A24009" s="6" t="s">
        <v>156</v>
      </c>
      <c r="E24009" s="31">
        <v>-69</v>
      </c>
      <c r="F24009" s="31"/>
      <c r="G24009" s="33"/>
      <c r="I24009" s="33"/>
      <c r="J24009" s="33"/>
      <c r="AB24009" s="35"/>
    </row>
    <row r="24010" spans="1:28" s="6" customFormat="1" x14ac:dyDescent="0.15">
      <c r="A24010" s="6" t="s">
        <v>156</v>
      </c>
      <c r="E24010" s="31">
        <v>-69</v>
      </c>
      <c r="F24010" s="31"/>
      <c r="G24010" s="33"/>
      <c r="I24010" s="33"/>
      <c r="J24010" s="33"/>
      <c r="AB24010" s="35"/>
    </row>
    <row r="24011" spans="1:28" s="6" customFormat="1" x14ac:dyDescent="0.15">
      <c r="A24011" s="6" t="s">
        <v>156</v>
      </c>
      <c r="E24011" s="31">
        <v>-69</v>
      </c>
      <c r="F24011" s="31"/>
      <c r="G24011" s="33"/>
      <c r="I24011" s="33"/>
      <c r="J24011" s="33"/>
      <c r="AB24011" s="35"/>
    </row>
    <row r="24012" spans="1:28" s="6" customFormat="1" x14ac:dyDescent="0.15">
      <c r="A24012" s="6" t="s">
        <v>156</v>
      </c>
      <c r="E24012" s="31">
        <v>-69</v>
      </c>
      <c r="F24012" s="31"/>
      <c r="G24012" s="33"/>
      <c r="I24012" s="33"/>
      <c r="J24012" s="33"/>
      <c r="AB24012" s="35"/>
    </row>
    <row r="24013" spans="1:28" s="6" customFormat="1" x14ac:dyDescent="0.15">
      <c r="A24013" s="6" t="s">
        <v>156</v>
      </c>
      <c r="E24013" s="31">
        <v>-69</v>
      </c>
      <c r="F24013" s="31"/>
      <c r="G24013" s="33"/>
      <c r="I24013" s="33"/>
      <c r="J24013" s="33"/>
      <c r="AB24013" s="35"/>
    </row>
    <row r="24014" spans="1:28" s="6" customFormat="1" x14ac:dyDescent="0.15">
      <c r="A24014" s="6" t="s">
        <v>156</v>
      </c>
      <c r="E24014" s="31">
        <v>-69</v>
      </c>
      <c r="F24014" s="31"/>
      <c r="G24014" s="33"/>
      <c r="I24014" s="33"/>
      <c r="J24014" s="33"/>
      <c r="AB24014" s="35"/>
    </row>
    <row r="24015" spans="1:28" s="6" customFormat="1" x14ac:dyDescent="0.15">
      <c r="A24015" s="6" t="s">
        <v>156</v>
      </c>
      <c r="E24015" s="31">
        <v>-69</v>
      </c>
      <c r="F24015" s="31"/>
      <c r="G24015" s="33"/>
      <c r="I24015" s="33"/>
      <c r="J24015" s="33"/>
      <c r="AB24015" s="35"/>
    </row>
    <row r="24016" spans="1:28" s="6" customFormat="1" x14ac:dyDescent="0.15">
      <c r="A24016" s="6" t="s">
        <v>156</v>
      </c>
      <c r="E24016" s="31">
        <v>-69</v>
      </c>
      <c r="F24016" s="31"/>
      <c r="G24016" s="33"/>
      <c r="I24016" s="33"/>
      <c r="J24016" s="33"/>
      <c r="AB24016" s="35"/>
    </row>
    <row r="24017" spans="1:28" s="6" customFormat="1" x14ac:dyDescent="0.15">
      <c r="A24017" s="6" t="s">
        <v>156</v>
      </c>
      <c r="E24017" s="31">
        <v>-69</v>
      </c>
      <c r="F24017" s="31"/>
      <c r="G24017" s="33"/>
      <c r="I24017" s="33"/>
      <c r="J24017" s="33"/>
      <c r="AB24017" s="35"/>
    </row>
    <row r="24018" spans="1:28" s="6" customFormat="1" x14ac:dyDescent="0.15">
      <c r="A24018" s="6" t="s">
        <v>156</v>
      </c>
      <c r="E24018" s="31">
        <v>-69</v>
      </c>
      <c r="F24018" s="31"/>
      <c r="G24018" s="33"/>
      <c r="I24018" s="33"/>
      <c r="J24018" s="33"/>
      <c r="AB24018" s="35"/>
    </row>
    <row r="24019" spans="1:28" s="6" customFormat="1" x14ac:dyDescent="0.15">
      <c r="A24019" s="6" t="s">
        <v>156</v>
      </c>
      <c r="E24019" s="31">
        <v>-69</v>
      </c>
      <c r="F24019" s="31"/>
      <c r="G24019" s="33"/>
      <c r="I24019" s="33"/>
      <c r="J24019" s="33"/>
      <c r="AB24019" s="35"/>
    </row>
    <row r="24020" spans="1:28" s="6" customFormat="1" x14ac:dyDescent="0.15">
      <c r="A24020" s="6" t="s">
        <v>156</v>
      </c>
      <c r="E24020" s="31">
        <v>-69</v>
      </c>
      <c r="F24020" s="31"/>
      <c r="G24020" s="33"/>
      <c r="I24020" s="33"/>
      <c r="J24020" s="33"/>
      <c r="AB24020" s="35"/>
    </row>
    <row r="24021" spans="1:28" s="6" customFormat="1" x14ac:dyDescent="0.15">
      <c r="A24021" s="6" t="s">
        <v>156</v>
      </c>
      <c r="E24021" s="31">
        <v>-71</v>
      </c>
      <c r="F24021" s="31"/>
      <c r="G24021" s="33"/>
      <c r="I24021" s="33"/>
      <c r="J24021" s="33"/>
      <c r="AB24021" s="35"/>
    </row>
    <row r="24022" spans="1:28" s="6" customFormat="1" x14ac:dyDescent="0.15">
      <c r="A24022" s="6" t="s">
        <v>157</v>
      </c>
      <c r="E24022" s="31">
        <v>-75</v>
      </c>
      <c r="F24022" s="31"/>
      <c r="G24022" s="33"/>
      <c r="I24022" s="33"/>
      <c r="J24022" s="33"/>
      <c r="AB24022" s="35"/>
    </row>
    <row r="24023" spans="1:28" s="6" customFormat="1" x14ac:dyDescent="0.15">
      <c r="A24023" s="6" t="s">
        <v>157</v>
      </c>
      <c r="E24023" s="31">
        <v>-74</v>
      </c>
      <c r="F24023" s="31"/>
      <c r="G24023" s="33"/>
      <c r="I24023" s="33"/>
      <c r="J24023" s="33"/>
      <c r="AB24023" s="35"/>
    </row>
    <row r="24024" spans="1:28" s="6" customFormat="1" x14ac:dyDescent="0.15">
      <c r="A24024" s="6" t="s">
        <v>157</v>
      </c>
      <c r="E24024" s="31">
        <v>-74</v>
      </c>
      <c r="F24024" s="31"/>
      <c r="G24024" s="33"/>
      <c r="I24024" s="33"/>
      <c r="J24024" s="33"/>
      <c r="AB24024" s="35"/>
    </row>
    <row r="24025" spans="1:28" s="6" customFormat="1" x14ac:dyDescent="0.15">
      <c r="A24025" s="6" t="s">
        <v>157</v>
      </c>
      <c r="E24025" s="31">
        <v>-83</v>
      </c>
      <c r="F24025" s="31"/>
      <c r="G24025" s="33"/>
      <c r="I24025" s="33"/>
      <c r="J24025" s="33"/>
      <c r="AB24025" s="35"/>
    </row>
    <row r="24026" spans="1:28" s="6" customFormat="1" x14ac:dyDescent="0.15">
      <c r="A24026" s="6" t="s">
        <v>157</v>
      </c>
      <c r="E24026" s="31">
        <v>-82</v>
      </c>
      <c r="F24026" s="31"/>
      <c r="G24026" s="33"/>
      <c r="I24026" s="33"/>
      <c r="J24026" s="33"/>
      <c r="AB24026" s="35"/>
    </row>
    <row r="24027" spans="1:28" s="6" customFormat="1" x14ac:dyDescent="0.15">
      <c r="A24027" s="6" t="s">
        <v>157</v>
      </c>
      <c r="E24027" s="31">
        <v>-82</v>
      </c>
      <c r="F24027" s="31"/>
      <c r="G24027" s="33"/>
      <c r="I24027" s="33"/>
      <c r="J24027" s="33"/>
      <c r="AB24027" s="35"/>
    </row>
    <row r="24028" spans="1:28" s="6" customFormat="1" x14ac:dyDescent="0.15">
      <c r="A24028" s="6" t="s">
        <v>157</v>
      </c>
      <c r="E24028" s="31">
        <v>-78</v>
      </c>
      <c r="F24028" s="31"/>
      <c r="G24028" s="33"/>
      <c r="I24028" s="33"/>
      <c r="J24028" s="33"/>
      <c r="AB24028" s="35"/>
    </row>
    <row r="24029" spans="1:28" s="6" customFormat="1" x14ac:dyDescent="0.15">
      <c r="A24029" s="6" t="s">
        <v>157</v>
      </c>
      <c r="E24029" s="31">
        <v>-78</v>
      </c>
      <c r="F24029" s="31"/>
      <c r="G24029" s="33"/>
      <c r="I24029" s="33"/>
      <c r="J24029" s="33"/>
      <c r="AB24029" s="35"/>
    </row>
    <row r="24030" spans="1:28" s="6" customFormat="1" x14ac:dyDescent="0.15">
      <c r="A24030" s="6" t="s">
        <v>157</v>
      </c>
      <c r="E24030" s="31">
        <v>-78</v>
      </c>
      <c r="F24030" s="31"/>
      <c r="G24030" s="33"/>
      <c r="I24030" s="33"/>
      <c r="J24030" s="33"/>
      <c r="AB24030" s="35"/>
    </row>
    <row r="24031" spans="1:28" s="6" customFormat="1" x14ac:dyDescent="0.15">
      <c r="A24031" s="6" t="s">
        <v>157</v>
      </c>
      <c r="E24031" s="31">
        <v>-78</v>
      </c>
      <c r="F24031" s="31"/>
      <c r="G24031" s="33"/>
      <c r="I24031" s="33"/>
      <c r="J24031" s="33"/>
      <c r="AB24031" s="35"/>
    </row>
    <row r="24032" spans="1:28" s="6" customFormat="1" x14ac:dyDescent="0.15">
      <c r="A24032" s="6" t="s">
        <v>157</v>
      </c>
      <c r="E24032" s="31">
        <v>-78</v>
      </c>
      <c r="F24032" s="31"/>
      <c r="G24032" s="33"/>
      <c r="I24032" s="33"/>
      <c r="J24032" s="33"/>
      <c r="AB24032" s="35"/>
    </row>
    <row r="24033" spans="1:28" s="6" customFormat="1" x14ac:dyDescent="0.15">
      <c r="A24033" s="6" t="s">
        <v>157</v>
      </c>
      <c r="E24033" s="31">
        <v>-78</v>
      </c>
      <c r="F24033" s="31"/>
      <c r="G24033" s="33"/>
      <c r="I24033" s="33"/>
      <c r="J24033" s="33"/>
      <c r="AB24033" s="35"/>
    </row>
    <row r="24034" spans="1:28" s="6" customFormat="1" x14ac:dyDescent="0.15">
      <c r="A24034" s="6" t="s">
        <v>157</v>
      </c>
      <c r="E24034" s="31">
        <v>-72</v>
      </c>
      <c r="F24034" s="31"/>
      <c r="G24034" s="33"/>
      <c r="I24034" s="33"/>
      <c r="J24034" s="33"/>
      <c r="AB24034" s="35"/>
    </row>
    <row r="24035" spans="1:28" s="6" customFormat="1" x14ac:dyDescent="0.15">
      <c r="A24035" s="6" t="s">
        <v>157</v>
      </c>
      <c r="E24035" s="31">
        <v>-72</v>
      </c>
      <c r="F24035" s="31"/>
      <c r="G24035" s="33"/>
      <c r="I24035" s="33"/>
      <c r="J24035" s="33"/>
      <c r="AB24035" s="35"/>
    </row>
    <row r="24036" spans="1:28" s="6" customFormat="1" x14ac:dyDescent="0.15">
      <c r="A24036" s="6" t="s">
        <v>157</v>
      </c>
      <c r="E24036" s="31">
        <v>-77</v>
      </c>
      <c r="F24036" s="31"/>
      <c r="G24036" s="33"/>
      <c r="I24036" s="33"/>
      <c r="J24036" s="33"/>
      <c r="AB24036" s="35"/>
    </row>
    <row r="24037" spans="1:28" s="6" customFormat="1" x14ac:dyDescent="0.15">
      <c r="A24037" s="6" t="s">
        <v>157</v>
      </c>
      <c r="E24037" s="31">
        <v>-77</v>
      </c>
      <c r="F24037" s="31"/>
      <c r="G24037" s="33"/>
      <c r="I24037" s="33"/>
      <c r="J24037" s="33"/>
      <c r="AB24037" s="35"/>
    </row>
    <row r="24038" spans="1:28" s="6" customFormat="1" x14ac:dyDescent="0.15">
      <c r="A24038" s="6" t="s">
        <v>157</v>
      </c>
      <c r="E24038" s="31">
        <v>-81</v>
      </c>
      <c r="F24038" s="31"/>
      <c r="G24038" s="33"/>
      <c r="I24038" s="33"/>
      <c r="J24038" s="33"/>
      <c r="AB24038" s="35"/>
    </row>
    <row r="24039" spans="1:28" s="6" customFormat="1" x14ac:dyDescent="0.15">
      <c r="A24039" s="6" t="s">
        <v>157</v>
      </c>
      <c r="E24039" s="31">
        <v>-80</v>
      </c>
      <c r="F24039" s="31"/>
      <c r="G24039" s="33"/>
      <c r="I24039" s="33"/>
      <c r="J24039" s="33"/>
      <c r="AB24039" s="35"/>
    </row>
    <row r="24040" spans="1:28" s="6" customFormat="1" x14ac:dyDescent="0.15">
      <c r="A24040" s="6" t="s">
        <v>157</v>
      </c>
      <c r="E24040" s="31">
        <v>-80</v>
      </c>
      <c r="F24040" s="31"/>
      <c r="G24040" s="33"/>
      <c r="I24040" s="33"/>
      <c r="J24040" s="33"/>
      <c r="AB24040" s="35"/>
    </row>
    <row r="24041" spans="1:28" s="6" customFormat="1" x14ac:dyDescent="0.15">
      <c r="A24041" s="6" t="s">
        <v>157</v>
      </c>
      <c r="E24041" s="31">
        <v>-80</v>
      </c>
      <c r="F24041" s="31"/>
      <c r="G24041" s="33"/>
      <c r="I24041" s="33"/>
      <c r="J24041" s="33"/>
      <c r="AB24041" s="35"/>
    </row>
    <row r="24042" spans="1:28" s="6" customFormat="1" x14ac:dyDescent="0.15">
      <c r="A24042" s="6" t="s">
        <v>157</v>
      </c>
      <c r="E24042" s="31">
        <v>-80</v>
      </c>
      <c r="F24042" s="31"/>
      <c r="G24042" s="33"/>
      <c r="I24042" s="33"/>
      <c r="J24042" s="33"/>
      <c r="AB24042" s="35"/>
    </row>
    <row r="24043" spans="1:28" s="6" customFormat="1" x14ac:dyDescent="0.15">
      <c r="A24043" s="6" t="s">
        <v>157</v>
      </c>
      <c r="E24043" s="31">
        <v>-80</v>
      </c>
      <c r="F24043" s="31"/>
      <c r="G24043" s="33"/>
      <c r="I24043" s="33"/>
      <c r="J24043" s="33"/>
      <c r="AB24043" s="35"/>
    </row>
    <row r="24044" spans="1:28" s="6" customFormat="1" x14ac:dyDescent="0.15">
      <c r="A24044" s="6" t="s">
        <v>157</v>
      </c>
      <c r="E24044" s="31">
        <v>-81</v>
      </c>
      <c r="F24044" s="31"/>
      <c r="G24044" s="33"/>
      <c r="I24044" s="33"/>
      <c r="J24044" s="33"/>
      <c r="AB24044" s="35"/>
    </row>
    <row r="24045" spans="1:28" s="6" customFormat="1" x14ac:dyDescent="0.15">
      <c r="A24045" s="6" t="s">
        <v>157</v>
      </c>
      <c r="E24045" s="31">
        <v>-83</v>
      </c>
      <c r="F24045" s="31"/>
      <c r="G24045" s="33"/>
      <c r="I24045" s="33"/>
      <c r="J24045" s="33"/>
      <c r="AB24045" s="35"/>
    </row>
    <row r="24046" spans="1:28" s="6" customFormat="1" x14ac:dyDescent="0.15">
      <c r="A24046" s="6" t="s">
        <v>157</v>
      </c>
      <c r="E24046" s="31">
        <v>-83</v>
      </c>
      <c r="F24046" s="31"/>
      <c r="G24046" s="33"/>
      <c r="I24046" s="33"/>
      <c r="J24046" s="33"/>
      <c r="AB24046" s="35"/>
    </row>
    <row r="24047" spans="1:28" s="6" customFormat="1" x14ac:dyDescent="0.15">
      <c r="A24047" s="6" t="s">
        <v>157</v>
      </c>
      <c r="E24047" s="31">
        <v>-83</v>
      </c>
      <c r="F24047" s="31"/>
      <c r="G24047" s="33"/>
      <c r="I24047" s="33"/>
      <c r="J24047" s="33"/>
      <c r="AB24047" s="35"/>
    </row>
    <row r="24048" spans="1:28" s="6" customFormat="1" x14ac:dyDescent="0.15">
      <c r="A24048" s="6" t="s">
        <v>157</v>
      </c>
      <c r="E24048" s="31">
        <v>-83</v>
      </c>
      <c r="F24048" s="31"/>
      <c r="G24048" s="33"/>
      <c r="I24048" s="33"/>
      <c r="J24048" s="33"/>
      <c r="AB24048" s="35"/>
    </row>
    <row r="24049" spans="1:28" s="6" customFormat="1" x14ac:dyDescent="0.15">
      <c r="A24049" s="6" t="s">
        <v>157</v>
      </c>
      <c r="E24049" s="31">
        <v>-83</v>
      </c>
      <c r="F24049" s="31"/>
      <c r="G24049" s="33"/>
      <c r="I24049" s="33"/>
      <c r="J24049" s="33"/>
      <c r="AB24049" s="35"/>
    </row>
    <row r="24050" spans="1:28" s="6" customFormat="1" x14ac:dyDescent="0.15">
      <c r="A24050" s="6" t="s">
        <v>157</v>
      </c>
      <c r="E24050" s="31">
        <v>-83</v>
      </c>
      <c r="F24050" s="31"/>
      <c r="G24050" s="33"/>
      <c r="I24050" s="33"/>
      <c r="J24050" s="33"/>
      <c r="AB24050" s="35"/>
    </row>
    <row r="24051" spans="1:28" s="6" customFormat="1" x14ac:dyDescent="0.15">
      <c r="A24051" s="6" t="s">
        <v>157</v>
      </c>
      <c r="E24051" s="31">
        <v>-83</v>
      </c>
      <c r="F24051" s="31"/>
      <c r="G24051" s="33"/>
      <c r="I24051" s="33"/>
      <c r="J24051" s="33"/>
      <c r="AB24051" s="35"/>
    </row>
    <row r="24052" spans="1:28" s="6" customFormat="1" x14ac:dyDescent="0.15">
      <c r="A24052" s="6" t="s">
        <v>157</v>
      </c>
      <c r="E24052" s="31">
        <v>-83</v>
      </c>
      <c r="F24052" s="31"/>
      <c r="G24052" s="33"/>
      <c r="I24052" s="33"/>
      <c r="J24052" s="33"/>
      <c r="AB24052" s="35"/>
    </row>
    <row r="24053" spans="1:28" s="6" customFormat="1" x14ac:dyDescent="0.15">
      <c r="A24053" s="6" t="s">
        <v>157</v>
      </c>
      <c r="E24053" s="31">
        <v>-82</v>
      </c>
      <c r="F24053" s="31"/>
      <c r="G24053" s="33"/>
      <c r="I24053" s="33"/>
      <c r="J24053" s="33"/>
      <c r="AB24053" s="35"/>
    </row>
    <row r="24054" spans="1:28" s="6" customFormat="1" x14ac:dyDescent="0.15">
      <c r="A24054" s="6" t="s">
        <v>157</v>
      </c>
      <c r="E24054" s="31">
        <v>-83</v>
      </c>
      <c r="F24054" s="31"/>
      <c r="G24054" s="33"/>
      <c r="I24054" s="33"/>
      <c r="J24054" s="33"/>
      <c r="AB24054" s="35"/>
    </row>
    <row r="24055" spans="1:28" s="6" customFormat="1" x14ac:dyDescent="0.15">
      <c r="A24055" s="6" t="s">
        <v>157</v>
      </c>
      <c r="E24055" s="31">
        <v>-83</v>
      </c>
      <c r="F24055" s="31"/>
      <c r="G24055" s="33"/>
      <c r="I24055" s="33"/>
      <c r="J24055" s="33"/>
      <c r="AB24055" s="35"/>
    </row>
    <row r="24056" spans="1:28" s="6" customFormat="1" x14ac:dyDescent="0.15">
      <c r="A24056" s="6" t="s">
        <v>157</v>
      </c>
      <c r="E24056" s="31">
        <v>-83</v>
      </c>
      <c r="F24056" s="31"/>
      <c r="G24056" s="33"/>
      <c r="I24056" s="33"/>
      <c r="J24056" s="33"/>
      <c r="AB24056" s="35"/>
    </row>
    <row r="24057" spans="1:28" s="6" customFormat="1" x14ac:dyDescent="0.15">
      <c r="A24057" s="6" t="s">
        <v>157</v>
      </c>
      <c r="E24057" s="31">
        <v>-83</v>
      </c>
      <c r="F24057" s="31"/>
      <c r="G24057" s="33"/>
      <c r="I24057" s="33"/>
      <c r="J24057" s="33"/>
      <c r="AB24057" s="35"/>
    </row>
    <row r="24058" spans="1:28" s="6" customFormat="1" x14ac:dyDescent="0.15">
      <c r="A24058" s="6" t="s">
        <v>157</v>
      </c>
      <c r="E24058" s="31">
        <v>-83</v>
      </c>
      <c r="F24058" s="31"/>
      <c r="G24058" s="33"/>
      <c r="I24058" s="33"/>
      <c r="J24058" s="33"/>
      <c r="AB24058" s="35"/>
    </row>
    <row r="24059" spans="1:28" s="6" customFormat="1" x14ac:dyDescent="0.15">
      <c r="A24059" s="6" t="s">
        <v>157</v>
      </c>
      <c r="E24059" s="31">
        <v>-80</v>
      </c>
      <c r="F24059" s="31"/>
      <c r="G24059" s="33"/>
      <c r="I24059" s="33"/>
      <c r="J24059" s="33"/>
      <c r="AB24059" s="35"/>
    </row>
    <row r="24060" spans="1:28" s="6" customFormat="1" x14ac:dyDescent="0.15">
      <c r="A24060" s="6" t="s">
        <v>157</v>
      </c>
      <c r="E24060" s="31">
        <v>-78</v>
      </c>
      <c r="F24060" s="31"/>
      <c r="G24060" s="33"/>
      <c r="I24060" s="33"/>
      <c r="J24060" s="33"/>
      <c r="AB24060" s="35"/>
    </row>
    <row r="24061" spans="1:28" s="6" customFormat="1" x14ac:dyDescent="0.15">
      <c r="A24061" s="6" t="s">
        <v>157</v>
      </c>
      <c r="E24061" s="31">
        <v>-78</v>
      </c>
      <c r="F24061" s="31"/>
      <c r="G24061" s="33"/>
      <c r="I24061" s="33"/>
      <c r="J24061" s="33"/>
      <c r="AB24061" s="35"/>
    </row>
    <row r="24062" spans="1:28" s="6" customFormat="1" x14ac:dyDescent="0.15">
      <c r="A24062" s="6" t="s">
        <v>157</v>
      </c>
      <c r="E24062" s="31">
        <v>-76</v>
      </c>
      <c r="F24062" s="31"/>
      <c r="G24062" s="33"/>
      <c r="I24062" s="33"/>
      <c r="J24062" s="33"/>
      <c r="AB24062" s="35"/>
    </row>
    <row r="24063" spans="1:28" s="6" customFormat="1" x14ac:dyDescent="0.15">
      <c r="A24063" s="6" t="s">
        <v>157</v>
      </c>
      <c r="E24063" s="31">
        <v>-76</v>
      </c>
      <c r="F24063" s="31"/>
      <c r="G24063" s="33"/>
      <c r="I24063" s="33"/>
      <c r="J24063" s="33"/>
      <c r="AB24063" s="35"/>
    </row>
    <row r="24064" spans="1:28" s="6" customFormat="1" x14ac:dyDescent="0.15">
      <c r="A24064" s="6" t="s">
        <v>157</v>
      </c>
      <c r="E24064" s="31">
        <v>-76</v>
      </c>
      <c r="F24064" s="31"/>
      <c r="G24064" s="33"/>
      <c r="I24064" s="33"/>
      <c r="J24064" s="33"/>
      <c r="AB24064" s="35"/>
    </row>
    <row r="24065" spans="1:28" s="6" customFormat="1" x14ac:dyDescent="0.15">
      <c r="A24065" s="6" t="s">
        <v>157</v>
      </c>
      <c r="E24065" s="31">
        <v>-77</v>
      </c>
      <c r="F24065" s="31"/>
      <c r="G24065" s="33"/>
      <c r="I24065" s="33"/>
      <c r="J24065" s="33"/>
      <c r="AB24065" s="35"/>
    </row>
    <row r="24066" spans="1:28" s="6" customFormat="1" x14ac:dyDescent="0.15">
      <c r="A24066" s="6" t="s">
        <v>157</v>
      </c>
      <c r="E24066" s="31">
        <v>-77</v>
      </c>
      <c r="F24066" s="31"/>
      <c r="G24066" s="33"/>
      <c r="I24066" s="33"/>
      <c r="J24066" s="33"/>
      <c r="AB24066" s="35"/>
    </row>
    <row r="24067" spans="1:28" s="6" customFormat="1" x14ac:dyDescent="0.15">
      <c r="A24067" s="6" t="s">
        <v>157</v>
      </c>
      <c r="E24067" s="31">
        <v>-77</v>
      </c>
      <c r="F24067" s="31"/>
      <c r="G24067" s="33"/>
      <c r="I24067" s="33"/>
      <c r="J24067" s="33"/>
      <c r="AB24067" s="35"/>
    </row>
    <row r="24068" spans="1:28" s="6" customFormat="1" x14ac:dyDescent="0.15">
      <c r="A24068" s="6" t="s">
        <v>157</v>
      </c>
      <c r="E24068" s="31">
        <v>-76</v>
      </c>
      <c r="F24068" s="31"/>
      <c r="G24068" s="33"/>
      <c r="I24068" s="33"/>
      <c r="J24068" s="33"/>
      <c r="AB24068" s="35"/>
    </row>
    <row r="24069" spans="1:28" s="6" customFormat="1" x14ac:dyDescent="0.15">
      <c r="A24069" s="6" t="s">
        <v>157</v>
      </c>
      <c r="E24069" s="31">
        <v>-76</v>
      </c>
      <c r="F24069" s="31"/>
      <c r="G24069" s="33"/>
      <c r="I24069" s="33"/>
      <c r="J24069" s="33"/>
      <c r="AB24069" s="35"/>
    </row>
    <row r="24070" spans="1:28" s="6" customFormat="1" x14ac:dyDescent="0.15">
      <c r="A24070" s="6" t="s">
        <v>157</v>
      </c>
      <c r="E24070" s="31">
        <v>-76</v>
      </c>
      <c r="F24070" s="31"/>
      <c r="G24070" s="33"/>
      <c r="I24070" s="33"/>
      <c r="J24070" s="33"/>
      <c r="AB24070" s="35"/>
    </row>
    <row r="24071" spans="1:28" s="6" customFormat="1" x14ac:dyDescent="0.15">
      <c r="A24071" s="6" t="s">
        <v>157</v>
      </c>
      <c r="E24071" s="31">
        <v>-76</v>
      </c>
      <c r="F24071" s="31"/>
      <c r="G24071" s="33"/>
      <c r="I24071" s="33"/>
      <c r="J24071" s="33"/>
      <c r="AB24071" s="35"/>
    </row>
    <row r="24072" spans="1:28" s="6" customFormat="1" x14ac:dyDescent="0.15">
      <c r="A24072" s="6" t="s">
        <v>157</v>
      </c>
      <c r="E24072" s="31">
        <v>-76</v>
      </c>
      <c r="F24072" s="31"/>
      <c r="G24072" s="33"/>
      <c r="I24072" s="33"/>
      <c r="J24072" s="33"/>
      <c r="AB24072" s="35"/>
    </row>
    <row r="24073" spans="1:28" s="6" customFormat="1" x14ac:dyDescent="0.15">
      <c r="A24073" s="6" t="s">
        <v>157</v>
      </c>
      <c r="E24073" s="31">
        <v>-81</v>
      </c>
      <c r="F24073" s="31"/>
      <c r="G24073" s="33"/>
      <c r="I24073" s="33"/>
      <c r="J24073" s="33"/>
      <c r="AB24073" s="35"/>
    </row>
    <row r="24074" spans="1:28" s="6" customFormat="1" x14ac:dyDescent="0.15">
      <c r="A24074" s="6" t="s">
        <v>157</v>
      </c>
      <c r="E24074" s="31">
        <v>-81</v>
      </c>
      <c r="F24074" s="31"/>
      <c r="G24074" s="33"/>
      <c r="I24074" s="33"/>
      <c r="J24074" s="33"/>
      <c r="AB24074" s="35"/>
    </row>
    <row r="24075" spans="1:28" s="6" customFormat="1" x14ac:dyDescent="0.15">
      <c r="A24075" s="6" t="s">
        <v>157</v>
      </c>
      <c r="E24075" s="31">
        <v>-81</v>
      </c>
      <c r="F24075" s="31"/>
      <c r="G24075" s="33"/>
      <c r="I24075" s="33"/>
      <c r="J24075" s="33"/>
      <c r="AB24075" s="35"/>
    </row>
    <row r="24076" spans="1:28" s="6" customFormat="1" x14ac:dyDescent="0.15">
      <c r="A24076" s="6" t="s">
        <v>157</v>
      </c>
      <c r="E24076" s="31">
        <v>-74</v>
      </c>
      <c r="F24076" s="31"/>
      <c r="G24076" s="33"/>
      <c r="I24076" s="33"/>
      <c r="J24076" s="33"/>
      <c r="AB24076" s="35"/>
    </row>
    <row r="24077" spans="1:28" s="6" customFormat="1" x14ac:dyDescent="0.15">
      <c r="A24077" s="6" t="s">
        <v>157</v>
      </c>
      <c r="E24077" s="31">
        <v>-74</v>
      </c>
      <c r="F24077" s="31"/>
      <c r="G24077" s="33"/>
      <c r="I24077" s="33"/>
      <c r="J24077" s="33"/>
      <c r="AB24077" s="35"/>
    </row>
    <row r="24078" spans="1:28" s="6" customFormat="1" x14ac:dyDescent="0.15">
      <c r="A24078" s="6" t="s">
        <v>157</v>
      </c>
      <c r="E24078" s="31">
        <v>-74</v>
      </c>
      <c r="F24078" s="31"/>
      <c r="G24078" s="33"/>
      <c r="I24078" s="33"/>
      <c r="J24078" s="33"/>
      <c r="AB24078" s="35"/>
    </row>
    <row r="24079" spans="1:28" s="6" customFormat="1" x14ac:dyDescent="0.15">
      <c r="A24079" s="6" t="s">
        <v>157</v>
      </c>
      <c r="E24079" s="31">
        <v>-74</v>
      </c>
      <c r="F24079" s="31"/>
      <c r="G24079" s="33"/>
      <c r="I24079" s="33"/>
      <c r="J24079" s="33"/>
      <c r="AB24079" s="35"/>
    </row>
    <row r="24080" spans="1:28" s="6" customFormat="1" x14ac:dyDescent="0.15">
      <c r="A24080" s="6" t="s">
        <v>157</v>
      </c>
      <c r="E24080" s="31">
        <v>-74</v>
      </c>
      <c r="F24080" s="31"/>
      <c r="G24080" s="33"/>
      <c r="I24080" s="33"/>
      <c r="J24080" s="33"/>
      <c r="AB24080" s="35"/>
    </row>
    <row r="24081" spans="1:28" s="6" customFormat="1" x14ac:dyDescent="0.15">
      <c r="A24081" s="6" t="s">
        <v>157</v>
      </c>
      <c r="E24081" s="31">
        <v>-74</v>
      </c>
      <c r="F24081" s="31"/>
      <c r="G24081" s="33"/>
      <c r="I24081" s="33"/>
      <c r="J24081" s="33"/>
      <c r="AB24081" s="35"/>
    </row>
    <row r="24082" spans="1:28" s="6" customFormat="1" x14ac:dyDescent="0.15">
      <c r="A24082" s="6" t="s">
        <v>157</v>
      </c>
      <c r="E24082" s="31">
        <v>-70</v>
      </c>
      <c r="F24082" s="31"/>
      <c r="G24082" s="33"/>
      <c r="I24082" s="33"/>
      <c r="J24082" s="33"/>
      <c r="AB24082" s="35"/>
    </row>
    <row r="24083" spans="1:28" s="6" customFormat="1" x14ac:dyDescent="0.15">
      <c r="A24083" s="6" t="s">
        <v>157</v>
      </c>
      <c r="E24083" s="31">
        <v>-69</v>
      </c>
      <c r="F24083" s="31"/>
      <c r="G24083" s="33"/>
      <c r="I24083" s="33"/>
      <c r="J24083" s="33"/>
      <c r="AB24083" s="35"/>
    </row>
    <row r="24084" spans="1:28" s="6" customFormat="1" x14ac:dyDescent="0.15">
      <c r="A24084" s="6" t="s">
        <v>157</v>
      </c>
      <c r="E24084" s="31">
        <v>-69</v>
      </c>
      <c r="F24084" s="31"/>
      <c r="G24084" s="33"/>
      <c r="I24084" s="33"/>
      <c r="J24084" s="33"/>
      <c r="AB24084" s="35"/>
    </row>
    <row r="24085" spans="1:28" s="6" customFormat="1" x14ac:dyDescent="0.15">
      <c r="A24085" s="6" t="s">
        <v>157</v>
      </c>
      <c r="E24085" s="31">
        <v>-69</v>
      </c>
      <c r="F24085" s="31"/>
      <c r="G24085" s="33"/>
      <c r="I24085" s="33"/>
      <c r="J24085" s="33"/>
      <c r="AB24085" s="35"/>
    </row>
    <row r="24086" spans="1:28" s="6" customFormat="1" x14ac:dyDescent="0.15">
      <c r="A24086" s="6" t="s">
        <v>157</v>
      </c>
      <c r="E24086" s="31">
        <v>-73</v>
      </c>
      <c r="F24086" s="31"/>
      <c r="G24086" s="33"/>
      <c r="I24086" s="33"/>
      <c r="J24086" s="33"/>
      <c r="AB24086" s="35"/>
    </row>
    <row r="24087" spans="1:28" s="6" customFormat="1" x14ac:dyDescent="0.15">
      <c r="A24087" s="6" t="s">
        <v>157</v>
      </c>
      <c r="E24087" s="31">
        <v>-73</v>
      </c>
      <c r="F24087" s="31"/>
      <c r="G24087" s="33"/>
      <c r="I24087" s="33"/>
      <c r="J24087" s="33"/>
      <c r="AB24087" s="35"/>
    </row>
    <row r="24088" spans="1:28" s="6" customFormat="1" x14ac:dyDescent="0.15">
      <c r="A24088" s="6" t="s">
        <v>157</v>
      </c>
      <c r="E24088" s="31">
        <v>-73</v>
      </c>
      <c r="F24088" s="31"/>
      <c r="G24088" s="33"/>
      <c r="I24088" s="33"/>
      <c r="J24088" s="33"/>
      <c r="AB24088" s="35"/>
    </row>
    <row r="24089" spans="1:28" s="6" customFormat="1" x14ac:dyDescent="0.15">
      <c r="A24089" s="6" t="s">
        <v>157</v>
      </c>
      <c r="E24089" s="31">
        <v>-77</v>
      </c>
      <c r="F24089" s="31"/>
      <c r="G24089" s="33"/>
      <c r="I24089" s="33"/>
      <c r="J24089" s="33"/>
      <c r="AB24089" s="35"/>
    </row>
    <row r="24090" spans="1:28" s="6" customFormat="1" x14ac:dyDescent="0.15">
      <c r="A24090" s="6" t="s">
        <v>157</v>
      </c>
      <c r="E24090" s="31">
        <v>-77</v>
      </c>
      <c r="F24090" s="31"/>
      <c r="G24090" s="33"/>
      <c r="I24090" s="33"/>
      <c r="J24090" s="33"/>
      <c r="AB24090" s="35"/>
    </row>
    <row r="24091" spans="1:28" s="6" customFormat="1" x14ac:dyDescent="0.15">
      <c r="A24091" s="6" t="s">
        <v>157</v>
      </c>
      <c r="E24091" s="31">
        <v>-77</v>
      </c>
      <c r="F24091" s="31"/>
      <c r="G24091" s="33"/>
      <c r="I24091" s="33"/>
      <c r="J24091" s="33"/>
      <c r="AB24091" s="35"/>
    </row>
    <row r="24092" spans="1:28" s="6" customFormat="1" x14ac:dyDescent="0.15">
      <c r="A24092" s="6" t="s">
        <v>157</v>
      </c>
      <c r="E24092" s="31">
        <v>-77</v>
      </c>
      <c r="F24092" s="31"/>
      <c r="G24092" s="33"/>
      <c r="I24092" s="33"/>
      <c r="J24092" s="33"/>
      <c r="AB24092" s="35"/>
    </row>
    <row r="24093" spans="1:28" s="6" customFormat="1" x14ac:dyDescent="0.15">
      <c r="A24093" s="6" t="s">
        <v>157</v>
      </c>
      <c r="E24093" s="31">
        <v>-77</v>
      </c>
      <c r="F24093" s="31"/>
      <c r="G24093" s="33"/>
      <c r="I24093" s="33"/>
      <c r="J24093" s="33"/>
      <c r="AB24093" s="35"/>
    </row>
    <row r="24094" spans="1:28" s="6" customFormat="1" x14ac:dyDescent="0.15">
      <c r="A24094" s="6" t="s">
        <v>157</v>
      </c>
      <c r="E24094" s="31">
        <v>-77</v>
      </c>
      <c r="F24094" s="31"/>
      <c r="G24094" s="33"/>
      <c r="I24094" s="33"/>
      <c r="J24094" s="33"/>
      <c r="AB24094" s="35"/>
    </row>
    <row r="24095" spans="1:28" s="6" customFormat="1" x14ac:dyDescent="0.15">
      <c r="A24095" s="6" t="s">
        <v>157</v>
      </c>
      <c r="E24095" s="31">
        <v>-77</v>
      </c>
      <c r="F24095" s="31"/>
      <c r="G24095" s="33"/>
      <c r="I24095" s="33"/>
      <c r="J24095" s="33"/>
      <c r="AB24095" s="35"/>
    </row>
    <row r="24096" spans="1:28" s="6" customFormat="1" x14ac:dyDescent="0.15">
      <c r="A24096" s="6" t="s">
        <v>157</v>
      </c>
      <c r="E24096" s="31">
        <v>-77</v>
      </c>
      <c r="F24096" s="31"/>
      <c r="G24096" s="33"/>
      <c r="I24096" s="33"/>
      <c r="J24096" s="33"/>
      <c r="AB24096" s="35"/>
    </row>
    <row r="24097" spans="1:28" s="6" customFormat="1" x14ac:dyDescent="0.15">
      <c r="A24097" s="6" t="s">
        <v>157</v>
      </c>
      <c r="E24097" s="31">
        <v>-79</v>
      </c>
      <c r="F24097" s="31"/>
      <c r="G24097" s="33"/>
      <c r="I24097" s="33"/>
      <c r="J24097" s="33"/>
      <c r="AB24097" s="35"/>
    </row>
    <row r="24098" spans="1:28" s="6" customFormat="1" x14ac:dyDescent="0.15">
      <c r="A24098" s="6" t="s">
        <v>157</v>
      </c>
      <c r="E24098" s="31">
        <v>-79</v>
      </c>
      <c r="F24098" s="31"/>
      <c r="G24098" s="33"/>
      <c r="I24098" s="33"/>
      <c r="J24098" s="33"/>
      <c r="AB24098" s="35"/>
    </row>
    <row r="24099" spans="1:28" s="6" customFormat="1" x14ac:dyDescent="0.15">
      <c r="A24099" s="6" t="s">
        <v>157</v>
      </c>
      <c r="E24099" s="31">
        <v>-79</v>
      </c>
      <c r="F24099" s="31"/>
      <c r="G24099" s="33"/>
      <c r="I24099" s="33"/>
      <c r="J24099" s="33"/>
      <c r="AB24099" s="35"/>
    </row>
    <row r="24100" spans="1:28" s="6" customFormat="1" x14ac:dyDescent="0.15">
      <c r="A24100" s="6" t="s">
        <v>157</v>
      </c>
      <c r="E24100" s="31">
        <v>-79</v>
      </c>
      <c r="F24100" s="31"/>
      <c r="G24100" s="33"/>
      <c r="I24100" s="33"/>
      <c r="J24100" s="33"/>
      <c r="AB24100" s="35"/>
    </row>
    <row r="24101" spans="1:28" s="6" customFormat="1" x14ac:dyDescent="0.15">
      <c r="A24101" s="6" t="s">
        <v>157</v>
      </c>
      <c r="E24101" s="31">
        <v>-79</v>
      </c>
      <c r="F24101" s="31"/>
      <c r="G24101" s="33"/>
      <c r="I24101" s="33"/>
      <c r="J24101" s="33"/>
      <c r="AB24101" s="35"/>
    </row>
    <row r="24102" spans="1:28" s="6" customFormat="1" x14ac:dyDescent="0.15">
      <c r="A24102" s="6" t="s">
        <v>157</v>
      </c>
      <c r="E24102" s="31">
        <v>-78</v>
      </c>
      <c r="F24102" s="31"/>
      <c r="G24102" s="33"/>
      <c r="I24102" s="33"/>
      <c r="J24102" s="33"/>
      <c r="AB24102" s="35"/>
    </row>
    <row r="24103" spans="1:28" s="6" customFormat="1" x14ac:dyDescent="0.15">
      <c r="A24103" s="6" t="s">
        <v>157</v>
      </c>
      <c r="E24103" s="31">
        <v>-78</v>
      </c>
      <c r="F24103" s="31"/>
      <c r="G24103" s="33"/>
      <c r="I24103" s="33"/>
      <c r="J24103" s="33"/>
      <c r="AB24103" s="35"/>
    </row>
    <row r="24104" spans="1:28" s="6" customFormat="1" x14ac:dyDescent="0.15">
      <c r="A24104" s="6" t="s">
        <v>157</v>
      </c>
      <c r="E24104" s="31">
        <v>-78</v>
      </c>
      <c r="F24104" s="31"/>
      <c r="G24104" s="33"/>
      <c r="I24104" s="33"/>
      <c r="J24104" s="33"/>
      <c r="AB24104" s="35"/>
    </row>
    <row r="24105" spans="1:28" s="6" customFormat="1" x14ac:dyDescent="0.15">
      <c r="A24105" s="6" t="s">
        <v>157</v>
      </c>
      <c r="E24105" s="31">
        <v>-78</v>
      </c>
      <c r="F24105" s="31"/>
      <c r="G24105" s="33"/>
      <c r="I24105" s="33"/>
      <c r="J24105" s="33"/>
      <c r="AB24105" s="35"/>
    </row>
    <row r="24106" spans="1:28" s="6" customFormat="1" x14ac:dyDescent="0.15">
      <c r="A24106" s="6" t="s">
        <v>157</v>
      </c>
      <c r="E24106" s="31">
        <v>-78</v>
      </c>
      <c r="F24106" s="31"/>
      <c r="G24106" s="33"/>
      <c r="I24106" s="33"/>
      <c r="J24106" s="33"/>
      <c r="AB24106" s="35"/>
    </row>
    <row r="24107" spans="1:28" s="6" customFormat="1" x14ac:dyDescent="0.15">
      <c r="A24107" s="6" t="s">
        <v>157</v>
      </c>
      <c r="E24107" s="31">
        <v>-78</v>
      </c>
      <c r="F24107" s="31"/>
      <c r="G24107" s="33"/>
      <c r="I24107" s="33"/>
      <c r="J24107" s="33"/>
      <c r="AB24107" s="35"/>
    </row>
    <row r="24108" spans="1:28" s="6" customFormat="1" x14ac:dyDescent="0.15">
      <c r="A24108" s="6" t="s">
        <v>157</v>
      </c>
      <c r="E24108" s="31">
        <v>-71</v>
      </c>
      <c r="F24108" s="31"/>
      <c r="G24108" s="33"/>
      <c r="I24108" s="33"/>
      <c r="J24108" s="33"/>
      <c r="AB24108" s="35"/>
    </row>
    <row r="24109" spans="1:28" s="6" customFormat="1" x14ac:dyDescent="0.15">
      <c r="A24109" s="6" t="s">
        <v>157</v>
      </c>
      <c r="E24109" s="31">
        <v>-71</v>
      </c>
      <c r="F24109" s="31"/>
      <c r="G24109" s="33"/>
      <c r="I24109" s="33"/>
      <c r="J24109" s="33"/>
      <c r="AB24109" s="35"/>
    </row>
    <row r="24110" spans="1:28" s="6" customFormat="1" x14ac:dyDescent="0.15">
      <c r="A24110" s="6" t="s">
        <v>157</v>
      </c>
      <c r="E24110" s="31">
        <v>-79</v>
      </c>
      <c r="F24110" s="31"/>
      <c r="G24110" s="33"/>
      <c r="I24110" s="33"/>
      <c r="J24110" s="33"/>
      <c r="AB24110" s="35"/>
    </row>
    <row r="24111" spans="1:28" s="6" customFormat="1" x14ac:dyDescent="0.15">
      <c r="A24111" s="6" t="s">
        <v>157</v>
      </c>
      <c r="E24111" s="31">
        <v>-79</v>
      </c>
      <c r="F24111" s="31"/>
      <c r="G24111" s="33"/>
      <c r="I24111" s="33"/>
      <c r="J24111" s="33"/>
      <c r="AB24111" s="35"/>
    </row>
    <row r="24112" spans="1:28" s="6" customFormat="1" x14ac:dyDescent="0.15">
      <c r="A24112" s="6" t="s">
        <v>157</v>
      </c>
      <c r="E24112" s="31">
        <v>-79</v>
      </c>
      <c r="F24112" s="31"/>
      <c r="G24112" s="33"/>
      <c r="I24112" s="33"/>
      <c r="J24112" s="33"/>
      <c r="AB24112" s="35"/>
    </row>
    <row r="24113" spans="1:28" s="6" customFormat="1" x14ac:dyDescent="0.15">
      <c r="A24113" s="6" t="s">
        <v>157</v>
      </c>
      <c r="E24113" s="31">
        <v>-74</v>
      </c>
      <c r="F24113" s="31"/>
      <c r="G24113" s="33"/>
      <c r="I24113" s="33"/>
      <c r="J24113" s="33"/>
      <c r="AB24113" s="35"/>
    </row>
    <row r="24114" spans="1:28" s="6" customFormat="1" x14ac:dyDescent="0.15">
      <c r="A24114" s="6" t="s">
        <v>157</v>
      </c>
      <c r="E24114" s="31">
        <v>-74</v>
      </c>
      <c r="F24114" s="31"/>
      <c r="G24114" s="33"/>
      <c r="I24114" s="33"/>
      <c r="J24114" s="33"/>
      <c r="AB24114" s="35"/>
    </row>
    <row r="24115" spans="1:28" s="6" customFormat="1" x14ac:dyDescent="0.15">
      <c r="A24115" s="6" t="s">
        <v>157</v>
      </c>
      <c r="E24115" s="31">
        <v>-72</v>
      </c>
      <c r="F24115" s="31"/>
      <c r="G24115" s="33"/>
      <c r="I24115" s="33"/>
      <c r="J24115" s="33"/>
      <c r="AB24115" s="35"/>
    </row>
    <row r="24116" spans="1:28" s="6" customFormat="1" x14ac:dyDescent="0.15">
      <c r="A24116" s="6" t="s">
        <v>157</v>
      </c>
      <c r="E24116" s="31">
        <v>-77</v>
      </c>
      <c r="F24116" s="31"/>
      <c r="G24116" s="33"/>
      <c r="I24116" s="33"/>
      <c r="J24116" s="33"/>
      <c r="AB24116" s="35"/>
    </row>
    <row r="24117" spans="1:28" s="6" customFormat="1" x14ac:dyDescent="0.15">
      <c r="A24117" s="6" t="s">
        <v>157</v>
      </c>
      <c r="E24117" s="31">
        <v>-77</v>
      </c>
      <c r="F24117" s="31"/>
      <c r="G24117" s="33"/>
      <c r="I24117" s="33"/>
      <c r="J24117" s="33"/>
      <c r="AB24117" s="35"/>
    </row>
    <row r="24118" spans="1:28" s="6" customFormat="1" x14ac:dyDescent="0.15">
      <c r="A24118" s="6" t="s">
        <v>157</v>
      </c>
      <c r="E24118" s="31">
        <v>-77</v>
      </c>
      <c r="F24118" s="31"/>
      <c r="G24118" s="33"/>
      <c r="I24118" s="33"/>
      <c r="J24118" s="33"/>
      <c r="AB24118" s="35"/>
    </row>
    <row r="24119" spans="1:28" s="6" customFormat="1" x14ac:dyDescent="0.15">
      <c r="A24119" s="6" t="s">
        <v>157</v>
      </c>
      <c r="E24119" s="31">
        <v>-77</v>
      </c>
      <c r="F24119" s="31"/>
      <c r="G24119" s="33"/>
      <c r="I24119" s="33"/>
      <c r="J24119" s="33"/>
      <c r="AB24119" s="35"/>
    </row>
    <row r="24120" spans="1:28" s="6" customFormat="1" x14ac:dyDescent="0.15">
      <c r="A24120" s="6" t="s">
        <v>157</v>
      </c>
      <c r="E24120" s="31">
        <v>-74</v>
      </c>
      <c r="F24120" s="31"/>
      <c r="G24120" s="33"/>
      <c r="I24120" s="33"/>
      <c r="J24120" s="33"/>
      <c r="AB24120" s="35"/>
    </row>
    <row r="24121" spans="1:28" s="6" customFormat="1" x14ac:dyDescent="0.15">
      <c r="A24121" s="6" t="s">
        <v>157</v>
      </c>
      <c r="E24121" s="31">
        <v>-74</v>
      </c>
      <c r="F24121" s="31"/>
      <c r="G24121" s="33"/>
      <c r="I24121" s="33"/>
      <c r="J24121" s="33"/>
      <c r="AB24121" s="35"/>
    </row>
    <row r="24122" spans="1:28" s="6" customFormat="1" x14ac:dyDescent="0.15">
      <c r="A24122" s="6" t="s">
        <v>157</v>
      </c>
      <c r="E24122" s="31">
        <v>-75</v>
      </c>
      <c r="F24122" s="31"/>
      <c r="G24122" s="33"/>
      <c r="I24122" s="33"/>
      <c r="J24122" s="33"/>
      <c r="AB24122" s="35"/>
    </row>
    <row r="24123" spans="1:28" s="6" customFormat="1" x14ac:dyDescent="0.15">
      <c r="A24123" s="6" t="s">
        <v>157</v>
      </c>
      <c r="E24123" s="31">
        <v>-75</v>
      </c>
      <c r="F24123" s="31"/>
      <c r="G24123" s="33"/>
      <c r="I24123" s="33"/>
      <c r="J24123" s="33"/>
      <c r="AB24123" s="35"/>
    </row>
    <row r="24124" spans="1:28" s="6" customFormat="1" x14ac:dyDescent="0.15">
      <c r="A24124" s="6" t="s">
        <v>157</v>
      </c>
      <c r="E24124" s="31">
        <v>-75</v>
      </c>
      <c r="F24124" s="31"/>
      <c r="G24124" s="33"/>
      <c r="I24124" s="33"/>
      <c r="J24124" s="33"/>
      <c r="AB24124" s="35"/>
    </row>
    <row r="24125" spans="1:28" s="6" customFormat="1" x14ac:dyDescent="0.15">
      <c r="A24125" s="6" t="s">
        <v>157</v>
      </c>
      <c r="E24125" s="31">
        <v>-75</v>
      </c>
      <c r="F24125" s="31"/>
      <c r="G24125" s="33"/>
      <c r="I24125" s="33"/>
      <c r="J24125" s="33"/>
      <c r="AB24125" s="35"/>
    </row>
    <row r="24126" spans="1:28" s="6" customFormat="1" x14ac:dyDescent="0.15">
      <c r="A24126" s="6" t="s">
        <v>157</v>
      </c>
      <c r="E24126" s="31">
        <v>-74</v>
      </c>
      <c r="F24126" s="31"/>
      <c r="G24126" s="33"/>
      <c r="I24126" s="33"/>
      <c r="J24126" s="33"/>
      <c r="AB24126" s="35"/>
    </row>
    <row r="24127" spans="1:28" s="6" customFormat="1" x14ac:dyDescent="0.15">
      <c r="A24127" s="6" t="s">
        <v>157</v>
      </c>
      <c r="E24127" s="31">
        <v>-74</v>
      </c>
      <c r="F24127" s="31"/>
      <c r="G24127" s="33"/>
      <c r="I24127" s="33"/>
      <c r="J24127" s="33"/>
      <c r="AB24127" s="35"/>
    </row>
    <row r="24128" spans="1:28" s="6" customFormat="1" x14ac:dyDescent="0.15">
      <c r="A24128" s="6" t="s">
        <v>157</v>
      </c>
      <c r="E24128" s="31">
        <v>-74</v>
      </c>
      <c r="F24128" s="31"/>
      <c r="G24128" s="33"/>
      <c r="I24128" s="33"/>
      <c r="J24128" s="33"/>
      <c r="AB24128" s="35"/>
    </row>
    <row r="24129" spans="1:28" s="6" customFormat="1" x14ac:dyDescent="0.15">
      <c r="A24129" s="6" t="s">
        <v>157</v>
      </c>
      <c r="E24129" s="31">
        <v>-74</v>
      </c>
      <c r="F24129" s="31"/>
      <c r="G24129" s="33"/>
      <c r="I24129" s="33"/>
      <c r="J24129" s="33"/>
      <c r="AB24129" s="35"/>
    </row>
    <row r="24130" spans="1:28" s="6" customFormat="1" x14ac:dyDescent="0.15">
      <c r="A24130" s="6" t="s">
        <v>157</v>
      </c>
      <c r="E24130" s="31">
        <v>-74</v>
      </c>
      <c r="F24130" s="31"/>
      <c r="G24130" s="33"/>
      <c r="I24130" s="33"/>
      <c r="J24130" s="33"/>
      <c r="AB24130" s="35"/>
    </row>
    <row r="24131" spans="1:28" s="6" customFormat="1" x14ac:dyDescent="0.15">
      <c r="A24131" s="6" t="s">
        <v>157</v>
      </c>
      <c r="E24131" s="31">
        <v>-77</v>
      </c>
      <c r="F24131" s="31"/>
      <c r="G24131" s="33"/>
      <c r="I24131" s="33"/>
      <c r="J24131" s="33"/>
      <c r="AB24131" s="35"/>
    </row>
    <row r="24132" spans="1:28" s="6" customFormat="1" x14ac:dyDescent="0.15">
      <c r="A24132" s="6" t="s">
        <v>157</v>
      </c>
      <c r="E24132" s="31">
        <v>-77</v>
      </c>
      <c r="F24132" s="31"/>
      <c r="G24132" s="33"/>
      <c r="I24132" s="33"/>
      <c r="J24132" s="33"/>
      <c r="AB24132" s="35"/>
    </row>
    <row r="24133" spans="1:28" s="6" customFormat="1" x14ac:dyDescent="0.15">
      <c r="A24133" s="6" t="s">
        <v>157</v>
      </c>
      <c r="E24133" s="31">
        <v>-77</v>
      </c>
      <c r="F24133" s="31"/>
      <c r="G24133" s="33"/>
      <c r="I24133" s="33"/>
      <c r="J24133" s="33"/>
      <c r="AB24133" s="35"/>
    </row>
    <row r="24134" spans="1:28" s="6" customFormat="1" x14ac:dyDescent="0.15">
      <c r="A24134" s="6" t="s">
        <v>157</v>
      </c>
      <c r="E24134" s="31">
        <v>-74</v>
      </c>
      <c r="F24134" s="31"/>
      <c r="G24134" s="33"/>
      <c r="I24134" s="33"/>
      <c r="J24134" s="33"/>
      <c r="AB24134" s="35"/>
    </row>
    <row r="24135" spans="1:28" s="6" customFormat="1" x14ac:dyDescent="0.15">
      <c r="A24135" s="6" t="s">
        <v>157</v>
      </c>
      <c r="E24135" s="31">
        <v>-74</v>
      </c>
      <c r="F24135" s="31"/>
      <c r="G24135" s="33"/>
      <c r="I24135" s="33"/>
      <c r="J24135" s="33"/>
      <c r="AB24135" s="35"/>
    </row>
    <row r="24136" spans="1:28" s="6" customFormat="1" x14ac:dyDescent="0.15">
      <c r="A24136" s="6" t="s">
        <v>157</v>
      </c>
      <c r="E24136" s="31">
        <v>-77</v>
      </c>
      <c r="F24136" s="31"/>
      <c r="G24136" s="33"/>
      <c r="I24136" s="33"/>
      <c r="J24136" s="33"/>
      <c r="AB24136" s="35"/>
    </row>
    <row r="24137" spans="1:28" s="6" customFormat="1" x14ac:dyDescent="0.15">
      <c r="A24137" s="6" t="s">
        <v>157</v>
      </c>
      <c r="E24137" s="31">
        <v>-81</v>
      </c>
      <c r="F24137" s="31"/>
      <c r="G24137" s="33"/>
      <c r="I24137" s="33"/>
      <c r="J24137" s="33"/>
      <c r="AB24137" s="35"/>
    </row>
    <row r="24138" spans="1:28" s="6" customFormat="1" x14ac:dyDescent="0.15">
      <c r="A24138" s="6" t="s">
        <v>157</v>
      </c>
      <c r="E24138" s="31">
        <v>-81</v>
      </c>
      <c r="F24138" s="31"/>
      <c r="G24138" s="33"/>
      <c r="I24138" s="33"/>
      <c r="J24138" s="33"/>
      <c r="AB24138" s="35"/>
    </row>
    <row r="24139" spans="1:28" s="6" customFormat="1" x14ac:dyDescent="0.15">
      <c r="A24139" s="6" t="s">
        <v>157</v>
      </c>
      <c r="E24139" s="31">
        <v>-80</v>
      </c>
      <c r="F24139" s="31"/>
      <c r="G24139" s="33"/>
      <c r="I24139" s="33"/>
      <c r="J24139" s="33"/>
      <c r="AB24139" s="35"/>
    </row>
    <row r="24140" spans="1:28" s="6" customFormat="1" x14ac:dyDescent="0.15">
      <c r="A24140" s="6" t="s">
        <v>157</v>
      </c>
      <c r="E24140" s="31">
        <v>-78</v>
      </c>
      <c r="F24140" s="31"/>
      <c r="G24140" s="33"/>
      <c r="I24140" s="33"/>
      <c r="J24140" s="33"/>
      <c r="AB24140" s="35"/>
    </row>
    <row r="24141" spans="1:28" s="6" customFormat="1" x14ac:dyDescent="0.15">
      <c r="A24141" s="6" t="s">
        <v>157</v>
      </c>
      <c r="E24141" s="31">
        <v>-78</v>
      </c>
      <c r="F24141" s="31"/>
      <c r="G24141" s="33"/>
      <c r="I24141" s="33"/>
      <c r="J24141" s="33"/>
      <c r="AB24141" s="35"/>
    </row>
    <row r="24142" spans="1:28" s="6" customFormat="1" x14ac:dyDescent="0.15">
      <c r="A24142" s="6" t="s">
        <v>157</v>
      </c>
      <c r="E24142" s="31">
        <v>-69</v>
      </c>
      <c r="F24142" s="31"/>
      <c r="G24142" s="33"/>
      <c r="I24142" s="33"/>
      <c r="J24142" s="33"/>
      <c r="AB24142" s="35"/>
    </row>
    <row r="24143" spans="1:28" s="6" customFormat="1" x14ac:dyDescent="0.15">
      <c r="A24143" s="6" t="s">
        <v>157</v>
      </c>
      <c r="E24143" s="31">
        <v>-69</v>
      </c>
      <c r="F24143" s="31"/>
      <c r="G24143" s="33"/>
      <c r="I24143" s="33"/>
      <c r="J24143" s="33"/>
      <c r="AB24143" s="35"/>
    </row>
    <row r="24144" spans="1:28" s="6" customFormat="1" x14ac:dyDescent="0.15">
      <c r="A24144" s="6" t="s">
        <v>157</v>
      </c>
      <c r="E24144" s="31">
        <v>-73</v>
      </c>
      <c r="F24144" s="31"/>
      <c r="G24144" s="33"/>
      <c r="I24144" s="33"/>
      <c r="J24144" s="33"/>
      <c r="AB24144" s="35"/>
    </row>
    <row r="24145" spans="1:28" s="6" customFormat="1" x14ac:dyDescent="0.15">
      <c r="A24145" s="6" t="s">
        <v>157</v>
      </c>
      <c r="E24145" s="31">
        <v>-73</v>
      </c>
      <c r="F24145" s="31"/>
      <c r="G24145" s="33"/>
      <c r="I24145" s="33"/>
      <c r="J24145" s="33"/>
      <c r="AB24145" s="35"/>
    </row>
    <row r="24146" spans="1:28" s="6" customFormat="1" x14ac:dyDescent="0.15">
      <c r="A24146" s="6" t="s">
        <v>157</v>
      </c>
      <c r="E24146" s="31">
        <v>-73</v>
      </c>
      <c r="F24146" s="31"/>
      <c r="G24146" s="33"/>
      <c r="I24146" s="33"/>
      <c r="J24146" s="33"/>
      <c r="AB24146" s="35"/>
    </row>
    <row r="24147" spans="1:28" s="6" customFormat="1" x14ac:dyDescent="0.15">
      <c r="A24147" s="6" t="s">
        <v>157</v>
      </c>
      <c r="E24147" s="31">
        <v>-73</v>
      </c>
      <c r="F24147" s="31"/>
      <c r="G24147" s="33"/>
      <c r="I24147" s="33"/>
      <c r="J24147" s="33"/>
      <c r="AB24147" s="35"/>
    </row>
    <row r="24148" spans="1:28" s="6" customFormat="1" x14ac:dyDescent="0.15">
      <c r="A24148" s="6" t="s">
        <v>157</v>
      </c>
      <c r="E24148" s="31">
        <v>-73</v>
      </c>
      <c r="F24148" s="31"/>
      <c r="G24148" s="33"/>
      <c r="I24148" s="33"/>
      <c r="J24148" s="33"/>
      <c r="AB24148" s="35"/>
    </row>
    <row r="24149" spans="1:28" s="6" customFormat="1" x14ac:dyDescent="0.15">
      <c r="A24149" s="6" t="s">
        <v>157</v>
      </c>
      <c r="E24149" s="31">
        <v>-73</v>
      </c>
      <c r="F24149" s="31"/>
      <c r="G24149" s="33"/>
      <c r="I24149" s="33"/>
      <c r="J24149" s="33"/>
      <c r="AB24149" s="35"/>
    </row>
    <row r="24150" spans="1:28" s="6" customFormat="1" x14ac:dyDescent="0.15">
      <c r="A24150" s="6" t="s">
        <v>157</v>
      </c>
      <c r="E24150" s="31">
        <v>-73</v>
      </c>
      <c r="F24150" s="31"/>
      <c r="G24150" s="33"/>
      <c r="I24150" s="33"/>
      <c r="J24150" s="33"/>
      <c r="AB24150" s="35"/>
    </row>
    <row r="24151" spans="1:28" s="6" customFormat="1" x14ac:dyDescent="0.15">
      <c r="A24151" s="6" t="s">
        <v>157</v>
      </c>
      <c r="E24151" s="31">
        <v>-73</v>
      </c>
      <c r="F24151" s="31"/>
      <c r="G24151" s="33"/>
      <c r="I24151" s="33"/>
      <c r="J24151" s="33"/>
      <c r="AB24151" s="35"/>
    </row>
    <row r="24152" spans="1:28" s="6" customFormat="1" x14ac:dyDescent="0.15">
      <c r="A24152" s="6" t="s">
        <v>157</v>
      </c>
      <c r="E24152" s="31">
        <v>-73</v>
      </c>
      <c r="F24152" s="31"/>
      <c r="G24152" s="33"/>
      <c r="I24152" s="33"/>
      <c r="J24152" s="33"/>
      <c r="AB24152" s="35"/>
    </row>
    <row r="24153" spans="1:28" s="6" customFormat="1" x14ac:dyDescent="0.15">
      <c r="A24153" s="6" t="s">
        <v>157</v>
      </c>
      <c r="E24153" s="31">
        <v>-73</v>
      </c>
      <c r="F24153" s="31"/>
      <c r="G24153" s="33"/>
      <c r="I24153" s="33"/>
      <c r="J24153" s="33"/>
      <c r="AB24153" s="35"/>
    </row>
    <row r="24154" spans="1:28" s="6" customFormat="1" x14ac:dyDescent="0.15">
      <c r="A24154" s="6" t="s">
        <v>157</v>
      </c>
      <c r="E24154" s="31">
        <v>-73</v>
      </c>
      <c r="F24154" s="31"/>
      <c r="G24154" s="33"/>
      <c r="I24154" s="33"/>
      <c r="J24154" s="33"/>
      <c r="AB24154" s="35"/>
    </row>
    <row r="24155" spans="1:28" s="6" customFormat="1" x14ac:dyDescent="0.15">
      <c r="A24155" s="6" t="s">
        <v>157</v>
      </c>
      <c r="E24155" s="31">
        <v>-73</v>
      </c>
      <c r="F24155" s="31"/>
      <c r="G24155" s="33"/>
      <c r="I24155" s="33"/>
      <c r="J24155" s="33"/>
      <c r="AB24155" s="35"/>
    </row>
    <row r="24156" spans="1:28" s="6" customFormat="1" x14ac:dyDescent="0.15">
      <c r="A24156" s="6" t="s">
        <v>157</v>
      </c>
      <c r="E24156" s="31">
        <v>-73</v>
      </c>
      <c r="F24156" s="31"/>
      <c r="G24156" s="33"/>
      <c r="I24156" s="33"/>
      <c r="J24156" s="33"/>
      <c r="AB24156" s="35"/>
    </row>
    <row r="24157" spans="1:28" s="6" customFormat="1" x14ac:dyDescent="0.15">
      <c r="A24157" s="6" t="s">
        <v>157</v>
      </c>
      <c r="E24157" s="31">
        <v>-73</v>
      </c>
      <c r="F24157" s="31"/>
      <c r="G24157" s="33"/>
      <c r="I24157" s="33"/>
      <c r="J24157" s="33"/>
      <c r="AB24157" s="35"/>
    </row>
    <row r="24158" spans="1:28" s="6" customFormat="1" x14ac:dyDescent="0.15">
      <c r="A24158" s="6" t="s">
        <v>157</v>
      </c>
      <c r="E24158" s="31">
        <v>-73</v>
      </c>
      <c r="F24158" s="31"/>
      <c r="G24158" s="33"/>
      <c r="I24158" s="33"/>
      <c r="J24158" s="33"/>
      <c r="AB24158" s="35"/>
    </row>
    <row r="24159" spans="1:28" s="6" customFormat="1" x14ac:dyDescent="0.15">
      <c r="A24159" s="6" t="s">
        <v>157</v>
      </c>
      <c r="E24159" s="31">
        <v>-73</v>
      </c>
      <c r="F24159" s="31"/>
      <c r="G24159" s="33"/>
      <c r="I24159" s="33"/>
      <c r="J24159" s="33"/>
      <c r="AB24159" s="35"/>
    </row>
    <row r="24160" spans="1:28" s="6" customFormat="1" x14ac:dyDescent="0.15">
      <c r="A24160" s="6" t="s">
        <v>157</v>
      </c>
      <c r="E24160" s="31">
        <v>-73</v>
      </c>
      <c r="F24160" s="31"/>
      <c r="G24160" s="33"/>
      <c r="I24160" s="33"/>
      <c r="J24160" s="33"/>
      <c r="AB24160" s="35"/>
    </row>
    <row r="24161" spans="1:28" s="6" customFormat="1" x14ac:dyDescent="0.15">
      <c r="A24161" s="6" t="s">
        <v>157</v>
      </c>
      <c r="E24161" s="31">
        <v>-73</v>
      </c>
      <c r="F24161" s="31"/>
      <c r="G24161" s="33"/>
      <c r="I24161" s="33"/>
      <c r="J24161" s="33"/>
      <c r="AB24161" s="35"/>
    </row>
    <row r="24162" spans="1:28" s="6" customFormat="1" x14ac:dyDescent="0.15">
      <c r="A24162" s="6" t="s">
        <v>157</v>
      </c>
      <c r="E24162" s="31">
        <v>-73</v>
      </c>
      <c r="F24162" s="31"/>
      <c r="G24162" s="33"/>
      <c r="I24162" s="33"/>
      <c r="J24162" s="33"/>
      <c r="AB24162" s="35"/>
    </row>
    <row r="24163" spans="1:28" s="6" customFormat="1" x14ac:dyDescent="0.15">
      <c r="A24163" s="6" t="s">
        <v>157</v>
      </c>
      <c r="E24163" s="31">
        <v>-73</v>
      </c>
      <c r="F24163" s="31"/>
      <c r="G24163" s="33"/>
      <c r="I24163" s="33"/>
      <c r="J24163" s="33"/>
      <c r="AB24163" s="35"/>
    </row>
    <row r="24164" spans="1:28" s="6" customFormat="1" x14ac:dyDescent="0.15">
      <c r="A24164" s="6" t="s">
        <v>157</v>
      </c>
      <c r="E24164" s="31">
        <v>-73</v>
      </c>
      <c r="F24164" s="31"/>
      <c r="G24164" s="33"/>
      <c r="I24164" s="33"/>
      <c r="J24164" s="33"/>
      <c r="AB24164" s="35"/>
    </row>
    <row r="24165" spans="1:28" s="6" customFormat="1" x14ac:dyDescent="0.15">
      <c r="A24165" s="6" t="s">
        <v>157</v>
      </c>
      <c r="E24165" s="31">
        <v>-73</v>
      </c>
      <c r="F24165" s="31"/>
      <c r="G24165" s="33"/>
      <c r="I24165" s="33"/>
      <c r="J24165" s="33"/>
      <c r="AB24165" s="35"/>
    </row>
    <row r="24166" spans="1:28" s="6" customFormat="1" x14ac:dyDescent="0.15">
      <c r="A24166" s="6" t="s">
        <v>157</v>
      </c>
      <c r="E24166" s="31">
        <v>-73</v>
      </c>
      <c r="F24166" s="31"/>
      <c r="G24166" s="33"/>
      <c r="I24166" s="33"/>
      <c r="J24166" s="33"/>
      <c r="AB24166" s="35"/>
    </row>
    <row r="24167" spans="1:28" s="6" customFormat="1" x14ac:dyDescent="0.15">
      <c r="A24167" s="6" t="s">
        <v>157</v>
      </c>
      <c r="E24167" s="31">
        <v>-73</v>
      </c>
      <c r="F24167" s="31"/>
      <c r="G24167" s="33"/>
      <c r="I24167" s="33"/>
      <c r="J24167" s="33"/>
      <c r="AB24167" s="35"/>
    </row>
    <row r="24168" spans="1:28" s="6" customFormat="1" x14ac:dyDescent="0.15">
      <c r="A24168" s="6" t="s">
        <v>157</v>
      </c>
      <c r="E24168" s="31">
        <v>-73</v>
      </c>
      <c r="F24168" s="31"/>
      <c r="G24168" s="33"/>
      <c r="I24168" s="33"/>
      <c r="J24168" s="33"/>
      <c r="AB24168" s="35"/>
    </row>
    <row r="24169" spans="1:28" s="6" customFormat="1" x14ac:dyDescent="0.15">
      <c r="A24169" s="6" t="s">
        <v>157</v>
      </c>
      <c r="E24169" s="31">
        <v>-73</v>
      </c>
      <c r="F24169" s="31"/>
      <c r="G24169" s="33"/>
      <c r="I24169" s="33"/>
      <c r="J24169" s="33"/>
      <c r="AB24169" s="35"/>
    </row>
    <row r="24170" spans="1:28" s="6" customFormat="1" x14ac:dyDescent="0.15">
      <c r="A24170" s="6" t="s">
        <v>157</v>
      </c>
      <c r="E24170" s="31">
        <v>-73</v>
      </c>
      <c r="F24170" s="31"/>
      <c r="G24170" s="33"/>
      <c r="I24170" s="33"/>
      <c r="J24170" s="33"/>
      <c r="AB24170" s="35"/>
    </row>
    <row r="24171" spans="1:28" s="6" customFormat="1" x14ac:dyDescent="0.15">
      <c r="A24171" s="6" t="s">
        <v>157</v>
      </c>
      <c r="E24171" s="31">
        <v>-73</v>
      </c>
      <c r="F24171" s="31"/>
      <c r="G24171" s="33"/>
      <c r="I24171" s="33"/>
      <c r="J24171" s="33"/>
      <c r="AB24171" s="35"/>
    </row>
    <row r="24172" spans="1:28" s="6" customFormat="1" x14ac:dyDescent="0.15">
      <c r="A24172" s="6" t="s">
        <v>157</v>
      </c>
      <c r="E24172" s="31">
        <v>-72</v>
      </c>
      <c r="F24172" s="31"/>
      <c r="G24172" s="33"/>
      <c r="I24172" s="33"/>
      <c r="J24172" s="33"/>
      <c r="AB24172" s="35"/>
    </row>
    <row r="24173" spans="1:28" s="6" customFormat="1" x14ac:dyDescent="0.15">
      <c r="A24173" s="6" t="s">
        <v>157</v>
      </c>
      <c r="E24173" s="31">
        <v>-73</v>
      </c>
      <c r="F24173" s="31"/>
      <c r="G24173" s="33"/>
      <c r="I24173" s="33"/>
      <c r="J24173" s="33"/>
      <c r="AB24173" s="35"/>
    </row>
    <row r="24174" spans="1:28" s="6" customFormat="1" x14ac:dyDescent="0.15">
      <c r="A24174" s="6" t="s">
        <v>157</v>
      </c>
      <c r="E24174" s="31">
        <v>-73</v>
      </c>
      <c r="F24174" s="31"/>
      <c r="G24174" s="33"/>
      <c r="I24174" s="33"/>
      <c r="J24174" s="33"/>
      <c r="AB24174" s="35"/>
    </row>
    <row r="24175" spans="1:28" s="6" customFormat="1" x14ac:dyDescent="0.15">
      <c r="A24175" s="6" t="s">
        <v>157</v>
      </c>
      <c r="E24175" s="31">
        <v>-77</v>
      </c>
      <c r="F24175" s="31"/>
      <c r="G24175" s="33"/>
      <c r="I24175" s="33"/>
      <c r="J24175" s="33"/>
      <c r="AB24175" s="35"/>
    </row>
    <row r="24176" spans="1:28" s="6" customFormat="1" x14ac:dyDescent="0.15">
      <c r="A24176" s="6" t="s">
        <v>157</v>
      </c>
      <c r="E24176" s="31">
        <v>-74</v>
      </c>
      <c r="F24176" s="31"/>
      <c r="G24176" s="33"/>
      <c r="I24176" s="33"/>
      <c r="J24176" s="33"/>
      <c r="AB24176" s="35"/>
    </row>
    <row r="24177" spans="1:28" s="6" customFormat="1" x14ac:dyDescent="0.15">
      <c r="A24177" s="6" t="s">
        <v>157</v>
      </c>
      <c r="E24177" s="31">
        <v>-74</v>
      </c>
      <c r="F24177" s="31"/>
      <c r="G24177" s="33"/>
      <c r="I24177" s="33"/>
      <c r="J24177" s="33"/>
      <c r="AB24177" s="35"/>
    </row>
    <row r="24178" spans="1:28" s="6" customFormat="1" x14ac:dyDescent="0.15">
      <c r="A24178" s="6" t="s">
        <v>157</v>
      </c>
      <c r="E24178" s="31">
        <v>-74</v>
      </c>
      <c r="F24178" s="31"/>
      <c r="G24178" s="33"/>
      <c r="I24178" s="33"/>
      <c r="J24178" s="33"/>
      <c r="AB24178" s="35"/>
    </row>
    <row r="24179" spans="1:28" s="6" customFormat="1" x14ac:dyDescent="0.15">
      <c r="A24179" s="6" t="s">
        <v>157</v>
      </c>
      <c r="E24179" s="31">
        <v>-75</v>
      </c>
      <c r="F24179" s="31"/>
      <c r="G24179" s="33"/>
      <c r="I24179" s="33"/>
      <c r="J24179" s="33"/>
      <c r="AB24179" s="35"/>
    </row>
    <row r="24180" spans="1:28" s="6" customFormat="1" x14ac:dyDescent="0.15">
      <c r="A24180" s="6" t="s">
        <v>157</v>
      </c>
      <c r="E24180" s="31">
        <v>-75</v>
      </c>
      <c r="F24180" s="31"/>
      <c r="G24180" s="33"/>
      <c r="I24180" s="33"/>
      <c r="J24180" s="33"/>
      <c r="AB24180" s="35"/>
    </row>
    <row r="24181" spans="1:28" s="6" customFormat="1" x14ac:dyDescent="0.15">
      <c r="A24181" s="6" t="s">
        <v>157</v>
      </c>
      <c r="E24181" s="31">
        <v>-75</v>
      </c>
      <c r="F24181" s="31"/>
      <c r="G24181" s="33"/>
      <c r="I24181" s="33"/>
      <c r="J24181" s="33"/>
      <c r="AB24181" s="35"/>
    </row>
    <row r="24182" spans="1:28" s="6" customFormat="1" x14ac:dyDescent="0.15">
      <c r="A24182" s="6" t="s">
        <v>157</v>
      </c>
      <c r="E24182" s="31">
        <v>-75</v>
      </c>
      <c r="F24182" s="31"/>
      <c r="G24182" s="33"/>
      <c r="I24182" s="33"/>
      <c r="J24182" s="33"/>
      <c r="AB24182" s="35"/>
    </row>
    <row r="24183" spans="1:28" s="6" customFormat="1" x14ac:dyDescent="0.15">
      <c r="A24183" s="6" t="s">
        <v>157</v>
      </c>
      <c r="E24183" s="31">
        <v>-75</v>
      </c>
      <c r="F24183" s="31"/>
      <c r="G24183" s="33"/>
      <c r="I24183" s="33"/>
      <c r="J24183" s="33"/>
      <c r="AB24183" s="35"/>
    </row>
    <row r="24184" spans="1:28" s="6" customFormat="1" x14ac:dyDescent="0.15">
      <c r="A24184" s="6" t="s">
        <v>157</v>
      </c>
      <c r="E24184" s="31">
        <v>-74</v>
      </c>
      <c r="F24184" s="31"/>
      <c r="G24184" s="33"/>
      <c r="I24184" s="33"/>
      <c r="J24184" s="33"/>
      <c r="AB24184" s="35"/>
    </row>
    <row r="24185" spans="1:28" s="6" customFormat="1" x14ac:dyDescent="0.15">
      <c r="A24185" s="6" t="s">
        <v>157</v>
      </c>
      <c r="E24185" s="31">
        <v>-77</v>
      </c>
      <c r="F24185" s="31"/>
      <c r="G24185" s="33"/>
      <c r="I24185" s="33"/>
      <c r="J24185" s="33"/>
      <c r="AB24185" s="35"/>
    </row>
    <row r="24186" spans="1:28" s="6" customFormat="1" x14ac:dyDescent="0.15">
      <c r="A24186" s="6" t="s">
        <v>157</v>
      </c>
      <c r="E24186" s="31">
        <v>-77</v>
      </c>
      <c r="F24186" s="31"/>
      <c r="G24186" s="33"/>
      <c r="I24186" s="33"/>
      <c r="J24186" s="33"/>
      <c r="AB24186" s="35"/>
    </row>
    <row r="24187" spans="1:28" s="6" customFormat="1" x14ac:dyDescent="0.15">
      <c r="A24187" s="6" t="s">
        <v>157</v>
      </c>
      <c r="E24187" s="31">
        <v>-71</v>
      </c>
      <c r="F24187" s="31"/>
      <c r="G24187" s="33"/>
      <c r="I24187" s="33"/>
      <c r="J24187" s="33"/>
      <c r="AB24187" s="35"/>
    </row>
    <row r="24188" spans="1:28" s="6" customFormat="1" x14ac:dyDescent="0.15">
      <c r="A24188" s="6" t="s">
        <v>157</v>
      </c>
      <c r="E24188" s="31">
        <v>-71</v>
      </c>
      <c r="F24188" s="31"/>
      <c r="G24188" s="33"/>
      <c r="I24188" s="33"/>
      <c r="J24188" s="33"/>
      <c r="AB24188" s="35"/>
    </row>
    <row r="24189" spans="1:28" s="6" customFormat="1" x14ac:dyDescent="0.15">
      <c r="A24189" s="6" t="s">
        <v>157</v>
      </c>
      <c r="E24189" s="31">
        <v>-71</v>
      </c>
      <c r="F24189" s="31"/>
      <c r="G24189" s="33"/>
      <c r="I24189" s="33"/>
      <c r="J24189" s="33"/>
      <c r="AB24189" s="35"/>
    </row>
    <row r="24190" spans="1:28" s="6" customFormat="1" x14ac:dyDescent="0.15">
      <c r="A24190" s="6" t="s">
        <v>157</v>
      </c>
      <c r="E24190" s="31">
        <v>-75</v>
      </c>
      <c r="F24190" s="31"/>
      <c r="G24190" s="33"/>
      <c r="I24190" s="33"/>
      <c r="J24190" s="33"/>
      <c r="AB24190" s="35"/>
    </row>
    <row r="24191" spans="1:28" s="6" customFormat="1" x14ac:dyDescent="0.15">
      <c r="A24191" s="6" t="s">
        <v>157</v>
      </c>
      <c r="E24191" s="31">
        <v>-81</v>
      </c>
      <c r="F24191" s="31"/>
      <c r="G24191" s="33"/>
      <c r="I24191" s="33"/>
      <c r="J24191" s="33"/>
      <c r="AB24191" s="35"/>
    </row>
    <row r="24192" spans="1:28" s="6" customFormat="1" x14ac:dyDescent="0.15">
      <c r="A24192" s="6" t="s">
        <v>158</v>
      </c>
      <c r="E24192" s="31">
        <v>-70</v>
      </c>
      <c r="F24192" s="31"/>
      <c r="G24192" s="33"/>
      <c r="I24192" s="33"/>
      <c r="J24192" s="33"/>
      <c r="AB24192" s="35"/>
    </row>
    <row r="24193" spans="1:28" s="6" customFormat="1" x14ac:dyDescent="0.15">
      <c r="A24193" s="6" t="s">
        <v>158</v>
      </c>
      <c r="E24193" s="31">
        <v>-70</v>
      </c>
      <c r="F24193" s="31"/>
      <c r="G24193" s="33"/>
      <c r="I24193" s="33"/>
      <c r="J24193" s="33"/>
      <c r="AB24193" s="35"/>
    </row>
    <row r="24194" spans="1:28" s="6" customFormat="1" x14ac:dyDescent="0.15">
      <c r="A24194" s="6" t="s">
        <v>158</v>
      </c>
      <c r="E24194" s="31">
        <v>-70</v>
      </c>
      <c r="F24194" s="31"/>
      <c r="G24194" s="33"/>
      <c r="I24194" s="33"/>
      <c r="J24194" s="33"/>
      <c r="AB24194" s="35"/>
    </row>
    <row r="24195" spans="1:28" s="6" customFormat="1" x14ac:dyDescent="0.15">
      <c r="A24195" s="6" t="s">
        <v>158</v>
      </c>
      <c r="E24195" s="31">
        <v>-73</v>
      </c>
      <c r="F24195" s="31"/>
      <c r="G24195" s="33"/>
      <c r="I24195" s="33"/>
      <c r="J24195" s="33"/>
      <c r="AB24195" s="35"/>
    </row>
    <row r="24196" spans="1:28" s="6" customFormat="1" x14ac:dyDescent="0.15">
      <c r="A24196" s="6" t="s">
        <v>158</v>
      </c>
      <c r="E24196" s="31">
        <v>-79</v>
      </c>
      <c r="F24196" s="31"/>
      <c r="G24196" s="33"/>
      <c r="I24196" s="33"/>
      <c r="J24196" s="33"/>
      <c r="AB24196" s="35"/>
    </row>
    <row r="24197" spans="1:28" s="6" customFormat="1" x14ac:dyDescent="0.15">
      <c r="A24197" s="6" t="s">
        <v>158</v>
      </c>
      <c r="E24197" s="31">
        <v>-79</v>
      </c>
      <c r="F24197" s="31"/>
      <c r="G24197" s="33"/>
      <c r="I24197" s="33"/>
      <c r="J24197" s="33"/>
      <c r="AB24197" s="35"/>
    </row>
    <row r="24198" spans="1:28" s="6" customFormat="1" x14ac:dyDescent="0.15">
      <c r="A24198" s="6" t="s">
        <v>158</v>
      </c>
      <c r="E24198" s="31">
        <v>-76</v>
      </c>
      <c r="F24198" s="31"/>
      <c r="G24198" s="33"/>
      <c r="I24198" s="33"/>
      <c r="J24198" s="33"/>
      <c r="AB24198" s="35"/>
    </row>
    <row r="24199" spans="1:28" s="6" customFormat="1" x14ac:dyDescent="0.15">
      <c r="A24199" s="6" t="s">
        <v>158</v>
      </c>
      <c r="E24199" s="31">
        <v>-77</v>
      </c>
      <c r="F24199" s="31"/>
      <c r="G24199" s="33"/>
      <c r="I24199" s="33"/>
      <c r="J24199" s="33"/>
      <c r="AB24199" s="35"/>
    </row>
    <row r="24200" spans="1:28" s="6" customFormat="1" x14ac:dyDescent="0.15">
      <c r="A24200" s="6" t="s">
        <v>158</v>
      </c>
      <c r="E24200" s="31">
        <v>-77</v>
      </c>
      <c r="F24200" s="31"/>
      <c r="G24200" s="33"/>
      <c r="I24200" s="33"/>
      <c r="J24200" s="33"/>
      <c r="AB24200" s="35"/>
    </row>
    <row r="24201" spans="1:28" s="6" customFormat="1" x14ac:dyDescent="0.15">
      <c r="A24201" s="6" t="s">
        <v>158</v>
      </c>
      <c r="E24201" s="31">
        <v>-70</v>
      </c>
      <c r="F24201" s="31"/>
      <c r="G24201" s="33"/>
      <c r="I24201" s="33"/>
      <c r="J24201" s="33"/>
      <c r="AB24201" s="35"/>
    </row>
    <row r="24202" spans="1:28" s="6" customFormat="1" x14ac:dyDescent="0.15">
      <c r="A24202" s="6" t="s">
        <v>158</v>
      </c>
      <c r="E24202" s="31">
        <v>-70</v>
      </c>
      <c r="F24202" s="31"/>
      <c r="G24202" s="33"/>
      <c r="I24202" s="33"/>
      <c r="J24202" s="33"/>
      <c r="AB24202" s="35"/>
    </row>
    <row r="24203" spans="1:28" s="6" customFormat="1" x14ac:dyDescent="0.15">
      <c r="A24203" s="6" t="s">
        <v>158</v>
      </c>
      <c r="E24203" s="31">
        <v>-62</v>
      </c>
      <c r="F24203" s="31"/>
      <c r="G24203" s="33"/>
      <c r="I24203" s="33"/>
      <c r="J24203" s="33"/>
      <c r="AB24203" s="35"/>
    </row>
    <row r="24204" spans="1:28" s="6" customFormat="1" x14ac:dyDescent="0.15">
      <c r="A24204" s="6" t="s">
        <v>158</v>
      </c>
      <c r="E24204" s="31">
        <v>-73</v>
      </c>
      <c r="F24204" s="31"/>
      <c r="G24204" s="33"/>
      <c r="I24204" s="33"/>
      <c r="J24204" s="33"/>
      <c r="AB24204" s="35"/>
    </row>
    <row r="24205" spans="1:28" s="6" customFormat="1" x14ac:dyDescent="0.15">
      <c r="A24205" s="6" t="s">
        <v>158</v>
      </c>
      <c r="E24205" s="31">
        <v>-73</v>
      </c>
      <c r="F24205" s="31"/>
      <c r="G24205" s="33"/>
      <c r="I24205" s="33"/>
      <c r="J24205" s="33"/>
      <c r="AB24205" s="35"/>
    </row>
    <row r="24206" spans="1:28" s="6" customFormat="1" x14ac:dyDescent="0.15">
      <c r="A24206" s="6" t="s">
        <v>158</v>
      </c>
      <c r="E24206" s="31">
        <v>-73</v>
      </c>
      <c r="F24206" s="31"/>
      <c r="G24206" s="33"/>
      <c r="I24206" s="33"/>
      <c r="J24206" s="33"/>
      <c r="AB24206" s="35"/>
    </row>
    <row r="24207" spans="1:28" s="6" customFormat="1" x14ac:dyDescent="0.15">
      <c r="A24207" s="6" t="s">
        <v>158</v>
      </c>
      <c r="E24207" s="31">
        <v>-66</v>
      </c>
      <c r="F24207" s="31"/>
      <c r="G24207" s="33"/>
      <c r="I24207" s="33"/>
      <c r="J24207" s="33"/>
      <c r="AB24207" s="35"/>
    </row>
    <row r="24208" spans="1:28" s="6" customFormat="1" x14ac:dyDescent="0.15">
      <c r="A24208" s="6" t="s">
        <v>158</v>
      </c>
      <c r="E24208" s="31">
        <v>-66</v>
      </c>
      <c r="F24208" s="31"/>
      <c r="G24208" s="33"/>
      <c r="I24208" s="33"/>
      <c r="J24208" s="33"/>
      <c r="AB24208" s="35"/>
    </row>
    <row r="24209" spans="1:28" s="6" customFormat="1" x14ac:dyDescent="0.15">
      <c r="A24209" s="6" t="s">
        <v>158</v>
      </c>
      <c r="E24209" s="31">
        <v>-66</v>
      </c>
      <c r="F24209" s="31"/>
      <c r="G24209" s="33"/>
      <c r="I24209" s="33"/>
      <c r="J24209" s="33"/>
      <c r="AB24209" s="35"/>
    </row>
    <row r="24210" spans="1:28" s="6" customFormat="1" x14ac:dyDescent="0.15">
      <c r="A24210" s="6" t="s">
        <v>158</v>
      </c>
      <c r="E24210" s="31">
        <v>-66</v>
      </c>
      <c r="F24210" s="31"/>
      <c r="G24210" s="33"/>
      <c r="I24210" s="33"/>
      <c r="J24210" s="33"/>
      <c r="AB24210" s="35"/>
    </row>
    <row r="24211" spans="1:28" s="6" customFormat="1" x14ac:dyDescent="0.15">
      <c r="A24211" s="6" t="s">
        <v>158</v>
      </c>
      <c r="E24211" s="31">
        <v>-66</v>
      </c>
      <c r="F24211" s="31"/>
      <c r="G24211" s="33"/>
      <c r="I24211" s="33"/>
      <c r="J24211" s="33"/>
      <c r="AB24211" s="35"/>
    </row>
    <row r="24212" spans="1:28" s="6" customFormat="1" x14ac:dyDescent="0.15">
      <c r="A24212" s="6" t="s">
        <v>158</v>
      </c>
      <c r="E24212" s="31">
        <v>-66</v>
      </c>
      <c r="F24212" s="31"/>
      <c r="G24212" s="33"/>
      <c r="I24212" s="33"/>
      <c r="J24212" s="33"/>
      <c r="AB24212" s="35"/>
    </row>
    <row r="24213" spans="1:28" s="6" customFormat="1" x14ac:dyDescent="0.15">
      <c r="A24213" s="6" t="s">
        <v>158</v>
      </c>
      <c r="E24213" s="31">
        <v>-71</v>
      </c>
      <c r="F24213" s="31"/>
      <c r="G24213" s="33"/>
      <c r="I24213" s="33"/>
      <c r="J24213" s="33"/>
      <c r="AB24213" s="35"/>
    </row>
    <row r="24214" spans="1:28" s="6" customFormat="1" x14ac:dyDescent="0.15">
      <c r="A24214" s="6" t="s">
        <v>158</v>
      </c>
      <c r="E24214" s="31">
        <v>-71</v>
      </c>
      <c r="F24214" s="31"/>
      <c r="G24214" s="33"/>
      <c r="I24214" s="33"/>
      <c r="J24214" s="33"/>
      <c r="AB24214" s="35"/>
    </row>
    <row r="24215" spans="1:28" s="6" customFormat="1" x14ac:dyDescent="0.15">
      <c r="A24215" s="6" t="s">
        <v>158</v>
      </c>
      <c r="E24215" s="31">
        <v>-68</v>
      </c>
      <c r="F24215" s="31"/>
      <c r="G24215" s="33"/>
      <c r="I24215" s="33"/>
      <c r="J24215" s="33"/>
      <c r="AB24215" s="35"/>
    </row>
    <row r="24216" spans="1:28" s="6" customFormat="1" x14ac:dyDescent="0.15">
      <c r="A24216" s="6" t="s">
        <v>158</v>
      </c>
      <c r="E24216" s="31">
        <v>-66</v>
      </c>
      <c r="F24216" s="31"/>
      <c r="G24216" s="33"/>
      <c r="I24216" s="33"/>
      <c r="J24216" s="33"/>
      <c r="AB24216" s="35"/>
    </row>
    <row r="24217" spans="1:28" s="6" customFormat="1" x14ac:dyDescent="0.15">
      <c r="A24217" s="6" t="s">
        <v>158</v>
      </c>
      <c r="E24217" s="31">
        <v>-66</v>
      </c>
      <c r="F24217" s="31"/>
      <c r="G24217" s="33"/>
      <c r="I24217" s="33"/>
      <c r="J24217" s="33"/>
      <c r="AB24217" s="35"/>
    </row>
    <row r="24218" spans="1:28" s="6" customFormat="1" x14ac:dyDescent="0.15">
      <c r="A24218" s="6" t="s">
        <v>158</v>
      </c>
      <c r="E24218" s="31">
        <v>-66</v>
      </c>
      <c r="F24218" s="31"/>
      <c r="G24218" s="33"/>
      <c r="I24218" s="33"/>
      <c r="J24218" s="33"/>
      <c r="AB24218" s="35"/>
    </row>
    <row r="24219" spans="1:28" s="6" customFormat="1" x14ac:dyDescent="0.15">
      <c r="A24219" s="6" t="s">
        <v>158</v>
      </c>
      <c r="E24219" s="31">
        <v>-69</v>
      </c>
      <c r="F24219" s="31"/>
      <c r="G24219" s="33"/>
      <c r="I24219" s="33"/>
      <c r="J24219" s="33"/>
      <c r="AB24219" s="35"/>
    </row>
    <row r="24220" spans="1:28" s="6" customFormat="1" x14ac:dyDescent="0.15">
      <c r="A24220" s="6" t="s">
        <v>158</v>
      </c>
      <c r="E24220" s="31">
        <v>-69</v>
      </c>
      <c r="F24220" s="31"/>
      <c r="G24220" s="33"/>
      <c r="I24220" s="33"/>
      <c r="J24220" s="33"/>
      <c r="AB24220" s="35"/>
    </row>
    <row r="24221" spans="1:28" s="6" customFormat="1" x14ac:dyDescent="0.15">
      <c r="A24221" s="6" t="s">
        <v>158</v>
      </c>
      <c r="E24221" s="31">
        <v>-73</v>
      </c>
      <c r="F24221" s="31"/>
      <c r="G24221" s="33"/>
      <c r="I24221" s="33"/>
      <c r="J24221" s="33"/>
      <c r="AB24221" s="35"/>
    </row>
    <row r="24222" spans="1:28" s="6" customFormat="1" x14ac:dyDescent="0.15">
      <c r="A24222" s="6" t="s">
        <v>158</v>
      </c>
      <c r="E24222" s="31">
        <v>-73</v>
      </c>
      <c r="F24222" s="31"/>
      <c r="G24222" s="33"/>
      <c r="I24222" s="33"/>
      <c r="J24222" s="33"/>
      <c r="AB24222" s="35"/>
    </row>
    <row r="24223" spans="1:28" s="6" customFormat="1" x14ac:dyDescent="0.15">
      <c r="A24223" s="6" t="s">
        <v>158</v>
      </c>
      <c r="E24223" s="31">
        <v>-73</v>
      </c>
      <c r="F24223" s="31"/>
      <c r="G24223" s="33"/>
      <c r="I24223" s="33"/>
      <c r="J24223" s="33"/>
      <c r="AB24223" s="35"/>
    </row>
    <row r="24224" spans="1:28" s="6" customFormat="1" x14ac:dyDescent="0.15">
      <c r="A24224" s="6" t="s">
        <v>158</v>
      </c>
      <c r="E24224" s="31">
        <v>-66</v>
      </c>
      <c r="F24224" s="31"/>
      <c r="G24224" s="33"/>
      <c r="I24224" s="33"/>
      <c r="J24224" s="33"/>
      <c r="AB24224" s="35"/>
    </row>
    <row r="24225" spans="1:28" s="6" customFormat="1" x14ac:dyDescent="0.15">
      <c r="A24225" s="6" t="s">
        <v>158</v>
      </c>
      <c r="E24225" s="31">
        <v>-73</v>
      </c>
      <c r="F24225" s="31"/>
      <c r="G24225" s="33"/>
      <c r="I24225" s="33"/>
      <c r="J24225" s="33"/>
      <c r="AB24225" s="35"/>
    </row>
    <row r="24226" spans="1:28" s="6" customFormat="1" x14ac:dyDescent="0.15">
      <c r="A24226" s="6" t="s">
        <v>158</v>
      </c>
      <c r="E24226" s="31">
        <v>-73</v>
      </c>
      <c r="F24226" s="31"/>
      <c r="G24226" s="33"/>
      <c r="I24226" s="33"/>
      <c r="J24226" s="33"/>
      <c r="AB24226" s="35"/>
    </row>
    <row r="24227" spans="1:28" s="6" customFormat="1" x14ac:dyDescent="0.15">
      <c r="A24227" s="6" t="s">
        <v>158</v>
      </c>
      <c r="E24227" s="31">
        <v>-75</v>
      </c>
      <c r="F24227" s="31"/>
      <c r="G24227" s="33"/>
      <c r="I24227" s="33"/>
      <c r="J24227" s="33"/>
      <c r="AB24227" s="35"/>
    </row>
    <row r="24228" spans="1:28" s="6" customFormat="1" x14ac:dyDescent="0.15">
      <c r="A24228" s="6" t="s">
        <v>158</v>
      </c>
      <c r="E24228" s="31">
        <v>-79</v>
      </c>
      <c r="F24228" s="31"/>
      <c r="G24228" s="33"/>
      <c r="I24228" s="33"/>
      <c r="J24228" s="33"/>
      <c r="AB24228" s="35"/>
    </row>
    <row r="24229" spans="1:28" s="6" customFormat="1" x14ac:dyDescent="0.15">
      <c r="A24229" s="6" t="s">
        <v>158</v>
      </c>
      <c r="E24229" s="31">
        <v>-79</v>
      </c>
      <c r="F24229" s="31"/>
      <c r="G24229" s="33"/>
      <c r="I24229" s="33"/>
      <c r="J24229" s="33"/>
      <c r="AB24229" s="35"/>
    </row>
    <row r="24230" spans="1:28" s="6" customFormat="1" x14ac:dyDescent="0.15">
      <c r="A24230" s="6" t="s">
        <v>158</v>
      </c>
      <c r="E24230" s="31">
        <v>-74</v>
      </c>
      <c r="F24230" s="31"/>
      <c r="G24230" s="33"/>
      <c r="I24230" s="33"/>
      <c r="J24230" s="33"/>
      <c r="AB24230" s="35"/>
    </row>
    <row r="24231" spans="1:28" s="6" customFormat="1" x14ac:dyDescent="0.15">
      <c r="A24231" s="6" t="s">
        <v>158</v>
      </c>
      <c r="E24231" s="31">
        <v>-66</v>
      </c>
      <c r="F24231" s="31"/>
      <c r="G24231" s="33"/>
      <c r="I24231" s="33"/>
      <c r="J24231" s="33"/>
      <c r="AB24231" s="35"/>
    </row>
    <row r="24232" spans="1:28" s="6" customFormat="1" x14ac:dyDescent="0.15">
      <c r="A24232" s="6" t="s">
        <v>158</v>
      </c>
      <c r="E24232" s="31">
        <v>-66</v>
      </c>
      <c r="F24232" s="31"/>
      <c r="G24232" s="33"/>
      <c r="I24232" s="33"/>
      <c r="J24232" s="33"/>
      <c r="AB24232" s="35"/>
    </row>
    <row r="24233" spans="1:28" s="6" customFormat="1" x14ac:dyDescent="0.15">
      <c r="A24233" s="6" t="s">
        <v>158</v>
      </c>
      <c r="E24233" s="31">
        <v>-73</v>
      </c>
      <c r="F24233" s="31"/>
      <c r="G24233" s="33"/>
      <c r="I24233" s="33"/>
      <c r="J24233" s="33"/>
      <c r="AB24233" s="35"/>
    </row>
    <row r="24234" spans="1:28" s="6" customFormat="1" x14ac:dyDescent="0.15">
      <c r="A24234" s="6" t="s">
        <v>158</v>
      </c>
      <c r="E24234" s="31">
        <v>-73</v>
      </c>
      <c r="F24234" s="31"/>
      <c r="G24234" s="33"/>
      <c r="I24234" s="33"/>
      <c r="J24234" s="33"/>
      <c r="AB24234" s="35"/>
    </row>
    <row r="24235" spans="1:28" s="6" customFormat="1" x14ac:dyDescent="0.15">
      <c r="A24235" s="6" t="s">
        <v>158</v>
      </c>
      <c r="E24235" s="31">
        <v>-73</v>
      </c>
      <c r="F24235" s="31"/>
      <c r="G24235" s="33"/>
      <c r="I24235" s="33"/>
      <c r="J24235" s="33"/>
      <c r="AB24235" s="35"/>
    </row>
    <row r="24236" spans="1:28" s="6" customFormat="1" x14ac:dyDescent="0.15">
      <c r="A24236" s="6" t="s">
        <v>158</v>
      </c>
      <c r="E24236" s="31">
        <v>-73</v>
      </c>
      <c r="F24236" s="31"/>
      <c r="G24236" s="33"/>
      <c r="I24236" s="33"/>
      <c r="J24236" s="33"/>
      <c r="AB24236" s="35"/>
    </row>
    <row r="24237" spans="1:28" s="6" customFormat="1" x14ac:dyDescent="0.15">
      <c r="A24237" s="6" t="s">
        <v>158</v>
      </c>
      <c r="E24237" s="31">
        <v>-70</v>
      </c>
      <c r="F24237" s="31"/>
      <c r="G24237" s="33"/>
      <c r="I24237" s="33"/>
      <c r="J24237" s="33"/>
      <c r="AB24237" s="35"/>
    </row>
    <row r="24238" spans="1:28" s="6" customFormat="1" x14ac:dyDescent="0.15">
      <c r="A24238" s="6" t="s">
        <v>158</v>
      </c>
      <c r="E24238" s="31">
        <v>-70</v>
      </c>
      <c r="F24238" s="31"/>
      <c r="G24238" s="33"/>
      <c r="I24238" s="33"/>
      <c r="J24238" s="33"/>
      <c r="AB24238" s="35"/>
    </row>
    <row r="24239" spans="1:28" s="6" customFormat="1" x14ac:dyDescent="0.15">
      <c r="A24239" s="6" t="s">
        <v>158</v>
      </c>
      <c r="E24239" s="31">
        <v>-63</v>
      </c>
      <c r="F24239" s="31"/>
      <c r="G24239" s="33"/>
      <c r="I24239" s="33"/>
      <c r="J24239" s="33"/>
      <c r="AB24239" s="35"/>
    </row>
    <row r="24240" spans="1:28" s="6" customFormat="1" x14ac:dyDescent="0.15">
      <c r="A24240" s="6" t="s">
        <v>158</v>
      </c>
      <c r="E24240" s="31">
        <v>-61</v>
      </c>
      <c r="F24240" s="31"/>
      <c r="G24240" s="33"/>
      <c r="I24240" s="33"/>
      <c r="J24240" s="33"/>
      <c r="AB24240" s="35"/>
    </row>
    <row r="24241" spans="1:28" s="6" customFormat="1" x14ac:dyDescent="0.15">
      <c r="A24241" s="6" t="s">
        <v>158</v>
      </c>
      <c r="E24241" s="31">
        <v>-61</v>
      </c>
      <c r="F24241" s="31"/>
      <c r="G24241" s="33"/>
      <c r="I24241" s="33"/>
      <c r="J24241" s="33"/>
      <c r="AB24241" s="35"/>
    </row>
    <row r="24242" spans="1:28" s="6" customFormat="1" x14ac:dyDescent="0.15">
      <c r="A24242" s="6" t="s">
        <v>158</v>
      </c>
      <c r="E24242" s="31">
        <v>-73</v>
      </c>
      <c r="F24242" s="31"/>
      <c r="G24242" s="33"/>
      <c r="I24242" s="33"/>
      <c r="J24242" s="33"/>
      <c r="AB24242" s="35"/>
    </row>
    <row r="24243" spans="1:28" s="6" customFormat="1" x14ac:dyDescent="0.15">
      <c r="A24243" s="6" t="s">
        <v>158</v>
      </c>
      <c r="E24243" s="31">
        <v>-77</v>
      </c>
      <c r="F24243" s="31"/>
      <c r="G24243" s="33"/>
      <c r="I24243" s="33"/>
      <c r="J24243" s="33"/>
      <c r="AB24243" s="35"/>
    </row>
    <row r="24244" spans="1:28" s="6" customFormat="1" x14ac:dyDescent="0.15">
      <c r="A24244" s="6" t="s">
        <v>158</v>
      </c>
      <c r="E24244" s="31">
        <v>-77</v>
      </c>
      <c r="F24244" s="31"/>
      <c r="G24244" s="33"/>
      <c r="I24244" s="33"/>
      <c r="J24244" s="33"/>
      <c r="AB24244" s="35"/>
    </row>
    <row r="24245" spans="1:28" s="6" customFormat="1" x14ac:dyDescent="0.15">
      <c r="A24245" s="6" t="s">
        <v>158</v>
      </c>
      <c r="E24245" s="31">
        <v>-65</v>
      </c>
      <c r="F24245" s="31"/>
      <c r="G24245" s="33"/>
      <c r="I24245" s="33"/>
      <c r="J24245" s="33"/>
      <c r="AB24245" s="35"/>
    </row>
    <row r="24246" spans="1:28" s="6" customFormat="1" x14ac:dyDescent="0.15">
      <c r="A24246" s="6" t="s">
        <v>158</v>
      </c>
      <c r="E24246" s="31">
        <v>-64</v>
      </c>
      <c r="F24246" s="31"/>
      <c r="G24246" s="33"/>
      <c r="I24246" s="33"/>
      <c r="J24246" s="33"/>
      <c r="AB24246" s="35"/>
    </row>
    <row r="24247" spans="1:28" s="6" customFormat="1" x14ac:dyDescent="0.15">
      <c r="A24247" s="6" t="s">
        <v>158</v>
      </c>
      <c r="E24247" s="31">
        <v>-64</v>
      </c>
      <c r="F24247" s="31"/>
      <c r="G24247" s="33"/>
      <c r="I24247" s="33"/>
      <c r="J24247" s="33"/>
      <c r="AB24247" s="35"/>
    </row>
    <row r="24248" spans="1:28" s="6" customFormat="1" x14ac:dyDescent="0.15">
      <c r="A24248" s="6" t="s">
        <v>158</v>
      </c>
      <c r="E24248" s="31">
        <v>-65</v>
      </c>
      <c r="F24248" s="31"/>
      <c r="G24248" s="33"/>
      <c r="I24248" s="33"/>
      <c r="J24248" s="33"/>
      <c r="AB24248" s="35"/>
    </row>
    <row r="24249" spans="1:28" s="6" customFormat="1" x14ac:dyDescent="0.15">
      <c r="A24249" s="6" t="s">
        <v>158</v>
      </c>
      <c r="E24249" s="31">
        <v>-69</v>
      </c>
      <c r="F24249" s="31"/>
      <c r="G24249" s="33"/>
      <c r="I24249" s="33"/>
      <c r="J24249" s="33"/>
      <c r="AB24249" s="35"/>
    </row>
    <row r="24250" spans="1:28" s="6" customFormat="1" x14ac:dyDescent="0.15">
      <c r="A24250" s="6" t="s">
        <v>158</v>
      </c>
      <c r="E24250" s="31">
        <v>-66</v>
      </c>
      <c r="F24250" s="31"/>
      <c r="G24250" s="33"/>
      <c r="I24250" s="33"/>
      <c r="J24250" s="33"/>
      <c r="AB24250" s="35"/>
    </row>
    <row r="24251" spans="1:28" s="6" customFormat="1" x14ac:dyDescent="0.15">
      <c r="A24251" s="6" t="s">
        <v>158</v>
      </c>
      <c r="E24251" s="31">
        <v>-66</v>
      </c>
      <c r="F24251" s="31"/>
      <c r="G24251" s="33"/>
      <c r="I24251" s="33"/>
      <c r="J24251" s="33"/>
      <c r="AB24251" s="35"/>
    </row>
    <row r="24252" spans="1:28" s="6" customFormat="1" x14ac:dyDescent="0.15">
      <c r="A24252" s="6" t="s">
        <v>158</v>
      </c>
      <c r="E24252" s="31">
        <v>-66</v>
      </c>
      <c r="F24252" s="31"/>
      <c r="G24252" s="33"/>
      <c r="I24252" s="33"/>
      <c r="J24252" s="33"/>
      <c r="AB24252" s="35"/>
    </row>
    <row r="24253" spans="1:28" s="6" customFormat="1" x14ac:dyDescent="0.15">
      <c r="A24253" s="6" t="s">
        <v>158</v>
      </c>
      <c r="E24253" s="31">
        <v>-69</v>
      </c>
      <c r="F24253" s="31"/>
      <c r="G24253" s="33"/>
      <c r="I24253" s="33"/>
      <c r="J24253" s="33"/>
      <c r="AB24253" s="35"/>
    </row>
    <row r="24254" spans="1:28" s="6" customFormat="1" x14ac:dyDescent="0.15">
      <c r="A24254" s="6" t="s">
        <v>158</v>
      </c>
      <c r="E24254" s="31">
        <v>-69</v>
      </c>
      <c r="F24254" s="31"/>
      <c r="G24254" s="33"/>
      <c r="I24254" s="33"/>
      <c r="J24254" s="33"/>
      <c r="AB24254" s="35"/>
    </row>
    <row r="24255" spans="1:28" s="6" customFormat="1" x14ac:dyDescent="0.15">
      <c r="A24255" s="6" t="s">
        <v>158</v>
      </c>
      <c r="E24255" s="31">
        <v>-69</v>
      </c>
      <c r="F24255" s="31"/>
      <c r="G24255" s="33"/>
      <c r="I24255" s="33"/>
      <c r="J24255" s="33"/>
      <c r="AB24255" s="35"/>
    </row>
    <row r="24256" spans="1:28" s="6" customFormat="1" x14ac:dyDescent="0.15">
      <c r="A24256" s="6" t="s">
        <v>158</v>
      </c>
      <c r="E24256" s="31">
        <v>-69</v>
      </c>
      <c r="F24256" s="31"/>
      <c r="G24256" s="33"/>
      <c r="I24256" s="33"/>
      <c r="J24256" s="33"/>
      <c r="AB24256" s="35"/>
    </row>
    <row r="24257" spans="1:28" s="6" customFormat="1" x14ac:dyDescent="0.15">
      <c r="A24257" s="6" t="s">
        <v>158</v>
      </c>
      <c r="E24257" s="31">
        <v>-69</v>
      </c>
      <c r="F24257" s="31"/>
      <c r="G24257" s="33"/>
      <c r="I24257" s="33"/>
      <c r="J24257" s="33"/>
      <c r="AB24257" s="35"/>
    </row>
    <row r="24258" spans="1:28" s="6" customFormat="1" x14ac:dyDescent="0.15">
      <c r="A24258" s="6" t="s">
        <v>158</v>
      </c>
      <c r="E24258" s="31">
        <v>-69</v>
      </c>
      <c r="F24258" s="31"/>
      <c r="G24258" s="33"/>
      <c r="I24258" s="33"/>
      <c r="J24258" s="33"/>
      <c r="AB24258" s="35"/>
    </row>
    <row r="24259" spans="1:28" s="6" customFormat="1" x14ac:dyDescent="0.15">
      <c r="A24259" s="6" t="s">
        <v>158</v>
      </c>
      <c r="E24259" s="31">
        <v>-73</v>
      </c>
      <c r="F24259" s="31"/>
      <c r="G24259" s="33"/>
      <c r="I24259" s="33"/>
      <c r="J24259" s="33"/>
      <c r="AB24259" s="35"/>
    </row>
    <row r="24260" spans="1:28" s="6" customFormat="1" x14ac:dyDescent="0.15">
      <c r="A24260" s="6" t="s">
        <v>158</v>
      </c>
      <c r="E24260" s="31">
        <v>-77</v>
      </c>
      <c r="F24260" s="31"/>
      <c r="G24260" s="33"/>
      <c r="I24260" s="33"/>
      <c r="J24260" s="33"/>
      <c r="AB24260" s="35"/>
    </row>
    <row r="24261" spans="1:28" s="6" customFormat="1" x14ac:dyDescent="0.15">
      <c r="A24261" s="6" t="s">
        <v>158</v>
      </c>
      <c r="E24261" s="31">
        <v>-77</v>
      </c>
      <c r="F24261" s="31"/>
      <c r="G24261" s="33"/>
      <c r="I24261" s="33"/>
      <c r="J24261" s="33"/>
      <c r="AB24261" s="35"/>
    </row>
    <row r="24262" spans="1:28" s="6" customFormat="1" x14ac:dyDescent="0.15">
      <c r="A24262" s="6" t="s">
        <v>158</v>
      </c>
      <c r="E24262" s="31">
        <v>-70</v>
      </c>
      <c r="F24262" s="31"/>
      <c r="G24262" s="33"/>
      <c r="I24262" s="33"/>
      <c r="J24262" s="33"/>
      <c r="AB24262" s="35"/>
    </row>
    <row r="24263" spans="1:28" s="6" customFormat="1" x14ac:dyDescent="0.15">
      <c r="A24263" s="6" t="s">
        <v>158</v>
      </c>
      <c r="E24263" s="31">
        <v>-77</v>
      </c>
      <c r="F24263" s="31"/>
      <c r="G24263" s="33"/>
      <c r="I24263" s="33"/>
      <c r="J24263" s="33"/>
      <c r="AB24263" s="35"/>
    </row>
    <row r="24264" spans="1:28" s="6" customFormat="1" x14ac:dyDescent="0.15">
      <c r="A24264" s="6" t="s">
        <v>158</v>
      </c>
      <c r="E24264" s="31">
        <v>-77</v>
      </c>
      <c r="F24264" s="31"/>
      <c r="G24264" s="33"/>
      <c r="I24264" s="33"/>
      <c r="J24264" s="33"/>
      <c r="AB24264" s="35"/>
    </row>
    <row r="24265" spans="1:28" s="6" customFormat="1" x14ac:dyDescent="0.15">
      <c r="A24265" s="6" t="s">
        <v>158</v>
      </c>
      <c r="E24265" s="31">
        <v>-74</v>
      </c>
      <c r="F24265" s="31"/>
      <c r="G24265" s="33"/>
      <c r="I24265" s="33"/>
      <c r="J24265" s="33"/>
      <c r="AB24265" s="35"/>
    </row>
    <row r="24266" spans="1:28" s="6" customFormat="1" x14ac:dyDescent="0.15">
      <c r="A24266" s="6" t="s">
        <v>158</v>
      </c>
      <c r="E24266" s="31">
        <v>-70</v>
      </c>
      <c r="F24266" s="31"/>
      <c r="G24266" s="33"/>
      <c r="I24266" s="33"/>
      <c r="J24266" s="33"/>
      <c r="AB24266" s="35"/>
    </row>
    <row r="24267" spans="1:28" s="6" customFormat="1" x14ac:dyDescent="0.15">
      <c r="A24267" s="6" t="s">
        <v>158</v>
      </c>
      <c r="E24267" s="31">
        <v>-70</v>
      </c>
      <c r="F24267" s="31"/>
      <c r="G24267" s="33"/>
      <c r="I24267" s="33"/>
      <c r="J24267" s="33"/>
      <c r="AB24267" s="35"/>
    </row>
    <row r="24268" spans="1:28" s="6" customFormat="1" x14ac:dyDescent="0.15">
      <c r="A24268" s="6" t="s">
        <v>158</v>
      </c>
      <c r="E24268" s="31">
        <v>-73</v>
      </c>
      <c r="F24268" s="31"/>
      <c r="G24268" s="33"/>
      <c r="I24268" s="33"/>
      <c r="J24268" s="33"/>
      <c r="AB24268" s="35"/>
    </row>
    <row r="24269" spans="1:28" s="6" customFormat="1" x14ac:dyDescent="0.15">
      <c r="A24269" s="6" t="s">
        <v>158</v>
      </c>
      <c r="E24269" s="31">
        <v>-70</v>
      </c>
      <c r="F24269" s="31"/>
      <c r="G24269" s="33"/>
      <c r="I24269" s="33"/>
      <c r="J24269" s="33"/>
      <c r="AB24269" s="35"/>
    </row>
    <row r="24270" spans="1:28" s="6" customFormat="1" x14ac:dyDescent="0.15">
      <c r="A24270" s="6" t="s">
        <v>158</v>
      </c>
      <c r="E24270" s="31">
        <v>-70</v>
      </c>
      <c r="F24270" s="31"/>
      <c r="G24270" s="33"/>
      <c r="I24270" s="33"/>
      <c r="J24270" s="33"/>
      <c r="AB24270" s="35"/>
    </row>
    <row r="24271" spans="1:28" s="6" customFormat="1" x14ac:dyDescent="0.15">
      <c r="A24271" s="6" t="s">
        <v>158</v>
      </c>
      <c r="E24271" s="31">
        <v>-66</v>
      </c>
      <c r="F24271" s="31"/>
      <c r="G24271" s="33"/>
      <c r="I24271" s="33"/>
      <c r="J24271" s="33"/>
      <c r="AB24271" s="35"/>
    </row>
    <row r="24272" spans="1:28" s="6" customFormat="1" x14ac:dyDescent="0.15">
      <c r="A24272" s="6" t="s">
        <v>158</v>
      </c>
      <c r="E24272" s="31">
        <v>-79</v>
      </c>
      <c r="F24272" s="31"/>
      <c r="G24272" s="33"/>
      <c r="I24272" s="33"/>
      <c r="J24272" s="33"/>
      <c r="AB24272" s="35"/>
    </row>
    <row r="24273" spans="1:28" s="6" customFormat="1" x14ac:dyDescent="0.15">
      <c r="A24273" s="6" t="s">
        <v>158</v>
      </c>
      <c r="E24273" s="31">
        <v>-79</v>
      </c>
      <c r="F24273" s="31"/>
      <c r="G24273" s="33"/>
      <c r="I24273" s="33"/>
      <c r="J24273" s="33"/>
      <c r="AB24273" s="35"/>
    </row>
    <row r="24274" spans="1:28" s="6" customFormat="1" x14ac:dyDescent="0.15">
      <c r="A24274" s="6" t="s">
        <v>158</v>
      </c>
      <c r="E24274" s="31">
        <v>-79</v>
      </c>
      <c r="F24274" s="31"/>
      <c r="G24274" s="33"/>
      <c r="I24274" s="33"/>
      <c r="J24274" s="33"/>
      <c r="AB24274" s="35"/>
    </row>
    <row r="24275" spans="1:28" s="6" customFormat="1" x14ac:dyDescent="0.15">
      <c r="A24275" s="6" t="s">
        <v>158</v>
      </c>
      <c r="E24275" s="31">
        <v>-78</v>
      </c>
      <c r="F24275" s="31"/>
      <c r="G24275" s="33"/>
      <c r="I24275" s="33"/>
      <c r="J24275" s="33"/>
      <c r="AB24275" s="35"/>
    </row>
    <row r="24276" spans="1:28" s="6" customFormat="1" x14ac:dyDescent="0.15">
      <c r="A24276" s="6" t="s">
        <v>158</v>
      </c>
      <c r="E24276" s="31">
        <v>-78</v>
      </c>
      <c r="F24276" s="31"/>
      <c r="G24276" s="33"/>
      <c r="I24276" s="33"/>
      <c r="J24276" s="33"/>
      <c r="AB24276" s="35"/>
    </row>
    <row r="24277" spans="1:28" s="6" customFormat="1" x14ac:dyDescent="0.15">
      <c r="A24277" s="6" t="s">
        <v>158</v>
      </c>
      <c r="E24277" s="31">
        <v>-70</v>
      </c>
      <c r="F24277" s="31"/>
      <c r="G24277" s="33"/>
      <c r="I24277" s="33"/>
      <c r="J24277" s="33"/>
      <c r="AB24277" s="35"/>
    </row>
    <row r="24278" spans="1:28" s="6" customFormat="1" x14ac:dyDescent="0.15">
      <c r="A24278" s="6" t="s">
        <v>158</v>
      </c>
      <c r="E24278" s="31">
        <v>-66</v>
      </c>
      <c r="F24278" s="31"/>
      <c r="G24278" s="33"/>
      <c r="I24278" s="33"/>
      <c r="J24278" s="33"/>
      <c r="AB24278" s="35"/>
    </row>
    <row r="24279" spans="1:28" s="6" customFormat="1" x14ac:dyDescent="0.15">
      <c r="A24279" s="6" t="s">
        <v>158</v>
      </c>
      <c r="E24279" s="31">
        <v>-66</v>
      </c>
      <c r="F24279" s="31"/>
      <c r="G24279" s="33"/>
      <c r="I24279" s="33"/>
      <c r="J24279" s="33"/>
      <c r="AB24279" s="35"/>
    </row>
    <row r="24280" spans="1:28" s="6" customFormat="1" x14ac:dyDescent="0.15">
      <c r="A24280" s="6" t="s">
        <v>158</v>
      </c>
      <c r="E24280" s="31">
        <v>-69</v>
      </c>
      <c r="F24280" s="31"/>
      <c r="G24280" s="33"/>
      <c r="I24280" s="33"/>
      <c r="J24280" s="33"/>
      <c r="AB24280" s="35"/>
    </row>
    <row r="24281" spans="1:28" s="6" customFormat="1" x14ac:dyDescent="0.15">
      <c r="A24281" s="6" t="s">
        <v>158</v>
      </c>
      <c r="E24281" s="31">
        <v>-68</v>
      </c>
      <c r="F24281" s="31"/>
      <c r="G24281" s="33"/>
      <c r="I24281" s="33"/>
      <c r="J24281" s="33"/>
      <c r="AB24281" s="35"/>
    </row>
    <row r="24282" spans="1:28" s="6" customFormat="1" x14ac:dyDescent="0.15">
      <c r="A24282" s="6" t="s">
        <v>158</v>
      </c>
      <c r="E24282" s="31">
        <v>-68</v>
      </c>
      <c r="F24282" s="31"/>
      <c r="G24282" s="33"/>
      <c r="I24282" s="33"/>
      <c r="J24282" s="33"/>
      <c r="AB24282" s="35"/>
    </row>
    <row r="24283" spans="1:28" s="6" customFormat="1" x14ac:dyDescent="0.15">
      <c r="A24283" s="6" t="s">
        <v>158</v>
      </c>
      <c r="E24283" s="31">
        <v>-73</v>
      </c>
      <c r="F24283" s="31"/>
      <c r="G24283" s="33"/>
      <c r="I24283" s="33"/>
      <c r="J24283" s="33"/>
      <c r="AB24283" s="35"/>
    </row>
    <row r="24284" spans="1:28" s="6" customFormat="1" x14ac:dyDescent="0.15">
      <c r="A24284" s="6" t="s">
        <v>158</v>
      </c>
      <c r="E24284" s="31">
        <v>-79</v>
      </c>
      <c r="F24284" s="31"/>
      <c r="G24284" s="33"/>
      <c r="I24284" s="33"/>
      <c r="J24284" s="33"/>
      <c r="AB24284" s="35"/>
    </row>
    <row r="24285" spans="1:28" s="6" customFormat="1" x14ac:dyDescent="0.15">
      <c r="A24285" s="6" t="s">
        <v>158</v>
      </c>
      <c r="E24285" s="31">
        <v>-78</v>
      </c>
      <c r="F24285" s="31"/>
      <c r="G24285" s="33"/>
      <c r="I24285" s="33"/>
      <c r="J24285" s="33"/>
      <c r="AB24285" s="35"/>
    </row>
    <row r="24286" spans="1:28" s="6" customFormat="1" x14ac:dyDescent="0.15">
      <c r="A24286" s="6" t="s">
        <v>158</v>
      </c>
      <c r="E24286" s="31">
        <v>-74</v>
      </c>
      <c r="F24286" s="31"/>
      <c r="G24286" s="33"/>
      <c r="I24286" s="33"/>
      <c r="J24286" s="33"/>
      <c r="AB24286" s="35"/>
    </row>
    <row r="24287" spans="1:28" s="6" customFormat="1" x14ac:dyDescent="0.15">
      <c r="A24287" s="6" t="s">
        <v>158</v>
      </c>
      <c r="E24287" s="31">
        <v>-74</v>
      </c>
      <c r="F24287" s="31"/>
      <c r="G24287" s="33"/>
      <c r="I24287" s="33"/>
      <c r="J24287" s="33"/>
      <c r="AB24287" s="35"/>
    </row>
    <row r="24288" spans="1:28" s="6" customFormat="1" x14ac:dyDescent="0.15">
      <c r="A24288" s="6" t="s">
        <v>158</v>
      </c>
      <c r="E24288" s="31">
        <v>-70</v>
      </c>
      <c r="F24288" s="31"/>
      <c r="G24288" s="33"/>
      <c r="I24288" s="33"/>
      <c r="J24288" s="33"/>
      <c r="AB24288" s="35"/>
    </row>
    <row r="24289" spans="1:28" s="6" customFormat="1" x14ac:dyDescent="0.15">
      <c r="A24289" s="6" t="s">
        <v>158</v>
      </c>
      <c r="E24289" s="31">
        <v>-75</v>
      </c>
      <c r="F24289" s="31"/>
      <c r="G24289" s="33"/>
      <c r="I24289" s="33"/>
      <c r="J24289" s="33"/>
      <c r="AB24289" s="35"/>
    </row>
    <row r="24290" spans="1:28" s="6" customFormat="1" x14ac:dyDescent="0.15">
      <c r="A24290" s="6" t="s">
        <v>158</v>
      </c>
      <c r="E24290" s="31">
        <v>-75</v>
      </c>
      <c r="F24290" s="31"/>
      <c r="G24290" s="33"/>
      <c r="I24290" s="33"/>
      <c r="J24290" s="33"/>
      <c r="AB24290" s="35"/>
    </row>
    <row r="24291" spans="1:28" s="6" customFormat="1" x14ac:dyDescent="0.15">
      <c r="A24291" s="6" t="s">
        <v>158</v>
      </c>
      <c r="E24291" s="31">
        <v>-70</v>
      </c>
      <c r="F24291" s="31"/>
      <c r="G24291" s="33"/>
      <c r="I24291" s="33"/>
      <c r="J24291" s="33"/>
      <c r="AB24291" s="35"/>
    </row>
    <row r="24292" spans="1:28" s="6" customFormat="1" x14ac:dyDescent="0.15">
      <c r="A24292" s="6" t="s">
        <v>158</v>
      </c>
      <c r="E24292" s="31">
        <v>-66</v>
      </c>
      <c r="F24292" s="31"/>
      <c r="G24292" s="33"/>
      <c r="I24292" s="33"/>
      <c r="J24292" s="33"/>
      <c r="AB24292" s="35"/>
    </row>
    <row r="24293" spans="1:28" s="6" customFormat="1" x14ac:dyDescent="0.15">
      <c r="A24293" s="6" t="s">
        <v>158</v>
      </c>
      <c r="E24293" s="31">
        <v>-66</v>
      </c>
      <c r="F24293" s="31"/>
      <c r="G24293" s="33"/>
      <c r="I24293" s="33"/>
      <c r="J24293" s="33"/>
      <c r="AB24293" s="35"/>
    </row>
    <row r="24294" spans="1:28" s="6" customFormat="1" x14ac:dyDescent="0.15">
      <c r="A24294" s="6" t="s">
        <v>158</v>
      </c>
      <c r="E24294" s="31">
        <v>-66</v>
      </c>
      <c r="F24294" s="31"/>
      <c r="G24294" s="33"/>
      <c r="I24294" s="33"/>
      <c r="J24294" s="33"/>
      <c r="AB24294" s="35"/>
    </row>
    <row r="24295" spans="1:28" s="6" customFormat="1" x14ac:dyDescent="0.15">
      <c r="A24295" s="6" t="s">
        <v>158</v>
      </c>
      <c r="E24295" s="31">
        <v>-69</v>
      </c>
      <c r="F24295" s="31"/>
      <c r="G24295" s="33"/>
      <c r="I24295" s="33"/>
      <c r="J24295" s="33"/>
      <c r="AB24295" s="35"/>
    </row>
    <row r="24296" spans="1:28" s="6" customFormat="1" x14ac:dyDescent="0.15">
      <c r="A24296" s="6" t="s">
        <v>158</v>
      </c>
      <c r="E24296" s="31">
        <v>-69</v>
      </c>
      <c r="F24296" s="31"/>
      <c r="G24296" s="33"/>
      <c r="I24296" s="33"/>
      <c r="J24296" s="33"/>
      <c r="AB24296" s="35"/>
    </row>
    <row r="24297" spans="1:28" s="6" customFormat="1" x14ac:dyDescent="0.15">
      <c r="A24297" s="6" t="s">
        <v>158</v>
      </c>
      <c r="E24297" s="31">
        <v>-69</v>
      </c>
      <c r="F24297" s="31"/>
      <c r="G24297" s="33"/>
      <c r="I24297" s="33"/>
      <c r="J24297" s="33"/>
      <c r="AB24297" s="35"/>
    </row>
    <row r="24298" spans="1:28" s="6" customFormat="1" x14ac:dyDescent="0.15">
      <c r="A24298" s="6" t="s">
        <v>158</v>
      </c>
      <c r="E24298" s="31">
        <v>-69</v>
      </c>
      <c r="F24298" s="31"/>
      <c r="G24298" s="33"/>
      <c r="I24298" s="33"/>
      <c r="J24298" s="33"/>
      <c r="AB24298" s="35"/>
    </row>
    <row r="24299" spans="1:28" s="6" customFormat="1" x14ac:dyDescent="0.15">
      <c r="A24299" s="6" t="s">
        <v>158</v>
      </c>
      <c r="E24299" s="31">
        <v>-69</v>
      </c>
      <c r="F24299" s="31"/>
      <c r="G24299" s="33"/>
      <c r="I24299" s="33"/>
      <c r="J24299" s="33"/>
      <c r="AB24299" s="35"/>
    </row>
    <row r="24300" spans="1:28" s="6" customFormat="1" x14ac:dyDescent="0.15">
      <c r="A24300" s="6" t="s">
        <v>158</v>
      </c>
      <c r="E24300" s="31">
        <v>-66</v>
      </c>
      <c r="F24300" s="31"/>
      <c r="G24300" s="33"/>
      <c r="I24300" s="33"/>
      <c r="J24300" s="33"/>
      <c r="AB24300" s="35"/>
    </row>
    <row r="24301" spans="1:28" s="6" customFormat="1" x14ac:dyDescent="0.15">
      <c r="A24301" s="6" t="s">
        <v>158</v>
      </c>
      <c r="E24301" s="31">
        <v>-73</v>
      </c>
      <c r="F24301" s="31"/>
      <c r="G24301" s="33"/>
      <c r="I24301" s="33"/>
      <c r="J24301" s="33"/>
      <c r="AB24301" s="35"/>
    </row>
    <row r="24302" spans="1:28" s="6" customFormat="1" x14ac:dyDescent="0.15">
      <c r="A24302" s="6" t="s">
        <v>158</v>
      </c>
      <c r="E24302" s="31">
        <v>-73</v>
      </c>
      <c r="F24302" s="31"/>
      <c r="G24302" s="33"/>
      <c r="I24302" s="33"/>
      <c r="J24302" s="33"/>
      <c r="AB24302" s="35"/>
    </row>
    <row r="24303" spans="1:28" s="6" customFormat="1" x14ac:dyDescent="0.15">
      <c r="A24303" s="6" t="s">
        <v>158</v>
      </c>
      <c r="E24303" s="31">
        <v>-68</v>
      </c>
      <c r="F24303" s="31"/>
      <c r="G24303" s="33"/>
      <c r="I24303" s="33"/>
      <c r="J24303" s="33"/>
      <c r="AB24303" s="35"/>
    </row>
    <row r="24304" spans="1:28" s="6" customFormat="1" x14ac:dyDescent="0.15">
      <c r="A24304" s="6" t="s">
        <v>158</v>
      </c>
      <c r="E24304" s="31">
        <v>-68</v>
      </c>
      <c r="F24304" s="31"/>
      <c r="G24304" s="33"/>
      <c r="I24304" s="33"/>
      <c r="J24304" s="33"/>
      <c r="AB24304" s="35"/>
    </row>
    <row r="24305" spans="1:28" s="6" customFormat="1" x14ac:dyDescent="0.15">
      <c r="A24305" s="6" t="s">
        <v>158</v>
      </c>
      <c r="E24305" s="31">
        <v>-68</v>
      </c>
      <c r="F24305" s="31"/>
      <c r="G24305" s="33"/>
      <c r="I24305" s="33"/>
      <c r="J24305" s="33"/>
      <c r="AB24305" s="35"/>
    </row>
    <row r="24306" spans="1:28" s="6" customFormat="1" x14ac:dyDescent="0.15">
      <c r="A24306" s="6" t="s">
        <v>158</v>
      </c>
      <c r="E24306" s="31">
        <v>-62</v>
      </c>
      <c r="F24306" s="31"/>
      <c r="G24306" s="33"/>
      <c r="I24306" s="33"/>
      <c r="J24306" s="33"/>
      <c r="AB24306" s="35"/>
    </row>
    <row r="24307" spans="1:28" s="6" customFormat="1" x14ac:dyDescent="0.15">
      <c r="A24307" s="6" t="s">
        <v>158</v>
      </c>
      <c r="E24307" s="31">
        <v>-65</v>
      </c>
      <c r="F24307" s="31"/>
      <c r="G24307" s="33"/>
      <c r="I24307" s="33"/>
      <c r="J24307" s="33"/>
      <c r="AB24307" s="35"/>
    </row>
    <row r="24308" spans="1:28" s="6" customFormat="1" x14ac:dyDescent="0.15">
      <c r="A24308" s="6" t="s">
        <v>158</v>
      </c>
      <c r="E24308" s="31">
        <v>-65</v>
      </c>
      <c r="F24308" s="31"/>
      <c r="G24308" s="33"/>
      <c r="I24308" s="33"/>
      <c r="J24308" s="33"/>
      <c r="AB24308" s="35"/>
    </row>
    <row r="24309" spans="1:28" s="6" customFormat="1" x14ac:dyDescent="0.15">
      <c r="A24309" s="6" t="s">
        <v>158</v>
      </c>
      <c r="E24309" s="31">
        <v>-64</v>
      </c>
      <c r="F24309" s="31"/>
      <c r="G24309" s="33"/>
      <c r="I24309" s="33"/>
      <c r="J24309" s="33"/>
      <c r="AB24309" s="35"/>
    </row>
    <row r="24310" spans="1:28" s="6" customFormat="1" x14ac:dyDescent="0.15">
      <c r="A24310" s="6" t="s">
        <v>158</v>
      </c>
      <c r="E24310" s="31">
        <v>-64</v>
      </c>
      <c r="F24310" s="31"/>
      <c r="G24310" s="33"/>
      <c r="I24310" s="33"/>
      <c r="J24310" s="33"/>
      <c r="AB24310" s="35"/>
    </row>
    <row r="24311" spans="1:28" s="6" customFormat="1" x14ac:dyDescent="0.15">
      <c r="A24311" s="6" t="s">
        <v>158</v>
      </c>
      <c r="E24311" s="31">
        <v>-64</v>
      </c>
      <c r="F24311" s="31"/>
      <c r="G24311" s="33"/>
      <c r="I24311" s="33"/>
      <c r="J24311" s="33"/>
      <c r="AB24311" s="35"/>
    </row>
    <row r="24312" spans="1:28" s="6" customFormat="1" x14ac:dyDescent="0.15">
      <c r="A24312" s="6" t="s">
        <v>158</v>
      </c>
      <c r="E24312" s="31">
        <v>-62</v>
      </c>
      <c r="F24312" s="31"/>
      <c r="G24312" s="33"/>
      <c r="I24312" s="33"/>
      <c r="J24312" s="33"/>
      <c r="AB24312" s="35"/>
    </row>
    <row r="24313" spans="1:28" s="6" customFormat="1" x14ac:dyDescent="0.15">
      <c r="A24313" s="6" t="s">
        <v>158</v>
      </c>
      <c r="E24313" s="31">
        <v>-65</v>
      </c>
      <c r="F24313" s="31"/>
      <c r="G24313" s="33"/>
      <c r="I24313" s="33"/>
      <c r="J24313" s="33"/>
      <c r="AB24313" s="35"/>
    </row>
    <row r="24314" spans="1:28" s="6" customFormat="1" x14ac:dyDescent="0.15">
      <c r="A24314" s="6" t="s">
        <v>158</v>
      </c>
      <c r="E24314" s="31">
        <v>-65</v>
      </c>
      <c r="F24314" s="31"/>
      <c r="G24314" s="33"/>
      <c r="I24314" s="33"/>
      <c r="J24314" s="33"/>
      <c r="AB24314" s="35"/>
    </row>
    <row r="24315" spans="1:28" s="6" customFormat="1" x14ac:dyDescent="0.15">
      <c r="A24315" s="6" t="s">
        <v>158</v>
      </c>
      <c r="E24315" s="31">
        <v>-65</v>
      </c>
      <c r="F24315" s="31"/>
      <c r="G24315" s="33"/>
      <c r="I24315" s="33"/>
      <c r="J24315" s="33"/>
      <c r="AB24315" s="35"/>
    </row>
    <row r="24316" spans="1:28" s="6" customFormat="1" x14ac:dyDescent="0.15">
      <c r="A24316" s="6" t="s">
        <v>158</v>
      </c>
      <c r="E24316" s="31">
        <v>-65</v>
      </c>
      <c r="F24316" s="31"/>
      <c r="G24316" s="33"/>
      <c r="I24316" s="33"/>
      <c r="J24316" s="33"/>
      <c r="AB24316" s="35"/>
    </row>
    <row r="24317" spans="1:28" s="6" customFormat="1" x14ac:dyDescent="0.15">
      <c r="A24317" s="6" t="s">
        <v>158</v>
      </c>
      <c r="E24317" s="31">
        <v>-73</v>
      </c>
      <c r="F24317" s="31"/>
      <c r="G24317" s="33"/>
      <c r="I24317" s="33"/>
      <c r="J24317" s="33"/>
      <c r="AB24317" s="35"/>
    </row>
    <row r="24318" spans="1:28" s="6" customFormat="1" x14ac:dyDescent="0.15">
      <c r="A24318" s="6" t="s">
        <v>158</v>
      </c>
      <c r="E24318" s="31">
        <v>-70</v>
      </c>
      <c r="F24318" s="31"/>
      <c r="G24318" s="33"/>
      <c r="I24318" s="33"/>
      <c r="J24318" s="33"/>
      <c r="AB24318" s="35"/>
    </row>
    <row r="24319" spans="1:28" s="6" customFormat="1" x14ac:dyDescent="0.15">
      <c r="A24319" s="6" t="s">
        <v>158</v>
      </c>
      <c r="E24319" s="31">
        <v>-70</v>
      </c>
      <c r="F24319" s="31"/>
      <c r="G24319" s="33"/>
      <c r="I24319" s="33"/>
      <c r="J24319" s="33"/>
      <c r="AB24319" s="35"/>
    </row>
    <row r="24320" spans="1:28" s="6" customFormat="1" x14ac:dyDescent="0.15">
      <c r="A24320" s="6" t="s">
        <v>158</v>
      </c>
      <c r="E24320" s="31">
        <v>-70</v>
      </c>
      <c r="F24320" s="31"/>
      <c r="G24320" s="33"/>
      <c r="I24320" s="33"/>
      <c r="J24320" s="33"/>
      <c r="AB24320" s="35"/>
    </row>
    <row r="24321" spans="1:28" s="6" customFormat="1" x14ac:dyDescent="0.15">
      <c r="A24321" s="6" t="s">
        <v>158</v>
      </c>
      <c r="E24321" s="31">
        <v>-70</v>
      </c>
      <c r="F24321" s="31"/>
      <c r="G24321" s="33"/>
      <c r="I24321" s="33"/>
      <c r="J24321" s="33"/>
      <c r="AB24321" s="35"/>
    </row>
    <row r="24322" spans="1:28" s="6" customFormat="1" x14ac:dyDescent="0.15">
      <c r="A24322" s="6" t="s">
        <v>158</v>
      </c>
      <c r="E24322" s="31">
        <v>-70</v>
      </c>
      <c r="F24322" s="31"/>
      <c r="G24322" s="33"/>
      <c r="I24322" s="33"/>
      <c r="J24322" s="33"/>
      <c r="AB24322" s="35"/>
    </row>
    <row r="24323" spans="1:28" s="6" customFormat="1" x14ac:dyDescent="0.15">
      <c r="A24323" s="6" t="s">
        <v>158</v>
      </c>
      <c r="E24323" s="31">
        <v>-70</v>
      </c>
      <c r="F24323" s="31"/>
      <c r="G24323" s="33"/>
      <c r="I24323" s="33"/>
      <c r="J24323" s="33"/>
      <c r="AB24323" s="35"/>
    </row>
    <row r="24324" spans="1:28" s="6" customFormat="1" x14ac:dyDescent="0.15">
      <c r="A24324" s="6" t="s">
        <v>158</v>
      </c>
      <c r="E24324" s="31">
        <v>-73</v>
      </c>
      <c r="F24324" s="31"/>
      <c r="G24324" s="33"/>
      <c r="I24324" s="33"/>
      <c r="J24324" s="33"/>
      <c r="AB24324" s="35"/>
    </row>
    <row r="24325" spans="1:28" s="6" customFormat="1" x14ac:dyDescent="0.15">
      <c r="A24325" s="6" t="s">
        <v>158</v>
      </c>
      <c r="E24325" s="31">
        <v>-73</v>
      </c>
      <c r="F24325" s="31"/>
      <c r="G24325" s="33"/>
      <c r="I24325" s="33"/>
      <c r="J24325" s="33"/>
      <c r="AB24325" s="35"/>
    </row>
    <row r="24326" spans="1:28" s="6" customFormat="1" x14ac:dyDescent="0.15">
      <c r="A24326" s="6" t="s">
        <v>158</v>
      </c>
      <c r="E24326" s="31">
        <v>-72</v>
      </c>
      <c r="F24326" s="31"/>
      <c r="G24326" s="33"/>
      <c r="I24326" s="33"/>
      <c r="J24326" s="33"/>
      <c r="AB24326" s="35"/>
    </row>
    <row r="24327" spans="1:28" s="6" customFormat="1" x14ac:dyDescent="0.15">
      <c r="A24327" s="6" t="s">
        <v>158</v>
      </c>
      <c r="E24327" s="31">
        <v>-72</v>
      </c>
      <c r="F24327" s="31"/>
      <c r="G24327" s="33"/>
      <c r="I24327" s="33"/>
      <c r="J24327" s="33"/>
      <c r="AB24327" s="35"/>
    </row>
    <row r="24328" spans="1:28" s="6" customFormat="1" x14ac:dyDescent="0.15">
      <c r="A24328" s="6" t="s">
        <v>158</v>
      </c>
      <c r="E24328" s="31">
        <v>-72</v>
      </c>
      <c r="F24328" s="31"/>
      <c r="G24328" s="33"/>
      <c r="I24328" s="33"/>
      <c r="J24328" s="33"/>
      <c r="AB24328" s="35"/>
    </row>
    <row r="24329" spans="1:28" s="6" customFormat="1" x14ac:dyDescent="0.15">
      <c r="A24329" s="6" t="s">
        <v>158</v>
      </c>
      <c r="E24329" s="31">
        <v>-72</v>
      </c>
      <c r="F24329" s="31"/>
      <c r="G24329" s="33"/>
      <c r="I24329" s="33"/>
      <c r="J24329" s="33"/>
      <c r="AB24329" s="35"/>
    </row>
    <row r="24330" spans="1:28" s="6" customFormat="1" x14ac:dyDescent="0.15">
      <c r="A24330" s="6" t="s">
        <v>158</v>
      </c>
      <c r="E24330" s="31">
        <v>-77</v>
      </c>
      <c r="F24330" s="31"/>
      <c r="G24330" s="33"/>
      <c r="I24330" s="33"/>
      <c r="J24330" s="33"/>
      <c r="AB24330" s="35"/>
    </row>
    <row r="24331" spans="1:28" s="6" customFormat="1" x14ac:dyDescent="0.15">
      <c r="A24331" s="6" t="s">
        <v>158</v>
      </c>
      <c r="E24331" s="31">
        <v>-77</v>
      </c>
      <c r="F24331" s="31"/>
      <c r="G24331" s="33"/>
      <c r="I24331" s="33"/>
      <c r="J24331" s="33"/>
      <c r="AB24331" s="35"/>
    </row>
    <row r="24332" spans="1:28" s="6" customFormat="1" x14ac:dyDescent="0.15">
      <c r="A24332" s="6" t="s">
        <v>158</v>
      </c>
      <c r="E24332" s="31">
        <v>-77</v>
      </c>
      <c r="F24332" s="31"/>
      <c r="G24332" s="33"/>
      <c r="I24332" s="33"/>
      <c r="J24332" s="33"/>
      <c r="AB24332" s="35"/>
    </row>
    <row r="24333" spans="1:28" s="6" customFormat="1" x14ac:dyDescent="0.15">
      <c r="A24333" s="6" t="s">
        <v>158</v>
      </c>
      <c r="E24333" s="31">
        <v>-83</v>
      </c>
      <c r="F24333" s="31"/>
      <c r="G24333" s="33"/>
      <c r="I24333" s="33"/>
      <c r="J24333" s="33"/>
      <c r="AB24333" s="35"/>
    </row>
    <row r="24334" spans="1:28" s="6" customFormat="1" x14ac:dyDescent="0.15">
      <c r="A24334" s="6" t="s">
        <v>158</v>
      </c>
      <c r="E24334" s="31">
        <v>-83</v>
      </c>
      <c r="F24334" s="31"/>
      <c r="G24334" s="33"/>
      <c r="I24334" s="33"/>
      <c r="J24334" s="33"/>
      <c r="AB24334" s="35"/>
    </row>
    <row r="24335" spans="1:28" s="6" customFormat="1" x14ac:dyDescent="0.15">
      <c r="A24335" s="6" t="s">
        <v>158</v>
      </c>
      <c r="E24335" s="31">
        <v>-83</v>
      </c>
      <c r="F24335" s="31"/>
      <c r="G24335" s="33"/>
      <c r="I24335" s="33"/>
      <c r="J24335" s="33"/>
      <c r="AB24335" s="35"/>
    </row>
    <row r="24336" spans="1:28" s="6" customFormat="1" x14ac:dyDescent="0.15">
      <c r="A24336" s="6" t="s">
        <v>158</v>
      </c>
      <c r="E24336" s="31">
        <v>-83</v>
      </c>
      <c r="F24336" s="31"/>
      <c r="G24336" s="33"/>
      <c r="I24336" s="33"/>
      <c r="J24336" s="33"/>
      <c r="AB24336" s="35"/>
    </row>
    <row r="24337" spans="1:28" s="6" customFormat="1" x14ac:dyDescent="0.15">
      <c r="A24337" s="6" t="s">
        <v>158</v>
      </c>
      <c r="E24337" s="31">
        <v>-83</v>
      </c>
      <c r="F24337" s="31"/>
      <c r="G24337" s="33"/>
      <c r="I24337" s="33"/>
      <c r="J24337" s="33"/>
      <c r="AB24337" s="35"/>
    </row>
    <row r="24338" spans="1:28" s="6" customFormat="1" x14ac:dyDescent="0.15">
      <c r="A24338" s="6" t="s">
        <v>159</v>
      </c>
      <c r="E24338" s="31">
        <v>-73</v>
      </c>
      <c r="F24338" s="31"/>
      <c r="G24338" s="33"/>
      <c r="I24338" s="33"/>
      <c r="J24338" s="33"/>
      <c r="AB24338" s="35"/>
    </row>
    <row r="24339" spans="1:28" s="6" customFormat="1" x14ac:dyDescent="0.15">
      <c r="A24339" s="6" t="s">
        <v>159</v>
      </c>
      <c r="E24339" s="31">
        <v>-73</v>
      </c>
      <c r="F24339" s="31"/>
      <c r="G24339" s="33"/>
      <c r="I24339" s="33"/>
      <c r="J24339" s="33"/>
      <c r="AB24339" s="35"/>
    </row>
    <row r="24340" spans="1:28" s="6" customFormat="1" x14ac:dyDescent="0.15">
      <c r="A24340" s="6" t="s">
        <v>159</v>
      </c>
      <c r="E24340" s="31">
        <v>-73</v>
      </c>
      <c r="F24340" s="31"/>
      <c r="G24340" s="33"/>
      <c r="I24340" s="33"/>
      <c r="J24340" s="33"/>
      <c r="AB24340" s="35"/>
    </row>
    <row r="24341" spans="1:28" s="6" customFormat="1" x14ac:dyDescent="0.15">
      <c r="A24341" s="6" t="s">
        <v>159</v>
      </c>
      <c r="E24341" s="31">
        <v>-73</v>
      </c>
      <c r="F24341" s="31"/>
      <c r="G24341" s="33"/>
      <c r="I24341" s="33"/>
      <c r="J24341" s="33"/>
      <c r="AB24341" s="35"/>
    </row>
    <row r="24342" spans="1:28" s="6" customFormat="1" x14ac:dyDescent="0.15">
      <c r="A24342" s="6" t="s">
        <v>159</v>
      </c>
      <c r="E24342" s="31">
        <v>-72</v>
      </c>
      <c r="F24342" s="31"/>
      <c r="G24342" s="33"/>
      <c r="I24342" s="33"/>
      <c r="J24342" s="33"/>
      <c r="AB24342" s="35"/>
    </row>
    <row r="24343" spans="1:28" s="6" customFormat="1" x14ac:dyDescent="0.15">
      <c r="A24343" s="6" t="s">
        <v>159</v>
      </c>
      <c r="E24343" s="31">
        <v>-72</v>
      </c>
      <c r="F24343" s="31"/>
      <c r="G24343" s="33"/>
      <c r="I24343" s="33"/>
      <c r="J24343" s="33"/>
      <c r="AB24343" s="35"/>
    </row>
    <row r="24344" spans="1:28" s="6" customFormat="1" x14ac:dyDescent="0.15">
      <c r="A24344" s="6" t="s">
        <v>159</v>
      </c>
      <c r="E24344" s="31">
        <v>-73</v>
      </c>
      <c r="F24344" s="31"/>
      <c r="G24344" s="33"/>
      <c r="I24344" s="33"/>
      <c r="J24344" s="33"/>
      <c r="AB24344" s="35"/>
    </row>
    <row r="24345" spans="1:28" s="6" customFormat="1" x14ac:dyDescent="0.15">
      <c r="A24345" s="6" t="s">
        <v>159</v>
      </c>
      <c r="E24345" s="31">
        <v>-73</v>
      </c>
      <c r="F24345" s="31"/>
      <c r="G24345" s="33"/>
      <c r="I24345" s="33"/>
      <c r="J24345" s="33"/>
      <c r="AB24345" s="35"/>
    </row>
    <row r="24346" spans="1:28" s="6" customFormat="1" x14ac:dyDescent="0.15">
      <c r="A24346" s="6" t="s">
        <v>159</v>
      </c>
      <c r="E24346" s="31">
        <v>-75</v>
      </c>
      <c r="F24346" s="31"/>
      <c r="G24346" s="33"/>
      <c r="I24346" s="33"/>
      <c r="J24346" s="33"/>
      <c r="AB24346" s="35"/>
    </row>
    <row r="24347" spans="1:28" s="6" customFormat="1" x14ac:dyDescent="0.15">
      <c r="A24347" s="6" t="s">
        <v>159</v>
      </c>
      <c r="E24347" s="31">
        <v>-72</v>
      </c>
      <c r="F24347" s="31"/>
      <c r="G24347" s="33"/>
      <c r="I24347" s="33"/>
      <c r="J24347" s="33"/>
      <c r="AB24347" s="35"/>
    </row>
    <row r="24348" spans="1:28" s="6" customFormat="1" x14ac:dyDescent="0.15">
      <c r="A24348" s="6" t="s">
        <v>159</v>
      </c>
      <c r="E24348" s="31">
        <v>-72</v>
      </c>
      <c r="F24348" s="31"/>
      <c r="G24348" s="33"/>
      <c r="I24348" s="33"/>
      <c r="J24348" s="33"/>
      <c r="AB24348" s="35"/>
    </row>
    <row r="24349" spans="1:28" s="6" customFormat="1" x14ac:dyDescent="0.15">
      <c r="A24349" s="6" t="s">
        <v>159</v>
      </c>
      <c r="E24349" s="31">
        <v>-72</v>
      </c>
      <c r="F24349" s="31"/>
      <c r="G24349" s="33"/>
      <c r="I24349" s="33"/>
      <c r="J24349" s="33"/>
      <c r="AB24349" s="35"/>
    </row>
    <row r="24350" spans="1:28" s="6" customFormat="1" x14ac:dyDescent="0.15">
      <c r="A24350" s="6" t="s">
        <v>159</v>
      </c>
      <c r="E24350" s="31">
        <v>-65</v>
      </c>
      <c r="F24350" s="31"/>
      <c r="G24350" s="33"/>
      <c r="I24350" s="33"/>
      <c r="J24350" s="33"/>
      <c r="AB24350" s="35"/>
    </row>
    <row r="24351" spans="1:28" s="6" customFormat="1" x14ac:dyDescent="0.15">
      <c r="A24351" s="6" t="s">
        <v>159</v>
      </c>
      <c r="E24351" s="31">
        <v>-65</v>
      </c>
      <c r="F24351" s="31"/>
      <c r="G24351" s="33"/>
      <c r="I24351" s="33"/>
      <c r="J24351" s="33"/>
      <c r="AB24351" s="35"/>
    </row>
    <row r="24352" spans="1:28" s="6" customFormat="1" x14ac:dyDescent="0.15">
      <c r="A24352" s="6" t="s">
        <v>159</v>
      </c>
      <c r="E24352" s="31">
        <v>-71</v>
      </c>
      <c r="F24352" s="31"/>
      <c r="G24352" s="33"/>
      <c r="I24352" s="33"/>
      <c r="J24352" s="33"/>
      <c r="AB24352" s="35"/>
    </row>
    <row r="24353" spans="1:28" s="6" customFormat="1" x14ac:dyDescent="0.15">
      <c r="A24353" s="6" t="s">
        <v>159</v>
      </c>
      <c r="E24353" s="31">
        <v>-70</v>
      </c>
      <c r="F24353" s="31"/>
      <c r="G24353" s="33"/>
      <c r="I24353" s="33"/>
      <c r="J24353" s="33"/>
      <c r="AB24353" s="35"/>
    </row>
    <row r="24354" spans="1:28" s="6" customFormat="1" x14ac:dyDescent="0.15">
      <c r="A24354" s="6" t="s">
        <v>159</v>
      </c>
      <c r="E24354" s="31">
        <v>-70</v>
      </c>
      <c r="F24354" s="31"/>
      <c r="G24354" s="33"/>
      <c r="I24354" s="33"/>
      <c r="J24354" s="33"/>
      <c r="AB24354" s="35"/>
    </row>
    <row r="24355" spans="1:28" s="6" customFormat="1" x14ac:dyDescent="0.15">
      <c r="A24355" s="6" t="s">
        <v>159</v>
      </c>
      <c r="E24355" s="31">
        <v>-70</v>
      </c>
      <c r="F24355" s="31"/>
      <c r="G24355" s="33"/>
      <c r="I24355" s="33"/>
      <c r="J24355" s="33"/>
      <c r="AB24355" s="35"/>
    </row>
    <row r="24356" spans="1:28" s="6" customFormat="1" x14ac:dyDescent="0.15">
      <c r="A24356" s="6" t="s">
        <v>159</v>
      </c>
      <c r="E24356" s="31">
        <v>-70</v>
      </c>
      <c r="F24356" s="31"/>
      <c r="G24356" s="33"/>
      <c r="I24356" s="33"/>
      <c r="J24356" s="33"/>
      <c r="AB24356" s="35"/>
    </row>
    <row r="24357" spans="1:28" s="6" customFormat="1" x14ac:dyDescent="0.15">
      <c r="A24357" s="6" t="s">
        <v>159</v>
      </c>
      <c r="E24357" s="31">
        <v>-70</v>
      </c>
      <c r="F24357" s="31"/>
      <c r="G24357" s="33"/>
      <c r="I24357" s="33"/>
      <c r="J24357" s="33"/>
      <c r="AB24357" s="35"/>
    </row>
    <row r="24358" spans="1:28" s="6" customFormat="1" x14ac:dyDescent="0.15">
      <c r="A24358" s="6" t="s">
        <v>159</v>
      </c>
      <c r="E24358" s="31">
        <v>-70</v>
      </c>
      <c r="F24358" s="31"/>
      <c r="G24358" s="33"/>
      <c r="I24358" s="33"/>
      <c r="J24358" s="33"/>
      <c r="AB24358" s="35"/>
    </row>
    <row r="24359" spans="1:28" s="6" customFormat="1" x14ac:dyDescent="0.15">
      <c r="A24359" s="6" t="s">
        <v>159</v>
      </c>
      <c r="E24359" s="31">
        <v>-73</v>
      </c>
      <c r="F24359" s="31"/>
      <c r="G24359" s="33"/>
      <c r="I24359" s="33"/>
      <c r="J24359" s="33"/>
      <c r="AB24359" s="35"/>
    </row>
    <row r="24360" spans="1:28" s="6" customFormat="1" x14ac:dyDescent="0.15">
      <c r="A24360" s="6" t="s">
        <v>159</v>
      </c>
      <c r="E24360" s="31">
        <v>-73</v>
      </c>
      <c r="F24360" s="31"/>
      <c r="G24360" s="33"/>
      <c r="I24360" s="33"/>
      <c r="J24360" s="33"/>
      <c r="AB24360" s="35"/>
    </row>
    <row r="24361" spans="1:28" s="6" customFormat="1" x14ac:dyDescent="0.15">
      <c r="A24361" s="6" t="s">
        <v>159</v>
      </c>
      <c r="E24361" s="31">
        <v>-75</v>
      </c>
      <c r="F24361" s="31"/>
      <c r="G24361" s="33"/>
      <c r="I24361" s="33"/>
      <c r="J24361" s="33"/>
      <c r="AB24361" s="35"/>
    </row>
    <row r="24362" spans="1:28" s="6" customFormat="1" x14ac:dyDescent="0.15">
      <c r="A24362" s="6" t="s">
        <v>159</v>
      </c>
      <c r="E24362" s="31">
        <v>-75</v>
      </c>
      <c r="F24362" s="31"/>
      <c r="G24362" s="33"/>
      <c r="I24362" s="33"/>
      <c r="J24362" s="33"/>
      <c r="AB24362" s="35"/>
    </row>
    <row r="24363" spans="1:28" s="6" customFormat="1" x14ac:dyDescent="0.15">
      <c r="A24363" s="6" t="s">
        <v>159</v>
      </c>
      <c r="E24363" s="31">
        <v>-75</v>
      </c>
      <c r="F24363" s="31"/>
      <c r="G24363" s="33"/>
      <c r="I24363" s="33"/>
      <c r="J24363" s="33"/>
      <c r="AB24363" s="35"/>
    </row>
    <row r="24364" spans="1:28" s="6" customFormat="1" x14ac:dyDescent="0.15">
      <c r="A24364" s="6" t="s">
        <v>159</v>
      </c>
      <c r="E24364" s="31">
        <v>-75</v>
      </c>
      <c r="F24364" s="31"/>
      <c r="G24364" s="33"/>
      <c r="I24364" s="33"/>
      <c r="J24364" s="33"/>
      <c r="AB24364" s="35"/>
    </row>
    <row r="24365" spans="1:28" s="6" customFormat="1" x14ac:dyDescent="0.15">
      <c r="A24365" s="6" t="s">
        <v>159</v>
      </c>
      <c r="E24365" s="31">
        <v>-74</v>
      </c>
      <c r="F24365" s="31"/>
      <c r="G24365" s="33"/>
      <c r="I24365" s="33"/>
      <c r="J24365" s="33"/>
      <c r="AB24365" s="35"/>
    </row>
    <row r="24366" spans="1:28" s="6" customFormat="1" x14ac:dyDescent="0.15">
      <c r="A24366" s="6" t="s">
        <v>159</v>
      </c>
      <c r="E24366" s="31">
        <v>-74</v>
      </c>
      <c r="F24366" s="31"/>
      <c r="G24366" s="33"/>
      <c r="I24366" s="33"/>
      <c r="J24366" s="33"/>
      <c r="AB24366" s="35"/>
    </row>
    <row r="24367" spans="1:28" s="6" customFormat="1" x14ac:dyDescent="0.15">
      <c r="A24367" s="6" t="s">
        <v>159</v>
      </c>
      <c r="E24367" s="31">
        <v>-70</v>
      </c>
      <c r="F24367" s="31"/>
      <c r="G24367" s="33"/>
      <c r="I24367" s="33"/>
      <c r="J24367" s="33"/>
      <c r="AB24367" s="35"/>
    </row>
    <row r="24368" spans="1:28" s="6" customFormat="1" x14ac:dyDescent="0.15">
      <c r="A24368" s="6" t="s">
        <v>159</v>
      </c>
      <c r="E24368" s="31">
        <v>-73</v>
      </c>
      <c r="F24368" s="31"/>
      <c r="G24368" s="33"/>
      <c r="I24368" s="33"/>
      <c r="J24368" s="33"/>
      <c r="AB24368" s="35"/>
    </row>
    <row r="24369" spans="1:28" s="6" customFormat="1" x14ac:dyDescent="0.15">
      <c r="A24369" s="6" t="s">
        <v>159</v>
      </c>
      <c r="E24369" s="31">
        <v>-73</v>
      </c>
      <c r="F24369" s="31"/>
      <c r="G24369" s="33"/>
      <c r="I24369" s="33"/>
      <c r="J24369" s="33"/>
      <c r="AB24369" s="35"/>
    </row>
    <row r="24370" spans="1:28" s="6" customFormat="1" x14ac:dyDescent="0.15">
      <c r="A24370" s="6" t="s">
        <v>159</v>
      </c>
      <c r="E24370" s="31">
        <v>-70</v>
      </c>
      <c r="F24370" s="31"/>
      <c r="G24370" s="33"/>
      <c r="I24370" s="33"/>
      <c r="J24370" s="33"/>
      <c r="AB24370" s="35"/>
    </row>
    <row r="24371" spans="1:28" s="6" customFormat="1" x14ac:dyDescent="0.15">
      <c r="A24371" s="6" t="s">
        <v>159</v>
      </c>
      <c r="E24371" s="31">
        <v>-71</v>
      </c>
      <c r="F24371" s="31"/>
      <c r="G24371" s="33"/>
      <c r="I24371" s="33"/>
      <c r="J24371" s="33"/>
      <c r="AB24371" s="35"/>
    </row>
    <row r="24372" spans="1:28" s="6" customFormat="1" x14ac:dyDescent="0.15">
      <c r="A24372" s="6" t="s">
        <v>159</v>
      </c>
      <c r="E24372" s="31">
        <v>-71</v>
      </c>
      <c r="F24372" s="31"/>
      <c r="G24372" s="33"/>
      <c r="I24372" s="33"/>
      <c r="J24372" s="33"/>
      <c r="AB24372" s="35"/>
    </row>
    <row r="24373" spans="1:28" s="6" customFormat="1" x14ac:dyDescent="0.15">
      <c r="A24373" s="6" t="s">
        <v>159</v>
      </c>
      <c r="E24373" s="31">
        <v>-71</v>
      </c>
      <c r="F24373" s="31"/>
      <c r="G24373" s="33"/>
      <c r="I24373" s="33"/>
      <c r="J24373" s="33"/>
      <c r="AB24373" s="35"/>
    </row>
    <row r="24374" spans="1:28" s="6" customFormat="1" x14ac:dyDescent="0.15">
      <c r="A24374" s="6" t="s">
        <v>159</v>
      </c>
      <c r="E24374" s="31">
        <v>-71</v>
      </c>
      <c r="F24374" s="31"/>
      <c r="G24374" s="33"/>
      <c r="I24374" s="33"/>
      <c r="J24374" s="33"/>
      <c r="AB24374" s="35"/>
    </row>
    <row r="24375" spans="1:28" s="6" customFormat="1" x14ac:dyDescent="0.15">
      <c r="A24375" s="6" t="s">
        <v>159</v>
      </c>
      <c r="E24375" s="31">
        <v>-71</v>
      </c>
      <c r="F24375" s="31"/>
      <c r="G24375" s="33"/>
      <c r="I24375" s="33"/>
      <c r="J24375" s="33"/>
      <c r="AB24375" s="35"/>
    </row>
    <row r="24376" spans="1:28" s="6" customFormat="1" x14ac:dyDescent="0.15">
      <c r="A24376" s="6" t="s">
        <v>159</v>
      </c>
      <c r="E24376" s="31">
        <v>-73</v>
      </c>
      <c r="F24376" s="31"/>
      <c r="G24376" s="33"/>
      <c r="I24376" s="33"/>
      <c r="J24376" s="33"/>
      <c r="AB24376" s="35"/>
    </row>
    <row r="24377" spans="1:28" s="6" customFormat="1" x14ac:dyDescent="0.15">
      <c r="A24377" s="6" t="s">
        <v>159</v>
      </c>
      <c r="E24377" s="31">
        <v>-73</v>
      </c>
      <c r="F24377" s="31"/>
      <c r="G24377" s="33"/>
      <c r="I24377" s="33"/>
      <c r="J24377" s="33"/>
      <c r="AB24377" s="35"/>
    </row>
    <row r="24378" spans="1:28" s="6" customFormat="1" x14ac:dyDescent="0.15">
      <c r="A24378" s="6" t="s">
        <v>159</v>
      </c>
      <c r="E24378" s="31">
        <v>-73</v>
      </c>
      <c r="F24378" s="31"/>
      <c r="G24378" s="33"/>
      <c r="I24378" s="33"/>
      <c r="J24378" s="33"/>
      <c r="AB24378" s="35"/>
    </row>
    <row r="24379" spans="1:28" s="6" customFormat="1" x14ac:dyDescent="0.15">
      <c r="A24379" s="6" t="s">
        <v>159</v>
      </c>
      <c r="E24379" s="31">
        <v>-73</v>
      </c>
      <c r="F24379" s="31"/>
      <c r="G24379" s="33"/>
      <c r="I24379" s="33"/>
      <c r="J24379" s="33"/>
      <c r="AB24379" s="35"/>
    </row>
    <row r="24380" spans="1:28" s="6" customFormat="1" x14ac:dyDescent="0.15">
      <c r="A24380" s="6" t="s">
        <v>159</v>
      </c>
      <c r="E24380" s="31">
        <v>-77</v>
      </c>
      <c r="F24380" s="31"/>
      <c r="G24380" s="33"/>
      <c r="I24380" s="33"/>
      <c r="J24380" s="33"/>
      <c r="AB24380" s="35"/>
    </row>
    <row r="24381" spans="1:28" s="6" customFormat="1" x14ac:dyDescent="0.15">
      <c r="A24381" s="6" t="s">
        <v>159</v>
      </c>
      <c r="E24381" s="31">
        <v>-77</v>
      </c>
      <c r="F24381" s="31"/>
      <c r="G24381" s="33"/>
      <c r="I24381" s="33"/>
      <c r="J24381" s="33"/>
      <c r="AB24381" s="35"/>
    </row>
    <row r="24382" spans="1:28" s="6" customFormat="1" x14ac:dyDescent="0.15">
      <c r="A24382" s="6" t="s">
        <v>159</v>
      </c>
      <c r="E24382" s="31">
        <v>-76</v>
      </c>
      <c r="F24382" s="31"/>
      <c r="G24382" s="33"/>
      <c r="I24382" s="33"/>
      <c r="J24382" s="33"/>
      <c r="AB24382" s="35"/>
    </row>
    <row r="24383" spans="1:28" s="6" customFormat="1" x14ac:dyDescent="0.15">
      <c r="A24383" s="6" t="s">
        <v>159</v>
      </c>
      <c r="E24383" s="31">
        <v>-76</v>
      </c>
      <c r="F24383" s="31"/>
      <c r="G24383" s="33"/>
      <c r="I24383" s="33"/>
      <c r="J24383" s="33"/>
      <c r="AB24383" s="35"/>
    </row>
    <row r="24384" spans="1:28" s="6" customFormat="1" x14ac:dyDescent="0.15">
      <c r="A24384" s="6" t="s">
        <v>159</v>
      </c>
      <c r="E24384" s="31">
        <v>-76</v>
      </c>
      <c r="F24384" s="31"/>
      <c r="G24384" s="33"/>
      <c r="I24384" s="33"/>
      <c r="J24384" s="33"/>
      <c r="AB24384" s="35"/>
    </row>
    <row r="24385" spans="1:28" s="6" customFormat="1" x14ac:dyDescent="0.15">
      <c r="A24385" s="6" t="s">
        <v>159</v>
      </c>
      <c r="E24385" s="31">
        <v>-74</v>
      </c>
      <c r="F24385" s="31"/>
      <c r="G24385" s="33"/>
      <c r="I24385" s="33"/>
      <c r="J24385" s="33"/>
      <c r="AB24385" s="35"/>
    </row>
    <row r="24386" spans="1:28" s="6" customFormat="1" x14ac:dyDescent="0.15">
      <c r="A24386" s="6" t="s">
        <v>159</v>
      </c>
      <c r="E24386" s="31">
        <v>-74</v>
      </c>
      <c r="F24386" s="31"/>
      <c r="G24386" s="33"/>
      <c r="I24386" s="33"/>
      <c r="J24386" s="33"/>
      <c r="AB24386" s="35"/>
    </row>
    <row r="24387" spans="1:28" s="6" customFormat="1" x14ac:dyDescent="0.15">
      <c r="A24387" s="6" t="s">
        <v>159</v>
      </c>
      <c r="E24387" s="31">
        <v>-74</v>
      </c>
      <c r="F24387" s="31"/>
      <c r="G24387" s="33"/>
      <c r="I24387" s="33"/>
      <c r="J24387" s="33"/>
      <c r="AB24387" s="35"/>
    </row>
    <row r="24388" spans="1:28" s="6" customFormat="1" x14ac:dyDescent="0.15">
      <c r="A24388" s="6" t="s">
        <v>159</v>
      </c>
      <c r="E24388" s="31">
        <v>-68</v>
      </c>
      <c r="F24388" s="31"/>
      <c r="G24388" s="33"/>
      <c r="I24388" s="33"/>
      <c r="J24388" s="33"/>
      <c r="AB24388" s="35"/>
    </row>
    <row r="24389" spans="1:28" s="6" customFormat="1" x14ac:dyDescent="0.15">
      <c r="A24389" s="6" t="s">
        <v>159</v>
      </c>
      <c r="E24389" s="31">
        <v>-75</v>
      </c>
      <c r="F24389" s="31"/>
      <c r="G24389" s="33"/>
      <c r="I24389" s="33"/>
      <c r="J24389" s="33"/>
      <c r="AB24389" s="35"/>
    </row>
    <row r="24390" spans="1:28" s="6" customFormat="1" x14ac:dyDescent="0.15">
      <c r="A24390" s="6" t="s">
        <v>159</v>
      </c>
      <c r="E24390" s="31">
        <v>-75</v>
      </c>
      <c r="F24390" s="31"/>
      <c r="G24390" s="33"/>
      <c r="I24390" s="33"/>
      <c r="J24390" s="33"/>
      <c r="AB24390" s="35"/>
    </row>
    <row r="24391" spans="1:28" s="6" customFormat="1" x14ac:dyDescent="0.15">
      <c r="A24391" s="6" t="s">
        <v>159</v>
      </c>
      <c r="E24391" s="31">
        <v>-74</v>
      </c>
      <c r="F24391" s="31"/>
      <c r="G24391" s="33"/>
      <c r="I24391" s="33"/>
      <c r="J24391" s="33"/>
      <c r="AB24391" s="35"/>
    </row>
    <row r="24392" spans="1:28" s="6" customFormat="1" x14ac:dyDescent="0.15">
      <c r="A24392" s="6" t="s">
        <v>159</v>
      </c>
      <c r="E24392" s="31">
        <v>-72</v>
      </c>
      <c r="F24392" s="31"/>
      <c r="G24392" s="33"/>
      <c r="I24392" s="33"/>
      <c r="J24392" s="33"/>
      <c r="AB24392" s="35"/>
    </row>
    <row r="24393" spans="1:28" s="6" customFormat="1" x14ac:dyDescent="0.15">
      <c r="A24393" s="6" t="s">
        <v>159</v>
      </c>
      <c r="E24393" s="31">
        <v>-72</v>
      </c>
      <c r="F24393" s="31"/>
      <c r="G24393" s="33"/>
      <c r="I24393" s="33"/>
      <c r="J24393" s="33"/>
      <c r="AB24393" s="35"/>
    </row>
    <row r="24394" spans="1:28" s="6" customFormat="1" x14ac:dyDescent="0.15">
      <c r="A24394" s="6" t="s">
        <v>159</v>
      </c>
      <c r="E24394" s="31">
        <v>-70</v>
      </c>
      <c r="F24394" s="31"/>
      <c r="G24394" s="33"/>
      <c r="I24394" s="33"/>
      <c r="J24394" s="33"/>
      <c r="AB24394" s="35"/>
    </row>
    <row r="24395" spans="1:28" s="6" customFormat="1" x14ac:dyDescent="0.15">
      <c r="A24395" s="6" t="s">
        <v>159</v>
      </c>
      <c r="E24395" s="31">
        <v>-70</v>
      </c>
      <c r="F24395" s="31"/>
      <c r="G24395" s="33"/>
      <c r="I24395" s="33"/>
      <c r="J24395" s="33"/>
      <c r="AB24395" s="35"/>
    </row>
    <row r="24396" spans="1:28" s="6" customFormat="1" x14ac:dyDescent="0.15">
      <c r="A24396" s="6" t="s">
        <v>159</v>
      </c>
      <c r="E24396" s="31">
        <v>-70</v>
      </c>
      <c r="F24396" s="31"/>
      <c r="G24396" s="33"/>
      <c r="I24396" s="33"/>
      <c r="J24396" s="33"/>
      <c r="AB24396" s="35"/>
    </row>
    <row r="24397" spans="1:28" s="6" customFormat="1" x14ac:dyDescent="0.15">
      <c r="A24397" s="6" t="s">
        <v>159</v>
      </c>
      <c r="E24397" s="31">
        <v>-70</v>
      </c>
      <c r="F24397" s="31"/>
      <c r="G24397" s="33"/>
      <c r="I24397" s="33"/>
      <c r="J24397" s="33"/>
      <c r="AB24397" s="35"/>
    </row>
    <row r="24398" spans="1:28" s="6" customFormat="1" x14ac:dyDescent="0.15">
      <c r="A24398" s="6" t="s">
        <v>159</v>
      </c>
      <c r="E24398" s="31">
        <v>-70</v>
      </c>
      <c r="F24398" s="31"/>
      <c r="G24398" s="33"/>
      <c r="I24398" s="33"/>
      <c r="J24398" s="33"/>
      <c r="AB24398" s="35"/>
    </row>
    <row r="24399" spans="1:28" s="6" customFormat="1" x14ac:dyDescent="0.15">
      <c r="A24399" s="6" t="s">
        <v>159</v>
      </c>
      <c r="E24399" s="31">
        <v>-70</v>
      </c>
      <c r="F24399" s="31"/>
      <c r="G24399" s="33"/>
      <c r="I24399" s="33"/>
      <c r="J24399" s="33"/>
      <c r="AB24399" s="35"/>
    </row>
    <row r="24400" spans="1:28" s="6" customFormat="1" x14ac:dyDescent="0.15">
      <c r="A24400" s="6" t="s">
        <v>159</v>
      </c>
      <c r="E24400" s="31">
        <v>-71</v>
      </c>
      <c r="F24400" s="31"/>
      <c r="G24400" s="33"/>
      <c r="I24400" s="33"/>
      <c r="J24400" s="33"/>
      <c r="AB24400" s="35"/>
    </row>
    <row r="24401" spans="1:28" s="6" customFormat="1" x14ac:dyDescent="0.15">
      <c r="A24401" s="6" t="s">
        <v>159</v>
      </c>
      <c r="E24401" s="31">
        <v>-73</v>
      </c>
      <c r="F24401" s="31"/>
      <c r="G24401" s="33"/>
      <c r="I24401" s="33"/>
      <c r="J24401" s="33"/>
      <c r="AB24401" s="35"/>
    </row>
    <row r="24402" spans="1:28" s="6" customFormat="1" x14ac:dyDescent="0.15">
      <c r="A24402" s="6" t="s">
        <v>159</v>
      </c>
      <c r="E24402" s="31">
        <v>-73</v>
      </c>
      <c r="F24402" s="31"/>
      <c r="G24402" s="33"/>
      <c r="I24402" s="33"/>
      <c r="J24402" s="33"/>
      <c r="AB24402" s="35"/>
    </row>
    <row r="24403" spans="1:28" s="6" customFormat="1" x14ac:dyDescent="0.15">
      <c r="A24403" s="6" t="s">
        <v>159</v>
      </c>
      <c r="E24403" s="31">
        <v>-70</v>
      </c>
      <c r="F24403" s="31"/>
      <c r="G24403" s="33"/>
      <c r="I24403" s="33"/>
      <c r="J24403" s="33"/>
      <c r="AB24403" s="35"/>
    </row>
    <row r="24404" spans="1:28" s="6" customFormat="1" x14ac:dyDescent="0.15">
      <c r="A24404" s="6" t="s">
        <v>159</v>
      </c>
      <c r="E24404" s="31">
        <v>-68</v>
      </c>
      <c r="F24404" s="31"/>
      <c r="G24404" s="33"/>
      <c r="I24404" s="33"/>
      <c r="J24404" s="33"/>
      <c r="AB24404" s="35"/>
    </row>
    <row r="24405" spans="1:28" s="6" customFormat="1" x14ac:dyDescent="0.15">
      <c r="A24405" s="6" t="s">
        <v>159</v>
      </c>
      <c r="E24405" s="31">
        <v>-68</v>
      </c>
      <c r="F24405" s="31"/>
      <c r="G24405" s="33"/>
      <c r="I24405" s="33"/>
      <c r="J24405" s="33"/>
      <c r="AB24405" s="35"/>
    </row>
    <row r="24406" spans="1:28" s="6" customFormat="1" x14ac:dyDescent="0.15">
      <c r="A24406" s="6" t="s">
        <v>159</v>
      </c>
      <c r="E24406" s="31">
        <v>-68</v>
      </c>
      <c r="F24406" s="31"/>
      <c r="G24406" s="33"/>
      <c r="I24406" s="33"/>
      <c r="J24406" s="33"/>
      <c r="AB24406" s="35"/>
    </row>
    <row r="24407" spans="1:28" s="6" customFormat="1" x14ac:dyDescent="0.15">
      <c r="A24407" s="6" t="s">
        <v>159</v>
      </c>
      <c r="E24407" s="31">
        <v>-66</v>
      </c>
      <c r="F24407" s="31"/>
      <c r="G24407" s="33"/>
      <c r="I24407" s="33"/>
      <c r="J24407" s="33"/>
      <c r="AB24407" s="35"/>
    </row>
    <row r="24408" spans="1:28" s="6" customFormat="1" x14ac:dyDescent="0.15">
      <c r="A24408" s="6" t="s">
        <v>159</v>
      </c>
      <c r="E24408" s="31">
        <v>-66</v>
      </c>
      <c r="F24408" s="31"/>
      <c r="G24408" s="33"/>
      <c r="I24408" s="33"/>
      <c r="J24408" s="33"/>
      <c r="AB24408" s="35"/>
    </row>
    <row r="24409" spans="1:28" s="6" customFormat="1" x14ac:dyDescent="0.15">
      <c r="A24409" s="6" t="s">
        <v>159</v>
      </c>
      <c r="E24409" s="31">
        <v>-87</v>
      </c>
      <c r="F24409" s="31"/>
      <c r="G24409" s="33"/>
      <c r="I24409" s="33"/>
      <c r="J24409" s="33"/>
      <c r="AB24409" s="35"/>
    </row>
    <row r="24410" spans="1:28" s="6" customFormat="1" x14ac:dyDescent="0.15">
      <c r="A24410" s="6" t="s">
        <v>159</v>
      </c>
      <c r="E24410" s="31">
        <v>-70</v>
      </c>
      <c r="F24410" s="31"/>
      <c r="G24410" s="33"/>
      <c r="I24410" s="33"/>
      <c r="J24410" s="33"/>
      <c r="AB24410" s="35"/>
    </row>
    <row r="24411" spans="1:28" s="6" customFormat="1" x14ac:dyDescent="0.15">
      <c r="A24411" s="6" t="s">
        <v>159</v>
      </c>
      <c r="E24411" s="31">
        <v>-70</v>
      </c>
      <c r="F24411" s="31"/>
      <c r="G24411" s="33"/>
      <c r="I24411" s="33"/>
      <c r="J24411" s="33"/>
      <c r="AB24411" s="35"/>
    </row>
    <row r="24412" spans="1:28" s="6" customFormat="1" x14ac:dyDescent="0.15">
      <c r="A24412" s="6" t="s">
        <v>159</v>
      </c>
      <c r="E24412" s="31">
        <v>-71</v>
      </c>
      <c r="F24412" s="31"/>
      <c r="G24412" s="33"/>
      <c r="I24412" s="33"/>
      <c r="J24412" s="33"/>
      <c r="AB24412" s="35"/>
    </row>
    <row r="24413" spans="1:28" s="6" customFormat="1" x14ac:dyDescent="0.15">
      <c r="A24413" s="6" t="s">
        <v>159</v>
      </c>
      <c r="E24413" s="31">
        <v>-75</v>
      </c>
      <c r="F24413" s="31"/>
      <c r="G24413" s="33"/>
      <c r="I24413" s="33"/>
      <c r="J24413" s="33"/>
      <c r="AB24413" s="35"/>
    </row>
    <row r="24414" spans="1:28" s="6" customFormat="1" x14ac:dyDescent="0.15">
      <c r="A24414" s="6" t="s">
        <v>159</v>
      </c>
      <c r="E24414" s="31">
        <v>-75</v>
      </c>
      <c r="F24414" s="31"/>
      <c r="G24414" s="33"/>
      <c r="I24414" s="33"/>
      <c r="J24414" s="33"/>
      <c r="AB24414" s="35"/>
    </row>
    <row r="24415" spans="1:28" s="6" customFormat="1" x14ac:dyDescent="0.15">
      <c r="A24415" s="6" t="s">
        <v>159</v>
      </c>
      <c r="E24415" s="31">
        <v>-93</v>
      </c>
      <c r="F24415" s="31"/>
      <c r="G24415" s="33"/>
      <c r="I24415" s="33"/>
      <c r="J24415" s="33"/>
      <c r="AB24415" s="35"/>
    </row>
    <row r="24416" spans="1:28" s="6" customFormat="1" x14ac:dyDescent="0.15">
      <c r="A24416" s="6" t="s">
        <v>159</v>
      </c>
      <c r="E24416" s="31">
        <v>-74</v>
      </c>
      <c r="F24416" s="31"/>
      <c r="G24416" s="33"/>
      <c r="I24416" s="33"/>
      <c r="J24416" s="33"/>
      <c r="AB24416" s="35"/>
    </row>
    <row r="24417" spans="1:28" s="6" customFormat="1" x14ac:dyDescent="0.15">
      <c r="A24417" s="6" t="s">
        <v>159</v>
      </c>
      <c r="E24417" s="31">
        <v>-74</v>
      </c>
      <c r="F24417" s="31"/>
      <c r="G24417" s="33"/>
      <c r="I24417" s="33"/>
      <c r="J24417" s="33"/>
      <c r="AB24417" s="35"/>
    </row>
    <row r="24418" spans="1:28" s="6" customFormat="1" x14ac:dyDescent="0.15">
      <c r="A24418" s="6" t="s">
        <v>159</v>
      </c>
      <c r="E24418" s="31">
        <v>-70</v>
      </c>
      <c r="F24418" s="31"/>
      <c r="G24418" s="33"/>
      <c r="I24418" s="33"/>
      <c r="J24418" s="33"/>
      <c r="AB24418" s="35"/>
    </row>
    <row r="24419" spans="1:28" s="6" customFormat="1" x14ac:dyDescent="0.15">
      <c r="A24419" s="6" t="s">
        <v>159</v>
      </c>
      <c r="E24419" s="31">
        <v>-70</v>
      </c>
      <c r="F24419" s="31"/>
      <c r="G24419" s="33"/>
      <c r="I24419" s="33"/>
      <c r="J24419" s="33"/>
      <c r="AB24419" s="35"/>
    </row>
    <row r="24420" spans="1:28" s="6" customFormat="1" x14ac:dyDescent="0.15">
      <c r="A24420" s="6" t="s">
        <v>159</v>
      </c>
      <c r="E24420" s="31">
        <v>-70</v>
      </c>
      <c r="F24420" s="31"/>
      <c r="G24420" s="33"/>
      <c r="I24420" s="33"/>
      <c r="J24420" s="33"/>
      <c r="AB24420" s="35"/>
    </row>
    <row r="24421" spans="1:28" s="6" customFormat="1" x14ac:dyDescent="0.15">
      <c r="A24421" s="6" t="s">
        <v>159</v>
      </c>
      <c r="E24421" s="31">
        <v>-66</v>
      </c>
      <c r="F24421" s="31"/>
      <c r="G24421" s="33"/>
      <c r="I24421" s="33"/>
      <c r="J24421" s="33"/>
      <c r="AB24421" s="35"/>
    </row>
    <row r="24422" spans="1:28" s="6" customFormat="1" x14ac:dyDescent="0.15">
      <c r="A24422" s="6" t="s">
        <v>159</v>
      </c>
      <c r="E24422" s="31">
        <v>-66</v>
      </c>
      <c r="F24422" s="31"/>
      <c r="G24422" s="33"/>
      <c r="I24422" s="33"/>
      <c r="J24422" s="33"/>
      <c r="AB24422" s="35"/>
    </row>
    <row r="24423" spans="1:28" s="6" customFormat="1" x14ac:dyDescent="0.15">
      <c r="A24423" s="6" t="s">
        <v>159</v>
      </c>
      <c r="E24423" s="31">
        <v>-69</v>
      </c>
      <c r="F24423" s="31"/>
      <c r="G24423" s="33"/>
      <c r="I24423" s="33"/>
      <c r="J24423" s="33"/>
      <c r="AB24423" s="35"/>
    </row>
    <row r="24424" spans="1:28" s="6" customFormat="1" x14ac:dyDescent="0.15">
      <c r="A24424" s="6" t="s">
        <v>159</v>
      </c>
      <c r="E24424" s="31">
        <v>-69</v>
      </c>
      <c r="F24424" s="31"/>
      <c r="G24424" s="33"/>
      <c r="I24424" s="33"/>
      <c r="J24424" s="33"/>
      <c r="AB24424" s="35"/>
    </row>
    <row r="24425" spans="1:28" s="6" customFormat="1" x14ac:dyDescent="0.15">
      <c r="A24425" s="6" t="s">
        <v>159</v>
      </c>
      <c r="E24425" s="31">
        <v>-69</v>
      </c>
      <c r="F24425" s="31"/>
      <c r="G24425" s="33"/>
      <c r="I24425" s="33"/>
      <c r="J24425" s="33"/>
      <c r="AB24425" s="35"/>
    </row>
    <row r="24426" spans="1:28" s="6" customFormat="1" x14ac:dyDescent="0.15">
      <c r="A24426" s="6" t="s">
        <v>159</v>
      </c>
      <c r="E24426" s="31">
        <v>-69</v>
      </c>
      <c r="F24426" s="31"/>
      <c r="G24426" s="33"/>
      <c r="I24426" s="33"/>
      <c r="J24426" s="33"/>
      <c r="AB24426" s="35"/>
    </row>
    <row r="24427" spans="1:28" s="6" customFormat="1" x14ac:dyDescent="0.15">
      <c r="A24427" s="6" t="s">
        <v>159</v>
      </c>
      <c r="E24427" s="31">
        <v>-69</v>
      </c>
      <c r="F24427" s="31"/>
      <c r="G24427" s="33"/>
      <c r="I24427" s="33"/>
      <c r="J24427" s="33"/>
      <c r="AB24427" s="35"/>
    </row>
    <row r="24428" spans="1:28" s="6" customFormat="1" x14ac:dyDescent="0.15">
      <c r="A24428" s="6" t="s">
        <v>159</v>
      </c>
      <c r="E24428" s="31">
        <v>-69</v>
      </c>
      <c r="F24428" s="31"/>
      <c r="G24428" s="33"/>
      <c r="I24428" s="33"/>
      <c r="J24428" s="33"/>
      <c r="AB24428" s="35"/>
    </row>
    <row r="24429" spans="1:28" s="6" customFormat="1" x14ac:dyDescent="0.15">
      <c r="A24429" s="6" t="s">
        <v>159</v>
      </c>
      <c r="E24429" s="31">
        <v>-69</v>
      </c>
      <c r="F24429" s="31"/>
      <c r="G24429" s="33"/>
      <c r="I24429" s="33"/>
      <c r="J24429" s="33"/>
      <c r="AB24429" s="35"/>
    </row>
    <row r="24430" spans="1:28" s="6" customFormat="1" x14ac:dyDescent="0.15">
      <c r="A24430" s="6" t="s">
        <v>159</v>
      </c>
      <c r="E24430" s="31">
        <v>-73</v>
      </c>
      <c r="F24430" s="31"/>
      <c r="G24430" s="33"/>
      <c r="I24430" s="33"/>
      <c r="J24430" s="33"/>
      <c r="AB24430" s="35"/>
    </row>
    <row r="24431" spans="1:28" s="6" customFormat="1" x14ac:dyDescent="0.15">
      <c r="A24431" s="6" t="s">
        <v>159</v>
      </c>
      <c r="E24431" s="31">
        <v>-73</v>
      </c>
      <c r="F24431" s="31"/>
      <c r="G24431" s="33"/>
      <c r="I24431" s="33"/>
      <c r="J24431" s="33"/>
      <c r="AB24431" s="35"/>
    </row>
    <row r="24432" spans="1:28" s="6" customFormat="1" x14ac:dyDescent="0.15">
      <c r="A24432" s="6" t="s">
        <v>159</v>
      </c>
      <c r="E24432" s="31">
        <v>-75</v>
      </c>
      <c r="F24432" s="31"/>
      <c r="G24432" s="33"/>
      <c r="I24432" s="33"/>
      <c r="J24432" s="33"/>
      <c r="AB24432" s="35"/>
    </row>
    <row r="24433" spans="1:28" s="6" customFormat="1" x14ac:dyDescent="0.15">
      <c r="A24433" s="6" t="s">
        <v>159</v>
      </c>
      <c r="E24433" s="31">
        <v>-74</v>
      </c>
      <c r="F24433" s="31"/>
      <c r="G24433" s="33"/>
      <c r="I24433" s="33"/>
      <c r="J24433" s="33"/>
      <c r="AB24433" s="35"/>
    </row>
    <row r="24434" spans="1:28" s="6" customFormat="1" x14ac:dyDescent="0.15">
      <c r="A24434" s="6" t="s">
        <v>159</v>
      </c>
      <c r="E24434" s="31">
        <v>-74</v>
      </c>
      <c r="F24434" s="31"/>
      <c r="G24434" s="33"/>
      <c r="I24434" s="33"/>
      <c r="J24434" s="33"/>
      <c r="AB24434" s="35"/>
    </row>
    <row r="24435" spans="1:28" s="6" customFormat="1" x14ac:dyDescent="0.15">
      <c r="A24435" s="6" t="s">
        <v>159</v>
      </c>
      <c r="E24435" s="31">
        <v>-74</v>
      </c>
      <c r="F24435" s="31"/>
      <c r="G24435" s="33"/>
      <c r="I24435" s="33"/>
      <c r="J24435" s="33"/>
      <c r="AB24435" s="35"/>
    </row>
    <row r="24436" spans="1:28" s="6" customFormat="1" x14ac:dyDescent="0.15">
      <c r="A24436" s="6" t="s">
        <v>159</v>
      </c>
      <c r="E24436" s="31">
        <v>-77</v>
      </c>
      <c r="F24436" s="31"/>
      <c r="G24436" s="33"/>
      <c r="I24436" s="33"/>
      <c r="J24436" s="33"/>
      <c r="AB24436" s="35"/>
    </row>
    <row r="24437" spans="1:28" s="6" customFormat="1" x14ac:dyDescent="0.15">
      <c r="A24437" s="6" t="s">
        <v>159</v>
      </c>
      <c r="E24437" s="31">
        <v>-77</v>
      </c>
      <c r="F24437" s="31"/>
      <c r="G24437" s="33"/>
      <c r="I24437" s="33"/>
      <c r="J24437" s="33"/>
      <c r="AB24437" s="35"/>
    </row>
    <row r="24438" spans="1:28" s="6" customFormat="1" x14ac:dyDescent="0.15">
      <c r="A24438" s="6" t="s">
        <v>159</v>
      </c>
      <c r="E24438" s="31">
        <v>-74</v>
      </c>
      <c r="F24438" s="31"/>
      <c r="G24438" s="33"/>
      <c r="I24438" s="33"/>
      <c r="J24438" s="33"/>
      <c r="AB24438" s="35"/>
    </row>
    <row r="24439" spans="1:28" s="6" customFormat="1" x14ac:dyDescent="0.15">
      <c r="A24439" s="6" t="s">
        <v>159</v>
      </c>
      <c r="E24439" s="31">
        <v>-77</v>
      </c>
      <c r="F24439" s="31"/>
      <c r="G24439" s="33"/>
      <c r="I24439" s="33"/>
      <c r="J24439" s="33"/>
      <c r="AB24439" s="35"/>
    </row>
    <row r="24440" spans="1:28" s="6" customFormat="1" x14ac:dyDescent="0.15">
      <c r="A24440" s="6" t="s">
        <v>159</v>
      </c>
      <c r="E24440" s="31">
        <v>-77</v>
      </c>
      <c r="F24440" s="31"/>
      <c r="G24440" s="33"/>
      <c r="I24440" s="33"/>
      <c r="J24440" s="33"/>
      <c r="AB24440" s="35"/>
    </row>
    <row r="24441" spans="1:28" s="6" customFormat="1" x14ac:dyDescent="0.15">
      <c r="A24441" s="6" t="s">
        <v>159</v>
      </c>
      <c r="E24441" s="31">
        <v>-77</v>
      </c>
      <c r="F24441" s="31"/>
      <c r="G24441" s="33"/>
      <c r="I24441" s="33"/>
      <c r="J24441" s="33"/>
      <c r="AB24441" s="35"/>
    </row>
    <row r="24442" spans="1:28" s="6" customFormat="1" x14ac:dyDescent="0.15">
      <c r="A24442" s="6" t="s">
        <v>159</v>
      </c>
      <c r="E24442" s="31">
        <v>-77</v>
      </c>
      <c r="F24442" s="31"/>
      <c r="G24442" s="33"/>
      <c r="I24442" s="33"/>
      <c r="J24442" s="33"/>
      <c r="AB24442" s="35"/>
    </row>
    <row r="24443" spans="1:28" s="6" customFormat="1" x14ac:dyDescent="0.15">
      <c r="A24443" s="6" t="s">
        <v>159</v>
      </c>
      <c r="E24443" s="31">
        <v>-77</v>
      </c>
      <c r="F24443" s="31"/>
      <c r="G24443" s="33"/>
      <c r="I24443" s="33"/>
      <c r="J24443" s="33"/>
      <c r="AB24443" s="35"/>
    </row>
    <row r="24444" spans="1:28" s="6" customFormat="1" x14ac:dyDescent="0.15">
      <c r="A24444" s="6" t="s">
        <v>159</v>
      </c>
      <c r="E24444" s="31">
        <v>-76</v>
      </c>
      <c r="F24444" s="31"/>
      <c r="G24444" s="33"/>
      <c r="I24444" s="33"/>
      <c r="J24444" s="33"/>
      <c r="AB24444" s="35"/>
    </row>
    <row r="24445" spans="1:28" s="6" customFormat="1" x14ac:dyDescent="0.15">
      <c r="A24445" s="6" t="s">
        <v>159</v>
      </c>
      <c r="E24445" s="31">
        <v>-76</v>
      </c>
      <c r="F24445" s="31"/>
      <c r="G24445" s="33"/>
      <c r="I24445" s="33"/>
      <c r="J24445" s="33"/>
      <c r="AB24445" s="35"/>
    </row>
    <row r="24446" spans="1:28" s="6" customFormat="1" x14ac:dyDescent="0.15">
      <c r="A24446" s="6" t="s">
        <v>159</v>
      </c>
      <c r="E24446" s="31">
        <v>-69</v>
      </c>
      <c r="F24446" s="31"/>
      <c r="G24446" s="33"/>
      <c r="I24446" s="33"/>
      <c r="J24446" s="33"/>
      <c r="AB24446" s="35"/>
    </row>
    <row r="24447" spans="1:28" s="6" customFormat="1" x14ac:dyDescent="0.15">
      <c r="A24447" s="6" t="s">
        <v>159</v>
      </c>
      <c r="E24447" s="31">
        <v>-75</v>
      </c>
      <c r="F24447" s="31"/>
      <c r="G24447" s="33"/>
      <c r="I24447" s="33"/>
      <c r="J24447" s="33"/>
      <c r="AB24447" s="35"/>
    </row>
    <row r="24448" spans="1:28" s="6" customFormat="1" x14ac:dyDescent="0.15">
      <c r="A24448" s="6" t="s">
        <v>159</v>
      </c>
      <c r="E24448" s="31">
        <v>-75</v>
      </c>
      <c r="F24448" s="31"/>
      <c r="G24448" s="33"/>
      <c r="I24448" s="33"/>
      <c r="J24448" s="33"/>
      <c r="AB24448" s="35"/>
    </row>
    <row r="24449" spans="1:28" s="6" customFormat="1" x14ac:dyDescent="0.15">
      <c r="A24449" s="6" t="s">
        <v>159</v>
      </c>
      <c r="E24449" s="31">
        <v>-75</v>
      </c>
      <c r="F24449" s="31"/>
      <c r="G24449" s="33"/>
      <c r="I24449" s="33"/>
      <c r="J24449" s="33"/>
      <c r="AB24449" s="35"/>
    </row>
    <row r="24450" spans="1:28" s="6" customFormat="1" x14ac:dyDescent="0.15">
      <c r="A24450" s="6" t="s">
        <v>159</v>
      </c>
      <c r="E24450" s="31">
        <v>-75</v>
      </c>
      <c r="F24450" s="31"/>
      <c r="G24450" s="33"/>
      <c r="I24450" s="33"/>
      <c r="J24450" s="33"/>
      <c r="AB24450" s="35"/>
    </row>
    <row r="24451" spans="1:28" s="6" customFormat="1" x14ac:dyDescent="0.15">
      <c r="A24451" s="6" t="s">
        <v>159</v>
      </c>
      <c r="E24451" s="31">
        <v>-75</v>
      </c>
      <c r="F24451" s="31"/>
      <c r="G24451" s="33"/>
      <c r="I24451" s="33"/>
      <c r="J24451" s="33"/>
      <c r="AB24451" s="35"/>
    </row>
    <row r="24452" spans="1:28" s="6" customFormat="1" x14ac:dyDescent="0.15">
      <c r="A24452" s="6" t="s">
        <v>159</v>
      </c>
      <c r="E24452" s="31">
        <v>-75</v>
      </c>
      <c r="F24452" s="31"/>
      <c r="G24452" s="33"/>
      <c r="I24452" s="33"/>
      <c r="J24452" s="33"/>
      <c r="AB24452" s="35"/>
    </row>
    <row r="24453" spans="1:28" s="6" customFormat="1" x14ac:dyDescent="0.15">
      <c r="A24453" s="6" t="s">
        <v>159</v>
      </c>
      <c r="E24453" s="31">
        <v>-74</v>
      </c>
      <c r="F24453" s="31"/>
      <c r="G24453" s="33"/>
      <c r="I24453" s="33"/>
      <c r="J24453" s="33"/>
      <c r="AB24453" s="35"/>
    </row>
    <row r="24454" spans="1:28" s="6" customFormat="1" x14ac:dyDescent="0.15">
      <c r="A24454" s="6" t="s">
        <v>159</v>
      </c>
      <c r="E24454" s="31">
        <v>-74</v>
      </c>
      <c r="F24454" s="31"/>
      <c r="G24454" s="33"/>
      <c r="I24454" s="33"/>
      <c r="J24454" s="33"/>
      <c r="AB24454" s="35"/>
    </row>
    <row r="24455" spans="1:28" s="6" customFormat="1" x14ac:dyDescent="0.15">
      <c r="A24455" s="6" t="s">
        <v>159</v>
      </c>
      <c r="E24455" s="31">
        <v>-70</v>
      </c>
      <c r="F24455" s="31"/>
      <c r="G24455" s="33"/>
      <c r="I24455" s="33"/>
      <c r="J24455" s="33"/>
      <c r="AB24455" s="35"/>
    </row>
    <row r="24456" spans="1:28" s="6" customFormat="1" x14ac:dyDescent="0.15">
      <c r="A24456" s="6" t="s">
        <v>159</v>
      </c>
      <c r="E24456" s="31">
        <v>-70</v>
      </c>
      <c r="F24456" s="31"/>
      <c r="G24456" s="33"/>
      <c r="I24456" s="33"/>
      <c r="J24456" s="33"/>
      <c r="AB24456" s="35"/>
    </row>
    <row r="24457" spans="1:28" s="6" customFormat="1" x14ac:dyDescent="0.15">
      <c r="A24457" s="6" t="s">
        <v>159</v>
      </c>
      <c r="E24457" s="31">
        <v>-70</v>
      </c>
      <c r="F24457" s="31"/>
      <c r="G24457" s="33"/>
      <c r="I24457" s="33"/>
      <c r="J24457" s="33"/>
      <c r="AB24457" s="35"/>
    </row>
    <row r="24458" spans="1:28" s="6" customFormat="1" x14ac:dyDescent="0.15">
      <c r="A24458" s="6" t="s">
        <v>159</v>
      </c>
      <c r="E24458" s="31">
        <v>-68</v>
      </c>
      <c r="F24458" s="31"/>
      <c r="G24458" s="33"/>
      <c r="I24458" s="33"/>
      <c r="J24458" s="33"/>
      <c r="AB24458" s="35"/>
    </row>
    <row r="24459" spans="1:28" s="6" customFormat="1" x14ac:dyDescent="0.15">
      <c r="A24459" s="6" t="s">
        <v>159</v>
      </c>
      <c r="E24459" s="31">
        <v>-68</v>
      </c>
      <c r="F24459" s="31"/>
      <c r="G24459" s="33"/>
      <c r="I24459" s="33"/>
      <c r="J24459" s="33"/>
      <c r="AB24459" s="35"/>
    </row>
    <row r="24460" spans="1:28" s="6" customFormat="1" x14ac:dyDescent="0.15">
      <c r="A24460" s="6" t="s">
        <v>159</v>
      </c>
      <c r="E24460" s="31">
        <v>-68</v>
      </c>
      <c r="F24460" s="31"/>
      <c r="G24460" s="33"/>
      <c r="I24460" s="33"/>
      <c r="J24460" s="33"/>
      <c r="AB24460" s="35"/>
    </row>
    <row r="24461" spans="1:28" s="6" customFormat="1" x14ac:dyDescent="0.15">
      <c r="A24461" s="6" t="s">
        <v>159</v>
      </c>
      <c r="E24461" s="31">
        <v>-68</v>
      </c>
      <c r="F24461" s="31"/>
      <c r="G24461" s="33"/>
      <c r="I24461" s="33"/>
      <c r="J24461" s="33"/>
      <c r="AB24461" s="35"/>
    </row>
    <row r="24462" spans="1:28" s="6" customFormat="1" x14ac:dyDescent="0.15">
      <c r="A24462" s="6" t="s">
        <v>159</v>
      </c>
      <c r="E24462" s="31">
        <v>-68</v>
      </c>
      <c r="F24462" s="31"/>
      <c r="G24462" s="33"/>
      <c r="I24462" s="33"/>
      <c r="J24462" s="33"/>
      <c r="AB24462" s="35"/>
    </row>
    <row r="24463" spans="1:28" s="6" customFormat="1" x14ac:dyDescent="0.15">
      <c r="A24463" s="6" t="s">
        <v>159</v>
      </c>
      <c r="E24463" s="31">
        <v>-68</v>
      </c>
      <c r="F24463" s="31"/>
      <c r="G24463" s="33"/>
      <c r="I24463" s="33"/>
      <c r="J24463" s="33"/>
      <c r="AB24463" s="35"/>
    </row>
    <row r="24464" spans="1:28" s="6" customFormat="1" x14ac:dyDescent="0.15">
      <c r="A24464" s="6" t="s">
        <v>159</v>
      </c>
      <c r="E24464" s="31">
        <v>-68</v>
      </c>
      <c r="F24464" s="31"/>
      <c r="G24464" s="33"/>
      <c r="I24464" s="33"/>
      <c r="J24464" s="33"/>
      <c r="AB24464" s="35"/>
    </row>
    <row r="24465" spans="1:28" s="6" customFormat="1" x14ac:dyDescent="0.15">
      <c r="A24465" s="6" t="s">
        <v>159</v>
      </c>
      <c r="E24465" s="31">
        <v>-68</v>
      </c>
      <c r="F24465" s="31"/>
      <c r="G24465" s="33"/>
      <c r="I24465" s="33"/>
      <c r="J24465" s="33"/>
      <c r="AB24465" s="35"/>
    </row>
    <row r="24466" spans="1:28" s="6" customFormat="1" x14ac:dyDescent="0.15">
      <c r="A24466" s="6" t="s">
        <v>159</v>
      </c>
      <c r="E24466" s="31">
        <v>-69</v>
      </c>
      <c r="F24466" s="31"/>
      <c r="G24466" s="33"/>
      <c r="I24466" s="33"/>
      <c r="J24466" s="33"/>
      <c r="AB24466" s="35"/>
    </row>
    <row r="24467" spans="1:28" s="6" customFormat="1" x14ac:dyDescent="0.15">
      <c r="A24467" s="6" t="s">
        <v>159</v>
      </c>
      <c r="E24467" s="31">
        <v>-69</v>
      </c>
      <c r="F24467" s="31"/>
      <c r="G24467" s="33"/>
      <c r="I24467" s="33"/>
      <c r="J24467" s="33"/>
      <c r="AB24467" s="35"/>
    </row>
    <row r="24468" spans="1:28" s="6" customFormat="1" x14ac:dyDescent="0.15">
      <c r="A24468" s="6" t="s">
        <v>159</v>
      </c>
      <c r="E24468" s="31">
        <v>-69</v>
      </c>
      <c r="F24468" s="31"/>
      <c r="G24468" s="33"/>
      <c r="I24468" s="33"/>
      <c r="J24468" s="33"/>
      <c r="AB24468" s="35"/>
    </row>
    <row r="24469" spans="1:28" s="6" customFormat="1" x14ac:dyDescent="0.15">
      <c r="A24469" s="6" t="s">
        <v>159</v>
      </c>
      <c r="E24469" s="31">
        <v>-68</v>
      </c>
      <c r="F24469" s="31"/>
      <c r="G24469" s="33"/>
      <c r="I24469" s="33"/>
      <c r="J24469" s="33"/>
      <c r="AB24469" s="35"/>
    </row>
    <row r="24470" spans="1:28" s="6" customFormat="1" x14ac:dyDescent="0.15">
      <c r="A24470" s="6" t="s">
        <v>159</v>
      </c>
      <c r="E24470" s="31">
        <v>-68</v>
      </c>
      <c r="F24470" s="31"/>
      <c r="G24470" s="33"/>
      <c r="I24470" s="33"/>
      <c r="J24470" s="33"/>
      <c r="AB24470" s="35"/>
    </row>
    <row r="24471" spans="1:28" s="6" customFormat="1" x14ac:dyDescent="0.15">
      <c r="A24471" s="6" t="s">
        <v>159</v>
      </c>
      <c r="E24471" s="31">
        <v>-68</v>
      </c>
      <c r="F24471" s="31"/>
      <c r="G24471" s="33"/>
      <c r="I24471" s="33"/>
      <c r="J24471" s="33"/>
      <c r="AB24471" s="35"/>
    </row>
    <row r="24472" spans="1:28" s="6" customFormat="1" x14ac:dyDescent="0.15">
      <c r="A24472" s="6" t="s">
        <v>159</v>
      </c>
      <c r="E24472" s="31">
        <v>-68</v>
      </c>
      <c r="F24472" s="31"/>
      <c r="G24472" s="33"/>
      <c r="I24472" s="33"/>
      <c r="J24472" s="33"/>
      <c r="AB24472" s="35"/>
    </row>
    <row r="24473" spans="1:28" s="6" customFormat="1" x14ac:dyDescent="0.15">
      <c r="A24473" s="6" t="s">
        <v>159</v>
      </c>
      <c r="E24473" s="31">
        <v>-68</v>
      </c>
      <c r="F24473" s="31"/>
      <c r="G24473" s="33"/>
      <c r="I24473" s="33"/>
      <c r="J24473" s="33"/>
      <c r="AB24473" s="35"/>
    </row>
    <row r="24474" spans="1:28" s="6" customFormat="1" x14ac:dyDescent="0.15">
      <c r="A24474" s="6" t="s">
        <v>159</v>
      </c>
      <c r="E24474" s="31">
        <v>-68</v>
      </c>
      <c r="F24474" s="31"/>
      <c r="G24474" s="33"/>
      <c r="I24474" s="33"/>
      <c r="J24474" s="33"/>
      <c r="AB24474" s="35"/>
    </row>
    <row r="24475" spans="1:28" s="6" customFormat="1" x14ac:dyDescent="0.15">
      <c r="A24475" s="6" t="s">
        <v>159</v>
      </c>
      <c r="E24475" s="31">
        <v>-69</v>
      </c>
      <c r="F24475" s="31"/>
      <c r="G24475" s="33"/>
      <c r="I24475" s="33"/>
      <c r="J24475" s="33"/>
      <c r="AB24475" s="35"/>
    </row>
    <row r="24476" spans="1:28" s="6" customFormat="1" x14ac:dyDescent="0.15">
      <c r="A24476" s="6" t="s">
        <v>159</v>
      </c>
      <c r="E24476" s="31">
        <v>-69</v>
      </c>
      <c r="F24476" s="31"/>
      <c r="G24476" s="33"/>
      <c r="I24476" s="33"/>
      <c r="J24476" s="33"/>
      <c r="AB24476" s="35"/>
    </row>
    <row r="24477" spans="1:28" s="6" customFormat="1" x14ac:dyDescent="0.15">
      <c r="A24477" s="6" t="s">
        <v>159</v>
      </c>
      <c r="E24477" s="31">
        <v>-69</v>
      </c>
      <c r="F24477" s="31"/>
      <c r="G24477" s="33"/>
      <c r="I24477" s="33"/>
      <c r="J24477" s="33"/>
      <c r="AB24477" s="35"/>
    </row>
    <row r="24478" spans="1:28" s="6" customFormat="1" x14ac:dyDescent="0.15">
      <c r="A24478" s="6" t="s">
        <v>159</v>
      </c>
      <c r="E24478" s="31">
        <v>-68</v>
      </c>
      <c r="F24478" s="31"/>
      <c r="G24478" s="33"/>
      <c r="I24478" s="33"/>
      <c r="J24478" s="33"/>
      <c r="AB24478" s="35"/>
    </row>
    <row r="24479" spans="1:28" s="6" customFormat="1" x14ac:dyDescent="0.15">
      <c r="A24479" s="6" t="s">
        <v>159</v>
      </c>
      <c r="E24479" s="31">
        <v>-68</v>
      </c>
      <c r="F24479" s="31"/>
      <c r="G24479" s="33"/>
      <c r="I24479" s="33"/>
      <c r="J24479" s="33"/>
      <c r="AB24479" s="35"/>
    </row>
    <row r="24480" spans="1:28" s="6" customFormat="1" x14ac:dyDescent="0.15">
      <c r="A24480" s="6" t="s">
        <v>159</v>
      </c>
      <c r="E24480" s="31">
        <v>-71</v>
      </c>
      <c r="F24480" s="31"/>
      <c r="G24480" s="33"/>
      <c r="I24480" s="33"/>
      <c r="J24480" s="33"/>
      <c r="AB24480" s="35"/>
    </row>
    <row r="24481" spans="1:28" s="6" customFormat="1" x14ac:dyDescent="0.15">
      <c r="A24481" s="6" t="s">
        <v>159</v>
      </c>
      <c r="E24481" s="31">
        <v>-70</v>
      </c>
      <c r="F24481" s="31"/>
      <c r="G24481" s="33"/>
      <c r="I24481" s="33"/>
      <c r="J24481" s="33"/>
      <c r="AB24481" s="35"/>
    </row>
    <row r="24482" spans="1:28" s="6" customFormat="1" x14ac:dyDescent="0.15">
      <c r="A24482" s="6" t="s">
        <v>159</v>
      </c>
      <c r="E24482" s="31">
        <v>-70</v>
      </c>
      <c r="F24482" s="31"/>
      <c r="G24482" s="33"/>
      <c r="I24482" s="33"/>
      <c r="J24482" s="33"/>
      <c r="AB24482" s="35"/>
    </row>
    <row r="24483" spans="1:28" s="6" customFormat="1" x14ac:dyDescent="0.15">
      <c r="A24483" s="6" t="s">
        <v>159</v>
      </c>
      <c r="E24483" s="31">
        <v>-70</v>
      </c>
      <c r="F24483" s="31"/>
      <c r="G24483" s="33"/>
      <c r="I24483" s="33"/>
      <c r="J24483" s="33"/>
      <c r="AB24483" s="35"/>
    </row>
    <row r="24484" spans="1:28" s="6" customFormat="1" x14ac:dyDescent="0.15">
      <c r="A24484" s="6" t="s">
        <v>159</v>
      </c>
      <c r="E24484" s="31">
        <v>-70</v>
      </c>
      <c r="F24484" s="31"/>
      <c r="G24484" s="33"/>
      <c r="I24484" s="33"/>
      <c r="J24484" s="33"/>
      <c r="AB24484" s="35"/>
    </row>
    <row r="24485" spans="1:28" s="6" customFormat="1" x14ac:dyDescent="0.15">
      <c r="A24485" s="6" t="s">
        <v>159</v>
      </c>
      <c r="E24485" s="31">
        <v>-70</v>
      </c>
      <c r="F24485" s="31"/>
      <c r="G24485" s="33"/>
      <c r="I24485" s="33"/>
      <c r="J24485" s="33"/>
      <c r="AB24485" s="35"/>
    </row>
    <row r="24486" spans="1:28" s="6" customFormat="1" x14ac:dyDescent="0.15">
      <c r="A24486" s="6" t="s">
        <v>159</v>
      </c>
      <c r="E24486" s="31">
        <v>-75</v>
      </c>
      <c r="F24486" s="31"/>
      <c r="G24486" s="33"/>
      <c r="I24486" s="33"/>
      <c r="J24486" s="33"/>
      <c r="AB24486" s="35"/>
    </row>
    <row r="24487" spans="1:28" s="6" customFormat="1" x14ac:dyDescent="0.15">
      <c r="A24487" s="6" t="s">
        <v>159</v>
      </c>
      <c r="E24487" s="31">
        <v>-75</v>
      </c>
      <c r="F24487" s="31"/>
      <c r="G24487" s="33"/>
      <c r="I24487" s="33"/>
      <c r="J24487" s="33"/>
      <c r="AB24487" s="35"/>
    </row>
    <row r="24488" spans="1:28" s="6" customFormat="1" x14ac:dyDescent="0.15">
      <c r="A24488" s="6" t="s">
        <v>159</v>
      </c>
      <c r="E24488" s="31">
        <v>-79</v>
      </c>
      <c r="F24488" s="31"/>
      <c r="G24488" s="33"/>
      <c r="I24488" s="33"/>
      <c r="J24488" s="33"/>
      <c r="AB24488" s="35"/>
    </row>
    <row r="24489" spans="1:28" s="6" customFormat="1" x14ac:dyDescent="0.15">
      <c r="A24489" s="6" t="s">
        <v>159</v>
      </c>
      <c r="E24489" s="31">
        <v>-78</v>
      </c>
      <c r="F24489" s="31"/>
      <c r="G24489" s="33"/>
      <c r="I24489" s="33"/>
      <c r="J24489" s="33"/>
      <c r="AB24489" s="35"/>
    </row>
    <row r="24490" spans="1:28" s="6" customFormat="1" x14ac:dyDescent="0.15">
      <c r="A24490" s="6" t="s">
        <v>159</v>
      </c>
      <c r="E24490" s="31">
        <v>-78</v>
      </c>
      <c r="F24490" s="31"/>
      <c r="G24490" s="33"/>
      <c r="I24490" s="33"/>
      <c r="J24490" s="33"/>
      <c r="AB24490" s="35"/>
    </row>
    <row r="24491" spans="1:28" s="6" customFormat="1" x14ac:dyDescent="0.15">
      <c r="A24491" s="6" t="s">
        <v>159</v>
      </c>
      <c r="E24491" s="31">
        <v>-78</v>
      </c>
      <c r="F24491" s="31"/>
      <c r="G24491" s="33"/>
      <c r="I24491" s="33"/>
      <c r="J24491" s="33"/>
      <c r="AB24491" s="35"/>
    </row>
    <row r="24492" spans="1:28" s="6" customFormat="1" x14ac:dyDescent="0.15">
      <c r="A24492" s="6" t="s">
        <v>159</v>
      </c>
      <c r="E24492" s="31">
        <v>-78</v>
      </c>
      <c r="F24492" s="31"/>
      <c r="G24492" s="33"/>
      <c r="I24492" s="33"/>
      <c r="J24492" s="33"/>
      <c r="AB24492" s="35"/>
    </row>
    <row r="24493" spans="1:28" s="6" customFormat="1" x14ac:dyDescent="0.15">
      <c r="A24493" s="6" t="s">
        <v>159</v>
      </c>
      <c r="E24493" s="31">
        <v>-70</v>
      </c>
      <c r="F24493" s="31"/>
      <c r="G24493" s="33"/>
      <c r="I24493" s="33"/>
      <c r="J24493" s="33"/>
      <c r="AB24493" s="35"/>
    </row>
    <row r="24494" spans="1:28" s="6" customFormat="1" x14ac:dyDescent="0.15">
      <c r="A24494" s="6" t="s">
        <v>159</v>
      </c>
      <c r="E24494" s="31">
        <v>-75</v>
      </c>
      <c r="F24494" s="31"/>
      <c r="G24494" s="33"/>
      <c r="I24494" s="33"/>
      <c r="J24494" s="33"/>
      <c r="AB24494" s="35"/>
    </row>
    <row r="24495" spans="1:28" s="6" customFormat="1" x14ac:dyDescent="0.15">
      <c r="A24495" s="6" t="s">
        <v>159</v>
      </c>
      <c r="E24495" s="31">
        <v>-75</v>
      </c>
      <c r="F24495" s="31"/>
      <c r="G24495" s="33"/>
      <c r="I24495" s="33"/>
      <c r="J24495" s="33"/>
      <c r="AB24495" s="35"/>
    </row>
    <row r="24496" spans="1:28" s="6" customFormat="1" x14ac:dyDescent="0.15">
      <c r="A24496" s="6" t="s">
        <v>159</v>
      </c>
      <c r="E24496" s="31">
        <v>-74</v>
      </c>
      <c r="F24496" s="31"/>
      <c r="G24496" s="33"/>
      <c r="I24496" s="33"/>
      <c r="J24496" s="33"/>
      <c r="AB24496" s="35"/>
    </row>
    <row r="24497" spans="1:28" s="6" customFormat="1" x14ac:dyDescent="0.15">
      <c r="A24497" s="6" t="s">
        <v>159</v>
      </c>
      <c r="E24497" s="31">
        <v>-74</v>
      </c>
      <c r="F24497" s="31"/>
      <c r="G24497" s="33"/>
      <c r="I24497" s="33"/>
      <c r="J24497" s="33"/>
      <c r="AB24497" s="35"/>
    </row>
    <row r="24498" spans="1:28" s="6" customFormat="1" x14ac:dyDescent="0.15">
      <c r="A24498" s="6" t="s">
        <v>159</v>
      </c>
      <c r="E24498" s="31">
        <v>-74</v>
      </c>
      <c r="F24498" s="31"/>
      <c r="G24498" s="33"/>
      <c r="I24498" s="33"/>
      <c r="J24498" s="33"/>
      <c r="AB24498" s="35"/>
    </row>
    <row r="24499" spans="1:28" s="6" customFormat="1" x14ac:dyDescent="0.15">
      <c r="A24499" s="6" t="s">
        <v>159</v>
      </c>
      <c r="E24499" s="31">
        <v>-66</v>
      </c>
      <c r="F24499" s="31"/>
      <c r="G24499" s="33"/>
      <c r="I24499" s="33"/>
      <c r="J24499" s="33"/>
      <c r="AB24499" s="35"/>
    </row>
    <row r="24500" spans="1:28" s="6" customFormat="1" x14ac:dyDescent="0.15">
      <c r="A24500" s="6" t="s">
        <v>159</v>
      </c>
      <c r="E24500" s="31">
        <v>-66</v>
      </c>
      <c r="F24500" s="31"/>
      <c r="G24500" s="33"/>
      <c r="I24500" s="33"/>
      <c r="J24500" s="33"/>
      <c r="AB24500" s="35"/>
    </row>
    <row r="24501" spans="1:28" s="6" customFormat="1" x14ac:dyDescent="0.15">
      <c r="A24501" s="6" t="s">
        <v>159</v>
      </c>
      <c r="E24501" s="31">
        <v>-66</v>
      </c>
      <c r="F24501" s="31"/>
      <c r="G24501" s="33"/>
      <c r="I24501" s="33"/>
      <c r="J24501" s="33"/>
      <c r="AB24501" s="35"/>
    </row>
    <row r="24502" spans="1:28" s="6" customFormat="1" x14ac:dyDescent="0.15">
      <c r="A24502" s="6" t="s">
        <v>159</v>
      </c>
      <c r="E24502" s="31">
        <v>-66</v>
      </c>
      <c r="F24502" s="31"/>
      <c r="G24502" s="33"/>
      <c r="I24502" s="33"/>
      <c r="J24502" s="33"/>
      <c r="AB24502" s="35"/>
    </row>
    <row r="24503" spans="1:28" s="6" customFormat="1" x14ac:dyDescent="0.15">
      <c r="A24503" s="6" t="s">
        <v>159</v>
      </c>
      <c r="E24503" s="31">
        <v>-66</v>
      </c>
      <c r="F24503" s="31"/>
      <c r="G24503" s="33"/>
      <c r="I24503" s="33"/>
      <c r="J24503" s="33"/>
      <c r="AB24503" s="35"/>
    </row>
    <row r="24504" spans="1:28" s="6" customFormat="1" x14ac:dyDescent="0.15">
      <c r="A24504" s="6" t="s">
        <v>159</v>
      </c>
      <c r="E24504" s="31">
        <v>-66</v>
      </c>
      <c r="F24504" s="31"/>
      <c r="G24504" s="33"/>
      <c r="I24504" s="33"/>
      <c r="J24504" s="33"/>
      <c r="AB24504" s="35"/>
    </row>
    <row r="24505" spans="1:28" s="6" customFormat="1" x14ac:dyDescent="0.15">
      <c r="A24505" s="6" t="s">
        <v>159</v>
      </c>
      <c r="E24505" s="31">
        <v>-66</v>
      </c>
      <c r="F24505" s="31"/>
      <c r="G24505" s="33"/>
      <c r="I24505" s="33"/>
      <c r="J24505" s="33"/>
      <c r="AB24505" s="35"/>
    </row>
    <row r="24506" spans="1:28" s="6" customFormat="1" x14ac:dyDescent="0.15">
      <c r="A24506" s="6" t="s">
        <v>160</v>
      </c>
      <c r="E24506" s="31">
        <v>-71</v>
      </c>
      <c r="F24506" s="31"/>
      <c r="G24506" s="33"/>
      <c r="I24506" s="33"/>
      <c r="J24506" s="33"/>
      <c r="AB24506" s="35"/>
    </row>
    <row r="24507" spans="1:28" s="6" customFormat="1" x14ac:dyDescent="0.15">
      <c r="A24507" s="6" t="s">
        <v>160</v>
      </c>
      <c r="E24507" s="31">
        <v>-70</v>
      </c>
      <c r="F24507" s="31"/>
      <c r="G24507" s="33"/>
      <c r="I24507" s="33"/>
      <c r="J24507" s="33"/>
      <c r="AB24507" s="35"/>
    </row>
    <row r="24508" spans="1:28" s="6" customFormat="1" x14ac:dyDescent="0.15">
      <c r="A24508" s="6" t="s">
        <v>160</v>
      </c>
      <c r="E24508" s="31">
        <v>-70</v>
      </c>
      <c r="F24508" s="31"/>
      <c r="G24508" s="33"/>
      <c r="I24508" s="33"/>
      <c r="J24508" s="33"/>
      <c r="AB24508" s="35"/>
    </row>
    <row r="24509" spans="1:28" s="6" customFormat="1" x14ac:dyDescent="0.15">
      <c r="A24509" s="6" t="s">
        <v>160</v>
      </c>
      <c r="E24509" s="31">
        <v>-66</v>
      </c>
      <c r="F24509" s="31"/>
      <c r="G24509" s="33"/>
      <c r="I24509" s="33"/>
      <c r="J24509" s="33"/>
      <c r="AB24509" s="35"/>
    </row>
    <row r="24510" spans="1:28" s="6" customFormat="1" x14ac:dyDescent="0.15">
      <c r="A24510" s="6" t="s">
        <v>160</v>
      </c>
      <c r="E24510" s="31">
        <v>-66</v>
      </c>
      <c r="F24510" s="31"/>
      <c r="G24510" s="33"/>
      <c r="I24510" s="33"/>
      <c r="J24510" s="33"/>
      <c r="AB24510" s="35"/>
    </row>
    <row r="24511" spans="1:28" s="6" customFormat="1" x14ac:dyDescent="0.15">
      <c r="A24511" s="6" t="s">
        <v>160</v>
      </c>
      <c r="E24511" s="31">
        <v>-66</v>
      </c>
      <c r="F24511" s="31"/>
      <c r="G24511" s="33"/>
      <c r="I24511" s="33"/>
      <c r="J24511" s="33"/>
      <c r="AB24511" s="35"/>
    </row>
    <row r="24512" spans="1:28" s="6" customFormat="1" x14ac:dyDescent="0.15">
      <c r="A24512" s="6" t="s">
        <v>160</v>
      </c>
      <c r="E24512" s="31">
        <v>-66</v>
      </c>
      <c r="F24512" s="31"/>
      <c r="G24512" s="33"/>
      <c r="I24512" s="33"/>
      <c r="J24512" s="33"/>
      <c r="AB24512" s="35"/>
    </row>
    <row r="24513" spans="1:28" s="6" customFormat="1" x14ac:dyDescent="0.15">
      <c r="A24513" s="6" t="s">
        <v>160</v>
      </c>
      <c r="E24513" s="31">
        <v>-66</v>
      </c>
      <c r="F24513" s="31"/>
      <c r="G24513" s="33"/>
      <c r="I24513" s="33"/>
      <c r="J24513" s="33"/>
      <c r="AB24513" s="35"/>
    </row>
    <row r="24514" spans="1:28" s="6" customFormat="1" x14ac:dyDescent="0.15">
      <c r="A24514" s="6" t="s">
        <v>160</v>
      </c>
      <c r="E24514" s="31">
        <v>-66</v>
      </c>
      <c r="F24514" s="31"/>
      <c r="G24514" s="33"/>
      <c r="I24514" s="33"/>
      <c r="J24514" s="33"/>
      <c r="AB24514" s="35"/>
    </row>
    <row r="24515" spans="1:28" s="6" customFormat="1" x14ac:dyDescent="0.15">
      <c r="A24515" s="6" t="s">
        <v>160</v>
      </c>
      <c r="E24515" s="31">
        <v>-66</v>
      </c>
      <c r="F24515" s="31"/>
      <c r="G24515" s="33"/>
      <c r="I24515" s="33"/>
      <c r="J24515" s="33"/>
      <c r="AB24515" s="35"/>
    </row>
    <row r="24516" spans="1:28" s="6" customFormat="1" x14ac:dyDescent="0.15">
      <c r="A24516" s="6" t="s">
        <v>160</v>
      </c>
      <c r="E24516" s="31">
        <v>-66</v>
      </c>
      <c r="F24516" s="31"/>
      <c r="G24516" s="33"/>
      <c r="I24516" s="33"/>
      <c r="J24516" s="33"/>
      <c r="AB24516" s="35"/>
    </row>
    <row r="24517" spans="1:28" s="6" customFormat="1" x14ac:dyDescent="0.15">
      <c r="A24517" s="6" t="s">
        <v>160</v>
      </c>
      <c r="E24517" s="31">
        <v>-66</v>
      </c>
      <c r="F24517" s="31"/>
      <c r="G24517" s="33"/>
      <c r="I24517" s="33"/>
      <c r="J24517" s="33"/>
      <c r="AB24517" s="35"/>
    </row>
    <row r="24518" spans="1:28" s="6" customFormat="1" x14ac:dyDescent="0.15">
      <c r="A24518" s="6" t="s">
        <v>160</v>
      </c>
      <c r="E24518" s="31">
        <v>-66</v>
      </c>
      <c r="F24518" s="31"/>
      <c r="G24518" s="33"/>
      <c r="I24518" s="33"/>
      <c r="J24518" s="33"/>
      <c r="AB24518" s="35"/>
    </row>
    <row r="24519" spans="1:28" s="6" customFormat="1" x14ac:dyDescent="0.15">
      <c r="A24519" s="6" t="s">
        <v>160</v>
      </c>
      <c r="E24519" s="31">
        <v>-66</v>
      </c>
      <c r="F24519" s="31"/>
      <c r="G24519" s="33"/>
      <c r="I24519" s="33"/>
      <c r="J24519" s="33"/>
      <c r="AB24519" s="35"/>
    </row>
    <row r="24520" spans="1:28" s="6" customFormat="1" x14ac:dyDescent="0.15">
      <c r="A24520" s="6" t="s">
        <v>160</v>
      </c>
      <c r="E24520" s="31">
        <v>-66</v>
      </c>
      <c r="F24520" s="31"/>
      <c r="G24520" s="33"/>
      <c r="I24520" s="33"/>
      <c r="J24520" s="33"/>
      <c r="AB24520" s="35"/>
    </row>
    <row r="24521" spans="1:28" s="6" customFormat="1" x14ac:dyDescent="0.15">
      <c r="A24521" s="6" t="s">
        <v>160</v>
      </c>
      <c r="E24521" s="31">
        <v>-66</v>
      </c>
      <c r="F24521" s="31"/>
      <c r="G24521" s="33"/>
      <c r="I24521" s="33"/>
      <c r="J24521" s="33"/>
      <c r="AB24521" s="35"/>
    </row>
    <row r="24522" spans="1:28" s="6" customFormat="1" x14ac:dyDescent="0.15">
      <c r="A24522" s="6" t="s">
        <v>160</v>
      </c>
      <c r="E24522" s="31">
        <v>-66</v>
      </c>
      <c r="F24522" s="31"/>
      <c r="G24522" s="33"/>
      <c r="I24522" s="33"/>
      <c r="J24522" s="33"/>
      <c r="AB24522" s="35"/>
    </row>
    <row r="24523" spans="1:28" s="6" customFormat="1" x14ac:dyDescent="0.15">
      <c r="A24523" s="6" t="s">
        <v>160</v>
      </c>
      <c r="E24523" s="31">
        <v>-66</v>
      </c>
      <c r="F24523" s="31"/>
      <c r="G24523" s="33"/>
      <c r="I24523" s="33"/>
      <c r="J24523" s="33"/>
      <c r="AB24523" s="35"/>
    </row>
    <row r="24524" spans="1:28" s="6" customFormat="1" x14ac:dyDescent="0.15">
      <c r="A24524" s="6" t="s">
        <v>160</v>
      </c>
      <c r="E24524" s="31">
        <v>-66</v>
      </c>
      <c r="F24524" s="31"/>
      <c r="G24524" s="33"/>
      <c r="I24524" s="33"/>
      <c r="J24524" s="33"/>
      <c r="AB24524" s="35"/>
    </row>
    <row r="24525" spans="1:28" s="6" customFormat="1" x14ac:dyDescent="0.15">
      <c r="A24525" s="6" t="s">
        <v>160</v>
      </c>
      <c r="E24525" s="31">
        <v>-66</v>
      </c>
      <c r="F24525" s="31"/>
      <c r="G24525" s="33"/>
      <c r="I24525" s="33"/>
      <c r="J24525" s="33"/>
      <c r="AB24525" s="35"/>
    </row>
    <row r="24526" spans="1:28" s="6" customFormat="1" x14ac:dyDescent="0.15">
      <c r="A24526" s="6" t="s">
        <v>160</v>
      </c>
      <c r="E24526" s="31">
        <v>-66</v>
      </c>
      <c r="F24526" s="31"/>
      <c r="G24526" s="33"/>
      <c r="I24526" s="33"/>
      <c r="J24526" s="33"/>
      <c r="AB24526" s="35"/>
    </row>
    <row r="24527" spans="1:28" s="6" customFormat="1" x14ac:dyDescent="0.15">
      <c r="A24527" s="6" t="s">
        <v>160</v>
      </c>
      <c r="E24527" s="31">
        <v>-66</v>
      </c>
      <c r="F24527" s="31"/>
      <c r="G24527" s="33"/>
      <c r="I24527" s="33"/>
      <c r="J24527" s="33"/>
      <c r="AB24527" s="35"/>
    </row>
    <row r="24528" spans="1:28" s="6" customFormat="1" x14ac:dyDescent="0.15">
      <c r="A24528" s="6" t="s">
        <v>160</v>
      </c>
      <c r="E24528" s="31">
        <v>-66</v>
      </c>
      <c r="F24528" s="31"/>
      <c r="G24528" s="33"/>
      <c r="I24528" s="33"/>
      <c r="J24528" s="33"/>
      <c r="AB24528" s="35"/>
    </row>
    <row r="24529" spans="1:28" s="6" customFormat="1" x14ac:dyDescent="0.15">
      <c r="A24529" s="6" t="s">
        <v>160</v>
      </c>
      <c r="E24529" s="31">
        <v>-66</v>
      </c>
      <c r="F24529" s="31"/>
      <c r="G24529" s="33"/>
      <c r="I24529" s="33"/>
      <c r="J24529" s="33"/>
      <c r="AB24529" s="35"/>
    </row>
    <row r="24530" spans="1:28" s="6" customFormat="1" x14ac:dyDescent="0.15">
      <c r="A24530" s="6" t="s">
        <v>160</v>
      </c>
      <c r="E24530" s="31">
        <v>-66</v>
      </c>
      <c r="F24530" s="31"/>
      <c r="G24530" s="33"/>
      <c r="I24530" s="33"/>
      <c r="J24530" s="33"/>
      <c r="AB24530" s="35"/>
    </row>
    <row r="24531" spans="1:28" s="6" customFormat="1" x14ac:dyDescent="0.15">
      <c r="A24531" s="6" t="s">
        <v>160</v>
      </c>
      <c r="E24531" s="31">
        <v>-66</v>
      </c>
      <c r="F24531" s="31"/>
      <c r="G24531" s="33"/>
      <c r="I24531" s="33"/>
      <c r="J24531" s="33"/>
      <c r="AB24531" s="35"/>
    </row>
    <row r="24532" spans="1:28" s="6" customFormat="1" x14ac:dyDescent="0.15">
      <c r="A24532" s="6" t="s">
        <v>160</v>
      </c>
      <c r="E24532" s="31">
        <v>-66</v>
      </c>
      <c r="F24532" s="31"/>
      <c r="G24532" s="33"/>
      <c r="I24532" s="33"/>
      <c r="J24532" s="33"/>
      <c r="AB24532" s="35"/>
    </row>
    <row r="24533" spans="1:28" s="6" customFormat="1" x14ac:dyDescent="0.15">
      <c r="A24533" s="6" t="s">
        <v>160</v>
      </c>
      <c r="E24533" s="31">
        <v>-66</v>
      </c>
      <c r="F24533" s="31"/>
      <c r="G24533" s="33"/>
      <c r="I24533" s="33"/>
      <c r="J24533" s="33"/>
      <c r="AB24533" s="35"/>
    </row>
    <row r="24534" spans="1:28" s="6" customFormat="1" x14ac:dyDescent="0.15">
      <c r="A24534" s="6" t="s">
        <v>160</v>
      </c>
      <c r="E24534" s="31">
        <v>-66</v>
      </c>
      <c r="F24534" s="31"/>
      <c r="G24534" s="33"/>
      <c r="I24534" s="33"/>
      <c r="J24534" s="33"/>
      <c r="AB24534" s="35"/>
    </row>
    <row r="24535" spans="1:28" s="6" customFormat="1" x14ac:dyDescent="0.15">
      <c r="A24535" s="6" t="s">
        <v>160</v>
      </c>
      <c r="E24535" s="31">
        <v>-66</v>
      </c>
      <c r="F24535" s="31"/>
      <c r="G24535" s="33"/>
      <c r="I24535" s="33"/>
      <c r="J24535" s="33"/>
      <c r="AB24535" s="35"/>
    </row>
    <row r="24536" spans="1:28" s="6" customFormat="1" x14ac:dyDescent="0.15">
      <c r="A24536" s="6" t="s">
        <v>160</v>
      </c>
      <c r="E24536" s="31">
        <v>-66</v>
      </c>
      <c r="F24536" s="31"/>
      <c r="G24536" s="33"/>
      <c r="I24536" s="33"/>
      <c r="J24536" s="33"/>
      <c r="AB24536" s="35"/>
    </row>
    <row r="24537" spans="1:28" s="6" customFormat="1" x14ac:dyDescent="0.15">
      <c r="A24537" s="6" t="s">
        <v>160</v>
      </c>
      <c r="E24537" s="31">
        <v>-66</v>
      </c>
      <c r="F24537" s="31"/>
      <c r="G24537" s="33"/>
      <c r="I24537" s="33"/>
      <c r="J24537" s="33"/>
      <c r="AB24537" s="35"/>
    </row>
    <row r="24538" spans="1:28" s="6" customFormat="1" x14ac:dyDescent="0.15">
      <c r="A24538" s="6" t="s">
        <v>160</v>
      </c>
      <c r="E24538" s="31">
        <v>-66</v>
      </c>
      <c r="F24538" s="31"/>
      <c r="G24538" s="33"/>
      <c r="I24538" s="33"/>
      <c r="J24538" s="33"/>
      <c r="AB24538" s="35"/>
    </row>
    <row r="24539" spans="1:28" s="6" customFormat="1" x14ac:dyDescent="0.15">
      <c r="A24539" s="6" t="s">
        <v>160</v>
      </c>
      <c r="E24539" s="31">
        <v>-66</v>
      </c>
      <c r="F24539" s="31"/>
      <c r="G24539" s="33"/>
      <c r="I24539" s="33"/>
      <c r="J24539" s="33"/>
      <c r="AB24539" s="35"/>
    </row>
    <row r="24540" spans="1:28" s="6" customFormat="1" x14ac:dyDescent="0.15">
      <c r="A24540" s="6" t="s">
        <v>160</v>
      </c>
      <c r="E24540" s="31">
        <v>-66</v>
      </c>
      <c r="F24540" s="31"/>
      <c r="G24540" s="33"/>
      <c r="I24540" s="33"/>
      <c r="J24540" s="33"/>
      <c r="AB24540" s="35"/>
    </row>
    <row r="24541" spans="1:28" s="6" customFormat="1" x14ac:dyDescent="0.15">
      <c r="A24541" s="6" t="s">
        <v>160</v>
      </c>
      <c r="E24541" s="31">
        <v>-66</v>
      </c>
      <c r="F24541" s="31"/>
      <c r="G24541" s="33"/>
      <c r="I24541" s="33"/>
      <c r="J24541" s="33"/>
      <c r="AB24541" s="35"/>
    </row>
    <row r="24542" spans="1:28" s="6" customFormat="1" x14ac:dyDescent="0.15">
      <c r="A24542" s="6" t="s">
        <v>160</v>
      </c>
      <c r="E24542" s="31">
        <v>-66</v>
      </c>
      <c r="F24542" s="31"/>
      <c r="G24542" s="33"/>
      <c r="I24542" s="33"/>
      <c r="J24542" s="33"/>
      <c r="AB24542" s="35"/>
    </row>
    <row r="24543" spans="1:28" s="6" customFormat="1" x14ac:dyDescent="0.15">
      <c r="A24543" s="6" t="s">
        <v>160</v>
      </c>
      <c r="E24543" s="31">
        <v>-66</v>
      </c>
      <c r="F24543" s="31"/>
      <c r="G24543" s="33"/>
      <c r="I24543" s="33"/>
      <c r="J24543" s="33"/>
      <c r="AB24543" s="35"/>
    </row>
    <row r="24544" spans="1:28" s="6" customFormat="1" x14ac:dyDescent="0.15">
      <c r="A24544" s="6" t="s">
        <v>160</v>
      </c>
      <c r="E24544" s="31">
        <v>-66</v>
      </c>
      <c r="F24544" s="31"/>
      <c r="G24544" s="33"/>
      <c r="I24544" s="33"/>
      <c r="J24544" s="33"/>
      <c r="AB24544" s="35"/>
    </row>
    <row r="24545" spans="1:28" s="6" customFormat="1" x14ac:dyDescent="0.15">
      <c r="A24545" s="6" t="s">
        <v>160</v>
      </c>
      <c r="E24545" s="31">
        <v>-61</v>
      </c>
      <c r="F24545" s="31"/>
      <c r="G24545" s="33"/>
      <c r="I24545" s="33"/>
      <c r="J24545" s="33"/>
      <c r="AB24545" s="35"/>
    </row>
    <row r="24546" spans="1:28" s="6" customFormat="1" x14ac:dyDescent="0.15">
      <c r="A24546" s="6" t="s">
        <v>160</v>
      </c>
      <c r="E24546" s="31">
        <v>-65</v>
      </c>
      <c r="F24546" s="31"/>
      <c r="G24546" s="33"/>
      <c r="I24546" s="33"/>
      <c r="J24546" s="33"/>
      <c r="AB24546" s="35"/>
    </row>
    <row r="24547" spans="1:28" s="6" customFormat="1" x14ac:dyDescent="0.15">
      <c r="A24547" s="6" t="s">
        <v>160</v>
      </c>
      <c r="E24547" s="31">
        <v>-65</v>
      </c>
      <c r="F24547" s="31"/>
      <c r="G24547" s="33"/>
      <c r="I24547" s="33"/>
      <c r="J24547" s="33"/>
      <c r="AB24547" s="35"/>
    </row>
    <row r="24548" spans="1:28" s="6" customFormat="1" x14ac:dyDescent="0.15">
      <c r="A24548" s="6" t="s">
        <v>160</v>
      </c>
      <c r="E24548" s="31">
        <v>-67</v>
      </c>
      <c r="F24548" s="31"/>
      <c r="G24548" s="33"/>
      <c r="I24548" s="33"/>
      <c r="J24548" s="33"/>
      <c r="AB24548" s="35"/>
    </row>
    <row r="24549" spans="1:28" s="6" customFormat="1" x14ac:dyDescent="0.15">
      <c r="A24549" s="6" t="s">
        <v>160</v>
      </c>
      <c r="E24549" s="31">
        <v>-69</v>
      </c>
      <c r="F24549" s="31"/>
      <c r="G24549" s="33"/>
      <c r="I24549" s="33"/>
      <c r="J24549" s="33"/>
      <c r="AB24549" s="35"/>
    </row>
    <row r="24550" spans="1:28" s="6" customFormat="1" x14ac:dyDescent="0.15">
      <c r="A24550" s="6" t="s">
        <v>160</v>
      </c>
      <c r="E24550" s="31">
        <v>-69</v>
      </c>
      <c r="F24550" s="31"/>
      <c r="G24550" s="33"/>
      <c r="I24550" s="33"/>
      <c r="J24550" s="33"/>
      <c r="AB24550" s="35"/>
    </row>
    <row r="24551" spans="1:28" s="6" customFormat="1" x14ac:dyDescent="0.15">
      <c r="A24551" s="6" t="s">
        <v>160</v>
      </c>
      <c r="E24551" s="31">
        <v>-69</v>
      </c>
      <c r="F24551" s="31"/>
      <c r="G24551" s="33"/>
      <c r="I24551" s="33"/>
      <c r="J24551" s="33"/>
      <c r="AB24551" s="35"/>
    </row>
    <row r="24552" spans="1:28" s="6" customFormat="1" x14ac:dyDescent="0.15">
      <c r="A24552" s="6" t="s">
        <v>160</v>
      </c>
      <c r="E24552" s="31">
        <v>-69</v>
      </c>
      <c r="F24552" s="31"/>
      <c r="G24552" s="33"/>
      <c r="I24552" s="33"/>
      <c r="J24552" s="33"/>
      <c r="AB24552" s="35"/>
    </row>
    <row r="24553" spans="1:28" s="6" customFormat="1" x14ac:dyDescent="0.15">
      <c r="A24553" s="6" t="s">
        <v>160</v>
      </c>
      <c r="E24553" s="31">
        <v>-69</v>
      </c>
      <c r="F24553" s="31"/>
      <c r="G24553" s="33"/>
      <c r="I24553" s="33"/>
      <c r="J24553" s="33"/>
      <c r="AB24553" s="35"/>
    </row>
    <row r="24554" spans="1:28" s="6" customFormat="1" x14ac:dyDescent="0.15">
      <c r="A24554" s="6" t="s">
        <v>160</v>
      </c>
      <c r="E24554" s="31">
        <v>-69</v>
      </c>
      <c r="F24554" s="31"/>
      <c r="G24554" s="33"/>
      <c r="I24554" s="33"/>
      <c r="J24554" s="33"/>
      <c r="AB24554" s="35"/>
    </row>
    <row r="24555" spans="1:28" s="6" customFormat="1" x14ac:dyDescent="0.15">
      <c r="A24555" s="6" t="s">
        <v>160</v>
      </c>
      <c r="E24555" s="31">
        <v>-69</v>
      </c>
      <c r="F24555" s="31"/>
      <c r="G24555" s="33"/>
      <c r="I24555" s="33"/>
      <c r="J24555" s="33"/>
      <c r="AB24555" s="35"/>
    </row>
    <row r="24556" spans="1:28" s="6" customFormat="1" x14ac:dyDescent="0.15">
      <c r="A24556" s="6" t="s">
        <v>160</v>
      </c>
      <c r="E24556" s="31">
        <v>-68</v>
      </c>
      <c r="F24556" s="31"/>
      <c r="G24556" s="33"/>
      <c r="I24556" s="33"/>
      <c r="J24556" s="33"/>
      <c r="AB24556" s="35"/>
    </row>
    <row r="24557" spans="1:28" s="6" customFormat="1" x14ac:dyDescent="0.15">
      <c r="A24557" s="6" t="s">
        <v>160</v>
      </c>
      <c r="E24557" s="31">
        <v>-68</v>
      </c>
      <c r="F24557" s="31"/>
      <c r="G24557" s="33"/>
      <c r="I24557" s="33"/>
      <c r="J24557" s="33"/>
      <c r="AB24557" s="35"/>
    </row>
    <row r="24558" spans="1:28" s="6" customFormat="1" x14ac:dyDescent="0.15">
      <c r="A24558" s="6" t="s">
        <v>160</v>
      </c>
      <c r="E24558" s="31">
        <v>-66</v>
      </c>
      <c r="F24558" s="31"/>
      <c r="G24558" s="33"/>
      <c r="I24558" s="33"/>
      <c r="J24558" s="33"/>
      <c r="AB24558" s="35"/>
    </row>
    <row r="24559" spans="1:28" s="6" customFormat="1" x14ac:dyDescent="0.15">
      <c r="A24559" s="6" t="s">
        <v>160</v>
      </c>
      <c r="E24559" s="31">
        <v>-66</v>
      </c>
      <c r="F24559" s="31"/>
      <c r="G24559" s="33"/>
      <c r="I24559" s="33"/>
      <c r="J24559" s="33"/>
      <c r="AB24559" s="35"/>
    </row>
    <row r="24560" spans="1:28" s="6" customFormat="1" x14ac:dyDescent="0.15">
      <c r="A24560" s="6" t="s">
        <v>160</v>
      </c>
      <c r="E24560" s="31">
        <v>-66</v>
      </c>
      <c r="F24560" s="31"/>
      <c r="G24560" s="33"/>
      <c r="I24560" s="33"/>
      <c r="J24560" s="33"/>
      <c r="AB24560" s="35"/>
    </row>
    <row r="24561" spans="1:28" s="6" customFormat="1" x14ac:dyDescent="0.15">
      <c r="A24561" s="6" t="s">
        <v>160</v>
      </c>
      <c r="E24561" s="31">
        <v>-66</v>
      </c>
      <c r="F24561" s="31"/>
      <c r="G24561" s="33"/>
      <c r="I24561" s="33"/>
      <c r="J24561" s="33"/>
      <c r="AB24561" s="35"/>
    </row>
    <row r="24562" spans="1:28" s="6" customFormat="1" x14ac:dyDescent="0.15">
      <c r="A24562" s="6" t="s">
        <v>160</v>
      </c>
      <c r="E24562" s="31">
        <v>-66</v>
      </c>
      <c r="F24562" s="31"/>
      <c r="G24562" s="33"/>
      <c r="I24562" s="33"/>
      <c r="J24562" s="33"/>
      <c r="AB24562" s="35"/>
    </row>
    <row r="24563" spans="1:28" s="6" customFormat="1" x14ac:dyDescent="0.15">
      <c r="A24563" s="6" t="s">
        <v>160</v>
      </c>
      <c r="E24563" s="31">
        <v>-66</v>
      </c>
      <c r="F24563" s="31"/>
      <c r="G24563" s="33"/>
      <c r="I24563" s="33"/>
      <c r="J24563" s="33"/>
      <c r="AB24563" s="35"/>
    </row>
    <row r="24564" spans="1:28" s="6" customFormat="1" x14ac:dyDescent="0.15">
      <c r="A24564" s="6" t="s">
        <v>160</v>
      </c>
      <c r="E24564" s="31">
        <v>-66</v>
      </c>
      <c r="F24564" s="31"/>
      <c r="G24564" s="33"/>
      <c r="I24564" s="33"/>
      <c r="J24564" s="33"/>
      <c r="AB24564" s="35"/>
    </row>
    <row r="24565" spans="1:28" s="6" customFormat="1" x14ac:dyDescent="0.15">
      <c r="A24565" s="6" t="s">
        <v>160</v>
      </c>
      <c r="E24565" s="31">
        <v>-69</v>
      </c>
      <c r="F24565" s="31"/>
      <c r="G24565" s="33"/>
      <c r="I24565" s="33"/>
      <c r="J24565" s="33"/>
      <c r="AB24565" s="35"/>
    </row>
    <row r="24566" spans="1:28" s="6" customFormat="1" x14ac:dyDescent="0.15">
      <c r="A24566" s="6" t="s">
        <v>160</v>
      </c>
      <c r="E24566" s="31">
        <v>-69</v>
      </c>
      <c r="F24566" s="31"/>
      <c r="G24566" s="33"/>
      <c r="I24566" s="33"/>
      <c r="J24566" s="33"/>
      <c r="AB24566" s="35"/>
    </row>
    <row r="24567" spans="1:28" s="6" customFormat="1" x14ac:dyDescent="0.15">
      <c r="A24567" s="6" t="s">
        <v>160</v>
      </c>
      <c r="E24567" s="31">
        <v>-66</v>
      </c>
      <c r="F24567" s="31"/>
      <c r="G24567" s="33"/>
      <c r="I24567" s="33"/>
      <c r="J24567" s="33"/>
      <c r="AB24567" s="35"/>
    </row>
    <row r="24568" spans="1:28" s="6" customFormat="1" x14ac:dyDescent="0.15">
      <c r="A24568" s="6" t="s">
        <v>160</v>
      </c>
      <c r="E24568" s="31">
        <v>-69</v>
      </c>
      <c r="F24568" s="31"/>
      <c r="G24568" s="33"/>
      <c r="I24568" s="33"/>
      <c r="J24568" s="33"/>
      <c r="AB24568" s="35"/>
    </row>
    <row r="24569" spans="1:28" s="6" customFormat="1" x14ac:dyDescent="0.15">
      <c r="A24569" s="6" t="s">
        <v>160</v>
      </c>
      <c r="E24569" s="31">
        <v>-69</v>
      </c>
      <c r="F24569" s="31"/>
      <c r="G24569" s="33"/>
      <c r="I24569" s="33"/>
      <c r="J24569" s="33"/>
      <c r="AB24569" s="35"/>
    </row>
    <row r="24570" spans="1:28" s="6" customFormat="1" x14ac:dyDescent="0.15">
      <c r="A24570" s="6" t="s">
        <v>160</v>
      </c>
      <c r="E24570" s="31">
        <v>-69</v>
      </c>
      <c r="F24570" s="31"/>
      <c r="G24570" s="33"/>
      <c r="I24570" s="33"/>
      <c r="J24570" s="33"/>
      <c r="AB24570" s="35"/>
    </row>
    <row r="24571" spans="1:28" s="6" customFormat="1" x14ac:dyDescent="0.15">
      <c r="A24571" s="6" t="s">
        <v>160</v>
      </c>
      <c r="E24571" s="31">
        <v>-75</v>
      </c>
      <c r="F24571" s="31"/>
      <c r="G24571" s="33"/>
      <c r="I24571" s="33"/>
      <c r="J24571" s="33"/>
      <c r="AB24571" s="35"/>
    </row>
    <row r="24572" spans="1:28" s="6" customFormat="1" x14ac:dyDescent="0.15">
      <c r="A24572" s="6" t="s">
        <v>160</v>
      </c>
      <c r="E24572" s="31">
        <v>-75</v>
      </c>
      <c r="F24572" s="31"/>
      <c r="G24572" s="33"/>
      <c r="I24572" s="33"/>
      <c r="J24572" s="33"/>
      <c r="AB24572" s="35"/>
    </row>
    <row r="24573" spans="1:28" s="6" customFormat="1" x14ac:dyDescent="0.15">
      <c r="A24573" s="6" t="s">
        <v>160</v>
      </c>
      <c r="E24573" s="31">
        <v>-74</v>
      </c>
      <c r="F24573" s="31"/>
      <c r="G24573" s="33"/>
      <c r="I24573" s="33"/>
      <c r="J24573" s="33"/>
      <c r="AB24573" s="35"/>
    </row>
    <row r="24574" spans="1:28" s="6" customFormat="1" x14ac:dyDescent="0.15">
      <c r="A24574" s="6" t="s">
        <v>160</v>
      </c>
      <c r="E24574" s="31">
        <v>-74</v>
      </c>
      <c r="F24574" s="31"/>
      <c r="G24574" s="33"/>
      <c r="I24574" s="33"/>
      <c r="J24574" s="33"/>
      <c r="AB24574" s="35"/>
    </row>
    <row r="24575" spans="1:28" s="6" customFormat="1" x14ac:dyDescent="0.15">
      <c r="A24575" s="6" t="s">
        <v>160</v>
      </c>
      <c r="E24575" s="31">
        <v>-72</v>
      </c>
      <c r="F24575" s="31"/>
      <c r="G24575" s="33"/>
      <c r="I24575" s="33"/>
      <c r="J24575" s="33"/>
      <c r="AB24575" s="35"/>
    </row>
    <row r="24576" spans="1:28" s="6" customFormat="1" x14ac:dyDescent="0.15">
      <c r="A24576" s="6" t="s">
        <v>160</v>
      </c>
      <c r="E24576" s="31">
        <v>-66</v>
      </c>
      <c r="F24576" s="31"/>
      <c r="G24576" s="33"/>
      <c r="I24576" s="33"/>
      <c r="J24576" s="33"/>
      <c r="AB24576" s="35"/>
    </row>
    <row r="24577" spans="1:28" s="6" customFormat="1" x14ac:dyDescent="0.15">
      <c r="A24577" s="6" t="s">
        <v>160</v>
      </c>
      <c r="E24577" s="31">
        <v>-66</v>
      </c>
      <c r="F24577" s="31"/>
      <c r="G24577" s="33"/>
      <c r="I24577" s="33"/>
      <c r="J24577" s="33"/>
      <c r="AB24577" s="35"/>
    </row>
    <row r="24578" spans="1:28" s="6" customFormat="1" x14ac:dyDescent="0.15">
      <c r="A24578" s="6" t="s">
        <v>160</v>
      </c>
      <c r="E24578" s="31">
        <v>-66</v>
      </c>
      <c r="F24578" s="31"/>
      <c r="G24578" s="33"/>
      <c r="I24578" s="33"/>
      <c r="J24578" s="33"/>
      <c r="AB24578" s="35"/>
    </row>
    <row r="24579" spans="1:28" s="6" customFormat="1" x14ac:dyDescent="0.15">
      <c r="A24579" s="6" t="s">
        <v>160</v>
      </c>
      <c r="E24579" s="31">
        <v>-69</v>
      </c>
      <c r="F24579" s="31"/>
      <c r="G24579" s="33"/>
      <c r="I24579" s="33"/>
      <c r="J24579" s="33"/>
      <c r="AB24579" s="35"/>
    </row>
    <row r="24580" spans="1:28" s="6" customFormat="1" x14ac:dyDescent="0.15">
      <c r="A24580" s="6" t="s">
        <v>160</v>
      </c>
      <c r="E24580" s="31">
        <v>-69</v>
      </c>
      <c r="F24580" s="31"/>
      <c r="G24580" s="33"/>
      <c r="I24580" s="33"/>
      <c r="J24580" s="33"/>
      <c r="AB24580" s="35"/>
    </row>
    <row r="24581" spans="1:28" s="6" customFormat="1" x14ac:dyDescent="0.15">
      <c r="A24581" s="6" t="s">
        <v>160</v>
      </c>
      <c r="E24581" s="31">
        <v>-69</v>
      </c>
      <c r="F24581" s="31"/>
      <c r="G24581" s="33"/>
      <c r="I24581" s="33"/>
      <c r="J24581" s="33"/>
      <c r="AB24581" s="35"/>
    </row>
    <row r="24582" spans="1:28" s="6" customFormat="1" x14ac:dyDescent="0.15">
      <c r="A24582" s="6" t="s">
        <v>160</v>
      </c>
      <c r="E24582" s="31">
        <v>-69</v>
      </c>
      <c r="F24582" s="31"/>
      <c r="G24582" s="33"/>
      <c r="I24582" s="33"/>
      <c r="J24582" s="33"/>
      <c r="AB24582" s="35"/>
    </row>
    <row r="24583" spans="1:28" s="6" customFormat="1" x14ac:dyDescent="0.15">
      <c r="A24583" s="6" t="s">
        <v>160</v>
      </c>
      <c r="E24583" s="31">
        <v>-69</v>
      </c>
      <c r="F24583" s="31"/>
      <c r="G24583" s="33"/>
      <c r="I24583" s="33"/>
      <c r="J24583" s="33"/>
      <c r="AB24583" s="35"/>
    </row>
    <row r="24584" spans="1:28" s="6" customFormat="1" x14ac:dyDescent="0.15">
      <c r="A24584" s="6" t="s">
        <v>160</v>
      </c>
      <c r="E24584" s="31">
        <v>-66</v>
      </c>
      <c r="F24584" s="31"/>
      <c r="G24584" s="33"/>
      <c r="I24584" s="33"/>
      <c r="J24584" s="33"/>
      <c r="AB24584" s="35"/>
    </row>
    <row r="24585" spans="1:28" s="6" customFormat="1" x14ac:dyDescent="0.15">
      <c r="A24585" s="6" t="s">
        <v>160</v>
      </c>
      <c r="E24585" s="31">
        <v>-66</v>
      </c>
      <c r="F24585" s="31"/>
      <c r="G24585" s="33"/>
      <c r="I24585" s="33"/>
      <c r="J24585" s="33"/>
      <c r="AB24585" s="35"/>
    </row>
    <row r="24586" spans="1:28" s="6" customFormat="1" x14ac:dyDescent="0.15">
      <c r="A24586" s="6" t="s">
        <v>160</v>
      </c>
      <c r="E24586" s="31">
        <v>-66</v>
      </c>
      <c r="F24586" s="31"/>
      <c r="G24586" s="33"/>
      <c r="I24586" s="33"/>
      <c r="J24586" s="33"/>
      <c r="AB24586" s="35"/>
    </row>
    <row r="24587" spans="1:28" s="6" customFormat="1" x14ac:dyDescent="0.15">
      <c r="A24587" s="6" t="s">
        <v>160</v>
      </c>
      <c r="E24587" s="31">
        <v>-66</v>
      </c>
      <c r="F24587" s="31"/>
      <c r="G24587" s="33"/>
      <c r="I24587" s="33"/>
      <c r="J24587" s="33"/>
      <c r="AB24587" s="35"/>
    </row>
    <row r="24588" spans="1:28" s="6" customFormat="1" x14ac:dyDescent="0.15">
      <c r="A24588" s="6" t="s">
        <v>160</v>
      </c>
      <c r="E24588" s="31">
        <v>-62</v>
      </c>
      <c r="F24588" s="31"/>
      <c r="G24588" s="33"/>
      <c r="I24588" s="33"/>
      <c r="J24588" s="33"/>
      <c r="AB24588" s="35"/>
    </row>
    <row r="24589" spans="1:28" s="6" customFormat="1" x14ac:dyDescent="0.15">
      <c r="A24589" s="6" t="s">
        <v>160</v>
      </c>
      <c r="E24589" s="31">
        <v>-62</v>
      </c>
      <c r="F24589" s="31"/>
      <c r="G24589" s="33"/>
      <c r="I24589" s="33"/>
      <c r="J24589" s="33"/>
      <c r="AB24589" s="35"/>
    </row>
    <row r="24590" spans="1:28" s="6" customFormat="1" x14ac:dyDescent="0.15">
      <c r="A24590" s="6" t="s">
        <v>160</v>
      </c>
      <c r="E24590" s="31">
        <v>-62</v>
      </c>
      <c r="F24590" s="31"/>
      <c r="G24590" s="33"/>
      <c r="I24590" s="33"/>
      <c r="J24590" s="33"/>
      <c r="AB24590" s="35"/>
    </row>
    <row r="24591" spans="1:28" s="6" customFormat="1" x14ac:dyDescent="0.15">
      <c r="A24591" s="6" t="s">
        <v>160</v>
      </c>
      <c r="E24591" s="31">
        <v>-65</v>
      </c>
      <c r="F24591" s="31"/>
      <c r="G24591" s="33"/>
      <c r="I24591" s="33"/>
      <c r="J24591" s="33"/>
      <c r="AB24591" s="35"/>
    </row>
    <row r="24592" spans="1:28" s="6" customFormat="1" x14ac:dyDescent="0.15">
      <c r="A24592" s="6" t="s">
        <v>160</v>
      </c>
      <c r="E24592" s="31">
        <v>-65</v>
      </c>
      <c r="F24592" s="31"/>
      <c r="G24592" s="33"/>
      <c r="I24592" s="33"/>
      <c r="J24592" s="33"/>
      <c r="AB24592" s="35"/>
    </row>
    <row r="24593" spans="1:28" s="6" customFormat="1" x14ac:dyDescent="0.15">
      <c r="A24593" s="6" t="s">
        <v>160</v>
      </c>
      <c r="E24593" s="31">
        <v>-69</v>
      </c>
      <c r="F24593" s="31"/>
      <c r="G24593" s="33"/>
      <c r="I24593" s="33"/>
      <c r="J24593" s="33"/>
      <c r="AB24593" s="35"/>
    </row>
    <row r="24594" spans="1:28" s="6" customFormat="1" x14ac:dyDescent="0.15">
      <c r="A24594" s="6" t="s">
        <v>160</v>
      </c>
      <c r="E24594" s="31">
        <v>-69</v>
      </c>
      <c r="F24594" s="31"/>
      <c r="G24594" s="33"/>
      <c r="I24594" s="33"/>
      <c r="J24594" s="33"/>
      <c r="AB24594" s="35"/>
    </row>
    <row r="24595" spans="1:28" s="6" customFormat="1" x14ac:dyDescent="0.15">
      <c r="A24595" s="6" t="s">
        <v>160</v>
      </c>
      <c r="E24595" s="31">
        <v>-66</v>
      </c>
      <c r="F24595" s="31"/>
      <c r="G24595" s="33"/>
      <c r="I24595" s="33"/>
      <c r="J24595" s="33"/>
      <c r="AB24595" s="35"/>
    </row>
    <row r="24596" spans="1:28" s="6" customFormat="1" x14ac:dyDescent="0.15">
      <c r="A24596" s="6" t="s">
        <v>160</v>
      </c>
      <c r="E24596" s="31">
        <v>-69</v>
      </c>
      <c r="F24596" s="31"/>
      <c r="G24596" s="33"/>
      <c r="I24596" s="33"/>
      <c r="J24596" s="33"/>
      <c r="AB24596" s="35"/>
    </row>
    <row r="24597" spans="1:28" s="6" customFormat="1" x14ac:dyDescent="0.15">
      <c r="A24597" s="6" t="s">
        <v>160</v>
      </c>
      <c r="E24597" s="31">
        <v>-69</v>
      </c>
      <c r="F24597" s="31"/>
      <c r="G24597" s="33"/>
      <c r="I24597" s="33"/>
      <c r="J24597" s="33"/>
      <c r="AB24597" s="35"/>
    </row>
    <row r="24598" spans="1:28" s="6" customFormat="1" x14ac:dyDescent="0.15">
      <c r="A24598" s="6" t="s">
        <v>160</v>
      </c>
      <c r="E24598" s="31">
        <v>-79</v>
      </c>
      <c r="F24598" s="31"/>
      <c r="G24598" s="33"/>
      <c r="I24598" s="33"/>
      <c r="J24598" s="33"/>
      <c r="AB24598" s="35"/>
    </row>
    <row r="24599" spans="1:28" s="6" customFormat="1" x14ac:dyDescent="0.15">
      <c r="A24599" s="6" t="s">
        <v>160</v>
      </c>
      <c r="E24599" s="31">
        <v>-74</v>
      </c>
      <c r="F24599" s="31"/>
      <c r="G24599" s="33"/>
      <c r="I24599" s="33"/>
      <c r="J24599" s="33"/>
      <c r="AB24599" s="35"/>
    </row>
    <row r="24600" spans="1:28" s="6" customFormat="1" x14ac:dyDescent="0.15">
      <c r="A24600" s="6" t="s">
        <v>160</v>
      </c>
      <c r="E24600" s="31">
        <v>-74</v>
      </c>
      <c r="F24600" s="31"/>
      <c r="G24600" s="33"/>
      <c r="I24600" s="33"/>
      <c r="J24600" s="33"/>
      <c r="AB24600" s="35"/>
    </row>
    <row r="24601" spans="1:28" s="6" customFormat="1" x14ac:dyDescent="0.15">
      <c r="A24601" s="6" t="s">
        <v>160</v>
      </c>
      <c r="E24601" s="31">
        <v>-70</v>
      </c>
      <c r="F24601" s="31"/>
      <c r="G24601" s="33"/>
      <c r="I24601" s="33"/>
      <c r="J24601" s="33"/>
      <c r="AB24601" s="35"/>
    </row>
    <row r="24602" spans="1:28" s="6" customFormat="1" x14ac:dyDescent="0.15">
      <c r="A24602" s="6" t="s">
        <v>160</v>
      </c>
      <c r="E24602" s="31">
        <v>-70</v>
      </c>
      <c r="F24602" s="31"/>
      <c r="G24602" s="33"/>
      <c r="I24602" s="33"/>
      <c r="J24602" s="33"/>
      <c r="AB24602" s="35"/>
    </row>
    <row r="24603" spans="1:28" s="6" customFormat="1" x14ac:dyDescent="0.15">
      <c r="A24603" s="6" t="s">
        <v>160</v>
      </c>
      <c r="E24603" s="31">
        <v>-70</v>
      </c>
      <c r="F24603" s="31"/>
      <c r="G24603" s="33"/>
      <c r="I24603" s="33"/>
      <c r="J24603" s="33"/>
      <c r="AB24603" s="35"/>
    </row>
    <row r="24604" spans="1:28" s="6" customFormat="1" x14ac:dyDescent="0.15">
      <c r="A24604" s="6" t="s">
        <v>160</v>
      </c>
      <c r="E24604" s="31">
        <v>-70</v>
      </c>
      <c r="F24604" s="31"/>
      <c r="G24604" s="33"/>
      <c r="I24604" s="33"/>
      <c r="J24604" s="33"/>
      <c r="AB24604" s="35"/>
    </row>
    <row r="24605" spans="1:28" s="6" customFormat="1" x14ac:dyDescent="0.15">
      <c r="A24605" s="6" t="s">
        <v>160</v>
      </c>
      <c r="E24605" s="31">
        <v>-70</v>
      </c>
      <c r="F24605" s="31"/>
      <c r="G24605" s="33"/>
      <c r="I24605" s="33"/>
      <c r="J24605" s="33"/>
      <c r="AB24605" s="35"/>
    </row>
    <row r="24606" spans="1:28" s="6" customFormat="1" x14ac:dyDescent="0.15">
      <c r="A24606" s="6" t="s">
        <v>160</v>
      </c>
      <c r="E24606" s="31">
        <v>-70</v>
      </c>
      <c r="F24606" s="31"/>
      <c r="G24606" s="33"/>
      <c r="I24606" s="33"/>
      <c r="J24606" s="33"/>
      <c r="AB24606" s="35"/>
    </row>
    <row r="24607" spans="1:28" s="6" customFormat="1" x14ac:dyDescent="0.15">
      <c r="A24607" s="6" t="s">
        <v>160</v>
      </c>
      <c r="E24607" s="31">
        <v>-70</v>
      </c>
      <c r="F24607" s="31"/>
      <c r="G24607" s="33"/>
      <c r="I24607" s="33"/>
      <c r="J24607" s="33"/>
      <c r="AB24607" s="35"/>
    </row>
    <row r="24608" spans="1:28" s="6" customFormat="1" x14ac:dyDescent="0.15">
      <c r="A24608" s="6" t="s">
        <v>160</v>
      </c>
      <c r="E24608" s="31">
        <v>-70</v>
      </c>
      <c r="F24608" s="31"/>
      <c r="G24608" s="33"/>
      <c r="I24608" s="33"/>
      <c r="J24608" s="33"/>
      <c r="AB24608" s="35"/>
    </row>
    <row r="24609" spans="1:28" s="6" customFormat="1" x14ac:dyDescent="0.15">
      <c r="A24609" s="6" t="s">
        <v>160</v>
      </c>
      <c r="E24609" s="31">
        <v>-70</v>
      </c>
      <c r="F24609" s="31"/>
      <c r="G24609" s="33"/>
      <c r="I24609" s="33"/>
      <c r="J24609" s="33"/>
      <c r="AB24609" s="35"/>
    </row>
    <row r="24610" spans="1:28" s="6" customFormat="1" x14ac:dyDescent="0.15">
      <c r="A24610" s="6" t="s">
        <v>160</v>
      </c>
      <c r="E24610" s="31">
        <v>-70</v>
      </c>
      <c r="F24610" s="31"/>
      <c r="G24610" s="33"/>
      <c r="I24610" s="33"/>
      <c r="J24610" s="33"/>
      <c r="AB24610" s="35"/>
    </row>
    <row r="24611" spans="1:28" s="6" customFormat="1" x14ac:dyDescent="0.15">
      <c r="A24611" s="6" t="s">
        <v>160</v>
      </c>
      <c r="E24611" s="31">
        <v>-70</v>
      </c>
      <c r="F24611" s="31"/>
      <c r="G24611" s="33"/>
      <c r="I24611" s="33"/>
      <c r="J24611" s="33"/>
      <c r="AB24611" s="35"/>
    </row>
    <row r="24612" spans="1:28" s="6" customFormat="1" x14ac:dyDescent="0.15">
      <c r="A24612" s="6" t="s">
        <v>160</v>
      </c>
      <c r="E24612" s="31">
        <v>-73</v>
      </c>
      <c r="F24612" s="31"/>
      <c r="G24612" s="33"/>
      <c r="I24612" s="33"/>
      <c r="J24612" s="33"/>
      <c r="AB24612" s="35"/>
    </row>
    <row r="24613" spans="1:28" s="6" customFormat="1" x14ac:dyDescent="0.15">
      <c r="A24613" s="6" t="s">
        <v>160</v>
      </c>
      <c r="E24613" s="31">
        <v>-70</v>
      </c>
      <c r="F24613" s="31"/>
      <c r="G24613" s="33"/>
      <c r="I24613" s="33"/>
      <c r="J24613" s="33"/>
      <c r="AB24613" s="35"/>
    </row>
    <row r="24614" spans="1:28" s="6" customFormat="1" x14ac:dyDescent="0.15">
      <c r="A24614" s="6" t="s">
        <v>160</v>
      </c>
      <c r="E24614" s="31">
        <v>-70</v>
      </c>
      <c r="F24614" s="31"/>
      <c r="G24614" s="33"/>
      <c r="I24614" s="33"/>
      <c r="J24614" s="33"/>
      <c r="AB24614" s="35"/>
    </row>
    <row r="24615" spans="1:28" s="6" customFormat="1" x14ac:dyDescent="0.15">
      <c r="A24615" s="6" t="s">
        <v>160</v>
      </c>
      <c r="E24615" s="31">
        <v>-70</v>
      </c>
      <c r="F24615" s="31"/>
      <c r="G24615" s="33"/>
      <c r="I24615" s="33"/>
      <c r="J24615" s="33"/>
      <c r="AB24615" s="35"/>
    </row>
    <row r="24616" spans="1:28" s="6" customFormat="1" x14ac:dyDescent="0.15">
      <c r="A24616" s="6" t="s">
        <v>160</v>
      </c>
      <c r="E24616" s="31">
        <v>-70</v>
      </c>
      <c r="F24616" s="31"/>
      <c r="G24616" s="33"/>
      <c r="I24616" s="33"/>
      <c r="J24616" s="33"/>
      <c r="AB24616" s="35"/>
    </row>
    <row r="24617" spans="1:28" s="6" customFormat="1" x14ac:dyDescent="0.15">
      <c r="A24617" s="6" t="s">
        <v>160</v>
      </c>
      <c r="E24617" s="31">
        <v>-70</v>
      </c>
      <c r="F24617" s="31"/>
      <c r="G24617" s="33"/>
      <c r="I24617" s="33"/>
      <c r="J24617" s="33"/>
      <c r="AB24617" s="35"/>
    </row>
    <row r="24618" spans="1:28" s="6" customFormat="1" x14ac:dyDescent="0.15">
      <c r="A24618" s="6" t="s">
        <v>160</v>
      </c>
      <c r="E24618" s="31">
        <v>-70</v>
      </c>
      <c r="F24618" s="31"/>
      <c r="G24618" s="33"/>
      <c r="I24618" s="33"/>
      <c r="J24618" s="33"/>
      <c r="AB24618" s="35"/>
    </row>
    <row r="24619" spans="1:28" s="6" customFormat="1" x14ac:dyDescent="0.15">
      <c r="A24619" s="6" t="s">
        <v>160</v>
      </c>
      <c r="E24619" s="31">
        <v>-70</v>
      </c>
      <c r="F24619" s="31"/>
      <c r="G24619" s="33"/>
      <c r="I24619" s="33"/>
      <c r="J24619" s="33"/>
      <c r="AB24619" s="35"/>
    </row>
    <row r="24620" spans="1:28" s="6" customFormat="1" x14ac:dyDescent="0.15">
      <c r="A24620" s="6" t="s">
        <v>160</v>
      </c>
      <c r="E24620" s="31">
        <v>-70</v>
      </c>
      <c r="F24620" s="31"/>
      <c r="G24620" s="33"/>
      <c r="I24620" s="33"/>
      <c r="J24620" s="33"/>
      <c r="AB24620" s="35"/>
    </row>
    <row r="24621" spans="1:28" s="6" customFormat="1" x14ac:dyDescent="0.15">
      <c r="A24621" s="6" t="s">
        <v>160</v>
      </c>
      <c r="E24621" s="31">
        <v>-63</v>
      </c>
      <c r="F24621" s="31"/>
      <c r="G24621" s="33"/>
      <c r="I24621" s="33"/>
      <c r="J24621" s="33"/>
      <c r="AB24621" s="35"/>
    </row>
    <row r="24622" spans="1:28" s="6" customFormat="1" x14ac:dyDescent="0.15">
      <c r="A24622" s="6" t="s">
        <v>160</v>
      </c>
      <c r="E24622" s="31">
        <v>-63</v>
      </c>
      <c r="F24622" s="31"/>
      <c r="G24622" s="33"/>
      <c r="I24622" s="33"/>
      <c r="J24622" s="33"/>
      <c r="AB24622" s="35"/>
    </row>
    <row r="24623" spans="1:28" s="6" customFormat="1" x14ac:dyDescent="0.15">
      <c r="A24623" s="6" t="s">
        <v>160</v>
      </c>
      <c r="E24623" s="31">
        <v>-73</v>
      </c>
      <c r="F24623" s="31"/>
      <c r="G24623" s="33"/>
      <c r="I24623" s="33"/>
      <c r="J24623" s="33"/>
      <c r="AB24623" s="35"/>
    </row>
    <row r="24624" spans="1:28" s="6" customFormat="1" x14ac:dyDescent="0.15">
      <c r="A24624" s="6" t="s">
        <v>160</v>
      </c>
      <c r="E24624" s="31">
        <v>-73</v>
      </c>
      <c r="F24624" s="31"/>
      <c r="G24624" s="33"/>
      <c r="I24624" s="33"/>
      <c r="J24624" s="33"/>
      <c r="AB24624" s="35"/>
    </row>
    <row r="24625" spans="1:28" s="6" customFormat="1" x14ac:dyDescent="0.15">
      <c r="A24625" s="6" t="s">
        <v>160</v>
      </c>
      <c r="E24625" s="31">
        <v>-73</v>
      </c>
      <c r="F24625" s="31"/>
      <c r="G24625" s="33"/>
      <c r="I24625" s="33"/>
      <c r="J24625" s="33"/>
      <c r="AB24625" s="35"/>
    </row>
    <row r="24626" spans="1:28" s="6" customFormat="1" x14ac:dyDescent="0.15">
      <c r="A24626" s="6" t="s">
        <v>160</v>
      </c>
      <c r="E24626" s="31">
        <v>-73</v>
      </c>
      <c r="F24626" s="31"/>
      <c r="G24626" s="33"/>
      <c r="I24626" s="33"/>
      <c r="J24626" s="33"/>
      <c r="AB24626" s="35"/>
    </row>
    <row r="24627" spans="1:28" s="6" customFormat="1" x14ac:dyDescent="0.15">
      <c r="A24627" s="6" t="s">
        <v>160</v>
      </c>
      <c r="E24627" s="31">
        <v>-75</v>
      </c>
      <c r="F24627" s="31"/>
      <c r="G24627" s="33"/>
      <c r="I24627" s="33"/>
      <c r="J24627" s="33"/>
      <c r="AB24627" s="35"/>
    </row>
    <row r="24628" spans="1:28" s="6" customFormat="1" x14ac:dyDescent="0.15">
      <c r="A24628" s="6" t="s">
        <v>160</v>
      </c>
      <c r="E24628" s="31">
        <v>-75</v>
      </c>
      <c r="F24628" s="31"/>
      <c r="G24628" s="33"/>
      <c r="I24628" s="33"/>
      <c r="J24628" s="33"/>
      <c r="AB24628" s="35"/>
    </row>
    <row r="24629" spans="1:28" s="6" customFormat="1" x14ac:dyDescent="0.15">
      <c r="A24629" s="6" t="s">
        <v>160</v>
      </c>
      <c r="E24629" s="31">
        <v>-70</v>
      </c>
      <c r="F24629" s="31"/>
      <c r="G24629" s="33"/>
      <c r="I24629" s="33"/>
      <c r="J24629" s="33"/>
      <c r="AB24629" s="35"/>
    </row>
    <row r="24630" spans="1:28" s="6" customFormat="1" x14ac:dyDescent="0.15">
      <c r="A24630" s="6" t="s">
        <v>160</v>
      </c>
      <c r="E24630" s="31">
        <v>-66</v>
      </c>
      <c r="F24630" s="31"/>
      <c r="G24630" s="33"/>
      <c r="I24630" s="33"/>
      <c r="J24630" s="33"/>
      <c r="AB24630" s="35"/>
    </row>
    <row r="24631" spans="1:28" s="6" customFormat="1" x14ac:dyDescent="0.15">
      <c r="A24631" s="6" t="s">
        <v>160</v>
      </c>
      <c r="E24631" s="31">
        <v>-66</v>
      </c>
      <c r="F24631" s="31"/>
      <c r="G24631" s="33"/>
      <c r="I24631" s="33"/>
      <c r="J24631" s="33"/>
      <c r="AB24631" s="35"/>
    </row>
    <row r="24632" spans="1:28" s="6" customFormat="1" x14ac:dyDescent="0.15">
      <c r="A24632" s="6" t="s">
        <v>160</v>
      </c>
      <c r="E24632" s="31">
        <v>-66</v>
      </c>
      <c r="F24632" s="31"/>
      <c r="G24632" s="33"/>
      <c r="I24632" s="33"/>
      <c r="J24632" s="33"/>
      <c r="AB24632" s="35"/>
    </row>
    <row r="24633" spans="1:28" s="6" customFormat="1" x14ac:dyDescent="0.15">
      <c r="A24633" s="6" t="s">
        <v>160</v>
      </c>
      <c r="E24633" s="31">
        <v>-65</v>
      </c>
      <c r="F24633" s="31"/>
      <c r="G24633" s="33"/>
      <c r="I24633" s="33"/>
      <c r="J24633" s="33"/>
      <c r="AB24633" s="35"/>
    </row>
    <row r="24634" spans="1:28" s="6" customFormat="1" x14ac:dyDescent="0.15">
      <c r="A24634" s="6" t="s">
        <v>160</v>
      </c>
      <c r="E24634" s="31">
        <v>-65</v>
      </c>
      <c r="F24634" s="31"/>
      <c r="G24634" s="33"/>
      <c r="I24634" s="33"/>
      <c r="J24634" s="33"/>
      <c r="AB24634" s="35"/>
    </row>
    <row r="24635" spans="1:28" s="6" customFormat="1" x14ac:dyDescent="0.15">
      <c r="A24635" s="6" t="s">
        <v>160</v>
      </c>
      <c r="E24635" s="31">
        <v>-69</v>
      </c>
      <c r="F24635" s="31"/>
      <c r="G24635" s="33"/>
      <c r="I24635" s="33"/>
      <c r="J24635" s="33"/>
      <c r="AB24635" s="35"/>
    </row>
    <row r="24636" spans="1:28" s="6" customFormat="1" x14ac:dyDescent="0.15">
      <c r="A24636" s="6" t="s">
        <v>160</v>
      </c>
      <c r="E24636" s="31">
        <v>-69</v>
      </c>
      <c r="F24636" s="31"/>
      <c r="G24636" s="33"/>
      <c r="I24636" s="33"/>
      <c r="J24636" s="33"/>
      <c r="AB24636" s="35"/>
    </row>
    <row r="24637" spans="1:28" s="6" customFormat="1" x14ac:dyDescent="0.15">
      <c r="A24637" s="6" t="s">
        <v>160</v>
      </c>
      <c r="E24637" s="31">
        <v>-69</v>
      </c>
      <c r="F24637" s="31"/>
      <c r="G24637" s="33"/>
      <c r="I24637" s="33"/>
      <c r="J24637" s="33"/>
      <c r="AB24637" s="35"/>
    </row>
    <row r="24638" spans="1:28" s="6" customFormat="1" x14ac:dyDescent="0.15">
      <c r="A24638" s="6" t="s">
        <v>160</v>
      </c>
      <c r="E24638" s="31">
        <v>-66</v>
      </c>
      <c r="F24638" s="31"/>
      <c r="G24638" s="33"/>
      <c r="I24638" s="33"/>
      <c r="J24638" s="33"/>
      <c r="AB24638" s="35"/>
    </row>
    <row r="24639" spans="1:28" s="6" customFormat="1" x14ac:dyDescent="0.15">
      <c r="A24639" s="6" t="s">
        <v>160</v>
      </c>
      <c r="E24639" s="31">
        <v>-66</v>
      </c>
      <c r="F24639" s="31"/>
      <c r="G24639" s="33"/>
      <c r="I24639" s="33"/>
      <c r="J24639" s="33"/>
      <c r="AB24639" s="35"/>
    </row>
    <row r="24640" spans="1:28" s="6" customFormat="1" x14ac:dyDescent="0.15">
      <c r="A24640" s="6" t="s">
        <v>160</v>
      </c>
      <c r="E24640" s="31">
        <v>-66</v>
      </c>
      <c r="F24640" s="31"/>
      <c r="G24640" s="33"/>
      <c r="I24640" s="33"/>
      <c r="J24640" s="33"/>
      <c r="AB24640" s="35"/>
    </row>
    <row r="24641" spans="1:28" s="6" customFormat="1" x14ac:dyDescent="0.15">
      <c r="A24641" s="6" t="s">
        <v>160</v>
      </c>
      <c r="E24641" s="31">
        <v>-67</v>
      </c>
      <c r="F24641" s="31"/>
      <c r="G24641" s="33"/>
      <c r="I24641" s="33"/>
      <c r="J24641" s="33"/>
      <c r="AB24641" s="35"/>
    </row>
    <row r="24642" spans="1:28" s="6" customFormat="1" x14ac:dyDescent="0.15">
      <c r="A24642" s="6" t="s">
        <v>160</v>
      </c>
      <c r="E24642" s="31">
        <v>-67</v>
      </c>
      <c r="F24642" s="31"/>
      <c r="G24642" s="33"/>
      <c r="I24642" s="33"/>
      <c r="J24642" s="33"/>
      <c r="AB24642" s="35"/>
    </row>
    <row r="24643" spans="1:28" s="6" customFormat="1" x14ac:dyDescent="0.15">
      <c r="A24643" s="6" t="s">
        <v>160</v>
      </c>
      <c r="E24643" s="31">
        <v>-69</v>
      </c>
      <c r="F24643" s="31"/>
      <c r="G24643" s="33"/>
      <c r="I24643" s="33"/>
      <c r="J24643" s="33"/>
      <c r="AB24643" s="35"/>
    </row>
    <row r="24644" spans="1:28" s="6" customFormat="1" x14ac:dyDescent="0.15">
      <c r="A24644" s="6" t="s">
        <v>160</v>
      </c>
      <c r="E24644" s="31">
        <v>-69</v>
      </c>
      <c r="F24644" s="31"/>
      <c r="G24644" s="33"/>
      <c r="I24644" s="33"/>
      <c r="J24644" s="33"/>
      <c r="AB24644" s="35"/>
    </row>
    <row r="24645" spans="1:28" s="6" customFormat="1" x14ac:dyDescent="0.15">
      <c r="A24645" s="6" t="s">
        <v>160</v>
      </c>
      <c r="E24645" s="31">
        <v>-69</v>
      </c>
      <c r="F24645" s="31"/>
      <c r="G24645" s="33"/>
      <c r="I24645" s="33"/>
      <c r="J24645" s="33"/>
      <c r="AB24645" s="35"/>
    </row>
    <row r="24646" spans="1:28" s="6" customFormat="1" x14ac:dyDescent="0.15">
      <c r="A24646" s="6" t="s">
        <v>160</v>
      </c>
      <c r="E24646" s="31">
        <v>-63</v>
      </c>
      <c r="F24646" s="31"/>
      <c r="G24646" s="33"/>
      <c r="I24646" s="33"/>
      <c r="J24646" s="33"/>
      <c r="AB24646" s="35"/>
    </row>
    <row r="24647" spans="1:28" s="6" customFormat="1" x14ac:dyDescent="0.15">
      <c r="A24647" s="6" t="s">
        <v>160</v>
      </c>
      <c r="E24647" s="31">
        <v>-65</v>
      </c>
      <c r="F24647" s="31"/>
      <c r="G24647" s="33"/>
      <c r="I24647" s="33"/>
      <c r="J24647" s="33"/>
      <c r="AB24647" s="35"/>
    </row>
    <row r="24648" spans="1:28" s="6" customFormat="1" x14ac:dyDescent="0.15">
      <c r="A24648" s="6" t="s">
        <v>160</v>
      </c>
      <c r="E24648" s="31">
        <v>-65</v>
      </c>
      <c r="F24648" s="31"/>
      <c r="G24648" s="33"/>
      <c r="I24648" s="33"/>
      <c r="J24648" s="33"/>
      <c r="AB24648" s="35"/>
    </row>
    <row r="24649" spans="1:28" s="6" customFormat="1" x14ac:dyDescent="0.15">
      <c r="A24649" s="6" t="s">
        <v>160</v>
      </c>
      <c r="E24649" s="31">
        <v>-65</v>
      </c>
      <c r="F24649" s="31"/>
      <c r="G24649" s="33"/>
      <c r="I24649" s="33"/>
      <c r="J24649" s="33"/>
      <c r="AB24649" s="35"/>
    </row>
    <row r="24650" spans="1:28" s="6" customFormat="1" x14ac:dyDescent="0.15">
      <c r="A24650" s="6" t="s">
        <v>160</v>
      </c>
      <c r="E24650" s="31">
        <v>-65</v>
      </c>
      <c r="F24650" s="31"/>
      <c r="G24650" s="33"/>
      <c r="I24650" s="33"/>
      <c r="J24650" s="33"/>
      <c r="AB24650" s="35"/>
    </row>
    <row r="24651" spans="1:28" s="6" customFormat="1" x14ac:dyDescent="0.15">
      <c r="A24651" s="6" t="s">
        <v>160</v>
      </c>
      <c r="E24651" s="31">
        <v>-65</v>
      </c>
      <c r="F24651" s="31"/>
      <c r="G24651" s="33"/>
      <c r="I24651" s="33"/>
      <c r="J24651" s="33"/>
      <c r="AB24651" s="35"/>
    </row>
    <row r="24652" spans="1:28" s="6" customFormat="1" x14ac:dyDescent="0.15">
      <c r="A24652" s="6" t="s">
        <v>160</v>
      </c>
      <c r="E24652" s="31">
        <v>-65</v>
      </c>
      <c r="F24652" s="31"/>
      <c r="G24652" s="33"/>
      <c r="I24652" s="33"/>
      <c r="J24652" s="33"/>
      <c r="AB24652" s="35"/>
    </row>
    <row r="24653" spans="1:28" s="6" customFormat="1" x14ac:dyDescent="0.15">
      <c r="A24653" s="6" t="s">
        <v>160</v>
      </c>
      <c r="E24653" s="31">
        <v>-65</v>
      </c>
      <c r="F24653" s="31"/>
      <c r="G24653" s="33"/>
      <c r="I24653" s="33"/>
      <c r="J24653" s="33"/>
      <c r="AB24653" s="35"/>
    </row>
    <row r="24654" spans="1:28" s="6" customFormat="1" x14ac:dyDescent="0.15">
      <c r="A24654" s="6" t="s">
        <v>160</v>
      </c>
      <c r="E24654" s="31">
        <v>-65</v>
      </c>
      <c r="F24654" s="31"/>
      <c r="G24654" s="33"/>
      <c r="I24654" s="33"/>
      <c r="J24654" s="33"/>
      <c r="AB24654" s="35"/>
    </row>
    <row r="24655" spans="1:28" s="6" customFormat="1" x14ac:dyDescent="0.15">
      <c r="A24655" s="6" t="s">
        <v>160</v>
      </c>
      <c r="E24655" s="31">
        <v>-62</v>
      </c>
      <c r="F24655" s="31"/>
      <c r="G24655" s="33"/>
      <c r="I24655" s="33"/>
      <c r="J24655" s="33"/>
      <c r="AB24655" s="35"/>
    </row>
    <row r="24656" spans="1:28" s="6" customFormat="1" x14ac:dyDescent="0.15">
      <c r="A24656" s="6" t="s">
        <v>160</v>
      </c>
      <c r="E24656" s="31">
        <v>-62</v>
      </c>
      <c r="F24656" s="31"/>
      <c r="G24656" s="33"/>
      <c r="I24656" s="33"/>
      <c r="J24656" s="33"/>
      <c r="AB24656" s="35"/>
    </row>
    <row r="24657" spans="1:28" s="6" customFormat="1" x14ac:dyDescent="0.15">
      <c r="A24657" s="6" t="s">
        <v>160</v>
      </c>
      <c r="E24657" s="31">
        <v>-65</v>
      </c>
      <c r="F24657" s="31"/>
      <c r="G24657" s="33"/>
      <c r="I24657" s="33"/>
      <c r="J24657" s="33"/>
      <c r="AB24657" s="35"/>
    </row>
    <row r="24658" spans="1:28" s="6" customFormat="1" x14ac:dyDescent="0.15">
      <c r="A24658" s="6" t="s">
        <v>160</v>
      </c>
      <c r="E24658" s="31">
        <v>-65</v>
      </c>
      <c r="F24658" s="31"/>
      <c r="G24658" s="33"/>
      <c r="I24658" s="33"/>
      <c r="J24658" s="33"/>
      <c r="AB24658" s="35"/>
    </row>
    <row r="24659" spans="1:28" s="6" customFormat="1" x14ac:dyDescent="0.15">
      <c r="A24659" s="6" t="s">
        <v>160</v>
      </c>
      <c r="E24659" s="31">
        <v>-65</v>
      </c>
      <c r="F24659" s="31"/>
      <c r="G24659" s="33"/>
      <c r="I24659" s="33"/>
      <c r="J24659" s="33"/>
      <c r="AB24659" s="35"/>
    </row>
    <row r="24660" spans="1:28" s="6" customFormat="1" x14ac:dyDescent="0.15">
      <c r="A24660" s="6" t="s">
        <v>160</v>
      </c>
      <c r="E24660" s="31">
        <v>-65</v>
      </c>
      <c r="F24660" s="31"/>
      <c r="G24660" s="33"/>
      <c r="I24660" s="33"/>
      <c r="J24660" s="33"/>
      <c r="AB24660" s="35"/>
    </row>
    <row r="24661" spans="1:28" s="6" customFormat="1" x14ac:dyDescent="0.15">
      <c r="A24661" s="6" t="s">
        <v>160</v>
      </c>
      <c r="E24661" s="31">
        <v>-65</v>
      </c>
      <c r="F24661" s="31"/>
      <c r="G24661" s="33"/>
      <c r="I24661" s="33"/>
      <c r="J24661" s="33"/>
      <c r="AB24661" s="35"/>
    </row>
    <row r="24662" spans="1:28" s="6" customFormat="1" x14ac:dyDescent="0.15">
      <c r="A24662" s="6" t="s">
        <v>160</v>
      </c>
      <c r="E24662" s="31">
        <v>-65</v>
      </c>
      <c r="F24662" s="31"/>
      <c r="G24662" s="33"/>
      <c r="I24662" s="33"/>
      <c r="J24662" s="33"/>
      <c r="AB24662" s="35"/>
    </row>
    <row r="24663" spans="1:28" s="6" customFormat="1" x14ac:dyDescent="0.15">
      <c r="A24663" s="6" t="s">
        <v>160</v>
      </c>
      <c r="E24663" s="31">
        <v>-65</v>
      </c>
      <c r="F24663" s="31"/>
      <c r="G24663" s="33"/>
      <c r="I24663" s="33"/>
      <c r="J24663" s="33"/>
      <c r="AB24663" s="35"/>
    </row>
    <row r="24664" spans="1:28" s="6" customFormat="1" x14ac:dyDescent="0.15">
      <c r="A24664" s="6" t="s">
        <v>160</v>
      </c>
      <c r="E24664" s="31">
        <v>-65</v>
      </c>
      <c r="F24664" s="31"/>
      <c r="G24664" s="33"/>
      <c r="I24664" s="33"/>
      <c r="J24664" s="33"/>
      <c r="AB24664" s="35"/>
    </row>
    <row r="24665" spans="1:28" s="6" customFormat="1" x14ac:dyDescent="0.15">
      <c r="A24665" s="6" t="s">
        <v>160</v>
      </c>
      <c r="E24665" s="31">
        <v>-65</v>
      </c>
      <c r="F24665" s="31"/>
      <c r="G24665" s="33"/>
      <c r="I24665" s="33"/>
      <c r="J24665" s="33"/>
      <c r="AB24665" s="35"/>
    </row>
    <row r="24666" spans="1:28" s="6" customFormat="1" x14ac:dyDescent="0.15">
      <c r="A24666" s="6" t="s">
        <v>160</v>
      </c>
      <c r="E24666" s="31">
        <v>-65</v>
      </c>
      <c r="F24666" s="31"/>
      <c r="G24666" s="33"/>
      <c r="I24666" s="33"/>
      <c r="J24666" s="33"/>
      <c r="AB24666" s="35"/>
    </row>
    <row r="24667" spans="1:28" s="6" customFormat="1" x14ac:dyDescent="0.15">
      <c r="A24667" s="6" t="s">
        <v>160</v>
      </c>
      <c r="E24667" s="31">
        <v>-69</v>
      </c>
      <c r="F24667" s="31"/>
      <c r="G24667" s="33"/>
      <c r="I24667" s="33"/>
      <c r="J24667" s="33"/>
      <c r="AB24667" s="35"/>
    </row>
    <row r="24668" spans="1:28" s="6" customFormat="1" x14ac:dyDescent="0.15">
      <c r="A24668" s="6" t="s">
        <v>160</v>
      </c>
      <c r="E24668" s="31">
        <v>-69</v>
      </c>
      <c r="F24668" s="31"/>
      <c r="G24668" s="33"/>
      <c r="I24668" s="33"/>
      <c r="J24668" s="33"/>
      <c r="AB24668" s="35"/>
    </row>
    <row r="24669" spans="1:28" s="6" customFormat="1" x14ac:dyDescent="0.15">
      <c r="A24669" s="6" t="s">
        <v>160</v>
      </c>
      <c r="E24669" s="31">
        <v>-69</v>
      </c>
      <c r="F24669" s="31"/>
      <c r="G24669" s="33"/>
      <c r="I24669" s="33"/>
      <c r="J24669" s="33"/>
      <c r="AB24669" s="35"/>
    </row>
    <row r="24670" spans="1:28" s="6" customFormat="1" x14ac:dyDescent="0.15">
      <c r="A24670" s="6" t="s">
        <v>160</v>
      </c>
      <c r="E24670" s="31">
        <v>-69</v>
      </c>
      <c r="F24670" s="31"/>
      <c r="G24670" s="33"/>
      <c r="I24670" s="33"/>
      <c r="J24670" s="33"/>
      <c r="AB24670" s="35"/>
    </row>
    <row r="24671" spans="1:28" s="6" customFormat="1" x14ac:dyDescent="0.15">
      <c r="A24671" s="6" t="s">
        <v>160</v>
      </c>
      <c r="E24671" s="31">
        <v>-69</v>
      </c>
      <c r="F24671" s="31"/>
      <c r="G24671" s="33"/>
      <c r="I24671" s="33"/>
      <c r="J24671" s="33"/>
      <c r="AB24671" s="35"/>
    </row>
    <row r="24672" spans="1:28" s="6" customFormat="1" x14ac:dyDescent="0.15">
      <c r="A24672" s="6" t="s">
        <v>160</v>
      </c>
      <c r="E24672" s="31">
        <v>-69</v>
      </c>
      <c r="F24672" s="31"/>
      <c r="G24672" s="33"/>
      <c r="I24672" s="33"/>
      <c r="J24672" s="33"/>
      <c r="AB24672" s="35"/>
    </row>
    <row r="24673" spans="1:28" s="6" customFormat="1" x14ac:dyDescent="0.15">
      <c r="A24673" s="6" t="s">
        <v>160</v>
      </c>
      <c r="E24673" s="31">
        <v>-66</v>
      </c>
      <c r="F24673" s="31"/>
      <c r="G24673" s="33"/>
      <c r="I24673" s="33"/>
      <c r="J24673" s="33"/>
      <c r="AB24673" s="35"/>
    </row>
    <row r="24674" spans="1:28" s="6" customFormat="1" x14ac:dyDescent="0.15">
      <c r="A24674" s="6" t="s">
        <v>160</v>
      </c>
      <c r="E24674" s="31">
        <v>-69</v>
      </c>
      <c r="F24674" s="31"/>
      <c r="G24674" s="33"/>
      <c r="I24674" s="33"/>
      <c r="J24674" s="33"/>
      <c r="AB24674" s="35"/>
    </row>
    <row r="24675" spans="1:28" s="6" customFormat="1" x14ac:dyDescent="0.15">
      <c r="A24675" s="6" t="s">
        <v>160</v>
      </c>
      <c r="E24675" s="31">
        <v>-69</v>
      </c>
      <c r="F24675" s="31"/>
      <c r="G24675" s="33"/>
      <c r="I24675" s="33"/>
      <c r="J24675" s="33"/>
      <c r="AB24675" s="35"/>
    </row>
    <row r="24676" spans="1:28" s="6" customFormat="1" x14ac:dyDescent="0.15">
      <c r="A24676" s="6" t="s">
        <v>160</v>
      </c>
      <c r="E24676" s="31">
        <v>-69</v>
      </c>
      <c r="F24676" s="31"/>
      <c r="G24676" s="33"/>
      <c r="I24676" s="33"/>
      <c r="J24676" s="33"/>
      <c r="AB24676" s="35"/>
    </row>
    <row r="24677" spans="1:28" s="6" customFormat="1" x14ac:dyDescent="0.15">
      <c r="A24677" s="6" t="s">
        <v>160</v>
      </c>
      <c r="E24677" s="31">
        <v>-69</v>
      </c>
      <c r="F24677" s="31"/>
      <c r="G24677" s="33"/>
      <c r="I24677" s="33"/>
      <c r="J24677" s="33"/>
      <c r="AB24677" s="35"/>
    </row>
    <row r="24678" spans="1:28" s="6" customFormat="1" x14ac:dyDescent="0.15">
      <c r="A24678" s="6" t="s">
        <v>160</v>
      </c>
      <c r="E24678" s="31">
        <v>-69</v>
      </c>
      <c r="F24678" s="31"/>
      <c r="G24678" s="33"/>
      <c r="I24678" s="33"/>
      <c r="J24678" s="33"/>
      <c r="AB24678" s="35"/>
    </row>
    <row r="24679" spans="1:28" s="6" customFormat="1" x14ac:dyDescent="0.15">
      <c r="A24679" s="6" t="s">
        <v>160</v>
      </c>
      <c r="E24679" s="31">
        <v>-69</v>
      </c>
      <c r="F24679" s="31"/>
      <c r="G24679" s="33"/>
      <c r="I24679" s="33"/>
      <c r="J24679" s="33"/>
      <c r="AB24679" s="35"/>
    </row>
    <row r="24680" spans="1:28" s="6" customFormat="1" x14ac:dyDescent="0.15">
      <c r="A24680" s="6" t="s">
        <v>160</v>
      </c>
      <c r="E24680" s="31">
        <v>-69</v>
      </c>
      <c r="F24680" s="31"/>
      <c r="G24680" s="33"/>
      <c r="I24680" s="33"/>
      <c r="J24680" s="33"/>
      <c r="AB24680" s="35"/>
    </row>
    <row r="24681" spans="1:28" s="6" customFormat="1" x14ac:dyDescent="0.15">
      <c r="A24681" s="6" t="s">
        <v>160</v>
      </c>
      <c r="E24681" s="31">
        <v>-66</v>
      </c>
      <c r="F24681" s="31"/>
      <c r="G24681" s="33"/>
      <c r="I24681" s="33"/>
      <c r="J24681" s="33"/>
      <c r="AB24681" s="35"/>
    </row>
    <row r="24682" spans="1:28" s="6" customFormat="1" x14ac:dyDescent="0.15">
      <c r="A24682" s="6" t="s">
        <v>161</v>
      </c>
      <c r="E24682" s="31">
        <v>-57</v>
      </c>
      <c r="F24682" s="31"/>
      <c r="G24682" s="33"/>
      <c r="I24682" s="33"/>
      <c r="J24682" s="33"/>
      <c r="AB24682" s="35"/>
    </row>
    <row r="24683" spans="1:28" s="6" customFormat="1" x14ac:dyDescent="0.15">
      <c r="A24683" s="6" t="s">
        <v>161</v>
      </c>
      <c r="E24683" s="31">
        <v>-57</v>
      </c>
      <c r="F24683" s="31"/>
      <c r="G24683" s="33"/>
      <c r="I24683" s="33"/>
      <c r="J24683" s="33"/>
      <c r="AB24683" s="35"/>
    </row>
    <row r="24684" spans="1:28" s="6" customFormat="1" x14ac:dyDescent="0.15">
      <c r="A24684" s="6" t="s">
        <v>161</v>
      </c>
      <c r="E24684" s="31">
        <v>-57</v>
      </c>
      <c r="F24684" s="31"/>
      <c r="G24684" s="33"/>
      <c r="I24684" s="33"/>
      <c r="J24684" s="33"/>
      <c r="AB24684" s="35"/>
    </row>
    <row r="24685" spans="1:28" s="6" customFormat="1" x14ac:dyDescent="0.15">
      <c r="A24685" s="6" t="s">
        <v>161</v>
      </c>
      <c r="E24685" s="31">
        <v>-57</v>
      </c>
      <c r="F24685" s="31"/>
      <c r="G24685" s="33"/>
      <c r="I24685" s="33"/>
      <c r="J24685" s="33"/>
      <c r="AB24685" s="35"/>
    </row>
    <row r="24686" spans="1:28" s="6" customFormat="1" x14ac:dyDescent="0.15">
      <c r="A24686" s="6" t="s">
        <v>161</v>
      </c>
      <c r="E24686" s="31">
        <v>-57</v>
      </c>
      <c r="F24686" s="31"/>
      <c r="G24686" s="33"/>
      <c r="I24686" s="33"/>
      <c r="J24686" s="33"/>
      <c r="AB24686" s="35"/>
    </row>
    <row r="24687" spans="1:28" s="6" customFormat="1" x14ac:dyDescent="0.15">
      <c r="A24687" s="6" t="s">
        <v>161</v>
      </c>
      <c r="E24687" s="31">
        <v>-57</v>
      </c>
      <c r="F24687" s="31"/>
      <c r="G24687" s="33"/>
      <c r="I24687" s="33"/>
      <c r="J24687" s="33"/>
      <c r="AB24687" s="35"/>
    </row>
    <row r="24688" spans="1:28" s="6" customFormat="1" x14ac:dyDescent="0.15">
      <c r="A24688" s="6" t="s">
        <v>161</v>
      </c>
      <c r="E24688" s="31">
        <v>-57</v>
      </c>
      <c r="F24688" s="31"/>
      <c r="G24688" s="33"/>
      <c r="I24688" s="33"/>
      <c r="J24688" s="33"/>
      <c r="AB24688" s="35"/>
    </row>
    <row r="24689" spans="1:28" s="6" customFormat="1" x14ac:dyDescent="0.15">
      <c r="A24689" s="6" t="s">
        <v>161</v>
      </c>
      <c r="E24689" s="31">
        <v>-57</v>
      </c>
      <c r="F24689" s="31"/>
      <c r="G24689" s="33"/>
      <c r="I24689" s="33"/>
      <c r="J24689" s="33"/>
      <c r="AB24689" s="35"/>
    </row>
    <row r="24690" spans="1:28" s="6" customFormat="1" x14ac:dyDescent="0.15">
      <c r="A24690" s="6" t="s">
        <v>161</v>
      </c>
      <c r="E24690" s="31">
        <v>-57</v>
      </c>
      <c r="F24690" s="31"/>
      <c r="G24690" s="33"/>
      <c r="I24690" s="33"/>
      <c r="J24690" s="33"/>
      <c r="AB24690" s="35"/>
    </row>
    <row r="24691" spans="1:28" s="6" customFormat="1" x14ac:dyDescent="0.15">
      <c r="A24691" s="6" t="s">
        <v>161</v>
      </c>
      <c r="E24691" s="31">
        <v>-46</v>
      </c>
      <c r="F24691" s="31"/>
      <c r="G24691" s="33"/>
      <c r="I24691" s="33"/>
      <c r="J24691" s="33"/>
      <c r="AB24691" s="35"/>
    </row>
    <row r="24692" spans="1:28" s="6" customFormat="1" x14ac:dyDescent="0.15">
      <c r="A24692" s="6" t="s">
        <v>161</v>
      </c>
      <c r="E24692" s="31">
        <v>-46</v>
      </c>
      <c r="F24692" s="31"/>
      <c r="G24692" s="33"/>
      <c r="I24692" s="33"/>
      <c r="J24692" s="33"/>
      <c r="AB24692" s="35"/>
    </row>
    <row r="24693" spans="1:28" s="6" customFormat="1" x14ac:dyDescent="0.15">
      <c r="A24693" s="6" t="s">
        <v>161</v>
      </c>
      <c r="E24693" s="31">
        <v>-46</v>
      </c>
      <c r="F24693" s="31"/>
      <c r="G24693" s="33"/>
      <c r="I24693" s="33"/>
      <c r="J24693" s="33"/>
      <c r="AB24693" s="35"/>
    </row>
    <row r="24694" spans="1:28" s="6" customFormat="1" x14ac:dyDescent="0.15">
      <c r="A24694" s="6" t="s">
        <v>161</v>
      </c>
      <c r="E24694" s="31">
        <v>-57</v>
      </c>
      <c r="F24694" s="31"/>
      <c r="G24694" s="33"/>
      <c r="I24694" s="33"/>
      <c r="J24694" s="33"/>
      <c r="AB24694" s="35"/>
    </row>
    <row r="24695" spans="1:28" s="6" customFormat="1" x14ac:dyDescent="0.15">
      <c r="A24695" s="6" t="s">
        <v>161</v>
      </c>
      <c r="E24695" s="31">
        <v>-57</v>
      </c>
      <c r="F24695" s="31"/>
      <c r="G24695" s="33"/>
      <c r="I24695" s="33"/>
      <c r="J24695" s="33"/>
      <c r="AB24695" s="35"/>
    </row>
    <row r="24696" spans="1:28" s="6" customFormat="1" x14ac:dyDescent="0.15">
      <c r="A24696" s="6" t="s">
        <v>161</v>
      </c>
      <c r="E24696" s="31">
        <v>-57</v>
      </c>
      <c r="F24696" s="31"/>
      <c r="G24696" s="33"/>
      <c r="I24696" s="33"/>
      <c r="J24696" s="33"/>
      <c r="AB24696" s="35"/>
    </row>
    <row r="24697" spans="1:28" s="6" customFormat="1" x14ac:dyDescent="0.15">
      <c r="A24697" s="6" t="s">
        <v>161</v>
      </c>
      <c r="E24697" s="31">
        <v>-57</v>
      </c>
      <c r="F24697" s="31"/>
      <c r="G24697" s="33"/>
      <c r="I24697" s="33"/>
      <c r="J24697" s="33"/>
      <c r="AB24697" s="35"/>
    </row>
    <row r="24698" spans="1:28" s="6" customFormat="1" x14ac:dyDescent="0.15">
      <c r="A24698" s="6" t="s">
        <v>161</v>
      </c>
      <c r="E24698" s="31">
        <v>-59</v>
      </c>
      <c r="F24698" s="31"/>
      <c r="G24698" s="33"/>
      <c r="I24698" s="33"/>
      <c r="J24698" s="33"/>
      <c r="AB24698" s="35"/>
    </row>
    <row r="24699" spans="1:28" s="6" customFormat="1" x14ac:dyDescent="0.15">
      <c r="A24699" s="6" t="s">
        <v>161</v>
      </c>
      <c r="E24699" s="31">
        <v>-59</v>
      </c>
      <c r="F24699" s="31"/>
      <c r="G24699" s="33"/>
      <c r="I24699" s="33"/>
      <c r="J24699" s="33"/>
      <c r="AB24699" s="35"/>
    </row>
    <row r="24700" spans="1:28" s="6" customFormat="1" x14ac:dyDescent="0.15">
      <c r="A24700" s="6" t="s">
        <v>161</v>
      </c>
      <c r="E24700" s="31">
        <v>-58</v>
      </c>
      <c r="F24700" s="31"/>
      <c r="G24700" s="33"/>
      <c r="I24700" s="33"/>
      <c r="J24700" s="33"/>
      <c r="AB24700" s="35"/>
    </row>
    <row r="24701" spans="1:28" s="6" customFormat="1" x14ac:dyDescent="0.15">
      <c r="A24701" s="6" t="s">
        <v>161</v>
      </c>
      <c r="E24701" s="31">
        <v>-59</v>
      </c>
      <c r="F24701" s="31"/>
      <c r="G24701" s="33"/>
      <c r="I24701" s="33"/>
      <c r="J24701" s="33"/>
      <c r="AB24701" s="35"/>
    </row>
    <row r="24702" spans="1:28" s="6" customFormat="1" x14ac:dyDescent="0.15">
      <c r="A24702" s="6" t="s">
        <v>161</v>
      </c>
      <c r="E24702" s="31">
        <v>-59</v>
      </c>
      <c r="F24702" s="31"/>
      <c r="G24702" s="33"/>
      <c r="I24702" s="33"/>
      <c r="J24702" s="33"/>
      <c r="AB24702" s="35"/>
    </row>
    <row r="24703" spans="1:28" s="6" customFormat="1" x14ac:dyDescent="0.15">
      <c r="A24703" s="6" t="s">
        <v>161</v>
      </c>
      <c r="E24703" s="31">
        <v>-59</v>
      </c>
      <c r="F24703" s="31"/>
      <c r="G24703" s="33"/>
      <c r="I24703" s="33"/>
      <c r="J24703" s="33"/>
      <c r="AB24703" s="35"/>
    </row>
    <row r="24704" spans="1:28" s="6" customFormat="1" x14ac:dyDescent="0.15">
      <c r="A24704" s="6" t="s">
        <v>161</v>
      </c>
      <c r="E24704" s="31">
        <v>-61</v>
      </c>
      <c r="F24704" s="31"/>
      <c r="G24704" s="33"/>
      <c r="I24704" s="33"/>
      <c r="J24704" s="33"/>
      <c r="AB24704" s="35"/>
    </row>
    <row r="24705" spans="1:28" s="6" customFormat="1" x14ac:dyDescent="0.15">
      <c r="A24705" s="6" t="s">
        <v>161</v>
      </c>
      <c r="E24705" s="31">
        <v>-61</v>
      </c>
      <c r="F24705" s="31"/>
      <c r="G24705" s="33"/>
      <c r="I24705" s="33"/>
      <c r="J24705" s="33"/>
      <c r="AB24705" s="35"/>
    </row>
    <row r="24706" spans="1:28" s="6" customFormat="1" x14ac:dyDescent="0.15">
      <c r="A24706" s="6" t="s">
        <v>161</v>
      </c>
      <c r="E24706" s="31">
        <v>-61</v>
      </c>
      <c r="F24706" s="31"/>
      <c r="G24706" s="33"/>
      <c r="I24706" s="33"/>
      <c r="J24706" s="33"/>
      <c r="AB24706" s="35"/>
    </row>
    <row r="24707" spans="1:28" s="6" customFormat="1" x14ac:dyDescent="0.15">
      <c r="A24707" s="6" t="s">
        <v>161</v>
      </c>
      <c r="E24707" s="31">
        <v>-65</v>
      </c>
      <c r="F24707" s="31"/>
      <c r="G24707" s="33"/>
      <c r="I24707" s="33"/>
      <c r="J24707" s="33"/>
      <c r="AB24707" s="35"/>
    </row>
    <row r="24708" spans="1:28" s="6" customFormat="1" x14ac:dyDescent="0.15">
      <c r="A24708" s="6" t="s">
        <v>161</v>
      </c>
      <c r="E24708" s="31">
        <v>-65</v>
      </c>
      <c r="F24708" s="31"/>
      <c r="G24708" s="33"/>
      <c r="I24708" s="33"/>
      <c r="J24708" s="33"/>
      <c r="AB24708" s="35"/>
    </row>
    <row r="24709" spans="1:28" s="6" customFormat="1" x14ac:dyDescent="0.15">
      <c r="A24709" s="6" t="s">
        <v>161</v>
      </c>
      <c r="E24709" s="31">
        <v>-48</v>
      </c>
      <c r="F24709" s="31"/>
      <c r="G24709" s="33"/>
      <c r="I24709" s="33"/>
      <c r="J24709" s="33"/>
      <c r="AB24709" s="35"/>
    </row>
    <row r="24710" spans="1:28" s="6" customFormat="1" x14ac:dyDescent="0.15">
      <c r="A24710" s="6" t="s">
        <v>161</v>
      </c>
      <c r="E24710" s="31">
        <v>-63</v>
      </c>
      <c r="F24710" s="31"/>
      <c r="G24710" s="33"/>
      <c r="I24710" s="33"/>
      <c r="J24710" s="33"/>
      <c r="AB24710" s="35"/>
    </row>
    <row r="24711" spans="1:28" s="6" customFormat="1" x14ac:dyDescent="0.15">
      <c r="A24711" s="6" t="s">
        <v>161</v>
      </c>
      <c r="E24711" s="31">
        <v>-63</v>
      </c>
      <c r="F24711" s="31"/>
      <c r="G24711" s="33"/>
      <c r="I24711" s="33"/>
      <c r="J24711" s="33"/>
      <c r="AB24711" s="35"/>
    </row>
    <row r="24712" spans="1:28" s="6" customFormat="1" x14ac:dyDescent="0.15">
      <c r="A24712" s="6" t="s">
        <v>161</v>
      </c>
      <c r="E24712" s="31">
        <v>-63</v>
      </c>
      <c r="F24712" s="31"/>
      <c r="G24712" s="33"/>
      <c r="I24712" s="33"/>
      <c r="J24712" s="33"/>
      <c r="AB24712" s="35"/>
    </row>
    <row r="24713" spans="1:28" s="6" customFormat="1" x14ac:dyDescent="0.15">
      <c r="A24713" s="6" t="s">
        <v>161</v>
      </c>
      <c r="E24713" s="31">
        <v>-67</v>
      </c>
      <c r="F24713" s="31"/>
      <c r="G24713" s="33"/>
      <c r="I24713" s="33"/>
      <c r="J24713" s="33"/>
      <c r="AB24713" s="35"/>
    </row>
    <row r="24714" spans="1:28" s="6" customFormat="1" x14ac:dyDescent="0.15">
      <c r="A24714" s="6" t="s">
        <v>161</v>
      </c>
      <c r="E24714" s="31">
        <v>-67</v>
      </c>
      <c r="F24714" s="31"/>
      <c r="G24714" s="33"/>
      <c r="I24714" s="33"/>
      <c r="J24714" s="33"/>
      <c r="AB24714" s="35"/>
    </row>
    <row r="24715" spans="1:28" s="6" customFormat="1" x14ac:dyDescent="0.15">
      <c r="A24715" s="6" t="s">
        <v>161</v>
      </c>
      <c r="E24715" s="31">
        <v>-66</v>
      </c>
      <c r="F24715" s="31"/>
      <c r="G24715" s="33"/>
      <c r="I24715" s="33"/>
      <c r="J24715" s="33"/>
      <c r="AB24715" s="35"/>
    </row>
    <row r="24716" spans="1:28" s="6" customFormat="1" x14ac:dyDescent="0.15">
      <c r="A24716" s="6" t="s">
        <v>161</v>
      </c>
      <c r="E24716" s="31">
        <v>-64</v>
      </c>
      <c r="F24716" s="31"/>
      <c r="G24716" s="33"/>
      <c r="I24716" s="33"/>
      <c r="J24716" s="33"/>
      <c r="AB24716" s="35"/>
    </row>
    <row r="24717" spans="1:28" s="6" customFormat="1" x14ac:dyDescent="0.15">
      <c r="A24717" s="6" t="s">
        <v>161</v>
      </c>
      <c r="E24717" s="31">
        <v>-64</v>
      </c>
      <c r="F24717" s="31"/>
      <c r="G24717" s="33"/>
      <c r="I24717" s="33"/>
      <c r="J24717" s="33"/>
      <c r="AB24717" s="35"/>
    </row>
    <row r="24718" spans="1:28" s="6" customFormat="1" x14ac:dyDescent="0.15">
      <c r="A24718" s="6" t="s">
        <v>161</v>
      </c>
      <c r="E24718" s="31">
        <v>-64</v>
      </c>
      <c r="F24718" s="31"/>
      <c r="G24718" s="33"/>
      <c r="I24718" s="33"/>
      <c r="J24718" s="33"/>
      <c r="AB24718" s="35"/>
    </row>
    <row r="24719" spans="1:28" s="6" customFormat="1" x14ac:dyDescent="0.15">
      <c r="A24719" s="6" t="s">
        <v>161</v>
      </c>
      <c r="E24719" s="31">
        <v>-67</v>
      </c>
      <c r="F24719" s="31"/>
      <c r="G24719" s="33"/>
      <c r="I24719" s="33"/>
      <c r="J24719" s="33"/>
      <c r="AB24719" s="35"/>
    </row>
    <row r="24720" spans="1:28" s="6" customFormat="1" x14ac:dyDescent="0.15">
      <c r="A24720" s="6" t="s">
        <v>161</v>
      </c>
      <c r="E24720" s="31">
        <v>-67</v>
      </c>
      <c r="F24720" s="31"/>
      <c r="G24720" s="33"/>
      <c r="I24720" s="33"/>
      <c r="J24720" s="33"/>
      <c r="AB24720" s="35"/>
    </row>
    <row r="24721" spans="1:28" s="6" customFormat="1" x14ac:dyDescent="0.15">
      <c r="A24721" s="6" t="s">
        <v>161</v>
      </c>
      <c r="E24721" s="31">
        <v>-66</v>
      </c>
      <c r="F24721" s="31"/>
      <c r="G24721" s="33"/>
      <c r="I24721" s="33"/>
      <c r="J24721" s="33"/>
      <c r="AB24721" s="35"/>
    </row>
    <row r="24722" spans="1:28" s="6" customFormat="1" x14ac:dyDescent="0.15">
      <c r="A24722" s="6" t="s">
        <v>161</v>
      </c>
      <c r="E24722" s="31">
        <v>-62</v>
      </c>
      <c r="F24722" s="31"/>
      <c r="G24722" s="33"/>
      <c r="I24722" s="33"/>
      <c r="J24722" s="33"/>
      <c r="AB24722" s="35"/>
    </row>
    <row r="24723" spans="1:28" s="6" customFormat="1" x14ac:dyDescent="0.15">
      <c r="A24723" s="6" t="s">
        <v>161</v>
      </c>
      <c r="E24723" s="31">
        <v>-62</v>
      </c>
      <c r="F24723" s="31"/>
      <c r="G24723" s="33"/>
      <c r="I24723" s="33"/>
      <c r="J24723" s="33"/>
      <c r="AB24723" s="35"/>
    </row>
    <row r="24724" spans="1:28" s="6" customFormat="1" x14ac:dyDescent="0.15">
      <c r="A24724" s="6" t="s">
        <v>161</v>
      </c>
      <c r="E24724" s="31">
        <v>-62</v>
      </c>
      <c r="F24724" s="31"/>
      <c r="G24724" s="33"/>
      <c r="I24724" s="33"/>
      <c r="J24724" s="33"/>
      <c r="AB24724" s="35"/>
    </row>
    <row r="24725" spans="1:28" s="6" customFormat="1" x14ac:dyDescent="0.15">
      <c r="A24725" s="6" t="s">
        <v>161</v>
      </c>
      <c r="E24725" s="31">
        <v>-62</v>
      </c>
      <c r="F24725" s="31"/>
      <c r="G24725" s="33"/>
      <c r="I24725" s="33"/>
      <c r="J24725" s="33"/>
      <c r="AB24725" s="35"/>
    </row>
    <row r="24726" spans="1:28" s="6" customFormat="1" x14ac:dyDescent="0.15">
      <c r="A24726" s="6" t="s">
        <v>161</v>
      </c>
      <c r="E24726" s="31">
        <v>-62</v>
      </c>
      <c r="F24726" s="31"/>
      <c r="G24726" s="33"/>
      <c r="I24726" s="33"/>
      <c r="J24726" s="33"/>
      <c r="AB24726" s="35"/>
    </row>
    <row r="24727" spans="1:28" s="6" customFormat="1" x14ac:dyDescent="0.15">
      <c r="A24727" s="6" t="s">
        <v>161</v>
      </c>
      <c r="E24727" s="31">
        <v>-58</v>
      </c>
      <c r="F24727" s="31"/>
      <c r="G24727" s="33"/>
      <c r="I24727" s="33"/>
      <c r="J24727" s="33"/>
      <c r="AB24727" s="35"/>
    </row>
    <row r="24728" spans="1:28" s="6" customFormat="1" x14ac:dyDescent="0.15">
      <c r="A24728" s="6" t="s">
        <v>161</v>
      </c>
      <c r="E24728" s="31">
        <v>-58</v>
      </c>
      <c r="F24728" s="31"/>
      <c r="G24728" s="33"/>
      <c r="I24728" s="33"/>
      <c r="J24728" s="33"/>
      <c r="AB24728" s="35"/>
    </row>
    <row r="24729" spans="1:28" s="6" customFormat="1" x14ac:dyDescent="0.15">
      <c r="A24729" s="6" t="s">
        <v>161</v>
      </c>
      <c r="E24729" s="31">
        <v>-58</v>
      </c>
      <c r="F24729" s="31"/>
      <c r="G24729" s="33"/>
      <c r="I24729" s="33"/>
      <c r="J24729" s="33"/>
      <c r="AB24729" s="35"/>
    </row>
    <row r="24730" spans="1:28" s="6" customFormat="1" x14ac:dyDescent="0.15">
      <c r="A24730" s="6" t="s">
        <v>161</v>
      </c>
      <c r="E24730" s="31">
        <v>-58</v>
      </c>
      <c r="F24730" s="31"/>
      <c r="G24730" s="33"/>
      <c r="I24730" s="33"/>
      <c r="J24730" s="33"/>
      <c r="AB24730" s="35"/>
    </row>
    <row r="24731" spans="1:28" s="6" customFormat="1" x14ac:dyDescent="0.15">
      <c r="A24731" s="6" t="s">
        <v>161</v>
      </c>
      <c r="E24731" s="31">
        <v>-61</v>
      </c>
      <c r="F24731" s="31"/>
      <c r="G24731" s="33"/>
      <c r="I24731" s="33"/>
      <c r="J24731" s="33"/>
      <c r="AB24731" s="35"/>
    </row>
    <row r="24732" spans="1:28" s="6" customFormat="1" x14ac:dyDescent="0.15">
      <c r="A24732" s="6" t="s">
        <v>161</v>
      </c>
      <c r="E24732" s="31">
        <v>-61</v>
      </c>
      <c r="F24732" s="31"/>
      <c r="G24732" s="33"/>
      <c r="I24732" s="33"/>
      <c r="J24732" s="33"/>
      <c r="AB24732" s="35"/>
    </row>
    <row r="24733" spans="1:28" s="6" customFormat="1" x14ac:dyDescent="0.15">
      <c r="A24733" s="6" t="s">
        <v>161</v>
      </c>
      <c r="E24733" s="31">
        <v>-93</v>
      </c>
      <c r="F24733" s="31"/>
      <c r="G24733" s="33"/>
      <c r="I24733" s="33"/>
      <c r="J24733" s="33"/>
      <c r="AB24733" s="35"/>
    </row>
    <row r="24734" spans="1:28" s="6" customFormat="1" x14ac:dyDescent="0.15">
      <c r="A24734" s="6" t="s">
        <v>161</v>
      </c>
      <c r="E24734" s="31">
        <v>-58</v>
      </c>
      <c r="F24734" s="31"/>
      <c r="G24734" s="33"/>
      <c r="I24734" s="33"/>
      <c r="J24734" s="33"/>
      <c r="AB24734" s="35"/>
    </row>
    <row r="24735" spans="1:28" s="6" customFormat="1" x14ac:dyDescent="0.15">
      <c r="A24735" s="6" t="s">
        <v>161</v>
      </c>
      <c r="E24735" s="31">
        <v>-58</v>
      </c>
      <c r="F24735" s="31"/>
      <c r="G24735" s="33"/>
      <c r="I24735" s="33"/>
      <c r="J24735" s="33"/>
      <c r="AB24735" s="35"/>
    </row>
    <row r="24736" spans="1:28" s="6" customFormat="1" x14ac:dyDescent="0.15">
      <c r="A24736" s="6" t="s">
        <v>161</v>
      </c>
      <c r="E24736" s="31">
        <v>-61</v>
      </c>
      <c r="F24736" s="31"/>
      <c r="G24736" s="33"/>
      <c r="I24736" s="33"/>
      <c r="J24736" s="33"/>
      <c r="AB24736" s="35"/>
    </row>
    <row r="24737" spans="1:28" s="6" customFormat="1" x14ac:dyDescent="0.15">
      <c r="A24737" s="6" t="s">
        <v>161</v>
      </c>
      <c r="E24737" s="31">
        <v>-61</v>
      </c>
      <c r="F24737" s="31"/>
      <c r="G24737" s="33"/>
      <c r="I24737" s="33"/>
      <c r="J24737" s="33"/>
      <c r="AB24737" s="35"/>
    </row>
    <row r="24738" spans="1:28" s="6" customFormat="1" x14ac:dyDescent="0.15">
      <c r="A24738" s="6" t="s">
        <v>161</v>
      </c>
      <c r="E24738" s="31">
        <v>-58</v>
      </c>
      <c r="F24738" s="31"/>
      <c r="G24738" s="33"/>
      <c r="I24738" s="33"/>
      <c r="J24738" s="33"/>
      <c r="AB24738" s="35"/>
    </row>
    <row r="24739" spans="1:28" s="6" customFormat="1" x14ac:dyDescent="0.15">
      <c r="A24739" s="6" t="s">
        <v>161</v>
      </c>
      <c r="E24739" s="31">
        <v>-65</v>
      </c>
      <c r="F24739" s="31"/>
      <c r="G24739" s="33"/>
      <c r="I24739" s="33"/>
      <c r="J24739" s="33"/>
      <c r="AB24739" s="35"/>
    </row>
    <row r="24740" spans="1:28" s="6" customFormat="1" x14ac:dyDescent="0.15">
      <c r="A24740" s="6" t="s">
        <v>161</v>
      </c>
      <c r="E24740" s="31">
        <v>-65</v>
      </c>
      <c r="F24740" s="31"/>
      <c r="G24740" s="33"/>
      <c r="I24740" s="33"/>
      <c r="J24740" s="33"/>
      <c r="AB24740" s="35"/>
    </row>
    <row r="24741" spans="1:28" s="6" customFormat="1" x14ac:dyDescent="0.15">
      <c r="A24741" s="6" t="s">
        <v>161</v>
      </c>
      <c r="E24741" s="31">
        <v>-62</v>
      </c>
      <c r="F24741" s="31"/>
      <c r="G24741" s="33"/>
      <c r="I24741" s="33"/>
      <c r="J24741" s="33"/>
      <c r="AB24741" s="35"/>
    </row>
    <row r="24742" spans="1:28" s="6" customFormat="1" x14ac:dyDescent="0.15">
      <c r="A24742" s="6" t="s">
        <v>161</v>
      </c>
      <c r="E24742" s="31">
        <v>-62</v>
      </c>
      <c r="F24742" s="31"/>
      <c r="G24742" s="33"/>
      <c r="I24742" s="33"/>
      <c r="J24742" s="33"/>
      <c r="AB24742" s="35"/>
    </row>
    <row r="24743" spans="1:28" s="6" customFormat="1" x14ac:dyDescent="0.15">
      <c r="A24743" s="6" t="s">
        <v>161</v>
      </c>
      <c r="E24743" s="31">
        <v>-62</v>
      </c>
      <c r="F24743" s="31"/>
      <c r="G24743" s="33"/>
      <c r="I24743" s="33"/>
      <c r="J24743" s="33"/>
      <c r="AB24743" s="35"/>
    </row>
    <row r="24744" spans="1:28" s="6" customFormat="1" x14ac:dyDescent="0.15">
      <c r="A24744" s="6" t="s">
        <v>161</v>
      </c>
      <c r="E24744" s="31">
        <v>-62</v>
      </c>
      <c r="F24744" s="31"/>
      <c r="G24744" s="33"/>
      <c r="I24744" s="33"/>
      <c r="J24744" s="33"/>
      <c r="AB24744" s="35"/>
    </row>
    <row r="24745" spans="1:28" s="6" customFormat="1" x14ac:dyDescent="0.15">
      <c r="A24745" s="6" t="s">
        <v>161</v>
      </c>
      <c r="E24745" s="31">
        <v>-62</v>
      </c>
      <c r="F24745" s="31"/>
      <c r="G24745" s="33"/>
      <c r="I24745" s="33"/>
      <c r="J24745" s="33"/>
      <c r="AB24745" s="35"/>
    </row>
    <row r="24746" spans="1:28" s="6" customFormat="1" x14ac:dyDescent="0.15">
      <c r="A24746" s="6" t="s">
        <v>161</v>
      </c>
      <c r="E24746" s="31">
        <v>-62</v>
      </c>
      <c r="F24746" s="31"/>
      <c r="G24746" s="33"/>
      <c r="I24746" s="33"/>
      <c r="J24746" s="33"/>
      <c r="AB24746" s="35"/>
    </row>
    <row r="24747" spans="1:28" s="6" customFormat="1" x14ac:dyDescent="0.15">
      <c r="A24747" s="6" t="s">
        <v>161</v>
      </c>
      <c r="E24747" s="31">
        <v>-63</v>
      </c>
      <c r="F24747" s="31"/>
      <c r="G24747" s="33"/>
      <c r="I24747" s="33"/>
      <c r="J24747" s="33"/>
      <c r="AB24747" s="35"/>
    </row>
    <row r="24748" spans="1:28" s="6" customFormat="1" x14ac:dyDescent="0.15">
      <c r="A24748" s="6" t="s">
        <v>161</v>
      </c>
      <c r="E24748" s="31">
        <v>-65</v>
      </c>
      <c r="F24748" s="31"/>
      <c r="G24748" s="33"/>
      <c r="I24748" s="33"/>
      <c r="J24748" s="33"/>
      <c r="AB24748" s="35"/>
    </row>
    <row r="24749" spans="1:28" s="6" customFormat="1" x14ac:dyDescent="0.15">
      <c r="A24749" s="6" t="s">
        <v>161</v>
      </c>
      <c r="E24749" s="31">
        <v>-65</v>
      </c>
      <c r="F24749" s="31"/>
      <c r="G24749" s="33"/>
      <c r="I24749" s="33"/>
      <c r="J24749" s="33"/>
      <c r="AB24749" s="35"/>
    </row>
    <row r="24750" spans="1:28" s="6" customFormat="1" x14ac:dyDescent="0.15">
      <c r="A24750" s="6" t="s">
        <v>161</v>
      </c>
      <c r="E24750" s="31">
        <v>-65</v>
      </c>
      <c r="F24750" s="31"/>
      <c r="G24750" s="33"/>
      <c r="I24750" s="33"/>
      <c r="J24750" s="33"/>
      <c r="AB24750" s="35"/>
    </row>
    <row r="24751" spans="1:28" s="6" customFormat="1" x14ac:dyDescent="0.15">
      <c r="A24751" s="6" t="s">
        <v>161</v>
      </c>
      <c r="E24751" s="31">
        <v>-65</v>
      </c>
      <c r="F24751" s="31"/>
      <c r="G24751" s="33"/>
      <c r="I24751" s="33"/>
      <c r="J24751" s="33"/>
      <c r="AB24751" s="35"/>
    </row>
    <row r="24752" spans="1:28" s="6" customFormat="1" x14ac:dyDescent="0.15">
      <c r="A24752" s="6" t="s">
        <v>161</v>
      </c>
      <c r="E24752" s="31">
        <v>-62</v>
      </c>
      <c r="F24752" s="31"/>
      <c r="G24752" s="33"/>
      <c r="I24752" s="33"/>
      <c r="J24752" s="33"/>
      <c r="AB24752" s="35"/>
    </row>
    <row r="24753" spans="1:28" s="6" customFormat="1" x14ac:dyDescent="0.15">
      <c r="A24753" s="6" t="s">
        <v>161</v>
      </c>
      <c r="E24753" s="31">
        <v>-62</v>
      </c>
      <c r="F24753" s="31"/>
      <c r="G24753" s="33"/>
      <c r="I24753" s="33"/>
      <c r="J24753" s="33"/>
      <c r="AB24753" s="35"/>
    </row>
    <row r="24754" spans="1:28" s="6" customFormat="1" x14ac:dyDescent="0.15">
      <c r="A24754" s="6" t="s">
        <v>161</v>
      </c>
      <c r="E24754" s="31">
        <v>-62</v>
      </c>
      <c r="F24754" s="31"/>
      <c r="G24754" s="33"/>
      <c r="I24754" s="33"/>
      <c r="J24754" s="33"/>
      <c r="AB24754" s="35"/>
    </row>
    <row r="24755" spans="1:28" s="6" customFormat="1" x14ac:dyDescent="0.15">
      <c r="A24755" s="6" t="s">
        <v>161</v>
      </c>
      <c r="E24755" s="31">
        <v>-62</v>
      </c>
      <c r="F24755" s="31"/>
      <c r="G24755" s="33"/>
      <c r="I24755" s="33"/>
      <c r="J24755" s="33"/>
      <c r="AB24755" s="35"/>
    </row>
    <row r="24756" spans="1:28" s="6" customFormat="1" x14ac:dyDescent="0.15">
      <c r="A24756" s="6" t="s">
        <v>161</v>
      </c>
      <c r="E24756" s="31">
        <v>-62</v>
      </c>
      <c r="F24756" s="31"/>
      <c r="G24756" s="33"/>
      <c r="I24756" s="33"/>
      <c r="J24756" s="33"/>
      <c r="AB24756" s="35"/>
    </row>
    <row r="24757" spans="1:28" s="6" customFormat="1" x14ac:dyDescent="0.15">
      <c r="A24757" s="6" t="s">
        <v>161</v>
      </c>
      <c r="E24757" s="31">
        <v>-62</v>
      </c>
      <c r="F24757" s="31"/>
      <c r="G24757" s="33"/>
      <c r="I24757" s="33"/>
      <c r="J24757" s="33"/>
      <c r="AB24757" s="35"/>
    </row>
    <row r="24758" spans="1:28" s="6" customFormat="1" x14ac:dyDescent="0.15">
      <c r="A24758" s="6" t="s">
        <v>161</v>
      </c>
      <c r="E24758" s="31">
        <v>-62</v>
      </c>
      <c r="F24758" s="31"/>
      <c r="G24758" s="33"/>
      <c r="I24758" s="33"/>
      <c r="J24758" s="33"/>
      <c r="AB24758" s="35"/>
    </row>
    <row r="24759" spans="1:28" s="6" customFormat="1" x14ac:dyDescent="0.15">
      <c r="A24759" s="6" t="s">
        <v>161</v>
      </c>
      <c r="E24759" s="31">
        <v>-58</v>
      </c>
      <c r="F24759" s="31"/>
      <c r="G24759" s="33"/>
      <c r="I24759" s="33"/>
      <c r="J24759" s="33"/>
      <c r="AB24759" s="35"/>
    </row>
    <row r="24760" spans="1:28" s="6" customFormat="1" x14ac:dyDescent="0.15">
      <c r="A24760" s="6" t="s">
        <v>161</v>
      </c>
      <c r="E24760" s="31">
        <v>-58</v>
      </c>
      <c r="F24760" s="31"/>
      <c r="G24760" s="33"/>
      <c r="I24760" s="33"/>
      <c r="J24760" s="33"/>
      <c r="AB24760" s="35"/>
    </row>
    <row r="24761" spans="1:28" s="6" customFormat="1" x14ac:dyDescent="0.15">
      <c r="A24761" s="6" t="s">
        <v>161</v>
      </c>
      <c r="E24761" s="31">
        <v>-61</v>
      </c>
      <c r="F24761" s="31"/>
      <c r="G24761" s="33"/>
      <c r="I24761" s="33"/>
      <c r="J24761" s="33"/>
      <c r="AB24761" s="35"/>
    </row>
    <row r="24762" spans="1:28" s="6" customFormat="1" x14ac:dyDescent="0.15">
      <c r="A24762" s="6" t="s">
        <v>161</v>
      </c>
      <c r="E24762" s="31">
        <v>-69</v>
      </c>
      <c r="F24762" s="31"/>
      <c r="G24762" s="33"/>
      <c r="I24762" s="33"/>
      <c r="J24762" s="33"/>
      <c r="AB24762" s="35"/>
    </row>
    <row r="24763" spans="1:28" s="6" customFormat="1" x14ac:dyDescent="0.15">
      <c r="A24763" s="6" t="s">
        <v>161</v>
      </c>
      <c r="E24763" s="31">
        <v>-69</v>
      </c>
      <c r="F24763" s="31"/>
      <c r="G24763" s="33"/>
      <c r="I24763" s="33"/>
      <c r="J24763" s="33"/>
      <c r="AB24763" s="35"/>
    </row>
    <row r="24764" spans="1:28" s="6" customFormat="1" x14ac:dyDescent="0.15">
      <c r="A24764" s="6" t="s">
        <v>161</v>
      </c>
      <c r="E24764" s="31">
        <v>-66</v>
      </c>
      <c r="F24764" s="31"/>
      <c r="G24764" s="33"/>
      <c r="I24764" s="33"/>
      <c r="J24764" s="33"/>
      <c r="AB24764" s="35"/>
    </row>
    <row r="24765" spans="1:28" s="6" customFormat="1" x14ac:dyDescent="0.15">
      <c r="A24765" s="6" t="s">
        <v>161</v>
      </c>
      <c r="E24765" s="31">
        <v>-85</v>
      </c>
      <c r="F24765" s="31"/>
      <c r="G24765" s="33"/>
      <c r="I24765" s="33"/>
      <c r="J24765" s="33"/>
      <c r="AB24765" s="35"/>
    </row>
    <row r="24766" spans="1:28" s="6" customFormat="1" x14ac:dyDescent="0.15">
      <c r="A24766" s="6" t="s">
        <v>161</v>
      </c>
      <c r="E24766" s="31">
        <v>-85</v>
      </c>
      <c r="F24766" s="31"/>
      <c r="G24766" s="33"/>
      <c r="I24766" s="33"/>
      <c r="J24766" s="33"/>
      <c r="AB24766" s="35"/>
    </row>
    <row r="24767" spans="1:28" s="6" customFormat="1" x14ac:dyDescent="0.15">
      <c r="A24767" s="6" t="s">
        <v>161</v>
      </c>
      <c r="E24767" s="31">
        <v>-64</v>
      </c>
      <c r="F24767" s="31"/>
      <c r="G24767" s="33"/>
      <c r="I24767" s="33"/>
      <c r="J24767" s="33"/>
      <c r="AB24767" s="35"/>
    </row>
    <row r="24768" spans="1:28" s="6" customFormat="1" x14ac:dyDescent="0.15">
      <c r="A24768" s="6" t="s">
        <v>161</v>
      </c>
      <c r="E24768" s="31">
        <v>-62</v>
      </c>
      <c r="F24768" s="31"/>
      <c r="G24768" s="33"/>
      <c r="I24768" s="33"/>
      <c r="J24768" s="33"/>
      <c r="AB24768" s="35"/>
    </row>
    <row r="24769" spans="1:28" s="6" customFormat="1" x14ac:dyDescent="0.15">
      <c r="A24769" s="6" t="s">
        <v>161</v>
      </c>
      <c r="E24769" s="31">
        <v>-62</v>
      </c>
      <c r="F24769" s="31"/>
      <c r="G24769" s="33"/>
      <c r="I24769" s="33"/>
      <c r="J24769" s="33"/>
      <c r="AB24769" s="35"/>
    </row>
    <row r="24770" spans="1:28" s="6" customFormat="1" x14ac:dyDescent="0.15">
      <c r="A24770" s="6" t="s">
        <v>161</v>
      </c>
      <c r="E24770" s="31">
        <v>-58</v>
      </c>
      <c r="F24770" s="31"/>
      <c r="G24770" s="33"/>
      <c r="I24770" s="33"/>
      <c r="J24770" s="33"/>
      <c r="AB24770" s="35"/>
    </row>
    <row r="24771" spans="1:28" s="6" customFormat="1" x14ac:dyDescent="0.15">
      <c r="A24771" s="6" t="s">
        <v>161</v>
      </c>
      <c r="E24771" s="31">
        <v>-58</v>
      </c>
      <c r="F24771" s="31"/>
      <c r="G24771" s="33"/>
      <c r="I24771" s="33"/>
      <c r="J24771" s="33"/>
      <c r="AB24771" s="35"/>
    </row>
    <row r="24772" spans="1:28" s="6" customFormat="1" x14ac:dyDescent="0.15">
      <c r="A24772" s="6" t="s">
        <v>161</v>
      </c>
      <c r="E24772" s="31">
        <v>-58</v>
      </c>
      <c r="F24772" s="31"/>
      <c r="G24772" s="33"/>
      <c r="I24772" s="33"/>
      <c r="J24772" s="33"/>
      <c r="AB24772" s="35"/>
    </row>
    <row r="24773" spans="1:28" s="6" customFormat="1" x14ac:dyDescent="0.15">
      <c r="A24773" s="6" t="s">
        <v>161</v>
      </c>
      <c r="E24773" s="31">
        <v>-58</v>
      </c>
      <c r="F24773" s="31"/>
      <c r="G24773" s="33"/>
      <c r="I24773" s="33"/>
      <c r="J24773" s="33"/>
      <c r="AB24773" s="35"/>
    </row>
    <row r="24774" spans="1:28" s="6" customFormat="1" x14ac:dyDescent="0.15">
      <c r="A24774" s="6" t="s">
        <v>161</v>
      </c>
      <c r="E24774" s="31">
        <v>-58</v>
      </c>
      <c r="F24774" s="31"/>
      <c r="G24774" s="33"/>
      <c r="I24774" s="33"/>
      <c r="J24774" s="33"/>
      <c r="AB24774" s="35"/>
    </row>
    <row r="24775" spans="1:28" s="6" customFormat="1" x14ac:dyDescent="0.15">
      <c r="A24775" s="6" t="s">
        <v>161</v>
      </c>
      <c r="E24775" s="31">
        <v>-58</v>
      </c>
      <c r="F24775" s="31"/>
      <c r="G24775" s="33"/>
      <c r="I24775" s="33"/>
      <c r="J24775" s="33"/>
      <c r="AB24775" s="35"/>
    </row>
    <row r="24776" spans="1:28" s="6" customFormat="1" x14ac:dyDescent="0.15">
      <c r="A24776" s="6" t="s">
        <v>161</v>
      </c>
      <c r="E24776" s="31">
        <v>-54</v>
      </c>
      <c r="F24776" s="31"/>
      <c r="G24776" s="33"/>
      <c r="I24776" s="33"/>
      <c r="J24776" s="33"/>
      <c r="AB24776" s="35"/>
    </row>
    <row r="24777" spans="1:28" s="6" customFormat="1" x14ac:dyDescent="0.15">
      <c r="A24777" s="6" t="s">
        <v>161</v>
      </c>
      <c r="E24777" s="31">
        <v>-57</v>
      </c>
      <c r="F24777" s="31"/>
      <c r="G24777" s="33"/>
      <c r="I24777" s="33"/>
      <c r="J24777" s="33"/>
      <c r="AB24777" s="35"/>
    </row>
    <row r="24778" spans="1:28" s="6" customFormat="1" x14ac:dyDescent="0.15">
      <c r="A24778" s="6" t="s">
        <v>161</v>
      </c>
      <c r="E24778" s="31">
        <v>-57</v>
      </c>
      <c r="F24778" s="31"/>
      <c r="G24778" s="33"/>
      <c r="I24778" s="33"/>
      <c r="J24778" s="33"/>
      <c r="AB24778" s="35"/>
    </row>
    <row r="24779" spans="1:28" s="6" customFormat="1" x14ac:dyDescent="0.15">
      <c r="A24779" s="6" t="s">
        <v>161</v>
      </c>
      <c r="E24779" s="31">
        <v>-61</v>
      </c>
      <c r="F24779" s="31"/>
      <c r="G24779" s="33"/>
      <c r="I24779" s="33"/>
      <c r="J24779" s="33"/>
      <c r="AB24779" s="35"/>
    </row>
    <row r="24780" spans="1:28" s="6" customFormat="1" x14ac:dyDescent="0.15">
      <c r="A24780" s="6" t="s">
        <v>161</v>
      </c>
      <c r="E24780" s="31">
        <v>-61</v>
      </c>
      <c r="F24780" s="31"/>
      <c r="G24780" s="33"/>
      <c r="I24780" s="33"/>
      <c r="J24780" s="33"/>
      <c r="AB24780" s="35"/>
    </row>
    <row r="24781" spans="1:28" s="6" customFormat="1" x14ac:dyDescent="0.15">
      <c r="A24781" s="6" t="s">
        <v>161</v>
      </c>
      <c r="E24781" s="31">
        <v>-61</v>
      </c>
      <c r="F24781" s="31"/>
      <c r="G24781" s="33"/>
      <c r="I24781" s="33"/>
      <c r="J24781" s="33"/>
      <c r="AB24781" s="35"/>
    </row>
    <row r="24782" spans="1:28" s="6" customFormat="1" x14ac:dyDescent="0.15">
      <c r="A24782" s="6" t="s">
        <v>161</v>
      </c>
      <c r="E24782" s="31">
        <v>-61</v>
      </c>
      <c r="F24782" s="31"/>
      <c r="G24782" s="33"/>
      <c r="I24782" s="33"/>
      <c r="J24782" s="33"/>
      <c r="AB24782" s="35"/>
    </row>
    <row r="24783" spans="1:28" s="6" customFormat="1" x14ac:dyDescent="0.15">
      <c r="A24783" s="6" t="s">
        <v>161</v>
      </c>
      <c r="E24783" s="31">
        <v>-61</v>
      </c>
      <c r="F24783" s="31"/>
      <c r="G24783" s="33"/>
      <c r="I24783" s="33"/>
      <c r="J24783" s="33"/>
      <c r="AB24783" s="35"/>
    </row>
    <row r="24784" spans="1:28" s="6" customFormat="1" x14ac:dyDescent="0.15">
      <c r="A24784" s="6" t="s">
        <v>161</v>
      </c>
      <c r="E24784" s="31">
        <v>-65</v>
      </c>
      <c r="F24784" s="31"/>
      <c r="G24784" s="33"/>
      <c r="I24784" s="33"/>
      <c r="J24784" s="33"/>
      <c r="AB24784" s="35"/>
    </row>
    <row r="24785" spans="1:28" s="6" customFormat="1" x14ac:dyDescent="0.15">
      <c r="A24785" s="6" t="s">
        <v>161</v>
      </c>
      <c r="E24785" s="31">
        <v>-69</v>
      </c>
      <c r="F24785" s="31"/>
      <c r="G24785" s="33"/>
      <c r="I24785" s="33"/>
      <c r="J24785" s="33"/>
      <c r="AB24785" s="35"/>
    </row>
    <row r="24786" spans="1:28" s="6" customFormat="1" x14ac:dyDescent="0.15">
      <c r="A24786" s="6" t="s">
        <v>161</v>
      </c>
      <c r="E24786" s="31">
        <v>-69</v>
      </c>
      <c r="F24786" s="31"/>
      <c r="G24786" s="33"/>
      <c r="I24786" s="33"/>
      <c r="J24786" s="33"/>
      <c r="AB24786" s="35"/>
    </row>
    <row r="24787" spans="1:28" s="6" customFormat="1" x14ac:dyDescent="0.15">
      <c r="A24787" s="6" t="s">
        <v>161</v>
      </c>
      <c r="E24787" s="31">
        <v>-73</v>
      </c>
      <c r="F24787" s="31"/>
      <c r="G24787" s="33"/>
      <c r="I24787" s="33"/>
      <c r="J24787" s="33"/>
      <c r="AB24787" s="35"/>
    </row>
    <row r="24788" spans="1:28" s="6" customFormat="1" x14ac:dyDescent="0.15">
      <c r="A24788" s="6" t="s">
        <v>161</v>
      </c>
      <c r="E24788" s="31">
        <v>-66</v>
      </c>
      <c r="F24788" s="31"/>
      <c r="G24788" s="33"/>
      <c r="I24788" s="33"/>
      <c r="J24788" s="33"/>
      <c r="AB24788" s="35"/>
    </row>
    <row r="24789" spans="1:28" s="6" customFormat="1" x14ac:dyDescent="0.15">
      <c r="A24789" s="6" t="s">
        <v>161</v>
      </c>
      <c r="E24789" s="31">
        <v>-66</v>
      </c>
      <c r="F24789" s="31"/>
      <c r="G24789" s="33"/>
      <c r="I24789" s="33"/>
      <c r="J24789" s="33"/>
      <c r="AB24789" s="35"/>
    </row>
    <row r="24790" spans="1:28" s="6" customFormat="1" x14ac:dyDescent="0.15">
      <c r="A24790" s="6" t="s">
        <v>161</v>
      </c>
      <c r="E24790" s="31">
        <v>-66</v>
      </c>
      <c r="F24790" s="31"/>
      <c r="G24790" s="33"/>
      <c r="I24790" s="33"/>
      <c r="J24790" s="33"/>
      <c r="AB24790" s="35"/>
    </row>
    <row r="24791" spans="1:28" s="6" customFormat="1" x14ac:dyDescent="0.15">
      <c r="A24791" s="6" t="s">
        <v>161</v>
      </c>
      <c r="E24791" s="31">
        <v>-66</v>
      </c>
      <c r="F24791" s="31"/>
      <c r="G24791" s="33"/>
      <c r="I24791" s="33"/>
      <c r="J24791" s="33"/>
      <c r="AB24791" s="35"/>
    </row>
    <row r="24792" spans="1:28" s="6" customFormat="1" x14ac:dyDescent="0.15">
      <c r="A24792" s="6" t="s">
        <v>161</v>
      </c>
      <c r="E24792" s="31">
        <v>-66</v>
      </c>
      <c r="F24792" s="31"/>
      <c r="G24792" s="33"/>
      <c r="I24792" s="33"/>
      <c r="J24792" s="33"/>
      <c r="AB24792" s="35"/>
    </row>
    <row r="24793" spans="1:28" s="6" customFormat="1" x14ac:dyDescent="0.15">
      <c r="A24793" s="6" t="s">
        <v>161</v>
      </c>
      <c r="E24793" s="31">
        <v>-66</v>
      </c>
      <c r="F24793" s="31"/>
      <c r="G24793" s="33"/>
      <c r="I24793" s="33"/>
      <c r="J24793" s="33"/>
      <c r="AB24793" s="35"/>
    </row>
    <row r="24794" spans="1:28" s="6" customFormat="1" x14ac:dyDescent="0.15">
      <c r="A24794" s="6" t="s">
        <v>161</v>
      </c>
      <c r="E24794" s="31">
        <v>-69</v>
      </c>
      <c r="F24794" s="31"/>
      <c r="G24794" s="33"/>
      <c r="I24794" s="33"/>
      <c r="J24794" s="33"/>
      <c r="AB24794" s="35"/>
    </row>
    <row r="24795" spans="1:28" s="6" customFormat="1" x14ac:dyDescent="0.15">
      <c r="A24795" s="6" t="s">
        <v>161</v>
      </c>
      <c r="E24795" s="31">
        <v>-69</v>
      </c>
      <c r="F24795" s="31"/>
      <c r="G24795" s="33"/>
      <c r="I24795" s="33"/>
      <c r="J24795" s="33"/>
      <c r="AB24795" s="35"/>
    </row>
    <row r="24796" spans="1:28" s="6" customFormat="1" x14ac:dyDescent="0.15">
      <c r="A24796" s="6" t="s">
        <v>161</v>
      </c>
      <c r="E24796" s="31">
        <v>-69</v>
      </c>
      <c r="F24796" s="31"/>
      <c r="G24796" s="33"/>
      <c r="I24796" s="33"/>
      <c r="J24796" s="33"/>
      <c r="AB24796" s="35"/>
    </row>
    <row r="24797" spans="1:28" s="6" customFormat="1" x14ac:dyDescent="0.15">
      <c r="A24797" s="6" t="s">
        <v>161</v>
      </c>
      <c r="E24797" s="31">
        <v>-66</v>
      </c>
      <c r="F24797" s="31"/>
      <c r="G24797" s="33"/>
      <c r="I24797" s="33"/>
      <c r="J24797" s="33"/>
      <c r="AB24797" s="35"/>
    </row>
    <row r="24798" spans="1:28" s="6" customFormat="1" x14ac:dyDescent="0.15">
      <c r="A24798" s="6" t="s">
        <v>161</v>
      </c>
      <c r="E24798" s="31">
        <v>-66</v>
      </c>
      <c r="F24798" s="31"/>
      <c r="G24798" s="33"/>
      <c r="I24798" s="33"/>
      <c r="J24798" s="33"/>
      <c r="AB24798" s="35"/>
    </row>
    <row r="24799" spans="1:28" s="6" customFormat="1" x14ac:dyDescent="0.15">
      <c r="A24799" s="6" t="s">
        <v>161</v>
      </c>
      <c r="E24799" s="31">
        <v>-66</v>
      </c>
      <c r="F24799" s="31"/>
      <c r="G24799" s="33"/>
      <c r="I24799" s="33"/>
      <c r="J24799" s="33"/>
      <c r="AB24799" s="35"/>
    </row>
    <row r="24800" spans="1:28" s="6" customFormat="1" x14ac:dyDescent="0.15">
      <c r="A24800" s="6" t="s">
        <v>161</v>
      </c>
      <c r="E24800" s="31">
        <v>-51</v>
      </c>
      <c r="F24800" s="31"/>
      <c r="G24800" s="33"/>
      <c r="I24800" s="33"/>
      <c r="J24800" s="33"/>
      <c r="AB24800" s="35"/>
    </row>
    <row r="24801" spans="1:28" s="6" customFormat="1" x14ac:dyDescent="0.15">
      <c r="A24801" s="6" t="s">
        <v>161</v>
      </c>
      <c r="E24801" s="31">
        <v>-51</v>
      </c>
      <c r="F24801" s="31"/>
      <c r="G24801" s="33"/>
      <c r="I24801" s="33"/>
      <c r="J24801" s="33"/>
      <c r="AB24801" s="35"/>
    </row>
    <row r="24802" spans="1:28" s="6" customFormat="1" x14ac:dyDescent="0.15">
      <c r="A24802" s="6" t="s">
        <v>161</v>
      </c>
      <c r="E24802" s="31">
        <v>-69</v>
      </c>
      <c r="F24802" s="31"/>
      <c r="G24802" s="33"/>
      <c r="I24802" s="33"/>
      <c r="J24802" s="33"/>
      <c r="AB24802" s="35"/>
    </row>
    <row r="24803" spans="1:28" s="6" customFormat="1" x14ac:dyDescent="0.15">
      <c r="A24803" s="6" t="s">
        <v>161</v>
      </c>
      <c r="E24803" s="31">
        <v>-66</v>
      </c>
      <c r="F24803" s="31"/>
      <c r="G24803" s="33"/>
      <c r="I24803" s="33"/>
      <c r="J24803" s="33"/>
      <c r="AB24803" s="35"/>
    </row>
    <row r="24804" spans="1:28" s="6" customFormat="1" x14ac:dyDescent="0.15">
      <c r="A24804" s="6" t="s">
        <v>161</v>
      </c>
      <c r="E24804" s="31">
        <v>-66</v>
      </c>
      <c r="F24804" s="31"/>
      <c r="G24804" s="33"/>
      <c r="I24804" s="33"/>
      <c r="J24804" s="33"/>
      <c r="AB24804" s="35"/>
    </row>
    <row r="24805" spans="1:28" s="6" customFormat="1" x14ac:dyDescent="0.15">
      <c r="A24805" s="6" t="s">
        <v>161</v>
      </c>
      <c r="E24805" s="31">
        <v>-66</v>
      </c>
      <c r="F24805" s="31"/>
      <c r="G24805" s="33"/>
      <c r="I24805" s="33"/>
      <c r="J24805" s="33"/>
      <c r="AB24805" s="35"/>
    </row>
    <row r="24806" spans="1:28" s="6" customFormat="1" x14ac:dyDescent="0.15">
      <c r="A24806" s="6" t="s">
        <v>161</v>
      </c>
      <c r="E24806" s="31">
        <v>-66</v>
      </c>
      <c r="F24806" s="31"/>
      <c r="G24806" s="33"/>
      <c r="I24806" s="33"/>
      <c r="J24806" s="33"/>
      <c r="AB24806" s="35"/>
    </row>
    <row r="24807" spans="1:28" s="6" customFormat="1" x14ac:dyDescent="0.15">
      <c r="A24807" s="6" t="s">
        <v>161</v>
      </c>
      <c r="E24807" s="31">
        <v>-66</v>
      </c>
      <c r="F24807" s="31"/>
      <c r="G24807" s="33"/>
      <c r="I24807" s="33"/>
      <c r="J24807" s="33"/>
      <c r="AB24807" s="35"/>
    </row>
    <row r="24808" spans="1:28" s="6" customFormat="1" x14ac:dyDescent="0.15">
      <c r="A24808" s="6" t="s">
        <v>161</v>
      </c>
      <c r="E24808" s="31">
        <v>-66</v>
      </c>
      <c r="F24808" s="31"/>
      <c r="G24808" s="33"/>
      <c r="I24808" s="33"/>
      <c r="J24808" s="33"/>
      <c r="AB24808" s="35"/>
    </row>
    <row r="24809" spans="1:28" s="6" customFormat="1" x14ac:dyDescent="0.15">
      <c r="A24809" s="6" t="s">
        <v>161</v>
      </c>
      <c r="E24809" s="31">
        <v>-66</v>
      </c>
      <c r="F24809" s="31"/>
      <c r="G24809" s="33"/>
      <c r="I24809" s="33"/>
      <c r="J24809" s="33"/>
      <c r="AB24809" s="35"/>
    </row>
    <row r="24810" spans="1:28" s="6" customFormat="1" x14ac:dyDescent="0.15">
      <c r="A24810" s="6" t="s">
        <v>161</v>
      </c>
      <c r="E24810" s="31">
        <v>-66</v>
      </c>
      <c r="F24810" s="31"/>
      <c r="G24810" s="33"/>
      <c r="I24810" s="33"/>
      <c r="J24810" s="33"/>
      <c r="AB24810" s="35"/>
    </row>
    <row r="24811" spans="1:28" s="6" customFormat="1" x14ac:dyDescent="0.15">
      <c r="A24811" s="6" t="s">
        <v>161</v>
      </c>
      <c r="E24811" s="31">
        <v>-66</v>
      </c>
      <c r="F24811" s="31"/>
      <c r="G24811" s="33"/>
      <c r="I24811" s="33"/>
      <c r="J24811" s="33"/>
      <c r="AB24811" s="35"/>
    </row>
    <row r="24812" spans="1:28" s="6" customFormat="1" x14ac:dyDescent="0.15">
      <c r="A24812" s="6" t="s">
        <v>161</v>
      </c>
      <c r="E24812" s="31">
        <v>-66</v>
      </c>
      <c r="F24812" s="31"/>
      <c r="G24812" s="33"/>
      <c r="I24812" s="33"/>
      <c r="J24812" s="33"/>
      <c r="AB24812" s="35"/>
    </row>
    <row r="24813" spans="1:28" s="6" customFormat="1" x14ac:dyDescent="0.15">
      <c r="A24813" s="6" t="s">
        <v>161</v>
      </c>
      <c r="E24813" s="31">
        <v>-66</v>
      </c>
      <c r="F24813" s="31"/>
      <c r="G24813" s="33"/>
      <c r="I24813" s="33"/>
      <c r="J24813" s="33"/>
      <c r="AB24813" s="35"/>
    </row>
    <row r="24814" spans="1:28" s="6" customFormat="1" x14ac:dyDescent="0.15">
      <c r="A24814" s="6" t="s">
        <v>161</v>
      </c>
      <c r="E24814" s="31">
        <v>-66</v>
      </c>
      <c r="F24814" s="31"/>
      <c r="G24814" s="33"/>
      <c r="I24814" s="33"/>
      <c r="J24814" s="33"/>
      <c r="AB24814" s="35"/>
    </row>
    <row r="24815" spans="1:28" s="6" customFormat="1" x14ac:dyDescent="0.15">
      <c r="A24815" s="6" t="s">
        <v>161</v>
      </c>
      <c r="E24815" s="31">
        <v>-66</v>
      </c>
      <c r="F24815" s="31"/>
      <c r="G24815" s="33"/>
      <c r="I24815" s="33"/>
      <c r="J24815" s="33"/>
      <c r="AB24815" s="35"/>
    </row>
    <row r="24816" spans="1:28" s="6" customFormat="1" x14ac:dyDescent="0.15">
      <c r="A24816" s="6" t="s">
        <v>161</v>
      </c>
      <c r="E24816" s="31">
        <v>-66</v>
      </c>
      <c r="F24816" s="31"/>
      <c r="G24816" s="33"/>
      <c r="I24816" s="33"/>
      <c r="J24816" s="33"/>
      <c r="AB24816" s="35"/>
    </row>
    <row r="24817" spans="1:28" s="6" customFormat="1" x14ac:dyDescent="0.15">
      <c r="A24817" s="6" t="s">
        <v>161</v>
      </c>
      <c r="E24817" s="31">
        <v>-66</v>
      </c>
      <c r="F24817" s="31"/>
      <c r="G24817" s="33"/>
      <c r="I24817" s="33"/>
      <c r="J24817" s="33"/>
      <c r="AB24817" s="35"/>
    </row>
    <row r="24818" spans="1:28" s="6" customFormat="1" x14ac:dyDescent="0.15">
      <c r="A24818" s="6" t="s">
        <v>161</v>
      </c>
      <c r="E24818" s="31">
        <v>-66</v>
      </c>
      <c r="F24818" s="31"/>
      <c r="G24818" s="33"/>
      <c r="I24818" s="33"/>
      <c r="J24818" s="33"/>
      <c r="AB24818" s="35"/>
    </row>
    <row r="24819" spans="1:28" s="6" customFormat="1" x14ac:dyDescent="0.15">
      <c r="A24819" s="6" t="s">
        <v>161</v>
      </c>
      <c r="E24819" s="31">
        <v>-64</v>
      </c>
      <c r="F24819" s="31"/>
      <c r="G24819" s="33"/>
      <c r="I24819" s="33"/>
      <c r="J24819" s="33"/>
      <c r="AB24819" s="35"/>
    </row>
    <row r="24820" spans="1:28" s="6" customFormat="1" x14ac:dyDescent="0.15">
      <c r="A24820" s="6" t="s">
        <v>161</v>
      </c>
      <c r="E24820" s="31">
        <v>-64</v>
      </c>
      <c r="F24820" s="31"/>
      <c r="G24820" s="33"/>
      <c r="I24820" s="33"/>
      <c r="J24820" s="33"/>
      <c r="AB24820" s="35"/>
    </row>
    <row r="24821" spans="1:28" s="6" customFormat="1" x14ac:dyDescent="0.15">
      <c r="A24821" s="6" t="s">
        <v>161</v>
      </c>
      <c r="E24821" s="31">
        <v>-65</v>
      </c>
      <c r="F24821" s="31"/>
      <c r="G24821" s="33"/>
      <c r="I24821" s="33"/>
      <c r="J24821" s="33"/>
      <c r="AB24821" s="35"/>
    </row>
    <row r="24822" spans="1:28" s="6" customFormat="1" x14ac:dyDescent="0.15">
      <c r="A24822" s="6" t="s">
        <v>161</v>
      </c>
      <c r="E24822" s="31">
        <v>-69</v>
      </c>
      <c r="F24822" s="31"/>
      <c r="G24822" s="33"/>
      <c r="I24822" s="33"/>
      <c r="J24822" s="33"/>
      <c r="AB24822" s="35"/>
    </row>
    <row r="24823" spans="1:28" s="6" customFormat="1" x14ac:dyDescent="0.15">
      <c r="A24823" s="6" t="s">
        <v>161</v>
      </c>
      <c r="E24823" s="31">
        <v>-69</v>
      </c>
      <c r="F24823" s="31"/>
      <c r="G24823" s="33"/>
      <c r="I24823" s="33"/>
      <c r="J24823" s="33"/>
      <c r="AB24823" s="35"/>
    </row>
    <row r="24824" spans="1:28" s="6" customFormat="1" x14ac:dyDescent="0.15">
      <c r="A24824" s="6" t="s">
        <v>161</v>
      </c>
      <c r="E24824" s="31">
        <v>-69</v>
      </c>
      <c r="F24824" s="31"/>
      <c r="G24824" s="33"/>
      <c r="I24824" s="33"/>
      <c r="J24824" s="33"/>
      <c r="AB24824" s="35"/>
    </row>
    <row r="24825" spans="1:28" s="6" customFormat="1" x14ac:dyDescent="0.15">
      <c r="A24825" s="6" t="s">
        <v>161</v>
      </c>
      <c r="E24825" s="31">
        <v>-69</v>
      </c>
      <c r="F24825" s="31"/>
      <c r="G24825" s="33"/>
      <c r="I24825" s="33"/>
      <c r="J24825" s="33"/>
      <c r="AB24825" s="35"/>
    </row>
    <row r="24826" spans="1:28" s="6" customFormat="1" x14ac:dyDescent="0.15">
      <c r="A24826" s="6" t="s">
        <v>161</v>
      </c>
      <c r="E24826" s="31">
        <v>-69</v>
      </c>
      <c r="F24826" s="31"/>
      <c r="G24826" s="33"/>
      <c r="I24826" s="33"/>
      <c r="J24826" s="33"/>
      <c r="AB24826" s="35"/>
    </row>
    <row r="24827" spans="1:28" s="6" customFormat="1" x14ac:dyDescent="0.15">
      <c r="A24827" s="6" t="s">
        <v>161</v>
      </c>
      <c r="E24827" s="31">
        <v>-68</v>
      </c>
      <c r="F24827" s="31"/>
      <c r="G24827" s="33"/>
      <c r="I24827" s="33"/>
      <c r="J24827" s="33"/>
      <c r="AB24827" s="35"/>
    </row>
    <row r="24828" spans="1:28" s="6" customFormat="1" x14ac:dyDescent="0.15">
      <c r="A24828" s="6" t="s">
        <v>161</v>
      </c>
      <c r="E24828" s="31">
        <v>-66</v>
      </c>
      <c r="F24828" s="31"/>
      <c r="G24828" s="33"/>
      <c r="I24828" s="33"/>
      <c r="J24828" s="33"/>
      <c r="AB24828" s="35"/>
    </row>
    <row r="24829" spans="1:28" s="6" customFormat="1" x14ac:dyDescent="0.15">
      <c r="A24829" s="6" t="s">
        <v>161</v>
      </c>
      <c r="E24829" s="31">
        <v>-66</v>
      </c>
      <c r="F24829" s="31"/>
      <c r="G24829" s="33"/>
      <c r="I24829" s="33"/>
      <c r="J24829" s="33"/>
      <c r="AB24829" s="35"/>
    </row>
    <row r="24830" spans="1:28" s="6" customFormat="1" x14ac:dyDescent="0.15">
      <c r="A24830" s="6" t="s">
        <v>161</v>
      </c>
      <c r="E24830" s="31">
        <v>-66</v>
      </c>
      <c r="F24830" s="31"/>
      <c r="G24830" s="33"/>
      <c r="I24830" s="33"/>
      <c r="J24830" s="33"/>
      <c r="AB24830" s="35"/>
    </row>
    <row r="24831" spans="1:28" s="6" customFormat="1" x14ac:dyDescent="0.15">
      <c r="A24831" s="6" t="s">
        <v>161</v>
      </c>
      <c r="E24831" s="31">
        <v>-66</v>
      </c>
      <c r="F24831" s="31"/>
      <c r="G24831" s="33"/>
      <c r="I24831" s="33"/>
      <c r="J24831" s="33"/>
      <c r="AB24831" s="35"/>
    </row>
    <row r="24832" spans="1:28" s="6" customFormat="1" x14ac:dyDescent="0.15">
      <c r="A24832" s="6" t="s">
        <v>161</v>
      </c>
      <c r="E24832" s="31">
        <v>-66</v>
      </c>
      <c r="F24832" s="31"/>
      <c r="G24832" s="33"/>
      <c r="I24832" s="33"/>
      <c r="J24832" s="33"/>
      <c r="AB24832" s="35"/>
    </row>
    <row r="24833" spans="1:28" s="6" customFormat="1" x14ac:dyDescent="0.15">
      <c r="A24833" s="6" t="s">
        <v>161</v>
      </c>
      <c r="E24833" s="31">
        <v>-66</v>
      </c>
      <c r="F24833" s="31"/>
      <c r="G24833" s="33"/>
      <c r="I24833" s="33"/>
      <c r="J24833" s="33"/>
      <c r="AB24833" s="35"/>
    </row>
    <row r="24834" spans="1:28" s="6" customFormat="1" x14ac:dyDescent="0.15">
      <c r="A24834" s="6" t="s">
        <v>161</v>
      </c>
      <c r="E24834" s="31">
        <v>-69</v>
      </c>
      <c r="F24834" s="31"/>
      <c r="G24834" s="33"/>
      <c r="I24834" s="33"/>
      <c r="J24834" s="33"/>
      <c r="AB24834" s="35"/>
    </row>
    <row r="24835" spans="1:28" s="6" customFormat="1" x14ac:dyDescent="0.15">
      <c r="A24835" s="6" t="s">
        <v>161</v>
      </c>
      <c r="E24835" s="31">
        <v>-69</v>
      </c>
      <c r="F24835" s="31"/>
      <c r="G24835" s="33"/>
      <c r="I24835" s="33"/>
      <c r="J24835" s="33"/>
      <c r="AB24835" s="35"/>
    </row>
    <row r="24836" spans="1:28" s="6" customFormat="1" x14ac:dyDescent="0.15">
      <c r="A24836" s="6" t="s">
        <v>161</v>
      </c>
      <c r="E24836" s="31">
        <v>-66</v>
      </c>
      <c r="F24836" s="31"/>
      <c r="G24836" s="33"/>
      <c r="I24836" s="33"/>
      <c r="J24836" s="33"/>
      <c r="AB24836" s="35"/>
    </row>
    <row r="24837" spans="1:28" s="6" customFormat="1" x14ac:dyDescent="0.15">
      <c r="A24837" s="6" t="s">
        <v>161</v>
      </c>
      <c r="E24837" s="31">
        <v>-62</v>
      </c>
      <c r="F24837" s="31"/>
      <c r="G24837" s="33"/>
      <c r="I24837" s="33"/>
      <c r="J24837" s="33"/>
      <c r="AB24837" s="35"/>
    </row>
    <row r="24838" spans="1:28" s="6" customFormat="1" x14ac:dyDescent="0.15">
      <c r="A24838" s="6" t="s">
        <v>161</v>
      </c>
      <c r="E24838" s="31">
        <v>-62</v>
      </c>
      <c r="F24838" s="31"/>
      <c r="G24838" s="33"/>
      <c r="I24838" s="33"/>
      <c r="J24838" s="33"/>
      <c r="AB24838" s="35"/>
    </row>
    <row r="24839" spans="1:28" s="6" customFormat="1" x14ac:dyDescent="0.15">
      <c r="A24839" s="6" t="s">
        <v>161</v>
      </c>
      <c r="E24839" s="31">
        <v>-62</v>
      </c>
      <c r="F24839" s="31"/>
      <c r="G24839" s="33"/>
      <c r="I24839" s="33"/>
      <c r="J24839" s="33"/>
      <c r="AB24839" s="35"/>
    </row>
    <row r="24840" spans="1:28" s="6" customFormat="1" x14ac:dyDescent="0.15">
      <c r="A24840" s="6" t="s">
        <v>161</v>
      </c>
      <c r="E24840" s="31">
        <v>-62</v>
      </c>
      <c r="F24840" s="31"/>
      <c r="G24840" s="33"/>
      <c r="I24840" s="33"/>
      <c r="J24840" s="33"/>
      <c r="AB24840" s="35"/>
    </row>
    <row r="24841" spans="1:28" s="6" customFormat="1" x14ac:dyDescent="0.15">
      <c r="A24841" s="6" t="s">
        <v>161</v>
      </c>
      <c r="E24841" s="31">
        <v>-62</v>
      </c>
      <c r="F24841" s="31"/>
      <c r="G24841" s="33"/>
      <c r="I24841" s="33"/>
      <c r="J24841" s="33"/>
      <c r="AB24841" s="35"/>
    </row>
    <row r="24842" spans="1:28" s="6" customFormat="1" x14ac:dyDescent="0.15">
      <c r="A24842" s="6" t="s">
        <v>161</v>
      </c>
      <c r="E24842" s="31">
        <v>-62</v>
      </c>
      <c r="F24842" s="31"/>
      <c r="G24842" s="33"/>
      <c r="I24842" s="33"/>
      <c r="J24842" s="33"/>
      <c r="AB24842" s="35"/>
    </row>
    <row r="24843" spans="1:28" s="6" customFormat="1" x14ac:dyDescent="0.15">
      <c r="A24843" s="6" t="s">
        <v>161</v>
      </c>
      <c r="E24843" s="31">
        <v>-62</v>
      </c>
      <c r="F24843" s="31"/>
      <c r="G24843" s="33"/>
      <c r="I24843" s="33"/>
      <c r="J24843" s="33"/>
      <c r="AB24843" s="35"/>
    </row>
    <row r="24844" spans="1:28" s="6" customFormat="1" x14ac:dyDescent="0.15">
      <c r="A24844" s="6" t="s">
        <v>161</v>
      </c>
      <c r="E24844" s="31">
        <v>-69</v>
      </c>
      <c r="F24844" s="31"/>
      <c r="G24844" s="33"/>
      <c r="I24844" s="33"/>
      <c r="J24844" s="33"/>
      <c r="AB24844" s="35"/>
    </row>
    <row r="24845" spans="1:28" s="6" customFormat="1" x14ac:dyDescent="0.15">
      <c r="A24845" s="6" t="s">
        <v>161</v>
      </c>
      <c r="E24845" s="31">
        <v>-69</v>
      </c>
      <c r="F24845" s="31"/>
      <c r="G24845" s="33"/>
      <c r="I24845" s="33"/>
      <c r="J24845" s="33"/>
      <c r="AB24845" s="35"/>
    </row>
    <row r="24846" spans="1:28" s="6" customFormat="1" x14ac:dyDescent="0.15">
      <c r="A24846" s="6" t="s">
        <v>161</v>
      </c>
      <c r="E24846" s="31">
        <v>-69</v>
      </c>
      <c r="F24846" s="31"/>
      <c r="G24846" s="33"/>
      <c r="I24846" s="33"/>
      <c r="J24846" s="33"/>
      <c r="AB24846" s="35"/>
    </row>
    <row r="24847" spans="1:28" s="6" customFormat="1" x14ac:dyDescent="0.15">
      <c r="A24847" s="6" t="s">
        <v>161</v>
      </c>
      <c r="E24847" s="31">
        <v>-69</v>
      </c>
      <c r="F24847" s="31"/>
      <c r="G24847" s="33"/>
      <c r="I24847" s="33"/>
      <c r="J24847" s="33"/>
      <c r="AB24847" s="35"/>
    </row>
    <row r="24848" spans="1:28" s="6" customFormat="1" x14ac:dyDescent="0.15">
      <c r="A24848" s="6" t="s">
        <v>161</v>
      </c>
      <c r="E24848" s="31">
        <v>-69</v>
      </c>
      <c r="F24848" s="31"/>
      <c r="G24848" s="33"/>
      <c r="I24848" s="33"/>
      <c r="J24848" s="33"/>
      <c r="AB24848" s="35"/>
    </row>
    <row r="24849" spans="1:28" s="6" customFormat="1" x14ac:dyDescent="0.15">
      <c r="A24849" s="6" t="s">
        <v>161</v>
      </c>
      <c r="E24849" s="31">
        <v>-69</v>
      </c>
      <c r="F24849" s="31"/>
      <c r="G24849" s="33"/>
      <c r="I24849" s="33"/>
      <c r="J24849" s="33"/>
      <c r="AB24849" s="35"/>
    </row>
    <row r="24850" spans="1:28" s="6" customFormat="1" x14ac:dyDescent="0.15">
      <c r="A24850" s="6" t="s">
        <v>161</v>
      </c>
      <c r="E24850" s="31">
        <v>-69</v>
      </c>
      <c r="F24850" s="31"/>
      <c r="G24850" s="33"/>
      <c r="I24850" s="33"/>
      <c r="J24850" s="33"/>
      <c r="AB24850" s="35"/>
    </row>
    <row r="24851" spans="1:28" s="6" customFormat="1" x14ac:dyDescent="0.15">
      <c r="A24851" s="6" t="s">
        <v>161</v>
      </c>
      <c r="E24851" s="31">
        <v>-66</v>
      </c>
      <c r="F24851" s="31"/>
      <c r="G24851" s="33"/>
      <c r="I24851" s="33"/>
      <c r="J24851" s="33"/>
      <c r="AB24851" s="35"/>
    </row>
    <row r="24852" spans="1:28" s="6" customFormat="1" x14ac:dyDescent="0.15">
      <c r="A24852" s="6" t="s">
        <v>161</v>
      </c>
      <c r="E24852" s="31">
        <v>-66</v>
      </c>
      <c r="F24852" s="31"/>
      <c r="G24852" s="33"/>
      <c r="I24852" s="33"/>
      <c r="J24852" s="33"/>
      <c r="AB24852" s="35"/>
    </row>
    <row r="24853" spans="1:28" s="6" customFormat="1" x14ac:dyDescent="0.15">
      <c r="A24853" s="6" t="s">
        <v>161</v>
      </c>
      <c r="E24853" s="31">
        <v>-66</v>
      </c>
      <c r="F24853" s="31"/>
      <c r="G24853" s="33"/>
      <c r="I24853" s="33"/>
      <c r="J24853" s="33"/>
      <c r="AB24853" s="35"/>
    </row>
    <row r="24854" spans="1:28" s="6" customFormat="1" x14ac:dyDescent="0.15">
      <c r="A24854" s="6" t="s">
        <v>161</v>
      </c>
      <c r="E24854" s="31">
        <v>-66</v>
      </c>
      <c r="F24854" s="31"/>
      <c r="G24854" s="33"/>
      <c r="I24854" s="33"/>
      <c r="J24854" s="33"/>
      <c r="AB24854" s="35"/>
    </row>
    <row r="24855" spans="1:28" s="6" customFormat="1" x14ac:dyDescent="0.15">
      <c r="A24855" s="6" t="s">
        <v>161</v>
      </c>
      <c r="E24855" s="31">
        <v>-66</v>
      </c>
      <c r="F24855" s="31"/>
      <c r="G24855" s="33"/>
      <c r="I24855" s="33"/>
      <c r="J24855" s="33"/>
      <c r="AB24855" s="35"/>
    </row>
    <row r="24856" spans="1:28" s="6" customFormat="1" x14ac:dyDescent="0.15">
      <c r="A24856" s="6" t="s">
        <v>161</v>
      </c>
      <c r="E24856" s="31">
        <v>-62</v>
      </c>
      <c r="F24856" s="31"/>
      <c r="G24856" s="33"/>
      <c r="I24856" s="33"/>
      <c r="J24856" s="33"/>
      <c r="AB24856" s="35"/>
    </row>
    <row r="24857" spans="1:28" s="6" customFormat="1" x14ac:dyDescent="0.15">
      <c r="A24857" s="6" t="s">
        <v>161</v>
      </c>
      <c r="E24857" s="31">
        <v>-62</v>
      </c>
      <c r="F24857" s="31"/>
      <c r="G24857" s="33"/>
      <c r="I24857" s="33"/>
      <c r="J24857" s="33"/>
      <c r="AB24857" s="35"/>
    </row>
    <row r="24858" spans="1:28" s="6" customFormat="1" x14ac:dyDescent="0.15">
      <c r="A24858" s="6" t="s">
        <v>161</v>
      </c>
      <c r="E24858" s="31">
        <v>-62</v>
      </c>
      <c r="F24858" s="31"/>
      <c r="G24858" s="33"/>
      <c r="I24858" s="33"/>
      <c r="J24858" s="33"/>
      <c r="AB24858" s="35"/>
    </row>
    <row r="24859" spans="1:28" s="6" customFormat="1" x14ac:dyDescent="0.15">
      <c r="A24859" s="6" t="s">
        <v>161</v>
      </c>
      <c r="E24859" s="31">
        <v>-62</v>
      </c>
      <c r="F24859" s="31"/>
      <c r="G24859" s="33"/>
      <c r="I24859" s="33"/>
      <c r="J24859" s="33"/>
      <c r="AB24859" s="35"/>
    </row>
    <row r="24860" spans="1:28" s="6" customFormat="1" x14ac:dyDescent="0.15">
      <c r="A24860" s="6" t="s">
        <v>161</v>
      </c>
      <c r="E24860" s="31">
        <v>-62</v>
      </c>
      <c r="F24860" s="31"/>
      <c r="G24860" s="33"/>
      <c r="I24860" s="33"/>
      <c r="J24860" s="33"/>
      <c r="AB24860" s="35"/>
    </row>
    <row r="24861" spans="1:28" s="6" customFormat="1" x14ac:dyDescent="0.15">
      <c r="A24861" s="6" t="s">
        <v>162</v>
      </c>
      <c r="E24861" s="31">
        <v>-17</v>
      </c>
      <c r="F24861" s="31"/>
      <c r="G24861" s="33"/>
      <c r="I24861" s="33"/>
      <c r="J24861" s="33"/>
      <c r="AB24861" s="35"/>
    </row>
    <row r="24862" spans="1:28" s="6" customFormat="1" x14ac:dyDescent="0.15">
      <c r="A24862" s="6" t="s">
        <v>162</v>
      </c>
      <c r="E24862" s="31">
        <v>-17</v>
      </c>
      <c r="F24862" s="31"/>
      <c r="G24862" s="33"/>
      <c r="I24862" s="33"/>
      <c r="J24862" s="33"/>
      <c r="AB24862" s="35"/>
    </row>
    <row r="24863" spans="1:28" s="6" customFormat="1" x14ac:dyDescent="0.15">
      <c r="A24863" s="6" t="s">
        <v>162</v>
      </c>
      <c r="E24863" s="31">
        <v>-17</v>
      </c>
      <c r="F24863" s="31"/>
      <c r="G24863" s="33"/>
      <c r="I24863" s="33"/>
      <c r="J24863" s="33"/>
      <c r="AB24863" s="35"/>
    </row>
    <row r="24864" spans="1:28" s="6" customFormat="1" x14ac:dyDescent="0.15">
      <c r="A24864" s="6" t="s">
        <v>162</v>
      </c>
      <c r="E24864" s="31">
        <v>-17</v>
      </c>
      <c r="F24864" s="31"/>
      <c r="G24864" s="33"/>
      <c r="I24864" s="33"/>
      <c r="J24864" s="33"/>
      <c r="AB24864" s="35"/>
    </row>
    <row r="24865" spans="1:28" s="6" customFormat="1" x14ac:dyDescent="0.15">
      <c r="A24865" s="6" t="s">
        <v>162</v>
      </c>
      <c r="E24865" s="31">
        <v>-17</v>
      </c>
      <c r="F24865" s="31"/>
      <c r="G24865" s="33"/>
      <c r="I24865" s="33"/>
      <c r="J24865" s="33"/>
      <c r="AB24865" s="35"/>
    </row>
    <row r="24866" spans="1:28" s="6" customFormat="1" x14ac:dyDescent="0.15">
      <c r="A24866" s="6" t="s">
        <v>162</v>
      </c>
      <c r="E24866" s="31">
        <v>-17</v>
      </c>
      <c r="F24866" s="31"/>
      <c r="G24866" s="33"/>
      <c r="I24866" s="33"/>
      <c r="J24866" s="33"/>
      <c r="AB24866" s="35"/>
    </row>
    <row r="24867" spans="1:28" s="6" customFormat="1" x14ac:dyDescent="0.15">
      <c r="A24867" s="6" t="s">
        <v>162</v>
      </c>
      <c r="E24867" s="31">
        <v>-17</v>
      </c>
      <c r="F24867" s="31"/>
      <c r="G24867" s="33"/>
      <c r="I24867" s="33"/>
      <c r="J24867" s="33"/>
      <c r="AB24867" s="35"/>
    </row>
    <row r="24868" spans="1:28" s="6" customFormat="1" x14ac:dyDescent="0.15">
      <c r="A24868" s="6" t="s">
        <v>162</v>
      </c>
      <c r="E24868" s="31">
        <v>-17</v>
      </c>
      <c r="F24868" s="31"/>
      <c r="G24868" s="33"/>
      <c r="I24868" s="33"/>
      <c r="J24868" s="33"/>
      <c r="AB24868" s="35"/>
    </row>
    <row r="24869" spans="1:28" s="6" customFormat="1" x14ac:dyDescent="0.15">
      <c r="A24869" s="6" t="s">
        <v>162</v>
      </c>
      <c r="E24869" s="31">
        <v>-17</v>
      </c>
      <c r="F24869" s="31"/>
      <c r="G24869" s="33"/>
      <c r="I24869" s="33"/>
      <c r="J24869" s="33"/>
      <c r="AB24869" s="35"/>
    </row>
    <row r="24870" spans="1:28" s="6" customFormat="1" x14ac:dyDescent="0.15">
      <c r="A24870" s="6" t="s">
        <v>162</v>
      </c>
      <c r="E24870" s="31">
        <v>-17</v>
      </c>
      <c r="F24870" s="31"/>
      <c r="G24870" s="33"/>
      <c r="I24870" s="33"/>
      <c r="J24870" s="33"/>
      <c r="AB24870" s="35"/>
    </row>
    <row r="24871" spans="1:28" s="6" customFormat="1" x14ac:dyDescent="0.15">
      <c r="A24871" s="6" t="s">
        <v>162</v>
      </c>
      <c r="E24871" s="31">
        <v>-17</v>
      </c>
      <c r="F24871" s="31"/>
      <c r="G24871" s="33"/>
      <c r="I24871" s="33"/>
      <c r="J24871" s="33"/>
      <c r="AB24871" s="35"/>
    </row>
    <row r="24872" spans="1:28" s="6" customFormat="1" x14ac:dyDescent="0.15">
      <c r="A24872" s="6" t="s">
        <v>162</v>
      </c>
      <c r="E24872" s="31">
        <v>-17</v>
      </c>
      <c r="F24872" s="31"/>
      <c r="G24872" s="33"/>
      <c r="I24872" s="33"/>
      <c r="J24872" s="33"/>
      <c r="AB24872" s="35"/>
    </row>
    <row r="24873" spans="1:28" s="6" customFormat="1" x14ac:dyDescent="0.15">
      <c r="A24873" s="6" t="s">
        <v>162</v>
      </c>
      <c r="E24873" s="31">
        <v>-17</v>
      </c>
      <c r="F24873" s="31"/>
      <c r="G24873" s="33"/>
      <c r="I24873" s="33"/>
      <c r="J24873" s="33"/>
      <c r="AB24873" s="35"/>
    </row>
    <row r="24874" spans="1:28" s="6" customFormat="1" x14ac:dyDescent="0.15">
      <c r="A24874" s="6" t="s">
        <v>162</v>
      </c>
      <c r="E24874" s="31">
        <v>-17</v>
      </c>
      <c r="F24874" s="31"/>
      <c r="G24874" s="33"/>
      <c r="I24874" s="33"/>
      <c r="J24874" s="33"/>
      <c r="AB24874" s="35"/>
    </row>
    <row r="24875" spans="1:28" s="6" customFormat="1" x14ac:dyDescent="0.15">
      <c r="A24875" s="6" t="s">
        <v>162</v>
      </c>
      <c r="E24875" s="31">
        <v>-17</v>
      </c>
      <c r="F24875" s="31"/>
      <c r="G24875" s="33"/>
      <c r="I24875" s="33"/>
      <c r="J24875" s="33"/>
      <c r="AB24875" s="35"/>
    </row>
    <row r="24876" spans="1:28" s="6" customFormat="1" x14ac:dyDescent="0.15">
      <c r="A24876" s="6" t="s">
        <v>162</v>
      </c>
      <c r="E24876" s="31">
        <v>-17</v>
      </c>
      <c r="F24876" s="31"/>
      <c r="G24876" s="33"/>
      <c r="I24876" s="33"/>
      <c r="J24876" s="33"/>
      <c r="AB24876" s="35"/>
    </row>
    <row r="24877" spans="1:28" s="6" customFormat="1" x14ac:dyDescent="0.15">
      <c r="A24877" s="6" t="s">
        <v>162</v>
      </c>
      <c r="E24877" s="31">
        <v>-17</v>
      </c>
      <c r="F24877" s="31"/>
      <c r="G24877" s="33"/>
      <c r="I24877" s="33"/>
      <c r="J24877" s="33"/>
      <c r="AB24877" s="35"/>
    </row>
    <row r="24878" spans="1:28" s="6" customFormat="1" x14ac:dyDescent="0.15">
      <c r="A24878" s="6" t="s">
        <v>162</v>
      </c>
      <c r="E24878" s="31">
        <v>-17</v>
      </c>
      <c r="F24878" s="31"/>
      <c r="G24878" s="33"/>
      <c r="I24878" s="33"/>
      <c r="J24878" s="33"/>
      <c r="AB24878" s="35"/>
    </row>
    <row r="24879" spans="1:28" s="6" customFormat="1" x14ac:dyDescent="0.15">
      <c r="A24879" s="6" t="s">
        <v>162</v>
      </c>
      <c r="E24879" s="31">
        <v>-17</v>
      </c>
      <c r="F24879" s="31"/>
      <c r="G24879" s="33"/>
      <c r="I24879" s="33"/>
      <c r="J24879" s="33"/>
      <c r="AB24879" s="35"/>
    </row>
    <row r="24880" spans="1:28" s="6" customFormat="1" x14ac:dyDescent="0.15">
      <c r="A24880" s="6" t="s">
        <v>162</v>
      </c>
      <c r="E24880" s="31">
        <v>-17</v>
      </c>
      <c r="F24880" s="31"/>
      <c r="G24880" s="33"/>
      <c r="I24880" s="33"/>
      <c r="J24880" s="33"/>
      <c r="AB24880" s="35"/>
    </row>
    <row r="24881" spans="1:28" s="6" customFormat="1" x14ac:dyDescent="0.15">
      <c r="A24881" s="6" t="s">
        <v>162</v>
      </c>
      <c r="E24881" s="31">
        <v>-17</v>
      </c>
      <c r="F24881" s="31"/>
      <c r="G24881" s="33"/>
      <c r="I24881" s="33"/>
      <c r="J24881" s="33"/>
      <c r="AB24881" s="35"/>
    </row>
    <row r="24882" spans="1:28" s="6" customFormat="1" x14ac:dyDescent="0.15">
      <c r="A24882" s="6" t="s">
        <v>162</v>
      </c>
      <c r="E24882" s="31">
        <v>-17</v>
      </c>
      <c r="F24882" s="31"/>
      <c r="G24882" s="33"/>
      <c r="I24882" s="33"/>
      <c r="J24882" s="33"/>
      <c r="AB24882" s="35"/>
    </row>
    <row r="24883" spans="1:28" s="6" customFormat="1" x14ac:dyDescent="0.15">
      <c r="A24883" s="6" t="s">
        <v>162</v>
      </c>
      <c r="E24883" s="31">
        <v>-17</v>
      </c>
      <c r="F24883" s="31"/>
      <c r="G24883" s="33"/>
      <c r="I24883" s="33"/>
      <c r="J24883" s="33"/>
      <c r="AB24883" s="35"/>
    </row>
    <row r="24884" spans="1:28" s="6" customFormat="1" x14ac:dyDescent="0.15">
      <c r="A24884" s="6" t="s">
        <v>162</v>
      </c>
      <c r="E24884" s="31">
        <v>-17</v>
      </c>
      <c r="F24884" s="31"/>
      <c r="G24884" s="33"/>
      <c r="I24884" s="33"/>
      <c r="J24884" s="33"/>
      <c r="AB24884" s="35"/>
    </row>
    <row r="24885" spans="1:28" s="6" customFormat="1" x14ac:dyDescent="0.15">
      <c r="A24885" s="6" t="s">
        <v>162</v>
      </c>
      <c r="E24885" s="31">
        <v>-17</v>
      </c>
      <c r="F24885" s="31"/>
      <c r="G24885" s="33"/>
      <c r="I24885" s="33"/>
      <c r="J24885" s="33"/>
      <c r="AB24885" s="35"/>
    </row>
    <row r="24886" spans="1:28" s="6" customFormat="1" x14ac:dyDescent="0.15">
      <c r="A24886" s="6" t="s">
        <v>162</v>
      </c>
      <c r="E24886" s="31">
        <v>-17</v>
      </c>
      <c r="F24886" s="31"/>
      <c r="G24886" s="33"/>
      <c r="I24886" s="33"/>
      <c r="J24886" s="33"/>
      <c r="AB24886" s="35"/>
    </row>
    <row r="24887" spans="1:28" s="6" customFormat="1" x14ac:dyDescent="0.15">
      <c r="A24887" s="6" t="s">
        <v>162</v>
      </c>
      <c r="E24887" s="31">
        <v>-17</v>
      </c>
      <c r="F24887" s="31"/>
      <c r="G24887" s="33"/>
      <c r="I24887" s="33"/>
      <c r="J24887" s="33"/>
      <c r="AB24887" s="35"/>
    </row>
    <row r="24888" spans="1:28" s="6" customFormat="1" x14ac:dyDescent="0.15">
      <c r="A24888" s="6" t="s">
        <v>162</v>
      </c>
      <c r="E24888" s="31">
        <v>-17</v>
      </c>
      <c r="F24888" s="31"/>
      <c r="G24888" s="33"/>
      <c r="I24888" s="33"/>
      <c r="J24888" s="33"/>
      <c r="AB24888" s="35"/>
    </row>
    <row r="24889" spans="1:28" s="6" customFormat="1" x14ac:dyDescent="0.15">
      <c r="A24889" s="6" t="s">
        <v>162</v>
      </c>
      <c r="E24889" s="31">
        <v>-17</v>
      </c>
      <c r="F24889" s="31"/>
      <c r="G24889" s="33"/>
      <c r="I24889" s="33"/>
      <c r="J24889" s="33"/>
      <c r="AB24889" s="35"/>
    </row>
    <row r="24890" spans="1:28" s="6" customFormat="1" x14ac:dyDescent="0.15">
      <c r="A24890" s="6" t="s">
        <v>162</v>
      </c>
      <c r="E24890" s="31">
        <v>-17</v>
      </c>
      <c r="F24890" s="31"/>
      <c r="G24890" s="33"/>
      <c r="I24890" s="33"/>
      <c r="J24890" s="33"/>
      <c r="AB24890" s="35"/>
    </row>
    <row r="24891" spans="1:28" s="6" customFormat="1" x14ac:dyDescent="0.15">
      <c r="A24891" s="6" t="s">
        <v>162</v>
      </c>
      <c r="E24891" s="31">
        <v>-17</v>
      </c>
      <c r="F24891" s="31"/>
      <c r="G24891" s="33"/>
      <c r="I24891" s="33"/>
      <c r="J24891" s="33"/>
      <c r="AB24891" s="35"/>
    </row>
    <row r="24892" spans="1:28" s="6" customFormat="1" x14ac:dyDescent="0.15">
      <c r="A24892" s="6" t="s">
        <v>162</v>
      </c>
      <c r="E24892" s="31">
        <v>-17</v>
      </c>
      <c r="F24892" s="31"/>
      <c r="G24892" s="33"/>
      <c r="I24892" s="33"/>
      <c r="J24892" s="33"/>
      <c r="AB24892" s="35"/>
    </row>
    <row r="24893" spans="1:28" s="6" customFormat="1" x14ac:dyDescent="0.15">
      <c r="A24893" s="6" t="s">
        <v>162</v>
      </c>
      <c r="E24893" s="31">
        <v>-17</v>
      </c>
      <c r="F24893" s="31"/>
      <c r="G24893" s="33"/>
      <c r="I24893" s="33"/>
      <c r="J24893" s="33"/>
      <c r="AB24893" s="35"/>
    </row>
    <row r="24894" spans="1:28" s="6" customFormat="1" x14ac:dyDescent="0.15">
      <c r="A24894" s="6" t="s">
        <v>162</v>
      </c>
      <c r="E24894" s="31">
        <v>-17</v>
      </c>
      <c r="F24894" s="31"/>
      <c r="G24894" s="33"/>
      <c r="I24894" s="33"/>
      <c r="J24894" s="33"/>
      <c r="AB24894" s="35"/>
    </row>
    <row r="24895" spans="1:28" s="6" customFormat="1" x14ac:dyDescent="0.15">
      <c r="A24895" s="6" t="s">
        <v>162</v>
      </c>
      <c r="E24895" s="31">
        <v>-17</v>
      </c>
      <c r="F24895" s="31"/>
      <c r="G24895" s="33"/>
      <c r="I24895" s="33"/>
      <c r="J24895" s="33"/>
      <c r="AB24895" s="35"/>
    </row>
    <row r="24896" spans="1:28" s="6" customFormat="1" x14ac:dyDescent="0.15">
      <c r="A24896" s="6" t="s">
        <v>162</v>
      </c>
      <c r="E24896" s="31">
        <v>-17</v>
      </c>
      <c r="F24896" s="31"/>
      <c r="G24896" s="33"/>
      <c r="I24896" s="33"/>
      <c r="J24896" s="33"/>
      <c r="AB24896" s="35"/>
    </row>
    <row r="24897" spans="1:28" s="6" customFormat="1" x14ac:dyDescent="0.15">
      <c r="A24897" s="6" t="s">
        <v>162</v>
      </c>
      <c r="E24897" s="31">
        <v>-17</v>
      </c>
      <c r="F24897" s="31"/>
      <c r="G24897" s="33"/>
      <c r="I24897" s="33"/>
      <c r="J24897" s="33"/>
      <c r="AB24897" s="35"/>
    </row>
    <row r="24898" spans="1:28" s="6" customFormat="1" x14ac:dyDescent="0.15">
      <c r="A24898" s="6" t="s">
        <v>162</v>
      </c>
      <c r="E24898" s="31">
        <v>-17</v>
      </c>
      <c r="F24898" s="31"/>
      <c r="G24898" s="33"/>
      <c r="I24898" s="33"/>
      <c r="J24898" s="33"/>
      <c r="AB24898" s="35"/>
    </row>
    <row r="24899" spans="1:28" s="6" customFormat="1" x14ac:dyDescent="0.15">
      <c r="A24899" s="6" t="s">
        <v>162</v>
      </c>
      <c r="E24899" s="31">
        <v>-17</v>
      </c>
      <c r="F24899" s="31"/>
      <c r="G24899" s="33"/>
      <c r="I24899" s="33"/>
      <c r="J24899" s="33"/>
      <c r="AB24899" s="35"/>
    </row>
    <row r="24900" spans="1:28" s="6" customFormat="1" x14ac:dyDescent="0.15">
      <c r="A24900" s="6" t="s">
        <v>162</v>
      </c>
      <c r="E24900" s="31">
        <v>-17</v>
      </c>
      <c r="F24900" s="31"/>
      <c r="G24900" s="33"/>
      <c r="I24900" s="33"/>
      <c r="J24900" s="33"/>
      <c r="AB24900" s="35"/>
    </row>
    <row r="24901" spans="1:28" s="6" customFormat="1" x14ac:dyDescent="0.15">
      <c r="A24901" s="6" t="s">
        <v>162</v>
      </c>
      <c r="E24901" s="31">
        <v>-17</v>
      </c>
      <c r="F24901" s="31"/>
      <c r="G24901" s="33"/>
      <c r="I24901" s="33"/>
      <c r="J24901" s="33"/>
      <c r="AB24901" s="35"/>
    </row>
    <row r="24902" spans="1:28" s="6" customFormat="1" x14ac:dyDescent="0.15">
      <c r="A24902" s="6" t="s">
        <v>162</v>
      </c>
      <c r="E24902" s="31">
        <v>-16</v>
      </c>
      <c r="F24902" s="31"/>
      <c r="G24902" s="33"/>
      <c r="I24902" s="33"/>
      <c r="J24902" s="33"/>
      <c r="AB24902" s="35"/>
    </row>
    <row r="24903" spans="1:28" s="6" customFormat="1" x14ac:dyDescent="0.15">
      <c r="A24903" s="6" t="s">
        <v>162</v>
      </c>
      <c r="E24903" s="31">
        <v>-17</v>
      </c>
      <c r="F24903" s="31"/>
      <c r="G24903" s="33"/>
      <c r="I24903" s="33"/>
      <c r="J24903" s="33"/>
      <c r="AB24903" s="35"/>
    </row>
    <row r="24904" spans="1:28" s="6" customFormat="1" x14ac:dyDescent="0.15">
      <c r="A24904" s="6" t="s">
        <v>162</v>
      </c>
      <c r="E24904" s="31">
        <v>-17</v>
      </c>
      <c r="F24904" s="31"/>
      <c r="G24904" s="33"/>
      <c r="I24904" s="33"/>
      <c r="J24904" s="33"/>
      <c r="AB24904" s="35"/>
    </row>
    <row r="24905" spans="1:28" s="6" customFormat="1" x14ac:dyDescent="0.15">
      <c r="A24905" s="6" t="s">
        <v>162</v>
      </c>
      <c r="E24905" s="31">
        <v>-16</v>
      </c>
      <c r="F24905" s="31"/>
      <c r="G24905" s="33"/>
      <c r="I24905" s="33"/>
      <c r="J24905" s="33"/>
      <c r="AB24905" s="35"/>
    </row>
    <row r="24906" spans="1:28" s="6" customFormat="1" x14ac:dyDescent="0.15">
      <c r="A24906" s="6" t="s">
        <v>162</v>
      </c>
      <c r="E24906" s="31">
        <v>-16</v>
      </c>
      <c r="F24906" s="31"/>
      <c r="G24906" s="33"/>
      <c r="I24906" s="33"/>
      <c r="J24906" s="33"/>
      <c r="AB24906" s="35"/>
    </row>
    <row r="24907" spans="1:28" s="6" customFormat="1" x14ac:dyDescent="0.15">
      <c r="A24907" s="6" t="s">
        <v>162</v>
      </c>
      <c r="E24907" s="31">
        <v>-16</v>
      </c>
      <c r="F24907" s="31"/>
      <c r="G24907" s="33"/>
      <c r="I24907" s="33"/>
      <c r="J24907" s="33"/>
      <c r="AB24907" s="35"/>
    </row>
    <row r="24908" spans="1:28" s="6" customFormat="1" x14ac:dyDescent="0.15">
      <c r="A24908" s="6" t="s">
        <v>162</v>
      </c>
      <c r="E24908" s="31">
        <v>-16</v>
      </c>
      <c r="F24908" s="31"/>
      <c r="G24908" s="33"/>
      <c r="I24908" s="33"/>
      <c r="J24908" s="33"/>
      <c r="AB24908" s="35"/>
    </row>
    <row r="24909" spans="1:28" s="6" customFormat="1" x14ac:dyDescent="0.15">
      <c r="A24909" s="6" t="s">
        <v>162</v>
      </c>
      <c r="E24909" s="31">
        <v>-16</v>
      </c>
      <c r="F24909" s="31"/>
      <c r="G24909" s="33"/>
      <c r="I24909" s="33"/>
      <c r="J24909" s="33"/>
      <c r="AB24909" s="35"/>
    </row>
    <row r="24910" spans="1:28" s="6" customFormat="1" x14ac:dyDescent="0.15">
      <c r="A24910" s="6" t="s">
        <v>162</v>
      </c>
      <c r="E24910" s="31">
        <v>-16</v>
      </c>
      <c r="F24910" s="31"/>
      <c r="G24910" s="33"/>
      <c r="I24910" s="33"/>
      <c r="J24910" s="33"/>
      <c r="AB24910" s="35"/>
    </row>
    <row r="24911" spans="1:28" s="6" customFormat="1" x14ac:dyDescent="0.15">
      <c r="A24911" s="6" t="s">
        <v>162</v>
      </c>
      <c r="E24911" s="31">
        <v>-16</v>
      </c>
      <c r="F24911" s="31"/>
      <c r="G24911" s="33"/>
      <c r="I24911" s="33"/>
      <c r="J24911" s="33"/>
      <c r="AB24911" s="35"/>
    </row>
    <row r="24912" spans="1:28" s="6" customFormat="1" x14ac:dyDescent="0.15">
      <c r="A24912" s="6" t="s">
        <v>162</v>
      </c>
      <c r="E24912" s="31">
        <v>-16</v>
      </c>
      <c r="F24912" s="31"/>
      <c r="G24912" s="33"/>
      <c r="I24912" s="33"/>
      <c r="J24912" s="33"/>
      <c r="AB24912" s="35"/>
    </row>
    <row r="24913" spans="1:28" s="6" customFormat="1" x14ac:dyDescent="0.15">
      <c r="A24913" s="6" t="s">
        <v>162</v>
      </c>
      <c r="E24913" s="31">
        <v>-16</v>
      </c>
      <c r="F24913" s="31"/>
      <c r="G24913" s="33"/>
      <c r="I24913" s="33"/>
      <c r="J24913" s="33"/>
      <c r="AB24913" s="35"/>
    </row>
    <row r="24914" spans="1:28" s="6" customFormat="1" x14ac:dyDescent="0.15">
      <c r="A24914" s="6" t="s">
        <v>162</v>
      </c>
      <c r="E24914" s="31">
        <v>-16</v>
      </c>
      <c r="F24914" s="31"/>
      <c r="G24914" s="33"/>
      <c r="I24914" s="33"/>
      <c r="J24914" s="33"/>
      <c r="AB24914" s="35"/>
    </row>
    <row r="24915" spans="1:28" s="6" customFormat="1" x14ac:dyDescent="0.15">
      <c r="A24915" s="6" t="s">
        <v>162</v>
      </c>
      <c r="E24915" s="31">
        <v>-16</v>
      </c>
      <c r="F24915" s="31"/>
      <c r="G24915" s="33"/>
      <c r="I24915" s="33"/>
      <c r="J24915" s="33"/>
      <c r="AB24915" s="35"/>
    </row>
    <row r="24916" spans="1:28" s="6" customFormat="1" x14ac:dyDescent="0.15">
      <c r="A24916" s="6" t="s">
        <v>162</v>
      </c>
      <c r="E24916" s="31">
        <v>-16</v>
      </c>
      <c r="F24916" s="31"/>
      <c r="G24916" s="33"/>
      <c r="I24916" s="33"/>
      <c r="J24916" s="33"/>
      <c r="AB24916" s="35"/>
    </row>
    <row r="24917" spans="1:28" s="6" customFormat="1" x14ac:dyDescent="0.15">
      <c r="A24917" s="6" t="s">
        <v>162</v>
      </c>
      <c r="E24917" s="31">
        <v>-16</v>
      </c>
      <c r="F24917" s="31"/>
      <c r="G24917" s="33"/>
      <c r="I24917" s="33"/>
      <c r="J24917" s="33"/>
      <c r="AB24917" s="35"/>
    </row>
    <row r="24918" spans="1:28" s="6" customFormat="1" x14ac:dyDescent="0.15">
      <c r="A24918" s="6" t="s">
        <v>162</v>
      </c>
      <c r="E24918" s="31">
        <v>-16</v>
      </c>
      <c r="F24918" s="31"/>
      <c r="G24918" s="33"/>
      <c r="I24918" s="33"/>
      <c r="J24918" s="33"/>
      <c r="AB24918" s="35"/>
    </row>
    <row r="24919" spans="1:28" s="6" customFormat="1" x14ac:dyDescent="0.15">
      <c r="A24919" s="6" t="s">
        <v>162</v>
      </c>
      <c r="E24919" s="31">
        <v>-16</v>
      </c>
      <c r="F24919" s="31"/>
      <c r="G24919" s="33"/>
      <c r="I24919" s="33"/>
      <c r="J24919" s="33"/>
      <c r="AB24919" s="35"/>
    </row>
    <row r="24920" spans="1:28" s="6" customFormat="1" x14ac:dyDescent="0.15">
      <c r="A24920" s="6" t="s">
        <v>162</v>
      </c>
      <c r="E24920" s="31">
        <v>-16</v>
      </c>
      <c r="F24920" s="31"/>
      <c r="G24920" s="33"/>
      <c r="I24920" s="33"/>
      <c r="J24920" s="33"/>
      <c r="AB24920" s="35"/>
    </row>
    <row r="24921" spans="1:28" s="6" customFormat="1" x14ac:dyDescent="0.15">
      <c r="A24921" s="6" t="s">
        <v>162</v>
      </c>
      <c r="E24921" s="31">
        <v>-16</v>
      </c>
      <c r="F24921" s="31"/>
      <c r="G24921" s="33"/>
      <c r="I24921" s="33"/>
      <c r="J24921" s="33"/>
      <c r="AB24921" s="35"/>
    </row>
    <row r="24922" spans="1:28" s="6" customFormat="1" x14ac:dyDescent="0.15">
      <c r="A24922" s="6" t="s">
        <v>162</v>
      </c>
      <c r="E24922" s="31">
        <v>-16</v>
      </c>
      <c r="F24922" s="31"/>
      <c r="G24922" s="33"/>
      <c r="I24922" s="33"/>
      <c r="J24922" s="33"/>
      <c r="AB24922" s="35"/>
    </row>
    <row r="24923" spans="1:28" s="6" customFormat="1" x14ac:dyDescent="0.15">
      <c r="A24923" s="6" t="s">
        <v>162</v>
      </c>
      <c r="E24923" s="31">
        <v>-16</v>
      </c>
      <c r="F24923" s="31"/>
      <c r="G24923" s="33"/>
      <c r="I24923" s="33"/>
      <c r="J24923" s="33"/>
      <c r="AB24923" s="35"/>
    </row>
    <row r="24924" spans="1:28" s="6" customFormat="1" x14ac:dyDescent="0.15">
      <c r="A24924" s="6" t="s">
        <v>162</v>
      </c>
      <c r="E24924" s="31">
        <v>-16</v>
      </c>
      <c r="F24924" s="31"/>
      <c r="G24924" s="33"/>
      <c r="I24924" s="33"/>
      <c r="J24924" s="33"/>
      <c r="AB24924" s="35"/>
    </row>
    <row r="24925" spans="1:28" s="6" customFormat="1" x14ac:dyDescent="0.15">
      <c r="A24925" s="6" t="s">
        <v>162</v>
      </c>
      <c r="E24925" s="31">
        <v>-16</v>
      </c>
      <c r="F24925" s="31"/>
      <c r="G24925" s="33"/>
      <c r="I24925" s="33"/>
      <c r="J24925" s="33"/>
      <c r="AB24925" s="35"/>
    </row>
    <row r="24926" spans="1:28" s="6" customFormat="1" x14ac:dyDescent="0.15">
      <c r="A24926" s="6" t="s">
        <v>162</v>
      </c>
      <c r="E24926" s="31">
        <v>-16</v>
      </c>
      <c r="F24926" s="31"/>
      <c r="G24926" s="33"/>
      <c r="I24926" s="33"/>
      <c r="J24926" s="33"/>
      <c r="AB24926" s="35"/>
    </row>
    <row r="24927" spans="1:28" s="6" customFormat="1" x14ac:dyDescent="0.15">
      <c r="A24927" s="6" t="s">
        <v>162</v>
      </c>
      <c r="E24927" s="31">
        <v>-16</v>
      </c>
      <c r="F24927" s="31"/>
      <c r="G24927" s="33"/>
      <c r="I24927" s="33"/>
      <c r="J24927" s="33"/>
      <c r="AB24927" s="35"/>
    </row>
    <row r="24928" spans="1:28" s="6" customFormat="1" x14ac:dyDescent="0.15">
      <c r="A24928" s="6" t="s">
        <v>162</v>
      </c>
      <c r="E24928" s="31">
        <v>-16</v>
      </c>
      <c r="F24928" s="31"/>
      <c r="G24928" s="33"/>
      <c r="I24928" s="33"/>
      <c r="J24928" s="33"/>
      <c r="AB24928" s="35"/>
    </row>
    <row r="24929" spans="1:28" s="6" customFormat="1" x14ac:dyDescent="0.15">
      <c r="A24929" s="6" t="s">
        <v>162</v>
      </c>
      <c r="E24929" s="31">
        <v>-16</v>
      </c>
      <c r="F24929" s="31"/>
      <c r="G24929" s="33"/>
      <c r="I24929" s="33"/>
      <c r="J24929" s="33"/>
      <c r="AB24929" s="35"/>
    </row>
    <row r="24930" spans="1:28" s="6" customFormat="1" x14ac:dyDescent="0.15">
      <c r="A24930" s="6" t="s">
        <v>162</v>
      </c>
      <c r="E24930" s="31">
        <v>-16</v>
      </c>
      <c r="F24930" s="31"/>
      <c r="G24930" s="33"/>
      <c r="I24930" s="33"/>
      <c r="J24930" s="33"/>
      <c r="AB24930" s="35"/>
    </row>
    <row r="24931" spans="1:28" s="6" customFormat="1" x14ac:dyDescent="0.15">
      <c r="A24931" s="6" t="s">
        <v>162</v>
      </c>
      <c r="E24931" s="31">
        <v>-17</v>
      </c>
      <c r="F24931" s="31"/>
      <c r="G24931" s="33"/>
      <c r="I24931" s="33"/>
      <c r="J24931" s="33"/>
      <c r="AB24931" s="35"/>
    </row>
    <row r="24932" spans="1:28" s="6" customFormat="1" x14ac:dyDescent="0.15">
      <c r="A24932" s="6" t="s">
        <v>162</v>
      </c>
      <c r="E24932" s="31">
        <v>-17</v>
      </c>
      <c r="F24932" s="31"/>
      <c r="G24932" s="33"/>
      <c r="I24932" s="33"/>
      <c r="J24932" s="33"/>
      <c r="AB24932" s="35"/>
    </row>
    <row r="24933" spans="1:28" s="6" customFormat="1" x14ac:dyDescent="0.15">
      <c r="A24933" s="6" t="s">
        <v>162</v>
      </c>
      <c r="E24933" s="31">
        <v>-17</v>
      </c>
      <c r="F24933" s="31"/>
      <c r="G24933" s="33"/>
      <c r="I24933" s="33"/>
      <c r="J24933" s="33"/>
      <c r="AB24933" s="35"/>
    </row>
    <row r="24934" spans="1:28" s="6" customFormat="1" x14ac:dyDescent="0.15">
      <c r="A24934" s="6" t="s">
        <v>162</v>
      </c>
      <c r="E24934" s="31">
        <v>-17</v>
      </c>
      <c r="F24934" s="31"/>
      <c r="G24934" s="33"/>
      <c r="I24934" s="33"/>
      <c r="J24934" s="33"/>
      <c r="AB24934" s="35"/>
    </row>
    <row r="24935" spans="1:28" s="6" customFormat="1" x14ac:dyDescent="0.15">
      <c r="A24935" s="6" t="s">
        <v>162</v>
      </c>
      <c r="E24935" s="31">
        <v>-17</v>
      </c>
      <c r="F24935" s="31"/>
      <c r="G24935" s="33"/>
      <c r="I24935" s="33"/>
      <c r="J24935" s="33"/>
      <c r="AB24935" s="35"/>
    </row>
    <row r="24936" spans="1:28" s="6" customFormat="1" x14ac:dyDescent="0.15">
      <c r="A24936" s="6" t="s">
        <v>162</v>
      </c>
      <c r="E24936" s="31">
        <v>-14</v>
      </c>
      <c r="F24936" s="31"/>
      <c r="G24936" s="33"/>
      <c r="I24936" s="33"/>
      <c r="J24936" s="33"/>
      <c r="AB24936" s="35"/>
    </row>
    <row r="24937" spans="1:28" s="6" customFormat="1" x14ac:dyDescent="0.15">
      <c r="A24937" s="6" t="s">
        <v>162</v>
      </c>
      <c r="E24937" s="31">
        <v>-14</v>
      </c>
      <c r="F24937" s="31"/>
      <c r="G24937" s="33"/>
      <c r="I24937" s="33"/>
      <c r="J24937" s="33"/>
      <c r="AB24937" s="35"/>
    </row>
    <row r="24938" spans="1:28" s="6" customFormat="1" x14ac:dyDescent="0.15">
      <c r="A24938" s="6" t="s">
        <v>162</v>
      </c>
      <c r="E24938" s="31">
        <v>-14</v>
      </c>
      <c r="F24938" s="31"/>
      <c r="G24938" s="33"/>
      <c r="I24938" s="33"/>
      <c r="J24938" s="33"/>
      <c r="AB24938" s="35"/>
    </row>
    <row r="24939" spans="1:28" s="6" customFormat="1" x14ac:dyDescent="0.15">
      <c r="A24939" s="6" t="s">
        <v>162</v>
      </c>
      <c r="E24939" s="31">
        <v>-14</v>
      </c>
      <c r="F24939" s="31"/>
      <c r="G24939" s="33"/>
      <c r="I24939" s="33"/>
      <c r="J24939" s="33"/>
      <c r="AB24939" s="35"/>
    </row>
    <row r="24940" spans="1:28" s="6" customFormat="1" x14ac:dyDescent="0.15">
      <c r="A24940" s="6" t="s">
        <v>162</v>
      </c>
      <c r="E24940" s="31">
        <v>-12</v>
      </c>
      <c r="F24940" s="31"/>
      <c r="G24940" s="33"/>
      <c r="I24940" s="33"/>
      <c r="J24940" s="33"/>
      <c r="AB24940" s="35"/>
    </row>
    <row r="24941" spans="1:28" s="6" customFormat="1" x14ac:dyDescent="0.15">
      <c r="A24941" s="6" t="s">
        <v>162</v>
      </c>
      <c r="E24941" s="31">
        <v>-12</v>
      </c>
      <c r="F24941" s="31"/>
      <c r="G24941" s="33"/>
      <c r="I24941" s="33"/>
      <c r="J24941" s="33"/>
      <c r="AB24941" s="35"/>
    </row>
    <row r="24942" spans="1:28" s="6" customFormat="1" x14ac:dyDescent="0.15">
      <c r="A24942" s="6" t="s">
        <v>162</v>
      </c>
      <c r="E24942" s="31">
        <v>-10</v>
      </c>
      <c r="F24942" s="31"/>
      <c r="G24942" s="33"/>
      <c r="I24942" s="33"/>
      <c r="J24942" s="33"/>
      <c r="AB24942" s="35"/>
    </row>
    <row r="24943" spans="1:28" s="6" customFormat="1" x14ac:dyDescent="0.15">
      <c r="A24943" s="6" t="s">
        <v>162</v>
      </c>
      <c r="E24943" s="31">
        <v>-10</v>
      </c>
      <c r="F24943" s="31"/>
      <c r="G24943" s="33"/>
      <c r="I24943" s="33"/>
      <c r="J24943" s="33"/>
      <c r="AB24943" s="35"/>
    </row>
    <row r="24944" spans="1:28" s="6" customFormat="1" x14ac:dyDescent="0.15">
      <c r="A24944" s="6" t="s">
        <v>162</v>
      </c>
      <c r="E24944" s="31">
        <v>-10</v>
      </c>
      <c r="F24944" s="31"/>
      <c r="G24944" s="33"/>
      <c r="I24944" s="33"/>
      <c r="J24944" s="33"/>
      <c r="AB24944" s="35"/>
    </row>
    <row r="24945" spans="1:28" s="6" customFormat="1" x14ac:dyDescent="0.15">
      <c r="A24945" s="6" t="s">
        <v>162</v>
      </c>
      <c r="E24945" s="31">
        <v>-10</v>
      </c>
      <c r="F24945" s="31"/>
      <c r="G24945" s="33"/>
      <c r="I24945" s="33"/>
      <c r="J24945" s="33"/>
      <c r="AB24945" s="35"/>
    </row>
    <row r="24946" spans="1:28" s="6" customFormat="1" x14ac:dyDescent="0.15">
      <c r="A24946" s="6" t="s">
        <v>162</v>
      </c>
      <c r="E24946" s="31">
        <v>-10</v>
      </c>
      <c r="F24946" s="31"/>
      <c r="G24946" s="33"/>
      <c r="I24946" s="33"/>
      <c r="J24946" s="33"/>
      <c r="AB24946" s="35"/>
    </row>
    <row r="24947" spans="1:28" s="6" customFormat="1" x14ac:dyDescent="0.15">
      <c r="A24947" s="6" t="s">
        <v>162</v>
      </c>
      <c r="E24947" s="31">
        <v>-10</v>
      </c>
      <c r="F24947" s="31"/>
      <c r="G24947" s="33"/>
      <c r="I24947" s="33"/>
      <c r="J24947" s="33"/>
      <c r="AB24947" s="35"/>
    </row>
    <row r="24948" spans="1:28" s="6" customFormat="1" x14ac:dyDescent="0.15">
      <c r="A24948" s="6" t="s">
        <v>162</v>
      </c>
      <c r="E24948" s="31">
        <v>-10</v>
      </c>
      <c r="F24948" s="31"/>
      <c r="G24948" s="33"/>
      <c r="I24948" s="33"/>
      <c r="J24948" s="33"/>
      <c r="AB24948" s="35"/>
    </row>
    <row r="24949" spans="1:28" s="6" customFormat="1" x14ac:dyDescent="0.15">
      <c r="A24949" s="6" t="s">
        <v>162</v>
      </c>
      <c r="E24949" s="31">
        <v>-10</v>
      </c>
      <c r="F24949" s="31"/>
      <c r="G24949" s="33"/>
      <c r="I24949" s="33"/>
      <c r="J24949" s="33"/>
      <c r="AB24949" s="35"/>
    </row>
    <row r="24950" spans="1:28" s="6" customFormat="1" x14ac:dyDescent="0.15">
      <c r="A24950" s="6" t="s">
        <v>162</v>
      </c>
      <c r="E24950" s="31">
        <v>-13</v>
      </c>
      <c r="F24950" s="31"/>
      <c r="G24950" s="33"/>
      <c r="I24950" s="33"/>
      <c r="J24950" s="33"/>
      <c r="AB24950" s="35"/>
    </row>
    <row r="24951" spans="1:28" s="6" customFormat="1" x14ac:dyDescent="0.15">
      <c r="A24951" s="6" t="s">
        <v>162</v>
      </c>
      <c r="E24951" s="31">
        <v>-17</v>
      </c>
      <c r="F24951" s="31"/>
      <c r="G24951" s="33"/>
      <c r="I24951" s="33"/>
      <c r="J24951" s="33"/>
      <c r="AB24951" s="35"/>
    </row>
    <row r="24952" spans="1:28" s="6" customFormat="1" x14ac:dyDescent="0.15">
      <c r="A24952" s="6" t="s">
        <v>162</v>
      </c>
      <c r="E24952" s="31">
        <v>-17</v>
      </c>
      <c r="F24952" s="31"/>
      <c r="G24952" s="33"/>
      <c r="I24952" s="33"/>
      <c r="J24952" s="33"/>
      <c r="AB24952" s="35"/>
    </row>
    <row r="24953" spans="1:28" s="6" customFormat="1" x14ac:dyDescent="0.15">
      <c r="A24953" s="6" t="s">
        <v>162</v>
      </c>
      <c r="E24953" s="31">
        <v>-14</v>
      </c>
      <c r="F24953" s="31"/>
      <c r="G24953" s="33"/>
      <c r="I24953" s="33"/>
      <c r="J24953" s="33"/>
      <c r="AB24953" s="35"/>
    </row>
    <row r="24954" spans="1:28" s="6" customFormat="1" x14ac:dyDescent="0.15">
      <c r="A24954" s="6" t="s">
        <v>162</v>
      </c>
      <c r="E24954" s="31">
        <v>-14</v>
      </c>
      <c r="F24954" s="31"/>
      <c r="G24954" s="33"/>
      <c r="I24954" s="33"/>
      <c r="J24954" s="33"/>
      <c r="AB24954" s="35"/>
    </row>
    <row r="24955" spans="1:28" s="6" customFormat="1" x14ac:dyDescent="0.15">
      <c r="A24955" s="6" t="s">
        <v>162</v>
      </c>
      <c r="E24955" s="31">
        <v>-14</v>
      </c>
      <c r="F24955" s="31"/>
      <c r="G24955" s="33"/>
      <c r="I24955" s="33"/>
      <c r="J24955" s="33"/>
      <c r="AB24955" s="35"/>
    </row>
    <row r="24956" spans="1:28" s="6" customFormat="1" x14ac:dyDescent="0.15">
      <c r="A24956" s="6" t="s">
        <v>162</v>
      </c>
      <c r="E24956" s="31">
        <v>-10</v>
      </c>
      <c r="F24956" s="31"/>
      <c r="G24956" s="33"/>
      <c r="I24956" s="33"/>
      <c r="J24956" s="33"/>
      <c r="AB24956" s="35"/>
    </row>
    <row r="24957" spans="1:28" s="6" customFormat="1" x14ac:dyDescent="0.15">
      <c r="A24957" s="6" t="s">
        <v>162</v>
      </c>
      <c r="E24957" s="31">
        <v>-10</v>
      </c>
      <c r="F24957" s="31"/>
      <c r="G24957" s="33"/>
      <c r="I24957" s="33"/>
      <c r="J24957" s="33"/>
      <c r="AB24957" s="35"/>
    </row>
    <row r="24958" spans="1:28" s="6" customFormat="1" x14ac:dyDescent="0.15">
      <c r="A24958" s="6" t="s">
        <v>162</v>
      </c>
      <c r="E24958" s="31">
        <v>-10</v>
      </c>
      <c r="F24958" s="31"/>
      <c r="G24958" s="33"/>
      <c r="I24958" s="33"/>
      <c r="J24958" s="33"/>
      <c r="AB24958" s="35"/>
    </row>
    <row r="24959" spans="1:28" s="6" customFormat="1" x14ac:dyDescent="0.15">
      <c r="A24959" s="6" t="s">
        <v>162</v>
      </c>
      <c r="E24959" s="31">
        <v>-10</v>
      </c>
      <c r="F24959" s="31"/>
      <c r="G24959" s="33"/>
      <c r="I24959" s="33"/>
      <c r="J24959" s="33"/>
      <c r="AB24959" s="35"/>
    </row>
    <row r="24960" spans="1:28" s="6" customFormat="1" x14ac:dyDescent="0.15">
      <c r="A24960" s="6" t="s">
        <v>162</v>
      </c>
      <c r="E24960" s="31">
        <v>-6</v>
      </c>
      <c r="F24960" s="31"/>
      <c r="G24960" s="33"/>
      <c r="I24960" s="33"/>
      <c r="J24960" s="33"/>
      <c r="AB24960" s="35"/>
    </row>
    <row r="24961" spans="1:28" s="6" customFormat="1" x14ac:dyDescent="0.15">
      <c r="A24961" s="6" t="s">
        <v>162</v>
      </c>
      <c r="E24961" s="31">
        <v>-6</v>
      </c>
      <c r="F24961" s="31"/>
      <c r="G24961" s="33"/>
      <c r="I24961" s="33"/>
      <c r="J24961" s="33"/>
      <c r="AB24961" s="35"/>
    </row>
    <row r="24962" spans="1:28" s="6" customFormat="1" x14ac:dyDescent="0.15">
      <c r="A24962" s="6" t="s">
        <v>162</v>
      </c>
      <c r="E24962" s="31">
        <v>-5</v>
      </c>
      <c r="F24962" s="31"/>
      <c r="G24962" s="33"/>
      <c r="I24962" s="33"/>
      <c r="J24962" s="33"/>
      <c r="AB24962" s="35"/>
    </row>
    <row r="24963" spans="1:28" s="6" customFormat="1" x14ac:dyDescent="0.15">
      <c r="A24963" s="6" t="s">
        <v>162</v>
      </c>
      <c r="E24963" s="31">
        <v>-5</v>
      </c>
      <c r="F24963" s="31"/>
      <c r="G24963" s="33"/>
      <c r="I24963" s="33"/>
      <c r="J24963" s="33"/>
      <c r="AB24963" s="35"/>
    </row>
    <row r="24964" spans="1:28" s="6" customFormat="1" x14ac:dyDescent="0.15">
      <c r="A24964" s="6" t="s">
        <v>162</v>
      </c>
      <c r="E24964" s="31">
        <v>-5</v>
      </c>
      <c r="F24964" s="31"/>
      <c r="G24964" s="33"/>
      <c r="I24964" s="33"/>
      <c r="J24964" s="33"/>
      <c r="AB24964" s="35"/>
    </row>
    <row r="24965" spans="1:28" s="6" customFormat="1" x14ac:dyDescent="0.15">
      <c r="A24965" s="6" t="s">
        <v>162</v>
      </c>
      <c r="E24965" s="31">
        <v>-5</v>
      </c>
      <c r="F24965" s="31"/>
      <c r="G24965" s="33"/>
      <c r="I24965" s="33"/>
      <c r="J24965" s="33"/>
      <c r="AB24965" s="35"/>
    </row>
    <row r="24966" spans="1:28" s="6" customFormat="1" x14ac:dyDescent="0.15">
      <c r="A24966" s="6" t="s">
        <v>162</v>
      </c>
      <c r="E24966" s="31">
        <v>-5</v>
      </c>
      <c r="F24966" s="31"/>
      <c r="G24966" s="33"/>
      <c r="I24966" s="33"/>
      <c r="J24966" s="33"/>
      <c r="AB24966" s="35"/>
    </row>
    <row r="24967" spans="1:28" s="6" customFormat="1" x14ac:dyDescent="0.15">
      <c r="A24967" s="6" t="s">
        <v>162</v>
      </c>
      <c r="E24967" s="31">
        <v>-5</v>
      </c>
      <c r="F24967" s="31"/>
      <c r="G24967" s="33"/>
      <c r="I24967" s="33"/>
      <c r="J24967" s="33"/>
      <c r="AB24967" s="35"/>
    </row>
    <row r="24968" spans="1:28" s="6" customFormat="1" x14ac:dyDescent="0.15">
      <c r="A24968" s="6" t="s">
        <v>162</v>
      </c>
      <c r="E24968" s="31">
        <v>-5</v>
      </c>
      <c r="F24968" s="31"/>
      <c r="G24968" s="33"/>
      <c r="I24968" s="33"/>
      <c r="J24968" s="33"/>
      <c r="AB24968" s="35"/>
    </row>
    <row r="24969" spans="1:28" s="6" customFormat="1" x14ac:dyDescent="0.15">
      <c r="A24969" s="6" t="s">
        <v>162</v>
      </c>
      <c r="E24969" s="31">
        <v>-5</v>
      </c>
      <c r="F24969" s="31"/>
      <c r="G24969" s="33"/>
      <c r="I24969" s="33"/>
      <c r="J24969" s="33"/>
      <c r="AB24969" s="35"/>
    </row>
    <row r="24970" spans="1:28" s="6" customFormat="1" x14ac:dyDescent="0.15">
      <c r="A24970" s="6" t="s">
        <v>162</v>
      </c>
      <c r="E24970" s="31">
        <v>-5</v>
      </c>
      <c r="F24970" s="31"/>
      <c r="G24970" s="33"/>
      <c r="I24970" s="33"/>
      <c r="J24970" s="33"/>
      <c r="AB24970" s="35"/>
    </row>
    <row r="24971" spans="1:28" s="6" customFormat="1" x14ac:dyDescent="0.15">
      <c r="A24971" s="6" t="s">
        <v>162</v>
      </c>
      <c r="E24971" s="31">
        <v>-10</v>
      </c>
      <c r="F24971" s="31"/>
      <c r="G24971" s="33"/>
      <c r="I24971" s="33"/>
      <c r="J24971" s="33"/>
      <c r="AB24971" s="35"/>
    </row>
    <row r="24972" spans="1:28" s="6" customFormat="1" x14ac:dyDescent="0.15">
      <c r="A24972" s="6" t="s">
        <v>162</v>
      </c>
      <c r="E24972" s="31">
        <v>-8</v>
      </c>
      <c r="F24972" s="31"/>
      <c r="G24972" s="33"/>
      <c r="I24972" s="33"/>
      <c r="J24972" s="33"/>
      <c r="AB24972" s="35"/>
    </row>
    <row r="24973" spans="1:28" s="6" customFormat="1" x14ac:dyDescent="0.15">
      <c r="A24973" s="6" t="s">
        <v>162</v>
      </c>
      <c r="E24973" s="31">
        <v>-8</v>
      </c>
      <c r="F24973" s="31"/>
      <c r="G24973" s="33"/>
      <c r="I24973" s="33"/>
      <c r="J24973" s="33"/>
      <c r="AB24973" s="35"/>
    </row>
    <row r="24974" spans="1:28" s="6" customFormat="1" x14ac:dyDescent="0.15">
      <c r="A24974" s="6" t="s">
        <v>162</v>
      </c>
      <c r="E24974" s="31">
        <v>-13</v>
      </c>
      <c r="F24974" s="31"/>
      <c r="G24974" s="33"/>
      <c r="I24974" s="33"/>
      <c r="J24974" s="33"/>
      <c r="AB24974" s="35"/>
    </row>
    <row r="24975" spans="1:28" s="6" customFormat="1" x14ac:dyDescent="0.15">
      <c r="A24975" s="6" t="s">
        <v>162</v>
      </c>
      <c r="E24975" s="31">
        <v>-13</v>
      </c>
      <c r="F24975" s="31"/>
      <c r="G24975" s="33"/>
      <c r="I24975" s="33"/>
      <c r="J24975" s="33"/>
      <c r="AB24975" s="35"/>
    </row>
    <row r="24976" spans="1:28" s="6" customFormat="1" x14ac:dyDescent="0.15">
      <c r="A24976" s="6" t="s">
        <v>162</v>
      </c>
      <c r="E24976" s="31">
        <v>-17</v>
      </c>
      <c r="F24976" s="31"/>
      <c r="G24976" s="33"/>
      <c r="I24976" s="33"/>
      <c r="J24976" s="33"/>
      <c r="AB24976" s="35"/>
    </row>
    <row r="24977" spans="1:28" s="6" customFormat="1" x14ac:dyDescent="0.15">
      <c r="A24977" s="6" t="s">
        <v>162</v>
      </c>
      <c r="E24977" s="31">
        <v>-25</v>
      </c>
      <c r="F24977" s="31"/>
      <c r="G24977" s="33"/>
      <c r="I24977" s="33"/>
      <c r="J24977" s="33"/>
      <c r="AB24977" s="35"/>
    </row>
    <row r="24978" spans="1:28" s="6" customFormat="1" x14ac:dyDescent="0.15">
      <c r="A24978" s="6" t="s">
        <v>162</v>
      </c>
      <c r="E24978" s="31">
        <v>-25</v>
      </c>
      <c r="F24978" s="31"/>
      <c r="G24978" s="33"/>
      <c r="I24978" s="33"/>
      <c r="J24978" s="33"/>
      <c r="AB24978" s="35"/>
    </row>
    <row r="24979" spans="1:28" s="6" customFormat="1" x14ac:dyDescent="0.15">
      <c r="A24979" s="6" t="s">
        <v>162</v>
      </c>
      <c r="E24979" s="31">
        <v>-24</v>
      </c>
      <c r="F24979" s="31"/>
      <c r="G24979" s="33"/>
      <c r="I24979" s="33"/>
      <c r="J24979" s="33"/>
      <c r="AB24979" s="35"/>
    </row>
    <row r="24980" spans="1:28" s="6" customFormat="1" x14ac:dyDescent="0.15">
      <c r="A24980" s="6" t="s">
        <v>162</v>
      </c>
      <c r="E24980" s="31">
        <v>-25</v>
      </c>
      <c r="F24980" s="31"/>
      <c r="G24980" s="33"/>
      <c r="I24980" s="33"/>
      <c r="J24980" s="33"/>
      <c r="AB24980" s="35"/>
    </row>
    <row r="24981" spans="1:28" s="6" customFormat="1" x14ac:dyDescent="0.15">
      <c r="A24981" s="6" t="s">
        <v>162</v>
      </c>
      <c r="E24981" s="31">
        <v>-25</v>
      </c>
      <c r="F24981" s="31"/>
      <c r="G24981" s="33"/>
      <c r="I24981" s="33"/>
      <c r="J24981" s="33"/>
      <c r="AB24981" s="35"/>
    </row>
    <row r="24982" spans="1:28" s="6" customFormat="1" x14ac:dyDescent="0.15">
      <c r="A24982" s="6" t="s">
        <v>162</v>
      </c>
      <c r="E24982" s="31">
        <v>-93</v>
      </c>
      <c r="F24982" s="31"/>
      <c r="G24982" s="33"/>
      <c r="I24982" s="33"/>
      <c r="J24982" s="33"/>
      <c r="AB24982" s="35"/>
    </row>
    <row r="24983" spans="1:28" s="6" customFormat="1" x14ac:dyDescent="0.15">
      <c r="A24983" s="6" t="s">
        <v>162</v>
      </c>
      <c r="E24983" s="31">
        <v>-30</v>
      </c>
      <c r="F24983" s="31"/>
      <c r="G24983" s="33"/>
      <c r="I24983" s="33"/>
      <c r="J24983" s="33"/>
      <c r="AB24983" s="35"/>
    </row>
    <row r="24984" spans="1:28" s="6" customFormat="1" x14ac:dyDescent="0.15">
      <c r="A24984" s="6" t="s">
        <v>162</v>
      </c>
      <c r="E24984" s="31">
        <v>-30</v>
      </c>
      <c r="F24984" s="31"/>
      <c r="G24984" s="33"/>
      <c r="I24984" s="33"/>
      <c r="J24984" s="33"/>
      <c r="AB24984" s="35"/>
    </row>
    <row r="24985" spans="1:28" s="6" customFormat="1" x14ac:dyDescent="0.15">
      <c r="A24985" s="6" t="s">
        <v>162</v>
      </c>
      <c r="E24985" s="31">
        <v>-33</v>
      </c>
      <c r="F24985" s="31"/>
      <c r="G24985" s="33"/>
      <c r="I24985" s="33"/>
      <c r="J24985" s="33"/>
      <c r="AB24985" s="35"/>
    </row>
    <row r="24986" spans="1:28" s="6" customFormat="1" x14ac:dyDescent="0.15">
      <c r="A24986" s="6" t="s">
        <v>162</v>
      </c>
      <c r="E24986" s="31">
        <v>-33</v>
      </c>
      <c r="F24986" s="31"/>
      <c r="G24986" s="33"/>
      <c r="I24986" s="33"/>
      <c r="J24986" s="33"/>
      <c r="AB24986" s="35"/>
    </row>
    <row r="24987" spans="1:28" s="6" customFormat="1" x14ac:dyDescent="0.15">
      <c r="A24987" s="6" t="s">
        <v>162</v>
      </c>
      <c r="E24987" s="31">
        <v>-33</v>
      </c>
      <c r="F24987" s="31"/>
      <c r="G24987" s="33"/>
      <c r="I24987" s="33"/>
      <c r="J24987" s="33"/>
      <c r="AB24987" s="35"/>
    </row>
    <row r="24988" spans="1:28" s="6" customFormat="1" x14ac:dyDescent="0.15">
      <c r="A24988" s="6" t="s">
        <v>162</v>
      </c>
      <c r="E24988" s="31">
        <v>-41</v>
      </c>
      <c r="F24988" s="31"/>
      <c r="G24988" s="33"/>
      <c r="I24988" s="33"/>
      <c r="J24988" s="33"/>
      <c r="AB24988" s="35"/>
    </row>
    <row r="24989" spans="1:28" s="6" customFormat="1" x14ac:dyDescent="0.15">
      <c r="A24989" s="6" t="s">
        <v>162</v>
      </c>
      <c r="E24989" s="31">
        <v>-34</v>
      </c>
      <c r="F24989" s="31"/>
      <c r="G24989" s="33"/>
      <c r="I24989" s="33"/>
      <c r="J24989" s="33"/>
      <c r="AB24989" s="35"/>
    </row>
    <row r="24990" spans="1:28" s="6" customFormat="1" x14ac:dyDescent="0.15">
      <c r="A24990" s="6" t="s">
        <v>162</v>
      </c>
      <c r="E24990" s="31">
        <v>-34</v>
      </c>
      <c r="F24990" s="31"/>
      <c r="G24990" s="33"/>
      <c r="I24990" s="33"/>
      <c r="J24990" s="33"/>
      <c r="AB24990" s="35"/>
    </row>
    <row r="24991" spans="1:28" s="6" customFormat="1" x14ac:dyDescent="0.15">
      <c r="A24991" s="6" t="s">
        <v>162</v>
      </c>
      <c r="E24991" s="31">
        <v>-34</v>
      </c>
      <c r="F24991" s="31"/>
      <c r="G24991" s="33"/>
      <c r="I24991" s="33"/>
      <c r="J24991" s="33"/>
      <c r="AB24991" s="35"/>
    </row>
    <row r="24992" spans="1:28" s="6" customFormat="1" x14ac:dyDescent="0.15">
      <c r="A24992" s="6" t="s">
        <v>162</v>
      </c>
      <c r="E24992" s="31">
        <v>-34</v>
      </c>
      <c r="F24992" s="31"/>
      <c r="G24992" s="33"/>
      <c r="I24992" s="33"/>
      <c r="J24992" s="33"/>
      <c r="AB24992" s="35"/>
    </row>
    <row r="24993" spans="1:28" s="6" customFormat="1" x14ac:dyDescent="0.15">
      <c r="A24993" s="6" t="s">
        <v>162</v>
      </c>
      <c r="E24993" s="31">
        <v>-34</v>
      </c>
      <c r="F24993" s="31"/>
      <c r="G24993" s="33"/>
      <c r="I24993" s="33"/>
      <c r="J24993" s="33"/>
      <c r="AB24993" s="35"/>
    </row>
    <row r="24994" spans="1:28" s="6" customFormat="1" x14ac:dyDescent="0.15">
      <c r="A24994" s="6" t="s">
        <v>162</v>
      </c>
      <c r="E24994" s="31">
        <v>-32</v>
      </c>
      <c r="F24994" s="31"/>
      <c r="G24994" s="33"/>
      <c r="I24994" s="33"/>
      <c r="J24994" s="33"/>
      <c r="AB24994" s="35"/>
    </row>
    <row r="24995" spans="1:28" s="6" customFormat="1" x14ac:dyDescent="0.15">
      <c r="A24995" s="6" t="s">
        <v>162</v>
      </c>
      <c r="E24995" s="31">
        <v>-32</v>
      </c>
      <c r="F24995" s="31"/>
      <c r="G24995" s="33"/>
      <c r="I24995" s="33"/>
      <c r="J24995" s="33"/>
      <c r="AB24995" s="35"/>
    </row>
    <row r="24996" spans="1:28" s="6" customFormat="1" x14ac:dyDescent="0.15">
      <c r="A24996" s="6" t="s">
        <v>162</v>
      </c>
      <c r="E24996" s="31">
        <v>-32</v>
      </c>
      <c r="F24996" s="31"/>
      <c r="G24996" s="33"/>
      <c r="I24996" s="33"/>
      <c r="J24996" s="33"/>
      <c r="AB24996" s="35"/>
    </row>
    <row r="24997" spans="1:28" s="6" customFormat="1" x14ac:dyDescent="0.15">
      <c r="A24997" s="6" t="s">
        <v>162</v>
      </c>
      <c r="E24997" s="31">
        <v>-33</v>
      </c>
      <c r="F24997" s="31"/>
      <c r="G24997" s="33"/>
      <c r="I24997" s="33"/>
      <c r="J24997" s="33"/>
      <c r="AB24997" s="35"/>
    </row>
    <row r="24998" spans="1:28" s="6" customFormat="1" x14ac:dyDescent="0.15">
      <c r="A24998" s="6" t="s">
        <v>162</v>
      </c>
      <c r="E24998" s="31">
        <v>-33</v>
      </c>
      <c r="F24998" s="31"/>
      <c r="G24998" s="33"/>
      <c r="I24998" s="33"/>
      <c r="J24998" s="33"/>
      <c r="AB24998" s="35"/>
    </row>
    <row r="24999" spans="1:28" s="6" customFormat="1" x14ac:dyDescent="0.15">
      <c r="A24999" s="6" t="s">
        <v>162</v>
      </c>
      <c r="E24999" s="31">
        <v>-33</v>
      </c>
      <c r="F24999" s="31"/>
      <c r="G24999" s="33"/>
      <c r="I24999" s="33"/>
      <c r="J24999" s="33"/>
      <c r="AB24999" s="35"/>
    </row>
    <row r="25000" spans="1:28" s="6" customFormat="1" x14ac:dyDescent="0.15">
      <c r="A25000" s="6" t="s">
        <v>162</v>
      </c>
      <c r="E25000" s="31">
        <v>-45</v>
      </c>
      <c r="F25000" s="31"/>
      <c r="G25000" s="33"/>
      <c r="I25000" s="33"/>
      <c r="J25000" s="33"/>
      <c r="AB25000" s="35"/>
    </row>
    <row r="25001" spans="1:28" s="6" customFormat="1" x14ac:dyDescent="0.15">
      <c r="A25001" s="6" t="s">
        <v>162</v>
      </c>
      <c r="E25001" s="31">
        <v>-40</v>
      </c>
      <c r="F25001" s="31"/>
      <c r="G25001" s="33"/>
      <c r="I25001" s="33"/>
      <c r="J25001" s="33"/>
      <c r="AB25001" s="35"/>
    </row>
    <row r="25002" spans="1:28" s="6" customFormat="1" x14ac:dyDescent="0.15">
      <c r="A25002" s="6" t="s">
        <v>162</v>
      </c>
      <c r="E25002" s="31">
        <v>-40</v>
      </c>
      <c r="F25002" s="31"/>
      <c r="G25002" s="33"/>
      <c r="I25002" s="33"/>
      <c r="J25002" s="33"/>
      <c r="AB25002" s="35"/>
    </row>
    <row r="25003" spans="1:28" s="6" customFormat="1" x14ac:dyDescent="0.15">
      <c r="A25003" s="6" t="s">
        <v>162</v>
      </c>
      <c r="E25003" s="31">
        <v>-32</v>
      </c>
      <c r="F25003" s="31"/>
      <c r="G25003" s="33"/>
      <c r="I25003" s="33"/>
      <c r="J25003" s="33"/>
      <c r="AB25003" s="35"/>
    </row>
    <row r="25004" spans="1:28" s="6" customFormat="1" x14ac:dyDescent="0.15">
      <c r="A25004" s="6" t="s">
        <v>162</v>
      </c>
      <c r="E25004" s="31">
        <v>-32</v>
      </c>
      <c r="F25004" s="31"/>
      <c r="G25004" s="33"/>
      <c r="I25004" s="33"/>
      <c r="J25004" s="33"/>
      <c r="AB25004" s="35"/>
    </row>
    <row r="25005" spans="1:28" s="6" customFormat="1" x14ac:dyDescent="0.15">
      <c r="A25005" s="6" t="s">
        <v>162</v>
      </c>
      <c r="E25005" s="31">
        <v>-37</v>
      </c>
      <c r="F25005" s="31"/>
      <c r="G25005" s="33"/>
      <c r="I25005" s="33"/>
      <c r="J25005" s="33"/>
      <c r="AB25005" s="35"/>
    </row>
    <row r="25006" spans="1:28" s="6" customFormat="1" x14ac:dyDescent="0.15">
      <c r="A25006" s="6" t="s">
        <v>162</v>
      </c>
      <c r="E25006" s="31">
        <v>-41</v>
      </c>
      <c r="F25006" s="31"/>
      <c r="G25006" s="33"/>
      <c r="I25006" s="33"/>
      <c r="J25006" s="33"/>
      <c r="AB25006" s="35"/>
    </row>
    <row r="25007" spans="1:28" s="6" customFormat="1" x14ac:dyDescent="0.15">
      <c r="A25007" s="6" t="s">
        <v>162</v>
      </c>
      <c r="E25007" s="31">
        <v>-41</v>
      </c>
      <c r="F25007" s="31"/>
      <c r="G25007" s="33"/>
      <c r="I25007" s="33"/>
      <c r="J25007" s="33"/>
      <c r="AB25007" s="35"/>
    </row>
    <row r="25008" spans="1:28" s="6" customFormat="1" x14ac:dyDescent="0.15">
      <c r="A25008" s="6" t="s">
        <v>162</v>
      </c>
      <c r="E25008" s="31">
        <v>-38</v>
      </c>
      <c r="F25008" s="31"/>
      <c r="G25008" s="33"/>
      <c r="I25008" s="33"/>
      <c r="J25008" s="33"/>
      <c r="AB25008" s="35"/>
    </row>
    <row r="25009" spans="1:28" s="6" customFormat="1" x14ac:dyDescent="0.15">
      <c r="A25009" s="6" t="s">
        <v>162</v>
      </c>
      <c r="E25009" s="31">
        <v>-38</v>
      </c>
      <c r="F25009" s="31"/>
      <c r="G25009" s="33"/>
      <c r="I25009" s="33"/>
      <c r="J25009" s="33"/>
      <c r="AB25009" s="35"/>
    </row>
    <row r="25010" spans="1:28" s="6" customFormat="1" x14ac:dyDescent="0.15">
      <c r="A25010" s="6" t="s">
        <v>162</v>
      </c>
      <c r="E25010" s="31">
        <v>-38</v>
      </c>
      <c r="F25010" s="31"/>
      <c r="G25010" s="33"/>
      <c r="I25010" s="33"/>
      <c r="J25010" s="33"/>
      <c r="AB25010" s="35"/>
    </row>
    <row r="25011" spans="1:28" s="6" customFormat="1" x14ac:dyDescent="0.15">
      <c r="A25011" s="6" t="s">
        <v>162</v>
      </c>
      <c r="E25011" s="31">
        <v>-41</v>
      </c>
      <c r="F25011" s="31"/>
      <c r="G25011" s="33"/>
      <c r="I25011" s="33"/>
      <c r="J25011" s="33"/>
      <c r="AB25011" s="35"/>
    </row>
    <row r="25012" spans="1:28" s="6" customFormat="1" x14ac:dyDescent="0.15">
      <c r="A25012" s="6" t="s">
        <v>162</v>
      </c>
      <c r="E25012" s="31">
        <v>-36</v>
      </c>
      <c r="F25012" s="31"/>
      <c r="G25012" s="33"/>
      <c r="I25012" s="33"/>
      <c r="J25012" s="33"/>
      <c r="AB25012" s="35"/>
    </row>
    <row r="25013" spans="1:28" s="6" customFormat="1" x14ac:dyDescent="0.15">
      <c r="A25013" s="6" t="s">
        <v>162</v>
      </c>
      <c r="E25013" s="31">
        <v>-36</v>
      </c>
      <c r="F25013" s="31"/>
      <c r="G25013" s="33"/>
      <c r="I25013" s="33"/>
      <c r="J25013" s="33"/>
      <c r="AB25013" s="35"/>
    </row>
    <row r="25014" spans="1:28" s="6" customFormat="1" x14ac:dyDescent="0.15">
      <c r="A25014" s="6" t="s">
        <v>162</v>
      </c>
      <c r="E25014" s="31">
        <v>-41</v>
      </c>
      <c r="F25014" s="31"/>
      <c r="G25014" s="33"/>
      <c r="I25014" s="33"/>
      <c r="J25014" s="33"/>
      <c r="AB25014" s="35"/>
    </row>
    <row r="25015" spans="1:28" s="6" customFormat="1" x14ac:dyDescent="0.15">
      <c r="A25015" s="6" t="s">
        <v>162</v>
      </c>
      <c r="E25015" s="31">
        <v>-34</v>
      </c>
      <c r="F25015" s="31"/>
      <c r="G25015" s="33"/>
      <c r="I25015" s="33"/>
      <c r="J25015" s="33"/>
      <c r="AB25015" s="35"/>
    </row>
    <row r="25016" spans="1:28" s="6" customFormat="1" x14ac:dyDescent="0.15">
      <c r="A25016" s="6" t="s">
        <v>162</v>
      </c>
      <c r="E25016" s="31">
        <v>-34</v>
      </c>
      <c r="F25016" s="31"/>
      <c r="G25016" s="33"/>
      <c r="I25016" s="33"/>
      <c r="J25016" s="33"/>
      <c r="AB25016" s="35"/>
    </row>
    <row r="25017" spans="1:28" s="6" customFormat="1" x14ac:dyDescent="0.15">
      <c r="A25017" s="6" t="s">
        <v>162</v>
      </c>
      <c r="E25017" s="31">
        <v>-34</v>
      </c>
      <c r="F25017" s="31"/>
      <c r="G25017" s="33"/>
      <c r="I25017" s="33"/>
      <c r="J25017" s="33"/>
      <c r="AB25017" s="35"/>
    </row>
    <row r="25018" spans="1:28" s="6" customFormat="1" x14ac:dyDescent="0.15">
      <c r="A25018" s="6" t="s">
        <v>162</v>
      </c>
      <c r="E25018" s="31">
        <v>-34</v>
      </c>
      <c r="F25018" s="31"/>
      <c r="G25018" s="33"/>
      <c r="I25018" s="33"/>
      <c r="J25018" s="33"/>
      <c r="AB25018" s="35"/>
    </row>
    <row r="25019" spans="1:28" s="6" customFormat="1" x14ac:dyDescent="0.15">
      <c r="A25019" s="6" t="s">
        <v>162</v>
      </c>
      <c r="E25019" s="31">
        <v>-34</v>
      </c>
      <c r="F25019" s="31"/>
      <c r="G25019" s="33"/>
      <c r="I25019" s="33"/>
      <c r="J25019" s="33"/>
      <c r="AB25019" s="35"/>
    </row>
    <row r="25020" spans="1:28" s="6" customFormat="1" x14ac:dyDescent="0.15">
      <c r="A25020" s="6" t="s">
        <v>162</v>
      </c>
      <c r="E25020" s="31">
        <v>-37</v>
      </c>
      <c r="F25020" s="31"/>
      <c r="G25020" s="33"/>
      <c r="I25020" s="33"/>
      <c r="J25020" s="33"/>
      <c r="AB25020" s="35"/>
    </row>
    <row r="25021" spans="1:28" s="6" customFormat="1" x14ac:dyDescent="0.15">
      <c r="A25021" s="6" t="s">
        <v>162</v>
      </c>
      <c r="E25021" s="31">
        <v>-36</v>
      </c>
      <c r="F25021" s="31"/>
      <c r="G25021" s="33"/>
      <c r="I25021" s="33"/>
      <c r="J25021" s="33"/>
      <c r="AB25021" s="35"/>
    </row>
    <row r="25022" spans="1:28" s="6" customFormat="1" x14ac:dyDescent="0.15">
      <c r="A25022" s="6" t="s">
        <v>162</v>
      </c>
      <c r="E25022" s="31">
        <v>-36</v>
      </c>
      <c r="F25022" s="31"/>
      <c r="G25022" s="33"/>
      <c r="I25022" s="33"/>
      <c r="J25022" s="33"/>
      <c r="AB25022" s="35"/>
    </row>
    <row r="25023" spans="1:28" s="6" customFormat="1" x14ac:dyDescent="0.15">
      <c r="A25023" s="6" t="s">
        <v>162</v>
      </c>
      <c r="E25023" s="31">
        <v>-41</v>
      </c>
      <c r="F25023" s="31"/>
      <c r="G25023" s="33"/>
      <c r="I25023" s="33"/>
      <c r="J25023" s="33"/>
      <c r="AB25023" s="35"/>
    </row>
    <row r="25024" spans="1:28" s="6" customFormat="1" x14ac:dyDescent="0.15">
      <c r="A25024" s="6" t="s">
        <v>162</v>
      </c>
      <c r="E25024" s="31">
        <v>-41</v>
      </c>
      <c r="F25024" s="31"/>
      <c r="G25024" s="33"/>
      <c r="I25024" s="33"/>
      <c r="J25024" s="33"/>
      <c r="AB25024" s="35"/>
    </row>
    <row r="25025" spans="1:28" s="6" customFormat="1" x14ac:dyDescent="0.15">
      <c r="A25025" s="6" t="s">
        <v>162</v>
      </c>
      <c r="E25025" s="31">
        <v>-41</v>
      </c>
      <c r="F25025" s="31"/>
      <c r="G25025" s="33"/>
      <c r="I25025" s="33"/>
      <c r="J25025" s="33"/>
      <c r="AB25025" s="35"/>
    </row>
    <row r="25026" spans="1:28" s="6" customFormat="1" x14ac:dyDescent="0.15">
      <c r="A25026" s="6" t="s">
        <v>162</v>
      </c>
      <c r="E25026" s="31">
        <v>-38</v>
      </c>
      <c r="F25026" s="31"/>
      <c r="G25026" s="33"/>
      <c r="I25026" s="33"/>
      <c r="J25026" s="33"/>
      <c r="AB25026" s="35"/>
    </row>
    <row r="25027" spans="1:28" s="6" customFormat="1" x14ac:dyDescent="0.15">
      <c r="A25027" s="6" t="s">
        <v>162</v>
      </c>
      <c r="E25027" s="31">
        <v>-30</v>
      </c>
      <c r="F25027" s="31"/>
      <c r="G25027" s="33"/>
      <c r="I25027" s="33"/>
      <c r="J25027" s="33"/>
      <c r="AB25027" s="35"/>
    </row>
    <row r="25028" spans="1:28" s="6" customFormat="1" x14ac:dyDescent="0.15">
      <c r="A25028" s="6" t="s">
        <v>162</v>
      </c>
      <c r="E25028" s="31">
        <v>-30</v>
      </c>
      <c r="F25028" s="31"/>
      <c r="G25028" s="33"/>
      <c r="I25028" s="33"/>
      <c r="J25028" s="33"/>
      <c r="AB25028" s="35"/>
    </row>
    <row r="25029" spans="1:28" s="6" customFormat="1" x14ac:dyDescent="0.15">
      <c r="A25029" s="6" t="s">
        <v>162</v>
      </c>
      <c r="E25029" s="31">
        <v>-35</v>
      </c>
      <c r="F25029" s="31"/>
      <c r="G25029" s="33"/>
      <c r="I25029" s="33"/>
      <c r="J25029" s="33"/>
      <c r="AB25029" s="35"/>
    </row>
    <row r="25030" spans="1:28" s="6" customFormat="1" x14ac:dyDescent="0.15">
      <c r="A25030" s="6" t="s">
        <v>162</v>
      </c>
      <c r="E25030" s="31">
        <v>-37</v>
      </c>
      <c r="F25030" s="31"/>
      <c r="G25030" s="33"/>
      <c r="I25030" s="33"/>
      <c r="J25030" s="33"/>
      <c r="AB25030" s="35"/>
    </row>
    <row r="25031" spans="1:28" s="6" customFormat="1" x14ac:dyDescent="0.15">
      <c r="A25031" s="6" t="s">
        <v>162</v>
      </c>
      <c r="E25031" s="31">
        <v>-37</v>
      </c>
      <c r="F25031" s="31"/>
      <c r="G25031" s="33"/>
      <c r="I25031" s="33"/>
      <c r="J25031" s="33"/>
      <c r="AB25031" s="35"/>
    </row>
    <row r="25032" spans="1:28" s="6" customFormat="1" x14ac:dyDescent="0.15">
      <c r="A25032" s="6" t="s">
        <v>162</v>
      </c>
      <c r="E25032" s="31">
        <v>-41</v>
      </c>
      <c r="F25032" s="31"/>
      <c r="G25032" s="33"/>
      <c r="I25032" s="33"/>
      <c r="J25032" s="33"/>
      <c r="AB25032" s="35"/>
    </row>
    <row r="25033" spans="1:28" s="6" customFormat="1" x14ac:dyDescent="0.15">
      <c r="A25033" s="6" t="s">
        <v>162</v>
      </c>
      <c r="E25033" s="31">
        <v>-38</v>
      </c>
      <c r="F25033" s="31"/>
      <c r="G25033" s="33"/>
      <c r="I25033" s="33"/>
      <c r="J25033" s="33"/>
      <c r="AB25033" s="35"/>
    </row>
    <row r="25034" spans="1:28" s="6" customFormat="1" x14ac:dyDescent="0.15">
      <c r="A25034" s="6" t="s">
        <v>162</v>
      </c>
      <c r="E25034" s="31">
        <v>-38</v>
      </c>
      <c r="F25034" s="31"/>
      <c r="G25034" s="33"/>
      <c r="I25034" s="33"/>
      <c r="J25034" s="33"/>
      <c r="AB25034" s="35"/>
    </row>
    <row r="25035" spans="1:28" s="6" customFormat="1" x14ac:dyDescent="0.15">
      <c r="A25035" s="6" t="s">
        <v>162</v>
      </c>
      <c r="E25035" s="31">
        <v>-34</v>
      </c>
      <c r="F25035" s="31"/>
      <c r="G25035" s="33"/>
      <c r="I25035" s="33"/>
      <c r="J25035" s="33"/>
      <c r="AB25035" s="35"/>
    </row>
    <row r="25036" spans="1:28" s="6" customFormat="1" x14ac:dyDescent="0.15">
      <c r="A25036" s="6" t="s">
        <v>162</v>
      </c>
      <c r="E25036" s="31">
        <v>-30</v>
      </c>
      <c r="F25036" s="31"/>
      <c r="G25036" s="33"/>
      <c r="I25036" s="33"/>
      <c r="J25036" s="33"/>
      <c r="AB25036" s="35"/>
    </row>
    <row r="25037" spans="1:28" s="6" customFormat="1" x14ac:dyDescent="0.15">
      <c r="A25037" s="6" t="s">
        <v>162</v>
      </c>
      <c r="E25037" s="31">
        <v>-30</v>
      </c>
      <c r="F25037" s="31"/>
      <c r="G25037" s="33"/>
      <c r="I25037" s="33"/>
      <c r="J25037" s="33"/>
      <c r="AB25037" s="35"/>
    </row>
    <row r="25038" spans="1:28" s="6" customFormat="1" x14ac:dyDescent="0.15">
      <c r="A25038" s="6" t="s">
        <v>162</v>
      </c>
      <c r="E25038" s="31">
        <v>-33</v>
      </c>
      <c r="F25038" s="31"/>
      <c r="G25038" s="33"/>
      <c r="I25038" s="33"/>
      <c r="J25038" s="33"/>
      <c r="AB25038" s="35"/>
    </row>
    <row r="25039" spans="1:28" s="6" customFormat="1" x14ac:dyDescent="0.15">
      <c r="A25039" s="6" t="s">
        <v>162</v>
      </c>
      <c r="E25039" s="31">
        <v>-33</v>
      </c>
      <c r="F25039" s="31"/>
      <c r="G25039" s="33"/>
      <c r="I25039" s="33"/>
      <c r="J25039" s="33"/>
      <c r="AB25039" s="35"/>
    </row>
    <row r="25040" spans="1:28" s="6" customFormat="1" x14ac:dyDescent="0.15">
      <c r="A25040" s="6" t="s">
        <v>162</v>
      </c>
      <c r="E25040" s="31">
        <v>-33</v>
      </c>
      <c r="F25040" s="31"/>
      <c r="G25040" s="33"/>
      <c r="I25040" s="33"/>
      <c r="J25040" s="33"/>
      <c r="AB25040" s="35"/>
    </row>
    <row r="25041" spans="1:28" s="6" customFormat="1" x14ac:dyDescent="0.15">
      <c r="A25041" s="6" t="s">
        <v>162</v>
      </c>
      <c r="E25041" s="31">
        <v>-37</v>
      </c>
      <c r="F25041" s="31"/>
      <c r="G25041" s="33"/>
      <c r="I25041" s="33"/>
      <c r="J25041" s="33"/>
      <c r="AB25041" s="35"/>
    </row>
    <row r="25042" spans="1:28" s="6" customFormat="1" x14ac:dyDescent="0.15">
      <c r="A25042" s="6" t="s">
        <v>162</v>
      </c>
      <c r="E25042" s="31">
        <v>-37</v>
      </c>
      <c r="F25042" s="31"/>
      <c r="G25042" s="33"/>
      <c r="I25042" s="33"/>
      <c r="J25042" s="33"/>
      <c r="AB25042" s="35"/>
    </row>
    <row r="25043" spans="1:28" s="6" customFormat="1" x14ac:dyDescent="0.15">
      <c r="A25043" s="6" t="s">
        <v>162</v>
      </c>
      <c r="E25043" s="31">
        <v>-37</v>
      </c>
      <c r="F25043" s="31"/>
      <c r="G25043" s="33"/>
      <c r="I25043" s="33"/>
      <c r="J25043" s="33"/>
      <c r="AB25043" s="35"/>
    </row>
    <row r="25044" spans="1:28" s="6" customFormat="1" x14ac:dyDescent="0.15">
      <c r="A25044" s="6" t="s">
        <v>162</v>
      </c>
      <c r="E25044" s="31">
        <v>-37</v>
      </c>
      <c r="F25044" s="31"/>
      <c r="G25044" s="33"/>
      <c r="I25044" s="33"/>
      <c r="J25044" s="33"/>
      <c r="AB25044" s="35"/>
    </row>
    <row r="25045" spans="1:28" s="6" customFormat="1" x14ac:dyDescent="0.15">
      <c r="A25045" s="6" t="s">
        <v>162</v>
      </c>
      <c r="E25045" s="31">
        <v>-37</v>
      </c>
      <c r="F25045" s="31"/>
      <c r="G25045" s="33"/>
      <c r="I25045" s="33"/>
      <c r="J25045" s="33"/>
      <c r="AB25045" s="35"/>
    </row>
    <row r="25046" spans="1:28" s="6" customFormat="1" x14ac:dyDescent="0.15">
      <c r="A25046" s="6" t="s">
        <v>162</v>
      </c>
      <c r="E25046" s="31">
        <v>-34</v>
      </c>
      <c r="F25046" s="31"/>
      <c r="G25046" s="33"/>
      <c r="I25046" s="33"/>
      <c r="J25046" s="33"/>
      <c r="AB25046" s="35"/>
    </row>
    <row r="25047" spans="1:28" s="6" customFormat="1" x14ac:dyDescent="0.15">
      <c r="A25047" s="6" t="s">
        <v>162</v>
      </c>
      <c r="E25047" s="31">
        <v>-37</v>
      </c>
      <c r="F25047" s="31"/>
      <c r="G25047" s="33"/>
      <c r="I25047" s="33"/>
      <c r="J25047" s="33"/>
      <c r="AB25047" s="35"/>
    </row>
    <row r="25048" spans="1:28" s="6" customFormat="1" x14ac:dyDescent="0.15">
      <c r="A25048" s="6" t="s">
        <v>162</v>
      </c>
      <c r="E25048" s="31">
        <v>-37</v>
      </c>
      <c r="F25048" s="31"/>
      <c r="G25048" s="33"/>
      <c r="I25048" s="33"/>
      <c r="J25048" s="33"/>
      <c r="AB25048" s="35"/>
    </row>
    <row r="25049" spans="1:28" s="6" customFormat="1" x14ac:dyDescent="0.15">
      <c r="A25049" s="6" t="s">
        <v>162</v>
      </c>
      <c r="E25049" s="31">
        <v>-37</v>
      </c>
      <c r="F25049" s="31"/>
      <c r="G25049" s="33"/>
      <c r="I25049" s="33"/>
      <c r="J25049" s="33"/>
      <c r="AB25049" s="35"/>
    </row>
    <row r="25050" spans="1:28" s="6" customFormat="1" x14ac:dyDescent="0.15">
      <c r="A25050" s="6" t="s">
        <v>162</v>
      </c>
      <c r="E25050" s="31">
        <v>-36</v>
      </c>
      <c r="F25050" s="31"/>
      <c r="G25050" s="33"/>
      <c r="I25050" s="33"/>
      <c r="J25050" s="33"/>
      <c r="AB25050" s="35"/>
    </row>
    <row r="25051" spans="1:28" s="6" customFormat="1" x14ac:dyDescent="0.15">
      <c r="A25051" s="6" t="s">
        <v>162</v>
      </c>
      <c r="E25051" s="31">
        <v>-36</v>
      </c>
      <c r="F25051" s="31"/>
      <c r="G25051" s="33"/>
      <c r="I25051" s="33"/>
      <c r="J25051" s="33"/>
      <c r="AB25051" s="35"/>
    </row>
    <row r="25052" spans="1:28" s="6" customFormat="1" x14ac:dyDescent="0.15">
      <c r="A25052" s="6" t="s">
        <v>162</v>
      </c>
      <c r="E25052" s="31">
        <v>-34</v>
      </c>
      <c r="F25052" s="31"/>
      <c r="G25052" s="33"/>
      <c r="I25052" s="33"/>
      <c r="J25052" s="33"/>
      <c r="AB25052" s="35"/>
    </row>
    <row r="25053" spans="1:28" s="6" customFormat="1" x14ac:dyDescent="0.15">
      <c r="A25053" s="6" t="s">
        <v>162</v>
      </c>
      <c r="E25053" s="31">
        <v>-34</v>
      </c>
      <c r="F25053" s="31"/>
      <c r="G25053" s="33"/>
      <c r="I25053" s="33"/>
      <c r="J25053" s="33"/>
      <c r="AB25053" s="35"/>
    </row>
    <row r="25054" spans="1:28" s="6" customFormat="1" x14ac:dyDescent="0.15">
      <c r="A25054" s="6" t="s">
        <v>162</v>
      </c>
      <c r="E25054" s="31">
        <v>-34</v>
      </c>
      <c r="F25054" s="31"/>
      <c r="G25054" s="33"/>
      <c r="I25054" s="33"/>
      <c r="J25054" s="33"/>
      <c r="AB25054" s="35"/>
    </row>
    <row r="25055" spans="1:28" s="6" customFormat="1" x14ac:dyDescent="0.15">
      <c r="A25055" s="6" t="s">
        <v>162</v>
      </c>
      <c r="E25055" s="31">
        <v>-35</v>
      </c>
      <c r="F25055" s="31"/>
      <c r="G25055" s="33"/>
      <c r="I25055" s="33"/>
      <c r="J25055" s="33"/>
      <c r="AB25055" s="35"/>
    </row>
    <row r="25056" spans="1:28" s="6" customFormat="1" x14ac:dyDescent="0.15">
      <c r="A25056" s="6" t="s">
        <v>162</v>
      </c>
      <c r="E25056" s="31">
        <v>-35</v>
      </c>
      <c r="F25056" s="31"/>
      <c r="G25056" s="33"/>
      <c r="I25056" s="33"/>
      <c r="J25056" s="33"/>
      <c r="AB25056" s="35"/>
    </row>
    <row r="25057" spans="1:28" s="6" customFormat="1" x14ac:dyDescent="0.15">
      <c r="A25057" s="6" t="s">
        <v>162</v>
      </c>
      <c r="E25057" s="31">
        <v>-34</v>
      </c>
      <c r="F25057" s="31"/>
      <c r="G25057" s="33"/>
      <c r="I25057" s="33"/>
      <c r="J25057" s="33"/>
      <c r="AB25057" s="35"/>
    </row>
    <row r="25058" spans="1:28" s="6" customFormat="1" x14ac:dyDescent="0.15">
      <c r="A25058" s="6" t="s">
        <v>162</v>
      </c>
      <c r="E25058" s="31">
        <v>-43</v>
      </c>
      <c r="F25058" s="31"/>
      <c r="G25058" s="33"/>
      <c r="I25058" s="33"/>
      <c r="J25058" s="33"/>
      <c r="AB25058" s="35"/>
    </row>
    <row r="25059" spans="1:28" s="6" customFormat="1" x14ac:dyDescent="0.15">
      <c r="A25059" s="6" t="s">
        <v>162</v>
      </c>
      <c r="E25059" s="31">
        <v>-43</v>
      </c>
      <c r="F25059" s="31"/>
      <c r="G25059" s="33"/>
      <c r="I25059" s="33"/>
      <c r="J25059" s="33"/>
      <c r="AB25059" s="35"/>
    </row>
    <row r="25060" spans="1:28" s="6" customFormat="1" x14ac:dyDescent="0.15">
      <c r="A25060" s="6" t="s">
        <v>162</v>
      </c>
      <c r="E25060" s="31">
        <v>-43</v>
      </c>
      <c r="F25060" s="31"/>
      <c r="G25060" s="33"/>
      <c r="I25060" s="33"/>
      <c r="J25060" s="33"/>
      <c r="AB25060" s="35"/>
    </row>
    <row r="25061" spans="1:28" s="6" customFormat="1" x14ac:dyDescent="0.15">
      <c r="A25061" s="6" t="s">
        <v>162</v>
      </c>
      <c r="E25061" s="31">
        <v>-43</v>
      </c>
      <c r="F25061" s="31"/>
      <c r="G25061" s="33"/>
      <c r="I25061" s="33"/>
      <c r="J25061" s="33"/>
      <c r="AB25061" s="35"/>
    </row>
    <row r="25062" spans="1:28" s="6" customFormat="1" x14ac:dyDescent="0.15">
      <c r="A25062" s="6" t="s">
        <v>162</v>
      </c>
      <c r="E25062" s="31">
        <v>-43</v>
      </c>
      <c r="F25062" s="31"/>
      <c r="G25062" s="33"/>
      <c r="I25062" s="33"/>
      <c r="J25062" s="33"/>
      <c r="AB25062" s="35"/>
    </row>
    <row r="25063" spans="1:28" s="6" customFormat="1" x14ac:dyDescent="0.15">
      <c r="A25063" s="6" t="s">
        <v>162</v>
      </c>
      <c r="E25063" s="31">
        <v>-34</v>
      </c>
      <c r="F25063" s="31"/>
      <c r="G25063" s="33"/>
      <c r="I25063" s="33"/>
      <c r="J25063" s="33"/>
      <c r="AB25063" s="35"/>
    </row>
    <row r="25064" spans="1:28" s="6" customFormat="1" x14ac:dyDescent="0.15">
      <c r="A25064" s="6" t="s">
        <v>162</v>
      </c>
      <c r="E25064" s="31">
        <v>-49</v>
      </c>
      <c r="F25064" s="31"/>
      <c r="G25064" s="33"/>
      <c r="I25064" s="33"/>
      <c r="J25064" s="33"/>
      <c r="AB25064" s="35"/>
    </row>
    <row r="25065" spans="1:28" s="6" customFormat="1" x14ac:dyDescent="0.15">
      <c r="A25065" s="6" t="s">
        <v>162</v>
      </c>
      <c r="E25065" s="31">
        <v>-49</v>
      </c>
      <c r="F25065" s="31"/>
      <c r="G25065" s="33"/>
      <c r="I25065" s="33"/>
      <c r="J25065" s="33"/>
      <c r="AB25065" s="35"/>
    </row>
    <row r="25066" spans="1:28" s="6" customFormat="1" x14ac:dyDescent="0.15">
      <c r="A25066" s="6" t="s">
        <v>162</v>
      </c>
      <c r="E25066" s="31">
        <v>-49</v>
      </c>
      <c r="F25066" s="31"/>
      <c r="G25066" s="33"/>
      <c r="I25066" s="33"/>
      <c r="J25066" s="33"/>
      <c r="AB25066" s="35"/>
    </row>
    <row r="25067" spans="1:28" s="6" customFormat="1" x14ac:dyDescent="0.15">
      <c r="A25067" s="6" t="s">
        <v>162</v>
      </c>
      <c r="E25067" s="31">
        <v>-49</v>
      </c>
      <c r="F25067" s="31"/>
      <c r="G25067" s="33"/>
      <c r="I25067" s="33"/>
      <c r="J25067" s="33"/>
      <c r="AB25067" s="35"/>
    </row>
    <row r="25068" spans="1:28" s="6" customFormat="1" x14ac:dyDescent="0.15">
      <c r="A25068" s="6" t="s">
        <v>162</v>
      </c>
      <c r="E25068" s="31">
        <v>-49</v>
      </c>
      <c r="F25068" s="31"/>
      <c r="G25068" s="33"/>
      <c r="I25068" s="33"/>
      <c r="J25068" s="33"/>
      <c r="AB25068" s="35"/>
    </row>
    <row r="25069" spans="1:28" s="6" customFormat="1" x14ac:dyDescent="0.15">
      <c r="A25069" s="6" t="s">
        <v>162</v>
      </c>
      <c r="E25069" s="31">
        <v>-35</v>
      </c>
      <c r="F25069" s="31"/>
      <c r="G25069" s="33"/>
      <c r="I25069" s="33"/>
      <c r="J25069" s="33"/>
      <c r="AB25069" s="35"/>
    </row>
    <row r="25070" spans="1:28" s="6" customFormat="1" x14ac:dyDescent="0.15">
      <c r="A25070" s="6" t="s">
        <v>162</v>
      </c>
      <c r="E25070" s="31">
        <v>-36</v>
      </c>
      <c r="F25070" s="31"/>
      <c r="G25070" s="33"/>
      <c r="I25070" s="33"/>
      <c r="J25070" s="33"/>
      <c r="AB25070" s="35"/>
    </row>
    <row r="25071" spans="1:28" s="6" customFormat="1" x14ac:dyDescent="0.15">
      <c r="A25071" s="6" t="s">
        <v>162</v>
      </c>
      <c r="E25071" s="31">
        <v>-36</v>
      </c>
      <c r="F25071" s="31"/>
      <c r="G25071" s="33"/>
      <c r="I25071" s="33"/>
      <c r="J25071" s="33"/>
      <c r="AB25071" s="35"/>
    </row>
    <row r="25072" spans="1:28" s="6" customFormat="1" x14ac:dyDescent="0.15">
      <c r="A25072" s="6" t="s">
        <v>162</v>
      </c>
      <c r="E25072" s="31">
        <v>-37</v>
      </c>
      <c r="F25072" s="31"/>
      <c r="G25072" s="33"/>
      <c r="I25072" s="33"/>
      <c r="J25072" s="33"/>
      <c r="AB25072" s="35"/>
    </row>
    <row r="25073" spans="1:28" s="6" customFormat="1" x14ac:dyDescent="0.15">
      <c r="A25073" s="6" t="s">
        <v>162</v>
      </c>
      <c r="E25073" s="31">
        <v>-37</v>
      </c>
      <c r="F25073" s="31"/>
      <c r="G25073" s="33"/>
      <c r="I25073" s="33"/>
      <c r="J25073" s="33"/>
      <c r="AB25073" s="35"/>
    </row>
    <row r="25074" spans="1:28" s="6" customFormat="1" x14ac:dyDescent="0.15">
      <c r="A25074" s="6" t="s">
        <v>162</v>
      </c>
      <c r="E25074" s="31">
        <v>-37</v>
      </c>
      <c r="F25074" s="31"/>
      <c r="G25074" s="33"/>
      <c r="I25074" s="33"/>
      <c r="J25074" s="33"/>
      <c r="AB25074" s="35"/>
    </row>
    <row r="25075" spans="1:28" s="6" customFormat="1" x14ac:dyDescent="0.15">
      <c r="A25075" s="6" t="s">
        <v>162</v>
      </c>
      <c r="E25075" s="31">
        <v>-37</v>
      </c>
      <c r="F25075" s="31"/>
      <c r="G25075" s="33"/>
      <c r="I25075" s="33"/>
      <c r="J25075" s="33"/>
      <c r="AB25075" s="35"/>
    </row>
    <row r="25076" spans="1:28" s="6" customFormat="1" x14ac:dyDescent="0.15">
      <c r="A25076" s="6" t="s">
        <v>162</v>
      </c>
      <c r="E25076" s="31">
        <v>-37</v>
      </c>
      <c r="F25076" s="31"/>
      <c r="G25076" s="33"/>
      <c r="I25076" s="33"/>
      <c r="J25076" s="33"/>
      <c r="AB25076" s="35"/>
    </row>
    <row r="25077" spans="1:28" s="6" customFormat="1" x14ac:dyDescent="0.15">
      <c r="A25077" s="6" t="s">
        <v>162</v>
      </c>
      <c r="E25077" s="31">
        <v>-37</v>
      </c>
      <c r="F25077" s="31"/>
      <c r="G25077" s="33"/>
      <c r="I25077" s="33"/>
      <c r="J25077" s="33"/>
      <c r="AB25077" s="35"/>
    </row>
    <row r="25078" spans="1:28" s="6" customFormat="1" x14ac:dyDescent="0.15">
      <c r="A25078" s="6" t="s">
        <v>162</v>
      </c>
      <c r="E25078" s="31">
        <v>-37</v>
      </c>
      <c r="F25078" s="31"/>
      <c r="G25078" s="33"/>
      <c r="I25078" s="33"/>
      <c r="J25078" s="33"/>
      <c r="AB25078" s="35"/>
    </row>
    <row r="25079" spans="1:28" s="6" customFormat="1" x14ac:dyDescent="0.15">
      <c r="A25079" s="6" t="s">
        <v>162</v>
      </c>
      <c r="E25079" s="31">
        <v>-49</v>
      </c>
      <c r="F25079" s="31"/>
      <c r="G25079" s="33"/>
      <c r="I25079" s="33"/>
      <c r="J25079" s="33"/>
      <c r="AB25079" s="35"/>
    </row>
    <row r="25080" spans="1:28" s="6" customFormat="1" x14ac:dyDescent="0.15">
      <c r="A25080" s="6" t="s">
        <v>162</v>
      </c>
      <c r="E25080" s="31">
        <v>-49</v>
      </c>
      <c r="F25080" s="31"/>
      <c r="G25080" s="33"/>
      <c r="I25080" s="33"/>
      <c r="J25080" s="33"/>
      <c r="AB25080" s="35"/>
    </row>
    <row r="25081" spans="1:28" s="6" customFormat="1" x14ac:dyDescent="0.15">
      <c r="A25081" s="6" t="s">
        <v>162</v>
      </c>
      <c r="E25081" s="31">
        <v>-49</v>
      </c>
      <c r="F25081" s="31"/>
      <c r="G25081" s="33"/>
      <c r="I25081" s="33"/>
      <c r="J25081" s="33"/>
      <c r="AB25081" s="35"/>
    </row>
    <row r="25082" spans="1:28" s="6" customFormat="1" x14ac:dyDescent="0.15">
      <c r="A25082" s="6" t="s">
        <v>162</v>
      </c>
      <c r="E25082" s="31">
        <v>-49</v>
      </c>
      <c r="F25082" s="31"/>
      <c r="G25082" s="33"/>
      <c r="I25082" s="33"/>
      <c r="J25082" s="33"/>
      <c r="AB25082" s="35"/>
    </row>
    <row r="25083" spans="1:28" s="6" customFormat="1" x14ac:dyDescent="0.15">
      <c r="A25083" s="6" t="s">
        <v>162</v>
      </c>
      <c r="E25083" s="31">
        <v>-49</v>
      </c>
      <c r="F25083" s="31"/>
      <c r="G25083" s="33"/>
      <c r="I25083" s="33"/>
      <c r="J25083" s="33"/>
      <c r="AB25083" s="35"/>
    </row>
    <row r="25084" spans="1:28" s="6" customFormat="1" x14ac:dyDescent="0.15">
      <c r="A25084" s="6" t="s">
        <v>162</v>
      </c>
      <c r="E25084" s="31">
        <v>-38</v>
      </c>
      <c r="F25084" s="31"/>
      <c r="G25084" s="33"/>
      <c r="I25084" s="33"/>
      <c r="J25084" s="33"/>
      <c r="AB25084" s="35"/>
    </row>
    <row r="25085" spans="1:28" s="6" customFormat="1" x14ac:dyDescent="0.15">
      <c r="A25085" s="6" t="s">
        <v>162</v>
      </c>
      <c r="E25085" s="31">
        <v>-38</v>
      </c>
      <c r="F25085" s="31"/>
      <c r="G25085" s="33"/>
      <c r="I25085" s="33"/>
      <c r="J25085" s="33"/>
      <c r="AB25085" s="35"/>
    </row>
    <row r="25086" spans="1:28" s="6" customFormat="1" x14ac:dyDescent="0.15">
      <c r="A25086" s="6" t="s">
        <v>162</v>
      </c>
      <c r="E25086" s="31">
        <v>-38</v>
      </c>
      <c r="F25086" s="31"/>
      <c r="G25086" s="33"/>
      <c r="I25086" s="33"/>
      <c r="J25086" s="33"/>
      <c r="AB25086" s="35"/>
    </row>
    <row r="25087" spans="1:28" s="6" customFormat="1" x14ac:dyDescent="0.15">
      <c r="A25087" s="6" t="s">
        <v>162</v>
      </c>
      <c r="E25087" s="31">
        <v>-38</v>
      </c>
      <c r="F25087" s="31"/>
      <c r="G25087" s="33"/>
      <c r="I25087" s="33"/>
      <c r="J25087" s="33"/>
      <c r="AB25087" s="35"/>
    </row>
    <row r="25088" spans="1:28" s="6" customFormat="1" x14ac:dyDescent="0.15">
      <c r="A25088" s="6" t="s">
        <v>162</v>
      </c>
      <c r="E25088" s="31">
        <v>-38</v>
      </c>
      <c r="F25088" s="31"/>
      <c r="G25088" s="33"/>
      <c r="I25088" s="33"/>
      <c r="J25088" s="33"/>
      <c r="AB25088" s="35"/>
    </row>
    <row r="25089" spans="1:28" s="6" customFormat="1" x14ac:dyDescent="0.15">
      <c r="A25089" s="6" t="s">
        <v>162</v>
      </c>
      <c r="E25089" s="31">
        <v>-38</v>
      </c>
      <c r="F25089" s="31"/>
      <c r="G25089" s="33"/>
      <c r="I25089" s="33"/>
      <c r="J25089" s="33"/>
      <c r="AB25089" s="35"/>
    </row>
    <row r="25090" spans="1:28" s="6" customFormat="1" x14ac:dyDescent="0.15">
      <c r="A25090" s="6" t="s">
        <v>162</v>
      </c>
      <c r="E25090" s="31">
        <v>-38</v>
      </c>
      <c r="F25090" s="31"/>
      <c r="G25090" s="33"/>
      <c r="I25090" s="33"/>
      <c r="J25090" s="33"/>
      <c r="AB25090" s="35"/>
    </row>
    <row r="25091" spans="1:28" s="6" customFormat="1" x14ac:dyDescent="0.15">
      <c r="A25091" s="6" t="s">
        <v>162</v>
      </c>
      <c r="E25091" s="31">
        <v>-43</v>
      </c>
      <c r="F25091" s="31"/>
      <c r="G25091" s="33"/>
      <c r="I25091" s="33"/>
      <c r="J25091" s="33"/>
      <c r="AB25091" s="35"/>
    </row>
    <row r="25092" spans="1:28" s="6" customFormat="1" x14ac:dyDescent="0.15">
      <c r="A25092" s="6" t="s">
        <v>162</v>
      </c>
      <c r="E25092" s="31">
        <v>-43</v>
      </c>
      <c r="F25092" s="31"/>
      <c r="G25092" s="33"/>
      <c r="I25092" s="33"/>
      <c r="J25092" s="33"/>
      <c r="AB25092" s="35"/>
    </row>
    <row r="25093" spans="1:28" s="6" customFormat="1" x14ac:dyDescent="0.15">
      <c r="A25093" s="6" t="s">
        <v>162</v>
      </c>
      <c r="E25093" s="31">
        <v>-45</v>
      </c>
      <c r="F25093" s="31"/>
      <c r="G25093" s="33"/>
      <c r="I25093" s="33"/>
      <c r="J25093" s="33"/>
      <c r="AB25093" s="35"/>
    </row>
    <row r="25094" spans="1:28" s="6" customFormat="1" x14ac:dyDescent="0.15">
      <c r="A25094" s="6" t="s">
        <v>162</v>
      </c>
      <c r="E25094" s="31">
        <v>-45</v>
      </c>
      <c r="F25094" s="31"/>
      <c r="G25094" s="33"/>
      <c r="I25094" s="33"/>
      <c r="J25094" s="33"/>
      <c r="AB25094" s="35"/>
    </row>
    <row r="25095" spans="1:28" s="6" customFormat="1" x14ac:dyDescent="0.15">
      <c r="A25095" s="6" t="s">
        <v>162</v>
      </c>
      <c r="E25095" s="31">
        <v>-45</v>
      </c>
      <c r="F25095" s="31"/>
      <c r="G25095" s="33"/>
      <c r="I25095" s="33"/>
      <c r="J25095" s="33"/>
      <c r="AB25095" s="35"/>
    </row>
    <row r="25096" spans="1:28" s="6" customFormat="1" x14ac:dyDescent="0.15">
      <c r="A25096" s="6" t="s">
        <v>162</v>
      </c>
      <c r="E25096" s="31">
        <v>-45</v>
      </c>
      <c r="F25096" s="31"/>
      <c r="G25096" s="33"/>
      <c r="I25096" s="33"/>
      <c r="J25096" s="33"/>
      <c r="AB25096" s="35"/>
    </row>
    <row r="25097" spans="1:28" s="6" customFormat="1" x14ac:dyDescent="0.15">
      <c r="A25097" s="6" t="s">
        <v>162</v>
      </c>
      <c r="E25097" s="31">
        <v>-45</v>
      </c>
      <c r="F25097" s="31"/>
      <c r="G25097" s="33"/>
      <c r="I25097" s="33"/>
      <c r="J25097" s="33"/>
      <c r="AB25097" s="35"/>
    </row>
    <row r="25098" spans="1:28" s="6" customFormat="1" x14ac:dyDescent="0.15">
      <c r="A25098" s="6" t="s">
        <v>162</v>
      </c>
      <c r="E25098" s="31">
        <v>-38</v>
      </c>
      <c r="F25098" s="31"/>
      <c r="G25098" s="33"/>
      <c r="I25098" s="33"/>
      <c r="J25098" s="33"/>
      <c r="AB25098" s="35"/>
    </row>
    <row r="25099" spans="1:28" s="6" customFormat="1" x14ac:dyDescent="0.15">
      <c r="A25099" s="6" t="s">
        <v>162</v>
      </c>
      <c r="E25099" s="31">
        <v>-45</v>
      </c>
      <c r="F25099" s="31"/>
      <c r="G25099" s="33"/>
      <c r="I25099" s="33"/>
      <c r="J25099" s="33"/>
      <c r="AB25099" s="35"/>
    </row>
    <row r="25100" spans="1:28" s="6" customFormat="1" x14ac:dyDescent="0.15">
      <c r="A25100" s="6" t="s">
        <v>162</v>
      </c>
      <c r="E25100" s="31">
        <v>-45</v>
      </c>
      <c r="F25100" s="31"/>
      <c r="G25100" s="33"/>
      <c r="I25100" s="33"/>
      <c r="J25100" s="33"/>
      <c r="AB25100" s="35"/>
    </row>
    <row r="25101" spans="1:28" s="6" customFormat="1" x14ac:dyDescent="0.15">
      <c r="A25101" s="6" t="s">
        <v>162</v>
      </c>
      <c r="E25101" s="31">
        <v>-45</v>
      </c>
      <c r="F25101" s="31"/>
      <c r="G25101" s="33"/>
      <c r="I25101" s="33"/>
      <c r="J25101" s="33"/>
      <c r="AB25101" s="35"/>
    </row>
    <row r="25102" spans="1:28" s="6" customFormat="1" x14ac:dyDescent="0.15">
      <c r="A25102" s="6" t="s">
        <v>162</v>
      </c>
      <c r="E25102" s="31">
        <v>-45</v>
      </c>
      <c r="F25102" s="31"/>
      <c r="G25102" s="33"/>
      <c r="I25102" s="33"/>
      <c r="J25102" s="33"/>
      <c r="AB25102" s="35"/>
    </row>
    <row r="25103" spans="1:28" s="6" customFormat="1" x14ac:dyDescent="0.15">
      <c r="A25103" s="6" t="s">
        <v>162</v>
      </c>
      <c r="E25103" s="31">
        <v>-45</v>
      </c>
      <c r="F25103" s="31"/>
      <c r="G25103" s="33"/>
      <c r="I25103" s="33"/>
      <c r="J25103" s="33"/>
      <c r="AB25103" s="35"/>
    </row>
    <row r="25104" spans="1:28" s="6" customFormat="1" x14ac:dyDescent="0.15">
      <c r="A25104" s="6" t="s">
        <v>162</v>
      </c>
      <c r="E25104" s="31">
        <v>-45</v>
      </c>
      <c r="F25104" s="31"/>
      <c r="G25104" s="33"/>
      <c r="I25104" s="33"/>
      <c r="J25104" s="33"/>
      <c r="AB25104" s="35"/>
    </row>
    <row r="25105" spans="1:28" s="6" customFormat="1" x14ac:dyDescent="0.15">
      <c r="A25105" s="6" t="s">
        <v>162</v>
      </c>
      <c r="E25105" s="31">
        <v>-47</v>
      </c>
      <c r="F25105" s="31"/>
      <c r="G25105" s="33"/>
      <c r="I25105" s="33"/>
      <c r="J25105" s="33"/>
      <c r="AB25105" s="35"/>
    </row>
    <row r="25106" spans="1:28" s="6" customFormat="1" x14ac:dyDescent="0.15">
      <c r="A25106" s="6" t="s">
        <v>162</v>
      </c>
      <c r="E25106" s="31">
        <v>-47</v>
      </c>
      <c r="F25106" s="31"/>
      <c r="G25106" s="33"/>
      <c r="I25106" s="33"/>
      <c r="J25106" s="33"/>
      <c r="AB25106" s="35"/>
    </row>
    <row r="25107" spans="1:28" s="6" customFormat="1" x14ac:dyDescent="0.15">
      <c r="A25107" s="6" t="s">
        <v>162</v>
      </c>
      <c r="E25107" s="31">
        <v>-49</v>
      </c>
      <c r="F25107" s="31"/>
      <c r="G25107" s="33"/>
      <c r="I25107" s="33"/>
      <c r="J25107" s="33"/>
      <c r="AB25107" s="35"/>
    </row>
    <row r="25108" spans="1:28" s="6" customFormat="1" x14ac:dyDescent="0.15">
      <c r="A25108" s="6" t="s">
        <v>162</v>
      </c>
      <c r="E25108" s="31">
        <v>-51</v>
      </c>
      <c r="F25108" s="31"/>
      <c r="G25108" s="33"/>
      <c r="I25108" s="33"/>
      <c r="J25108" s="33"/>
      <c r="AB25108" s="35"/>
    </row>
    <row r="25109" spans="1:28" s="6" customFormat="1" x14ac:dyDescent="0.15">
      <c r="A25109" s="6" t="s">
        <v>162</v>
      </c>
      <c r="E25109" s="31">
        <v>-51</v>
      </c>
      <c r="F25109" s="31"/>
      <c r="G25109" s="33"/>
      <c r="I25109" s="33"/>
      <c r="J25109" s="33"/>
      <c r="AB25109" s="35"/>
    </row>
    <row r="25110" spans="1:28" s="6" customFormat="1" x14ac:dyDescent="0.15">
      <c r="A25110" s="6" t="s">
        <v>162</v>
      </c>
      <c r="E25110" s="31">
        <v>-51</v>
      </c>
      <c r="F25110" s="31"/>
      <c r="G25110" s="33"/>
      <c r="I25110" s="33"/>
      <c r="J25110" s="33"/>
      <c r="AB25110" s="35"/>
    </row>
    <row r="25111" spans="1:28" s="6" customFormat="1" x14ac:dyDescent="0.15">
      <c r="A25111" s="6" t="s">
        <v>162</v>
      </c>
      <c r="E25111" s="31">
        <v>-48</v>
      </c>
      <c r="F25111" s="31"/>
      <c r="G25111" s="33"/>
      <c r="I25111" s="33"/>
      <c r="J25111" s="33"/>
      <c r="AB25111" s="35"/>
    </row>
    <row r="25112" spans="1:28" s="6" customFormat="1" x14ac:dyDescent="0.15">
      <c r="A25112" s="6" t="s">
        <v>162</v>
      </c>
      <c r="E25112" s="31">
        <v>-40</v>
      </c>
      <c r="F25112" s="31"/>
      <c r="G25112" s="33"/>
      <c r="I25112" s="33"/>
      <c r="J25112" s="33"/>
      <c r="AB25112" s="35"/>
    </row>
    <row r="25113" spans="1:28" s="6" customFormat="1" x14ac:dyDescent="0.15">
      <c r="A25113" s="6" t="s">
        <v>162</v>
      </c>
      <c r="E25113" s="31">
        <v>-40</v>
      </c>
      <c r="F25113" s="31"/>
      <c r="G25113" s="33"/>
      <c r="I25113" s="33"/>
      <c r="J25113" s="33"/>
      <c r="AB25113" s="35"/>
    </row>
    <row r="25114" spans="1:28" s="6" customFormat="1" x14ac:dyDescent="0.15">
      <c r="A25114" s="6" t="s">
        <v>162</v>
      </c>
      <c r="E25114" s="31">
        <v>-38</v>
      </c>
      <c r="F25114" s="31"/>
      <c r="G25114" s="33"/>
      <c r="I25114" s="33"/>
      <c r="J25114" s="33"/>
      <c r="AB25114" s="35"/>
    </row>
    <row r="25115" spans="1:28" s="6" customFormat="1" x14ac:dyDescent="0.15">
      <c r="A25115" s="6" t="s">
        <v>162</v>
      </c>
      <c r="E25115" s="31">
        <v>-38</v>
      </c>
      <c r="F25115" s="31"/>
      <c r="G25115" s="33"/>
      <c r="I25115" s="33"/>
      <c r="J25115" s="33"/>
      <c r="AB25115" s="35"/>
    </row>
    <row r="25116" spans="1:28" s="6" customFormat="1" x14ac:dyDescent="0.15">
      <c r="A25116" s="6" t="s">
        <v>162</v>
      </c>
      <c r="E25116" s="31">
        <v>-38</v>
      </c>
      <c r="F25116" s="31"/>
      <c r="G25116" s="33"/>
      <c r="I25116" s="33"/>
      <c r="J25116" s="33"/>
      <c r="AB25116" s="35"/>
    </row>
    <row r="25117" spans="1:28" s="6" customFormat="1" x14ac:dyDescent="0.15">
      <c r="A25117" s="6" t="s">
        <v>162</v>
      </c>
      <c r="E25117" s="31">
        <v>-41</v>
      </c>
      <c r="F25117" s="31"/>
      <c r="G25117" s="33"/>
      <c r="I25117" s="33"/>
      <c r="J25117" s="33"/>
      <c r="AB25117" s="35"/>
    </row>
    <row r="25118" spans="1:28" s="6" customFormat="1" x14ac:dyDescent="0.15">
      <c r="A25118" s="6" t="s">
        <v>162</v>
      </c>
      <c r="E25118" s="31">
        <v>-41</v>
      </c>
      <c r="F25118" s="31"/>
      <c r="G25118" s="33"/>
      <c r="I25118" s="33"/>
      <c r="J25118" s="33"/>
      <c r="AB25118" s="35"/>
    </row>
    <row r="25119" spans="1:28" s="6" customFormat="1" x14ac:dyDescent="0.15">
      <c r="A25119" s="6" t="s">
        <v>162</v>
      </c>
      <c r="E25119" s="31">
        <v>-38</v>
      </c>
      <c r="F25119" s="31"/>
      <c r="G25119" s="33"/>
      <c r="I25119" s="33"/>
      <c r="J25119" s="33"/>
      <c r="AB25119" s="35"/>
    </row>
    <row r="25120" spans="1:28" s="6" customFormat="1" x14ac:dyDescent="0.15">
      <c r="A25120" s="6" t="s">
        <v>162</v>
      </c>
      <c r="E25120" s="31">
        <v>-38</v>
      </c>
      <c r="F25120" s="31"/>
      <c r="G25120" s="33"/>
      <c r="I25120" s="33"/>
      <c r="J25120" s="33"/>
      <c r="AB25120" s="35"/>
    </row>
    <row r="25121" spans="1:28" s="6" customFormat="1" x14ac:dyDescent="0.15">
      <c r="A25121" s="6" t="s">
        <v>162</v>
      </c>
      <c r="E25121" s="31">
        <v>-38</v>
      </c>
      <c r="F25121" s="31"/>
      <c r="G25121" s="33"/>
      <c r="I25121" s="33"/>
      <c r="J25121" s="33"/>
      <c r="AB25121" s="35"/>
    </row>
    <row r="25122" spans="1:28" s="6" customFormat="1" x14ac:dyDescent="0.15">
      <c r="A25122" s="6" t="s">
        <v>162</v>
      </c>
      <c r="E25122" s="31">
        <v>-38</v>
      </c>
      <c r="F25122" s="31"/>
      <c r="G25122" s="33"/>
      <c r="I25122" s="33"/>
      <c r="J25122" s="33"/>
      <c r="AB25122" s="35"/>
    </row>
    <row r="25123" spans="1:28" s="6" customFormat="1" x14ac:dyDescent="0.15">
      <c r="A25123" s="6" t="s">
        <v>162</v>
      </c>
      <c r="E25123" s="31">
        <v>-38</v>
      </c>
      <c r="F25123" s="31"/>
      <c r="G25123" s="33"/>
      <c r="I25123" s="33"/>
      <c r="J25123" s="33"/>
      <c r="AB25123" s="35"/>
    </row>
    <row r="25124" spans="1:28" s="6" customFormat="1" x14ac:dyDescent="0.15">
      <c r="A25124" s="6" t="s">
        <v>162</v>
      </c>
      <c r="E25124" s="31">
        <v>-34</v>
      </c>
      <c r="F25124" s="31"/>
      <c r="G25124" s="33"/>
      <c r="I25124" s="33"/>
      <c r="J25124" s="33"/>
      <c r="AB25124" s="35"/>
    </row>
    <row r="25125" spans="1:28" s="6" customFormat="1" x14ac:dyDescent="0.15">
      <c r="A25125" s="6" t="s">
        <v>162</v>
      </c>
      <c r="E25125" s="31">
        <v>-37</v>
      </c>
      <c r="F25125" s="31"/>
      <c r="G25125" s="33"/>
      <c r="I25125" s="33"/>
      <c r="J25125" s="33"/>
      <c r="AB25125" s="35"/>
    </row>
    <row r="25126" spans="1:28" s="6" customFormat="1" x14ac:dyDescent="0.15">
      <c r="A25126" s="6" t="s">
        <v>162</v>
      </c>
      <c r="E25126" s="31">
        <v>-37</v>
      </c>
      <c r="F25126" s="31"/>
      <c r="G25126" s="33"/>
      <c r="I25126" s="33"/>
      <c r="J25126" s="33"/>
      <c r="AB25126" s="35"/>
    </row>
    <row r="25127" spans="1:28" s="6" customFormat="1" x14ac:dyDescent="0.15">
      <c r="A25127" s="6" t="s">
        <v>162</v>
      </c>
      <c r="E25127" s="31">
        <v>-37</v>
      </c>
      <c r="F25127" s="31"/>
      <c r="G25127" s="33"/>
      <c r="I25127" s="33"/>
      <c r="J25127" s="33"/>
      <c r="AB25127" s="35"/>
    </row>
    <row r="25128" spans="1:28" s="6" customFormat="1" x14ac:dyDescent="0.15">
      <c r="A25128" s="6" t="s">
        <v>162</v>
      </c>
      <c r="E25128" s="31">
        <v>-37</v>
      </c>
      <c r="F25128" s="31"/>
      <c r="G25128" s="33"/>
      <c r="I25128" s="33"/>
      <c r="J25128" s="33"/>
      <c r="AB25128" s="35"/>
    </row>
    <row r="25129" spans="1:28" s="6" customFormat="1" x14ac:dyDescent="0.15">
      <c r="A25129" s="6" t="s">
        <v>162</v>
      </c>
      <c r="E25129" s="31">
        <v>-37</v>
      </c>
      <c r="F25129" s="31"/>
      <c r="G25129" s="33"/>
      <c r="I25129" s="33"/>
      <c r="J25129" s="33"/>
      <c r="AB25129" s="35"/>
    </row>
    <row r="25130" spans="1:28" s="6" customFormat="1" x14ac:dyDescent="0.15">
      <c r="A25130" s="6" t="s">
        <v>162</v>
      </c>
      <c r="E25130" s="31">
        <v>-37</v>
      </c>
      <c r="F25130" s="31"/>
      <c r="G25130" s="33"/>
      <c r="I25130" s="33"/>
      <c r="J25130" s="33"/>
      <c r="AB25130" s="35"/>
    </row>
    <row r="25131" spans="1:28" s="6" customFormat="1" x14ac:dyDescent="0.15">
      <c r="A25131" s="6" t="s">
        <v>162</v>
      </c>
      <c r="E25131" s="31">
        <v>-34</v>
      </c>
      <c r="F25131" s="31"/>
      <c r="G25131" s="33"/>
      <c r="I25131" s="33"/>
      <c r="J25131" s="33"/>
      <c r="AB25131" s="35"/>
    </row>
    <row r="25132" spans="1:28" s="6" customFormat="1" x14ac:dyDescent="0.15">
      <c r="A25132" s="6" t="s">
        <v>162</v>
      </c>
      <c r="E25132" s="31">
        <v>-34</v>
      </c>
      <c r="F25132" s="31"/>
      <c r="G25132" s="33"/>
      <c r="I25132" s="33"/>
      <c r="J25132" s="33"/>
      <c r="AB25132" s="35"/>
    </row>
    <row r="25133" spans="1:28" s="6" customFormat="1" x14ac:dyDescent="0.15">
      <c r="A25133" s="6" t="s">
        <v>162</v>
      </c>
      <c r="E25133" s="31">
        <v>-34</v>
      </c>
      <c r="F25133" s="31"/>
      <c r="G25133" s="33"/>
      <c r="I25133" s="33"/>
      <c r="J25133" s="33"/>
      <c r="AB25133" s="35"/>
    </row>
    <row r="25134" spans="1:28" s="6" customFormat="1" x14ac:dyDescent="0.15">
      <c r="A25134" s="6" t="s">
        <v>162</v>
      </c>
      <c r="E25134" s="31">
        <v>-34</v>
      </c>
      <c r="F25134" s="31"/>
      <c r="G25134" s="33"/>
      <c r="I25134" s="33"/>
      <c r="J25134" s="33"/>
      <c r="AB25134" s="35"/>
    </row>
    <row r="25135" spans="1:28" s="6" customFormat="1" x14ac:dyDescent="0.15">
      <c r="A25135" s="6" t="s">
        <v>162</v>
      </c>
      <c r="E25135" s="31">
        <v>-34</v>
      </c>
      <c r="F25135" s="31"/>
      <c r="G25135" s="33"/>
      <c r="I25135" s="33"/>
      <c r="J25135" s="33"/>
      <c r="AB25135" s="35"/>
    </row>
    <row r="25136" spans="1:28" s="6" customFormat="1" x14ac:dyDescent="0.15">
      <c r="A25136" s="6" t="s">
        <v>162</v>
      </c>
      <c r="E25136" s="31">
        <v>-34</v>
      </c>
      <c r="F25136" s="31"/>
      <c r="G25136" s="33"/>
      <c r="I25136" s="33"/>
      <c r="J25136" s="33"/>
      <c r="AB25136" s="35"/>
    </row>
    <row r="25137" spans="1:28" s="6" customFormat="1" x14ac:dyDescent="0.15">
      <c r="A25137" s="6" t="s">
        <v>162</v>
      </c>
      <c r="E25137" s="31">
        <v>-34</v>
      </c>
      <c r="F25137" s="31"/>
      <c r="G25137" s="33"/>
      <c r="I25137" s="33"/>
      <c r="J25137" s="33"/>
      <c r="AB25137" s="35"/>
    </row>
    <row r="25138" spans="1:28" s="6" customFormat="1" x14ac:dyDescent="0.15">
      <c r="A25138" s="6" t="s">
        <v>162</v>
      </c>
      <c r="E25138" s="31">
        <v>-32</v>
      </c>
      <c r="F25138" s="31"/>
      <c r="G25138" s="33"/>
      <c r="I25138" s="33"/>
      <c r="J25138" s="33"/>
      <c r="AB25138" s="35"/>
    </row>
    <row r="25139" spans="1:28" s="6" customFormat="1" x14ac:dyDescent="0.15">
      <c r="A25139" s="6" t="s">
        <v>162</v>
      </c>
      <c r="E25139" s="31">
        <v>-32</v>
      </c>
      <c r="F25139" s="31"/>
      <c r="G25139" s="33"/>
      <c r="I25139" s="33"/>
      <c r="J25139" s="33"/>
      <c r="AB25139" s="35"/>
    </row>
    <row r="25140" spans="1:28" s="6" customFormat="1" x14ac:dyDescent="0.15">
      <c r="A25140" s="6" t="s">
        <v>162</v>
      </c>
      <c r="E25140" s="31">
        <v>-32</v>
      </c>
      <c r="F25140" s="31"/>
      <c r="G25140" s="33"/>
      <c r="I25140" s="33"/>
      <c r="J25140" s="33"/>
      <c r="AB25140" s="35"/>
    </row>
    <row r="25141" spans="1:28" s="6" customFormat="1" x14ac:dyDescent="0.15">
      <c r="A25141" s="6" t="s">
        <v>162</v>
      </c>
      <c r="E25141" s="31">
        <v>-33</v>
      </c>
      <c r="F25141" s="31"/>
      <c r="G25141" s="33"/>
      <c r="I25141" s="33"/>
      <c r="J25141" s="33"/>
      <c r="AB25141" s="35"/>
    </row>
    <row r="25142" spans="1:28" s="6" customFormat="1" x14ac:dyDescent="0.15">
      <c r="A25142" s="6" t="s">
        <v>162</v>
      </c>
      <c r="E25142" s="31">
        <v>-33</v>
      </c>
      <c r="F25142" s="31"/>
      <c r="G25142" s="33"/>
      <c r="I25142" s="33"/>
      <c r="J25142" s="33"/>
      <c r="AB25142" s="35"/>
    </row>
    <row r="25143" spans="1:28" s="6" customFormat="1" x14ac:dyDescent="0.15">
      <c r="A25143" s="6" t="s">
        <v>162</v>
      </c>
      <c r="E25143" s="31">
        <v>-33</v>
      </c>
      <c r="F25143" s="31"/>
      <c r="G25143" s="33"/>
      <c r="I25143" s="33"/>
      <c r="J25143" s="33"/>
      <c r="AB25143" s="35"/>
    </row>
    <row r="25144" spans="1:28" s="6" customFormat="1" x14ac:dyDescent="0.15">
      <c r="A25144" s="6" t="s">
        <v>162</v>
      </c>
      <c r="E25144" s="31">
        <v>-33</v>
      </c>
      <c r="F25144" s="31"/>
      <c r="G25144" s="33"/>
      <c r="I25144" s="33"/>
      <c r="J25144" s="33"/>
      <c r="AB25144" s="35"/>
    </row>
    <row r="25145" spans="1:28" s="6" customFormat="1" x14ac:dyDescent="0.15">
      <c r="A25145" s="6" t="s">
        <v>162</v>
      </c>
      <c r="E25145" s="31">
        <v>-37</v>
      </c>
      <c r="F25145" s="31"/>
      <c r="G25145" s="33"/>
      <c r="I25145" s="33"/>
      <c r="J25145" s="33"/>
      <c r="AB25145" s="35"/>
    </row>
    <row r="25146" spans="1:28" s="6" customFormat="1" x14ac:dyDescent="0.15">
      <c r="A25146" s="6" t="s">
        <v>162</v>
      </c>
      <c r="E25146" s="31">
        <v>-37</v>
      </c>
      <c r="F25146" s="31"/>
      <c r="G25146" s="33"/>
      <c r="I25146" s="33"/>
      <c r="J25146" s="33"/>
      <c r="AB25146" s="35"/>
    </row>
    <row r="25147" spans="1:28" s="6" customFormat="1" x14ac:dyDescent="0.15">
      <c r="A25147" s="6" t="s">
        <v>162</v>
      </c>
      <c r="E25147" s="31">
        <v>-36</v>
      </c>
      <c r="F25147" s="31"/>
      <c r="G25147" s="33"/>
      <c r="I25147" s="33"/>
      <c r="J25147" s="33"/>
      <c r="AB25147" s="35"/>
    </row>
    <row r="25148" spans="1:28" s="6" customFormat="1" x14ac:dyDescent="0.15">
      <c r="A25148" s="6" t="s">
        <v>162</v>
      </c>
      <c r="E25148" s="31">
        <v>-34</v>
      </c>
      <c r="F25148" s="31"/>
      <c r="G25148" s="33"/>
      <c r="I25148" s="33"/>
      <c r="J25148" s="33"/>
      <c r="AB25148" s="35"/>
    </row>
    <row r="25149" spans="1:28" s="6" customFormat="1" x14ac:dyDescent="0.15">
      <c r="A25149" s="6" t="s">
        <v>162</v>
      </c>
      <c r="E25149" s="31">
        <v>-34</v>
      </c>
      <c r="F25149" s="31"/>
      <c r="G25149" s="33"/>
      <c r="I25149" s="33"/>
      <c r="J25149" s="33"/>
      <c r="AB25149" s="35"/>
    </row>
    <row r="25150" spans="1:28" s="6" customFormat="1" x14ac:dyDescent="0.15">
      <c r="A25150" s="6" t="s">
        <v>162</v>
      </c>
      <c r="E25150" s="31">
        <v>-34</v>
      </c>
      <c r="F25150" s="31"/>
      <c r="G25150" s="33"/>
      <c r="I25150" s="33"/>
      <c r="J25150" s="33"/>
      <c r="AB25150" s="35"/>
    </row>
    <row r="25151" spans="1:28" s="6" customFormat="1" x14ac:dyDescent="0.15">
      <c r="A25151" s="6" t="s">
        <v>162</v>
      </c>
      <c r="E25151" s="31">
        <v>-30</v>
      </c>
      <c r="F25151" s="31"/>
      <c r="G25151" s="33"/>
      <c r="I25151" s="33"/>
      <c r="J25151" s="33"/>
      <c r="AB25151" s="35"/>
    </row>
    <row r="25152" spans="1:28" s="6" customFormat="1" x14ac:dyDescent="0.15">
      <c r="A25152" s="6" t="s">
        <v>162</v>
      </c>
      <c r="E25152" s="31">
        <v>-30</v>
      </c>
      <c r="F25152" s="31"/>
      <c r="G25152" s="33"/>
      <c r="I25152" s="33"/>
      <c r="J25152" s="33"/>
      <c r="AB25152" s="35"/>
    </row>
    <row r="25153" spans="1:28" s="6" customFormat="1" x14ac:dyDescent="0.15">
      <c r="A25153" s="6" t="s">
        <v>162</v>
      </c>
      <c r="E25153" s="31">
        <v>-41</v>
      </c>
      <c r="F25153" s="31"/>
      <c r="G25153" s="33"/>
      <c r="I25153" s="33"/>
      <c r="J25153" s="33"/>
      <c r="AB25153" s="35"/>
    </row>
    <row r="25154" spans="1:28" s="6" customFormat="1" x14ac:dyDescent="0.15">
      <c r="A25154" s="6" t="s">
        <v>162</v>
      </c>
      <c r="E25154" s="31">
        <v>-41</v>
      </c>
      <c r="F25154" s="31"/>
      <c r="G25154" s="33"/>
      <c r="I25154" s="33"/>
      <c r="J25154" s="33"/>
      <c r="AB25154" s="35"/>
    </row>
    <row r="25155" spans="1:28" s="6" customFormat="1" x14ac:dyDescent="0.15">
      <c r="A25155" s="6" t="s">
        <v>162</v>
      </c>
      <c r="E25155" s="31">
        <v>-41</v>
      </c>
      <c r="F25155" s="31"/>
      <c r="G25155" s="33"/>
      <c r="I25155" s="33"/>
      <c r="J25155" s="33"/>
      <c r="AB25155" s="35"/>
    </row>
    <row r="25156" spans="1:28" s="6" customFormat="1" x14ac:dyDescent="0.15">
      <c r="A25156" s="6" t="s">
        <v>162</v>
      </c>
      <c r="E25156" s="31">
        <v>-34</v>
      </c>
      <c r="F25156" s="31"/>
      <c r="G25156" s="33"/>
      <c r="I25156" s="33"/>
      <c r="J25156" s="33"/>
      <c r="AB25156" s="35"/>
    </row>
    <row r="25157" spans="1:28" s="6" customFormat="1" x14ac:dyDescent="0.15">
      <c r="A25157" s="6" t="s">
        <v>162</v>
      </c>
      <c r="E25157" s="31">
        <v>-34</v>
      </c>
      <c r="F25157" s="31"/>
      <c r="G25157" s="33"/>
      <c r="I25157" s="33"/>
      <c r="J25157" s="33"/>
      <c r="AB25157" s="35"/>
    </row>
    <row r="25158" spans="1:28" s="6" customFormat="1" x14ac:dyDescent="0.15">
      <c r="A25158" s="6" t="s">
        <v>162</v>
      </c>
      <c r="E25158" s="31">
        <v>-34</v>
      </c>
      <c r="F25158" s="31"/>
      <c r="G25158" s="33"/>
      <c r="I25158" s="33"/>
      <c r="J25158" s="33"/>
      <c r="AB25158" s="35"/>
    </row>
    <row r="25159" spans="1:28" s="6" customFormat="1" x14ac:dyDescent="0.15">
      <c r="A25159" s="6" t="s">
        <v>162</v>
      </c>
      <c r="E25159" s="31">
        <v>-34</v>
      </c>
      <c r="F25159" s="31"/>
      <c r="G25159" s="33"/>
      <c r="I25159" s="33"/>
      <c r="J25159" s="33"/>
      <c r="AB25159" s="35"/>
    </row>
    <row r="25160" spans="1:28" s="6" customFormat="1" x14ac:dyDescent="0.15">
      <c r="A25160" s="6" t="s">
        <v>162</v>
      </c>
      <c r="E25160" s="31">
        <v>-34</v>
      </c>
      <c r="F25160" s="31"/>
      <c r="G25160" s="33"/>
      <c r="I25160" s="33"/>
      <c r="J25160" s="33"/>
      <c r="AB25160" s="35"/>
    </row>
    <row r="25161" spans="1:28" s="6" customFormat="1" x14ac:dyDescent="0.15">
      <c r="A25161" s="6" t="s">
        <v>162</v>
      </c>
      <c r="E25161" s="31">
        <v>-34</v>
      </c>
      <c r="F25161" s="31"/>
      <c r="G25161" s="33"/>
      <c r="I25161" s="33"/>
      <c r="J25161" s="33"/>
      <c r="AB25161" s="35"/>
    </row>
    <row r="25162" spans="1:28" s="6" customFormat="1" x14ac:dyDescent="0.15">
      <c r="A25162" s="6" t="s">
        <v>162</v>
      </c>
      <c r="E25162" s="31">
        <v>-34</v>
      </c>
      <c r="F25162" s="31"/>
      <c r="G25162" s="33"/>
      <c r="I25162" s="33"/>
      <c r="J25162" s="33"/>
      <c r="AB25162" s="35"/>
    </row>
    <row r="25163" spans="1:28" s="6" customFormat="1" x14ac:dyDescent="0.15">
      <c r="A25163" s="6" t="s">
        <v>162</v>
      </c>
      <c r="E25163" s="31">
        <v>-34</v>
      </c>
      <c r="F25163" s="31"/>
      <c r="G25163" s="33"/>
      <c r="I25163" s="33"/>
      <c r="J25163" s="33"/>
      <c r="AB25163" s="35"/>
    </row>
    <row r="25164" spans="1:28" s="6" customFormat="1" x14ac:dyDescent="0.15">
      <c r="A25164" s="6" t="s">
        <v>162</v>
      </c>
      <c r="E25164" s="31">
        <v>-34</v>
      </c>
      <c r="F25164" s="31"/>
      <c r="G25164" s="33"/>
      <c r="I25164" s="33"/>
      <c r="J25164" s="33"/>
      <c r="AB25164" s="35"/>
    </row>
    <row r="25165" spans="1:28" s="6" customFormat="1" x14ac:dyDescent="0.15">
      <c r="A25165" s="6" t="s">
        <v>162</v>
      </c>
      <c r="E25165" s="31">
        <v>-34</v>
      </c>
      <c r="F25165" s="31"/>
      <c r="G25165" s="33"/>
      <c r="I25165" s="33"/>
      <c r="J25165" s="33"/>
      <c r="AB25165" s="35"/>
    </row>
    <row r="25166" spans="1:28" s="6" customFormat="1" x14ac:dyDescent="0.15">
      <c r="A25166" s="6" t="s">
        <v>162</v>
      </c>
      <c r="E25166" s="31">
        <v>-34</v>
      </c>
      <c r="F25166" s="31"/>
      <c r="G25166" s="33"/>
      <c r="I25166" s="33"/>
      <c r="J25166" s="33"/>
      <c r="AB25166" s="35"/>
    </row>
    <row r="25167" spans="1:28" s="6" customFormat="1" x14ac:dyDescent="0.15">
      <c r="A25167" s="6" t="s">
        <v>162</v>
      </c>
      <c r="E25167" s="31">
        <v>-34</v>
      </c>
      <c r="F25167" s="31"/>
      <c r="G25167" s="33"/>
      <c r="I25167" s="33"/>
      <c r="J25167" s="33"/>
      <c r="AB25167" s="35"/>
    </row>
    <row r="25168" spans="1:28" s="6" customFormat="1" x14ac:dyDescent="0.15">
      <c r="A25168" s="6" t="s">
        <v>162</v>
      </c>
      <c r="E25168" s="31">
        <v>-34</v>
      </c>
      <c r="F25168" s="31"/>
      <c r="G25168" s="33"/>
      <c r="I25168" s="33"/>
      <c r="J25168" s="33"/>
      <c r="AB25168" s="35"/>
    </row>
    <row r="25169" spans="1:28" s="6" customFormat="1" x14ac:dyDescent="0.15">
      <c r="A25169" s="6" t="s">
        <v>162</v>
      </c>
      <c r="E25169" s="31">
        <v>-34</v>
      </c>
      <c r="F25169" s="31"/>
      <c r="G25169" s="33"/>
      <c r="I25169" s="33"/>
      <c r="J25169" s="33"/>
      <c r="AB25169" s="35"/>
    </row>
    <row r="25170" spans="1:28" s="6" customFormat="1" x14ac:dyDescent="0.15">
      <c r="A25170" s="6" t="s">
        <v>162</v>
      </c>
      <c r="E25170" s="31">
        <v>-34</v>
      </c>
      <c r="F25170" s="31"/>
      <c r="G25170" s="33"/>
      <c r="I25170" s="33"/>
      <c r="J25170" s="33"/>
      <c r="AB25170" s="35"/>
    </row>
    <row r="25171" spans="1:28" s="6" customFormat="1" x14ac:dyDescent="0.15">
      <c r="A25171" s="6" t="s">
        <v>162</v>
      </c>
      <c r="E25171" s="31">
        <v>-34</v>
      </c>
      <c r="F25171" s="31"/>
      <c r="G25171" s="33"/>
      <c r="I25171" s="33"/>
      <c r="J25171" s="33"/>
      <c r="AB25171" s="35"/>
    </row>
    <row r="25172" spans="1:28" s="6" customFormat="1" x14ac:dyDescent="0.15">
      <c r="A25172" s="6" t="s">
        <v>162</v>
      </c>
      <c r="E25172" s="31">
        <v>-34</v>
      </c>
      <c r="F25172" s="31"/>
      <c r="G25172" s="33"/>
      <c r="I25172" s="33"/>
      <c r="J25172" s="33"/>
      <c r="AB25172" s="35"/>
    </row>
    <row r="25173" spans="1:28" s="6" customFormat="1" x14ac:dyDescent="0.15">
      <c r="A25173" s="6" t="s">
        <v>162</v>
      </c>
      <c r="E25173" s="31">
        <v>-34</v>
      </c>
      <c r="F25173" s="31"/>
      <c r="G25173" s="33"/>
      <c r="I25173" s="33"/>
      <c r="J25173" s="33"/>
      <c r="AB25173" s="35"/>
    </row>
    <row r="25174" spans="1:28" s="6" customFormat="1" x14ac:dyDescent="0.15">
      <c r="A25174" s="6" t="s">
        <v>162</v>
      </c>
      <c r="E25174" s="31">
        <v>-34</v>
      </c>
      <c r="F25174" s="31"/>
      <c r="G25174" s="33"/>
      <c r="I25174" s="33"/>
      <c r="J25174" s="33"/>
      <c r="AB25174" s="35"/>
    </row>
    <row r="25175" spans="1:28" s="6" customFormat="1" x14ac:dyDescent="0.15">
      <c r="A25175" s="6" t="s">
        <v>162</v>
      </c>
      <c r="E25175" s="31">
        <v>-34</v>
      </c>
      <c r="F25175" s="31"/>
      <c r="G25175" s="33"/>
      <c r="I25175" s="33"/>
      <c r="J25175" s="33"/>
      <c r="AB25175" s="35"/>
    </row>
    <row r="25176" spans="1:28" s="6" customFormat="1" x14ac:dyDescent="0.15">
      <c r="A25176" s="6" t="s">
        <v>162</v>
      </c>
      <c r="E25176" s="31">
        <v>-34</v>
      </c>
      <c r="F25176" s="31"/>
      <c r="G25176" s="33"/>
      <c r="I25176" s="33"/>
      <c r="J25176" s="33"/>
      <c r="AB25176" s="35"/>
    </row>
    <row r="25177" spans="1:28" s="6" customFormat="1" x14ac:dyDescent="0.15">
      <c r="A25177" s="6" t="s">
        <v>162</v>
      </c>
      <c r="E25177" s="31">
        <v>-34</v>
      </c>
      <c r="F25177" s="31"/>
      <c r="G25177" s="33"/>
      <c r="I25177" s="33"/>
      <c r="J25177" s="33"/>
      <c r="AB25177" s="35"/>
    </row>
    <row r="25178" spans="1:28" s="6" customFormat="1" x14ac:dyDescent="0.15">
      <c r="A25178" s="6" t="s">
        <v>162</v>
      </c>
      <c r="E25178" s="31">
        <v>-34</v>
      </c>
      <c r="F25178" s="31"/>
      <c r="G25178" s="33"/>
      <c r="I25178" s="33"/>
      <c r="J25178" s="33"/>
      <c r="AB25178" s="35"/>
    </row>
    <row r="25179" spans="1:28" s="6" customFormat="1" x14ac:dyDescent="0.15">
      <c r="A25179" s="6" t="s">
        <v>162</v>
      </c>
      <c r="E25179" s="31">
        <v>-34</v>
      </c>
      <c r="F25179" s="31"/>
      <c r="G25179" s="33"/>
      <c r="I25179" s="33"/>
      <c r="J25179" s="33"/>
      <c r="AB25179" s="35"/>
    </row>
    <row r="25180" spans="1:28" s="6" customFormat="1" x14ac:dyDescent="0.15">
      <c r="A25180" s="6" t="s">
        <v>162</v>
      </c>
      <c r="E25180" s="31">
        <v>-34</v>
      </c>
      <c r="F25180" s="31"/>
      <c r="G25180" s="33"/>
      <c r="I25180" s="33"/>
      <c r="J25180" s="33"/>
      <c r="AB25180" s="35"/>
    </row>
    <row r="25181" spans="1:28" s="6" customFormat="1" x14ac:dyDescent="0.15">
      <c r="A25181" s="6" t="s">
        <v>162</v>
      </c>
      <c r="E25181" s="31">
        <v>-34</v>
      </c>
      <c r="F25181" s="31"/>
      <c r="G25181" s="33"/>
      <c r="I25181" s="33"/>
      <c r="J25181" s="33"/>
      <c r="AB25181" s="35"/>
    </row>
    <row r="25182" spans="1:28" s="6" customFormat="1" x14ac:dyDescent="0.15">
      <c r="A25182" s="6" t="s">
        <v>162</v>
      </c>
      <c r="E25182" s="31">
        <v>-34</v>
      </c>
      <c r="F25182" s="31"/>
      <c r="G25182" s="33"/>
      <c r="I25182" s="33"/>
      <c r="J25182" s="33"/>
      <c r="AB25182" s="35"/>
    </row>
    <row r="25183" spans="1:28" s="6" customFormat="1" x14ac:dyDescent="0.15">
      <c r="A25183" s="6" t="s">
        <v>162</v>
      </c>
      <c r="E25183" s="31">
        <v>-34</v>
      </c>
      <c r="F25183" s="31"/>
      <c r="G25183" s="33"/>
      <c r="I25183" s="33"/>
      <c r="J25183" s="33"/>
      <c r="AB25183" s="35"/>
    </row>
    <row r="25184" spans="1:28" s="6" customFormat="1" x14ac:dyDescent="0.15">
      <c r="A25184" s="6" t="s">
        <v>162</v>
      </c>
      <c r="E25184" s="31">
        <v>-34</v>
      </c>
      <c r="F25184" s="31"/>
      <c r="G25184" s="33"/>
      <c r="I25184" s="33"/>
      <c r="J25184" s="33"/>
      <c r="AB25184" s="35"/>
    </row>
    <row r="25185" spans="1:28" s="6" customFormat="1" x14ac:dyDescent="0.15">
      <c r="A25185" s="6" t="s">
        <v>162</v>
      </c>
      <c r="E25185" s="31">
        <v>-34</v>
      </c>
      <c r="F25185" s="31"/>
      <c r="G25185" s="33"/>
      <c r="I25185" s="33"/>
      <c r="J25185" s="33"/>
      <c r="AB25185" s="35"/>
    </row>
    <row r="25186" spans="1:28" s="6" customFormat="1" x14ac:dyDescent="0.15">
      <c r="A25186" s="6" t="s">
        <v>162</v>
      </c>
      <c r="E25186" s="31">
        <v>-34</v>
      </c>
      <c r="F25186" s="31"/>
      <c r="G25186" s="33"/>
      <c r="I25186" s="33"/>
      <c r="J25186" s="33"/>
      <c r="AB25186" s="35"/>
    </row>
    <row r="25187" spans="1:28" s="6" customFormat="1" x14ac:dyDescent="0.15">
      <c r="A25187" s="6" t="s">
        <v>162</v>
      </c>
      <c r="E25187" s="31">
        <v>-34</v>
      </c>
      <c r="F25187" s="31"/>
      <c r="G25187" s="33"/>
      <c r="I25187" s="33"/>
      <c r="J25187" s="33"/>
      <c r="AB25187" s="35"/>
    </row>
    <row r="25188" spans="1:28" s="6" customFormat="1" x14ac:dyDescent="0.15">
      <c r="A25188" s="6" t="s">
        <v>162</v>
      </c>
      <c r="E25188" s="31">
        <v>-34</v>
      </c>
      <c r="F25188" s="31"/>
      <c r="G25188" s="33"/>
      <c r="I25188" s="33"/>
      <c r="J25188" s="33"/>
      <c r="AB25188" s="35"/>
    </row>
    <row r="25189" spans="1:28" s="6" customFormat="1" x14ac:dyDescent="0.15">
      <c r="A25189" s="6" t="s">
        <v>162</v>
      </c>
      <c r="E25189" s="31">
        <v>-34</v>
      </c>
      <c r="F25189" s="31"/>
      <c r="G25189" s="33"/>
      <c r="I25189" s="33"/>
      <c r="J25189" s="33"/>
      <c r="AB25189" s="35"/>
    </row>
    <row r="25190" spans="1:28" s="6" customFormat="1" x14ac:dyDescent="0.15">
      <c r="A25190" s="6" t="s">
        <v>162</v>
      </c>
      <c r="E25190" s="31">
        <v>-30</v>
      </c>
      <c r="F25190" s="31"/>
      <c r="G25190" s="33"/>
      <c r="I25190" s="33"/>
      <c r="J25190" s="33"/>
      <c r="AB25190" s="35"/>
    </row>
    <row r="25191" spans="1:28" s="6" customFormat="1" x14ac:dyDescent="0.15">
      <c r="A25191" s="6" t="s">
        <v>162</v>
      </c>
      <c r="E25191" s="31">
        <v>-30</v>
      </c>
      <c r="F25191" s="31"/>
      <c r="G25191" s="33"/>
      <c r="I25191" s="33"/>
      <c r="J25191" s="33"/>
      <c r="AB25191" s="35"/>
    </row>
    <row r="25192" spans="1:28" s="6" customFormat="1" x14ac:dyDescent="0.15">
      <c r="A25192" s="6" t="s">
        <v>162</v>
      </c>
      <c r="E25192" s="31">
        <v>-30</v>
      </c>
      <c r="F25192" s="31"/>
      <c r="G25192" s="33"/>
      <c r="I25192" s="33"/>
      <c r="J25192" s="33"/>
      <c r="AB25192" s="35"/>
    </row>
    <row r="25193" spans="1:28" s="6" customFormat="1" x14ac:dyDescent="0.15">
      <c r="A25193" s="6" t="s">
        <v>162</v>
      </c>
      <c r="E25193" s="31">
        <v>-37</v>
      </c>
      <c r="F25193" s="31"/>
      <c r="G25193" s="33"/>
      <c r="I25193" s="33"/>
      <c r="J25193" s="33"/>
      <c r="AB25193" s="35"/>
    </row>
    <row r="25194" spans="1:28" s="6" customFormat="1" x14ac:dyDescent="0.15">
      <c r="A25194" s="6" t="s">
        <v>162</v>
      </c>
      <c r="E25194" s="31">
        <v>-32</v>
      </c>
      <c r="F25194" s="31"/>
      <c r="G25194" s="33"/>
      <c r="I25194" s="33"/>
      <c r="J25194" s="33"/>
      <c r="AB25194" s="35"/>
    </row>
    <row r="25195" spans="1:28" s="6" customFormat="1" x14ac:dyDescent="0.15">
      <c r="A25195" s="6" t="s">
        <v>162</v>
      </c>
      <c r="E25195" s="31">
        <v>-32</v>
      </c>
      <c r="F25195" s="31"/>
      <c r="G25195" s="33"/>
      <c r="I25195" s="33"/>
      <c r="J25195" s="33"/>
      <c r="AB25195" s="35"/>
    </row>
    <row r="25196" spans="1:28" s="6" customFormat="1" x14ac:dyDescent="0.15">
      <c r="A25196" s="6" t="s">
        <v>162</v>
      </c>
      <c r="E25196" s="31">
        <v>-36</v>
      </c>
      <c r="F25196" s="31"/>
      <c r="G25196" s="33"/>
      <c r="I25196" s="33"/>
      <c r="J25196" s="33"/>
      <c r="AB25196" s="35"/>
    </row>
    <row r="25197" spans="1:28" s="6" customFormat="1" x14ac:dyDescent="0.15">
      <c r="A25197" s="6" t="s">
        <v>162</v>
      </c>
      <c r="E25197" s="31">
        <v>-36</v>
      </c>
      <c r="F25197" s="31"/>
      <c r="G25197" s="33"/>
      <c r="I25197" s="33"/>
      <c r="J25197" s="33"/>
      <c r="AB25197" s="35"/>
    </row>
    <row r="25198" spans="1:28" s="6" customFormat="1" x14ac:dyDescent="0.15">
      <c r="A25198" s="6" t="s">
        <v>162</v>
      </c>
      <c r="E25198" s="31">
        <v>-32</v>
      </c>
      <c r="F25198" s="31"/>
      <c r="G25198" s="33"/>
      <c r="I25198" s="33"/>
      <c r="J25198" s="33"/>
      <c r="AB25198" s="35"/>
    </row>
    <row r="25199" spans="1:28" s="6" customFormat="1" x14ac:dyDescent="0.15">
      <c r="A25199" s="6" t="s">
        <v>162</v>
      </c>
      <c r="E25199" s="31">
        <v>-38</v>
      </c>
      <c r="F25199" s="31"/>
      <c r="G25199" s="33"/>
      <c r="I25199" s="33"/>
      <c r="J25199" s="33"/>
      <c r="AB25199" s="35"/>
    </row>
    <row r="25200" spans="1:28" s="6" customFormat="1" x14ac:dyDescent="0.15">
      <c r="A25200" s="6" t="s">
        <v>162</v>
      </c>
      <c r="E25200" s="31">
        <v>-38</v>
      </c>
      <c r="F25200" s="31"/>
      <c r="G25200" s="33"/>
      <c r="I25200" s="33"/>
      <c r="J25200" s="33"/>
      <c r="AB25200" s="35"/>
    </row>
    <row r="25201" spans="1:28" s="6" customFormat="1" x14ac:dyDescent="0.15">
      <c r="A25201" s="6" t="s">
        <v>162</v>
      </c>
      <c r="E25201" s="31">
        <v>-44</v>
      </c>
      <c r="F25201" s="31"/>
      <c r="G25201" s="33"/>
      <c r="I25201" s="33"/>
      <c r="J25201" s="33"/>
      <c r="AB25201" s="35"/>
    </row>
    <row r="25202" spans="1:28" s="6" customFormat="1" x14ac:dyDescent="0.15">
      <c r="A25202" s="6" t="s">
        <v>162</v>
      </c>
      <c r="E25202" s="31">
        <v>-38</v>
      </c>
      <c r="F25202" s="31"/>
      <c r="G25202" s="33"/>
      <c r="I25202" s="33"/>
      <c r="J25202" s="33"/>
      <c r="AB25202" s="35"/>
    </row>
    <row r="25203" spans="1:28" s="6" customFormat="1" x14ac:dyDescent="0.15">
      <c r="A25203" s="6" t="s">
        <v>162</v>
      </c>
      <c r="E25203" s="31">
        <v>-38</v>
      </c>
      <c r="F25203" s="31"/>
      <c r="G25203" s="33"/>
      <c r="I25203" s="33"/>
      <c r="J25203" s="33"/>
      <c r="AB25203" s="35"/>
    </row>
    <row r="25204" spans="1:28" s="6" customFormat="1" x14ac:dyDescent="0.15">
      <c r="A25204" s="6" t="s">
        <v>162</v>
      </c>
      <c r="E25204" s="31">
        <v>-38</v>
      </c>
      <c r="F25204" s="31"/>
      <c r="G25204" s="33"/>
      <c r="I25204" s="33"/>
      <c r="J25204" s="33"/>
      <c r="AB25204" s="35"/>
    </row>
    <row r="25205" spans="1:28" s="6" customFormat="1" x14ac:dyDescent="0.15">
      <c r="A25205" s="6" t="s">
        <v>162</v>
      </c>
      <c r="E25205" s="31">
        <v>-32</v>
      </c>
      <c r="F25205" s="31"/>
      <c r="G25205" s="33"/>
      <c r="I25205" s="33"/>
      <c r="J25205" s="33"/>
      <c r="AB25205" s="35"/>
    </row>
    <row r="25206" spans="1:28" s="6" customFormat="1" x14ac:dyDescent="0.15">
      <c r="A25206" s="6" t="s">
        <v>162</v>
      </c>
      <c r="E25206" s="31">
        <v>-32</v>
      </c>
      <c r="F25206" s="31"/>
      <c r="G25206" s="33"/>
      <c r="I25206" s="33"/>
      <c r="J25206" s="33"/>
      <c r="AB25206" s="35"/>
    </row>
    <row r="25207" spans="1:28" s="6" customFormat="1" x14ac:dyDescent="0.15">
      <c r="A25207" s="6" t="s">
        <v>162</v>
      </c>
      <c r="E25207" s="31">
        <v>-30</v>
      </c>
      <c r="F25207" s="31"/>
      <c r="G25207" s="33"/>
      <c r="I25207" s="33"/>
      <c r="J25207" s="33"/>
      <c r="AB25207" s="35"/>
    </row>
    <row r="25208" spans="1:28" s="6" customFormat="1" x14ac:dyDescent="0.15">
      <c r="A25208" s="6" t="s">
        <v>162</v>
      </c>
      <c r="E25208" s="31">
        <v>-14</v>
      </c>
      <c r="F25208" s="31"/>
      <c r="G25208" s="33"/>
      <c r="I25208" s="33"/>
      <c r="J25208" s="33"/>
      <c r="AB25208" s="35"/>
    </row>
    <row r="25209" spans="1:28" s="6" customFormat="1" x14ac:dyDescent="0.15">
      <c r="A25209" s="6" t="s">
        <v>162</v>
      </c>
      <c r="E25209" s="31">
        <v>-14</v>
      </c>
      <c r="F25209" s="31"/>
      <c r="G25209" s="33"/>
      <c r="I25209" s="33"/>
      <c r="J25209" s="33"/>
      <c r="AB25209" s="35"/>
    </row>
    <row r="25210" spans="1:28" s="6" customFormat="1" x14ac:dyDescent="0.15">
      <c r="A25210" s="6" t="s">
        <v>162</v>
      </c>
      <c r="E25210" s="31">
        <v>-14</v>
      </c>
      <c r="F25210" s="31"/>
      <c r="G25210" s="33"/>
      <c r="I25210" s="33"/>
      <c r="J25210" s="33"/>
      <c r="AB25210" s="35"/>
    </row>
    <row r="25211" spans="1:28" s="6" customFormat="1" x14ac:dyDescent="0.15">
      <c r="A25211" s="6" t="s">
        <v>162</v>
      </c>
      <c r="E25211" s="31">
        <v>-33</v>
      </c>
      <c r="F25211" s="31"/>
      <c r="G25211" s="33"/>
      <c r="I25211" s="33"/>
      <c r="J25211" s="33"/>
      <c r="AB25211" s="35"/>
    </row>
    <row r="25212" spans="1:28" s="6" customFormat="1" x14ac:dyDescent="0.15">
      <c r="A25212" s="6" t="s">
        <v>162</v>
      </c>
      <c r="E25212" s="31">
        <v>-33</v>
      </c>
      <c r="F25212" s="31"/>
      <c r="G25212" s="33"/>
      <c r="I25212" s="33"/>
      <c r="J25212" s="33"/>
      <c r="AB25212" s="35"/>
    </row>
    <row r="25213" spans="1:28" s="6" customFormat="1" x14ac:dyDescent="0.15">
      <c r="A25213" s="6" t="s">
        <v>162</v>
      </c>
      <c r="E25213" s="31">
        <v>-45</v>
      </c>
      <c r="F25213" s="31"/>
      <c r="G25213" s="33"/>
      <c r="I25213" s="33"/>
      <c r="J25213" s="33"/>
      <c r="AB25213" s="35"/>
    </row>
    <row r="25214" spans="1:28" s="6" customFormat="1" x14ac:dyDescent="0.15">
      <c r="A25214" s="6" t="s">
        <v>162</v>
      </c>
      <c r="E25214" s="31">
        <v>-45</v>
      </c>
      <c r="F25214" s="31"/>
      <c r="G25214" s="33"/>
      <c r="I25214" s="33"/>
      <c r="J25214" s="33"/>
      <c r="AB25214" s="35"/>
    </row>
    <row r="25215" spans="1:28" s="6" customFormat="1" x14ac:dyDescent="0.15">
      <c r="A25215" s="6" t="s">
        <v>162</v>
      </c>
      <c r="E25215" s="31">
        <v>-45</v>
      </c>
      <c r="F25215" s="31"/>
      <c r="G25215" s="33"/>
      <c r="I25215" s="33"/>
      <c r="J25215" s="33"/>
      <c r="AB25215" s="35"/>
    </row>
    <row r="25216" spans="1:28" s="6" customFormat="1" x14ac:dyDescent="0.15">
      <c r="A25216" s="6" t="s">
        <v>162</v>
      </c>
      <c r="E25216" s="31">
        <v>-34</v>
      </c>
      <c r="F25216" s="31"/>
      <c r="G25216" s="33"/>
      <c r="I25216" s="33"/>
      <c r="J25216" s="33"/>
      <c r="AB25216" s="35"/>
    </row>
    <row r="25217" spans="1:28" s="6" customFormat="1" x14ac:dyDescent="0.15">
      <c r="A25217" s="6" t="s">
        <v>162</v>
      </c>
      <c r="E25217" s="31">
        <v>-34</v>
      </c>
      <c r="F25217" s="31"/>
      <c r="G25217" s="33"/>
      <c r="I25217" s="33"/>
      <c r="J25217" s="33"/>
      <c r="AB25217" s="35"/>
    </row>
    <row r="25218" spans="1:28" s="6" customFormat="1" x14ac:dyDescent="0.15">
      <c r="A25218" s="6" t="s">
        <v>162</v>
      </c>
      <c r="E25218" s="31">
        <v>-32</v>
      </c>
      <c r="F25218" s="31"/>
      <c r="G25218" s="33"/>
      <c r="I25218" s="33"/>
      <c r="J25218" s="33"/>
      <c r="AB25218" s="35"/>
    </row>
    <row r="25219" spans="1:28" s="6" customFormat="1" x14ac:dyDescent="0.15">
      <c r="A25219" s="6" t="s">
        <v>162</v>
      </c>
      <c r="E25219" s="31">
        <v>-87</v>
      </c>
      <c r="F25219" s="31"/>
      <c r="G25219" s="33"/>
      <c r="I25219" s="33"/>
      <c r="J25219" s="33"/>
      <c r="AB25219" s="35"/>
    </row>
    <row r="25220" spans="1:28" s="6" customFormat="1" x14ac:dyDescent="0.15">
      <c r="A25220" s="6" t="s">
        <v>162</v>
      </c>
      <c r="E25220" s="31">
        <v>-87</v>
      </c>
      <c r="F25220" s="31"/>
      <c r="G25220" s="33"/>
      <c r="I25220" s="33"/>
      <c r="J25220" s="33"/>
      <c r="AB25220" s="35"/>
    </row>
    <row r="25221" spans="1:28" s="6" customFormat="1" x14ac:dyDescent="0.15">
      <c r="A25221" s="6" t="s">
        <v>162</v>
      </c>
      <c r="E25221" s="31">
        <v>-32</v>
      </c>
      <c r="F25221" s="31"/>
      <c r="G25221" s="33"/>
      <c r="I25221" s="33"/>
      <c r="J25221" s="33"/>
      <c r="AB25221" s="35"/>
    </row>
    <row r="25222" spans="1:28" s="6" customFormat="1" x14ac:dyDescent="0.15">
      <c r="A25222" s="6" t="s">
        <v>162</v>
      </c>
      <c r="E25222" s="31">
        <v>-30</v>
      </c>
      <c r="F25222" s="31"/>
      <c r="G25222" s="33"/>
      <c r="I25222" s="33"/>
      <c r="J25222" s="33"/>
      <c r="AB25222" s="35"/>
    </row>
    <row r="25223" spans="1:28" s="6" customFormat="1" x14ac:dyDescent="0.15">
      <c r="A25223" s="6" t="s">
        <v>162</v>
      </c>
      <c r="E25223" s="31">
        <v>-30</v>
      </c>
      <c r="F25223" s="31"/>
      <c r="G25223" s="33"/>
      <c r="I25223" s="33"/>
      <c r="J25223" s="33"/>
      <c r="AB25223" s="35"/>
    </row>
    <row r="25224" spans="1:28" s="6" customFormat="1" x14ac:dyDescent="0.15">
      <c r="A25224" s="6" t="s">
        <v>162</v>
      </c>
      <c r="E25224" s="31">
        <v>-33</v>
      </c>
      <c r="F25224" s="31"/>
      <c r="G25224" s="33"/>
      <c r="I25224" s="33"/>
      <c r="J25224" s="33"/>
      <c r="AB25224" s="35"/>
    </row>
    <row r="25225" spans="1:28" s="6" customFormat="1" x14ac:dyDescent="0.15">
      <c r="A25225" s="6" t="s">
        <v>162</v>
      </c>
      <c r="E25225" s="31">
        <v>-37</v>
      </c>
      <c r="F25225" s="31"/>
      <c r="G25225" s="33"/>
      <c r="I25225" s="33"/>
      <c r="J25225" s="33"/>
      <c r="AB25225" s="35"/>
    </row>
    <row r="25226" spans="1:28" s="6" customFormat="1" x14ac:dyDescent="0.15">
      <c r="A25226" s="6" t="s">
        <v>162</v>
      </c>
      <c r="E25226" s="31">
        <v>-37</v>
      </c>
      <c r="F25226" s="31"/>
      <c r="G25226" s="33"/>
      <c r="I25226" s="33"/>
      <c r="J25226" s="33"/>
      <c r="AB25226" s="35"/>
    </row>
    <row r="25227" spans="1:28" s="6" customFormat="1" x14ac:dyDescent="0.15">
      <c r="A25227" s="6" t="s">
        <v>162</v>
      </c>
      <c r="E25227" s="31">
        <v>-33</v>
      </c>
      <c r="F25227" s="31"/>
      <c r="G25227" s="33"/>
      <c r="I25227" s="33"/>
      <c r="J25227" s="33"/>
      <c r="AB25227" s="35"/>
    </row>
    <row r="25228" spans="1:28" s="6" customFormat="1" x14ac:dyDescent="0.15">
      <c r="A25228" s="6" t="s">
        <v>162</v>
      </c>
      <c r="E25228" s="31">
        <v>-33</v>
      </c>
      <c r="F25228" s="31"/>
      <c r="G25228" s="33"/>
      <c r="I25228" s="33"/>
      <c r="J25228" s="33"/>
      <c r="AB25228" s="35"/>
    </row>
    <row r="25229" spans="1:28" s="6" customFormat="1" x14ac:dyDescent="0.15">
      <c r="A25229" s="6" t="s">
        <v>162</v>
      </c>
      <c r="E25229" s="31">
        <v>-33</v>
      </c>
      <c r="F25229" s="31"/>
      <c r="G25229" s="33"/>
      <c r="I25229" s="33"/>
      <c r="J25229" s="33"/>
      <c r="AB25229" s="35"/>
    </row>
    <row r="25230" spans="1:28" s="6" customFormat="1" x14ac:dyDescent="0.15">
      <c r="A25230" s="6" t="s">
        <v>162</v>
      </c>
      <c r="E25230" s="31">
        <v>-33</v>
      </c>
      <c r="F25230" s="31"/>
      <c r="G25230" s="33"/>
      <c r="I25230" s="33"/>
      <c r="J25230" s="33"/>
      <c r="AB25230" s="35"/>
    </row>
    <row r="25231" spans="1:28" s="6" customFormat="1" x14ac:dyDescent="0.15">
      <c r="A25231" s="6" t="s">
        <v>162</v>
      </c>
      <c r="E25231" s="31">
        <v>-33</v>
      </c>
      <c r="F25231" s="31"/>
      <c r="G25231" s="33"/>
      <c r="I25231" s="33"/>
      <c r="J25231" s="33"/>
      <c r="AB25231" s="35"/>
    </row>
    <row r="25232" spans="1:28" s="6" customFormat="1" x14ac:dyDescent="0.15">
      <c r="A25232" s="6" t="s">
        <v>162</v>
      </c>
      <c r="E25232" s="31">
        <v>-33</v>
      </c>
      <c r="F25232" s="31"/>
      <c r="G25232" s="33"/>
      <c r="I25232" s="33"/>
      <c r="J25232" s="33"/>
      <c r="AB25232" s="35"/>
    </row>
    <row r="25233" spans="1:28" s="6" customFormat="1" x14ac:dyDescent="0.15">
      <c r="A25233" s="6" t="s">
        <v>162</v>
      </c>
      <c r="E25233" s="31">
        <v>-18</v>
      </c>
      <c r="F25233" s="31"/>
      <c r="G25233" s="33"/>
      <c r="I25233" s="33"/>
      <c r="J25233" s="33"/>
      <c r="AB25233" s="35"/>
    </row>
    <row r="25234" spans="1:28" s="6" customFormat="1" x14ac:dyDescent="0.15">
      <c r="A25234" s="6" t="s">
        <v>162</v>
      </c>
      <c r="E25234" s="31">
        <v>-18</v>
      </c>
      <c r="F25234" s="31"/>
      <c r="G25234" s="33"/>
      <c r="I25234" s="33"/>
      <c r="J25234" s="33"/>
      <c r="AB25234" s="35"/>
    </row>
    <row r="25235" spans="1:28" s="6" customFormat="1" x14ac:dyDescent="0.15">
      <c r="A25235" s="6" t="s">
        <v>162</v>
      </c>
      <c r="E25235" s="31">
        <v>-25</v>
      </c>
      <c r="F25235" s="31"/>
      <c r="G25235" s="33"/>
      <c r="I25235" s="33"/>
      <c r="J25235" s="33"/>
      <c r="AB25235" s="35"/>
    </row>
    <row r="25236" spans="1:28" s="6" customFormat="1" x14ac:dyDescent="0.15">
      <c r="A25236" s="6" t="s">
        <v>162</v>
      </c>
      <c r="E25236" s="31">
        <v>-25</v>
      </c>
      <c r="F25236" s="31"/>
      <c r="G25236" s="33"/>
      <c r="I25236" s="33"/>
      <c r="J25236" s="33"/>
      <c r="AB25236" s="35"/>
    </row>
    <row r="25237" spans="1:28" s="6" customFormat="1" x14ac:dyDescent="0.15">
      <c r="A25237" s="6" t="s">
        <v>162</v>
      </c>
      <c r="E25237" s="31">
        <v>-25</v>
      </c>
      <c r="F25237" s="31"/>
      <c r="G25237" s="33"/>
      <c r="I25237" s="33"/>
      <c r="J25237" s="33"/>
      <c r="AB25237" s="35"/>
    </row>
    <row r="25238" spans="1:28" s="6" customFormat="1" x14ac:dyDescent="0.15">
      <c r="A25238" s="6" t="s">
        <v>162</v>
      </c>
      <c r="E25238" s="31">
        <v>-22</v>
      </c>
      <c r="F25238" s="31"/>
      <c r="G25238" s="33"/>
      <c r="I25238" s="33"/>
      <c r="J25238" s="33"/>
      <c r="AB25238" s="35"/>
    </row>
    <row r="25239" spans="1:28" s="6" customFormat="1" x14ac:dyDescent="0.15">
      <c r="A25239" s="6" t="s">
        <v>162</v>
      </c>
      <c r="E25239" s="31">
        <v>-18</v>
      </c>
      <c r="F25239" s="31"/>
      <c r="G25239" s="33"/>
      <c r="I25239" s="33"/>
      <c r="J25239" s="33"/>
      <c r="AB25239" s="35"/>
    </row>
    <row r="25240" spans="1:28" s="6" customFormat="1" x14ac:dyDescent="0.15">
      <c r="A25240" s="6" t="s">
        <v>162</v>
      </c>
      <c r="E25240" s="31">
        <v>-18</v>
      </c>
      <c r="F25240" s="31"/>
      <c r="G25240" s="33"/>
      <c r="I25240" s="33"/>
      <c r="J25240" s="33"/>
      <c r="AB25240" s="35"/>
    </row>
    <row r="25241" spans="1:28" s="6" customFormat="1" x14ac:dyDescent="0.15">
      <c r="A25241" s="6" t="s">
        <v>162</v>
      </c>
      <c r="E25241" s="31">
        <v>-18</v>
      </c>
      <c r="F25241" s="31"/>
      <c r="G25241" s="33"/>
      <c r="I25241" s="33"/>
      <c r="J25241" s="33"/>
      <c r="AB25241" s="35"/>
    </row>
    <row r="25242" spans="1:28" s="6" customFormat="1" x14ac:dyDescent="0.15">
      <c r="A25242" s="6" t="s">
        <v>162</v>
      </c>
      <c r="E25242" s="31">
        <v>-14</v>
      </c>
      <c r="F25242" s="31"/>
      <c r="G25242" s="33"/>
      <c r="I25242" s="33"/>
      <c r="J25242" s="33"/>
      <c r="AB25242" s="35"/>
    </row>
    <row r="25243" spans="1:28" s="6" customFormat="1" x14ac:dyDescent="0.15">
      <c r="A25243" s="6" t="s">
        <v>162</v>
      </c>
      <c r="E25243" s="31">
        <v>-14</v>
      </c>
      <c r="F25243" s="31"/>
      <c r="G25243" s="33"/>
      <c r="I25243" s="33"/>
      <c r="J25243" s="33"/>
      <c r="AB25243" s="35"/>
    </row>
    <row r="25244" spans="1:28" s="6" customFormat="1" x14ac:dyDescent="0.15">
      <c r="A25244" s="6" t="s">
        <v>162</v>
      </c>
      <c r="E25244" s="31">
        <v>-14</v>
      </c>
      <c r="F25244" s="31"/>
      <c r="G25244" s="33"/>
      <c r="I25244" s="33"/>
      <c r="J25244" s="33"/>
      <c r="AB25244" s="35"/>
    </row>
    <row r="25245" spans="1:28" s="6" customFormat="1" x14ac:dyDescent="0.15">
      <c r="A25245" s="6" t="s">
        <v>162</v>
      </c>
      <c r="E25245" s="31">
        <v>-14</v>
      </c>
      <c r="F25245" s="31"/>
      <c r="G25245" s="33"/>
      <c r="I25245" s="33"/>
      <c r="J25245" s="33"/>
      <c r="AB25245" s="35"/>
    </row>
    <row r="25246" spans="1:28" s="6" customFormat="1" x14ac:dyDescent="0.15">
      <c r="A25246" s="6" t="s">
        <v>162</v>
      </c>
      <c r="E25246" s="31">
        <v>-14</v>
      </c>
      <c r="F25246" s="31"/>
      <c r="G25246" s="33"/>
      <c r="I25246" s="33"/>
      <c r="J25246" s="33"/>
      <c r="AB25246" s="35"/>
    </row>
    <row r="25247" spans="1:28" s="6" customFormat="1" x14ac:dyDescent="0.15">
      <c r="A25247" s="6" t="s">
        <v>162</v>
      </c>
      <c r="E25247" s="31">
        <v>-63</v>
      </c>
      <c r="F25247" s="31"/>
      <c r="G25247" s="33"/>
      <c r="I25247" s="33"/>
      <c r="J25247" s="33"/>
      <c r="AB25247" s="35"/>
    </row>
    <row r="25248" spans="1:28" s="6" customFormat="1" x14ac:dyDescent="0.15">
      <c r="A25248" s="6" t="s">
        <v>162</v>
      </c>
      <c r="E25248" s="31">
        <v>-63</v>
      </c>
      <c r="F25248" s="31"/>
      <c r="G25248" s="33"/>
      <c r="I25248" s="33"/>
      <c r="J25248" s="33"/>
      <c r="AB25248" s="35"/>
    </row>
    <row r="25249" spans="1:28" s="6" customFormat="1" x14ac:dyDescent="0.15">
      <c r="A25249" s="6" t="s">
        <v>162</v>
      </c>
      <c r="E25249" s="31">
        <v>-63</v>
      </c>
      <c r="F25249" s="31"/>
      <c r="G25249" s="33"/>
      <c r="I25249" s="33"/>
      <c r="J25249" s="33"/>
      <c r="AB25249" s="35"/>
    </row>
    <row r="25250" spans="1:28" s="6" customFormat="1" x14ac:dyDescent="0.15">
      <c r="A25250" s="6" t="s">
        <v>162</v>
      </c>
      <c r="E25250" s="31">
        <v>-10</v>
      </c>
      <c r="F25250" s="31"/>
      <c r="G25250" s="33"/>
      <c r="I25250" s="33"/>
      <c r="J25250" s="33"/>
      <c r="AB25250" s="35"/>
    </row>
    <row r="25251" spans="1:28" s="6" customFormat="1" x14ac:dyDescent="0.15">
      <c r="A25251" s="6" t="s">
        <v>162</v>
      </c>
      <c r="E25251" s="31">
        <v>-10</v>
      </c>
      <c r="F25251" s="31"/>
      <c r="G25251" s="33"/>
      <c r="I25251" s="33"/>
      <c r="J25251" s="33"/>
      <c r="AB25251" s="35"/>
    </row>
    <row r="25252" spans="1:28" s="6" customFormat="1" x14ac:dyDescent="0.15">
      <c r="A25252" s="6" t="s">
        <v>162</v>
      </c>
      <c r="E25252" s="31">
        <v>-10</v>
      </c>
      <c r="F25252" s="31"/>
      <c r="G25252" s="33"/>
      <c r="I25252" s="33"/>
      <c r="J25252" s="33"/>
      <c r="AB25252" s="35"/>
    </row>
    <row r="25253" spans="1:28" s="6" customFormat="1" x14ac:dyDescent="0.15">
      <c r="A25253" s="6" t="s">
        <v>162</v>
      </c>
      <c r="E25253" s="31">
        <v>-10</v>
      </c>
      <c r="F25253" s="31"/>
      <c r="G25253" s="33"/>
      <c r="I25253" s="33"/>
      <c r="J25253" s="33"/>
      <c r="AB25253" s="35"/>
    </row>
    <row r="25254" spans="1:28" s="6" customFormat="1" x14ac:dyDescent="0.15">
      <c r="A25254" s="6" t="s">
        <v>162</v>
      </c>
      <c r="E25254" s="31">
        <v>-10</v>
      </c>
      <c r="F25254" s="31"/>
      <c r="G25254" s="33"/>
      <c r="I25254" s="33"/>
      <c r="J25254" s="33"/>
      <c r="AB25254" s="35"/>
    </row>
    <row r="25255" spans="1:28" s="6" customFormat="1" x14ac:dyDescent="0.15">
      <c r="A25255" s="6" t="s">
        <v>162</v>
      </c>
      <c r="E25255" s="31">
        <v>-11</v>
      </c>
      <c r="F25255" s="31"/>
      <c r="G25255" s="33"/>
      <c r="I25255" s="33"/>
      <c r="J25255" s="33"/>
      <c r="AB25255" s="35"/>
    </row>
    <row r="25256" spans="1:28" s="6" customFormat="1" x14ac:dyDescent="0.15">
      <c r="A25256" s="6" t="s">
        <v>162</v>
      </c>
      <c r="E25256" s="31">
        <v>-11</v>
      </c>
      <c r="F25256" s="31"/>
      <c r="G25256" s="33"/>
      <c r="I25256" s="33"/>
      <c r="J25256" s="33"/>
      <c r="AB25256" s="35"/>
    </row>
    <row r="25257" spans="1:28" s="6" customFormat="1" x14ac:dyDescent="0.15">
      <c r="A25257" s="6" t="s">
        <v>162</v>
      </c>
      <c r="E25257" s="31">
        <v>-10</v>
      </c>
      <c r="F25257" s="31"/>
      <c r="G25257" s="33"/>
      <c r="I25257" s="33"/>
      <c r="J25257" s="33"/>
      <c r="AB25257" s="35"/>
    </row>
    <row r="25258" spans="1:28" s="6" customFormat="1" x14ac:dyDescent="0.15">
      <c r="A25258" s="6" t="s">
        <v>162</v>
      </c>
      <c r="E25258" s="31">
        <v>-10</v>
      </c>
      <c r="F25258" s="31"/>
      <c r="G25258" s="33"/>
      <c r="I25258" s="33"/>
      <c r="J25258" s="33"/>
      <c r="AB25258" s="35"/>
    </row>
    <row r="25259" spans="1:28" s="6" customFormat="1" x14ac:dyDescent="0.15">
      <c r="A25259" s="6" t="s">
        <v>162</v>
      </c>
      <c r="E25259" s="31">
        <v>-10</v>
      </c>
      <c r="F25259" s="31"/>
      <c r="G25259" s="33"/>
      <c r="I25259" s="33"/>
      <c r="J25259" s="33"/>
      <c r="AB25259" s="35"/>
    </row>
    <row r="25260" spans="1:28" s="6" customFormat="1" x14ac:dyDescent="0.15">
      <c r="A25260" s="6" t="s">
        <v>162</v>
      </c>
      <c r="E25260" s="31">
        <v>-10</v>
      </c>
      <c r="F25260" s="31"/>
      <c r="G25260" s="33"/>
      <c r="I25260" s="33"/>
      <c r="J25260" s="33"/>
      <c r="AB25260" s="35"/>
    </row>
    <row r="25261" spans="1:28" s="6" customFormat="1" x14ac:dyDescent="0.15">
      <c r="A25261" s="6" t="s">
        <v>162</v>
      </c>
      <c r="E25261" s="31">
        <v>-10</v>
      </c>
      <c r="F25261" s="31"/>
      <c r="G25261" s="33"/>
      <c r="I25261" s="33"/>
      <c r="J25261" s="33"/>
      <c r="AB25261" s="35"/>
    </row>
    <row r="25262" spans="1:28" s="6" customFormat="1" x14ac:dyDescent="0.15">
      <c r="A25262" s="6" t="s">
        <v>162</v>
      </c>
      <c r="E25262" s="31">
        <v>-10</v>
      </c>
      <c r="F25262" s="31"/>
      <c r="G25262" s="33"/>
      <c r="I25262" s="33"/>
      <c r="J25262" s="33"/>
      <c r="AB25262" s="35"/>
    </row>
    <row r="25263" spans="1:28" s="6" customFormat="1" x14ac:dyDescent="0.15">
      <c r="A25263" s="6" t="s">
        <v>162</v>
      </c>
      <c r="E25263" s="31">
        <v>-10</v>
      </c>
      <c r="F25263" s="31"/>
      <c r="G25263" s="33"/>
      <c r="I25263" s="33"/>
      <c r="J25263" s="33"/>
      <c r="AB25263" s="35"/>
    </row>
    <row r="25264" spans="1:28" s="6" customFormat="1" x14ac:dyDescent="0.15">
      <c r="A25264" s="6" t="s">
        <v>162</v>
      </c>
      <c r="E25264" s="31">
        <v>-10</v>
      </c>
      <c r="F25264" s="31"/>
      <c r="G25264" s="33"/>
      <c r="I25264" s="33"/>
      <c r="J25264" s="33"/>
      <c r="AB25264" s="35"/>
    </row>
    <row r="25265" spans="1:28" s="6" customFormat="1" x14ac:dyDescent="0.15">
      <c r="A25265" s="6" t="s">
        <v>162</v>
      </c>
      <c r="E25265" s="31">
        <v>-10</v>
      </c>
      <c r="F25265" s="31"/>
      <c r="G25265" s="33"/>
      <c r="I25265" s="33"/>
      <c r="J25265" s="33"/>
      <c r="AB25265" s="35"/>
    </row>
    <row r="25266" spans="1:28" s="6" customFormat="1" x14ac:dyDescent="0.15">
      <c r="A25266" s="6" t="s">
        <v>162</v>
      </c>
      <c r="E25266" s="31">
        <v>-10</v>
      </c>
      <c r="F25266" s="31"/>
      <c r="G25266" s="33"/>
      <c r="I25266" s="33"/>
      <c r="J25266" s="33"/>
      <c r="AB25266" s="35"/>
    </row>
    <row r="25267" spans="1:28" s="6" customFormat="1" x14ac:dyDescent="0.15">
      <c r="A25267" s="6" t="s">
        <v>162</v>
      </c>
      <c r="E25267" s="31">
        <v>-10</v>
      </c>
      <c r="F25267" s="31"/>
      <c r="G25267" s="33"/>
      <c r="I25267" s="33"/>
      <c r="J25267" s="33"/>
      <c r="AB25267" s="35"/>
    </row>
    <row r="25268" spans="1:28" s="6" customFormat="1" x14ac:dyDescent="0.15">
      <c r="A25268" s="6" t="s">
        <v>162</v>
      </c>
      <c r="E25268" s="31">
        <v>-10</v>
      </c>
      <c r="F25268" s="31"/>
      <c r="G25268" s="33"/>
      <c r="I25268" s="33"/>
      <c r="J25268" s="33"/>
      <c r="AB25268" s="35"/>
    </row>
    <row r="25269" spans="1:28" s="6" customFormat="1" x14ac:dyDescent="0.15">
      <c r="A25269" s="6" t="s">
        <v>162</v>
      </c>
      <c r="E25269" s="31">
        <v>-79</v>
      </c>
      <c r="F25269" s="31"/>
      <c r="G25269" s="33"/>
      <c r="I25269" s="33"/>
      <c r="J25269" s="33"/>
      <c r="AB25269" s="35"/>
    </row>
    <row r="25270" spans="1:28" s="6" customFormat="1" x14ac:dyDescent="0.15">
      <c r="A25270" s="6" t="s">
        <v>162</v>
      </c>
      <c r="E25270" s="31">
        <v>-10</v>
      </c>
      <c r="F25270" s="31"/>
      <c r="G25270" s="33"/>
      <c r="I25270" s="33"/>
      <c r="J25270" s="33"/>
      <c r="AB25270" s="35"/>
    </row>
    <row r="25271" spans="1:28" s="6" customFormat="1" x14ac:dyDescent="0.15">
      <c r="A25271" s="6" t="s">
        <v>162</v>
      </c>
      <c r="E25271" s="31">
        <v>-10</v>
      </c>
      <c r="F25271" s="31"/>
      <c r="G25271" s="33"/>
      <c r="I25271" s="33"/>
      <c r="J25271" s="33"/>
      <c r="AB25271" s="35"/>
    </row>
    <row r="25272" spans="1:28" s="6" customFormat="1" x14ac:dyDescent="0.15">
      <c r="A25272" s="6" t="s">
        <v>162</v>
      </c>
      <c r="E25272" s="31">
        <v>-10</v>
      </c>
      <c r="F25272" s="31"/>
      <c r="G25272" s="33"/>
      <c r="I25272" s="33"/>
      <c r="J25272" s="33"/>
      <c r="AB25272" s="35"/>
    </row>
    <row r="25273" spans="1:28" s="6" customFormat="1" x14ac:dyDescent="0.15">
      <c r="A25273" s="6" t="s">
        <v>162</v>
      </c>
      <c r="E25273" s="31">
        <v>-10</v>
      </c>
      <c r="F25273" s="31"/>
      <c r="G25273" s="33"/>
      <c r="I25273" s="33"/>
      <c r="J25273" s="33"/>
      <c r="AB25273" s="35"/>
    </row>
    <row r="25274" spans="1:28" s="6" customFormat="1" x14ac:dyDescent="0.15">
      <c r="A25274" s="6" t="s">
        <v>162</v>
      </c>
      <c r="E25274" s="31">
        <v>-10</v>
      </c>
      <c r="F25274" s="31"/>
      <c r="G25274" s="33"/>
      <c r="I25274" s="33"/>
      <c r="J25274" s="33"/>
      <c r="AB25274" s="35"/>
    </row>
    <row r="25275" spans="1:28" s="6" customFormat="1" x14ac:dyDescent="0.15">
      <c r="A25275" s="6" t="s">
        <v>162</v>
      </c>
      <c r="E25275" s="31">
        <v>-10</v>
      </c>
      <c r="F25275" s="31"/>
      <c r="G25275" s="33"/>
      <c r="I25275" s="33"/>
      <c r="J25275" s="33"/>
      <c r="AB25275" s="35"/>
    </row>
    <row r="25276" spans="1:28" s="6" customFormat="1" x14ac:dyDescent="0.15">
      <c r="A25276" s="6" t="s">
        <v>162</v>
      </c>
      <c r="E25276" s="31">
        <v>-10</v>
      </c>
      <c r="F25276" s="31"/>
      <c r="G25276" s="33"/>
      <c r="I25276" s="33"/>
      <c r="J25276" s="33"/>
      <c r="AB25276" s="35"/>
    </row>
    <row r="25277" spans="1:28" s="6" customFormat="1" x14ac:dyDescent="0.15">
      <c r="A25277" s="6" t="s">
        <v>162</v>
      </c>
      <c r="E25277" s="31">
        <v>-10</v>
      </c>
      <c r="F25277" s="31"/>
      <c r="G25277" s="33"/>
      <c r="I25277" s="33"/>
      <c r="J25277" s="33"/>
      <c r="AB25277" s="35"/>
    </row>
    <row r="25278" spans="1:28" s="6" customFormat="1" x14ac:dyDescent="0.15">
      <c r="A25278" s="6" t="s">
        <v>162</v>
      </c>
      <c r="E25278" s="31">
        <v>-10</v>
      </c>
      <c r="F25278" s="31"/>
      <c r="G25278" s="33"/>
      <c r="I25278" s="33"/>
      <c r="J25278" s="33"/>
      <c r="AB25278" s="35"/>
    </row>
    <row r="25279" spans="1:28" s="6" customFormat="1" x14ac:dyDescent="0.15">
      <c r="A25279" s="6" t="s">
        <v>162</v>
      </c>
      <c r="E25279" s="31">
        <v>-10</v>
      </c>
      <c r="F25279" s="31"/>
      <c r="G25279" s="33"/>
      <c r="I25279" s="33"/>
      <c r="J25279" s="33"/>
      <c r="AB25279" s="35"/>
    </row>
    <row r="25280" spans="1:28" s="6" customFormat="1" x14ac:dyDescent="0.15">
      <c r="A25280" s="6" t="s">
        <v>162</v>
      </c>
      <c r="E25280" s="31">
        <v>-10</v>
      </c>
      <c r="F25280" s="31"/>
      <c r="G25280" s="33"/>
      <c r="I25280" s="33"/>
      <c r="J25280" s="33"/>
      <c r="AB25280" s="35"/>
    </row>
    <row r="25281" spans="1:28" s="6" customFormat="1" x14ac:dyDescent="0.15">
      <c r="A25281" s="6" t="s">
        <v>162</v>
      </c>
      <c r="E25281" s="31">
        <v>-10</v>
      </c>
      <c r="F25281" s="31"/>
      <c r="G25281" s="33"/>
      <c r="I25281" s="33"/>
      <c r="J25281" s="33"/>
      <c r="AB25281" s="35"/>
    </row>
    <row r="25282" spans="1:28" s="6" customFormat="1" x14ac:dyDescent="0.15">
      <c r="A25282" s="6" t="s">
        <v>162</v>
      </c>
      <c r="E25282" s="31">
        <v>-10</v>
      </c>
      <c r="F25282" s="31"/>
      <c r="G25282" s="33"/>
      <c r="I25282" s="33"/>
      <c r="J25282" s="33"/>
      <c r="AB25282" s="35"/>
    </row>
    <row r="25283" spans="1:28" s="6" customFormat="1" x14ac:dyDescent="0.15">
      <c r="A25283" s="6" t="s">
        <v>162</v>
      </c>
      <c r="E25283" s="31">
        <v>-10</v>
      </c>
      <c r="F25283" s="31"/>
      <c r="G25283" s="33"/>
      <c r="I25283" s="33"/>
      <c r="J25283" s="33"/>
      <c r="AB25283" s="35"/>
    </row>
    <row r="25284" spans="1:28" s="6" customFormat="1" x14ac:dyDescent="0.15">
      <c r="A25284" s="6" t="s">
        <v>162</v>
      </c>
      <c r="E25284" s="31">
        <v>-10</v>
      </c>
      <c r="F25284" s="31"/>
      <c r="G25284" s="33"/>
      <c r="I25284" s="33"/>
      <c r="J25284" s="33"/>
      <c r="AB25284" s="35"/>
    </row>
    <row r="25285" spans="1:28" s="6" customFormat="1" x14ac:dyDescent="0.15">
      <c r="A25285" s="6" t="s">
        <v>162</v>
      </c>
      <c r="E25285" s="31">
        <v>-10</v>
      </c>
      <c r="F25285" s="31"/>
      <c r="G25285" s="33"/>
      <c r="I25285" s="33"/>
      <c r="J25285" s="33"/>
      <c r="AB25285" s="35"/>
    </row>
    <row r="25286" spans="1:28" s="6" customFormat="1" x14ac:dyDescent="0.15">
      <c r="A25286" s="6" t="s">
        <v>162</v>
      </c>
      <c r="E25286" s="31">
        <v>-10</v>
      </c>
      <c r="F25286" s="31"/>
      <c r="G25286" s="33"/>
      <c r="I25286" s="33"/>
      <c r="J25286" s="33"/>
      <c r="AB25286" s="35"/>
    </row>
    <row r="25287" spans="1:28" s="6" customFormat="1" x14ac:dyDescent="0.15">
      <c r="A25287" s="6" t="s">
        <v>162</v>
      </c>
      <c r="E25287" s="31">
        <v>-10</v>
      </c>
      <c r="F25287" s="31"/>
      <c r="G25287" s="33"/>
      <c r="I25287" s="33"/>
      <c r="J25287" s="33"/>
      <c r="AB25287" s="35"/>
    </row>
    <row r="25288" spans="1:28" s="6" customFormat="1" x14ac:dyDescent="0.15">
      <c r="A25288" s="6" t="s">
        <v>162</v>
      </c>
      <c r="E25288" s="31">
        <v>-10</v>
      </c>
      <c r="F25288" s="31"/>
      <c r="G25288" s="33"/>
      <c r="I25288" s="33"/>
      <c r="J25288" s="33"/>
      <c r="AB25288" s="35"/>
    </row>
    <row r="25289" spans="1:28" s="6" customFormat="1" x14ac:dyDescent="0.15">
      <c r="A25289" s="6" t="s">
        <v>162</v>
      </c>
      <c r="E25289" s="31">
        <v>-10</v>
      </c>
      <c r="F25289" s="31"/>
      <c r="G25289" s="33"/>
      <c r="I25289" s="33"/>
      <c r="J25289" s="33"/>
      <c r="AB25289" s="35"/>
    </row>
    <row r="25290" spans="1:28" s="6" customFormat="1" x14ac:dyDescent="0.15">
      <c r="A25290" s="6" t="s">
        <v>162</v>
      </c>
      <c r="E25290" s="31">
        <v>-10</v>
      </c>
      <c r="F25290" s="31"/>
      <c r="G25290" s="33"/>
      <c r="I25290" s="33"/>
      <c r="J25290" s="33"/>
      <c r="AB25290" s="35"/>
    </row>
    <row r="25291" spans="1:28" s="6" customFormat="1" x14ac:dyDescent="0.15">
      <c r="A25291" s="6" t="s">
        <v>162</v>
      </c>
      <c r="E25291" s="31">
        <v>-10</v>
      </c>
      <c r="F25291" s="31"/>
      <c r="G25291" s="33"/>
      <c r="I25291" s="33"/>
      <c r="J25291" s="33"/>
      <c r="AB25291" s="35"/>
    </row>
    <row r="25292" spans="1:28" s="6" customFormat="1" x14ac:dyDescent="0.15">
      <c r="A25292" s="6" t="s">
        <v>162</v>
      </c>
      <c r="E25292" s="31">
        <v>-11</v>
      </c>
      <c r="F25292" s="31"/>
      <c r="G25292" s="33"/>
      <c r="I25292" s="33"/>
      <c r="J25292" s="33"/>
      <c r="AB25292" s="35"/>
    </row>
    <row r="25293" spans="1:28" s="6" customFormat="1" x14ac:dyDescent="0.15">
      <c r="A25293" s="6" t="s">
        <v>162</v>
      </c>
      <c r="E25293" s="31">
        <v>-10</v>
      </c>
      <c r="F25293" s="31"/>
      <c r="G25293" s="33"/>
      <c r="I25293" s="33"/>
      <c r="J25293" s="33"/>
      <c r="AB25293" s="35"/>
    </row>
    <row r="25294" spans="1:28" s="6" customFormat="1" x14ac:dyDescent="0.15">
      <c r="A25294" s="6" t="s">
        <v>162</v>
      </c>
      <c r="E25294" s="31">
        <v>-10</v>
      </c>
      <c r="F25294" s="31"/>
      <c r="G25294" s="33"/>
      <c r="I25294" s="33"/>
      <c r="J25294" s="33"/>
      <c r="AB25294" s="35"/>
    </row>
    <row r="25295" spans="1:28" s="6" customFormat="1" x14ac:dyDescent="0.15">
      <c r="A25295" s="6" t="s">
        <v>162</v>
      </c>
      <c r="E25295" s="31">
        <v>-10</v>
      </c>
      <c r="F25295" s="31"/>
      <c r="G25295" s="33"/>
      <c r="I25295" s="33"/>
      <c r="J25295" s="33"/>
      <c r="AB25295" s="35"/>
    </row>
    <row r="25296" spans="1:28" s="6" customFormat="1" x14ac:dyDescent="0.15">
      <c r="A25296" s="6" t="s">
        <v>162</v>
      </c>
      <c r="E25296" s="31">
        <v>-10</v>
      </c>
      <c r="F25296" s="31"/>
      <c r="G25296" s="33"/>
      <c r="I25296" s="33"/>
      <c r="J25296" s="33"/>
      <c r="AB25296" s="35"/>
    </row>
    <row r="25297" spans="1:28" s="6" customFormat="1" x14ac:dyDescent="0.15">
      <c r="A25297" s="6" t="s">
        <v>162</v>
      </c>
      <c r="E25297" s="31">
        <v>-10</v>
      </c>
      <c r="F25297" s="31"/>
      <c r="G25297" s="33"/>
      <c r="I25297" s="33"/>
      <c r="J25297" s="33"/>
      <c r="AB25297" s="35"/>
    </row>
    <row r="25298" spans="1:28" s="6" customFormat="1" x14ac:dyDescent="0.15">
      <c r="A25298" s="6" t="s">
        <v>162</v>
      </c>
      <c r="E25298" s="31">
        <v>-10</v>
      </c>
      <c r="F25298" s="31"/>
      <c r="G25298" s="33"/>
      <c r="I25298" s="33"/>
      <c r="J25298" s="33"/>
      <c r="AB25298" s="35"/>
    </row>
    <row r="25299" spans="1:28" s="6" customFormat="1" x14ac:dyDescent="0.15">
      <c r="A25299" s="6" t="s">
        <v>162</v>
      </c>
      <c r="E25299" s="31">
        <v>-10</v>
      </c>
      <c r="F25299" s="31"/>
      <c r="G25299" s="33"/>
      <c r="I25299" s="33"/>
      <c r="J25299" s="33"/>
      <c r="AB25299" s="35"/>
    </row>
    <row r="25300" spans="1:28" s="6" customFormat="1" x14ac:dyDescent="0.15">
      <c r="A25300" s="6" t="s">
        <v>162</v>
      </c>
      <c r="E25300" s="31">
        <v>-10</v>
      </c>
      <c r="F25300" s="31"/>
      <c r="G25300" s="33"/>
      <c r="I25300" s="33"/>
      <c r="J25300" s="33"/>
      <c r="AB25300" s="35"/>
    </row>
    <row r="25301" spans="1:28" s="6" customFormat="1" x14ac:dyDescent="0.15">
      <c r="A25301" s="6" t="s">
        <v>162</v>
      </c>
      <c r="E25301" s="31">
        <v>-10</v>
      </c>
      <c r="F25301" s="31"/>
      <c r="G25301" s="33"/>
      <c r="I25301" s="33"/>
      <c r="J25301" s="33"/>
      <c r="AB25301" s="35"/>
    </row>
    <row r="25302" spans="1:28" s="6" customFormat="1" x14ac:dyDescent="0.15">
      <c r="A25302" s="6" t="s">
        <v>162</v>
      </c>
      <c r="E25302" s="31">
        <v>-10</v>
      </c>
      <c r="F25302" s="31"/>
      <c r="G25302" s="33"/>
      <c r="I25302" s="33"/>
      <c r="J25302" s="33"/>
      <c r="AB25302" s="35"/>
    </row>
    <row r="25303" spans="1:28" s="6" customFormat="1" x14ac:dyDescent="0.15">
      <c r="A25303" s="6" t="s">
        <v>162</v>
      </c>
      <c r="E25303" s="31">
        <v>-10</v>
      </c>
      <c r="F25303" s="31"/>
      <c r="G25303" s="33"/>
      <c r="I25303" s="33"/>
      <c r="J25303" s="33"/>
      <c r="AB25303" s="35"/>
    </row>
    <row r="25304" spans="1:28" s="6" customFormat="1" x14ac:dyDescent="0.15">
      <c r="A25304" s="6" t="s">
        <v>162</v>
      </c>
      <c r="E25304" s="31">
        <v>-10</v>
      </c>
      <c r="F25304" s="31"/>
      <c r="G25304" s="33"/>
      <c r="I25304" s="33"/>
      <c r="J25304" s="33"/>
      <c r="AB25304" s="35"/>
    </row>
    <row r="25305" spans="1:28" s="6" customFormat="1" x14ac:dyDescent="0.15">
      <c r="A25305" s="6" t="s">
        <v>162</v>
      </c>
      <c r="E25305" s="31">
        <v>-10</v>
      </c>
      <c r="F25305" s="31"/>
      <c r="G25305" s="33"/>
      <c r="I25305" s="33"/>
      <c r="J25305" s="33"/>
      <c r="AB25305" s="35"/>
    </row>
    <row r="25306" spans="1:28" s="6" customFormat="1" x14ac:dyDescent="0.15">
      <c r="A25306" s="6" t="s">
        <v>162</v>
      </c>
      <c r="E25306" s="31">
        <v>-10</v>
      </c>
      <c r="F25306" s="31"/>
      <c r="G25306" s="33"/>
      <c r="I25306" s="33"/>
      <c r="J25306" s="33"/>
      <c r="AB25306" s="35"/>
    </row>
    <row r="25307" spans="1:28" s="6" customFormat="1" x14ac:dyDescent="0.15">
      <c r="A25307" s="6" t="s">
        <v>162</v>
      </c>
      <c r="E25307" s="31">
        <v>-10</v>
      </c>
      <c r="F25307" s="31"/>
      <c r="G25307" s="33"/>
      <c r="I25307" s="33"/>
      <c r="J25307" s="33"/>
      <c r="AB25307" s="35"/>
    </row>
    <row r="25308" spans="1:28" s="6" customFormat="1" x14ac:dyDescent="0.15">
      <c r="A25308" s="6" t="s">
        <v>162</v>
      </c>
      <c r="E25308" s="31">
        <v>-10</v>
      </c>
      <c r="F25308" s="31"/>
      <c r="G25308" s="33"/>
      <c r="I25308" s="33"/>
      <c r="J25308" s="33"/>
      <c r="AB25308" s="35"/>
    </row>
    <row r="25309" spans="1:28" s="6" customFormat="1" x14ac:dyDescent="0.15">
      <c r="A25309" s="6" t="s">
        <v>162</v>
      </c>
      <c r="E25309" s="31">
        <v>-11</v>
      </c>
      <c r="F25309" s="31"/>
      <c r="G25309" s="33"/>
      <c r="I25309" s="33"/>
      <c r="J25309" s="33"/>
      <c r="AB25309" s="35"/>
    </row>
    <row r="25310" spans="1:28" s="6" customFormat="1" x14ac:dyDescent="0.15">
      <c r="A25310" s="6" t="s">
        <v>162</v>
      </c>
      <c r="E25310" s="31">
        <v>-11</v>
      </c>
      <c r="F25310" s="31"/>
      <c r="G25310" s="33"/>
      <c r="I25310" s="33"/>
      <c r="J25310" s="33"/>
      <c r="AB25310" s="35"/>
    </row>
    <row r="25311" spans="1:28" s="6" customFormat="1" x14ac:dyDescent="0.15">
      <c r="A25311" s="6" t="s">
        <v>162</v>
      </c>
      <c r="E25311" s="31">
        <v>-11</v>
      </c>
      <c r="F25311" s="31"/>
      <c r="G25311" s="33"/>
      <c r="I25311" s="33"/>
      <c r="J25311" s="33"/>
      <c r="AB25311" s="35"/>
    </row>
    <row r="25312" spans="1:28" s="6" customFormat="1" x14ac:dyDescent="0.15">
      <c r="A25312" s="6" t="s">
        <v>162</v>
      </c>
      <c r="E25312" s="31">
        <v>-10</v>
      </c>
      <c r="F25312" s="31"/>
      <c r="G25312" s="33"/>
      <c r="I25312" s="33"/>
      <c r="J25312" s="33"/>
      <c r="AB25312" s="35"/>
    </row>
    <row r="25313" spans="1:28" s="6" customFormat="1" x14ac:dyDescent="0.15">
      <c r="A25313" s="6" t="s">
        <v>162</v>
      </c>
      <c r="E25313" s="31">
        <v>-10</v>
      </c>
      <c r="F25313" s="31"/>
      <c r="G25313" s="33"/>
      <c r="I25313" s="33"/>
      <c r="J25313" s="33"/>
      <c r="AB25313" s="35"/>
    </row>
    <row r="25314" spans="1:28" s="6" customFormat="1" x14ac:dyDescent="0.15">
      <c r="A25314" s="6" t="s">
        <v>162</v>
      </c>
      <c r="E25314" s="31">
        <v>-10</v>
      </c>
      <c r="F25314" s="31"/>
      <c r="G25314" s="33"/>
      <c r="I25314" s="33"/>
      <c r="J25314" s="33"/>
      <c r="AB25314" s="35"/>
    </row>
    <row r="25315" spans="1:28" s="6" customFormat="1" x14ac:dyDescent="0.15">
      <c r="A25315" s="6" t="s">
        <v>162</v>
      </c>
      <c r="E25315" s="31">
        <v>-10</v>
      </c>
      <c r="F25315" s="31"/>
      <c r="G25315" s="33"/>
      <c r="I25315" s="33"/>
      <c r="J25315" s="33"/>
      <c r="AB25315" s="35"/>
    </row>
    <row r="25316" spans="1:28" s="6" customFormat="1" x14ac:dyDescent="0.15">
      <c r="A25316" s="6" t="s">
        <v>162</v>
      </c>
      <c r="E25316" s="31">
        <v>-10</v>
      </c>
      <c r="F25316" s="31"/>
      <c r="G25316" s="33"/>
      <c r="I25316" s="33"/>
      <c r="J25316" s="33"/>
      <c r="AB25316" s="35"/>
    </row>
    <row r="25317" spans="1:28" s="6" customFormat="1" x14ac:dyDescent="0.15">
      <c r="A25317" s="6" t="s">
        <v>162</v>
      </c>
      <c r="E25317" s="31">
        <v>-10</v>
      </c>
      <c r="F25317" s="31"/>
      <c r="G25317" s="33"/>
      <c r="I25317" s="33"/>
      <c r="J25317" s="33"/>
      <c r="AB25317" s="35"/>
    </row>
    <row r="25318" spans="1:28" s="6" customFormat="1" x14ac:dyDescent="0.15">
      <c r="A25318" s="6" t="s">
        <v>162</v>
      </c>
      <c r="E25318" s="31">
        <v>-10</v>
      </c>
      <c r="F25318" s="31"/>
      <c r="G25318" s="33"/>
      <c r="I25318" s="33"/>
      <c r="J25318" s="33"/>
      <c r="AB25318" s="35"/>
    </row>
    <row r="25319" spans="1:28" s="6" customFormat="1" x14ac:dyDescent="0.15">
      <c r="A25319" s="6" t="s">
        <v>162</v>
      </c>
      <c r="E25319" s="31">
        <v>-10</v>
      </c>
      <c r="F25319" s="31"/>
      <c r="G25319" s="33"/>
      <c r="I25319" s="33"/>
      <c r="J25319" s="33"/>
      <c r="AB25319" s="35"/>
    </row>
    <row r="25320" spans="1:28" s="6" customFormat="1" x14ac:dyDescent="0.15">
      <c r="A25320" s="6" t="s">
        <v>162</v>
      </c>
      <c r="E25320" s="31">
        <v>-10</v>
      </c>
      <c r="F25320" s="31"/>
      <c r="G25320" s="33"/>
      <c r="I25320" s="33"/>
      <c r="J25320" s="33"/>
      <c r="AB25320" s="35"/>
    </row>
    <row r="25321" spans="1:28" s="6" customFormat="1" x14ac:dyDescent="0.15">
      <c r="A25321" s="6" t="s">
        <v>162</v>
      </c>
      <c r="E25321" s="31">
        <v>-10</v>
      </c>
      <c r="F25321" s="31"/>
      <c r="G25321" s="33"/>
      <c r="I25321" s="33"/>
      <c r="J25321" s="33"/>
      <c r="AB25321" s="35"/>
    </row>
    <row r="25322" spans="1:28" s="6" customFormat="1" x14ac:dyDescent="0.15">
      <c r="A25322" s="6" t="s">
        <v>162</v>
      </c>
      <c r="E25322" s="31">
        <v>-10</v>
      </c>
      <c r="F25322" s="31"/>
      <c r="G25322" s="33"/>
      <c r="I25322" s="33"/>
      <c r="J25322" s="33"/>
      <c r="AB25322" s="35"/>
    </row>
    <row r="25323" spans="1:28" s="6" customFormat="1" x14ac:dyDescent="0.15">
      <c r="A25323" s="6" t="s">
        <v>162</v>
      </c>
      <c r="E25323" s="31">
        <v>-10</v>
      </c>
      <c r="F25323" s="31"/>
      <c r="G25323" s="33"/>
      <c r="I25323" s="33"/>
      <c r="J25323" s="33"/>
      <c r="AB25323" s="35"/>
    </row>
    <row r="25324" spans="1:28" s="6" customFormat="1" x14ac:dyDescent="0.15">
      <c r="A25324" s="6" t="s">
        <v>162</v>
      </c>
      <c r="E25324" s="31">
        <v>-10</v>
      </c>
      <c r="F25324" s="31"/>
      <c r="G25324" s="33"/>
      <c r="I25324" s="33"/>
      <c r="J25324" s="33"/>
      <c r="AB25324" s="35"/>
    </row>
    <row r="25325" spans="1:28" s="6" customFormat="1" x14ac:dyDescent="0.15">
      <c r="A25325" s="6" t="s">
        <v>162</v>
      </c>
      <c r="E25325" s="31">
        <v>-10</v>
      </c>
      <c r="F25325" s="31"/>
      <c r="G25325" s="33"/>
      <c r="I25325" s="33"/>
      <c r="J25325" s="33"/>
      <c r="AB25325" s="35"/>
    </row>
    <row r="25326" spans="1:28" s="6" customFormat="1" x14ac:dyDescent="0.15">
      <c r="A25326" s="6" t="s">
        <v>163</v>
      </c>
      <c r="E25326" s="31">
        <v>-53</v>
      </c>
      <c r="F25326" s="31"/>
      <c r="G25326" s="33"/>
      <c r="I25326" s="33"/>
      <c r="J25326" s="33"/>
      <c r="AB25326" s="35"/>
    </row>
    <row r="25327" spans="1:28" s="6" customFormat="1" x14ac:dyDescent="0.15">
      <c r="A25327" s="6" t="s">
        <v>163</v>
      </c>
      <c r="E25327" s="31">
        <v>-53</v>
      </c>
      <c r="F25327" s="31"/>
      <c r="G25327" s="33"/>
      <c r="I25327" s="33"/>
      <c r="J25327" s="33"/>
      <c r="AB25327" s="35"/>
    </row>
    <row r="25328" spans="1:28" s="6" customFormat="1" x14ac:dyDescent="0.15">
      <c r="A25328" s="6" t="s">
        <v>163</v>
      </c>
      <c r="E25328" s="31">
        <v>-53</v>
      </c>
      <c r="F25328" s="31"/>
      <c r="G25328" s="33"/>
      <c r="I25328" s="33"/>
      <c r="J25328" s="33"/>
      <c r="AB25328" s="35"/>
    </row>
    <row r="25329" spans="1:28" s="6" customFormat="1" x14ac:dyDescent="0.15">
      <c r="A25329" s="6" t="s">
        <v>163</v>
      </c>
      <c r="E25329" s="31">
        <v>-53</v>
      </c>
      <c r="F25329" s="31"/>
      <c r="G25329" s="33"/>
      <c r="I25329" s="33"/>
      <c r="J25329" s="33"/>
      <c r="AB25329" s="35"/>
    </row>
    <row r="25330" spans="1:28" s="6" customFormat="1" x14ac:dyDescent="0.15">
      <c r="A25330" s="6" t="s">
        <v>163</v>
      </c>
      <c r="E25330" s="31">
        <v>-53</v>
      </c>
      <c r="F25330" s="31"/>
      <c r="G25330" s="33"/>
      <c r="I25330" s="33"/>
      <c r="J25330" s="33"/>
      <c r="AB25330" s="35"/>
    </row>
    <row r="25331" spans="1:28" s="6" customFormat="1" x14ac:dyDescent="0.15">
      <c r="A25331" s="6" t="s">
        <v>163</v>
      </c>
      <c r="E25331" s="31">
        <v>-53</v>
      </c>
      <c r="F25331" s="31"/>
      <c r="G25331" s="33"/>
      <c r="I25331" s="33"/>
      <c r="J25331" s="33"/>
      <c r="AB25331" s="35"/>
    </row>
    <row r="25332" spans="1:28" s="6" customFormat="1" x14ac:dyDescent="0.15">
      <c r="A25332" s="6" t="s">
        <v>163</v>
      </c>
      <c r="E25332" s="31">
        <v>-53</v>
      </c>
      <c r="F25332" s="31"/>
      <c r="G25332" s="33"/>
      <c r="I25332" s="33"/>
      <c r="J25332" s="33"/>
      <c r="AB25332" s="35"/>
    </row>
    <row r="25333" spans="1:28" s="6" customFormat="1" x14ac:dyDescent="0.15">
      <c r="A25333" s="6" t="s">
        <v>163</v>
      </c>
      <c r="E25333" s="31">
        <v>-53</v>
      </c>
      <c r="F25333" s="31"/>
      <c r="G25333" s="33"/>
      <c r="I25333" s="33"/>
      <c r="J25333" s="33"/>
      <c r="AB25333" s="35"/>
    </row>
    <row r="25334" spans="1:28" s="6" customFormat="1" x14ac:dyDescent="0.15">
      <c r="A25334" s="6" t="s">
        <v>163</v>
      </c>
      <c r="E25334" s="31">
        <v>-53</v>
      </c>
      <c r="F25334" s="31"/>
      <c r="G25334" s="33"/>
      <c r="I25334" s="33"/>
      <c r="J25334" s="33"/>
      <c r="AB25334" s="35"/>
    </row>
    <row r="25335" spans="1:28" s="6" customFormat="1" x14ac:dyDescent="0.15">
      <c r="A25335" s="6" t="s">
        <v>163</v>
      </c>
      <c r="E25335" s="31">
        <v>-61</v>
      </c>
      <c r="F25335" s="31"/>
      <c r="G25335" s="33"/>
      <c r="I25335" s="33"/>
      <c r="J25335" s="33"/>
      <c r="AB25335" s="35"/>
    </row>
    <row r="25336" spans="1:28" s="6" customFormat="1" x14ac:dyDescent="0.15">
      <c r="A25336" s="6" t="s">
        <v>163</v>
      </c>
      <c r="E25336" s="31">
        <v>-61</v>
      </c>
      <c r="F25336" s="31"/>
      <c r="G25336" s="33"/>
      <c r="I25336" s="33"/>
      <c r="J25336" s="33"/>
      <c r="AB25336" s="35"/>
    </row>
    <row r="25337" spans="1:28" s="6" customFormat="1" x14ac:dyDescent="0.15">
      <c r="A25337" s="6" t="s">
        <v>163</v>
      </c>
      <c r="E25337" s="31">
        <v>-54</v>
      </c>
      <c r="F25337" s="31"/>
      <c r="G25337" s="33"/>
      <c r="I25337" s="33"/>
      <c r="J25337" s="33"/>
      <c r="AB25337" s="35"/>
    </row>
    <row r="25338" spans="1:28" s="6" customFormat="1" x14ac:dyDescent="0.15">
      <c r="A25338" s="6" t="s">
        <v>163</v>
      </c>
      <c r="E25338" s="31">
        <v>-54</v>
      </c>
      <c r="F25338" s="31"/>
      <c r="G25338" s="33"/>
      <c r="I25338" s="33"/>
      <c r="J25338" s="33"/>
      <c r="AB25338" s="35"/>
    </row>
    <row r="25339" spans="1:28" s="6" customFormat="1" x14ac:dyDescent="0.15">
      <c r="A25339" s="6" t="s">
        <v>163</v>
      </c>
      <c r="E25339" s="31">
        <v>-54</v>
      </c>
      <c r="F25339" s="31"/>
      <c r="G25339" s="33"/>
      <c r="I25339" s="33"/>
      <c r="J25339" s="33"/>
      <c r="AB25339" s="35"/>
    </row>
    <row r="25340" spans="1:28" s="6" customFormat="1" x14ac:dyDescent="0.15">
      <c r="A25340" s="6" t="s">
        <v>163</v>
      </c>
      <c r="E25340" s="31">
        <v>-54</v>
      </c>
      <c r="F25340" s="31"/>
      <c r="G25340" s="33"/>
      <c r="I25340" s="33"/>
      <c r="J25340" s="33"/>
      <c r="AB25340" s="35"/>
    </row>
    <row r="25341" spans="1:28" s="6" customFormat="1" x14ac:dyDescent="0.15">
      <c r="A25341" s="6" t="s">
        <v>163</v>
      </c>
      <c r="E25341" s="31">
        <v>-54</v>
      </c>
      <c r="F25341" s="31"/>
      <c r="G25341" s="33"/>
      <c r="I25341" s="33"/>
      <c r="J25341" s="33"/>
      <c r="AB25341" s="35"/>
    </row>
    <row r="25342" spans="1:28" s="6" customFormat="1" x14ac:dyDescent="0.15">
      <c r="A25342" s="6" t="s">
        <v>163</v>
      </c>
      <c r="E25342" s="31">
        <v>-54</v>
      </c>
      <c r="F25342" s="31"/>
      <c r="G25342" s="33"/>
      <c r="I25342" s="33"/>
      <c r="J25342" s="33"/>
      <c r="AB25342" s="35"/>
    </row>
    <row r="25343" spans="1:28" s="6" customFormat="1" x14ac:dyDescent="0.15">
      <c r="A25343" s="6" t="s">
        <v>163</v>
      </c>
      <c r="E25343" s="31">
        <v>-52</v>
      </c>
      <c r="F25343" s="31"/>
      <c r="G25343" s="33"/>
      <c r="I25343" s="33"/>
      <c r="J25343" s="33"/>
      <c r="AB25343" s="35"/>
    </row>
    <row r="25344" spans="1:28" s="6" customFormat="1" x14ac:dyDescent="0.15">
      <c r="A25344" s="6" t="s">
        <v>163</v>
      </c>
      <c r="E25344" s="31">
        <v>-52</v>
      </c>
      <c r="F25344" s="31"/>
      <c r="G25344" s="33"/>
      <c r="I25344" s="33"/>
      <c r="J25344" s="33"/>
      <c r="AB25344" s="35"/>
    </row>
    <row r="25345" spans="1:28" s="6" customFormat="1" x14ac:dyDescent="0.15">
      <c r="A25345" s="6" t="s">
        <v>163</v>
      </c>
      <c r="E25345" s="31">
        <v>-50</v>
      </c>
      <c r="F25345" s="31"/>
      <c r="G25345" s="33"/>
      <c r="I25345" s="33"/>
      <c r="J25345" s="33"/>
      <c r="AB25345" s="35"/>
    </row>
    <row r="25346" spans="1:28" s="6" customFormat="1" x14ac:dyDescent="0.15">
      <c r="A25346" s="6" t="s">
        <v>163</v>
      </c>
      <c r="E25346" s="31">
        <v>-51</v>
      </c>
      <c r="F25346" s="31"/>
      <c r="G25346" s="33"/>
      <c r="I25346" s="33"/>
      <c r="J25346" s="33"/>
      <c r="AB25346" s="35"/>
    </row>
    <row r="25347" spans="1:28" s="6" customFormat="1" x14ac:dyDescent="0.15">
      <c r="A25347" s="6" t="s">
        <v>163</v>
      </c>
      <c r="E25347" s="31">
        <v>-51</v>
      </c>
      <c r="F25347" s="31"/>
      <c r="G25347" s="33"/>
      <c r="I25347" s="33"/>
      <c r="J25347" s="33"/>
      <c r="AB25347" s="35"/>
    </row>
    <row r="25348" spans="1:28" s="6" customFormat="1" x14ac:dyDescent="0.15">
      <c r="A25348" s="6" t="s">
        <v>163</v>
      </c>
      <c r="E25348" s="31">
        <v>-51</v>
      </c>
      <c r="F25348" s="31"/>
      <c r="G25348" s="33"/>
      <c r="I25348" s="33"/>
      <c r="J25348" s="33"/>
      <c r="AB25348" s="35"/>
    </row>
    <row r="25349" spans="1:28" s="6" customFormat="1" x14ac:dyDescent="0.15">
      <c r="A25349" s="6" t="s">
        <v>163</v>
      </c>
      <c r="E25349" s="31">
        <v>-51</v>
      </c>
      <c r="F25349" s="31"/>
      <c r="G25349" s="33"/>
      <c r="I25349" s="33"/>
      <c r="J25349" s="33"/>
      <c r="AB25349" s="35"/>
    </row>
    <row r="25350" spans="1:28" s="6" customFormat="1" x14ac:dyDescent="0.15">
      <c r="A25350" s="6" t="s">
        <v>163</v>
      </c>
      <c r="E25350" s="31">
        <v>-48</v>
      </c>
      <c r="F25350" s="31"/>
      <c r="G25350" s="33"/>
      <c r="I25350" s="33"/>
      <c r="J25350" s="33"/>
      <c r="AB25350" s="35"/>
    </row>
    <row r="25351" spans="1:28" s="6" customFormat="1" x14ac:dyDescent="0.15">
      <c r="A25351" s="6" t="s">
        <v>163</v>
      </c>
      <c r="E25351" s="31">
        <v>-53</v>
      </c>
      <c r="F25351" s="31"/>
      <c r="G25351" s="33"/>
      <c r="I25351" s="33"/>
      <c r="J25351" s="33"/>
      <c r="AB25351" s="35"/>
    </row>
    <row r="25352" spans="1:28" s="6" customFormat="1" x14ac:dyDescent="0.15">
      <c r="A25352" s="6" t="s">
        <v>163</v>
      </c>
      <c r="E25352" s="31">
        <v>-50</v>
      </c>
      <c r="F25352" s="31"/>
      <c r="G25352" s="33"/>
      <c r="I25352" s="33"/>
      <c r="J25352" s="33"/>
      <c r="AB25352" s="35"/>
    </row>
    <row r="25353" spans="1:28" s="6" customFormat="1" x14ac:dyDescent="0.15">
      <c r="A25353" s="6" t="s">
        <v>163</v>
      </c>
      <c r="E25353" s="31">
        <v>-53</v>
      </c>
      <c r="F25353" s="31"/>
      <c r="G25353" s="33"/>
      <c r="I25353" s="33"/>
      <c r="J25353" s="33"/>
      <c r="AB25353" s="35"/>
    </row>
    <row r="25354" spans="1:28" s="6" customFormat="1" x14ac:dyDescent="0.15">
      <c r="A25354" s="6" t="s">
        <v>163</v>
      </c>
      <c r="E25354" s="31">
        <v>-53</v>
      </c>
      <c r="F25354" s="31"/>
      <c r="G25354" s="33"/>
      <c r="I25354" s="33"/>
      <c r="J25354" s="33"/>
      <c r="AB25354" s="35"/>
    </row>
    <row r="25355" spans="1:28" s="6" customFormat="1" x14ac:dyDescent="0.15">
      <c r="A25355" s="6" t="s">
        <v>163</v>
      </c>
      <c r="E25355" s="31">
        <v>-53</v>
      </c>
      <c r="F25355" s="31"/>
      <c r="G25355" s="33"/>
      <c r="I25355" s="33"/>
      <c r="J25355" s="33"/>
      <c r="AB25355" s="35"/>
    </row>
    <row r="25356" spans="1:28" s="6" customFormat="1" x14ac:dyDescent="0.15">
      <c r="A25356" s="6" t="s">
        <v>163</v>
      </c>
      <c r="E25356" s="31">
        <v>-53</v>
      </c>
      <c r="F25356" s="31"/>
      <c r="G25356" s="33"/>
      <c r="I25356" s="33"/>
      <c r="J25356" s="33"/>
      <c r="AB25356" s="35"/>
    </row>
    <row r="25357" spans="1:28" s="6" customFormat="1" x14ac:dyDescent="0.15">
      <c r="A25357" s="6" t="s">
        <v>163</v>
      </c>
      <c r="E25357" s="31">
        <v>-53</v>
      </c>
      <c r="F25357" s="31"/>
      <c r="G25357" s="33"/>
      <c r="I25357" s="33"/>
      <c r="J25357" s="33"/>
      <c r="AB25357" s="35"/>
    </row>
    <row r="25358" spans="1:28" s="6" customFormat="1" x14ac:dyDescent="0.15">
      <c r="A25358" s="6" t="s">
        <v>163</v>
      </c>
      <c r="E25358" s="31">
        <v>-53</v>
      </c>
      <c r="F25358" s="31"/>
      <c r="G25358" s="33"/>
      <c r="I25358" s="33"/>
      <c r="J25358" s="33"/>
      <c r="AB25358" s="35"/>
    </row>
    <row r="25359" spans="1:28" s="6" customFormat="1" x14ac:dyDescent="0.15">
      <c r="A25359" s="6" t="s">
        <v>163</v>
      </c>
      <c r="E25359" s="31">
        <v>-53</v>
      </c>
      <c r="F25359" s="31"/>
      <c r="G25359" s="33"/>
      <c r="I25359" s="33"/>
      <c r="J25359" s="33"/>
      <c r="AB25359" s="35"/>
    </row>
    <row r="25360" spans="1:28" s="6" customFormat="1" x14ac:dyDescent="0.15">
      <c r="A25360" s="6" t="s">
        <v>163</v>
      </c>
      <c r="E25360" s="31">
        <v>-53</v>
      </c>
      <c r="F25360" s="31"/>
      <c r="G25360" s="33"/>
      <c r="I25360" s="33"/>
      <c r="J25360" s="33"/>
      <c r="AB25360" s="35"/>
    </row>
    <row r="25361" spans="1:28" s="6" customFormat="1" x14ac:dyDescent="0.15">
      <c r="A25361" s="6" t="s">
        <v>163</v>
      </c>
      <c r="E25361" s="31">
        <v>-53</v>
      </c>
      <c r="F25361" s="31"/>
      <c r="G25361" s="33"/>
      <c r="I25361" s="33"/>
      <c r="J25361" s="33"/>
      <c r="AB25361" s="35"/>
    </row>
    <row r="25362" spans="1:28" s="6" customFormat="1" x14ac:dyDescent="0.15">
      <c r="A25362" s="6" t="s">
        <v>163</v>
      </c>
      <c r="E25362" s="31">
        <v>-53</v>
      </c>
      <c r="F25362" s="31"/>
      <c r="G25362" s="33"/>
      <c r="I25362" s="33"/>
      <c r="J25362" s="33"/>
      <c r="AB25362" s="35"/>
    </row>
    <row r="25363" spans="1:28" s="6" customFormat="1" x14ac:dyDescent="0.15">
      <c r="A25363" s="6" t="s">
        <v>163</v>
      </c>
      <c r="E25363" s="31">
        <v>-53</v>
      </c>
      <c r="F25363" s="31"/>
      <c r="G25363" s="33"/>
      <c r="I25363" s="33"/>
      <c r="J25363" s="33"/>
      <c r="AB25363" s="35"/>
    </row>
    <row r="25364" spans="1:28" s="6" customFormat="1" x14ac:dyDescent="0.15">
      <c r="A25364" s="6" t="s">
        <v>163</v>
      </c>
      <c r="E25364" s="31">
        <v>-53</v>
      </c>
      <c r="F25364" s="31"/>
      <c r="G25364" s="33"/>
      <c r="I25364" s="33"/>
      <c r="J25364" s="33"/>
      <c r="AB25364" s="35"/>
    </row>
    <row r="25365" spans="1:28" s="6" customFormat="1" x14ac:dyDescent="0.15">
      <c r="A25365" s="6" t="s">
        <v>163</v>
      </c>
      <c r="E25365" s="31">
        <v>-53</v>
      </c>
      <c r="F25365" s="31"/>
      <c r="G25365" s="33"/>
      <c r="I25365" s="33"/>
      <c r="J25365" s="33"/>
      <c r="AB25365" s="35"/>
    </row>
    <row r="25366" spans="1:28" s="6" customFormat="1" x14ac:dyDescent="0.15">
      <c r="A25366" s="6" t="s">
        <v>163</v>
      </c>
      <c r="E25366" s="31">
        <v>-53</v>
      </c>
      <c r="F25366" s="31"/>
      <c r="G25366" s="33"/>
      <c r="I25366" s="33"/>
      <c r="J25366" s="33"/>
      <c r="AB25366" s="35"/>
    </row>
    <row r="25367" spans="1:28" s="6" customFormat="1" x14ac:dyDescent="0.15">
      <c r="A25367" s="6" t="s">
        <v>163</v>
      </c>
      <c r="E25367" s="31">
        <v>-53</v>
      </c>
      <c r="F25367" s="31"/>
      <c r="G25367" s="33"/>
      <c r="I25367" s="33"/>
      <c r="J25367" s="33"/>
      <c r="AB25367" s="35"/>
    </row>
    <row r="25368" spans="1:28" s="6" customFormat="1" x14ac:dyDescent="0.15">
      <c r="A25368" s="6" t="s">
        <v>163</v>
      </c>
      <c r="E25368" s="31">
        <v>-53</v>
      </c>
      <c r="F25368" s="31"/>
      <c r="G25368" s="33"/>
      <c r="I25368" s="33"/>
      <c r="J25368" s="33"/>
      <c r="AB25368" s="35"/>
    </row>
    <row r="25369" spans="1:28" s="6" customFormat="1" x14ac:dyDescent="0.15">
      <c r="A25369" s="6" t="s">
        <v>163</v>
      </c>
      <c r="E25369" s="31">
        <v>-53</v>
      </c>
      <c r="F25369" s="31"/>
      <c r="G25369" s="33"/>
      <c r="I25369" s="33"/>
      <c r="J25369" s="33"/>
      <c r="AB25369" s="35"/>
    </row>
    <row r="25370" spans="1:28" s="6" customFormat="1" x14ac:dyDescent="0.15">
      <c r="A25370" s="6" t="s">
        <v>163</v>
      </c>
      <c r="E25370" s="31">
        <v>-53</v>
      </c>
      <c r="F25370" s="31"/>
      <c r="G25370" s="33"/>
      <c r="I25370" s="33"/>
      <c r="J25370" s="33"/>
      <c r="AB25370" s="35"/>
    </row>
    <row r="25371" spans="1:28" s="6" customFormat="1" x14ac:dyDescent="0.15">
      <c r="A25371" s="6" t="s">
        <v>163</v>
      </c>
      <c r="E25371" s="31">
        <v>-53</v>
      </c>
      <c r="F25371" s="31"/>
      <c r="G25371" s="33"/>
      <c r="I25371" s="33"/>
      <c r="J25371" s="33"/>
      <c r="AB25371" s="35"/>
    </row>
    <row r="25372" spans="1:28" s="6" customFormat="1" x14ac:dyDescent="0.15">
      <c r="A25372" s="6" t="s">
        <v>163</v>
      </c>
      <c r="E25372" s="31">
        <v>-53</v>
      </c>
      <c r="F25372" s="31"/>
      <c r="G25372" s="33"/>
      <c r="I25372" s="33"/>
      <c r="J25372" s="33"/>
      <c r="AB25372" s="35"/>
    </row>
    <row r="25373" spans="1:28" s="6" customFormat="1" x14ac:dyDescent="0.15">
      <c r="A25373" s="6" t="s">
        <v>163</v>
      </c>
      <c r="E25373" s="31">
        <v>-53</v>
      </c>
      <c r="F25373" s="31"/>
      <c r="G25373" s="33"/>
      <c r="I25373" s="33"/>
      <c r="J25373" s="33"/>
      <c r="AB25373" s="35"/>
    </row>
    <row r="25374" spans="1:28" s="6" customFormat="1" x14ac:dyDescent="0.15">
      <c r="A25374" s="6" t="s">
        <v>163</v>
      </c>
      <c r="E25374" s="31">
        <v>-53</v>
      </c>
      <c r="F25374" s="31"/>
      <c r="G25374" s="33"/>
      <c r="I25374" s="33"/>
      <c r="J25374" s="33"/>
      <c r="AB25374" s="35"/>
    </row>
    <row r="25375" spans="1:28" s="6" customFormat="1" x14ac:dyDescent="0.15">
      <c r="A25375" s="6" t="s">
        <v>163</v>
      </c>
      <c r="E25375" s="31">
        <v>-53</v>
      </c>
      <c r="F25375" s="31"/>
      <c r="G25375" s="33"/>
      <c r="I25375" s="33"/>
      <c r="J25375" s="33"/>
      <c r="AB25375" s="35"/>
    </row>
    <row r="25376" spans="1:28" s="6" customFormat="1" x14ac:dyDescent="0.15">
      <c r="A25376" s="6" t="s">
        <v>163</v>
      </c>
      <c r="E25376" s="31">
        <v>-53</v>
      </c>
      <c r="F25376" s="31"/>
      <c r="G25376" s="33"/>
      <c r="I25376" s="33"/>
      <c r="J25376" s="33"/>
      <c r="AB25376" s="35"/>
    </row>
    <row r="25377" spans="1:28" s="6" customFormat="1" x14ac:dyDescent="0.15">
      <c r="A25377" s="6" t="s">
        <v>163</v>
      </c>
      <c r="E25377" s="31">
        <v>-53</v>
      </c>
      <c r="F25377" s="31"/>
      <c r="G25377" s="33"/>
      <c r="I25377" s="33"/>
      <c r="J25377" s="33"/>
      <c r="AB25377" s="35"/>
    </row>
    <row r="25378" spans="1:28" s="6" customFormat="1" x14ac:dyDescent="0.15">
      <c r="A25378" s="6" t="s">
        <v>163</v>
      </c>
      <c r="E25378" s="31">
        <v>-53</v>
      </c>
      <c r="F25378" s="31"/>
      <c r="G25378" s="33"/>
      <c r="I25378" s="33"/>
      <c r="J25378" s="33"/>
      <c r="AB25378" s="35"/>
    </row>
    <row r="25379" spans="1:28" s="6" customFormat="1" x14ac:dyDescent="0.15">
      <c r="A25379" s="6" t="s">
        <v>163</v>
      </c>
      <c r="E25379" s="31">
        <v>-53</v>
      </c>
      <c r="F25379" s="31"/>
      <c r="G25379" s="33"/>
      <c r="I25379" s="33"/>
      <c r="J25379" s="33"/>
      <c r="AB25379" s="35"/>
    </row>
    <row r="25380" spans="1:28" s="6" customFormat="1" x14ac:dyDescent="0.15">
      <c r="A25380" s="6" t="s">
        <v>163</v>
      </c>
      <c r="E25380" s="31">
        <v>-53</v>
      </c>
      <c r="F25380" s="31"/>
      <c r="G25380" s="33"/>
      <c r="I25380" s="33"/>
      <c r="J25380" s="33"/>
      <c r="AB25380" s="35"/>
    </row>
    <row r="25381" spans="1:28" s="6" customFormat="1" x14ac:dyDescent="0.15">
      <c r="A25381" s="6" t="s">
        <v>163</v>
      </c>
      <c r="E25381" s="31">
        <v>-53</v>
      </c>
      <c r="F25381" s="31"/>
      <c r="G25381" s="33"/>
      <c r="I25381" s="33"/>
      <c r="J25381" s="33"/>
      <c r="AB25381" s="35"/>
    </row>
    <row r="25382" spans="1:28" s="6" customFormat="1" x14ac:dyDescent="0.15">
      <c r="A25382" s="6" t="s">
        <v>163</v>
      </c>
      <c r="E25382" s="31">
        <v>-53</v>
      </c>
      <c r="F25382" s="31"/>
      <c r="G25382" s="33"/>
      <c r="I25382" s="33"/>
      <c r="J25382" s="33"/>
      <c r="AB25382" s="35"/>
    </row>
    <row r="25383" spans="1:28" s="6" customFormat="1" x14ac:dyDescent="0.15">
      <c r="A25383" s="6" t="s">
        <v>163</v>
      </c>
      <c r="E25383" s="31">
        <v>-53</v>
      </c>
      <c r="F25383" s="31"/>
      <c r="G25383" s="33"/>
      <c r="I25383" s="33"/>
      <c r="J25383" s="33"/>
      <c r="AB25383" s="35"/>
    </row>
    <row r="25384" spans="1:28" s="6" customFormat="1" x14ac:dyDescent="0.15">
      <c r="A25384" s="6" t="s">
        <v>163</v>
      </c>
      <c r="E25384" s="31">
        <v>-53</v>
      </c>
      <c r="F25384" s="31"/>
      <c r="G25384" s="33"/>
      <c r="I25384" s="33"/>
      <c r="J25384" s="33"/>
      <c r="AB25384" s="35"/>
    </row>
    <row r="25385" spans="1:28" s="6" customFormat="1" x14ac:dyDescent="0.15">
      <c r="A25385" s="6" t="s">
        <v>163</v>
      </c>
      <c r="E25385" s="31">
        <v>-53</v>
      </c>
      <c r="F25385" s="31"/>
      <c r="G25385" s="33"/>
      <c r="I25385" s="33"/>
      <c r="J25385" s="33"/>
      <c r="AB25385" s="35"/>
    </row>
    <row r="25386" spans="1:28" s="6" customFormat="1" x14ac:dyDescent="0.15">
      <c r="A25386" s="6" t="s">
        <v>163</v>
      </c>
      <c r="E25386" s="31">
        <v>-53</v>
      </c>
      <c r="F25386" s="31"/>
      <c r="G25386" s="33"/>
      <c r="I25386" s="33"/>
      <c r="J25386" s="33"/>
      <c r="AB25386" s="35"/>
    </row>
    <row r="25387" spans="1:28" s="6" customFormat="1" x14ac:dyDescent="0.15">
      <c r="A25387" s="6" t="s">
        <v>163</v>
      </c>
      <c r="E25387" s="31">
        <v>-53</v>
      </c>
      <c r="F25387" s="31"/>
      <c r="G25387" s="33"/>
      <c r="I25387" s="33"/>
      <c r="J25387" s="33"/>
      <c r="AB25387" s="35"/>
    </row>
    <row r="25388" spans="1:28" s="6" customFormat="1" x14ac:dyDescent="0.15">
      <c r="A25388" s="6" t="s">
        <v>163</v>
      </c>
      <c r="E25388" s="31">
        <v>-53</v>
      </c>
      <c r="F25388" s="31"/>
      <c r="G25388" s="33"/>
      <c r="I25388" s="33"/>
      <c r="J25388" s="33"/>
      <c r="AB25388" s="35"/>
    </row>
    <row r="25389" spans="1:28" s="6" customFormat="1" x14ac:dyDescent="0.15">
      <c r="A25389" s="6" t="s">
        <v>163</v>
      </c>
      <c r="E25389" s="31">
        <v>-53</v>
      </c>
      <c r="F25389" s="31"/>
      <c r="G25389" s="33"/>
      <c r="I25389" s="33"/>
      <c r="J25389" s="33"/>
      <c r="AB25389" s="35"/>
    </row>
    <row r="25390" spans="1:28" s="6" customFormat="1" x14ac:dyDescent="0.15">
      <c r="A25390" s="6" t="s">
        <v>163</v>
      </c>
      <c r="E25390" s="31">
        <v>-53</v>
      </c>
      <c r="F25390" s="31"/>
      <c r="G25390" s="33"/>
      <c r="I25390" s="33"/>
      <c r="J25390" s="33"/>
      <c r="AB25390" s="35"/>
    </row>
    <row r="25391" spans="1:28" s="6" customFormat="1" x14ac:dyDescent="0.15">
      <c r="A25391" s="6" t="s">
        <v>163</v>
      </c>
      <c r="E25391" s="31">
        <v>-53</v>
      </c>
      <c r="F25391" s="31"/>
      <c r="G25391" s="33"/>
      <c r="I25391" s="33"/>
      <c r="J25391" s="33"/>
      <c r="AB25391" s="35"/>
    </row>
    <row r="25392" spans="1:28" s="6" customFormat="1" x14ac:dyDescent="0.15">
      <c r="A25392" s="6" t="s">
        <v>163</v>
      </c>
      <c r="E25392" s="31">
        <v>-53</v>
      </c>
      <c r="F25392" s="31"/>
      <c r="G25392" s="33"/>
      <c r="I25392" s="33"/>
      <c r="J25392" s="33"/>
      <c r="AB25392" s="35"/>
    </row>
    <row r="25393" spans="1:28" s="6" customFormat="1" x14ac:dyDescent="0.15">
      <c r="A25393" s="6" t="s">
        <v>163</v>
      </c>
      <c r="E25393" s="31">
        <v>-53</v>
      </c>
      <c r="F25393" s="31"/>
      <c r="G25393" s="33"/>
      <c r="I25393" s="33"/>
      <c r="J25393" s="33"/>
      <c r="AB25393" s="35"/>
    </row>
    <row r="25394" spans="1:28" s="6" customFormat="1" x14ac:dyDescent="0.15">
      <c r="A25394" s="6" t="s">
        <v>163</v>
      </c>
      <c r="E25394" s="31">
        <v>-53</v>
      </c>
      <c r="F25394" s="31"/>
      <c r="G25394" s="33"/>
      <c r="I25394" s="33"/>
      <c r="J25394" s="33"/>
      <c r="AB25394" s="35"/>
    </row>
    <row r="25395" spans="1:28" s="6" customFormat="1" x14ac:dyDescent="0.15">
      <c r="A25395" s="6" t="s">
        <v>163</v>
      </c>
      <c r="E25395" s="31">
        <v>-53</v>
      </c>
      <c r="F25395" s="31"/>
      <c r="G25395" s="33"/>
      <c r="I25395" s="33"/>
      <c r="J25395" s="33"/>
      <c r="AB25395" s="35"/>
    </row>
    <row r="25396" spans="1:28" s="6" customFormat="1" x14ac:dyDescent="0.15">
      <c r="A25396" s="6" t="s">
        <v>163</v>
      </c>
      <c r="E25396" s="31">
        <v>-53</v>
      </c>
      <c r="F25396" s="31"/>
      <c r="G25396" s="33"/>
      <c r="I25396" s="33"/>
      <c r="J25396" s="33"/>
      <c r="AB25396" s="35"/>
    </row>
    <row r="25397" spans="1:28" s="6" customFormat="1" x14ac:dyDescent="0.15">
      <c r="A25397" s="6" t="s">
        <v>163</v>
      </c>
      <c r="E25397" s="31">
        <v>-53</v>
      </c>
      <c r="F25397" s="31"/>
      <c r="G25397" s="33"/>
      <c r="I25397" s="33"/>
      <c r="J25397" s="33"/>
      <c r="AB25397" s="35"/>
    </row>
    <row r="25398" spans="1:28" s="6" customFormat="1" x14ac:dyDescent="0.15">
      <c r="A25398" s="6" t="s">
        <v>163</v>
      </c>
      <c r="E25398" s="31">
        <v>-53</v>
      </c>
      <c r="F25398" s="31"/>
      <c r="G25398" s="33"/>
      <c r="I25398" s="33"/>
      <c r="J25398" s="33"/>
      <c r="AB25398" s="35"/>
    </row>
    <row r="25399" spans="1:28" s="6" customFormat="1" x14ac:dyDescent="0.15">
      <c r="A25399" s="6" t="s">
        <v>163</v>
      </c>
      <c r="E25399" s="31">
        <v>-53</v>
      </c>
      <c r="F25399" s="31"/>
      <c r="G25399" s="33"/>
      <c r="I25399" s="33"/>
      <c r="J25399" s="33"/>
      <c r="AB25399" s="35"/>
    </row>
    <row r="25400" spans="1:28" s="6" customFormat="1" x14ac:dyDescent="0.15">
      <c r="A25400" s="6" t="s">
        <v>163</v>
      </c>
      <c r="E25400" s="31">
        <v>-53</v>
      </c>
      <c r="F25400" s="31"/>
      <c r="G25400" s="33"/>
      <c r="I25400" s="33"/>
      <c r="J25400" s="33"/>
      <c r="AB25400" s="35"/>
    </row>
    <row r="25401" spans="1:28" s="6" customFormat="1" x14ac:dyDescent="0.15">
      <c r="A25401" s="6" t="s">
        <v>163</v>
      </c>
      <c r="E25401" s="31">
        <v>-53</v>
      </c>
      <c r="F25401" s="31"/>
      <c r="G25401" s="33"/>
      <c r="I25401" s="33"/>
      <c r="J25401" s="33"/>
      <c r="AB25401" s="35"/>
    </row>
    <row r="25402" spans="1:28" s="6" customFormat="1" x14ac:dyDescent="0.15">
      <c r="A25402" s="6" t="s">
        <v>163</v>
      </c>
      <c r="E25402" s="31">
        <v>-53</v>
      </c>
      <c r="F25402" s="31"/>
      <c r="G25402" s="33"/>
      <c r="I25402" s="33"/>
      <c r="J25402" s="33"/>
      <c r="AB25402" s="35"/>
    </row>
    <row r="25403" spans="1:28" s="6" customFormat="1" x14ac:dyDescent="0.15">
      <c r="A25403" s="6" t="s">
        <v>163</v>
      </c>
      <c r="E25403" s="31">
        <v>-53</v>
      </c>
      <c r="F25403" s="31"/>
      <c r="G25403" s="33"/>
      <c r="I25403" s="33"/>
      <c r="J25403" s="33"/>
      <c r="AB25403" s="35"/>
    </row>
    <row r="25404" spans="1:28" s="6" customFormat="1" x14ac:dyDescent="0.15">
      <c r="A25404" s="6" t="s">
        <v>163</v>
      </c>
      <c r="E25404" s="31">
        <v>-53</v>
      </c>
      <c r="F25404" s="31"/>
      <c r="G25404" s="33"/>
      <c r="I25404" s="33"/>
      <c r="J25404" s="33"/>
      <c r="AB25404" s="35"/>
    </row>
    <row r="25405" spans="1:28" s="6" customFormat="1" x14ac:dyDescent="0.15">
      <c r="A25405" s="6" t="s">
        <v>163</v>
      </c>
      <c r="E25405" s="31">
        <v>-53</v>
      </c>
      <c r="F25405" s="31"/>
      <c r="G25405" s="33"/>
      <c r="I25405" s="33"/>
      <c r="J25405" s="33"/>
      <c r="AB25405" s="35"/>
    </row>
    <row r="25406" spans="1:28" s="6" customFormat="1" x14ac:dyDescent="0.15">
      <c r="A25406" s="6" t="s">
        <v>163</v>
      </c>
      <c r="E25406" s="31">
        <v>-53</v>
      </c>
      <c r="F25406" s="31"/>
      <c r="G25406" s="33"/>
      <c r="I25406" s="33"/>
      <c r="J25406" s="33"/>
      <c r="AB25406" s="35"/>
    </row>
    <row r="25407" spans="1:28" s="6" customFormat="1" x14ac:dyDescent="0.15">
      <c r="A25407" s="6" t="s">
        <v>163</v>
      </c>
      <c r="E25407" s="31">
        <v>-53</v>
      </c>
      <c r="F25407" s="31"/>
      <c r="G25407" s="33"/>
      <c r="I25407" s="33"/>
      <c r="J25407" s="33"/>
      <c r="AB25407" s="35"/>
    </row>
    <row r="25408" spans="1:28" s="6" customFormat="1" x14ac:dyDescent="0.15">
      <c r="A25408" s="6" t="s">
        <v>163</v>
      </c>
      <c r="E25408" s="31">
        <v>-53</v>
      </c>
      <c r="F25408" s="31"/>
      <c r="G25408" s="33"/>
      <c r="I25408" s="33"/>
      <c r="J25408" s="33"/>
      <c r="AB25408" s="35"/>
    </row>
    <row r="25409" spans="1:28" s="6" customFormat="1" x14ac:dyDescent="0.15">
      <c r="A25409" s="6" t="s">
        <v>163</v>
      </c>
      <c r="E25409" s="31">
        <v>-53</v>
      </c>
      <c r="F25409" s="31"/>
      <c r="G25409" s="33"/>
      <c r="I25409" s="33"/>
      <c r="J25409" s="33"/>
      <c r="AB25409" s="35"/>
    </row>
    <row r="25410" spans="1:28" s="6" customFormat="1" x14ac:dyDescent="0.15">
      <c r="A25410" s="6" t="s">
        <v>163</v>
      </c>
      <c r="E25410" s="31">
        <v>-53</v>
      </c>
      <c r="F25410" s="31"/>
      <c r="G25410" s="33"/>
      <c r="I25410" s="33"/>
      <c r="J25410" s="33"/>
      <c r="AB25410" s="35"/>
    </row>
    <row r="25411" spans="1:28" s="6" customFormat="1" x14ac:dyDescent="0.15">
      <c r="A25411" s="6" t="s">
        <v>163</v>
      </c>
      <c r="E25411" s="31">
        <v>-53</v>
      </c>
      <c r="F25411" s="31"/>
      <c r="G25411" s="33"/>
      <c r="I25411" s="33"/>
      <c r="J25411" s="33"/>
      <c r="AB25411" s="35"/>
    </row>
    <row r="25412" spans="1:28" s="6" customFormat="1" x14ac:dyDescent="0.15">
      <c r="A25412" s="6" t="s">
        <v>163</v>
      </c>
      <c r="E25412" s="31">
        <v>-53</v>
      </c>
      <c r="F25412" s="31"/>
      <c r="G25412" s="33"/>
      <c r="I25412" s="33"/>
      <c r="J25412" s="33"/>
      <c r="AB25412" s="35"/>
    </row>
    <row r="25413" spans="1:28" s="6" customFormat="1" x14ac:dyDescent="0.15">
      <c r="A25413" s="6" t="s">
        <v>163</v>
      </c>
      <c r="E25413" s="31">
        <v>-53</v>
      </c>
      <c r="F25413" s="31"/>
      <c r="G25413" s="33"/>
      <c r="I25413" s="33"/>
      <c r="J25413" s="33"/>
      <c r="AB25413" s="35"/>
    </row>
    <row r="25414" spans="1:28" s="6" customFormat="1" x14ac:dyDescent="0.15">
      <c r="A25414" s="6" t="s">
        <v>163</v>
      </c>
      <c r="E25414" s="31">
        <v>-53</v>
      </c>
      <c r="F25414" s="31"/>
      <c r="G25414" s="33"/>
      <c r="I25414" s="33"/>
      <c r="J25414" s="33"/>
      <c r="AB25414" s="35"/>
    </row>
    <row r="25415" spans="1:28" s="6" customFormat="1" x14ac:dyDescent="0.15">
      <c r="A25415" s="6" t="s">
        <v>163</v>
      </c>
      <c r="E25415" s="31">
        <v>-53</v>
      </c>
      <c r="F25415" s="31"/>
      <c r="G25415" s="33"/>
      <c r="I25415" s="33"/>
      <c r="J25415" s="33"/>
      <c r="AB25415" s="35"/>
    </row>
    <row r="25416" spans="1:28" s="6" customFormat="1" x14ac:dyDescent="0.15">
      <c r="A25416" s="6" t="s">
        <v>163</v>
      </c>
      <c r="E25416" s="31">
        <v>-53</v>
      </c>
      <c r="F25416" s="31"/>
      <c r="G25416" s="33"/>
      <c r="I25416" s="33"/>
      <c r="J25416" s="33"/>
      <c r="AB25416" s="35"/>
    </row>
    <row r="25417" spans="1:28" s="6" customFormat="1" x14ac:dyDescent="0.15">
      <c r="A25417" s="6" t="s">
        <v>163</v>
      </c>
      <c r="E25417" s="31">
        <v>-53</v>
      </c>
      <c r="F25417" s="31"/>
      <c r="G25417" s="33"/>
      <c r="I25417" s="33"/>
      <c r="J25417" s="33"/>
      <c r="AB25417" s="35"/>
    </row>
    <row r="25418" spans="1:28" s="6" customFormat="1" x14ac:dyDescent="0.15">
      <c r="A25418" s="6" t="s">
        <v>163</v>
      </c>
      <c r="E25418" s="31">
        <v>-53</v>
      </c>
      <c r="F25418" s="31"/>
      <c r="G25418" s="33"/>
      <c r="I25418" s="33"/>
      <c r="J25418" s="33"/>
      <c r="AB25418" s="35"/>
    </row>
    <row r="25419" spans="1:28" s="6" customFormat="1" x14ac:dyDescent="0.15">
      <c r="A25419" s="6" t="s">
        <v>163</v>
      </c>
      <c r="E25419" s="31">
        <v>-53</v>
      </c>
      <c r="F25419" s="31"/>
      <c r="G25419" s="33"/>
      <c r="I25419" s="33"/>
      <c r="J25419" s="33"/>
      <c r="AB25419" s="35"/>
    </row>
    <row r="25420" spans="1:28" s="6" customFormat="1" x14ac:dyDescent="0.15">
      <c r="A25420" s="6" t="s">
        <v>163</v>
      </c>
      <c r="E25420" s="31">
        <v>-53</v>
      </c>
      <c r="F25420" s="31"/>
      <c r="G25420" s="33"/>
      <c r="I25420" s="33"/>
      <c r="J25420" s="33"/>
      <c r="AB25420" s="35"/>
    </row>
    <row r="25421" spans="1:28" s="6" customFormat="1" x14ac:dyDescent="0.15">
      <c r="A25421" s="6" t="s">
        <v>163</v>
      </c>
      <c r="E25421" s="31">
        <v>-53</v>
      </c>
      <c r="F25421" s="31"/>
      <c r="G25421" s="33"/>
      <c r="I25421" s="33"/>
      <c r="J25421" s="33"/>
      <c r="AB25421" s="35"/>
    </row>
    <row r="25422" spans="1:28" s="6" customFormat="1" x14ac:dyDescent="0.15">
      <c r="A25422" s="6" t="s">
        <v>163</v>
      </c>
      <c r="E25422" s="31">
        <v>-53</v>
      </c>
      <c r="F25422" s="31"/>
      <c r="G25422" s="33"/>
      <c r="I25422" s="33"/>
      <c r="J25422" s="33"/>
      <c r="AB25422" s="35"/>
    </row>
    <row r="25423" spans="1:28" s="6" customFormat="1" x14ac:dyDescent="0.15">
      <c r="A25423" s="6" t="s">
        <v>163</v>
      </c>
      <c r="E25423" s="31">
        <v>-53</v>
      </c>
      <c r="F25423" s="31"/>
      <c r="G25423" s="33"/>
      <c r="I25423" s="33"/>
      <c r="J25423" s="33"/>
      <c r="AB25423" s="35"/>
    </row>
    <row r="25424" spans="1:28" s="6" customFormat="1" x14ac:dyDescent="0.15">
      <c r="A25424" s="6" t="s">
        <v>163</v>
      </c>
      <c r="E25424" s="31">
        <v>-53</v>
      </c>
      <c r="F25424" s="31"/>
      <c r="G25424" s="33"/>
      <c r="I25424" s="33"/>
      <c r="J25424" s="33"/>
      <c r="AB25424" s="35"/>
    </row>
    <row r="25425" spans="1:28" s="6" customFormat="1" x14ac:dyDescent="0.15">
      <c r="A25425" s="6" t="s">
        <v>163</v>
      </c>
      <c r="E25425" s="31">
        <v>-53</v>
      </c>
      <c r="F25425" s="31"/>
      <c r="G25425" s="33"/>
      <c r="I25425" s="33"/>
      <c r="J25425" s="33"/>
      <c r="AB25425" s="35"/>
    </row>
    <row r="25426" spans="1:28" s="6" customFormat="1" x14ac:dyDescent="0.15">
      <c r="A25426" s="6" t="s">
        <v>163</v>
      </c>
      <c r="E25426" s="31">
        <v>-53</v>
      </c>
      <c r="F25426" s="31"/>
      <c r="G25426" s="33"/>
      <c r="I25426" s="33"/>
      <c r="J25426" s="33"/>
      <c r="AB25426" s="35"/>
    </row>
    <row r="25427" spans="1:28" s="6" customFormat="1" x14ac:dyDescent="0.15">
      <c r="A25427" s="6" t="s">
        <v>163</v>
      </c>
      <c r="E25427" s="31">
        <v>-53</v>
      </c>
      <c r="F25427" s="31"/>
      <c r="G25427" s="33"/>
      <c r="I25427" s="33"/>
      <c r="J25427" s="33"/>
      <c r="AB25427" s="35"/>
    </row>
    <row r="25428" spans="1:28" s="6" customFormat="1" x14ac:dyDescent="0.15">
      <c r="A25428" s="6" t="s">
        <v>163</v>
      </c>
      <c r="E25428" s="31">
        <v>-53</v>
      </c>
      <c r="F25428" s="31"/>
      <c r="G25428" s="33"/>
      <c r="I25428" s="33"/>
      <c r="J25428" s="33"/>
      <c r="AB25428" s="35"/>
    </row>
    <row r="25429" spans="1:28" s="6" customFormat="1" x14ac:dyDescent="0.15">
      <c r="A25429" s="6" t="s">
        <v>163</v>
      </c>
      <c r="E25429" s="31">
        <v>-53</v>
      </c>
      <c r="F25429" s="31"/>
      <c r="G25429" s="33"/>
      <c r="I25429" s="33"/>
      <c r="J25429" s="33"/>
      <c r="AB25429" s="35"/>
    </row>
    <row r="25430" spans="1:28" s="6" customFormat="1" x14ac:dyDescent="0.15">
      <c r="A25430" s="6" t="s">
        <v>163</v>
      </c>
      <c r="E25430" s="31">
        <v>-53</v>
      </c>
      <c r="F25430" s="31"/>
      <c r="G25430" s="33"/>
      <c r="I25430" s="33"/>
      <c r="J25430" s="33"/>
      <c r="AB25430" s="35"/>
    </row>
    <row r="25431" spans="1:28" s="6" customFormat="1" x14ac:dyDescent="0.15">
      <c r="A25431" s="6" t="s">
        <v>163</v>
      </c>
      <c r="E25431" s="31">
        <v>-53</v>
      </c>
      <c r="F25431" s="31"/>
      <c r="G25431" s="33"/>
      <c r="I25431" s="33"/>
      <c r="J25431" s="33"/>
      <c r="AB25431" s="35"/>
    </row>
    <row r="25432" spans="1:28" s="6" customFormat="1" x14ac:dyDescent="0.15">
      <c r="A25432" s="6" t="s">
        <v>163</v>
      </c>
      <c r="E25432" s="31">
        <v>-53</v>
      </c>
      <c r="F25432" s="31"/>
      <c r="G25432" s="33"/>
      <c r="I25432" s="33"/>
      <c r="J25432" s="33"/>
      <c r="AB25432" s="35"/>
    </row>
    <row r="25433" spans="1:28" s="6" customFormat="1" x14ac:dyDescent="0.15">
      <c r="A25433" s="6" t="s">
        <v>163</v>
      </c>
      <c r="E25433" s="31">
        <v>-53</v>
      </c>
      <c r="F25433" s="31"/>
      <c r="G25433" s="33"/>
      <c r="I25433" s="33"/>
      <c r="J25433" s="33"/>
      <c r="AB25433" s="35"/>
    </row>
    <row r="25434" spans="1:28" s="6" customFormat="1" x14ac:dyDescent="0.15">
      <c r="A25434" s="6" t="s">
        <v>163</v>
      </c>
      <c r="E25434" s="31">
        <v>-53</v>
      </c>
      <c r="F25434" s="31"/>
      <c r="G25434" s="33"/>
      <c r="I25434" s="33"/>
      <c r="J25434" s="33"/>
      <c r="AB25434" s="35"/>
    </row>
    <row r="25435" spans="1:28" s="6" customFormat="1" x14ac:dyDescent="0.15">
      <c r="A25435" s="6" t="s">
        <v>163</v>
      </c>
      <c r="E25435" s="31">
        <v>-53</v>
      </c>
      <c r="F25435" s="31"/>
      <c r="G25435" s="33"/>
      <c r="I25435" s="33"/>
      <c r="J25435" s="33"/>
      <c r="AB25435" s="35"/>
    </row>
    <row r="25436" spans="1:28" s="6" customFormat="1" x14ac:dyDescent="0.15">
      <c r="A25436" s="6" t="s">
        <v>163</v>
      </c>
      <c r="E25436" s="31">
        <v>-52</v>
      </c>
      <c r="F25436" s="31"/>
      <c r="G25436" s="33"/>
      <c r="I25436" s="33"/>
      <c r="J25436" s="33"/>
      <c r="AB25436" s="35"/>
    </row>
    <row r="25437" spans="1:28" s="6" customFormat="1" x14ac:dyDescent="0.15">
      <c r="A25437" s="6" t="s">
        <v>163</v>
      </c>
      <c r="E25437" s="31">
        <v>-52</v>
      </c>
      <c r="F25437" s="31"/>
      <c r="G25437" s="33"/>
      <c r="I25437" s="33"/>
      <c r="J25437" s="33"/>
      <c r="AB25437" s="35"/>
    </row>
    <row r="25438" spans="1:28" s="6" customFormat="1" x14ac:dyDescent="0.15">
      <c r="A25438" s="6" t="s">
        <v>163</v>
      </c>
      <c r="E25438" s="31">
        <v>-53</v>
      </c>
      <c r="F25438" s="31"/>
      <c r="G25438" s="33"/>
      <c r="I25438" s="33"/>
      <c r="J25438" s="33"/>
      <c r="AB25438" s="35"/>
    </row>
    <row r="25439" spans="1:28" s="6" customFormat="1" x14ac:dyDescent="0.15">
      <c r="A25439" s="6" t="s">
        <v>163</v>
      </c>
      <c r="E25439" s="31">
        <v>-53</v>
      </c>
      <c r="F25439" s="31"/>
      <c r="G25439" s="33"/>
      <c r="I25439" s="33"/>
      <c r="J25439" s="33"/>
      <c r="AB25439" s="35"/>
    </row>
    <row r="25440" spans="1:28" s="6" customFormat="1" x14ac:dyDescent="0.15">
      <c r="A25440" s="6" t="s">
        <v>163</v>
      </c>
      <c r="E25440" s="31">
        <v>-53</v>
      </c>
      <c r="F25440" s="31"/>
      <c r="G25440" s="33"/>
      <c r="I25440" s="33"/>
      <c r="J25440" s="33"/>
      <c r="AB25440" s="35"/>
    </row>
    <row r="25441" spans="1:28" s="6" customFormat="1" x14ac:dyDescent="0.15">
      <c r="A25441" s="6" t="s">
        <v>163</v>
      </c>
      <c r="E25441" s="31">
        <v>-53</v>
      </c>
      <c r="F25441" s="31"/>
      <c r="G25441" s="33"/>
      <c r="I25441" s="33"/>
      <c r="J25441" s="33"/>
      <c r="AB25441" s="35"/>
    </row>
    <row r="25442" spans="1:28" s="6" customFormat="1" x14ac:dyDescent="0.15">
      <c r="A25442" s="6" t="s">
        <v>163</v>
      </c>
      <c r="E25442" s="31">
        <v>-53</v>
      </c>
      <c r="F25442" s="31"/>
      <c r="G25442" s="33"/>
      <c r="I25442" s="33"/>
      <c r="J25442" s="33"/>
      <c r="AB25442" s="35"/>
    </row>
    <row r="25443" spans="1:28" s="6" customFormat="1" x14ac:dyDescent="0.15">
      <c r="A25443" s="6" t="s">
        <v>163</v>
      </c>
      <c r="E25443" s="31">
        <v>-53</v>
      </c>
      <c r="F25443" s="31"/>
      <c r="G25443" s="33"/>
      <c r="I25443" s="33"/>
      <c r="J25443" s="33"/>
      <c r="AB25443" s="35"/>
    </row>
    <row r="25444" spans="1:28" s="6" customFormat="1" x14ac:dyDescent="0.15">
      <c r="A25444" s="6" t="s">
        <v>163</v>
      </c>
      <c r="E25444" s="31">
        <v>-53</v>
      </c>
      <c r="F25444" s="31"/>
      <c r="G25444" s="33"/>
      <c r="I25444" s="33"/>
      <c r="J25444" s="33"/>
      <c r="AB25444" s="35"/>
    </row>
    <row r="25445" spans="1:28" s="6" customFormat="1" x14ac:dyDescent="0.15">
      <c r="A25445" s="6" t="s">
        <v>163</v>
      </c>
      <c r="E25445" s="31">
        <v>-53</v>
      </c>
      <c r="F25445" s="31"/>
      <c r="G25445" s="33"/>
      <c r="I25445" s="33"/>
      <c r="J25445" s="33"/>
      <c r="AB25445" s="35"/>
    </row>
    <row r="25446" spans="1:28" s="6" customFormat="1" x14ac:dyDescent="0.15">
      <c r="A25446" s="6" t="s">
        <v>163</v>
      </c>
      <c r="E25446" s="31">
        <v>-53</v>
      </c>
      <c r="F25446" s="31"/>
      <c r="G25446" s="33"/>
      <c r="I25446" s="33"/>
      <c r="J25446" s="33"/>
      <c r="AB25446" s="35"/>
    </row>
    <row r="25447" spans="1:28" s="6" customFormat="1" x14ac:dyDescent="0.15">
      <c r="A25447" s="6" t="s">
        <v>163</v>
      </c>
      <c r="E25447" s="31">
        <v>-50</v>
      </c>
      <c r="F25447" s="31"/>
      <c r="G25447" s="33"/>
      <c r="I25447" s="33"/>
      <c r="J25447" s="33"/>
      <c r="AB25447" s="35"/>
    </row>
    <row r="25448" spans="1:28" s="6" customFormat="1" x14ac:dyDescent="0.15">
      <c r="A25448" s="6" t="s">
        <v>163</v>
      </c>
      <c r="E25448" s="31">
        <v>-53</v>
      </c>
      <c r="F25448" s="31"/>
      <c r="G25448" s="33"/>
      <c r="I25448" s="33"/>
      <c r="J25448" s="33"/>
      <c r="AB25448" s="35"/>
    </row>
    <row r="25449" spans="1:28" s="6" customFormat="1" x14ac:dyDescent="0.15">
      <c r="A25449" s="6" t="s">
        <v>163</v>
      </c>
      <c r="E25449" s="31">
        <v>-53</v>
      </c>
      <c r="F25449" s="31"/>
      <c r="G25449" s="33"/>
      <c r="I25449" s="33"/>
      <c r="J25449" s="33"/>
      <c r="AB25449" s="35"/>
    </row>
    <row r="25450" spans="1:28" s="6" customFormat="1" x14ac:dyDescent="0.15">
      <c r="A25450" s="6" t="s">
        <v>163</v>
      </c>
      <c r="E25450" s="31">
        <v>-53</v>
      </c>
      <c r="F25450" s="31"/>
      <c r="G25450" s="33"/>
      <c r="I25450" s="33"/>
      <c r="J25450" s="33"/>
      <c r="AB25450" s="35"/>
    </row>
    <row r="25451" spans="1:28" s="6" customFormat="1" x14ac:dyDescent="0.15">
      <c r="A25451" s="6" t="s">
        <v>163</v>
      </c>
      <c r="E25451" s="31">
        <v>-53</v>
      </c>
      <c r="F25451" s="31"/>
      <c r="G25451" s="33"/>
      <c r="I25451" s="33"/>
      <c r="J25451" s="33"/>
      <c r="AB25451" s="35"/>
    </row>
    <row r="25452" spans="1:28" s="6" customFormat="1" x14ac:dyDescent="0.15">
      <c r="A25452" s="6" t="s">
        <v>163</v>
      </c>
      <c r="E25452" s="31">
        <v>-53</v>
      </c>
      <c r="F25452" s="31"/>
      <c r="G25452" s="33"/>
      <c r="I25452" s="33"/>
      <c r="J25452" s="33"/>
      <c r="AB25452" s="35"/>
    </row>
    <row r="25453" spans="1:28" s="6" customFormat="1" x14ac:dyDescent="0.15">
      <c r="A25453" s="6" t="s">
        <v>163</v>
      </c>
      <c r="E25453" s="31">
        <v>-53</v>
      </c>
      <c r="F25453" s="31"/>
      <c r="G25453" s="33"/>
      <c r="I25453" s="33"/>
      <c r="J25453" s="33"/>
      <c r="AB25453" s="35"/>
    </row>
    <row r="25454" spans="1:28" s="6" customFormat="1" x14ac:dyDescent="0.15">
      <c r="A25454" s="6" t="s">
        <v>163</v>
      </c>
      <c r="E25454" s="31">
        <v>-53</v>
      </c>
      <c r="F25454" s="31"/>
      <c r="G25454" s="33"/>
      <c r="I25454" s="33"/>
      <c r="J25454" s="33"/>
      <c r="AB25454" s="35"/>
    </row>
    <row r="25455" spans="1:28" s="6" customFormat="1" x14ac:dyDescent="0.15">
      <c r="A25455" s="6" t="s">
        <v>163</v>
      </c>
      <c r="E25455" s="31">
        <v>-53</v>
      </c>
      <c r="F25455" s="31"/>
      <c r="G25455" s="33"/>
      <c r="I25455" s="33"/>
      <c r="J25455" s="33"/>
      <c r="AB25455" s="35"/>
    </row>
    <row r="25456" spans="1:28" s="6" customFormat="1" x14ac:dyDescent="0.15">
      <c r="A25456" s="6" t="s">
        <v>163</v>
      </c>
      <c r="E25456" s="31">
        <v>-53</v>
      </c>
      <c r="F25456" s="31"/>
      <c r="G25456" s="33"/>
      <c r="I25456" s="33"/>
      <c r="J25456" s="33"/>
      <c r="AB25456" s="35"/>
    </row>
    <row r="25457" spans="1:28" s="6" customFormat="1" x14ac:dyDescent="0.15">
      <c r="A25457" s="6" t="s">
        <v>163</v>
      </c>
      <c r="E25457" s="31">
        <v>-53</v>
      </c>
      <c r="F25457" s="31"/>
      <c r="G25457" s="33"/>
      <c r="I25457" s="33"/>
      <c r="J25457" s="33"/>
      <c r="AB25457" s="35"/>
    </row>
    <row r="25458" spans="1:28" s="6" customFormat="1" x14ac:dyDescent="0.15">
      <c r="A25458" s="6" t="s">
        <v>163</v>
      </c>
      <c r="E25458" s="31">
        <v>-53</v>
      </c>
      <c r="F25458" s="31"/>
      <c r="G25458" s="33"/>
      <c r="I25458" s="33"/>
      <c r="J25458" s="33"/>
      <c r="AB25458" s="35"/>
    </row>
    <row r="25459" spans="1:28" s="6" customFormat="1" x14ac:dyDescent="0.15">
      <c r="A25459" s="6" t="s">
        <v>163</v>
      </c>
      <c r="E25459" s="31">
        <v>-50</v>
      </c>
      <c r="F25459" s="31"/>
      <c r="G25459" s="33"/>
      <c r="I25459" s="33"/>
      <c r="J25459" s="33"/>
      <c r="AB25459" s="35"/>
    </row>
    <row r="25460" spans="1:28" s="6" customFormat="1" x14ac:dyDescent="0.15">
      <c r="A25460" s="6" t="s">
        <v>163</v>
      </c>
      <c r="E25460" s="31">
        <v>-53</v>
      </c>
      <c r="F25460" s="31"/>
      <c r="G25460" s="33"/>
      <c r="I25460" s="33"/>
      <c r="J25460" s="33"/>
      <c r="AB25460" s="35"/>
    </row>
    <row r="25461" spans="1:28" s="6" customFormat="1" x14ac:dyDescent="0.15">
      <c r="A25461" s="6" t="s">
        <v>163</v>
      </c>
      <c r="E25461" s="31">
        <v>-52</v>
      </c>
      <c r="F25461" s="31"/>
      <c r="G25461" s="33"/>
      <c r="I25461" s="33"/>
      <c r="J25461" s="33"/>
      <c r="AB25461" s="35"/>
    </row>
    <row r="25462" spans="1:28" s="6" customFormat="1" x14ac:dyDescent="0.15">
      <c r="A25462" s="6" t="s">
        <v>163</v>
      </c>
      <c r="E25462" s="31">
        <v>-50</v>
      </c>
      <c r="F25462" s="31"/>
      <c r="G25462" s="33"/>
      <c r="I25462" s="33"/>
      <c r="J25462" s="33"/>
      <c r="AB25462" s="35"/>
    </row>
    <row r="25463" spans="1:28" s="6" customFormat="1" x14ac:dyDescent="0.15">
      <c r="A25463" s="6" t="s">
        <v>163</v>
      </c>
      <c r="E25463" s="31">
        <v>-50</v>
      </c>
      <c r="F25463" s="31"/>
      <c r="G25463" s="33"/>
      <c r="I25463" s="33"/>
      <c r="J25463" s="33"/>
      <c r="AB25463" s="35"/>
    </row>
    <row r="25464" spans="1:28" s="6" customFormat="1" x14ac:dyDescent="0.15">
      <c r="A25464" s="6" t="s">
        <v>163</v>
      </c>
      <c r="E25464" s="31">
        <v>-53</v>
      </c>
      <c r="F25464" s="31"/>
      <c r="G25464" s="33"/>
      <c r="I25464" s="33"/>
      <c r="J25464" s="33"/>
      <c r="AB25464" s="35"/>
    </row>
    <row r="25465" spans="1:28" s="6" customFormat="1" x14ac:dyDescent="0.15">
      <c r="A25465" s="6" t="s">
        <v>163</v>
      </c>
      <c r="E25465" s="31">
        <v>-53</v>
      </c>
      <c r="F25465" s="31"/>
      <c r="G25465" s="33"/>
      <c r="I25465" s="33"/>
      <c r="J25465" s="33"/>
      <c r="AB25465" s="35"/>
    </row>
    <row r="25466" spans="1:28" s="6" customFormat="1" x14ac:dyDescent="0.15">
      <c r="A25466" s="6" t="s">
        <v>163</v>
      </c>
      <c r="E25466" s="31">
        <v>-53</v>
      </c>
      <c r="F25466" s="31"/>
      <c r="G25466" s="33"/>
      <c r="I25466" s="33"/>
      <c r="J25466" s="33"/>
      <c r="AB25466" s="35"/>
    </row>
    <row r="25467" spans="1:28" s="6" customFormat="1" x14ac:dyDescent="0.15">
      <c r="A25467" s="6" t="s">
        <v>163</v>
      </c>
      <c r="E25467" s="31">
        <v>-57</v>
      </c>
      <c r="F25467" s="31"/>
      <c r="G25467" s="33"/>
      <c r="I25467" s="33"/>
      <c r="J25467" s="33"/>
      <c r="AB25467" s="35"/>
    </row>
    <row r="25468" spans="1:28" s="6" customFormat="1" x14ac:dyDescent="0.15">
      <c r="A25468" s="6" t="s">
        <v>163</v>
      </c>
      <c r="E25468" s="31">
        <v>-87</v>
      </c>
      <c r="F25468" s="31"/>
      <c r="G25468" s="33"/>
      <c r="I25468" s="33"/>
      <c r="J25468" s="33"/>
      <c r="AB25468" s="35"/>
    </row>
    <row r="25469" spans="1:28" s="6" customFormat="1" x14ac:dyDescent="0.15">
      <c r="A25469" s="6" t="s">
        <v>163</v>
      </c>
      <c r="E25469" s="31">
        <v>-87</v>
      </c>
      <c r="F25469" s="31"/>
      <c r="G25469" s="33"/>
      <c r="I25469" s="33"/>
      <c r="J25469" s="33"/>
      <c r="AB25469" s="35"/>
    </row>
    <row r="25470" spans="1:28" s="6" customFormat="1" x14ac:dyDescent="0.15">
      <c r="A25470" s="6" t="s">
        <v>163</v>
      </c>
      <c r="E25470" s="31">
        <v>-54</v>
      </c>
      <c r="F25470" s="31"/>
      <c r="G25470" s="33"/>
      <c r="I25470" s="33"/>
      <c r="J25470" s="33"/>
      <c r="AB25470" s="35"/>
    </row>
    <row r="25471" spans="1:28" s="6" customFormat="1" x14ac:dyDescent="0.15">
      <c r="A25471" s="6" t="s">
        <v>163</v>
      </c>
      <c r="E25471" s="31">
        <v>-54</v>
      </c>
      <c r="F25471" s="31"/>
      <c r="G25471" s="33"/>
      <c r="I25471" s="33"/>
      <c r="J25471" s="33"/>
      <c r="AB25471" s="35"/>
    </row>
    <row r="25472" spans="1:28" s="6" customFormat="1" x14ac:dyDescent="0.15">
      <c r="A25472" s="6" t="s">
        <v>163</v>
      </c>
      <c r="E25472" s="31">
        <v>-54</v>
      </c>
      <c r="F25472" s="31"/>
      <c r="G25472" s="33"/>
      <c r="I25472" s="33"/>
      <c r="J25472" s="33"/>
      <c r="AB25472" s="35"/>
    </row>
    <row r="25473" spans="1:28" s="6" customFormat="1" x14ac:dyDescent="0.15">
      <c r="A25473" s="6" t="s">
        <v>163</v>
      </c>
      <c r="E25473" s="31">
        <v>-55</v>
      </c>
      <c r="F25473" s="31"/>
      <c r="G25473" s="33"/>
      <c r="I25473" s="33"/>
      <c r="J25473" s="33"/>
      <c r="AB25473" s="35"/>
    </row>
    <row r="25474" spans="1:28" s="6" customFormat="1" x14ac:dyDescent="0.15">
      <c r="A25474" s="6" t="s">
        <v>163</v>
      </c>
      <c r="E25474" s="31">
        <v>-55</v>
      </c>
      <c r="F25474" s="31"/>
      <c r="G25474" s="33"/>
      <c r="I25474" s="33"/>
      <c r="J25474" s="33"/>
      <c r="AB25474" s="35"/>
    </row>
    <row r="25475" spans="1:28" s="6" customFormat="1" x14ac:dyDescent="0.15">
      <c r="A25475" s="6" t="s">
        <v>163</v>
      </c>
      <c r="E25475" s="31">
        <v>-54</v>
      </c>
      <c r="F25475" s="31"/>
      <c r="G25475" s="33"/>
      <c r="I25475" s="33"/>
      <c r="J25475" s="33"/>
      <c r="AB25475" s="35"/>
    </row>
    <row r="25476" spans="1:28" s="6" customFormat="1" x14ac:dyDescent="0.15">
      <c r="A25476" s="6" t="s">
        <v>163</v>
      </c>
      <c r="E25476" s="31">
        <v>-52</v>
      </c>
      <c r="F25476" s="31"/>
      <c r="G25476" s="33"/>
      <c r="I25476" s="33"/>
      <c r="J25476" s="33"/>
      <c r="AB25476" s="35"/>
    </row>
    <row r="25477" spans="1:28" s="6" customFormat="1" x14ac:dyDescent="0.15">
      <c r="A25477" s="6" t="s">
        <v>163</v>
      </c>
      <c r="E25477" s="31">
        <v>-52</v>
      </c>
      <c r="F25477" s="31"/>
      <c r="G25477" s="33"/>
      <c r="I25477" s="33"/>
      <c r="J25477" s="33"/>
      <c r="AB25477" s="35"/>
    </row>
    <row r="25478" spans="1:28" s="6" customFormat="1" x14ac:dyDescent="0.15">
      <c r="A25478" s="6" t="s">
        <v>163</v>
      </c>
      <c r="E25478" s="31">
        <v>-53</v>
      </c>
      <c r="F25478" s="31"/>
      <c r="G25478" s="33"/>
      <c r="I25478" s="33"/>
      <c r="J25478" s="33"/>
      <c r="AB25478" s="35"/>
    </row>
    <row r="25479" spans="1:28" s="6" customFormat="1" x14ac:dyDescent="0.15">
      <c r="A25479" s="6" t="s">
        <v>163</v>
      </c>
      <c r="E25479" s="31">
        <v>-53</v>
      </c>
      <c r="F25479" s="31"/>
      <c r="G25479" s="33"/>
      <c r="I25479" s="33"/>
      <c r="J25479" s="33"/>
      <c r="AB25479" s="35"/>
    </row>
    <row r="25480" spans="1:28" s="6" customFormat="1" x14ac:dyDescent="0.15">
      <c r="A25480" s="6" t="s">
        <v>163</v>
      </c>
      <c r="E25480" s="31">
        <v>-53</v>
      </c>
      <c r="F25480" s="31"/>
      <c r="G25480" s="33"/>
      <c r="I25480" s="33"/>
      <c r="J25480" s="33"/>
      <c r="AB25480" s="35"/>
    </row>
    <row r="25481" spans="1:28" s="6" customFormat="1" x14ac:dyDescent="0.15">
      <c r="A25481" s="6" t="s">
        <v>163</v>
      </c>
      <c r="E25481" s="31">
        <v>-53</v>
      </c>
      <c r="F25481" s="31"/>
      <c r="G25481" s="33"/>
      <c r="I25481" s="33"/>
      <c r="J25481" s="33"/>
      <c r="AB25481" s="35"/>
    </row>
    <row r="25482" spans="1:28" s="6" customFormat="1" x14ac:dyDescent="0.15">
      <c r="A25482" s="6" t="s">
        <v>163</v>
      </c>
      <c r="E25482" s="31">
        <v>-53</v>
      </c>
      <c r="F25482" s="31"/>
      <c r="G25482" s="33"/>
      <c r="I25482" s="33"/>
      <c r="J25482" s="33"/>
      <c r="AB25482" s="35"/>
    </row>
    <row r="25483" spans="1:28" s="6" customFormat="1" x14ac:dyDescent="0.15">
      <c r="A25483" s="6" t="s">
        <v>163</v>
      </c>
      <c r="E25483" s="31">
        <v>-53</v>
      </c>
      <c r="F25483" s="31"/>
      <c r="G25483" s="33"/>
      <c r="I25483" s="33"/>
      <c r="J25483" s="33"/>
      <c r="AB25483" s="35"/>
    </row>
    <row r="25484" spans="1:28" s="6" customFormat="1" x14ac:dyDescent="0.15">
      <c r="A25484" s="6" t="s">
        <v>163</v>
      </c>
      <c r="E25484" s="31">
        <v>-53</v>
      </c>
      <c r="F25484" s="31"/>
      <c r="G25484" s="33"/>
      <c r="I25484" s="33"/>
      <c r="J25484" s="33"/>
      <c r="AB25484" s="35"/>
    </row>
    <row r="25485" spans="1:28" s="6" customFormat="1" x14ac:dyDescent="0.15">
      <c r="A25485" s="6" t="s">
        <v>163</v>
      </c>
      <c r="E25485" s="31">
        <v>-53</v>
      </c>
      <c r="F25485" s="31"/>
      <c r="G25485" s="33"/>
      <c r="I25485" s="33"/>
      <c r="J25485" s="33"/>
      <c r="AB25485" s="35"/>
    </row>
    <row r="25486" spans="1:28" s="6" customFormat="1" x14ac:dyDescent="0.15">
      <c r="A25486" s="6" t="s">
        <v>163</v>
      </c>
      <c r="E25486" s="31">
        <v>-53</v>
      </c>
      <c r="F25486" s="31"/>
      <c r="G25486" s="33"/>
      <c r="I25486" s="33"/>
      <c r="J25486" s="33"/>
      <c r="AB25486" s="35"/>
    </row>
    <row r="25487" spans="1:28" s="6" customFormat="1" x14ac:dyDescent="0.15">
      <c r="A25487" s="6" t="s">
        <v>163</v>
      </c>
      <c r="E25487" s="31">
        <v>-53</v>
      </c>
      <c r="F25487" s="31"/>
      <c r="G25487" s="33"/>
      <c r="I25487" s="33"/>
      <c r="J25487" s="33"/>
      <c r="AB25487" s="35"/>
    </row>
    <row r="25488" spans="1:28" s="6" customFormat="1" x14ac:dyDescent="0.15">
      <c r="A25488" s="6" t="s">
        <v>163</v>
      </c>
      <c r="E25488" s="31">
        <v>-53</v>
      </c>
      <c r="F25488" s="31"/>
      <c r="G25488" s="33"/>
      <c r="I25488" s="33"/>
      <c r="J25488" s="33"/>
      <c r="AB25488" s="35"/>
    </row>
    <row r="25489" spans="1:28" s="6" customFormat="1" x14ac:dyDescent="0.15">
      <c r="A25489" s="6" t="s">
        <v>163</v>
      </c>
      <c r="E25489" s="31">
        <v>-52</v>
      </c>
      <c r="F25489" s="31"/>
      <c r="G25489" s="33"/>
      <c r="I25489" s="33"/>
      <c r="J25489" s="33"/>
      <c r="AB25489" s="35"/>
    </row>
    <row r="25490" spans="1:28" s="6" customFormat="1" x14ac:dyDescent="0.15">
      <c r="A25490" s="6" t="s">
        <v>163</v>
      </c>
      <c r="E25490" s="31">
        <v>-50</v>
      </c>
      <c r="F25490" s="31"/>
      <c r="G25490" s="33"/>
      <c r="I25490" s="33"/>
      <c r="J25490" s="33"/>
      <c r="AB25490" s="35"/>
    </row>
    <row r="25491" spans="1:28" s="6" customFormat="1" x14ac:dyDescent="0.15">
      <c r="A25491" s="6" t="s">
        <v>163</v>
      </c>
      <c r="E25491" s="31">
        <v>-50</v>
      </c>
      <c r="F25491" s="31"/>
      <c r="G25491" s="33"/>
      <c r="I25491" s="33"/>
      <c r="J25491" s="33"/>
      <c r="AB25491" s="35"/>
    </row>
    <row r="25492" spans="1:28" s="6" customFormat="1" x14ac:dyDescent="0.15">
      <c r="A25492" s="6" t="s">
        <v>163</v>
      </c>
      <c r="E25492" s="31">
        <v>-53</v>
      </c>
      <c r="F25492" s="31"/>
      <c r="G25492" s="33"/>
      <c r="I25492" s="33"/>
      <c r="J25492" s="33"/>
      <c r="AB25492" s="35"/>
    </row>
    <row r="25493" spans="1:28" s="6" customFormat="1" x14ac:dyDescent="0.15">
      <c r="A25493" s="6" t="s">
        <v>163</v>
      </c>
      <c r="E25493" s="31">
        <v>-53</v>
      </c>
      <c r="F25493" s="31"/>
      <c r="G25493" s="33"/>
      <c r="I25493" s="33"/>
      <c r="J25493" s="33"/>
      <c r="AB25493" s="35"/>
    </row>
    <row r="25494" spans="1:28" s="6" customFormat="1" x14ac:dyDescent="0.15">
      <c r="A25494" s="6" t="s">
        <v>163</v>
      </c>
      <c r="E25494" s="31">
        <v>-53</v>
      </c>
      <c r="F25494" s="31"/>
      <c r="G25494" s="33"/>
      <c r="I25494" s="33"/>
      <c r="J25494" s="33"/>
      <c r="AB25494" s="35"/>
    </row>
    <row r="25495" spans="1:28" s="6" customFormat="1" x14ac:dyDescent="0.15">
      <c r="A25495" s="6" t="s">
        <v>163</v>
      </c>
      <c r="E25495" s="31">
        <v>-50</v>
      </c>
      <c r="F25495" s="31"/>
      <c r="G25495" s="33"/>
      <c r="I25495" s="33"/>
      <c r="J25495" s="33"/>
      <c r="AB25495" s="35"/>
    </row>
    <row r="25496" spans="1:28" s="6" customFormat="1" x14ac:dyDescent="0.15">
      <c r="A25496" s="6" t="s">
        <v>164</v>
      </c>
      <c r="E25496" s="31">
        <v>-65</v>
      </c>
      <c r="F25496" s="31"/>
      <c r="G25496" s="33"/>
      <c r="I25496" s="33"/>
      <c r="J25496" s="33"/>
      <c r="AB25496" s="35"/>
    </row>
    <row r="25497" spans="1:28" s="6" customFormat="1" x14ac:dyDescent="0.15">
      <c r="A25497" s="6" t="s">
        <v>164</v>
      </c>
      <c r="E25497" s="31">
        <v>-65</v>
      </c>
      <c r="F25497" s="31"/>
      <c r="G25497" s="33"/>
      <c r="I25497" s="33"/>
      <c r="J25497" s="33"/>
      <c r="AB25497" s="35"/>
    </row>
    <row r="25498" spans="1:28" s="6" customFormat="1" x14ac:dyDescent="0.15">
      <c r="A25498" s="6" t="s">
        <v>164</v>
      </c>
      <c r="E25498" s="31">
        <v>-65</v>
      </c>
      <c r="F25498" s="31"/>
      <c r="G25498" s="33"/>
      <c r="I25498" s="33"/>
      <c r="J25498" s="33"/>
      <c r="AB25498" s="35"/>
    </row>
    <row r="25499" spans="1:28" s="6" customFormat="1" x14ac:dyDescent="0.15">
      <c r="A25499" s="6" t="s">
        <v>164</v>
      </c>
      <c r="E25499" s="31">
        <v>-65</v>
      </c>
      <c r="F25499" s="31"/>
      <c r="G25499" s="33"/>
      <c r="I25499" s="33"/>
      <c r="J25499" s="33"/>
      <c r="AB25499" s="35"/>
    </row>
    <row r="25500" spans="1:28" s="6" customFormat="1" x14ac:dyDescent="0.15">
      <c r="A25500" s="6" t="s">
        <v>164</v>
      </c>
      <c r="E25500" s="31">
        <v>-61</v>
      </c>
      <c r="F25500" s="31"/>
      <c r="G25500" s="33"/>
      <c r="I25500" s="33"/>
      <c r="J25500" s="33"/>
      <c r="AB25500" s="35"/>
    </row>
    <row r="25501" spans="1:28" s="6" customFormat="1" x14ac:dyDescent="0.15">
      <c r="A25501" s="6" t="s">
        <v>164</v>
      </c>
      <c r="E25501" s="31">
        <v>-61</v>
      </c>
      <c r="F25501" s="31"/>
      <c r="G25501" s="33"/>
      <c r="I25501" s="33"/>
      <c r="J25501" s="33"/>
      <c r="AB25501" s="35"/>
    </row>
    <row r="25502" spans="1:28" s="6" customFormat="1" x14ac:dyDescent="0.15">
      <c r="A25502" s="6" t="s">
        <v>164</v>
      </c>
      <c r="E25502" s="31">
        <v>-65</v>
      </c>
      <c r="F25502" s="31"/>
      <c r="G25502" s="33"/>
      <c r="I25502" s="33"/>
      <c r="J25502" s="33"/>
      <c r="AB25502" s="35"/>
    </row>
    <row r="25503" spans="1:28" s="6" customFormat="1" x14ac:dyDescent="0.15">
      <c r="A25503" s="6" t="s">
        <v>164</v>
      </c>
      <c r="E25503" s="31">
        <v>-69</v>
      </c>
      <c r="F25503" s="31"/>
      <c r="G25503" s="33"/>
      <c r="I25503" s="33"/>
      <c r="J25503" s="33"/>
      <c r="AB25503" s="35"/>
    </row>
    <row r="25504" spans="1:28" s="6" customFormat="1" x14ac:dyDescent="0.15">
      <c r="A25504" s="6" t="s">
        <v>164</v>
      </c>
      <c r="E25504" s="31">
        <v>-69</v>
      </c>
      <c r="F25504" s="31"/>
      <c r="G25504" s="33"/>
      <c r="I25504" s="33"/>
      <c r="J25504" s="33"/>
      <c r="AB25504" s="35"/>
    </row>
    <row r="25505" spans="1:28" s="6" customFormat="1" x14ac:dyDescent="0.15">
      <c r="A25505" s="6" t="s">
        <v>164</v>
      </c>
      <c r="E25505" s="31">
        <v>-69</v>
      </c>
      <c r="F25505" s="31"/>
      <c r="G25505" s="33"/>
      <c r="I25505" s="33"/>
      <c r="J25505" s="33"/>
      <c r="AB25505" s="35"/>
    </row>
    <row r="25506" spans="1:28" s="6" customFormat="1" x14ac:dyDescent="0.15">
      <c r="A25506" s="6" t="s">
        <v>164</v>
      </c>
      <c r="E25506" s="31">
        <v>-73</v>
      </c>
      <c r="F25506" s="31"/>
      <c r="G25506" s="33"/>
      <c r="I25506" s="33"/>
      <c r="J25506" s="33"/>
      <c r="AB25506" s="35"/>
    </row>
    <row r="25507" spans="1:28" s="6" customFormat="1" x14ac:dyDescent="0.15">
      <c r="A25507" s="6" t="s">
        <v>164</v>
      </c>
      <c r="E25507" s="31">
        <v>-73</v>
      </c>
      <c r="F25507" s="31"/>
      <c r="G25507" s="33"/>
      <c r="I25507" s="33"/>
      <c r="J25507" s="33"/>
      <c r="AB25507" s="35"/>
    </row>
    <row r="25508" spans="1:28" s="6" customFormat="1" x14ac:dyDescent="0.15">
      <c r="A25508" s="6" t="s">
        <v>164</v>
      </c>
      <c r="E25508" s="31">
        <v>-93</v>
      </c>
      <c r="F25508" s="31"/>
      <c r="G25508" s="33"/>
      <c r="I25508" s="33"/>
      <c r="J25508" s="33"/>
      <c r="AB25508" s="35"/>
    </row>
    <row r="25509" spans="1:28" s="6" customFormat="1" x14ac:dyDescent="0.15">
      <c r="A25509" s="6" t="s">
        <v>164</v>
      </c>
      <c r="E25509" s="31">
        <v>-74</v>
      </c>
      <c r="F25509" s="31"/>
      <c r="G25509" s="33"/>
      <c r="I25509" s="33"/>
      <c r="J25509" s="33"/>
      <c r="AB25509" s="35"/>
    </row>
    <row r="25510" spans="1:28" s="6" customFormat="1" x14ac:dyDescent="0.15">
      <c r="A25510" s="6" t="s">
        <v>164</v>
      </c>
      <c r="E25510" s="31">
        <v>-74</v>
      </c>
      <c r="F25510" s="31"/>
      <c r="G25510" s="33"/>
      <c r="I25510" s="33"/>
      <c r="J25510" s="33"/>
      <c r="AB25510" s="35"/>
    </row>
    <row r="25511" spans="1:28" s="6" customFormat="1" x14ac:dyDescent="0.15">
      <c r="A25511" s="6" t="s">
        <v>164</v>
      </c>
      <c r="E25511" s="31">
        <v>-74</v>
      </c>
      <c r="F25511" s="31"/>
      <c r="G25511" s="33"/>
      <c r="I25511" s="33"/>
      <c r="J25511" s="33"/>
      <c r="AB25511" s="35"/>
    </row>
    <row r="25512" spans="1:28" s="6" customFormat="1" x14ac:dyDescent="0.15">
      <c r="A25512" s="6" t="s">
        <v>164</v>
      </c>
      <c r="E25512" s="31">
        <v>-70</v>
      </c>
      <c r="F25512" s="31"/>
      <c r="G25512" s="33"/>
      <c r="I25512" s="33"/>
      <c r="J25512" s="33"/>
      <c r="AB25512" s="35"/>
    </row>
    <row r="25513" spans="1:28" s="6" customFormat="1" x14ac:dyDescent="0.15">
      <c r="A25513" s="6" t="s">
        <v>164</v>
      </c>
      <c r="E25513" s="31">
        <v>-70</v>
      </c>
      <c r="F25513" s="31"/>
      <c r="G25513" s="33"/>
      <c r="I25513" s="33"/>
      <c r="J25513" s="33"/>
      <c r="AB25513" s="35"/>
    </row>
    <row r="25514" spans="1:28" s="6" customFormat="1" x14ac:dyDescent="0.15">
      <c r="A25514" s="6" t="s">
        <v>164</v>
      </c>
      <c r="E25514" s="31">
        <v>-68</v>
      </c>
      <c r="F25514" s="31"/>
      <c r="G25514" s="33"/>
      <c r="I25514" s="33"/>
      <c r="J25514" s="33"/>
      <c r="AB25514" s="35"/>
    </row>
    <row r="25515" spans="1:28" s="6" customFormat="1" x14ac:dyDescent="0.15">
      <c r="A25515" s="6" t="s">
        <v>164</v>
      </c>
      <c r="E25515" s="31">
        <v>-66</v>
      </c>
      <c r="F25515" s="31"/>
      <c r="G25515" s="33"/>
      <c r="I25515" s="33"/>
      <c r="J25515" s="33"/>
      <c r="AB25515" s="35"/>
    </row>
    <row r="25516" spans="1:28" s="6" customFormat="1" x14ac:dyDescent="0.15">
      <c r="A25516" s="6" t="s">
        <v>164</v>
      </c>
      <c r="E25516" s="31">
        <v>-66</v>
      </c>
      <c r="F25516" s="31"/>
      <c r="G25516" s="33"/>
      <c r="I25516" s="33"/>
      <c r="J25516" s="33"/>
      <c r="AB25516" s="35"/>
    </row>
    <row r="25517" spans="1:28" s="6" customFormat="1" x14ac:dyDescent="0.15">
      <c r="A25517" s="6" t="s">
        <v>164</v>
      </c>
      <c r="E25517" s="31">
        <v>-75</v>
      </c>
      <c r="F25517" s="31"/>
      <c r="G25517" s="33"/>
      <c r="I25517" s="33"/>
      <c r="J25517" s="33"/>
      <c r="AB25517" s="35"/>
    </row>
    <row r="25518" spans="1:28" s="6" customFormat="1" x14ac:dyDescent="0.15">
      <c r="A25518" s="6" t="s">
        <v>164</v>
      </c>
      <c r="E25518" s="31">
        <v>-70</v>
      </c>
      <c r="F25518" s="31"/>
      <c r="G25518" s="33"/>
      <c r="I25518" s="33"/>
      <c r="J25518" s="33"/>
      <c r="AB25518" s="35"/>
    </row>
    <row r="25519" spans="1:28" s="6" customFormat="1" x14ac:dyDescent="0.15">
      <c r="A25519" s="6" t="s">
        <v>164</v>
      </c>
      <c r="E25519" s="31">
        <v>-70</v>
      </c>
      <c r="F25519" s="31"/>
      <c r="G25519" s="33"/>
      <c r="I25519" s="33"/>
      <c r="J25519" s="33"/>
      <c r="AB25519" s="35"/>
    </row>
    <row r="25520" spans="1:28" s="6" customFormat="1" x14ac:dyDescent="0.15">
      <c r="A25520" s="6" t="s">
        <v>164</v>
      </c>
      <c r="E25520" s="31">
        <v>-70</v>
      </c>
      <c r="F25520" s="31"/>
      <c r="G25520" s="33"/>
      <c r="I25520" s="33"/>
      <c r="J25520" s="33"/>
      <c r="AB25520" s="35"/>
    </row>
    <row r="25521" spans="1:28" s="6" customFormat="1" x14ac:dyDescent="0.15">
      <c r="A25521" s="6" t="s">
        <v>164</v>
      </c>
      <c r="E25521" s="31">
        <v>-70</v>
      </c>
      <c r="F25521" s="31"/>
      <c r="G25521" s="33"/>
      <c r="I25521" s="33"/>
      <c r="J25521" s="33"/>
      <c r="AB25521" s="35"/>
    </row>
    <row r="25522" spans="1:28" s="6" customFormat="1" x14ac:dyDescent="0.15">
      <c r="A25522" s="6" t="s">
        <v>164</v>
      </c>
      <c r="E25522" s="31">
        <v>-70</v>
      </c>
      <c r="F25522" s="31"/>
      <c r="G25522" s="33"/>
      <c r="I25522" s="33"/>
      <c r="J25522" s="33"/>
      <c r="AB25522" s="35"/>
    </row>
    <row r="25523" spans="1:28" s="6" customFormat="1" x14ac:dyDescent="0.15">
      <c r="A25523" s="6" t="s">
        <v>164</v>
      </c>
      <c r="E25523" s="31">
        <v>-70</v>
      </c>
      <c r="F25523" s="31"/>
      <c r="G25523" s="33"/>
      <c r="I25523" s="33"/>
      <c r="J25523" s="33"/>
      <c r="AB25523" s="35"/>
    </row>
    <row r="25524" spans="1:28" s="6" customFormat="1" x14ac:dyDescent="0.15">
      <c r="A25524" s="6" t="s">
        <v>164</v>
      </c>
      <c r="E25524" s="31">
        <v>-70</v>
      </c>
      <c r="F25524" s="31"/>
      <c r="G25524" s="33"/>
      <c r="I25524" s="33"/>
      <c r="J25524" s="33"/>
      <c r="AB25524" s="35"/>
    </row>
    <row r="25525" spans="1:28" s="6" customFormat="1" x14ac:dyDescent="0.15">
      <c r="A25525" s="6" t="s">
        <v>164</v>
      </c>
      <c r="E25525" s="31">
        <v>-70</v>
      </c>
      <c r="F25525" s="31"/>
      <c r="G25525" s="33"/>
      <c r="I25525" s="33"/>
      <c r="J25525" s="33"/>
      <c r="AB25525" s="35"/>
    </row>
    <row r="25526" spans="1:28" s="6" customFormat="1" x14ac:dyDescent="0.15">
      <c r="A25526" s="6" t="s">
        <v>164</v>
      </c>
      <c r="E25526" s="31">
        <v>-70</v>
      </c>
      <c r="F25526" s="31"/>
      <c r="G25526" s="33"/>
      <c r="I25526" s="33"/>
      <c r="J25526" s="33"/>
      <c r="AB25526" s="35"/>
    </row>
    <row r="25527" spans="1:28" s="6" customFormat="1" x14ac:dyDescent="0.15">
      <c r="A25527" s="6" t="s">
        <v>164</v>
      </c>
      <c r="E25527" s="31">
        <v>-70</v>
      </c>
      <c r="F25527" s="31"/>
      <c r="G25527" s="33"/>
      <c r="I25527" s="33"/>
      <c r="J25527" s="33"/>
      <c r="AB25527" s="35"/>
    </row>
    <row r="25528" spans="1:28" s="6" customFormat="1" x14ac:dyDescent="0.15">
      <c r="A25528" s="6" t="s">
        <v>164</v>
      </c>
      <c r="E25528" s="31">
        <v>-70</v>
      </c>
      <c r="F25528" s="31"/>
      <c r="G25528" s="33"/>
      <c r="I25528" s="33"/>
      <c r="J25528" s="33"/>
      <c r="AB25528" s="35"/>
    </row>
    <row r="25529" spans="1:28" s="6" customFormat="1" x14ac:dyDescent="0.15">
      <c r="A25529" s="6" t="s">
        <v>164</v>
      </c>
      <c r="E25529" s="31">
        <v>-70</v>
      </c>
      <c r="F25529" s="31"/>
      <c r="G25529" s="33"/>
      <c r="I25529" s="33"/>
      <c r="J25529" s="33"/>
      <c r="AB25529" s="35"/>
    </row>
    <row r="25530" spans="1:28" s="6" customFormat="1" x14ac:dyDescent="0.15">
      <c r="A25530" s="6" t="s">
        <v>164</v>
      </c>
      <c r="E25530" s="31">
        <v>-70</v>
      </c>
      <c r="F25530" s="31"/>
      <c r="G25530" s="33"/>
      <c r="I25530" s="33"/>
      <c r="J25530" s="33"/>
      <c r="AB25530" s="35"/>
    </row>
    <row r="25531" spans="1:28" s="6" customFormat="1" x14ac:dyDescent="0.15">
      <c r="A25531" s="6" t="s">
        <v>164</v>
      </c>
      <c r="E25531" s="31">
        <v>-70</v>
      </c>
      <c r="F25531" s="31"/>
      <c r="G25531" s="33"/>
      <c r="I25531" s="33"/>
      <c r="J25531" s="33"/>
      <c r="AB25531" s="35"/>
    </row>
    <row r="25532" spans="1:28" s="6" customFormat="1" x14ac:dyDescent="0.15">
      <c r="A25532" s="6" t="s">
        <v>164</v>
      </c>
      <c r="E25532" s="31">
        <v>-70</v>
      </c>
      <c r="F25532" s="31"/>
      <c r="G25532" s="33"/>
      <c r="I25532" s="33"/>
      <c r="J25532" s="33"/>
      <c r="AB25532" s="35"/>
    </row>
    <row r="25533" spans="1:28" s="6" customFormat="1" x14ac:dyDescent="0.15">
      <c r="A25533" s="6" t="s">
        <v>164</v>
      </c>
      <c r="E25533" s="31">
        <v>-70</v>
      </c>
      <c r="F25533" s="31"/>
      <c r="G25533" s="33"/>
      <c r="I25533" s="33"/>
      <c r="J25533" s="33"/>
      <c r="AB25533" s="35"/>
    </row>
    <row r="25534" spans="1:28" s="6" customFormat="1" x14ac:dyDescent="0.15">
      <c r="A25534" s="6" t="s">
        <v>164</v>
      </c>
      <c r="E25534" s="31">
        <v>-70</v>
      </c>
      <c r="F25534" s="31"/>
      <c r="G25534" s="33"/>
      <c r="I25534" s="33"/>
      <c r="J25534" s="33"/>
      <c r="AB25534" s="35"/>
    </row>
    <row r="25535" spans="1:28" s="6" customFormat="1" x14ac:dyDescent="0.15">
      <c r="A25535" s="6" t="s">
        <v>164</v>
      </c>
      <c r="E25535" s="31">
        <v>-70</v>
      </c>
      <c r="F25535" s="31"/>
      <c r="G25535" s="33"/>
      <c r="I25535" s="33"/>
      <c r="J25535" s="33"/>
      <c r="AB25535" s="35"/>
    </row>
    <row r="25536" spans="1:28" s="6" customFormat="1" x14ac:dyDescent="0.15">
      <c r="A25536" s="6" t="s">
        <v>164</v>
      </c>
      <c r="E25536" s="31">
        <v>-70</v>
      </c>
      <c r="F25536" s="31"/>
      <c r="G25536" s="33"/>
      <c r="I25536" s="33"/>
      <c r="J25536" s="33"/>
      <c r="AB25536" s="35"/>
    </row>
    <row r="25537" spans="1:28" s="6" customFormat="1" x14ac:dyDescent="0.15">
      <c r="A25537" s="6" t="s">
        <v>164</v>
      </c>
      <c r="E25537" s="31">
        <v>-70</v>
      </c>
      <c r="F25537" s="31"/>
      <c r="G25537" s="33"/>
      <c r="I25537" s="33"/>
      <c r="J25537" s="33"/>
      <c r="AB25537" s="35"/>
    </row>
    <row r="25538" spans="1:28" s="6" customFormat="1" x14ac:dyDescent="0.15">
      <c r="A25538" s="6" t="s">
        <v>164</v>
      </c>
      <c r="E25538" s="31">
        <v>-70</v>
      </c>
      <c r="F25538" s="31"/>
      <c r="G25538" s="33"/>
      <c r="I25538" s="33"/>
      <c r="J25538" s="33"/>
      <c r="AB25538" s="35"/>
    </row>
    <row r="25539" spans="1:28" s="6" customFormat="1" x14ac:dyDescent="0.15">
      <c r="A25539" s="6" t="s">
        <v>164</v>
      </c>
      <c r="E25539" s="31">
        <v>-70</v>
      </c>
      <c r="F25539" s="31"/>
      <c r="G25539" s="33"/>
      <c r="I25539" s="33"/>
      <c r="J25539" s="33"/>
      <c r="AB25539" s="35"/>
    </row>
    <row r="25540" spans="1:28" s="6" customFormat="1" x14ac:dyDescent="0.15">
      <c r="A25540" s="6" t="s">
        <v>164</v>
      </c>
      <c r="E25540" s="31">
        <v>-70</v>
      </c>
      <c r="F25540" s="31"/>
      <c r="G25540" s="33"/>
      <c r="I25540" s="33"/>
      <c r="J25540" s="33"/>
      <c r="AB25540" s="35"/>
    </row>
    <row r="25541" spans="1:28" s="6" customFormat="1" x14ac:dyDescent="0.15">
      <c r="A25541" s="6" t="s">
        <v>164</v>
      </c>
      <c r="E25541" s="31">
        <v>-70</v>
      </c>
      <c r="F25541" s="31"/>
      <c r="G25541" s="33"/>
      <c r="I25541" s="33"/>
      <c r="J25541" s="33"/>
      <c r="AB25541" s="35"/>
    </row>
    <row r="25542" spans="1:28" s="6" customFormat="1" x14ac:dyDescent="0.15">
      <c r="A25542" s="6" t="s">
        <v>164</v>
      </c>
      <c r="E25542" s="31">
        <v>-70</v>
      </c>
      <c r="F25542" s="31"/>
      <c r="G25542" s="33"/>
      <c r="I25542" s="33"/>
      <c r="J25542" s="33"/>
      <c r="AB25542" s="35"/>
    </row>
    <row r="25543" spans="1:28" s="6" customFormat="1" x14ac:dyDescent="0.15">
      <c r="A25543" s="6" t="s">
        <v>164</v>
      </c>
      <c r="E25543" s="31">
        <v>-70</v>
      </c>
      <c r="F25543" s="31"/>
      <c r="G25543" s="33"/>
      <c r="I25543" s="33"/>
      <c r="J25543" s="33"/>
      <c r="AB25543" s="35"/>
    </row>
    <row r="25544" spans="1:28" s="6" customFormat="1" x14ac:dyDescent="0.15">
      <c r="A25544" s="6" t="s">
        <v>164</v>
      </c>
      <c r="E25544" s="31">
        <v>-70</v>
      </c>
      <c r="F25544" s="31"/>
      <c r="G25544" s="33"/>
      <c r="I25544" s="33"/>
      <c r="J25544" s="33"/>
      <c r="AB25544" s="35"/>
    </row>
    <row r="25545" spans="1:28" s="6" customFormat="1" x14ac:dyDescent="0.15">
      <c r="A25545" s="6" t="s">
        <v>164</v>
      </c>
      <c r="E25545" s="31">
        <v>-70</v>
      </c>
      <c r="F25545" s="31"/>
      <c r="G25545" s="33"/>
      <c r="I25545" s="33"/>
      <c r="J25545" s="33"/>
      <c r="AB25545" s="35"/>
    </row>
    <row r="25546" spans="1:28" s="6" customFormat="1" x14ac:dyDescent="0.15">
      <c r="A25546" s="6" t="s">
        <v>164</v>
      </c>
      <c r="E25546" s="31">
        <v>-70</v>
      </c>
      <c r="F25546" s="31"/>
      <c r="G25546" s="33"/>
      <c r="I25546" s="33"/>
      <c r="J25546" s="33"/>
      <c r="AB25546" s="35"/>
    </row>
    <row r="25547" spans="1:28" s="6" customFormat="1" x14ac:dyDescent="0.15">
      <c r="A25547" s="6" t="s">
        <v>164</v>
      </c>
      <c r="E25547" s="31">
        <v>-70</v>
      </c>
      <c r="F25547" s="31"/>
      <c r="G25547" s="33"/>
      <c r="I25547" s="33"/>
      <c r="J25547" s="33"/>
      <c r="AB25547" s="35"/>
    </row>
    <row r="25548" spans="1:28" s="6" customFormat="1" x14ac:dyDescent="0.15">
      <c r="A25548" s="6" t="s">
        <v>164</v>
      </c>
      <c r="E25548" s="31">
        <v>-75</v>
      </c>
      <c r="F25548" s="31"/>
      <c r="G25548" s="33"/>
      <c r="I25548" s="33"/>
      <c r="J25548" s="33"/>
      <c r="AB25548" s="35"/>
    </row>
    <row r="25549" spans="1:28" s="6" customFormat="1" x14ac:dyDescent="0.15">
      <c r="A25549" s="6" t="s">
        <v>164</v>
      </c>
      <c r="E25549" s="31">
        <v>-75</v>
      </c>
      <c r="F25549" s="31"/>
      <c r="G25549" s="33"/>
      <c r="I25549" s="33"/>
      <c r="J25549" s="33"/>
      <c r="AB25549" s="35"/>
    </row>
    <row r="25550" spans="1:28" s="6" customFormat="1" x14ac:dyDescent="0.15">
      <c r="A25550" s="6" t="s">
        <v>164</v>
      </c>
      <c r="E25550" s="31">
        <v>-73</v>
      </c>
      <c r="F25550" s="31"/>
      <c r="G25550" s="33"/>
      <c r="I25550" s="33"/>
      <c r="J25550" s="33"/>
      <c r="AB25550" s="35"/>
    </row>
    <row r="25551" spans="1:28" s="6" customFormat="1" x14ac:dyDescent="0.15">
      <c r="A25551" s="6" t="s">
        <v>164</v>
      </c>
      <c r="E25551" s="31">
        <v>-75</v>
      </c>
      <c r="F25551" s="31"/>
      <c r="G25551" s="33"/>
      <c r="I25551" s="33"/>
      <c r="J25551" s="33"/>
      <c r="AB25551" s="35"/>
    </row>
    <row r="25552" spans="1:28" s="6" customFormat="1" x14ac:dyDescent="0.15">
      <c r="A25552" s="6" t="s">
        <v>164</v>
      </c>
      <c r="E25552" s="31">
        <v>-75</v>
      </c>
      <c r="F25552" s="31"/>
      <c r="G25552" s="33"/>
      <c r="I25552" s="33"/>
      <c r="J25552" s="33"/>
      <c r="AB25552" s="35"/>
    </row>
    <row r="25553" spans="1:28" s="6" customFormat="1" x14ac:dyDescent="0.15">
      <c r="A25553" s="6" t="s">
        <v>164</v>
      </c>
      <c r="E25553" s="31">
        <v>-74</v>
      </c>
      <c r="F25553" s="31"/>
      <c r="G25553" s="33"/>
      <c r="I25553" s="33"/>
      <c r="J25553" s="33"/>
      <c r="AB25553" s="35"/>
    </row>
    <row r="25554" spans="1:28" s="6" customFormat="1" x14ac:dyDescent="0.15">
      <c r="A25554" s="6" t="s">
        <v>164</v>
      </c>
      <c r="E25554" s="31">
        <v>-74</v>
      </c>
      <c r="F25554" s="31"/>
      <c r="G25554" s="33"/>
      <c r="I25554" s="33"/>
      <c r="J25554" s="33"/>
      <c r="AB25554" s="35"/>
    </row>
    <row r="25555" spans="1:28" s="6" customFormat="1" x14ac:dyDescent="0.15">
      <c r="A25555" s="6" t="s">
        <v>164</v>
      </c>
      <c r="E25555" s="31">
        <v>-74</v>
      </c>
      <c r="F25555" s="31"/>
      <c r="G25555" s="33"/>
      <c r="I25555" s="33"/>
      <c r="J25555" s="33"/>
      <c r="AB25555" s="35"/>
    </row>
    <row r="25556" spans="1:28" s="6" customFormat="1" x14ac:dyDescent="0.15">
      <c r="A25556" s="6" t="s">
        <v>164</v>
      </c>
      <c r="E25556" s="31">
        <v>-74</v>
      </c>
      <c r="F25556" s="31"/>
      <c r="G25556" s="33"/>
      <c r="I25556" s="33"/>
      <c r="J25556" s="33"/>
      <c r="AB25556" s="35"/>
    </row>
    <row r="25557" spans="1:28" s="6" customFormat="1" x14ac:dyDescent="0.15">
      <c r="A25557" s="6" t="s">
        <v>164</v>
      </c>
      <c r="E25557" s="31">
        <v>-75</v>
      </c>
      <c r="F25557" s="31"/>
      <c r="G25557" s="33"/>
      <c r="I25557" s="33"/>
      <c r="J25557" s="33"/>
      <c r="AB25557" s="35"/>
    </row>
    <row r="25558" spans="1:28" s="6" customFormat="1" x14ac:dyDescent="0.15">
      <c r="A25558" s="6" t="s">
        <v>164</v>
      </c>
      <c r="E25558" s="31">
        <v>-75</v>
      </c>
      <c r="F25558" s="31"/>
      <c r="G25558" s="33"/>
      <c r="I25558" s="33"/>
      <c r="J25558" s="33"/>
      <c r="AB25558" s="35"/>
    </row>
    <row r="25559" spans="1:28" s="6" customFormat="1" x14ac:dyDescent="0.15">
      <c r="A25559" s="6" t="s">
        <v>164</v>
      </c>
      <c r="E25559" s="31">
        <v>-72</v>
      </c>
      <c r="F25559" s="31"/>
      <c r="G25559" s="33"/>
      <c r="I25559" s="33"/>
      <c r="J25559" s="33"/>
      <c r="AB25559" s="35"/>
    </row>
    <row r="25560" spans="1:28" s="6" customFormat="1" x14ac:dyDescent="0.15">
      <c r="A25560" s="6" t="s">
        <v>164</v>
      </c>
      <c r="E25560" s="31">
        <v>-73</v>
      </c>
      <c r="F25560" s="31"/>
      <c r="G25560" s="33"/>
      <c r="I25560" s="33"/>
      <c r="J25560" s="33"/>
      <c r="AB25560" s="35"/>
    </row>
    <row r="25561" spans="1:28" s="6" customFormat="1" x14ac:dyDescent="0.15">
      <c r="A25561" s="6" t="s">
        <v>164</v>
      </c>
      <c r="E25561" s="31">
        <v>-73</v>
      </c>
      <c r="F25561" s="31"/>
      <c r="G25561" s="33"/>
      <c r="I25561" s="33"/>
      <c r="J25561" s="33"/>
      <c r="AB25561" s="35"/>
    </row>
    <row r="25562" spans="1:28" s="6" customFormat="1" x14ac:dyDescent="0.15">
      <c r="A25562" s="6" t="s">
        <v>164</v>
      </c>
      <c r="E25562" s="31">
        <v>-75</v>
      </c>
      <c r="F25562" s="31"/>
      <c r="G25562" s="33"/>
      <c r="I25562" s="33"/>
      <c r="J25562" s="33"/>
      <c r="AB25562" s="35"/>
    </row>
    <row r="25563" spans="1:28" s="6" customFormat="1" x14ac:dyDescent="0.15">
      <c r="A25563" s="6" t="s">
        <v>164</v>
      </c>
      <c r="E25563" s="31">
        <v>-69</v>
      </c>
      <c r="F25563" s="31"/>
      <c r="G25563" s="33"/>
      <c r="I25563" s="33"/>
      <c r="J25563" s="33"/>
      <c r="AB25563" s="35"/>
    </row>
    <row r="25564" spans="1:28" s="6" customFormat="1" x14ac:dyDescent="0.15">
      <c r="A25564" s="6" t="s">
        <v>164</v>
      </c>
      <c r="E25564" s="31">
        <v>-69</v>
      </c>
      <c r="F25564" s="31"/>
      <c r="G25564" s="33"/>
      <c r="I25564" s="33"/>
      <c r="J25564" s="33"/>
      <c r="AB25564" s="35"/>
    </row>
    <row r="25565" spans="1:28" s="6" customFormat="1" x14ac:dyDescent="0.15">
      <c r="A25565" s="6" t="s">
        <v>164</v>
      </c>
      <c r="E25565" s="31">
        <v>-79</v>
      </c>
      <c r="F25565" s="31"/>
      <c r="G25565" s="33"/>
      <c r="I25565" s="33"/>
      <c r="J25565" s="33"/>
      <c r="AB25565" s="35"/>
    </row>
    <row r="25566" spans="1:28" s="6" customFormat="1" x14ac:dyDescent="0.15">
      <c r="A25566" s="6" t="s">
        <v>164</v>
      </c>
      <c r="E25566" s="31">
        <v>-70</v>
      </c>
      <c r="F25566" s="31"/>
      <c r="G25566" s="33"/>
      <c r="I25566" s="33"/>
      <c r="J25566" s="33"/>
      <c r="AB25566" s="35"/>
    </row>
    <row r="25567" spans="1:28" s="6" customFormat="1" x14ac:dyDescent="0.15">
      <c r="A25567" s="6" t="s">
        <v>164</v>
      </c>
      <c r="E25567" s="31">
        <v>-70</v>
      </c>
      <c r="F25567" s="31"/>
      <c r="G25567" s="33"/>
      <c r="I25567" s="33"/>
      <c r="J25567" s="33"/>
      <c r="AB25567" s="35"/>
    </row>
    <row r="25568" spans="1:28" s="6" customFormat="1" x14ac:dyDescent="0.15">
      <c r="A25568" s="6" t="s">
        <v>164</v>
      </c>
      <c r="E25568" s="31">
        <v>-93</v>
      </c>
      <c r="F25568" s="31"/>
      <c r="G25568" s="33"/>
      <c r="I25568" s="33"/>
      <c r="J25568" s="33"/>
      <c r="AB25568" s="35"/>
    </row>
    <row r="25569" spans="1:28" s="6" customFormat="1" x14ac:dyDescent="0.15">
      <c r="A25569" s="6" t="s">
        <v>164</v>
      </c>
      <c r="E25569" s="31">
        <v>-70</v>
      </c>
      <c r="F25569" s="31"/>
      <c r="G25569" s="33"/>
      <c r="I25569" s="33"/>
      <c r="J25569" s="33"/>
      <c r="AB25569" s="35"/>
    </row>
    <row r="25570" spans="1:28" s="6" customFormat="1" x14ac:dyDescent="0.15">
      <c r="A25570" s="6" t="s">
        <v>164</v>
      </c>
      <c r="E25570" s="31">
        <v>-70</v>
      </c>
      <c r="F25570" s="31"/>
      <c r="G25570" s="33"/>
      <c r="I25570" s="33"/>
      <c r="J25570" s="33"/>
      <c r="AB25570" s="35"/>
    </row>
    <row r="25571" spans="1:28" s="6" customFormat="1" x14ac:dyDescent="0.15">
      <c r="A25571" s="6" t="s">
        <v>164</v>
      </c>
      <c r="E25571" s="31">
        <v>-70</v>
      </c>
      <c r="F25571" s="31"/>
      <c r="G25571" s="33"/>
      <c r="I25571" s="33"/>
      <c r="J25571" s="33"/>
      <c r="AB25571" s="35"/>
    </row>
    <row r="25572" spans="1:28" s="6" customFormat="1" x14ac:dyDescent="0.15">
      <c r="A25572" s="6" t="s">
        <v>164</v>
      </c>
      <c r="E25572" s="31">
        <v>-70</v>
      </c>
      <c r="F25572" s="31"/>
      <c r="G25572" s="33"/>
      <c r="I25572" s="33"/>
      <c r="J25572" s="33"/>
      <c r="AB25572" s="35"/>
    </row>
    <row r="25573" spans="1:28" s="6" customFormat="1" x14ac:dyDescent="0.15">
      <c r="A25573" s="6" t="s">
        <v>164</v>
      </c>
      <c r="E25573" s="31">
        <v>-70</v>
      </c>
      <c r="F25573" s="31"/>
      <c r="G25573" s="33"/>
      <c r="I25573" s="33"/>
      <c r="J25573" s="33"/>
      <c r="AB25573" s="35"/>
    </row>
    <row r="25574" spans="1:28" s="6" customFormat="1" x14ac:dyDescent="0.15">
      <c r="A25574" s="6" t="s">
        <v>164</v>
      </c>
      <c r="E25574" s="31">
        <v>-73</v>
      </c>
      <c r="F25574" s="31"/>
      <c r="G25574" s="33"/>
      <c r="I25574" s="33"/>
      <c r="J25574" s="33"/>
      <c r="AB25574" s="35"/>
    </row>
    <row r="25575" spans="1:28" s="6" customFormat="1" x14ac:dyDescent="0.15">
      <c r="A25575" s="6" t="s">
        <v>164</v>
      </c>
      <c r="E25575" s="31">
        <v>-72</v>
      </c>
      <c r="F25575" s="31"/>
      <c r="G25575" s="33"/>
      <c r="I25575" s="33"/>
      <c r="J25575" s="33"/>
      <c r="AB25575" s="35"/>
    </row>
    <row r="25576" spans="1:28" s="6" customFormat="1" x14ac:dyDescent="0.15">
      <c r="A25576" s="6" t="s">
        <v>164</v>
      </c>
      <c r="E25576" s="31">
        <v>-61</v>
      </c>
      <c r="F25576" s="31"/>
      <c r="G25576" s="33"/>
      <c r="I25576" s="33"/>
      <c r="J25576" s="33"/>
      <c r="AB25576" s="35"/>
    </row>
    <row r="25577" spans="1:28" s="6" customFormat="1" x14ac:dyDescent="0.15">
      <c r="A25577" s="6" t="s">
        <v>164</v>
      </c>
      <c r="E25577" s="31">
        <v>-59</v>
      </c>
      <c r="F25577" s="31"/>
      <c r="G25577" s="33"/>
      <c r="I25577" s="33"/>
      <c r="J25577" s="33"/>
      <c r="AB25577" s="35"/>
    </row>
    <row r="25578" spans="1:28" s="6" customFormat="1" x14ac:dyDescent="0.15">
      <c r="A25578" s="6" t="s">
        <v>164</v>
      </c>
      <c r="E25578" s="31">
        <v>-69</v>
      </c>
      <c r="F25578" s="31"/>
      <c r="G25578" s="33"/>
      <c r="I25578" s="33"/>
      <c r="J25578" s="33"/>
      <c r="AB25578" s="35"/>
    </row>
    <row r="25579" spans="1:28" s="6" customFormat="1" x14ac:dyDescent="0.15">
      <c r="A25579" s="6" t="s">
        <v>164</v>
      </c>
      <c r="E25579" s="31">
        <v>-69</v>
      </c>
      <c r="F25579" s="31"/>
      <c r="G25579" s="33"/>
      <c r="I25579" s="33"/>
      <c r="J25579" s="33"/>
      <c r="AB25579" s="35"/>
    </row>
    <row r="25580" spans="1:28" s="6" customFormat="1" x14ac:dyDescent="0.15">
      <c r="A25580" s="6" t="s">
        <v>164</v>
      </c>
      <c r="E25580" s="31">
        <v>-69</v>
      </c>
      <c r="F25580" s="31"/>
      <c r="G25580" s="33"/>
      <c r="I25580" s="33"/>
      <c r="J25580" s="33"/>
      <c r="AB25580" s="35"/>
    </row>
    <row r="25581" spans="1:28" s="6" customFormat="1" x14ac:dyDescent="0.15">
      <c r="A25581" s="6" t="s">
        <v>164</v>
      </c>
      <c r="E25581" s="31">
        <v>-66</v>
      </c>
      <c r="F25581" s="31"/>
      <c r="G25581" s="33"/>
      <c r="I25581" s="33"/>
      <c r="J25581" s="33"/>
      <c r="AB25581" s="35"/>
    </row>
    <row r="25582" spans="1:28" s="6" customFormat="1" x14ac:dyDescent="0.15">
      <c r="A25582" s="6" t="s">
        <v>164</v>
      </c>
      <c r="E25582" s="31">
        <v>-66</v>
      </c>
      <c r="F25582" s="31"/>
      <c r="G25582" s="33"/>
      <c r="I25582" s="33"/>
      <c r="J25582" s="33"/>
      <c r="AB25582" s="35"/>
    </row>
    <row r="25583" spans="1:28" s="6" customFormat="1" x14ac:dyDescent="0.15">
      <c r="A25583" s="6" t="s">
        <v>164</v>
      </c>
      <c r="E25583" s="31">
        <v>-66</v>
      </c>
      <c r="F25583" s="31"/>
      <c r="G25583" s="33"/>
      <c r="I25583" s="33"/>
      <c r="J25583" s="33"/>
      <c r="AB25583" s="35"/>
    </row>
    <row r="25584" spans="1:28" s="6" customFormat="1" x14ac:dyDescent="0.15">
      <c r="A25584" s="6" t="s">
        <v>164</v>
      </c>
      <c r="E25584" s="31">
        <v>-66</v>
      </c>
      <c r="F25584" s="31"/>
      <c r="G25584" s="33"/>
      <c r="I25584" s="33"/>
      <c r="J25584" s="33"/>
      <c r="AB25584" s="35"/>
    </row>
    <row r="25585" spans="1:28" s="6" customFormat="1" x14ac:dyDescent="0.15">
      <c r="A25585" s="6" t="s">
        <v>164</v>
      </c>
      <c r="E25585" s="31">
        <v>-75</v>
      </c>
      <c r="F25585" s="31"/>
      <c r="G25585" s="33"/>
      <c r="I25585" s="33"/>
      <c r="J25585" s="33"/>
      <c r="AB25585" s="35"/>
    </row>
    <row r="25586" spans="1:28" s="6" customFormat="1" x14ac:dyDescent="0.15">
      <c r="A25586" s="6" t="s">
        <v>164</v>
      </c>
      <c r="E25586" s="31">
        <v>-74</v>
      </c>
      <c r="F25586" s="31"/>
      <c r="G25586" s="33"/>
      <c r="I25586" s="33"/>
      <c r="J25586" s="33"/>
      <c r="AB25586" s="35"/>
    </row>
    <row r="25587" spans="1:28" s="6" customFormat="1" x14ac:dyDescent="0.15">
      <c r="A25587" s="6" t="s">
        <v>164</v>
      </c>
      <c r="E25587" s="31">
        <v>-74</v>
      </c>
      <c r="F25587" s="31"/>
      <c r="G25587" s="33"/>
      <c r="I25587" s="33"/>
      <c r="J25587" s="33"/>
      <c r="AB25587" s="35"/>
    </row>
    <row r="25588" spans="1:28" s="6" customFormat="1" x14ac:dyDescent="0.15">
      <c r="A25588" s="6" t="s">
        <v>164</v>
      </c>
      <c r="E25588" s="31">
        <v>-70</v>
      </c>
      <c r="F25588" s="31"/>
      <c r="G25588" s="33"/>
      <c r="I25588" s="33"/>
      <c r="J25588" s="33"/>
      <c r="AB25588" s="35"/>
    </row>
    <row r="25589" spans="1:28" s="6" customFormat="1" x14ac:dyDescent="0.15">
      <c r="A25589" s="6" t="s">
        <v>164</v>
      </c>
      <c r="E25589" s="31">
        <v>-70</v>
      </c>
      <c r="F25589" s="31"/>
      <c r="G25589" s="33"/>
      <c r="I25589" s="33"/>
      <c r="J25589" s="33"/>
      <c r="AB25589" s="35"/>
    </row>
    <row r="25590" spans="1:28" s="6" customFormat="1" x14ac:dyDescent="0.15">
      <c r="A25590" s="6" t="s">
        <v>164</v>
      </c>
      <c r="E25590" s="31">
        <v>-70</v>
      </c>
      <c r="F25590" s="31"/>
      <c r="G25590" s="33"/>
      <c r="I25590" s="33"/>
      <c r="J25590" s="33"/>
      <c r="AB25590" s="35"/>
    </row>
    <row r="25591" spans="1:28" s="6" customFormat="1" x14ac:dyDescent="0.15">
      <c r="A25591" s="6" t="s">
        <v>164</v>
      </c>
      <c r="E25591" s="31">
        <v>-70</v>
      </c>
      <c r="F25591" s="31"/>
      <c r="G25591" s="33"/>
      <c r="I25591" s="33"/>
      <c r="J25591" s="33"/>
      <c r="AB25591" s="35"/>
    </row>
    <row r="25592" spans="1:28" s="6" customFormat="1" x14ac:dyDescent="0.15">
      <c r="A25592" s="6" t="s">
        <v>164</v>
      </c>
      <c r="E25592" s="31">
        <v>-70</v>
      </c>
      <c r="F25592" s="31"/>
      <c r="G25592" s="33"/>
      <c r="I25592" s="33"/>
      <c r="J25592" s="33"/>
      <c r="AB25592" s="35"/>
    </row>
    <row r="25593" spans="1:28" s="6" customFormat="1" x14ac:dyDescent="0.15">
      <c r="A25593" s="6" t="s">
        <v>164</v>
      </c>
      <c r="E25593" s="31">
        <v>-70</v>
      </c>
      <c r="F25593" s="31"/>
      <c r="G25593" s="33"/>
      <c r="I25593" s="33"/>
      <c r="J25593" s="33"/>
      <c r="AB25593" s="35"/>
    </row>
    <row r="25594" spans="1:28" s="6" customFormat="1" x14ac:dyDescent="0.15">
      <c r="A25594" s="6" t="s">
        <v>164</v>
      </c>
      <c r="E25594" s="31">
        <v>-73</v>
      </c>
      <c r="F25594" s="31"/>
      <c r="G25594" s="33"/>
      <c r="I25594" s="33"/>
      <c r="J25594" s="33"/>
      <c r="AB25594" s="35"/>
    </row>
    <row r="25595" spans="1:28" s="6" customFormat="1" x14ac:dyDescent="0.15">
      <c r="A25595" s="6" t="s">
        <v>164</v>
      </c>
      <c r="E25595" s="31">
        <v>-73</v>
      </c>
      <c r="F25595" s="31"/>
      <c r="G25595" s="33"/>
      <c r="I25595" s="33"/>
      <c r="J25595" s="33"/>
      <c r="AB25595" s="35"/>
    </row>
    <row r="25596" spans="1:28" s="6" customFormat="1" x14ac:dyDescent="0.15">
      <c r="A25596" s="6" t="s">
        <v>164</v>
      </c>
      <c r="E25596" s="31">
        <v>-73</v>
      </c>
      <c r="F25596" s="31"/>
      <c r="G25596" s="33"/>
      <c r="I25596" s="33"/>
      <c r="J25596" s="33"/>
      <c r="AB25596" s="35"/>
    </row>
    <row r="25597" spans="1:28" s="6" customFormat="1" x14ac:dyDescent="0.15">
      <c r="A25597" s="6" t="s">
        <v>164</v>
      </c>
      <c r="E25597" s="31">
        <v>-73</v>
      </c>
      <c r="F25597" s="31"/>
      <c r="G25597" s="33"/>
      <c r="I25597" s="33"/>
      <c r="J25597" s="33"/>
      <c r="AB25597" s="35"/>
    </row>
    <row r="25598" spans="1:28" s="6" customFormat="1" x14ac:dyDescent="0.15">
      <c r="A25598" s="6" t="s">
        <v>164</v>
      </c>
      <c r="E25598" s="31">
        <v>-73</v>
      </c>
      <c r="F25598" s="31"/>
      <c r="G25598" s="33"/>
      <c r="I25598" s="33"/>
      <c r="J25598" s="33"/>
      <c r="AB25598" s="35"/>
    </row>
    <row r="25599" spans="1:28" s="6" customFormat="1" x14ac:dyDescent="0.15">
      <c r="A25599" s="6" t="s">
        <v>164</v>
      </c>
      <c r="E25599" s="31">
        <v>-77</v>
      </c>
      <c r="F25599" s="31"/>
      <c r="G25599" s="33"/>
      <c r="I25599" s="33"/>
      <c r="J25599" s="33"/>
      <c r="AB25599" s="35"/>
    </row>
    <row r="25600" spans="1:28" s="6" customFormat="1" x14ac:dyDescent="0.15">
      <c r="A25600" s="6" t="s">
        <v>164</v>
      </c>
      <c r="E25600" s="31">
        <v>-77</v>
      </c>
      <c r="F25600" s="31"/>
      <c r="G25600" s="33"/>
      <c r="I25600" s="33"/>
      <c r="J25600" s="33"/>
      <c r="AB25600" s="35"/>
    </row>
    <row r="25601" spans="1:28" s="6" customFormat="1" x14ac:dyDescent="0.15">
      <c r="A25601" s="6" t="s">
        <v>164</v>
      </c>
      <c r="E25601" s="31">
        <v>-77</v>
      </c>
      <c r="F25601" s="31"/>
      <c r="G25601" s="33"/>
      <c r="I25601" s="33"/>
      <c r="J25601" s="33"/>
      <c r="AB25601" s="35"/>
    </row>
    <row r="25602" spans="1:28" s="6" customFormat="1" x14ac:dyDescent="0.15">
      <c r="A25602" s="6" t="s">
        <v>164</v>
      </c>
      <c r="E25602" s="31">
        <v>-74</v>
      </c>
      <c r="F25602" s="31"/>
      <c r="G25602" s="33"/>
      <c r="I25602" s="33"/>
      <c r="J25602" s="33"/>
      <c r="AB25602" s="35"/>
    </row>
    <row r="25603" spans="1:28" s="6" customFormat="1" x14ac:dyDescent="0.15">
      <c r="A25603" s="6" t="s">
        <v>164</v>
      </c>
      <c r="E25603" s="31">
        <v>-93</v>
      </c>
      <c r="F25603" s="31"/>
      <c r="G25603" s="33"/>
      <c r="I25603" s="33"/>
      <c r="J25603" s="33"/>
      <c r="AB25603" s="35"/>
    </row>
    <row r="25604" spans="1:28" s="6" customFormat="1" x14ac:dyDescent="0.15">
      <c r="A25604" s="6" t="s">
        <v>164</v>
      </c>
      <c r="E25604" s="31">
        <v>-93</v>
      </c>
      <c r="F25604" s="31"/>
      <c r="G25604" s="33"/>
      <c r="I25604" s="33"/>
      <c r="J25604" s="33"/>
      <c r="AB25604" s="35"/>
    </row>
    <row r="25605" spans="1:28" s="6" customFormat="1" x14ac:dyDescent="0.15">
      <c r="A25605" s="6" t="s">
        <v>164</v>
      </c>
      <c r="E25605" s="31">
        <v>-78</v>
      </c>
      <c r="F25605" s="31"/>
      <c r="G25605" s="33"/>
      <c r="I25605" s="33"/>
      <c r="J25605" s="33"/>
      <c r="AB25605" s="35"/>
    </row>
    <row r="25606" spans="1:28" s="6" customFormat="1" x14ac:dyDescent="0.15">
      <c r="A25606" s="6" t="s">
        <v>164</v>
      </c>
      <c r="E25606" s="31">
        <v>-78</v>
      </c>
      <c r="F25606" s="31"/>
      <c r="G25606" s="33"/>
      <c r="I25606" s="33"/>
      <c r="J25606" s="33"/>
      <c r="AB25606" s="35"/>
    </row>
    <row r="25607" spans="1:28" s="6" customFormat="1" x14ac:dyDescent="0.15">
      <c r="A25607" s="6" t="s">
        <v>164</v>
      </c>
      <c r="E25607" s="31">
        <v>-78</v>
      </c>
      <c r="F25607" s="31"/>
      <c r="G25607" s="33"/>
      <c r="I25607" s="33"/>
      <c r="J25607" s="33"/>
      <c r="AB25607" s="35"/>
    </row>
    <row r="25608" spans="1:28" s="6" customFormat="1" x14ac:dyDescent="0.15">
      <c r="A25608" s="6" t="s">
        <v>164</v>
      </c>
      <c r="E25608" s="31">
        <v>-81</v>
      </c>
      <c r="F25608" s="31"/>
      <c r="G25608" s="33"/>
      <c r="I25608" s="33"/>
      <c r="J25608" s="33"/>
      <c r="AB25608" s="35"/>
    </row>
    <row r="25609" spans="1:28" s="6" customFormat="1" x14ac:dyDescent="0.15">
      <c r="A25609" s="6" t="s">
        <v>164</v>
      </c>
      <c r="E25609" s="31">
        <v>-76</v>
      </c>
      <c r="F25609" s="31"/>
      <c r="G25609" s="33"/>
      <c r="I25609" s="33"/>
      <c r="J25609" s="33"/>
      <c r="AB25609" s="35"/>
    </row>
    <row r="25610" spans="1:28" s="6" customFormat="1" x14ac:dyDescent="0.15">
      <c r="A25610" s="6" t="s">
        <v>164</v>
      </c>
      <c r="E25610" s="31">
        <v>-76</v>
      </c>
      <c r="F25610" s="31"/>
      <c r="G25610" s="33"/>
      <c r="I25610" s="33"/>
      <c r="J25610" s="33"/>
      <c r="AB25610" s="35"/>
    </row>
    <row r="25611" spans="1:28" s="6" customFormat="1" x14ac:dyDescent="0.15">
      <c r="A25611" s="6" t="s">
        <v>164</v>
      </c>
      <c r="E25611" s="31">
        <v>-74</v>
      </c>
      <c r="F25611" s="31"/>
      <c r="G25611" s="33"/>
      <c r="I25611" s="33"/>
      <c r="J25611" s="33"/>
      <c r="AB25611" s="35"/>
    </row>
    <row r="25612" spans="1:28" s="6" customFormat="1" x14ac:dyDescent="0.15">
      <c r="A25612" s="6" t="s">
        <v>164</v>
      </c>
      <c r="E25612" s="31">
        <v>-72</v>
      </c>
      <c r="F25612" s="31"/>
      <c r="G25612" s="33"/>
      <c r="I25612" s="33"/>
      <c r="J25612" s="33"/>
      <c r="AB25612" s="35"/>
    </row>
    <row r="25613" spans="1:28" s="6" customFormat="1" x14ac:dyDescent="0.15">
      <c r="A25613" s="6" t="s">
        <v>164</v>
      </c>
      <c r="E25613" s="31">
        <v>-72</v>
      </c>
      <c r="F25613" s="31"/>
      <c r="G25613" s="33"/>
      <c r="I25613" s="33"/>
      <c r="J25613" s="33"/>
      <c r="AB25613" s="35"/>
    </row>
    <row r="25614" spans="1:28" s="6" customFormat="1" x14ac:dyDescent="0.15">
      <c r="A25614" s="6" t="s">
        <v>164</v>
      </c>
      <c r="E25614" s="31">
        <v>-70</v>
      </c>
      <c r="F25614" s="31"/>
      <c r="G25614" s="33"/>
      <c r="I25614" s="33"/>
      <c r="J25614" s="33"/>
      <c r="AB25614" s="35"/>
    </row>
    <row r="25615" spans="1:28" s="6" customFormat="1" x14ac:dyDescent="0.15">
      <c r="A25615" s="6" t="s">
        <v>164</v>
      </c>
      <c r="E25615" s="31">
        <v>-73</v>
      </c>
      <c r="F25615" s="31"/>
      <c r="G25615" s="33"/>
      <c r="I25615" s="33"/>
      <c r="J25615" s="33"/>
      <c r="AB25615" s="35"/>
    </row>
    <row r="25616" spans="1:28" s="6" customFormat="1" x14ac:dyDescent="0.15">
      <c r="A25616" s="6" t="s">
        <v>164</v>
      </c>
      <c r="E25616" s="31">
        <v>-73</v>
      </c>
      <c r="F25616" s="31"/>
      <c r="G25616" s="33"/>
      <c r="I25616" s="33"/>
      <c r="J25616" s="33"/>
      <c r="AB25616" s="35"/>
    </row>
    <row r="25617" spans="1:28" s="6" customFormat="1" x14ac:dyDescent="0.15">
      <c r="A25617" s="6" t="s">
        <v>164</v>
      </c>
      <c r="E25617" s="31">
        <v>-70</v>
      </c>
      <c r="F25617" s="31"/>
      <c r="G25617" s="33"/>
      <c r="I25617" s="33"/>
      <c r="J25617" s="33"/>
      <c r="AB25617" s="35"/>
    </row>
    <row r="25618" spans="1:28" s="6" customFormat="1" x14ac:dyDescent="0.15">
      <c r="A25618" s="6" t="s">
        <v>164</v>
      </c>
      <c r="E25618" s="31">
        <v>-71</v>
      </c>
      <c r="F25618" s="31"/>
      <c r="G25618" s="33"/>
      <c r="I25618" s="33"/>
      <c r="J25618" s="33"/>
      <c r="AB25618" s="35"/>
    </row>
    <row r="25619" spans="1:28" s="6" customFormat="1" x14ac:dyDescent="0.15">
      <c r="A25619" s="6" t="s">
        <v>164</v>
      </c>
      <c r="E25619" s="31">
        <v>-71</v>
      </c>
      <c r="F25619" s="31"/>
      <c r="G25619" s="33"/>
      <c r="I25619" s="33"/>
      <c r="J25619" s="33"/>
      <c r="AB25619" s="35"/>
    </row>
    <row r="25620" spans="1:28" s="6" customFormat="1" x14ac:dyDescent="0.15">
      <c r="A25620" s="6" t="s">
        <v>164</v>
      </c>
      <c r="E25620" s="31">
        <v>-73</v>
      </c>
      <c r="F25620" s="31"/>
      <c r="G25620" s="33"/>
      <c r="I25620" s="33"/>
      <c r="J25620" s="33"/>
      <c r="AB25620" s="35"/>
    </row>
    <row r="25621" spans="1:28" s="6" customFormat="1" x14ac:dyDescent="0.15">
      <c r="A25621" s="6" t="s">
        <v>164</v>
      </c>
      <c r="E25621" s="31">
        <v>-75</v>
      </c>
      <c r="F25621" s="31"/>
      <c r="G25621" s="33"/>
      <c r="I25621" s="33"/>
      <c r="J25621" s="33"/>
      <c r="AB25621" s="35"/>
    </row>
    <row r="25622" spans="1:28" s="6" customFormat="1" x14ac:dyDescent="0.15">
      <c r="A25622" s="6" t="s">
        <v>164</v>
      </c>
      <c r="E25622" s="31">
        <v>-75</v>
      </c>
      <c r="F25622" s="31"/>
      <c r="G25622" s="33"/>
      <c r="I25622" s="33"/>
      <c r="J25622" s="33"/>
      <c r="AB25622" s="35"/>
    </row>
    <row r="25623" spans="1:28" s="6" customFormat="1" x14ac:dyDescent="0.15">
      <c r="A25623" s="6" t="s">
        <v>164</v>
      </c>
      <c r="E25623" s="31">
        <v>-75</v>
      </c>
      <c r="F25623" s="31"/>
      <c r="G25623" s="33"/>
      <c r="I25623" s="33"/>
      <c r="J25623" s="33"/>
      <c r="AB25623" s="35"/>
    </row>
    <row r="25624" spans="1:28" s="6" customFormat="1" x14ac:dyDescent="0.15">
      <c r="A25624" s="6" t="s">
        <v>164</v>
      </c>
      <c r="E25624" s="31">
        <v>-74</v>
      </c>
      <c r="F25624" s="31"/>
      <c r="G25624" s="33"/>
      <c r="I25624" s="33"/>
      <c r="J25624" s="33"/>
      <c r="AB25624" s="35"/>
    </row>
    <row r="25625" spans="1:28" s="6" customFormat="1" x14ac:dyDescent="0.15">
      <c r="A25625" s="6" t="s">
        <v>164</v>
      </c>
      <c r="E25625" s="31">
        <v>-74</v>
      </c>
      <c r="F25625" s="31"/>
      <c r="G25625" s="33"/>
      <c r="I25625" s="33"/>
      <c r="J25625" s="33"/>
      <c r="AB25625" s="35"/>
    </row>
    <row r="25626" spans="1:28" s="6" customFormat="1" x14ac:dyDescent="0.15">
      <c r="A25626" s="6" t="s">
        <v>164</v>
      </c>
      <c r="E25626" s="31">
        <v>-75</v>
      </c>
      <c r="F25626" s="31"/>
      <c r="G25626" s="33"/>
      <c r="I25626" s="33"/>
      <c r="J25626" s="33"/>
      <c r="AB25626" s="35"/>
    </row>
    <row r="25627" spans="1:28" s="6" customFormat="1" x14ac:dyDescent="0.15">
      <c r="A25627" s="6" t="s">
        <v>164</v>
      </c>
      <c r="E25627" s="31">
        <v>-75</v>
      </c>
      <c r="F25627" s="31"/>
      <c r="G25627" s="33"/>
      <c r="I25627" s="33"/>
      <c r="J25627" s="33"/>
      <c r="AB25627" s="35"/>
    </row>
    <row r="25628" spans="1:28" s="6" customFormat="1" x14ac:dyDescent="0.15">
      <c r="A25628" s="6" t="s">
        <v>164</v>
      </c>
      <c r="E25628" s="31">
        <v>-74</v>
      </c>
      <c r="F25628" s="31"/>
      <c r="G25628" s="33"/>
      <c r="I25628" s="33"/>
      <c r="J25628" s="33"/>
      <c r="AB25628" s="35"/>
    </row>
    <row r="25629" spans="1:28" s="6" customFormat="1" x14ac:dyDescent="0.15">
      <c r="A25629" s="6" t="s">
        <v>164</v>
      </c>
      <c r="E25629" s="31">
        <v>-74</v>
      </c>
      <c r="F25629" s="31"/>
      <c r="G25629" s="33"/>
      <c r="I25629" s="33"/>
      <c r="J25629" s="33"/>
      <c r="AB25629" s="35"/>
    </row>
    <row r="25630" spans="1:28" s="6" customFormat="1" x14ac:dyDescent="0.15">
      <c r="A25630" s="6" t="s">
        <v>164</v>
      </c>
      <c r="E25630" s="31">
        <v>-74</v>
      </c>
      <c r="F25630" s="31"/>
      <c r="G25630" s="33"/>
      <c r="I25630" s="33"/>
      <c r="J25630" s="33"/>
      <c r="AB25630" s="35"/>
    </row>
    <row r="25631" spans="1:28" s="6" customFormat="1" x14ac:dyDescent="0.15">
      <c r="A25631" s="6" t="s">
        <v>164</v>
      </c>
      <c r="E25631" s="31">
        <v>-75</v>
      </c>
      <c r="F25631" s="31"/>
      <c r="G25631" s="33"/>
      <c r="I25631" s="33"/>
      <c r="J25631" s="33"/>
      <c r="AB25631" s="35"/>
    </row>
    <row r="25632" spans="1:28" s="6" customFormat="1" x14ac:dyDescent="0.15">
      <c r="A25632" s="6" t="s">
        <v>164</v>
      </c>
      <c r="E25632" s="31">
        <v>-75</v>
      </c>
      <c r="F25632" s="31"/>
      <c r="G25632" s="33"/>
      <c r="I25632" s="33"/>
      <c r="J25632" s="33"/>
      <c r="AB25632" s="35"/>
    </row>
    <row r="25633" spans="1:28" s="6" customFormat="1" x14ac:dyDescent="0.15">
      <c r="A25633" s="6" t="s">
        <v>164</v>
      </c>
      <c r="E25633" s="31">
        <v>-75</v>
      </c>
      <c r="F25633" s="31"/>
      <c r="G25633" s="33"/>
      <c r="I25633" s="33"/>
      <c r="J25633" s="33"/>
      <c r="AB25633" s="35"/>
    </row>
    <row r="25634" spans="1:28" s="6" customFormat="1" x14ac:dyDescent="0.15">
      <c r="A25634" s="6" t="s">
        <v>164</v>
      </c>
      <c r="E25634" s="31">
        <v>-77</v>
      </c>
      <c r="F25634" s="31"/>
      <c r="G25634" s="33"/>
      <c r="I25634" s="33"/>
      <c r="J25634" s="33"/>
      <c r="AB25634" s="35"/>
    </row>
    <row r="25635" spans="1:28" s="6" customFormat="1" x14ac:dyDescent="0.15">
      <c r="A25635" s="6" t="s">
        <v>164</v>
      </c>
      <c r="E25635" s="31">
        <v>-77</v>
      </c>
      <c r="F25635" s="31"/>
      <c r="G25635" s="33"/>
      <c r="I25635" s="33"/>
      <c r="J25635" s="33"/>
      <c r="AB25635" s="35"/>
    </row>
    <row r="25636" spans="1:28" s="6" customFormat="1" x14ac:dyDescent="0.15">
      <c r="A25636" s="6" t="s">
        <v>164</v>
      </c>
      <c r="E25636" s="31">
        <v>-77</v>
      </c>
      <c r="F25636" s="31"/>
      <c r="G25636" s="33"/>
      <c r="I25636" s="33"/>
      <c r="J25636" s="33"/>
      <c r="AB25636" s="35"/>
    </row>
    <row r="25637" spans="1:28" s="6" customFormat="1" x14ac:dyDescent="0.15">
      <c r="A25637" s="6" t="s">
        <v>164</v>
      </c>
      <c r="E25637" s="31">
        <v>-77</v>
      </c>
      <c r="F25637" s="31"/>
      <c r="G25637" s="33"/>
      <c r="I25637" s="33"/>
      <c r="J25637" s="33"/>
      <c r="AB25637" s="35"/>
    </row>
    <row r="25638" spans="1:28" s="6" customFormat="1" x14ac:dyDescent="0.15">
      <c r="A25638" s="6" t="s">
        <v>164</v>
      </c>
      <c r="E25638" s="31">
        <v>-77</v>
      </c>
      <c r="F25638" s="31"/>
      <c r="G25638" s="33"/>
      <c r="I25638" s="33"/>
      <c r="J25638" s="33"/>
      <c r="AB25638" s="35"/>
    </row>
    <row r="25639" spans="1:28" s="6" customFormat="1" x14ac:dyDescent="0.15">
      <c r="A25639" s="6" t="s">
        <v>164</v>
      </c>
      <c r="E25639" s="31">
        <v>-77</v>
      </c>
      <c r="F25639" s="31"/>
      <c r="G25639" s="33"/>
      <c r="I25639" s="33"/>
      <c r="J25639" s="33"/>
      <c r="AB25639" s="35"/>
    </row>
    <row r="25640" spans="1:28" s="6" customFormat="1" x14ac:dyDescent="0.15">
      <c r="A25640" s="6" t="s">
        <v>164</v>
      </c>
      <c r="E25640" s="31">
        <v>-77</v>
      </c>
      <c r="F25640" s="31"/>
      <c r="G25640" s="33"/>
      <c r="I25640" s="33"/>
      <c r="J25640" s="33"/>
      <c r="AB25640" s="35"/>
    </row>
    <row r="25641" spans="1:28" s="6" customFormat="1" x14ac:dyDescent="0.15">
      <c r="A25641" s="6" t="s">
        <v>164</v>
      </c>
      <c r="E25641" s="31">
        <v>-77</v>
      </c>
      <c r="F25641" s="31"/>
      <c r="G25641" s="33"/>
      <c r="I25641" s="33"/>
      <c r="J25641" s="33"/>
      <c r="AB25641" s="35"/>
    </row>
    <row r="25642" spans="1:28" s="6" customFormat="1" x14ac:dyDescent="0.15">
      <c r="A25642" s="6" t="s">
        <v>164</v>
      </c>
      <c r="E25642" s="31">
        <v>-76</v>
      </c>
      <c r="F25642" s="31"/>
      <c r="G25642" s="33"/>
      <c r="I25642" s="33"/>
      <c r="J25642" s="33"/>
      <c r="AB25642" s="35"/>
    </row>
    <row r="25643" spans="1:28" s="6" customFormat="1" x14ac:dyDescent="0.15">
      <c r="A25643" s="6" t="s">
        <v>164</v>
      </c>
      <c r="E25643" s="31">
        <v>-77</v>
      </c>
      <c r="F25643" s="31"/>
      <c r="G25643" s="33"/>
      <c r="I25643" s="33"/>
      <c r="J25643" s="33"/>
      <c r="AB25643" s="35"/>
    </row>
    <row r="25644" spans="1:28" s="6" customFormat="1" x14ac:dyDescent="0.15">
      <c r="A25644" s="6" t="s">
        <v>164</v>
      </c>
      <c r="E25644" s="31">
        <v>-77</v>
      </c>
      <c r="F25644" s="31"/>
      <c r="G25644" s="33"/>
      <c r="I25644" s="33"/>
      <c r="J25644" s="33"/>
      <c r="AB25644" s="35"/>
    </row>
    <row r="25645" spans="1:28" s="6" customFormat="1" x14ac:dyDescent="0.15">
      <c r="A25645" s="6" t="s">
        <v>164</v>
      </c>
      <c r="E25645" s="31">
        <v>-77</v>
      </c>
      <c r="F25645" s="31"/>
      <c r="G25645" s="33"/>
      <c r="I25645" s="33"/>
      <c r="J25645" s="33"/>
      <c r="AB25645" s="35"/>
    </row>
    <row r="25646" spans="1:28" s="6" customFormat="1" x14ac:dyDescent="0.15">
      <c r="A25646" s="6" t="s">
        <v>164</v>
      </c>
      <c r="E25646" s="31">
        <v>-77</v>
      </c>
      <c r="F25646" s="31"/>
      <c r="G25646" s="33"/>
      <c r="I25646" s="33"/>
      <c r="J25646" s="33"/>
      <c r="AB25646" s="35"/>
    </row>
    <row r="25647" spans="1:28" s="6" customFormat="1" x14ac:dyDescent="0.15">
      <c r="A25647" s="6" t="s">
        <v>164</v>
      </c>
      <c r="E25647" s="31">
        <v>-74</v>
      </c>
      <c r="F25647" s="31"/>
      <c r="G25647" s="33"/>
      <c r="I25647" s="33"/>
      <c r="J25647" s="33"/>
      <c r="AB25647" s="35"/>
    </row>
    <row r="25648" spans="1:28" s="6" customFormat="1" x14ac:dyDescent="0.15">
      <c r="A25648" s="6" t="s">
        <v>164</v>
      </c>
      <c r="E25648" s="31">
        <v>-75</v>
      </c>
      <c r="F25648" s="31"/>
      <c r="G25648" s="33"/>
      <c r="I25648" s="33"/>
      <c r="J25648" s="33"/>
      <c r="AB25648" s="35"/>
    </row>
    <row r="25649" spans="1:28" s="6" customFormat="1" x14ac:dyDescent="0.15">
      <c r="A25649" s="6" t="s">
        <v>164</v>
      </c>
      <c r="E25649" s="31">
        <v>-75</v>
      </c>
      <c r="F25649" s="31"/>
      <c r="G25649" s="33"/>
      <c r="I25649" s="33"/>
      <c r="J25649" s="33"/>
      <c r="AB25649" s="35"/>
    </row>
    <row r="25650" spans="1:28" s="6" customFormat="1" x14ac:dyDescent="0.15">
      <c r="A25650" s="6" t="s">
        <v>164</v>
      </c>
      <c r="E25650" s="31">
        <v>-75</v>
      </c>
      <c r="F25650" s="31"/>
      <c r="G25650" s="33"/>
      <c r="I25650" s="33"/>
      <c r="J25650" s="33"/>
      <c r="AB25650" s="35"/>
    </row>
    <row r="25651" spans="1:28" s="6" customFormat="1" x14ac:dyDescent="0.15">
      <c r="A25651" s="6" t="s">
        <v>164</v>
      </c>
      <c r="E25651" s="31">
        <v>-81</v>
      </c>
      <c r="F25651" s="31"/>
      <c r="G25651" s="33"/>
      <c r="I25651" s="33"/>
      <c r="J25651" s="33"/>
      <c r="AB25651" s="35"/>
    </row>
    <row r="25652" spans="1:28" s="6" customFormat="1" x14ac:dyDescent="0.15">
      <c r="A25652" s="6" t="s">
        <v>164</v>
      </c>
      <c r="E25652" s="31">
        <v>-81</v>
      </c>
      <c r="F25652" s="31"/>
      <c r="G25652" s="33"/>
      <c r="I25652" s="33"/>
      <c r="J25652" s="33"/>
      <c r="AB25652" s="35"/>
    </row>
    <row r="25653" spans="1:28" s="6" customFormat="1" x14ac:dyDescent="0.15">
      <c r="A25653" s="6" t="s">
        <v>164</v>
      </c>
      <c r="E25653" s="31">
        <v>-76</v>
      </c>
      <c r="F25653" s="31"/>
      <c r="G25653" s="33"/>
      <c r="I25653" s="33"/>
      <c r="J25653" s="33"/>
      <c r="AB25653" s="35"/>
    </row>
    <row r="25654" spans="1:28" s="6" customFormat="1" x14ac:dyDescent="0.15">
      <c r="A25654" s="6" t="s">
        <v>164</v>
      </c>
      <c r="E25654" s="31">
        <v>-77</v>
      </c>
      <c r="F25654" s="31"/>
      <c r="G25654" s="33"/>
      <c r="I25654" s="33"/>
      <c r="J25654" s="33"/>
      <c r="AB25654" s="35"/>
    </row>
    <row r="25655" spans="1:28" s="6" customFormat="1" x14ac:dyDescent="0.15">
      <c r="A25655" s="6" t="s">
        <v>164</v>
      </c>
      <c r="E25655" s="31">
        <v>-77</v>
      </c>
      <c r="F25655" s="31"/>
      <c r="G25655" s="33"/>
      <c r="I25655" s="33"/>
      <c r="J25655" s="33"/>
      <c r="AB25655" s="35"/>
    </row>
    <row r="25656" spans="1:28" s="6" customFormat="1" x14ac:dyDescent="0.15">
      <c r="A25656" s="6" t="s">
        <v>164</v>
      </c>
      <c r="E25656" s="31">
        <v>-74</v>
      </c>
      <c r="F25656" s="31"/>
      <c r="G25656" s="33"/>
      <c r="I25656" s="33"/>
      <c r="J25656" s="33"/>
      <c r="AB25656" s="35"/>
    </row>
    <row r="25657" spans="1:28" s="6" customFormat="1" x14ac:dyDescent="0.15">
      <c r="A25657" s="6" t="s">
        <v>164</v>
      </c>
      <c r="E25657" s="31">
        <v>-74</v>
      </c>
      <c r="F25657" s="31"/>
      <c r="G25657" s="33"/>
      <c r="I25657" s="33"/>
      <c r="J25657" s="33"/>
      <c r="AB25657" s="35"/>
    </row>
    <row r="25658" spans="1:28" s="6" customFormat="1" x14ac:dyDescent="0.15">
      <c r="A25658" s="6" t="s">
        <v>164</v>
      </c>
      <c r="E25658" s="31">
        <v>-74</v>
      </c>
      <c r="F25658" s="31"/>
      <c r="G25658" s="33"/>
      <c r="I25658" s="33"/>
      <c r="J25658" s="33"/>
      <c r="AB25658" s="35"/>
    </row>
    <row r="25659" spans="1:28" s="6" customFormat="1" x14ac:dyDescent="0.15">
      <c r="A25659" s="6" t="s">
        <v>164</v>
      </c>
      <c r="E25659" s="31">
        <v>-74</v>
      </c>
      <c r="F25659" s="31"/>
      <c r="G25659" s="33"/>
      <c r="I25659" s="33"/>
      <c r="J25659" s="33"/>
      <c r="AB25659" s="35"/>
    </row>
    <row r="25660" spans="1:28" s="6" customFormat="1" x14ac:dyDescent="0.15">
      <c r="A25660" s="6" t="s">
        <v>164</v>
      </c>
      <c r="E25660" s="31">
        <v>-77</v>
      </c>
      <c r="F25660" s="31"/>
      <c r="G25660" s="33"/>
      <c r="I25660" s="33"/>
      <c r="J25660" s="33"/>
      <c r="AB25660" s="35"/>
    </row>
    <row r="25661" spans="1:28" s="6" customFormat="1" x14ac:dyDescent="0.15">
      <c r="A25661" s="6" t="s">
        <v>164</v>
      </c>
      <c r="E25661" s="31">
        <v>-77</v>
      </c>
      <c r="F25661" s="31"/>
      <c r="G25661" s="33"/>
      <c r="I25661" s="33"/>
      <c r="J25661" s="33"/>
      <c r="AB25661" s="35"/>
    </row>
    <row r="25662" spans="1:28" s="6" customFormat="1" x14ac:dyDescent="0.15">
      <c r="A25662" s="6" t="s">
        <v>164</v>
      </c>
      <c r="E25662" s="31">
        <v>-70</v>
      </c>
      <c r="F25662" s="31"/>
      <c r="G25662" s="33"/>
      <c r="I25662" s="33"/>
      <c r="J25662" s="33"/>
      <c r="AB25662" s="35"/>
    </row>
    <row r="25663" spans="1:28" s="6" customFormat="1" x14ac:dyDescent="0.15">
      <c r="A25663" s="6" t="s">
        <v>164</v>
      </c>
      <c r="E25663" s="31">
        <v>-68</v>
      </c>
      <c r="F25663" s="31"/>
      <c r="G25663" s="33"/>
      <c r="I25663" s="33"/>
      <c r="J25663" s="33"/>
      <c r="AB25663" s="35"/>
    </row>
    <row r="25664" spans="1:28" s="6" customFormat="1" x14ac:dyDescent="0.15">
      <c r="A25664" s="6" t="s">
        <v>164</v>
      </c>
      <c r="E25664" s="31">
        <v>-68</v>
      </c>
      <c r="F25664" s="31"/>
      <c r="G25664" s="33"/>
      <c r="I25664" s="33"/>
      <c r="J25664" s="33"/>
      <c r="AB25664" s="35"/>
    </row>
    <row r="25665" spans="1:28" s="6" customFormat="1" x14ac:dyDescent="0.15">
      <c r="A25665" s="6" t="s">
        <v>164</v>
      </c>
      <c r="E25665" s="31">
        <v>-69</v>
      </c>
      <c r="F25665" s="31"/>
      <c r="G25665" s="33"/>
      <c r="I25665" s="33"/>
      <c r="J25665" s="33"/>
      <c r="AB25665" s="35"/>
    </row>
    <row r="25666" spans="1:28" s="6" customFormat="1" x14ac:dyDescent="0.15">
      <c r="A25666" s="6" t="s">
        <v>164</v>
      </c>
      <c r="E25666" s="31">
        <v>-69</v>
      </c>
      <c r="F25666" s="31"/>
      <c r="G25666" s="33"/>
      <c r="I25666" s="33"/>
      <c r="J25666" s="33"/>
      <c r="AB25666" s="35"/>
    </row>
    <row r="25667" spans="1:28" s="6" customFormat="1" x14ac:dyDescent="0.15">
      <c r="A25667" s="6" t="s">
        <v>164</v>
      </c>
      <c r="E25667" s="31">
        <v>-69</v>
      </c>
      <c r="F25667" s="31"/>
      <c r="G25667" s="33"/>
      <c r="I25667" s="33"/>
      <c r="J25667" s="33"/>
      <c r="AB25667" s="35"/>
    </row>
    <row r="25668" spans="1:28" s="6" customFormat="1" x14ac:dyDescent="0.15">
      <c r="A25668" s="6" t="s">
        <v>164</v>
      </c>
      <c r="E25668" s="31">
        <v>-69</v>
      </c>
      <c r="F25668" s="31"/>
      <c r="G25668" s="33"/>
      <c r="I25668" s="33"/>
      <c r="J25668" s="33"/>
      <c r="AB25668" s="35"/>
    </row>
    <row r="25669" spans="1:28" s="6" customFormat="1" x14ac:dyDescent="0.15">
      <c r="A25669" s="6" t="s">
        <v>164</v>
      </c>
      <c r="E25669" s="31">
        <v>-69</v>
      </c>
      <c r="F25669" s="31"/>
      <c r="G25669" s="33"/>
      <c r="I25669" s="33"/>
      <c r="J25669" s="33"/>
      <c r="AB25669" s="35"/>
    </row>
    <row r="25670" spans="1:28" s="6" customFormat="1" x14ac:dyDescent="0.15">
      <c r="A25670" s="6" t="s">
        <v>164</v>
      </c>
      <c r="E25670" s="31">
        <v>-71</v>
      </c>
      <c r="F25670" s="31"/>
      <c r="G25670" s="33"/>
      <c r="I25670" s="33"/>
      <c r="J25670" s="33"/>
      <c r="AB25670" s="35"/>
    </row>
    <row r="25671" spans="1:28" s="6" customFormat="1" x14ac:dyDescent="0.15">
      <c r="A25671" s="6" t="s">
        <v>164</v>
      </c>
      <c r="E25671" s="31">
        <v>-71</v>
      </c>
      <c r="F25671" s="31"/>
      <c r="G25671" s="33"/>
      <c r="I25671" s="33"/>
      <c r="J25671" s="33"/>
      <c r="AB25671" s="35"/>
    </row>
    <row r="25672" spans="1:28" s="6" customFormat="1" x14ac:dyDescent="0.15">
      <c r="A25672" s="6" t="s">
        <v>164</v>
      </c>
      <c r="E25672" s="31">
        <v>-71</v>
      </c>
      <c r="F25672" s="31"/>
      <c r="G25672" s="33"/>
      <c r="I25672" s="33"/>
      <c r="J25672" s="33"/>
      <c r="AB25672" s="35"/>
    </row>
    <row r="25673" spans="1:28" s="6" customFormat="1" x14ac:dyDescent="0.15">
      <c r="A25673" s="6" t="s">
        <v>164</v>
      </c>
      <c r="E25673" s="31">
        <v>-71</v>
      </c>
      <c r="F25673" s="31"/>
      <c r="G25673" s="33"/>
      <c r="I25673" s="33"/>
      <c r="J25673" s="33"/>
      <c r="AB25673" s="35"/>
    </row>
    <row r="25674" spans="1:28" s="6" customFormat="1" x14ac:dyDescent="0.15">
      <c r="A25674" s="6" t="s">
        <v>164</v>
      </c>
      <c r="E25674" s="31">
        <v>-71</v>
      </c>
      <c r="F25674" s="31"/>
      <c r="G25674" s="33"/>
      <c r="I25674" s="33"/>
      <c r="J25674" s="33"/>
      <c r="AB25674" s="35"/>
    </row>
    <row r="25675" spans="1:28" s="6" customFormat="1" x14ac:dyDescent="0.15">
      <c r="A25675" s="6" t="s">
        <v>164</v>
      </c>
      <c r="E25675" s="31">
        <v>-75</v>
      </c>
      <c r="F25675" s="31"/>
      <c r="G25675" s="33"/>
      <c r="I25675" s="33"/>
      <c r="J25675" s="33"/>
      <c r="AB25675" s="35"/>
    </row>
    <row r="25676" spans="1:28" s="6" customFormat="1" x14ac:dyDescent="0.15">
      <c r="A25676" s="6" t="s">
        <v>164</v>
      </c>
      <c r="E25676" s="31">
        <v>-77</v>
      </c>
      <c r="F25676" s="31"/>
      <c r="G25676" s="33"/>
      <c r="I25676" s="33"/>
      <c r="J25676" s="33"/>
      <c r="AB25676" s="35"/>
    </row>
    <row r="25677" spans="1:28" s="6" customFormat="1" x14ac:dyDescent="0.15">
      <c r="A25677" s="6" t="s">
        <v>164</v>
      </c>
      <c r="E25677" s="31">
        <v>-77</v>
      </c>
      <c r="F25677" s="31"/>
      <c r="G25677" s="33"/>
      <c r="I25677" s="33"/>
      <c r="J25677" s="33"/>
      <c r="AB25677" s="35"/>
    </row>
    <row r="25678" spans="1:28" s="6" customFormat="1" x14ac:dyDescent="0.15">
      <c r="A25678" s="6" t="s">
        <v>164</v>
      </c>
      <c r="E25678" s="31">
        <v>-77</v>
      </c>
      <c r="F25678" s="31"/>
      <c r="G25678" s="33"/>
      <c r="I25678" s="33"/>
      <c r="J25678" s="33"/>
      <c r="AB25678" s="35"/>
    </row>
    <row r="25679" spans="1:28" s="6" customFormat="1" x14ac:dyDescent="0.15">
      <c r="A25679" s="6" t="s">
        <v>164</v>
      </c>
      <c r="E25679" s="31">
        <v>-77</v>
      </c>
      <c r="F25679" s="31"/>
      <c r="G25679" s="33"/>
      <c r="I25679" s="33"/>
      <c r="J25679" s="33"/>
      <c r="AB25679" s="35"/>
    </row>
    <row r="25680" spans="1:28" s="6" customFormat="1" x14ac:dyDescent="0.15">
      <c r="A25680" s="6" t="s">
        <v>164</v>
      </c>
      <c r="E25680" s="31">
        <v>-77</v>
      </c>
      <c r="F25680" s="31"/>
      <c r="G25680" s="33"/>
      <c r="I25680" s="33"/>
      <c r="J25680" s="33"/>
      <c r="AB25680" s="35"/>
    </row>
    <row r="25681" spans="1:28" s="6" customFormat="1" x14ac:dyDescent="0.15">
      <c r="A25681" s="6" t="s">
        <v>164</v>
      </c>
      <c r="E25681" s="31">
        <v>-77</v>
      </c>
      <c r="F25681" s="31"/>
      <c r="G25681" s="33"/>
      <c r="I25681" s="33"/>
      <c r="J25681" s="33"/>
      <c r="AB25681" s="35"/>
    </row>
    <row r="25682" spans="1:28" s="6" customFormat="1" x14ac:dyDescent="0.15">
      <c r="A25682" s="6" t="s">
        <v>164</v>
      </c>
      <c r="E25682" s="31">
        <v>-69</v>
      </c>
      <c r="F25682" s="31"/>
      <c r="G25682" s="33"/>
      <c r="I25682" s="33"/>
      <c r="J25682" s="33"/>
      <c r="AB25682" s="35"/>
    </row>
    <row r="25683" spans="1:28" s="6" customFormat="1" x14ac:dyDescent="0.15">
      <c r="A25683" s="6" t="s">
        <v>164</v>
      </c>
      <c r="E25683" s="31">
        <v>-69</v>
      </c>
      <c r="F25683" s="31"/>
      <c r="G25683" s="33"/>
      <c r="I25683" s="33"/>
      <c r="J25683" s="33"/>
      <c r="AB25683" s="35"/>
    </row>
    <row r="25684" spans="1:28" s="6" customFormat="1" x14ac:dyDescent="0.15">
      <c r="A25684" s="6" t="s">
        <v>164</v>
      </c>
      <c r="E25684" s="31">
        <v>-68</v>
      </c>
      <c r="F25684" s="31"/>
      <c r="G25684" s="33"/>
      <c r="I25684" s="33"/>
      <c r="J25684" s="33"/>
      <c r="AB25684" s="35"/>
    </row>
    <row r="25685" spans="1:28" s="6" customFormat="1" x14ac:dyDescent="0.15">
      <c r="A25685" s="6" t="s">
        <v>164</v>
      </c>
      <c r="E25685" s="31">
        <v>-69</v>
      </c>
      <c r="F25685" s="31"/>
      <c r="G25685" s="33"/>
      <c r="I25685" s="33"/>
      <c r="J25685" s="33"/>
      <c r="AB25685" s="35"/>
    </row>
    <row r="25686" spans="1:28" s="6" customFormat="1" x14ac:dyDescent="0.15">
      <c r="A25686" s="6" t="s">
        <v>165</v>
      </c>
      <c r="E25686" s="31">
        <v>-70</v>
      </c>
      <c r="F25686" s="31"/>
      <c r="G25686" s="33"/>
      <c r="I25686" s="33"/>
      <c r="J25686" s="33"/>
      <c r="AB25686" s="35"/>
    </row>
    <row r="25687" spans="1:28" s="6" customFormat="1" x14ac:dyDescent="0.15">
      <c r="A25687" s="6" t="s">
        <v>165</v>
      </c>
      <c r="E25687" s="31">
        <v>-70</v>
      </c>
      <c r="F25687" s="31"/>
      <c r="G25687" s="33"/>
      <c r="I25687" s="33"/>
      <c r="J25687" s="33"/>
      <c r="AB25687" s="35"/>
    </row>
    <row r="25688" spans="1:28" s="6" customFormat="1" x14ac:dyDescent="0.15">
      <c r="A25688" s="6" t="s">
        <v>165</v>
      </c>
      <c r="E25688" s="31">
        <v>-70</v>
      </c>
      <c r="F25688" s="31"/>
      <c r="G25688" s="33"/>
      <c r="I25688" s="33"/>
      <c r="J25688" s="33"/>
      <c r="AB25688" s="35"/>
    </row>
    <row r="25689" spans="1:28" s="6" customFormat="1" x14ac:dyDescent="0.15">
      <c r="A25689" s="6" t="s">
        <v>165</v>
      </c>
      <c r="E25689" s="31">
        <v>-70</v>
      </c>
      <c r="F25689" s="31"/>
      <c r="G25689" s="33"/>
      <c r="I25689" s="33"/>
      <c r="J25689" s="33"/>
      <c r="AB25689" s="35"/>
    </row>
    <row r="25690" spans="1:28" s="6" customFormat="1" x14ac:dyDescent="0.15">
      <c r="A25690" s="6" t="s">
        <v>165</v>
      </c>
      <c r="E25690" s="31">
        <v>-70</v>
      </c>
      <c r="F25690" s="31"/>
      <c r="G25690" s="33"/>
      <c r="I25690" s="33"/>
      <c r="J25690" s="33"/>
      <c r="AB25690" s="35"/>
    </row>
    <row r="25691" spans="1:28" s="6" customFormat="1" x14ac:dyDescent="0.15">
      <c r="A25691" s="6" t="s">
        <v>165</v>
      </c>
      <c r="E25691" s="31">
        <v>-73</v>
      </c>
      <c r="F25691" s="31"/>
      <c r="G25691" s="33"/>
      <c r="I25691" s="33"/>
      <c r="J25691" s="33"/>
      <c r="AB25691" s="35"/>
    </row>
    <row r="25692" spans="1:28" s="6" customFormat="1" x14ac:dyDescent="0.15">
      <c r="A25692" s="6" t="s">
        <v>165</v>
      </c>
      <c r="E25692" s="31">
        <v>-73</v>
      </c>
      <c r="F25692" s="31"/>
      <c r="G25692" s="33"/>
      <c r="I25692" s="33"/>
      <c r="J25692" s="33"/>
      <c r="AB25692" s="35"/>
    </row>
    <row r="25693" spans="1:28" s="6" customFormat="1" x14ac:dyDescent="0.15">
      <c r="A25693" s="6" t="s">
        <v>165</v>
      </c>
      <c r="E25693" s="31">
        <v>-70</v>
      </c>
      <c r="F25693" s="31"/>
      <c r="G25693" s="33"/>
      <c r="I25693" s="33"/>
      <c r="J25693" s="33"/>
      <c r="AB25693" s="35"/>
    </row>
    <row r="25694" spans="1:28" s="6" customFormat="1" x14ac:dyDescent="0.15">
      <c r="A25694" s="6" t="s">
        <v>165</v>
      </c>
      <c r="E25694" s="31">
        <v>-70</v>
      </c>
      <c r="F25694" s="31"/>
      <c r="G25694" s="33"/>
      <c r="I25694" s="33"/>
      <c r="J25694" s="33"/>
      <c r="AB25694" s="35"/>
    </row>
    <row r="25695" spans="1:28" s="6" customFormat="1" x14ac:dyDescent="0.15">
      <c r="A25695" s="6" t="s">
        <v>165</v>
      </c>
      <c r="E25695" s="31">
        <v>-70</v>
      </c>
      <c r="F25695" s="31"/>
      <c r="G25695" s="33"/>
      <c r="I25695" s="33"/>
      <c r="J25695" s="33"/>
      <c r="AB25695" s="35"/>
    </row>
    <row r="25696" spans="1:28" s="6" customFormat="1" x14ac:dyDescent="0.15">
      <c r="A25696" s="6" t="s">
        <v>165</v>
      </c>
      <c r="E25696" s="31">
        <v>-70</v>
      </c>
      <c r="F25696" s="31"/>
      <c r="G25696" s="33"/>
      <c r="I25696" s="33"/>
      <c r="J25696" s="33"/>
      <c r="AB25696" s="35"/>
    </row>
    <row r="25697" spans="1:28" s="6" customFormat="1" x14ac:dyDescent="0.15">
      <c r="A25697" s="6" t="s">
        <v>165</v>
      </c>
      <c r="E25697" s="31">
        <v>-70</v>
      </c>
      <c r="F25697" s="31"/>
      <c r="G25697" s="33"/>
      <c r="I25697" s="33"/>
      <c r="J25697" s="33"/>
      <c r="AB25697" s="35"/>
    </row>
    <row r="25698" spans="1:28" s="6" customFormat="1" x14ac:dyDescent="0.15">
      <c r="A25698" s="6" t="s">
        <v>165</v>
      </c>
      <c r="E25698" s="31">
        <v>-73</v>
      </c>
      <c r="F25698" s="31"/>
      <c r="G25698" s="33"/>
      <c r="I25698" s="33"/>
      <c r="J25698" s="33"/>
      <c r="AB25698" s="35"/>
    </row>
    <row r="25699" spans="1:28" s="6" customFormat="1" x14ac:dyDescent="0.15">
      <c r="A25699" s="6" t="s">
        <v>165</v>
      </c>
      <c r="E25699" s="31">
        <v>-73</v>
      </c>
      <c r="F25699" s="31"/>
      <c r="G25699" s="33"/>
      <c r="I25699" s="33"/>
      <c r="J25699" s="33"/>
      <c r="AB25699" s="35"/>
    </row>
    <row r="25700" spans="1:28" s="6" customFormat="1" x14ac:dyDescent="0.15">
      <c r="A25700" s="6" t="s">
        <v>165</v>
      </c>
      <c r="E25700" s="31">
        <v>-73</v>
      </c>
      <c r="F25700" s="31"/>
      <c r="G25700" s="33"/>
      <c r="I25700" s="33"/>
      <c r="J25700" s="33"/>
      <c r="AB25700" s="35"/>
    </row>
    <row r="25701" spans="1:28" s="6" customFormat="1" x14ac:dyDescent="0.15">
      <c r="A25701" s="6" t="s">
        <v>165</v>
      </c>
      <c r="E25701" s="31">
        <v>-70</v>
      </c>
      <c r="F25701" s="31"/>
      <c r="G25701" s="33"/>
      <c r="I25701" s="33"/>
      <c r="J25701" s="33"/>
      <c r="AB25701" s="35"/>
    </row>
    <row r="25702" spans="1:28" s="6" customFormat="1" x14ac:dyDescent="0.15">
      <c r="A25702" s="6" t="s">
        <v>165</v>
      </c>
      <c r="E25702" s="31">
        <v>-70</v>
      </c>
      <c r="F25702" s="31"/>
      <c r="G25702" s="33"/>
      <c r="I25702" s="33"/>
      <c r="J25702" s="33"/>
      <c r="AB25702" s="35"/>
    </row>
    <row r="25703" spans="1:28" s="6" customFormat="1" x14ac:dyDescent="0.15">
      <c r="A25703" s="6" t="s">
        <v>165</v>
      </c>
      <c r="E25703" s="31">
        <v>-70</v>
      </c>
      <c r="F25703" s="31"/>
      <c r="G25703" s="33"/>
      <c r="I25703" s="33"/>
      <c r="J25703" s="33"/>
      <c r="AB25703" s="35"/>
    </row>
    <row r="25704" spans="1:28" s="6" customFormat="1" x14ac:dyDescent="0.15">
      <c r="A25704" s="6" t="s">
        <v>165</v>
      </c>
      <c r="E25704" s="31">
        <v>-70</v>
      </c>
      <c r="F25704" s="31"/>
      <c r="G25704" s="33"/>
      <c r="I25704" s="33"/>
      <c r="J25704" s="33"/>
      <c r="AB25704" s="35"/>
    </row>
    <row r="25705" spans="1:28" s="6" customFormat="1" x14ac:dyDescent="0.15">
      <c r="A25705" s="6" t="s">
        <v>165</v>
      </c>
      <c r="E25705" s="31">
        <v>-70</v>
      </c>
      <c r="F25705" s="31"/>
      <c r="G25705" s="33"/>
      <c r="I25705" s="33"/>
      <c r="J25705" s="33"/>
      <c r="AB25705" s="35"/>
    </row>
    <row r="25706" spans="1:28" s="6" customFormat="1" x14ac:dyDescent="0.15">
      <c r="A25706" s="6" t="s">
        <v>165</v>
      </c>
      <c r="E25706" s="31">
        <v>-70</v>
      </c>
      <c r="F25706" s="31"/>
      <c r="G25706" s="33"/>
      <c r="I25706" s="33"/>
      <c r="J25706" s="33"/>
      <c r="AB25706" s="35"/>
    </row>
    <row r="25707" spans="1:28" s="6" customFormat="1" x14ac:dyDescent="0.15">
      <c r="A25707" s="6" t="s">
        <v>165</v>
      </c>
      <c r="E25707" s="31">
        <v>-66</v>
      </c>
      <c r="F25707" s="31"/>
      <c r="G25707" s="33"/>
      <c r="I25707" s="33"/>
      <c r="J25707" s="33"/>
      <c r="AB25707" s="35"/>
    </row>
    <row r="25708" spans="1:28" s="6" customFormat="1" x14ac:dyDescent="0.15">
      <c r="A25708" s="6" t="s">
        <v>165</v>
      </c>
      <c r="E25708" s="31">
        <v>-66</v>
      </c>
      <c r="F25708" s="31"/>
      <c r="G25708" s="33"/>
      <c r="I25708" s="33"/>
      <c r="J25708" s="33"/>
      <c r="AB25708" s="35"/>
    </row>
    <row r="25709" spans="1:28" s="6" customFormat="1" x14ac:dyDescent="0.15">
      <c r="A25709" s="6" t="s">
        <v>165</v>
      </c>
      <c r="E25709" s="31">
        <v>-66</v>
      </c>
      <c r="F25709" s="31"/>
      <c r="G25709" s="33"/>
      <c r="I25709" s="33"/>
      <c r="J25709" s="33"/>
      <c r="AB25709" s="35"/>
    </row>
    <row r="25710" spans="1:28" s="6" customFormat="1" x14ac:dyDescent="0.15">
      <c r="A25710" s="6" t="s">
        <v>165</v>
      </c>
      <c r="E25710" s="31">
        <v>-66</v>
      </c>
      <c r="F25710" s="31"/>
      <c r="G25710" s="33"/>
      <c r="I25710" s="33"/>
      <c r="J25710" s="33"/>
      <c r="AB25710" s="35"/>
    </row>
    <row r="25711" spans="1:28" s="6" customFormat="1" x14ac:dyDescent="0.15">
      <c r="A25711" s="6" t="s">
        <v>165</v>
      </c>
      <c r="E25711" s="31">
        <v>-66</v>
      </c>
      <c r="F25711" s="31"/>
      <c r="G25711" s="33"/>
      <c r="I25711" s="33"/>
      <c r="J25711" s="33"/>
      <c r="AB25711" s="35"/>
    </row>
    <row r="25712" spans="1:28" s="6" customFormat="1" x14ac:dyDescent="0.15">
      <c r="A25712" s="6" t="s">
        <v>165</v>
      </c>
      <c r="E25712" s="31">
        <v>-66</v>
      </c>
      <c r="F25712" s="31"/>
      <c r="G25712" s="33"/>
      <c r="I25712" s="33"/>
      <c r="J25712" s="33"/>
      <c r="AB25712" s="35"/>
    </row>
    <row r="25713" spans="1:28" s="6" customFormat="1" x14ac:dyDescent="0.15">
      <c r="A25713" s="6" t="s">
        <v>165</v>
      </c>
      <c r="E25713" s="31">
        <v>-67</v>
      </c>
      <c r="F25713" s="31"/>
      <c r="G25713" s="33"/>
      <c r="I25713" s="33"/>
      <c r="J25713" s="33"/>
      <c r="AB25713" s="35"/>
    </row>
    <row r="25714" spans="1:28" s="6" customFormat="1" x14ac:dyDescent="0.15">
      <c r="A25714" s="6" t="s">
        <v>165</v>
      </c>
      <c r="E25714" s="31">
        <v>-67</v>
      </c>
      <c r="F25714" s="31"/>
      <c r="G25714" s="33"/>
      <c r="I25714" s="33"/>
      <c r="J25714" s="33"/>
      <c r="AB25714" s="35"/>
    </row>
    <row r="25715" spans="1:28" s="6" customFormat="1" x14ac:dyDescent="0.15">
      <c r="A25715" s="6" t="s">
        <v>165</v>
      </c>
      <c r="E25715" s="31">
        <v>-67</v>
      </c>
      <c r="F25715" s="31"/>
      <c r="G25715" s="33"/>
      <c r="I25715" s="33"/>
      <c r="J25715" s="33"/>
      <c r="AB25715" s="35"/>
    </row>
    <row r="25716" spans="1:28" s="6" customFormat="1" x14ac:dyDescent="0.15">
      <c r="A25716" s="6" t="s">
        <v>165</v>
      </c>
      <c r="E25716" s="31">
        <v>-69</v>
      </c>
      <c r="F25716" s="31"/>
      <c r="G25716" s="33"/>
      <c r="I25716" s="33"/>
      <c r="J25716" s="33"/>
      <c r="AB25716" s="35"/>
    </row>
    <row r="25717" spans="1:28" s="6" customFormat="1" x14ac:dyDescent="0.15">
      <c r="A25717" s="6" t="s">
        <v>165</v>
      </c>
      <c r="E25717" s="31">
        <v>-69</v>
      </c>
      <c r="F25717" s="31"/>
      <c r="G25717" s="33"/>
      <c r="I25717" s="33"/>
      <c r="J25717" s="33"/>
      <c r="AB25717" s="35"/>
    </row>
    <row r="25718" spans="1:28" s="6" customFormat="1" x14ac:dyDescent="0.15">
      <c r="A25718" s="6" t="s">
        <v>165</v>
      </c>
      <c r="E25718" s="31">
        <v>-69</v>
      </c>
      <c r="F25718" s="31"/>
      <c r="G25718" s="33"/>
      <c r="I25718" s="33"/>
      <c r="J25718" s="33"/>
      <c r="AB25718" s="35"/>
    </row>
    <row r="25719" spans="1:28" s="6" customFormat="1" x14ac:dyDescent="0.15">
      <c r="A25719" s="6" t="s">
        <v>165</v>
      </c>
      <c r="E25719" s="31">
        <v>-66</v>
      </c>
      <c r="F25719" s="31"/>
      <c r="G25719" s="33"/>
      <c r="I25719" s="33"/>
      <c r="J25719" s="33"/>
      <c r="AB25719" s="35"/>
    </row>
    <row r="25720" spans="1:28" s="6" customFormat="1" x14ac:dyDescent="0.15">
      <c r="A25720" s="6" t="s">
        <v>165</v>
      </c>
      <c r="E25720" s="31">
        <v>-66</v>
      </c>
      <c r="F25720" s="31"/>
      <c r="G25720" s="33"/>
      <c r="I25720" s="33"/>
      <c r="J25720" s="33"/>
      <c r="AB25720" s="35"/>
    </row>
    <row r="25721" spans="1:28" s="6" customFormat="1" x14ac:dyDescent="0.15">
      <c r="A25721" s="6" t="s">
        <v>165</v>
      </c>
      <c r="E25721" s="31">
        <v>-69</v>
      </c>
      <c r="F25721" s="31"/>
      <c r="G25721" s="33"/>
      <c r="I25721" s="33"/>
      <c r="J25721" s="33"/>
      <c r="AB25721" s="35"/>
    </row>
    <row r="25722" spans="1:28" s="6" customFormat="1" x14ac:dyDescent="0.15">
      <c r="A25722" s="6" t="s">
        <v>165</v>
      </c>
      <c r="E25722" s="31">
        <v>-69</v>
      </c>
      <c r="F25722" s="31"/>
      <c r="G25722" s="33"/>
      <c r="I25722" s="33"/>
      <c r="J25722" s="33"/>
      <c r="AB25722" s="35"/>
    </row>
    <row r="25723" spans="1:28" s="6" customFormat="1" x14ac:dyDescent="0.15">
      <c r="A25723" s="6" t="s">
        <v>165</v>
      </c>
      <c r="E25723" s="31">
        <v>-69</v>
      </c>
      <c r="F25723" s="31"/>
      <c r="G25723" s="33"/>
      <c r="I25723" s="33"/>
      <c r="J25723" s="33"/>
      <c r="AB25723" s="35"/>
    </row>
    <row r="25724" spans="1:28" s="6" customFormat="1" x14ac:dyDescent="0.15">
      <c r="A25724" s="6" t="s">
        <v>165</v>
      </c>
      <c r="E25724" s="31">
        <v>-69</v>
      </c>
      <c r="F25724" s="31"/>
      <c r="G25724" s="33"/>
      <c r="I25724" s="33"/>
      <c r="J25724" s="33"/>
      <c r="AB25724" s="35"/>
    </row>
    <row r="25725" spans="1:28" s="6" customFormat="1" x14ac:dyDescent="0.15">
      <c r="A25725" s="6" t="s">
        <v>165</v>
      </c>
      <c r="E25725" s="31">
        <v>-69</v>
      </c>
      <c r="F25725" s="31"/>
      <c r="G25725" s="33"/>
      <c r="I25725" s="33"/>
      <c r="J25725" s="33"/>
      <c r="AB25725" s="35"/>
    </row>
    <row r="25726" spans="1:28" s="6" customFormat="1" x14ac:dyDescent="0.15">
      <c r="A25726" s="6" t="s">
        <v>165</v>
      </c>
      <c r="E25726" s="31">
        <v>-69</v>
      </c>
      <c r="F25726" s="31"/>
      <c r="G25726" s="33"/>
      <c r="I25726" s="33"/>
      <c r="J25726" s="33"/>
      <c r="AB25726" s="35"/>
    </row>
    <row r="25727" spans="1:28" s="6" customFormat="1" x14ac:dyDescent="0.15">
      <c r="A25727" s="6" t="s">
        <v>165</v>
      </c>
      <c r="E25727" s="31">
        <v>-75</v>
      </c>
      <c r="F25727" s="31"/>
      <c r="G25727" s="33"/>
      <c r="I25727" s="33"/>
      <c r="J25727" s="33"/>
      <c r="AB25727" s="35"/>
    </row>
    <row r="25728" spans="1:28" s="6" customFormat="1" x14ac:dyDescent="0.15">
      <c r="A25728" s="6" t="s">
        <v>165</v>
      </c>
      <c r="E25728" s="31">
        <v>-75</v>
      </c>
      <c r="F25728" s="31"/>
      <c r="G25728" s="33"/>
      <c r="I25728" s="33"/>
      <c r="J25728" s="33"/>
      <c r="AB25728" s="35"/>
    </row>
    <row r="25729" spans="1:28" s="6" customFormat="1" x14ac:dyDescent="0.15">
      <c r="A25729" s="6" t="s">
        <v>165</v>
      </c>
      <c r="E25729" s="31">
        <v>-74</v>
      </c>
      <c r="F25729" s="31"/>
      <c r="G25729" s="33"/>
      <c r="I25729" s="33"/>
      <c r="J25729" s="33"/>
      <c r="AB25729" s="35"/>
    </row>
    <row r="25730" spans="1:28" s="6" customFormat="1" x14ac:dyDescent="0.15">
      <c r="A25730" s="6" t="s">
        <v>165</v>
      </c>
      <c r="E25730" s="31">
        <v>-70</v>
      </c>
      <c r="F25730" s="31"/>
      <c r="G25730" s="33"/>
      <c r="I25730" s="33"/>
      <c r="J25730" s="33"/>
      <c r="AB25730" s="35"/>
    </row>
    <row r="25731" spans="1:28" s="6" customFormat="1" x14ac:dyDescent="0.15">
      <c r="A25731" s="6" t="s">
        <v>165</v>
      </c>
      <c r="E25731" s="31">
        <v>-70</v>
      </c>
      <c r="F25731" s="31"/>
      <c r="G25731" s="33"/>
      <c r="I25731" s="33"/>
      <c r="J25731" s="33"/>
      <c r="AB25731" s="35"/>
    </row>
    <row r="25732" spans="1:28" s="6" customFormat="1" x14ac:dyDescent="0.15">
      <c r="A25732" s="6" t="s">
        <v>165</v>
      </c>
      <c r="E25732" s="31">
        <v>-70</v>
      </c>
      <c r="F25732" s="31"/>
      <c r="G25732" s="33"/>
      <c r="I25732" s="33"/>
      <c r="J25732" s="33"/>
      <c r="AB25732" s="35"/>
    </row>
    <row r="25733" spans="1:28" s="6" customFormat="1" x14ac:dyDescent="0.15">
      <c r="A25733" s="6" t="s">
        <v>165</v>
      </c>
      <c r="E25733" s="31">
        <v>-70</v>
      </c>
      <c r="F25733" s="31"/>
      <c r="G25733" s="33"/>
      <c r="I25733" s="33"/>
      <c r="J25733" s="33"/>
      <c r="AB25733" s="35"/>
    </row>
    <row r="25734" spans="1:28" s="6" customFormat="1" x14ac:dyDescent="0.15">
      <c r="A25734" s="6" t="s">
        <v>165</v>
      </c>
      <c r="E25734" s="31">
        <v>-70</v>
      </c>
      <c r="F25734" s="31"/>
      <c r="G25734" s="33"/>
      <c r="I25734" s="33"/>
      <c r="J25734" s="33"/>
      <c r="AB25734" s="35"/>
    </row>
    <row r="25735" spans="1:28" s="6" customFormat="1" x14ac:dyDescent="0.15">
      <c r="A25735" s="6" t="s">
        <v>165</v>
      </c>
      <c r="E25735" s="31">
        <v>-70</v>
      </c>
      <c r="F25735" s="31"/>
      <c r="G25735" s="33"/>
      <c r="I25735" s="33"/>
      <c r="J25735" s="33"/>
      <c r="AB25735" s="35"/>
    </row>
    <row r="25736" spans="1:28" s="6" customFormat="1" x14ac:dyDescent="0.15">
      <c r="A25736" s="6" t="s">
        <v>165</v>
      </c>
      <c r="E25736" s="31">
        <v>-70</v>
      </c>
      <c r="F25736" s="31"/>
      <c r="G25736" s="33"/>
      <c r="I25736" s="33"/>
      <c r="J25736" s="33"/>
      <c r="AB25736" s="35"/>
    </row>
    <row r="25737" spans="1:28" s="6" customFormat="1" x14ac:dyDescent="0.15">
      <c r="A25737" s="6" t="s">
        <v>165</v>
      </c>
      <c r="E25737" s="31">
        <v>-70</v>
      </c>
      <c r="F25737" s="31"/>
      <c r="G25737" s="33"/>
      <c r="I25737" s="33"/>
      <c r="J25737" s="33"/>
      <c r="AB25737" s="35"/>
    </row>
    <row r="25738" spans="1:28" s="6" customFormat="1" x14ac:dyDescent="0.15">
      <c r="A25738" s="6" t="s">
        <v>165</v>
      </c>
      <c r="E25738" s="31">
        <v>-70</v>
      </c>
      <c r="F25738" s="31"/>
      <c r="G25738" s="33"/>
      <c r="I25738" s="33"/>
      <c r="J25738" s="33"/>
      <c r="AB25738" s="35"/>
    </row>
    <row r="25739" spans="1:28" s="6" customFormat="1" x14ac:dyDescent="0.15">
      <c r="A25739" s="6" t="s">
        <v>165</v>
      </c>
      <c r="E25739" s="31">
        <v>-70</v>
      </c>
      <c r="F25739" s="31"/>
      <c r="G25739" s="33"/>
      <c r="I25739" s="33"/>
      <c r="J25739" s="33"/>
      <c r="AB25739" s="35"/>
    </row>
    <row r="25740" spans="1:28" s="6" customFormat="1" x14ac:dyDescent="0.15">
      <c r="A25740" s="6" t="s">
        <v>165</v>
      </c>
      <c r="E25740" s="31">
        <v>-70</v>
      </c>
      <c r="F25740" s="31"/>
      <c r="G25740" s="33"/>
      <c r="I25740" s="33"/>
      <c r="J25740" s="33"/>
      <c r="AB25740" s="35"/>
    </row>
    <row r="25741" spans="1:28" s="6" customFormat="1" x14ac:dyDescent="0.15">
      <c r="A25741" s="6" t="s">
        <v>165</v>
      </c>
      <c r="E25741" s="31">
        <v>-70</v>
      </c>
      <c r="F25741" s="31"/>
      <c r="G25741" s="33"/>
      <c r="I25741" s="33"/>
      <c r="J25741" s="33"/>
      <c r="AB25741" s="35"/>
    </row>
    <row r="25742" spans="1:28" s="6" customFormat="1" x14ac:dyDescent="0.15">
      <c r="A25742" s="6" t="s">
        <v>165</v>
      </c>
      <c r="E25742" s="31">
        <v>-70</v>
      </c>
      <c r="F25742" s="31"/>
      <c r="G25742" s="33"/>
      <c r="I25742" s="33"/>
      <c r="J25742" s="33"/>
      <c r="AB25742" s="35"/>
    </row>
    <row r="25743" spans="1:28" s="6" customFormat="1" x14ac:dyDescent="0.15">
      <c r="A25743" s="6" t="s">
        <v>165</v>
      </c>
      <c r="E25743" s="31">
        <v>-70</v>
      </c>
      <c r="F25743" s="31"/>
      <c r="G25743" s="33"/>
      <c r="I25743" s="33"/>
      <c r="J25743" s="33"/>
      <c r="AB25743" s="35"/>
    </row>
    <row r="25744" spans="1:28" s="6" customFormat="1" x14ac:dyDescent="0.15">
      <c r="A25744" s="6" t="s">
        <v>165</v>
      </c>
      <c r="E25744" s="31">
        <v>-70</v>
      </c>
      <c r="F25744" s="31"/>
      <c r="G25744" s="33"/>
      <c r="I25744" s="33"/>
      <c r="J25744" s="33"/>
      <c r="AB25744" s="35"/>
    </row>
    <row r="25745" spans="1:28" s="6" customFormat="1" x14ac:dyDescent="0.15">
      <c r="A25745" s="6" t="s">
        <v>165</v>
      </c>
      <c r="E25745" s="31">
        <v>-70</v>
      </c>
      <c r="F25745" s="31"/>
      <c r="G25745" s="33"/>
      <c r="I25745" s="33"/>
      <c r="J25745" s="33"/>
      <c r="AB25745" s="35"/>
    </row>
    <row r="25746" spans="1:28" s="6" customFormat="1" x14ac:dyDescent="0.15">
      <c r="A25746" s="6" t="s">
        <v>165</v>
      </c>
      <c r="E25746" s="31">
        <v>-70</v>
      </c>
      <c r="F25746" s="31"/>
      <c r="G25746" s="33"/>
      <c r="I25746" s="33"/>
      <c r="J25746" s="33"/>
      <c r="AB25746" s="35"/>
    </row>
    <row r="25747" spans="1:28" s="6" customFormat="1" x14ac:dyDescent="0.15">
      <c r="A25747" s="6" t="s">
        <v>165</v>
      </c>
      <c r="E25747" s="31">
        <v>-70</v>
      </c>
      <c r="F25747" s="31"/>
      <c r="G25747" s="33"/>
      <c r="I25747" s="33"/>
      <c r="J25747" s="33"/>
      <c r="AB25747" s="35"/>
    </row>
    <row r="25748" spans="1:28" s="6" customFormat="1" x14ac:dyDescent="0.15">
      <c r="A25748" s="6" t="s">
        <v>165</v>
      </c>
      <c r="E25748" s="31">
        <v>-70</v>
      </c>
      <c r="F25748" s="31"/>
      <c r="G25748" s="33"/>
      <c r="I25748" s="33"/>
      <c r="J25748" s="33"/>
      <c r="AB25748" s="35"/>
    </row>
    <row r="25749" spans="1:28" s="6" customFormat="1" x14ac:dyDescent="0.15">
      <c r="A25749" s="6" t="s">
        <v>165</v>
      </c>
      <c r="E25749" s="31">
        <v>-70</v>
      </c>
      <c r="F25749" s="31"/>
      <c r="G25749" s="33"/>
      <c r="I25749" s="33"/>
      <c r="J25749" s="33"/>
      <c r="AB25749" s="35"/>
    </row>
    <row r="25750" spans="1:28" s="6" customFormat="1" x14ac:dyDescent="0.15">
      <c r="A25750" s="6" t="s">
        <v>165</v>
      </c>
      <c r="E25750" s="31">
        <v>-70</v>
      </c>
      <c r="F25750" s="31"/>
      <c r="G25750" s="33"/>
      <c r="I25750" s="33"/>
      <c r="J25750" s="33"/>
      <c r="AB25750" s="35"/>
    </row>
    <row r="25751" spans="1:28" s="6" customFormat="1" x14ac:dyDescent="0.15">
      <c r="A25751" s="6" t="s">
        <v>165</v>
      </c>
      <c r="E25751" s="31">
        <v>-70</v>
      </c>
      <c r="F25751" s="31"/>
      <c r="G25751" s="33"/>
      <c r="I25751" s="33"/>
      <c r="J25751" s="33"/>
      <c r="AB25751" s="35"/>
    </row>
    <row r="25752" spans="1:28" s="6" customFormat="1" x14ac:dyDescent="0.15">
      <c r="A25752" s="6" t="s">
        <v>165</v>
      </c>
      <c r="E25752" s="31">
        <v>-70</v>
      </c>
      <c r="F25752" s="31"/>
      <c r="G25752" s="33"/>
      <c r="I25752" s="33"/>
      <c r="J25752" s="33"/>
      <c r="AB25752" s="35"/>
    </row>
    <row r="25753" spans="1:28" s="6" customFormat="1" x14ac:dyDescent="0.15">
      <c r="A25753" s="6" t="s">
        <v>165</v>
      </c>
      <c r="E25753" s="31">
        <v>-70</v>
      </c>
      <c r="F25753" s="31"/>
      <c r="G25753" s="33"/>
      <c r="I25753" s="33"/>
      <c r="J25753" s="33"/>
      <c r="AB25753" s="35"/>
    </row>
    <row r="25754" spans="1:28" s="6" customFormat="1" x14ac:dyDescent="0.15">
      <c r="A25754" s="6" t="s">
        <v>165</v>
      </c>
      <c r="E25754" s="31">
        <v>-70</v>
      </c>
      <c r="F25754" s="31"/>
      <c r="G25754" s="33"/>
      <c r="I25754" s="33"/>
      <c r="J25754" s="33"/>
      <c r="AB25754" s="35"/>
    </row>
    <row r="25755" spans="1:28" s="6" customFormat="1" x14ac:dyDescent="0.15">
      <c r="A25755" s="6" t="s">
        <v>165</v>
      </c>
      <c r="E25755" s="31">
        <v>-70</v>
      </c>
      <c r="F25755" s="31"/>
      <c r="G25755" s="33"/>
      <c r="I25755" s="33"/>
      <c r="J25755" s="33"/>
      <c r="AB25755" s="35"/>
    </row>
    <row r="25756" spans="1:28" s="6" customFormat="1" x14ac:dyDescent="0.15">
      <c r="A25756" s="6" t="s">
        <v>165</v>
      </c>
      <c r="E25756" s="31">
        <v>-70</v>
      </c>
      <c r="F25756" s="31"/>
      <c r="G25756" s="33"/>
      <c r="I25756" s="33"/>
      <c r="J25756" s="33"/>
      <c r="AB25756" s="35"/>
    </row>
    <row r="25757" spans="1:28" s="6" customFormat="1" x14ac:dyDescent="0.15">
      <c r="A25757" s="6" t="s">
        <v>165</v>
      </c>
      <c r="E25757" s="31">
        <v>-70</v>
      </c>
      <c r="F25757" s="31"/>
      <c r="G25757" s="33"/>
      <c r="I25757" s="33"/>
      <c r="J25757" s="33"/>
      <c r="AB25757" s="35"/>
    </row>
    <row r="25758" spans="1:28" s="6" customFormat="1" x14ac:dyDescent="0.15">
      <c r="A25758" s="6" t="s">
        <v>165</v>
      </c>
      <c r="E25758" s="31">
        <v>-73</v>
      </c>
      <c r="F25758" s="31"/>
      <c r="G25758" s="33"/>
      <c r="I25758" s="33"/>
      <c r="J25758" s="33"/>
      <c r="AB25758" s="35"/>
    </row>
    <row r="25759" spans="1:28" s="6" customFormat="1" x14ac:dyDescent="0.15">
      <c r="A25759" s="6" t="s">
        <v>165</v>
      </c>
      <c r="E25759" s="31">
        <v>-73</v>
      </c>
      <c r="F25759" s="31"/>
      <c r="G25759" s="33"/>
      <c r="I25759" s="33"/>
      <c r="J25759" s="33"/>
      <c r="AB25759" s="35"/>
    </row>
    <row r="25760" spans="1:28" s="6" customFormat="1" x14ac:dyDescent="0.15">
      <c r="A25760" s="6" t="s">
        <v>165</v>
      </c>
      <c r="E25760" s="31">
        <v>-79</v>
      </c>
      <c r="F25760" s="31"/>
      <c r="G25760" s="33"/>
      <c r="I25760" s="33"/>
      <c r="J25760" s="33"/>
      <c r="AB25760" s="35"/>
    </row>
    <row r="25761" spans="1:28" s="6" customFormat="1" x14ac:dyDescent="0.15">
      <c r="A25761" s="6" t="s">
        <v>165</v>
      </c>
      <c r="E25761" s="31">
        <v>-76</v>
      </c>
      <c r="F25761" s="31"/>
      <c r="G25761" s="33"/>
      <c r="I25761" s="33"/>
      <c r="J25761" s="33"/>
      <c r="AB25761" s="35"/>
    </row>
    <row r="25762" spans="1:28" s="6" customFormat="1" x14ac:dyDescent="0.15">
      <c r="A25762" s="6" t="s">
        <v>165</v>
      </c>
      <c r="E25762" s="31">
        <v>-76</v>
      </c>
      <c r="F25762" s="31"/>
      <c r="G25762" s="33"/>
      <c r="I25762" s="33"/>
      <c r="J25762" s="33"/>
      <c r="AB25762" s="35"/>
    </row>
    <row r="25763" spans="1:28" s="6" customFormat="1" x14ac:dyDescent="0.15">
      <c r="A25763" s="6" t="s">
        <v>165</v>
      </c>
      <c r="E25763" s="31">
        <v>-75</v>
      </c>
      <c r="F25763" s="31"/>
      <c r="G25763" s="33"/>
      <c r="I25763" s="33"/>
      <c r="J25763" s="33"/>
      <c r="AB25763" s="35"/>
    </row>
    <row r="25764" spans="1:28" s="6" customFormat="1" x14ac:dyDescent="0.15">
      <c r="A25764" s="6" t="s">
        <v>165</v>
      </c>
      <c r="E25764" s="31">
        <v>-75</v>
      </c>
      <c r="F25764" s="31"/>
      <c r="G25764" s="33"/>
      <c r="I25764" s="33"/>
      <c r="J25764" s="33"/>
      <c r="AB25764" s="35"/>
    </row>
    <row r="25765" spans="1:28" s="6" customFormat="1" x14ac:dyDescent="0.15">
      <c r="A25765" s="6" t="s">
        <v>165</v>
      </c>
      <c r="E25765" s="31">
        <v>-75</v>
      </c>
      <c r="F25765" s="31"/>
      <c r="G25765" s="33"/>
      <c r="I25765" s="33"/>
      <c r="J25765" s="33"/>
      <c r="AB25765" s="35"/>
    </row>
    <row r="25766" spans="1:28" s="6" customFormat="1" x14ac:dyDescent="0.15">
      <c r="A25766" s="6" t="s">
        <v>165</v>
      </c>
      <c r="E25766" s="31">
        <v>-75</v>
      </c>
      <c r="F25766" s="31"/>
      <c r="G25766" s="33"/>
      <c r="I25766" s="33"/>
      <c r="J25766" s="33"/>
      <c r="AB25766" s="35"/>
    </row>
    <row r="25767" spans="1:28" s="6" customFormat="1" x14ac:dyDescent="0.15">
      <c r="A25767" s="6" t="s">
        <v>165</v>
      </c>
      <c r="E25767" s="31">
        <v>-75</v>
      </c>
      <c r="F25767" s="31"/>
      <c r="G25767" s="33"/>
      <c r="I25767" s="33"/>
      <c r="J25767" s="33"/>
      <c r="AB25767" s="35"/>
    </row>
    <row r="25768" spans="1:28" s="6" customFormat="1" x14ac:dyDescent="0.15">
      <c r="A25768" s="6" t="s">
        <v>165</v>
      </c>
      <c r="E25768" s="31">
        <v>-75</v>
      </c>
      <c r="F25768" s="31"/>
      <c r="G25768" s="33"/>
      <c r="I25768" s="33"/>
      <c r="J25768" s="33"/>
      <c r="AB25768" s="35"/>
    </row>
    <row r="25769" spans="1:28" s="6" customFormat="1" x14ac:dyDescent="0.15">
      <c r="A25769" s="6" t="s">
        <v>165</v>
      </c>
      <c r="E25769" s="31">
        <v>-74</v>
      </c>
      <c r="F25769" s="31"/>
      <c r="G25769" s="33"/>
      <c r="I25769" s="33"/>
      <c r="J25769" s="33"/>
      <c r="AB25769" s="35"/>
    </row>
    <row r="25770" spans="1:28" s="6" customFormat="1" x14ac:dyDescent="0.15">
      <c r="A25770" s="6" t="s">
        <v>165</v>
      </c>
      <c r="E25770" s="31">
        <v>-74</v>
      </c>
      <c r="F25770" s="31"/>
      <c r="G25770" s="33"/>
      <c r="I25770" s="33"/>
      <c r="J25770" s="33"/>
      <c r="AB25770" s="35"/>
    </row>
    <row r="25771" spans="1:28" s="6" customFormat="1" x14ac:dyDescent="0.15">
      <c r="A25771" s="6" t="s">
        <v>165</v>
      </c>
      <c r="E25771" s="31">
        <v>-74</v>
      </c>
      <c r="F25771" s="31"/>
      <c r="G25771" s="33"/>
      <c r="I25771" s="33"/>
      <c r="J25771" s="33"/>
      <c r="AB25771" s="35"/>
    </row>
    <row r="25772" spans="1:28" s="6" customFormat="1" x14ac:dyDescent="0.15">
      <c r="A25772" s="6" t="s">
        <v>165</v>
      </c>
      <c r="E25772" s="31">
        <v>-74</v>
      </c>
      <c r="F25772" s="31"/>
      <c r="G25772" s="33"/>
      <c r="I25772" s="33"/>
      <c r="J25772" s="33"/>
      <c r="AB25772" s="35"/>
    </row>
    <row r="25773" spans="1:28" s="6" customFormat="1" x14ac:dyDescent="0.15">
      <c r="A25773" s="6" t="s">
        <v>165</v>
      </c>
      <c r="E25773" s="31">
        <v>-74</v>
      </c>
      <c r="F25773" s="31"/>
      <c r="G25773" s="33"/>
      <c r="I25773" s="33"/>
      <c r="J25773" s="33"/>
      <c r="AB25773" s="35"/>
    </row>
    <row r="25774" spans="1:28" s="6" customFormat="1" x14ac:dyDescent="0.15">
      <c r="A25774" s="6" t="s">
        <v>165</v>
      </c>
      <c r="E25774" s="31">
        <v>-70</v>
      </c>
      <c r="F25774" s="31"/>
      <c r="G25774" s="33"/>
      <c r="I25774" s="33"/>
      <c r="J25774" s="33"/>
      <c r="AB25774" s="35"/>
    </row>
    <row r="25775" spans="1:28" s="6" customFormat="1" x14ac:dyDescent="0.15">
      <c r="A25775" s="6" t="s">
        <v>165</v>
      </c>
      <c r="E25775" s="31">
        <v>-70</v>
      </c>
      <c r="F25775" s="31"/>
      <c r="G25775" s="33"/>
      <c r="I25775" s="33"/>
      <c r="J25775" s="33"/>
      <c r="AB25775" s="35"/>
    </row>
    <row r="25776" spans="1:28" s="6" customFormat="1" x14ac:dyDescent="0.15">
      <c r="A25776" s="6" t="s">
        <v>165</v>
      </c>
      <c r="E25776" s="31">
        <v>-70</v>
      </c>
      <c r="F25776" s="31"/>
      <c r="G25776" s="33"/>
      <c r="I25776" s="33"/>
      <c r="J25776" s="33"/>
      <c r="AB25776" s="35"/>
    </row>
    <row r="25777" spans="1:28" s="6" customFormat="1" x14ac:dyDescent="0.15">
      <c r="A25777" s="6" t="s">
        <v>165</v>
      </c>
      <c r="E25777" s="31">
        <v>-77</v>
      </c>
      <c r="F25777" s="31"/>
      <c r="G25777" s="33"/>
      <c r="I25777" s="33"/>
      <c r="J25777" s="33"/>
      <c r="AB25777" s="35"/>
    </row>
    <row r="25778" spans="1:28" s="6" customFormat="1" x14ac:dyDescent="0.15">
      <c r="A25778" s="6" t="s">
        <v>165</v>
      </c>
      <c r="E25778" s="31">
        <v>-81</v>
      </c>
      <c r="F25778" s="31"/>
      <c r="G25778" s="33"/>
      <c r="I25778" s="33"/>
      <c r="J25778" s="33"/>
      <c r="AB25778" s="35"/>
    </row>
    <row r="25779" spans="1:28" s="6" customFormat="1" x14ac:dyDescent="0.15">
      <c r="A25779" s="6" t="s">
        <v>165</v>
      </c>
      <c r="E25779" s="31">
        <v>-81</v>
      </c>
      <c r="F25779" s="31"/>
      <c r="G25779" s="33"/>
      <c r="I25779" s="33"/>
      <c r="J25779" s="33"/>
      <c r="AB25779" s="35"/>
    </row>
    <row r="25780" spans="1:28" s="6" customFormat="1" x14ac:dyDescent="0.15">
      <c r="A25780" s="6" t="s">
        <v>165</v>
      </c>
      <c r="E25780" s="31">
        <v>-81</v>
      </c>
      <c r="F25780" s="31"/>
      <c r="G25780" s="33"/>
      <c r="I25780" s="33"/>
      <c r="J25780" s="33"/>
      <c r="AB25780" s="35"/>
    </row>
    <row r="25781" spans="1:28" s="6" customFormat="1" x14ac:dyDescent="0.15">
      <c r="A25781" s="6" t="s">
        <v>165</v>
      </c>
      <c r="E25781" s="31">
        <v>-74</v>
      </c>
      <c r="F25781" s="31"/>
      <c r="G25781" s="33"/>
      <c r="I25781" s="33"/>
      <c r="J25781" s="33"/>
      <c r="AB25781" s="35"/>
    </row>
    <row r="25782" spans="1:28" s="6" customFormat="1" x14ac:dyDescent="0.15">
      <c r="A25782" s="6" t="s">
        <v>165</v>
      </c>
      <c r="E25782" s="31">
        <v>-74</v>
      </c>
      <c r="F25782" s="31"/>
      <c r="G25782" s="33"/>
      <c r="I25782" s="33"/>
      <c r="J25782" s="33"/>
      <c r="AB25782" s="35"/>
    </row>
    <row r="25783" spans="1:28" s="6" customFormat="1" x14ac:dyDescent="0.15">
      <c r="A25783" s="6" t="s">
        <v>165</v>
      </c>
      <c r="E25783" s="31">
        <v>-77</v>
      </c>
      <c r="F25783" s="31"/>
      <c r="G25783" s="33"/>
      <c r="I25783" s="33"/>
      <c r="J25783" s="33"/>
      <c r="AB25783" s="35"/>
    </row>
    <row r="25784" spans="1:28" s="6" customFormat="1" x14ac:dyDescent="0.15">
      <c r="A25784" s="6" t="s">
        <v>165</v>
      </c>
      <c r="E25784" s="31">
        <v>-85</v>
      </c>
      <c r="F25784" s="31"/>
      <c r="G25784" s="33"/>
      <c r="I25784" s="33"/>
      <c r="J25784" s="33"/>
      <c r="AB25784" s="35"/>
    </row>
    <row r="25785" spans="1:28" s="6" customFormat="1" x14ac:dyDescent="0.15">
      <c r="A25785" s="6" t="s">
        <v>165</v>
      </c>
      <c r="E25785" s="31">
        <v>-85</v>
      </c>
      <c r="F25785" s="31"/>
      <c r="G25785" s="33"/>
      <c r="I25785" s="33"/>
      <c r="J25785" s="33"/>
      <c r="AB25785" s="35"/>
    </row>
    <row r="25786" spans="1:28" s="6" customFormat="1" x14ac:dyDescent="0.15">
      <c r="A25786" s="6" t="s">
        <v>165</v>
      </c>
      <c r="E25786" s="31">
        <v>-80</v>
      </c>
      <c r="F25786" s="31"/>
      <c r="G25786" s="33"/>
      <c r="I25786" s="33"/>
      <c r="J25786" s="33"/>
      <c r="AB25786" s="35"/>
    </row>
    <row r="25787" spans="1:28" s="6" customFormat="1" x14ac:dyDescent="0.15">
      <c r="A25787" s="6" t="s">
        <v>165</v>
      </c>
      <c r="E25787" s="31">
        <v>-80</v>
      </c>
      <c r="F25787" s="31"/>
      <c r="G25787" s="33"/>
      <c r="I25787" s="33"/>
      <c r="J25787" s="33"/>
      <c r="AB25787" s="35"/>
    </row>
    <row r="25788" spans="1:28" s="6" customFormat="1" x14ac:dyDescent="0.15">
      <c r="A25788" s="6" t="s">
        <v>165</v>
      </c>
      <c r="E25788" s="31">
        <v>-80</v>
      </c>
      <c r="F25788" s="31"/>
      <c r="G25788" s="33"/>
      <c r="I25788" s="33"/>
      <c r="J25788" s="33"/>
      <c r="AB25788" s="35"/>
    </row>
    <row r="25789" spans="1:28" s="6" customFormat="1" x14ac:dyDescent="0.15">
      <c r="A25789" s="6" t="s">
        <v>165</v>
      </c>
      <c r="E25789" s="31">
        <v>-74</v>
      </c>
      <c r="F25789" s="31"/>
      <c r="G25789" s="33"/>
      <c r="I25789" s="33"/>
      <c r="J25789" s="33"/>
      <c r="AB25789" s="35"/>
    </row>
    <row r="25790" spans="1:28" s="6" customFormat="1" x14ac:dyDescent="0.15">
      <c r="A25790" s="6" t="s">
        <v>165</v>
      </c>
      <c r="E25790" s="31">
        <v>-74</v>
      </c>
      <c r="F25790" s="31"/>
      <c r="G25790" s="33"/>
      <c r="I25790" s="33"/>
      <c r="J25790" s="33"/>
      <c r="AB25790" s="35"/>
    </row>
    <row r="25791" spans="1:28" s="6" customFormat="1" x14ac:dyDescent="0.15">
      <c r="A25791" s="6" t="s">
        <v>165</v>
      </c>
      <c r="E25791" s="31">
        <v>-81</v>
      </c>
      <c r="F25791" s="31"/>
      <c r="G25791" s="33"/>
      <c r="I25791" s="33"/>
      <c r="J25791" s="33"/>
      <c r="AB25791" s="35"/>
    </row>
    <row r="25792" spans="1:28" s="6" customFormat="1" x14ac:dyDescent="0.15">
      <c r="A25792" s="6" t="s">
        <v>165</v>
      </c>
      <c r="E25792" s="31">
        <v>-81</v>
      </c>
      <c r="F25792" s="31"/>
      <c r="G25792" s="33"/>
      <c r="I25792" s="33"/>
      <c r="J25792" s="33"/>
      <c r="AB25792" s="35"/>
    </row>
    <row r="25793" spans="1:28" s="6" customFormat="1" x14ac:dyDescent="0.15">
      <c r="A25793" s="6" t="s">
        <v>165</v>
      </c>
      <c r="E25793" s="31">
        <v>-81</v>
      </c>
      <c r="F25793" s="31"/>
      <c r="G25793" s="33"/>
      <c r="I25793" s="33"/>
      <c r="J25793" s="33"/>
      <c r="AB25793" s="35"/>
    </row>
    <row r="25794" spans="1:28" s="6" customFormat="1" x14ac:dyDescent="0.15">
      <c r="A25794" s="6" t="s">
        <v>165</v>
      </c>
      <c r="E25794" s="31">
        <v>-76</v>
      </c>
      <c r="F25794" s="31"/>
      <c r="G25794" s="33"/>
      <c r="I25794" s="33"/>
      <c r="J25794" s="33"/>
      <c r="AB25794" s="35"/>
    </row>
    <row r="25795" spans="1:28" s="6" customFormat="1" x14ac:dyDescent="0.15">
      <c r="A25795" s="6" t="s">
        <v>165</v>
      </c>
      <c r="E25795" s="31">
        <v>-74</v>
      </c>
      <c r="F25795" s="31"/>
      <c r="G25795" s="33"/>
      <c r="I25795" s="33"/>
      <c r="J25795" s="33"/>
      <c r="AB25795" s="35"/>
    </row>
    <row r="25796" spans="1:28" s="6" customFormat="1" x14ac:dyDescent="0.15">
      <c r="A25796" s="6" t="s">
        <v>165</v>
      </c>
      <c r="E25796" s="31">
        <v>-74</v>
      </c>
      <c r="F25796" s="31"/>
      <c r="G25796" s="33"/>
      <c r="I25796" s="33"/>
      <c r="J25796" s="33"/>
      <c r="AB25796" s="35"/>
    </row>
    <row r="25797" spans="1:28" s="6" customFormat="1" x14ac:dyDescent="0.15">
      <c r="A25797" s="6" t="s">
        <v>165</v>
      </c>
      <c r="E25797" s="31">
        <v>-74</v>
      </c>
      <c r="F25797" s="31"/>
      <c r="G25797" s="33"/>
      <c r="I25797" s="33"/>
      <c r="J25797" s="33"/>
      <c r="AB25797" s="35"/>
    </row>
    <row r="25798" spans="1:28" s="6" customFormat="1" x14ac:dyDescent="0.15">
      <c r="A25798" s="6" t="s">
        <v>165</v>
      </c>
      <c r="E25798" s="31">
        <v>-70</v>
      </c>
      <c r="F25798" s="31"/>
      <c r="G25798" s="33"/>
      <c r="I25798" s="33"/>
      <c r="J25798" s="33"/>
      <c r="AB25798" s="35"/>
    </row>
    <row r="25799" spans="1:28" s="6" customFormat="1" x14ac:dyDescent="0.15">
      <c r="A25799" s="6" t="s">
        <v>165</v>
      </c>
      <c r="E25799" s="31">
        <v>-70</v>
      </c>
      <c r="F25799" s="31"/>
      <c r="G25799" s="33"/>
      <c r="I25799" s="33"/>
      <c r="J25799" s="33"/>
      <c r="AB25799" s="35"/>
    </row>
    <row r="25800" spans="1:28" s="6" customFormat="1" x14ac:dyDescent="0.15">
      <c r="A25800" s="6" t="s">
        <v>165</v>
      </c>
      <c r="E25800" s="31">
        <v>-70</v>
      </c>
      <c r="F25800" s="31"/>
      <c r="G25800" s="33"/>
      <c r="I25800" s="33"/>
      <c r="J25800" s="33"/>
      <c r="AB25800" s="35"/>
    </row>
    <row r="25801" spans="1:28" s="6" customFormat="1" x14ac:dyDescent="0.15">
      <c r="A25801" s="6" t="s">
        <v>165</v>
      </c>
      <c r="E25801" s="31">
        <v>-70</v>
      </c>
      <c r="F25801" s="31"/>
      <c r="G25801" s="33"/>
      <c r="I25801" s="33"/>
      <c r="J25801" s="33"/>
      <c r="AB25801" s="35"/>
    </row>
    <row r="25802" spans="1:28" s="6" customFormat="1" x14ac:dyDescent="0.15">
      <c r="A25802" s="6" t="s">
        <v>165</v>
      </c>
      <c r="E25802" s="31">
        <v>-73</v>
      </c>
      <c r="F25802" s="31"/>
      <c r="G25802" s="33"/>
      <c r="I25802" s="33"/>
      <c r="J25802" s="33"/>
      <c r="AB25802" s="35"/>
    </row>
    <row r="25803" spans="1:28" s="6" customFormat="1" x14ac:dyDescent="0.15">
      <c r="A25803" s="6" t="s">
        <v>165</v>
      </c>
      <c r="E25803" s="31">
        <v>-79</v>
      </c>
      <c r="F25803" s="31"/>
      <c r="G25803" s="33"/>
      <c r="I25803" s="33"/>
      <c r="J25803" s="33"/>
      <c r="AB25803" s="35"/>
    </row>
    <row r="25804" spans="1:28" s="6" customFormat="1" x14ac:dyDescent="0.15">
      <c r="A25804" s="6" t="s">
        <v>165</v>
      </c>
      <c r="E25804" s="31">
        <v>-79</v>
      </c>
      <c r="F25804" s="31"/>
      <c r="G25804" s="33"/>
      <c r="I25804" s="33"/>
      <c r="J25804" s="33"/>
      <c r="AB25804" s="35"/>
    </row>
    <row r="25805" spans="1:28" s="6" customFormat="1" x14ac:dyDescent="0.15">
      <c r="A25805" s="6" t="s">
        <v>165</v>
      </c>
      <c r="E25805" s="31">
        <v>-74</v>
      </c>
      <c r="F25805" s="31"/>
      <c r="G25805" s="33"/>
      <c r="I25805" s="33"/>
      <c r="J25805" s="33"/>
      <c r="AB25805" s="35"/>
    </row>
    <row r="25806" spans="1:28" s="6" customFormat="1" x14ac:dyDescent="0.15">
      <c r="A25806" s="6" t="s">
        <v>165</v>
      </c>
      <c r="E25806" s="31">
        <v>-74</v>
      </c>
      <c r="F25806" s="31"/>
      <c r="G25806" s="33"/>
      <c r="I25806" s="33"/>
      <c r="J25806" s="33"/>
      <c r="AB25806" s="35"/>
    </row>
    <row r="25807" spans="1:28" s="6" customFormat="1" x14ac:dyDescent="0.15">
      <c r="A25807" s="6" t="s">
        <v>165</v>
      </c>
      <c r="E25807" s="31">
        <v>-74</v>
      </c>
      <c r="F25807" s="31"/>
      <c r="G25807" s="33"/>
      <c r="I25807" s="33"/>
      <c r="J25807" s="33"/>
      <c r="AB25807" s="35"/>
    </row>
    <row r="25808" spans="1:28" s="6" customFormat="1" x14ac:dyDescent="0.15">
      <c r="A25808" s="6" t="s">
        <v>165</v>
      </c>
      <c r="E25808" s="31">
        <v>-70</v>
      </c>
      <c r="F25808" s="31"/>
      <c r="G25808" s="33"/>
      <c r="I25808" s="33"/>
      <c r="J25808" s="33"/>
      <c r="AB25808" s="35"/>
    </row>
    <row r="25809" spans="1:28" s="6" customFormat="1" x14ac:dyDescent="0.15">
      <c r="A25809" s="6" t="s">
        <v>165</v>
      </c>
      <c r="E25809" s="31">
        <v>-70</v>
      </c>
      <c r="F25809" s="31"/>
      <c r="G25809" s="33"/>
      <c r="I25809" s="33"/>
      <c r="J25809" s="33"/>
      <c r="AB25809" s="35"/>
    </row>
    <row r="25810" spans="1:28" s="6" customFormat="1" x14ac:dyDescent="0.15">
      <c r="A25810" s="6" t="s">
        <v>165</v>
      </c>
      <c r="E25810" s="31">
        <v>-70</v>
      </c>
      <c r="F25810" s="31"/>
      <c r="G25810" s="33"/>
      <c r="I25810" s="33"/>
      <c r="J25810" s="33"/>
      <c r="AB25810" s="35"/>
    </row>
    <row r="25811" spans="1:28" s="6" customFormat="1" x14ac:dyDescent="0.15">
      <c r="A25811" s="6" t="s">
        <v>165</v>
      </c>
      <c r="E25811" s="31">
        <v>-70</v>
      </c>
      <c r="F25811" s="31"/>
      <c r="G25811" s="33"/>
      <c r="I25811" s="33"/>
      <c r="J25811" s="33"/>
      <c r="AB25811" s="35"/>
    </row>
    <row r="25812" spans="1:28" s="6" customFormat="1" x14ac:dyDescent="0.15">
      <c r="A25812" s="6" t="s">
        <v>165</v>
      </c>
      <c r="E25812" s="31">
        <v>-79</v>
      </c>
      <c r="F25812" s="31"/>
      <c r="G25812" s="33"/>
      <c r="I25812" s="33"/>
      <c r="J25812" s="33"/>
      <c r="AB25812" s="35"/>
    </row>
    <row r="25813" spans="1:28" s="6" customFormat="1" x14ac:dyDescent="0.15">
      <c r="A25813" s="6" t="s">
        <v>165</v>
      </c>
      <c r="E25813" s="31">
        <v>-79</v>
      </c>
      <c r="F25813" s="31"/>
      <c r="G25813" s="33"/>
      <c r="I25813" s="33"/>
      <c r="J25813" s="33"/>
      <c r="AB25813" s="35"/>
    </row>
    <row r="25814" spans="1:28" s="6" customFormat="1" x14ac:dyDescent="0.15">
      <c r="A25814" s="6" t="s">
        <v>165</v>
      </c>
      <c r="E25814" s="31">
        <v>-78</v>
      </c>
      <c r="F25814" s="31"/>
      <c r="G25814" s="33"/>
      <c r="I25814" s="33"/>
      <c r="J25814" s="33"/>
      <c r="AB25814" s="35"/>
    </row>
    <row r="25815" spans="1:28" s="6" customFormat="1" x14ac:dyDescent="0.15">
      <c r="A25815" s="6" t="s">
        <v>165</v>
      </c>
      <c r="E25815" s="31">
        <v>-78</v>
      </c>
      <c r="F25815" s="31"/>
      <c r="G25815" s="33"/>
      <c r="I25815" s="33"/>
      <c r="J25815" s="33"/>
      <c r="AB25815" s="35"/>
    </row>
    <row r="25816" spans="1:28" s="6" customFormat="1" x14ac:dyDescent="0.15">
      <c r="A25816" s="6" t="s">
        <v>165</v>
      </c>
      <c r="E25816" s="31">
        <v>-78</v>
      </c>
      <c r="F25816" s="31"/>
      <c r="G25816" s="33"/>
      <c r="I25816" s="33"/>
      <c r="J25816" s="33"/>
      <c r="AB25816" s="35"/>
    </row>
    <row r="25817" spans="1:28" s="6" customFormat="1" x14ac:dyDescent="0.15">
      <c r="A25817" s="6" t="s">
        <v>165</v>
      </c>
      <c r="E25817" s="31">
        <v>-78</v>
      </c>
      <c r="F25817" s="31"/>
      <c r="G25817" s="33"/>
      <c r="I25817" s="33"/>
      <c r="J25817" s="33"/>
      <c r="AB25817" s="35"/>
    </row>
    <row r="25818" spans="1:28" s="6" customFormat="1" x14ac:dyDescent="0.15">
      <c r="A25818" s="6" t="s">
        <v>165</v>
      </c>
      <c r="E25818" s="31">
        <v>-76</v>
      </c>
      <c r="F25818" s="31"/>
      <c r="G25818" s="33"/>
      <c r="I25818" s="33"/>
      <c r="J25818" s="33"/>
      <c r="AB25818" s="35"/>
    </row>
    <row r="25819" spans="1:28" s="6" customFormat="1" x14ac:dyDescent="0.15">
      <c r="A25819" s="6" t="s">
        <v>165</v>
      </c>
      <c r="E25819" s="31">
        <v>-76</v>
      </c>
      <c r="F25819" s="31"/>
      <c r="G25819" s="33"/>
      <c r="I25819" s="33"/>
      <c r="J25819" s="33"/>
      <c r="AB25819" s="35"/>
    </row>
    <row r="25820" spans="1:28" s="6" customFormat="1" x14ac:dyDescent="0.15">
      <c r="A25820" s="6" t="s">
        <v>165</v>
      </c>
      <c r="E25820" s="31">
        <v>-77</v>
      </c>
      <c r="F25820" s="31"/>
      <c r="G25820" s="33"/>
      <c r="I25820" s="33"/>
      <c r="J25820" s="33"/>
      <c r="AB25820" s="35"/>
    </row>
    <row r="25821" spans="1:28" s="6" customFormat="1" x14ac:dyDescent="0.15">
      <c r="A25821" s="6" t="s">
        <v>165</v>
      </c>
      <c r="E25821" s="31">
        <v>-77</v>
      </c>
      <c r="F25821" s="31"/>
      <c r="G25821" s="33"/>
      <c r="I25821" s="33"/>
      <c r="J25821" s="33"/>
      <c r="AB25821" s="35"/>
    </row>
    <row r="25822" spans="1:28" s="6" customFormat="1" x14ac:dyDescent="0.15">
      <c r="A25822" s="6" t="s">
        <v>165</v>
      </c>
      <c r="E25822" s="31">
        <v>-76</v>
      </c>
      <c r="F25822" s="31"/>
      <c r="G25822" s="33"/>
      <c r="I25822" s="33"/>
      <c r="J25822" s="33"/>
      <c r="AB25822" s="35"/>
    </row>
    <row r="25823" spans="1:28" s="6" customFormat="1" x14ac:dyDescent="0.15">
      <c r="A25823" s="6" t="s">
        <v>165</v>
      </c>
      <c r="E25823" s="31">
        <v>-74</v>
      </c>
      <c r="F25823" s="31"/>
      <c r="G25823" s="33"/>
      <c r="I25823" s="33"/>
      <c r="J25823" s="33"/>
      <c r="AB25823" s="35"/>
    </row>
    <row r="25824" spans="1:28" s="6" customFormat="1" x14ac:dyDescent="0.15">
      <c r="A25824" s="6" t="s">
        <v>165</v>
      </c>
      <c r="E25824" s="31">
        <v>-74</v>
      </c>
      <c r="F25824" s="31"/>
      <c r="G25824" s="33"/>
      <c r="I25824" s="33"/>
      <c r="J25824" s="33"/>
      <c r="AB25824" s="35"/>
    </row>
    <row r="25825" spans="1:28" s="6" customFormat="1" x14ac:dyDescent="0.15">
      <c r="A25825" s="6" t="s">
        <v>165</v>
      </c>
      <c r="E25825" s="31">
        <v>-74</v>
      </c>
      <c r="F25825" s="31"/>
      <c r="G25825" s="33"/>
      <c r="I25825" s="33"/>
      <c r="J25825" s="33"/>
      <c r="AB25825" s="35"/>
    </row>
    <row r="25826" spans="1:28" s="6" customFormat="1" x14ac:dyDescent="0.15">
      <c r="A25826" s="6" t="s">
        <v>165</v>
      </c>
      <c r="E25826" s="31">
        <v>-74</v>
      </c>
      <c r="F25826" s="31"/>
      <c r="G25826" s="33"/>
      <c r="I25826" s="33"/>
      <c r="J25826" s="33"/>
      <c r="AB25826" s="35"/>
    </row>
    <row r="25827" spans="1:28" s="6" customFormat="1" x14ac:dyDescent="0.15">
      <c r="A25827" s="6" t="s">
        <v>165</v>
      </c>
      <c r="E25827" s="31">
        <v>-74</v>
      </c>
      <c r="F25827" s="31"/>
      <c r="G25827" s="33"/>
      <c r="I25827" s="33"/>
      <c r="J25827" s="33"/>
      <c r="AB25827" s="35"/>
    </row>
    <row r="25828" spans="1:28" s="6" customFormat="1" x14ac:dyDescent="0.15">
      <c r="A25828" s="6" t="s">
        <v>165</v>
      </c>
      <c r="E25828" s="31">
        <v>-74</v>
      </c>
      <c r="F25828" s="31"/>
      <c r="G25828" s="33"/>
      <c r="I25828" s="33"/>
      <c r="J25828" s="33"/>
      <c r="AB25828" s="35"/>
    </row>
    <row r="25829" spans="1:28" s="6" customFormat="1" x14ac:dyDescent="0.15">
      <c r="A25829" s="6" t="s">
        <v>165</v>
      </c>
      <c r="E25829" s="31">
        <v>-74</v>
      </c>
      <c r="F25829" s="31"/>
      <c r="G25829" s="33"/>
      <c r="I25829" s="33"/>
      <c r="J25829" s="33"/>
      <c r="AB25829" s="35"/>
    </row>
    <row r="25830" spans="1:28" s="6" customFormat="1" x14ac:dyDescent="0.15">
      <c r="A25830" s="6" t="s">
        <v>165</v>
      </c>
      <c r="E25830" s="31">
        <v>-74</v>
      </c>
      <c r="F25830" s="31"/>
      <c r="G25830" s="33"/>
      <c r="I25830" s="33"/>
      <c r="J25830" s="33"/>
      <c r="AB25830" s="35"/>
    </row>
    <row r="25831" spans="1:28" s="6" customFormat="1" x14ac:dyDescent="0.15">
      <c r="A25831" s="6" t="s">
        <v>165</v>
      </c>
      <c r="E25831" s="31">
        <v>-74</v>
      </c>
      <c r="F25831" s="31"/>
      <c r="G25831" s="33"/>
      <c r="I25831" s="33"/>
      <c r="J25831" s="33"/>
      <c r="AB25831" s="35"/>
    </row>
    <row r="25832" spans="1:28" s="6" customFormat="1" x14ac:dyDescent="0.15">
      <c r="A25832" s="6" t="s">
        <v>165</v>
      </c>
      <c r="E25832" s="31">
        <v>-74</v>
      </c>
      <c r="F25832" s="31"/>
      <c r="G25832" s="33"/>
      <c r="I25832" s="33"/>
      <c r="J25832" s="33"/>
      <c r="AB25832" s="35"/>
    </row>
    <row r="25833" spans="1:28" s="6" customFormat="1" x14ac:dyDescent="0.15">
      <c r="A25833" s="6" t="s">
        <v>165</v>
      </c>
      <c r="E25833" s="31">
        <v>-74</v>
      </c>
      <c r="F25833" s="31"/>
      <c r="G25833" s="33"/>
      <c r="I25833" s="33"/>
      <c r="J25833" s="33"/>
      <c r="AB25833" s="35"/>
    </row>
    <row r="25834" spans="1:28" s="6" customFormat="1" x14ac:dyDescent="0.15">
      <c r="A25834" s="6" t="s">
        <v>165</v>
      </c>
      <c r="E25834" s="31">
        <v>-81</v>
      </c>
      <c r="F25834" s="31"/>
      <c r="G25834" s="33"/>
      <c r="I25834" s="33"/>
      <c r="J25834" s="33"/>
      <c r="AB25834" s="35"/>
    </row>
    <row r="25835" spans="1:28" s="6" customFormat="1" x14ac:dyDescent="0.15">
      <c r="A25835" s="6" t="s">
        <v>165</v>
      </c>
      <c r="E25835" s="31">
        <v>-76</v>
      </c>
      <c r="F25835" s="31"/>
      <c r="G25835" s="33"/>
      <c r="I25835" s="33"/>
      <c r="J25835" s="33"/>
      <c r="AB25835" s="35"/>
    </row>
    <row r="25836" spans="1:28" s="6" customFormat="1" x14ac:dyDescent="0.15">
      <c r="A25836" s="6" t="s">
        <v>165</v>
      </c>
      <c r="E25836" s="31">
        <v>-76</v>
      </c>
      <c r="F25836" s="31"/>
      <c r="G25836" s="33"/>
      <c r="I25836" s="33"/>
      <c r="J25836" s="33"/>
      <c r="AB25836" s="35"/>
    </row>
    <row r="25837" spans="1:28" s="6" customFormat="1" x14ac:dyDescent="0.15">
      <c r="A25837" s="6" t="s">
        <v>165</v>
      </c>
      <c r="E25837" s="31">
        <v>-76</v>
      </c>
      <c r="F25837" s="31"/>
      <c r="G25837" s="33"/>
      <c r="I25837" s="33"/>
      <c r="J25837" s="33"/>
      <c r="AB25837" s="35"/>
    </row>
    <row r="25838" spans="1:28" s="6" customFormat="1" x14ac:dyDescent="0.15">
      <c r="A25838" s="6" t="s">
        <v>165</v>
      </c>
      <c r="E25838" s="31">
        <v>-74</v>
      </c>
      <c r="F25838" s="31"/>
      <c r="G25838" s="33"/>
      <c r="I25838" s="33"/>
      <c r="J25838" s="33"/>
      <c r="AB25838" s="35"/>
    </row>
    <row r="25839" spans="1:28" s="6" customFormat="1" x14ac:dyDescent="0.15">
      <c r="A25839" s="6" t="s">
        <v>165</v>
      </c>
      <c r="E25839" s="31">
        <v>-74</v>
      </c>
      <c r="F25839" s="31"/>
      <c r="G25839" s="33"/>
      <c r="I25839" s="33"/>
      <c r="J25839" s="33"/>
      <c r="AB25839" s="35"/>
    </row>
    <row r="25840" spans="1:28" s="6" customFormat="1" x14ac:dyDescent="0.15">
      <c r="A25840" s="6" t="s">
        <v>165</v>
      </c>
      <c r="E25840" s="31">
        <v>-74</v>
      </c>
      <c r="F25840" s="31"/>
      <c r="G25840" s="33"/>
      <c r="I25840" s="33"/>
      <c r="J25840" s="33"/>
      <c r="AB25840" s="35"/>
    </row>
    <row r="25841" spans="1:28" s="6" customFormat="1" x14ac:dyDescent="0.15">
      <c r="A25841" s="6" t="s">
        <v>165</v>
      </c>
      <c r="E25841" s="31">
        <v>-72</v>
      </c>
      <c r="F25841" s="31"/>
      <c r="G25841" s="33"/>
      <c r="I25841" s="33"/>
      <c r="J25841" s="33"/>
      <c r="AB25841" s="35"/>
    </row>
    <row r="25842" spans="1:28" s="6" customFormat="1" x14ac:dyDescent="0.15">
      <c r="A25842" s="6" t="s">
        <v>165</v>
      </c>
      <c r="E25842" s="31">
        <v>-72</v>
      </c>
      <c r="F25842" s="31"/>
      <c r="G25842" s="33"/>
      <c r="I25842" s="33"/>
      <c r="J25842" s="33"/>
      <c r="AB25842" s="35"/>
    </row>
    <row r="25843" spans="1:28" s="6" customFormat="1" x14ac:dyDescent="0.15">
      <c r="A25843" s="6" t="s">
        <v>165</v>
      </c>
      <c r="E25843" s="31">
        <v>-77</v>
      </c>
      <c r="F25843" s="31"/>
      <c r="G25843" s="33"/>
      <c r="I25843" s="33"/>
      <c r="J25843" s="33"/>
      <c r="AB25843" s="35"/>
    </row>
    <row r="25844" spans="1:28" s="6" customFormat="1" x14ac:dyDescent="0.15">
      <c r="A25844" s="6" t="s">
        <v>165</v>
      </c>
      <c r="E25844" s="31">
        <v>-72</v>
      </c>
      <c r="F25844" s="31"/>
      <c r="G25844" s="33"/>
      <c r="I25844" s="33"/>
      <c r="J25844" s="33"/>
      <c r="AB25844" s="35"/>
    </row>
    <row r="25845" spans="1:28" s="6" customFormat="1" x14ac:dyDescent="0.15">
      <c r="A25845" s="6" t="s">
        <v>165</v>
      </c>
      <c r="E25845" s="31">
        <v>-72</v>
      </c>
      <c r="F25845" s="31"/>
      <c r="G25845" s="33"/>
      <c r="I25845" s="33"/>
      <c r="J25845" s="33"/>
      <c r="AB25845" s="35"/>
    </row>
    <row r="25846" spans="1:28" s="6" customFormat="1" x14ac:dyDescent="0.15">
      <c r="A25846" s="6" t="s">
        <v>165</v>
      </c>
      <c r="E25846" s="31">
        <v>-68</v>
      </c>
      <c r="F25846" s="31"/>
      <c r="G25846" s="33"/>
      <c r="I25846" s="33"/>
      <c r="J25846" s="33"/>
      <c r="AB25846" s="35"/>
    </row>
    <row r="25847" spans="1:28" s="6" customFormat="1" x14ac:dyDescent="0.15">
      <c r="A25847" s="6" t="s">
        <v>165</v>
      </c>
      <c r="E25847" s="31">
        <v>-69</v>
      </c>
      <c r="F25847" s="31"/>
      <c r="G25847" s="33"/>
      <c r="I25847" s="33"/>
      <c r="J25847" s="33"/>
      <c r="AB25847" s="35"/>
    </row>
    <row r="25848" spans="1:28" s="6" customFormat="1" x14ac:dyDescent="0.15">
      <c r="A25848" s="6" t="s">
        <v>165</v>
      </c>
      <c r="E25848" s="31">
        <v>-69</v>
      </c>
      <c r="F25848" s="31"/>
      <c r="G25848" s="33"/>
      <c r="I25848" s="33"/>
      <c r="J25848" s="33"/>
      <c r="AB25848" s="35"/>
    </row>
    <row r="25849" spans="1:28" s="6" customFormat="1" x14ac:dyDescent="0.15">
      <c r="A25849" s="6" t="s">
        <v>165</v>
      </c>
      <c r="E25849" s="31">
        <v>-69</v>
      </c>
      <c r="F25849" s="31"/>
      <c r="G25849" s="33"/>
      <c r="I25849" s="33"/>
      <c r="J25849" s="33"/>
      <c r="AB25849" s="35"/>
    </row>
    <row r="25850" spans="1:28" s="6" customFormat="1" x14ac:dyDescent="0.15">
      <c r="A25850" s="6" t="s">
        <v>165</v>
      </c>
      <c r="E25850" s="31">
        <v>-69</v>
      </c>
      <c r="F25850" s="31"/>
      <c r="G25850" s="33"/>
      <c r="I25850" s="33"/>
      <c r="J25850" s="33"/>
      <c r="AB25850" s="35"/>
    </row>
    <row r="25851" spans="1:28" s="6" customFormat="1" x14ac:dyDescent="0.15">
      <c r="A25851" s="6" t="s">
        <v>165</v>
      </c>
      <c r="E25851" s="31">
        <v>-69</v>
      </c>
      <c r="F25851" s="31"/>
      <c r="G25851" s="33"/>
      <c r="I25851" s="33"/>
      <c r="J25851" s="33"/>
      <c r="AB25851" s="35"/>
    </row>
    <row r="25852" spans="1:28" s="6" customFormat="1" x14ac:dyDescent="0.15">
      <c r="A25852" s="6" t="s">
        <v>165</v>
      </c>
      <c r="E25852" s="31">
        <v>-69</v>
      </c>
      <c r="F25852" s="31"/>
      <c r="G25852" s="33"/>
      <c r="I25852" s="33"/>
      <c r="J25852" s="33"/>
      <c r="AB25852" s="35"/>
    </row>
    <row r="25853" spans="1:28" s="6" customFormat="1" x14ac:dyDescent="0.15">
      <c r="A25853" s="6" t="s">
        <v>165</v>
      </c>
      <c r="E25853" s="31">
        <v>-69</v>
      </c>
      <c r="F25853" s="31"/>
      <c r="G25853" s="33"/>
      <c r="I25853" s="33"/>
      <c r="J25853" s="33"/>
      <c r="AB25853" s="35"/>
    </row>
    <row r="25854" spans="1:28" s="6" customFormat="1" x14ac:dyDescent="0.15">
      <c r="A25854" s="6" t="s">
        <v>165</v>
      </c>
      <c r="E25854" s="31">
        <v>-73</v>
      </c>
      <c r="F25854" s="31"/>
      <c r="G25854" s="33"/>
      <c r="I25854" s="33"/>
      <c r="J25854" s="33"/>
      <c r="AB25854" s="35"/>
    </row>
    <row r="25855" spans="1:28" s="6" customFormat="1" x14ac:dyDescent="0.15">
      <c r="A25855" s="6" t="s">
        <v>165</v>
      </c>
      <c r="E25855" s="31">
        <v>-77</v>
      </c>
      <c r="F25855" s="31"/>
      <c r="G25855" s="33"/>
      <c r="I25855" s="33"/>
      <c r="J25855" s="33"/>
      <c r="AB25855" s="35"/>
    </row>
    <row r="25856" spans="1:28" s="6" customFormat="1" x14ac:dyDescent="0.15">
      <c r="A25856" s="6" t="s">
        <v>165</v>
      </c>
      <c r="E25856" s="31">
        <v>-77</v>
      </c>
      <c r="F25856" s="31"/>
      <c r="G25856" s="33"/>
      <c r="I25856" s="33"/>
      <c r="J25856" s="33"/>
      <c r="AB25856" s="35"/>
    </row>
    <row r="25857" spans="1:28" s="6" customFormat="1" x14ac:dyDescent="0.15">
      <c r="A25857" s="6" t="s">
        <v>165</v>
      </c>
      <c r="E25857" s="31">
        <v>-76</v>
      </c>
      <c r="F25857" s="31"/>
      <c r="G25857" s="33"/>
      <c r="I25857" s="33"/>
      <c r="J25857" s="33"/>
      <c r="AB25857" s="35"/>
    </row>
    <row r="25858" spans="1:28" s="6" customFormat="1" x14ac:dyDescent="0.15">
      <c r="A25858" s="6" t="s">
        <v>165</v>
      </c>
      <c r="E25858" s="31">
        <v>-76</v>
      </c>
      <c r="F25858" s="31"/>
      <c r="G25858" s="33"/>
      <c r="I25858" s="33"/>
      <c r="J25858" s="33"/>
      <c r="AB25858" s="35"/>
    </row>
    <row r="25859" spans="1:28" s="6" customFormat="1" x14ac:dyDescent="0.15">
      <c r="A25859" s="6" t="s">
        <v>165</v>
      </c>
      <c r="E25859" s="31">
        <v>-72</v>
      </c>
      <c r="F25859" s="31"/>
      <c r="G25859" s="33"/>
      <c r="I25859" s="33"/>
      <c r="J25859" s="33"/>
      <c r="AB25859" s="35"/>
    </row>
    <row r="25860" spans="1:28" s="6" customFormat="1" x14ac:dyDescent="0.15">
      <c r="A25860" s="6" t="s">
        <v>166</v>
      </c>
      <c r="E25860" s="31">
        <v>-70</v>
      </c>
      <c r="F25860" s="31"/>
      <c r="G25860" s="33"/>
      <c r="I25860" s="33"/>
      <c r="J25860" s="33"/>
      <c r="AB25860" s="35"/>
    </row>
    <row r="25861" spans="1:28" s="6" customFormat="1" x14ac:dyDescent="0.15">
      <c r="A25861" s="6" t="s">
        <v>166</v>
      </c>
      <c r="E25861" s="31">
        <v>-73</v>
      </c>
      <c r="F25861" s="31"/>
      <c r="G25861" s="33"/>
      <c r="I25861" s="33"/>
      <c r="J25861" s="33"/>
      <c r="AB25861" s="35"/>
    </row>
    <row r="25862" spans="1:28" s="6" customFormat="1" x14ac:dyDescent="0.15">
      <c r="A25862" s="6" t="s">
        <v>166</v>
      </c>
      <c r="E25862" s="31">
        <v>-73</v>
      </c>
      <c r="F25862" s="31"/>
      <c r="G25862" s="33"/>
      <c r="I25862" s="33"/>
      <c r="J25862" s="33"/>
      <c r="AB25862" s="35"/>
    </row>
    <row r="25863" spans="1:28" s="6" customFormat="1" x14ac:dyDescent="0.15">
      <c r="A25863" s="6" t="s">
        <v>166</v>
      </c>
      <c r="E25863" s="31">
        <v>-73</v>
      </c>
      <c r="F25863" s="31"/>
      <c r="G25863" s="33"/>
      <c r="I25863" s="33"/>
      <c r="J25863" s="33"/>
      <c r="AB25863" s="35"/>
    </row>
    <row r="25864" spans="1:28" s="6" customFormat="1" x14ac:dyDescent="0.15">
      <c r="A25864" s="6" t="s">
        <v>166</v>
      </c>
      <c r="E25864" s="31">
        <v>-73</v>
      </c>
      <c r="F25864" s="31"/>
      <c r="G25864" s="33"/>
      <c r="I25864" s="33"/>
      <c r="J25864" s="33"/>
      <c r="AB25864" s="35"/>
    </row>
    <row r="25865" spans="1:28" s="6" customFormat="1" x14ac:dyDescent="0.15">
      <c r="A25865" s="6" t="s">
        <v>166</v>
      </c>
      <c r="E25865" s="31">
        <v>-73</v>
      </c>
      <c r="F25865" s="31"/>
      <c r="G25865" s="33"/>
      <c r="I25865" s="33"/>
      <c r="J25865" s="33"/>
      <c r="AB25865" s="35"/>
    </row>
    <row r="25866" spans="1:28" s="6" customFormat="1" x14ac:dyDescent="0.15">
      <c r="A25866" s="6" t="s">
        <v>166</v>
      </c>
      <c r="E25866" s="31">
        <v>-73</v>
      </c>
      <c r="F25866" s="31"/>
      <c r="G25866" s="33"/>
      <c r="I25866" s="33"/>
      <c r="J25866" s="33"/>
      <c r="AB25866" s="35"/>
    </row>
    <row r="25867" spans="1:28" s="6" customFormat="1" x14ac:dyDescent="0.15">
      <c r="A25867" s="6" t="s">
        <v>166</v>
      </c>
      <c r="E25867" s="31">
        <v>-72</v>
      </c>
      <c r="F25867" s="31"/>
      <c r="G25867" s="33"/>
      <c r="I25867" s="33"/>
      <c r="J25867" s="33"/>
      <c r="AB25867" s="35"/>
    </row>
    <row r="25868" spans="1:28" s="6" customFormat="1" x14ac:dyDescent="0.15">
      <c r="A25868" s="6" t="s">
        <v>166</v>
      </c>
      <c r="E25868" s="31">
        <v>-72</v>
      </c>
      <c r="F25868" s="31"/>
      <c r="G25868" s="33"/>
      <c r="I25868" s="33"/>
      <c r="J25868" s="33"/>
      <c r="AB25868" s="35"/>
    </row>
    <row r="25869" spans="1:28" s="6" customFormat="1" x14ac:dyDescent="0.15">
      <c r="A25869" s="6" t="s">
        <v>166</v>
      </c>
      <c r="E25869" s="31">
        <v>-70</v>
      </c>
      <c r="F25869" s="31"/>
      <c r="G25869" s="33"/>
      <c r="I25869" s="33"/>
      <c r="J25869" s="33"/>
      <c r="AB25869" s="35"/>
    </row>
    <row r="25870" spans="1:28" s="6" customFormat="1" x14ac:dyDescent="0.15">
      <c r="A25870" s="6" t="s">
        <v>166</v>
      </c>
      <c r="E25870" s="31">
        <v>-70</v>
      </c>
      <c r="F25870" s="31"/>
      <c r="G25870" s="33"/>
      <c r="I25870" s="33"/>
      <c r="J25870" s="33"/>
      <c r="AB25870" s="35"/>
    </row>
    <row r="25871" spans="1:28" s="6" customFormat="1" x14ac:dyDescent="0.15">
      <c r="A25871" s="6" t="s">
        <v>166</v>
      </c>
      <c r="E25871" s="31">
        <v>-70</v>
      </c>
      <c r="F25871" s="31"/>
      <c r="G25871" s="33"/>
      <c r="I25871" s="33"/>
      <c r="J25871" s="33"/>
      <c r="AB25871" s="35"/>
    </row>
    <row r="25872" spans="1:28" s="6" customFormat="1" x14ac:dyDescent="0.15">
      <c r="A25872" s="6" t="s">
        <v>166</v>
      </c>
      <c r="E25872" s="31">
        <v>-68</v>
      </c>
      <c r="F25872" s="31"/>
      <c r="G25872" s="33"/>
      <c r="I25872" s="33"/>
      <c r="J25872" s="33"/>
      <c r="AB25872" s="35"/>
    </row>
    <row r="25873" spans="1:28" s="6" customFormat="1" x14ac:dyDescent="0.15">
      <c r="A25873" s="6" t="s">
        <v>166</v>
      </c>
      <c r="E25873" s="31">
        <v>-68</v>
      </c>
      <c r="F25873" s="31"/>
      <c r="G25873" s="33"/>
      <c r="I25873" s="33"/>
      <c r="J25873" s="33"/>
      <c r="AB25873" s="35"/>
    </row>
    <row r="25874" spans="1:28" s="6" customFormat="1" x14ac:dyDescent="0.15">
      <c r="A25874" s="6" t="s">
        <v>166</v>
      </c>
      <c r="E25874" s="31">
        <v>-68</v>
      </c>
      <c r="F25874" s="31"/>
      <c r="G25874" s="33"/>
      <c r="I25874" s="33"/>
      <c r="J25874" s="33"/>
      <c r="AB25874" s="35"/>
    </row>
    <row r="25875" spans="1:28" s="6" customFormat="1" x14ac:dyDescent="0.15">
      <c r="A25875" s="6" t="s">
        <v>166</v>
      </c>
      <c r="E25875" s="31">
        <v>-69</v>
      </c>
      <c r="F25875" s="31"/>
      <c r="G25875" s="33"/>
      <c r="I25875" s="33"/>
      <c r="J25875" s="33"/>
      <c r="AB25875" s="35"/>
    </row>
    <row r="25876" spans="1:28" s="6" customFormat="1" x14ac:dyDescent="0.15">
      <c r="A25876" s="6" t="s">
        <v>166</v>
      </c>
      <c r="E25876" s="31">
        <v>-79</v>
      </c>
      <c r="F25876" s="31"/>
      <c r="G25876" s="33"/>
      <c r="I25876" s="33"/>
      <c r="J25876" s="33"/>
      <c r="AB25876" s="35"/>
    </row>
    <row r="25877" spans="1:28" s="6" customFormat="1" x14ac:dyDescent="0.15">
      <c r="A25877" s="6" t="s">
        <v>166</v>
      </c>
      <c r="E25877" s="31">
        <v>-79</v>
      </c>
      <c r="F25877" s="31"/>
      <c r="G25877" s="33"/>
      <c r="I25877" s="33"/>
      <c r="J25877" s="33"/>
      <c r="AB25877" s="35"/>
    </row>
    <row r="25878" spans="1:28" s="6" customFormat="1" x14ac:dyDescent="0.15">
      <c r="A25878" s="6" t="s">
        <v>166</v>
      </c>
      <c r="E25878" s="31">
        <v>-79</v>
      </c>
      <c r="F25878" s="31"/>
      <c r="G25878" s="33"/>
      <c r="I25878" s="33"/>
      <c r="J25878" s="33"/>
      <c r="AB25878" s="35"/>
    </row>
    <row r="25879" spans="1:28" s="6" customFormat="1" x14ac:dyDescent="0.15">
      <c r="A25879" s="6" t="s">
        <v>166</v>
      </c>
      <c r="E25879" s="31">
        <v>-79</v>
      </c>
      <c r="F25879" s="31"/>
      <c r="G25879" s="33"/>
      <c r="I25879" s="33"/>
      <c r="J25879" s="33"/>
      <c r="AB25879" s="35"/>
    </row>
    <row r="25880" spans="1:28" s="6" customFormat="1" x14ac:dyDescent="0.15">
      <c r="A25880" s="6" t="s">
        <v>166</v>
      </c>
      <c r="E25880" s="31">
        <v>-78</v>
      </c>
      <c r="F25880" s="31"/>
      <c r="G25880" s="33"/>
      <c r="I25880" s="33"/>
      <c r="J25880" s="33"/>
      <c r="AB25880" s="35"/>
    </row>
    <row r="25881" spans="1:28" s="6" customFormat="1" x14ac:dyDescent="0.15">
      <c r="A25881" s="6" t="s">
        <v>166</v>
      </c>
      <c r="E25881" s="31">
        <v>-78</v>
      </c>
      <c r="F25881" s="31"/>
      <c r="G25881" s="33"/>
      <c r="I25881" s="33"/>
      <c r="J25881" s="33"/>
      <c r="AB25881" s="35"/>
    </row>
    <row r="25882" spans="1:28" s="6" customFormat="1" x14ac:dyDescent="0.15">
      <c r="A25882" s="6" t="s">
        <v>166</v>
      </c>
      <c r="E25882" s="31">
        <v>-78</v>
      </c>
      <c r="F25882" s="31"/>
      <c r="G25882" s="33"/>
      <c r="I25882" s="33"/>
      <c r="J25882" s="33"/>
      <c r="AB25882" s="35"/>
    </row>
    <row r="25883" spans="1:28" s="6" customFormat="1" x14ac:dyDescent="0.15">
      <c r="A25883" s="6" t="s">
        <v>166</v>
      </c>
      <c r="E25883" s="31">
        <v>-78</v>
      </c>
      <c r="F25883" s="31"/>
      <c r="G25883" s="33"/>
      <c r="I25883" s="33"/>
      <c r="J25883" s="33"/>
      <c r="AB25883" s="35"/>
    </row>
    <row r="25884" spans="1:28" s="6" customFormat="1" x14ac:dyDescent="0.15">
      <c r="A25884" s="6" t="s">
        <v>166</v>
      </c>
      <c r="E25884" s="31">
        <v>-78</v>
      </c>
      <c r="F25884" s="31"/>
      <c r="G25884" s="33"/>
      <c r="I25884" s="33"/>
      <c r="J25884" s="33"/>
      <c r="AB25884" s="35"/>
    </row>
    <row r="25885" spans="1:28" s="6" customFormat="1" x14ac:dyDescent="0.15">
      <c r="A25885" s="6" t="s">
        <v>166</v>
      </c>
      <c r="E25885" s="31">
        <v>-78</v>
      </c>
      <c r="F25885" s="31"/>
      <c r="G25885" s="33"/>
      <c r="I25885" s="33"/>
      <c r="J25885" s="33"/>
      <c r="AB25885" s="35"/>
    </row>
    <row r="25886" spans="1:28" s="6" customFormat="1" x14ac:dyDescent="0.15">
      <c r="A25886" s="6" t="s">
        <v>166</v>
      </c>
      <c r="E25886" s="31">
        <v>-78</v>
      </c>
      <c r="F25886" s="31"/>
      <c r="G25886" s="33"/>
      <c r="I25886" s="33"/>
      <c r="J25886" s="33"/>
      <c r="AB25886" s="35"/>
    </row>
    <row r="25887" spans="1:28" s="6" customFormat="1" x14ac:dyDescent="0.15">
      <c r="A25887" s="6" t="s">
        <v>166</v>
      </c>
      <c r="E25887" s="31">
        <v>-76</v>
      </c>
      <c r="F25887" s="31"/>
      <c r="G25887" s="33"/>
      <c r="I25887" s="33"/>
      <c r="J25887" s="33"/>
      <c r="AB25887" s="35"/>
    </row>
    <row r="25888" spans="1:28" s="6" customFormat="1" x14ac:dyDescent="0.15">
      <c r="A25888" s="6" t="s">
        <v>166</v>
      </c>
      <c r="E25888" s="31">
        <v>-76</v>
      </c>
      <c r="F25888" s="31"/>
      <c r="G25888" s="33"/>
      <c r="I25888" s="33"/>
      <c r="J25888" s="33"/>
      <c r="AB25888" s="35"/>
    </row>
    <row r="25889" spans="1:28" s="6" customFormat="1" x14ac:dyDescent="0.15">
      <c r="A25889" s="6" t="s">
        <v>166</v>
      </c>
      <c r="E25889" s="31">
        <v>-74</v>
      </c>
      <c r="F25889" s="31"/>
      <c r="G25889" s="33"/>
      <c r="I25889" s="33"/>
      <c r="J25889" s="33"/>
      <c r="AB25889" s="35"/>
    </row>
    <row r="25890" spans="1:28" s="6" customFormat="1" x14ac:dyDescent="0.15">
      <c r="A25890" s="6" t="s">
        <v>166</v>
      </c>
      <c r="E25890" s="31">
        <v>-77</v>
      </c>
      <c r="F25890" s="31"/>
      <c r="G25890" s="33"/>
      <c r="I25890" s="33"/>
      <c r="J25890" s="33"/>
      <c r="AB25890" s="35"/>
    </row>
    <row r="25891" spans="1:28" s="6" customFormat="1" x14ac:dyDescent="0.15">
      <c r="A25891" s="6" t="s">
        <v>166</v>
      </c>
      <c r="E25891" s="31">
        <v>-77</v>
      </c>
      <c r="F25891" s="31"/>
      <c r="G25891" s="33"/>
      <c r="I25891" s="33"/>
      <c r="J25891" s="33"/>
      <c r="AB25891" s="35"/>
    </row>
    <row r="25892" spans="1:28" s="6" customFormat="1" x14ac:dyDescent="0.15">
      <c r="A25892" s="6" t="s">
        <v>166</v>
      </c>
      <c r="E25892" s="31">
        <v>-77</v>
      </c>
      <c r="F25892" s="31"/>
      <c r="G25892" s="33"/>
      <c r="I25892" s="33"/>
      <c r="J25892" s="33"/>
      <c r="AB25892" s="35"/>
    </row>
    <row r="25893" spans="1:28" s="6" customFormat="1" x14ac:dyDescent="0.15">
      <c r="A25893" s="6" t="s">
        <v>166</v>
      </c>
      <c r="E25893" s="31">
        <v>-77</v>
      </c>
      <c r="F25893" s="31"/>
      <c r="G25893" s="33"/>
      <c r="I25893" s="33"/>
      <c r="J25893" s="33"/>
      <c r="AB25893" s="35"/>
    </row>
    <row r="25894" spans="1:28" s="6" customFormat="1" x14ac:dyDescent="0.15">
      <c r="A25894" s="6" t="s">
        <v>166</v>
      </c>
      <c r="E25894" s="31">
        <v>-77</v>
      </c>
      <c r="F25894" s="31"/>
      <c r="G25894" s="33"/>
      <c r="I25894" s="33"/>
      <c r="J25894" s="33"/>
      <c r="AB25894" s="35"/>
    </row>
    <row r="25895" spans="1:28" s="6" customFormat="1" x14ac:dyDescent="0.15">
      <c r="A25895" s="6" t="s">
        <v>166</v>
      </c>
      <c r="E25895" s="31">
        <v>-81</v>
      </c>
      <c r="F25895" s="31"/>
      <c r="G25895" s="33"/>
      <c r="I25895" s="33"/>
      <c r="J25895" s="33"/>
      <c r="AB25895" s="35"/>
    </row>
    <row r="25896" spans="1:28" s="6" customFormat="1" x14ac:dyDescent="0.15">
      <c r="A25896" s="6" t="s">
        <v>166</v>
      </c>
      <c r="E25896" s="31">
        <v>-81</v>
      </c>
      <c r="F25896" s="31"/>
      <c r="G25896" s="33"/>
      <c r="I25896" s="33"/>
      <c r="J25896" s="33"/>
      <c r="AB25896" s="35"/>
    </row>
    <row r="25897" spans="1:28" s="6" customFormat="1" x14ac:dyDescent="0.15">
      <c r="A25897" s="6" t="s">
        <v>166</v>
      </c>
      <c r="E25897" s="31">
        <v>-81</v>
      </c>
      <c r="F25897" s="31"/>
      <c r="G25897" s="33"/>
      <c r="I25897" s="33"/>
      <c r="J25897" s="33"/>
      <c r="AB25897" s="35"/>
    </row>
    <row r="25898" spans="1:28" s="6" customFormat="1" x14ac:dyDescent="0.15">
      <c r="A25898" s="6" t="s">
        <v>166</v>
      </c>
      <c r="E25898" s="31">
        <v>-74</v>
      </c>
      <c r="F25898" s="31"/>
      <c r="G25898" s="33"/>
      <c r="I25898" s="33"/>
      <c r="J25898" s="33"/>
      <c r="AB25898" s="35"/>
    </row>
    <row r="25899" spans="1:28" s="6" customFormat="1" x14ac:dyDescent="0.15">
      <c r="A25899" s="6" t="s">
        <v>166</v>
      </c>
      <c r="E25899" s="31">
        <v>-74</v>
      </c>
      <c r="F25899" s="31"/>
      <c r="G25899" s="33"/>
      <c r="I25899" s="33"/>
      <c r="J25899" s="33"/>
      <c r="AB25899" s="35"/>
    </row>
    <row r="25900" spans="1:28" s="6" customFormat="1" x14ac:dyDescent="0.15">
      <c r="A25900" s="6" t="s">
        <v>166</v>
      </c>
      <c r="E25900" s="31">
        <v>-74</v>
      </c>
      <c r="F25900" s="31"/>
      <c r="G25900" s="33"/>
      <c r="I25900" s="33"/>
      <c r="J25900" s="33"/>
      <c r="AB25900" s="35"/>
    </row>
    <row r="25901" spans="1:28" s="6" customFormat="1" x14ac:dyDescent="0.15">
      <c r="A25901" s="6" t="s">
        <v>166</v>
      </c>
      <c r="E25901" s="31">
        <v>-74</v>
      </c>
      <c r="F25901" s="31"/>
      <c r="G25901" s="33"/>
      <c r="I25901" s="33"/>
      <c r="J25901" s="33"/>
      <c r="AB25901" s="35"/>
    </row>
    <row r="25902" spans="1:28" s="6" customFormat="1" x14ac:dyDescent="0.15">
      <c r="A25902" s="6" t="s">
        <v>166</v>
      </c>
      <c r="E25902" s="31">
        <v>-74</v>
      </c>
      <c r="F25902" s="31"/>
      <c r="G25902" s="33"/>
      <c r="I25902" s="33"/>
      <c r="J25902" s="33"/>
      <c r="AB25902" s="35"/>
    </row>
    <row r="25903" spans="1:28" s="6" customFormat="1" x14ac:dyDescent="0.15">
      <c r="A25903" s="6" t="s">
        <v>166</v>
      </c>
      <c r="E25903" s="31">
        <v>-74</v>
      </c>
      <c r="F25903" s="31"/>
      <c r="G25903" s="33"/>
      <c r="I25903" s="33"/>
      <c r="J25903" s="33"/>
      <c r="AB25903" s="35"/>
    </row>
    <row r="25904" spans="1:28" s="6" customFormat="1" x14ac:dyDescent="0.15">
      <c r="A25904" s="6" t="s">
        <v>166</v>
      </c>
      <c r="E25904" s="31">
        <v>-74</v>
      </c>
      <c r="F25904" s="31"/>
      <c r="G25904" s="33"/>
      <c r="I25904" s="33"/>
      <c r="J25904" s="33"/>
      <c r="AB25904" s="35"/>
    </row>
    <row r="25905" spans="1:28" s="6" customFormat="1" x14ac:dyDescent="0.15">
      <c r="A25905" s="6" t="s">
        <v>166</v>
      </c>
      <c r="E25905" s="31">
        <v>-70</v>
      </c>
      <c r="F25905" s="31"/>
      <c r="G25905" s="33"/>
      <c r="I25905" s="33"/>
      <c r="J25905" s="33"/>
      <c r="AB25905" s="35"/>
    </row>
    <row r="25906" spans="1:28" s="6" customFormat="1" x14ac:dyDescent="0.15">
      <c r="A25906" s="6" t="s">
        <v>166</v>
      </c>
      <c r="E25906" s="31">
        <v>-70</v>
      </c>
      <c r="F25906" s="31"/>
      <c r="G25906" s="33"/>
      <c r="I25906" s="33"/>
      <c r="J25906" s="33"/>
      <c r="AB25906" s="35"/>
    </row>
    <row r="25907" spans="1:28" s="6" customFormat="1" x14ac:dyDescent="0.15">
      <c r="A25907" s="6" t="s">
        <v>166</v>
      </c>
      <c r="E25907" s="31">
        <v>-70</v>
      </c>
      <c r="F25907" s="31"/>
      <c r="G25907" s="33"/>
      <c r="I25907" s="33"/>
      <c r="J25907" s="33"/>
      <c r="AB25907" s="35"/>
    </row>
    <row r="25908" spans="1:28" s="6" customFormat="1" x14ac:dyDescent="0.15">
      <c r="A25908" s="6" t="s">
        <v>166</v>
      </c>
      <c r="E25908" s="31">
        <v>-70</v>
      </c>
      <c r="F25908" s="31"/>
      <c r="G25908" s="33"/>
      <c r="I25908" s="33"/>
      <c r="J25908" s="33"/>
      <c r="AB25908" s="35"/>
    </row>
    <row r="25909" spans="1:28" s="6" customFormat="1" x14ac:dyDescent="0.15">
      <c r="A25909" s="6" t="s">
        <v>166</v>
      </c>
      <c r="E25909" s="31">
        <v>-70</v>
      </c>
      <c r="F25909" s="31"/>
      <c r="G25909" s="33"/>
      <c r="I25909" s="33"/>
      <c r="J25909" s="33"/>
      <c r="AB25909" s="35"/>
    </row>
    <row r="25910" spans="1:28" s="6" customFormat="1" x14ac:dyDescent="0.15">
      <c r="A25910" s="6" t="s">
        <v>166</v>
      </c>
      <c r="E25910" s="31">
        <v>-73</v>
      </c>
      <c r="F25910" s="31"/>
      <c r="G25910" s="33"/>
      <c r="I25910" s="33"/>
      <c r="J25910" s="33"/>
      <c r="AB25910" s="35"/>
    </row>
    <row r="25911" spans="1:28" s="6" customFormat="1" x14ac:dyDescent="0.15">
      <c r="A25911" s="6" t="s">
        <v>166</v>
      </c>
      <c r="E25911" s="31">
        <v>-73</v>
      </c>
      <c r="F25911" s="31"/>
      <c r="G25911" s="33"/>
      <c r="I25911" s="33"/>
      <c r="J25911" s="33"/>
      <c r="AB25911" s="35"/>
    </row>
    <row r="25912" spans="1:28" s="6" customFormat="1" x14ac:dyDescent="0.15">
      <c r="A25912" s="6" t="s">
        <v>166</v>
      </c>
      <c r="E25912" s="31">
        <v>-73</v>
      </c>
      <c r="F25912" s="31"/>
      <c r="G25912" s="33"/>
      <c r="I25912" s="33"/>
      <c r="J25912" s="33"/>
      <c r="AB25912" s="35"/>
    </row>
    <row r="25913" spans="1:28" s="6" customFormat="1" x14ac:dyDescent="0.15">
      <c r="A25913" s="6" t="s">
        <v>166</v>
      </c>
      <c r="E25913" s="31">
        <v>-73</v>
      </c>
      <c r="F25913" s="31"/>
      <c r="G25913" s="33"/>
      <c r="I25913" s="33"/>
      <c r="J25913" s="33"/>
      <c r="AB25913" s="35"/>
    </row>
    <row r="25914" spans="1:28" s="6" customFormat="1" x14ac:dyDescent="0.15">
      <c r="A25914" s="6" t="s">
        <v>166</v>
      </c>
      <c r="E25914" s="31">
        <v>-73</v>
      </c>
      <c r="F25914" s="31"/>
      <c r="G25914" s="33"/>
      <c r="I25914" s="33"/>
      <c r="J25914" s="33"/>
      <c r="AB25914" s="35"/>
    </row>
    <row r="25915" spans="1:28" s="6" customFormat="1" x14ac:dyDescent="0.15">
      <c r="A25915" s="6" t="s">
        <v>166</v>
      </c>
      <c r="E25915" s="31">
        <v>-73</v>
      </c>
      <c r="F25915" s="31"/>
      <c r="G25915" s="33"/>
      <c r="I25915" s="33"/>
      <c r="J25915" s="33"/>
      <c r="AB25915" s="35"/>
    </row>
    <row r="25916" spans="1:28" s="6" customFormat="1" x14ac:dyDescent="0.15">
      <c r="A25916" s="6" t="s">
        <v>166</v>
      </c>
      <c r="E25916" s="31">
        <v>-73</v>
      </c>
      <c r="F25916" s="31"/>
      <c r="G25916" s="33"/>
      <c r="I25916" s="33"/>
      <c r="J25916" s="33"/>
      <c r="AB25916" s="35"/>
    </row>
    <row r="25917" spans="1:28" s="6" customFormat="1" x14ac:dyDescent="0.15">
      <c r="A25917" s="6" t="s">
        <v>166</v>
      </c>
      <c r="E25917" s="31">
        <v>-73</v>
      </c>
      <c r="F25917" s="31"/>
      <c r="G25917" s="33"/>
      <c r="I25917" s="33"/>
      <c r="J25917" s="33"/>
      <c r="AB25917" s="35"/>
    </row>
    <row r="25918" spans="1:28" s="6" customFormat="1" x14ac:dyDescent="0.15">
      <c r="A25918" s="6" t="s">
        <v>166</v>
      </c>
      <c r="E25918" s="31">
        <v>-73</v>
      </c>
      <c r="F25918" s="31"/>
      <c r="G25918" s="33"/>
      <c r="I25918" s="33"/>
      <c r="J25918" s="33"/>
      <c r="AB25918" s="35"/>
    </row>
    <row r="25919" spans="1:28" s="6" customFormat="1" x14ac:dyDescent="0.15">
      <c r="A25919" s="6" t="s">
        <v>166</v>
      </c>
      <c r="E25919" s="31">
        <v>-72</v>
      </c>
      <c r="F25919" s="31"/>
      <c r="G25919" s="33"/>
      <c r="I25919" s="33"/>
      <c r="J25919" s="33"/>
      <c r="AB25919" s="35"/>
    </row>
    <row r="25920" spans="1:28" s="6" customFormat="1" x14ac:dyDescent="0.15">
      <c r="A25920" s="6" t="s">
        <v>166</v>
      </c>
      <c r="E25920" s="31">
        <v>-72</v>
      </c>
      <c r="F25920" s="31"/>
      <c r="G25920" s="33"/>
      <c r="I25920" s="33"/>
      <c r="J25920" s="33"/>
      <c r="AB25920" s="35"/>
    </row>
    <row r="25921" spans="1:28" s="6" customFormat="1" x14ac:dyDescent="0.15">
      <c r="A25921" s="6" t="s">
        <v>166</v>
      </c>
      <c r="E25921" s="31">
        <v>-72</v>
      </c>
      <c r="F25921" s="31"/>
      <c r="G25921" s="33"/>
      <c r="I25921" s="33"/>
      <c r="J25921" s="33"/>
      <c r="AB25921" s="35"/>
    </row>
    <row r="25922" spans="1:28" s="6" customFormat="1" x14ac:dyDescent="0.15">
      <c r="A25922" s="6" t="s">
        <v>166</v>
      </c>
      <c r="E25922" s="31">
        <v>-79</v>
      </c>
      <c r="F25922" s="31"/>
      <c r="G25922" s="33"/>
      <c r="I25922" s="33"/>
      <c r="J25922" s="33"/>
      <c r="AB25922" s="35"/>
    </row>
    <row r="25923" spans="1:28" s="6" customFormat="1" x14ac:dyDescent="0.15">
      <c r="A25923" s="6" t="s">
        <v>166</v>
      </c>
      <c r="E25923" s="31">
        <v>-68</v>
      </c>
      <c r="F25923" s="31"/>
      <c r="G25923" s="33"/>
      <c r="I25923" s="33"/>
      <c r="J25923" s="33"/>
      <c r="AB25923" s="35"/>
    </row>
    <row r="25924" spans="1:28" s="6" customFormat="1" x14ac:dyDescent="0.15">
      <c r="A25924" s="6" t="s">
        <v>166</v>
      </c>
      <c r="E25924" s="31">
        <v>-79</v>
      </c>
      <c r="F25924" s="31"/>
      <c r="G25924" s="33"/>
      <c r="I25924" s="33"/>
      <c r="J25924" s="33"/>
      <c r="AB25924" s="35"/>
    </row>
    <row r="25925" spans="1:28" s="6" customFormat="1" x14ac:dyDescent="0.15">
      <c r="A25925" s="6" t="s">
        <v>166</v>
      </c>
      <c r="E25925" s="31">
        <v>-74</v>
      </c>
      <c r="F25925" s="31"/>
      <c r="G25925" s="33"/>
      <c r="I25925" s="33"/>
      <c r="J25925" s="33"/>
      <c r="AB25925" s="35"/>
    </row>
    <row r="25926" spans="1:28" s="6" customFormat="1" x14ac:dyDescent="0.15">
      <c r="A25926" s="6" t="s">
        <v>166</v>
      </c>
      <c r="E25926" s="31">
        <v>-74</v>
      </c>
      <c r="F25926" s="31"/>
      <c r="G25926" s="33"/>
      <c r="I25926" s="33"/>
      <c r="J25926" s="33"/>
      <c r="AB25926" s="35"/>
    </row>
    <row r="25927" spans="1:28" s="6" customFormat="1" x14ac:dyDescent="0.15">
      <c r="A25927" s="6" t="s">
        <v>166</v>
      </c>
      <c r="E25927" s="31">
        <v>-74</v>
      </c>
      <c r="F25927" s="31"/>
      <c r="G25927" s="33"/>
      <c r="I25927" s="33"/>
      <c r="J25927" s="33"/>
      <c r="AB25927" s="35"/>
    </row>
    <row r="25928" spans="1:28" s="6" customFormat="1" x14ac:dyDescent="0.15">
      <c r="A25928" s="6" t="s">
        <v>166</v>
      </c>
      <c r="E25928" s="31">
        <v>-74</v>
      </c>
      <c r="F25928" s="31"/>
      <c r="G25928" s="33"/>
      <c r="I25928" s="33"/>
      <c r="J25928" s="33"/>
      <c r="AB25928" s="35"/>
    </row>
    <row r="25929" spans="1:28" s="6" customFormat="1" x14ac:dyDescent="0.15">
      <c r="A25929" s="6" t="s">
        <v>166</v>
      </c>
      <c r="E25929" s="31">
        <v>-77</v>
      </c>
      <c r="F25929" s="31"/>
      <c r="G25929" s="33"/>
      <c r="I25929" s="33"/>
      <c r="J25929" s="33"/>
      <c r="AB25929" s="35"/>
    </row>
    <row r="25930" spans="1:28" s="6" customFormat="1" x14ac:dyDescent="0.15">
      <c r="A25930" s="6" t="s">
        <v>166</v>
      </c>
      <c r="E25930" s="31">
        <v>-74</v>
      </c>
      <c r="F25930" s="31"/>
      <c r="G25930" s="33"/>
      <c r="I25930" s="33"/>
      <c r="J25930" s="33"/>
      <c r="AB25930" s="35"/>
    </row>
    <row r="25931" spans="1:28" s="6" customFormat="1" x14ac:dyDescent="0.15">
      <c r="A25931" s="6" t="s">
        <v>166</v>
      </c>
      <c r="E25931" s="31">
        <v>-74</v>
      </c>
      <c r="F25931" s="31"/>
      <c r="G25931" s="33"/>
      <c r="I25931" s="33"/>
      <c r="J25931" s="33"/>
      <c r="AB25931" s="35"/>
    </row>
    <row r="25932" spans="1:28" s="6" customFormat="1" x14ac:dyDescent="0.15">
      <c r="A25932" s="6" t="s">
        <v>166</v>
      </c>
      <c r="E25932" s="31">
        <v>-72</v>
      </c>
      <c r="F25932" s="31"/>
      <c r="G25932" s="33"/>
      <c r="I25932" s="33"/>
      <c r="J25932" s="33"/>
      <c r="AB25932" s="35"/>
    </row>
    <row r="25933" spans="1:28" s="6" customFormat="1" x14ac:dyDescent="0.15">
      <c r="A25933" s="6" t="s">
        <v>166</v>
      </c>
      <c r="E25933" s="31">
        <v>-72</v>
      </c>
      <c r="F25933" s="31"/>
      <c r="G25933" s="33"/>
      <c r="I25933" s="33"/>
      <c r="J25933" s="33"/>
      <c r="AB25933" s="35"/>
    </row>
    <row r="25934" spans="1:28" s="6" customFormat="1" x14ac:dyDescent="0.15">
      <c r="A25934" s="6" t="s">
        <v>166</v>
      </c>
      <c r="E25934" s="31">
        <v>-72</v>
      </c>
      <c r="F25934" s="31"/>
      <c r="G25934" s="33"/>
      <c r="I25934" s="33"/>
      <c r="J25934" s="33"/>
      <c r="AB25934" s="35"/>
    </row>
    <row r="25935" spans="1:28" s="6" customFormat="1" x14ac:dyDescent="0.15">
      <c r="A25935" s="6" t="s">
        <v>166</v>
      </c>
      <c r="E25935" s="31">
        <v>-72</v>
      </c>
      <c r="F25935" s="31"/>
      <c r="G25935" s="33"/>
      <c r="I25935" s="33"/>
      <c r="J25935" s="33"/>
      <c r="AB25935" s="35"/>
    </row>
    <row r="25936" spans="1:28" s="6" customFormat="1" x14ac:dyDescent="0.15">
      <c r="A25936" s="6" t="s">
        <v>166</v>
      </c>
      <c r="E25936" s="31">
        <v>-70</v>
      </c>
      <c r="F25936" s="31"/>
      <c r="G25936" s="33"/>
      <c r="I25936" s="33"/>
      <c r="J25936" s="33"/>
      <c r="AB25936" s="35"/>
    </row>
    <row r="25937" spans="1:28" s="6" customFormat="1" x14ac:dyDescent="0.15">
      <c r="A25937" s="6" t="s">
        <v>166</v>
      </c>
      <c r="E25937" s="31">
        <v>-70</v>
      </c>
      <c r="F25937" s="31"/>
      <c r="G25937" s="33"/>
      <c r="I25937" s="33"/>
      <c r="J25937" s="33"/>
      <c r="AB25937" s="35"/>
    </row>
    <row r="25938" spans="1:28" s="6" customFormat="1" x14ac:dyDescent="0.15">
      <c r="A25938" s="6" t="s">
        <v>166</v>
      </c>
      <c r="E25938" s="31">
        <v>-70</v>
      </c>
      <c r="F25938" s="31"/>
      <c r="G25938" s="33"/>
      <c r="I25938" s="33"/>
      <c r="J25938" s="33"/>
      <c r="AB25938" s="35"/>
    </row>
    <row r="25939" spans="1:28" s="6" customFormat="1" x14ac:dyDescent="0.15">
      <c r="A25939" s="6" t="s">
        <v>166</v>
      </c>
      <c r="E25939" s="31">
        <v>-70</v>
      </c>
      <c r="F25939" s="31"/>
      <c r="G25939" s="33"/>
      <c r="I25939" s="33"/>
      <c r="J25939" s="33"/>
      <c r="AB25939" s="35"/>
    </row>
    <row r="25940" spans="1:28" s="6" customFormat="1" x14ac:dyDescent="0.15">
      <c r="A25940" s="6" t="s">
        <v>166</v>
      </c>
      <c r="E25940" s="31">
        <v>-70</v>
      </c>
      <c r="F25940" s="31"/>
      <c r="G25940" s="33"/>
      <c r="I25940" s="33"/>
      <c r="J25940" s="33"/>
      <c r="AB25940" s="35"/>
    </row>
    <row r="25941" spans="1:28" s="6" customFormat="1" x14ac:dyDescent="0.15">
      <c r="A25941" s="6" t="s">
        <v>166</v>
      </c>
      <c r="E25941" s="31">
        <v>-70</v>
      </c>
      <c r="F25941" s="31"/>
      <c r="G25941" s="33"/>
      <c r="I25941" s="33"/>
      <c r="J25941" s="33"/>
      <c r="AB25941" s="35"/>
    </row>
    <row r="25942" spans="1:28" s="6" customFormat="1" x14ac:dyDescent="0.15">
      <c r="A25942" s="6" t="s">
        <v>166</v>
      </c>
      <c r="E25942" s="31">
        <v>-70</v>
      </c>
      <c r="F25942" s="31"/>
      <c r="G25942" s="33"/>
      <c r="I25942" s="33"/>
      <c r="J25942" s="33"/>
      <c r="AB25942" s="35"/>
    </row>
    <row r="25943" spans="1:28" s="6" customFormat="1" x14ac:dyDescent="0.15">
      <c r="A25943" s="6" t="s">
        <v>166</v>
      </c>
      <c r="E25943" s="31">
        <v>-68</v>
      </c>
      <c r="F25943" s="31"/>
      <c r="G25943" s="33"/>
      <c r="I25943" s="33"/>
      <c r="J25943" s="33"/>
      <c r="AB25943" s="35"/>
    </row>
    <row r="25944" spans="1:28" s="6" customFormat="1" x14ac:dyDescent="0.15">
      <c r="A25944" s="6" t="s">
        <v>166</v>
      </c>
      <c r="E25944" s="31">
        <v>-69</v>
      </c>
      <c r="F25944" s="31"/>
      <c r="G25944" s="33"/>
      <c r="I25944" s="33"/>
      <c r="J25944" s="33"/>
      <c r="AB25944" s="35"/>
    </row>
    <row r="25945" spans="1:28" s="6" customFormat="1" x14ac:dyDescent="0.15">
      <c r="A25945" s="6" t="s">
        <v>166</v>
      </c>
      <c r="E25945" s="31">
        <v>-69</v>
      </c>
      <c r="F25945" s="31"/>
      <c r="G25945" s="33"/>
      <c r="I25945" s="33"/>
      <c r="J25945" s="33"/>
      <c r="AB25945" s="35"/>
    </row>
    <row r="25946" spans="1:28" s="6" customFormat="1" x14ac:dyDescent="0.15">
      <c r="A25946" s="6" t="s">
        <v>166</v>
      </c>
      <c r="E25946" s="31">
        <v>-68</v>
      </c>
      <c r="F25946" s="31"/>
      <c r="G25946" s="33"/>
      <c r="I25946" s="33"/>
      <c r="J25946" s="33"/>
      <c r="AB25946" s="35"/>
    </row>
    <row r="25947" spans="1:28" s="6" customFormat="1" x14ac:dyDescent="0.15">
      <c r="A25947" s="6" t="s">
        <v>166</v>
      </c>
      <c r="E25947" s="31">
        <v>-68</v>
      </c>
      <c r="F25947" s="31"/>
      <c r="G25947" s="33"/>
      <c r="I25947" s="33"/>
      <c r="J25947" s="33"/>
      <c r="AB25947" s="35"/>
    </row>
    <row r="25948" spans="1:28" s="6" customFormat="1" x14ac:dyDescent="0.15">
      <c r="A25948" s="6" t="s">
        <v>166</v>
      </c>
      <c r="E25948" s="31">
        <v>-68</v>
      </c>
      <c r="F25948" s="31"/>
      <c r="G25948" s="33"/>
      <c r="I25948" s="33"/>
      <c r="J25948" s="33"/>
      <c r="AB25948" s="35"/>
    </row>
    <row r="25949" spans="1:28" s="6" customFormat="1" x14ac:dyDescent="0.15">
      <c r="A25949" s="6" t="s">
        <v>166</v>
      </c>
      <c r="E25949" s="31">
        <v>-69</v>
      </c>
      <c r="F25949" s="31"/>
      <c r="G25949" s="33"/>
      <c r="I25949" s="33"/>
      <c r="J25949" s="33"/>
      <c r="AB25949" s="35"/>
    </row>
    <row r="25950" spans="1:28" s="6" customFormat="1" x14ac:dyDescent="0.15">
      <c r="A25950" s="6" t="s">
        <v>166</v>
      </c>
      <c r="E25950" s="31">
        <v>-69</v>
      </c>
      <c r="F25950" s="31"/>
      <c r="G25950" s="33"/>
      <c r="I25950" s="33"/>
      <c r="J25950" s="33"/>
      <c r="AB25950" s="35"/>
    </row>
    <row r="25951" spans="1:28" s="6" customFormat="1" x14ac:dyDescent="0.15">
      <c r="A25951" s="6" t="s">
        <v>166</v>
      </c>
      <c r="E25951" s="31">
        <v>-69</v>
      </c>
      <c r="F25951" s="31"/>
      <c r="G25951" s="33"/>
      <c r="I25951" s="33"/>
      <c r="J25951" s="33"/>
      <c r="AB25951" s="35"/>
    </row>
    <row r="25952" spans="1:28" s="6" customFormat="1" x14ac:dyDescent="0.15">
      <c r="A25952" s="6" t="s">
        <v>166</v>
      </c>
      <c r="E25952" s="31">
        <v>-69</v>
      </c>
      <c r="F25952" s="31"/>
      <c r="G25952" s="33"/>
      <c r="I25952" s="33"/>
      <c r="J25952" s="33"/>
      <c r="AB25952" s="35"/>
    </row>
    <row r="25953" spans="1:28" s="6" customFormat="1" x14ac:dyDescent="0.15">
      <c r="A25953" s="6" t="s">
        <v>166</v>
      </c>
      <c r="E25953" s="31">
        <v>-69</v>
      </c>
      <c r="F25953" s="31"/>
      <c r="G25953" s="33"/>
      <c r="I25953" s="33"/>
      <c r="J25953" s="33"/>
      <c r="AB25953" s="35"/>
    </row>
    <row r="25954" spans="1:28" s="6" customFormat="1" x14ac:dyDescent="0.15">
      <c r="A25954" s="6" t="s">
        <v>166</v>
      </c>
      <c r="E25954" s="31">
        <v>-69</v>
      </c>
      <c r="F25954" s="31"/>
      <c r="G25954" s="33"/>
      <c r="I25954" s="33"/>
      <c r="J25954" s="33"/>
      <c r="AB25954" s="35"/>
    </row>
    <row r="25955" spans="1:28" s="6" customFormat="1" x14ac:dyDescent="0.15">
      <c r="A25955" s="6" t="s">
        <v>166</v>
      </c>
      <c r="E25955" s="31">
        <v>-69</v>
      </c>
      <c r="F25955" s="31"/>
      <c r="G25955" s="33"/>
      <c r="I25955" s="33"/>
      <c r="J25955" s="33"/>
      <c r="AB25955" s="35"/>
    </row>
    <row r="25956" spans="1:28" s="6" customFormat="1" x14ac:dyDescent="0.15">
      <c r="A25956" s="6" t="s">
        <v>166</v>
      </c>
      <c r="E25956" s="31">
        <v>-69</v>
      </c>
      <c r="F25956" s="31"/>
      <c r="G25956" s="33"/>
      <c r="I25956" s="33"/>
      <c r="J25956" s="33"/>
      <c r="AB25956" s="35"/>
    </row>
    <row r="25957" spans="1:28" s="6" customFormat="1" x14ac:dyDescent="0.15">
      <c r="A25957" s="6" t="s">
        <v>166</v>
      </c>
      <c r="E25957" s="31">
        <v>-69</v>
      </c>
      <c r="F25957" s="31"/>
      <c r="G25957" s="33"/>
      <c r="I25957" s="33"/>
      <c r="J25957" s="33"/>
      <c r="AB25957" s="35"/>
    </row>
    <row r="25958" spans="1:28" s="6" customFormat="1" x14ac:dyDescent="0.15">
      <c r="A25958" s="6" t="s">
        <v>166</v>
      </c>
      <c r="E25958" s="31">
        <v>-69</v>
      </c>
      <c r="F25958" s="31"/>
      <c r="G25958" s="33"/>
      <c r="I25958" s="33"/>
      <c r="J25958" s="33"/>
      <c r="AB25958" s="35"/>
    </row>
    <row r="25959" spans="1:28" s="6" customFormat="1" x14ac:dyDescent="0.15">
      <c r="A25959" s="6" t="s">
        <v>166</v>
      </c>
      <c r="E25959" s="31">
        <v>-69</v>
      </c>
      <c r="F25959" s="31"/>
      <c r="G25959" s="33"/>
      <c r="I25959" s="33"/>
      <c r="J25959" s="33"/>
      <c r="AB25959" s="35"/>
    </row>
    <row r="25960" spans="1:28" s="6" customFormat="1" x14ac:dyDescent="0.15">
      <c r="A25960" s="6" t="s">
        <v>166</v>
      </c>
      <c r="E25960" s="31">
        <v>-69</v>
      </c>
      <c r="F25960" s="31"/>
      <c r="G25960" s="33"/>
      <c r="I25960" s="33"/>
      <c r="J25960" s="33"/>
      <c r="AB25960" s="35"/>
    </row>
    <row r="25961" spans="1:28" s="6" customFormat="1" x14ac:dyDescent="0.15">
      <c r="A25961" s="6" t="s">
        <v>166</v>
      </c>
      <c r="E25961" s="31">
        <v>-69</v>
      </c>
      <c r="F25961" s="31"/>
      <c r="G25961" s="33"/>
      <c r="I25961" s="33"/>
      <c r="J25961" s="33"/>
      <c r="AB25961" s="35"/>
    </row>
    <row r="25962" spans="1:28" s="6" customFormat="1" x14ac:dyDescent="0.15">
      <c r="A25962" s="6" t="s">
        <v>166</v>
      </c>
      <c r="E25962" s="31">
        <v>-69</v>
      </c>
      <c r="F25962" s="31"/>
      <c r="G25962" s="33"/>
      <c r="I25962" s="33"/>
      <c r="J25962" s="33"/>
      <c r="AB25962" s="35"/>
    </row>
    <row r="25963" spans="1:28" s="6" customFormat="1" x14ac:dyDescent="0.15">
      <c r="A25963" s="6" t="s">
        <v>166</v>
      </c>
      <c r="E25963" s="31">
        <v>-69</v>
      </c>
      <c r="F25963" s="31"/>
      <c r="G25963" s="33"/>
      <c r="I25963" s="33"/>
      <c r="J25963" s="33"/>
      <c r="AB25963" s="35"/>
    </row>
    <row r="25964" spans="1:28" s="6" customFormat="1" x14ac:dyDescent="0.15">
      <c r="A25964" s="6" t="s">
        <v>166</v>
      </c>
      <c r="E25964" s="31">
        <v>-69</v>
      </c>
      <c r="F25964" s="31"/>
      <c r="G25964" s="33"/>
      <c r="I25964" s="33"/>
      <c r="J25964" s="33"/>
      <c r="AB25964" s="35"/>
    </row>
    <row r="25965" spans="1:28" s="6" customFormat="1" x14ac:dyDescent="0.15">
      <c r="A25965" s="6" t="s">
        <v>166</v>
      </c>
      <c r="E25965" s="31">
        <v>-69</v>
      </c>
      <c r="F25965" s="31"/>
      <c r="G25965" s="33"/>
      <c r="I25965" s="33"/>
      <c r="J25965" s="33"/>
      <c r="AB25965" s="35"/>
    </row>
    <row r="25966" spans="1:28" s="6" customFormat="1" x14ac:dyDescent="0.15">
      <c r="A25966" s="6" t="s">
        <v>166</v>
      </c>
      <c r="E25966" s="31">
        <v>-69</v>
      </c>
      <c r="F25966" s="31"/>
      <c r="G25966" s="33"/>
      <c r="I25966" s="33"/>
      <c r="J25966" s="33"/>
      <c r="AB25966" s="35"/>
    </row>
    <row r="25967" spans="1:28" s="6" customFormat="1" x14ac:dyDescent="0.15">
      <c r="A25967" s="6" t="s">
        <v>166</v>
      </c>
      <c r="E25967" s="31">
        <v>-69</v>
      </c>
      <c r="F25967" s="31"/>
      <c r="G25967" s="33"/>
      <c r="I25967" s="33"/>
      <c r="J25967" s="33"/>
      <c r="AB25967" s="35"/>
    </row>
    <row r="25968" spans="1:28" s="6" customFormat="1" x14ac:dyDescent="0.15">
      <c r="A25968" s="6" t="s">
        <v>166</v>
      </c>
      <c r="E25968" s="31">
        <v>-69</v>
      </c>
      <c r="F25968" s="31"/>
      <c r="G25968" s="33"/>
      <c r="I25968" s="33"/>
      <c r="J25968" s="33"/>
      <c r="AB25968" s="35"/>
    </row>
    <row r="25969" spans="1:28" s="6" customFormat="1" x14ac:dyDescent="0.15">
      <c r="A25969" s="6" t="s">
        <v>166</v>
      </c>
      <c r="E25969" s="31">
        <v>-69</v>
      </c>
      <c r="F25969" s="31"/>
      <c r="G25969" s="33"/>
      <c r="I25969" s="33"/>
      <c r="J25969" s="33"/>
      <c r="AB25969" s="35"/>
    </row>
    <row r="25970" spans="1:28" s="6" customFormat="1" x14ac:dyDescent="0.15">
      <c r="A25970" s="6" t="s">
        <v>166</v>
      </c>
      <c r="E25970" s="31">
        <v>-69</v>
      </c>
      <c r="F25970" s="31"/>
      <c r="G25970" s="33"/>
      <c r="I25970" s="33"/>
      <c r="J25970" s="33"/>
      <c r="AB25970" s="35"/>
    </row>
    <row r="25971" spans="1:28" s="6" customFormat="1" x14ac:dyDescent="0.15">
      <c r="A25971" s="6" t="s">
        <v>166</v>
      </c>
      <c r="E25971" s="31">
        <v>-69</v>
      </c>
      <c r="F25971" s="31"/>
      <c r="G25971" s="33"/>
      <c r="I25971" s="33"/>
      <c r="J25971" s="33"/>
      <c r="AB25971" s="35"/>
    </row>
    <row r="25972" spans="1:28" s="6" customFormat="1" x14ac:dyDescent="0.15">
      <c r="A25972" s="6" t="s">
        <v>166</v>
      </c>
      <c r="E25972" s="31">
        <v>-69</v>
      </c>
      <c r="F25972" s="31"/>
      <c r="G25972" s="33"/>
      <c r="I25972" s="33"/>
      <c r="J25972" s="33"/>
      <c r="AB25972" s="35"/>
    </row>
    <row r="25973" spans="1:28" s="6" customFormat="1" x14ac:dyDescent="0.15">
      <c r="A25973" s="6" t="s">
        <v>166</v>
      </c>
      <c r="E25973" s="31">
        <v>-69</v>
      </c>
      <c r="F25973" s="31"/>
      <c r="G25973" s="33"/>
      <c r="I25973" s="33"/>
      <c r="J25973" s="33"/>
      <c r="AB25973" s="35"/>
    </row>
    <row r="25974" spans="1:28" s="6" customFormat="1" x14ac:dyDescent="0.15">
      <c r="A25974" s="6" t="s">
        <v>166</v>
      </c>
      <c r="E25974" s="31">
        <v>-69</v>
      </c>
      <c r="F25974" s="31"/>
      <c r="G25974" s="33"/>
      <c r="I25974" s="33"/>
      <c r="J25974" s="33"/>
      <c r="AB25974" s="35"/>
    </row>
    <row r="25975" spans="1:28" s="6" customFormat="1" x14ac:dyDescent="0.15">
      <c r="A25975" s="6" t="s">
        <v>166</v>
      </c>
      <c r="E25975" s="31">
        <v>-69</v>
      </c>
      <c r="F25975" s="31"/>
      <c r="G25975" s="33"/>
      <c r="I25975" s="33"/>
      <c r="J25975" s="33"/>
      <c r="AB25975" s="35"/>
    </row>
    <row r="25976" spans="1:28" s="6" customFormat="1" x14ac:dyDescent="0.15">
      <c r="A25976" s="6" t="s">
        <v>166</v>
      </c>
      <c r="E25976" s="31">
        <v>-69</v>
      </c>
      <c r="F25976" s="31"/>
      <c r="G25976" s="33"/>
      <c r="I25976" s="33"/>
      <c r="J25976" s="33"/>
      <c r="AB25976" s="35"/>
    </row>
    <row r="25977" spans="1:28" s="6" customFormat="1" x14ac:dyDescent="0.15">
      <c r="A25977" s="6" t="s">
        <v>166</v>
      </c>
      <c r="E25977" s="31">
        <v>-69</v>
      </c>
      <c r="F25977" s="31"/>
      <c r="G25977" s="33"/>
      <c r="I25977" s="33"/>
      <c r="J25977" s="33"/>
      <c r="AB25977" s="35"/>
    </row>
    <row r="25978" spans="1:28" s="6" customFormat="1" x14ac:dyDescent="0.15">
      <c r="A25978" s="6" t="s">
        <v>166</v>
      </c>
      <c r="E25978" s="31">
        <v>-69</v>
      </c>
      <c r="F25978" s="31"/>
      <c r="G25978" s="33"/>
      <c r="I25978" s="33"/>
      <c r="J25978" s="33"/>
      <c r="AB25978" s="35"/>
    </row>
    <row r="25979" spans="1:28" s="6" customFormat="1" x14ac:dyDescent="0.15">
      <c r="A25979" s="6" t="s">
        <v>166</v>
      </c>
      <c r="E25979" s="31">
        <v>-69</v>
      </c>
      <c r="F25979" s="31"/>
      <c r="G25979" s="33"/>
      <c r="I25979" s="33"/>
      <c r="J25979" s="33"/>
      <c r="AB25979" s="35"/>
    </row>
    <row r="25980" spans="1:28" s="6" customFormat="1" x14ac:dyDescent="0.15">
      <c r="A25980" s="6" t="s">
        <v>166</v>
      </c>
      <c r="E25980" s="31">
        <v>-69</v>
      </c>
      <c r="F25980" s="31"/>
      <c r="G25980" s="33"/>
      <c r="I25980" s="33"/>
      <c r="J25980" s="33"/>
      <c r="AB25980" s="35"/>
    </row>
    <row r="25981" spans="1:28" s="6" customFormat="1" x14ac:dyDescent="0.15">
      <c r="A25981" s="6" t="s">
        <v>166</v>
      </c>
      <c r="E25981" s="31">
        <v>-69</v>
      </c>
      <c r="F25981" s="31"/>
      <c r="G25981" s="33"/>
      <c r="I25981" s="33"/>
      <c r="J25981" s="33"/>
      <c r="AB25981" s="35"/>
    </row>
    <row r="25982" spans="1:28" s="6" customFormat="1" x14ac:dyDescent="0.15">
      <c r="A25982" s="6" t="s">
        <v>166</v>
      </c>
      <c r="E25982" s="31">
        <v>-69</v>
      </c>
      <c r="F25982" s="31"/>
      <c r="G25982" s="33"/>
      <c r="I25982" s="33"/>
      <c r="J25982" s="33"/>
      <c r="AB25982" s="35"/>
    </row>
    <row r="25983" spans="1:28" s="6" customFormat="1" x14ac:dyDescent="0.15">
      <c r="A25983" s="6" t="s">
        <v>166</v>
      </c>
      <c r="E25983" s="31">
        <v>-69</v>
      </c>
      <c r="F25983" s="31"/>
      <c r="G25983" s="33"/>
      <c r="I25983" s="33"/>
      <c r="J25983" s="33"/>
      <c r="AB25983" s="35"/>
    </row>
    <row r="25984" spans="1:28" s="6" customFormat="1" x14ac:dyDescent="0.15">
      <c r="A25984" s="6" t="s">
        <v>166</v>
      </c>
      <c r="E25984" s="31">
        <v>-73</v>
      </c>
      <c r="F25984" s="31"/>
      <c r="G25984" s="33"/>
      <c r="I25984" s="33"/>
      <c r="J25984" s="33"/>
      <c r="AB25984" s="35"/>
    </row>
    <row r="25985" spans="1:28" s="6" customFormat="1" x14ac:dyDescent="0.15">
      <c r="A25985" s="6" t="s">
        <v>166</v>
      </c>
      <c r="E25985" s="31">
        <v>-73</v>
      </c>
      <c r="F25985" s="31"/>
      <c r="G25985" s="33"/>
      <c r="I25985" s="33"/>
      <c r="J25985" s="33"/>
      <c r="AB25985" s="35"/>
    </row>
    <row r="25986" spans="1:28" s="6" customFormat="1" x14ac:dyDescent="0.15">
      <c r="A25986" s="6" t="s">
        <v>166</v>
      </c>
      <c r="E25986" s="31">
        <v>-73</v>
      </c>
      <c r="F25986" s="31"/>
      <c r="G25986" s="33"/>
      <c r="I25986" s="33"/>
      <c r="J25986" s="33"/>
      <c r="AB25986" s="35"/>
    </row>
    <row r="25987" spans="1:28" s="6" customFormat="1" x14ac:dyDescent="0.15">
      <c r="A25987" s="6" t="s">
        <v>166</v>
      </c>
      <c r="E25987" s="31">
        <v>-73</v>
      </c>
      <c r="F25987" s="31"/>
      <c r="G25987" s="33"/>
      <c r="I25987" s="33"/>
      <c r="J25987" s="33"/>
      <c r="AB25987" s="35"/>
    </row>
    <row r="25988" spans="1:28" s="6" customFormat="1" x14ac:dyDescent="0.15">
      <c r="A25988" s="6" t="s">
        <v>166</v>
      </c>
      <c r="E25988" s="31">
        <v>-75</v>
      </c>
      <c r="F25988" s="31"/>
      <c r="G25988" s="33"/>
      <c r="I25988" s="33"/>
      <c r="J25988" s="33"/>
      <c r="AB25988" s="35"/>
    </row>
    <row r="25989" spans="1:28" s="6" customFormat="1" x14ac:dyDescent="0.15">
      <c r="A25989" s="6" t="s">
        <v>166</v>
      </c>
      <c r="E25989" s="31">
        <v>-75</v>
      </c>
      <c r="F25989" s="31"/>
      <c r="G25989" s="33"/>
      <c r="I25989" s="33"/>
      <c r="J25989" s="33"/>
      <c r="AB25989" s="35"/>
    </row>
    <row r="25990" spans="1:28" s="6" customFormat="1" x14ac:dyDescent="0.15">
      <c r="A25990" s="6" t="s">
        <v>166</v>
      </c>
      <c r="E25990" s="31">
        <v>-74</v>
      </c>
      <c r="F25990" s="31"/>
      <c r="G25990" s="33"/>
      <c r="I25990" s="33"/>
      <c r="J25990" s="33"/>
      <c r="AB25990" s="35"/>
    </row>
    <row r="25991" spans="1:28" s="6" customFormat="1" x14ac:dyDescent="0.15">
      <c r="A25991" s="6" t="s">
        <v>166</v>
      </c>
      <c r="E25991" s="31">
        <v>-74</v>
      </c>
      <c r="F25991" s="31"/>
      <c r="G25991" s="33"/>
      <c r="I25991" s="33"/>
      <c r="J25991" s="33"/>
      <c r="AB25991" s="35"/>
    </row>
    <row r="25992" spans="1:28" s="6" customFormat="1" x14ac:dyDescent="0.15">
      <c r="A25992" s="6" t="s">
        <v>166</v>
      </c>
      <c r="E25992" s="31">
        <v>-74</v>
      </c>
      <c r="F25992" s="31"/>
      <c r="G25992" s="33"/>
      <c r="I25992" s="33"/>
      <c r="J25992" s="33"/>
      <c r="AB25992" s="35"/>
    </row>
    <row r="25993" spans="1:28" s="6" customFormat="1" x14ac:dyDescent="0.15">
      <c r="A25993" s="6" t="s">
        <v>166</v>
      </c>
      <c r="E25993" s="31">
        <v>-77</v>
      </c>
      <c r="F25993" s="31"/>
      <c r="G25993" s="33"/>
      <c r="I25993" s="33"/>
      <c r="J25993" s="33"/>
      <c r="AB25993" s="35"/>
    </row>
    <row r="25994" spans="1:28" s="6" customFormat="1" x14ac:dyDescent="0.15">
      <c r="A25994" s="6" t="s">
        <v>166</v>
      </c>
      <c r="E25994" s="31">
        <v>-74</v>
      </c>
      <c r="F25994" s="31"/>
      <c r="G25994" s="33"/>
      <c r="I25994" s="33"/>
      <c r="J25994" s="33"/>
      <c r="AB25994" s="35"/>
    </row>
    <row r="25995" spans="1:28" s="6" customFormat="1" x14ac:dyDescent="0.15">
      <c r="A25995" s="6" t="s">
        <v>166</v>
      </c>
      <c r="E25995" s="31">
        <v>-74</v>
      </c>
      <c r="F25995" s="31"/>
      <c r="G25995" s="33"/>
      <c r="I25995" s="33"/>
      <c r="J25995" s="33"/>
      <c r="AB25995" s="35"/>
    </row>
    <row r="25996" spans="1:28" s="6" customFormat="1" x14ac:dyDescent="0.15">
      <c r="A25996" s="6" t="s">
        <v>166</v>
      </c>
      <c r="E25996" s="31">
        <v>-72</v>
      </c>
      <c r="F25996" s="31"/>
      <c r="G25996" s="33"/>
      <c r="I25996" s="33"/>
      <c r="J25996" s="33"/>
      <c r="AB25996" s="35"/>
    </row>
    <row r="25997" spans="1:28" s="6" customFormat="1" x14ac:dyDescent="0.15">
      <c r="A25997" s="6" t="s">
        <v>166</v>
      </c>
      <c r="E25997" s="31">
        <v>-70</v>
      </c>
      <c r="F25997" s="31"/>
      <c r="G25997" s="33"/>
      <c r="I25997" s="33"/>
      <c r="J25997" s="33"/>
      <c r="AB25997" s="35"/>
    </row>
    <row r="25998" spans="1:28" s="6" customFormat="1" x14ac:dyDescent="0.15">
      <c r="A25998" s="6" t="s">
        <v>166</v>
      </c>
      <c r="E25998" s="31">
        <v>-70</v>
      </c>
      <c r="F25998" s="31"/>
      <c r="G25998" s="33"/>
      <c r="I25998" s="33"/>
      <c r="J25998" s="33"/>
      <c r="AB25998" s="35"/>
    </row>
    <row r="25999" spans="1:28" s="6" customFormat="1" x14ac:dyDescent="0.15">
      <c r="A25999" s="6" t="s">
        <v>166</v>
      </c>
      <c r="E25999" s="31">
        <v>-75</v>
      </c>
      <c r="F25999" s="31"/>
      <c r="G25999" s="33"/>
      <c r="I25999" s="33"/>
      <c r="J25999" s="33"/>
      <c r="AB25999" s="35"/>
    </row>
    <row r="26000" spans="1:28" s="6" customFormat="1" x14ac:dyDescent="0.15">
      <c r="A26000" s="6" t="s">
        <v>166</v>
      </c>
      <c r="E26000" s="31">
        <v>-75</v>
      </c>
      <c r="F26000" s="31"/>
      <c r="G26000" s="33"/>
      <c r="I26000" s="33"/>
      <c r="J26000" s="33"/>
      <c r="AB26000" s="35"/>
    </row>
    <row r="26001" spans="1:28" s="6" customFormat="1" x14ac:dyDescent="0.15">
      <c r="A26001" s="6" t="s">
        <v>166</v>
      </c>
      <c r="E26001" s="31">
        <v>-75</v>
      </c>
      <c r="F26001" s="31"/>
      <c r="G26001" s="33"/>
      <c r="I26001" s="33"/>
      <c r="J26001" s="33"/>
      <c r="AB26001" s="35"/>
    </row>
    <row r="26002" spans="1:28" s="6" customFormat="1" x14ac:dyDescent="0.15">
      <c r="A26002" s="6" t="s">
        <v>166</v>
      </c>
      <c r="E26002" s="31">
        <v>-74</v>
      </c>
      <c r="F26002" s="31"/>
      <c r="G26002" s="33"/>
      <c r="I26002" s="33"/>
      <c r="J26002" s="33"/>
      <c r="AB26002" s="35"/>
    </row>
    <row r="26003" spans="1:28" s="6" customFormat="1" x14ac:dyDescent="0.15">
      <c r="A26003" s="6" t="s">
        <v>166</v>
      </c>
      <c r="E26003" s="31">
        <v>-74</v>
      </c>
      <c r="F26003" s="31"/>
      <c r="G26003" s="33"/>
      <c r="I26003" s="33"/>
      <c r="J26003" s="33"/>
      <c r="AB26003" s="35"/>
    </row>
    <row r="26004" spans="1:28" s="6" customFormat="1" x14ac:dyDescent="0.15">
      <c r="A26004" s="6" t="s">
        <v>166</v>
      </c>
      <c r="E26004" s="31">
        <v>-74</v>
      </c>
      <c r="F26004" s="31"/>
      <c r="G26004" s="33"/>
      <c r="I26004" s="33"/>
      <c r="J26004" s="33"/>
      <c r="AB26004" s="35"/>
    </row>
    <row r="26005" spans="1:28" s="6" customFormat="1" x14ac:dyDescent="0.15">
      <c r="A26005" s="6" t="s">
        <v>166</v>
      </c>
      <c r="E26005" s="31">
        <v>-75</v>
      </c>
      <c r="F26005" s="31"/>
      <c r="G26005" s="33"/>
      <c r="I26005" s="33"/>
      <c r="J26005" s="33"/>
      <c r="AB26005" s="35"/>
    </row>
    <row r="26006" spans="1:28" s="6" customFormat="1" x14ac:dyDescent="0.15">
      <c r="A26006" s="6" t="s">
        <v>166</v>
      </c>
      <c r="E26006" s="31">
        <v>-72</v>
      </c>
      <c r="F26006" s="31"/>
      <c r="G26006" s="33"/>
      <c r="I26006" s="33"/>
      <c r="J26006" s="33"/>
      <c r="AB26006" s="35"/>
    </row>
    <row r="26007" spans="1:28" s="6" customFormat="1" x14ac:dyDescent="0.15">
      <c r="A26007" s="6" t="s">
        <v>166</v>
      </c>
      <c r="E26007" s="31">
        <v>-72</v>
      </c>
      <c r="F26007" s="31"/>
      <c r="G26007" s="33"/>
      <c r="I26007" s="33"/>
      <c r="J26007" s="33"/>
      <c r="AB26007" s="35"/>
    </row>
    <row r="26008" spans="1:28" s="6" customFormat="1" x14ac:dyDescent="0.15">
      <c r="A26008" s="6" t="s">
        <v>166</v>
      </c>
      <c r="E26008" s="31">
        <v>-72</v>
      </c>
      <c r="F26008" s="31"/>
      <c r="G26008" s="33"/>
      <c r="I26008" s="33"/>
      <c r="J26008" s="33"/>
      <c r="AB26008" s="35"/>
    </row>
    <row r="26009" spans="1:28" s="6" customFormat="1" x14ac:dyDescent="0.15">
      <c r="A26009" s="6" t="s">
        <v>166</v>
      </c>
      <c r="E26009" s="31">
        <v>-72</v>
      </c>
      <c r="F26009" s="31"/>
      <c r="G26009" s="33"/>
      <c r="I26009" s="33"/>
      <c r="J26009" s="33"/>
      <c r="AB26009" s="35"/>
    </row>
    <row r="26010" spans="1:28" s="6" customFormat="1" x14ac:dyDescent="0.15">
      <c r="A26010" s="6" t="s">
        <v>166</v>
      </c>
      <c r="E26010" s="31">
        <v>-77</v>
      </c>
      <c r="F26010" s="31"/>
      <c r="G26010" s="33"/>
      <c r="I26010" s="33"/>
      <c r="J26010" s="33"/>
      <c r="AB26010" s="35"/>
    </row>
    <row r="26011" spans="1:28" s="6" customFormat="1" x14ac:dyDescent="0.15">
      <c r="A26011" s="6" t="s">
        <v>166</v>
      </c>
      <c r="E26011" s="31">
        <v>-77</v>
      </c>
      <c r="F26011" s="31"/>
      <c r="G26011" s="33"/>
      <c r="I26011" s="33"/>
      <c r="J26011" s="33"/>
      <c r="AB26011" s="35"/>
    </row>
    <row r="26012" spans="1:28" s="6" customFormat="1" x14ac:dyDescent="0.15">
      <c r="A26012" s="6" t="s">
        <v>166</v>
      </c>
      <c r="E26012" s="31">
        <v>-77</v>
      </c>
      <c r="F26012" s="31"/>
      <c r="G26012" s="33"/>
      <c r="I26012" s="33"/>
      <c r="J26012" s="33"/>
      <c r="AB26012" s="35"/>
    </row>
    <row r="26013" spans="1:28" s="6" customFormat="1" x14ac:dyDescent="0.15">
      <c r="A26013" s="6" t="s">
        <v>166</v>
      </c>
      <c r="E26013" s="31">
        <v>-67</v>
      </c>
      <c r="F26013" s="31"/>
      <c r="G26013" s="33"/>
      <c r="I26013" s="33"/>
      <c r="J26013" s="33"/>
      <c r="AB26013" s="35"/>
    </row>
    <row r="26014" spans="1:28" s="6" customFormat="1" x14ac:dyDescent="0.15">
      <c r="A26014" s="6" t="s">
        <v>166</v>
      </c>
      <c r="E26014" s="31">
        <v>-65</v>
      </c>
      <c r="F26014" s="31"/>
      <c r="G26014" s="33"/>
      <c r="I26014" s="33"/>
      <c r="J26014" s="33"/>
      <c r="AB26014" s="35"/>
    </row>
    <row r="26015" spans="1:28" s="6" customFormat="1" x14ac:dyDescent="0.15">
      <c r="A26015" s="6" t="s">
        <v>166</v>
      </c>
      <c r="E26015" s="31">
        <v>-65</v>
      </c>
      <c r="F26015" s="31"/>
      <c r="G26015" s="33"/>
      <c r="I26015" s="33"/>
      <c r="J26015" s="33"/>
      <c r="AB26015" s="35"/>
    </row>
    <row r="26016" spans="1:28" s="6" customFormat="1" x14ac:dyDescent="0.15">
      <c r="A26016" s="6" t="s">
        <v>166</v>
      </c>
      <c r="E26016" s="31">
        <v>-91</v>
      </c>
      <c r="F26016" s="31"/>
      <c r="G26016" s="33"/>
      <c r="I26016" s="33"/>
      <c r="J26016" s="33"/>
      <c r="AB26016" s="35"/>
    </row>
    <row r="26017" spans="1:28" s="6" customFormat="1" x14ac:dyDescent="0.15">
      <c r="A26017" s="6" t="s">
        <v>166</v>
      </c>
      <c r="E26017" s="31">
        <v>-91</v>
      </c>
      <c r="F26017" s="31"/>
      <c r="G26017" s="33"/>
      <c r="I26017" s="33"/>
      <c r="J26017" s="33"/>
      <c r="AB26017" s="35"/>
    </row>
    <row r="26018" spans="1:28" s="6" customFormat="1" x14ac:dyDescent="0.15">
      <c r="A26018" s="6" t="s">
        <v>166</v>
      </c>
      <c r="E26018" s="31">
        <v>-91</v>
      </c>
      <c r="F26018" s="31"/>
      <c r="G26018" s="33"/>
      <c r="I26018" s="33"/>
      <c r="J26018" s="33"/>
      <c r="AB26018" s="35"/>
    </row>
    <row r="26019" spans="1:28" s="6" customFormat="1" x14ac:dyDescent="0.15">
      <c r="A26019" s="6" t="s">
        <v>166</v>
      </c>
      <c r="E26019" s="31">
        <v>-91</v>
      </c>
      <c r="F26019" s="31"/>
      <c r="G26019" s="33"/>
      <c r="I26019" s="33"/>
      <c r="J26019" s="33"/>
      <c r="AB26019" s="35"/>
    </row>
    <row r="26020" spans="1:28" s="6" customFormat="1" x14ac:dyDescent="0.15">
      <c r="A26020" s="6" t="s">
        <v>166</v>
      </c>
      <c r="E26020" s="31">
        <v>-76</v>
      </c>
      <c r="F26020" s="31"/>
      <c r="G26020" s="33"/>
      <c r="I26020" s="33"/>
      <c r="J26020" s="33"/>
      <c r="AB26020" s="35"/>
    </row>
    <row r="26021" spans="1:28" s="6" customFormat="1" x14ac:dyDescent="0.15">
      <c r="A26021" s="6" t="s">
        <v>166</v>
      </c>
      <c r="E26021" s="31">
        <v>-76</v>
      </c>
      <c r="F26021" s="31"/>
      <c r="G26021" s="33"/>
      <c r="I26021" s="33"/>
      <c r="J26021" s="33"/>
      <c r="AB26021" s="35"/>
    </row>
    <row r="26022" spans="1:28" s="6" customFormat="1" x14ac:dyDescent="0.15">
      <c r="A26022" s="6" t="s">
        <v>166</v>
      </c>
      <c r="E26022" s="31">
        <v>-76</v>
      </c>
      <c r="F26022" s="31"/>
      <c r="G26022" s="33"/>
      <c r="I26022" s="33"/>
      <c r="J26022" s="33"/>
      <c r="AB26022" s="35"/>
    </row>
    <row r="26023" spans="1:28" s="6" customFormat="1" x14ac:dyDescent="0.15">
      <c r="A26023" s="6" t="s">
        <v>166</v>
      </c>
      <c r="E26023" s="31">
        <v>-76</v>
      </c>
      <c r="F26023" s="31"/>
      <c r="G26023" s="33"/>
      <c r="I26023" s="33"/>
      <c r="J26023" s="33"/>
      <c r="AB26023" s="35"/>
    </row>
    <row r="26024" spans="1:28" s="6" customFormat="1" x14ac:dyDescent="0.15">
      <c r="A26024" s="6" t="s">
        <v>166</v>
      </c>
      <c r="E26024" s="31">
        <v>-76</v>
      </c>
      <c r="F26024" s="31"/>
      <c r="G26024" s="33"/>
      <c r="I26024" s="33"/>
      <c r="J26024" s="33"/>
      <c r="AB26024" s="35"/>
    </row>
    <row r="26025" spans="1:28" s="6" customFormat="1" x14ac:dyDescent="0.15">
      <c r="A26025" s="6" t="s">
        <v>166</v>
      </c>
      <c r="E26025" s="31">
        <v>-70</v>
      </c>
      <c r="F26025" s="31"/>
      <c r="G26025" s="33"/>
      <c r="I26025" s="33"/>
      <c r="J26025" s="33"/>
      <c r="AB26025" s="35"/>
    </row>
    <row r="26026" spans="1:28" s="6" customFormat="1" x14ac:dyDescent="0.15">
      <c r="A26026" s="6" t="s">
        <v>166</v>
      </c>
      <c r="E26026" s="31">
        <v>-63</v>
      </c>
      <c r="F26026" s="31"/>
      <c r="G26026" s="33"/>
      <c r="I26026" s="33"/>
      <c r="J26026" s="33"/>
      <c r="AB26026" s="35"/>
    </row>
    <row r="26027" spans="1:28" s="6" customFormat="1" x14ac:dyDescent="0.15">
      <c r="A26027" s="6" t="s">
        <v>166</v>
      </c>
      <c r="E26027" s="31">
        <v>-61</v>
      </c>
      <c r="F26027" s="31"/>
      <c r="G26027" s="33"/>
      <c r="I26027" s="33"/>
      <c r="J26027" s="33"/>
      <c r="AB26027" s="35"/>
    </row>
    <row r="26028" spans="1:28" s="6" customFormat="1" x14ac:dyDescent="0.15">
      <c r="A26028" s="6" t="s">
        <v>167</v>
      </c>
      <c r="E26028" s="31">
        <v>-73</v>
      </c>
      <c r="F26028" s="31"/>
      <c r="G26028" s="33"/>
      <c r="I26028" s="33"/>
      <c r="J26028" s="33"/>
      <c r="AB26028" s="35"/>
    </row>
    <row r="26029" spans="1:28" s="6" customFormat="1" x14ac:dyDescent="0.15">
      <c r="A26029" s="6" t="s">
        <v>167</v>
      </c>
      <c r="E26029" s="31">
        <v>-73</v>
      </c>
      <c r="F26029" s="31"/>
      <c r="G26029" s="33"/>
      <c r="I26029" s="33"/>
      <c r="J26029" s="33"/>
      <c r="AB26029" s="35"/>
    </row>
    <row r="26030" spans="1:28" s="6" customFormat="1" x14ac:dyDescent="0.15">
      <c r="A26030" s="6" t="s">
        <v>167</v>
      </c>
      <c r="E26030" s="31">
        <v>-73</v>
      </c>
      <c r="F26030" s="31"/>
      <c r="G26030" s="33"/>
      <c r="I26030" s="33"/>
      <c r="J26030" s="33"/>
      <c r="AB26030" s="35"/>
    </row>
    <row r="26031" spans="1:28" s="6" customFormat="1" x14ac:dyDescent="0.15">
      <c r="A26031" s="6" t="s">
        <v>167</v>
      </c>
      <c r="E26031" s="31">
        <v>-73</v>
      </c>
      <c r="F26031" s="31"/>
      <c r="G26031" s="33"/>
      <c r="I26031" s="33"/>
      <c r="J26031" s="33"/>
      <c r="AB26031" s="35"/>
    </row>
    <row r="26032" spans="1:28" s="6" customFormat="1" x14ac:dyDescent="0.15">
      <c r="A26032" s="6" t="s">
        <v>167</v>
      </c>
      <c r="E26032" s="31">
        <v>-73</v>
      </c>
      <c r="F26032" s="31"/>
      <c r="G26032" s="33"/>
      <c r="I26032" s="33"/>
      <c r="J26032" s="33"/>
      <c r="AB26032" s="35"/>
    </row>
    <row r="26033" spans="1:28" s="6" customFormat="1" x14ac:dyDescent="0.15">
      <c r="A26033" s="6" t="s">
        <v>167</v>
      </c>
      <c r="E26033" s="31">
        <v>-73</v>
      </c>
      <c r="F26033" s="31"/>
      <c r="G26033" s="33"/>
      <c r="I26033" s="33"/>
      <c r="J26033" s="33"/>
      <c r="AB26033" s="35"/>
    </row>
    <row r="26034" spans="1:28" s="6" customFormat="1" x14ac:dyDescent="0.15">
      <c r="A26034" s="6" t="s">
        <v>167</v>
      </c>
      <c r="E26034" s="31">
        <v>-73</v>
      </c>
      <c r="F26034" s="31"/>
      <c r="G26034" s="33"/>
      <c r="I26034" s="33"/>
      <c r="J26034" s="33"/>
      <c r="AB26034" s="35"/>
    </row>
    <row r="26035" spans="1:28" s="6" customFormat="1" x14ac:dyDescent="0.15">
      <c r="A26035" s="6" t="s">
        <v>167</v>
      </c>
      <c r="E26035" s="31">
        <v>-70</v>
      </c>
      <c r="F26035" s="31"/>
      <c r="G26035" s="33"/>
      <c r="I26035" s="33"/>
      <c r="J26035" s="33"/>
      <c r="AB26035" s="35"/>
    </row>
    <row r="26036" spans="1:28" s="6" customFormat="1" x14ac:dyDescent="0.15">
      <c r="A26036" s="6" t="s">
        <v>167</v>
      </c>
      <c r="E26036" s="31">
        <v>-70</v>
      </c>
      <c r="F26036" s="31"/>
      <c r="G26036" s="33"/>
      <c r="I26036" s="33"/>
      <c r="J26036" s="33"/>
      <c r="AB26036" s="35"/>
    </row>
    <row r="26037" spans="1:28" s="6" customFormat="1" x14ac:dyDescent="0.15">
      <c r="A26037" s="6" t="s">
        <v>167</v>
      </c>
      <c r="E26037" s="31">
        <v>-70</v>
      </c>
      <c r="F26037" s="31"/>
      <c r="G26037" s="33"/>
      <c r="I26037" s="33"/>
      <c r="J26037" s="33"/>
      <c r="AB26037" s="35"/>
    </row>
    <row r="26038" spans="1:28" s="6" customFormat="1" x14ac:dyDescent="0.15">
      <c r="A26038" s="6" t="s">
        <v>167</v>
      </c>
      <c r="E26038" s="31">
        <v>-70</v>
      </c>
      <c r="F26038" s="31"/>
      <c r="G26038" s="33"/>
      <c r="I26038" s="33"/>
      <c r="J26038" s="33"/>
      <c r="AB26038" s="35"/>
    </row>
    <row r="26039" spans="1:28" s="6" customFormat="1" x14ac:dyDescent="0.15">
      <c r="A26039" s="6" t="s">
        <v>167</v>
      </c>
      <c r="E26039" s="31">
        <v>-70</v>
      </c>
      <c r="F26039" s="31"/>
      <c r="G26039" s="33"/>
      <c r="I26039" s="33"/>
      <c r="J26039" s="33"/>
      <c r="AB26039" s="35"/>
    </row>
    <row r="26040" spans="1:28" s="6" customFormat="1" x14ac:dyDescent="0.15">
      <c r="A26040" s="6" t="s">
        <v>167</v>
      </c>
      <c r="E26040" s="31">
        <v>-70</v>
      </c>
      <c r="F26040" s="31"/>
      <c r="G26040" s="33"/>
      <c r="I26040" s="33"/>
      <c r="J26040" s="33"/>
      <c r="AB26040" s="35"/>
    </row>
    <row r="26041" spans="1:28" s="6" customFormat="1" x14ac:dyDescent="0.15">
      <c r="A26041" s="6" t="s">
        <v>167</v>
      </c>
      <c r="E26041" s="31">
        <v>-71</v>
      </c>
      <c r="F26041" s="31"/>
      <c r="G26041" s="33"/>
      <c r="I26041" s="33"/>
      <c r="J26041" s="33"/>
      <c r="AB26041" s="35"/>
    </row>
    <row r="26042" spans="1:28" s="6" customFormat="1" x14ac:dyDescent="0.15">
      <c r="A26042" s="6" t="s">
        <v>167</v>
      </c>
      <c r="E26042" s="31">
        <v>-71</v>
      </c>
      <c r="F26042" s="31"/>
      <c r="G26042" s="33"/>
      <c r="I26042" s="33"/>
      <c r="J26042" s="33"/>
      <c r="AB26042" s="35"/>
    </row>
    <row r="26043" spans="1:28" s="6" customFormat="1" x14ac:dyDescent="0.15">
      <c r="A26043" s="6" t="s">
        <v>167</v>
      </c>
      <c r="E26043" s="31">
        <v>-70</v>
      </c>
      <c r="F26043" s="31"/>
      <c r="G26043" s="33"/>
      <c r="I26043" s="33"/>
      <c r="J26043" s="33"/>
      <c r="AB26043" s="35"/>
    </row>
    <row r="26044" spans="1:28" s="6" customFormat="1" x14ac:dyDescent="0.15">
      <c r="A26044" s="6" t="s">
        <v>167</v>
      </c>
      <c r="E26044" s="31">
        <v>-66</v>
      </c>
      <c r="F26044" s="31"/>
      <c r="G26044" s="33"/>
      <c r="I26044" s="33"/>
      <c r="J26044" s="33"/>
      <c r="AB26044" s="35"/>
    </row>
    <row r="26045" spans="1:28" s="6" customFormat="1" x14ac:dyDescent="0.15">
      <c r="A26045" s="6" t="s">
        <v>167</v>
      </c>
      <c r="E26045" s="31">
        <v>-66</v>
      </c>
      <c r="F26045" s="31"/>
      <c r="G26045" s="33"/>
      <c r="I26045" s="33"/>
      <c r="J26045" s="33"/>
      <c r="AB26045" s="35"/>
    </row>
    <row r="26046" spans="1:28" s="6" customFormat="1" x14ac:dyDescent="0.15">
      <c r="A26046" s="6" t="s">
        <v>167</v>
      </c>
      <c r="E26046" s="31">
        <v>-66</v>
      </c>
      <c r="F26046" s="31"/>
      <c r="G26046" s="33"/>
      <c r="I26046" s="33"/>
      <c r="J26046" s="33"/>
      <c r="AB26046" s="35"/>
    </row>
    <row r="26047" spans="1:28" s="6" customFormat="1" x14ac:dyDescent="0.15">
      <c r="A26047" s="6" t="s">
        <v>167</v>
      </c>
      <c r="E26047" s="31">
        <v>-71</v>
      </c>
      <c r="F26047" s="31"/>
      <c r="G26047" s="33"/>
      <c r="I26047" s="33"/>
      <c r="J26047" s="33"/>
      <c r="AB26047" s="35"/>
    </row>
    <row r="26048" spans="1:28" s="6" customFormat="1" x14ac:dyDescent="0.15">
      <c r="A26048" s="6" t="s">
        <v>167</v>
      </c>
      <c r="E26048" s="31">
        <v>-70</v>
      </c>
      <c r="F26048" s="31"/>
      <c r="G26048" s="33"/>
      <c r="I26048" s="33"/>
      <c r="J26048" s="33"/>
      <c r="AB26048" s="35"/>
    </row>
    <row r="26049" spans="1:28" s="6" customFormat="1" x14ac:dyDescent="0.15">
      <c r="A26049" s="6" t="s">
        <v>167</v>
      </c>
      <c r="E26049" s="31">
        <v>-70</v>
      </c>
      <c r="F26049" s="31"/>
      <c r="G26049" s="33"/>
      <c r="I26049" s="33"/>
      <c r="J26049" s="33"/>
      <c r="AB26049" s="35"/>
    </row>
    <row r="26050" spans="1:28" s="6" customFormat="1" x14ac:dyDescent="0.15">
      <c r="A26050" s="6" t="s">
        <v>167</v>
      </c>
      <c r="E26050" s="31">
        <v>-70</v>
      </c>
      <c r="F26050" s="31"/>
      <c r="G26050" s="33"/>
      <c r="I26050" s="33"/>
      <c r="J26050" s="33"/>
      <c r="AB26050" s="35"/>
    </row>
    <row r="26051" spans="1:28" s="6" customFormat="1" x14ac:dyDescent="0.15">
      <c r="A26051" s="6" t="s">
        <v>167</v>
      </c>
      <c r="E26051" s="31">
        <v>-70</v>
      </c>
      <c r="F26051" s="31"/>
      <c r="G26051" s="33"/>
      <c r="I26051" s="33"/>
      <c r="J26051" s="33"/>
      <c r="AB26051" s="35"/>
    </row>
    <row r="26052" spans="1:28" s="6" customFormat="1" x14ac:dyDescent="0.15">
      <c r="A26052" s="6" t="s">
        <v>167</v>
      </c>
      <c r="E26052" s="31">
        <v>-70</v>
      </c>
      <c r="F26052" s="31"/>
      <c r="G26052" s="33"/>
      <c r="I26052" s="33"/>
      <c r="J26052" s="33"/>
      <c r="AB26052" s="35"/>
    </row>
    <row r="26053" spans="1:28" s="6" customFormat="1" x14ac:dyDescent="0.15">
      <c r="A26053" s="6" t="s">
        <v>167</v>
      </c>
      <c r="E26053" s="31">
        <v>-70</v>
      </c>
      <c r="F26053" s="31"/>
      <c r="G26053" s="33"/>
      <c r="I26053" s="33"/>
      <c r="J26053" s="33"/>
      <c r="AB26053" s="35"/>
    </row>
    <row r="26054" spans="1:28" s="6" customFormat="1" x14ac:dyDescent="0.15">
      <c r="A26054" s="6" t="s">
        <v>167</v>
      </c>
      <c r="E26054" s="31">
        <v>-70</v>
      </c>
      <c r="F26054" s="31"/>
      <c r="G26054" s="33"/>
      <c r="I26054" s="33"/>
      <c r="J26054" s="33"/>
      <c r="AB26054" s="35"/>
    </row>
    <row r="26055" spans="1:28" s="6" customFormat="1" x14ac:dyDescent="0.15">
      <c r="A26055" s="6" t="s">
        <v>167</v>
      </c>
      <c r="E26055" s="31">
        <v>-70</v>
      </c>
      <c r="F26055" s="31"/>
      <c r="G26055" s="33"/>
      <c r="I26055" s="33"/>
      <c r="J26055" s="33"/>
      <c r="AB26055" s="35"/>
    </row>
    <row r="26056" spans="1:28" s="6" customFormat="1" x14ac:dyDescent="0.15">
      <c r="A26056" s="6" t="s">
        <v>167</v>
      </c>
      <c r="E26056" s="31">
        <v>-77</v>
      </c>
      <c r="F26056" s="31"/>
      <c r="G26056" s="33"/>
      <c r="I26056" s="33"/>
      <c r="J26056" s="33"/>
      <c r="AB26056" s="35"/>
    </row>
    <row r="26057" spans="1:28" s="6" customFormat="1" x14ac:dyDescent="0.15">
      <c r="A26057" s="6" t="s">
        <v>167</v>
      </c>
      <c r="E26057" s="31">
        <v>-77</v>
      </c>
      <c r="F26057" s="31"/>
      <c r="G26057" s="33"/>
      <c r="I26057" s="33"/>
      <c r="J26057" s="33"/>
      <c r="AB26057" s="35"/>
    </row>
    <row r="26058" spans="1:28" s="6" customFormat="1" x14ac:dyDescent="0.15">
      <c r="A26058" s="6" t="s">
        <v>167</v>
      </c>
      <c r="E26058" s="31">
        <v>-79</v>
      </c>
      <c r="F26058" s="31"/>
      <c r="G26058" s="33"/>
      <c r="I26058" s="33"/>
      <c r="J26058" s="33"/>
      <c r="AB26058" s="35"/>
    </row>
    <row r="26059" spans="1:28" s="6" customFormat="1" x14ac:dyDescent="0.15">
      <c r="A26059" s="6" t="s">
        <v>167</v>
      </c>
      <c r="E26059" s="31">
        <v>-79</v>
      </c>
      <c r="F26059" s="31"/>
      <c r="G26059" s="33"/>
      <c r="I26059" s="33"/>
      <c r="J26059" s="33"/>
      <c r="AB26059" s="35"/>
    </row>
    <row r="26060" spans="1:28" s="6" customFormat="1" x14ac:dyDescent="0.15">
      <c r="A26060" s="6" t="s">
        <v>167</v>
      </c>
      <c r="E26060" s="31">
        <v>-79</v>
      </c>
      <c r="F26060" s="31"/>
      <c r="G26060" s="33"/>
      <c r="I26060" s="33"/>
      <c r="J26060" s="33"/>
      <c r="AB26060" s="35"/>
    </row>
    <row r="26061" spans="1:28" s="6" customFormat="1" x14ac:dyDescent="0.15">
      <c r="A26061" s="6" t="s">
        <v>167</v>
      </c>
      <c r="E26061" s="31">
        <v>-79</v>
      </c>
      <c r="F26061" s="31"/>
      <c r="G26061" s="33"/>
      <c r="I26061" s="33"/>
      <c r="J26061" s="33"/>
      <c r="AB26061" s="35"/>
    </row>
    <row r="26062" spans="1:28" s="6" customFormat="1" x14ac:dyDescent="0.15">
      <c r="A26062" s="6" t="s">
        <v>167</v>
      </c>
      <c r="E26062" s="31">
        <v>-79</v>
      </c>
      <c r="F26062" s="31"/>
      <c r="G26062" s="33"/>
      <c r="I26062" s="33"/>
      <c r="J26062" s="33"/>
      <c r="AB26062" s="35"/>
    </row>
    <row r="26063" spans="1:28" s="6" customFormat="1" x14ac:dyDescent="0.15">
      <c r="A26063" s="6" t="s">
        <v>167</v>
      </c>
      <c r="E26063" s="31">
        <v>-74</v>
      </c>
      <c r="F26063" s="31"/>
      <c r="G26063" s="33"/>
      <c r="I26063" s="33"/>
      <c r="J26063" s="33"/>
      <c r="AB26063" s="35"/>
    </row>
    <row r="26064" spans="1:28" s="6" customFormat="1" x14ac:dyDescent="0.15">
      <c r="A26064" s="6" t="s">
        <v>167</v>
      </c>
      <c r="E26064" s="31">
        <v>-70</v>
      </c>
      <c r="F26064" s="31"/>
      <c r="G26064" s="33"/>
      <c r="I26064" s="33"/>
      <c r="J26064" s="33"/>
      <c r="AB26064" s="35"/>
    </row>
    <row r="26065" spans="1:28" s="6" customFormat="1" x14ac:dyDescent="0.15">
      <c r="A26065" s="6" t="s">
        <v>167</v>
      </c>
      <c r="E26065" s="31">
        <v>-70</v>
      </c>
      <c r="F26065" s="31"/>
      <c r="G26065" s="33"/>
      <c r="I26065" s="33"/>
      <c r="J26065" s="33"/>
      <c r="AB26065" s="35"/>
    </row>
    <row r="26066" spans="1:28" s="6" customFormat="1" x14ac:dyDescent="0.15">
      <c r="A26066" s="6" t="s">
        <v>167</v>
      </c>
      <c r="E26066" s="31">
        <v>-79</v>
      </c>
      <c r="F26066" s="31"/>
      <c r="G26066" s="33"/>
      <c r="I26066" s="33"/>
      <c r="J26066" s="33"/>
      <c r="AB26066" s="35"/>
    </row>
    <row r="26067" spans="1:28" s="6" customFormat="1" x14ac:dyDescent="0.15">
      <c r="A26067" s="6" t="s">
        <v>167</v>
      </c>
      <c r="E26067" s="31">
        <v>-79</v>
      </c>
      <c r="F26067" s="31"/>
      <c r="G26067" s="33"/>
      <c r="I26067" s="33"/>
      <c r="J26067" s="33"/>
      <c r="AB26067" s="35"/>
    </row>
    <row r="26068" spans="1:28" s="6" customFormat="1" x14ac:dyDescent="0.15">
      <c r="A26068" s="6" t="s">
        <v>167</v>
      </c>
      <c r="E26068" s="31">
        <v>-79</v>
      </c>
      <c r="F26068" s="31"/>
      <c r="G26068" s="33"/>
      <c r="I26068" s="33"/>
      <c r="J26068" s="33"/>
      <c r="AB26068" s="35"/>
    </row>
    <row r="26069" spans="1:28" s="6" customFormat="1" x14ac:dyDescent="0.15">
      <c r="A26069" s="6" t="s">
        <v>167</v>
      </c>
      <c r="E26069" s="31">
        <v>-76</v>
      </c>
      <c r="F26069" s="31"/>
      <c r="G26069" s="33"/>
      <c r="I26069" s="33"/>
      <c r="J26069" s="33"/>
      <c r="AB26069" s="35"/>
    </row>
    <row r="26070" spans="1:28" s="6" customFormat="1" x14ac:dyDescent="0.15">
      <c r="A26070" s="6" t="s">
        <v>167</v>
      </c>
      <c r="E26070" s="31">
        <v>-76</v>
      </c>
      <c r="F26070" s="31"/>
      <c r="G26070" s="33"/>
      <c r="I26070" s="33"/>
      <c r="J26070" s="33"/>
      <c r="AB26070" s="35"/>
    </row>
    <row r="26071" spans="1:28" s="6" customFormat="1" x14ac:dyDescent="0.15">
      <c r="A26071" s="6" t="s">
        <v>167</v>
      </c>
      <c r="E26071" s="31">
        <v>-74</v>
      </c>
      <c r="F26071" s="31"/>
      <c r="G26071" s="33"/>
      <c r="I26071" s="33"/>
      <c r="J26071" s="33"/>
      <c r="AB26071" s="35"/>
    </row>
    <row r="26072" spans="1:28" s="6" customFormat="1" x14ac:dyDescent="0.15">
      <c r="A26072" s="6" t="s">
        <v>167</v>
      </c>
      <c r="E26072" s="31">
        <v>-74</v>
      </c>
      <c r="F26072" s="31"/>
      <c r="G26072" s="33"/>
      <c r="I26072" s="33"/>
      <c r="J26072" s="33"/>
      <c r="AB26072" s="35"/>
    </row>
    <row r="26073" spans="1:28" s="6" customFormat="1" x14ac:dyDescent="0.15">
      <c r="A26073" s="6" t="s">
        <v>167</v>
      </c>
      <c r="E26073" s="31">
        <v>-74</v>
      </c>
      <c r="F26073" s="31"/>
      <c r="G26073" s="33"/>
      <c r="I26073" s="33"/>
      <c r="J26073" s="33"/>
      <c r="AB26073" s="35"/>
    </row>
    <row r="26074" spans="1:28" s="6" customFormat="1" x14ac:dyDescent="0.15">
      <c r="A26074" s="6" t="s">
        <v>167</v>
      </c>
      <c r="E26074" s="31">
        <v>-74</v>
      </c>
      <c r="F26074" s="31"/>
      <c r="G26074" s="33"/>
      <c r="I26074" s="33"/>
      <c r="J26074" s="33"/>
      <c r="AB26074" s="35"/>
    </row>
    <row r="26075" spans="1:28" s="6" customFormat="1" x14ac:dyDescent="0.15">
      <c r="A26075" s="6" t="s">
        <v>167</v>
      </c>
      <c r="E26075" s="31">
        <v>-79</v>
      </c>
      <c r="F26075" s="31"/>
      <c r="G26075" s="33"/>
      <c r="I26075" s="33"/>
      <c r="J26075" s="33"/>
      <c r="AB26075" s="35"/>
    </row>
    <row r="26076" spans="1:28" s="6" customFormat="1" x14ac:dyDescent="0.15">
      <c r="A26076" s="6" t="s">
        <v>167</v>
      </c>
      <c r="E26076" s="31">
        <v>-79</v>
      </c>
      <c r="F26076" s="31"/>
      <c r="G26076" s="33"/>
      <c r="I26076" s="33"/>
      <c r="J26076" s="33"/>
      <c r="AB26076" s="35"/>
    </row>
    <row r="26077" spans="1:28" s="6" customFormat="1" x14ac:dyDescent="0.15">
      <c r="A26077" s="6" t="s">
        <v>167</v>
      </c>
      <c r="E26077" s="31">
        <v>-76</v>
      </c>
      <c r="F26077" s="31"/>
      <c r="G26077" s="33"/>
      <c r="I26077" s="33"/>
      <c r="J26077" s="33"/>
      <c r="AB26077" s="35"/>
    </row>
    <row r="26078" spans="1:28" s="6" customFormat="1" x14ac:dyDescent="0.15">
      <c r="A26078" s="6" t="s">
        <v>167</v>
      </c>
      <c r="E26078" s="31">
        <v>-76</v>
      </c>
      <c r="F26078" s="31"/>
      <c r="G26078" s="33"/>
      <c r="I26078" s="33"/>
      <c r="J26078" s="33"/>
      <c r="AB26078" s="35"/>
    </row>
    <row r="26079" spans="1:28" s="6" customFormat="1" x14ac:dyDescent="0.15">
      <c r="A26079" s="6" t="s">
        <v>167</v>
      </c>
      <c r="E26079" s="31">
        <v>-76</v>
      </c>
      <c r="F26079" s="31"/>
      <c r="G26079" s="33"/>
      <c r="I26079" s="33"/>
      <c r="J26079" s="33"/>
      <c r="AB26079" s="35"/>
    </row>
    <row r="26080" spans="1:28" s="6" customFormat="1" x14ac:dyDescent="0.15">
      <c r="A26080" s="6" t="s">
        <v>167</v>
      </c>
      <c r="E26080" s="31">
        <v>-76</v>
      </c>
      <c r="F26080" s="31"/>
      <c r="G26080" s="33"/>
      <c r="I26080" s="33"/>
      <c r="J26080" s="33"/>
      <c r="AB26080" s="35"/>
    </row>
    <row r="26081" spans="1:28" s="6" customFormat="1" x14ac:dyDescent="0.15">
      <c r="A26081" s="6" t="s">
        <v>167</v>
      </c>
      <c r="E26081" s="31">
        <v>-76</v>
      </c>
      <c r="F26081" s="31"/>
      <c r="G26081" s="33"/>
      <c r="I26081" s="33"/>
      <c r="J26081" s="33"/>
      <c r="AB26081" s="35"/>
    </row>
    <row r="26082" spans="1:28" s="6" customFormat="1" x14ac:dyDescent="0.15">
      <c r="A26082" s="6" t="s">
        <v>167</v>
      </c>
      <c r="E26082" s="31">
        <v>-76</v>
      </c>
      <c r="F26082" s="31"/>
      <c r="G26082" s="33"/>
      <c r="I26082" s="33"/>
      <c r="J26082" s="33"/>
      <c r="AB26082" s="35"/>
    </row>
    <row r="26083" spans="1:28" s="6" customFormat="1" x14ac:dyDescent="0.15">
      <c r="A26083" s="6" t="s">
        <v>167</v>
      </c>
      <c r="E26083" s="31">
        <v>-76</v>
      </c>
      <c r="F26083" s="31"/>
      <c r="G26083" s="33"/>
      <c r="I26083" s="33"/>
      <c r="J26083" s="33"/>
      <c r="AB26083" s="35"/>
    </row>
    <row r="26084" spans="1:28" s="6" customFormat="1" x14ac:dyDescent="0.15">
      <c r="A26084" s="6" t="s">
        <v>167</v>
      </c>
      <c r="E26084" s="31">
        <v>-77</v>
      </c>
      <c r="F26084" s="31"/>
      <c r="G26084" s="33"/>
      <c r="I26084" s="33"/>
      <c r="J26084" s="33"/>
      <c r="AB26084" s="35"/>
    </row>
    <row r="26085" spans="1:28" s="6" customFormat="1" x14ac:dyDescent="0.15">
      <c r="A26085" s="6" t="s">
        <v>167</v>
      </c>
      <c r="E26085" s="31">
        <v>-77</v>
      </c>
      <c r="F26085" s="31"/>
      <c r="G26085" s="33"/>
      <c r="I26085" s="33"/>
      <c r="J26085" s="33"/>
      <c r="AB26085" s="35"/>
    </row>
    <row r="26086" spans="1:28" s="6" customFormat="1" x14ac:dyDescent="0.15">
      <c r="A26086" s="6" t="s">
        <v>167</v>
      </c>
      <c r="E26086" s="31">
        <v>-74</v>
      </c>
      <c r="F26086" s="31"/>
      <c r="G26086" s="33"/>
      <c r="I26086" s="33"/>
      <c r="J26086" s="33"/>
      <c r="AB26086" s="35"/>
    </row>
    <row r="26087" spans="1:28" s="6" customFormat="1" x14ac:dyDescent="0.15">
      <c r="A26087" s="6" t="s">
        <v>167</v>
      </c>
      <c r="E26087" s="31">
        <v>-74</v>
      </c>
      <c r="F26087" s="31"/>
      <c r="G26087" s="33"/>
      <c r="I26087" s="33"/>
      <c r="J26087" s="33"/>
      <c r="AB26087" s="35"/>
    </row>
    <row r="26088" spans="1:28" s="6" customFormat="1" x14ac:dyDescent="0.15">
      <c r="A26088" s="6" t="s">
        <v>167</v>
      </c>
      <c r="E26088" s="31">
        <v>-74</v>
      </c>
      <c r="F26088" s="31"/>
      <c r="G26088" s="33"/>
      <c r="I26088" s="33"/>
      <c r="J26088" s="33"/>
      <c r="AB26088" s="35"/>
    </row>
    <row r="26089" spans="1:28" s="6" customFormat="1" x14ac:dyDescent="0.15">
      <c r="A26089" s="6" t="s">
        <v>167</v>
      </c>
      <c r="E26089" s="31">
        <v>-74</v>
      </c>
      <c r="F26089" s="31"/>
      <c r="G26089" s="33"/>
      <c r="I26089" s="33"/>
      <c r="J26089" s="33"/>
      <c r="AB26089" s="35"/>
    </row>
    <row r="26090" spans="1:28" s="6" customFormat="1" x14ac:dyDescent="0.15">
      <c r="A26090" s="6" t="s">
        <v>167</v>
      </c>
      <c r="E26090" s="31">
        <v>-70</v>
      </c>
      <c r="F26090" s="31"/>
      <c r="G26090" s="33"/>
      <c r="I26090" s="33"/>
      <c r="J26090" s="33"/>
      <c r="AB26090" s="35"/>
    </row>
    <row r="26091" spans="1:28" s="6" customFormat="1" x14ac:dyDescent="0.15">
      <c r="A26091" s="6" t="s">
        <v>167</v>
      </c>
      <c r="E26091" s="31">
        <v>-70</v>
      </c>
      <c r="F26091" s="31"/>
      <c r="G26091" s="33"/>
      <c r="I26091" s="33"/>
      <c r="J26091" s="33"/>
      <c r="AB26091" s="35"/>
    </row>
    <row r="26092" spans="1:28" s="6" customFormat="1" x14ac:dyDescent="0.15">
      <c r="A26092" s="6" t="s">
        <v>167</v>
      </c>
      <c r="E26092" s="31">
        <v>-70</v>
      </c>
      <c r="F26092" s="31"/>
      <c r="G26092" s="33"/>
      <c r="I26092" s="33"/>
      <c r="J26092" s="33"/>
      <c r="AB26092" s="35"/>
    </row>
    <row r="26093" spans="1:28" s="6" customFormat="1" x14ac:dyDescent="0.15">
      <c r="A26093" s="6" t="s">
        <v>167</v>
      </c>
      <c r="E26093" s="31">
        <v>-70</v>
      </c>
      <c r="F26093" s="31"/>
      <c r="G26093" s="33"/>
      <c r="I26093" s="33"/>
      <c r="J26093" s="33"/>
      <c r="AB26093" s="35"/>
    </row>
    <row r="26094" spans="1:28" s="6" customFormat="1" x14ac:dyDescent="0.15">
      <c r="A26094" s="6" t="s">
        <v>167</v>
      </c>
      <c r="E26094" s="31">
        <v>-70</v>
      </c>
      <c r="F26094" s="31"/>
      <c r="G26094" s="33"/>
      <c r="I26094" s="33"/>
      <c r="J26094" s="33"/>
      <c r="AB26094" s="35"/>
    </row>
    <row r="26095" spans="1:28" s="6" customFormat="1" x14ac:dyDescent="0.15">
      <c r="A26095" s="6" t="s">
        <v>167</v>
      </c>
      <c r="E26095" s="31">
        <v>-70</v>
      </c>
      <c r="F26095" s="31"/>
      <c r="G26095" s="33"/>
      <c r="I26095" s="33"/>
      <c r="J26095" s="33"/>
      <c r="AB26095" s="35"/>
    </row>
    <row r="26096" spans="1:28" s="6" customFormat="1" x14ac:dyDescent="0.15">
      <c r="A26096" s="6" t="s">
        <v>167</v>
      </c>
      <c r="E26096" s="31">
        <v>-70</v>
      </c>
      <c r="F26096" s="31"/>
      <c r="G26096" s="33"/>
      <c r="I26096" s="33"/>
      <c r="J26096" s="33"/>
      <c r="AB26096" s="35"/>
    </row>
    <row r="26097" spans="1:28" s="6" customFormat="1" x14ac:dyDescent="0.15">
      <c r="A26097" s="6" t="s">
        <v>167</v>
      </c>
      <c r="E26097" s="31">
        <v>-70</v>
      </c>
      <c r="F26097" s="31"/>
      <c r="G26097" s="33"/>
      <c r="I26097" s="33"/>
      <c r="J26097" s="33"/>
      <c r="AB26097" s="35"/>
    </row>
    <row r="26098" spans="1:28" s="6" customFormat="1" x14ac:dyDescent="0.15">
      <c r="A26098" s="6" t="s">
        <v>167</v>
      </c>
      <c r="E26098" s="31">
        <v>-77</v>
      </c>
      <c r="F26098" s="31"/>
      <c r="G26098" s="33"/>
      <c r="I26098" s="33"/>
      <c r="J26098" s="33"/>
      <c r="AB26098" s="35"/>
    </row>
    <row r="26099" spans="1:28" s="6" customFormat="1" x14ac:dyDescent="0.15">
      <c r="A26099" s="6" t="s">
        <v>167</v>
      </c>
      <c r="E26099" s="31">
        <v>-77</v>
      </c>
      <c r="F26099" s="31"/>
      <c r="G26099" s="33"/>
      <c r="I26099" s="33"/>
      <c r="J26099" s="33"/>
      <c r="AB26099" s="35"/>
    </row>
    <row r="26100" spans="1:28" s="6" customFormat="1" x14ac:dyDescent="0.15">
      <c r="A26100" s="6" t="s">
        <v>167</v>
      </c>
      <c r="E26100" s="31">
        <v>-77</v>
      </c>
      <c r="F26100" s="31"/>
      <c r="G26100" s="33"/>
      <c r="I26100" s="33"/>
      <c r="J26100" s="33"/>
      <c r="AB26100" s="35"/>
    </row>
    <row r="26101" spans="1:28" s="6" customFormat="1" x14ac:dyDescent="0.15">
      <c r="A26101" s="6" t="s">
        <v>167</v>
      </c>
      <c r="E26101" s="31">
        <v>-77</v>
      </c>
      <c r="F26101" s="31"/>
      <c r="G26101" s="33"/>
      <c r="I26101" s="33"/>
      <c r="J26101" s="33"/>
      <c r="AB26101" s="35"/>
    </row>
    <row r="26102" spans="1:28" s="6" customFormat="1" x14ac:dyDescent="0.15">
      <c r="A26102" s="6" t="s">
        <v>167</v>
      </c>
      <c r="E26102" s="31">
        <v>-77</v>
      </c>
      <c r="F26102" s="31"/>
      <c r="G26102" s="33"/>
      <c r="I26102" s="33"/>
      <c r="J26102" s="33"/>
      <c r="AB26102" s="35"/>
    </row>
    <row r="26103" spans="1:28" s="6" customFormat="1" x14ac:dyDescent="0.15">
      <c r="A26103" s="6" t="s">
        <v>167</v>
      </c>
      <c r="E26103" s="31">
        <v>-77</v>
      </c>
      <c r="F26103" s="31"/>
      <c r="G26103" s="33"/>
      <c r="I26103" s="33"/>
      <c r="J26103" s="33"/>
      <c r="AB26103" s="35"/>
    </row>
    <row r="26104" spans="1:28" s="6" customFormat="1" x14ac:dyDescent="0.15">
      <c r="A26104" s="6" t="s">
        <v>167</v>
      </c>
      <c r="E26104" s="31">
        <v>-76</v>
      </c>
      <c r="F26104" s="31"/>
      <c r="G26104" s="33"/>
      <c r="I26104" s="33"/>
      <c r="J26104" s="33"/>
      <c r="AB26104" s="35"/>
    </row>
    <row r="26105" spans="1:28" s="6" customFormat="1" x14ac:dyDescent="0.15">
      <c r="A26105" s="6" t="s">
        <v>167</v>
      </c>
      <c r="E26105" s="31">
        <v>-76</v>
      </c>
      <c r="F26105" s="31"/>
      <c r="G26105" s="33"/>
      <c r="I26105" s="33"/>
      <c r="J26105" s="33"/>
      <c r="AB26105" s="35"/>
    </row>
    <row r="26106" spans="1:28" s="6" customFormat="1" x14ac:dyDescent="0.15">
      <c r="A26106" s="6" t="s">
        <v>167</v>
      </c>
      <c r="E26106" s="31">
        <v>-76</v>
      </c>
      <c r="F26106" s="31"/>
      <c r="G26106" s="33"/>
      <c r="I26106" s="33"/>
      <c r="J26106" s="33"/>
      <c r="AB26106" s="35"/>
    </row>
    <row r="26107" spans="1:28" s="6" customFormat="1" x14ac:dyDescent="0.15">
      <c r="A26107" s="6" t="s">
        <v>167</v>
      </c>
      <c r="E26107" s="31">
        <v>-72</v>
      </c>
      <c r="F26107" s="31"/>
      <c r="G26107" s="33"/>
      <c r="I26107" s="33"/>
      <c r="J26107" s="33"/>
      <c r="AB26107" s="35"/>
    </row>
    <row r="26108" spans="1:28" s="6" customFormat="1" x14ac:dyDescent="0.15">
      <c r="A26108" s="6" t="s">
        <v>167</v>
      </c>
      <c r="E26108" s="31">
        <v>-72</v>
      </c>
      <c r="F26108" s="31"/>
      <c r="G26108" s="33"/>
      <c r="I26108" s="33"/>
      <c r="J26108" s="33"/>
      <c r="AB26108" s="35"/>
    </row>
    <row r="26109" spans="1:28" s="6" customFormat="1" x14ac:dyDescent="0.15">
      <c r="A26109" s="6" t="s">
        <v>167</v>
      </c>
      <c r="E26109" s="31">
        <v>-72</v>
      </c>
      <c r="F26109" s="31"/>
      <c r="G26109" s="33"/>
      <c r="I26109" s="33"/>
      <c r="J26109" s="33"/>
      <c r="AB26109" s="35"/>
    </row>
    <row r="26110" spans="1:28" s="6" customFormat="1" x14ac:dyDescent="0.15">
      <c r="A26110" s="6" t="s">
        <v>167</v>
      </c>
      <c r="E26110" s="31">
        <v>-72</v>
      </c>
      <c r="F26110" s="31"/>
      <c r="G26110" s="33"/>
      <c r="I26110" s="33"/>
      <c r="J26110" s="33"/>
      <c r="AB26110" s="35"/>
    </row>
    <row r="26111" spans="1:28" s="6" customFormat="1" x14ac:dyDescent="0.15">
      <c r="A26111" s="6" t="s">
        <v>167</v>
      </c>
      <c r="E26111" s="31">
        <v>-72</v>
      </c>
      <c r="F26111" s="31"/>
      <c r="G26111" s="33"/>
      <c r="I26111" s="33"/>
      <c r="J26111" s="33"/>
      <c r="AB26111" s="35"/>
    </row>
    <row r="26112" spans="1:28" s="6" customFormat="1" x14ac:dyDescent="0.15">
      <c r="A26112" s="6" t="s">
        <v>167</v>
      </c>
      <c r="E26112" s="31">
        <v>-73</v>
      </c>
      <c r="F26112" s="31"/>
      <c r="G26112" s="33"/>
      <c r="I26112" s="33"/>
      <c r="J26112" s="33"/>
      <c r="AB26112" s="35"/>
    </row>
    <row r="26113" spans="1:28" s="6" customFormat="1" x14ac:dyDescent="0.15">
      <c r="A26113" s="6" t="s">
        <v>167</v>
      </c>
      <c r="E26113" s="31">
        <v>-81</v>
      </c>
      <c r="F26113" s="31"/>
      <c r="G26113" s="33"/>
      <c r="I26113" s="33"/>
      <c r="J26113" s="33"/>
      <c r="AB26113" s="35"/>
    </row>
    <row r="26114" spans="1:28" s="6" customFormat="1" x14ac:dyDescent="0.15">
      <c r="A26114" s="6" t="s">
        <v>167</v>
      </c>
      <c r="E26114" s="31">
        <v>-81</v>
      </c>
      <c r="F26114" s="31"/>
      <c r="G26114" s="33"/>
      <c r="I26114" s="33"/>
      <c r="J26114" s="33"/>
      <c r="AB26114" s="35"/>
    </row>
    <row r="26115" spans="1:28" s="6" customFormat="1" x14ac:dyDescent="0.15">
      <c r="A26115" s="6" t="s">
        <v>167</v>
      </c>
      <c r="E26115" s="31">
        <v>-81</v>
      </c>
      <c r="F26115" s="31"/>
      <c r="G26115" s="33"/>
      <c r="I26115" s="33"/>
      <c r="J26115" s="33"/>
      <c r="AB26115" s="35"/>
    </row>
    <row r="26116" spans="1:28" s="6" customFormat="1" x14ac:dyDescent="0.15">
      <c r="A26116" s="6" t="s">
        <v>167</v>
      </c>
      <c r="E26116" s="31">
        <v>-78</v>
      </c>
      <c r="F26116" s="31"/>
      <c r="G26116" s="33"/>
      <c r="I26116" s="33"/>
      <c r="J26116" s="33"/>
      <c r="AB26116" s="35"/>
    </row>
    <row r="26117" spans="1:28" s="6" customFormat="1" x14ac:dyDescent="0.15">
      <c r="A26117" s="6" t="s">
        <v>167</v>
      </c>
      <c r="E26117" s="31">
        <v>-78</v>
      </c>
      <c r="F26117" s="31"/>
      <c r="G26117" s="33"/>
      <c r="I26117" s="33"/>
      <c r="J26117" s="33"/>
      <c r="AB26117" s="35"/>
    </row>
    <row r="26118" spans="1:28" s="6" customFormat="1" x14ac:dyDescent="0.15">
      <c r="A26118" s="6" t="s">
        <v>167</v>
      </c>
      <c r="E26118" s="31">
        <v>-72</v>
      </c>
      <c r="F26118" s="31"/>
      <c r="G26118" s="33"/>
      <c r="I26118" s="33"/>
      <c r="J26118" s="33"/>
      <c r="AB26118" s="35"/>
    </row>
    <row r="26119" spans="1:28" s="6" customFormat="1" x14ac:dyDescent="0.15">
      <c r="A26119" s="6" t="s">
        <v>167</v>
      </c>
      <c r="E26119" s="31">
        <v>-81</v>
      </c>
      <c r="F26119" s="31"/>
      <c r="G26119" s="33"/>
      <c r="I26119" s="33"/>
      <c r="J26119" s="33"/>
      <c r="AB26119" s="35"/>
    </row>
    <row r="26120" spans="1:28" s="6" customFormat="1" x14ac:dyDescent="0.15">
      <c r="A26120" s="6" t="s">
        <v>167</v>
      </c>
      <c r="E26120" s="31">
        <v>-81</v>
      </c>
      <c r="F26120" s="31"/>
      <c r="G26120" s="33"/>
      <c r="I26120" s="33"/>
      <c r="J26120" s="33"/>
      <c r="AB26120" s="35"/>
    </row>
    <row r="26121" spans="1:28" s="6" customFormat="1" x14ac:dyDescent="0.15">
      <c r="A26121" s="6" t="s">
        <v>167</v>
      </c>
      <c r="E26121" s="31">
        <v>-81</v>
      </c>
      <c r="F26121" s="31"/>
      <c r="G26121" s="33"/>
      <c r="I26121" s="33"/>
      <c r="J26121" s="33"/>
      <c r="AB26121" s="35"/>
    </row>
    <row r="26122" spans="1:28" s="6" customFormat="1" x14ac:dyDescent="0.15">
      <c r="A26122" s="6" t="s">
        <v>167</v>
      </c>
      <c r="E26122" s="31">
        <v>-81</v>
      </c>
      <c r="F26122" s="31"/>
      <c r="G26122" s="33"/>
      <c r="I26122" s="33"/>
      <c r="J26122" s="33"/>
      <c r="AB26122" s="35"/>
    </row>
    <row r="26123" spans="1:28" s="6" customFormat="1" x14ac:dyDescent="0.15">
      <c r="A26123" s="6" t="s">
        <v>167</v>
      </c>
      <c r="E26123" s="31">
        <v>-81</v>
      </c>
      <c r="F26123" s="31"/>
      <c r="G26123" s="33"/>
      <c r="I26123" s="33"/>
      <c r="J26123" s="33"/>
      <c r="AB26123" s="35"/>
    </row>
    <row r="26124" spans="1:28" s="6" customFormat="1" x14ac:dyDescent="0.15">
      <c r="A26124" s="6" t="s">
        <v>167</v>
      </c>
      <c r="E26124" s="31">
        <v>-81</v>
      </c>
      <c r="F26124" s="31"/>
      <c r="G26124" s="33"/>
      <c r="I26124" s="33"/>
      <c r="J26124" s="33"/>
      <c r="AB26124" s="35"/>
    </row>
    <row r="26125" spans="1:28" s="6" customFormat="1" x14ac:dyDescent="0.15">
      <c r="A26125" s="6" t="s">
        <v>167</v>
      </c>
      <c r="E26125" s="31">
        <v>-81</v>
      </c>
      <c r="F26125" s="31"/>
      <c r="G26125" s="33"/>
      <c r="I26125" s="33"/>
      <c r="J26125" s="33"/>
      <c r="AB26125" s="35"/>
    </row>
    <row r="26126" spans="1:28" s="6" customFormat="1" x14ac:dyDescent="0.15">
      <c r="A26126" s="6" t="s">
        <v>167</v>
      </c>
      <c r="E26126" s="31">
        <v>-81</v>
      </c>
      <c r="F26126" s="31"/>
      <c r="G26126" s="33"/>
      <c r="I26126" s="33"/>
      <c r="J26126" s="33"/>
      <c r="AB26126" s="35"/>
    </row>
    <row r="26127" spans="1:28" s="6" customFormat="1" x14ac:dyDescent="0.15">
      <c r="A26127" s="6" t="s">
        <v>167</v>
      </c>
      <c r="E26127" s="31">
        <v>-78</v>
      </c>
      <c r="F26127" s="31"/>
      <c r="G26127" s="33"/>
      <c r="I26127" s="33"/>
      <c r="J26127" s="33"/>
      <c r="AB26127" s="35"/>
    </row>
    <row r="26128" spans="1:28" s="6" customFormat="1" x14ac:dyDescent="0.15">
      <c r="A26128" s="6" t="s">
        <v>167</v>
      </c>
      <c r="E26128" s="31">
        <v>-76</v>
      </c>
      <c r="F26128" s="31"/>
      <c r="G26128" s="33"/>
      <c r="I26128" s="33"/>
      <c r="J26128" s="33"/>
      <c r="AB26128" s="35"/>
    </row>
    <row r="26129" spans="1:28" s="6" customFormat="1" x14ac:dyDescent="0.15">
      <c r="A26129" s="6" t="s">
        <v>167</v>
      </c>
      <c r="E26129" s="31">
        <v>-76</v>
      </c>
      <c r="F26129" s="31"/>
      <c r="G26129" s="33"/>
      <c r="I26129" s="33"/>
      <c r="J26129" s="33"/>
      <c r="AB26129" s="35"/>
    </row>
    <row r="26130" spans="1:28" s="6" customFormat="1" x14ac:dyDescent="0.15">
      <c r="A26130" s="6" t="s">
        <v>167</v>
      </c>
      <c r="E26130" s="31">
        <v>-76</v>
      </c>
      <c r="F26130" s="31"/>
      <c r="G26130" s="33"/>
      <c r="I26130" s="33"/>
      <c r="J26130" s="33"/>
      <c r="AB26130" s="35"/>
    </row>
    <row r="26131" spans="1:28" s="6" customFormat="1" x14ac:dyDescent="0.15">
      <c r="A26131" s="6" t="s">
        <v>167</v>
      </c>
      <c r="E26131" s="31">
        <v>-77</v>
      </c>
      <c r="F26131" s="31"/>
      <c r="G26131" s="33"/>
      <c r="I26131" s="33"/>
      <c r="J26131" s="33"/>
      <c r="AB26131" s="35"/>
    </row>
    <row r="26132" spans="1:28" s="6" customFormat="1" x14ac:dyDescent="0.15">
      <c r="A26132" s="6" t="s">
        <v>167</v>
      </c>
      <c r="E26132" s="31">
        <v>-77</v>
      </c>
      <c r="F26132" s="31"/>
      <c r="G26132" s="33"/>
      <c r="I26132" s="33"/>
      <c r="J26132" s="33"/>
      <c r="AB26132" s="35"/>
    </row>
    <row r="26133" spans="1:28" s="6" customFormat="1" x14ac:dyDescent="0.15">
      <c r="A26133" s="6" t="s">
        <v>167</v>
      </c>
      <c r="E26133" s="31">
        <v>-77</v>
      </c>
      <c r="F26133" s="31"/>
      <c r="G26133" s="33"/>
      <c r="I26133" s="33"/>
      <c r="J26133" s="33"/>
      <c r="AB26133" s="35"/>
    </row>
    <row r="26134" spans="1:28" s="6" customFormat="1" x14ac:dyDescent="0.15">
      <c r="A26134" s="6" t="s">
        <v>167</v>
      </c>
      <c r="E26134" s="31">
        <v>-77</v>
      </c>
      <c r="F26134" s="31"/>
      <c r="G26134" s="33"/>
      <c r="I26134" s="33"/>
      <c r="J26134" s="33"/>
      <c r="AB26134" s="35"/>
    </row>
    <row r="26135" spans="1:28" s="6" customFormat="1" x14ac:dyDescent="0.15">
      <c r="A26135" s="6" t="s">
        <v>167</v>
      </c>
      <c r="E26135" s="31">
        <v>-77</v>
      </c>
      <c r="F26135" s="31"/>
      <c r="G26135" s="33"/>
      <c r="I26135" s="33"/>
      <c r="J26135" s="33"/>
      <c r="AB26135" s="35"/>
    </row>
    <row r="26136" spans="1:28" s="6" customFormat="1" x14ac:dyDescent="0.15">
      <c r="A26136" s="6" t="s">
        <v>167</v>
      </c>
      <c r="E26136" s="31">
        <v>-77</v>
      </c>
      <c r="F26136" s="31"/>
      <c r="G26136" s="33"/>
      <c r="I26136" s="33"/>
      <c r="J26136" s="33"/>
      <c r="AB26136" s="35"/>
    </row>
    <row r="26137" spans="1:28" s="6" customFormat="1" x14ac:dyDescent="0.15">
      <c r="A26137" s="6" t="s">
        <v>167</v>
      </c>
      <c r="E26137" s="31">
        <v>-77</v>
      </c>
      <c r="F26137" s="31"/>
      <c r="G26137" s="33"/>
      <c r="I26137" s="33"/>
      <c r="J26137" s="33"/>
      <c r="AB26137" s="35"/>
    </row>
    <row r="26138" spans="1:28" s="6" customFormat="1" x14ac:dyDescent="0.15">
      <c r="A26138" s="6" t="s">
        <v>167</v>
      </c>
      <c r="E26138" s="31">
        <v>-77</v>
      </c>
      <c r="F26138" s="31"/>
      <c r="G26138" s="33"/>
      <c r="I26138" s="33"/>
      <c r="J26138" s="33"/>
      <c r="AB26138" s="35"/>
    </row>
    <row r="26139" spans="1:28" s="6" customFormat="1" x14ac:dyDescent="0.15">
      <c r="A26139" s="6" t="s">
        <v>167</v>
      </c>
      <c r="E26139" s="31">
        <v>-77</v>
      </c>
      <c r="F26139" s="31"/>
      <c r="G26139" s="33"/>
      <c r="I26139" s="33"/>
      <c r="J26139" s="33"/>
      <c r="AB26139" s="35"/>
    </row>
    <row r="26140" spans="1:28" s="6" customFormat="1" x14ac:dyDescent="0.15">
      <c r="A26140" s="6" t="s">
        <v>167</v>
      </c>
      <c r="E26140" s="31">
        <v>-77</v>
      </c>
      <c r="F26140" s="31"/>
      <c r="G26140" s="33"/>
      <c r="I26140" s="33"/>
      <c r="J26140" s="33"/>
      <c r="AB26140" s="35"/>
    </row>
    <row r="26141" spans="1:28" s="6" customFormat="1" x14ac:dyDescent="0.15">
      <c r="A26141" s="6" t="s">
        <v>167</v>
      </c>
      <c r="E26141" s="31">
        <v>-77</v>
      </c>
      <c r="F26141" s="31"/>
      <c r="G26141" s="33"/>
      <c r="I26141" s="33"/>
      <c r="J26141" s="33"/>
      <c r="AB26141" s="35"/>
    </row>
    <row r="26142" spans="1:28" s="6" customFormat="1" x14ac:dyDescent="0.15">
      <c r="A26142" s="6" t="s">
        <v>167</v>
      </c>
      <c r="E26142" s="31">
        <v>-77</v>
      </c>
      <c r="F26142" s="31"/>
      <c r="G26142" s="33"/>
      <c r="I26142" s="33"/>
      <c r="J26142" s="33"/>
      <c r="AB26142" s="35"/>
    </row>
    <row r="26143" spans="1:28" s="6" customFormat="1" x14ac:dyDescent="0.15">
      <c r="A26143" s="6" t="s">
        <v>167</v>
      </c>
      <c r="E26143" s="31">
        <v>-77</v>
      </c>
      <c r="F26143" s="31"/>
      <c r="G26143" s="33"/>
      <c r="I26143" s="33"/>
      <c r="J26143" s="33"/>
      <c r="AB26143" s="35"/>
    </row>
    <row r="26144" spans="1:28" s="6" customFormat="1" x14ac:dyDescent="0.15">
      <c r="A26144" s="6" t="s">
        <v>167</v>
      </c>
      <c r="E26144" s="31">
        <v>-77</v>
      </c>
      <c r="F26144" s="31"/>
      <c r="G26144" s="33"/>
      <c r="I26144" s="33"/>
      <c r="J26144" s="33"/>
      <c r="AB26144" s="35"/>
    </row>
    <row r="26145" spans="1:28" s="6" customFormat="1" x14ac:dyDescent="0.15">
      <c r="A26145" s="6" t="s">
        <v>167</v>
      </c>
      <c r="E26145" s="31">
        <v>-77</v>
      </c>
      <c r="F26145" s="31"/>
      <c r="G26145" s="33"/>
      <c r="I26145" s="33"/>
      <c r="J26145" s="33"/>
      <c r="AB26145" s="35"/>
    </row>
    <row r="26146" spans="1:28" s="6" customFormat="1" x14ac:dyDescent="0.15">
      <c r="A26146" s="6" t="s">
        <v>167</v>
      </c>
      <c r="E26146" s="31">
        <v>-77</v>
      </c>
      <c r="F26146" s="31"/>
      <c r="G26146" s="33"/>
      <c r="I26146" s="33"/>
      <c r="J26146" s="33"/>
      <c r="AB26146" s="35"/>
    </row>
    <row r="26147" spans="1:28" s="6" customFormat="1" x14ac:dyDescent="0.15">
      <c r="A26147" s="6" t="s">
        <v>167</v>
      </c>
      <c r="E26147" s="31">
        <v>-77</v>
      </c>
      <c r="F26147" s="31"/>
      <c r="G26147" s="33"/>
      <c r="I26147" s="33"/>
      <c r="J26147" s="33"/>
      <c r="AB26147" s="35"/>
    </row>
    <row r="26148" spans="1:28" s="6" customFormat="1" x14ac:dyDescent="0.15">
      <c r="A26148" s="6" t="s">
        <v>167</v>
      </c>
      <c r="E26148" s="31">
        <v>-77</v>
      </c>
      <c r="F26148" s="31"/>
      <c r="G26148" s="33"/>
      <c r="I26148" s="33"/>
      <c r="J26148" s="33"/>
      <c r="AB26148" s="35"/>
    </row>
    <row r="26149" spans="1:28" s="6" customFormat="1" x14ac:dyDescent="0.15">
      <c r="A26149" s="6" t="s">
        <v>167</v>
      </c>
      <c r="E26149" s="31">
        <v>-77</v>
      </c>
      <c r="F26149" s="31"/>
      <c r="G26149" s="33"/>
      <c r="I26149" s="33"/>
      <c r="J26149" s="33"/>
      <c r="AB26149" s="35"/>
    </row>
    <row r="26150" spans="1:28" s="6" customFormat="1" x14ac:dyDescent="0.15">
      <c r="A26150" s="6" t="s">
        <v>167</v>
      </c>
      <c r="E26150" s="31">
        <v>-77</v>
      </c>
      <c r="F26150" s="31"/>
      <c r="G26150" s="33"/>
      <c r="I26150" s="33"/>
      <c r="J26150" s="33"/>
      <c r="AB26150" s="35"/>
    </row>
    <row r="26151" spans="1:28" s="6" customFormat="1" x14ac:dyDescent="0.15">
      <c r="A26151" s="6" t="s">
        <v>167</v>
      </c>
      <c r="E26151" s="31">
        <v>-77</v>
      </c>
      <c r="F26151" s="31"/>
      <c r="G26151" s="33"/>
      <c r="I26151" s="33"/>
      <c r="J26151" s="33"/>
      <c r="AB26151" s="35"/>
    </row>
    <row r="26152" spans="1:28" s="6" customFormat="1" x14ac:dyDescent="0.15">
      <c r="A26152" s="6" t="s">
        <v>167</v>
      </c>
      <c r="E26152" s="31">
        <v>-77</v>
      </c>
      <c r="F26152" s="31"/>
      <c r="G26152" s="33"/>
      <c r="I26152" s="33"/>
      <c r="J26152" s="33"/>
      <c r="AB26152" s="35"/>
    </row>
    <row r="26153" spans="1:28" s="6" customFormat="1" x14ac:dyDescent="0.15">
      <c r="A26153" s="6" t="s">
        <v>167</v>
      </c>
      <c r="E26153" s="31">
        <v>-77</v>
      </c>
      <c r="F26153" s="31"/>
      <c r="G26153" s="33"/>
      <c r="I26153" s="33"/>
      <c r="J26153" s="33"/>
      <c r="AB26153" s="35"/>
    </row>
    <row r="26154" spans="1:28" s="6" customFormat="1" x14ac:dyDescent="0.15">
      <c r="A26154" s="6" t="s">
        <v>167</v>
      </c>
      <c r="E26154" s="31">
        <v>-77</v>
      </c>
      <c r="F26154" s="31"/>
      <c r="G26154" s="33"/>
      <c r="I26154" s="33"/>
      <c r="J26154" s="33"/>
      <c r="AB26154" s="35"/>
    </row>
    <row r="26155" spans="1:28" s="6" customFormat="1" x14ac:dyDescent="0.15">
      <c r="A26155" s="6" t="s">
        <v>167</v>
      </c>
      <c r="E26155" s="31">
        <v>-77</v>
      </c>
      <c r="F26155" s="31"/>
      <c r="G26155" s="33"/>
      <c r="I26155" s="33"/>
      <c r="J26155" s="33"/>
      <c r="AB26155" s="35"/>
    </row>
    <row r="26156" spans="1:28" s="6" customFormat="1" x14ac:dyDescent="0.15">
      <c r="A26156" s="6" t="s">
        <v>167</v>
      </c>
      <c r="E26156" s="31">
        <v>-77</v>
      </c>
      <c r="F26156" s="31"/>
      <c r="G26156" s="33"/>
      <c r="I26156" s="33"/>
      <c r="J26156" s="33"/>
      <c r="AB26156" s="35"/>
    </row>
    <row r="26157" spans="1:28" s="6" customFormat="1" x14ac:dyDescent="0.15">
      <c r="A26157" s="6" t="s">
        <v>167</v>
      </c>
      <c r="E26157" s="31">
        <v>-77</v>
      </c>
      <c r="F26157" s="31"/>
      <c r="G26157" s="33"/>
      <c r="I26157" s="33"/>
      <c r="J26157" s="33"/>
      <c r="AB26157" s="35"/>
    </row>
    <row r="26158" spans="1:28" s="6" customFormat="1" x14ac:dyDescent="0.15">
      <c r="A26158" s="6" t="s">
        <v>167</v>
      </c>
      <c r="E26158" s="31">
        <v>-77</v>
      </c>
      <c r="F26158" s="31"/>
      <c r="G26158" s="33"/>
      <c r="I26158" s="33"/>
      <c r="J26158" s="33"/>
      <c r="AB26158" s="35"/>
    </row>
    <row r="26159" spans="1:28" s="6" customFormat="1" x14ac:dyDescent="0.15">
      <c r="A26159" s="6" t="s">
        <v>167</v>
      </c>
      <c r="E26159" s="31">
        <v>-77</v>
      </c>
      <c r="F26159" s="31"/>
      <c r="G26159" s="33"/>
      <c r="I26159" s="33"/>
      <c r="J26159" s="33"/>
      <c r="AB26159" s="35"/>
    </row>
    <row r="26160" spans="1:28" s="6" customFormat="1" x14ac:dyDescent="0.15">
      <c r="A26160" s="6" t="s">
        <v>167</v>
      </c>
      <c r="E26160" s="31">
        <v>-70</v>
      </c>
      <c r="F26160" s="31"/>
      <c r="G26160" s="33"/>
      <c r="I26160" s="33"/>
      <c r="J26160" s="33"/>
      <c r="AB26160" s="35"/>
    </row>
    <row r="26161" spans="1:28" s="6" customFormat="1" x14ac:dyDescent="0.15">
      <c r="A26161" s="6" t="s">
        <v>167</v>
      </c>
      <c r="E26161" s="31">
        <v>-70</v>
      </c>
      <c r="F26161" s="31"/>
      <c r="G26161" s="33"/>
      <c r="I26161" s="33"/>
      <c r="J26161" s="33"/>
      <c r="AB26161" s="35"/>
    </row>
    <row r="26162" spans="1:28" s="6" customFormat="1" x14ac:dyDescent="0.15">
      <c r="A26162" s="6" t="s">
        <v>167</v>
      </c>
      <c r="E26162" s="31">
        <v>-70</v>
      </c>
      <c r="F26162" s="31"/>
      <c r="G26162" s="33"/>
      <c r="I26162" s="33"/>
      <c r="J26162" s="33"/>
      <c r="AB26162" s="35"/>
    </row>
    <row r="26163" spans="1:28" s="6" customFormat="1" x14ac:dyDescent="0.15">
      <c r="A26163" s="6" t="s">
        <v>167</v>
      </c>
      <c r="E26163" s="31">
        <v>-70</v>
      </c>
      <c r="F26163" s="31"/>
      <c r="G26163" s="33"/>
      <c r="I26163" s="33"/>
      <c r="J26163" s="33"/>
      <c r="AB26163" s="35"/>
    </row>
    <row r="26164" spans="1:28" s="6" customFormat="1" x14ac:dyDescent="0.15">
      <c r="A26164" s="6" t="s">
        <v>167</v>
      </c>
      <c r="E26164" s="31">
        <v>-70</v>
      </c>
      <c r="F26164" s="31"/>
      <c r="G26164" s="33"/>
      <c r="I26164" s="33"/>
      <c r="J26164" s="33"/>
      <c r="AB26164" s="35"/>
    </row>
    <row r="26165" spans="1:28" s="6" customFormat="1" x14ac:dyDescent="0.15">
      <c r="A26165" s="6" t="s">
        <v>167</v>
      </c>
      <c r="E26165" s="31">
        <v>-70</v>
      </c>
      <c r="F26165" s="31"/>
      <c r="G26165" s="33"/>
      <c r="I26165" s="33"/>
      <c r="J26165" s="33"/>
      <c r="AB26165" s="35"/>
    </row>
    <row r="26166" spans="1:28" s="6" customFormat="1" x14ac:dyDescent="0.15">
      <c r="A26166" s="6" t="s">
        <v>167</v>
      </c>
      <c r="E26166" s="31">
        <v>-66</v>
      </c>
      <c r="F26166" s="31"/>
      <c r="G26166" s="33"/>
      <c r="I26166" s="33"/>
      <c r="J26166" s="33"/>
      <c r="AB26166" s="35"/>
    </row>
    <row r="26167" spans="1:28" s="6" customFormat="1" x14ac:dyDescent="0.15">
      <c r="A26167" s="6" t="s">
        <v>167</v>
      </c>
      <c r="E26167" s="31">
        <v>-66</v>
      </c>
      <c r="F26167" s="31"/>
      <c r="G26167" s="33"/>
      <c r="I26167" s="33"/>
      <c r="J26167" s="33"/>
      <c r="AB26167" s="35"/>
    </row>
    <row r="26168" spans="1:28" s="6" customFormat="1" x14ac:dyDescent="0.15">
      <c r="A26168" s="6" t="s">
        <v>167</v>
      </c>
      <c r="E26168" s="31">
        <v>-66</v>
      </c>
      <c r="F26168" s="31"/>
      <c r="G26168" s="33"/>
      <c r="I26168" s="33"/>
      <c r="J26168" s="33"/>
      <c r="AB26168" s="35"/>
    </row>
    <row r="26169" spans="1:28" s="6" customFormat="1" x14ac:dyDescent="0.15">
      <c r="A26169" s="6" t="s">
        <v>167</v>
      </c>
      <c r="E26169" s="31">
        <v>-69</v>
      </c>
      <c r="F26169" s="31"/>
      <c r="G26169" s="33"/>
      <c r="I26169" s="33"/>
      <c r="J26169" s="33"/>
      <c r="AB26169" s="35"/>
    </row>
    <row r="26170" spans="1:28" s="6" customFormat="1" x14ac:dyDescent="0.15">
      <c r="A26170" s="6" t="s">
        <v>167</v>
      </c>
      <c r="E26170" s="31">
        <v>-69</v>
      </c>
      <c r="F26170" s="31"/>
      <c r="G26170" s="33"/>
      <c r="I26170" s="33"/>
      <c r="J26170" s="33"/>
      <c r="AB26170" s="35"/>
    </row>
    <row r="26171" spans="1:28" s="6" customFormat="1" x14ac:dyDescent="0.15">
      <c r="A26171" s="6" t="s">
        <v>167</v>
      </c>
      <c r="E26171" s="31">
        <v>-69</v>
      </c>
      <c r="F26171" s="31"/>
      <c r="G26171" s="33"/>
      <c r="I26171" s="33"/>
      <c r="J26171" s="33"/>
      <c r="AB26171" s="35"/>
    </row>
    <row r="26172" spans="1:28" s="6" customFormat="1" x14ac:dyDescent="0.15">
      <c r="A26172" s="6" t="s">
        <v>167</v>
      </c>
      <c r="E26172" s="31">
        <v>-73</v>
      </c>
      <c r="F26172" s="31"/>
      <c r="G26172" s="33"/>
      <c r="I26172" s="33"/>
      <c r="J26172" s="33"/>
      <c r="AB26172" s="35"/>
    </row>
    <row r="26173" spans="1:28" s="6" customFormat="1" x14ac:dyDescent="0.15">
      <c r="A26173" s="6" t="s">
        <v>167</v>
      </c>
      <c r="E26173" s="31">
        <v>-73</v>
      </c>
      <c r="F26173" s="31"/>
      <c r="G26173" s="33"/>
      <c r="I26173" s="33"/>
      <c r="J26173" s="33"/>
      <c r="AB26173" s="35"/>
    </row>
    <row r="26174" spans="1:28" s="6" customFormat="1" x14ac:dyDescent="0.15">
      <c r="A26174" s="6" t="s">
        <v>167</v>
      </c>
      <c r="E26174" s="31">
        <v>-70</v>
      </c>
      <c r="F26174" s="31"/>
      <c r="G26174" s="33"/>
      <c r="I26174" s="33"/>
      <c r="J26174" s="33"/>
      <c r="AB26174" s="35"/>
    </row>
    <row r="26175" spans="1:28" s="6" customFormat="1" x14ac:dyDescent="0.15">
      <c r="A26175" s="6" t="s">
        <v>167</v>
      </c>
      <c r="E26175" s="31">
        <v>-70</v>
      </c>
      <c r="F26175" s="31"/>
      <c r="G26175" s="33"/>
      <c r="I26175" s="33"/>
      <c r="J26175" s="33"/>
      <c r="AB26175" s="35"/>
    </row>
    <row r="26176" spans="1:28" s="6" customFormat="1" x14ac:dyDescent="0.15">
      <c r="A26176" s="6" t="s">
        <v>167</v>
      </c>
      <c r="E26176" s="31">
        <v>-70</v>
      </c>
      <c r="F26176" s="31"/>
      <c r="G26176" s="33"/>
      <c r="I26176" s="33"/>
      <c r="J26176" s="33"/>
      <c r="AB26176" s="35"/>
    </row>
    <row r="26177" spans="1:28" s="6" customFormat="1" x14ac:dyDescent="0.15">
      <c r="A26177" s="6" t="s">
        <v>167</v>
      </c>
      <c r="E26177" s="31">
        <v>-62</v>
      </c>
      <c r="F26177" s="31"/>
      <c r="G26177" s="33"/>
      <c r="I26177" s="33"/>
      <c r="J26177" s="33"/>
      <c r="AB26177" s="35"/>
    </row>
    <row r="26178" spans="1:28" s="6" customFormat="1" x14ac:dyDescent="0.15">
      <c r="A26178" s="6" t="s">
        <v>167</v>
      </c>
      <c r="E26178" s="31">
        <v>-69</v>
      </c>
      <c r="F26178" s="31"/>
      <c r="G26178" s="33"/>
      <c r="I26178" s="33"/>
      <c r="J26178" s="33"/>
      <c r="AB26178" s="35"/>
    </row>
    <row r="26179" spans="1:28" s="6" customFormat="1" x14ac:dyDescent="0.15">
      <c r="A26179" s="6" t="s">
        <v>167</v>
      </c>
      <c r="E26179" s="31">
        <v>-69</v>
      </c>
      <c r="F26179" s="31"/>
      <c r="G26179" s="33"/>
      <c r="I26179" s="33"/>
      <c r="J26179" s="33"/>
      <c r="AB26179" s="35"/>
    </row>
    <row r="26180" spans="1:28" s="6" customFormat="1" x14ac:dyDescent="0.15">
      <c r="A26180" s="6" t="s">
        <v>167</v>
      </c>
      <c r="E26180" s="31">
        <v>-66</v>
      </c>
      <c r="F26180" s="31"/>
      <c r="G26180" s="33"/>
      <c r="I26180" s="33"/>
      <c r="J26180" s="33"/>
      <c r="AB26180" s="35"/>
    </row>
    <row r="26181" spans="1:28" s="6" customFormat="1" x14ac:dyDescent="0.15">
      <c r="A26181" s="6" t="s">
        <v>167</v>
      </c>
      <c r="E26181" s="31">
        <v>-66</v>
      </c>
      <c r="F26181" s="31"/>
      <c r="G26181" s="33"/>
      <c r="I26181" s="33"/>
      <c r="J26181" s="33"/>
      <c r="AB26181" s="35"/>
    </row>
    <row r="26182" spans="1:28" s="6" customFormat="1" x14ac:dyDescent="0.15">
      <c r="A26182" s="6" t="s">
        <v>167</v>
      </c>
      <c r="E26182" s="31">
        <v>-66</v>
      </c>
      <c r="F26182" s="31"/>
      <c r="G26182" s="33"/>
      <c r="I26182" s="33"/>
      <c r="J26182" s="33"/>
      <c r="AB26182" s="35"/>
    </row>
    <row r="26183" spans="1:28" s="6" customFormat="1" x14ac:dyDescent="0.15">
      <c r="A26183" s="6" t="s">
        <v>167</v>
      </c>
      <c r="E26183" s="31">
        <v>-66</v>
      </c>
      <c r="F26183" s="31"/>
      <c r="G26183" s="33"/>
      <c r="I26183" s="33"/>
      <c r="J26183" s="33"/>
      <c r="AB26183" s="35"/>
    </row>
    <row r="26184" spans="1:28" s="6" customFormat="1" x14ac:dyDescent="0.15">
      <c r="A26184" s="6" t="s">
        <v>167</v>
      </c>
      <c r="E26184" s="31">
        <v>-66</v>
      </c>
      <c r="F26184" s="31"/>
      <c r="G26184" s="33"/>
      <c r="I26184" s="33"/>
      <c r="J26184" s="33"/>
      <c r="AB26184" s="35"/>
    </row>
    <row r="26185" spans="1:28" s="6" customFormat="1" x14ac:dyDescent="0.15">
      <c r="A26185" s="6" t="s">
        <v>167</v>
      </c>
      <c r="E26185" s="31">
        <v>-66</v>
      </c>
      <c r="F26185" s="31"/>
      <c r="G26185" s="33"/>
      <c r="I26185" s="33"/>
      <c r="J26185" s="33"/>
      <c r="AB26185" s="35"/>
    </row>
    <row r="26186" spans="1:28" s="6" customFormat="1" x14ac:dyDescent="0.15">
      <c r="A26186" s="6" t="s">
        <v>167</v>
      </c>
      <c r="E26186" s="31">
        <v>-66</v>
      </c>
      <c r="F26186" s="31"/>
      <c r="G26186" s="33"/>
      <c r="I26186" s="33"/>
      <c r="J26186" s="33"/>
      <c r="AB26186" s="35"/>
    </row>
    <row r="26187" spans="1:28" s="6" customFormat="1" x14ac:dyDescent="0.15">
      <c r="A26187" s="6" t="s">
        <v>167</v>
      </c>
      <c r="E26187" s="31">
        <v>-69</v>
      </c>
      <c r="F26187" s="31"/>
      <c r="G26187" s="33"/>
      <c r="I26187" s="33"/>
      <c r="J26187" s="33"/>
      <c r="AB26187" s="35"/>
    </row>
    <row r="26188" spans="1:28" s="6" customFormat="1" x14ac:dyDescent="0.15">
      <c r="A26188" s="6" t="s">
        <v>167</v>
      </c>
      <c r="E26188" s="31">
        <v>-69</v>
      </c>
      <c r="F26188" s="31"/>
      <c r="G26188" s="33"/>
      <c r="I26188" s="33"/>
      <c r="J26188" s="33"/>
      <c r="AB26188" s="35"/>
    </row>
    <row r="26189" spans="1:28" s="6" customFormat="1" x14ac:dyDescent="0.15">
      <c r="A26189" s="6" t="s">
        <v>167</v>
      </c>
      <c r="E26189" s="31">
        <v>-69</v>
      </c>
      <c r="F26189" s="31"/>
      <c r="G26189" s="33"/>
      <c r="I26189" s="33"/>
      <c r="J26189" s="33"/>
      <c r="AB26189" s="35"/>
    </row>
    <row r="26190" spans="1:28" s="6" customFormat="1" x14ac:dyDescent="0.15">
      <c r="A26190" s="6" t="s">
        <v>167</v>
      </c>
      <c r="E26190" s="31">
        <v>-69</v>
      </c>
      <c r="F26190" s="31"/>
      <c r="G26190" s="33"/>
      <c r="I26190" s="33"/>
      <c r="J26190" s="33"/>
      <c r="AB26190" s="35"/>
    </row>
    <row r="26191" spans="1:28" s="6" customFormat="1" x14ac:dyDescent="0.15">
      <c r="A26191" s="6" t="s">
        <v>167</v>
      </c>
      <c r="E26191" s="31">
        <v>-69</v>
      </c>
      <c r="F26191" s="31"/>
      <c r="G26191" s="33"/>
      <c r="I26191" s="33"/>
      <c r="J26191" s="33"/>
      <c r="AB26191" s="35"/>
    </row>
    <row r="26192" spans="1:28" s="6" customFormat="1" x14ac:dyDescent="0.15">
      <c r="A26192" s="6" t="s">
        <v>167</v>
      </c>
      <c r="E26192" s="31">
        <v>-69</v>
      </c>
      <c r="F26192" s="31"/>
      <c r="G26192" s="33"/>
      <c r="I26192" s="33"/>
      <c r="J26192" s="33"/>
      <c r="AB26192" s="35"/>
    </row>
    <row r="26193" spans="1:28" s="6" customFormat="1" x14ac:dyDescent="0.15">
      <c r="A26193" s="6" t="s">
        <v>167</v>
      </c>
      <c r="E26193" s="31">
        <v>-69</v>
      </c>
      <c r="F26193" s="31"/>
      <c r="G26193" s="33"/>
      <c r="I26193" s="33"/>
      <c r="J26193" s="33"/>
      <c r="AB26193" s="35"/>
    </row>
    <row r="26194" spans="1:28" s="6" customFormat="1" x14ac:dyDescent="0.15">
      <c r="A26194" s="6" t="s">
        <v>167</v>
      </c>
      <c r="E26194" s="31">
        <v>-69</v>
      </c>
      <c r="F26194" s="31"/>
      <c r="G26194" s="33"/>
      <c r="I26194" s="33"/>
      <c r="J26194" s="33"/>
      <c r="AB26194" s="35"/>
    </row>
    <row r="26195" spans="1:28" s="6" customFormat="1" x14ac:dyDescent="0.15">
      <c r="A26195" s="6" t="s">
        <v>168</v>
      </c>
      <c r="E26195" s="31">
        <v>-66</v>
      </c>
      <c r="F26195" s="31"/>
      <c r="G26195" s="33"/>
      <c r="I26195" s="33"/>
      <c r="J26195" s="33"/>
      <c r="AB26195" s="35"/>
    </row>
    <row r="26196" spans="1:28" s="6" customFormat="1" x14ac:dyDescent="0.15">
      <c r="A26196" s="6" t="s">
        <v>168</v>
      </c>
      <c r="E26196" s="31">
        <v>-69</v>
      </c>
      <c r="F26196" s="31"/>
      <c r="G26196" s="33"/>
      <c r="I26196" s="33"/>
      <c r="J26196" s="33"/>
      <c r="AB26196" s="35"/>
    </row>
    <row r="26197" spans="1:28" s="6" customFormat="1" x14ac:dyDescent="0.15">
      <c r="A26197" s="6" t="s">
        <v>168</v>
      </c>
      <c r="E26197" s="31">
        <v>-69</v>
      </c>
      <c r="F26197" s="31"/>
      <c r="G26197" s="33"/>
      <c r="I26197" s="33"/>
      <c r="J26197" s="33"/>
      <c r="AB26197" s="35"/>
    </row>
    <row r="26198" spans="1:28" s="6" customFormat="1" x14ac:dyDescent="0.15">
      <c r="A26198" s="6" t="s">
        <v>168</v>
      </c>
      <c r="E26198" s="31">
        <v>-69</v>
      </c>
      <c r="F26198" s="31"/>
      <c r="G26198" s="33"/>
      <c r="I26198" s="33"/>
      <c r="J26198" s="33"/>
      <c r="AB26198" s="35"/>
    </row>
    <row r="26199" spans="1:28" s="6" customFormat="1" x14ac:dyDescent="0.15">
      <c r="A26199" s="6" t="s">
        <v>168</v>
      </c>
      <c r="E26199" s="31">
        <v>-69</v>
      </c>
      <c r="F26199" s="31"/>
      <c r="G26199" s="33"/>
      <c r="I26199" s="33"/>
      <c r="J26199" s="33"/>
      <c r="AB26199" s="35"/>
    </row>
    <row r="26200" spans="1:28" s="6" customFormat="1" x14ac:dyDescent="0.15">
      <c r="A26200" s="6" t="s">
        <v>168</v>
      </c>
      <c r="E26200" s="31">
        <v>-69</v>
      </c>
      <c r="F26200" s="31"/>
      <c r="G26200" s="33"/>
      <c r="I26200" s="33"/>
      <c r="J26200" s="33"/>
      <c r="AB26200" s="35"/>
    </row>
    <row r="26201" spans="1:28" s="6" customFormat="1" x14ac:dyDescent="0.15">
      <c r="A26201" s="6" t="s">
        <v>168</v>
      </c>
      <c r="E26201" s="31">
        <v>-69</v>
      </c>
      <c r="F26201" s="31"/>
      <c r="G26201" s="33"/>
      <c r="I26201" s="33"/>
      <c r="J26201" s="33"/>
      <c r="AB26201" s="35"/>
    </row>
    <row r="26202" spans="1:28" s="6" customFormat="1" x14ac:dyDescent="0.15">
      <c r="A26202" s="6" t="s">
        <v>168</v>
      </c>
      <c r="E26202" s="31">
        <v>-69</v>
      </c>
      <c r="F26202" s="31"/>
      <c r="G26202" s="33"/>
      <c r="I26202" s="33"/>
      <c r="J26202" s="33"/>
      <c r="AB26202" s="35"/>
    </row>
    <row r="26203" spans="1:28" s="6" customFormat="1" x14ac:dyDescent="0.15">
      <c r="A26203" s="6" t="s">
        <v>168</v>
      </c>
      <c r="E26203" s="31">
        <v>-69</v>
      </c>
      <c r="F26203" s="31"/>
      <c r="G26203" s="33"/>
      <c r="I26203" s="33"/>
      <c r="J26203" s="33"/>
      <c r="AB26203" s="35"/>
    </row>
    <row r="26204" spans="1:28" s="6" customFormat="1" x14ac:dyDescent="0.15">
      <c r="A26204" s="6" t="s">
        <v>168</v>
      </c>
      <c r="E26204" s="31">
        <v>-69</v>
      </c>
      <c r="F26204" s="31"/>
      <c r="G26204" s="33"/>
      <c r="I26204" s="33"/>
      <c r="J26204" s="33"/>
      <c r="AB26204" s="35"/>
    </row>
    <row r="26205" spans="1:28" s="6" customFormat="1" x14ac:dyDescent="0.15">
      <c r="A26205" s="6" t="s">
        <v>168</v>
      </c>
      <c r="E26205" s="31">
        <v>-69</v>
      </c>
      <c r="F26205" s="31"/>
      <c r="G26205" s="33"/>
      <c r="I26205" s="33"/>
      <c r="J26205" s="33"/>
      <c r="AB26205" s="35"/>
    </row>
    <row r="26206" spans="1:28" s="6" customFormat="1" x14ac:dyDescent="0.15">
      <c r="A26206" s="6" t="s">
        <v>168</v>
      </c>
      <c r="E26206" s="31">
        <v>-69</v>
      </c>
      <c r="F26206" s="31"/>
      <c r="G26206" s="33"/>
      <c r="I26206" s="33"/>
      <c r="J26206" s="33"/>
      <c r="AB26206" s="35"/>
    </row>
    <row r="26207" spans="1:28" s="6" customFormat="1" x14ac:dyDescent="0.15">
      <c r="A26207" s="6" t="s">
        <v>168</v>
      </c>
      <c r="E26207" s="31">
        <v>-69</v>
      </c>
      <c r="F26207" s="31"/>
      <c r="G26207" s="33"/>
      <c r="I26207" s="33"/>
      <c r="J26207" s="33"/>
      <c r="AB26207" s="35"/>
    </row>
    <row r="26208" spans="1:28" s="6" customFormat="1" x14ac:dyDescent="0.15">
      <c r="A26208" s="6" t="s">
        <v>168</v>
      </c>
      <c r="E26208" s="31">
        <v>-69</v>
      </c>
      <c r="F26208" s="31"/>
      <c r="G26208" s="33"/>
      <c r="I26208" s="33"/>
      <c r="J26208" s="33"/>
      <c r="AB26208" s="35"/>
    </row>
    <row r="26209" spans="1:28" s="6" customFormat="1" x14ac:dyDescent="0.15">
      <c r="A26209" s="6" t="s">
        <v>168</v>
      </c>
      <c r="E26209" s="31">
        <v>-69</v>
      </c>
      <c r="F26209" s="31"/>
      <c r="G26209" s="33"/>
      <c r="I26209" s="33"/>
      <c r="J26209" s="33"/>
      <c r="AB26209" s="35"/>
    </row>
    <row r="26210" spans="1:28" s="6" customFormat="1" x14ac:dyDescent="0.15">
      <c r="A26210" s="6" t="s">
        <v>168</v>
      </c>
      <c r="E26210" s="31">
        <v>-69</v>
      </c>
      <c r="F26210" s="31"/>
      <c r="G26210" s="33"/>
      <c r="I26210" s="33"/>
      <c r="J26210" s="33"/>
      <c r="AB26210" s="35"/>
    </row>
    <row r="26211" spans="1:28" s="6" customFormat="1" x14ac:dyDescent="0.15">
      <c r="A26211" s="6" t="s">
        <v>168</v>
      </c>
      <c r="E26211" s="31">
        <v>-69</v>
      </c>
      <c r="F26211" s="31"/>
      <c r="G26211" s="33"/>
      <c r="I26211" s="33"/>
      <c r="J26211" s="33"/>
      <c r="AB26211" s="35"/>
    </row>
    <row r="26212" spans="1:28" s="6" customFormat="1" x14ac:dyDescent="0.15">
      <c r="A26212" s="6" t="s">
        <v>168</v>
      </c>
      <c r="E26212" s="31">
        <v>-68</v>
      </c>
      <c r="F26212" s="31"/>
      <c r="G26212" s="33"/>
      <c r="I26212" s="33"/>
      <c r="J26212" s="33"/>
      <c r="AB26212" s="35"/>
    </row>
    <row r="26213" spans="1:28" s="6" customFormat="1" x14ac:dyDescent="0.15">
      <c r="A26213" s="6" t="s">
        <v>168</v>
      </c>
      <c r="E26213" s="31">
        <v>-66</v>
      </c>
      <c r="F26213" s="31"/>
      <c r="G26213" s="33"/>
      <c r="I26213" s="33"/>
      <c r="J26213" s="33"/>
      <c r="AB26213" s="35"/>
    </row>
    <row r="26214" spans="1:28" s="6" customFormat="1" x14ac:dyDescent="0.15">
      <c r="A26214" s="6" t="s">
        <v>168</v>
      </c>
      <c r="E26214" s="31">
        <v>-66</v>
      </c>
      <c r="F26214" s="31"/>
      <c r="G26214" s="33"/>
      <c r="I26214" s="33"/>
      <c r="J26214" s="33"/>
      <c r="AB26214" s="35"/>
    </row>
    <row r="26215" spans="1:28" s="6" customFormat="1" x14ac:dyDescent="0.15">
      <c r="A26215" s="6" t="s">
        <v>168</v>
      </c>
      <c r="E26215" s="31">
        <v>-66</v>
      </c>
      <c r="F26215" s="31"/>
      <c r="G26215" s="33"/>
      <c r="I26215" s="33"/>
      <c r="J26215" s="33"/>
      <c r="AB26215" s="35"/>
    </row>
    <row r="26216" spans="1:28" s="6" customFormat="1" x14ac:dyDescent="0.15">
      <c r="A26216" s="6" t="s">
        <v>168</v>
      </c>
      <c r="E26216" s="31">
        <v>-66</v>
      </c>
      <c r="F26216" s="31"/>
      <c r="G26216" s="33"/>
      <c r="I26216" s="33"/>
      <c r="J26216" s="33"/>
      <c r="AB26216" s="35"/>
    </row>
    <row r="26217" spans="1:28" s="6" customFormat="1" x14ac:dyDescent="0.15">
      <c r="A26217" s="6" t="s">
        <v>168</v>
      </c>
      <c r="E26217" s="31">
        <v>-66</v>
      </c>
      <c r="F26217" s="31"/>
      <c r="G26217" s="33"/>
      <c r="I26217" s="33"/>
      <c r="J26217" s="33"/>
      <c r="AB26217" s="35"/>
    </row>
    <row r="26218" spans="1:28" s="6" customFormat="1" x14ac:dyDescent="0.15">
      <c r="A26218" s="6" t="s">
        <v>168</v>
      </c>
      <c r="E26218" s="31">
        <v>-69</v>
      </c>
      <c r="F26218" s="31"/>
      <c r="G26218" s="33"/>
      <c r="I26218" s="33"/>
      <c r="J26218" s="33"/>
      <c r="AB26218" s="35"/>
    </row>
    <row r="26219" spans="1:28" s="6" customFormat="1" x14ac:dyDescent="0.15">
      <c r="A26219" s="6" t="s">
        <v>168</v>
      </c>
      <c r="E26219" s="31">
        <v>-69</v>
      </c>
      <c r="F26219" s="31"/>
      <c r="G26219" s="33"/>
      <c r="I26219" s="33"/>
      <c r="J26219" s="33"/>
      <c r="AB26219" s="35"/>
    </row>
    <row r="26220" spans="1:28" s="6" customFormat="1" x14ac:dyDescent="0.15">
      <c r="A26220" s="6" t="s">
        <v>168</v>
      </c>
      <c r="E26220" s="31">
        <v>-69</v>
      </c>
      <c r="F26220" s="31"/>
      <c r="G26220" s="33"/>
      <c r="I26220" s="33"/>
      <c r="J26220" s="33"/>
      <c r="AB26220" s="35"/>
    </row>
    <row r="26221" spans="1:28" s="6" customFormat="1" x14ac:dyDescent="0.15">
      <c r="A26221" s="6" t="s">
        <v>168</v>
      </c>
      <c r="E26221" s="31">
        <v>-69</v>
      </c>
      <c r="F26221" s="31"/>
      <c r="G26221" s="33"/>
      <c r="I26221" s="33"/>
      <c r="J26221" s="33"/>
      <c r="AB26221" s="35"/>
    </row>
    <row r="26222" spans="1:28" s="6" customFormat="1" x14ac:dyDescent="0.15">
      <c r="A26222" s="6" t="s">
        <v>168</v>
      </c>
      <c r="E26222" s="31">
        <v>-69</v>
      </c>
      <c r="F26222" s="31"/>
      <c r="G26222" s="33"/>
      <c r="I26222" s="33"/>
      <c r="J26222" s="33"/>
      <c r="AB26222" s="35"/>
    </row>
    <row r="26223" spans="1:28" s="6" customFormat="1" x14ac:dyDescent="0.15">
      <c r="A26223" s="6" t="s">
        <v>168</v>
      </c>
      <c r="E26223" s="31">
        <v>-69</v>
      </c>
      <c r="F26223" s="31"/>
      <c r="G26223" s="33"/>
      <c r="I26223" s="33"/>
      <c r="J26223" s="33"/>
      <c r="AB26223" s="35"/>
    </row>
    <row r="26224" spans="1:28" s="6" customFormat="1" x14ac:dyDescent="0.15">
      <c r="A26224" s="6" t="s">
        <v>168</v>
      </c>
      <c r="E26224" s="31">
        <v>-69</v>
      </c>
      <c r="F26224" s="31"/>
      <c r="G26224" s="33"/>
      <c r="I26224" s="33"/>
      <c r="J26224" s="33"/>
      <c r="AB26224" s="35"/>
    </row>
    <row r="26225" spans="1:28" s="6" customFormat="1" x14ac:dyDescent="0.15">
      <c r="A26225" s="6" t="s">
        <v>168</v>
      </c>
      <c r="E26225" s="31">
        <v>-69</v>
      </c>
      <c r="F26225" s="31"/>
      <c r="G26225" s="33"/>
      <c r="I26225" s="33"/>
      <c r="J26225" s="33"/>
      <c r="AB26225" s="35"/>
    </row>
    <row r="26226" spans="1:28" s="6" customFormat="1" x14ac:dyDescent="0.15">
      <c r="A26226" s="6" t="s">
        <v>168</v>
      </c>
      <c r="E26226" s="31">
        <v>-69</v>
      </c>
      <c r="F26226" s="31"/>
      <c r="G26226" s="33"/>
      <c r="I26226" s="33"/>
      <c r="J26226" s="33"/>
      <c r="AB26226" s="35"/>
    </row>
    <row r="26227" spans="1:28" s="6" customFormat="1" x14ac:dyDescent="0.15">
      <c r="A26227" s="6" t="s">
        <v>168</v>
      </c>
      <c r="E26227" s="31">
        <v>-69</v>
      </c>
      <c r="F26227" s="31"/>
      <c r="G26227" s="33"/>
      <c r="I26227" s="33"/>
      <c r="J26227" s="33"/>
      <c r="AB26227" s="35"/>
    </row>
    <row r="26228" spans="1:28" s="6" customFormat="1" x14ac:dyDescent="0.15">
      <c r="A26228" s="6" t="s">
        <v>168</v>
      </c>
      <c r="E26228" s="31">
        <v>-69</v>
      </c>
      <c r="F26228" s="31"/>
      <c r="G26228" s="33"/>
      <c r="I26228" s="33"/>
      <c r="J26228" s="33"/>
      <c r="AB26228" s="35"/>
    </row>
    <row r="26229" spans="1:28" s="6" customFormat="1" x14ac:dyDescent="0.15">
      <c r="A26229" s="6" t="s">
        <v>168</v>
      </c>
      <c r="E26229" s="31">
        <v>-69</v>
      </c>
      <c r="F26229" s="31"/>
      <c r="G26229" s="33"/>
      <c r="I26229" s="33"/>
      <c r="J26229" s="33"/>
      <c r="AB26229" s="35"/>
    </row>
    <row r="26230" spans="1:28" s="6" customFormat="1" x14ac:dyDescent="0.15">
      <c r="A26230" s="6" t="s">
        <v>168</v>
      </c>
      <c r="E26230" s="31">
        <v>-69</v>
      </c>
      <c r="F26230" s="31"/>
      <c r="G26230" s="33"/>
      <c r="I26230" s="33"/>
      <c r="J26230" s="33"/>
      <c r="AB26230" s="35"/>
    </row>
    <row r="26231" spans="1:28" s="6" customFormat="1" x14ac:dyDescent="0.15">
      <c r="A26231" s="6" t="s">
        <v>168</v>
      </c>
      <c r="E26231" s="31">
        <v>-69</v>
      </c>
      <c r="F26231" s="31"/>
      <c r="G26231" s="33"/>
      <c r="I26231" s="33"/>
      <c r="J26231" s="33"/>
      <c r="AB26231" s="35"/>
    </row>
    <row r="26232" spans="1:28" s="6" customFormat="1" x14ac:dyDescent="0.15">
      <c r="A26232" s="6" t="s">
        <v>168</v>
      </c>
      <c r="E26232" s="31">
        <v>-68</v>
      </c>
      <c r="F26232" s="31"/>
      <c r="G26232" s="33"/>
      <c r="I26232" s="33"/>
      <c r="J26232" s="33"/>
      <c r="AB26232" s="35"/>
    </row>
    <row r="26233" spans="1:28" s="6" customFormat="1" x14ac:dyDescent="0.15">
      <c r="A26233" s="6" t="s">
        <v>168</v>
      </c>
      <c r="E26233" s="31">
        <v>-68</v>
      </c>
      <c r="F26233" s="31"/>
      <c r="G26233" s="33"/>
      <c r="I26233" s="33"/>
      <c r="J26233" s="33"/>
      <c r="AB26233" s="35"/>
    </row>
    <row r="26234" spans="1:28" s="6" customFormat="1" x14ac:dyDescent="0.15">
      <c r="A26234" s="6" t="s">
        <v>168</v>
      </c>
      <c r="E26234" s="31">
        <v>-68</v>
      </c>
      <c r="F26234" s="31"/>
      <c r="G26234" s="33"/>
      <c r="I26234" s="33"/>
      <c r="J26234" s="33"/>
      <c r="AB26234" s="35"/>
    </row>
    <row r="26235" spans="1:28" s="6" customFormat="1" x14ac:dyDescent="0.15">
      <c r="A26235" s="6" t="s">
        <v>168</v>
      </c>
      <c r="E26235" s="31">
        <v>-69</v>
      </c>
      <c r="F26235" s="31"/>
      <c r="G26235" s="33"/>
      <c r="I26235" s="33"/>
      <c r="J26235" s="33"/>
      <c r="AB26235" s="35"/>
    </row>
    <row r="26236" spans="1:28" s="6" customFormat="1" x14ac:dyDescent="0.15">
      <c r="A26236" s="6" t="s">
        <v>168</v>
      </c>
      <c r="E26236" s="31">
        <v>-69</v>
      </c>
      <c r="F26236" s="31"/>
      <c r="G26236" s="33"/>
      <c r="I26236" s="33"/>
      <c r="J26236" s="33"/>
      <c r="AB26236" s="35"/>
    </row>
    <row r="26237" spans="1:28" s="6" customFormat="1" x14ac:dyDescent="0.15">
      <c r="A26237" s="6" t="s">
        <v>168</v>
      </c>
      <c r="E26237" s="31">
        <v>-69</v>
      </c>
      <c r="F26237" s="31"/>
      <c r="G26237" s="33"/>
      <c r="I26237" s="33"/>
      <c r="J26237" s="33"/>
      <c r="AB26237" s="35"/>
    </row>
    <row r="26238" spans="1:28" s="6" customFormat="1" x14ac:dyDescent="0.15">
      <c r="A26238" s="6" t="s">
        <v>168</v>
      </c>
      <c r="E26238" s="31">
        <v>-66</v>
      </c>
      <c r="F26238" s="31"/>
      <c r="G26238" s="33"/>
      <c r="I26238" s="33"/>
      <c r="J26238" s="33"/>
      <c r="AB26238" s="35"/>
    </row>
    <row r="26239" spans="1:28" s="6" customFormat="1" x14ac:dyDescent="0.15">
      <c r="A26239" s="6" t="s">
        <v>168</v>
      </c>
      <c r="E26239" s="31">
        <v>-66</v>
      </c>
      <c r="F26239" s="31"/>
      <c r="G26239" s="33"/>
      <c r="I26239" s="33"/>
      <c r="J26239" s="33"/>
      <c r="AB26239" s="35"/>
    </row>
    <row r="26240" spans="1:28" s="6" customFormat="1" x14ac:dyDescent="0.15">
      <c r="A26240" s="6" t="s">
        <v>168</v>
      </c>
      <c r="E26240" s="31">
        <v>-67</v>
      </c>
      <c r="F26240" s="31"/>
      <c r="G26240" s="33"/>
      <c r="I26240" s="33"/>
      <c r="J26240" s="33"/>
      <c r="AB26240" s="35"/>
    </row>
    <row r="26241" spans="1:28" s="6" customFormat="1" x14ac:dyDescent="0.15">
      <c r="A26241" s="6" t="s">
        <v>168</v>
      </c>
      <c r="E26241" s="31">
        <v>-67</v>
      </c>
      <c r="F26241" s="31"/>
      <c r="G26241" s="33"/>
      <c r="I26241" s="33"/>
      <c r="J26241" s="33"/>
      <c r="AB26241" s="35"/>
    </row>
    <row r="26242" spans="1:28" s="6" customFormat="1" x14ac:dyDescent="0.15">
      <c r="A26242" s="6" t="s">
        <v>168</v>
      </c>
      <c r="E26242" s="31">
        <v>-67</v>
      </c>
      <c r="F26242" s="31"/>
      <c r="G26242" s="33"/>
      <c r="I26242" s="33"/>
      <c r="J26242" s="33"/>
      <c r="AB26242" s="35"/>
    </row>
    <row r="26243" spans="1:28" s="6" customFormat="1" x14ac:dyDescent="0.15">
      <c r="A26243" s="6" t="s">
        <v>168</v>
      </c>
      <c r="E26243" s="31">
        <v>-67</v>
      </c>
      <c r="F26243" s="31"/>
      <c r="G26243" s="33"/>
      <c r="I26243" s="33"/>
      <c r="J26243" s="33"/>
      <c r="AB26243" s="35"/>
    </row>
    <row r="26244" spans="1:28" s="6" customFormat="1" x14ac:dyDescent="0.15">
      <c r="A26244" s="6" t="s">
        <v>168</v>
      </c>
      <c r="E26244" s="31">
        <v>-67</v>
      </c>
      <c r="F26244" s="31"/>
      <c r="G26244" s="33"/>
      <c r="I26244" s="33"/>
      <c r="J26244" s="33"/>
      <c r="AB26244" s="35"/>
    </row>
    <row r="26245" spans="1:28" s="6" customFormat="1" x14ac:dyDescent="0.15">
      <c r="A26245" s="6" t="s">
        <v>168</v>
      </c>
      <c r="E26245" s="31">
        <v>-67</v>
      </c>
      <c r="F26245" s="31"/>
      <c r="G26245" s="33"/>
      <c r="I26245" s="33"/>
      <c r="J26245" s="33"/>
      <c r="AB26245" s="35"/>
    </row>
    <row r="26246" spans="1:28" s="6" customFormat="1" x14ac:dyDescent="0.15">
      <c r="A26246" s="6" t="s">
        <v>168</v>
      </c>
      <c r="E26246" s="31">
        <v>-69</v>
      </c>
      <c r="F26246" s="31"/>
      <c r="G26246" s="33"/>
      <c r="I26246" s="33"/>
      <c r="J26246" s="33"/>
      <c r="AB26246" s="35"/>
    </row>
    <row r="26247" spans="1:28" s="6" customFormat="1" x14ac:dyDescent="0.15">
      <c r="A26247" s="6" t="s">
        <v>168</v>
      </c>
      <c r="E26247" s="31">
        <v>-69</v>
      </c>
      <c r="F26247" s="31"/>
      <c r="G26247" s="33"/>
      <c r="I26247" s="33"/>
      <c r="J26247" s="33"/>
      <c r="AB26247" s="35"/>
    </row>
    <row r="26248" spans="1:28" s="6" customFormat="1" x14ac:dyDescent="0.15">
      <c r="A26248" s="6" t="s">
        <v>168</v>
      </c>
      <c r="E26248" s="31">
        <v>-69</v>
      </c>
      <c r="F26248" s="31"/>
      <c r="G26248" s="33"/>
      <c r="I26248" s="33"/>
      <c r="J26248" s="33"/>
      <c r="AB26248" s="35"/>
    </row>
    <row r="26249" spans="1:28" s="6" customFormat="1" x14ac:dyDescent="0.15">
      <c r="A26249" s="6" t="s">
        <v>168</v>
      </c>
      <c r="E26249" s="31">
        <v>-71</v>
      </c>
      <c r="F26249" s="31"/>
      <c r="G26249" s="33"/>
      <c r="I26249" s="33"/>
      <c r="J26249" s="33"/>
      <c r="AB26249" s="35"/>
    </row>
    <row r="26250" spans="1:28" s="6" customFormat="1" x14ac:dyDescent="0.15">
      <c r="A26250" s="6" t="s">
        <v>168</v>
      </c>
      <c r="E26250" s="31">
        <v>-71</v>
      </c>
      <c r="F26250" s="31"/>
      <c r="G26250" s="33"/>
      <c r="I26250" s="33"/>
      <c r="J26250" s="33"/>
      <c r="AB26250" s="35"/>
    </row>
    <row r="26251" spans="1:28" s="6" customFormat="1" x14ac:dyDescent="0.15">
      <c r="A26251" s="6" t="s">
        <v>168</v>
      </c>
      <c r="E26251" s="31">
        <v>-71</v>
      </c>
      <c r="F26251" s="31"/>
      <c r="G26251" s="33"/>
      <c r="I26251" s="33"/>
      <c r="J26251" s="33"/>
      <c r="AB26251" s="35"/>
    </row>
    <row r="26252" spans="1:28" s="6" customFormat="1" x14ac:dyDescent="0.15">
      <c r="A26252" s="6" t="s">
        <v>168</v>
      </c>
      <c r="E26252" s="31">
        <v>-71</v>
      </c>
      <c r="F26252" s="31"/>
      <c r="G26252" s="33"/>
      <c r="I26252" s="33"/>
      <c r="J26252" s="33"/>
      <c r="AB26252" s="35"/>
    </row>
    <row r="26253" spans="1:28" s="6" customFormat="1" x14ac:dyDescent="0.15">
      <c r="A26253" s="6" t="s">
        <v>168</v>
      </c>
      <c r="E26253" s="31">
        <v>-71</v>
      </c>
      <c r="F26253" s="31"/>
      <c r="G26253" s="33"/>
      <c r="I26253" s="33"/>
      <c r="J26253" s="33"/>
      <c r="AB26253" s="35"/>
    </row>
    <row r="26254" spans="1:28" s="6" customFormat="1" x14ac:dyDescent="0.15">
      <c r="A26254" s="6" t="s">
        <v>168</v>
      </c>
      <c r="E26254" s="31">
        <v>-70</v>
      </c>
      <c r="F26254" s="31"/>
      <c r="G26254" s="33"/>
      <c r="I26254" s="33"/>
      <c r="J26254" s="33"/>
      <c r="AB26254" s="35"/>
    </row>
    <row r="26255" spans="1:28" s="6" customFormat="1" x14ac:dyDescent="0.15">
      <c r="A26255" s="6" t="s">
        <v>168</v>
      </c>
      <c r="E26255" s="31">
        <v>-75</v>
      </c>
      <c r="F26255" s="31"/>
      <c r="G26255" s="33"/>
      <c r="I26255" s="33"/>
      <c r="J26255" s="33"/>
      <c r="AB26255" s="35"/>
    </row>
    <row r="26256" spans="1:28" s="6" customFormat="1" x14ac:dyDescent="0.15">
      <c r="A26256" s="6" t="s">
        <v>168</v>
      </c>
      <c r="E26256" s="31">
        <v>-75</v>
      </c>
      <c r="F26256" s="31"/>
      <c r="G26256" s="33"/>
      <c r="I26256" s="33"/>
      <c r="J26256" s="33"/>
      <c r="AB26256" s="35"/>
    </row>
    <row r="26257" spans="1:28" s="6" customFormat="1" x14ac:dyDescent="0.15">
      <c r="A26257" s="6" t="s">
        <v>168</v>
      </c>
      <c r="E26257" s="31">
        <v>-70</v>
      </c>
      <c r="F26257" s="31"/>
      <c r="G26257" s="33"/>
      <c r="I26257" s="33"/>
      <c r="J26257" s="33"/>
      <c r="AB26257" s="35"/>
    </row>
    <row r="26258" spans="1:28" s="6" customFormat="1" x14ac:dyDescent="0.15">
      <c r="A26258" s="6" t="s">
        <v>168</v>
      </c>
      <c r="E26258" s="31">
        <v>-70</v>
      </c>
      <c r="F26258" s="31"/>
      <c r="G26258" s="33"/>
      <c r="I26258" s="33"/>
      <c r="J26258" s="33"/>
      <c r="AB26258" s="35"/>
    </row>
    <row r="26259" spans="1:28" s="6" customFormat="1" x14ac:dyDescent="0.15">
      <c r="A26259" s="6" t="s">
        <v>168</v>
      </c>
      <c r="E26259" s="31">
        <v>-70</v>
      </c>
      <c r="F26259" s="31"/>
      <c r="G26259" s="33"/>
      <c r="I26259" s="33"/>
      <c r="J26259" s="33"/>
      <c r="AB26259" s="35"/>
    </row>
    <row r="26260" spans="1:28" s="6" customFormat="1" x14ac:dyDescent="0.15">
      <c r="A26260" s="6" t="s">
        <v>168</v>
      </c>
      <c r="E26260" s="31">
        <v>-70</v>
      </c>
      <c r="F26260" s="31"/>
      <c r="G26260" s="33"/>
      <c r="I26260" s="33"/>
      <c r="J26260" s="33"/>
      <c r="AB26260" s="35"/>
    </row>
    <row r="26261" spans="1:28" s="6" customFormat="1" x14ac:dyDescent="0.15">
      <c r="A26261" s="6" t="s">
        <v>168</v>
      </c>
      <c r="E26261" s="31">
        <v>-70</v>
      </c>
      <c r="F26261" s="31"/>
      <c r="G26261" s="33"/>
      <c r="I26261" s="33"/>
      <c r="J26261" s="33"/>
      <c r="AB26261" s="35"/>
    </row>
    <row r="26262" spans="1:28" s="6" customFormat="1" x14ac:dyDescent="0.15">
      <c r="A26262" s="6" t="s">
        <v>168</v>
      </c>
      <c r="E26262" s="31">
        <v>-70</v>
      </c>
      <c r="F26262" s="31"/>
      <c r="G26262" s="33"/>
      <c r="I26262" s="33"/>
      <c r="J26262" s="33"/>
      <c r="AB26262" s="35"/>
    </row>
    <row r="26263" spans="1:28" s="6" customFormat="1" x14ac:dyDescent="0.15">
      <c r="A26263" s="6" t="s">
        <v>168</v>
      </c>
      <c r="E26263" s="31">
        <v>-70</v>
      </c>
      <c r="F26263" s="31"/>
      <c r="G26263" s="33"/>
      <c r="I26263" s="33"/>
      <c r="J26263" s="33"/>
      <c r="AB26263" s="35"/>
    </row>
    <row r="26264" spans="1:28" s="6" customFormat="1" x14ac:dyDescent="0.15">
      <c r="A26264" s="6" t="s">
        <v>168</v>
      </c>
      <c r="E26264" s="31">
        <v>-73</v>
      </c>
      <c r="F26264" s="31"/>
      <c r="G26264" s="33"/>
      <c r="I26264" s="33"/>
      <c r="J26264" s="33"/>
      <c r="AB26264" s="35"/>
    </row>
    <row r="26265" spans="1:28" s="6" customFormat="1" x14ac:dyDescent="0.15">
      <c r="A26265" s="6" t="s">
        <v>168</v>
      </c>
      <c r="E26265" s="31">
        <v>-73</v>
      </c>
      <c r="F26265" s="31"/>
      <c r="G26265" s="33"/>
      <c r="I26265" s="33"/>
      <c r="J26265" s="33"/>
      <c r="AB26265" s="35"/>
    </row>
    <row r="26266" spans="1:28" s="6" customFormat="1" x14ac:dyDescent="0.15">
      <c r="A26266" s="6" t="s">
        <v>168</v>
      </c>
      <c r="E26266" s="31">
        <v>-73</v>
      </c>
      <c r="F26266" s="31"/>
      <c r="G26266" s="33"/>
      <c r="I26266" s="33"/>
      <c r="J26266" s="33"/>
      <c r="AB26266" s="35"/>
    </row>
    <row r="26267" spans="1:28" s="6" customFormat="1" x14ac:dyDescent="0.15">
      <c r="A26267" s="6" t="s">
        <v>168</v>
      </c>
      <c r="E26267" s="31">
        <v>-73</v>
      </c>
      <c r="F26267" s="31"/>
      <c r="G26267" s="33"/>
      <c r="I26267" s="33"/>
      <c r="J26267" s="33"/>
      <c r="AB26267" s="35"/>
    </row>
    <row r="26268" spans="1:28" s="6" customFormat="1" x14ac:dyDescent="0.15">
      <c r="A26268" s="6" t="s">
        <v>168</v>
      </c>
      <c r="E26268" s="31">
        <v>-73</v>
      </c>
      <c r="F26268" s="31"/>
      <c r="G26268" s="33"/>
      <c r="I26268" s="33"/>
      <c r="J26268" s="33"/>
      <c r="AB26268" s="35"/>
    </row>
    <row r="26269" spans="1:28" s="6" customFormat="1" x14ac:dyDescent="0.15">
      <c r="A26269" s="6" t="s">
        <v>168</v>
      </c>
      <c r="E26269" s="31">
        <v>-73</v>
      </c>
      <c r="F26269" s="31"/>
      <c r="G26269" s="33"/>
      <c r="I26269" s="33"/>
      <c r="J26269" s="33"/>
      <c r="AB26269" s="35"/>
    </row>
    <row r="26270" spans="1:28" s="6" customFormat="1" x14ac:dyDescent="0.15">
      <c r="A26270" s="6" t="s">
        <v>168</v>
      </c>
      <c r="E26270" s="31">
        <v>-73</v>
      </c>
      <c r="F26270" s="31"/>
      <c r="G26270" s="33"/>
      <c r="I26270" s="33"/>
      <c r="J26270" s="33"/>
      <c r="AB26270" s="35"/>
    </row>
    <row r="26271" spans="1:28" s="6" customFormat="1" x14ac:dyDescent="0.15">
      <c r="A26271" s="6" t="s">
        <v>168</v>
      </c>
      <c r="E26271" s="31">
        <v>-75</v>
      </c>
      <c r="F26271" s="31"/>
      <c r="G26271" s="33"/>
      <c r="I26271" s="33"/>
      <c r="J26271" s="33"/>
      <c r="AB26271" s="35"/>
    </row>
    <row r="26272" spans="1:28" s="6" customFormat="1" x14ac:dyDescent="0.15">
      <c r="A26272" s="6" t="s">
        <v>168</v>
      </c>
      <c r="E26272" s="31">
        <v>-75</v>
      </c>
      <c r="F26272" s="31"/>
      <c r="G26272" s="33"/>
      <c r="I26272" s="33"/>
      <c r="J26272" s="33"/>
      <c r="AB26272" s="35"/>
    </row>
    <row r="26273" spans="1:28" s="6" customFormat="1" x14ac:dyDescent="0.15">
      <c r="A26273" s="6" t="s">
        <v>168</v>
      </c>
      <c r="E26273" s="31">
        <v>-77</v>
      </c>
      <c r="F26273" s="31"/>
      <c r="G26273" s="33"/>
      <c r="I26273" s="33"/>
      <c r="J26273" s="33"/>
      <c r="AB26273" s="35"/>
    </row>
    <row r="26274" spans="1:28" s="6" customFormat="1" x14ac:dyDescent="0.15">
      <c r="A26274" s="6" t="s">
        <v>168</v>
      </c>
      <c r="E26274" s="31">
        <v>-79</v>
      </c>
      <c r="F26274" s="31"/>
      <c r="G26274" s="33"/>
      <c r="I26274" s="33"/>
      <c r="J26274" s="33"/>
      <c r="AB26274" s="35"/>
    </row>
    <row r="26275" spans="1:28" s="6" customFormat="1" x14ac:dyDescent="0.15">
      <c r="A26275" s="6" t="s">
        <v>168</v>
      </c>
      <c r="E26275" s="31">
        <v>-79</v>
      </c>
      <c r="F26275" s="31"/>
      <c r="G26275" s="33"/>
      <c r="I26275" s="33"/>
      <c r="J26275" s="33"/>
      <c r="AB26275" s="35"/>
    </row>
    <row r="26276" spans="1:28" s="6" customFormat="1" x14ac:dyDescent="0.15">
      <c r="A26276" s="6" t="s">
        <v>168</v>
      </c>
      <c r="E26276" s="31">
        <v>-79</v>
      </c>
      <c r="F26276" s="31"/>
      <c r="G26276" s="33"/>
      <c r="I26276" s="33"/>
      <c r="J26276" s="33"/>
      <c r="AB26276" s="35"/>
    </row>
    <row r="26277" spans="1:28" s="6" customFormat="1" x14ac:dyDescent="0.15">
      <c r="A26277" s="6" t="s">
        <v>168</v>
      </c>
      <c r="E26277" s="31">
        <v>-68</v>
      </c>
      <c r="F26277" s="31"/>
      <c r="G26277" s="33"/>
      <c r="I26277" s="33"/>
      <c r="J26277" s="33"/>
      <c r="AB26277" s="35"/>
    </row>
    <row r="26278" spans="1:28" s="6" customFormat="1" x14ac:dyDescent="0.15">
      <c r="A26278" s="6" t="s">
        <v>168</v>
      </c>
      <c r="E26278" s="31">
        <v>-68</v>
      </c>
      <c r="F26278" s="31"/>
      <c r="G26278" s="33"/>
      <c r="I26278" s="33"/>
      <c r="J26278" s="33"/>
      <c r="AB26278" s="35"/>
    </row>
    <row r="26279" spans="1:28" s="6" customFormat="1" x14ac:dyDescent="0.15">
      <c r="A26279" s="6" t="s">
        <v>168</v>
      </c>
      <c r="E26279" s="31">
        <v>-77</v>
      </c>
      <c r="F26279" s="31"/>
      <c r="G26279" s="33"/>
      <c r="I26279" s="33"/>
      <c r="J26279" s="33"/>
      <c r="AB26279" s="35"/>
    </row>
    <row r="26280" spans="1:28" s="6" customFormat="1" x14ac:dyDescent="0.15">
      <c r="A26280" s="6" t="s">
        <v>168</v>
      </c>
      <c r="E26280" s="31">
        <v>-77</v>
      </c>
      <c r="F26280" s="31"/>
      <c r="G26280" s="33"/>
      <c r="I26280" s="33"/>
      <c r="J26280" s="33"/>
      <c r="AB26280" s="35"/>
    </row>
    <row r="26281" spans="1:28" s="6" customFormat="1" x14ac:dyDescent="0.15">
      <c r="A26281" s="6" t="s">
        <v>168</v>
      </c>
      <c r="E26281" s="31">
        <v>-77</v>
      </c>
      <c r="F26281" s="31"/>
      <c r="G26281" s="33"/>
      <c r="I26281" s="33"/>
      <c r="J26281" s="33"/>
      <c r="AB26281" s="35"/>
    </row>
    <row r="26282" spans="1:28" s="6" customFormat="1" x14ac:dyDescent="0.15">
      <c r="A26282" s="6" t="s">
        <v>168</v>
      </c>
      <c r="E26282" s="31">
        <v>-74</v>
      </c>
      <c r="F26282" s="31"/>
      <c r="G26282" s="33"/>
      <c r="I26282" s="33"/>
      <c r="J26282" s="33"/>
      <c r="AB26282" s="35"/>
    </row>
    <row r="26283" spans="1:28" s="6" customFormat="1" x14ac:dyDescent="0.15">
      <c r="A26283" s="6" t="s">
        <v>168</v>
      </c>
      <c r="E26283" s="31">
        <v>-74</v>
      </c>
      <c r="F26283" s="31"/>
      <c r="G26283" s="33"/>
      <c r="I26283" s="33"/>
      <c r="J26283" s="33"/>
      <c r="AB26283" s="35"/>
    </row>
    <row r="26284" spans="1:28" s="6" customFormat="1" x14ac:dyDescent="0.15">
      <c r="A26284" s="6" t="s">
        <v>168</v>
      </c>
      <c r="E26284" s="31">
        <v>-74</v>
      </c>
      <c r="F26284" s="31"/>
      <c r="G26284" s="33"/>
      <c r="I26284" s="33"/>
      <c r="J26284" s="33"/>
      <c r="AB26284" s="35"/>
    </row>
    <row r="26285" spans="1:28" s="6" customFormat="1" x14ac:dyDescent="0.15">
      <c r="A26285" s="6" t="s">
        <v>168</v>
      </c>
      <c r="E26285" s="31">
        <v>-74</v>
      </c>
      <c r="F26285" s="31"/>
      <c r="G26285" s="33"/>
      <c r="I26285" s="33"/>
      <c r="J26285" s="33"/>
      <c r="AB26285" s="35"/>
    </row>
    <row r="26286" spans="1:28" s="6" customFormat="1" x14ac:dyDescent="0.15">
      <c r="A26286" s="6" t="s">
        <v>168</v>
      </c>
      <c r="E26286" s="31">
        <v>-74</v>
      </c>
      <c r="F26286" s="31"/>
      <c r="G26286" s="33"/>
      <c r="I26286" s="33"/>
      <c r="J26286" s="33"/>
      <c r="AB26286" s="35"/>
    </row>
    <row r="26287" spans="1:28" s="6" customFormat="1" x14ac:dyDescent="0.15">
      <c r="A26287" s="6" t="s">
        <v>168</v>
      </c>
      <c r="E26287" s="31">
        <v>-74</v>
      </c>
      <c r="F26287" s="31"/>
      <c r="G26287" s="33"/>
      <c r="I26287" s="33"/>
      <c r="J26287" s="33"/>
      <c r="AB26287" s="35"/>
    </row>
    <row r="26288" spans="1:28" s="6" customFormat="1" x14ac:dyDescent="0.15">
      <c r="A26288" s="6" t="s">
        <v>168</v>
      </c>
      <c r="E26288" s="31">
        <v>-74</v>
      </c>
      <c r="F26288" s="31"/>
      <c r="G26288" s="33"/>
      <c r="I26288" s="33"/>
      <c r="J26288" s="33"/>
      <c r="AB26288" s="35"/>
    </row>
    <row r="26289" spans="1:28" s="6" customFormat="1" x14ac:dyDescent="0.15">
      <c r="A26289" s="6" t="s">
        <v>168</v>
      </c>
      <c r="E26289" s="31">
        <v>-74</v>
      </c>
      <c r="F26289" s="31"/>
      <c r="G26289" s="33"/>
      <c r="I26289" s="33"/>
      <c r="J26289" s="33"/>
      <c r="AB26289" s="35"/>
    </row>
    <row r="26290" spans="1:28" s="6" customFormat="1" x14ac:dyDescent="0.15">
      <c r="A26290" s="6" t="s">
        <v>168</v>
      </c>
      <c r="E26290" s="31">
        <v>-74</v>
      </c>
      <c r="F26290" s="31"/>
      <c r="G26290" s="33"/>
      <c r="I26290" s="33"/>
      <c r="J26290" s="33"/>
      <c r="AB26290" s="35"/>
    </row>
    <row r="26291" spans="1:28" s="6" customFormat="1" x14ac:dyDescent="0.15">
      <c r="A26291" s="6" t="s">
        <v>168</v>
      </c>
      <c r="E26291" s="31">
        <v>-72</v>
      </c>
      <c r="F26291" s="31"/>
      <c r="G26291" s="33"/>
      <c r="I26291" s="33"/>
      <c r="J26291" s="33"/>
      <c r="AB26291" s="35"/>
    </row>
    <row r="26292" spans="1:28" s="6" customFormat="1" x14ac:dyDescent="0.15">
      <c r="A26292" s="6" t="s">
        <v>168</v>
      </c>
      <c r="E26292" s="31">
        <v>-72</v>
      </c>
      <c r="F26292" s="31"/>
      <c r="G26292" s="33"/>
      <c r="I26292" s="33"/>
      <c r="J26292" s="33"/>
      <c r="AB26292" s="35"/>
    </row>
    <row r="26293" spans="1:28" s="6" customFormat="1" x14ac:dyDescent="0.15">
      <c r="A26293" s="6" t="s">
        <v>168</v>
      </c>
      <c r="E26293" s="31">
        <v>-72</v>
      </c>
      <c r="F26293" s="31"/>
      <c r="G26293" s="33"/>
      <c r="I26293" s="33"/>
      <c r="J26293" s="33"/>
      <c r="AB26293" s="35"/>
    </row>
    <row r="26294" spans="1:28" s="6" customFormat="1" x14ac:dyDescent="0.15">
      <c r="A26294" s="6" t="s">
        <v>168</v>
      </c>
      <c r="E26294" s="31">
        <v>-72</v>
      </c>
      <c r="F26294" s="31"/>
      <c r="G26294" s="33"/>
      <c r="I26294" s="33"/>
      <c r="J26294" s="33"/>
      <c r="AB26294" s="35"/>
    </row>
    <row r="26295" spans="1:28" s="6" customFormat="1" x14ac:dyDescent="0.15">
      <c r="A26295" s="6" t="s">
        <v>168</v>
      </c>
      <c r="E26295" s="31">
        <v>-72</v>
      </c>
      <c r="F26295" s="31"/>
      <c r="G26295" s="33"/>
      <c r="I26295" s="33"/>
      <c r="J26295" s="33"/>
      <c r="AB26295" s="35"/>
    </row>
    <row r="26296" spans="1:28" s="6" customFormat="1" x14ac:dyDescent="0.15">
      <c r="A26296" s="6" t="s">
        <v>168</v>
      </c>
      <c r="E26296" s="31">
        <v>-72</v>
      </c>
      <c r="F26296" s="31"/>
      <c r="G26296" s="33"/>
      <c r="I26296" s="33"/>
      <c r="J26296" s="33"/>
      <c r="AB26296" s="35"/>
    </row>
    <row r="26297" spans="1:28" s="6" customFormat="1" x14ac:dyDescent="0.15">
      <c r="A26297" s="6" t="s">
        <v>168</v>
      </c>
      <c r="E26297" s="31">
        <v>-72</v>
      </c>
      <c r="F26297" s="31"/>
      <c r="G26297" s="33"/>
      <c r="I26297" s="33"/>
      <c r="J26297" s="33"/>
      <c r="AB26297" s="35"/>
    </row>
    <row r="26298" spans="1:28" s="6" customFormat="1" x14ac:dyDescent="0.15">
      <c r="A26298" s="6" t="s">
        <v>168</v>
      </c>
      <c r="E26298" s="31">
        <v>-72</v>
      </c>
      <c r="F26298" s="31"/>
      <c r="G26298" s="33"/>
      <c r="I26298" s="33"/>
      <c r="J26298" s="33"/>
      <c r="AB26298" s="35"/>
    </row>
    <row r="26299" spans="1:28" s="6" customFormat="1" x14ac:dyDescent="0.15">
      <c r="A26299" s="6" t="s">
        <v>168</v>
      </c>
      <c r="E26299" s="31">
        <v>-72</v>
      </c>
      <c r="F26299" s="31"/>
      <c r="G26299" s="33"/>
      <c r="I26299" s="33"/>
      <c r="J26299" s="33"/>
      <c r="AB26299" s="35"/>
    </row>
    <row r="26300" spans="1:28" s="6" customFormat="1" x14ac:dyDescent="0.15">
      <c r="A26300" s="6" t="s">
        <v>168</v>
      </c>
      <c r="E26300" s="31">
        <v>-72</v>
      </c>
      <c r="F26300" s="31"/>
      <c r="G26300" s="33"/>
      <c r="I26300" s="33"/>
      <c r="J26300" s="33"/>
      <c r="AB26300" s="35"/>
    </row>
    <row r="26301" spans="1:28" s="6" customFormat="1" x14ac:dyDescent="0.15">
      <c r="A26301" s="6" t="s">
        <v>168</v>
      </c>
      <c r="E26301" s="31">
        <v>-72</v>
      </c>
      <c r="F26301" s="31"/>
      <c r="G26301" s="33"/>
      <c r="I26301" s="33"/>
      <c r="J26301" s="33"/>
      <c r="AB26301" s="35"/>
    </row>
    <row r="26302" spans="1:28" s="6" customFormat="1" x14ac:dyDescent="0.15">
      <c r="A26302" s="6" t="s">
        <v>168</v>
      </c>
      <c r="E26302" s="31">
        <v>-72</v>
      </c>
      <c r="F26302" s="31"/>
      <c r="G26302" s="33"/>
      <c r="I26302" s="33"/>
      <c r="J26302" s="33"/>
      <c r="AB26302" s="35"/>
    </row>
    <row r="26303" spans="1:28" s="6" customFormat="1" x14ac:dyDescent="0.15">
      <c r="A26303" s="6" t="s">
        <v>168</v>
      </c>
      <c r="E26303" s="31">
        <v>-72</v>
      </c>
      <c r="F26303" s="31"/>
      <c r="G26303" s="33"/>
      <c r="I26303" s="33"/>
      <c r="J26303" s="33"/>
      <c r="AB26303" s="35"/>
    </row>
    <row r="26304" spans="1:28" s="6" customFormat="1" x14ac:dyDescent="0.15">
      <c r="A26304" s="6" t="s">
        <v>168</v>
      </c>
      <c r="E26304" s="31">
        <v>-72</v>
      </c>
      <c r="F26304" s="31"/>
      <c r="G26304" s="33"/>
      <c r="I26304" s="33"/>
      <c r="J26304" s="33"/>
      <c r="AB26304" s="35"/>
    </row>
    <row r="26305" spans="1:28" s="6" customFormat="1" x14ac:dyDescent="0.15">
      <c r="A26305" s="6" t="s">
        <v>168</v>
      </c>
      <c r="E26305" s="31">
        <v>-72</v>
      </c>
      <c r="F26305" s="31"/>
      <c r="G26305" s="33"/>
      <c r="I26305" s="33"/>
      <c r="J26305" s="33"/>
      <c r="AB26305" s="35"/>
    </row>
    <row r="26306" spans="1:28" s="6" customFormat="1" x14ac:dyDescent="0.15">
      <c r="A26306" s="6" t="s">
        <v>168</v>
      </c>
      <c r="E26306" s="31">
        <v>-72</v>
      </c>
      <c r="F26306" s="31"/>
      <c r="G26306" s="33"/>
      <c r="I26306" s="33"/>
      <c r="J26306" s="33"/>
      <c r="AB26306" s="35"/>
    </row>
    <row r="26307" spans="1:28" s="6" customFormat="1" x14ac:dyDescent="0.15">
      <c r="A26307" s="6" t="s">
        <v>168</v>
      </c>
      <c r="E26307" s="31">
        <v>-72</v>
      </c>
      <c r="F26307" s="31"/>
      <c r="G26307" s="33"/>
      <c r="I26307" s="33"/>
      <c r="J26307" s="33"/>
      <c r="AB26307" s="35"/>
    </row>
    <row r="26308" spans="1:28" s="6" customFormat="1" x14ac:dyDescent="0.15">
      <c r="A26308" s="6" t="s">
        <v>168</v>
      </c>
      <c r="E26308" s="31">
        <v>-72</v>
      </c>
      <c r="F26308" s="31"/>
      <c r="G26308" s="33"/>
      <c r="I26308" s="33"/>
      <c r="J26308" s="33"/>
      <c r="AB26308" s="35"/>
    </row>
    <row r="26309" spans="1:28" s="6" customFormat="1" x14ac:dyDescent="0.15">
      <c r="A26309" s="6" t="s">
        <v>168</v>
      </c>
      <c r="E26309" s="31">
        <v>-72</v>
      </c>
      <c r="F26309" s="31"/>
      <c r="G26309" s="33"/>
      <c r="I26309" s="33"/>
      <c r="J26309" s="33"/>
      <c r="AB26309" s="35"/>
    </row>
    <row r="26310" spans="1:28" s="6" customFormat="1" x14ac:dyDescent="0.15">
      <c r="A26310" s="6" t="s">
        <v>168</v>
      </c>
      <c r="E26310" s="31">
        <v>-72</v>
      </c>
      <c r="F26310" s="31"/>
      <c r="G26310" s="33"/>
      <c r="I26310" s="33"/>
      <c r="J26310" s="33"/>
      <c r="AB26310" s="35"/>
    </row>
    <row r="26311" spans="1:28" s="6" customFormat="1" x14ac:dyDescent="0.15">
      <c r="A26311" s="6" t="s">
        <v>168</v>
      </c>
      <c r="E26311" s="31">
        <v>-72</v>
      </c>
      <c r="F26311" s="31"/>
      <c r="G26311" s="33"/>
      <c r="I26311" s="33"/>
      <c r="J26311" s="33"/>
      <c r="AB26311" s="35"/>
    </row>
    <row r="26312" spans="1:28" s="6" customFormat="1" x14ac:dyDescent="0.15">
      <c r="A26312" s="6" t="s">
        <v>168</v>
      </c>
      <c r="E26312" s="31">
        <v>-72</v>
      </c>
      <c r="F26312" s="31"/>
      <c r="G26312" s="33"/>
      <c r="I26312" s="33"/>
      <c r="J26312" s="33"/>
      <c r="AB26312" s="35"/>
    </row>
    <row r="26313" spans="1:28" s="6" customFormat="1" x14ac:dyDescent="0.15">
      <c r="A26313" s="6" t="s">
        <v>168</v>
      </c>
      <c r="E26313" s="31">
        <v>-72</v>
      </c>
      <c r="F26313" s="31"/>
      <c r="G26313" s="33"/>
      <c r="I26313" s="33"/>
      <c r="J26313" s="33"/>
      <c r="AB26313" s="35"/>
    </row>
    <row r="26314" spans="1:28" s="6" customFormat="1" x14ac:dyDescent="0.15">
      <c r="A26314" s="6" t="s">
        <v>168</v>
      </c>
      <c r="E26314" s="31">
        <v>-72</v>
      </c>
      <c r="F26314" s="31"/>
      <c r="G26314" s="33"/>
      <c r="I26314" s="33"/>
      <c r="J26314" s="33"/>
      <c r="AB26314" s="35"/>
    </row>
    <row r="26315" spans="1:28" s="6" customFormat="1" x14ac:dyDescent="0.15">
      <c r="A26315" s="6" t="s">
        <v>168</v>
      </c>
      <c r="E26315" s="31">
        <v>-72</v>
      </c>
      <c r="F26315" s="31"/>
      <c r="G26315" s="33"/>
      <c r="I26315" s="33"/>
      <c r="J26315" s="33"/>
      <c r="AB26315" s="35"/>
    </row>
    <row r="26316" spans="1:28" s="6" customFormat="1" x14ac:dyDescent="0.15">
      <c r="A26316" s="6" t="s">
        <v>168</v>
      </c>
      <c r="E26316" s="31">
        <v>-72</v>
      </c>
      <c r="F26316" s="31"/>
      <c r="G26316" s="33"/>
      <c r="I26316" s="33"/>
      <c r="J26316" s="33"/>
      <c r="AB26316" s="35"/>
    </row>
    <row r="26317" spans="1:28" s="6" customFormat="1" x14ac:dyDescent="0.15">
      <c r="A26317" s="6" t="s">
        <v>168</v>
      </c>
      <c r="E26317" s="31">
        <v>-72</v>
      </c>
      <c r="F26317" s="31"/>
      <c r="G26317" s="33"/>
      <c r="I26317" s="33"/>
      <c r="J26317" s="33"/>
      <c r="AB26317" s="35"/>
    </row>
    <row r="26318" spans="1:28" s="6" customFormat="1" x14ac:dyDescent="0.15">
      <c r="A26318" s="6" t="s">
        <v>168</v>
      </c>
      <c r="E26318" s="31">
        <v>-72</v>
      </c>
      <c r="F26318" s="31"/>
      <c r="G26318" s="33"/>
      <c r="I26318" s="33"/>
      <c r="J26318" s="33"/>
      <c r="AB26318" s="35"/>
    </row>
    <row r="26319" spans="1:28" s="6" customFormat="1" x14ac:dyDescent="0.15">
      <c r="A26319" s="6" t="s">
        <v>168</v>
      </c>
      <c r="E26319" s="31">
        <v>-72</v>
      </c>
      <c r="F26319" s="31"/>
      <c r="G26319" s="33"/>
      <c r="I26319" s="33"/>
      <c r="J26319" s="33"/>
      <c r="AB26319" s="35"/>
    </row>
    <row r="26320" spans="1:28" s="6" customFormat="1" x14ac:dyDescent="0.15">
      <c r="A26320" s="6" t="s">
        <v>168</v>
      </c>
      <c r="E26320" s="31">
        <v>-73</v>
      </c>
      <c r="F26320" s="31"/>
      <c r="G26320" s="33"/>
      <c r="I26320" s="33"/>
      <c r="J26320" s="33"/>
      <c r="AB26320" s="35"/>
    </row>
    <row r="26321" spans="1:28" s="6" customFormat="1" x14ac:dyDescent="0.15">
      <c r="A26321" s="6" t="s">
        <v>168</v>
      </c>
      <c r="E26321" s="31">
        <v>-66</v>
      </c>
      <c r="F26321" s="31"/>
      <c r="G26321" s="33"/>
      <c r="I26321" s="33"/>
      <c r="J26321" s="33"/>
      <c r="AB26321" s="35"/>
    </row>
    <row r="26322" spans="1:28" s="6" customFormat="1" x14ac:dyDescent="0.15">
      <c r="A26322" s="6" t="s">
        <v>168</v>
      </c>
      <c r="E26322" s="31">
        <v>-66</v>
      </c>
      <c r="F26322" s="31"/>
      <c r="G26322" s="33"/>
      <c r="I26322" s="33"/>
      <c r="J26322" s="33"/>
      <c r="AB26322" s="35"/>
    </row>
    <row r="26323" spans="1:28" s="6" customFormat="1" x14ac:dyDescent="0.15">
      <c r="A26323" s="6" t="s">
        <v>168</v>
      </c>
      <c r="E26323" s="31">
        <v>-69</v>
      </c>
      <c r="F26323" s="31"/>
      <c r="G26323" s="33"/>
      <c r="I26323" s="33"/>
      <c r="J26323" s="33"/>
      <c r="AB26323" s="35"/>
    </row>
    <row r="26324" spans="1:28" s="6" customFormat="1" x14ac:dyDescent="0.15">
      <c r="A26324" s="6" t="s">
        <v>168</v>
      </c>
      <c r="E26324" s="31">
        <v>-69</v>
      </c>
      <c r="F26324" s="31"/>
      <c r="G26324" s="33"/>
      <c r="I26324" s="33"/>
      <c r="J26324" s="33"/>
      <c r="AB26324" s="35"/>
    </row>
    <row r="26325" spans="1:28" s="6" customFormat="1" x14ac:dyDescent="0.15">
      <c r="A26325" s="6" t="s">
        <v>168</v>
      </c>
      <c r="E26325" s="31">
        <v>-69</v>
      </c>
      <c r="F26325" s="31"/>
      <c r="G26325" s="33"/>
      <c r="I26325" s="33"/>
      <c r="J26325" s="33"/>
      <c r="AB26325" s="35"/>
    </row>
    <row r="26326" spans="1:28" s="6" customFormat="1" x14ac:dyDescent="0.15">
      <c r="A26326" s="6" t="s">
        <v>168</v>
      </c>
      <c r="E26326" s="31">
        <v>-69</v>
      </c>
      <c r="F26326" s="31"/>
      <c r="G26326" s="33"/>
      <c r="I26326" s="33"/>
      <c r="J26326" s="33"/>
      <c r="AB26326" s="35"/>
    </row>
    <row r="26327" spans="1:28" s="6" customFormat="1" x14ac:dyDescent="0.15">
      <c r="A26327" s="6" t="s">
        <v>168</v>
      </c>
      <c r="E26327" s="31">
        <v>-71</v>
      </c>
      <c r="F26327" s="31"/>
      <c r="G26327" s="33"/>
      <c r="I26327" s="33"/>
      <c r="J26327" s="33"/>
      <c r="AB26327" s="35"/>
    </row>
    <row r="26328" spans="1:28" s="6" customFormat="1" x14ac:dyDescent="0.15">
      <c r="A26328" s="6" t="s">
        <v>168</v>
      </c>
      <c r="E26328" s="31">
        <v>-71</v>
      </c>
      <c r="F26328" s="31"/>
      <c r="G26328" s="33"/>
      <c r="I26328" s="33"/>
      <c r="J26328" s="33"/>
      <c r="AB26328" s="35"/>
    </row>
    <row r="26329" spans="1:28" s="6" customFormat="1" x14ac:dyDescent="0.15">
      <c r="A26329" s="6" t="s">
        <v>168</v>
      </c>
      <c r="E26329" s="31">
        <v>-71</v>
      </c>
      <c r="F26329" s="31"/>
      <c r="G26329" s="33"/>
      <c r="I26329" s="33"/>
      <c r="J26329" s="33"/>
      <c r="AB26329" s="35"/>
    </row>
    <row r="26330" spans="1:28" s="6" customFormat="1" x14ac:dyDescent="0.15">
      <c r="A26330" s="6" t="s">
        <v>168</v>
      </c>
      <c r="E26330" s="31">
        <v>-66</v>
      </c>
      <c r="F26330" s="31"/>
      <c r="G26330" s="33"/>
      <c r="I26330" s="33"/>
      <c r="J26330" s="33"/>
      <c r="AB26330" s="35"/>
    </row>
    <row r="26331" spans="1:28" s="6" customFormat="1" x14ac:dyDescent="0.15">
      <c r="A26331" s="6" t="s">
        <v>168</v>
      </c>
      <c r="E26331" s="31">
        <v>-66</v>
      </c>
      <c r="F26331" s="31"/>
      <c r="G26331" s="33"/>
      <c r="I26331" s="33"/>
      <c r="J26331" s="33"/>
      <c r="AB26331" s="35"/>
    </row>
    <row r="26332" spans="1:28" s="6" customFormat="1" x14ac:dyDescent="0.15">
      <c r="A26332" s="6" t="s">
        <v>168</v>
      </c>
      <c r="E26332" s="31">
        <v>-69</v>
      </c>
      <c r="F26332" s="31"/>
      <c r="G26332" s="33"/>
      <c r="I26332" s="33"/>
      <c r="J26332" s="33"/>
      <c r="AB26332" s="35"/>
    </row>
    <row r="26333" spans="1:28" s="6" customFormat="1" x14ac:dyDescent="0.15">
      <c r="A26333" s="6" t="s">
        <v>168</v>
      </c>
      <c r="E26333" s="31">
        <v>-69</v>
      </c>
      <c r="F26333" s="31"/>
      <c r="G26333" s="33"/>
      <c r="I26333" s="33"/>
      <c r="J26333" s="33"/>
      <c r="AB26333" s="35"/>
    </row>
    <row r="26334" spans="1:28" s="6" customFormat="1" x14ac:dyDescent="0.15">
      <c r="A26334" s="6" t="s">
        <v>168</v>
      </c>
      <c r="E26334" s="31">
        <v>-69</v>
      </c>
      <c r="F26334" s="31"/>
      <c r="G26334" s="33"/>
      <c r="I26334" s="33"/>
      <c r="J26334" s="33"/>
      <c r="AB26334" s="35"/>
    </row>
    <row r="26335" spans="1:28" s="6" customFormat="1" x14ac:dyDescent="0.15">
      <c r="A26335" s="6" t="s">
        <v>168</v>
      </c>
      <c r="E26335" s="31">
        <v>-69</v>
      </c>
      <c r="F26335" s="31"/>
      <c r="G26335" s="33"/>
      <c r="I26335" s="33"/>
      <c r="J26335" s="33"/>
      <c r="AB26335" s="35"/>
    </row>
    <row r="26336" spans="1:28" s="6" customFormat="1" x14ac:dyDescent="0.15">
      <c r="A26336" s="6" t="s">
        <v>168</v>
      </c>
      <c r="E26336" s="31">
        <v>-69</v>
      </c>
      <c r="F26336" s="31"/>
      <c r="G26336" s="33"/>
      <c r="I26336" s="33"/>
      <c r="J26336" s="33"/>
      <c r="AB26336" s="35"/>
    </row>
    <row r="26337" spans="1:28" s="6" customFormat="1" x14ac:dyDescent="0.15">
      <c r="A26337" s="6" t="s">
        <v>168</v>
      </c>
      <c r="E26337" s="31">
        <v>-69</v>
      </c>
      <c r="F26337" s="31"/>
      <c r="G26337" s="33"/>
      <c r="I26337" s="33"/>
      <c r="J26337" s="33"/>
      <c r="AB26337" s="35"/>
    </row>
    <row r="26338" spans="1:28" s="6" customFormat="1" x14ac:dyDescent="0.15">
      <c r="A26338" s="6" t="s">
        <v>168</v>
      </c>
      <c r="E26338" s="31">
        <v>-73</v>
      </c>
      <c r="F26338" s="31"/>
      <c r="G26338" s="33"/>
      <c r="I26338" s="33"/>
      <c r="J26338" s="33"/>
      <c r="AB26338" s="35"/>
    </row>
    <row r="26339" spans="1:28" s="6" customFormat="1" x14ac:dyDescent="0.15">
      <c r="A26339" s="6" t="s">
        <v>168</v>
      </c>
      <c r="E26339" s="31">
        <v>-73</v>
      </c>
      <c r="F26339" s="31"/>
      <c r="G26339" s="33"/>
      <c r="I26339" s="33"/>
      <c r="J26339" s="33"/>
      <c r="AB26339" s="35"/>
    </row>
    <row r="26340" spans="1:28" s="6" customFormat="1" x14ac:dyDescent="0.15">
      <c r="A26340" s="6" t="s">
        <v>168</v>
      </c>
      <c r="E26340" s="31">
        <v>-73</v>
      </c>
      <c r="F26340" s="31"/>
      <c r="G26340" s="33"/>
      <c r="I26340" s="33"/>
      <c r="J26340" s="33"/>
      <c r="AB26340" s="35"/>
    </row>
    <row r="26341" spans="1:28" s="6" customFormat="1" x14ac:dyDescent="0.15">
      <c r="A26341" s="6" t="s">
        <v>168</v>
      </c>
      <c r="E26341" s="31">
        <v>-73</v>
      </c>
      <c r="F26341" s="31"/>
      <c r="G26341" s="33"/>
      <c r="I26341" s="33"/>
      <c r="J26341" s="33"/>
      <c r="AB26341" s="35"/>
    </row>
    <row r="26342" spans="1:28" s="6" customFormat="1" x14ac:dyDescent="0.15">
      <c r="A26342" s="6" t="s">
        <v>168</v>
      </c>
      <c r="E26342" s="31">
        <v>-73</v>
      </c>
      <c r="F26342" s="31"/>
      <c r="G26342" s="33"/>
      <c r="I26342" s="33"/>
      <c r="J26342" s="33"/>
      <c r="AB26342" s="35"/>
    </row>
    <row r="26343" spans="1:28" s="6" customFormat="1" x14ac:dyDescent="0.15">
      <c r="A26343" s="6" t="s">
        <v>168</v>
      </c>
      <c r="E26343" s="31">
        <v>-73</v>
      </c>
      <c r="F26343" s="31"/>
      <c r="G26343" s="33"/>
      <c r="I26343" s="33"/>
      <c r="J26343" s="33"/>
      <c r="AB26343" s="35"/>
    </row>
    <row r="26344" spans="1:28" s="6" customFormat="1" x14ac:dyDescent="0.15">
      <c r="A26344" s="6" t="s">
        <v>168</v>
      </c>
      <c r="E26344" s="31">
        <v>-73</v>
      </c>
      <c r="F26344" s="31"/>
      <c r="G26344" s="33"/>
      <c r="I26344" s="33"/>
      <c r="J26344" s="33"/>
      <c r="AB26344" s="35"/>
    </row>
    <row r="26345" spans="1:28" s="6" customFormat="1" x14ac:dyDescent="0.15">
      <c r="A26345" s="6" t="s">
        <v>168</v>
      </c>
      <c r="E26345" s="31">
        <v>-72</v>
      </c>
      <c r="F26345" s="31"/>
      <c r="G26345" s="33"/>
      <c r="I26345" s="33"/>
      <c r="J26345" s="33"/>
      <c r="AB26345" s="35"/>
    </row>
    <row r="26346" spans="1:28" s="6" customFormat="1" x14ac:dyDescent="0.15">
      <c r="A26346" s="6" t="s">
        <v>168</v>
      </c>
      <c r="E26346" s="31">
        <v>-72</v>
      </c>
      <c r="F26346" s="31"/>
      <c r="G26346" s="33"/>
      <c r="I26346" s="33"/>
      <c r="J26346" s="33"/>
      <c r="AB26346" s="35"/>
    </row>
    <row r="26347" spans="1:28" s="6" customFormat="1" x14ac:dyDescent="0.15">
      <c r="A26347" s="6" t="s">
        <v>168</v>
      </c>
      <c r="E26347" s="31">
        <v>-70</v>
      </c>
      <c r="F26347" s="31"/>
      <c r="G26347" s="33"/>
      <c r="I26347" s="33"/>
      <c r="J26347" s="33"/>
      <c r="AB26347" s="35"/>
    </row>
    <row r="26348" spans="1:28" s="6" customFormat="1" x14ac:dyDescent="0.15">
      <c r="A26348" s="6" t="s">
        <v>168</v>
      </c>
      <c r="E26348" s="31">
        <v>-70</v>
      </c>
      <c r="F26348" s="31"/>
      <c r="G26348" s="33"/>
      <c r="I26348" s="33"/>
      <c r="J26348" s="33"/>
      <c r="AB26348" s="35"/>
    </row>
    <row r="26349" spans="1:28" s="6" customFormat="1" x14ac:dyDescent="0.15">
      <c r="A26349" s="6" t="s">
        <v>168</v>
      </c>
      <c r="E26349" s="31">
        <v>-70</v>
      </c>
      <c r="F26349" s="31"/>
      <c r="G26349" s="33"/>
      <c r="I26349" s="33"/>
      <c r="J26349" s="33"/>
      <c r="AB26349" s="35"/>
    </row>
    <row r="26350" spans="1:28" s="6" customFormat="1" x14ac:dyDescent="0.15">
      <c r="A26350" s="6" t="s">
        <v>168</v>
      </c>
      <c r="E26350" s="31">
        <v>-70</v>
      </c>
      <c r="F26350" s="31"/>
      <c r="G26350" s="33"/>
      <c r="I26350" s="33"/>
      <c r="J26350" s="33"/>
      <c r="AB26350" s="35"/>
    </row>
    <row r="26351" spans="1:28" s="6" customFormat="1" x14ac:dyDescent="0.15">
      <c r="A26351" s="6" t="s">
        <v>168</v>
      </c>
      <c r="E26351" s="31">
        <v>-70</v>
      </c>
      <c r="F26351" s="31"/>
      <c r="G26351" s="33"/>
      <c r="I26351" s="33"/>
      <c r="J26351" s="33"/>
      <c r="AB26351" s="35"/>
    </row>
    <row r="26352" spans="1:28" s="6" customFormat="1" x14ac:dyDescent="0.15">
      <c r="A26352" s="6" t="s">
        <v>168</v>
      </c>
      <c r="E26352" s="31">
        <v>-70</v>
      </c>
      <c r="F26352" s="31"/>
      <c r="G26352" s="33"/>
      <c r="I26352" s="33"/>
      <c r="J26352" s="33"/>
      <c r="AB26352" s="35"/>
    </row>
    <row r="26353" spans="1:28" s="6" customFormat="1" x14ac:dyDescent="0.15">
      <c r="A26353" s="6" t="s">
        <v>168</v>
      </c>
      <c r="E26353" s="31">
        <v>-70</v>
      </c>
      <c r="F26353" s="31"/>
      <c r="G26353" s="33"/>
      <c r="I26353" s="33"/>
      <c r="J26353" s="33"/>
      <c r="AB26353" s="35"/>
    </row>
    <row r="26354" spans="1:28" s="6" customFormat="1" x14ac:dyDescent="0.15">
      <c r="A26354" s="6" t="s">
        <v>168</v>
      </c>
      <c r="E26354" s="31">
        <v>-70</v>
      </c>
      <c r="F26354" s="31"/>
      <c r="G26354" s="33"/>
      <c r="I26354" s="33"/>
      <c r="J26354" s="33"/>
      <c r="AB26354" s="35"/>
    </row>
    <row r="26355" spans="1:28" s="6" customFormat="1" x14ac:dyDescent="0.15">
      <c r="A26355" s="6" t="s">
        <v>168</v>
      </c>
      <c r="E26355" s="31">
        <v>-70</v>
      </c>
      <c r="F26355" s="31"/>
      <c r="G26355" s="33"/>
      <c r="I26355" s="33"/>
      <c r="J26355" s="33"/>
      <c r="AB26355" s="35"/>
    </row>
    <row r="26356" spans="1:28" s="6" customFormat="1" x14ac:dyDescent="0.15">
      <c r="A26356" s="6" t="s">
        <v>168</v>
      </c>
      <c r="E26356" s="31">
        <v>-70</v>
      </c>
      <c r="F26356" s="31"/>
      <c r="G26356" s="33"/>
      <c r="I26356" s="33"/>
      <c r="J26356" s="33"/>
      <c r="AB26356" s="35"/>
    </row>
    <row r="26357" spans="1:28" s="6" customFormat="1" x14ac:dyDescent="0.15">
      <c r="A26357" s="6" t="s">
        <v>168</v>
      </c>
      <c r="E26357" s="31">
        <v>-70</v>
      </c>
      <c r="F26357" s="31"/>
      <c r="G26357" s="33"/>
      <c r="I26357" s="33"/>
      <c r="J26357" s="33"/>
      <c r="AB26357" s="35"/>
    </row>
    <row r="26358" spans="1:28" s="6" customFormat="1" x14ac:dyDescent="0.15">
      <c r="A26358" s="6" t="s">
        <v>168</v>
      </c>
      <c r="E26358" s="31">
        <v>-70</v>
      </c>
      <c r="F26358" s="31"/>
      <c r="G26358" s="33"/>
      <c r="I26358" s="33"/>
      <c r="J26358" s="33"/>
      <c r="AB26358" s="35"/>
    </row>
    <row r="26359" spans="1:28" s="6" customFormat="1" x14ac:dyDescent="0.15">
      <c r="A26359" s="6" t="s">
        <v>168</v>
      </c>
      <c r="E26359" s="31">
        <v>-71</v>
      </c>
      <c r="F26359" s="31"/>
      <c r="G26359" s="33"/>
      <c r="I26359" s="33"/>
      <c r="J26359" s="33"/>
      <c r="AB26359" s="35"/>
    </row>
    <row r="26360" spans="1:28" s="6" customFormat="1" x14ac:dyDescent="0.15">
      <c r="A26360" s="6" t="s">
        <v>168</v>
      </c>
      <c r="E26360" s="31">
        <v>-71</v>
      </c>
      <c r="F26360" s="31"/>
      <c r="G26360" s="33"/>
      <c r="I26360" s="33"/>
      <c r="J26360" s="33"/>
      <c r="AB26360" s="35"/>
    </row>
    <row r="26361" spans="1:28" s="6" customFormat="1" x14ac:dyDescent="0.15">
      <c r="A26361" s="6" t="s">
        <v>168</v>
      </c>
      <c r="E26361" s="31">
        <v>-71</v>
      </c>
      <c r="F26361" s="31"/>
      <c r="G26361" s="33"/>
      <c r="I26361" s="33"/>
      <c r="J26361" s="33"/>
      <c r="AB26361" s="35"/>
    </row>
    <row r="26362" spans="1:28" s="6" customFormat="1" x14ac:dyDescent="0.15">
      <c r="A26362" s="6" t="s">
        <v>168</v>
      </c>
      <c r="E26362" s="31">
        <v>-73</v>
      </c>
      <c r="F26362" s="31"/>
      <c r="G26362" s="33"/>
      <c r="I26362" s="33"/>
      <c r="J26362" s="33"/>
      <c r="AB26362" s="35"/>
    </row>
    <row r="26363" spans="1:28" s="6" customFormat="1" x14ac:dyDescent="0.15">
      <c r="A26363" s="6" t="s">
        <v>168</v>
      </c>
      <c r="E26363" s="31">
        <v>-73</v>
      </c>
      <c r="F26363" s="31"/>
      <c r="G26363" s="33"/>
      <c r="I26363" s="33"/>
      <c r="J26363" s="33"/>
      <c r="AB26363" s="35"/>
    </row>
    <row r="26364" spans="1:28" s="6" customFormat="1" x14ac:dyDescent="0.15">
      <c r="A26364" s="6" t="s">
        <v>168</v>
      </c>
      <c r="E26364" s="31">
        <v>-70</v>
      </c>
      <c r="F26364" s="31"/>
      <c r="G26364" s="33"/>
      <c r="I26364" s="33"/>
      <c r="J26364" s="33"/>
      <c r="AB26364" s="35"/>
    </row>
    <row r="26365" spans="1:28" s="6" customFormat="1" x14ac:dyDescent="0.15">
      <c r="A26365" s="6" t="s">
        <v>168</v>
      </c>
      <c r="E26365" s="31">
        <v>-70</v>
      </c>
      <c r="F26365" s="31"/>
      <c r="G26365" s="33"/>
      <c r="I26365" s="33"/>
      <c r="J26365" s="33"/>
      <c r="AB26365" s="35"/>
    </row>
    <row r="26366" spans="1:28" s="6" customFormat="1" x14ac:dyDescent="0.15">
      <c r="A26366" s="6" t="s">
        <v>168</v>
      </c>
      <c r="E26366" s="31">
        <v>-70</v>
      </c>
      <c r="F26366" s="31"/>
      <c r="G26366" s="33"/>
      <c r="I26366" s="33"/>
      <c r="J26366" s="33"/>
      <c r="AB26366" s="35"/>
    </row>
    <row r="26367" spans="1:28" s="6" customFormat="1" x14ac:dyDescent="0.15">
      <c r="A26367" s="6" t="s">
        <v>168</v>
      </c>
      <c r="E26367" s="31">
        <v>-70</v>
      </c>
      <c r="F26367" s="31"/>
      <c r="G26367" s="33"/>
      <c r="I26367" s="33"/>
      <c r="J26367" s="33"/>
      <c r="AB26367" s="35"/>
    </row>
    <row r="26368" spans="1:28" s="6" customFormat="1" x14ac:dyDescent="0.15">
      <c r="A26368" s="6" t="s">
        <v>168</v>
      </c>
      <c r="E26368" s="31">
        <v>-70</v>
      </c>
      <c r="F26368" s="31"/>
      <c r="G26368" s="33"/>
      <c r="I26368" s="33"/>
      <c r="J26368" s="33"/>
      <c r="AB26368" s="35"/>
    </row>
    <row r="26369" spans="1:28" s="6" customFormat="1" x14ac:dyDescent="0.15">
      <c r="A26369" s="6" t="s">
        <v>168</v>
      </c>
      <c r="E26369" s="31">
        <v>-70</v>
      </c>
      <c r="F26369" s="31"/>
      <c r="G26369" s="33"/>
      <c r="I26369" s="33"/>
      <c r="J26369" s="33"/>
      <c r="AB26369" s="35"/>
    </row>
    <row r="26370" spans="1:28" s="6" customFormat="1" x14ac:dyDescent="0.15">
      <c r="A26370" s="6" t="s">
        <v>169</v>
      </c>
      <c r="E26370" s="31">
        <v>-67</v>
      </c>
      <c r="F26370" s="31"/>
      <c r="G26370" s="33"/>
      <c r="I26370" s="33"/>
      <c r="J26370" s="33"/>
      <c r="AB26370" s="35"/>
    </row>
    <row r="26371" spans="1:28" s="6" customFormat="1" x14ac:dyDescent="0.15">
      <c r="A26371" s="6" t="s">
        <v>169</v>
      </c>
      <c r="E26371" s="31">
        <v>-67</v>
      </c>
      <c r="F26371" s="31"/>
      <c r="G26371" s="33"/>
      <c r="I26371" s="33"/>
      <c r="J26371" s="33"/>
      <c r="AB26371" s="35"/>
    </row>
    <row r="26372" spans="1:28" s="6" customFormat="1" x14ac:dyDescent="0.15">
      <c r="A26372" s="6" t="s">
        <v>169</v>
      </c>
      <c r="E26372" s="31">
        <v>-66</v>
      </c>
      <c r="F26372" s="31"/>
      <c r="G26372" s="33"/>
      <c r="I26372" s="33"/>
      <c r="J26372" s="33"/>
      <c r="AB26372" s="35"/>
    </row>
    <row r="26373" spans="1:28" s="6" customFormat="1" x14ac:dyDescent="0.15">
      <c r="A26373" s="6" t="s">
        <v>169</v>
      </c>
      <c r="E26373" s="31">
        <v>-66</v>
      </c>
      <c r="F26373" s="31"/>
      <c r="G26373" s="33"/>
      <c r="I26373" s="33"/>
      <c r="J26373" s="33"/>
      <c r="AB26373" s="35"/>
    </row>
    <row r="26374" spans="1:28" s="6" customFormat="1" x14ac:dyDescent="0.15">
      <c r="A26374" s="6" t="s">
        <v>169</v>
      </c>
      <c r="E26374" s="31">
        <v>-69</v>
      </c>
      <c r="F26374" s="31"/>
      <c r="G26374" s="33"/>
      <c r="I26374" s="33"/>
      <c r="J26374" s="33"/>
      <c r="AB26374" s="35"/>
    </row>
    <row r="26375" spans="1:28" s="6" customFormat="1" x14ac:dyDescent="0.15">
      <c r="A26375" s="6" t="s">
        <v>169</v>
      </c>
      <c r="E26375" s="31">
        <v>-73</v>
      </c>
      <c r="F26375" s="31"/>
      <c r="G26375" s="33"/>
      <c r="I26375" s="33"/>
      <c r="J26375" s="33"/>
      <c r="AB26375" s="35"/>
    </row>
    <row r="26376" spans="1:28" s="6" customFormat="1" x14ac:dyDescent="0.15">
      <c r="A26376" s="6" t="s">
        <v>169</v>
      </c>
      <c r="E26376" s="31">
        <v>-73</v>
      </c>
      <c r="F26376" s="31"/>
      <c r="G26376" s="33"/>
      <c r="I26376" s="33"/>
      <c r="J26376" s="33"/>
      <c r="AB26376" s="35"/>
    </row>
    <row r="26377" spans="1:28" s="6" customFormat="1" x14ac:dyDescent="0.15">
      <c r="A26377" s="6" t="s">
        <v>169</v>
      </c>
      <c r="E26377" s="31">
        <v>-73</v>
      </c>
      <c r="F26377" s="31"/>
      <c r="G26377" s="33"/>
      <c r="I26377" s="33"/>
      <c r="J26377" s="33"/>
      <c r="AB26377" s="35"/>
    </row>
    <row r="26378" spans="1:28" s="6" customFormat="1" x14ac:dyDescent="0.15">
      <c r="A26378" s="6" t="s">
        <v>169</v>
      </c>
      <c r="E26378" s="31">
        <v>-77</v>
      </c>
      <c r="F26378" s="31"/>
      <c r="G26378" s="33"/>
      <c r="I26378" s="33"/>
      <c r="J26378" s="33"/>
      <c r="AB26378" s="35"/>
    </row>
    <row r="26379" spans="1:28" s="6" customFormat="1" x14ac:dyDescent="0.15">
      <c r="A26379" s="6" t="s">
        <v>169</v>
      </c>
      <c r="E26379" s="31">
        <v>-70</v>
      </c>
      <c r="F26379" s="31"/>
      <c r="G26379" s="33"/>
      <c r="I26379" s="33"/>
      <c r="J26379" s="33"/>
      <c r="AB26379" s="35"/>
    </row>
    <row r="26380" spans="1:28" s="6" customFormat="1" x14ac:dyDescent="0.15">
      <c r="A26380" s="6" t="s">
        <v>169</v>
      </c>
      <c r="E26380" s="31">
        <v>-70</v>
      </c>
      <c r="F26380" s="31"/>
      <c r="G26380" s="33"/>
      <c r="I26380" s="33"/>
      <c r="J26380" s="33"/>
      <c r="AB26380" s="35"/>
    </row>
    <row r="26381" spans="1:28" s="6" customFormat="1" x14ac:dyDescent="0.15">
      <c r="A26381" s="6" t="s">
        <v>169</v>
      </c>
      <c r="E26381" s="31">
        <v>-70</v>
      </c>
      <c r="F26381" s="31"/>
      <c r="G26381" s="33"/>
      <c r="I26381" s="33"/>
      <c r="J26381" s="33"/>
      <c r="AB26381" s="35"/>
    </row>
    <row r="26382" spans="1:28" s="6" customFormat="1" x14ac:dyDescent="0.15">
      <c r="A26382" s="6" t="s">
        <v>169</v>
      </c>
      <c r="E26382" s="31">
        <v>-70</v>
      </c>
      <c r="F26382" s="31"/>
      <c r="G26382" s="33"/>
      <c r="I26382" s="33"/>
      <c r="J26382" s="33"/>
      <c r="AB26382" s="35"/>
    </row>
    <row r="26383" spans="1:28" s="6" customFormat="1" x14ac:dyDescent="0.15">
      <c r="A26383" s="6" t="s">
        <v>169</v>
      </c>
      <c r="E26383" s="31">
        <v>-73</v>
      </c>
      <c r="F26383" s="31"/>
      <c r="G26383" s="33"/>
      <c r="I26383" s="33"/>
      <c r="J26383" s="33"/>
      <c r="AB26383" s="35"/>
    </row>
    <row r="26384" spans="1:28" s="6" customFormat="1" x14ac:dyDescent="0.15">
      <c r="A26384" s="6" t="s">
        <v>169</v>
      </c>
      <c r="E26384" s="31">
        <v>-75</v>
      </c>
      <c r="F26384" s="31"/>
      <c r="G26384" s="33"/>
      <c r="I26384" s="33"/>
      <c r="J26384" s="33"/>
      <c r="AB26384" s="35"/>
    </row>
    <row r="26385" spans="1:28" s="6" customFormat="1" x14ac:dyDescent="0.15">
      <c r="A26385" s="6" t="s">
        <v>169</v>
      </c>
      <c r="E26385" s="31">
        <v>-75</v>
      </c>
      <c r="F26385" s="31"/>
      <c r="G26385" s="33"/>
      <c r="I26385" s="33"/>
      <c r="J26385" s="33"/>
      <c r="AB26385" s="35"/>
    </row>
    <row r="26386" spans="1:28" s="6" customFormat="1" x14ac:dyDescent="0.15">
      <c r="A26386" s="6" t="s">
        <v>169</v>
      </c>
      <c r="E26386" s="31">
        <v>-75</v>
      </c>
      <c r="F26386" s="31"/>
      <c r="G26386" s="33"/>
      <c r="I26386" s="33"/>
      <c r="J26386" s="33"/>
      <c r="AB26386" s="35"/>
    </row>
    <row r="26387" spans="1:28" s="6" customFormat="1" x14ac:dyDescent="0.15">
      <c r="A26387" s="6" t="s">
        <v>169</v>
      </c>
      <c r="E26387" s="31">
        <v>-75</v>
      </c>
      <c r="F26387" s="31"/>
      <c r="G26387" s="33"/>
      <c r="I26387" s="33"/>
      <c r="J26387" s="33"/>
      <c r="AB26387" s="35"/>
    </row>
    <row r="26388" spans="1:28" s="6" customFormat="1" x14ac:dyDescent="0.15">
      <c r="A26388" s="6" t="s">
        <v>169</v>
      </c>
      <c r="E26388" s="31">
        <v>-75</v>
      </c>
      <c r="F26388" s="31"/>
      <c r="G26388" s="33"/>
      <c r="I26388" s="33"/>
      <c r="J26388" s="33"/>
      <c r="AB26388" s="35"/>
    </row>
    <row r="26389" spans="1:28" s="6" customFormat="1" x14ac:dyDescent="0.15">
      <c r="A26389" s="6" t="s">
        <v>169</v>
      </c>
      <c r="E26389" s="31">
        <v>-72</v>
      </c>
      <c r="F26389" s="31"/>
      <c r="G26389" s="33"/>
      <c r="I26389" s="33"/>
      <c r="J26389" s="33"/>
      <c r="AB26389" s="35"/>
    </row>
    <row r="26390" spans="1:28" s="6" customFormat="1" x14ac:dyDescent="0.15">
      <c r="A26390" s="6" t="s">
        <v>169</v>
      </c>
      <c r="E26390" s="31">
        <v>-72</v>
      </c>
      <c r="F26390" s="31"/>
      <c r="G26390" s="33"/>
      <c r="I26390" s="33"/>
      <c r="J26390" s="33"/>
      <c r="AB26390" s="35"/>
    </row>
    <row r="26391" spans="1:28" s="6" customFormat="1" x14ac:dyDescent="0.15">
      <c r="A26391" s="6" t="s">
        <v>169</v>
      </c>
      <c r="E26391" s="31">
        <v>-72</v>
      </c>
      <c r="F26391" s="31"/>
      <c r="G26391" s="33"/>
      <c r="I26391" s="33"/>
      <c r="J26391" s="33"/>
      <c r="AB26391" s="35"/>
    </row>
    <row r="26392" spans="1:28" s="6" customFormat="1" x14ac:dyDescent="0.15">
      <c r="A26392" s="6" t="s">
        <v>169</v>
      </c>
      <c r="E26392" s="31">
        <v>-72</v>
      </c>
      <c r="F26392" s="31"/>
      <c r="G26392" s="33"/>
      <c r="I26392" s="33"/>
      <c r="J26392" s="33"/>
      <c r="AB26392" s="35"/>
    </row>
    <row r="26393" spans="1:28" s="6" customFormat="1" x14ac:dyDescent="0.15">
      <c r="A26393" s="6" t="s">
        <v>169</v>
      </c>
      <c r="E26393" s="31">
        <v>-72</v>
      </c>
      <c r="F26393" s="31"/>
      <c r="G26393" s="33"/>
      <c r="I26393" s="33"/>
      <c r="J26393" s="33"/>
      <c r="AB26393" s="35"/>
    </row>
    <row r="26394" spans="1:28" s="6" customFormat="1" x14ac:dyDescent="0.15">
      <c r="A26394" s="6" t="s">
        <v>169</v>
      </c>
      <c r="E26394" s="31">
        <v>-72</v>
      </c>
      <c r="F26394" s="31"/>
      <c r="G26394" s="33"/>
      <c r="I26394" s="33"/>
      <c r="J26394" s="33"/>
      <c r="AB26394" s="35"/>
    </row>
    <row r="26395" spans="1:28" s="6" customFormat="1" x14ac:dyDescent="0.15">
      <c r="A26395" s="6" t="s">
        <v>169</v>
      </c>
      <c r="E26395" s="31">
        <v>-72</v>
      </c>
      <c r="F26395" s="31"/>
      <c r="G26395" s="33"/>
      <c r="I26395" s="33"/>
      <c r="J26395" s="33"/>
      <c r="AB26395" s="35"/>
    </row>
    <row r="26396" spans="1:28" s="6" customFormat="1" x14ac:dyDescent="0.15">
      <c r="A26396" s="6" t="s">
        <v>169</v>
      </c>
      <c r="E26396" s="31">
        <v>-72</v>
      </c>
      <c r="F26396" s="31"/>
      <c r="G26396" s="33"/>
      <c r="I26396" s="33"/>
      <c r="J26396" s="33"/>
      <c r="AB26396" s="35"/>
    </row>
    <row r="26397" spans="1:28" s="6" customFormat="1" x14ac:dyDescent="0.15">
      <c r="A26397" s="6" t="s">
        <v>169</v>
      </c>
      <c r="E26397" s="31">
        <v>-77</v>
      </c>
      <c r="F26397" s="31"/>
      <c r="G26397" s="33"/>
      <c r="I26397" s="33"/>
      <c r="J26397" s="33"/>
      <c r="AB26397" s="35"/>
    </row>
    <row r="26398" spans="1:28" s="6" customFormat="1" x14ac:dyDescent="0.15">
      <c r="A26398" s="6" t="s">
        <v>169</v>
      </c>
      <c r="E26398" s="31">
        <v>-77</v>
      </c>
      <c r="F26398" s="31"/>
      <c r="G26398" s="33"/>
      <c r="I26398" s="33"/>
      <c r="J26398" s="33"/>
      <c r="AB26398" s="35"/>
    </row>
    <row r="26399" spans="1:28" s="6" customFormat="1" x14ac:dyDescent="0.15">
      <c r="A26399" s="6" t="s">
        <v>169</v>
      </c>
      <c r="E26399" s="31">
        <v>-74</v>
      </c>
      <c r="F26399" s="31"/>
      <c r="G26399" s="33"/>
      <c r="I26399" s="33"/>
      <c r="J26399" s="33"/>
      <c r="AB26399" s="35"/>
    </row>
    <row r="26400" spans="1:28" s="6" customFormat="1" x14ac:dyDescent="0.15">
      <c r="A26400" s="6" t="s">
        <v>169</v>
      </c>
      <c r="E26400" s="31">
        <v>-70</v>
      </c>
      <c r="F26400" s="31"/>
      <c r="G26400" s="33"/>
      <c r="I26400" s="33"/>
      <c r="J26400" s="33"/>
      <c r="AB26400" s="35"/>
    </row>
    <row r="26401" spans="1:28" s="6" customFormat="1" x14ac:dyDescent="0.15">
      <c r="A26401" s="6" t="s">
        <v>169</v>
      </c>
      <c r="E26401" s="31">
        <v>-70</v>
      </c>
      <c r="F26401" s="31"/>
      <c r="G26401" s="33"/>
      <c r="I26401" s="33"/>
      <c r="J26401" s="33"/>
      <c r="AB26401" s="35"/>
    </row>
    <row r="26402" spans="1:28" s="6" customFormat="1" x14ac:dyDescent="0.15">
      <c r="A26402" s="6" t="s">
        <v>169</v>
      </c>
      <c r="E26402" s="31">
        <v>-70</v>
      </c>
      <c r="F26402" s="31"/>
      <c r="G26402" s="33"/>
      <c r="I26402" s="33"/>
      <c r="J26402" s="33"/>
      <c r="AB26402" s="35"/>
    </row>
    <row r="26403" spans="1:28" s="6" customFormat="1" x14ac:dyDescent="0.15">
      <c r="A26403" s="6" t="s">
        <v>169</v>
      </c>
      <c r="E26403" s="31">
        <v>-73</v>
      </c>
      <c r="F26403" s="31"/>
      <c r="G26403" s="33"/>
      <c r="I26403" s="33"/>
      <c r="J26403" s="33"/>
      <c r="AB26403" s="35"/>
    </row>
    <row r="26404" spans="1:28" s="6" customFormat="1" x14ac:dyDescent="0.15">
      <c r="A26404" s="6" t="s">
        <v>169</v>
      </c>
      <c r="E26404" s="31">
        <v>-73</v>
      </c>
      <c r="F26404" s="31"/>
      <c r="G26404" s="33"/>
      <c r="I26404" s="33"/>
      <c r="J26404" s="33"/>
      <c r="AB26404" s="35"/>
    </row>
    <row r="26405" spans="1:28" s="6" customFormat="1" x14ac:dyDescent="0.15">
      <c r="A26405" s="6" t="s">
        <v>169</v>
      </c>
      <c r="E26405" s="31">
        <v>-75</v>
      </c>
      <c r="F26405" s="31"/>
      <c r="G26405" s="33"/>
      <c r="I26405" s="33"/>
      <c r="J26405" s="33"/>
      <c r="AB26405" s="35"/>
    </row>
    <row r="26406" spans="1:28" s="6" customFormat="1" x14ac:dyDescent="0.15">
      <c r="A26406" s="6" t="s">
        <v>169</v>
      </c>
      <c r="E26406" s="31">
        <v>-75</v>
      </c>
      <c r="F26406" s="31"/>
      <c r="G26406" s="33"/>
      <c r="I26406" s="33"/>
      <c r="J26406" s="33"/>
      <c r="AB26406" s="35"/>
    </row>
    <row r="26407" spans="1:28" s="6" customFormat="1" x14ac:dyDescent="0.15">
      <c r="A26407" s="6" t="s">
        <v>169</v>
      </c>
      <c r="E26407" s="31">
        <v>-70</v>
      </c>
      <c r="F26407" s="31"/>
      <c r="G26407" s="33"/>
      <c r="I26407" s="33"/>
      <c r="J26407" s="33"/>
      <c r="AB26407" s="35"/>
    </row>
    <row r="26408" spans="1:28" s="6" customFormat="1" x14ac:dyDescent="0.15">
      <c r="A26408" s="6" t="s">
        <v>169</v>
      </c>
      <c r="E26408" s="31">
        <v>-70</v>
      </c>
      <c r="F26408" s="31"/>
      <c r="G26408" s="33"/>
      <c r="I26408" s="33"/>
      <c r="J26408" s="33"/>
      <c r="AB26408" s="35"/>
    </row>
    <row r="26409" spans="1:28" s="6" customFormat="1" x14ac:dyDescent="0.15">
      <c r="A26409" s="6" t="s">
        <v>169</v>
      </c>
      <c r="E26409" s="31">
        <v>-70</v>
      </c>
      <c r="F26409" s="31"/>
      <c r="G26409" s="33"/>
      <c r="I26409" s="33"/>
      <c r="J26409" s="33"/>
      <c r="AB26409" s="35"/>
    </row>
    <row r="26410" spans="1:28" s="6" customFormat="1" x14ac:dyDescent="0.15">
      <c r="A26410" s="6" t="s">
        <v>169</v>
      </c>
      <c r="E26410" s="31">
        <v>-70</v>
      </c>
      <c r="F26410" s="31"/>
      <c r="G26410" s="33"/>
      <c r="I26410" s="33"/>
      <c r="J26410" s="33"/>
      <c r="AB26410" s="35"/>
    </row>
    <row r="26411" spans="1:28" s="6" customFormat="1" x14ac:dyDescent="0.15">
      <c r="A26411" s="6" t="s">
        <v>169</v>
      </c>
      <c r="E26411" s="31">
        <v>-70</v>
      </c>
      <c r="F26411" s="31"/>
      <c r="G26411" s="33"/>
      <c r="I26411" s="33"/>
      <c r="J26411" s="33"/>
      <c r="AB26411" s="35"/>
    </row>
    <row r="26412" spans="1:28" s="6" customFormat="1" x14ac:dyDescent="0.15">
      <c r="A26412" s="6" t="s">
        <v>169</v>
      </c>
      <c r="E26412" s="31">
        <v>-70</v>
      </c>
      <c r="F26412" s="31"/>
      <c r="G26412" s="33"/>
      <c r="I26412" s="33"/>
      <c r="J26412" s="33"/>
      <c r="AB26412" s="35"/>
    </row>
    <row r="26413" spans="1:28" s="6" customFormat="1" x14ac:dyDescent="0.15">
      <c r="A26413" s="6" t="s">
        <v>169</v>
      </c>
      <c r="E26413" s="31">
        <v>-70</v>
      </c>
      <c r="F26413" s="31"/>
      <c r="G26413" s="33"/>
      <c r="I26413" s="33"/>
      <c r="J26413" s="33"/>
      <c r="AB26413" s="35"/>
    </row>
    <row r="26414" spans="1:28" s="6" customFormat="1" x14ac:dyDescent="0.15">
      <c r="A26414" s="6" t="s">
        <v>169</v>
      </c>
      <c r="E26414" s="31">
        <v>-70</v>
      </c>
      <c r="F26414" s="31"/>
      <c r="G26414" s="33"/>
      <c r="I26414" s="33"/>
      <c r="J26414" s="33"/>
      <c r="AB26414" s="35"/>
    </row>
    <row r="26415" spans="1:28" s="6" customFormat="1" x14ac:dyDescent="0.15">
      <c r="A26415" s="6" t="s">
        <v>169</v>
      </c>
      <c r="E26415" s="31">
        <v>-70</v>
      </c>
      <c r="F26415" s="31"/>
      <c r="G26415" s="33"/>
      <c r="I26415" s="33"/>
      <c r="J26415" s="33"/>
      <c r="AB26415" s="35"/>
    </row>
    <row r="26416" spans="1:28" s="6" customFormat="1" x14ac:dyDescent="0.15">
      <c r="A26416" s="6" t="s">
        <v>169</v>
      </c>
      <c r="E26416" s="31">
        <v>-70</v>
      </c>
      <c r="F26416" s="31"/>
      <c r="G26416" s="33"/>
      <c r="I26416" s="33"/>
      <c r="J26416" s="33"/>
      <c r="AB26416" s="35"/>
    </row>
    <row r="26417" spans="1:28" s="6" customFormat="1" x14ac:dyDescent="0.15">
      <c r="A26417" s="6" t="s">
        <v>169</v>
      </c>
      <c r="E26417" s="31">
        <v>-70</v>
      </c>
      <c r="F26417" s="31"/>
      <c r="G26417" s="33"/>
      <c r="I26417" s="33"/>
      <c r="J26417" s="33"/>
      <c r="AB26417" s="35"/>
    </row>
    <row r="26418" spans="1:28" s="6" customFormat="1" x14ac:dyDescent="0.15">
      <c r="A26418" s="6" t="s">
        <v>169</v>
      </c>
      <c r="E26418" s="31">
        <v>-66</v>
      </c>
      <c r="F26418" s="31"/>
      <c r="G26418" s="33"/>
      <c r="I26418" s="33"/>
      <c r="J26418" s="33"/>
      <c r="AB26418" s="35"/>
    </row>
    <row r="26419" spans="1:28" s="6" customFormat="1" x14ac:dyDescent="0.15">
      <c r="A26419" s="6" t="s">
        <v>169</v>
      </c>
      <c r="E26419" s="31">
        <v>-66</v>
      </c>
      <c r="F26419" s="31"/>
      <c r="G26419" s="33"/>
      <c r="I26419" s="33"/>
      <c r="J26419" s="33"/>
      <c r="AB26419" s="35"/>
    </row>
    <row r="26420" spans="1:28" s="6" customFormat="1" x14ac:dyDescent="0.15">
      <c r="A26420" s="6" t="s">
        <v>169</v>
      </c>
      <c r="E26420" s="31">
        <v>-66</v>
      </c>
      <c r="F26420" s="31"/>
      <c r="G26420" s="33"/>
      <c r="I26420" s="33"/>
      <c r="J26420" s="33"/>
      <c r="AB26420" s="35"/>
    </row>
    <row r="26421" spans="1:28" s="6" customFormat="1" x14ac:dyDescent="0.15">
      <c r="A26421" s="6" t="s">
        <v>169</v>
      </c>
      <c r="E26421" s="31">
        <v>-73</v>
      </c>
      <c r="F26421" s="31"/>
      <c r="G26421" s="33"/>
      <c r="I26421" s="33"/>
      <c r="J26421" s="33"/>
      <c r="AB26421" s="35"/>
    </row>
    <row r="26422" spans="1:28" s="6" customFormat="1" x14ac:dyDescent="0.15">
      <c r="A26422" s="6" t="s">
        <v>169</v>
      </c>
      <c r="E26422" s="31">
        <v>-72</v>
      </c>
      <c r="F26422" s="31"/>
      <c r="G26422" s="33"/>
      <c r="I26422" s="33"/>
      <c r="J26422" s="33"/>
      <c r="AB26422" s="35"/>
    </row>
    <row r="26423" spans="1:28" s="6" customFormat="1" x14ac:dyDescent="0.15">
      <c r="A26423" s="6" t="s">
        <v>169</v>
      </c>
      <c r="E26423" s="31">
        <v>-72</v>
      </c>
      <c r="F26423" s="31"/>
      <c r="G26423" s="33"/>
      <c r="I26423" s="33"/>
      <c r="J26423" s="33"/>
      <c r="AB26423" s="35"/>
    </row>
    <row r="26424" spans="1:28" s="6" customFormat="1" x14ac:dyDescent="0.15">
      <c r="A26424" s="6" t="s">
        <v>169</v>
      </c>
      <c r="E26424" s="31">
        <v>-72</v>
      </c>
      <c r="F26424" s="31"/>
      <c r="G26424" s="33"/>
      <c r="I26424" s="33"/>
      <c r="J26424" s="33"/>
      <c r="AB26424" s="35"/>
    </row>
    <row r="26425" spans="1:28" s="6" customFormat="1" x14ac:dyDescent="0.15">
      <c r="A26425" s="6" t="s">
        <v>169</v>
      </c>
      <c r="E26425" s="31">
        <v>-72</v>
      </c>
      <c r="F26425" s="31"/>
      <c r="G26425" s="33"/>
      <c r="I26425" s="33"/>
      <c r="J26425" s="33"/>
      <c r="AB26425" s="35"/>
    </row>
    <row r="26426" spans="1:28" s="6" customFormat="1" x14ac:dyDescent="0.15">
      <c r="A26426" s="6" t="s">
        <v>169</v>
      </c>
      <c r="E26426" s="31">
        <v>-72</v>
      </c>
      <c r="F26426" s="31"/>
      <c r="G26426" s="33"/>
      <c r="I26426" s="33"/>
      <c r="J26426" s="33"/>
      <c r="AB26426" s="35"/>
    </row>
    <row r="26427" spans="1:28" s="6" customFormat="1" x14ac:dyDescent="0.15">
      <c r="A26427" s="6" t="s">
        <v>169</v>
      </c>
      <c r="E26427" s="31">
        <v>-73</v>
      </c>
      <c r="F26427" s="31"/>
      <c r="G26427" s="33"/>
      <c r="I26427" s="33"/>
      <c r="J26427" s="33"/>
      <c r="AB26427" s="35"/>
    </row>
    <row r="26428" spans="1:28" s="6" customFormat="1" x14ac:dyDescent="0.15">
      <c r="A26428" s="6" t="s">
        <v>169</v>
      </c>
      <c r="E26428" s="31">
        <v>-73</v>
      </c>
      <c r="F26428" s="31"/>
      <c r="G26428" s="33"/>
      <c r="I26428" s="33"/>
      <c r="J26428" s="33"/>
      <c r="AB26428" s="35"/>
    </row>
    <row r="26429" spans="1:28" s="6" customFormat="1" x14ac:dyDescent="0.15">
      <c r="A26429" s="6" t="s">
        <v>169</v>
      </c>
      <c r="E26429" s="31">
        <v>-73</v>
      </c>
      <c r="F26429" s="31"/>
      <c r="G26429" s="33"/>
      <c r="I26429" s="33"/>
      <c r="J26429" s="33"/>
      <c r="AB26429" s="35"/>
    </row>
    <row r="26430" spans="1:28" s="6" customFormat="1" x14ac:dyDescent="0.15">
      <c r="A26430" s="6" t="s">
        <v>169</v>
      </c>
      <c r="E26430" s="31">
        <v>-73</v>
      </c>
      <c r="F26430" s="31"/>
      <c r="G26430" s="33"/>
      <c r="I26430" s="33"/>
      <c r="J26430" s="33"/>
      <c r="AB26430" s="35"/>
    </row>
    <row r="26431" spans="1:28" s="6" customFormat="1" x14ac:dyDescent="0.15">
      <c r="A26431" s="6" t="s">
        <v>169</v>
      </c>
      <c r="E26431" s="31">
        <v>-73</v>
      </c>
      <c r="F26431" s="31"/>
      <c r="G26431" s="33"/>
      <c r="I26431" s="33"/>
      <c r="J26431" s="33"/>
      <c r="AB26431" s="35"/>
    </row>
    <row r="26432" spans="1:28" s="6" customFormat="1" x14ac:dyDescent="0.15">
      <c r="A26432" s="6" t="s">
        <v>169</v>
      </c>
      <c r="E26432" s="31">
        <v>-73</v>
      </c>
      <c r="F26432" s="31"/>
      <c r="G26432" s="33"/>
      <c r="I26432" s="33"/>
      <c r="J26432" s="33"/>
      <c r="AB26432" s="35"/>
    </row>
    <row r="26433" spans="1:28" s="6" customFormat="1" x14ac:dyDescent="0.15">
      <c r="A26433" s="6" t="s">
        <v>169</v>
      </c>
      <c r="E26433" s="31">
        <v>-77</v>
      </c>
      <c r="F26433" s="31"/>
      <c r="G26433" s="33"/>
      <c r="I26433" s="33"/>
      <c r="J26433" s="33"/>
      <c r="AB26433" s="35"/>
    </row>
    <row r="26434" spans="1:28" s="6" customFormat="1" x14ac:dyDescent="0.15">
      <c r="A26434" s="6" t="s">
        <v>169</v>
      </c>
      <c r="E26434" s="31">
        <v>-70</v>
      </c>
      <c r="F26434" s="31"/>
      <c r="G26434" s="33"/>
      <c r="I26434" s="33"/>
      <c r="J26434" s="33"/>
      <c r="AB26434" s="35"/>
    </row>
    <row r="26435" spans="1:28" s="6" customFormat="1" x14ac:dyDescent="0.15">
      <c r="A26435" s="6" t="s">
        <v>169</v>
      </c>
      <c r="E26435" s="31">
        <v>-70</v>
      </c>
      <c r="F26435" s="31"/>
      <c r="G26435" s="33"/>
      <c r="I26435" s="33"/>
      <c r="J26435" s="33"/>
      <c r="AB26435" s="35"/>
    </row>
    <row r="26436" spans="1:28" s="6" customFormat="1" x14ac:dyDescent="0.15">
      <c r="A26436" s="6" t="s">
        <v>169</v>
      </c>
      <c r="E26436" s="31">
        <v>-70</v>
      </c>
      <c r="F26436" s="31"/>
      <c r="G26436" s="33"/>
      <c r="I26436" s="33"/>
      <c r="J26436" s="33"/>
      <c r="AB26436" s="35"/>
    </row>
    <row r="26437" spans="1:28" s="6" customFormat="1" x14ac:dyDescent="0.15">
      <c r="A26437" s="6" t="s">
        <v>169</v>
      </c>
      <c r="E26437" s="31">
        <v>-66</v>
      </c>
      <c r="F26437" s="31"/>
      <c r="G26437" s="33"/>
      <c r="I26437" s="33"/>
      <c r="J26437" s="33"/>
      <c r="AB26437" s="35"/>
    </row>
    <row r="26438" spans="1:28" s="6" customFormat="1" x14ac:dyDescent="0.15">
      <c r="A26438" s="6" t="s">
        <v>169</v>
      </c>
      <c r="E26438" s="31">
        <v>-66</v>
      </c>
      <c r="F26438" s="31"/>
      <c r="G26438" s="33"/>
      <c r="I26438" s="33"/>
      <c r="J26438" s="33"/>
      <c r="AB26438" s="35"/>
    </row>
    <row r="26439" spans="1:28" s="6" customFormat="1" x14ac:dyDescent="0.15">
      <c r="A26439" s="6" t="s">
        <v>169</v>
      </c>
      <c r="E26439" s="31">
        <v>-66</v>
      </c>
      <c r="F26439" s="31"/>
      <c r="G26439" s="33"/>
      <c r="I26439" s="33"/>
      <c r="J26439" s="33"/>
      <c r="AB26439" s="35"/>
    </row>
    <row r="26440" spans="1:28" s="6" customFormat="1" x14ac:dyDescent="0.15">
      <c r="A26440" s="6" t="s">
        <v>169</v>
      </c>
      <c r="E26440" s="31">
        <v>-62</v>
      </c>
      <c r="F26440" s="31"/>
      <c r="G26440" s="33"/>
      <c r="I26440" s="33"/>
      <c r="J26440" s="33"/>
      <c r="AB26440" s="35"/>
    </row>
    <row r="26441" spans="1:28" s="6" customFormat="1" x14ac:dyDescent="0.15">
      <c r="A26441" s="6" t="s">
        <v>169</v>
      </c>
      <c r="E26441" s="31">
        <v>-62</v>
      </c>
      <c r="F26441" s="31"/>
      <c r="G26441" s="33"/>
      <c r="I26441" s="33"/>
      <c r="J26441" s="33"/>
      <c r="AB26441" s="35"/>
    </row>
    <row r="26442" spans="1:28" s="6" customFormat="1" x14ac:dyDescent="0.15">
      <c r="A26442" s="6" t="s">
        <v>169</v>
      </c>
      <c r="E26442" s="31">
        <v>-65</v>
      </c>
      <c r="F26442" s="31"/>
      <c r="G26442" s="33"/>
      <c r="I26442" s="33"/>
      <c r="J26442" s="33"/>
      <c r="AB26442" s="35"/>
    </row>
    <row r="26443" spans="1:28" s="6" customFormat="1" x14ac:dyDescent="0.15">
      <c r="A26443" s="6" t="s">
        <v>169</v>
      </c>
      <c r="E26443" s="31">
        <v>-65</v>
      </c>
      <c r="F26443" s="31"/>
      <c r="G26443" s="33"/>
      <c r="I26443" s="33"/>
      <c r="J26443" s="33"/>
      <c r="AB26443" s="35"/>
    </row>
    <row r="26444" spans="1:28" s="6" customFormat="1" x14ac:dyDescent="0.15">
      <c r="A26444" s="6" t="s">
        <v>169</v>
      </c>
      <c r="E26444" s="31">
        <v>-65</v>
      </c>
      <c r="F26444" s="31"/>
      <c r="G26444" s="33"/>
      <c r="I26444" s="33"/>
      <c r="J26444" s="33"/>
      <c r="AB26444" s="35"/>
    </row>
    <row r="26445" spans="1:28" s="6" customFormat="1" x14ac:dyDescent="0.15">
      <c r="A26445" s="6" t="s">
        <v>169</v>
      </c>
      <c r="E26445" s="31">
        <v>-69</v>
      </c>
      <c r="F26445" s="31"/>
      <c r="G26445" s="33"/>
      <c r="I26445" s="33"/>
      <c r="J26445" s="33"/>
      <c r="AB26445" s="35"/>
    </row>
    <row r="26446" spans="1:28" s="6" customFormat="1" x14ac:dyDescent="0.15">
      <c r="A26446" s="6" t="s">
        <v>169</v>
      </c>
      <c r="E26446" s="31">
        <v>-73</v>
      </c>
      <c r="F26446" s="31"/>
      <c r="G26446" s="33"/>
      <c r="I26446" s="33"/>
      <c r="J26446" s="33"/>
      <c r="AB26446" s="35"/>
    </row>
    <row r="26447" spans="1:28" s="6" customFormat="1" x14ac:dyDescent="0.15">
      <c r="A26447" s="6" t="s">
        <v>169</v>
      </c>
      <c r="E26447" s="31">
        <v>-73</v>
      </c>
      <c r="F26447" s="31"/>
      <c r="G26447" s="33"/>
      <c r="I26447" s="33"/>
      <c r="J26447" s="33"/>
      <c r="AB26447" s="35"/>
    </row>
    <row r="26448" spans="1:28" s="6" customFormat="1" x14ac:dyDescent="0.15">
      <c r="A26448" s="6" t="s">
        <v>169</v>
      </c>
      <c r="E26448" s="31">
        <v>-73</v>
      </c>
      <c r="F26448" s="31"/>
      <c r="G26448" s="33"/>
      <c r="I26448" s="33"/>
      <c r="J26448" s="33"/>
      <c r="AB26448" s="35"/>
    </row>
    <row r="26449" spans="1:28" s="6" customFormat="1" x14ac:dyDescent="0.15">
      <c r="A26449" s="6" t="s">
        <v>169</v>
      </c>
      <c r="E26449" s="31">
        <v>-73</v>
      </c>
      <c r="F26449" s="31"/>
      <c r="G26449" s="33"/>
      <c r="I26449" s="33"/>
      <c r="J26449" s="33"/>
      <c r="AB26449" s="35"/>
    </row>
    <row r="26450" spans="1:28" s="6" customFormat="1" x14ac:dyDescent="0.15">
      <c r="A26450" s="6" t="s">
        <v>169</v>
      </c>
      <c r="E26450" s="31">
        <v>-73</v>
      </c>
      <c r="F26450" s="31"/>
      <c r="G26450" s="33"/>
      <c r="I26450" s="33"/>
      <c r="J26450" s="33"/>
      <c r="AB26450" s="35"/>
    </row>
    <row r="26451" spans="1:28" s="6" customFormat="1" x14ac:dyDescent="0.15">
      <c r="A26451" s="6" t="s">
        <v>169</v>
      </c>
      <c r="E26451" s="31">
        <v>-70</v>
      </c>
      <c r="F26451" s="31"/>
      <c r="G26451" s="33"/>
      <c r="I26451" s="33"/>
      <c r="J26451" s="33"/>
      <c r="AB26451" s="35"/>
    </row>
    <row r="26452" spans="1:28" s="6" customFormat="1" x14ac:dyDescent="0.15">
      <c r="A26452" s="6" t="s">
        <v>169</v>
      </c>
      <c r="E26452" s="31">
        <v>-70</v>
      </c>
      <c r="F26452" s="31"/>
      <c r="G26452" s="33"/>
      <c r="I26452" s="33"/>
      <c r="J26452" s="33"/>
      <c r="AB26452" s="35"/>
    </row>
    <row r="26453" spans="1:28" s="6" customFormat="1" x14ac:dyDescent="0.15">
      <c r="A26453" s="6" t="s">
        <v>169</v>
      </c>
      <c r="E26453" s="31">
        <v>-70</v>
      </c>
      <c r="F26453" s="31"/>
      <c r="G26453" s="33"/>
      <c r="I26453" s="33"/>
      <c r="J26453" s="33"/>
      <c r="AB26453" s="35"/>
    </row>
    <row r="26454" spans="1:28" s="6" customFormat="1" x14ac:dyDescent="0.15">
      <c r="A26454" s="6" t="s">
        <v>169</v>
      </c>
      <c r="E26454" s="31">
        <v>-70</v>
      </c>
      <c r="F26454" s="31"/>
      <c r="G26454" s="33"/>
      <c r="I26454" s="33"/>
      <c r="J26454" s="33"/>
      <c r="AB26454" s="35"/>
    </row>
    <row r="26455" spans="1:28" s="6" customFormat="1" x14ac:dyDescent="0.15">
      <c r="A26455" s="6" t="s">
        <v>169</v>
      </c>
      <c r="E26455" s="31">
        <v>-70</v>
      </c>
      <c r="F26455" s="31"/>
      <c r="G26455" s="33"/>
      <c r="I26455" s="33"/>
      <c r="J26455" s="33"/>
      <c r="AB26455" s="35"/>
    </row>
    <row r="26456" spans="1:28" s="6" customFormat="1" x14ac:dyDescent="0.15">
      <c r="A26456" s="6" t="s">
        <v>169</v>
      </c>
      <c r="E26456" s="31">
        <v>-70</v>
      </c>
      <c r="F26456" s="31"/>
      <c r="G26456" s="33"/>
      <c r="I26456" s="33"/>
      <c r="J26456" s="33"/>
      <c r="AB26456" s="35"/>
    </row>
    <row r="26457" spans="1:28" s="6" customFormat="1" x14ac:dyDescent="0.15">
      <c r="A26457" s="6" t="s">
        <v>169</v>
      </c>
      <c r="E26457" s="31">
        <v>-66</v>
      </c>
      <c r="F26457" s="31"/>
      <c r="G26457" s="33"/>
      <c r="I26457" s="33"/>
      <c r="J26457" s="33"/>
      <c r="AB26457" s="35"/>
    </row>
    <row r="26458" spans="1:28" s="6" customFormat="1" x14ac:dyDescent="0.15">
      <c r="A26458" s="6" t="s">
        <v>169</v>
      </c>
      <c r="E26458" s="31">
        <v>-66</v>
      </c>
      <c r="F26458" s="31"/>
      <c r="G26458" s="33"/>
      <c r="I26458" s="33"/>
      <c r="J26458" s="33"/>
      <c r="AB26458" s="35"/>
    </row>
    <row r="26459" spans="1:28" s="6" customFormat="1" x14ac:dyDescent="0.15">
      <c r="A26459" s="6" t="s">
        <v>169</v>
      </c>
      <c r="E26459" s="31">
        <v>-66</v>
      </c>
      <c r="F26459" s="31"/>
      <c r="G26459" s="33"/>
      <c r="I26459" s="33"/>
      <c r="J26459" s="33"/>
      <c r="AB26459" s="35"/>
    </row>
    <row r="26460" spans="1:28" s="6" customFormat="1" x14ac:dyDescent="0.15">
      <c r="A26460" s="6" t="s">
        <v>169</v>
      </c>
      <c r="E26460" s="31">
        <v>-62</v>
      </c>
      <c r="F26460" s="31"/>
      <c r="G26460" s="33"/>
      <c r="I26460" s="33"/>
      <c r="J26460" s="33"/>
      <c r="AB26460" s="35"/>
    </row>
    <row r="26461" spans="1:28" s="6" customFormat="1" x14ac:dyDescent="0.15">
      <c r="A26461" s="6" t="s">
        <v>169</v>
      </c>
      <c r="E26461" s="31">
        <v>-62</v>
      </c>
      <c r="F26461" s="31"/>
      <c r="G26461" s="33"/>
      <c r="I26461" s="33"/>
      <c r="J26461" s="33"/>
      <c r="AB26461" s="35"/>
    </row>
    <row r="26462" spans="1:28" s="6" customFormat="1" x14ac:dyDescent="0.15">
      <c r="A26462" s="6" t="s">
        <v>169</v>
      </c>
      <c r="E26462" s="31">
        <v>-65</v>
      </c>
      <c r="F26462" s="31"/>
      <c r="G26462" s="33"/>
      <c r="I26462" s="33"/>
      <c r="J26462" s="33"/>
      <c r="AB26462" s="35"/>
    </row>
    <row r="26463" spans="1:28" s="6" customFormat="1" x14ac:dyDescent="0.15">
      <c r="A26463" s="6" t="s">
        <v>169</v>
      </c>
      <c r="E26463" s="31">
        <v>-65</v>
      </c>
      <c r="F26463" s="31"/>
      <c r="G26463" s="33"/>
      <c r="I26463" s="33"/>
      <c r="J26463" s="33"/>
      <c r="AB26463" s="35"/>
    </row>
    <row r="26464" spans="1:28" s="6" customFormat="1" x14ac:dyDescent="0.15">
      <c r="A26464" s="6" t="s">
        <v>169</v>
      </c>
      <c r="E26464" s="31">
        <v>-65</v>
      </c>
      <c r="F26464" s="31"/>
      <c r="G26464" s="33"/>
      <c r="I26464" s="33"/>
      <c r="J26464" s="33"/>
      <c r="AB26464" s="35"/>
    </row>
    <row r="26465" spans="1:28" s="6" customFormat="1" x14ac:dyDescent="0.15">
      <c r="A26465" s="6" t="s">
        <v>169</v>
      </c>
      <c r="E26465" s="31">
        <v>-65</v>
      </c>
      <c r="F26465" s="31"/>
      <c r="G26465" s="33"/>
      <c r="I26465" s="33"/>
      <c r="J26465" s="33"/>
      <c r="AB26465" s="35"/>
    </row>
    <row r="26466" spans="1:28" s="6" customFormat="1" x14ac:dyDescent="0.15">
      <c r="A26466" s="6" t="s">
        <v>169</v>
      </c>
      <c r="E26466" s="31">
        <v>-67</v>
      </c>
      <c r="F26466" s="31"/>
      <c r="G26466" s="33"/>
      <c r="I26466" s="33"/>
      <c r="J26466" s="33"/>
      <c r="AB26466" s="35"/>
    </row>
    <row r="26467" spans="1:28" s="6" customFormat="1" x14ac:dyDescent="0.15">
      <c r="A26467" s="6" t="s">
        <v>169</v>
      </c>
      <c r="E26467" s="31">
        <v>-67</v>
      </c>
      <c r="F26467" s="31"/>
      <c r="G26467" s="33"/>
      <c r="I26467" s="33"/>
      <c r="J26467" s="33"/>
      <c r="AB26467" s="35"/>
    </row>
    <row r="26468" spans="1:28" s="6" customFormat="1" x14ac:dyDescent="0.15">
      <c r="A26468" s="6" t="s">
        <v>169</v>
      </c>
      <c r="E26468" s="31">
        <v>-67</v>
      </c>
      <c r="F26468" s="31"/>
      <c r="G26468" s="33"/>
      <c r="I26468" s="33"/>
      <c r="J26468" s="33"/>
      <c r="AB26468" s="35"/>
    </row>
    <row r="26469" spans="1:28" s="6" customFormat="1" x14ac:dyDescent="0.15">
      <c r="A26469" s="6" t="s">
        <v>169</v>
      </c>
      <c r="E26469" s="31">
        <v>-67</v>
      </c>
      <c r="F26469" s="31"/>
      <c r="G26469" s="33"/>
      <c r="I26469" s="33"/>
      <c r="J26469" s="33"/>
      <c r="AB26469" s="35"/>
    </row>
    <row r="26470" spans="1:28" s="6" customFormat="1" x14ac:dyDescent="0.15">
      <c r="A26470" s="6" t="s">
        <v>169</v>
      </c>
      <c r="E26470" s="31">
        <v>-67</v>
      </c>
      <c r="F26470" s="31"/>
      <c r="G26470" s="33"/>
      <c r="I26470" s="33"/>
      <c r="J26470" s="33"/>
      <c r="AB26470" s="35"/>
    </row>
    <row r="26471" spans="1:28" s="6" customFormat="1" x14ac:dyDescent="0.15">
      <c r="A26471" s="6" t="s">
        <v>169</v>
      </c>
      <c r="E26471" s="31">
        <v>-73</v>
      </c>
      <c r="F26471" s="31"/>
      <c r="G26471" s="33"/>
      <c r="I26471" s="33"/>
      <c r="J26471" s="33"/>
      <c r="AB26471" s="35"/>
    </row>
    <row r="26472" spans="1:28" s="6" customFormat="1" x14ac:dyDescent="0.15">
      <c r="A26472" s="6" t="s">
        <v>169</v>
      </c>
      <c r="E26472" s="31">
        <v>-73</v>
      </c>
      <c r="F26472" s="31"/>
      <c r="G26472" s="33"/>
      <c r="I26472" s="33"/>
      <c r="J26472" s="33"/>
      <c r="AB26472" s="35"/>
    </row>
    <row r="26473" spans="1:28" s="6" customFormat="1" x14ac:dyDescent="0.15">
      <c r="A26473" s="6" t="s">
        <v>169</v>
      </c>
      <c r="E26473" s="31">
        <v>-73</v>
      </c>
      <c r="F26473" s="31"/>
      <c r="G26473" s="33"/>
      <c r="I26473" s="33"/>
      <c r="J26473" s="33"/>
      <c r="AB26473" s="35"/>
    </row>
    <row r="26474" spans="1:28" s="6" customFormat="1" x14ac:dyDescent="0.15">
      <c r="A26474" s="6" t="s">
        <v>169</v>
      </c>
      <c r="E26474" s="31">
        <v>-73</v>
      </c>
      <c r="F26474" s="31"/>
      <c r="G26474" s="33"/>
      <c r="I26474" s="33"/>
      <c r="J26474" s="33"/>
      <c r="AB26474" s="35"/>
    </row>
    <row r="26475" spans="1:28" s="6" customFormat="1" x14ac:dyDescent="0.15">
      <c r="A26475" s="6" t="s">
        <v>169</v>
      </c>
      <c r="E26475" s="31">
        <v>-73</v>
      </c>
      <c r="F26475" s="31"/>
      <c r="G26475" s="33"/>
      <c r="I26475" s="33"/>
      <c r="J26475" s="33"/>
      <c r="AB26475" s="35"/>
    </row>
    <row r="26476" spans="1:28" s="6" customFormat="1" x14ac:dyDescent="0.15">
      <c r="A26476" s="6" t="s">
        <v>169</v>
      </c>
      <c r="E26476" s="31">
        <v>-73</v>
      </c>
      <c r="F26476" s="31"/>
      <c r="G26476" s="33"/>
      <c r="I26476" s="33"/>
      <c r="J26476" s="33"/>
      <c r="AB26476" s="35"/>
    </row>
    <row r="26477" spans="1:28" s="6" customFormat="1" x14ac:dyDescent="0.15">
      <c r="A26477" s="6" t="s">
        <v>169</v>
      </c>
      <c r="E26477" s="31">
        <v>-73</v>
      </c>
      <c r="F26477" s="31"/>
      <c r="G26477" s="33"/>
      <c r="I26477" s="33"/>
      <c r="J26477" s="33"/>
      <c r="AB26477" s="35"/>
    </row>
    <row r="26478" spans="1:28" s="6" customFormat="1" x14ac:dyDescent="0.15">
      <c r="A26478" s="6" t="s">
        <v>169</v>
      </c>
      <c r="E26478" s="31">
        <v>-72</v>
      </c>
      <c r="F26478" s="31"/>
      <c r="G26478" s="33"/>
      <c r="I26478" s="33"/>
      <c r="J26478" s="33"/>
      <c r="AB26478" s="35"/>
    </row>
    <row r="26479" spans="1:28" s="6" customFormat="1" x14ac:dyDescent="0.15">
      <c r="A26479" s="6" t="s">
        <v>169</v>
      </c>
      <c r="E26479" s="31">
        <v>-72</v>
      </c>
      <c r="F26479" s="31"/>
      <c r="G26479" s="33"/>
      <c r="I26479" s="33"/>
      <c r="J26479" s="33"/>
      <c r="AB26479" s="35"/>
    </row>
    <row r="26480" spans="1:28" s="6" customFormat="1" x14ac:dyDescent="0.15">
      <c r="A26480" s="6" t="s">
        <v>169</v>
      </c>
      <c r="E26480" s="31">
        <v>-72</v>
      </c>
      <c r="F26480" s="31"/>
      <c r="G26480" s="33"/>
      <c r="I26480" s="33"/>
      <c r="J26480" s="33"/>
      <c r="AB26480" s="35"/>
    </row>
    <row r="26481" spans="1:28" s="6" customFormat="1" x14ac:dyDescent="0.15">
      <c r="A26481" s="6" t="s">
        <v>169</v>
      </c>
      <c r="E26481" s="31">
        <v>-66</v>
      </c>
      <c r="F26481" s="31"/>
      <c r="G26481" s="33"/>
      <c r="I26481" s="33"/>
      <c r="J26481" s="33"/>
      <c r="AB26481" s="35"/>
    </row>
    <row r="26482" spans="1:28" s="6" customFormat="1" x14ac:dyDescent="0.15">
      <c r="A26482" s="6" t="s">
        <v>169</v>
      </c>
      <c r="E26482" s="31">
        <v>-66</v>
      </c>
      <c r="F26482" s="31"/>
      <c r="G26482" s="33"/>
      <c r="I26482" s="33"/>
      <c r="J26482" s="33"/>
      <c r="AB26482" s="35"/>
    </row>
    <row r="26483" spans="1:28" s="6" customFormat="1" x14ac:dyDescent="0.15">
      <c r="A26483" s="6" t="s">
        <v>169</v>
      </c>
      <c r="E26483" s="31">
        <v>-66</v>
      </c>
      <c r="F26483" s="31"/>
      <c r="G26483" s="33"/>
      <c r="I26483" s="33"/>
      <c r="J26483" s="33"/>
      <c r="AB26483" s="35"/>
    </row>
    <row r="26484" spans="1:28" s="6" customFormat="1" x14ac:dyDescent="0.15">
      <c r="A26484" s="6" t="s">
        <v>169</v>
      </c>
      <c r="E26484" s="31">
        <v>-66</v>
      </c>
      <c r="F26484" s="31"/>
      <c r="G26484" s="33"/>
      <c r="I26484" s="33"/>
      <c r="J26484" s="33"/>
      <c r="AB26484" s="35"/>
    </row>
    <row r="26485" spans="1:28" s="6" customFormat="1" x14ac:dyDescent="0.15">
      <c r="A26485" s="6" t="s">
        <v>169</v>
      </c>
      <c r="E26485" s="31">
        <v>-66</v>
      </c>
      <c r="F26485" s="31"/>
      <c r="G26485" s="33"/>
      <c r="I26485" s="33"/>
      <c r="J26485" s="33"/>
      <c r="AB26485" s="35"/>
    </row>
    <row r="26486" spans="1:28" s="6" customFormat="1" x14ac:dyDescent="0.15">
      <c r="A26486" s="6" t="s">
        <v>169</v>
      </c>
      <c r="E26486" s="31">
        <v>-66</v>
      </c>
      <c r="F26486" s="31"/>
      <c r="G26486" s="33"/>
      <c r="I26486" s="33"/>
      <c r="J26486" s="33"/>
      <c r="AB26486" s="35"/>
    </row>
    <row r="26487" spans="1:28" s="6" customFormat="1" x14ac:dyDescent="0.15">
      <c r="A26487" s="6" t="s">
        <v>169</v>
      </c>
      <c r="E26487" s="31">
        <v>-66</v>
      </c>
      <c r="F26487" s="31"/>
      <c r="G26487" s="33"/>
      <c r="I26487" s="33"/>
      <c r="J26487" s="33"/>
      <c r="AB26487" s="35"/>
    </row>
    <row r="26488" spans="1:28" s="6" customFormat="1" x14ac:dyDescent="0.15">
      <c r="A26488" s="6" t="s">
        <v>169</v>
      </c>
      <c r="E26488" s="31">
        <v>-66</v>
      </c>
      <c r="F26488" s="31"/>
      <c r="G26488" s="33"/>
      <c r="I26488" s="33"/>
      <c r="J26488" s="33"/>
      <c r="AB26488" s="35"/>
    </row>
    <row r="26489" spans="1:28" s="6" customFormat="1" x14ac:dyDescent="0.15">
      <c r="A26489" s="6" t="s">
        <v>169</v>
      </c>
      <c r="E26489" s="31">
        <v>-66</v>
      </c>
      <c r="F26489" s="31"/>
      <c r="G26489" s="33"/>
      <c r="I26489" s="33"/>
      <c r="J26489" s="33"/>
      <c r="AB26489" s="35"/>
    </row>
    <row r="26490" spans="1:28" s="6" customFormat="1" x14ac:dyDescent="0.15">
      <c r="A26490" s="6" t="s">
        <v>169</v>
      </c>
      <c r="E26490" s="31">
        <v>-66</v>
      </c>
      <c r="F26490" s="31"/>
      <c r="G26490" s="33"/>
      <c r="I26490" s="33"/>
      <c r="J26490" s="33"/>
      <c r="AB26490" s="35"/>
    </row>
    <row r="26491" spans="1:28" s="6" customFormat="1" x14ac:dyDescent="0.15">
      <c r="A26491" s="6" t="s">
        <v>169</v>
      </c>
      <c r="E26491" s="31">
        <v>-66</v>
      </c>
      <c r="F26491" s="31"/>
      <c r="G26491" s="33"/>
      <c r="I26491" s="33"/>
      <c r="J26491" s="33"/>
      <c r="AB26491" s="35"/>
    </row>
    <row r="26492" spans="1:28" s="6" customFormat="1" x14ac:dyDescent="0.15">
      <c r="A26492" s="6" t="s">
        <v>169</v>
      </c>
      <c r="E26492" s="31">
        <v>-66</v>
      </c>
      <c r="F26492" s="31"/>
      <c r="G26492" s="33"/>
      <c r="I26492" s="33"/>
      <c r="J26492" s="33"/>
      <c r="AB26492" s="35"/>
    </row>
    <row r="26493" spans="1:28" s="6" customFormat="1" x14ac:dyDescent="0.15">
      <c r="A26493" s="6" t="s">
        <v>169</v>
      </c>
      <c r="E26493" s="31">
        <v>-66</v>
      </c>
      <c r="F26493" s="31"/>
      <c r="G26493" s="33"/>
      <c r="I26493" s="33"/>
      <c r="J26493" s="33"/>
      <c r="AB26493" s="35"/>
    </row>
    <row r="26494" spans="1:28" s="6" customFormat="1" x14ac:dyDescent="0.15">
      <c r="A26494" s="6" t="s">
        <v>169</v>
      </c>
      <c r="E26494" s="31">
        <v>-69</v>
      </c>
      <c r="F26494" s="31"/>
      <c r="G26494" s="33"/>
      <c r="I26494" s="33"/>
      <c r="J26494" s="33"/>
      <c r="AB26494" s="35"/>
    </row>
    <row r="26495" spans="1:28" s="6" customFormat="1" x14ac:dyDescent="0.15">
      <c r="A26495" s="6" t="s">
        <v>169</v>
      </c>
      <c r="E26495" s="31">
        <v>-68</v>
      </c>
      <c r="F26495" s="31"/>
      <c r="G26495" s="33"/>
      <c r="I26495" s="33"/>
      <c r="J26495" s="33"/>
      <c r="AB26495" s="35"/>
    </row>
    <row r="26496" spans="1:28" s="6" customFormat="1" x14ac:dyDescent="0.15">
      <c r="A26496" s="6" t="s">
        <v>169</v>
      </c>
      <c r="E26496" s="31">
        <v>-68</v>
      </c>
      <c r="F26496" s="31"/>
      <c r="G26496" s="33"/>
      <c r="I26496" s="33"/>
      <c r="J26496" s="33"/>
      <c r="AB26496" s="35"/>
    </row>
    <row r="26497" spans="1:28" s="6" customFormat="1" x14ac:dyDescent="0.15">
      <c r="A26497" s="6" t="s">
        <v>169</v>
      </c>
      <c r="E26497" s="31">
        <v>-66</v>
      </c>
      <c r="F26497" s="31"/>
      <c r="G26497" s="33"/>
      <c r="I26497" s="33"/>
      <c r="J26497" s="33"/>
      <c r="AB26497" s="35"/>
    </row>
    <row r="26498" spans="1:28" s="6" customFormat="1" x14ac:dyDescent="0.15">
      <c r="A26498" s="6" t="s">
        <v>169</v>
      </c>
      <c r="E26498" s="31">
        <v>-66</v>
      </c>
      <c r="F26498" s="31"/>
      <c r="G26498" s="33"/>
      <c r="I26498" s="33"/>
      <c r="J26498" s="33"/>
      <c r="AB26498" s="35"/>
    </row>
    <row r="26499" spans="1:28" s="6" customFormat="1" x14ac:dyDescent="0.15">
      <c r="A26499" s="6" t="s">
        <v>169</v>
      </c>
      <c r="E26499" s="31">
        <v>-66</v>
      </c>
      <c r="F26499" s="31"/>
      <c r="G26499" s="33"/>
      <c r="I26499" s="33"/>
      <c r="J26499" s="33"/>
      <c r="AB26499" s="35"/>
    </row>
    <row r="26500" spans="1:28" s="6" customFormat="1" x14ac:dyDescent="0.15">
      <c r="A26500" s="6" t="s">
        <v>169</v>
      </c>
      <c r="E26500" s="31">
        <v>-66</v>
      </c>
      <c r="F26500" s="31"/>
      <c r="G26500" s="33"/>
      <c r="I26500" s="33"/>
      <c r="J26500" s="33"/>
      <c r="AB26500" s="35"/>
    </row>
    <row r="26501" spans="1:28" s="6" customFormat="1" x14ac:dyDescent="0.15">
      <c r="A26501" s="6" t="s">
        <v>169</v>
      </c>
      <c r="E26501" s="31">
        <v>-69</v>
      </c>
      <c r="F26501" s="31"/>
      <c r="G26501" s="33"/>
      <c r="I26501" s="33"/>
      <c r="J26501" s="33"/>
      <c r="AB26501" s="35"/>
    </row>
    <row r="26502" spans="1:28" s="6" customFormat="1" x14ac:dyDescent="0.15">
      <c r="A26502" s="6" t="s">
        <v>169</v>
      </c>
      <c r="E26502" s="31">
        <v>-69</v>
      </c>
      <c r="F26502" s="31"/>
      <c r="G26502" s="33"/>
      <c r="I26502" s="33"/>
      <c r="J26502" s="33"/>
      <c r="AB26502" s="35"/>
    </row>
    <row r="26503" spans="1:28" s="6" customFormat="1" x14ac:dyDescent="0.15">
      <c r="A26503" s="6" t="s">
        <v>169</v>
      </c>
      <c r="E26503" s="31">
        <v>-69</v>
      </c>
      <c r="F26503" s="31"/>
      <c r="G26503" s="33"/>
      <c r="I26503" s="33"/>
      <c r="J26503" s="33"/>
      <c r="AB26503" s="35"/>
    </row>
    <row r="26504" spans="1:28" s="6" customFormat="1" x14ac:dyDescent="0.15">
      <c r="A26504" s="6" t="s">
        <v>169</v>
      </c>
      <c r="E26504" s="31">
        <v>-69</v>
      </c>
      <c r="F26504" s="31"/>
      <c r="G26504" s="33"/>
      <c r="I26504" s="33"/>
      <c r="J26504" s="33"/>
      <c r="AB26504" s="35"/>
    </row>
    <row r="26505" spans="1:28" s="6" customFormat="1" x14ac:dyDescent="0.15">
      <c r="A26505" s="6" t="s">
        <v>169</v>
      </c>
      <c r="E26505" s="31">
        <v>-69</v>
      </c>
      <c r="F26505" s="31"/>
      <c r="G26505" s="33"/>
      <c r="I26505" s="33"/>
      <c r="J26505" s="33"/>
      <c r="AB26505" s="35"/>
    </row>
    <row r="26506" spans="1:28" s="6" customFormat="1" x14ac:dyDescent="0.15">
      <c r="A26506" s="6" t="s">
        <v>169</v>
      </c>
      <c r="E26506" s="31">
        <v>-69</v>
      </c>
      <c r="F26506" s="31"/>
      <c r="G26506" s="33"/>
      <c r="I26506" s="33"/>
      <c r="J26506" s="33"/>
      <c r="AB26506" s="35"/>
    </row>
    <row r="26507" spans="1:28" s="6" customFormat="1" x14ac:dyDescent="0.15">
      <c r="A26507" s="6" t="s">
        <v>169</v>
      </c>
      <c r="E26507" s="31">
        <v>-69</v>
      </c>
      <c r="F26507" s="31"/>
      <c r="G26507" s="33"/>
      <c r="I26507" s="33"/>
      <c r="J26507" s="33"/>
      <c r="AB26507" s="35"/>
    </row>
    <row r="26508" spans="1:28" s="6" customFormat="1" x14ac:dyDescent="0.15">
      <c r="A26508" s="6" t="s">
        <v>169</v>
      </c>
      <c r="E26508" s="31">
        <v>-69</v>
      </c>
      <c r="F26508" s="31"/>
      <c r="G26508" s="33"/>
      <c r="I26508" s="33"/>
      <c r="J26508" s="33"/>
      <c r="AB26508" s="35"/>
    </row>
    <row r="26509" spans="1:28" s="6" customFormat="1" x14ac:dyDescent="0.15">
      <c r="A26509" s="6" t="s">
        <v>169</v>
      </c>
      <c r="E26509" s="31">
        <v>-66</v>
      </c>
      <c r="F26509" s="31"/>
      <c r="G26509" s="33"/>
      <c r="I26509" s="33"/>
      <c r="J26509" s="33"/>
      <c r="AB26509" s="35"/>
    </row>
    <row r="26510" spans="1:28" s="6" customFormat="1" x14ac:dyDescent="0.15">
      <c r="A26510" s="6" t="s">
        <v>169</v>
      </c>
      <c r="E26510" s="31">
        <v>-66</v>
      </c>
      <c r="F26510" s="31"/>
      <c r="G26510" s="33"/>
      <c r="I26510" s="33"/>
      <c r="J26510" s="33"/>
      <c r="AB26510" s="35"/>
    </row>
    <row r="26511" spans="1:28" s="6" customFormat="1" x14ac:dyDescent="0.15">
      <c r="A26511" s="6" t="s">
        <v>169</v>
      </c>
      <c r="E26511" s="31">
        <v>-66</v>
      </c>
      <c r="F26511" s="31"/>
      <c r="G26511" s="33"/>
      <c r="I26511" s="33"/>
      <c r="J26511" s="33"/>
      <c r="AB26511" s="35"/>
    </row>
    <row r="26512" spans="1:28" s="6" customFormat="1" x14ac:dyDescent="0.15">
      <c r="A26512" s="6" t="s">
        <v>169</v>
      </c>
      <c r="E26512" s="31">
        <v>-66</v>
      </c>
      <c r="F26512" s="31"/>
      <c r="G26512" s="33"/>
      <c r="I26512" s="33"/>
      <c r="J26512" s="33"/>
      <c r="AB26512" s="35"/>
    </row>
    <row r="26513" spans="1:28" s="6" customFormat="1" x14ac:dyDescent="0.15">
      <c r="A26513" s="6" t="s">
        <v>169</v>
      </c>
      <c r="E26513" s="31">
        <v>-66</v>
      </c>
      <c r="F26513" s="31"/>
      <c r="G26513" s="33"/>
      <c r="I26513" s="33"/>
      <c r="J26513" s="33"/>
      <c r="AB26513" s="35"/>
    </row>
    <row r="26514" spans="1:28" s="6" customFormat="1" x14ac:dyDescent="0.15">
      <c r="A26514" s="6" t="s">
        <v>169</v>
      </c>
      <c r="E26514" s="31">
        <v>-66</v>
      </c>
      <c r="F26514" s="31"/>
      <c r="G26514" s="33"/>
      <c r="I26514" s="33"/>
      <c r="J26514" s="33"/>
      <c r="AB26514" s="35"/>
    </row>
    <row r="26515" spans="1:28" s="6" customFormat="1" x14ac:dyDescent="0.15">
      <c r="A26515" s="6" t="s">
        <v>169</v>
      </c>
      <c r="E26515" s="31">
        <v>-73</v>
      </c>
      <c r="F26515" s="31"/>
      <c r="G26515" s="33"/>
      <c r="I26515" s="33"/>
      <c r="J26515" s="33"/>
      <c r="AB26515" s="35"/>
    </row>
    <row r="26516" spans="1:28" s="6" customFormat="1" x14ac:dyDescent="0.15">
      <c r="A26516" s="6" t="s">
        <v>169</v>
      </c>
      <c r="E26516" s="31">
        <v>-70</v>
      </c>
      <c r="F26516" s="31"/>
      <c r="G26516" s="33"/>
      <c r="I26516" s="33"/>
      <c r="J26516" s="33"/>
      <c r="AB26516" s="35"/>
    </row>
    <row r="26517" spans="1:28" s="6" customFormat="1" x14ac:dyDescent="0.15">
      <c r="A26517" s="6" t="s">
        <v>169</v>
      </c>
      <c r="E26517" s="31">
        <v>-70</v>
      </c>
      <c r="F26517" s="31"/>
      <c r="G26517" s="33"/>
      <c r="I26517" s="33"/>
      <c r="J26517" s="33"/>
      <c r="AB26517" s="35"/>
    </row>
    <row r="26518" spans="1:28" s="6" customFormat="1" x14ac:dyDescent="0.15">
      <c r="A26518" s="6" t="s">
        <v>169</v>
      </c>
      <c r="E26518" s="31">
        <v>-68</v>
      </c>
      <c r="F26518" s="31"/>
      <c r="G26518" s="33"/>
      <c r="I26518" s="33"/>
      <c r="J26518" s="33"/>
      <c r="AB26518" s="35"/>
    </row>
    <row r="26519" spans="1:28" s="6" customFormat="1" x14ac:dyDescent="0.15">
      <c r="A26519" s="6" t="s">
        <v>169</v>
      </c>
      <c r="E26519" s="31">
        <v>-68</v>
      </c>
      <c r="F26519" s="31"/>
      <c r="G26519" s="33"/>
      <c r="I26519" s="33"/>
      <c r="J26519" s="33"/>
      <c r="AB26519" s="35"/>
    </row>
    <row r="26520" spans="1:28" s="6" customFormat="1" x14ac:dyDescent="0.15">
      <c r="A26520" s="6" t="s">
        <v>169</v>
      </c>
      <c r="E26520" s="31">
        <v>-68</v>
      </c>
      <c r="F26520" s="31"/>
      <c r="G26520" s="33"/>
      <c r="I26520" s="33"/>
      <c r="J26520" s="33"/>
      <c r="AB26520" s="35"/>
    </row>
    <row r="26521" spans="1:28" s="6" customFormat="1" x14ac:dyDescent="0.15">
      <c r="A26521" s="6" t="s">
        <v>169</v>
      </c>
      <c r="E26521" s="31">
        <v>-68</v>
      </c>
      <c r="F26521" s="31"/>
      <c r="G26521" s="33"/>
      <c r="I26521" s="33"/>
      <c r="J26521" s="33"/>
      <c r="AB26521" s="35"/>
    </row>
    <row r="26522" spans="1:28" s="6" customFormat="1" x14ac:dyDescent="0.15">
      <c r="A26522" s="6" t="s">
        <v>169</v>
      </c>
      <c r="E26522" s="31">
        <v>-69</v>
      </c>
      <c r="F26522" s="31"/>
      <c r="G26522" s="33"/>
      <c r="I26522" s="33"/>
      <c r="J26522" s="33"/>
      <c r="AB26522" s="35"/>
    </row>
    <row r="26523" spans="1:28" s="6" customFormat="1" x14ac:dyDescent="0.15">
      <c r="A26523" s="6" t="s">
        <v>169</v>
      </c>
      <c r="E26523" s="31">
        <v>-69</v>
      </c>
      <c r="F26523" s="31"/>
      <c r="G26523" s="33"/>
      <c r="I26523" s="33"/>
      <c r="J26523" s="33"/>
      <c r="AB26523" s="35"/>
    </row>
    <row r="26524" spans="1:28" s="6" customFormat="1" x14ac:dyDescent="0.15">
      <c r="A26524" s="6" t="s">
        <v>169</v>
      </c>
      <c r="E26524" s="31">
        <v>-69</v>
      </c>
      <c r="F26524" s="31"/>
      <c r="G26524" s="33"/>
      <c r="I26524" s="33"/>
      <c r="J26524" s="33"/>
      <c r="AB26524" s="35"/>
    </row>
    <row r="26525" spans="1:28" s="6" customFormat="1" x14ac:dyDescent="0.15">
      <c r="A26525" s="6" t="s">
        <v>169</v>
      </c>
      <c r="E26525" s="31">
        <v>-69</v>
      </c>
      <c r="F26525" s="31"/>
      <c r="G26525" s="33"/>
      <c r="I26525" s="33"/>
      <c r="J26525" s="33"/>
      <c r="AB26525" s="35"/>
    </row>
    <row r="26526" spans="1:28" s="6" customFormat="1" x14ac:dyDescent="0.15">
      <c r="A26526" s="6" t="s">
        <v>169</v>
      </c>
      <c r="E26526" s="31">
        <v>-69</v>
      </c>
      <c r="F26526" s="31"/>
      <c r="G26526" s="33"/>
      <c r="I26526" s="33"/>
      <c r="J26526" s="33"/>
      <c r="AB26526" s="35"/>
    </row>
    <row r="26527" spans="1:28" s="6" customFormat="1" x14ac:dyDescent="0.15">
      <c r="A26527" s="6" t="s">
        <v>169</v>
      </c>
      <c r="E26527" s="31">
        <v>-69</v>
      </c>
      <c r="F26527" s="31"/>
      <c r="G26527" s="33"/>
      <c r="I26527" s="33"/>
      <c r="J26527" s="33"/>
      <c r="AB26527" s="35"/>
    </row>
    <row r="26528" spans="1:28" s="6" customFormat="1" x14ac:dyDescent="0.15">
      <c r="A26528" s="6" t="s">
        <v>169</v>
      </c>
      <c r="E26528" s="31">
        <v>-69</v>
      </c>
      <c r="F26528" s="31"/>
      <c r="G26528" s="33"/>
      <c r="I26528" s="33"/>
      <c r="J26528" s="33"/>
      <c r="AB26528" s="35"/>
    </row>
    <row r="26529" spans="1:28" s="6" customFormat="1" x14ac:dyDescent="0.15">
      <c r="A26529" s="6" t="s">
        <v>169</v>
      </c>
      <c r="E26529" s="31">
        <v>-69</v>
      </c>
      <c r="F26529" s="31"/>
      <c r="G26529" s="33"/>
      <c r="I26529" s="33"/>
      <c r="J26529" s="33"/>
      <c r="AB26529" s="35"/>
    </row>
    <row r="26530" spans="1:28" s="6" customFormat="1" x14ac:dyDescent="0.15">
      <c r="A26530" s="6" t="s">
        <v>169</v>
      </c>
      <c r="E26530" s="31">
        <v>-73</v>
      </c>
      <c r="F26530" s="31"/>
      <c r="G26530" s="33"/>
      <c r="I26530" s="33"/>
      <c r="J26530" s="33"/>
      <c r="AB26530" s="35"/>
    </row>
    <row r="26531" spans="1:28" s="6" customFormat="1" x14ac:dyDescent="0.15">
      <c r="A26531" s="6" t="s">
        <v>169</v>
      </c>
      <c r="E26531" s="31">
        <v>-70</v>
      </c>
      <c r="F26531" s="31"/>
      <c r="G26531" s="33"/>
      <c r="I26531" s="33"/>
      <c r="J26531" s="33"/>
      <c r="AB26531" s="35"/>
    </row>
    <row r="26532" spans="1:28" s="6" customFormat="1" x14ac:dyDescent="0.15">
      <c r="A26532" s="6" t="s">
        <v>169</v>
      </c>
      <c r="E26532" s="31">
        <v>-70</v>
      </c>
      <c r="F26532" s="31"/>
      <c r="G26532" s="33"/>
      <c r="I26532" s="33"/>
      <c r="J26532" s="33"/>
      <c r="AB26532" s="35"/>
    </row>
    <row r="26533" spans="1:28" s="6" customFormat="1" x14ac:dyDescent="0.15">
      <c r="A26533" s="6" t="s">
        <v>169</v>
      </c>
      <c r="E26533" s="31">
        <v>-70</v>
      </c>
      <c r="F26533" s="31"/>
      <c r="G26533" s="33"/>
      <c r="I26533" s="33"/>
      <c r="J26533" s="33"/>
      <c r="AB26533" s="35"/>
    </row>
    <row r="26534" spans="1:28" s="6" customFormat="1" x14ac:dyDescent="0.15">
      <c r="A26534" s="6" t="s">
        <v>169</v>
      </c>
      <c r="E26534" s="31">
        <v>-70</v>
      </c>
      <c r="F26534" s="31"/>
      <c r="G26534" s="33"/>
      <c r="I26534" s="33"/>
      <c r="J26534" s="33"/>
      <c r="AB26534" s="35"/>
    </row>
    <row r="26535" spans="1:28" s="6" customFormat="1" x14ac:dyDescent="0.15">
      <c r="A26535" s="6" t="s">
        <v>169</v>
      </c>
      <c r="E26535" s="31">
        <v>-70</v>
      </c>
      <c r="F26535" s="31"/>
      <c r="G26535" s="33"/>
      <c r="I26535" s="33"/>
      <c r="J26535" s="33"/>
      <c r="AB26535" s="35"/>
    </row>
    <row r="26536" spans="1:28" s="6" customFormat="1" x14ac:dyDescent="0.15">
      <c r="A26536" s="6" t="s">
        <v>169</v>
      </c>
      <c r="E26536" s="31">
        <v>-70</v>
      </c>
      <c r="F26536" s="31"/>
      <c r="G26536" s="33"/>
      <c r="I26536" s="33"/>
      <c r="J26536" s="33"/>
      <c r="AB26536" s="35"/>
    </row>
    <row r="26537" spans="1:28" s="6" customFormat="1" x14ac:dyDescent="0.15">
      <c r="A26537" s="6" t="s">
        <v>169</v>
      </c>
      <c r="E26537" s="31">
        <v>-70</v>
      </c>
      <c r="F26537" s="31"/>
      <c r="G26537" s="33"/>
      <c r="I26537" s="33"/>
      <c r="J26537" s="33"/>
      <c r="AB26537" s="35"/>
    </row>
    <row r="26538" spans="1:28" s="6" customFormat="1" x14ac:dyDescent="0.15">
      <c r="A26538" s="6" t="s">
        <v>169</v>
      </c>
      <c r="E26538" s="31">
        <v>-70</v>
      </c>
      <c r="F26538" s="31"/>
      <c r="G26538" s="33"/>
      <c r="I26538" s="33"/>
      <c r="J26538" s="33"/>
      <c r="AB26538" s="35"/>
    </row>
    <row r="26539" spans="1:28" s="6" customFormat="1" x14ac:dyDescent="0.15">
      <c r="A26539" s="6" t="s">
        <v>169</v>
      </c>
      <c r="E26539" s="31">
        <v>-70</v>
      </c>
      <c r="F26539" s="31"/>
      <c r="G26539" s="33"/>
      <c r="I26539" s="33"/>
      <c r="J26539" s="33"/>
      <c r="AB26539" s="35"/>
    </row>
    <row r="26540" spans="1:28" s="6" customFormat="1" x14ac:dyDescent="0.15">
      <c r="A26540" s="6" t="s">
        <v>169</v>
      </c>
      <c r="E26540" s="31">
        <v>-81</v>
      </c>
      <c r="F26540" s="31"/>
      <c r="G26540" s="33"/>
      <c r="I26540" s="33"/>
      <c r="J26540" s="33"/>
      <c r="AB26540" s="35"/>
    </row>
    <row r="26541" spans="1:28" s="6" customFormat="1" x14ac:dyDescent="0.15">
      <c r="A26541" s="6" t="s">
        <v>169</v>
      </c>
      <c r="E26541" s="31">
        <v>-81</v>
      </c>
      <c r="F26541" s="31"/>
      <c r="G26541" s="33"/>
      <c r="I26541" s="33"/>
      <c r="J26541" s="33"/>
      <c r="AB26541" s="35"/>
    </row>
    <row r="26542" spans="1:28" s="6" customFormat="1" x14ac:dyDescent="0.15">
      <c r="A26542" s="6" t="s">
        <v>169</v>
      </c>
      <c r="E26542" s="31">
        <v>-81</v>
      </c>
      <c r="F26542" s="31"/>
      <c r="G26542" s="33"/>
      <c r="I26542" s="33"/>
      <c r="J26542" s="33"/>
      <c r="AB26542" s="35"/>
    </row>
    <row r="26543" spans="1:28" s="6" customFormat="1" x14ac:dyDescent="0.15">
      <c r="A26543" s="6" t="s">
        <v>169</v>
      </c>
      <c r="E26543" s="31">
        <v>-81</v>
      </c>
      <c r="F26543" s="31"/>
      <c r="G26543" s="33"/>
      <c r="I26543" s="33"/>
      <c r="J26543" s="33"/>
      <c r="AB26543" s="35"/>
    </row>
    <row r="26544" spans="1:28" s="6" customFormat="1" x14ac:dyDescent="0.15">
      <c r="A26544" s="6" t="s">
        <v>169</v>
      </c>
      <c r="E26544" s="31">
        <v>-81</v>
      </c>
      <c r="F26544" s="31"/>
      <c r="G26544" s="33"/>
      <c r="I26544" s="33"/>
      <c r="J26544" s="33"/>
      <c r="AB26544" s="35"/>
    </row>
    <row r="26545" spans="1:28" s="6" customFormat="1" x14ac:dyDescent="0.15">
      <c r="A26545" s="6" t="s">
        <v>170</v>
      </c>
      <c r="E26545" s="31">
        <v>-79</v>
      </c>
      <c r="F26545" s="31"/>
      <c r="G26545" s="33"/>
      <c r="I26545" s="33"/>
      <c r="J26545" s="33"/>
      <c r="AB26545" s="35"/>
    </row>
    <row r="26546" spans="1:28" s="6" customFormat="1" x14ac:dyDescent="0.15">
      <c r="A26546" s="6" t="s">
        <v>170</v>
      </c>
      <c r="E26546" s="31">
        <v>-81</v>
      </c>
      <c r="F26546" s="31"/>
      <c r="G26546" s="33"/>
      <c r="I26546" s="33"/>
      <c r="J26546" s="33"/>
      <c r="AB26546" s="35"/>
    </row>
    <row r="26547" spans="1:28" s="6" customFormat="1" x14ac:dyDescent="0.15">
      <c r="A26547" s="6" t="s">
        <v>170</v>
      </c>
      <c r="E26547" s="31">
        <v>-81</v>
      </c>
      <c r="F26547" s="31"/>
      <c r="G26547" s="33"/>
      <c r="I26547" s="33"/>
      <c r="J26547" s="33"/>
      <c r="AB26547" s="35"/>
    </row>
    <row r="26548" spans="1:28" s="6" customFormat="1" x14ac:dyDescent="0.15">
      <c r="A26548" s="6" t="s">
        <v>170</v>
      </c>
      <c r="E26548" s="31">
        <v>-78</v>
      </c>
      <c r="F26548" s="31"/>
      <c r="G26548" s="33"/>
      <c r="I26548" s="33"/>
      <c r="J26548" s="33"/>
      <c r="AB26548" s="35"/>
    </row>
    <row r="26549" spans="1:28" s="6" customFormat="1" x14ac:dyDescent="0.15">
      <c r="A26549" s="6" t="s">
        <v>170</v>
      </c>
      <c r="E26549" s="31">
        <v>-78</v>
      </c>
      <c r="F26549" s="31"/>
      <c r="G26549" s="33"/>
      <c r="I26549" s="33"/>
      <c r="J26549" s="33"/>
      <c r="AB26549" s="35"/>
    </row>
    <row r="26550" spans="1:28" s="6" customFormat="1" x14ac:dyDescent="0.15">
      <c r="A26550" s="6" t="s">
        <v>170</v>
      </c>
      <c r="E26550" s="31">
        <v>-78</v>
      </c>
      <c r="F26550" s="31"/>
      <c r="G26550" s="33"/>
      <c r="I26550" s="33"/>
      <c r="J26550" s="33"/>
      <c r="AB26550" s="35"/>
    </row>
    <row r="26551" spans="1:28" s="6" customFormat="1" x14ac:dyDescent="0.15">
      <c r="A26551" s="6" t="s">
        <v>170</v>
      </c>
      <c r="E26551" s="31">
        <v>-78</v>
      </c>
      <c r="F26551" s="31"/>
      <c r="G26551" s="33"/>
      <c r="I26551" s="33"/>
      <c r="J26551" s="33"/>
      <c r="AB26551" s="35"/>
    </row>
    <row r="26552" spans="1:28" s="6" customFormat="1" x14ac:dyDescent="0.15">
      <c r="A26552" s="6" t="s">
        <v>170</v>
      </c>
      <c r="E26552" s="31">
        <v>-74</v>
      </c>
      <c r="F26552" s="31"/>
      <c r="G26552" s="33"/>
      <c r="I26552" s="33"/>
      <c r="J26552" s="33"/>
      <c r="AB26552" s="35"/>
    </row>
    <row r="26553" spans="1:28" s="6" customFormat="1" x14ac:dyDescent="0.15">
      <c r="A26553" s="6" t="s">
        <v>170</v>
      </c>
      <c r="E26553" s="31">
        <v>-74</v>
      </c>
      <c r="F26553" s="31"/>
      <c r="G26553" s="33"/>
      <c r="I26553" s="33"/>
      <c r="J26553" s="33"/>
      <c r="AB26553" s="35"/>
    </row>
    <row r="26554" spans="1:28" s="6" customFormat="1" x14ac:dyDescent="0.15">
      <c r="A26554" s="6" t="s">
        <v>170</v>
      </c>
      <c r="E26554" s="31">
        <v>-74</v>
      </c>
      <c r="F26554" s="31"/>
      <c r="G26554" s="33"/>
      <c r="I26554" s="33"/>
      <c r="J26554" s="33"/>
      <c r="AB26554" s="35"/>
    </row>
    <row r="26555" spans="1:28" s="6" customFormat="1" x14ac:dyDescent="0.15">
      <c r="A26555" s="6" t="s">
        <v>170</v>
      </c>
      <c r="E26555" s="31">
        <v>-74</v>
      </c>
      <c r="F26555" s="31"/>
      <c r="G26555" s="33"/>
      <c r="I26555" s="33"/>
      <c r="J26555" s="33"/>
      <c r="AB26555" s="35"/>
    </row>
    <row r="26556" spans="1:28" s="6" customFormat="1" x14ac:dyDescent="0.15">
      <c r="A26556" s="6" t="s">
        <v>170</v>
      </c>
      <c r="E26556" s="31">
        <v>-74</v>
      </c>
      <c r="F26556" s="31"/>
      <c r="G26556" s="33"/>
      <c r="I26556" s="33"/>
      <c r="J26556" s="33"/>
      <c r="AB26556" s="35"/>
    </row>
    <row r="26557" spans="1:28" s="6" customFormat="1" x14ac:dyDescent="0.15">
      <c r="A26557" s="6" t="s">
        <v>170</v>
      </c>
      <c r="E26557" s="31">
        <v>-79</v>
      </c>
      <c r="F26557" s="31"/>
      <c r="G26557" s="33"/>
      <c r="I26557" s="33"/>
      <c r="J26557" s="33"/>
      <c r="AB26557" s="35"/>
    </row>
    <row r="26558" spans="1:28" s="6" customFormat="1" x14ac:dyDescent="0.15">
      <c r="A26558" s="6" t="s">
        <v>170</v>
      </c>
      <c r="E26558" s="31">
        <v>-78</v>
      </c>
      <c r="F26558" s="31"/>
      <c r="G26558" s="33"/>
      <c r="I26558" s="33"/>
      <c r="J26558" s="33"/>
      <c r="AB26558" s="35"/>
    </row>
    <row r="26559" spans="1:28" s="6" customFormat="1" x14ac:dyDescent="0.15">
      <c r="A26559" s="6" t="s">
        <v>170</v>
      </c>
      <c r="E26559" s="31">
        <v>-78</v>
      </c>
      <c r="F26559" s="31"/>
      <c r="G26559" s="33"/>
      <c r="I26559" s="33"/>
      <c r="J26559" s="33"/>
      <c r="AB26559" s="35"/>
    </row>
    <row r="26560" spans="1:28" s="6" customFormat="1" x14ac:dyDescent="0.15">
      <c r="A26560" s="6" t="s">
        <v>170</v>
      </c>
      <c r="E26560" s="31">
        <v>-76</v>
      </c>
      <c r="F26560" s="31"/>
      <c r="G26560" s="33"/>
      <c r="I26560" s="33"/>
      <c r="J26560" s="33"/>
      <c r="AB26560" s="35"/>
    </row>
    <row r="26561" spans="1:28" s="6" customFormat="1" x14ac:dyDescent="0.15">
      <c r="A26561" s="6" t="s">
        <v>170</v>
      </c>
      <c r="E26561" s="31">
        <v>-76</v>
      </c>
      <c r="F26561" s="31"/>
      <c r="G26561" s="33"/>
      <c r="I26561" s="33"/>
      <c r="J26561" s="33"/>
      <c r="AB26561" s="35"/>
    </row>
    <row r="26562" spans="1:28" s="6" customFormat="1" x14ac:dyDescent="0.15">
      <c r="A26562" s="6" t="s">
        <v>170</v>
      </c>
      <c r="E26562" s="31">
        <v>-76</v>
      </c>
      <c r="F26562" s="31"/>
      <c r="G26562" s="33"/>
      <c r="I26562" s="33"/>
      <c r="J26562" s="33"/>
      <c r="AB26562" s="35"/>
    </row>
    <row r="26563" spans="1:28" s="6" customFormat="1" x14ac:dyDescent="0.15">
      <c r="A26563" s="6" t="s">
        <v>170</v>
      </c>
      <c r="E26563" s="31">
        <v>-77</v>
      </c>
      <c r="F26563" s="31"/>
      <c r="G26563" s="33"/>
      <c r="I26563" s="33"/>
      <c r="J26563" s="33"/>
      <c r="AB26563" s="35"/>
    </row>
    <row r="26564" spans="1:28" s="6" customFormat="1" x14ac:dyDescent="0.15">
      <c r="A26564" s="6" t="s">
        <v>170</v>
      </c>
      <c r="E26564" s="31">
        <v>-77</v>
      </c>
      <c r="F26564" s="31"/>
      <c r="G26564" s="33"/>
      <c r="I26564" s="33"/>
      <c r="J26564" s="33"/>
      <c r="AB26564" s="35"/>
    </row>
    <row r="26565" spans="1:28" s="6" customFormat="1" x14ac:dyDescent="0.15">
      <c r="A26565" s="6" t="s">
        <v>170</v>
      </c>
      <c r="E26565" s="31">
        <v>-77</v>
      </c>
      <c r="F26565" s="31"/>
      <c r="G26565" s="33"/>
      <c r="I26565" s="33"/>
      <c r="J26565" s="33"/>
      <c r="AB26565" s="35"/>
    </row>
    <row r="26566" spans="1:28" s="6" customFormat="1" x14ac:dyDescent="0.15">
      <c r="A26566" s="6" t="s">
        <v>170</v>
      </c>
      <c r="E26566" s="31">
        <v>-77</v>
      </c>
      <c r="F26566" s="31"/>
      <c r="G26566" s="33"/>
      <c r="I26566" s="33"/>
      <c r="J26566" s="33"/>
      <c r="AB26566" s="35"/>
    </row>
    <row r="26567" spans="1:28" s="6" customFormat="1" x14ac:dyDescent="0.15">
      <c r="A26567" s="6" t="s">
        <v>170</v>
      </c>
      <c r="E26567" s="31">
        <v>-77</v>
      </c>
      <c r="F26567" s="31"/>
      <c r="G26567" s="33"/>
      <c r="I26567" s="33"/>
      <c r="J26567" s="33"/>
      <c r="AB26567" s="35"/>
    </row>
    <row r="26568" spans="1:28" s="6" customFormat="1" x14ac:dyDescent="0.15">
      <c r="A26568" s="6" t="s">
        <v>170</v>
      </c>
      <c r="E26568" s="31">
        <v>-77</v>
      </c>
      <c r="F26568" s="31"/>
      <c r="G26568" s="33"/>
      <c r="I26568" s="33"/>
      <c r="J26568" s="33"/>
      <c r="AB26568" s="35"/>
    </row>
    <row r="26569" spans="1:28" s="6" customFormat="1" x14ac:dyDescent="0.15">
      <c r="A26569" s="6" t="s">
        <v>170</v>
      </c>
      <c r="E26569" s="31">
        <v>-79</v>
      </c>
      <c r="F26569" s="31"/>
      <c r="G26569" s="33"/>
      <c r="I26569" s="33"/>
      <c r="J26569" s="33"/>
      <c r="AB26569" s="35"/>
    </row>
    <row r="26570" spans="1:28" s="6" customFormat="1" x14ac:dyDescent="0.15">
      <c r="A26570" s="6" t="s">
        <v>170</v>
      </c>
      <c r="E26570" s="31">
        <v>-79</v>
      </c>
      <c r="F26570" s="31"/>
      <c r="G26570" s="33"/>
      <c r="I26570" s="33"/>
      <c r="J26570" s="33"/>
      <c r="AB26570" s="35"/>
    </row>
    <row r="26571" spans="1:28" s="6" customFormat="1" x14ac:dyDescent="0.15">
      <c r="A26571" s="6" t="s">
        <v>170</v>
      </c>
      <c r="E26571" s="31">
        <v>-81</v>
      </c>
      <c r="F26571" s="31"/>
      <c r="G26571" s="33"/>
      <c r="I26571" s="33"/>
      <c r="J26571" s="33"/>
      <c r="AB26571" s="35"/>
    </row>
    <row r="26572" spans="1:28" s="6" customFormat="1" x14ac:dyDescent="0.15">
      <c r="A26572" s="6" t="s">
        <v>170</v>
      </c>
      <c r="E26572" s="31">
        <v>-80</v>
      </c>
      <c r="F26572" s="31"/>
      <c r="G26572" s="33"/>
      <c r="I26572" s="33"/>
      <c r="J26572" s="33"/>
      <c r="AB26572" s="35"/>
    </row>
    <row r="26573" spans="1:28" s="6" customFormat="1" x14ac:dyDescent="0.15">
      <c r="A26573" s="6" t="s">
        <v>170</v>
      </c>
      <c r="E26573" s="31">
        <v>-80</v>
      </c>
      <c r="F26573" s="31"/>
      <c r="G26573" s="33"/>
      <c r="I26573" s="33"/>
      <c r="J26573" s="33"/>
      <c r="AB26573" s="35"/>
    </row>
    <row r="26574" spans="1:28" s="6" customFormat="1" x14ac:dyDescent="0.15">
      <c r="A26574" s="6" t="s">
        <v>170</v>
      </c>
      <c r="E26574" s="31">
        <v>-78</v>
      </c>
      <c r="F26574" s="31"/>
      <c r="G26574" s="33"/>
      <c r="I26574" s="33"/>
      <c r="J26574" s="33"/>
      <c r="AB26574" s="35"/>
    </row>
    <row r="26575" spans="1:28" s="6" customFormat="1" x14ac:dyDescent="0.15">
      <c r="A26575" s="6" t="s">
        <v>170</v>
      </c>
      <c r="E26575" s="31">
        <v>-71</v>
      </c>
      <c r="F26575" s="31"/>
      <c r="G26575" s="33"/>
      <c r="I26575" s="33"/>
      <c r="J26575" s="33"/>
      <c r="AB26575" s="35"/>
    </row>
    <row r="26576" spans="1:28" s="6" customFormat="1" x14ac:dyDescent="0.15">
      <c r="A26576" s="6" t="s">
        <v>170</v>
      </c>
      <c r="E26576" s="31">
        <v>-71</v>
      </c>
      <c r="F26576" s="31"/>
      <c r="G26576" s="33"/>
      <c r="I26576" s="33"/>
      <c r="J26576" s="33"/>
      <c r="AB26576" s="35"/>
    </row>
    <row r="26577" spans="1:28" s="6" customFormat="1" x14ac:dyDescent="0.15">
      <c r="A26577" s="6" t="s">
        <v>170</v>
      </c>
      <c r="E26577" s="31">
        <v>-81</v>
      </c>
      <c r="F26577" s="31"/>
      <c r="G26577" s="33"/>
      <c r="I26577" s="33"/>
      <c r="J26577" s="33"/>
      <c r="AB26577" s="35"/>
    </row>
    <row r="26578" spans="1:28" s="6" customFormat="1" x14ac:dyDescent="0.15">
      <c r="A26578" s="6" t="s">
        <v>170</v>
      </c>
      <c r="E26578" s="31">
        <v>-81</v>
      </c>
      <c r="F26578" s="31"/>
      <c r="G26578" s="33"/>
      <c r="I26578" s="33"/>
      <c r="J26578" s="33"/>
      <c r="AB26578" s="35"/>
    </row>
    <row r="26579" spans="1:28" s="6" customFormat="1" x14ac:dyDescent="0.15">
      <c r="A26579" s="6" t="s">
        <v>170</v>
      </c>
      <c r="E26579" s="31">
        <v>-81</v>
      </c>
      <c r="F26579" s="31"/>
      <c r="G26579" s="33"/>
      <c r="I26579" s="33"/>
      <c r="J26579" s="33"/>
      <c r="AB26579" s="35"/>
    </row>
    <row r="26580" spans="1:28" s="6" customFormat="1" x14ac:dyDescent="0.15">
      <c r="A26580" s="6" t="s">
        <v>170</v>
      </c>
      <c r="E26580" s="31">
        <v>-81</v>
      </c>
      <c r="F26580" s="31"/>
      <c r="G26580" s="33"/>
      <c r="I26580" s="33"/>
      <c r="J26580" s="33"/>
      <c r="AB26580" s="35"/>
    </row>
    <row r="26581" spans="1:28" s="6" customFormat="1" x14ac:dyDescent="0.15">
      <c r="A26581" s="6" t="s">
        <v>170</v>
      </c>
      <c r="E26581" s="31">
        <v>-81</v>
      </c>
      <c r="F26581" s="31"/>
      <c r="G26581" s="33"/>
      <c r="I26581" s="33"/>
      <c r="J26581" s="33"/>
      <c r="AB26581" s="35"/>
    </row>
    <row r="26582" spans="1:28" s="6" customFormat="1" x14ac:dyDescent="0.15">
      <c r="A26582" s="6" t="s">
        <v>170</v>
      </c>
      <c r="E26582" s="31">
        <v>-78</v>
      </c>
      <c r="F26582" s="31"/>
      <c r="G26582" s="33"/>
      <c r="I26582" s="33"/>
      <c r="J26582" s="33"/>
      <c r="AB26582" s="35"/>
    </row>
    <row r="26583" spans="1:28" s="6" customFormat="1" x14ac:dyDescent="0.15">
      <c r="A26583" s="6" t="s">
        <v>170</v>
      </c>
      <c r="E26583" s="31">
        <v>-81</v>
      </c>
      <c r="F26583" s="31"/>
      <c r="G26583" s="33"/>
      <c r="I26583" s="33"/>
      <c r="J26583" s="33"/>
      <c r="AB26583" s="35"/>
    </row>
    <row r="26584" spans="1:28" s="6" customFormat="1" x14ac:dyDescent="0.15">
      <c r="A26584" s="6" t="s">
        <v>170</v>
      </c>
      <c r="E26584" s="31">
        <v>-81</v>
      </c>
      <c r="F26584" s="31"/>
      <c r="G26584" s="33"/>
      <c r="I26584" s="33"/>
      <c r="J26584" s="33"/>
      <c r="AB26584" s="35"/>
    </row>
    <row r="26585" spans="1:28" s="6" customFormat="1" x14ac:dyDescent="0.15">
      <c r="A26585" s="6" t="s">
        <v>170</v>
      </c>
      <c r="E26585" s="31">
        <v>-83</v>
      </c>
      <c r="F26585" s="31"/>
      <c r="G26585" s="33"/>
      <c r="I26585" s="33"/>
      <c r="J26585" s="33"/>
      <c r="AB26585" s="35"/>
    </row>
    <row r="26586" spans="1:28" s="6" customFormat="1" x14ac:dyDescent="0.15">
      <c r="A26586" s="6" t="s">
        <v>170</v>
      </c>
      <c r="E26586" s="31">
        <v>-83</v>
      </c>
      <c r="F26586" s="31"/>
      <c r="G26586" s="33"/>
      <c r="I26586" s="33"/>
      <c r="J26586" s="33"/>
      <c r="AB26586" s="35"/>
    </row>
    <row r="26587" spans="1:28" s="6" customFormat="1" x14ac:dyDescent="0.15">
      <c r="A26587" s="6" t="s">
        <v>170</v>
      </c>
      <c r="E26587" s="31">
        <v>-83</v>
      </c>
      <c r="F26587" s="31"/>
      <c r="G26587" s="33"/>
      <c r="I26587" s="33"/>
      <c r="J26587" s="33"/>
      <c r="AB26587" s="35"/>
    </row>
    <row r="26588" spans="1:28" s="6" customFormat="1" x14ac:dyDescent="0.15">
      <c r="A26588" s="6" t="s">
        <v>170</v>
      </c>
      <c r="E26588" s="31">
        <v>-93</v>
      </c>
      <c r="F26588" s="31"/>
      <c r="G26588" s="33"/>
      <c r="I26588" s="33"/>
      <c r="J26588" s="33"/>
      <c r="AB26588" s="35"/>
    </row>
    <row r="26589" spans="1:28" s="6" customFormat="1" x14ac:dyDescent="0.15">
      <c r="A26589" s="6" t="s">
        <v>170</v>
      </c>
      <c r="E26589" s="31">
        <v>-84</v>
      </c>
      <c r="F26589" s="31"/>
      <c r="G26589" s="33"/>
      <c r="I26589" s="33"/>
      <c r="J26589" s="33"/>
      <c r="AB26589" s="35"/>
    </row>
    <row r="26590" spans="1:28" s="6" customFormat="1" x14ac:dyDescent="0.15">
      <c r="A26590" s="6" t="s">
        <v>170</v>
      </c>
      <c r="E26590" s="31">
        <v>-84</v>
      </c>
      <c r="F26590" s="31"/>
      <c r="G26590" s="33"/>
      <c r="I26590" s="33"/>
      <c r="J26590" s="33"/>
      <c r="AB26590" s="35"/>
    </row>
    <row r="26591" spans="1:28" s="6" customFormat="1" x14ac:dyDescent="0.15">
      <c r="A26591" s="6" t="s">
        <v>170</v>
      </c>
      <c r="E26591" s="31">
        <v>-80</v>
      </c>
      <c r="F26591" s="31"/>
      <c r="G26591" s="33"/>
      <c r="I26591" s="33"/>
      <c r="J26591" s="33"/>
      <c r="AB26591" s="35"/>
    </row>
    <row r="26592" spans="1:28" s="6" customFormat="1" x14ac:dyDescent="0.15">
      <c r="A26592" s="6" t="s">
        <v>170</v>
      </c>
      <c r="E26592" s="31">
        <v>-80</v>
      </c>
      <c r="F26592" s="31"/>
      <c r="G26592" s="33"/>
      <c r="I26592" s="33"/>
      <c r="J26592" s="33"/>
      <c r="AB26592" s="35"/>
    </row>
    <row r="26593" spans="1:28" s="6" customFormat="1" x14ac:dyDescent="0.15">
      <c r="A26593" s="6" t="s">
        <v>170</v>
      </c>
      <c r="E26593" s="31">
        <v>-80</v>
      </c>
      <c r="F26593" s="31"/>
      <c r="G26593" s="33"/>
      <c r="I26593" s="33"/>
      <c r="J26593" s="33"/>
      <c r="AB26593" s="35"/>
    </row>
    <row r="26594" spans="1:28" s="6" customFormat="1" x14ac:dyDescent="0.15">
      <c r="A26594" s="6" t="s">
        <v>170</v>
      </c>
      <c r="E26594" s="31">
        <v>-78</v>
      </c>
      <c r="F26594" s="31"/>
      <c r="G26594" s="33"/>
      <c r="I26594" s="33"/>
      <c r="J26594" s="33"/>
      <c r="AB26594" s="35"/>
    </row>
    <row r="26595" spans="1:28" s="6" customFormat="1" x14ac:dyDescent="0.15">
      <c r="A26595" s="6" t="s">
        <v>170</v>
      </c>
      <c r="E26595" s="31">
        <v>-78</v>
      </c>
      <c r="F26595" s="31"/>
      <c r="G26595" s="33"/>
      <c r="I26595" s="33"/>
      <c r="J26595" s="33"/>
      <c r="AB26595" s="35"/>
    </row>
    <row r="26596" spans="1:28" s="6" customFormat="1" x14ac:dyDescent="0.15">
      <c r="A26596" s="6" t="s">
        <v>170</v>
      </c>
      <c r="E26596" s="31">
        <v>-78</v>
      </c>
      <c r="F26596" s="31"/>
      <c r="G26596" s="33"/>
      <c r="I26596" s="33"/>
      <c r="J26596" s="33"/>
      <c r="AB26596" s="35"/>
    </row>
    <row r="26597" spans="1:28" s="6" customFormat="1" x14ac:dyDescent="0.15">
      <c r="A26597" s="6" t="s">
        <v>170</v>
      </c>
      <c r="E26597" s="31">
        <v>-91</v>
      </c>
      <c r="F26597" s="31"/>
      <c r="G26597" s="33"/>
      <c r="I26597" s="33"/>
      <c r="J26597" s="33"/>
      <c r="AB26597" s="35"/>
    </row>
    <row r="26598" spans="1:28" s="6" customFormat="1" x14ac:dyDescent="0.15">
      <c r="A26598" s="6" t="s">
        <v>170</v>
      </c>
      <c r="E26598" s="31">
        <v>-71</v>
      </c>
      <c r="F26598" s="31"/>
      <c r="G26598" s="33"/>
      <c r="I26598" s="33"/>
      <c r="J26598" s="33"/>
      <c r="AB26598" s="35"/>
    </row>
    <row r="26599" spans="1:28" s="6" customFormat="1" x14ac:dyDescent="0.15">
      <c r="A26599" s="6" t="s">
        <v>170</v>
      </c>
      <c r="E26599" s="31">
        <v>-71</v>
      </c>
      <c r="F26599" s="31"/>
      <c r="G26599" s="33"/>
      <c r="I26599" s="33"/>
      <c r="J26599" s="33"/>
      <c r="AB26599" s="35"/>
    </row>
    <row r="26600" spans="1:28" s="6" customFormat="1" x14ac:dyDescent="0.15">
      <c r="A26600" s="6" t="s">
        <v>170</v>
      </c>
      <c r="E26600" s="31">
        <v>-71</v>
      </c>
      <c r="F26600" s="31"/>
      <c r="G26600" s="33"/>
      <c r="I26600" s="33"/>
      <c r="J26600" s="33"/>
      <c r="AB26600" s="35"/>
    </row>
    <row r="26601" spans="1:28" s="6" customFormat="1" x14ac:dyDescent="0.15">
      <c r="A26601" s="6" t="s">
        <v>170</v>
      </c>
      <c r="E26601" s="31">
        <v>-77</v>
      </c>
      <c r="F26601" s="31"/>
      <c r="G26601" s="33"/>
      <c r="I26601" s="33"/>
      <c r="J26601" s="33"/>
      <c r="AB26601" s="35"/>
    </row>
    <row r="26602" spans="1:28" s="6" customFormat="1" x14ac:dyDescent="0.15">
      <c r="A26602" s="6" t="s">
        <v>170</v>
      </c>
      <c r="E26602" s="31">
        <v>-77</v>
      </c>
      <c r="F26602" s="31"/>
      <c r="G26602" s="33"/>
      <c r="I26602" s="33"/>
      <c r="J26602" s="33"/>
      <c r="AB26602" s="35"/>
    </row>
    <row r="26603" spans="1:28" s="6" customFormat="1" x14ac:dyDescent="0.15">
      <c r="A26603" s="6" t="s">
        <v>170</v>
      </c>
      <c r="E26603" s="31">
        <v>-74</v>
      </c>
      <c r="F26603" s="31"/>
      <c r="G26603" s="33"/>
      <c r="I26603" s="33"/>
      <c r="J26603" s="33"/>
      <c r="AB26603" s="35"/>
    </row>
    <row r="26604" spans="1:28" s="6" customFormat="1" x14ac:dyDescent="0.15">
      <c r="A26604" s="6" t="s">
        <v>170</v>
      </c>
      <c r="E26604" s="31">
        <v>-77</v>
      </c>
      <c r="F26604" s="31"/>
      <c r="G26604" s="33"/>
      <c r="I26604" s="33"/>
      <c r="J26604" s="33"/>
      <c r="AB26604" s="35"/>
    </row>
    <row r="26605" spans="1:28" s="6" customFormat="1" x14ac:dyDescent="0.15">
      <c r="A26605" s="6" t="s">
        <v>170</v>
      </c>
      <c r="E26605" s="31">
        <v>-77</v>
      </c>
      <c r="F26605" s="31"/>
      <c r="G26605" s="33"/>
      <c r="I26605" s="33"/>
      <c r="J26605" s="33"/>
      <c r="AB26605" s="35"/>
    </row>
    <row r="26606" spans="1:28" s="6" customFormat="1" x14ac:dyDescent="0.15">
      <c r="A26606" s="6" t="s">
        <v>170</v>
      </c>
      <c r="E26606" s="31">
        <v>-81</v>
      </c>
      <c r="F26606" s="31"/>
      <c r="G26606" s="33"/>
      <c r="I26606" s="33"/>
      <c r="J26606" s="33"/>
      <c r="AB26606" s="35"/>
    </row>
    <row r="26607" spans="1:28" s="6" customFormat="1" x14ac:dyDescent="0.15">
      <c r="A26607" s="6" t="s">
        <v>170</v>
      </c>
      <c r="E26607" s="31">
        <v>-80</v>
      </c>
      <c r="F26607" s="31"/>
      <c r="G26607" s="33"/>
      <c r="I26607" s="33"/>
      <c r="J26607" s="33"/>
      <c r="AB26607" s="35"/>
    </row>
    <row r="26608" spans="1:28" s="6" customFormat="1" x14ac:dyDescent="0.15">
      <c r="A26608" s="6" t="s">
        <v>170</v>
      </c>
      <c r="E26608" s="31">
        <v>-80</v>
      </c>
      <c r="F26608" s="31"/>
      <c r="G26608" s="33"/>
      <c r="I26608" s="33"/>
      <c r="J26608" s="33"/>
      <c r="AB26608" s="35"/>
    </row>
    <row r="26609" spans="1:28" s="6" customFormat="1" x14ac:dyDescent="0.15">
      <c r="A26609" s="6" t="s">
        <v>170</v>
      </c>
      <c r="E26609" s="31">
        <v>-81</v>
      </c>
      <c r="F26609" s="31"/>
      <c r="G26609" s="33"/>
      <c r="I26609" s="33"/>
      <c r="J26609" s="33"/>
      <c r="AB26609" s="35"/>
    </row>
    <row r="26610" spans="1:28" s="6" customFormat="1" x14ac:dyDescent="0.15">
      <c r="A26610" s="6" t="s">
        <v>170</v>
      </c>
      <c r="E26610" s="31">
        <v>-81</v>
      </c>
      <c r="F26610" s="31"/>
      <c r="G26610" s="33"/>
      <c r="I26610" s="33"/>
      <c r="J26610" s="33"/>
      <c r="AB26610" s="35"/>
    </row>
    <row r="26611" spans="1:28" s="6" customFormat="1" x14ac:dyDescent="0.15">
      <c r="A26611" s="6" t="s">
        <v>170</v>
      </c>
      <c r="E26611" s="31">
        <v>-81</v>
      </c>
      <c r="F26611" s="31"/>
      <c r="G26611" s="33"/>
      <c r="I26611" s="33"/>
      <c r="J26611" s="33"/>
      <c r="AB26611" s="35"/>
    </row>
    <row r="26612" spans="1:28" s="6" customFormat="1" x14ac:dyDescent="0.15">
      <c r="A26612" s="6" t="s">
        <v>170</v>
      </c>
      <c r="E26612" s="31">
        <v>-81</v>
      </c>
      <c r="F26612" s="31"/>
      <c r="G26612" s="33"/>
      <c r="I26612" s="33"/>
      <c r="J26612" s="33"/>
      <c r="AB26612" s="35"/>
    </row>
    <row r="26613" spans="1:28" s="6" customFormat="1" x14ac:dyDescent="0.15">
      <c r="A26613" s="6" t="s">
        <v>170</v>
      </c>
      <c r="E26613" s="31">
        <v>-83</v>
      </c>
      <c r="F26613" s="31"/>
      <c r="G26613" s="33"/>
      <c r="I26613" s="33"/>
      <c r="J26613" s="33"/>
      <c r="AB26613" s="35"/>
    </row>
    <row r="26614" spans="1:28" s="6" customFormat="1" x14ac:dyDescent="0.15">
      <c r="A26614" s="6" t="s">
        <v>170</v>
      </c>
      <c r="E26614" s="31">
        <v>-83</v>
      </c>
      <c r="F26614" s="31"/>
      <c r="G26614" s="33"/>
      <c r="I26614" s="33"/>
      <c r="J26614" s="33"/>
      <c r="AB26614" s="35"/>
    </row>
    <row r="26615" spans="1:28" s="6" customFormat="1" x14ac:dyDescent="0.15">
      <c r="A26615" s="6" t="s">
        <v>170</v>
      </c>
      <c r="E26615" s="31">
        <v>-83</v>
      </c>
      <c r="F26615" s="31"/>
      <c r="G26615" s="33"/>
      <c r="I26615" s="33"/>
      <c r="J26615" s="33"/>
      <c r="AB26615" s="35"/>
    </row>
    <row r="26616" spans="1:28" s="6" customFormat="1" x14ac:dyDescent="0.15">
      <c r="A26616" s="6" t="s">
        <v>170</v>
      </c>
      <c r="E26616" s="31">
        <v>-83</v>
      </c>
      <c r="F26616" s="31"/>
      <c r="G26616" s="33"/>
      <c r="I26616" s="33"/>
      <c r="J26616" s="33"/>
      <c r="AB26616" s="35"/>
    </row>
    <row r="26617" spans="1:28" s="6" customFormat="1" x14ac:dyDescent="0.15">
      <c r="A26617" s="6" t="s">
        <v>170</v>
      </c>
      <c r="E26617" s="31">
        <v>-83</v>
      </c>
      <c r="F26617" s="31"/>
      <c r="G26617" s="33"/>
      <c r="I26617" s="33"/>
      <c r="J26617" s="33"/>
      <c r="AB26617" s="35"/>
    </row>
    <row r="26618" spans="1:28" s="6" customFormat="1" x14ac:dyDescent="0.15">
      <c r="A26618" s="6" t="s">
        <v>170</v>
      </c>
      <c r="E26618" s="31">
        <v>-82</v>
      </c>
      <c r="F26618" s="31"/>
      <c r="G26618" s="33"/>
      <c r="I26618" s="33"/>
      <c r="J26618" s="33"/>
      <c r="AB26618" s="35"/>
    </row>
    <row r="26619" spans="1:28" s="6" customFormat="1" x14ac:dyDescent="0.15">
      <c r="A26619" s="6" t="s">
        <v>170</v>
      </c>
      <c r="E26619" s="31">
        <v>-82</v>
      </c>
      <c r="F26619" s="31"/>
      <c r="G26619" s="33"/>
      <c r="I26619" s="33"/>
      <c r="J26619" s="33"/>
      <c r="AB26619" s="35"/>
    </row>
    <row r="26620" spans="1:28" s="6" customFormat="1" x14ac:dyDescent="0.15">
      <c r="A26620" s="6" t="s">
        <v>170</v>
      </c>
      <c r="E26620" s="31">
        <v>-82</v>
      </c>
      <c r="F26620" s="31"/>
      <c r="G26620" s="33"/>
      <c r="I26620" s="33"/>
      <c r="J26620" s="33"/>
      <c r="AB26620" s="35"/>
    </row>
    <row r="26621" spans="1:28" s="6" customFormat="1" x14ac:dyDescent="0.15">
      <c r="A26621" s="6" t="s">
        <v>170</v>
      </c>
      <c r="E26621" s="31">
        <v>-82</v>
      </c>
      <c r="F26621" s="31"/>
      <c r="G26621" s="33"/>
      <c r="I26621" s="33"/>
      <c r="J26621" s="33"/>
      <c r="AB26621" s="35"/>
    </row>
    <row r="26622" spans="1:28" s="6" customFormat="1" x14ac:dyDescent="0.15">
      <c r="A26622" s="6" t="s">
        <v>170</v>
      </c>
      <c r="E26622" s="31">
        <v>-82</v>
      </c>
      <c r="F26622" s="31"/>
      <c r="G26622" s="33"/>
      <c r="I26622" s="33"/>
      <c r="J26622" s="33"/>
      <c r="AB26622" s="35"/>
    </row>
    <row r="26623" spans="1:28" s="6" customFormat="1" x14ac:dyDescent="0.15">
      <c r="A26623" s="6" t="s">
        <v>170</v>
      </c>
      <c r="E26623" s="31">
        <v>-82</v>
      </c>
      <c r="F26623" s="31"/>
      <c r="G26623" s="33"/>
      <c r="I26623" s="33"/>
      <c r="J26623" s="33"/>
      <c r="AB26623" s="35"/>
    </row>
    <row r="26624" spans="1:28" s="6" customFormat="1" x14ac:dyDescent="0.15">
      <c r="A26624" s="6" t="s">
        <v>170</v>
      </c>
      <c r="E26624" s="31">
        <v>-80</v>
      </c>
      <c r="F26624" s="31"/>
      <c r="G26624" s="33"/>
      <c r="I26624" s="33"/>
      <c r="J26624" s="33"/>
      <c r="AB26624" s="35"/>
    </row>
    <row r="26625" spans="1:28" s="6" customFormat="1" x14ac:dyDescent="0.15">
      <c r="A26625" s="6" t="s">
        <v>170</v>
      </c>
      <c r="E26625" s="31">
        <v>-80</v>
      </c>
      <c r="F26625" s="31"/>
      <c r="G26625" s="33"/>
      <c r="I26625" s="33"/>
      <c r="J26625" s="33"/>
      <c r="AB26625" s="35"/>
    </row>
    <row r="26626" spans="1:28" s="6" customFormat="1" x14ac:dyDescent="0.15">
      <c r="A26626" s="6" t="s">
        <v>170</v>
      </c>
      <c r="E26626" s="31">
        <v>-81</v>
      </c>
      <c r="F26626" s="31"/>
      <c r="G26626" s="33"/>
      <c r="I26626" s="33"/>
      <c r="J26626" s="33"/>
      <c r="AB26626" s="35"/>
    </row>
    <row r="26627" spans="1:28" s="6" customFormat="1" x14ac:dyDescent="0.15">
      <c r="A26627" s="6" t="s">
        <v>170</v>
      </c>
      <c r="E26627" s="31">
        <v>-81</v>
      </c>
      <c r="F26627" s="31"/>
      <c r="G26627" s="33"/>
      <c r="I26627" s="33"/>
      <c r="J26627" s="33"/>
      <c r="AB26627" s="35"/>
    </row>
    <row r="26628" spans="1:28" s="6" customFormat="1" x14ac:dyDescent="0.15">
      <c r="A26628" s="6" t="s">
        <v>170</v>
      </c>
      <c r="E26628" s="31">
        <v>-81</v>
      </c>
      <c r="F26628" s="31"/>
      <c r="G26628" s="33"/>
      <c r="I26628" s="33"/>
      <c r="J26628" s="33"/>
      <c r="AB26628" s="35"/>
    </row>
    <row r="26629" spans="1:28" s="6" customFormat="1" x14ac:dyDescent="0.15">
      <c r="A26629" s="6" t="s">
        <v>170</v>
      </c>
      <c r="E26629" s="31">
        <v>-81</v>
      </c>
      <c r="F26629" s="31"/>
      <c r="G26629" s="33"/>
      <c r="I26629" s="33"/>
      <c r="J26629" s="33"/>
      <c r="AB26629" s="35"/>
    </row>
    <row r="26630" spans="1:28" s="6" customFormat="1" x14ac:dyDescent="0.15">
      <c r="A26630" s="6" t="s">
        <v>170</v>
      </c>
      <c r="E26630" s="31">
        <v>-80</v>
      </c>
      <c r="F26630" s="31"/>
      <c r="G26630" s="33"/>
      <c r="I26630" s="33"/>
      <c r="J26630" s="33"/>
      <c r="AB26630" s="35"/>
    </row>
    <row r="26631" spans="1:28" s="6" customFormat="1" x14ac:dyDescent="0.15">
      <c r="A26631" s="6" t="s">
        <v>170</v>
      </c>
      <c r="E26631" s="31">
        <v>-80</v>
      </c>
      <c r="F26631" s="31"/>
      <c r="G26631" s="33"/>
      <c r="I26631" s="33"/>
      <c r="J26631" s="33"/>
      <c r="AB26631" s="35"/>
    </row>
    <row r="26632" spans="1:28" s="6" customFormat="1" x14ac:dyDescent="0.15">
      <c r="A26632" s="6" t="s">
        <v>170</v>
      </c>
      <c r="E26632" s="31">
        <v>-80</v>
      </c>
      <c r="F26632" s="31"/>
      <c r="G26632" s="33"/>
      <c r="I26632" s="33"/>
      <c r="J26632" s="33"/>
      <c r="AB26632" s="35"/>
    </row>
    <row r="26633" spans="1:28" s="6" customFormat="1" x14ac:dyDescent="0.15">
      <c r="A26633" s="6" t="s">
        <v>170</v>
      </c>
      <c r="E26633" s="31">
        <v>-80</v>
      </c>
      <c r="F26633" s="31"/>
      <c r="G26633" s="33"/>
      <c r="I26633" s="33"/>
      <c r="J26633" s="33"/>
      <c r="AB26633" s="35"/>
    </row>
    <row r="26634" spans="1:28" s="6" customFormat="1" x14ac:dyDescent="0.15">
      <c r="A26634" s="6" t="s">
        <v>170</v>
      </c>
      <c r="E26634" s="31">
        <v>-80</v>
      </c>
      <c r="F26634" s="31"/>
      <c r="G26634" s="33"/>
      <c r="I26634" s="33"/>
      <c r="J26634" s="33"/>
      <c r="AB26634" s="35"/>
    </row>
    <row r="26635" spans="1:28" s="6" customFormat="1" x14ac:dyDescent="0.15">
      <c r="A26635" s="6" t="s">
        <v>170</v>
      </c>
      <c r="E26635" s="31">
        <v>-80</v>
      </c>
      <c r="F26635" s="31"/>
      <c r="G26635" s="33"/>
      <c r="I26635" s="33"/>
      <c r="J26635" s="33"/>
      <c r="AB26635" s="35"/>
    </row>
    <row r="26636" spans="1:28" s="6" customFormat="1" x14ac:dyDescent="0.15">
      <c r="A26636" s="6" t="s">
        <v>170</v>
      </c>
      <c r="E26636" s="31">
        <v>-80</v>
      </c>
      <c r="F26636" s="31"/>
      <c r="G26636" s="33"/>
      <c r="I26636" s="33"/>
      <c r="J26636" s="33"/>
      <c r="AB26636" s="35"/>
    </row>
    <row r="26637" spans="1:28" s="6" customFormat="1" x14ac:dyDescent="0.15">
      <c r="A26637" s="6" t="s">
        <v>170</v>
      </c>
      <c r="E26637" s="31">
        <v>-80</v>
      </c>
      <c r="F26637" s="31"/>
      <c r="G26637" s="33"/>
      <c r="I26637" s="33"/>
      <c r="J26637" s="33"/>
      <c r="AB26637" s="35"/>
    </row>
    <row r="26638" spans="1:28" s="6" customFormat="1" x14ac:dyDescent="0.15">
      <c r="A26638" s="6" t="s">
        <v>170</v>
      </c>
      <c r="E26638" s="31">
        <v>-83</v>
      </c>
      <c r="F26638" s="31"/>
      <c r="G26638" s="33"/>
      <c r="I26638" s="33"/>
      <c r="J26638" s="33"/>
      <c r="AB26638" s="35"/>
    </row>
    <row r="26639" spans="1:28" s="6" customFormat="1" x14ac:dyDescent="0.15">
      <c r="A26639" s="6" t="s">
        <v>170</v>
      </c>
      <c r="E26639" s="31">
        <v>-83</v>
      </c>
      <c r="F26639" s="31"/>
      <c r="G26639" s="33"/>
      <c r="I26639" s="33"/>
      <c r="J26639" s="33"/>
      <c r="AB26639" s="35"/>
    </row>
    <row r="26640" spans="1:28" s="6" customFormat="1" x14ac:dyDescent="0.15">
      <c r="A26640" s="6" t="s">
        <v>170</v>
      </c>
      <c r="E26640" s="31">
        <v>-83</v>
      </c>
      <c r="F26640" s="31"/>
      <c r="G26640" s="33"/>
      <c r="I26640" s="33"/>
      <c r="J26640" s="33"/>
      <c r="AB26640" s="35"/>
    </row>
    <row r="26641" spans="1:28" s="6" customFormat="1" x14ac:dyDescent="0.15">
      <c r="A26641" s="6" t="s">
        <v>170</v>
      </c>
      <c r="E26641" s="31">
        <v>-82</v>
      </c>
      <c r="F26641" s="31"/>
      <c r="G26641" s="33"/>
      <c r="I26641" s="33"/>
      <c r="J26641" s="33"/>
      <c r="AB26641" s="35"/>
    </row>
    <row r="26642" spans="1:28" s="6" customFormat="1" x14ac:dyDescent="0.15">
      <c r="A26642" s="6" t="s">
        <v>170</v>
      </c>
      <c r="E26642" s="31">
        <v>-82</v>
      </c>
      <c r="F26642" s="31"/>
      <c r="G26642" s="33"/>
      <c r="I26642" s="33"/>
      <c r="J26642" s="33"/>
      <c r="AB26642" s="35"/>
    </row>
    <row r="26643" spans="1:28" s="6" customFormat="1" x14ac:dyDescent="0.15">
      <c r="A26643" s="6" t="s">
        <v>170</v>
      </c>
      <c r="E26643" s="31">
        <v>-82</v>
      </c>
      <c r="F26643" s="31"/>
      <c r="G26643" s="33"/>
      <c r="I26643" s="33"/>
      <c r="J26643" s="33"/>
      <c r="AB26643" s="35"/>
    </row>
    <row r="26644" spans="1:28" s="6" customFormat="1" x14ac:dyDescent="0.15">
      <c r="A26644" s="6" t="s">
        <v>170</v>
      </c>
      <c r="E26644" s="31">
        <v>-82</v>
      </c>
      <c r="F26644" s="31"/>
      <c r="G26644" s="33"/>
      <c r="I26644" s="33"/>
      <c r="J26644" s="33"/>
      <c r="AB26644" s="35"/>
    </row>
    <row r="26645" spans="1:28" s="6" customFormat="1" x14ac:dyDescent="0.15">
      <c r="A26645" s="6" t="s">
        <v>170</v>
      </c>
      <c r="E26645" s="31">
        <v>-80</v>
      </c>
      <c r="F26645" s="31"/>
      <c r="G26645" s="33"/>
      <c r="I26645" s="33"/>
      <c r="J26645" s="33"/>
      <c r="AB26645" s="35"/>
    </row>
    <row r="26646" spans="1:28" s="6" customFormat="1" x14ac:dyDescent="0.15">
      <c r="A26646" s="6" t="s">
        <v>170</v>
      </c>
      <c r="E26646" s="31">
        <v>-80</v>
      </c>
      <c r="F26646" s="31"/>
      <c r="G26646" s="33"/>
      <c r="I26646" s="33"/>
      <c r="J26646" s="33"/>
      <c r="AB26646" s="35"/>
    </row>
    <row r="26647" spans="1:28" s="6" customFormat="1" x14ac:dyDescent="0.15">
      <c r="A26647" s="6" t="s">
        <v>170</v>
      </c>
      <c r="E26647" s="31">
        <v>-80</v>
      </c>
      <c r="F26647" s="31"/>
      <c r="G26647" s="33"/>
      <c r="I26647" s="33"/>
      <c r="J26647" s="33"/>
      <c r="AB26647" s="35"/>
    </row>
    <row r="26648" spans="1:28" s="6" customFormat="1" x14ac:dyDescent="0.15">
      <c r="A26648" s="6" t="s">
        <v>170</v>
      </c>
      <c r="E26648" s="31">
        <v>-83</v>
      </c>
      <c r="F26648" s="31"/>
      <c r="G26648" s="33"/>
      <c r="I26648" s="33"/>
      <c r="J26648" s="33"/>
      <c r="AB26648" s="35"/>
    </row>
    <row r="26649" spans="1:28" s="6" customFormat="1" x14ac:dyDescent="0.15">
      <c r="A26649" s="6" t="s">
        <v>170</v>
      </c>
      <c r="E26649" s="31">
        <v>-83</v>
      </c>
      <c r="F26649" s="31"/>
      <c r="G26649" s="33"/>
      <c r="I26649" s="33"/>
      <c r="J26649" s="33"/>
      <c r="AB26649" s="35"/>
    </row>
    <row r="26650" spans="1:28" s="6" customFormat="1" x14ac:dyDescent="0.15">
      <c r="A26650" s="6" t="s">
        <v>170</v>
      </c>
      <c r="E26650" s="31">
        <v>-83</v>
      </c>
      <c r="F26650" s="31"/>
      <c r="G26650" s="33"/>
      <c r="I26650" s="33"/>
      <c r="J26650" s="33"/>
      <c r="AB26650" s="35"/>
    </row>
    <row r="26651" spans="1:28" s="6" customFormat="1" x14ac:dyDescent="0.15">
      <c r="A26651" s="6" t="s">
        <v>170</v>
      </c>
      <c r="E26651" s="31">
        <v>-83</v>
      </c>
      <c r="F26651" s="31"/>
      <c r="G26651" s="33"/>
      <c r="I26651" s="33"/>
      <c r="J26651" s="33"/>
      <c r="AB26651" s="35"/>
    </row>
    <row r="26652" spans="1:28" s="6" customFormat="1" x14ac:dyDescent="0.15">
      <c r="A26652" s="6" t="s">
        <v>170</v>
      </c>
      <c r="E26652" s="31">
        <v>-80</v>
      </c>
      <c r="F26652" s="31"/>
      <c r="G26652" s="33"/>
      <c r="I26652" s="33"/>
      <c r="J26652" s="33"/>
      <c r="AB26652" s="35"/>
    </row>
    <row r="26653" spans="1:28" s="6" customFormat="1" x14ac:dyDescent="0.15">
      <c r="A26653" s="6" t="s">
        <v>170</v>
      </c>
      <c r="E26653" s="31">
        <v>-80</v>
      </c>
      <c r="F26653" s="31"/>
      <c r="G26653" s="33"/>
      <c r="I26653" s="33"/>
      <c r="J26653" s="33"/>
      <c r="AB26653" s="35"/>
    </row>
    <row r="26654" spans="1:28" s="6" customFormat="1" x14ac:dyDescent="0.15">
      <c r="A26654" s="6" t="s">
        <v>170</v>
      </c>
      <c r="E26654" s="31">
        <v>-80</v>
      </c>
      <c r="F26654" s="31"/>
      <c r="G26654" s="33"/>
      <c r="I26654" s="33"/>
      <c r="J26654" s="33"/>
      <c r="AB26654" s="35"/>
    </row>
    <row r="26655" spans="1:28" s="6" customFormat="1" x14ac:dyDescent="0.15">
      <c r="A26655" s="6" t="s">
        <v>170</v>
      </c>
      <c r="E26655" s="31">
        <v>-83</v>
      </c>
      <c r="F26655" s="31"/>
      <c r="G26655" s="33"/>
      <c r="I26655" s="33"/>
      <c r="J26655" s="33"/>
      <c r="AB26655" s="35"/>
    </row>
    <row r="26656" spans="1:28" s="6" customFormat="1" x14ac:dyDescent="0.15">
      <c r="A26656" s="6" t="s">
        <v>170</v>
      </c>
      <c r="E26656" s="31">
        <v>-83</v>
      </c>
      <c r="F26656" s="31"/>
      <c r="G26656" s="33"/>
      <c r="I26656" s="33"/>
      <c r="J26656" s="33"/>
      <c r="AB26656" s="35"/>
    </row>
    <row r="26657" spans="1:28" s="6" customFormat="1" x14ac:dyDescent="0.15">
      <c r="A26657" s="6" t="s">
        <v>170</v>
      </c>
      <c r="E26657" s="31">
        <v>-83</v>
      </c>
      <c r="F26657" s="31"/>
      <c r="G26657" s="33"/>
      <c r="I26657" s="33"/>
      <c r="J26657" s="33"/>
      <c r="AB26657" s="35"/>
    </row>
    <row r="26658" spans="1:28" s="6" customFormat="1" x14ac:dyDescent="0.15">
      <c r="A26658" s="6" t="s">
        <v>170</v>
      </c>
      <c r="E26658" s="31">
        <v>-83</v>
      </c>
      <c r="F26658" s="31"/>
      <c r="G26658" s="33"/>
      <c r="I26658" s="33"/>
      <c r="J26658" s="33"/>
      <c r="AB26658" s="35"/>
    </row>
    <row r="26659" spans="1:28" s="6" customFormat="1" x14ac:dyDescent="0.15">
      <c r="A26659" s="6" t="s">
        <v>170</v>
      </c>
      <c r="E26659" s="31">
        <v>-82</v>
      </c>
      <c r="F26659" s="31"/>
      <c r="G26659" s="33"/>
      <c r="I26659" s="33"/>
      <c r="J26659" s="33"/>
      <c r="AB26659" s="35"/>
    </row>
    <row r="26660" spans="1:28" s="6" customFormat="1" x14ac:dyDescent="0.15">
      <c r="A26660" s="6" t="s">
        <v>170</v>
      </c>
      <c r="E26660" s="31">
        <v>-82</v>
      </c>
      <c r="F26660" s="31"/>
      <c r="G26660" s="33"/>
      <c r="I26660" s="33"/>
      <c r="J26660" s="33"/>
      <c r="AB26660" s="35"/>
    </row>
    <row r="26661" spans="1:28" s="6" customFormat="1" x14ac:dyDescent="0.15">
      <c r="A26661" s="6" t="s">
        <v>170</v>
      </c>
      <c r="E26661" s="31">
        <v>-80</v>
      </c>
      <c r="F26661" s="31"/>
      <c r="G26661" s="33"/>
      <c r="I26661" s="33"/>
      <c r="J26661" s="33"/>
      <c r="AB26661" s="35"/>
    </row>
    <row r="26662" spans="1:28" s="6" customFormat="1" x14ac:dyDescent="0.15">
      <c r="A26662" s="6" t="s">
        <v>170</v>
      </c>
      <c r="E26662" s="31">
        <v>-81</v>
      </c>
      <c r="F26662" s="31"/>
      <c r="G26662" s="33"/>
      <c r="I26662" s="33"/>
      <c r="J26662" s="33"/>
      <c r="AB26662" s="35"/>
    </row>
    <row r="26663" spans="1:28" s="6" customFormat="1" x14ac:dyDescent="0.15">
      <c r="A26663" s="6" t="s">
        <v>170</v>
      </c>
      <c r="E26663" s="31">
        <v>-81</v>
      </c>
      <c r="F26663" s="31"/>
      <c r="G26663" s="33"/>
      <c r="I26663" s="33"/>
      <c r="J26663" s="33"/>
      <c r="AB26663" s="35"/>
    </row>
    <row r="26664" spans="1:28" s="6" customFormat="1" x14ac:dyDescent="0.15">
      <c r="A26664" s="6" t="s">
        <v>170</v>
      </c>
      <c r="E26664" s="31">
        <v>-81</v>
      </c>
      <c r="F26664" s="31"/>
      <c r="G26664" s="33"/>
      <c r="I26664" s="33"/>
      <c r="J26664" s="33"/>
      <c r="AB26664" s="35"/>
    </row>
    <row r="26665" spans="1:28" s="6" customFormat="1" x14ac:dyDescent="0.15">
      <c r="A26665" s="6" t="s">
        <v>170</v>
      </c>
      <c r="E26665" s="31">
        <v>-81</v>
      </c>
      <c r="F26665" s="31"/>
      <c r="G26665" s="33"/>
      <c r="I26665" s="33"/>
      <c r="J26665" s="33"/>
      <c r="AB26665" s="35"/>
    </row>
    <row r="26666" spans="1:28" s="6" customFormat="1" x14ac:dyDescent="0.15">
      <c r="A26666" s="6" t="s">
        <v>170</v>
      </c>
      <c r="E26666" s="31">
        <v>-81</v>
      </c>
      <c r="F26666" s="31"/>
      <c r="G26666" s="33"/>
      <c r="I26666" s="33"/>
      <c r="J26666" s="33"/>
      <c r="AB26666" s="35"/>
    </row>
    <row r="26667" spans="1:28" s="6" customFormat="1" x14ac:dyDescent="0.15">
      <c r="A26667" s="6" t="s">
        <v>170</v>
      </c>
      <c r="E26667" s="31">
        <v>-81</v>
      </c>
      <c r="F26667" s="31"/>
      <c r="G26667" s="33"/>
      <c r="I26667" s="33"/>
      <c r="J26667" s="33"/>
      <c r="AB26667" s="35"/>
    </row>
    <row r="26668" spans="1:28" s="6" customFormat="1" x14ac:dyDescent="0.15">
      <c r="A26668" s="6" t="s">
        <v>170</v>
      </c>
      <c r="E26668" s="31">
        <v>-80</v>
      </c>
      <c r="F26668" s="31"/>
      <c r="G26668" s="33"/>
      <c r="I26668" s="33"/>
      <c r="J26668" s="33"/>
      <c r="AB26668" s="35"/>
    </row>
    <row r="26669" spans="1:28" s="6" customFormat="1" x14ac:dyDescent="0.15">
      <c r="A26669" s="6" t="s">
        <v>170</v>
      </c>
      <c r="E26669" s="31">
        <v>-80</v>
      </c>
      <c r="F26669" s="31"/>
      <c r="G26669" s="33"/>
      <c r="I26669" s="33"/>
      <c r="J26669" s="33"/>
      <c r="AB26669" s="35"/>
    </row>
    <row r="26670" spans="1:28" s="6" customFormat="1" x14ac:dyDescent="0.15">
      <c r="A26670" s="6" t="s">
        <v>170</v>
      </c>
      <c r="E26670" s="31">
        <v>-80</v>
      </c>
      <c r="F26670" s="31"/>
      <c r="G26670" s="33"/>
      <c r="I26670" s="33"/>
      <c r="J26670" s="33"/>
      <c r="AB26670" s="35"/>
    </row>
    <row r="26671" spans="1:28" s="6" customFormat="1" x14ac:dyDescent="0.15">
      <c r="A26671" s="6" t="s">
        <v>170</v>
      </c>
      <c r="E26671" s="31">
        <v>-80</v>
      </c>
      <c r="F26671" s="31"/>
      <c r="G26671" s="33"/>
      <c r="I26671" s="33"/>
      <c r="J26671" s="33"/>
      <c r="AB26671" s="35"/>
    </row>
    <row r="26672" spans="1:28" s="6" customFormat="1" x14ac:dyDescent="0.15">
      <c r="A26672" s="6" t="s">
        <v>170</v>
      </c>
      <c r="E26672" s="31">
        <v>-80</v>
      </c>
      <c r="F26672" s="31"/>
      <c r="G26672" s="33"/>
      <c r="I26672" s="33"/>
      <c r="J26672" s="33"/>
      <c r="AB26672" s="35"/>
    </row>
    <row r="26673" spans="1:28" s="6" customFormat="1" x14ac:dyDescent="0.15">
      <c r="A26673" s="6" t="s">
        <v>170</v>
      </c>
      <c r="E26673" s="31">
        <v>-78</v>
      </c>
      <c r="F26673" s="31"/>
      <c r="G26673" s="33"/>
      <c r="I26673" s="33"/>
      <c r="J26673" s="33"/>
      <c r="AB26673" s="35"/>
    </row>
    <row r="26674" spans="1:28" s="6" customFormat="1" x14ac:dyDescent="0.15">
      <c r="A26674" s="6" t="s">
        <v>170</v>
      </c>
      <c r="E26674" s="31">
        <v>-78</v>
      </c>
      <c r="F26674" s="31"/>
      <c r="G26674" s="33"/>
      <c r="I26674" s="33"/>
      <c r="J26674" s="33"/>
      <c r="AB26674" s="35"/>
    </row>
    <row r="26675" spans="1:28" s="6" customFormat="1" x14ac:dyDescent="0.15">
      <c r="A26675" s="6" t="s">
        <v>170</v>
      </c>
      <c r="E26675" s="31">
        <v>-79</v>
      </c>
      <c r="F26675" s="31"/>
      <c r="G26675" s="33"/>
      <c r="I26675" s="33"/>
      <c r="J26675" s="33"/>
      <c r="AB26675" s="35"/>
    </row>
    <row r="26676" spans="1:28" s="6" customFormat="1" x14ac:dyDescent="0.15">
      <c r="A26676" s="6" t="s">
        <v>170</v>
      </c>
      <c r="E26676" s="31">
        <v>-78</v>
      </c>
      <c r="F26676" s="31"/>
      <c r="G26676" s="33"/>
      <c r="I26676" s="33"/>
      <c r="J26676" s="33"/>
      <c r="AB26676" s="35"/>
    </row>
    <row r="26677" spans="1:28" s="6" customFormat="1" x14ac:dyDescent="0.15">
      <c r="A26677" s="6" t="s">
        <v>170</v>
      </c>
      <c r="E26677" s="31">
        <v>-78</v>
      </c>
      <c r="F26677" s="31"/>
      <c r="G26677" s="33"/>
      <c r="I26677" s="33"/>
      <c r="J26677" s="33"/>
      <c r="AB26677" s="35"/>
    </row>
    <row r="26678" spans="1:28" s="6" customFormat="1" x14ac:dyDescent="0.15">
      <c r="A26678" s="6" t="s">
        <v>170</v>
      </c>
      <c r="E26678" s="31">
        <v>-78</v>
      </c>
      <c r="F26678" s="31"/>
      <c r="G26678" s="33"/>
      <c r="I26678" s="33"/>
      <c r="J26678" s="33"/>
      <c r="AB26678" s="35"/>
    </row>
    <row r="26679" spans="1:28" s="6" customFormat="1" x14ac:dyDescent="0.15">
      <c r="A26679" s="6" t="s">
        <v>170</v>
      </c>
      <c r="E26679" s="31">
        <v>-78</v>
      </c>
      <c r="F26679" s="31"/>
      <c r="G26679" s="33"/>
      <c r="I26679" s="33"/>
      <c r="J26679" s="33"/>
      <c r="AB26679" s="35"/>
    </row>
    <row r="26680" spans="1:28" s="6" customFormat="1" x14ac:dyDescent="0.15">
      <c r="A26680" s="6" t="s">
        <v>170</v>
      </c>
      <c r="E26680" s="31">
        <v>-78</v>
      </c>
      <c r="F26680" s="31"/>
      <c r="G26680" s="33"/>
      <c r="I26680" s="33"/>
      <c r="J26680" s="33"/>
      <c r="AB26680" s="35"/>
    </row>
    <row r="26681" spans="1:28" s="6" customFormat="1" x14ac:dyDescent="0.15">
      <c r="A26681" s="6" t="s">
        <v>170</v>
      </c>
      <c r="E26681" s="31">
        <v>-78</v>
      </c>
      <c r="F26681" s="31"/>
      <c r="G26681" s="33"/>
      <c r="I26681" s="33"/>
      <c r="J26681" s="33"/>
      <c r="AB26681" s="35"/>
    </row>
    <row r="26682" spans="1:28" s="6" customFormat="1" x14ac:dyDescent="0.15">
      <c r="A26682" s="6" t="s">
        <v>170</v>
      </c>
      <c r="E26682" s="31">
        <v>-76</v>
      </c>
      <c r="F26682" s="31"/>
      <c r="G26682" s="33"/>
      <c r="I26682" s="33"/>
      <c r="J26682" s="33"/>
      <c r="AB26682" s="35"/>
    </row>
    <row r="26683" spans="1:28" s="6" customFormat="1" x14ac:dyDescent="0.15">
      <c r="A26683" s="6" t="s">
        <v>170</v>
      </c>
      <c r="E26683" s="31">
        <v>-69</v>
      </c>
      <c r="F26683" s="31"/>
      <c r="G26683" s="33"/>
      <c r="I26683" s="33"/>
      <c r="J26683" s="33"/>
      <c r="AB26683" s="35"/>
    </row>
    <row r="26684" spans="1:28" s="6" customFormat="1" x14ac:dyDescent="0.15">
      <c r="A26684" s="6" t="s">
        <v>170</v>
      </c>
      <c r="E26684" s="31">
        <v>-70</v>
      </c>
      <c r="F26684" s="31"/>
      <c r="G26684" s="33"/>
      <c r="I26684" s="33"/>
      <c r="J26684" s="33"/>
      <c r="AB26684" s="35"/>
    </row>
    <row r="26685" spans="1:28" s="6" customFormat="1" x14ac:dyDescent="0.15">
      <c r="A26685" s="6" t="s">
        <v>170</v>
      </c>
      <c r="E26685" s="31">
        <v>-70</v>
      </c>
      <c r="F26685" s="31"/>
      <c r="G26685" s="33"/>
      <c r="I26685" s="33"/>
      <c r="J26685" s="33"/>
      <c r="AB26685" s="35"/>
    </row>
    <row r="26686" spans="1:28" s="6" customFormat="1" x14ac:dyDescent="0.15">
      <c r="A26686" s="6" t="s">
        <v>170</v>
      </c>
      <c r="E26686" s="31">
        <v>-70</v>
      </c>
      <c r="F26686" s="31"/>
      <c r="G26686" s="33"/>
      <c r="I26686" s="33"/>
      <c r="J26686" s="33"/>
      <c r="AB26686" s="35"/>
    </row>
    <row r="26687" spans="1:28" s="6" customFormat="1" x14ac:dyDescent="0.15">
      <c r="A26687" s="6" t="s">
        <v>170</v>
      </c>
      <c r="E26687" s="31">
        <v>-79</v>
      </c>
      <c r="F26687" s="31"/>
      <c r="G26687" s="33"/>
      <c r="I26687" s="33"/>
      <c r="J26687" s="33"/>
      <c r="AB26687" s="35"/>
    </row>
    <row r="26688" spans="1:28" s="6" customFormat="1" x14ac:dyDescent="0.15">
      <c r="A26688" s="6" t="s">
        <v>170</v>
      </c>
      <c r="E26688" s="31">
        <v>-79</v>
      </c>
      <c r="F26688" s="31"/>
      <c r="G26688" s="33"/>
      <c r="I26688" s="33"/>
      <c r="J26688" s="33"/>
      <c r="AB26688" s="35"/>
    </row>
    <row r="26689" spans="1:28" s="6" customFormat="1" x14ac:dyDescent="0.15">
      <c r="A26689" s="6" t="s">
        <v>170</v>
      </c>
      <c r="E26689" s="31">
        <v>-81</v>
      </c>
      <c r="F26689" s="31"/>
      <c r="G26689" s="33"/>
      <c r="I26689" s="33"/>
      <c r="J26689" s="33"/>
      <c r="AB26689" s="35"/>
    </row>
    <row r="26690" spans="1:28" s="6" customFormat="1" x14ac:dyDescent="0.15">
      <c r="A26690" s="6" t="s">
        <v>170</v>
      </c>
      <c r="E26690" s="31">
        <v>-81</v>
      </c>
      <c r="F26690" s="31"/>
      <c r="G26690" s="33"/>
      <c r="I26690" s="33"/>
      <c r="J26690" s="33"/>
      <c r="AB26690" s="35"/>
    </row>
    <row r="26691" spans="1:28" s="6" customFormat="1" x14ac:dyDescent="0.15">
      <c r="A26691" s="6" t="s">
        <v>170</v>
      </c>
      <c r="E26691" s="31">
        <v>-81</v>
      </c>
      <c r="F26691" s="31"/>
      <c r="G26691" s="33"/>
      <c r="I26691" s="33"/>
      <c r="J26691" s="33"/>
      <c r="AB26691" s="35"/>
    </row>
    <row r="26692" spans="1:28" s="6" customFormat="1" x14ac:dyDescent="0.15">
      <c r="A26692" s="6" t="s">
        <v>170</v>
      </c>
      <c r="E26692" s="31">
        <v>-81</v>
      </c>
      <c r="F26692" s="31"/>
      <c r="G26692" s="33"/>
      <c r="I26692" s="33"/>
      <c r="J26692" s="33"/>
      <c r="AB26692" s="35"/>
    </row>
    <row r="26693" spans="1:28" s="6" customFormat="1" x14ac:dyDescent="0.15">
      <c r="A26693" s="6" t="s">
        <v>170</v>
      </c>
      <c r="E26693" s="31">
        <v>-81</v>
      </c>
      <c r="F26693" s="31"/>
      <c r="G26693" s="33"/>
      <c r="I26693" s="33"/>
      <c r="J26693" s="33"/>
      <c r="AB26693" s="35"/>
    </row>
    <row r="26694" spans="1:28" s="6" customFormat="1" x14ac:dyDescent="0.15">
      <c r="A26694" s="6" t="s">
        <v>170</v>
      </c>
      <c r="E26694" s="31">
        <v>-81</v>
      </c>
      <c r="F26694" s="31"/>
      <c r="G26694" s="33"/>
      <c r="I26694" s="33"/>
      <c r="J26694" s="33"/>
      <c r="AB26694" s="35"/>
    </row>
    <row r="26695" spans="1:28" s="6" customFormat="1" x14ac:dyDescent="0.15">
      <c r="A26695" s="6" t="s">
        <v>170</v>
      </c>
      <c r="E26695" s="31">
        <v>-80</v>
      </c>
      <c r="F26695" s="31"/>
      <c r="G26695" s="33"/>
      <c r="I26695" s="33"/>
      <c r="J26695" s="33"/>
      <c r="AB26695" s="35"/>
    </row>
    <row r="26696" spans="1:28" s="6" customFormat="1" x14ac:dyDescent="0.15">
      <c r="A26696" s="6" t="s">
        <v>170</v>
      </c>
      <c r="E26696" s="31">
        <v>-80</v>
      </c>
      <c r="F26696" s="31"/>
      <c r="G26696" s="33"/>
      <c r="I26696" s="33"/>
      <c r="J26696" s="33"/>
      <c r="AB26696" s="35"/>
    </row>
    <row r="26697" spans="1:28" s="6" customFormat="1" x14ac:dyDescent="0.15">
      <c r="A26697" s="6" t="s">
        <v>170</v>
      </c>
      <c r="E26697" s="31">
        <v>-80</v>
      </c>
      <c r="F26697" s="31"/>
      <c r="G26697" s="33"/>
      <c r="I26697" s="33"/>
      <c r="J26697" s="33"/>
      <c r="AB26697" s="35"/>
    </row>
    <row r="26698" spans="1:28" s="6" customFormat="1" x14ac:dyDescent="0.15">
      <c r="A26698" s="6" t="s">
        <v>170</v>
      </c>
      <c r="E26698" s="31">
        <v>-80</v>
      </c>
      <c r="F26698" s="31"/>
      <c r="G26698" s="33"/>
      <c r="I26698" s="33"/>
      <c r="J26698" s="33"/>
      <c r="AB26698" s="35"/>
    </row>
    <row r="26699" spans="1:28" s="6" customFormat="1" x14ac:dyDescent="0.15">
      <c r="A26699" s="6" t="s">
        <v>170</v>
      </c>
      <c r="E26699" s="31">
        <v>-80</v>
      </c>
      <c r="F26699" s="31"/>
      <c r="G26699" s="33"/>
      <c r="I26699" s="33"/>
      <c r="J26699" s="33"/>
      <c r="AB26699" s="35"/>
    </row>
    <row r="26700" spans="1:28" s="6" customFormat="1" x14ac:dyDescent="0.15">
      <c r="A26700" s="6" t="s">
        <v>170</v>
      </c>
      <c r="E26700" s="31">
        <v>-80</v>
      </c>
      <c r="F26700" s="31"/>
      <c r="G26700" s="33"/>
      <c r="I26700" s="33"/>
      <c r="J26700" s="33"/>
      <c r="AB26700" s="35"/>
    </row>
    <row r="26701" spans="1:28" s="6" customFormat="1" x14ac:dyDescent="0.15">
      <c r="A26701" s="6" t="s">
        <v>170</v>
      </c>
      <c r="E26701" s="31">
        <v>-80</v>
      </c>
      <c r="F26701" s="31"/>
      <c r="G26701" s="33"/>
      <c r="I26701" s="33"/>
      <c r="J26701" s="33"/>
      <c r="AB26701" s="35"/>
    </row>
    <row r="26702" spans="1:28" s="6" customFormat="1" x14ac:dyDescent="0.15">
      <c r="A26702" s="6" t="s">
        <v>170</v>
      </c>
      <c r="E26702" s="31">
        <v>-80</v>
      </c>
      <c r="F26702" s="31"/>
      <c r="G26702" s="33"/>
      <c r="I26702" s="33"/>
      <c r="J26702" s="33"/>
      <c r="AB26702" s="35"/>
    </row>
    <row r="26703" spans="1:28" s="6" customFormat="1" x14ac:dyDescent="0.15">
      <c r="A26703" s="6" t="s">
        <v>170</v>
      </c>
      <c r="E26703" s="31">
        <v>-80</v>
      </c>
      <c r="F26703" s="31"/>
      <c r="G26703" s="33"/>
      <c r="I26703" s="33"/>
      <c r="J26703" s="33"/>
      <c r="AB26703" s="35"/>
    </row>
    <row r="26704" spans="1:28" s="6" customFormat="1" x14ac:dyDescent="0.15">
      <c r="A26704" s="6" t="s">
        <v>170</v>
      </c>
      <c r="E26704" s="31">
        <v>-80</v>
      </c>
      <c r="F26704" s="31"/>
      <c r="G26704" s="33"/>
      <c r="I26704" s="33"/>
      <c r="J26704" s="33"/>
      <c r="AB26704" s="35"/>
    </row>
    <row r="26705" spans="1:28" s="6" customFormat="1" x14ac:dyDescent="0.15">
      <c r="A26705" s="6" t="s">
        <v>170</v>
      </c>
      <c r="E26705" s="31">
        <v>-80</v>
      </c>
      <c r="F26705" s="31"/>
      <c r="G26705" s="33"/>
      <c r="I26705" s="33"/>
      <c r="J26705" s="33"/>
      <c r="AB26705" s="35"/>
    </row>
    <row r="26706" spans="1:28" s="6" customFormat="1" x14ac:dyDescent="0.15">
      <c r="A26706" s="6" t="s">
        <v>170</v>
      </c>
      <c r="E26706" s="31">
        <v>-80</v>
      </c>
      <c r="F26706" s="31"/>
      <c r="G26706" s="33"/>
      <c r="I26706" s="33"/>
      <c r="J26706" s="33"/>
      <c r="AB26706" s="35"/>
    </row>
    <row r="26707" spans="1:28" s="6" customFormat="1" x14ac:dyDescent="0.15">
      <c r="A26707" s="6" t="s">
        <v>170</v>
      </c>
      <c r="E26707" s="31">
        <v>-78</v>
      </c>
      <c r="F26707" s="31"/>
      <c r="G26707" s="33"/>
      <c r="I26707" s="33"/>
      <c r="J26707" s="33"/>
      <c r="AB26707" s="35"/>
    </row>
    <row r="26708" spans="1:28" s="6" customFormat="1" x14ac:dyDescent="0.15">
      <c r="A26708" s="6" t="s">
        <v>170</v>
      </c>
      <c r="E26708" s="31">
        <v>-78</v>
      </c>
      <c r="F26708" s="31"/>
      <c r="G26708" s="33"/>
      <c r="I26708" s="33"/>
      <c r="J26708" s="33"/>
      <c r="AB26708" s="35"/>
    </row>
    <row r="26709" spans="1:28" s="6" customFormat="1" x14ac:dyDescent="0.15">
      <c r="A26709" s="6" t="s">
        <v>170</v>
      </c>
      <c r="E26709" s="31">
        <v>-78</v>
      </c>
      <c r="F26709" s="31"/>
      <c r="G26709" s="33"/>
      <c r="I26709" s="33"/>
      <c r="J26709" s="33"/>
      <c r="AB26709" s="35"/>
    </row>
    <row r="26710" spans="1:28" s="6" customFormat="1" x14ac:dyDescent="0.15">
      <c r="A26710" s="6" t="s">
        <v>170</v>
      </c>
      <c r="E26710" s="31">
        <v>-81</v>
      </c>
      <c r="F26710" s="31"/>
      <c r="G26710" s="33"/>
      <c r="I26710" s="33"/>
      <c r="J26710" s="33"/>
      <c r="AB26710" s="35"/>
    </row>
    <row r="26711" spans="1:28" s="6" customFormat="1" x14ac:dyDescent="0.15">
      <c r="A26711" s="6" t="s">
        <v>170</v>
      </c>
      <c r="E26711" s="31">
        <v>-81</v>
      </c>
      <c r="F26711" s="31"/>
      <c r="G26711" s="33"/>
      <c r="I26711" s="33"/>
      <c r="J26711" s="33"/>
      <c r="AB26711" s="35"/>
    </row>
    <row r="26712" spans="1:28" s="6" customFormat="1" x14ac:dyDescent="0.15">
      <c r="A26712" s="6" t="s">
        <v>170</v>
      </c>
      <c r="E26712" s="31">
        <v>-81</v>
      </c>
      <c r="F26712" s="31"/>
      <c r="G26712" s="33"/>
      <c r="I26712" s="33"/>
      <c r="J26712" s="33"/>
      <c r="AB26712" s="35"/>
    </row>
    <row r="26713" spans="1:28" s="6" customFormat="1" x14ac:dyDescent="0.15">
      <c r="A26713" s="6" t="s">
        <v>170</v>
      </c>
      <c r="E26713" s="31">
        <v>-83</v>
      </c>
      <c r="F26713" s="31"/>
      <c r="G26713" s="33"/>
      <c r="I26713" s="33"/>
      <c r="J26713" s="33"/>
      <c r="AB26713" s="35"/>
    </row>
    <row r="26714" spans="1:28" s="6" customFormat="1" x14ac:dyDescent="0.15">
      <c r="A26714" s="6" t="s">
        <v>170</v>
      </c>
      <c r="E26714" s="31">
        <v>-83</v>
      </c>
      <c r="F26714" s="31"/>
      <c r="G26714" s="33"/>
      <c r="I26714" s="33"/>
      <c r="J26714" s="33"/>
      <c r="AB26714" s="35"/>
    </row>
    <row r="26715" spans="1:28" s="6" customFormat="1" x14ac:dyDescent="0.15">
      <c r="A26715" s="6" t="s">
        <v>170</v>
      </c>
      <c r="E26715" s="31">
        <v>-82</v>
      </c>
      <c r="F26715" s="31"/>
      <c r="G26715" s="33"/>
      <c r="I26715" s="33"/>
      <c r="J26715" s="33"/>
      <c r="AB26715" s="35"/>
    </row>
    <row r="26716" spans="1:28" s="6" customFormat="1" x14ac:dyDescent="0.15">
      <c r="A26716" s="6" t="s">
        <v>171</v>
      </c>
      <c r="E26716" s="31">
        <v>-68</v>
      </c>
      <c r="F26716" s="31"/>
      <c r="G26716" s="33"/>
      <c r="I26716" s="33"/>
      <c r="J26716" s="33"/>
      <c r="AB26716" s="35"/>
    </row>
    <row r="26717" spans="1:28" s="6" customFormat="1" x14ac:dyDescent="0.15">
      <c r="A26717" s="6" t="s">
        <v>171</v>
      </c>
      <c r="E26717" s="31">
        <v>-68</v>
      </c>
      <c r="F26717" s="31"/>
      <c r="G26717" s="33"/>
      <c r="I26717" s="33"/>
      <c r="J26717" s="33"/>
      <c r="AB26717" s="35"/>
    </row>
    <row r="26718" spans="1:28" s="6" customFormat="1" x14ac:dyDescent="0.15">
      <c r="A26718" s="6" t="s">
        <v>171</v>
      </c>
      <c r="E26718" s="31">
        <v>-68</v>
      </c>
      <c r="F26718" s="31"/>
      <c r="G26718" s="33"/>
      <c r="I26718" s="33"/>
      <c r="J26718" s="33"/>
      <c r="AB26718" s="35"/>
    </row>
    <row r="26719" spans="1:28" s="6" customFormat="1" x14ac:dyDescent="0.15">
      <c r="A26719" s="6" t="s">
        <v>171</v>
      </c>
      <c r="E26719" s="31">
        <v>-69</v>
      </c>
      <c r="F26719" s="31"/>
      <c r="G26719" s="33"/>
      <c r="I26719" s="33"/>
      <c r="J26719" s="33"/>
      <c r="AB26719" s="35"/>
    </row>
    <row r="26720" spans="1:28" s="6" customFormat="1" x14ac:dyDescent="0.15">
      <c r="A26720" s="6" t="s">
        <v>171</v>
      </c>
      <c r="E26720" s="31">
        <v>-69</v>
      </c>
      <c r="F26720" s="31"/>
      <c r="G26720" s="33"/>
      <c r="I26720" s="33"/>
      <c r="J26720" s="33"/>
      <c r="AB26720" s="35"/>
    </row>
    <row r="26721" spans="1:28" s="6" customFormat="1" x14ac:dyDescent="0.15">
      <c r="A26721" s="6" t="s">
        <v>171</v>
      </c>
      <c r="E26721" s="31">
        <v>-69</v>
      </c>
      <c r="F26721" s="31"/>
      <c r="G26721" s="33"/>
      <c r="I26721" s="33"/>
      <c r="J26721" s="33"/>
      <c r="AB26721" s="35"/>
    </row>
    <row r="26722" spans="1:28" s="6" customFormat="1" x14ac:dyDescent="0.15">
      <c r="A26722" s="6" t="s">
        <v>171</v>
      </c>
      <c r="E26722" s="31">
        <v>-73</v>
      </c>
      <c r="F26722" s="31"/>
      <c r="G26722" s="33"/>
      <c r="I26722" s="33"/>
      <c r="J26722" s="33"/>
      <c r="AB26722" s="35"/>
    </row>
    <row r="26723" spans="1:28" s="6" customFormat="1" x14ac:dyDescent="0.15">
      <c r="A26723" s="6" t="s">
        <v>171</v>
      </c>
      <c r="E26723" s="31">
        <v>-73</v>
      </c>
      <c r="F26723" s="31"/>
      <c r="G26723" s="33"/>
      <c r="I26723" s="33"/>
      <c r="J26723" s="33"/>
      <c r="AB26723" s="35"/>
    </row>
    <row r="26724" spans="1:28" s="6" customFormat="1" x14ac:dyDescent="0.15">
      <c r="A26724" s="6" t="s">
        <v>171</v>
      </c>
      <c r="E26724" s="31">
        <v>-70</v>
      </c>
      <c r="F26724" s="31"/>
      <c r="G26724" s="33"/>
      <c r="I26724" s="33"/>
      <c r="J26724" s="33"/>
      <c r="AB26724" s="35"/>
    </row>
    <row r="26725" spans="1:28" s="6" customFormat="1" x14ac:dyDescent="0.15">
      <c r="A26725" s="6" t="s">
        <v>171</v>
      </c>
      <c r="E26725" s="31">
        <v>-70</v>
      </c>
      <c r="F26725" s="31"/>
      <c r="G26725" s="33"/>
      <c r="I26725" s="33"/>
      <c r="J26725" s="33"/>
      <c r="AB26725" s="35"/>
    </row>
    <row r="26726" spans="1:28" s="6" customFormat="1" x14ac:dyDescent="0.15">
      <c r="A26726" s="6" t="s">
        <v>171</v>
      </c>
      <c r="E26726" s="31">
        <v>-70</v>
      </c>
      <c r="F26726" s="31"/>
      <c r="G26726" s="33"/>
      <c r="I26726" s="33"/>
      <c r="J26726" s="33"/>
      <c r="AB26726" s="35"/>
    </row>
    <row r="26727" spans="1:28" s="6" customFormat="1" x14ac:dyDescent="0.15">
      <c r="A26727" s="6" t="s">
        <v>171</v>
      </c>
      <c r="E26727" s="31">
        <v>-70</v>
      </c>
      <c r="F26727" s="31"/>
      <c r="G26727" s="33"/>
      <c r="I26727" s="33"/>
      <c r="J26727" s="33"/>
      <c r="AB26727" s="35"/>
    </row>
    <row r="26728" spans="1:28" s="6" customFormat="1" x14ac:dyDescent="0.15">
      <c r="A26728" s="6" t="s">
        <v>171</v>
      </c>
      <c r="E26728" s="31">
        <v>-77</v>
      </c>
      <c r="F26728" s="31"/>
      <c r="G26728" s="33"/>
      <c r="I26728" s="33"/>
      <c r="J26728" s="33"/>
      <c r="AB26728" s="35"/>
    </row>
    <row r="26729" spans="1:28" s="6" customFormat="1" x14ac:dyDescent="0.15">
      <c r="A26729" s="6" t="s">
        <v>171</v>
      </c>
      <c r="E26729" s="31">
        <v>-77</v>
      </c>
      <c r="F26729" s="31"/>
      <c r="G26729" s="33"/>
      <c r="I26729" s="33"/>
      <c r="J26729" s="33"/>
      <c r="AB26729" s="35"/>
    </row>
    <row r="26730" spans="1:28" s="6" customFormat="1" x14ac:dyDescent="0.15">
      <c r="A26730" s="6" t="s">
        <v>171</v>
      </c>
      <c r="E26730" s="31">
        <v>-76</v>
      </c>
      <c r="F26730" s="31"/>
      <c r="G26730" s="33"/>
      <c r="I26730" s="33"/>
      <c r="J26730" s="33"/>
      <c r="AB26730" s="35"/>
    </row>
    <row r="26731" spans="1:28" s="6" customFormat="1" x14ac:dyDescent="0.15">
      <c r="A26731" s="6" t="s">
        <v>171</v>
      </c>
      <c r="E26731" s="31">
        <v>-76</v>
      </c>
      <c r="F26731" s="31"/>
      <c r="G26731" s="33"/>
      <c r="I26731" s="33"/>
      <c r="J26731" s="33"/>
      <c r="AB26731" s="35"/>
    </row>
    <row r="26732" spans="1:28" s="6" customFormat="1" x14ac:dyDescent="0.15">
      <c r="A26732" s="6" t="s">
        <v>171</v>
      </c>
      <c r="E26732" s="31">
        <v>-76</v>
      </c>
      <c r="F26732" s="31"/>
      <c r="G26732" s="33"/>
      <c r="I26732" s="33"/>
      <c r="J26732" s="33"/>
      <c r="AB26732" s="35"/>
    </row>
    <row r="26733" spans="1:28" s="6" customFormat="1" x14ac:dyDescent="0.15">
      <c r="A26733" s="6" t="s">
        <v>171</v>
      </c>
      <c r="E26733" s="31">
        <v>-70</v>
      </c>
      <c r="F26733" s="31"/>
      <c r="G26733" s="33"/>
      <c r="I26733" s="33"/>
      <c r="J26733" s="33"/>
      <c r="AB26733" s="35"/>
    </row>
    <row r="26734" spans="1:28" s="6" customFormat="1" x14ac:dyDescent="0.15">
      <c r="A26734" s="6" t="s">
        <v>171</v>
      </c>
      <c r="E26734" s="31">
        <v>-70</v>
      </c>
      <c r="F26734" s="31"/>
      <c r="G26734" s="33"/>
      <c r="I26734" s="33"/>
      <c r="J26734" s="33"/>
      <c r="AB26734" s="35"/>
    </row>
    <row r="26735" spans="1:28" s="6" customFormat="1" x14ac:dyDescent="0.15">
      <c r="A26735" s="6" t="s">
        <v>171</v>
      </c>
      <c r="E26735" s="31">
        <v>-70</v>
      </c>
      <c r="F26735" s="31"/>
      <c r="G26735" s="33"/>
      <c r="I26735" s="33"/>
      <c r="J26735" s="33"/>
      <c r="AB26735" s="35"/>
    </row>
    <row r="26736" spans="1:28" s="6" customFormat="1" x14ac:dyDescent="0.15">
      <c r="A26736" s="6" t="s">
        <v>171</v>
      </c>
      <c r="E26736" s="31">
        <v>-73</v>
      </c>
      <c r="F26736" s="31"/>
      <c r="G26736" s="33"/>
      <c r="I26736" s="33"/>
      <c r="J26736" s="33"/>
      <c r="AB26736" s="35"/>
    </row>
    <row r="26737" spans="1:28" s="6" customFormat="1" x14ac:dyDescent="0.15">
      <c r="A26737" s="6" t="s">
        <v>171</v>
      </c>
      <c r="E26737" s="31">
        <v>-73</v>
      </c>
      <c r="F26737" s="31"/>
      <c r="G26737" s="33"/>
      <c r="I26737" s="33"/>
      <c r="J26737" s="33"/>
      <c r="AB26737" s="35"/>
    </row>
    <row r="26738" spans="1:28" s="6" customFormat="1" x14ac:dyDescent="0.15">
      <c r="A26738" s="6" t="s">
        <v>171</v>
      </c>
      <c r="E26738" s="31">
        <v>-73</v>
      </c>
      <c r="F26738" s="31"/>
      <c r="G26738" s="33"/>
      <c r="I26738" s="33"/>
      <c r="J26738" s="33"/>
      <c r="AB26738" s="35"/>
    </row>
    <row r="26739" spans="1:28" s="6" customFormat="1" x14ac:dyDescent="0.15">
      <c r="A26739" s="6" t="s">
        <v>171</v>
      </c>
      <c r="E26739" s="31">
        <v>-70</v>
      </c>
      <c r="F26739" s="31"/>
      <c r="G26739" s="33"/>
      <c r="I26739" s="33"/>
      <c r="J26739" s="33"/>
      <c r="AB26739" s="35"/>
    </row>
    <row r="26740" spans="1:28" s="6" customFormat="1" x14ac:dyDescent="0.15">
      <c r="A26740" s="6" t="s">
        <v>171</v>
      </c>
      <c r="E26740" s="31">
        <v>-70</v>
      </c>
      <c r="F26740" s="31"/>
      <c r="G26740" s="33"/>
      <c r="I26740" s="33"/>
      <c r="J26740" s="33"/>
      <c r="AB26740" s="35"/>
    </row>
    <row r="26741" spans="1:28" s="6" customFormat="1" x14ac:dyDescent="0.15">
      <c r="A26741" s="6" t="s">
        <v>171</v>
      </c>
      <c r="E26741" s="31">
        <v>-70</v>
      </c>
      <c r="F26741" s="31"/>
      <c r="G26741" s="33"/>
      <c r="I26741" s="33"/>
      <c r="J26741" s="33"/>
      <c r="AB26741" s="35"/>
    </row>
    <row r="26742" spans="1:28" s="6" customFormat="1" x14ac:dyDescent="0.15">
      <c r="A26742" s="6" t="s">
        <v>171</v>
      </c>
      <c r="E26742" s="31">
        <v>-70</v>
      </c>
      <c r="F26742" s="31"/>
      <c r="G26742" s="33"/>
      <c r="I26742" s="33"/>
      <c r="J26742" s="33"/>
      <c r="AB26742" s="35"/>
    </row>
    <row r="26743" spans="1:28" s="6" customFormat="1" x14ac:dyDescent="0.15">
      <c r="A26743" s="6" t="s">
        <v>171</v>
      </c>
      <c r="E26743" s="31">
        <v>-70</v>
      </c>
      <c r="F26743" s="31"/>
      <c r="G26743" s="33"/>
      <c r="I26743" s="33"/>
      <c r="J26743" s="33"/>
      <c r="AB26743" s="35"/>
    </row>
    <row r="26744" spans="1:28" s="6" customFormat="1" x14ac:dyDescent="0.15">
      <c r="A26744" s="6" t="s">
        <v>171</v>
      </c>
      <c r="E26744" s="31">
        <v>-70</v>
      </c>
      <c r="F26744" s="31"/>
      <c r="G26744" s="33"/>
      <c r="I26744" s="33"/>
      <c r="J26744" s="33"/>
      <c r="AB26744" s="35"/>
    </row>
    <row r="26745" spans="1:28" s="6" customFormat="1" x14ac:dyDescent="0.15">
      <c r="A26745" s="6" t="s">
        <v>171</v>
      </c>
      <c r="E26745" s="31">
        <v>-70</v>
      </c>
      <c r="F26745" s="31"/>
      <c r="G26745" s="33"/>
      <c r="I26745" s="33"/>
      <c r="J26745" s="33"/>
      <c r="AB26745" s="35"/>
    </row>
    <row r="26746" spans="1:28" s="6" customFormat="1" x14ac:dyDescent="0.15">
      <c r="A26746" s="6" t="s">
        <v>171</v>
      </c>
      <c r="E26746" s="31">
        <v>-70</v>
      </c>
      <c r="F26746" s="31"/>
      <c r="G26746" s="33"/>
      <c r="I26746" s="33"/>
      <c r="J26746" s="33"/>
      <c r="AB26746" s="35"/>
    </row>
    <row r="26747" spans="1:28" s="6" customFormat="1" x14ac:dyDescent="0.15">
      <c r="A26747" s="6" t="s">
        <v>171</v>
      </c>
      <c r="E26747" s="31">
        <v>-70</v>
      </c>
      <c r="F26747" s="31"/>
      <c r="G26747" s="33"/>
      <c r="I26747" s="33"/>
      <c r="J26747" s="33"/>
      <c r="AB26747" s="35"/>
    </row>
    <row r="26748" spans="1:28" s="6" customFormat="1" x14ac:dyDescent="0.15">
      <c r="A26748" s="6" t="s">
        <v>171</v>
      </c>
      <c r="E26748" s="31">
        <v>-70</v>
      </c>
      <c r="F26748" s="31"/>
      <c r="G26748" s="33"/>
      <c r="I26748" s="33"/>
      <c r="J26748" s="33"/>
      <c r="AB26748" s="35"/>
    </row>
    <row r="26749" spans="1:28" s="6" customFormat="1" x14ac:dyDescent="0.15">
      <c r="A26749" s="6" t="s">
        <v>171</v>
      </c>
      <c r="E26749" s="31">
        <v>-70</v>
      </c>
      <c r="F26749" s="31"/>
      <c r="G26749" s="33"/>
      <c r="I26749" s="33"/>
      <c r="J26749" s="33"/>
      <c r="AB26749" s="35"/>
    </row>
    <row r="26750" spans="1:28" s="6" customFormat="1" x14ac:dyDescent="0.15">
      <c r="A26750" s="6" t="s">
        <v>171</v>
      </c>
      <c r="E26750" s="31">
        <v>-69</v>
      </c>
      <c r="F26750" s="31"/>
      <c r="G26750" s="33"/>
      <c r="I26750" s="33"/>
      <c r="J26750" s="33"/>
      <c r="AB26750" s="35"/>
    </row>
    <row r="26751" spans="1:28" s="6" customFormat="1" x14ac:dyDescent="0.15">
      <c r="A26751" s="6" t="s">
        <v>171</v>
      </c>
      <c r="E26751" s="31">
        <v>-69</v>
      </c>
      <c r="F26751" s="31"/>
      <c r="G26751" s="33"/>
      <c r="I26751" s="33"/>
      <c r="J26751" s="33"/>
      <c r="AB26751" s="35"/>
    </row>
    <row r="26752" spans="1:28" s="6" customFormat="1" x14ac:dyDescent="0.15">
      <c r="A26752" s="6" t="s">
        <v>171</v>
      </c>
      <c r="E26752" s="31">
        <v>-69</v>
      </c>
      <c r="F26752" s="31"/>
      <c r="G26752" s="33"/>
      <c r="I26752" s="33"/>
      <c r="J26752" s="33"/>
      <c r="AB26752" s="35"/>
    </row>
    <row r="26753" spans="1:28" s="6" customFormat="1" x14ac:dyDescent="0.15">
      <c r="A26753" s="6" t="s">
        <v>171</v>
      </c>
      <c r="E26753" s="31">
        <v>-69</v>
      </c>
      <c r="F26753" s="31"/>
      <c r="G26753" s="33"/>
      <c r="I26753" s="33"/>
      <c r="J26753" s="33"/>
      <c r="AB26753" s="35"/>
    </row>
    <row r="26754" spans="1:28" s="6" customFormat="1" x14ac:dyDescent="0.15">
      <c r="A26754" s="6" t="s">
        <v>171</v>
      </c>
      <c r="E26754" s="31">
        <v>-93</v>
      </c>
      <c r="F26754" s="31"/>
      <c r="G26754" s="33"/>
      <c r="I26754" s="33"/>
      <c r="J26754" s="33"/>
      <c r="AB26754" s="35"/>
    </row>
    <row r="26755" spans="1:28" s="6" customFormat="1" x14ac:dyDescent="0.15">
      <c r="A26755" s="6" t="s">
        <v>171</v>
      </c>
      <c r="E26755" s="31">
        <v>-93</v>
      </c>
      <c r="F26755" s="31"/>
      <c r="G26755" s="33"/>
      <c r="I26755" s="33"/>
      <c r="J26755" s="33"/>
      <c r="AB26755" s="35"/>
    </row>
    <row r="26756" spans="1:28" s="6" customFormat="1" x14ac:dyDescent="0.15">
      <c r="A26756" s="6" t="s">
        <v>171</v>
      </c>
      <c r="E26756" s="31">
        <v>-93</v>
      </c>
      <c r="F26756" s="31"/>
      <c r="G26756" s="33"/>
      <c r="I26756" s="33"/>
      <c r="J26756" s="33"/>
      <c r="AB26756" s="35"/>
    </row>
    <row r="26757" spans="1:28" s="6" customFormat="1" x14ac:dyDescent="0.15">
      <c r="A26757" s="6" t="s">
        <v>171</v>
      </c>
      <c r="E26757" s="31">
        <v>-93</v>
      </c>
      <c r="F26757" s="31"/>
      <c r="G26757" s="33"/>
      <c r="I26757" s="33"/>
      <c r="J26757" s="33"/>
      <c r="AB26757" s="35"/>
    </row>
    <row r="26758" spans="1:28" s="6" customFormat="1" x14ac:dyDescent="0.15">
      <c r="A26758" s="6" t="s">
        <v>171</v>
      </c>
      <c r="E26758" s="31">
        <v>-93</v>
      </c>
      <c r="F26758" s="31"/>
      <c r="G26758" s="33"/>
      <c r="I26758" s="33"/>
      <c r="J26758" s="33"/>
      <c r="AB26758" s="35"/>
    </row>
    <row r="26759" spans="1:28" s="6" customFormat="1" x14ac:dyDescent="0.15">
      <c r="A26759" s="6" t="s">
        <v>171</v>
      </c>
      <c r="E26759" s="31">
        <v>-66</v>
      </c>
      <c r="F26759" s="31"/>
      <c r="G26759" s="33"/>
      <c r="I26759" s="33"/>
      <c r="J26759" s="33"/>
      <c r="AB26759" s="35"/>
    </row>
    <row r="26760" spans="1:28" s="6" customFormat="1" x14ac:dyDescent="0.15">
      <c r="A26760" s="6" t="s">
        <v>171</v>
      </c>
      <c r="E26760" s="31">
        <v>-67</v>
      </c>
      <c r="F26760" s="31"/>
      <c r="G26760" s="33"/>
      <c r="I26760" s="33"/>
      <c r="J26760" s="33"/>
      <c r="AB26760" s="35"/>
    </row>
    <row r="26761" spans="1:28" s="6" customFormat="1" x14ac:dyDescent="0.15">
      <c r="A26761" s="6" t="s">
        <v>171</v>
      </c>
      <c r="E26761" s="31">
        <v>-67</v>
      </c>
      <c r="F26761" s="31"/>
      <c r="G26761" s="33"/>
      <c r="I26761" s="33"/>
      <c r="J26761" s="33"/>
      <c r="AB26761" s="35"/>
    </row>
    <row r="26762" spans="1:28" s="6" customFormat="1" x14ac:dyDescent="0.15">
      <c r="A26762" s="6" t="s">
        <v>171</v>
      </c>
      <c r="E26762" s="31">
        <v>-67</v>
      </c>
      <c r="F26762" s="31"/>
      <c r="G26762" s="33"/>
      <c r="I26762" s="33"/>
      <c r="J26762" s="33"/>
      <c r="AB26762" s="35"/>
    </row>
    <row r="26763" spans="1:28" s="6" customFormat="1" x14ac:dyDescent="0.15">
      <c r="A26763" s="6" t="s">
        <v>171</v>
      </c>
      <c r="E26763" s="31">
        <v>-67</v>
      </c>
      <c r="F26763" s="31"/>
      <c r="G26763" s="33"/>
      <c r="I26763" s="33"/>
      <c r="J26763" s="33"/>
      <c r="AB26763" s="35"/>
    </row>
    <row r="26764" spans="1:28" s="6" customFormat="1" x14ac:dyDescent="0.15">
      <c r="A26764" s="6" t="s">
        <v>171</v>
      </c>
      <c r="E26764" s="31">
        <v>-67</v>
      </c>
      <c r="F26764" s="31"/>
      <c r="G26764" s="33"/>
      <c r="I26764" s="33"/>
      <c r="J26764" s="33"/>
      <c r="AB26764" s="35"/>
    </row>
    <row r="26765" spans="1:28" s="6" customFormat="1" x14ac:dyDescent="0.15">
      <c r="A26765" s="6" t="s">
        <v>171</v>
      </c>
      <c r="E26765" s="31">
        <v>-69</v>
      </c>
      <c r="F26765" s="31"/>
      <c r="G26765" s="33"/>
      <c r="I26765" s="33"/>
      <c r="J26765" s="33"/>
      <c r="AB26765" s="35"/>
    </row>
    <row r="26766" spans="1:28" s="6" customFormat="1" x14ac:dyDescent="0.15">
      <c r="A26766" s="6" t="s">
        <v>171</v>
      </c>
      <c r="E26766" s="31">
        <v>-69</v>
      </c>
      <c r="F26766" s="31"/>
      <c r="G26766" s="33"/>
      <c r="I26766" s="33"/>
      <c r="J26766" s="33"/>
      <c r="AB26766" s="35"/>
    </row>
    <row r="26767" spans="1:28" s="6" customFormat="1" x14ac:dyDescent="0.15">
      <c r="A26767" s="6" t="s">
        <v>171</v>
      </c>
      <c r="E26767" s="31">
        <v>-69</v>
      </c>
      <c r="F26767" s="31"/>
      <c r="G26767" s="33"/>
      <c r="I26767" s="33"/>
      <c r="J26767" s="33"/>
      <c r="AB26767" s="35"/>
    </row>
    <row r="26768" spans="1:28" s="6" customFormat="1" x14ac:dyDescent="0.15">
      <c r="A26768" s="6" t="s">
        <v>171</v>
      </c>
      <c r="E26768" s="31">
        <v>-69</v>
      </c>
      <c r="F26768" s="31"/>
      <c r="G26768" s="33"/>
      <c r="I26768" s="33"/>
      <c r="J26768" s="33"/>
      <c r="AB26768" s="35"/>
    </row>
    <row r="26769" spans="1:28" s="6" customFormat="1" x14ac:dyDescent="0.15">
      <c r="A26769" s="6" t="s">
        <v>171</v>
      </c>
      <c r="E26769" s="31">
        <v>-69</v>
      </c>
      <c r="F26769" s="31"/>
      <c r="G26769" s="33"/>
      <c r="I26769" s="33"/>
      <c r="J26769" s="33"/>
      <c r="AB26769" s="35"/>
    </row>
    <row r="26770" spans="1:28" s="6" customFormat="1" x14ac:dyDescent="0.15">
      <c r="A26770" s="6" t="s">
        <v>171</v>
      </c>
      <c r="E26770" s="31">
        <v>-69</v>
      </c>
      <c r="F26770" s="31"/>
      <c r="G26770" s="33"/>
      <c r="I26770" s="33"/>
      <c r="J26770" s="33"/>
      <c r="AB26770" s="35"/>
    </row>
    <row r="26771" spans="1:28" s="6" customFormat="1" x14ac:dyDescent="0.15">
      <c r="A26771" s="6" t="s">
        <v>171</v>
      </c>
      <c r="E26771" s="31">
        <v>-69</v>
      </c>
      <c r="F26771" s="31"/>
      <c r="G26771" s="33"/>
      <c r="I26771" s="33"/>
      <c r="J26771" s="33"/>
      <c r="AB26771" s="35"/>
    </row>
    <row r="26772" spans="1:28" s="6" customFormat="1" x14ac:dyDescent="0.15">
      <c r="A26772" s="6" t="s">
        <v>171</v>
      </c>
      <c r="E26772" s="31">
        <v>-77</v>
      </c>
      <c r="F26772" s="31"/>
      <c r="G26772" s="33"/>
      <c r="I26772" s="33"/>
      <c r="J26772" s="33"/>
      <c r="AB26772" s="35"/>
    </row>
    <row r="26773" spans="1:28" s="6" customFormat="1" x14ac:dyDescent="0.15">
      <c r="A26773" s="6" t="s">
        <v>171</v>
      </c>
      <c r="E26773" s="31">
        <v>-77</v>
      </c>
      <c r="F26773" s="31"/>
      <c r="G26773" s="33"/>
      <c r="I26773" s="33"/>
      <c r="J26773" s="33"/>
      <c r="AB26773" s="35"/>
    </row>
    <row r="26774" spans="1:28" s="6" customFormat="1" x14ac:dyDescent="0.15">
      <c r="A26774" s="6" t="s">
        <v>171</v>
      </c>
      <c r="E26774" s="31">
        <v>-77</v>
      </c>
      <c r="F26774" s="31"/>
      <c r="G26774" s="33"/>
      <c r="I26774" s="33"/>
      <c r="J26774" s="33"/>
      <c r="AB26774" s="35"/>
    </row>
    <row r="26775" spans="1:28" s="6" customFormat="1" x14ac:dyDescent="0.15">
      <c r="A26775" s="6" t="s">
        <v>171</v>
      </c>
      <c r="E26775" s="31">
        <v>-74</v>
      </c>
      <c r="F26775" s="31"/>
      <c r="G26775" s="33"/>
      <c r="I26775" s="33"/>
      <c r="J26775" s="33"/>
      <c r="AB26775" s="35"/>
    </row>
    <row r="26776" spans="1:28" s="6" customFormat="1" x14ac:dyDescent="0.15">
      <c r="A26776" s="6" t="s">
        <v>171</v>
      </c>
      <c r="E26776" s="31">
        <v>-74</v>
      </c>
      <c r="F26776" s="31"/>
      <c r="G26776" s="33"/>
      <c r="I26776" s="33"/>
      <c r="J26776" s="33"/>
      <c r="AB26776" s="35"/>
    </row>
    <row r="26777" spans="1:28" s="6" customFormat="1" x14ac:dyDescent="0.15">
      <c r="A26777" s="6" t="s">
        <v>171</v>
      </c>
      <c r="E26777" s="31">
        <v>-74</v>
      </c>
      <c r="F26777" s="31"/>
      <c r="G26777" s="33"/>
      <c r="I26777" s="33"/>
      <c r="J26777" s="33"/>
      <c r="AB26777" s="35"/>
    </row>
    <row r="26778" spans="1:28" s="6" customFormat="1" x14ac:dyDescent="0.15">
      <c r="A26778" s="6" t="s">
        <v>171</v>
      </c>
      <c r="E26778" s="31">
        <v>-74</v>
      </c>
      <c r="F26778" s="31"/>
      <c r="G26778" s="33"/>
      <c r="I26778" s="33"/>
      <c r="J26778" s="33"/>
      <c r="AB26778" s="35"/>
    </row>
    <row r="26779" spans="1:28" s="6" customFormat="1" x14ac:dyDescent="0.15">
      <c r="A26779" s="6" t="s">
        <v>171</v>
      </c>
      <c r="E26779" s="31">
        <v>-70</v>
      </c>
      <c r="F26779" s="31"/>
      <c r="G26779" s="33"/>
      <c r="I26779" s="33"/>
      <c r="J26779" s="33"/>
      <c r="AB26779" s="35"/>
    </row>
    <row r="26780" spans="1:28" s="6" customFormat="1" x14ac:dyDescent="0.15">
      <c r="A26780" s="6" t="s">
        <v>171</v>
      </c>
      <c r="E26780" s="31">
        <v>-70</v>
      </c>
      <c r="F26780" s="31"/>
      <c r="G26780" s="33"/>
      <c r="I26780" s="33"/>
      <c r="J26780" s="33"/>
      <c r="AB26780" s="35"/>
    </row>
    <row r="26781" spans="1:28" s="6" customFormat="1" x14ac:dyDescent="0.15">
      <c r="A26781" s="6" t="s">
        <v>171</v>
      </c>
      <c r="E26781" s="31">
        <v>-73</v>
      </c>
      <c r="F26781" s="31"/>
      <c r="G26781" s="33"/>
      <c r="I26781" s="33"/>
      <c r="J26781" s="33"/>
      <c r="AB26781" s="35"/>
    </row>
    <row r="26782" spans="1:28" s="6" customFormat="1" x14ac:dyDescent="0.15">
      <c r="A26782" s="6" t="s">
        <v>171</v>
      </c>
      <c r="E26782" s="31">
        <v>-73</v>
      </c>
      <c r="F26782" s="31"/>
      <c r="G26782" s="33"/>
      <c r="I26782" s="33"/>
      <c r="J26782" s="33"/>
      <c r="AB26782" s="35"/>
    </row>
    <row r="26783" spans="1:28" s="6" customFormat="1" x14ac:dyDescent="0.15">
      <c r="A26783" s="6" t="s">
        <v>171</v>
      </c>
      <c r="E26783" s="31">
        <v>-73</v>
      </c>
      <c r="F26783" s="31"/>
      <c r="G26783" s="33"/>
      <c r="I26783" s="33"/>
      <c r="J26783" s="33"/>
      <c r="AB26783" s="35"/>
    </row>
    <row r="26784" spans="1:28" s="6" customFormat="1" x14ac:dyDescent="0.15">
      <c r="A26784" s="6" t="s">
        <v>171</v>
      </c>
      <c r="E26784" s="31">
        <v>-73</v>
      </c>
      <c r="F26784" s="31"/>
      <c r="G26784" s="33"/>
      <c r="I26784" s="33"/>
      <c r="J26784" s="33"/>
      <c r="AB26784" s="35"/>
    </row>
    <row r="26785" spans="1:28" s="6" customFormat="1" x14ac:dyDescent="0.15">
      <c r="A26785" s="6" t="s">
        <v>171</v>
      </c>
      <c r="E26785" s="31">
        <v>-73</v>
      </c>
      <c r="F26785" s="31"/>
      <c r="G26785" s="33"/>
      <c r="I26785" s="33"/>
      <c r="J26785" s="33"/>
      <c r="AB26785" s="35"/>
    </row>
    <row r="26786" spans="1:28" s="6" customFormat="1" x14ac:dyDescent="0.15">
      <c r="A26786" s="6" t="s">
        <v>171</v>
      </c>
      <c r="E26786" s="31">
        <v>-73</v>
      </c>
      <c r="F26786" s="31"/>
      <c r="G26786" s="33"/>
      <c r="I26786" s="33"/>
      <c r="J26786" s="33"/>
      <c r="AB26786" s="35"/>
    </row>
    <row r="26787" spans="1:28" s="6" customFormat="1" x14ac:dyDescent="0.15">
      <c r="A26787" s="6" t="s">
        <v>171</v>
      </c>
      <c r="E26787" s="31">
        <v>-73</v>
      </c>
      <c r="F26787" s="31"/>
      <c r="G26787" s="33"/>
      <c r="I26787" s="33"/>
      <c r="J26787" s="33"/>
      <c r="AB26787" s="35"/>
    </row>
    <row r="26788" spans="1:28" s="6" customFormat="1" x14ac:dyDescent="0.15">
      <c r="A26788" s="6" t="s">
        <v>171</v>
      </c>
      <c r="E26788" s="31">
        <v>-73</v>
      </c>
      <c r="F26788" s="31"/>
      <c r="G26788" s="33"/>
      <c r="I26788" s="33"/>
      <c r="J26788" s="33"/>
      <c r="AB26788" s="35"/>
    </row>
    <row r="26789" spans="1:28" s="6" customFormat="1" x14ac:dyDescent="0.15">
      <c r="A26789" s="6" t="s">
        <v>171</v>
      </c>
      <c r="E26789" s="31">
        <v>-73</v>
      </c>
      <c r="F26789" s="31"/>
      <c r="G26789" s="33"/>
      <c r="I26789" s="33"/>
      <c r="J26789" s="33"/>
      <c r="AB26789" s="35"/>
    </row>
    <row r="26790" spans="1:28" s="6" customFormat="1" x14ac:dyDescent="0.15">
      <c r="A26790" s="6" t="s">
        <v>171</v>
      </c>
      <c r="E26790" s="31">
        <v>-70</v>
      </c>
      <c r="F26790" s="31"/>
      <c r="G26790" s="33"/>
      <c r="I26790" s="33"/>
      <c r="J26790" s="33"/>
      <c r="AB26790" s="35"/>
    </row>
    <row r="26791" spans="1:28" s="6" customFormat="1" x14ac:dyDescent="0.15">
      <c r="A26791" s="6" t="s">
        <v>171</v>
      </c>
      <c r="E26791" s="31">
        <v>-70</v>
      </c>
      <c r="F26791" s="31"/>
      <c r="G26791" s="33"/>
      <c r="I26791" s="33"/>
      <c r="J26791" s="33"/>
      <c r="AB26791" s="35"/>
    </row>
    <row r="26792" spans="1:28" s="6" customFormat="1" x14ac:dyDescent="0.15">
      <c r="A26792" s="6" t="s">
        <v>171</v>
      </c>
      <c r="E26792" s="31">
        <v>-70</v>
      </c>
      <c r="F26792" s="31"/>
      <c r="G26792" s="33"/>
      <c r="I26792" s="33"/>
      <c r="J26792" s="33"/>
      <c r="AB26792" s="35"/>
    </row>
    <row r="26793" spans="1:28" s="6" customFormat="1" x14ac:dyDescent="0.15">
      <c r="A26793" s="6" t="s">
        <v>171</v>
      </c>
      <c r="E26793" s="31">
        <v>-73</v>
      </c>
      <c r="F26793" s="31"/>
      <c r="G26793" s="33"/>
      <c r="I26793" s="33"/>
      <c r="J26793" s="33"/>
      <c r="AB26793" s="35"/>
    </row>
    <row r="26794" spans="1:28" s="6" customFormat="1" x14ac:dyDescent="0.15">
      <c r="A26794" s="6" t="s">
        <v>171</v>
      </c>
      <c r="E26794" s="31">
        <v>-73</v>
      </c>
      <c r="F26794" s="31"/>
      <c r="G26794" s="33"/>
      <c r="I26794" s="33"/>
      <c r="J26794" s="33"/>
      <c r="AB26794" s="35"/>
    </row>
    <row r="26795" spans="1:28" s="6" customFormat="1" x14ac:dyDescent="0.15">
      <c r="A26795" s="6" t="s">
        <v>171</v>
      </c>
      <c r="E26795" s="31">
        <v>-70</v>
      </c>
      <c r="F26795" s="31"/>
      <c r="G26795" s="33"/>
      <c r="I26795" s="33"/>
      <c r="J26795" s="33"/>
      <c r="AB26795" s="35"/>
    </row>
    <row r="26796" spans="1:28" s="6" customFormat="1" x14ac:dyDescent="0.15">
      <c r="A26796" s="6" t="s">
        <v>171</v>
      </c>
      <c r="E26796" s="31">
        <v>-70</v>
      </c>
      <c r="F26796" s="31"/>
      <c r="G26796" s="33"/>
      <c r="I26796" s="33"/>
      <c r="J26796" s="33"/>
      <c r="AB26796" s="35"/>
    </row>
    <row r="26797" spans="1:28" s="6" customFormat="1" x14ac:dyDescent="0.15">
      <c r="A26797" s="6" t="s">
        <v>171</v>
      </c>
      <c r="E26797" s="31">
        <v>-70</v>
      </c>
      <c r="F26797" s="31"/>
      <c r="G26797" s="33"/>
      <c r="I26797" s="33"/>
      <c r="J26797" s="33"/>
      <c r="AB26797" s="35"/>
    </row>
    <row r="26798" spans="1:28" s="6" customFormat="1" x14ac:dyDescent="0.15">
      <c r="A26798" s="6" t="s">
        <v>171</v>
      </c>
      <c r="E26798" s="31">
        <v>-70</v>
      </c>
      <c r="F26798" s="31"/>
      <c r="G26798" s="33"/>
      <c r="I26798" s="33"/>
      <c r="J26798" s="33"/>
      <c r="AB26798" s="35"/>
    </row>
    <row r="26799" spans="1:28" s="6" customFormat="1" x14ac:dyDescent="0.15">
      <c r="A26799" s="6" t="s">
        <v>171</v>
      </c>
      <c r="E26799" s="31">
        <v>-70</v>
      </c>
      <c r="F26799" s="31"/>
      <c r="G26799" s="33"/>
      <c r="I26799" s="33"/>
      <c r="J26799" s="33"/>
      <c r="AB26799" s="35"/>
    </row>
    <row r="26800" spans="1:28" s="6" customFormat="1" x14ac:dyDescent="0.15">
      <c r="A26800" s="6" t="s">
        <v>171</v>
      </c>
      <c r="E26800" s="31">
        <v>-70</v>
      </c>
      <c r="F26800" s="31"/>
      <c r="G26800" s="33"/>
      <c r="I26800" s="33"/>
      <c r="J26800" s="33"/>
      <c r="AB26800" s="35"/>
    </row>
    <row r="26801" spans="1:28" s="6" customFormat="1" x14ac:dyDescent="0.15">
      <c r="A26801" s="6" t="s">
        <v>171</v>
      </c>
      <c r="E26801" s="31">
        <v>-71</v>
      </c>
      <c r="F26801" s="31"/>
      <c r="G26801" s="33"/>
      <c r="I26801" s="33"/>
      <c r="J26801" s="33"/>
      <c r="AB26801" s="35"/>
    </row>
    <row r="26802" spans="1:28" s="6" customFormat="1" x14ac:dyDescent="0.15">
      <c r="A26802" s="6" t="s">
        <v>171</v>
      </c>
      <c r="E26802" s="31">
        <v>-70</v>
      </c>
      <c r="F26802" s="31"/>
      <c r="G26802" s="33"/>
      <c r="I26802" s="33"/>
      <c r="J26802" s="33"/>
      <c r="AB26802" s="35"/>
    </row>
    <row r="26803" spans="1:28" s="6" customFormat="1" x14ac:dyDescent="0.15">
      <c r="A26803" s="6" t="s">
        <v>171</v>
      </c>
      <c r="E26803" s="31">
        <v>-70</v>
      </c>
      <c r="F26803" s="31"/>
      <c r="G26803" s="33"/>
      <c r="I26803" s="33"/>
      <c r="J26803" s="33"/>
      <c r="AB26803" s="35"/>
    </row>
    <row r="26804" spans="1:28" s="6" customFormat="1" x14ac:dyDescent="0.15">
      <c r="A26804" s="6" t="s">
        <v>171</v>
      </c>
      <c r="E26804" s="31">
        <v>-70</v>
      </c>
      <c r="F26804" s="31"/>
      <c r="G26804" s="33"/>
      <c r="I26804" s="33"/>
      <c r="J26804" s="33"/>
      <c r="AB26804" s="35"/>
    </row>
    <row r="26805" spans="1:28" s="6" customFormat="1" x14ac:dyDescent="0.15">
      <c r="A26805" s="6" t="s">
        <v>171</v>
      </c>
      <c r="E26805" s="31">
        <v>-70</v>
      </c>
      <c r="F26805" s="31"/>
      <c r="G26805" s="33"/>
      <c r="I26805" s="33"/>
      <c r="J26805" s="33"/>
      <c r="AB26805" s="35"/>
    </row>
    <row r="26806" spans="1:28" s="6" customFormat="1" x14ac:dyDescent="0.15">
      <c r="A26806" s="6" t="s">
        <v>171</v>
      </c>
      <c r="E26806" s="31">
        <v>-70</v>
      </c>
      <c r="F26806" s="31"/>
      <c r="G26806" s="33"/>
      <c r="I26806" s="33"/>
      <c r="J26806" s="33"/>
      <c r="AB26806" s="35"/>
    </row>
    <row r="26807" spans="1:28" s="6" customFormat="1" x14ac:dyDescent="0.15">
      <c r="A26807" s="6" t="s">
        <v>171</v>
      </c>
      <c r="E26807" s="31">
        <v>-73</v>
      </c>
      <c r="F26807" s="31"/>
      <c r="G26807" s="33"/>
      <c r="I26807" s="33"/>
      <c r="J26807" s="33"/>
      <c r="AB26807" s="35"/>
    </row>
    <row r="26808" spans="1:28" s="6" customFormat="1" x14ac:dyDescent="0.15">
      <c r="A26808" s="6" t="s">
        <v>171</v>
      </c>
      <c r="E26808" s="31">
        <v>-73</v>
      </c>
      <c r="F26808" s="31"/>
      <c r="G26808" s="33"/>
      <c r="I26808" s="33"/>
      <c r="J26808" s="33"/>
      <c r="AB26808" s="35"/>
    </row>
    <row r="26809" spans="1:28" s="6" customFormat="1" x14ac:dyDescent="0.15">
      <c r="A26809" s="6" t="s">
        <v>171</v>
      </c>
      <c r="E26809" s="31">
        <v>-73</v>
      </c>
      <c r="F26809" s="31"/>
      <c r="G26809" s="33"/>
      <c r="I26809" s="33"/>
      <c r="J26809" s="33"/>
      <c r="AB26809" s="35"/>
    </row>
    <row r="26810" spans="1:28" s="6" customFormat="1" x14ac:dyDescent="0.15">
      <c r="A26810" s="6" t="s">
        <v>171</v>
      </c>
      <c r="E26810" s="31">
        <v>-72</v>
      </c>
      <c r="F26810" s="31"/>
      <c r="G26810" s="33"/>
      <c r="I26810" s="33"/>
      <c r="J26810" s="33"/>
      <c r="AB26810" s="35"/>
    </row>
    <row r="26811" spans="1:28" s="6" customFormat="1" x14ac:dyDescent="0.15">
      <c r="A26811" s="6" t="s">
        <v>171</v>
      </c>
      <c r="E26811" s="31">
        <v>-72</v>
      </c>
      <c r="F26811" s="31"/>
      <c r="G26811" s="33"/>
      <c r="I26811" s="33"/>
      <c r="J26811" s="33"/>
      <c r="AB26811" s="35"/>
    </row>
    <row r="26812" spans="1:28" s="6" customFormat="1" x14ac:dyDescent="0.15">
      <c r="A26812" s="6" t="s">
        <v>171</v>
      </c>
      <c r="E26812" s="31">
        <v>-72</v>
      </c>
      <c r="F26812" s="31"/>
      <c r="G26812" s="33"/>
      <c r="I26812" s="33"/>
      <c r="J26812" s="33"/>
      <c r="AB26812" s="35"/>
    </row>
    <row r="26813" spans="1:28" s="6" customFormat="1" x14ac:dyDescent="0.15">
      <c r="A26813" s="6" t="s">
        <v>171</v>
      </c>
      <c r="E26813" s="31">
        <v>-70</v>
      </c>
      <c r="F26813" s="31"/>
      <c r="G26813" s="33"/>
      <c r="I26813" s="33"/>
      <c r="J26813" s="33"/>
      <c r="AB26813" s="35"/>
    </row>
    <row r="26814" spans="1:28" s="6" customFormat="1" x14ac:dyDescent="0.15">
      <c r="A26814" s="6" t="s">
        <v>171</v>
      </c>
      <c r="E26814" s="31">
        <v>-70</v>
      </c>
      <c r="F26814" s="31"/>
      <c r="G26814" s="33"/>
      <c r="I26814" s="33"/>
      <c r="J26814" s="33"/>
      <c r="AB26814" s="35"/>
    </row>
    <row r="26815" spans="1:28" s="6" customFormat="1" x14ac:dyDescent="0.15">
      <c r="A26815" s="6" t="s">
        <v>171</v>
      </c>
      <c r="E26815" s="31">
        <v>-70</v>
      </c>
      <c r="F26815" s="31"/>
      <c r="G26815" s="33"/>
      <c r="I26815" s="33"/>
      <c r="J26815" s="33"/>
      <c r="AB26815" s="35"/>
    </row>
    <row r="26816" spans="1:28" s="6" customFormat="1" x14ac:dyDescent="0.15">
      <c r="A26816" s="6" t="s">
        <v>171</v>
      </c>
      <c r="E26816" s="31">
        <v>-73</v>
      </c>
      <c r="F26816" s="31"/>
      <c r="G26816" s="33"/>
      <c r="I26816" s="33"/>
      <c r="J26816" s="33"/>
      <c r="AB26816" s="35"/>
    </row>
    <row r="26817" spans="1:28" s="6" customFormat="1" x14ac:dyDescent="0.15">
      <c r="A26817" s="6" t="s">
        <v>171</v>
      </c>
      <c r="E26817" s="31">
        <v>-73</v>
      </c>
      <c r="F26817" s="31"/>
      <c r="G26817" s="33"/>
      <c r="I26817" s="33"/>
      <c r="J26817" s="33"/>
      <c r="AB26817" s="35"/>
    </row>
    <row r="26818" spans="1:28" s="6" customFormat="1" x14ac:dyDescent="0.15">
      <c r="A26818" s="6" t="s">
        <v>171</v>
      </c>
      <c r="E26818" s="31">
        <v>-73</v>
      </c>
      <c r="F26818" s="31"/>
      <c r="G26818" s="33"/>
      <c r="I26818" s="33"/>
      <c r="J26818" s="33"/>
      <c r="AB26818" s="35"/>
    </row>
    <row r="26819" spans="1:28" s="6" customFormat="1" x14ac:dyDescent="0.15">
      <c r="A26819" s="6" t="s">
        <v>171</v>
      </c>
      <c r="E26819" s="31">
        <v>-73</v>
      </c>
      <c r="F26819" s="31"/>
      <c r="G26819" s="33"/>
      <c r="I26819" s="33"/>
      <c r="J26819" s="33"/>
      <c r="AB26819" s="35"/>
    </row>
    <row r="26820" spans="1:28" s="6" customFormat="1" x14ac:dyDescent="0.15">
      <c r="A26820" s="6" t="s">
        <v>171</v>
      </c>
      <c r="E26820" s="31">
        <v>-73</v>
      </c>
      <c r="F26820" s="31"/>
      <c r="G26820" s="33"/>
      <c r="I26820" s="33"/>
      <c r="J26820" s="33"/>
      <c r="AB26820" s="35"/>
    </row>
    <row r="26821" spans="1:28" s="6" customFormat="1" x14ac:dyDescent="0.15">
      <c r="A26821" s="6" t="s">
        <v>171</v>
      </c>
      <c r="E26821" s="31">
        <v>-70</v>
      </c>
      <c r="F26821" s="31"/>
      <c r="G26821" s="33"/>
      <c r="I26821" s="33"/>
      <c r="J26821" s="33"/>
      <c r="AB26821" s="35"/>
    </row>
    <row r="26822" spans="1:28" s="6" customFormat="1" x14ac:dyDescent="0.15">
      <c r="A26822" s="6" t="s">
        <v>171</v>
      </c>
      <c r="E26822" s="31">
        <v>-70</v>
      </c>
      <c r="F26822" s="31"/>
      <c r="G26822" s="33"/>
      <c r="I26822" s="33"/>
      <c r="J26822" s="33"/>
      <c r="AB26822" s="35"/>
    </row>
    <row r="26823" spans="1:28" s="6" customFormat="1" x14ac:dyDescent="0.15">
      <c r="A26823" s="6" t="s">
        <v>171</v>
      </c>
      <c r="E26823" s="31">
        <v>-75</v>
      </c>
      <c r="F26823" s="31"/>
      <c r="G26823" s="33"/>
      <c r="I26823" s="33"/>
      <c r="J26823" s="33"/>
      <c r="AB26823" s="35"/>
    </row>
    <row r="26824" spans="1:28" s="6" customFormat="1" x14ac:dyDescent="0.15">
      <c r="A26824" s="6" t="s">
        <v>171</v>
      </c>
      <c r="E26824" s="31">
        <v>-75</v>
      </c>
      <c r="F26824" s="31"/>
      <c r="G26824" s="33"/>
      <c r="I26824" s="33"/>
      <c r="J26824" s="33"/>
      <c r="AB26824" s="35"/>
    </row>
    <row r="26825" spans="1:28" s="6" customFormat="1" x14ac:dyDescent="0.15">
      <c r="A26825" s="6" t="s">
        <v>171</v>
      </c>
      <c r="E26825" s="31">
        <v>-75</v>
      </c>
      <c r="F26825" s="31"/>
      <c r="G26825" s="33"/>
      <c r="I26825" s="33"/>
      <c r="J26825" s="33"/>
      <c r="AB26825" s="35"/>
    </row>
    <row r="26826" spans="1:28" s="6" customFormat="1" x14ac:dyDescent="0.15">
      <c r="A26826" s="6" t="s">
        <v>171</v>
      </c>
      <c r="E26826" s="31">
        <v>-75</v>
      </c>
      <c r="F26826" s="31"/>
      <c r="G26826" s="33"/>
      <c r="I26826" s="33"/>
      <c r="J26826" s="33"/>
      <c r="AB26826" s="35"/>
    </row>
    <row r="26827" spans="1:28" s="6" customFormat="1" x14ac:dyDescent="0.15">
      <c r="A26827" s="6" t="s">
        <v>171</v>
      </c>
      <c r="E26827" s="31">
        <v>-72</v>
      </c>
      <c r="F26827" s="31"/>
      <c r="G26827" s="33"/>
      <c r="I26827" s="33"/>
      <c r="J26827" s="33"/>
      <c r="AB26827" s="35"/>
    </row>
    <row r="26828" spans="1:28" s="6" customFormat="1" x14ac:dyDescent="0.15">
      <c r="A26828" s="6" t="s">
        <v>171</v>
      </c>
      <c r="E26828" s="31">
        <v>-72</v>
      </c>
      <c r="F26828" s="31"/>
      <c r="G26828" s="33"/>
      <c r="I26828" s="33"/>
      <c r="J26828" s="33"/>
      <c r="AB26828" s="35"/>
    </row>
    <row r="26829" spans="1:28" s="6" customFormat="1" x14ac:dyDescent="0.15">
      <c r="A26829" s="6" t="s">
        <v>171</v>
      </c>
      <c r="E26829" s="31">
        <v>-73</v>
      </c>
      <c r="F26829" s="31"/>
      <c r="G26829" s="33"/>
      <c r="I26829" s="33"/>
      <c r="J26829" s="33"/>
      <c r="AB26829" s="35"/>
    </row>
    <row r="26830" spans="1:28" s="6" customFormat="1" x14ac:dyDescent="0.15">
      <c r="A26830" s="6" t="s">
        <v>171</v>
      </c>
      <c r="E26830" s="31">
        <v>-73</v>
      </c>
      <c r="F26830" s="31"/>
      <c r="G26830" s="33"/>
      <c r="I26830" s="33"/>
      <c r="J26830" s="33"/>
      <c r="AB26830" s="35"/>
    </row>
    <row r="26831" spans="1:28" s="6" customFormat="1" x14ac:dyDescent="0.15">
      <c r="A26831" s="6" t="s">
        <v>171</v>
      </c>
      <c r="E26831" s="31">
        <v>-73</v>
      </c>
      <c r="F26831" s="31"/>
      <c r="G26831" s="33"/>
      <c r="I26831" s="33"/>
      <c r="J26831" s="33"/>
      <c r="AB26831" s="35"/>
    </row>
    <row r="26832" spans="1:28" s="6" customFormat="1" x14ac:dyDescent="0.15">
      <c r="A26832" s="6" t="s">
        <v>171</v>
      </c>
      <c r="E26832" s="31">
        <v>-73</v>
      </c>
      <c r="F26832" s="31"/>
      <c r="G26832" s="33"/>
      <c r="I26832" s="33"/>
      <c r="J26832" s="33"/>
      <c r="AB26832" s="35"/>
    </row>
    <row r="26833" spans="1:28" s="6" customFormat="1" x14ac:dyDescent="0.15">
      <c r="A26833" s="6" t="s">
        <v>171</v>
      </c>
      <c r="E26833" s="31">
        <v>-73</v>
      </c>
      <c r="F26833" s="31"/>
      <c r="G26833" s="33"/>
      <c r="I26833" s="33"/>
      <c r="J26833" s="33"/>
      <c r="AB26833" s="35"/>
    </row>
    <row r="26834" spans="1:28" s="6" customFormat="1" x14ac:dyDescent="0.15">
      <c r="A26834" s="6" t="s">
        <v>171</v>
      </c>
      <c r="E26834" s="31">
        <v>-73</v>
      </c>
      <c r="F26834" s="31"/>
      <c r="G26834" s="33"/>
      <c r="I26834" s="33"/>
      <c r="J26834" s="33"/>
      <c r="AB26834" s="35"/>
    </row>
    <row r="26835" spans="1:28" s="6" customFormat="1" x14ac:dyDescent="0.15">
      <c r="A26835" s="6" t="s">
        <v>171</v>
      </c>
      <c r="E26835" s="31">
        <v>-68</v>
      </c>
      <c r="F26835" s="31"/>
      <c r="G26835" s="33"/>
      <c r="I26835" s="33"/>
      <c r="J26835" s="33"/>
      <c r="AB26835" s="35"/>
    </row>
    <row r="26836" spans="1:28" s="6" customFormat="1" x14ac:dyDescent="0.15">
      <c r="A26836" s="6" t="s">
        <v>171</v>
      </c>
      <c r="E26836" s="31">
        <v>-68</v>
      </c>
      <c r="F26836" s="31"/>
      <c r="G26836" s="33"/>
      <c r="I26836" s="33"/>
      <c r="J26836" s="33"/>
      <c r="AB26836" s="35"/>
    </row>
    <row r="26837" spans="1:28" s="6" customFormat="1" x14ac:dyDescent="0.15">
      <c r="A26837" s="6" t="s">
        <v>171</v>
      </c>
      <c r="E26837" s="31">
        <v>-69</v>
      </c>
      <c r="F26837" s="31"/>
      <c r="G26837" s="33"/>
      <c r="I26837" s="33"/>
      <c r="J26837" s="33"/>
      <c r="AB26837" s="35"/>
    </row>
    <row r="26838" spans="1:28" s="6" customFormat="1" x14ac:dyDescent="0.15">
      <c r="A26838" s="6" t="s">
        <v>171</v>
      </c>
      <c r="E26838" s="31">
        <v>-69</v>
      </c>
      <c r="F26838" s="31"/>
      <c r="G26838" s="33"/>
      <c r="I26838" s="33"/>
      <c r="J26838" s="33"/>
      <c r="AB26838" s="35"/>
    </row>
    <row r="26839" spans="1:28" s="6" customFormat="1" x14ac:dyDescent="0.15">
      <c r="A26839" s="6" t="s">
        <v>171</v>
      </c>
      <c r="E26839" s="31">
        <v>-69</v>
      </c>
      <c r="F26839" s="31"/>
      <c r="G26839" s="33"/>
      <c r="I26839" s="33"/>
      <c r="J26839" s="33"/>
      <c r="AB26839" s="35"/>
    </row>
    <row r="26840" spans="1:28" s="6" customFormat="1" x14ac:dyDescent="0.15">
      <c r="A26840" s="6" t="s">
        <v>171</v>
      </c>
      <c r="E26840" s="31">
        <v>-69</v>
      </c>
      <c r="F26840" s="31"/>
      <c r="G26840" s="33"/>
      <c r="I26840" s="33"/>
      <c r="J26840" s="33"/>
      <c r="AB26840" s="35"/>
    </row>
    <row r="26841" spans="1:28" s="6" customFormat="1" x14ac:dyDescent="0.15">
      <c r="A26841" s="6" t="s">
        <v>171</v>
      </c>
      <c r="E26841" s="31">
        <v>-66</v>
      </c>
      <c r="F26841" s="31"/>
      <c r="G26841" s="33"/>
      <c r="I26841" s="33"/>
      <c r="J26841" s="33"/>
      <c r="AB26841" s="35"/>
    </row>
    <row r="26842" spans="1:28" s="6" customFormat="1" x14ac:dyDescent="0.15">
      <c r="A26842" s="6" t="s">
        <v>171</v>
      </c>
      <c r="E26842" s="31">
        <v>-66</v>
      </c>
      <c r="F26842" s="31"/>
      <c r="G26842" s="33"/>
      <c r="I26842" s="33"/>
      <c r="J26842" s="33"/>
      <c r="AB26842" s="35"/>
    </row>
    <row r="26843" spans="1:28" s="6" customFormat="1" x14ac:dyDescent="0.15">
      <c r="A26843" s="6" t="s">
        <v>171</v>
      </c>
      <c r="E26843" s="31">
        <v>-66</v>
      </c>
      <c r="F26843" s="31"/>
      <c r="G26843" s="33"/>
      <c r="I26843" s="33"/>
      <c r="J26843" s="33"/>
      <c r="AB26843" s="35"/>
    </row>
    <row r="26844" spans="1:28" s="6" customFormat="1" x14ac:dyDescent="0.15">
      <c r="A26844" s="6" t="s">
        <v>171</v>
      </c>
      <c r="E26844" s="31">
        <v>-67</v>
      </c>
      <c r="F26844" s="31"/>
      <c r="G26844" s="33"/>
      <c r="I26844" s="33"/>
      <c r="J26844" s="33"/>
      <c r="AB26844" s="35"/>
    </row>
    <row r="26845" spans="1:28" s="6" customFormat="1" x14ac:dyDescent="0.15">
      <c r="A26845" s="6" t="s">
        <v>171</v>
      </c>
      <c r="E26845" s="31">
        <v>-67</v>
      </c>
      <c r="F26845" s="31"/>
      <c r="G26845" s="33"/>
      <c r="I26845" s="33"/>
      <c r="J26845" s="33"/>
      <c r="AB26845" s="35"/>
    </row>
    <row r="26846" spans="1:28" s="6" customFormat="1" x14ac:dyDescent="0.15">
      <c r="A26846" s="6" t="s">
        <v>171</v>
      </c>
      <c r="E26846" s="31">
        <v>-69</v>
      </c>
      <c r="F26846" s="31"/>
      <c r="G26846" s="33"/>
      <c r="I26846" s="33"/>
      <c r="J26846" s="33"/>
      <c r="AB26846" s="35"/>
    </row>
    <row r="26847" spans="1:28" s="6" customFormat="1" x14ac:dyDescent="0.15">
      <c r="A26847" s="6" t="s">
        <v>171</v>
      </c>
      <c r="E26847" s="31">
        <v>-66</v>
      </c>
      <c r="F26847" s="31"/>
      <c r="G26847" s="33"/>
      <c r="I26847" s="33"/>
      <c r="J26847" s="33"/>
      <c r="AB26847" s="35"/>
    </row>
    <row r="26848" spans="1:28" s="6" customFormat="1" x14ac:dyDescent="0.15">
      <c r="A26848" s="6" t="s">
        <v>171</v>
      </c>
      <c r="E26848" s="31">
        <v>-66</v>
      </c>
      <c r="F26848" s="31"/>
      <c r="G26848" s="33"/>
      <c r="I26848" s="33"/>
      <c r="J26848" s="33"/>
      <c r="AB26848" s="35"/>
    </row>
    <row r="26849" spans="1:28" s="6" customFormat="1" x14ac:dyDescent="0.15">
      <c r="A26849" s="6" t="s">
        <v>171</v>
      </c>
      <c r="E26849" s="31">
        <v>-66</v>
      </c>
      <c r="F26849" s="31"/>
      <c r="G26849" s="33"/>
      <c r="I26849" s="33"/>
      <c r="J26849" s="33"/>
      <c r="AB26849" s="35"/>
    </row>
    <row r="26850" spans="1:28" s="6" customFormat="1" x14ac:dyDescent="0.15">
      <c r="A26850" s="6" t="s">
        <v>171</v>
      </c>
      <c r="E26850" s="31">
        <v>-69</v>
      </c>
      <c r="F26850" s="31"/>
      <c r="G26850" s="33"/>
      <c r="I26850" s="33"/>
      <c r="J26850" s="33"/>
      <c r="AB26850" s="35"/>
    </row>
    <row r="26851" spans="1:28" s="6" customFormat="1" x14ac:dyDescent="0.15">
      <c r="A26851" s="6" t="s">
        <v>171</v>
      </c>
      <c r="E26851" s="31">
        <v>-69</v>
      </c>
      <c r="F26851" s="31"/>
      <c r="G26851" s="33"/>
      <c r="I26851" s="33"/>
      <c r="J26851" s="33"/>
      <c r="AB26851" s="35"/>
    </row>
    <row r="26852" spans="1:28" s="6" customFormat="1" x14ac:dyDescent="0.15">
      <c r="A26852" s="6" t="s">
        <v>171</v>
      </c>
      <c r="E26852" s="31">
        <v>-70</v>
      </c>
      <c r="F26852" s="31"/>
      <c r="G26852" s="33"/>
      <c r="I26852" s="33"/>
      <c r="J26852" s="33"/>
      <c r="AB26852" s="35"/>
    </row>
    <row r="26853" spans="1:28" s="6" customFormat="1" x14ac:dyDescent="0.15">
      <c r="A26853" s="6" t="s">
        <v>171</v>
      </c>
      <c r="E26853" s="31">
        <v>-70</v>
      </c>
      <c r="F26853" s="31"/>
      <c r="G26853" s="33"/>
      <c r="I26853" s="33"/>
      <c r="J26853" s="33"/>
      <c r="AB26853" s="35"/>
    </row>
    <row r="26854" spans="1:28" s="6" customFormat="1" x14ac:dyDescent="0.15">
      <c r="A26854" s="6" t="s">
        <v>171</v>
      </c>
      <c r="E26854" s="31">
        <v>-70</v>
      </c>
      <c r="F26854" s="31"/>
      <c r="G26854" s="33"/>
      <c r="I26854" s="33"/>
      <c r="J26854" s="33"/>
      <c r="AB26854" s="35"/>
    </row>
    <row r="26855" spans="1:28" s="6" customFormat="1" x14ac:dyDescent="0.15">
      <c r="A26855" s="6" t="s">
        <v>171</v>
      </c>
      <c r="E26855" s="31">
        <v>-70</v>
      </c>
      <c r="F26855" s="31"/>
      <c r="G26855" s="33"/>
      <c r="I26855" s="33"/>
      <c r="J26855" s="33"/>
      <c r="AB26855" s="35"/>
    </row>
    <row r="26856" spans="1:28" s="6" customFormat="1" x14ac:dyDescent="0.15">
      <c r="A26856" s="6" t="s">
        <v>171</v>
      </c>
      <c r="E26856" s="31">
        <v>-70</v>
      </c>
      <c r="F26856" s="31"/>
      <c r="G26856" s="33"/>
      <c r="I26856" s="33"/>
      <c r="J26856" s="33"/>
      <c r="AB26856" s="35"/>
    </row>
    <row r="26857" spans="1:28" s="6" customFormat="1" x14ac:dyDescent="0.15">
      <c r="A26857" s="6" t="s">
        <v>171</v>
      </c>
      <c r="E26857" s="31">
        <v>-70</v>
      </c>
      <c r="F26857" s="31"/>
      <c r="G26857" s="33"/>
      <c r="I26857" s="33"/>
      <c r="J26857" s="33"/>
      <c r="AB26857" s="35"/>
    </row>
    <row r="26858" spans="1:28" s="6" customFormat="1" x14ac:dyDescent="0.15">
      <c r="A26858" s="6" t="s">
        <v>171</v>
      </c>
      <c r="E26858" s="31">
        <v>-70</v>
      </c>
      <c r="F26858" s="31"/>
      <c r="G26858" s="33"/>
      <c r="I26858" s="33"/>
      <c r="J26858" s="33"/>
      <c r="AB26858" s="35"/>
    </row>
    <row r="26859" spans="1:28" s="6" customFormat="1" x14ac:dyDescent="0.15">
      <c r="A26859" s="6" t="s">
        <v>171</v>
      </c>
      <c r="E26859" s="31">
        <v>-70</v>
      </c>
      <c r="F26859" s="31"/>
      <c r="G26859" s="33"/>
      <c r="I26859" s="33"/>
      <c r="J26859" s="33"/>
      <c r="AB26859" s="35"/>
    </row>
    <row r="26860" spans="1:28" s="6" customFormat="1" x14ac:dyDescent="0.15">
      <c r="A26860" s="6" t="s">
        <v>171</v>
      </c>
      <c r="E26860" s="31">
        <v>-70</v>
      </c>
      <c r="F26860" s="31"/>
      <c r="G26860" s="33"/>
      <c r="I26860" s="33"/>
      <c r="J26860" s="33"/>
      <c r="AB26860" s="35"/>
    </row>
    <row r="26861" spans="1:28" s="6" customFormat="1" x14ac:dyDescent="0.15">
      <c r="A26861" s="6" t="s">
        <v>171</v>
      </c>
      <c r="E26861" s="31">
        <v>-70</v>
      </c>
      <c r="F26861" s="31"/>
      <c r="G26861" s="33"/>
      <c r="I26861" s="33"/>
      <c r="J26861" s="33"/>
      <c r="AB26861" s="35"/>
    </row>
    <row r="26862" spans="1:28" s="6" customFormat="1" x14ac:dyDescent="0.15">
      <c r="A26862" s="6" t="s">
        <v>171</v>
      </c>
      <c r="E26862" s="31">
        <v>-70</v>
      </c>
      <c r="F26862" s="31"/>
      <c r="G26862" s="33"/>
      <c r="I26862" s="33"/>
      <c r="J26862" s="33"/>
      <c r="AB26862" s="35"/>
    </row>
    <row r="26863" spans="1:28" s="6" customFormat="1" x14ac:dyDescent="0.15">
      <c r="A26863" s="6" t="s">
        <v>171</v>
      </c>
      <c r="E26863" s="31">
        <v>-70</v>
      </c>
      <c r="F26863" s="31"/>
      <c r="G26863" s="33"/>
      <c r="I26863" s="33"/>
      <c r="J26863" s="33"/>
      <c r="AB26863" s="35"/>
    </row>
    <row r="26864" spans="1:28" s="6" customFormat="1" x14ac:dyDescent="0.15">
      <c r="A26864" s="6" t="s">
        <v>171</v>
      </c>
      <c r="E26864" s="31">
        <v>-70</v>
      </c>
      <c r="F26864" s="31"/>
      <c r="G26864" s="33"/>
      <c r="I26864" s="33"/>
      <c r="J26864" s="33"/>
      <c r="AB26864" s="35"/>
    </row>
    <row r="26865" spans="1:28" s="6" customFormat="1" x14ac:dyDescent="0.15">
      <c r="A26865" s="6" t="s">
        <v>171</v>
      </c>
      <c r="E26865" s="31">
        <v>-70</v>
      </c>
      <c r="F26865" s="31"/>
      <c r="G26865" s="33"/>
      <c r="I26865" s="33"/>
      <c r="J26865" s="33"/>
      <c r="AB26865" s="35"/>
    </row>
    <row r="26866" spans="1:28" s="6" customFormat="1" x14ac:dyDescent="0.15">
      <c r="A26866" s="6" t="s">
        <v>171</v>
      </c>
      <c r="E26866" s="31">
        <v>-70</v>
      </c>
      <c r="F26866" s="31"/>
      <c r="G26866" s="33"/>
      <c r="I26866" s="33"/>
      <c r="J26866" s="33"/>
      <c r="AB26866" s="35"/>
    </row>
    <row r="26867" spans="1:28" s="6" customFormat="1" x14ac:dyDescent="0.15">
      <c r="A26867" s="6" t="s">
        <v>171</v>
      </c>
      <c r="E26867" s="31">
        <v>-70</v>
      </c>
      <c r="F26867" s="31"/>
      <c r="G26867" s="33"/>
      <c r="I26867" s="33"/>
      <c r="J26867" s="33"/>
      <c r="AB26867" s="35"/>
    </row>
    <row r="26868" spans="1:28" s="6" customFormat="1" x14ac:dyDescent="0.15">
      <c r="A26868" s="6" t="s">
        <v>171</v>
      </c>
      <c r="E26868" s="31">
        <v>-70</v>
      </c>
      <c r="F26868" s="31"/>
      <c r="G26868" s="33"/>
      <c r="I26868" s="33"/>
      <c r="J26868" s="33"/>
      <c r="AB26868" s="35"/>
    </row>
    <row r="26869" spans="1:28" s="6" customFormat="1" x14ac:dyDescent="0.15">
      <c r="A26869" s="6" t="s">
        <v>171</v>
      </c>
      <c r="E26869" s="31">
        <v>-70</v>
      </c>
      <c r="F26869" s="31"/>
      <c r="G26869" s="33"/>
      <c r="I26869" s="33"/>
      <c r="J26869" s="33"/>
      <c r="AB26869" s="35"/>
    </row>
    <row r="26870" spans="1:28" s="6" customFormat="1" x14ac:dyDescent="0.15">
      <c r="A26870" s="6" t="s">
        <v>171</v>
      </c>
      <c r="E26870" s="31">
        <v>-70</v>
      </c>
      <c r="F26870" s="31"/>
      <c r="G26870" s="33"/>
      <c r="I26870" s="33"/>
      <c r="J26870" s="33"/>
      <c r="AB26870" s="35"/>
    </row>
    <row r="26871" spans="1:28" s="6" customFormat="1" x14ac:dyDescent="0.15">
      <c r="A26871" s="6" t="s">
        <v>171</v>
      </c>
      <c r="E26871" s="31">
        <v>-70</v>
      </c>
      <c r="F26871" s="31"/>
      <c r="G26871" s="33"/>
      <c r="I26871" s="33"/>
      <c r="J26871" s="33"/>
      <c r="AB26871" s="35"/>
    </row>
    <row r="26872" spans="1:28" s="6" customFormat="1" x14ac:dyDescent="0.15">
      <c r="A26872" s="6" t="s">
        <v>171</v>
      </c>
      <c r="E26872" s="31">
        <v>-70</v>
      </c>
      <c r="F26872" s="31"/>
      <c r="G26872" s="33"/>
      <c r="I26872" s="33"/>
      <c r="J26872" s="33"/>
      <c r="AB26872" s="35"/>
    </row>
    <row r="26873" spans="1:28" s="6" customFormat="1" x14ac:dyDescent="0.15">
      <c r="A26873" s="6" t="s">
        <v>171</v>
      </c>
      <c r="E26873" s="31">
        <v>-70</v>
      </c>
      <c r="F26873" s="31"/>
      <c r="G26873" s="33"/>
      <c r="I26873" s="33"/>
      <c r="J26873" s="33"/>
      <c r="AB26873" s="35"/>
    </row>
    <row r="26874" spans="1:28" s="6" customFormat="1" x14ac:dyDescent="0.15">
      <c r="A26874" s="6" t="s">
        <v>171</v>
      </c>
      <c r="E26874" s="31">
        <v>-70</v>
      </c>
      <c r="F26874" s="31"/>
      <c r="G26874" s="33"/>
      <c r="I26874" s="33"/>
      <c r="J26874" s="33"/>
      <c r="AB26874" s="35"/>
    </row>
    <row r="26875" spans="1:28" s="6" customFormat="1" x14ac:dyDescent="0.15">
      <c r="A26875" s="6" t="s">
        <v>171</v>
      </c>
      <c r="E26875" s="31">
        <v>-70</v>
      </c>
      <c r="F26875" s="31"/>
      <c r="G26875" s="33"/>
      <c r="I26875" s="33"/>
      <c r="J26875" s="33"/>
      <c r="AB26875" s="35"/>
    </row>
    <row r="26876" spans="1:28" s="6" customFormat="1" x14ac:dyDescent="0.15">
      <c r="A26876" s="6" t="s">
        <v>171</v>
      </c>
      <c r="E26876" s="31">
        <v>-70</v>
      </c>
      <c r="F26876" s="31"/>
      <c r="G26876" s="33"/>
      <c r="I26876" s="33"/>
      <c r="J26876" s="33"/>
      <c r="AB26876" s="35"/>
    </row>
    <row r="26877" spans="1:28" s="6" customFormat="1" x14ac:dyDescent="0.15">
      <c r="A26877" s="6" t="s">
        <v>171</v>
      </c>
      <c r="E26877" s="31">
        <v>-70</v>
      </c>
      <c r="F26877" s="31"/>
      <c r="G26877" s="33"/>
      <c r="I26877" s="33"/>
      <c r="J26877" s="33"/>
      <c r="AB26877" s="35"/>
    </row>
    <row r="26878" spans="1:28" s="6" customFormat="1" x14ac:dyDescent="0.15">
      <c r="A26878" s="6" t="s">
        <v>171</v>
      </c>
      <c r="E26878" s="31">
        <v>-70</v>
      </c>
      <c r="F26878" s="31"/>
      <c r="G26878" s="33"/>
      <c r="I26878" s="33"/>
      <c r="J26878" s="33"/>
      <c r="AB26878" s="35"/>
    </row>
    <row r="26879" spans="1:28" s="6" customFormat="1" x14ac:dyDescent="0.15">
      <c r="A26879" s="6" t="s">
        <v>171</v>
      </c>
      <c r="E26879" s="31">
        <v>-70</v>
      </c>
      <c r="F26879" s="31"/>
      <c r="G26879" s="33"/>
      <c r="I26879" s="33"/>
      <c r="J26879" s="33"/>
      <c r="AB26879" s="35"/>
    </row>
    <row r="26880" spans="1:28" s="6" customFormat="1" x14ac:dyDescent="0.15">
      <c r="A26880" s="6" t="s">
        <v>171</v>
      </c>
      <c r="E26880" s="31">
        <v>-70</v>
      </c>
      <c r="F26880" s="31"/>
      <c r="G26880" s="33"/>
      <c r="I26880" s="33"/>
      <c r="J26880" s="33"/>
      <c r="AB26880" s="35"/>
    </row>
    <row r="26881" spans="1:28" s="6" customFormat="1" x14ac:dyDescent="0.15">
      <c r="A26881" s="6" t="s">
        <v>171</v>
      </c>
      <c r="E26881" s="31">
        <v>-70</v>
      </c>
      <c r="F26881" s="31"/>
      <c r="G26881" s="33"/>
      <c r="I26881" s="33"/>
      <c r="J26881" s="33"/>
      <c r="AB26881" s="35"/>
    </row>
    <row r="26882" spans="1:28" s="6" customFormat="1" x14ac:dyDescent="0.15">
      <c r="A26882" s="6" t="s">
        <v>171</v>
      </c>
      <c r="E26882" s="31">
        <v>-77</v>
      </c>
      <c r="F26882" s="31"/>
      <c r="G26882" s="33"/>
      <c r="I26882" s="33"/>
      <c r="J26882" s="33"/>
      <c r="AB26882" s="35"/>
    </row>
    <row r="26883" spans="1:28" s="6" customFormat="1" x14ac:dyDescent="0.15">
      <c r="A26883" s="6" t="s">
        <v>171</v>
      </c>
      <c r="E26883" s="31">
        <v>-77</v>
      </c>
      <c r="F26883" s="31"/>
      <c r="G26883" s="33"/>
      <c r="I26883" s="33"/>
      <c r="J26883" s="33"/>
      <c r="AB26883" s="35"/>
    </row>
    <row r="26884" spans="1:28" s="6" customFormat="1" x14ac:dyDescent="0.15">
      <c r="A26884" s="6" t="s">
        <v>171</v>
      </c>
      <c r="E26884" s="31">
        <v>-74</v>
      </c>
      <c r="F26884" s="31"/>
      <c r="G26884" s="33"/>
      <c r="I26884" s="33"/>
      <c r="J26884" s="33"/>
      <c r="AB26884" s="35"/>
    </row>
    <row r="26885" spans="1:28" s="6" customFormat="1" x14ac:dyDescent="0.15">
      <c r="A26885" s="6" t="s">
        <v>171</v>
      </c>
      <c r="E26885" s="31">
        <v>-75</v>
      </c>
      <c r="F26885" s="31"/>
      <c r="G26885" s="33"/>
      <c r="I26885" s="33"/>
      <c r="J26885" s="33"/>
      <c r="AB26885" s="35"/>
    </row>
    <row r="26886" spans="1:28" s="6" customFormat="1" x14ac:dyDescent="0.15">
      <c r="A26886" s="6" t="s">
        <v>171</v>
      </c>
      <c r="E26886" s="31">
        <v>-75</v>
      </c>
      <c r="F26886" s="31"/>
      <c r="G26886" s="33"/>
      <c r="I26886" s="33"/>
      <c r="J26886" s="33"/>
      <c r="AB26886" s="35"/>
    </row>
    <row r="26887" spans="1:28" s="6" customFormat="1" x14ac:dyDescent="0.15">
      <c r="A26887" s="6" t="s">
        <v>171</v>
      </c>
      <c r="E26887" s="31">
        <v>-81</v>
      </c>
      <c r="F26887" s="31"/>
      <c r="G26887" s="33"/>
      <c r="I26887" s="33"/>
      <c r="J26887" s="33"/>
      <c r="AB26887" s="35"/>
    </row>
    <row r="26888" spans="1:28" s="6" customFormat="1" x14ac:dyDescent="0.15">
      <c r="A26888" s="6" t="s">
        <v>171</v>
      </c>
      <c r="E26888" s="31">
        <v>-80</v>
      </c>
      <c r="F26888" s="31"/>
      <c r="G26888" s="33"/>
      <c r="I26888" s="33"/>
      <c r="J26888" s="33"/>
      <c r="AB26888" s="35"/>
    </row>
    <row r="26889" spans="1:28" s="6" customFormat="1" x14ac:dyDescent="0.15">
      <c r="A26889" s="6" t="s">
        <v>171</v>
      </c>
      <c r="E26889" s="31">
        <v>-80</v>
      </c>
      <c r="F26889" s="31"/>
      <c r="G26889" s="33"/>
      <c r="I26889" s="33"/>
      <c r="J26889" s="33"/>
      <c r="AB26889" s="35"/>
    </row>
    <row r="26890" spans="1:28" s="6" customFormat="1" x14ac:dyDescent="0.15">
      <c r="A26890" s="6" t="s">
        <v>171</v>
      </c>
      <c r="E26890" s="31">
        <v>-81</v>
      </c>
      <c r="F26890" s="31"/>
      <c r="G26890" s="33"/>
      <c r="I26890" s="33"/>
      <c r="J26890" s="33"/>
      <c r="AB26890" s="35"/>
    </row>
    <row r="26891" spans="1:28" s="6" customFormat="1" x14ac:dyDescent="0.15">
      <c r="A26891" s="6" t="s">
        <v>171</v>
      </c>
      <c r="E26891" s="31">
        <v>-81</v>
      </c>
      <c r="F26891" s="31"/>
      <c r="G26891" s="33"/>
      <c r="I26891" s="33"/>
      <c r="J26891" s="33"/>
      <c r="AB26891" s="35"/>
    </row>
    <row r="26892" spans="1:28" s="6" customFormat="1" x14ac:dyDescent="0.15">
      <c r="A26892" s="6" t="s">
        <v>171</v>
      </c>
      <c r="E26892" s="31">
        <v>-81</v>
      </c>
      <c r="F26892" s="31"/>
      <c r="G26892" s="33"/>
      <c r="I26892" s="33"/>
      <c r="J26892" s="33"/>
      <c r="AB26892" s="35"/>
    </row>
    <row r="26893" spans="1:28" s="6" customFormat="1" x14ac:dyDescent="0.15">
      <c r="A26893" s="6" t="s">
        <v>171</v>
      </c>
      <c r="E26893" s="31">
        <v>-81</v>
      </c>
      <c r="F26893" s="31"/>
      <c r="G26893" s="33"/>
      <c r="I26893" s="33"/>
      <c r="J26893" s="33"/>
      <c r="AB26893" s="35"/>
    </row>
    <row r="26894" spans="1:28" s="6" customFormat="1" x14ac:dyDescent="0.15">
      <c r="A26894" s="6" t="s">
        <v>171</v>
      </c>
      <c r="E26894" s="31">
        <v>-74</v>
      </c>
      <c r="F26894" s="31"/>
      <c r="G26894" s="33"/>
      <c r="I26894" s="33"/>
      <c r="J26894" s="33"/>
      <c r="AB26894" s="35"/>
    </row>
    <row r="26895" spans="1:28" s="6" customFormat="1" x14ac:dyDescent="0.15">
      <c r="A26895" s="6" t="s">
        <v>171</v>
      </c>
      <c r="E26895" s="31">
        <v>-74</v>
      </c>
      <c r="F26895" s="31"/>
      <c r="G26895" s="33"/>
      <c r="I26895" s="33"/>
      <c r="J26895" s="33"/>
      <c r="AB26895" s="35"/>
    </row>
    <row r="26896" spans="1:28" s="6" customFormat="1" x14ac:dyDescent="0.15">
      <c r="A26896" s="6" t="s">
        <v>171</v>
      </c>
      <c r="E26896" s="31">
        <v>-74</v>
      </c>
      <c r="F26896" s="31"/>
      <c r="G26896" s="33"/>
      <c r="I26896" s="33"/>
      <c r="J26896" s="33"/>
      <c r="AB26896" s="35"/>
    </row>
    <row r="26897" spans="1:28" s="6" customFormat="1" x14ac:dyDescent="0.15">
      <c r="A26897" s="6" t="s">
        <v>171</v>
      </c>
      <c r="E26897" s="31">
        <v>-77</v>
      </c>
      <c r="F26897" s="31"/>
      <c r="G26897" s="33"/>
      <c r="I26897" s="33"/>
      <c r="J26897" s="33"/>
      <c r="AB26897" s="35"/>
    </row>
    <row r="26898" spans="1:28" s="6" customFormat="1" x14ac:dyDescent="0.15">
      <c r="A26898" s="6" t="s">
        <v>171</v>
      </c>
      <c r="E26898" s="31">
        <v>-77</v>
      </c>
      <c r="F26898" s="31"/>
      <c r="G26898" s="33"/>
      <c r="I26898" s="33"/>
      <c r="J26898" s="33"/>
      <c r="AB26898" s="35"/>
    </row>
    <row r="26899" spans="1:28" s="6" customFormat="1" x14ac:dyDescent="0.15">
      <c r="A26899" s="6" t="s">
        <v>171</v>
      </c>
      <c r="E26899" s="31">
        <v>-79</v>
      </c>
      <c r="F26899" s="31"/>
      <c r="G26899" s="33"/>
      <c r="I26899" s="33"/>
      <c r="J26899" s="33"/>
      <c r="AB26899" s="35"/>
    </row>
    <row r="26900" spans="1:28" s="6" customFormat="1" x14ac:dyDescent="0.15">
      <c r="A26900" s="6" t="s">
        <v>171</v>
      </c>
      <c r="E26900" s="31">
        <v>-79</v>
      </c>
      <c r="F26900" s="31"/>
      <c r="G26900" s="33"/>
      <c r="I26900" s="33"/>
      <c r="J26900" s="33"/>
      <c r="AB26900" s="35"/>
    </row>
    <row r="26901" spans="1:28" s="6" customFormat="1" x14ac:dyDescent="0.15">
      <c r="A26901" s="6" t="s">
        <v>171</v>
      </c>
      <c r="E26901" s="31">
        <v>-79</v>
      </c>
      <c r="F26901" s="31"/>
      <c r="G26901" s="33"/>
      <c r="I26901" s="33"/>
      <c r="J26901" s="33"/>
      <c r="AB26901" s="35"/>
    </row>
    <row r="26902" spans="1:28" s="6" customFormat="1" x14ac:dyDescent="0.15">
      <c r="A26902" s="6" t="s">
        <v>171</v>
      </c>
      <c r="E26902" s="31">
        <v>-78</v>
      </c>
      <c r="F26902" s="31"/>
      <c r="G26902" s="33"/>
      <c r="I26902" s="33"/>
      <c r="J26902" s="33"/>
      <c r="AB26902" s="35"/>
    </row>
    <row r="26903" spans="1:28" s="6" customFormat="1" x14ac:dyDescent="0.15">
      <c r="A26903" s="6" t="s">
        <v>171</v>
      </c>
      <c r="E26903" s="31">
        <v>-78</v>
      </c>
      <c r="F26903" s="31"/>
      <c r="G26903" s="33"/>
      <c r="I26903" s="33"/>
      <c r="J26903" s="33"/>
      <c r="AB26903" s="35"/>
    </row>
    <row r="26904" spans="1:28" s="6" customFormat="1" x14ac:dyDescent="0.15">
      <c r="A26904" s="6" t="s">
        <v>171</v>
      </c>
      <c r="E26904" s="31">
        <v>-78</v>
      </c>
      <c r="F26904" s="31"/>
      <c r="G26904" s="33"/>
      <c r="I26904" s="33"/>
      <c r="J26904" s="33"/>
      <c r="AB26904" s="35"/>
    </row>
    <row r="26905" spans="1:28" s="6" customFormat="1" x14ac:dyDescent="0.15">
      <c r="A26905" s="6" t="s">
        <v>171</v>
      </c>
      <c r="E26905" s="31">
        <v>-78</v>
      </c>
      <c r="F26905" s="31"/>
      <c r="G26905" s="33"/>
      <c r="I26905" s="33"/>
      <c r="J26905" s="33"/>
      <c r="AB26905" s="35"/>
    </row>
    <row r="26906" spans="1:28" s="6" customFormat="1" x14ac:dyDescent="0.15">
      <c r="A26906" s="6" t="s">
        <v>171</v>
      </c>
      <c r="E26906" s="31">
        <v>-72</v>
      </c>
      <c r="F26906" s="31"/>
      <c r="G26906" s="33"/>
      <c r="I26906" s="33"/>
      <c r="J26906" s="33"/>
      <c r="AB26906" s="35"/>
    </row>
    <row r="26907" spans="1:28" s="6" customFormat="1" x14ac:dyDescent="0.15">
      <c r="A26907" s="6" t="s">
        <v>171</v>
      </c>
      <c r="E26907" s="31">
        <v>-72</v>
      </c>
      <c r="F26907" s="31"/>
      <c r="G26907" s="33"/>
      <c r="I26907" s="33"/>
      <c r="J26907" s="33"/>
      <c r="AB26907" s="35"/>
    </row>
    <row r="26908" spans="1:28" s="6" customFormat="1" x14ac:dyDescent="0.15">
      <c r="A26908" s="6" t="s">
        <v>171</v>
      </c>
      <c r="E26908" s="31">
        <v>-73</v>
      </c>
      <c r="F26908" s="31"/>
      <c r="G26908" s="33"/>
      <c r="I26908" s="33"/>
      <c r="J26908" s="33"/>
      <c r="AB26908" s="35"/>
    </row>
    <row r="26909" spans="1:28" s="6" customFormat="1" x14ac:dyDescent="0.15">
      <c r="A26909" s="6" t="s">
        <v>171</v>
      </c>
      <c r="E26909" s="31">
        <v>-73</v>
      </c>
      <c r="F26909" s="31"/>
      <c r="G26909" s="33"/>
      <c r="I26909" s="33"/>
      <c r="J26909" s="33"/>
      <c r="AB26909" s="35"/>
    </row>
    <row r="26910" spans="1:28" s="6" customFormat="1" x14ac:dyDescent="0.15">
      <c r="A26910" s="6" t="s">
        <v>171</v>
      </c>
      <c r="E26910" s="31">
        <v>-73</v>
      </c>
      <c r="F26910" s="31"/>
      <c r="G26910" s="33"/>
      <c r="I26910" s="33"/>
      <c r="J26910" s="33"/>
      <c r="AB26910" s="35"/>
    </row>
    <row r="26911" spans="1:28" s="6" customFormat="1" x14ac:dyDescent="0.15">
      <c r="A26911" s="6" t="s">
        <v>171</v>
      </c>
      <c r="E26911" s="31">
        <v>-79</v>
      </c>
      <c r="F26911" s="31"/>
      <c r="G26911" s="33"/>
      <c r="I26911" s="33"/>
      <c r="J26911" s="33"/>
      <c r="AB26911" s="35"/>
    </row>
    <row r="26912" spans="1:28" s="6" customFormat="1" x14ac:dyDescent="0.15">
      <c r="A26912" s="6" t="s">
        <v>171</v>
      </c>
      <c r="E26912" s="31">
        <v>-93</v>
      </c>
      <c r="F26912" s="31"/>
      <c r="G26912" s="33"/>
      <c r="I26912" s="33"/>
      <c r="J26912" s="33"/>
      <c r="AB26912" s="35"/>
    </row>
    <row r="26913" spans="1:28" s="6" customFormat="1" x14ac:dyDescent="0.15">
      <c r="A26913" s="6" t="s">
        <v>171</v>
      </c>
      <c r="E26913" s="31">
        <v>-93</v>
      </c>
      <c r="F26913" s="31"/>
      <c r="G26913" s="33"/>
      <c r="I26913" s="33"/>
      <c r="J26913" s="33"/>
      <c r="AB26913" s="35"/>
    </row>
    <row r="26914" spans="1:28" s="6" customFormat="1" x14ac:dyDescent="0.15">
      <c r="A26914" s="6" t="s">
        <v>171</v>
      </c>
      <c r="E26914" s="31">
        <v>-80</v>
      </c>
      <c r="F26914" s="31"/>
      <c r="G26914" s="33"/>
      <c r="I26914" s="33"/>
      <c r="J26914" s="33"/>
      <c r="AB26914" s="35"/>
    </row>
    <row r="26915" spans="1:28" s="6" customFormat="1" x14ac:dyDescent="0.15">
      <c r="A26915" s="6" t="s">
        <v>171</v>
      </c>
      <c r="E26915" s="31">
        <v>-78</v>
      </c>
      <c r="F26915" s="31"/>
      <c r="G26915" s="33"/>
      <c r="I26915" s="33"/>
      <c r="J26915" s="33"/>
      <c r="AB26915" s="35"/>
    </row>
    <row r="26916" spans="1:28" s="6" customFormat="1" x14ac:dyDescent="0.15">
      <c r="A26916" s="6" t="s">
        <v>171</v>
      </c>
      <c r="E26916" s="31">
        <v>-78</v>
      </c>
      <c r="F26916" s="31"/>
      <c r="G26916" s="33"/>
      <c r="I26916" s="33"/>
      <c r="J26916" s="33"/>
      <c r="AB26916" s="35"/>
    </row>
    <row r="26917" spans="1:28" s="6" customFormat="1" x14ac:dyDescent="0.15">
      <c r="A26917" s="6" t="s">
        <v>171</v>
      </c>
      <c r="E26917" s="31">
        <v>-74</v>
      </c>
      <c r="F26917" s="31"/>
      <c r="G26917" s="33"/>
      <c r="I26917" s="33"/>
      <c r="J26917" s="33"/>
      <c r="AB26917" s="35"/>
    </row>
    <row r="26918" spans="1:28" s="6" customFormat="1" x14ac:dyDescent="0.15">
      <c r="A26918" s="6" t="s">
        <v>171</v>
      </c>
      <c r="E26918" s="31">
        <v>-74</v>
      </c>
      <c r="F26918" s="31"/>
      <c r="G26918" s="33"/>
      <c r="I26918" s="33"/>
      <c r="J26918" s="33"/>
      <c r="AB26918" s="35"/>
    </row>
    <row r="26919" spans="1:28" s="6" customFormat="1" x14ac:dyDescent="0.15">
      <c r="A26919" s="6" t="s">
        <v>171</v>
      </c>
      <c r="E26919" s="31">
        <v>-74</v>
      </c>
      <c r="F26919" s="31"/>
      <c r="G26919" s="33"/>
      <c r="I26919" s="33"/>
      <c r="J26919" s="33"/>
      <c r="AB26919" s="35"/>
    </row>
    <row r="26920" spans="1:28" s="6" customFormat="1" x14ac:dyDescent="0.15">
      <c r="A26920" s="6" t="s">
        <v>171</v>
      </c>
      <c r="E26920" s="31">
        <v>-74</v>
      </c>
      <c r="F26920" s="31"/>
      <c r="G26920" s="33"/>
      <c r="I26920" s="33"/>
      <c r="J26920" s="33"/>
      <c r="AB26920" s="35"/>
    </row>
    <row r="26921" spans="1:28" s="6" customFormat="1" x14ac:dyDescent="0.15">
      <c r="A26921" s="6" t="s">
        <v>171</v>
      </c>
      <c r="E26921" s="31">
        <v>-74</v>
      </c>
      <c r="F26921" s="31"/>
      <c r="G26921" s="33"/>
      <c r="I26921" s="33"/>
      <c r="J26921" s="33"/>
      <c r="AB26921" s="35"/>
    </row>
    <row r="26922" spans="1:28" s="6" customFormat="1" x14ac:dyDescent="0.15">
      <c r="A26922" s="6" t="s">
        <v>171</v>
      </c>
      <c r="E26922" s="31">
        <v>-74</v>
      </c>
      <c r="F26922" s="31"/>
      <c r="G26922" s="33"/>
      <c r="I26922" s="33"/>
      <c r="J26922" s="33"/>
      <c r="AB26922" s="35"/>
    </row>
    <row r="26923" spans="1:28" s="6" customFormat="1" x14ac:dyDescent="0.15">
      <c r="A26923" s="6" t="s">
        <v>171</v>
      </c>
      <c r="E26923" s="31">
        <v>-79</v>
      </c>
      <c r="F26923" s="31"/>
      <c r="G26923" s="33"/>
      <c r="I26923" s="33"/>
      <c r="J26923" s="33"/>
      <c r="AB26923" s="35"/>
    </row>
    <row r="26924" spans="1:28" s="6" customFormat="1" x14ac:dyDescent="0.15">
      <c r="A26924" s="6" t="s">
        <v>171</v>
      </c>
      <c r="E26924" s="31">
        <v>-78</v>
      </c>
      <c r="F26924" s="31"/>
      <c r="G26924" s="33"/>
      <c r="I26924" s="33"/>
      <c r="J26924" s="33"/>
      <c r="AB26924" s="35"/>
    </row>
    <row r="26925" spans="1:28" s="6" customFormat="1" x14ac:dyDescent="0.15">
      <c r="A26925" s="6" t="s">
        <v>171</v>
      </c>
      <c r="E26925" s="31">
        <v>-78</v>
      </c>
      <c r="F26925" s="31"/>
      <c r="G26925" s="33"/>
      <c r="I26925" s="33"/>
      <c r="J26925" s="33"/>
      <c r="AB26925" s="35"/>
    </row>
    <row r="26926" spans="1:28" s="6" customFormat="1" x14ac:dyDescent="0.15">
      <c r="A26926" s="6" t="s">
        <v>171</v>
      </c>
      <c r="E26926" s="31">
        <v>-78</v>
      </c>
      <c r="F26926" s="31"/>
      <c r="G26926" s="33"/>
      <c r="I26926" s="33"/>
      <c r="J26926" s="33"/>
      <c r="AB26926" s="35"/>
    </row>
    <row r="26927" spans="1:28" s="6" customFormat="1" x14ac:dyDescent="0.15">
      <c r="A26927" s="6" t="s">
        <v>171</v>
      </c>
      <c r="E26927" s="31">
        <v>-78</v>
      </c>
      <c r="F26927" s="31"/>
      <c r="G26927" s="33"/>
      <c r="I26927" s="33"/>
      <c r="J26927" s="33"/>
      <c r="AB26927" s="35"/>
    </row>
    <row r="26928" spans="1:28" s="6" customFormat="1" x14ac:dyDescent="0.15">
      <c r="A26928" s="6" t="s">
        <v>171</v>
      </c>
      <c r="E26928" s="31">
        <v>-78</v>
      </c>
      <c r="F26928" s="31"/>
      <c r="G26928" s="33"/>
      <c r="I26928" s="33"/>
      <c r="J26928" s="33"/>
      <c r="AB26928" s="35"/>
    </row>
    <row r="26929" spans="1:28" s="6" customFormat="1" x14ac:dyDescent="0.15">
      <c r="A26929" s="6" t="s">
        <v>171</v>
      </c>
      <c r="E26929" s="31">
        <v>-78</v>
      </c>
      <c r="F26929" s="31"/>
      <c r="G26929" s="33"/>
      <c r="I26929" s="33"/>
      <c r="J26929" s="33"/>
      <c r="AB26929" s="35"/>
    </row>
    <row r="26930" spans="1:28" s="6" customFormat="1" x14ac:dyDescent="0.15">
      <c r="A26930" s="6" t="s">
        <v>171</v>
      </c>
      <c r="E26930" s="31">
        <v>-74</v>
      </c>
      <c r="F26930" s="31"/>
      <c r="G26930" s="33"/>
      <c r="I26930" s="33"/>
      <c r="J26930" s="33"/>
      <c r="AB26930" s="35"/>
    </row>
    <row r="26931" spans="1:28" s="6" customFormat="1" x14ac:dyDescent="0.15">
      <c r="A26931" s="6" t="s">
        <v>171</v>
      </c>
      <c r="E26931" s="31">
        <v>-74</v>
      </c>
      <c r="F26931" s="31"/>
      <c r="G26931" s="33"/>
      <c r="I26931" s="33"/>
      <c r="J26931" s="33"/>
      <c r="AB26931" s="35"/>
    </row>
    <row r="26932" spans="1:28" s="6" customFormat="1" x14ac:dyDescent="0.15">
      <c r="A26932" s="6" t="s">
        <v>171</v>
      </c>
      <c r="E26932" s="31">
        <v>-74</v>
      </c>
      <c r="F26932" s="31"/>
      <c r="G26932" s="33"/>
      <c r="I26932" s="33"/>
      <c r="J26932" s="33"/>
      <c r="AB26932" s="35"/>
    </row>
    <row r="26933" spans="1:28" s="6" customFormat="1" x14ac:dyDescent="0.15">
      <c r="A26933" s="6" t="s">
        <v>171</v>
      </c>
      <c r="E26933" s="31">
        <v>-74</v>
      </c>
      <c r="F26933" s="31"/>
      <c r="G26933" s="33"/>
      <c r="I26933" s="33"/>
      <c r="J26933" s="33"/>
      <c r="AB26933" s="35"/>
    </row>
    <row r="26934" spans="1:28" s="6" customFormat="1" x14ac:dyDescent="0.15">
      <c r="A26934" s="6" t="s">
        <v>171</v>
      </c>
      <c r="E26934" s="31">
        <v>-74</v>
      </c>
      <c r="F26934" s="31"/>
      <c r="G26934" s="33"/>
      <c r="I26934" s="33"/>
      <c r="J26934" s="33"/>
      <c r="AB26934" s="35"/>
    </row>
    <row r="26935" spans="1:28" s="6" customFormat="1" x14ac:dyDescent="0.15">
      <c r="A26935" s="6" t="s">
        <v>171</v>
      </c>
      <c r="E26935" s="31">
        <v>-77</v>
      </c>
      <c r="F26935" s="31"/>
      <c r="G26935" s="33"/>
      <c r="I26935" s="33"/>
      <c r="J26935" s="33"/>
      <c r="AB26935" s="35"/>
    </row>
    <row r="26936" spans="1:28" s="6" customFormat="1" x14ac:dyDescent="0.15">
      <c r="A26936" s="6" t="s">
        <v>171</v>
      </c>
      <c r="E26936" s="31">
        <v>-79</v>
      </c>
      <c r="F26936" s="31"/>
      <c r="G26936" s="33"/>
      <c r="I26936" s="33"/>
      <c r="J26936" s="33"/>
      <c r="AB26936" s="35"/>
    </row>
    <row r="26937" spans="1:28" s="6" customFormat="1" x14ac:dyDescent="0.15">
      <c r="A26937" s="6" t="s">
        <v>171</v>
      </c>
      <c r="E26937" s="31">
        <v>-79</v>
      </c>
      <c r="F26937" s="31"/>
      <c r="G26937" s="33"/>
      <c r="I26937" s="33"/>
      <c r="J26937" s="33"/>
      <c r="AB26937" s="35"/>
    </row>
    <row r="26938" spans="1:28" s="6" customFormat="1" x14ac:dyDescent="0.15">
      <c r="A26938" s="6" t="s">
        <v>171</v>
      </c>
      <c r="E26938" s="31">
        <v>-83</v>
      </c>
      <c r="F26938" s="31"/>
      <c r="G26938" s="33"/>
      <c r="I26938" s="33"/>
      <c r="J26938" s="33"/>
      <c r="AB26938" s="35"/>
    </row>
    <row r="26939" spans="1:28" s="6" customFormat="1" x14ac:dyDescent="0.15">
      <c r="A26939" s="6" t="s">
        <v>171</v>
      </c>
      <c r="E26939" s="31">
        <v>-83</v>
      </c>
      <c r="F26939" s="31"/>
      <c r="G26939" s="33"/>
      <c r="I26939" s="33"/>
      <c r="J26939" s="33"/>
      <c r="AB26939" s="35"/>
    </row>
    <row r="26940" spans="1:28" s="6" customFormat="1" x14ac:dyDescent="0.15">
      <c r="A26940" s="6" t="s">
        <v>172</v>
      </c>
      <c r="E26940" s="31">
        <v>-69</v>
      </c>
      <c r="F26940" s="31"/>
      <c r="G26940" s="33"/>
      <c r="I26940" s="33"/>
      <c r="J26940" s="33"/>
      <c r="AB26940" s="35"/>
    </row>
    <row r="26941" spans="1:28" s="6" customFormat="1" x14ac:dyDescent="0.15">
      <c r="A26941" s="6" t="s">
        <v>172</v>
      </c>
      <c r="E26941" s="31">
        <v>-69</v>
      </c>
      <c r="F26941" s="31"/>
      <c r="G26941" s="33"/>
      <c r="I26941" s="33"/>
      <c r="J26941" s="33"/>
      <c r="AB26941" s="35"/>
    </row>
    <row r="26942" spans="1:28" s="6" customFormat="1" x14ac:dyDescent="0.15">
      <c r="A26942" s="6" t="s">
        <v>172</v>
      </c>
      <c r="E26942" s="31">
        <v>-69</v>
      </c>
      <c r="F26942" s="31"/>
      <c r="G26942" s="33"/>
      <c r="I26942" s="33"/>
      <c r="J26942" s="33"/>
      <c r="AB26942" s="35"/>
    </row>
    <row r="26943" spans="1:28" s="6" customFormat="1" x14ac:dyDescent="0.15">
      <c r="A26943" s="6" t="s">
        <v>172</v>
      </c>
      <c r="E26943" s="31">
        <v>-69</v>
      </c>
      <c r="F26943" s="31"/>
      <c r="G26943" s="33"/>
      <c r="I26943" s="33"/>
      <c r="J26943" s="33"/>
      <c r="AB26943" s="35"/>
    </row>
    <row r="26944" spans="1:28" s="6" customFormat="1" x14ac:dyDescent="0.15">
      <c r="A26944" s="6" t="s">
        <v>172</v>
      </c>
      <c r="E26944" s="31">
        <v>-69</v>
      </c>
      <c r="F26944" s="31"/>
      <c r="G26944" s="33"/>
      <c r="I26944" s="33"/>
      <c r="J26944" s="33"/>
      <c r="AB26944" s="35"/>
    </row>
    <row r="26945" spans="1:28" s="6" customFormat="1" x14ac:dyDescent="0.15">
      <c r="A26945" s="6" t="s">
        <v>172</v>
      </c>
      <c r="E26945" s="31">
        <v>-69</v>
      </c>
      <c r="F26945" s="31"/>
      <c r="G26945" s="33"/>
      <c r="I26945" s="33"/>
      <c r="J26945" s="33"/>
      <c r="AB26945" s="35"/>
    </row>
    <row r="26946" spans="1:28" s="6" customFormat="1" x14ac:dyDescent="0.15">
      <c r="A26946" s="6" t="s">
        <v>172</v>
      </c>
      <c r="E26946" s="31">
        <v>-69</v>
      </c>
      <c r="F26946" s="31"/>
      <c r="G26946" s="33"/>
      <c r="I26946" s="33"/>
      <c r="J26946" s="33"/>
      <c r="AB26946" s="35"/>
    </row>
    <row r="26947" spans="1:28" s="6" customFormat="1" x14ac:dyDescent="0.15">
      <c r="A26947" s="6" t="s">
        <v>172</v>
      </c>
      <c r="E26947" s="31">
        <v>-69</v>
      </c>
      <c r="F26947" s="31"/>
      <c r="G26947" s="33"/>
      <c r="I26947" s="33"/>
      <c r="J26947" s="33"/>
      <c r="AB26947" s="35"/>
    </row>
    <row r="26948" spans="1:28" s="6" customFormat="1" x14ac:dyDescent="0.15">
      <c r="A26948" s="6" t="s">
        <v>172</v>
      </c>
      <c r="E26948" s="31">
        <v>-69</v>
      </c>
      <c r="F26948" s="31"/>
      <c r="G26948" s="33"/>
      <c r="I26948" s="33"/>
      <c r="J26948" s="33"/>
      <c r="AB26948" s="35"/>
    </row>
    <row r="26949" spans="1:28" s="6" customFormat="1" x14ac:dyDescent="0.15">
      <c r="A26949" s="6" t="s">
        <v>172</v>
      </c>
      <c r="E26949" s="31">
        <v>-69</v>
      </c>
      <c r="F26949" s="31"/>
      <c r="G26949" s="33"/>
      <c r="I26949" s="33"/>
      <c r="J26949" s="33"/>
      <c r="AB26949" s="35"/>
    </row>
    <row r="26950" spans="1:28" s="6" customFormat="1" x14ac:dyDescent="0.15">
      <c r="A26950" s="6" t="s">
        <v>172</v>
      </c>
      <c r="E26950" s="31">
        <v>-69</v>
      </c>
      <c r="F26950" s="31"/>
      <c r="G26950" s="33"/>
      <c r="I26950" s="33"/>
      <c r="J26950" s="33"/>
      <c r="AB26950" s="35"/>
    </row>
    <row r="26951" spans="1:28" s="6" customFormat="1" x14ac:dyDescent="0.15">
      <c r="A26951" s="6" t="s">
        <v>172</v>
      </c>
      <c r="E26951" s="31">
        <v>-69</v>
      </c>
      <c r="F26951" s="31"/>
      <c r="G26951" s="33"/>
      <c r="I26951" s="33"/>
      <c r="J26951" s="33"/>
      <c r="AB26951" s="35"/>
    </row>
    <row r="26952" spans="1:28" s="6" customFormat="1" x14ac:dyDescent="0.15">
      <c r="A26952" s="6" t="s">
        <v>172</v>
      </c>
      <c r="E26952" s="31">
        <v>-69</v>
      </c>
      <c r="F26952" s="31"/>
      <c r="G26952" s="33"/>
      <c r="I26952" s="33"/>
      <c r="J26952" s="33"/>
      <c r="AB26952" s="35"/>
    </row>
    <row r="26953" spans="1:28" s="6" customFormat="1" x14ac:dyDescent="0.15">
      <c r="A26953" s="6" t="s">
        <v>172</v>
      </c>
      <c r="E26953" s="31">
        <v>-69</v>
      </c>
      <c r="F26953" s="31"/>
      <c r="G26953" s="33"/>
      <c r="I26953" s="33"/>
      <c r="J26953" s="33"/>
      <c r="AB26953" s="35"/>
    </row>
    <row r="26954" spans="1:28" s="6" customFormat="1" x14ac:dyDescent="0.15">
      <c r="A26954" s="6" t="s">
        <v>172</v>
      </c>
      <c r="E26954" s="31">
        <v>-73</v>
      </c>
      <c r="F26954" s="31"/>
      <c r="G26954" s="33"/>
      <c r="I26954" s="33"/>
      <c r="J26954" s="33"/>
      <c r="AB26954" s="35"/>
    </row>
    <row r="26955" spans="1:28" s="6" customFormat="1" x14ac:dyDescent="0.15">
      <c r="A26955" s="6" t="s">
        <v>172</v>
      </c>
      <c r="E26955" s="31">
        <v>-73</v>
      </c>
      <c r="F26955" s="31"/>
      <c r="G26955" s="33"/>
      <c r="I26955" s="33"/>
      <c r="J26955" s="33"/>
      <c r="AB26955" s="35"/>
    </row>
    <row r="26956" spans="1:28" s="6" customFormat="1" x14ac:dyDescent="0.15">
      <c r="A26956" s="6" t="s">
        <v>172</v>
      </c>
      <c r="E26956" s="31">
        <v>-73</v>
      </c>
      <c r="F26956" s="31"/>
      <c r="G26956" s="33"/>
      <c r="I26956" s="33"/>
      <c r="J26956" s="33"/>
      <c r="AB26956" s="35"/>
    </row>
    <row r="26957" spans="1:28" s="6" customFormat="1" x14ac:dyDescent="0.15">
      <c r="A26957" s="6" t="s">
        <v>172</v>
      </c>
      <c r="E26957" s="31">
        <v>-73</v>
      </c>
      <c r="F26957" s="31"/>
      <c r="G26957" s="33"/>
      <c r="I26957" s="33"/>
      <c r="J26957" s="33"/>
      <c r="AB26957" s="35"/>
    </row>
    <row r="26958" spans="1:28" s="6" customFormat="1" x14ac:dyDescent="0.15">
      <c r="A26958" s="6" t="s">
        <v>172</v>
      </c>
      <c r="E26958" s="31">
        <v>-73</v>
      </c>
      <c r="F26958" s="31"/>
      <c r="G26958" s="33"/>
      <c r="I26958" s="33"/>
      <c r="J26958" s="33"/>
      <c r="AB26958" s="35"/>
    </row>
    <row r="26959" spans="1:28" s="6" customFormat="1" x14ac:dyDescent="0.15">
      <c r="A26959" s="6" t="s">
        <v>172</v>
      </c>
      <c r="E26959" s="31">
        <v>-79</v>
      </c>
      <c r="F26959" s="31"/>
      <c r="G26959" s="33"/>
      <c r="I26959" s="33"/>
      <c r="J26959" s="33"/>
      <c r="AB26959" s="35"/>
    </row>
    <row r="26960" spans="1:28" s="6" customFormat="1" x14ac:dyDescent="0.15">
      <c r="A26960" s="6" t="s">
        <v>172</v>
      </c>
      <c r="E26960" s="31">
        <v>-70</v>
      </c>
      <c r="F26960" s="31"/>
      <c r="G26960" s="33"/>
      <c r="I26960" s="33"/>
      <c r="J26960" s="33"/>
      <c r="AB26960" s="35"/>
    </row>
    <row r="26961" spans="1:28" s="6" customFormat="1" x14ac:dyDescent="0.15">
      <c r="A26961" s="6" t="s">
        <v>172</v>
      </c>
      <c r="E26961" s="31">
        <v>-70</v>
      </c>
      <c r="F26961" s="31"/>
      <c r="G26961" s="33"/>
      <c r="I26961" s="33"/>
      <c r="J26961" s="33"/>
      <c r="AB26961" s="35"/>
    </row>
    <row r="26962" spans="1:28" s="6" customFormat="1" x14ac:dyDescent="0.15">
      <c r="A26962" s="6" t="s">
        <v>172</v>
      </c>
      <c r="E26962" s="31">
        <v>-68</v>
      </c>
      <c r="F26962" s="31"/>
      <c r="G26962" s="33"/>
      <c r="I26962" s="33"/>
      <c r="J26962" s="33"/>
      <c r="AB26962" s="35"/>
    </row>
    <row r="26963" spans="1:28" s="6" customFormat="1" x14ac:dyDescent="0.15">
      <c r="A26963" s="6" t="s">
        <v>172</v>
      </c>
      <c r="E26963" s="31">
        <v>-71</v>
      </c>
      <c r="F26963" s="31"/>
      <c r="G26963" s="33"/>
      <c r="I26963" s="33"/>
      <c r="J26963" s="33"/>
      <c r="AB26963" s="35"/>
    </row>
    <row r="26964" spans="1:28" s="6" customFormat="1" x14ac:dyDescent="0.15">
      <c r="A26964" s="6" t="s">
        <v>172</v>
      </c>
      <c r="E26964" s="31">
        <v>-71</v>
      </c>
      <c r="F26964" s="31"/>
      <c r="G26964" s="33"/>
      <c r="I26964" s="33"/>
      <c r="J26964" s="33"/>
      <c r="AB26964" s="35"/>
    </row>
    <row r="26965" spans="1:28" s="6" customFormat="1" x14ac:dyDescent="0.15">
      <c r="A26965" s="6" t="s">
        <v>172</v>
      </c>
      <c r="E26965" s="31">
        <v>-87</v>
      </c>
      <c r="F26965" s="31"/>
      <c r="G26965" s="33"/>
      <c r="I26965" s="33"/>
      <c r="J26965" s="33"/>
      <c r="AB26965" s="35"/>
    </row>
    <row r="26966" spans="1:28" s="6" customFormat="1" x14ac:dyDescent="0.15">
      <c r="A26966" s="6" t="s">
        <v>172</v>
      </c>
      <c r="E26966" s="31">
        <v>-87</v>
      </c>
      <c r="F26966" s="31"/>
      <c r="G26966" s="33"/>
      <c r="I26966" s="33"/>
      <c r="J26966" s="33"/>
      <c r="AB26966" s="35"/>
    </row>
    <row r="26967" spans="1:28" s="6" customFormat="1" x14ac:dyDescent="0.15">
      <c r="A26967" s="6" t="s">
        <v>172</v>
      </c>
      <c r="E26967" s="31">
        <v>-70</v>
      </c>
      <c r="F26967" s="31"/>
      <c r="G26967" s="33"/>
      <c r="I26967" s="33"/>
      <c r="J26967" s="33"/>
      <c r="AB26967" s="35"/>
    </row>
    <row r="26968" spans="1:28" s="6" customFormat="1" x14ac:dyDescent="0.15">
      <c r="A26968" s="6" t="s">
        <v>172</v>
      </c>
      <c r="E26968" s="31">
        <v>-70</v>
      </c>
      <c r="F26968" s="31"/>
      <c r="G26968" s="33"/>
      <c r="I26968" s="33"/>
      <c r="J26968" s="33"/>
      <c r="AB26968" s="35"/>
    </row>
    <row r="26969" spans="1:28" s="6" customFormat="1" x14ac:dyDescent="0.15">
      <c r="A26969" s="6" t="s">
        <v>172</v>
      </c>
      <c r="E26969" s="31">
        <v>-70</v>
      </c>
      <c r="F26969" s="31"/>
      <c r="G26969" s="33"/>
      <c r="I26969" s="33"/>
      <c r="J26969" s="33"/>
      <c r="AB26969" s="35"/>
    </row>
    <row r="26970" spans="1:28" s="6" customFormat="1" x14ac:dyDescent="0.15">
      <c r="A26970" s="6" t="s">
        <v>172</v>
      </c>
      <c r="E26970" s="31">
        <v>-70</v>
      </c>
      <c r="F26970" s="31"/>
      <c r="G26970" s="33"/>
      <c r="I26970" s="33"/>
      <c r="J26970" s="33"/>
      <c r="AB26970" s="35"/>
    </row>
    <row r="26971" spans="1:28" s="6" customFormat="1" x14ac:dyDescent="0.15">
      <c r="A26971" s="6" t="s">
        <v>172</v>
      </c>
      <c r="E26971" s="31">
        <v>-70</v>
      </c>
      <c r="F26971" s="31"/>
      <c r="G26971" s="33"/>
      <c r="I26971" s="33"/>
      <c r="J26971" s="33"/>
      <c r="AB26971" s="35"/>
    </row>
    <row r="26972" spans="1:28" s="6" customFormat="1" x14ac:dyDescent="0.15">
      <c r="A26972" s="6" t="s">
        <v>172</v>
      </c>
      <c r="E26972" s="31">
        <v>-70</v>
      </c>
      <c r="F26972" s="31"/>
      <c r="G26972" s="33"/>
      <c r="I26972" s="33"/>
      <c r="J26972" s="33"/>
      <c r="AB26972" s="35"/>
    </row>
    <row r="26973" spans="1:28" s="6" customFormat="1" x14ac:dyDescent="0.15">
      <c r="A26973" s="6" t="s">
        <v>172</v>
      </c>
      <c r="E26973" s="31">
        <v>-66</v>
      </c>
      <c r="F26973" s="31"/>
      <c r="G26973" s="33"/>
      <c r="I26973" s="33"/>
      <c r="J26973" s="33"/>
      <c r="AB26973" s="35"/>
    </row>
    <row r="26974" spans="1:28" s="6" customFormat="1" x14ac:dyDescent="0.15">
      <c r="A26974" s="6" t="s">
        <v>172</v>
      </c>
      <c r="E26974" s="31">
        <v>-66</v>
      </c>
      <c r="F26974" s="31"/>
      <c r="G26974" s="33"/>
      <c r="I26974" s="33"/>
      <c r="J26974" s="33"/>
      <c r="AB26974" s="35"/>
    </row>
    <row r="26975" spans="1:28" s="6" customFormat="1" x14ac:dyDescent="0.15">
      <c r="A26975" s="6" t="s">
        <v>172</v>
      </c>
      <c r="E26975" s="31">
        <v>-66</v>
      </c>
      <c r="F26975" s="31"/>
      <c r="G26975" s="33"/>
      <c r="I26975" s="33"/>
      <c r="J26975" s="33"/>
      <c r="AB26975" s="35"/>
    </row>
    <row r="26976" spans="1:28" s="6" customFormat="1" x14ac:dyDescent="0.15">
      <c r="A26976" s="6" t="s">
        <v>172</v>
      </c>
      <c r="E26976" s="31">
        <v>-71</v>
      </c>
      <c r="F26976" s="31"/>
      <c r="G26976" s="33"/>
      <c r="I26976" s="33"/>
      <c r="J26976" s="33"/>
      <c r="AB26976" s="35"/>
    </row>
    <row r="26977" spans="1:28" s="6" customFormat="1" x14ac:dyDescent="0.15">
      <c r="A26977" s="6" t="s">
        <v>172</v>
      </c>
      <c r="E26977" s="31">
        <v>-71</v>
      </c>
      <c r="F26977" s="31"/>
      <c r="G26977" s="33"/>
      <c r="I26977" s="33"/>
      <c r="J26977" s="33"/>
      <c r="AB26977" s="35"/>
    </row>
    <row r="26978" spans="1:28" s="6" customFormat="1" x14ac:dyDescent="0.15">
      <c r="A26978" s="6" t="s">
        <v>172</v>
      </c>
      <c r="E26978" s="31">
        <v>-71</v>
      </c>
      <c r="F26978" s="31"/>
      <c r="G26978" s="33"/>
      <c r="I26978" s="33"/>
      <c r="J26978" s="33"/>
      <c r="AB26978" s="35"/>
    </row>
    <row r="26979" spans="1:28" s="6" customFormat="1" x14ac:dyDescent="0.15">
      <c r="A26979" s="6" t="s">
        <v>172</v>
      </c>
      <c r="E26979" s="31">
        <v>-71</v>
      </c>
      <c r="F26979" s="31"/>
      <c r="G26979" s="33"/>
      <c r="I26979" s="33"/>
      <c r="J26979" s="33"/>
      <c r="AB26979" s="35"/>
    </row>
    <row r="26980" spans="1:28" s="6" customFormat="1" x14ac:dyDescent="0.15">
      <c r="A26980" s="6" t="s">
        <v>172</v>
      </c>
      <c r="E26980" s="31">
        <v>-71</v>
      </c>
      <c r="F26980" s="31"/>
      <c r="G26980" s="33"/>
      <c r="I26980" s="33"/>
      <c r="J26980" s="33"/>
      <c r="AB26980" s="35"/>
    </row>
    <row r="26981" spans="1:28" s="6" customFormat="1" x14ac:dyDescent="0.15">
      <c r="A26981" s="6" t="s">
        <v>172</v>
      </c>
      <c r="E26981" s="31">
        <v>-66</v>
      </c>
      <c r="F26981" s="31"/>
      <c r="G26981" s="33"/>
      <c r="I26981" s="33"/>
      <c r="J26981" s="33"/>
      <c r="AB26981" s="35"/>
    </row>
    <row r="26982" spans="1:28" s="6" customFormat="1" x14ac:dyDescent="0.15">
      <c r="A26982" s="6" t="s">
        <v>172</v>
      </c>
      <c r="E26982" s="31">
        <v>-66</v>
      </c>
      <c r="F26982" s="31"/>
      <c r="G26982" s="33"/>
      <c r="I26982" s="33"/>
      <c r="J26982" s="33"/>
      <c r="AB26982" s="35"/>
    </row>
    <row r="26983" spans="1:28" s="6" customFormat="1" x14ac:dyDescent="0.15">
      <c r="A26983" s="6" t="s">
        <v>172</v>
      </c>
      <c r="E26983" s="31">
        <v>-66</v>
      </c>
      <c r="F26983" s="31"/>
      <c r="G26983" s="33"/>
      <c r="I26983" s="33"/>
      <c r="J26983" s="33"/>
      <c r="AB26983" s="35"/>
    </row>
    <row r="26984" spans="1:28" s="6" customFormat="1" x14ac:dyDescent="0.15">
      <c r="A26984" s="6" t="s">
        <v>172</v>
      </c>
      <c r="E26984" s="31">
        <v>-66</v>
      </c>
      <c r="F26984" s="31"/>
      <c r="G26984" s="33"/>
      <c r="I26984" s="33"/>
      <c r="J26984" s="33"/>
      <c r="AB26984" s="35"/>
    </row>
    <row r="26985" spans="1:28" s="6" customFormat="1" x14ac:dyDescent="0.15">
      <c r="A26985" s="6" t="s">
        <v>172</v>
      </c>
      <c r="E26985" s="31">
        <v>-69</v>
      </c>
      <c r="F26985" s="31"/>
      <c r="G26985" s="33"/>
      <c r="I26985" s="33"/>
      <c r="J26985" s="33"/>
      <c r="AB26985" s="35"/>
    </row>
    <row r="26986" spans="1:28" s="6" customFormat="1" x14ac:dyDescent="0.15">
      <c r="A26986" s="6" t="s">
        <v>172</v>
      </c>
      <c r="E26986" s="31">
        <v>-69</v>
      </c>
      <c r="F26986" s="31"/>
      <c r="G26986" s="33"/>
      <c r="I26986" s="33"/>
      <c r="J26986" s="33"/>
      <c r="AB26986" s="35"/>
    </row>
    <row r="26987" spans="1:28" s="6" customFormat="1" x14ac:dyDescent="0.15">
      <c r="A26987" s="6" t="s">
        <v>172</v>
      </c>
      <c r="E26987" s="31">
        <v>-69</v>
      </c>
      <c r="F26987" s="31"/>
      <c r="G26987" s="33"/>
      <c r="I26987" s="33"/>
      <c r="J26987" s="33"/>
      <c r="AB26987" s="35"/>
    </row>
    <row r="26988" spans="1:28" s="6" customFormat="1" x14ac:dyDescent="0.15">
      <c r="A26988" s="6" t="s">
        <v>172</v>
      </c>
      <c r="E26988" s="31">
        <v>-69</v>
      </c>
      <c r="F26988" s="31"/>
      <c r="G26988" s="33"/>
      <c r="I26988" s="33"/>
      <c r="J26988" s="33"/>
      <c r="AB26988" s="35"/>
    </row>
    <row r="26989" spans="1:28" s="6" customFormat="1" x14ac:dyDescent="0.15">
      <c r="A26989" s="6" t="s">
        <v>172</v>
      </c>
      <c r="E26989" s="31">
        <v>-69</v>
      </c>
      <c r="F26989" s="31"/>
      <c r="G26989" s="33"/>
      <c r="I26989" s="33"/>
      <c r="J26989" s="33"/>
      <c r="AB26989" s="35"/>
    </row>
    <row r="26990" spans="1:28" s="6" customFormat="1" x14ac:dyDescent="0.15">
      <c r="A26990" s="6" t="s">
        <v>172</v>
      </c>
      <c r="E26990" s="31">
        <v>-68</v>
      </c>
      <c r="F26990" s="31"/>
      <c r="G26990" s="33"/>
      <c r="I26990" s="33"/>
      <c r="J26990" s="33"/>
      <c r="AB26990" s="35"/>
    </row>
    <row r="26991" spans="1:28" s="6" customFormat="1" x14ac:dyDescent="0.15">
      <c r="A26991" s="6" t="s">
        <v>172</v>
      </c>
      <c r="E26991" s="31">
        <v>-68</v>
      </c>
      <c r="F26991" s="31"/>
      <c r="G26991" s="33"/>
      <c r="I26991" s="33"/>
      <c r="J26991" s="33"/>
      <c r="AB26991" s="35"/>
    </row>
    <row r="26992" spans="1:28" s="6" customFormat="1" x14ac:dyDescent="0.15">
      <c r="A26992" s="6" t="s">
        <v>172</v>
      </c>
      <c r="E26992" s="31">
        <v>-69</v>
      </c>
      <c r="F26992" s="31"/>
      <c r="G26992" s="33"/>
      <c r="I26992" s="33"/>
      <c r="J26992" s="33"/>
      <c r="AB26992" s="35"/>
    </row>
    <row r="26993" spans="1:28" s="6" customFormat="1" x14ac:dyDescent="0.15">
      <c r="A26993" s="6" t="s">
        <v>172</v>
      </c>
      <c r="E26993" s="31">
        <v>-66</v>
      </c>
      <c r="F26993" s="31"/>
      <c r="G26993" s="33"/>
      <c r="I26993" s="33"/>
      <c r="J26993" s="33"/>
      <c r="AB26993" s="35"/>
    </row>
    <row r="26994" spans="1:28" s="6" customFormat="1" x14ac:dyDescent="0.15">
      <c r="A26994" s="6" t="s">
        <v>172</v>
      </c>
      <c r="E26994" s="31">
        <v>-66</v>
      </c>
      <c r="F26994" s="31"/>
      <c r="G26994" s="33"/>
      <c r="I26994" s="33"/>
      <c r="J26994" s="33"/>
      <c r="AB26994" s="35"/>
    </row>
    <row r="26995" spans="1:28" s="6" customFormat="1" x14ac:dyDescent="0.15">
      <c r="A26995" s="6" t="s">
        <v>172</v>
      </c>
      <c r="E26995" s="31">
        <v>-65</v>
      </c>
      <c r="F26995" s="31"/>
      <c r="G26995" s="33"/>
      <c r="I26995" s="33"/>
      <c r="J26995" s="33"/>
      <c r="AB26995" s="35"/>
    </row>
    <row r="26996" spans="1:28" s="6" customFormat="1" x14ac:dyDescent="0.15">
      <c r="A26996" s="6" t="s">
        <v>172</v>
      </c>
      <c r="E26996" s="31">
        <v>-67</v>
      </c>
      <c r="F26996" s="31"/>
      <c r="G26996" s="33"/>
      <c r="I26996" s="33"/>
      <c r="J26996" s="33"/>
      <c r="AB26996" s="35"/>
    </row>
    <row r="26997" spans="1:28" s="6" customFormat="1" x14ac:dyDescent="0.15">
      <c r="A26997" s="6" t="s">
        <v>172</v>
      </c>
      <c r="E26997" s="31">
        <v>-67</v>
      </c>
      <c r="F26997" s="31"/>
      <c r="G26997" s="33"/>
      <c r="I26997" s="33"/>
      <c r="J26997" s="33"/>
      <c r="AB26997" s="35"/>
    </row>
    <row r="26998" spans="1:28" s="6" customFormat="1" x14ac:dyDescent="0.15">
      <c r="A26998" s="6" t="s">
        <v>172</v>
      </c>
      <c r="E26998" s="31">
        <v>-69</v>
      </c>
      <c r="F26998" s="31"/>
      <c r="G26998" s="33"/>
      <c r="I26998" s="33"/>
      <c r="J26998" s="33"/>
      <c r="AB26998" s="35"/>
    </row>
    <row r="26999" spans="1:28" s="6" customFormat="1" x14ac:dyDescent="0.15">
      <c r="A26999" s="6" t="s">
        <v>172</v>
      </c>
      <c r="E26999" s="31">
        <v>-69</v>
      </c>
      <c r="F26999" s="31"/>
      <c r="G26999" s="33"/>
      <c r="I26999" s="33"/>
      <c r="J26999" s="33"/>
      <c r="AB26999" s="35"/>
    </row>
    <row r="27000" spans="1:28" s="6" customFormat="1" x14ac:dyDescent="0.15">
      <c r="A27000" s="6" t="s">
        <v>172</v>
      </c>
      <c r="E27000" s="31">
        <v>-69</v>
      </c>
      <c r="F27000" s="31"/>
      <c r="G27000" s="33"/>
      <c r="I27000" s="33"/>
      <c r="J27000" s="33"/>
      <c r="AB27000" s="35"/>
    </row>
    <row r="27001" spans="1:28" s="6" customFormat="1" x14ac:dyDescent="0.15">
      <c r="A27001" s="6" t="s">
        <v>172</v>
      </c>
      <c r="E27001" s="31">
        <v>-69</v>
      </c>
      <c r="F27001" s="31"/>
      <c r="G27001" s="33"/>
      <c r="I27001" s="33"/>
      <c r="J27001" s="33"/>
      <c r="AB27001" s="35"/>
    </row>
    <row r="27002" spans="1:28" s="6" customFormat="1" x14ac:dyDescent="0.15">
      <c r="A27002" s="6" t="s">
        <v>172</v>
      </c>
      <c r="E27002" s="31">
        <v>-69</v>
      </c>
      <c r="F27002" s="31"/>
      <c r="G27002" s="33"/>
      <c r="I27002" s="33"/>
      <c r="J27002" s="33"/>
      <c r="AB27002" s="35"/>
    </row>
    <row r="27003" spans="1:28" s="6" customFormat="1" x14ac:dyDescent="0.15">
      <c r="A27003" s="6" t="s">
        <v>172</v>
      </c>
      <c r="E27003" s="31">
        <v>-69</v>
      </c>
      <c r="F27003" s="31"/>
      <c r="G27003" s="33"/>
      <c r="I27003" s="33"/>
      <c r="J27003" s="33"/>
      <c r="AB27003" s="35"/>
    </row>
    <row r="27004" spans="1:28" s="6" customFormat="1" x14ac:dyDescent="0.15">
      <c r="A27004" s="6" t="s">
        <v>172</v>
      </c>
      <c r="E27004" s="31">
        <v>-69</v>
      </c>
      <c r="F27004" s="31"/>
      <c r="G27004" s="33"/>
      <c r="I27004" s="33"/>
      <c r="J27004" s="33"/>
      <c r="AB27004" s="35"/>
    </row>
    <row r="27005" spans="1:28" s="6" customFormat="1" x14ac:dyDescent="0.15">
      <c r="A27005" s="6" t="s">
        <v>172</v>
      </c>
      <c r="E27005" s="31">
        <v>-69</v>
      </c>
      <c r="F27005" s="31"/>
      <c r="G27005" s="33"/>
      <c r="I27005" s="33"/>
      <c r="J27005" s="33"/>
      <c r="AB27005" s="35"/>
    </row>
    <row r="27006" spans="1:28" s="6" customFormat="1" x14ac:dyDescent="0.15">
      <c r="A27006" s="6" t="s">
        <v>172</v>
      </c>
      <c r="E27006" s="31">
        <v>-69</v>
      </c>
      <c r="F27006" s="31"/>
      <c r="G27006" s="33"/>
      <c r="I27006" s="33"/>
      <c r="J27006" s="33"/>
      <c r="AB27006" s="35"/>
    </row>
    <row r="27007" spans="1:28" s="6" customFormat="1" x14ac:dyDescent="0.15">
      <c r="A27007" s="6" t="s">
        <v>172</v>
      </c>
      <c r="E27007" s="31">
        <v>-69</v>
      </c>
      <c r="F27007" s="31"/>
      <c r="G27007" s="33"/>
      <c r="I27007" s="33"/>
      <c r="J27007" s="33"/>
      <c r="AB27007" s="35"/>
    </row>
    <row r="27008" spans="1:28" s="6" customFormat="1" x14ac:dyDescent="0.15">
      <c r="A27008" s="6" t="s">
        <v>172</v>
      </c>
      <c r="E27008" s="31">
        <v>-69</v>
      </c>
      <c r="F27008" s="31"/>
      <c r="G27008" s="33"/>
      <c r="I27008" s="33"/>
      <c r="J27008" s="33"/>
      <c r="AB27008" s="35"/>
    </row>
    <row r="27009" spans="1:28" s="6" customFormat="1" x14ac:dyDescent="0.15">
      <c r="A27009" s="6" t="s">
        <v>172</v>
      </c>
      <c r="E27009" s="31">
        <v>-69</v>
      </c>
      <c r="F27009" s="31"/>
      <c r="G27009" s="33"/>
      <c r="I27009" s="33"/>
      <c r="J27009" s="33"/>
      <c r="AB27009" s="35"/>
    </row>
    <row r="27010" spans="1:28" s="6" customFormat="1" x14ac:dyDescent="0.15">
      <c r="A27010" s="6" t="s">
        <v>172</v>
      </c>
      <c r="E27010" s="31">
        <v>-69</v>
      </c>
      <c r="F27010" s="31"/>
      <c r="G27010" s="33"/>
      <c r="I27010" s="33"/>
      <c r="J27010" s="33"/>
      <c r="AB27010" s="35"/>
    </row>
    <row r="27011" spans="1:28" s="6" customFormat="1" x14ac:dyDescent="0.15">
      <c r="A27011" s="6" t="s">
        <v>172</v>
      </c>
      <c r="E27011" s="31">
        <v>-69</v>
      </c>
      <c r="F27011" s="31"/>
      <c r="G27011" s="33"/>
      <c r="I27011" s="33"/>
      <c r="J27011" s="33"/>
      <c r="AB27011" s="35"/>
    </row>
    <row r="27012" spans="1:28" s="6" customFormat="1" x14ac:dyDescent="0.15">
      <c r="A27012" s="6" t="s">
        <v>172</v>
      </c>
      <c r="E27012" s="31">
        <v>-69</v>
      </c>
      <c r="F27012" s="31"/>
      <c r="G27012" s="33"/>
      <c r="I27012" s="33"/>
      <c r="J27012" s="33"/>
      <c r="AB27012" s="35"/>
    </row>
    <row r="27013" spans="1:28" s="6" customFormat="1" x14ac:dyDescent="0.15">
      <c r="A27013" s="6" t="s">
        <v>172</v>
      </c>
      <c r="E27013" s="31">
        <v>-69</v>
      </c>
      <c r="F27013" s="31"/>
      <c r="G27013" s="33"/>
      <c r="I27013" s="33"/>
      <c r="J27013" s="33"/>
      <c r="AB27013" s="35"/>
    </row>
    <row r="27014" spans="1:28" s="6" customFormat="1" x14ac:dyDescent="0.15">
      <c r="A27014" s="6" t="s">
        <v>172</v>
      </c>
      <c r="E27014" s="31">
        <v>-69</v>
      </c>
      <c r="F27014" s="31"/>
      <c r="G27014" s="33"/>
      <c r="I27014" s="33"/>
      <c r="J27014" s="33"/>
      <c r="AB27014" s="35"/>
    </row>
    <row r="27015" spans="1:28" s="6" customFormat="1" x14ac:dyDescent="0.15">
      <c r="A27015" s="6" t="s">
        <v>172</v>
      </c>
      <c r="E27015" s="31">
        <v>-69</v>
      </c>
      <c r="F27015" s="31"/>
      <c r="G27015" s="33"/>
      <c r="I27015" s="33"/>
      <c r="J27015" s="33"/>
      <c r="AB27015" s="35"/>
    </row>
    <row r="27016" spans="1:28" s="6" customFormat="1" x14ac:dyDescent="0.15">
      <c r="A27016" s="6" t="s">
        <v>172</v>
      </c>
      <c r="E27016" s="31">
        <v>-69</v>
      </c>
      <c r="F27016" s="31"/>
      <c r="G27016" s="33"/>
      <c r="I27016" s="33"/>
      <c r="J27016" s="33"/>
      <c r="AB27016" s="35"/>
    </row>
    <row r="27017" spans="1:28" s="6" customFormat="1" x14ac:dyDescent="0.15">
      <c r="A27017" s="6" t="s">
        <v>172</v>
      </c>
      <c r="E27017" s="31">
        <v>-69</v>
      </c>
      <c r="F27017" s="31"/>
      <c r="G27017" s="33"/>
      <c r="I27017" s="33"/>
      <c r="J27017" s="33"/>
      <c r="AB27017" s="35"/>
    </row>
    <row r="27018" spans="1:28" s="6" customFormat="1" x14ac:dyDescent="0.15">
      <c r="A27018" s="6" t="s">
        <v>172</v>
      </c>
      <c r="E27018" s="31">
        <v>-69</v>
      </c>
      <c r="F27018" s="31"/>
      <c r="G27018" s="33"/>
      <c r="I27018" s="33"/>
      <c r="J27018" s="33"/>
      <c r="AB27018" s="35"/>
    </row>
    <row r="27019" spans="1:28" s="6" customFormat="1" x14ac:dyDescent="0.15">
      <c r="A27019" s="6" t="s">
        <v>172</v>
      </c>
      <c r="E27019" s="31">
        <v>-69</v>
      </c>
      <c r="F27019" s="31"/>
      <c r="G27019" s="33"/>
      <c r="I27019" s="33"/>
      <c r="J27019" s="33"/>
      <c r="AB27019" s="35"/>
    </row>
    <row r="27020" spans="1:28" s="6" customFormat="1" x14ac:dyDescent="0.15">
      <c r="A27020" s="6" t="s">
        <v>172</v>
      </c>
      <c r="E27020" s="31">
        <v>-69</v>
      </c>
      <c r="F27020" s="31"/>
      <c r="G27020" s="33"/>
      <c r="I27020" s="33"/>
      <c r="J27020" s="33"/>
      <c r="AB27020" s="35"/>
    </row>
    <row r="27021" spans="1:28" s="6" customFormat="1" x14ac:dyDescent="0.15">
      <c r="A27021" s="6" t="s">
        <v>172</v>
      </c>
      <c r="E27021" s="31">
        <v>-69</v>
      </c>
      <c r="F27021" s="31"/>
      <c r="G27021" s="33"/>
      <c r="I27021" s="33"/>
      <c r="J27021" s="33"/>
      <c r="AB27021" s="35"/>
    </row>
    <row r="27022" spans="1:28" s="6" customFormat="1" x14ac:dyDescent="0.15">
      <c r="A27022" s="6" t="s">
        <v>172</v>
      </c>
      <c r="E27022" s="31">
        <v>-69</v>
      </c>
      <c r="F27022" s="31"/>
      <c r="G27022" s="33"/>
      <c r="I27022" s="33"/>
      <c r="J27022" s="33"/>
      <c r="AB27022" s="35"/>
    </row>
    <row r="27023" spans="1:28" s="6" customFormat="1" x14ac:dyDescent="0.15">
      <c r="A27023" s="6" t="s">
        <v>172</v>
      </c>
      <c r="E27023" s="31">
        <v>-69</v>
      </c>
      <c r="F27023" s="31"/>
      <c r="G27023" s="33"/>
      <c r="I27023" s="33"/>
      <c r="J27023" s="33"/>
      <c r="AB27023" s="35"/>
    </row>
    <row r="27024" spans="1:28" s="6" customFormat="1" x14ac:dyDescent="0.15">
      <c r="A27024" s="6" t="s">
        <v>172</v>
      </c>
      <c r="E27024" s="31">
        <v>-69</v>
      </c>
      <c r="F27024" s="31"/>
      <c r="G27024" s="33"/>
      <c r="I27024" s="33"/>
      <c r="J27024" s="33"/>
      <c r="AB27024" s="35"/>
    </row>
    <row r="27025" spans="1:28" s="6" customFormat="1" x14ac:dyDescent="0.15">
      <c r="A27025" s="6" t="s">
        <v>172</v>
      </c>
      <c r="E27025" s="31">
        <v>-69</v>
      </c>
      <c r="F27025" s="31"/>
      <c r="G27025" s="33"/>
      <c r="I27025" s="33"/>
      <c r="J27025" s="33"/>
      <c r="AB27025" s="35"/>
    </row>
    <row r="27026" spans="1:28" s="6" customFormat="1" x14ac:dyDescent="0.15">
      <c r="A27026" s="6" t="s">
        <v>172</v>
      </c>
      <c r="E27026" s="31">
        <v>-69</v>
      </c>
      <c r="F27026" s="31"/>
      <c r="G27026" s="33"/>
      <c r="I27026" s="33"/>
      <c r="J27026" s="33"/>
      <c r="AB27026" s="35"/>
    </row>
    <row r="27027" spans="1:28" s="6" customFormat="1" x14ac:dyDescent="0.15">
      <c r="A27027" s="6" t="s">
        <v>172</v>
      </c>
      <c r="E27027" s="31">
        <v>-69</v>
      </c>
      <c r="F27027" s="31"/>
      <c r="G27027" s="33"/>
      <c r="I27027" s="33"/>
      <c r="J27027" s="33"/>
      <c r="AB27027" s="35"/>
    </row>
    <row r="27028" spans="1:28" s="6" customFormat="1" x14ac:dyDescent="0.15">
      <c r="A27028" s="6" t="s">
        <v>172</v>
      </c>
      <c r="E27028" s="31">
        <v>-73</v>
      </c>
      <c r="F27028" s="31"/>
      <c r="G27028" s="33"/>
      <c r="I27028" s="33"/>
      <c r="J27028" s="33"/>
      <c r="AB27028" s="35"/>
    </row>
    <row r="27029" spans="1:28" s="6" customFormat="1" x14ac:dyDescent="0.15">
      <c r="A27029" s="6" t="s">
        <v>172</v>
      </c>
      <c r="E27029" s="31">
        <v>-73</v>
      </c>
      <c r="F27029" s="31"/>
      <c r="G27029" s="33"/>
      <c r="I27029" s="33"/>
      <c r="J27029" s="33"/>
      <c r="AB27029" s="35"/>
    </row>
    <row r="27030" spans="1:28" s="6" customFormat="1" x14ac:dyDescent="0.15">
      <c r="A27030" s="6" t="s">
        <v>172</v>
      </c>
      <c r="E27030" s="31">
        <v>-73</v>
      </c>
      <c r="F27030" s="31"/>
      <c r="G27030" s="33"/>
      <c r="I27030" s="33"/>
      <c r="J27030" s="33"/>
      <c r="AB27030" s="35"/>
    </row>
    <row r="27031" spans="1:28" s="6" customFormat="1" x14ac:dyDescent="0.15">
      <c r="A27031" s="6" t="s">
        <v>172</v>
      </c>
      <c r="E27031" s="31">
        <v>-73</v>
      </c>
      <c r="F27031" s="31"/>
      <c r="G27031" s="33"/>
      <c r="I27031" s="33"/>
      <c r="J27031" s="33"/>
      <c r="AB27031" s="35"/>
    </row>
    <row r="27032" spans="1:28" s="6" customFormat="1" x14ac:dyDescent="0.15">
      <c r="A27032" s="6" t="s">
        <v>172</v>
      </c>
      <c r="E27032" s="31">
        <v>-73</v>
      </c>
      <c r="F27032" s="31"/>
      <c r="G27032" s="33"/>
      <c r="I27032" s="33"/>
      <c r="J27032" s="33"/>
      <c r="AB27032" s="35"/>
    </row>
    <row r="27033" spans="1:28" s="6" customFormat="1" x14ac:dyDescent="0.15">
      <c r="A27033" s="6" t="s">
        <v>172</v>
      </c>
      <c r="E27033" s="31">
        <v>-70</v>
      </c>
      <c r="F27033" s="31"/>
      <c r="G27033" s="33"/>
      <c r="I27033" s="33"/>
      <c r="J27033" s="33"/>
      <c r="AB27033" s="35"/>
    </row>
    <row r="27034" spans="1:28" s="6" customFormat="1" x14ac:dyDescent="0.15">
      <c r="A27034" s="6" t="s">
        <v>172</v>
      </c>
      <c r="E27034" s="31">
        <v>-70</v>
      </c>
      <c r="F27034" s="31"/>
      <c r="G27034" s="33"/>
      <c r="I27034" s="33"/>
      <c r="J27034" s="33"/>
      <c r="AB27034" s="35"/>
    </row>
    <row r="27035" spans="1:28" s="6" customFormat="1" x14ac:dyDescent="0.15">
      <c r="A27035" s="6" t="s">
        <v>172</v>
      </c>
      <c r="E27035" s="31">
        <v>-70</v>
      </c>
      <c r="F27035" s="31"/>
      <c r="G27035" s="33"/>
      <c r="I27035" s="33"/>
      <c r="J27035" s="33"/>
      <c r="AB27035" s="35"/>
    </row>
    <row r="27036" spans="1:28" s="6" customFormat="1" x14ac:dyDescent="0.15">
      <c r="A27036" s="6" t="s">
        <v>172</v>
      </c>
      <c r="E27036" s="31">
        <v>-66</v>
      </c>
      <c r="F27036" s="31"/>
      <c r="G27036" s="33"/>
      <c r="I27036" s="33"/>
      <c r="J27036" s="33"/>
      <c r="AB27036" s="35"/>
    </row>
    <row r="27037" spans="1:28" s="6" customFormat="1" x14ac:dyDescent="0.15">
      <c r="A27037" s="6" t="s">
        <v>172</v>
      </c>
      <c r="E27037" s="31">
        <v>-62</v>
      </c>
      <c r="F27037" s="31"/>
      <c r="G27037" s="33"/>
      <c r="I27037" s="33"/>
      <c r="J27037" s="33"/>
      <c r="AB27037" s="35"/>
    </row>
    <row r="27038" spans="1:28" s="6" customFormat="1" x14ac:dyDescent="0.15">
      <c r="A27038" s="6" t="s">
        <v>172</v>
      </c>
      <c r="E27038" s="31">
        <v>-62</v>
      </c>
      <c r="F27038" s="31"/>
      <c r="G27038" s="33"/>
      <c r="I27038" s="33"/>
      <c r="J27038" s="33"/>
      <c r="AB27038" s="35"/>
    </row>
    <row r="27039" spans="1:28" s="6" customFormat="1" x14ac:dyDescent="0.15">
      <c r="A27039" s="6" t="s">
        <v>172</v>
      </c>
      <c r="E27039" s="31">
        <v>-62</v>
      </c>
      <c r="F27039" s="31"/>
      <c r="G27039" s="33"/>
      <c r="I27039" s="33"/>
      <c r="J27039" s="33"/>
      <c r="AB27039" s="35"/>
    </row>
    <row r="27040" spans="1:28" s="6" customFormat="1" x14ac:dyDescent="0.15">
      <c r="A27040" s="6" t="s">
        <v>172</v>
      </c>
      <c r="E27040" s="31">
        <v>-65</v>
      </c>
      <c r="F27040" s="31"/>
      <c r="G27040" s="33"/>
      <c r="I27040" s="33"/>
      <c r="J27040" s="33"/>
      <c r="AB27040" s="35"/>
    </row>
    <row r="27041" spans="1:28" s="6" customFormat="1" x14ac:dyDescent="0.15">
      <c r="A27041" s="6" t="s">
        <v>172</v>
      </c>
      <c r="E27041" s="31">
        <v>-65</v>
      </c>
      <c r="F27041" s="31"/>
      <c r="G27041" s="33"/>
      <c r="I27041" s="33"/>
      <c r="J27041" s="33"/>
      <c r="AB27041" s="35"/>
    </row>
    <row r="27042" spans="1:28" s="6" customFormat="1" x14ac:dyDescent="0.15">
      <c r="A27042" s="6" t="s">
        <v>172</v>
      </c>
      <c r="E27042" s="31">
        <v>-65</v>
      </c>
      <c r="F27042" s="31"/>
      <c r="G27042" s="33"/>
      <c r="I27042" s="33"/>
      <c r="J27042" s="33"/>
      <c r="AB27042" s="35"/>
    </row>
    <row r="27043" spans="1:28" s="6" customFormat="1" x14ac:dyDescent="0.15">
      <c r="A27043" s="6" t="s">
        <v>172</v>
      </c>
      <c r="E27043" s="31">
        <v>-65</v>
      </c>
      <c r="F27043" s="31"/>
      <c r="G27043" s="33"/>
      <c r="I27043" s="33"/>
      <c r="J27043" s="33"/>
      <c r="AB27043" s="35"/>
    </row>
    <row r="27044" spans="1:28" s="6" customFormat="1" x14ac:dyDescent="0.15">
      <c r="A27044" s="6" t="s">
        <v>172</v>
      </c>
      <c r="E27044" s="31">
        <v>-65</v>
      </c>
      <c r="F27044" s="31"/>
      <c r="G27044" s="33"/>
      <c r="I27044" s="33"/>
      <c r="J27044" s="33"/>
      <c r="AB27044" s="35"/>
    </row>
    <row r="27045" spans="1:28" s="6" customFormat="1" x14ac:dyDescent="0.15">
      <c r="A27045" s="6" t="s">
        <v>172</v>
      </c>
      <c r="E27045" s="31">
        <v>-65</v>
      </c>
      <c r="F27045" s="31"/>
      <c r="G27045" s="33"/>
      <c r="I27045" s="33"/>
      <c r="J27045" s="33"/>
      <c r="AB27045" s="35"/>
    </row>
    <row r="27046" spans="1:28" s="6" customFormat="1" x14ac:dyDescent="0.15">
      <c r="A27046" s="6" t="s">
        <v>172</v>
      </c>
      <c r="E27046" s="31">
        <v>-69</v>
      </c>
      <c r="F27046" s="31"/>
      <c r="G27046" s="33"/>
      <c r="I27046" s="33"/>
      <c r="J27046" s="33"/>
      <c r="AB27046" s="35"/>
    </row>
    <row r="27047" spans="1:28" s="6" customFormat="1" x14ac:dyDescent="0.15">
      <c r="A27047" s="6" t="s">
        <v>172</v>
      </c>
      <c r="E27047" s="31">
        <v>-69</v>
      </c>
      <c r="F27047" s="31"/>
      <c r="G27047" s="33"/>
      <c r="I27047" s="33"/>
      <c r="J27047" s="33"/>
      <c r="AB27047" s="35"/>
    </row>
    <row r="27048" spans="1:28" s="6" customFormat="1" x14ac:dyDescent="0.15">
      <c r="A27048" s="6" t="s">
        <v>172</v>
      </c>
      <c r="E27048" s="31">
        <v>-69</v>
      </c>
      <c r="F27048" s="31"/>
      <c r="G27048" s="33"/>
      <c r="I27048" s="33"/>
      <c r="J27048" s="33"/>
      <c r="AB27048" s="35"/>
    </row>
    <row r="27049" spans="1:28" s="6" customFormat="1" x14ac:dyDescent="0.15">
      <c r="A27049" s="6" t="s">
        <v>172</v>
      </c>
      <c r="E27049" s="31">
        <v>-66</v>
      </c>
      <c r="F27049" s="31"/>
      <c r="G27049" s="33"/>
      <c r="I27049" s="33"/>
      <c r="J27049" s="33"/>
      <c r="AB27049" s="35"/>
    </row>
    <row r="27050" spans="1:28" s="6" customFormat="1" x14ac:dyDescent="0.15">
      <c r="A27050" s="6" t="s">
        <v>172</v>
      </c>
      <c r="E27050" s="31">
        <v>-66</v>
      </c>
      <c r="F27050" s="31"/>
      <c r="G27050" s="33"/>
      <c r="I27050" s="33"/>
      <c r="J27050" s="33"/>
      <c r="AB27050" s="35"/>
    </row>
    <row r="27051" spans="1:28" s="6" customFormat="1" x14ac:dyDescent="0.15">
      <c r="A27051" s="6" t="s">
        <v>172</v>
      </c>
      <c r="E27051" s="31">
        <v>-66</v>
      </c>
      <c r="F27051" s="31"/>
      <c r="G27051" s="33"/>
      <c r="I27051" s="33"/>
      <c r="J27051" s="33"/>
      <c r="AB27051" s="35"/>
    </row>
    <row r="27052" spans="1:28" s="6" customFormat="1" x14ac:dyDescent="0.15">
      <c r="A27052" s="6" t="s">
        <v>172</v>
      </c>
      <c r="E27052" s="31">
        <v>-66</v>
      </c>
      <c r="F27052" s="31"/>
      <c r="G27052" s="33"/>
      <c r="I27052" s="33"/>
      <c r="J27052" s="33"/>
      <c r="AB27052" s="35"/>
    </row>
    <row r="27053" spans="1:28" s="6" customFormat="1" x14ac:dyDescent="0.15">
      <c r="A27053" s="6" t="s">
        <v>172</v>
      </c>
      <c r="E27053" s="31">
        <v>-66</v>
      </c>
      <c r="F27053" s="31"/>
      <c r="G27053" s="33"/>
      <c r="I27053" s="33"/>
      <c r="J27053" s="33"/>
      <c r="AB27053" s="35"/>
    </row>
    <row r="27054" spans="1:28" s="6" customFormat="1" x14ac:dyDescent="0.15">
      <c r="A27054" s="6" t="s">
        <v>172</v>
      </c>
      <c r="E27054" s="31">
        <v>-62</v>
      </c>
      <c r="F27054" s="31"/>
      <c r="G27054" s="33"/>
      <c r="I27054" s="33"/>
      <c r="J27054" s="33"/>
      <c r="AB27054" s="35"/>
    </row>
    <row r="27055" spans="1:28" s="6" customFormat="1" x14ac:dyDescent="0.15">
      <c r="A27055" s="6" t="s">
        <v>172</v>
      </c>
      <c r="E27055" s="31">
        <v>-65</v>
      </c>
      <c r="F27055" s="31"/>
      <c r="G27055" s="33"/>
      <c r="I27055" s="33"/>
      <c r="J27055" s="33"/>
      <c r="AB27055" s="35"/>
    </row>
    <row r="27056" spans="1:28" s="6" customFormat="1" x14ac:dyDescent="0.15">
      <c r="A27056" s="6" t="s">
        <v>172</v>
      </c>
      <c r="E27056" s="31">
        <v>-65</v>
      </c>
      <c r="F27056" s="31"/>
      <c r="G27056" s="33"/>
      <c r="I27056" s="33"/>
      <c r="J27056" s="33"/>
      <c r="AB27056" s="35"/>
    </row>
    <row r="27057" spans="1:28" s="6" customFormat="1" x14ac:dyDescent="0.15">
      <c r="A27057" s="6" t="s">
        <v>172</v>
      </c>
      <c r="E27057" s="31">
        <v>-69</v>
      </c>
      <c r="F27057" s="31"/>
      <c r="G27057" s="33"/>
      <c r="I27057" s="33"/>
      <c r="J27057" s="33"/>
      <c r="AB27057" s="35"/>
    </row>
    <row r="27058" spans="1:28" s="6" customFormat="1" x14ac:dyDescent="0.15">
      <c r="A27058" s="6" t="s">
        <v>172</v>
      </c>
      <c r="E27058" s="31">
        <v>-69</v>
      </c>
      <c r="F27058" s="31"/>
      <c r="G27058" s="33"/>
      <c r="I27058" s="33"/>
      <c r="J27058" s="33"/>
      <c r="AB27058" s="35"/>
    </row>
    <row r="27059" spans="1:28" s="6" customFormat="1" x14ac:dyDescent="0.15">
      <c r="A27059" s="6" t="s">
        <v>172</v>
      </c>
      <c r="E27059" s="31">
        <v>-69</v>
      </c>
      <c r="F27059" s="31"/>
      <c r="G27059" s="33"/>
      <c r="I27059" s="33"/>
      <c r="J27059" s="33"/>
      <c r="AB27059" s="35"/>
    </row>
    <row r="27060" spans="1:28" s="6" customFormat="1" x14ac:dyDescent="0.15">
      <c r="A27060" s="6" t="s">
        <v>172</v>
      </c>
      <c r="E27060" s="31">
        <v>-69</v>
      </c>
      <c r="F27060" s="31"/>
      <c r="G27060" s="33"/>
      <c r="I27060" s="33"/>
      <c r="J27060" s="33"/>
      <c r="AB27060" s="35"/>
    </row>
    <row r="27061" spans="1:28" s="6" customFormat="1" x14ac:dyDescent="0.15">
      <c r="A27061" s="6" t="s">
        <v>172</v>
      </c>
      <c r="E27061" s="31">
        <v>-68</v>
      </c>
      <c r="F27061" s="31"/>
      <c r="G27061" s="33"/>
      <c r="I27061" s="33"/>
      <c r="J27061" s="33"/>
      <c r="AB27061" s="35"/>
    </row>
    <row r="27062" spans="1:28" s="6" customFormat="1" x14ac:dyDescent="0.15">
      <c r="A27062" s="6" t="s">
        <v>172</v>
      </c>
      <c r="E27062" s="31">
        <v>-68</v>
      </c>
      <c r="F27062" s="31"/>
      <c r="G27062" s="33"/>
      <c r="I27062" s="33"/>
      <c r="J27062" s="33"/>
      <c r="AB27062" s="35"/>
    </row>
    <row r="27063" spans="1:28" s="6" customFormat="1" x14ac:dyDescent="0.15">
      <c r="A27063" s="6" t="s">
        <v>172</v>
      </c>
      <c r="E27063" s="31">
        <v>-68</v>
      </c>
      <c r="F27063" s="31"/>
      <c r="G27063" s="33"/>
      <c r="I27063" s="33"/>
      <c r="J27063" s="33"/>
      <c r="AB27063" s="35"/>
    </row>
    <row r="27064" spans="1:28" s="6" customFormat="1" x14ac:dyDescent="0.15">
      <c r="A27064" s="6" t="s">
        <v>172</v>
      </c>
      <c r="E27064" s="31">
        <v>-66</v>
      </c>
      <c r="F27064" s="31"/>
      <c r="G27064" s="33"/>
      <c r="I27064" s="33"/>
      <c r="J27064" s="33"/>
      <c r="AB27064" s="35"/>
    </row>
    <row r="27065" spans="1:28" s="6" customFormat="1" x14ac:dyDescent="0.15">
      <c r="A27065" s="6" t="s">
        <v>172</v>
      </c>
      <c r="E27065" s="31">
        <v>-66</v>
      </c>
      <c r="F27065" s="31"/>
      <c r="G27065" s="33"/>
      <c r="I27065" s="33"/>
      <c r="J27065" s="33"/>
      <c r="AB27065" s="35"/>
    </row>
    <row r="27066" spans="1:28" s="6" customFormat="1" x14ac:dyDescent="0.15">
      <c r="A27066" s="6" t="s">
        <v>172</v>
      </c>
      <c r="E27066" s="31">
        <v>-67</v>
      </c>
      <c r="F27066" s="31"/>
      <c r="G27066" s="33"/>
      <c r="I27066" s="33"/>
      <c r="J27066" s="33"/>
      <c r="AB27066" s="35"/>
    </row>
    <row r="27067" spans="1:28" s="6" customFormat="1" x14ac:dyDescent="0.15">
      <c r="A27067" s="6" t="s">
        <v>172</v>
      </c>
      <c r="E27067" s="31">
        <v>-66</v>
      </c>
      <c r="F27067" s="31"/>
      <c r="G27067" s="33"/>
      <c r="I27067" s="33"/>
      <c r="J27067" s="33"/>
      <c r="AB27067" s="35"/>
    </row>
    <row r="27068" spans="1:28" s="6" customFormat="1" x14ac:dyDescent="0.15">
      <c r="A27068" s="6" t="s">
        <v>172</v>
      </c>
      <c r="E27068" s="31">
        <v>-66</v>
      </c>
      <c r="F27068" s="31"/>
      <c r="G27068" s="33"/>
      <c r="I27068" s="33"/>
      <c r="J27068" s="33"/>
      <c r="AB27068" s="35"/>
    </row>
    <row r="27069" spans="1:28" s="6" customFormat="1" x14ac:dyDescent="0.15">
      <c r="A27069" s="6" t="s">
        <v>172</v>
      </c>
      <c r="E27069" s="31">
        <v>-69</v>
      </c>
      <c r="F27069" s="31"/>
      <c r="G27069" s="33"/>
      <c r="I27069" s="33"/>
      <c r="J27069" s="33"/>
      <c r="AB27069" s="35"/>
    </row>
    <row r="27070" spans="1:28" s="6" customFormat="1" x14ac:dyDescent="0.15">
      <c r="A27070" s="6" t="s">
        <v>172</v>
      </c>
      <c r="E27070" s="31">
        <v>-69</v>
      </c>
      <c r="F27070" s="31"/>
      <c r="G27070" s="33"/>
      <c r="I27070" s="33"/>
      <c r="J27070" s="33"/>
      <c r="AB27070" s="35"/>
    </row>
    <row r="27071" spans="1:28" s="6" customFormat="1" x14ac:dyDescent="0.15">
      <c r="A27071" s="6" t="s">
        <v>172</v>
      </c>
      <c r="E27071" s="31">
        <v>-69</v>
      </c>
      <c r="F27071" s="31"/>
      <c r="G27071" s="33"/>
      <c r="I27071" s="33"/>
      <c r="J27071" s="33"/>
      <c r="AB27071" s="35"/>
    </row>
    <row r="27072" spans="1:28" s="6" customFormat="1" x14ac:dyDescent="0.15">
      <c r="A27072" s="6" t="s">
        <v>172</v>
      </c>
      <c r="E27072" s="31">
        <v>-69</v>
      </c>
      <c r="F27072" s="31"/>
      <c r="G27072" s="33"/>
      <c r="I27072" s="33"/>
      <c r="J27072" s="33"/>
      <c r="AB27072" s="35"/>
    </row>
    <row r="27073" spans="1:28" s="6" customFormat="1" x14ac:dyDescent="0.15">
      <c r="A27073" s="6" t="s">
        <v>172</v>
      </c>
      <c r="E27073" s="31">
        <v>-69</v>
      </c>
      <c r="F27073" s="31"/>
      <c r="G27073" s="33"/>
      <c r="I27073" s="33"/>
      <c r="J27073" s="33"/>
      <c r="AB27073" s="35"/>
    </row>
    <row r="27074" spans="1:28" s="6" customFormat="1" x14ac:dyDescent="0.15">
      <c r="A27074" s="6" t="s">
        <v>172</v>
      </c>
      <c r="E27074" s="31">
        <v>-69</v>
      </c>
      <c r="F27074" s="31"/>
      <c r="G27074" s="33"/>
      <c r="I27074" s="33"/>
      <c r="J27074" s="33"/>
      <c r="AB27074" s="35"/>
    </row>
    <row r="27075" spans="1:28" s="6" customFormat="1" x14ac:dyDescent="0.15">
      <c r="A27075" s="6" t="s">
        <v>172</v>
      </c>
      <c r="E27075" s="31">
        <v>-69</v>
      </c>
      <c r="F27075" s="31"/>
      <c r="G27075" s="33"/>
      <c r="I27075" s="33"/>
      <c r="J27075" s="33"/>
      <c r="AB27075" s="35"/>
    </row>
    <row r="27076" spans="1:28" s="6" customFormat="1" x14ac:dyDescent="0.15">
      <c r="A27076" s="6" t="s">
        <v>172</v>
      </c>
      <c r="E27076" s="31">
        <v>-73</v>
      </c>
      <c r="F27076" s="31"/>
      <c r="G27076" s="33"/>
      <c r="I27076" s="33"/>
      <c r="J27076" s="33"/>
      <c r="AB27076" s="35"/>
    </row>
    <row r="27077" spans="1:28" s="6" customFormat="1" x14ac:dyDescent="0.15">
      <c r="A27077" s="6" t="s">
        <v>172</v>
      </c>
      <c r="E27077" s="31">
        <v>-73</v>
      </c>
      <c r="F27077" s="31"/>
      <c r="G27077" s="33"/>
      <c r="I27077" s="33"/>
      <c r="J27077" s="33"/>
      <c r="AB27077" s="35"/>
    </row>
    <row r="27078" spans="1:28" s="6" customFormat="1" x14ac:dyDescent="0.15">
      <c r="A27078" s="6" t="s">
        <v>172</v>
      </c>
      <c r="E27078" s="31">
        <v>-73</v>
      </c>
      <c r="F27078" s="31"/>
      <c r="G27078" s="33"/>
      <c r="I27078" s="33"/>
      <c r="J27078" s="33"/>
      <c r="AB27078" s="35"/>
    </row>
    <row r="27079" spans="1:28" s="6" customFormat="1" x14ac:dyDescent="0.15">
      <c r="A27079" s="6" t="s">
        <v>172</v>
      </c>
      <c r="E27079" s="31">
        <v>-70</v>
      </c>
      <c r="F27079" s="31"/>
      <c r="G27079" s="33"/>
      <c r="I27079" s="33"/>
      <c r="J27079" s="33"/>
      <c r="AB27079" s="35"/>
    </row>
    <row r="27080" spans="1:28" s="6" customFormat="1" x14ac:dyDescent="0.15">
      <c r="A27080" s="6" t="s">
        <v>172</v>
      </c>
      <c r="E27080" s="31">
        <v>-70</v>
      </c>
      <c r="F27080" s="31"/>
      <c r="G27080" s="33"/>
      <c r="I27080" s="33"/>
      <c r="J27080" s="33"/>
      <c r="AB27080" s="35"/>
    </row>
    <row r="27081" spans="1:28" s="6" customFormat="1" x14ac:dyDescent="0.15">
      <c r="A27081" s="6" t="s">
        <v>172</v>
      </c>
      <c r="E27081" s="31">
        <v>-70</v>
      </c>
      <c r="F27081" s="31"/>
      <c r="G27081" s="33"/>
      <c r="I27081" s="33"/>
      <c r="J27081" s="33"/>
      <c r="AB27081" s="35"/>
    </row>
    <row r="27082" spans="1:28" s="6" customFormat="1" x14ac:dyDescent="0.15">
      <c r="A27082" s="6" t="s">
        <v>172</v>
      </c>
      <c r="E27082" s="31">
        <v>-70</v>
      </c>
      <c r="F27082" s="31"/>
      <c r="G27082" s="33"/>
      <c r="I27082" s="33"/>
      <c r="J27082" s="33"/>
      <c r="AB27082" s="35"/>
    </row>
    <row r="27083" spans="1:28" s="6" customFormat="1" x14ac:dyDescent="0.15">
      <c r="A27083" s="6" t="s">
        <v>172</v>
      </c>
      <c r="E27083" s="31">
        <v>-70</v>
      </c>
      <c r="F27083" s="31"/>
      <c r="G27083" s="33"/>
      <c r="I27083" s="33"/>
      <c r="J27083" s="33"/>
      <c r="AB27083" s="35"/>
    </row>
    <row r="27084" spans="1:28" s="6" customFormat="1" x14ac:dyDescent="0.15">
      <c r="A27084" s="6" t="s">
        <v>172</v>
      </c>
      <c r="E27084" s="31">
        <v>-70</v>
      </c>
      <c r="F27084" s="31"/>
      <c r="G27084" s="33"/>
      <c r="I27084" s="33"/>
      <c r="J27084" s="33"/>
      <c r="AB27084" s="35"/>
    </row>
    <row r="27085" spans="1:28" s="6" customFormat="1" x14ac:dyDescent="0.15">
      <c r="A27085" s="6" t="s">
        <v>172</v>
      </c>
      <c r="E27085" s="31">
        <v>-71</v>
      </c>
      <c r="F27085" s="31"/>
      <c r="G27085" s="33"/>
      <c r="I27085" s="33"/>
      <c r="J27085" s="33"/>
      <c r="AB27085" s="35"/>
    </row>
    <row r="27086" spans="1:28" s="6" customFormat="1" x14ac:dyDescent="0.15">
      <c r="A27086" s="6" t="s">
        <v>172</v>
      </c>
      <c r="E27086" s="31">
        <v>-70</v>
      </c>
      <c r="F27086" s="31"/>
      <c r="G27086" s="33"/>
      <c r="I27086" s="33"/>
      <c r="J27086" s="33"/>
      <c r="AB27086" s="35"/>
    </row>
    <row r="27087" spans="1:28" s="6" customFormat="1" x14ac:dyDescent="0.15">
      <c r="A27087" s="6" t="s">
        <v>172</v>
      </c>
      <c r="E27087" s="31">
        <v>-70</v>
      </c>
      <c r="F27087" s="31"/>
      <c r="G27087" s="33"/>
      <c r="I27087" s="33"/>
      <c r="J27087" s="33"/>
      <c r="AB27087" s="35"/>
    </row>
    <row r="27088" spans="1:28" s="6" customFormat="1" x14ac:dyDescent="0.15">
      <c r="A27088" s="6" t="s">
        <v>172</v>
      </c>
      <c r="E27088" s="31">
        <v>-68</v>
      </c>
      <c r="F27088" s="31"/>
      <c r="G27088" s="33"/>
      <c r="I27088" s="33"/>
      <c r="J27088" s="33"/>
      <c r="AB27088" s="35"/>
    </row>
    <row r="27089" spans="1:28" s="6" customFormat="1" x14ac:dyDescent="0.15">
      <c r="A27089" s="6" t="s">
        <v>172</v>
      </c>
      <c r="E27089" s="31">
        <v>-68</v>
      </c>
      <c r="F27089" s="31"/>
      <c r="G27089" s="33"/>
      <c r="I27089" s="33"/>
      <c r="J27089" s="33"/>
      <c r="AB27089" s="35"/>
    </row>
    <row r="27090" spans="1:28" s="6" customFormat="1" x14ac:dyDescent="0.15">
      <c r="A27090" s="6" t="s">
        <v>172</v>
      </c>
      <c r="E27090" s="31">
        <v>-68</v>
      </c>
      <c r="F27090" s="31"/>
      <c r="G27090" s="33"/>
      <c r="I27090" s="33"/>
      <c r="J27090" s="33"/>
      <c r="AB27090" s="35"/>
    </row>
    <row r="27091" spans="1:28" s="6" customFormat="1" x14ac:dyDescent="0.15">
      <c r="A27091" s="6" t="s">
        <v>172</v>
      </c>
      <c r="E27091" s="31">
        <v>-69</v>
      </c>
      <c r="F27091" s="31"/>
      <c r="G27091" s="33"/>
      <c r="I27091" s="33"/>
      <c r="J27091" s="33"/>
      <c r="AB27091" s="35"/>
    </row>
    <row r="27092" spans="1:28" s="6" customFormat="1" x14ac:dyDescent="0.15">
      <c r="A27092" s="6" t="s">
        <v>172</v>
      </c>
      <c r="E27092" s="31">
        <v>-69</v>
      </c>
      <c r="F27092" s="31"/>
      <c r="G27092" s="33"/>
      <c r="I27092" s="33"/>
      <c r="J27092" s="33"/>
      <c r="AB27092" s="35"/>
    </row>
    <row r="27093" spans="1:28" s="6" customFormat="1" x14ac:dyDescent="0.15">
      <c r="A27093" s="6" t="s">
        <v>172</v>
      </c>
      <c r="E27093" s="31">
        <v>-69</v>
      </c>
      <c r="F27093" s="31"/>
      <c r="G27093" s="33"/>
      <c r="I27093" s="33"/>
      <c r="J27093" s="33"/>
      <c r="AB27093" s="35"/>
    </row>
    <row r="27094" spans="1:28" s="6" customFormat="1" x14ac:dyDescent="0.15">
      <c r="A27094" s="6" t="s">
        <v>172</v>
      </c>
      <c r="E27094" s="31">
        <v>-73</v>
      </c>
      <c r="F27094" s="31"/>
      <c r="G27094" s="33"/>
      <c r="I27094" s="33"/>
      <c r="J27094" s="33"/>
      <c r="AB27094" s="35"/>
    </row>
    <row r="27095" spans="1:28" s="6" customFormat="1" x14ac:dyDescent="0.15">
      <c r="A27095" s="6" t="s">
        <v>172</v>
      </c>
      <c r="E27095" s="31">
        <v>-73</v>
      </c>
      <c r="F27095" s="31"/>
      <c r="G27095" s="33"/>
      <c r="I27095" s="33"/>
      <c r="J27095" s="33"/>
      <c r="AB27095" s="35"/>
    </row>
    <row r="27096" spans="1:28" s="6" customFormat="1" x14ac:dyDescent="0.15">
      <c r="A27096" s="6" t="s">
        <v>172</v>
      </c>
      <c r="E27096" s="31">
        <v>-73</v>
      </c>
      <c r="F27096" s="31"/>
      <c r="G27096" s="33"/>
      <c r="I27096" s="33"/>
      <c r="J27096" s="33"/>
      <c r="AB27096" s="35"/>
    </row>
    <row r="27097" spans="1:28" s="6" customFormat="1" x14ac:dyDescent="0.15">
      <c r="A27097" s="6" t="s">
        <v>172</v>
      </c>
      <c r="E27097" s="31">
        <v>-77</v>
      </c>
      <c r="F27097" s="31"/>
      <c r="G27097" s="33"/>
      <c r="I27097" s="33"/>
      <c r="J27097" s="33"/>
      <c r="AB27097" s="35"/>
    </row>
    <row r="27098" spans="1:28" s="6" customFormat="1" x14ac:dyDescent="0.15">
      <c r="A27098" s="6" t="s">
        <v>172</v>
      </c>
      <c r="E27098" s="31">
        <v>-74</v>
      </c>
      <c r="F27098" s="31"/>
      <c r="G27098" s="33"/>
      <c r="I27098" s="33"/>
      <c r="J27098" s="33"/>
      <c r="AB27098" s="35"/>
    </row>
    <row r="27099" spans="1:28" s="6" customFormat="1" x14ac:dyDescent="0.15">
      <c r="A27099" s="6" t="s">
        <v>172</v>
      </c>
      <c r="E27099" s="31">
        <v>-74</v>
      </c>
      <c r="F27099" s="31"/>
      <c r="G27099" s="33"/>
      <c r="I27099" s="33"/>
      <c r="J27099" s="33"/>
      <c r="AB27099" s="35"/>
    </row>
    <row r="27100" spans="1:28" s="6" customFormat="1" x14ac:dyDescent="0.15">
      <c r="A27100" s="6" t="s">
        <v>172</v>
      </c>
      <c r="E27100" s="31">
        <v>-65</v>
      </c>
      <c r="F27100" s="31"/>
      <c r="G27100" s="33"/>
      <c r="I27100" s="33"/>
      <c r="J27100" s="33"/>
      <c r="AB27100" s="35"/>
    </row>
    <row r="27101" spans="1:28" s="6" customFormat="1" x14ac:dyDescent="0.15">
      <c r="A27101" s="6" t="s">
        <v>172</v>
      </c>
      <c r="E27101" s="31">
        <v>-69</v>
      </c>
      <c r="F27101" s="31"/>
      <c r="G27101" s="33"/>
      <c r="I27101" s="33"/>
      <c r="J27101" s="33"/>
      <c r="AB27101" s="35"/>
    </row>
    <row r="27102" spans="1:28" s="6" customFormat="1" x14ac:dyDescent="0.15">
      <c r="A27102" s="6" t="s">
        <v>172</v>
      </c>
      <c r="E27102" s="31">
        <v>-69</v>
      </c>
      <c r="F27102" s="31"/>
      <c r="G27102" s="33"/>
      <c r="I27102" s="33"/>
      <c r="J27102" s="33"/>
      <c r="AB27102" s="35"/>
    </row>
    <row r="27103" spans="1:28" s="6" customFormat="1" x14ac:dyDescent="0.15">
      <c r="A27103" s="6" t="s">
        <v>172</v>
      </c>
      <c r="E27103" s="31">
        <v>-73</v>
      </c>
      <c r="F27103" s="31"/>
      <c r="G27103" s="33"/>
      <c r="I27103" s="33"/>
      <c r="J27103" s="33"/>
      <c r="AB27103" s="35"/>
    </row>
    <row r="27104" spans="1:28" s="6" customFormat="1" x14ac:dyDescent="0.15">
      <c r="A27104" s="6" t="s">
        <v>172</v>
      </c>
      <c r="E27104" s="31">
        <v>-70</v>
      </c>
      <c r="F27104" s="31"/>
      <c r="G27104" s="33"/>
      <c r="I27104" s="33"/>
      <c r="J27104" s="33"/>
      <c r="AB27104" s="35"/>
    </row>
    <row r="27105" spans="1:28" s="6" customFormat="1" x14ac:dyDescent="0.15">
      <c r="A27105" s="6" t="s">
        <v>172</v>
      </c>
      <c r="E27105" s="31">
        <v>-70</v>
      </c>
      <c r="F27105" s="31"/>
      <c r="G27105" s="33"/>
      <c r="I27105" s="33"/>
      <c r="J27105" s="33"/>
      <c r="AB27105" s="35"/>
    </row>
    <row r="27106" spans="1:28" s="6" customFormat="1" x14ac:dyDescent="0.15">
      <c r="A27106" s="6" t="s">
        <v>172</v>
      </c>
      <c r="E27106" s="31">
        <v>-69</v>
      </c>
      <c r="F27106" s="31"/>
      <c r="G27106" s="33"/>
      <c r="I27106" s="33"/>
      <c r="J27106" s="33"/>
      <c r="AB27106" s="35"/>
    </row>
    <row r="27107" spans="1:28" s="6" customFormat="1" x14ac:dyDescent="0.15">
      <c r="A27107" s="6" t="s">
        <v>172</v>
      </c>
      <c r="E27107" s="31">
        <v>-69</v>
      </c>
      <c r="F27107" s="31"/>
      <c r="G27107" s="33"/>
      <c r="I27107" s="33"/>
      <c r="J27107" s="33"/>
      <c r="AB27107" s="35"/>
    </row>
    <row r="27108" spans="1:28" s="6" customFormat="1" x14ac:dyDescent="0.15">
      <c r="A27108" s="6" t="s">
        <v>172</v>
      </c>
      <c r="E27108" s="31">
        <v>-69</v>
      </c>
      <c r="F27108" s="31"/>
      <c r="G27108" s="33"/>
      <c r="I27108" s="33"/>
      <c r="J27108" s="33"/>
      <c r="AB27108" s="35"/>
    </row>
    <row r="27109" spans="1:28" s="6" customFormat="1" x14ac:dyDescent="0.15">
      <c r="A27109" s="6" t="s">
        <v>172</v>
      </c>
      <c r="E27109" s="31">
        <v>-79</v>
      </c>
      <c r="F27109" s="31"/>
      <c r="G27109" s="33"/>
      <c r="I27109" s="33"/>
      <c r="J27109" s="33"/>
      <c r="AB27109" s="35"/>
    </row>
    <row r="27110" spans="1:28" s="6" customFormat="1" x14ac:dyDescent="0.15">
      <c r="A27110" s="6" t="s">
        <v>173</v>
      </c>
      <c r="E27110" s="31">
        <v>-69</v>
      </c>
      <c r="F27110" s="31"/>
      <c r="G27110" s="33"/>
      <c r="I27110" s="33"/>
      <c r="J27110" s="33"/>
      <c r="AB27110" s="35"/>
    </row>
    <row r="27111" spans="1:28" s="6" customFormat="1" x14ac:dyDescent="0.15">
      <c r="A27111" s="6" t="s">
        <v>173</v>
      </c>
      <c r="E27111" s="31">
        <v>-69</v>
      </c>
      <c r="F27111" s="31"/>
      <c r="G27111" s="33"/>
      <c r="I27111" s="33"/>
      <c r="J27111" s="33"/>
      <c r="AB27111" s="35"/>
    </row>
    <row r="27112" spans="1:28" s="6" customFormat="1" x14ac:dyDescent="0.15">
      <c r="A27112" s="6" t="s">
        <v>173</v>
      </c>
      <c r="E27112" s="31">
        <v>-69</v>
      </c>
      <c r="F27112" s="31"/>
      <c r="G27112" s="33"/>
      <c r="I27112" s="33"/>
      <c r="J27112" s="33"/>
      <c r="AB27112" s="35"/>
    </row>
    <row r="27113" spans="1:28" s="6" customFormat="1" x14ac:dyDescent="0.15">
      <c r="A27113" s="6" t="s">
        <v>173</v>
      </c>
      <c r="E27113" s="31">
        <v>-69</v>
      </c>
      <c r="F27113" s="31"/>
      <c r="G27113" s="33"/>
      <c r="I27113" s="33"/>
      <c r="J27113" s="33"/>
      <c r="AB27113" s="35"/>
    </row>
    <row r="27114" spans="1:28" s="6" customFormat="1" x14ac:dyDescent="0.15">
      <c r="A27114" s="6" t="s">
        <v>173</v>
      </c>
      <c r="E27114" s="31">
        <v>-69</v>
      </c>
      <c r="F27114" s="31"/>
      <c r="G27114" s="33"/>
      <c r="I27114" s="33"/>
      <c r="J27114" s="33"/>
      <c r="AB27114" s="35"/>
    </row>
    <row r="27115" spans="1:28" s="6" customFormat="1" x14ac:dyDescent="0.15">
      <c r="A27115" s="6" t="s">
        <v>173</v>
      </c>
      <c r="E27115" s="31">
        <v>-69</v>
      </c>
      <c r="F27115" s="31"/>
      <c r="G27115" s="33"/>
      <c r="I27115" s="33"/>
      <c r="J27115" s="33"/>
      <c r="AB27115" s="35"/>
    </row>
    <row r="27116" spans="1:28" s="6" customFormat="1" x14ac:dyDescent="0.15">
      <c r="A27116" s="6" t="s">
        <v>173</v>
      </c>
      <c r="E27116" s="31">
        <v>-66</v>
      </c>
      <c r="F27116" s="31"/>
      <c r="G27116" s="33"/>
      <c r="I27116" s="33"/>
      <c r="J27116" s="33"/>
      <c r="AB27116" s="35"/>
    </row>
    <row r="27117" spans="1:28" s="6" customFormat="1" x14ac:dyDescent="0.15">
      <c r="A27117" s="6" t="s">
        <v>173</v>
      </c>
      <c r="E27117" s="31">
        <v>-66</v>
      </c>
      <c r="F27117" s="31"/>
      <c r="G27117" s="33"/>
      <c r="I27117" s="33"/>
      <c r="J27117" s="33"/>
      <c r="AB27117" s="35"/>
    </row>
    <row r="27118" spans="1:28" s="6" customFormat="1" x14ac:dyDescent="0.15">
      <c r="A27118" s="6" t="s">
        <v>173</v>
      </c>
      <c r="E27118" s="31">
        <v>-66</v>
      </c>
      <c r="F27118" s="31"/>
      <c r="G27118" s="33"/>
      <c r="I27118" s="33"/>
      <c r="J27118" s="33"/>
      <c r="AB27118" s="35"/>
    </row>
    <row r="27119" spans="1:28" s="6" customFormat="1" x14ac:dyDescent="0.15">
      <c r="A27119" s="6" t="s">
        <v>173</v>
      </c>
      <c r="E27119" s="31">
        <v>-66</v>
      </c>
      <c r="F27119" s="31"/>
      <c r="G27119" s="33"/>
      <c r="I27119" s="33"/>
      <c r="J27119" s="33"/>
      <c r="AB27119" s="35"/>
    </row>
    <row r="27120" spans="1:28" s="6" customFormat="1" x14ac:dyDescent="0.15">
      <c r="A27120" s="6" t="s">
        <v>173</v>
      </c>
      <c r="E27120" s="31">
        <v>-66</v>
      </c>
      <c r="F27120" s="31"/>
      <c r="G27120" s="33"/>
      <c r="I27120" s="33"/>
      <c r="J27120" s="33"/>
      <c r="AB27120" s="35"/>
    </row>
    <row r="27121" spans="1:28" s="6" customFormat="1" x14ac:dyDescent="0.15">
      <c r="A27121" s="6" t="s">
        <v>173</v>
      </c>
      <c r="E27121" s="31">
        <v>-66</v>
      </c>
      <c r="F27121" s="31"/>
      <c r="G27121" s="33"/>
      <c r="I27121" s="33"/>
      <c r="J27121" s="33"/>
      <c r="AB27121" s="35"/>
    </row>
    <row r="27122" spans="1:28" s="6" customFormat="1" x14ac:dyDescent="0.15">
      <c r="A27122" s="6" t="s">
        <v>173</v>
      </c>
      <c r="E27122" s="31">
        <v>-66</v>
      </c>
      <c r="F27122" s="31"/>
      <c r="G27122" s="33"/>
      <c r="I27122" s="33"/>
      <c r="J27122" s="33"/>
      <c r="AB27122" s="35"/>
    </row>
    <row r="27123" spans="1:28" s="6" customFormat="1" x14ac:dyDescent="0.15">
      <c r="A27123" s="6" t="s">
        <v>173</v>
      </c>
      <c r="E27123" s="31">
        <v>-62</v>
      </c>
      <c r="F27123" s="31"/>
      <c r="G27123" s="33"/>
      <c r="I27123" s="33"/>
      <c r="J27123" s="33"/>
      <c r="AB27123" s="35"/>
    </row>
    <row r="27124" spans="1:28" s="6" customFormat="1" x14ac:dyDescent="0.15">
      <c r="A27124" s="6" t="s">
        <v>173</v>
      </c>
      <c r="E27124" s="31">
        <v>-62</v>
      </c>
      <c r="F27124" s="31"/>
      <c r="G27124" s="33"/>
      <c r="I27124" s="33"/>
      <c r="J27124" s="33"/>
      <c r="AB27124" s="35"/>
    </row>
    <row r="27125" spans="1:28" s="6" customFormat="1" x14ac:dyDescent="0.15">
      <c r="A27125" s="6" t="s">
        <v>173</v>
      </c>
      <c r="E27125" s="31">
        <v>-65</v>
      </c>
      <c r="F27125" s="31"/>
      <c r="G27125" s="33"/>
      <c r="I27125" s="33"/>
      <c r="J27125" s="33"/>
      <c r="AB27125" s="35"/>
    </row>
    <row r="27126" spans="1:28" s="6" customFormat="1" x14ac:dyDescent="0.15">
      <c r="A27126" s="6" t="s">
        <v>173</v>
      </c>
      <c r="E27126" s="31">
        <v>-65</v>
      </c>
      <c r="F27126" s="31"/>
      <c r="G27126" s="33"/>
      <c r="I27126" s="33"/>
      <c r="J27126" s="33"/>
      <c r="AB27126" s="35"/>
    </row>
    <row r="27127" spans="1:28" s="6" customFormat="1" x14ac:dyDescent="0.15">
      <c r="A27127" s="6" t="s">
        <v>173</v>
      </c>
      <c r="E27127" s="31">
        <v>-67</v>
      </c>
      <c r="F27127" s="31"/>
      <c r="G27127" s="33"/>
      <c r="I27127" s="33"/>
      <c r="J27127" s="33"/>
      <c r="AB27127" s="35"/>
    </row>
    <row r="27128" spans="1:28" s="6" customFormat="1" x14ac:dyDescent="0.15">
      <c r="A27128" s="6" t="s">
        <v>173</v>
      </c>
      <c r="E27128" s="31">
        <v>-64</v>
      </c>
      <c r="F27128" s="31"/>
      <c r="G27128" s="33"/>
      <c r="I27128" s="33"/>
      <c r="J27128" s="33"/>
      <c r="AB27128" s="35"/>
    </row>
    <row r="27129" spans="1:28" s="6" customFormat="1" x14ac:dyDescent="0.15">
      <c r="A27129" s="6" t="s">
        <v>173</v>
      </c>
      <c r="E27129" s="31">
        <v>-64</v>
      </c>
      <c r="F27129" s="31"/>
      <c r="G27129" s="33"/>
      <c r="I27129" s="33"/>
      <c r="J27129" s="33"/>
      <c r="AB27129" s="35"/>
    </row>
    <row r="27130" spans="1:28" s="6" customFormat="1" x14ac:dyDescent="0.15">
      <c r="A27130" s="6" t="s">
        <v>173</v>
      </c>
      <c r="E27130" s="31">
        <v>-62</v>
      </c>
      <c r="F27130" s="31"/>
      <c r="G27130" s="33"/>
      <c r="I27130" s="33"/>
      <c r="J27130" s="33"/>
      <c r="AB27130" s="35"/>
    </row>
    <row r="27131" spans="1:28" s="6" customFormat="1" x14ac:dyDescent="0.15">
      <c r="A27131" s="6" t="s">
        <v>173</v>
      </c>
      <c r="E27131" s="31">
        <v>-63</v>
      </c>
      <c r="F27131" s="31"/>
      <c r="G27131" s="33"/>
      <c r="I27131" s="33"/>
      <c r="J27131" s="33"/>
      <c r="AB27131" s="35"/>
    </row>
    <row r="27132" spans="1:28" s="6" customFormat="1" x14ac:dyDescent="0.15">
      <c r="A27132" s="6" t="s">
        <v>173</v>
      </c>
      <c r="E27132" s="31">
        <v>-63</v>
      </c>
      <c r="F27132" s="31"/>
      <c r="G27132" s="33"/>
      <c r="I27132" s="33"/>
      <c r="J27132" s="33"/>
      <c r="AB27132" s="35"/>
    </row>
    <row r="27133" spans="1:28" s="6" customFormat="1" x14ac:dyDescent="0.15">
      <c r="A27133" s="6" t="s">
        <v>173</v>
      </c>
      <c r="E27133" s="31">
        <v>-65</v>
      </c>
      <c r="F27133" s="31"/>
      <c r="G27133" s="33"/>
      <c r="I27133" s="33"/>
      <c r="J27133" s="33"/>
      <c r="AB27133" s="35"/>
    </row>
    <row r="27134" spans="1:28" s="6" customFormat="1" x14ac:dyDescent="0.15">
      <c r="A27134" s="6" t="s">
        <v>173</v>
      </c>
      <c r="E27134" s="31">
        <v>-62</v>
      </c>
      <c r="F27134" s="31"/>
      <c r="G27134" s="33"/>
      <c r="I27134" s="33"/>
      <c r="J27134" s="33"/>
      <c r="AB27134" s="35"/>
    </row>
    <row r="27135" spans="1:28" s="6" customFormat="1" x14ac:dyDescent="0.15">
      <c r="A27135" s="6" t="s">
        <v>173</v>
      </c>
      <c r="E27135" s="31">
        <v>-62</v>
      </c>
      <c r="F27135" s="31"/>
      <c r="G27135" s="33"/>
      <c r="I27135" s="33"/>
      <c r="J27135" s="33"/>
      <c r="AB27135" s="35"/>
    </row>
    <row r="27136" spans="1:28" s="6" customFormat="1" x14ac:dyDescent="0.15">
      <c r="A27136" s="6" t="s">
        <v>173</v>
      </c>
      <c r="E27136" s="31">
        <v>-58</v>
      </c>
      <c r="F27136" s="31"/>
      <c r="G27136" s="33"/>
      <c r="I27136" s="33"/>
      <c r="J27136" s="33"/>
      <c r="AB27136" s="35"/>
    </row>
    <row r="27137" spans="1:28" s="6" customFormat="1" x14ac:dyDescent="0.15">
      <c r="A27137" s="6" t="s">
        <v>173</v>
      </c>
      <c r="E27137" s="31">
        <v>-61</v>
      </c>
      <c r="F27137" s="31"/>
      <c r="G27137" s="33"/>
      <c r="I27137" s="33"/>
      <c r="J27137" s="33"/>
      <c r="AB27137" s="35"/>
    </row>
    <row r="27138" spans="1:28" s="6" customFormat="1" x14ac:dyDescent="0.15">
      <c r="A27138" s="6" t="s">
        <v>173</v>
      </c>
      <c r="E27138" s="31">
        <v>-60</v>
      </c>
      <c r="F27138" s="31"/>
      <c r="G27138" s="33"/>
      <c r="I27138" s="33"/>
      <c r="J27138" s="33"/>
      <c r="AB27138" s="35"/>
    </row>
    <row r="27139" spans="1:28" s="6" customFormat="1" x14ac:dyDescent="0.15">
      <c r="A27139" s="6" t="s">
        <v>173</v>
      </c>
      <c r="E27139" s="31">
        <v>-60</v>
      </c>
      <c r="F27139" s="31"/>
      <c r="G27139" s="33"/>
      <c r="I27139" s="33"/>
      <c r="J27139" s="33"/>
      <c r="AB27139" s="35"/>
    </row>
    <row r="27140" spans="1:28" s="6" customFormat="1" x14ac:dyDescent="0.15">
      <c r="A27140" s="6" t="s">
        <v>173</v>
      </c>
      <c r="E27140" s="31">
        <v>-65</v>
      </c>
      <c r="F27140" s="31"/>
      <c r="G27140" s="33"/>
      <c r="I27140" s="33"/>
      <c r="J27140" s="33"/>
      <c r="AB27140" s="35"/>
    </row>
    <row r="27141" spans="1:28" s="6" customFormat="1" x14ac:dyDescent="0.15">
      <c r="A27141" s="6" t="s">
        <v>173</v>
      </c>
      <c r="E27141" s="31">
        <v>-65</v>
      </c>
      <c r="F27141" s="31"/>
      <c r="G27141" s="33"/>
      <c r="I27141" s="33"/>
      <c r="J27141" s="33"/>
      <c r="AB27141" s="35"/>
    </row>
    <row r="27142" spans="1:28" s="6" customFormat="1" x14ac:dyDescent="0.15">
      <c r="A27142" s="6" t="s">
        <v>173</v>
      </c>
      <c r="E27142" s="31">
        <v>-65</v>
      </c>
      <c r="F27142" s="31"/>
      <c r="G27142" s="33"/>
      <c r="I27142" s="33"/>
      <c r="J27142" s="33"/>
      <c r="AB27142" s="35"/>
    </row>
    <row r="27143" spans="1:28" s="6" customFormat="1" x14ac:dyDescent="0.15">
      <c r="A27143" s="6" t="s">
        <v>173</v>
      </c>
      <c r="E27143" s="31">
        <v>-65</v>
      </c>
      <c r="F27143" s="31"/>
      <c r="G27143" s="33"/>
      <c r="I27143" s="33"/>
      <c r="J27143" s="33"/>
      <c r="AB27143" s="35"/>
    </row>
    <row r="27144" spans="1:28" s="6" customFormat="1" x14ac:dyDescent="0.15">
      <c r="A27144" s="6" t="s">
        <v>173</v>
      </c>
      <c r="E27144" s="31">
        <v>-65</v>
      </c>
      <c r="F27144" s="31"/>
      <c r="G27144" s="33"/>
      <c r="I27144" s="33"/>
      <c r="J27144" s="33"/>
      <c r="AB27144" s="35"/>
    </row>
    <row r="27145" spans="1:28" s="6" customFormat="1" x14ac:dyDescent="0.15">
      <c r="A27145" s="6" t="s">
        <v>173</v>
      </c>
      <c r="E27145" s="31">
        <v>-65</v>
      </c>
      <c r="F27145" s="31"/>
      <c r="G27145" s="33"/>
      <c r="I27145" s="33"/>
      <c r="J27145" s="33"/>
      <c r="AB27145" s="35"/>
    </row>
    <row r="27146" spans="1:28" s="6" customFormat="1" x14ac:dyDescent="0.15">
      <c r="A27146" s="6" t="s">
        <v>173</v>
      </c>
      <c r="E27146" s="31">
        <v>-65</v>
      </c>
      <c r="F27146" s="31"/>
      <c r="G27146" s="33"/>
      <c r="I27146" s="33"/>
      <c r="J27146" s="33"/>
      <c r="AB27146" s="35"/>
    </row>
    <row r="27147" spans="1:28" s="6" customFormat="1" x14ac:dyDescent="0.15">
      <c r="A27147" s="6" t="s">
        <v>173</v>
      </c>
      <c r="E27147" s="31">
        <v>-62</v>
      </c>
      <c r="F27147" s="31"/>
      <c r="G27147" s="33"/>
      <c r="I27147" s="33"/>
      <c r="J27147" s="33"/>
      <c r="AB27147" s="35"/>
    </row>
    <row r="27148" spans="1:28" s="6" customFormat="1" x14ac:dyDescent="0.15">
      <c r="A27148" s="6" t="s">
        <v>173</v>
      </c>
      <c r="E27148" s="31">
        <v>-62</v>
      </c>
      <c r="F27148" s="31"/>
      <c r="G27148" s="33"/>
      <c r="I27148" s="33"/>
      <c r="J27148" s="33"/>
      <c r="AB27148" s="35"/>
    </row>
    <row r="27149" spans="1:28" s="6" customFormat="1" x14ac:dyDescent="0.15">
      <c r="A27149" s="6" t="s">
        <v>173</v>
      </c>
      <c r="E27149" s="31">
        <v>-62</v>
      </c>
      <c r="F27149" s="31"/>
      <c r="G27149" s="33"/>
      <c r="I27149" s="33"/>
      <c r="J27149" s="33"/>
      <c r="AB27149" s="35"/>
    </row>
    <row r="27150" spans="1:28" s="6" customFormat="1" x14ac:dyDescent="0.15">
      <c r="A27150" s="6" t="s">
        <v>173</v>
      </c>
      <c r="E27150" s="31">
        <v>-62</v>
      </c>
      <c r="F27150" s="31"/>
      <c r="G27150" s="33"/>
      <c r="I27150" s="33"/>
      <c r="J27150" s="33"/>
      <c r="AB27150" s="35"/>
    </row>
    <row r="27151" spans="1:28" s="6" customFormat="1" x14ac:dyDescent="0.15">
      <c r="A27151" s="6" t="s">
        <v>173</v>
      </c>
      <c r="E27151" s="31">
        <v>-62</v>
      </c>
      <c r="F27151" s="31"/>
      <c r="G27151" s="33"/>
      <c r="I27151" s="33"/>
      <c r="J27151" s="33"/>
      <c r="AB27151" s="35"/>
    </row>
    <row r="27152" spans="1:28" s="6" customFormat="1" x14ac:dyDescent="0.15">
      <c r="A27152" s="6" t="s">
        <v>173</v>
      </c>
      <c r="E27152" s="31">
        <v>-62</v>
      </c>
      <c r="F27152" s="31"/>
      <c r="G27152" s="33"/>
      <c r="I27152" s="33"/>
      <c r="J27152" s="33"/>
      <c r="AB27152" s="35"/>
    </row>
    <row r="27153" spans="1:28" s="6" customFormat="1" x14ac:dyDescent="0.15">
      <c r="A27153" s="6" t="s">
        <v>173</v>
      </c>
      <c r="E27153" s="31">
        <v>-62</v>
      </c>
      <c r="F27153" s="31"/>
      <c r="G27153" s="33"/>
      <c r="I27153" s="33"/>
      <c r="J27153" s="33"/>
      <c r="AB27153" s="35"/>
    </row>
    <row r="27154" spans="1:28" s="6" customFormat="1" x14ac:dyDescent="0.15">
      <c r="A27154" s="6" t="s">
        <v>173</v>
      </c>
      <c r="E27154" s="31">
        <v>-62</v>
      </c>
      <c r="F27154" s="31"/>
      <c r="G27154" s="33"/>
      <c r="I27154" s="33"/>
      <c r="J27154" s="33"/>
      <c r="AB27154" s="35"/>
    </row>
    <row r="27155" spans="1:28" s="6" customFormat="1" x14ac:dyDescent="0.15">
      <c r="A27155" s="6" t="s">
        <v>173</v>
      </c>
      <c r="E27155" s="31">
        <v>-62</v>
      </c>
      <c r="F27155" s="31"/>
      <c r="G27155" s="33"/>
      <c r="I27155" s="33"/>
      <c r="J27155" s="33"/>
      <c r="AB27155" s="35"/>
    </row>
    <row r="27156" spans="1:28" s="6" customFormat="1" x14ac:dyDescent="0.15">
      <c r="A27156" s="6" t="s">
        <v>173</v>
      </c>
      <c r="E27156" s="31">
        <v>-69</v>
      </c>
      <c r="F27156" s="31"/>
      <c r="G27156" s="33"/>
      <c r="I27156" s="33"/>
      <c r="J27156" s="33"/>
      <c r="AB27156" s="35"/>
    </row>
    <row r="27157" spans="1:28" s="6" customFormat="1" x14ac:dyDescent="0.15">
      <c r="A27157" s="6" t="s">
        <v>173</v>
      </c>
      <c r="E27157" s="31">
        <v>-68</v>
      </c>
      <c r="F27157" s="31"/>
      <c r="G27157" s="33"/>
      <c r="I27157" s="33"/>
      <c r="J27157" s="33"/>
      <c r="AB27157" s="35"/>
    </row>
    <row r="27158" spans="1:28" s="6" customFormat="1" x14ac:dyDescent="0.15">
      <c r="A27158" s="6" t="s">
        <v>173</v>
      </c>
      <c r="E27158" s="31">
        <v>-68</v>
      </c>
      <c r="F27158" s="31"/>
      <c r="G27158" s="33"/>
      <c r="I27158" s="33"/>
      <c r="J27158" s="33"/>
      <c r="AB27158" s="35"/>
    </row>
    <row r="27159" spans="1:28" s="6" customFormat="1" x14ac:dyDescent="0.15">
      <c r="A27159" s="6" t="s">
        <v>173</v>
      </c>
      <c r="E27159" s="31">
        <v>-62</v>
      </c>
      <c r="F27159" s="31"/>
      <c r="G27159" s="33"/>
      <c r="I27159" s="33"/>
      <c r="J27159" s="33"/>
      <c r="AB27159" s="35"/>
    </row>
    <row r="27160" spans="1:28" s="6" customFormat="1" x14ac:dyDescent="0.15">
      <c r="A27160" s="6" t="s">
        <v>173</v>
      </c>
      <c r="E27160" s="31">
        <v>-62</v>
      </c>
      <c r="F27160" s="31"/>
      <c r="G27160" s="33"/>
      <c r="I27160" s="33"/>
      <c r="J27160" s="33"/>
      <c r="AB27160" s="35"/>
    </row>
    <row r="27161" spans="1:28" s="6" customFormat="1" x14ac:dyDescent="0.15">
      <c r="A27161" s="6" t="s">
        <v>173</v>
      </c>
      <c r="E27161" s="31">
        <v>-62</v>
      </c>
      <c r="F27161" s="31"/>
      <c r="G27161" s="33"/>
      <c r="I27161" s="33"/>
      <c r="J27161" s="33"/>
      <c r="AB27161" s="35"/>
    </row>
    <row r="27162" spans="1:28" s="6" customFormat="1" x14ac:dyDescent="0.15">
      <c r="A27162" s="6" t="s">
        <v>173</v>
      </c>
      <c r="E27162" s="31">
        <v>-62</v>
      </c>
      <c r="F27162" s="31"/>
      <c r="G27162" s="33"/>
      <c r="I27162" s="33"/>
      <c r="J27162" s="33"/>
      <c r="AB27162" s="35"/>
    </row>
    <row r="27163" spans="1:28" s="6" customFormat="1" x14ac:dyDescent="0.15">
      <c r="A27163" s="6" t="s">
        <v>173</v>
      </c>
      <c r="E27163" s="31">
        <v>-69</v>
      </c>
      <c r="F27163" s="31"/>
      <c r="G27163" s="33"/>
      <c r="I27163" s="33"/>
      <c r="J27163" s="33"/>
      <c r="AB27163" s="35"/>
    </row>
    <row r="27164" spans="1:28" s="6" customFormat="1" x14ac:dyDescent="0.15">
      <c r="A27164" s="6" t="s">
        <v>173</v>
      </c>
      <c r="E27164" s="31">
        <v>-69</v>
      </c>
      <c r="F27164" s="31"/>
      <c r="G27164" s="33"/>
      <c r="I27164" s="33"/>
      <c r="J27164" s="33"/>
      <c r="AB27164" s="35"/>
    </row>
    <row r="27165" spans="1:28" s="6" customFormat="1" x14ac:dyDescent="0.15">
      <c r="A27165" s="6" t="s">
        <v>173</v>
      </c>
      <c r="E27165" s="31">
        <v>-66</v>
      </c>
      <c r="F27165" s="31"/>
      <c r="G27165" s="33"/>
      <c r="I27165" s="33"/>
      <c r="J27165" s="33"/>
      <c r="AB27165" s="35"/>
    </row>
    <row r="27166" spans="1:28" s="6" customFormat="1" x14ac:dyDescent="0.15">
      <c r="A27166" s="6" t="s">
        <v>173</v>
      </c>
      <c r="E27166" s="31">
        <v>-66</v>
      </c>
      <c r="F27166" s="31"/>
      <c r="G27166" s="33"/>
      <c r="I27166" s="33"/>
      <c r="J27166" s="33"/>
      <c r="AB27166" s="35"/>
    </row>
    <row r="27167" spans="1:28" s="6" customFormat="1" x14ac:dyDescent="0.15">
      <c r="A27167" s="6" t="s">
        <v>173</v>
      </c>
      <c r="E27167" s="31">
        <v>-66</v>
      </c>
      <c r="F27167" s="31"/>
      <c r="G27167" s="33"/>
      <c r="I27167" s="33"/>
      <c r="J27167" s="33"/>
      <c r="AB27167" s="35"/>
    </row>
    <row r="27168" spans="1:28" s="6" customFormat="1" x14ac:dyDescent="0.15">
      <c r="A27168" s="6" t="s">
        <v>173</v>
      </c>
      <c r="E27168" s="31">
        <v>-66</v>
      </c>
      <c r="F27168" s="31"/>
      <c r="G27168" s="33"/>
      <c r="I27168" s="33"/>
      <c r="J27168" s="33"/>
      <c r="AB27168" s="35"/>
    </row>
    <row r="27169" spans="1:28" s="6" customFormat="1" x14ac:dyDescent="0.15">
      <c r="A27169" s="6" t="s">
        <v>173</v>
      </c>
      <c r="E27169" s="31">
        <v>-66</v>
      </c>
      <c r="F27169" s="31"/>
      <c r="G27169" s="33"/>
      <c r="I27169" s="33"/>
      <c r="J27169" s="33"/>
      <c r="AB27169" s="35"/>
    </row>
    <row r="27170" spans="1:28" s="6" customFormat="1" x14ac:dyDescent="0.15">
      <c r="A27170" s="6" t="s">
        <v>173</v>
      </c>
      <c r="E27170" s="31">
        <v>-66</v>
      </c>
      <c r="F27170" s="31"/>
      <c r="G27170" s="33"/>
      <c r="I27170" s="33"/>
      <c r="J27170" s="33"/>
      <c r="AB27170" s="35"/>
    </row>
    <row r="27171" spans="1:28" s="6" customFormat="1" x14ac:dyDescent="0.15">
      <c r="A27171" s="6" t="s">
        <v>173</v>
      </c>
      <c r="E27171" s="31">
        <v>-69</v>
      </c>
      <c r="F27171" s="31"/>
      <c r="G27171" s="33"/>
      <c r="I27171" s="33"/>
      <c r="J27171" s="33"/>
      <c r="AB27171" s="35"/>
    </row>
    <row r="27172" spans="1:28" s="6" customFormat="1" x14ac:dyDescent="0.15">
      <c r="A27172" s="6" t="s">
        <v>173</v>
      </c>
      <c r="E27172" s="31">
        <v>-69</v>
      </c>
      <c r="F27172" s="31"/>
      <c r="G27172" s="33"/>
      <c r="I27172" s="33"/>
      <c r="J27172" s="33"/>
      <c r="AB27172" s="35"/>
    </row>
    <row r="27173" spans="1:28" s="6" customFormat="1" x14ac:dyDescent="0.15">
      <c r="A27173" s="6" t="s">
        <v>173</v>
      </c>
      <c r="E27173" s="31">
        <v>-69</v>
      </c>
      <c r="F27173" s="31"/>
      <c r="G27173" s="33"/>
      <c r="I27173" s="33"/>
      <c r="J27173" s="33"/>
      <c r="AB27173" s="35"/>
    </row>
    <row r="27174" spans="1:28" s="6" customFormat="1" x14ac:dyDescent="0.15">
      <c r="A27174" s="6" t="s">
        <v>173</v>
      </c>
      <c r="E27174" s="31">
        <v>-69</v>
      </c>
      <c r="F27174" s="31"/>
      <c r="G27174" s="33"/>
      <c r="I27174" s="33"/>
      <c r="J27174" s="33"/>
      <c r="AB27174" s="35"/>
    </row>
    <row r="27175" spans="1:28" s="6" customFormat="1" x14ac:dyDescent="0.15">
      <c r="A27175" s="6" t="s">
        <v>173</v>
      </c>
      <c r="E27175" s="31">
        <v>-69</v>
      </c>
      <c r="F27175" s="31"/>
      <c r="G27175" s="33"/>
      <c r="I27175" s="33"/>
      <c r="J27175" s="33"/>
      <c r="AB27175" s="35"/>
    </row>
    <row r="27176" spans="1:28" s="6" customFormat="1" x14ac:dyDescent="0.15">
      <c r="A27176" s="6" t="s">
        <v>173</v>
      </c>
      <c r="E27176" s="31">
        <v>-73</v>
      </c>
      <c r="F27176" s="31"/>
      <c r="G27176" s="33"/>
      <c r="I27176" s="33"/>
      <c r="J27176" s="33"/>
      <c r="AB27176" s="35"/>
    </row>
    <row r="27177" spans="1:28" s="6" customFormat="1" x14ac:dyDescent="0.15">
      <c r="A27177" s="6" t="s">
        <v>173</v>
      </c>
      <c r="E27177" s="31">
        <v>-70</v>
      </c>
      <c r="F27177" s="31"/>
      <c r="G27177" s="33"/>
      <c r="I27177" s="33"/>
      <c r="J27177" s="33"/>
      <c r="AB27177" s="35"/>
    </row>
    <row r="27178" spans="1:28" s="6" customFormat="1" x14ac:dyDescent="0.15">
      <c r="A27178" s="6" t="s">
        <v>173</v>
      </c>
      <c r="E27178" s="31">
        <v>-70</v>
      </c>
      <c r="F27178" s="31"/>
      <c r="G27178" s="33"/>
      <c r="I27178" s="33"/>
      <c r="J27178" s="33"/>
      <c r="AB27178" s="35"/>
    </row>
    <row r="27179" spans="1:28" s="6" customFormat="1" x14ac:dyDescent="0.15">
      <c r="A27179" s="6" t="s">
        <v>173</v>
      </c>
      <c r="E27179" s="31">
        <v>-70</v>
      </c>
      <c r="F27179" s="31"/>
      <c r="G27179" s="33"/>
      <c r="I27179" s="33"/>
      <c r="J27179" s="33"/>
      <c r="AB27179" s="35"/>
    </row>
    <row r="27180" spans="1:28" s="6" customFormat="1" x14ac:dyDescent="0.15">
      <c r="A27180" s="6" t="s">
        <v>173</v>
      </c>
      <c r="E27180" s="31">
        <v>-66</v>
      </c>
      <c r="F27180" s="31"/>
      <c r="G27180" s="33"/>
      <c r="I27180" s="33"/>
      <c r="J27180" s="33"/>
      <c r="AB27180" s="35"/>
    </row>
    <row r="27181" spans="1:28" s="6" customFormat="1" x14ac:dyDescent="0.15">
      <c r="A27181" s="6" t="s">
        <v>173</v>
      </c>
      <c r="E27181" s="31">
        <v>-66</v>
      </c>
      <c r="F27181" s="31"/>
      <c r="G27181" s="33"/>
      <c r="I27181" s="33"/>
      <c r="J27181" s="33"/>
      <c r="AB27181" s="35"/>
    </row>
    <row r="27182" spans="1:28" s="6" customFormat="1" x14ac:dyDescent="0.15">
      <c r="A27182" s="6" t="s">
        <v>173</v>
      </c>
      <c r="E27182" s="31">
        <v>-66</v>
      </c>
      <c r="F27182" s="31"/>
      <c r="G27182" s="33"/>
      <c r="I27182" s="33"/>
      <c r="J27182" s="33"/>
      <c r="AB27182" s="35"/>
    </row>
    <row r="27183" spans="1:28" s="6" customFormat="1" x14ac:dyDescent="0.15">
      <c r="A27183" s="6" t="s">
        <v>173</v>
      </c>
      <c r="E27183" s="31">
        <v>-66</v>
      </c>
      <c r="F27183" s="31"/>
      <c r="G27183" s="33"/>
      <c r="I27183" s="33"/>
      <c r="J27183" s="33"/>
      <c r="AB27183" s="35"/>
    </row>
    <row r="27184" spans="1:28" s="6" customFormat="1" x14ac:dyDescent="0.15">
      <c r="A27184" s="6" t="s">
        <v>173</v>
      </c>
      <c r="E27184" s="31">
        <v>-66</v>
      </c>
      <c r="F27184" s="31"/>
      <c r="G27184" s="33"/>
      <c r="I27184" s="33"/>
      <c r="J27184" s="33"/>
      <c r="AB27184" s="35"/>
    </row>
    <row r="27185" spans="1:28" s="6" customFormat="1" x14ac:dyDescent="0.15">
      <c r="A27185" s="6" t="s">
        <v>173</v>
      </c>
      <c r="E27185" s="31">
        <v>-66</v>
      </c>
      <c r="F27185" s="31"/>
      <c r="G27185" s="33"/>
      <c r="I27185" s="33"/>
      <c r="J27185" s="33"/>
      <c r="AB27185" s="35"/>
    </row>
    <row r="27186" spans="1:28" s="6" customFormat="1" x14ac:dyDescent="0.15">
      <c r="A27186" s="6" t="s">
        <v>173</v>
      </c>
      <c r="E27186" s="31">
        <v>-62</v>
      </c>
      <c r="F27186" s="31"/>
      <c r="G27186" s="33"/>
      <c r="I27186" s="33"/>
      <c r="J27186" s="33"/>
      <c r="AB27186" s="35"/>
    </row>
    <row r="27187" spans="1:28" s="6" customFormat="1" x14ac:dyDescent="0.15">
      <c r="A27187" s="6" t="s">
        <v>173</v>
      </c>
      <c r="E27187" s="31">
        <v>-62</v>
      </c>
      <c r="F27187" s="31"/>
      <c r="G27187" s="33"/>
      <c r="I27187" s="33"/>
      <c r="J27187" s="33"/>
      <c r="AB27187" s="35"/>
    </row>
    <row r="27188" spans="1:28" s="6" customFormat="1" x14ac:dyDescent="0.15">
      <c r="A27188" s="6" t="s">
        <v>173</v>
      </c>
      <c r="E27188" s="31">
        <v>-62</v>
      </c>
      <c r="F27188" s="31"/>
      <c r="G27188" s="33"/>
      <c r="I27188" s="33"/>
      <c r="J27188" s="33"/>
      <c r="AB27188" s="35"/>
    </row>
    <row r="27189" spans="1:28" s="6" customFormat="1" x14ac:dyDescent="0.15">
      <c r="A27189" s="6" t="s">
        <v>173</v>
      </c>
      <c r="E27189" s="31">
        <v>-62</v>
      </c>
      <c r="F27189" s="31"/>
      <c r="G27189" s="33"/>
      <c r="I27189" s="33"/>
      <c r="J27189" s="33"/>
      <c r="AB27189" s="35"/>
    </row>
    <row r="27190" spans="1:28" s="6" customFormat="1" x14ac:dyDescent="0.15">
      <c r="A27190" s="6" t="s">
        <v>173</v>
      </c>
      <c r="E27190" s="31">
        <v>-62</v>
      </c>
      <c r="F27190" s="31"/>
      <c r="G27190" s="33"/>
      <c r="I27190" s="33"/>
      <c r="J27190" s="33"/>
      <c r="AB27190" s="35"/>
    </row>
    <row r="27191" spans="1:28" s="6" customFormat="1" x14ac:dyDescent="0.15">
      <c r="A27191" s="6" t="s">
        <v>173</v>
      </c>
      <c r="E27191" s="31">
        <v>-62</v>
      </c>
      <c r="F27191" s="31"/>
      <c r="G27191" s="33"/>
      <c r="I27191" s="33"/>
      <c r="J27191" s="33"/>
      <c r="AB27191" s="35"/>
    </row>
    <row r="27192" spans="1:28" s="6" customFormat="1" x14ac:dyDescent="0.15">
      <c r="A27192" s="6" t="s">
        <v>173</v>
      </c>
      <c r="E27192" s="31">
        <v>-65</v>
      </c>
      <c r="F27192" s="31"/>
      <c r="G27192" s="33"/>
      <c r="I27192" s="33"/>
      <c r="J27192" s="33"/>
      <c r="AB27192" s="35"/>
    </row>
    <row r="27193" spans="1:28" s="6" customFormat="1" x14ac:dyDescent="0.15">
      <c r="A27193" s="6" t="s">
        <v>173</v>
      </c>
      <c r="E27193" s="31">
        <v>-65</v>
      </c>
      <c r="F27193" s="31"/>
      <c r="G27193" s="33"/>
      <c r="I27193" s="33"/>
      <c r="J27193" s="33"/>
      <c r="AB27193" s="35"/>
    </row>
    <row r="27194" spans="1:28" s="6" customFormat="1" x14ac:dyDescent="0.15">
      <c r="A27194" s="6" t="s">
        <v>173</v>
      </c>
      <c r="E27194" s="31">
        <v>-65</v>
      </c>
      <c r="F27194" s="31"/>
      <c r="G27194" s="33"/>
      <c r="I27194" s="33"/>
      <c r="J27194" s="33"/>
      <c r="AB27194" s="35"/>
    </row>
    <row r="27195" spans="1:28" s="6" customFormat="1" x14ac:dyDescent="0.15">
      <c r="A27195" s="6" t="s">
        <v>173</v>
      </c>
      <c r="E27195" s="31">
        <v>-65</v>
      </c>
      <c r="F27195" s="31"/>
      <c r="G27195" s="33"/>
      <c r="I27195" s="33"/>
      <c r="J27195" s="33"/>
      <c r="AB27195" s="35"/>
    </row>
    <row r="27196" spans="1:28" s="6" customFormat="1" x14ac:dyDescent="0.15">
      <c r="A27196" s="6" t="s">
        <v>173</v>
      </c>
      <c r="E27196" s="31">
        <v>-69</v>
      </c>
      <c r="F27196" s="31"/>
      <c r="G27196" s="33"/>
      <c r="I27196" s="33"/>
      <c r="J27196" s="33"/>
      <c r="AB27196" s="35"/>
    </row>
    <row r="27197" spans="1:28" s="6" customFormat="1" x14ac:dyDescent="0.15">
      <c r="A27197" s="6" t="s">
        <v>173</v>
      </c>
      <c r="E27197" s="31">
        <v>-69</v>
      </c>
      <c r="F27197" s="31"/>
      <c r="G27197" s="33"/>
      <c r="I27197" s="33"/>
      <c r="J27197" s="33"/>
      <c r="AB27197" s="35"/>
    </row>
    <row r="27198" spans="1:28" s="6" customFormat="1" x14ac:dyDescent="0.15">
      <c r="A27198" s="6" t="s">
        <v>173</v>
      </c>
      <c r="E27198" s="31">
        <v>-69</v>
      </c>
      <c r="F27198" s="31"/>
      <c r="G27198" s="33"/>
      <c r="I27198" s="33"/>
      <c r="J27198" s="33"/>
      <c r="AB27198" s="35"/>
    </row>
    <row r="27199" spans="1:28" s="6" customFormat="1" x14ac:dyDescent="0.15">
      <c r="A27199" s="6" t="s">
        <v>173</v>
      </c>
      <c r="E27199" s="31">
        <v>-69</v>
      </c>
      <c r="F27199" s="31"/>
      <c r="G27199" s="33"/>
      <c r="I27199" s="33"/>
      <c r="J27199" s="33"/>
      <c r="AB27199" s="35"/>
    </row>
    <row r="27200" spans="1:28" s="6" customFormat="1" x14ac:dyDescent="0.15">
      <c r="A27200" s="6" t="s">
        <v>173</v>
      </c>
      <c r="E27200" s="31">
        <v>-66</v>
      </c>
      <c r="F27200" s="31"/>
      <c r="G27200" s="33"/>
      <c r="I27200" s="33"/>
      <c r="J27200" s="33"/>
      <c r="AB27200" s="35"/>
    </row>
    <row r="27201" spans="1:28" s="6" customFormat="1" x14ac:dyDescent="0.15">
      <c r="A27201" s="6" t="s">
        <v>173</v>
      </c>
      <c r="E27201" s="31">
        <v>-66</v>
      </c>
      <c r="F27201" s="31"/>
      <c r="G27201" s="33"/>
      <c r="I27201" s="33"/>
      <c r="J27201" s="33"/>
      <c r="AB27201" s="35"/>
    </row>
    <row r="27202" spans="1:28" s="6" customFormat="1" x14ac:dyDescent="0.15">
      <c r="A27202" s="6" t="s">
        <v>173</v>
      </c>
      <c r="E27202" s="31">
        <v>-66</v>
      </c>
      <c r="F27202" s="31"/>
      <c r="G27202" s="33"/>
      <c r="I27202" s="33"/>
      <c r="J27202" s="33"/>
      <c r="AB27202" s="35"/>
    </row>
    <row r="27203" spans="1:28" s="6" customFormat="1" x14ac:dyDescent="0.15">
      <c r="A27203" s="6" t="s">
        <v>173</v>
      </c>
      <c r="E27203" s="31">
        <v>-69</v>
      </c>
      <c r="F27203" s="31"/>
      <c r="G27203" s="33"/>
      <c r="I27203" s="33"/>
      <c r="J27203" s="33"/>
      <c r="AB27203" s="35"/>
    </row>
    <row r="27204" spans="1:28" s="6" customFormat="1" x14ac:dyDescent="0.15">
      <c r="A27204" s="6" t="s">
        <v>173</v>
      </c>
      <c r="E27204" s="31">
        <v>-69</v>
      </c>
      <c r="F27204" s="31"/>
      <c r="G27204" s="33"/>
      <c r="I27204" s="33"/>
      <c r="J27204" s="33"/>
      <c r="AB27204" s="35"/>
    </row>
    <row r="27205" spans="1:28" s="6" customFormat="1" x14ac:dyDescent="0.15">
      <c r="A27205" s="6" t="s">
        <v>173</v>
      </c>
      <c r="E27205" s="31">
        <v>-71</v>
      </c>
      <c r="F27205" s="31"/>
      <c r="G27205" s="33"/>
      <c r="I27205" s="33"/>
      <c r="J27205" s="33"/>
      <c r="AB27205" s="35"/>
    </row>
    <row r="27206" spans="1:28" s="6" customFormat="1" x14ac:dyDescent="0.15">
      <c r="A27206" s="6" t="s">
        <v>173</v>
      </c>
      <c r="E27206" s="31">
        <v>-71</v>
      </c>
      <c r="F27206" s="31"/>
      <c r="G27206" s="33"/>
      <c r="I27206" s="33"/>
      <c r="J27206" s="33"/>
      <c r="AB27206" s="35"/>
    </row>
    <row r="27207" spans="1:28" s="6" customFormat="1" x14ac:dyDescent="0.15">
      <c r="A27207" s="6" t="s">
        <v>173</v>
      </c>
      <c r="E27207" s="31">
        <v>-73</v>
      </c>
      <c r="F27207" s="31"/>
      <c r="G27207" s="33"/>
      <c r="I27207" s="33"/>
      <c r="J27207" s="33"/>
      <c r="AB27207" s="35"/>
    </row>
    <row r="27208" spans="1:28" s="6" customFormat="1" x14ac:dyDescent="0.15">
      <c r="A27208" s="6" t="s">
        <v>173</v>
      </c>
      <c r="E27208" s="31">
        <v>-73</v>
      </c>
      <c r="F27208" s="31"/>
      <c r="G27208" s="33"/>
      <c r="I27208" s="33"/>
      <c r="J27208" s="33"/>
      <c r="AB27208" s="35"/>
    </row>
    <row r="27209" spans="1:28" s="6" customFormat="1" x14ac:dyDescent="0.15">
      <c r="A27209" s="6" t="s">
        <v>173</v>
      </c>
      <c r="E27209" s="31">
        <v>-73</v>
      </c>
      <c r="F27209" s="31"/>
      <c r="G27209" s="33"/>
      <c r="I27209" s="33"/>
      <c r="J27209" s="33"/>
      <c r="AB27209" s="35"/>
    </row>
    <row r="27210" spans="1:28" s="6" customFormat="1" x14ac:dyDescent="0.15">
      <c r="A27210" s="6" t="s">
        <v>173</v>
      </c>
      <c r="E27210" s="31">
        <v>-73</v>
      </c>
      <c r="F27210" s="31"/>
      <c r="G27210" s="33"/>
      <c r="I27210" s="33"/>
      <c r="J27210" s="33"/>
      <c r="AB27210" s="35"/>
    </row>
    <row r="27211" spans="1:28" s="6" customFormat="1" x14ac:dyDescent="0.15">
      <c r="A27211" s="6" t="s">
        <v>173</v>
      </c>
      <c r="E27211" s="31">
        <v>-73</v>
      </c>
      <c r="F27211" s="31"/>
      <c r="G27211" s="33"/>
      <c r="I27211" s="33"/>
      <c r="J27211" s="33"/>
      <c r="AB27211" s="35"/>
    </row>
    <row r="27212" spans="1:28" s="6" customFormat="1" x14ac:dyDescent="0.15">
      <c r="A27212" s="6" t="s">
        <v>173</v>
      </c>
      <c r="E27212" s="31">
        <v>-73</v>
      </c>
      <c r="F27212" s="31"/>
      <c r="G27212" s="33"/>
      <c r="I27212" s="33"/>
      <c r="J27212" s="33"/>
      <c r="AB27212" s="35"/>
    </row>
    <row r="27213" spans="1:28" s="6" customFormat="1" x14ac:dyDescent="0.15">
      <c r="A27213" s="6" t="s">
        <v>173</v>
      </c>
      <c r="E27213" s="31">
        <v>-66</v>
      </c>
      <c r="F27213" s="31"/>
      <c r="G27213" s="33"/>
      <c r="I27213" s="33"/>
      <c r="J27213" s="33"/>
      <c r="AB27213" s="35"/>
    </row>
    <row r="27214" spans="1:28" s="6" customFormat="1" x14ac:dyDescent="0.15">
      <c r="A27214" s="6" t="s">
        <v>173</v>
      </c>
      <c r="E27214" s="31">
        <v>-66</v>
      </c>
      <c r="F27214" s="31"/>
      <c r="G27214" s="33"/>
      <c r="I27214" s="33"/>
      <c r="J27214" s="33"/>
      <c r="AB27214" s="35"/>
    </row>
    <row r="27215" spans="1:28" s="6" customFormat="1" x14ac:dyDescent="0.15">
      <c r="A27215" s="6" t="s">
        <v>173</v>
      </c>
      <c r="E27215" s="31">
        <v>-66</v>
      </c>
      <c r="F27215" s="31"/>
      <c r="G27215" s="33"/>
      <c r="I27215" s="33"/>
      <c r="J27215" s="33"/>
      <c r="AB27215" s="35"/>
    </row>
    <row r="27216" spans="1:28" s="6" customFormat="1" x14ac:dyDescent="0.15">
      <c r="A27216" s="6" t="s">
        <v>173</v>
      </c>
      <c r="E27216" s="31">
        <v>-62</v>
      </c>
      <c r="F27216" s="31"/>
      <c r="G27216" s="33"/>
      <c r="I27216" s="33"/>
      <c r="J27216" s="33"/>
      <c r="AB27216" s="35"/>
    </row>
    <row r="27217" spans="1:28" s="6" customFormat="1" x14ac:dyDescent="0.15">
      <c r="A27217" s="6" t="s">
        <v>173</v>
      </c>
      <c r="E27217" s="31">
        <v>-65</v>
      </c>
      <c r="F27217" s="31"/>
      <c r="G27217" s="33"/>
      <c r="I27217" s="33"/>
      <c r="J27217" s="33"/>
      <c r="AB27217" s="35"/>
    </row>
    <row r="27218" spans="1:28" s="6" customFormat="1" x14ac:dyDescent="0.15">
      <c r="A27218" s="6" t="s">
        <v>173</v>
      </c>
      <c r="E27218" s="31">
        <v>-65</v>
      </c>
      <c r="F27218" s="31"/>
      <c r="G27218" s="33"/>
      <c r="I27218" s="33"/>
      <c r="J27218" s="33"/>
      <c r="AB27218" s="35"/>
    </row>
    <row r="27219" spans="1:28" s="6" customFormat="1" x14ac:dyDescent="0.15">
      <c r="A27219" s="6" t="s">
        <v>173</v>
      </c>
      <c r="E27219" s="31">
        <v>-64</v>
      </c>
      <c r="F27219" s="31"/>
      <c r="G27219" s="33"/>
      <c r="I27219" s="33"/>
      <c r="J27219" s="33"/>
      <c r="AB27219" s="35"/>
    </row>
    <row r="27220" spans="1:28" s="6" customFormat="1" x14ac:dyDescent="0.15">
      <c r="A27220" s="6" t="s">
        <v>173</v>
      </c>
      <c r="E27220" s="31">
        <v>-67</v>
      </c>
      <c r="F27220" s="31"/>
      <c r="G27220" s="33"/>
      <c r="I27220" s="33"/>
      <c r="J27220" s="33"/>
      <c r="AB27220" s="35"/>
    </row>
    <row r="27221" spans="1:28" s="6" customFormat="1" x14ac:dyDescent="0.15">
      <c r="A27221" s="6" t="s">
        <v>173</v>
      </c>
      <c r="E27221" s="31">
        <v>-67</v>
      </c>
      <c r="F27221" s="31"/>
      <c r="G27221" s="33"/>
      <c r="I27221" s="33"/>
      <c r="J27221" s="33"/>
      <c r="AB27221" s="35"/>
    </row>
    <row r="27222" spans="1:28" s="6" customFormat="1" x14ac:dyDescent="0.15">
      <c r="A27222" s="6" t="s">
        <v>173</v>
      </c>
      <c r="E27222" s="31">
        <v>-73</v>
      </c>
      <c r="F27222" s="31"/>
      <c r="G27222" s="33"/>
      <c r="I27222" s="33"/>
      <c r="J27222" s="33"/>
      <c r="AB27222" s="35"/>
    </row>
    <row r="27223" spans="1:28" s="6" customFormat="1" x14ac:dyDescent="0.15">
      <c r="A27223" s="6" t="s">
        <v>173</v>
      </c>
      <c r="E27223" s="31">
        <v>-70</v>
      </c>
      <c r="F27223" s="31"/>
      <c r="G27223" s="33"/>
      <c r="I27223" s="33"/>
      <c r="J27223" s="33"/>
      <c r="AB27223" s="35"/>
    </row>
    <row r="27224" spans="1:28" s="6" customFormat="1" x14ac:dyDescent="0.15">
      <c r="A27224" s="6" t="s">
        <v>173</v>
      </c>
      <c r="E27224" s="31">
        <v>-70</v>
      </c>
      <c r="F27224" s="31"/>
      <c r="G27224" s="33"/>
      <c r="I27224" s="33"/>
      <c r="J27224" s="33"/>
      <c r="AB27224" s="35"/>
    </row>
    <row r="27225" spans="1:28" s="6" customFormat="1" x14ac:dyDescent="0.15">
      <c r="A27225" s="6" t="s">
        <v>173</v>
      </c>
      <c r="E27225" s="31">
        <v>-75</v>
      </c>
      <c r="F27225" s="31"/>
      <c r="G27225" s="33"/>
      <c r="I27225" s="33"/>
      <c r="J27225" s="33"/>
      <c r="AB27225" s="35"/>
    </row>
    <row r="27226" spans="1:28" s="6" customFormat="1" x14ac:dyDescent="0.15">
      <c r="A27226" s="6" t="s">
        <v>173</v>
      </c>
      <c r="E27226" s="31">
        <v>-75</v>
      </c>
      <c r="F27226" s="31"/>
      <c r="G27226" s="33"/>
      <c r="I27226" s="33"/>
      <c r="J27226" s="33"/>
      <c r="AB27226" s="35"/>
    </row>
    <row r="27227" spans="1:28" s="6" customFormat="1" x14ac:dyDescent="0.15">
      <c r="A27227" s="6" t="s">
        <v>173</v>
      </c>
      <c r="E27227" s="31">
        <v>-74</v>
      </c>
      <c r="F27227" s="31"/>
      <c r="G27227" s="33"/>
      <c r="I27227" s="33"/>
      <c r="J27227" s="33"/>
      <c r="AB27227" s="35"/>
    </row>
    <row r="27228" spans="1:28" s="6" customFormat="1" x14ac:dyDescent="0.15">
      <c r="A27228" s="6" t="s">
        <v>173</v>
      </c>
      <c r="E27228" s="31">
        <v>-74</v>
      </c>
      <c r="F27228" s="31"/>
      <c r="G27228" s="33"/>
      <c r="I27228" s="33"/>
      <c r="J27228" s="33"/>
      <c r="AB27228" s="35"/>
    </row>
    <row r="27229" spans="1:28" s="6" customFormat="1" x14ac:dyDescent="0.15">
      <c r="A27229" s="6" t="s">
        <v>173</v>
      </c>
      <c r="E27229" s="31">
        <v>-74</v>
      </c>
      <c r="F27229" s="31"/>
      <c r="G27229" s="33"/>
      <c r="I27229" s="33"/>
      <c r="J27229" s="33"/>
      <c r="AB27229" s="35"/>
    </row>
    <row r="27230" spans="1:28" s="6" customFormat="1" x14ac:dyDescent="0.15">
      <c r="A27230" s="6" t="s">
        <v>173</v>
      </c>
      <c r="E27230" s="31">
        <v>-74</v>
      </c>
      <c r="F27230" s="31"/>
      <c r="G27230" s="33"/>
      <c r="I27230" s="33"/>
      <c r="J27230" s="33"/>
      <c r="AB27230" s="35"/>
    </row>
    <row r="27231" spans="1:28" s="6" customFormat="1" x14ac:dyDescent="0.15">
      <c r="A27231" s="6" t="s">
        <v>173</v>
      </c>
      <c r="E27231" s="31">
        <v>-74</v>
      </c>
      <c r="F27231" s="31"/>
      <c r="G27231" s="33"/>
      <c r="I27231" s="33"/>
      <c r="J27231" s="33"/>
      <c r="AB27231" s="35"/>
    </row>
    <row r="27232" spans="1:28" s="6" customFormat="1" x14ac:dyDescent="0.15">
      <c r="A27232" s="6" t="s">
        <v>173</v>
      </c>
      <c r="E27232" s="31">
        <v>-74</v>
      </c>
      <c r="F27232" s="31"/>
      <c r="G27232" s="33"/>
      <c r="I27232" s="33"/>
      <c r="J27232" s="33"/>
      <c r="AB27232" s="35"/>
    </row>
    <row r="27233" spans="1:28" s="6" customFormat="1" x14ac:dyDescent="0.15">
      <c r="A27233" s="6" t="s">
        <v>173</v>
      </c>
      <c r="E27233" s="31">
        <v>-93</v>
      </c>
      <c r="F27233" s="31"/>
      <c r="G27233" s="33"/>
      <c r="I27233" s="33"/>
      <c r="J27233" s="33"/>
      <c r="AB27233" s="35"/>
    </row>
    <row r="27234" spans="1:28" s="6" customFormat="1" x14ac:dyDescent="0.15">
      <c r="A27234" s="6" t="s">
        <v>173</v>
      </c>
      <c r="E27234" s="31">
        <v>-93</v>
      </c>
      <c r="F27234" s="31"/>
      <c r="G27234" s="33"/>
      <c r="I27234" s="33"/>
      <c r="J27234" s="33"/>
      <c r="AB27234" s="35"/>
    </row>
    <row r="27235" spans="1:28" s="6" customFormat="1" x14ac:dyDescent="0.15">
      <c r="A27235" s="6" t="s">
        <v>173</v>
      </c>
      <c r="E27235" s="31">
        <v>-70</v>
      </c>
      <c r="F27235" s="31"/>
      <c r="G27235" s="33"/>
      <c r="I27235" s="33"/>
      <c r="J27235" s="33"/>
      <c r="AB27235" s="35"/>
    </row>
    <row r="27236" spans="1:28" s="6" customFormat="1" x14ac:dyDescent="0.15">
      <c r="A27236" s="6" t="s">
        <v>173</v>
      </c>
      <c r="E27236" s="31">
        <v>-70</v>
      </c>
      <c r="F27236" s="31"/>
      <c r="G27236" s="33"/>
      <c r="I27236" s="33"/>
      <c r="J27236" s="33"/>
      <c r="AB27236" s="35"/>
    </row>
    <row r="27237" spans="1:28" s="6" customFormat="1" x14ac:dyDescent="0.15">
      <c r="A27237" s="6" t="s">
        <v>173</v>
      </c>
      <c r="E27237" s="31">
        <v>-70</v>
      </c>
      <c r="F27237" s="31"/>
      <c r="G27237" s="33"/>
      <c r="I27237" s="33"/>
      <c r="J27237" s="33"/>
      <c r="AB27237" s="35"/>
    </row>
    <row r="27238" spans="1:28" s="6" customFormat="1" x14ac:dyDescent="0.15">
      <c r="A27238" s="6" t="s">
        <v>173</v>
      </c>
      <c r="E27238" s="31">
        <v>-70</v>
      </c>
      <c r="F27238" s="31"/>
      <c r="G27238" s="33"/>
      <c r="I27238" s="33"/>
      <c r="J27238" s="33"/>
      <c r="AB27238" s="35"/>
    </row>
    <row r="27239" spans="1:28" s="6" customFormat="1" x14ac:dyDescent="0.15">
      <c r="A27239" s="6" t="s">
        <v>173</v>
      </c>
      <c r="E27239" s="31">
        <v>-66</v>
      </c>
      <c r="F27239" s="31"/>
      <c r="G27239" s="33"/>
      <c r="I27239" s="33"/>
      <c r="J27239" s="33"/>
      <c r="AB27239" s="35"/>
    </row>
    <row r="27240" spans="1:28" s="6" customFormat="1" x14ac:dyDescent="0.15">
      <c r="A27240" s="6" t="s">
        <v>173</v>
      </c>
      <c r="E27240" s="31">
        <v>-66</v>
      </c>
      <c r="F27240" s="31"/>
      <c r="G27240" s="33"/>
      <c r="I27240" s="33"/>
      <c r="J27240" s="33"/>
      <c r="AB27240" s="35"/>
    </row>
    <row r="27241" spans="1:28" s="6" customFormat="1" x14ac:dyDescent="0.15">
      <c r="A27241" s="6" t="s">
        <v>173</v>
      </c>
      <c r="E27241" s="31">
        <v>-69</v>
      </c>
      <c r="F27241" s="31"/>
      <c r="G27241" s="33"/>
      <c r="I27241" s="33"/>
      <c r="J27241" s="33"/>
      <c r="AB27241" s="35"/>
    </row>
    <row r="27242" spans="1:28" s="6" customFormat="1" x14ac:dyDescent="0.15">
      <c r="A27242" s="6" t="s">
        <v>173</v>
      </c>
      <c r="E27242" s="31">
        <v>-75</v>
      </c>
      <c r="F27242" s="31"/>
      <c r="G27242" s="33"/>
      <c r="I27242" s="33"/>
      <c r="J27242" s="33"/>
      <c r="AB27242" s="35"/>
    </row>
    <row r="27243" spans="1:28" s="6" customFormat="1" x14ac:dyDescent="0.15">
      <c r="A27243" s="6" t="s">
        <v>173</v>
      </c>
      <c r="E27243" s="31">
        <v>-75</v>
      </c>
      <c r="F27243" s="31"/>
      <c r="G27243" s="33"/>
      <c r="I27243" s="33"/>
      <c r="J27243" s="33"/>
      <c r="AB27243" s="35"/>
    </row>
    <row r="27244" spans="1:28" s="6" customFormat="1" x14ac:dyDescent="0.15">
      <c r="A27244" s="6" t="s">
        <v>173</v>
      </c>
      <c r="E27244" s="31">
        <v>-75</v>
      </c>
      <c r="F27244" s="31"/>
      <c r="G27244" s="33"/>
      <c r="I27244" s="33"/>
      <c r="J27244" s="33"/>
      <c r="AB27244" s="35"/>
    </row>
    <row r="27245" spans="1:28" s="6" customFormat="1" x14ac:dyDescent="0.15">
      <c r="A27245" s="6" t="s">
        <v>173</v>
      </c>
      <c r="E27245" s="31">
        <v>-75</v>
      </c>
      <c r="F27245" s="31"/>
      <c r="G27245" s="33"/>
      <c r="I27245" s="33"/>
      <c r="J27245" s="33"/>
      <c r="AB27245" s="35"/>
    </row>
    <row r="27246" spans="1:28" s="6" customFormat="1" x14ac:dyDescent="0.15">
      <c r="A27246" s="6" t="s">
        <v>173</v>
      </c>
      <c r="E27246" s="31">
        <v>-75</v>
      </c>
      <c r="F27246" s="31"/>
      <c r="G27246" s="33"/>
      <c r="I27246" s="33"/>
      <c r="J27246" s="33"/>
      <c r="AB27246" s="35"/>
    </row>
    <row r="27247" spans="1:28" s="6" customFormat="1" x14ac:dyDescent="0.15">
      <c r="A27247" s="6" t="s">
        <v>173</v>
      </c>
      <c r="E27247" s="31">
        <v>-62</v>
      </c>
      <c r="F27247" s="31"/>
      <c r="G27247" s="33"/>
      <c r="I27247" s="33"/>
      <c r="J27247" s="33"/>
      <c r="AB27247" s="35"/>
    </row>
    <row r="27248" spans="1:28" s="6" customFormat="1" x14ac:dyDescent="0.15">
      <c r="A27248" s="6" t="s">
        <v>173</v>
      </c>
      <c r="E27248" s="31">
        <v>-62</v>
      </c>
      <c r="F27248" s="31"/>
      <c r="G27248" s="33"/>
      <c r="I27248" s="33"/>
      <c r="J27248" s="33"/>
      <c r="AB27248" s="35"/>
    </row>
    <row r="27249" spans="1:28" s="6" customFormat="1" x14ac:dyDescent="0.15">
      <c r="A27249" s="6" t="s">
        <v>173</v>
      </c>
      <c r="E27249" s="31">
        <v>-62</v>
      </c>
      <c r="F27249" s="31"/>
      <c r="G27249" s="33"/>
      <c r="I27249" s="33"/>
      <c r="J27249" s="33"/>
      <c r="AB27249" s="35"/>
    </row>
    <row r="27250" spans="1:28" s="6" customFormat="1" x14ac:dyDescent="0.15">
      <c r="A27250" s="6" t="s">
        <v>173</v>
      </c>
      <c r="E27250" s="31">
        <v>-65</v>
      </c>
      <c r="F27250" s="31"/>
      <c r="G27250" s="33"/>
      <c r="I27250" s="33"/>
      <c r="J27250" s="33"/>
      <c r="AB27250" s="35"/>
    </row>
    <row r="27251" spans="1:28" s="6" customFormat="1" x14ac:dyDescent="0.15">
      <c r="A27251" s="6" t="s">
        <v>173</v>
      </c>
      <c r="E27251" s="31">
        <v>-65</v>
      </c>
      <c r="F27251" s="31"/>
      <c r="G27251" s="33"/>
      <c r="I27251" s="33"/>
      <c r="J27251" s="33"/>
      <c r="AB27251" s="35"/>
    </row>
    <row r="27252" spans="1:28" s="6" customFormat="1" x14ac:dyDescent="0.15">
      <c r="A27252" s="6" t="s">
        <v>173</v>
      </c>
      <c r="E27252" s="31">
        <v>-65</v>
      </c>
      <c r="F27252" s="31"/>
      <c r="G27252" s="33"/>
      <c r="I27252" s="33"/>
      <c r="J27252" s="33"/>
      <c r="AB27252" s="35"/>
    </row>
    <row r="27253" spans="1:28" s="6" customFormat="1" x14ac:dyDescent="0.15">
      <c r="A27253" s="6" t="s">
        <v>173</v>
      </c>
      <c r="E27253" s="31">
        <v>-73</v>
      </c>
      <c r="F27253" s="31"/>
      <c r="G27253" s="33"/>
      <c r="I27253" s="33"/>
      <c r="J27253" s="33"/>
      <c r="AB27253" s="35"/>
    </row>
    <row r="27254" spans="1:28" s="6" customFormat="1" x14ac:dyDescent="0.15">
      <c r="A27254" s="6" t="s">
        <v>173</v>
      </c>
      <c r="E27254" s="31">
        <v>-68</v>
      </c>
      <c r="F27254" s="31"/>
      <c r="G27254" s="33"/>
      <c r="I27254" s="33"/>
      <c r="J27254" s="33"/>
      <c r="AB27254" s="35"/>
    </row>
    <row r="27255" spans="1:28" s="6" customFormat="1" x14ac:dyDescent="0.15">
      <c r="A27255" s="6" t="s">
        <v>173</v>
      </c>
      <c r="E27255" s="31">
        <v>-68</v>
      </c>
      <c r="F27255" s="31"/>
      <c r="G27255" s="33"/>
      <c r="I27255" s="33"/>
      <c r="J27255" s="33"/>
      <c r="AB27255" s="35"/>
    </row>
    <row r="27256" spans="1:28" s="6" customFormat="1" x14ac:dyDescent="0.15">
      <c r="A27256" s="6" t="s">
        <v>173</v>
      </c>
      <c r="E27256" s="31">
        <v>-69</v>
      </c>
      <c r="F27256" s="31"/>
      <c r="G27256" s="33"/>
      <c r="I27256" s="33"/>
      <c r="J27256" s="33"/>
      <c r="AB27256" s="35"/>
    </row>
    <row r="27257" spans="1:28" s="6" customFormat="1" x14ac:dyDescent="0.15">
      <c r="A27257" s="6" t="s">
        <v>173</v>
      </c>
      <c r="E27257" s="31">
        <v>-69</v>
      </c>
      <c r="F27257" s="31"/>
      <c r="G27257" s="33"/>
      <c r="I27257" s="33"/>
      <c r="J27257" s="33"/>
      <c r="AB27257" s="35"/>
    </row>
    <row r="27258" spans="1:28" s="6" customFormat="1" x14ac:dyDescent="0.15">
      <c r="A27258" s="6" t="s">
        <v>173</v>
      </c>
      <c r="E27258" s="31">
        <v>-69</v>
      </c>
      <c r="F27258" s="31"/>
      <c r="G27258" s="33"/>
      <c r="I27258" s="33"/>
      <c r="J27258" s="33"/>
      <c r="AB27258" s="35"/>
    </row>
    <row r="27259" spans="1:28" s="6" customFormat="1" x14ac:dyDescent="0.15">
      <c r="A27259" s="6" t="s">
        <v>173</v>
      </c>
      <c r="E27259" s="31">
        <v>-69</v>
      </c>
      <c r="F27259" s="31"/>
      <c r="G27259" s="33"/>
      <c r="I27259" s="33"/>
      <c r="J27259" s="33"/>
      <c r="AB27259" s="35"/>
    </row>
    <row r="27260" spans="1:28" s="6" customFormat="1" x14ac:dyDescent="0.15">
      <c r="A27260" s="6" t="s">
        <v>173</v>
      </c>
      <c r="E27260" s="31">
        <v>-69</v>
      </c>
      <c r="F27260" s="31"/>
      <c r="G27260" s="33"/>
      <c r="I27260" s="33"/>
      <c r="J27260" s="33"/>
      <c r="AB27260" s="35"/>
    </row>
    <row r="27261" spans="1:28" s="6" customFormat="1" x14ac:dyDescent="0.15">
      <c r="A27261" s="6" t="s">
        <v>173</v>
      </c>
      <c r="E27261" s="31">
        <v>-69</v>
      </c>
      <c r="F27261" s="31"/>
      <c r="G27261" s="33"/>
      <c r="I27261" s="33"/>
      <c r="J27261" s="33"/>
      <c r="AB27261" s="35"/>
    </row>
    <row r="27262" spans="1:28" s="6" customFormat="1" x14ac:dyDescent="0.15">
      <c r="A27262" s="6" t="s">
        <v>174</v>
      </c>
      <c r="E27262" s="31">
        <v>-66</v>
      </c>
      <c r="F27262" s="31"/>
      <c r="G27262" s="33"/>
      <c r="I27262" s="33"/>
      <c r="J27262" s="33"/>
      <c r="AB27262" s="35"/>
    </row>
    <row r="27263" spans="1:28" s="6" customFormat="1" x14ac:dyDescent="0.15">
      <c r="A27263" s="6" t="s">
        <v>174</v>
      </c>
      <c r="E27263" s="31">
        <v>-66</v>
      </c>
      <c r="F27263" s="31"/>
      <c r="G27263" s="33"/>
      <c r="I27263" s="33"/>
      <c r="J27263" s="33"/>
      <c r="AB27263" s="35"/>
    </row>
    <row r="27264" spans="1:28" s="6" customFormat="1" x14ac:dyDescent="0.15">
      <c r="A27264" s="6" t="s">
        <v>174</v>
      </c>
      <c r="E27264" s="31">
        <v>-66</v>
      </c>
      <c r="F27264" s="31"/>
      <c r="G27264" s="33"/>
      <c r="I27264" s="33"/>
      <c r="J27264" s="33"/>
      <c r="AB27264" s="35"/>
    </row>
    <row r="27265" spans="1:28" s="6" customFormat="1" x14ac:dyDescent="0.15">
      <c r="A27265" s="6" t="s">
        <v>174</v>
      </c>
      <c r="E27265" s="31">
        <v>-66</v>
      </c>
      <c r="F27265" s="31"/>
      <c r="G27265" s="33"/>
      <c r="I27265" s="33"/>
      <c r="J27265" s="33"/>
      <c r="AB27265" s="35"/>
    </row>
    <row r="27266" spans="1:28" s="6" customFormat="1" x14ac:dyDescent="0.15">
      <c r="A27266" s="6" t="s">
        <v>174</v>
      </c>
      <c r="E27266" s="31">
        <v>-62</v>
      </c>
      <c r="F27266" s="31"/>
      <c r="G27266" s="33"/>
      <c r="I27266" s="33"/>
      <c r="J27266" s="33"/>
      <c r="AB27266" s="35"/>
    </row>
    <row r="27267" spans="1:28" s="6" customFormat="1" x14ac:dyDescent="0.15">
      <c r="A27267" s="6" t="s">
        <v>174</v>
      </c>
      <c r="E27267" s="31">
        <v>-62</v>
      </c>
      <c r="F27267" s="31"/>
      <c r="G27267" s="33"/>
      <c r="I27267" s="33"/>
      <c r="J27267" s="33"/>
      <c r="AB27267" s="35"/>
    </row>
    <row r="27268" spans="1:28" s="6" customFormat="1" x14ac:dyDescent="0.15">
      <c r="A27268" s="6" t="s">
        <v>174</v>
      </c>
      <c r="E27268" s="31">
        <v>-67</v>
      </c>
      <c r="F27268" s="31"/>
      <c r="G27268" s="33"/>
      <c r="I27268" s="33"/>
      <c r="J27268" s="33"/>
      <c r="AB27268" s="35"/>
    </row>
    <row r="27269" spans="1:28" s="6" customFormat="1" x14ac:dyDescent="0.15">
      <c r="A27269" s="6" t="s">
        <v>174</v>
      </c>
      <c r="E27269" s="31">
        <v>-67</v>
      </c>
      <c r="F27269" s="31"/>
      <c r="G27269" s="33"/>
      <c r="I27269" s="33"/>
      <c r="J27269" s="33"/>
      <c r="AB27269" s="35"/>
    </row>
    <row r="27270" spans="1:28" s="6" customFormat="1" x14ac:dyDescent="0.15">
      <c r="A27270" s="6" t="s">
        <v>174</v>
      </c>
      <c r="E27270" s="31">
        <v>-67</v>
      </c>
      <c r="F27270" s="31"/>
      <c r="G27270" s="33"/>
      <c r="I27270" s="33"/>
      <c r="J27270" s="33"/>
      <c r="AB27270" s="35"/>
    </row>
    <row r="27271" spans="1:28" s="6" customFormat="1" x14ac:dyDescent="0.15">
      <c r="A27271" s="6" t="s">
        <v>174</v>
      </c>
      <c r="E27271" s="31">
        <v>-67</v>
      </c>
      <c r="F27271" s="31"/>
      <c r="G27271" s="33"/>
      <c r="I27271" s="33"/>
      <c r="J27271" s="33"/>
      <c r="AB27271" s="35"/>
    </row>
    <row r="27272" spans="1:28" s="6" customFormat="1" x14ac:dyDescent="0.15">
      <c r="A27272" s="6" t="s">
        <v>174</v>
      </c>
      <c r="E27272" s="31">
        <v>-67</v>
      </c>
      <c r="F27272" s="31"/>
      <c r="G27272" s="33"/>
      <c r="I27272" s="33"/>
      <c r="J27272" s="33"/>
      <c r="AB27272" s="35"/>
    </row>
    <row r="27273" spans="1:28" s="6" customFormat="1" x14ac:dyDescent="0.15">
      <c r="A27273" s="6" t="s">
        <v>174</v>
      </c>
      <c r="E27273" s="31">
        <v>-67</v>
      </c>
      <c r="F27273" s="31"/>
      <c r="G27273" s="33"/>
      <c r="I27273" s="33"/>
      <c r="J27273" s="33"/>
      <c r="AB27273" s="35"/>
    </row>
    <row r="27274" spans="1:28" s="6" customFormat="1" x14ac:dyDescent="0.15">
      <c r="A27274" s="6" t="s">
        <v>174</v>
      </c>
      <c r="E27274" s="31">
        <v>-66</v>
      </c>
      <c r="F27274" s="31"/>
      <c r="G27274" s="33"/>
      <c r="I27274" s="33"/>
      <c r="J27274" s="33"/>
      <c r="AB27274" s="35"/>
    </row>
    <row r="27275" spans="1:28" s="6" customFormat="1" x14ac:dyDescent="0.15">
      <c r="A27275" s="6" t="s">
        <v>174</v>
      </c>
      <c r="E27275" s="31">
        <v>-62</v>
      </c>
      <c r="F27275" s="31"/>
      <c r="G27275" s="33"/>
      <c r="I27275" s="33"/>
      <c r="J27275" s="33"/>
      <c r="AB27275" s="35"/>
    </row>
    <row r="27276" spans="1:28" s="6" customFormat="1" x14ac:dyDescent="0.15">
      <c r="A27276" s="6" t="s">
        <v>174</v>
      </c>
      <c r="E27276" s="31">
        <v>-60</v>
      </c>
      <c r="F27276" s="31"/>
      <c r="G27276" s="33"/>
      <c r="I27276" s="33"/>
      <c r="J27276" s="33"/>
      <c r="AB27276" s="35"/>
    </row>
    <row r="27277" spans="1:28" s="6" customFormat="1" x14ac:dyDescent="0.15">
      <c r="A27277" s="6" t="s">
        <v>174</v>
      </c>
      <c r="E27277" s="31">
        <v>-61</v>
      </c>
      <c r="F27277" s="31"/>
      <c r="G27277" s="33"/>
      <c r="I27277" s="33"/>
      <c r="J27277" s="33"/>
      <c r="AB27277" s="35"/>
    </row>
    <row r="27278" spans="1:28" s="6" customFormat="1" x14ac:dyDescent="0.15">
      <c r="A27278" s="6" t="s">
        <v>174</v>
      </c>
      <c r="E27278" s="31">
        <v>-61</v>
      </c>
      <c r="F27278" s="31"/>
      <c r="G27278" s="33"/>
      <c r="I27278" s="33"/>
      <c r="J27278" s="33"/>
      <c r="AB27278" s="35"/>
    </row>
    <row r="27279" spans="1:28" s="6" customFormat="1" x14ac:dyDescent="0.15">
      <c r="A27279" s="6" t="s">
        <v>174</v>
      </c>
      <c r="E27279" s="31">
        <v>-61</v>
      </c>
      <c r="F27279" s="31"/>
      <c r="G27279" s="33"/>
      <c r="I27279" s="33"/>
      <c r="J27279" s="33"/>
      <c r="AB27279" s="35"/>
    </row>
    <row r="27280" spans="1:28" s="6" customFormat="1" x14ac:dyDescent="0.15">
      <c r="A27280" s="6" t="s">
        <v>174</v>
      </c>
      <c r="E27280" s="31">
        <v>-87</v>
      </c>
      <c r="F27280" s="31"/>
      <c r="G27280" s="33"/>
      <c r="I27280" s="33"/>
      <c r="J27280" s="33"/>
      <c r="AB27280" s="35"/>
    </row>
    <row r="27281" spans="1:28" s="6" customFormat="1" x14ac:dyDescent="0.15">
      <c r="A27281" s="6" t="s">
        <v>174</v>
      </c>
      <c r="E27281" s="31">
        <v>-87</v>
      </c>
      <c r="F27281" s="31"/>
      <c r="G27281" s="33"/>
      <c r="I27281" s="33"/>
      <c r="J27281" s="33"/>
      <c r="AB27281" s="35"/>
    </row>
    <row r="27282" spans="1:28" s="6" customFormat="1" x14ac:dyDescent="0.15">
      <c r="A27282" s="6" t="s">
        <v>174</v>
      </c>
      <c r="E27282" s="31">
        <v>-62</v>
      </c>
      <c r="F27282" s="31"/>
      <c r="G27282" s="33"/>
      <c r="I27282" s="33"/>
      <c r="J27282" s="33"/>
      <c r="AB27282" s="35"/>
    </row>
    <row r="27283" spans="1:28" s="6" customFormat="1" x14ac:dyDescent="0.15">
      <c r="A27283" s="6" t="s">
        <v>174</v>
      </c>
      <c r="E27283" s="31">
        <v>-65</v>
      </c>
      <c r="F27283" s="31"/>
      <c r="G27283" s="33"/>
      <c r="I27283" s="33"/>
      <c r="J27283" s="33"/>
      <c r="AB27283" s="35"/>
    </row>
    <row r="27284" spans="1:28" s="6" customFormat="1" x14ac:dyDescent="0.15">
      <c r="A27284" s="6" t="s">
        <v>174</v>
      </c>
      <c r="E27284" s="31">
        <v>-65</v>
      </c>
      <c r="F27284" s="31"/>
      <c r="G27284" s="33"/>
      <c r="I27284" s="33"/>
      <c r="J27284" s="33"/>
      <c r="AB27284" s="35"/>
    </row>
    <row r="27285" spans="1:28" s="6" customFormat="1" x14ac:dyDescent="0.15">
      <c r="A27285" s="6" t="s">
        <v>174</v>
      </c>
      <c r="E27285" s="31">
        <v>-65</v>
      </c>
      <c r="F27285" s="31"/>
      <c r="G27285" s="33"/>
      <c r="I27285" s="33"/>
      <c r="J27285" s="33"/>
      <c r="AB27285" s="35"/>
    </row>
    <row r="27286" spans="1:28" s="6" customFormat="1" x14ac:dyDescent="0.15">
      <c r="A27286" s="6" t="s">
        <v>174</v>
      </c>
      <c r="E27286" s="31">
        <v>-65</v>
      </c>
      <c r="F27286" s="31"/>
      <c r="G27286" s="33"/>
      <c r="I27286" s="33"/>
      <c r="J27286" s="33"/>
      <c r="AB27286" s="35"/>
    </row>
    <row r="27287" spans="1:28" s="6" customFormat="1" x14ac:dyDescent="0.15">
      <c r="A27287" s="6" t="s">
        <v>174</v>
      </c>
      <c r="E27287" s="31">
        <v>-65</v>
      </c>
      <c r="F27287" s="31"/>
      <c r="G27287" s="33"/>
      <c r="I27287" s="33"/>
      <c r="J27287" s="33"/>
      <c r="AB27287" s="35"/>
    </row>
    <row r="27288" spans="1:28" s="6" customFormat="1" x14ac:dyDescent="0.15">
      <c r="A27288" s="6" t="s">
        <v>174</v>
      </c>
      <c r="E27288" s="31">
        <v>-62</v>
      </c>
      <c r="F27288" s="31"/>
      <c r="G27288" s="33"/>
      <c r="I27288" s="33"/>
      <c r="J27288" s="33"/>
      <c r="AB27288" s="35"/>
    </row>
    <row r="27289" spans="1:28" s="6" customFormat="1" x14ac:dyDescent="0.15">
      <c r="A27289" s="6" t="s">
        <v>174</v>
      </c>
      <c r="E27289" s="31">
        <v>-65</v>
      </c>
      <c r="F27289" s="31"/>
      <c r="G27289" s="33"/>
      <c r="I27289" s="33"/>
      <c r="J27289" s="33"/>
      <c r="AB27289" s="35"/>
    </row>
    <row r="27290" spans="1:28" s="6" customFormat="1" x14ac:dyDescent="0.15">
      <c r="A27290" s="6" t="s">
        <v>174</v>
      </c>
      <c r="E27290" s="31">
        <v>-65</v>
      </c>
      <c r="F27290" s="31"/>
      <c r="G27290" s="33"/>
      <c r="I27290" s="33"/>
      <c r="J27290" s="33"/>
      <c r="AB27290" s="35"/>
    </row>
    <row r="27291" spans="1:28" s="6" customFormat="1" x14ac:dyDescent="0.15">
      <c r="A27291" s="6" t="s">
        <v>174</v>
      </c>
      <c r="E27291" s="31">
        <v>-66</v>
      </c>
      <c r="F27291" s="31"/>
      <c r="G27291" s="33"/>
      <c r="I27291" s="33"/>
      <c r="J27291" s="33"/>
      <c r="AB27291" s="35"/>
    </row>
    <row r="27292" spans="1:28" s="6" customFormat="1" x14ac:dyDescent="0.15">
      <c r="A27292" s="6" t="s">
        <v>174</v>
      </c>
      <c r="E27292" s="31">
        <v>-66</v>
      </c>
      <c r="F27292" s="31"/>
      <c r="G27292" s="33"/>
      <c r="I27292" s="33"/>
      <c r="J27292" s="33"/>
      <c r="AB27292" s="35"/>
    </row>
    <row r="27293" spans="1:28" s="6" customFormat="1" x14ac:dyDescent="0.15">
      <c r="A27293" s="6" t="s">
        <v>174</v>
      </c>
      <c r="E27293" s="31">
        <v>-66</v>
      </c>
      <c r="F27293" s="31"/>
      <c r="G27293" s="33"/>
      <c r="I27293" s="33"/>
      <c r="J27293" s="33"/>
      <c r="AB27293" s="35"/>
    </row>
    <row r="27294" spans="1:28" s="6" customFormat="1" x14ac:dyDescent="0.15">
      <c r="A27294" s="6" t="s">
        <v>174</v>
      </c>
      <c r="E27294" s="31">
        <v>-66</v>
      </c>
      <c r="F27294" s="31"/>
      <c r="G27294" s="33"/>
      <c r="I27294" s="33"/>
      <c r="J27294" s="33"/>
      <c r="AB27294" s="35"/>
    </row>
    <row r="27295" spans="1:28" s="6" customFormat="1" x14ac:dyDescent="0.15">
      <c r="A27295" s="6" t="s">
        <v>174</v>
      </c>
      <c r="E27295" s="31">
        <v>-66</v>
      </c>
      <c r="F27295" s="31"/>
      <c r="G27295" s="33"/>
      <c r="I27295" s="33"/>
      <c r="J27295" s="33"/>
      <c r="AB27295" s="35"/>
    </row>
    <row r="27296" spans="1:28" s="6" customFormat="1" x14ac:dyDescent="0.15">
      <c r="A27296" s="6" t="s">
        <v>174</v>
      </c>
      <c r="E27296" s="31">
        <v>-66</v>
      </c>
      <c r="F27296" s="31"/>
      <c r="G27296" s="33"/>
      <c r="I27296" s="33"/>
      <c r="J27296" s="33"/>
      <c r="AB27296" s="35"/>
    </row>
    <row r="27297" spans="1:28" s="6" customFormat="1" x14ac:dyDescent="0.15">
      <c r="A27297" s="6" t="s">
        <v>174</v>
      </c>
      <c r="E27297" s="31">
        <v>-66</v>
      </c>
      <c r="F27297" s="31"/>
      <c r="G27297" s="33"/>
      <c r="I27297" s="33"/>
      <c r="J27297" s="33"/>
      <c r="AB27297" s="35"/>
    </row>
    <row r="27298" spans="1:28" s="6" customFormat="1" x14ac:dyDescent="0.15">
      <c r="A27298" s="6" t="s">
        <v>174</v>
      </c>
      <c r="E27298" s="31">
        <v>-66</v>
      </c>
      <c r="F27298" s="31"/>
      <c r="G27298" s="33"/>
      <c r="I27298" s="33"/>
      <c r="J27298" s="33"/>
      <c r="AB27298" s="35"/>
    </row>
    <row r="27299" spans="1:28" s="6" customFormat="1" x14ac:dyDescent="0.15">
      <c r="A27299" s="6" t="s">
        <v>174</v>
      </c>
      <c r="E27299" s="31">
        <v>-62</v>
      </c>
      <c r="F27299" s="31"/>
      <c r="G27299" s="33"/>
      <c r="I27299" s="33"/>
      <c r="J27299" s="33"/>
      <c r="AB27299" s="35"/>
    </row>
    <row r="27300" spans="1:28" s="6" customFormat="1" x14ac:dyDescent="0.15">
      <c r="A27300" s="6" t="s">
        <v>174</v>
      </c>
      <c r="E27300" s="31">
        <v>-65</v>
      </c>
      <c r="F27300" s="31"/>
      <c r="G27300" s="33"/>
      <c r="I27300" s="33"/>
      <c r="J27300" s="33"/>
      <c r="AB27300" s="35"/>
    </row>
    <row r="27301" spans="1:28" s="6" customFormat="1" x14ac:dyDescent="0.15">
      <c r="A27301" s="6" t="s">
        <v>174</v>
      </c>
      <c r="E27301" s="31">
        <v>-65</v>
      </c>
      <c r="F27301" s="31"/>
      <c r="G27301" s="33"/>
      <c r="I27301" s="33"/>
      <c r="J27301" s="33"/>
      <c r="AB27301" s="35"/>
    </row>
    <row r="27302" spans="1:28" s="6" customFormat="1" x14ac:dyDescent="0.15">
      <c r="A27302" s="6" t="s">
        <v>174</v>
      </c>
      <c r="E27302" s="31">
        <v>-67</v>
      </c>
      <c r="F27302" s="31"/>
      <c r="G27302" s="33"/>
      <c r="I27302" s="33"/>
      <c r="J27302" s="33"/>
      <c r="AB27302" s="35"/>
    </row>
    <row r="27303" spans="1:28" s="6" customFormat="1" x14ac:dyDescent="0.15">
      <c r="A27303" s="6" t="s">
        <v>174</v>
      </c>
      <c r="E27303" s="31">
        <v>-66</v>
      </c>
      <c r="F27303" s="31"/>
      <c r="G27303" s="33"/>
      <c r="I27303" s="33"/>
      <c r="J27303" s="33"/>
      <c r="AB27303" s="35"/>
    </row>
    <row r="27304" spans="1:28" s="6" customFormat="1" x14ac:dyDescent="0.15">
      <c r="A27304" s="6" t="s">
        <v>174</v>
      </c>
      <c r="E27304" s="31">
        <v>-66</v>
      </c>
      <c r="F27304" s="31"/>
      <c r="G27304" s="33"/>
      <c r="I27304" s="33"/>
      <c r="J27304" s="33"/>
      <c r="AB27304" s="35"/>
    </row>
    <row r="27305" spans="1:28" s="6" customFormat="1" x14ac:dyDescent="0.15">
      <c r="A27305" s="6" t="s">
        <v>174</v>
      </c>
      <c r="E27305" s="31">
        <v>-66</v>
      </c>
      <c r="F27305" s="31"/>
      <c r="G27305" s="33"/>
      <c r="I27305" s="33"/>
      <c r="J27305" s="33"/>
      <c r="AB27305" s="35"/>
    </row>
    <row r="27306" spans="1:28" s="6" customFormat="1" x14ac:dyDescent="0.15">
      <c r="A27306" s="6" t="s">
        <v>174</v>
      </c>
      <c r="E27306" s="31">
        <v>-67</v>
      </c>
      <c r="F27306" s="31"/>
      <c r="G27306" s="33"/>
      <c r="I27306" s="33"/>
      <c r="J27306" s="33"/>
      <c r="AB27306" s="35"/>
    </row>
    <row r="27307" spans="1:28" s="6" customFormat="1" x14ac:dyDescent="0.15">
      <c r="A27307" s="6" t="s">
        <v>174</v>
      </c>
      <c r="E27307" s="31">
        <v>-67</v>
      </c>
      <c r="F27307" s="31"/>
      <c r="G27307" s="33"/>
      <c r="I27307" s="33"/>
      <c r="J27307" s="33"/>
      <c r="AB27307" s="35"/>
    </row>
    <row r="27308" spans="1:28" s="6" customFormat="1" x14ac:dyDescent="0.15">
      <c r="A27308" s="6" t="s">
        <v>174</v>
      </c>
      <c r="E27308" s="31">
        <v>-67</v>
      </c>
      <c r="F27308" s="31"/>
      <c r="G27308" s="33"/>
      <c r="I27308" s="33"/>
      <c r="J27308" s="33"/>
      <c r="AB27308" s="35"/>
    </row>
    <row r="27309" spans="1:28" s="6" customFormat="1" x14ac:dyDescent="0.15">
      <c r="A27309" s="6" t="s">
        <v>174</v>
      </c>
      <c r="E27309" s="31">
        <v>-62</v>
      </c>
      <c r="F27309" s="31"/>
      <c r="G27309" s="33"/>
      <c r="I27309" s="33"/>
      <c r="J27309" s="33"/>
      <c r="AB27309" s="35"/>
    </row>
    <row r="27310" spans="1:28" s="6" customFormat="1" x14ac:dyDescent="0.15">
      <c r="A27310" s="6" t="s">
        <v>174</v>
      </c>
      <c r="E27310" s="31">
        <v>-62</v>
      </c>
      <c r="F27310" s="31"/>
      <c r="G27310" s="33"/>
      <c r="I27310" s="33"/>
      <c r="J27310" s="33"/>
      <c r="AB27310" s="35"/>
    </row>
    <row r="27311" spans="1:28" s="6" customFormat="1" x14ac:dyDescent="0.15">
      <c r="A27311" s="6" t="s">
        <v>174</v>
      </c>
      <c r="E27311" s="31">
        <v>-65</v>
      </c>
      <c r="F27311" s="31"/>
      <c r="G27311" s="33"/>
      <c r="I27311" s="33"/>
      <c r="J27311" s="33"/>
      <c r="AB27311" s="35"/>
    </row>
    <row r="27312" spans="1:28" s="6" customFormat="1" x14ac:dyDescent="0.15">
      <c r="A27312" s="6" t="s">
        <v>174</v>
      </c>
      <c r="E27312" s="31">
        <v>-65</v>
      </c>
      <c r="F27312" s="31"/>
      <c r="G27312" s="33"/>
      <c r="I27312" s="33"/>
      <c r="J27312" s="33"/>
      <c r="AB27312" s="35"/>
    </row>
    <row r="27313" spans="1:28" s="6" customFormat="1" x14ac:dyDescent="0.15">
      <c r="A27313" s="6" t="s">
        <v>174</v>
      </c>
      <c r="E27313" s="31">
        <v>-65</v>
      </c>
      <c r="F27313" s="31"/>
      <c r="G27313" s="33"/>
      <c r="I27313" s="33"/>
      <c r="J27313" s="33"/>
      <c r="AB27313" s="35"/>
    </row>
    <row r="27314" spans="1:28" s="6" customFormat="1" x14ac:dyDescent="0.15">
      <c r="A27314" s="6" t="s">
        <v>174</v>
      </c>
      <c r="E27314" s="31">
        <v>-65</v>
      </c>
      <c r="F27314" s="31"/>
      <c r="G27314" s="33"/>
      <c r="I27314" s="33"/>
      <c r="J27314" s="33"/>
      <c r="AB27314" s="35"/>
    </row>
    <row r="27315" spans="1:28" s="6" customFormat="1" x14ac:dyDescent="0.15">
      <c r="A27315" s="6" t="s">
        <v>174</v>
      </c>
      <c r="E27315" s="31">
        <v>-65</v>
      </c>
      <c r="F27315" s="31"/>
      <c r="G27315" s="33"/>
      <c r="I27315" s="33"/>
      <c r="J27315" s="33"/>
      <c r="AB27315" s="35"/>
    </row>
    <row r="27316" spans="1:28" s="6" customFormat="1" x14ac:dyDescent="0.15">
      <c r="A27316" s="6" t="s">
        <v>174</v>
      </c>
      <c r="E27316" s="31">
        <v>-65</v>
      </c>
      <c r="F27316" s="31"/>
      <c r="G27316" s="33"/>
      <c r="I27316" s="33"/>
      <c r="J27316" s="33"/>
      <c r="AB27316" s="35"/>
    </row>
    <row r="27317" spans="1:28" s="6" customFormat="1" x14ac:dyDescent="0.15">
      <c r="A27317" s="6" t="s">
        <v>174</v>
      </c>
      <c r="E27317" s="31">
        <v>-65</v>
      </c>
      <c r="F27317" s="31"/>
      <c r="G27317" s="33"/>
      <c r="I27317" s="33"/>
      <c r="J27317" s="33"/>
      <c r="AB27317" s="35"/>
    </row>
    <row r="27318" spans="1:28" s="6" customFormat="1" x14ac:dyDescent="0.15">
      <c r="A27318" s="6" t="s">
        <v>174</v>
      </c>
      <c r="E27318" s="31">
        <v>-65</v>
      </c>
      <c r="F27318" s="31"/>
      <c r="G27318" s="33"/>
      <c r="I27318" s="33"/>
      <c r="J27318" s="33"/>
      <c r="AB27318" s="35"/>
    </row>
    <row r="27319" spans="1:28" s="6" customFormat="1" x14ac:dyDescent="0.15">
      <c r="A27319" s="6" t="s">
        <v>174</v>
      </c>
      <c r="E27319" s="31">
        <v>-65</v>
      </c>
      <c r="F27319" s="31"/>
      <c r="G27319" s="33"/>
      <c r="I27319" s="33"/>
      <c r="J27319" s="33"/>
      <c r="AB27319" s="35"/>
    </row>
    <row r="27320" spans="1:28" s="6" customFormat="1" x14ac:dyDescent="0.15">
      <c r="A27320" s="6" t="s">
        <v>174</v>
      </c>
      <c r="E27320" s="31">
        <v>-65</v>
      </c>
      <c r="F27320" s="31"/>
      <c r="G27320" s="33"/>
      <c r="I27320" s="33"/>
      <c r="J27320" s="33"/>
      <c r="AB27320" s="35"/>
    </row>
    <row r="27321" spans="1:28" s="6" customFormat="1" x14ac:dyDescent="0.15">
      <c r="A27321" s="6" t="s">
        <v>174</v>
      </c>
      <c r="E27321" s="31">
        <v>-65</v>
      </c>
      <c r="F27321" s="31"/>
      <c r="G27321" s="33"/>
      <c r="I27321" s="33"/>
      <c r="J27321" s="33"/>
      <c r="AB27321" s="35"/>
    </row>
    <row r="27322" spans="1:28" s="6" customFormat="1" x14ac:dyDescent="0.15">
      <c r="A27322" s="6" t="s">
        <v>174</v>
      </c>
      <c r="E27322" s="31">
        <v>-65</v>
      </c>
      <c r="F27322" s="31"/>
      <c r="G27322" s="33"/>
      <c r="I27322" s="33"/>
      <c r="J27322" s="33"/>
      <c r="AB27322" s="35"/>
    </row>
    <row r="27323" spans="1:28" s="6" customFormat="1" x14ac:dyDescent="0.15">
      <c r="A27323" s="6" t="s">
        <v>174</v>
      </c>
      <c r="E27323" s="31">
        <v>-65</v>
      </c>
      <c r="F27323" s="31"/>
      <c r="G27323" s="33"/>
      <c r="I27323" s="33"/>
      <c r="J27323" s="33"/>
      <c r="AB27323" s="35"/>
    </row>
    <row r="27324" spans="1:28" s="6" customFormat="1" x14ac:dyDescent="0.15">
      <c r="A27324" s="6" t="s">
        <v>174</v>
      </c>
      <c r="E27324" s="31">
        <v>-65</v>
      </c>
      <c r="F27324" s="31"/>
      <c r="G27324" s="33"/>
      <c r="I27324" s="33"/>
      <c r="J27324" s="33"/>
      <c r="AB27324" s="35"/>
    </row>
    <row r="27325" spans="1:28" s="6" customFormat="1" x14ac:dyDescent="0.15">
      <c r="A27325" s="6" t="s">
        <v>174</v>
      </c>
      <c r="E27325" s="31">
        <v>-65</v>
      </c>
      <c r="F27325" s="31"/>
      <c r="G27325" s="33"/>
      <c r="I27325" s="33"/>
      <c r="J27325" s="33"/>
      <c r="AB27325" s="35"/>
    </row>
    <row r="27326" spans="1:28" s="6" customFormat="1" x14ac:dyDescent="0.15">
      <c r="A27326" s="6" t="s">
        <v>174</v>
      </c>
      <c r="E27326" s="31">
        <v>-62</v>
      </c>
      <c r="F27326" s="31"/>
      <c r="G27326" s="33"/>
      <c r="I27326" s="33"/>
      <c r="J27326" s="33"/>
      <c r="AB27326" s="35"/>
    </row>
    <row r="27327" spans="1:28" s="6" customFormat="1" x14ac:dyDescent="0.15">
      <c r="A27327" s="6" t="s">
        <v>174</v>
      </c>
      <c r="E27327" s="31">
        <v>-65</v>
      </c>
      <c r="F27327" s="31"/>
      <c r="G27327" s="33"/>
      <c r="I27327" s="33"/>
      <c r="J27327" s="33"/>
      <c r="AB27327" s="35"/>
    </row>
    <row r="27328" spans="1:28" s="6" customFormat="1" x14ac:dyDescent="0.15">
      <c r="A27328" s="6" t="s">
        <v>174</v>
      </c>
      <c r="E27328" s="31">
        <v>-65</v>
      </c>
      <c r="F27328" s="31"/>
      <c r="G27328" s="33"/>
      <c r="I27328" s="33"/>
      <c r="J27328" s="33"/>
      <c r="AB27328" s="35"/>
    </row>
    <row r="27329" spans="1:28" s="6" customFormat="1" x14ac:dyDescent="0.15">
      <c r="A27329" s="6" t="s">
        <v>174</v>
      </c>
      <c r="E27329" s="31">
        <v>-65</v>
      </c>
      <c r="F27329" s="31"/>
      <c r="G27329" s="33"/>
      <c r="I27329" s="33"/>
      <c r="J27329" s="33"/>
      <c r="AB27329" s="35"/>
    </row>
    <row r="27330" spans="1:28" s="6" customFormat="1" x14ac:dyDescent="0.15">
      <c r="A27330" s="6" t="s">
        <v>174</v>
      </c>
      <c r="E27330" s="31">
        <v>-65</v>
      </c>
      <c r="F27330" s="31"/>
      <c r="G27330" s="33"/>
      <c r="I27330" s="33"/>
      <c r="J27330" s="33"/>
      <c r="AB27330" s="35"/>
    </row>
    <row r="27331" spans="1:28" s="6" customFormat="1" x14ac:dyDescent="0.15">
      <c r="A27331" s="6" t="s">
        <v>174</v>
      </c>
      <c r="E27331" s="31">
        <v>-65</v>
      </c>
      <c r="F27331" s="31"/>
      <c r="G27331" s="33"/>
      <c r="I27331" s="33"/>
      <c r="J27331" s="33"/>
      <c r="AB27331" s="35"/>
    </row>
    <row r="27332" spans="1:28" s="6" customFormat="1" x14ac:dyDescent="0.15">
      <c r="A27332" s="6" t="s">
        <v>174</v>
      </c>
      <c r="E27332" s="31">
        <v>-64</v>
      </c>
      <c r="F27332" s="31"/>
      <c r="G27332" s="33"/>
      <c r="I27332" s="33"/>
      <c r="J27332" s="33"/>
      <c r="AB27332" s="35"/>
    </row>
    <row r="27333" spans="1:28" s="6" customFormat="1" x14ac:dyDescent="0.15">
      <c r="A27333" s="6" t="s">
        <v>174</v>
      </c>
      <c r="E27333" s="31">
        <v>-64</v>
      </c>
      <c r="F27333" s="31"/>
      <c r="G27333" s="33"/>
      <c r="I27333" s="33"/>
      <c r="J27333" s="33"/>
      <c r="AB27333" s="35"/>
    </row>
    <row r="27334" spans="1:28" s="6" customFormat="1" x14ac:dyDescent="0.15">
      <c r="A27334" s="6" t="s">
        <v>174</v>
      </c>
      <c r="E27334" s="31">
        <v>-65</v>
      </c>
      <c r="F27334" s="31"/>
      <c r="G27334" s="33"/>
      <c r="I27334" s="33"/>
      <c r="J27334" s="33"/>
      <c r="AB27334" s="35"/>
    </row>
    <row r="27335" spans="1:28" s="6" customFormat="1" x14ac:dyDescent="0.15">
      <c r="A27335" s="6" t="s">
        <v>174</v>
      </c>
      <c r="E27335" s="31">
        <v>-64</v>
      </c>
      <c r="F27335" s="31"/>
      <c r="G27335" s="33"/>
      <c r="I27335" s="33"/>
      <c r="J27335" s="33"/>
      <c r="AB27335" s="35"/>
    </row>
    <row r="27336" spans="1:28" s="6" customFormat="1" x14ac:dyDescent="0.15">
      <c r="A27336" s="6" t="s">
        <v>174</v>
      </c>
      <c r="E27336" s="31">
        <v>-64</v>
      </c>
      <c r="F27336" s="31"/>
      <c r="G27336" s="33"/>
      <c r="I27336" s="33"/>
      <c r="J27336" s="33"/>
      <c r="AB27336" s="35"/>
    </row>
    <row r="27337" spans="1:28" s="6" customFormat="1" x14ac:dyDescent="0.15">
      <c r="A27337" s="6" t="s">
        <v>174</v>
      </c>
      <c r="E27337" s="31">
        <v>-64</v>
      </c>
      <c r="F27337" s="31"/>
      <c r="G27337" s="33"/>
      <c r="I27337" s="33"/>
      <c r="J27337" s="33"/>
      <c r="AB27337" s="35"/>
    </row>
    <row r="27338" spans="1:28" s="6" customFormat="1" x14ac:dyDescent="0.15">
      <c r="A27338" s="6" t="s">
        <v>174</v>
      </c>
      <c r="E27338" s="31">
        <v>-65</v>
      </c>
      <c r="F27338" s="31"/>
      <c r="G27338" s="33"/>
      <c r="I27338" s="33"/>
      <c r="J27338" s="33"/>
      <c r="AB27338" s="35"/>
    </row>
    <row r="27339" spans="1:28" s="6" customFormat="1" x14ac:dyDescent="0.15">
      <c r="A27339" s="6" t="s">
        <v>174</v>
      </c>
      <c r="E27339" s="31">
        <v>-65</v>
      </c>
      <c r="F27339" s="31"/>
      <c r="G27339" s="33"/>
      <c r="I27339" s="33"/>
      <c r="J27339" s="33"/>
      <c r="AB27339" s="35"/>
    </row>
    <row r="27340" spans="1:28" s="6" customFormat="1" x14ac:dyDescent="0.15">
      <c r="A27340" s="6" t="s">
        <v>174</v>
      </c>
      <c r="E27340" s="31">
        <v>-64</v>
      </c>
      <c r="F27340" s="31"/>
      <c r="G27340" s="33"/>
      <c r="I27340" s="33"/>
      <c r="J27340" s="33"/>
      <c r="AB27340" s="35"/>
    </row>
    <row r="27341" spans="1:28" s="6" customFormat="1" x14ac:dyDescent="0.15">
      <c r="A27341" s="6" t="s">
        <v>174</v>
      </c>
      <c r="E27341" s="31">
        <v>-64</v>
      </c>
      <c r="F27341" s="31"/>
      <c r="G27341" s="33"/>
      <c r="I27341" s="33"/>
      <c r="J27341" s="33"/>
      <c r="AB27341" s="35"/>
    </row>
    <row r="27342" spans="1:28" s="6" customFormat="1" x14ac:dyDescent="0.15">
      <c r="A27342" s="6" t="s">
        <v>174</v>
      </c>
      <c r="E27342" s="31">
        <v>-64</v>
      </c>
      <c r="F27342" s="31"/>
      <c r="G27342" s="33"/>
      <c r="I27342" s="33"/>
      <c r="J27342" s="33"/>
      <c r="AB27342" s="35"/>
    </row>
    <row r="27343" spans="1:28" s="6" customFormat="1" x14ac:dyDescent="0.15">
      <c r="A27343" s="6" t="s">
        <v>174</v>
      </c>
      <c r="E27343" s="31">
        <v>-62</v>
      </c>
      <c r="F27343" s="31"/>
      <c r="G27343" s="33"/>
      <c r="I27343" s="33"/>
      <c r="J27343" s="33"/>
      <c r="AB27343" s="35"/>
    </row>
    <row r="27344" spans="1:28" s="6" customFormat="1" x14ac:dyDescent="0.15">
      <c r="A27344" s="6" t="s">
        <v>174</v>
      </c>
      <c r="E27344" s="31">
        <v>-65</v>
      </c>
      <c r="F27344" s="31"/>
      <c r="G27344" s="33"/>
      <c r="I27344" s="33"/>
      <c r="J27344" s="33"/>
      <c r="AB27344" s="35"/>
    </row>
    <row r="27345" spans="1:28" s="6" customFormat="1" x14ac:dyDescent="0.15">
      <c r="A27345" s="6" t="s">
        <v>174</v>
      </c>
      <c r="E27345" s="31">
        <v>-65</v>
      </c>
      <c r="F27345" s="31"/>
      <c r="G27345" s="33"/>
      <c r="I27345" s="33"/>
      <c r="J27345" s="33"/>
      <c r="AB27345" s="35"/>
    </row>
    <row r="27346" spans="1:28" s="6" customFormat="1" x14ac:dyDescent="0.15">
      <c r="A27346" s="6" t="s">
        <v>174</v>
      </c>
      <c r="E27346" s="31">
        <v>-62</v>
      </c>
      <c r="F27346" s="31"/>
      <c r="G27346" s="33"/>
      <c r="I27346" s="33"/>
      <c r="J27346" s="33"/>
      <c r="AB27346" s="35"/>
    </row>
    <row r="27347" spans="1:28" s="6" customFormat="1" x14ac:dyDescent="0.15">
      <c r="A27347" s="6" t="s">
        <v>174</v>
      </c>
      <c r="E27347" s="31">
        <v>-63</v>
      </c>
      <c r="F27347" s="31"/>
      <c r="G27347" s="33"/>
      <c r="I27347" s="33"/>
      <c r="J27347" s="33"/>
      <c r="AB27347" s="35"/>
    </row>
    <row r="27348" spans="1:28" s="6" customFormat="1" x14ac:dyDescent="0.15">
      <c r="A27348" s="6" t="s">
        <v>174</v>
      </c>
      <c r="E27348" s="31">
        <v>-63</v>
      </c>
      <c r="F27348" s="31"/>
      <c r="G27348" s="33"/>
      <c r="I27348" s="33"/>
      <c r="J27348" s="33"/>
      <c r="AB27348" s="35"/>
    </row>
    <row r="27349" spans="1:28" s="6" customFormat="1" x14ac:dyDescent="0.15">
      <c r="A27349" s="6" t="s">
        <v>174</v>
      </c>
      <c r="E27349" s="31">
        <v>-63</v>
      </c>
      <c r="F27349" s="31"/>
      <c r="G27349" s="33"/>
      <c r="I27349" s="33"/>
      <c r="J27349" s="33"/>
      <c r="AB27349" s="35"/>
    </row>
    <row r="27350" spans="1:28" s="6" customFormat="1" x14ac:dyDescent="0.15">
      <c r="A27350" s="6" t="s">
        <v>174</v>
      </c>
      <c r="E27350" s="31">
        <v>-63</v>
      </c>
      <c r="F27350" s="31"/>
      <c r="G27350" s="33"/>
      <c r="I27350" s="33"/>
      <c r="J27350" s="33"/>
      <c r="AB27350" s="35"/>
    </row>
    <row r="27351" spans="1:28" s="6" customFormat="1" x14ac:dyDescent="0.15">
      <c r="A27351" s="6" t="s">
        <v>174</v>
      </c>
      <c r="E27351" s="31">
        <v>-63</v>
      </c>
      <c r="F27351" s="31"/>
      <c r="G27351" s="33"/>
      <c r="I27351" s="33"/>
      <c r="J27351" s="33"/>
      <c r="AB27351" s="35"/>
    </row>
    <row r="27352" spans="1:28" s="6" customFormat="1" x14ac:dyDescent="0.15">
      <c r="A27352" s="6" t="s">
        <v>174</v>
      </c>
      <c r="E27352" s="31">
        <v>-63</v>
      </c>
      <c r="F27352" s="31"/>
      <c r="G27352" s="33"/>
      <c r="I27352" s="33"/>
      <c r="J27352" s="33"/>
      <c r="AB27352" s="35"/>
    </row>
    <row r="27353" spans="1:28" s="6" customFormat="1" x14ac:dyDescent="0.15">
      <c r="A27353" s="6" t="s">
        <v>174</v>
      </c>
      <c r="E27353" s="31">
        <v>-65</v>
      </c>
      <c r="F27353" s="31"/>
      <c r="G27353" s="33"/>
      <c r="I27353" s="33"/>
      <c r="J27353" s="33"/>
      <c r="AB27353" s="35"/>
    </row>
    <row r="27354" spans="1:28" s="6" customFormat="1" x14ac:dyDescent="0.15">
      <c r="A27354" s="6" t="s">
        <v>174</v>
      </c>
      <c r="E27354" s="31">
        <v>-65</v>
      </c>
      <c r="F27354" s="31"/>
      <c r="G27354" s="33"/>
      <c r="I27354" s="33"/>
      <c r="J27354" s="33"/>
      <c r="AB27354" s="35"/>
    </row>
    <row r="27355" spans="1:28" s="6" customFormat="1" x14ac:dyDescent="0.15">
      <c r="A27355" s="6" t="s">
        <v>174</v>
      </c>
      <c r="E27355" s="31">
        <v>-65</v>
      </c>
      <c r="F27355" s="31"/>
      <c r="G27355" s="33"/>
      <c r="I27355" s="33"/>
      <c r="J27355" s="33"/>
      <c r="AB27355" s="35"/>
    </row>
    <row r="27356" spans="1:28" s="6" customFormat="1" x14ac:dyDescent="0.15">
      <c r="A27356" s="6" t="s">
        <v>174</v>
      </c>
      <c r="E27356" s="31">
        <v>-62</v>
      </c>
      <c r="F27356" s="31"/>
      <c r="G27356" s="33"/>
      <c r="I27356" s="33"/>
      <c r="J27356" s="33"/>
      <c r="AB27356" s="35"/>
    </row>
    <row r="27357" spans="1:28" s="6" customFormat="1" x14ac:dyDescent="0.15">
      <c r="A27357" s="6" t="s">
        <v>174</v>
      </c>
      <c r="E27357" s="31">
        <v>-62</v>
      </c>
      <c r="F27357" s="31"/>
      <c r="G27357" s="33"/>
      <c r="I27357" s="33"/>
      <c r="J27357" s="33"/>
      <c r="AB27357" s="35"/>
    </row>
    <row r="27358" spans="1:28" s="6" customFormat="1" x14ac:dyDescent="0.15">
      <c r="A27358" s="6" t="s">
        <v>174</v>
      </c>
      <c r="E27358" s="31">
        <v>-62</v>
      </c>
      <c r="F27358" s="31"/>
      <c r="G27358" s="33"/>
      <c r="I27358" s="33"/>
      <c r="J27358" s="33"/>
      <c r="AB27358" s="35"/>
    </row>
    <row r="27359" spans="1:28" s="6" customFormat="1" x14ac:dyDescent="0.15">
      <c r="A27359" s="6" t="s">
        <v>174</v>
      </c>
      <c r="E27359" s="31">
        <v>-62</v>
      </c>
      <c r="F27359" s="31"/>
      <c r="G27359" s="33"/>
      <c r="I27359" s="33"/>
      <c r="J27359" s="33"/>
      <c r="AB27359" s="35"/>
    </row>
    <row r="27360" spans="1:28" s="6" customFormat="1" x14ac:dyDescent="0.15">
      <c r="A27360" s="6" t="s">
        <v>174</v>
      </c>
      <c r="E27360" s="31">
        <v>-65</v>
      </c>
      <c r="F27360" s="31"/>
      <c r="G27360" s="33"/>
      <c r="I27360" s="33"/>
      <c r="J27360" s="33"/>
      <c r="AB27360" s="35"/>
    </row>
    <row r="27361" spans="1:28" s="6" customFormat="1" x14ac:dyDescent="0.15">
      <c r="A27361" s="6" t="s">
        <v>174</v>
      </c>
      <c r="E27361" s="31">
        <v>-67</v>
      </c>
      <c r="F27361" s="31"/>
      <c r="G27361" s="33"/>
      <c r="I27361" s="33"/>
      <c r="J27361" s="33"/>
      <c r="AB27361" s="35"/>
    </row>
    <row r="27362" spans="1:28" s="6" customFormat="1" x14ac:dyDescent="0.15">
      <c r="A27362" s="6" t="s">
        <v>174</v>
      </c>
      <c r="E27362" s="31">
        <v>-67</v>
      </c>
      <c r="F27362" s="31"/>
      <c r="G27362" s="33"/>
      <c r="I27362" s="33"/>
      <c r="J27362" s="33"/>
      <c r="AB27362" s="35"/>
    </row>
    <row r="27363" spans="1:28" s="6" customFormat="1" x14ac:dyDescent="0.15">
      <c r="A27363" s="6" t="s">
        <v>174</v>
      </c>
      <c r="E27363" s="31">
        <v>-69</v>
      </c>
      <c r="F27363" s="31"/>
      <c r="G27363" s="33"/>
      <c r="I27363" s="33"/>
      <c r="J27363" s="33"/>
      <c r="AB27363" s="35"/>
    </row>
    <row r="27364" spans="1:28" s="6" customFormat="1" x14ac:dyDescent="0.15">
      <c r="A27364" s="6" t="s">
        <v>174</v>
      </c>
      <c r="E27364" s="31">
        <v>-69</v>
      </c>
      <c r="F27364" s="31"/>
      <c r="G27364" s="33"/>
      <c r="I27364" s="33"/>
      <c r="J27364" s="33"/>
      <c r="AB27364" s="35"/>
    </row>
    <row r="27365" spans="1:28" s="6" customFormat="1" x14ac:dyDescent="0.15">
      <c r="A27365" s="6" t="s">
        <v>174</v>
      </c>
      <c r="E27365" s="31">
        <v>-69</v>
      </c>
      <c r="F27365" s="31"/>
      <c r="G27365" s="33"/>
      <c r="I27365" s="33"/>
      <c r="J27365" s="33"/>
      <c r="AB27365" s="35"/>
    </row>
    <row r="27366" spans="1:28" s="6" customFormat="1" x14ac:dyDescent="0.15">
      <c r="A27366" s="6" t="s">
        <v>174</v>
      </c>
      <c r="E27366" s="31">
        <v>-69</v>
      </c>
      <c r="F27366" s="31"/>
      <c r="G27366" s="33"/>
      <c r="I27366" s="33"/>
      <c r="J27366" s="33"/>
      <c r="AB27366" s="35"/>
    </row>
    <row r="27367" spans="1:28" s="6" customFormat="1" x14ac:dyDescent="0.15">
      <c r="A27367" s="6" t="s">
        <v>174</v>
      </c>
      <c r="E27367" s="31">
        <v>-66</v>
      </c>
      <c r="F27367" s="31"/>
      <c r="G27367" s="33"/>
      <c r="I27367" s="33"/>
      <c r="J27367" s="33"/>
      <c r="AB27367" s="35"/>
    </row>
    <row r="27368" spans="1:28" s="6" customFormat="1" x14ac:dyDescent="0.15">
      <c r="A27368" s="6" t="s">
        <v>174</v>
      </c>
      <c r="E27368" s="31">
        <v>-66</v>
      </c>
      <c r="F27368" s="31"/>
      <c r="G27368" s="33"/>
      <c r="I27368" s="33"/>
      <c r="J27368" s="33"/>
      <c r="AB27368" s="35"/>
    </row>
    <row r="27369" spans="1:28" s="6" customFormat="1" x14ac:dyDescent="0.15">
      <c r="A27369" s="6" t="s">
        <v>174</v>
      </c>
      <c r="E27369" s="31">
        <v>-66</v>
      </c>
      <c r="F27369" s="31"/>
      <c r="G27369" s="33"/>
      <c r="I27369" s="33"/>
      <c r="J27369" s="33"/>
      <c r="AB27369" s="35"/>
    </row>
    <row r="27370" spans="1:28" s="6" customFormat="1" x14ac:dyDescent="0.15">
      <c r="A27370" s="6" t="s">
        <v>174</v>
      </c>
      <c r="E27370" s="31">
        <v>-66</v>
      </c>
      <c r="F27370" s="31"/>
      <c r="G27370" s="33"/>
      <c r="I27370" s="33"/>
      <c r="J27370" s="33"/>
      <c r="AB27370" s="35"/>
    </row>
    <row r="27371" spans="1:28" s="6" customFormat="1" x14ac:dyDescent="0.15">
      <c r="A27371" s="6" t="s">
        <v>174</v>
      </c>
      <c r="E27371" s="31">
        <v>-66</v>
      </c>
      <c r="F27371" s="31"/>
      <c r="G27371" s="33"/>
      <c r="I27371" s="33"/>
      <c r="J27371" s="33"/>
      <c r="AB27371" s="35"/>
    </row>
    <row r="27372" spans="1:28" s="6" customFormat="1" x14ac:dyDescent="0.15">
      <c r="A27372" s="6" t="s">
        <v>174</v>
      </c>
      <c r="E27372" s="31">
        <v>-66</v>
      </c>
      <c r="F27372" s="31"/>
      <c r="G27372" s="33"/>
      <c r="I27372" s="33"/>
      <c r="J27372" s="33"/>
      <c r="AB27372" s="35"/>
    </row>
    <row r="27373" spans="1:28" s="6" customFormat="1" x14ac:dyDescent="0.15">
      <c r="A27373" s="6" t="s">
        <v>174</v>
      </c>
      <c r="E27373" s="31">
        <v>-66</v>
      </c>
      <c r="F27373" s="31"/>
      <c r="G27373" s="33"/>
      <c r="I27373" s="33"/>
      <c r="J27373" s="33"/>
      <c r="AB27373" s="35"/>
    </row>
    <row r="27374" spans="1:28" s="6" customFormat="1" x14ac:dyDescent="0.15">
      <c r="A27374" s="6" t="s">
        <v>174</v>
      </c>
      <c r="E27374" s="31">
        <v>-66</v>
      </c>
      <c r="F27374" s="31"/>
      <c r="G27374" s="33"/>
      <c r="I27374" s="33"/>
      <c r="J27374" s="33"/>
      <c r="AB27374" s="35"/>
    </row>
    <row r="27375" spans="1:28" s="6" customFormat="1" x14ac:dyDescent="0.15">
      <c r="A27375" s="6" t="s">
        <v>174</v>
      </c>
      <c r="E27375" s="31">
        <v>-66</v>
      </c>
      <c r="F27375" s="31"/>
      <c r="G27375" s="33"/>
      <c r="I27375" s="33"/>
      <c r="J27375" s="33"/>
      <c r="AB27375" s="35"/>
    </row>
    <row r="27376" spans="1:28" s="6" customFormat="1" x14ac:dyDescent="0.15">
      <c r="A27376" s="6" t="s">
        <v>174</v>
      </c>
      <c r="E27376" s="31">
        <v>-67</v>
      </c>
      <c r="F27376" s="31"/>
      <c r="G27376" s="33"/>
      <c r="I27376" s="33"/>
      <c r="J27376" s="33"/>
      <c r="AB27376" s="35"/>
    </row>
    <row r="27377" spans="1:28" s="6" customFormat="1" x14ac:dyDescent="0.15">
      <c r="A27377" s="6" t="s">
        <v>174</v>
      </c>
      <c r="E27377" s="31">
        <v>-67</v>
      </c>
      <c r="F27377" s="31"/>
      <c r="G27377" s="33"/>
      <c r="I27377" s="33"/>
      <c r="J27377" s="33"/>
      <c r="AB27377" s="35"/>
    </row>
    <row r="27378" spans="1:28" s="6" customFormat="1" x14ac:dyDescent="0.15">
      <c r="A27378" s="6" t="s">
        <v>174</v>
      </c>
      <c r="E27378" s="31">
        <v>-66</v>
      </c>
      <c r="F27378" s="31"/>
      <c r="G27378" s="33"/>
      <c r="I27378" s="33"/>
      <c r="J27378" s="33"/>
      <c r="AB27378" s="35"/>
    </row>
    <row r="27379" spans="1:28" s="6" customFormat="1" x14ac:dyDescent="0.15">
      <c r="A27379" s="6" t="s">
        <v>174</v>
      </c>
      <c r="E27379" s="31">
        <v>-66</v>
      </c>
      <c r="F27379" s="31"/>
      <c r="G27379" s="33"/>
      <c r="I27379" s="33"/>
      <c r="J27379" s="33"/>
      <c r="AB27379" s="35"/>
    </row>
    <row r="27380" spans="1:28" s="6" customFormat="1" x14ac:dyDescent="0.15">
      <c r="A27380" s="6" t="s">
        <v>174</v>
      </c>
      <c r="E27380" s="31">
        <v>-66</v>
      </c>
      <c r="F27380" s="31"/>
      <c r="G27380" s="33"/>
      <c r="I27380" s="33"/>
      <c r="J27380" s="33"/>
      <c r="AB27380" s="35"/>
    </row>
    <row r="27381" spans="1:28" s="6" customFormat="1" x14ac:dyDescent="0.15">
      <c r="A27381" s="6" t="s">
        <v>174</v>
      </c>
      <c r="E27381" s="31">
        <v>-63</v>
      </c>
      <c r="F27381" s="31"/>
      <c r="G27381" s="33"/>
      <c r="I27381" s="33"/>
      <c r="J27381" s="33"/>
      <c r="AB27381" s="35"/>
    </row>
    <row r="27382" spans="1:28" s="6" customFormat="1" x14ac:dyDescent="0.15">
      <c r="A27382" s="6" t="s">
        <v>174</v>
      </c>
      <c r="E27382" s="31">
        <v>-63</v>
      </c>
      <c r="F27382" s="31"/>
      <c r="G27382" s="33"/>
      <c r="I27382" s="33"/>
      <c r="J27382" s="33"/>
      <c r="AB27382" s="35"/>
    </row>
    <row r="27383" spans="1:28" s="6" customFormat="1" x14ac:dyDescent="0.15">
      <c r="A27383" s="6" t="s">
        <v>174</v>
      </c>
      <c r="E27383" s="31">
        <v>-65</v>
      </c>
      <c r="F27383" s="31"/>
      <c r="G27383" s="33"/>
      <c r="I27383" s="33"/>
      <c r="J27383" s="33"/>
      <c r="AB27383" s="35"/>
    </row>
    <row r="27384" spans="1:28" s="6" customFormat="1" x14ac:dyDescent="0.15">
      <c r="A27384" s="6" t="s">
        <v>174</v>
      </c>
      <c r="E27384" s="31">
        <v>-65</v>
      </c>
      <c r="F27384" s="31"/>
      <c r="G27384" s="33"/>
      <c r="I27384" s="33"/>
      <c r="J27384" s="33"/>
      <c r="AB27384" s="35"/>
    </row>
    <row r="27385" spans="1:28" s="6" customFormat="1" x14ac:dyDescent="0.15">
      <c r="A27385" s="6" t="s">
        <v>174</v>
      </c>
      <c r="E27385" s="31">
        <v>-65</v>
      </c>
      <c r="F27385" s="31"/>
      <c r="G27385" s="33"/>
      <c r="I27385" s="33"/>
      <c r="J27385" s="33"/>
      <c r="AB27385" s="35"/>
    </row>
    <row r="27386" spans="1:28" s="6" customFormat="1" x14ac:dyDescent="0.15">
      <c r="A27386" s="6" t="s">
        <v>174</v>
      </c>
      <c r="E27386" s="31">
        <v>-65</v>
      </c>
      <c r="F27386" s="31"/>
      <c r="G27386" s="33"/>
      <c r="I27386" s="33"/>
      <c r="J27386" s="33"/>
      <c r="AB27386" s="35"/>
    </row>
    <row r="27387" spans="1:28" s="6" customFormat="1" x14ac:dyDescent="0.15">
      <c r="A27387" s="6" t="s">
        <v>174</v>
      </c>
      <c r="E27387" s="31">
        <v>-65</v>
      </c>
      <c r="F27387" s="31"/>
      <c r="G27387" s="33"/>
      <c r="I27387" s="33"/>
      <c r="J27387" s="33"/>
      <c r="AB27387" s="35"/>
    </row>
    <row r="27388" spans="1:28" s="6" customFormat="1" x14ac:dyDescent="0.15">
      <c r="A27388" s="6" t="s">
        <v>174</v>
      </c>
      <c r="E27388" s="31">
        <v>-65</v>
      </c>
      <c r="F27388" s="31"/>
      <c r="G27388" s="33"/>
      <c r="I27388" s="33"/>
      <c r="J27388" s="33"/>
      <c r="AB27388" s="35"/>
    </row>
    <row r="27389" spans="1:28" s="6" customFormat="1" x14ac:dyDescent="0.15">
      <c r="A27389" s="6" t="s">
        <v>174</v>
      </c>
      <c r="E27389" s="31">
        <v>-65</v>
      </c>
      <c r="F27389" s="31"/>
      <c r="G27389" s="33"/>
      <c r="I27389" s="33"/>
      <c r="J27389" s="33"/>
      <c r="AB27389" s="35"/>
    </row>
    <row r="27390" spans="1:28" s="6" customFormat="1" x14ac:dyDescent="0.15">
      <c r="A27390" s="6" t="s">
        <v>174</v>
      </c>
      <c r="E27390" s="31">
        <v>-67</v>
      </c>
      <c r="F27390" s="31"/>
      <c r="G27390" s="33"/>
      <c r="I27390" s="33"/>
      <c r="J27390" s="33"/>
      <c r="AB27390" s="35"/>
    </row>
    <row r="27391" spans="1:28" s="6" customFormat="1" x14ac:dyDescent="0.15">
      <c r="A27391" s="6" t="s">
        <v>174</v>
      </c>
      <c r="E27391" s="31">
        <v>-67</v>
      </c>
      <c r="F27391" s="31"/>
      <c r="G27391" s="33"/>
      <c r="I27391" s="33"/>
      <c r="J27391" s="33"/>
      <c r="AB27391" s="35"/>
    </row>
    <row r="27392" spans="1:28" s="6" customFormat="1" x14ac:dyDescent="0.15">
      <c r="A27392" s="6" t="s">
        <v>174</v>
      </c>
      <c r="E27392" s="31">
        <v>-67</v>
      </c>
      <c r="F27392" s="31"/>
      <c r="G27392" s="33"/>
      <c r="I27392" s="33"/>
      <c r="J27392" s="33"/>
      <c r="AB27392" s="35"/>
    </row>
    <row r="27393" spans="1:28" s="6" customFormat="1" x14ac:dyDescent="0.15">
      <c r="A27393" s="6" t="s">
        <v>174</v>
      </c>
      <c r="E27393" s="31">
        <v>-67</v>
      </c>
      <c r="F27393" s="31"/>
      <c r="G27393" s="33"/>
      <c r="I27393" s="33"/>
      <c r="J27393" s="33"/>
      <c r="AB27393" s="35"/>
    </row>
    <row r="27394" spans="1:28" s="6" customFormat="1" x14ac:dyDescent="0.15">
      <c r="A27394" s="6" t="s">
        <v>174</v>
      </c>
      <c r="E27394" s="31">
        <v>-67</v>
      </c>
      <c r="F27394" s="31"/>
      <c r="G27394" s="33"/>
      <c r="I27394" s="33"/>
      <c r="J27394" s="33"/>
      <c r="AB27394" s="35"/>
    </row>
    <row r="27395" spans="1:28" s="6" customFormat="1" x14ac:dyDescent="0.15">
      <c r="A27395" s="6" t="s">
        <v>174</v>
      </c>
      <c r="E27395" s="31">
        <v>-67</v>
      </c>
      <c r="F27395" s="31"/>
      <c r="G27395" s="33"/>
      <c r="I27395" s="33"/>
      <c r="J27395" s="33"/>
      <c r="AB27395" s="35"/>
    </row>
    <row r="27396" spans="1:28" s="6" customFormat="1" x14ac:dyDescent="0.15">
      <c r="A27396" s="6" t="s">
        <v>174</v>
      </c>
      <c r="E27396" s="31">
        <v>-69</v>
      </c>
      <c r="F27396" s="31"/>
      <c r="G27396" s="33"/>
      <c r="I27396" s="33"/>
      <c r="J27396" s="33"/>
      <c r="AB27396" s="35"/>
    </row>
    <row r="27397" spans="1:28" s="6" customFormat="1" x14ac:dyDescent="0.15">
      <c r="A27397" s="6" t="s">
        <v>174</v>
      </c>
      <c r="E27397" s="31">
        <v>-69</v>
      </c>
      <c r="F27397" s="31"/>
      <c r="G27397" s="33"/>
      <c r="I27397" s="33"/>
      <c r="J27397" s="33"/>
      <c r="AB27397" s="35"/>
    </row>
    <row r="27398" spans="1:28" s="6" customFormat="1" x14ac:dyDescent="0.15">
      <c r="A27398" s="6" t="s">
        <v>174</v>
      </c>
      <c r="E27398" s="31">
        <v>-73</v>
      </c>
      <c r="F27398" s="31"/>
      <c r="G27398" s="33"/>
      <c r="I27398" s="33"/>
      <c r="J27398" s="33"/>
      <c r="AB27398" s="35"/>
    </row>
    <row r="27399" spans="1:28" s="6" customFormat="1" x14ac:dyDescent="0.15">
      <c r="A27399" s="6" t="s">
        <v>174</v>
      </c>
      <c r="E27399" s="31">
        <v>-73</v>
      </c>
      <c r="F27399" s="31"/>
      <c r="G27399" s="33"/>
      <c r="I27399" s="33"/>
      <c r="J27399" s="33"/>
      <c r="AB27399" s="35"/>
    </row>
    <row r="27400" spans="1:28" s="6" customFormat="1" x14ac:dyDescent="0.15">
      <c r="A27400" s="6" t="s">
        <v>174</v>
      </c>
      <c r="E27400" s="31">
        <v>-73</v>
      </c>
      <c r="F27400" s="31"/>
      <c r="G27400" s="33"/>
      <c r="I27400" s="33"/>
      <c r="J27400" s="33"/>
      <c r="AB27400" s="35"/>
    </row>
    <row r="27401" spans="1:28" s="6" customFormat="1" x14ac:dyDescent="0.15">
      <c r="A27401" s="6" t="s">
        <v>174</v>
      </c>
      <c r="E27401" s="31">
        <v>-73</v>
      </c>
      <c r="F27401" s="31"/>
      <c r="G27401" s="33"/>
      <c r="I27401" s="33"/>
      <c r="J27401" s="33"/>
      <c r="AB27401" s="35"/>
    </row>
    <row r="27402" spans="1:28" s="6" customFormat="1" x14ac:dyDescent="0.15">
      <c r="A27402" s="6" t="s">
        <v>174</v>
      </c>
      <c r="E27402" s="31">
        <v>-73</v>
      </c>
      <c r="F27402" s="31"/>
      <c r="G27402" s="33"/>
      <c r="I27402" s="33"/>
      <c r="J27402" s="33"/>
      <c r="AB27402" s="35"/>
    </row>
    <row r="27403" spans="1:28" s="6" customFormat="1" x14ac:dyDescent="0.15">
      <c r="A27403" s="6" t="s">
        <v>174</v>
      </c>
      <c r="E27403" s="31">
        <v>-68</v>
      </c>
      <c r="F27403" s="31"/>
      <c r="G27403" s="33"/>
      <c r="I27403" s="33"/>
      <c r="J27403" s="33"/>
      <c r="AB27403" s="35"/>
    </row>
    <row r="27404" spans="1:28" s="6" customFormat="1" x14ac:dyDescent="0.15">
      <c r="A27404" s="6" t="s">
        <v>174</v>
      </c>
      <c r="E27404" s="31">
        <v>-66</v>
      </c>
      <c r="F27404" s="31"/>
      <c r="G27404" s="33"/>
      <c r="I27404" s="33"/>
      <c r="J27404" s="33"/>
      <c r="AB27404" s="35"/>
    </row>
    <row r="27405" spans="1:28" s="6" customFormat="1" x14ac:dyDescent="0.15">
      <c r="A27405" s="6" t="s">
        <v>174</v>
      </c>
      <c r="E27405" s="31">
        <v>-66</v>
      </c>
      <c r="F27405" s="31"/>
      <c r="G27405" s="33"/>
      <c r="I27405" s="33"/>
      <c r="J27405" s="33"/>
      <c r="AB27405" s="35"/>
    </row>
    <row r="27406" spans="1:28" s="6" customFormat="1" x14ac:dyDescent="0.15">
      <c r="A27406" s="6" t="s">
        <v>174</v>
      </c>
      <c r="E27406" s="31">
        <v>-66</v>
      </c>
      <c r="F27406" s="31"/>
      <c r="G27406" s="33"/>
      <c r="I27406" s="33"/>
      <c r="J27406" s="33"/>
      <c r="AB27406" s="35"/>
    </row>
    <row r="27407" spans="1:28" s="6" customFormat="1" x14ac:dyDescent="0.15">
      <c r="A27407" s="6" t="s">
        <v>174</v>
      </c>
      <c r="E27407" s="31">
        <v>-66</v>
      </c>
      <c r="F27407" s="31"/>
      <c r="G27407" s="33"/>
      <c r="I27407" s="33"/>
      <c r="J27407" s="33"/>
      <c r="AB27407" s="35"/>
    </row>
    <row r="27408" spans="1:28" s="6" customFormat="1" x14ac:dyDescent="0.15">
      <c r="A27408" s="6" t="s">
        <v>174</v>
      </c>
      <c r="E27408" s="31">
        <v>-66</v>
      </c>
      <c r="F27408" s="31"/>
      <c r="G27408" s="33"/>
      <c r="I27408" s="33"/>
      <c r="J27408" s="33"/>
      <c r="AB27408" s="35"/>
    </row>
    <row r="27409" spans="1:28" s="6" customFormat="1" x14ac:dyDescent="0.15">
      <c r="A27409" s="6" t="s">
        <v>174</v>
      </c>
      <c r="E27409" s="31">
        <v>-66</v>
      </c>
      <c r="F27409" s="31"/>
      <c r="G27409" s="33"/>
      <c r="I27409" s="33"/>
      <c r="J27409" s="33"/>
      <c r="AB27409" s="35"/>
    </row>
    <row r="27410" spans="1:28" s="6" customFormat="1" x14ac:dyDescent="0.15">
      <c r="A27410" s="6" t="s">
        <v>174</v>
      </c>
      <c r="E27410" s="31">
        <v>-69</v>
      </c>
      <c r="F27410" s="31"/>
      <c r="G27410" s="33"/>
      <c r="I27410" s="33"/>
      <c r="J27410" s="33"/>
      <c r="AB27410" s="35"/>
    </row>
    <row r="27411" spans="1:28" s="6" customFormat="1" x14ac:dyDescent="0.15">
      <c r="A27411" s="6" t="s">
        <v>174</v>
      </c>
      <c r="E27411" s="31">
        <v>-69</v>
      </c>
      <c r="F27411" s="31"/>
      <c r="G27411" s="33"/>
      <c r="I27411" s="33"/>
      <c r="J27411" s="33"/>
      <c r="AB27411" s="35"/>
    </row>
    <row r="27412" spans="1:28" s="6" customFormat="1" x14ac:dyDescent="0.15">
      <c r="A27412" s="6" t="s">
        <v>174</v>
      </c>
      <c r="E27412" s="31">
        <v>-69</v>
      </c>
      <c r="F27412" s="31"/>
      <c r="G27412" s="33"/>
      <c r="I27412" s="33"/>
      <c r="J27412" s="33"/>
      <c r="AB27412" s="35"/>
    </row>
    <row r="27413" spans="1:28" s="6" customFormat="1" x14ac:dyDescent="0.15">
      <c r="A27413" s="6" t="s">
        <v>174</v>
      </c>
      <c r="E27413" s="31">
        <v>-69</v>
      </c>
      <c r="F27413" s="31"/>
      <c r="G27413" s="33"/>
      <c r="I27413" s="33"/>
      <c r="J27413" s="33"/>
      <c r="AB27413" s="35"/>
    </row>
    <row r="27414" spans="1:28" s="6" customFormat="1" x14ac:dyDescent="0.15">
      <c r="A27414" s="6" t="s">
        <v>174</v>
      </c>
      <c r="E27414" s="31">
        <v>-69</v>
      </c>
      <c r="F27414" s="31"/>
      <c r="G27414" s="33"/>
      <c r="I27414" s="33"/>
      <c r="J27414" s="33"/>
      <c r="AB27414" s="35"/>
    </row>
    <row r="27415" spans="1:28" s="6" customFormat="1" x14ac:dyDescent="0.15">
      <c r="A27415" s="6" t="s">
        <v>174</v>
      </c>
      <c r="E27415" s="31">
        <v>-69</v>
      </c>
      <c r="F27415" s="31"/>
      <c r="G27415" s="33"/>
      <c r="I27415" s="33"/>
      <c r="J27415" s="33"/>
      <c r="AB27415" s="35"/>
    </row>
    <row r="27416" spans="1:28" s="6" customFormat="1" x14ac:dyDescent="0.15">
      <c r="A27416" s="6" t="s">
        <v>174</v>
      </c>
      <c r="E27416" s="31">
        <v>-69</v>
      </c>
      <c r="F27416" s="31"/>
      <c r="G27416" s="33"/>
      <c r="I27416" s="33"/>
      <c r="J27416" s="33"/>
      <c r="AB27416" s="35"/>
    </row>
    <row r="27417" spans="1:28" s="6" customFormat="1" x14ac:dyDescent="0.15">
      <c r="A27417" s="6" t="s">
        <v>174</v>
      </c>
      <c r="E27417" s="31">
        <v>-69</v>
      </c>
      <c r="F27417" s="31"/>
      <c r="G27417" s="33"/>
      <c r="I27417" s="33"/>
      <c r="J27417" s="33"/>
      <c r="AB27417" s="35"/>
    </row>
    <row r="27418" spans="1:28" s="6" customFormat="1" x14ac:dyDescent="0.15">
      <c r="A27418" s="6" t="s">
        <v>174</v>
      </c>
      <c r="E27418" s="31">
        <v>-75</v>
      </c>
      <c r="F27418" s="31"/>
      <c r="G27418" s="33"/>
      <c r="I27418" s="33"/>
      <c r="J27418" s="33"/>
      <c r="AB27418" s="35"/>
    </row>
    <row r="27419" spans="1:28" s="6" customFormat="1" x14ac:dyDescent="0.15">
      <c r="A27419" s="6" t="s">
        <v>174</v>
      </c>
      <c r="E27419" s="31">
        <v>-75</v>
      </c>
      <c r="F27419" s="31"/>
      <c r="G27419" s="33"/>
      <c r="I27419" s="33"/>
      <c r="J27419" s="33"/>
      <c r="AB27419" s="35"/>
    </row>
    <row r="27420" spans="1:28" s="6" customFormat="1" x14ac:dyDescent="0.15">
      <c r="A27420" s="6" t="s">
        <v>174</v>
      </c>
      <c r="E27420" s="31">
        <v>-75</v>
      </c>
      <c r="F27420" s="31"/>
      <c r="G27420" s="33"/>
      <c r="I27420" s="33"/>
      <c r="J27420" s="33"/>
      <c r="AB27420" s="35"/>
    </row>
    <row r="27421" spans="1:28" s="6" customFormat="1" x14ac:dyDescent="0.15">
      <c r="A27421" s="6" t="s">
        <v>174</v>
      </c>
      <c r="E27421" s="31">
        <v>-70</v>
      </c>
      <c r="F27421" s="31"/>
      <c r="G27421" s="33"/>
      <c r="I27421" s="33"/>
      <c r="J27421" s="33"/>
      <c r="AB27421" s="35"/>
    </row>
    <row r="27422" spans="1:28" s="6" customFormat="1" x14ac:dyDescent="0.15">
      <c r="A27422" s="6" t="s">
        <v>174</v>
      </c>
      <c r="E27422" s="31">
        <v>-70</v>
      </c>
      <c r="F27422" s="31"/>
      <c r="G27422" s="33"/>
      <c r="I27422" s="33"/>
      <c r="J27422" s="33"/>
      <c r="AB27422" s="35"/>
    </row>
    <row r="27423" spans="1:28" s="6" customFormat="1" x14ac:dyDescent="0.15">
      <c r="A27423" s="6" t="s">
        <v>174</v>
      </c>
      <c r="E27423" s="31">
        <v>-70</v>
      </c>
      <c r="F27423" s="31"/>
      <c r="G27423" s="33"/>
      <c r="I27423" s="33"/>
      <c r="J27423" s="33"/>
      <c r="AB27423" s="35"/>
    </row>
    <row r="27424" spans="1:28" s="6" customFormat="1" x14ac:dyDescent="0.15">
      <c r="A27424" s="6" t="s">
        <v>174</v>
      </c>
      <c r="E27424" s="31">
        <v>-70</v>
      </c>
      <c r="F27424" s="31"/>
      <c r="G27424" s="33"/>
      <c r="I27424" s="33"/>
      <c r="J27424" s="33"/>
      <c r="AB27424" s="35"/>
    </row>
    <row r="27425" spans="1:28" s="6" customFormat="1" x14ac:dyDescent="0.15">
      <c r="A27425" s="6" t="s">
        <v>174</v>
      </c>
      <c r="E27425" s="31">
        <v>-66</v>
      </c>
      <c r="F27425" s="31"/>
      <c r="G27425" s="33"/>
      <c r="I27425" s="33"/>
      <c r="J27425" s="33"/>
      <c r="AB27425" s="35"/>
    </row>
    <row r="27426" spans="1:28" s="6" customFormat="1" x14ac:dyDescent="0.15">
      <c r="A27426" s="6" t="s">
        <v>174</v>
      </c>
      <c r="E27426" s="31">
        <v>-66</v>
      </c>
      <c r="F27426" s="31"/>
      <c r="G27426" s="33"/>
      <c r="I27426" s="33"/>
      <c r="J27426" s="33"/>
      <c r="AB27426" s="35"/>
    </row>
    <row r="27427" spans="1:28" s="6" customFormat="1" x14ac:dyDescent="0.15">
      <c r="A27427" s="6" t="s">
        <v>174</v>
      </c>
      <c r="E27427" s="31">
        <v>-66</v>
      </c>
      <c r="F27427" s="31"/>
      <c r="G27427" s="33"/>
      <c r="I27427" s="33"/>
      <c r="J27427" s="33"/>
      <c r="AB27427" s="35"/>
    </row>
    <row r="27428" spans="1:28" s="6" customFormat="1" x14ac:dyDescent="0.15">
      <c r="A27428" s="6" t="s">
        <v>174</v>
      </c>
      <c r="E27428" s="31">
        <v>-66</v>
      </c>
      <c r="F27428" s="31"/>
      <c r="G27428" s="33"/>
      <c r="I27428" s="33"/>
      <c r="J27428" s="33"/>
      <c r="AB27428" s="35"/>
    </row>
    <row r="27429" spans="1:28" s="6" customFormat="1" x14ac:dyDescent="0.15">
      <c r="A27429" s="6" t="s">
        <v>174</v>
      </c>
      <c r="E27429" s="31">
        <v>-66</v>
      </c>
      <c r="F27429" s="31"/>
      <c r="G27429" s="33"/>
      <c r="I27429" s="33"/>
      <c r="J27429" s="33"/>
      <c r="AB27429" s="35"/>
    </row>
    <row r="27430" spans="1:28" s="6" customFormat="1" x14ac:dyDescent="0.15">
      <c r="A27430" s="6" t="s">
        <v>174</v>
      </c>
      <c r="E27430" s="31">
        <v>-69</v>
      </c>
      <c r="F27430" s="31"/>
      <c r="G27430" s="33"/>
      <c r="I27430" s="33"/>
      <c r="J27430" s="33"/>
      <c r="AB27430" s="35"/>
    </row>
    <row r="27431" spans="1:28" s="6" customFormat="1" x14ac:dyDescent="0.15">
      <c r="A27431" s="6" t="s">
        <v>174</v>
      </c>
      <c r="E27431" s="31">
        <v>-69</v>
      </c>
      <c r="F27431" s="31"/>
      <c r="G27431" s="33"/>
      <c r="I27431" s="33"/>
      <c r="J27431" s="33"/>
      <c r="AB27431" s="35"/>
    </row>
    <row r="27432" spans="1:28" s="6" customFormat="1" x14ac:dyDescent="0.15">
      <c r="A27432" s="6" t="s">
        <v>174</v>
      </c>
      <c r="E27432" s="31">
        <v>-68</v>
      </c>
      <c r="F27432" s="31"/>
      <c r="G27432" s="33"/>
      <c r="I27432" s="33"/>
      <c r="J27432" s="33"/>
      <c r="AB27432" s="35"/>
    </row>
    <row r="27433" spans="1:28" s="6" customFormat="1" x14ac:dyDescent="0.15">
      <c r="A27433" s="6" t="s">
        <v>174</v>
      </c>
      <c r="E27433" s="31">
        <v>-69</v>
      </c>
      <c r="F27433" s="31"/>
      <c r="G27433" s="33"/>
      <c r="I27433" s="33"/>
      <c r="J27433" s="33"/>
      <c r="AB27433" s="35"/>
    </row>
    <row r="27434" spans="1:28" s="6" customFormat="1" x14ac:dyDescent="0.15">
      <c r="A27434" s="6" t="s">
        <v>174</v>
      </c>
      <c r="E27434" s="31">
        <v>-69</v>
      </c>
      <c r="F27434" s="31"/>
      <c r="G27434" s="33"/>
      <c r="I27434" s="33"/>
      <c r="J27434" s="33"/>
      <c r="AB27434" s="35"/>
    </row>
    <row r="27435" spans="1:28" s="6" customFormat="1" x14ac:dyDescent="0.15">
      <c r="A27435" s="6" t="s">
        <v>174</v>
      </c>
      <c r="E27435" s="31">
        <v>-69</v>
      </c>
      <c r="F27435" s="31"/>
      <c r="G27435" s="33"/>
      <c r="I27435" s="33"/>
      <c r="J27435" s="33"/>
      <c r="AB27435" s="35"/>
    </row>
    <row r="27436" spans="1:28" s="6" customFormat="1" x14ac:dyDescent="0.15">
      <c r="A27436" s="6" t="s">
        <v>174</v>
      </c>
      <c r="E27436" s="31">
        <v>-69</v>
      </c>
      <c r="F27436" s="31"/>
      <c r="G27436" s="33"/>
      <c r="I27436" s="33"/>
      <c r="J27436" s="33"/>
      <c r="AB27436" s="35"/>
    </row>
    <row r="27437" spans="1:28" s="6" customFormat="1" x14ac:dyDescent="0.15">
      <c r="A27437" s="6" t="s">
        <v>174</v>
      </c>
      <c r="E27437" s="31">
        <v>-69</v>
      </c>
      <c r="F27437" s="31"/>
      <c r="G27437" s="33"/>
      <c r="I27437" s="33"/>
      <c r="J27437" s="33"/>
      <c r="AB27437" s="35"/>
    </row>
    <row r="27438" spans="1:28" s="6" customFormat="1" x14ac:dyDescent="0.15">
      <c r="A27438" s="6" t="s">
        <v>174</v>
      </c>
      <c r="E27438" s="31">
        <v>-66</v>
      </c>
      <c r="F27438" s="31"/>
      <c r="G27438" s="33"/>
      <c r="I27438" s="33"/>
      <c r="J27438" s="33"/>
      <c r="AB27438" s="35"/>
    </row>
    <row r="27439" spans="1:28" s="6" customFormat="1" x14ac:dyDescent="0.15">
      <c r="A27439" s="6" t="s">
        <v>174</v>
      </c>
      <c r="E27439" s="31">
        <v>-66</v>
      </c>
      <c r="F27439" s="31"/>
      <c r="G27439" s="33"/>
      <c r="I27439" s="33"/>
      <c r="J27439" s="33"/>
      <c r="AB27439" s="35"/>
    </row>
    <row r="27440" spans="1:28" s="6" customFormat="1" x14ac:dyDescent="0.15">
      <c r="A27440" s="6" t="s">
        <v>174</v>
      </c>
      <c r="E27440" s="31">
        <v>-66</v>
      </c>
      <c r="F27440" s="31"/>
      <c r="G27440" s="33"/>
      <c r="I27440" s="33"/>
      <c r="J27440" s="33"/>
      <c r="AB27440" s="35"/>
    </row>
    <row r="27441" spans="1:28" s="6" customFormat="1" x14ac:dyDescent="0.15">
      <c r="A27441" s="6" t="s">
        <v>175</v>
      </c>
      <c r="E27441" s="31">
        <v>-58</v>
      </c>
      <c r="F27441" s="31"/>
      <c r="G27441" s="33"/>
      <c r="I27441" s="33"/>
      <c r="J27441" s="33"/>
      <c r="AB27441" s="35"/>
    </row>
    <row r="27442" spans="1:28" s="6" customFormat="1" x14ac:dyDescent="0.15">
      <c r="A27442" s="6" t="s">
        <v>175</v>
      </c>
      <c r="E27442" s="31">
        <v>-58</v>
      </c>
      <c r="F27442" s="31"/>
      <c r="G27442" s="33"/>
      <c r="I27442" s="33"/>
      <c r="J27442" s="33"/>
      <c r="AB27442" s="35"/>
    </row>
    <row r="27443" spans="1:28" s="6" customFormat="1" x14ac:dyDescent="0.15">
      <c r="A27443" s="6" t="s">
        <v>175</v>
      </c>
      <c r="E27443" s="31">
        <v>-58</v>
      </c>
      <c r="F27443" s="31"/>
      <c r="G27443" s="33"/>
      <c r="I27443" s="33"/>
      <c r="J27443" s="33"/>
      <c r="AB27443" s="35"/>
    </row>
    <row r="27444" spans="1:28" s="6" customFormat="1" x14ac:dyDescent="0.15">
      <c r="A27444" s="6" t="s">
        <v>175</v>
      </c>
      <c r="E27444" s="31">
        <v>-58</v>
      </c>
      <c r="F27444" s="31"/>
      <c r="G27444" s="33"/>
      <c r="I27444" s="33"/>
      <c r="J27444" s="33"/>
      <c r="AB27444" s="35"/>
    </row>
    <row r="27445" spans="1:28" s="6" customFormat="1" x14ac:dyDescent="0.15">
      <c r="A27445" s="6" t="s">
        <v>175</v>
      </c>
      <c r="E27445" s="31">
        <v>-58</v>
      </c>
      <c r="F27445" s="31"/>
      <c r="G27445" s="33"/>
      <c r="I27445" s="33"/>
      <c r="J27445" s="33"/>
      <c r="AB27445" s="35"/>
    </row>
    <row r="27446" spans="1:28" s="6" customFormat="1" x14ac:dyDescent="0.15">
      <c r="A27446" s="6" t="s">
        <v>175</v>
      </c>
      <c r="E27446" s="31">
        <v>-58</v>
      </c>
      <c r="F27446" s="31"/>
      <c r="G27446" s="33"/>
      <c r="I27446" s="33"/>
      <c r="J27446" s="33"/>
      <c r="AB27446" s="35"/>
    </row>
    <row r="27447" spans="1:28" s="6" customFormat="1" x14ac:dyDescent="0.15">
      <c r="A27447" s="6" t="s">
        <v>175</v>
      </c>
      <c r="E27447" s="31">
        <v>-59</v>
      </c>
      <c r="F27447" s="31"/>
      <c r="G27447" s="33"/>
      <c r="I27447" s="33"/>
      <c r="J27447" s="33"/>
      <c r="AB27447" s="35"/>
    </row>
    <row r="27448" spans="1:28" s="6" customFormat="1" x14ac:dyDescent="0.15">
      <c r="A27448" s="6" t="s">
        <v>175</v>
      </c>
      <c r="E27448" s="31">
        <v>-59</v>
      </c>
      <c r="F27448" s="31"/>
      <c r="G27448" s="33"/>
      <c r="I27448" s="33"/>
      <c r="J27448" s="33"/>
      <c r="AB27448" s="35"/>
    </row>
    <row r="27449" spans="1:28" s="6" customFormat="1" x14ac:dyDescent="0.15">
      <c r="A27449" s="6" t="s">
        <v>175</v>
      </c>
      <c r="E27449" s="31">
        <v>-59</v>
      </c>
      <c r="F27449" s="31"/>
      <c r="G27449" s="33"/>
      <c r="I27449" s="33"/>
      <c r="J27449" s="33"/>
      <c r="AB27449" s="35"/>
    </row>
    <row r="27450" spans="1:28" s="6" customFormat="1" x14ac:dyDescent="0.15">
      <c r="A27450" s="6" t="s">
        <v>175</v>
      </c>
      <c r="E27450" s="31">
        <v>-61</v>
      </c>
      <c r="F27450" s="31"/>
      <c r="G27450" s="33"/>
      <c r="I27450" s="33"/>
      <c r="J27450" s="33"/>
      <c r="AB27450" s="35"/>
    </row>
    <row r="27451" spans="1:28" s="6" customFormat="1" x14ac:dyDescent="0.15">
      <c r="A27451" s="6" t="s">
        <v>175</v>
      </c>
      <c r="E27451" s="31">
        <v>-63</v>
      </c>
      <c r="F27451" s="31"/>
      <c r="G27451" s="33"/>
      <c r="I27451" s="33"/>
      <c r="J27451" s="33"/>
      <c r="AB27451" s="35"/>
    </row>
    <row r="27452" spans="1:28" s="6" customFormat="1" x14ac:dyDescent="0.15">
      <c r="A27452" s="6" t="s">
        <v>175</v>
      </c>
      <c r="E27452" s="31">
        <v>-63</v>
      </c>
      <c r="F27452" s="31"/>
      <c r="G27452" s="33"/>
      <c r="I27452" s="33"/>
      <c r="J27452" s="33"/>
      <c r="AB27452" s="35"/>
    </row>
    <row r="27453" spans="1:28" s="6" customFormat="1" x14ac:dyDescent="0.15">
      <c r="A27453" s="6" t="s">
        <v>175</v>
      </c>
      <c r="E27453" s="31">
        <v>-63</v>
      </c>
      <c r="F27453" s="31"/>
      <c r="G27453" s="33"/>
      <c r="I27453" s="33"/>
      <c r="J27453" s="33"/>
      <c r="AB27453" s="35"/>
    </row>
    <row r="27454" spans="1:28" s="6" customFormat="1" x14ac:dyDescent="0.15">
      <c r="A27454" s="6" t="s">
        <v>175</v>
      </c>
      <c r="E27454" s="31">
        <v>-62</v>
      </c>
      <c r="F27454" s="31"/>
      <c r="G27454" s="33"/>
      <c r="I27454" s="33"/>
      <c r="J27454" s="33"/>
      <c r="AB27454" s="35"/>
    </row>
    <row r="27455" spans="1:28" s="6" customFormat="1" x14ac:dyDescent="0.15">
      <c r="A27455" s="6" t="s">
        <v>175</v>
      </c>
      <c r="E27455" s="31">
        <v>-62</v>
      </c>
      <c r="F27455" s="31"/>
      <c r="G27455" s="33"/>
      <c r="I27455" s="33"/>
      <c r="J27455" s="33"/>
      <c r="AB27455" s="35"/>
    </row>
    <row r="27456" spans="1:28" s="6" customFormat="1" x14ac:dyDescent="0.15">
      <c r="A27456" s="6" t="s">
        <v>175</v>
      </c>
      <c r="E27456" s="31">
        <v>-62</v>
      </c>
      <c r="F27456" s="31"/>
      <c r="G27456" s="33"/>
      <c r="I27456" s="33"/>
      <c r="J27456" s="33"/>
      <c r="AB27456" s="35"/>
    </row>
    <row r="27457" spans="1:28" s="6" customFormat="1" x14ac:dyDescent="0.15">
      <c r="A27457" s="6" t="s">
        <v>175</v>
      </c>
      <c r="E27457" s="31">
        <v>-62</v>
      </c>
      <c r="F27457" s="31"/>
      <c r="G27457" s="33"/>
      <c r="I27457" s="33"/>
      <c r="J27457" s="33"/>
      <c r="AB27457" s="35"/>
    </row>
    <row r="27458" spans="1:28" s="6" customFormat="1" x14ac:dyDescent="0.15">
      <c r="A27458" s="6" t="s">
        <v>175</v>
      </c>
      <c r="E27458" s="31">
        <v>-62</v>
      </c>
      <c r="F27458" s="31"/>
      <c r="G27458" s="33"/>
      <c r="I27458" s="33"/>
      <c r="J27458" s="33"/>
      <c r="AB27458" s="35"/>
    </row>
    <row r="27459" spans="1:28" s="6" customFormat="1" x14ac:dyDescent="0.15">
      <c r="A27459" s="6" t="s">
        <v>175</v>
      </c>
      <c r="E27459" s="31">
        <v>-63</v>
      </c>
      <c r="F27459" s="31"/>
      <c r="G27459" s="33"/>
      <c r="I27459" s="33"/>
      <c r="J27459" s="33"/>
      <c r="AB27459" s="35"/>
    </row>
    <row r="27460" spans="1:28" s="6" customFormat="1" x14ac:dyDescent="0.15">
      <c r="A27460" s="6" t="s">
        <v>175</v>
      </c>
      <c r="E27460" s="31">
        <v>-63</v>
      </c>
      <c r="F27460" s="31"/>
      <c r="G27460" s="33"/>
      <c r="I27460" s="33"/>
      <c r="J27460" s="33"/>
      <c r="AB27460" s="35"/>
    </row>
    <row r="27461" spans="1:28" s="6" customFormat="1" x14ac:dyDescent="0.15">
      <c r="A27461" s="6" t="s">
        <v>175</v>
      </c>
      <c r="E27461" s="31">
        <v>-62</v>
      </c>
      <c r="F27461" s="31"/>
      <c r="G27461" s="33"/>
      <c r="I27461" s="33"/>
      <c r="J27461" s="33"/>
      <c r="AB27461" s="35"/>
    </row>
    <row r="27462" spans="1:28" s="6" customFormat="1" x14ac:dyDescent="0.15">
      <c r="A27462" s="6" t="s">
        <v>175</v>
      </c>
      <c r="E27462" s="31">
        <v>-62</v>
      </c>
      <c r="F27462" s="31"/>
      <c r="G27462" s="33"/>
      <c r="I27462" s="33"/>
      <c r="J27462" s="33"/>
      <c r="AB27462" s="35"/>
    </row>
    <row r="27463" spans="1:28" s="6" customFormat="1" x14ac:dyDescent="0.15">
      <c r="A27463" s="6" t="s">
        <v>175</v>
      </c>
      <c r="E27463" s="31">
        <v>-62</v>
      </c>
      <c r="F27463" s="31"/>
      <c r="G27463" s="33"/>
      <c r="I27463" s="33"/>
      <c r="J27463" s="33"/>
      <c r="AB27463" s="35"/>
    </row>
    <row r="27464" spans="1:28" s="6" customFormat="1" x14ac:dyDescent="0.15">
      <c r="A27464" s="6" t="s">
        <v>175</v>
      </c>
      <c r="E27464" s="31">
        <v>-62</v>
      </c>
      <c r="F27464" s="31"/>
      <c r="G27464" s="33"/>
      <c r="I27464" s="33"/>
      <c r="J27464" s="33"/>
      <c r="AB27464" s="35"/>
    </row>
    <row r="27465" spans="1:28" s="6" customFormat="1" x14ac:dyDescent="0.15">
      <c r="A27465" s="6" t="s">
        <v>175</v>
      </c>
      <c r="E27465" s="31">
        <v>-62</v>
      </c>
      <c r="F27465" s="31"/>
      <c r="G27465" s="33"/>
      <c r="I27465" s="33"/>
      <c r="J27465" s="33"/>
      <c r="AB27465" s="35"/>
    </row>
    <row r="27466" spans="1:28" s="6" customFormat="1" x14ac:dyDescent="0.15">
      <c r="A27466" s="6" t="s">
        <v>175</v>
      </c>
      <c r="E27466" s="31">
        <v>-62</v>
      </c>
      <c r="F27466" s="31"/>
      <c r="G27466" s="33"/>
      <c r="I27466" s="33"/>
      <c r="J27466" s="33"/>
      <c r="AB27466" s="35"/>
    </row>
    <row r="27467" spans="1:28" s="6" customFormat="1" x14ac:dyDescent="0.15">
      <c r="A27467" s="6" t="s">
        <v>175</v>
      </c>
      <c r="E27467" s="31">
        <v>-62</v>
      </c>
      <c r="F27467" s="31"/>
      <c r="G27467" s="33"/>
      <c r="I27467" s="33"/>
      <c r="J27467" s="33"/>
      <c r="AB27467" s="35"/>
    </row>
    <row r="27468" spans="1:28" s="6" customFormat="1" x14ac:dyDescent="0.15">
      <c r="A27468" s="6" t="s">
        <v>175</v>
      </c>
      <c r="E27468" s="31">
        <v>-62</v>
      </c>
      <c r="F27468" s="31"/>
      <c r="G27468" s="33"/>
      <c r="I27468" s="33"/>
      <c r="J27468" s="33"/>
      <c r="AB27468" s="35"/>
    </row>
    <row r="27469" spans="1:28" s="6" customFormat="1" x14ac:dyDescent="0.15">
      <c r="A27469" s="6" t="s">
        <v>175</v>
      </c>
      <c r="E27469" s="31">
        <v>-62</v>
      </c>
      <c r="F27469" s="31"/>
      <c r="G27469" s="33"/>
      <c r="I27469" s="33"/>
      <c r="J27469" s="33"/>
      <c r="AB27469" s="35"/>
    </row>
    <row r="27470" spans="1:28" s="6" customFormat="1" x14ac:dyDescent="0.15">
      <c r="A27470" s="6" t="s">
        <v>175</v>
      </c>
      <c r="E27470" s="31">
        <v>-62</v>
      </c>
      <c r="F27470" s="31"/>
      <c r="G27470" s="33"/>
      <c r="I27470" s="33"/>
      <c r="J27470" s="33"/>
      <c r="AB27470" s="35"/>
    </row>
    <row r="27471" spans="1:28" s="6" customFormat="1" x14ac:dyDescent="0.15">
      <c r="A27471" s="6" t="s">
        <v>175</v>
      </c>
      <c r="E27471" s="31">
        <v>-65</v>
      </c>
      <c r="F27471" s="31"/>
      <c r="G27471" s="33"/>
      <c r="I27471" s="33"/>
      <c r="J27471" s="33"/>
      <c r="AB27471" s="35"/>
    </row>
    <row r="27472" spans="1:28" s="6" customFormat="1" x14ac:dyDescent="0.15">
      <c r="A27472" s="6" t="s">
        <v>175</v>
      </c>
      <c r="E27472" s="31">
        <v>-65</v>
      </c>
      <c r="F27472" s="31"/>
      <c r="G27472" s="33"/>
      <c r="I27472" s="33"/>
      <c r="J27472" s="33"/>
      <c r="AB27472" s="35"/>
    </row>
    <row r="27473" spans="1:28" s="6" customFormat="1" x14ac:dyDescent="0.15">
      <c r="A27473" s="6" t="s">
        <v>175</v>
      </c>
      <c r="E27473" s="31">
        <v>-62</v>
      </c>
      <c r="F27473" s="31"/>
      <c r="G27473" s="33"/>
      <c r="I27473" s="33"/>
      <c r="J27473" s="33"/>
      <c r="AB27473" s="35"/>
    </row>
    <row r="27474" spans="1:28" s="6" customFormat="1" x14ac:dyDescent="0.15">
      <c r="A27474" s="6" t="s">
        <v>175</v>
      </c>
      <c r="E27474" s="31">
        <v>-62</v>
      </c>
      <c r="F27474" s="31"/>
      <c r="G27474" s="33"/>
      <c r="I27474" s="33"/>
      <c r="J27474" s="33"/>
      <c r="AB27474" s="35"/>
    </row>
    <row r="27475" spans="1:28" s="6" customFormat="1" x14ac:dyDescent="0.15">
      <c r="A27475" s="6" t="s">
        <v>175</v>
      </c>
      <c r="E27475" s="31">
        <v>-62</v>
      </c>
      <c r="F27475" s="31"/>
      <c r="G27475" s="33"/>
      <c r="I27475" s="33"/>
      <c r="J27475" s="33"/>
      <c r="AB27475" s="35"/>
    </row>
    <row r="27476" spans="1:28" s="6" customFormat="1" x14ac:dyDescent="0.15">
      <c r="A27476" s="6" t="s">
        <v>175</v>
      </c>
      <c r="E27476" s="31">
        <v>-58</v>
      </c>
      <c r="F27476" s="31"/>
      <c r="G27476" s="33"/>
      <c r="I27476" s="33"/>
      <c r="J27476" s="33"/>
      <c r="AB27476" s="35"/>
    </row>
    <row r="27477" spans="1:28" s="6" customFormat="1" x14ac:dyDescent="0.15">
      <c r="A27477" s="6" t="s">
        <v>175</v>
      </c>
      <c r="E27477" s="31">
        <v>-58</v>
      </c>
      <c r="F27477" s="31"/>
      <c r="G27477" s="33"/>
      <c r="I27477" s="33"/>
      <c r="J27477" s="33"/>
      <c r="AB27477" s="35"/>
    </row>
    <row r="27478" spans="1:28" s="6" customFormat="1" x14ac:dyDescent="0.15">
      <c r="A27478" s="6" t="s">
        <v>175</v>
      </c>
      <c r="E27478" s="31">
        <v>-58</v>
      </c>
      <c r="F27478" s="31"/>
      <c r="G27478" s="33"/>
      <c r="I27478" s="33"/>
      <c r="J27478" s="33"/>
      <c r="AB27478" s="35"/>
    </row>
    <row r="27479" spans="1:28" s="6" customFormat="1" x14ac:dyDescent="0.15">
      <c r="A27479" s="6" t="s">
        <v>175</v>
      </c>
      <c r="E27479" s="31">
        <v>-58</v>
      </c>
      <c r="F27479" s="31"/>
      <c r="G27479" s="33"/>
      <c r="I27479" s="33"/>
      <c r="J27479" s="33"/>
      <c r="AB27479" s="35"/>
    </row>
    <row r="27480" spans="1:28" s="6" customFormat="1" x14ac:dyDescent="0.15">
      <c r="A27480" s="6" t="s">
        <v>175</v>
      </c>
      <c r="E27480" s="31">
        <v>-58</v>
      </c>
      <c r="F27480" s="31"/>
      <c r="G27480" s="33"/>
      <c r="I27480" s="33"/>
      <c r="J27480" s="33"/>
      <c r="AB27480" s="35"/>
    </row>
    <row r="27481" spans="1:28" s="6" customFormat="1" x14ac:dyDescent="0.15">
      <c r="A27481" s="6" t="s">
        <v>175</v>
      </c>
      <c r="E27481" s="31">
        <v>-61</v>
      </c>
      <c r="F27481" s="31"/>
      <c r="G27481" s="33"/>
      <c r="I27481" s="33"/>
      <c r="J27481" s="33"/>
      <c r="AB27481" s="35"/>
    </row>
    <row r="27482" spans="1:28" s="6" customFormat="1" x14ac:dyDescent="0.15">
      <c r="A27482" s="6" t="s">
        <v>175</v>
      </c>
      <c r="E27482" s="31">
        <v>-61</v>
      </c>
      <c r="F27482" s="31"/>
      <c r="G27482" s="33"/>
      <c r="I27482" s="33"/>
      <c r="J27482" s="33"/>
      <c r="AB27482" s="35"/>
    </row>
    <row r="27483" spans="1:28" s="6" customFormat="1" x14ac:dyDescent="0.15">
      <c r="A27483" s="6" t="s">
        <v>175</v>
      </c>
      <c r="E27483" s="31">
        <v>-57</v>
      </c>
      <c r="F27483" s="31"/>
      <c r="G27483" s="33"/>
      <c r="I27483" s="33"/>
      <c r="J27483" s="33"/>
      <c r="AB27483" s="35"/>
    </row>
    <row r="27484" spans="1:28" s="6" customFormat="1" x14ac:dyDescent="0.15">
      <c r="A27484" s="6" t="s">
        <v>175</v>
      </c>
      <c r="E27484" s="31">
        <v>-58</v>
      </c>
      <c r="F27484" s="31"/>
      <c r="G27484" s="33"/>
      <c r="I27484" s="33"/>
      <c r="J27484" s="33"/>
      <c r="AB27484" s="35"/>
    </row>
    <row r="27485" spans="1:28" s="6" customFormat="1" x14ac:dyDescent="0.15">
      <c r="A27485" s="6" t="s">
        <v>175</v>
      </c>
      <c r="E27485" s="31">
        <v>-58</v>
      </c>
      <c r="F27485" s="31"/>
      <c r="G27485" s="33"/>
      <c r="I27485" s="33"/>
      <c r="J27485" s="33"/>
      <c r="AB27485" s="35"/>
    </row>
    <row r="27486" spans="1:28" s="6" customFormat="1" x14ac:dyDescent="0.15">
      <c r="A27486" s="6" t="s">
        <v>175</v>
      </c>
      <c r="E27486" s="31">
        <v>-58</v>
      </c>
      <c r="F27486" s="31"/>
      <c r="G27486" s="33"/>
      <c r="I27486" s="33"/>
      <c r="J27486" s="33"/>
      <c r="AB27486" s="35"/>
    </row>
    <row r="27487" spans="1:28" s="6" customFormat="1" x14ac:dyDescent="0.15">
      <c r="A27487" s="6" t="s">
        <v>175</v>
      </c>
      <c r="E27487" s="31">
        <v>-65</v>
      </c>
      <c r="F27487" s="31"/>
      <c r="G27487" s="33"/>
      <c r="I27487" s="33"/>
      <c r="J27487" s="33"/>
      <c r="AB27487" s="35"/>
    </row>
    <row r="27488" spans="1:28" s="6" customFormat="1" x14ac:dyDescent="0.15">
      <c r="A27488" s="6" t="s">
        <v>175</v>
      </c>
      <c r="E27488" s="31">
        <v>-65</v>
      </c>
      <c r="F27488" s="31"/>
      <c r="G27488" s="33"/>
      <c r="I27488" s="33"/>
      <c r="J27488" s="33"/>
      <c r="AB27488" s="35"/>
    </row>
    <row r="27489" spans="1:28" s="6" customFormat="1" x14ac:dyDescent="0.15">
      <c r="A27489" s="6" t="s">
        <v>175</v>
      </c>
      <c r="E27489" s="31">
        <v>-64</v>
      </c>
      <c r="F27489" s="31"/>
      <c r="G27489" s="33"/>
      <c r="I27489" s="33"/>
      <c r="J27489" s="33"/>
      <c r="AB27489" s="35"/>
    </row>
    <row r="27490" spans="1:28" s="6" customFormat="1" x14ac:dyDescent="0.15">
      <c r="A27490" s="6" t="s">
        <v>175</v>
      </c>
      <c r="E27490" s="31">
        <v>-65</v>
      </c>
      <c r="F27490" s="31"/>
      <c r="G27490" s="33"/>
      <c r="I27490" s="33"/>
      <c r="J27490" s="33"/>
      <c r="AB27490" s="35"/>
    </row>
    <row r="27491" spans="1:28" s="6" customFormat="1" x14ac:dyDescent="0.15">
      <c r="A27491" s="6" t="s">
        <v>175</v>
      </c>
      <c r="E27491" s="31">
        <v>-65</v>
      </c>
      <c r="F27491" s="31"/>
      <c r="G27491" s="33"/>
      <c r="I27491" s="33"/>
      <c r="J27491" s="33"/>
      <c r="AB27491" s="35"/>
    </row>
    <row r="27492" spans="1:28" s="6" customFormat="1" x14ac:dyDescent="0.15">
      <c r="A27492" s="6" t="s">
        <v>175</v>
      </c>
      <c r="E27492" s="31">
        <v>-65</v>
      </c>
      <c r="F27492" s="31"/>
      <c r="G27492" s="33"/>
      <c r="I27492" s="33"/>
      <c r="J27492" s="33"/>
      <c r="AB27492" s="35"/>
    </row>
    <row r="27493" spans="1:28" s="6" customFormat="1" x14ac:dyDescent="0.15">
      <c r="A27493" s="6" t="s">
        <v>175</v>
      </c>
      <c r="E27493" s="31">
        <v>-64</v>
      </c>
      <c r="F27493" s="31"/>
      <c r="G27493" s="33"/>
      <c r="I27493" s="33"/>
      <c r="J27493" s="33"/>
      <c r="AB27493" s="35"/>
    </row>
    <row r="27494" spans="1:28" s="6" customFormat="1" x14ac:dyDescent="0.15">
      <c r="A27494" s="6" t="s">
        <v>175</v>
      </c>
      <c r="E27494" s="31">
        <v>-64</v>
      </c>
      <c r="F27494" s="31"/>
      <c r="G27494" s="33"/>
      <c r="I27494" s="33"/>
      <c r="J27494" s="33"/>
      <c r="AB27494" s="35"/>
    </row>
    <row r="27495" spans="1:28" s="6" customFormat="1" x14ac:dyDescent="0.15">
      <c r="A27495" s="6" t="s">
        <v>175</v>
      </c>
      <c r="E27495" s="31">
        <v>-64</v>
      </c>
      <c r="F27495" s="31"/>
      <c r="G27495" s="33"/>
      <c r="I27495" s="33"/>
      <c r="J27495" s="33"/>
      <c r="AB27495" s="35"/>
    </row>
    <row r="27496" spans="1:28" s="6" customFormat="1" x14ac:dyDescent="0.15">
      <c r="A27496" s="6" t="s">
        <v>175</v>
      </c>
      <c r="E27496" s="31">
        <v>-64</v>
      </c>
      <c r="F27496" s="31"/>
      <c r="G27496" s="33"/>
      <c r="I27496" s="33"/>
      <c r="J27496" s="33"/>
      <c r="AB27496" s="35"/>
    </row>
    <row r="27497" spans="1:28" s="6" customFormat="1" x14ac:dyDescent="0.15">
      <c r="A27497" s="6" t="s">
        <v>175</v>
      </c>
      <c r="E27497" s="31">
        <v>-64</v>
      </c>
      <c r="F27497" s="31"/>
      <c r="G27497" s="33"/>
      <c r="I27497" s="33"/>
      <c r="J27497" s="33"/>
      <c r="AB27497" s="35"/>
    </row>
    <row r="27498" spans="1:28" s="6" customFormat="1" x14ac:dyDescent="0.15">
      <c r="A27498" s="6" t="s">
        <v>175</v>
      </c>
      <c r="E27498" s="31">
        <v>-64</v>
      </c>
      <c r="F27498" s="31"/>
      <c r="G27498" s="33"/>
      <c r="I27498" s="33"/>
      <c r="J27498" s="33"/>
      <c r="AB27498" s="35"/>
    </row>
    <row r="27499" spans="1:28" s="6" customFormat="1" x14ac:dyDescent="0.15">
      <c r="A27499" s="6" t="s">
        <v>175</v>
      </c>
      <c r="E27499" s="31">
        <v>-62</v>
      </c>
      <c r="F27499" s="31"/>
      <c r="G27499" s="33"/>
      <c r="I27499" s="33"/>
      <c r="J27499" s="33"/>
      <c r="AB27499" s="35"/>
    </row>
    <row r="27500" spans="1:28" s="6" customFormat="1" x14ac:dyDescent="0.15">
      <c r="A27500" s="6" t="s">
        <v>175</v>
      </c>
      <c r="E27500" s="31">
        <v>-62</v>
      </c>
      <c r="F27500" s="31"/>
      <c r="G27500" s="33"/>
      <c r="I27500" s="33"/>
      <c r="J27500" s="33"/>
      <c r="AB27500" s="35"/>
    </row>
    <row r="27501" spans="1:28" s="6" customFormat="1" x14ac:dyDescent="0.15">
      <c r="A27501" s="6" t="s">
        <v>175</v>
      </c>
      <c r="E27501" s="31">
        <v>-62</v>
      </c>
      <c r="F27501" s="31"/>
      <c r="G27501" s="33"/>
      <c r="I27501" s="33"/>
      <c r="J27501" s="33"/>
      <c r="AB27501" s="35"/>
    </row>
    <row r="27502" spans="1:28" s="6" customFormat="1" x14ac:dyDescent="0.15">
      <c r="A27502" s="6" t="s">
        <v>175</v>
      </c>
      <c r="E27502" s="31">
        <v>-62</v>
      </c>
      <c r="F27502" s="31"/>
      <c r="G27502" s="33"/>
      <c r="I27502" s="33"/>
      <c r="J27502" s="33"/>
      <c r="AB27502" s="35"/>
    </row>
    <row r="27503" spans="1:28" s="6" customFormat="1" x14ac:dyDescent="0.15">
      <c r="A27503" s="6" t="s">
        <v>175</v>
      </c>
      <c r="E27503" s="31">
        <v>-62</v>
      </c>
      <c r="F27503" s="31"/>
      <c r="G27503" s="33"/>
      <c r="I27503" s="33"/>
      <c r="J27503" s="33"/>
      <c r="AB27503" s="35"/>
    </row>
    <row r="27504" spans="1:28" s="6" customFormat="1" x14ac:dyDescent="0.15">
      <c r="A27504" s="6" t="s">
        <v>175</v>
      </c>
      <c r="E27504" s="31">
        <v>-62</v>
      </c>
      <c r="F27504" s="31"/>
      <c r="G27504" s="33"/>
      <c r="I27504" s="33"/>
      <c r="J27504" s="33"/>
      <c r="AB27504" s="35"/>
    </row>
    <row r="27505" spans="1:28" s="6" customFormat="1" x14ac:dyDescent="0.15">
      <c r="A27505" s="6" t="s">
        <v>175</v>
      </c>
      <c r="E27505" s="31">
        <v>-62</v>
      </c>
      <c r="F27505" s="31"/>
      <c r="G27505" s="33"/>
      <c r="I27505" s="33"/>
      <c r="J27505" s="33"/>
      <c r="AB27505" s="35"/>
    </row>
    <row r="27506" spans="1:28" s="6" customFormat="1" x14ac:dyDescent="0.15">
      <c r="A27506" s="6" t="s">
        <v>175</v>
      </c>
      <c r="E27506" s="31">
        <v>-65</v>
      </c>
      <c r="F27506" s="31"/>
      <c r="G27506" s="33"/>
      <c r="I27506" s="33"/>
      <c r="J27506" s="33"/>
      <c r="AB27506" s="35"/>
    </row>
    <row r="27507" spans="1:28" s="6" customFormat="1" x14ac:dyDescent="0.15">
      <c r="A27507" s="6" t="s">
        <v>175</v>
      </c>
      <c r="E27507" s="31">
        <v>-62</v>
      </c>
      <c r="F27507" s="31"/>
      <c r="G27507" s="33"/>
      <c r="I27507" s="33"/>
      <c r="J27507" s="33"/>
      <c r="AB27507" s="35"/>
    </row>
    <row r="27508" spans="1:28" s="6" customFormat="1" x14ac:dyDescent="0.15">
      <c r="A27508" s="6" t="s">
        <v>175</v>
      </c>
      <c r="E27508" s="31">
        <v>-62</v>
      </c>
      <c r="F27508" s="31"/>
      <c r="G27508" s="33"/>
      <c r="I27508" s="33"/>
      <c r="J27508" s="33"/>
      <c r="AB27508" s="35"/>
    </row>
    <row r="27509" spans="1:28" s="6" customFormat="1" x14ac:dyDescent="0.15">
      <c r="A27509" s="6" t="s">
        <v>175</v>
      </c>
      <c r="E27509" s="31">
        <v>-62</v>
      </c>
      <c r="F27509" s="31"/>
      <c r="G27509" s="33"/>
      <c r="I27509" s="33"/>
      <c r="J27509" s="33"/>
      <c r="AB27509" s="35"/>
    </row>
    <row r="27510" spans="1:28" s="6" customFormat="1" x14ac:dyDescent="0.15">
      <c r="A27510" s="6" t="s">
        <v>175</v>
      </c>
      <c r="E27510" s="31">
        <v>-62</v>
      </c>
      <c r="F27510" s="31"/>
      <c r="G27510" s="33"/>
      <c r="I27510" s="33"/>
      <c r="J27510" s="33"/>
      <c r="AB27510" s="35"/>
    </row>
    <row r="27511" spans="1:28" s="6" customFormat="1" x14ac:dyDescent="0.15">
      <c r="A27511" s="6" t="s">
        <v>175</v>
      </c>
      <c r="E27511" s="31">
        <v>-62</v>
      </c>
      <c r="F27511" s="31"/>
      <c r="G27511" s="33"/>
      <c r="I27511" s="33"/>
      <c r="J27511" s="33"/>
      <c r="AB27511" s="35"/>
    </row>
    <row r="27512" spans="1:28" s="6" customFormat="1" x14ac:dyDescent="0.15">
      <c r="A27512" s="6" t="s">
        <v>175</v>
      </c>
      <c r="E27512" s="31">
        <v>-62</v>
      </c>
      <c r="F27512" s="31"/>
      <c r="G27512" s="33"/>
      <c r="I27512" s="33"/>
      <c r="J27512" s="33"/>
      <c r="AB27512" s="35"/>
    </row>
    <row r="27513" spans="1:28" s="6" customFormat="1" x14ac:dyDescent="0.15">
      <c r="A27513" s="6" t="s">
        <v>175</v>
      </c>
      <c r="E27513" s="31">
        <v>-63</v>
      </c>
      <c r="F27513" s="31"/>
      <c r="G27513" s="33"/>
      <c r="I27513" s="33"/>
      <c r="J27513" s="33"/>
      <c r="AB27513" s="35"/>
    </row>
    <row r="27514" spans="1:28" s="6" customFormat="1" x14ac:dyDescent="0.15">
      <c r="A27514" s="6" t="s">
        <v>175</v>
      </c>
      <c r="E27514" s="31">
        <v>-63</v>
      </c>
      <c r="F27514" s="31"/>
      <c r="G27514" s="33"/>
      <c r="I27514" s="33"/>
      <c r="J27514" s="33"/>
      <c r="AB27514" s="35"/>
    </row>
    <row r="27515" spans="1:28" s="6" customFormat="1" x14ac:dyDescent="0.15">
      <c r="A27515" s="6" t="s">
        <v>175</v>
      </c>
      <c r="E27515" s="31">
        <v>-62</v>
      </c>
      <c r="F27515" s="31"/>
      <c r="G27515" s="33"/>
      <c r="I27515" s="33"/>
      <c r="J27515" s="33"/>
      <c r="AB27515" s="35"/>
    </row>
    <row r="27516" spans="1:28" s="6" customFormat="1" x14ac:dyDescent="0.15">
      <c r="A27516" s="6" t="s">
        <v>175</v>
      </c>
      <c r="E27516" s="31">
        <v>-65</v>
      </c>
      <c r="F27516" s="31"/>
      <c r="G27516" s="33"/>
      <c r="I27516" s="33"/>
      <c r="J27516" s="33"/>
      <c r="AB27516" s="35"/>
    </row>
    <row r="27517" spans="1:28" s="6" customFormat="1" x14ac:dyDescent="0.15">
      <c r="A27517" s="6" t="s">
        <v>175</v>
      </c>
      <c r="E27517" s="31">
        <v>-65</v>
      </c>
      <c r="F27517" s="31"/>
      <c r="G27517" s="33"/>
      <c r="I27517" s="33"/>
      <c r="J27517" s="33"/>
      <c r="AB27517" s="35"/>
    </row>
    <row r="27518" spans="1:28" s="6" customFormat="1" x14ac:dyDescent="0.15">
      <c r="A27518" s="6" t="s">
        <v>175</v>
      </c>
      <c r="E27518" s="31">
        <v>-65</v>
      </c>
      <c r="F27518" s="31"/>
      <c r="G27518" s="33"/>
      <c r="I27518" s="33"/>
      <c r="J27518" s="33"/>
      <c r="AB27518" s="35"/>
    </row>
    <row r="27519" spans="1:28" s="6" customFormat="1" x14ac:dyDescent="0.15">
      <c r="A27519" s="6" t="s">
        <v>175</v>
      </c>
      <c r="E27519" s="31">
        <v>-65</v>
      </c>
      <c r="F27519" s="31"/>
      <c r="G27519" s="33"/>
      <c r="I27519" s="33"/>
      <c r="J27519" s="33"/>
      <c r="AB27519" s="35"/>
    </row>
    <row r="27520" spans="1:28" s="6" customFormat="1" x14ac:dyDescent="0.15">
      <c r="A27520" s="6" t="s">
        <v>175</v>
      </c>
      <c r="E27520" s="31">
        <v>-65</v>
      </c>
      <c r="F27520" s="31"/>
      <c r="G27520" s="33"/>
      <c r="I27520" s="33"/>
      <c r="J27520" s="33"/>
      <c r="AB27520" s="35"/>
    </row>
    <row r="27521" spans="1:28" s="6" customFormat="1" x14ac:dyDescent="0.15">
      <c r="A27521" s="6" t="s">
        <v>175</v>
      </c>
      <c r="E27521" s="31">
        <v>-62</v>
      </c>
      <c r="F27521" s="31"/>
      <c r="G27521" s="33"/>
      <c r="I27521" s="33"/>
      <c r="J27521" s="33"/>
      <c r="AB27521" s="35"/>
    </row>
    <row r="27522" spans="1:28" s="6" customFormat="1" x14ac:dyDescent="0.15">
      <c r="A27522" s="6" t="s">
        <v>175</v>
      </c>
      <c r="E27522" s="31">
        <v>-62</v>
      </c>
      <c r="F27522" s="31"/>
      <c r="G27522" s="33"/>
      <c r="I27522" s="33"/>
      <c r="J27522" s="33"/>
      <c r="AB27522" s="35"/>
    </row>
    <row r="27523" spans="1:28" s="6" customFormat="1" x14ac:dyDescent="0.15">
      <c r="A27523" s="6" t="s">
        <v>175</v>
      </c>
      <c r="E27523" s="31">
        <v>-62</v>
      </c>
      <c r="F27523" s="31"/>
      <c r="G27523" s="33"/>
      <c r="I27523" s="33"/>
      <c r="J27523" s="33"/>
      <c r="AB27523" s="35"/>
    </row>
    <row r="27524" spans="1:28" s="6" customFormat="1" x14ac:dyDescent="0.15">
      <c r="A27524" s="6" t="s">
        <v>175</v>
      </c>
      <c r="E27524" s="31">
        <v>-62</v>
      </c>
      <c r="F27524" s="31"/>
      <c r="G27524" s="33"/>
      <c r="I27524" s="33"/>
      <c r="J27524" s="33"/>
      <c r="AB27524" s="35"/>
    </row>
    <row r="27525" spans="1:28" s="6" customFormat="1" x14ac:dyDescent="0.15">
      <c r="A27525" s="6" t="s">
        <v>175</v>
      </c>
      <c r="E27525" s="31">
        <v>-62</v>
      </c>
      <c r="F27525" s="31"/>
      <c r="G27525" s="33"/>
      <c r="I27525" s="33"/>
      <c r="J27525" s="33"/>
      <c r="AB27525" s="35"/>
    </row>
    <row r="27526" spans="1:28" s="6" customFormat="1" x14ac:dyDescent="0.15">
      <c r="A27526" s="6" t="s">
        <v>175</v>
      </c>
      <c r="E27526" s="31">
        <v>-62</v>
      </c>
      <c r="F27526" s="31"/>
      <c r="G27526" s="33"/>
      <c r="I27526" s="33"/>
      <c r="J27526" s="33"/>
      <c r="AB27526" s="35"/>
    </row>
    <row r="27527" spans="1:28" s="6" customFormat="1" x14ac:dyDescent="0.15">
      <c r="A27527" s="6" t="s">
        <v>175</v>
      </c>
      <c r="E27527" s="31">
        <v>-62</v>
      </c>
      <c r="F27527" s="31"/>
      <c r="G27527" s="33"/>
      <c r="I27527" s="33"/>
      <c r="J27527" s="33"/>
      <c r="AB27527" s="35"/>
    </row>
    <row r="27528" spans="1:28" s="6" customFormat="1" x14ac:dyDescent="0.15">
      <c r="A27528" s="6" t="s">
        <v>175</v>
      </c>
      <c r="E27528" s="31">
        <v>-62</v>
      </c>
      <c r="F27528" s="31"/>
      <c r="G27528" s="33"/>
      <c r="I27528" s="33"/>
      <c r="J27528" s="33"/>
      <c r="AB27528" s="35"/>
    </row>
    <row r="27529" spans="1:28" s="6" customFormat="1" x14ac:dyDescent="0.15">
      <c r="A27529" s="6" t="s">
        <v>175</v>
      </c>
      <c r="E27529" s="31">
        <v>-62</v>
      </c>
      <c r="F27529" s="31"/>
      <c r="G27529" s="33"/>
      <c r="I27529" s="33"/>
      <c r="J27529" s="33"/>
      <c r="AB27529" s="35"/>
    </row>
    <row r="27530" spans="1:28" s="6" customFormat="1" x14ac:dyDescent="0.15">
      <c r="A27530" s="6" t="s">
        <v>175</v>
      </c>
      <c r="E27530" s="31">
        <v>-65</v>
      </c>
      <c r="F27530" s="31"/>
      <c r="G27530" s="33"/>
      <c r="I27530" s="33"/>
      <c r="J27530" s="33"/>
      <c r="AB27530" s="35"/>
    </row>
    <row r="27531" spans="1:28" s="6" customFormat="1" x14ac:dyDescent="0.15">
      <c r="A27531" s="6" t="s">
        <v>175</v>
      </c>
      <c r="E27531" s="31">
        <v>-65</v>
      </c>
      <c r="F27531" s="31"/>
      <c r="G27531" s="33"/>
      <c r="I27531" s="33"/>
      <c r="J27531" s="33"/>
      <c r="AB27531" s="35"/>
    </row>
    <row r="27532" spans="1:28" s="6" customFormat="1" x14ac:dyDescent="0.15">
      <c r="A27532" s="6" t="s">
        <v>175</v>
      </c>
      <c r="E27532" s="31">
        <v>-65</v>
      </c>
      <c r="F27532" s="31"/>
      <c r="G27532" s="33"/>
      <c r="I27532" s="33"/>
      <c r="J27532" s="33"/>
      <c r="AB27532" s="35"/>
    </row>
    <row r="27533" spans="1:28" s="6" customFormat="1" x14ac:dyDescent="0.15">
      <c r="A27533" s="6" t="s">
        <v>175</v>
      </c>
      <c r="E27533" s="31">
        <v>-65</v>
      </c>
      <c r="F27533" s="31"/>
      <c r="G27533" s="33"/>
      <c r="I27533" s="33"/>
      <c r="J27533" s="33"/>
      <c r="AB27533" s="35"/>
    </row>
    <row r="27534" spans="1:28" s="6" customFormat="1" x14ac:dyDescent="0.15">
      <c r="A27534" s="6" t="s">
        <v>175</v>
      </c>
      <c r="E27534" s="31">
        <v>-65</v>
      </c>
      <c r="F27534" s="31"/>
      <c r="G27534" s="33"/>
      <c r="I27534" s="33"/>
      <c r="J27534" s="33"/>
      <c r="AB27534" s="35"/>
    </row>
    <row r="27535" spans="1:28" s="6" customFormat="1" x14ac:dyDescent="0.15">
      <c r="A27535" s="6" t="s">
        <v>175</v>
      </c>
      <c r="E27535" s="31">
        <v>-69</v>
      </c>
      <c r="F27535" s="31"/>
      <c r="G27535" s="33"/>
      <c r="I27535" s="33"/>
      <c r="J27535" s="33"/>
      <c r="AB27535" s="35"/>
    </row>
    <row r="27536" spans="1:28" s="6" customFormat="1" x14ac:dyDescent="0.15">
      <c r="A27536" s="6" t="s">
        <v>175</v>
      </c>
      <c r="E27536" s="31">
        <v>-66</v>
      </c>
      <c r="F27536" s="31"/>
      <c r="G27536" s="33"/>
      <c r="I27536" s="33"/>
      <c r="J27536" s="33"/>
      <c r="AB27536" s="35"/>
    </row>
    <row r="27537" spans="1:28" s="6" customFormat="1" x14ac:dyDescent="0.15">
      <c r="A27537" s="6" t="s">
        <v>175</v>
      </c>
      <c r="E27537" s="31">
        <v>-66</v>
      </c>
      <c r="F27537" s="31"/>
      <c r="G27537" s="33"/>
      <c r="I27537" s="33"/>
      <c r="J27537" s="33"/>
      <c r="AB27537" s="35"/>
    </row>
    <row r="27538" spans="1:28" s="6" customFormat="1" x14ac:dyDescent="0.15">
      <c r="A27538" s="6" t="s">
        <v>175</v>
      </c>
      <c r="E27538" s="31">
        <v>-59</v>
      </c>
      <c r="F27538" s="31"/>
      <c r="G27538" s="33"/>
      <c r="I27538" s="33"/>
      <c r="J27538" s="33"/>
      <c r="AB27538" s="35"/>
    </row>
    <row r="27539" spans="1:28" s="6" customFormat="1" x14ac:dyDescent="0.15">
      <c r="A27539" s="6" t="s">
        <v>175</v>
      </c>
      <c r="E27539" s="31">
        <v>-59</v>
      </c>
      <c r="F27539" s="31"/>
      <c r="G27539" s="33"/>
      <c r="I27539" s="33"/>
      <c r="J27539" s="33"/>
      <c r="AB27539" s="35"/>
    </row>
    <row r="27540" spans="1:28" s="6" customFormat="1" x14ac:dyDescent="0.15">
      <c r="A27540" s="6" t="s">
        <v>175</v>
      </c>
      <c r="E27540" s="31">
        <v>-59</v>
      </c>
      <c r="F27540" s="31"/>
      <c r="G27540" s="33"/>
      <c r="I27540" s="33"/>
      <c r="J27540" s="33"/>
      <c r="AB27540" s="35"/>
    </row>
    <row r="27541" spans="1:28" s="6" customFormat="1" x14ac:dyDescent="0.15">
      <c r="A27541" s="6" t="s">
        <v>175</v>
      </c>
      <c r="E27541" s="31">
        <v>-61</v>
      </c>
      <c r="F27541" s="31"/>
      <c r="G27541" s="33"/>
      <c r="I27541" s="33"/>
      <c r="J27541" s="33"/>
      <c r="AB27541" s="35"/>
    </row>
    <row r="27542" spans="1:28" s="6" customFormat="1" x14ac:dyDescent="0.15">
      <c r="A27542" s="6" t="s">
        <v>175</v>
      </c>
      <c r="E27542" s="31">
        <v>-61</v>
      </c>
      <c r="F27542" s="31"/>
      <c r="G27542" s="33"/>
      <c r="I27542" s="33"/>
      <c r="J27542" s="33"/>
      <c r="AB27542" s="35"/>
    </row>
    <row r="27543" spans="1:28" s="6" customFormat="1" x14ac:dyDescent="0.15">
      <c r="A27543" s="6" t="s">
        <v>175</v>
      </c>
      <c r="E27543" s="31">
        <v>-63</v>
      </c>
      <c r="F27543" s="31"/>
      <c r="G27543" s="33"/>
      <c r="I27543" s="33"/>
      <c r="J27543" s="33"/>
      <c r="AB27543" s="35"/>
    </row>
    <row r="27544" spans="1:28" s="6" customFormat="1" x14ac:dyDescent="0.15">
      <c r="A27544" s="6" t="s">
        <v>175</v>
      </c>
      <c r="E27544" s="31">
        <v>-63</v>
      </c>
      <c r="F27544" s="31"/>
      <c r="G27544" s="33"/>
      <c r="I27544" s="33"/>
      <c r="J27544" s="33"/>
      <c r="AB27544" s="35"/>
    </row>
    <row r="27545" spans="1:28" s="6" customFormat="1" x14ac:dyDescent="0.15">
      <c r="A27545" s="6" t="s">
        <v>175</v>
      </c>
      <c r="E27545" s="31">
        <v>-63</v>
      </c>
      <c r="F27545" s="31"/>
      <c r="G27545" s="33"/>
      <c r="I27545" s="33"/>
      <c r="J27545" s="33"/>
      <c r="AB27545" s="35"/>
    </row>
    <row r="27546" spans="1:28" s="6" customFormat="1" x14ac:dyDescent="0.15">
      <c r="A27546" s="6" t="s">
        <v>175</v>
      </c>
      <c r="E27546" s="31">
        <v>-63</v>
      </c>
      <c r="F27546" s="31"/>
      <c r="G27546" s="33"/>
      <c r="I27546" s="33"/>
      <c r="J27546" s="33"/>
      <c r="AB27546" s="35"/>
    </row>
    <row r="27547" spans="1:28" s="6" customFormat="1" x14ac:dyDescent="0.15">
      <c r="A27547" s="6" t="s">
        <v>175</v>
      </c>
      <c r="E27547" s="31">
        <v>-63</v>
      </c>
      <c r="F27547" s="31"/>
      <c r="G27547" s="33"/>
      <c r="I27547" s="33"/>
      <c r="J27547" s="33"/>
      <c r="AB27547" s="35"/>
    </row>
    <row r="27548" spans="1:28" s="6" customFormat="1" x14ac:dyDescent="0.15">
      <c r="A27548" s="6" t="s">
        <v>175</v>
      </c>
      <c r="E27548" s="31">
        <v>-63</v>
      </c>
      <c r="F27548" s="31"/>
      <c r="G27548" s="33"/>
      <c r="I27548" s="33"/>
      <c r="J27548" s="33"/>
      <c r="AB27548" s="35"/>
    </row>
    <row r="27549" spans="1:28" s="6" customFormat="1" x14ac:dyDescent="0.15">
      <c r="A27549" s="6" t="s">
        <v>175</v>
      </c>
      <c r="E27549" s="31">
        <v>-63</v>
      </c>
      <c r="F27549" s="31"/>
      <c r="G27549" s="33"/>
      <c r="I27549" s="33"/>
      <c r="J27549" s="33"/>
      <c r="AB27549" s="35"/>
    </row>
    <row r="27550" spans="1:28" s="6" customFormat="1" x14ac:dyDescent="0.15">
      <c r="A27550" s="6" t="s">
        <v>175</v>
      </c>
      <c r="E27550" s="31">
        <v>-65</v>
      </c>
      <c r="F27550" s="31"/>
      <c r="G27550" s="33"/>
      <c r="I27550" s="33"/>
      <c r="J27550" s="33"/>
      <c r="AB27550" s="35"/>
    </row>
    <row r="27551" spans="1:28" s="6" customFormat="1" x14ac:dyDescent="0.15">
      <c r="A27551" s="6" t="s">
        <v>175</v>
      </c>
      <c r="E27551" s="31">
        <v>-65</v>
      </c>
      <c r="F27551" s="31"/>
      <c r="G27551" s="33"/>
      <c r="I27551" s="33"/>
      <c r="J27551" s="33"/>
      <c r="AB27551" s="35"/>
    </row>
    <row r="27552" spans="1:28" s="6" customFormat="1" x14ac:dyDescent="0.15">
      <c r="A27552" s="6" t="s">
        <v>175</v>
      </c>
      <c r="E27552" s="31">
        <v>-67</v>
      </c>
      <c r="F27552" s="31"/>
      <c r="G27552" s="33"/>
      <c r="I27552" s="33"/>
      <c r="J27552" s="33"/>
      <c r="AB27552" s="35"/>
    </row>
    <row r="27553" spans="1:28" s="6" customFormat="1" x14ac:dyDescent="0.15">
      <c r="A27553" s="6" t="s">
        <v>175</v>
      </c>
      <c r="E27553" s="31">
        <v>-67</v>
      </c>
      <c r="F27553" s="31"/>
      <c r="G27553" s="33"/>
      <c r="I27553" s="33"/>
      <c r="J27553" s="33"/>
      <c r="AB27553" s="35"/>
    </row>
    <row r="27554" spans="1:28" s="6" customFormat="1" x14ac:dyDescent="0.15">
      <c r="A27554" s="6" t="s">
        <v>175</v>
      </c>
      <c r="E27554" s="31">
        <v>-67</v>
      </c>
      <c r="F27554" s="31"/>
      <c r="G27554" s="33"/>
      <c r="I27554" s="33"/>
      <c r="J27554" s="33"/>
      <c r="AB27554" s="35"/>
    </row>
    <row r="27555" spans="1:28" s="6" customFormat="1" x14ac:dyDescent="0.15">
      <c r="A27555" s="6" t="s">
        <v>175</v>
      </c>
      <c r="E27555" s="31">
        <v>-67</v>
      </c>
      <c r="F27555" s="31"/>
      <c r="G27555" s="33"/>
      <c r="I27555" s="33"/>
      <c r="J27555" s="33"/>
      <c r="AB27555" s="35"/>
    </row>
    <row r="27556" spans="1:28" s="6" customFormat="1" x14ac:dyDescent="0.15">
      <c r="A27556" s="6" t="s">
        <v>175</v>
      </c>
      <c r="E27556" s="31">
        <v>-62</v>
      </c>
      <c r="F27556" s="31"/>
      <c r="G27556" s="33"/>
      <c r="I27556" s="33"/>
      <c r="J27556" s="33"/>
      <c r="AB27556" s="35"/>
    </row>
    <row r="27557" spans="1:28" s="6" customFormat="1" x14ac:dyDescent="0.15">
      <c r="A27557" s="6" t="s">
        <v>175</v>
      </c>
      <c r="E27557" s="31">
        <v>-62</v>
      </c>
      <c r="F27557" s="31"/>
      <c r="G27557" s="33"/>
      <c r="I27557" s="33"/>
      <c r="J27557" s="33"/>
      <c r="AB27557" s="35"/>
    </row>
    <row r="27558" spans="1:28" s="6" customFormat="1" x14ac:dyDescent="0.15">
      <c r="A27558" s="6" t="s">
        <v>175</v>
      </c>
      <c r="E27558" s="31">
        <v>-62</v>
      </c>
      <c r="F27558" s="31"/>
      <c r="G27558" s="33"/>
      <c r="I27558" s="33"/>
      <c r="J27558" s="33"/>
      <c r="AB27558" s="35"/>
    </row>
    <row r="27559" spans="1:28" s="6" customFormat="1" x14ac:dyDescent="0.15">
      <c r="A27559" s="6" t="s">
        <v>175</v>
      </c>
      <c r="E27559" s="31">
        <v>-62</v>
      </c>
      <c r="F27559" s="31"/>
      <c r="G27559" s="33"/>
      <c r="I27559" s="33"/>
      <c r="J27559" s="33"/>
      <c r="AB27559" s="35"/>
    </row>
    <row r="27560" spans="1:28" s="6" customFormat="1" x14ac:dyDescent="0.15">
      <c r="A27560" s="6" t="s">
        <v>175</v>
      </c>
      <c r="E27560" s="31">
        <v>-62</v>
      </c>
      <c r="F27560" s="31"/>
      <c r="G27560" s="33"/>
      <c r="I27560" s="33"/>
      <c r="J27560" s="33"/>
      <c r="AB27560" s="35"/>
    </row>
    <row r="27561" spans="1:28" s="6" customFormat="1" x14ac:dyDescent="0.15">
      <c r="A27561" s="6" t="s">
        <v>175</v>
      </c>
      <c r="E27561" s="31">
        <v>-62</v>
      </c>
      <c r="F27561" s="31"/>
      <c r="G27561" s="33"/>
      <c r="I27561" s="33"/>
      <c r="J27561" s="33"/>
      <c r="AB27561" s="35"/>
    </row>
    <row r="27562" spans="1:28" s="6" customFormat="1" x14ac:dyDescent="0.15">
      <c r="A27562" s="6" t="s">
        <v>175</v>
      </c>
      <c r="E27562" s="31">
        <v>-62</v>
      </c>
      <c r="F27562" s="31"/>
      <c r="G27562" s="33"/>
      <c r="I27562" s="33"/>
      <c r="J27562" s="33"/>
      <c r="AB27562" s="35"/>
    </row>
    <row r="27563" spans="1:28" s="6" customFormat="1" x14ac:dyDescent="0.15">
      <c r="A27563" s="6" t="s">
        <v>175</v>
      </c>
      <c r="E27563" s="31">
        <v>-63</v>
      </c>
      <c r="F27563" s="31"/>
      <c r="G27563" s="33"/>
      <c r="I27563" s="33"/>
      <c r="J27563" s="33"/>
      <c r="AB27563" s="35"/>
    </row>
    <row r="27564" spans="1:28" s="6" customFormat="1" x14ac:dyDescent="0.15">
      <c r="A27564" s="6" t="s">
        <v>175</v>
      </c>
      <c r="E27564" s="31">
        <v>-65</v>
      </c>
      <c r="F27564" s="31"/>
      <c r="G27564" s="33"/>
      <c r="I27564" s="33"/>
      <c r="J27564" s="33"/>
      <c r="AB27564" s="35"/>
    </row>
    <row r="27565" spans="1:28" s="6" customFormat="1" x14ac:dyDescent="0.15">
      <c r="A27565" s="6" t="s">
        <v>175</v>
      </c>
      <c r="E27565" s="31">
        <v>-65</v>
      </c>
      <c r="F27565" s="31"/>
      <c r="G27565" s="33"/>
      <c r="I27565" s="33"/>
      <c r="J27565" s="33"/>
      <c r="AB27565" s="35"/>
    </row>
    <row r="27566" spans="1:28" s="6" customFormat="1" x14ac:dyDescent="0.15">
      <c r="A27566" s="6" t="s">
        <v>175</v>
      </c>
      <c r="E27566" s="31">
        <v>-65</v>
      </c>
      <c r="F27566" s="31"/>
      <c r="G27566" s="33"/>
      <c r="I27566" s="33"/>
      <c r="J27566" s="33"/>
      <c r="AB27566" s="35"/>
    </row>
    <row r="27567" spans="1:28" s="6" customFormat="1" x14ac:dyDescent="0.15">
      <c r="A27567" s="6" t="s">
        <v>175</v>
      </c>
      <c r="E27567" s="31">
        <v>-65</v>
      </c>
      <c r="F27567" s="31"/>
      <c r="G27567" s="33"/>
      <c r="I27567" s="33"/>
      <c r="J27567" s="33"/>
      <c r="AB27567" s="35"/>
    </row>
    <row r="27568" spans="1:28" s="6" customFormat="1" x14ac:dyDescent="0.15">
      <c r="A27568" s="6" t="s">
        <v>175</v>
      </c>
      <c r="E27568" s="31">
        <v>-65</v>
      </c>
      <c r="F27568" s="31"/>
      <c r="G27568" s="33"/>
      <c r="I27568" s="33"/>
      <c r="J27568" s="33"/>
      <c r="AB27568" s="35"/>
    </row>
    <row r="27569" spans="1:28" s="6" customFormat="1" x14ac:dyDescent="0.15">
      <c r="A27569" s="6" t="s">
        <v>175</v>
      </c>
      <c r="E27569" s="31">
        <v>-65</v>
      </c>
      <c r="F27569" s="31"/>
      <c r="G27569" s="33"/>
      <c r="I27569" s="33"/>
      <c r="J27569" s="33"/>
      <c r="AB27569" s="35"/>
    </row>
    <row r="27570" spans="1:28" s="6" customFormat="1" x14ac:dyDescent="0.15">
      <c r="A27570" s="6" t="s">
        <v>175</v>
      </c>
      <c r="E27570" s="31">
        <v>-62</v>
      </c>
      <c r="F27570" s="31"/>
      <c r="G27570" s="33"/>
      <c r="I27570" s="33"/>
      <c r="J27570" s="33"/>
      <c r="AB27570" s="35"/>
    </row>
    <row r="27571" spans="1:28" s="6" customFormat="1" x14ac:dyDescent="0.15">
      <c r="A27571" s="6" t="s">
        <v>175</v>
      </c>
      <c r="E27571" s="31">
        <v>-62</v>
      </c>
      <c r="F27571" s="31"/>
      <c r="G27571" s="33"/>
      <c r="I27571" s="33"/>
      <c r="J27571" s="33"/>
      <c r="AB27571" s="35"/>
    </row>
    <row r="27572" spans="1:28" s="6" customFormat="1" x14ac:dyDescent="0.15">
      <c r="A27572" s="6" t="s">
        <v>175</v>
      </c>
      <c r="E27572" s="31">
        <v>-62</v>
      </c>
      <c r="F27572" s="31"/>
      <c r="G27572" s="33"/>
      <c r="I27572" s="33"/>
      <c r="J27572" s="33"/>
      <c r="AB27572" s="35"/>
    </row>
    <row r="27573" spans="1:28" s="6" customFormat="1" x14ac:dyDescent="0.15">
      <c r="A27573" s="6" t="s">
        <v>175</v>
      </c>
      <c r="E27573" s="31">
        <v>-62</v>
      </c>
      <c r="F27573" s="31"/>
      <c r="G27573" s="33"/>
      <c r="I27573" s="33"/>
      <c r="J27573" s="33"/>
      <c r="AB27573" s="35"/>
    </row>
    <row r="27574" spans="1:28" s="6" customFormat="1" x14ac:dyDescent="0.15">
      <c r="A27574" s="6" t="s">
        <v>175</v>
      </c>
      <c r="E27574" s="31">
        <v>-62</v>
      </c>
      <c r="F27574" s="31"/>
      <c r="G27574" s="33"/>
      <c r="I27574" s="33"/>
      <c r="J27574" s="33"/>
      <c r="AB27574" s="35"/>
    </row>
    <row r="27575" spans="1:28" s="6" customFormat="1" x14ac:dyDescent="0.15">
      <c r="A27575" s="6" t="s">
        <v>175</v>
      </c>
      <c r="E27575" s="31">
        <v>-62</v>
      </c>
      <c r="F27575" s="31"/>
      <c r="G27575" s="33"/>
      <c r="I27575" s="33"/>
      <c r="J27575" s="33"/>
      <c r="AB27575" s="35"/>
    </row>
    <row r="27576" spans="1:28" s="6" customFormat="1" x14ac:dyDescent="0.15">
      <c r="A27576" s="6" t="s">
        <v>175</v>
      </c>
      <c r="E27576" s="31">
        <v>-62</v>
      </c>
      <c r="F27576" s="31"/>
      <c r="G27576" s="33"/>
      <c r="I27576" s="33"/>
      <c r="J27576" s="33"/>
      <c r="AB27576" s="35"/>
    </row>
    <row r="27577" spans="1:28" s="6" customFormat="1" x14ac:dyDescent="0.15">
      <c r="A27577" s="6" t="s">
        <v>175</v>
      </c>
      <c r="E27577" s="31">
        <v>-65</v>
      </c>
      <c r="F27577" s="31"/>
      <c r="G27577" s="33"/>
      <c r="I27577" s="33"/>
      <c r="J27577" s="33"/>
      <c r="AB27577" s="35"/>
    </row>
    <row r="27578" spans="1:28" s="6" customFormat="1" x14ac:dyDescent="0.15">
      <c r="A27578" s="6" t="s">
        <v>175</v>
      </c>
      <c r="E27578" s="31">
        <v>-65</v>
      </c>
      <c r="F27578" s="31"/>
      <c r="G27578" s="33"/>
      <c r="I27578" s="33"/>
      <c r="J27578" s="33"/>
      <c r="AB27578" s="35"/>
    </row>
    <row r="27579" spans="1:28" s="6" customFormat="1" x14ac:dyDescent="0.15">
      <c r="A27579" s="6" t="s">
        <v>175</v>
      </c>
      <c r="E27579" s="31">
        <v>-65</v>
      </c>
      <c r="F27579" s="31"/>
      <c r="G27579" s="33"/>
      <c r="I27579" s="33"/>
      <c r="J27579" s="33"/>
      <c r="AB27579" s="35"/>
    </row>
    <row r="27580" spans="1:28" s="6" customFormat="1" x14ac:dyDescent="0.15">
      <c r="A27580" s="6" t="s">
        <v>175</v>
      </c>
      <c r="E27580" s="31">
        <v>-65</v>
      </c>
      <c r="F27580" s="31"/>
      <c r="G27580" s="33"/>
      <c r="I27580" s="33"/>
      <c r="J27580" s="33"/>
      <c r="AB27580" s="35"/>
    </row>
    <row r="27581" spans="1:28" s="6" customFormat="1" x14ac:dyDescent="0.15">
      <c r="A27581" s="6" t="s">
        <v>175</v>
      </c>
      <c r="E27581" s="31">
        <v>-65</v>
      </c>
      <c r="F27581" s="31"/>
      <c r="G27581" s="33"/>
      <c r="I27581" s="33"/>
      <c r="J27581" s="33"/>
      <c r="AB27581" s="35"/>
    </row>
    <row r="27582" spans="1:28" s="6" customFormat="1" x14ac:dyDescent="0.15">
      <c r="A27582" s="6" t="s">
        <v>175</v>
      </c>
      <c r="E27582" s="31">
        <v>-65</v>
      </c>
      <c r="F27582" s="31"/>
      <c r="G27582" s="33"/>
      <c r="I27582" s="33"/>
      <c r="J27582" s="33"/>
      <c r="AB27582" s="35"/>
    </row>
    <row r="27583" spans="1:28" s="6" customFormat="1" x14ac:dyDescent="0.15">
      <c r="A27583" s="6" t="s">
        <v>175</v>
      </c>
      <c r="E27583" s="31">
        <v>-64</v>
      </c>
      <c r="F27583" s="31"/>
      <c r="G27583" s="33"/>
      <c r="I27583" s="33"/>
      <c r="J27583" s="33"/>
      <c r="AB27583" s="35"/>
    </row>
    <row r="27584" spans="1:28" s="6" customFormat="1" x14ac:dyDescent="0.15">
      <c r="A27584" s="6" t="s">
        <v>175</v>
      </c>
      <c r="E27584" s="31">
        <v>-65</v>
      </c>
      <c r="F27584" s="31"/>
      <c r="G27584" s="33"/>
      <c r="I27584" s="33"/>
      <c r="J27584" s="33"/>
      <c r="AB27584" s="35"/>
    </row>
    <row r="27585" spans="1:28" s="6" customFormat="1" x14ac:dyDescent="0.15">
      <c r="A27585" s="6" t="s">
        <v>175</v>
      </c>
      <c r="E27585" s="31">
        <v>-65</v>
      </c>
      <c r="F27585" s="31"/>
      <c r="G27585" s="33"/>
      <c r="I27585" s="33"/>
      <c r="J27585" s="33"/>
      <c r="AB27585" s="35"/>
    </row>
    <row r="27586" spans="1:28" s="6" customFormat="1" x14ac:dyDescent="0.15">
      <c r="A27586" s="6" t="s">
        <v>175</v>
      </c>
      <c r="E27586" s="31">
        <v>-67</v>
      </c>
      <c r="F27586" s="31"/>
      <c r="G27586" s="33"/>
      <c r="I27586" s="33"/>
      <c r="J27586" s="33"/>
      <c r="AB27586" s="35"/>
    </row>
    <row r="27587" spans="1:28" s="6" customFormat="1" x14ac:dyDescent="0.15">
      <c r="A27587" s="6" t="s">
        <v>175</v>
      </c>
      <c r="E27587" s="31">
        <v>-67</v>
      </c>
      <c r="F27587" s="31"/>
      <c r="G27587" s="33"/>
      <c r="I27587" s="33"/>
      <c r="J27587" s="33"/>
      <c r="AB27587" s="35"/>
    </row>
    <row r="27588" spans="1:28" s="6" customFormat="1" x14ac:dyDescent="0.15">
      <c r="A27588" s="6" t="s">
        <v>175</v>
      </c>
      <c r="E27588" s="31">
        <v>-67</v>
      </c>
      <c r="F27588" s="31"/>
      <c r="G27588" s="33"/>
      <c r="I27588" s="33"/>
      <c r="J27588" s="33"/>
      <c r="AB27588" s="35"/>
    </row>
    <row r="27589" spans="1:28" s="6" customFormat="1" x14ac:dyDescent="0.15">
      <c r="A27589" s="6" t="s">
        <v>175</v>
      </c>
      <c r="E27589" s="31">
        <v>-56</v>
      </c>
      <c r="F27589" s="31"/>
      <c r="G27589" s="33"/>
      <c r="I27589" s="33"/>
      <c r="J27589" s="33"/>
      <c r="AB27589" s="35"/>
    </row>
    <row r="27590" spans="1:28" s="6" customFormat="1" x14ac:dyDescent="0.15">
      <c r="A27590" s="6" t="s">
        <v>175</v>
      </c>
      <c r="E27590" s="31">
        <v>-61</v>
      </c>
      <c r="F27590" s="31"/>
      <c r="G27590" s="33"/>
      <c r="I27590" s="33"/>
      <c r="J27590" s="33"/>
      <c r="AB27590" s="35"/>
    </row>
    <row r="27591" spans="1:28" s="6" customFormat="1" x14ac:dyDescent="0.15">
      <c r="A27591" s="6" t="s">
        <v>175</v>
      </c>
      <c r="E27591" s="31">
        <v>-61</v>
      </c>
      <c r="F27591" s="31"/>
      <c r="G27591" s="33"/>
      <c r="I27591" s="33"/>
      <c r="J27591" s="33"/>
      <c r="AB27591" s="35"/>
    </row>
    <row r="27592" spans="1:28" s="6" customFormat="1" x14ac:dyDescent="0.15">
      <c r="A27592" s="6" t="s">
        <v>175</v>
      </c>
      <c r="E27592" s="31">
        <v>-61</v>
      </c>
      <c r="F27592" s="31"/>
      <c r="G27592" s="33"/>
      <c r="I27592" s="33"/>
      <c r="J27592" s="33"/>
      <c r="AB27592" s="35"/>
    </row>
    <row r="27593" spans="1:28" s="6" customFormat="1" x14ac:dyDescent="0.15">
      <c r="A27593" s="6" t="s">
        <v>175</v>
      </c>
      <c r="E27593" s="31">
        <v>-58</v>
      </c>
      <c r="F27593" s="31"/>
      <c r="G27593" s="33"/>
      <c r="I27593" s="33"/>
      <c r="J27593" s="33"/>
      <c r="AB27593" s="35"/>
    </row>
    <row r="27594" spans="1:28" s="6" customFormat="1" x14ac:dyDescent="0.15">
      <c r="A27594" s="6" t="s">
        <v>175</v>
      </c>
      <c r="E27594" s="31">
        <v>-58</v>
      </c>
      <c r="F27594" s="31"/>
      <c r="G27594" s="33"/>
      <c r="I27594" s="33"/>
      <c r="J27594" s="33"/>
      <c r="AB27594" s="35"/>
    </row>
    <row r="27595" spans="1:28" s="6" customFormat="1" x14ac:dyDescent="0.15">
      <c r="A27595" s="6" t="s">
        <v>175</v>
      </c>
      <c r="E27595" s="31">
        <v>-61</v>
      </c>
      <c r="F27595" s="31"/>
      <c r="G27595" s="33"/>
      <c r="I27595" s="33"/>
      <c r="J27595" s="33"/>
      <c r="AB27595" s="35"/>
    </row>
    <row r="27596" spans="1:28" s="6" customFormat="1" x14ac:dyDescent="0.15">
      <c r="A27596" s="6" t="s">
        <v>175</v>
      </c>
      <c r="E27596" s="31">
        <v>-61</v>
      </c>
      <c r="F27596" s="31"/>
      <c r="G27596" s="33"/>
      <c r="I27596" s="33"/>
      <c r="J27596" s="33"/>
      <c r="AB27596" s="35"/>
    </row>
    <row r="27597" spans="1:28" s="6" customFormat="1" x14ac:dyDescent="0.15">
      <c r="A27597" s="6" t="s">
        <v>175</v>
      </c>
      <c r="E27597" s="31">
        <v>-61</v>
      </c>
      <c r="F27597" s="31"/>
      <c r="G27597" s="33"/>
      <c r="I27597" s="33"/>
      <c r="J27597" s="33"/>
      <c r="AB27597" s="35"/>
    </row>
    <row r="27598" spans="1:28" s="6" customFormat="1" x14ac:dyDescent="0.15">
      <c r="A27598" s="6" t="s">
        <v>175</v>
      </c>
      <c r="E27598" s="31">
        <v>-63</v>
      </c>
      <c r="F27598" s="31"/>
      <c r="G27598" s="33"/>
      <c r="I27598" s="33"/>
      <c r="J27598" s="33"/>
      <c r="AB27598" s="35"/>
    </row>
    <row r="27599" spans="1:28" s="6" customFormat="1" x14ac:dyDescent="0.15">
      <c r="A27599" s="6" t="s">
        <v>175</v>
      </c>
      <c r="E27599" s="31">
        <v>-54</v>
      </c>
      <c r="F27599" s="31"/>
      <c r="G27599" s="33"/>
      <c r="I27599" s="33"/>
      <c r="J27599" s="33"/>
      <c r="AB27599" s="35"/>
    </row>
    <row r="27600" spans="1:28" s="6" customFormat="1" x14ac:dyDescent="0.15">
      <c r="A27600" s="6" t="s">
        <v>175</v>
      </c>
      <c r="E27600" s="31">
        <v>-55</v>
      </c>
      <c r="F27600" s="31"/>
      <c r="G27600" s="33"/>
      <c r="I27600" s="33"/>
      <c r="J27600" s="33"/>
      <c r="AB27600" s="35"/>
    </row>
    <row r="27601" spans="1:28" s="6" customFormat="1" x14ac:dyDescent="0.15">
      <c r="A27601" s="6" t="s">
        <v>175</v>
      </c>
      <c r="E27601" s="31">
        <v>-67</v>
      </c>
      <c r="F27601" s="31"/>
      <c r="G27601" s="33"/>
      <c r="I27601" s="33"/>
      <c r="J27601" s="33"/>
      <c r="AB27601" s="35"/>
    </row>
    <row r="27602" spans="1:28" s="6" customFormat="1" x14ac:dyDescent="0.15">
      <c r="A27602" s="6" t="s">
        <v>175</v>
      </c>
      <c r="E27602" s="31">
        <v>-64</v>
      </c>
      <c r="F27602" s="31"/>
      <c r="G27602" s="33"/>
      <c r="I27602" s="33"/>
      <c r="J27602" s="33"/>
      <c r="AB27602" s="35"/>
    </row>
    <row r="27603" spans="1:28" s="6" customFormat="1" x14ac:dyDescent="0.15">
      <c r="A27603" s="6" t="s">
        <v>175</v>
      </c>
      <c r="E27603" s="31">
        <v>-64</v>
      </c>
      <c r="F27603" s="31"/>
      <c r="G27603" s="33"/>
      <c r="I27603" s="33"/>
      <c r="J27603" s="33"/>
      <c r="AB27603" s="35"/>
    </row>
    <row r="27604" spans="1:28" s="6" customFormat="1" x14ac:dyDescent="0.15">
      <c r="A27604" s="6" t="s">
        <v>175</v>
      </c>
      <c r="E27604" s="31">
        <v>-64</v>
      </c>
      <c r="F27604" s="31"/>
      <c r="G27604" s="33"/>
      <c r="I27604" s="33"/>
      <c r="J27604" s="33"/>
      <c r="AB27604" s="35"/>
    </row>
    <row r="27605" spans="1:28" s="6" customFormat="1" x14ac:dyDescent="0.15">
      <c r="A27605" s="6" t="s">
        <v>175</v>
      </c>
      <c r="E27605" s="31">
        <v>-64</v>
      </c>
      <c r="F27605" s="31"/>
      <c r="G27605" s="33"/>
      <c r="I27605" s="33"/>
      <c r="J27605" s="33"/>
      <c r="AB27605" s="35"/>
    </row>
    <row r="27606" spans="1:28" s="6" customFormat="1" x14ac:dyDescent="0.15">
      <c r="A27606" s="6" t="s">
        <v>175</v>
      </c>
      <c r="E27606" s="31">
        <v>-64</v>
      </c>
      <c r="F27606" s="31"/>
      <c r="G27606" s="33"/>
      <c r="I27606" s="33"/>
      <c r="J27606" s="33"/>
      <c r="AB27606" s="35"/>
    </row>
    <row r="27607" spans="1:28" s="6" customFormat="1" x14ac:dyDescent="0.15">
      <c r="A27607" s="6" t="s">
        <v>175</v>
      </c>
      <c r="E27607" s="31">
        <v>-64</v>
      </c>
      <c r="F27607" s="31"/>
      <c r="G27607" s="33"/>
      <c r="I27607" s="33"/>
      <c r="J27607" s="33"/>
      <c r="AB27607" s="35"/>
    </row>
    <row r="27608" spans="1:28" s="6" customFormat="1" x14ac:dyDescent="0.15">
      <c r="A27608" s="6" t="s">
        <v>175</v>
      </c>
      <c r="E27608" s="31">
        <v>-64</v>
      </c>
      <c r="F27608" s="31"/>
      <c r="G27608" s="33"/>
      <c r="I27608" s="33"/>
      <c r="J27608" s="33"/>
      <c r="AB27608" s="35"/>
    </row>
    <row r="27609" spans="1:28" s="6" customFormat="1" x14ac:dyDescent="0.15">
      <c r="A27609" s="6" t="s">
        <v>176</v>
      </c>
      <c r="E27609" s="31">
        <v>-69</v>
      </c>
      <c r="F27609" s="31"/>
      <c r="G27609" s="33"/>
      <c r="I27609" s="33"/>
      <c r="J27609" s="33"/>
      <c r="AB27609" s="35"/>
    </row>
    <row r="27610" spans="1:28" s="6" customFormat="1" x14ac:dyDescent="0.15">
      <c r="A27610" s="6" t="s">
        <v>176</v>
      </c>
      <c r="E27610" s="31">
        <v>-66</v>
      </c>
      <c r="F27610" s="31"/>
      <c r="G27610" s="33"/>
      <c r="I27610" s="33"/>
      <c r="J27610" s="33"/>
      <c r="AB27610" s="35"/>
    </row>
    <row r="27611" spans="1:28" s="6" customFormat="1" x14ac:dyDescent="0.15">
      <c r="A27611" s="6" t="s">
        <v>176</v>
      </c>
      <c r="E27611" s="31">
        <v>-66</v>
      </c>
      <c r="F27611" s="31"/>
      <c r="G27611" s="33"/>
      <c r="I27611" s="33"/>
      <c r="J27611" s="33"/>
      <c r="AB27611" s="35"/>
    </row>
    <row r="27612" spans="1:28" s="6" customFormat="1" x14ac:dyDescent="0.15">
      <c r="A27612" s="6" t="s">
        <v>176</v>
      </c>
      <c r="E27612" s="31">
        <v>-66</v>
      </c>
      <c r="F27612" s="31"/>
      <c r="G27612" s="33"/>
      <c r="I27612" s="33"/>
      <c r="J27612" s="33"/>
      <c r="AB27612" s="35"/>
    </row>
    <row r="27613" spans="1:28" s="6" customFormat="1" x14ac:dyDescent="0.15">
      <c r="A27613" s="6" t="s">
        <v>176</v>
      </c>
      <c r="E27613" s="31">
        <v>-62</v>
      </c>
      <c r="F27613" s="31"/>
      <c r="G27613" s="33"/>
      <c r="I27613" s="33"/>
      <c r="J27613" s="33"/>
      <c r="AB27613" s="35"/>
    </row>
    <row r="27614" spans="1:28" s="6" customFormat="1" x14ac:dyDescent="0.15">
      <c r="A27614" s="6" t="s">
        <v>176</v>
      </c>
      <c r="E27614" s="31">
        <v>-62</v>
      </c>
      <c r="F27614" s="31"/>
      <c r="G27614" s="33"/>
      <c r="I27614" s="33"/>
      <c r="J27614" s="33"/>
      <c r="AB27614" s="35"/>
    </row>
    <row r="27615" spans="1:28" s="6" customFormat="1" x14ac:dyDescent="0.15">
      <c r="A27615" s="6" t="s">
        <v>176</v>
      </c>
      <c r="E27615" s="31">
        <v>-62</v>
      </c>
      <c r="F27615" s="31"/>
      <c r="G27615" s="33"/>
      <c r="I27615" s="33"/>
      <c r="J27615" s="33"/>
      <c r="AB27615" s="35"/>
    </row>
    <row r="27616" spans="1:28" s="6" customFormat="1" x14ac:dyDescent="0.15">
      <c r="A27616" s="6" t="s">
        <v>176</v>
      </c>
      <c r="E27616" s="31">
        <v>-62</v>
      </c>
      <c r="F27616" s="31"/>
      <c r="G27616" s="33"/>
      <c r="I27616" s="33"/>
      <c r="J27616" s="33"/>
      <c r="AB27616" s="35"/>
    </row>
    <row r="27617" spans="1:28" s="6" customFormat="1" x14ac:dyDescent="0.15">
      <c r="A27617" s="6" t="s">
        <v>176</v>
      </c>
      <c r="E27617" s="31">
        <v>-79</v>
      </c>
      <c r="F27617" s="31"/>
      <c r="G27617" s="33"/>
      <c r="I27617" s="33"/>
      <c r="J27617" s="33"/>
      <c r="AB27617" s="35"/>
    </row>
    <row r="27618" spans="1:28" s="6" customFormat="1" x14ac:dyDescent="0.15">
      <c r="A27618" s="6" t="s">
        <v>176</v>
      </c>
      <c r="E27618" s="31">
        <v>-62</v>
      </c>
      <c r="F27618" s="31"/>
      <c r="G27618" s="33"/>
      <c r="I27618" s="33"/>
      <c r="J27618" s="33"/>
      <c r="AB27618" s="35"/>
    </row>
    <row r="27619" spans="1:28" s="6" customFormat="1" x14ac:dyDescent="0.15">
      <c r="A27619" s="6" t="s">
        <v>176</v>
      </c>
      <c r="E27619" s="31">
        <v>-62</v>
      </c>
      <c r="F27619" s="31"/>
      <c r="G27619" s="33"/>
      <c r="I27619" s="33"/>
      <c r="J27619" s="33"/>
      <c r="AB27619" s="35"/>
    </row>
    <row r="27620" spans="1:28" s="6" customFormat="1" x14ac:dyDescent="0.15">
      <c r="A27620" s="6" t="s">
        <v>176</v>
      </c>
      <c r="E27620" s="31">
        <v>-55</v>
      </c>
      <c r="F27620" s="31"/>
      <c r="G27620" s="33"/>
      <c r="I27620" s="33"/>
      <c r="J27620" s="33"/>
      <c r="AB27620" s="35"/>
    </row>
    <row r="27621" spans="1:28" s="6" customFormat="1" x14ac:dyDescent="0.15">
      <c r="A27621" s="6" t="s">
        <v>176</v>
      </c>
      <c r="E27621" s="31">
        <v>-55</v>
      </c>
      <c r="F27621" s="31"/>
      <c r="G27621" s="33"/>
      <c r="I27621" s="33"/>
      <c r="J27621" s="33"/>
      <c r="AB27621" s="35"/>
    </row>
    <row r="27622" spans="1:28" s="6" customFormat="1" x14ac:dyDescent="0.15">
      <c r="A27622" s="6" t="s">
        <v>176</v>
      </c>
      <c r="E27622" s="31">
        <v>-55</v>
      </c>
      <c r="F27622" s="31"/>
      <c r="G27622" s="33"/>
      <c r="I27622" s="33"/>
      <c r="J27622" s="33"/>
      <c r="AB27622" s="35"/>
    </row>
    <row r="27623" spans="1:28" s="6" customFormat="1" x14ac:dyDescent="0.15">
      <c r="A27623" s="6" t="s">
        <v>176</v>
      </c>
      <c r="E27623" s="31">
        <v>-55</v>
      </c>
      <c r="F27623" s="31"/>
      <c r="G27623" s="33"/>
      <c r="I27623" s="33"/>
      <c r="J27623" s="33"/>
      <c r="AB27623" s="35"/>
    </row>
    <row r="27624" spans="1:28" s="6" customFormat="1" x14ac:dyDescent="0.15">
      <c r="A27624" s="6" t="s">
        <v>176</v>
      </c>
      <c r="E27624" s="31">
        <v>-65</v>
      </c>
      <c r="F27624" s="31"/>
      <c r="G27624" s="33"/>
      <c r="I27624" s="33"/>
      <c r="J27624" s="33"/>
      <c r="AB27624" s="35"/>
    </row>
    <row r="27625" spans="1:28" s="6" customFormat="1" x14ac:dyDescent="0.15">
      <c r="A27625" s="6" t="s">
        <v>176</v>
      </c>
      <c r="E27625" s="31">
        <v>-65</v>
      </c>
      <c r="F27625" s="31"/>
      <c r="G27625" s="33"/>
      <c r="I27625" s="33"/>
      <c r="J27625" s="33"/>
      <c r="AB27625" s="35"/>
    </row>
    <row r="27626" spans="1:28" s="6" customFormat="1" x14ac:dyDescent="0.15">
      <c r="A27626" s="6" t="s">
        <v>176</v>
      </c>
      <c r="E27626" s="31">
        <v>-62</v>
      </c>
      <c r="F27626" s="31"/>
      <c r="G27626" s="33"/>
      <c r="I27626" s="33"/>
      <c r="J27626" s="33"/>
      <c r="AB27626" s="35"/>
    </row>
    <row r="27627" spans="1:28" s="6" customFormat="1" x14ac:dyDescent="0.15">
      <c r="A27627" s="6" t="s">
        <v>176</v>
      </c>
      <c r="E27627" s="31">
        <v>-62</v>
      </c>
      <c r="F27627" s="31"/>
      <c r="G27627" s="33"/>
      <c r="I27627" s="33"/>
      <c r="J27627" s="33"/>
      <c r="AB27627" s="35"/>
    </row>
    <row r="27628" spans="1:28" s="6" customFormat="1" x14ac:dyDescent="0.15">
      <c r="A27628" s="6" t="s">
        <v>176</v>
      </c>
      <c r="E27628" s="31">
        <v>-62</v>
      </c>
      <c r="F27628" s="31"/>
      <c r="G27628" s="33"/>
      <c r="I27628" s="33"/>
      <c r="J27628" s="33"/>
      <c r="AB27628" s="35"/>
    </row>
    <row r="27629" spans="1:28" s="6" customFormat="1" x14ac:dyDescent="0.15">
      <c r="A27629" s="6" t="s">
        <v>176</v>
      </c>
      <c r="E27629" s="31">
        <v>-62</v>
      </c>
      <c r="F27629" s="31"/>
      <c r="G27629" s="33"/>
      <c r="I27629" s="33"/>
      <c r="J27629" s="33"/>
      <c r="AB27629" s="35"/>
    </row>
    <row r="27630" spans="1:28" s="6" customFormat="1" x14ac:dyDescent="0.15">
      <c r="A27630" s="6" t="s">
        <v>176</v>
      </c>
      <c r="E27630" s="31">
        <v>-54</v>
      </c>
      <c r="F27630" s="31"/>
      <c r="G27630" s="33"/>
      <c r="I27630" s="33"/>
      <c r="J27630" s="33"/>
      <c r="AB27630" s="35"/>
    </row>
    <row r="27631" spans="1:28" s="6" customFormat="1" x14ac:dyDescent="0.15">
      <c r="A27631" s="6" t="s">
        <v>176</v>
      </c>
      <c r="E27631" s="31">
        <v>-54</v>
      </c>
      <c r="F27631" s="31"/>
      <c r="G27631" s="33"/>
      <c r="I27631" s="33"/>
      <c r="J27631" s="33"/>
      <c r="AB27631" s="35"/>
    </row>
    <row r="27632" spans="1:28" s="6" customFormat="1" x14ac:dyDescent="0.15">
      <c r="A27632" s="6" t="s">
        <v>176</v>
      </c>
      <c r="E27632" s="31">
        <v>-61</v>
      </c>
      <c r="F27632" s="31"/>
      <c r="G27632" s="33"/>
      <c r="I27632" s="33"/>
      <c r="J27632" s="33"/>
      <c r="AB27632" s="35"/>
    </row>
    <row r="27633" spans="1:28" s="6" customFormat="1" x14ac:dyDescent="0.15">
      <c r="A27633" s="6" t="s">
        <v>176</v>
      </c>
      <c r="E27633" s="31">
        <v>-61</v>
      </c>
      <c r="F27633" s="31"/>
      <c r="G27633" s="33"/>
      <c r="I27633" s="33"/>
      <c r="J27633" s="33"/>
      <c r="AB27633" s="35"/>
    </row>
    <row r="27634" spans="1:28" s="6" customFormat="1" x14ac:dyDescent="0.15">
      <c r="A27634" s="6" t="s">
        <v>176</v>
      </c>
      <c r="E27634" s="31">
        <v>-61</v>
      </c>
      <c r="F27634" s="31"/>
      <c r="G27634" s="33"/>
      <c r="I27634" s="33"/>
      <c r="J27634" s="33"/>
      <c r="AB27634" s="35"/>
    </row>
    <row r="27635" spans="1:28" s="6" customFormat="1" x14ac:dyDescent="0.15">
      <c r="A27635" s="6" t="s">
        <v>176</v>
      </c>
      <c r="E27635" s="31">
        <v>-61</v>
      </c>
      <c r="F27635" s="31"/>
      <c r="G27635" s="33"/>
      <c r="I27635" s="33"/>
      <c r="J27635" s="33"/>
      <c r="AB27635" s="35"/>
    </row>
    <row r="27636" spans="1:28" s="6" customFormat="1" x14ac:dyDescent="0.15">
      <c r="A27636" s="6" t="s">
        <v>176</v>
      </c>
      <c r="E27636" s="31">
        <v>-61</v>
      </c>
      <c r="F27636" s="31"/>
      <c r="G27636" s="33"/>
      <c r="I27636" s="33"/>
      <c r="J27636" s="33"/>
      <c r="AB27636" s="35"/>
    </row>
    <row r="27637" spans="1:28" s="6" customFormat="1" x14ac:dyDescent="0.15">
      <c r="A27637" s="6" t="s">
        <v>176</v>
      </c>
      <c r="E27637" s="31">
        <v>-61</v>
      </c>
      <c r="F27637" s="31"/>
      <c r="G27637" s="33"/>
      <c r="I27637" s="33"/>
      <c r="J27637" s="33"/>
      <c r="AB27637" s="35"/>
    </row>
    <row r="27638" spans="1:28" s="6" customFormat="1" x14ac:dyDescent="0.15">
      <c r="A27638" s="6" t="s">
        <v>176</v>
      </c>
      <c r="E27638" s="31">
        <v>-61</v>
      </c>
      <c r="F27638" s="31"/>
      <c r="G27638" s="33"/>
      <c r="I27638" s="33"/>
      <c r="J27638" s="33"/>
      <c r="AB27638" s="35"/>
    </row>
    <row r="27639" spans="1:28" s="6" customFormat="1" x14ac:dyDescent="0.15">
      <c r="A27639" s="6" t="s">
        <v>176</v>
      </c>
      <c r="E27639" s="31">
        <v>-61</v>
      </c>
      <c r="F27639" s="31"/>
      <c r="G27639" s="33"/>
      <c r="I27639" s="33"/>
      <c r="J27639" s="33"/>
      <c r="AB27639" s="35"/>
    </row>
    <row r="27640" spans="1:28" s="6" customFormat="1" x14ac:dyDescent="0.15">
      <c r="A27640" s="6" t="s">
        <v>176</v>
      </c>
      <c r="E27640" s="31">
        <v>-61</v>
      </c>
      <c r="F27640" s="31"/>
      <c r="G27640" s="33"/>
      <c r="I27640" s="33"/>
      <c r="J27640" s="33"/>
      <c r="AB27640" s="35"/>
    </row>
    <row r="27641" spans="1:28" s="6" customFormat="1" x14ac:dyDescent="0.15">
      <c r="A27641" s="6" t="s">
        <v>176</v>
      </c>
      <c r="E27641" s="31">
        <v>-61</v>
      </c>
      <c r="F27641" s="31"/>
      <c r="G27641" s="33"/>
      <c r="I27641" s="33"/>
      <c r="J27641" s="33"/>
      <c r="AB27641" s="35"/>
    </row>
    <row r="27642" spans="1:28" s="6" customFormat="1" x14ac:dyDescent="0.15">
      <c r="A27642" s="6" t="s">
        <v>176</v>
      </c>
      <c r="E27642" s="31">
        <v>-61</v>
      </c>
      <c r="F27642" s="31"/>
      <c r="G27642" s="33"/>
      <c r="I27642" s="33"/>
      <c r="J27642" s="33"/>
      <c r="AB27642" s="35"/>
    </row>
    <row r="27643" spans="1:28" s="6" customFormat="1" x14ac:dyDescent="0.15">
      <c r="A27643" s="6" t="s">
        <v>176</v>
      </c>
      <c r="E27643" s="31">
        <v>-61</v>
      </c>
      <c r="F27643" s="31"/>
      <c r="G27643" s="33"/>
      <c r="I27643" s="33"/>
      <c r="J27643" s="33"/>
      <c r="AB27643" s="35"/>
    </row>
    <row r="27644" spans="1:28" s="6" customFormat="1" x14ac:dyDescent="0.15">
      <c r="A27644" s="6" t="s">
        <v>176</v>
      </c>
      <c r="E27644" s="31">
        <v>-61</v>
      </c>
      <c r="F27644" s="31"/>
      <c r="G27644" s="33"/>
      <c r="I27644" s="33"/>
      <c r="J27644" s="33"/>
      <c r="AB27644" s="35"/>
    </row>
    <row r="27645" spans="1:28" s="6" customFormat="1" x14ac:dyDescent="0.15">
      <c r="A27645" s="6" t="s">
        <v>176</v>
      </c>
      <c r="E27645" s="31">
        <v>-61</v>
      </c>
      <c r="F27645" s="31"/>
      <c r="G27645" s="33"/>
      <c r="I27645" s="33"/>
      <c r="J27645" s="33"/>
      <c r="AB27645" s="35"/>
    </row>
    <row r="27646" spans="1:28" s="6" customFormat="1" x14ac:dyDescent="0.15">
      <c r="A27646" s="6" t="s">
        <v>176</v>
      </c>
      <c r="E27646" s="31">
        <v>-61</v>
      </c>
      <c r="F27646" s="31"/>
      <c r="G27646" s="33"/>
      <c r="I27646" s="33"/>
      <c r="J27646" s="33"/>
      <c r="AB27646" s="35"/>
    </row>
    <row r="27647" spans="1:28" s="6" customFormat="1" x14ac:dyDescent="0.15">
      <c r="A27647" s="6" t="s">
        <v>176</v>
      </c>
      <c r="E27647" s="31">
        <v>-93</v>
      </c>
      <c r="F27647" s="31"/>
      <c r="G27647" s="33"/>
      <c r="I27647" s="33"/>
      <c r="J27647" s="33"/>
      <c r="AB27647" s="35"/>
    </row>
    <row r="27648" spans="1:28" s="6" customFormat="1" x14ac:dyDescent="0.15">
      <c r="A27648" s="6" t="s">
        <v>176</v>
      </c>
      <c r="E27648" s="31">
        <v>-93</v>
      </c>
      <c r="F27648" s="31"/>
      <c r="G27648" s="33"/>
      <c r="I27648" s="33"/>
      <c r="J27648" s="33"/>
      <c r="AB27648" s="35"/>
    </row>
    <row r="27649" spans="1:28" s="6" customFormat="1" x14ac:dyDescent="0.15">
      <c r="A27649" s="6" t="s">
        <v>176</v>
      </c>
      <c r="E27649" s="31">
        <v>-62</v>
      </c>
      <c r="F27649" s="31"/>
      <c r="G27649" s="33"/>
      <c r="I27649" s="33"/>
      <c r="J27649" s="33"/>
      <c r="AB27649" s="35"/>
    </row>
    <row r="27650" spans="1:28" s="6" customFormat="1" x14ac:dyDescent="0.15">
      <c r="A27650" s="6" t="s">
        <v>176</v>
      </c>
      <c r="E27650" s="31">
        <v>-62</v>
      </c>
      <c r="F27650" s="31"/>
      <c r="G27650" s="33"/>
      <c r="I27650" s="33"/>
      <c r="J27650" s="33"/>
      <c r="AB27650" s="35"/>
    </row>
    <row r="27651" spans="1:28" s="6" customFormat="1" x14ac:dyDescent="0.15">
      <c r="A27651" s="6" t="s">
        <v>176</v>
      </c>
      <c r="E27651" s="31">
        <v>-62</v>
      </c>
      <c r="F27651" s="31"/>
      <c r="G27651" s="33"/>
      <c r="I27651" s="33"/>
      <c r="J27651" s="33"/>
      <c r="AB27651" s="35"/>
    </row>
    <row r="27652" spans="1:28" s="6" customFormat="1" x14ac:dyDescent="0.15">
      <c r="A27652" s="6" t="s">
        <v>176</v>
      </c>
      <c r="E27652" s="31">
        <v>-62</v>
      </c>
      <c r="F27652" s="31"/>
      <c r="G27652" s="33"/>
      <c r="I27652" s="33"/>
      <c r="J27652" s="33"/>
      <c r="AB27652" s="35"/>
    </row>
    <row r="27653" spans="1:28" s="6" customFormat="1" x14ac:dyDescent="0.15">
      <c r="A27653" s="6" t="s">
        <v>176</v>
      </c>
      <c r="E27653" s="31">
        <v>-79</v>
      </c>
      <c r="F27653" s="31"/>
      <c r="G27653" s="33"/>
      <c r="I27653" s="33"/>
      <c r="J27653" s="33"/>
      <c r="AB27653" s="35"/>
    </row>
    <row r="27654" spans="1:28" s="6" customFormat="1" x14ac:dyDescent="0.15">
      <c r="A27654" s="6" t="s">
        <v>176</v>
      </c>
      <c r="E27654" s="31">
        <v>-79</v>
      </c>
      <c r="F27654" s="31"/>
      <c r="G27654" s="33"/>
      <c r="I27654" s="33"/>
      <c r="J27654" s="33"/>
      <c r="AB27654" s="35"/>
    </row>
    <row r="27655" spans="1:28" s="6" customFormat="1" x14ac:dyDescent="0.15">
      <c r="A27655" s="6" t="s">
        <v>176</v>
      </c>
      <c r="E27655" s="31">
        <v>-62</v>
      </c>
      <c r="F27655" s="31"/>
      <c r="G27655" s="33"/>
      <c r="I27655" s="33"/>
      <c r="J27655" s="33"/>
      <c r="AB27655" s="35"/>
    </row>
    <row r="27656" spans="1:28" s="6" customFormat="1" x14ac:dyDescent="0.15">
      <c r="A27656" s="6" t="s">
        <v>176</v>
      </c>
      <c r="E27656" s="31">
        <v>-62</v>
      </c>
      <c r="F27656" s="31"/>
      <c r="G27656" s="33"/>
      <c r="I27656" s="33"/>
      <c r="J27656" s="33"/>
      <c r="AB27656" s="35"/>
    </row>
    <row r="27657" spans="1:28" s="6" customFormat="1" x14ac:dyDescent="0.15">
      <c r="A27657" s="6" t="s">
        <v>176</v>
      </c>
      <c r="E27657" s="31">
        <v>-62</v>
      </c>
      <c r="F27657" s="31"/>
      <c r="G27657" s="33"/>
      <c r="I27657" s="33"/>
      <c r="J27657" s="33"/>
      <c r="AB27657" s="35"/>
    </row>
    <row r="27658" spans="1:28" s="6" customFormat="1" x14ac:dyDescent="0.15">
      <c r="A27658" s="6" t="s">
        <v>176</v>
      </c>
      <c r="E27658" s="31">
        <v>-62</v>
      </c>
      <c r="F27658" s="31"/>
      <c r="G27658" s="33"/>
      <c r="I27658" s="33"/>
      <c r="J27658" s="33"/>
      <c r="AB27658" s="35"/>
    </row>
    <row r="27659" spans="1:28" s="6" customFormat="1" x14ac:dyDescent="0.15">
      <c r="A27659" s="6" t="s">
        <v>176</v>
      </c>
      <c r="E27659" s="31">
        <v>-60</v>
      </c>
      <c r="F27659" s="31"/>
      <c r="G27659" s="33"/>
      <c r="I27659" s="33"/>
      <c r="J27659" s="33"/>
      <c r="AB27659" s="35"/>
    </row>
    <row r="27660" spans="1:28" s="6" customFormat="1" x14ac:dyDescent="0.15">
      <c r="A27660" s="6" t="s">
        <v>176</v>
      </c>
      <c r="E27660" s="31">
        <v>-60</v>
      </c>
      <c r="F27660" s="31"/>
      <c r="G27660" s="33"/>
      <c r="I27660" s="33"/>
      <c r="J27660" s="33"/>
      <c r="AB27660" s="35"/>
    </row>
    <row r="27661" spans="1:28" s="6" customFormat="1" x14ac:dyDescent="0.15">
      <c r="A27661" s="6" t="s">
        <v>176</v>
      </c>
      <c r="E27661" s="31">
        <v>-61</v>
      </c>
      <c r="F27661" s="31"/>
      <c r="G27661" s="33"/>
      <c r="I27661" s="33"/>
      <c r="J27661" s="33"/>
      <c r="AB27661" s="35"/>
    </row>
    <row r="27662" spans="1:28" s="6" customFormat="1" x14ac:dyDescent="0.15">
      <c r="A27662" s="6" t="s">
        <v>176</v>
      </c>
      <c r="E27662" s="31">
        <v>-61</v>
      </c>
      <c r="F27662" s="31"/>
      <c r="G27662" s="33"/>
      <c r="I27662" s="33"/>
      <c r="J27662" s="33"/>
      <c r="AB27662" s="35"/>
    </row>
    <row r="27663" spans="1:28" s="6" customFormat="1" x14ac:dyDescent="0.15">
      <c r="A27663" s="6" t="s">
        <v>176</v>
      </c>
      <c r="E27663" s="31">
        <v>-61</v>
      </c>
      <c r="F27663" s="31"/>
      <c r="G27663" s="33"/>
      <c r="I27663" s="33"/>
      <c r="J27663" s="33"/>
      <c r="AB27663" s="35"/>
    </row>
    <row r="27664" spans="1:28" s="6" customFormat="1" x14ac:dyDescent="0.15">
      <c r="A27664" s="6" t="s">
        <v>176</v>
      </c>
      <c r="E27664" s="31">
        <v>-61</v>
      </c>
      <c r="F27664" s="31"/>
      <c r="G27664" s="33"/>
      <c r="I27664" s="33"/>
      <c r="J27664" s="33"/>
      <c r="AB27664" s="35"/>
    </row>
    <row r="27665" spans="1:28" s="6" customFormat="1" x14ac:dyDescent="0.15">
      <c r="A27665" s="6" t="s">
        <v>176</v>
      </c>
      <c r="E27665" s="31">
        <v>-55</v>
      </c>
      <c r="F27665" s="31"/>
      <c r="G27665" s="33"/>
      <c r="I27665" s="33"/>
      <c r="J27665" s="33"/>
      <c r="AB27665" s="35"/>
    </row>
    <row r="27666" spans="1:28" s="6" customFormat="1" x14ac:dyDescent="0.15">
      <c r="A27666" s="6" t="s">
        <v>176</v>
      </c>
      <c r="E27666" s="31">
        <v>-54</v>
      </c>
      <c r="F27666" s="31"/>
      <c r="G27666" s="33"/>
      <c r="I27666" s="33"/>
      <c r="J27666" s="33"/>
      <c r="AB27666" s="35"/>
    </row>
    <row r="27667" spans="1:28" s="6" customFormat="1" x14ac:dyDescent="0.15">
      <c r="A27667" s="6" t="s">
        <v>176</v>
      </c>
      <c r="E27667" s="31">
        <v>-61</v>
      </c>
      <c r="F27667" s="31"/>
      <c r="G27667" s="33"/>
      <c r="I27667" s="33"/>
      <c r="J27667" s="33"/>
      <c r="AB27667" s="35"/>
    </row>
    <row r="27668" spans="1:28" s="6" customFormat="1" x14ac:dyDescent="0.15">
      <c r="A27668" s="6" t="s">
        <v>176</v>
      </c>
      <c r="E27668" s="31">
        <v>-93</v>
      </c>
      <c r="F27668" s="31"/>
      <c r="G27668" s="33"/>
      <c r="I27668" s="33"/>
      <c r="J27668" s="33"/>
      <c r="AB27668" s="35"/>
    </row>
    <row r="27669" spans="1:28" s="6" customFormat="1" x14ac:dyDescent="0.15">
      <c r="A27669" s="6" t="s">
        <v>176</v>
      </c>
      <c r="E27669" s="31">
        <v>-93</v>
      </c>
      <c r="F27669" s="31"/>
      <c r="G27669" s="33"/>
      <c r="I27669" s="33"/>
      <c r="J27669" s="33"/>
      <c r="AB27669" s="35"/>
    </row>
    <row r="27670" spans="1:28" s="6" customFormat="1" x14ac:dyDescent="0.15">
      <c r="A27670" s="6" t="s">
        <v>176</v>
      </c>
      <c r="E27670" s="31">
        <v>-62</v>
      </c>
      <c r="F27670" s="31"/>
      <c r="G27670" s="33"/>
      <c r="I27670" s="33"/>
      <c r="J27670" s="33"/>
      <c r="AB27670" s="35"/>
    </row>
    <row r="27671" spans="1:28" s="6" customFormat="1" x14ac:dyDescent="0.15">
      <c r="A27671" s="6" t="s">
        <v>176</v>
      </c>
      <c r="E27671" s="31">
        <v>-62</v>
      </c>
      <c r="F27671" s="31"/>
      <c r="G27671" s="33"/>
      <c r="I27671" s="33"/>
      <c r="J27671" s="33"/>
      <c r="AB27671" s="35"/>
    </row>
    <row r="27672" spans="1:28" s="6" customFormat="1" x14ac:dyDescent="0.15">
      <c r="A27672" s="6" t="s">
        <v>176</v>
      </c>
      <c r="E27672" s="31">
        <v>-62</v>
      </c>
      <c r="F27672" s="31"/>
      <c r="G27672" s="33"/>
      <c r="I27672" s="33"/>
      <c r="J27672" s="33"/>
      <c r="AB27672" s="35"/>
    </row>
    <row r="27673" spans="1:28" s="6" customFormat="1" x14ac:dyDescent="0.15">
      <c r="A27673" s="6" t="s">
        <v>176</v>
      </c>
      <c r="E27673" s="31">
        <v>-62</v>
      </c>
      <c r="F27673" s="31"/>
      <c r="G27673" s="33"/>
      <c r="I27673" s="33"/>
      <c r="J27673" s="33"/>
      <c r="AB27673" s="35"/>
    </row>
    <row r="27674" spans="1:28" s="6" customFormat="1" x14ac:dyDescent="0.15">
      <c r="A27674" s="6" t="s">
        <v>176</v>
      </c>
      <c r="E27674" s="31">
        <v>-62</v>
      </c>
      <c r="F27674" s="31"/>
      <c r="G27674" s="33"/>
      <c r="I27674" s="33"/>
      <c r="J27674" s="33"/>
      <c r="AB27674" s="35"/>
    </row>
    <row r="27675" spans="1:28" s="6" customFormat="1" x14ac:dyDescent="0.15">
      <c r="A27675" s="6" t="s">
        <v>176</v>
      </c>
      <c r="E27675" s="31">
        <v>-62</v>
      </c>
      <c r="F27675" s="31"/>
      <c r="G27675" s="33"/>
      <c r="I27675" s="33"/>
      <c r="J27675" s="33"/>
      <c r="AB27675" s="35"/>
    </row>
    <row r="27676" spans="1:28" s="6" customFormat="1" x14ac:dyDescent="0.15">
      <c r="A27676" s="6" t="s">
        <v>176</v>
      </c>
      <c r="E27676" s="31">
        <v>-62</v>
      </c>
      <c r="F27676" s="31"/>
      <c r="G27676" s="33"/>
      <c r="I27676" s="33"/>
      <c r="J27676" s="33"/>
      <c r="AB27676" s="35"/>
    </row>
    <row r="27677" spans="1:28" s="6" customFormat="1" x14ac:dyDescent="0.15">
      <c r="A27677" s="6" t="s">
        <v>176</v>
      </c>
      <c r="E27677" s="31">
        <v>-62</v>
      </c>
      <c r="F27677" s="31"/>
      <c r="G27677" s="33"/>
      <c r="I27677" s="33"/>
      <c r="J27677" s="33"/>
      <c r="AB27677" s="35"/>
    </row>
    <row r="27678" spans="1:28" s="6" customFormat="1" x14ac:dyDescent="0.15">
      <c r="A27678" s="6" t="s">
        <v>176</v>
      </c>
      <c r="E27678" s="31">
        <v>-62</v>
      </c>
      <c r="F27678" s="31"/>
      <c r="G27678" s="33"/>
      <c r="I27678" s="33"/>
      <c r="J27678" s="33"/>
      <c r="AB27678" s="35"/>
    </row>
    <row r="27679" spans="1:28" s="6" customFormat="1" x14ac:dyDescent="0.15">
      <c r="A27679" s="6" t="s">
        <v>176</v>
      </c>
      <c r="E27679" s="31">
        <v>-62</v>
      </c>
      <c r="F27679" s="31"/>
      <c r="G27679" s="33"/>
      <c r="I27679" s="33"/>
      <c r="J27679" s="33"/>
      <c r="AB27679" s="35"/>
    </row>
    <row r="27680" spans="1:28" s="6" customFormat="1" x14ac:dyDescent="0.15">
      <c r="A27680" s="6" t="s">
        <v>176</v>
      </c>
      <c r="E27680" s="31">
        <v>-62</v>
      </c>
      <c r="F27680" s="31"/>
      <c r="G27680" s="33"/>
      <c r="I27680" s="33"/>
      <c r="J27680" s="33"/>
      <c r="AB27680" s="35"/>
    </row>
    <row r="27681" spans="1:28" s="6" customFormat="1" x14ac:dyDescent="0.15">
      <c r="A27681" s="6" t="s">
        <v>176</v>
      </c>
      <c r="E27681" s="31">
        <v>-62</v>
      </c>
      <c r="F27681" s="31"/>
      <c r="G27681" s="33"/>
      <c r="I27681" s="33"/>
      <c r="J27681" s="33"/>
      <c r="AB27681" s="35"/>
    </row>
    <row r="27682" spans="1:28" s="6" customFormat="1" x14ac:dyDescent="0.15">
      <c r="A27682" s="6" t="s">
        <v>176</v>
      </c>
      <c r="E27682" s="31">
        <v>-62</v>
      </c>
      <c r="F27682" s="31"/>
      <c r="G27682" s="33"/>
      <c r="I27682" s="33"/>
      <c r="J27682" s="33"/>
      <c r="AB27682" s="35"/>
    </row>
    <row r="27683" spans="1:28" s="6" customFormat="1" x14ac:dyDescent="0.15">
      <c r="A27683" s="6" t="s">
        <v>176</v>
      </c>
      <c r="E27683" s="31">
        <v>-62</v>
      </c>
      <c r="F27683" s="31"/>
      <c r="G27683" s="33"/>
      <c r="I27683" s="33"/>
      <c r="J27683" s="33"/>
      <c r="AB27683" s="35"/>
    </row>
    <row r="27684" spans="1:28" s="6" customFormat="1" x14ac:dyDescent="0.15">
      <c r="A27684" s="6" t="s">
        <v>176</v>
      </c>
      <c r="E27684" s="31">
        <v>-62</v>
      </c>
      <c r="F27684" s="31"/>
      <c r="G27684" s="33"/>
      <c r="I27684" s="33"/>
      <c r="J27684" s="33"/>
      <c r="AB27684" s="35"/>
    </row>
    <row r="27685" spans="1:28" s="6" customFormat="1" x14ac:dyDescent="0.15">
      <c r="A27685" s="6" t="s">
        <v>176</v>
      </c>
      <c r="E27685" s="31">
        <v>-62</v>
      </c>
      <c r="F27685" s="31"/>
      <c r="G27685" s="33"/>
      <c r="I27685" s="33"/>
      <c r="J27685" s="33"/>
      <c r="AB27685" s="35"/>
    </row>
    <row r="27686" spans="1:28" s="6" customFormat="1" x14ac:dyDescent="0.15">
      <c r="A27686" s="6" t="s">
        <v>176</v>
      </c>
      <c r="E27686" s="31">
        <v>-62</v>
      </c>
      <c r="F27686" s="31"/>
      <c r="G27686" s="33"/>
      <c r="I27686" s="33"/>
      <c r="J27686" s="33"/>
      <c r="AB27686" s="35"/>
    </row>
    <row r="27687" spans="1:28" s="6" customFormat="1" x14ac:dyDescent="0.15">
      <c r="A27687" s="6" t="s">
        <v>176</v>
      </c>
      <c r="E27687" s="31">
        <v>-62</v>
      </c>
      <c r="F27687" s="31"/>
      <c r="G27687" s="33"/>
      <c r="I27687" s="33"/>
      <c r="J27687" s="33"/>
      <c r="AB27687" s="35"/>
    </row>
    <row r="27688" spans="1:28" s="6" customFormat="1" x14ac:dyDescent="0.15">
      <c r="A27688" s="6" t="s">
        <v>176</v>
      </c>
      <c r="E27688" s="31">
        <v>-62</v>
      </c>
      <c r="F27688" s="31"/>
      <c r="G27688" s="33"/>
      <c r="I27688" s="33"/>
      <c r="J27688" s="33"/>
      <c r="AB27688" s="35"/>
    </row>
    <row r="27689" spans="1:28" s="6" customFormat="1" x14ac:dyDescent="0.15">
      <c r="A27689" s="6" t="s">
        <v>176</v>
      </c>
      <c r="E27689" s="31">
        <v>-62</v>
      </c>
      <c r="F27689" s="31"/>
      <c r="G27689" s="33"/>
      <c r="I27689" s="33"/>
      <c r="J27689" s="33"/>
      <c r="AB27689" s="35"/>
    </row>
    <row r="27690" spans="1:28" s="6" customFormat="1" x14ac:dyDescent="0.15">
      <c r="A27690" s="6" t="s">
        <v>176</v>
      </c>
      <c r="E27690" s="31">
        <v>-62</v>
      </c>
      <c r="F27690" s="31"/>
      <c r="G27690" s="33"/>
      <c r="I27690" s="33"/>
      <c r="J27690" s="33"/>
      <c r="AB27690" s="35"/>
    </row>
    <row r="27691" spans="1:28" s="6" customFormat="1" x14ac:dyDescent="0.15">
      <c r="A27691" s="6" t="s">
        <v>176</v>
      </c>
      <c r="E27691" s="31">
        <v>-62</v>
      </c>
      <c r="F27691" s="31"/>
      <c r="G27691" s="33"/>
      <c r="I27691" s="33"/>
      <c r="J27691" s="33"/>
      <c r="AB27691" s="35"/>
    </row>
    <row r="27692" spans="1:28" s="6" customFormat="1" x14ac:dyDescent="0.15">
      <c r="A27692" s="6" t="s">
        <v>176</v>
      </c>
      <c r="E27692" s="31">
        <v>-62</v>
      </c>
      <c r="F27692" s="31"/>
      <c r="G27692" s="33"/>
      <c r="I27692" s="33"/>
      <c r="J27692" s="33"/>
      <c r="AB27692" s="35"/>
    </row>
    <row r="27693" spans="1:28" s="6" customFormat="1" x14ac:dyDescent="0.15">
      <c r="A27693" s="6" t="s">
        <v>176</v>
      </c>
      <c r="E27693" s="31">
        <v>-62</v>
      </c>
      <c r="F27693" s="31"/>
      <c r="G27693" s="33"/>
      <c r="I27693" s="33"/>
      <c r="J27693" s="33"/>
      <c r="AB27693" s="35"/>
    </row>
    <row r="27694" spans="1:28" s="6" customFormat="1" x14ac:dyDescent="0.15">
      <c r="A27694" s="6" t="s">
        <v>176</v>
      </c>
      <c r="E27694" s="31">
        <v>-62</v>
      </c>
      <c r="F27694" s="31"/>
      <c r="G27694" s="33"/>
      <c r="I27694" s="33"/>
      <c r="J27694" s="33"/>
      <c r="AB27694" s="35"/>
    </row>
    <row r="27695" spans="1:28" s="6" customFormat="1" x14ac:dyDescent="0.15">
      <c r="A27695" s="6" t="s">
        <v>176</v>
      </c>
      <c r="E27695" s="31">
        <v>-62</v>
      </c>
      <c r="F27695" s="31"/>
      <c r="G27695" s="33"/>
      <c r="I27695" s="33"/>
      <c r="J27695" s="33"/>
      <c r="AB27695" s="35"/>
    </row>
    <row r="27696" spans="1:28" s="6" customFormat="1" x14ac:dyDescent="0.15">
      <c r="A27696" s="6" t="s">
        <v>176</v>
      </c>
      <c r="E27696" s="31">
        <v>-62</v>
      </c>
      <c r="F27696" s="31"/>
      <c r="G27696" s="33"/>
      <c r="I27696" s="33"/>
      <c r="J27696" s="33"/>
      <c r="AB27696" s="35"/>
    </row>
    <row r="27697" spans="1:28" s="6" customFormat="1" x14ac:dyDescent="0.15">
      <c r="A27697" s="6" t="s">
        <v>176</v>
      </c>
      <c r="E27697" s="31">
        <v>-62</v>
      </c>
      <c r="F27697" s="31"/>
      <c r="G27697" s="33"/>
      <c r="I27697" s="33"/>
      <c r="J27697" s="33"/>
      <c r="AB27697" s="35"/>
    </row>
    <row r="27698" spans="1:28" s="6" customFormat="1" x14ac:dyDescent="0.15">
      <c r="A27698" s="6" t="s">
        <v>176</v>
      </c>
      <c r="E27698" s="31">
        <v>-62</v>
      </c>
      <c r="F27698" s="31"/>
      <c r="G27698" s="33"/>
      <c r="I27698" s="33"/>
      <c r="J27698" s="33"/>
      <c r="AB27698" s="35"/>
    </row>
    <row r="27699" spans="1:28" s="6" customFormat="1" x14ac:dyDescent="0.15">
      <c r="A27699" s="6" t="s">
        <v>176</v>
      </c>
      <c r="E27699" s="31">
        <v>-62</v>
      </c>
      <c r="F27699" s="31"/>
      <c r="G27699" s="33"/>
      <c r="I27699" s="33"/>
      <c r="J27699" s="33"/>
      <c r="AB27699" s="35"/>
    </row>
    <row r="27700" spans="1:28" s="6" customFormat="1" x14ac:dyDescent="0.15">
      <c r="A27700" s="6" t="s">
        <v>176</v>
      </c>
      <c r="E27700" s="31">
        <v>-62</v>
      </c>
      <c r="F27700" s="31"/>
      <c r="G27700" s="33"/>
      <c r="I27700" s="33"/>
      <c r="J27700" s="33"/>
      <c r="AB27700" s="35"/>
    </row>
    <row r="27701" spans="1:28" s="6" customFormat="1" x14ac:dyDescent="0.15">
      <c r="A27701" s="6" t="s">
        <v>176</v>
      </c>
      <c r="E27701" s="31">
        <v>-62</v>
      </c>
      <c r="F27701" s="31"/>
      <c r="G27701" s="33"/>
      <c r="I27701" s="33"/>
      <c r="J27701" s="33"/>
      <c r="AB27701" s="35"/>
    </row>
    <row r="27702" spans="1:28" s="6" customFormat="1" x14ac:dyDescent="0.15">
      <c r="A27702" s="6" t="s">
        <v>176</v>
      </c>
      <c r="E27702" s="31">
        <v>-69</v>
      </c>
      <c r="F27702" s="31"/>
      <c r="G27702" s="33"/>
      <c r="I27702" s="33"/>
      <c r="J27702" s="33"/>
      <c r="AB27702" s="35"/>
    </row>
    <row r="27703" spans="1:28" s="6" customFormat="1" x14ac:dyDescent="0.15">
      <c r="A27703" s="6" t="s">
        <v>176</v>
      </c>
      <c r="E27703" s="31">
        <v>-69</v>
      </c>
      <c r="F27703" s="31"/>
      <c r="G27703" s="33"/>
      <c r="I27703" s="33"/>
      <c r="J27703" s="33"/>
      <c r="AB27703" s="35"/>
    </row>
    <row r="27704" spans="1:28" s="6" customFormat="1" x14ac:dyDescent="0.15">
      <c r="A27704" s="6" t="s">
        <v>176</v>
      </c>
      <c r="E27704" s="31">
        <v>-68</v>
      </c>
      <c r="F27704" s="31"/>
      <c r="G27704" s="33"/>
      <c r="I27704" s="33"/>
      <c r="J27704" s="33"/>
      <c r="AB27704" s="35"/>
    </row>
    <row r="27705" spans="1:28" s="6" customFormat="1" x14ac:dyDescent="0.15">
      <c r="A27705" s="6" t="s">
        <v>176</v>
      </c>
      <c r="E27705" s="31">
        <v>-68</v>
      </c>
      <c r="F27705" s="31"/>
      <c r="G27705" s="33"/>
      <c r="I27705" s="33"/>
      <c r="J27705" s="33"/>
      <c r="AB27705" s="35"/>
    </row>
    <row r="27706" spans="1:28" s="6" customFormat="1" x14ac:dyDescent="0.15">
      <c r="A27706" s="6" t="s">
        <v>176</v>
      </c>
      <c r="E27706" s="31">
        <v>-68</v>
      </c>
      <c r="F27706" s="31"/>
      <c r="G27706" s="33"/>
      <c r="I27706" s="33"/>
      <c r="J27706" s="33"/>
      <c r="AB27706" s="35"/>
    </row>
    <row r="27707" spans="1:28" s="6" customFormat="1" x14ac:dyDescent="0.15">
      <c r="A27707" s="6" t="s">
        <v>176</v>
      </c>
      <c r="E27707" s="31">
        <v>-66</v>
      </c>
      <c r="F27707" s="31"/>
      <c r="G27707" s="33"/>
      <c r="I27707" s="33"/>
      <c r="J27707" s="33"/>
      <c r="AB27707" s="35"/>
    </row>
    <row r="27708" spans="1:28" s="6" customFormat="1" x14ac:dyDescent="0.15">
      <c r="A27708" s="6" t="s">
        <v>176</v>
      </c>
      <c r="E27708" s="31">
        <v>-69</v>
      </c>
      <c r="F27708" s="31"/>
      <c r="G27708" s="33"/>
      <c r="I27708" s="33"/>
      <c r="J27708" s="33"/>
      <c r="AB27708" s="35"/>
    </row>
    <row r="27709" spans="1:28" s="6" customFormat="1" x14ac:dyDescent="0.15">
      <c r="A27709" s="6" t="s">
        <v>176</v>
      </c>
      <c r="E27709" s="31">
        <v>-69</v>
      </c>
      <c r="F27709" s="31"/>
      <c r="G27709" s="33"/>
      <c r="I27709" s="33"/>
      <c r="J27709" s="33"/>
      <c r="AB27709" s="35"/>
    </row>
    <row r="27710" spans="1:28" s="6" customFormat="1" x14ac:dyDescent="0.15">
      <c r="A27710" s="6" t="s">
        <v>176</v>
      </c>
      <c r="E27710" s="31">
        <v>-69</v>
      </c>
      <c r="F27710" s="31"/>
      <c r="G27710" s="33"/>
      <c r="I27710" s="33"/>
      <c r="J27710" s="33"/>
      <c r="AB27710" s="35"/>
    </row>
    <row r="27711" spans="1:28" s="6" customFormat="1" x14ac:dyDescent="0.15">
      <c r="A27711" s="6" t="s">
        <v>176</v>
      </c>
      <c r="E27711" s="31">
        <v>-66</v>
      </c>
      <c r="F27711" s="31"/>
      <c r="G27711" s="33"/>
      <c r="I27711" s="33"/>
      <c r="J27711" s="33"/>
      <c r="AB27711" s="35"/>
    </row>
    <row r="27712" spans="1:28" s="6" customFormat="1" x14ac:dyDescent="0.15">
      <c r="A27712" s="6" t="s">
        <v>176</v>
      </c>
      <c r="E27712" s="31">
        <v>-66</v>
      </c>
      <c r="F27712" s="31"/>
      <c r="G27712" s="33"/>
      <c r="I27712" s="33"/>
      <c r="J27712" s="33"/>
      <c r="AB27712" s="35"/>
    </row>
    <row r="27713" spans="1:28" s="6" customFormat="1" x14ac:dyDescent="0.15">
      <c r="A27713" s="6" t="s">
        <v>176</v>
      </c>
      <c r="E27713" s="31">
        <v>-58</v>
      </c>
      <c r="F27713" s="31"/>
      <c r="G27713" s="33"/>
      <c r="I27713" s="33"/>
      <c r="J27713" s="33"/>
      <c r="AB27713" s="35"/>
    </row>
    <row r="27714" spans="1:28" s="6" customFormat="1" x14ac:dyDescent="0.15">
      <c r="A27714" s="6" t="s">
        <v>176</v>
      </c>
      <c r="E27714" s="31">
        <v>-61</v>
      </c>
      <c r="F27714" s="31"/>
      <c r="G27714" s="33"/>
      <c r="I27714" s="33"/>
      <c r="J27714" s="33"/>
      <c r="AB27714" s="35"/>
    </row>
    <row r="27715" spans="1:28" s="6" customFormat="1" x14ac:dyDescent="0.15">
      <c r="A27715" s="6" t="s">
        <v>176</v>
      </c>
      <c r="E27715" s="31">
        <v>-61</v>
      </c>
      <c r="F27715" s="31"/>
      <c r="G27715" s="33"/>
      <c r="I27715" s="33"/>
      <c r="J27715" s="33"/>
      <c r="AB27715" s="35"/>
    </row>
    <row r="27716" spans="1:28" s="6" customFormat="1" x14ac:dyDescent="0.15">
      <c r="A27716" s="6" t="s">
        <v>176</v>
      </c>
      <c r="E27716" s="31">
        <v>-61</v>
      </c>
      <c r="F27716" s="31"/>
      <c r="G27716" s="33"/>
      <c r="I27716" s="33"/>
      <c r="J27716" s="33"/>
      <c r="AB27716" s="35"/>
    </row>
    <row r="27717" spans="1:28" s="6" customFormat="1" x14ac:dyDescent="0.15">
      <c r="A27717" s="6" t="s">
        <v>176</v>
      </c>
      <c r="E27717" s="31">
        <v>-61</v>
      </c>
      <c r="F27717" s="31"/>
      <c r="G27717" s="33"/>
      <c r="I27717" s="33"/>
      <c r="J27717" s="33"/>
      <c r="AB27717" s="35"/>
    </row>
    <row r="27718" spans="1:28" s="6" customFormat="1" x14ac:dyDescent="0.15">
      <c r="A27718" s="6" t="s">
        <v>176</v>
      </c>
      <c r="E27718" s="31">
        <v>-61</v>
      </c>
      <c r="F27718" s="31"/>
      <c r="G27718" s="33"/>
      <c r="I27718" s="33"/>
      <c r="J27718" s="33"/>
      <c r="AB27718" s="35"/>
    </row>
    <row r="27719" spans="1:28" s="6" customFormat="1" x14ac:dyDescent="0.15">
      <c r="A27719" s="6" t="s">
        <v>176</v>
      </c>
      <c r="E27719" s="31">
        <v>-65</v>
      </c>
      <c r="F27719" s="31"/>
      <c r="G27719" s="33"/>
      <c r="I27719" s="33"/>
      <c r="J27719" s="33"/>
      <c r="AB27719" s="35"/>
    </row>
    <row r="27720" spans="1:28" s="6" customFormat="1" x14ac:dyDescent="0.15">
      <c r="A27720" s="6" t="s">
        <v>176</v>
      </c>
      <c r="E27720" s="31">
        <v>-62</v>
      </c>
      <c r="F27720" s="31"/>
      <c r="G27720" s="33"/>
      <c r="I27720" s="33"/>
      <c r="J27720" s="33"/>
      <c r="AB27720" s="35"/>
    </row>
    <row r="27721" spans="1:28" s="6" customFormat="1" x14ac:dyDescent="0.15">
      <c r="A27721" s="6" t="s">
        <v>176</v>
      </c>
      <c r="E27721" s="31">
        <v>-62</v>
      </c>
      <c r="F27721" s="31"/>
      <c r="G27721" s="33"/>
      <c r="I27721" s="33"/>
      <c r="J27721" s="33"/>
      <c r="AB27721" s="35"/>
    </row>
    <row r="27722" spans="1:28" s="6" customFormat="1" x14ac:dyDescent="0.15">
      <c r="A27722" s="6" t="s">
        <v>176</v>
      </c>
      <c r="E27722" s="31">
        <v>-62</v>
      </c>
      <c r="F27722" s="31"/>
      <c r="G27722" s="33"/>
      <c r="I27722" s="33"/>
      <c r="J27722" s="33"/>
      <c r="AB27722" s="35"/>
    </row>
    <row r="27723" spans="1:28" s="6" customFormat="1" x14ac:dyDescent="0.15">
      <c r="A27723" s="6" t="s">
        <v>176</v>
      </c>
      <c r="E27723" s="31">
        <v>-65</v>
      </c>
      <c r="F27723" s="31"/>
      <c r="G27723" s="33"/>
      <c r="I27723" s="33"/>
      <c r="J27723" s="33"/>
      <c r="AB27723" s="35"/>
    </row>
    <row r="27724" spans="1:28" s="6" customFormat="1" x14ac:dyDescent="0.15">
      <c r="A27724" s="6" t="s">
        <v>176</v>
      </c>
      <c r="E27724" s="31">
        <v>-65</v>
      </c>
      <c r="F27724" s="31"/>
      <c r="G27724" s="33"/>
      <c r="I27724" s="33"/>
      <c r="J27724" s="33"/>
      <c r="AB27724" s="35"/>
    </row>
    <row r="27725" spans="1:28" s="6" customFormat="1" x14ac:dyDescent="0.15">
      <c r="A27725" s="6" t="s">
        <v>176</v>
      </c>
      <c r="E27725" s="31">
        <v>-62</v>
      </c>
      <c r="F27725" s="31"/>
      <c r="G27725" s="33"/>
      <c r="I27725" s="33"/>
      <c r="J27725" s="33"/>
      <c r="AB27725" s="35"/>
    </row>
    <row r="27726" spans="1:28" s="6" customFormat="1" x14ac:dyDescent="0.15">
      <c r="A27726" s="6" t="s">
        <v>176</v>
      </c>
      <c r="E27726" s="31">
        <v>-58</v>
      </c>
      <c r="F27726" s="31"/>
      <c r="G27726" s="33"/>
      <c r="I27726" s="33"/>
      <c r="J27726" s="33"/>
      <c r="AB27726" s="35"/>
    </row>
    <row r="27727" spans="1:28" s="6" customFormat="1" x14ac:dyDescent="0.15">
      <c r="A27727" s="6" t="s">
        <v>176</v>
      </c>
      <c r="E27727" s="31">
        <v>-59</v>
      </c>
      <c r="F27727" s="31"/>
      <c r="G27727" s="33"/>
      <c r="I27727" s="33"/>
      <c r="J27727" s="33"/>
      <c r="AB27727" s="35"/>
    </row>
    <row r="27728" spans="1:28" s="6" customFormat="1" x14ac:dyDescent="0.15">
      <c r="A27728" s="6" t="s">
        <v>176</v>
      </c>
      <c r="E27728" s="31">
        <v>-59</v>
      </c>
      <c r="F27728" s="31"/>
      <c r="G27728" s="33"/>
      <c r="I27728" s="33"/>
      <c r="J27728" s="33"/>
      <c r="AB27728" s="35"/>
    </row>
    <row r="27729" spans="1:28" s="6" customFormat="1" x14ac:dyDescent="0.15">
      <c r="A27729" s="6" t="s">
        <v>176</v>
      </c>
      <c r="E27729" s="31">
        <v>-65</v>
      </c>
      <c r="F27729" s="31"/>
      <c r="G27729" s="33"/>
      <c r="I27729" s="33"/>
      <c r="J27729" s="33"/>
      <c r="AB27729" s="35"/>
    </row>
    <row r="27730" spans="1:28" s="6" customFormat="1" x14ac:dyDescent="0.15">
      <c r="A27730" s="6" t="s">
        <v>176</v>
      </c>
      <c r="E27730" s="31">
        <v>-65</v>
      </c>
      <c r="F27730" s="31"/>
      <c r="G27730" s="33"/>
      <c r="I27730" s="33"/>
      <c r="J27730" s="33"/>
      <c r="AB27730" s="35"/>
    </row>
    <row r="27731" spans="1:28" s="6" customFormat="1" x14ac:dyDescent="0.15">
      <c r="A27731" s="6" t="s">
        <v>176</v>
      </c>
      <c r="E27731" s="31">
        <v>-62</v>
      </c>
      <c r="F27731" s="31"/>
      <c r="G27731" s="33"/>
      <c r="I27731" s="33"/>
      <c r="J27731" s="33"/>
      <c r="AB27731" s="35"/>
    </row>
    <row r="27732" spans="1:28" s="6" customFormat="1" x14ac:dyDescent="0.15">
      <c r="A27732" s="6" t="s">
        <v>176</v>
      </c>
      <c r="E27732" s="31">
        <v>-62</v>
      </c>
      <c r="F27732" s="31"/>
      <c r="G27732" s="33"/>
      <c r="I27732" s="33"/>
      <c r="J27732" s="33"/>
      <c r="AB27732" s="35"/>
    </row>
    <row r="27733" spans="1:28" s="6" customFormat="1" x14ac:dyDescent="0.15">
      <c r="A27733" s="6" t="s">
        <v>176</v>
      </c>
      <c r="E27733" s="31">
        <v>-62</v>
      </c>
      <c r="F27733" s="31"/>
      <c r="G27733" s="33"/>
      <c r="I27733" s="33"/>
      <c r="J27733" s="33"/>
      <c r="AB27733" s="35"/>
    </row>
    <row r="27734" spans="1:28" s="6" customFormat="1" x14ac:dyDescent="0.15">
      <c r="A27734" s="6" t="s">
        <v>176</v>
      </c>
      <c r="E27734" s="31">
        <v>-62</v>
      </c>
      <c r="F27734" s="31"/>
      <c r="G27734" s="33"/>
      <c r="I27734" s="33"/>
      <c r="J27734" s="33"/>
      <c r="AB27734" s="35"/>
    </row>
    <row r="27735" spans="1:28" s="6" customFormat="1" x14ac:dyDescent="0.15">
      <c r="A27735" s="6" t="s">
        <v>176</v>
      </c>
      <c r="E27735" s="31">
        <v>-65</v>
      </c>
      <c r="F27735" s="31"/>
      <c r="G27735" s="33"/>
      <c r="I27735" s="33"/>
      <c r="J27735" s="33"/>
      <c r="AB27735" s="35"/>
    </row>
    <row r="27736" spans="1:28" s="6" customFormat="1" x14ac:dyDescent="0.15">
      <c r="A27736" s="6" t="s">
        <v>176</v>
      </c>
      <c r="E27736" s="31">
        <v>-65</v>
      </c>
      <c r="F27736" s="31"/>
      <c r="G27736" s="33"/>
      <c r="I27736" s="33"/>
      <c r="J27736" s="33"/>
      <c r="AB27736" s="35"/>
    </row>
    <row r="27737" spans="1:28" s="6" customFormat="1" x14ac:dyDescent="0.15">
      <c r="A27737" s="6" t="s">
        <v>176</v>
      </c>
      <c r="E27737" s="31">
        <v>-65</v>
      </c>
      <c r="F27737" s="31"/>
      <c r="G27737" s="33"/>
      <c r="I27737" s="33"/>
      <c r="J27737" s="33"/>
      <c r="AB27737" s="35"/>
    </row>
    <row r="27738" spans="1:28" s="6" customFormat="1" x14ac:dyDescent="0.15">
      <c r="A27738" s="6" t="s">
        <v>176</v>
      </c>
      <c r="E27738" s="31">
        <v>-65</v>
      </c>
      <c r="F27738" s="31"/>
      <c r="G27738" s="33"/>
      <c r="I27738" s="33"/>
      <c r="J27738" s="33"/>
      <c r="AB27738" s="35"/>
    </row>
    <row r="27739" spans="1:28" s="6" customFormat="1" x14ac:dyDescent="0.15">
      <c r="A27739" s="6" t="s">
        <v>176</v>
      </c>
      <c r="E27739" s="31">
        <v>-65</v>
      </c>
      <c r="F27739" s="31"/>
      <c r="G27739" s="33"/>
      <c r="I27739" s="33"/>
      <c r="J27739" s="33"/>
      <c r="AB27739" s="35"/>
    </row>
    <row r="27740" spans="1:28" s="6" customFormat="1" x14ac:dyDescent="0.15">
      <c r="A27740" s="6" t="s">
        <v>176</v>
      </c>
      <c r="E27740" s="31">
        <v>-62</v>
      </c>
      <c r="F27740" s="31"/>
      <c r="G27740" s="33"/>
      <c r="I27740" s="33"/>
      <c r="J27740" s="33"/>
      <c r="AB27740" s="35"/>
    </row>
    <row r="27741" spans="1:28" s="6" customFormat="1" x14ac:dyDescent="0.15">
      <c r="A27741" s="6" t="s">
        <v>176</v>
      </c>
      <c r="E27741" s="31">
        <v>-62</v>
      </c>
      <c r="F27741" s="31"/>
      <c r="G27741" s="33"/>
      <c r="I27741" s="33"/>
      <c r="J27741" s="33"/>
      <c r="AB27741" s="35"/>
    </row>
    <row r="27742" spans="1:28" s="6" customFormat="1" x14ac:dyDescent="0.15">
      <c r="A27742" s="6" t="s">
        <v>176</v>
      </c>
      <c r="E27742" s="31">
        <v>-63</v>
      </c>
      <c r="F27742" s="31"/>
      <c r="G27742" s="33"/>
      <c r="I27742" s="33"/>
      <c r="J27742" s="33"/>
      <c r="AB27742" s="35"/>
    </row>
    <row r="27743" spans="1:28" s="6" customFormat="1" x14ac:dyDescent="0.15">
      <c r="A27743" s="6" t="s">
        <v>176</v>
      </c>
      <c r="E27743" s="31">
        <v>-63</v>
      </c>
      <c r="F27743" s="31"/>
      <c r="G27743" s="33"/>
      <c r="I27743" s="33"/>
      <c r="J27743" s="33"/>
      <c r="AB27743" s="35"/>
    </row>
    <row r="27744" spans="1:28" s="6" customFormat="1" x14ac:dyDescent="0.15">
      <c r="A27744" s="6" t="s">
        <v>176</v>
      </c>
      <c r="E27744" s="31">
        <v>-63</v>
      </c>
      <c r="F27744" s="31"/>
      <c r="G27744" s="33"/>
      <c r="I27744" s="33"/>
      <c r="J27744" s="33"/>
      <c r="AB27744" s="35"/>
    </row>
    <row r="27745" spans="1:28" s="6" customFormat="1" x14ac:dyDescent="0.15">
      <c r="A27745" s="6" t="s">
        <v>176</v>
      </c>
      <c r="E27745" s="31">
        <v>-63</v>
      </c>
      <c r="F27745" s="31"/>
      <c r="G27745" s="33"/>
      <c r="I27745" s="33"/>
      <c r="J27745" s="33"/>
      <c r="AB27745" s="35"/>
    </row>
    <row r="27746" spans="1:28" s="6" customFormat="1" x14ac:dyDescent="0.15">
      <c r="A27746" s="6" t="s">
        <v>176</v>
      </c>
      <c r="E27746" s="31">
        <v>-58</v>
      </c>
      <c r="F27746" s="31"/>
      <c r="G27746" s="33"/>
      <c r="I27746" s="33"/>
      <c r="J27746" s="33"/>
      <c r="AB27746" s="35"/>
    </row>
    <row r="27747" spans="1:28" s="6" customFormat="1" x14ac:dyDescent="0.15">
      <c r="A27747" s="6" t="s">
        <v>176</v>
      </c>
      <c r="E27747" s="31">
        <v>-58</v>
      </c>
      <c r="F27747" s="31"/>
      <c r="G27747" s="33"/>
      <c r="I27747" s="33"/>
      <c r="J27747" s="33"/>
      <c r="AB27747" s="35"/>
    </row>
    <row r="27748" spans="1:28" s="6" customFormat="1" x14ac:dyDescent="0.15">
      <c r="A27748" s="6" t="s">
        <v>176</v>
      </c>
      <c r="E27748" s="31">
        <v>-58</v>
      </c>
      <c r="F27748" s="31"/>
      <c r="G27748" s="33"/>
      <c r="I27748" s="33"/>
      <c r="J27748" s="33"/>
      <c r="AB27748" s="35"/>
    </row>
    <row r="27749" spans="1:28" s="6" customFormat="1" x14ac:dyDescent="0.15">
      <c r="A27749" s="6" t="s">
        <v>176</v>
      </c>
      <c r="E27749" s="31">
        <v>-87</v>
      </c>
      <c r="F27749" s="31"/>
      <c r="G27749" s="33"/>
      <c r="I27749" s="33"/>
      <c r="J27749" s="33"/>
      <c r="AB27749" s="35"/>
    </row>
    <row r="27750" spans="1:28" s="6" customFormat="1" x14ac:dyDescent="0.15">
      <c r="A27750" s="6" t="s">
        <v>176</v>
      </c>
      <c r="E27750" s="31">
        <v>-87</v>
      </c>
      <c r="F27750" s="31"/>
      <c r="G27750" s="33"/>
      <c r="I27750" s="33"/>
      <c r="J27750" s="33"/>
      <c r="AB27750" s="35"/>
    </row>
    <row r="27751" spans="1:28" s="6" customFormat="1" x14ac:dyDescent="0.15">
      <c r="A27751" s="6" t="s">
        <v>176</v>
      </c>
      <c r="E27751" s="31">
        <v>-58</v>
      </c>
      <c r="F27751" s="31"/>
      <c r="G27751" s="33"/>
      <c r="I27751" s="33"/>
      <c r="J27751" s="33"/>
      <c r="AB27751" s="35"/>
    </row>
    <row r="27752" spans="1:28" s="6" customFormat="1" x14ac:dyDescent="0.15">
      <c r="A27752" s="6" t="s">
        <v>176</v>
      </c>
      <c r="E27752" s="31">
        <v>-58</v>
      </c>
      <c r="F27752" s="31"/>
      <c r="G27752" s="33"/>
      <c r="I27752" s="33"/>
      <c r="J27752" s="33"/>
      <c r="AB27752" s="35"/>
    </row>
    <row r="27753" spans="1:28" s="6" customFormat="1" x14ac:dyDescent="0.15">
      <c r="A27753" s="6" t="s">
        <v>176</v>
      </c>
      <c r="E27753" s="31">
        <v>-58</v>
      </c>
      <c r="F27753" s="31"/>
      <c r="G27753" s="33"/>
      <c r="I27753" s="33"/>
      <c r="J27753" s="33"/>
      <c r="AB27753" s="35"/>
    </row>
    <row r="27754" spans="1:28" s="6" customFormat="1" x14ac:dyDescent="0.15">
      <c r="A27754" s="6" t="s">
        <v>176</v>
      </c>
      <c r="E27754" s="31">
        <v>-58</v>
      </c>
      <c r="F27754" s="31"/>
      <c r="G27754" s="33"/>
      <c r="I27754" s="33"/>
      <c r="J27754" s="33"/>
      <c r="AB27754" s="35"/>
    </row>
    <row r="27755" spans="1:28" s="6" customFormat="1" x14ac:dyDescent="0.15">
      <c r="A27755" s="6" t="s">
        <v>176</v>
      </c>
      <c r="E27755" s="31">
        <v>-61</v>
      </c>
      <c r="F27755" s="31"/>
      <c r="G27755" s="33"/>
      <c r="I27755" s="33"/>
      <c r="J27755" s="33"/>
      <c r="AB27755" s="35"/>
    </row>
    <row r="27756" spans="1:28" s="6" customFormat="1" x14ac:dyDescent="0.15">
      <c r="A27756" s="6" t="s">
        <v>176</v>
      </c>
      <c r="E27756" s="31">
        <v>-61</v>
      </c>
      <c r="F27756" s="31"/>
      <c r="G27756" s="33"/>
      <c r="I27756" s="33"/>
      <c r="J27756" s="33"/>
      <c r="AB27756" s="35"/>
    </row>
    <row r="27757" spans="1:28" s="6" customFormat="1" x14ac:dyDescent="0.15">
      <c r="A27757" s="6" t="s">
        <v>176</v>
      </c>
      <c r="E27757" s="31">
        <v>-65</v>
      </c>
      <c r="F27757" s="31"/>
      <c r="G27757" s="33"/>
      <c r="I27757" s="33"/>
      <c r="J27757" s="33"/>
      <c r="AB27757" s="35"/>
    </row>
    <row r="27758" spans="1:28" s="6" customFormat="1" x14ac:dyDescent="0.15">
      <c r="A27758" s="6" t="s">
        <v>176</v>
      </c>
      <c r="E27758" s="31">
        <v>-65</v>
      </c>
      <c r="F27758" s="31"/>
      <c r="G27758" s="33"/>
      <c r="I27758" s="33"/>
      <c r="J27758" s="33"/>
      <c r="AB27758" s="35"/>
    </row>
    <row r="27759" spans="1:28" s="6" customFormat="1" x14ac:dyDescent="0.15">
      <c r="A27759" s="6" t="s">
        <v>176</v>
      </c>
      <c r="E27759" s="31">
        <v>-65</v>
      </c>
      <c r="F27759" s="31"/>
      <c r="G27759" s="33"/>
      <c r="I27759" s="33"/>
      <c r="J27759" s="33"/>
      <c r="AB27759" s="35"/>
    </row>
    <row r="27760" spans="1:28" s="6" customFormat="1" x14ac:dyDescent="0.15">
      <c r="A27760" s="6" t="s">
        <v>176</v>
      </c>
      <c r="E27760" s="31">
        <v>-65</v>
      </c>
      <c r="F27760" s="31"/>
      <c r="G27760" s="33"/>
      <c r="I27760" s="33"/>
      <c r="J27760" s="33"/>
      <c r="AB27760" s="35"/>
    </row>
    <row r="27761" spans="1:28" s="6" customFormat="1" x14ac:dyDescent="0.15">
      <c r="A27761" s="6" t="s">
        <v>176</v>
      </c>
      <c r="E27761" s="31">
        <v>-65</v>
      </c>
      <c r="F27761" s="31"/>
      <c r="G27761" s="33"/>
      <c r="I27761" s="33"/>
      <c r="J27761" s="33"/>
      <c r="AB27761" s="35"/>
    </row>
    <row r="27762" spans="1:28" s="6" customFormat="1" x14ac:dyDescent="0.15">
      <c r="A27762" s="6" t="s">
        <v>176</v>
      </c>
      <c r="E27762" s="31">
        <v>-65</v>
      </c>
      <c r="F27762" s="31"/>
      <c r="G27762" s="33"/>
      <c r="I27762" s="33"/>
      <c r="J27762" s="33"/>
      <c r="AB27762" s="35"/>
    </row>
    <row r="27763" spans="1:28" s="6" customFormat="1" x14ac:dyDescent="0.15">
      <c r="A27763" s="6" t="s">
        <v>176</v>
      </c>
      <c r="E27763" s="31">
        <v>-62</v>
      </c>
      <c r="F27763" s="31"/>
      <c r="G27763" s="33"/>
      <c r="I27763" s="33"/>
      <c r="J27763" s="33"/>
      <c r="AB27763" s="35"/>
    </row>
    <row r="27764" spans="1:28" s="6" customFormat="1" x14ac:dyDescent="0.15">
      <c r="A27764" s="6" t="s">
        <v>176</v>
      </c>
      <c r="E27764" s="31">
        <v>-62</v>
      </c>
      <c r="F27764" s="31"/>
      <c r="G27764" s="33"/>
      <c r="I27764" s="33"/>
      <c r="J27764" s="33"/>
      <c r="AB27764" s="35"/>
    </row>
    <row r="27765" spans="1:28" s="6" customFormat="1" x14ac:dyDescent="0.15">
      <c r="A27765" s="6" t="s">
        <v>176</v>
      </c>
      <c r="E27765" s="31">
        <v>-62</v>
      </c>
      <c r="F27765" s="31"/>
      <c r="G27765" s="33"/>
      <c r="I27765" s="33"/>
      <c r="J27765" s="33"/>
      <c r="AB27765" s="35"/>
    </row>
    <row r="27766" spans="1:28" s="6" customFormat="1" x14ac:dyDescent="0.15">
      <c r="A27766" s="6" t="s">
        <v>176</v>
      </c>
      <c r="E27766" s="31">
        <v>-62</v>
      </c>
      <c r="F27766" s="31"/>
      <c r="G27766" s="33"/>
      <c r="I27766" s="33"/>
      <c r="J27766" s="33"/>
      <c r="AB27766" s="35"/>
    </row>
    <row r="27767" spans="1:28" s="6" customFormat="1" x14ac:dyDescent="0.15">
      <c r="A27767" s="6" t="s">
        <v>176</v>
      </c>
      <c r="E27767" s="31">
        <v>-62</v>
      </c>
      <c r="F27767" s="31"/>
      <c r="G27767" s="33"/>
      <c r="I27767" s="33"/>
      <c r="J27767" s="33"/>
      <c r="AB27767" s="35"/>
    </row>
    <row r="27768" spans="1:28" s="6" customFormat="1" x14ac:dyDescent="0.15">
      <c r="A27768" s="6" t="s">
        <v>176</v>
      </c>
      <c r="E27768" s="31">
        <v>-62</v>
      </c>
      <c r="F27768" s="31"/>
      <c r="G27768" s="33"/>
      <c r="I27768" s="33"/>
      <c r="J27768" s="33"/>
      <c r="AB27768" s="35"/>
    </row>
    <row r="27769" spans="1:28" s="6" customFormat="1" x14ac:dyDescent="0.15">
      <c r="A27769" s="6" t="s">
        <v>176</v>
      </c>
      <c r="E27769" s="31">
        <v>-58</v>
      </c>
      <c r="F27769" s="31"/>
      <c r="G27769" s="33"/>
      <c r="I27769" s="33"/>
      <c r="J27769" s="33"/>
      <c r="AB27769" s="35"/>
    </row>
    <row r="27770" spans="1:28" s="6" customFormat="1" x14ac:dyDescent="0.15">
      <c r="A27770" s="6" t="s">
        <v>176</v>
      </c>
      <c r="E27770" s="31">
        <v>-58</v>
      </c>
      <c r="F27770" s="31"/>
      <c r="G27770" s="33"/>
      <c r="I27770" s="33"/>
      <c r="J27770" s="33"/>
      <c r="AB27770" s="35"/>
    </row>
    <row r="27771" spans="1:28" s="6" customFormat="1" x14ac:dyDescent="0.15">
      <c r="A27771" s="6" t="s">
        <v>176</v>
      </c>
      <c r="E27771" s="31">
        <v>-58</v>
      </c>
      <c r="F27771" s="31"/>
      <c r="G27771" s="33"/>
      <c r="I27771" s="33"/>
      <c r="J27771" s="33"/>
      <c r="AB27771" s="35"/>
    </row>
    <row r="27772" spans="1:28" s="6" customFormat="1" x14ac:dyDescent="0.15">
      <c r="A27772" s="6" t="s">
        <v>176</v>
      </c>
      <c r="E27772" s="31">
        <v>-93</v>
      </c>
      <c r="F27772" s="31"/>
      <c r="G27772" s="33"/>
      <c r="I27772" s="33"/>
      <c r="J27772" s="33"/>
      <c r="AB27772" s="35"/>
    </row>
    <row r="27773" spans="1:28" s="6" customFormat="1" x14ac:dyDescent="0.15">
      <c r="A27773" s="6" t="s">
        <v>176</v>
      </c>
      <c r="E27773" s="31">
        <v>-93</v>
      </c>
      <c r="F27773" s="31"/>
      <c r="G27773" s="33"/>
      <c r="I27773" s="33"/>
      <c r="J27773" s="33"/>
      <c r="AB27773" s="35"/>
    </row>
    <row r="27774" spans="1:28" s="6" customFormat="1" x14ac:dyDescent="0.15">
      <c r="A27774" s="6" t="s">
        <v>176</v>
      </c>
      <c r="E27774" s="31">
        <v>-62</v>
      </c>
      <c r="F27774" s="31"/>
      <c r="G27774" s="33"/>
      <c r="I27774" s="33"/>
      <c r="J27774" s="33"/>
      <c r="AB27774" s="35"/>
    </row>
    <row r="27775" spans="1:28" s="6" customFormat="1" x14ac:dyDescent="0.15">
      <c r="A27775" s="6" t="s">
        <v>176</v>
      </c>
      <c r="E27775" s="31">
        <v>-91</v>
      </c>
      <c r="F27775" s="31"/>
      <c r="G27775" s="33"/>
      <c r="I27775" s="33"/>
      <c r="J27775" s="33"/>
      <c r="AB27775" s="35"/>
    </row>
    <row r="27776" spans="1:28" s="6" customFormat="1" x14ac:dyDescent="0.15">
      <c r="A27776" s="6" t="s">
        <v>176</v>
      </c>
      <c r="E27776" s="31">
        <v>-91</v>
      </c>
      <c r="F27776" s="31"/>
      <c r="G27776" s="33"/>
      <c r="I27776" s="33"/>
      <c r="J27776" s="33"/>
      <c r="AB27776" s="35"/>
    </row>
    <row r="27777" spans="1:28" s="6" customFormat="1" x14ac:dyDescent="0.15">
      <c r="A27777" s="6" t="s">
        <v>176</v>
      </c>
      <c r="E27777" s="31">
        <v>-62</v>
      </c>
      <c r="F27777" s="31"/>
      <c r="G27777" s="33"/>
      <c r="I27777" s="33"/>
      <c r="J27777" s="33"/>
      <c r="AB27777" s="35"/>
    </row>
    <row r="27778" spans="1:28" s="6" customFormat="1" x14ac:dyDescent="0.15">
      <c r="A27778" s="6" t="s">
        <v>176</v>
      </c>
      <c r="E27778" s="31">
        <v>-65</v>
      </c>
      <c r="F27778" s="31"/>
      <c r="G27778" s="33"/>
      <c r="I27778" s="33"/>
      <c r="J27778" s="33"/>
      <c r="AB27778" s="35"/>
    </row>
    <row r="27779" spans="1:28" s="6" customFormat="1" x14ac:dyDescent="0.15">
      <c r="A27779" s="6" t="s">
        <v>176</v>
      </c>
      <c r="E27779" s="31">
        <v>-65</v>
      </c>
      <c r="F27779" s="31"/>
      <c r="G27779" s="33"/>
      <c r="I27779" s="33"/>
      <c r="J27779" s="33"/>
      <c r="AB27779" s="35"/>
    </row>
    <row r="27780" spans="1:28" s="6" customFormat="1" x14ac:dyDescent="0.15">
      <c r="A27780" s="6" t="s">
        <v>176</v>
      </c>
      <c r="E27780" s="31">
        <v>-65</v>
      </c>
      <c r="F27780" s="31"/>
      <c r="G27780" s="33"/>
      <c r="I27780" s="33"/>
      <c r="J27780" s="33"/>
      <c r="AB27780" s="35"/>
    </row>
    <row r="27781" spans="1:28" s="6" customFormat="1" x14ac:dyDescent="0.15">
      <c r="A27781" s="6" t="s">
        <v>176</v>
      </c>
      <c r="E27781" s="31">
        <v>-65</v>
      </c>
      <c r="F27781" s="31"/>
      <c r="G27781" s="33"/>
      <c r="I27781" s="33"/>
      <c r="J27781" s="33"/>
      <c r="AB27781" s="35"/>
    </row>
    <row r="27782" spans="1:28" s="6" customFormat="1" x14ac:dyDescent="0.15">
      <c r="A27782" s="6" t="s">
        <v>176</v>
      </c>
      <c r="E27782" s="31">
        <v>-65</v>
      </c>
      <c r="F27782" s="31"/>
      <c r="G27782" s="33"/>
      <c r="I27782" s="33"/>
      <c r="J27782" s="33"/>
      <c r="AB27782" s="35"/>
    </row>
    <row r="27783" spans="1:28" s="6" customFormat="1" x14ac:dyDescent="0.15">
      <c r="A27783" s="6" t="s">
        <v>176</v>
      </c>
      <c r="E27783" s="31">
        <v>-62</v>
      </c>
      <c r="F27783" s="31"/>
      <c r="G27783" s="33"/>
      <c r="I27783" s="33"/>
      <c r="J27783" s="33"/>
      <c r="AB27783" s="35"/>
    </row>
    <row r="27784" spans="1:28" s="6" customFormat="1" x14ac:dyDescent="0.15">
      <c r="A27784" s="6" t="s">
        <v>176</v>
      </c>
      <c r="E27784" s="31">
        <v>-65</v>
      </c>
      <c r="F27784" s="31"/>
      <c r="G27784" s="33"/>
      <c r="I27784" s="33"/>
      <c r="J27784" s="33"/>
      <c r="AB27784" s="35"/>
    </row>
    <row r="27785" spans="1:28" s="6" customFormat="1" x14ac:dyDescent="0.15">
      <c r="A27785" s="6" t="s">
        <v>176</v>
      </c>
      <c r="E27785" s="31">
        <v>-65</v>
      </c>
      <c r="F27785" s="31"/>
      <c r="G27785" s="33"/>
      <c r="I27785" s="33"/>
      <c r="J27785" s="33"/>
      <c r="AB27785" s="35"/>
    </row>
    <row r="27786" spans="1:28" s="6" customFormat="1" x14ac:dyDescent="0.15">
      <c r="A27786" s="6" t="s">
        <v>177</v>
      </c>
      <c r="E27786" s="31">
        <v>-71</v>
      </c>
      <c r="F27786" s="31"/>
      <c r="G27786" s="33"/>
      <c r="I27786" s="33"/>
      <c r="J27786" s="33"/>
      <c r="AB27786" s="35"/>
    </row>
    <row r="27787" spans="1:28" s="6" customFormat="1" x14ac:dyDescent="0.15">
      <c r="A27787" s="6" t="s">
        <v>177</v>
      </c>
      <c r="E27787" s="31">
        <v>-71</v>
      </c>
      <c r="F27787" s="31"/>
      <c r="G27787" s="33"/>
      <c r="I27787" s="33"/>
      <c r="J27787" s="33"/>
      <c r="AB27787" s="35"/>
    </row>
    <row r="27788" spans="1:28" s="6" customFormat="1" x14ac:dyDescent="0.15">
      <c r="A27788" s="6" t="s">
        <v>177</v>
      </c>
      <c r="E27788" s="31">
        <v>-71</v>
      </c>
      <c r="F27788" s="31"/>
      <c r="G27788" s="33"/>
      <c r="I27788" s="33"/>
      <c r="J27788" s="33"/>
      <c r="AB27788" s="35"/>
    </row>
    <row r="27789" spans="1:28" s="6" customFormat="1" x14ac:dyDescent="0.15">
      <c r="A27789" s="6" t="s">
        <v>177</v>
      </c>
      <c r="E27789" s="31">
        <v>-75</v>
      </c>
      <c r="F27789" s="31"/>
      <c r="G27789" s="33"/>
      <c r="I27789" s="33"/>
      <c r="J27789" s="33"/>
      <c r="AB27789" s="35"/>
    </row>
    <row r="27790" spans="1:28" s="6" customFormat="1" x14ac:dyDescent="0.15">
      <c r="A27790" s="6" t="s">
        <v>177</v>
      </c>
      <c r="E27790" s="31">
        <v>-75</v>
      </c>
      <c r="F27790" s="31"/>
      <c r="G27790" s="33"/>
      <c r="I27790" s="33"/>
      <c r="J27790" s="33"/>
      <c r="AB27790" s="35"/>
    </row>
    <row r="27791" spans="1:28" s="6" customFormat="1" x14ac:dyDescent="0.15">
      <c r="A27791" s="6" t="s">
        <v>177</v>
      </c>
      <c r="E27791" s="31">
        <v>-75</v>
      </c>
      <c r="F27791" s="31"/>
      <c r="G27791" s="33"/>
      <c r="I27791" s="33"/>
      <c r="J27791" s="33"/>
      <c r="AB27791" s="35"/>
    </row>
    <row r="27792" spans="1:28" s="6" customFormat="1" x14ac:dyDescent="0.15">
      <c r="A27792" s="6" t="s">
        <v>177</v>
      </c>
      <c r="E27792" s="31">
        <v>-77</v>
      </c>
      <c r="F27792" s="31"/>
      <c r="G27792" s="33"/>
      <c r="I27792" s="33"/>
      <c r="J27792" s="33"/>
      <c r="AB27792" s="35"/>
    </row>
    <row r="27793" spans="1:28" s="6" customFormat="1" x14ac:dyDescent="0.15">
      <c r="A27793" s="6" t="s">
        <v>177</v>
      </c>
      <c r="E27793" s="31">
        <v>-77</v>
      </c>
      <c r="F27793" s="31"/>
      <c r="G27793" s="33"/>
      <c r="I27793" s="33"/>
      <c r="J27793" s="33"/>
      <c r="AB27793" s="35"/>
    </row>
    <row r="27794" spans="1:28" s="6" customFormat="1" x14ac:dyDescent="0.15">
      <c r="A27794" s="6" t="s">
        <v>177</v>
      </c>
      <c r="E27794" s="31">
        <v>-77</v>
      </c>
      <c r="F27794" s="31"/>
      <c r="G27794" s="33"/>
      <c r="I27794" s="33"/>
      <c r="J27794" s="33"/>
      <c r="AB27794" s="35"/>
    </row>
    <row r="27795" spans="1:28" s="6" customFormat="1" x14ac:dyDescent="0.15">
      <c r="A27795" s="6" t="s">
        <v>177</v>
      </c>
      <c r="E27795" s="31">
        <v>-76</v>
      </c>
      <c r="F27795" s="31"/>
      <c r="G27795" s="33"/>
      <c r="I27795" s="33"/>
      <c r="J27795" s="33"/>
      <c r="AB27795" s="35"/>
    </row>
    <row r="27796" spans="1:28" s="6" customFormat="1" x14ac:dyDescent="0.15">
      <c r="A27796" s="6" t="s">
        <v>177</v>
      </c>
      <c r="E27796" s="31">
        <v>-76</v>
      </c>
      <c r="F27796" s="31"/>
      <c r="G27796" s="33"/>
      <c r="I27796" s="33"/>
      <c r="J27796" s="33"/>
      <c r="AB27796" s="35"/>
    </row>
    <row r="27797" spans="1:28" s="6" customFormat="1" x14ac:dyDescent="0.15">
      <c r="A27797" s="6" t="s">
        <v>177</v>
      </c>
      <c r="E27797" s="31">
        <v>-76</v>
      </c>
      <c r="F27797" s="31"/>
      <c r="G27797" s="33"/>
      <c r="I27797" s="33"/>
      <c r="J27797" s="33"/>
      <c r="AB27797" s="35"/>
    </row>
    <row r="27798" spans="1:28" s="6" customFormat="1" x14ac:dyDescent="0.15">
      <c r="A27798" s="6" t="s">
        <v>177</v>
      </c>
      <c r="E27798" s="31">
        <v>-74</v>
      </c>
      <c r="F27798" s="31"/>
      <c r="G27798" s="33"/>
      <c r="I27798" s="33"/>
      <c r="J27798" s="33"/>
      <c r="AB27798" s="35"/>
    </row>
    <row r="27799" spans="1:28" s="6" customFormat="1" x14ac:dyDescent="0.15">
      <c r="A27799" s="6" t="s">
        <v>177</v>
      </c>
      <c r="E27799" s="31">
        <v>-64</v>
      </c>
      <c r="F27799" s="31"/>
      <c r="G27799" s="33"/>
      <c r="I27799" s="33"/>
      <c r="J27799" s="33"/>
      <c r="AB27799" s="35"/>
    </row>
    <row r="27800" spans="1:28" s="6" customFormat="1" x14ac:dyDescent="0.15">
      <c r="A27800" s="6" t="s">
        <v>177</v>
      </c>
      <c r="E27800" s="31">
        <v>-64</v>
      </c>
      <c r="F27800" s="31"/>
      <c r="G27800" s="33"/>
      <c r="I27800" s="33"/>
      <c r="J27800" s="33"/>
      <c r="AB27800" s="35"/>
    </row>
    <row r="27801" spans="1:28" s="6" customFormat="1" x14ac:dyDescent="0.15">
      <c r="A27801" s="6" t="s">
        <v>177</v>
      </c>
      <c r="E27801" s="31">
        <v>-69</v>
      </c>
      <c r="F27801" s="31"/>
      <c r="G27801" s="33"/>
      <c r="I27801" s="33"/>
      <c r="J27801" s="33"/>
      <c r="AB27801" s="35"/>
    </row>
    <row r="27802" spans="1:28" s="6" customFormat="1" x14ac:dyDescent="0.15">
      <c r="A27802" s="6" t="s">
        <v>177</v>
      </c>
      <c r="E27802" s="31">
        <v>-69</v>
      </c>
      <c r="F27802" s="31"/>
      <c r="G27802" s="33"/>
      <c r="I27802" s="33"/>
      <c r="J27802" s="33"/>
      <c r="AB27802" s="35"/>
    </row>
    <row r="27803" spans="1:28" s="6" customFormat="1" x14ac:dyDescent="0.15">
      <c r="A27803" s="6" t="s">
        <v>177</v>
      </c>
      <c r="E27803" s="31">
        <v>-69</v>
      </c>
      <c r="F27803" s="31"/>
      <c r="G27803" s="33"/>
      <c r="I27803" s="33"/>
      <c r="J27803" s="33"/>
      <c r="AB27803" s="35"/>
    </row>
    <row r="27804" spans="1:28" s="6" customFormat="1" x14ac:dyDescent="0.15">
      <c r="A27804" s="6" t="s">
        <v>177</v>
      </c>
      <c r="E27804" s="31">
        <v>-69</v>
      </c>
      <c r="F27804" s="31"/>
      <c r="G27804" s="33"/>
      <c r="I27804" s="33"/>
      <c r="J27804" s="33"/>
      <c r="AB27804" s="35"/>
    </row>
    <row r="27805" spans="1:28" s="6" customFormat="1" x14ac:dyDescent="0.15">
      <c r="A27805" s="6" t="s">
        <v>177</v>
      </c>
      <c r="E27805" s="31">
        <v>-71</v>
      </c>
      <c r="F27805" s="31"/>
      <c r="G27805" s="33"/>
      <c r="I27805" s="33"/>
      <c r="J27805" s="33"/>
      <c r="AB27805" s="35"/>
    </row>
    <row r="27806" spans="1:28" s="6" customFormat="1" x14ac:dyDescent="0.15">
      <c r="A27806" s="6" t="s">
        <v>177</v>
      </c>
      <c r="E27806" s="31">
        <v>-71</v>
      </c>
      <c r="F27806" s="31"/>
      <c r="G27806" s="33"/>
      <c r="I27806" s="33"/>
      <c r="J27806" s="33"/>
      <c r="AB27806" s="35"/>
    </row>
    <row r="27807" spans="1:28" s="6" customFormat="1" x14ac:dyDescent="0.15">
      <c r="A27807" s="6" t="s">
        <v>177</v>
      </c>
      <c r="E27807" s="31">
        <v>-71</v>
      </c>
      <c r="F27807" s="31"/>
      <c r="G27807" s="33"/>
      <c r="I27807" s="33"/>
      <c r="J27807" s="33"/>
      <c r="AB27807" s="35"/>
    </row>
    <row r="27808" spans="1:28" s="6" customFormat="1" x14ac:dyDescent="0.15">
      <c r="A27808" s="6" t="s">
        <v>177</v>
      </c>
      <c r="E27808" s="31">
        <v>-71</v>
      </c>
      <c r="F27808" s="31"/>
      <c r="G27808" s="33"/>
      <c r="I27808" s="33"/>
      <c r="J27808" s="33"/>
      <c r="AB27808" s="35"/>
    </row>
    <row r="27809" spans="1:28" s="6" customFormat="1" x14ac:dyDescent="0.15">
      <c r="A27809" s="6" t="s">
        <v>177</v>
      </c>
      <c r="E27809" s="31">
        <v>-71</v>
      </c>
      <c r="F27809" s="31"/>
      <c r="G27809" s="33"/>
      <c r="I27809" s="33"/>
      <c r="J27809" s="33"/>
      <c r="AB27809" s="35"/>
    </row>
    <row r="27810" spans="1:28" s="6" customFormat="1" x14ac:dyDescent="0.15">
      <c r="A27810" s="6" t="s">
        <v>177</v>
      </c>
      <c r="E27810" s="31">
        <v>-71</v>
      </c>
      <c r="F27810" s="31"/>
      <c r="G27810" s="33"/>
      <c r="I27810" s="33"/>
      <c r="J27810" s="33"/>
      <c r="AB27810" s="35"/>
    </row>
    <row r="27811" spans="1:28" s="6" customFormat="1" x14ac:dyDescent="0.15">
      <c r="A27811" s="6" t="s">
        <v>177</v>
      </c>
      <c r="E27811" s="31">
        <v>-71</v>
      </c>
      <c r="F27811" s="31"/>
      <c r="G27811" s="33"/>
      <c r="I27811" s="33"/>
      <c r="J27811" s="33"/>
      <c r="AB27811" s="35"/>
    </row>
    <row r="27812" spans="1:28" s="6" customFormat="1" x14ac:dyDescent="0.15">
      <c r="A27812" s="6" t="s">
        <v>177</v>
      </c>
      <c r="E27812" s="31">
        <v>-70</v>
      </c>
      <c r="F27812" s="31"/>
      <c r="G27812" s="33"/>
      <c r="I27812" s="33"/>
      <c r="J27812" s="33"/>
      <c r="AB27812" s="35"/>
    </row>
    <row r="27813" spans="1:28" s="6" customFormat="1" x14ac:dyDescent="0.15">
      <c r="A27813" s="6" t="s">
        <v>177</v>
      </c>
      <c r="E27813" s="31">
        <v>-71</v>
      </c>
      <c r="F27813" s="31"/>
      <c r="G27813" s="33"/>
      <c r="I27813" s="33"/>
      <c r="J27813" s="33"/>
      <c r="AB27813" s="35"/>
    </row>
    <row r="27814" spans="1:28" s="6" customFormat="1" x14ac:dyDescent="0.15">
      <c r="A27814" s="6" t="s">
        <v>177</v>
      </c>
      <c r="E27814" s="31">
        <v>-71</v>
      </c>
      <c r="F27814" s="31"/>
      <c r="G27814" s="33"/>
      <c r="I27814" s="33"/>
      <c r="J27814" s="33"/>
      <c r="AB27814" s="35"/>
    </row>
    <row r="27815" spans="1:28" s="6" customFormat="1" x14ac:dyDescent="0.15">
      <c r="A27815" s="6" t="s">
        <v>177</v>
      </c>
      <c r="E27815" s="31">
        <v>-73</v>
      </c>
      <c r="F27815" s="31"/>
      <c r="G27815" s="33"/>
      <c r="I27815" s="33"/>
      <c r="J27815" s="33"/>
      <c r="AB27815" s="35"/>
    </row>
    <row r="27816" spans="1:28" s="6" customFormat="1" x14ac:dyDescent="0.15">
      <c r="A27816" s="6" t="s">
        <v>177</v>
      </c>
      <c r="E27816" s="31">
        <v>-73</v>
      </c>
      <c r="F27816" s="31"/>
      <c r="G27816" s="33"/>
      <c r="I27816" s="33"/>
      <c r="J27816" s="33"/>
      <c r="AB27816" s="35"/>
    </row>
    <row r="27817" spans="1:28" s="6" customFormat="1" x14ac:dyDescent="0.15">
      <c r="A27817" s="6" t="s">
        <v>177</v>
      </c>
      <c r="E27817" s="31">
        <v>-73</v>
      </c>
      <c r="F27817" s="31"/>
      <c r="G27817" s="33"/>
      <c r="I27817" s="33"/>
      <c r="J27817" s="33"/>
      <c r="AB27817" s="35"/>
    </row>
    <row r="27818" spans="1:28" s="6" customFormat="1" x14ac:dyDescent="0.15">
      <c r="A27818" s="6" t="s">
        <v>177</v>
      </c>
      <c r="E27818" s="31">
        <v>-77</v>
      </c>
      <c r="F27818" s="31"/>
      <c r="G27818" s="33"/>
      <c r="I27818" s="33"/>
      <c r="J27818" s="33"/>
      <c r="AB27818" s="35"/>
    </row>
    <row r="27819" spans="1:28" s="6" customFormat="1" x14ac:dyDescent="0.15">
      <c r="A27819" s="6" t="s">
        <v>177</v>
      </c>
      <c r="E27819" s="31">
        <v>-79</v>
      </c>
      <c r="F27819" s="31"/>
      <c r="G27819" s="33"/>
      <c r="I27819" s="33"/>
      <c r="J27819" s="33"/>
      <c r="AB27819" s="35"/>
    </row>
    <row r="27820" spans="1:28" s="6" customFormat="1" x14ac:dyDescent="0.15">
      <c r="A27820" s="6" t="s">
        <v>177</v>
      </c>
      <c r="E27820" s="31">
        <v>-79</v>
      </c>
      <c r="F27820" s="31"/>
      <c r="G27820" s="33"/>
      <c r="I27820" s="33"/>
      <c r="J27820" s="33"/>
      <c r="AB27820" s="35"/>
    </row>
    <row r="27821" spans="1:28" s="6" customFormat="1" x14ac:dyDescent="0.15">
      <c r="A27821" s="6" t="s">
        <v>177</v>
      </c>
      <c r="E27821" s="31">
        <v>-76</v>
      </c>
      <c r="F27821" s="31"/>
      <c r="G27821" s="33"/>
      <c r="I27821" s="33"/>
      <c r="J27821" s="33"/>
      <c r="AB27821" s="35"/>
    </row>
    <row r="27822" spans="1:28" s="6" customFormat="1" x14ac:dyDescent="0.15">
      <c r="A27822" s="6" t="s">
        <v>177</v>
      </c>
      <c r="E27822" s="31">
        <v>-74</v>
      </c>
      <c r="F27822" s="31"/>
      <c r="G27822" s="33"/>
      <c r="I27822" s="33"/>
      <c r="J27822" s="33"/>
      <c r="AB27822" s="35"/>
    </row>
    <row r="27823" spans="1:28" s="6" customFormat="1" x14ac:dyDescent="0.15">
      <c r="A27823" s="6" t="s">
        <v>177</v>
      </c>
      <c r="E27823" s="31">
        <v>-74</v>
      </c>
      <c r="F27823" s="31"/>
      <c r="G27823" s="33"/>
      <c r="I27823" s="33"/>
      <c r="J27823" s="33"/>
      <c r="AB27823" s="35"/>
    </row>
    <row r="27824" spans="1:28" s="6" customFormat="1" x14ac:dyDescent="0.15">
      <c r="A27824" s="6" t="s">
        <v>177</v>
      </c>
      <c r="E27824" s="31">
        <v>-70</v>
      </c>
      <c r="F27824" s="31"/>
      <c r="G27824" s="33"/>
      <c r="I27824" s="33"/>
      <c r="J27824" s="33"/>
      <c r="AB27824" s="35"/>
    </row>
    <row r="27825" spans="1:28" s="6" customFormat="1" x14ac:dyDescent="0.15">
      <c r="A27825" s="6" t="s">
        <v>177</v>
      </c>
      <c r="E27825" s="31">
        <v>-70</v>
      </c>
      <c r="F27825" s="31"/>
      <c r="G27825" s="33"/>
      <c r="I27825" s="33"/>
      <c r="J27825" s="33"/>
      <c r="AB27825" s="35"/>
    </row>
    <row r="27826" spans="1:28" s="6" customFormat="1" x14ac:dyDescent="0.15">
      <c r="A27826" s="6" t="s">
        <v>177</v>
      </c>
      <c r="E27826" s="31">
        <v>-70</v>
      </c>
      <c r="F27826" s="31"/>
      <c r="G27826" s="33"/>
      <c r="I27826" s="33"/>
      <c r="J27826" s="33"/>
      <c r="AB27826" s="35"/>
    </row>
    <row r="27827" spans="1:28" s="6" customFormat="1" x14ac:dyDescent="0.15">
      <c r="A27827" s="6" t="s">
        <v>177</v>
      </c>
      <c r="E27827" s="31">
        <v>-70</v>
      </c>
      <c r="F27827" s="31"/>
      <c r="G27827" s="33"/>
      <c r="I27827" s="33"/>
      <c r="J27827" s="33"/>
      <c r="AB27827" s="35"/>
    </row>
    <row r="27828" spans="1:28" s="6" customFormat="1" x14ac:dyDescent="0.15">
      <c r="A27828" s="6" t="s">
        <v>177</v>
      </c>
      <c r="E27828" s="31">
        <v>-68</v>
      </c>
      <c r="F27828" s="31"/>
      <c r="G27828" s="33"/>
      <c r="I27828" s="33"/>
      <c r="J27828" s="33"/>
      <c r="AB27828" s="35"/>
    </row>
    <row r="27829" spans="1:28" s="6" customFormat="1" x14ac:dyDescent="0.15">
      <c r="A27829" s="6" t="s">
        <v>177</v>
      </c>
      <c r="E27829" s="31">
        <v>-68</v>
      </c>
      <c r="F27829" s="31"/>
      <c r="G27829" s="33"/>
      <c r="I27829" s="33"/>
      <c r="J27829" s="33"/>
      <c r="AB27829" s="35"/>
    </row>
    <row r="27830" spans="1:28" s="6" customFormat="1" x14ac:dyDescent="0.15">
      <c r="A27830" s="6" t="s">
        <v>177</v>
      </c>
      <c r="E27830" s="31">
        <v>-68</v>
      </c>
      <c r="F27830" s="31"/>
      <c r="G27830" s="33"/>
      <c r="I27830" s="33"/>
      <c r="J27830" s="33"/>
      <c r="AB27830" s="35"/>
    </row>
    <row r="27831" spans="1:28" s="6" customFormat="1" x14ac:dyDescent="0.15">
      <c r="A27831" s="6" t="s">
        <v>177</v>
      </c>
      <c r="E27831" s="31">
        <v>-68</v>
      </c>
      <c r="F27831" s="31"/>
      <c r="G27831" s="33"/>
      <c r="I27831" s="33"/>
      <c r="J27831" s="33"/>
      <c r="AB27831" s="35"/>
    </row>
    <row r="27832" spans="1:28" s="6" customFormat="1" x14ac:dyDescent="0.15">
      <c r="A27832" s="6" t="s">
        <v>177</v>
      </c>
      <c r="E27832" s="31">
        <v>-68</v>
      </c>
      <c r="F27832" s="31"/>
      <c r="G27832" s="33"/>
      <c r="I27832" s="33"/>
      <c r="J27832" s="33"/>
      <c r="AB27832" s="35"/>
    </row>
    <row r="27833" spans="1:28" s="6" customFormat="1" x14ac:dyDescent="0.15">
      <c r="A27833" s="6" t="s">
        <v>177</v>
      </c>
      <c r="E27833" s="31">
        <v>-68</v>
      </c>
      <c r="F27833" s="31"/>
      <c r="G27833" s="33"/>
      <c r="I27833" s="33"/>
      <c r="J27833" s="33"/>
      <c r="AB27833" s="35"/>
    </row>
    <row r="27834" spans="1:28" s="6" customFormat="1" x14ac:dyDescent="0.15">
      <c r="A27834" s="6" t="s">
        <v>177</v>
      </c>
      <c r="E27834" s="31">
        <v>-73</v>
      </c>
      <c r="F27834" s="31"/>
      <c r="G27834" s="33"/>
      <c r="I27834" s="33"/>
      <c r="J27834" s="33"/>
      <c r="AB27834" s="35"/>
    </row>
    <row r="27835" spans="1:28" s="6" customFormat="1" x14ac:dyDescent="0.15">
      <c r="A27835" s="6" t="s">
        <v>177</v>
      </c>
      <c r="E27835" s="31">
        <v>-73</v>
      </c>
      <c r="F27835" s="31"/>
      <c r="G27835" s="33"/>
      <c r="I27835" s="33"/>
      <c r="J27835" s="33"/>
      <c r="AB27835" s="35"/>
    </row>
    <row r="27836" spans="1:28" s="6" customFormat="1" x14ac:dyDescent="0.15">
      <c r="A27836" s="6" t="s">
        <v>177</v>
      </c>
      <c r="E27836" s="31">
        <v>-73</v>
      </c>
      <c r="F27836" s="31"/>
      <c r="G27836" s="33"/>
      <c r="I27836" s="33"/>
      <c r="J27836" s="33"/>
      <c r="AB27836" s="35"/>
    </row>
    <row r="27837" spans="1:28" s="6" customFormat="1" x14ac:dyDescent="0.15">
      <c r="A27837" s="6" t="s">
        <v>177</v>
      </c>
      <c r="E27837" s="31">
        <v>-73</v>
      </c>
      <c r="F27837" s="31"/>
      <c r="G27837" s="33"/>
      <c r="I27837" s="33"/>
      <c r="J27837" s="33"/>
      <c r="AB27837" s="35"/>
    </row>
    <row r="27838" spans="1:28" s="6" customFormat="1" x14ac:dyDescent="0.15">
      <c r="A27838" s="6" t="s">
        <v>177</v>
      </c>
      <c r="E27838" s="31">
        <v>-65</v>
      </c>
      <c r="F27838" s="31"/>
      <c r="G27838" s="33"/>
      <c r="I27838" s="33"/>
      <c r="J27838" s="33"/>
      <c r="AB27838" s="35"/>
    </row>
    <row r="27839" spans="1:28" s="6" customFormat="1" x14ac:dyDescent="0.15">
      <c r="A27839" s="6" t="s">
        <v>177</v>
      </c>
      <c r="E27839" s="31">
        <v>-73</v>
      </c>
      <c r="F27839" s="31"/>
      <c r="G27839" s="33"/>
      <c r="I27839" s="33"/>
      <c r="J27839" s="33"/>
      <c r="AB27839" s="35"/>
    </row>
    <row r="27840" spans="1:28" s="6" customFormat="1" x14ac:dyDescent="0.15">
      <c r="A27840" s="6" t="s">
        <v>177</v>
      </c>
      <c r="E27840" s="31">
        <v>-75</v>
      </c>
      <c r="F27840" s="31"/>
      <c r="G27840" s="33"/>
      <c r="I27840" s="33"/>
      <c r="J27840" s="33"/>
      <c r="AB27840" s="35"/>
    </row>
    <row r="27841" spans="1:28" s="6" customFormat="1" x14ac:dyDescent="0.15">
      <c r="A27841" s="6" t="s">
        <v>177</v>
      </c>
      <c r="E27841" s="31">
        <v>-75</v>
      </c>
      <c r="F27841" s="31"/>
      <c r="G27841" s="33"/>
      <c r="I27841" s="33"/>
      <c r="J27841" s="33"/>
      <c r="AB27841" s="35"/>
    </row>
    <row r="27842" spans="1:28" s="6" customFormat="1" x14ac:dyDescent="0.15">
      <c r="A27842" s="6" t="s">
        <v>177</v>
      </c>
      <c r="E27842" s="31">
        <v>-63</v>
      </c>
      <c r="F27842" s="31"/>
      <c r="G27842" s="33"/>
      <c r="I27842" s="33"/>
      <c r="J27842" s="33"/>
      <c r="AB27842" s="35"/>
    </row>
    <row r="27843" spans="1:28" s="6" customFormat="1" x14ac:dyDescent="0.15">
      <c r="A27843" s="6" t="s">
        <v>177</v>
      </c>
      <c r="E27843" s="31">
        <v>-83</v>
      </c>
      <c r="F27843" s="31"/>
      <c r="G27843" s="33"/>
      <c r="I27843" s="33"/>
      <c r="J27843" s="33"/>
      <c r="AB27843" s="35"/>
    </row>
    <row r="27844" spans="1:28" s="6" customFormat="1" x14ac:dyDescent="0.15">
      <c r="A27844" s="6" t="s">
        <v>177</v>
      </c>
      <c r="E27844" s="31">
        <v>-83</v>
      </c>
      <c r="F27844" s="31"/>
      <c r="G27844" s="33"/>
      <c r="I27844" s="33"/>
      <c r="J27844" s="33"/>
      <c r="AB27844" s="35"/>
    </row>
    <row r="27845" spans="1:28" s="6" customFormat="1" x14ac:dyDescent="0.15">
      <c r="A27845" s="6" t="s">
        <v>177</v>
      </c>
      <c r="E27845" s="31">
        <v>-70</v>
      </c>
      <c r="F27845" s="31"/>
      <c r="G27845" s="33"/>
      <c r="I27845" s="33"/>
      <c r="J27845" s="33"/>
      <c r="AB27845" s="35"/>
    </row>
    <row r="27846" spans="1:28" s="6" customFormat="1" x14ac:dyDescent="0.15">
      <c r="A27846" s="6" t="s">
        <v>177</v>
      </c>
      <c r="E27846" s="31">
        <v>-66</v>
      </c>
      <c r="F27846" s="31"/>
      <c r="G27846" s="33"/>
      <c r="I27846" s="33"/>
      <c r="J27846" s="33"/>
      <c r="AB27846" s="35"/>
    </row>
    <row r="27847" spans="1:28" s="6" customFormat="1" x14ac:dyDescent="0.15">
      <c r="A27847" s="6" t="s">
        <v>177</v>
      </c>
      <c r="E27847" s="31">
        <v>-66</v>
      </c>
      <c r="F27847" s="31"/>
      <c r="G27847" s="33"/>
      <c r="I27847" s="33"/>
      <c r="J27847" s="33"/>
      <c r="AB27847" s="35"/>
    </row>
    <row r="27848" spans="1:28" s="6" customFormat="1" x14ac:dyDescent="0.15">
      <c r="A27848" s="6" t="s">
        <v>177</v>
      </c>
      <c r="E27848" s="31">
        <v>-66</v>
      </c>
      <c r="F27848" s="31"/>
      <c r="G27848" s="33"/>
      <c r="I27848" s="33"/>
      <c r="J27848" s="33"/>
      <c r="AB27848" s="35"/>
    </row>
    <row r="27849" spans="1:28" s="6" customFormat="1" x14ac:dyDescent="0.15">
      <c r="A27849" s="6" t="s">
        <v>177</v>
      </c>
      <c r="E27849" s="31">
        <v>-66</v>
      </c>
      <c r="F27849" s="31"/>
      <c r="G27849" s="33"/>
      <c r="I27849" s="33"/>
      <c r="J27849" s="33"/>
      <c r="AB27849" s="35"/>
    </row>
    <row r="27850" spans="1:28" s="6" customFormat="1" x14ac:dyDescent="0.15">
      <c r="A27850" s="6" t="s">
        <v>177</v>
      </c>
      <c r="E27850" s="31">
        <v>-71</v>
      </c>
      <c r="F27850" s="31"/>
      <c r="G27850" s="33"/>
      <c r="I27850" s="33"/>
      <c r="J27850" s="33"/>
      <c r="AB27850" s="35"/>
    </row>
    <row r="27851" spans="1:28" s="6" customFormat="1" x14ac:dyDescent="0.15">
      <c r="A27851" s="6" t="s">
        <v>177</v>
      </c>
      <c r="E27851" s="31">
        <v>-71</v>
      </c>
      <c r="F27851" s="31"/>
      <c r="G27851" s="33"/>
      <c r="I27851" s="33"/>
      <c r="J27851" s="33"/>
      <c r="AB27851" s="35"/>
    </row>
    <row r="27852" spans="1:28" s="6" customFormat="1" x14ac:dyDescent="0.15">
      <c r="A27852" s="6" t="s">
        <v>177</v>
      </c>
      <c r="E27852" s="31">
        <v>-71</v>
      </c>
      <c r="F27852" s="31"/>
      <c r="G27852" s="33"/>
      <c r="I27852" s="33"/>
      <c r="J27852" s="33"/>
      <c r="AB27852" s="35"/>
    </row>
    <row r="27853" spans="1:28" s="6" customFormat="1" x14ac:dyDescent="0.15">
      <c r="A27853" s="6" t="s">
        <v>177</v>
      </c>
      <c r="E27853" s="31">
        <v>-73</v>
      </c>
      <c r="F27853" s="31"/>
      <c r="G27853" s="33"/>
      <c r="I27853" s="33"/>
      <c r="J27853" s="33"/>
      <c r="AB27853" s="35"/>
    </row>
    <row r="27854" spans="1:28" s="6" customFormat="1" x14ac:dyDescent="0.15">
      <c r="A27854" s="6" t="s">
        <v>177</v>
      </c>
      <c r="E27854" s="31">
        <v>-70</v>
      </c>
      <c r="F27854" s="31"/>
      <c r="G27854" s="33"/>
      <c r="I27854" s="33"/>
      <c r="J27854" s="33"/>
      <c r="AB27854" s="35"/>
    </row>
    <row r="27855" spans="1:28" s="6" customFormat="1" x14ac:dyDescent="0.15">
      <c r="A27855" s="6" t="s">
        <v>177</v>
      </c>
      <c r="E27855" s="31">
        <v>-70</v>
      </c>
      <c r="F27855" s="31"/>
      <c r="G27855" s="33"/>
      <c r="I27855" s="33"/>
      <c r="J27855" s="33"/>
      <c r="AB27855" s="35"/>
    </row>
    <row r="27856" spans="1:28" s="6" customFormat="1" x14ac:dyDescent="0.15">
      <c r="A27856" s="6" t="s">
        <v>177</v>
      </c>
      <c r="E27856" s="31">
        <v>-70</v>
      </c>
      <c r="F27856" s="31"/>
      <c r="G27856" s="33"/>
      <c r="I27856" s="33"/>
      <c r="J27856" s="33"/>
      <c r="AB27856" s="35"/>
    </row>
    <row r="27857" spans="1:28" s="6" customFormat="1" x14ac:dyDescent="0.15">
      <c r="A27857" s="6" t="s">
        <v>177</v>
      </c>
      <c r="E27857" s="31">
        <v>-68</v>
      </c>
      <c r="F27857" s="31"/>
      <c r="G27857" s="33"/>
      <c r="I27857" s="33"/>
      <c r="J27857" s="33"/>
      <c r="AB27857" s="35"/>
    </row>
    <row r="27858" spans="1:28" s="6" customFormat="1" x14ac:dyDescent="0.15">
      <c r="A27858" s="6" t="s">
        <v>177</v>
      </c>
      <c r="E27858" s="31">
        <v>-68</v>
      </c>
      <c r="F27858" s="31"/>
      <c r="G27858" s="33"/>
      <c r="I27858" s="33"/>
      <c r="J27858" s="33"/>
      <c r="AB27858" s="35"/>
    </row>
    <row r="27859" spans="1:28" s="6" customFormat="1" x14ac:dyDescent="0.15">
      <c r="A27859" s="6" t="s">
        <v>177</v>
      </c>
      <c r="E27859" s="31">
        <v>-69</v>
      </c>
      <c r="F27859" s="31"/>
      <c r="G27859" s="33"/>
      <c r="I27859" s="33"/>
      <c r="J27859" s="33"/>
      <c r="AB27859" s="35"/>
    </row>
    <row r="27860" spans="1:28" s="6" customFormat="1" x14ac:dyDescent="0.15">
      <c r="A27860" s="6" t="s">
        <v>177</v>
      </c>
      <c r="E27860" s="31">
        <v>-69</v>
      </c>
      <c r="F27860" s="31"/>
      <c r="G27860" s="33"/>
      <c r="I27860" s="33"/>
      <c r="J27860" s="33"/>
      <c r="AB27860" s="35"/>
    </row>
    <row r="27861" spans="1:28" s="6" customFormat="1" x14ac:dyDescent="0.15">
      <c r="A27861" s="6" t="s">
        <v>177</v>
      </c>
      <c r="E27861" s="31">
        <v>-69</v>
      </c>
      <c r="F27861" s="31"/>
      <c r="G27861" s="33"/>
      <c r="I27861" s="33"/>
      <c r="J27861" s="33"/>
      <c r="AB27861" s="35"/>
    </row>
    <row r="27862" spans="1:28" s="6" customFormat="1" x14ac:dyDescent="0.15">
      <c r="A27862" s="6" t="s">
        <v>177</v>
      </c>
      <c r="E27862" s="31">
        <v>-75</v>
      </c>
      <c r="F27862" s="31"/>
      <c r="G27862" s="33"/>
      <c r="I27862" s="33"/>
      <c r="J27862" s="33"/>
      <c r="AB27862" s="35"/>
    </row>
    <row r="27863" spans="1:28" s="6" customFormat="1" x14ac:dyDescent="0.15">
      <c r="A27863" s="6" t="s">
        <v>177</v>
      </c>
      <c r="E27863" s="31">
        <v>-75</v>
      </c>
      <c r="F27863" s="31"/>
      <c r="G27863" s="33"/>
      <c r="I27863" s="33"/>
      <c r="J27863" s="33"/>
      <c r="AB27863" s="35"/>
    </row>
    <row r="27864" spans="1:28" s="6" customFormat="1" x14ac:dyDescent="0.15">
      <c r="A27864" s="6" t="s">
        <v>177</v>
      </c>
      <c r="E27864" s="31">
        <v>-70</v>
      </c>
      <c r="F27864" s="31"/>
      <c r="G27864" s="33"/>
      <c r="I27864" s="33"/>
      <c r="J27864" s="33"/>
      <c r="AB27864" s="35"/>
    </row>
    <row r="27865" spans="1:28" s="6" customFormat="1" x14ac:dyDescent="0.15">
      <c r="A27865" s="6" t="s">
        <v>177</v>
      </c>
      <c r="E27865" s="31">
        <v>-70</v>
      </c>
      <c r="F27865" s="31"/>
      <c r="G27865" s="33"/>
      <c r="I27865" s="33"/>
      <c r="J27865" s="33"/>
      <c r="AB27865" s="35"/>
    </row>
    <row r="27866" spans="1:28" s="6" customFormat="1" x14ac:dyDescent="0.15">
      <c r="A27866" s="6" t="s">
        <v>177</v>
      </c>
      <c r="E27866" s="31">
        <v>-70</v>
      </c>
      <c r="F27866" s="31"/>
      <c r="G27866" s="33"/>
      <c r="I27866" s="33"/>
      <c r="J27866" s="33"/>
      <c r="AB27866" s="35"/>
    </row>
    <row r="27867" spans="1:28" s="6" customFormat="1" x14ac:dyDescent="0.15">
      <c r="A27867" s="6" t="s">
        <v>177</v>
      </c>
      <c r="E27867" s="31">
        <v>-70</v>
      </c>
      <c r="F27867" s="31"/>
      <c r="G27867" s="33"/>
      <c r="I27867" s="33"/>
      <c r="J27867" s="33"/>
      <c r="AB27867" s="35"/>
    </row>
    <row r="27868" spans="1:28" s="6" customFormat="1" x14ac:dyDescent="0.15">
      <c r="A27868" s="6" t="s">
        <v>177</v>
      </c>
      <c r="E27868" s="31">
        <v>-70</v>
      </c>
      <c r="F27868" s="31"/>
      <c r="G27868" s="33"/>
      <c r="I27868" s="33"/>
      <c r="J27868" s="33"/>
      <c r="AB27868" s="35"/>
    </row>
    <row r="27869" spans="1:28" s="6" customFormat="1" x14ac:dyDescent="0.15">
      <c r="A27869" s="6" t="s">
        <v>177</v>
      </c>
      <c r="E27869" s="31">
        <v>-70</v>
      </c>
      <c r="F27869" s="31"/>
      <c r="G27869" s="33"/>
      <c r="I27869" s="33"/>
      <c r="J27869" s="33"/>
      <c r="AB27869" s="35"/>
    </row>
    <row r="27870" spans="1:28" s="6" customFormat="1" x14ac:dyDescent="0.15">
      <c r="A27870" s="6" t="s">
        <v>177</v>
      </c>
      <c r="E27870" s="31">
        <v>-71</v>
      </c>
      <c r="F27870" s="31"/>
      <c r="G27870" s="33"/>
      <c r="I27870" s="33"/>
      <c r="J27870" s="33"/>
      <c r="AB27870" s="35"/>
    </row>
    <row r="27871" spans="1:28" s="6" customFormat="1" x14ac:dyDescent="0.15">
      <c r="A27871" s="6" t="s">
        <v>177</v>
      </c>
      <c r="E27871" s="31">
        <v>-71</v>
      </c>
      <c r="F27871" s="31"/>
      <c r="G27871" s="33"/>
      <c r="I27871" s="33"/>
      <c r="J27871" s="33"/>
      <c r="AB27871" s="35"/>
    </row>
    <row r="27872" spans="1:28" s="6" customFormat="1" x14ac:dyDescent="0.15">
      <c r="A27872" s="6" t="s">
        <v>177</v>
      </c>
      <c r="E27872" s="31">
        <v>-71</v>
      </c>
      <c r="F27872" s="31"/>
      <c r="G27872" s="33"/>
      <c r="I27872" s="33"/>
      <c r="J27872" s="33"/>
      <c r="AB27872" s="35"/>
    </row>
    <row r="27873" spans="1:28" s="6" customFormat="1" x14ac:dyDescent="0.15">
      <c r="A27873" s="6" t="s">
        <v>177</v>
      </c>
      <c r="E27873" s="31">
        <v>-71</v>
      </c>
      <c r="F27873" s="31"/>
      <c r="G27873" s="33"/>
      <c r="I27873" s="33"/>
      <c r="J27873" s="33"/>
      <c r="AB27873" s="35"/>
    </row>
    <row r="27874" spans="1:28" s="6" customFormat="1" x14ac:dyDescent="0.15">
      <c r="A27874" s="6" t="s">
        <v>177</v>
      </c>
      <c r="E27874" s="31">
        <v>-71</v>
      </c>
      <c r="F27874" s="31"/>
      <c r="G27874" s="33"/>
      <c r="I27874" s="33"/>
      <c r="J27874" s="33"/>
      <c r="AB27874" s="35"/>
    </row>
    <row r="27875" spans="1:28" s="6" customFormat="1" x14ac:dyDescent="0.15">
      <c r="A27875" s="6" t="s">
        <v>177</v>
      </c>
      <c r="E27875" s="31">
        <v>-71</v>
      </c>
      <c r="F27875" s="31"/>
      <c r="G27875" s="33"/>
      <c r="I27875" s="33"/>
      <c r="J27875" s="33"/>
      <c r="AB27875" s="35"/>
    </row>
    <row r="27876" spans="1:28" s="6" customFormat="1" x14ac:dyDescent="0.15">
      <c r="A27876" s="6" t="s">
        <v>177</v>
      </c>
      <c r="E27876" s="31">
        <v>-68</v>
      </c>
      <c r="F27876" s="31"/>
      <c r="G27876" s="33"/>
      <c r="I27876" s="33"/>
      <c r="J27876" s="33"/>
      <c r="AB27876" s="35"/>
    </row>
    <row r="27877" spans="1:28" s="6" customFormat="1" x14ac:dyDescent="0.15">
      <c r="A27877" s="6" t="s">
        <v>177</v>
      </c>
      <c r="E27877" s="31">
        <v>-69</v>
      </c>
      <c r="F27877" s="31"/>
      <c r="G27877" s="33"/>
      <c r="I27877" s="33"/>
      <c r="J27877" s="33"/>
      <c r="AB27877" s="35"/>
    </row>
    <row r="27878" spans="1:28" s="6" customFormat="1" x14ac:dyDescent="0.15">
      <c r="A27878" s="6" t="s">
        <v>177</v>
      </c>
      <c r="E27878" s="31">
        <v>-69</v>
      </c>
      <c r="F27878" s="31"/>
      <c r="G27878" s="33"/>
      <c r="I27878" s="33"/>
      <c r="J27878" s="33"/>
      <c r="AB27878" s="35"/>
    </row>
    <row r="27879" spans="1:28" s="6" customFormat="1" x14ac:dyDescent="0.15">
      <c r="A27879" s="6" t="s">
        <v>177</v>
      </c>
      <c r="E27879" s="31">
        <v>-68</v>
      </c>
      <c r="F27879" s="31"/>
      <c r="G27879" s="33"/>
      <c r="I27879" s="33"/>
      <c r="J27879" s="33"/>
      <c r="AB27879" s="35"/>
    </row>
    <row r="27880" spans="1:28" s="6" customFormat="1" x14ac:dyDescent="0.15">
      <c r="A27880" s="6" t="s">
        <v>177</v>
      </c>
      <c r="E27880" s="31">
        <v>-68</v>
      </c>
      <c r="F27880" s="31"/>
      <c r="G27880" s="33"/>
      <c r="I27880" s="33"/>
      <c r="J27880" s="33"/>
      <c r="AB27880" s="35"/>
    </row>
    <row r="27881" spans="1:28" s="6" customFormat="1" x14ac:dyDescent="0.15">
      <c r="A27881" s="6" t="s">
        <v>177</v>
      </c>
      <c r="E27881" s="31">
        <v>-68</v>
      </c>
      <c r="F27881" s="31"/>
      <c r="G27881" s="33"/>
      <c r="I27881" s="33"/>
      <c r="J27881" s="33"/>
      <c r="AB27881" s="35"/>
    </row>
    <row r="27882" spans="1:28" s="6" customFormat="1" x14ac:dyDescent="0.15">
      <c r="A27882" s="6" t="s">
        <v>177</v>
      </c>
      <c r="E27882" s="31">
        <v>-71</v>
      </c>
      <c r="F27882" s="31"/>
      <c r="G27882" s="33"/>
      <c r="I27882" s="33"/>
      <c r="J27882" s="33"/>
      <c r="AB27882" s="35"/>
    </row>
    <row r="27883" spans="1:28" s="6" customFormat="1" x14ac:dyDescent="0.15">
      <c r="A27883" s="6" t="s">
        <v>177</v>
      </c>
      <c r="E27883" s="31">
        <v>-71</v>
      </c>
      <c r="F27883" s="31"/>
      <c r="G27883" s="33"/>
      <c r="I27883" s="33"/>
      <c r="J27883" s="33"/>
      <c r="AB27883" s="35"/>
    </row>
    <row r="27884" spans="1:28" s="6" customFormat="1" x14ac:dyDescent="0.15">
      <c r="A27884" s="6" t="s">
        <v>177</v>
      </c>
      <c r="E27884" s="31">
        <v>-70</v>
      </c>
      <c r="F27884" s="31"/>
      <c r="G27884" s="33"/>
      <c r="I27884" s="33"/>
      <c r="J27884" s="33"/>
      <c r="AB27884" s="35"/>
    </row>
    <row r="27885" spans="1:28" s="6" customFormat="1" x14ac:dyDescent="0.15">
      <c r="A27885" s="6" t="s">
        <v>177</v>
      </c>
      <c r="E27885" s="31">
        <v>-70</v>
      </c>
      <c r="F27885" s="31"/>
      <c r="G27885" s="33"/>
      <c r="I27885" s="33"/>
      <c r="J27885" s="33"/>
      <c r="AB27885" s="35"/>
    </row>
    <row r="27886" spans="1:28" s="6" customFormat="1" x14ac:dyDescent="0.15">
      <c r="A27886" s="6" t="s">
        <v>177</v>
      </c>
      <c r="E27886" s="31">
        <v>-70</v>
      </c>
      <c r="F27886" s="31"/>
      <c r="G27886" s="33"/>
      <c r="I27886" s="33"/>
      <c r="J27886" s="33"/>
      <c r="AB27886" s="35"/>
    </row>
    <row r="27887" spans="1:28" s="6" customFormat="1" x14ac:dyDescent="0.15">
      <c r="A27887" s="6" t="s">
        <v>177</v>
      </c>
      <c r="E27887" s="31">
        <v>-70</v>
      </c>
      <c r="F27887" s="31"/>
      <c r="G27887" s="33"/>
      <c r="I27887" s="33"/>
      <c r="J27887" s="33"/>
      <c r="AB27887" s="35"/>
    </row>
    <row r="27888" spans="1:28" s="6" customFormat="1" x14ac:dyDescent="0.15">
      <c r="A27888" s="6" t="s">
        <v>177</v>
      </c>
      <c r="E27888" s="31">
        <v>-70</v>
      </c>
      <c r="F27888" s="31"/>
      <c r="G27888" s="33"/>
      <c r="I27888" s="33"/>
      <c r="J27888" s="33"/>
      <c r="AB27888" s="35"/>
    </row>
    <row r="27889" spans="1:28" s="6" customFormat="1" x14ac:dyDescent="0.15">
      <c r="A27889" s="6" t="s">
        <v>177</v>
      </c>
      <c r="E27889" s="31">
        <v>-70</v>
      </c>
      <c r="F27889" s="31"/>
      <c r="G27889" s="33"/>
      <c r="I27889" s="33"/>
      <c r="J27889" s="33"/>
      <c r="AB27889" s="35"/>
    </row>
    <row r="27890" spans="1:28" s="6" customFormat="1" x14ac:dyDescent="0.15">
      <c r="A27890" s="6" t="s">
        <v>177</v>
      </c>
      <c r="E27890" s="31">
        <v>-77</v>
      </c>
      <c r="F27890" s="31"/>
      <c r="G27890" s="33"/>
      <c r="I27890" s="33"/>
      <c r="J27890" s="33"/>
      <c r="AB27890" s="35"/>
    </row>
    <row r="27891" spans="1:28" s="6" customFormat="1" x14ac:dyDescent="0.15">
      <c r="A27891" s="6" t="s">
        <v>177</v>
      </c>
      <c r="E27891" s="31">
        <v>-77</v>
      </c>
      <c r="F27891" s="31"/>
      <c r="G27891" s="33"/>
      <c r="I27891" s="33"/>
      <c r="J27891" s="33"/>
      <c r="AB27891" s="35"/>
    </row>
    <row r="27892" spans="1:28" s="6" customFormat="1" x14ac:dyDescent="0.15">
      <c r="A27892" s="6" t="s">
        <v>177</v>
      </c>
      <c r="E27892" s="31">
        <v>-77</v>
      </c>
      <c r="F27892" s="31"/>
      <c r="G27892" s="33"/>
      <c r="I27892" s="33"/>
      <c r="J27892" s="33"/>
      <c r="AB27892" s="35"/>
    </row>
    <row r="27893" spans="1:28" s="6" customFormat="1" x14ac:dyDescent="0.15">
      <c r="A27893" s="6" t="s">
        <v>177</v>
      </c>
      <c r="E27893" s="31">
        <v>-77</v>
      </c>
      <c r="F27893" s="31"/>
      <c r="G27893" s="33"/>
      <c r="I27893" s="33"/>
      <c r="J27893" s="33"/>
      <c r="AB27893" s="35"/>
    </row>
    <row r="27894" spans="1:28" s="6" customFormat="1" x14ac:dyDescent="0.15">
      <c r="A27894" s="6" t="s">
        <v>177</v>
      </c>
      <c r="E27894" s="31">
        <v>-77</v>
      </c>
      <c r="F27894" s="31"/>
      <c r="G27894" s="33"/>
      <c r="I27894" s="33"/>
      <c r="J27894" s="33"/>
      <c r="AB27894" s="35"/>
    </row>
    <row r="27895" spans="1:28" s="6" customFormat="1" x14ac:dyDescent="0.15">
      <c r="A27895" s="6" t="s">
        <v>177</v>
      </c>
      <c r="E27895" s="31">
        <v>-77</v>
      </c>
      <c r="F27895" s="31"/>
      <c r="G27895" s="33"/>
      <c r="I27895" s="33"/>
      <c r="J27895" s="33"/>
      <c r="AB27895" s="35"/>
    </row>
    <row r="27896" spans="1:28" s="6" customFormat="1" x14ac:dyDescent="0.15">
      <c r="A27896" s="6" t="s">
        <v>177</v>
      </c>
      <c r="E27896" s="31">
        <v>-77</v>
      </c>
      <c r="F27896" s="31"/>
      <c r="G27896" s="33"/>
      <c r="I27896" s="33"/>
      <c r="J27896" s="33"/>
      <c r="AB27896" s="35"/>
    </row>
    <row r="27897" spans="1:28" s="6" customFormat="1" x14ac:dyDescent="0.15">
      <c r="A27897" s="6" t="s">
        <v>177</v>
      </c>
      <c r="E27897" s="31">
        <v>-74</v>
      </c>
      <c r="F27897" s="31"/>
      <c r="G27897" s="33"/>
      <c r="I27897" s="33"/>
      <c r="J27897" s="33"/>
      <c r="AB27897" s="35"/>
    </row>
    <row r="27898" spans="1:28" s="6" customFormat="1" x14ac:dyDescent="0.15">
      <c r="A27898" s="6" t="s">
        <v>177</v>
      </c>
      <c r="E27898" s="31">
        <v>-74</v>
      </c>
      <c r="F27898" s="31"/>
      <c r="G27898" s="33"/>
      <c r="I27898" s="33"/>
      <c r="J27898" s="33"/>
      <c r="AB27898" s="35"/>
    </row>
    <row r="27899" spans="1:28" s="6" customFormat="1" x14ac:dyDescent="0.15">
      <c r="A27899" s="6" t="s">
        <v>177</v>
      </c>
      <c r="E27899" s="31">
        <v>-72</v>
      </c>
      <c r="F27899" s="31"/>
      <c r="G27899" s="33"/>
      <c r="I27899" s="33"/>
      <c r="J27899" s="33"/>
      <c r="AB27899" s="35"/>
    </row>
    <row r="27900" spans="1:28" s="6" customFormat="1" x14ac:dyDescent="0.15">
      <c r="A27900" s="6" t="s">
        <v>177</v>
      </c>
      <c r="E27900" s="31">
        <v>-70</v>
      </c>
      <c r="F27900" s="31"/>
      <c r="G27900" s="33"/>
      <c r="I27900" s="33"/>
      <c r="J27900" s="33"/>
      <c r="AB27900" s="35"/>
    </row>
    <row r="27901" spans="1:28" s="6" customFormat="1" x14ac:dyDescent="0.15">
      <c r="A27901" s="6" t="s">
        <v>177</v>
      </c>
      <c r="E27901" s="31">
        <v>-70</v>
      </c>
      <c r="F27901" s="31"/>
      <c r="G27901" s="33"/>
      <c r="I27901" s="33"/>
      <c r="J27901" s="33"/>
      <c r="AB27901" s="35"/>
    </row>
    <row r="27902" spans="1:28" s="6" customFormat="1" x14ac:dyDescent="0.15">
      <c r="A27902" s="6" t="s">
        <v>177</v>
      </c>
      <c r="E27902" s="31">
        <v>-70</v>
      </c>
      <c r="F27902" s="31"/>
      <c r="G27902" s="33"/>
      <c r="I27902" s="33"/>
      <c r="J27902" s="33"/>
      <c r="AB27902" s="35"/>
    </row>
    <row r="27903" spans="1:28" s="6" customFormat="1" x14ac:dyDescent="0.15">
      <c r="A27903" s="6" t="s">
        <v>177</v>
      </c>
      <c r="E27903" s="31">
        <v>-70</v>
      </c>
      <c r="F27903" s="31"/>
      <c r="G27903" s="33"/>
      <c r="I27903" s="33"/>
      <c r="J27903" s="33"/>
      <c r="AB27903" s="35"/>
    </row>
    <row r="27904" spans="1:28" s="6" customFormat="1" x14ac:dyDescent="0.15">
      <c r="A27904" s="6" t="s">
        <v>177</v>
      </c>
      <c r="E27904" s="31">
        <v>-70</v>
      </c>
      <c r="F27904" s="31"/>
      <c r="G27904" s="33"/>
      <c r="I27904" s="33"/>
      <c r="J27904" s="33"/>
      <c r="AB27904" s="35"/>
    </row>
    <row r="27905" spans="1:28" s="6" customFormat="1" x14ac:dyDescent="0.15">
      <c r="A27905" s="6" t="s">
        <v>177</v>
      </c>
      <c r="E27905" s="31">
        <v>-70</v>
      </c>
      <c r="F27905" s="31"/>
      <c r="G27905" s="33"/>
      <c r="I27905" s="33"/>
      <c r="J27905" s="33"/>
      <c r="AB27905" s="35"/>
    </row>
    <row r="27906" spans="1:28" s="6" customFormat="1" x14ac:dyDescent="0.15">
      <c r="A27906" s="6" t="s">
        <v>177</v>
      </c>
      <c r="E27906" s="31">
        <v>-65</v>
      </c>
      <c r="F27906" s="31"/>
      <c r="G27906" s="33"/>
      <c r="I27906" s="33"/>
      <c r="J27906" s="33"/>
      <c r="AB27906" s="35"/>
    </row>
    <row r="27907" spans="1:28" s="6" customFormat="1" x14ac:dyDescent="0.15">
      <c r="A27907" s="6" t="s">
        <v>177</v>
      </c>
      <c r="E27907" s="31">
        <v>-64</v>
      </c>
      <c r="F27907" s="31"/>
      <c r="G27907" s="33"/>
      <c r="I27907" s="33"/>
      <c r="J27907" s="33"/>
      <c r="AB27907" s="35"/>
    </row>
    <row r="27908" spans="1:28" s="6" customFormat="1" x14ac:dyDescent="0.15">
      <c r="A27908" s="6" t="s">
        <v>177</v>
      </c>
      <c r="E27908" s="31">
        <v>-69</v>
      </c>
      <c r="F27908" s="31"/>
      <c r="G27908" s="33"/>
      <c r="I27908" s="33"/>
      <c r="J27908" s="33"/>
      <c r="AB27908" s="35"/>
    </row>
    <row r="27909" spans="1:28" s="6" customFormat="1" x14ac:dyDescent="0.15">
      <c r="A27909" s="6" t="s">
        <v>177</v>
      </c>
      <c r="E27909" s="31">
        <v>-69</v>
      </c>
      <c r="F27909" s="31"/>
      <c r="G27909" s="33"/>
      <c r="I27909" s="33"/>
      <c r="J27909" s="33"/>
      <c r="AB27909" s="35"/>
    </row>
    <row r="27910" spans="1:28" s="6" customFormat="1" x14ac:dyDescent="0.15">
      <c r="A27910" s="6" t="s">
        <v>177</v>
      </c>
      <c r="E27910" s="31">
        <v>-69</v>
      </c>
      <c r="F27910" s="31"/>
      <c r="G27910" s="33"/>
      <c r="I27910" s="33"/>
      <c r="J27910" s="33"/>
      <c r="AB27910" s="35"/>
    </row>
    <row r="27911" spans="1:28" s="6" customFormat="1" x14ac:dyDescent="0.15">
      <c r="A27911" s="6" t="s">
        <v>177</v>
      </c>
      <c r="E27911" s="31">
        <v>-75</v>
      </c>
      <c r="F27911" s="31"/>
      <c r="G27911" s="33"/>
      <c r="I27911" s="33"/>
      <c r="J27911" s="33"/>
      <c r="AB27911" s="35"/>
    </row>
    <row r="27912" spans="1:28" s="6" customFormat="1" x14ac:dyDescent="0.15">
      <c r="A27912" s="6" t="s">
        <v>177</v>
      </c>
      <c r="E27912" s="31">
        <v>-75</v>
      </c>
      <c r="F27912" s="31"/>
      <c r="G27912" s="33"/>
      <c r="I27912" s="33"/>
      <c r="J27912" s="33"/>
      <c r="AB27912" s="35"/>
    </row>
    <row r="27913" spans="1:28" s="6" customFormat="1" x14ac:dyDescent="0.15">
      <c r="A27913" s="6" t="s">
        <v>177</v>
      </c>
      <c r="E27913" s="31">
        <v>-75</v>
      </c>
      <c r="F27913" s="31"/>
      <c r="G27913" s="33"/>
      <c r="I27913" s="33"/>
      <c r="J27913" s="33"/>
      <c r="AB27913" s="35"/>
    </row>
    <row r="27914" spans="1:28" s="6" customFormat="1" x14ac:dyDescent="0.15">
      <c r="A27914" s="6" t="s">
        <v>177</v>
      </c>
      <c r="E27914" s="31">
        <v>-70</v>
      </c>
      <c r="F27914" s="31"/>
      <c r="G27914" s="33"/>
      <c r="I27914" s="33"/>
      <c r="J27914" s="33"/>
      <c r="AB27914" s="35"/>
    </row>
    <row r="27915" spans="1:28" s="6" customFormat="1" x14ac:dyDescent="0.15">
      <c r="A27915" s="6" t="s">
        <v>177</v>
      </c>
      <c r="E27915" s="31">
        <v>-70</v>
      </c>
      <c r="F27915" s="31"/>
      <c r="G27915" s="33"/>
      <c r="I27915" s="33"/>
      <c r="J27915" s="33"/>
      <c r="AB27915" s="35"/>
    </row>
    <row r="27916" spans="1:28" s="6" customFormat="1" x14ac:dyDescent="0.15">
      <c r="A27916" s="6" t="s">
        <v>177</v>
      </c>
      <c r="E27916" s="31">
        <v>-70</v>
      </c>
      <c r="F27916" s="31"/>
      <c r="G27916" s="33"/>
      <c r="I27916" s="33"/>
      <c r="J27916" s="33"/>
      <c r="AB27916" s="35"/>
    </row>
    <row r="27917" spans="1:28" s="6" customFormat="1" x14ac:dyDescent="0.15">
      <c r="A27917" s="6" t="s">
        <v>177</v>
      </c>
      <c r="E27917" s="31">
        <v>-70</v>
      </c>
      <c r="F27917" s="31"/>
      <c r="G27917" s="33"/>
      <c r="I27917" s="33"/>
      <c r="J27917" s="33"/>
      <c r="AB27917" s="35"/>
    </row>
    <row r="27918" spans="1:28" s="6" customFormat="1" x14ac:dyDescent="0.15">
      <c r="A27918" s="6" t="s">
        <v>177</v>
      </c>
      <c r="E27918" s="31">
        <v>-70</v>
      </c>
      <c r="F27918" s="31"/>
      <c r="G27918" s="33"/>
      <c r="I27918" s="33"/>
      <c r="J27918" s="33"/>
      <c r="AB27918" s="35"/>
    </row>
    <row r="27919" spans="1:28" s="6" customFormat="1" x14ac:dyDescent="0.15">
      <c r="A27919" s="6" t="s">
        <v>177</v>
      </c>
      <c r="E27919" s="31">
        <v>-73</v>
      </c>
      <c r="F27919" s="31"/>
      <c r="G27919" s="33"/>
      <c r="I27919" s="33"/>
      <c r="J27919" s="33"/>
      <c r="AB27919" s="35"/>
    </row>
    <row r="27920" spans="1:28" s="6" customFormat="1" x14ac:dyDescent="0.15">
      <c r="A27920" s="6" t="s">
        <v>177</v>
      </c>
      <c r="E27920" s="31">
        <v>-70</v>
      </c>
      <c r="F27920" s="31"/>
      <c r="G27920" s="33"/>
      <c r="I27920" s="33"/>
      <c r="J27920" s="33"/>
      <c r="AB27920" s="35"/>
    </row>
    <row r="27921" spans="1:28" s="6" customFormat="1" x14ac:dyDescent="0.15">
      <c r="A27921" s="6" t="s">
        <v>177</v>
      </c>
      <c r="E27921" s="31">
        <v>-70</v>
      </c>
      <c r="F27921" s="31"/>
      <c r="G27921" s="33"/>
      <c r="I27921" s="33"/>
      <c r="J27921" s="33"/>
      <c r="AB27921" s="35"/>
    </row>
    <row r="27922" spans="1:28" s="6" customFormat="1" x14ac:dyDescent="0.15">
      <c r="A27922" s="6" t="s">
        <v>177</v>
      </c>
      <c r="E27922" s="31">
        <v>-66</v>
      </c>
      <c r="F27922" s="31"/>
      <c r="G27922" s="33"/>
      <c r="I27922" s="33"/>
      <c r="J27922" s="33"/>
      <c r="AB27922" s="35"/>
    </row>
    <row r="27923" spans="1:28" s="6" customFormat="1" x14ac:dyDescent="0.15">
      <c r="A27923" s="6" t="s">
        <v>177</v>
      </c>
      <c r="E27923" s="31">
        <v>-66</v>
      </c>
      <c r="F27923" s="31"/>
      <c r="G27923" s="33"/>
      <c r="I27923" s="33"/>
      <c r="J27923" s="33"/>
      <c r="AB27923" s="35"/>
    </row>
    <row r="27924" spans="1:28" s="6" customFormat="1" x14ac:dyDescent="0.15">
      <c r="A27924" s="6" t="s">
        <v>177</v>
      </c>
      <c r="E27924" s="31">
        <v>-66</v>
      </c>
      <c r="F27924" s="31"/>
      <c r="G27924" s="33"/>
      <c r="I27924" s="33"/>
      <c r="J27924" s="33"/>
      <c r="AB27924" s="35"/>
    </row>
    <row r="27925" spans="1:28" s="6" customFormat="1" x14ac:dyDescent="0.15">
      <c r="A27925" s="6" t="s">
        <v>177</v>
      </c>
      <c r="E27925" s="31">
        <v>-66</v>
      </c>
      <c r="F27925" s="31"/>
      <c r="G27925" s="33"/>
      <c r="I27925" s="33"/>
      <c r="J27925" s="33"/>
      <c r="AB27925" s="35"/>
    </row>
    <row r="27926" spans="1:28" s="6" customFormat="1" x14ac:dyDescent="0.15">
      <c r="A27926" s="6" t="s">
        <v>177</v>
      </c>
      <c r="E27926" s="31">
        <v>-66</v>
      </c>
      <c r="F27926" s="31"/>
      <c r="G27926" s="33"/>
      <c r="I27926" s="33"/>
      <c r="J27926" s="33"/>
      <c r="AB27926" s="35"/>
    </row>
    <row r="27927" spans="1:28" s="6" customFormat="1" x14ac:dyDescent="0.15">
      <c r="A27927" s="6" t="s">
        <v>177</v>
      </c>
      <c r="E27927" s="31">
        <v>-66</v>
      </c>
      <c r="F27927" s="31"/>
      <c r="G27927" s="33"/>
      <c r="I27927" s="33"/>
      <c r="J27927" s="33"/>
      <c r="AB27927" s="35"/>
    </row>
    <row r="27928" spans="1:28" s="6" customFormat="1" x14ac:dyDescent="0.15">
      <c r="A27928" s="6" t="s">
        <v>177</v>
      </c>
      <c r="E27928" s="31">
        <v>-67</v>
      </c>
      <c r="F27928" s="31"/>
      <c r="G27928" s="33"/>
      <c r="I27928" s="33"/>
      <c r="J27928" s="33"/>
      <c r="AB27928" s="35"/>
    </row>
    <row r="27929" spans="1:28" s="6" customFormat="1" x14ac:dyDescent="0.15">
      <c r="A27929" s="6" t="s">
        <v>177</v>
      </c>
      <c r="E27929" s="31">
        <v>-69</v>
      </c>
      <c r="F27929" s="31"/>
      <c r="G27929" s="33"/>
      <c r="I27929" s="33"/>
      <c r="J27929" s="33"/>
      <c r="AB27929" s="35"/>
    </row>
    <row r="27930" spans="1:28" s="6" customFormat="1" x14ac:dyDescent="0.15">
      <c r="A27930" s="6" t="s">
        <v>177</v>
      </c>
      <c r="E27930" s="31">
        <v>-69</v>
      </c>
      <c r="F27930" s="31"/>
      <c r="G27930" s="33"/>
      <c r="I27930" s="33"/>
      <c r="J27930" s="33"/>
      <c r="AB27930" s="35"/>
    </row>
    <row r="27931" spans="1:28" s="6" customFormat="1" x14ac:dyDescent="0.15">
      <c r="A27931" s="6" t="s">
        <v>177</v>
      </c>
      <c r="E27931" s="31">
        <v>-69</v>
      </c>
      <c r="F27931" s="31"/>
      <c r="G27931" s="33"/>
      <c r="I27931" s="33"/>
      <c r="J27931" s="33"/>
      <c r="AB27931" s="35"/>
    </row>
    <row r="27932" spans="1:28" s="6" customFormat="1" x14ac:dyDescent="0.15">
      <c r="A27932" s="6" t="s">
        <v>177</v>
      </c>
      <c r="E27932" s="31">
        <v>-69</v>
      </c>
      <c r="F27932" s="31"/>
      <c r="G27932" s="33"/>
      <c r="I27932" s="33"/>
      <c r="J27932" s="33"/>
      <c r="AB27932" s="35"/>
    </row>
    <row r="27933" spans="1:28" s="6" customFormat="1" x14ac:dyDescent="0.15">
      <c r="A27933" s="6" t="s">
        <v>177</v>
      </c>
      <c r="E27933" s="31">
        <v>-68</v>
      </c>
      <c r="F27933" s="31"/>
      <c r="G27933" s="33"/>
      <c r="I27933" s="33"/>
      <c r="J27933" s="33"/>
      <c r="AB27933" s="35"/>
    </row>
    <row r="27934" spans="1:28" s="6" customFormat="1" x14ac:dyDescent="0.15">
      <c r="A27934" s="6" t="s">
        <v>177</v>
      </c>
      <c r="E27934" s="31">
        <v>-69</v>
      </c>
      <c r="F27934" s="31"/>
      <c r="G27934" s="33"/>
      <c r="I27934" s="33"/>
      <c r="J27934" s="33"/>
      <c r="AB27934" s="35"/>
    </row>
    <row r="27935" spans="1:28" s="6" customFormat="1" x14ac:dyDescent="0.15">
      <c r="A27935" s="6" t="s">
        <v>177</v>
      </c>
      <c r="E27935" s="31">
        <v>-69</v>
      </c>
      <c r="F27935" s="31"/>
      <c r="G27935" s="33"/>
      <c r="I27935" s="33"/>
      <c r="J27935" s="33"/>
      <c r="AB27935" s="35"/>
    </row>
    <row r="27936" spans="1:28" s="6" customFormat="1" x14ac:dyDescent="0.15">
      <c r="A27936" s="6" t="s">
        <v>177</v>
      </c>
      <c r="E27936" s="31">
        <v>-71</v>
      </c>
      <c r="F27936" s="31"/>
      <c r="G27936" s="33"/>
      <c r="I27936" s="33"/>
      <c r="J27936" s="33"/>
      <c r="AB27936" s="35"/>
    </row>
    <row r="27937" spans="1:28" s="6" customFormat="1" x14ac:dyDescent="0.15">
      <c r="A27937" s="6" t="s">
        <v>177</v>
      </c>
      <c r="E27937" s="31">
        <v>-71</v>
      </c>
      <c r="F27937" s="31"/>
      <c r="G27937" s="33"/>
      <c r="I27937" s="33"/>
      <c r="J27937" s="33"/>
      <c r="AB27937" s="35"/>
    </row>
    <row r="27938" spans="1:28" s="6" customFormat="1" x14ac:dyDescent="0.15">
      <c r="A27938" s="6" t="s">
        <v>177</v>
      </c>
      <c r="E27938" s="31">
        <v>-71</v>
      </c>
      <c r="F27938" s="31"/>
      <c r="G27938" s="33"/>
      <c r="I27938" s="33"/>
      <c r="J27938" s="33"/>
      <c r="AB27938" s="35"/>
    </row>
    <row r="27939" spans="1:28" s="6" customFormat="1" x14ac:dyDescent="0.15">
      <c r="A27939" s="6" t="s">
        <v>177</v>
      </c>
      <c r="E27939" s="31">
        <v>-66</v>
      </c>
      <c r="F27939" s="31"/>
      <c r="G27939" s="33"/>
      <c r="I27939" s="33"/>
      <c r="J27939" s="33"/>
      <c r="AB27939" s="35"/>
    </row>
    <row r="27940" spans="1:28" s="6" customFormat="1" x14ac:dyDescent="0.15">
      <c r="A27940" s="6" t="s">
        <v>177</v>
      </c>
      <c r="E27940" s="31">
        <v>-66</v>
      </c>
      <c r="F27940" s="31"/>
      <c r="G27940" s="33"/>
      <c r="I27940" s="33"/>
      <c r="J27940" s="33"/>
      <c r="AB27940" s="35"/>
    </row>
    <row r="27941" spans="1:28" s="6" customFormat="1" x14ac:dyDescent="0.15">
      <c r="A27941" s="6" t="s">
        <v>177</v>
      </c>
      <c r="E27941" s="31">
        <v>-69</v>
      </c>
      <c r="F27941" s="31"/>
      <c r="G27941" s="33"/>
      <c r="I27941" s="33"/>
      <c r="J27941" s="33"/>
      <c r="AB27941" s="35"/>
    </row>
    <row r="27942" spans="1:28" s="6" customFormat="1" x14ac:dyDescent="0.15">
      <c r="A27942" s="6" t="s">
        <v>177</v>
      </c>
      <c r="E27942" s="31">
        <v>-69</v>
      </c>
      <c r="F27942" s="31"/>
      <c r="G27942" s="33"/>
      <c r="I27942" s="33"/>
      <c r="J27942" s="33"/>
      <c r="AB27942" s="35"/>
    </row>
    <row r="27943" spans="1:28" s="6" customFormat="1" x14ac:dyDescent="0.15">
      <c r="A27943" s="6" t="s">
        <v>177</v>
      </c>
      <c r="E27943" s="31">
        <v>-69</v>
      </c>
      <c r="F27943" s="31"/>
      <c r="G27943" s="33"/>
      <c r="I27943" s="33"/>
      <c r="J27943" s="33"/>
      <c r="AB27943" s="35"/>
    </row>
    <row r="27944" spans="1:28" s="6" customFormat="1" x14ac:dyDescent="0.15">
      <c r="A27944" s="6" t="s">
        <v>177</v>
      </c>
      <c r="E27944" s="31">
        <v>-69</v>
      </c>
      <c r="F27944" s="31"/>
      <c r="G27944" s="33"/>
      <c r="I27944" s="33"/>
      <c r="J27944" s="33"/>
      <c r="AB27944" s="35"/>
    </row>
    <row r="27945" spans="1:28" s="6" customFormat="1" x14ac:dyDescent="0.15">
      <c r="A27945" s="6" t="s">
        <v>177</v>
      </c>
      <c r="E27945" s="31">
        <v>-69</v>
      </c>
      <c r="F27945" s="31"/>
      <c r="G27945" s="33"/>
      <c r="I27945" s="33"/>
      <c r="J27945" s="33"/>
      <c r="AB27945" s="35"/>
    </row>
    <row r="27946" spans="1:28" s="6" customFormat="1" x14ac:dyDescent="0.15">
      <c r="A27946" s="6" t="s">
        <v>177</v>
      </c>
      <c r="E27946" s="31">
        <v>-69</v>
      </c>
      <c r="F27946" s="31"/>
      <c r="G27946" s="33"/>
      <c r="I27946" s="33"/>
      <c r="J27946" s="33"/>
      <c r="AB27946" s="35"/>
    </row>
    <row r="27947" spans="1:28" s="6" customFormat="1" x14ac:dyDescent="0.15">
      <c r="A27947" s="6" t="s">
        <v>177</v>
      </c>
      <c r="E27947" s="31">
        <v>-73</v>
      </c>
      <c r="F27947" s="31"/>
      <c r="G27947" s="33"/>
      <c r="I27947" s="33"/>
      <c r="J27947" s="33"/>
      <c r="AB27947" s="35"/>
    </row>
    <row r="27948" spans="1:28" s="6" customFormat="1" x14ac:dyDescent="0.15">
      <c r="A27948" s="6" t="s">
        <v>177</v>
      </c>
      <c r="E27948" s="31">
        <v>-77</v>
      </c>
      <c r="F27948" s="31"/>
      <c r="G27948" s="33"/>
      <c r="I27948" s="33"/>
      <c r="J27948" s="33"/>
      <c r="AB27948" s="35"/>
    </row>
    <row r="27949" spans="1:28" s="6" customFormat="1" x14ac:dyDescent="0.15">
      <c r="A27949" s="6" t="s">
        <v>177</v>
      </c>
      <c r="E27949" s="31">
        <v>-77</v>
      </c>
      <c r="F27949" s="31"/>
      <c r="G27949" s="33"/>
      <c r="I27949" s="33"/>
      <c r="J27949" s="33"/>
      <c r="AB27949" s="35"/>
    </row>
    <row r="27950" spans="1:28" s="6" customFormat="1" x14ac:dyDescent="0.15">
      <c r="A27950" s="6" t="s">
        <v>177</v>
      </c>
      <c r="E27950" s="31">
        <v>-66</v>
      </c>
      <c r="F27950" s="31"/>
      <c r="G27950" s="33"/>
      <c r="I27950" s="33"/>
      <c r="J27950" s="33"/>
      <c r="AB27950" s="35"/>
    </row>
    <row r="27951" spans="1:28" s="6" customFormat="1" x14ac:dyDescent="0.15">
      <c r="A27951" s="6" t="s">
        <v>177</v>
      </c>
      <c r="E27951" s="31">
        <v>-71</v>
      </c>
      <c r="F27951" s="31"/>
      <c r="G27951" s="33"/>
      <c r="I27951" s="33"/>
      <c r="J27951" s="33"/>
      <c r="AB27951" s="35"/>
    </row>
    <row r="27952" spans="1:28" s="6" customFormat="1" x14ac:dyDescent="0.15">
      <c r="A27952" s="6" t="s">
        <v>177</v>
      </c>
      <c r="E27952" s="31">
        <v>-71</v>
      </c>
      <c r="F27952" s="31"/>
      <c r="G27952" s="33"/>
      <c r="I27952" s="33"/>
      <c r="J27952" s="33"/>
      <c r="AB27952" s="35"/>
    </row>
    <row r="27953" spans="1:28" s="6" customFormat="1" x14ac:dyDescent="0.15">
      <c r="A27953" s="6" t="s">
        <v>177</v>
      </c>
      <c r="E27953" s="31">
        <v>-70</v>
      </c>
      <c r="F27953" s="31"/>
      <c r="G27953" s="33"/>
      <c r="I27953" s="33"/>
      <c r="J27953" s="33"/>
      <c r="AB27953" s="35"/>
    </row>
    <row r="27954" spans="1:28" s="6" customFormat="1" x14ac:dyDescent="0.15">
      <c r="A27954" s="6" t="s">
        <v>177</v>
      </c>
      <c r="E27954" s="31">
        <v>-71</v>
      </c>
      <c r="F27954" s="31"/>
      <c r="G27954" s="33"/>
      <c r="I27954" s="33"/>
      <c r="J27954" s="33"/>
      <c r="AB27954" s="35"/>
    </row>
    <row r="27955" spans="1:28" s="6" customFormat="1" x14ac:dyDescent="0.15">
      <c r="A27955" s="6" t="s">
        <v>177</v>
      </c>
      <c r="E27955" s="31">
        <v>-71</v>
      </c>
      <c r="F27955" s="31"/>
      <c r="G27955" s="33"/>
      <c r="I27955" s="33"/>
      <c r="J27955" s="33"/>
      <c r="AB27955" s="35"/>
    </row>
    <row r="27956" spans="1:28" s="6" customFormat="1" x14ac:dyDescent="0.15">
      <c r="A27956" s="6" t="s">
        <v>177</v>
      </c>
      <c r="E27956" s="31">
        <v>-71</v>
      </c>
      <c r="F27956" s="31"/>
      <c r="G27956" s="33"/>
      <c r="I27956" s="33"/>
      <c r="J27956" s="33"/>
      <c r="AB27956" s="35"/>
    </row>
    <row r="27957" spans="1:28" s="6" customFormat="1" x14ac:dyDescent="0.15">
      <c r="A27957" s="6" t="s">
        <v>177</v>
      </c>
      <c r="E27957" s="31">
        <v>-73</v>
      </c>
      <c r="F27957" s="31"/>
      <c r="G27957" s="33"/>
      <c r="I27957" s="33"/>
      <c r="J27957" s="33"/>
      <c r="AB27957" s="35"/>
    </row>
    <row r="27958" spans="1:28" s="6" customFormat="1" x14ac:dyDescent="0.15">
      <c r="A27958" s="6" t="s">
        <v>177</v>
      </c>
      <c r="E27958" s="31">
        <v>-73</v>
      </c>
      <c r="F27958" s="31"/>
      <c r="G27958" s="33"/>
      <c r="I27958" s="33"/>
      <c r="J27958" s="33"/>
      <c r="AB27958" s="35"/>
    </row>
    <row r="27959" spans="1:28" s="6" customFormat="1" x14ac:dyDescent="0.15">
      <c r="A27959" s="6" t="s">
        <v>178</v>
      </c>
      <c r="E27959" s="31">
        <v>-79</v>
      </c>
      <c r="F27959" s="31"/>
      <c r="G27959" s="33"/>
      <c r="I27959" s="33"/>
      <c r="J27959" s="33"/>
      <c r="AB27959" s="35"/>
    </row>
    <row r="27960" spans="1:28" s="6" customFormat="1" x14ac:dyDescent="0.15">
      <c r="A27960" s="6" t="s">
        <v>178</v>
      </c>
      <c r="E27960" s="31">
        <v>-79</v>
      </c>
      <c r="F27960" s="31"/>
      <c r="G27960" s="33"/>
      <c r="I27960" s="33"/>
      <c r="J27960" s="33"/>
      <c r="AB27960" s="35"/>
    </row>
    <row r="27961" spans="1:28" s="6" customFormat="1" x14ac:dyDescent="0.15">
      <c r="A27961" s="6" t="s">
        <v>178</v>
      </c>
      <c r="E27961" s="31">
        <v>-79</v>
      </c>
      <c r="F27961" s="31"/>
      <c r="G27961" s="33"/>
      <c r="I27961" s="33"/>
      <c r="J27961" s="33"/>
      <c r="AB27961" s="35"/>
    </row>
    <row r="27962" spans="1:28" s="6" customFormat="1" x14ac:dyDescent="0.15">
      <c r="A27962" s="6" t="s">
        <v>178</v>
      </c>
      <c r="E27962" s="31">
        <v>-79</v>
      </c>
      <c r="F27962" s="31"/>
      <c r="G27962" s="33"/>
      <c r="I27962" s="33"/>
      <c r="J27962" s="33"/>
      <c r="AB27962" s="35"/>
    </row>
    <row r="27963" spans="1:28" s="6" customFormat="1" x14ac:dyDescent="0.15">
      <c r="A27963" s="6" t="s">
        <v>178</v>
      </c>
      <c r="E27963" s="31">
        <v>-79</v>
      </c>
      <c r="F27963" s="31"/>
      <c r="G27963" s="33"/>
      <c r="I27963" s="33"/>
      <c r="J27963" s="33"/>
      <c r="AB27963" s="35"/>
    </row>
    <row r="27964" spans="1:28" s="6" customFormat="1" x14ac:dyDescent="0.15">
      <c r="A27964" s="6" t="s">
        <v>178</v>
      </c>
      <c r="E27964" s="31">
        <v>-79</v>
      </c>
      <c r="F27964" s="31"/>
      <c r="G27964" s="33"/>
      <c r="I27964" s="33"/>
      <c r="J27964" s="33"/>
      <c r="AB27964" s="35"/>
    </row>
    <row r="27965" spans="1:28" s="6" customFormat="1" x14ac:dyDescent="0.15">
      <c r="A27965" s="6" t="s">
        <v>178</v>
      </c>
      <c r="E27965" s="31">
        <v>-79</v>
      </c>
      <c r="F27965" s="31"/>
      <c r="G27965" s="33"/>
      <c r="I27965" s="33"/>
      <c r="J27965" s="33"/>
      <c r="AB27965" s="35"/>
    </row>
    <row r="27966" spans="1:28" s="6" customFormat="1" x14ac:dyDescent="0.15">
      <c r="A27966" s="6" t="s">
        <v>178</v>
      </c>
      <c r="E27966" s="31">
        <v>-79</v>
      </c>
      <c r="F27966" s="31"/>
      <c r="G27966" s="33"/>
      <c r="I27966" s="33"/>
      <c r="J27966" s="33"/>
      <c r="AB27966" s="35"/>
    </row>
    <row r="27967" spans="1:28" s="6" customFormat="1" x14ac:dyDescent="0.15">
      <c r="A27967" s="6" t="s">
        <v>178</v>
      </c>
      <c r="E27967" s="31">
        <v>-79</v>
      </c>
      <c r="F27967" s="31"/>
      <c r="G27967" s="33"/>
      <c r="I27967" s="33"/>
      <c r="J27967" s="33"/>
      <c r="AB27967" s="35"/>
    </row>
    <row r="27968" spans="1:28" s="6" customFormat="1" x14ac:dyDescent="0.15">
      <c r="A27968" s="6" t="s">
        <v>178</v>
      </c>
      <c r="E27968" s="31">
        <v>-79</v>
      </c>
      <c r="F27968" s="31"/>
      <c r="G27968" s="33"/>
      <c r="I27968" s="33"/>
      <c r="J27968" s="33"/>
      <c r="AB27968" s="35"/>
    </row>
    <row r="27969" spans="1:28" s="6" customFormat="1" x14ac:dyDescent="0.15">
      <c r="A27969" s="6" t="s">
        <v>178</v>
      </c>
      <c r="E27969" s="31">
        <v>-79</v>
      </c>
      <c r="F27969" s="31"/>
      <c r="G27969" s="33"/>
      <c r="I27969" s="33"/>
      <c r="J27969" s="33"/>
      <c r="AB27969" s="35"/>
    </row>
    <row r="27970" spans="1:28" s="6" customFormat="1" x14ac:dyDescent="0.15">
      <c r="A27970" s="6" t="s">
        <v>178</v>
      </c>
      <c r="E27970" s="31">
        <v>-79</v>
      </c>
      <c r="F27970" s="31"/>
      <c r="G27970" s="33"/>
      <c r="I27970" s="33"/>
      <c r="J27970" s="33"/>
      <c r="AB27970" s="35"/>
    </row>
    <row r="27971" spans="1:28" s="6" customFormat="1" x14ac:dyDescent="0.15">
      <c r="A27971" s="6" t="s">
        <v>178</v>
      </c>
      <c r="E27971" s="31">
        <v>-79</v>
      </c>
      <c r="F27971" s="31"/>
      <c r="G27971" s="33"/>
      <c r="I27971" s="33"/>
      <c r="J27971" s="33"/>
      <c r="AB27971" s="35"/>
    </row>
    <row r="27972" spans="1:28" s="6" customFormat="1" x14ac:dyDescent="0.15">
      <c r="A27972" s="6" t="s">
        <v>178</v>
      </c>
      <c r="E27972" s="31">
        <v>-79</v>
      </c>
      <c r="F27972" s="31"/>
      <c r="G27972" s="33"/>
      <c r="I27972" s="33"/>
      <c r="J27972" s="33"/>
      <c r="AB27972" s="35"/>
    </row>
    <row r="27973" spans="1:28" s="6" customFormat="1" x14ac:dyDescent="0.15">
      <c r="A27973" s="6" t="s">
        <v>178</v>
      </c>
      <c r="E27973" s="31">
        <v>-79</v>
      </c>
      <c r="F27973" s="31"/>
      <c r="G27973" s="33"/>
      <c r="I27973" s="33"/>
      <c r="J27973" s="33"/>
      <c r="AB27973" s="35"/>
    </row>
    <row r="27974" spans="1:28" s="6" customFormat="1" x14ac:dyDescent="0.15">
      <c r="A27974" s="6" t="s">
        <v>178</v>
      </c>
      <c r="E27974" s="31">
        <v>-79</v>
      </c>
      <c r="F27974" s="31"/>
      <c r="G27974" s="33"/>
      <c r="I27974" s="33"/>
      <c r="J27974" s="33"/>
      <c r="AB27974" s="35"/>
    </row>
    <row r="27975" spans="1:28" s="6" customFormat="1" x14ac:dyDescent="0.15">
      <c r="A27975" s="6" t="s">
        <v>178</v>
      </c>
      <c r="E27975" s="31">
        <v>-79</v>
      </c>
      <c r="F27975" s="31"/>
      <c r="G27975" s="33"/>
      <c r="I27975" s="33"/>
      <c r="J27975" s="33"/>
      <c r="AB27975" s="35"/>
    </row>
    <row r="27976" spans="1:28" s="6" customFormat="1" x14ac:dyDescent="0.15">
      <c r="A27976" s="6" t="s">
        <v>178</v>
      </c>
      <c r="E27976" s="31">
        <v>-79</v>
      </c>
      <c r="F27976" s="31"/>
      <c r="G27976" s="33"/>
      <c r="I27976" s="33"/>
      <c r="J27976" s="33"/>
      <c r="AB27976" s="35"/>
    </row>
    <row r="27977" spans="1:28" s="6" customFormat="1" x14ac:dyDescent="0.15">
      <c r="A27977" s="6" t="s">
        <v>178</v>
      </c>
      <c r="E27977" s="31">
        <v>-79</v>
      </c>
      <c r="F27977" s="31"/>
      <c r="G27977" s="33"/>
      <c r="I27977" s="33"/>
      <c r="J27977" s="33"/>
      <c r="AB27977" s="35"/>
    </row>
    <row r="27978" spans="1:28" s="6" customFormat="1" x14ac:dyDescent="0.15">
      <c r="A27978" s="6" t="s">
        <v>178</v>
      </c>
      <c r="E27978" s="31">
        <v>-79</v>
      </c>
      <c r="F27978" s="31"/>
      <c r="G27978" s="33"/>
      <c r="I27978" s="33"/>
      <c r="J27978" s="33"/>
      <c r="AB27978" s="35"/>
    </row>
    <row r="27979" spans="1:28" s="6" customFormat="1" x14ac:dyDescent="0.15">
      <c r="A27979" s="6" t="s">
        <v>178</v>
      </c>
      <c r="E27979" s="31">
        <v>-79</v>
      </c>
      <c r="F27979" s="31"/>
      <c r="G27979" s="33"/>
      <c r="I27979" s="33"/>
      <c r="J27979" s="33"/>
      <c r="AB27979" s="35"/>
    </row>
    <row r="27980" spans="1:28" s="6" customFormat="1" x14ac:dyDescent="0.15">
      <c r="A27980" s="6" t="s">
        <v>178</v>
      </c>
      <c r="E27980" s="31">
        <v>-78</v>
      </c>
      <c r="F27980" s="31"/>
      <c r="G27980" s="33"/>
      <c r="I27980" s="33"/>
      <c r="J27980" s="33"/>
      <c r="AB27980" s="35"/>
    </row>
    <row r="27981" spans="1:28" s="6" customFormat="1" x14ac:dyDescent="0.15">
      <c r="A27981" s="6" t="s">
        <v>178</v>
      </c>
      <c r="E27981" s="31">
        <v>-78</v>
      </c>
      <c r="F27981" s="31"/>
      <c r="G27981" s="33"/>
      <c r="I27981" s="33"/>
      <c r="J27981" s="33"/>
      <c r="AB27981" s="35"/>
    </row>
    <row r="27982" spans="1:28" s="6" customFormat="1" x14ac:dyDescent="0.15">
      <c r="A27982" s="6" t="s">
        <v>178</v>
      </c>
      <c r="E27982" s="31">
        <v>-78</v>
      </c>
      <c r="F27982" s="31"/>
      <c r="G27982" s="33"/>
      <c r="I27982" s="33"/>
      <c r="J27982" s="33"/>
      <c r="AB27982" s="35"/>
    </row>
    <row r="27983" spans="1:28" s="6" customFormat="1" x14ac:dyDescent="0.15">
      <c r="A27983" s="6" t="s">
        <v>178</v>
      </c>
      <c r="E27983" s="31">
        <v>-78</v>
      </c>
      <c r="F27983" s="31"/>
      <c r="G27983" s="33"/>
      <c r="I27983" s="33"/>
      <c r="J27983" s="33"/>
      <c r="AB27983" s="35"/>
    </row>
    <row r="27984" spans="1:28" s="6" customFormat="1" x14ac:dyDescent="0.15">
      <c r="A27984" s="6" t="s">
        <v>178</v>
      </c>
      <c r="E27984" s="31">
        <v>-78</v>
      </c>
      <c r="F27984" s="31"/>
      <c r="G27984" s="33"/>
      <c r="I27984" s="33"/>
      <c r="J27984" s="33"/>
      <c r="AB27984" s="35"/>
    </row>
    <row r="27985" spans="1:28" s="6" customFormat="1" x14ac:dyDescent="0.15">
      <c r="A27985" s="6" t="s">
        <v>178</v>
      </c>
      <c r="E27985" s="31">
        <v>-78</v>
      </c>
      <c r="F27985" s="31"/>
      <c r="G27985" s="33"/>
      <c r="I27985" s="33"/>
      <c r="J27985" s="33"/>
      <c r="AB27985" s="35"/>
    </row>
    <row r="27986" spans="1:28" s="6" customFormat="1" x14ac:dyDescent="0.15">
      <c r="A27986" s="6" t="s">
        <v>178</v>
      </c>
      <c r="E27986" s="31">
        <v>-72</v>
      </c>
      <c r="F27986" s="31"/>
      <c r="G27986" s="33"/>
      <c r="I27986" s="33"/>
      <c r="J27986" s="33"/>
      <c r="AB27986" s="35"/>
    </row>
    <row r="27987" spans="1:28" s="6" customFormat="1" x14ac:dyDescent="0.15">
      <c r="A27987" s="6" t="s">
        <v>178</v>
      </c>
      <c r="E27987" s="31">
        <v>-72</v>
      </c>
      <c r="F27987" s="31"/>
      <c r="G27987" s="33"/>
      <c r="I27987" s="33"/>
      <c r="J27987" s="33"/>
      <c r="AB27987" s="35"/>
    </row>
    <row r="27988" spans="1:28" s="6" customFormat="1" x14ac:dyDescent="0.15">
      <c r="A27988" s="6" t="s">
        <v>178</v>
      </c>
      <c r="E27988" s="31">
        <v>-70</v>
      </c>
      <c r="F27988" s="31"/>
      <c r="G27988" s="33"/>
      <c r="I27988" s="33"/>
      <c r="J27988" s="33"/>
      <c r="AB27988" s="35"/>
    </row>
    <row r="27989" spans="1:28" s="6" customFormat="1" x14ac:dyDescent="0.15">
      <c r="A27989" s="6" t="s">
        <v>178</v>
      </c>
      <c r="E27989" s="31">
        <v>-70</v>
      </c>
      <c r="F27989" s="31"/>
      <c r="G27989" s="33"/>
      <c r="I27989" s="33"/>
      <c r="J27989" s="33"/>
      <c r="AB27989" s="35"/>
    </row>
    <row r="27990" spans="1:28" s="6" customFormat="1" x14ac:dyDescent="0.15">
      <c r="A27990" s="6" t="s">
        <v>178</v>
      </c>
      <c r="E27990" s="31">
        <v>-70</v>
      </c>
      <c r="F27990" s="31"/>
      <c r="G27990" s="33"/>
      <c r="I27990" s="33"/>
      <c r="J27990" s="33"/>
      <c r="AB27990" s="35"/>
    </row>
    <row r="27991" spans="1:28" s="6" customFormat="1" x14ac:dyDescent="0.15">
      <c r="A27991" s="6" t="s">
        <v>178</v>
      </c>
      <c r="E27991" s="31">
        <v>-70</v>
      </c>
      <c r="F27991" s="31"/>
      <c r="G27991" s="33"/>
      <c r="I27991" s="33"/>
      <c r="J27991" s="33"/>
      <c r="AB27991" s="35"/>
    </row>
    <row r="27992" spans="1:28" s="6" customFormat="1" x14ac:dyDescent="0.15">
      <c r="A27992" s="6" t="s">
        <v>178</v>
      </c>
      <c r="E27992" s="31">
        <v>-70</v>
      </c>
      <c r="F27992" s="31"/>
      <c r="G27992" s="33"/>
      <c r="I27992" s="33"/>
      <c r="J27992" s="33"/>
      <c r="AB27992" s="35"/>
    </row>
    <row r="27993" spans="1:28" s="6" customFormat="1" x14ac:dyDescent="0.15">
      <c r="A27993" s="6" t="s">
        <v>178</v>
      </c>
      <c r="E27993" s="31">
        <v>-70</v>
      </c>
      <c r="F27993" s="31"/>
      <c r="G27993" s="33"/>
      <c r="I27993" s="33"/>
      <c r="J27993" s="33"/>
      <c r="AB27993" s="35"/>
    </row>
    <row r="27994" spans="1:28" s="6" customFormat="1" x14ac:dyDescent="0.15">
      <c r="A27994" s="6" t="s">
        <v>178</v>
      </c>
      <c r="E27994" s="31">
        <v>-70</v>
      </c>
      <c r="F27994" s="31"/>
      <c r="G27994" s="33"/>
      <c r="I27994" s="33"/>
      <c r="J27994" s="33"/>
      <c r="AB27994" s="35"/>
    </row>
    <row r="27995" spans="1:28" s="6" customFormat="1" x14ac:dyDescent="0.15">
      <c r="A27995" s="6" t="s">
        <v>178</v>
      </c>
      <c r="E27995" s="31">
        <v>-70</v>
      </c>
      <c r="F27995" s="31"/>
      <c r="G27995" s="33"/>
      <c r="I27995" s="33"/>
      <c r="J27995" s="33"/>
      <c r="AB27995" s="35"/>
    </row>
    <row r="27996" spans="1:28" s="6" customFormat="1" x14ac:dyDescent="0.15">
      <c r="A27996" s="6" t="s">
        <v>178</v>
      </c>
      <c r="E27996" s="31">
        <v>-70</v>
      </c>
      <c r="F27996" s="31"/>
      <c r="G27996" s="33"/>
      <c r="I27996" s="33"/>
      <c r="J27996" s="33"/>
      <c r="AB27996" s="35"/>
    </row>
    <row r="27997" spans="1:28" s="6" customFormat="1" x14ac:dyDescent="0.15">
      <c r="A27997" s="6" t="s">
        <v>178</v>
      </c>
      <c r="E27997" s="31">
        <v>-70</v>
      </c>
      <c r="F27997" s="31"/>
      <c r="G27997" s="33"/>
      <c r="I27997" s="33"/>
      <c r="J27997" s="33"/>
      <c r="AB27997" s="35"/>
    </row>
    <row r="27998" spans="1:28" s="6" customFormat="1" x14ac:dyDescent="0.15">
      <c r="A27998" s="6" t="s">
        <v>178</v>
      </c>
      <c r="E27998" s="31">
        <v>-70</v>
      </c>
      <c r="F27998" s="31"/>
      <c r="G27998" s="33"/>
      <c r="I27998" s="33"/>
      <c r="J27998" s="33"/>
      <c r="AB27998" s="35"/>
    </row>
    <row r="27999" spans="1:28" s="6" customFormat="1" x14ac:dyDescent="0.15">
      <c r="A27999" s="6" t="s">
        <v>178</v>
      </c>
      <c r="E27999" s="31">
        <v>-70</v>
      </c>
      <c r="F27999" s="31"/>
      <c r="G27999" s="33"/>
      <c r="I27999" s="33"/>
      <c r="J27999" s="33"/>
      <c r="AB27999" s="35"/>
    </row>
    <row r="28000" spans="1:28" s="6" customFormat="1" x14ac:dyDescent="0.15">
      <c r="A28000" s="6" t="s">
        <v>178</v>
      </c>
      <c r="E28000" s="31">
        <v>-71</v>
      </c>
      <c r="F28000" s="31"/>
      <c r="G28000" s="33"/>
      <c r="I28000" s="33"/>
      <c r="J28000" s="33"/>
      <c r="AB28000" s="35"/>
    </row>
    <row r="28001" spans="1:28" s="6" customFormat="1" x14ac:dyDescent="0.15">
      <c r="A28001" s="6" t="s">
        <v>178</v>
      </c>
      <c r="E28001" s="31">
        <v>-73</v>
      </c>
      <c r="F28001" s="31"/>
      <c r="G28001" s="33"/>
      <c r="I28001" s="33"/>
      <c r="J28001" s="33"/>
      <c r="AB28001" s="35"/>
    </row>
    <row r="28002" spans="1:28" s="6" customFormat="1" x14ac:dyDescent="0.15">
      <c r="A28002" s="6" t="s">
        <v>178</v>
      </c>
      <c r="E28002" s="31">
        <v>-73</v>
      </c>
      <c r="F28002" s="31"/>
      <c r="G28002" s="33"/>
      <c r="I28002" s="33"/>
      <c r="J28002" s="33"/>
      <c r="AB28002" s="35"/>
    </row>
    <row r="28003" spans="1:28" s="6" customFormat="1" x14ac:dyDescent="0.15">
      <c r="A28003" s="6" t="s">
        <v>178</v>
      </c>
      <c r="E28003" s="31">
        <v>-73</v>
      </c>
      <c r="F28003" s="31"/>
      <c r="G28003" s="33"/>
      <c r="I28003" s="33"/>
      <c r="J28003" s="33"/>
      <c r="AB28003" s="35"/>
    </row>
    <row r="28004" spans="1:28" s="6" customFormat="1" x14ac:dyDescent="0.15">
      <c r="A28004" s="6" t="s">
        <v>178</v>
      </c>
      <c r="E28004" s="31">
        <v>-70</v>
      </c>
      <c r="F28004" s="31"/>
      <c r="G28004" s="33"/>
      <c r="I28004" s="33"/>
      <c r="J28004" s="33"/>
      <c r="AB28004" s="35"/>
    </row>
    <row r="28005" spans="1:28" s="6" customFormat="1" x14ac:dyDescent="0.15">
      <c r="A28005" s="6" t="s">
        <v>178</v>
      </c>
      <c r="E28005" s="31">
        <v>-70</v>
      </c>
      <c r="F28005" s="31"/>
      <c r="G28005" s="33"/>
      <c r="I28005" s="33"/>
      <c r="J28005" s="33"/>
      <c r="AB28005" s="35"/>
    </row>
    <row r="28006" spans="1:28" s="6" customFormat="1" x14ac:dyDescent="0.15">
      <c r="A28006" s="6" t="s">
        <v>178</v>
      </c>
      <c r="E28006" s="31">
        <v>-73</v>
      </c>
      <c r="F28006" s="31"/>
      <c r="G28006" s="33"/>
      <c r="I28006" s="33"/>
      <c r="J28006" s="33"/>
      <c r="AB28006" s="35"/>
    </row>
    <row r="28007" spans="1:28" s="6" customFormat="1" x14ac:dyDescent="0.15">
      <c r="A28007" s="6" t="s">
        <v>178</v>
      </c>
      <c r="E28007" s="31">
        <v>-72</v>
      </c>
      <c r="F28007" s="31"/>
      <c r="G28007" s="33"/>
      <c r="I28007" s="33"/>
      <c r="J28007" s="33"/>
      <c r="AB28007" s="35"/>
    </row>
    <row r="28008" spans="1:28" s="6" customFormat="1" x14ac:dyDescent="0.15">
      <c r="A28008" s="6" t="s">
        <v>178</v>
      </c>
      <c r="E28008" s="31">
        <v>-72</v>
      </c>
      <c r="F28008" s="31"/>
      <c r="G28008" s="33"/>
      <c r="I28008" s="33"/>
      <c r="J28008" s="33"/>
      <c r="AB28008" s="35"/>
    </row>
    <row r="28009" spans="1:28" s="6" customFormat="1" x14ac:dyDescent="0.15">
      <c r="A28009" s="6" t="s">
        <v>178</v>
      </c>
      <c r="E28009" s="31">
        <v>-72</v>
      </c>
      <c r="F28009" s="31"/>
      <c r="G28009" s="33"/>
      <c r="I28009" s="33"/>
      <c r="J28009" s="33"/>
      <c r="AB28009" s="35"/>
    </row>
    <row r="28010" spans="1:28" s="6" customFormat="1" x14ac:dyDescent="0.15">
      <c r="A28010" s="6" t="s">
        <v>178</v>
      </c>
      <c r="E28010" s="31">
        <v>-73</v>
      </c>
      <c r="F28010" s="31"/>
      <c r="G28010" s="33"/>
      <c r="I28010" s="33"/>
      <c r="J28010" s="33"/>
      <c r="AB28010" s="35"/>
    </row>
    <row r="28011" spans="1:28" s="6" customFormat="1" x14ac:dyDescent="0.15">
      <c r="A28011" s="6" t="s">
        <v>178</v>
      </c>
      <c r="E28011" s="31">
        <v>-73</v>
      </c>
      <c r="F28011" s="31"/>
      <c r="G28011" s="33"/>
      <c r="I28011" s="33"/>
      <c r="J28011" s="33"/>
      <c r="AB28011" s="35"/>
    </row>
    <row r="28012" spans="1:28" s="6" customFormat="1" x14ac:dyDescent="0.15">
      <c r="A28012" s="6" t="s">
        <v>178</v>
      </c>
      <c r="E28012" s="31">
        <v>-72</v>
      </c>
      <c r="F28012" s="31"/>
      <c r="G28012" s="33"/>
      <c r="I28012" s="33"/>
      <c r="J28012" s="33"/>
      <c r="AB28012" s="35"/>
    </row>
    <row r="28013" spans="1:28" s="6" customFormat="1" x14ac:dyDescent="0.15">
      <c r="A28013" s="6" t="s">
        <v>178</v>
      </c>
      <c r="E28013" s="31">
        <v>-72</v>
      </c>
      <c r="F28013" s="31"/>
      <c r="G28013" s="33"/>
      <c r="I28013" s="33"/>
      <c r="J28013" s="33"/>
      <c r="AB28013" s="35"/>
    </row>
    <row r="28014" spans="1:28" s="6" customFormat="1" x14ac:dyDescent="0.15">
      <c r="A28014" s="6" t="s">
        <v>178</v>
      </c>
      <c r="E28014" s="31">
        <v>-72</v>
      </c>
      <c r="F28014" s="31"/>
      <c r="G28014" s="33"/>
      <c r="I28014" s="33"/>
      <c r="J28014" s="33"/>
      <c r="AB28014" s="35"/>
    </row>
    <row r="28015" spans="1:28" s="6" customFormat="1" x14ac:dyDescent="0.15">
      <c r="A28015" s="6" t="s">
        <v>178</v>
      </c>
      <c r="E28015" s="31">
        <v>-72</v>
      </c>
      <c r="F28015" s="31"/>
      <c r="G28015" s="33"/>
      <c r="I28015" s="33"/>
      <c r="J28015" s="33"/>
      <c r="AB28015" s="35"/>
    </row>
    <row r="28016" spans="1:28" s="6" customFormat="1" x14ac:dyDescent="0.15">
      <c r="A28016" s="6" t="s">
        <v>178</v>
      </c>
      <c r="E28016" s="31">
        <v>-77</v>
      </c>
      <c r="F28016" s="31"/>
      <c r="G28016" s="33"/>
      <c r="I28016" s="33"/>
      <c r="J28016" s="33"/>
      <c r="AB28016" s="35"/>
    </row>
    <row r="28017" spans="1:28" s="6" customFormat="1" x14ac:dyDescent="0.15">
      <c r="A28017" s="6" t="s">
        <v>178</v>
      </c>
      <c r="E28017" s="31">
        <v>-77</v>
      </c>
      <c r="F28017" s="31"/>
      <c r="G28017" s="33"/>
      <c r="I28017" s="33"/>
      <c r="J28017" s="33"/>
      <c r="AB28017" s="35"/>
    </row>
    <row r="28018" spans="1:28" s="6" customFormat="1" x14ac:dyDescent="0.15">
      <c r="A28018" s="6" t="s">
        <v>178</v>
      </c>
      <c r="E28018" s="31">
        <v>-77</v>
      </c>
      <c r="F28018" s="31"/>
      <c r="G28018" s="33"/>
      <c r="I28018" s="33"/>
      <c r="J28018" s="33"/>
      <c r="AB28018" s="35"/>
    </row>
    <row r="28019" spans="1:28" s="6" customFormat="1" x14ac:dyDescent="0.15">
      <c r="A28019" s="6" t="s">
        <v>178</v>
      </c>
      <c r="E28019" s="31">
        <v>-77</v>
      </c>
      <c r="F28019" s="31"/>
      <c r="G28019" s="33"/>
      <c r="I28019" s="33"/>
      <c r="J28019" s="33"/>
      <c r="AB28019" s="35"/>
    </row>
    <row r="28020" spans="1:28" s="6" customFormat="1" x14ac:dyDescent="0.15">
      <c r="A28020" s="6" t="s">
        <v>178</v>
      </c>
      <c r="E28020" s="31">
        <v>-77</v>
      </c>
      <c r="F28020" s="31"/>
      <c r="G28020" s="33"/>
      <c r="I28020" s="33"/>
      <c r="J28020" s="33"/>
      <c r="AB28020" s="35"/>
    </row>
    <row r="28021" spans="1:28" s="6" customFormat="1" x14ac:dyDescent="0.15">
      <c r="A28021" s="6" t="s">
        <v>178</v>
      </c>
      <c r="E28021" s="31">
        <v>-77</v>
      </c>
      <c r="F28021" s="31"/>
      <c r="G28021" s="33"/>
      <c r="I28021" s="33"/>
      <c r="J28021" s="33"/>
      <c r="AB28021" s="35"/>
    </row>
    <row r="28022" spans="1:28" s="6" customFormat="1" x14ac:dyDescent="0.15">
      <c r="A28022" s="6" t="s">
        <v>178</v>
      </c>
      <c r="E28022" s="31">
        <v>-77</v>
      </c>
      <c r="F28022" s="31"/>
      <c r="G28022" s="33"/>
      <c r="I28022" s="33"/>
      <c r="J28022" s="33"/>
      <c r="AB28022" s="35"/>
    </row>
    <row r="28023" spans="1:28" s="6" customFormat="1" x14ac:dyDescent="0.15">
      <c r="A28023" s="6" t="s">
        <v>178</v>
      </c>
      <c r="E28023" s="31">
        <v>-77</v>
      </c>
      <c r="F28023" s="31"/>
      <c r="G28023" s="33"/>
      <c r="I28023" s="33"/>
      <c r="J28023" s="33"/>
      <c r="AB28023" s="35"/>
    </row>
    <row r="28024" spans="1:28" s="6" customFormat="1" x14ac:dyDescent="0.15">
      <c r="A28024" s="6" t="s">
        <v>178</v>
      </c>
      <c r="E28024" s="31">
        <v>-77</v>
      </c>
      <c r="F28024" s="31"/>
      <c r="G28024" s="33"/>
      <c r="I28024" s="33"/>
      <c r="J28024" s="33"/>
      <c r="AB28024" s="35"/>
    </row>
    <row r="28025" spans="1:28" s="6" customFormat="1" x14ac:dyDescent="0.15">
      <c r="A28025" s="6" t="s">
        <v>178</v>
      </c>
      <c r="E28025" s="31">
        <v>-77</v>
      </c>
      <c r="F28025" s="31"/>
      <c r="G28025" s="33"/>
      <c r="I28025" s="33"/>
      <c r="J28025" s="33"/>
      <c r="AB28025" s="35"/>
    </row>
    <row r="28026" spans="1:28" s="6" customFormat="1" x14ac:dyDescent="0.15">
      <c r="A28026" s="6" t="s">
        <v>178</v>
      </c>
      <c r="E28026" s="31">
        <v>-77</v>
      </c>
      <c r="F28026" s="31"/>
      <c r="G28026" s="33"/>
      <c r="I28026" s="33"/>
      <c r="J28026" s="33"/>
      <c r="AB28026" s="35"/>
    </row>
    <row r="28027" spans="1:28" s="6" customFormat="1" x14ac:dyDescent="0.15">
      <c r="A28027" s="6" t="s">
        <v>178</v>
      </c>
      <c r="E28027" s="31">
        <v>-77</v>
      </c>
      <c r="F28027" s="31"/>
      <c r="G28027" s="33"/>
      <c r="I28027" s="33"/>
      <c r="J28027" s="33"/>
      <c r="AB28027" s="35"/>
    </row>
    <row r="28028" spans="1:28" s="6" customFormat="1" x14ac:dyDescent="0.15">
      <c r="A28028" s="6" t="s">
        <v>178</v>
      </c>
      <c r="E28028" s="31">
        <v>-77</v>
      </c>
      <c r="F28028" s="31"/>
      <c r="G28028" s="33"/>
      <c r="I28028" s="33"/>
      <c r="J28028" s="33"/>
      <c r="AB28028" s="35"/>
    </row>
    <row r="28029" spans="1:28" s="6" customFormat="1" x14ac:dyDescent="0.15">
      <c r="A28029" s="6" t="s">
        <v>178</v>
      </c>
      <c r="E28029" s="31">
        <v>-77</v>
      </c>
      <c r="F28029" s="31"/>
      <c r="G28029" s="33"/>
      <c r="I28029" s="33"/>
      <c r="J28029" s="33"/>
      <c r="AB28029" s="35"/>
    </row>
    <row r="28030" spans="1:28" s="6" customFormat="1" x14ac:dyDescent="0.15">
      <c r="A28030" s="6" t="s">
        <v>178</v>
      </c>
      <c r="E28030" s="31">
        <v>-77</v>
      </c>
      <c r="F28030" s="31"/>
      <c r="G28030" s="33"/>
      <c r="I28030" s="33"/>
      <c r="J28030" s="33"/>
      <c r="AB28030" s="35"/>
    </row>
    <row r="28031" spans="1:28" s="6" customFormat="1" x14ac:dyDescent="0.15">
      <c r="A28031" s="6" t="s">
        <v>178</v>
      </c>
      <c r="E28031" s="31">
        <v>-77</v>
      </c>
      <c r="F28031" s="31"/>
      <c r="G28031" s="33"/>
      <c r="I28031" s="33"/>
      <c r="J28031" s="33"/>
      <c r="AB28031" s="35"/>
    </row>
    <row r="28032" spans="1:28" s="6" customFormat="1" x14ac:dyDescent="0.15">
      <c r="A28032" s="6" t="s">
        <v>178</v>
      </c>
      <c r="E28032" s="31">
        <v>-77</v>
      </c>
      <c r="F28032" s="31"/>
      <c r="G28032" s="33"/>
      <c r="I28032" s="33"/>
      <c r="J28032" s="33"/>
      <c r="AB28032" s="35"/>
    </row>
    <row r="28033" spans="1:28" s="6" customFormat="1" x14ac:dyDescent="0.15">
      <c r="A28033" s="6" t="s">
        <v>178</v>
      </c>
      <c r="E28033" s="31">
        <v>-77</v>
      </c>
      <c r="F28033" s="31"/>
      <c r="G28033" s="33"/>
      <c r="I28033" s="33"/>
      <c r="J28033" s="33"/>
      <c r="AB28033" s="35"/>
    </row>
    <row r="28034" spans="1:28" s="6" customFormat="1" x14ac:dyDescent="0.15">
      <c r="A28034" s="6" t="s">
        <v>178</v>
      </c>
      <c r="E28034" s="31">
        <v>-77</v>
      </c>
      <c r="F28034" s="31"/>
      <c r="G28034" s="33"/>
      <c r="I28034" s="33"/>
      <c r="J28034" s="33"/>
      <c r="AB28034" s="35"/>
    </row>
    <row r="28035" spans="1:28" s="6" customFormat="1" x14ac:dyDescent="0.15">
      <c r="A28035" s="6" t="s">
        <v>178</v>
      </c>
      <c r="E28035" s="31">
        <v>-77</v>
      </c>
      <c r="F28035" s="31"/>
      <c r="G28035" s="33"/>
      <c r="I28035" s="33"/>
      <c r="J28035" s="33"/>
      <c r="AB28035" s="35"/>
    </row>
    <row r="28036" spans="1:28" s="6" customFormat="1" x14ac:dyDescent="0.15">
      <c r="A28036" s="6" t="s">
        <v>178</v>
      </c>
      <c r="E28036" s="31">
        <v>-77</v>
      </c>
      <c r="F28036" s="31"/>
      <c r="G28036" s="33"/>
      <c r="I28036" s="33"/>
      <c r="J28036" s="33"/>
      <c r="AB28036" s="35"/>
    </row>
    <row r="28037" spans="1:28" s="6" customFormat="1" x14ac:dyDescent="0.15">
      <c r="A28037" s="6" t="s">
        <v>178</v>
      </c>
      <c r="E28037" s="31">
        <v>-77</v>
      </c>
      <c r="F28037" s="31"/>
      <c r="G28037" s="33"/>
      <c r="I28037" s="33"/>
      <c r="J28037" s="33"/>
      <c r="AB28037" s="35"/>
    </row>
    <row r="28038" spans="1:28" s="6" customFormat="1" x14ac:dyDescent="0.15">
      <c r="A28038" s="6" t="s">
        <v>178</v>
      </c>
      <c r="E28038" s="31">
        <v>-77</v>
      </c>
      <c r="F28038" s="31"/>
      <c r="G28038" s="33"/>
      <c r="I28038" s="33"/>
      <c r="J28038" s="33"/>
      <c r="AB28038" s="35"/>
    </row>
    <row r="28039" spans="1:28" s="6" customFormat="1" x14ac:dyDescent="0.15">
      <c r="A28039" s="6" t="s">
        <v>178</v>
      </c>
      <c r="E28039" s="31">
        <v>-77</v>
      </c>
      <c r="F28039" s="31"/>
      <c r="G28039" s="33"/>
      <c r="I28039" s="33"/>
      <c r="J28039" s="33"/>
      <c r="AB28039" s="35"/>
    </row>
    <row r="28040" spans="1:28" s="6" customFormat="1" x14ac:dyDescent="0.15">
      <c r="A28040" s="6" t="s">
        <v>178</v>
      </c>
      <c r="E28040" s="31">
        <v>-77</v>
      </c>
      <c r="F28040" s="31"/>
      <c r="G28040" s="33"/>
      <c r="I28040" s="33"/>
      <c r="J28040" s="33"/>
      <c r="AB28040" s="35"/>
    </row>
    <row r="28041" spans="1:28" s="6" customFormat="1" x14ac:dyDescent="0.15">
      <c r="A28041" s="6" t="s">
        <v>178</v>
      </c>
      <c r="E28041" s="31">
        <v>-77</v>
      </c>
      <c r="F28041" s="31"/>
      <c r="G28041" s="33"/>
      <c r="I28041" s="33"/>
      <c r="J28041" s="33"/>
      <c r="AB28041" s="35"/>
    </row>
    <row r="28042" spans="1:28" s="6" customFormat="1" x14ac:dyDescent="0.15">
      <c r="A28042" s="6" t="s">
        <v>178</v>
      </c>
      <c r="E28042" s="31">
        <v>-77</v>
      </c>
      <c r="F28042" s="31"/>
      <c r="G28042" s="33"/>
      <c r="I28042" s="33"/>
      <c r="J28042" s="33"/>
      <c r="AB28042" s="35"/>
    </row>
    <row r="28043" spans="1:28" s="6" customFormat="1" x14ac:dyDescent="0.15">
      <c r="A28043" s="6" t="s">
        <v>178</v>
      </c>
      <c r="E28043" s="31">
        <v>-77</v>
      </c>
      <c r="F28043" s="31"/>
      <c r="G28043" s="33"/>
      <c r="I28043" s="33"/>
      <c r="J28043" s="33"/>
      <c r="AB28043" s="35"/>
    </row>
    <row r="28044" spans="1:28" s="6" customFormat="1" x14ac:dyDescent="0.15">
      <c r="A28044" s="6" t="s">
        <v>178</v>
      </c>
      <c r="E28044" s="31">
        <v>-77</v>
      </c>
      <c r="F28044" s="31"/>
      <c r="G28044" s="33"/>
      <c r="I28044" s="33"/>
      <c r="J28044" s="33"/>
      <c r="AB28044" s="35"/>
    </row>
    <row r="28045" spans="1:28" s="6" customFormat="1" x14ac:dyDescent="0.15">
      <c r="A28045" s="6" t="s">
        <v>178</v>
      </c>
      <c r="E28045" s="31">
        <v>-77</v>
      </c>
      <c r="F28045" s="31"/>
      <c r="G28045" s="33"/>
      <c r="I28045" s="33"/>
      <c r="J28045" s="33"/>
      <c r="AB28045" s="35"/>
    </row>
    <row r="28046" spans="1:28" s="6" customFormat="1" x14ac:dyDescent="0.15">
      <c r="A28046" s="6" t="s">
        <v>178</v>
      </c>
      <c r="E28046" s="31">
        <v>-77</v>
      </c>
      <c r="F28046" s="31"/>
      <c r="G28046" s="33"/>
      <c r="I28046" s="33"/>
      <c r="J28046" s="33"/>
      <c r="AB28046" s="35"/>
    </row>
    <row r="28047" spans="1:28" s="6" customFormat="1" x14ac:dyDescent="0.15">
      <c r="A28047" s="6" t="s">
        <v>178</v>
      </c>
      <c r="E28047" s="31">
        <v>-77</v>
      </c>
      <c r="F28047" s="31"/>
      <c r="G28047" s="33"/>
      <c r="I28047" s="33"/>
      <c r="J28047" s="33"/>
      <c r="AB28047" s="35"/>
    </row>
    <row r="28048" spans="1:28" s="6" customFormat="1" x14ac:dyDescent="0.15">
      <c r="A28048" s="6" t="s">
        <v>178</v>
      </c>
      <c r="E28048" s="31">
        <v>-74</v>
      </c>
      <c r="F28048" s="31"/>
      <c r="G28048" s="33"/>
      <c r="I28048" s="33"/>
      <c r="J28048" s="33"/>
      <c r="AB28048" s="35"/>
    </row>
    <row r="28049" spans="1:28" s="6" customFormat="1" x14ac:dyDescent="0.15">
      <c r="A28049" s="6" t="s">
        <v>178</v>
      </c>
      <c r="E28049" s="31">
        <v>-74</v>
      </c>
      <c r="F28049" s="31"/>
      <c r="G28049" s="33"/>
      <c r="I28049" s="33"/>
      <c r="J28049" s="33"/>
      <c r="AB28049" s="35"/>
    </row>
    <row r="28050" spans="1:28" s="6" customFormat="1" x14ac:dyDescent="0.15">
      <c r="A28050" s="6" t="s">
        <v>178</v>
      </c>
      <c r="E28050" s="31">
        <v>-70</v>
      </c>
      <c r="F28050" s="31"/>
      <c r="G28050" s="33"/>
      <c r="I28050" s="33"/>
      <c r="J28050" s="33"/>
      <c r="AB28050" s="35"/>
    </row>
    <row r="28051" spans="1:28" s="6" customFormat="1" x14ac:dyDescent="0.15">
      <c r="A28051" s="6" t="s">
        <v>178</v>
      </c>
      <c r="E28051" s="31">
        <v>-70</v>
      </c>
      <c r="F28051" s="31"/>
      <c r="G28051" s="33"/>
      <c r="I28051" s="33"/>
      <c r="J28051" s="33"/>
      <c r="AB28051" s="35"/>
    </row>
    <row r="28052" spans="1:28" s="6" customFormat="1" x14ac:dyDescent="0.15">
      <c r="A28052" s="6" t="s">
        <v>178</v>
      </c>
      <c r="E28052" s="31">
        <v>-70</v>
      </c>
      <c r="F28052" s="31"/>
      <c r="G28052" s="33"/>
      <c r="I28052" s="33"/>
      <c r="J28052" s="33"/>
      <c r="AB28052" s="35"/>
    </row>
    <row r="28053" spans="1:28" s="6" customFormat="1" x14ac:dyDescent="0.15">
      <c r="A28053" s="6" t="s">
        <v>178</v>
      </c>
      <c r="E28053" s="31">
        <v>-70</v>
      </c>
      <c r="F28053" s="31"/>
      <c r="G28053" s="33"/>
      <c r="I28053" s="33"/>
      <c r="J28053" s="33"/>
      <c r="AB28053" s="35"/>
    </row>
    <row r="28054" spans="1:28" s="6" customFormat="1" x14ac:dyDescent="0.15">
      <c r="A28054" s="6" t="s">
        <v>178</v>
      </c>
      <c r="E28054" s="31">
        <v>-70</v>
      </c>
      <c r="F28054" s="31"/>
      <c r="G28054" s="33"/>
      <c r="I28054" s="33"/>
      <c r="J28054" s="33"/>
      <c r="AB28054" s="35"/>
    </row>
    <row r="28055" spans="1:28" s="6" customFormat="1" x14ac:dyDescent="0.15">
      <c r="A28055" s="6" t="s">
        <v>178</v>
      </c>
      <c r="E28055" s="31">
        <v>-70</v>
      </c>
      <c r="F28055" s="31"/>
      <c r="G28055" s="33"/>
      <c r="I28055" s="33"/>
      <c r="J28055" s="33"/>
      <c r="AB28055" s="35"/>
    </row>
    <row r="28056" spans="1:28" s="6" customFormat="1" x14ac:dyDescent="0.15">
      <c r="A28056" s="6" t="s">
        <v>178</v>
      </c>
      <c r="E28056" s="31">
        <v>-70</v>
      </c>
      <c r="F28056" s="31"/>
      <c r="G28056" s="33"/>
      <c r="I28056" s="33"/>
      <c r="J28056" s="33"/>
      <c r="AB28056" s="35"/>
    </row>
    <row r="28057" spans="1:28" s="6" customFormat="1" x14ac:dyDescent="0.15">
      <c r="A28057" s="6" t="s">
        <v>178</v>
      </c>
      <c r="E28057" s="31">
        <v>-70</v>
      </c>
      <c r="F28057" s="31"/>
      <c r="G28057" s="33"/>
      <c r="I28057" s="33"/>
      <c r="J28057" s="33"/>
      <c r="AB28057" s="35"/>
    </row>
    <row r="28058" spans="1:28" s="6" customFormat="1" x14ac:dyDescent="0.15">
      <c r="A28058" s="6" t="s">
        <v>178</v>
      </c>
      <c r="E28058" s="31">
        <v>-70</v>
      </c>
      <c r="F28058" s="31"/>
      <c r="G28058" s="33"/>
      <c r="I28058" s="33"/>
      <c r="J28058" s="33"/>
      <c r="AB28058" s="35"/>
    </row>
    <row r="28059" spans="1:28" s="6" customFormat="1" x14ac:dyDescent="0.15">
      <c r="A28059" s="6" t="s">
        <v>178</v>
      </c>
      <c r="E28059" s="31">
        <v>-70</v>
      </c>
      <c r="F28059" s="31"/>
      <c r="G28059" s="33"/>
      <c r="I28059" s="33"/>
      <c r="J28059" s="33"/>
      <c r="AB28059" s="35"/>
    </row>
    <row r="28060" spans="1:28" s="6" customFormat="1" x14ac:dyDescent="0.15">
      <c r="A28060" s="6" t="s">
        <v>178</v>
      </c>
      <c r="E28060" s="31">
        <v>-70</v>
      </c>
      <c r="F28060" s="31"/>
      <c r="G28060" s="33"/>
      <c r="I28060" s="33"/>
      <c r="J28060" s="33"/>
      <c r="AB28060" s="35"/>
    </row>
    <row r="28061" spans="1:28" s="6" customFormat="1" x14ac:dyDescent="0.15">
      <c r="A28061" s="6" t="s">
        <v>178</v>
      </c>
      <c r="E28061" s="31">
        <v>-70</v>
      </c>
      <c r="F28061" s="31"/>
      <c r="G28061" s="33"/>
      <c r="I28061" s="33"/>
      <c r="J28061" s="33"/>
      <c r="AB28061" s="35"/>
    </row>
    <row r="28062" spans="1:28" s="6" customFormat="1" x14ac:dyDescent="0.15">
      <c r="A28062" s="6" t="s">
        <v>178</v>
      </c>
      <c r="E28062" s="31">
        <v>-83</v>
      </c>
      <c r="F28062" s="31"/>
      <c r="G28062" s="33"/>
      <c r="I28062" s="33"/>
      <c r="J28062" s="33"/>
      <c r="AB28062" s="35"/>
    </row>
    <row r="28063" spans="1:28" s="6" customFormat="1" x14ac:dyDescent="0.15">
      <c r="A28063" s="6" t="s">
        <v>178</v>
      </c>
      <c r="E28063" s="31">
        <v>-83</v>
      </c>
      <c r="F28063" s="31"/>
      <c r="G28063" s="33"/>
      <c r="I28063" s="33"/>
      <c r="J28063" s="33"/>
      <c r="AB28063" s="35"/>
    </row>
    <row r="28064" spans="1:28" s="6" customFormat="1" x14ac:dyDescent="0.15">
      <c r="A28064" s="6" t="s">
        <v>178</v>
      </c>
      <c r="E28064" s="31">
        <v>-83</v>
      </c>
      <c r="F28064" s="31"/>
      <c r="G28064" s="33"/>
      <c r="I28064" s="33"/>
      <c r="J28064" s="33"/>
      <c r="AB28064" s="35"/>
    </row>
    <row r="28065" spans="1:28" s="6" customFormat="1" x14ac:dyDescent="0.15">
      <c r="A28065" s="6" t="s">
        <v>178</v>
      </c>
      <c r="E28065" s="31">
        <v>-83</v>
      </c>
      <c r="F28065" s="31"/>
      <c r="G28065" s="33"/>
      <c r="I28065" s="33"/>
      <c r="J28065" s="33"/>
      <c r="AB28065" s="35"/>
    </row>
    <row r="28066" spans="1:28" s="6" customFormat="1" x14ac:dyDescent="0.15">
      <c r="A28066" s="6" t="s">
        <v>178</v>
      </c>
      <c r="E28066" s="31">
        <v>-83</v>
      </c>
      <c r="F28066" s="31"/>
      <c r="G28066" s="33"/>
      <c r="I28066" s="33"/>
      <c r="J28066" s="33"/>
      <c r="AB28066" s="35"/>
    </row>
    <row r="28067" spans="1:28" s="6" customFormat="1" x14ac:dyDescent="0.15">
      <c r="A28067" s="6" t="s">
        <v>178</v>
      </c>
      <c r="E28067" s="31">
        <v>-83</v>
      </c>
      <c r="F28067" s="31"/>
      <c r="G28067" s="33"/>
      <c r="I28067" s="33"/>
      <c r="J28067" s="33"/>
      <c r="AB28067" s="35"/>
    </row>
    <row r="28068" spans="1:28" s="6" customFormat="1" x14ac:dyDescent="0.15">
      <c r="A28068" s="6" t="s">
        <v>178</v>
      </c>
      <c r="E28068" s="31">
        <v>-74</v>
      </c>
      <c r="F28068" s="31"/>
      <c r="G28068" s="33"/>
      <c r="I28068" s="33"/>
      <c r="J28068" s="33"/>
      <c r="AB28068" s="35"/>
    </row>
    <row r="28069" spans="1:28" s="6" customFormat="1" x14ac:dyDescent="0.15">
      <c r="A28069" s="6" t="s">
        <v>178</v>
      </c>
      <c r="E28069" s="31">
        <v>-74</v>
      </c>
      <c r="F28069" s="31"/>
      <c r="G28069" s="33"/>
      <c r="I28069" s="33"/>
      <c r="J28069" s="33"/>
      <c r="AB28069" s="35"/>
    </row>
    <row r="28070" spans="1:28" s="6" customFormat="1" x14ac:dyDescent="0.15">
      <c r="A28070" s="6" t="s">
        <v>178</v>
      </c>
      <c r="E28070" s="31">
        <v>-74</v>
      </c>
      <c r="F28070" s="31"/>
      <c r="G28070" s="33"/>
      <c r="I28070" s="33"/>
      <c r="J28070" s="33"/>
      <c r="AB28070" s="35"/>
    </row>
    <row r="28071" spans="1:28" s="6" customFormat="1" x14ac:dyDescent="0.15">
      <c r="A28071" s="6" t="s">
        <v>178</v>
      </c>
      <c r="E28071" s="31">
        <v>-76</v>
      </c>
      <c r="F28071" s="31"/>
      <c r="G28071" s="33"/>
      <c r="I28071" s="33"/>
      <c r="J28071" s="33"/>
      <c r="AB28071" s="35"/>
    </row>
    <row r="28072" spans="1:28" s="6" customFormat="1" x14ac:dyDescent="0.15">
      <c r="A28072" s="6" t="s">
        <v>178</v>
      </c>
      <c r="E28072" s="31">
        <v>-76</v>
      </c>
      <c r="F28072" s="31"/>
      <c r="G28072" s="33"/>
      <c r="I28072" s="33"/>
      <c r="J28072" s="33"/>
      <c r="AB28072" s="35"/>
    </row>
    <row r="28073" spans="1:28" s="6" customFormat="1" x14ac:dyDescent="0.15">
      <c r="A28073" s="6" t="s">
        <v>178</v>
      </c>
      <c r="E28073" s="31">
        <v>-76</v>
      </c>
      <c r="F28073" s="31"/>
      <c r="G28073" s="33"/>
      <c r="I28073" s="33"/>
      <c r="J28073" s="33"/>
      <c r="AB28073" s="35"/>
    </row>
    <row r="28074" spans="1:28" s="6" customFormat="1" x14ac:dyDescent="0.15">
      <c r="A28074" s="6" t="s">
        <v>178</v>
      </c>
      <c r="E28074" s="31">
        <v>-76</v>
      </c>
      <c r="F28074" s="31"/>
      <c r="G28074" s="33"/>
      <c r="I28074" s="33"/>
      <c r="J28074" s="33"/>
      <c r="AB28074" s="35"/>
    </row>
    <row r="28075" spans="1:28" s="6" customFormat="1" x14ac:dyDescent="0.15">
      <c r="A28075" s="6" t="s">
        <v>178</v>
      </c>
      <c r="E28075" s="31">
        <v>-76</v>
      </c>
      <c r="F28075" s="31"/>
      <c r="G28075" s="33"/>
      <c r="I28075" s="33"/>
      <c r="J28075" s="33"/>
      <c r="AB28075" s="35"/>
    </row>
    <row r="28076" spans="1:28" s="6" customFormat="1" x14ac:dyDescent="0.15">
      <c r="A28076" s="6" t="s">
        <v>178</v>
      </c>
      <c r="E28076" s="31">
        <v>-76</v>
      </c>
      <c r="F28076" s="31"/>
      <c r="G28076" s="33"/>
      <c r="I28076" s="33"/>
      <c r="J28076" s="33"/>
      <c r="AB28076" s="35"/>
    </row>
    <row r="28077" spans="1:28" s="6" customFormat="1" x14ac:dyDescent="0.15">
      <c r="A28077" s="6" t="s">
        <v>178</v>
      </c>
      <c r="E28077" s="31">
        <v>-76</v>
      </c>
      <c r="F28077" s="31"/>
      <c r="G28077" s="33"/>
      <c r="I28077" s="33"/>
      <c r="J28077" s="33"/>
      <c r="AB28077" s="35"/>
    </row>
    <row r="28078" spans="1:28" s="6" customFormat="1" x14ac:dyDescent="0.15">
      <c r="A28078" s="6" t="s">
        <v>178</v>
      </c>
      <c r="E28078" s="31">
        <v>-76</v>
      </c>
      <c r="F28078" s="31"/>
      <c r="G28078" s="33"/>
      <c r="I28078" s="33"/>
      <c r="J28078" s="33"/>
      <c r="AB28078" s="35"/>
    </row>
    <row r="28079" spans="1:28" s="6" customFormat="1" x14ac:dyDescent="0.15">
      <c r="A28079" s="6" t="s">
        <v>178</v>
      </c>
      <c r="E28079" s="31">
        <v>-76</v>
      </c>
      <c r="F28079" s="31"/>
      <c r="G28079" s="33"/>
      <c r="I28079" s="33"/>
      <c r="J28079" s="33"/>
      <c r="AB28079" s="35"/>
    </row>
    <row r="28080" spans="1:28" s="6" customFormat="1" x14ac:dyDescent="0.15">
      <c r="A28080" s="6" t="s">
        <v>178</v>
      </c>
      <c r="E28080" s="31">
        <v>-76</v>
      </c>
      <c r="F28080" s="31"/>
      <c r="G28080" s="33"/>
      <c r="I28080" s="33"/>
      <c r="J28080" s="33"/>
      <c r="AB28080" s="35"/>
    </row>
    <row r="28081" spans="1:28" s="6" customFormat="1" x14ac:dyDescent="0.15">
      <c r="A28081" s="6" t="s">
        <v>178</v>
      </c>
      <c r="E28081" s="31">
        <v>-76</v>
      </c>
      <c r="F28081" s="31"/>
      <c r="G28081" s="33"/>
      <c r="I28081" s="33"/>
      <c r="J28081" s="33"/>
      <c r="AB28081" s="35"/>
    </row>
    <row r="28082" spans="1:28" s="6" customFormat="1" x14ac:dyDescent="0.15">
      <c r="A28082" s="6" t="s">
        <v>178</v>
      </c>
      <c r="E28082" s="31">
        <v>-76</v>
      </c>
      <c r="F28082" s="31"/>
      <c r="G28082" s="33"/>
      <c r="I28082" s="33"/>
      <c r="J28082" s="33"/>
      <c r="AB28082" s="35"/>
    </row>
    <row r="28083" spans="1:28" s="6" customFormat="1" x14ac:dyDescent="0.15">
      <c r="A28083" s="6" t="s">
        <v>178</v>
      </c>
      <c r="E28083" s="31">
        <v>-76</v>
      </c>
      <c r="F28083" s="31"/>
      <c r="G28083" s="33"/>
      <c r="I28083" s="33"/>
      <c r="J28083" s="33"/>
      <c r="AB28083" s="35"/>
    </row>
    <row r="28084" spans="1:28" s="6" customFormat="1" x14ac:dyDescent="0.15">
      <c r="A28084" s="6" t="s">
        <v>178</v>
      </c>
      <c r="E28084" s="31">
        <v>-76</v>
      </c>
      <c r="F28084" s="31"/>
      <c r="G28084" s="33"/>
      <c r="I28084" s="33"/>
      <c r="J28084" s="33"/>
      <c r="AB28084" s="35"/>
    </row>
    <row r="28085" spans="1:28" s="6" customFormat="1" x14ac:dyDescent="0.15">
      <c r="A28085" s="6" t="s">
        <v>178</v>
      </c>
      <c r="E28085" s="31">
        <v>-76</v>
      </c>
      <c r="F28085" s="31"/>
      <c r="G28085" s="33"/>
      <c r="I28085" s="33"/>
      <c r="J28085" s="33"/>
      <c r="AB28085" s="35"/>
    </row>
    <row r="28086" spans="1:28" s="6" customFormat="1" x14ac:dyDescent="0.15">
      <c r="A28086" s="6" t="s">
        <v>178</v>
      </c>
      <c r="E28086" s="31">
        <v>-76</v>
      </c>
      <c r="F28086" s="31"/>
      <c r="G28086" s="33"/>
      <c r="I28086" s="33"/>
      <c r="J28086" s="33"/>
      <c r="AB28086" s="35"/>
    </row>
    <row r="28087" spans="1:28" s="6" customFormat="1" x14ac:dyDescent="0.15">
      <c r="A28087" s="6" t="s">
        <v>178</v>
      </c>
      <c r="E28087" s="31">
        <v>-76</v>
      </c>
      <c r="F28087" s="31"/>
      <c r="G28087" s="33"/>
      <c r="I28087" s="33"/>
      <c r="J28087" s="33"/>
      <c r="AB28087" s="35"/>
    </row>
    <row r="28088" spans="1:28" s="6" customFormat="1" x14ac:dyDescent="0.15">
      <c r="A28088" s="6" t="s">
        <v>178</v>
      </c>
      <c r="E28088" s="31">
        <v>-74</v>
      </c>
      <c r="F28088" s="31"/>
      <c r="G28088" s="33"/>
      <c r="I28088" s="33"/>
      <c r="J28088" s="33"/>
      <c r="AB28088" s="35"/>
    </row>
    <row r="28089" spans="1:28" s="6" customFormat="1" x14ac:dyDescent="0.15">
      <c r="A28089" s="6" t="s">
        <v>178</v>
      </c>
      <c r="E28089" s="31">
        <v>-74</v>
      </c>
      <c r="F28089" s="31"/>
      <c r="G28089" s="33"/>
      <c r="I28089" s="33"/>
      <c r="J28089" s="33"/>
      <c r="AB28089" s="35"/>
    </row>
    <row r="28090" spans="1:28" s="6" customFormat="1" x14ac:dyDescent="0.15">
      <c r="A28090" s="6" t="s">
        <v>178</v>
      </c>
      <c r="E28090" s="31">
        <v>-74</v>
      </c>
      <c r="F28090" s="31"/>
      <c r="G28090" s="33"/>
      <c r="I28090" s="33"/>
      <c r="J28090" s="33"/>
      <c r="AB28090" s="35"/>
    </row>
    <row r="28091" spans="1:28" s="6" customFormat="1" x14ac:dyDescent="0.15">
      <c r="A28091" s="6" t="s">
        <v>178</v>
      </c>
      <c r="E28091" s="31">
        <v>-74</v>
      </c>
      <c r="F28091" s="31"/>
      <c r="G28091" s="33"/>
      <c r="I28091" s="33"/>
      <c r="J28091" s="33"/>
      <c r="AB28091" s="35"/>
    </row>
    <row r="28092" spans="1:28" s="6" customFormat="1" x14ac:dyDescent="0.15">
      <c r="A28092" s="6" t="s">
        <v>178</v>
      </c>
      <c r="E28092" s="31">
        <v>-74</v>
      </c>
      <c r="F28092" s="31"/>
      <c r="G28092" s="33"/>
      <c r="I28092" s="33"/>
      <c r="J28092" s="33"/>
      <c r="AB28092" s="35"/>
    </row>
    <row r="28093" spans="1:28" s="6" customFormat="1" x14ac:dyDescent="0.15">
      <c r="A28093" s="6" t="s">
        <v>178</v>
      </c>
      <c r="E28093" s="31">
        <v>-74</v>
      </c>
      <c r="F28093" s="31"/>
      <c r="G28093" s="33"/>
      <c r="I28093" s="33"/>
      <c r="J28093" s="33"/>
      <c r="AB28093" s="35"/>
    </row>
    <row r="28094" spans="1:28" s="6" customFormat="1" x14ac:dyDescent="0.15">
      <c r="A28094" s="6" t="s">
        <v>178</v>
      </c>
      <c r="E28094" s="31">
        <v>-74</v>
      </c>
      <c r="F28094" s="31"/>
      <c r="G28094" s="33"/>
      <c r="I28094" s="33"/>
      <c r="J28094" s="33"/>
      <c r="AB28094" s="35"/>
    </row>
    <row r="28095" spans="1:28" s="6" customFormat="1" x14ac:dyDescent="0.15">
      <c r="A28095" s="6" t="s">
        <v>178</v>
      </c>
      <c r="E28095" s="31">
        <v>-74</v>
      </c>
      <c r="F28095" s="31"/>
      <c r="G28095" s="33"/>
      <c r="I28095" s="33"/>
      <c r="J28095" s="33"/>
      <c r="AB28095" s="35"/>
    </row>
    <row r="28096" spans="1:28" s="6" customFormat="1" x14ac:dyDescent="0.15">
      <c r="A28096" s="6" t="s">
        <v>178</v>
      </c>
      <c r="E28096" s="31">
        <v>-72</v>
      </c>
      <c r="F28096" s="31"/>
      <c r="G28096" s="33"/>
      <c r="I28096" s="33"/>
      <c r="J28096" s="33"/>
      <c r="AB28096" s="35"/>
    </row>
    <row r="28097" spans="1:28" s="6" customFormat="1" x14ac:dyDescent="0.15">
      <c r="A28097" s="6" t="s">
        <v>178</v>
      </c>
      <c r="E28097" s="31">
        <v>-70</v>
      </c>
      <c r="F28097" s="31"/>
      <c r="G28097" s="33"/>
      <c r="I28097" s="33"/>
      <c r="J28097" s="33"/>
      <c r="AB28097" s="35"/>
    </row>
    <row r="28098" spans="1:28" s="6" customFormat="1" x14ac:dyDescent="0.15">
      <c r="A28098" s="6" t="s">
        <v>178</v>
      </c>
      <c r="E28098" s="31">
        <v>-70</v>
      </c>
      <c r="F28098" s="31"/>
      <c r="G28098" s="33"/>
      <c r="I28098" s="33"/>
      <c r="J28098" s="33"/>
      <c r="AB28098" s="35"/>
    </row>
    <row r="28099" spans="1:28" s="6" customFormat="1" x14ac:dyDescent="0.15">
      <c r="A28099" s="6" t="s">
        <v>178</v>
      </c>
      <c r="E28099" s="31">
        <v>-70</v>
      </c>
      <c r="F28099" s="31"/>
      <c r="G28099" s="33"/>
      <c r="I28099" s="33"/>
      <c r="J28099" s="33"/>
      <c r="AB28099" s="35"/>
    </row>
    <row r="28100" spans="1:28" s="6" customFormat="1" x14ac:dyDescent="0.15">
      <c r="A28100" s="6" t="s">
        <v>178</v>
      </c>
      <c r="E28100" s="31">
        <v>-70</v>
      </c>
      <c r="F28100" s="31"/>
      <c r="G28100" s="33"/>
      <c r="I28100" s="33"/>
      <c r="J28100" s="33"/>
      <c r="AB28100" s="35"/>
    </row>
    <row r="28101" spans="1:28" s="6" customFormat="1" x14ac:dyDescent="0.15">
      <c r="A28101" s="6" t="s">
        <v>178</v>
      </c>
      <c r="E28101" s="31">
        <v>-77</v>
      </c>
      <c r="F28101" s="31"/>
      <c r="G28101" s="33"/>
      <c r="I28101" s="33"/>
      <c r="J28101" s="33"/>
      <c r="AB28101" s="35"/>
    </row>
    <row r="28102" spans="1:28" s="6" customFormat="1" x14ac:dyDescent="0.15">
      <c r="A28102" s="6" t="s">
        <v>178</v>
      </c>
      <c r="E28102" s="31">
        <v>-81</v>
      </c>
      <c r="F28102" s="31"/>
      <c r="G28102" s="33"/>
      <c r="I28102" s="33"/>
      <c r="J28102" s="33"/>
      <c r="AB28102" s="35"/>
    </row>
    <row r="28103" spans="1:28" s="6" customFormat="1" x14ac:dyDescent="0.15">
      <c r="A28103" s="6" t="s">
        <v>178</v>
      </c>
      <c r="E28103" s="31">
        <v>-81</v>
      </c>
      <c r="F28103" s="31"/>
      <c r="G28103" s="33"/>
      <c r="I28103" s="33"/>
      <c r="J28103" s="33"/>
      <c r="AB28103" s="35"/>
    </row>
    <row r="28104" spans="1:28" s="6" customFormat="1" x14ac:dyDescent="0.15">
      <c r="A28104" s="6" t="s">
        <v>178</v>
      </c>
      <c r="E28104" s="31">
        <v>-81</v>
      </c>
      <c r="F28104" s="31"/>
      <c r="G28104" s="33"/>
      <c r="I28104" s="33"/>
      <c r="J28104" s="33"/>
      <c r="AB28104" s="35"/>
    </row>
    <row r="28105" spans="1:28" s="6" customFormat="1" x14ac:dyDescent="0.15">
      <c r="A28105" s="6" t="s">
        <v>178</v>
      </c>
      <c r="E28105" s="31">
        <v>-81</v>
      </c>
      <c r="F28105" s="31"/>
      <c r="G28105" s="33"/>
      <c r="I28105" s="33"/>
      <c r="J28105" s="33"/>
      <c r="AB28105" s="35"/>
    </row>
    <row r="28106" spans="1:28" s="6" customFormat="1" x14ac:dyDescent="0.15">
      <c r="A28106" s="6" t="s">
        <v>178</v>
      </c>
      <c r="E28106" s="31">
        <v>-81</v>
      </c>
      <c r="F28106" s="31"/>
      <c r="G28106" s="33"/>
      <c r="I28106" s="33"/>
      <c r="J28106" s="33"/>
      <c r="AB28106" s="35"/>
    </row>
    <row r="28107" spans="1:28" s="6" customFormat="1" x14ac:dyDescent="0.15">
      <c r="A28107" s="6" t="s">
        <v>178</v>
      </c>
      <c r="E28107" s="31">
        <v>-74</v>
      </c>
      <c r="F28107" s="31"/>
      <c r="G28107" s="33"/>
      <c r="I28107" s="33"/>
      <c r="J28107" s="33"/>
      <c r="AB28107" s="35"/>
    </row>
    <row r="28108" spans="1:28" s="6" customFormat="1" x14ac:dyDescent="0.15">
      <c r="A28108" s="6" t="s">
        <v>178</v>
      </c>
      <c r="E28108" s="31">
        <v>-74</v>
      </c>
      <c r="F28108" s="31"/>
      <c r="G28108" s="33"/>
      <c r="I28108" s="33"/>
      <c r="J28108" s="33"/>
      <c r="AB28108" s="35"/>
    </row>
    <row r="28109" spans="1:28" s="6" customFormat="1" x14ac:dyDescent="0.15">
      <c r="A28109" s="6" t="s">
        <v>178</v>
      </c>
      <c r="E28109" s="31">
        <v>-74</v>
      </c>
      <c r="F28109" s="31"/>
      <c r="G28109" s="33"/>
      <c r="I28109" s="33"/>
      <c r="J28109" s="33"/>
      <c r="AB28109" s="35"/>
    </row>
    <row r="28110" spans="1:28" s="6" customFormat="1" x14ac:dyDescent="0.15">
      <c r="A28110" s="6" t="s">
        <v>178</v>
      </c>
      <c r="E28110" s="31">
        <v>-74</v>
      </c>
      <c r="F28110" s="31"/>
      <c r="G28110" s="33"/>
      <c r="I28110" s="33"/>
      <c r="J28110" s="33"/>
      <c r="AB28110" s="35"/>
    </row>
    <row r="28111" spans="1:28" s="6" customFormat="1" x14ac:dyDescent="0.15">
      <c r="A28111" s="6" t="s">
        <v>178</v>
      </c>
      <c r="E28111" s="31">
        <v>-74</v>
      </c>
      <c r="F28111" s="31"/>
      <c r="G28111" s="33"/>
      <c r="I28111" s="33"/>
      <c r="J28111" s="33"/>
      <c r="AB28111" s="35"/>
    </row>
    <row r="28112" spans="1:28" s="6" customFormat="1" x14ac:dyDescent="0.15">
      <c r="A28112" s="6" t="s">
        <v>178</v>
      </c>
      <c r="E28112" s="31">
        <v>-74</v>
      </c>
      <c r="F28112" s="31"/>
      <c r="G28112" s="33"/>
      <c r="I28112" s="33"/>
      <c r="J28112" s="33"/>
      <c r="AB28112" s="35"/>
    </row>
    <row r="28113" spans="1:28" s="6" customFormat="1" x14ac:dyDescent="0.15">
      <c r="A28113" s="6" t="s">
        <v>178</v>
      </c>
      <c r="E28113" s="31">
        <v>-81</v>
      </c>
      <c r="F28113" s="31"/>
      <c r="G28113" s="33"/>
      <c r="I28113" s="33"/>
      <c r="J28113" s="33"/>
      <c r="AB28113" s="35"/>
    </row>
    <row r="28114" spans="1:28" s="6" customFormat="1" x14ac:dyDescent="0.15">
      <c r="A28114" s="6" t="s">
        <v>178</v>
      </c>
      <c r="E28114" s="31">
        <v>-81</v>
      </c>
      <c r="F28114" s="31"/>
      <c r="G28114" s="33"/>
      <c r="I28114" s="33"/>
      <c r="J28114" s="33"/>
      <c r="AB28114" s="35"/>
    </row>
    <row r="28115" spans="1:28" s="6" customFormat="1" x14ac:dyDescent="0.15">
      <c r="A28115" s="6" t="s">
        <v>178</v>
      </c>
      <c r="E28115" s="31">
        <v>-81</v>
      </c>
      <c r="F28115" s="31"/>
      <c r="G28115" s="33"/>
      <c r="I28115" s="33"/>
      <c r="J28115" s="33"/>
      <c r="AB28115" s="35"/>
    </row>
    <row r="28116" spans="1:28" s="6" customFormat="1" x14ac:dyDescent="0.15">
      <c r="A28116" s="6" t="s">
        <v>178</v>
      </c>
      <c r="E28116" s="31">
        <v>-81</v>
      </c>
      <c r="F28116" s="31"/>
      <c r="G28116" s="33"/>
      <c r="I28116" s="33"/>
      <c r="J28116" s="33"/>
      <c r="AB28116" s="35"/>
    </row>
    <row r="28117" spans="1:28" s="6" customFormat="1" x14ac:dyDescent="0.15">
      <c r="A28117" s="6" t="s">
        <v>178</v>
      </c>
      <c r="E28117" s="31">
        <v>-81</v>
      </c>
      <c r="F28117" s="31"/>
      <c r="G28117" s="33"/>
      <c r="I28117" s="33"/>
      <c r="J28117" s="33"/>
      <c r="AB28117" s="35"/>
    </row>
    <row r="28118" spans="1:28" s="6" customFormat="1" x14ac:dyDescent="0.15">
      <c r="A28118" s="6" t="s">
        <v>178</v>
      </c>
      <c r="E28118" s="31">
        <v>-81</v>
      </c>
      <c r="F28118" s="31"/>
      <c r="G28118" s="33"/>
      <c r="I28118" s="33"/>
      <c r="J28118" s="33"/>
      <c r="AB28118" s="35"/>
    </row>
    <row r="28119" spans="1:28" s="6" customFormat="1" x14ac:dyDescent="0.15">
      <c r="A28119" s="6" t="s">
        <v>178</v>
      </c>
      <c r="E28119" s="31">
        <v>-83</v>
      </c>
      <c r="F28119" s="31"/>
      <c r="G28119" s="33"/>
      <c r="I28119" s="33"/>
      <c r="J28119" s="33"/>
      <c r="AB28119" s="35"/>
    </row>
    <row r="28120" spans="1:28" s="6" customFormat="1" x14ac:dyDescent="0.15">
      <c r="A28120" s="6" t="s">
        <v>178</v>
      </c>
      <c r="E28120" s="31">
        <v>-83</v>
      </c>
      <c r="F28120" s="31"/>
      <c r="G28120" s="33"/>
      <c r="I28120" s="33"/>
      <c r="J28120" s="33"/>
      <c r="AB28120" s="35"/>
    </row>
    <row r="28121" spans="1:28" s="6" customFormat="1" x14ac:dyDescent="0.15">
      <c r="A28121" s="6" t="s">
        <v>178</v>
      </c>
      <c r="E28121" s="31">
        <v>-83</v>
      </c>
      <c r="F28121" s="31"/>
      <c r="G28121" s="33"/>
      <c r="I28121" s="33"/>
      <c r="J28121" s="33"/>
      <c r="AB28121" s="35"/>
    </row>
    <row r="28122" spans="1:28" s="6" customFormat="1" x14ac:dyDescent="0.15">
      <c r="A28122" s="6" t="s">
        <v>178</v>
      </c>
      <c r="E28122" s="31">
        <v>-78</v>
      </c>
      <c r="F28122" s="31"/>
      <c r="G28122" s="33"/>
      <c r="I28122" s="33"/>
      <c r="J28122" s="33"/>
      <c r="AB28122" s="35"/>
    </row>
    <row r="28123" spans="1:28" s="6" customFormat="1" x14ac:dyDescent="0.15">
      <c r="A28123" s="6" t="s">
        <v>178</v>
      </c>
      <c r="E28123" s="31">
        <v>-78</v>
      </c>
      <c r="F28123" s="31"/>
      <c r="G28123" s="33"/>
      <c r="I28123" s="33"/>
      <c r="J28123" s="33"/>
      <c r="AB28123" s="35"/>
    </row>
    <row r="28124" spans="1:28" s="6" customFormat="1" x14ac:dyDescent="0.15">
      <c r="A28124" s="6" t="s">
        <v>178</v>
      </c>
      <c r="E28124" s="31">
        <v>-78</v>
      </c>
      <c r="F28124" s="31"/>
      <c r="G28124" s="33"/>
      <c r="I28124" s="33"/>
      <c r="J28124" s="33"/>
      <c r="AB28124" s="35"/>
    </row>
    <row r="28125" spans="1:28" s="6" customFormat="1" x14ac:dyDescent="0.15">
      <c r="A28125" s="6" t="s">
        <v>178</v>
      </c>
      <c r="E28125" s="31">
        <v>-75</v>
      </c>
      <c r="F28125" s="31"/>
      <c r="G28125" s="33"/>
      <c r="I28125" s="33"/>
      <c r="J28125" s="33"/>
      <c r="AB28125" s="35"/>
    </row>
    <row r="28126" spans="1:28" s="6" customFormat="1" x14ac:dyDescent="0.15">
      <c r="A28126" s="6" t="s">
        <v>178</v>
      </c>
      <c r="E28126" s="31">
        <v>-74</v>
      </c>
      <c r="F28126" s="31"/>
      <c r="G28126" s="33"/>
      <c r="I28126" s="33"/>
      <c r="J28126" s="33"/>
      <c r="AB28126" s="35"/>
    </row>
    <row r="28127" spans="1:28" s="6" customFormat="1" x14ac:dyDescent="0.15">
      <c r="A28127" s="6" t="s">
        <v>178</v>
      </c>
      <c r="E28127" s="31">
        <v>-74</v>
      </c>
      <c r="F28127" s="31"/>
      <c r="G28127" s="33"/>
      <c r="I28127" s="33"/>
      <c r="J28127" s="33"/>
      <c r="AB28127" s="35"/>
    </row>
    <row r="28128" spans="1:28" s="6" customFormat="1" x14ac:dyDescent="0.15">
      <c r="A28128" s="6" t="s">
        <v>178</v>
      </c>
      <c r="E28128" s="31">
        <v>-75</v>
      </c>
      <c r="F28128" s="31"/>
      <c r="G28128" s="33"/>
      <c r="I28128" s="33"/>
      <c r="J28128" s="33"/>
      <c r="AB28128" s="35"/>
    </row>
    <row r="28129" spans="1:28" s="6" customFormat="1" x14ac:dyDescent="0.15">
      <c r="A28129" s="6" t="s">
        <v>178</v>
      </c>
      <c r="E28129" s="31">
        <v>-74</v>
      </c>
      <c r="F28129" s="31"/>
      <c r="G28129" s="33"/>
      <c r="I28129" s="33"/>
      <c r="J28129" s="33"/>
      <c r="AB28129" s="35"/>
    </row>
    <row r="28130" spans="1:28" s="6" customFormat="1" x14ac:dyDescent="0.15">
      <c r="A28130" s="6" t="s">
        <v>178</v>
      </c>
      <c r="E28130" s="31">
        <v>-74</v>
      </c>
      <c r="F28130" s="31"/>
      <c r="G28130" s="33"/>
      <c r="I28130" s="33"/>
      <c r="J28130" s="33"/>
      <c r="AB28130" s="35"/>
    </row>
    <row r="28131" spans="1:28" s="6" customFormat="1" x14ac:dyDescent="0.15">
      <c r="A28131" s="6" t="s">
        <v>178</v>
      </c>
      <c r="E28131" s="31">
        <v>-79</v>
      </c>
      <c r="F28131" s="31"/>
      <c r="G28131" s="33"/>
      <c r="I28131" s="33"/>
      <c r="J28131" s="33"/>
      <c r="AB28131" s="35"/>
    </row>
    <row r="28132" spans="1:28" s="6" customFormat="1" x14ac:dyDescent="0.15">
      <c r="A28132" s="6" t="s">
        <v>179</v>
      </c>
      <c r="E28132" s="31">
        <v>-64</v>
      </c>
      <c r="F28132" s="31"/>
      <c r="G28132" s="33"/>
      <c r="I28132" s="33"/>
      <c r="J28132" s="33"/>
      <c r="AB28132" s="35"/>
    </row>
    <row r="28133" spans="1:28" s="6" customFormat="1" x14ac:dyDescent="0.15">
      <c r="A28133" s="6" t="s">
        <v>179</v>
      </c>
      <c r="E28133" s="31">
        <v>-64</v>
      </c>
      <c r="F28133" s="31"/>
      <c r="G28133" s="33"/>
      <c r="I28133" s="33"/>
      <c r="J28133" s="33"/>
      <c r="AB28133" s="35"/>
    </row>
    <row r="28134" spans="1:28" s="6" customFormat="1" x14ac:dyDescent="0.15">
      <c r="A28134" s="6" t="s">
        <v>179</v>
      </c>
      <c r="E28134" s="31">
        <v>-64</v>
      </c>
      <c r="F28134" s="31"/>
      <c r="G28134" s="33"/>
      <c r="I28134" s="33"/>
      <c r="J28134" s="33"/>
      <c r="AB28134" s="35"/>
    </row>
    <row r="28135" spans="1:28" s="6" customFormat="1" x14ac:dyDescent="0.15">
      <c r="A28135" s="6" t="s">
        <v>179</v>
      </c>
      <c r="E28135" s="31">
        <v>-65</v>
      </c>
      <c r="F28135" s="31"/>
      <c r="G28135" s="33"/>
      <c r="I28135" s="33"/>
      <c r="J28135" s="33"/>
      <c r="AB28135" s="35"/>
    </row>
    <row r="28136" spans="1:28" s="6" customFormat="1" x14ac:dyDescent="0.15">
      <c r="A28136" s="6" t="s">
        <v>179</v>
      </c>
      <c r="E28136" s="31">
        <v>-65</v>
      </c>
      <c r="F28136" s="31"/>
      <c r="G28136" s="33"/>
      <c r="I28136" s="33"/>
      <c r="J28136" s="33"/>
      <c r="AB28136" s="35"/>
    </row>
    <row r="28137" spans="1:28" s="6" customFormat="1" x14ac:dyDescent="0.15">
      <c r="A28137" s="6" t="s">
        <v>179</v>
      </c>
      <c r="E28137" s="31">
        <v>-65</v>
      </c>
      <c r="F28137" s="31"/>
      <c r="G28137" s="33"/>
      <c r="I28137" s="33"/>
      <c r="J28137" s="33"/>
      <c r="AB28137" s="35"/>
    </row>
    <row r="28138" spans="1:28" s="6" customFormat="1" x14ac:dyDescent="0.15">
      <c r="A28138" s="6" t="s">
        <v>179</v>
      </c>
      <c r="E28138" s="31">
        <v>-65</v>
      </c>
      <c r="F28138" s="31"/>
      <c r="G28138" s="33"/>
      <c r="I28138" s="33"/>
      <c r="J28138" s="33"/>
      <c r="AB28138" s="35"/>
    </row>
    <row r="28139" spans="1:28" s="6" customFormat="1" x14ac:dyDescent="0.15">
      <c r="A28139" s="6" t="s">
        <v>179</v>
      </c>
      <c r="E28139" s="31">
        <v>-65</v>
      </c>
      <c r="F28139" s="31"/>
      <c r="G28139" s="33"/>
      <c r="I28139" s="33"/>
      <c r="J28139" s="33"/>
      <c r="AB28139" s="35"/>
    </row>
    <row r="28140" spans="1:28" s="6" customFormat="1" x14ac:dyDescent="0.15">
      <c r="A28140" s="6" t="s">
        <v>179</v>
      </c>
      <c r="E28140" s="31">
        <v>-65</v>
      </c>
      <c r="F28140" s="31"/>
      <c r="G28140" s="33"/>
      <c r="I28140" s="33"/>
      <c r="J28140" s="33"/>
      <c r="AB28140" s="35"/>
    </row>
    <row r="28141" spans="1:28" s="6" customFormat="1" x14ac:dyDescent="0.15">
      <c r="A28141" s="6" t="s">
        <v>179</v>
      </c>
      <c r="E28141" s="31">
        <v>-65</v>
      </c>
      <c r="F28141" s="31"/>
      <c r="G28141" s="33"/>
      <c r="I28141" s="33"/>
      <c r="J28141" s="33"/>
      <c r="AB28141" s="35"/>
    </row>
    <row r="28142" spans="1:28" s="6" customFormat="1" x14ac:dyDescent="0.15">
      <c r="A28142" s="6" t="s">
        <v>179</v>
      </c>
      <c r="E28142" s="31">
        <v>-65</v>
      </c>
      <c r="F28142" s="31"/>
      <c r="G28142" s="33"/>
      <c r="I28142" s="33"/>
      <c r="J28142" s="33"/>
      <c r="AB28142" s="35"/>
    </row>
    <row r="28143" spans="1:28" s="6" customFormat="1" x14ac:dyDescent="0.15">
      <c r="A28143" s="6" t="s">
        <v>179</v>
      </c>
      <c r="E28143" s="31">
        <v>-65</v>
      </c>
      <c r="F28143" s="31"/>
      <c r="G28143" s="33"/>
      <c r="I28143" s="33"/>
      <c r="J28143" s="33"/>
      <c r="AB28143" s="35"/>
    </row>
    <row r="28144" spans="1:28" s="6" customFormat="1" x14ac:dyDescent="0.15">
      <c r="A28144" s="6" t="s">
        <v>179</v>
      </c>
      <c r="E28144" s="31">
        <v>-65</v>
      </c>
      <c r="F28144" s="31"/>
      <c r="G28144" s="33"/>
      <c r="I28144" s="33"/>
      <c r="J28144" s="33"/>
      <c r="AB28144" s="35"/>
    </row>
    <row r="28145" spans="1:28" s="6" customFormat="1" x14ac:dyDescent="0.15">
      <c r="A28145" s="6" t="s">
        <v>179</v>
      </c>
      <c r="E28145" s="31">
        <v>-67</v>
      </c>
      <c r="F28145" s="31"/>
      <c r="G28145" s="33"/>
      <c r="I28145" s="33"/>
      <c r="J28145" s="33"/>
      <c r="AB28145" s="35"/>
    </row>
    <row r="28146" spans="1:28" s="6" customFormat="1" x14ac:dyDescent="0.15">
      <c r="A28146" s="6" t="s">
        <v>179</v>
      </c>
      <c r="E28146" s="31">
        <v>-65</v>
      </c>
      <c r="F28146" s="31"/>
      <c r="G28146" s="33"/>
      <c r="I28146" s="33"/>
      <c r="J28146" s="33"/>
      <c r="AB28146" s="35"/>
    </row>
    <row r="28147" spans="1:28" s="6" customFormat="1" x14ac:dyDescent="0.15">
      <c r="A28147" s="6" t="s">
        <v>179</v>
      </c>
      <c r="E28147" s="31">
        <v>-65</v>
      </c>
      <c r="F28147" s="31"/>
      <c r="G28147" s="33"/>
      <c r="I28147" s="33"/>
      <c r="J28147" s="33"/>
      <c r="AB28147" s="35"/>
    </row>
    <row r="28148" spans="1:28" s="6" customFormat="1" x14ac:dyDescent="0.15">
      <c r="A28148" s="6" t="s">
        <v>179</v>
      </c>
      <c r="E28148" s="31">
        <v>-65</v>
      </c>
      <c r="F28148" s="31"/>
      <c r="G28148" s="33"/>
      <c r="I28148" s="33"/>
      <c r="J28148" s="33"/>
      <c r="AB28148" s="35"/>
    </row>
    <row r="28149" spans="1:28" s="6" customFormat="1" x14ac:dyDescent="0.15">
      <c r="A28149" s="6" t="s">
        <v>179</v>
      </c>
      <c r="E28149" s="31">
        <v>-65</v>
      </c>
      <c r="F28149" s="31"/>
      <c r="G28149" s="33"/>
      <c r="I28149" s="33"/>
      <c r="J28149" s="33"/>
      <c r="AB28149" s="35"/>
    </row>
    <row r="28150" spans="1:28" s="6" customFormat="1" x14ac:dyDescent="0.15">
      <c r="A28150" s="6" t="s">
        <v>179</v>
      </c>
      <c r="E28150" s="31">
        <v>-69</v>
      </c>
      <c r="F28150" s="31"/>
      <c r="G28150" s="33"/>
      <c r="I28150" s="33"/>
      <c r="J28150" s="33"/>
      <c r="AB28150" s="35"/>
    </row>
    <row r="28151" spans="1:28" s="6" customFormat="1" x14ac:dyDescent="0.15">
      <c r="A28151" s="6" t="s">
        <v>179</v>
      </c>
      <c r="E28151" s="31">
        <v>-69</v>
      </c>
      <c r="F28151" s="31"/>
      <c r="G28151" s="33"/>
      <c r="I28151" s="33"/>
      <c r="J28151" s="33"/>
      <c r="AB28151" s="35"/>
    </row>
    <row r="28152" spans="1:28" s="6" customFormat="1" x14ac:dyDescent="0.15">
      <c r="A28152" s="6" t="s">
        <v>179</v>
      </c>
      <c r="E28152" s="31">
        <v>-69</v>
      </c>
      <c r="F28152" s="31"/>
      <c r="G28152" s="33"/>
      <c r="I28152" s="33"/>
      <c r="J28152" s="33"/>
      <c r="AB28152" s="35"/>
    </row>
    <row r="28153" spans="1:28" s="6" customFormat="1" x14ac:dyDescent="0.15">
      <c r="A28153" s="6" t="s">
        <v>179</v>
      </c>
      <c r="E28153" s="31">
        <v>-69</v>
      </c>
      <c r="F28153" s="31"/>
      <c r="G28153" s="33"/>
      <c r="I28153" s="33"/>
      <c r="J28153" s="33"/>
      <c r="AB28153" s="35"/>
    </row>
    <row r="28154" spans="1:28" s="6" customFormat="1" x14ac:dyDescent="0.15">
      <c r="A28154" s="6" t="s">
        <v>179</v>
      </c>
      <c r="E28154" s="31">
        <v>-69</v>
      </c>
      <c r="F28154" s="31"/>
      <c r="G28154" s="33"/>
      <c r="I28154" s="33"/>
      <c r="J28154" s="33"/>
      <c r="AB28154" s="35"/>
    </row>
    <row r="28155" spans="1:28" s="6" customFormat="1" x14ac:dyDescent="0.15">
      <c r="A28155" s="6" t="s">
        <v>179</v>
      </c>
      <c r="E28155" s="31">
        <v>-69</v>
      </c>
      <c r="F28155" s="31"/>
      <c r="G28155" s="33"/>
      <c r="I28155" s="33"/>
      <c r="J28155" s="33"/>
      <c r="AB28155" s="35"/>
    </row>
    <row r="28156" spans="1:28" s="6" customFormat="1" x14ac:dyDescent="0.15">
      <c r="A28156" s="6" t="s">
        <v>179</v>
      </c>
      <c r="E28156" s="31">
        <v>-69</v>
      </c>
      <c r="F28156" s="31"/>
      <c r="G28156" s="33"/>
      <c r="I28156" s="33"/>
      <c r="J28156" s="33"/>
      <c r="AB28156" s="35"/>
    </row>
    <row r="28157" spans="1:28" s="6" customFormat="1" x14ac:dyDescent="0.15">
      <c r="A28157" s="6" t="s">
        <v>179</v>
      </c>
      <c r="E28157" s="31">
        <v>-69</v>
      </c>
      <c r="F28157" s="31"/>
      <c r="G28157" s="33"/>
      <c r="I28157" s="33"/>
      <c r="J28157" s="33"/>
      <c r="AB28157" s="35"/>
    </row>
    <row r="28158" spans="1:28" s="6" customFormat="1" x14ac:dyDescent="0.15">
      <c r="A28158" s="6" t="s">
        <v>179</v>
      </c>
      <c r="E28158" s="31">
        <v>-66</v>
      </c>
      <c r="F28158" s="31"/>
      <c r="G28158" s="33"/>
      <c r="I28158" s="33"/>
      <c r="J28158" s="33"/>
      <c r="AB28158" s="35"/>
    </row>
    <row r="28159" spans="1:28" s="6" customFormat="1" x14ac:dyDescent="0.15">
      <c r="A28159" s="6" t="s">
        <v>179</v>
      </c>
      <c r="E28159" s="31">
        <v>-69</v>
      </c>
      <c r="F28159" s="31"/>
      <c r="G28159" s="33"/>
      <c r="I28159" s="33"/>
      <c r="J28159" s="33"/>
      <c r="AB28159" s="35"/>
    </row>
    <row r="28160" spans="1:28" s="6" customFormat="1" x14ac:dyDescent="0.15">
      <c r="A28160" s="6" t="s">
        <v>179</v>
      </c>
      <c r="E28160" s="31">
        <v>-69</v>
      </c>
      <c r="F28160" s="31"/>
      <c r="G28160" s="33"/>
      <c r="I28160" s="33"/>
      <c r="J28160" s="33"/>
      <c r="AB28160" s="35"/>
    </row>
    <row r="28161" spans="1:28" s="6" customFormat="1" x14ac:dyDescent="0.15">
      <c r="A28161" s="6" t="s">
        <v>179</v>
      </c>
      <c r="E28161" s="31">
        <v>-69</v>
      </c>
      <c r="F28161" s="31"/>
      <c r="G28161" s="33"/>
      <c r="I28161" s="33"/>
      <c r="J28161" s="33"/>
      <c r="AB28161" s="35"/>
    </row>
    <row r="28162" spans="1:28" s="6" customFormat="1" x14ac:dyDescent="0.15">
      <c r="A28162" s="6" t="s">
        <v>179</v>
      </c>
      <c r="E28162" s="31">
        <v>-69</v>
      </c>
      <c r="F28162" s="31"/>
      <c r="G28162" s="33"/>
      <c r="I28162" s="33"/>
      <c r="J28162" s="33"/>
      <c r="AB28162" s="35"/>
    </row>
    <row r="28163" spans="1:28" s="6" customFormat="1" x14ac:dyDescent="0.15">
      <c r="A28163" s="6" t="s">
        <v>179</v>
      </c>
      <c r="E28163" s="31">
        <v>-66</v>
      </c>
      <c r="F28163" s="31"/>
      <c r="G28163" s="33"/>
      <c r="I28163" s="33"/>
      <c r="J28163" s="33"/>
      <c r="AB28163" s="35"/>
    </row>
    <row r="28164" spans="1:28" s="6" customFormat="1" x14ac:dyDescent="0.15">
      <c r="A28164" s="6" t="s">
        <v>179</v>
      </c>
      <c r="E28164" s="31">
        <v>-69</v>
      </c>
      <c r="F28164" s="31"/>
      <c r="G28164" s="33"/>
      <c r="I28164" s="33"/>
      <c r="J28164" s="33"/>
      <c r="AB28164" s="35"/>
    </row>
    <row r="28165" spans="1:28" s="6" customFormat="1" x14ac:dyDescent="0.15">
      <c r="A28165" s="6" t="s">
        <v>179</v>
      </c>
      <c r="E28165" s="31">
        <v>-69</v>
      </c>
      <c r="F28165" s="31"/>
      <c r="G28165" s="33"/>
      <c r="I28165" s="33"/>
      <c r="J28165" s="33"/>
      <c r="AB28165" s="35"/>
    </row>
    <row r="28166" spans="1:28" s="6" customFormat="1" x14ac:dyDescent="0.15">
      <c r="A28166" s="6" t="s">
        <v>179</v>
      </c>
      <c r="E28166" s="31">
        <v>-69</v>
      </c>
      <c r="F28166" s="31"/>
      <c r="G28166" s="33"/>
      <c r="I28166" s="33"/>
      <c r="J28166" s="33"/>
      <c r="AB28166" s="35"/>
    </row>
    <row r="28167" spans="1:28" s="6" customFormat="1" x14ac:dyDescent="0.15">
      <c r="A28167" s="6" t="s">
        <v>179</v>
      </c>
      <c r="E28167" s="31">
        <v>-69</v>
      </c>
      <c r="F28167" s="31"/>
      <c r="G28167" s="33"/>
      <c r="I28167" s="33"/>
      <c r="J28167" s="33"/>
      <c r="AB28167" s="35"/>
    </row>
    <row r="28168" spans="1:28" s="6" customFormat="1" x14ac:dyDescent="0.15">
      <c r="A28168" s="6" t="s">
        <v>179</v>
      </c>
      <c r="E28168" s="31">
        <v>-69</v>
      </c>
      <c r="F28168" s="31"/>
      <c r="G28168" s="33"/>
      <c r="I28168" s="33"/>
      <c r="J28168" s="33"/>
      <c r="AB28168" s="35"/>
    </row>
    <row r="28169" spans="1:28" s="6" customFormat="1" x14ac:dyDescent="0.15">
      <c r="A28169" s="6" t="s">
        <v>179</v>
      </c>
      <c r="E28169" s="31">
        <v>-69</v>
      </c>
      <c r="F28169" s="31"/>
      <c r="G28169" s="33"/>
      <c r="I28169" s="33"/>
      <c r="J28169" s="33"/>
      <c r="AB28169" s="35"/>
    </row>
    <row r="28170" spans="1:28" s="6" customFormat="1" x14ac:dyDescent="0.15">
      <c r="A28170" s="6" t="s">
        <v>179</v>
      </c>
      <c r="E28170" s="31">
        <v>-68</v>
      </c>
      <c r="F28170" s="31"/>
      <c r="G28170" s="33"/>
      <c r="I28170" s="33"/>
      <c r="J28170" s="33"/>
      <c r="AB28170" s="35"/>
    </row>
    <row r="28171" spans="1:28" s="6" customFormat="1" x14ac:dyDescent="0.15">
      <c r="A28171" s="6" t="s">
        <v>179</v>
      </c>
      <c r="E28171" s="31">
        <v>-68</v>
      </c>
      <c r="F28171" s="31"/>
      <c r="G28171" s="33"/>
      <c r="I28171" s="33"/>
      <c r="J28171" s="33"/>
      <c r="AB28171" s="35"/>
    </row>
    <row r="28172" spans="1:28" s="6" customFormat="1" x14ac:dyDescent="0.15">
      <c r="A28172" s="6" t="s">
        <v>179</v>
      </c>
      <c r="E28172" s="31">
        <v>-66</v>
      </c>
      <c r="F28172" s="31"/>
      <c r="G28172" s="33"/>
      <c r="I28172" s="33"/>
      <c r="J28172" s="33"/>
      <c r="AB28172" s="35"/>
    </row>
    <row r="28173" spans="1:28" s="6" customFormat="1" x14ac:dyDescent="0.15">
      <c r="A28173" s="6" t="s">
        <v>179</v>
      </c>
      <c r="E28173" s="31">
        <v>-66</v>
      </c>
      <c r="F28173" s="31"/>
      <c r="G28173" s="33"/>
      <c r="I28173" s="33"/>
      <c r="J28173" s="33"/>
      <c r="AB28173" s="35"/>
    </row>
    <row r="28174" spans="1:28" s="6" customFormat="1" x14ac:dyDescent="0.15">
      <c r="A28174" s="6" t="s">
        <v>179</v>
      </c>
      <c r="E28174" s="31">
        <v>-66</v>
      </c>
      <c r="F28174" s="31"/>
      <c r="G28174" s="33"/>
      <c r="I28174" s="33"/>
      <c r="J28174" s="33"/>
      <c r="AB28174" s="35"/>
    </row>
    <row r="28175" spans="1:28" s="6" customFormat="1" x14ac:dyDescent="0.15">
      <c r="A28175" s="6" t="s">
        <v>179</v>
      </c>
      <c r="E28175" s="31">
        <v>-66</v>
      </c>
      <c r="F28175" s="31"/>
      <c r="G28175" s="33"/>
      <c r="I28175" s="33"/>
      <c r="J28175" s="33"/>
      <c r="AB28175" s="35"/>
    </row>
    <row r="28176" spans="1:28" s="6" customFormat="1" x14ac:dyDescent="0.15">
      <c r="A28176" s="6" t="s">
        <v>179</v>
      </c>
      <c r="E28176" s="31">
        <v>-66</v>
      </c>
      <c r="F28176" s="31"/>
      <c r="G28176" s="33"/>
      <c r="I28176" s="33"/>
      <c r="J28176" s="33"/>
      <c r="AB28176" s="35"/>
    </row>
    <row r="28177" spans="1:28" s="6" customFormat="1" x14ac:dyDescent="0.15">
      <c r="A28177" s="6" t="s">
        <v>179</v>
      </c>
      <c r="E28177" s="31">
        <v>-67</v>
      </c>
      <c r="F28177" s="31"/>
      <c r="G28177" s="33"/>
      <c r="I28177" s="33"/>
      <c r="J28177" s="33"/>
      <c r="AB28177" s="35"/>
    </row>
    <row r="28178" spans="1:28" s="6" customFormat="1" x14ac:dyDescent="0.15">
      <c r="A28178" s="6" t="s">
        <v>179</v>
      </c>
      <c r="E28178" s="31">
        <v>-69</v>
      </c>
      <c r="F28178" s="31"/>
      <c r="G28178" s="33"/>
      <c r="I28178" s="33"/>
      <c r="J28178" s="33"/>
      <c r="AB28178" s="35"/>
    </row>
    <row r="28179" spans="1:28" s="6" customFormat="1" x14ac:dyDescent="0.15">
      <c r="A28179" s="6" t="s">
        <v>179</v>
      </c>
      <c r="E28179" s="31">
        <v>-69</v>
      </c>
      <c r="F28179" s="31"/>
      <c r="G28179" s="33"/>
      <c r="I28179" s="33"/>
      <c r="J28179" s="33"/>
      <c r="AB28179" s="35"/>
    </row>
    <row r="28180" spans="1:28" s="6" customFormat="1" x14ac:dyDescent="0.15">
      <c r="A28180" s="6" t="s">
        <v>179</v>
      </c>
      <c r="E28180" s="31">
        <v>-69</v>
      </c>
      <c r="F28180" s="31"/>
      <c r="G28180" s="33"/>
      <c r="I28180" s="33"/>
      <c r="J28180" s="33"/>
      <c r="AB28180" s="35"/>
    </row>
    <row r="28181" spans="1:28" s="6" customFormat="1" x14ac:dyDescent="0.15">
      <c r="A28181" s="6" t="s">
        <v>179</v>
      </c>
      <c r="E28181" s="31">
        <v>-69</v>
      </c>
      <c r="F28181" s="31"/>
      <c r="G28181" s="33"/>
      <c r="I28181" s="33"/>
      <c r="J28181" s="33"/>
      <c r="AB28181" s="35"/>
    </row>
    <row r="28182" spans="1:28" s="6" customFormat="1" x14ac:dyDescent="0.15">
      <c r="A28182" s="6" t="s">
        <v>179</v>
      </c>
      <c r="E28182" s="31">
        <v>-69</v>
      </c>
      <c r="F28182" s="31"/>
      <c r="G28182" s="33"/>
      <c r="I28182" s="33"/>
      <c r="J28182" s="33"/>
      <c r="AB28182" s="35"/>
    </row>
    <row r="28183" spans="1:28" s="6" customFormat="1" x14ac:dyDescent="0.15">
      <c r="A28183" s="6" t="s">
        <v>179</v>
      </c>
      <c r="E28183" s="31">
        <v>-64</v>
      </c>
      <c r="F28183" s="31"/>
      <c r="G28183" s="33"/>
      <c r="I28183" s="33"/>
      <c r="J28183" s="33"/>
      <c r="AB28183" s="35"/>
    </row>
    <row r="28184" spans="1:28" s="6" customFormat="1" x14ac:dyDescent="0.15">
      <c r="A28184" s="6" t="s">
        <v>179</v>
      </c>
      <c r="E28184" s="31">
        <v>-64</v>
      </c>
      <c r="F28184" s="31"/>
      <c r="G28184" s="33"/>
      <c r="I28184" s="33"/>
      <c r="J28184" s="33"/>
      <c r="AB28184" s="35"/>
    </row>
    <row r="28185" spans="1:28" s="6" customFormat="1" x14ac:dyDescent="0.15">
      <c r="A28185" s="6" t="s">
        <v>179</v>
      </c>
      <c r="E28185" s="31">
        <v>-62</v>
      </c>
      <c r="F28185" s="31"/>
      <c r="G28185" s="33"/>
      <c r="I28185" s="33"/>
      <c r="J28185" s="33"/>
      <c r="AB28185" s="35"/>
    </row>
    <row r="28186" spans="1:28" s="6" customFormat="1" x14ac:dyDescent="0.15">
      <c r="A28186" s="6" t="s">
        <v>179</v>
      </c>
      <c r="E28186" s="31">
        <v>-62</v>
      </c>
      <c r="F28186" s="31"/>
      <c r="G28186" s="33"/>
      <c r="I28186" s="33"/>
      <c r="J28186" s="33"/>
      <c r="AB28186" s="35"/>
    </row>
    <row r="28187" spans="1:28" s="6" customFormat="1" x14ac:dyDescent="0.15">
      <c r="A28187" s="6" t="s">
        <v>179</v>
      </c>
      <c r="E28187" s="31">
        <v>-62</v>
      </c>
      <c r="F28187" s="31"/>
      <c r="G28187" s="33"/>
      <c r="I28187" s="33"/>
      <c r="J28187" s="33"/>
      <c r="AB28187" s="35"/>
    </row>
    <row r="28188" spans="1:28" s="6" customFormat="1" x14ac:dyDescent="0.15">
      <c r="A28188" s="6" t="s">
        <v>179</v>
      </c>
      <c r="E28188" s="31">
        <v>-62</v>
      </c>
      <c r="F28188" s="31"/>
      <c r="G28188" s="33"/>
      <c r="I28188" s="33"/>
      <c r="J28188" s="33"/>
      <c r="AB28188" s="35"/>
    </row>
    <row r="28189" spans="1:28" s="6" customFormat="1" x14ac:dyDescent="0.15">
      <c r="A28189" s="6" t="s">
        <v>179</v>
      </c>
      <c r="E28189" s="31">
        <v>-62</v>
      </c>
      <c r="F28189" s="31"/>
      <c r="G28189" s="33"/>
      <c r="I28189" s="33"/>
      <c r="J28189" s="33"/>
      <c r="AB28189" s="35"/>
    </row>
    <row r="28190" spans="1:28" s="6" customFormat="1" x14ac:dyDescent="0.15">
      <c r="A28190" s="6" t="s">
        <v>179</v>
      </c>
      <c r="E28190" s="31">
        <v>-62</v>
      </c>
      <c r="F28190" s="31"/>
      <c r="G28190" s="33"/>
      <c r="I28190" s="33"/>
      <c r="J28190" s="33"/>
      <c r="AB28190" s="35"/>
    </row>
    <row r="28191" spans="1:28" s="6" customFormat="1" x14ac:dyDescent="0.15">
      <c r="A28191" s="6" t="s">
        <v>179</v>
      </c>
      <c r="E28191" s="31">
        <v>-67</v>
      </c>
      <c r="F28191" s="31"/>
      <c r="G28191" s="33"/>
      <c r="I28191" s="33"/>
      <c r="J28191" s="33"/>
      <c r="AB28191" s="35"/>
    </row>
    <row r="28192" spans="1:28" s="6" customFormat="1" x14ac:dyDescent="0.15">
      <c r="A28192" s="6" t="s">
        <v>179</v>
      </c>
      <c r="E28192" s="31">
        <v>-67</v>
      </c>
      <c r="F28192" s="31"/>
      <c r="G28192" s="33"/>
      <c r="I28192" s="33"/>
      <c r="J28192" s="33"/>
      <c r="AB28192" s="35"/>
    </row>
    <row r="28193" spans="1:28" s="6" customFormat="1" x14ac:dyDescent="0.15">
      <c r="A28193" s="6" t="s">
        <v>179</v>
      </c>
      <c r="E28193" s="31">
        <v>-67</v>
      </c>
      <c r="F28193" s="31"/>
      <c r="G28193" s="33"/>
      <c r="I28193" s="33"/>
      <c r="J28193" s="33"/>
      <c r="AB28193" s="35"/>
    </row>
    <row r="28194" spans="1:28" s="6" customFormat="1" x14ac:dyDescent="0.15">
      <c r="A28194" s="6" t="s">
        <v>179</v>
      </c>
      <c r="E28194" s="31">
        <v>-66</v>
      </c>
      <c r="F28194" s="31"/>
      <c r="G28194" s="33"/>
      <c r="I28194" s="33"/>
      <c r="J28194" s="33"/>
      <c r="AB28194" s="35"/>
    </row>
    <row r="28195" spans="1:28" s="6" customFormat="1" x14ac:dyDescent="0.15">
      <c r="A28195" s="6" t="s">
        <v>179</v>
      </c>
      <c r="E28195" s="31">
        <v>-66</v>
      </c>
      <c r="F28195" s="31"/>
      <c r="G28195" s="33"/>
      <c r="I28195" s="33"/>
      <c r="J28195" s="33"/>
      <c r="AB28195" s="35"/>
    </row>
    <row r="28196" spans="1:28" s="6" customFormat="1" x14ac:dyDescent="0.15">
      <c r="A28196" s="6" t="s">
        <v>179</v>
      </c>
      <c r="E28196" s="31">
        <v>-66</v>
      </c>
      <c r="F28196" s="31"/>
      <c r="G28196" s="33"/>
      <c r="I28196" s="33"/>
      <c r="J28196" s="33"/>
      <c r="AB28196" s="35"/>
    </row>
    <row r="28197" spans="1:28" s="6" customFormat="1" x14ac:dyDescent="0.15">
      <c r="A28197" s="6" t="s">
        <v>179</v>
      </c>
      <c r="E28197" s="31">
        <v>-66</v>
      </c>
      <c r="F28197" s="31"/>
      <c r="G28197" s="33"/>
      <c r="I28197" s="33"/>
      <c r="J28197" s="33"/>
      <c r="AB28197" s="35"/>
    </row>
    <row r="28198" spans="1:28" s="6" customFormat="1" x14ac:dyDescent="0.15">
      <c r="A28198" s="6" t="s">
        <v>179</v>
      </c>
      <c r="E28198" s="31">
        <v>-66</v>
      </c>
      <c r="F28198" s="31"/>
      <c r="G28198" s="33"/>
      <c r="I28198" s="33"/>
      <c r="J28198" s="33"/>
      <c r="AB28198" s="35"/>
    </row>
    <row r="28199" spans="1:28" s="6" customFormat="1" x14ac:dyDescent="0.15">
      <c r="A28199" s="6" t="s">
        <v>179</v>
      </c>
      <c r="E28199" s="31">
        <v>-66</v>
      </c>
      <c r="F28199" s="31"/>
      <c r="G28199" s="33"/>
      <c r="I28199" s="33"/>
      <c r="J28199" s="33"/>
      <c r="AB28199" s="35"/>
    </row>
    <row r="28200" spans="1:28" s="6" customFormat="1" x14ac:dyDescent="0.15">
      <c r="A28200" s="6" t="s">
        <v>179</v>
      </c>
      <c r="E28200" s="31">
        <v>-67</v>
      </c>
      <c r="F28200" s="31"/>
      <c r="G28200" s="33"/>
      <c r="I28200" s="33"/>
      <c r="J28200" s="33"/>
      <c r="AB28200" s="35"/>
    </row>
    <row r="28201" spans="1:28" s="6" customFormat="1" x14ac:dyDescent="0.15">
      <c r="A28201" s="6" t="s">
        <v>179</v>
      </c>
      <c r="E28201" s="31">
        <v>-67</v>
      </c>
      <c r="F28201" s="31"/>
      <c r="G28201" s="33"/>
      <c r="I28201" s="33"/>
      <c r="J28201" s="33"/>
      <c r="AB28201" s="35"/>
    </row>
    <row r="28202" spans="1:28" s="6" customFormat="1" x14ac:dyDescent="0.15">
      <c r="A28202" s="6" t="s">
        <v>179</v>
      </c>
      <c r="E28202" s="31">
        <v>-67</v>
      </c>
      <c r="F28202" s="31"/>
      <c r="G28202" s="33"/>
      <c r="I28202" s="33"/>
      <c r="J28202" s="33"/>
      <c r="AB28202" s="35"/>
    </row>
    <row r="28203" spans="1:28" s="6" customFormat="1" x14ac:dyDescent="0.15">
      <c r="A28203" s="6" t="s">
        <v>179</v>
      </c>
      <c r="E28203" s="31">
        <v>-67</v>
      </c>
      <c r="F28203" s="31"/>
      <c r="G28203" s="33"/>
      <c r="I28203" s="33"/>
      <c r="J28203" s="33"/>
      <c r="AB28203" s="35"/>
    </row>
    <row r="28204" spans="1:28" s="6" customFormat="1" x14ac:dyDescent="0.15">
      <c r="A28204" s="6" t="s">
        <v>179</v>
      </c>
      <c r="E28204" s="31">
        <v>-67</v>
      </c>
      <c r="F28204" s="31"/>
      <c r="G28204" s="33"/>
      <c r="I28204" s="33"/>
      <c r="J28204" s="33"/>
      <c r="AB28204" s="35"/>
    </row>
    <row r="28205" spans="1:28" s="6" customFormat="1" x14ac:dyDescent="0.15">
      <c r="A28205" s="6" t="s">
        <v>179</v>
      </c>
      <c r="E28205" s="31">
        <v>-66</v>
      </c>
      <c r="F28205" s="31"/>
      <c r="G28205" s="33"/>
      <c r="I28205" s="33"/>
      <c r="J28205" s="33"/>
      <c r="AB28205" s="35"/>
    </row>
    <row r="28206" spans="1:28" s="6" customFormat="1" x14ac:dyDescent="0.15">
      <c r="A28206" s="6" t="s">
        <v>179</v>
      </c>
      <c r="E28206" s="31">
        <v>-69</v>
      </c>
      <c r="F28206" s="31"/>
      <c r="G28206" s="33"/>
      <c r="I28206" s="33"/>
      <c r="J28206" s="33"/>
      <c r="AB28206" s="35"/>
    </row>
    <row r="28207" spans="1:28" s="6" customFormat="1" x14ac:dyDescent="0.15">
      <c r="A28207" s="6" t="s">
        <v>179</v>
      </c>
      <c r="E28207" s="31">
        <v>-69</v>
      </c>
      <c r="F28207" s="31"/>
      <c r="G28207" s="33"/>
      <c r="I28207" s="33"/>
      <c r="J28207" s="33"/>
      <c r="AB28207" s="35"/>
    </row>
    <row r="28208" spans="1:28" s="6" customFormat="1" x14ac:dyDescent="0.15">
      <c r="A28208" s="6" t="s">
        <v>179</v>
      </c>
      <c r="E28208" s="31">
        <v>-69</v>
      </c>
      <c r="F28208" s="31"/>
      <c r="G28208" s="33"/>
      <c r="I28208" s="33"/>
      <c r="J28208" s="33"/>
      <c r="AB28208" s="35"/>
    </row>
    <row r="28209" spans="1:28" s="6" customFormat="1" x14ac:dyDescent="0.15">
      <c r="A28209" s="6" t="s">
        <v>179</v>
      </c>
      <c r="E28209" s="31">
        <v>-69</v>
      </c>
      <c r="F28209" s="31"/>
      <c r="G28209" s="33"/>
      <c r="I28209" s="33"/>
      <c r="J28209" s="33"/>
      <c r="AB28209" s="35"/>
    </row>
    <row r="28210" spans="1:28" s="6" customFormat="1" x14ac:dyDescent="0.15">
      <c r="A28210" s="6" t="s">
        <v>179</v>
      </c>
      <c r="E28210" s="31">
        <v>-69</v>
      </c>
      <c r="F28210" s="31"/>
      <c r="G28210" s="33"/>
      <c r="I28210" s="33"/>
      <c r="J28210" s="33"/>
      <c r="AB28210" s="35"/>
    </row>
    <row r="28211" spans="1:28" s="6" customFormat="1" x14ac:dyDescent="0.15">
      <c r="A28211" s="6" t="s">
        <v>179</v>
      </c>
      <c r="E28211" s="31">
        <v>-69</v>
      </c>
      <c r="F28211" s="31"/>
      <c r="G28211" s="33"/>
      <c r="I28211" s="33"/>
      <c r="J28211" s="33"/>
      <c r="AB28211" s="35"/>
    </row>
    <row r="28212" spans="1:28" s="6" customFormat="1" x14ac:dyDescent="0.15">
      <c r="A28212" s="6" t="s">
        <v>179</v>
      </c>
      <c r="E28212" s="31">
        <v>-66</v>
      </c>
      <c r="F28212" s="31"/>
      <c r="G28212" s="33"/>
      <c r="I28212" s="33"/>
      <c r="J28212" s="33"/>
      <c r="AB28212" s="35"/>
    </row>
    <row r="28213" spans="1:28" s="6" customFormat="1" x14ac:dyDescent="0.15">
      <c r="A28213" s="6" t="s">
        <v>179</v>
      </c>
      <c r="E28213" s="31">
        <v>-66</v>
      </c>
      <c r="F28213" s="31"/>
      <c r="G28213" s="33"/>
      <c r="I28213" s="33"/>
      <c r="J28213" s="33"/>
      <c r="AB28213" s="35"/>
    </row>
    <row r="28214" spans="1:28" s="6" customFormat="1" x14ac:dyDescent="0.15">
      <c r="A28214" s="6" t="s">
        <v>179</v>
      </c>
      <c r="E28214" s="31">
        <v>-62</v>
      </c>
      <c r="F28214" s="31"/>
      <c r="G28214" s="33"/>
      <c r="I28214" s="33"/>
      <c r="J28214" s="33"/>
      <c r="AB28214" s="35"/>
    </row>
    <row r="28215" spans="1:28" s="6" customFormat="1" x14ac:dyDescent="0.15">
      <c r="A28215" s="6" t="s">
        <v>179</v>
      </c>
      <c r="E28215" s="31">
        <v>-62</v>
      </c>
      <c r="F28215" s="31"/>
      <c r="G28215" s="33"/>
      <c r="I28215" s="33"/>
      <c r="J28215" s="33"/>
      <c r="AB28215" s="35"/>
    </row>
    <row r="28216" spans="1:28" s="6" customFormat="1" x14ac:dyDescent="0.15">
      <c r="A28216" s="6" t="s">
        <v>179</v>
      </c>
      <c r="E28216" s="31">
        <v>-62</v>
      </c>
      <c r="F28216" s="31"/>
      <c r="G28216" s="33"/>
      <c r="I28216" s="33"/>
      <c r="J28216" s="33"/>
      <c r="AB28216" s="35"/>
    </row>
    <row r="28217" spans="1:28" s="6" customFormat="1" x14ac:dyDescent="0.15">
      <c r="A28217" s="6" t="s">
        <v>179</v>
      </c>
      <c r="E28217" s="31">
        <v>-65</v>
      </c>
      <c r="F28217" s="31"/>
      <c r="G28217" s="33"/>
      <c r="I28217" s="33"/>
      <c r="J28217" s="33"/>
      <c r="AB28217" s="35"/>
    </row>
    <row r="28218" spans="1:28" s="6" customFormat="1" x14ac:dyDescent="0.15">
      <c r="A28218" s="6" t="s">
        <v>179</v>
      </c>
      <c r="E28218" s="31">
        <v>-65</v>
      </c>
      <c r="F28218" s="31"/>
      <c r="G28218" s="33"/>
      <c r="I28218" s="33"/>
      <c r="J28218" s="33"/>
      <c r="AB28218" s="35"/>
    </row>
    <row r="28219" spans="1:28" s="6" customFormat="1" x14ac:dyDescent="0.15">
      <c r="A28219" s="6" t="s">
        <v>179</v>
      </c>
      <c r="E28219" s="31">
        <v>-65</v>
      </c>
      <c r="F28219" s="31"/>
      <c r="G28219" s="33"/>
      <c r="I28219" s="33"/>
      <c r="J28219" s="33"/>
      <c r="AB28219" s="35"/>
    </row>
    <row r="28220" spans="1:28" s="6" customFormat="1" x14ac:dyDescent="0.15">
      <c r="A28220" s="6" t="s">
        <v>179</v>
      </c>
      <c r="E28220" s="31">
        <v>-64</v>
      </c>
      <c r="F28220" s="31"/>
      <c r="G28220" s="33"/>
      <c r="I28220" s="33"/>
      <c r="J28220" s="33"/>
      <c r="AB28220" s="35"/>
    </row>
    <row r="28221" spans="1:28" s="6" customFormat="1" x14ac:dyDescent="0.15">
      <c r="A28221" s="6" t="s">
        <v>179</v>
      </c>
      <c r="E28221" s="31">
        <v>-65</v>
      </c>
      <c r="F28221" s="31"/>
      <c r="G28221" s="33"/>
      <c r="I28221" s="33"/>
      <c r="J28221" s="33"/>
      <c r="AB28221" s="35"/>
    </row>
    <row r="28222" spans="1:28" s="6" customFormat="1" x14ac:dyDescent="0.15">
      <c r="A28222" s="6" t="s">
        <v>179</v>
      </c>
      <c r="E28222" s="31">
        <v>-65</v>
      </c>
      <c r="F28222" s="31"/>
      <c r="G28222" s="33"/>
      <c r="I28222" s="33"/>
      <c r="J28222" s="33"/>
      <c r="AB28222" s="35"/>
    </row>
    <row r="28223" spans="1:28" s="6" customFormat="1" x14ac:dyDescent="0.15">
      <c r="A28223" s="6" t="s">
        <v>179</v>
      </c>
      <c r="E28223" s="31">
        <v>-69</v>
      </c>
      <c r="F28223" s="31"/>
      <c r="G28223" s="33"/>
      <c r="I28223" s="33"/>
      <c r="J28223" s="33"/>
      <c r="AB28223" s="35"/>
    </row>
    <row r="28224" spans="1:28" s="6" customFormat="1" x14ac:dyDescent="0.15">
      <c r="A28224" s="6" t="s">
        <v>179</v>
      </c>
      <c r="E28224" s="31">
        <v>-79</v>
      </c>
      <c r="F28224" s="31"/>
      <c r="G28224" s="33"/>
      <c r="I28224" s="33"/>
      <c r="J28224" s="33"/>
      <c r="AB28224" s="35"/>
    </row>
    <row r="28225" spans="1:28" s="6" customFormat="1" x14ac:dyDescent="0.15">
      <c r="A28225" s="6" t="s">
        <v>179</v>
      </c>
      <c r="E28225" s="31">
        <v>-79</v>
      </c>
      <c r="F28225" s="31"/>
      <c r="G28225" s="33"/>
      <c r="I28225" s="33"/>
      <c r="J28225" s="33"/>
      <c r="AB28225" s="35"/>
    </row>
    <row r="28226" spans="1:28" s="6" customFormat="1" x14ac:dyDescent="0.15">
      <c r="A28226" s="6" t="s">
        <v>179</v>
      </c>
      <c r="E28226" s="31">
        <v>-72</v>
      </c>
      <c r="F28226" s="31"/>
      <c r="G28226" s="33"/>
      <c r="I28226" s="33"/>
      <c r="J28226" s="33"/>
      <c r="AB28226" s="35"/>
    </row>
    <row r="28227" spans="1:28" s="6" customFormat="1" x14ac:dyDescent="0.15">
      <c r="A28227" s="6" t="s">
        <v>179</v>
      </c>
      <c r="E28227" s="31">
        <v>-70</v>
      </c>
      <c r="F28227" s="31"/>
      <c r="G28227" s="33"/>
      <c r="I28227" s="33"/>
      <c r="J28227" s="33"/>
      <c r="AB28227" s="35"/>
    </row>
    <row r="28228" spans="1:28" s="6" customFormat="1" x14ac:dyDescent="0.15">
      <c r="A28228" s="6" t="s">
        <v>179</v>
      </c>
      <c r="E28228" s="31">
        <v>-70</v>
      </c>
      <c r="F28228" s="31"/>
      <c r="G28228" s="33"/>
      <c r="I28228" s="33"/>
      <c r="J28228" s="33"/>
      <c r="AB28228" s="35"/>
    </row>
    <row r="28229" spans="1:28" s="6" customFormat="1" x14ac:dyDescent="0.15">
      <c r="A28229" s="6" t="s">
        <v>179</v>
      </c>
      <c r="E28229" s="31">
        <v>-73</v>
      </c>
      <c r="F28229" s="31"/>
      <c r="G28229" s="33"/>
      <c r="I28229" s="33"/>
      <c r="J28229" s="33"/>
      <c r="AB28229" s="35"/>
    </row>
    <row r="28230" spans="1:28" s="6" customFormat="1" x14ac:dyDescent="0.15">
      <c r="A28230" s="6" t="s">
        <v>179</v>
      </c>
      <c r="E28230" s="31">
        <v>-73</v>
      </c>
      <c r="F28230" s="31"/>
      <c r="G28230" s="33"/>
      <c r="I28230" s="33"/>
      <c r="J28230" s="33"/>
      <c r="AB28230" s="35"/>
    </row>
    <row r="28231" spans="1:28" s="6" customFormat="1" x14ac:dyDescent="0.15">
      <c r="A28231" s="6" t="s">
        <v>179</v>
      </c>
      <c r="E28231" s="31">
        <v>-73</v>
      </c>
      <c r="F28231" s="31"/>
      <c r="G28231" s="33"/>
      <c r="I28231" s="33"/>
      <c r="J28231" s="33"/>
      <c r="AB28231" s="35"/>
    </row>
    <row r="28232" spans="1:28" s="6" customFormat="1" x14ac:dyDescent="0.15">
      <c r="A28232" s="6" t="s">
        <v>179</v>
      </c>
      <c r="E28232" s="31">
        <v>-70</v>
      </c>
      <c r="F28232" s="31"/>
      <c r="G28232" s="33"/>
      <c r="I28232" s="33"/>
      <c r="J28232" s="33"/>
      <c r="AB28232" s="35"/>
    </row>
    <row r="28233" spans="1:28" s="6" customFormat="1" x14ac:dyDescent="0.15">
      <c r="A28233" s="6" t="s">
        <v>179</v>
      </c>
      <c r="E28233" s="31">
        <v>-70</v>
      </c>
      <c r="F28233" s="31"/>
      <c r="G28233" s="33"/>
      <c r="I28233" s="33"/>
      <c r="J28233" s="33"/>
      <c r="AB28233" s="35"/>
    </row>
    <row r="28234" spans="1:28" s="6" customFormat="1" x14ac:dyDescent="0.15">
      <c r="A28234" s="6" t="s">
        <v>179</v>
      </c>
      <c r="E28234" s="31">
        <v>-70</v>
      </c>
      <c r="F28234" s="31"/>
      <c r="G28234" s="33"/>
      <c r="I28234" s="33"/>
      <c r="J28234" s="33"/>
      <c r="AB28234" s="35"/>
    </row>
    <row r="28235" spans="1:28" s="6" customFormat="1" x14ac:dyDescent="0.15">
      <c r="A28235" s="6" t="s">
        <v>179</v>
      </c>
      <c r="E28235" s="31">
        <v>-70</v>
      </c>
      <c r="F28235" s="31"/>
      <c r="G28235" s="33"/>
      <c r="I28235" s="33"/>
      <c r="J28235" s="33"/>
      <c r="AB28235" s="35"/>
    </row>
    <row r="28236" spans="1:28" s="6" customFormat="1" x14ac:dyDescent="0.15">
      <c r="A28236" s="6" t="s">
        <v>179</v>
      </c>
      <c r="E28236" s="31">
        <v>-70</v>
      </c>
      <c r="F28236" s="31"/>
      <c r="G28236" s="33"/>
      <c r="I28236" s="33"/>
      <c r="J28236" s="33"/>
      <c r="AB28236" s="35"/>
    </row>
    <row r="28237" spans="1:28" s="6" customFormat="1" x14ac:dyDescent="0.15">
      <c r="A28237" s="6" t="s">
        <v>179</v>
      </c>
      <c r="E28237" s="31">
        <v>-70</v>
      </c>
      <c r="F28237" s="31"/>
      <c r="G28237" s="33"/>
      <c r="I28237" s="33"/>
      <c r="J28237" s="33"/>
      <c r="AB28237" s="35"/>
    </row>
    <row r="28238" spans="1:28" s="6" customFormat="1" x14ac:dyDescent="0.15">
      <c r="A28238" s="6" t="s">
        <v>179</v>
      </c>
      <c r="E28238" s="31">
        <v>-70</v>
      </c>
      <c r="F28238" s="31"/>
      <c r="G28238" s="33"/>
      <c r="I28238" s="33"/>
      <c r="J28238" s="33"/>
      <c r="AB28238" s="35"/>
    </row>
    <row r="28239" spans="1:28" s="6" customFormat="1" x14ac:dyDescent="0.15">
      <c r="A28239" s="6" t="s">
        <v>179</v>
      </c>
      <c r="E28239" s="31">
        <v>-70</v>
      </c>
      <c r="F28239" s="31"/>
      <c r="G28239" s="33"/>
      <c r="I28239" s="33"/>
      <c r="J28239" s="33"/>
      <c r="AB28239" s="35"/>
    </row>
    <row r="28240" spans="1:28" s="6" customFormat="1" x14ac:dyDescent="0.15">
      <c r="A28240" s="6" t="s">
        <v>179</v>
      </c>
      <c r="E28240" s="31">
        <v>-70</v>
      </c>
      <c r="F28240" s="31"/>
      <c r="G28240" s="33"/>
      <c r="I28240" s="33"/>
      <c r="J28240" s="33"/>
      <c r="AB28240" s="35"/>
    </row>
    <row r="28241" spans="1:28" s="6" customFormat="1" x14ac:dyDescent="0.15">
      <c r="A28241" s="6" t="s">
        <v>179</v>
      </c>
      <c r="E28241" s="31">
        <v>-70</v>
      </c>
      <c r="F28241" s="31"/>
      <c r="G28241" s="33"/>
      <c r="I28241" s="33"/>
      <c r="J28241" s="33"/>
      <c r="AB28241" s="35"/>
    </row>
    <row r="28242" spans="1:28" s="6" customFormat="1" x14ac:dyDescent="0.15">
      <c r="A28242" s="6" t="s">
        <v>179</v>
      </c>
      <c r="E28242" s="31">
        <v>-70</v>
      </c>
      <c r="F28242" s="31"/>
      <c r="G28242" s="33"/>
      <c r="I28242" s="33"/>
      <c r="J28242" s="33"/>
      <c r="AB28242" s="35"/>
    </row>
    <row r="28243" spans="1:28" s="6" customFormat="1" x14ac:dyDescent="0.15">
      <c r="A28243" s="6" t="s">
        <v>179</v>
      </c>
      <c r="E28243" s="31">
        <v>-70</v>
      </c>
      <c r="F28243" s="31"/>
      <c r="G28243" s="33"/>
      <c r="I28243" s="33"/>
      <c r="J28243" s="33"/>
      <c r="AB28243" s="35"/>
    </row>
    <row r="28244" spans="1:28" s="6" customFormat="1" x14ac:dyDescent="0.15">
      <c r="A28244" s="6" t="s">
        <v>179</v>
      </c>
      <c r="E28244" s="31">
        <v>-70</v>
      </c>
      <c r="F28244" s="31"/>
      <c r="G28244" s="33"/>
      <c r="I28244" s="33"/>
      <c r="J28244" s="33"/>
      <c r="AB28244" s="35"/>
    </row>
    <row r="28245" spans="1:28" s="6" customFormat="1" x14ac:dyDescent="0.15">
      <c r="A28245" s="6" t="s">
        <v>179</v>
      </c>
      <c r="E28245" s="31">
        <v>-70</v>
      </c>
      <c r="F28245" s="31"/>
      <c r="G28245" s="33"/>
      <c r="I28245" s="33"/>
      <c r="J28245" s="33"/>
      <c r="AB28245" s="35"/>
    </row>
    <row r="28246" spans="1:28" s="6" customFormat="1" x14ac:dyDescent="0.15">
      <c r="A28246" s="6" t="s">
        <v>179</v>
      </c>
      <c r="E28246" s="31">
        <v>-70</v>
      </c>
      <c r="F28246" s="31"/>
      <c r="G28246" s="33"/>
      <c r="I28246" s="33"/>
      <c r="J28246" s="33"/>
      <c r="AB28246" s="35"/>
    </row>
    <row r="28247" spans="1:28" s="6" customFormat="1" x14ac:dyDescent="0.15">
      <c r="A28247" s="6" t="s">
        <v>179</v>
      </c>
      <c r="E28247" s="31">
        <v>-70</v>
      </c>
      <c r="F28247" s="31"/>
      <c r="G28247" s="33"/>
      <c r="I28247" s="33"/>
      <c r="J28247" s="33"/>
      <c r="AB28247" s="35"/>
    </row>
    <row r="28248" spans="1:28" s="6" customFormat="1" x14ac:dyDescent="0.15">
      <c r="A28248" s="6" t="s">
        <v>179</v>
      </c>
      <c r="E28248" s="31">
        <v>-70</v>
      </c>
      <c r="F28248" s="31"/>
      <c r="G28248" s="33"/>
      <c r="I28248" s="33"/>
      <c r="J28248" s="33"/>
      <c r="AB28248" s="35"/>
    </row>
    <row r="28249" spans="1:28" s="6" customFormat="1" x14ac:dyDescent="0.15">
      <c r="A28249" s="6" t="s">
        <v>179</v>
      </c>
      <c r="E28249" s="31">
        <v>-70</v>
      </c>
      <c r="F28249" s="31"/>
      <c r="G28249" s="33"/>
      <c r="I28249" s="33"/>
      <c r="J28249" s="33"/>
      <c r="AB28249" s="35"/>
    </row>
    <row r="28250" spans="1:28" s="6" customFormat="1" x14ac:dyDescent="0.15">
      <c r="A28250" s="6" t="s">
        <v>179</v>
      </c>
      <c r="E28250" s="31">
        <v>-70</v>
      </c>
      <c r="F28250" s="31"/>
      <c r="G28250" s="33"/>
      <c r="I28250" s="33"/>
      <c r="J28250" s="33"/>
      <c r="AB28250" s="35"/>
    </row>
    <row r="28251" spans="1:28" s="6" customFormat="1" x14ac:dyDescent="0.15">
      <c r="A28251" s="6" t="s">
        <v>179</v>
      </c>
      <c r="E28251" s="31">
        <v>-70</v>
      </c>
      <c r="F28251" s="31"/>
      <c r="G28251" s="33"/>
      <c r="I28251" s="33"/>
      <c r="J28251" s="33"/>
      <c r="AB28251" s="35"/>
    </row>
    <row r="28252" spans="1:28" s="6" customFormat="1" x14ac:dyDescent="0.15">
      <c r="A28252" s="6" t="s">
        <v>179</v>
      </c>
      <c r="E28252" s="31">
        <v>-70</v>
      </c>
      <c r="F28252" s="31"/>
      <c r="G28252" s="33"/>
      <c r="I28252" s="33"/>
      <c r="J28252" s="33"/>
      <c r="AB28252" s="35"/>
    </row>
    <row r="28253" spans="1:28" s="6" customFormat="1" x14ac:dyDescent="0.15">
      <c r="A28253" s="6" t="s">
        <v>179</v>
      </c>
      <c r="E28253" s="31">
        <v>-70</v>
      </c>
      <c r="F28253" s="31"/>
      <c r="G28253" s="33"/>
      <c r="I28253" s="33"/>
      <c r="J28253" s="33"/>
      <c r="AB28253" s="35"/>
    </row>
    <row r="28254" spans="1:28" s="6" customFormat="1" x14ac:dyDescent="0.15">
      <c r="A28254" s="6" t="s">
        <v>179</v>
      </c>
      <c r="E28254" s="31">
        <v>-70</v>
      </c>
      <c r="F28254" s="31"/>
      <c r="G28254" s="33"/>
      <c r="I28254" s="33"/>
      <c r="J28254" s="33"/>
      <c r="AB28254" s="35"/>
    </row>
    <row r="28255" spans="1:28" s="6" customFormat="1" x14ac:dyDescent="0.15">
      <c r="A28255" s="6" t="s">
        <v>179</v>
      </c>
      <c r="E28255" s="31">
        <v>-70</v>
      </c>
      <c r="F28255" s="31"/>
      <c r="G28255" s="33"/>
      <c r="I28255" s="33"/>
      <c r="J28255" s="33"/>
      <c r="AB28255" s="35"/>
    </row>
    <row r="28256" spans="1:28" s="6" customFormat="1" x14ac:dyDescent="0.15">
      <c r="A28256" s="6" t="s">
        <v>179</v>
      </c>
      <c r="E28256" s="31">
        <v>-70</v>
      </c>
      <c r="F28256" s="31"/>
      <c r="G28256" s="33"/>
      <c r="I28256" s="33"/>
      <c r="J28256" s="33"/>
      <c r="AB28256" s="35"/>
    </row>
    <row r="28257" spans="1:28" s="6" customFormat="1" x14ac:dyDescent="0.15">
      <c r="A28257" s="6" t="s">
        <v>179</v>
      </c>
      <c r="E28257" s="31">
        <v>-70</v>
      </c>
      <c r="F28257" s="31"/>
      <c r="G28257" s="33"/>
      <c r="I28257" s="33"/>
      <c r="J28257" s="33"/>
      <c r="AB28257" s="35"/>
    </row>
    <row r="28258" spans="1:28" s="6" customFormat="1" x14ac:dyDescent="0.15">
      <c r="A28258" s="6" t="s">
        <v>179</v>
      </c>
      <c r="E28258" s="31">
        <v>-70</v>
      </c>
      <c r="F28258" s="31"/>
      <c r="G28258" s="33"/>
      <c r="I28258" s="33"/>
      <c r="J28258" s="33"/>
      <c r="AB28258" s="35"/>
    </row>
    <row r="28259" spans="1:28" s="6" customFormat="1" x14ac:dyDescent="0.15">
      <c r="A28259" s="6" t="s">
        <v>179</v>
      </c>
      <c r="E28259" s="31">
        <v>-70</v>
      </c>
      <c r="F28259" s="31"/>
      <c r="G28259" s="33"/>
      <c r="I28259" s="33"/>
      <c r="J28259" s="33"/>
      <c r="AB28259" s="35"/>
    </row>
    <row r="28260" spans="1:28" s="6" customFormat="1" x14ac:dyDescent="0.15">
      <c r="A28260" s="6" t="s">
        <v>179</v>
      </c>
      <c r="E28260" s="31">
        <v>-70</v>
      </c>
      <c r="F28260" s="31"/>
      <c r="G28260" s="33"/>
      <c r="I28260" s="33"/>
      <c r="J28260" s="33"/>
      <c r="AB28260" s="35"/>
    </row>
    <row r="28261" spans="1:28" s="6" customFormat="1" x14ac:dyDescent="0.15">
      <c r="A28261" s="6" t="s">
        <v>179</v>
      </c>
      <c r="E28261" s="31">
        <v>-66</v>
      </c>
      <c r="F28261" s="31"/>
      <c r="G28261" s="33"/>
      <c r="I28261" s="33"/>
      <c r="J28261" s="33"/>
      <c r="AB28261" s="35"/>
    </row>
    <row r="28262" spans="1:28" s="6" customFormat="1" x14ac:dyDescent="0.15">
      <c r="A28262" s="6" t="s">
        <v>179</v>
      </c>
      <c r="E28262" s="31">
        <v>-66</v>
      </c>
      <c r="F28262" s="31"/>
      <c r="G28262" s="33"/>
      <c r="I28262" s="33"/>
      <c r="J28262" s="33"/>
      <c r="AB28262" s="35"/>
    </row>
    <row r="28263" spans="1:28" s="6" customFormat="1" x14ac:dyDescent="0.15">
      <c r="A28263" s="6" t="s">
        <v>179</v>
      </c>
      <c r="E28263" s="31">
        <v>-66</v>
      </c>
      <c r="F28263" s="31"/>
      <c r="G28263" s="33"/>
      <c r="I28263" s="33"/>
      <c r="J28263" s="33"/>
      <c r="AB28263" s="35"/>
    </row>
    <row r="28264" spans="1:28" s="6" customFormat="1" x14ac:dyDescent="0.15">
      <c r="A28264" s="6" t="s">
        <v>179</v>
      </c>
      <c r="E28264" s="31">
        <v>-66</v>
      </c>
      <c r="F28264" s="31"/>
      <c r="G28264" s="33"/>
      <c r="I28264" s="33"/>
      <c r="J28264" s="33"/>
      <c r="AB28264" s="35"/>
    </row>
    <row r="28265" spans="1:28" s="6" customFormat="1" x14ac:dyDescent="0.15">
      <c r="A28265" s="6" t="s">
        <v>179</v>
      </c>
      <c r="E28265" s="31">
        <v>-66</v>
      </c>
      <c r="F28265" s="31"/>
      <c r="G28265" s="33"/>
      <c r="I28265" s="33"/>
      <c r="J28265" s="33"/>
      <c r="AB28265" s="35"/>
    </row>
    <row r="28266" spans="1:28" s="6" customFormat="1" x14ac:dyDescent="0.15">
      <c r="A28266" s="6" t="s">
        <v>179</v>
      </c>
      <c r="E28266" s="31">
        <v>-66</v>
      </c>
      <c r="F28266" s="31"/>
      <c r="G28266" s="33"/>
      <c r="I28266" s="33"/>
      <c r="J28266" s="33"/>
      <c r="AB28266" s="35"/>
    </row>
    <row r="28267" spans="1:28" s="6" customFormat="1" x14ac:dyDescent="0.15">
      <c r="A28267" s="6" t="s">
        <v>179</v>
      </c>
      <c r="E28267" s="31">
        <v>-66</v>
      </c>
      <c r="F28267" s="31"/>
      <c r="G28267" s="33"/>
      <c r="I28267" s="33"/>
      <c r="J28267" s="33"/>
      <c r="AB28267" s="35"/>
    </row>
    <row r="28268" spans="1:28" s="6" customFormat="1" x14ac:dyDescent="0.15">
      <c r="A28268" s="6" t="s">
        <v>179</v>
      </c>
      <c r="E28268" s="31">
        <v>-66</v>
      </c>
      <c r="F28268" s="31"/>
      <c r="G28268" s="33"/>
      <c r="I28268" s="33"/>
      <c r="J28268" s="33"/>
      <c r="AB28268" s="35"/>
    </row>
    <row r="28269" spans="1:28" s="6" customFormat="1" x14ac:dyDescent="0.15">
      <c r="A28269" s="6" t="s">
        <v>179</v>
      </c>
      <c r="E28269" s="31">
        <v>-67</v>
      </c>
      <c r="F28269" s="31"/>
      <c r="G28269" s="33"/>
      <c r="I28269" s="33"/>
      <c r="J28269" s="33"/>
      <c r="AB28269" s="35"/>
    </row>
    <row r="28270" spans="1:28" s="6" customFormat="1" x14ac:dyDescent="0.15">
      <c r="A28270" s="6" t="s">
        <v>179</v>
      </c>
      <c r="E28270" s="31">
        <v>-69</v>
      </c>
      <c r="F28270" s="31"/>
      <c r="G28270" s="33"/>
      <c r="I28270" s="33"/>
      <c r="J28270" s="33"/>
      <c r="AB28270" s="35"/>
    </row>
    <row r="28271" spans="1:28" s="6" customFormat="1" x14ac:dyDescent="0.15">
      <c r="A28271" s="6" t="s">
        <v>179</v>
      </c>
      <c r="E28271" s="31">
        <v>-69</v>
      </c>
      <c r="F28271" s="31"/>
      <c r="G28271" s="33"/>
      <c r="I28271" s="33"/>
      <c r="J28271" s="33"/>
      <c r="AB28271" s="35"/>
    </row>
    <row r="28272" spans="1:28" s="6" customFormat="1" x14ac:dyDescent="0.15">
      <c r="A28272" s="6" t="s">
        <v>179</v>
      </c>
      <c r="E28272" s="31">
        <v>-69</v>
      </c>
      <c r="F28272" s="31"/>
      <c r="G28272" s="33"/>
      <c r="I28272" s="33"/>
      <c r="J28272" s="33"/>
      <c r="AB28272" s="35"/>
    </row>
    <row r="28273" spans="1:28" s="6" customFormat="1" x14ac:dyDescent="0.15">
      <c r="A28273" s="6" t="s">
        <v>179</v>
      </c>
      <c r="E28273" s="31">
        <v>-73</v>
      </c>
      <c r="F28273" s="31"/>
      <c r="G28273" s="33"/>
      <c r="I28273" s="33"/>
      <c r="J28273" s="33"/>
      <c r="AB28273" s="35"/>
    </row>
    <row r="28274" spans="1:28" s="6" customFormat="1" x14ac:dyDescent="0.15">
      <c r="A28274" s="6" t="s">
        <v>179</v>
      </c>
      <c r="E28274" s="31">
        <v>-73</v>
      </c>
      <c r="F28274" s="31"/>
      <c r="G28274" s="33"/>
      <c r="I28274" s="33"/>
      <c r="J28274" s="33"/>
      <c r="AB28274" s="35"/>
    </row>
    <row r="28275" spans="1:28" s="6" customFormat="1" x14ac:dyDescent="0.15">
      <c r="A28275" s="6" t="s">
        <v>179</v>
      </c>
      <c r="E28275" s="31">
        <v>-72</v>
      </c>
      <c r="F28275" s="31"/>
      <c r="G28275" s="33"/>
      <c r="I28275" s="33"/>
      <c r="J28275" s="33"/>
      <c r="AB28275" s="35"/>
    </row>
    <row r="28276" spans="1:28" s="6" customFormat="1" x14ac:dyDescent="0.15">
      <c r="A28276" s="6" t="s">
        <v>179</v>
      </c>
      <c r="E28276" s="31">
        <v>-66</v>
      </c>
      <c r="F28276" s="31"/>
      <c r="G28276" s="33"/>
      <c r="I28276" s="33"/>
      <c r="J28276" s="33"/>
      <c r="AB28276" s="35"/>
    </row>
    <row r="28277" spans="1:28" s="6" customFormat="1" x14ac:dyDescent="0.15">
      <c r="A28277" s="6" t="s">
        <v>179</v>
      </c>
      <c r="E28277" s="31">
        <v>-66</v>
      </c>
      <c r="F28277" s="31"/>
      <c r="G28277" s="33"/>
      <c r="I28277" s="33"/>
      <c r="J28277" s="33"/>
      <c r="AB28277" s="35"/>
    </row>
    <row r="28278" spans="1:28" s="6" customFormat="1" x14ac:dyDescent="0.15">
      <c r="A28278" s="6" t="s">
        <v>179</v>
      </c>
      <c r="E28278" s="31">
        <v>-66</v>
      </c>
      <c r="F28278" s="31"/>
      <c r="G28278" s="33"/>
      <c r="I28278" s="33"/>
      <c r="J28278" s="33"/>
      <c r="AB28278" s="35"/>
    </row>
    <row r="28279" spans="1:28" s="6" customFormat="1" x14ac:dyDescent="0.15">
      <c r="A28279" s="6" t="s">
        <v>179</v>
      </c>
      <c r="E28279" s="31">
        <v>-71</v>
      </c>
      <c r="F28279" s="31"/>
      <c r="G28279" s="33"/>
      <c r="I28279" s="33"/>
      <c r="J28279" s="33"/>
      <c r="AB28279" s="35"/>
    </row>
    <row r="28280" spans="1:28" s="6" customFormat="1" x14ac:dyDescent="0.15">
      <c r="A28280" s="6" t="s">
        <v>179</v>
      </c>
      <c r="E28280" s="31">
        <v>-71</v>
      </c>
      <c r="F28280" s="31"/>
      <c r="G28280" s="33"/>
      <c r="I28280" s="33"/>
      <c r="J28280" s="33"/>
      <c r="AB28280" s="35"/>
    </row>
    <row r="28281" spans="1:28" s="6" customFormat="1" x14ac:dyDescent="0.15">
      <c r="A28281" s="6" t="s">
        <v>179</v>
      </c>
      <c r="E28281" s="31">
        <v>-75</v>
      </c>
      <c r="F28281" s="31"/>
      <c r="G28281" s="33"/>
      <c r="I28281" s="33"/>
      <c r="J28281" s="33"/>
      <c r="AB28281" s="35"/>
    </row>
    <row r="28282" spans="1:28" s="6" customFormat="1" x14ac:dyDescent="0.15">
      <c r="A28282" s="6" t="s">
        <v>179</v>
      </c>
      <c r="E28282" s="31">
        <v>-77</v>
      </c>
      <c r="F28282" s="31"/>
      <c r="G28282" s="33"/>
      <c r="I28282" s="33"/>
      <c r="J28282" s="33"/>
      <c r="AB28282" s="35"/>
    </row>
    <row r="28283" spans="1:28" s="6" customFormat="1" x14ac:dyDescent="0.15">
      <c r="A28283" s="6" t="s">
        <v>179</v>
      </c>
      <c r="E28283" s="31">
        <v>-77</v>
      </c>
      <c r="F28283" s="31"/>
      <c r="G28283" s="33"/>
      <c r="I28283" s="33"/>
      <c r="J28283" s="33"/>
      <c r="AB28283" s="35"/>
    </row>
    <row r="28284" spans="1:28" s="6" customFormat="1" x14ac:dyDescent="0.15">
      <c r="A28284" s="6" t="s">
        <v>179</v>
      </c>
      <c r="E28284" s="31">
        <v>-77</v>
      </c>
      <c r="F28284" s="31"/>
      <c r="G28284" s="33"/>
      <c r="I28284" s="33"/>
      <c r="J28284" s="33"/>
      <c r="AB28284" s="35"/>
    </row>
    <row r="28285" spans="1:28" s="6" customFormat="1" x14ac:dyDescent="0.15">
      <c r="A28285" s="6" t="s">
        <v>179</v>
      </c>
      <c r="E28285" s="31">
        <v>-74</v>
      </c>
      <c r="F28285" s="31"/>
      <c r="G28285" s="33"/>
      <c r="I28285" s="33"/>
      <c r="J28285" s="33"/>
      <c r="AB28285" s="35"/>
    </row>
    <row r="28286" spans="1:28" s="6" customFormat="1" x14ac:dyDescent="0.15">
      <c r="A28286" s="6" t="s">
        <v>179</v>
      </c>
      <c r="E28286" s="31">
        <v>-74</v>
      </c>
      <c r="F28286" s="31"/>
      <c r="G28286" s="33"/>
      <c r="I28286" s="33"/>
      <c r="J28286" s="33"/>
      <c r="AB28286" s="35"/>
    </row>
    <row r="28287" spans="1:28" s="6" customFormat="1" x14ac:dyDescent="0.15">
      <c r="A28287" s="6" t="s">
        <v>179</v>
      </c>
      <c r="E28287" s="31">
        <v>-72</v>
      </c>
      <c r="F28287" s="31"/>
      <c r="G28287" s="33"/>
      <c r="I28287" s="33"/>
      <c r="J28287" s="33"/>
      <c r="AB28287" s="35"/>
    </row>
    <row r="28288" spans="1:28" s="6" customFormat="1" x14ac:dyDescent="0.15">
      <c r="A28288" s="6" t="s">
        <v>179</v>
      </c>
      <c r="E28288" s="31">
        <v>-75</v>
      </c>
      <c r="F28288" s="31"/>
      <c r="G28288" s="33"/>
      <c r="I28288" s="33"/>
      <c r="J28288" s="33"/>
      <c r="AB28288" s="35"/>
    </row>
    <row r="28289" spans="1:28" s="6" customFormat="1" x14ac:dyDescent="0.15">
      <c r="A28289" s="6" t="s">
        <v>179</v>
      </c>
      <c r="E28289" s="31">
        <v>-75</v>
      </c>
      <c r="F28289" s="31"/>
      <c r="G28289" s="33"/>
      <c r="I28289" s="33"/>
      <c r="J28289" s="33"/>
      <c r="AB28289" s="35"/>
    </row>
    <row r="28290" spans="1:28" s="6" customFormat="1" x14ac:dyDescent="0.15">
      <c r="A28290" s="6" t="s">
        <v>179</v>
      </c>
      <c r="E28290" s="31">
        <v>-75</v>
      </c>
      <c r="F28290" s="31"/>
      <c r="G28290" s="33"/>
      <c r="I28290" s="33"/>
      <c r="J28290" s="33"/>
      <c r="AB28290" s="35"/>
    </row>
    <row r="28291" spans="1:28" s="6" customFormat="1" x14ac:dyDescent="0.15">
      <c r="A28291" s="6" t="s">
        <v>179</v>
      </c>
      <c r="E28291" s="31">
        <v>-75</v>
      </c>
      <c r="F28291" s="31"/>
      <c r="G28291" s="33"/>
      <c r="I28291" s="33"/>
      <c r="J28291" s="33"/>
      <c r="AB28291" s="35"/>
    </row>
    <row r="28292" spans="1:28" s="6" customFormat="1" x14ac:dyDescent="0.15">
      <c r="A28292" s="6" t="s">
        <v>179</v>
      </c>
      <c r="E28292" s="31">
        <v>-75</v>
      </c>
      <c r="F28292" s="31"/>
      <c r="G28292" s="33"/>
      <c r="I28292" s="33"/>
      <c r="J28292" s="33"/>
      <c r="AB28292" s="35"/>
    </row>
    <row r="28293" spans="1:28" s="6" customFormat="1" x14ac:dyDescent="0.15">
      <c r="A28293" s="6" t="s">
        <v>179</v>
      </c>
      <c r="E28293" s="31">
        <v>-77</v>
      </c>
      <c r="F28293" s="31"/>
      <c r="G28293" s="33"/>
      <c r="I28293" s="33"/>
      <c r="J28293" s="33"/>
      <c r="AB28293" s="35"/>
    </row>
    <row r="28294" spans="1:28" s="6" customFormat="1" x14ac:dyDescent="0.15">
      <c r="A28294" s="6" t="s">
        <v>179</v>
      </c>
      <c r="E28294" s="31">
        <v>-77</v>
      </c>
      <c r="F28294" s="31"/>
      <c r="G28294" s="33"/>
      <c r="I28294" s="33"/>
      <c r="J28294" s="33"/>
      <c r="AB28294" s="35"/>
    </row>
    <row r="28295" spans="1:28" s="6" customFormat="1" x14ac:dyDescent="0.15">
      <c r="A28295" s="6" t="s">
        <v>179</v>
      </c>
      <c r="E28295" s="31">
        <v>-74</v>
      </c>
      <c r="F28295" s="31"/>
      <c r="G28295" s="33"/>
      <c r="I28295" s="33"/>
      <c r="J28295" s="33"/>
      <c r="AB28295" s="35"/>
    </row>
    <row r="28296" spans="1:28" s="6" customFormat="1" x14ac:dyDescent="0.15">
      <c r="A28296" s="6" t="s">
        <v>179</v>
      </c>
      <c r="E28296" s="31">
        <v>-70</v>
      </c>
      <c r="F28296" s="31"/>
      <c r="G28296" s="33"/>
      <c r="I28296" s="33"/>
      <c r="J28296" s="33"/>
      <c r="AB28296" s="35"/>
    </row>
    <row r="28297" spans="1:28" s="6" customFormat="1" x14ac:dyDescent="0.15">
      <c r="A28297" s="6" t="s">
        <v>179</v>
      </c>
      <c r="E28297" s="31">
        <v>-70</v>
      </c>
      <c r="F28297" s="31"/>
      <c r="G28297" s="33"/>
      <c r="I28297" s="33"/>
      <c r="J28297" s="33"/>
      <c r="AB28297" s="35"/>
    </row>
    <row r="28298" spans="1:28" s="6" customFormat="1" x14ac:dyDescent="0.15">
      <c r="A28298" s="6" t="s">
        <v>179</v>
      </c>
      <c r="E28298" s="31">
        <v>-71</v>
      </c>
      <c r="F28298" s="31"/>
      <c r="G28298" s="33"/>
      <c r="I28298" s="33"/>
      <c r="J28298" s="33"/>
      <c r="AB28298" s="35"/>
    </row>
    <row r="28299" spans="1:28" s="6" customFormat="1" x14ac:dyDescent="0.15">
      <c r="A28299" s="6" t="s">
        <v>179</v>
      </c>
      <c r="E28299" s="31">
        <v>-70</v>
      </c>
      <c r="F28299" s="31"/>
      <c r="G28299" s="33"/>
      <c r="I28299" s="33"/>
      <c r="J28299" s="33"/>
      <c r="AB28299" s="35"/>
    </row>
    <row r="28300" spans="1:28" s="6" customFormat="1" x14ac:dyDescent="0.15">
      <c r="A28300" s="6" t="s">
        <v>179</v>
      </c>
      <c r="E28300" s="31">
        <v>-70</v>
      </c>
      <c r="F28300" s="31"/>
      <c r="G28300" s="33"/>
      <c r="I28300" s="33"/>
      <c r="J28300" s="33"/>
      <c r="AB28300" s="35"/>
    </row>
    <row r="28301" spans="1:28" s="6" customFormat="1" x14ac:dyDescent="0.15">
      <c r="A28301" s="6" t="s">
        <v>179</v>
      </c>
      <c r="E28301" s="31">
        <v>-70</v>
      </c>
      <c r="F28301" s="31"/>
      <c r="G28301" s="33"/>
      <c r="I28301" s="33"/>
      <c r="J28301" s="33"/>
      <c r="AB28301" s="35"/>
    </row>
    <row r="28302" spans="1:28" s="6" customFormat="1" x14ac:dyDescent="0.15">
      <c r="A28302" s="6" t="s">
        <v>179</v>
      </c>
      <c r="E28302" s="31">
        <v>-70</v>
      </c>
      <c r="F28302" s="31"/>
      <c r="G28302" s="33"/>
      <c r="I28302" s="33"/>
      <c r="J28302" s="33"/>
      <c r="AB28302" s="35"/>
    </row>
    <row r="28303" spans="1:28" s="6" customFormat="1" x14ac:dyDescent="0.15">
      <c r="A28303" s="6" t="s">
        <v>179</v>
      </c>
      <c r="E28303" s="31">
        <v>-70</v>
      </c>
      <c r="F28303" s="31"/>
      <c r="G28303" s="33"/>
      <c r="I28303" s="33"/>
      <c r="J28303" s="33"/>
      <c r="AB28303" s="35"/>
    </row>
    <row r="28304" spans="1:28" s="6" customFormat="1" x14ac:dyDescent="0.15">
      <c r="A28304" s="6" t="s">
        <v>179</v>
      </c>
      <c r="E28304" s="31">
        <v>-62</v>
      </c>
      <c r="F28304" s="31"/>
      <c r="G28304" s="33"/>
      <c r="I28304" s="33"/>
      <c r="J28304" s="33"/>
      <c r="AB28304" s="35"/>
    </row>
    <row r="28305" spans="1:28" s="6" customFormat="1" x14ac:dyDescent="0.15">
      <c r="A28305" s="6" t="s">
        <v>179</v>
      </c>
      <c r="E28305" s="31">
        <v>-63</v>
      </c>
      <c r="F28305" s="31"/>
      <c r="G28305" s="33"/>
      <c r="I28305" s="33"/>
      <c r="J28305" s="33"/>
      <c r="AB28305" s="35"/>
    </row>
    <row r="28306" spans="1:28" s="6" customFormat="1" x14ac:dyDescent="0.15">
      <c r="A28306" s="6" t="s">
        <v>179</v>
      </c>
      <c r="E28306" s="31">
        <v>-63</v>
      </c>
      <c r="F28306" s="31"/>
      <c r="G28306" s="33"/>
      <c r="I28306" s="33"/>
      <c r="J28306" s="33"/>
      <c r="AB28306" s="35"/>
    </row>
    <row r="28307" spans="1:28" s="6" customFormat="1" x14ac:dyDescent="0.15">
      <c r="A28307" s="6" t="s">
        <v>179</v>
      </c>
      <c r="E28307" s="31">
        <v>-65</v>
      </c>
      <c r="F28307" s="31"/>
      <c r="G28307" s="33"/>
      <c r="I28307" s="33"/>
      <c r="J28307" s="33"/>
      <c r="AB28307" s="35"/>
    </row>
    <row r="28308" spans="1:28" s="6" customFormat="1" x14ac:dyDescent="0.15">
      <c r="A28308" s="6" t="s">
        <v>179</v>
      </c>
      <c r="E28308" s="31">
        <v>-73</v>
      </c>
      <c r="F28308" s="31"/>
      <c r="G28308" s="33"/>
      <c r="I28308" s="33"/>
      <c r="J28308" s="33"/>
      <c r="AB28308" s="35"/>
    </row>
    <row r="28309" spans="1:28" s="6" customFormat="1" x14ac:dyDescent="0.15">
      <c r="A28309" s="6" t="s">
        <v>179</v>
      </c>
      <c r="E28309" s="31">
        <v>-73</v>
      </c>
      <c r="F28309" s="31"/>
      <c r="G28309" s="33"/>
      <c r="I28309" s="33"/>
      <c r="J28309" s="33"/>
      <c r="AB28309" s="35"/>
    </row>
    <row r="28310" spans="1:28" s="6" customFormat="1" x14ac:dyDescent="0.15">
      <c r="A28310" s="6" t="s">
        <v>179</v>
      </c>
      <c r="E28310" s="31">
        <v>-77</v>
      </c>
      <c r="F28310" s="31"/>
      <c r="G28310" s="33"/>
      <c r="I28310" s="33"/>
      <c r="J28310" s="33"/>
      <c r="AB28310" s="35"/>
    </row>
    <row r="28311" spans="1:28" s="6" customFormat="1" x14ac:dyDescent="0.15">
      <c r="A28311" s="6" t="s">
        <v>179</v>
      </c>
      <c r="E28311" s="31">
        <v>-74</v>
      </c>
      <c r="F28311" s="31"/>
      <c r="G28311" s="33"/>
      <c r="I28311" s="33"/>
      <c r="J28311" s="33"/>
      <c r="AB28311" s="35"/>
    </row>
    <row r="28312" spans="1:28" s="6" customFormat="1" x14ac:dyDescent="0.15">
      <c r="A28312" s="6" t="s">
        <v>179</v>
      </c>
      <c r="E28312" s="31">
        <v>-74</v>
      </c>
      <c r="F28312" s="31"/>
      <c r="G28312" s="33"/>
      <c r="I28312" s="33"/>
      <c r="J28312" s="33"/>
      <c r="AB28312" s="35"/>
    </row>
    <row r="28313" spans="1:28" s="6" customFormat="1" x14ac:dyDescent="0.15">
      <c r="A28313" s="6" t="s">
        <v>179</v>
      </c>
      <c r="E28313" s="31">
        <v>-70</v>
      </c>
      <c r="F28313" s="31"/>
      <c r="G28313" s="33"/>
      <c r="I28313" s="33"/>
      <c r="J28313" s="33"/>
      <c r="AB28313" s="35"/>
    </row>
    <row r="28314" spans="1:28" s="6" customFormat="1" x14ac:dyDescent="0.15">
      <c r="A28314" s="6" t="s">
        <v>179</v>
      </c>
      <c r="E28314" s="31">
        <v>-68</v>
      </c>
      <c r="F28314" s="31"/>
      <c r="G28314" s="33"/>
      <c r="I28314" s="33"/>
      <c r="J28314" s="33"/>
      <c r="AB28314" s="35"/>
    </row>
    <row r="28315" spans="1:28" s="6" customFormat="1" x14ac:dyDescent="0.15">
      <c r="A28315" s="6" t="s">
        <v>179</v>
      </c>
      <c r="E28315" s="31">
        <v>-68</v>
      </c>
      <c r="F28315" s="31"/>
      <c r="G28315" s="33"/>
      <c r="I28315" s="33"/>
      <c r="J28315" s="33"/>
      <c r="AB28315" s="35"/>
    </row>
    <row r="28316" spans="1:28" s="6" customFormat="1" x14ac:dyDescent="0.15">
      <c r="A28316" s="6" t="s">
        <v>179</v>
      </c>
      <c r="E28316" s="31">
        <v>-62</v>
      </c>
      <c r="F28316" s="31"/>
      <c r="G28316" s="33"/>
      <c r="I28316" s="33"/>
      <c r="J28316" s="33"/>
      <c r="AB28316" s="35"/>
    </row>
    <row r="28317" spans="1:28" s="6" customFormat="1" x14ac:dyDescent="0.15">
      <c r="A28317" s="6" t="s">
        <v>180</v>
      </c>
      <c r="E28317" s="31">
        <v>-77</v>
      </c>
      <c r="F28317" s="31"/>
      <c r="G28317" s="33"/>
      <c r="I28317" s="33"/>
      <c r="J28317" s="33"/>
      <c r="AB28317" s="35"/>
    </row>
    <row r="28318" spans="1:28" s="6" customFormat="1" x14ac:dyDescent="0.15">
      <c r="A28318" s="6" t="s">
        <v>180</v>
      </c>
      <c r="E28318" s="31">
        <v>-70</v>
      </c>
      <c r="F28318" s="31"/>
      <c r="G28318" s="33"/>
      <c r="I28318" s="33"/>
      <c r="J28318" s="33"/>
      <c r="AB28318" s="35"/>
    </row>
    <row r="28319" spans="1:28" s="6" customFormat="1" x14ac:dyDescent="0.15">
      <c r="A28319" s="6" t="s">
        <v>180</v>
      </c>
      <c r="E28319" s="31">
        <v>-70</v>
      </c>
      <c r="F28319" s="31"/>
      <c r="G28319" s="33"/>
      <c r="I28319" s="33"/>
      <c r="J28319" s="33"/>
      <c r="AB28319" s="35"/>
    </row>
    <row r="28320" spans="1:28" s="6" customFormat="1" x14ac:dyDescent="0.15">
      <c r="A28320" s="6" t="s">
        <v>180</v>
      </c>
      <c r="E28320" s="31">
        <v>-66</v>
      </c>
      <c r="F28320" s="31"/>
      <c r="G28320" s="33"/>
      <c r="I28320" s="33"/>
      <c r="J28320" s="33"/>
      <c r="AB28320" s="35"/>
    </row>
    <row r="28321" spans="1:28" s="6" customFormat="1" x14ac:dyDescent="0.15">
      <c r="A28321" s="6" t="s">
        <v>180</v>
      </c>
      <c r="E28321" s="31">
        <v>-67</v>
      </c>
      <c r="F28321" s="31"/>
      <c r="G28321" s="33"/>
      <c r="I28321" s="33"/>
      <c r="J28321" s="33"/>
      <c r="AB28321" s="35"/>
    </row>
    <row r="28322" spans="1:28" s="6" customFormat="1" x14ac:dyDescent="0.15">
      <c r="A28322" s="6" t="s">
        <v>180</v>
      </c>
      <c r="E28322" s="31">
        <v>-67</v>
      </c>
      <c r="F28322" s="31"/>
      <c r="G28322" s="33"/>
      <c r="I28322" s="33"/>
      <c r="J28322" s="33"/>
      <c r="AB28322" s="35"/>
    </row>
    <row r="28323" spans="1:28" s="6" customFormat="1" x14ac:dyDescent="0.15">
      <c r="A28323" s="6" t="s">
        <v>180</v>
      </c>
      <c r="E28323" s="31">
        <v>-66</v>
      </c>
      <c r="F28323" s="31"/>
      <c r="G28323" s="33"/>
      <c r="I28323" s="33"/>
      <c r="J28323" s="33"/>
      <c r="AB28323" s="35"/>
    </row>
    <row r="28324" spans="1:28" s="6" customFormat="1" x14ac:dyDescent="0.15">
      <c r="A28324" s="6" t="s">
        <v>180</v>
      </c>
      <c r="E28324" s="31">
        <v>-67</v>
      </c>
      <c r="F28324" s="31"/>
      <c r="G28324" s="33"/>
      <c r="I28324" s="33"/>
      <c r="J28324" s="33"/>
      <c r="AB28324" s="35"/>
    </row>
    <row r="28325" spans="1:28" s="6" customFormat="1" x14ac:dyDescent="0.15">
      <c r="A28325" s="6" t="s">
        <v>180</v>
      </c>
      <c r="E28325" s="31">
        <v>-67</v>
      </c>
      <c r="F28325" s="31"/>
      <c r="G28325" s="33"/>
      <c r="I28325" s="33"/>
      <c r="J28325" s="33"/>
      <c r="AB28325" s="35"/>
    </row>
    <row r="28326" spans="1:28" s="6" customFormat="1" x14ac:dyDescent="0.15">
      <c r="A28326" s="6" t="s">
        <v>180</v>
      </c>
      <c r="E28326" s="31">
        <v>-67</v>
      </c>
      <c r="F28326" s="31"/>
      <c r="G28326" s="33"/>
      <c r="I28326" s="33"/>
      <c r="J28326" s="33"/>
      <c r="AB28326" s="35"/>
    </row>
    <row r="28327" spans="1:28" s="6" customFormat="1" x14ac:dyDescent="0.15">
      <c r="A28327" s="6" t="s">
        <v>180</v>
      </c>
      <c r="E28327" s="31">
        <v>-67</v>
      </c>
      <c r="F28327" s="31"/>
      <c r="G28327" s="33"/>
      <c r="I28327" s="33"/>
      <c r="J28327" s="33"/>
      <c r="AB28327" s="35"/>
    </row>
    <row r="28328" spans="1:28" s="6" customFormat="1" x14ac:dyDescent="0.15">
      <c r="A28328" s="6" t="s">
        <v>180</v>
      </c>
      <c r="E28328" s="31">
        <v>-67</v>
      </c>
      <c r="F28328" s="31"/>
      <c r="G28328" s="33"/>
      <c r="I28328" s="33"/>
      <c r="J28328" s="33"/>
      <c r="AB28328" s="35"/>
    </row>
    <row r="28329" spans="1:28" s="6" customFormat="1" x14ac:dyDescent="0.15">
      <c r="A28329" s="6" t="s">
        <v>180</v>
      </c>
      <c r="E28329" s="31">
        <v>-79</v>
      </c>
      <c r="F28329" s="31"/>
      <c r="G28329" s="33"/>
      <c r="I28329" s="33"/>
      <c r="J28329" s="33"/>
      <c r="AB28329" s="35"/>
    </row>
    <row r="28330" spans="1:28" s="6" customFormat="1" x14ac:dyDescent="0.15">
      <c r="A28330" s="6" t="s">
        <v>180</v>
      </c>
      <c r="E28330" s="31">
        <v>-81</v>
      </c>
      <c r="F28330" s="31"/>
      <c r="G28330" s="33"/>
      <c r="I28330" s="33"/>
      <c r="J28330" s="33"/>
      <c r="AB28330" s="35"/>
    </row>
    <row r="28331" spans="1:28" s="6" customFormat="1" x14ac:dyDescent="0.15">
      <c r="A28331" s="6" t="s">
        <v>180</v>
      </c>
      <c r="E28331" s="31">
        <v>-81</v>
      </c>
      <c r="F28331" s="31"/>
      <c r="G28331" s="33"/>
      <c r="I28331" s="33"/>
      <c r="J28331" s="33"/>
      <c r="AB28331" s="35"/>
    </row>
    <row r="28332" spans="1:28" s="6" customFormat="1" x14ac:dyDescent="0.15">
      <c r="A28332" s="6" t="s">
        <v>180</v>
      </c>
      <c r="E28332" s="31">
        <v>-81</v>
      </c>
      <c r="F28332" s="31"/>
      <c r="G28332" s="33"/>
      <c r="I28332" s="33"/>
      <c r="J28332" s="33"/>
      <c r="AB28332" s="35"/>
    </row>
    <row r="28333" spans="1:28" s="6" customFormat="1" x14ac:dyDescent="0.15">
      <c r="A28333" s="6" t="s">
        <v>180</v>
      </c>
      <c r="E28333" s="31">
        <v>-81</v>
      </c>
      <c r="F28333" s="31"/>
      <c r="G28333" s="33"/>
      <c r="I28333" s="33"/>
      <c r="J28333" s="33"/>
      <c r="AB28333" s="35"/>
    </row>
    <row r="28334" spans="1:28" s="6" customFormat="1" x14ac:dyDescent="0.15">
      <c r="A28334" s="6" t="s">
        <v>180</v>
      </c>
      <c r="E28334" s="31">
        <v>-81</v>
      </c>
      <c r="F28334" s="31"/>
      <c r="G28334" s="33"/>
      <c r="I28334" s="33"/>
      <c r="J28334" s="33"/>
      <c r="AB28334" s="35"/>
    </row>
    <row r="28335" spans="1:28" s="6" customFormat="1" x14ac:dyDescent="0.15">
      <c r="A28335" s="6" t="s">
        <v>180</v>
      </c>
      <c r="E28335" s="31">
        <v>-81</v>
      </c>
      <c r="F28335" s="31"/>
      <c r="G28335" s="33"/>
      <c r="I28335" s="33"/>
      <c r="J28335" s="33"/>
      <c r="AB28335" s="35"/>
    </row>
    <row r="28336" spans="1:28" s="6" customFormat="1" x14ac:dyDescent="0.15">
      <c r="A28336" s="6" t="s">
        <v>180</v>
      </c>
      <c r="E28336" s="31">
        <v>-81</v>
      </c>
      <c r="F28336" s="31"/>
      <c r="G28336" s="33"/>
      <c r="I28336" s="33"/>
      <c r="J28336" s="33"/>
      <c r="AB28336" s="35"/>
    </row>
    <row r="28337" spans="1:28" s="6" customFormat="1" x14ac:dyDescent="0.15">
      <c r="A28337" s="6" t="s">
        <v>180</v>
      </c>
      <c r="E28337" s="31">
        <v>-81</v>
      </c>
      <c r="F28337" s="31"/>
      <c r="G28337" s="33"/>
      <c r="I28337" s="33"/>
      <c r="J28337" s="33"/>
      <c r="AB28337" s="35"/>
    </row>
    <row r="28338" spans="1:28" s="6" customFormat="1" x14ac:dyDescent="0.15">
      <c r="A28338" s="6" t="s">
        <v>180</v>
      </c>
      <c r="E28338" s="31">
        <v>-68</v>
      </c>
      <c r="F28338" s="31"/>
      <c r="G28338" s="33"/>
      <c r="I28338" s="33"/>
      <c r="J28338" s="33"/>
      <c r="AB28338" s="35"/>
    </row>
    <row r="28339" spans="1:28" s="6" customFormat="1" x14ac:dyDescent="0.15">
      <c r="A28339" s="6" t="s">
        <v>180</v>
      </c>
      <c r="E28339" s="31">
        <v>-69</v>
      </c>
      <c r="F28339" s="31"/>
      <c r="G28339" s="33"/>
      <c r="I28339" s="33"/>
      <c r="J28339" s="33"/>
      <c r="AB28339" s="35"/>
    </row>
    <row r="28340" spans="1:28" s="6" customFormat="1" x14ac:dyDescent="0.15">
      <c r="A28340" s="6" t="s">
        <v>180</v>
      </c>
      <c r="E28340" s="31">
        <v>-69</v>
      </c>
      <c r="F28340" s="31"/>
      <c r="G28340" s="33"/>
      <c r="I28340" s="33"/>
      <c r="J28340" s="33"/>
      <c r="AB28340" s="35"/>
    </row>
    <row r="28341" spans="1:28" s="6" customFormat="1" x14ac:dyDescent="0.15">
      <c r="A28341" s="6" t="s">
        <v>180</v>
      </c>
      <c r="E28341" s="31">
        <v>-69</v>
      </c>
      <c r="F28341" s="31"/>
      <c r="G28341" s="33"/>
      <c r="I28341" s="33"/>
      <c r="J28341" s="33"/>
      <c r="AB28341" s="35"/>
    </row>
    <row r="28342" spans="1:28" s="6" customFormat="1" x14ac:dyDescent="0.15">
      <c r="A28342" s="6" t="s">
        <v>180</v>
      </c>
      <c r="E28342" s="31">
        <v>-69</v>
      </c>
      <c r="F28342" s="31"/>
      <c r="G28342" s="33"/>
      <c r="I28342" s="33"/>
      <c r="J28342" s="33"/>
      <c r="AB28342" s="35"/>
    </row>
    <row r="28343" spans="1:28" s="6" customFormat="1" x14ac:dyDescent="0.15">
      <c r="A28343" s="6" t="s">
        <v>180</v>
      </c>
      <c r="E28343" s="31">
        <v>-69</v>
      </c>
      <c r="F28343" s="31"/>
      <c r="G28343" s="33"/>
      <c r="I28343" s="33"/>
      <c r="J28343" s="33"/>
      <c r="AB28343" s="35"/>
    </row>
    <row r="28344" spans="1:28" s="6" customFormat="1" x14ac:dyDescent="0.15">
      <c r="A28344" s="6" t="s">
        <v>180</v>
      </c>
      <c r="E28344" s="31">
        <v>-77</v>
      </c>
      <c r="F28344" s="31"/>
      <c r="G28344" s="33"/>
      <c r="I28344" s="33"/>
      <c r="J28344" s="33"/>
      <c r="AB28344" s="35"/>
    </row>
    <row r="28345" spans="1:28" s="6" customFormat="1" x14ac:dyDescent="0.15">
      <c r="A28345" s="6" t="s">
        <v>180</v>
      </c>
      <c r="E28345" s="31">
        <v>-77</v>
      </c>
      <c r="F28345" s="31"/>
      <c r="G28345" s="33"/>
      <c r="I28345" s="33"/>
      <c r="J28345" s="33"/>
      <c r="AB28345" s="35"/>
    </row>
    <row r="28346" spans="1:28" s="6" customFormat="1" x14ac:dyDescent="0.15">
      <c r="A28346" s="6" t="s">
        <v>180</v>
      </c>
      <c r="E28346" s="31">
        <v>-77</v>
      </c>
      <c r="F28346" s="31"/>
      <c r="G28346" s="33"/>
      <c r="I28346" s="33"/>
      <c r="J28346" s="33"/>
      <c r="AB28346" s="35"/>
    </row>
    <row r="28347" spans="1:28" s="6" customFormat="1" x14ac:dyDescent="0.15">
      <c r="A28347" s="6" t="s">
        <v>180</v>
      </c>
      <c r="E28347" s="31">
        <v>-77</v>
      </c>
      <c r="F28347" s="31"/>
      <c r="G28347" s="33"/>
      <c r="I28347" s="33"/>
      <c r="J28347" s="33"/>
      <c r="AB28347" s="35"/>
    </row>
    <row r="28348" spans="1:28" s="6" customFormat="1" x14ac:dyDescent="0.15">
      <c r="A28348" s="6" t="s">
        <v>180</v>
      </c>
      <c r="E28348" s="31">
        <v>-77</v>
      </c>
      <c r="F28348" s="31"/>
      <c r="G28348" s="33"/>
      <c r="I28348" s="33"/>
      <c r="J28348" s="33"/>
      <c r="AB28348" s="35"/>
    </row>
    <row r="28349" spans="1:28" s="6" customFormat="1" x14ac:dyDescent="0.15">
      <c r="A28349" s="6" t="s">
        <v>180</v>
      </c>
      <c r="E28349" s="31">
        <v>-77</v>
      </c>
      <c r="F28349" s="31"/>
      <c r="G28349" s="33"/>
      <c r="I28349" s="33"/>
      <c r="J28349" s="33"/>
      <c r="AB28349" s="35"/>
    </row>
    <row r="28350" spans="1:28" s="6" customFormat="1" x14ac:dyDescent="0.15">
      <c r="A28350" s="6" t="s">
        <v>180</v>
      </c>
      <c r="E28350" s="31">
        <v>-77</v>
      </c>
      <c r="F28350" s="31"/>
      <c r="G28350" s="33"/>
      <c r="I28350" s="33"/>
      <c r="J28350" s="33"/>
      <c r="AB28350" s="35"/>
    </row>
    <row r="28351" spans="1:28" s="6" customFormat="1" x14ac:dyDescent="0.15">
      <c r="A28351" s="6" t="s">
        <v>180</v>
      </c>
      <c r="E28351" s="31">
        <v>-70</v>
      </c>
      <c r="F28351" s="31"/>
      <c r="G28351" s="33"/>
      <c r="I28351" s="33"/>
      <c r="J28351" s="33"/>
      <c r="AB28351" s="35"/>
    </row>
    <row r="28352" spans="1:28" s="6" customFormat="1" x14ac:dyDescent="0.15">
      <c r="A28352" s="6" t="s">
        <v>180</v>
      </c>
      <c r="E28352" s="31">
        <v>-75</v>
      </c>
      <c r="F28352" s="31"/>
      <c r="G28352" s="33"/>
      <c r="I28352" s="33"/>
      <c r="J28352" s="33"/>
      <c r="AB28352" s="35"/>
    </row>
    <row r="28353" spans="1:28" s="6" customFormat="1" x14ac:dyDescent="0.15">
      <c r="A28353" s="6" t="s">
        <v>180</v>
      </c>
      <c r="E28353" s="31">
        <v>-75</v>
      </c>
      <c r="F28353" s="31"/>
      <c r="G28353" s="33"/>
      <c r="I28353" s="33"/>
      <c r="J28353" s="33"/>
      <c r="AB28353" s="35"/>
    </row>
    <row r="28354" spans="1:28" s="6" customFormat="1" x14ac:dyDescent="0.15">
      <c r="A28354" s="6" t="s">
        <v>180</v>
      </c>
      <c r="E28354" s="31">
        <v>-75</v>
      </c>
      <c r="F28354" s="31"/>
      <c r="G28354" s="33"/>
      <c r="I28354" s="33"/>
      <c r="J28354" s="33"/>
      <c r="AB28354" s="35"/>
    </row>
    <row r="28355" spans="1:28" s="6" customFormat="1" x14ac:dyDescent="0.15">
      <c r="A28355" s="6" t="s">
        <v>180</v>
      </c>
      <c r="E28355" s="31">
        <v>-75</v>
      </c>
      <c r="F28355" s="31"/>
      <c r="G28355" s="33"/>
      <c r="I28355" s="33"/>
      <c r="J28355" s="33"/>
      <c r="AB28355" s="35"/>
    </row>
    <row r="28356" spans="1:28" s="6" customFormat="1" x14ac:dyDescent="0.15">
      <c r="A28356" s="6" t="s">
        <v>180</v>
      </c>
      <c r="E28356" s="31">
        <v>-75</v>
      </c>
      <c r="F28356" s="31"/>
      <c r="G28356" s="33"/>
      <c r="I28356" s="33"/>
      <c r="J28356" s="33"/>
      <c r="AB28356" s="35"/>
    </row>
    <row r="28357" spans="1:28" s="6" customFormat="1" x14ac:dyDescent="0.15">
      <c r="A28357" s="6" t="s">
        <v>180</v>
      </c>
      <c r="E28357" s="31">
        <v>-72</v>
      </c>
      <c r="F28357" s="31"/>
      <c r="G28357" s="33"/>
      <c r="I28357" s="33"/>
      <c r="J28357" s="33"/>
      <c r="AB28357" s="35"/>
    </row>
    <row r="28358" spans="1:28" s="6" customFormat="1" x14ac:dyDescent="0.15">
      <c r="A28358" s="6" t="s">
        <v>180</v>
      </c>
      <c r="E28358" s="31">
        <v>-75</v>
      </c>
      <c r="F28358" s="31"/>
      <c r="G28358" s="33"/>
      <c r="I28358" s="33"/>
      <c r="J28358" s="33"/>
      <c r="AB28358" s="35"/>
    </row>
    <row r="28359" spans="1:28" s="6" customFormat="1" x14ac:dyDescent="0.15">
      <c r="A28359" s="6" t="s">
        <v>180</v>
      </c>
      <c r="E28359" s="31">
        <v>-75</v>
      </c>
      <c r="F28359" s="31"/>
      <c r="G28359" s="33"/>
      <c r="I28359" s="33"/>
      <c r="J28359" s="33"/>
      <c r="AB28359" s="35"/>
    </row>
    <row r="28360" spans="1:28" s="6" customFormat="1" x14ac:dyDescent="0.15">
      <c r="A28360" s="6" t="s">
        <v>180</v>
      </c>
      <c r="E28360" s="31">
        <v>-75</v>
      </c>
      <c r="F28360" s="31"/>
      <c r="G28360" s="33"/>
      <c r="I28360" s="33"/>
      <c r="J28360" s="33"/>
      <c r="AB28360" s="35"/>
    </row>
    <row r="28361" spans="1:28" s="6" customFormat="1" x14ac:dyDescent="0.15">
      <c r="A28361" s="6" t="s">
        <v>180</v>
      </c>
      <c r="E28361" s="31">
        <v>-75</v>
      </c>
      <c r="F28361" s="31"/>
      <c r="G28361" s="33"/>
      <c r="I28361" s="33"/>
      <c r="J28361" s="33"/>
      <c r="AB28361" s="35"/>
    </row>
    <row r="28362" spans="1:28" s="6" customFormat="1" x14ac:dyDescent="0.15">
      <c r="A28362" s="6" t="s">
        <v>180</v>
      </c>
      <c r="E28362" s="31">
        <v>-75</v>
      </c>
      <c r="F28362" s="31"/>
      <c r="G28362" s="33"/>
      <c r="I28362" s="33"/>
      <c r="J28362" s="33"/>
      <c r="AB28362" s="35"/>
    </row>
    <row r="28363" spans="1:28" s="6" customFormat="1" x14ac:dyDescent="0.15">
      <c r="A28363" s="6" t="s">
        <v>180</v>
      </c>
      <c r="E28363" s="31">
        <v>-75</v>
      </c>
      <c r="F28363" s="31"/>
      <c r="G28363" s="33"/>
      <c r="I28363" s="33"/>
      <c r="J28363" s="33"/>
      <c r="AB28363" s="35"/>
    </row>
    <row r="28364" spans="1:28" s="6" customFormat="1" x14ac:dyDescent="0.15">
      <c r="A28364" s="6" t="s">
        <v>180</v>
      </c>
      <c r="E28364" s="31">
        <v>-75</v>
      </c>
      <c r="F28364" s="31"/>
      <c r="G28364" s="33"/>
      <c r="I28364" s="33"/>
      <c r="J28364" s="33"/>
      <c r="AB28364" s="35"/>
    </row>
    <row r="28365" spans="1:28" s="6" customFormat="1" x14ac:dyDescent="0.15">
      <c r="A28365" s="6" t="s">
        <v>180</v>
      </c>
      <c r="E28365" s="31">
        <v>-75</v>
      </c>
      <c r="F28365" s="31"/>
      <c r="G28365" s="33"/>
      <c r="I28365" s="33"/>
      <c r="J28365" s="33"/>
      <c r="AB28365" s="35"/>
    </row>
    <row r="28366" spans="1:28" s="6" customFormat="1" x14ac:dyDescent="0.15">
      <c r="A28366" s="6" t="s">
        <v>180</v>
      </c>
      <c r="E28366" s="31">
        <v>-76</v>
      </c>
      <c r="F28366" s="31"/>
      <c r="G28366" s="33"/>
      <c r="I28366" s="33"/>
      <c r="J28366" s="33"/>
      <c r="AB28366" s="35"/>
    </row>
    <row r="28367" spans="1:28" s="6" customFormat="1" x14ac:dyDescent="0.15">
      <c r="A28367" s="6" t="s">
        <v>180</v>
      </c>
      <c r="E28367" s="31">
        <v>-76</v>
      </c>
      <c r="F28367" s="31"/>
      <c r="G28367" s="33"/>
      <c r="I28367" s="33"/>
      <c r="J28367" s="33"/>
      <c r="AB28367" s="35"/>
    </row>
    <row r="28368" spans="1:28" s="6" customFormat="1" x14ac:dyDescent="0.15">
      <c r="A28368" s="6" t="s">
        <v>180</v>
      </c>
      <c r="E28368" s="31">
        <v>-76</v>
      </c>
      <c r="F28368" s="31"/>
      <c r="G28368" s="33"/>
      <c r="I28368" s="33"/>
      <c r="J28368" s="33"/>
      <c r="AB28368" s="35"/>
    </row>
    <row r="28369" spans="1:28" s="6" customFormat="1" x14ac:dyDescent="0.15">
      <c r="A28369" s="6" t="s">
        <v>180</v>
      </c>
      <c r="E28369" s="31">
        <v>-74</v>
      </c>
      <c r="F28369" s="31"/>
      <c r="G28369" s="33"/>
      <c r="I28369" s="33"/>
      <c r="J28369" s="33"/>
      <c r="AB28369" s="35"/>
    </row>
    <row r="28370" spans="1:28" s="6" customFormat="1" x14ac:dyDescent="0.15">
      <c r="A28370" s="6" t="s">
        <v>180</v>
      </c>
      <c r="E28370" s="31">
        <v>-74</v>
      </c>
      <c r="F28370" s="31"/>
      <c r="G28370" s="33"/>
      <c r="I28370" s="33"/>
      <c r="J28370" s="33"/>
      <c r="AB28370" s="35"/>
    </row>
    <row r="28371" spans="1:28" s="6" customFormat="1" x14ac:dyDescent="0.15">
      <c r="A28371" s="6" t="s">
        <v>180</v>
      </c>
      <c r="E28371" s="31">
        <v>-77</v>
      </c>
      <c r="F28371" s="31"/>
      <c r="G28371" s="33"/>
      <c r="I28371" s="33"/>
      <c r="J28371" s="33"/>
      <c r="AB28371" s="35"/>
    </row>
    <row r="28372" spans="1:28" s="6" customFormat="1" x14ac:dyDescent="0.15">
      <c r="A28372" s="6" t="s">
        <v>180</v>
      </c>
      <c r="E28372" s="31">
        <v>-76</v>
      </c>
      <c r="F28372" s="31"/>
      <c r="G28372" s="33"/>
      <c r="I28372" s="33"/>
      <c r="J28372" s="33"/>
      <c r="AB28372" s="35"/>
    </row>
    <row r="28373" spans="1:28" s="6" customFormat="1" x14ac:dyDescent="0.15">
      <c r="A28373" s="6" t="s">
        <v>180</v>
      </c>
      <c r="E28373" s="31">
        <v>-76</v>
      </c>
      <c r="F28373" s="31"/>
      <c r="G28373" s="33"/>
      <c r="I28373" s="33"/>
      <c r="J28373" s="33"/>
      <c r="AB28373" s="35"/>
    </row>
    <row r="28374" spans="1:28" s="6" customFormat="1" x14ac:dyDescent="0.15">
      <c r="A28374" s="6" t="s">
        <v>180</v>
      </c>
      <c r="E28374" s="31">
        <v>-76</v>
      </c>
      <c r="F28374" s="31"/>
      <c r="G28374" s="33"/>
      <c r="I28374" s="33"/>
      <c r="J28374" s="33"/>
      <c r="AB28374" s="35"/>
    </row>
    <row r="28375" spans="1:28" s="6" customFormat="1" x14ac:dyDescent="0.15">
      <c r="A28375" s="6" t="s">
        <v>180</v>
      </c>
      <c r="E28375" s="31">
        <v>-76</v>
      </c>
      <c r="F28375" s="31"/>
      <c r="G28375" s="33"/>
      <c r="I28375" s="33"/>
      <c r="J28375" s="33"/>
      <c r="AB28375" s="35"/>
    </row>
    <row r="28376" spans="1:28" s="6" customFormat="1" x14ac:dyDescent="0.15">
      <c r="A28376" s="6" t="s">
        <v>180</v>
      </c>
      <c r="E28376" s="31">
        <v>-76</v>
      </c>
      <c r="F28376" s="31"/>
      <c r="G28376" s="33"/>
      <c r="I28376" s="33"/>
      <c r="J28376" s="33"/>
      <c r="AB28376" s="35"/>
    </row>
    <row r="28377" spans="1:28" s="6" customFormat="1" x14ac:dyDescent="0.15">
      <c r="A28377" s="6" t="s">
        <v>180</v>
      </c>
      <c r="E28377" s="31">
        <v>-74</v>
      </c>
      <c r="F28377" s="31"/>
      <c r="G28377" s="33"/>
      <c r="I28377" s="33"/>
      <c r="J28377" s="33"/>
      <c r="AB28377" s="35"/>
    </row>
    <row r="28378" spans="1:28" s="6" customFormat="1" x14ac:dyDescent="0.15">
      <c r="A28378" s="6" t="s">
        <v>180</v>
      </c>
      <c r="E28378" s="31">
        <v>-74</v>
      </c>
      <c r="F28378" s="31"/>
      <c r="G28378" s="33"/>
      <c r="I28378" s="33"/>
      <c r="J28378" s="33"/>
      <c r="AB28378" s="35"/>
    </row>
    <row r="28379" spans="1:28" s="6" customFormat="1" x14ac:dyDescent="0.15">
      <c r="A28379" s="6" t="s">
        <v>180</v>
      </c>
      <c r="E28379" s="31">
        <v>-74</v>
      </c>
      <c r="F28379" s="31"/>
      <c r="G28379" s="33"/>
      <c r="I28379" s="33"/>
      <c r="J28379" s="33"/>
      <c r="AB28379" s="35"/>
    </row>
    <row r="28380" spans="1:28" s="6" customFormat="1" x14ac:dyDescent="0.15">
      <c r="A28380" s="6" t="s">
        <v>180</v>
      </c>
      <c r="E28380" s="31">
        <v>-75</v>
      </c>
      <c r="F28380" s="31"/>
      <c r="G28380" s="33"/>
      <c r="I28380" s="33"/>
      <c r="J28380" s="33"/>
      <c r="AB28380" s="35"/>
    </row>
    <row r="28381" spans="1:28" s="6" customFormat="1" x14ac:dyDescent="0.15">
      <c r="A28381" s="6" t="s">
        <v>180</v>
      </c>
      <c r="E28381" s="31">
        <v>-74</v>
      </c>
      <c r="F28381" s="31"/>
      <c r="G28381" s="33"/>
      <c r="I28381" s="33"/>
      <c r="J28381" s="33"/>
      <c r="AB28381" s="35"/>
    </row>
    <row r="28382" spans="1:28" s="6" customFormat="1" x14ac:dyDescent="0.15">
      <c r="A28382" s="6" t="s">
        <v>180</v>
      </c>
      <c r="E28382" s="31">
        <v>-74</v>
      </c>
      <c r="F28382" s="31"/>
      <c r="G28382" s="33"/>
      <c r="I28382" s="33"/>
      <c r="J28382" s="33"/>
      <c r="AB28382" s="35"/>
    </row>
    <row r="28383" spans="1:28" s="6" customFormat="1" x14ac:dyDescent="0.15">
      <c r="A28383" s="6" t="s">
        <v>180</v>
      </c>
      <c r="E28383" s="31">
        <v>-74</v>
      </c>
      <c r="F28383" s="31"/>
      <c r="G28383" s="33"/>
      <c r="I28383" s="33"/>
      <c r="J28383" s="33"/>
      <c r="AB28383" s="35"/>
    </row>
    <row r="28384" spans="1:28" s="6" customFormat="1" x14ac:dyDescent="0.15">
      <c r="A28384" s="6" t="s">
        <v>180</v>
      </c>
      <c r="E28384" s="31">
        <v>-75</v>
      </c>
      <c r="F28384" s="31"/>
      <c r="G28384" s="33"/>
      <c r="I28384" s="33"/>
      <c r="J28384" s="33"/>
      <c r="AB28384" s="35"/>
    </row>
    <row r="28385" spans="1:28" s="6" customFormat="1" x14ac:dyDescent="0.15">
      <c r="A28385" s="6" t="s">
        <v>180</v>
      </c>
      <c r="E28385" s="31">
        <v>-75</v>
      </c>
      <c r="F28385" s="31"/>
      <c r="G28385" s="33"/>
      <c r="I28385" s="33"/>
      <c r="J28385" s="33"/>
      <c r="AB28385" s="35"/>
    </row>
    <row r="28386" spans="1:28" s="6" customFormat="1" x14ac:dyDescent="0.15">
      <c r="A28386" s="6" t="s">
        <v>180</v>
      </c>
      <c r="E28386" s="31">
        <v>-75</v>
      </c>
      <c r="F28386" s="31"/>
      <c r="G28386" s="33"/>
      <c r="I28386" s="33"/>
      <c r="J28386" s="33"/>
      <c r="AB28386" s="35"/>
    </row>
    <row r="28387" spans="1:28" s="6" customFormat="1" x14ac:dyDescent="0.15">
      <c r="A28387" s="6" t="s">
        <v>180</v>
      </c>
      <c r="E28387" s="31">
        <v>-77</v>
      </c>
      <c r="F28387" s="31"/>
      <c r="G28387" s="33"/>
      <c r="I28387" s="33"/>
      <c r="J28387" s="33"/>
      <c r="AB28387" s="35"/>
    </row>
    <row r="28388" spans="1:28" s="6" customFormat="1" x14ac:dyDescent="0.15">
      <c r="A28388" s="6" t="s">
        <v>180</v>
      </c>
      <c r="E28388" s="31">
        <v>-77</v>
      </c>
      <c r="F28388" s="31"/>
      <c r="G28388" s="33"/>
      <c r="I28388" s="33"/>
      <c r="J28388" s="33"/>
      <c r="AB28388" s="35"/>
    </row>
    <row r="28389" spans="1:28" s="6" customFormat="1" x14ac:dyDescent="0.15">
      <c r="A28389" s="6" t="s">
        <v>180</v>
      </c>
      <c r="E28389" s="31">
        <v>-77</v>
      </c>
      <c r="F28389" s="31"/>
      <c r="G28389" s="33"/>
      <c r="I28389" s="33"/>
      <c r="J28389" s="33"/>
      <c r="AB28389" s="35"/>
    </row>
    <row r="28390" spans="1:28" s="6" customFormat="1" x14ac:dyDescent="0.15">
      <c r="A28390" s="6" t="s">
        <v>180</v>
      </c>
      <c r="E28390" s="31">
        <v>-77</v>
      </c>
      <c r="F28390" s="31"/>
      <c r="G28390" s="33"/>
      <c r="I28390" s="33"/>
      <c r="J28390" s="33"/>
      <c r="AB28390" s="35"/>
    </row>
    <row r="28391" spans="1:28" s="6" customFormat="1" x14ac:dyDescent="0.15">
      <c r="A28391" s="6" t="s">
        <v>180</v>
      </c>
      <c r="E28391" s="31">
        <v>-72</v>
      </c>
      <c r="F28391" s="31"/>
      <c r="G28391" s="33"/>
      <c r="I28391" s="33"/>
      <c r="J28391" s="33"/>
      <c r="AB28391" s="35"/>
    </row>
    <row r="28392" spans="1:28" s="6" customFormat="1" x14ac:dyDescent="0.15">
      <c r="A28392" s="6" t="s">
        <v>180</v>
      </c>
      <c r="E28392" s="31">
        <v>-72</v>
      </c>
      <c r="F28392" s="31"/>
      <c r="G28392" s="33"/>
      <c r="I28392" s="33"/>
      <c r="J28392" s="33"/>
      <c r="AB28392" s="35"/>
    </row>
    <row r="28393" spans="1:28" s="6" customFormat="1" x14ac:dyDescent="0.15">
      <c r="A28393" s="6" t="s">
        <v>180</v>
      </c>
      <c r="E28393" s="31">
        <v>-72</v>
      </c>
      <c r="F28393" s="31"/>
      <c r="G28393" s="33"/>
      <c r="I28393" s="33"/>
      <c r="J28393" s="33"/>
      <c r="AB28393" s="35"/>
    </row>
    <row r="28394" spans="1:28" s="6" customFormat="1" x14ac:dyDescent="0.15">
      <c r="A28394" s="6" t="s">
        <v>180</v>
      </c>
      <c r="E28394" s="31">
        <v>-72</v>
      </c>
      <c r="F28394" s="31"/>
      <c r="G28394" s="33"/>
      <c r="I28394" s="33"/>
      <c r="J28394" s="33"/>
      <c r="AB28394" s="35"/>
    </row>
    <row r="28395" spans="1:28" s="6" customFormat="1" x14ac:dyDescent="0.15">
      <c r="A28395" s="6" t="s">
        <v>180</v>
      </c>
      <c r="E28395" s="31">
        <v>-72</v>
      </c>
      <c r="F28395" s="31"/>
      <c r="G28395" s="33"/>
      <c r="I28395" s="33"/>
      <c r="J28395" s="33"/>
      <c r="AB28395" s="35"/>
    </row>
    <row r="28396" spans="1:28" s="6" customFormat="1" x14ac:dyDescent="0.15">
      <c r="A28396" s="6" t="s">
        <v>180</v>
      </c>
      <c r="E28396" s="31">
        <v>-72</v>
      </c>
      <c r="F28396" s="31"/>
      <c r="G28396" s="33"/>
      <c r="I28396" s="33"/>
      <c r="J28396" s="33"/>
      <c r="AB28396" s="35"/>
    </row>
    <row r="28397" spans="1:28" s="6" customFormat="1" x14ac:dyDescent="0.15">
      <c r="A28397" s="6" t="s">
        <v>180</v>
      </c>
      <c r="E28397" s="31">
        <v>-72</v>
      </c>
      <c r="F28397" s="31"/>
      <c r="G28397" s="33"/>
      <c r="I28397" s="33"/>
      <c r="J28397" s="33"/>
      <c r="AB28397" s="35"/>
    </row>
    <row r="28398" spans="1:28" s="6" customFormat="1" x14ac:dyDescent="0.15">
      <c r="A28398" s="6" t="s">
        <v>180</v>
      </c>
      <c r="E28398" s="31">
        <v>-75</v>
      </c>
      <c r="F28398" s="31"/>
      <c r="G28398" s="33"/>
      <c r="I28398" s="33"/>
      <c r="J28398" s="33"/>
      <c r="AB28398" s="35"/>
    </row>
    <row r="28399" spans="1:28" s="6" customFormat="1" x14ac:dyDescent="0.15">
      <c r="A28399" s="6" t="s">
        <v>180</v>
      </c>
      <c r="E28399" s="31">
        <v>-75</v>
      </c>
      <c r="F28399" s="31"/>
      <c r="G28399" s="33"/>
      <c r="I28399" s="33"/>
      <c r="J28399" s="33"/>
      <c r="AB28399" s="35"/>
    </row>
    <row r="28400" spans="1:28" s="6" customFormat="1" x14ac:dyDescent="0.15">
      <c r="A28400" s="6" t="s">
        <v>180</v>
      </c>
      <c r="E28400" s="31">
        <v>-74</v>
      </c>
      <c r="F28400" s="31"/>
      <c r="G28400" s="33"/>
      <c r="I28400" s="33"/>
      <c r="J28400" s="33"/>
      <c r="AB28400" s="35"/>
    </row>
    <row r="28401" spans="1:28" s="6" customFormat="1" x14ac:dyDescent="0.15">
      <c r="A28401" s="6" t="s">
        <v>180</v>
      </c>
      <c r="E28401" s="31">
        <v>-70</v>
      </c>
      <c r="F28401" s="31"/>
      <c r="G28401" s="33"/>
      <c r="I28401" s="33"/>
      <c r="J28401" s="33"/>
      <c r="AB28401" s="35"/>
    </row>
    <row r="28402" spans="1:28" s="6" customFormat="1" x14ac:dyDescent="0.15">
      <c r="A28402" s="6" t="s">
        <v>180</v>
      </c>
      <c r="E28402" s="31">
        <v>-70</v>
      </c>
      <c r="F28402" s="31"/>
      <c r="G28402" s="33"/>
      <c r="I28402" s="33"/>
      <c r="J28402" s="33"/>
      <c r="AB28402" s="35"/>
    </row>
    <row r="28403" spans="1:28" s="6" customFormat="1" x14ac:dyDescent="0.15">
      <c r="A28403" s="6" t="s">
        <v>180</v>
      </c>
      <c r="E28403" s="31">
        <v>-70</v>
      </c>
      <c r="F28403" s="31"/>
      <c r="G28403" s="33"/>
      <c r="I28403" s="33"/>
      <c r="J28403" s="33"/>
      <c r="AB28403" s="35"/>
    </row>
    <row r="28404" spans="1:28" s="6" customFormat="1" x14ac:dyDescent="0.15">
      <c r="A28404" s="6" t="s">
        <v>180</v>
      </c>
      <c r="E28404" s="31">
        <v>-70</v>
      </c>
      <c r="F28404" s="31"/>
      <c r="G28404" s="33"/>
      <c r="I28404" s="33"/>
      <c r="J28404" s="33"/>
      <c r="AB28404" s="35"/>
    </row>
    <row r="28405" spans="1:28" s="6" customFormat="1" x14ac:dyDescent="0.15">
      <c r="A28405" s="6" t="s">
        <v>180</v>
      </c>
      <c r="E28405" s="31">
        <v>-70</v>
      </c>
      <c r="F28405" s="31"/>
      <c r="G28405" s="33"/>
      <c r="I28405" s="33"/>
      <c r="J28405" s="33"/>
      <c r="AB28405" s="35"/>
    </row>
    <row r="28406" spans="1:28" s="6" customFormat="1" x14ac:dyDescent="0.15">
      <c r="A28406" s="6" t="s">
        <v>180</v>
      </c>
      <c r="E28406" s="31">
        <v>-68</v>
      </c>
      <c r="F28406" s="31"/>
      <c r="G28406" s="33"/>
      <c r="I28406" s="33"/>
      <c r="J28406" s="33"/>
      <c r="AB28406" s="35"/>
    </row>
    <row r="28407" spans="1:28" s="6" customFormat="1" x14ac:dyDescent="0.15">
      <c r="A28407" s="6" t="s">
        <v>180</v>
      </c>
      <c r="E28407" s="31">
        <v>-69</v>
      </c>
      <c r="F28407" s="31"/>
      <c r="G28407" s="33"/>
      <c r="I28407" s="33"/>
      <c r="J28407" s="33"/>
      <c r="AB28407" s="35"/>
    </row>
    <row r="28408" spans="1:28" s="6" customFormat="1" x14ac:dyDescent="0.15">
      <c r="A28408" s="6" t="s">
        <v>180</v>
      </c>
      <c r="E28408" s="31">
        <v>-69</v>
      </c>
      <c r="F28408" s="31"/>
      <c r="G28408" s="33"/>
      <c r="I28408" s="33"/>
      <c r="J28408" s="33"/>
      <c r="AB28408" s="35"/>
    </row>
    <row r="28409" spans="1:28" s="6" customFormat="1" x14ac:dyDescent="0.15">
      <c r="A28409" s="6" t="s">
        <v>180</v>
      </c>
      <c r="E28409" s="31">
        <v>-66</v>
      </c>
      <c r="F28409" s="31"/>
      <c r="G28409" s="33"/>
      <c r="I28409" s="33"/>
      <c r="J28409" s="33"/>
      <c r="AB28409" s="35"/>
    </row>
    <row r="28410" spans="1:28" s="6" customFormat="1" x14ac:dyDescent="0.15">
      <c r="A28410" s="6" t="s">
        <v>180</v>
      </c>
      <c r="E28410" s="31">
        <v>-66</v>
      </c>
      <c r="F28410" s="31"/>
      <c r="G28410" s="33"/>
      <c r="I28410" s="33"/>
      <c r="J28410" s="33"/>
      <c r="AB28410" s="35"/>
    </row>
    <row r="28411" spans="1:28" s="6" customFormat="1" x14ac:dyDescent="0.15">
      <c r="A28411" s="6" t="s">
        <v>180</v>
      </c>
      <c r="E28411" s="31">
        <v>-66</v>
      </c>
      <c r="F28411" s="31"/>
      <c r="G28411" s="33"/>
      <c r="I28411" s="33"/>
      <c r="J28411" s="33"/>
      <c r="AB28411" s="35"/>
    </row>
    <row r="28412" spans="1:28" s="6" customFormat="1" x14ac:dyDescent="0.15">
      <c r="A28412" s="6" t="s">
        <v>180</v>
      </c>
      <c r="E28412" s="31">
        <v>-66</v>
      </c>
      <c r="F28412" s="31"/>
      <c r="G28412" s="33"/>
      <c r="I28412" s="33"/>
      <c r="J28412" s="33"/>
      <c r="AB28412" s="35"/>
    </row>
    <row r="28413" spans="1:28" s="6" customFormat="1" x14ac:dyDescent="0.15">
      <c r="A28413" s="6" t="s">
        <v>180</v>
      </c>
      <c r="E28413" s="31">
        <v>-66</v>
      </c>
      <c r="F28413" s="31"/>
      <c r="G28413" s="33"/>
      <c r="I28413" s="33"/>
      <c r="J28413" s="33"/>
      <c r="AB28413" s="35"/>
    </row>
    <row r="28414" spans="1:28" s="6" customFormat="1" x14ac:dyDescent="0.15">
      <c r="A28414" s="6" t="s">
        <v>180</v>
      </c>
      <c r="E28414" s="31">
        <v>-66</v>
      </c>
      <c r="F28414" s="31"/>
      <c r="G28414" s="33"/>
      <c r="I28414" s="33"/>
      <c r="J28414" s="33"/>
      <c r="AB28414" s="35"/>
    </row>
    <row r="28415" spans="1:28" s="6" customFormat="1" x14ac:dyDescent="0.15">
      <c r="A28415" s="6" t="s">
        <v>180</v>
      </c>
      <c r="E28415" s="31">
        <v>-66</v>
      </c>
      <c r="F28415" s="31"/>
      <c r="G28415" s="33"/>
      <c r="I28415" s="33"/>
      <c r="J28415" s="33"/>
      <c r="AB28415" s="35"/>
    </row>
    <row r="28416" spans="1:28" s="6" customFormat="1" x14ac:dyDescent="0.15">
      <c r="A28416" s="6" t="s">
        <v>180</v>
      </c>
      <c r="E28416" s="31">
        <v>-69</v>
      </c>
      <c r="F28416" s="31"/>
      <c r="G28416" s="33"/>
      <c r="I28416" s="33"/>
      <c r="J28416" s="33"/>
      <c r="AB28416" s="35"/>
    </row>
    <row r="28417" spans="1:28" s="6" customFormat="1" x14ac:dyDescent="0.15">
      <c r="A28417" s="6" t="s">
        <v>180</v>
      </c>
      <c r="E28417" s="31">
        <v>-69</v>
      </c>
      <c r="F28417" s="31"/>
      <c r="G28417" s="33"/>
      <c r="I28417" s="33"/>
      <c r="J28417" s="33"/>
      <c r="AB28417" s="35"/>
    </row>
    <row r="28418" spans="1:28" s="6" customFormat="1" x14ac:dyDescent="0.15">
      <c r="A28418" s="6" t="s">
        <v>180</v>
      </c>
      <c r="E28418" s="31">
        <v>-64</v>
      </c>
      <c r="F28418" s="31"/>
      <c r="G28418" s="33"/>
      <c r="I28418" s="33"/>
      <c r="J28418" s="33"/>
      <c r="AB28418" s="35"/>
    </row>
    <row r="28419" spans="1:28" s="6" customFormat="1" x14ac:dyDescent="0.15">
      <c r="A28419" s="6" t="s">
        <v>180</v>
      </c>
      <c r="E28419" s="31">
        <v>-73</v>
      </c>
      <c r="F28419" s="31"/>
      <c r="G28419" s="33"/>
      <c r="I28419" s="33"/>
      <c r="J28419" s="33"/>
      <c r="AB28419" s="35"/>
    </row>
    <row r="28420" spans="1:28" s="6" customFormat="1" x14ac:dyDescent="0.15">
      <c r="A28420" s="6" t="s">
        <v>180</v>
      </c>
      <c r="E28420" s="31">
        <v>-73</v>
      </c>
      <c r="F28420" s="31"/>
      <c r="G28420" s="33"/>
      <c r="I28420" s="33"/>
      <c r="J28420" s="33"/>
      <c r="AB28420" s="35"/>
    </row>
    <row r="28421" spans="1:28" s="6" customFormat="1" x14ac:dyDescent="0.15">
      <c r="A28421" s="6" t="s">
        <v>180</v>
      </c>
      <c r="E28421" s="31">
        <v>-72</v>
      </c>
      <c r="F28421" s="31"/>
      <c r="G28421" s="33"/>
      <c r="I28421" s="33"/>
      <c r="J28421" s="33"/>
      <c r="AB28421" s="35"/>
    </row>
    <row r="28422" spans="1:28" s="6" customFormat="1" x14ac:dyDescent="0.15">
      <c r="A28422" s="6" t="s">
        <v>180</v>
      </c>
      <c r="E28422" s="31">
        <v>-70</v>
      </c>
      <c r="F28422" s="31"/>
      <c r="G28422" s="33"/>
      <c r="I28422" s="33"/>
      <c r="J28422" s="33"/>
      <c r="AB28422" s="35"/>
    </row>
    <row r="28423" spans="1:28" s="6" customFormat="1" x14ac:dyDescent="0.15">
      <c r="A28423" s="6" t="s">
        <v>180</v>
      </c>
      <c r="E28423" s="31">
        <v>-70</v>
      </c>
      <c r="F28423" s="31"/>
      <c r="G28423" s="33"/>
      <c r="I28423" s="33"/>
      <c r="J28423" s="33"/>
      <c r="AB28423" s="35"/>
    </row>
    <row r="28424" spans="1:28" s="6" customFormat="1" x14ac:dyDescent="0.15">
      <c r="A28424" s="6" t="s">
        <v>180</v>
      </c>
      <c r="E28424" s="31">
        <v>-70</v>
      </c>
      <c r="F28424" s="31"/>
      <c r="G28424" s="33"/>
      <c r="I28424" s="33"/>
      <c r="J28424" s="33"/>
      <c r="AB28424" s="35"/>
    </row>
    <row r="28425" spans="1:28" s="6" customFormat="1" x14ac:dyDescent="0.15">
      <c r="A28425" s="6" t="s">
        <v>180</v>
      </c>
      <c r="E28425" s="31">
        <v>-70</v>
      </c>
      <c r="F28425" s="31"/>
      <c r="G28425" s="33"/>
      <c r="I28425" s="33"/>
      <c r="J28425" s="33"/>
      <c r="AB28425" s="35"/>
    </row>
    <row r="28426" spans="1:28" s="6" customFormat="1" x14ac:dyDescent="0.15">
      <c r="A28426" s="6" t="s">
        <v>180</v>
      </c>
      <c r="E28426" s="31">
        <v>-70</v>
      </c>
      <c r="F28426" s="31"/>
      <c r="G28426" s="33"/>
      <c r="I28426" s="33"/>
      <c r="J28426" s="33"/>
      <c r="AB28426" s="35"/>
    </row>
    <row r="28427" spans="1:28" s="6" customFormat="1" x14ac:dyDescent="0.15">
      <c r="A28427" s="6" t="s">
        <v>180</v>
      </c>
      <c r="E28427" s="31">
        <v>-68</v>
      </c>
      <c r="F28427" s="31"/>
      <c r="G28427" s="33"/>
      <c r="I28427" s="33"/>
      <c r="J28427" s="33"/>
      <c r="AB28427" s="35"/>
    </row>
    <row r="28428" spans="1:28" s="6" customFormat="1" x14ac:dyDescent="0.15">
      <c r="A28428" s="6" t="s">
        <v>180</v>
      </c>
      <c r="E28428" s="31">
        <v>-68</v>
      </c>
      <c r="F28428" s="31"/>
      <c r="G28428" s="33"/>
      <c r="I28428" s="33"/>
      <c r="J28428" s="33"/>
      <c r="AB28428" s="35"/>
    </row>
    <row r="28429" spans="1:28" s="6" customFormat="1" x14ac:dyDescent="0.15">
      <c r="A28429" s="6" t="s">
        <v>180</v>
      </c>
      <c r="E28429" s="31">
        <v>-68</v>
      </c>
      <c r="F28429" s="31"/>
      <c r="G28429" s="33"/>
      <c r="I28429" s="33"/>
      <c r="J28429" s="33"/>
      <c r="AB28429" s="35"/>
    </row>
    <row r="28430" spans="1:28" s="6" customFormat="1" x14ac:dyDescent="0.15">
      <c r="A28430" s="6" t="s">
        <v>180</v>
      </c>
      <c r="E28430" s="31">
        <v>-66</v>
      </c>
      <c r="F28430" s="31"/>
      <c r="G28430" s="33"/>
      <c r="I28430" s="33"/>
      <c r="J28430" s="33"/>
      <c r="AB28430" s="35"/>
    </row>
    <row r="28431" spans="1:28" s="6" customFormat="1" x14ac:dyDescent="0.15">
      <c r="A28431" s="6" t="s">
        <v>180</v>
      </c>
      <c r="E28431" s="31">
        <v>-66</v>
      </c>
      <c r="F28431" s="31"/>
      <c r="G28431" s="33"/>
      <c r="I28431" s="33"/>
      <c r="J28431" s="33"/>
      <c r="AB28431" s="35"/>
    </row>
    <row r="28432" spans="1:28" s="6" customFormat="1" x14ac:dyDescent="0.15">
      <c r="A28432" s="6" t="s">
        <v>180</v>
      </c>
      <c r="E28432" s="31">
        <v>-66</v>
      </c>
      <c r="F28432" s="31"/>
      <c r="G28432" s="33"/>
      <c r="I28432" s="33"/>
      <c r="J28432" s="33"/>
      <c r="AB28432" s="35"/>
    </row>
    <row r="28433" spans="1:28" s="6" customFormat="1" x14ac:dyDescent="0.15">
      <c r="A28433" s="6" t="s">
        <v>180</v>
      </c>
      <c r="E28433" s="31">
        <v>-66</v>
      </c>
      <c r="F28433" s="31"/>
      <c r="G28433" s="33"/>
      <c r="I28433" s="33"/>
      <c r="J28433" s="33"/>
      <c r="AB28433" s="35"/>
    </row>
    <row r="28434" spans="1:28" s="6" customFormat="1" x14ac:dyDescent="0.15">
      <c r="A28434" s="6" t="s">
        <v>180</v>
      </c>
      <c r="E28434" s="31">
        <v>-66</v>
      </c>
      <c r="F28434" s="31"/>
      <c r="G28434" s="33"/>
      <c r="I28434" s="33"/>
      <c r="J28434" s="33"/>
      <c r="AB28434" s="35"/>
    </row>
    <row r="28435" spans="1:28" s="6" customFormat="1" x14ac:dyDescent="0.15">
      <c r="A28435" s="6" t="s">
        <v>180</v>
      </c>
      <c r="E28435" s="31">
        <v>-66</v>
      </c>
      <c r="F28435" s="31"/>
      <c r="G28435" s="33"/>
      <c r="I28435" s="33"/>
      <c r="J28435" s="33"/>
      <c r="AB28435" s="35"/>
    </row>
    <row r="28436" spans="1:28" s="6" customFormat="1" x14ac:dyDescent="0.15">
      <c r="A28436" s="6" t="s">
        <v>180</v>
      </c>
      <c r="E28436" s="31">
        <v>-66</v>
      </c>
      <c r="F28436" s="31"/>
      <c r="G28436" s="33"/>
      <c r="I28436" s="33"/>
      <c r="J28436" s="33"/>
      <c r="AB28436" s="35"/>
    </row>
    <row r="28437" spans="1:28" s="6" customFormat="1" x14ac:dyDescent="0.15">
      <c r="A28437" s="6" t="s">
        <v>180</v>
      </c>
      <c r="E28437" s="31">
        <v>-66</v>
      </c>
      <c r="F28437" s="31"/>
      <c r="G28437" s="33"/>
      <c r="I28437" s="33"/>
      <c r="J28437" s="33"/>
      <c r="AB28437" s="35"/>
    </row>
    <row r="28438" spans="1:28" s="6" customFormat="1" x14ac:dyDescent="0.15">
      <c r="A28438" s="6" t="s">
        <v>180</v>
      </c>
      <c r="E28438" s="31">
        <v>-66</v>
      </c>
      <c r="F28438" s="31"/>
      <c r="G28438" s="33"/>
      <c r="I28438" s="33"/>
      <c r="J28438" s="33"/>
      <c r="AB28438" s="35"/>
    </row>
    <row r="28439" spans="1:28" s="6" customFormat="1" x14ac:dyDescent="0.15">
      <c r="A28439" s="6" t="s">
        <v>180</v>
      </c>
      <c r="E28439" s="31">
        <v>-66</v>
      </c>
      <c r="F28439" s="31"/>
      <c r="G28439" s="33"/>
      <c r="I28439" s="33"/>
      <c r="J28439" s="33"/>
      <c r="AB28439" s="35"/>
    </row>
    <row r="28440" spans="1:28" s="6" customFormat="1" x14ac:dyDescent="0.15">
      <c r="A28440" s="6" t="s">
        <v>180</v>
      </c>
      <c r="E28440" s="31">
        <v>-66</v>
      </c>
      <c r="F28440" s="31"/>
      <c r="G28440" s="33"/>
      <c r="I28440" s="33"/>
      <c r="J28440" s="33"/>
      <c r="AB28440" s="35"/>
    </row>
    <row r="28441" spans="1:28" s="6" customFormat="1" x14ac:dyDescent="0.15">
      <c r="A28441" s="6" t="s">
        <v>180</v>
      </c>
      <c r="E28441" s="31">
        <v>-66</v>
      </c>
      <c r="F28441" s="31"/>
      <c r="G28441" s="33"/>
      <c r="I28441" s="33"/>
      <c r="J28441" s="33"/>
      <c r="AB28441" s="35"/>
    </row>
    <row r="28442" spans="1:28" s="6" customFormat="1" x14ac:dyDescent="0.15">
      <c r="A28442" s="6" t="s">
        <v>180</v>
      </c>
      <c r="E28442" s="31">
        <v>-66</v>
      </c>
      <c r="F28442" s="31"/>
      <c r="G28442" s="33"/>
      <c r="I28442" s="33"/>
      <c r="J28442" s="33"/>
      <c r="AB28442" s="35"/>
    </row>
    <row r="28443" spans="1:28" s="6" customFormat="1" x14ac:dyDescent="0.15">
      <c r="A28443" s="6" t="s">
        <v>180</v>
      </c>
      <c r="E28443" s="31">
        <v>-66</v>
      </c>
      <c r="F28443" s="31"/>
      <c r="G28443" s="33"/>
      <c r="I28443" s="33"/>
      <c r="J28443" s="33"/>
      <c r="AB28443" s="35"/>
    </row>
    <row r="28444" spans="1:28" s="6" customFormat="1" x14ac:dyDescent="0.15">
      <c r="A28444" s="6" t="s">
        <v>180</v>
      </c>
      <c r="E28444" s="31">
        <v>-66</v>
      </c>
      <c r="F28444" s="31"/>
      <c r="G28444" s="33"/>
      <c r="I28444" s="33"/>
      <c r="J28444" s="33"/>
      <c r="AB28444" s="35"/>
    </row>
    <row r="28445" spans="1:28" s="6" customFormat="1" x14ac:dyDescent="0.15">
      <c r="A28445" s="6" t="s">
        <v>180</v>
      </c>
      <c r="E28445" s="31">
        <v>-66</v>
      </c>
      <c r="F28445" s="31"/>
      <c r="G28445" s="33"/>
      <c r="I28445" s="33"/>
      <c r="J28445" s="33"/>
      <c r="AB28445" s="35"/>
    </row>
    <row r="28446" spans="1:28" s="6" customFormat="1" x14ac:dyDescent="0.15">
      <c r="A28446" s="6" t="s">
        <v>180</v>
      </c>
      <c r="E28446" s="31">
        <v>-66</v>
      </c>
      <c r="F28446" s="31"/>
      <c r="G28446" s="33"/>
      <c r="I28446" s="33"/>
      <c r="J28446" s="33"/>
      <c r="AB28446" s="35"/>
    </row>
    <row r="28447" spans="1:28" s="6" customFormat="1" x14ac:dyDescent="0.15">
      <c r="A28447" s="6" t="s">
        <v>180</v>
      </c>
      <c r="E28447" s="31">
        <v>-66</v>
      </c>
      <c r="F28447" s="31"/>
      <c r="G28447" s="33"/>
      <c r="I28447" s="33"/>
      <c r="J28447" s="33"/>
      <c r="AB28447" s="35"/>
    </row>
    <row r="28448" spans="1:28" s="6" customFormat="1" x14ac:dyDescent="0.15">
      <c r="A28448" s="6" t="s">
        <v>180</v>
      </c>
      <c r="E28448" s="31">
        <v>-66</v>
      </c>
      <c r="F28448" s="31"/>
      <c r="G28448" s="33"/>
      <c r="I28448" s="33"/>
      <c r="J28448" s="33"/>
      <c r="AB28448" s="35"/>
    </row>
    <row r="28449" spans="1:28" s="6" customFormat="1" x14ac:dyDescent="0.15">
      <c r="A28449" s="6" t="s">
        <v>180</v>
      </c>
      <c r="E28449" s="31">
        <v>-66</v>
      </c>
      <c r="F28449" s="31"/>
      <c r="G28449" s="33"/>
      <c r="I28449" s="33"/>
      <c r="J28449" s="33"/>
      <c r="AB28449" s="35"/>
    </row>
    <row r="28450" spans="1:28" s="6" customFormat="1" x14ac:dyDescent="0.15">
      <c r="A28450" s="6" t="s">
        <v>180</v>
      </c>
      <c r="E28450" s="31">
        <v>-66</v>
      </c>
      <c r="F28450" s="31"/>
      <c r="G28450" s="33"/>
      <c r="I28450" s="33"/>
      <c r="J28450" s="33"/>
      <c r="AB28450" s="35"/>
    </row>
    <row r="28451" spans="1:28" s="6" customFormat="1" x14ac:dyDescent="0.15">
      <c r="A28451" s="6" t="s">
        <v>180</v>
      </c>
      <c r="E28451" s="31">
        <v>-66</v>
      </c>
      <c r="F28451" s="31"/>
      <c r="G28451" s="33"/>
      <c r="I28451" s="33"/>
      <c r="J28451" s="33"/>
      <c r="AB28451" s="35"/>
    </row>
    <row r="28452" spans="1:28" s="6" customFormat="1" x14ac:dyDescent="0.15">
      <c r="A28452" s="6" t="s">
        <v>180</v>
      </c>
      <c r="E28452" s="31">
        <v>-66</v>
      </c>
      <c r="F28452" s="31"/>
      <c r="G28452" s="33"/>
      <c r="I28452" s="33"/>
      <c r="J28452" s="33"/>
      <c r="AB28452" s="35"/>
    </row>
    <row r="28453" spans="1:28" s="6" customFormat="1" x14ac:dyDescent="0.15">
      <c r="A28453" s="6" t="s">
        <v>180</v>
      </c>
      <c r="E28453" s="31">
        <v>-66</v>
      </c>
      <c r="F28453" s="31"/>
      <c r="G28453" s="33"/>
      <c r="I28453" s="33"/>
      <c r="J28453" s="33"/>
      <c r="AB28453" s="35"/>
    </row>
    <row r="28454" spans="1:28" s="6" customFormat="1" x14ac:dyDescent="0.15">
      <c r="A28454" s="6" t="s">
        <v>180</v>
      </c>
      <c r="E28454" s="31">
        <v>-66</v>
      </c>
      <c r="F28454" s="31"/>
      <c r="G28454" s="33"/>
      <c r="I28454" s="33"/>
      <c r="J28454" s="33"/>
      <c r="AB28454" s="35"/>
    </row>
    <row r="28455" spans="1:28" s="6" customFormat="1" x14ac:dyDescent="0.15">
      <c r="A28455" s="6" t="s">
        <v>180</v>
      </c>
      <c r="E28455" s="31">
        <v>-66</v>
      </c>
      <c r="F28455" s="31"/>
      <c r="G28455" s="33"/>
      <c r="I28455" s="33"/>
      <c r="J28455" s="33"/>
      <c r="AB28455" s="35"/>
    </row>
    <row r="28456" spans="1:28" s="6" customFormat="1" x14ac:dyDescent="0.15">
      <c r="A28456" s="6" t="s">
        <v>180</v>
      </c>
      <c r="E28456" s="31">
        <v>-66</v>
      </c>
      <c r="F28456" s="31"/>
      <c r="G28456" s="33"/>
      <c r="I28456" s="33"/>
      <c r="J28456" s="33"/>
      <c r="AB28456" s="35"/>
    </row>
    <row r="28457" spans="1:28" s="6" customFormat="1" x14ac:dyDescent="0.15">
      <c r="A28457" s="6" t="s">
        <v>180</v>
      </c>
      <c r="E28457" s="31">
        <v>-66</v>
      </c>
      <c r="F28457" s="31"/>
      <c r="G28457" s="33"/>
      <c r="I28457" s="33"/>
      <c r="J28457" s="33"/>
      <c r="AB28457" s="35"/>
    </row>
    <row r="28458" spans="1:28" s="6" customFormat="1" x14ac:dyDescent="0.15">
      <c r="A28458" s="6" t="s">
        <v>180</v>
      </c>
      <c r="E28458" s="31">
        <v>-66</v>
      </c>
      <c r="F28458" s="31"/>
      <c r="G28458" s="33"/>
      <c r="I28458" s="33"/>
      <c r="J28458" s="33"/>
      <c r="AB28458" s="35"/>
    </row>
    <row r="28459" spans="1:28" s="6" customFormat="1" x14ac:dyDescent="0.15">
      <c r="A28459" s="6" t="s">
        <v>180</v>
      </c>
      <c r="E28459" s="31">
        <v>-66</v>
      </c>
      <c r="F28459" s="31"/>
      <c r="G28459" s="33"/>
      <c r="I28459" s="33"/>
      <c r="J28459" s="33"/>
      <c r="AB28459" s="35"/>
    </row>
    <row r="28460" spans="1:28" s="6" customFormat="1" x14ac:dyDescent="0.15">
      <c r="A28460" s="6" t="s">
        <v>180</v>
      </c>
      <c r="E28460" s="31">
        <v>-66</v>
      </c>
      <c r="F28460" s="31"/>
      <c r="G28460" s="33"/>
      <c r="I28460" s="33"/>
      <c r="J28460" s="33"/>
      <c r="AB28460" s="35"/>
    </row>
    <row r="28461" spans="1:28" s="6" customFormat="1" x14ac:dyDescent="0.15">
      <c r="A28461" s="6" t="s">
        <v>180</v>
      </c>
      <c r="E28461" s="31">
        <v>-69</v>
      </c>
      <c r="F28461" s="31"/>
      <c r="G28461" s="33"/>
      <c r="I28461" s="33"/>
      <c r="J28461" s="33"/>
      <c r="AB28461" s="35"/>
    </row>
    <row r="28462" spans="1:28" s="6" customFormat="1" x14ac:dyDescent="0.15">
      <c r="A28462" s="6" t="s">
        <v>180</v>
      </c>
      <c r="E28462" s="31">
        <v>-69</v>
      </c>
      <c r="F28462" s="31"/>
      <c r="G28462" s="33"/>
      <c r="I28462" s="33"/>
      <c r="J28462" s="33"/>
      <c r="AB28462" s="35"/>
    </row>
    <row r="28463" spans="1:28" s="6" customFormat="1" x14ac:dyDescent="0.15">
      <c r="A28463" s="6" t="s">
        <v>180</v>
      </c>
      <c r="E28463" s="31">
        <v>-69</v>
      </c>
      <c r="F28463" s="31"/>
      <c r="G28463" s="33"/>
      <c r="I28463" s="33"/>
      <c r="J28463" s="33"/>
      <c r="AB28463" s="35"/>
    </row>
    <row r="28464" spans="1:28" s="6" customFormat="1" x14ac:dyDescent="0.15">
      <c r="A28464" s="6" t="s">
        <v>180</v>
      </c>
      <c r="E28464" s="31">
        <v>-69</v>
      </c>
      <c r="F28464" s="31"/>
      <c r="G28464" s="33"/>
      <c r="I28464" s="33"/>
      <c r="J28464" s="33"/>
      <c r="AB28464" s="35"/>
    </row>
    <row r="28465" spans="1:28" s="6" customFormat="1" x14ac:dyDescent="0.15">
      <c r="A28465" s="6" t="s">
        <v>180</v>
      </c>
      <c r="E28465" s="31">
        <v>-69</v>
      </c>
      <c r="F28465" s="31"/>
      <c r="G28465" s="33"/>
      <c r="I28465" s="33"/>
      <c r="J28465" s="33"/>
      <c r="AB28465" s="35"/>
    </row>
    <row r="28466" spans="1:28" s="6" customFormat="1" x14ac:dyDescent="0.15">
      <c r="A28466" s="6" t="s">
        <v>180</v>
      </c>
      <c r="E28466" s="31">
        <v>-69</v>
      </c>
      <c r="F28466" s="31"/>
      <c r="G28466" s="33"/>
      <c r="I28466" s="33"/>
      <c r="J28466" s="33"/>
      <c r="AB28466" s="35"/>
    </row>
    <row r="28467" spans="1:28" s="6" customFormat="1" x14ac:dyDescent="0.15">
      <c r="A28467" s="6" t="s">
        <v>180</v>
      </c>
      <c r="E28467" s="31">
        <v>-69</v>
      </c>
      <c r="F28467" s="31"/>
      <c r="G28467" s="33"/>
      <c r="I28467" s="33"/>
      <c r="J28467" s="33"/>
      <c r="AB28467" s="35"/>
    </row>
    <row r="28468" spans="1:28" s="6" customFormat="1" x14ac:dyDescent="0.15">
      <c r="A28468" s="6" t="s">
        <v>180</v>
      </c>
      <c r="E28468" s="31">
        <v>-69</v>
      </c>
      <c r="F28468" s="31"/>
      <c r="G28468" s="33"/>
      <c r="I28468" s="33"/>
      <c r="J28468" s="33"/>
      <c r="AB28468" s="35"/>
    </row>
    <row r="28469" spans="1:28" s="6" customFormat="1" x14ac:dyDescent="0.15">
      <c r="A28469" s="6" t="s">
        <v>180</v>
      </c>
      <c r="E28469" s="31">
        <v>-69</v>
      </c>
      <c r="F28469" s="31"/>
      <c r="G28469" s="33"/>
      <c r="I28469" s="33"/>
      <c r="J28469" s="33"/>
      <c r="AB28469" s="35"/>
    </row>
    <row r="28470" spans="1:28" s="6" customFormat="1" x14ac:dyDescent="0.15">
      <c r="A28470" s="6" t="s">
        <v>180</v>
      </c>
      <c r="E28470" s="31">
        <v>-69</v>
      </c>
      <c r="F28470" s="31"/>
      <c r="G28470" s="33"/>
      <c r="I28470" s="33"/>
      <c r="J28470" s="33"/>
      <c r="AB28470" s="35"/>
    </row>
    <row r="28471" spans="1:28" s="6" customFormat="1" x14ac:dyDescent="0.15">
      <c r="A28471" s="6" t="s">
        <v>180</v>
      </c>
      <c r="E28471" s="31">
        <v>-69</v>
      </c>
      <c r="F28471" s="31"/>
      <c r="G28471" s="33"/>
      <c r="I28471" s="33"/>
      <c r="J28471" s="33"/>
      <c r="AB28471" s="35"/>
    </row>
    <row r="28472" spans="1:28" s="6" customFormat="1" x14ac:dyDescent="0.15">
      <c r="A28472" s="6" t="s">
        <v>180</v>
      </c>
      <c r="E28472" s="31">
        <v>-67</v>
      </c>
      <c r="F28472" s="31"/>
      <c r="G28472" s="33"/>
      <c r="I28472" s="33"/>
      <c r="J28472" s="33"/>
      <c r="AB28472" s="35"/>
    </row>
    <row r="28473" spans="1:28" s="6" customFormat="1" x14ac:dyDescent="0.15">
      <c r="A28473" s="6" t="s">
        <v>180</v>
      </c>
      <c r="E28473" s="31">
        <v>-69</v>
      </c>
      <c r="F28473" s="31"/>
      <c r="G28473" s="33"/>
      <c r="I28473" s="33"/>
      <c r="J28473" s="33"/>
      <c r="AB28473" s="35"/>
    </row>
    <row r="28474" spans="1:28" s="6" customFormat="1" x14ac:dyDescent="0.15">
      <c r="A28474" s="6" t="s">
        <v>180</v>
      </c>
      <c r="E28474" s="31">
        <v>-69</v>
      </c>
      <c r="F28474" s="31"/>
      <c r="G28474" s="33"/>
      <c r="I28474" s="33"/>
      <c r="J28474" s="33"/>
      <c r="AB28474" s="35"/>
    </row>
    <row r="28475" spans="1:28" s="6" customFormat="1" x14ac:dyDescent="0.15">
      <c r="A28475" s="6" t="s">
        <v>180</v>
      </c>
      <c r="E28475" s="31">
        <v>-69</v>
      </c>
      <c r="F28475" s="31"/>
      <c r="G28475" s="33"/>
      <c r="I28475" s="33"/>
      <c r="J28475" s="33"/>
      <c r="AB28475" s="35"/>
    </row>
    <row r="28476" spans="1:28" s="6" customFormat="1" x14ac:dyDescent="0.15">
      <c r="A28476" s="6" t="s">
        <v>180</v>
      </c>
      <c r="E28476" s="31">
        <v>-71</v>
      </c>
      <c r="F28476" s="31"/>
      <c r="G28476" s="33"/>
      <c r="I28476" s="33"/>
      <c r="J28476" s="33"/>
      <c r="AB28476" s="35"/>
    </row>
    <row r="28477" spans="1:28" s="6" customFormat="1" x14ac:dyDescent="0.15">
      <c r="A28477" s="6" t="s">
        <v>180</v>
      </c>
      <c r="E28477" s="31">
        <v>-71</v>
      </c>
      <c r="F28477" s="31"/>
      <c r="G28477" s="33"/>
      <c r="I28477" s="33"/>
      <c r="J28477" s="33"/>
      <c r="AB28477" s="35"/>
    </row>
    <row r="28478" spans="1:28" s="6" customFormat="1" x14ac:dyDescent="0.15">
      <c r="A28478" s="6" t="s">
        <v>180</v>
      </c>
      <c r="E28478" s="31">
        <v>-71</v>
      </c>
      <c r="F28478" s="31"/>
      <c r="G28478" s="33"/>
      <c r="I28478" s="33"/>
      <c r="J28478" s="33"/>
      <c r="AB28478" s="35"/>
    </row>
    <row r="28479" spans="1:28" s="6" customFormat="1" x14ac:dyDescent="0.15">
      <c r="A28479" s="6" t="s">
        <v>180</v>
      </c>
      <c r="E28479" s="31">
        <v>-71</v>
      </c>
      <c r="F28479" s="31"/>
      <c r="G28479" s="33"/>
      <c r="I28479" s="33"/>
      <c r="J28479" s="33"/>
      <c r="AB28479" s="35"/>
    </row>
    <row r="28480" spans="1:28" s="6" customFormat="1" x14ac:dyDescent="0.15">
      <c r="A28480" s="6" t="s">
        <v>180</v>
      </c>
      <c r="E28480" s="31">
        <v>-71</v>
      </c>
      <c r="F28480" s="31"/>
      <c r="G28480" s="33"/>
      <c r="I28480" s="33"/>
      <c r="J28480" s="33"/>
      <c r="AB28480" s="35"/>
    </row>
    <row r="28481" spans="1:28" s="6" customFormat="1" x14ac:dyDescent="0.15">
      <c r="A28481" s="6" t="s">
        <v>180</v>
      </c>
      <c r="E28481" s="31">
        <v>-70</v>
      </c>
      <c r="F28481" s="31"/>
      <c r="G28481" s="33"/>
      <c r="I28481" s="33"/>
      <c r="J28481" s="33"/>
      <c r="AB28481" s="35"/>
    </row>
    <row r="28482" spans="1:28" s="6" customFormat="1" x14ac:dyDescent="0.15">
      <c r="A28482" s="6" t="s">
        <v>180</v>
      </c>
      <c r="E28482" s="31">
        <v>-70</v>
      </c>
      <c r="F28482" s="31"/>
      <c r="G28482" s="33"/>
      <c r="I28482" s="33"/>
      <c r="J28482" s="33"/>
      <c r="AB28482" s="35"/>
    </row>
    <row r="28483" spans="1:28" s="6" customFormat="1" x14ac:dyDescent="0.15">
      <c r="A28483" s="6" t="s">
        <v>180</v>
      </c>
      <c r="E28483" s="31">
        <v>-70</v>
      </c>
      <c r="F28483" s="31"/>
      <c r="G28483" s="33"/>
      <c r="I28483" s="33"/>
      <c r="J28483" s="33"/>
      <c r="AB28483" s="35"/>
    </row>
    <row r="28484" spans="1:28" s="6" customFormat="1" x14ac:dyDescent="0.15">
      <c r="A28484" s="6" t="s">
        <v>180</v>
      </c>
      <c r="E28484" s="31">
        <v>-66</v>
      </c>
      <c r="F28484" s="31"/>
      <c r="G28484" s="33"/>
      <c r="I28484" s="33"/>
      <c r="J28484" s="33"/>
      <c r="AB28484" s="35"/>
    </row>
    <row r="28485" spans="1:28" s="6" customFormat="1" x14ac:dyDescent="0.15">
      <c r="A28485" s="6" t="s">
        <v>180</v>
      </c>
      <c r="E28485" s="31">
        <v>-66</v>
      </c>
      <c r="F28485" s="31"/>
      <c r="G28485" s="33"/>
      <c r="I28485" s="33"/>
      <c r="J28485" s="33"/>
      <c r="AB28485" s="35"/>
    </row>
    <row r="28486" spans="1:28" s="6" customFormat="1" x14ac:dyDescent="0.15">
      <c r="A28486" s="6" t="s">
        <v>180</v>
      </c>
      <c r="E28486" s="31">
        <v>-66</v>
      </c>
      <c r="F28486" s="31"/>
      <c r="G28486" s="33"/>
      <c r="I28486" s="33"/>
      <c r="J28486" s="33"/>
      <c r="AB28486" s="35"/>
    </row>
    <row r="28487" spans="1:28" s="6" customFormat="1" x14ac:dyDescent="0.15">
      <c r="A28487" s="6" t="s">
        <v>180</v>
      </c>
      <c r="E28487" s="31">
        <v>-69</v>
      </c>
      <c r="F28487" s="31"/>
      <c r="G28487" s="33"/>
      <c r="I28487" s="33"/>
      <c r="J28487" s="33"/>
      <c r="AB28487" s="35"/>
    </row>
    <row r="28488" spans="1:28" s="6" customFormat="1" x14ac:dyDescent="0.15">
      <c r="A28488" s="6" t="s">
        <v>180</v>
      </c>
      <c r="E28488" s="31">
        <v>-69</v>
      </c>
      <c r="F28488" s="31"/>
      <c r="G28488" s="33"/>
      <c r="I28488" s="33"/>
      <c r="J28488" s="33"/>
      <c r="AB28488" s="35"/>
    </row>
    <row r="28489" spans="1:28" s="6" customFormat="1" x14ac:dyDescent="0.15">
      <c r="A28489" s="6" t="s">
        <v>180</v>
      </c>
      <c r="E28489" s="31">
        <v>-69</v>
      </c>
      <c r="F28489" s="31"/>
      <c r="G28489" s="33"/>
      <c r="I28489" s="33"/>
      <c r="J28489" s="33"/>
      <c r="AB28489" s="35"/>
    </row>
    <row r="28490" spans="1:28" s="6" customFormat="1" x14ac:dyDescent="0.15">
      <c r="A28490" s="6" t="s">
        <v>180</v>
      </c>
      <c r="E28490" s="31">
        <v>-73</v>
      </c>
      <c r="F28490" s="31"/>
      <c r="G28490" s="33"/>
      <c r="I28490" s="33"/>
      <c r="J28490" s="33"/>
      <c r="AB28490" s="35"/>
    </row>
    <row r="28491" spans="1:28" s="6" customFormat="1" x14ac:dyDescent="0.15">
      <c r="A28491" s="6" t="s">
        <v>180</v>
      </c>
      <c r="E28491" s="31">
        <v>-77</v>
      </c>
      <c r="F28491" s="31"/>
      <c r="G28491" s="33"/>
      <c r="I28491" s="33"/>
      <c r="J28491" s="33"/>
      <c r="AB28491" s="35"/>
    </row>
    <row r="28492" spans="1:28" s="6" customFormat="1" x14ac:dyDescent="0.15">
      <c r="A28492" s="6" t="s">
        <v>180</v>
      </c>
      <c r="E28492" s="31">
        <v>-77</v>
      </c>
      <c r="F28492" s="31"/>
      <c r="G28492" s="33"/>
      <c r="I28492" s="33"/>
      <c r="J28492" s="33"/>
      <c r="AB28492" s="35"/>
    </row>
    <row r="28493" spans="1:28" s="6" customFormat="1" x14ac:dyDescent="0.15">
      <c r="A28493" s="6" t="s">
        <v>180</v>
      </c>
      <c r="E28493" s="31">
        <v>-76</v>
      </c>
      <c r="F28493" s="31"/>
      <c r="G28493" s="33"/>
      <c r="I28493" s="33"/>
      <c r="J28493" s="33"/>
      <c r="AB28493" s="35"/>
    </row>
    <row r="28494" spans="1:28" s="6" customFormat="1" x14ac:dyDescent="0.15">
      <c r="A28494" s="6" t="s">
        <v>180</v>
      </c>
      <c r="E28494" s="31">
        <v>-77</v>
      </c>
      <c r="F28494" s="31"/>
      <c r="G28494" s="33"/>
      <c r="I28494" s="33"/>
      <c r="J28494" s="33"/>
      <c r="AB28494" s="35"/>
    </row>
    <row r="28495" spans="1:28" s="6" customFormat="1" x14ac:dyDescent="0.15">
      <c r="A28495" s="6" t="s">
        <v>180</v>
      </c>
      <c r="E28495" s="31">
        <v>-77</v>
      </c>
      <c r="F28495" s="31"/>
      <c r="G28495" s="33"/>
      <c r="I28495" s="33"/>
      <c r="J28495" s="33"/>
      <c r="AB28495" s="35"/>
    </row>
    <row r="28496" spans="1:28" s="6" customFormat="1" x14ac:dyDescent="0.15">
      <c r="A28496" s="6" t="s">
        <v>180</v>
      </c>
      <c r="E28496" s="31">
        <v>-76</v>
      </c>
      <c r="F28496" s="31"/>
      <c r="G28496" s="33"/>
      <c r="I28496" s="33"/>
      <c r="J28496" s="33"/>
      <c r="AB28496" s="35"/>
    </row>
    <row r="28497" spans="1:28" s="6" customFormat="1" x14ac:dyDescent="0.15">
      <c r="A28497" s="6" t="s">
        <v>180</v>
      </c>
      <c r="E28497" s="31">
        <v>-76</v>
      </c>
      <c r="F28497" s="31"/>
      <c r="G28497" s="33"/>
      <c r="I28497" s="33"/>
      <c r="J28497" s="33"/>
      <c r="AB28497" s="35"/>
    </row>
    <row r="28498" spans="1:28" s="6" customFormat="1" x14ac:dyDescent="0.15">
      <c r="A28498" s="6" t="s">
        <v>180</v>
      </c>
      <c r="E28498" s="31">
        <v>-76</v>
      </c>
      <c r="F28498" s="31"/>
      <c r="G28498" s="33"/>
      <c r="I28498" s="33"/>
      <c r="J28498" s="33"/>
      <c r="AB28498" s="35"/>
    </row>
    <row r="28499" spans="1:28" s="6" customFormat="1" x14ac:dyDescent="0.15">
      <c r="A28499" s="6" t="s">
        <v>180</v>
      </c>
      <c r="E28499" s="31">
        <v>-77</v>
      </c>
      <c r="F28499" s="31"/>
      <c r="G28499" s="33"/>
      <c r="I28499" s="33"/>
      <c r="J28499" s="33"/>
      <c r="AB28499" s="35"/>
    </row>
    <row r="28500" spans="1:28" s="6" customFormat="1" x14ac:dyDescent="0.15">
      <c r="A28500" s="6" t="s">
        <v>181</v>
      </c>
      <c r="E28500" s="31">
        <v>-76</v>
      </c>
      <c r="F28500" s="31"/>
      <c r="G28500" s="33"/>
      <c r="I28500" s="33"/>
      <c r="J28500" s="33"/>
      <c r="AB28500" s="35"/>
    </row>
    <row r="28501" spans="1:28" s="6" customFormat="1" x14ac:dyDescent="0.15">
      <c r="A28501" s="6" t="s">
        <v>181</v>
      </c>
      <c r="E28501" s="31">
        <v>-77</v>
      </c>
      <c r="F28501" s="31"/>
      <c r="G28501" s="33"/>
      <c r="I28501" s="33"/>
      <c r="J28501" s="33"/>
      <c r="AB28501" s="35"/>
    </row>
    <row r="28502" spans="1:28" s="6" customFormat="1" x14ac:dyDescent="0.15">
      <c r="A28502" s="6" t="s">
        <v>181</v>
      </c>
      <c r="E28502" s="31">
        <v>-77</v>
      </c>
      <c r="F28502" s="31"/>
      <c r="G28502" s="33"/>
      <c r="I28502" s="33"/>
      <c r="J28502" s="33"/>
      <c r="AB28502" s="35"/>
    </row>
    <row r="28503" spans="1:28" s="6" customFormat="1" x14ac:dyDescent="0.15">
      <c r="A28503" s="6" t="s">
        <v>181</v>
      </c>
      <c r="E28503" s="31">
        <v>-76</v>
      </c>
      <c r="F28503" s="31"/>
      <c r="G28503" s="33"/>
      <c r="I28503" s="33"/>
      <c r="J28503" s="33"/>
      <c r="AB28503" s="35"/>
    </row>
    <row r="28504" spans="1:28" s="6" customFormat="1" x14ac:dyDescent="0.15">
      <c r="A28504" s="6" t="s">
        <v>181</v>
      </c>
      <c r="E28504" s="31">
        <v>-77</v>
      </c>
      <c r="F28504" s="31"/>
      <c r="G28504" s="33"/>
      <c r="I28504" s="33"/>
      <c r="J28504" s="33"/>
      <c r="AB28504" s="35"/>
    </row>
    <row r="28505" spans="1:28" s="6" customFormat="1" x14ac:dyDescent="0.15">
      <c r="A28505" s="6" t="s">
        <v>181</v>
      </c>
      <c r="E28505" s="31">
        <v>-77</v>
      </c>
      <c r="F28505" s="31"/>
      <c r="G28505" s="33"/>
      <c r="I28505" s="33"/>
      <c r="J28505" s="33"/>
      <c r="AB28505" s="35"/>
    </row>
    <row r="28506" spans="1:28" s="6" customFormat="1" x14ac:dyDescent="0.15">
      <c r="A28506" s="6" t="s">
        <v>181</v>
      </c>
      <c r="E28506" s="31">
        <v>-74</v>
      </c>
      <c r="F28506" s="31"/>
      <c r="G28506" s="33"/>
      <c r="I28506" s="33"/>
      <c r="J28506" s="33"/>
      <c r="AB28506" s="35"/>
    </row>
    <row r="28507" spans="1:28" s="6" customFormat="1" x14ac:dyDescent="0.15">
      <c r="A28507" s="6" t="s">
        <v>181</v>
      </c>
      <c r="E28507" s="31">
        <v>-72</v>
      </c>
      <c r="F28507" s="31"/>
      <c r="G28507" s="33"/>
      <c r="I28507" s="33"/>
      <c r="J28507" s="33"/>
      <c r="AB28507" s="35"/>
    </row>
    <row r="28508" spans="1:28" s="6" customFormat="1" x14ac:dyDescent="0.15">
      <c r="A28508" s="6" t="s">
        <v>181</v>
      </c>
      <c r="E28508" s="31">
        <v>-72</v>
      </c>
      <c r="F28508" s="31"/>
      <c r="G28508" s="33"/>
      <c r="I28508" s="33"/>
      <c r="J28508" s="33"/>
      <c r="AB28508" s="35"/>
    </row>
    <row r="28509" spans="1:28" s="6" customFormat="1" x14ac:dyDescent="0.15">
      <c r="A28509" s="6" t="s">
        <v>181</v>
      </c>
      <c r="E28509" s="31">
        <v>-73</v>
      </c>
      <c r="F28509" s="31"/>
      <c r="G28509" s="33"/>
      <c r="I28509" s="33"/>
      <c r="J28509" s="33"/>
      <c r="AB28509" s="35"/>
    </row>
    <row r="28510" spans="1:28" s="6" customFormat="1" x14ac:dyDescent="0.15">
      <c r="A28510" s="6" t="s">
        <v>181</v>
      </c>
      <c r="E28510" s="31">
        <v>-73</v>
      </c>
      <c r="F28510" s="31"/>
      <c r="G28510" s="33"/>
      <c r="I28510" s="33"/>
      <c r="J28510" s="33"/>
      <c r="AB28510" s="35"/>
    </row>
    <row r="28511" spans="1:28" s="6" customFormat="1" x14ac:dyDescent="0.15">
      <c r="A28511" s="6" t="s">
        <v>181</v>
      </c>
      <c r="E28511" s="31">
        <v>-73</v>
      </c>
      <c r="F28511" s="31"/>
      <c r="G28511" s="33"/>
      <c r="I28511" s="33"/>
      <c r="J28511" s="33"/>
      <c r="AB28511" s="35"/>
    </row>
    <row r="28512" spans="1:28" s="6" customFormat="1" x14ac:dyDescent="0.15">
      <c r="A28512" s="6" t="s">
        <v>181</v>
      </c>
      <c r="E28512" s="31">
        <v>-73</v>
      </c>
      <c r="F28512" s="31"/>
      <c r="G28512" s="33"/>
      <c r="I28512" s="33"/>
      <c r="J28512" s="33"/>
      <c r="AB28512" s="35"/>
    </row>
    <row r="28513" spans="1:28" s="6" customFormat="1" x14ac:dyDescent="0.15">
      <c r="A28513" s="6" t="s">
        <v>181</v>
      </c>
      <c r="E28513" s="31">
        <v>-70</v>
      </c>
      <c r="F28513" s="31"/>
      <c r="G28513" s="33"/>
      <c r="I28513" s="33"/>
      <c r="J28513" s="33"/>
      <c r="AB28513" s="35"/>
    </row>
    <row r="28514" spans="1:28" s="6" customFormat="1" x14ac:dyDescent="0.15">
      <c r="A28514" s="6" t="s">
        <v>181</v>
      </c>
      <c r="E28514" s="31">
        <v>-70</v>
      </c>
      <c r="F28514" s="31"/>
      <c r="G28514" s="33"/>
      <c r="I28514" s="33"/>
      <c r="J28514" s="33"/>
      <c r="AB28514" s="35"/>
    </row>
    <row r="28515" spans="1:28" s="6" customFormat="1" x14ac:dyDescent="0.15">
      <c r="A28515" s="6" t="s">
        <v>181</v>
      </c>
      <c r="E28515" s="31">
        <v>-73</v>
      </c>
      <c r="F28515" s="31"/>
      <c r="G28515" s="33"/>
      <c r="I28515" s="33"/>
      <c r="J28515" s="33"/>
      <c r="AB28515" s="35"/>
    </row>
    <row r="28516" spans="1:28" s="6" customFormat="1" x14ac:dyDescent="0.15">
      <c r="A28516" s="6" t="s">
        <v>181</v>
      </c>
      <c r="E28516" s="31">
        <v>-73</v>
      </c>
      <c r="F28516" s="31"/>
      <c r="G28516" s="33"/>
      <c r="I28516" s="33"/>
      <c r="J28516" s="33"/>
      <c r="AB28516" s="35"/>
    </row>
    <row r="28517" spans="1:28" s="6" customFormat="1" x14ac:dyDescent="0.15">
      <c r="A28517" s="6" t="s">
        <v>181</v>
      </c>
      <c r="E28517" s="31">
        <v>-73</v>
      </c>
      <c r="F28517" s="31"/>
      <c r="G28517" s="33"/>
      <c r="I28517" s="33"/>
      <c r="J28517" s="33"/>
      <c r="AB28517" s="35"/>
    </row>
    <row r="28518" spans="1:28" s="6" customFormat="1" x14ac:dyDescent="0.15">
      <c r="A28518" s="6" t="s">
        <v>181</v>
      </c>
      <c r="E28518" s="31">
        <v>-81</v>
      </c>
      <c r="F28518" s="31"/>
      <c r="G28518" s="33"/>
      <c r="I28518" s="33"/>
      <c r="J28518" s="33"/>
      <c r="AB28518" s="35"/>
    </row>
    <row r="28519" spans="1:28" s="6" customFormat="1" x14ac:dyDescent="0.15">
      <c r="A28519" s="6" t="s">
        <v>181</v>
      </c>
      <c r="E28519" s="31">
        <v>-78</v>
      </c>
      <c r="F28519" s="31"/>
      <c r="G28519" s="33"/>
      <c r="I28519" s="33"/>
      <c r="J28519" s="33"/>
      <c r="AB28519" s="35"/>
    </row>
    <row r="28520" spans="1:28" s="6" customFormat="1" x14ac:dyDescent="0.15">
      <c r="A28520" s="6" t="s">
        <v>181</v>
      </c>
      <c r="E28520" s="31">
        <v>-78</v>
      </c>
      <c r="F28520" s="31"/>
      <c r="G28520" s="33"/>
      <c r="I28520" s="33"/>
      <c r="J28520" s="33"/>
      <c r="AB28520" s="35"/>
    </row>
    <row r="28521" spans="1:28" s="6" customFormat="1" x14ac:dyDescent="0.15">
      <c r="A28521" s="6" t="s">
        <v>181</v>
      </c>
      <c r="E28521" s="31">
        <v>-78</v>
      </c>
      <c r="F28521" s="31"/>
      <c r="G28521" s="33"/>
      <c r="I28521" s="33"/>
      <c r="J28521" s="33"/>
      <c r="AB28521" s="35"/>
    </row>
    <row r="28522" spans="1:28" s="6" customFormat="1" x14ac:dyDescent="0.15">
      <c r="A28522" s="6" t="s">
        <v>181</v>
      </c>
      <c r="E28522" s="31">
        <v>-78</v>
      </c>
      <c r="F28522" s="31"/>
      <c r="G28522" s="33"/>
      <c r="I28522" s="33"/>
      <c r="J28522" s="33"/>
      <c r="AB28522" s="35"/>
    </row>
    <row r="28523" spans="1:28" s="6" customFormat="1" x14ac:dyDescent="0.15">
      <c r="A28523" s="6" t="s">
        <v>181</v>
      </c>
      <c r="E28523" s="31">
        <v>-78</v>
      </c>
      <c r="F28523" s="31"/>
      <c r="G28523" s="33"/>
      <c r="I28523" s="33"/>
      <c r="J28523" s="33"/>
      <c r="AB28523" s="35"/>
    </row>
    <row r="28524" spans="1:28" s="6" customFormat="1" x14ac:dyDescent="0.15">
      <c r="A28524" s="6" t="s">
        <v>181</v>
      </c>
      <c r="E28524" s="31">
        <v>-78</v>
      </c>
      <c r="F28524" s="31"/>
      <c r="G28524" s="33"/>
      <c r="I28524" s="33"/>
      <c r="J28524" s="33"/>
      <c r="AB28524" s="35"/>
    </row>
    <row r="28525" spans="1:28" s="6" customFormat="1" x14ac:dyDescent="0.15">
      <c r="A28525" s="6" t="s">
        <v>181</v>
      </c>
      <c r="E28525" s="31">
        <v>-78</v>
      </c>
      <c r="F28525" s="31"/>
      <c r="G28525" s="33"/>
      <c r="I28525" s="33"/>
      <c r="J28525" s="33"/>
      <c r="AB28525" s="35"/>
    </row>
    <row r="28526" spans="1:28" s="6" customFormat="1" x14ac:dyDescent="0.15">
      <c r="A28526" s="6" t="s">
        <v>181</v>
      </c>
      <c r="E28526" s="31">
        <v>-78</v>
      </c>
      <c r="F28526" s="31"/>
      <c r="G28526" s="33"/>
      <c r="I28526" s="33"/>
      <c r="J28526" s="33"/>
      <c r="AB28526" s="35"/>
    </row>
    <row r="28527" spans="1:28" s="6" customFormat="1" x14ac:dyDescent="0.15">
      <c r="A28527" s="6" t="s">
        <v>181</v>
      </c>
      <c r="E28527" s="31">
        <v>-78</v>
      </c>
      <c r="F28527" s="31"/>
      <c r="G28527" s="33"/>
      <c r="I28527" s="33"/>
      <c r="J28527" s="33"/>
      <c r="AB28527" s="35"/>
    </row>
    <row r="28528" spans="1:28" s="6" customFormat="1" x14ac:dyDescent="0.15">
      <c r="A28528" s="6" t="s">
        <v>181</v>
      </c>
      <c r="E28528" s="31">
        <v>-78</v>
      </c>
      <c r="F28528" s="31"/>
      <c r="G28528" s="33"/>
      <c r="I28528" s="33"/>
      <c r="J28528" s="33"/>
      <c r="AB28528" s="35"/>
    </row>
    <row r="28529" spans="1:28" s="6" customFormat="1" x14ac:dyDescent="0.15">
      <c r="A28529" s="6" t="s">
        <v>181</v>
      </c>
      <c r="E28529" s="31">
        <v>-78</v>
      </c>
      <c r="F28529" s="31"/>
      <c r="G28529" s="33"/>
      <c r="I28529" s="33"/>
      <c r="J28529" s="33"/>
      <c r="AB28529" s="35"/>
    </row>
    <row r="28530" spans="1:28" s="6" customFormat="1" x14ac:dyDescent="0.15">
      <c r="A28530" s="6" t="s">
        <v>181</v>
      </c>
      <c r="E28530" s="31">
        <v>-78</v>
      </c>
      <c r="F28530" s="31"/>
      <c r="G28530" s="33"/>
      <c r="I28530" s="33"/>
      <c r="J28530" s="33"/>
      <c r="AB28530" s="35"/>
    </row>
    <row r="28531" spans="1:28" s="6" customFormat="1" x14ac:dyDescent="0.15">
      <c r="A28531" s="6" t="s">
        <v>181</v>
      </c>
      <c r="E28531" s="31">
        <v>-78</v>
      </c>
      <c r="F28531" s="31"/>
      <c r="G28531" s="33"/>
      <c r="I28531" s="33"/>
      <c r="J28531" s="33"/>
      <c r="AB28531" s="35"/>
    </row>
    <row r="28532" spans="1:28" s="6" customFormat="1" x14ac:dyDescent="0.15">
      <c r="A28532" s="6" t="s">
        <v>181</v>
      </c>
      <c r="E28532" s="31">
        <v>-78</v>
      </c>
      <c r="F28532" s="31"/>
      <c r="G28532" s="33"/>
      <c r="I28532" s="33"/>
      <c r="J28532" s="33"/>
      <c r="AB28532" s="35"/>
    </row>
    <row r="28533" spans="1:28" s="6" customFormat="1" x14ac:dyDescent="0.15">
      <c r="A28533" s="6" t="s">
        <v>181</v>
      </c>
      <c r="E28533" s="31">
        <v>-78</v>
      </c>
      <c r="F28533" s="31"/>
      <c r="G28533" s="33"/>
      <c r="I28533" s="33"/>
      <c r="J28533" s="33"/>
      <c r="AB28533" s="35"/>
    </row>
    <row r="28534" spans="1:28" s="6" customFormat="1" x14ac:dyDescent="0.15">
      <c r="A28534" s="6" t="s">
        <v>181</v>
      </c>
      <c r="E28534" s="31">
        <v>-78</v>
      </c>
      <c r="F28534" s="31"/>
      <c r="G28534" s="33"/>
      <c r="I28534" s="33"/>
      <c r="J28534" s="33"/>
      <c r="AB28534" s="35"/>
    </row>
    <row r="28535" spans="1:28" s="6" customFormat="1" x14ac:dyDescent="0.15">
      <c r="A28535" s="6" t="s">
        <v>181</v>
      </c>
      <c r="E28535" s="31">
        <v>-78</v>
      </c>
      <c r="F28535" s="31"/>
      <c r="G28535" s="33"/>
      <c r="I28535" s="33"/>
      <c r="J28535" s="33"/>
      <c r="AB28535" s="35"/>
    </row>
    <row r="28536" spans="1:28" s="6" customFormat="1" x14ac:dyDescent="0.15">
      <c r="A28536" s="6" t="s">
        <v>181</v>
      </c>
      <c r="E28536" s="31">
        <v>-78</v>
      </c>
      <c r="F28536" s="31"/>
      <c r="G28536" s="33"/>
      <c r="I28536" s="33"/>
      <c r="J28536" s="33"/>
      <c r="AB28536" s="35"/>
    </row>
    <row r="28537" spans="1:28" s="6" customFormat="1" x14ac:dyDescent="0.15">
      <c r="A28537" s="6" t="s">
        <v>181</v>
      </c>
      <c r="E28537" s="31">
        <v>-78</v>
      </c>
      <c r="F28537" s="31"/>
      <c r="G28537" s="33"/>
      <c r="I28537" s="33"/>
      <c r="J28537" s="33"/>
      <c r="AB28537" s="35"/>
    </row>
    <row r="28538" spans="1:28" s="6" customFormat="1" x14ac:dyDescent="0.15">
      <c r="A28538" s="6" t="s">
        <v>181</v>
      </c>
      <c r="E28538" s="31">
        <v>-78</v>
      </c>
      <c r="F28538" s="31"/>
      <c r="G28538" s="33"/>
      <c r="I28538" s="33"/>
      <c r="J28538" s="33"/>
      <c r="AB28538" s="35"/>
    </row>
    <row r="28539" spans="1:28" s="6" customFormat="1" x14ac:dyDescent="0.15">
      <c r="A28539" s="6" t="s">
        <v>181</v>
      </c>
      <c r="E28539" s="31">
        <v>-78</v>
      </c>
      <c r="F28539" s="31"/>
      <c r="G28539" s="33"/>
      <c r="I28539" s="33"/>
      <c r="J28539" s="33"/>
      <c r="AB28539" s="35"/>
    </row>
    <row r="28540" spans="1:28" s="6" customFormat="1" x14ac:dyDescent="0.15">
      <c r="A28540" s="6" t="s">
        <v>181</v>
      </c>
      <c r="E28540" s="31">
        <v>-78</v>
      </c>
      <c r="F28540" s="31"/>
      <c r="G28540" s="33"/>
      <c r="I28540" s="33"/>
      <c r="J28540" s="33"/>
      <c r="AB28540" s="35"/>
    </row>
    <row r="28541" spans="1:28" s="6" customFormat="1" x14ac:dyDescent="0.15">
      <c r="A28541" s="6" t="s">
        <v>181</v>
      </c>
      <c r="E28541" s="31">
        <v>-78</v>
      </c>
      <c r="F28541" s="31"/>
      <c r="G28541" s="33"/>
      <c r="I28541" s="33"/>
      <c r="J28541" s="33"/>
      <c r="AB28541" s="35"/>
    </row>
    <row r="28542" spans="1:28" s="6" customFormat="1" x14ac:dyDescent="0.15">
      <c r="A28542" s="6" t="s">
        <v>181</v>
      </c>
      <c r="E28542" s="31">
        <v>-78</v>
      </c>
      <c r="F28542" s="31"/>
      <c r="G28542" s="33"/>
      <c r="I28542" s="33"/>
      <c r="J28542" s="33"/>
      <c r="AB28542" s="35"/>
    </row>
    <row r="28543" spans="1:28" s="6" customFormat="1" x14ac:dyDescent="0.15">
      <c r="A28543" s="6" t="s">
        <v>181</v>
      </c>
      <c r="E28543" s="31">
        <v>-78</v>
      </c>
      <c r="F28543" s="31"/>
      <c r="G28543" s="33"/>
      <c r="I28543" s="33"/>
      <c r="J28543" s="33"/>
      <c r="AB28543" s="35"/>
    </row>
    <row r="28544" spans="1:28" s="6" customFormat="1" x14ac:dyDescent="0.15">
      <c r="A28544" s="6" t="s">
        <v>181</v>
      </c>
      <c r="E28544" s="31">
        <v>-78</v>
      </c>
      <c r="F28544" s="31"/>
      <c r="G28544" s="33"/>
      <c r="I28544" s="33"/>
      <c r="J28544" s="33"/>
      <c r="AB28544" s="35"/>
    </row>
    <row r="28545" spans="1:28" s="6" customFormat="1" x14ac:dyDescent="0.15">
      <c r="A28545" s="6" t="s">
        <v>181</v>
      </c>
      <c r="E28545" s="31">
        <v>-78</v>
      </c>
      <c r="F28545" s="31"/>
      <c r="G28545" s="33"/>
      <c r="I28545" s="33"/>
      <c r="J28545" s="33"/>
      <c r="AB28545" s="35"/>
    </row>
    <row r="28546" spans="1:28" s="6" customFormat="1" x14ac:dyDescent="0.15">
      <c r="A28546" s="6" t="s">
        <v>181</v>
      </c>
      <c r="E28546" s="31">
        <v>-78</v>
      </c>
      <c r="F28546" s="31"/>
      <c r="G28546" s="33"/>
      <c r="I28546" s="33"/>
      <c r="J28546" s="33"/>
      <c r="AB28546" s="35"/>
    </row>
    <row r="28547" spans="1:28" s="6" customFormat="1" x14ac:dyDescent="0.15">
      <c r="A28547" s="6" t="s">
        <v>181</v>
      </c>
      <c r="E28547" s="31">
        <v>-78</v>
      </c>
      <c r="F28547" s="31"/>
      <c r="G28547" s="33"/>
      <c r="I28547" s="33"/>
      <c r="J28547" s="33"/>
      <c r="AB28547" s="35"/>
    </row>
    <row r="28548" spans="1:28" s="6" customFormat="1" x14ac:dyDescent="0.15">
      <c r="A28548" s="6" t="s">
        <v>181</v>
      </c>
      <c r="E28548" s="31">
        <v>-78</v>
      </c>
      <c r="F28548" s="31"/>
      <c r="G28548" s="33"/>
      <c r="I28548" s="33"/>
      <c r="J28548" s="33"/>
      <c r="AB28548" s="35"/>
    </row>
    <row r="28549" spans="1:28" s="6" customFormat="1" x14ac:dyDescent="0.15">
      <c r="A28549" s="6" t="s">
        <v>181</v>
      </c>
      <c r="E28549" s="31">
        <v>-74</v>
      </c>
      <c r="F28549" s="31"/>
      <c r="G28549" s="33"/>
      <c r="I28549" s="33"/>
      <c r="J28549" s="33"/>
      <c r="AB28549" s="35"/>
    </row>
    <row r="28550" spans="1:28" s="6" customFormat="1" x14ac:dyDescent="0.15">
      <c r="A28550" s="6" t="s">
        <v>181</v>
      </c>
      <c r="E28550" s="31">
        <v>-77</v>
      </c>
      <c r="F28550" s="31"/>
      <c r="G28550" s="33"/>
      <c r="I28550" s="33"/>
      <c r="J28550" s="33"/>
      <c r="AB28550" s="35"/>
    </row>
    <row r="28551" spans="1:28" s="6" customFormat="1" x14ac:dyDescent="0.15">
      <c r="A28551" s="6" t="s">
        <v>181</v>
      </c>
      <c r="E28551" s="31">
        <v>-77</v>
      </c>
      <c r="F28551" s="31"/>
      <c r="G28551" s="33"/>
      <c r="I28551" s="33"/>
      <c r="J28551" s="33"/>
      <c r="AB28551" s="35"/>
    </row>
    <row r="28552" spans="1:28" s="6" customFormat="1" x14ac:dyDescent="0.15">
      <c r="A28552" s="6" t="s">
        <v>181</v>
      </c>
      <c r="E28552" s="31">
        <v>-77</v>
      </c>
      <c r="F28552" s="31"/>
      <c r="G28552" s="33"/>
      <c r="I28552" s="33"/>
      <c r="J28552" s="33"/>
      <c r="AB28552" s="35"/>
    </row>
    <row r="28553" spans="1:28" s="6" customFormat="1" x14ac:dyDescent="0.15">
      <c r="A28553" s="6" t="s">
        <v>181</v>
      </c>
      <c r="E28553" s="31">
        <v>-72</v>
      </c>
      <c r="F28553" s="31"/>
      <c r="G28553" s="33"/>
      <c r="I28553" s="33"/>
      <c r="J28553" s="33"/>
      <c r="AB28553" s="35"/>
    </row>
    <row r="28554" spans="1:28" s="6" customFormat="1" x14ac:dyDescent="0.15">
      <c r="A28554" s="6" t="s">
        <v>181</v>
      </c>
      <c r="E28554" s="31">
        <v>-72</v>
      </c>
      <c r="F28554" s="31"/>
      <c r="G28554" s="33"/>
      <c r="I28554" s="33"/>
      <c r="J28554" s="33"/>
      <c r="AB28554" s="35"/>
    </row>
    <row r="28555" spans="1:28" s="6" customFormat="1" x14ac:dyDescent="0.15">
      <c r="A28555" s="6" t="s">
        <v>181</v>
      </c>
      <c r="E28555" s="31">
        <v>-72</v>
      </c>
      <c r="F28555" s="31"/>
      <c r="G28555" s="33"/>
      <c r="I28555" s="33"/>
      <c r="J28555" s="33"/>
      <c r="AB28555" s="35"/>
    </row>
    <row r="28556" spans="1:28" s="6" customFormat="1" x14ac:dyDescent="0.15">
      <c r="A28556" s="6" t="s">
        <v>181</v>
      </c>
      <c r="E28556" s="31">
        <v>-70</v>
      </c>
      <c r="F28556" s="31"/>
      <c r="G28556" s="33"/>
      <c r="I28556" s="33"/>
      <c r="J28556" s="33"/>
      <c r="AB28556" s="35"/>
    </row>
    <row r="28557" spans="1:28" s="6" customFormat="1" x14ac:dyDescent="0.15">
      <c r="A28557" s="6" t="s">
        <v>181</v>
      </c>
      <c r="E28557" s="31">
        <v>-70</v>
      </c>
      <c r="F28557" s="31"/>
      <c r="G28557" s="33"/>
      <c r="I28557" s="33"/>
      <c r="J28557" s="33"/>
      <c r="AB28557" s="35"/>
    </row>
    <row r="28558" spans="1:28" s="6" customFormat="1" x14ac:dyDescent="0.15">
      <c r="A28558" s="6" t="s">
        <v>181</v>
      </c>
      <c r="E28558" s="31">
        <v>-70</v>
      </c>
      <c r="F28558" s="31"/>
      <c r="G28558" s="33"/>
      <c r="I28558" s="33"/>
      <c r="J28558" s="33"/>
      <c r="AB28558" s="35"/>
    </row>
    <row r="28559" spans="1:28" s="6" customFormat="1" x14ac:dyDescent="0.15">
      <c r="A28559" s="6" t="s">
        <v>181</v>
      </c>
      <c r="E28559" s="31">
        <v>-73</v>
      </c>
      <c r="F28559" s="31"/>
      <c r="G28559" s="33"/>
      <c r="I28559" s="33"/>
      <c r="J28559" s="33"/>
      <c r="AB28559" s="35"/>
    </row>
    <row r="28560" spans="1:28" s="6" customFormat="1" x14ac:dyDescent="0.15">
      <c r="A28560" s="6" t="s">
        <v>181</v>
      </c>
      <c r="E28560" s="31">
        <v>-73</v>
      </c>
      <c r="F28560" s="31"/>
      <c r="G28560" s="33"/>
      <c r="I28560" s="33"/>
      <c r="J28560" s="33"/>
      <c r="AB28560" s="35"/>
    </row>
    <row r="28561" spans="1:28" s="6" customFormat="1" x14ac:dyDescent="0.15">
      <c r="A28561" s="6" t="s">
        <v>181</v>
      </c>
      <c r="E28561" s="31">
        <v>-70</v>
      </c>
      <c r="F28561" s="31"/>
      <c r="G28561" s="33"/>
      <c r="I28561" s="33"/>
      <c r="J28561" s="33"/>
      <c r="AB28561" s="35"/>
    </row>
    <row r="28562" spans="1:28" s="6" customFormat="1" x14ac:dyDescent="0.15">
      <c r="A28562" s="6" t="s">
        <v>181</v>
      </c>
      <c r="E28562" s="31">
        <v>-70</v>
      </c>
      <c r="F28562" s="31"/>
      <c r="G28562" s="33"/>
      <c r="I28562" s="33"/>
      <c r="J28562" s="33"/>
      <c r="AB28562" s="35"/>
    </row>
    <row r="28563" spans="1:28" s="6" customFormat="1" x14ac:dyDescent="0.15">
      <c r="A28563" s="6" t="s">
        <v>181</v>
      </c>
      <c r="E28563" s="31">
        <v>-70</v>
      </c>
      <c r="F28563" s="31"/>
      <c r="G28563" s="33"/>
      <c r="I28563" s="33"/>
      <c r="J28563" s="33"/>
      <c r="AB28563" s="35"/>
    </row>
    <row r="28564" spans="1:28" s="6" customFormat="1" x14ac:dyDescent="0.15">
      <c r="A28564" s="6" t="s">
        <v>181</v>
      </c>
      <c r="E28564" s="31">
        <v>-68</v>
      </c>
      <c r="F28564" s="31"/>
      <c r="G28564" s="33"/>
      <c r="I28564" s="33"/>
      <c r="J28564" s="33"/>
      <c r="AB28564" s="35"/>
    </row>
    <row r="28565" spans="1:28" s="6" customFormat="1" x14ac:dyDescent="0.15">
      <c r="A28565" s="6" t="s">
        <v>181</v>
      </c>
      <c r="E28565" s="31">
        <v>-69</v>
      </c>
      <c r="F28565" s="31"/>
      <c r="G28565" s="33"/>
      <c r="I28565" s="33"/>
      <c r="J28565" s="33"/>
      <c r="AB28565" s="35"/>
    </row>
    <row r="28566" spans="1:28" s="6" customFormat="1" x14ac:dyDescent="0.15">
      <c r="A28566" s="6" t="s">
        <v>181</v>
      </c>
      <c r="E28566" s="31">
        <v>-69</v>
      </c>
      <c r="F28566" s="31"/>
      <c r="G28566" s="33"/>
      <c r="I28566" s="33"/>
      <c r="J28566" s="33"/>
      <c r="AB28566" s="35"/>
    </row>
    <row r="28567" spans="1:28" s="6" customFormat="1" x14ac:dyDescent="0.15">
      <c r="A28567" s="6" t="s">
        <v>181</v>
      </c>
      <c r="E28567" s="31">
        <v>-67</v>
      </c>
      <c r="F28567" s="31"/>
      <c r="G28567" s="33"/>
      <c r="I28567" s="33"/>
      <c r="J28567" s="33"/>
      <c r="AB28567" s="35"/>
    </row>
    <row r="28568" spans="1:28" s="6" customFormat="1" x14ac:dyDescent="0.15">
      <c r="A28568" s="6" t="s">
        <v>181</v>
      </c>
      <c r="E28568" s="31">
        <v>-73</v>
      </c>
      <c r="F28568" s="31"/>
      <c r="G28568" s="33"/>
      <c r="I28568" s="33"/>
      <c r="J28568" s="33"/>
      <c r="AB28568" s="35"/>
    </row>
    <row r="28569" spans="1:28" s="6" customFormat="1" x14ac:dyDescent="0.15">
      <c r="A28569" s="6" t="s">
        <v>181</v>
      </c>
      <c r="E28569" s="31">
        <v>-73</v>
      </c>
      <c r="F28569" s="31"/>
      <c r="G28569" s="33"/>
      <c r="I28569" s="33"/>
      <c r="J28569" s="33"/>
      <c r="AB28569" s="35"/>
    </row>
    <row r="28570" spans="1:28" s="6" customFormat="1" x14ac:dyDescent="0.15">
      <c r="A28570" s="6" t="s">
        <v>181</v>
      </c>
      <c r="E28570" s="31">
        <v>-70</v>
      </c>
      <c r="F28570" s="31"/>
      <c r="G28570" s="33"/>
      <c r="I28570" s="33"/>
      <c r="J28570" s="33"/>
      <c r="AB28570" s="35"/>
    </row>
    <row r="28571" spans="1:28" s="6" customFormat="1" x14ac:dyDescent="0.15">
      <c r="A28571" s="6" t="s">
        <v>181</v>
      </c>
      <c r="E28571" s="31">
        <v>-77</v>
      </c>
      <c r="F28571" s="31"/>
      <c r="G28571" s="33"/>
      <c r="I28571" s="33"/>
      <c r="J28571" s="33"/>
      <c r="AB28571" s="35"/>
    </row>
    <row r="28572" spans="1:28" s="6" customFormat="1" x14ac:dyDescent="0.15">
      <c r="A28572" s="6" t="s">
        <v>181</v>
      </c>
      <c r="E28572" s="31">
        <v>-77</v>
      </c>
      <c r="F28572" s="31"/>
      <c r="G28572" s="33"/>
      <c r="I28572" s="33"/>
      <c r="J28572" s="33"/>
      <c r="AB28572" s="35"/>
    </row>
    <row r="28573" spans="1:28" s="6" customFormat="1" x14ac:dyDescent="0.15">
      <c r="A28573" s="6" t="s">
        <v>181</v>
      </c>
      <c r="E28573" s="31">
        <v>-70</v>
      </c>
      <c r="F28573" s="31"/>
      <c r="G28573" s="33"/>
      <c r="I28573" s="33"/>
      <c r="J28573" s="33"/>
      <c r="AB28573" s="35"/>
    </row>
    <row r="28574" spans="1:28" s="6" customFormat="1" x14ac:dyDescent="0.15">
      <c r="A28574" s="6" t="s">
        <v>181</v>
      </c>
      <c r="E28574" s="31">
        <v>-70</v>
      </c>
      <c r="F28574" s="31"/>
      <c r="G28574" s="33"/>
      <c r="I28574" s="33"/>
      <c r="J28574" s="33"/>
      <c r="AB28574" s="35"/>
    </row>
    <row r="28575" spans="1:28" s="6" customFormat="1" x14ac:dyDescent="0.15">
      <c r="A28575" s="6" t="s">
        <v>181</v>
      </c>
      <c r="E28575" s="31">
        <v>-70</v>
      </c>
      <c r="F28575" s="31"/>
      <c r="G28575" s="33"/>
      <c r="I28575" s="33"/>
      <c r="J28575" s="33"/>
      <c r="AB28575" s="35"/>
    </row>
    <row r="28576" spans="1:28" s="6" customFormat="1" x14ac:dyDescent="0.15">
      <c r="A28576" s="6" t="s">
        <v>181</v>
      </c>
      <c r="E28576" s="31">
        <v>-73</v>
      </c>
      <c r="F28576" s="31"/>
      <c r="G28576" s="33"/>
      <c r="I28576" s="33"/>
      <c r="J28576" s="33"/>
      <c r="AB28576" s="35"/>
    </row>
    <row r="28577" spans="1:28" s="6" customFormat="1" x14ac:dyDescent="0.15">
      <c r="A28577" s="6" t="s">
        <v>181</v>
      </c>
      <c r="E28577" s="31">
        <v>-73</v>
      </c>
      <c r="F28577" s="31"/>
      <c r="G28577" s="33"/>
      <c r="I28577" s="33"/>
      <c r="J28577" s="33"/>
      <c r="AB28577" s="35"/>
    </row>
    <row r="28578" spans="1:28" s="6" customFormat="1" x14ac:dyDescent="0.15">
      <c r="A28578" s="6" t="s">
        <v>181</v>
      </c>
      <c r="E28578" s="31">
        <v>-73</v>
      </c>
      <c r="F28578" s="31"/>
      <c r="G28578" s="33"/>
      <c r="I28578" s="33"/>
      <c r="J28578" s="33"/>
      <c r="AB28578" s="35"/>
    </row>
    <row r="28579" spans="1:28" s="6" customFormat="1" x14ac:dyDescent="0.15">
      <c r="A28579" s="6" t="s">
        <v>181</v>
      </c>
      <c r="E28579" s="31">
        <v>-70</v>
      </c>
      <c r="F28579" s="31"/>
      <c r="G28579" s="33"/>
      <c r="I28579" s="33"/>
      <c r="J28579" s="33"/>
      <c r="AB28579" s="35"/>
    </row>
    <row r="28580" spans="1:28" s="6" customFormat="1" x14ac:dyDescent="0.15">
      <c r="A28580" s="6" t="s">
        <v>181</v>
      </c>
      <c r="E28580" s="31">
        <v>-70</v>
      </c>
      <c r="F28580" s="31"/>
      <c r="G28580" s="33"/>
      <c r="I28580" s="33"/>
      <c r="J28580" s="33"/>
      <c r="AB28580" s="35"/>
    </row>
    <row r="28581" spans="1:28" s="6" customFormat="1" x14ac:dyDescent="0.15">
      <c r="A28581" s="6" t="s">
        <v>181</v>
      </c>
      <c r="E28581" s="31">
        <v>-70</v>
      </c>
      <c r="F28581" s="31"/>
      <c r="G28581" s="33"/>
      <c r="I28581" s="33"/>
      <c r="J28581" s="33"/>
      <c r="AB28581" s="35"/>
    </row>
    <row r="28582" spans="1:28" s="6" customFormat="1" x14ac:dyDescent="0.15">
      <c r="A28582" s="6" t="s">
        <v>181</v>
      </c>
      <c r="E28582" s="31">
        <v>-70</v>
      </c>
      <c r="F28582" s="31"/>
      <c r="G28582" s="33"/>
      <c r="I28582" s="33"/>
      <c r="J28582" s="33"/>
      <c r="AB28582" s="35"/>
    </row>
    <row r="28583" spans="1:28" s="6" customFormat="1" x14ac:dyDescent="0.15">
      <c r="A28583" s="6" t="s">
        <v>181</v>
      </c>
      <c r="E28583" s="31">
        <v>-70</v>
      </c>
      <c r="F28583" s="31"/>
      <c r="G28583" s="33"/>
      <c r="I28583" s="33"/>
      <c r="J28583" s="33"/>
      <c r="AB28583" s="35"/>
    </row>
    <row r="28584" spans="1:28" s="6" customFormat="1" x14ac:dyDescent="0.15">
      <c r="A28584" s="6" t="s">
        <v>181</v>
      </c>
      <c r="E28584" s="31">
        <v>-70</v>
      </c>
      <c r="F28584" s="31"/>
      <c r="G28584" s="33"/>
      <c r="I28584" s="33"/>
      <c r="J28584" s="33"/>
      <c r="AB28584" s="35"/>
    </row>
    <row r="28585" spans="1:28" s="6" customFormat="1" x14ac:dyDescent="0.15">
      <c r="A28585" s="6" t="s">
        <v>181</v>
      </c>
      <c r="E28585" s="31">
        <v>-70</v>
      </c>
      <c r="F28585" s="31"/>
      <c r="G28585" s="33"/>
      <c r="I28585" s="33"/>
      <c r="J28585" s="33"/>
      <c r="AB28585" s="35"/>
    </row>
    <row r="28586" spans="1:28" s="6" customFormat="1" x14ac:dyDescent="0.15">
      <c r="A28586" s="6" t="s">
        <v>181</v>
      </c>
      <c r="E28586" s="31">
        <v>-70</v>
      </c>
      <c r="F28586" s="31"/>
      <c r="G28586" s="33"/>
      <c r="I28586" s="33"/>
      <c r="J28586" s="33"/>
      <c r="AB28586" s="35"/>
    </row>
    <row r="28587" spans="1:28" s="6" customFormat="1" x14ac:dyDescent="0.15">
      <c r="A28587" s="6" t="s">
        <v>181</v>
      </c>
      <c r="E28587" s="31">
        <v>-70</v>
      </c>
      <c r="F28587" s="31"/>
      <c r="G28587" s="33"/>
      <c r="I28587" s="33"/>
      <c r="J28587" s="33"/>
      <c r="AB28587" s="35"/>
    </row>
    <row r="28588" spans="1:28" s="6" customFormat="1" x14ac:dyDescent="0.15">
      <c r="A28588" s="6" t="s">
        <v>181</v>
      </c>
      <c r="E28588" s="31">
        <v>-68</v>
      </c>
      <c r="F28588" s="31"/>
      <c r="G28588" s="33"/>
      <c r="I28588" s="33"/>
      <c r="J28588" s="33"/>
      <c r="AB28588" s="35"/>
    </row>
    <row r="28589" spans="1:28" s="6" customFormat="1" x14ac:dyDescent="0.15">
      <c r="A28589" s="6" t="s">
        <v>181</v>
      </c>
      <c r="E28589" s="31">
        <v>-68</v>
      </c>
      <c r="F28589" s="31"/>
      <c r="G28589" s="33"/>
      <c r="I28589" s="33"/>
      <c r="J28589" s="33"/>
      <c r="AB28589" s="35"/>
    </row>
    <row r="28590" spans="1:28" s="6" customFormat="1" x14ac:dyDescent="0.15">
      <c r="A28590" s="6" t="s">
        <v>181</v>
      </c>
      <c r="E28590" s="31">
        <v>-66</v>
      </c>
      <c r="F28590" s="31"/>
      <c r="G28590" s="33"/>
      <c r="I28590" s="33"/>
      <c r="J28590" s="33"/>
      <c r="AB28590" s="35"/>
    </row>
    <row r="28591" spans="1:28" s="6" customFormat="1" x14ac:dyDescent="0.15">
      <c r="A28591" s="6" t="s">
        <v>181</v>
      </c>
      <c r="E28591" s="31">
        <v>-69</v>
      </c>
      <c r="F28591" s="31"/>
      <c r="G28591" s="33"/>
      <c r="I28591" s="33"/>
      <c r="J28591" s="33"/>
      <c r="AB28591" s="35"/>
    </row>
    <row r="28592" spans="1:28" s="6" customFormat="1" x14ac:dyDescent="0.15">
      <c r="A28592" s="6" t="s">
        <v>181</v>
      </c>
      <c r="E28592" s="31">
        <v>-69</v>
      </c>
      <c r="F28592" s="31"/>
      <c r="G28592" s="33"/>
      <c r="I28592" s="33"/>
      <c r="J28592" s="33"/>
      <c r="AB28592" s="35"/>
    </row>
    <row r="28593" spans="1:28" s="6" customFormat="1" x14ac:dyDescent="0.15">
      <c r="A28593" s="6" t="s">
        <v>181</v>
      </c>
      <c r="E28593" s="31">
        <v>-69</v>
      </c>
      <c r="F28593" s="31"/>
      <c r="G28593" s="33"/>
      <c r="I28593" s="33"/>
      <c r="J28593" s="33"/>
      <c r="AB28593" s="35"/>
    </row>
    <row r="28594" spans="1:28" s="6" customFormat="1" x14ac:dyDescent="0.15">
      <c r="A28594" s="6" t="s">
        <v>181</v>
      </c>
      <c r="E28594" s="31">
        <v>-69</v>
      </c>
      <c r="F28594" s="31"/>
      <c r="G28594" s="33"/>
      <c r="I28594" s="33"/>
      <c r="J28594" s="33"/>
      <c r="AB28594" s="35"/>
    </row>
    <row r="28595" spans="1:28" s="6" customFormat="1" x14ac:dyDescent="0.15">
      <c r="A28595" s="6" t="s">
        <v>181</v>
      </c>
      <c r="E28595" s="31">
        <v>-69</v>
      </c>
      <c r="F28595" s="31"/>
      <c r="G28595" s="33"/>
      <c r="I28595" s="33"/>
      <c r="J28595" s="33"/>
      <c r="AB28595" s="35"/>
    </row>
    <row r="28596" spans="1:28" s="6" customFormat="1" x14ac:dyDescent="0.15">
      <c r="A28596" s="6" t="s">
        <v>181</v>
      </c>
      <c r="E28596" s="31">
        <v>-66</v>
      </c>
      <c r="F28596" s="31"/>
      <c r="G28596" s="33"/>
      <c r="I28596" s="33"/>
      <c r="J28596" s="33"/>
      <c r="AB28596" s="35"/>
    </row>
    <row r="28597" spans="1:28" s="6" customFormat="1" x14ac:dyDescent="0.15">
      <c r="A28597" s="6" t="s">
        <v>181</v>
      </c>
      <c r="E28597" s="31">
        <v>-69</v>
      </c>
      <c r="F28597" s="31"/>
      <c r="G28597" s="33"/>
      <c r="I28597" s="33"/>
      <c r="J28597" s="33"/>
      <c r="AB28597" s="35"/>
    </row>
    <row r="28598" spans="1:28" s="6" customFormat="1" x14ac:dyDescent="0.15">
      <c r="A28598" s="6" t="s">
        <v>181</v>
      </c>
      <c r="E28598" s="31">
        <v>-69</v>
      </c>
      <c r="F28598" s="31"/>
      <c r="G28598" s="33"/>
      <c r="I28598" s="33"/>
      <c r="J28598" s="33"/>
      <c r="AB28598" s="35"/>
    </row>
    <row r="28599" spans="1:28" s="6" customFormat="1" x14ac:dyDescent="0.15">
      <c r="A28599" s="6" t="s">
        <v>181</v>
      </c>
      <c r="E28599" s="31">
        <v>-69</v>
      </c>
      <c r="F28599" s="31"/>
      <c r="G28599" s="33"/>
      <c r="I28599" s="33"/>
      <c r="J28599" s="33"/>
      <c r="AB28599" s="35"/>
    </row>
    <row r="28600" spans="1:28" s="6" customFormat="1" x14ac:dyDescent="0.15">
      <c r="A28600" s="6" t="s">
        <v>181</v>
      </c>
      <c r="E28600" s="31">
        <v>-69</v>
      </c>
      <c r="F28600" s="31"/>
      <c r="G28600" s="33"/>
      <c r="I28600" s="33"/>
      <c r="J28600" s="33"/>
      <c r="AB28600" s="35"/>
    </row>
    <row r="28601" spans="1:28" s="6" customFormat="1" x14ac:dyDescent="0.15">
      <c r="A28601" s="6" t="s">
        <v>181</v>
      </c>
      <c r="E28601" s="31">
        <v>-69</v>
      </c>
      <c r="F28601" s="31"/>
      <c r="G28601" s="33"/>
      <c r="I28601" s="33"/>
      <c r="J28601" s="33"/>
      <c r="AB28601" s="35"/>
    </row>
    <row r="28602" spans="1:28" s="6" customFormat="1" x14ac:dyDescent="0.15">
      <c r="A28602" s="6" t="s">
        <v>181</v>
      </c>
      <c r="E28602" s="31">
        <v>-73</v>
      </c>
      <c r="F28602" s="31"/>
      <c r="G28602" s="33"/>
      <c r="I28602" s="33"/>
      <c r="J28602" s="33"/>
      <c r="AB28602" s="35"/>
    </row>
    <row r="28603" spans="1:28" s="6" customFormat="1" x14ac:dyDescent="0.15">
      <c r="A28603" s="6" t="s">
        <v>181</v>
      </c>
      <c r="E28603" s="31">
        <v>-73</v>
      </c>
      <c r="F28603" s="31"/>
      <c r="G28603" s="33"/>
      <c r="I28603" s="33"/>
      <c r="J28603" s="33"/>
      <c r="AB28603" s="35"/>
    </row>
    <row r="28604" spans="1:28" s="6" customFormat="1" x14ac:dyDescent="0.15">
      <c r="A28604" s="6" t="s">
        <v>181</v>
      </c>
      <c r="E28604" s="31">
        <v>-73</v>
      </c>
      <c r="F28604" s="31"/>
      <c r="G28604" s="33"/>
      <c r="I28604" s="33"/>
      <c r="J28604" s="33"/>
      <c r="AB28604" s="35"/>
    </row>
    <row r="28605" spans="1:28" s="6" customFormat="1" x14ac:dyDescent="0.15">
      <c r="A28605" s="6" t="s">
        <v>181</v>
      </c>
      <c r="E28605" s="31">
        <v>-73</v>
      </c>
      <c r="F28605" s="31"/>
      <c r="G28605" s="33"/>
      <c r="I28605" s="33"/>
      <c r="J28605" s="33"/>
      <c r="AB28605" s="35"/>
    </row>
    <row r="28606" spans="1:28" s="6" customFormat="1" x14ac:dyDescent="0.15">
      <c r="A28606" s="6" t="s">
        <v>181</v>
      </c>
      <c r="E28606" s="31">
        <v>-70</v>
      </c>
      <c r="F28606" s="31"/>
      <c r="G28606" s="33"/>
      <c r="I28606" s="33"/>
      <c r="J28606" s="33"/>
      <c r="AB28606" s="35"/>
    </row>
    <row r="28607" spans="1:28" s="6" customFormat="1" x14ac:dyDescent="0.15">
      <c r="A28607" s="6" t="s">
        <v>181</v>
      </c>
      <c r="E28607" s="31">
        <v>-70</v>
      </c>
      <c r="F28607" s="31"/>
      <c r="G28607" s="33"/>
      <c r="I28607" s="33"/>
      <c r="J28607" s="33"/>
      <c r="AB28607" s="35"/>
    </row>
    <row r="28608" spans="1:28" s="6" customFormat="1" x14ac:dyDescent="0.15">
      <c r="A28608" s="6" t="s">
        <v>181</v>
      </c>
      <c r="E28608" s="31">
        <v>-75</v>
      </c>
      <c r="F28608" s="31"/>
      <c r="G28608" s="33"/>
      <c r="I28608" s="33"/>
      <c r="J28608" s="33"/>
      <c r="AB28608" s="35"/>
    </row>
    <row r="28609" spans="1:28" s="6" customFormat="1" x14ac:dyDescent="0.15">
      <c r="A28609" s="6" t="s">
        <v>181</v>
      </c>
      <c r="E28609" s="31">
        <v>-69</v>
      </c>
      <c r="F28609" s="31"/>
      <c r="G28609" s="33"/>
      <c r="I28609" s="33"/>
      <c r="J28609" s="33"/>
      <c r="AB28609" s="35"/>
    </row>
    <row r="28610" spans="1:28" s="6" customFormat="1" x14ac:dyDescent="0.15">
      <c r="A28610" s="6" t="s">
        <v>181</v>
      </c>
      <c r="E28610" s="31">
        <v>-69</v>
      </c>
      <c r="F28610" s="31"/>
      <c r="G28610" s="33"/>
      <c r="I28610" s="33"/>
      <c r="J28610" s="33"/>
      <c r="AB28610" s="35"/>
    </row>
    <row r="28611" spans="1:28" s="6" customFormat="1" x14ac:dyDescent="0.15">
      <c r="A28611" s="6" t="s">
        <v>181</v>
      </c>
      <c r="E28611" s="31">
        <v>-75</v>
      </c>
      <c r="F28611" s="31"/>
      <c r="G28611" s="33"/>
      <c r="I28611" s="33"/>
      <c r="J28611" s="33"/>
      <c r="AB28611" s="35"/>
    </row>
    <row r="28612" spans="1:28" s="6" customFormat="1" x14ac:dyDescent="0.15">
      <c r="A28612" s="6" t="s">
        <v>181</v>
      </c>
      <c r="E28612" s="31">
        <v>-73</v>
      </c>
      <c r="F28612" s="31"/>
      <c r="G28612" s="33"/>
      <c r="I28612" s="33"/>
      <c r="J28612" s="33"/>
      <c r="AB28612" s="35"/>
    </row>
    <row r="28613" spans="1:28" s="6" customFormat="1" x14ac:dyDescent="0.15">
      <c r="A28613" s="6" t="s">
        <v>181</v>
      </c>
      <c r="E28613" s="31">
        <v>-73</v>
      </c>
      <c r="F28613" s="31"/>
      <c r="G28613" s="33"/>
      <c r="I28613" s="33"/>
      <c r="J28613" s="33"/>
      <c r="AB28613" s="35"/>
    </row>
    <row r="28614" spans="1:28" s="6" customFormat="1" x14ac:dyDescent="0.15">
      <c r="A28614" s="6" t="s">
        <v>181</v>
      </c>
      <c r="E28614" s="31">
        <v>-77</v>
      </c>
      <c r="F28614" s="31"/>
      <c r="G28614" s="33"/>
      <c r="I28614" s="33"/>
      <c r="J28614" s="33"/>
      <c r="AB28614" s="35"/>
    </row>
    <row r="28615" spans="1:28" s="6" customFormat="1" x14ac:dyDescent="0.15">
      <c r="A28615" s="6" t="s">
        <v>181</v>
      </c>
      <c r="E28615" s="31">
        <v>-66</v>
      </c>
      <c r="F28615" s="31"/>
      <c r="G28615" s="33"/>
      <c r="I28615" s="33"/>
      <c r="J28615" s="33"/>
      <c r="AB28615" s="35"/>
    </row>
    <row r="28616" spans="1:28" s="6" customFormat="1" x14ac:dyDescent="0.15">
      <c r="A28616" s="6" t="s">
        <v>181</v>
      </c>
      <c r="E28616" s="31">
        <v>-67</v>
      </c>
      <c r="F28616" s="31"/>
      <c r="G28616" s="33"/>
      <c r="I28616" s="33"/>
      <c r="J28616" s="33"/>
      <c r="AB28616" s="35"/>
    </row>
    <row r="28617" spans="1:28" s="6" customFormat="1" x14ac:dyDescent="0.15">
      <c r="A28617" s="6" t="s">
        <v>181</v>
      </c>
      <c r="E28617" s="31">
        <v>-73</v>
      </c>
      <c r="F28617" s="31"/>
      <c r="G28617" s="33"/>
      <c r="I28617" s="33"/>
      <c r="J28617" s="33"/>
      <c r="AB28617" s="35"/>
    </row>
    <row r="28618" spans="1:28" s="6" customFormat="1" x14ac:dyDescent="0.15">
      <c r="A28618" s="6" t="s">
        <v>181</v>
      </c>
      <c r="E28618" s="31">
        <v>-73</v>
      </c>
      <c r="F28618" s="31"/>
      <c r="G28618" s="33"/>
      <c r="I28618" s="33"/>
      <c r="J28618" s="33"/>
      <c r="AB28618" s="35"/>
    </row>
    <row r="28619" spans="1:28" s="6" customFormat="1" x14ac:dyDescent="0.15">
      <c r="A28619" s="6" t="s">
        <v>181</v>
      </c>
      <c r="E28619" s="31">
        <v>-73</v>
      </c>
      <c r="F28619" s="31"/>
      <c r="G28619" s="33"/>
      <c r="I28619" s="33"/>
      <c r="J28619" s="33"/>
      <c r="AB28619" s="35"/>
    </row>
    <row r="28620" spans="1:28" s="6" customFormat="1" x14ac:dyDescent="0.15">
      <c r="A28620" s="6" t="s">
        <v>181</v>
      </c>
      <c r="E28620" s="31">
        <v>-73</v>
      </c>
      <c r="F28620" s="31"/>
      <c r="G28620" s="33"/>
      <c r="I28620" s="33"/>
      <c r="J28620" s="33"/>
      <c r="AB28620" s="35"/>
    </row>
    <row r="28621" spans="1:28" s="6" customFormat="1" x14ac:dyDescent="0.15">
      <c r="A28621" s="6" t="s">
        <v>181</v>
      </c>
      <c r="E28621" s="31">
        <v>-70</v>
      </c>
      <c r="F28621" s="31"/>
      <c r="G28621" s="33"/>
      <c r="I28621" s="33"/>
      <c r="J28621" s="33"/>
      <c r="AB28621" s="35"/>
    </row>
    <row r="28622" spans="1:28" s="6" customFormat="1" x14ac:dyDescent="0.15">
      <c r="A28622" s="6" t="s">
        <v>181</v>
      </c>
      <c r="E28622" s="31">
        <v>-70</v>
      </c>
      <c r="F28622" s="31"/>
      <c r="G28622" s="33"/>
      <c r="I28622" s="33"/>
      <c r="J28622" s="33"/>
      <c r="AB28622" s="35"/>
    </row>
    <row r="28623" spans="1:28" s="6" customFormat="1" x14ac:dyDescent="0.15">
      <c r="A28623" s="6" t="s">
        <v>181</v>
      </c>
      <c r="E28623" s="31">
        <v>-70</v>
      </c>
      <c r="F28623" s="31"/>
      <c r="G28623" s="33"/>
      <c r="I28623" s="33"/>
      <c r="J28623" s="33"/>
      <c r="AB28623" s="35"/>
    </row>
    <row r="28624" spans="1:28" s="6" customFormat="1" x14ac:dyDescent="0.15">
      <c r="A28624" s="6" t="s">
        <v>181</v>
      </c>
      <c r="E28624" s="31">
        <v>-73</v>
      </c>
      <c r="F28624" s="31"/>
      <c r="G28624" s="33"/>
      <c r="I28624" s="33"/>
      <c r="J28624" s="33"/>
      <c r="AB28624" s="35"/>
    </row>
    <row r="28625" spans="1:28" s="6" customFormat="1" x14ac:dyDescent="0.15">
      <c r="A28625" s="6" t="s">
        <v>181</v>
      </c>
      <c r="E28625" s="31">
        <v>-73</v>
      </c>
      <c r="F28625" s="31"/>
      <c r="G28625" s="33"/>
      <c r="I28625" s="33"/>
      <c r="J28625" s="33"/>
      <c r="AB28625" s="35"/>
    </row>
    <row r="28626" spans="1:28" s="6" customFormat="1" x14ac:dyDescent="0.15">
      <c r="A28626" s="6" t="s">
        <v>181</v>
      </c>
      <c r="E28626" s="31">
        <v>-70</v>
      </c>
      <c r="F28626" s="31"/>
      <c r="G28626" s="33"/>
      <c r="I28626" s="33"/>
      <c r="J28626" s="33"/>
      <c r="AB28626" s="35"/>
    </row>
    <row r="28627" spans="1:28" s="6" customFormat="1" x14ac:dyDescent="0.15">
      <c r="A28627" s="6" t="s">
        <v>181</v>
      </c>
      <c r="E28627" s="31">
        <v>-73</v>
      </c>
      <c r="F28627" s="31"/>
      <c r="G28627" s="33"/>
      <c r="I28627" s="33"/>
      <c r="J28627" s="33"/>
      <c r="AB28627" s="35"/>
    </row>
    <row r="28628" spans="1:28" s="6" customFormat="1" x14ac:dyDescent="0.15">
      <c r="A28628" s="6" t="s">
        <v>181</v>
      </c>
      <c r="E28628" s="31">
        <v>-73</v>
      </c>
      <c r="F28628" s="31"/>
      <c r="G28628" s="33"/>
      <c r="I28628" s="33"/>
      <c r="J28628" s="33"/>
      <c r="AB28628" s="35"/>
    </row>
    <row r="28629" spans="1:28" s="6" customFormat="1" x14ac:dyDescent="0.15">
      <c r="A28629" s="6" t="s">
        <v>181</v>
      </c>
      <c r="E28629" s="31">
        <v>-79</v>
      </c>
      <c r="F28629" s="31"/>
      <c r="G28629" s="33"/>
      <c r="I28629" s="33"/>
      <c r="J28629" s="33"/>
      <c r="AB28629" s="35"/>
    </row>
    <row r="28630" spans="1:28" s="6" customFormat="1" x14ac:dyDescent="0.15">
      <c r="A28630" s="6" t="s">
        <v>181</v>
      </c>
      <c r="E28630" s="31">
        <v>-78</v>
      </c>
      <c r="F28630" s="31"/>
      <c r="G28630" s="33"/>
      <c r="I28630" s="33"/>
      <c r="J28630" s="33"/>
      <c r="AB28630" s="35"/>
    </row>
    <row r="28631" spans="1:28" s="6" customFormat="1" x14ac:dyDescent="0.15">
      <c r="A28631" s="6" t="s">
        <v>181</v>
      </c>
      <c r="E28631" s="31">
        <v>-78</v>
      </c>
      <c r="F28631" s="31"/>
      <c r="G28631" s="33"/>
      <c r="I28631" s="33"/>
      <c r="J28631" s="33"/>
      <c r="AB28631" s="35"/>
    </row>
    <row r="28632" spans="1:28" s="6" customFormat="1" x14ac:dyDescent="0.15">
      <c r="A28632" s="6" t="s">
        <v>181</v>
      </c>
      <c r="E28632" s="31">
        <v>-74</v>
      </c>
      <c r="F28632" s="31"/>
      <c r="G28632" s="33"/>
      <c r="I28632" s="33"/>
      <c r="J28632" s="33"/>
      <c r="AB28632" s="35"/>
    </row>
    <row r="28633" spans="1:28" s="6" customFormat="1" x14ac:dyDescent="0.15">
      <c r="A28633" s="6" t="s">
        <v>181</v>
      </c>
      <c r="E28633" s="31">
        <v>-74</v>
      </c>
      <c r="F28633" s="31"/>
      <c r="G28633" s="33"/>
      <c r="I28633" s="33"/>
      <c r="J28633" s="33"/>
      <c r="AB28633" s="35"/>
    </row>
    <row r="28634" spans="1:28" s="6" customFormat="1" x14ac:dyDescent="0.15">
      <c r="A28634" s="6" t="s">
        <v>181</v>
      </c>
      <c r="E28634" s="31">
        <v>-74</v>
      </c>
      <c r="F28634" s="31"/>
      <c r="G28634" s="33"/>
      <c r="I28634" s="33"/>
      <c r="J28634" s="33"/>
      <c r="AB28634" s="35"/>
    </row>
    <row r="28635" spans="1:28" s="6" customFormat="1" x14ac:dyDescent="0.15">
      <c r="A28635" s="6" t="s">
        <v>181</v>
      </c>
      <c r="E28635" s="31">
        <v>-74</v>
      </c>
      <c r="F28635" s="31"/>
      <c r="G28635" s="33"/>
      <c r="I28635" s="33"/>
      <c r="J28635" s="33"/>
      <c r="AB28635" s="35"/>
    </row>
    <row r="28636" spans="1:28" s="6" customFormat="1" x14ac:dyDescent="0.15">
      <c r="A28636" s="6" t="s">
        <v>181</v>
      </c>
      <c r="E28636" s="31">
        <v>-74</v>
      </c>
      <c r="F28636" s="31"/>
      <c r="G28636" s="33"/>
      <c r="I28636" s="33"/>
      <c r="J28636" s="33"/>
      <c r="AB28636" s="35"/>
    </row>
    <row r="28637" spans="1:28" s="6" customFormat="1" x14ac:dyDescent="0.15">
      <c r="A28637" s="6" t="s">
        <v>181</v>
      </c>
      <c r="E28637" s="31">
        <v>-74</v>
      </c>
      <c r="F28637" s="31"/>
      <c r="G28637" s="33"/>
      <c r="I28637" s="33"/>
      <c r="J28637" s="33"/>
      <c r="AB28637" s="35"/>
    </row>
    <row r="28638" spans="1:28" s="6" customFormat="1" x14ac:dyDescent="0.15">
      <c r="A28638" s="6" t="s">
        <v>181</v>
      </c>
      <c r="E28638" s="31">
        <v>-75</v>
      </c>
      <c r="F28638" s="31"/>
      <c r="G28638" s="33"/>
      <c r="I28638" s="33"/>
      <c r="J28638" s="33"/>
      <c r="AB28638" s="35"/>
    </row>
    <row r="28639" spans="1:28" s="6" customFormat="1" x14ac:dyDescent="0.15">
      <c r="A28639" s="6" t="s">
        <v>181</v>
      </c>
      <c r="E28639" s="31">
        <v>-74</v>
      </c>
      <c r="F28639" s="31"/>
      <c r="G28639" s="33"/>
      <c r="I28639" s="33"/>
      <c r="J28639" s="33"/>
      <c r="AB28639" s="35"/>
    </row>
    <row r="28640" spans="1:28" s="6" customFormat="1" x14ac:dyDescent="0.15">
      <c r="A28640" s="6" t="s">
        <v>181</v>
      </c>
      <c r="E28640" s="31">
        <v>-74</v>
      </c>
      <c r="F28640" s="31"/>
      <c r="G28640" s="33"/>
      <c r="I28640" s="33"/>
      <c r="J28640" s="33"/>
      <c r="AB28640" s="35"/>
    </row>
    <row r="28641" spans="1:28" s="6" customFormat="1" x14ac:dyDescent="0.15">
      <c r="A28641" s="6" t="s">
        <v>181</v>
      </c>
      <c r="E28641" s="31">
        <v>-79</v>
      </c>
      <c r="F28641" s="31"/>
      <c r="G28641" s="33"/>
      <c r="I28641" s="33"/>
      <c r="J28641" s="33"/>
      <c r="AB28641" s="35"/>
    </row>
    <row r="28642" spans="1:28" s="6" customFormat="1" x14ac:dyDescent="0.15">
      <c r="A28642" s="6" t="s">
        <v>181</v>
      </c>
      <c r="E28642" s="31">
        <v>-78</v>
      </c>
      <c r="F28642" s="31"/>
      <c r="G28642" s="33"/>
      <c r="I28642" s="33"/>
      <c r="J28642" s="33"/>
      <c r="AB28642" s="35"/>
    </row>
    <row r="28643" spans="1:28" s="6" customFormat="1" x14ac:dyDescent="0.15">
      <c r="A28643" s="6" t="s">
        <v>181</v>
      </c>
      <c r="E28643" s="31">
        <v>-78</v>
      </c>
      <c r="F28643" s="31"/>
      <c r="G28643" s="33"/>
      <c r="I28643" s="33"/>
      <c r="J28643" s="33"/>
      <c r="AB28643" s="35"/>
    </row>
    <row r="28644" spans="1:28" s="6" customFormat="1" x14ac:dyDescent="0.15">
      <c r="A28644" s="6" t="s">
        <v>181</v>
      </c>
      <c r="E28644" s="31">
        <v>-70</v>
      </c>
      <c r="F28644" s="31"/>
      <c r="G28644" s="33"/>
      <c r="I28644" s="33"/>
      <c r="J28644" s="33"/>
      <c r="AB28644" s="35"/>
    </row>
    <row r="28645" spans="1:28" s="6" customFormat="1" x14ac:dyDescent="0.15">
      <c r="A28645" s="6" t="s">
        <v>181</v>
      </c>
      <c r="E28645" s="31">
        <v>-66</v>
      </c>
      <c r="F28645" s="31"/>
      <c r="G28645" s="33"/>
      <c r="I28645" s="33"/>
      <c r="J28645" s="33"/>
      <c r="AB28645" s="35"/>
    </row>
    <row r="28646" spans="1:28" s="6" customFormat="1" x14ac:dyDescent="0.15">
      <c r="A28646" s="6" t="s">
        <v>181</v>
      </c>
      <c r="E28646" s="31">
        <v>-66</v>
      </c>
      <c r="F28646" s="31"/>
      <c r="G28646" s="33"/>
      <c r="I28646" s="33"/>
      <c r="J28646" s="33"/>
      <c r="AB28646" s="35"/>
    </row>
    <row r="28647" spans="1:28" s="6" customFormat="1" x14ac:dyDescent="0.15">
      <c r="A28647" s="6" t="s">
        <v>181</v>
      </c>
      <c r="E28647" s="31">
        <v>-77</v>
      </c>
      <c r="F28647" s="31"/>
      <c r="G28647" s="33"/>
      <c r="I28647" s="33"/>
      <c r="J28647" s="33"/>
      <c r="AB28647" s="35"/>
    </row>
    <row r="28648" spans="1:28" s="6" customFormat="1" x14ac:dyDescent="0.15">
      <c r="A28648" s="6" t="s">
        <v>181</v>
      </c>
      <c r="E28648" s="31">
        <v>-77</v>
      </c>
      <c r="F28648" s="31"/>
      <c r="G28648" s="33"/>
      <c r="I28648" s="33"/>
      <c r="J28648" s="33"/>
      <c r="AB28648" s="35"/>
    </row>
    <row r="28649" spans="1:28" s="6" customFormat="1" x14ac:dyDescent="0.15">
      <c r="A28649" s="6" t="s">
        <v>181</v>
      </c>
      <c r="E28649" s="31">
        <v>-79</v>
      </c>
      <c r="F28649" s="31"/>
      <c r="G28649" s="33"/>
      <c r="I28649" s="33"/>
      <c r="J28649" s="33"/>
      <c r="AB28649" s="35"/>
    </row>
    <row r="28650" spans="1:28" s="6" customFormat="1" x14ac:dyDescent="0.15">
      <c r="A28650" s="6" t="s">
        <v>181</v>
      </c>
      <c r="E28650" s="31">
        <v>-76</v>
      </c>
      <c r="F28650" s="31"/>
      <c r="G28650" s="33"/>
      <c r="I28650" s="33"/>
      <c r="J28650" s="33"/>
      <c r="AB28650" s="35"/>
    </row>
    <row r="28651" spans="1:28" s="6" customFormat="1" x14ac:dyDescent="0.15">
      <c r="A28651" s="6" t="s">
        <v>181</v>
      </c>
      <c r="E28651" s="31">
        <v>-76</v>
      </c>
      <c r="F28651" s="31"/>
      <c r="G28651" s="33"/>
      <c r="I28651" s="33"/>
      <c r="J28651" s="33"/>
      <c r="AB28651" s="35"/>
    </row>
    <row r="28652" spans="1:28" s="6" customFormat="1" x14ac:dyDescent="0.15">
      <c r="A28652" s="6" t="s">
        <v>181</v>
      </c>
      <c r="E28652" s="31">
        <v>-74</v>
      </c>
      <c r="F28652" s="31"/>
      <c r="G28652" s="33"/>
      <c r="I28652" s="33"/>
      <c r="J28652" s="33"/>
      <c r="AB28652" s="35"/>
    </row>
    <row r="28653" spans="1:28" s="6" customFormat="1" x14ac:dyDescent="0.15">
      <c r="A28653" s="6" t="s">
        <v>181</v>
      </c>
      <c r="E28653" s="31">
        <v>-70</v>
      </c>
      <c r="F28653" s="31"/>
      <c r="G28653" s="33"/>
      <c r="I28653" s="33"/>
      <c r="J28653" s="33"/>
      <c r="AB28653" s="35"/>
    </row>
    <row r="28654" spans="1:28" s="6" customFormat="1" x14ac:dyDescent="0.15">
      <c r="A28654" s="6" t="s">
        <v>181</v>
      </c>
      <c r="E28654" s="31">
        <v>-70</v>
      </c>
      <c r="F28654" s="31"/>
      <c r="G28654" s="33"/>
      <c r="I28654" s="33"/>
      <c r="J28654" s="33"/>
      <c r="AB28654" s="35"/>
    </row>
    <row r="28655" spans="1:28" s="6" customFormat="1" x14ac:dyDescent="0.15">
      <c r="A28655" s="6" t="s">
        <v>181</v>
      </c>
      <c r="E28655" s="31">
        <v>-68</v>
      </c>
      <c r="F28655" s="31"/>
      <c r="G28655" s="33"/>
      <c r="I28655" s="33"/>
      <c r="J28655" s="33"/>
      <c r="AB28655" s="35"/>
    </row>
    <row r="28656" spans="1:28" s="6" customFormat="1" x14ac:dyDescent="0.15">
      <c r="A28656" s="6" t="s">
        <v>181</v>
      </c>
      <c r="E28656" s="31">
        <v>-66</v>
      </c>
      <c r="F28656" s="31"/>
      <c r="G28656" s="33"/>
      <c r="I28656" s="33"/>
      <c r="J28656" s="33"/>
      <c r="AB28656" s="35"/>
    </row>
    <row r="28657" spans="1:28" s="6" customFormat="1" x14ac:dyDescent="0.15">
      <c r="A28657" s="6" t="s">
        <v>181</v>
      </c>
      <c r="E28657" s="31">
        <v>-66</v>
      </c>
      <c r="F28657" s="31"/>
      <c r="G28657" s="33"/>
      <c r="I28657" s="33"/>
      <c r="J28657" s="33"/>
      <c r="AB28657" s="35"/>
    </row>
    <row r="28658" spans="1:28" s="6" customFormat="1" x14ac:dyDescent="0.15">
      <c r="A28658" s="6" t="s">
        <v>181</v>
      </c>
      <c r="E28658" s="31">
        <v>-69</v>
      </c>
      <c r="F28658" s="31"/>
      <c r="G28658" s="33"/>
      <c r="I28658" s="33"/>
      <c r="J28658" s="33"/>
      <c r="AB28658" s="35"/>
    </row>
    <row r="28659" spans="1:28" s="6" customFormat="1" x14ac:dyDescent="0.15">
      <c r="A28659" s="6" t="s">
        <v>181</v>
      </c>
      <c r="E28659" s="31">
        <v>-73</v>
      </c>
      <c r="F28659" s="31"/>
      <c r="G28659" s="33"/>
      <c r="I28659" s="33"/>
      <c r="J28659" s="33"/>
      <c r="AB28659" s="35"/>
    </row>
    <row r="28660" spans="1:28" s="6" customFormat="1" x14ac:dyDescent="0.15">
      <c r="A28660" s="6" t="s">
        <v>181</v>
      </c>
      <c r="E28660" s="31">
        <v>-73</v>
      </c>
      <c r="F28660" s="31"/>
      <c r="G28660" s="33"/>
      <c r="I28660" s="33"/>
      <c r="J28660" s="33"/>
      <c r="AB28660" s="35"/>
    </row>
    <row r="28661" spans="1:28" s="6" customFormat="1" x14ac:dyDescent="0.15">
      <c r="A28661" s="6" t="s">
        <v>181</v>
      </c>
      <c r="E28661" s="31">
        <v>-73</v>
      </c>
      <c r="F28661" s="31"/>
      <c r="G28661" s="33"/>
      <c r="I28661" s="33"/>
      <c r="J28661" s="33"/>
      <c r="AB28661" s="35"/>
    </row>
    <row r="28662" spans="1:28" s="6" customFormat="1" x14ac:dyDescent="0.15">
      <c r="A28662" s="6" t="s">
        <v>181</v>
      </c>
      <c r="E28662" s="31">
        <v>-73</v>
      </c>
      <c r="F28662" s="31"/>
      <c r="G28662" s="33"/>
      <c r="I28662" s="33"/>
      <c r="J28662" s="33"/>
      <c r="AB28662" s="35"/>
    </row>
    <row r="28663" spans="1:28" s="6" customFormat="1" x14ac:dyDescent="0.15">
      <c r="A28663" s="6" t="s">
        <v>181</v>
      </c>
      <c r="E28663" s="31">
        <v>-73</v>
      </c>
      <c r="F28663" s="31"/>
      <c r="G28663" s="33"/>
      <c r="I28663" s="33"/>
      <c r="J28663" s="33"/>
      <c r="AB28663" s="35"/>
    </row>
    <row r="28664" spans="1:28" s="6" customFormat="1" x14ac:dyDescent="0.15">
      <c r="A28664" s="6" t="s">
        <v>181</v>
      </c>
      <c r="E28664" s="31">
        <v>-81</v>
      </c>
      <c r="F28664" s="31"/>
      <c r="G28664" s="33"/>
      <c r="I28664" s="33"/>
      <c r="J28664" s="33"/>
      <c r="AB28664" s="35"/>
    </row>
    <row r="28665" spans="1:28" s="6" customFormat="1" x14ac:dyDescent="0.15">
      <c r="A28665" s="6" t="s">
        <v>181</v>
      </c>
      <c r="E28665" s="31">
        <v>-81</v>
      </c>
      <c r="F28665" s="31"/>
      <c r="G28665" s="33"/>
      <c r="I28665" s="33"/>
      <c r="J28665" s="33"/>
      <c r="AB28665" s="35"/>
    </row>
    <row r="28666" spans="1:28" s="6" customFormat="1" x14ac:dyDescent="0.15">
      <c r="A28666" s="6" t="s">
        <v>181</v>
      </c>
      <c r="E28666" s="31">
        <v>-80</v>
      </c>
      <c r="F28666" s="31"/>
      <c r="G28666" s="33"/>
      <c r="I28666" s="33"/>
      <c r="J28666" s="33"/>
      <c r="AB28666" s="35"/>
    </row>
    <row r="28667" spans="1:28" s="6" customFormat="1" x14ac:dyDescent="0.15">
      <c r="A28667" s="6" t="s">
        <v>181</v>
      </c>
      <c r="E28667" s="31">
        <v>-80</v>
      </c>
      <c r="F28667" s="31"/>
      <c r="G28667" s="33"/>
      <c r="I28667" s="33"/>
      <c r="J28667" s="33"/>
      <c r="AB28667" s="35"/>
    </row>
    <row r="28668" spans="1:28" s="6" customFormat="1" x14ac:dyDescent="0.15">
      <c r="A28668" s="6" t="s">
        <v>181</v>
      </c>
      <c r="E28668" s="31">
        <v>-80</v>
      </c>
      <c r="F28668" s="31"/>
      <c r="G28668" s="33"/>
      <c r="I28668" s="33"/>
      <c r="J28668" s="33"/>
      <c r="AB28668" s="35"/>
    </row>
    <row r="28669" spans="1:28" s="6" customFormat="1" x14ac:dyDescent="0.15">
      <c r="A28669" s="6" t="s">
        <v>181</v>
      </c>
      <c r="E28669" s="31">
        <v>-74</v>
      </c>
      <c r="F28669" s="31"/>
      <c r="G28669" s="33"/>
      <c r="I28669" s="33"/>
      <c r="J28669" s="33"/>
      <c r="AB28669" s="35"/>
    </row>
    <row r="28670" spans="1:28" s="6" customFormat="1" x14ac:dyDescent="0.15">
      <c r="A28670" s="6" t="s">
        <v>181</v>
      </c>
      <c r="E28670" s="31">
        <v>-74</v>
      </c>
      <c r="F28670" s="31"/>
      <c r="G28670" s="33"/>
      <c r="I28670" s="33"/>
      <c r="J28670" s="33"/>
      <c r="AB28670" s="35"/>
    </row>
    <row r="28671" spans="1:28" s="6" customFormat="1" x14ac:dyDescent="0.15">
      <c r="A28671" s="6" t="s">
        <v>181</v>
      </c>
      <c r="E28671" s="31">
        <v>-74</v>
      </c>
      <c r="F28671" s="31"/>
      <c r="G28671" s="33"/>
      <c r="I28671" s="33"/>
      <c r="J28671" s="33"/>
      <c r="AB28671" s="35"/>
    </row>
    <row r="28672" spans="1:28" s="6" customFormat="1" x14ac:dyDescent="0.15">
      <c r="A28672" s="6" t="s">
        <v>181</v>
      </c>
      <c r="E28672" s="31">
        <v>-74</v>
      </c>
      <c r="F28672" s="31"/>
      <c r="G28672" s="33"/>
      <c r="I28672" s="33"/>
      <c r="J28672" s="33"/>
      <c r="AB28672" s="35"/>
    </row>
    <row r="28673" spans="1:28" s="6" customFormat="1" x14ac:dyDescent="0.15">
      <c r="A28673" s="6" t="s">
        <v>182</v>
      </c>
      <c r="E28673" s="31">
        <v>-69</v>
      </c>
      <c r="F28673" s="31"/>
      <c r="G28673" s="33"/>
      <c r="I28673" s="33"/>
      <c r="J28673" s="33"/>
      <c r="AB28673" s="35"/>
    </row>
    <row r="28674" spans="1:28" s="6" customFormat="1" x14ac:dyDescent="0.15">
      <c r="A28674" s="6" t="s">
        <v>182</v>
      </c>
      <c r="E28674" s="31">
        <v>-69</v>
      </c>
      <c r="F28674" s="31"/>
      <c r="G28674" s="33"/>
      <c r="I28674" s="33"/>
      <c r="J28674" s="33"/>
      <c r="AB28674" s="35"/>
    </row>
    <row r="28675" spans="1:28" s="6" customFormat="1" x14ac:dyDescent="0.15">
      <c r="A28675" s="6" t="s">
        <v>182</v>
      </c>
      <c r="E28675" s="31">
        <v>-69</v>
      </c>
      <c r="F28675" s="31"/>
      <c r="G28675" s="33"/>
      <c r="I28675" s="33"/>
      <c r="J28675" s="33"/>
      <c r="AB28675" s="35"/>
    </row>
    <row r="28676" spans="1:28" s="6" customFormat="1" x14ac:dyDescent="0.15">
      <c r="A28676" s="6" t="s">
        <v>182</v>
      </c>
      <c r="E28676" s="31">
        <v>-69</v>
      </c>
      <c r="F28676" s="31"/>
      <c r="G28676" s="33"/>
      <c r="I28676" s="33"/>
      <c r="J28676" s="33"/>
      <c r="AB28676" s="35"/>
    </row>
    <row r="28677" spans="1:28" s="6" customFormat="1" x14ac:dyDescent="0.15">
      <c r="A28677" s="6" t="s">
        <v>182</v>
      </c>
      <c r="E28677" s="31">
        <v>-69</v>
      </c>
      <c r="F28677" s="31"/>
      <c r="G28677" s="33"/>
      <c r="I28677" s="33"/>
      <c r="J28677" s="33"/>
      <c r="AB28677" s="35"/>
    </row>
    <row r="28678" spans="1:28" s="6" customFormat="1" x14ac:dyDescent="0.15">
      <c r="A28678" s="6" t="s">
        <v>182</v>
      </c>
      <c r="E28678" s="31">
        <v>-69</v>
      </c>
      <c r="F28678" s="31"/>
      <c r="G28678" s="33"/>
      <c r="I28678" s="33"/>
      <c r="J28678" s="33"/>
      <c r="AB28678" s="35"/>
    </row>
    <row r="28679" spans="1:28" s="6" customFormat="1" x14ac:dyDescent="0.15">
      <c r="A28679" s="6" t="s">
        <v>182</v>
      </c>
      <c r="E28679" s="31">
        <v>-69</v>
      </c>
      <c r="F28679" s="31"/>
      <c r="G28679" s="33"/>
      <c r="I28679" s="33"/>
      <c r="J28679" s="33"/>
      <c r="AB28679" s="35"/>
    </row>
    <row r="28680" spans="1:28" s="6" customFormat="1" x14ac:dyDescent="0.15">
      <c r="A28680" s="6" t="s">
        <v>182</v>
      </c>
      <c r="E28680" s="31">
        <v>-69</v>
      </c>
      <c r="F28680" s="31"/>
      <c r="G28680" s="33"/>
      <c r="I28680" s="33"/>
      <c r="J28680" s="33"/>
      <c r="AB28680" s="35"/>
    </row>
    <row r="28681" spans="1:28" s="6" customFormat="1" x14ac:dyDescent="0.15">
      <c r="A28681" s="6" t="s">
        <v>182</v>
      </c>
      <c r="E28681" s="31">
        <v>-77</v>
      </c>
      <c r="F28681" s="31"/>
      <c r="G28681" s="33"/>
      <c r="I28681" s="33"/>
      <c r="J28681" s="33"/>
      <c r="AB28681" s="35"/>
    </row>
    <row r="28682" spans="1:28" s="6" customFormat="1" x14ac:dyDescent="0.15">
      <c r="A28682" s="6" t="s">
        <v>182</v>
      </c>
      <c r="E28682" s="31">
        <v>-77</v>
      </c>
      <c r="F28682" s="31"/>
      <c r="G28682" s="33"/>
      <c r="I28682" s="33"/>
      <c r="J28682" s="33"/>
      <c r="AB28682" s="35"/>
    </row>
    <row r="28683" spans="1:28" s="6" customFormat="1" x14ac:dyDescent="0.15">
      <c r="A28683" s="6" t="s">
        <v>182</v>
      </c>
      <c r="E28683" s="31">
        <v>-77</v>
      </c>
      <c r="F28683" s="31"/>
      <c r="G28683" s="33"/>
      <c r="I28683" s="33"/>
      <c r="J28683" s="33"/>
      <c r="AB28683" s="35"/>
    </row>
    <row r="28684" spans="1:28" s="6" customFormat="1" x14ac:dyDescent="0.15">
      <c r="A28684" s="6" t="s">
        <v>182</v>
      </c>
      <c r="E28684" s="31">
        <v>-77</v>
      </c>
      <c r="F28684" s="31"/>
      <c r="G28684" s="33"/>
      <c r="I28684" s="33"/>
      <c r="J28684" s="33"/>
      <c r="AB28684" s="35"/>
    </row>
    <row r="28685" spans="1:28" s="6" customFormat="1" x14ac:dyDescent="0.15">
      <c r="A28685" s="6" t="s">
        <v>182</v>
      </c>
      <c r="E28685" s="31">
        <v>-77</v>
      </c>
      <c r="F28685" s="31"/>
      <c r="G28685" s="33"/>
      <c r="I28685" s="33"/>
      <c r="J28685" s="33"/>
      <c r="AB28685" s="35"/>
    </row>
    <row r="28686" spans="1:28" s="6" customFormat="1" x14ac:dyDescent="0.15">
      <c r="A28686" s="6" t="s">
        <v>182</v>
      </c>
      <c r="E28686" s="31">
        <v>-77</v>
      </c>
      <c r="F28686" s="31"/>
      <c r="G28686" s="33"/>
      <c r="I28686" s="33"/>
      <c r="J28686" s="33"/>
      <c r="AB28686" s="35"/>
    </row>
    <row r="28687" spans="1:28" s="6" customFormat="1" x14ac:dyDescent="0.15">
      <c r="A28687" s="6" t="s">
        <v>182</v>
      </c>
      <c r="E28687" s="31">
        <v>-77</v>
      </c>
      <c r="F28687" s="31"/>
      <c r="G28687" s="33"/>
      <c r="I28687" s="33"/>
      <c r="J28687" s="33"/>
      <c r="AB28687" s="35"/>
    </row>
    <row r="28688" spans="1:28" s="6" customFormat="1" x14ac:dyDescent="0.15">
      <c r="A28688" s="6" t="s">
        <v>182</v>
      </c>
      <c r="E28688" s="31">
        <v>-77</v>
      </c>
      <c r="F28688" s="31"/>
      <c r="G28688" s="33"/>
      <c r="I28688" s="33"/>
      <c r="J28688" s="33"/>
      <c r="AB28688" s="35"/>
    </row>
    <row r="28689" spans="1:28" s="6" customFormat="1" x14ac:dyDescent="0.15">
      <c r="A28689" s="6" t="s">
        <v>182</v>
      </c>
      <c r="E28689" s="31">
        <v>-77</v>
      </c>
      <c r="F28689" s="31"/>
      <c r="G28689" s="33"/>
      <c r="I28689" s="33"/>
      <c r="J28689" s="33"/>
      <c r="AB28689" s="35"/>
    </row>
    <row r="28690" spans="1:28" s="6" customFormat="1" x14ac:dyDescent="0.15">
      <c r="A28690" s="6" t="s">
        <v>182</v>
      </c>
      <c r="E28690" s="31">
        <v>-74</v>
      </c>
      <c r="F28690" s="31"/>
      <c r="G28690" s="33"/>
      <c r="I28690" s="33"/>
      <c r="J28690" s="33"/>
      <c r="AB28690" s="35"/>
    </row>
    <row r="28691" spans="1:28" s="6" customFormat="1" x14ac:dyDescent="0.15">
      <c r="A28691" s="6" t="s">
        <v>182</v>
      </c>
      <c r="E28691" s="31">
        <v>-74</v>
      </c>
      <c r="F28691" s="31"/>
      <c r="G28691" s="33"/>
      <c r="I28691" s="33"/>
      <c r="J28691" s="33"/>
      <c r="AB28691" s="35"/>
    </row>
    <row r="28692" spans="1:28" s="6" customFormat="1" x14ac:dyDescent="0.15">
      <c r="A28692" s="6" t="s">
        <v>182</v>
      </c>
      <c r="E28692" s="31">
        <v>-74</v>
      </c>
      <c r="F28692" s="31"/>
      <c r="G28692" s="33"/>
      <c r="I28692" s="33"/>
      <c r="J28692" s="33"/>
      <c r="AB28692" s="35"/>
    </row>
    <row r="28693" spans="1:28" s="6" customFormat="1" x14ac:dyDescent="0.15">
      <c r="A28693" s="6" t="s">
        <v>182</v>
      </c>
      <c r="E28693" s="31">
        <v>-74</v>
      </c>
      <c r="F28693" s="31"/>
      <c r="G28693" s="33"/>
      <c r="I28693" s="33"/>
      <c r="J28693" s="33"/>
      <c r="AB28693" s="35"/>
    </row>
    <row r="28694" spans="1:28" s="6" customFormat="1" x14ac:dyDescent="0.15">
      <c r="A28694" s="6" t="s">
        <v>182</v>
      </c>
      <c r="E28694" s="31">
        <v>-74</v>
      </c>
      <c r="F28694" s="31"/>
      <c r="G28694" s="33"/>
      <c r="I28694" s="33"/>
      <c r="J28694" s="33"/>
      <c r="AB28694" s="35"/>
    </row>
    <row r="28695" spans="1:28" s="6" customFormat="1" x14ac:dyDescent="0.15">
      <c r="A28695" s="6" t="s">
        <v>182</v>
      </c>
      <c r="E28695" s="31">
        <v>-74</v>
      </c>
      <c r="F28695" s="31"/>
      <c r="G28695" s="33"/>
      <c r="I28695" s="33"/>
      <c r="J28695" s="33"/>
      <c r="AB28695" s="35"/>
    </row>
    <row r="28696" spans="1:28" s="6" customFormat="1" x14ac:dyDescent="0.15">
      <c r="A28696" s="6" t="s">
        <v>182</v>
      </c>
      <c r="E28696" s="31">
        <v>-74</v>
      </c>
      <c r="F28696" s="31"/>
      <c r="G28696" s="33"/>
      <c r="I28696" s="33"/>
      <c r="J28696" s="33"/>
      <c r="AB28696" s="35"/>
    </row>
    <row r="28697" spans="1:28" s="6" customFormat="1" x14ac:dyDescent="0.15">
      <c r="A28697" s="6" t="s">
        <v>182</v>
      </c>
      <c r="E28697" s="31">
        <v>-77</v>
      </c>
      <c r="F28697" s="31"/>
      <c r="G28697" s="33"/>
      <c r="I28697" s="33"/>
      <c r="J28697" s="33"/>
      <c r="AB28697" s="35"/>
    </row>
    <row r="28698" spans="1:28" s="6" customFormat="1" x14ac:dyDescent="0.15">
      <c r="A28698" s="6" t="s">
        <v>182</v>
      </c>
      <c r="E28698" s="31">
        <v>-77</v>
      </c>
      <c r="F28698" s="31"/>
      <c r="G28698" s="33"/>
      <c r="I28698" s="33"/>
      <c r="J28698" s="33"/>
      <c r="AB28698" s="35"/>
    </row>
    <row r="28699" spans="1:28" s="6" customFormat="1" x14ac:dyDescent="0.15">
      <c r="A28699" s="6" t="s">
        <v>182</v>
      </c>
      <c r="E28699" s="31">
        <v>-77</v>
      </c>
      <c r="F28699" s="31"/>
      <c r="G28699" s="33"/>
      <c r="I28699" s="33"/>
      <c r="J28699" s="33"/>
      <c r="AB28699" s="35"/>
    </row>
    <row r="28700" spans="1:28" s="6" customFormat="1" x14ac:dyDescent="0.15">
      <c r="A28700" s="6" t="s">
        <v>182</v>
      </c>
      <c r="E28700" s="31">
        <v>-77</v>
      </c>
      <c r="F28700" s="31"/>
      <c r="G28700" s="33"/>
      <c r="I28700" s="33"/>
      <c r="J28700" s="33"/>
      <c r="AB28700" s="35"/>
    </row>
    <row r="28701" spans="1:28" s="6" customFormat="1" x14ac:dyDescent="0.15">
      <c r="A28701" s="6" t="s">
        <v>182</v>
      </c>
      <c r="E28701" s="31">
        <v>-74</v>
      </c>
      <c r="F28701" s="31"/>
      <c r="G28701" s="33"/>
      <c r="I28701" s="33"/>
      <c r="J28701" s="33"/>
      <c r="AB28701" s="35"/>
    </row>
    <row r="28702" spans="1:28" s="6" customFormat="1" x14ac:dyDescent="0.15">
      <c r="A28702" s="6" t="s">
        <v>182</v>
      </c>
      <c r="E28702" s="31">
        <v>-70</v>
      </c>
      <c r="F28702" s="31"/>
      <c r="G28702" s="33"/>
      <c r="I28702" s="33"/>
      <c r="J28702" s="33"/>
      <c r="AB28702" s="35"/>
    </row>
    <row r="28703" spans="1:28" s="6" customFormat="1" x14ac:dyDescent="0.15">
      <c r="A28703" s="6" t="s">
        <v>182</v>
      </c>
      <c r="E28703" s="31">
        <v>-70</v>
      </c>
      <c r="F28703" s="31"/>
      <c r="G28703" s="33"/>
      <c r="I28703" s="33"/>
      <c r="J28703" s="33"/>
      <c r="AB28703" s="35"/>
    </row>
    <row r="28704" spans="1:28" s="6" customFormat="1" x14ac:dyDescent="0.15">
      <c r="A28704" s="6" t="s">
        <v>182</v>
      </c>
      <c r="E28704" s="31">
        <v>-70</v>
      </c>
      <c r="F28704" s="31"/>
      <c r="G28704" s="33"/>
      <c r="I28704" s="33"/>
      <c r="J28704" s="33"/>
      <c r="AB28704" s="35"/>
    </row>
    <row r="28705" spans="1:28" s="6" customFormat="1" x14ac:dyDescent="0.15">
      <c r="A28705" s="6" t="s">
        <v>182</v>
      </c>
      <c r="E28705" s="31">
        <v>-70</v>
      </c>
      <c r="F28705" s="31"/>
      <c r="G28705" s="33"/>
      <c r="I28705" s="33"/>
      <c r="J28705" s="33"/>
      <c r="AB28705" s="35"/>
    </row>
    <row r="28706" spans="1:28" s="6" customFormat="1" x14ac:dyDescent="0.15">
      <c r="A28706" s="6" t="s">
        <v>182</v>
      </c>
      <c r="E28706" s="31">
        <v>-70</v>
      </c>
      <c r="F28706" s="31"/>
      <c r="G28706" s="33"/>
      <c r="I28706" s="33"/>
      <c r="J28706" s="33"/>
      <c r="AB28706" s="35"/>
    </row>
    <row r="28707" spans="1:28" s="6" customFormat="1" x14ac:dyDescent="0.15">
      <c r="A28707" s="6" t="s">
        <v>182</v>
      </c>
      <c r="E28707" s="31">
        <v>-70</v>
      </c>
      <c r="F28707" s="31"/>
      <c r="G28707" s="33"/>
      <c r="I28707" s="33"/>
      <c r="J28707" s="33"/>
      <c r="AB28707" s="35"/>
    </row>
    <row r="28708" spans="1:28" s="6" customFormat="1" x14ac:dyDescent="0.15">
      <c r="A28708" s="6" t="s">
        <v>182</v>
      </c>
      <c r="E28708" s="31">
        <v>-73</v>
      </c>
      <c r="F28708" s="31"/>
      <c r="G28708" s="33"/>
      <c r="I28708" s="33"/>
      <c r="J28708" s="33"/>
      <c r="AB28708" s="35"/>
    </row>
    <row r="28709" spans="1:28" s="6" customFormat="1" x14ac:dyDescent="0.15">
      <c r="A28709" s="6" t="s">
        <v>182</v>
      </c>
      <c r="E28709" s="31">
        <v>-73</v>
      </c>
      <c r="F28709" s="31"/>
      <c r="G28709" s="33"/>
      <c r="I28709" s="33"/>
      <c r="J28709" s="33"/>
      <c r="AB28709" s="35"/>
    </row>
    <row r="28710" spans="1:28" s="6" customFormat="1" x14ac:dyDescent="0.15">
      <c r="A28710" s="6" t="s">
        <v>182</v>
      </c>
      <c r="E28710" s="31">
        <v>-73</v>
      </c>
      <c r="F28710" s="31"/>
      <c r="G28710" s="33"/>
      <c r="I28710" s="33"/>
      <c r="J28710" s="33"/>
      <c r="AB28710" s="35"/>
    </row>
    <row r="28711" spans="1:28" s="6" customFormat="1" x14ac:dyDescent="0.15">
      <c r="A28711" s="6" t="s">
        <v>182</v>
      </c>
      <c r="E28711" s="31">
        <v>-70</v>
      </c>
      <c r="F28711" s="31"/>
      <c r="G28711" s="33"/>
      <c r="I28711" s="33"/>
      <c r="J28711" s="33"/>
      <c r="AB28711" s="35"/>
    </row>
    <row r="28712" spans="1:28" s="6" customFormat="1" x14ac:dyDescent="0.15">
      <c r="A28712" s="6" t="s">
        <v>182</v>
      </c>
      <c r="E28712" s="31">
        <v>-70</v>
      </c>
      <c r="F28712" s="31"/>
      <c r="G28712" s="33"/>
      <c r="I28712" s="33"/>
      <c r="J28712" s="33"/>
      <c r="AB28712" s="35"/>
    </row>
    <row r="28713" spans="1:28" s="6" customFormat="1" x14ac:dyDescent="0.15">
      <c r="A28713" s="6" t="s">
        <v>182</v>
      </c>
      <c r="E28713" s="31">
        <v>-70</v>
      </c>
      <c r="F28713" s="31"/>
      <c r="G28713" s="33"/>
      <c r="I28713" s="33"/>
      <c r="J28713" s="33"/>
      <c r="AB28713" s="35"/>
    </row>
    <row r="28714" spans="1:28" s="6" customFormat="1" x14ac:dyDescent="0.15">
      <c r="A28714" s="6" t="s">
        <v>182</v>
      </c>
      <c r="E28714" s="31">
        <v>-70</v>
      </c>
      <c r="F28714" s="31"/>
      <c r="G28714" s="33"/>
      <c r="I28714" s="33"/>
      <c r="J28714" s="33"/>
      <c r="AB28714" s="35"/>
    </row>
    <row r="28715" spans="1:28" s="6" customFormat="1" x14ac:dyDescent="0.15">
      <c r="A28715" s="6" t="s">
        <v>182</v>
      </c>
      <c r="E28715" s="31">
        <v>-70</v>
      </c>
      <c r="F28715" s="31"/>
      <c r="G28715" s="33"/>
      <c r="I28715" s="33"/>
      <c r="J28715" s="33"/>
      <c r="AB28715" s="35"/>
    </row>
    <row r="28716" spans="1:28" s="6" customFormat="1" x14ac:dyDescent="0.15">
      <c r="A28716" s="6" t="s">
        <v>182</v>
      </c>
      <c r="E28716" s="31">
        <v>-70</v>
      </c>
      <c r="F28716" s="31"/>
      <c r="G28716" s="33"/>
      <c r="I28716" s="33"/>
      <c r="J28716" s="33"/>
      <c r="AB28716" s="35"/>
    </row>
    <row r="28717" spans="1:28" s="6" customFormat="1" x14ac:dyDescent="0.15">
      <c r="A28717" s="6" t="s">
        <v>182</v>
      </c>
      <c r="E28717" s="31">
        <v>-73</v>
      </c>
      <c r="F28717" s="31"/>
      <c r="G28717" s="33"/>
      <c r="I28717" s="33"/>
      <c r="J28717" s="33"/>
      <c r="AB28717" s="35"/>
    </row>
    <row r="28718" spans="1:28" s="6" customFormat="1" x14ac:dyDescent="0.15">
      <c r="A28718" s="6" t="s">
        <v>182</v>
      </c>
      <c r="E28718" s="31">
        <v>-73</v>
      </c>
      <c r="F28718" s="31"/>
      <c r="G28718" s="33"/>
      <c r="I28718" s="33"/>
      <c r="J28718" s="33"/>
      <c r="AB28718" s="35"/>
    </row>
    <row r="28719" spans="1:28" s="6" customFormat="1" x14ac:dyDescent="0.15">
      <c r="A28719" s="6" t="s">
        <v>182</v>
      </c>
      <c r="E28719" s="31">
        <v>-77</v>
      </c>
      <c r="F28719" s="31"/>
      <c r="G28719" s="33"/>
      <c r="I28719" s="33"/>
      <c r="J28719" s="33"/>
      <c r="AB28719" s="35"/>
    </row>
    <row r="28720" spans="1:28" s="6" customFormat="1" x14ac:dyDescent="0.15">
      <c r="A28720" s="6" t="s">
        <v>182</v>
      </c>
      <c r="E28720" s="31">
        <v>-77</v>
      </c>
      <c r="F28720" s="31"/>
      <c r="G28720" s="33"/>
      <c r="I28720" s="33"/>
      <c r="J28720" s="33"/>
      <c r="AB28720" s="35"/>
    </row>
    <row r="28721" spans="1:28" s="6" customFormat="1" x14ac:dyDescent="0.15">
      <c r="A28721" s="6" t="s">
        <v>182</v>
      </c>
      <c r="E28721" s="31">
        <v>-77</v>
      </c>
      <c r="F28721" s="31"/>
      <c r="G28721" s="33"/>
      <c r="I28721" s="33"/>
      <c r="J28721" s="33"/>
      <c r="AB28721" s="35"/>
    </row>
    <row r="28722" spans="1:28" s="6" customFormat="1" x14ac:dyDescent="0.15">
      <c r="A28722" s="6" t="s">
        <v>182</v>
      </c>
      <c r="E28722" s="31">
        <v>-77</v>
      </c>
      <c r="F28722" s="31"/>
      <c r="G28722" s="33"/>
      <c r="I28722" s="33"/>
      <c r="J28722" s="33"/>
      <c r="AB28722" s="35"/>
    </row>
    <row r="28723" spans="1:28" s="6" customFormat="1" x14ac:dyDescent="0.15">
      <c r="A28723" s="6" t="s">
        <v>182</v>
      </c>
      <c r="E28723" s="31">
        <v>-74</v>
      </c>
      <c r="F28723" s="31"/>
      <c r="G28723" s="33"/>
      <c r="I28723" s="33"/>
      <c r="J28723" s="33"/>
      <c r="AB28723" s="35"/>
    </row>
    <row r="28724" spans="1:28" s="6" customFormat="1" x14ac:dyDescent="0.15">
      <c r="A28724" s="6" t="s">
        <v>182</v>
      </c>
      <c r="E28724" s="31">
        <v>-74</v>
      </c>
      <c r="F28724" s="31"/>
      <c r="G28724" s="33"/>
      <c r="I28724" s="33"/>
      <c r="J28724" s="33"/>
      <c r="AB28724" s="35"/>
    </row>
    <row r="28725" spans="1:28" s="6" customFormat="1" x14ac:dyDescent="0.15">
      <c r="A28725" s="6" t="s">
        <v>182</v>
      </c>
      <c r="E28725" s="31">
        <v>-74</v>
      </c>
      <c r="F28725" s="31"/>
      <c r="G28725" s="33"/>
      <c r="I28725" s="33"/>
      <c r="J28725" s="33"/>
      <c r="AB28725" s="35"/>
    </row>
    <row r="28726" spans="1:28" s="6" customFormat="1" x14ac:dyDescent="0.15">
      <c r="A28726" s="6" t="s">
        <v>182</v>
      </c>
      <c r="E28726" s="31">
        <v>-74</v>
      </c>
      <c r="F28726" s="31"/>
      <c r="G28726" s="33"/>
      <c r="I28726" s="33"/>
      <c r="J28726" s="33"/>
      <c r="AB28726" s="35"/>
    </row>
    <row r="28727" spans="1:28" s="6" customFormat="1" x14ac:dyDescent="0.15">
      <c r="A28727" s="6" t="s">
        <v>182</v>
      </c>
      <c r="E28727" s="31">
        <v>-74</v>
      </c>
      <c r="F28727" s="31"/>
      <c r="G28727" s="33"/>
      <c r="I28727" s="33"/>
      <c r="J28727" s="33"/>
      <c r="AB28727" s="35"/>
    </row>
    <row r="28728" spans="1:28" s="6" customFormat="1" x14ac:dyDescent="0.15">
      <c r="A28728" s="6" t="s">
        <v>182</v>
      </c>
      <c r="E28728" s="31">
        <v>-79</v>
      </c>
      <c r="F28728" s="31"/>
      <c r="G28728" s="33"/>
      <c r="I28728" s="33"/>
      <c r="J28728" s="33"/>
      <c r="AB28728" s="35"/>
    </row>
    <row r="28729" spans="1:28" s="6" customFormat="1" x14ac:dyDescent="0.15">
      <c r="A28729" s="6" t="s">
        <v>182</v>
      </c>
      <c r="E28729" s="31">
        <v>-79</v>
      </c>
      <c r="F28729" s="31"/>
      <c r="G28729" s="33"/>
      <c r="I28729" s="33"/>
      <c r="J28729" s="33"/>
      <c r="AB28729" s="35"/>
    </row>
    <row r="28730" spans="1:28" s="6" customFormat="1" x14ac:dyDescent="0.15">
      <c r="A28730" s="6" t="s">
        <v>182</v>
      </c>
      <c r="E28730" s="31">
        <v>-78</v>
      </c>
      <c r="F28730" s="31"/>
      <c r="G28730" s="33"/>
      <c r="I28730" s="33"/>
      <c r="J28730" s="33"/>
      <c r="AB28730" s="35"/>
    </row>
    <row r="28731" spans="1:28" s="6" customFormat="1" x14ac:dyDescent="0.15">
      <c r="A28731" s="6" t="s">
        <v>182</v>
      </c>
      <c r="E28731" s="31">
        <v>-76</v>
      </c>
      <c r="F28731" s="31"/>
      <c r="G28731" s="33"/>
      <c r="I28731" s="33"/>
      <c r="J28731" s="33"/>
      <c r="AB28731" s="35"/>
    </row>
    <row r="28732" spans="1:28" s="6" customFormat="1" x14ac:dyDescent="0.15">
      <c r="A28732" s="6" t="s">
        <v>182</v>
      </c>
      <c r="E28732" s="31">
        <v>-76</v>
      </c>
      <c r="F28732" s="31"/>
      <c r="G28732" s="33"/>
      <c r="I28732" s="33"/>
      <c r="J28732" s="33"/>
      <c r="AB28732" s="35"/>
    </row>
    <row r="28733" spans="1:28" s="6" customFormat="1" x14ac:dyDescent="0.15">
      <c r="A28733" s="6" t="s">
        <v>182</v>
      </c>
      <c r="E28733" s="31">
        <v>-77</v>
      </c>
      <c r="F28733" s="31"/>
      <c r="G28733" s="33"/>
      <c r="I28733" s="33"/>
      <c r="J28733" s="33"/>
      <c r="AB28733" s="35"/>
    </row>
    <row r="28734" spans="1:28" s="6" customFormat="1" x14ac:dyDescent="0.15">
      <c r="A28734" s="6" t="s">
        <v>182</v>
      </c>
      <c r="E28734" s="31">
        <v>-77</v>
      </c>
      <c r="F28734" s="31"/>
      <c r="G28734" s="33"/>
      <c r="I28734" s="33"/>
      <c r="J28734" s="33"/>
      <c r="AB28734" s="35"/>
    </row>
    <row r="28735" spans="1:28" s="6" customFormat="1" x14ac:dyDescent="0.15">
      <c r="A28735" s="6" t="s">
        <v>182</v>
      </c>
      <c r="E28735" s="31">
        <v>-77</v>
      </c>
      <c r="F28735" s="31"/>
      <c r="G28735" s="33"/>
      <c r="I28735" s="33"/>
      <c r="J28735" s="33"/>
      <c r="AB28735" s="35"/>
    </row>
    <row r="28736" spans="1:28" s="6" customFormat="1" x14ac:dyDescent="0.15">
      <c r="A28736" s="6" t="s">
        <v>182</v>
      </c>
      <c r="E28736" s="31">
        <v>-83</v>
      </c>
      <c r="F28736" s="31"/>
      <c r="G28736" s="33"/>
      <c r="I28736" s="33"/>
      <c r="J28736" s="33"/>
      <c r="AB28736" s="35"/>
    </row>
    <row r="28737" spans="1:28" s="6" customFormat="1" x14ac:dyDescent="0.15">
      <c r="A28737" s="6" t="s">
        <v>182</v>
      </c>
      <c r="E28737" s="31">
        <v>-82</v>
      </c>
      <c r="F28737" s="31"/>
      <c r="G28737" s="33"/>
      <c r="I28737" s="33"/>
      <c r="J28737" s="33"/>
      <c r="AB28737" s="35"/>
    </row>
    <row r="28738" spans="1:28" s="6" customFormat="1" x14ac:dyDescent="0.15">
      <c r="A28738" s="6" t="s">
        <v>182</v>
      </c>
      <c r="E28738" s="31">
        <v>-82</v>
      </c>
      <c r="F28738" s="31"/>
      <c r="G28738" s="33"/>
      <c r="I28738" s="33"/>
      <c r="J28738" s="33"/>
      <c r="AB28738" s="35"/>
    </row>
    <row r="28739" spans="1:28" s="6" customFormat="1" x14ac:dyDescent="0.15">
      <c r="A28739" s="6" t="s">
        <v>182</v>
      </c>
      <c r="E28739" s="31">
        <v>-78</v>
      </c>
      <c r="F28739" s="31"/>
      <c r="G28739" s="33"/>
      <c r="I28739" s="33"/>
      <c r="J28739" s="33"/>
      <c r="AB28739" s="35"/>
    </row>
    <row r="28740" spans="1:28" s="6" customFormat="1" x14ac:dyDescent="0.15">
      <c r="A28740" s="6" t="s">
        <v>182</v>
      </c>
      <c r="E28740" s="31">
        <v>-78</v>
      </c>
      <c r="F28740" s="31"/>
      <c r="G28740" s="33"/>
      <c r="I28740" s="33"/>
      <c r="J28740" s="33"/>
      <c r="AB28740" s="35"/>
    </row>
    <row r="28741" spans="1:28" s="6" customFormat="1" x14ac:dyDescent="0.15">
      <c r="A28741" s="6" t="s">
        <v>182</v>
      </c>
      <c r="E28741" s="31">
        <v>-78</v>
      </c>
      <c r="F28741" s="31"/>
      <c r="G28741" s="33"/>
      <c r="I28741" s="33"/>
      <c r="J28741" s="33"/>
      <c r="AB28741" s="35"/>
    </row>
    <row r="28742" spans="1:28" s="6" customFormat="1" x14ac:dyDescent="0.15">
      <c r="A28742" s="6" t="s">
        <v>182</v>
      </c>
      <c r="E28742" s="31">
        <v>-70</v>
      </c>
      <c r="F28742" s="31"/>
      <c r="G28742" s="33"/>
      <c r="I28742" s="33"/>
      <c r="J28742" s="33"/>
      <c r="AB28742" s="35"/>
    </row>
    <row r="28743" spans="1:28" s="6" customFormat="1" x14ac:dyDescent="0.15">
      <c r="A28743" s="6" t="s">
        <v>182</v>
      </c>
      <c r="E28743" s="31">
        <v>-70</v>
      </c>
      <c r="F28743" s="31"/>
      <c r="G28743" s="33"/>
      <c r="I28743" s="33"/>
      <c r="J28743" s="33"/>
      <c r="AB28743" s="35"/>
    </row>
    <row r="28744" spans="1:28" s="6" customFormat="1" x14ac:dyDescent="0.15">
      <c r="A28744" s="6" t="s">
        <v>182</v>
      </c>
      <c r="E28744" s="31">
        <v>-70</v>
      </c>
      <c r="F28744" s="31"/>
      <c r="G28744" s="33"/>
      <c r="I28744" s="33"/>
      <c r="J28744" s="33"/>
      <c r="AB28744" s="35"/>
    </row>
    <row r="28745" spans="1:28" s="6" customFormat="1" x14ac:dyDescent="0.15">
      <c r="A28745" s="6" t="s">
        <v>182</v>
      </c>
      <c r="E28745" s="31">
        <v>-70</v>
      </c>
      <c r="F28745" s="31"/>
      <c r="G28745" s="33"/>
      <c r="I28745" s="33"/>
      <c r="J28745" s="33"/>
      <c r="AB28745" s="35"/>
    </row>
    <row r="28746" spans="1:28" s="6" customFormat="1" x14ac:dyDescent="0.15">
      <c r="A28746" s="6" t="s">
        <v>182</v>
      </c>
      <c r="E28746" s="31">
        <v>-70</v>
      </c>
      <c r="F28746" s="31"/>
      <c r="G28746" s="33"/>
      <c r="I28746" s="33"/>
      <c r="J28746" s="33"/>
      <c r="AB28746" s="35"/>
    </row>
    <row r="28747" spans="1:28" s="6" customFormat="1" x14ac:dyDescent="0.15">
      <c r="A28747" s="6" t="s">
        <v>182</v>
      </c>
      <c r="E28747" s="31">
        <v>-70</v>
      </c>
      <c r="F28747" s="31"/>
      <c r="G28747" s="33"/>
      <c r="I28747" s="33"/>
      <c r="J28747" s="33"/>
      <c r="AB28747" s="35"/>
    </row>
    <row r="28748" spans="1:28" s="6" customFormat="1" x14ac:dyDescent="0.15">
      <c r="A28748" s="6" t="s">
        <v>182</v>
      </c>
      <c r="E28748" s="31">
        <v>-70</v>
      </c>
      <c r="F28748" s="31"/>
      <c r="G28748" s="33"/>
      <c r="I28748" s="33"/>
      <c r="J28748" s="33"/>
      <c r="AB28748" s="35"/>
    </row>
    <row r="28749" spans="1:28" s="6" customFormat="1" x14ac:dyDescent="0.15">
      <c r="A28749" s="6" t="s">
        <v>182</v>
      </c>
      <c r="E28749" s="31">
        <v>-70</v>
      </c>
      <c r="F28749" s="31"/>
      <c r="G28749" s="33"/>
      <c r="I28749" s="33"/>
      <c r="J28749" s="33"/>
      <c r="AB28749" s="35"/>
    </row>
    <row r="28750" spans="1:28" s="6" customFormat="1" x14ac:dyDescent="0.15">
      <c r="A28750" s="6" t="s">
        <v>182</v>
      </c>
      <c r="E28750" s="31">
        <v>-70</v>
      </c>
      <c r="F28750" s="31"/>
      <c r="G28750" s="33"/>
      <c r="I28750" s="33"/>
      <c r="J28750" s="33"/>
      <c r="AB28750" s="35"/>
    </row>
    <row r="28751" spans="1:28" s="6" customFormat="1" x14ac:dyDescent="0.15">
      <c r="A28751" s="6" t="s">
        <v>182</v>
      </c>
      <c r="E28751" s="31">
        <v>-70</v>
      </c>
      <c r="F28751" s="31"/>
      <c r="G28751" s="33"/>
      <c r="I28751" s="33"/>
      <c r="J28751" s="33"/>
      <c r="AB28751" s="35"/>
    </row>
    <row r="28752" spans="1:28" s="6" customFormat="1" x14ac:dyDescent="0.15">
      <c r="A28752" s="6" t="s">
        <v>182</v>
      </c>
      <c r="E28752" s="31">
        <v>-70</v>
      </c>
      <c r="F28752" s="31"/>
      <c r="G28752" s="33"/>
      <c r="I28752" s="33"/>
      <c r="J28752" s="33"/>
      <c r="AB28752" s="35"/>
    </row>
    <row r="28753" spans="1:28" s="6" customFormat="1" x14ac:dyDescent="0.15">
      <c r="A28753" s="6" t="s">
        <v>182</v>
      </c>
      <c r="E28753" s="31">
        <v>-70</v>
      </c>
      <c r="F28753" s="31"/>
      <c r="G28753" s="33"/>
      <c r="I28753" s="33"/>
      <c r="J28753" s="33"/>
      <c r="AB28753" s="35"/>
    </row>
    <row r="28754" spans="1:28" s="6" customFormat="1" x14ac:dyDescent="0.15">
      <c r="A28754" s="6" t="s">
        <v>182</v>
      </c>
      <c r="E28754" s="31">
        <v>-70</v>
      </c>
      <c r="F28754" s="31"/>
      <c r="G28754" s="33"/>
      <c r="I28754" s="33"/>
      <c r="J28754" s="33"/>
      <c r="AB28754" s="35"/>
    </row>
    <row r="28755" spans="1:28" s="6" customFormat="1" x14ac:dyDescent="0.15">
      <c r="A28755" s="6" t="s">
        <v>182</v>
      </c>
      <c r="E28755" s="31">
        <v>-70</v>
      </c>
      <c r="F28755" s="31"/>
      <c r="G28755" s="33"/>
      <c r="I28755" s="33"/>
      <c r="J28755" s="33"/>
      <c r="AB28755" s="35"/>
    </row>
    <row r="28756" spans="1:28" s="6" customFormat="1" x14ac:dyDescent="0.15">
      <c r="A28756" s="6" t="s">
        <v>182</v>
      </c>
      <c r="E28756" s="31">
        <v>-70</v>
      </c>
      <c r="F28756" s="31"/>
      <c r="G28756" s="33"/>
      <c r="I28756" s="33"/>
      <c r="J28756" s="33"/>
      <c r="AB28756" s="35"/>
    </row>
    <row r="28757" spans="1:28" s="6" customFormat="1" x14ac:dyDescent="0.15">
      <c r="A28757" s="6" t="s">
        <v>182</v>
      </c>
      <c r="E28757" s="31">
        <v>-70</v>
      </c>
      <c r="F28757" s="31"/>
      <c r="G28757" s="33"/>
      <c r="I28757" s="33"/>
      <c r="J28757" s="33"/>
      <c r="AB28757" s="35"/>
    </row>
    <row r="28758" spans="1:28" s="6" customFormat="1" x14ac:dyDescent="0.15">
      <c r="A28758" s="6" t="s">
        <v>182</v>
      </c>
      <c r="E28758" s="31">
        <v>-70</v>
      </c>
      <c r="F28758" s="31"/>
      <c r="G28758" s="33"/>
      <c r="I28758" s="33"/>
      <c r="J28758" s="33"/>
      <c r="AB28758" s="35"/>
    </row>
    <row r="28759" spans="1:28" s="6" customFormat="1" x14ac:dyDescent="0.15">
      <c r="A28759" s="6" t="s">
        <v>182</v>
      </c>
      <c r="E28759" s="31">
        <v>-70</v>
      </c>
      <c r="F28759" s="31"/>
      <c r="G28759" s="33"/>
      <c r="I28759" s="33"/>
      <c r="J28759" s="33"/>
      <c r="AB28759" s="35"/>
    </row>
    <row r="28760" spans="1:28" s="6" customFormat="1" x14ac:dyDescent="0.15">
      <c r="A28760" s="6" t="s">
        <v>182</v>
      </c>
      <c r="E28760" s="31">
        <v>-70</v>
      </c>
      <c r="F28760" s="31"/>
      <c r="G28760" s="33"/>
      <c r="I28760" s="33"/>
      <c r="J28760" s="33"/>
      <c r="AB28760" s="35"/>
    </row>
    <row r="28761" spans="1:28" s="6" customFormat="1" x14ac:dyDescent="0.15">
      <c r="A28761" s="6" t="s">
        <v>182</v>
      </c>
      <c r="E28761" s="31">
        <v>-70</v>
      </c>
      <c r="F28761" s="31"/>
      <c r="G28761" s="33"/>
      <c r="I28761" s="33"/>
      <c r="J28761" s="33"/>
      <c r="AB28761" s="35"/>
    </row>
    <row r="28762" spans="1:28" s="6" customFormat="1" x14ac:dyDescent="0.15">
      <c r="A28762" s="6" t="s">
        <v>182</v>
      </c>
      <c r="E28762" s="31">
        <v>-70</v>
      </c>
      <c r="F28762" s="31"/>
      <c r="G28762" s="33"/>
      <c r="I28762" s="33"/>
      <c r="J28762" s="33"/>
      <c r="AB28762" s="35"/>
    </row>
    <row r="28763" spans="1:28" s="6" customFormat="1" x14ac:dyDescent="0.15">
      <c r="A28763" s="6" t="s">
        <v>182</v>
      </c>
      <c r="E28763" s="31">
        <v>-70</v>
      </c>
      <c r="F28763" s="31"/>
      <c r="G28763" s="33"/>
      <c r="I28763" s="33"/>
      <c r="J28763" s="33"/>
      <c r="AB28763" s="35"/>
    </row>
    <row r="28764" spans="1:28" s="6" customFormat="1" x14ac:dyDescent="0.15">
      <c r="A28764" s="6" t="s">
        <v>182</v>
      </c>
      <c r="E28764" s="31">
        <v>-70</v>
      </c>
      <c r="F28764" s="31"/>
      <c r="G28764" s="33"/>
      <c r="I28764" s="33"/>
      <c r="J28764" s="33"/>
      <c r="AB28764" s="35"/>
    </row>
    <row r="28765" spans="1:28" s="6" customFormat="1" x14ac:dyDescent="0.15">
      <c r="A28765" s="6" t="s">
        <v>182</v>
      </c>
      <c r="E28765" s="31">
        <v>-70</v>
      </c>
      <c r="F28765" s="31"/>
      <c r="G28765" s="33"/>
      <c r="I28765" s="33"/>
      <c r="J28765" s="33"/>
      <c r="AB28765" s="35"/>
    </row>
    <row r="28766" spans="1:28" s="6" customFormat="1" x14ac:dyDescent="0.15">
      <c r="A28766" s="6" t="s">
        <v>182</v>
      </c>
      <c r="E28766" s="31">
        <v>-70</v>
      </c>
      <c r="F28766" s="31"/>
      <c r="G28766" s="33"/>
      <c r="I28766" s="33"/>
      <c r="J28766" s="33"/>
      <c r="AB28766" s="35"/>
    </row>
    <row r="28767" spans="1:28" s="6" customFormat="1" x14ac:dyDescent="0.15">
      <c r="A28767" s="6" t="s">
        <v>182</v>
      </c>
      <c r="E28767" s="31">
        <v>-70</v>
      </c>
      <c r="F28767" s="31"/>
      <c r="G28767" s="33"/>
      <c r="I28767" s="33"/>
      <c r="J28767" s="33"/>
      <c r="AB28767" s="35"/>
    </row>
    <row r="28768" spans="1:28" s="6" customFormat="1" x14ac:dyDescent="0.15">
      <c r="A28768" s="6" t="s">
        <v>182</v>
      </c>
      <c r="E28768" s="31">
        <v>-70</v>
      </c>
      <c r="F28768" s="31"/>
      <c r="G28768" s="33"/>
      <c r="I28768" s="33"/>
      <c r="J28768" s="33"/>
      <c r="AB28768" s="35"/>
    </row>
    <row r="28769" spans="1:28" s="6" customFormat="1" x14ac:dyDescent="0.15">
      <c r="A28769" s="6" t="s">
        <v>182</v>
      </c>
      <c r="E28769" s="31">
        <v>-70</v>
      </c>
      <c r="F28769" s="31"/>
      <c r="G28769" s="33"/>
      <c r="I28769" s="33"/>
      <c r="J28769" s="33"/>
      <c r="AB28769" s="35"/>
    </row>
    <row r="28770" spans="1:28" s="6" customFormat="1" x14ac:dyDescent="0.15">
      <c r="A28770" s="6" t="s">
        <v>182</v>
      </c>
      <c r="E28770" s="31">
        <v>-73</v>
      </c>
      <c r="F28770" s="31"/>
      <c r="G28770" s="33"/>
      <c r="I28770" s="33"/>
      <c r="J28770" s="33"/>
      <c r="AB28770" s="35"/>
    </row>
    <row r="28771" spans="1:28" s="6" customFormat="1" x14ac:dyDescent="0.15">
      <c r="A28771" s="6" t="s">
        <v>182</v>
      </c>
      <c r="E28771" s="31">
        <v>-73</v>
      </c>
      <c r="F28771" s="31"/>
      <c r="G28771" s="33"/>
      <c r="I28771" s="33"/>
      <c r="J28771" s="33"/>
      <c r="AB28771" s="35"/>
    </row>
    <row r="28772" spans="1:28" s="6" customFormat="1" x14ac:dyDescent="0.15">
      <c r="A28772" s="6" t="s">
        <v>182</v>
      </c>
      <c r="E28772" s="31">
        <v>-73</v>
      </c>
      <c r="F28772" s="31"/>
      <c r="G28772" s="33"/>
      <c r="I28772" s="33"/>
      <c r="J28772" s="33"/>
      <c r="AB28772" s="35"/>
    </row>
    <row r="28773" spans="1:28" s="6" customFormat="1" x14ac:dyDescent="0.15">
      <c r="A28773" s="6" t="s">
        <v>182</v>
      </c>
      <c r="E28773" s="31">
        <v>-73</v>
      </c>
      <c r="F28773" s="31"/>
      <c r="G28773" s="33"/>
      <c r="I28773" s="33"/>
      <c r="J28773" s="33"/>
      <c r="AB28773" s="35"/>
    </row>
    <row r="28774" spans="1:28" s="6" customFormat="1" x14ac:dyDescent="0.15">
      <c r="A28774" s="6" t="s">
        <v>182</v>
      </c>
      <c r="E28774" s="31">
        <v>-73</v>
      </c>
      <c r="F28774" s="31"/>
      <c r="G28774" s="33"/>
      <c r="I28774" s="33"/>
      <c r="J28774" s="33"/>
      <c r="AB28774" s="35"/>
    </row>
    <row r="28775" spans="1:28" s="6" customFormat="1" x14ac:dyDescent="0.15">
      <c r="A28775" s="6" t="s">
        <v>182</v>
      </c>
      <c r="E28775" s="31">
        <v>-73</v>
      </c>
      <c r="F28775" s="31"/>
      <c r="G28775" s="33"/>
      <c r="I28775" s="33"/>
      <c r="J28775" s="33"/>
      <c r="AB28775" s="35"/>
    </row>
    <row r="28776" spans="1:28" s="6" customFormat="1" x14ac:dyDescent="0.15">
      <c r="A28776" s="6" t="s">
        <v>182</v>
      </c>
      <c r="E28776" s="31">
        <v>-75</v>
      </c>
      <c r="F28776" s="31"/>
      <c r="G28776" s="33"/>
      <c r="I28776" s="33"/>
      <c r="J28776" s="33"/>
      <c r="AB28776" s="35"/>
    </row>
    <row r="28777" spans="1:28" s="6" customFormat="1" x14ac:dyDescent="0.15">
      <c r="A28777" s="6" t="s">
        <v>182</v>
      </c>
      <c r="E28777" s="31">
        <v>-74</v>
      </c>
      <c r="F28777" s="31"/>
      <c r="G28777" s="33"/>
      <c r="I28777" s="33"/>
      <c r="J28777" s="33"/>
      <c r="AB28777" s="35"/>
    </row>
    <row r="28778" spans="1:28" s="6" customFormat="1" x14ac:dyDescent="0.15">
      <c r="A28778" s="6" t="s">
        <v>182</v>
      </c>
      <c r="E28778" s="31">
        <v>-74</v>
      </c>
      <c r="F28778" s="31"/>
      <c r="G28778" s="33"/>
      <c r="I28778" s="33"/>
      <c r="J28778" s="33"/>
      <c r="AB28778" s="35"/>
    </row>
    <row r="28779" spans="1:28" s="6" customFormat="1" x14ac:dyDescent="0.15">
      <c r="A28779" s="6" t="s">
        <v>182</v>
      </c>
      <c r="E28779" s="31">
        <v>-74</v>
      </c>
      <c r="F28779" s="31"/>
      <c r="G28779" s="33"/>
      <c r="I28779" s="33"/>
      <c r="J28779" s="33"/>
      <c r="AB28779" s="35"/>
    </row>
    <row r="28780" spans="1:28" s="6" customFormat="1" x14ac:dyDescent="0.15">
      <c r="A28780" s="6" t="s">
        <v>182</v>
      </c>
      <c r="E28780" s="31">
        <v>-74</v>
      </c>
      <c r="F28780" s="31"/>
      <c r="G28780" s="33"/>
      <c r="I28780" s="33"/>
      <c r="J28780" s="33"/>
      <c r="AB28780" s="35"/>
    </row>
    <row r="28781" spans="1:28" s="6" customFormat="1" x14ac:dyDescent="0.15">
      <c r="A28781" s="6" t="s">
        <v>182</v>
      </c>
      <c r="E28781" s="31">
        <v>-74</v>
      </c>
      <c r="F28781" s="31"/>
      <c r="G28781" s="33"/>
      <c r="I28781" s="33"/>
      <c r="J28781" s="33"/>
      <c r="AB28781" s="35"/>
    </row>
    <row r="28782" spans="1:28" s="6" customFormat="1" x14ac:dyDescent="0.15">
      <c r="A28782" s="6" t="s">
        <v>182</v>
      </c>
      <c r="E28782" s="31">
        <v>-74</v>
      </c>
      <c r="F28782" s="31"/>
      <c r="G28782" s="33"/>
      <c r="I28782" s="33"/>
      <c r="J28782" s="33"/>
      <c r="AB28782" s="35"/>
    </row>
    <row r="28783" spans="1:28" s="6" customFormat="1" x14ac:dyDescent="0.15">
      <c r="A28783" s="6" t="s">
        <v>182</v>
      </c>
      <c r="E28783" s="31">
        <v>-77</v>
      </c>
      <c r="F28783" s="31"/>
      <c r="G28783" s="33"/>
      <c r="I28783" s="33"/>
      <c r="J28783" s="33"/>
      <c r="AB28783" s="35"/>
    </row>
    <row r="28784" spans="1:28" s="6" customFormat="1" x14ac:dyDescent="0.15">
      <c r="A28784" s="6" t="s">
        <v>182</v>
      </c>
      <c r="E28784" s="31">
        <v>-77</v>
      </c>
      <c r="F28784" s="31"/>
      <c r="G28784" s="33"/>
      <c r="I28784" s="33"/>
      <c r="J28784" s="33"/>
      <c r="AB28784" s="35"/>
    </row>
    <row r="28785" spans="1:28" s="6" customFormat="1" x14ac:dyDescent="0.15">
      <c r="A28785" s="6" t="s">
        <v>182</v>
      </c>
      <c r="E28785" s="31">
        <v>-74</v>
      </c>
      <c r="F28785" s="31"/>
      <c r="G28785" s="33"/>
      <c r="I28785" s="33"/>
      <c r="J28785" s="33"/>
      <c r="AB28785" s="35"/>
    </row>
    <row r="28786" spans="1:28" s="6" customFormat="1" x14ac:dyDescent="0.15">
      <c r="A28786" s="6" t="s">
        <v>182</v>
      </c>
      <c r="E28786" s="31">
        <v>-77</v>
      </c>
      <c r="F28786" s="31"/>
      <c r="G28786" s="33"/>
      <c r="I28786" s="33"/>
      <c r="J28786" s="33"/>
      <c r="AB28786" s="35"/>
    </row>
    <row r="28787" spans="1:28" s="6" customFormat="1" x14ac:dyDescent="0.15">
      <c r="A28787" s="6" t="s">
        <v>182</v>
      </c>
      <c r="E28787" s="31">
        <v>-77</v>
      </c>
      <c r="F28787" s="31"/>
      <c r="G28787" s="33"/>
      <c r="I28787" s="33"/>
      <c r="J28787" s="33"/>
      <c r="AB28787" s="35"/>
    </row>
    <row r="28788" spans="1:28" s="6" customFormat="1" x14ac:dyDescent="0.15">
      <c r="A28788" s="6" t="s">
        <v>182</v>
      </c>
      <c r="E28788" s="31">
        <v>-77</v>
      </c>
      <c r="F28788" s="31"/>
      <c r="G28788" s="33"/>
      <c r="I28788" s="33"/>
      <c r="J28788" s="33"/>
      <c r="AB28788" s="35"/>
    </row>
    <row r="28789" spans="1:28" s="6" customFormat="1" x14ac:dyDescent="0.15">
      <c r="A28789" s="6" t="s">
        <v>182</v>
      </c>
      <c r="E28789" s="31">
        <v>-81</v>
      </c>
      <c r="F28789" s="31"/>
      <c r="G28789" s="33"/>
      <c r="I28789" s="33"/>
      <c r="J28789" s="33"/>
      <c r="AB28789" s="35"/>
    </row>
    <row r="28790" spans="1:28" s="6" customFormat="1" x14ac:dyDescent="0.15">
      <c r="A28790" s="6" t="s">
        <v>182</v>
      </c>
      <c r="E28790" s="31">
        <v>-81</v>
      </c>
      <c r="F28790" s="31"/>
      <c r="G28790" s="33"/>
      <c r="I28790" s="33"/>
      <c r="J28790" s="33"/>
      <c r="AB28790" s="35"/>
    </row>
    <row r="28791" spans="1:28" s="6" customFormat="1" x14ac:dyDescent="0.15">
      <c r="A28791" s="6" t="s">
        <v>182</v>
      </c>
      <c r="E28791" s="31">
        <v>-78</v>
      </c>
      <c r="F28791" s="31"/>
      <c r="G28791" s="33"/>
      <c r="I28791" s="33"/>
      <c r="J28791" s="33"/>
      <c r="AB28791" s="35"/>
    </row>
    <row r="28792" spans="1:28" s="6" customFormat="1" x14ac:dyDescent="0.15">
      <c r="A28792" s="6" t="s">
        <v>182</v>
      </c>
      <c r="E28792" s="31">
        <v>-78</v>
      </c>
      <c r="F28792" s="31"/>
      <c r="G28792" s="33"/>
      <c r="I28792" s="33"/>
      <c r="J28792" s="33"/>
      <c r="AB28792" s="35"/>
    </row>
    <row r="28793" spans="1:28" s="6" customFormat="1" x14ac:dyDescent="0.15">
      <c r="A28793" s="6" t="s">
        <v>182</v>
      </c>
      <c r="E28793" s="31">
        <v>-78</v>
      </c>
      <c r="F28793" s="31"/>
      <c r="G28793" s="33"/>
      <c r="I28793" s="33"/>
      <c r="J28793" s="33"/>
      <c r="AB28793" s="35"/>
    </row>
    <row r="28794" spans="1:28" s="6" customFormat="1" x14ac:dyDescent="0.15">
      <c r="A28794" s="6" t="s">
        <v>182</v>
      </c>
      <c r="E28794" s="31">
        <v>-74</v>
      </c>
      <c r="F28794" s="31"/>
      <c r="G28794" s="33"/>
      <c r="I28794" s="33"/>
      <c r="J28794" s="33"/>
      <c r="AB28794" s="35"/>
    </row>
    <row r="28795" spans="1:28" s="6" customFormat="1" x14ac:dyDescent="0.15">
      <c r="A28795" s="6" t="s">
        <v>182</v>
      </c>
      <c r="E28795" s="31">
        <v>-74</v>
      </c>
      <c r="F28795" s="31"/>
      <c r="G28795" s="33"/>
      <c r="I28795" s="33"/>
      <c r="J28795" s="33"/>
      <c r="AB28795" s="35"/>
    </row>
    <row r="28796" spans="1:28" s="6" customFormat="1" x14ac:dyDescent="0.15">
      <c r="A28796" s="6" t="s">
        <v>182</v>
      </c>
      <c r="E28796" s="31">
        <v>-74</v>
      </c>
      <c r="F28796" s="31"/>
      <c r="G28796" s="33"/>
      <c r="I28796" s="33"/>
      <c r="J28796" s="33"/>
      <c r="AB28796" s="35"/>
    </row>
    <row r="28797" spans="1:28" s="6" customFormat="1" x14ac:dyDescent="0.15">
      <c r="A28797" s="6" t="s">
        <v>182</v>
      </c>
      <c r="E28797" s="31">
        <v>-70</v>
      </c>
      <c r="F28797" s="31"/>
      <c r="G28797" s="33"/>
      <c r="I28797" s="33"/>
      <c r="J28797" s="33"/>
      <c r="AB28797" s="35"/>
    </row>
    <row r="28798" spans="1:28" s="6" customFormat="1" x14ac:dyDescent="0.15">
      <c r="A28798" s="6" t="s">
        <v>182</v>
      </c>
      <c r="E28798" s="31">
        <v>-70</v>
      </c>
      <c r="F28798" s="31"/>
      <c r="G28798" s="33"/>
      <c r="I28798" s="33"/>
      <c r="J28798" s="33"/>
      <c r="AB28798" s="35"/>
    </row>
    <row r="28799" spans="1:28" s="6" customFormat="1" x14ac:dyDescent="0.15">
      <c r="A28799" s="6" t="s">
        <v>182</v>
      </c>
      <c r="E28799" s="31">
        <v>-70</v>
      </c>
      <c r="F28799" s="31"/>
      <c r="G28799" s="33"/>
      <c r="I28799" s="33"/>
      <c r="J28799" s="33"/>
      <c r="AB28799" s="35"/>
    </row>
    <row r="28800" spans="1:28" s="6" customFormat="1" x14ac:dyDescent="0.15">
      <c r="A28800" s="6" t="s">
        <v>182</v>
      </c>
      <c r="E28800" s="31">
        <v>-70</v>
      </c>
      <c r="F28800" s="31"/>
      <c r="G28800" s="33"/>
      <c r="I28800" s="33"/>
      <c r="J28800" s="33"/>
      <c r="AB28800" s="35"/>
    </row>
    <row r="28801" spans="1:28" s="6" customFormat="1" x14ac:dyDescent="0.15">
      <c r="A28801" s="6" t="s">
        <v>182</v>
      </c>
      <c r="E28801" s="31">
        <v>-70</v>
      </c>
      <c r="F28801" s="31"/>
      <c r="G28801" s="33"/>
      <c r="I28801" s="33"/>
      <c r="J28801" s="33"/>
      <c r="AB28801" s="35"/>
    </row>
    <row r="28802" spans="1:28" s="6" customFormat="1" x14ac:dyDescent="0.15">
      <c r="A28802" s="6" t="s">
        <v>182</v>
      </c>
      <c r="E28802" s="31">
        <v>-70</v>
      </c>
      <c r="F28802" s="31"/>
      <c r="G28802" s="33"/>
      <c r="I28802" s="33"/>
      <c r="J28802" s="33"/>
      <c r="AB28802" s="35"/>
    </row>
    <row r="28803" spans="1:28" s="6" customFormat="1" x14ac:dyDescent="0.15">
      <c r="A28803" s="6" t="s">
        <v>182</v>
      </c>
      <c r="E28803" s="31">
        <v>-73</v>
      </c>
      <c r="F28803" s="31"/>
      <c r="G28803" s="33"/>
      <c r="I28803" s="33"/>
      <c r="J28803" s="33"/>
      <c r="AB28803" s="35"/>
    </row>
    <row r="28804" spans="1:28" s="6" customFormat="1" x14ac:dyDescent="0.15">
      <c r="A28804" s="6" t="s">
        <v>182</v>
      </c>
      <c r="E28804" s="31">
        <v>-77</v>
      </c>
      <c r="F28804" s="31"/>
      <c r="G28804" s="33"/>
      <c r="I28804" s="33"/>
      <c r="J28804" s="33"/>
      <c r="AB28804" s="35"/>
    </row>
    <row r="28805" spans="1:28" s="6" customFormat="1" x14ac:dyDescent="0.15">
      <c r="A28805" s="6" t="s">
        <v>182</v>
      </c>
      <c r="E28805" s="31">
        <v>-77</v>
      </c>
      <c r="F28805" s="31"/>
      <c r="G28805" s="33"/>
      <c r="I28805" s="33"/>
      <c r="J28805" s="33"/>
      <c r="AB28805" s="35"/>
    </row>
    <row r="28806" spans="1:28" s="6" customFormat="1" x14ac:dyDescent="0.15">
      <c r="A28806" s="6" t="s">
        <v>182</v>
      </c>
      <c r="E28806" s="31">
        <v>-81</v>
      </c>
      <c r="F28806" s="31"/>
      <c r="G28806" s="33"/>
      <c r="I28806" s="33"/>
      <c r="J28806" s="33"/>
      <c r="AB28806" s="35"/>
    </row>
    <row r="28807" spans="1:28" s="6" customFormat="1" x14ac:dyDescent="0.15">
      <c r="A28807" s="6" t="s">
        <v>182</v>
      </c>
      <c r="E28807" s="31">
        <v>-78</v>
      </c>
      <c r="F28807" s="31"/>
      <c r="G28807" s="33"/>
      <c r="I28807" s="33"/>
      <c r="J28807" s="33"/>
      <c r="AB28807" s="35"/>
    </row>
    <row r="28808" spans="1:28" s="6" customFormat="1" x14ac:dyDescent="0.15">
      <c r="A28808" s="6" t="s">
        <v>182</v>
      </c>
      <c r="E28808" s="31">
        <v>-78</v>
      </c>
      <c r="F28808" s="31"/>
      <c r="G28808" s="33"/>
      <c r="I28808" s="33"/>
      <c r="J28808" s="33"/>
      <c r="AB28808" s="35"/>
    </row>
    <row r="28809" spans="1:28" s="6" customFormat="1" x14ac:dyDescent="0.15">
      <c r="A28809" s="6" t="s">
        <v>182</v>
      </c>
      <c r="E28809" s="31">
        <v>-78</v>
      </c>
      <c r="F28809" s="31"/>
      <c r="G28809" s="33"/>
      <c r="I28809" s="33"/>
      <c r="J28809" s="33"/>
      <c r="AB28809" s="35"/>
    </row>
    <row r="28810" spans="1:28" s="6" customFormat="1" x14ac:dyDescent="0.15">
      <c r="A28810" s="6" t="s">
        <v>182</v>
      </c>
      <c r="E28810" s="31">
        <v>-79</v>
      </c>
      <c r="F28810" s="31"/>
      <c r="G28810" s="33"/>
      <c r="I28810" s="33"/>
      <c r="J28810" s="33"/>
      <c r="AB28810" s="35"/>
    </row>
    <row r="28811" spans="1:28" s="6" customFormat="1" x14ac:dyDescent="0.15">
      <c r="A28811" s="6" t="s">
        <v>182</v>
      </c>
      <c r="E28811" s="31">
        <v>-79</v>
      </c>
      <c r="F28811" s="31"/>
      <c r="G28811" s="33"/>
      <c r="I28811" s="33"/>
      <c r="J28811" s="33"/>
      <c r="AB28811" s="35"/>
    </row>
    <row r="28812" spans="1:28" s="6" customFormat="1" x14ac:dyDescent="0.15">
      <c r="A28812" s="6" t="s">
        <v>182</v>
      </c>
      <c r="E28812" s="31">
        <v>-74</v>
      </c>
      <c r="F28812" s="31"/>
      <c r="G28812" s="33"/>
      <c r="I28812" s="33"/>
      <c r="J28812" s="33"/>
      <c r="AB28812" s="35"/>
    </row>
    <row r="28813" spans="1:28" s="6" customFormat="1" x14ac:dyDescent="0.15">
      <c r="A28813" s="6" t="s">
        <v>182</v>
      </c>
      <c r="E28813" s="31">
        <v>-74</v>
      </c>
      <c r="F28813" s="31"/>
      <c r="G28813" s="33"/>
      <c r="I28813" s="33"/>
      <c r="J28813" s="33"/>
      <c r="AB28813" s="35"/>
    </row>
    <row r="28814" spans="1:28" s="6" customFormat="1" x14ac:dyDescent="0.15">
      <c r="A28814" s="6" t="s">
        <v>182</v>
      </c>
      <c r="E28814" s="31">
        <v>-74</v>
      </c>
      <c r="F28814" s="31"/>
      <c r="G28814" s="33"/>
      <c r="I28814" s="33"/>
      <c r="J28814" s="33"/>
      <c r="AB28814" s="35"/>
    </row>
    <row r="28815" spans="1:28" s="6" customFormat="1" x14ac:dyDescent="0.15">
      <c r="A28815" s="6" t="s">
        <v>182</v>
      </c>
      <c r="E28815" s="31">
        <v>-77</v>
      </c>
      <c r="F28815" s="31"/>
      <c r="G28815" s="33"/>
      <c r="I28815" s="33"/>
      <c r="J28815" s="33"/>
      <c r="AB28815" s="35"/>
    </row>
    <row r="28816" spans="1:28" s="6" customFormat="1" x14ac:dyDescent="0.15">
      <c r="A28816" s="6" t="s">
        <v>182</v>
      </c>
      <c r="E28816" s="31">
        <v>-76</v>
      </c>
      <c r="F28816" s="31"/>
      <c r="G28816" s="33"/>
      <c r="I28816" s="33"/>
      <c r="J28816" s="33"/>
      <c r="AB28816" s="35"/>
    </row>
    <row r="28817" spans="1:28" s="6" customFormat="1" x14ac:dyDescent="0.15">
      <c r="A28817" s="6" t="s">
        <v>182</v>
      </c>
      <c r="E28817" s="31">
        <v>-76</v>
      </c>
      <c r="F28817" s="31"/>
      <c r="G28817" s="33"/>
      <c r="I28817" s="33"/>
      <c r="J28817" s="33"/>
      <c r="AB28817" s="35"/>
    </row>
    <row r="28818" spans="1:28" s="6" customFormat="1" x14ac:dyDescent="0.15">
      <c r="A28818" s="6" t="s">
        <v>182</v>
      </c>
      <c r="E28818" s="31">
        <v>-79</v>
      </c>
      <c r="F28818" s="31"/>
      <c r="G28818" s="33"/>
      <c r="I28818" s="33"/>
      <c r="J28818" s="33"/>
      <c r="AB28818" s="35"/>
    </row>
    <row r="28819" spans="1:28" s="6" customFormat="1" x14ac:dyDescent="0.15">
      <c r="A28819" s="6" t="s">
        <v>182</v>
      </c>
      <c r="E28819" s="31">
        <v>-79</v>
      </c>
      <c r="F28819" s="31"/>
      <c r="G28819" s="33"/>
      <c r="I28819" s="33"/>
      <c r="J28819" s="33"/>
      <c r="AB28819" s="35"/>
    </row>
    <row r="28820" spans="1:28" s="6" customFormat="1" x14ac:dyDescent="0.15">
      <c r="A28820" s="6" t="s">
        <v>182</v>
      </c>
      <c r="E28820" s="31">
        <v>-83</v>
      </c>
      <c r="F28820" s="31"/>
      <c r="G28820" s="33"/>
      <c r="I28820" s="33"/>
      <c r="J28820" s="33"/>
      <c r="AB28820" s="35"/>
    </row>
    <row r="28821" spans="1:28" s="6" customFormat="1" x14ac:dyDescent="0.15">
      <c r="A28821" s="6" t="s">
        <v>182</v>
      </c>
      <c r="E28821" s="31">
        <v>-83</v>
      </c>
      <c r="F28821" s="31"/>
      <c r="G28821" s="33"/>
      <c r="I28821" s="33"/>
      <c r="J28821" s="33"/>
      <c r="AB28821" s="35"/>
    </row>
    <row r="28822" spans="1:28" s="6" customFormat="1" x14ac:dyDescent="0.15">
      <c r="A28822" s="6" t="s">
        <v>182</v>
      </c>
      <c r="E28822" s="31">
        <v>-83</v>
      </c>
      <c r="F28822" s="31"/>
      <c r="G28822" s="33"/>
      <c r="I28822" s="33"/>
      <c r="J28822" s="33"/>
      <c r="AB28822" s="35"/>
    </row>
    <row r="28823" spans="1:28" s="6" customFormat="1" x14ac:dyDescent="0.15">
      <c r="A28823" s="6" t="s">
        <v>182</v>
      </c>
      <c r="E28823" s="31">
        <v>-85</v>
      </c>
      <c r="F28823" s="31"/>
      <c r="G28823" s="33"/>
      <c r="I28823" s="33"/>
      <c r="J28823" s="33"/>
      <c r="AB28823" s="35"/>
    </row>
    <row r="28824" spans="1:28" s="6" customFormat="1" x14ac:dyDescent="0.15">
      <c r="A28824" s="6" t="s">
        <v>182</v>
      </c>
      <c r="E28824" s="31">
        <v>-78</v>
      </c>
      <c r="F28824" s="31"/>
      <c r="G28824" s="33"/>
      <c r="I28824" s="33"/>
      <c r="J28824" s="33"/>
      <c r="AB28824" s="35"/>
    </row>
    <row r="28825" spans="1:28" s="6" customFormat="1" x14ac:dyDescent="0.15">
      <c r="A28825" s="6" t="s">
        <v>182</v>
      </c>
      <c r="E28825" s="31">
        <v>-78</v>
      </c>
      <c r="F28825" s="31"/>
      <c r="G28825" s="33"/>
      <c r="I28825" s="33"/>
      <c r="J28825" s="33"/>
      <c r="AB28825" s="35"/>
    </row>
    <row r="28826" spans="1:28" s="6" customFormat="1" x14ac:dyDescent="0.15">
      <c r="A28826" s="6" t="s">
        <v>182</v>
      </c>
      <c r="E28826" s="31">
        <v>-77</v>
      </c>
      <c r="F28826" s="31"/>
      <c r="G28826" s="33"/>
      <c r="I28826" s="33"/>
      <c r="J28826" s="33"/>
      <c r="AB28826" s="35"/>
    </row>
    <row r="28827" spans="1:28" s="6" customFormat="1" x14ac:dyDescent="0.15">
      <c r="A28827" s="6" t="s">
        <v>182</v>
      </c>
      <c r="E28827" s="31">
        <v>-77</v>
      </c>
      <c r="F28827" s="31"/>
      <c r="G28827" s="33"/>
      <c r="I28827" s="33"/>
      <c r="J28827" s="33"/>
      <c r="AB28827" s="35"/>
    </row>
    <row r="28828" spans="1:28" s="6" customFormat="1" x14ac:dyDescent="0.15">
      <c r="A28828" s="6" t="s">
        <v>182</v>
      </c>
      <c r="E28828" s="31">
        <v>-77</v>
      </c>
      <c r="F28828" s="31"/>
      <c r="G28828" s="33"/>
      <c r="I28828" s="33"/>
      <c r="J28828" s="33"/>
      <c r="AB28828" s="35"/>
    </row>
    <row r="28829" spans="1:28" s="6" customFormat="1" x14ac:dyDescent="0.15">
      <c r="A28829" s="6" t="s">
        <v>182</v>
      </c>
      <c r="E28829" s="31">
        <v>-77</v>
      </c>
      <c r="F28829" s="31"/>
      <c r="G28829" s="33"/>
      <c r="I28829" s="33"/>
      <c r="J28829" s="33"/>
      <c r="AB28829" s="35"/>
    </row>
    <row r="28830" spans="1:28" s="6" customFormat="1" x14ac:dyDescent="0.15">
      <c r="A28830" s="6" t="s">
        <v>182</v>
      </c>
      <c r="E28830" s="31">
        <v>-77</v>
      </c>
      <c r="F28830" s="31"/>
      <c r="G28830" s="33"/>
      <c r="I28830" s="33"/>
      <c r="J28830" s="33"/>
      <c r="AB28830" s="35"/>
    </row>
    <row r="28831" spans="1:28" s="6" customFormat="1" x14ac:dyDescent="0.15">
      <c r="A28831" s="6" t="s">
        <v>182</v>
      </c>
      <c r="E28831" s="31">
        <v>-77</v>
      </c>
      <c r="F28831" s="31"/>
      <c r="G28831" s="33"/>
      <c r="I28831" s="33"/>
      <c r="J28831" s="33"/>
      <c r="AB28831" s="35"/>
    </row>
    <row r="28832" spans="1:28" s="6" customFormat="1" x14ac:dyDescent="0.15">
      <c r="A28832" s="6" t="s">
        <v>182</v>
      </c>
      <c r="E28832" s="31">
        <v>-83</v>
      </c>
      <c r="F28832" s="31"/>
      <c r="G28832" s="33"/>
      <c r="I28832" s="33"/>
      <c r="J28832" s="33"/>
      <c r="AB28832" s="35"/>
    </row>
    <row r="28833" spans="1:28" s="6" customFormat="1" x14ac:dyDescent="0.15">
      <c r="A28833" s="6" t="s">
        <v>182</v>
      </c>
      <c r="E28833" s="31">
        <v>-82</v>
      </c>
      <c r="F28833" s="31"/>
      <c r="G28833" s="33"/>
      <c r="I28833" s="33"/>
      <c r="J28833" s="33"/>
      <c r="AB28833" s="35"/>
    </row>
    <row r="28834" spans="1:28" s="6" customFormat="1" x14ac:dyDescent="0.15">
      <c r="A28834" s="6" t="s">
        <v>182</v>
      </c>
      <c r="E28834" s="31">
        <v>-82</v>
      </c>
      <c r="F28834" s="31"/>
      <c r="G28834" s="33"/>
      <c r="I28834" s="33"/>
      <c r="J28834" s="33"/>
      <c r="AB28834" s="35"/>
    </row>
    <row r="28835" spans="1:28" s="6" customFormat="1" x14ac:dyDescent="0.15">
      <c r="A28835" s="6" t="s">
        <v>182</v>
      </c>
      <c r="E28835" s="31">
        <v>-82</v>
      </c>
      <c r="F28835" s="31"/>
      <c r="G28835" s="33"/>
      <c r="I28835" s="33"/>
      <c r="J28835" s="33"/>
      <c r="AB28835" s="35"/>
    </row>
    <row r="28836" spans="1:28" s="6" customFormat="1" x14ac:dyDescent="0.15">
      <c r="A28836" s="6" t="s">
        <v>182</v>
      </c>
      <c r="E28836" s="31">
        <v>-82</v>
      </c>
      <c r="F28836" s="31"/>
      <c r="G28836" s="33"/>
      <c r="I28836" s="33"/>
      <c r="J28836" s="33"/>
      <c r="AB28836" s="35"/>
    </row>
    <row r="28837" spans="1:28" s="6" customFormat="1" x14ac:dyDescent="0.15">
      <c r="A28837" s="6" t="s">
        <v>182</v>
      </c>
      <c r="E28837" s="31">
        <v>-78</v>
      </c>
      <c r="F28837" s="31"/>
      <c r="G28837" s="33"/>
      <c r="I28837" s="33"/>
      <c r="J28837" s="33"/>
      <c r="AB28837" s="35"/>
    </row>
    <row r="28838" spans="1:28" s="6" customFormat="1" x14ac:dyDescent="0.15">
      <c r="A28838" s="6" t="s">
        <v>182</v>
      </c>
      <c r="E28838" s="31">
        <v>-74</v>
      </c>
      <c r="F28838" s="31"/>
      <c r="G28838" s="33"/>
      <c r="I28838" s="33"/>
      <c r="J28838" s="33"/>
      <c r="AB28838" s="35"/>
    </row>
    <row r="28839" spans="1:28" s="6" customFormat="1" x14ac:dyDescent="0.15">
      <c r="A28839" s="6" t="s">
        <v>182</v>
      </c>
      <c r="E28839" s="31">
        <v>-74</v>
      </c>
      <c r="F28839" s="31"/>
      <c r="G28839" s="33"/>
      <c r="I28839" s="33"/>
      <c r="J28839" s="33"/>
      <c r="AB28839" s="35"/>
    </row>
    <row r="28840" spans="1:28" s="6" customFormat="1" x14ac:dyDescent="0.15">
      <c r="A28840" s="6" t="s">
        <v>182</v>
      </c>
      <c r="E28840" s="31">
        <v>-77</v>
      </c>
      <c r="F28840" s="31"/>
      <c r="G28840" s="33"/>
      <c r="I28840" s="33"/>
      <c r="J28840" s="33"/>
      <c r="AB28840" s="35"/>
    </row>
    <row r="28841" spans="1:28" s="6" customFormat="1" x14ac:dyDescent="0.15">
      <c r="A28841" s="6" t="s">
        <v>182</v>
      </c>
      <c r="E28841" s="31">
        <v>-77</v>
      </c>
      <c r="F28841" s="31"/>
      <c r="G28841" s="33"/>
      <c r="I28841" s="33"/>
      <c r="J28841" s="33"/>
      <c r="AB28841" s="35"/>
    </row>
    <row r="28842" spans="1:28" s="6" customFormat="1" x14ac:dyDescent="0.15">
      <c r="A28842" s="6" t="s">
        <v>182</v>
      </c>
      <c r="E28842" s="31">
        <v>-77</v>
      </c>
      <c r="F28842" s="31"/>
      <c r="G28842" s="33"/>
      <c r="I28842" s="33"/>
      <c r="J28842" s="33"/>
      <c r="AB28842" s="35"/>
    </row>
    <row r="28843" spans="1:28" s="6" customFormat="1" x14ac:dyDescent="0.15">
      <c r="A28843" s="6" t="s">
        <v>182</v>
      </c>
      <c r="E28843" s="31">
        <v>-77</v>
      </c>
      <c r="F28843" s="31"/>
      <c r="G28843" s="33"/>
      <c r="I28843" s="33"/>
      <c r="J28843" s="33"/>
      <c r="AB28843" s="35"/>
    </row>
    <row r="28844" spans="1:28" s="6" customFormat="1" x14ac:dyDescent="0.15">
      <c r="A28844" s="6" t="s">
        <v>182</v>
      </c>
      <c r="E28844" s="31">
        <v>-81</v>
      </c>
      <c r="F28844" s="31"/>
      <c r="G28844" s="33"/>
      <c r="I28844" s="33"/>
      <c r="J28844" s="33"/>
      <c r="AB28844" s="35"/>
    </row>
    <row r="28845" spans="1:28" s="6" customFormat="1" x14ac:dyDescent="0.15">
      <c r="A28845" s="6" t="s">
        <v>182</v>
      </c>
      <c r="E28845" s="31">
        <v>-81</v>
      </c>
      <c r="F28845" s="31"/>
      <c r="G28845" s="33"/>
      <c r="I28845" s="33"/>
      <c r="J28845" s="33"/>
      <c r="AB28845" s="35"/>
    </row>
    <row r="28846" spans="1:28" s="6" customFormat="1" x14ac:dyDescent="0.15">
      <c r="A28846" s="6" t="s">
        <v>182</v>
      </c>
      <c r="E28846" s="31">
        <v>-81</v>
      </c>
      <c r="F28846" s="31"/>
      <c r="G28846" s="33"/>
      <c r="I28846" s="33"/>
      <c r="J28846" s="33"/>
      <c r="AB28846" s="35"/>
    </row>
    <row r="28847" spans="1:28" s="6" customFormat="1" x14ac:dyDescent="0.15">
      <c r="A28847" s="6" t="s">
        <v>182</v>
      </c>
      <c r="E28847" s="31">
        <v>-93</v>
      </c>
      <c r="F28847" s="31"/>
      <c r="G28847" s="33"/>
      <c r="I28847" s="33"/>
      <c r="J28847" s="33"/>
      <c r="AB28847" s="35"/>
    </row>
    <row r="28848" spans="1:28" s="6" customFormat="1" x14ac:dyDescent="0.15">
      <c r="A28848" s="6" t="s">
        <v>182</v>
      </c>
      <c r="E28848" s="31">
        <v>-93</v>
      </c>
      <c r="F28848" s="31"/>
      <c r="G28848" s="33"/>
      <c r="I28848" s="33"/>
      <c r="J28848" s="33"/>
      <c r="AB28848" s="35"/>
    </row>
    <row r="28849" spans="1:28" s="6" customFormat="1" x14ac:dyDescent="0.15">
      <c r="A28849" s="6" t="s">
        <v>183</v>
      </c>
      <c r="E28849" s="31">
        <v>-81</v>
      </c>
      <c r="F28849" s="31"/>
      <c r="G28849" s="33"/>
      <c r="I28849" s="33"/>
      <c r="J28849" s="33"/>
      <c r="AB28849" s="35"/>
    </row>
    <row r="28850" spans="1:28" s="6" customFormat="1" x14ac:dyDescent="0.15">
      <c r="A28850" s="6" t="s">
        <v>183</v>
      </c>
      <c r="E28850" s="31">
        <v>-81</v>
      </c>
      <c r="F28850" s="31"/>
      <c r="G28850" s="33"/>
      <c r="I28850" s="33"/>
      <c r="J28850" s="33"/>
      <c r="AB28850" s="35"/>
    </row>
    <row r="28851" spans="1:28" s="6" customFormat="1" x14ac:dyDescent="0.15">
      <c r="A28851" s="6" t="s">
        <v>183</v>
      </c>
      <c r="E28851" s="31">
        <v>-81</v>
      </c>
      <c r="F28851" s="31"/>
      <c r="G28851" s="33"/>
      <c r="I28851" s="33"/>
      <c r="J28851" s="33"/>
      <c r="AB28851" s="35"/>
    </row>
    <row r="28852" spans="1:28" s="6" customFormat="1" x14ac:dyDescent="0.15">
      <c r="A28852" s="6" t="s">
        <v>183</v>
      </c>
      <c r="E28852" s="31">
        <v>-81</v>
      </c>
      <c r="F28852" s="31"/>
      <c r="G28852" s="33"/>
      <c r="I28852" s="33"/>
      <c r="J28852" s="33"/>
      <c r="AB28852" s="35"/>
    </row>
    <row r="28853" spans="1:28" s="6" customFormat="1" x14ac:dyDescent="0.15">
      <c r="A28853" s="6" t="s">
        <v>183</v>
      </c>
      <c r="E28853" s="31">
        <v>-80</v>
      </c>
      <c r="F28853" s="31"/>
      <c r="G28853" s="33"/>
      <c r="I28853" s="33"/>
      <c r="J28853" s="33"/>
      <c r="AB28853" s="35"/>
    </row>
    <row r="28854" spans="1:28" s="6" customFormat="1" x14ac:dyDescent="0.15">
      <c r="A28854" s="6" t="s">
        <v>183</v>
      </c>
      <c r="E28854" s="31">
        <v>-80</v>
      </c>
      <c r="F28854" s="31"/>
      <c r="G28854" s="33"/>
      <c r="I28854" s="33"/>
      <c r="J28854" s="33"/>
      <c r="AB28854" s="35"/>
    </row>
    <row r="28855" spans="1:28" s="6" customFormat="1" x14ac:dyDescent="0.15">
      <c r="A28855" s="6" t="s">
        <v>183</v>
      </c>
      <c r="E28855" s="31">
        <v>-76</v>
      </c>
      <c r="F28855" s="31"/>
      <c r="G28855" s="33"/>
      <c r="I28855" s="33"/>
      <c r="J28855" s="33"/>
      <c r="AB28855" s="35"/>
    </row>
    <row r="28856" spans="1:28" s="6" customFormat="1" x14ac:dyDescent="0.15">
      <c r="A28856" s="6" t="s">
        <v>183</v>
      </c>
      <c r="E28856" s="31">
        <v>-76</v>
      </c>
      <c r="F28856" s="31"/>
      <c r="G28856" s="33"/>
      <c r="I28856" s="33"/>
      <c r="J28856" s="33"/>
      <c r="AB28856" s="35"/>
    </row>
    <row r="28857" spans="1:28" s="6" customFormat="1" x14ac:dyDescent="0.15">
      <c r="A28857" s="6" t="s">
        <v>183</v>
      </c>
      <c r="E28857" s="31">
        <v>-76</v>
      </c>
      <c r="F28857" s="31"/>
      <c r="G28857" s="33"/>
      <c r="I28857" s="33"/>
      <c r="J28857" s="33"/>
      <c r="AB28857" s="35"/>
    </row>
    <row r="28858" spans="1:28" s="6" customFormat="1" x14ac:dyDescent="0.15">
      <c r="A28858" s="6" t="s">
        <v>183</v>
      </c>
      <c r="E28858" s="31">
        <v>-76</v>
      </c>
      <c r="F28858" s="31"/>
      <c r="G28858" s="33"/>
      <c r="I28858" s="33"/>
      <c r="J28858" s="33"/>
      <c r="AB28858" s="35"/>
    </row>
    <row r="28859" spans="1:28" s="6" customFormat="1" x14ac:dyDescent="0.15">
      <c r="A28859" s="6" t="s">
        <v>183</v>
      </c>
      <c r="E28859" s="31">
        <v>-75</v>
      </c>
      <c r="F28859" s="31"/>
      <c r="G28859" s="33"/>
      <c r="I28859" s="33"/>
      <c r="J28859" s="33"/>
      <c r="AB28859" s="35"/>
    </row>
    <row r="28860" spans="1:28" s="6" customFormat="1" x14ac:dyDescent="0.15">
      <c r="A28860" s="6" t="s">
        <v>183</v>
      </c>
      <c r="E28860" s="31">
        <v>-75</v>
      </c>
      <c r="F28860" s="31"/>
      <c r="G28860" s="33"/>
      <c r="I28860" s="33"/>
      <c r="J28860" s="33"/>
      <c r="AB28860" s="35"/>
    </row>
    <row r="28861" spans="1:28" s="6" customFormat="1" x14ac:dyDescent="0.15">
      <c r="A28861" s="6" t="s">
        <v>183</v>
      </c>
      <c r="E28861" s="31">
        <v>-77</v>
      </c>
      <c r="F28861" s="31"/>
      <c r="G28861" s="33"/>
      <c r="I28861" s="33"/>
      <c r="J28861" s="33"/>
      <c r="AB28861" s="35"/>
    </row>
    <row r="28862" spans="1:28" s="6" customFormat="1" x14ac:dyDescent="0.15">
      <c r="A28862" s="6" t="s">
        <v>183</v>
      </c>
      <c r="E28862" s="31">
        <v>-77</v>
      </c>
      <c r="F28862" s="31"/>
      <c r="G28862" s="33"/>
      <c r="I28862" s="33"/>
      <c r="J28862" s="33"/>
      <c r="AB28862" s="35"/>
    </row>
    <row r="28863" spans="1:28" s="6" customFormat="1" x14ac:dyDescent="0.15">
      <c r="A28863" s="6" t="s">
        <v>183</v>
      </c>
      <c r="E28863" s="31">
        <v>-77</v>
      </c>
      <c r="F28863" s="31"/>
      <c r="G28863" s="33"/>
      <c r="I28863" s="33"/>
      <c r="J28863" s="33"/>
      <c r="AB28863" s="35"/>
    </row>
    <row r="28864" spans="1:28" s="6" customFormat="1" x14ac:dyDescent="0.15">
      <c r="A28864" s="6" t="s">
        <v>183</v>
      </c>
      <c r="E28864" s="31">
        <v>-77</v>
      </c>
      <c r="F28864" s="31"/>
      <c r="G28864" s="33"/>
      <c r="I28864" s="33"/>
      <c r="J28864" s="33"/>
      <c r="AB28864" s="35"/>
    </row>
    <row r="28865" spans="1:28" s="6" customFormat="1" x14ac:dyDescent="0.15">
      <c r="A28865" s="6" t="s">
        <v>183</v>
      </c>
      <c r="E28865" s="31">
        <v>-79</v>
      </c>
      <c r="F28865" s="31"/>
      <c r="G28865" s="33"/>
      <c r="I28865" s="33"/>
      <c r="J28865" s="33"/>
      <c r="AB28865" s="35"/>
    </row>
    <row r="28866" spans="1:28" s="6" customFormat="1" x14ac:dyDescent="0.15">
      <c r="A28866" s="6" t="s">
        <v>183</v>
      </c>
      <c r="E28866" s="31">
        <v>-79</v>
      </c>
      <c r="F28866" s="31"/>
      <c r="G28866" s="33"/>
      <c r="I28866" s="33"/>
      <c r="J28866" s="33"/>
      <c r="AB28866" s="35"/>
    </row>
    <row r="28867" spans="1:28" s="6" customFormat="1" x14ac:dyDescent="0.15">
      <c r="A28867" s="6" t="s">
        <v>183</v>
      </c>
      <c r="E28867" s="31">
        <v>-78</v>
      </c>
      <c r="F28867" s="31"/>
      <c r="G28867" s="33"/>
      <c r="I28867" s="33"/>
      <c r="J28867" s="33"/>
      <c r="AB28867" s="35"/>
    </row>
    <row r="28868" spans="1:28" s="6" customFormat="1" x14ac:dyDescent="0.15">
      <c r="A28868" s="6" t="s">
        <v>183</v>
      </c>
      <c r="E28868" s="31">
        <v>-81</v>
      </c>
      <c r="F28868" s="31"/>
      <c r="G28868" s="33"/>
      <c r="I28868" s="33"/>
      <c r="J28868" s="33"/>
      <c r="AB28868" s="35"/>
    </row>
    <row r="28869" spans="1:28" s="6" customFormat="1" x14ac:dyDescent="0.15">
      <c r="A28869" s="6" t="s">
        <v>183</v>
      </c>
      <c r="E28869" s="31">
        <v>-81</v>
      </c>
      <c r="F28869" s="31"/>
      <c r="G28869" s="33"/>
      <c r="I28869" s="33"/>
      <c r="J28869" s="33"/>
      <c r="AB28869" s="35"/>
    </row>
    <row r="28870" spans="1:28" s="6" customFormat="1" x14ac:dyDescent="0.15">
      <c r="A28870" s="6" t="s">
        <v>183</v>
      </c>
      <c r="E28870" s="31">
        <v>-81</v>
      </c>
      <c r="F28870" s="31"/>
      <c r="G28870" s="33"/>
      <c r="I28870" s="33"/>
      <c r="J28870" s="33"/>
      <c r="AB28870" s="35"/>
    </row>
    <row r="28871" spans="1:28" s="6" customFormat="1" x14ac:dyDescent="0.15">
      <c r="A28871" s="6" t="s">
        <v>183</v>
      </c>
      <c r="E28871" s="31">
        <v>-81</v>
      </c>
      <c r="F28871" s="31"/>
      <c r="G28871" s="33"/>
      <c r="I28871" s="33"/>
      <c r="J28871" s="33"/>
      <c r="AB28871" s="35"/>
    </row>
    <row r="28872" spans="1:28" s="6" customFormat="1" x14ac:dyDescent="0.15">
      <c r="A28872" s="6" t="s">
        <v>183</v>
      </c>
      <c r="E28872" s="31">
        <v>-81</v>
      </c>
      <c r="F28872" s="31"/>
      <c r="G28872" s="33"/>
      <c r="I28872" s="33"/>
      <c r="J28872" s="33"/>
      <c r="AB28872" s="35"/>
    </row>
    <row r="28873" spans="1:28" s="6" customFormat="1" x14ac:dyDescent="0.15">
      <c r="A28873" s="6" t="s">
        <v>183</v>
      </c>
      <c r="E28873" s="31">
        <v>-76</v>
      </c>
      <c r="F28873" s="31"/>
      <c r="G28873" s="33"/>
      <c r="I28873" s="33"/>
      <c r="J28873" s="33"/>
      <c r="AB28873" s="35"/>
    </row>
    <row r="28874" spans="1:28" s="6" customFormat="1" x14ac:dyDescent="0.15">
      <c r="A28874" s="6" t="s">
        <v>183</v>
      </c>
      <c r="E28874" s="31">
        <v>-76</v>
      </c>
      <c r="F28874" s="31"/>
      <c r="G28874" s="33"/>
      <c r="I28874" s="33"/>
      <c r="J28874" s="33"/>
      <c r="AB28874" s="35"/>
    </row>
    <row r="28875" spans="1:28" s="6" customFormat="1" x14ac:dyDescent="0.15">
      <c r="A28875" s="6" t="s">
        <v>183</v>
      </c>
      <c r="E28875" s="31">
        <v>-74</v>
      </c>
      <c r="F28875" s="31"/>
      <c r="G28875" s="33"/>
      <c r="I28875" s="33"/>
      <c r="J28875" s="33"/>
      <c r="AB28875" s="35"/>
    </row>
    <row r="28876" spans="1:28" s="6" customFormat="1" x14ac:dyDescent="0.15">
      <c r="A28876" s="6" t="s">
        <v>183</v>
      </c>
      <c r="E28876" s="31">
        <v>-74</v>
      </c>
      <c r="F28876" s="31"/>
      <c r="G28876" s="33"/>
      <c r="I28876" s="33"/>
      <c r="J28876" s="33"/>
      <c r="AB28876" s="35"/>
    </row>
    <row r="28877" spans="1:28" s="6" customFormat="1" x14ac:dyDescent="0.15">
      <c r="A28877" s="6" t="s">
        <v>183</v>
      </c>
      <c r="E28877" s="31">
        <v>-74</v>
      </c>
      <c r="F28877" s="31"/>
      <c r="G28877" s="33"/>
      <c r="I28877" s="33"/>
      <c r="J28877" s="33"/>
      <c r="AB28877" s="35"/>
    </row>
    <row r="28878" spans="1:28" s="6" customFormat="1" x14ac:dyDescent="0.15">
      <c r="A28878" s="6" t="s">
        <v>183</v>
      </c>
      <c r="E28878" s="31">
        <v>-74</v>
      </c>
      <c r="F28878" s="31"/>
      <c r="G28878" s="33"/>
      <c r="I28878" s="33"/>
      <c r="J28878" s="33"/>
      <c r="AB28878" s="35"/>
    </row>
    <row r="28879" spans="1:28" s="6" customFormat="1" x14ac:dyDescent="0.15">
      <c r="A28879" s="6" t="s">
        <v>183</v>
      </c>
      <c r="E28879" s="31">
        <v>-77</v>
      </c>
      <c r="F28879" s="31"/>
      <c r="G28879" s="33"/>
      <c r="I28879" s="33"/>
      <c r="J28879" s="33"/>
      <c r="AB28879" s="35"/>
    </row>
    <row r="28880" spans="1:28" s="6" customFormat="1" x14ac:dyDescent="0.15">
      <c r="A28880" s="6" t="s">
        <v>183</v>
      </c>
      <c r="E28880" s="31">
        <v>-77</v>
      </c>
      <c r="F28880" s="31"/>
      <c r="G28880" s="33"/>
      <c r="I28880" s="33"/>
      <c r="J28880" s="33"/>
      <c r="AB28880" s="35"/>
    </row>
    <row r="28881" spans="1:28" s="6" customFormat="1" x14ac:dyDescent="0.15">
      <c r="A28881" s="6" t="s">
        <v>183</v>
      </c>
      <c r="E28881" s="31">
        <v>-81</v>
      </c>
      <c r="F28881" s="31"/>
      <c r="G28881" s="33"/>
      <c r="I28881" s="33"/>
      <c r="J28881" s="33"/>
      <c r="AB28881" s="35"/>
    </row>
    <row r="28882" spans="1:28" s="6" customFormat="1" x14ac:dyDescent="0.15">
      <c r="A28882" s="6" t="s">
        <v>183</v>
      </c>
      <c r="E28882" s="31">
        <v>-74</v>
      </c>
      <c r="F28882" s="31"/>
      <c r="G28882" s="33"/>
      <c r="I28882" s="33"/>
      <c r="J28882" s="33"/>
      <c r="AB28882" s="35"/>
    </row>
    <row r="28883" spans="1:28" s="6" customFormat="1" x14ac:dyDescent="0.15">
      <c r="A28883" s="6" t="s">
        <v>183</v>
      </c>
      <c r="E28883" s="31">
        <v>-74</v>
      </c>
      <c r="F28883" s="31"/>
      <c r="G28883" s="33"/>
      <c r="I28883" s="33"/>
      <c r="J28883" s="33"/>
      <c r="AB28883" s="35"/>
    </row>
    <row r="28884" spans="1:28" s="6" customFormat="1" x14ac:dyDescent="0.15">
      <c r="A28884" s="6" t="s">
        <v>183</v>
      </c>
      <c r="E28884" s="31">
        <v>-74</v>
      </c>
      <c r="F28884" s="31"/>
      <c r="G28884" s="33"/>
      <c r="I28884" s="33"/>
      <c r="J28884" s="33"/>
      <c r="AB28884" s="35"/>
    </row>
    <row r="28885" spans="1:28" s="6" customFormat="1" x14ac:dyDescent="0.15">
      <c r="A28885" s="6" t="s">
        <v>183</v>
      </c>
      <c r="E28885" s="31">
        <v>-74</v>
      </c>
      <c r="F28885" s="31"/>
      <c r="G28885" s="33"/>
      <c r="I28885" s="33"/>
      <c r="J28885" s="33"/>
      <c r="AB28885" s="35"/>
    </row>
    <row r="28886" spans="1:28" s="6" customFormat="1" x14ac:dyDescent="0.15">
      <c r="A28886" s="6" t="s">
        <v>183</v>
      </c>
      <c r="E28886" s="31">
        <v>-74</v>
      </c>
      <c r="F28886" s="31"/>
      <c r="G28886" s="33"/>
      <c r="I28886" s="33"/>
      <c r="J28886" s="33"/>
      <c r="AB28886" s="35"/>
    </row>
    <row r="28887" spans="1:28" s="6" customFormat="1" x14ac:dyDescent="0.15">
      <c r="A28887" s="6" t="s">
        <v>183</v>
      </c>
      <c r="E28887" s="31">
        <v>-79</v>
      </c>
      <c r="F28887" s="31"/>
      <c r="G28887" s="33"/>
      <c r="I28887" s="33"/>
      <c r="J28887" s="33"/>
      <c r="AB28887" s="35"/>
    </row>
    <row r="28888" spans="1:28" s="6" customFormat="1" x14ac:dyDescent="0.15">
      <c r="A28888" s="6" t="s">
        <v>183</v>
      </c>
      <c r="E28888" s="31">
        <v>-78</v>
      </c>
      <c r="F28888" s="31"/>
      <c r="G28888" s="33"/>
      <c r="I28888" s="33"/>
      <c r="J28888" s="33"/>
      <c r="AB28888" s="35"/>
    </row>
    <row r="28889" spans="1:28" s="6" customFormat="1" x14ac:dyDescent="0.15">
      <c r="A28889" s="6" t="s">
        <v>183</v>
      </c>
      <c r="E28889" s="31">
        <v>-78</v>
      </c>
      <c r="F28889" s="31"/>
      <c r="G28889" s="33"/>
      <c r="I28889" s="33"/>
      <c r="J28889" s="33"/>
      <c r="AB28889" s="35"/>
    </row>
    <row r="28890" spans="1:28" s="6" customFormat="1" x14ac:dyDescent="0.15">
      <c r="A28890" s="6" t="s">
        <v>183</v>
      </c>
      <c r="E28890" s="31">
        <v>-83</v>
      </c>
      <c r="F28890" s="31"/>
      <c r="G28890" s="33"/>
      <c r="I28890" s="33"/>
      <c r="J28890" s="33"/>
      <c r="AB28890" s="35"/>
    </row>
    <row r="28891" spans="1:28" s="6" customFormat="1" x14ac:dyDescent="0.15">
      <c r="A28891" s="6" t="s">
        <v>183</v>
      </c>
      <c r="E28891" s="31">
        <v>-83</v>
      </c>
      <c r="F28891" s="31"/>
      <c r="G28891" s="33"/>
      <c r="I28891" s="33"/>
      <c r="J28891" s="33"/>
      <c r="AB28891" s="35"/>
    </row>
    <row r="28892" spans="1:28" s="6" customFormat="1" x14ac:dyDescent="0.15">
      <c r="A28892" s="6" t="s">
        <v>183</v>
      </c>
      <c r="E28892" s="31">
        <v>-83</v>
      </c>
      <c r="F28892" s="31"/>
      <c r="G28892" s="33"/>
      <c r="I28892" s="33"/>
      <c r="J28892" s="33"/>
      <c r="AB28892" s="35"/>
    </row>
    <row r="28893" spans="1:28" s="6" customFormat="1" x14ac:dyDescent="0.15">
      <c r="A28893" s="6" t="s">
        <v>183</v>
      </c>
      <c r="E28893" s="31">
        <v>-83</v>
      </c>
      <c r="F28893" s="31"/>
      <c r="G28893" s="33"/>
      <c r="I28893" s="33"/>
      <c r="J28893" s="33"/>
      <c r="AB28893" s="35"/>
    </row>
    <row r="28894" spans="1:28" s="6" customFormat="1" x14ac:dyDescent="0.15">
      <c r="A28894" s="6" t="s">
        <v>183</v>
      </c>
      <c r="E28894" s="31">
        <v>-76</v>
      </c>
      <c r="F28894" s="31"/>
      <c r="G28894" s="33"/>
      <c r="I28894" s="33"/>
      <c r="J28894" s="33"/>
      <c r="AB28894" s="35"/>
    </row>
    <row r="28895" spans="1:28" s="6" customFormat="1" x14ac:dyDescent="0.15">
      <c r="A28895" s="6" t="s">
        <v>183</v>
      </c>
      <c r="E28895" s="31">
        <v>-76</v>
      </c>
      <c r="F28895" s="31"/>
      <c r="G28895" s="33"/>
      <c r="I28895" s="33"/>
      <c r="J28895" s="33"/>
      <c r="AB28895" s="35"/>
    </row>
    <row r="28896" spans="1:28" s="6" customFormat="1" x14ac:dyDescent="0.15">
      <c r="A28896" s="6" t="s">
        <v>183</v>
      </c>
      <c r="E28896" s="31">
        <v>-74</v>
      </c>
      <c r="F28896" s="31"/>
      <c r="G28896" s="33"/>
      <c r="I28896" s="33"/>
      <c r="J28896" s="33"/>
      <c r="AB28896" s="35"/>
    </row>
    <row r="28897" spans="1:28" s="6" customFormat="1" x14ac:dyDescent="0.15">
      <c r="A28897" s="6" t="s">
        <v>183</v>
      </c>
      <c r="E28897" s="31">
        <v>-77</v>
      </c>
      <c r="F28897" s="31"/>
      <c r="G28897" s="33"/>
      <c r="I28897" s="33"/>
      <c r="J28897" s="33"/>
      <c r="AB28897" s="35"/>
    </row>
    <row r="28898" spans="1:28" s="6" customFormat="1" x14ac:dyDescent="0.15">
      <c r="A28898" s="6" t="s">
        <v>183</v>
      </c>
      <c r="E28898" s="31">
        <v>-77</v>
      </c>
      <c r="F28898" s="31"/>
      <c r="G28898" s="33"/>
      <c r="I28898" s="33"/>
      <c r="J28898" s="33"/>
      <c r="AB28898" s="35"/>
    </row>
    <row r="28899" spans="1:28" s="6" customFormat="1" x14ac:dyDescent="0.15">
      <c r="A28899" s="6" t="s">
        <v>183</v>
      </c>
      <c r="E28899" s="31">
        <v>-77</v>
      </c>
      <c r="F28899" s="31"/>
      <c r="G28899" s="33"/>
      <c r="I28899" s="33"/>
      <c r="J28899" s="33"/>
      <c r="AB28899" s="35"/>
    </row>
    <row r="28900" spans="1:28" s="6" customFormat="1" x14ac:dyDescent="0.15">
      <c r="A28900" s="6" t="s">
        <v>183</v>
      </c>
      <c r="E28900" s="31">
        <v>-77</v>
      </c>
      <c r="F28900" s="31"/>
      <c r="G28900" s="33"/>
      <c r="I28900" s="33"/>
      <c r="J28900" s="33"/>
      <c r="AB28900" s="35"/>
    </row>
    <row r="28901" spans="1:28" s="6" customFormat="1" x14ac:dyDescent="0.15">
      <c r="A28901" s="6" t="s">
        <v>183</v>
      </c>
      <c r="E28901" s="31">
        <v>-77</v>
      </c>
      <c r="F28901" s="31"/>
      <c r="G28901" s="33"/>
      <c r="I28901" s="33"/>
      <c r="J28901" s="33"/>
      <c r="AB28901" s="35"/>
    </row>
    <row r="28902" spans="1:28" s="6" customFormat="1" x14ac:dyDescent="0.15">
      <c r="A28902" s="6" t="s">
        <v>183</v>
      </c>
      <c r="E28902" s="31">
        <v>-79</v>
      </c>
      <c r="F28902" s="31"/>
      <c r="G28902" s="33"/>
      <c r="I28902" s="33"/>
      <c r="J28902" s="33"/>
      <c r="AB28902" s="35"/>
    </row>
    <row r="28903" spans="1:28" s="6" customFormat="1" x14ac:dyDescent="0.15">
      <c r="A28903" s="6" t="s">
        <v>183</v>
      </c>
      <c r="E28903" s="31">
        <v>-78</v>
      </c>
      <c r="F28903" s="31"/>
      <c r="G28903" s="33"/>
      <c r="I28903" s="33"/>
      <c r="J28903" s="33"/>
      <c r="AB28903" s="35"/>
    </row>
    <row r="28904" spans="1:28" s="6" customFormat="1" x14ac:dyDescent="0.15">
      <c r="A28904" s="6" t="s">
        <v>183</v>
      </c>
      <c r="E28904" s="31">
        <v>-78</v>
      </c>
      <c r="F28904" s="31"/>
      <c r="G28904" s="33"/>
      <c r="I28904" s="33"/>
      <c r="J28904" s="33"/>
      <c r="AB28904" s="35"/>
    </row>
    <row r="28905" spans="1:28" s="6" customFormat="1" x14ac:dyDescent="0.15">
      <c r="A28905" s="6" t="s">
        <v>183</v>
      </c>
      <c r="E28905" s="31">
        <v>-78</v>
      </c>
      <c r="F28905" s="31"/>
      <c r="G28905" s="33"/>
      <c r="I28905" s="33"/>
      <c r="J28905" s="33"/>
      <c r="AB28905" s="35"/>
    </row>
    <row r="28906" spans="1:28" s="6" customFormat="1" x14ac:dyDescent="0.15">
      <c r="A28906" s="6" t="s">
        <v>183</v>
      </c>
      <c r="E28906" s="31">
        <v>-78</v>
      </c>
      <c r="F28906" s="31"/>
      <c r="G28906" s="33"/>
      <c r="I28906" s="33"/>
      <c r="J28906" s="33"/>
      <c r="AB28906" s="35"/>
    </row>
    <row r="28907" spans="1:28" s="6" customFormat="1" x14ac:dyDescent="0.15">
      <c r="A28907" s="6" t="s">
        <v>183</v>
      </c>
      <c r="E28907" s="31">
        <v>-78</v>
      </c>
      <c r="F28907" s="31"/>
      <c r="G28907" s="33"/>
      <c r="I28907" s="33"/>
      <c r="J28907" s="33"/>
      <c r="AB28907" s="35"/>
    </row>
    <row r="28908" spans="1:28" s="6" customFormat="1" x14ac:dyDescent="0.15">
      <c r="A28908" s="6" t="s">
        <v>183</v>
      </c>
      <c r="E28908" s="31">
        <v>-78</v>
      </c>
      <c r="F28908" s="31"/>
      <c r="G28908" s="33"/>
      <c r="I28908" s="33"/>
      <c r="J28908" s="33"/>
      <c r="AB28908" s="35"/>
    </row>
    <row r="28909" spans="1:28" s="6" customFormat="1" x14ac:dyDescent="0.15">
      <c r="A28909" s="6" t="s">
        <v>183</v>
      </c>
      <c r="E28909" s="31">
        <v>-81</v>
      </c>
      <c r="F28909" s="31"/>
      <c r="G28909" s="33"/>
      <c r="I28909" s="33"/>
      <c r="J28909" s="33"/>
      <c r="AB28909" s="35"/>
    </row>
    <row r="28910" spans="1:28" s="6" customFormat="1" x14ac:dyDescent="0.15">
      <c r="A28910" s="6" t="s">
        <v>183</v>
      </c>
      <c r="E28910" s="31">
        <v>-81</v>
      </c>
      <c r="F28910" s="31"/>
      <c r="G28910" s="33"/>
      <c r="I28910" s="33"/>
      <c r="J28910" s="33"/>
      <c r="AB28910" s="35"/>
    </row>
    <row r="28911" spans="1:28" s="6" customFormat="1" x14ac:dyDescent="0.15">
      <c r="A28911" s="6" t="s">
        <v>183</v>
      </c>
      <c r="E28911" s="31">
        <v>-78</v>
      </c>
      <c r="F28911" s="31"/>
      <c r="G28911" s="33"/>
      <c r="I28911" s="33"/>
      <c r="J28911" s="33"/>
      <c r="AB28911" s="35"/>
    </row>
    <row r="28912" spans="1:28" s="6" customFormat="1" x14ac:dyDescent="0.15">
      <c r="A28912" s="6" t="s">
        <v>183</v>
      </c>
      <c r="E28912" s="31">
        <v>-79</v>
      </c>
      <c r="F28912" s="31"/>
      <c r="G28912" s="33"/>
      <c r="I28912" s="33"/>
      <c r="J28912" s="33"/>
      <c r="AB28912" s="35"/>
    </row>
    <row r="28913" spans="1:28" s="6" customFormat="1" x14ac:dyDescent="0.15">
      <c r="A28913" s="6" t="s">
        <v>183</v>
      </c>
      <c r="E28913" s="31">
        <v>-79</v>
      </c>
      <c r="F28913" s="31"/>
      <c r="G28913" s="33"/>
      <c r="I28913" s="33"/>
      <c r="J28913" s="33"/>
      <c r="AB28913" s="35"/>
    </row>
    <row r="28914" spans="1:28" s="6" customFormat="1" x14ac:dyDescent="0.15">
      <c r="A28914" s="6" t="s">
        <v>183</v>
      </c>
      <c r="E28914" s="31">
        <v>-79</v>
      </c>
      <c r="F28914" s="31"/>
      <c r="G28914" s="33"/>
      <c r="I28914" s="33"/>
      <c r="J28914" s="33"/>
      <c r="AB28914" s="35"/>
    </row>
    <row r="28915" spans="1:28" s="6" customFormat="1" x14ac:dyDescent="0.15">
      <c r="A28915" s="6" t="s">
        <v>183</v>
      </c>
      <c r="E28915" s="31">
        <v>-79</v>
      </c>
      <c r="F28915" s="31"/>
      <c r="G28915" s="33"/>
      <c r="I28915" s="33"/>
      <c r="J28915" s="33"/>
      <c r="AB28915" s="35"/>
    </row>
    <row r="28916" spans="1:28" s="6" customFormat="1" x14ac:dyDescent="0.15">
      <c r="A28916" s="6" t="s">
        <v>183</v>
      </c>
      <c r="E28916" s="31">
        <v>-79</v>
      </c>
      <c r="F28916" s="31"/>
      <c r="G28916" s="33"/>
      <c r="I28916" s="33"/>
      <c r="J28916" s="33"/>
      <c r="AB28916" s="35"/>
    </row>
    <row r="28917" spans="1:28" s="6" customFormat="1" x14ac:dyDescent="0.15">
      <c r="A28917" s="6" t="s">
        <v>183</v>
      </c>
      <c r="E28917" s="31">
        <v>-79</v>
      </c>
      <c r="F28917" s="31"/>
      <c r="G28917" s="33"/>
      <c r="I28917" s="33"/>
      <c r="J28917" s="33"/>
      <c r="AB28917" s="35"/>
    </row>
    <row r="28918" spans="1:28" s="6" customFormat="1" x14ac:dyDescent="0.15">
      <c r="A28918" s="6" t="s">
        <v>183</v>
      </c>
      <c r="E28918" s="31">
        <v>-78</v>
      </c>
      <c r="F28918" s="31"/>
      <c r="G28918" s="33"/>
      <c r="I28918" s="33"/>
      <c r="J28918" s="33"/>
      <c r="AB28918" s="35"/>
    </row>
    <row r="28919" spans="1:28" s="6" customFormat="1" x14ac:dyDescent="0.15">
      <c r="A28919" s="6" t="s">
        <v>183</v>
      </c>
      <c r="E28919" s="31">
        <v>-78</v>
      </c>
      <c r="F28919" s="31"/>
      <c r="G28919" s="33"/>
      <c r="I28919" s="33"/>
      <c r="J28919" s="33"/>
      <c r="AB28919" s="35"/>
    </row>
    <row r="28920" spans="1:28" s="6" customFormat="1" x14ac:dyDescent="0.15">
      <c r="A28920" s="6" t="s">
        <v>183</v>
      </c>
      <c r="E28920" s="31">
        <v>-81</v>
      </c>
      <c r="F28920" s="31"/>
      <c r="G28920" s="33"/>
      <c r="I28920" s="33"/>
      <c r="J28920" s="33"/>
      <c r="AB28920" s="35"/>
    </row>
    <row r="28921" spans="1:28" s="6" customFormat="1" x14ac:dyDescent="0.15">
      <c r="A28921" s="6" t="s">
        <v>183</v>
      </c>
      <c r="E28921" s="31">
        <v>-81</v>
      </c>
      <c r="F28921" s="31"/>
      <c r="G28921" s="33"/>
      <c r="I28921" s="33"/>
      <c r="J28921" s="33"/>
      <c r="AB28921" s="35"/>
    </row>
    <row r="28922" spans="1:28" s="6" customFormat="1" x14ac:dyDescent="0.15">
      <c r="A28922" s="6" t="s">
        <v>183</v>
      </c>
      <c r="E28922" s="31">
        <v>-81</v>
      </c>
      <c r="F28922" s="31"/>
      <c r="G28922" s="33"/>
      <c r="I28922" s="33"/>
      <c r="J28922" s="33"/>
      <c r="AB28922" s="35"/>
    </row>
    <row r="28923" spans="1:28" s="6" customFormat="1" x14ac:dyDescent="0.15">
      <c r="A28923" s="6" t="s">
        <v>183</v>
      </c>
      <c r="E28923" s="31">
        <v>-81</v>
      </c>
      <c r="F28923" s="31"/>
      <c r="G28923" s="33"/>
      <c r="I28923" s="33"/>
      <c r="J28923" s="33"/>
      <c r="AB28923" s="35"/>
    </row>
    <row r="28924" spans="1:28" s="6" customFormat="1" x14ac:dyDescent="0.15">
      <c r="A28924" s="6" t="s">
        <v>183</v>
      </c>
      <c r="E28924" s="31">
        <v>-81</v>
      </c>
      <c r="F28924" s="31"/>
      <c r="G28924" s="33"/>
      <c r="I28924" s="33"/>
      <c r="J28924" s="33"/>
      <c r="AB28924" s="35"/>
    </row>
    <row r="28925" spans="1:28" s="6" customFormat="1" x14ac:dyDescent="0.15">
      <c r="A28925" s="6" t="s">
        <v>183</v>
      </c>
      <c r="E28925" s="31">
        <v>-81</v>
      </c>
      <c r="F28925" s="31"/>
      <c r="G28925" s="33"/>
      <c r="I28925" s="33"/>
      <c r="J28925" s="33"/>
      <c r="AB28925" s="35"/>
    </row>
    <row r="28926" spans="1:28" s="6" customFormat="1" x14ac:dyDescent="0.15">
      <c r="A28926" s="6" t="s">
        <v>183</v>
      </c>
      <c r="E28926" s="31">
        <v>-81</v>
      </c>
      <c r="F28926" s="31"/>
      <c r="G28926" s="33"/>
      <c r="I28926" s="33"/>
      <c r="J28926" s="33"/>
      <c r="AB28926" s="35"/>
    </row>
    <row r="28927" spans="1:28" s="6" customFormat="1" x14ac:dyDescent="0.15">
      <c r="A28927" s="6" t="s">
        <v>183</v>
      </c>
      <c r="E28927" s="31">
        <v>-81</v>
      </c>
      <c r="F28927" s="31"/>
      <c r="G28927" s="33"/>
      <c r="I28927" s="33"/>
      <c r="J28927" s="33"/>
      <c r="AB28927" s="35"/>
    </row>
    <row r="28928" spans="1:28" s="6" customFormat="1" x14ac:dyDescent="0.15">
      <c r="A28928" s="6" t="s">
        <v>183</v>
      </c>
      <c r="E28928" s="31">
        <v>-81</v>
      </c>
      <c r="F28928" s="31"/>
      <c r="G28928" s="33"/>
      <c r="I28928" s="33"/>
      <c r="J28928" s="33"/>
      <c r="AB28928" s="35"/>
    </row>
    <row r="28929" spans="1:28" s="6" customFormat="1" x14ac:dyDescent="0.15">
      <c r="A28929" s="6" t="s">
        <v>183</v>
      </c>
      <c r="E28929" s="31">
        <v>-81</v>
      </c>
      <c r="F28929" s="31"/>
      <c r="G28929" s="33"/>
      <c r="I28929" s="33"/>
      <c r="J28929" s="33"/>
      <c r="AB28929" s="35"/>
    </row>
    <row r="28930" spans="1:28" s="6" customFormat="1" x14ac:dyDescent="0.15">
      <c r="A28930" s="6" t="s">
        <v>183</v>
      </c>
      <c r="E28930" s="31">
        <v>-81</v>
      </c>
      <c r="F28930" s="31"/>
      <c r="G28930" s="33"/>
      <c r="I28930" s="33"/>
      <c r="J28930" s="33"/>
      <c r="AB28930" s="35"/>
    </row>
    <row r="28931" spans="1:28" s="6" customFormat="1" x14ac:dyDescent="0.15">
      <c r="A28931" s="6" t="s">
        <v>183</v>
      </c>
      <c r="E28931" s="31">
        <v>-81</v>
      </c>
      <c r="F28931" s="31"/>
      <c r="G28931" s="33"/>
      <c r="I28931" s="33"/>
      <c r="J28931" s="33"/>
      <c r="AB28931" s="35"/>
    </row>
    <row r="28932" spans="1:28" s="6" customFormat="1" x14ac:dyDescent="0.15">
      <c r="A28932" s="6" t="s">
        <v>183</v>
      </c>
      <c r="E28932" s="31">
        <v>-81</v>
      </c>
      <c r="F28932" s="31"/>
      <c r="G28932" s="33"/>
      <c r="I28932" s="33"/>
      <c r="J28932" s="33"/>
      <c r="AB28932" s="35"/>
    </row>
    <row r="28933" spans="1:28" s="6" customFormat="1" x14ac:dyDescent="0.15">
      <c r="A28933" s="6" t="s">
        <v>183</v>
      </c>
      <c r="E28933" s="31">
        <v>-81</v>
      </c>
      <c r="F28933" s="31"/>
      <c r="G28933" s="33"/>
      <c r="I28933" s="33"/>
      <c r="J28933" s="33"/>
      <c r="AB28933" s="35"/>
    </row>
    <row r="28934" spans="1:28" s="6" customFormat="1" x14ac:dyDescent="0.15">
      <c r="A28934" s="6" t="s">
        <v>183</v>
      </c>
      <c r="E28934" s="31">
        <v>-81</v>
      </c>
      <c r="F28934" s="31"/>
      <c r="G28934" s="33"/>
      <c r="I28934" s="33"/>
      <c r="J28934" s="33"/>
      <c r="AB28934" s="35"/>
    </row>
    <row r="28935" spans="1:28" s="6" customFormat="1" x14ac:dyDescent="0.15">
      <c r="A28935" s="6" t="s">
        <v>183</v>
      </c>
      <c r="E28935" s="31">
        <v>-81</v>
      </c>
      <c r="F28935" s="31"/>
      <c r="G28935" s="33"/>
      <c r="I28935" s="33"/>
      <c r="J28935" s="33"/>
      <c r="AB28935" s="35"/>
    </row>
    <row r="28936" spans="1:28" s="6" customFormat="1" x14ac:dyDescent="0.15">
      <c r="A28936" s="6" t="s">
        <v>183</v>
      </c>
      <c r="E28936" s="31">
        <v>-81</v>
      </c>
      <c r="F28936" s="31"/>
      <c r="G28936" s="33"/>
      <c r="I28936" s="33"/>
      <c r="J28936" s="33"/>
      <c r="AB28936" s="35"/>
    </row>
    <row r="28937" spans="1:28" s="6" customFormat="1" x14ac:dyDescent="0.15">
      <c r="A28937" s="6" t="s">
        <v>183</v>
      </c>
      <c r="E28937" s="31">
        <v>-81</v>
      </c>
      <c r="F28937" s="31"/>
      <c r="G28937" s="33"/>
      <c r="I28937" s="33"/>
      <c r="J28937" s="33"/>
      <c r="AB28937" s="35"/>
    </row>
    <row r="28938" spans="1:28" s="6" customFormat="1" x14ac:dyDescent="0.15">
      <c r="A28938" s="6" t="s">
        <v>183</v>
      </c>
      <c r="E28938" s="31">
        <v>-81</v>
      </c>
      <c r="F28938" s="31"/>
      <c r="G28938" s="33"/>
      <c r="I28938" s="33"/>
      <c r="J28938" s="33"/>
      <c r="AB28938" s="35"/>
    </row>
    <row r="28939" spans="1:28" s="6" customFormat="1" x14ac:dyDescent="0.15">
      <c r="A28939" s="6" t="s">
        <v>183</v>
      </c>
      <c r="E28939" s="31">
        <v>-81</v>
      </c>
      <c r="F28939" s="31"/>
      <c r="G28939" s="33"/>
      <c r="I28939" s="33"/>
      <c r="J28939" s="33"/>
      <c r="AB28939" s="35"/>
    </row>
    <row r="28940" spans="1:28" s="6" customFormat="1" x14ac:dyDescent="0.15">
      <c r="A28940" s="6" t="s">
        <v>183</v>
      </c>
      <c r="E28940" s="31">
        <v>-81</v>
      </c>
      <c r="F28940" s="31"/>
      <c r="G28940" s="33"/>
      <c r="I28940" s="33"/>
      <c r="J28940" s="33"/>
      <c r="AB28940" s="35"/>
    </row>
    <row r="28941" spans="1:28" s="6" customFormat="1" x14ac:dyDescent="0.15">
      <c r="A28941" s="6" t="s">
        <v>183</v>
      </c>
      <c r="E28941" s="31">
        <v>-81</v>
      </c>
      <c r="F28941" s="31"/>
      <c r="G28941" s="33"/>
      <c r="I28941" s="33"/>
      <c r="J28941" s="33"/>
      <c r="AB28941" s="35"/>
    </row>
    <row r="28942" spans="1:28" s="6" customFormat="1" x14ac:dyDescent="0.15">
      <c r="A28942" s="6" t="s">
        <v>183</v>
      </c>
      <c r="E28942" s="31">
        <v>-81</v>
      </c>
      <c r="F28942" s="31"/>
      <c r="G28942" s="33"/>
      <c r="I28942" s="33"/>
      <c r="J28942" s="33"/>
      <c r="AB28942" s="35"/>
    </row>
    <row r="28943" spans="1:28" s="6" customFormat="1" x14ac:dyDescent="0.15">
      <c r="A28943" s="6" t="s">
        <v>183</v>
      </c>
      <c r="E28943" s="31">
        <v>-81</v>
      </c>
      <c r="F28943" s="31"/>
      <c r="G28943" s="33"/>
      <c r="I28943" s="33"/>
      <c r="J28943" s="33"/>
      <c r="AB28943" s="35"/>
    </row>
    <row r="28944" spans="1:28" s="6" customFormat="1" x14ac:dyDescent="0.15">
      <c r="A28944" s="6" t="s">
        <v>183</v>
      </c>
      <c r="E28944" s="31">
        <v>-81</v>
      </c>
      <c r="F28944" s="31"/>
      <c r="G28944" s="33"/>
      <c r="I28944" s="33"/>
      <c r="J28944" s="33"/>
      <c r="AB28944" s="35"/>
    </row>
    <row r="28945" spans="1:28" s="6" customFormat="1" x14ac:dyDescent="0.15">
      <c r="A28945" s="6" t="s">
        <v>183</v>
      </c>
      <c r="E28945" s="31">
        <v>-81</v>
      </c>
      <c r="F28945" s="31"/>
      <c r="G28945" s="33"/>
      <c r="I28945" s="33"/>
      <c r="J28945" s="33"/>
      <c r="AB28945" s="35"/>
    </row>
    <row r="28946" spans="1:28" s="6" customFormat="1" x14ac:dyDescent="0.15">
      <c r="A28946" s="6" t="s">
        <v>183</v>
      </c>
      <c r="E28946" s="31">
        <v>-81</v>
      </c>
      <c r="F28946" s="31"/>
      <c r="G28946" s="33"/>
      <c r="I28946" s="33"/>
      <c r="J28946" s="33"/>
      <c r="AB28946" s="35"/>
    </row>
    <row r="28947" spans="1:28" s="6" customFormat="1" x14ac:dyDescent="0.15">
      <c r="A28947" s="6" t="s">
        <v>183</v>
      </c>
      <c r="E28947" s="31">
        <v>-81</v>
      </c>
      <c r="F28947" s="31"/>
      <c r="G28947" s="33"/>
      <c r="I28947" s="33"/>
      <c r="J28947" s="33"/>
      <c r="AB28947" s="35"/>
    </row>
    <row r="28948" spans="1:28" s="6" customFormat="1" x14ac:dyDescent="0.15">
      <c r="A28948" s="6" t="s">
        <v>183</v>
      </c>
      <c r="E28948" s="31">
        <v>-81</v>
      </c>
      <c r="F28948" s="31"/>
      <c r="G28948" s="33"/>
      <c r="I28948" s="33"/>
      <c r="J28948" s="33"/>
      <c r="AB28948" s="35"/>
    </row>
    <row r="28949" spans="1:28" s="6" customFormat="1" x14ac:dyDescent="0.15">
      <c r="A28949" s="6" t="s">
        <v>183</v>
      </c>
      <c r="E28949" s="31">
        <v>-78</v>
      </c>
      <c r="F28949" s="31"/>
      <c r="G28949" s="33"/>
      <c r="I28949" s="33"/>
      <c r="J28949" s="33"/>
      <c r="AB28949" s="35"/>
    </row>
    <row r="28950" spans="1:28" s="6" customFormat="1" x14ac:dyDescent="0.15">
      <c r="A28950" s="6" t="s">
        <v>183</v>
      </c>
      <c r="E28950" s="31">
        <v>-78</v>
      </c>
      <c r="F28950" s="31"/>
      <c r="G28950" s="33"/>
      <c r="I28950" s="33"/>
      <c r="J28950" s="33"/>
      <c r="AB28950" s="35"/>
    </row>
    <row r="28951" spans="1:28" s="6" customFormat="1" x14ac:dyDescent="0.15">
      <c r="A28951" s="6" t="s">
        <v>183</v>
      </c>
      <c r="E28951" s="31">
        <v>-79</v>
      </c>
      <c r="F28951" s="31"/>
      <c r="G28951" s="33"/>
      <c r="I28951" s="33"/>
      <c r="J28951" s="33"/>
      <c r="AB28951" s="35"/>
    </row>
    <row r="28952" spans="1:28" s="6" customFormat="1" x14ac:dyDescent="0.15">
      <c r="A28952" s="6" t="s">
        <v>183</v>
      </c>
      <c r="E28952" s="31">
        <v>-79</v>
      </c>
      <c r="F28952" s="31"/>
      <c r="G28952" s="33"/>
      <c r="I28952" s="33"/>
      <c r="J28952" s="33"/>
      <c r="AB28952" s="35"/>
    </row>
    <row r="28953" spans="1:28" s="6" customFormat="1" x14ac:dyDescent="0.15">
      <c r="A28953" s="6" t="s">
        <v>183</v>
      </c>
      <c r="E28953" s="31">
        <v>-79</v>
      </c>
      <c r="F28953" s="31"/>
      <c r="G28953" s="33"/>
      <c r="I28953" s="33"/>
      <c r="J28953" s="33"/>
      <c r="AB28953" s="35"/>
    </row>
    <row r="28954" spans="1:28" s="6" customFormat="1" x14ac:dyDescent="0.15">
      <c r="A28954" s="6" t="s">
        <v>183</v>
      </c>
      <c r="E28954" s="31">
        <v>-74</v>
      </c>
      <c r="F28954" s="31"/>
      <c r="G28954" s="33"/>
      <c r="I28954" s="33"/>
      <c r="J28954" s="33"/>
      <c r="AB28954" s="35"/>
    </row>
    <row r="28955" spans="1:28" s="6" customFormat="1" x14ac:dyDescent="0.15">
      <c r="A28955" s="6" t="s">
        <v>183</v>
      </c>
      <c r="E28955" s="31">
        <v>-79</v>
      </c>
      <c r="F28955" s="31"/>
      <c r="G28955" s="33"/>
      <c r="I28955" s="33"/>
      <c r="J28955" s="33"/>
      <c r="AB28955" s="35"/>
    </row>
    <row r="28956" spans="1:28" s="6" customFormat="1" x14ac:dyDescent="0.15">
      <c r="A28956" s="6" t="s">
        <v>183</v>
      </c>
      <c r="E28956" s="31">
        <v>-79</v>
      </c>
      <c r="F28956" s="31"/>
      <c r="G28956" s="33"/>
      <c r="I28956" s="33"/>
      <c r="J28956" s="33"/>
      <c r="AB28956" s="35"/>
    </row>
    <row r="28957" spans="1:28" s="6" customFormat="1" x14ac:dyDescent="0.15">
      <c r="A28957" s="6" t="s">
        <v>183</v>
      </c>
      <c r="E28957" s="31">
        <v>-81</v>
      </c>
      <c r="F28957" s="31"/>
      <c r="G28957" s="33"/>
      <c r="I28957" s="33"/>
      <c r="J28957" s="33"/>
      <c r="AB28957" s="35"/>
    </row>
    <row r="28958" spans="1:28" s="6" customFormat="1" x14ac:dyDescent="0.15">
      <c r="A28958" s="6" t="s">
        <v>183</v>
      </c>
      <c r="E28958" s="31">
        <v>-81</v>
      </c>
      <c r="F28958" s="31"/>
      <c r="G28958" s="33"/>
      <c r="I28958" s="33"/>
      <c r="J28958" s="33"/>
      <c r="AB28958" s="35"/>
    </row>
    <row r="28959" spans="1:28" s="6" customFormat="1" x14ac:dyDescent="0.15">
      <c r="A28959" s="6" t="s">
        <v>183</v>
      </c>
      <c r="E28959" s="31">
        <v>-81</v>
      </c>
      <c r="F28959" s="31"/>
      <c r="G28959" s="33"/>
      <c r="I28959" s="33"/>
      <c r="J28959" s="33"/>
      <c r="AB28959" s="35"/>
    </row>
    <row r="28960" spans="1:28" s="6" customFormat="1" x14ac:dyDescent="0.15">
      <c r="A28960" s="6" t="s">
        <v>183</v>
      </c>
      <c r="E28960" s="31">
        <v>-78</v>
      </c>
      <c r="F28960" s="31"/>
      <c r="G28960" s="33"/>
      <c r="I28960" s="33"/>
      <c r="J28960" s="33"/>
      <c r="AB28960" s="35"/>
    </row>
    <row r="28961" spans="1:28" s="6" customFormat="1" x14ac:dyDescent="0.15">
      <c r="A28961" s="6" t="s">
        <v>183</v>
      </c>
      <c r="E28961" s="31">
        <v>-79</v>
      </c>
      <c r="F28961" s="31"/>
      <c r="G28961" s="33"/>
      <c r="I28961" s="33"/>
      <c r="J28961" s="33"/>
      <c r="AB28961" s="35"/>
    </row>
    <row r="28962" spans="1:28" s="6" customFormat="1" x14ac:dyDescent="0.15">
      <c r="A28962" s="6" t="s">
        <v>183</v>
      </c>
      <c r="E28962" s="31">
        <v>-79</v>
      </c>
      <c r="F28962" s="31"/>
      <c r="G28962" s="33"/>
      <c r="I28962" s="33"/>
      <c r="J28962" s="33"/>
      <c r="AB28962" s="35"/>
    </row>
    <row r="28963" spans="1:28" s="6" customFormat="1" x14ac:dyDescent="0.15">
      <c r="A28963" s="6" t="s">
        <v>183</v>
      </c>
      <c r="E28963" s="31">
        <v>-78</v>
      </c>
      <c r="F28963" s="31"/>
      <c r="G28963" s="33"/>
      <c r="I28963" s="33"/>
      <c r="J28963" s="33"/>
      <c r="AB28963" s="35"/>
    </row>
    <row r="28964" spans="1:28" s="6" customFormat="1" x14ac:dyDescent="0.15">
      <c r="A28964" s="6" t="s">
        <v>183</v>
      </c>
      <c r="E28964" s="31">
        <v>-78</v>
      </c>
      <c r="F28964" s="31"/>
      <c r="G28964" s="33"/>
      <c r="I28964" s="33"/>
      <c r="J28964" s="33"/>
      <c r="AB28964" s="35"/>
    </row>
    <row r="28965" spans="1:28" s="6" customFormat="1" x14ac:dyDescent="0.15">
      <c r="A28965" s="6" t="s">
        <v>183</v>
      </c>
      <c r="E28965" s="31">
        <v>-81</v>
      </c>
      <c r="F28965" s="31"/>
      <c r="G28965" s="33"/>
      <c r="I28965" s="33"/>
      <c r="J28965" s="33"/>
      <c r="AB28965" s="35"/>
    </row>
    <row r="28966" spans="1:28" s="6" customFormat="1" x14ac:dyDescent="0.15">
      <c r="A28966" s="6" t="s">
        <v>183</v>
      </c>
      <c r="E28966" s="31">
        <v>-78</v>
      </c>
      <c r="F28966" s="31"/>
      <c r="G28966" s="33"/>
      <c r="I28966" s="33"/>
      <c r="J28966" s="33"/>
      <c r="AB28966" s="35"/>
    </row>
    <row r="28967" spans="1:28" s="6" customFormat="1" x14ac:dyDescent="0.15">
      <c r="A28967" s="6" t="s">
        <v>183</v>
      </c>
      <c r="E28967" s="31">
        <v>-78</v>
      </c>
      <c r="F28967" s="31"/>
      <c r="G28967" s="33"/>
      <c r="I28967" s="33"/>
      <c r="J28967" s="33"/>
      <c r="AB28967" s="35"/>
    </row>
    <row r="28968" spans="1:28" s="6" customFormat="1" x14ac:dyDescent="0.15">
      <c r="A28968" s="6" t="s">
        <v>183</v>
      </c>
      <c r="E28968" s="31">
        <v>-76</v>
      </c>
      <c r="F28968" s="31"/>
      <c r="G28968" s="33"/>
      <c r="I28968" s="33"/>
      <c r="J28968" s="33"/>
      <c r="AB28968" s="35"/>
    </row>
    <row r="28969" spans="1:28" s="6" customFormat="1" x14ac:dyDescent="0.15">
      <c r="A28969" s="6" t="s">
        <v>183</v>
      </c>
      <c r="E28969" s="31">
        <v>-77</v>
      </c>
      <c r="F28969" s="31"/>
      <c r="G28969" s="33"/>
      <c r="I28969" s="33"/>
      <c r="J28969" s="33"/>
      <c r="AB28969" s="35"/>
    </row>
    <row r="28970" spans="1:28" s="6" customFormat="1" x14ac:dyDescent="0.15">
      <c r="A28970" s="6" t="s">
        <v>183</v>
      </c>
      <c r="E28970" s="31">
        <v>-77</v>
      </c>
      <c r="F28970" s="31"/>
      <c r="G28970" s="33"/>
      <c r="I28970" s="33"/>
      <c r="J28970" s="33"/>
      <c r="AB28970" s="35"/>
    </row>
    <row r="28971" spans="1:28" s="6" customFormat="1" x14ac:dyDescent="0.15">
      <c r="A28971" s="6" t="s">
        <v>183</v>
      </c>
      <c r="E28971" s="31">
        <v>-77</v>
      </c>
      <c r="F28971" s="31"/>
      <c r="G28971" s="33"/>
      <c r="I28971" s="33"/>
      <c r="J28971" s="33"/>
      <c r="AB28971" s="35"/>
    </row>
    <row r="28972" spans="1:28" s="6" customFormat="1" x14ac:dyDescent="0.15">
      <c r="A28972" s="6" t="s">
        <v>183</v>
      </c>
      <c r="E28972" s="31">
        <v>-77</v>
      </c>
      <c r="F28972" s="31"/>
      <c r="G28972" s="33"/>
      <c r="I28972" s="33"/>
      <c r="J28972" s="33"/>
      <c r="AB28972" s="35"/>
    </row>
    <row r="28973" spans="1:28" s="6" customFormat="1" x14ac:dyDescent="0.15">
      <c r="A28973" s="6" t="s">
        <v>183</v>
      </c>
      <c r="E28973" s="31">
        <v>-77</v>
      </c>
      <c r="F28973" s="31"/>
      <c r="G28973" s="33"/>
      <c r="I28973" s="33"/>
      <c r="J28973" s="33"/>
      <c r="AB28973" s="35"/>
    </row>
    <row r="28974" spans="1:28" s="6" customFormat="1" x14ac:dyDescent="0.15">
      <c r="A28974" s="6" t="s">
        <v>183</v>
      </c>
      <c r="E28974" s="31">
        <v>-74</v>
      </c>
      <c r="F28974" s="31"/>
      <c r="G28974" s="33"/>
      <c r="I28974" s="33"/>
      <c r="J28974" s="33"/>
      <c r="AB28974" s="35"/>
    </row>
    <row r="28975" spans="1:28" s="6" customFormat="1" x14ac:dyDescent="0.15">
      <c r="A28975" s="6" t="s">
        <v>183</v>
      </c>
      <c r="E28975" s="31">
        <v>-74</v>
      </c>
      <c r="F28975" s="31"/>
      <c r="G28975" s="33"/>
      <c r="I28975" s="33"/>
      <c r="J28975" s="33"/>
      <c r="AB28975" s="35"/>
    </row>
    <row r="28976" spans="1:28" s="6" customFormat="1" x14ac:dyDescent="0.15">
      <c r="A28976" s="6" t="s">
        <v>183</v>
      </c>
      <c r="E28976" s="31">
        <v>-74</v>
      </c>
      <c r="F28976" s="31"/>
      <c r="G28976" s="33"/>
      <c r="I28976" s="33"/>
      <c r="J28976" s="33"/>
      <c r="AB28976" s="35"/>
    </row>
    <row r="28977" spans="1:28" s="6" customFormat="1" x14ac:dyDescent="0.15">
      <c r="A28977" s="6" t="s">
        <v>183</v>
      </c>
      <c r="E28977" s="31">
        <v>-74</v>
      </c>
      <c r="F28977" s="31"/>
      <c r="G28977" s="33"/>
      <c r="I28977" s="33"/>
      <c r="J28977" s="33"/>
      <c r="AB28977" s="35"/>
    </row>
    <row r="28978" spans="1:28" s="6" customFormat="1" x14ac:dyDescent="0.15">
      <c r="A28978" s="6" t="s">
        <v>183</v>
      </c>
      <c r="E28978" s="31">
        <v>-75</v>
      </c>
      <c r="F28978" s="31"/>
      <c r="G28978" s="33"/>
      <c r="I28978" s="33"/>
      <c r="J28978" s="33"/>
      <c r="AB28978" s="35"/>
    </row>
    <row r="28979" spans="1:28" s="6" customFormat="1" x14ac:dyDescent="0.15">
      <c r="A28979" s="6" t="s">
        <v>183</v>
      </c>
      <c r="E28979" s="31">
        <v>-75</v>
      </c>
      <c r="F28979" s="31"/>
      <c r="G28979" s="33"/>
      <c r="I28979" s="33"/>
      <c r="J28979" s="33"/>
      <c r="AB28979" s="35"/>
    </row>
    <row r="28980" spans="1:28" s="6" customFormat="1" x14ac:dyDescent="0.15">
      <c r="A28980" s="6" t="s">
        <v>183</v>
      </c>
      <c r="E28980" s="31">
        <v>-75</v>
      </c>
      <c r="F28980" s="31"/>
      <c r="G28980" s="33"/>
      <c r="I28980" s="33"/>
      <c r="J28980" s="33"/>
      <c r="AB28980" s="35"/>
    </row>
    <row r="28981" spans="1:28" s="6" customFormat="1" x14ac:dyDescent="0.15">
      <c r="A28981" s="6" t="s">
        <v>183</v>
      </c>
      <c r="E28981" s="31">
        <v>-77</v>
      </c>
      <c r="F28981" s="31"/>
      <c r="G28981" s="33"/>
      <c r="I28981" s="33"/>
      <c r="J28981" s="33"/>
      <c r="AB28981" s="35"/>
    </row>
    <row r="28982" spans="1:28" s="6" customFormat="1" x14ac:dyDescent="0.15">
      <c r="A28982" s="6" t="s">
        <v>183</v>
      </c>
      <c r="E28982" s="31">
        <v>-77</v>
      </c>
      <c r="F28982" s="31"/>
      <c r="G28982" s="33"/>
      <c r="I28982" s="33"/>
      <c r="J28982" s="33"/>
      <c r="AB28982" s="35"/>
    </row>
    <row r="28983" spans="1:28" s="6" customFormat="1" x14ac:dyDescent="0.15">
      <c r="A28983" s="6" t="s">
        <v>183</v>
      </c>
      <c r="E28983" s="31">
        <v>-79</v>
      </c>
      <c r="F28983" s="31"/>
      <c r="G28983" s="33"/>
      <c r="I28983" s="33"/>
      <c r="J28983" s="33"/>
      <c r="AB28983" s="35"/>
    </row>
    <row r="28984" spans="1:28" s="6" customFormat="1" x14ac:dyDescent="0.15">
      <c r="A28984" s="6" t="s">
        <v>183</v>
      </c>
      <c r="E28984" s="31">
        <v>-78</v>
      </c>
      <c r="F28984" s="31"/>
      <c r="G28984" s="33"/>
      <c r="I28984" s="33"/>
      <c r="J28984" s="33"/>
      <c r="AB28984" s="35"/>
    </row>
    <row r="28985" spans="1:28" s="6" customFormat="1" x14ac:dyDescent="0.15">
      <c r="A28985" s="6" t="s">
        <v>183</v>
      </c>
      <c r="E28985" s="31">
        <v>-78</v>
      </c>
      <c r="F28985" s="31"/>
      <c r="G28985" s="33"/>
      <c r="I28985" s="33"/>
      <c r="J28985" s="33"/>
      <c r="AB28985" s="35"/>
    </row>
    <row r="28986" spans="1:28" s="6" customFormat="1" x14ac:dyDescent="0.15">
      <c r="A28986" s="6" t="s">
        <v>183</v>
      </c>
      <c r="E28986" s="31">
        <v>-76</v>
      </c>
      <c r="F28986" s="31"/>
      <c r="G28986" s="33"/>
      <c r="I28986" s="33"/>
      <c r="J28986" s="33"/>
      <c r="AB28986" s="35"/>
    </row>
    <row r="28987" spans="1:28" s="6" customFormat="1" x14ac:dyDescent="0.15">
      <c r="A28987" s="6" t="s">
        <v>183</v>
      </c>
      <c r="E28987" s="31">
        <v>-74</v>
      </c>
      <c r="F28987" s="31"/>
      <c r="G28987" s="33"/>
      <c r="I28987" s="33"/>
      <c r="J28987" s="33"/>
      <c r="AB28987" s="35"/>
    </row>
    <row r="28988" spans="1:28" s="6" customFormat="1" x14ac:dyDescent="0.15">
      <c r="A28988" s="6" t="s">
        <v>183</v>
      </c>
      <c r="E28988" s="31">
        <v>-74</v>
      </c>
      <c r="F28988" s="31"/>
      <c r="G28988" s="33"/>
      <c r="I28988" s="33"/>
      <c r="J28988" s="33"/>
      <c r="AB28988" s="35"/>
    </row>
    <row r="28989" spans="1:28" s="6" customFormat="1" x14ac:dyDescent="0.15">
      <c r="A28989" s="6" t="s">
        <v>183</v>
      </c>
      <c r="E28989" s="31">
        <v>-77</v>
      </c>
      <c r="F28989" s="31"/>
      <c r="G28989" s="33"/>
      <c r="I28989" s="33"/>
      <c r="J28989" s="33"/>
      <c r="AB28989" s="35"/>
    </row>
    <row r="28990" spans="1:28" s="6" customFormat="1" x14ac:dyDescent="0.15">
      <c r="A28990" s="6" t="s">
        <v>183</v>
      </c>
      <c r="E28990" s="31">
        <v>-77</v>
      </c>
      <c r="F28990" s="31"/>
      <c r="G28990" s="33"/>
      <c r="I28990" s="33"/>
      <c r="J28990" s="33"/>
      <c r="AB28990" s="35"/>
    </row>
    <row r="28991" spans="1:28" s="6" customFormat="1" x14ac:dyDescent="0.15">
      <c r="A28991" s="6" t="s">
        <v>183</v>
      </c>
      <c r="E28991" s="31">
        <v>-77</v>
      </c>
      <c r="F28991" s="31"/>
      <c r="G28991" s="33"/>
      <c r="I28991" s="33"/>
      <c r="J28991" s="33"/>
      <c r="AB28991" s="35"/>
    </row>
    <row r="28992" spans="1:28" s="6" customFormat="1" x14ac:dyDescent="0.15">
      <c r="A28992" s="6" t="s">
        <v>183</v>
      </c>
      <c r="E28992" s="31">
        <v>-77</v>
      </c>
      <c r="F28992" s="31"/>
      <c r="G28992" s="33"/>
      <c r="I28992" s="33"/>
      <c r="J28992" s="33"/>
      <c r="AB28992" s="35"/>
    </row>
    <row r="28993" spans="1:28" s="6" customFormat="1" x14ac:dyDescent="0.15">
      <c r="A28993" s="6" t="s">
        <v>183</v>
      </c>
      <c r="E28993" s="31">
        <v>-77</v>
      </c>
      <c r="F28993" s="31"/>
      <c r="G28993" s="33"/>
      <c r="I28993" s="33"/>
      <c r="J28993" s="33"/>
      <c r="AB28993" s="35"/>
    </row>
    <row r="28994" spans="1:28" s="6" customFormat="1" x14ac:dyDescent="0.15">
      <c r="A28994" s="6" t="s">
        <v>183</v>
      </c>
      <c r="E28994" s="31">
        <v>-77</v>
      </c>
      <c r="F28994" s="31"/>
      <c r="G28994" s="33"/>
      <c r="I28994" s="33"/>
      <c r="J28994" s="33"/>
      <c r="AB28994" s="35"/>
    </row>
    <row r="28995" spans="1:28" s="6" customFormat="1" x14ac:dyDescent="0.15">
      <c r="A28995" s="6" t="s">
        <v>183</v>
      </c>
      <c r="E28995" s="31">
        <v>-77</v>
      </c>
      <c r="F28995" s="31"/>
      <c r="G28995" s="33"/>
      <c r="I28995" s="33"/>
      <c r="J28995" s="33"/>
      <c r="AB28995" s="35"/>
    </row>
    <row r="28996" spans="1:28" s="6" customFormat="1" x14ac:dyDescent="0.15">
      <c r="A28996" s="6" t="s">
        <v>183</v>
      </c>
      <c r="E28996" s="31">
        <v>-79</v>
      </c>
      <c r="F28996" s="31"/>
      <c r="G28996" s="33"/>
      <c r="I28996" s="33"/>
      <c r="J28996" s="33"/>
      <c r="AB28996" s="35"/>
    </row>
    <row r="28997" spans="1:28" s="6" customFormat="1" x14ac:dyDescent="0.15">
      <c r="A28997" s="6" t="s">
        <v>183</v>
      </c>
      <c r="E28997" s="31">
        <v>-79</v>
      </c>
      <c r="F28997" s="31"/>
      <c r="G28997" s="33"/>
      <c r="I28997" s="33"/>
      <c r="J28997" s="33"/>
      <c r="AB28997" s="35"/>
    </row>
    <row r="28998" spans="1:28" s="6" customFormat="1" x14ac:dyDescent="0.15">
      <c r="A28998" s="6" t="s">
        <v>183</v>
      </c>
      <c r="E28998" s="31">
        <v>-81</v>
      </c>
      <c r="F28998" s="31"/>
      <c r="G28998" s="33"/>
      <c r="I28998" s="33"/>
      <c r="J28998" s="33"/>
      <c r="AB28998" s="35"/>
    </row>
    <row r="28999" spans="1:28" s="6" customFormat="1" x14ac:dyDescent="0.15">
      <c r="A28999" s="6" t="s">
        <v>183</v>
      </c>
      <c r="E28999" s="31">
        <v>-83</v>
      </c>
      <c r="F28999" s="31"/>
      <c r="G28999" s="33"/>
      <c r="I28999" s="33"/>
      <c r="J28999" s="33"/>
      <c r="AB28999" s="35"/>
    </row>
    <row r="29000" spans="1:28" s="6" customFormat="1" x14ac:dyDescent="0.15">
      <c r="A29000" s="6" t="s">
        <v>183</v>
      </c>
      <c r="E29000" s="31">
        <v>-83</v>
      </c>
      <c r="F29000" s="31"/>
      <c r="G29000" s="33"/>
      <c r="I29000" s="33"/>
      <c r="J29000" s="33"/>
      <c r="AB29000" s="35"/>
    </row>
    <row r="29001" spans="1:28" s="6" customFormat="1" x14ac:dyDescent="0.15">
      <c r="A29001" s="6" t="s">
        <v>183</v>
      </c>
      <c r="E29001" s="31">
        <v>-80</v>
      </c>
      <c r="F29001" s="31"/>
      <c r="G29001" s="33"/>
      <c r="I29001" s="33"/>
      <c r="J29001" s="33"/>
      <c r="AB29001" s="35"/>
    </row>
    <row r="29002" spans="1:28" s="6" customFormat="1" x14ac:dyDescent="0.15">
      <c r="A29002" s="6" t="s">
        <v>183</v>
      </c>
      <c r="E29002" s="31">
        <v>-80</v>
      </c>
      <c r="F29002" s="31"/>
      <c r="G29002" s="33"/>
      <c r="I29002" s="33"/>
      <c r="J29002" s="33"/>
      <c r="AB29002" s="35"/>
    </row>
    <row r="29003" spans="1:28" s="6" customFormat="1" x14ac:dyDescent="0.15">
      <c r="A29003" s="6" t="s">
        <v>183</v>
      </c>
      <c r="E29003" s="31">
        <v>-80</v>
      </c>
      <c r="F29003" s="31"/>
      <c r="G29003" s="33"/>
      <c r="I29003" s="33"/>
      <c r="J29003" s="33"/>
      <c r="AB29003" s="35"/>
    </row>
    <row r="29004" spans="1:28" s="6" customFormat="1" x14ac:dyDescent="0.15">
      <c r="A29004" s="6" t="s">
        <v>183</v>
      </c>
      <c r="E29004" s="31">
        <v>-78</v>
      </c>
      <c r="F29004" s="31"/>
      <c r="G29004" s="33"/>
      <c r="I29004" s="33"/>
      <c r="J29004" s="33"/>
      <c r="AB29004" s="35"/>
    </row>
    <row r="29005" spans="1:28" s="6" customFormat="1" x14ac:dyDescent="0.15">
      <c r="A29005" s="6" t="s">
        <v>183</v>
      </c>
      <c r="E29005" s="31">
        <v>-76</v>
      </c>
      <c r="F29005" s="31"/>
      <c r="G29005" s="33"/>
      <c r="I29005" s="33"/>
      <c r="J29005" s="33"/>
      <c r="AB29005" s="35"/>
    </row>
    <row r="29006" spans="1:28" s="6" customFormat="1" x14ac:dyDescent="0.15">
      <c r="A29006" s="6" t="s">
        <v>183</v>
      </c>
      <c r="E29006" s="31">
        <v>-76</v>
      </c>
      <c r="F29006" s="31"/>
      <c r="G29006" s="33"/>
      <c r="I29006" s="33"/>
      <c r="J29006" s="33"/>
      <c r="AB29006" s="35"/>
    </row>
    <row r="29007" spans="1:28" s="6" customFormat="1" x14ac:dyDescent="0.15">
      <c r="A29007" s="6" t="s">
        <v>183</v>
      </c>
      <c r="E29007" s="31">
        <v>-77</v>
      </c>
      <c r="F29007" s="31"/>
      <c r="G29007" s="33"/>
      <c r="I29007" s="33"/>
      <c r="J29007" s="33"/>
      <c r="AB29007" s="35"/>
    </row>
    <row r="29008" spans="1:28" s="6" customFormat="1" x14ac:dyDescent="0.15">
      <c r="A29008" s="6" t="s">
        <v>183</v>
      </c>
      <c r="E29008" s="31">
        <v>-77</v>
      </c>
      <c r="F29008" s="31"/>
      <c r="G29008" s="33"/>
      <c r="I29008" s="33"/>
      <c r="J29008" s="33"/>
      <c r="AB29008" s="35"/>
    </row>
    <row r="29009" spans="1:28" s="6" customFormat="1" x14ac:dyDescent="0.15">
      <c r="A29009" s="6" t="s">
        <v>183</v>
      </c>
      <c r="E29009" s="31">
        <v>-77</v>
      </c>
      <c r="F29009" s="31"/>
      <c r="G29009" s="33"/>
      <c r="I29009" s="33"/>
      <c r="J29009" s="33"/>
      <c r="AB29009" s="35"/>
    </row>
    <row r="29010" spans="1:28" s="6" customFormat="1" x14ac:dyDescent="0.15">
      <c r="A29010" s="6" t="s">
        <v>183</v>
      </c>
      <c r="E29010" s="31">
        <v>-77</v>
      </c>
      <c r="F29010" s="31"/>
      <c r="G29010" s="33"/>
      <c r="I29010" s="33"/>
      <c r="J29010" s="33"/>
      <c r="AB29010" s="35"/>
    </row>
    <row r="29011" spans="1:28" s="6" customFormat="1" x14ac:dyDescent="0.15">
      <c r="A29011" s="6" t="s">
        <v>183</v>
      </c>
      <c r="E29011" s="31">
        <v>-79</v>
      </c>
      <c r="F29011" s="31"/>
      <c r="G29011" s="33"/>
      <c r="I29011" s="33"/>
      <c r="J29011" s="33"/>
      <c r="AB29011" s="35"/>
    </row>
    <row r="29012" spans="1:28" s="6" customFormat="1" x14ac:dyDescent="0.15">
      <c r="A29012" s="6" t="s">
        <v>183</v>
      </c>
      <c r="E29012" s="31">
        <v>-79</v>
      </c>
      <c r="F29012" s="31"/>
      <c r="G29012" s="33"/>
      <c r="I29012" s="33"/>
      <c r="J29012" s="33"/>
      <c r="AB29012" s="35"/>
    </row>
    <row r="29013" spans="1:28" s="6" customFormat="1" x14ac:dyDescent="0.15">
      <c r="A29013" s="6" t="s">
        <v>183</v>
      </c>
      <c r="E29013" s="31">
        <v>-78</v>
      </c>
      <c r="F29013" s="31"/>
      <c r="G29013" s="33"/>
      <c r="I29013" s="33"/>
      <c r="J29013" s="33"/>
      <c r="AB29013" s="35"/>
    </row>
    <row r="29014" spans="1:28" s="6" customFormat="1" x14ac:dyDescent="0.15">
      <c r="A29014" s="6" t="s">
        <v>183</v>
      </c>
      <c r="E29014" s="31">
        <v>-78</v>
      </c>
      <c r="F29014" s="31"/>
      <c r="G29014" s="33"/>
      <c r="I29014" s="33"/>
      <c r="J29014" s="33"/>
      <c r="AB29014" s="35"/>
    </row>
    <row r="29015" spans="1:28" s="6" customFormat="1" x14ac:dyDescent="0.15">
      <c r="A29015" s="6" t="s">
        <v>183</v>
      </c>
      <c r="E29015" s="31">
        <v>-78</v>
      </c>
      <c r="F29015" s="31"/>
      <c r="G29015" s="33"/>
      <c r="I29015" s="33"/>
      <c r="J29015" s="33"/>
      <c r="AB29015" s="35"/>
    </row>
    <row r="29016" spans="1:28" s="6" customFormat="1" x14ac:dyDescent="0.15">
      <c r="A29016" s="6" t="s">
        <v>183</v>
      </c>
      <c r="E29016" s="31">
        <v>-78</v>
      </c>
      <c r="F29016" s="31"/>
      <c r="G29016" s="33"/>
      <c r="I29016" s="33"/>
      <c r="J29016" s="33"/>
      <c r="AB29016" s="35"/>
    </row>
    <row r="29017" spans="1:28" s="6" customFormat="1" x14ac:dyDescent="0.15">
      <c r="A29017" s="6" t="s">
        <v>183</v>
      </c>
      <c r="E29017" s="31">
        <v>-78</v>
      </c>
      <c r="F29017" s="31"/>
      <c r="G29017" s="33"/>
      <c r="I29017" s="33"/>
      <c r="J29017" s="33"/>
      <c r="AB29017" s="35"/>
    </row>
    <row r="29018" spans="1:28" s="6" customFormat="1" x14ac:dyDescent="0.15">
      <c r="A29018" s="6" t="s">
        <v>183</v>
      </c>
      <c r="E29018" s="31">
        <v>-78</v>
      </c>
      <c r="F29018" s="31"/>
      <c r="G29018" s="33"/>
      <c r="I29018" s="33"/>
      <c r="J29018" s="33"/>
      <c r="AB29018" s="35"/>
    </row>
    <row r="29019" spans="1:28" s="6" customFormat="1" x14ac:dyDescent="0.15">
      <c r="A29019" s="6" t="s">
        <v>183</v>
      </c>
      <c r="E29019" s="31">
        <v>-78</v>
      </c>
      <c r="F29019" s="31"/>
      <c r="G29019" s="33"/>
      <c r="I29019" s="33"/>
      <c r="J29019" s="33"/>
      <c r="AB29019" s="35"/>
    </row>
    <row r="29020" spans="1:28" s="6" customFormat="1" x14ac:dyDescent="0.15">
      <c r="A29020" s="6" t="s">
        <v>183</v>
      </c>
      <c r="E29020" s="31">
        <v>-78</v>
      </c>
      <c r="F29020" s="31"/>
      <c r="G29020" s="33"/>
      <c r="I29020" s="33"/>
      <c r="J29020" s="33"/>
      <c r="AB29020" s="35"/>
    </row>
    <row r="29021" spans="1:28" s="6" customFormat="1" x14ac:dyDescent="0.15">
      <c r="A29021" s="6" t="s">
        <v>183</v>
      </c>
      <c r="E29021" s="31">
        <v>-78</v>
      </c>
      <c r="F29021" s="31"/>
      <c r="G29021" s="33"/>
      <c r="I29021" s="33"/>
      <c r="J29021" s="33"/>
      <c r="AB29021" s="35"/>
    </row>
    <row r="29022" spans="1:28" s="6" customFormat="1" x14ac:dyDescent="0.15">
      <c r="A29022" s="6" t="s">
        <v>183</v>
      </c>
      <c r="E29022" s="31">
        <v>-93</v>
      </c>
      <c r="F29022" s="31"/>
      <c r="G29022" s="33"/>
      <c r="I29022" s="33"/>
      <c r="J29022" s="33"/>
      <c r="AB29022" s="35"/>
    </row>
    <row r="29023" spans="1:28" s="6" customFormat="1" x14ac:dyDescent="0.15">
      <c r="A29023" s="6" t="s">
        <v>183</v>
      </c>
      <c r="E29023" s="31">
        <v>-93</v>
      </c>
      <c r="F29023" s="31"/>
      <c r="G29023" s="33"/>
      <c r="I29023" s="33"/>
      <c r="J29023" s="33"/>
      <c r="AB29023" s="35"/>
    </row>
    <row r="29024" spans="1:28" s="6" customFormat="1" x14ac:dyDescent="0.15">
      <c r="A29024" s="6" t="s">
        <v>184</v>
      </c>
      <c r="E29024" s="31">
        <v>-78</v>
      </c>
      <c r="F29024" s="31"/>
      <c r="G29024" s="33"/>
      <c r="I29024" s="33"/>
      <c r="J29024" s="33"/>
      <c r="AB29024" s="35"/>
    </row>
    <row r="29025" spans="1:28" s="6" customFormat="1" x14ac:dyDescent="0.15">
      <c r="A29025" s="6" t="s">
        <v>184</v>
      </c>
      <c r="E29025" s="31">
        <v>-78</v>
      </c>
      <c r="F29025" s="31"/>
      <c r="G29025" s="33"/>
      <c r="I29025" s="33"/>
      <c r="J29025" s="33"/>
      <c r="AB29025" s="35"/>
    </row>
    <row r="29026" spans="1:28" s="6" customFormat="1" x14ac:dyDescent="0.15">
      <c r="A29026" s="6" t="s">
        <v>184</v>
      </c>
      <c r="E29026" s="31">
        <v>-78</v>
      </c>
      <c r="F29026" s="31"/>
      <c r="G29026" s="33"/>
      <c r="I29026" s="33"/>
      <c r="J29026" s="33"/>
      <c r="AB29026" s="35"/>
    </row>
    <row r="29027" spans="1:28" s="6" customFormat="1" x14ac:dyDescent="0.15">
      <c r="A29027" s="6" t="s">
        <v>184</v>
      </c>
      <c r="E29027" s="31">
        <v>-78</v>
      </c>
      <c r="F29027" s="31"/>
      <c r="G29027" s="33"/>
      <c r="I29027" s="33"/>
      <c r="J29027" s="33"/>
      <c r="AB29027" s="35"/>
    </row>
    <row r="29028" spans="1:28" s="6" customFormat="1" x14ac:dyDescent="0.15">
      <c r="A29028" s="6" t="s">
        <v>184</v>
      </c>
      <c r="E29028" s="31">
        <v>-78</v>
      </c>
      <c r="F29028" s="31"/>
      <c r="G29028" s="33"/>
      <c r="I29028" s="33"/>
      <c r="J29028" s="33"/>
      <c r="AB29028" s="35"/>
    </row>
    <row r="29029" spans="1:28" s="6" customFormat="1" x14ac:dyDescent="0.15">
      <c r="A29029" s="6" t="s">
        <v>184</v>
      </c>
      <c r="E29029" s="31">
        <v>-83</v>
      </c>
      <c r="F29029" s="31"/>
      <c r="G29029" s="33"/>
      <c r="I29029" s="33"/>
      <c r="J29029" s="33"/>
      <c r="AB29029" s="35"/>
    </row>
    <row r="29030" spans="1:28" s="6" customFormat="1" x14ac:dyDescent="0.15">
      <c r="A29030" s="6" t="s">
        <v>184</v>
      </c>
      <c r="E29030" s="31">
        <v>-82</v>
      </c>
      <c r="F29030" s="31"/>
      <c r="G29030" s="33"/>
      <c r="I29030" s="33"/>
      <c r="J29030" s="33"/>
      <c r="AB29030" s="35"/>
    </row>
    <row r="29031" spans="1:28" s="6" customFormat="1" x14ac:dyDescent="0.15">
      <c r="A29031" s="6" t="s">
        <v>184</v>
      </c>
      <c r="E29031" s="31">
        <v>-82</v>
      </c>
      <c r="F29031" s="31"/>
      <c r="G29031" s="33"/>
      <c r="I29031" s="33"/>
      <c r="J29031" s="33"/>
      <c r="AB29031" s="35"/>
    </row>
    <row r="29032" spans="1:28" s="6" customFormat="1" x14ac:dyDescent="0.15">
      <c r="A29032" s="6" t="s">
        <v>184</v>
      </c>
      <c r="E29032" s="31">
        <v>-78</v>
      </c>
      <c r="F29032" s="31"/>
      <c r="G29032" s="33"/>
      <c r="I29032" s="33"/>
      <c r="J29032" s="33"/>
      <c r="AB29032" s="35"/>
    </row>
    <row r="29033" spans="1:28" s="6" customFormat="1" x14ac:dyDescent="0.15">
      <c r="A29033" s="6" t="s">
        <v>184</v>
      </c>
      <c r="E29033" s="31">
        <v>-78</v>
      </c>
      <c r="F29033" s="31"/>
      <c r="G29033" s="33"/>
      <c r="I29033" s="33"/>
      <c r="J29033" s="33"/>
      <c r="AB29033" s="35"/>
    </row>
    <row r="29034" spans="1:28" s="6" customFormat="1" x14ac:dyDescent="0.15">
      <c r="A29034" s="6" t="s">
        <v>184</v>
      </c>
      <c r="E29034" s="31">
        <v>-78</v>
      </c>
      <c r="F29034" s="31"/>
      <c r="G29034" s="33"/>
      <c r="I29034" s="33"/>
      <c r="J29034" s="33"/>
      <c r="AB29034" s="35"/>
    </row>
    <row r="29035" spans="1:28" s="6" customFormat="1" x14ac:dyDescent="0.15">
      <c r="A29035" s="6" t="s">
        <v>184</v>
      </c>
      <c r="E29035" s="31">
        <v>-79</v>
      </c>
      <c r="F29035" s="31"/>
      <c r="G29035" s="33"/>
      <c r="I29035" s="33"/>
      <c r="J29035" s="33"/>
      <c r="AB29035" s="35"/>
    </row>
    <row r="29036" spans="1:28" s="6" customFormat="1" x14ac:dyDescent="0.15">
      <c r="A29036" s="6" t="s">
        <v>184</v>
      </c>
      <c r="E29036" s="31">
        <v>-79</v>
      </c>
      <c r="F29036" s="31"/>
      <c r="G29036" s="33"/>
      <c r="I29036" s="33"/>
      <c r="J29036" s="33"/>
      <c r="AB29036" s="35"/>
    </row>
    <row r="29037" spans="1:28" s="6" customFormat="1" x14ac:dyDescent="0.15">
      <c r="A29037" s="6" t="s">
        <v>184</v>
      </c>
      <c r="E29037" s="31">
        <v>-79</v>
      </c>
      <c r="F29037" s="31"/>
      <c r="G29037" s="33"/>
      <c r="I29037" s="33"/>
      <c r="J29037" s="33"/>
      <c r="AB29037" s="35"/>
    </row>
    <row r="29038" spans="1:28" s="6" customFormat="1" x14ac:dyDescent="0.15">
      <c r="A29038" s="6" t="s">
        <v>184</v>
      </c>
      <c r="E29038" s="31">
        <v>-78</v>
      </c>
      <c r="F29038" s="31"/>
      <c r="G29038" s="33"/>
      <c r="I29038" s="33"/>
      <c r="J29038" s="33"/>
      <c r="AB29038" s="35"/>
    </row>
    <row r="29039" spans="1:28" s="6" customFormat="1" x14ac:dyDescent="0.15">
      <c r="A29039" s="6" t="s">
        <v>184</v>
      </c>
      <c r="E29039" s="31">
        <v>-78</v>
      </c>
      <c r="F29039" s="31"/>
      <c r="G29039" s="33"/>
      <c r="I29039" s="33"/>
      <c r="J29039" s="33"/>
      <c r="AB29039" s="35"/>
    </row>
    <row r="29040" spans="1:28" s="6" customFormat="1" x14ac:dyDescent="0.15">
      <c r="A29040" s="6" t="s">
        <v>184</v>
      </c>
      <c r="E29040" s="31">
        <v>-78</v>
      </c>
      <c r="F29040" s="31"/>
      <c r="G29040" s="33"/>
      <c r="I29040" s="33"/>
      <c r="J29040" s="33"/>
      <c r="AB29040" s="35"/>
    </row>
    <row r="29041" spans="1:28" s="6" customFormat="1" x14ac:dyDescent="0.15">
      <c r="A29041" s="6" t="s">
        <v>184</v>
      </c>
      <c r="E29041" s="31">
        <v>-78</v>
      </c>
      <c r="F29041" s="31"/>
      <c r="G29041" s="33"/>
      <c r="I29041" s="33"/>
      <c r="J29041" s="33"/>
      <c r="AB29041" s="35"/>
    </row>
    <row r="29042" spans="1:28" s="6" customFormat="1" x14ac:dyDescent="0.15">
      <c r="A29042" s="6" t="s">
        <v>184</v>
      </c>
      <c r="E29042" s="31">
        <v>-78</v>
      </c>
      <c r="F29042" s="31"/>
      <c r="G29042" s="33"/>
      <c r="I29042" s="33"/>
      <c r="J29042" s="33"/>
      <c r="AB29042" s="35"/>
    </row>
    <row r="29043" spans="1:28" s="6" customFormat="1" x14ac:dyDescent="0.15">
      <c r="A29043" s="6" t="s">
        <v>184</v>
      </c>
      <c r="E29043" s="31">
        <v>-78</v>
      </c>
      <c r="F29043" s="31"/>
      <c r="G29043" s="33"/>
      <c r="I29043" s="33"/>
      <c r="J29043" s="33"/>
      <c r="AB29043" s="35"/>
    </row>
    <row r="29044" spans="1:28" s="6" customFormat="1" x14ac:dyDescent="0.15">
      <c r="A29044" s="6" t="s">
        <v>184</v>
      </c>
      <c r="E29044" s="31">
        <v>-73</v>
      </c>
      <c r="F29044" s="31"/>
      <c r="G29044" s="33"/>
      <c r="I29044" s="33"/>
      <c r="J29044" s="33"/>
      <c r="AB29044" s="35"/>
    </row>
    <row r="29045" spans="1:28" s="6" customFormat="1" x14ac:dyDescent="0.15">
      <c r="A29045" s="6" t="s">
        <v>184</v>
      </c>
      <c r="E29045" s="31">
        <v>-73</v>
      </c>
      <c r="F29045" s="31"/>
      <c r="G29045" s="33"/>
      <c r="I29045" s="33"/>
      <c r="J29045" s="33"/>
      <c r="AB29045" s="35"/>
    </row>
    <row r="29046" spans="1:28" s="6" customFormat="1" x14ac:dyDescent="0.15">
      <c r="A29046" s="6" t="s">
        <v>184</v>
      </c>
      <c r="E29046" s="31">
        <v>-73</v>
      </c>
      <c r="F29046" s="31"/>
      <c r="G29046" s="33"/>
      <c r="I29046" s="33"/>
      <c r="J29046" s="33"/>
      <c r="AB29046" s="35"/>
    </row>
    <row r="29047" spans="1:28" s="6" customFormat="1" x14ac:dyDescent="0.15">
      <c r="A29047" s="6" t="s">
        <v>184</v>
      </c>
      <c r="E29047" s="31">
        <v>-81</v>
      </c>
      <c r="F29047" s="31"/>
      <c r="G29047" s="33"/>
      <c r="I29047" s="33"/>
      <c r="J29047" s="33"/>
      <c r="AB29047" s="35"/>
    </row>
    <row r="29048" spans="1:28" s="6" customFormat="1" x14ac:dyDescent="0.15">
      <c r="A29048" s="6" t="s">
        <v>184</v>
      </c>
      <c r="E29048" s="31">
        <v>-81</v>
      </c>
      <c r="F29048" s="31"/>
      <c r="G29048" s="33"/>
      <c r="I29048" s="33"/>
      <c r="J29048" s="33"/>
      <c r="AB29048" s="35"/>
    </row>
    <row r="29049" spans="1:28" s="6" customFormat="1" x14ac:dyDescent="0.15">
      <c r="A29049" s="6" t="s">
        <v>184</v>
      </c>
      <c r="E29049" s="31">
        <v>-81</v>
      </c>
      <c r="F29049" s="31"/>
      <c r="G29049" s="33"/>
      <c r="I29049" s="33"/>
      <c r="J29049" s="33"/>
      <c r="AB29049" s="35"/>
    </row>
    <row r="29050" spans="1:28" s="6" customFormat="1" x14ac:dyDescent="0.15">
      <c r="A29050" s="6" t="s">
        <v>184</v>
      </c>
      <c r="E29050" s="31">
        <v>-81</v>
      </c>
      <c r="F29050" s="31"/>
      <c r="G29050" s="33"/>
      <c r="I29050" s="33"/>
      <c r="J29050" s="33"/>
      <c r="AB29050" s="35"/>
    </row>
    <row r="29051" spans="1:28" s="6" customFormat="1" x14ac:dyDescent="0.15">
      <c r="A29051" s="6" t="s">
        <v>184</v>
      </c>
      <c r="E29051" s="31">
        <v>-81</v>
      </c>
      <c r="F29051" s="31"/>
      <c r="G29051" s="33"/>
      <c r="I29051" s="33"/>
      <c r="J29051" s="33"/>
      <c r="AB29051" s="35"/>
    </row>
    <row r="29052" spans="1:28" s="6" customFormat="1" x14ac:dyDescent="0.15">
      <c r="A29052" s="6" t="s">
        <v>184</v>
      </c>
      <c r="E29052" s="31">
        <v>-81</v>
      </c>
      <c r="F29052" s="31"/>
      <c r="G29052" s="33"/>
      <c r="I29052" s="33"/>
      <c r="J29052" s="33"/>
      <c r="AB29052" s="35"/>
    </row>
    <row r="29053" spans="1:28" s="6" customFormat="1" x14ac:dyDescent="0.15">
      <c r="A29053" s="6" t="s">
        <v>184</v>
      </c>
      <c r="E29053" s="31">
        <v>-81</v>
      </c>
      <c r="F29053" s="31"/>
      <c r="G29053" s="33"/>
      <c r="I29053" s="33"/>
      <c r="J29053" s="33"/>
      <c r="AB29053" s="35"/>
    </row>
    <row r="29054" spans="1:28" s="6" customFormat="1" x14ac:dyDescent="0.15">
      <c r="A29054" s="6" t="s">
        <v>184</v>
      </c>
      <c r="E29054" s="31">
        <v>-81</v>
      </c>
      <c r="F29054" s="31"/>
      <c r="G29054" s="33"/>
      <c r="I29054" s="33"/>
      <c r="J29054" s="33"/>
      <c r="AB29054" s="35"/>
    </row>
    <row r="29055" spans="1:28" s="6" customFormat="1" x14ac:dyDescent="0.15">
      <c r="A29055" s="6" t="s">
        <v>184</v>
      </c>
      <c r="E29055" s="31">
        <v>-81</v>
      </c>
      <c r="F29055" s="31"/>
      <c r="G29055" s="33"/>
      <c r="I29055" s="33"/>
      <c r="J29055" s="33"/>
      <c r="AB29055" s="35"/>
    </row>
    <row r="29056" spans="1:28" s="6" customFormat="1" x14ac:dyDescent="0.15">
      <c r="A29056" s="6" t="s">
        <v>184</v>
      </c>
      <c r="E29056" s="31">
        <v>-81</v>
      </c>
      <c r="F29056" s="31"/>
      <c r="G29056" s="33"/>
      <c r="I29056" s="33"/>
      <c r="J29056" s="33"/>
      <c r="AB29056" s="35"/>
    </row>
    <row r="29057" spans="1:28" s="6" customFormat="1" x14ac:dyDescent="0.15">
      <c r="A29057" s="6" t="s">
        <v>184</v>
      </c>
      <c r="E29057" s="31">
        <v>-81</v>
      </c>
      <c r="F29057" s="31"/>
      <c r="G29057" s="33"/>
      <c r="I29057" s="33"/>
      <c r="J29057" s="33"/>
      <c r="AB29057" s="35"/>
    </row>
    <row r="29058" spans="1:28" s="6" customFormat="1" x14ac:dyDescent="0.15">
      <c r="A29058" s="6" t="s">
        <v>184</v>
      </c>
      <c r="E29058" s="31">
        <v>-81</v>
      </c>
      <c r="F29058" s="31"/>
      <c r="G29058" s="33"/>
      <c r="I29058" s="33"/>
      <c r="J29058" s="33"/>
      <c r="AB29058" s="35"/>
    </row>
    <row r="29059" spans="1:28" s="6" customFormat="1" x14ac:dyDescent="0.15">
      <c r="A29059" s="6" t="s">
        <v>184</v>
      </c>
      <c r="E29059" s="31">
        <v>-81</v>
      </c>
      <c r="F29059" s="31"/>
      <c r="G29059" s="33"/>
      <c r="I29059" s="33"/>
      <c r="J29059" s="33"/>
      <c r="AB29059" s="35"/>
    </row>
    <row r="29060" spans="1:28" s="6" customFormat="1" x14ac:dyDescent="0.15">
      <c r="A29060" s="6" t="s">
        <v>184</v>
      </c>
      <c r="E29060" s="31">
        <v>-81</v>
      </c>
      <c r="F29060" s="31"/>
      <c r="G29060" s="33"/>
      <c r="I29060" s="33"/>
      <c r="J29060" s="33"/>
      <c r="AB29060" s="35"/>
    </row>
    <row r="29061" spans="1:28" s="6" customFormat="1" x14ac:dyDescent="0.15">
      <c r="A29061" s="6" t="s">
        <v>184</v>
      </c>
      <c r="E29061" s="31">
        <v>-81</v>
      </c>
      <c r="F29061" s="31"/>
      <c r="G29061" s="33"/>
      <c r="I29061" s="33"/>
      <c r="J29061" s="33"/>
      <c r="AB29061" s="35"/>
    </row>
    <row r="29062" spans="1:28" s="6" customFormat="1" x14ac:dyDescent="0.15">
      <c r="A29062" s="6" t="s">
        <v>184</v>
      </c>
      <c r="E29062" s="31">
        <v>-81</v>
      </c>
      <c r="F29062" s="31"/>
      <c r="G29062" s="33"/>
      <c r="I29062" s="33"/>
      <c r="J29062" s="33"/>
      <c r="AB29062" s="35"/>
    </row>
    <row r="29063" spans="1:28" s="6" customFormat="1" x14ac:dyDescent="0.15">
      <c r="A29063" s="6" t="s">
        <v>184</v>
      </c>
      <c r="E29063" s="31">
        <v>-81</v>
      </c>
      <c r="F29063" s="31"/>
      <c r="G29063" s="33"/>
      <c r="I29063" s="33"/>
      <c r="J29063" s="33"/>
      <c r="AB29063" s="35"/>
    </row>
    <row r="29064" spans="1:28" s="6" customFormat="1" x14ac:dyDescent="0.15">
      <c r="A29064" s="6" t="s">
        <v>184</v>
      </c>
      <c r="E29064" s="31">
        <v>-81</v>
      </c>
      <c r="F29064" s="31"/>
      <c r="G29064" s="33"/>
      <c r="I29064" s="33"/>
      <c r="J29064" s="33"/>
      <c r="AB29064" s="35"/>
    </row>
    <row r="29065" spans="1:28" s="6" customFormat="1" x14ac:dyDescent="0.15">
      <c r="A29065" s="6" t="s">
        <v>184</v>
      </c>
      <c r="E29065" s="31">
        <v>-81</v>
      </c>
      <c r="F29065" s="31"/>
      <c r="G29065" s="33"/>
      <c r="I29065" s="33"/>
      <c r="J29065" s="33"/>
      <c r="AB29065" s="35"/>
    </row>
    <row r="29066" spans="1:28" s="6" customFormat="1" x14ac:dyDescent="0.15">
      <c r="A29066" s="6" t="s">
        <v>184</v>
      </c>
      <c r="E29066" s="31">
        <v>-81</v>
      </c>
      <c r="F29066" s="31"/>
      <c r="G29066" s="33"/>
      <c r="I29066" s="33"/>
      <c r="J29066" s="33"/>
      <c r="AB29066" s="35"/>
    </row>
    <row r="29067" spans="1:28" s="6" customFormat="1" x14ac:dyDescent="0.15">
      <c r="A29067" s="6" t="s">
        <v>184</v>
      </c>
      <c r="E29067" s="31">
        <v>-81</v>
      </c>
      <c r="F29067" s="31"/>
      <c r="G29067" s="33"/>
      <c r="I29067" s="33"/>
      <c r="J29067" s="33"/>
      <c r="AB29067" s="35"/>
    </row>
    <row r="29068" spans="1:28" s="6" customFormat="1" x14ac:dyDescent="0.15">
      <c r="A29068" s="6" t="s">
        <v>184</v>
      </c>
      <c r="E29068" s="31">
        <v>-81</v>
      </c>
      <c r="F29068" s="31"/>
      <c r="G29068" s="33"/>
      <c r="I29068" s="33"/>
      <c r="J29068" s="33"/>
      <c r="AB29068" s="35"/>
    </row>
    <row r="29069" spans="1:28" s="6" customFormat="1" x14ac:dyDescent="0.15">
      <c r="A29069" s="6" t="s">
        <v>184</v>
      </c>
      <c r="E29069" s="31">
        <v>-81</v>
      </c>
      <c r="F29069" s="31"/>
      <c r="G29069" s="33"/>
      <c r="I29069" s="33"/>
      <c r="J29069" s="33"/>
      <c r="AB29069" s="35"/>
    </row>
    <row r="29070" spans="1:28" s="6" customFormat="1" x14ac:dyDescent="0.15">
      <c r="A29070" s="6" t="s">
        <v>184</v>
      </c>
      <c r="E29070" s="31">
        <v>-81</v>
      </c>
      <c r="F29070" s="31"/>
      <c r="G29070" s="33"/>
      <c r="I29070" s="33"/>
      <c r="J29070" s="33"/>
      <c r="AB29070" s="35"/>
    </row>
    <row r="29071" spans="1:28" s="6" customFormat="1" x14ac:dyDescent="0.15">
      <c r="A29071" s="6" t="s">
        <v>184</v>
      </c>
      <c r="E29071" s="31">
        <v>-81</v>
      </c>
      <c r="F29071" s="31"/>
      <c r="G29071" s="33"/>
      <c r="I29071" s="33"/>
      <c r="J29071" s="33"/>
      <c r="AB29071" s="35"/>
    </row>
    <row r="29072" spans="1:28" s="6" customFormat="1" x14ac:dyDescent="0.15">
      <c r="A29072" s="6" t="s">
        <v>184</v>
      </c>
      <c r="E29072" s="31">
        <v>-81</v>
      </c>
      <c r="F29072" s="31"/>
      <c r="G29072" s="33"/>
      <c r="I29072" s="33"/>
      <c r="J29072" s="33"/>
      <c r="AB29072" s="35"/>
    </row>
    <row r="29073" spans="1:28" s="6" customFormat="1" x14ac:dyDescent="0.15">
      <c r="A29073" s="6" t="s">
        <v>184</v>
      </c>
      <c r="E29073" s="31">
        <v>-81</v>
      </c>
      <c r="F29073" s="31"/>
      <c r="G29073" s="33"/>
      <c r="I29073" s="33"/>
      <c r="J29073" s="33"/>
      <c r="AB29073" s="35"/>
    </row>
    <row r="29074" spans="1:28" s="6" customFormat="1" x14ac:dyDescent="0.15">
      <c r="A29074" s="6" t="s">
        <v>184</v>
      </c>
      <c r="E29074" s="31">
        <v>-67</v>
      </c>
      <c r="F29074" s="31"/>
      <c r="G29074" s="33"/>
      <c r="I29074" s="33"/>
      <c r="J29074" s="33"/>
      <c r="AB29074" s="35"/>
    </row>
    <row r="29075" spans="1:28" s="6" customFormat="1" x14ac:dyDescent="0.15">
      <c r="A29075" s="6" t="s">
        <v>184</v>
      </c>
      <c r="E29075" s="31">
        <v>-67</v>
      </c>
      <c r="F29075" s="31"/>
      <c r="G29075" s="33"/>
      <c r="I29075" s="33"/>
      <c r="J29075" s="33"/>
      <c r="AB29075" s="35"/>
    </row>
    <row r="29076" spans="1:28" s="6" customFormat="1" x14ac:dyDescent="0.15">
      <c r="A29076" s="6" t="s">
        <v>184</v>
      </c>
      <c r="E29076" s="31">
        <v>-73</v>
      </c>
      <c r="F29076" s="31"/>
      <c r="G29076" s="33"/>
      <c r="I29076" s="33"/>
      <c r="J29076" s="33"/>
      <c r="AB29076" s="35"/>
    </row>
    <row r="29077" spans="1:28" s="6" customFormat="1" x14ac:dyDescent="0.15">
      <c r="A29077" s="6" t="s">
        <v>184</v>
      </c>
      <c r="E29077" s="31">
        <v>-73</v>
      </c>
      <c r="F29077" s="31"/>
      <c r="G29077" s="33"/>
      <c r="I29077" s="33"/>
      <c r="J29077" s="33"/>
      <c r="AB29077" s="35"/>
    </row>
    <row r="29078" spans="1:28" s="6" customFormat="1" x14ac:dyDescent="0.15">
      <c r="A29078" s="6" t="s">
        <v>184</v>
      </c>
      <c r="E29078" s="31">
        <v>-81</v>
      </c>
      <c r="F29078" s="31"/>
      <c r="G29078" s="33"/>
      <c r="I29078" s="33"/>
      <c r="J29078" s="33"/>
      <c r="AB29078" s="35"/>
    </row>
    <row r="29079" spans="1:28" s="6" customFormat="1" x14ac:dyDescent="0.15">
      <c r="A29079" s="6" t="s">
        <v>184</v>
      </c>
      <c r="E29079" s="31">
        <v>-81</v>
      </c>
      <c r="F29079" s="31"/>
      <c r="G29079" s="33"/>
      <c r="I29079" s="33"/>
      <c r="J29079" s="33"/>
      <c r="AB29079" s="35"/>
    </row>
    <row r="29080" spans="1:28" s="6" customFormat="1" x14ac:dyDescent="0.15">
      <c r="A29080" s="6" t="s">
        <v>184</v>
      </c>
      <c r="E29080" s="31">
        <v>-81</v>
      </c>
      <c r="F29080" s="31"/>
      <c r="G29080" s="33"/>
      <c r="I29080" s="33"/>
      <c r="J29080" s="33"/>
      <c r="AB29080" s="35"/>
    </row>
    <row r="29081" spans="1:28" s="6" customFormat="1" x14ac:dyDescent="0.15">
      <c r="A29081" s="6" t="s">
        <v>184</v>
      </c>
      <c r="E29081" s="31">
        <v>-83</v>
      </c>
      <c r="F29081" s="31"/>
      <c r="G29081" s="33"/>
      <c r="I29081" s="33"/>
      <c r="J29081" s="33"/>
      <c r="AB29081" s="35"/>
    </row>
    <row r="29082" spans="1:28" s="6" customFormat="1" x14ac:dyDescent="0.15">
      <c r="A29082" s="6" t="s">
        <v>184</v>
      </c>
      <c r="E29082" s="31">
        <v>-83</v>
      </c>
      <c r="F29082" s="31"/>
      <c r="G29082" s="33"/>
      <c r="I29082" s="33"/>
      <c r="J29082" s="33"/>
      <c r="AB29082" s="35"/>
    </row>
    <row r="29083" spans="1:28" s="6" customFormat="1" x14ac:dyDescent="0.15">
      <c r="A29083" s="6" t="s">
        <v>184</v>
      </c>
      <c r="E29083" s="31">
        <v>-83</v>
      </c>
      <c r="F29083" s="31"/>
      <c r="G29083" s="33"/>
      <c r="I29083" s="33"/>
      <c r="J29083" s="33"/>
      <c r="AB29083" s="35"/>
    </row>
    <row r="29084" spans="1:28" s="6" customFormat="1" x14ac:dyDescent="0.15">
      <c r="A29084" s="6" t="s">
        <v>184</v>
      </c>
      <c r="E29084" s="31">
        <v>-82</v>
      </c>
      <c r="F29084" s="31"/>
      <c r="G29084" s="33"/>
      <c r="I29084" s="33"/>
      <c r="J29084" s="33"/>
      <c r="AB29084" s="35"/>
    </row>
    <row r="29085" spans="1:28" s="6" customFormat="1" x14ac:dyDescent="0.15">
      <c r="A29085" s="6" t="s">
        <v>184</v>
      </c>
      <c r="E29085" s="31">
        <v>-82</v>
      </c>
      <c r="F29085" s="31"/>
      <c r="G29085" s="33"/>
      <c r="I29085" s="33"/>
      <c r="J29085" s="33"/>
      <c r="AB29085" s="35"/>
    </row>
    <row r="29086" spans="1:28" s="6" customFormat="1" x14ac:dyDescent="0.15">
      <c r="A29086" s="6" t="s">
        <v>184</v>
      </c>
      <c r="E29086" s="31">
        <v>-82</v>
      </c>
      <c r="F29086" s="31"/>
      <c r="G29086" s="33"/>
      <c r="I29086" s="33"/>
      <c r="J29086" s="33"/>
      <c r="AB29086" s="35"/>
    </row>
    <row r="29087" spans="1:28" s="6" customFormat="1" x14ac:dyDescent="0.15">
      <c r="A29087" s="6" t="s">
        <v>184</v>
      </c>
      <c r="E29087" s="31">
        <v>-82</v>
      </c>
      <c r="F29087" s="31"/>
      <c r="G29087" s="33"/>
      <c r="I29087" s="33"/>
      <c r="J29087" s="33"/>
      <c r="AB29087" s="35"/>
    </row>
    <row r="29088" spans="1:28" s="6" customFormat="1" x14ac:dyDescent="0.15">
      <c r="A29088" s="6" t="s">
        <v>184</v>
      </c>
      <c r="E29088" s="31">
        <v>-78</v>
      </c>
      <c r="F29088" s="31"/>
      <c r="G29088" s="33"/>
      <c r="I29088" s="33"/>
      <c r="J29088" s="33"/>
      <c r="AB29088" s="35"/>
    </row>
    <row r="29089" spans="1:28" s="6" customFormat="1" x14ac:dyDescent="0.15">
      <c r="A29089" s="6" t="s">
        <v>184</v>
      </c>
      <c r="E29089" s="31">
        <v>-78</v>
      </c>
      <c r="F29089" s="31"/>
      <c r="G29089" s="33"/>
      <c r="I29089" s="33"/>
      <c r="J29089" s="33"/>
      <c r="AB29089" s="35"/>
    </row>
    <row r="29090" spans="1:28" s="6" customFormat="1" x14ac:dyDescent="0.15">
      <c r="A29090" s="6" t="s">
        <v>184</v>
      </c>
      <c r="E29090" s="31">
        <v>-78</v>
      </c>
      <c r="F29090" s="31"/>
      <c r="G29090" s="33"/>
      <c r="I29090" s="33"/>
      <c r="J29090" s="33"/>
      <c r="AB29090" s="35"/>
    </row>
    <row r="29091" spans="1:28" s="6" customFormat="1" x14ac:dyDescent="0.15">
      <c r="A29091" s="6" t="s">
        <v>184</v>
      </c>
      <c r="E29091" s="31">
        <v>-78</v>
      </c>
      <c r="F29091" s="31"/>
      <c r="G29091" s="33"/>
      <c r="I29091" s="33"/>
      <c r="J29091" s="33"/>
      <c r="AB29091" s="35"/>
    </row>
    <row r="29092" spans="1:28" s="6" customFormat="1" x14ac:dyDescent="0.15">
      <c r="A29092" s="6" t="s">
        <v>184</v>
      </c>
      <c r="E29092" s="31">
        <v>-78</v>
      </c>
      <c r="F29092" s="31"/>
      <c r="G29092" s="33"/>
      <c r="I29092" s="33"/>
      <c r="J29092" s="33"/>
      <c r="AB29092" s="35"/>
    </row>
    <row r="29093" spans="1:28" s="6" customFormat="1" x14ac:dyDescent="0.15">
      <c r="A29093" s="6" t="s">
        <v>184</v>
      </c>
      <c r="E29093" s="31">
        <v>-76</v>
      </c>
      <c r="F29093" s="31"/>
      <c r="G29093" s="33"/>
      <c r="I29093" s="33"/>
      <c r="J29093" s="33"/>
      <c r="AB29093" s="35"/>
    </row>
    <row r="29094" spans="1:28" s="6" customFormat="1" x14ac:dyDescent="0.15">
      <c r="A29094" s="6" t="s">
        <v>184</v>
      </c>
      <c r="E29094" s="31">
        <v>-76</v>
      </c>
      <c r="F29094" s="31"/>
      <c r="G29094" s="33"/>
      <c r="I29094" s="33"/>
      <c r="J29094" s="33"/>
      <c r="AB29094" s="35"/>
    </row>
    <row r="29095" spans="1:28" s="6" customFormat="1" x14ac:dyDescent="0.15">
      <c r="A29095" s="6" t="s">
        <v>184</v>
      </c>
      <c r="E29095" s="31">
        <v>-77</v>
      </c>
      <c r="F29095" s="31"/>
      <c r="G29095" s="33"/>
      <c r="I29095" s="33"/>
      <c r="J29095" s="33"/>
      <c r="AB29095" s="35"/>
    </row>
    <row r="29096" spans="1:28" s="6" customFormat="1" x14ac:dyDescent="0.15">
      <c r="A29096" s="6" t="s">
        <v>184</v>
      </c>
      <c r="E29096" s="31">
        <v>-77</v>
      </c>
      <c r="F29096" s="31"/>
      <c r="G29096" s="33"/>
      <c r="I29096" s="33"/>
      <c r="J29096" s="33"/>
      <c r="AB29096" s="35"/>
    </row>
    <row r="29097" spans="1:28" s="6" customFormat="1" x14ac:dyDescent="0.15">
      <c r="A29097" s="6" t="s">
        <v>184</v>
      </c>
      <c r="E29097" s="31">
        <v>-77</v>
      </c>
      <c r="F29097" s="31"/>
      <c r="G29097" s="33"/>
      <c r="I29097" s="33"/>
      <c r="J29097" s="33"/>
      <c r="AB29097" s="35"/>
    </row>
    <row r="29098" spans="1:28" s="6" customFormat="1" x14ac:dyDescent="0.15">
      <c r="A29098" s="6" t="s">
        <v>184</v>
      </c>
      <c r="E29098" s="31">
        <v>-76</v>
      </c>
      <c r="F29098" s="31"/>
      <c r="G29098" s="33"/>
      <c r="I29098" s="33"/>
      <c r="J29098" s="33"/>
      <c r="AB29098" s="35"/>
    </row>
    <row r="29099" spans="1:28" s="6" customFormat="1" x14ac:dyDescent="0.15">
      <c r="A29099" s="6" t="s">
        <v>184</v>
      </c>
      <c r="E29099" s="31">
        <v>-79</v>
      </c>
      <c r="F29099" s="31"/>
      <c r="G29099" s="33"/>
      <c r="I29099" s="33"/>
      <c r="J29099" s="33"/>
      <c r="AB29099" s="35"/>
    </row>
    <row r="29100" spans="1:28" s="6" customFormat="1" x14ac:dyDescent="0.15">
      <c r="A29100" s="6" t="s">
        <v>184</v>
      </c>
      <c r="E29100" s="31">
        <v>-79</v>
      </c>
      <c r="F29100" s="31"/>
      <c r="G29100" s="33"/>
      <c r="I29100" s="33"/>
      <c r="J29100" s="33"/>
      <c r="AB29100" s="35"/>
    </row>
    <row r="29101" spans="1:28" s="6" customFormat="1" x14ac:dyDescent="0.15">
      <c r="A29101" s="6" t="s">
        <v>184</v>
      </c>
      <c r="E29101" s="31">
        <v>-81</v>
      </c>
      <c r="F29101" s="31"/>
      <c r="G29101" s="33"/>
      <c r="I29101" s="33"/>
      <c r="J29101" s="33"/>
      <c r="AB29101" s="35"/>
    </row>
    <row r="29102" spans="1:28" s="6" customFormat="1" x14ac:dyDescent="0.15">
      <c r="A29102" s="6" t="s">
        <v>184</v>
      </c>
      <c r="E29102" s="31">
        <v>-83</v>
      </c>
      <c r="F29102" s="31"/>
      <c r="G29102" s="33"/>
      <c r="I29102" s="33"/>
      <c r="J29102" s="33"/>
      <c r="AB29102" s="35"/>
    </row>
    <row r="29103" spans="1:28" s="6" customFormat="1" x14ac:dyDescent="0.15">
      <c r="A29103" s="6" t="s">
        <v>184</v>
      </c>
      <c r="E29103" s="31">
        <v>-83</v>
      </c>
      <c r="F29103" s="31"/>
      <c r="G29103" s="33"/>
      <c r="I29103" s="33"/>
      <c r="J29103" s="33"/>
      <c r="AB29103" s="35"/>
    </row>
    <row r="29104" spans="1:28" s="6" customFormat="1" x14ac:dyDescent="0.15">
      <c r="A29104" s="6" t="s">
        <v>184</v>
      </c>
      <c r="E29104" s="31">
        <v>-82</v>
      </c>
      <c r="F29104" s="31"/>
      <c r="G29104" s="33"/>
      <c r="I29104" s="33"/>
      <c r="J29104" s="33"/>
      <c r="AB29104" s="35"/>
    </row>
    <row r="29105" spans="1:28" s="6" customFormat="1" x14ac:dyDescent="0.15">
      <c r="A29105" s="6" t="s">
        <v>184</v>
      </c>
      <c r="E29105" s="31">
        <v>-74</v>
      </c>
      <c r="F29105" s="31"/>
      <c r="G29105" s="33"/>
      <c r="I29105" s="33"/>
      <c r="J29105" s="33"/>
      <c r="AB29105" s="35"/>
    </row>
    <row r="29106" spans="1:28" s="6" customFormat="1" x14ac:dyDescent="0.15">
      <c r="A29106" s="6" t="s">
        <v>184</v>
      </c>
      <c r="E29106" s="31">
        <v>-74</v>
      </c>
      <c r="F29106" s="31"/>
      <c r="G29106" s="33"/>
      <c r="I29106" s="33"/>
      <c r="J29106" s="33"/>
      <c r="AB29106" s="35"/>
    </row>
    <row r="29107" spans="1:28" s="6" customFormat="1" x14ac:dyDescent="0.15">
      <c r="A29107" s="6" t="s">
        <v>184</v>
      </c>
      <c r="E29107" s="31">
        <v>-75</v>
      </c>
      <c r="F29107" s="31"/>
      <c r="G29107" s="33"/>
      <c r="I29107" s="33"/>
      <c r="J29107" s="33"/>
      <c r="AB29107" s="35"/>
    </row>
    <row r="29108" spans="1:28" s="6" customFormat="1" x14ac:dyDescent="0.15">
      <c r="A29108" s="6" t="s">
        <v>184</v>
      </c>
      <c r="E29108" s="31">
        <v>-75</v>
      </c>
      <c r="F29108" s="31"/>
      <c r="G29108" s="33"/>
      <c r="I29108" s="33"/>
      <c r="J29108" s="33"/>
      <c r="AB29108" s="35"/>
    </row>
    <row r="29109" spans="1:28" s="6" customFormat="1" x14ac:dyDescent="0.15">
      <c r="A29109" s="6" t="s">
        <v>184</v>
      </c>
      <c r="E29109" s="31">
        <v>-75</v>
      </c>
      <c r="F29109" s="31"/>
      <c r="G29109" s="33"/>
      <c r="I29109" s="33"/>
      <c r="J29109" s="33"/>
      <c r="AB29109" s="35"/>
    </row>
    <row r="29110" spans="1:28" s="6" customFormat="1" x14ac:dyDescent="0.15">
      <c r="A29110" s="6" t="s">
        <v>184</v>
      </c>
      <c r="E29110" s="31">
        <v>-74</v>
      </c>
      <c r="F29110" s="31"/>
      <c r="G29110" s="33"/>
      <c r="I29110" s="33"/>
      <c r="J29110" s="33"/>
      <c r="AB29110" s="35"/>
    </row>
    <row r="29111" spans="1:28" s="6" customFormat="1" x14ac:dyDescent="0.15">
      <c r="A29111" s="6" t="s">
        <v>184</v>
      </c>
      <c r="E29111" s="31">
        <v>-75</v>
      </c>
      <c r="F29111" s="31"/>
      <c r="G29111" s="33"/>
      <c r="I29111" s="33"/>
      <c r="J29111" s="33"/>
      <c r="AB29111" s="35"/>
    </row>
    <row r="29112" spans="1:28" s="6" customFormat="1" x14ac:dyDescent="0.15">
      <c r="A29112" s="6" t="s">
        <v>184</v>
      </c>
      <c r="E29112" s="31">
        <v>-75</v>
      </c>
      <c r="F29112" s="31"/>
      <c r="G29112" s="33"/>
      <c r="I29112" s="33"/>
      <c r="J29112" s="33"/>
      <c r="AB29112" s="35"/>
    </row>
    <row r="29113" spans="1:28" s="6" customFormat="1" x14ac:dyDescent="0.15">
      <c r="A29113" s="6" t="s">
        <v>184</v>
      </c>
      <c r="E29113" s="31">
        <v>-74</v>
      </c>
      <c r="F29113" s="31"/>
      <c r="G29113" s="33"/>
      <c r="I29113" s="33"/>
      <c r="J29113" s="33"/>
      <c r="AB29113" s="35"/>
    </row>
    <row r="29114" spans="1:28" s="6" customFormat="1" x14ac:dyDescent="0.15">
      <c r="A29114" s="6" t="s">
        <v>184</v>
      </c>
      <c r="E29114" s="31">
        <v>-75</v>
      </c>
      <c r="F29114" s="31"/>
      <c r="G29114" s="33"/>
      <c r="I29114" s="33"/>
      <c r="J29114" s="33"/>
      <c r="AB29114" s="35"/>
    </row>
    <row r="29115" spans="1:28" s="6" customFormat="1" x14ac:dyDescent="0.15">
      <c r="A29115" s="6" t="s">
        <v>184</v>
      </c>
      <c r="E29115" s="31">
        <v>-75</v>
      </c>
      <c r="F29115" s="31"/>
      <c r="G29115" s="33"/>
      <c r="I29115" s="33"/>
      <c r="J29115" s="33"/>
      <c r="AB29115" s="35"/>
    </row>
    <row r="29116" spans="1:28" s="6" customFormat="1" x14ac:dyDescent="0.15">
      <c r="A29116" s="6" t="s">
        <v>184</v>
      </c>
      <c r="E29116" s="31">
        <v>-77</v>
      </c>
      <c r="F29116" s="31"/>
      <c r="G29116" s="33"/>
      <c r="I29116" s="33"/>
      <c r="J29116" s="33"/>
      <c r="AB29116" s="35"/>
    </row>
    <row r="29117" spans="1:28" s="6" customFormat="1" x14ac:dyDescent="0.15">
      <c r="A29117" s="6" t="s">
        <v>184</v>
      </c>
      <c r="E29117" s="31">
        <v>-79</v>
      </c>
      <c r="F29117" s="31"/>
      <c r="G29117" s="33"/>
      <c r="I29117" s="33"/>
      <c r="J29117" s="33"/>
      <c r="AB29117" s="35"/>
    </row>
    <row r="29118" spans="1:28" s="6" customFormat="1" x14ac:dyDescent="0.15">
      <c r="A29118" s="6" t="s">
        <v>184</v>
      </c>
      <c r="E29118" s="31">
        <v>-79</v>
      </c>
      <c r="F29118" s="31"/>
      <c r="G29118" s="33"/>
      <c r="I29118" s="33"/>
      <c r="J29118" s="33"/>
      <c r="AB29118" s="35"/>
    </row>
    <row r="29119" spans="1:28" s="6" customFormat="1" x14ac:dyDescent="0.15">
      <c r="A29119" s="6" t="s">
        <v>184</v>
      </c>
      <c r="E29119" s="31">
        <v>-79</v>
      </c>
      <c r="F29119" s="31"/>
      <c r="G29119" s="33"/>
      <c r="I29119" s="33"/>
      <c r="J29119" s="33"/>
      <c r="AB29119" s="35"/>
    </row>
    <row r="29120" spans="1:28" s="6" customFormat="1" x14ac:dyDescent="0.15">
      <c r="A29120" s="6" t="s">
        <v>184</v>
      </c>
      <c r="E29120" s="31">
        <v>-76</v>
      </c>
      <c r="F29120" s="31"/>
      <c r="G29120" s="33"/>
      <c r="I29120" s="33"/>
      <c r="J29120" s="33"/>
      <c r="AB29120" s="35"/>
    </row>
    <row r="29121" spans="1:28" s="6" customFormat="1" x14ac:dyDescent="0.15">
      <c r="A29121" s="6" t="s">
        <v>184</v>
      </c>
      <c r="E29121" s="31">
        <v>-76</v>
      </c>
      <c r="F29121" s="31"/>
      <c r="G29121" s="33"/>
      <c r="I29121" s="33"/>
      <c r="J29121" s="33"/>
      <c r="AB29121" s="35"/>
    </row>
    <row r="29122" spans="1:28" s="6" customFormat="1" x14ac:dyDescent="0.15">
      <c r="A29122" s="6" t="s">
        <v>184</v>
      </c>
      <c r="E29122" s="31">
        <v>-74</v>
      </c>
      <c r="F29122" s="31"/>
      <c r="G29122" s="33"/>
      <c r="I29122" s="33"/>
      <c r="J29122" s="33"/>
      <c r="AB29122" s="35"/>
    </row>
    <row r="29123" spans="1:28" s="6" customFormat="1" x14ac:dyDescent="0.15">
      <c r="A29123" s="6" t="s">
        <v>184</v>
      </c>
      <c r="E29123" s="31">
        <v>-74</v>
      </c>
      <c r="F29123" s="31"/>
      <c r="G29123" s="33"/>
      <c r="I29123" s="33"/>
      <c r="J29123" s="33"/>
      <c r="AB29123" s="35"/>
    </row>
    <row r="29124" spans="1:28" s="6" customFormat="1" x14ac:dyDescent="0.15">
      <c r="A29124" s="6" t="s">
        <v>184</v>
      </c>
      <c r="E29124" s="31">
        <v>-74</v>
      </c>
      <c r="F29124" s="31"/>
      <c r="G29124" s="33"/>
      <c r="I29124" s="33"/>
      <c r="J29124" s="33"/>
      <c r="AB29124" s="35"/>
    </row>
    <row r="29125" spans="1:28" s="6" customFormat="1" x14ac:dyDescent="0.15">
      <c r="A29125" s="6" t="s">
        <v>184</v>
      </c>
      <c r="E29125" s="31">
        <v>-74</v>
      </c>
      <c r="F29125" s="31"/>
      <c r="G29125" s="33"/>
      <c r="I29125" s="33"/>
      <c r="J29125" s="33"/>
      <c r="AB29125" s="35"/>
    </row>
    <row r="29126" spans="1:28" s="6" customFormat="1" x14ac:dyDescent="0.15">
      <c r="A29126" s="6" t="s">
        <v>184</v>
      </c>
      <c r="E29126" s="31">
        <v>-74</v>
      </c>
      <c r="F29126" s="31"/>
      <c r="G29126" s="33"/>
      <c r="I29126" s="33"/>
      <c r="J29126" s="33"/>
      <c r="AB29126" s="35"/>
    </row>
    <row r="29127" spans="1:28" s="6" customFormat="1" x14ac:dyDescent="0.15">
      <c r="A29127" s="6" t="s">
        <v>184</v>
      </c>
      <c r="E29127" s="31">
        <v>-74</v>
      </c>
      <c r="F29127" s="31"/>
      <c r="G29127" s="33"/>
      <c r="I29127" s="33"/>
      <c r="J29127" s="33"/>
      <c r="AB29127" s="35"/>
    </row>
    <row r="29128" spans="1:28" s="6" customFormat="1" x14ac:dyDescent="0.15">
      <c r="A29128" s="6" t="s">
        <v>184</v>
      </c>
      <c r="E29128" s="31">
        <v>-64</v>
      </c>
      <c r="F29128" s="31"/>
      <c r="G29128" s="33"/>
      <c r="I29128" s="33"/>
      <c r="J29128" s="33"/>
      <c r="AB29128" s="35"/>
    </row>
    <row r="29129" spans="1:28" s="6" customFormat="1" x14ac:dyDescent="0.15">
      <c r="A29129" s="6" t="s">
        <v>184</v>
      </c>
      <c r="E29129" s="31">
        <v>-63</v>
      </c>
      <c r="F29129" s="31"/>
      <c r="G29129" s="33"/>
      <c r="I29129" s="33"/>
      <c r="J29129" s="33"/>
      <c r="AB29129" s="35"/>
    </row>
    <row r="29130" spans="1:28" s="6" customFormat="1" x14ac:dyDescent="0.15">
      <c r="A29130" s="6" t="s">
        <v>184</v>
      </c>
      <c r="E29130" s="31">
        <v>-63</v>
      </c>
      <c r="F29130" s="31"/>
      <c r="G29130" s="33"/>
      <c r="I29130" s="33"/>
      <c r="J29130" s="33"/>
      <c r="AB29130" s="35"/>
    </row>
    <row r="29131" spans="1:28" s="6" customFormat="1" x14ac:dyDescent="0.15">
      <c r="A29131" s="6" t="s">
        <v>184</v>
      </c>
      <c r="E29131" s="31">
        <v>-71</v>
      </c>
      <c r="F29131" s="31"/>
      <c r="G29131" s="33"/>
      <c r="I29131" s="33"/>
      <c r="J29131" s="33"/>
      <c r="AB29131" s="35"/>
    </row>
    <row r="29132" spans="1:28" s="6" customFormat="1" x14ac:dyDescent="0.15">
      <c r="A29132" s="6" t="s">
        <v>184</v>
      </c>
      <c r="E29132" s="31">
        <v>-71</v>
      </c>
      <c r="F29132" s="31"/>
      <c r="G29132" s="33"/>
      <c r="I29132" s="33"/>
      <c r="J29132" s="33"/>
      <c r="AB29132" s="35"/>
    </row>
    <row r="29133" spans="1:28" s="6" customFormat="1" x14ac:dyDescent="0.15">
      <c r="A29133" s="6" t="s">
        <v>184</v>
      </c>
      <c r="E29133" s="31">
        <v>-73</v>
      </c>
      <c r="F29133" s="31"/>
      <c r="G29133" s="33"/>
      <c r="I29133" s="33"/>
      <c r="J29133" s="33"/>
      <c r="AB29133" s="35"/>
    </row>
    <row r="29134" spans="1:28" s="6" customFormat="1" x14ac:dyDescent="0.15">
      <c r="A29134" s="6" t="s">
        <v>184</v>
      </c>
      <c r="E29134" s="31">
        <v>-73</v>
      </c>
      <c r="F29134" s="31"/>
      <c r="G29134" s="33"/>
      <c r="I29134" s="33"/>
      <c r="J29134" s="33"/>
      <c r="AB29134" s="35"/>
    </row>
    <row r="29135" spans="1:28" s="6" customFormat="1" x14ac:dyDescent="0.15">
      <c r="A29135" s="6" t="s">
        <v>184</v>
      </c>
      <c r="E29135" s="31">
        <v>-73</v>
      </c>
      <c r="F29135" s="31"/>
      <c r="G29135" s="33"/>
      <c r="I29135" s="33"/>
      <c r="J29135" s="33"/>
      <c r="AB29135" s="35"/>
    </row>
    <row r="29136" spans="1:28" s="6" customFormat="1" x14ac:dyDescent="0.15">
      <c r="A29136" s="6" t="s">
        <v>184</v>
      </c>
      <c r="E29136" s="31">
        <v>-73</v>
      </c>
      <c r="F29136" s="31"/>
      <c r="G29136" s="33"/>
      <c r="I29136" s="33"/>
      <c r="J29136" s="33"/>
      <c r="AB29136" s="35"/>
    </row>
    <row r="29137" spans="1:28" s="6" customFormat="1" x14ac:dyDescent="0.15">
      <c r="A29137" s="6" t="s">
        <v>184</v>
      </c>
      <c r="E29137" s="31">
        <v>-75</v>
      </c>
      <c r="F29137" s="31"/>
      <c r="G29137" s="33"/>
      <c r="I29137" s="33"/>
      <c r="J29137" s="33"/>
      <c r="AB29137" s="35"/>
    </row>
    <row r="29138" spans="1:28" s="6" customFormat="1" x14ac:dyDescent="0.15">
      <c r="A29138" s="6" t="s">
        <v>184</v>
      </c>
      <c r="E29138" s="31">
        <v>-75</v>
      </c>
      <c r="F29138" s="31"/>
      <c r="G29138" s="33"/>
      <c r="I29138" s="33"/>
      <c r="J29138" s="33"/>
      <c r="AB29138" s="35"/>
    </row>
    <row r="29139" spans="1:28" s="6" customFormat="1" x14ac:dyDescent="0.15">
      <c r="A29139" s="6" t="s">
        <v>184</v>
      </c>
      <c r="E29139" s="31">
        <v>-75</v>
      </c>
      <c r="F29139" s="31"/>
      <c r="G29139" s="33"/>
      <c r="I29139" s="33"/>
      <c r="J29139" s="33"/>
      <c r="AB29139" s="35"/>
    </row>
    <row r="29140" spans="1:28" s="6" customFormat="1" x14ac:dyDescent="0.15">
      <c r="A29140" s="6" t="s">
        <v>184</v>
      </c>
      <c r="E29140" s="31">
        <v>-74</v>
      </c>
      <c r="F29140" s="31"/>
      <c r="G29140" s="33"/>
      <c r="I29140" s="33"/>
      <c r="J29140" s="33"/>
      <c r="AB29140" s="35"/>
    </row>
    <row r="29141" spans="1:28" s="6" customFormat="1" x14ac:dyDescent="0.15">
      <c r="A29141" s="6" t="s">
        <v>184</v>
      </c>
      <c r="E29141" s="31">
        <v>-74</v>
      </c>
      <c r="F29141" s="31"/>
      <c r="G29141" s="33"/>
      <c r="I29141" s="33"/>
      <c r="J29141" s="33"/>
      <c r="AB29141" s="35"/>
    </row>
    <row r="29142" spans="1:28" s="6" customFormat="1" x14ac:dyDescent="0.15">
      <c r="A29142" s="6" t="s">
        <v>184</v>
      </c>
      <c r="E29142" s="31">
        <v>-75</v>
      </c>
      <c r="F29142" s="31"/>
      <c r="G29142" s="33"/>
      <c r="I29142" s="33"/>
      <c r="J29142" s="33"/>
      <c r="AB29142" s="35"/>
    </row>
    <row r="29143" spans="1:28" s="6" customFormat="1" x14ac:dyDescent="0.15">
      <c r="A29143" s="6" t="s">
        <v>184</v>
      </c>
      <c r="E29143" s="31">
        <v>-75</v>
      </c>
      <c r="F29143" s="31"/>
      <c r="G29143" s="33"/>
      <c r="I29143" s="33"/>
      <c r="J29143" s="33"/>
      <c r="AB29143" s="35"/>
    </row>
    <row r="29144" spans="1:28" s="6" customFormat="1" x14ac:dyDescent="0.15">
      <c r="A29144" s="6" t="s">
        <v>184</v>
      </c>
      <c r="E29144" s="31">
        <v>-75</v>
      </c>
      <c r="F29144" s="31"/>
      <c r="G29144" s="33"/>
      <c r="I29144" s="33"/>
      <c r="J29144" s="33"/>
      <c r="AB29144" s="35"/>
    </row>
    <row r="29145" spans="1:28" s="6" customFormat="1" x14ac:dyDescent="0.15">
      <c r="A29145" s="6" t="s">
        <v>184</v>
      </c>
      <c r="E29145" s="31">
        <v>-74</v>
      </c>
      <c r="F29145" s="31"/>
      <c r="G29145" s="33"/>
      <c r="I29145" s="33"/>
      <c r="J29145" s="33"/>
      <c r="AB29145" s="35"/>
    </row>
    <row r="29146" spans="1:28" s="6" customFormat="1" x14ac:dyDescent="0.15">
      <c r="A29146" s="6" t="s">
        <v>184</v>
      </c>
      <c r="E29146" s="31">
        <v>-67</v>
      </c>
      <c r="F29146" s="31"/>
      <c r="G29146" s="33"/>
      <c r="I29146" s="33"/>
      <c r="J29146" s="33"/>
      <c r="AB29146" s="35"/>
    </row>
    <row r="29147" spans="1:28" s="6" customFormat="1" x14ac:dyDescent="0.15">
      <c r="A29147" s="6" t="s">
        <v>184</v>
      </c>
      <c r="E29147" s="31">
        <v>-67</v>
      </c>
      <c r="F29147" s="31"/>
      <c r="G29147" s="33"/>
      <c r="I29147" s="33"/>
      <c r="J29147" s="33"/>
      <c r="AB29147" s="35"/>
    </row>
    <row r="29148" spans="1:28" s="6" customFormat="1" x14ac:dyDescent="0.15">
      <c r="A29148" s="6" t="s">
        <v>184</v>
      </c>
      <c r="E29148" s="31">
        <v>-77</v>
      </c>
      <c r="F29148" s="31"/>
      <c r="G29148" s="33"/>
      <c r="I29148" s="33"/>
      <c r="J29148" s="33"/>
      <c r="AB29148" s="35"/>
    </row>
    <row r="29149" spans="1:28" s="6" customFormat="1" x14ac:dyDescent="0.15">
      <c r="A29149" s="6" t="s">
        <v>184</v>
      </c>
      <c r="E29149" s="31">
        <v>-77</v>
      </c>
      <c r="F29149" s="31"/>
      <c r="G29149" s="33"/>
      <c r="I29149" s="33"/>
      <c r="J29149" s="33"/>
      <c r="AB29149" s="35"/>
    </row>
    <row r="29150" spans="1:28" s="6" customFormat="1" x14ac:dyDescent="0.15">
      <c r="A29150" s="6" t="s">
        <v>184</v>
      </c>
      <c r="E29150" s="31">
        <v>-77</v>
      </c>
      <c r="F29150" s="31"/>
      <c r="G29150" s="33"/>
      <c r="I29150" s="33"/>
      <c r="J29150" s="33"/>
      <c r="AB29150" s="35"/>
    </row>
    <row r="29151" spans="1:28" s="6" customFormat="1" x14ac:dyDescent="0.15">
      <c r="A29151" s="6" t="s">
        <v>184</v>
      </c>
      <c r="E29151" s="31">
        <v>-77</v>
      </c>
      <c r="F29151" s="31"/>
      <c r="G29151" s="33"/>
      <c r="I29151" s="33"/>
      <c r="J29151" s="33"/>
      <c r="AB29151" s="35"/>
    </row>
    <row r="29152" spans="1:28" s="6" customFormat="1" x14ac:dyDescent="0.15">
      <c r="A29152" s="6" t="s">
        <v>184</v>
      </c>
      <c r="E29152" s="31">
        <v>-77</v>
      </c>
      <c r="F29152" s="31"/>
      <c r="G29152" s="33"/>
      <c r="I29152" s="33"/>
      <c r="J29152" s="33"/>
      <c r="AB29152" s="35"/>
    </row>
    <row r="29153" spans="1:28" s="6" customFormat="1" x14ac:dyDescent="0.15">
      <c r="A29153" s="6" t="s">
        <v>184</v>
      </c>
      <c r="E29153" s="31">
        <v>-77</v>
      </c>
      <c r="F29153" s="31"/>
      <c r="G29153" s="33"/>
      <c r="I29153" s="33"/>
      <c r="J29153" s="33"/>
      <c r="AB29153" s="35"/>
    </row>
    <row r="29154" spans="1:28" s="6" customFormat="1" x14ac:dyDescent="0.15">
      <c r="A29154" s="6" t="s">
        <v>184</v>
      </c>
      <c r="E29154" s="31">
        <v>-93</v>
      </c>
      <c r="F29154" s="31"/>
      <c r="G29154" s="33"/>
      <c r="I29154" s="33"/>
      <c r="J29154" s="33"/>
      <c r="AB29154" s="35"/>
    </row>
    <row r="29155" spans="1:28" s="6" customFormat="1" x14ac:dyDescent="0.15">
      <c r="A29155" s="6" t="s">
        <v>184</v>
      </c>
      <c r="E29155" s="31">
        <v>-80</v>
      </c>
      <c r="F29155" s="31"/>
      <c r="G29155" s="33"/>
      <c r="I29155" s="33"/>
      <c r="J29155" s="33"/>
      <c r="AB29155" s="35"/>
    </row>
    <row r="29156" spans="1:28" s="6" customFormat="1" x14ac:dyDescent="0.15">
      <c r="A29156" s="6" t="s">
        <v>184</v>
      </c>
      <c r="E29156" s="31">
        <v>-80</v>
      </c>
      <c r="F29156" s="31"/>
      <c r="G29156" s="33"/>
      <c r="I29156" s="33"/>
      <c r="J29156" s="33"/>
      <c r="AB29156" s="35"/>
    </row>
    <row r="29157" spans="1:28" s="6" customFormat="1" x14ac:dyDescent="0.15">
      <c r="A29157" s="6" t="s">
        <v>184</v>
      </c>
      <c r="E29157" s="31">
        <v>-78</v>
      </c>
      <c r="F29157" s="31"/>
      <c r="G29157" s="33"/>
      <c r="I29157" s="33"/>
      <c r="J29157" s="33"/>
      <c r="AB29157" s="35"/>
    </row>
    <row r="29158" spans="1:28" s="6" customFormat="1" x14ac:dyDescent="0.15">
      <c r="A29158" s="6" t="s">
        <v>184</v>
      </c>
      <c r="E29158" s="31">
        <v>-76</v>
      </c>
      <c r="F29158" s="31"/>
      <c r="G29158" s="33"/>
      <c r="I29158" s="33"/>
      <c r="J29158" s="33"/>
      <c r="AB29158" s="35"/>
    </row>
    <row r="29159" spans="1:28" s="6" customFormat="1" x14ac:dyDescent="0.15">
      <c r="A29159" s="6" t="s">
        <v>184</v>
      </c>
      <c r="E29159" s="31">
        <v>-76</v>
      </c>
      <c r="F29159" s="31"/>
      <c r="G29159" s="33"/>
      <c r="I29159" s="33"/>
      <c r="J29159" s="33"/>
      <c r="AB29159" s="35"/>
    </row>
    <row r="29160" spans="1:28" s="6" customFormat="1" x14ac:dyDescent="0.15">
      <c r="A29160" s="6" t="s">
        <v>184</v>
      </c>
      <c r="E29160" s="31">
        <v>-74</v>
      </c>
      <c r="F29160" s="31"/>
      <c r="G29160" s="33"/>
      <c r="I29160" s="33"/>
      <c r="J29160" s="33"/>
      <c r="AB29160" s="35"/>
    </row>
    <row r="29161" spans="1:28" s="6" customFormat="1" x14ac:dyDescent="0.15">
      <c r="A29161" s="6" t="s">
        <v>184</v>
      </c>
      <c r="E29161" s="31">
        <v>-74</v>
      </c>
      <c r="F29161" s="31"/>
      <c r="G29161" s="33"/>
      <c r="I29161" s="33"/>
      <c r="J29161" s="33"/>
      <c r="AB29161" s="35"/>
    </row>
    <row r="29162" spans="1:28" s="6" customFormat="1" x14ac:dyDescent="0.15">
      <c r="A29162" s="6" t="s">
        <v>184</v>
      </c>
      <c r="E29162" s="31">
        <v>-74</v>
      </c>
      <c r="F29162" s="31"/>
      <c r="G29162" s="33"/>
      <c r="I29162" s="33"/>
      <c r="J29162" s="33"/>
      <c r="AB29162" s="35"/>
    </row>
    <row r="29163" spans="1:28" s="6" customFormat="1" x14ac:dyDescent="0.15">
      <c r="A29163" s="6" t="s">
        <v>184</v>
      </c>
      <c r="E29163" s="31">
        <v>-70</v>
      </c>
      <c r="F29163" s="31"/>
      <c r="G29163" s="33"/>
      <c r="I29163" s="33"/>
      <c r="J29163" s="33"/>
      <c r="AB29163" s="35"/>
    </row>
    <row r="29164" spans="1:28" s="6" customFormat="1" x14ac:dyDescent="0.15">
      <c r="A29164" s="6" t="s">
        <v>184</v>
      </c>
      <c r="E29164" s="31">
        <v>-70</v>
      </c>
      <c r="F29164" s="31"/>
      <c r="G29164" s="33"/>
      <c r="I29164" s="33"/>
      <c r="J29164" s="33"/>
      <c r="AB29164" s="35"/>
    </row>
    <row r="29165" spans="1:28" s="6" customFormat="1" x14ac:dyDescent="0.15">
      <c r="A29165" s="6" t="s">
        <v>184</v>
      </c>
      <c r="E29165" s="31">
        <v>-70</v>
      </c>
      <c r="F29165" s="31"/>
      <c r="G29165" s="33"/>
      <c r="I29165" s="33"/>
      <c r="J29165" s="33"/>
      <c r="AB29165" s="35"/>
    </row>
    <row r="29166" spans="1:28" s="6" customFormat="1" x14ac:dyDescent="0.15">
      <c r="A29166" s="6" t="s">
        <v>184</v>
      </c>
      <c r="E29166" s="31">
        <v>-71</v>
      </c>
      <c r="F29166" s="31"/>
      <c r="G29166" s="33"/>
      <c r="I29166" s="33"/>
      <c r="J29166" s="33"/>
      <c r="AB29166" s="35"/>
    </row>
    <row r="29167" spans="1:28" s="6" customFormat="1" x14ac:dyDescent="0.15">
      <c r="A29167" s="6" t="s">
        <v>184</v>
      </c>
      <c r="E29167" s="31">
        <v>-71</v>
      </c>
      <c r="F29167" s="31"/>
      <c r="G29167" s="33"/>
      <c r="I29167" s="33"/>
      <c r="J29167" s="33"/>
      <c r="AB29167" s="35"/>
    </row>
    <row r="29168" spans="1:28" s="6" customFormat="1" x14ac:dyDescent="0.15">
      <c r="A29168" s="6" t="s">
        <v>184</v>
      </c>
      <c r="E29168" s="31">
        <v>-67</v>
      </c>
      <c r="F29168" s="31"/>
      <c r="G29168" s="33"/>
      <c r="I29168" s="33"/>
      <c r="J29168" s="33"/>
      <c r="AB29168" s="35"/>
    </row>
    <row r="29169" spans="1:28" s="6" customFormat="1" x14ac:dyDescent="0.15">
      <c r="A29169" s="6" t="s">
        <v>184</v>
      </c>
      <c r="E29169" s="31">
        <v>-67</v>
      </c>
      <c r="F29169" s="31"/>
      <c r="G29169" s="33"/>
      <c r="I29169" s="33"/>
      <c r="J29169" s="33"/>
      <c r="AB29169" s="35"/>
    </row>
    <row r="29170" spans="1:28" s="6" customFormat="1" x14ac:dyDescent="0.15">
      <c r="A29170" s="6" t="s">
        <v>184</v>
      </c>
      <c r="E29170" s="31">
        <v>-67</v>
      </c>
      <c r="F29170" s="31"/>
      <c r="G29170" s="33"/>
      <c r="I29170" s="33"/>
      <c r="J29170" s="33"/>
      <c r="AB29170" s="35"/>
    </row>
    <row r="29171" spans="1:28" s="6" customFormat="1" x14ac:dyDescent="0.15">
      <c r="A29171" s="6" t="s">
        <v>184</v>
      </c>
      <c r="E29171" s="31">
        <v>-73</v>
      </c>
      <c r="F29171" s="31"/>
      <c r="G29171" s="33"/>
      <c r="I29171" s="33"/>
      <c r="J29171" s="33"/>
      <c r="AB29171" s="35"/>
    </row>
    <row r="29172" spans="1:28" s="6" customFormat="1" x14ac:dyDescent="0.15">
      <c r="A29172" s="6" t="s">
        <v>184</v>
      </c>
      <c r="E29172" s="31">
        <v>-77</v>
      </c>
      <c r="F29172" s="31"/>
      <c r="G29172" s="33"/>
      <c r="I29172" s="33"/>
      <c r="J29172" s="33"/>
      <c r="AB29172" s="35"/>
    </row>
    <row r="29173" spans="1:28" s="6" customFormat="1" x14ac:dyDescent="0.15">
      <c r="A29173" s="6" t="s">
        <v>184</v>
      </c>
      <c r="E29173" s="31">
        <v>-77</v>
      </c>
      <c r="F29173" s="31"/>
      <c r="G29173" s="33"/>
      <c r="I29173" s="33"/>
      <c r="J29173" s="33"/>
      <c r="AB29173" s="35"/>
    </row>
    <row r="29174" spans="1:28" s="6" customFormat="1" x14ac:dyDescent="0.15">
      <c r="A29174" s="6" t="s">
        <v>184</v>
      </c>
      <c r="E29174" s="31">
        <v>-77</v>
      </c>
      <c r="F29174" s="31"/>
      <c r="G29174" s="33"/>
      <c r="I29174" s="33"/>
      <c r="J29174" s="33"/>
      <c r="AB29174" s="35"/>
    </row>
    <row r="29175" spans="1:28" s="6" customFormat="1" x14ac:dyDescent="0.15">
      <c r="A29175" s="6" t="s">
        <v>184</v>
      </c>
      <c r="E29175" s="31">
        <v>-77</v>
      </c>
      <c r="F29175" s="31"/>
      <c r="G29175" s="33"/>
      <c r="I29175" s="33"/>
      <c r="J29175" s="33"/>
      <c r="AB29175" s="35"/>
    </row>
    <row r="29176" spans="1:28" s="6" customFormat="1" x14ac:dyDescent="0.15">
      <c r="A29176" s="6" t="s">
        <v>184</v>
      </c>
      <c r="E29176" s="31">
        <v>-77</v>
      </c>
      <c r="F29176" s="31"/>
      <c r="G29176" s="33"/>
      <c r="I29176" s="33"/>
      <c r="J29176" s="33"/>
      <c r="AB29176" s="35"/>
    </row>
    <row r="29177" spans="1:28" s="6" customFormat="1" x14ac:dyDescent="0.15">
      <c r="A29177" s="6" t="s">
        <v>184</v>
      </c>
      <c r="E29177" s="31">
        <v>-76</v>
      </c>
      <c r="F29177" s="31"/>
      <c r="G29177" s="33"/>
      <c r="I29177" s="33"/>
      <c r="J29177" s="33"/>
      <c r="AB29177" s="35"/>
    </row>
    <row r="29178" spans="1:28" s="6" customFormat="1" x14ac:dyDescent="0.15">
      <c r="A29178" s="6" t="s">
        <v>184</v>
      </c>
      <c r="E29178" s="31">
        <v>-76</v>
      </c>
      <c r="F29178" s="31"/>
      <c r="G29178" s="33"/>
      <c r="I29178" s="33"/>
      <c r="J29178" s="33"/>
      <c r="AB29178" s="35"/>
    </row>
    <row r="29179" spans="1:28" s="6" customFormat="1" x14ac:dyDescent="0.15">
      <c r="A29179" s="6" t="s">
        <v>184</v>
      </c>
      <c r="E29179" s="31">
        <v>-76</v>
      </c>
      <c r="F29179" s="31"/>
      <c r="G29179" s="33"/>
      <c r="I29179" s="33"/>
      <c r="J29179" s="33"/>
      <c r="AB29179" s="35"/>
    </row>
    <row r="29180" spans="1:28" s="6" customFormat="1" x14ac:dyDescent="0.15">
      <c r="A29180" s="6" t="s">
        <v>184</v>
      </c>
      <c r="E29180" s="31">
        <v>-76</v>
      </c>
      <c r="F29180" s="31"/>
      <c r="G29180" s="33"/>
      <c r="I29180" s="33"/>
      <c r="J29180" s="33"/>
      <c r="AB29180" s="35"/>
    </row>
    <row r="29181" spans="1:28" s="6" customFormat="1" x14ac:dyDescent="0.15">
      <c r="A29181" s="6" t="s">
        <v>184</v>
      </c>
      <c r="E29181" s="31">
        <v>-76</v>
      </c>
      <c r="F29181" s="31"/>
      <c r="G29181" s="33"/>
      <c r="I29181" s="33"/>
      <c r="J29181" s="33"/>
      <c r="AB29181" s="35"/>
    </row>
    <row r="29182" spans="1:28" s="6" customFormat="1" x14ac:dyDescent="0.15">
      <c r="A29182" s="6" t="s">
        <v>184</v>
      </c>
      <c r="E29182" s="31">
        <v>-76</v>
      </c>
      <c r="F29182" s="31"/>
      <c r="G29182" s="33"/>
      <c r="I29182" s="33"/>
      <c r="J29182" s="33"/>
      <c r="AB29182" s="35"/>
    </row>
    <row r="29183" spans="1:28" s="6" customFormat="1" x14ac:dyDescent="0.15">
      <c r="A29183" s="6" t="s">
        <v>184</v>
      </c>
      <c r="E29183" s="31">
        <v>-77</v>
      </c>
      <c r="F29183" s="31"/>
      <c r="G29183" s="33"/>
      <c r="I29183" s="33"/>
      <c r="J29183" s="33"/>
      <c r="AB29183" s="35"/>
    </row>
    <row r="29184" spans="1:28" s="6" customFormat="1" x14ac:dyDescent="0.15">
      <c r="A29184" s="6" t="s">
        <v>184</v>
      </c>
      <c r="E29184" s="31">
        <v>-77</v>
      </c>
      <c r="F29184" s="31"/>
      <c r="G29184" s="33"/>
      <c r="I29184" s="33"/>
      <c r="J29184" s="33"/>
      <c r="AB29184" s="35"/>
    </row>
    <row r="29185" spans="1:28" s="6" customFormat="1" x14ac:dyDescent="0.15">
      <c r="A29185" s="6" t="s">
        <v>184</v>
      </c>
      <c r="E29185" s="31">
        <v>-77</v>
      </c>
      <c r="F29185" s="31"/>
      <c r="G29185" s="33"/>
      <c r="I29185" s="33"/>
      <c r="J29185" s="33"/>
      <c r="AB29185" s="35"/>
    </row>
    <row r="29186" spans="1:28" s="6" customFormat="1" x14ac:dyDescent="0.15">
      <c r="A29186" s="6" t="s">
        <v>184</v>
      </c>
      <c r="E29186" s="31">
        <v>-77</v>
      </c>
      <c r="F29186" s="31"/>
      <c r="G29186" s="33"/>
      <c r="I29186" s="33"/>
      <c r="J29186" s="33"/>
      <c r="AB29186" s="35"/>
    </row>
    <row r="29187" spans="1:28" s="6" customFormat="1" x14ac:dyDescent="0.15">
      <c r="A29187" s="6" t="s">
        <v>184</v>
      </c>
      <c r="E29187" s="31">
        <v>-77</v>
      </c>
      <c r="F29187" s="31"/>
      <c r="G29187" s="33"/>
      <c r="I29187" s="33"/>
      <c r="J29187" s="33"/>
      <c r="AB29187" s="35"/>
    </row>
    <row r="29188" spans="1:28" s="6" customFormat="1" x14ac:dyDescent="0.15">
      <c r="A29188" s="6" t="s">
        <v>184</v>
      </c>
      <c r="E29188" s="31">
        <v>-77</v>
      </c>
      <c r="F29188" s="31"/>
      <c r="G29188" s="33"/>
      <c r="I29188" s="33"/>
      <c r="J29188" s="33"/>
      <c r="AB29188" s="35"/>
    </row>
    <row r="29189" spans="1:28" s="6" customFormat="1" x14ac:dyDescent="0.15">
      <c r="A29189" s="6" t="s">
        <v>184</v>
      </c>
      <c r="E29189" s="31">
        <v>-77</v>
      </c>
      <c r="F29189" s="31"/>
      <c r="G29189" s="33"/>
      <c r="I29189" s="33"/>
      <c r="J29189" s="33"/>
      <c r="AB29189" s="35"/>
    </row>
    <row r="29190" spans="1:28" s="6" customFormat="1" x14ac:dyDescent="0.15">
      <c r="A29190" s="6" t="s">
        <v>184</v>
      </c>
      <c r="E29190" s="31">
        <v>-76</v>
      </c>
      <c r="F29190" s="31"/>
      <c r="G29190" s="33"/>
      <c r="I29190" s="33"/>
      <c r="J29190" s="33"/>
      <c r="AB29190" s="35"/>
    </row>
    <row r="29191" spans="1:28" s="6" customFormat="1" x14ac:dyDescent="0.15">
      <c r="A29191" s="6" t="s">
        <v>184</v>
      </c>
      <c r="E29191" s="31">
        <v>-76</v>
      </c>
      <c r="F29191" s="31"/>
      <c r="G29191" s="33"/>
      <c r="I29191" s="33"/>
      <c r="J29191" s="33"/>
      <c r="AB29191" s="35"/>
    </row>
    <row r="29192" spans="1:28" s="6" customFormat="1" x14ac:dyDescent="0.15">
      <c r="A29192" s="6" t="s">
        <v>184</v>
      </c>
      <c r="E29192" s="31">
        <v>-76</v>
      </c>
      <c r="F29192" s="31"/>
      <c r="G29192" s="33"/>
      <c r="I29192" s="33"/>
      <c r="J29192" s="33"/>
      <c r="AB29192" s="35"/>
    </row>
    <row r="29193" spans="1:28" s="6" customFormat="1" x14ac:dyDescent="0.15">
      <c r="A29193" s="6" t="s">
        <v>185</v>
      </c>
      <c r="E29193" s="31">
        <v>-65</v>
      </c>
      <c r="F29193" s="31"/>
      <c r="G29193" s="33"/>
      <c r="I29193" s="33"/>
      <c r="J29193" s="33"/>
      <c r="AB29193" s="35"/>
    </row>
    <row r="29194" spans="1:28" s="6" customFormat="1" x14ac:dyDescent="0.15">
      <c r="A29194" s="6" t="s">
        <v>185</v>
      </c>
      <c r="E29194" s="31">
        <v>-65</v>
      </c>
      <c r="F29194" s="31"/>
      <c r="G29194" s="33"/>
      <c r="I29194" s="33"/>
      <c r="J29194" s="33"/>
      <c r="AB29194" s="35"/>
    </row>
    <row r="29195" spans="1:28" s="6" customFormat="1" x14ac:dyDescent="0.15">
      <c r="A29195" s="6" t="s">
        <v>185</v>
      </c>
      <c r="E29195" s="31">
        <v>-65</v>
      </c>
      <c r="F29195" s="31"/>
      <c r="G29195" s="33"/>
      <c r="I29195" s="33"/>
      <c r="J29195" s="33"/>
      <c r="AB29195" s="35"/>
    </row>
    <row r="29196" spans="1:28" s="6" customFormat="1" x14ac:dyDescent="0.15">
      <c r="A29196" s="6" t="s">
        <v>185</v>
      </c>
      <c r="E29196" s="31">
        <v>-93</v>
      </c>
      <c r="F29196" s="31"/>
      <c r="G29196" s="33"/>
      <c r="I29196" s="33"/>
      <c r="J29196" s="33"/>
      <c r="AB29196" s="35"/>
    </row>
    <row r="29197" spans="1:28" s="6" customFormat="1" x14ac:dyDescent="0.15">
      <c r="A29197" s="6" t="s">
        <v>185</v>
      </c>
      <c r="E29197" s="31">
        <v>-70</v>
      </c>
      <c r="F29197" s="31"/>
      <c r="G29197" s="33"/>
      <c r="I29197" s="33"/>
      <c r="J29197" s="33"/>
      <c r="AB29197" s="35"/>
    </row>
    <row r="29198" spans="1:28" s="6" customFormat="1" x14ac:dyDescent="0.15">
      <c r="A29198" s="6" t="s">
        <v>185</v>
      </c>
      <c r="E29198" s="31">
        <v>-70</v>
      </c>
      <c r="F29198" s="31"/>
      <c r="G29198" s="33"/>
      <c r="I29198" s="33"/>
      <c r="J29198" s="33"/>
      <c r="AB29198" s="35"/>
    </row>
    <row r="29199" spans="1:28" s="6" customFormat="1" x14ac:dyDescent="0.15">
      <c r="A29199" s="6" t="s">
        <v>185</v>
      </c>
      <c r="E29199" s="31">
        <v>-68</v>
      </c>
      <c r="F29199" s="31"/>
      <c r="G29199" s="33"/>
      <c r="I29199" s="33"/>
      <c r="J29199" s="33"/>
      <c r="AB29199" s="35"/>
    </row>
    <row r="29200" spans="1:28" s="6" customFormat="1" x14ac:dyDescent="0.15">
      <c r="A29200" s="6" t="s">
        <v>185</v>
      </c>
      <c r="E29200" s="31">
        <v>-68</v>
      </c>
      <c r="F29200" s="31"/>
      <c r="G29200" s="33"/>
      <c r="I29200" s="33"/>
      <c r="J29200" s="33"/>
      <c r="AB29200" s="35"/>
    </row>
    <row r="29201" spans="1:28" s="6" customFormat="1" x14ac:dyDescent="0.15">
      <c r="A29201" s="6" t="s">
        <v>185</v>
      </c>
      <c r="E29201" s="31">
        <v>-68</v>
      </c>
      <c r="F29201" s="31"/>
      <c r="G29201" s="33"/>
      <c r="I29201" s="33"/>
      <c r="J29201" s="33"/>
      <c r="AB29201" s="35"/>
    </row>
    <row r="29202" spans="1:28" s="6" customFormat="1" x14ac:dyDescent="0.15">
      <c r="A29202" s="6" t="s">
        <v>185</v>
      </c>
      <c r="E29202" s="31">
        <v>-68</v>
      </c>
      <c r="F29202" s="31"/>
      <c r="G29202" s="33"/>
      <c r="I29202" s="33"/>
      <c r="J29202" s="33"/>
      <c r="AB29202" s="35"/>
    </row>
    <row r="29203" spans="1:28" s="6" customFormat="1" x14ac:dyDescent="0.15">
      <c r="A29203" s="6" t="s">
        <v>185</v>
      </c>
      <c r="E29203" s="31">
        <v>-68</v>
      </c>
      <c r="F29203" s="31"/>
      <c r="G29203" s="33"/>
      <c r="I29203" s="33"/>
      <c r="J29203" s="33"/>
      <c r="AB29203" s="35"/>
    </row>
    <row r="29204" spans="1:28" s="6" customFormat="1" x14ac:dyDescent="0.15">
      <c r="A29204" s="6" t="s">
        <v>185</v>
      </c>
      <c r="E29204" s="31">
        <v>-68</v>
      </c>
      <c r="F29204" s="31"/>
      <c r="G29204" s="33"/>
      <c r="I29204" s="33"/>
      <c r="J29204" s="33"/>
      <c r="AB29204" s="35"/>
    </row>
    <row r="29205" spans="1:28" s="6" customFormat="1" x14ac:dyDescent="0.15">
      <c r="A29205" s="6" t="s">
        <v>185</v>
      </c>
      <c r="E29205" s="31">
        <v>-68</v>
      </c>
      <c r="F29205" s="31"/>
      <c r="G29205" s="33"/>
      <c r="I29205" s="33"/>
      <c r="J29205" s="33"/>
      <c r="AB29205" s="35"/>
    </row>
    <row r="29206" spans="1:28" s="6" customFormat="1" x14ac:dyDescent="0.15">
      <c r="A29206" s="6" t="s">
        <v>185</v>
      </c>
      <c r="E29206" s="31">
        <v>-71</v>
      </c>
      <c r="F29206" s="31"/>
      <c r="G29206" s="33"/>
      <c r="I29206" s="33"/>
      <c r="J29206" s="33"/>
      <c r="AB29206" s="35"/>
    </row>
    <row r="29207" spans="1:28" s="6" customFormat="1" x14ac:dyDescent="0.15">
      <c r="A29207" s="6" t="s">
        <v>185</v>
      </c>
      <c r="E29207" s="31">
        <v>-71</v>
      </c>
      <c r="F29207" s="31"/>
      <c r="G29207" s="33"/>
      <c r="I29207" s="33"/>
      <c r="J29207" s="33"/>
      <c r="AB29207" s="35"/>
    </row>
    <row r="29208" spans="1:28" s="6" customFormat="1" x14ac:dyDescent="0.15">
      <c r="A29208" s="6" t="s">
        <v>185</v>
      </c>
      <c r="E29208" s="31">
        <v>-71</v>
      </c>
      <c r="F29208" s="31"/>
      <c r="G29208" s="33"/>
      <c r="I29208" s="33"/>
      <c r="J29208" s="33"/>
      <c r="AB29208" s="35"/>
    </row>
    <row r="29209" spans="1:28" s="6" customFormat="1" x14ac:dyDescent="0.15">
      <c r="A29209" s="6" t="s">
        <v>185</v>
      </c>
      <c r="E29209" s="31">
        <v>-71</v>
      </c>
      <c r="F29209" s="31"/>
      <c r="G29209" s="33"/>
      <c r="I29209" s="33"/>
      <c r="J29209" s="33"/>
      <c r="AB29209" s="35"/>
    </row>
    <row r="29210" spans="1:28" s="6" customFormat="1" x14ac:dyDescent="0.15">
      <c r="A29210" s="6" t="s">
        <v>185</v>
      </c>
      <c r="E29210" s="31">
        <v>-71</v>
      </c>
      <c r="F29210" s="31"/>
      <c r="G29210" s="33"/>
      <c r="I29210" s="33"/>
      <c r="J29210" s="33"/>
      <c r="AB29210" s="35"/>
    </row>
    <row r="29211" spans="1:28" s="6" customFormat="1" x14ac:dyDescent="0.15">
      <c r="A29211" s="6" t="s">
        <v>185</v>
      </c>
      <c r="E29211" s="31">
        <v>-66</v>
      </c>
      <c r="F29211" s="31"/>
      <c r="G29211" s="33"/>
      <c r="I29211" s="33"/>
      <c r="J29211" s="33"/>
      <c r="AB29211" s="35"/>
    </row>
    <row r="29212" spans="1:28" s="6" customFormat="1" x14ac:dyDescent="0.15">
      <c r="A29212" s="6" t="s">
        <v>185</v>
      </c>
      <c r="E29212" s="31">
        <v>-66</v>
      </c>
      <c r="F29212" s="31"/>
      <c r="G29212" s="33"/>
      <c r="I29212" s="33"/>
      <c r="J29212" s="33"/>
      <c r="AB29212" s="35"/>
    </row>
    <row r="29213" spans="1:28" s="6" customFormat="1" x14ac:dyDescent="0.15">
      <c r="A29213" s="6" t="s">
        <v>185</v>
      </c>
      <c r="E29213" s="31">
        <v>-66</v>
      </c>
      <c r="F29213" s="31"/>
      <c r="G29213" s="33"/>
      <c r="I29213" s="33"/>
      <c r="J29213" s="33"/>
      <c r="AB29213" s="35"/>
    </row>
    <row r="29214" spans="1:28" s="6" customFormat="1" x14ac:dyDescent="0.15">
      <c r="A29214" s="6" t="s">
        <v>185</v>
      </c>
      <c r="E29214" s="31">
        <v>-66</v>
      </c>
      <c r="F29214" s="31"/>
      <c r="G29214" s="33"/>
      <c r="I29214" s="33"/>
      <c r="J29214" s="33"/>
      <c r="AB29214" s="35"/>
    </row>
    <row r="29215" spans="1:28" s="6" customFormat="1" x14ac:dyDescent="0.15">
      <c r="A29215" s="6" t="s">
        <v>185</v>
      </c>
      <c r="E29215" s="31">
        <v>-67</v>
      </c>
      <c r="F29215" s="31"/>
      <c r="G29215" s="33"/>
      <c r="I29215" s="33"/>
      <c r="J29215" s="33"/>
      <c r="AB29215" s="35"/>
    </row>
    <row r="29216" spans="1:28" s="6" customFormat="1" x14ac:dyDescent="0.15">
      <c r="A29216" s="6" t="s">
        <v>185</v>
      </c>
      <c r="E29216" s="31">
        <v>-67</v>
      </c>
      <c r="F29216" s="31"/>
      <c r="G29216" s="33"/>
      <c r="I29216" s="33"/>
      <c r="J29216" s="33"/>
      <c r="AB29216" s="35"/>
    </row>
    <row r="29217" spans="1:28" s="6" customFormat="1" x14ac:dyDescent="0.15">
      <c r="A29217" s="6" t="s">
        <v>185</v>
      </c>
      <c r="E29217" s="31">
        <v>-67</v>
      </c>
      <c r="F29217" s="31"/>
      <c r="G29217" s="33"/>
      <c r="I29217" s="33"/>
      <c r="J29217" s="33"/>
      <c r="AB29217" s="35"/>
    </row>
    <row r="29218" spans="1:28" s="6" customFormat="1" x14ac:dyDescent="0.15">
      <c r="A29218" s="6" t="s">
        <v>185</v>
      </c>
      <c r="E29218" s="31">
        <v>-66</v>
      </c>
      <c r="F29218" s="31"/>
      <c r="G29218" s="33"/>
      <c r="I29218" s="33"/>
      <c r="J29218" s="33"/>
      <c r="AB29218" s="35"/>
    </row>
    <row r="29219" spans="1:28" s="6" customFormat="1" x14ac:dyDescent="0.15">
      <c r="A29219" s="6" t="s">
        <v>185</v>
      </c>
      <c r="E29219" s="31">
        <v>-66</v>
      </c>
      <c r="F29219" s="31"/>
      <c r="G29219" s="33"/>
      <c r="I29219" s="33"/>
      <c r="J29219" s="33"/>
      <c r="AB29219" s="35"/>
    </row>
    <row r="29220" spans="1:28" s="6" customFormat="1" x14ac:dyDescent="0.15">
      <c r="A29220" s="6" t="s">
        <v>185</v>
      </c>
      <c r="E29220" s="31">
        <v>-66</v>
      </c>
      <c r="F29220" s="31"/>
      <c r="G29220" s="33"/>
      <c r="I29220" s="33"/>
      <c r="J29220" s="33"/>
      <c r="AB29220" s="35"/>
    </row>
    <row r="29221" spans="1:28" s="6" customFormat="1" x14ac:dyDescent="0.15">
      <c r="A29221" s="6" t="s">
        <v>185</v>
      </c>
      <c r="E29221" s="31">
        <v>-69</v>
      </c>
      <c r="F29221" s="31"/>
      <c r="G29221" s="33"/>
      <c r="I29221" s="33"/>
      <c r="J29221" s="33"/>
      <c r="AB29221" s="35"/>
    </row>
    <row r="29222" spans="1:28" s="6" customFormat="1" x14ac:dyDescent="0.15">
      <c r="A29222" s="6" t="s">
        <v>185</v>
      </c>
      <c r="E29222" s="31">
        <v>-69</v>
      </c>
      <c r="F29222" s="31"/>
      <c r="G29222" s="33"/>
      <c r="I29222" s="33"/>
      <c r="J29222" s="33"/>
      <c r="AB29222" s="35"/>
    </row>
    <row r="29223" spans="1:28" s="6" customFormat="1" x14ac:dyDescent="0.15">
      <c r="A29223" s="6" t="s">
        <v>185</v>
      </c>
      <c r="E29223" s="31">
        <v>-69</v>
      </c>
      <c r="F29223" s="31"/>
      <c r="G29223" s="33"/>
      <c r="I29223" s="33"/>
      <c r="J29223" s="33"/>
      <c r="AB29223" s="35"/>
    </row>
    <row r="29224" spans="1:28" s="6" customFormat="1" x14ac:dyDescent="0.15">
      <c r="A29224" s="6" t="s">
        <v>185</v>
      </c>
      <c r="E29224" s="31">
        <v>-67</v>
      </c>
      <c r="F29224" s="31"/>
      <c r="G29224" s="33"/>
      <c r="I29224" s="33"/>
      <c r="J29224" s="33"/>
      <c r="AB29224" s="35"/>
    </row>
    <row r="29225" spans="1:28" s="6" customFormat="1" x14ac:dyDescent="0.15">
      <c r="A29225" s="6" t="s">
        <v>185</v>
      </c>
      <c r="E29225" s="31">
        <v>-67</v>
      </c>
      <c r="F29225" s="31"/>
      <c r="G29225" s="33"/>
      <c r="I29225" s="33"/>
      <c r="J29225" s="33"/>
      <c r="AB29225" s="35"/>
    </row>
    <row r="29226" spans="1:28" s="6" customFormat="1" x14ac:dyDescent="0.15">
      <c r="A29226" s="6" t="s">
        <v>185</v>
      </c>
      <c r="E29226" s="31">
        <v>-67</v>
      </c>
      <c r="F29226" s="31"/>
      <c r="G29226" s="33"/>
      <c r="I29226" s="33"/>
      <c r="J29226" s="33"/>
      <c r="AB29226" s="35"/>
    </row>
    <row r="29227" spans="1:28" s="6" customFormat="1" x14ac:dyDescent="0.15">
      <c r="A29227" s="6" t="s">
        <v>185</v>
      </c>
      <c r="E29227" s="31">
        <v>-69</v>
      </c>
      <c r="F29227" s="31"/>
      <c r="G29227" s="33"/>
      <c r="I29227" s="33"/>
      <c r="J29227" s="33"/>
      <c r="AB29227" s="35"/>
    </row>
    <row r="29228" spans="1:28" s="6" customFormat="1" x14ac:dyDescent="0.15">
      <c r="A29228" s="6" t="s">
        <v>185</v>
      </c>
      <c r="E29228" s="31">
        <v>-69</v>
      </c>
      <c r="F29228" s="31"/>
      <c r="G29228" s="33"/>
      <c r="I29228" s="33"/>
      <c r="J29228" s="33"/>
      <c r="AB29228" s="35"/>
    </row>
    <row r="29229" spans="1:28" s="6" customFormat="1" x14ac:dyDescent="0.15">
      <c r="A29229" s="6" t="s">
        <v>185</v>
      </c>
      <c r="E29229" s="31">
        <v>-69</v>
      </c>
      <c r="F29229" s="31"/>
      <c r="G29229" s="33"/>
      <c r="I29229" s="33"/>
      <c r="J29229" s="33"/>
      <c r="AB29229" s="35"/>
    </row>
    <row r="29230" spans="1:28" s="6" customFormat="1" x14ac:dyDescent="0.15">
      <c r="A29230" s="6" t="s">
        <v>185</v>
      </c>
      <c r="E29230" s="31">
        <v>-69</v>
      </c>
      <c r="F29230" s="31"/>
      <c r="G29230" s="33"/>
      <c r="I29230" s="33"/>
      <c r="J29230" s="33"/>
      <c r="AB29230" s="35"/>
    </row>
    <row r="29231" spans="1:28" s="6" customFormat="1" x14ac:dyDescent="0.15">
      <c r="A29231" s="6" t="s">
        <v>185</v>
      </c>
      <c r="E29231" s="31">
        <v>-69</v>
      </c>
      <c r="F29231" s="31"/>
      <c r="G29231" s="33"/>
      <c r="I29231" s="33"/>
      <c r="J29231" s="33"/>
      <c r="AB29231" s="35"/>
    </row>
    <row r="29232" spans="1:28" s="6" customFormat="1" x14ac:dyDescent="0.15">
      <c r="A29232" s="6" t="s">
        <v>185</v>
      </c>
      <c r="E29232" s="31">
        <v>-69</v>
      </c>
      <c r="F29232" s="31"/>
      <c r="G29232" s="33"/>
      <c r="I29232" s="33"/>
      <c r="J29232" s="33"/>
      <c r="AB29232" s="35"/>
    </row>
    <row r="29233" spans="1:28" s="6" customFormat="1" x14ac:dyDescent="0.15">
      <c r="A29233" s="6" t="s">
        <v>185</v>
      </c>
      <c r="E29233" s="31">
        <v>-69</v>
      </c>
      <c r="F29233" s="31"/>
      <c r="G29233" s="33"/>
      <c r="I29233" s="33"/>
      <c r="J29233" s="33"/>
      <c r="AB29233" s="35"/>
    </row>
    <row r="29234" spans="1:28" s="6" customFormat="1" x14ac:dyDescent="0.15">
      <c r="A29234" s="6" t="s">
        <v>185</v>
      </c>
      <c r="E29234" s="31">
        <v>-69</v>
      </c>
      <c r="F29234" s="31"/>
      <c r="G29234" s="33"/>
      <c r="I29234" s="33"/>
      <c r="J29234" s="33"/>
      <c r="AB29234" s="35"/>
    </row>
    <row r="29235" spans="1:28" s="6" customFormat="1" x14ac:dyDescent="0.15">
      <c r="A29235" s="6" t="s">
        <v>185</v>
      </c>
      <c r="E29235" s="31">
        <v>-69</v>
      </c>
      <c r="F29235" s="31"/>
      <c r="G29235" s="33"/>
      <c r="I29235" s="33"/>
      <c r="J29235" s="33"/>
      <c r="AB29235" s="35"/>
    </row>
    <row r="29236" spans="1:28" s="6" customFormat="1" x14ac:dyDescent="0.15">
      <c r="A29236" s="6" t="s">
        <v>185</v>
      </c>
      <c r="E29236" s="31">
        <v>-69</v>
      </c>
      <c r="F29236" s="31"/>
      <c r="G29236" s="33"/>
      <c r="I29236" s="33"/>
      <c r="J29236" s="33"/>
      <c r="AB29236" s="35"/>
    </row>
    <row r="29237" spans="1:28" s="6" customFormat="1" x14ac:dyDescent="0.15">
      <c r="A29237" s="6" t="s">
        <v>185</v>
      </c>
      <c r="E29237" s="31">
        <v>-69</v>
      </c>
      <c r="F29237" s="31"/>
      <c r="G29237" s="33"/>
      <c r="I29237" s="33"/>
      <c r="J29237" s="33"/>
      <c r="AB29237" s="35"/>
    </row>
    <row r="29238" spans="1:28" s="6" customFormat="1" x14ac:dyDescent="0.15">
      <c r="A29238" s="6" t="s">
        <v>185</v>
      </c>
      <c r="E29238" s="31">
        <v>-69</v>
      </c>
      <c r="F29238" s="31"/>
      <c r="G29238" s="33"/>
      <c r="I29238" s="33"/>
      <c r="J29238" s="33"/>
      <c r="AB29238" s="35"/>
    </row>
    <row r="29239" spans="1:28" s="6" customFormat="1" x14ac:dyDescent="0.15">
      <c r="A29239" s="6" t="s">
        <v>185</v>
      </c>
      <c r="E29239" s="31">
        <v>-69</v>
      </c>
      <c r="F29239" s="31"/>
      <c r="G29239" s="33"/>
      <c r="I29239" s="33"/>
      <c r="J29239" s="33"/>
      <c r="AB29239" s="35"/>
    </row>
    <row r="29240" spans="1:28" s="6" customFormat="1" x14ac:dyDescent="0.15">
      <c r="A29240" s="6" t="s">
        <v>185</v>
      </c>
      <c r="E29240" s="31">
        <v>-69</v>
      </c>
      <c r="F29240" s="31"/>
      <c r="G29240" s="33"/>
      <c r="I29240" s="33"/>
      <c r="J29240" s="33"/>
      <c r="AB29240" s="35"/>
    </row>
    <row r="29241" spans="1:28" s="6" customFormat="1" x14ac:dyDescent="0.15">
      <c r="A29241" s="6" t="s">
        <v>185</v>
      </c>
      <c r="E29241" s="31">
        <v>-69</v>
      </c>
      <c r="F29241" s="31"/>
      <c r="G29241" s="33"/>
      <c r="I29241" s="33"/>
      <c r="J29241" s="33"/>
      <c r="AB29241" s="35"/>
    </row>
    <row r="29242" spans="1:28" s="6" customFormat="1" x14ac:dyDescent="0.15">
      <c r="A29242" s="6" t="s">
        <v>185</v>
      </c>
      <c r="E29242" s="31">
        <v>-69</v>
      </c>
      <c r="F29242" s="31"/>
      <c r="G29242" s="33"/>
      <c r="I29242" s="33"/>
      <c r="J29242" s="33"/>
      <c r="AB29242" s="35"/>
    </row>
    <row r="29243" spans="1:28" s="6" customFormat="1" x14ac:dyDescent="0.15">
      <c r="A29243" s="6" t="s">
        <v>185</v>
      </c>
      <c r="E29243" s="31">
        <v>-69</v>
      </c>
      <c r="F29243" s="31"/>
      <c r="G29243" s="33"/>
      <c r="I29243" s="33"/>
      <c r="J29243" s="33"/>
      <c r="AB29243" s="35"/>
    </row>
    <row r="29244" spans="1:28" s="6" customFormat="1" x14ac:dyDescent="0.15">
      <c r="A29244" s="6" t="s">
        <v>185</v>
      </c>
      <c r="E29244" s="31">
        <v>-69</v>
      </c>
      <c r="F29244" s="31"/>
      <c r="G29244" s="33"/>
      <c r="I29244" s="33"/>
      <c r="J29244" s="33"/>
      <c r="AB29244" s="35"/>
    </row>
    <row r="29245" spans="1:28" s="6" customFormat="1" x14ac:dyDescent="0.15">
      <c r="A29245" s="6" t="s">
        <v>185</v>
      </c>
      <c r="E29245" s="31">
        <v>-69</v>
      </c>
      <c r="F29245" s="31"/>
      <c r="G29245" s="33"/>
      <c r="I29245" s="33"/>
      <c r="J29245" s="33"/>
      <c r="AB29245" s="35"/>
    </row>
    <row r="29246" spans="1:28" s="6" customFormat="1" x14ac:dyDescent="0.15">
      <c r="A29246" s="6" t="s">
        <v>185</v>
      </c>
      <c r="E29246" s="31">
        <v>-69</v>
      </c>
      <c r="F29246" s="31"/>
      <c r="G29246" s="33"/>
      <c r="I29246" s="33"/>
      <c r="J29246" s="33"/>
      <c r="AB29246" s="35"/>
    </row>
    <row r="29247" spans="1:28" s="6" customFormat="1" x14ac:dyDescent="0.15">
      <c r="A29247" s="6" t="s">
        <v>185</v>
      </c>
      <c r="E29247" s="31">
        <v>-69</v>
      </c>
      <c r="F29247" s="31"/>
      <c r="G29247" s="33"/>
      <c r="I29247" s="33"/>
      <c r="J29247" s="33"/>
      <c r="AB29247" s="35"/>
    </row>
    <row r="29248" spans="1:28" s="6" customFormat="1" x14ac:dyDescent="0.15">
      <c r="A29248" s="6" t="s">
        <v>185</v>
      </c>
      <c r="E29248" s="31">
        <v>-69</v>
      </c>
      <c r="F29248" s="31"/>
      <c r="G29248" s="33"/>
      <c r="I29248" s="33"/>
      <c r="J29248" s="33"/>
      <c r="AB29248" s="35"/>
    </row>
    <row r="29249" spans="1:28" s="6" customFormat="1" x14ac:dyDescent="0.15">
      <c r="A29249" s="6" t="s">
        <v>185</v>
      </c>
      <c r="E29249" s="31">
        <v>-69</v>
      </c>
      <c r="F29249" s="31"/>
      <c r="G29249" s="33"/>
      <c r="I29249" s="33"/>
      <c r="J29249" s="33"/>
      <c r="AB29249" s="35"/>
    </row>
    <row r="29250" spans="1:28" s="6" customFormat="1" x14ac:dyDescent="0.15">
      <c r="A29250" s="6" t="s">
        <v>185</v>
      </c>
      <c r="E29250" s="31">
        <v>-69</v>
      </c>
      <c r="F29250" s="31"/>
      <c r="G29250" s="33"/>
      <c r="I29250" s="33"/>
      <c r="J29250" s="33"/>
      <c r="AB29250" s="35"/>
    </row>
    <row r="29251" spans="1:28" s="6" customFormat="1" x14ac:dyDescent="0.15">
      <c r="A29251" s="6" t="s">
        <v>185</v>
      </c>
      <c r="E29251" s="31">
        <v>-69</v>
      </c>
      <c r="F29251" s="31"/>
      <c r="G29251" s="33"/>
      <c r="I29251" s="33"/>
      <c r="J29251" s="33"/>
      <c r="AB29251" s="35"/>
    </row>
    <row r="29252" spans="1:28" s="6" customFormat="1" x14ac:dyDescent="0.15">
      <c r="A29252" s="6" t="s">
        <v>185</v>
      </c>
      <c r="E29252" s="31">
        <v>-69</v>
      </c>
      <c r="F29252" s="31"/>
      <c r="G29252" s="33"/>
      <c r="I29252" s="33"/>
      <c r="J29252" s="33"/>
      <c r="AB29252" s="35"/>
    </row>
    <row r="29253" spans="1:28" s="6" customFormat="1" x14ac:dyDescent="0.15">
      <c r="A29253" s="6" t="s">
        <v>185</v>
      </c>
      <c r="E29253" s="31">
        <v>-69</v>
      </c>
      <c r="F29253" s="31"/>
      <c r="G29253" s="33"/>
      <c r="I29253" s="33"/>
      <c r="J29253" s="33"/>
      <c r="AB29253" s="35"/>
    </row>
    <row r="29254" spans="1:28" s="6" customFormat="1" x14ac:dyDescent="0.15">
      <c r="A29254" s="6" t="s">
        <v>185</v>
      </c>
      <c r="E29254" s="31">
        <v>-69</v>
      </c>
      <c r="F29254" s="31"/>
      <c r="G29254" s="33"/>
      <c r="I29254" s="33"/>
      <c r="J29254" s="33"/>
      <c r="AB29254" s="35"/>
    </row>
    <row r="29255" spans="1:28" s="6" customFormat="1" x14ac:dyDescent="0.15">
      <c r="A29255" s="6" t="s">
        <v>185</v>
      </c>
      <c r="E29255" s="31">
        <v>-69</v>
      </c>
      <c r="F29255" s="31"/>
      <c r="G29255" s="33"/>
      <c r="I29255" s="33"/>
      <c r="J29255" s="33"/>
      <c r="AB29255" s="35"/>
    </row>
    <row r="29256" spans="1:28" s="6" customFormat="1" x14ac:dyDescent="0.15">
      <c r="A29256" s="6" t="s">
        <v>185</v>
      </c>
      <c r="E29256" s="31">
        <v>-69</v>
      </c>
      <c r="F29256" s="31"/>
      <c r="G29256" s="33"/>
      <c r="I29256" s="33"/>
      <c r="J29256" s="33"/>
      <c r="AB29256" s="35"/>
    </row>
    <row r="29257" spans="1:28" s="6" customFormat="1" x14ac:dyDescent="0.15">
      <c r="A29257" s="6" t="s">
        <v>185</v>
      </c>
      <c r="E29257" s="31">
        <v>-69</v>
      </c>
      <c r="F29257" s="31"/>
      <c r="G29257" s="33"/>
      <c r="I29257" s="33"/>
      <c r="J29257" s="33"/>
      <c r="AB29257" s="35"/>
    </row>
    <row r="29258" spans="1:28" s="6" customFormat="1" x14ac:dyDescent="0.15">
      <c r="A29258" s="6" t="s">
        <v>185</v>
      </c>
      <c r="E29258" s="31">
        <v>-69</v>
      </c>
      <c r="F29258" s="31"/>
      <c r="G29258" s="33"/>
      <c r="I29258" s="33"/>
      <c r="J29258" s="33"/>
      <c r="AB29258" s="35"/>
    </row>
    <row r="29259" spans="1:28" s="6" customFormat="1" x14ac:dyDescent="0.15">
      <c r="A29259" s="6" t="s">
        <v>185</v>
      </c>
      <c r="E29259" s="31">
        <v>-66</v>
      </c>
      <c r="F29259" s="31"/>
      <c r="G29259" s="33"/>
      <c r="I29259" s="33"/>
      <c r="J29259" s="33"/>
      <c r="AB29259" s="35"/>
    </row>
    <row r="29260" spans="1:28" s="6" customFormat="1" x14ac:dyDescent="0.15">
      <c r="A29260" s="6" t="s">
        <v>185</v>
      </c>
      <c r="E29260" s="31">
        <v>-66</v>
      </c>
      <c r="F29260" s="31"/>
      <c r="G29260" s="33"/>
      <c r="I29260" s="33"/>
      <c r="J29260" s="33"/>
      <c r="AB29260" s="35"/>
    </row>
    <row r="29261" spans="1:28" s="6" customFormat="1" x14ac:dyDescent="0.15">
      <c r="A29261" s="6" t="s">
        <v>185</v>
      </c>
      <c r="E29261" s="31">
        <v>-69</v>
      </c>
      <c r="F29261" s="31"/>
      <c r="G29261" s="33"/>
      <c r="I29261" s="33"/>
      <c r="J29261" s="33"/>
      <c r="AB29261" s="35"/>
    </row>
    <row r="29262" spans="1:28" s="6" customFormat="1" x14ac:dyDescent="0.15">
      <c r="A29262" s="6" t="s">
        <v>185</v>
      </c>
      <c r="E29262" s="31">
        <v>-68</v>
      </c>
      <c r="F29262" s="31"/>
      <c r="G29262" s="33"/>
      <c r="I29262" s="33"/>
      <c r="J29262" s="33"/>
      <c r="AB29262" s="35"/>
    </row>
    <row r="29263" spans="1:28" s="6" customFormat="1" x14ac:dyDescent="0.15">
      <c r="A29263" s="6" t="s">
        <v>185</v>
      </c>
      <c r="E29263" s="31">
        <v>-68</v>
      </c>
      <c r="F29263" s="31"/>
      <c r="G29263" s="33"/>
      <c r="I29263" s="33"/>
      <c r="J29263" s="33"/>
      <c r="AB29263" s="35"/>
    </row>
    <row r="29264" spans="1:28" s="6" customFormat="1" x14ac:dyDescent="0.15">
      <c r="A29264" s="6" t="s">
        <v>185</v>
      </c>
      <c r="E29264" s="31">
        <v>-66</v>
      </c>
      <c r="F29264" s="31"/>
      <c r="G29264" s="33"/>
      <c r="I29264" s="33"/>
      <c r="J29264" s="33"/>
      <c r="AB29264" s="35"/>
    </row>
    <row r="29265" spans="1:28" s="6" customFormat="1" x14ac:dyDescent="0.15">
      <c r="A29265" s="6" t="s">
        <v>185</v>
      </c>
      <c r="E29265" s="31">
        <v>-66</v>
      </c>
      <c r="F29265" s="31"/>
      <c r="G29265" s="33"/>
      <c r="I29265" s="33"/>
      <c r="J29265" s="33"/>
      <c r="AB29265" s="35"/>
    </row>
    <row r="29266" spans="1:28" s="6" customFormat="1" x14ac:dyDescent="0.15">
      <c r="A29266" s="6" t="s">
        <v>185</v>
      </c>
      <c r="E29266" s="31">
        <v>-66</v>
      </c>
      <c r="F29266" s="31"/>
      <c r="G29266" s="33"/>
      <c r="I29266" s="33"/>
      <c r="J29266" s="33"/>
      <c r="AB29266" s="35"/>
    </row>
    <row r="29267" spans="1:28" s="6" customFormat="1" x14ac:dyDescent="0.15">
      <c r="A29267" s="6" t="s">
        <v>185</v>
      </c>
      <c r="E29267" s="31">
        <v>-67</v>
      </c>
      <c r="F29267" s="31"/>
      <c r="G29267" s="33"/>
      <c r="I29267" s="33"/>
      <c r="J29267" s="33"/>
      <c r="AB29267" s="35"/>
    </row>
    <row r="29268" spans="1:28" s="6" customFormat="1" x14ac:dyDescent="0.15">
      <c r="A29268" s="6" t="s">
        <v>185</v>
      </c>
      <c r="E29268" s="31">
        <v>-67</v>
      </c>
      <c r="F29268" s="31"/>
      <c r="G29268" s="33"/>
      <c r="I29268" s="33"/>
      <c r="J29268" s="33"/>
      <c r="AB29268" s="35"/>
    </row>
    <row r="29269" spans="1:28" s="6" customFormat="1" x14ac:dyDescent="0.15">
      <c r="A29269" s="6" t="s">
        <v>185</v>
      </c>
      <c r="E29269" s="31">
        <v>-66</v>
      </c>
      <c r="F29269" s="31"/>
      <c r="G29269" s="33"/>
      <c r="I29269" s="33"/>
      <c r="J29269" s="33"/>
      <c r="AB29269" s="35"/>
    </row>
    <row r="29270" spans="1:28" s="6" customFormat="1" x14ac:dyDescent="0.15">
      <c r="A29270" s="6" t="s">
        <v>185</v>
      </c>
      <c r="E29270" s="31">
        <v>-66</v>
      </c>
      <c r="F29270" s="31"/>
      <c r="G29270" s="33"/>
      <c r="I29270" s="33"/>
      <c r="J29270" s="33"/>
      <c r="AB29270" s="35"/>
    </row>
    <row r="29271" spans="1:28" s="6" customFormat="1" x14ac:dyDescent="0.15">
      <c r="A29271" s="6" t="s">
        <v>185</v>
      </c>
      <c r="E29271" s="31">
        <v>-66</v>
      </c>
      <c r="F29271" s="31"/>
      <c r="G29271" s="33"/>
      <c r="I29271" s="33"/>
      <c r="J29271" s="33"/>
      <c r="AB29271" s="35"/>
    </row>
    <row r="29272" spans="1:28" s="6" customFormat="1" x14ac:dyDescent="0.15">
      <c r="A29272" s="6" t="s">
        <v>185</v>
      </c>
      <c r="E29272" s="31">
        <v>-66</v>
      </c>
      <c r="F29272" s="31"/>
      <c r="G29272" s="33"/>
      <c r="I29272" s="33"/>
      <c r="J29272" s="33"/>
      <c r="AB29272" s="35"/>
    </row>
    <row r="29273" spans="1:28" s="6" customFormat="1" x14ac:dyDescent="0.15">
      <c r="A29273" s="6" t="s">
        <v>185</v>
      </c>
      <c r="E29273" s="31">
        <v>-66</v>
      </c>
      <c r="F29273" s="31"/>
      <c r="G29273" s="33"/>
      <c r="I29273" s="33"/>
      <c r="J29273" s="33"/>
      <c r="AB29273" s="35"/>
    </row>
    <row r="29274" spans="1:28" s="6" customFormat="1" x14ac:dyDescent="0.15">
      <c r="A29274" s="6" t="s">
        <v>185</v>
      </c>
      <c r="E29274" s="31">
        <v>-66</v>
      </c>
      <c r="F29274" s="31"/>
      <c r="G29274" s="33"/>
      <c r="I29274" s="33"/>
      <c r="J29274" s="33"/>
      <c r="AB29274" s="35"/>
    </row>
    <row r="29275" spans="1:28" s="6" customFormat="1" x14ac:dyDescent="0.15">
      <c r="A29275" s="6" t="s">
        <v>185</v>
      </c>
      <c r="E29275" s="31">
        <v>-66</v>
      </c>
      <c r="F29275" s="31"/>
      <c r="G29275" s="33"/>
      <c r="I29275" s="33"/>
      <c r="J29275" s="33"/>
      <c r="AB29275" s="35"/>
    </row>
    <row r="29276" spans="1:28" s="6" customFormat="1" x14ac:dyDescent="0.15">
      <c r="A29276" s="6" t="s">
        <v>185</v>
      </c>
      <c r="E29276" s="31">
        <v>-66</v>
      </c>
      <c r="F29276" s="31"/>
      <c r="G29276" s="33"/>
      <c r="I29276" s="33"/>
      <c r="J29276" s="33"/>
      <c r="AB29276" s="35"/>
    </row>
    <row r="29277" spans="1:28" s="6" customFormat="1" x14ac:dyDescent="0.15">
      <c r="A29277" s="6" t="s">
        <v>185</v>
      </c>
      <c r="E29277" s="31">
        <v>-66</v>
      </c>
      <c r="F29277" s="31"/>
      <c r="G29277" s="33"/>
      <c r="I29277" s="33"/>
      <c r="J29277" s="33"/>
      <c r="AB29277" s="35"/>
    </row>
    <row r="29278" spans="1:28" s="6" customFormat="1" x14ac:dyDescent="0.15">
      <c r="A29278" s="6" t="s">
        <v>185</v>
      </c>
      <c r="E29278" s="31">
        <v>-66</v>
      </c>
      <c r="F29278" s="31"/>
      <c r="G29278" s="33"/>
      <c r="I29278" s="33"/>
      <c r="J29278" s="33"/>
      <c r="AB29278" s="35"/>
    </row>
    <row r="29279" spans="1:28" s="6" customFormat="1" x14ac:dyDescent="0.15">
      <c r="A29279" s="6" t="s">
        <v>185</v>
      </c>
      <c r="E29279" s="31">
        <v>-66</v>
      </c>
      <c r="F29279" s="31"/>
      <c r="G29279" s="33"/>
      <c r="I29279" s="33"/>
      <c r="J29279" s="33"/>
      <c r="AB29279" s="35"/>
    </row>
    <row r="29280" spans="1:28" s="6" customFormat="1" x14ac:dyDescent="0.15">
      <c r="A29280" s="6" t="s">
        <v>185</v>
      </c>
      <c r="E29280" s="31">
        <v>-66</v>
      </c>
      <c r="F29280" s="31"/>
      <c r="G29280" s="33"/>
      <c r="I29280" s="33"/>
      <c r="J29280" s="33"/>
      <c r="AB29280" s="35"/>
    </row>
    <row r="29281" spans="1:28" s="6" customFormat="1" x14ac:dyDescent="0.15">
      <c r="A29281" s="6" t="s">
        <v>185</v>
      </c>
      <c r="E29281" s="31">
        <v>-66</v>
      </c>
      <c r="F29281" s="31"/>
      <c r="G29281" s="33"/>
      <c r="I29281" s="33"/>
      <c r="J29281" s="33"/>
      <c r="AB29281" s="35"/>
    </row>
    <row r="29282" spans="1:28" s="6" customFormat="1" x14ac:dyDescent="0.15">
      <c r="A29282" s="6" t="s">
        <v>185</v>
      </c>
      <c r="E29282" s="31">
        <v>-67</v>
      </c>
      <c r="F29282" s="31"/>
      <c r="G29282" s="33"/>
      <c r="I29282" s="33"/>
      <c r="J29282" s="33"/>
      <c r="AB29282" s="35"/>
    </row>
    <row r="29283" spans="1:28" s="6" customFormat="1" x14ac:dyDescent="0.15">
      <c r="A29283" s="6" t="s">
        <v>185</v>
      </c>
      <c r="E29283" s="31">
        <v>-67</v>
      </c>
      <c r="F29283" s="31"/>
      <c r="G29283" s="33"/>
      <c r="I29283" s="33"/>
      <c r="J29283" s="33"/>
      <c r="AB29283" s="35"/>
    </row>
    <row r="29284" spans="1:28" s="6" customFormat="1" x14ac:dyDescent="0.15">
      <c r="A29284" s="6" t="s">
        <v>185</v>
      </c>
      <c r="E29284" s="31">
        <v>-67</v>
      </c>
      <c r="F29284" s="31"/>
      <c r="G29284" s="33"/>
      <c r="I29284" s="33"/>
      <c r="J29284" s="33"/>
      <c r="AB29284" s="35"/>
    </row>
    <row r="29285" spans="1:28" s="6" customFormat="1" x14ac:dyDescent="0.15">
      <c r="A29285" s="6" t="s">
        <v>185</v>
      </c>
      <c r="E29285" s="31">
        <v>-66</v>
      </c>
      <c r="F29285" s="31"/>
      <c r="G29285" s="33"/>
      <c r="I29285" s="33"/>
      <c r="J29285" s="33"/>
      <c r="AB29285" s="35"/>
    </row>
    <row r="29286" spans="1:28" s="6" customFormat="1" x14ac:dyDescent="0.15">
      <c r="A29286" s="6" t="s">
        <v>185</v>
      </c>
      <c r="E29286" s="31">
        <v>-66</v>
      </c>
      <c r="F29286" s="31"/>
      <c r="G29286" s="33"/>
      <c r="I29286" s="33"/>
      <c r="J29286" s="33"/>
      <c r="AB29286" s="35"/>
    </row>
    <row r="29287" spans="1:28" s="6" customFormat="1" x14ac:dyDescent="0.15">
      <c r="A29287" s="6" t="s">
        <v>185</v>
      </c>
      <c r="E29287" s="31">
        <v>-66</v>
      </c>
      <c r="F29287" s="31"/>
      <c r="G29287" s="33"/>
      <c r="I29287" s="33"/>
      <c r="J29287" s="33"/>
      <c r="AB29287" s="35"/>
    </row>
    <row r="29288" spans="1:28" s="6" customFormat="1" x14ac:dyDescent="0.15">
      <c r="A29288" s="6" t="s">
        <v>185</v>
      </c>
      <c r="E29288" s="31">
        <v>-69</v>
      </c>
      <c r="F29288" s="31"/>
      <c r="G29288" s="33"/>
      <c r="I29288" s="33"/>
      <c r="J29288" s="33"/>
      <c r="AB29288" s="35"/>
    </row>
    <row r="29289" spans="1:28" s="6" customFormat="1" x14ac:dyDescent="0.15">
      <c r="A29289" s="6" t="s">
        <v>185</v>
      </c>
      <c r="E29289" s="31">
        <v>-69</v>
      </c>
      <c r="F29289" s="31"/>
      <c r="G29289" s="33"/>
      <c r="I29289" s="33"/>
      <c r="J29289" s="33"/>
      <c r="AB29289" s="35"/>
    </row>
    <row r="29290" spans="1:28" s="6" customFormat="1" x14ac:dyDescent="0.15">
      <c r="A29290" s="6" t="s">
        <v>185</v>
      </c>
      <c r="E29290" s="31">
        <v>-69</v>
      </c>
      <c r="F29290" s="31"/>
      <c r="G29290" s="33"/>
      <c r="I29290" s="33"/>
      <c r="J29290" s="33"/>
      <c r="AB29290" s="35"/>
    </row>
    <row r="29291" spans="1:28" s="6" customFormat="1" x14ac:dyDescent="0.15">
      <c r="A29291" s="6" t="s">
        <v>185</v>
      </c>
      <c r="E29291" s="31">
        <v>-68</v>
      </c>
      <c r="F29291" s="31"/>
      <c r="G29291" s="33"/>
      <c r="I29291" s="33"/>
      <c r="J29291" s="33"/>
      <c r="AB29291" s="35"/>
    </row>
    <row r="29292" spans="1:28" s="6" customFormat="1" x14ac:dyDescent="0.15">
      <c r="A29292" s="6" t="s">
        <v>185</v>
      </c>
      <c r="E29292" s="31">
        <v>-68</v>
      </c>
      <c r="F29292" s="31"/>
      <c r="G29292" s="33"/>
      <c r="I29292" s="33"/>
      <c r="J29292" s="33"/>
      <c r="AB29292" s="35"/>
    </row>
    <row r="29293" spans="1:28" s="6" customFormat="1" x14ac:dyDescent="0.15">
      <c r="A29293" s="6" t="s">
        <v>185</v>
      </c>
      <c r="E29293" s="31">
        <v>-69</v>
      </c>
      <c r="F29293" s="31"/>
      <c r="G29293" s="33"/>
      <c r="I29293" s="33"/>
      <c r="J29293" s="33"/>
      <c r="AB29293" s="35"/>
    </row>
    <row r="29294" spans="1:28" s="6" customFormat="1" x14ac:dyDescent="0.15">
      <c r="A29294" s="6" t="s">
        <v>185</v>
      </c>
      <c r="E29294" s="31">
        <v>-65</v>
      </c>
      <c r="F29294" s="31"/>
      <c r="G29294" s="33"/>
      <c r="I29294" s="33"/>
      <c r="J29294" s="33"/>
      <c r="AB29294" s="35"/>
    </row>
    <row r="29295" spans="1:28" s="6" customFormat="1" x14ac:dyDescent="0.15">
      <c r="A29295" s="6" t="s">
        <v>185</v>
      </c>
      <c r="E29295" s="31">
        <v>-65</v>
      </c>
      <c r="F29295" s="31"/>
      <c r="G29295" s="33"/>
      <c r="I29295" s="33"/>
      <c r="J29295" s="33"/>
      <c r="AB29295" s="35"/>
    </row>
    <row r="29296" spans="1:28" s="6" customFormat="1" x14ac:dyDescent="0.15">
      <c r="A29296" s="6" t="s">
        <v>185</v>
      </c>
      <c r="E29296" s="31">
        <v>-65</v>
      </c>
      <c r="F29296" s="31"/>
      <c r="G29296" s="33"/>
      <c r="I29296" s="33"/>
      <c r="J29296" s="33"/>
      <c r="AB29296" s="35"/>
    </row>
    <row r="29297" spans="1:28" s="6" customFormat="1" x14ac:dyDescent="0.15">
      <c r="A29297" s="6" t="s">
        <v>185</v>
      </c>
      <c r="E29297" s="31">
        <v>-65</v>
      </c>
      <c r="F29297" s="31"/>
      <c r="G29297" s="33"/>
      <c r="I29297" s="33"/>
      <c r="J29297" s="33"/>
      <c r="AB29297" s="35"/>
    </row>
    <row r="29298" spans="1:28" s="6" customFormat="1" x14ac:dyDescent="0.15">
      <c r="A29298" s="6" t="s">
        <v>185</v>
      </c>
      <c r="E29298" s="31">
        <v>-65</v>
      </c>
      <c r="F29298" s="31"/>
      <c r="G29298" s="33"/>
      <c r="I29298" s="33"/>
      <c r="J29298" s="33"/>
      <c r="AB29298" s="35"/>
    </row>
    <row r="29299" spans="1:28" s="6" customFormat="1" x14ac:dyDescent="0.15">
      <c r="A29299" s="6" t="s">
        <v>185</v>
      </c>
      <c r="E29299" s="31">
        <v>-64</v>
      </c>
      <c r="F29299" s="31"/>
      <c r="G29299" s="33"/>
      <c r="I29299" s="33"/>
      <c r="J29299" s="33"/>
      <c r="AB29299" s="35"/>
    </row>
    <row r="29300" spans="1:28" s="6" customFormat="1" x14ac:dyDescent="0.15">
      <c r="A29300" s="6" t="s">
        <v>185</v>
      </c>
      <c r="E29300" s="31">
        <v>-65</v>
      </c>
      <c r="F29300" s="31"/>
      <c r="G29300" s="33"/>
      <c r="I29300" s="33"/>
      <c r="J29300" s="33"/>
      <c r="AB29300" s="35"/>
    </row>
    <row r="29301" spans="1:28" s="6" customFormat="1" x14ac:dyDescent="0.15">
      <c r="A29301" s="6" t="s">
        <v>185</v>
      </c>
      <c r="E29301" s="31">
        <v>-65</v>
      </c>
      <c r="F29301" s="31"/>
      <c r="G29301" s="33"/>
      <c r="I29301" s="33"/>
      <c r="J29301" s="33"/>
      <c r="AB29301" s="35"/>
    </row>
    <row r="29302" spans="1:28" s="6" customFormat="1" x14ac:dyDescent="0.15">
      <c r="A29302" s="6" t="s">
        <v>185</v>
      </c>
      <c r="E29302" s="31">
        <v>-67</v>
      </c>
      <c r="F29302" s="31"/>
      <c r="G29302" s="33"/>
      <c r="I29302" s="33"/>
      <c r="J29302" s="33"/>
      <c r="AB29302" s="35"/>
    </row>
    <row r="29303" spans="1:28" s="6" customFormat="1" x14ac:dyDescent="0.15">
      <c r="A29303" s="6" t="s">
        <v>185</v>
      </c>
      <c r="E29303" s="31">
        <v>-69</v>
      </c>
      <c r="F29303" s="31"/>
      <c r="G29303" s="33"/>
      <c r="I29303" s="33"/>
      <c r="J29303" s="33"/>
      <c r="AB29303" s="35"/>
    </row>
    <row r="29304" spans="1:28" s="6" customFormat="1" x14ac:dyDescent="0.15">
      <c r="A29304" s="6" t="s">
        <v>185</v>
      </c>
      <c r="E29304" s="31">
        <v>-69</v>
      </c>
      <c r="F29304" s="31"/>
      <c r="G29304" s="33"/>
      <c r="I29304" s="33"/>
      <c r="J29304" s="33"/>
      <c r="AB29304" s="35"/>
    </row>
    <row r="29305" spans="1:28" s="6" customFormat="1" x14ac:dyDescent="0.15">
      <c r="A29305" s="6" t="s">
        <v>185</v>
      </c>
      <c r="E29305" s="31">
        <v>-69</v>
      </c>
      <c r="F29305" s="31"/>
      <c r="G29305" s="33"/>
      <c r="I29305" s="33"/>
      <c r="J29305" s="33"/>
      <c r="AB29305" s="35"/>
    </row>
    <row r="29306" spans="1:28" s="6" customFormat="1" x14ac:dyDescent="0.15">
      <c r="A29306" s="6" t="s">
        <v>185</v>
      </c>
      <c r="E29306" s="31">
        <v>-69</v>
      </c>
      <c r="F29306" s="31"/>
      <c r="G29306" s="33"/>
      <c r="I29306" s="33"/>
      <c r="J29306" s="33"/>
      <c r="AB29306" s="35"/>
    </row>
    <row r="29307" spans="1:28" s="6" customFormat="1" x14ac:dyDescent="0.15">
      <c r="A29307" s="6" t="s">
        <v>185</v>
      </c>
      <c r="E29307" s="31">
        <v>-69</v>
      </c>
      <c r="F29307" s="31"/>
      <c r="G29307" s="33"/>
      <c r="I29307" s="33"/>
      <c r="J29307" s="33"/>
      <c r="AB29307" s="35"/>
    </row>
    <row r="29308" spans="1:28" s="6" customFormat="1" x14ac:dyDescent="0.15">
      <c r="A29308" s="6" t="s">
        <v>185</v>
      </c>
      <c r="E29308" s="31">
        <v>-69</v>
      </c>
      <c r="F29308" s="31"/>
      <c r="G29308" s="33"/>
      <c r="I29308" s="33"/>
      <c r="J29308" s="33"/>
      <c r="AB29308" s="35"/>
    </row>
    <row r="29309" spans="1:28" s="6" customFormat="1" x14ac:dyDescent="0.15">
      <c r="A29309" s="6" t="s">
        <v>185</v>
      </c>
      <c r="E29309" s="31">
        <v>-68</v>
      </c>
      <c r="F29309" s="31"/>
      <c r="G29309" s="33"/>
      <c r="I29309" s="33"/>
      <c r="J29309" s="33"/>
      <c r="AB29309" s="35"/>
    </row>
    <row r="29310" spans="1:28" s="6" customFormat="1" x14ac:dyDescent="0.15">
      <c r="A29310" s="6" t="s">
        <v>185</v>
      </c>
      <c r="E29310" s="31">
        <v>-68</v>
      </c>
      <c r="F29310" s="31"/>
      <c r="G29310" s="33"/>
      <c r="I29310" s="33"/>
      <c r="J29310" s="33"/>
      <c r="AB29310" s="35"/>
    </row>
    <row r="29311" spans="1:28" s="6" customFormat="1" x14ac:dyDescent="0.15">
      <c r="A29311" s="6" t="s">
        <v>185</v>
      </c>
      <c r="E29311" s="31">
        <v>-62</v>
      </c>
      <c r="F29311" s="31"/>
      <c r="G29311" s="33"/>
      <c r="I29311" s="33"/>
      <c r="J29311" s="33"/>
      <c r="AB29311" s="35"/>
    </row>
    <row r="29312" spans="1:28" s="6" customFormat="1" x14ac:dyDescent="0.15">
      <c r="A29312" s="6" t="s">
        <v>185</v>
      </c>
      <c r="E29312" s="31">
        <v>-65</v>
      </c>
      <c r="F29312" s="31"/>
      <c r="G29312" s="33"/>
      <c r="I29312" s="33"/>
      <c r="J29312" s="33"/>
      <c r="AB29312" s="35"/>
    </row>
    <row r="29313" spans="1:28" s="6" customFormat="1" x14ac:dyDescent="0.15">
      <c r="A29313" s="6" t="s">
        <v>185</v>
      </c>
      <c r="E29313" s="31">
        <v>-65</v>
      </c>
      <c r="F29313" s="31"/>
      <c r="G29313" s="33"/>
      <c r="I29313" s="33"/>
      <c r="J29313" s="33"/>
      <c r="AB29313" s="35"/>
    </row>
    <row r="29314" spans="1:28" s="6" customFormat="1" x14ac:dyDescent="0.15">
      <c r="A29314" s="6" t="s">
        <v>185</v>
      </c>
      <c r="E29314" s="31">
        <v>-65</v>
      </c>
      <c r="F29314" s="31"/>
      <c r="G29314" s="33"/>
      <c r="I29314" s="33"/>
      <c r="J29314" s="33"/>
      <c r="AB29314" s="35"/>
    </row>
    <row r="29315" spans="1:28" s="6" customFormat="1" x14ac:dyDescent="0.15">
      <c r="A29315" s="6" t="s">
        <v>185</v>
      </c>
      <c r="E29315" s="31">
        <v>-67</v>
      </c>
      <c r="F29315" s="31"/>
      <c r="G29315" s="33"/>
      <c r="I29315" s="33"/>
      <c r="J29315" s="33"/>
      <c r="AB29315" s="35"/>
    </row>
    <row r="29316" spans="1:28" s="6" customFormat="1" x14ac:dyDescent="0.15">
      <c r="A29316" s="6" t="s">
        <v>185</v>
      </c>
      <c r="E29316" s="31">
        <v>-67</v>
      </c>
      <c r="F29316" s="31"/>
      <c r="G29316" s="33"/>
      <c r="I29316" s="33"/>
      <c r="J29316" s="33"/>
      <c r="AB29316" s="35"/>
    </row>
    <row r="29317" spans="1:28" s="6" customFormat="1" x14ac:dyDescent="0.15">
      <c r="A29317" s="6" t="s">
        <v>185</v>
      </c>
      <c r="E29317" s="31">
        <v>-66</v>
      </c>
      <c r="F29317" s="31"/>
      <c r="G29317" s="33"/>
      <c r="I29317" s="33"/>
      <c r="J29317" s="33"/>
      <c r="AB29317" s="35"/>
    </row>
    <row r="29318" spans="1:28" s="6" customFormat="1" x14ac:dyDescent="0.15">
      <c r="A29318" s="6" t="s">
        <v>185</v>
      </c>
      <c r="E29318" s="31">
        <v>-67</v>
      </c>
      <c r="F29318" s="31"/>
      <c r="G29318" s="33"/>
      <c r="I29318" s="33"/>
      <c r="J29318" s="33"/>
      <c r="AB29318" s="35"/>
    </row>
    <row r="29319" spans="1:28" s="6" customFormat="1" x14ac:dyDescent="0.15">
      <c r="A29319" s="6" t="s">
        <v>185</v>
      </c>
      <c r="E29319" s="31">
        <v>-67</v>
      </c>
      <c r="F29319" s="31"/>
      <c r="G29319" s="33"/>
      <c r="I29319" s="33"/>
      <c r="J29319" s="33"/>
      <c r="AB29319" s="35"/>
    </row>
    <row r="29320" spans="1:28" s="6" customFormat="1" x14ac:dyDescent="0.15">
      <c r="A29320" s="6" t="s">
        <v>185</v>
      </c>
      <c r="E29320" s="31">
        <v>-66</v>
      </c>
      <c r="F29320" s="31"/>
      <c r="G29320" s="33"/>
      <c r="I29320" s="33"/>
      <c r="J29320" s="33"/>
      <c r="AB29320" s="35"/>
    </row>
    <row r="29321" spans="1:28" s="6" customFormat="1" x14ac:dyDescent="0.15">
      <c r="A29321" s="6" t="s">
        <v>185</v>
      </c>
      <c r="E29321" s="31">
        <v>-66</v>
      </c>
      <c r="F29321" s="31"/>
      <c r="G29321" s="33"/>
      <c r="I29321" s="33"/>
      <c r="J29321" s="33"/>
      <c r="AB29321" s="35"/>
    </row>
    <row r="29322" spans="1:28" s="6" customFormat="1" x14ac:dyDescent="0.15">
      <c r="A29322" s="6" t="s">
        <v>185</v>
      </c>
      <c r="E29322" s="31">
        <v>-66</v>
      </c>
      <c r="F29322" s="31"/>
      <c r="G29322" s="33"/>
      <c r="I29322" s="33"/>
      <c r="J29322" s="33"/>
      <c r="AB29322" s="35"/>
    </row>
    <row r="29323" spans="1:28" s="6" customFormat="1" x14ac:dyDescent="0.15">
      <c r="A29323" s="6" t="s">
        <v>185</v>
      </c>
      <c r="E29323" s="31">
        <v>-66</v>
      </c>
      <c r="F29323" s="31"/>
      <c r="G29323" s="33"/>
      <c r="I29323" s="33"/>
      <c r="J29323" s="33"/>
      <c r="AB29323" s="35"/>
    </row>
    <row r="29324" spans="1:28" s="6" customFormat="1" x14ac:dyDescent="0.15">
      <c r="A29324" s="6" t="s">
        <v>185</v>
      </c>
      <c r="E29324" s="31">
        <v>-69</v>
      </c>
      <c r="F29324" s="31"/>
      <c r="G29324" s="33"/>
      <c r="I29324" s="33"/>
      <c r="J29324" s="33"/>
      <c r="AB29324" s="35"/>
    </row>
    <row r="29325" spans="1:28" s="6" customFormat="1" x14ac:dyDescent="0.15">
      <c r="A29325" s="6" t="s">
        <v>185</v>
      </c>
      <c r="E29325" s="31">
        <v>-69</v>
      </c>
      <c r="F29325" s="31"/>
      <c r="G29325" s="33"/>
      <c r="I29325" s="33"/>
      <c r="J29325" s="33"/>
      <c r="AB29325" s="35"/>
    </row>
    <row r="29326" spans="1:28" s="6" customFormat="1" x14ac:dyDescent="0.15">
      <c r="A29326" s="6" t="s">
        <v>185</v>
      </c>
      <c r="E29326" s="31">
        <v>-65</v>
      </c>
      <c r="F29326" s="31"/>
      <c r="G29326" s="33"/>
      <c r="I29326" s="33"/>
      <c r="J29326" s="33"/>
      <c r="AB29326" s="35"/>
    </row>
    <row r="29327" spans="1:28" s="6" customFormat="1" x14ac:dyDescent="0.15">
      <c r="A29327" s="6" t="s">
        <v>185</v>
      </c>
      <c r="E29327" s="31">
        <v>-69</v>
      </c>
      <c r="F29327" s="31"/>
      <c r="G29327" s="33"/>
      <c r="I29327" s="33"/>
      <c r="J29327" s="33"/>
      <c r="AB29327" s="35"/>
    </row>
    <row r="29328" spans="1:28" s="6" customFormat="1" x14ac:dyDescent="0.15">
      <c r="A29328" s="6" t="s">
        <v>185</v>
      </c>
      <c r="E29328" s="31">
        <v>-69</v>
      </c>
      <c r="F29328" s="31"/>
      <c r="G29328" s="33"/>
      <c r="I29328" s="33"/>
      <c r="J29328" s="33"/>
      <c r="AB29328" s="35"/>
    </row>
    <row r="29329" spans="1:28" s="6" customFormat="1" x14ac:dyDescent="0.15">
      <c r="A29329" s="6" t="s">
        <v>185</v>
      </c>
      <c r="E29329" s="31">
        <v>-69</v>
      </c>
      <c r="F29329" s="31"/>
      <c r="G29329" s="33"/>
      <c r="I29329" s="33"/>
      <c r="J29329" s="33"/>
      <c r="AB29329" s="35"/>
    </row>
    <row r="29330" spans="1:28" s="6" customFormat="1" x14ac:dyDescent="0.15">
      <c r="A29330" s="6" t="s">
        <v>185</v>
      </c>
      <c r="E29330" s="31">
        <v>-69</v>
      </c>
      <c r="F29330" s="31"/>
      <c r="G29330" s="33"/>
      <c r="I29330" s="33"/>
      <c r="J29330" s="33"/>
      <c r="AB29330" s="35"/>
    </row>
    <row r="29331" spans="1:28" s="6" customFormat="1" x14ac:dyDescent="0.15">
      <c r="A29331" s="6" t="s">
        <v>185</v>
      </c>
      <c r="E29331" s="31">
        <v>-69</v>
      </c>
      <c r="F29331" s="31"/>
      <c r="G29331" s="33"/>
      <c r="I29331" s="33"/>
      <c r="J29331" s="33"/>
      <c r="AB29331" s="35"/>
    </row>
    <row r="29332" spans="1:28" s="6" customFormat="1" x14ac:dyDescent="0.15">
      <c r="A29332" s="6" t="s">
        <v>185</v>
      </c>
      <c r="E29332" s="31">
        <v>-69</v>
      </c>
      <c r="F29332" s="31"/>
      <c r="G29332" s="33"/>
      <c r="I29332" s="33"/>
      <c r="J29332" s="33"/>
      <c r="AB29332" s="35"/>
    </row>
    <row r="29333" spans="1:28" s="6" customFormat="1" x14ac:dyDescent="0.15">
      <c r="A29333" s="6" t="s">
        <v>185</v>
      </c>
      <c r="E29333" s="31">
        <v>-69</v>
      </c>
      <c r="F29333" s="31"/>
      <c r="G29333" s="33"/>
      <c r="I29333" s="33"/>
      <c r="J29333" s="33"/>
      <c r="AB29333" s="35"/>
    </row>
    <row r="29334" spans="1:28" s="6" customFormat="1" x14ac:dyDescent="0.15">
      <c r="A29334" s="6" t="s">
        <v>185</v>
      </c>
      <c r="E29334" s="31">
        <v>-73</v>
      </c>
      <c r="F29334" s="31"/>
      <c r="G29334" s="33"/>
      <c r="I29334" s="33"/>
      <c r="J29334" s="33"/>
      <c r="AB29334" s="35"/>
    </row>
    <row r="29335" spans="1:28" s="6" customFormat="1" x14ac:dyDescent="0.15">
      <c r="A29335" s="6" t="s">
        <v>185</v>
      </c>
      <c r="E29335" s="31">
        <v>-73</v>
      </c>
      <c r="F29335" s="31"/>
      <c r="G29335" s="33"/>
      <c r="I29335" s="33"/>
      <c r="J29335" s="33"/>
      <c r="AB29335" s="35"/>
    </row>
    <row r="29336" spans="1:28" s="6" customFormat="1" x14ac:dyDescent="0.15">
      <c r="A29336" s="6" t="s">
        <v>185</v>
      </c>
      <c r="E29336" s="31">
        <v>-73</v>
      </c>
      <c r="F29336" s="31"/>
      <c r="G29336" s="33"/>
      <c r="I29336" s="33"/>
      <c r="J29336" s="33"/>
      <c r="AB29336" s="35"/>
    </row>
    <row r="29337" spans="1:28" s="6" customFormat="1" x14ac:dyDescent="0.15">
      <c r="A29337" s="6" t="s">
        <v>185</v>
      </c>
      <c r="E29337" s="31">
        <v>-73</v>
      </c>
      <c r="F29337" s="31"/>
      <c r="G29337" s="33"/>
      <c r="I29337" s="33"/>
      <c r="J29337" s="33"/>
      <c r="AB29337" s="35"/>
    </row>
    <row r="29338" spans="1:28" s="6" customFormat="1" x14ac:dyDescent="0.15">
      <c r="A29338" s="6" t="s">
        <v>185</v>
      </c>
      <c r="E29338" s="31">
        <v>-73</v>
      </c>
      <c r="F29338" s="31"/>
      <c r="G29338" s="33"/>
      <c r="I29338" s="33"/>
      <c r="J29338" s="33"/>
      <c r="AB29338" s="35"/>
    </row>
    <row r="29339" spans="1:28" s="6" customFormat="1" x14ac:dyDescent="0.15">
      <c r="A29339" s="6" t="s">
        <v>185</v>
      </c>
      <c r="E29339" s="31">
        <v>-73</v>
      </c>
      <c r="F29339" s="31"/>
      <c r="G29339" s="33"/>
      <c r="I29339" s="33"/>
      <c r="J29339" s="33"/>
      <c r="AB29339" s="35"/>
    </row>
    <row r="29340" spans="1:28" s="6" customFormat="1" x14ac:dyDescent="0.15">
      <c r="A29340" s="6" t="s">
        <v>185</v>
      </c>
      <c r="E29340" s="31">
        <v>-70</v>
      </c>
      <c r="F29340" s="31"/>
      <c r="G29340" s="33"/>
      <c r="I29340" s="33"/>
      <c r="J29340" s="33"/>
      <c r="AB29340" s="35"/>
    </row>
    <row r="29341" spans="1:28" s="6" customFormat="1" x14ac:dyDescent="0.15">
      <c r="A29341" s="6" t="s">
        <v>185</v>
      </c>
      <c r="E29341" s="31">
        <v>-70</v>
      </c>
      <c r="F29341" s="31"/>
      <c r="G29341" s="33"/>
      <c r="I29341" s="33"/>
      <c r="J29341" s="33"/>
      <c r="AB29341" s="35"/>
    </row>
    <row r="29342" spans="1:28" s="6" customFormat="1" x14ac:dyDescent="0.15">
      <c r="A29342" s="6" t="s">
        <v>185</v>
      </c>
      <c r="E29342" s="31">
        <v>-70</v>
      </c>
      <c r="F29342" s="31"/>
      <c r="G29342" s="33"/>
      <c r="I29342" s="33"/>
      <c r="J29342" s="33"/>
      <c r="AB29342" s="35"/>
    </row>
    <row r="29343" spans="1:28" s="6" customFormat="1" x14ac:dyDescent="0.15">
      <c r="A29343" s="6" t="s">
        <v>185</v>
      </c>
      <c r="E29343" s="31">
        <v>-70</v>
      </c>
      <c r="F29343" s="31"/>
      <c r="G29343" s="33"/>
      <c r="I29343" s="33"/>
      <c r="J29343" s="33"/>
      <c r="AB29343" s="35"/>
    </row>
    <row r="29344" spans="1:28" s="6" customFormat="1" x14ac:dyDescent="0.15">
      <c r="A29344" s="6" t="s">
        <v>185</v>
      </c>
      <c r="E29344" s="31">
        <v>-70</v>
      </c>
      <c r="F29344" s="31"/>
      <c r="G29344" s="33"/>
      <c r="I29344" s="33"/>
      <c r="J29344" s="33"/>
      <c r="AB29344" s="35"/>
    </row>
    <row r="29345" spans="1:28" s="6" customFormat="1" x14ac:dyDescent="0.15">
      <c r="A29345" s="6" t="s">
        <v>185</v>
      </c>
      <c r="E29345" s="31">
        <v>-70</v>
      </c>
      <c r="F29345" s="31"/>
      <c r="G29345" s="33"/>
      <c r="I29345" s="33"/>
      <c r="J29345" s="33"/>
      <c r="AB29345" s="35"/>
    </row>
    <row r="29346" spans="1:28" s="6" customFormat="1" x14ac:dyDescent="0.15">
      <c r="A29346" s="6" t="s">
        <v>185</v>
      </c>
      <c r="E29346" s="31">
        <v>-66</v>
      </c>
      <c r="F29346" s="31"/>
      <c r="G29346" s="33"/>
      <c r="I29346" s="33"/>
      <c r="J29346" s="33"/>
      <c r="AB29346" s="35"/>
    </row>
    <row r="29347" spans="1:28" s="6" customFormat="1" x14ac:dyDescent="0.15">
      <c r="A29347" s="6" t="s">
        <v>185</v>
      </c>
      <c r="E29347" s="31">
        <v>-66</v>
      </c>
      <c r="F29347" s="31"/>
      <c r="G29347" s="33"/>
      <c r="I29347" s="33"/>
      <c r="J29347" s="33"/>
      <c r="AB29347" s="35"/>
    </row>
    <row r="29348" spans="1:28" s="6" customFormat="1" x14ac:dyDescent="0.15">
      <c r="A29348" s="6" t="s">
        <v>185</v>
      </c>
      <c r="E29348" s="31">
        <v>-66</v>
      </c>
      <c r="F29348" s="31"/>
      <c r="G29348" s="33"/>
      <c r="I29348" s="33"/>
      <c r="J29348" s="33"/>
      <c r="AB29348" s="35"/>
    </row>
    <row r="29349" spans="1:28" s="6" customFormat="1" x14ac:dyDescent="0.15">
      <c r="A29349" s="6" t="s">
        <v>185</v>
      </c>
      <c r="E29349" s="31">
        <v>-67</v>
      </c>
      <c r="F29349" s="31"/>
      <c r="G29349" s="33"/>
      <c r="I29349" s="33"/>
      <c r="J29349" s="33"/>
      <c r="AB29349" s="35"/>
    </row>
    <row r="29350" spans="1:28" s="6" customFormat="1" x14ac:dyDescent="0.15">
      <c r="A29350" s="6" t="s">
        <v>185</v>
      </c>
      <c r="E29350" s="31">
        <v>-73</v>
      </c>
      <c r="F29350" s="31"/>
      <c r="G29350" s="33"/>
      <c r="I29350" s="33"/>
      <c r="J29350" s="33"/>
      <c r="AB29350" s="35"/>
    </row>
    <row r="29351" spans="1:28" s="6" customFormat="1" x14ac:dyDescent="0.15">
      <c r="A29351" s="6" t="s">
        <v>185</v>
      </c>
      <c r="E29351" s="31">
        <v>-73</v>
      </c>
      <c r="F29351" s="31"/>
      <c r="G29351" s="33"/>
      <c r="I29351" s="33"/>
      <c r="J29351" s="33"/>
      <c r="AB29351" s="35"/>
    </row>
    <row r="29352" spans="1:28" s="6" customFormat="1" x14ac:dyDescent="0.15">
      <c r="A29352" s="6" t="s">
        <v>185</v>
      </c>
      <c r="E29352" s="31">
        <v>-73</v>
      </c>
      <c r="F29352" s="31"/>
      <c r="G29352" s="33"/>
      <c r="I29352" s="33"/>
      <c r="J29352" s="33"/>
      <c r="AB29352" s="35"/>
    </row>
    <row r="29353" spans="1:28" s="6" customFormat="1" x14ac:dyDescent="0.15">
      <c r="A29353" s="6" t="s">
        <v>185</v>
      </c>
      <c r="E29353" s="31">
        <v>-73</v>
      </c>
      <c r="F29353" s="31"/>
      <c r="G29353" s="33"/>
      <c r="I29353" s="33"/>
      <c r="J29353" s="33"/>
      <c r="AB29353" s="35"/>
    </row>
    <row r="29354" spans="1:28" s="6" customFormat="1" x14ac:dyDescent="0.15">
      <c r="A29354" s="6" t="s">
        <v>185</v>
      </c>
      <c r="E29354" s="31">
        <v>-73</v>
      </c>
      <c r="F29354" s="31"/>
      <c r="G29354" s="33"/>
      <c r="I29354" s="33"/>
      <c r="J29354" s="33"/>
      <c r="AB29354" s="35"/>
    </row>
    <row r="29355" spans="1:28" s="6" customFormat="1" x14ac:dyDescent="0.15">
      <c r="A29355" s="6" t="s">
        <v>185</v>
      </c>
      <c r="E29355" s="31">
        <v>-73</v>
      </c>
      <c r="F29355" s="31"/>
      <c r="G29355" s="33"/>
      <c r="I29355" s="33"/>
      <c r="J29355" s="33"/>
      <c r="AB29355" s="35"/>
    </row>
    <row r="29356" spans="1:28" s="6" customFormat="1" x14ac:dyDescent="0.15">
      <c r="A29356" s="6" t="s">
        <v>185</v>
      </c>
      <c r="E29356" s="31">
        <v>-72</v>
      </c>
      <c r="F29356" s="31"/>
      <c r="G29356" s="33"/>
      <c r="I29356" s="33"/>
      <c r="J29356" s="33"/>
      <c r="AB29356" s="35"/>
    </row>
    <row r="29357" spans="1:28" s="6" customFormat="1" x14ac:dyDescent="0.15">
      <c r="A29357" s="6" t="s">
        <v>185</v>
      </c>
      <c r="E29357" s="31">
        <v>-72</v>
      </c>
      <c r="F29357" s="31"/>
      <c r="G29357" s="33"/>
      <c r="I29357" s="33"/>
      <c r="J29357" s="33"/>
      <c r="AB29357" s="35"/>
    </row>
    <row r="29358" spans="1:28" s="6" customFormat="1" x14ac:dyDescent="0.15">
      <c r="A29358" s="6" t="s">
        <v>185</v>
      </c>
      <c r="E29358" s="31">
        <v>-72</v>
      </c>
      <c r="F29358" s="31"/>
      <c r="G29358" s="33"/>
      <c r="I29358" s="33"/>
      <c r="J29358" s="33"/>
      <c r="AB29358" s="35"/>
    </row>
    <row r="29359" spans="1:28" s="6" customFormat="1" x14ac:dyDescent="0.15">
      <c r="A29359" s="6" t="s">
        <v>185</v>
      </c>
      <c r="E29359" s="31">
        <v>-73</v>
      </c>
      <c r="F29359" s="31"/>
      <c r="G29359" s="33"/>
      <c r="I29359" s="33"/>
      <c r="J29359" s="33"/>
      <c r="AB29359" s="35"/>
    </row>
    <row r="29360" spans="1:28" s="6" customFormat="1" x14ac:dyDescent="0.15">
      <c r="A29360" s="6" t="s">
        <v>185</v>
      </c>
      <c r="E29360" s="31">
        <v>-73</v>
      </c>
      <c r="F29360" s="31"/>
      <c r="G29360" s="33"/>
      <c r="I29360" s="33"/>
      <c r="J29360" s="33"/>
      <c r="AB29360" s="35"/>
    </row>
    <row r="29361" spans="1:28" s="6" customFormat="1" x14ac:dyDescent="0.15">
      <c r="A29361" s="6" t="s">
        <v>185</v>
      </c>
      <c r="E29361" s="31">
        <v>-73</v>
      </c>
      <c r="F29361" s="31"/>
      <c r="G29361" s="33"/>
      <c r="I29361" s="33"/>
      <c r="J29361" s="33"/>
      <c r="AB29361" s="35"/>
    </row>
    <row r="29362" spans="1:28" s="6" customFormat="1" x14ac:dyDescent="0.15">
      <c r="A29362" s="6" t="s">
        <v>185</v>
      </c>
      <c r="E29362" s="31">
        <v>-72</v>
      </c>
      <c r="F29362" s="31"/>
      <c r="G29362" s="33"/>
      <c r="I29362" s="33"/>
      <c r="J29362" s="33"/>
      <c r="AB29362" s="35"/>
    </row>
    <row r="29363" spans="1:28" s="6" customFormat="1" x14ac:dyDescent="0.15">
      <c r="A29363" s="6" t="s">
        <v>185</v>
      </c>
      <c r="E29363" s="31">
        <v>-72</v>
      </c>
      <c r="F29363" s="31"/>
      <c r="G29363" s="33"/>
      <c r="I29363" s="33"/>
      <c r="J29363" s="33"/>
      <c r="AB29363" s="35"/>
    </row>
    <row r="29364" spans="1:28" s="6" customFormat="1" x14ac:dyDescent="0.15">
      <c r="A29364" s="6" t="s">
        <v>185</v>
      </c>
      <c r="E29364" s="31">
        <v>-70</v>
      </c>
      <c r="F29364" s="31"/>
      <c r="G29364" s="33"/>
      <c r="I29364" s="33"/>
      <c r="J29364" s="33"/>
      <c r="AB29364" s="35"/>
    </row>
    <row r="29365" spans="1:28" s="6" customFormat="1" x14ac:dyDescent="0.15">
      <c r="A29365" s="6" t="s">
        <v>185</v>
      </c>
      <c r="E29365" s="31">
        <v>-70</v>
      </c>
      <c r="F29365" s="31"/>
      <c r="G29365" s="33"/>
      <c r="I29365" s="33"/>
      <c r="J29365" s="33"/>
      <c r="AB29365" s="35"/>
    </row>
    <row r="29366" spans="1:28" s="6" customFormat="1" x14ac:dyDescent="0.15">
      <c r="A29366" s="6" t="s">
        <v>185</v>
      </c>
      <c r="E29366" s="31">
        <v>-70</v>
      </c>
      <c r="F29366" s="31"/>
      <c r="G29366" s="33"/>
      <c r="I29366" s="33"/>
      <c r="J29366" s="33"/>
      <c r="AB29366" s="35"/>
    </row>
    <row r="29367" spans="1:28" s="6" customFormat="1" x14ac:dyDescent="0.15">
      <c r="A29367" s="6" t="s">
        <v>185</v>
      </c>
      <c r="E29367" s="31">
        <v>-71</v>
      </c>
      <c r="F29367" s="31"/>
      <c r="G29367" s="33"/>
      <c r="I29367" s="33"/>
      <c r="J29367" s="33"/>
      <c r="AB29367" s="35"/>
    </row>
    <row r="29368" spans="1:28" s="6" customFormat="1" x14ac:dyDescent="0.15">
      <c r="A29368" s="6" t="s">
        <v>185</v>
      </c>
      <c r="E29368" s="31">
        <v>-71</v>
      </c>
      <c r="F29368" s="31"/>
      <c r="G29368" s="33"/>
      <c r="I29368" s="33"/>
      <c r="J29368" s="33"/>
      <c r="AB29368" s="35"/>
    </row>
    <row r="29369" spans="1:28" s="6" customFormat="1" x14ac:dyDescent="0.15">
      <c r="A29369" s="6" t="s">
        <v>186</v>
      </c>
      <c r="E29369" s="31">
        <v>-65</v>
      </c>
      <c r="F29369" s="31"/>
      <c r="G29369" s="33"/>
      <c r="I29369" s="33"/>
      <c r="J29369" s="33"/>
      <c r="AB29369" s="35"/>
    </row>
    <row r="29370" spans="1:28" s="6" customFormat="1" x14ac:dyDescent="0.15">
      <c r="A29370" s="6" t="s">
        <v>186</v>
      </c>
      <c r="E29370" s="31">
        <v>-65</v>
      </c>
      <c r="F29370" s="31"/>
      <c r="G29370" s="33"/>
      <c r="I29370" s="33"/>
      <c r="J29370" s="33"/>
      <c r="AB29370" s="35"/>
    </row>
    <row r="29371" spans="1:28" s="6" customFormat="1" x14ac:dyDescent="0.15">
      <c r="A29371" s="6" t="s">
        <v>186</v>
      </c>
      <c r="E29371" s="31">
        <v>-65</v>
      </c>
      <c r="F29371" s="31"/>
      <c r="G29371" s="33"/>
      <c r="I29371" s="33"/>
      <c r="J29371" s="33"/>
      <c r="AB29371" s="35"/>
    </row>
    <row r="29372" spans="1:28" s="6" customFormat="1" x14ac:dyDescent="0.15">
      <c r="A29372" s="6" t="s">
        <v>186</v>
      </c>
      <c r="E29372" s="31">
        <v>-65</v>
      </c>
      <c r="F29372" s="31"/>
      <c r="G29372" s="33"/>
      <c r="I29372" s="33"/>
      <c r="J29372" s="33"/>
      <c r="AB29372" s="35"/>
    </row>
    <row r="29373" spans="1:28" s="6" customFormat="1" x14ac:dyDescent="0.15">
      <c r="A29373" s="6" t="s">
        <v>186</v>
      </c>
      <c r="E29373" s="31">
        <v>-69</v>
      </c>
      <c r="F29373" s="31"/>
      <c r="G29373" s="33"/>
      <c r="I29373" s="33"/>
      <c r="J29373" s="33"/>
      <c r="AB29373" s="35"/>
    </row>
    <row r="29374" spans="1:28" s="6" customFormat="1" x14ac:dyDescent="0.15">
      <c r="A29374" s="6" t="s">
        <v>186</v>
      </c>
      <c r="E29374" s="31">
        <v>-66</v>
      </c>
      <c r="F29374" s="31"/>
      <c r="G29374" s="33"/>
      <c r="I29374" s="33"/>
      <c r="J29374" s="33"/>
      <c r="AB29374" s="35"/>
    </row>
    <row r="29375" spans="1:28" s="6" customFormat="1" x14ac:dyDescent="0.15">
      <c r="A29375" s="6" t="s">
        <v>186</v>
      </c>
      <c r="E29375" s="31">
        <v>-66</v>
      </c>
      <c r="F29375" s="31"/>
      <c r="G29375" s="33"/>
      <c r="I29375" s="33"/>
      <c r="J29375" s="33"/>
      <c r="AB29375" s="35"/>
    </row>
    <row r="29376" spans="1:28" s="6" customFormat="1" x14ac:dyDescent="0.15">
      <c r="A29376" s="6" t="s">
        <v>186</v>
      </c>
      <c r="E29376" s="31">
        <v>-66</v>
      </c>
      <c r="F29376" s="31"/>
      <c r="G29376" s="33"/>
      <c r="I29376" s="33"/>
      <c r="J29376" s="33"/>
      <c r="AB29376" s="35"/>
    </row>
    <row r="29377" spans="1:28" s="6" customFormat="1" x14ac:dyDescent="0.15">
      <c r="A29377" s="6" t="s">
        <v>186</v>
      </c>
      <c r="E29377" s="31">
        <v>-66</v>
      </c>
      <c r="F29377" s="31"/>
      <c r="G29377" s="33"/>
      <c r="I29377" s="33"/>
      <c r="J29377" s="33"/>
      <c r="AB29377" s="35"/>
    </row>
    <row r="29378" spans="1:28" s="6" customFormat="1" x14ac:dyDescent="0.15">
      <c r="A29378" s="6" t="s">
        <v>186</v>
      </c>
      <c r="E29378" s="31">
        <v>-66</v>
      </c>
      <c r="F29378" s="31"/>
      <c r="G29378" s="33"/>
      <c r="I29378" s="33"/>
      <c r="J29378" s="33"/>
      <c r="AB29378" s="35"/>
    </row>
    <row r="29379" spans="1:28" s="6" customFormat="1" x14ac:dyDescent="0.15">
      <c r="A29379" s="6" t="s">
        <v>186</v>
      </c>
      <c r="E29379" s="31">
        <v>-66</v>
      </c>
      <c r="F29379" s="31"/>
      <c r="G29379" s="33"/>
      <c r="I29379" s="33"/>
      <c r="J29379" s="33"/>
      <c r="AB29379" s="35"/>
    </row>
    <row r="29380" spans="1:28" s="6" customFormat="1" x14ac:dyDescent="0.15">
      <c r="A29380" s="6" t="s">
        <v>186</v>
      </c>
      <c r="E29380" s="31">
        <v>-66</v>
      </c>
      <c r="F29380" s="31"/>
      <c r="G29380" s="33"/>
      <c r="I29380" s="33"/>
      <c r="J29380" s="33"/>
      <c r="AB29380" s="35"/>
    </row>
    <row r="29381" spans="1:28" s="6" customFormat="1" x14ac:dyDescent="0.15">
      <c r="A29381" s="6" t="s">
        <v>186</v>
      </c>
      <c r="E29381" s="31">
        <v>-66</v>
      </c>
      <c r="F29381" s="31"/>
      <c r="G29381" s="33"/>
      <c r="I29381" s="33"/>
      <c r="J29381" s="33"/>
      <c r="AB29381" s="35"/>
    </row>
    <row r="29382" spans="1:28" s="6" customFormat="1" x14ac:dyDescent="0.15">
      <c r="A29382" s="6" t="s">
        <v>186</v>
      </c>
      <c r="E29382" s="31">
        <v>-66</v>
      </c>
      <c r="F29382" s="31"/>
      <c r="G29382" s="33"/>
      <c r="I29382" s="33"/>
      <c r="J29382" s="33"/>
      <c r="AB29382" s="35"/>
    </row>
    <row r="29383" spans="1:28" s="6" customFormat="1" x14ac:dyDescent="0.15">
      <c r="A29383" s="6" t="s">
        <v>186</v>
      </c>
      <c r="E29383" s="31">
        <v>-66</v>
      </c>
      <c r="F29383" s="31"/>
      <c r="G29383" s="33"/>
      <c r="I29383" s="33"/>
      <c r="J29383" s="33"/>
      <c r="AB29383" s="35"/>
    </row>
    <row r="29384" spans="1:28" s="6" customFormat="1" x14ac:dyDescent="0.15">
      <c r="A29384" s="6" t="s">
        <v>186</v>
      </c>
      <c r="E29384" s="31">
        <v>-66</v>
      </c>
      <c r="F29384" s="31"/>
      <c r="G29384" s="33"/>
      <c r="I29384" s="33"/>
      <c r="J29384" s="33"/>
      <c r="AB29384" s="35"/>
    </row>
    <row r="29385" spans="1:28" s="6" customFormat="1" x14ac:dyDescent="0.15">
      <c r="A29385" s="6" t="s">
        <v>186</v>
      </c>
      <c r="E29385" s="31">
        <v>-66</v>
      </c>
      <c r="F29385" s="31"/>
      <c r="G29385" s="33"/>
      <c r="I29385" s="33"/>
      <c r="J29385" s="33"/>
      <c r="AB29385" s="35"/>
    </row>
    <row r="29386" spans="1:28" s="6" customFormat="1" x14ac:dyDescent="0.15">
      <c r="A29386" s="6" t="s">
        <v>186</v>
      </c>
      <c r="E29386" s="31">
        <v>-66</v>
      </c>
      <c r="F29386" s="31"/>
      <c r="G29386" s="33"/>
      <c r="I29386" s="33"/>
      <c r="J29386" s="33"/>
      <c r="AB29386" s="35"/>
    </row>
    <row r="29387" spans="1:28" s="6" customFormat="1" x14ac:dyDescent="0.15">
      <c r="A29387" s="6" t="s">
        <v>186</v>
      </c>
      <c r="E29387" s="31">
        <v>-66</v>
      </c>
      <c r="F29387" s="31"/>
      <c r="G29387" s="33"/>
      <c r="I29387" s="33"/>
      <c r="J29387" s="33"/>
      <c r="AB29387" s="35"/>
    </row>
    <row r="29388" spans="1:28" s="6" customFormat="1" x14ac:dyDescent="0.15">
      <c r="A29388" s="6" t="s">
        <v>186</v>
      </c>
      <c r="E29388" s="31">
        <v>-66</v>
      </c>
      <c r="F29388" s="31"/>
      <c r="G29388" s="33"/>
      <c r="I29388" s="33"/>
      <c r="J29388" s="33"/>
      <c r="AB29388" s="35"/>
    </row>
    <row r="29389" spans="1:28" s="6" customFormat="1" x14ac:dyDescent="0.15">
      <c r="A29389" s="6" t="s">
        <v>186</v>
      </c>
      <c r="E29389" s="31">
        <v>-66</v>
      </c>
      <c r="F29389" s="31"/>
      <c r="G29389" s="33"/>
      <c r="I29389" s="33"/>
      <c r="J29389" s="33"/>
      <c r="AB29389" s="35"/>
    </row>
    <row r="29390" spans="1:28" s="6" customFormat="1" x14ac:dyDescent="0.15">
      <c r="A29390" s="6" t="s">
        <v>186</v>
      </c>
      <c r="E29390" s="31">
        <v>-66</v>
      </c>
      <c r="F29390" s="31"/>
      <c r="G29390" s="33"/>
      <c r="I29390" s="33"/>
      <c r="J29390" s="33"/>
      <c r="AB29390" s="35"/>
    </row>
    <row r="29391" spans="1:28" s="6" customFormat="1" x14ac:dyDescent="0.15">
      <c r="A29391" s="6" t="s">
        <v>186</v>
      </c>
      <c r="E29391" s="31">
        <v>-58</v>
      </c>
      <c r="F29391" s="31"/>
      <c r="G29391" s="33"/>
      <c r="I29391" s="33"/>
      <c r="J29391" s="33"/>
      <c r="AB29391" s="35"/>
    </row>
    <row r="29392" spans="1:28" s="6" customFormat="1" x14ac:dyDescent="0.15">
      <c r="A29392" s="6" t="s">
        <v>186</v>
      </c>
      <c r="E29392" s="31">
        <v>-58</v>
      </c>
      <c r="F29392" s="31"/>
      <c r="G29392" s="33"/>
      <c r="I29392" s="33"/>
      <c r="J29392" s="33"/>
      <c r="AB29392" s="35"/>
    </row>
    <row r="29393" spans="1:28" s="6" customFormat="1" x14ac:dyDescent="0.15">
      <c r="A29393" s="6" t="s">
        <v>186</v>
      </c>
      <c r="E29393" s="31">
        <v>-69</v>
      </c>
      <c r="F29393" s="31"/>
      <c r="G29393" s="33"/>
      <c r="I29393" s="33"/>
      <c r="J29393" s="33"/>
      <c r="AB29393" s="35"/>
    </row>
    <row r="29394" spans="1:28" s="6" customFormat="1" x14ac:dyDescent="0.15">
      <c r="A29394" s="6" t="s">
        <v>186</v>
      </c>
      <c r="E29394" s="31">
        <v>-66</v>
      </c>
      <c r="F29394" s="31"/>
      <c r="G29394" s="33"/>
      <c r="I29394" s="33"/>
      <c r="J29394" s="33"/>
      <c r="AB29394" s="35"/>
    </row>
    <row r="29395" spans="1:28" s="6" customFormat="1" x14ac:dyDescent="0.15">
      <c r="A29395" s="6" t="s">
        <v>186</v>
      </c>
      <c r="E29395" s="31">
        <v>-66</v>
      </c>
      <c r="F29395" s="31"/>
      <c r="G29395" s="33"/>
      <c r="I29395" s="33"/>
      <c r="J29395" s="33"/>
      <c r="AB29395" s="35"/>
    </row>
    <row r="29396" spans="1:28" s="6" customFormat="1" x14ac:dyDescent="0.15">
      <c r="A29396" s="6" t="s">
        <v>186</v>
      </c>
      <c r="E29396" s="31">
        <v>-66</v>
      </c>
      <c r="F29396" s="31"/>
      <c r="G29396" s="33"/>
      <c r="I29396" s="33"/>
      <c r="J29396" s="33"/>
      <c r="AB29396" s="35"/>
    </row>
    <row r="29397" spans="1:28" s="6" customFormat="1" x14ac:dyDescent="0.15">
      <c r="A29397" s="6" t="s">
        <v>186</v>
      </c>
      <c r="E29397" s="31">
        <v>-66</v>
      </c>
      <c r="F29397" s="31"/>
      <c r="G29397" s="33"/>
      <c r="I29397" s="33"/>
      <c r="J29397" s="33"/>
      <c r="AB29397" s="35"/>
    </row>
    <row r="29398" spans="1:28" s="6" customFormat="1" x14ac:dyDescent="0.15">
      <c r="A29398" s="6" t="s">
        <v>186</v>
      </c>
      <c r="E29398" s="31">
        <v>-66</v>
      </c>
      <c r="F29398" s="31"/>
      <c r="G29398" s="33"/>
      <c r="I29398" s="33"/>
      <c r="J29398" s="33"/>
      <c r="AB29398" s="35"/>
    </row>
    <row r="29399" spans="1:28" s="6" customFormat="1" x14ac:dyDescent="0.15">
      <c r="A29399" s="6" t="s">
        <v>186</v>
      </c>
      <c r="E29399" s="31">
        <v>-66</v>
      </c>
      <c r="F29399" s="31"/>
      <c r="G29399" s="33"/>
      <c r="I29399" s="33"/>
      <c r="J29399" s="33"/>
      <c r="AB29399" s="35"/>
    </row>
    <row r="29400" spans="1:28" s="6" customFormat="1" x14ac:dyDescent="0.15">
      <c r="A29400" s="6" t="s">
        <v>186</v>
      </c>
      <c r="E29400" s="31">
        <v>-66</v>
      </c>
      <c r="F29400" s="31"/>
      <c r="G29400" s="33"/>
      <c r="I29400" s="33"/>
      <c r="J29400" s="33"/>
      <c r="AB29400" s="35"/>
    </row>
    <row r="29401" spans="1:28" s="6" customFormat="1" x14ac:dyDescent="0.15">
      <c r="A29401" s="6" t="s">
        <v>186</v>
      </c>
      <c r="E29401" s="31">
        <v>-66</v>
      </c>
      <c r="F29401" s="31"/>
      <c r="G29401" s="33"/>
      <c r="I29401" s="33"/>
      <c r="J29401" s="33"/>
      <c r="AB29401" s="35"/>
    </row>
    <row r="29402" spans="1:28" s="6" customFormat="1" x14ac:dyDescent="0.15">
      <c r="A29402" s="6" t="s">
        <v>186</v>
      </c>
      <c r="E29402" s="31">
        <v>-66</v>
      </c>
      <c r="F29402" s="31"/>
      <c r="G29402" s="33"/>
      <c r="I29402" s="33"/>
      <c r="J29402" s="33"/>
      <c r="AB29402" s="35"/>
    </row>
    <row r="29403" spans="1:28" s="6" customFormat="1" x14ac:dyDescent="0.15">
      <c r="A29403" s="6" t="s">
        <v>186</v>
      </c>
      <c r="E29403" s="31">
        <v>-66</v>
      </c>
      <c r="F29403" s="31"/>
      <c r="G29403" s="33"/>
      <c r="I29403" s="33"/>
      <c r="J29403" s="33"/>
      <c r="AB29403" s="35"/>
    </row>
    <row r="29404" spans="1:28" s="6" customFormat="1" x14ac:dyDescent="0.15">
      <c r="A29404" s="6" t="s">
        <v>186</v>
      </c>
      <c r="E29404" s="31">
        <v>-66</v>
      </c>
      <c r="F29404" s="31"/>
      <c r="G29404" s="33"/>
      <c r="I29404" s="33"/>
      <c r="J29404" s="33"/>
      <c r="AB29404" s="35"/>
    </row>
    <row r="29405" spans="1:28" s="6" customFormat="1" x14ac:dyDescent="0.15">
      <c r="A29405" s="6" t="s">
        <v>186</v>
      </c>
      <c r="E29405" s="31">
        <v>-66</v>
      </c>
      <c r="F29405" s="31"/>
      <c r="G29405" s="33"/>
      <c r="I29405" s="33"/>
      <c r="J29405" s="33"/>
      <c r="AB29405" s="35"/>
    </row>
    <row r="29406" spans="1:28" s="6" customFormat="1" x14ac:dyDescent="0.15">
      <c r="A29406" s="6" t="s">
        <v>186</v>
      </c>
      <c r="E29406" s="31">
        <v>-66</v>
      </c>
      <c r="F29406" s="31"/>
      <c r="G29406" s="33"/>
      <c r="I29406" s="33"/>
      <c r="J29406" s="33"/>
      <c r="AB29406" s="35"/>
    </row>
    <row r="29407" spans="1:28" s="6" customFormat="1" x14ac:dyDescent="0.15">
      <c r="A29407" s="6" t="s">
        <v>186</v>
      </c>
      <c r="E29407" s="31">
        <v>-69</v>
      </c>
      <c r="F29407" s="31"/>
      <c r="G29407" s="33"/>
      <c r="I29407" s="33"/>
      <c r="J29407" s="33"/>
      <c r="AB29407" s="35"/>
    </row>
    <row r="29408" spans="1:28" s="6" customFormat="1" x14ac:dyDescent="0.15">
      <c r="A29408" s="6" t="s">
        <v>186</v>
      </c>
      <c r="E29408" s="31">
        <v>-66</v>
      </c>
      <c r="F29408" s="31"/>
      <c r="G29408" s="33"/>
      <c r="I29408" s="33"/>
      <c r="J29408" s="33"/>
      <c r="AB29408" s="35"/>
    </row>
    <row r="29409" spans="1:28" s="6" customFormat="1" x14ac:dyDescent="0.15">
      <c r="A29409" s="6" t="s">
        <v>186</v>
      </c>
      <c r="E29409" s="31">
        <v>-66</v>
      </c>
      <c r="F29409" s="31"/>
      <c r="G29409" s="33"/>
      <c r="I29409" s="33"/>
      <c r="J29409" s="33"/>
      <c r="AB29409" s="35"/>
    </row>
    <row r="29410" spans="1:28" s="6" customFormat="1" x14ac:dyDescent="0.15">
      <c r="A29410" s="6" t="s">
        <v>186</v>
      </c>
      <c r="E29410" s="31">
        <v>-66</v>
      </c>
      <c r="F29410" s="31"/>
      <c r="G29410" s="33"/>
      <c r="I29410" s="33"/>
      <c r="J29410" s="33"/>
      <c r="AB29410" s="35"/>
    </row>
    <row r="29411" spans="1:28" s="6" customFormat="1" x14ac:dyDescent="0.15">
      <c r="A29411" s="6" t="s">
        <v>186</v>
      </c>
      <c r="E29411" s="31">
        <v>-66</v>
      </c>
      <c r="F29411" s="31"/>
      <c r="G29411" s="33"/>
      <c r="I29411" s="33"/>
      <c r="J29411" s="33"/>
      <c r="AB29411" s="35"/>
    </row>
    <row r="29412" spans="1:28" s="6" customFormat="1" x14ac:dyDescent="0.15">
      <c r="A29412" s="6" t="s">
        <v>186</v>
      </c>
      <c r="E29412" s="31">
        <v>-66</v>
      </c>
      <c r="F29412" s="31"/>
      <c r="G29412" s="33"/>
      <c r="I29412" s="33"/>
      <c r="J29412" s="33"/>
      <c r="AB29412" s="35"/>
    </row>
    <row r="29413" spans="1:28" s="6" customFormat="1" x14ac:dyDescent="0.15">
      <c r="A29413" s="6" t="s">
        <v>186</v>
      </c>
      <c r="E29413" s="31">
        <v>-66</v>
      </c>
      <c r="F29413" s="31"/>
      <c r="G29413" s="33"/>
      <c r="I29413" s="33"/>
      <c r="J29413" s="33"/>
      <c r="AB29413" s="35"/>
    </row>
    <row r="29414" spans="1:28" s="6" customFormat="1" x14ac:dyDescent="0.15">
      <c r="A29414" s="6" t="s">
        <v>186</v>
      </c>
      <c r="E29414" s="31">
        <v>-66</v>
      </c>
      <c r="F29414" s="31"/>
      <c r="G29414" s="33"/>
      <c r="I29414" s="33"/>
      <c r="J29414" s="33"/>
      <c r="AB29414" s="35"/>
    </row>
    <row r="29415" spans="1:28" s="6" customFormat="1" x14ac:dyDescent="0.15">
      <c r="A29415" s="6" t="s">
        <v>186</v>
      </c>
      <c r="E29415" s="31">
        <v>-93</v>
      </c>
      <c r="F29415" s="31"/>
      <c r="G29415" s="33"/>
      <c r="I29415" s="33"/>
      <c r="J29415" s="33"/>
      <c r="AB29415" s="35"/>
    </row>
    <row r="29416" spans="1:28" s="6" customFormat="1" x14ac:dyDescent="0.15">
      <c r="A29416" s="6" t="s">
        <v>186</v>
      </c>
      <c r="E29416" s="31">
        <v>-64</v>
      </c>
      <c r="F29416" s="31"/>
      <c r="G29416" s="33"/>
      <c r="I29416" s="33"/>
      <c r="J29416" s="33"/>
      <c r="AB29416" s="35"/>
    </row>
    <row r="29417" spans="1:28" s="6" customFormat="1" x14ac:dyDescent="0.15">
      <c r="A29417" s="6" t="s">
        <v>186</v>
      </c>
      <c r="E29417" s="31">
        <v>-64</v>
      </c>
      <c r="F29417" s="31"/>
      <c r="G29417" s="33"/>
      <c r="I29417" s="33"/>
      <c r="J29417" s="33"/>
      <c r="AB29417" s="35"/>
    </row>
    <row r="29418" spans="1:28" s="6" customFormat="1" x14ac:dyDescent="0.15">
      <c r="A29418" s="6" t="s">
        <v>186</v>
      </c>
      <c r="E29418" s="31">
        <v>-64</v>
      </c>
      <c r="F29418" s="31"/>
      <c r="G29418" s="33"/>
      <c r="I29418" s="33"/>
      <c r="J29418" s="33"/>
      <c r="AB29418" s="35"/>
    </row>
    <row r="29419" spans="1:28" s="6" customFormat="1" x14ac:dyDescent="0.15">
      <c r="A29419" s="6" t="s">
        <v>186</v>
      </c>
      <c r="E29419" s="31">
        <v>-64</v>
      </c>
      <c r="F29419" s="31"/>
      <c r="G29419" s="33"/>
      <c r="I29419" s="33"/>
      <c r="J29419" s="33"/>
      <c r="AB29419" s="35"/>
    </row>
    <row r="29420" spans="1:28" s="6" customFormat="1" x14ac:dyDescent="0.15">
      <c r="A29420" s="6" t="s">
        <v>186</v>
      </c>
      <c r="E29420" s="31">
        <v>-64</v>
      </c>
      <c r="F29420" s="31"/>
      <c r="G29420" s="33"/>
      <c r="I29420" s="33"/>
      <c r="J29420" s="33"/>
      <c r="AB29420" s="35"/>
    </row>
    <row r="29421" spans="1:28" s="6" customFormat="1" x14ac:dyDescent="0.15">
      <c r="A29421" s="6" t="s">
        <v>186</v>
      </c>
      <c r="E29421" s="31">
        <v>-65</v>
      </c>
      <c r="F29421" s="31"/>
      <c r="G29421" s="33"/>
      <c r="I29421" s="33"/>
      <c r="J29421" s="33"/>
      <c r="AB29421" s="35"/>
    </row>
    <row r="29422" spans="1:28" s="6" customFormat="1" x14ac:dyDescent="0.15">
      <c r="A29422" s="6" t="s">
        <v>186</v>
      </c>
      <c r="E29422" s="31">
        <v>-65</v>
      </c>
      <c r="F29422" s="31"/>
      <c r="G29422" s="33"/>
      <c r="I29422" s="33"/>
      <c r="J29422" s="33"/>
      <c r="AB29422" s="35"/>
    </row>
    <row r="29423" spans="1:28" s="6" customFormat="1" x14ac:dyDescent="0.15">
      <c r="A29423" s="6" t="s">
        <v>186</v>
      </c>
      <c r="E29423" s="31">
        <v>-65</v>
      </c>
      <c r="F29423" s="31"/>
      <c r="G29423" s="33"/>
      <c r="I29423" s="33"/>
      <c r="J29423" s="33"/>
      <c r="AB29423" s="35"/>
    </row>
    <row r="29424" spans="1:28" s="6" customFormat="1" x14ac:dyDescent="0.15">
      <c r="A29424" s="6" t="s">
        <v>186</v>
      </c>
      <c r="E29424" s="31">
        <v>-65</v>
      </c>
      <c r="F29424" s="31"/>
      <c r="G29424" s="33"/>
      <c r="I29424" s="33"/>
      <c r="J29424" s="33"/>
      <c r="AB29424" s="35"/>
    </row>
    <row r="29425" spans="1:28" s="6" customFormat="1" x14ac:dyDescent="0.15">
      <c r="A29425" s="6" t="s">
        <v>186</v>
      </c>
      <c r="E29425" s="31">
        <v>-65</v>
      </c>
      <c r="F29425" s="31"/>
      <c r="G29425" s="33"/>
      <c r="I29425" s="33"/>
      <c r="J29425" s="33"/>
      <c r="AB29425" s="35"/>
    </row>
    <row r="29426" spans="1:28" s="6" customFormat="1" x14ac:dyDescent="0.15">
      <c r="A29426" s="6" t="s">
        <v>186</v>
      </c>
      <c r="E29426" s="31">
        <v>-65</v>
      </c>
      <c r="F29426" s="31"/>
      <c r="G29426" s="33"/>
      <c r="I29426" s="33"/>
      <c r="J29426" s="33"/>
      <c r="AB29426" s="35"/>
    </row>
    <row r="29427" spans="1:28" s="6" customFormat="1" x14ac:dyDescent="0.15">
      <c r="A29427" s="6" t="s">
        <v>186</v>
      </c>
      <c r="E29427" s="31">
        <v>-65</v>
      </c>
      <c r="F29427" s="31"/>
      <c r="G29427" s="33"/>
      <c r="I29427" s="33"/>
      <c r="J29427" s="33"/>
      <c r="AB29427" s="35"/>
    </row>
    <row r="29428" spans="1:28" s="6" customFormat="1" x14ac:dyDescent="0.15">
      <c r="A29428" s="6" t="s">
        <v>186</v>
      </c>
      <c r="E29428" s="31">
        <v>-65</v>
      </c>
      <c r="F29428" s="31"/>
      <c r="G29428" s="33"/>
      <c r="I29428" s="33"/>
      <c r="J29428" s="33"/>
      <c r="AB29428" s="35"/>
    </row>
    <row r="29429" spans="1:28" s="6" customFormat="1" x14ac:dyDescent="0.15">
      <c r="A29429" s="6" t="s">
        <v>186</v>
      </c>
      <c r="E29429" s="31">
        <v>-65</v>
      </c>
      <c r="F29429" s="31"/>
      <c r="G29429" s="33"/>
      <c r="I29429" s="33"/>
      <c r="J29429" s="33"/>
      <c r="AB29429" s="35"/>
    </row>
    <row r="29430" spans="1:28" s="6" customFormat="1" x14ac:dyDescent="0.15">
      <c r="A29430" s="6" t="s">
        <v>186</v>
      </c>
      <c r="E29430" s="31">
        <v>-65</v>
      </c>
      <c r="F29430" s="31"/>
      <c r="G29430" s="33"/>
      <c r="I29430" s="33"/>
      <c r="J29430" s="33"/>
      <c r="AB29430" s="35"/>
    </row>
    <row r="29431" spans="1:28" s="6" customFormat="1" x14ac:dyDescent="0.15">
      <c r="A29431" s="6" t="s">
        <v>186</v>
      </c>
      <c r="E29431" s="31">
        <v>-65</v>
      </c>
      <c r="F29431" s="31"/>
      <c r="G29431" s="33"/>
      <c r="I29431" s="33"/>
      <c r="J29431" s="33"/>
      <c r="AB29431" s="35"/>
    </row>
    <row r="29432" spans="1:28" s="6" customFormat="1" x14ac:dyDescent="0.15">
      <c r="A29432" s="6" t="s">
        <v>186</v>
      </c>
      <c r="E29432" s="31">
        <v>-65</v>
      </c>
      <c r="F29432" s="31"/>
      <c r="G29432" s="33"/>
      <c r="I29432" s="33"/>
      <c r="J29432" s="33"/>
      <c r="AB29432" s="35"/>
    </row>
    <row r="29433" spans="1:28" s="6" customFormat="1" x14ac:dyDescent="0.15">
      <c r="A29433" s="6" t="s">
        <v>186</v>
      </c>
      <c r="E29433" s="31">
        <v>-65</v>
      </c>
      <c r="F29433" s="31"/>
      <c r="G29433" s="33"/>
      <c r="I29433" s="33"/>
      <c r="J29433" s="33"/>
      <c r="AB29433" s="35"/>
    </row>
    <row r="29434" spans="1:28" s="6" customFormat="1" x14ac:dyDescent="0.15">
      <c r="A29434" s="6" t="s">
        <v>186</v>
      </c>
      <c r="E29434" s="31">
        <v>-69</v>
      </c>
      <c r="F29434" s="31"/>
      <c r="G29434" s="33"/>
      <c r="I29434" s="33"/>
      <c r="J29434" s="33"/>
      <c r="AB29434" s="35"/>
    </row>
    <row r="29435" spans="1:28" s="6" customFormat="1" x14ac:dyDescent="0.15">
      <c r="A29435" s="6" t="s">
        <v>186</v>
      </c>
      <c r="E29435" s="31">
        <v>-69</v>
      </c>
      <c r="F29435" s="31"/>
      <c r="G29435" s="33"/>
      <c r="I29435" s="33"/>
      <c r="J29435" s="33"/>
      <c r="AB29435" s="35"/>
    </row>
    <row r="29436" spans="1:28" s="6" customFormat="1" x14ac:dyDescent="0.15">
      <c r="A29436" s="6" t="s">
        <v>186</v>
      </c>
      <c r="E29436" s="31">
        <v>-69</v>
      </c>
      <c r="F29436" s="31"/>
      <c r="G29436" s="33"/>
      <c r="I29436" s="33"/>
      <c r="J29436" s="33"/>
      <c r="AB29436" s="35"/>
    </row>
    <row r="29437" spans="1:28" s="6" customFormat="1" x14ac:dyDescent="0.15">
      <c r="A29437" s="6" t="s">
        <v>186</v>
      </c>
      <c r="E29437" s="31">
        <v>-69</v>
      </c>
      <c r="F29437" s="31"/>
      <c r="G29437" s="33"/>
      <c r="I29437" s="33"/>
      <c r="J29437" s="33"/>
      <c r="AB29437" s="35"/>
    </row>
    <row r="29438" spans="1:28" s="6" customFormat="1" x14ac:dyDescent="0.15">
      <c r="A29438" s="6" t="s">
        <v>186</v>
      </c>
      <c r="E29438" s="31">
        <v>-69</v>
      </c>
      <c r="F29438" s="31"/>
      <c r="G29438" s="33"/>
      <c r="I29438" s="33"/>
      <c r="J29438" s="33"/>
      <c r="AB29438" s="35"/>
    </row>
    <row r="29439" spans="1:28" s="6" customFormat="1" x14ac:dyDescent="0.15">
      <c r="A29439" s="6" t="s">
        <v>186</v>
      </c>
      <c r="E29439" s="31">
        <v>-69</v>
      </c>
      <c r="F29439" s="31"/>
      <c r="G29439" s="33"/>
      <c r="I29439" s="33"/>
      <c r="J29439" s="33"/>
      <c r="AB29439" s="35"/>
    </row>
    <row r="29440" spans="1:28" s="6" customFormat="1" x14ac:dyDescent="0.15">
      <c r="A29440" s="6" t="s">
        <v>186</v>
      </c>
      <c r="E29440" s="31">
        <v>-69</v>
      </c>
      <c r="F29440" s="31"/>
      <c r="G29440" s="33"/>
      <c r="I29440" s="33"/>
      <c r="J29440" s="33"/>
      <c r="AB29440" s="35"/>
    </row>
    <row r="29441" spans="1:28" s="6" customFormat="1" x14ac:dyDescent="0.15">
      <c r="A29441" s="6" t="s">
        <v>186</v>
      </c>
      <c r="E29441" s="31">
        <v>-69</v>
      </c>
      <c r="F29441" s="31"/>
      <c r="G29441" s="33"/>
      <c r="I29441" s="33"/>
      <c r="J29441" s="33"/>
      <c r="AB29441" s="35"/>
    </row>
    <row r="29442" spans="1:28" s="6" customFormat="1" x14ac:dyDescent="0.15">
      <c r="A29442" s="6" t="s">
        <v>186</v>
      </c>
      <c r="E29442" s="31">
        <v>-69</v>
      </c>
      <c r="F29442" s="31"/>
      <c r="G29442" s="33"/>
      <c r="I29442" s="33"/>
      <c r="J29442" s="33"/>
      <c r="AB29442" s="35"/>
    </row>
    <row r="29443" spans="1:28" s="6" customFormat="1" x14ac:dyDescent="0.15">
      <c r="A29443" s="6" t="s">
        <v>186</v>
      </c>
      <c r="E29443" s="31">
        <v>-69</v>
      </c>
      <c r="F29443" s="31"/>
      <c r="G29443" s="33"/>
      <c r="I29443" s="33"/>
      <c r="J29443" s="33"/>
      <c r="AB29443" s="35"/>
    </row>
    <row r="29444" spans="1:28" s="6" customFormat="1" x14ac:dyDescent="0.15">
      <c r="A29444" s="6" t="s">
        <v>186</v>
      </c>
      <c r="E29444" s="31">
        <v>-71</v>
      </c>
      <c r="F29444" s="31"/>
      <c r="G29444" s="33"/>
      <c r="I29444" s="33"/>
      <c r="J29444" s="33"/>
      <c r="AB29444" s="35"/>
    </row>
    <row r="29445" spans="1:28" s="6" customFormat="1" x14ac:dyDescent="0.15">
      <c r="A29445" s="6" t="s">
        <v>186</v>
      </c>
      <c r="E29445" s="31">
        <v>-71</v>
      </c>
      <c r="F29445" s="31"/>
      <c r="G29445" s="33"/>
      <c r="I29445" s="33"/>
      <c r="J29445" s="33"/>
      <c r="AB29445" s="35"/>
    </row>
    <row r="29446" spans="1:28" s="6" customFormat="1" x14ac:dyDescent="0.15">
      <c r="A29446" s="6" t="s">
        <v>186</v>
      </c>
      <c r="E29446" s="31">
        <v>-71</v>
      </c>
      <c r="F29446" s="31"/>
      <c r="G29446" s="33"/>
      <c r="I29446" s="33"/>
      <c r="J29446" s="33"/>
      <c r="AB29446" s="35"/>
    </row>
    <row r="29447" spans="1:28" s="6" customFormat="1" x14ac:dyDescent="0.15">
      <c r="A29447" s="6" t="s">
        <v>186</v>
      </c>
      <c r="E29447" s="31">
        <v>-70</v>
      </c>
      <c r="F29447" s="31"/>
      <c r="G29447" s="33"/>
      <c r="I29447" s="33"/>
      <c r="J29447" s="33"/>
      <c r="AB29447" s="35"/>
    </row>
    <row r="29448" spans="1:28" s="6" customFormat="1" x14ac:dyDescent="0.15">
      <c r="A29448" s="6" t="s">
        <v>186</v>
      </c>
      <c r="E29448" s="31">
        <v>-70</v>
      </c>
      <c r="F29448" s="31"/>
      <c r="G29448" s="33"/>
      <c r="I29448" s="33"/>
      <c r="J29448" s="33"/>
      <c r="AB29448" s="35"/>
    </row>
    <row r="29449" spans="1:28" s="6" customFormat="1" x14ac:dyDescent="0.15">
      <c r="A29449" s="6" t="s">
        <v>186</v>
      </c>
      <c r="E29449" s="31">
        <v>-70</v>
      </c>
      <c r="F29449" s="31"/>
      <c r="G29449" s="33"/>
      <c r="I29449" s="33"/>
      <c r="J29449" s="33"/>
      <c r="AB29449" s="35"/>
    </row>
    <row r="29450" spans="1:28" s="6" customFormat="1" x14ac:dyDescent="0.15">
      <c r="A29450" s="6" t="s">
        <v>186</v>
      </c>
      <c r="E29450" s="31">
        <v>-59</v>
      </c>
      <c r="F29450" s="31"/>
      <c r="G29450" s="33"/>
      <c r="I29450" s="33"/>
      <c r="J29450" s="33"/>
      <c r="AB29450" s="35"/>
    </row>
    <row r="29451" spans="1:28" s="6" customFormat="1" x14ac:dyDescent="0.15">
      <c r="A29451" s="6" t="s">
        <v>186</v>
      </c>
      <c r="E29451" s="31">
        <v>-59</v>
      </c>
      <c r="F29451" s="31"/>
      <c r="G29451" s="33"/>
      <c r="I29451" s="33"/>
      <c r="J29451" s="33"/>
      <c r="AB29451" s="35"/>
    </row>
    <row r="29452" spans="1:28" s="6" customFormat="1" x14ac:dyDescent="0.15">
      <c r="A29452" s="6" t="s">
        <v>186</v>
      </c>
      <c r="E29452" s="31">
        <v>-75</v>
      </c>
      <c r="F29452" s="31"/>
      <c r="G29452" s="33"/>
      <c r="I29452" s="33"/>
      <c r="J29452" s="33"/>
      <c r="AB29452" s="35"/>
    </row>
    <row r="29453" spans="1:28" s="6" customFormat="1" x14ac:dyDescent="0.15">
      <c r="A29453" s="6" t="s">
        <v>186</v>
      </c>
      <c r="E29453" s="31">
        <v>-75</v>
      </c>
      <c r="F29453" s="31"/>
      <c r="G29453" s="33"/>
      <c r="I29453" s="33"/>
      <c r="J29453" s="33"/>
      <c r="AB29453" s="35"/>
    </row>
    <row r="29454" spans="1:28" s="6" customFormat="1" x14ac:dyDescent="0.15">
      <c r="A29454" s="6" t="s">
        <v>186</v>
      </c>
      <c r="E29454" s="31">
        <v>-75</v>
      </c>
      <c r="F29454" s="31"/>
      <c r="G29454" s="33"/>
      <c r="I29454" s="33"/>
      <c r="J29454" s="33"/>
      <c r="AB29454" s="35"/>
    </row>
    <row r="29455" spans="1:28" s="6" customFormat="1" x14ac:dyDescent="0.15">
      <c r="A29455" s="6" t="s">
        <v>186</v>
      </c>
      <c r="E29455" s="31">
        <v>-66</v>
      </c>
      <c r="F29455" s="31"/>
      <c r="G29455" s="33"/>
      <c r="I29455" s="33"/>
      <c r="J29455" s="33"/>
      <c r="AB29455" s="35"/>
    </row>
    <row r="29456" spans="1:28" s="6" customFormat="1" x14ac:dyDescent="0.15">
      <c r="A29456" s="6" t="s">
        <v>186</v>
      </c>
      <c r="E29456" s="31">
        <v>-66</v>
      </c>
      <c r="F29456" s="31"/>
      <c r="G29456" s="33"/>
      <c r="I29456" s="33"/>
      <c r="J29456" s="33"/>
      <c r="AB29456" s="35"/>
    </row>
    <row r="29457" spans="1:28" s="6" customFormat="1" x14ac:dyDescent="0.15">
      <c r="A29457" s="6" t="s">
        <v>186</v>
      </c>
      <c r="E29457" s="31">
        <v>-66</v>
      </c>
      <c r="F29457" s="31"/>
      <c r="G29457" s="33"/>
      <c r="I29457" s="33"/>
      <c r="J29457" s="33"/>
      <c r="AB29457" s="35"/>
    </row>
    <row r="29458" spans="1:28" s="6" customFormat="1" x14ac:dyDescent="0.15">
      <c r="A29458" s="6" t="s">
        <v>186</v>
      </c>
      <c r="E29458" s="31">
        <v>-66</v>
      </c>
      <c r="F29458" s="31"/>
      <c r="G29458" s="33"/>
      <c r="I29458" s="33"/>
      <c r="J29458" s="33"/>
      <c r="AB29458" s="35"/>
    </row>
    <row r="29459" spans="1:28" s="6" customFormat="1" x14ac:dyDescent="0.15">
      <c r="A29459" s="6" t="s">
        <v>186</v>
      </c>
      <c r="E29459" s="31">
        <v>-66</v>
      </c>
      <c r="F29459" s="31"/>
      <c r="G29459" s="33"/>
      <c r="I29459" s="33"/>
      <c r="J29459" s="33"/>
      <c r="AB29459" s="35"/>
    </row>
    <row r="29460" spans="1:28" s="6" customFormat="1" x14ac:dyDescent="0.15">
      <c r="A29460" s="6" t="s">
        <v>186</v>
      </c>
      <c r="E29460" s="31">
        <v>-66</v>
      </c>
      <c r="F29460" s="31"/>
      <c r="G29460" s="33"/>
      <c r="I29460" s="33"/>
      <c r="J29460" s="33"/>
      <c r="AB29460" s="35"/>
    </row>
    <row r="29461" spans="1:28" s="6" customFormat="1" x14ac:dyDescent="0.15">
      <c r="A29461" s="6" t="s">
        <v>186</v>
      </c>
      <c r="E29461" s="31">
        <v>-66</v>
      </c>
      <c r="F29461" s="31"/>
      <c r="G29461" s="33"/>
      <c r="I29461" s="33"/>
      <c r="J29461" s="33"/>
      <c r="AB29461" s="35"/>
    </row>
    <row r="29462" spans="1:28" s="6" customFormat="1" x14ac:dyDescent="0.15">
      <c r="A29462" s="6" t="s">
        <v>186</v>
      </c>
      <c r="E29462" s="31">
        <v>-66</v>
      </c>
      <c r="F29462" s="31"/>
      <c r="G29462" s="33"/>
      <c r="I29462" s="33"/>
      <c r="J29462" s="33"/>
      <c r="AB29462" s="35"/>
    </row>
    <row r="29463" spans="1:28" s="6" customFormat="1" x14ac:dyDescent="0.15">
      <c r="A29463" s="6" t="s">
        <v>186</v>
      </c>
      <c r="E29463" s="31">
        <v>-66</v>
      </c>
      <c r="F29463" s="31"/>
      <c r="G29463" s="33"/>
      <c r="I29463" s="33"/>
      <c r="J29463" s="33"/>
      <c r="AB29463" s="35"/>
    </row>
    <row r="29464" spans="1:28" s="6" customFormat="1" x14ac:dyDescent="0.15">
      <c r="A29464" s="6" t="s">
        <v>186</v>
      </c>
      <c r="E29464" s="31">
        <v>-66</v>
      </c>
      <c r="F29464" s="31"/>
      <c r="G29464" s="33"/>
      <c r="I29464" s="33"/>
      <c r="J29464" s="33"/>
      <c r="AB29464" s="35"/>
    </row>
    <row r="29465" spans="1:28" s="6" customFormat="1" x14ac:dyDescent="0.15">
      <c r="A29465" s="6" t="s">
        <v>186</v>
      </c>
      <c r="E29465" s="31">
        <v>-66</v>
      </c>
      <c r="F29465" s="31"/>
      <c r="G29465" s="33"/>
      <c r="I29465" s="33"/>
      <c r="J29465" s="33"/>
      <c r="AB29465" s="35"/>
    </row>
    <row r="29466" spans="1:28" s="6" customFormat="1" x14ac:dyDescent="0.15">
      <c r="A29466" s="6" t="s">
        <v>186</v>
      </c>
      <c r="E29466" s="31">
        <v>-66</v>
      </c>
      <c r="F29466" s="31"/>
      <c r="G29466" s="33"/>
      <c r="I29466" s="33"/>
      <c r="J29466" s="33"/>
      <c r="AB29466" s="35"/>
    </row>
    <row r="29467" spans="1:28" s="6" customFormat="1" x14ac:dyDescent="0.15">
      <c r="A29467" s="6" t="s">
        <v>186</v>
      </c>
      <c r="E29467" s="31">
        <v>-66</v>
      </c>
      <c r="F29467" s="31"/>
      <c r="G29467" s="33"/>
      <c r="I29467" s="33"/>
      <c r="J29467" s="33"/>
      <c r="AB29467" s="35"/>
    </row>
    <row r="29468" spans="1:28" s="6" customFormat="1" x14ac:dyDescent="0.15">
      <c r="A29468" s="6" t="s">
        <v>186</v>
      </c>
      <c r="E29468" s="31">
        <v>-66</v>
      </c>
      <c r="F29468" s="31"/>
      <c r="G29468" s="33"/>
      <c r="I29468" s="33"/>
      <c r="J29468" s="33"/>
      <c r="AB29468" s="35"/>
    </row>
    <row r="29469" spans="1:28" s="6" customFormat="1" x14ac:dyDescent="0.15">
      <c r="A29469" s="6" t="s">
        <v>186</v>
      </c>
      <c r="E29469" s="31">
        <v>-66</v>
      </c>
      <c r="F29469" s="31"/>
      <c r="G29469" s="33"/>
      <c r="I29469" s="33"/>
      <c r="J29469" s="33"/>
      <c r="AB29469" s="35"/>
    </row>
    <row r="29470" spans="1:28" s="6" customFormat="1" x14ac:dyDescent="0.15">
      <c r="A29470" s="6" t="s">
        <v>186</v>
      </c>
      <c r="E29470" s="31">
        <v>-66</v>
      </c>
      <c r="F29470" s="31"/>
      <c r="G29470" s="33"/>
      <c r="I29470" s="33"/>
      <c r="J29470" s="33"/>
      <c r="AB29470" s="35"/>
    </row>
    <row r="29471" spans="1:28" s="6" customFormat="1" x14ac:dyDescent="0.15">
      <c r="A29471" s="6" t="s">
        <v>186</v>
      </c>
      <c r="E29471" s="31">
        <v>-66</v>
      </c>
      <c r="F29471" s="31"/>
      <c r="G29471" s="33"/>
      <c r="I29471" s="33"/>
      <c r="J29471" s="33"/>
      <c r="AB29471" s="35"/>
    </row>
    <row r="29472" spans="1:28" s="6" customFormat="1" x14ac:dyDescent="0.15">
      <c r="A29472" s="6" t="s">
        <v>186</v>
      </c>
      <c r="E29472" s="31">
        <v>-66</v>
      </c>
      <c r="F29472" s="31"/>
      <c r="G29472" s="33"/>
      <c r="I29472" s="33"/>
      <c r="J29472" s="33"/>
      <c r="AB29472" s="35"/>
    </row>
    <row r="29473" spans="1:28" s="6" customFormat="1" x14ac:dyDescent="0.15">
      <c r="A29473" s="6" t="s">
        <v>186</v>
      </c>
      <c r="E29473" s="31">
        <v>-66</v>
      </c>
      <c r="F29473" s="31"/>
      <c r="G29473" s="33"/>
      <c r="I29473" s="33"/>
      <c r="J29473" s="33"/>
      <c r="AB29473" s="35"/>
    </row>
    <row r="29474" spans="1:28" s="6" customFormat="1" x14ac:dyDescent="0.15">
      <c r="A29474" s="6" t="s">
        <v>186</v>
      </c>
      <c r="E29474" s="31">
        <v>-66</v>
      </c>
      <c r="F29474" s="31"/>
      <c r="G29474" s="33"/>
      <c r="I29474" s="33"/>
      <c r="J29474" s="33"/>
      <c r="AB29474" s="35"/>
    </row>
    <row r="29475" spans="1:28" s="6" customFormat="1" x14ac:dyDescent="0.15">
      <c r="A29475" s="6" t="s">
        <v>186</v>
      </c>
      <c r="E29475" s="31">
        <v>-66</v>
      </c>
      <c r="F29475" s="31"/>
      <c r="G29475" s="33"/>
      <c r="I29475" s="33"/>
      <c r="J29475" s="33"/>
      <c r="AB29475" s="35"/>
    </row>
    <row r="29476" spans="1:28" s="6" customFormat="1" x14ac:dyDescent="0.15">
      <c r="A29476" s="6" t="s">
        <v>186</v>
      </c>
      <c r="E29476" s="31">
        <v>-66</v>
      </c>
      <c r="F29476" s="31"/>
      <c r="G29476" s="33"/>
      <c r="I29476" s="33"/>
      <c r="J29476" s="33"/>
      <c r="AB29476" s="35"/>
    </row>
    <row r="29477" spans="1:28" s="6" customFormat="1" x14ac:dyDescent="0.15">
      <c r="A29477" s="6" t="s">
        <v>186</v>
      </c>
      <c r="E29477" s="31">
        <v>-66</v>
      </c>
      <c r="F29477" s="31"/>
      <c r="G29477" s="33"/>
      <c r="I29477" s="33"/>
      <c r="J29477" s="33"/>
      <c r="AB29477" s="35"/>
    </row>
    <row r="29478" spans="1:28" s="6" customFormat="1" x14ac:dyDescent="0.15">
      <c r="A29478" s="6" t="s">
        <v>186</v>
      </c>
      <c r="E29478" s="31">
        <v>-66</v>
      </c>
      <c r="F29478" s="31"/>
      <c r="G29478" s="33"/>
      <c r="I29478" s="33"/>
      <c r="J29478" s="33"/>
      <c r="AB29478" s="35"/>
    </row>
    <row r="29479" spans="1:28" s="6" customFormat="1" x14ac:dyDescent="0.15">
      <c r="A29479" s="6" t="s">
        <v>186</v>
      </c>
      <c r="E29479" s="31">
        <v>-67</v>
      </c>
      <c r="F29479" s="31"/>
      <c r="G29479" s="33"/>
      <c r="I29479" s="33"/>
      <c r="J29479" s="33"/>
      <c r="AB29479" s="35"/>
    </row>
    <row r="29480" spans="1:28" s="6" customFormat="1" x14ac:dyDescent="0.15">
      <c r="A29480" s="6" t="s">
        <v>186</v>
      </c>
      <c r="E29480" s="31">
        <v>-67</v>
      </c>
      <c r="F29480" s="31"/>
      <c r="G29480" s="33"/>
      <c r="I29480" s="33"/>
      <c r="J29480" s="33"/>
      <c r="AB29480" s="35"/>
    </row>
    <row r="29481" spans="1:28" s="6" customFormat="1" x14ac:dyDescent="0.15">
      <c r="A29481" s="6" t="s">
        <v>186</v>
      </c>
      <c r="E29481" s="31">
        <v>-93</v>
      </c>
      <c r="F29481" s="31"/>
      <c r="G29481" s="33"/>
      <c r="I29481" s="33"/>
      <c r="J29481" s="33"/>
      <c r="AB29481" s="35"/>
    </row>
    <row r="29482" spans="1:28" s="6" customFormat="1" x14ac:dyDescent="0.15">
      <c r="A29482" s="6" t="s">
        <v>186</v>
      </c>
      <c r="E29482" s="31">
        <v>-66</v>
      </c>
      <c r="F29482" s="31"/>
      <c r="G29482" s="33"/>
      <c r="I29482" s="33"/>
      <c r="J29482" s="33"/>
      <c r="AB29482" s="35"/>
    </row>
    <row r="29483" spans="1:28" s="6" customFormat="1" x14ac:dyDescent="0.15">
      <c r="A29483" s="6" t="s">
        <v>186</v>
      </c>
      <c r="E29483" s="31">
        <v>-66</v>
      </c>
      <c r="F29483" s="31"/>
      <c r="G29483" s="33"/>
      <c r="I29483" s="33"/>
      <c r="J29483" s="33"/>
      <c r="AB29483" s="35"/>
    </row>
    <row r="29484" spans="1:28" s="6" customFormat="1" x14ac:dyDescent="0.15">
      <c r="A29484" s="6" t="s">
        <v>186</v>
      </c>
      <c r="E29484" s="31">
        <v>-67</v>
      </c>
      <c r="F29484" s="31"/>
      <c r="G29484" s="33"/>
      <c r="I29484" s="33"/>
      <c r="J29484" s="33"/>
      <c r="AB29484" s="35"/>
    </row>
    <row r="29485" spans="1:28" s="6" customFormat="1" x14ac:dyDescent="0.15">
      <c r="A29485" s="6" t="s">
        <v>186</v>
      </c>
      <c r="E29485" s="31">
        <v>-66</v>
      </c>
      <c r="F29485" s="31"/>
      <c r="G29485" s="33"/>
      <c r="I29485" s="33"/>
      <c r="J29485" s="33"/>
      <c r="AB29485" s="35"/>
    </row>
    <row r="29486" spans="1:28" s="6" customFormat="1" x14ac:dyDescent="0.15">
      <c r="A29486" s="6" t="s">
        <v>186</v>
      </c>
      <c r="E29486" s="31">
        <v>-66</v>
      </c>
      <c r="F29486" s="31"/>
      <c r="G29486" s="33"/>
      <c r="I29486" s="33"/>
      <c r="J29486" s="33"/>
      <c r="AB29486" s="35"/>
    </row>
    <row r="29487" spans="1:28" s="6" customFormat="1" x14ac:dyDescent="0.15">
      <c r="A29487" s="6" t="s">
        <v>186</v>
      </c>
      <c r="E29487" s="31">
        <v>-62</v>
      </c>
      <c r="F29487" s="31"/>
      <c r="G29487" s="33"/>
      <c r="I29487" s="33"/>
      <c r="J29487" s="33"/>
      <c r="AB29487" s="35"/>
    </row>
    <row r="29488" spans="1:28" s="6" customFormat="1" x14ac:dyDescent="0.15">
      <c r="A29488" s="6" t="s">
        <v>186</v>
      </c>
      <c r="E29488" s="31">
        <v>-62</v>
      </c>
      <c r="F29488" s="31"/>
      <c r="G29488" s="33"/>
      <c r="I29488" s="33"/>
      <c r="J29488" s="33"/>
      <c r="AB29488" s="35"/>
    </row>
    <row r="29489" spans="1:28" s="6" customFormat="1" x14ac:dyDescent="0.15">
      <c r="A29489" s="6" t="s">
        <v>186</v>
      </c>
      <c r="E29489" s="31">
        <v>-62</v>
      </c>
      <c r="F29489" s="31"/>
      <c r="G29489" s="33"/>
      <c r="I29489" s="33"/>
      <c r="J29489" s="33"/>
      <c r="AB29489" s="35"/>
    </row>
    <row r="29490" spans="1:28" s="6" customFormat="1" x14ac:dyDescent="0.15">
      <c r="A29490" s="6" t="s">
        <v>186</v>
      </c>
      <c r="E29490" s="31">
        <v>-62</v>
      </c>
      <c r="F29490" s="31"/>
      <c r="G29490" s="33"/>
      <c r="I29490" s="33"/>
      <c r="J29490" s="33"/>
      <c r="AB29490" s="35"/>
    </row>
    <row r="29491" spans="1:28" s="6" customFormat="1" x14ac:dyDescent="0.15">
      <c r="A29491" s="6" t="s">
        <v>186</v>
      </c>
      <c r="E29491" s="31">
        <v>-62</v>
      </c>
      <c r="F29491" s="31"/>
      <c r="G29491" s="33"/>
      <c r="I29491" s="33"/>
      <c r="J29491" s="33"/>
      <c r="AB29491" s="35"/>
    </row>
    <row r="29492" spans="1:28" s="6" customFormat="1" x14ac:dyDescent="0.15">
      <c r="A29492" s="6" t="s">
        <v>186</v>
      </c>
      <c r="E29492" s="31">
        <v>-62</v>
      </c>
      <c r="F29492" s="31"/>
      <c r="G29492" s="33"/>
      <c r="I29492" s="33"/>
      <c r="J29492" s="33"/>
      <c r="AB29492" s="35"/>
    </row>
    <row r="29493" spans="1:28" s="6" customFormat="1" x14ac:dyDescent="0.15">
      <c r="A29493" s="6" t="s">
        <v>186</v>
      </c>
      <c r="E29493" s="31">
        <v>-62</v>
      </c>
      <c r="F29493" s="31"/>
      <c r="G29493" s="33"/>
      <c r="I29493" s="33"/>
      <c r="J29493" s="33"/>
      <c r="AB29493" s="35"/>
    </row>
    <row r="29494" spans="1:28" s="6" customFormat="1" x14ac:dyDescent="0.15">
      <c r="A29494" s="6" t="s">
        <v>186</v>
      </c>
      <c r="E29494" s="31">
        <v>-62</v>
      </c>
      <c r="F29494" s="31"/>
      <c r="G29494" s="33"/>
      <c r="I29494" s="33"/>
      <c r="J29494" s="33"/>
      <c r="AB29494" s="35"/>
    </row>
    <row r="29495" spans="1:28" s="6" customFormat="1" x14ac:dyDescent="0.15">
      <c r="A29495" s="6" t="s">
        <v>186</v>
      </c>
      <c r="E29495" s="31">
        <v>-62</v>
      </c>
      <c r="F29495" s="31"/>
      <c r="G29495" s="33"/>
      <c r="I29495" s="33"/>
      <c r="J29495" s="33"/>
      <c r="AB29495" s="35"/>
    </row>
    <row r="29496" spans="1:28" s="6" customFormat="1" x14ac:dyDescent="0.15">
      <c r="A29496" s="6" t="s">
        <v>186</v>
      </c>
      <c r="E29496" s="31">
        <v>-62</v>
      </c>
      <c r="F29496" s="31"/>
      <c r="G29496" s="33"/>
      <c r="I29496" s="33"/>
      <c r="J29496" s="33"/>
      <c r="AB29496" s="35"/>
    </row>
    <row r="29497" spans="1:28" s="6" customFormat="1" x14ac:dyDescent="0.15">
      <c r="A29497" s="6" t="s">
        <v>186</v>
      </c>
      <c r="E29497" s="31">
        <v>-62</v>
      </c>
      <c r="F29497" s="31"/>
      <c r="G29497" s="33"/>
      <c r="I29497" s="33"/>
      <c r="J29497" s="33"/>
      <c r="AB29497" s="35"/>
    </row>
    <row r="29498" spans="1:28" s="6" customFormat="1" x14ac:dyDescent="0.15">
      <c r="A29498" s="6" t="s">
        <v>186</v>
      </c>
      <c r="E29498" s="31">
        <v>-62</v>
      </c>
      <c r="F29498" s="31"/>
      <c r="G29498" s="33"/>
      <c r="I29498" s="33"/>
      <c r="J29498" s="33"/>
      <c r="AB29498" s="35"/>
    </row>
    <row r="29499" spans="1:28" s="6" customFormat="1" x14ac:dyDescent="0.15">
      <c r="A29499" s="6" t="s">
        <v>186</v>
      </c>
      <c r="E29499" s="31">
        <v>-62</v>
      </c>
      <c r="F29499" s="31"/>
      <c r="G29499" s="33"/>
      <c r="I29499" s="33"/>
      <c r="J29499" s="33"/>
      <c r="AB29499" s="35"/>
    </row>
    <row r="29500" spans="1:28" s="6" customFormat="1" x14ac:dyDescent="0.15">
      <c r="A29500" s="6" t="s">
        <v>186</v>
      </c>
      <c r="E29500" s="31">
        <v>-62</v>
      </c>
      <c r="F29500" s="31"/>
      <c r="G29500" s="33"/>
      <c r="I29500" s="33"/>
      <c r="J29500" s="33"/>
      <c r="AB29500" s="35"/>
    </row>
    <row r="29501" spans="1:28" s="6" customFormat="1" x14ac:dyDescent="0.15">
      <c r="A29501" s="6" t="s">
        <v>186</v>
      </c>
      <c r="E29501" s="31">
        <v>-62</v>
      </c>
      <c r="F29501" s="31"/>
      <c r="G29501" s="33"/>
      <c r="I29501" s="33"/>
      <c r="J29501" s="33"/>
      <c r="AB29501" s="35"/>
    </row>
    <row r="29502" spans="1:28" s="6" customFormat="1" x14ac:dyDescent="0.15">
      <c r="A29502" s="6" t="s">
        <v>186</v>
      </c>
      <c r="E29502" s="31">
        <v>-62</v>
      </c>
      <c r="F29502" s="31"/>
      <c r="G29502" s="33"/>
      <c r="I29502" s="33"/>
      <c r="J29502" s="33"/>
      <c r="AB29502" s="35"/>
    </row>
    <row r="29503" spans="1:28" s="6" customFormat="1" x14ac:dyDescent="0.15">
      <c r="A29503" s="6" t="s">
        <v>186</v>
      </c>
      <c r="E29503" s="31">
        <v>-62</v>
      </c>
      <c r="F29503" s="31"/>
      <c r="G29503" s="33"/>
      <c r="I29503" s="33"/>
      <c r="J29503" s="33"/>
      <c r="AB29503" s="35"/>
    </row>
    <row r="29504" spans="1:28" s="6" customFormat="1" x14ac:dyDescent="0.15">
      <c r="A29504" s="6" t="s">
        <v>186</v>
      </c>
      <c r="E29504" s="31">
        <v>-62</v>
      </c>
      <c r="F29504" s="31"/>
      <c r="G29504" s="33"/>
      <c r="I29504" s="33"/>
      <c r="J29504" s="33"/>
      <c r="AB29504" s="35"/>
    </row>
    <row r="29505" spans="1:28" s="6" customFormat="1" x14ac:dyDescent="0.15">
      <c r="A29505" s="6" t="s">
        <v>186</v>
      </c>
      <c r="E29505" s="31">
        <v>-62</v>
      </c>
      <c r="F29505" s="31"/>
      <c r="G29505" s="33"/>
      <c r="I29505" s="33"/>
      <c r="J29505" s="33"/>
      <c r="AB29505" s="35"/>
    </row>
    <row r="29506" spans="1:28" s="6" customFormat="1" x14ac:dyDescent="0.15">
      <c r="A29506" s="6" t="s">
        <v>186</v>
      </c>
      <c r="E29506" s="31">
        <v>-62</v>
      </c>
      <c r="F29506" s="31"/>
      <c r="G29506" s="33"/>
      <c r="I29506" s="33"/>
      <c r="J29506" s="33"/>
      <c r="AB29506" s="35"/>
    </row>
    <row r="29507" spans="1:28" s="6" customFormat="1" x14ac:dyDescent="0.15">
      <c r="A29507" s="6" t="s">
        <v>186</v>
      </c>
      <c r="E29507" s="31">
        <v>-62</v>
      </c>
      <c r="F29507" s="31"/>
      <c r="G29507" s="33"/>
      <c r="I29507" s="33"/>
      <c r="J29507" s="33"/>
      <c r="AB29507" s="35"/>
    </row>
    <row r="29508" spans="1:28" s="6" customFormat="1" x14ac:dyDescent="0.15">
      <c r="A29508" s="6" t="s">
        <v>186</v>
      </c>
      <c r="E29508" s="31">
        <v>-62</v>
      </c>
      <c r="F29508" s="31"/>
      <c r="G29508" s="33"/>
      <c r="I29508" s="33"/>
      <c r="J29508" s="33"/>
      <c r="AB29508" s="35"/>
    </row>
    <row r="29509" spans="1:28" s="6" customFormat="1" x14ac:dyDescent="0.15">
      <c r="A29509" s="6" t="s">
        <v>186</v>
      </c>
      <c r="E29509" s="31">
        <v>-62</v>
      </c>
      <c r="F29509" s="31"/>
      <c r="G29509" s="33"/>
      <c r="I29509" s="33"/>
      <c r="J29509" s="33"/>
      <c r="AB29509" s="35"/>
    </row>
    <row r="29510" spans="1:28" s="6" customFormat="1" x14ac:dyDescent="0.15">
      <c r="A29510" s="6" t="s">
        <v>186</v>
      </c>
      <c r="E29510" s="31">
        <v>-62</v>
      </c>
      <c r="F29510" s="31"/>
      <c r="G29510" s="33"/>
      <c r="I29510" s="33"/>
      <c r="J29510" s="33"/>
      <c r="AB29510" s="35"/>
    </row>
    <row r="29511" spans="1:28" s="6" customFormat="1" x14ac:dyDescent="0.15">
      <c r="A29511" s="6" t="s">
        <v>186</v>
      </c>
      <c r="E29511" s="31">
        <v>-62</v>
      </c>
      <c r="F29511" s="31"/>
      <c r="G29511" s="33"/>
      <c r="I29511" s="33"/>
      <c r="J29511" s="33"/>
      <c r="AB29511" s="35"/>
    </row>
    <row r="29512" spans="1:28" s="6" customFormat="1" x14ac:dyDescent="0.15">
      <c r="A29512" s="6" t="s">
        <v>186</v>
      </c>
      <c r="E29512" s="31">
        <v>-62</v>
      </c>
      <c r="F29512" s="31"/>
      <c r="G29512" s="33"/>
      <c r="I29512" s="33"/>
      <c r="J29512" s="33"/>
      <c r="AB29512" s="35"/>
    </row>
    <row r="29513" spans="1:28" s="6" customFormat="1" x14ac:dyDescent="0.15">
      <c r="A29513" s="6" t="s">
        <v>186</v>
      </c>
      <c r="E29513" s="31">
        <v>-62</v>
      </c>
      <c r="F29513" s="31"/>
      <c r="G29513" s="33"/>
      <c r="I29513" s="33"/>
      <c r="J29513" s="33"/>
      <c r="AB29513" s="35"/>
    </row>
    <row r="29514" spans="1:28" s="6" customFormat="1" x14ac:dyDescent="0.15">
      <c r="A29514" s="6" t="s">
        <v>186</v>
      </c>
      <c r="E29514" s="31">
        <v>-62</v>
      </c>
      <c r="F29514" s="31"/>
      <c r="G29514" s="33"/>
      <c r="I29514" s="33"/>
      <c r="J29514" s="33"/>
      <c r="AB29514" s="35"/>
    </row>
    <row r="29515" spans="1:28" s="6" customFormat="1" x14ac:dyDescent="0.15">
      <c r="A29515" s="6" t="s">
        <v>186</v>
      </c>
      <c r="E29515" s="31">
        <v>-62</v>
      </c>
      <c r="F29515" s="31"/>
      <c r="G29515" s="33"/>
      <c r="I29515" s="33"/>
      <c r="J29515" s="33"/>
      <c r="AB29515" s="35"/>
    </row>
    <row r="29516" spans="1:28" s="6" customFormat="1" x14ac:dyDescent="0.15">
      <c r="A29516" s="6" t="s">
        <v>186</v>
      </c>
      <c r="E29516" s="31">
        <v>-65</v>
      </c>
      <c r="F29516" s="31"/>
      <c r="G29516" s="33"/>
      <c r="I29516" s="33"/>
      <c r="J29516" s="33"/>
      <c r="AB29516" s="35"/>
    </row>
    <row r="29517" spans="1:28" s="6" customFormat="1" x14ac:dyDescent="0.15">
      <c r="A29517" s="6" t="s">
        <v>186</v>
      </c>
      <c r="E29517" s="31">
        <v>-65</v>
      </c>
      <c r="F29517" s="31"/>
      <c r="G29517" s="33"/>
      <c r="I29517" s="33"/>
      <c r="J29517" s="33"/>
      <c r="AB29517" s="35"/>
    </row>
    <row r="29518" spans="1:28" s="6" customFormat="1" x14ac:dyDescent="0.15">
      <c r="A29518" s="6" t="s">
        <v>186</v>
      </c>
      <c r="E29518" s="31">
        <v>-65</v>
      </c>
      <c r="F29518" s="31"/>
      <c r="G29518" s="33"/>
      <c r="I29518" s="33"/>
      <c r="J29518" s="33"/>
      <c r="AB29518" s="35"/>
    </row>
    <row r="29519" spans="1:28" s="6" customFormat="1" x14ac:dyDescent="0.15">
      <c r="A29519" s="6" t="s">
        <v>186</v>
      </c>
      <c r="E29519" s="31">
        <v>-65</v>
      </c>
      <c r="F29519" s="31"/>
      <c r="G29519" s="33"/>
      <c r="I29519" s="33"/>
      <c r="J29519" s="33"/>
      <c r="AB29519" s="35"/>
    </row>
    <row r="29520" spans="1:28" s="6" customFormat="1" x14ac:dyDescent="0.15">
      <c r="A29520" s="6" t="s">
        <v>186</v>
      </c>
      <c r="E29520" s="31">
        <v>-65</v>
      </c>
      <c r="F29520" s="31"/>
      <c r="G29520" s="33"/>
      <c r="I29520" s="33"/>
      <c r="J29520" s="33"/>
      <c r="AB29520" s="35"/>
    </row>
    <row r="29521" spans="1:28" s="6" customFormat="1" x14ac:dyDescent="0.15">
      <c r="A29521" s="6" t="s">
        <v>186</v>
      </c>
      <c r="E29521" s="31">
        <v>-65</v>
      </c>
      <c r="F29521" s="31"/>
      <c r="G29521" s="33"/>
      <c r="I29521" s="33"/>
      <c r="J29521" s="33"/>
      <c r="AB29521" s="35"/>
    </row>
    <row r="29522" spans="1:28" s="6" customFormat="1" x14ac:dyDescent="0.15">
      <c r="A29522" s="6" t="s">
        <v>186</v>
      </c>
      <c r="E29522" s="31">
        <v>-62</v>
      </c>
      <c r="F29522" s="31"/>
      <c r="G29522" s="33"/>
      <c r="I29522" s="33"/>
      <c r="J29522" s="33"/>
      <c r="AB29522" s="35"/>
    </row>
    <row r="29523" spans="1:28" s="6" customFormat="1" x14ac:dyDescent="0.15">
      <c r="A29523" s="6" t="s">
        <v>186</v>
      </c>
      <c r="E29523" s="31">
        <v>-62</v>
      </c>
      <c r="F29523" s="31"/>
      <c r="G29523" s="33"/>
      <c r="I29523" s="33"/>
      <c r="J29523" s="33"/>
      <c r="AB29523" s="35"/>
    </row>
    <row r="29524" spans="1:28" s="6" customFormat="1" x14ac:dyDescent="0.15">
      <c r="A29524" s="6" t="s">
        <v>186</v>
      </c>
      <c r="E29524" s="31">
        <v>-62</v>
      </c>
      <c r="F29524" s="31"/>
      <c r="G29524" s="33"/>
      <c r="I29524" s="33"/>
      <c r="J29524" s="33"/>
      <c r="AB29524" s="35"/>
    </row>
    <row r="29525" spans="1:28" s="6" customFormat="1" x14ac:dyDescent="0.15">
      <c r="A29525" s="6" t="s">
        <v>186</v>
      </c>
      <c r="E29525" s="31">
        <v>-62</v>
      </c>
      <c r="F29525" s="31"/>
      <c r="G29525" s="33"/>
      <c r="I29525" s="33"/>
      <c r="J29525" s="33"/>
      <c r="AB29525" s="35"/>
    </row>
    <row r="29526" spans="1:28" s="6" customFormat="1" x14ac:dyDescent="0.15">
      <c r="A29526" s="6" t="s">
        <v>186</v>
      </c>
      <c r="E29526" s="31">
        <v>-62</v>
      </c>
      <c r="F29526" s="31"/>
      <c r="G29526" s="33"/>
      <c r="I29526" s="33"/>
      <c r="J29526" s="33"/>
      <c r="AB29526" s="35"/>
    </row>
    <row r="29527" spans="1:28" s="6" customFormat="1" x14ac:dyDescent="0.15">
      <c r="A29527" s="6" t="s">
        <v>186</v>
      </c>
      <c r="E29527" s="31">
        <v>-62</v>
      </c>
      <c r="F29527" s="31"/>
      <c r="G29527" s="33"/>
      <c r="I29527" s="33"/>
      <c r="J29527" s="33"/>
      <c r="AB29527" s="35"/>
    </row>
    <row r="29528" spans="1:28" s="6" customFormat="1" x14ac:dyDescent="0.15">
      <c r="A29528" s="6" t="s">
        <v>186</v>
      </c>
      <c r="E29528" s="31">
        <v>-63</v>
      </c>
      <c r="F29528" s="31"/>
      <c r="G29528" s="33"/>
      <c r="I29528" s="33"/>
      <c r="J29528" s="33"/>
      <c r="AB29528" s="35"/>
    </row>
    <row r="29529" spans="1:28" s="6" customFormat="1" x14ac:dyDescent="0.15">
      <c r="A29529" s="6" t="s">
        <v>186</v>
      </c>
      <c r="E29529" s="31">
        <v>-63</v>
      </c>
      <c r="F29529" s="31"/>
      <c r="G29529" s="33"/>
      <c r="I29529" s="33"/>
      <c r="J29529" s="33"/>
      <c r="AB29529" s="35"/>
    </row>
    <row r="29530" spans="1:28" s="6" customFormat="1" x14ac:dyDescent="0.15">
      <c r="A29530" s="6" t="s">
        <v>186</v>
      </c>
      <c r="E29530" s="31">
        <v>-62</v>
      </c>
      <c r="F29530" s="31"/>
      <c r="G29530" s="33"/>
      <c r="I29530" s="33"/>
      <c r="J29530" s="33"/>
      <c r="AB29530" s="35"/>
    </row>
    <row r="29531" spans="1:28" s="6" customFormat="1" x14ac:dyDescent="0.15">
      <c r="A29531" s="6" t="s">
        <v>186</v>
      </c>
      <c r="E29531" s="31">
        <v>-62</v>
      </c>
      <c r="F29531" s="31"/>
      <c r="G29531" s="33"/>
      <c r="I29531" s="33"/>
      <c r="J29531" s="33"/>
      <c r="AB29531" s="35"/>
    </row>
    <row r="29532" spans="1:28" s="6" customFormat="1" x14ac:dyDescent="0.15">
      <c r="A29532" s="6" t="s">
        <v>186</v>
      </c>
      <c r="E29532" s="31">
        <v>-62</v>
      </c>
      <c r="F29532" s="31"/>
      <c r="G29532" s="33"/>
      <c r="I29532" s="33"/>
      <c r="J29532" s="33"/>
      <c r="AB29532" s="35"/>
    </row>
    <row r="29533" spans="1:28" s="6" customFormat="1" x14ac:dyDescent="0.15">
      <c r="A29533" s="6" t="s">
        <v>186</v>
      </c>
      <c r="E29533" s="31">
        <v>-65</v>
      </c>
      <c r="F29533" s="31"/>
      <c r="G29533" s="33"/>
      <c r="I29533" s="33"/>
      <c r="J29533" s="33"/>
      <c r="AB29533" s="35"/>
    </row>
    <row r="29534" spans="1:28" s="6" customFormat="1" x14ac:dyDescent="0.15">
      <c r="A29534" s="6" t="s">
        <v>187</v>
      </c>
      <c r="E29534" s="31">
        <v>-77</v>
      </c>
      <c r="F29534" s="31"/>
      <c r="G29534" s="33"/>
      <c r="I29534" s="33"/>
      <c r="J29534" s="33"/>
      <c r="AB29534" s="35"/>
    </row>
    <row r="29535" spans="1:28" s="6" customFormat="1" x14ac:dyDescent="0.15">
      <c r="A29535" s="6" t="s">
        <v>187</v>
      </c>
      <c r="E29535" s="31">
        <v>-79</v>
      </c>
      <c r="F29535" s="31"/>
      <c r="G29535" s="33"/>
      <c r="I29535" s="33"/>
      <c r="J29535" s="33"/>
      <c r="AB29535" s="35"/>
    </row>
    <row r="29536" spans="1:28" s="6" customFormat="1" x14ac:dyDescent="0.15">
      <c r="A29536" s="6" t="s">
        <v>187</v>
      </c>
      <c r="E29536" s="31">
        <v>-79</v>
      </c>
      <c r="F29536" s="31"/>
      <c r="G29536" s="33"/>
      <c r="I29536" s="33"/>
      <c r="J29536" s="33"/>
      <c r="AB29536" s="35"/>
    </row>
    <row r="29537" spans="1:28" s="6" customFormat="1" x14ac:dyDescent="0.15">
      <c r="A29537" s="6" t="s">
        <v>187</v>
      </c>
      <c r="E29537" s="31">
        <v>-72</v>
      </c>
      <c r="F29537" s="31"/>
      <c r="G29537" s="33"/>
      <c r="I29537" s="33"/>
      <c r="J29537" s="33"/>
      <c r="AB29537" s="35"/>
    </row>
    <row r="29538" spans="1:28" s="6" customFormat="1" x14ac:dyDescent="0.15">
      <c r="A29538" s="6" t="s">
        <v>187</v>
      </c>
      <c r="E29538" s="31">
        <v>-72</v>
      </c>
      <c r="F29538" s="31"/>
      <c r="G29538" s="33"/>
      <c r="I29538" s="33"/>
      <c r="J29538" s="33"/>
      <c r="AB29538" s="35"/>
    </row>
    <row r="29539" spans="1:28" s="6" customFormat="1" x14ac:dyDescent="0.15">
      <c r="A29539" s="6" t="s">
        <v>187</v>
      </c>
      <c r="E29539" s="31">
        <v>-70</v>
      </c>
      <c r="F29539" s="31"/>
      <c r="G29539" s="33"/>
      <c r="I29539" s="33"/>
      <c r="J29539" s="33"/>
      <c r="AB29539" s="35"/>
    </row>
    <row r="29540" spans="1:28" s="6" customFormat="1" x14ac:dyDescent="0.15">
      <c r="A29540" s="6" t="s">
        <v>187</v>
      </c>
      <c r="E29540" s="31">
        <v>-70</v>
      </c>
      <c r="F29540" s="31"/>
      <c r="G29540" s="33"/>
      <c r="I29540" s="33"/>
      <c r="J29540" s="33"/>
      <c r="AB29540" s="35"/>
    </row>
    <row r="29541" spans="1:28" s="6" customFormat="1" x14ac:dyDescent="0.15">
      <c r="A29541" s="6" t="s">
        <v>187</v>
      </c>
      <c r="E29541" s="31">
        <v>-70</v>
      </c>
      <c r="F29541" s="31"/>
      <c r="G29541" s="33"/>
      <c r="I29541" s="33"/>
      <c r="J29541" s="33"/>
      <c r="AB29541" s="35"/>
    </row>
    <row r="29542" spans="1:28" s="6" customFormat="1" x14ac:dyDescent="0.15">
      <c r="A29542" s="6" t="s">
        <v>187</v>
      </c>
      <c r="E29542" s="31">
        <v>-73</v>
      </c>
      <c r="F29542" s="31"/>
      <c r="G29542" s="33"/>
      <c r="I29542" s="33"/>
      <c r="J29542" s="33"/>
      <c r="AB29542" s="35"/>
    </row>
    <row r="29543" spans="1:28" s="6" customFormat="1" x14ac:dyDescent="0.15">
      <c r="A29543" s="6" t="s">
        <v>187</v>
      </c>
      <c r="E29543" s="31">
        <v>-73</v>
      </c>
      <c r="F29543" s="31"/>
      <c r="G29543" s="33"/>
      <c r="I29543" s="33"/>
      <c r="J29543" s="33"/>
      <c r="AB29543" s="35"/>
    </row>
    <row r="29544" spans="1:28" s="6" customFormat="1" x14ac:dyDescent="0.15">
      <c r="A29544" s="6" t="s">
        <v>187</v>
      </c>
      <c r="E29544" s="31">
        <v>-73</v>
      </c>
      <c r="F29544" s="31"/>
      <c r="G29544" s="33"/>
      <c r="I29544" s="33"/>
      <c r="J29544" s="33"/>
      <c r="AB29544" s="35"/>
    </row>
    <row r="29545" spans="1:28" s="6" customFormat="1" x14ac:dyDescent="0.15">
      <c r="A29545" s="6" t="s">
        <v>187</v>
      </c>
      <c r="E29545" s="31">
        <v>-73</v>
      </c>
      <c r="F29545" s="31"/>
      <c r="G29545" s="33"/>
      <c r="I29545" s="33"/>
      <c r="J29545" s="33"/>
      <c r="AB29545" s="35"/>
    </row>
    <row r="29546" spans="1:28" s="6" customFormat="1" x14ac:dyDescent="0.15">
      <c r="A29546" s="6" t="s">
        <v>187</v>
      </c>
      <c r="E29546" s="31">
        <v>-73</v>
      </c>
      <c r="F29546" s="31"/>
      <c r="G29546" s="33"/>
      <c r="I29546" s="33"/>
      <c r="J29546" s="33"/>
      <c r="AB29546" s="35"/>
    </row>
    <row r="29547" spans="1:28" s="6" customFormat="1" x14ac:dyDescent="0.15">
      <c r="A29547" s="6" t="s">
        <v>187</v>
      </c>
      <c r="E29547" s="31">
        <v>-73</v>
      </c>
      <c r="F29547" s="31"/>
      <c r="G29547" s="33"/>
      <c r="I29547" s="33"/>
      <c r="J29547" s="33"/>
      <c r="AB29547" s="35"/>
    </row>
    <row r="29548" spans="1:28" s="6" customFormat="1" x14ac:dyDescent="0.15">
      <c r="A29548" s="6" t="s">
        <v>187</v>
      </c>
      <c r="E29548" s="31">
        <v>-77</v>
      </c>
      <c r="F29548" s="31"/>
      <c r="G29548" s="33"/>
      <c r="I29548" s="33"/>
      <c r="J29548" s="33"/>
      <c r="AB29548" s="35"/>
    </row>
    <row r="29549" spans="1:28" s="6" customFormat="1" x14ac:dyDescent="0.15">
      <c r="A29549" s="6" t="s">
        <v>187</v>
      </c>
      <c r="E29549" s="31">
        <v>-77</v>
      </c>
      <c r="F29549" s="31"/>
      <c r="G29549" s="33"/>
      <c r="I29549" s="33"/>
      <c r="J29549" s="33"/>
      <c r="AB29549" s="35"/>
    </row>
    <row r="29550" spans="1:28" s="6" customFormat="1" x14ac:dyDescent="0.15">
      <c r="A29550" s="6" t="s">
        <v>187</v>
      </c>
      <c r="E29550" s="31">
        <v>-77</v>
      </c>
      <c r="F29550" s="31"/>
      <c r="G29550" s="33"/>
      <c r="I29550" s="33"/>
      <c r="J29550" s="33"/>
      <c r="AB29550" s="35"/>
    </row>
    <row r="29551" spans="1:28" s="6" customFormat="1" x14ac:dyDescent="0.15">
      <c r="A29551" s="6" t="s">
        <v>187</v>
      </c>
      <c r="E29551" s="31">
        <v>-76</v>
      </c>
      <c r="F29551" s="31"/>
      <c r="G29551" s="33"/>
      <c r="I29551" s="33"/>
      <c r="J29551" s="33"/>
      <c r="AB29551" s="35"/>
    </row>
    <row r="29552" spans="1:28" s="6" customFormat="1" x14ac:dyDescent="0.15">
      <c r="A29552" s="6" t="s">
        <v>187</v>
      </c>
      <c r="E29552" s="31">
        <v>-76</v>
      </c>
      <c r="F29552" s="31"/>
      <c r="G29552" s="33"/>
      <c r="I29552" s="33"/>
      <c r="J29552" s="33"/>
      <c r="AB29552" s="35"/>
    </row>
    <row r="29553" spans="1:28" s="6" customFormat="1" x14ac:dyDescent="0.15">
      <c r="A29553" s="6" t="s">
        <v>187</v>
      </c>
      <c r="E29553" s="31">
        <v>-76</v>
      </c>
      <c r="F29553" s="31"/>
      <c r="G29553" s="33"/>
      <c r="I29553" s="33"/>
      <c r="J29553" s="33"/>
      <c r="AB29553" s="35"/>
    </row>
    <row r="29554" spans="1:28" s="6" customFormat="1" x14ac:dyDescent="0.15">
      <c r="A29554" s="6" t="s">
        <v>187</v>
      </c>
      <c r="E29554" s="31">
        <v>-57</v>
      </c>
      <c r="F29554" s="31"/>
      <c r="G29554" s="33"/>
      <c r="I29554" s="33"/>
      <c r="J29554" s="33"/>
      <c r="AB29554" s="35"/>
    </row>
    <row r="29555" spans="1:28" s="6" customFormat="1" x14ac:dyDescent="0.15">
      <c r="A29555" s="6" t="s">
        <v>187</v>
      </c>
      <c r="E29555" s="31">
        <v>-57</v>
      </c>
      <c r="F29555" s="31"/>
      <c r="G29555" s="33"/>
      <c r="I29555" s="33"/>
      <c r="J29555" s="33"/>
      <c r="AB29555" s="35"/>
    </row>
    <row r="29556" spans="1:28" s="6" customFormat="1" x14ac:dyDescent="0.15">
      <c r="A29556" s="6" t="s">
        <v>187</v>
      </c>
      <c r="E29556" s="31">
        <v>-79</v>
      </c>
      <c r="F29556" s="31"/>
      <c r="G29556" s="33"/>
      <c r="I29556" s="33"/>
      <c r="J29556" s="33"/>
      <c r="AB29556" s="35"/>
    </row>
    <row r="29557" spans="1:28" s="6" customFormat="1" x14ac:dyDescent="0.15">
      <c r="A29557" s="6" t="s">
        <v>187</v>
      </c>
      <c r="E29557" s="31">
        <v>-78</v>
      </c>
      <c r="F29557" s="31"/>
      <c r="G29557" s="33"/>
      <c r="I29557" s="33"/>
      <c r="J29557" s="33"/>
      <c r="AB29557" s="35"/>
    </row>
    <row r="29558" spans="1:28" s="6" customFormat="1" x14ac:dyDescent="0.15">
      <c r="A29558" s="6" t="s">
        <v>187</v>
      </c>
      <c r="E29558" s="31">
        <v>-78</v>
      </c>
      <c r="F29558" s="31"/>
      <c r="G29558" s="33"/>
      <c r="I29558" s="33"/>
      <c r="J29558" s="33"/>
      <c r="AB29558" s="35"/>
    </row>
    <row r="29559" spans="1:28" s="6" customFormat="1" x14ac:dyDescent="0.15">
      <c r="A29559" s="6" t="s">
        <v>187</v>
      </c>
      <c r="E29559" s="31">
        <v>-74</v>
      </c>
      <c r="F29559" s="31"/>
      <c r="G29559" s="33"/>
      <c r="I29559" s="33"/>
      <c r="J29559" s="33"/>
      <c r="AB29559" s="35"/>
    </row>
    <row r="29560" spans="1:28" s="6" customFormat="1" x14ac:dyDescent="0.15">
      <c r="A29560" s="6" t="s">
        <v>187</v>
      </c>
      <c r="E29560" s="31">
        <v>-74</v>
      </c>
      <c r="F29560" s="31"/>
      <c r="G29560" s="33"/>
      <c r="I29560" s="33"/>
      <c r="J29560" s="33"/>
      <c r="AB29560" s="35"/>
    </row>
    <row r="29561" spans="1:28" s="6" customFormat="1" x14ac:dyDescent="0.15">
      <c r="A29561" s="6" t="s">
        <v>187</v>
      </c>
      <c r="E29561" s="31">
        <v>-74</v>
      </c>
      <c r="F29561" s="31"/>
      <c r="G29561" s="33"/>
      <c r="I29561" s="33"/>
      <c r="J29561" s="33"/>
      <c r="AB29561" s="35"/>
    </row>
    <row r="29562" spans="1:28" s="6" customFormat="1" x14ac:dyDescent="0.15">
      <c r="A29562" s="6" t="s">
        <v>187</v>
      </c>
      <c r="E29562" s="31">
        <v>-79</v>
      </c>
      <c r="F29562" s="31"/>
      <c r="G29562" s="33"/>
      <c r="I29562" s="33"/>
      <c r="J29562" s="33"/>
      <c r="AB29562" s="35"/>
    </row>
    <row r="29563" spans="1:28" s="6" customFormat="1" x14ac:dyDescent="0.15">
      <c r="A29563" s="6" t="s">
        <v>187</v>
      </c>
      <c r="E29563" s="31">
        <v>-79</v>
      </c>
      <c r="F29563" s="31"/>
      <c r="G29563" s="33"/>
      <c r="I29563" s="33"/>
      <c r="J29563" s="33"/>
      <c r="AB29563" s="35"/>
    </row>
    <row r="29564" spans="1:28" s="6" customFormat="1" x14ac:dyDescent="0.15">
      <c r="A29564" s="6" t="s">
        <v>187</v>
      </c>
      <c r="E29564" s="31">
        <v>-79</v>
      </c>
      <c r="F29564" s="31"/>
      <c r="G29564" s="33"/>
      <c r="I29564" s="33"/>
      <c r="J29564" s="33"/>
      <c r="AB29564" s="35"/>
    </row>
    <row r="29565" spans="1:28" s="6" customFormat="1" x14ac:dyDescent="0.15">
      <c r="A29565" s="6" t="s">
        <v>187</v>
      </c>
      <c r="E29565" s="31">
        <v>-78</v>
      </c>
      <c r="F29565" s="31"/>
      <c r="G29565" s="33"/>
      <c r="I29565" s="33"/>
      <c r="J29565" s="33"/>
      <c r="AB29565" s="35"/>
    </row>
    <row r="29566" spans="1:28" s="6" customFormat="1" x14ac:dyDescent="0.15">
      <c r="A29566" s="6" t="s">
        <v>187</v>
      </c>
      <c r="E29566" s="31">
        <v>-74</v>
      </c>
      <c r="F29566" s="31"/>
      <c r="G29566" s="33"/>
      <c r="I29566" s="33"/>
      <c r="J29566" s="33"/>
      <c r="AB29566" s="35"/>
    </row>
    <row r="29567" spans="1:28" s="6" customFormat="1" x14ac:dyDescent="0.15">
      <c r="A29567" s="6" t="s">
        <v>187</v>
      </c>
      <c r="E29567" s="31">
        <v>-74</v>
      </c>
      <c r="F29567" s="31"/>
      <c r="G29567" s="33"/>
      <c r="I29567" s="33"/>
      <c r="J29567" s="33"/>
      <c r="AB29567" s="35"/>
    </row>
    <row r="29568" spans="1:28" s="6" customFormat="1" x14ac:dyDescent="0.15">
      <c r="A29568" s="6" t="s">
        <v>187</v>
      </c>
      <c r="E29568" s="31">
        <v>-75</v>
      </c>
      <c r="F29568" s="31"/>
      <c r="G29568" s="33"/>
      <c r="I29568" s="33"/>
      <c r="J29568" s="33"/>
      <c r="AB29568" s="35"/>
    </row>
    <row r="29569" spans="1:28" s="6" customFormat="1" x14ac:dyDescent="0.15">
      <c r="A29569" s="6" t="s">
        <v>187</v>
      </c>
      <c r="E29569" s="31">
        <v>-75</v>
      </c>
      <c r="F29569" s="31"/>
      <c r="G29569" s="33"/>
      <c r="I29569" s="33"/>
      <c r="J29569" s="33"/>
      <c r="AB29569" s="35"/>
    </row>
    <row r="29570" spans="1:28" s="6" customFormat="1" x14ac:dyDescent="0.15">
      <c r="A29570" s="6" t="s">
        <v>187</v>
      </c>
      <c r="E29570" s="31">
        <v>-75</v>
      </c>
      <c r="F29570" s="31"/>
      <c r="G29570" s="33"/>
      <c r="I29570" s="33"/>
      <c r="J29570" s="33"/>
      <c r="AB29570" s="35"/>
    </row>
    <row r="29571" spans="1:28" s="6" customFormat="1" x14ac:dyDescent="0.15">
      <c r="A29571" s="6" t="s">
        <v>187</v>
      </c>
      <c r="E29571" s="31">
        <v>-75</v>
      </c>
      <c r="F29571" s="31"/>
      <c r="G29571" s="33"/>
      <c r="I29571" s="33"/>
      <c r="J29571" s="33"/>
      <c r="AB29571" s="35"/>
    </row>
    <row r="29572" spans="1:28" s="6" customFormat="1" x14ac:dyDescent="0.15">
      <c r="A29572" s="6" t="s">
        <v>187</v>
      </c>
      <c r="E29572" s="31">
        <v>-72</v>
      </c>
      <c r="F29572" s="31"/>
      <c r="G29572" s="33"/>
      <c r="I29572" s="33"/>
      <c r="J29572" s="33"/>
      <c r="AB29572" s="35"/>
    </row>
    <row r="29573" spans="1:28" s="6" customFormat="1" x14ac:dyDescent="0.15">
      <c r="A29573" s="6" t="s">
        <v>187</v>
      </c>
      <c r="E29573" s="31">
        <v>-72</v>
      </c>
      <c r="F29573" s="31"/>
      <c r="G29573" s="33"/>
      <c r="I29573" s="33"/>
      <c r="J29573" s="33"/>
      <c r="AB29573" s="35"/>
    </row>
    <row r="29574" spans="1:28" s="6" customFormat="1" x14ac:dyDescent="0.15">
      <c r="A29574" s="6" t="s">
        <v>187</v>
      </c>
      <c r="E29574" s="31">
        <v>-72</v>
      </c>
      <c r="F29574" s="31"/>
      <c r="G29574" s="33"/>
      <c r="I29574" s="33"/>
      <c r="J29574" s="33"/>
      <c r="AB29574" s="35"/>
    </row>
    <row r="29575" spans="1:28" s="6" customFormat="1" x14ac:dyDescent="0.15">
      <c r="A29575" s="6" t="s">
        <v>187</v>
      </c>
      <c r="E29575" s="31">
        <v>-72</v>
      </c>
      <c r="F29575" s="31"/>
      <c r="G29575" s="33"/>
      <c r="I29575" s="33"/>
      <c r="J29575" s="33"/>
      <c r="AB29575" s="35"/>
    </row>
    <row r="29576" spans="1:28" s="6" customFormat="1" x14ac:dyDescent="0.15">
      <c r="A29576" s="6" t="s">
        <v>187</v>
      </c>
      <c r="E29576" s="31">
        <v>-72</v>
      </c>
      <c r="F29576" s="31"/>
      <c r="G29576" s="33"/>
      <c r="I29576" s="33"/>
      <c r="J29576" s="33"/>
      <c r="AB29576" s="35"/>
    </row>
    <row r="29577" spans="1:28" s="6" customFormat="1" x14ac:dyDescent="0.15">
      <c r="A29577" s="6" t="s">
        <v>187</v>
      </c>
      <c r="E29577" s="31">
        <v>-75</v>
      </c>
      <c r="F29577" s="31"/>
      <c r="G29577" s="33"/>
      <c r="I29577" s="33"/>
      <c r="J29577" s="33"/>
      <c r="AB29577" s="35"/>
    </row>
    <row r="29578" spans="1:28" s="6" customFormat="1" x14ac:dyDescent="0.15">
      <c r="A29578" s="6" t="s">
        <v>187</v>
      </c>
      <c r="E29578" s="31">
        <v>-75</v>
      </c>
      <c r="F29578" s="31"/>
      <c r="G29578" s="33"/>
      <c r="I29578" s="33"/>
      <c r="J29578" s="33"/>
      <c r="AB29578" s="35"/>
    </row>
    <row r="29579" spans="1:28" s="6" customFormat="1" x14ac:dyDescent="0.15">
      <c r="A29579" s="6" t="s">
        <v>187</v>
      </c>
      <c r="E29579" s="31">
        <v>-75</v>
      </c>
      <c r="F29579" s="31"/>
      <c r="G29579" s="33"/>
      <c r="I29579" s="33"/>
      <c r="J29579" s="33"/>
      <c r="AB29579" s="35"/>
    </row>
    <row r="29580" spans="1:28" s="6" customFormat="1" x14ac:dyDescent="0.15">
      <c r="A29580" s="6" t="s">
        <v>187</v>
      </c>
      <c r="E29580" s="31">
        <v>-72</v>
      </c>
      <c r="F29580" s="31"/>
      <c r="G29580" s="33"/>
      <c r="I29580" s="33"/>
      <c r="J29580" s="33"/>
      <c r="AB29580" s="35"/>
    </row>
    <row r="29581" spans="1:28" s="6" customFormat="1" x14ac:dyDescent="0.15">
      <c r="A29581" s="6" t="s">
        <v>187</v>
      </c>
      <c r="E29581" s="31">
        <v>-72</v>
      </c>
      <c r="F29581" s="31"/>
      <c r="G29581" s="33"/>
      <c r="I29581" s="33"/>
      <c r="J29581" s="33"/>
      <c r="AB29581" s="35"/>
    </row>
    <row r="29582" spans="1:28" s="6" customFormat="1" x14ac:dyDescent="0.15">
      <c r="A29582" s="6" t="s">
        <v>187</v>
      </c>
      <c r="E29582" s="31">
        <v>-72</v>
      </c>
      <c r="F29582" s="31"/>
      <c r="G29582" s="33"/>
      <c r="I29582" s="33"/>
      <c r="J29582" s="33"/>
      <c r="AB29582" s="35"/>
    </row>
    <row r="29583" spans="1:28" s="6" customFormat="1" x14ac:dyDescent="0.15">
      <c r="A29583" s="6" t="s">
        <v>187</v>
      </c>
      <c r="E29583" s="31">
        <v>-72</v>
      </c>
      <c r="F29583" s="31"/>
      <c r="G29583" s="33"/>
      <c r="I29583" s="33"/>
      <c r="J29583" s="33"/>
      <c r="AB29583" s="35"/>
    </row>
    <row r="29584" spans="1:28" s="6" customFormat="1" x14ac:dyDescent="0.15">
      <c r="A29584" s="6" t="s">
        <v>187</v>
      </c>
      <c r="E29584" s="31">
        <v>-72</v>
      </c>
      <c r="F29584" s="31"/>
      <c r="G29584" s="33"/>
      <c r="I29584" s="33"/>
      <c r="J29584" s="33"/>
      <c r="AB29584" s="35"/>
    </row>
    <row r="29585" spans="1:28" s="6" customFormat="1" x14ac:dyDescent="0.15">
      <c r="A29585" s="6" t="s">
        <v>187</v>
      </c>
      <c r="E29585" s="31">
        <v>-75</v>
      </c>
      <c r="F29585" s="31"/>
      <c r="G29585" s="33"/>
      <c r="I29585" s="33"/>
      <c r="J29585" s="33"/>
      <c r="AB29585" s="35"/>
    </row>
    <row r="29586" spans="1:28" s="6" customFormat="1" x14ac:dyDescent="0.15">
      <c r="A29586" s="6" t="s">
        <v>187</v>
      </c>
      <c r="E29586" s="31">
        <v>-75</v>
      </c>
      <c r="F29586" s="31"/>
      <c r="G29586" s="33"/>
      <c r="I29586" s="33"/>
      <c r="J29586" s="33"/>
      <c r="AB29586" s="35"/>
    </row>
    <row r="29587" spans="1:28" s="6" customFormat="1" x14ac:dyDescent="0.15">
      <c r="A29587" s="6" t="s">
        <v>187</v>
      </c>
      <c r="E29587" s="31">
        <v>-77</v>
      </c>
      <c r="F29587" s="31"/>
      <c r="G29587" s="33"/>
      <c r="I29587" s="33"/>
      <c r="J29587" s="33"/>
      <c r="AB29587" s="35"/>
    </row>
    <row r="29588" spans="1:28" s="6" customFormat="1" x14ac:dyDescent="0.15">
      <c r="A29588" s="6" t="s">
        <v>187</v>
      </c>
      <c r="E29588" s="31">
        <v>-77</v>
      </c>
      <c r="F29588" s="31"/>
      <c r="G29588" s="33"/>
      <c r="I29588" s="33"/>
      <c r="J29588" s="33"/>
      <c r="AB29588" s="35"/>
    </row>
    <row r="29589" spans="1:28" s="6" customFormat="1" x14ac:dyDescent="0.15">
      <c r="A29589" s="6" t="s">
        <v>187</v>
      </c>
      <c r="E29589" s="31">
        <v>-77</v>
      </c>
      <c r="F29589" s="31"/>
      <c r="G29589" s="33"/>
      <c r="I29589" s="33"/>
      <c r="J29589" s="33"/>
      <c r="AB29589" s="35"/>
    </row>
    <row r="29590" spans="1:28" s="6" customFormat="1" x14ac:dyDescent="0.15">
      <c r="A29590" s="6" t="s">
        <v>187</v>
      </c>
      <c r="E29590" s="31">
        <v>-77</v>
      </c>
      <c r="F29590" s="31"/>
      <c r="G29590" s="33"/>
      <c r="I29590" s="33"/>
      <c r="J29590" s="33"/>
      <c r="AB29590" s="35"/>
    </row>
    <row r="29591" spans="1:28" s="6" customFormat="1" x14ac:dyDescent="0.15">
      <c r="A29591" s="6" t="s">
        <v>187</v>
      </c>
      <c r="E29591" s="31">
        <v>-77</v>
      </c>
      <c r="F29591" s="31"/>
      <c r="G29591" s="33"/>
      <c r="I29591" s="33"/>
      <c r="J29591" s="33"/>
      <c r="AB29591" s="35"/>
    </row>
    <row r="29592" spans="1:28" s="6" customFormat="1" x14ac:dyDescent="0.15">
      <c r="A29592" s="6" t="s">
        <v>187</v>
      </c>
      <c r="E29592" s="31">
        <v>-77</v>
      </c>
      <c r="F29592" s="31"/>
      <c r="G29592" s="33"/>
      <c r="I29592" s="33"/>
      <c r="J29592" s="33"/>
      <c r="AB29592" s="35"/>
    </row>
    <row r="29593" spans="1:28" s="6" customFormat="1" x14ac:dyDescent="0.15">
      <c r="A29593" s="6" t="s">
        <v>187</v>
      </c>
      <c r="E29593" s="31">
        <v>-79</v>
      </c>
      <c r="F29593" s="31"/>
      <c r="G29593" s="33"/>
      <c r="I29593" s="33"/>
      <c r="J29593" s="33"/>
      <c r="AB29593" s="35"/>
    </row>
    <row r="29594" spans="1:28" s="6" customFormat="1" x14ac:dyDescent="0.15">
      <c r="A29594" s="6" t="s">
        <v>187</v>
      </c>
      <c r="E29594" s="31">
        <v>-79</v>
      </c>
      <c r="F29594" s="31"/>
      <c r="G29594" s="33"/>
      <c r="I29594" s="33"/>
      <c r="J29594" s="33"/>
      <c r="AB29594" s="35"/>
    </row>
    <row r="29595" spans="1:28" s="6" customFormat="1" x14ac:dyDescent="0.15">
      <c r="A29595" s="6" t="s">
        <v>187</v>
      </c>
      <c r="E29595" s="31">
        <v>-79</v>
      </c>
      <c r="F29595" s="31"/>
      <c r="G29595" s="33"/>
      <c r="I29595" s="33"/>
      <c r="J29595" s="33"/>
      <c r="AB29595" s="35"/>
    </row>
    <row r="29596" spans="1:28" s="6" customFormat="1" x14ac:dyDescent="0.15">
      <c r="A29596" s="6" t="s">
        <v>187</v>
      </c>
      <c r="E29596" s="31">
        <v>-79</v>
      </c>
      <c r="F29596" s="31"/>
      <c r="G29596" s="33"/>
      <c r="I29596" s="33"/>
      <c r="J29596" s="33"/>
      <c r="AB29596" s="35"/>
    </row>
    <row r="29597" spans="1:28" s="6" customFormat="1" x14ac:dyDescent="0.15">
      <c r="A29597" s="6" t="s">
        <v>187</v>
      </c>
      <c r="E29597" s="31">
        <v>-78</v>
      </c>
      <c r="F29597" s="31"/>
      <c r="G29597" s="33"/>
      <c r="I29597" s="33"/>
      <c r="J29597" s="33"/>
      <c r="AB29597" s="35"/>
    </row>
    <row r="29598" spans="1:28" s="6" customFormat="1" x14ac:dyDescent="0.15">
      <c r="A29598" s="6" t="s">
        <v>187</v>
      </c>
      <c r="E29598" s="31">
        <v>-74</v>
      </c>
      <c r="F29598" s="31"/>
      <c r="G29598" s="33"/>
      <c r="I29598" s="33"/>
      <c r="J29598" s="33"/>
      <c r="AB29598" s="35"/>
    </row>
    <row r="29599" spans="1:28" s="6" customFormat="1" x14ac:dyDescent="0.15">
      <c r="A29599" s="6" t="s">
        <v>187</v>
      </c>
      <c r="E29599" s="31">
        <v>-74</v>
      </c>
      <c r="F29599" s="31"/>
      <c r="G29599" s="33"/>
      <c r="I29599" s="33"/>
      <c r="J29599" s="33"/>
      <c r="AB29599" s="35"/>
    </row>
    <row r="29600" spans="1:28" s="6" customFormat="1" x14ac:dyDescent="0.15">
      <c r="A29600" s="6" t="s">
        <v>187</v>
      </c>
      <c r="E29600" s="31">
        <v>-74</v>
      </c>
      <c r="F29600" s="31"/>
      <c r="G29600" s="33"/>
      <c r="I29600" s="33"/>
      <c r="J29600" s="33"/>
      <c r="AB29600" s="35"/>
    </row>
    <row r="29601" spans="1:28" s="6" customFormat="1" x14ac:dyDescent="0.15">
      <c r="A29601" s="6" t="s">
        <v>187</v>
      </c>
      <c r="E29601" s="31">
        <v>-74</v>
      </c>
      <c r="F29601" s="31"/>
      <c r="G29601" s="33"/>
      <c r="I29601" s="33"/>
      <c r="J29601" s="33"/>
      <c r="AB29601" s="35"/>
    </row>
    <row r="29602" spans="1:28" s="6" customFormat="1" x14ac:dyDescent="0.15">
      <c r="A29602" s="6" t="s">
        <v>187</v>
      </c>
      <c r="E29602" s="31">
        <v>-74</v>
      </c>
      <c r="F29602" s="31"/>
      <c r="G29602" s="33"/>
      <c r="I29602" s="33"/>
      <c r="J29602" s="33"/>
      <c r="AB29602" s="35"/>
    </row>
    <row r="29603" spans="1:28" s="6" customFormat="1" x14ac:dyDescent="0.15">
      <c r="A29603" s="6" t="s">
        <v>187</v>
      </c>
      <c r="E29603" s="31">
        <v>-81</v>
      </c>
      <c r="F29603" s="31"/>
      <c r="G29603" s="33"/>
      <c r="I29603" s="33"/>
      <c r="J29603" s="33"/>
      <c r="AB29603" s="35"/>
    </row>
    <row r="29604" spans="1:28" s="6" customFormat="1" x14ac:dyDescent="0.15">
      <c r="A29604" s="6" t="s">
        <v>187</v>
      </c>
      <c r="E29604" s="31">
        <v>-80</v>
      </c>
      <c r="F29604" s="31"/>
      <c r="G29604" s="33"/>
      <c r="I29604" s="33"/>
      <c r="J29604" s="33"/>
      <c r="AB29604" s="35"/>
    </row>
    <row r="29605" spans="1:28" s="6" customFormat="1" x14ac:dyDescent="0.15">
      <c r="A29605" s="6" t="s">
        <v>187</v>
      </c>
      <c r="E29605" s="31">
        <v>-80</v>
      </c>
      <c r="F29605" s="31"/>
      <c r="G29605" s="33"/>
      <c r="I29605" s="33"/>
      <c r="J29605" s="33"/>
      <c r="AB29605" s="35"/>
    </row>
    <row r="29606" spans="1:28" s="6" customFormat="1" x14ac:dyDescent="0.15">
      <c r="A29606" s="6" t="s">
        <v>187</v>
      </c>
      <c r="E29606" s="31">
        <v>-74</v>
      </c>
      <c r="F29606" s="31"/>
      <c r="G29606" s="33"/>
      <c r="I29606" s="33"/>
      <c r="J29606" s="33"/>
      <c r="AB29606" s="35"/>
    </row>
    <row r="29607" spans="1:28" s="6" customFormat="1" x14ac:dyDescent="0.15">
      <c r="A29607" s="6" t="s">
        <v>187</v>
      </c>
      <c r="E29607" s="31">
        <v>-74</v>
      </c>
      <c r="F29607" s="31"/>
      <c r="G29607" s="33"/>
      <c r="I29607" s="33"/>
      <c r="J29607" s="33"/>
      <c r="AB29607" s="35"/>
    </row>
    <row r="29608" spans="1:28" s="6" customFormat="1" x14ac:dyDescent="0.15">
      <c r="A29608" s="6" t="s">
        <v>187</v>
      </c>
      <c r="E29608" s="31">
        <v>-74</v>
      </c>
      <c r="F29608" s="31"/>
      <c r="G29608" s="33"/>
      <c r="I29608" s="33"/>
      <c r="J29608" s="33"/>
      <c r="AB29608" s="35"/>
    </row>
    <row r="29609" spans="1:28" s="6" customFormat="1" x14ac:dyDescent="0.15">
      <c r="A29609" s="6" t="s">
        <v>187</v>
      </c>
      <c r="E29609" s="31">
        <v>-74</v>
      </c>
      <c r="F29609" s="31"/>
      <c r="G29609" s="33"/>
      <c r="I29609" s="33"/>
      <c r="J29609" s="33"/>
      <c r="AB29609" s="35"/>
    </row>
    <row r="29610" spans="1:28" s="6" customFormat="1" x14ac:dyDescent="0.15">
      <c r="A29610" s="6" t="s">
        <v>187</v>
      </c>
      <c r="E29610" s="31">
        <v>-74</v>
      </c>
      <c r="F29610" s="31"/>
      <c r="G29610" s="33"/>
      <c r="I29610" s="33"/>
      <c r="J29610" s="33"/>
      <c r="AB29610" s="35"/>
    </row>
    <row r="29611" spans="1:28" s="6" customFormat="1" x14ac:dyDescent="0.15">
      <c r="A29611" s="6" t="s">
        <v>187</v>
      </c>
      <c r="E29611" s="31">
        <v>-74</v>
      </c>
      <c r="F29611" s="31"/>
      <c r="G29611" s="33"/>
      <c r="I29611" s="33"/>
      <c r="J29611" s="33"/>
      <c r="AB29611" s="35"/>
    </row>
    <row r="29612" spans="1:28" s="6" customFormat="1" x14ac:dyDescent="0.15">
      <c r="A29612" s="6" t="s">
        <v>187</v>
      </c>
      <c r="E29612" s="31">
        <v>-70</v>
      </c>
      <c r="F29612" s="31"/>
      <c r="G29612" s="33"/>
      <c r="I29612" s="33"/>
      <c r="J29612" s="33"/>
      <c r="AB29612" s="35"/>
    </row>
    <row r="29613" spans="1:28" s="6" customFormat="1" x14ac:dyDescent="0.15">
      <c r="A29613" s="6" t="s">
        <v>187</v>
      </c>
      <c r="E29613" s="31">
        <v>-73</v>
      </c>
      <c r="F29613" s="31"/>
      <c r="G29613" s="33"/>
      <c r="I29613" s="33"/>
      <c r="J29613" s="33"/>
      <c r="AB29613" s="35"/>
    </row>
    <row r="29614" spans="1:28" s="6" customFormat="1" x14ac:dyDescent="0.15">
      <c r="A29614" s="6" t="s">
        <v>187</v>
      </c>
      <c r="E29614" s="31">
        <v>-73</v>
      </c>
      <c r="F29614" s="31"/>
      <c r="G29614" s="33"/>
      <c r="I29614" s="33"/>
      <c r="J29614" s="33"/>
      <c r="AB29614" s="35"/>
    </row>
    <row r="29615" spans="1:28" s="6" customFormat="1" x14ac:dyDescent="0.15">
      <c r="A29615" s="6" t="s">
        <v>187</v>
      </c>
      <c r="E29615" s="31">
        <v>-77</v>
      </c>
      <c r="F29615" s="31"/>
      <c r="G29615" s="33"/>
      <c r="I29615" s="33"/>
      <c r="J29615" s="33"/>
      <c r="AB29615" s="35"/>
    </row>
    <row r="29616" spans="1:28" s="6" customFormat="1" x14ac:dyDescent="0.15">
      <c r="A29616" s="6" t="s">
        <v>187</v>
      </c>
      <c r="E29616" s="31">
        <v>-77</v>
      </c>
      <c r="F29616" s="31"/>
      <c r="G29616" s="33"/>
      <c r="I29616" s="33"/>
      <c r="J29616" s="33"/>
      <c r="AB29616" s="35"/>
    </row>
    <row r="29617" spans="1:28" s="6" customFormat="1" x14ac:dyDescent="0.15">
      <c r="A29617" s="6" t="s">
        <v>187</v>
      </c>
      <c r="E29617" s="31">
        <v>-76</v>
      </c>
      <c r="F29617" s="31"/>
      <c r="G29617" s="33"/>
      <c r="I29617" s="33"/>
      <c r="J29617" s="33"/>
      <c r="AB29617" s="35"/>
    </row>
    <row r="29618" spans="1:28" s="6" customFormat="1" x14ac:dyDescent="0.15">
      <c r="A29618" s="6" t="s">
        <v>187</v>
      </c>
      <c r="E29618" s="31">
        <v>-77</v>
      </c>
      <c r="F29618" s="31"/>
      <c r="G29618" s="33"/>
      <c r="I29618" s="33"/>
      <c r="J29618" s="33"/>
      <c r="AB29618" s="35"/>
    </row>
    <row r="29619" spans="1:28" s="6" customFormat="1" x14ac:dyDescent="0.15">
      <c r="A29619" s="6" t="s">
        <v>187</v>
      </c>
      <c r="E29619" s="31">
        <v>-77</v>
      </c>
      <c r="F29619" s="31"/>
      <c r="G29619" s="33"/>
      <c r="I29619" s="33"/>
      <c r="J29619" s="33"/>
      <c r="AB29619" s="35"/>
    </row>
    <row r="29620" spans="1:28" s="6" customFormat="1" x14ac:dyDescent="0.15">
      <c r="A29620" s="6" t="s">
        <v>187</v>
      </c>
      <c r="E29620" s="31">
        <v>-76</v>
      </c>
      <c r="F29620" s="31"/>
      <c r="G29620" s="33"/>
      <c r="I29620" s="33"/>
      <c r="J29620" s="33"/>
      <c r="AB29620" s="35"/>
    </row>
    <row r="29621" spans="1:28" s="6" customFormat="1" x14ac:dyDescent="0.15">
      <c r="A29621" s="6" t="s">
        <v>187</v>
      </c>
      <c r="E29621" s="31">
        <v>-76</v>
      </c>
      <c r="F29621" s="31"/>
      <c r="G29621" s="33"/>
      <c r="I29621" s="33"/>
      <c r="J29621" s="33"/>
      <c r="AB29621" s="35"/>
    </row>
    <row r="29622" spans="1:28" s="6" customFormat="1" x14ac:dyDescent="0.15">
      <c r="A29622" s="6" t="s">
        <v>187</v>
      </c>
      <c r="E29622" s="31">
        <v>-76</v>
      </c>
      <c r="F29622" s="31"/>
      <c r="G29622" s="33"/>
      <c r="I29622" s="33"/>
      <c r="J29622" s="33"/>
      <c r="AB29622" s="35"/>
    </row>
    <row r="29623" spans="1:28" s="6" customFormat="1" x14ac:dyDescent="0.15">
      <c r="A29623" s="6" t="s">
        <v>187</v>
      </c>
      <c r="E29623" s="31">
        <v>-76</v>
      </c>
      <c r="F29623" s="31"/>
      <c r="G29623" s="33"/>
      <c r="I29623" s="33"/>
      <c r="J29623" s="33"/>
      <c r="AB29623" s="35"/>
    </row>
    <row r="29624" spans="1:28" s="6" customFormat="1" x14ac:dyDescent="0.15">
      <c r="A29624" s="6" t="s">
        <v>187</v>
      </c>
      <c r="E29624" s="31">
        <v>-74</v>
      </c>
      <c r="F29624" s="31"/>
      <c r="G29624" s="33"/>
      <c r="I29624" s="33"/>
      <c r="J29624" s="33"/>
      <c r="AB29624" s="35"/>
    </row>
    <row r="29625" spans="1:28" s="6" customFormat="1" x14ac:dyDescent="0.15">
      <c r="A29625" s="6" t="s">
        <v>187</v>
      </c>
      <c r="E29625" s="31">
        <v>-74</v>
      </c>
      <c r="F29625" s="31"/>
      <c r="G29625" s="33"/>
      <c r="I29625" s="33"/>
      <c r="J29625" s="33"/>
      <c r="AB29625" s="35"/>
    </row>
    <row r="29626" spans="1:28" s="6" customFormat="1" x14ac:dyDescent="0.15">
      <c r="A29626" s="6" t="s">
        <v>187</v>
      </c>
      <c r="E29626" s="31">
        <v>-70</v>
      </c>
      <c r="F29626" s="31"/>
      <c r="G29626" s="33"/>
      <c r="I29626" s="33"/>
      <c r="J29626" s="33"/>
      <c r="AB29626" s="35"/>
    </row>
    <row r="29627" spans="1:28" s="6" customFormat="1" x14ac:dyDescent="0.15">
      <c r="A29627" s="6" t="s">
        <v>187</v>
      </c>
      <c r="E29627" s="31">
        <v>-73</v>
      </c>
      <c r="F29627" s="31"/>
      <c r="G29627" s="33"/>
      <c r="I29627" s="33"/>
      <c r="J29627" s="33"/>
      <c r="AB29627" s="35"/>
    </row>
    <row r="29628" spans="1:28" s="6" customFormat="1" x14ac:dyDescent="0.15">
      <c r="A29628" s="6" t="s">
        <v>187</v>
      </c>
      <c r="E29628" s="31">
        <v>-73</v>
      </c>
      <c r="F29628" s="31"/>
      <c r="G29628" s="33"/>
      <c r="I29628" s="33"/>
      <c r="J29628" s="33"/>
      <c r="AB29628" s="35"/>
    </row>
    <row r="29629" spans="1:28" s="6" customFormat="1" x14ac:dyDescent="0.15">
      <c r="A29629" s="6" t="s">
        <v>187</v>
      </c>
      <c r="E29629" s="31">
        <v>-73</v>
      </c>
      <c r="F29629" s="31"/>
      <c r="G29629" s="33"/>
      <c r="I29629" s="33"/>
      <c r="J29629" s="33"/>
      <c r="AB29629" s="35"/>
    </row>
    <row r="29630" spans="1:28" s="6" customFormat="1" x14ac:dyDescent="0.15">
      <c r="A29630" s="6" t="s">
        <v>187</v>
      </c>
      <c r="E29630" s="31">
        <v>-73</v>
      </c>
      <c r="F29630" s="31"/>
      <c r="G29630" s="33"/>
      <c r="I29630" s="33"/>
      <c r="J29630" s="33"/>
      <c r="AB29630" s="35"/>
    </row>
    <row r="29631" spans="1:28" s="6" customFormat="1" x14ac:dyDescent="0.15">
      <c r="A29631" s="6" t="s">
        <v>187</v>
      </c>
      <c r="E29631" s="31">
        <v>-73</v>
      </c>
      <c r="F29631" s="31"/>
      <c r="G29631" s="33"/>
      <c r="I29631" s="33"/>
      <c r="J29631" s="33"/>
      <c r="AB29631" s="35"/>
    </row>
    <row r="29632" spans="1:28" s="6" customFormat="1" x14ac:dyDescent="0.15">
      <c r="A29632" s="6" t="s">
        <v>187</v>
      </c>
      <c r="E29632" s="31">
        <v>-73</v>
      </c>
      <c r="F29632" s="31"/>
      <c r="G29632" s="33"/>
      <c r="I29632" s="33"/>
      <c r="J29632" s="33"/>
      <c r="AB29632" s="35"/>
    </row>
    <row r="29633" spans="1:28" s="6" customFormat="1" x14ac:dyDescent="0.15">
      <c r="A29633" s="6" t="s">
        <v>187</v>
      </c>
      <c r="E29633" s="31">
        <v>-70</v>
      </c>
      <c r="F29633" s="31"/>
      <c r="G29633" s="33"/>
      <c r="I29633" s="33"/>
      <c r="J29633" s="33"/>
      <c r="AB29633" s="35"/>
    </row>
    <row r="29634" spans="1:28" s="6" customFormat="1" x14ac:dyDescent="0.15">
      <c r="A29634" s="6" t="s">
        <v>187</v>
      </c>
      <c r="E29634" s="31">
        <v>-70</v>
      </c>
      <c r="F29634" s="31"/>
      <c r="G29634" s="33"/>
      <c r="I29634" s="33"/>
      <c r="J29634" s="33"/>
      <c r="AB29634" s="35"/>
    </row>
    <row r="29635" spans="1:28" s="6" customFormat="1" x14ac:dyDescent="0.15">
      <c r="A29635" s="6" t="s">
        <v>187</v>
      </c>
      <c r="E29635" s="31">
        <v>-66</v>
      </c>
      <c r="F29635" s="31"/>
      <c r="G29635" s="33"/>
      <c r="I29635" s="33"/>
      <c r="J29635" s="33"/>
      <c r="AB29635" s="35"/>
    </row>
    <row r="29636" spans="1:28" s="6" customFormat="1" x14ac:dyDescent="0.15">
      <c r="A29636" s="6" t="s">
        <v>187</v>
      </c>
      <c r="E29636" s="31">
        <v>-66</v>
      </c>
      <c r="F29636" s="31"/>
      <c r="G29636" s="33"/>
      <c r="I29636" s="33"/>
      <c r="J29636" s="33"/>
      <c r="AB29636" s="35"/>
    </row>
    <row r="29637" spans="1:28" s="6" customFormat="1" x14ac:dyDescent="0.15">
      <c r="A29637" s="6" t="s">
        <v>187</v>
      </c>
      <c r="E29637" s="31">
        <v>-66</v>
      </c>
      <c r="F29637" s="31"/>
      <c r="G29637" s="33"/>
      <c r="I29637" s="33"/>
      <c r="J29637" s="33"/>
      <c r="AB29637" s="35"/>
    </row>
    <row r="29638" spans="1:28" s="6" customFormat="1" x14ac:dyDescent="0.15">
      <c r="A29638" s="6" t="s">
        <v>187</v>
      </c>
      <c r="E29638" s="31">
        <v>-69</v>
      </c>
      <c r="F29638" s="31"/>
      <c r="G29638" s="33"/>
      <c r="I29638" s="33"/>
      <c r="J29638" s="33"/>
      <c r="AB29638" s="35"/>
    </row>
    <row r="29639" spans="1:28" s="6" customFormat="1" x14ac:dyDescent="0.15">
      <c r="A29639" s="6" t="s">
        <v>187</v>
      </c>
      <c r="E29639" s="31">
        <v>-69</v>
      </c>
      <c r="F29639" s="31"/>
      <c r="G29639" s="33"/>
      <c r="I29639" s="33"/>
      <c r="J29639" s="33"/>
      <c r="AB29639" s="35"/>
    </row>
    <row r="29640" spans="1:28" s="6" customFormat="1" x14ac:dyDescent="0.15">
      <c r="A29640" s="6" t="s">
        <v>187</v>
      </c>
      <c r="E29640" s="31">
        <v>-69</v>
      </c>
      <c r="F29640" s="31"/>
      <c r="G29640" s="33"/>
      <c r="I29640" s="33"/>
      <c r="J29640" s="33"/>
      <c r="AB29640" s="35"/>
    </row>
    <row r="29641" spans="1:28" s="6" customFormat="1" x14ac:dyDescent="0.15">
      <c r="A29641" s="6" t="s">
        <v>187</v>
      </c>
      <c r="E29641" s="31">
        <v>-73</v>
      </c>
      <c r="F29641" s="31"/>
      <c r="G29641" s="33"/>
      <c r="I29641" s="33"/>
      <c r="J29641" s="33"/>
      <c r="AB29641" s="35"/>
    </row>
    <row r="29642" spans="1:28" s="6" customFormat="1" x14ac:dyDescent="0.15">
      <c r="A29642" s="6" t="s">
        <v>187</v>
      </c>
      <c r="E29642" s="31">
        <v>-73</v>
      </c>
      <c r="F29642" s="31"/>
      <c r="G29642" s="33"/>
      <c r="I29642" s="33"/>
      <c r="J29642" s="33"/>
      <c r="AB29642" s="35"/>
    </row>
    <row r="29643" spans="1:28" s="6" customFormat="1" x14ac:dyDescent="0.15">
      <c r="A29643" s="6" t="s">
        <v>187</v>
      </c>
      <c r="E29643" s="31">
        <v>-73</v>
      </c>
      <c r="F29643" s="31"/>
      <c r="G29643" s="33"/>
      <c r="I29643" s="33"/>
      <c r="J29643" s="33"/>
      <c r="AB29643" s="35"/>
    </row>
    <row r="29644" spans="1:28" s="6" customFormat="1" x14ac:dyDescent="0.15">
      <c r="A29644" s="6" t="s">
        <v>187</v>
      </c>
      <c r="E29644" s="31">
        <v>-73</v>
      </c>
      <c r="F29644" s="31"/>
      <c r="G29644" s="33"/>
      <c r="I29644" s="33"/>
      <c r="J29644" s="33"/>
      <c r="AB29644" s="35"/>
    </row>
    <row r="29645" spans="1:28" s="6" customFormat="1" x14ac:dyDescent="0.15">
      <c r="A29645" s="6" t="s">
        <v>187</v>
      </c>
      <c r="E29645" s="31">
        <v>-73</v>
      </c>
      <c r="F29645" s="31"/>
      <c r="G29645" s="33"/>
      <c r="I29645" s="33"/>
      <c r="J29645" s="33"/>
      <c r="AB29645" s="35"/>
    </row>
    <row r="29646" spans="1:28" s="6" customFormat="1" x14ac:dyDescent="0.15">
      <c r="A29646" s="6" t="s">
        <v>187</v>
      </c>
      <c r="E29646" s="31">
        <v>-73</v>
      </c>
      <c r="F29646" s="31"/>
      <c r="G29646" s="33"/>
      <c r="I29646" s="33"/>
      <c r="J29646" s="33"/>
      <c r="AB29646" s="35"/>
    </row>
    <row r="29647" spans="1:28" s="6" customFormat="1" x14ac:dyDescent="0.15">
      <c r="A29647" s="6" t="s">
        <v>187</v>
      </c>
      <c r="E29647" s="31">
        <v>-73</v>
      </c>
      <c r="F29647" s="31"/>
      <c r="G29647" s="33"/>
      <c r="I29647" s="33"/>
      <c r="J29647" s="33"/>
      <c r="AB29647" s="35"/>
    </row>
    <row r="29648" spans="1:28" s="6" customFormat="1" x14ac:dyDescent="0.15">
      <c r="A29648" s="6" t="s">
        <v>187</v>
      </c>
      <c r="E29648" s="31">
        <v>-75</v>
      </c>
      <c r="F29648" s="31"/>
      <c r="G29648" s="33"/>
      <c r="I29648" s="33"/>
      <c r="J29648" s="33"/>
      <c r="AB29648" s="35"/>
    </row>
    <row r="29649" spans="1:28" s="6" customFormat="1" x14ac:dyDescent="0.15">
      <c r="A29649" s="6" t="s">
        <v>187</v>
      </c>
      <c r="E29649" s="31">
        <v>-75</v>
      </c>
      <c r="F29649" s="31"/>
      <c r="G29649" s="33"/>
      <c r="I29649" s="33"/>
      <c r="J29649" s="33"/>
      <c r="AB29649" s="35"/>
    </row>
    <row r="29650" spans="1:28" s="6" customFormat="1" x14ac:dyDescent="0.15">
      <c r="A29650" s="6" t="s">
        <v>187</v>
      </c>
      <c r="E29650" s="31">
        <v>-75</v>
      </c>
      <c r="F29650" s="31"/>
      <c r="G29650" s="33"/>
      <c r="I29650" s="33"/>
      <c r="J29650" s="33"/>
      <c r="AB29650" s="35"/>
    </row>
    <row r="29651" spans="1:28" s="6" customFormat="1" x14ac:dyDescent="0.15">
      <c r="A29651" s="6" t="s">
        <v>187</v>
      </c>
      <c r="E29651" s="31">
        <v>-72</v>
      </c>
      <c r="F29651" s="31"/>
      <c r="G29651" s="33"/>
      <c r="I29651" s="33"/>
      <c r="J29651" s="33"/>
      <c r="AB29651" s="35"/>
    </row>
    <row r="29652" spans="1:28" s="6" customFormat="1" x14ac:dyDescent="0.15">
      <c r="A29652" s="6" t="s">
        <v>187</v>
      </c>
      <c r="E29652" s="31">
        <v>-72</v>
      </c>
      <c r="F29652" s="31"/>
      <c r="G29652" s="33"/>
      <c r="I29652" s="33"/>
      <c r="J29652" s="33"/>
      <c r="AB29652" s="35"/>
    </row>
    <row r="29653" spans="1:28" s="6" customFormat="1" x14ac:dyDescent="0.15">
      <c r="A29653" s="6" t="s">
        <v>187</v>
      </c>
      <c r="E29653" s="31">
        <v>-73</v>
      </c>
      <c r="F29653" s="31"/>
      <c r="G29653" s="33"/>
      <c r="I29653" s="33"/>
      <c r="J29653" s="33"/>
      <c r="AB29653" s="35"/>
    </row>
    <row r="29654" spans="1:28" s="6" customFormat="1" x14ac:dyDescent="0.15">
      <c r="A29654" s="6" t="s">
        <v>187</v>
      </c>
      <c r="E29654" s="31">
        <v>-73</v>
      </c>
      <c r="F29654" s="31"/>
      <c r="G29654" s="33"/>
      <c r="I29654" s="33"/>
      <c r="J29654" s="33"/>
      <c r="AB29654" s="35"/>
    </row>
    <row r="29655" spans="1:28" s="6" customFormat="1" x14ac:dyDescent="0.15">
      <c r="A29655" s="6" t="s">
        <v>187</v>
      </c>
      <c r="E29655" s="31">
        <v>-73</v>
      </c>
      <c r="F29655" s="31"/>
      <c r="G29655" s="33"/>
      <c r="I29655" s="33"/>
      <c r="J29655" s="33"/>
      <c r="AB29655" s="35"/>
    </row>
    <row r="29656" spans="1:28" s="6" customFormat="1" x14ac:dyDescent="0.15">
      <c r="A29656" s="6" t="s">
        <v>187</v>
      </c>
      <c r="E29656" s="31">
        <v>-73</v>
      </c>
      <c r="F29656" s="31"/>
      <c r="G29656" s="33"/>
      <c r="I29656" s="33"/>
      <c r="J29656" s="33"/>
      <c r="AB29656" s="35"/>
    </row>
    <row r="29657" spans="1:28" s="6" customFormat="1" x14ac:dyDescent="0.15">
      <c r="A29657" s="6" t="s">
        <v>187</v>
      </c>
      <c r="E29657" s="31">
        <v>-57</v>
      </c>
      <c r="F29657" s="31"/>
      <c r="G29657" s="33"/>
      <c r="I29657" s="33"/>
      <c r="J29657" s="33"/>
      <c r="AB29657" s="35"/>
    </row>
    <row r="29658" spans="1:28" s="6" customFormat="1" x14ac:dyDescent="0.15">
      <c r="A29658" s="6" t="s">
        <v>187</v>
      </c>
      <c r="E29658" s="31">
        <v>-75</v>
      </c>
      <c r="F29658" s="31"/>
      <c r="G29658" s="33"/>
      <c r="I29658" s="33"/>
      <c r="J29658" s="33"/>
      <c r="AB29658" s="35"/>
    </row>
    <row r="29659" spans="1:28" s="6" customFormat="1" x14ac:dyDescent="0.15">
      <c r="A29659" s="6" t="s">
        <v>187</v>
      </c>
      <c r="E29659" s="31">
        <v>-74</v>
      </c>
      <c r="F29659" s="31"/>
      <c r="G29659" s="33"/>
      <c r="I29659" s="33"/>
      <c r="J29659" s="33"/>
      <c r="AB29659" s="35"/>
    </row>
    <row r="29660" spans="1:28" s="6" customFormat="1" x14ac:dyDescent="0.15">
      <c r="A29660" s="6" t="s">
        <v>187</v>
      </c>
      <c r="E29660" s="31">
        <v>-74</v>
      </c>
      <c r="F29660" s="31"/>
      <c r="G29660" s="33"/>
      <c r="I29660" s="33"/>
      <c r="J29660" s="33"/>
      <c r="AB29660" s="35"/>
    </row>
    <row r="29661" spans="1:28" s="6" customFormat="1" x14ac:dyDescent="0.15">
      <c r="A29661" s="6" t="s">
        <v>187</v>
      </c>
      <c r="E29661" s="31">
        <v>-75</v>
      </c>
      <c r="F29661" s="31"/>
      <c r="G29661" s="33"/>
      <c r="I29661" s="33"/>
      <c r="J29661" s="33"/>
      <c r="AB29661" s="35"/>
    </row>
    <row r="29662" spans="1:28" s="6" customFormat="1" x14ac:dyDescent="0.15">
      <c r="A29662" s="6" t="s">
        <v>187</v>
      </c>
      <c r="E29662" s="31">
        <v>-75</v>
      </c>
      <c r="F29662" s="31"/>
      <c r="G29662" s="33"/>
      <c r="I29662" s="33"/>
      <c r="J29662" s="33"/>
      <c r="AB29662" s="35"/>
    </row>
    <row r="29663" spans="1:28" s="6" customFormat="1" x14ac:dyDescent="0.15">
      <c r="A29663" s="6" t="s">
        <v>187</v>
      </c>
      <c r="E29663" s="31">
        <v>-75</v>
      </c>
      <c r="F29663" s="31"/>
      <c r="G29663" s="33"/>
      <c r="I29663" s="33"/>
      <c r="J29663" s="33"/>
      <c r="AB29663" s="35"/>
    </row>
    <row r="29664" spans="1:28" s="6" customFormat="1" x14ac:dyDescent="0.15">
      <c r="A29664" s="6" t="s">
        <v>187</v>
      </c>
      <c r="E29664" s="31">
        <v>-74</v>
      </c>
      <c r="F29664" s="31"/>
      <c r="G29664" s="33"/>
      <c r="I29664" s="33"/>
      <c r="J29664" s="33"/>
      <c r="AB29664" s="35"/>
    </row>
    <row r="29665" spans="1:28" s="6" customFormat="1" x14ac:dyDescent="0.15">
      <c r="A29665" s="6" t="s">
        <v>187</v>
      </c>
      <c r="E29665" s="31">
        <v>-74</v>
      </c>
      <c r="F29665" s="31"/>
      <c r="G29665" s="33"/>
      <c r="I29665" s="33"/>
      <c r="J29665" s="33"/>
      <c r="AB29665" s="35"/>
    </row>
    <row r="29666" spans="1:28" s="6" customFormat="1" x14ac:dyDescent="0.15">
      <c r="A29666" s="6" t="s">
        <v>187</v>
      </c>
      <c r="E29666" s="31">
        <v>-74</v>
      </c>
      <c r="F29666" s="31"/>
      <c r="G29666" s="33"/>
      <c r="I29666" s="33"/>
      <c r="J29666" s="33"/>
      <c r="AB29666" s="35"/>
    </row>
    <row r="29667" spans="1:28" s="6" customFormat="1" x14ac:dyDescent="0.15">
      <c r="A29667" s="6" t="s">
        <v>187</v>
      </c>
      <c r="E29667" s="31">
        <v>-74</v>
      </c>
      <c r="F29667" s="31"/>
      <c r="G29667" s="33"/>
      <c r="I29667" s="33"/>
      <c r="J29667" s="33"/>
      <c r="AB29667" s="35"/>
    </row>
    <row r="29668" spans="1:28" s="6" customFormat="1" x14ac:dyDescent="0.15">
      <c r="A29668" s="6" t="s">
        <v>187</v>
      </c>
      <c r="E29668" s="31">
        <v>-74</v>
      </c>
      <c r="F29668" s="31"/>
      <c r="G29668" s="33"/>
      <c r="I29668" s="33"/>
      <c r="J29668" s="33"/>
      <c r="AB29668" s="35"/>
    </row>
    <row r="29669" spans="1:28" s="6" customFormat="1" x14ac:dyDescent="0.15">
      <c r="A29669" s="6" t="s">
        <v>187</v>
      </c>
      <c r="E29669" s="31">
        <v>-74</v>
      </c>
      <c r="F29669" s="31"/>
      <c r="G29669" s="33"/>
      <c r="I29669" s="33"/>
      <c r="J29669" s="33"/>
      <c r="AB29669" s="35"/>
    </row>
    <row r="29670" spans="1:28" s="6" customFormat="1" x14ac:dyDescent="0.15">
      <c r="A29670" s="6" t="s">
        <v>187</v>
      </c>
      <c r="E29670" s="31">
        <v>-77</v>
      </c>
      <c r="F29670" s="31"/>
      <c r="G29670" s="33"/>
      <c r="I29670" s="33"/>
      <c r="J29670" s="33"/>
      <c r="AB29670" s="35"/>
    </row>
    <row r="29671" spans="1:28" s="6" customFormat="1" x14ac:dyDescent="0.15">
      <c r="A29671" s="6" t="s">
        <v>187</v>
      </c>
      <c r="E29671" s="31">
        <v>-76</v>
      </c>
      <c r="F29671" s="31"/>
      <c r="G29671" s="33"/>
      <c r="I29671" s="33"/>
      <c r="J29671" s="33"/>
      <c r="AB29671" s="35"/>
    </row>
    <row r="29672" spans="1:28" s="6" customFormat="1" x14ac:dyDescent="0.15">
      <c r="A29672" s="6" t="s">
        <v>187</v>
      </c>
      <c r="E29672" s="31">
        <v>-76</v>
      </c>
      <c r="F29672" s="31"/>
      <c r="G29672" s="33"/>
      <c r="I29672" s="33"/>
      <c r="J29672" s="33"/>
      <c r="AB29672" s="35"/>
    </row>
    <row r="29673" spans="1:28" s="6" customFormat="1" x14ac:dyDescent="0.15">
      <c r="A29673" s="6" t="s">
        <v>187</v>
      </c>
      <c r="E29673" s="31">
        <v>-76</v>
      </c>
      <c r="F29673" s="31"/>
      <c r="G29673" s="33"/>
      <c r="I29673" s="33"/>
      <c r="J29673" s="33"/>
      <c r="AB29673" s="35"/>
    </row>
    <row r="29674" spans="1:28" s="6" customFormat="1" x14ac:dyDescent="0.15">
      <c r="A29674" s="6" t="s">
        <v>187</v>
      </c>
      <c r="E29674" s="31">
        <v>-76</v>
      </c>
      <c r="F29674" s="31"/>
      <c r="G29674" s="33"/>
      <c r="I29674" s="33"/>
      <c r="J29674" s="33"/>
      <c r="AB29674" s="35"/>
    </row>
    <row r="29675" spans="1:28" s="6" customFormat="1" x14ac:dyDescent="0.15">
      <c r="A29675" s="6" t="s">
        <v>187</v>
      </c>
      <c r="E29675" s="31">
        <v>-76</v>
      </c>
      <c r="F29675" s="31"/>
      <c r="G29675" s="33"/>
      <c r="I29675" s="33"/>
      <c r="J29675" s="33"/>
      <c r="AB29675" s="35"/>
    </row>
    <row r="29676" spans="1:28" s="6" customFormat="1" x14ac:dyDescent="0.15">
      <c r="A29676" s="6" t="s">
        <v>187</v>
      </c>
      <c r="E29676" s="31">
        <v>-58</v>
      </c>
      <c r="F29676" s="31"/>
      <c r="G29676" s="33"/>
      <c r="I29676" s="33"/>
      <c r="J29676" s="33"/>
      <c r="AB29676" s="35"/>
    </row>
    <row r="29677" spans="1:28" s="6" customFormat="1" x14ac:dyDescent="0.15">
      <c r="A29677" s="6" t="s">
        <v>187</v>
      </c>
      <c r="E29677" s="31">
        <v>-75</v>
      </c>
      <c r="F29677" s="31"/>
      <c r="G29677" s="33"/>
      <c r="I29677" s="33"/>
      <c r="J29677" s="33"/>
      <c r="AB29677" s="35"/>
    </row>
    <row r="29678" spans="1:28" s="6" customFormat="1" x14ac:dyDescent="0.15">
      <c r="A29678" s="6" t="s">
        <v>187</v>
      </c>
      <c r="E29678" s="31">
        <v>-75</v>
      </c>
      <c r="F29678" s="31"/>
      <c r="G29678" s="33"/>
      <c r="I29678" s="33"/>
      <c r="J29678" s="33"/>
      <c r="AB29678" s="35"/>
    </row>
    <row r="29679" spans="1:28" s="6" customFormat="1" x14ac:dyDescent="0.15">
      <c r="A29679" s="6" t="s">
        <v>187</v>
      </c>
      <c r="E29679" s="31">
        <v>-75</v>
      </c>
      <c r="F29679" s="31"/>
      <c r="G29679" s="33"/>
      <c r="I29679" s="33"/>
      <c r="J29679" s="33"/>
      <c r="AB29679" s="35"/>
    </row>
    <row r="29680" spans="1:28" s="6" customFormat="1" x14ac:dyDescent="0.15">
      <c r="A29680" s="6" t="s">
        <v>187</v>
      </c>
      <c r="E29680" s="31">
        <v>-75</v>
      </c>
      <c r="F29680" s="31"/>
      <c r="G29680" s="33"/>
      <c r="I29680" s="33"/>
      <c r="J29680" s="33"/>
      <c r="AB29680" s="35"/>
    </row>
    <row r="29681" spans="1:28" s="6" customFormat="1" x14ac:dyDescent="0.15">
      <c r="A29681" s="6" t="s">
        <v>187</v>
      </c>
      <c r="E29681" s="31">
        <v>-75</v>
      </c>
      <c r="F29681" s="31"/>
      <c r="G29681" s="33"/>
      <c r="I29681" s="33"/>
      <c r="J29681" s="33"/>
      <c r="AB29681" s="35"/>
    </row>
    <row r="29682" spans="1:28" s="6" customFormat="1" x14ac:dyDescent="0.15">
      <c r="A29682" s="6" t="s">
        <v>187</v>
      </c>
      <c r="E29682" s="31">
        <v>-75</v>
      </c>
      <c r="F29682" s="31"/>
      <c r="G29682" s="33"/>
      <c r="I29682" s="33"/>
      <c r="J29682" s="33"/>
      <c r="AB29682" s="35"/>
    </row>
    <row r="29683" spans="1:28" s="6" customFormat="1" x14ac:dyDescent="0.15">
      <c r="A29683" s="6" t="s">
        <v>187</v>
      </c>
      <c r="E29683" s="31">
        <v>-75</v>
      </c>
      <c r="F29683" s="31"/>
      <c r="G29683" s="33"/>
      <c r="I29683" s="33"/>
      <c r="J29683" s="33"/>
      <c r="AB29683" s="35"/>
    </row>
    <row r="29684" spans="1:28" s="6" customFormat="1" x14ac:dyDescent="0.15">
      <c r="A29684" s="6" t="s">
        <v>187</v>
      </c>
      <c r="E29684" s="31">
        <v>-75</v>
      </c>
      <c r="F29684" s="31"/>
      <c r="G29684" s="33"/>
      <c r="I29684" s="33"/>
      <c r="J29684" s="33"/>
      <c r="AB29684" s="35"/>
    </row>
    <row r="29685" spans="1:28" s="6" customFormat="1" x14ac:dyDescent="0.15">
      <c r="A29685" s="6" t="s">
        <v>187</v>
      </c>
      <c r="E29685" s="31">
        <v>-75</v>
      </c>
      <c r="F29685" s="31"/>
      <c r="G29685" s="33"/>
      <c r="I29685" s="33"/>
      <c r="J29685" s="33"/>
      <c r="AB29685" s="35"/>
    </row>
    <row r="29686" spans="1:28" s="6" customFormat="1" x14ac:dyDescent="0.15">
      <c r="A29686" s="6" t="s">
        <v>187</v>
      </c>
      <c r="E29686" s="31">
        <v>-75</v>
      </c>
      <c r="F29686" s="31"/>
      <c r="G29686" s="33"/>
      <c r="I29686" s="33"/>
      <c r="J29686" s="33"/>
      <c r="AB29686" s="35"/>
    </row>
    <row r="29687" spans="1:28" s="6" customFormat="1" x14ac:dyDescent="0.15">
      <c r="A29687" s="6" t="s">
        <v>187</v>
      </c>
      <c r="E29687" s="31">
        <v>-75</v>
      </c>
      <c r="F29687" s="31"/>
      <c r="G29687" s="33"/>
      <c r="I29687" s="33"/>
      <c r="J29687" s="33"/>
      <c r="AB29687" s="35"/>
    </row>
    <row r="29688" spans="1:28" s="6" customFormat="1" x14ac:dyDescent="0.15">
      <c r="A29688" s="6" t="s">
        <v>187</v>
      </c>
      <c r="E29688" s="31">
        <v>-75</v>
      </c>
      <c r="F29688" s="31"/>
      <c r="G29688" s="33"/>
      <c r="I29688" s="33"/>
      <c r="J29688" s="33"/>
      <c r="AB29688" s="35"/>
    </row>
    <row r="29689" spans="1:28" s="6" customFormat="1" x14ac:dyDescent="0.15">
      <c r="A29689" s="6" t="s">
        <v>187</v>
      </c>
      <c r="E29689" s="31">
        <v>-75</v>
      </c>
      <c r="F29689" s="31"/>
      <c r="G29689" s="33"/>
      <c r="I29689" s="33"/>
      <c r="J29689" s="33"/>
      <c r="AB29689" s="35"/>
    </row>
    <row r="29690" spans="1:28" s="6" customFormat="1" x14ac:dyDescent="0.15">
      <c r="A29690" s="6" t="s">
        <v>187</v>
      </c>
      <c r="E29690" s="31">
        <v>-75</v>
      </c>
      <c r="F29690" s="31"/>
      <c r="G29690" s="33"/>
      <c r="I29690" s="33"/>
      <c r="J29690" s="33"/>
      <c r="AB29690" s="35"/>
    </row>
    <row r="29691" spans="1:28" s="6" customFormat="1" x14ac:dyDescent="0.15">
      <c r="A29691" s="6" t="s">
        <v>187</v>
      </c>
      <c r="E29691" s="31">
        <v>-75</v>
      </c>
      <c r="F29691" s="31"/>
      <c r="G29691" s="33"/>
      <c r="I29691" s="33"/>
      <c r="J29691" s="33"/>
      <c r="AB29691" s="35"/>
    </row>
    <row r="29692" spans="1:28" s="6" customFormat="1" x14ac:dyDescent="0.15">
      <c r="A29692" s="6" t="s">
        <v>187</v>
      </c>
      <c r="E29692" s="31">
        <v>-75</v>
      </c>
      <c r="F29692" s="31"/>
      <c r="G29692" s="33"/>
      <c r="I29692" s="33"/>
      <c r="J29692" s="33"/>
      <c r="AB29692" s="35"/>
    </row>
    <row r="29693" spans="1:28" s="6" customFormat="1" x14ac:dyDescent="0.15">
      <c r="A29693" s="6" t="s">
        <v>187</v>
      </c>
      <c r="E29693" s="31">
        <v>-75</v>
      </c>
      <c r="F29693" s="31"/>
      <c r="G29693" s="33"/>
      <c r="I29693" s="33"/>
      <c r="J29693" s="33"/>
      <c r="AB29693" s="35"/>
    </row>
    <row r="29694" spans="1:28" s="6" customFormat="1" x14ac:dyDescent="0.15">
      <c r="A29694" s="6" t="s">
        <v>187</v>
      </c>
      <c r="E29694" s="31">
        <v>-75</v>
      </c>
      <c r="F29694" s="31"/>
      <c r="G29694" s="33"/>
      <c r="I29694" s="33"/>
      <c r="J29694" s="33"/>
      <c r="AB29694" s="35"/>
    </row>
    <row r="29695" spans="1:28" s="6" customFormat="1" x14ac:dyDescent="0.15">
      <c r="A29695" s="6" t="s">
        <v>187</v>
      </c>
      <c r="E29695" s="31">
        <v>-75</v>
      </c>
      <c r="F29695" s="31"/>
      <c r="G29695" s="33"/>
      <c r="I29695" s="33"/>
      <c r="J29695" s="33"/>
      <c r="AB29695" s="35"/>
    </row>
    <row r="29696" spans="1:28" s="6" customFormat="1" x14ac:dyDescent="0.15">
      <c r="A29696" s="6" t="s">
        <v>187</v>
      </c>
      <c r="E29696" s="31">
        <v>-75</v>
      </c>
      <c r="F29696" s="31"/>
      <c r="G29696" s="33"/>
      <c r="I29696" s="33"/>
      <c r="J29696" s="33"/>
      <c r="AB29696" s="35"/>
    </row>
    <row r="29697" spans="1:28" s="6" customFormat="1" x14ac:dyDescent="0.15">
      <c r="A29697" s="6" t="s">
        <v>187</v>
      </c>
      <c r="E29697" s="31">
        <v>-75</v>
      </c>
      <c r="F29697" s="31"/>
      <c r="G29697" s="33"/>
      <c r="I29697" s="33"/>
      <c r="J29697" s="33"/>
      <c r="AB29697" s="35"/>
    </row>
    <row r="29698" spans="1:28" s="6" customFormat="1" x14ac:dyDescent="0.15">
      <c r="A29698" s="6" t="s">
        <v>187</v>
      </c>
      <c r="E29698" s="31">
        <v>-75</v>
      </c>
      <c r="F29698" s="31"/>
      <c r="G29698" s="33"/>
      <c r="I29698" s="33"/>
      <c r="J29698" s="33"/>
      <c r="AB29698" s="35"/>
    </row>
    <row r="29699" spans="1:28" s="6" customFormat="1" x14ac:dyDescent="0.15">
      <c r="A29699" s="6" t="s">
        <v>187</v>
      </c>
      <c r="E29699" s="31">
        <v>-75</v>
      </c>
      <c r="F29699" s="31"/>
      <c r="G29699" s="33"/>
      <c r="I29699" s="33"/>
      <c r="J29699" s="33"/>
      <c r="AB29699" s="35"/>
    </row>
    <row r="29700" spans="1:28" s="6" customFormat="1" x14ac:dyDescent="0.15">
      <c r="A29700" s="6" t="s">
        <v>187</v>
      </c>
      <c r="E29700" s="31">
        <v>-75</v>
      </c>
      <c r="F29700" s="31"/>
      <c r="G29700" s="33"/>
      <c r="I29700" s="33"/>
      <c r="J29700" s="33"/>
      <c r="AB29700" s="35"/>
    </row>
    <row r="29701" spans="1:28" s="6" customFormat="1" x14ac:dyDescent="0.15">
      <c r="A29701" s="6" t="s">
        <v>187</v>
      </c>
      <c r="E29701" s="31">
        <v>-75</v>
      </c>
      <c r="F29701" s="31"/>
      <c r="G29701" s="33"/>
      <c r="I29701" s="33"/>
      <c r="J29701" s="33"/>
      <c r="AB29701" s="35"/>
    </row>
    <row r="29702" spans="1:28" s="6" customFormat="1" x14ac:dyDescent="0.15">
      <c r="A29702" s="6" t="s">
        <v>187</v>
      </c>
      <c r="E29702" s="31">
        <v>-75</v>
      </c>
      <c r="F29702" s="31"/>
      <c r="G29702" s="33"/>
      <c r="I29702" s="33"/>
      <c r="J29702" s="33"/>
      <c r="AB29702" s="35"/>
    </row>
    <row r="29703" spans="1:28" s="6" customFormat="1" x14ac:dyDescent="0.15">
      <c r="A29703" s="6" t="s">
        <v>187</v>
      </c>
      <c r="E29703" s="31">
        <v>-75</v>
      </c>
      <c r="F29703" s="31"/>
      <c r="G29703" s="33"/>
      <c r="I29703" s="33"/>
      <c r="J29703" s="33"/>
      <c r="AB29703" s="35"/>
    </row>
    <row r="29704" spans="1:28" s="6" customFormat="1" x14ac:dyDescent="0.15">
      <c r="A29704" s="6" t="s">
        <v>187</v>
      </c>
      <c r="E29704" s="31">
        <v>-75</v>
      </c>
      <c r="F29704" s="31"/>
      <c r="G29704" s="33"/>
      <c r="I29704" s="33"/>
      <c r="J29704" s="33"/>
      <c r="AB29704" s="35"/>
    </row>
    <row r="29705" spans="1:28" s="6" customFormat="1" x14ac:dyDescent="0.15">
      <c r="A29705" s="6" t="s">
        <v>187</v>
      </c>
      <c r="E29705" s="31">
        <v>-77</v>
      </c>
      <c r="F29705" s="31"/>
      <c r="G29705" s="33"/>
      <c r="I29705" s="33"/>
      <c r="J29705" s="33"/>
      <c r="AB29705" s="35"/>
    </row>
    <row r="29706" spans="1:28" s="6" customFormat="1" x14ac:dyDescent="0.15">
      <c r="A29706" s="6" t="s">
        <v>187</v>
      </c>
      <c r="E29706" s="31">
        <v>-77</v>
      </c>
      <c r="F29706" s="31"/>
      <c r="G29706" s="33"/>
      <c r="I29706" s="33"/>
      <c r="J29706" s="33"/>
      <c r="AB29706" s="35"/>
    </row>
    <row r="29707" spans="1:28" s="6" customFormat="1" x14ac:dyDescent="0.15">
      <c r="A29707" s="6" t="s">
        <v>187</v>
      </c>
      <c r="E29707" s="31">
        <v>-77</v>
      </c>
      <c r="F29707" s="31"/>
      <c r="G29707" s="33"/>
      <c r="I29707" s="33"/>
      <c r="J29707" s="33"/>
      <c r="AB29707" s="35"/>
    </row>
    <row r="29708" spans="1:28" s="6" customFormat="1" x14ac:dyDescent="0.15">
      <c r="A29708" s="6" t="s">
        <v>188</v>
      </c>
      <c r="E29708" s="31">
        <v>-71</v>
      </c>
      <c r="F29708" s="31"/>
      <c r="G29708" s="33"/>
      <c r="I29708" s="33"/>
      <c r="J29708" s="33"/>
      <c r="AB29708" s="35"/>
    </row>
    <row r="29709" spans="1:28" s="6" customFormat="1" x14ac:dyDescent="0.15">
      <c r="A29709" s="6" t="s">
        <v>188</v>
      </c>
      <c r="E29709" s="31">
        <v>-75</v>
      </c>
      <c r="F29709" s="31"/>
      <c r="G29709" s="33"/>
      <c r="I29709" s="33"/>
      <c r="J29709" s="33"/>
      <c r="AB29709" s="35"/>
    </row>
    <row r="29710" spans="1:28" s="6" customFormat="1" x14ac:dyDescent="0.15">
      <c r="A29710" s="6" t="s">
        <v>188</v>
      </c>
      <c r="E29710" s="31">
        <v>-75</v>
      </c>
      <c r="F29710" s="31"/>
      <c r="G29710" s="33"/>
      <c r="I29710" s="33"/>
      <c r="J29710" s="33"/>
      <c r="AB29710" s="35"/>
    </row>
    <row r="29711" spans="1:28" s="6" customFormat="1" x14ac:dyDescent="0.15">
      <c r="A29711" s="6" t="s">
        <v>188</v>
      </c>
      <c r="E29711" s="31">
        <v>-72</v>
      </c>
      <c r="F29711" s="31"/>
      <c r="G29711" s="33"/>
      <c r="I29711" s="33"/>
      <c r="J29711" s="33"/>
      <c r="AB29711" s="35"/>
    </row>
    <row r="29712" spans="1:28" s="6" customFormat="1" x14ac:dyDescent="0.15">
      <c r="A29712" s="6" t="s">
        <v>188</v>
      </c>
      <c r="E29712" s="31">
        <v>-72</v>
      </c>
      <c r="F29712" s="31"/>
      <c r="G29712" s="33"/>
      <c r="I29712" s="33"/>
      <c r="J29712" s="33"/>
      <c r="AB29712" s="35"/>
    </row>
    <row r="29713" spans="1:28" s="6" customFormat="1" x14ac:dyDescent="0.15">
      <c r="A29713" s="6" t="s">
        <v>188</v>
      </c>
      <c r="E29713" s="31">
        <v>-72</v>
      </c>
      <c r="F29713" s="31"/>
      <c r="G29713" s="33"/>
      <c r="I29713" s="33"/>
      <c r="J29713" s="33"/>
      <c r="AB29713" s="35"/>
    </row>
    <row r="29714" spans="1:28" s="6" customFormat="1" x14ac:dyDescent="0.15">
      <c r="A29714" s="6" t="s">
        <v>188</v>
      </c>
      <c r="E29714" s="31">
        <v>-72</v>
      </c>
      <c r="F29714" s="31"/>
      <c r="G29714" s="33"/>
      <c r="I29714" s="33"/>
      <c r="J29714" s="33"/>
      <c r="AB29714" s="35"/>
    </row>
    <row r="29715" spans="1:28" s="6" customFormat="1" x14ac:dyDescent="0.15">
      <c r="A29715" s="6" t="s">
        <v>188</v>
      </c>
      <c r="E29715" s="31">
        <v>-79</v>
      </c>
      <c r="F29715" s="31"/>
      <c r="G29715" s="33"/>
      <c r="I29715" s="33"/>
      <c r="J29715" s="33"/>
      <c r="AB29715" s="35"/>
    </row>
    <row r="29716" spans="1:28" s="6" customFormat="1" x14ac:dyDescent="0.15">
      <c r="A29716" s="6" t="s">
        <v>188</v>
      </c>
      <c r="E29716" s="31">
        <v>-79</v>
      </c>
      <c r="F29716" s="31"/>
      <c r="G29716" s="33"/>
      <c r="I29716" s="33"/>
      <c r="J29716" s="33"/>
      <c r="AB29716" s="35"/>
    </row>
    <row r="29717" spans="1:28" s="6" customFormat="1" x14ac:dyDescent="0.15">
      <c r="A29717" s="6" t="s">
        <v>188</v>
      </c>
      <c r="E29717" s="31">
        <v>-79</v>
      </c>
      <c r="F29717" s="31"/>
      <c r="G29717" s="33"/>
      <c r="I29717" s="33"/>
      <c r="J29717" s="33"/>
      <c r="AB29717" s="35"/>
    </row>
    <row r="29718" spans="1:28" s="6" customFormat="1" x14ac:dyDescent="0.15">
      <c r="A29718" s="6" t="s">
        <v>188</v>
      </c>
      <c r="E29718" s="31">
        <v>-74</v>
      </c>
      <c r="F29718" s="31"/>
      <c r="G29718" s="33"/>
      <c r="I29718" s="33"/>
      <c r="J29718" s="33"/>
      <c r="AB29718" s="35"/>
    </row>
    <row r="29719" spans="1:28" s="6" customFormat="1" x14ac:dyDescent="0.15">
      <c r="A29719" s="6" t="s">
        <v>188</v>
      </c>
      <c r="E29719" s="31">
        <v>-74</v>
      </c>
      <c r="F29719" s="31"/>
      <c r="G29719" s="33"/>
      <c r="I29719" s="33"/>
      <c r="J29719" s="33"/>
      <c r="AB29719" s="35"/>
    </row>
    <row r="29720" spans="1:28" s="6" customFormat="1" x14ac:dyDescent="0.15">
      <c r="A29720" s="6" t="s">
        <v>188</v>
      </c>
      <c r="E29720" s="31">
        <v>-74</v>
      </c>
      <c r="F29720" s="31"/>
      <c r="G29720" s="33"/>
      <c r="I29720" s="33"/>
      <c r="J29720" s="33"/>
      <c r="AB29720" s="35"/>
    </row>
    <row r="29721" spans="1:28" s="6" customFormat="1" x14ac:dyDescent="0.15">
      <c r="A29721" s="6" t="s">
        <v>188</v>
      </c>
      <c r="E29721" s="31">
        <v>-74</v>
      </c>
      <c r="F29721" s="31"/>
      <c r="G29721" s="33"/>
      <c r="I29721" s="33"/>
      <c r="J29721" s="33"/>
      <c r="AB29721" s="35"/>
    </row>
    <row r="29722" spans="1:28" s="6" customFormat="1" x14ac:dyDescent="0.15">
      <c r="A29722" s="6" t="s">
        <v>188</v>
      </c>
      <c r="E29722" s="31">
        <v>-74</v>
      </c>
      <c r="F29722" s="31"/>
      <c r="G29722" s="33"/>
      <c r="I29722" s="33"/>
      <c r="J29722" s="33"/>
      <c r="AB29722" s="35"/>
    </row>
    <row r="29723" spans="1:28" s="6" customFormat="1" x14ac:dyDescent="0.15">
      <c r="A29723" s="6" t="s">
        <v>188</v>
      </c>
      <c r="E29723" s="31">
        <v>-81</v>
      </c>
      <c r="F29723" s="31"/>
      <c r="G29723" s="33"/>
      <c r="I29723" s="33"/>
      <c r="J29723" s="33"/>
      <c r="AB29723" s="35"/>
    </row>
    <row r="29724" spans="1:28" s="6" customFormat="1" x14ac:dyDescent="0.15">
      <c r="A29724" s="6" t="s">
        <v>188</v>
      </c>
      <c r="E29724" s="31">
        <v>-74</v>
      </c>
      <c r="F29724" s="31"/>
      <c r="G29724" s="33"/>
      <c r="I29724" s="33"/>
      <c r="J29724" s="33"/>
      <c r="AB29724" s="35"/>
    </row>
    <row r="29725" spans="1:28" s="6" customFormat="1" x14ac:dyDescent="0.15">
      <c r="A29725" s="6" t="s">
        <v>188</v>
      </c>
      <c r="E29725" s="31">
        <v>-74</v>
      </c>
      <c r="F29725" s="31"/>
      <c r="G29725" s="33"/>
      <c r="I29725" s="33"/>
      <c r="J29725" s="33"/>
      <c r="AB29725" s="35"/>
    </row>
    <row r="29726" spans="1:28" s="6" customFormat="1" x14ac:dyDescent="0.15">
      <c r="A29726" s="6" t="s">
        <v>188</v>
      </c>
      <c r="E29726" s="31">
        <v>-81</v>
      </c>
      <c r="F29726" s="31"/>
      <c r="G29726" s="33"/>
      <c r="I29726" s="33"/>
      <c r="J29726" s="33"/>
      <c r="AB29726" s="35"/>
    </row>
    <row r="29727" spans="1:28" s="6" customFormat="1" x14ac:dyDescent="0.15">
      <c r="A29727" s="6" t="s">
        <v>188</v>
      </c>
      <c r="E29727" s="31">
        <v>-81</v>
      </c>
      <c r="F29727" s="31"/>
      <c r="G29727" s="33"/>
      <c r="I29727" s="33"/>
      <c r="J29727" s="33"/>
      <c r="AB29727" s="35"/>
    </row>
    <row r="29728" spans="1:28" s="6" customFormat="1" x14ac:dyDescent="0.15">
      <c r="A29728" s="6" t="s">
        <v>188</v>
      </c>
      <c r="E29728" s="31">
        <v>-81</v>
      </c>
      <c r="F29728" s="31"/>
      <c r="G29728" s="33"/>
      <c r="I29728" s="33"/>
      <c r="J29728" s="33"/>
      <c r="AB29728" s="35"/>
    </row>
    <row r="29729" spans="1:28" s="6" customFormat="1" x14ac:dyDescent="0.15">
      <c r="A29729" s="6" t="s">
        <v>188</v>
      </c>
      <c r="E29729" s="31">
        <v>-70</v>
      </c>
      <c r="F29729" s="31"/>
      <c r="G29729" s="33"/>
      <c r="I29729" s="33"/>
      <c r="J29729" s="33"/>
      <c r="AB29729" s="35"/>
    </row>
    <row r="29730" spans="1:28" s="6" customFormat="1" x14ac:dyDescent="0.15">
      <c r="A29730" s="6" t="s">
        <v>188</v>
      </c>
      <c r="E29730" s="31">
        <v>-70</v>
      </c>
      <c r="F29730" s="31"/>
      <c r="G29730" s="33"/>
      <c r="I29730" s="33"/>
      <c r="J29730" s="33"/>
      <c r="AB29730" s="35"/>
    </row>
    <row r="29731" spans="1:28" s="6" customFormat="1" x14ac:dyDescent="0.15">
      <c r="A29731" s="6" t="s">
        <v>188</v>
      </c>
      <c r="E29731" s="31">
        <v>-81</v>
      </c>
      <c r="F29731" s="31"/>
      <c r="G29731" s="33"/>
      <c r="I29731" s="33"/>
      <c r="J29731" s="33"/>
      <c r="AB29731" s="35"/>
    </row>
    <row r="29732" spans="1:28" s="6" customFormat="1" x14ac:dyDescent="0.15">
      <c r="A29732" s="6" t="s">
        <v>188</v>
      </c>
      <c r="E29732" s="31">
        <v>-68</v>
      </c>
      <c r="F29732" s="31"/>
      <c r="G29732" s="33"/>
      <c r="I29732" s="33"/>
      <c r="J29732" s="33"/>
      <c r="AB29732" s="35"/>
    </row>
    <row r="29733" spans="1:28" s="6" customFormat="1" x14ac:dyDescent="0.15">
      <c r="A29733" s="6" t="s">
        <v>188</v>
      </c>
      <c r="E29733" s="31">
        <v>-68</v>
      </c>
      <c r="F29733" s="31"/>
      <c r="G29733" s="33"/>
      <c r="I29733" s="33"/>
      <c r="J29733" s="33"/>
      <c r="AB29733" s="35"/>
    </row>
    <row r="29734" spans="1:28" s="6" customFormat="1" x14ac:dyDescent="0.15">
      <c r="A29734" s="6" t="s">
        <v>188</v>
      </c>
      <c r="E29734" s="31">
        <v>-68</v>
      </c>
      <c r="F29734" s="31"/>
      <c r="G29734" s="33"/>
      <c r="I29734" s="33"/>
      <c r="J29734" s="33"/>
      <c r="AB29734" s="35"/>
    </row>
    <row r="29735" spans="1:28" s="6" customFormat="1" x14ac:dyDescent="0.15">
      <c r="A29735" s="6" t="s">
        <v>188</v>
      </c>
      <c r="E29735" s="31">
        <v>-68</v>
      </c>
      <c r="F29735" s="31"/>
      <c r="G29735" s="33"/>
      <c r="I29735" s="33"/>
      <c r="J29735" s="33"/>
      <c r="AB29735" s="35"/>
    </row>
    <row r="29736" spans="1:28" s="6" customFormat="1" x14ac:dyDescent="0.15">
      <c r="A29736" s="6" t="s">
        <v>188</v>
      </c>
      <c r="E29736" s="31">
        <v>-68</v>
      </c>
      <c r="F29736" s="31"/>
      <c r="G29736" s="33"/>
      <c r="I29736" s="33"/>
      <c r="J29736" s="33"/>
      <c r="AB29736" s="35"/>
    </row>
    <row r="29737" spans="1:28" s="6" customFormat="1" x14ac:dyDescent="0.15">
      <c r="A29737" s="6" t="s">
        <v>188</v>
      </c>
      <c r="E29737" s="31">
        <v>-69</v>
      </c>
      <c r="F29737" s="31"/>
      <c r="G29737" s="33"/>
      <c r="I29737" s="33"/>
      <c r="J29737" s="33"/>
      <c r="AB29737" s="35"/>
    </row>
    <row r="29738" spans="1:28" s="6" customFormat="1" x14ac:dyDescent="0.15">
      <c r="A29738" s="6" t="s">
        <v>188</v>
      </c>
      <c r="E29738" s="31">
        <v>-66</v>
      </c>
      <c r="F29738" s="31"/>
      <c r="G29738" s="33"/>
      <c r="I29738" s="33"/>
      <c r="J29738" s="33"/>
      <c r="AB29738" s="35"/>
    </row>
    <row r="29739" spans="1:28" s="6" customFormat="1" x14ac:dyDescent="0.15">
      <c r="A29739" s="6" t="s">
        <v>188</v>
      </c>
      <c r="E29739" s="31">
        <v>-66</v>
      </c>
      <c r="F29739" s="31"/>
      <c r="G29739" s="33"/>
      <c r="I29739" s="33"/>
      <c r="J29739" s="33"/>
      <c r="AB29739" s="35"/>
    </row>
    <row r="29740" spans="1:28" s="6" customFormat="1" x14ac:dyDescent="0.15">
      <c r="A29740" s="6" t="s">
        <v>188</v>
      </c>
      <c r="E29740" s="31">
        <v>-62</v>
      </c>
      <c r="F29740" s="31"/>
      <c r="G29740" s="33"/>
      <c r="I29740" s="33"/>
      <c r="J29740" s="33"/>
      <c r="AB29740" s="35"/>
    </row>
    <row r="29741" spans="1:28" s="6" customFormat="1" x14ac:dyDescent="0.15">
      <c r="A29741" s="6" t="s">
        <v>188</v>
      </c>
      <c r="E29741" s="31">
        <v>-62</v>
      </c>
      <c r="F29741" s="31"/>
      <c r="G29741" s="33"/>
      <c r="I29741" s="33"/>
      <c r="J29741" s="33"/>
      <c r="AB29741" s="35"/>
    </row>
    <row r="29742" spans="1:28" s="6" customFormat="1" x14ac:dyDescent="0.15">
      <c r="A29742" s="6" t="s">
        <v>188</v>
      </c>
      <c r="E29742" s="31">
        <v>-62</v>
      </c>
      <c r="F29742" s="31"/>
      <c r="G29742" s="33"/>
      <c r="I29742" s="33"/>
      <c r="J29742" s="33"/>
      <c r="AB29742" s="35"/>
    </row>
    <row r="29743" spans="1:28" s="6" customFormat="1" x14ac:dyDescent="0.15">
      <c r="A29743" s="6" t="s">
        <v>188</v>
      </c>
      <c r="E29743" s="31">
        <v>-62</v>
      </c>
      <c r="F29743" s="31"/>
      <c r="G29743" s="33"/>
      <c r="I29743" s="33"/>
      <c r="J29743" s="33"/>
      <c r="AB29743" s="35"/>
    </row>
    <row r="29744" spans="1:28" s="6" customFormat="1" x14ac:dyDescent="0.15">
      <c r="A29744" s="6" t="s">
        <v>188</v>
      </c>
      <c r="E29744" s="31">
        <v>-69</v>
      </c>
      <c r="F29744" s="31"/>
      <c r="G29744" s="33"/>
      <c r="I29744" s="33"/>
      <c r="J29744" s="33"/>
      <c r="AB29744" s="35"/>
    </row>
    <row r="29745" spans="1:28" s="6" customFormat="1" x14ac:dyDescent="0.15">
      <c r="A29745" s="6" t="s">
        <v>188</v>
      </c>
      <c r="E29745" s="31">
        <v>-69</v>
      </c>
      <c r="F29745" s="31"/>
      <c r="G29745" s="33"/>
      <c r="I29745" s="33"/>
      <c r="J29745" s="33"/>
      <c r="AB29745" s="35"/>
    </row>
    <row r="29746" spans="1:28" s="6" customFormat="1" x14ac:dyDescent="0.15">
      <c r="A29746" s="6" t="s">
        <v>188</v>
      </c>
      <c r="E29746" s="31">
        <v>-73</v>
      </c>
      <c r="F29746" s="31"/>
      <c r="G29746" s="33"/>
      <c r="I29746" s="33"/>
      <c r="J29746" s="33"/>
      <c r="AB29746" s="35"/>
    </row>
    <row r="29747" spans="1:28" s="6" customFormat="1" x14ac:dyDescent="0.15">
      <c r="A29747" s="6" t="s">
        <v>188</v>
      </c>
      <c r="E29747" s="31">
        <v>-70</v>
      </c>
      <c r="F29747" s="31"/>
      <c r="G29747" s="33"/>
      <c r="I29747" s="33"/>
      <c r="J29747" s="33"/>
      <c r="AB29747" s="35"/>
    </row>
    <row r="29748" spans="1:28" s="6" customFormat="1" x14ac:dyDescent="0.15">
      <c r="A29748" s="6" t="s">
        <v>188</v>
      </c>
      <c r="E29748" s="31">
        <v>-70</v>
      </c>
      <c r="F29748" s="31"/>
      <c r="G29748" s="33"/>
      <c r="I29748" s="33"/>
      <c r="J29748" s="33"/>
      <c r="AB29748" s="35"/>
    </row>
    <row r="29749" spans="1:28" s="6" customFormat="1" x14ac:dyDescent="0.15">
      <c r="A29749" s="6" t="s">
        <v>188</v>
      </c>
      <c r="E29749" s="31">
        <v>-70</v>
      </c>
      <c r="F29749" s="31"/>
      <c r="G29749" s="33"/>
      <c r="I29749" s="33"/>
      <c r="J29749" s="33"/>
      <c r="AB29749" s="35"/>
    </row>
    <row r="29750" spans="1:28" s="6" customFormat="1" x14ac:dyDescent="0.15">
      <c r="A29750" s="6" t="s">
        <v>188</v>
      </c>
      <c r="E29750" s="31">
        <v>-70</v>
      </c>
      <c r="F29750" s="31"/>
      <c r="G29750" s="33"/>
      <c r="I29750" s="33"/>
      <c r="J29750" s="33"/>
      <c r="AB29750" s="35"/>
    </row>
    <row r="29751" spans="1:28" s="6" customFormat="1" x14ac:dyDescent="0.15">
      <c r="A29751" s="6" t="s">
        <v>188</v>
      </c>
      <c r="E29751" s="31">
        <v>-70</v>
      </c>
      <c r="F29751" s="31"/>
      <c r="G29751" s="33"/>
      <c r="I29751" s="33"/>
      <c r="J29751" s="33"/>
      <c r="AB29751" s="35"/>
    </row>
    <row r="29752" spans="1:28" s="6" customFormat="1" x14ac:dyDescent="0.15">
      <c r="A29752" s="6" t="s">
        <v>188</v>
      </c>
      <c r="E29752" s="31">
        <v>-66</v>
      </c>
      <c r="F29752" s="31"/>
      <c r="G29752" s="33"/>
      <c r="I29752" s="33"/>
      <c r="J29752" s="33"/>
      <c r="AB29752" s="35"/>
    </row>
    <row r="29753" spans="1:28" s="6" customFormat="1" x14ac:dyDescent="0.15">
      <c r="A29753" s="6" t="s">
        <v>188</v>
      </c>
      <c r="E29753" s="31">
        <v>-66</v>
      </c>
      <c r="F29753" s="31"/>
      <c r="G29753" s="33"/>
      <c r="I29753" s="33"/>
      <c r="J29753" s="33"/>
      <c r="AB29753" s="35"/>
    </row>
    <row r="29754" spans="1:28" s="6" customFormat="1" x14ac:dyDescent="0.15">
      <c r="A29754" s="6" t="s">
        <v>188</v>
      </c>
      <c r="E29754" s="31">
        <v>-66</v>
      </c>
      <c r="F29754" s="31"/>
      <c r="G29754" s="33"/>
      <c r="I29754" s="33"/>
      <c r="J29754" s="33"/>
      <c r="AB29754" s="35"/>
    </row>
    <row r="29755" spans="1:28" s="6" customFormat="1" x14ac:dyDescent="0.15">
      <c r="A29755" s="6" t="s">
        <v>188</v>
      </c>
      <c r="E29755" s="31">
        <v>-66</v>
      </c>
      <c r="F29755" s="31"/>
      <c r="G29755" s="33"/>
      <c r="I29755" s="33"/>
      <c r="J29755" s="33"/>
      <c r="AB29755" s="35"/>
    </row>
    <row r="29756" spans="1:28" s="6" customFormat="1" x14ac:dyDescent="0.15">
      <c r="A29756" s="6" t="s">
        <v>188</v>
      </c>
      <c r="E29756" s="31">
        <v>-66</v>
      </c>
      <c r="F29756" s="31"/>
      <c r="G29756" s="33"/>
      <c r="I29756" s="33"/>
      <c r="J29756" s="33"/>
      <c r="AB29756" s="35"/>
    </row>
    <row r="29757" spans="1:28" s="6" customFormat="1" x14ac:dyDescent="0.15">
      <c r="A29757" s="6" t="s">
        <v>188</v>
      </c>
      <c r="E29757" s="31">
        <v>-62</v>
      </c>
      <c r="F29757" s="31"/>
      <c r="G29757" s="33"/>
      <c r="I29757" s="33"/>
      <c r="J29757" s="33"/>
      <c r="AB29757" s="35"/>
    </row>
    <row r="29758" spans="1:28" s="6" customFormat="1" x14ac:dyDescent="0.15">
      <c r="A29758" s="6" t="s">
        <v>188</v>
      </c>
      <c r="E29758" s="31">
        <v>-65</v>
      </c>
      <c r="F29758" s="31"/>
      <c r="G29758" s="33"/>
      <c r="I29758" s="33"/>
      <c r="J29758" s="33"/>
      <c r="AB29758" s="35"/>
    </row>
    <row r="29759" spans="1:28" s="6" customFormat="1" x14ac:dyDescent="0.15">
      <c r="A29759" s="6" t="s">
        <v>188</v>
      </c>
      <c r="E29759" s="31">
        <v>-65</v>
      </c>
      <c r="F29759" s="31"/>
      <c r="G29759" s="33"/>
      <c r="I29759" s="33"/>
      <c r="J29759" s="33"/>
      <c r="AB29759" s="35"/>
    </row>
    <row r="29760" spans="1:28" s="6" customFormat="1" x14ac:dyDescent="0.15">
      <c r="A29760" s="6" t="s">
        <v>188</v>
      </c>
      <c r="E29760" s="31">
        <v>-65</v>
      </c>
      <c r="F29760" s="31"/>
      <c r="G29760" s="33"/>
      <c r="I29760" s="33"/>
      <c r="J29760" s="33"/>
      <c r="AB29760" s="35"/>
    </row>
    <row r="29761" spans="1:28" s="6" customFormat="1" x14ac:dyDescent="0.15">
      <c r="A29761" s="6" t="s">
        <v>188</v>
      </c>
      <c r="E29761" s="31">
        <v>-65</v>
      </c>
      <c r="F29761" s="31"/>
      <c r="G29761" s="33"/>
      <c r="I29761" s="33"/>
      <c r="J29761" s="33"/>
      <c r="AB29761" s="35"/>
    </row>
    <row r="29762" spans="1:28" s="6" customFormat="1" x14ac:dyDescent="0.15">
      <c r="A29762" s="6" t="s">
        <v>188</v>
      </c>
      <c r="E29762" s="31">
        <v>-65</v>
      </c>
      <c r="F29762" s="31"/>
      <c r="G29762" s="33"/>
      <c r="I29762" s="33"/>
      <c r="J29762" s="33"/>
      <c r="AB29762" s="35"/>
    </row>
    <row r="29763" spans="1:28" s="6" customFormat="1" x14ac:dyDescent="0.15">
      <c r="A29763" s="6" t="s">
        <v>188</v>
      </c>
      <c r="E29763" s="31">
        <v>-69</v>
      </c>
      <c r="F29763" s="31"/>
      <c r="G29763" s="33"/>
      <c r="I29763" s="33"/>
      <c r="J29763" s="33"/>
      <c r="AB29763" s="35"/>
    </row>
    <row r="29764" spans="1:28" s="6" customFormat="1" x14ac:dyDescent="0.15">
      <c r="A29764" s="6" t="s">
        <v>188</v>
      </c>
      <c r="E29764" s="31">
        <v>-69</v>
      </c>
      <c r="F29764" s="31"/>
      <c r="G29764" s="33"/>
      <c r="I29764" s="33"/>
      <c r="J29764" s="33"/>
      <c r="AB29764" s="35"/>
    </row>
    <row r="29765" spans="1:28" s="6" customFormat="1" x14ac:dyDescent="0.15">
      <c r="A29765" s="6" t="s">
        <v>188</v>
      </c>
      <c r="E29765" s="31">
        <v>-69</v>
      </c>
      <c r="F29765" s="31"/>
      <c r="G29765" s="33"/>
      <c r="I29765" s="33"/>
      <c r="J29765" s="33"/>
      <c r="AB29765" s="35"/>
    </row>
    <row r="29766" spans="1:28" s="6" customFormat="1" x14ac:dyDescent="0.15">
      <c r="A29766" s="6" t="s">
        <v>188</v>
      </c>
      <c r="E29766" s="31">
        <v>-69</v>
      </c>
      <c r="F29766" s="31"/>
      <c r="G29766" s="33"/>
      <c r="I29766" s="33"/>
      <c r="J29766" s="33"/>
      <c r="AB29766" s="35"/>
    </row>
    <row r="29767" spans="1:28" s="6" customFormat="1" x14ac:dyDescent="0.15">
      <c r="A29767" s="6" t="s">
        <v>188</v>
      </c>
      <c r="E29767" s="31">
        <v>-69</v>
      </c>
      <c r="F29767" s="31"/>
      <c r="G29767" s="33"/>
      <c r="I29767" s="33"/>
      <c r="J29767" s="33"/>
      <c r="AB29767" s="35"/>
    </row>
    <row r="29768" spans="1:28" s="6" customFormat="1" x14ac:dyDescent="0.15">
      <c r="A29768" s="6" t="s">
        <v>188</v>
      </c>
      <c r="E29768" s="31">
        <v>-69</v>
      </c>
      <c r="F29768" s="31"/>
      <c r="G29768" s="33"/>
      <c r="I29768" s="33"/>
      <c r="J29768" s="33"/>
      <c r="AB29768" s="35"/>
    </row>
    <row r="29769" spans="1:28" s="6" customFormat="1" x14ac:dyDescent="0.15">
      <c r="A29769" s="6" t="s">
        <v>188</v>
      </c>
      <c r="E29769" s="31">
        <v>-69</v>
      </c>
      <c r="F29769" s="31"/>
      <c r="G29769" s="33"/>
      <c r="I29769" s="33"/>
      <c r="J29769" s="33"/>
      <c r="AB29769" s="35"/>
    </row>
    <row r="29770" spans="1:28" s="6" customFormat="1" x14ac:dyDescent="0.15">
      <c r="A29770" s="6" t="s">
        <v>188</v>
      </c>
      <c r="E29770" s="31">
        <v>-69</v>
      </c>
      <c r="F29770" s="31"/>
      <c r="G29770" s="33"/>
      <c r="I29770" s="33"/>
      <c r="J29770" s="33"/>
      <c r="AB29770" s="35"/>
    </row>
    <row r="29771" spans="1:28" s="6" customFormat="1" x14ac:dyDescent="0.15">
      <c r="A29771" s="6" t="s">
        <v>188</v>
      </c>
      <c r="E29771" s="31">
        <v>-75</v>
      </c>
      <c r="F29771" s="31"/>
      <c r="G29771" s="33"/>
      <c r="I29771" s="33"/>
      <c r="J29771" s="33"/>
      <c r="AB29771" s="35"/>
    </row>
    <row r="29772" spans="1:28" s="6" customFormat="1" x14ac:dyDescent="0.15">
      <c r="A29772" s="6" t="s">
        <v>188</v>
      </c>
      <c r="E29772" s="31">
        <v>-72</v>
      </c>
      <c r="F29772" s="31"/>
      <c r="G29772" s="33"/>
      <c r="I29772" s="33"/>
      <c r="J29772" s="33"/>
      <c r="AB29772" s="35"/>
    </row>
    <row r="29773" spans="1:28" s="6" customFormat="1" x14ac:dyDescent="0.15">
      <c r="A29773" s="6" t="s">
        <v>188</v>
      </c>
      <c r="E29773" s="31">
        <v>-72</v>
      </c>
      <c r="F29773" s="31"/>
      <c r="G29773" s="33"/>
      <c r="I29773" s="33"/>
      <c r="J29773" s="33"/>
      <c r="AB29773" s="35"/>
    </row>
    <row r="29774" spans="1:28" s="6" customFormat="1" x14ac:dyDescent="0.15">
      <c r="A29774" s="6" t="s">
        <v>188</v>
      </c>
      <c r="E29774" s="31">
        <v>-73</v>
      </c>
      <c r="F29774" s="31"/>
      <c r="G29774" s="33"/>
      <c r="I29774" s="33"/>
      <c r="J29774" s="33"/>
      <c r="AB29774" s="35"/>
    </row>
    <row r="29775" spans="1:28" s="6" customFormat="1" x14ac:dyDescent="0.15">
      <c r="A29775" s="6" t="s">
        <v>188</v>
      </c>
      <c r="E29775" s="31">
        <v>-73</v>
      </c>
      <c r="F29775" s="31"/>
      <c r="G29775" s="33"/>
      <c r="I29775" s="33"/>
      <c r="J29775" s="33"/>
      <c r="AB29775" s="35"/>
    </row>
    <row r="29776" spans="1:28" s="6" customFormat="1" x14ac:dyDescent="0.15">
      <c r="A29776" s="6" t="s">
        <v>188</v>
      </c>
      <c r="E29776" s="31">
        <v>-70</v>
      </c>
      <c r="F29776" s="31"/>
      <c r="G29776" s="33"/>
      <c r="I29776" s="33"/>
      <c r="J29776" s="33"/>
      <c r="AB29776" s="35"/>
    </row>
    <row r="29777" spans="1:28" s="6" customFormat="1" x14ac:dyDescent="0.15">
      <c r="A29777" s="6" t="s">
        <v>188</v>
      </c>
      <c r="E29777" s="31">
        <v>-70</v>
      </c>
      <c r="F29777" s="31"/>
      <c r="G29777" s="33"/>
      <c r="I29777" s="33"/>
      <c r="J29777" s="33"/>
      <c r="AB29777" s="35"/>
    </row>
    <row r="29778" spans="1:28" s="6" customFormat="1" x14ac:dyDescent="0.15">
      <c r="A29778" s="6" t="s">
        <v>188</v>
      </c>
      <c r="E29778" s="31">
        <v>-70</v>
      </c>
      <c r="F29778" s="31"/>
      <c r="G29778" s="33"/>
      <c r="I29778" s="33"/>
      <c r="J29778" s="33"/>
      <c r="AB29778" s="35"/>
    </row>
    <row r="29779" spans="1:28" s="6" customFormat="1" x14ac:dyDescent="0.15">
      <c r="A29779" s="6" t="s">
        <v>188</v>
      </c>
      <c r="E29779" s="31">
        <v>-70</v>
      </c>
      <c r="F29779" s="31"/>
      <c r="G29779" s="33"/>
      <c r="I29779" s="33"/>
      <c r="J29779" s="33"/>
      <c r="AB29779" s="35"/>
    </row>
    <row r="29780" spans="1:28" s="6" customFormat="1" x14ac:dyDescent="0.15">
      <c r="A29780" s="6" t="s">
        <v>188</v>
      </c>
      <c r="E29780" s="31">
        <v>-66</v>
      </c>
      <c r="F29780" s="31"/>
      <c r="G29780" s="33"/>
      <c r="I29780" s="33"/>
      <c r="J29780" s="33"/>
      <c r="AB29780" s="35"/>
    </row>
    <row r="29781" spans="1:28" s="6" customFormat="1" x14ac:dyDescent="0.15">
      <c r="A29781" s="6" t="s">
        <v>188</v>
      </c>
      <c r="E29781" s="31">
        <v>-66</v>
      </c>
      <c r="F29781" s="31"/>
      <c r="G29781" s="33"/>
      <c r="I29781" s="33"/>
      <c r="J29781" s="33"/>
      <c r="AB29781" s="35"/>
    </row>
    <row r="29782" spans="1:28" s="6" customFormat="1" x14ac:dyDescent="0.15">
      <c r="A29782" s="6" t="s">
        <v>188</v>
      </c>
      <c r="E29782" s="31">
        <v>-66</v>
      </c>
      <c r="F29782" s="31"/>
      <c r="G29782" s="33"/>
      <c r="I29782" s="33"/>
      <c r="J29782" s="33"/>
      <c r="AB29782" s="35"/>
    </row>
    <row r="29783" spans="1:28" s="6" customFormat="1" x14ac:dyDescent="0.15">
      <c r="A29783" s="6" t="s">
        <v>188</v>
      </c>
      <c r="E29783" s="31">
        <v>-66</v>
      </c>
      <c r="F29783" s="31"/>
      <c r="G29783" s="33"/>
      <c r="I29783" s="33"/>
      <c r="J29783" s="33"/>
      <c r="AB29783" s="35"/>
    </row>
    <row r="29784" spans="1:28" s="6" customFormat="1" x14ac:dyDescent="0.15">
      <c r="A29784" s="6" t="s">
        <v>188</v>
      </c>
      <c r="E29784" s="31">
        <v>-66</v>
      </c>
      <c r="F29784" s="31"/>
      <c r="G29784" s="33"/>
      <c r="I29784" s="33"/>
      <c r="J29784" s="33"/>
      <c r="AB29784" s="35"/>
    </row>
    <row r="29785" spans="1:28" s="6" customFormat="1" x14ac:dyDescent="0.15">
      <c r="A29785" s="6" t="s">
        <v>188</v>
      </c>
      <c r="E29785" s="31">
        <v>-69</v>
      </c>
      <c r="F29785" s="31"/>
      <c r="G29785" s="33"/>
      <c r="I29785" s="33"/>
      <c r="J29785" s="33"/>
      <c r="AB29785" s="35"/>
    </row>
    <row r="29786" spans="1:28" s="6" customFormat="1" x14ac:dyDescent="0.15">
      <c r="A29786" s="6" t="s">
        <v>188</v>
      </c>
      <c r="E29786" s="31">
        <v>-69</v>
      </c>
      <c r="F29786" s="31"/>
      <c r="G29786" s="33"/>
      <c r="I29786" s="33"/>
      <c r="J29786" s="33"/>
      <c r="AB29786" s="35"/>
    </row>
    <row r="29787" spans="1:28" s="6" customFormat="1" x14ac:dyDescent="0.15">
      <c r="A29787" s="6" t="s">
        <v>188</v>
      </c>
      <c r="E29787" s="31">
        <v>-66</v>
      </c>
      <c r="F29787" s="31"/>
      <c r="G29787" s="33"/>
      <c r="I29787" s="33"/>
      <c r="J29787" s="33"/>
      <c r="AB29787" s="35"/>
    </row>
    <row r="29788" spans="1:28" s="6" customFormat="1" x14ac:dyDescent="0.15">
      <c r="A29788" s="6" t="s">
        <v>188</v>
      </c>
      <c r="E29788" s="31">
        <v>-69</v>
      </c>
      <c r="F29788" s="31"/>
      <c r="G29788" s="33"/>
      <c r="I29788" s="33"/>
      <c r="J29788" s="33"/>
      <c r="AB29788" s="35"/>
    </row>
    <row r="29789" spans="1:28" s="6" customFormat="1" x14ac:dyDescent="0.15">
      <c r="A29789" s="6" t="s">
        <v>188</v>
      </c>
      <c r="E29789" s="31">
        <v>-69</v>
      </c>
      <c r="F29789" s="31"/>
      <c r="G29789" s="33"/>
      <c r="I29789" s="33"/>
      <c r="J29789" s="33"/>
      <c r="AB29789" s="35"/>
    </row>
    <row r="29790" spans="1:28" s="6" customFormat="1" x14ac:dyDescent="0.15">
      <c r="A29790" s="6" t="s">
        <v>188</v>
      </c>
      <c r="E29790" s="31">
        <v>-69</v>
      </c>
      <c r="F29790" s="31"/>
      <c r="G29790" s="33"/>
      <c r="I29790" s="33"/>
      <c r="J29790" s="33"/>
      <c r="AB29790" s="35"/>
    </row>
    <row r="29791" spans="1:28" s="6" customFormat="1" x14ac:dyDescent="0.15">
      <c r="A29791" s="6" t="s">
        <v>188</v>
      </c>
      <c r="E29791" s="31">
        <v>-69</v>
      </c>
      <c r="F29791" s="31"/>
      <c r="G29791" s="33"/>
      <c r="I29791" s="33"/>
      <c r="J29791" s="33"/>
      <c r="AB29791" s="35"/>
    </row>
    <row r="29792" spans="1:28" s="6" customFormat="1" x14ac:dyDescent="0.15">
      <c r="A29792" s="6" t="s">
        <v>188</v>
      </c>
      <c r="E29792" s="31">
        <v>-69</v>
      </c>
      <c r="F29792" s="31"/>
      <c r="G29792" s="33"/>
      <c r="I29792" s="33"/>
      <c r="J29792" s="33"/>
      <c r="AB29792" s="35"/>
    </row>
    <row r="29793" spans="1:28" s="6" customFormat="1" x14ac:dyDescent="0.15">
      <c r="A29793" s="6" t="s">
        <v>188</v>
      </c>
      <c r="E29793" s="31">
        <v>-69</v>
      </c>
      <c r="F29793" s="31"/>
      <c r="G29793" s="33"/>
      <c r="I29793" s="33"/>
      <c r="J29793" s="33"/>
      <c r="AB29793" s="35"/>
    </row>
    <row r="29794" spans="1:28" s="6" customFormat="1" x14ac:dyDescent="0.15">
      <c r="A29794" s="6" t="s">
        <v>188</v>
      </c>
      <c r="E29794" s="31">
        <v>-69</v>
      </c>
      <c r="F29794" s="31"/>
      <c r="G29794" s="33"/>
      <c r="I29794" s="33"/>
      <c r="J29794" s="33"/>
      <c r="AB29794" s="35"/>
    </row>
    <row r="29795" spans="1:28" s="6" customFormat="1" x14ac:dyDescent="0.15">
      <c r="A29795" s="6" t="s">
        <v>188</v>
      </c>
      <c r="E29795" s="31">
        <v>-69</v>
      </c>
      <c r="F29795" s="31"/>
      <c r="G29795" s="33"/>
      <c r="I29795" s="33"/>
      <c r="J29795" s="33"/>
      <c r="AB29795" s="35"/>
    </row>
    <row r="29796" spans="1:28" s="6" customFormat="1" x14ac:dyDescent="0.15">
      <c r="A29796" s="6" t="s">
        <v>188</v>
      </c>
      <c r="E29796" s="31">
        <v>-69</v>
      </c>
      <c r="F29796" s="31"/>
      <c r="G29796" s="33"/>
      <c r="I29796" s="33"/>
      <c r="J29796" s="33"/>
      <c r="AB29796" s="35"/>
    </row>
    <row r="29797" spans="1:28" s="6" customFormat="1" x14ac:dyDescent="0.15">
      <c r="A29797" s="6" t="s">
        <v>188</v>
      </c>
      <c r="E29797" s="31">
        <v>-69</v>
      </c>
      <c r="F29797" s="31"/>
      <c r="G29797" s="33"/>
      <c r="I29797" s="33"/>
      <c r="J29797" s="33"/>
      <c r="AB29797" s="35"/>
    </row>
    <row r="29798" spans="1:28" s="6" customFormat="1" x14ac:dyDescent="0.15">
      <c r="A29798" s="6" t="s">
        <v>188</v>
      </c>
      <c r="E29798" s="31">
        <v>-69</v>
      </c>
      <c r="F29798" s="31"/>
      <c r="G29798" s="33"/>
      <c r="I29798" s="33"/>
      <c r="J29798" s="33"/>
      <c r="AB29798" s="35"/>
    </row>
    <row r="29799" spans="1:28" s="6" customFormat="1" x14ac:dyDescent="0.15">
      <c r="A29799" s="6" t="s">
        <v>188</v>
      </c>
      <c r="E29799" s="31">
        <v>-69</v>
      </c>
      <c r="F29799" s="31"/>
      <c r="G29799" s="33"/>
      <c r="I29799" s="33"/>
      <c r="J29799" s="33"/>
      <c r="AB29799" s="35"/>
    </row>
    <row r="29800" spans="1:28" s="6" customFormat="1" x14ac:dyDescent="0.15">
      <c r="A29800" s="6" t="s">
        <v>188</v>
      </c>
      <c r="E29800" s="31">
        <v>-69</v>
      </c>
      <c r="F29800" s="31"/>
      <c r="G29800" s="33"/>
      <c r="I29800" s="33"/>
      <c r="J29800" s="33"/>
      <c r="AB29800" s="35"/>
    </row>
    <row r="29801" spans="1:28" s="6" customFormat="1" x14ac:dyDescent="0.15">
      <c r="A29801" s="6" t="s">
        <v>188</v>
      </c>
      <c r="E29801" s="31">
        <v>-69</v>
      </c>
      <c r="F29801" s="31"/>
      <c r="G29801" s="33"/>
      <c r="I29801" s="33"/>
      <c r="J29801" s="33"/>
      <c r="AB29801" s="35"/>
    </row>
    <row r="29802" spans="1:28" s="6" customFormat="1" x14ac:dyDescent="0.15">
      <c r="A29802" s="6" t="s">
        <v>188</v>
      </c>
      <c r="E29802" s="31">
        <v>-69</v>
      </c>
      <c r="F29802" s="31"/>
      <c r="G29802" s="33"/>
      <c r="I29802" s="33"/>
      <c r="J29802" s="33"/>
      <c r="AB29802" s="35"/>
    </row>
    <row r="29803" spans="1:28" s="6" customFormat="1" x14ac:dyDescent="0.15">
      <c r="A29803" s="6" t="s">
        <v>188</v>
      </c>
      <c r="E29803" s="31">
        <v>-69</v>
      </c>
      <c r="F29803" s="31"/>
      <c r="G29803" s="33"/>
      <c r="I29803" s="33"/>
      <c r="J29803" s="33"/>
      <c r="AB29803" s="35"/>
    </row>
    <row r="29804" spans="1:28" s="6" customFormat="1" x14ac:dyDescent="0.15">
      <c r="A29804" s="6" t="s">
        <v>188</v>
      </c>
      <c r="E29804" s="31">
        <v>-69</v>
      </c>
      <c r="F29804" s="31"/>
      <c r="G29804" s="33"/>
      <c r="I29804" s="33"/>
      <c r="J29804" s="33"/>
      <c r="AB29804" s="35"/>
    </row>
    <row r="29805" spans="1:28" s="6" customFormat="1" x14ac:dyDescent="0.15">
      <c r="A29805" s="6" t="s">
        <v>188</v>
      </c>
      <c r="E29805" s="31">
        <v>-69</v>
      </c>
      <c r="F29805" s="31"/>
      <c r="G29805" s="33"/>
      <c r="I29805" s="33"/>
      <c r="J29805" s="33"/>
      <c r="AB29805" s="35"/>
    </row>
    <row r="29806" spans="1:28" s="6" customFormat="1" x14ac:dyDescent="0.15">
      <c r="A29806" s="6" t="s">
        <v>188</v>
      </c>
      <c r="E29806" s="31">
        <v>-69</v>
      </c>
      <c r="F29806" s="31"/>
      <c r="G29806" s="33"/>
      <c r="I29806" s="33"/>
      <c r="J29806" s="33"/>
      <c r="AB29806" s="35"/>
    </row>
    <row r="29807" spans="1:28" s="6" customFormat="1" x14ac:dyDescent="0.15">
      <c r="A29807" s="6" t="s">
        <v>188</v>
      </c>
      <c r="E29807" s="31">
        <v>-69</v>
      </c>
      <c r="F29807" s="31"/>
      <c r="G29807" s="33"/>
      <c r="I29807" s="33"/>
      <c r="J29807" s="33"/>
      <c r="AB29807" s="35"/>
    </row>
    <row r="29808" spans="1:28" s="6" customFormat="1" x14ac:dyDescent="0.15">
      <c r="A29808" s="6" t="s">
        <v>188</v>
      </c>
      <c r="E29808" s="31">
        <v>-69</v>
      </c>
      <c r="F29808" s="31"/>
      <c r="G29808" s="33"/>
      <c r="I29808" s="33"/>
      <c r="J29808" s="33"/>
      <c r="AB29808" s="35"/>
    </row>
    <row r="29809" spans="1:28" s="6" customFormat="1" x14ac:dyDescent="0.15">
      <c r="A29809" s="6" t="s">
        <v>188</v>
      </c>
      <c r="E29809" s="31">
        <v>-69</v>
      </c>
      <c r="F29809" s="31"/>
      <c r="G29809" s="33"/>
      <c r="I29809" s="33"/>
      <c r="J29809" s="33"/>
      <c r="AB29809" s="35"/>
    </row>
    <row r="29810" spans="1:28" s="6" customFormat="1" x14ac:dyDescent="0.15">
      <c r="A29810" s="6" t="s">
        <v>188</v>
      </c>
      <c r="E29810" s="31">
        <v>-69</v>
      </c>
      <c r="F29810" s="31"/>
      <c r="G29810" s="33"/>
      <c r="I29810" s="33"/>
      <c r="J29810" s="33"/>
      <c r="AB29810" s="35"/>
    </row>
    <row r="29811" spans="1:28" s="6" customFormat="1" x14ac:dyDescent="0.15">
      <c r="A29811" s="6" t="s">
        <v>188</v>
      </c>
      <c r="E29811" s="31">
        <v>-69</v>
      </c>
      <c r="F29811" s="31"/>
      <c r="G29811" s="33"/>
      <c r="I29811" s="33"/>
      <c r="J29811" s="33"/>
      <c r="AB29811" s="35"/>
    </row>
    <row r="29812" spans="1:28" s="6" customFormat="1" x14ac:dyDescent="0.15">
      <c r="A29812" s="6" t="s">
        <v>188</v>
      </c>
      <c r="E29812" s="31">
        <v>-69</v>
      </c>
      <c r="F29812" s="31"/>
      <c r="G29812" s="33"/>
      <c r="I29812" s="33"/>
      <c r="J29812" s="33"/>
      <c r="AB29812" s="35"/>
    </row>
    <row r="29813" spans="1:28" s="6" customFormat="1" x14ac:dyDescent="0.15">
      <c r="A29813" s="6" t="s">
        <v>188</v>
      </c>
      <c r="E29813" s="31">
        <v>-69</v>
      </c>
      <c r="F29813" s="31"/>
      <c r="G29813" s="33"/>
      <c r="I29813" s="33"/>
      <c r="J29813" s="33"/>
      <c r="AB29813" s="35"/>
    </row>
    <row r="29814" spans="1:28" s="6" customFormat="1" x14ac:dyDescent="0.15">
      <c r="A29814" s="6" t="s">
        <v>188</v>
      </c>
      <c r="E29814" s="31">
        <v>-69</v>
      </c>
      <c r="F29814" s="31"/>
      <c r="G29814" s="33"/>
      <c r="I29814" s="33"/>
      <c r="J29814" s="33"/>
      <c r="AB29814" s="35"/>
    </row>
    <row r="29815" spans="1:28" s="6" customFormat="1" x14ac:dyDescent="0.15">
      <c r="A29815" s="6" t="s">
        <v>188</v>
      </c>
      <c r="E29815" s="31">
        <v>-69</v>
      </c>
      <c r="F29815" s="31"/>
      <c r="G29815" s="33"/>
      <c r="I29815" s="33"/>
      <c r="J29815" s="33"/>
      <c r="AB29815" s="35"/>
    </row>
    <row r="29816" spans="1:28" s="6" customFormat="1" x14ac:dyDescent="0.15">
      <c r="A29816" s="6" t="s">
        <v>188</v>
      </c>
      <c r="E29816" s="31">
        <v>-69</v>
      </c>
      <c r="F29816" s="31"/>
      <c r="G29816" s="33"/>
      <c r="I29816" s="33"/>
      <c r="J29816" s="33"/>
      <c r="AB29816" s="35"/>
    </row>
    <row r="29817" spans="1:28" s="6" customFormat="1" x14ac:dyDescent="0.15">
      <c r="A29817" s="6" t="s">
        <v>188</v>
      </c>
      <c r="E29817" s="31">
        <v>-69</v>
      </c>
      <c r="F29817" s="31"/>
      <c r="G29817" s="33"/>
      <c r="I29817" s="33"/>
      <c r="J29817" s="33"/>
      <c r="AB29817" s="35"/>
    </row>
    <row r="29818" spans="1:28" s="6" customFormat="1" x14ac:dyDescent="0.15">
      <c r="A29818" s="6" t="s">
        <v>188</v>
      </c>
      <c r="E29818" s="31">
        <v>-69</v>
      </c>
      <c r="F29818" s="31"/>
      <c r="G29818" s="33"/>
      <c r="I29818" s="33"/>
      <c r="J29818" s="33"/>
      <c r="AB29818" s="35"/>
    </row>
    <row r="29819" spans="1:28" s="6" customFormat="1" x14ac:dyDescent="0.15">
      <c r="A29819" s="6" t="s">
        <v>188</v>
      </c>
      <c r="E29819" s="31">
        <v>-66</v>
      </c>
      <c r="F29819" s="31"/>
      <c r="G29819" s="33"/>
      <c r="I29819" s="33"/>
      <c r="J29819" s="33"/>
      <c r="AB29819" s="35"/>
    </row>
    <row r="29820" spans="1:28" s="6" customFormat="1" x14ac:dyDescent="0.15">
      <c r="A29820" s="6" t="s">
        <v>188</v>
      </c>
      <c r="E29820" s="31">
        <v>-66</v>
      </c>
      <c r="F29820" s="31"/>
      <c r="G29820" s="33"/>
      <c r="I29820" s="33"/>
      <c r="J29820" s="33"/>
      <c r="AB29820" s="35"/>
    </row>
    <row r="29821" spans="1:28" s="6" customFormat="1" x14ac:dyDescent="0.15">
      <c r="A29821" s="6" t="s">
        <v>188</v>
      </c>
      <c r="E29821" s="31">
        <v>-66</v>
      </c>
      <c r="F29821" s="31"/>
      <c r="G29821" s="33"/>
      <c r="I29821" s="33"/>
      <c r="J29821" s="33"/>
      <c r="AB29821" s="35"/>
    </row>
    <row r="29822" spans="1:28" s="6" customFormat="1" x14ac:dyDescent="0.15">
      <c r="A29822" s="6" t="s">
        <v>188</v>
      </c>
      <c r="E29822" s="31">
        <v>-66</v>
      </c>
      <c r="F29822" s="31"/>
      <c r="G29822" s="33"/>
      <c r="I29822" s="33"/>
      <c r="J29822" s="33"/>
      <c r="AB29822" s="35"/>
    </row>
    <row r="29823" spans="1:28" s="6" customFormat="1" x14ac:dyDescent="0.15">
      <c r="A29823" s="6" t="s">
        <v>188</v>
      </c>
      <c r="E29823" s="31">
        <v>-66</v>
      </c>
      <c r="F29823" s="31"/>
      <c r="G29823" s="33"/>
      <c r="I29823" s="33"/>
      <c r="J29823" s="33"/>
      <c r="AB29823" s="35"/>
    </row>
    <row r="29824" spans="1:28" s="6" customFormat="1" x14ac:dyDescent="0.15">
      <c r="A29824" s="6" t="s">
        <v>188</v>
      </c>
      <c r="E29824" s="31">
        <v>-66</v>
      </c>
      <c r="F29824" s="31"/>
      <c r="G29824" s="33"/>
      <c r="I29824" s="33"/>
      <c r="J29824" s="33"/>
      <c r="AB29824" s="35"/>
    </row>
    <row r="29825" spans="1:28" s="6" customFormat="1" x14ac:dyDescent="0.15">
      <c r="A29825" s="6" t="s">
        <v>188</v>
      </c>
      <c r="E29825" s="31">
        <v>-66</v>
      </c>
      <c r="F29825" s="31"/>
      <c r="G29825" s="33"/>
      <c r="I29825" s="33"/>
      <c r="J29825" s="33"/>
      <c r="AB29825" s="35"/>
    </row>
    <row r="29826" spans="1:28" s="6" customFormat="1" x14ac:dyDescent="0.15">
      <c r="A29826" s="6" t="s">
        <v>188</v>
      </c>
      <c r="E29826" s="31">
        <v>-66</v>
      </c>
      <c r="F29826" s="31"/>
      <c r="G29826" s="33"/>
      <c r="I29826" s="33"/>
      <c r="J29826" s="33"/>
      <c r="AB29826" s="35"/>
    </row>
    <row r="29827" spans="1:28" s="6" customFormat="1" x14ac:dyDescent="0.15">
      <c r="A29827" s="6" t="s">
        <v>188</v>
      </c>
      <c r="E29827" s="31">
        <v>-69</v>
      </c>
      <c r="F29827" s="31"/>
      <c r="G29827" s="33"/>
      <c r="I29827" s="33"/>
      <c r="J29827" s="33"/>
      <c r="AB29827" s="35"/>
    </row>
    <row r="29828" spans="1:28" s="6" customFormat="1" x14ac:dyDescent="0.15">
      <c r="A29828" s="6" t="s">
        <v>188</v>
      </c>
      <c r="E29828" s="31">
        <v>-73</v>
      </c>
      <c r="F29828" s="31"/>
      <c r="G29828" s="33"/>
      <c r="I29828" s="33"/>
      <c r="J29828" s="33"/>
      <c r="AB29828" s="35"/>
    </row>
    <row r="29829" spans="1:28" s="6" customFormat="1" x14ac:dyDescent="0.15">
      <c r="A29829" s="6" t="s">
        <v>188</v>
      </c>
      <c r="E29829" s="31">
        <v>-73</v>
      </c>
      <c r="F29829" s="31"/>
      <c r="G29829" s="33"/>
      <c r="I29829" s="33"/>
      <c r="J29829" s="33"/>
      <c r="AB29829" s="35"/>
    </row>
    <row r="29830" spans="1:28" s="6" customFormat="1" x14ac:dyDescent="0.15">
      <c r="A29830" s="6" t="s">
        <v>188</v>
      </c>
      <c r="E29830" s="31">
        <v>-73</v>
      </c>
      <c r="F29830" s="31"/>
      <c r="G29830" s="33"/>
      <c r="I29830" s="33"/>
      <c r="J29830" s="33"/>
      <c r="AB29830" s="35"/>
    </row>
    <row r="29831" spans="1:28" s="6" customFormat="1" x14ac:dyDescent="0.15">
      <c r="A29831" s="6" t="s">
        <v>188</v>
      </c>
      <c r="E29831" s="31">
        <v>-77</v>
      </c>
      <c r="F29831" s="31"/>
      <c r="G29831" s="33"/>
      <c r="I29831" s="33"/>
      <c r="J29831" s="33"/>
      <c r="AB29831" s="35"/>
    </row>
    <row r="29832" spans="1:28" s="6" customFormat="1" x14ac:dyDescent="0.15">
      <c r="A29832" s="6" t="s">
        <v>188</v>
      </c>
      <c r="E29832" s="31">
        <v>-77</v>
      </c>
      <c r="F29832" s="31"/>
      <c r="G29832" s="33"/>
      <c r="I29832" s="33"/>
      <c r="J29832" s="33"/>
      <c r="AB29832" s="35"/>
    </row>
    <row r="29833" spans="1:28" s="6" customFormat="1" x14ac:dyDescent="0.15">
      <c r="A29833" s="6" t="s">
        <v>188</v>
      </c>
      <c r="E29833" s="31">
        <v>-74</v>
      </c>
      <c r="F29833" s="31"/>
      <c r="G29833" s="33"/>
      <c r="I29833" s="33"/>
      <c r="J29833" s="33"/>
      <c r="AB29833" s="35"/>
    </row>
    <row r="29834" spans="1:28" s="6" customFormat="1" x14ac:dyDescent="0.15">
      <c r="A29834" s="6" t="s">
        <v>188</v>
      </c>
      <c r="E29834" s="31">
        <v>-70</v>
      </c>
      <c r="F29834" s="31"/>
      <c r="G29834" s="33"/>
      <c r="I29834" s="33"/>
      <c r="J29834" s="33"/>
      <c r="AB29834" s="35"/>
    </row>
    <row r="29835" spans="1:28" s="6" customFormat="1" x14ac:dyDescent="0.15">
      <c r="A29835" s="6" t="s">
        <v>188</v>
      </c>
      <c r="E29835" s="31">
        <v>-70</v>
      </c>
      <c r="F29835" s="31"/>
      <c r="G29835" s="33"/>
      <c r="I29835" s="33"/>
      <c r="J29835" s="33"/>
      <c r="AB29835" s="35"/>
    </row>
    <row r="29836" spans="1:28" s="6" customFormat="1" x14ac:dyDescent="0.15">
      <c r="A29836" s="6" t="s">
        <v>188</v>
      </c>
      <c r="E29836" s="31">
        <v>-83</v>
      </c>
      <c r="F29836" s="31"/>
      <c r="G29836" s="33"/>
      <c r="I29836" s="33"/>
      <c r="J29836" s="33"/>
      <c r="AB29836" s="35"/>
    </row>
    <row r="29837" spans="1:28" s="6" customFormat="1" x14ac:dyDescent="0.15">
      <c r="A29837" s="6" t="s">
        <v>188</v>
      </c>
      <c r="E29837" s="31">
        <v>-70</v>
      </c>
      <c r="F29837" s="31"/>
      <c r="G29837" s="33"/>
      <c r="I29837" s="33"/>
      <c r="J29837" s="33"/>
      <c r="AB29837" s="35"/>
    </row>
    <row r="29838" spans="1:28" s="6" customFormat="1" x14ac:dyDescent="0.15">
      <c r="A29838" s="6" t="s">
        <v>188</v>
      </c>
      <c r="E29838" s="31">
        <v>-70</v>
      </c>
      <c r="F29838" s="31"/>
      <c r="G29838" s="33"/>
      <c r="I29838" s="33"/>
      <c r="J29838" s="33"/>
      <c r="AB29838" s="35"/>
    </row>
    <row r="29839" spans="1:28" s="6" customFormat="1" x14ac:dyDescent="0.15">
      <c r="A29839" s="6" t="s">
        <v>188</v>
      </c>
      <c r="E29839" s="31">
        <v>-66</v>
      </c>
      <c r="F29839" s="31"/>
      <c r="G29839" s="33"/>
      <c r="I29839" s="33"/>
      <c r="J29839" s="33"/>
      <c r="AB29839" s="35"/>
    </row>
    <row r="29840" spans="1:28" s="6" customFormat="1" x14ac:dyDescent="0.15">
      <c r="A29840" s="6" t="s">
        <v>188</v>
      </c>
      <c r="E29840" s="31">
        <v>-69</v>
      </c>
      <c r="F29840" s="31"/>
      <c r="G29840" s="33"/>
      <c r="I29840" s="33"/>
      <c r="J29840" s="33"/>
      <c r="AB29840" s="35"/>
    </row>
    <row r="29841" spans="1:28" s="6" customFormat="1" x14ac:dyDescent="0.15">
      <c r="A29841" s="6" t="s">
        <v>188</v>
      </c>
      <c r="E29841" s="31">
        <v>-69</v>
      </c>
      <c r="F29841" s="31"/>
      <c r="G29841" s="33"/>
      <c r="I29841" s="33"/>
      <c r="J29841" s="33"/>
      <c r="AB29841" s="35"/>
    </row>
    <row r="29842" spans="1:28" s="6" customFormat="1" x14ac:dyDescent="0.15">
      <c r="A29842" s="6" t="s">
        <v>188</v>
      </c>
      <c r="E29842" s="31">
        <v>-69</v>
      </c>
      <c r="F29842" s="31"/>
      <c r="G29842" s="33"/>
      <c r="I29842" s="33"/>
      <c r="J29842" s="33"/>
      <c r="AB29842" s="35"/>
    </row>
    <row r="29843" spans="1:28" s="6" customFormat="1" x14ac:dyDescent="0.15">
      <c r="A29843" s="6" t="s">
        <v>188</v>
      </c>
      <c r="E29843" s="31">
        <v>-63</v>
      </c>
      <c r="F29843" s="31"/>
      <c r="G29843" s="33"/>
      <c r="I29843" s="33"/>
      <c r="J29843" s="33"/>
      <c r="AB29843" s="35"/>
    </row>
    <row r="29844" spans="1:28" s="6" customFormat="1" x14ac:dyDescent="0.15">
      <c r="A29844" s="6" t="s">
        <v>188</v>
      </c>
      <c r="E29844" s="31">
        <v>-64</v>
      </c>
      <c r="F29844" s="31"/>
      <c r="G29844" s="33"/>
      <c r="I29844" s="33"/>
      <c r="J29844" s="33"/>
      <c r="AB29844" s="35"/>
    </row>
    <row r="29845" spans="1:28" s="6" customFormat="1" x14ac:dyDescent="0.15">
      <c r="A29845" s="6" t="s">
        <v>188</v>
      </c>
      <c r="E29845" s="31">
        <v>-73</v>
      </c>
      <c r="F29845" s="31"/>
      <c r="G29845" s="33"/>
      <c r="I29845" s="33"/>
      <c r="J29845" s="33"/>
      <c r="AB29845" s="35"/>
    </row>
    <row r="29846" spans="1:28" s="6" customFormat="1" x14ac:dyDescent="0.15">
      <c r="A29846" s="6" t="s">
        <v>188</v>
      </c>
      <c r="E29846" s="31">
        <v>-70</v>
      </c>
      <c r="F29846" s="31"/>
      <c r="G29846" s="33"/>
      <c r="I29846" s="33"/>
      <c r="J29846" s="33"/>
      <c r="AB29846" s="35"/>
    </row>
    <row r="29847" spans="1:28" s="6" customFormat="1" x14ac:dyDescent="0.15">
      <c r="A29847" s="6" t="s">
        <v>188</v>
      </c>
      <c r="E29847" s="31">
        <v>-70</v>
      </c>
      <c r="F29847" s="31"/>
      <c r="G29847" s="33"/>
      <c r="I29847" s="33"/>
      <c r="J29847" s="33"/>
      <c r="AB29847" s="35"/>
    </row>
    <row r="29848" spans="1:28" s="6" customFormat="1" x14ac:dyDescent="0.15">
      <c r="A29848" s="6" t="s">
        <v>188</v>
      </c>
      <c r="E29848" s="31">
        <v>-73</v>
      </c>
      <c r="F29848" s="31"/>
      <c r="G29848" s="33"/>
      <c r="I29848" s="33"/>
      <c r="J29848" s="33"/>
      <c r="AB29848" s="35"/>
    </row>
    <row r="29849" spans="1:28" s="6" customFormat="1" x14ac:dyDescent="0.15">
      <c r="A29849" s="6" t="s">
        <v>188</v>
      </c>
      <c r="E29849" s="31">
        <v>-70</v>
      </c>
      <c r="F29849" s="31"/>
      <c r="G29849" s="33"/>
      <c r="I29849" s="33"/>
      <c r="J29849" s="33"/>
      <c r="AB29849" s="35"/>
    </row>
    <row r="29850" spans="1:28" s="6" customFormat="1" x14ac:dyDescent="0.15">
      <c r="A29850" s="6" t="s">
        <v>188</v>
      </c>
      <c r="E29850" s="31">
        <v>-70</v>
      </c>
      <c r="F29850" s="31"/>
      <c r="G29850" s="33"/>
      <c r="I29850" s="33"/>
      <c r="J29850" s="33"/>
      <c r="AB29850" s="35"/>
    </row>
    <row r="29851" spans="1:28" s="6" customFormat="1" x14ac:dyDescent="0.15">
      <c r="A29851" s="6" t="s">
        <v>188</v>
      </c>
      <c r="E29851" s="31">
        <v>-66</v>
      </c>
      <c r="F29851" s="31"/>
      <c r="G29851" s="33"/>
      <c r="I29851" s="33"/>
      <c r="J29851" s="33"/>
      <c r="AB29851" s="35"/>
    </row>
    <row r="29852" spans="1:28" s="6" customFormat="1" x14ac:dyDescent="0.15">
      <c r="A29852" s="6" t="s">
        <v>188</v>
      </c>
      <c r="E29852" s="31">
        <v>-66</v>
      </c>
      <c r="F29852" s="31"/>
      <c r="G29852" s="33"/>
      <c r="I29852" s="33"/>
      <c r="J29852" s="33"/>
      <c r="AB29852" s="35"/>
    </row>
    <row r="29853" spans="1:28" s="6" customFormat="1" x14ac:dyDescent="0.15">
      <c r="A29853" s="6" t="s">
        <v>188</v>
      </c>
      <c r="E29853" s="31">
        <v>-66</v>
      </c>
      <c r="F29853" s="31"/>
      <c r="G29853" s="33"/>
      <c r="I29853" s="33"/>
      <c r="J29853" s="33"/>
      <c r="AB29853" s="35"/>
    </row>
    <row r="29854" spans="1:28" s="6" customFormat="1" x14ac:dyDescent="0.15">
      <c r="A29854" s="6" t="s">
        <v>188</v>
      </c>
      <c r="E29854" s="31">
        <v>-66</v>
      </c>
      <c r="F29854" s="31"/>
      <c r="G29854" s="33"/>
      <c r="I29854" s="33"/>
      <c r="J29854" s="33"/>
      <c r="AB29854" s="35"/>
    </row>
    <row r="29855" spans="1:28" s="6" customFormat="1" x14ac:dyDescent="0.15">
      <c r="A29855" s="6" t="s">
        <v>188</v>
      </c>
      <c r="E29855" s="31">
        <v>-66</v>
      </c>
      <c r="F29855" s="31"/>
      <c r="G29855" s="33"/>
      <c r="I29855" s="33"/>
      <c r="J29855" s="33"/>
      <c r="AB29855" s="35"/>
    </row>
    <row r="29856" spans="1:28" s="6" customFormat="1" x14ac:dyDescent="0.15">
      <c r="A29856" s="6" t="s">
        <v>188</v>
      </c>
      <c r="E29856" s="31">
        <v>-66</v>
      </c>
      <c r="F29856" s="31"/>
      <c r="G29856" s="33"/>
      <c r="I29856" s="33"/>
      <c r="J29856" s="33"/>
      <c r="AB29856" s="35"/>
    </row>
    <row r="29857" spans="1:28" s="6" customFormat="1" x14ac:dyDescent="0.15">
      <c r="A29857" s="6" t="s">
        <v>188</v>
      </c>
      <c r="E29857" s="31">
        <v>-62</v>
      </c>
      <c r="F29857" s="31"/>
      <c r="G29857" s="33"/>
      <c r="I29857" s="33"/>
      <c r="J29857" s="33"/>
      <c r="AB29857" s="35"/>
    </row>
    <row r="29858" spans="1:28" s="6" customFormat="1" x14ac:dyDescent="0.15">
      <c r="A29858" s="6" t="s">
        <v>188</v>
      </c>
      <c r="E29858" s="31">
        <v>-62</v>
      </c>
      <c r="F29858" s="31"/>
      <c r="G29858" s="33"/>
      <c r="I29858" s="33"/>
      <c r="J29858" s="33"/>
      <c r="AB29858" s="35"/>
    </row>
    <row r="29859" spans="1:28" s="6" customFormat="1" x14ac:dyDescent="0.15">
      <c r="A29859" s="6" t="s">
        <v>188</v>
      </c>
      <c r="E29859" s="31">
        <v>-62</v>
      </c>
      <c r="F29859" s="31"/>
      <c r="G29859" s="33"/>
      <c r="I29859" s="33"/>
      <c r="J29859" s="33"/>
      <c r="AB29859" s="35"/>
    </row>
    <row r="29860" spans="1:28" s="6" customFormat="1" x14ac:dyDescent="0.15">
      <c r="A29860" s="6" t="s">
        <v>188</v>
      </c>
      <c r="E29860" s="31">
        <v>-62</v>
      </c>
      <c r="F29860" s="31"/>
      <c r="G29860" s="33"/>
      <c r="I29860" s="33"/>
      <c r="J29860" s="33"/>
      <c r="AB29860" s="35"/>
    </row>
    <row r="29861" spans="1:28" s="6" customFormat="1" x14ac:dyDescent="0.15">
      <c r="A29861" s="6" t="s">
        <v>188</v>
      </c>
      <c r="E29861" s="31">
        <v>-65</v>
      </c>
      <c r="F29861" s="31"/>
      <c r="G29861" s="33"/>
      <c r="I29861" s="33"/>
      <c r="J29861" s="33"/>
      <c r="AB29861" s="35"/>
    </row>
    <row r="29862" spans="1:28" s="6" customFormat="1" x14ac:dyDescent="0.15">
      <c r="A29862" s="6" t="s">
        <v>188</v>
      </c>
      <c r="E29862" s="31">
        <v>-65</v>
      </c>
      <c r="F29862" s="31"/>
      <c r="G29862" s="33"/>
      <c r="I29862" s="33"/>
      <c r="J29862" s="33"/>
      <c r="AB29862" s="35"/>
    </row>
    <row r="29863" spans="1:28" s="6" customFormat="1" x14ac:dyDescent="0.15">
      <c r="A29863" s="6" t="s">
        <v>188</v>
      </c>
      <c r="E29863" s="31">
        <v>-69</v>
      </c>
      <c r="F29863" s="31"/>
      <c r="G29863" s="33"/>
      <c r="I29863" s="33"/>
      <c r="J29863" s="33"/>
      <c r="AB29863" s="35"/>
    </row>
    <row r="29864" spans="1:28" s="6" customFormat="1" x14ac:dyDescent="0.15">
      <c r="A29864" s="6" t="s">
        <v>188</v>
      </c>
      <c r="E29864" s="31">
        <v>-69</v>
      </c>
      <c r="F29864" s="31"/>
      <c r="G29864" s="33"/>
      <c r="I29864" s="33"/>
      <c r="J29864" s="33"/>
      <c r="AB29864" s="35"/>
    </row>
    <row r="29865" spans="1:28" s="6" customFormat="1" x14ac:dyDescent="0.15">
      <c r="A29865" s="6" t="s">
        <v>188</v>
      </c>
      <c r="E29865" s="31">
        <v>-69</v>
      </c>
      <c r="F29865" s="31"/>
      <c r="G29865" s="33"/>
      <c r="I29865" s="33"/>
      <c r="J29865" s="33"/>
      <c r="AB29865" s="35"/>
    </row>
    <row r="29866" spans="1:28" s="6" customFormat="1" x14ac:dyDescent="0.15">
      <c r="A29866" s="6" t="s">
        <v>188</v>
      </c>
      <c r="E29866" s="31">
        <v>-66</v>
      </c>
      <c r="F29866" s="31"/>
      <c r="G29866" s="33"/>
      <c r="I29866" s="33"/>
      <c r="J29866" s="33"/>
      <c r="AB29866" s="35"/>
    </row>
    <row r="29867" spans="1:28" s="6" customFormat="1" x14ac:dyDescent="0.15">
      <c r="A29867" s="6" t="s">
        <v>188</v>
      </c>
      <c r="E29867" s="31">
        <v>-66</v>
      </c>
      <c r="F29867" s="31"/>
      <c r="G29867" s="33"/>
      <c r="I29867" s="33"/>
      <c r="J29867" s="33"/>
      <c r="AB29867" s="35"/>
    </row>
    <row r="29868" spans="1:28" s="6" customFormat="1" x14ac:dyDescent="0.15">
      <c r="A29868" s="6" t="s">
        <v>188</v>
      </c>
      <c r="E29868" s="31">
        <v>-66</v>
      </c>
      <c r="F29868" s="31"/>
      <c r="G29868" s="33"/>
      <c r="I29868" s="33"/>
      <c r="J29868" s="33"/>
      <c r="AB29868" s="35"/>
    </row>
    <row r="29869" spans="1:28" s="6" customFormat="1" x14ac:dyDescent="0.15">
      <c r="A29869" s="6" t="s">
        <v>188</v>
      </c>
      <c r="E29869" s="31">
        <v>-66</v>
      </c>
      <c r="F29869" s="31"/>
      <c r="G29869" s="33"/>
      <c r="I29869" s="33"/>
      <c r="J29869" s="33"/>
      <c r="AB29869" s="35"/>
    </row>
    <row r="29870" spans="1:28" s="6" customFormat="1" x14ac:dyDescent="0.15">
      <c r="A29870" s="6" t="s">
        <v>188</v>
      </c>
      <c r="E29870" s="31">
        <v>-69</v>
      </c>
      <c r="F29870" s="31"/>
      <c r="G29870" s="33"/>
      <c r="I29870" s="33"/>
      <c r="J29870" s="33"/>
      <c r="AB29870" s="35"/>
    </row>
    <row r="29871" spans="1:28" s="6" customFormat="1" x14ac:dyDescent="0.15">
      <c r="A29871" s="6" t="s">
        <v>188</v>
      </c>
      <c r="E29871" s="31">
        <v>-69</v>
      </c>
      <c r="F29871" s="31"/>
      <c r="G29871" s="33"/>
      <c r="I29871" s="33"/>
      <c r="J29871" s="33"/>
      <c r="AB29871" s="35"/>
    </row>
    <row r="29872" spans="1:28" s="6" customFormat="1" x14ac:dyDescent="0.15">
      <c r="A29872" s="6" t="s">
        <v>188</v>
      </c>
      <c r="E29872" s="31">
        <v>-69</v>
      </c>
      <c r="F29872" s="31"/>
      <c r="G29872" s="33"/>
      <c r="I29872" s="33"/>
      <c r="J29872" s="33"/>
      <c r="AB29872" s="35"/>
    </row>
    <row r="29873" spans="1:28" s="6" customFormat="1" x14ac:dyDescent="0.15">
      <c r="A29873" s="6" t="s">
        <v>188</v>
      </c>
      <c r="E29873" s="31">
        <v>-64</v>
      </c>
      <c r="F29873" s="31"/>
      <c r="G29873" s="33"/>
      <c r="I29873" s="33"/>
      <c r="J29873" s="33"/>
      <c r="AB29873" s="35"/>
    </row>
    <row r="29874" spans="1:28" s="6" customFormat="1" x14ac:dyDescent="0.15">
      <c r="A29874" s="6" t="s">
        <v>188</v>
      </c>
      <c r="E29874" s="31">
        <v>-64</v>
      </c>
      <c r="F29874" s="31"/>
      <c r="G29874" s="33"/>
      <c r="I29874" s="33"/>
      <c r="J29874" s="33"/>
      <c r="AB29874" s="35"/>
    </row>
    <row r="29875" spans="1:28" s="6" customFormat="1" x14ac:dyDescent="0.15">
      <c r="A29875" s="6" t="s">
        <v>188</v>
      </c>
      <c r="E29875" s="31">
        <v>-63</v>
      </c>
      <c r="F29875" s="31"/>
      <c r="G29875" s="33"/>
      <c r="I29875" s="33"/>
      <c r="J29875" s="33"/>
      <c r="AB29875" s="35"/>
    </row>
    <row r="29876" spans="1:28" s="6" customFormat="1" x14ac:dyDescent="0.15">
      <c r="A29876" s="6" t="s">
        <v>188</v>
      </c>
      <c r="E29876" s="31">
        <v>-67</v>
      </c>
      <c r="F29876" s="31"/>
      <c r="G29876" s="33"/>
      <c r="I29876" s="33"/>
      <c r="J29876" s="33"/>
      <c r="AB29876" s="35"/>
    </row>
    <row r="29877" spans="1:28" s="6" customFormat="1" x14ac:dyDescent="0.15">
      <c r="A29877" s="6" t="s">
        <v>188</v>
      </c>
      <c r="E29877" s="31">
        <v>-67</v>
      </c>
      <c r="F29877" s="31"/>
      <c r="G29877" s="33"/>
      <c r="I29877" s="33"/>
      <c r="J29877" s="33"/>
      <c r="AB29877" s="35"/>
    </row>
    <row r="29878" spans="1:28" s="6" customFormat="1" x14ac:dyDescent="0.15">
      <c r="A29878" s="6" t="s">
        <v>188</v>
      </c>
      <c r="E29878" s="31">
        <v>-66</v>
      </c>
      <c r="F29878" s="31"/>
      <c r="G29878" s="33"/>
      <c r="I29878" s="33"/>
      <c r="J29878" s="33"/>
      <c r="AB29878" s="35"/>
    </row>
    <row r="29879" spans="1:28" s="6" customFormat="1" x14ac:dyDescent="0.15">
      <c r="A29879" s="6" t="s">
        <v>188</v>
      </c>
      <c r="E29879" s="31">
        <v>-66</v>
      </c>
      <c r="F29879" s="31"/>
      <c r="G29879" s="33"/>
      <c r="I29879" s="33"/>
      <c r="J29879" s="33"/>
      <c r="AB29879" s="35"/>
    </row>
    <row r="29880" spans="1:28" s="6" customFormat="1" x14ac:dyDescent="0.15">
      <c r="A29880" s="6" t="s">
        <v>188</v>
      </c>
      <c r="E29880" s="31">
        <v>-63</v>
      </c>
      <c r="F29880" s="31"/>
      <c r="G29880" s="33"/>
      <c r="I29880" s="33"/>
      <c r="J29880" s="33"/>
      <c r="AB29880" s="35"/>
    </row>
    <row r="29881" spans="1:28" s="6" customFormat="1" x14ac:dyDescent="0.15">
      <c r="A29881" s="6" t="s">
        <v>188</v>
      </c>
      <c r="E29881" s="31">
        <v>-65</v>
      </c>
      <c r="F29881" s="31"/>
      <c r="G29881" s="33"/>
      <c r="I29881" s="33"/>
      <c r="J29881" s="33"/>
      <c r="AB29881" s="35"/>
    </row>
    <row r="29882" spans="1:28" s="6" customFormat="1" x14ac:dyDescent="0.15">
      <c r="A29882" s="6" t="s">
        <v>188</v>
      </c>
      <c r="E29882" s="31">
        <v>-65</v>
      </c>
      <c r="F29882" s="31"/>
      <c r="G29882" s="33"/>
      <c r="I29882" s="33"/>
      <c r="J29882" s="33"/>
      <c r="AB29882" s="35"/>
    </row>
    <row r="29883" spans="1:28" s="6" customFormat="1" x14ac:dyDescent="0.15">
      <c r="A29883" s="6" t="s">
        <v>188</v>
      </c>
      <c r="E29883" s="31">
        <v>-65</v>
      </c>
      <c r="F29883" s="31"/>
      <c r="G29883" s="33"/>
      <c r="I29883" s="33"/>
      <c r="J29883" s="33"/>
      <c r="AB29883" s="35"/>
    </row>
    <row r="29884" spans="1:28" s="6" customFormat="1" x14ac:dyDescent="0.15">
      <c r="A29884" s="6" t="s">
        <v>189</v>
      </c>
      <c r="E29884" s="31">
        <v>-58</v>
      </c>
      <c r="F29884" s="31"/>
      <c r="G29884" s="33"/>
      <c r="I29884" s="33"/>
      <c r="J29884" s="33"/>
      <c r="AB29884" s="35"/>
    </row>
    <row r="29885" spans="1:28" s="6" customFormat="1" x14ac:dyDescent="0.15">
      <c r="A29885" s="6" t="s">
        <v>189</v>
      </c>
      <c r="E29885" s="31">
        <v>-58</v>
      </c>
      <c r="F29885" s="31"/>
      <c r="G29885" s="33"/>
      <c r="I29885" s="33"/>
      <c r="J29885" s="33"/>
      <c r="AB29885" s="35"/>
    </row>
    <row r="29886" spans="1:28" s="6" customFormat="1" x14ac:dyDescent="0.15">
      <c r="A29886" s="6" t="s">
        <v>189</v>
      </c>
      <c r="E29886" s="31">
        <v>-58</v>
      </c>
      <c r="F29886" s="31"/>
      <c r="G29886" s="33"/>
      <c r="I29886" s="33"/>
      <c r="J29886" s="33"/>
      <c r="AB29886" s="35"/>
    </row>
    <row r="29887" spans="1:28" s="6" customFormat="1" x14ac:dyDescent="0.15">
      <c r="A29887" s="6" t="s">
        <v>189</v>
      </c>
      <c r="E29887" s="31">
        <v>-58</v>
      </c>
      <c r="F29887" s="31"/>
      <c r="G29887" s="33"/>
      <c r="I29887" s="33"/>
      <c r="J29887" s="33"/>
      <c r="AB29887" s="35"/>
    </row>
    <row r="29888" spans="1:28" s="6" customFormat="1" x14ac:dyDescent="0.15">
      <c r="A29888" s="6" t="s">
        <v>189</v>
      </c>
      <c r="E29888" s="31">
        <v>-58</v>
      </c>
      <c r="F29888" s="31"/>
      <c r="G29888" s="33"/>
      <c r="I29888" s="33"/>
      <c r="J29888" s="33"/>
      <c r="AB29888" s="35"/>
    </row>
    <row r="29889" spans="1:28" s="6" customFormat="1" x14ac:dyDescent="0.15">
      <c r="A29889" s="6" t="s">
        <v>189</v>
      </c>
      <c r="E29889" s="31">
        <v>-58</v>
      </c>
      <c r="F29889" s="31"/>
      <c r="G29889" s="33"/>
      <c r="I29889" s="33"/>
      <c r="J29889" s="33"/>
      <c r="AB29889" s="35"/>
    </row>
    <row r="29890" spans="1:28" s="6" customFormat="1" x14ac:dyDescent="0.15">
      <c r="A29890" s="6" t="s">
        <v>189</v>
      </c>
      <c r="E29890" s="31">
        <v>-61</v>
      </c>
      <c r="F29890" s="31"/>
      <c r="G29890" s="33"/>
      <c r="I29890" s="33"/>
      <c r="J29890" s="33"/>
      <c r="AB29890" s="35"/>
    </row>
    <row r="29891" spans="1:28" s="6" customFormat="1" x14ac:dyDescent="0.15">
      <c r="A29891" s="6" t="s">
        <v>189</v>
      </c>
      <c r="E29891" s="31">
        <v>-61</v>
      </c>
      <c r="F29891" s="31"/>
      <c r="G29891" s="33"/>
      <c r="I29891" s="33"/>
      <c r="J29891" s="33"/>
      <c r="AB29891" s="35"/>
    </row>
    <row r="29892" spans="1:28" s="6" customFormat="1" x14ac:dyDescent="0.15">
      <c r="A29892" s="6" t="s">
        <v>189</v>
      </c>
      <c r="E29892" s="31">
        <v>-61</v>
      </c>
      <c r="F29892" s="31"/>
      <c r="G29892" s="33"/>
      <c r="I29892" s="33"/>
      <c r="J29892" s="33"/>
      <c r="AB29892" s="35"/>
    </row>
    <row r="29893" spans="1:28" s="6" customFormat="1" x14ac:dyDescent="0.15">
      <c r="A29893" s="6" t="s">
        <v>189</v>
      </c>
      <c r="E29893" s="31">
        <v>-61</v>
      </c>
      <c r="F29893" s="31"/>
      <c r="G29893" s="33"/>
      <c r="I29893" s="33"/>
      <c r="J29893" s="33"/>
      <c r="AB29893" s="35"/>
    </row>
    <row r="29894" spans="1:28" s="6" customFormat="1" x14ac:dyDescent="0.15">
      <c r="A29894" s="6" t="s">
        <v>189</v>
      </c>
      <c r="E29894" s="31">
        <v>-61</v>
      </c>
      <c r="F29894" s="31"/>
      <c r="G29894" s="33"/>
      <c r="I29894" s="33"/>
      <c r="J29894" s="33"/>
      <c r="AB29894" s="35"/>
    </row>
    <row r="29895" spans="1:28" s="6" customFormat="1" x14ac:dyDescent="0.15">
      <c r="A29895" s="6" t="s">
        <v>189</v>
      </c>
      <c r="E29895" s="31">
        <v>-61</v>
      </c>
      <c r="F29895" s="31"/>
      <c r="G29895" s="33"/>
      <c r="I29895" s="33"/>
      <c r="J29895" s="33"/>
      <c r="AB29895" s="35"/>
    </row>
    <row r="29896" spans="1:28" s="6" customFormat="1" x14ac:dyDescent="0.15">
      <c r="A29896" s="6" t="s">
        <v>189</v>
      </c>
      <c r="E29896" s="31">
        <v>-61</v>
      </c>
      <c r="F29896" s="31"/>
      <c r="G29896" s="33"/>
      <c r="I29896" s="33"/>
      <c r="J29896" s="33"/>
      <c r="AB29896" s="35"/>
    </row>
    <row r="29897" spans="1:28" s="6" customFormat="1" x14ac:dyDescent="0.15">
      <c r="A29897" s="6" t="s">
        <v>189</v>
      </c>
      <c r="E29897" s="31">
        <v>-61</v>
      </c>
      <c r="F29897" s="31"/>
      <c r="G29897" s="33"/>
      <c r="I29897" s="33"/>
      <c r="J29897" s="33"/>
      <c r="AB29897" s="35"/>
    </row>
    <row r="29898" spans="1:28" s="6" customFormat="1" x14ac:dyDescent="0.15">
      <c r="A29898" s="6" t="s">
        <v>189</v>
      </c>
      <c r="E29898" s="31">
        <v>-61</v>
      </c>
      <c r="F29898" s="31"/>
      <c r="G29898" s="33"/>
      <c r="I29898" s="33"/>
      <c r="J29898" s="33"/>
      <c r="AB29898" s="35"/>
    </row>
    <row r="29899" spans="1:28" s="6" customFormat="1" x14ac:dyDescent="0.15">
      <c r="A29899" s="6" t="s">
        <v>189</v>
      </c>
      <c r="E29899" s="31">
        <v>-61</v>
      </c>
      <c r="F29899" s="31"/>
      <c r="G29899" s="33"/>
      <c r="I29899" s="33"/>
      <c r="J29899" s="33"/>
      <c r="AB29899" s="35"/>
    </row>
    <row r="29900" spans="1:28" s="6" customFormat="1" x14ac:dyDescent="0.15">
      <c r="A29900" s="6" t="s">
        <v>189</v>
      </c>
      <c r="E29900" s="31">
        <v>-61</v>
      </c>
      <c r="F29900" s="31"/>
      <c r="G29900" s="33"/>
      <c r="I29900" s="33"/>
      <c r="J29900" s="33"/>
      <c r="AB29900" s="35"/>
    </row>
    <row r="29901" spans="1:28" s="6" customFormat="1" x14ac:dyDescent="0.15">
      <c r="A29901" s="6" t="s">
        <v>189</v>
      </c>
      <c r="E29901" s="31">
        <v>-58</v>
      </c>
      <c r="F29901" s="31"/>
      <c r="G29901" s="33"/>
      <c r="I29901" s="33"/>
      <c r="J29901" s="33"/>
      <c r="AB29901" s="35"/>
    </row>
    <row r="29902" spans="1:28" s="6" customFormat="1" x14ac:dyDescent="0.15">
      <c r="A29902" s="6" t="s">
        <v>189</v>
      </c>
      <c r="E29902" s="31">
        <v>-61</v>
      </c>
      <c r="F29902" s="31"/>
      <c r="G29902" s="33"/>
      <c r="I29902" s="33"/>
      <c r="J29902" s="33"/>
      <c r="AB29902" s="35"/>
    </row>
    <row r="29903" spans="1:28" s="6" customFormat="1" x14ac:dyDescent="0.15">
      <c r="A29903" s="6" t="s">
        <v>189</v>
      </c>
      <c r="E29903" s="31">
        <v>-61</v>
      </c>
      <c r="F29903" s="31"/>
      <c r="G29903" s="33"/>
      <c r="I29903" s="33"/>
      <c r="J29903" s="33"/>
      <c r="AB29903" s="35"/>
    </row>
    <row r="29904" spans="1:28" s="6" customFormat="1" x14ac:dyDescent="0.15">
      <c r="A29904" s="6" t="s">
        <v>189</v>
      </c>
      <c r="E29904" s="31">
        <v>-61</v>
      </c>
      <c r="F29904" s="31"/>
      <c r="G29904" s="33"/>
      <c r="I29904" s="33"/>
      <c r="J29904" s="33"/>
      <c r="AB29904" s="35"/>
    </row>
    <row r="29905" spans="1:28" s="6" customFormat="1" x14ac:dyDescent="0.15">
      <c r="A29905" s="6" t="s">
        <v>189</v>
      </c>
      <c r="E29905" s="31">
        <v>-61</v>
      </c>
      <c r="F29905" s="31"/>
      <c r="G29905" s="33"/>
      <c r="I29905" s="33"/>
      <c r="J29905" s="33"/>
      <c r="AB29905" s="35"/>
    </row>
    <row r="29906" spans="1:28" s="6" customFormat="1" x14ac:dyDescent="0.15">
      <c r="A29906" s="6" t="s">
        <v>189</v>
      </c>
      <c r="E29906" s="31">
        <v>-61</v>
      </c>
      <c r="F29906" s="31"/>
      <c r="G29906" s="33"/>
      <c r="I29906" s="33"/>
      <c r="J29906" s="33"/>
      <c r="AB29906" s="35"/>
    </row>
    <row r="29907" spans="1:28" s="6" customFormat="1" x14ac:dyDescent="0.15">
      <c r="A29907" s="6" t="s">
        <v>189</v>
      </c>
      <c r="E29907" s="31">
        <v>-65</v>
      </c>
      <c r="F29907" s="31"/>
      <c r="G29907" s="33"/>
      <c r="I29907" s="33"/>
      <c r="J29907" s="33"/>
      <c r="AB29907" s="35"/>
    </row>
    <row r="29908" spans="1:28" s="6" customFormat="1" x14ac:dyDescent="0.15">
      <c r="A29908" s="6" t="s">
        <v>189</v>
      </c>
      <c r="E29908" s="31">
        <v>-65</v>
      </c>
      <c r="F29908" s="31"/>
      <c r="G29908" s="33"/>
      <c r="I29908" s="33"/>
      <c r="J29908" s="33"/>
      <c r="AB29908" s="35"/>
    </row>
    <row r="29909" spans="1:28" s="6" customFormat="1" x14ac:dyDescent="0.15">
      <c r="A29909" s="6" t="s">
        <v>189</v>
      </c>
      <c r="E29909" s="31">
        <v>-67</v>
      </c>
      <c r="F29909" s="31"/>
      <c r="G29909" s="33"/>
      <c r="I29909" s="33"/>
      <c r="J29909" s="33"/>
      <c r="AB29909" s="35"/>
    </row>
    <row r="29910" spans="1:28" s="6" customFormat="1" x14ac:dyDescent="0.15">
      <c r="A29910" s="6" t="s">
        <v>189</v>
      </c>
      <c r="E29910" s="31">
        <v>-67</v>
      </c>
      <c r="F29910" s="31"/>
      <c r="G29910" s="33"/>
      <c r="I29910" s="33"/>
      <c r="J29910" s="33"/>
      <c r="AB29910" s="35"/>
    </row>
    <row r="29911" spans="1:28" s="6" customFormat="1" x14ac:dyDescent="0.15">
      <c r="A29911" s="6" t="s">
        <v>189</v>
      </c>
      <c r="E29911" s="31">
        <v>-67</v>
      </c>
      <c r="F29911" s="31"/>
      <c r="G29911" s="33"/>
      <c r="I29911" s="33"/>
      <c r="J29911" s="33"/>
      <c r="AB29911" s="35"/>
    </row>
    <row r="29912" spans="1:28" s="6" customFormat="1" x14ac:dyDescent="0.15">
      <c r="A29912" s="6" t="s">
        <v>189</v>
      </c>
      <c r="E29912" s="31">
        <v>-67</v>
      </c>
      <c r="F29912" s="31"/>
      <c r="G29912" s="33"/>
      <c r="I29912" s="33"/>
      <c r="J29912" s="33"/>
      <c r="AB29912" s="35"/>
    </row>
    <row r="29913" spans="1:28" s="6" customFormat="1" x14ac:dyDescent="0.15">
      <c r="A29913" s="6" t="s">
        <v>189</v>
      </c>
      <c r="E29913" s="31">
        <v>-62</v>
      </c>
      <c r="F29913" s="31"/>
      <c r="G29913" s="33"/>
      <c r="I29913" s="33"/>
      <c r="J29913" s="33"/>
      <c r="AB29913" s="35"/>
    </row>
    <row r="29914" spans="1:28" s="6" customFormat="1" x14ac:dyDescent="0.15">
      <c r="A29914" s="6" t="s">
        <v>189</v>
      </c>
      <c r="E29914" s="31">
        <v>-62</v>
      </c>
      <c r="F29914" s="31"/>
      <c r="G29914" s="33"/>
      <c r="I29914" s="33"/>
      <c r="J29914" s="33"/>
      <c r="AB29914" s="35"/>
    </row>
    <row r="29915" spans="1:28" s="6" customFormat="1" x14ac:dyDescent="0.15">
      <c r="A29915" s="6" t="s">
        <v>189</v>
      </c>
      <c r="E29915" s="31">
        <v>-62</v>
      </c>
      <c r="F29915" s="31"/>
      <c r="G29915" s="33"/>
      <c r="I29915" s="33"/>
      <c r="J29915" s="33"/>
      <c r="AB29915" s="35"/>
    </row>
    <row r="29916" spans="1:28" s="6" customFormat="1" x14ac:dyDescent="0.15">
      <c r="A29916" s="6" t="s">
        <v>189</v>
      </c>
      <c r="E29916" s="31">
        <v>-63</v>
      </c>
      <c r="F29916" s="31"/>
      <c r="G29916" s="33"/>
      <c r="I29916" s="33"/>
      <c r="J29916" s="33"/>
      <c r="AB29916" s="35"/>
    </row>
    <row r="29917" spans="1:28" s="6" customFormat="1" x14ac:dyDescent="0.15">
      <c r="A29917" s="6" t="s">
        <v>189</v>
      </c>
      <c r="E29917" s="31">
        <v>-63</v>
      </c>
      <c r="F29917" s="31"/>
      <c r="G29917" s="33"/>
      <c r="I29917" s="33"/>
      <c r="J29917" s="33"/>
      <c r="AB29917" s="35"/>
    </row>
    <row r="29918" spans="1:28" s="6" customFormat="1" x14ac:dyDescent="0.15">
      <c r="A29918" s="6" t="s">
        <v>189</v>
      </c>
      <c r="E29918" s="31">
        <v>-63</v>
      </c>
      <c r="F29918" s="31"/>
      <c r="G29918" s="33"/>
      <c r="I29918" s="33"/>
      <c r="J29918" s="33"/>
      <c r="AB29918" s="35"/>
    </row>
    <row r="29919" spans="1:28" s="6" customFormat="1" x14ac:dyDescent="0.15">
      <c r="A29919" s="6" t="s">
        <v>189</v>
      </c>
      <c r="E29919" s="31">
        <v>-63</v>
      </c>
      <c r="F29919" s="31"/>
      <c r="G29919" s="33"/>
      <c r="I29919" s="33"/>
      <c r="J29919" s="33"/>
      <c r="AB29919" s="35"/>
    </row>
    <row r="29920" spans="1:28" s="6" customFormat="1" x14ac:dyDescent="0.15">
      <c r="A29920" s="6" t="s">
        <v>189</v>
      </c>
      <c r="E29920" s="31">
        <v>-63</v>
      </c>
      <c r="F29920" s="31"/>
      <c r="G29920" s="33"/>
      <c r="I29920" s="33"/>
      <c r="J29920" s="33"/>
      <c r="AB29920" s="35"/>
    </row>
    <row r="29921" spans="1:28" s="6" customFormat="1" x14ac:dyDescent="0.15">
      <c r="A29921" s="6" t="s">
        <v>189</v>
      </c>
      <c r="E29921" s="31">
        <v>-62</v>
      </c>
      <c r="F29921" s="31"/>
      <c r="G29921" s="33"/>
      <c r="I29921" s="33"/>
      <c r="J29921" s="33"/>
      <c r="AB29921" s="35"/>
    </row>
    <row r="29922" spans="1:28" s="6" customFormat="1" x14ac:dyDescent="0.15">
      <c r="A29922" s="6" t="s">
        <v>189</v>
      </c>
      <c r="E29922" s="31">
        <v>-62</v>
      </c>
      <c r="F29922" s="31"/>
      <c r="G29922" s="33"/>
      <c r="I29922" s="33"/>
      <c r="J29922" s="33"/>
      <c r="AB29922" s="35"/>
    </row>
    <row r="29923" spans="1:28" s="6" customFormat="1" x14ac:dyDescent="0.15">
      <c r="A29923" s="6" t="s">
        <v>189</v>
      </c>
      <c r="E29923" s="31">
        <v>-62</v>
      </c>
      <c r="F29923" s="31"/>
      <c r="G29923" s="33"/>
      <c r="I29923" s="33"/>
      <c r="J29923" s="33"/>
      <c r="AB29923" s="35"/>
    </row>
    <row r="29924" spans="1:28" s="6" customFormat="1" x14ac:dyDescent="0.15">
      <c r="A29924" s="6" t="s">
        <v>189</v>
      </c>
      <c r="E29924" s="31">
        <v>-67</v>
      </c>
      <c r="F29924" s="31"/>
      <c r="G29924" s="33"/>
      <c r="I29924" s="33"/>
      <c r="J29924" s="33"/>
      <c r="AB29924" s="35"/>
    </row>
    <row r="29925" spans="1:28" s="6" customFormat="1" x14ac:dyDescent="0.15">
      <c r="A29925" s="6" t="s">
        <v>189</v>
      </c>
      <c r="E29925" s="31">
        <v>-67</v>
      </c>
      <c r="F29925" s="31"/>
      <c r="G29925" s="33"/>
      <c r="I29925" s="33"/>
      <c r="J29925" s="33"/>
      <c r="AB29925" s="35"/>
    </row>
    <row r="29926" spans="1:28" s="6" customFormat="1" x14ac:dyDescent="0.15">
      <c r="A29926" s="6" t="s">
        <v>189</v>
      </c>
      <c r="E29926" s="31">
        <v>-67</v>
      </c>
      <c r="F29926" s="31"/>
      <c r="G29926" s="33"/>
      <c r="I29926" s="33"/>
      <c r="J29926" s="33"/>
      <c r="AB29926" s="35"/>
    </row>
    <row r="29927" spans="1:28" s="6" customFormat="1" x14ac:dyDescent="0.15">
      <c r="A29927" s="6" t="s">
        <v>189</v>
      </c>
      <c r="E29927" s="31">
        <v>-67</v>
      </c>
      <c r="F29927" s="31"/>
      <c r="G29927" s="33"/>
      <c r="I29927" s="33"/>
      <c r="J29927" s="33"/>
      <c r="AB29927" s="35"/>
    </row>
    <row r="29928" spans="1:28" s="6" customFormat="1" x14ac:dyDescent="0.15">
      <c r="A29928" s="6" t="s">
        <v>189</v>
      </c>
      <c r="E29928" s="31">
        <v>-67</v>
      </c>
      <c r="F29928" s="31"/>
      <c r="G29928" s="33"/>
      <c r="I29928" s="33"/>
      <c r="J29928" s="33"/>
      <c r="AB29928" s="35"/>
    </row>
    <row r="29929" spans="1:28" s="6" customFormat="1" x14ac:dyDescent="0.15">
      <c r="A29929" s="6" t="s">
        <v>189</v>
      </c>
      <c r="E29929" s="31">
        <v>-67</v>
      </c>
      <c r="F29929" s="31"/>
      <c r="G29929" s="33"/>
      <c r="I29929" s="33"/>
      <c r="J29929" s="33"/>
      <c r="AB29929" s="35"/>
    </row>
    <row r="29930" spans="1:28" s="6" customFormat="1" x14ac:dyDescent="0.15">
      <c r="A29930" s="6" t="s">
        <v>189</v>
      </c>
      <c r="E29930" s="31">
        <v>-67</v>
      </c>
      <c r="F29930" s="31"/>
      <c r="G29930" s="33"/>
      <c r="I29930" s="33"/>
      <c r="J29930" s="33"/>
      <c r="AB29930" s="35"/>
    </row>
    <row r="29931" spans="1:28" s="6" customFormat="1" x14ac:dyDescent="0.15">
      <c r="A29931" s="6" t="s">
        <v>189</v>
      </c>
      <c r="E29931" s="31">
        <v>-67</v>
      </c>
      <c r="F29931" s="31"/>
      <c r="G29931" s="33"/>
      <c r="I29931" s="33"/>
      <c r="J29931" s="33"/>
      <c r="AB29931" s="35"/>
    </row>
    <row r="29932" spans="1:28" s="6" customFormat="1" x14ac:dyDescent="0.15">
      <c r="A29932" s="6" t="s">
        <v>189</v>
      </c>
      <c r="E29932" s="31">
        <v>-67</v>
      </c>
      <c r="F29932" s="31"/>
      <c r="G29932" s="33"/>
      <c r="I29932" s="33"/>
      <c r="J29932" s="33"/>
      <c r="AB29932" s="35"/>
    </row>
    <row r="29933" spans="1:28" s="6" customFormat="1" x14ac:dyDescent="0.15">
      <c r="A29933" s="6" t="s">
        <v>189</v>
      </c>
      <c r="E29933" s="31">
        <v>-67</v>
      </c>
      <c r="F29933" s="31"/>
      <c r="G29933" s="33"/>
      <c r="I29933" s="33"/>
      <c r="J29933" s="33"/>
      <c r="AB29933" s="35"/>
    </row>
    <row r="29934" spans="1:28" s="6" customFormat="1" x14ac:dyDescent="0.15">
      <c r="A29934" s="6" t="s">
        <v>189</v>
      </c>
      <c r="E29934" s="31">
        <v>-67</v>
      </c>
      <c r="F29934" s="31"/>
      <c r="G29934" s="33"/>
      <c r="I29934" s="33"/>
      <c r="J29934" s="33"/>
      <c r="AB29934" s="35"/>
    </row>
    <row r="29935" spans="1:28" s="6" customFormat="1" x14ac:dyDescent="0.15">
      <c r="A29935" s="6" t="s">
        <v>189</v>
      </c>
      <c r="E29935" s="31">
        <v>-67</v>
      </c>
      <c r="F29935" s="31"/>
      <c r="G29935" s="33"/>
      <c r="I29935" s="33"/>
      <c r="J29935" s="33"/>
      <c r="AB29935" s="35"/>
    </row>
    <row r="29936" spans="1:28" s="6" customFormat="1" x14ac:dyDescent="0.15">
      <c r="A29936" s="6" t="s">
        <v>189</v>
      </c>
      <c r="E29936" s="31">
        <v>-67</v>
      </c>
      <c r="F29936" s="31"/>
      <c r="G29936" s="33"/>
      <c r="I29936" s="33"/>
      <c r="J29936" s="33"/>
      <c r="AB29936" s="35"/>
    </row>
    <row r="29937" spans="1:28" s="6" customFormat="1" x14ac:dyDescent="0.15">
      <c r="A29937" s="6" t="s">
        <v>189</v>
      </c>
      <c r="E29937" s="31">
        <v>-67</v>
      </c>
      <c r="F29937" s="31"/>
      <c r="G29937" s="33"/>
      <c r="I29937" s="33"/>
      <c r="J29937" s="33"/>
      <c r="AB29937" s="35"/>
    </row>
    <row r="29938" spans="1:28" s="6" customFormat="1" x14ac:dyDescent="0.15">
      <c r="A29938" s="6" t="s">
        <v>189</v>
      </c>
      <c r="E29938" s="31">
        <v>-67</v>
      </c>
      <c r="F29938" s="31"/>
      <c r="G29938" s="33"/>
      <c r="I29938" s="33"/>
      <c r="J29938" s="33"/>
      <c r="AB29938" s="35"/>
    </row>
    <row r="29939" spans="1:28" s="6" customFormat="1" x14ac:dyDescent="0.15">
      <c r="A29939" s="6" t="s">
        <v>189</v>
      </c>
      <c r="E29939" s="31">
        <v>-67</v>
      </c>
      <c r="F29939" s="31"/>
      <c r="G29939" s="33"/>
      <c r="I29939" s="33"/>
      <c r="J29939" s="33"/>
      <c r="AB29939" s="35"/>
    </row>
    <row r="29940" spans="1:28" s="6" customFormat="1" x14ac:dyDescent="0.15">
      <c r="A29940" s="6" t="s">
        <v>189</v>
      </c>
      <c r="E29940" s="31">
        <v>-67</v>
      </c>
      <c r="F29940" s="31"/>
      <c r="G29940" s="33"/>
      <c r="I29940" s="33"/>
      <c r="J29940" s="33"/>
      <c r="AB29940" s="35"/>
    </row>
    <row r="29941" spans="1:28" s="6" customFormat="1" x14ac:dyDescent="0.15">
      <c r="A29941" s="6" t="s">
        <v>189</v>
      </c>
      <c r="E29941" s="31">
        <v>-67</v>
      </c>
      <c r="F29941" s="31"/>
      <c r="G29941" s="33"/>
      <c r="I29941" s="33"/>
      <c r="J29941" s="33"/>
      <c r="AB29941" s="35"/>
    </row>
    <row r="29942" spans="1:28" s="6" customFormat="1" x14ac:dyDescent="0.15">
      <c r="A29942" s="6" t="s">
        <v>189</v>
      </c>
      <c r="E29942" s="31">
        <v>-67</v>
      </c>
      <c r="F29942" s="31"/>
      <c r="G29942" s="33"/>
      <c r="I29942" s="33"/>
      <c r="J29942" s="33"/>
      <c r="AB29942" s="35"/>
    </row>
    <row r="29943" spans="1:28" s="6" customFormat="1" x14ac:dyDescent="0.15">
      <c r="A29943" s="6" t="s">
        <v>189</v>
      </c>
      <c r="E29943" s="31">
        <v>-67</v>
      </c>
      <c r="F29943" s="31"/>
      <c r="G29943" s="33"/>
      <c r="I29943" s="33"/>
      <c r="J29943" s="33"/>
      <c r="AB29943" s="35"/>
    </row>
    <row r="29944" spans="1:28" s="6" customFormat="1" x14ac:dyDescent="0.15">
      <c r="A29944" s="6" t="s">
        <v>189</v>
      </c>
      <c r="E29944" s="31">
        <v>-67</v>
      </c>
      <c r="F29944" s="31"/>
      <c r="G29944" s="33"/>
      <c r="I29944" s="33"/>
      <c r="J29944" s="33"/>
      <c r="AB29944" s="35"/>
    </row>
    <row r="29945" spans="1:28" s="6" customFormat="1" x14ac:dyDescent="0.15">
      <c r="A29945" s="6" t="s">
        <v>189</v>
      </c>
      <c r="E29945" s="31">
        <v>-67</v>
      </c>
      <c r="F29945" s="31"/>
      <c r="G29945" s="33"/>
      <c r="I29945" s="33"/>
      <c r="J29945" s="33"/>
      <c r="AB29945" s="35"/>
    </row>
    <row r="29946" spans="1:28" s="6" customFormat="1" x14ac:dyDescent="0.15">
      <c r="A29946" s="6" t="s">
        <v>189</v>
      </c>
      <c r="E29946" s="31">
        <v>-67</v>
      </c>
      <c r="F29946" s="31"/>
      <c r="G29946" s="33"/>
      <c r="I29946" s="33"/>
      <c r="J29946" s="33"/>
      <c r="AB29946" s="35"/>
    </row>
    <row r="29947" spans="1:28" s="6" customFormat="1" x14ac:dyDescent="0.15">
      <c r="A29947" s="6" t="s">
        <v>189</v>
      </c>
      <c r="E29947" s="31">
        <v>-67</v>
      </c>
      <c r="F29947" s="31"/>
      <c r="G29947" s="33"/>
      <c r="I29947" s="33"/>
      <c r="J29947" s="33"/>
      <c r="AB29947" s="35"/>
    </row>
    <row r="29948" spans="1:28" s="6" customFormat="1" x14ac:dyDescent="0.15">
      <c r="A29948" s="6" t="s">
        <v>189</v>
      </c>
      <c r="E29948" s="31">
        <v>-67</v>
      </c>
      <c r="F29948" s="31"/>
      <c r="G29948" s="33"/>
      <c r="I29948" s="33"/>
      <c r="J29948" s="33"/>
      <c r="AB29948" s="35"/>
    </row>
    <row r="29949" spans="1:28" s="6" customFormat="1" x14ac:dyDescent="0.15">
      <c r="A29949" s="6" t="s">
        <v>189</v>
      </c>
      <c r="E29949" s="31">
        <v>-67</v>
      </c>
      <c r="F29949" s="31"/>
      <c r="G29949" s="33"/>
      <c r="I29949" s="33"/>
      <c r="J29949" s="33"/>
      <c r="AB29949" s="35"/>
    </row>
    <row r="29950" spans="1:28" s="6" customFormat="1" x14ac:dyDescent="0.15">
      <c r="A29950" s="6" t="s">
        <v>189</v>
      </c>
      <c r="E29950" s="31">
        <v>-67</v>
      </c>
      <c r="F29950" s="31"/>
      <c r="G29950" s="33"/>
      <c r="I29950" s="33"/>
      <c r="J29950" s="33"/>
      <c r="AB29950" s="35"/>
    </row>
    <row r="29951" spans="1:28" s="6" customFormat="1" x14ac:dyDescent="0.15">
      <c r="A29951" s="6" t="s">
        <v>189</v>
      </c>
      <c r="E29951" s="31">
        <v>-67</v>
      </c>
      <c r="F29951" s="31"/>
      <c r="G29951" s="33"/>
      <c r="I29951" s="33"/>
      <c r="J29951" s="33"/>
      <c r="AB29951" s="35"/>
    </row>
    <row r="29952" spans="1:28" s="6" customFormat="1" x14ac:dyDescent="0.15">
      <c r="A29952" s="6" t="s">
        <v>189</v>
      </c>
      <c r="E29952" s="31">
        <v>-67</v>
      </c>
      <c r="F29952" s="31"/>
      <c r="G29952" s="33"/>
      <c r="I29952" s="33"/>
      <c r="J29952" s="33"/>
      <c r="AB29952" s="35"/>
    </row>
    <row r="29953" spans="1:28" s="6" customFormat="1" x14ac:dyDescent="0.15">
      <c r="A29953" s="6" t="s">
        <v>189</v>
      </c>
      <c r="E29953" s="31">
        <v>-67</v>
      </c>
      <c r="F29953" s="31"/>
      <c r="G29953" s="33"/>
      <c r="I29953" s="33"/>
      <c r="J29953" s="33"/>
      <c r="AB29953" s="35"/>
    </row>
    <row r="29954" spans="1:28" s="6" customFormat="1" x14ac:dyDescent="0.15">
      <c r="A29954" s="6" t="s">
        <v>189</v>
      </c>
      <c r="E29954" s="31">
        <v>-67</v>
      </c>
      <c r="F29954" s="31"/>
      <c r="G29954" s="33"/>
      <c r="I29954" s="33"/>
      <c r="J29954" s="33"/>
      <c r="AB29954" s="35"/>
    </row>
    <row r="29955" spans="1:28" s="6" customFormat="1" x14ac:dyDescent="0.15">
      <c r="A29955" s="6" t="s">
        <v>189</v>
      </c>
      <c r="E29955" s="31">
        <v>-69</v>
      </c>
      <c r="F29955" s="31"/>
      <c r="G29955" s="33"/>
      <c r="I29955" s="33"/>
      <c r="J29955" s="33"/>
      <c r="AB29955" s="35"/>
    </row>
    <row r="29956" spans="1:28" s="6" customFormat="1" x14ac:dyDescent="0.15">
      <c r="A29956" s="6" t="s">
        <v>189</v>
      </c>
      <c r="E29956" s="31">
        <v>-69</v>
      </c>
      <c r="F29956" s="31"/>
      <c r="G29956" s="33"/>
      <c r="I29956" s="33"/>
      <c r="J29956" s="33"/>
      <c r="AB29956" s="35"/>
    </row>
    <row r="29957" spans="1:28" s="6" customFormat="1" x14ac:dyDescent="0.15">
      <c r="A29957" s="6" t="s">
        <v>189</v>
      </c>
      <c r="E29957" s="31">
        <v>-66</v>
      </c>
      <c r="F29957" s="31"/>
      <c r="G29957" s="33"/>
      <c r="I29957" s="33"/>
      <c r="J29957" s="33"/>
      <c r="AB29957" s="35"/>
    </row>
    <row r="29958" spans="1:28" s="6" customFormat="1" x14ac:dyDescent="0.15">
      <c r="A29958" s="6" t="s">
        <v>189</v>
      </c>
      <c r="E29958" s="31">
        <v>-62</v>
      </c>
      <c r="F29958" s="31"/>
      <c r="G29958" s="33"/>
      <c r="I29958" s="33"/>
      <c r="J29958" s="33"/>
      <c r="AB29958" s="35"/>
    </row>
    <row r="29959" spans="1:28" s="6" customFormat="1" x14ac:dyDescent="0.15">
      <c r="A29959" s="6" t="s">
        <v>189</v>
      </c>
      <c r="E29959" s="31">
        <v>-62</v>
      </c>
      <c r="F29959" s="31"/>
      <c r="G29959" s="33"/>
      <c r="I29959" s="33"/>
      <c r="J29959" s="33"/>
      <c r="AB29959" s="35"/>
    </row>
    <row r="29960" spans="1:28" s="6" customFormat="1" x14ac:dyDescent="0.15">
      <c r="A29960" s="6" t="s">
        <v>189</v>
      </c>
      <c r="E29960" s="31">
        <v>-63</v>
      </c>
      <c r="F29960" s="31"/>
      <c r="G29960" s="33"/>
      <c r="I29960" s="33"/>
      <c r="J29960" s="33"/>
      <c r="AB29960" s="35"/>
    </row>
    <row r="29961" spans="1:28" s="6" customFormat="1" x14ac:dyDescent="0.15">
      <c r="A29961" s="6" t="s">
        <v>189</v>
      </c>
      <c r="E29961" s="31">
        <v>-65</v>
      </c>
      <c r="F29961" s="31"/>
      <c r="G29961" s="33"/>
      <c r="I29961" s="33"/>
      <c r="J29961" s="33"/>
      <c r="AB29961" s="35"/>
    </row>
    <row r="29962" spans="1:28" s="6" customFormat="1" x14ac:dyDescent="0.15">
      <c r="A29962" s="6" t="s">
        <v>189</v>
      </c>
      <c r="E29962" s="31">
        <v>-65</v>
      </c>
      <c r="F29962" s="31"/>
      <c r="G29962" s="33"/>
      <c r="I29962" s="33"/>
      <c r="J29962" s="33"/>
      <c r="AB29962" s="35"/>
    </row>
    <row r="29963" spans="1:28" s="6" customFormat="1" x14ac:dyDescent="0.15">
      <c r="A29963" s="6" t="s">
        <v>189</v>
      </c>
      <c r="E29963" s="31">
        <v>-65</v>
      </c>
      <c r="F29963" s="31"/>
      <c r="G29963" s="33"/>
      <c r="I29963" s="33"/>
      <c r="J29963" s="33"/>
      <c r="AB29963" s="35"/>
    </row>
    <row r="29964" spans="1:28" s="6" customFormat="1" x14ac:dyDescent="0.15">
      <c r="A29964" s="6" t="s">
        <v>189</v>
      </c>
      <c r="E29964" s="31">
        <v>-65</v>
      </c>
      <c r="F29964" s="31"/>
      <c r="G29964" s="33"/>
      <c r="I29964" s="33"/>
      <c r="J29964" s="33"/>
      <c r="AB29964" s="35"/>
    </row>
    <row r="29965" spans="1:28" s="6" customFormat="1" x14ac:dyDescent="0.15">
      <c r="A29965" s="6" t="s">
        <v>189</v>
      </c>
      <c r="E29965" s="31">
        <v>-65</v>
      </c>
      <c r="F29965" s="31"/>
      <c r="G29965" s="33"/>
      <c r="I29965" s="33"/>
      <c r="J29965" s="33"/>
      <c r="AB29965" s="35"/>
    </row>
    <row r="29966" spans="1:28" s="6" customFormat="1" x14ac:dyDescent="0.15">
      <c r="A29966" s="6" t="s">
        <v>189</v>
      </c>
      <c r="E29966" s="31">
        <v>-64</v>
      </c>
      <c r="F29966" s="31"/>
      <c r="G29966" s="33"/>
      <c r="I29966" s="33"/>
      <c r="J29966" s="33"/>
      <c r="AB29966" s="35"/>
    </row>
    <row r="29967" spans="1:28" s="6" customFormat="1" x14ac:dyDescent="0.15">
      <c r="A29967" s="6" t="s">
        <v>189</v>
      </c>
      <c r="E29967" s="31">
        <v>-64</v>
      </c>
      <c r="F29967" s="31"/>
      <c r="G29967" s="33"/>
      <c r="I29967" s="33"/>
      <c r="J29967" s="33"/>
      <c r="AB29967" s="35"/>
    </row>
    <row r="29968" spans="1:28" s="6" customFormat="1" x14ac:dyDescent="0.15">
      <c r="A29968" s="6" t="s">
        <v>189</v>
      </c>
      <c r="E29968" s="31">
        <v>-62</v>
      </c>
      <c r="F29968" s="31"/>
      <c r="G29968" s="33"/>
      <c r="I29968" s="33"/>
      <c r="J29968" s="33"/>
      <c r="AB29968" s="35"/>
    </row>
    <row r="29969" spans="1:28" s="6" customFormat="1" x14ac:dyDescent="0.15">
      <c r="A29969" s="6" t="s">
        <v>189</v>
      </c>
      <c r="E29969" s="31">
        <v>-58</v>
      </c>
      <c r="F29969" s="31"/>
      <c r="G29969" s="33"/>
      <c r="I29969" s="33"/>
      <c r="J29969" s="33"/>
      <c r="AB29969" s="35"/>
    </row>
    <row r="29970" spans="1:28" s="6" customFormat="1" x14ac:dyDescent="0.15">
      <c r="A29970" s="6" t="s">
        <v>189</v>
      </c>
      <c r="E29970" s="31">
        <v>-58</v>
      </c>
      <c r="F29970" s="31"/>
      <c r="G29970" s="33"/>
      <c r="I29970" s="33"/>
      <c r="J29970" s="33"/>
      <c r="AB29970" s="35"/>
    </row>
    <row r="29971" spans="1:28" s="6" customFormat="1" x14ac:dyDescent="0.15">
      <c r="A29971" s="6" t="s">
        <v>189</v>
      </c>
      <c r="E29971" s="31">
        <v>-61</v>
      </c>
      <c r="F29971" s="31"/>
      <c r="G29971" s="33"/>
      <c r="I29971" s="33"/>
      <c r="J29971" s="33"/>
      <c r="AB29971" s="35"/>
    </row>
    <row r="29972" spans="1:28" s="6" customFormat="1" x14ac:dyDescent="0.15">
      <c r="A29972" s="6" t="s">
        <v>189</v>
      </c>
      <c r="E29972" s="31">
        <v>-61</v>
      </c>
      <c r="F29972" s="31"/>
      <c r="G29972" s="33"/>
      <c r="I29972" s="33"/>
      <c r="J29972" s="33"/>
      <c r="AB29972" s="35"/>
    </row>
    <row r="29973" spans="1:28" s="6" customFormat="1" x14ac:dyDescent="0.15">
      <c r="A29973" s="6" t="s">
        <v>189</v>
      </c>
      <c r="E29973" s="31">
        <v>-61</v>
      </c>
      <c r="F29973" s="31"/>
      <c r="G29973" s="33"/>
      <c r="I29973" s="33"/>
      <c r="J29973" s="33"/>
      <c r="AB29973" s="35"/>
    </row>
    <row r="29974" spans="1:28" s="6" customFormat="1" x14ac:dyDescent="0.15">
      <c r="A29974" s="6" t="s">
        <v>189</v>
      </c>
      <c r="E29974" s="31">
        <v>-58</v>
      </c>
      <c r="F29974" s="31"/>
      <c r="G29974" s="33"/>
      <c r="I29974" s="33"/>
      <c r="J29974" s="33"/>
      <c r="AB29974" s="35"/>
    </row>
    <row r="29975" spans="1:28" s="6" customFormat="1" x14ac:dyDescent="0.15">
      <c r="A29975" s="6" t="s">
        <v>189</v>
      </c>
      <c r="E29975" s="31">
        <v>-61</v>
      </c>
      <c r="F29975" s="31"/>
      <c r="G29975" s="33"/>
      <c r="I29975" s="33"/>
      <c r="J29975" s="33"/>
      <c r="AB29975" s="35"/>
    </row>
    <row r="29976" spans="1:28" s="6" customFormat="1" x14ac:dyDescent="0.15">
      <c r="A29976" s="6" t="s">
        <v>189</v>
      </c>
      <c r="E29976" s="31">
        <v>-61</v>
      </c>
      <c r="F29976" s="31"/>
      <c r="G29976" s="33"/>
      <c r="I29976" s="33"/>
      <c r="J29976" s="33"/>
      <c r="AB29976" s="35"/>
    </row>
    <row r="29977" spans="1:28" s="6" customFormat="1" x14ac:dyDescent="0.15">
      <c r="A29977" s="6" t="s">
        <v>189</v>
      </c>
      <c r="E29977" s="31">
        <v>-58</v>
      </c>
      <c r="F29977" s="31"/>
      <c r="G29977" s="33"/>
      <c r="I29977" s="33"/>
      <c r="J29977" s="33"/>
      <c r="AB29977" s="35"/>
    </row>
    <row r="29978" spans="1:28" s="6" customFormat="1" x14ac:dyDescent="0.15">
      <c r="A29978" s="6" t="s">
        <v>189</v>
      </c>
      <c r="E29978" s="31">
        <v>-58</v>
      </c>
      <c r="F29978" s="31"/>
      <c r="G29978" s="33"/>
      <c r="I29978" s="33"/>
      <c r="J29978" s="33"/>
      <c r="AB29978" s="35"/>
    </row>
    <row r="29979" spans="1:28" s="6" customFormat="1" x14ac:dyDescent="0.15">
      <c r="A29979" s="6" t="s">
        <v>189</v>
      </c>
      <c r="E29979" s="31">
        <v>-58</v>
      </c>
      <c r="F29979" s="31"/>
      <c r="G29979" s="33"/>
      <c r="I29979" s="33"/>
      <c r="J29979" s="33"/>
      <c r="AB29979" s="35"/>
    </row>
    <row r="29980" spans="1:28" s="6" customFormat="1" x14ac:dyDescent="0.15">
      <c r="A29980" s="6" t="s">
        <v>189</v>
      </c>
      <c r="E29980" s="31">
        <v>-61</v>
      </c>
      <c r="F29980" s="31"/>
      <c r="G29980" s="33"/>
      <c r="I29980" s="33"/>
      <c r="J29980" s="33"/>
      <c r="AB29980" s="35"/>
    </row>
    <row r="29981" spans="1:28" s="6" customFormat="1" x14ac:dyDescent="0.15">
      <c r="A29981" s="6" t="s">
        <v>189</v>
      </c>
      <c r="E29981" s="31">
        <v>-61</v>
      </c>
      <c r="F29981" s="31"/>
      <c r="G29981" s="33"/>
      <c r="I29981" s="33"/>
      <c r="J29981" s="33"/>
      <c r="AB29981" s="35"/>
    </row>
    <row r="29982" spans="1:28" s="6" customFormat="1" x14ac:dyDescent="0.15">
      <c r="A29982" s="6" t="s">
        <v>189</v>
      </c>
      <c r="E29982" s="31">
        <v>-61</v>
      </c>
      <c r="F29982" s="31"/>
      <c r="G29982" s="33"/>
      <c r="I29982" s="33"/>
      <c r="J29982" s="33"/>
      <c r="AB29982" s="35"/>
    </row>
    <row r="29983" spans="1:28" s="6" customFormat="1" x14ac:dyDescent="0.15">
      <c r="A29983" s="6" t="s">
        <v>189</v>
      </c>
      <c r="E29983" s="31">
        <v>-61</v>
      </c>
      <c r="F29983" s="31"/>
      <c r="G29983" s="33"/>
      <c r="I29983" s="33"/>
      <c r="J29983" s="33"/>
      <c r="AB29983" s="35"/>
    </row>
    <row r="29984" spans="1:28" s="6" customFormat="1" x14ac:dyDescent="0.15">
      <c r="A29984" s="6" t="s">
        <v>189</v>
      </c>
      <c r="E29984" s="31">
        <v>-61</v>
      </c>
      <c r="F29984" s="31"/>
      <c r="G29984" s="33"/>
      <c r="I29984" s="33"/>
      <c r="J29984" s="33"/>
      <c r="AB29984" s="35"/>
    </row>
    <row r="29985" spans="1:28" s="6" customFormat="1" x14ac:dyDescent="0.15">
      <c r="A29985" s="6" t="s">
        <v>189</v>
      </c>
      <c r="E29985" s="31">
        <v>-61</v>
      </c>
      <c r="F29985" s="31"/>
      <c r="G29985" s="33"/>
      <c r="I29985" s="33"/>
      <c r="J29985" s="33"/>
      <c r="AB29985" s="35"/>
    </row>
    <row r="29986" spans="1:28" s="6" customFormat="1" x14ac:dyDescent="0.15">
      <c r="A29986" s="6" t="s">
        <v>189</v>
      </c>
      <c r="E29986" s="31">
        <v>-57</v>
      </c>
      <c r="F29986" s="31"/>
      <c r="G29986" s="33"/>
      <c r="I29986" s="33"/>
      <c r="J29986" s="33"/>
      <c r="AB29986" s="35"/>
    </row>
    <row r="29987" spans="1:28" s="6" customFormat="1" x14ac:dyDescent="0.15">
      <c r="A29987" s="6" t="s">
        <v>189</v>
      </c>
      <c r="E29987" s="31">
        <v>-57</v>
      </c>
      <c r="F29987" s="31"/>
      <c r="G29987" s="33"/>
      <c r="I29987" s="33"/>
      <c r="J29987" s="33"/>
      <c r="AB29987" s="35"/>
    </row>
    <row r="29988" spans="1:28" s="6" customFormat="1" x14ac:dyDescent="0.15">
      <c r="A29988" s="6" t="s">
        <v>189</v>
      </c>
      <c r="E29988" s="31">
        <v>-57</v>
      </c>
      <c r="F29988" s="31"/>
      <c r="G29988" s="33"/>
      <c r="I29988" s="33"/>
      <c r="J29988" s="33"/>
      <c r="AB29988" s="35"/>
    </row>
    <row r="29989" spans="1:28" s="6" customFormat="1" x14ac:dyDescent="0.15">
      <c r="A29989" s="6" t="s">
        <v>189</v>
      </c>
      <c r="E29989" s="31">
        <v>-57</v>
      </c>
      <c r="F29989" s="31"/>
      <c r="G29989" s="33"/>
      <c r="I29989" s="33"/>
      <c r="J29989" s="33"/>
      <c r="AB29989" s="35"/>
    </row>
    <row r="29990" spans="1:28" s="6" customFormat="1" x14ac:dyDescent="0.15">
      <c r="A29990" s="6" t="s">
        <v>189</v>
      </c>
      <c r="E29990" s="31">
        <v>-57</v>
      </c>
      <c r="F29990" s="31"/>
      <c r="G29990" s="33"/>
      <c r="I29990" s="33"/>
      <c r="J29990" s="33"/>
      <c r="AB29990" s="35"/>
    </row>
    <row r="29991" spans="1:28" s="6" customFormat="1" x14ac:dyDescent="0.15">
      <c r="A29991" s="6" t="s">
        <v>189</v>
      </c>
      <c r="E29991" s="31">
        <v>-57</v>
      </c>
      <c r="F29991" s="31"/>
      <c r="G29991" s="33"/>
      <c r="I29991" s="33"/>
      <c r="J29991" s="33"/>
      <c r="AB29991" s="35"/>
    </row>
    <row r="29992" spans="1:28" s="6" customFormat="1" x14ac:dyDescent="0.15">
      <c r="A29992" s="6" t="s">
        <v>189</v>
      </c>
      <c r="E29992" s="31">
        <v>-56</v>
      </c>
      <c r="F29992" s="31"/>
      <c r="G29992" s="33"/>
      <c r="I29992" s="33"/>
      <c r="J29992" s="33"/>
      <c r="AB29992" s="35"/>
    </row>
    <row r="29993" spans="1:28" s="6" customFormat="1" x14ac:dyDescent="0.15">
      <c r="A29993" s="6" t="s">
        <v>189</v>
      </c>
      <c r="E29993" s="31">
        <v>-57</v>
      </c>
      <c r="F29993" s="31"/>
      <c r="G29993" s="33"/>
      <c r="I29993" s="33"/>
      <c r="J29993" s="33"/>
      <c r="AB29993" s="35"/>
    </row>
    <row r="29994" spans="1:28" s="6" customFormat="1" x14ac:dyDescent="0.15">
      <c r="A29994" s="6" t="s">
        <v>189</v>
      </c>
      <c r="E29994" s="31">
        <v>-57</v>
      </c>
      <c r="F29994" s="31"/>
      <c r="G29994" s="33"/>
      <c r="I29994" s="33"/>
      <c r="J29994" s="33"/>
      <c r="AB29994" s="35"/>
    </row>
    <row r="29995" spans="1:28" s="6" customFormat="1" x14ac:dyDescent="0.15">
      <c r="A29995" s="6" t="s">
        <v>189</v>
      </c>
      <c r="E29995" s="31">
        <v>-61</v>
      </c>
      <c r="F29995" s="31"/>
      <c r="G29995" s="33"/>
      <c r="I29995" s="33"/>
      <c r="J29995" s="33"/>
      <c r="AB29995" s="35"/>
    </row>
    <row r="29996" spans="1:28" s="6" customFormat="1" x14ac:dyDescent="0.15">
      <c r="A29996" s="6" t="s">
        <v>189</v>
      </c>
      <c r="E29996" s="31">
        <v>-61</v>
      </c>
      <c r="F29996" s="31"/>
      <c r="G29996" s="33"/>
      <c r="I29996" s="33"/>
      <c r="J29996" s="33"/>
      <c r="AB29996" s="35"/>
    </row>
    <row r="29997" spans="1:28" s="6" customFormat="1" x14ac:dyDescent="0.15">
      <c r="A29997" s="6" t="s">
        <v>189</v>
      </c>
      <c r="E29997" s="31">
        <v>-61</v>
      </c>
      <c r="F29997" s="31"/>
      <c r="G29997" s="33"/>
      <c r="I29997" s="33"/>
      <c r="J29997" s="33"/>
      <c r="AB29997" s="35"/>
    </row>
    <row r="29998" spans="1:28" s="6" customFormat="1" x14ac:dyDescent="0.15">
      <c r="A29998" s="6" t="s">
        <v>189</v>
      </c>
      <c r="E29998" s="31">
        <v>-61</v>
      </c>
      <c r="F29998" s="31"/>
      <c r="G29998" s="33"/>
      <c r="I29998" s="33"/>
      <c r="J29998" s="33"/>
      <c r="AB29998" s="35"/>
    </row>
    <row r="29999" spans="1:28" s="6" customFormat="1" x14ac:dyDescent="0.15">
      <c r="A29999" s="6" t="s">
        <v>189</v>
      </c>
      <c r="E29999" s="31">
        <v>-61</v>
      </c>
      <c r="F29999" s="31"/>
      <c r="G29999" s="33"/>
      <c r="I29999" s="33"/>
      <c r="J29999" s="33"/>
      <c r="AB29999" s="35"/>
    </row>
    <row r="30000" spans="1:28" s="6" customFormat="1" x14ac:dyDescent="0.15">
      <c r="A30000" s="6" t="s">
        <v>189</v>
      </c>
      <c r="E30000" s="31">
        <v>-61</v>
      </c>
      <c r="F30000" s="31"/>
      <c r="G30000" s="33"/>
      <c r="I30000" s="33"/>
      <c r="J30000" s="33"/>
      <c r="AB30000" s="35"/>
    </row>
    <row r="30001" spans="1:28" s="6" customFormat="1" x14ac:dyDescent="0.15">
      <c r="A30001" s="6" t="s">
        <v>189</v>
      </c>
      <c r="E30001" s="31">
        <v>-58</v>
      </c>
      <c r="F30001" s="31"/>
      <c r="G30001" s="33"/>
      <c r="I30001" s="33"/>
      <c r="J30001" s="33"/>
      <c r="AB30001" s="35"/>
    </row>
    <row r="30002" spans="1:28" s="6" customFormat="1" x14ac:dyDescent="0.15">
      <c r="A30002" s="6" t="s">
        <v>189</v>
      </c>
      <c r="E30002" s="31">
        <v>-58</v>
      </c>
      <c r="F30002" s="31"/>
      <c r="G30002" s="33"/>
      <c r="I30002" s="33"/>
      <c r="J30002" s="33"/>
      <c r="AB30002" s="35"/>
    </row>
    <row r="30003" spans="1:28" s="6" customFormat="1" x14ac:dyDescent="0.15">
      <c r="A30003" s="6" t="s">
        <v>189</v>
      </c>
      <c r="E30003" s="31">
        <v>-58</v>
      </c>
      <c r="F30003" s="31"/>
      <c r="G30003" s="33"/>
      <c r="I30003" s="33"/>
      <c r="J30003" s="33"/>
      <c r="AB30003" s="35"/>
    </row>
    <row r="30004" spans="1:28" s="6" customFormat="1" x14ac:dyDescent="0.15">
      <c r="A30004" s="6" t="s">
        <v>189</v>
      </c>
      <c r="E30004" s="31">
        <v>-58</v>
      </c>
      <c r="F30004" s="31"/>
      <c r="G30004" s="33"/>
      <c r="I30004" s="33"/>
      <c r="J30004" s="33"/>
      <c r="AB30004" s="35"/>
    </row>
    <row r="30005" spans="1:28" s="6" customFormat="1" x14ac:dyDescent="0.15">
      <c r="A30005" s="6" t="s">
        <v>189</v>
      </c>
      <c r="E30005" s="31">
        <v>-63</v>
      </c>
      <c r="F30005" s="31"/>
      <c r="G30005" s="33"/>
      <c r="I30005" s="33"/>
      <c r="J30005" s="33"/>
      <c r="AB30005" s="35"/>
    </row>
    <row r="30006" spans="1:28" s="6" customFormat="1" x14ac:dyDescent="0.15">
      <c r="A30006" s="6" t="s">
        <v>189</v>
      </c>
      <c r="E30006" s="31">
        <v>-63</v>
      </c>
      <c r="F30006" s="31"/>
      <c r="G30006" s="33"/>
      <c r="I30006" s="33"/>
      <c r="J30006" s="33"/>
      <c r="AB30006" s="35"/>
    </row>
    <row r="30007" spans="1:28" s="6" customFormat="1" x14ac:dyDescent="0.15">
      <c r="A30007" s="6" t="s">
        <v>189</v>
      </c>
      <c r="E30007" s="31">
        <v>-60</v>
      </c>
      <c r="F30007" s="31"/>
      <c r="G30007" s="33"/>
      <c r="I30007" s="33"/>
      <c r="J30007" s="33"/>
      <c r="AB30007" s="35"/>
    </row>
    <row r="30008" spans="1:28" s="6" customFormat="1" x14ac:dyDescent="0.15">
      <c r="A30008" s="6" t="s">
        <v>189</v>
      </c>
      <c r="E30008" s="31">
        <v>-58</v>
      </c>
      <c r="F30008" s="31"/>
      <c r="G30008" s="33"/>
      <c r="I30008" s="33"/>
      <c r="J30008" s="33"/>
      <c r="AB30008" s="35"/>
    </row>
    <row r="30009" spans="1:28" s="6" customFormat="1" x14ac:dyDescent="0.15">
      <c r="A30009" s="6" t="s">
        <v>189</v>
      </c>
      <c r="E30009" s="31">
        <v>-58</v>
      </c>
      <c r="F30009" s="31"/>
      <c r="G30009" s="33"/>
      <c r="I30009" s="33"/>
      <c r="J30009" s="33"/>
      <c r="AB30009" s="35"/>
    </row>
    <row r="30010" spans="1:28" s="6" customFormat="1" x14ac:dyDescent="0.15">
      <c r="A30010" s="6" t="s">
        <v>189</v>
      </c>
      <c r="E30010" s="31">
        <v>-58</v>
      </c>
      <c r="F30010" s="31"/>
      <c r="G30010" s="33"/>
      <c r="I30010" s="33"/>
      <c r="J30010" s="33"/>
      <c r="AB30010" s="35"/>
    </row>
    <row r="30011" spans="1:28" s="6" customFormat="1" x14ac:dyDescent="0.15">
      <c r="A30011" s="6" t="s">
        <v>189</v>
      </c>
      <c r="E30011" s="31">
        <v>-58</v>
      </c>
      <c r="F30011" s="31"/>
      <c r="G30011" s="33"/>
      <c r="I30011" s="33"/>
      <c r="J30011" s="33"/>
      <c r="AB30011" s="35"/>
    </row>
    <row r="30012" spans="1:28" s="6" customFormat="1" x14ac:dyDescent="0.15">
      <c r="A30012" s="6" t="s">
        <v>189</v>
      </c>
      <c r="E30012" s="31">
        <v>-58</v>
      </c>
      <c r="F30012" s="31"/>
      <c r="G30012" s="33"/>
      <c r="I30012" s="33"/>
      <c r="J30012" s="33"/>
      <c r="AB30012" s="35"/>
    </row>
    <row r="30013" spans="1:28" s="6" customFormat="1" x14ac:dyDescent="0.15">
      <c r="A30013" s="6" t="s">
        <v>189</v>
      </c>
      <c r="E30013" s="31">
        <v>-58</v>
      </c>
      <c r="F30013" s="31"/>
      <c r="G30013" s="33"/>
      <c r="I30013" s="33"/>
      <c r="J30013" s="33"/>
      <c r="AB30013" s="35"/>
    </row>
    <row r="30014" spans="1:28" s="6" customFormat="1" x14ac:dyDescent="0.15">
      <c r="A30014" s="6" t="s">
        <v>189</v>
      </c>
      <c r="E30014" s="31">
        <v>-58</v>
      </c>
      <c r="F30014" s="31"/>
      <c r="G30014" s="33"/>
      <c r="I30014" s="33"/>
      <c r="J30014" s="33"/>
      <c r="AB30014" s="35"/>
    </row>
    <row r="30015" spans="1:28" s="6" customFormat="1" x14ac:dyDescent="0.15">
      <c r="A30015" s="6" t="s">
        <v>189</v>
      </c>
      <c r="E30015" s="31">
        <v>-58</v>
      </c>
      <c r="F30015" s="31"/>
      <c r="G30015" s="33"/>
      <c r="I30015" s="33"/>
      <c r="J30015" s="33"/>
      <c r="AB30015" s="35"/>
    </row>
    <row r="30016" spans="1:28" s="6" customFormat="1" x14ac:dyDescent="0.15">
      <c r="A30016" s="6" t="s">
        <v>189</v>
      </c>
      <c r="E30016" s="31">
        <v>-58</v>
      </c>
      <c r="F30016" s="31"/>
      <c r="G30016" s="33"/>
      <c r="I30016" s="33"/>
      <c r="J30016" s="33"/>
      <c r="AB30016" s="35"/>
    </row>
    <row r="30017" spans="1:28" s="6" customFormat="1" x14ac:dyDescent="0.15">
      <c r="A30017" s="6" t="s">
        <v>189</v>
      </c>
      <c r="E30017" s="31">
        <v>-58</v>
      </c>
      <c r="F30017" s="31"/>
      <c r="G30017" s="33"/>
      <c r="I30017" s="33"/>
      <c r="J30017" s="33"/>
      <c r="AB30017" s="35"/>
    </row>
    <row r="30018" spans="1:28" s="6" customFormat="1" x14ac:dyDescent="0.15">
      <c r="A30018" s="6" t="s">
        <v>189</v>
      </c>
      <c r="E30018" s="31">
        <v>-58</v>
      </c>
      <c r="F30018" s="31"/>
      <c r="G30018" s="33"/>
      <c r="I30018" s="33"/>
      <c r="J30018" s="33"/>
      <c r="AB30018" s="35"/>
    </row>
    <row r="30019" spans="1:28" s="6" customFormat="1" x14ac:dyDescent="0.15">
      <c r="A30019" s="6" t="s">
        <v>189</v>
      </c>
      <c r="E30019" s="31">
        <v>-58</v>
      </c>
      <c r="F30019" s="31"/>
      <c r="G30019" s="33"/>
      <c r="I30019" s="33"/>
      <c r="J30019" s="33"/>
      <c r="AB30019" s="35"/>
    </row>
    <row r="30020" spans="1:28" s="6" customFormat="1" x14ac:dyDescent="0.15">
      <c r="A30020" s="6" t="s">
        <v>189</v>
      </c>
      <c r="E30020" s="31">
        <v>-58</v>
      </c>
      <c r="F30020" s="31"/>
      <c r="G30020" s="33"/>
      <c r="I30020" s="33"/>
      <c r="J30020" s="33"/>
      <c r="AB30020" s="35"/>
    </row>
    <row r="30021" spans="1:28" s="6" customFormat="1" x14ac:dyDescent="0.15">
      <c r="A30021" s="6" t="s">
        <v>189</v>
      </c>
      <c r="E30021" s="31">
        <v>-58</v>
      </c>
      <c r="F30021" s="31"/>
      <c r="G30021" s="33"/>
      <c r="I30021" s="33"/>
      <c r="J30021" s="33"/>
      <c r="AB30021" s="35"/>
    </row>
    <row r="30022" spans="1:28" s="6" customFormat="1" x14ac:dyDescent="0.15">
      <c r="A30022" s="6" t="s">
        <v>189</v>
      </c>
      <c r="E30022" s="31">
        <v>-58</v>
      </c>
      <c r="F30022" s="31"/>
      <c r="G30022" s="33"/>
      <c r="I30022" s="33"/>
      <c r="J30022" s="33"/>
      <c r="AB30022" s="35"/>
    </row>
    <row r="30023" spans="1:28" s="6" customFormat="1" x14ac:dyDescent="0.15">
      <c r="A30023" s="6" t="s">
        <v>189</v>
      </c>
      <c r="E30023" s="31">
        <v>-58</v>
      </c>
      <c r="F30023" s="31"/>
      <c r="G30023" s="33"/>
      <c r="I30023" s="33"/>
      <c r="J30023" s="33"/>
      <c r="AB30023" s="35"/>
    </row>
    <row r="30024" spans="1:28" s="6" customFormat="1" x14ac:dyDescent="0.15">
      <c r="A30024" s="6" t="s">
        <v>189</v>
      </c>
      <c r="E30024" s="31">
        <v>-58</v>
      </c>
      <c r="F30024" s="31"/>
      <c r="G30024" s="33"/>
      <c r="I30024" s="33"/>
      <c r="J30024" s="33"/>
      <c r="AB30024" s="35"/>
    </row>
    <row r="30025" spans="1:28" s="6" customFormat="1" x14ac:dyDescent="0.15">
      <c r="A30025" s="6" t="s">
        <v>189</v>
      </c>
      <c r="E30025" s="31">
        <v>-58</v>
      </c>
      <c r="F30025" s="31"/>
      <c r="G30025" s="33"/>
      <c r="I30025" s="33"/>
      <c r="J30025" s="33"/>
      <c r="AB30025" s="35"/>
    </row>
    <row r="30026" spans="1:28" s="6" customFormat="1" x14ac:dyDescent="0.15">
      <c r="A30026" s="6" t="s">
        <v>189</v>
      </c>
      <c r="E30026" s="31">
        <v>-58</v>
      </c>
      <c r="F30026" s="31"/>
      <c r="G30026" s="33"/>
      <c r="I30026" s="33"/>
      <c r="J30026" s="33"/>
      <c r="AB30026" s="35"/>
    </row>
    <row r="30027" spans="1:28" s="6" customFormat="1" x14ac:dyDescent="0.15">
      <c r="A30027" s="6" t="s">
        <v>189</v>
      </c>
      <c r="E30027" s="31">
        <v>-58</v>
      </c>
      <c r="F30027" s="31"/>
      <c r="G30027" s="33"/>
      <c r="I30027" s="33"/>
      <c r="J30027" s="33"/>
      <c r="AB30027" s="35"/>
    </row>
    <row r="30028" spans="1:28" s="6" customFormat="1" x14ac:dyDescent="0.15">
      <c r="A30028" s="6" t="s">
        <v>189</v>
      </c>
      <c r="E30028" s="31">
        <v>-61</v>
      </c>
      <c r="F30028" s="31"/>
      <c r="G30028" s="33"/>
      <c r="I30028" s="33"/>
      <c r="J30028" s="33"/>
      <c r="AB30028" s="35"/>
    </row>
    <row r="30029" spans="1:28" s="6" customFormat="1" x14ac:dyDescent="0.15">
      <c r="A30029" s="6" t="s">
        <v>189</v>
      </c>
      <c r="E30029" s="31">
        <v>-61</v>
      </c>
      <c r="F30029" s="31"/>
      <c r="G30029" s="33"/>
      <c r="I30029" s="33"/>
      <c r="J30029" s="33"/>
      <c r="AB30029" s="35"/>
    </row>
    <row r="30030" spans="1:28" s="6" customFormat="1" x14ac:dyDescent="0.15">
      <c r="A30030" s="6" t="s">
        <v>189</v>
      </c>
      <c r="E30030" s="31">
        <v>-61</v>
      </c>
      <c r="F30030" s="31"/>
      <c r="G30030" s="33"/>
      <c r="I30030" s="33"/>
      <c r="J30030" s="33"/>
      <c r="AB30030" s="35"/>
    </row>
    <row r="30031" spans="1:28" s="6" customFormat="1" x14ac:dyDescent="0.15">
      <c r="A30031" s="6" t="s">
        <v>189</v>
      </c>
      <c r="E30031" s="31">
        <v>-61</v>
      </c>
      <c r="F30031" s="31"/>
      <c r="G30031" s="33"/>
      <c r="I30031" s="33"/>
      <c r="J30031" s="33"/>
      <c r="AB30031" s="35"/>
    </row>
    <row r="30032" spans="1:28" s="6" customFormat="1" x14ac:dyDescent="0.15">
      <c r="A30032" s="6" t="s">
        <v>189</v>
      </c>
      <c r="E30032" s="31">
        <v>-65</v>
      </c>
      <c r="F30032" s="31"/>
      <c r="G30032" s="33"/>
      <c r="I30032" s="33"/>
      <c r="J30032" s="33"/>
      <c r="AB30032" s="35"/>
    </row>
    <row r="30033" spans="1:28" s="6" customFormat="1" x14ac:dyDescent="0.15">
      <c r="A30033" s="6" t="s">
        <v>189</v>
      </c>
      <c r="E30033" s="31">
        <v>-58</v>
      </c>
      <c r="F30033" s="31"/>
      <c r="G30033" s="33"/>
      <c r="I30033" s="33"/>
      <c r="J30033" s="33"/>
      <c r="AB30033" s="35"/>
    </row>
    <row r="30034" spans="1:28" s="6" customFormat="1" x14ac:dyDescent="0.15">
      <c r="A30034" s="6" t="s">
        <v>189</v>
      </c>
      <c r="E30034" s="31">
        <v>-58</v>
      </c>
      <c r="F30034" s="31"/>
      <c r="G30034" s="33"/>
      <c r="I30034" s="33"/>
      <c r="J30034" s="33"/>
      <c r="AB30034" s="35"/>
    </row>
    <row r="30035" spans="1:28" s="6" customFormat="1" x14ac:dyDescent="0.15">
      <c r="A30035" s="6" t="s">
        <v>189</v>
      </c>
      <c r="E30035" s="31">
        <v>-61</v>
      </c>
      <c r="F30035" s="31"/>
      <c r="G30035" s="33"/>
      <c r="I30035" s="33"/>
      <c r="J30035" s="33"/>
      <c r="AB30035" s="35"/>
    </row>
    <row r="30036" spans="1:28" s="6" customFormat="1" x14ac:dyDescent="0.15">
      <c r="A30036" s="6" t="s">
        <v>189</v>
      </c>
      <c r="E30036" s="31">
        <v>-61</v>
      </c>
      <c r="F30036" s="31"/>
      <c r="G30036" s="33"/>
      <c r="I30036" s="33"/>
      <c r="J30036" s="33"/>
      <c r="AB30036" s="35"/>
    </row>
    <row r="30037" spans="1:28" s="6" customFormat="1" x14ac:dyDescent="0.15">
      <c r="A30037" s="6" t="s">
        <v>189</v>
      </c>
      <c r="E30037" s="31">
        <v>-61</v>
      </c>
      <c r="F30037" s="31"/>
      <c r="G30037" s="33"/>
      <c r="I30037" s="33"/>
      <c r="J30037" s="33"/>
      <c r="AB30037" s="35"/>
    </row>
    <row r="30038" spans="1:28" s="6" customFormat="1" x14ac:dyDescent="0.15">
      <c r="A30038" s="6" t="s">
        <v>189</v>
      </c>
      <c r="E30038" s="31">
        <v>-61</v>
      </c>
      <c r="F30038" s="31"/>
      <c r="G30038" s="33"/>
      <c r="I30038" s="33"/>
      <c r="J30038" s="33"/>
      <c r="AB30038" s="35"/>
    </row>
    <row r="30039" spans="1:28" s="6" customFormat="1" x14ac:dyDescent="0.15">
      <c r="A30039" s="6" t="s">
        <v>189</v>
      </c>
      <c r="E30039" s="31">
        <v>-54</v>
      </c>
      <c r="F30039" s="31"/>
      <c r="G30039" s="33"/>
      <c r="I30039" s="33"/>
      <c r="J30039" s="33"/>
      <c r="AB30039" s="35"/>
    </row>
    <row r="30040" spans="1:28" s="6" customFormat="1" x14ac:dyDescent="0.15">
      <c r="A30040" s="6" t="s">
        <v>189</v>
      </c>
      <c r="E30040" s="31">
        <v>-54</v>
      </c>
      <c r="F30040" s="31"/>
      <c r="G30040" s="33"/>
      <c r="I30040" s="33"/>
      <c r="J30040" s="33"/>
      <c r="AB30040" s="35"/>
    </row>
    <row r="30041" spans="1:28" s="6" customFormat="1" x14ac:dyDescent="0.15">
      <c r="A30041" s="6" t="s">
        <v>189</v>
      </c>
      <c r="E30041" s="31">
        <v>-61</v>
      </c>
      <c r="F30041" s="31"/>
      <c r="G30041" s="33"/>
      <c r="I30041" s="33"/>
      <c r="J30041" s="33"/>
      <c r="AB30041" s="35"/>
    </row>
    <row r="30042" spans="1:28" s="6" customFormat="1" x14ac:dyDescent="0.15">
      <c r="A30042" s="6" t="s">
        <v>189</v>
      </c>
      <c r="E30042" s="31">
        <v>-61</v>
      </c>
      <c r="F30042" s="31"/>
      <c r="G30042" s="33"/>
      <c r="I30042" s="33"/>
      <c r="J30042" s="33"/>
      <c r="AB30042" s="35"/>
    </row>
    <row r="30043" spans="1:28" s="6" customFormat="1" x14ac:dyDescent="0.15">
      <c r="A30043" s="6" t="s">
        <v>189</v>
      </c>
      <c r="E30043" s="31">
        <v>-58</v>
      </c>
      <c r="F30043" s="31"/>
      <c r="G30043" s="33"/>
      <c r="I30043" s="33"/>
      <c r="J30043" s="33"/>
      <c r="AB30043" s="35"/>
    </row>
    <row r="30044" spans="1:28" s="6" customFormat="1" x14ac:dyDescent="0.15">
      <c r="A30044" s="6" t="s">
        <v>189</v>
      </c>
      <c r="E30044" s="31">
        <v>-58</v>
      </c>
      <c r="F30044" s="31"/>
      <c r="G30044" s="33"/>
      <c r="I30044" s="33"/>
      <c r="J30044" s="33"/>
      <c r="AB30044" s="35"/>
    </row>
    <row r="30045" spans="1:28" s="6" customFormat="1" x14ac:dyDescent="0.15">
      <c r="A30045" s="6" t="s">
        <v>189</v>
      </c>
      <c r="E30045" s="31">
        <v>-58</v>
      </c>
      <c r="F30045" s="31"/>
      <c r="G30045" s="33"/>
      <c r="I30045" s="33"/>
      <c r="J30045" s="33"/>
      <c r="AB30045" s="35"/>
    </row>
    <row r="30046" spans="1:28" s="6" customFormat="1" x14ac:dyDescent="0.15">
      <c r="A30046" s="6" t="s">
        <v>189</v>
      </c>
      <c r="E30046" s="31">
        <v>-58</v>
      </c>
      <c r="F30046" s="31"/>
      <c r="G30046" s="33"/>
      <c r="I30046" s="33"/>
      <c r="J30046" s="33"/>
      <c r="AB30046" s="35"/>
    </row>
    <row r="30047" spans="1:28" s="6" customFormat="1" x14ac:dyDescent="0.15">
      <c r="A30047" s="6" t="s">
        <v>189</v>
      </c>
      <c r="E30047" s="31">
        <v>-63</v>
      </c>
      <c r="F30047" s="31"/>
      <c r="G30047" s="33"/>
      <c r="I30047" s="33"/>
      <c r="J30047" s="33"/>
      <c r="AB30047" s="35"/>
    </row>
    <row r="30048" spans="1:28" s="6" customFormat="1" x14ac:dyDescent="0.15">
      <c r="A30048" s="6" t="s">
        <v>189</v>
      </c>
      <c r="E30048" s="31">
        <v>-63</v>
      </c>
      <c r="F30048" s="31"/>
      <c r="G30048" s="33"/>
      <c r="I30048" s="33"/>
      <c r="J30048" s="33"/>
      <c r="AB30048" s="35"/>
    </row>
    <row r="30049" spans="1:28" s="6" customFormat="1" x14ac:dyDescent="0.15">
      <c r="A30049" s="6" t="s">
        <v>189</v>
      </c>
      <c r="E30049" s="31">
        <v>-62</v>
      </c>
      <c r="F30049" s="31"/>
      <c r="G30049" s="33"/>
      <c r="I30049" s="33"/>
      <c r="J30049" s="33"/>
      <c r="AB30049" s="35"/>
    </row>
    <row r="30050" spans="1:28" s="6" customFormat="1" x14ac:dyDescent="0.15">
      <c r="A30050" s="6" t="s">
        <v>189</v>
      </c>
      <c r="E30050" s="31">
        <v>-61</v>
      </c>
      <c r="F30050" s="31"/>
      <c r="G30050" s="33"/>
      <c r="I30050" s="33"/>
      <c r="J30050" s="33"/>
      <c r="AB30050" s="35"/>
    </row>
    <row r="30051" spans="1:28" s="6" customFormat="1" x14ac:dyDescent="0.15">
      <c r="A30051" s="6" t="s">
        <v>189</v>
      </c>
      <c r="E30051" s="31">
        <v>-61</v>
      </c>
      <c r="F30051" s="31"/>
      <c r="G30051" s="33"/>
      <c r="I30051" s="33"/>
      <c r="J30051" s="33"/>
      <c r="AB30051" s="35"/>
    </row>
    <row r="30052" spans="1:28" s="6" customFormat="1" x14ac:dyDescent="0.15">
      <c r="A30052" s="6" t="s">
        <v>189</v>
      </c>
      <c r="E30052" s="31">
        <v>-61</v>
      </c>
      <c r="F30052" s="31"/>
      <c r="G30052" s="33"/>
      <c r="I30052" s="33"/>
      <c r="J30052" s="33"/>
      <c r="AB30052" s="35"/>
    </row>
    <row r="30053" spans="1:28" s="6" customFormat="1" x14ac:dyDescent="0.15">
      <c r="A30053" s="6" t="s">
        <v>189</v>
      </c>
      <c r="E30053" s="31">
        <v>-58</v>
      </c>
      <c r="F30053" s="31"/>
      <c r="G30053" s="33"/>
      <c r="I30053" s="33"/>
      <c r="J30053" s="33"/>
      <c r="AB30053" s="35"/>
    </row>
    <row r="30054" spans="1:28" s="6" customFormat="1" x14ac:dyDescent="0.15">
      <c r="A30054" s="6" t="s">
        <v>189</v>
      </c>
      <c r="E30054" s="31">
        <v>-58</v>
      </c>
      <c r="F30054" s="31"/>
      <c r="G30054" s="33"/>
      <c r="I30054" s="33"/>
      <c r="J30054" s="33"/>
      <c r="AB30054" s="35"/>
    </row>
    <row r="30055" spans="1:28" s="6" customFormat="1" x14ac:dyDescent="0.15">
      <c r="A30055" s="6" t="s">
        <v>189</v>
      </c>
      <c r="E30055" s="31">
        <v>-58</v>
      </c>
      <c r="F30055" s="31"/>
      <c r="G30055" s="33"/>
      <c r="I30055" s="33"/>
      <c r="J30055" s="33"/>
      <c r="AB30055" s="35"/>
    </row>
    <row r="30056" spans="1:28" s="6" customFormat="1" x14ac:dyDescent="0.15">
      <c r="A30056" s="6" t="s">
        <v>189</v>
      </c>
      <c r="E30056" s="31">
        <v>-58</v>
      </c>
      <c r="F30056" s="31"/>
      <c r="G30056" s="33"/>
      <c r="I30056" s="33"/>
      <c r="J30056" s="33"/>
      <c r="AB30056" s="35"/>
    </row>
    <row r="30057" spans="1:28" s="6" customFormat="1" x14ac:dyDescent="0.15">
      <c r="A30057" s="6" t="s">
        <v>189</v>
      </c>
      <c r="E30057" s="31">
        <v>-58</v>
      </c>
      <c r="F30057" s="31"/>
      <c r="G30057" s="33"/>
      <c r="I30057" s="33"/>
      <c r="J30057" s="33"/>
      <c r="AB30057" s="35"/>
    </row>
    <row r="30058" spans="1:28" s="6" customFormat="1" x14ac:dyDescent="0.15">
      <c r="A30058" s="6" t="s">
        <v>189</v>
      </c>
      <c r="E30058" s="31">
        <v>-54</v>
      </c>
      <c r="F30058" s="31"/>
      <c r="G30058" s="33"/>
      <c r="I30058" s="33"/>
      <c r="J30058" s="33"/>
      <c r="AB30058" s="35"/>
    </row>
    <row r="30059" spans="1:28" s="6" customFormat="1" x14ac:dyDescent="0.15">
      <c r="A30059" s="6" t="s">
        <v>189</v>
      </c>
      <c r="E30059" s="31">
        <v>-57</v>
      </c>
      <c r="F30059" s="31"/>
      <c r="G30059" s="33"/>
      <c r="I30059" s="33"/>
      <c r="J30059" s="33"/>
      <c r="AB30059" s="35"/>
    </row>
    <row r="30060" spans="1:28" s="6" customFormat="1" x14ac:dyDescent="0.15">
      <c r="A30060" s="6" t="s">
        <v>189</v>
      </c>
      <c r="E30060" s="31">
        <v>-57</v>
      </c>
      <c r="F30060" s="31"/>
      <c r="G30060" s="33"/>
      <c r="I30060" s="33"/>
      <c r="J30060" s="33"/>
      <c r="AB30060" s="35"/>
    </row>
    <row r="30061" spans="1:28" s="6" customFormat="1" x14ac:dyDescent="0.15">
      <c r="A30061" s="6" t="s">
        <v>189</v>
      </c>
      <c r="E30061" s="31">
        <v>-57</v>
      </c>
      <c r="F30061" s="31"/>
      <c r="G30061" s="33"/>
      <c r="I30061" s="33"/>
      <c r="J30061" s="33"/>
      <c r="AB30061" s="35"/>
    </row>
    <row r="30062" spans="1:28" s="6" customFormat="1" x14ac:dyDescent="0.15">
      <c r="A30062" s="6" t="s">
        <v>189</v>
      </c>
      <c r="E30062" s="31">
        <v>-61</v>
      </c>
      <c r="F30062" s="31"/>
      <c r="G30062" s="33"/>
      <c r="I30062" s="33"/>
      <c r="J30062" s="33"/>
      <c r="AB30062" s="35"/>
    </row>
    <row r="30063" spans="1:28" s="6" customFormat="1" x14ac:dyDescent="0.15">
      <c r="A30063" s="6" t="s">
        <v>190</v>
      </c>
      <c r="E30063" s="31">
        <v>-75</v>
      </c>
      <c r="F30063" s="31"/>
      <c r="G30063" s="33"/>
      <c r="I30063" s="33"/>
      <c r="J30063" s="33"/>
      <c r="AB30063" s="35"/>
    </row>
    <row r="30064" spans="1:28" s="6" customFormat="1" x14ac:dyDescent="0.15">
      <c r="A30064" s="6" t="s">
        <v>190</v>
      </c>
      <c r="E30064" s="31">
        <v>-75</v>
      </c>
      <c r="F30064" s="31"/>
      <c r="G30064" s="33"/>
      <c r="I30064" s="33"/>
      <c r="J30064" s="33"/>
      <c r="AB30064" s="35"/>
    </row>
    <row r="30065" spans="1:28" s="6" customFormat="1" x14ac:dyDescent="0.15">
      <c r="A30065" s="6" t="s">
        <v>190</v>
      </c>
      <c r="E30065" s="31">
        <v>-75</v>
      </c>
      <c r="F30065" s="31"/>
      <c r="G30065" s="33"/>
      <c r="I30065" s="33"/>
      <c r="J30065" s="33"/>
      <c r="AB30065" s="35"/>
    </row>
    <row r="30066" spans="1:28" s="6" customFormat="1" x14ac:dyDescent="0.15">
      <c r="A30066" s="6" t="s">
        <v>190</v>
      </c>
      <c r="E30066" s="31">
        <v>-72</v>
      </c>
      <c r="F30066" s="31"/>
      <c r="G30066" s="33"/>
      <c r="I30066" s="33"/>
      <c r="J30066" s="33"/>
      <c r="AB30066" s="35"/>
    </row>
    <row r="30067" spans="1:28" s="6" customFormat="1" x14ac:dyDescent="0.15">
      <c r="A30067" s="6" t="s">
        <v>190</v>
      </c>
      <c r="E30067" s="31">
        <v>-72</v>
      </c>
      <c r="F30067" s="31"/>
      <c r="G30067" s="33"/>
      <c r="I30067" s="33"/>
      <c r="J30067" s="33"/>
      <c r="AB30067" s="35"/>
    </row>
    <row r="30068" spans="1:28" s="6" customFormat="1" x14ac:dyDescent="0.15">
      <c r="A30068" s="6" t="s">
        <v>190</v>
      </c>
      <c r="E30068" s="31">
        <v>-72</v>
      </c>
      <c r="F30068" s="31"/>
      <c r="G30068" s="33"/>
      <c r="I30068" s="33"/>
      <c r="J30068" s="33"/>
      <c r="AB30068" s="35"/>
    </row>
    <row r="30069" spans="1:28" s="6" customFormat="1" x14ac:dyDescent="0.15">
      <c r="A30069" s="6" t="s">
        <v>190</v>
      </c>
      <c r="E30069" s="31">
        <v>-73</v>
      </c>
      <c r="F30069" s="31"/>
      <c r="G30069" s="33"/>
      <c r="I30069" s="33"/>
      <c r="J30069" s="33"/>
      <c r="AB30069" s="35"/>
    </row>
    <row r="30070" spans="1:28" s="6" customFormat="1" x14ac:dyDescent="0.15">
      <c r="A30070" s="6" t="s">
        <v>190</v>
      </c>
      <c r="E30070" s="31">
        <v>-73</v>
      </c>
      <c r="F30070" s="31"/>
      <c r="G30070" s="33"/>
      <c r="I30070" s="33"/>
      <c r="J30070" s="33"/>
      <c r="AB30070" s="35"/>
    </row>
    <row r="30071" spans="1:28" s="6" customFormat="1" x14ac:dyDescent="0.15">
      <c r="A30071" s="6" t="s">
        <v>190</v>
      </c>
      <c r="E30071" s="31">
        <v>-73</v>
      </c>
      <c r="F30071" s="31"/>
      <c r="G30071" s="33"/>
      <c r="I30071" s="33"/>
      <c r="J30071" s="33"/>
      <c r="AB30071" s="35"/>
    </row>
    <row r="30072" spans="1:28" s="6" customFormat="1" x14ac:dyDescent="0.15">
      <c r="A30072" s="6" t="s">
        <v>190</v>
      </c>
      <c r="E30072" s="31">
        <v>-73</v>
      </c>
      <c r="F30072" s="31"/>
      <c r="G30072" s="33"/>
      <c r="I30072" s="33"/>
      <c r="J30072" s="33"/>
      <c r="AB30072" s="35"/>
    </row>
    <row r="30073" spans="1:28" s="6" customFormat="1" x14ac:dyDescent="0.15">
      <c r="A30073" s="6" t="s">
        <v>190</v>
      </c>
      <c r="E30073" s="31">
        <v>-73</v>
      </c>
      <c r="F30073" s="31"/>
      <c r="G30073" s="33"/>
      <c r="I30073" s="33"/>
      <c r="J30073" s="33"/>
      <c r="AB30073" s="35"/>
    </row>
    <row r="30074" spans="1:28" s="6" customFormat="1" x14ac:dyDescent="0.15">
      <c r="A30074" s="6" t="s">
        <v>190</v>
      </c>
      <c r="E30074" s="31">
        <v>-70</v>
      </c>
      <c r="F30074" s="31"/>
      <c r="G30074" s="33"/>
      <c r="I30074" s="33"/>
      <c r="J30074" s="33"/>
      <c r="AB30074" s="35"/>
    </row>
    <row r="30075" spans="1:28" s="6" customFormat="1" x14ac:dyDescent="0.15">
      <c r="A30075" s="6" t="s">
        <v>190</v>
      </c>
      <c r="E30075" s="31">
        <v>-71</v>
      </c>
      <c r="F30075" s="31"/>
      <c r="G30075" s="33"/>
      <c r="I30075" s="33"/>
      <c r="J30075" s="33"/>
      <c r="AB30075" s="35"/>
    </row>
    <row r="30076" spans="1:28" s="6" customFormat="1" x14ac:dyDescent="0.15">
      <c r="A30076" s="6" t="s">
        <v>190</v>
      </c>
      <c r="E30076" s="31">
        <v>-71</v>
      </c>
      <c r="F30076" s="31"/>
      <c r="G30076" s="33"/>
      <c r="I30076" s="33"/>
      <c r="J30076" s="33"/>
      <c r="AB30076" s="35"/>
    </row>
    <row r="30077" spans="1:28" s="6" customFormat="1" x14ac:dyDescent="0.15">
      <c r="A30077" s="6" t="s">
        <v>190</v>
      </c>
      <c r="E30077" s="31">
        <v>-70</v>
      </c>
      <c r="F30077" s="31"/>
      <c r="G30077" s="33"/>
      <c r="I30077" s="33"/>
      <c r="J30077" s="33"/>
      <c r="AB30077" s="35"/>
    </row>
    <row r="30078" spans="1:28" s="6" customFormat="1" x14ac:dyDescent="0.15">
      <c r="A30078" s="6" t="s">
        <v>190</v>
      </c>
      <c r="E30078" s="31">
        <v>-73</v>
      </c>
      <c r="F30078" s="31"/>
      <c r="G30078" s="33"/>
      <c r="I30078" s="33"/>
      <c r="J30078" s="33"/>
      <c r="AB30078" s="35"/>
    </row>
    <row r="30079" spans="1:28" s="6" customFormat="1" x14ac:dyDescent="0.15">
      <c r="A30079" s="6" t="s">
        <v>190</v>
      </c>
      <c r="E30079" s="31">
        <v>-73</v>
      </c>
      <c r="F30079" s="31"/>
      <c r="G30079" s="33"/>
      <c r="I30079" s="33"/>
      <c r="J30079" s="33"/>
      <c r="AB30079" s="35"/>
    </row>
    <row r="30080" spans="1:28" s="6" customFormat="1" x14ac:dyDescent="0.15">
      <c r="A30080" s="6" t="s">
        <v>190</v>
      </c>
      <c r="E30080" s="31">
        <v>-73</v>
      </c>
      <c r="F30080" s="31"/>
      <c r="G30080" s="33"/>
      <c r="I30080" s="33"/>
      <c r="J30080" s="33"/>
      <c r="AB30080" s="35"/>
    </row>
    <row r="30081" spans="1:28" s="6" customFormat="1" x14ac:dyDescent="0.15">
      <c r="A30081" s="6" t="s">
        <v>190</v>
      </c>
      <c r="E30081" s="31">
        <v>-73</v>
      </c>
      <c r="F30081" s="31"/>
      <c r="G30081" s="33"/>
      <c r="I30081" s="33"/>
      <c r="J30081" s="33"/>
      <c r="AB30081" s="35"/>
    </row>
    <row r="30082" spans="1:28" s="6" customFormat="1" x14ac:dyDescent="0.15">
      <c r="A30082" s="6" t="s">
        <v>190</v>
      </c>
      <c r="E30082" s="31">
        <v>-73</v>
      </c>
      <c r="F30082" s="31"/>
      <c r="G30082" s="33"/>
      <c r="I30082" s="33"/>
      <c r="J30082" s="33"/>
      <c r="AB30082" s="35"/>
    </row>
    <row r="30083" spans="1:28" s="6" customFormat="1" x14ac:dyDescent="0.15">
      <c r="A30083" s="6" t="s">
        <v>190</v>
      </c>
      <c r="E30083" s="31">
        <v>-73</v>
      </c>
      <c r="F30083" s="31"/>
      <c r="G30083" s="33"/>
      <c r="I30083" s="33"/>
      <c r="J30083" s="33"/>
      <c r="AB30083" s="35"/>
    </row>
    <row r="30084" spans="1:28" s="6" customFormat="1" x14ac:dyDescent="0.15">
      <c r="A30084" s="6" t="s">
        <v>190</v>
      </c>
      <c r="E30084" s="31">
        <v>-73</v>
      </c>
      <c r="F30084" s="31"/>
      <c r="G30084" s="33"/>
      <c r="I30084" s="33"/>
      <c r="J30084" s="33"/>
      <c r="AB30084" s="35"/>
    </row>
    <row r="30085" spans="1:28" s="6" customFormat="1" x14ac:dyDescent="0.15">
      <c r="A30085" s="6" t="s">
        <v>190</v>
      </c>
      <c r="E30085" s="31">
        <v>-73</v>
      </c>
      <c r="F30085" s="31"/>
      <c r="G30085" s="33"/>
      <c r="I30085" s="33"/>
      <c r="J30085" s="33"/>
      <c r="AB30085" s="35"/>
    </row>
    <row r="30086" spans="1:28" s="6" customFormat="1" x14ac:dyDescent="0.15">
      <c r="A30086" s="6" t="s">
        <v>190</v>
      </c>
      <c r="E30086" s="31">
        <v>-73</v>
      </c>
      <c r="F30086" s="31"/>
      <c r="G30086" s="33"/>
      <c r="I30086" s="33"/>
      <c r="J30086" s="33"/>
      <c r="AB30086" s="35"/>
    </row>
    <row r="30087" spans="1:28" s="6" customFormat="1" x14ac:dyDescent="0.15">
      <c r="A30087" s="6" t="s">
        <v>190</v>
      </c>
      <c r="E30087" s="31">
        <v>-73</v>
      </c>
      <c r="F30087" s="31"/>
      <c r="G30087" s="33"/>
      <c r="I30087" s="33"/>
      <c r="J30087" s="33"/>
      <c r="AB30087" s="35"/>
    </row>
    <row r="30088" spans="1:28" s="6" customFormat="1" x14ac:dyDescent="0.15">
      <c r="A30088" s="6" t="s">
        <v>190</v>
      </c>
      <c r="E30088" s="31">
        <v>-73</v>
      </c>
      <c r="F30088" s="31"/>
      <c r="G30088" s="33"/>
      <c r="I30088" s="33"/>
      <c r="J30088" s="33"/>
      <c r="AB30088" s="35"/>
    </row>
    <row r="30089" spans="1:28" s="6" customFormat="1" x14ac:dyDescent="0.15">
      <c r="A30089" s="6" t="s">
        <v>190</v>
      </c>
      <c r="E30089" s="31">
        <v>-73</v>
      </c>
      <c r="F30089" s="31"/>
      <c r="G30089" s="33"/>
      <c r="I30089" s="33"/>
      <c r="J30089" s="33"/>
      <c r="AB30089" s="35"/>
    </row>
    <row r="30090" spans="1:28" s="6" customFormat="1" x14ac:dyDescent="0.15">
      <c r="A30090" s="6" t="s">
        <v>190</v>
      </c>
      <c r="E30090" s="31">
        <v>-73</v>
      </c>
      <c r="F30090" s="31"/>
      <c r="G30090" s="33"/>
      <c r="I30090" s="33"/>
      <c r="J30090" s="33"/>
      <c r="AB30090" s="35"/>
    </row>
    <row r="30091" spans="1:28" s="6" customFormat="1" x14ac:dyDescent="0.15">
      <c r="A30091" s="6" t="s">
        <v>190</v>
      </c>
      <c r="E30091" s="31">
        <v>-73</v>
      </c>
      <c r="F30091" s="31"/>
      <c r="G30091" s="33"/>
      <c r="I30091" s="33"/>
      <c r="J30091" s="33"/>
      <c r="AB30091" s="35"/>
    </row>
    <row r="30092" spans="1:28" s="6" customFormat="1" x14ac:dyDescent="0.15">
      <c r="A30092" s="6" t="s">
        <v>190</v>
      </c>
      <c r="E30092" s="31">
        <v>-73</v>
      </c>
      <c r="F30092" s="31"/>
      <c r="G30092" s="33"/>
      <c r="I30092" s="33"/>
      <c r="J30092" s="33"/>
      <c r="AB30092" s="35"/>
    </row>
    <row r="30093" spans="1:28" s="6" customFormat="1" x14ac:dyDescent="0.15">
      <c r="A30093" s="6" t="s">
        <v>190</v>
      </c>
      <c r="E30093" s="31">
        <v>-73</v>
      </c>
      <c r="F30093" s="31"/>
      <c r="G30093" s="33"/>
      <c r="I30093" s="33"/>
      <c r="J30093" s="33"/>
      <c r="AB30093" s="35"/>
    </row>
    <row r="30094" spans="1:28" s="6" customFormat="1" x14ac:dyDescent="0.15">
      <c r="A30094" s="6" t="s">
        <v>190</v>
      </c>
      <c r="E30094" s="31">
        <v>-73</v>
      </c>
      <c r="F30094" s="31"/>
      <c r="G30094" s="33"/>
      <c r="I30094" s="33"/>
      <c r="J30094" s="33"/>
      <c r="AB30094" s="35"/>
    </row>
    <row r="30095" spans="1:28" s="6" customFormat="1" x14ac:dyDescent="0.15">
      <c r="A30095" s="6" t="s">
        <v>190</v>
      </c>
      <c r="E30095" s="31">
        <v>-73</v>
      </c>
      <c r="F30095" s="31"/>
      <c r="G30095" s="33"/>
      <c r="I30095" s="33"/>
      <c r="J30095" s="33"/>
      <c r="AB30095" s="35"/>
    </row>
    <row r="30096" spans="1:28" s="6" customFormat="1" x14ac:dyDescent="0.15">
      <c r="A30096" s="6" t="s">
        <v>190</v>
      </c>
      <c r="E30096" s="31">
        <v>-73</v>
      </c>
      <c r="F30096" s="31"/>
      <c r="G30096" s="33"/>
      <c r="I30096" s="33"/>
      <c r="J30096" s="33"/>
      <c r="AB30096" s="35"/>
    </row>
    <row r="30097" spans="1:28" s="6" customFormat="1" x14ac:dyDescent="0.15">
      <c r="A30097" s="6" t="s">
        <v>190</v>
      </c>
      <c r="E30097" s="31">
        <v>-73</v>
      </c>
      <c r="F30097" s="31"/>
      <c r="G30097" s="33"/>
      <c r="I30097" s="33"/>
      <c r="J30097" s="33"/>
      <c r="AB30097" s="35"/>
    </row>
    <row r="30098" spans="1:28" s="6" customFormat="1" x14ac:dyDescent="0.15">
      <c r="A30098" s="6" t="s">
        <v>190</v>
      </c>
      <c r="E30098" s="31">
        <v>-73</v>
      </c>
      <c r="F30098" s="31"/>
      <c r="G30098" s="33"/>
      <c r="I30098" s="33"/>
      <c r="J30098" s="33"/>
      <c r="AB30098" s="35"/>
    </row>
    <row r="30099" spans="1:28" s="6" customFormat="1" x14ac:dyDescent="0.15">
      <c r="A30099" s="6" t="s">
        <v>190</v>
      </c>
      <c r="E30099" s="31">
        <v>-73</v>
      </c>
      <c r="F30099" s="31"/>
      <c r="G30099" s="33"/>
      <c r="I30099" s="33"/>
      <c r="J30099" s="33"/>
      <c r="AB30099" s="35"/>
    </row>
    <row r="30100" spans="1:28" s="6" customFormat="1" x14ac:dyDescent="0.15">
      <c r="A30100" s="6" t="s">
        <v>190</v>
      </c>
      <c r="E30100" s="31">
        <v>-73</v>
      </c>
      <c r="F30100" s="31"/>
      <c r="G30100" s="33"/>
      <c r="I30100" s="33"/>
      <c r="J30100" s="33"/>
      <c r="AB30100" s="35"/>
    </row>
    <row r="30101" spans="1:28" s="6" customFormat="1" x14ac:dyDescent="0.15">
      <c r="A30101" s="6" t="s">
        <v>190</v>
      </c>
      <c r="E30101" s="31">
        <v>-73</v>
      </c>
      <c r="F30101" s="31"/>
      <c r="G30101" s="33"/>
      <c r="I30101" s="33"/>
      <c r="J30101" s="33"/>
      <c r="AB30101" s="35"/>
    </row>
    <row r="30102" spans="1:28" s="6" customFormat="1" x14ac:dyDescent="0.15">
      <c r="A30102" s="6" t="s">
        <v>190</v>
      </c>
      <c r="E30102" s="31">
        <v>-73</v>
      </c>
      <c r="F30102" s="31"/>
      <c r="G30102" s="33"/>
      <c r="I30102" s="33"/>
      <c r="J30102" s="33"/>
      <c r="AB30102" s="35"/>
    </row>
    <row r="30103" spans="1:28" s="6" customFormat="1" x14ac:dyDescent="0.15">
      <c r="A30103" s="6" t="s">
        <v>190</v>
      </c>
      <c r="E30103" s="31">
        <v>-73</v>
      </c>
      <c r="F30103" s="31"/>
      <c r="G30103" s="33"/>
      <c r="I30103" s="33"/>
      <c r="J30103" s="33"/>
      <c r="AB30103" s="35"/>
    </row>
    <row r="30104" spans="1:28" s="6" customFormat="1" x14ac:dyDescent="0.15">
      <c r="A30104" s="6" t="s">
        <v>190</v>
      </c>
      <c r="E30104" s="31">
        <v>-73</v>
      </c>
      <c r="F30104" s="31"/>
      <c r="G30104" s="33"/>
      <c r="I30104" s="33"/>
      <c r="J30104" s="33"/>
      <c r="AB30104" s="35"/>
    </row>
    <row r="30105" spans="1:28" s="6" customFormat="1" x14ac:dyDescent="0.15">
      <c r="A30105" s="6" t="s">
        <v>190</v>
      </c>
      <c r="E30105" s="31">
        <v>-73</v>
      </c>
      <c r="F30105" s="31"/>
      <c r="G30105" s="33"/>
      <c r="I30105" s="33"/>
      <c r="J30105" s="33"/>
      <c r="AB30105" s="35"/>
    </row>
    <row r="30106" spans="1:28" s="6" customFormat="1" x14ac:dyDescent="0.15">
      <c r="A30106" s="6" t="s">
        <v>190</v>
      </c>
      <c r="E30106" s="31">
        <v>-73</v>
      </c>
      <c r="F30106" s="31"/>
      <c r="G30106" s="33"/>
      <c r="I30106" s="33"/>
      <c r="J30106" s="33"/>
      <c r="AB30106" s="35"/>
    </row>
    <row r="30107" spans="1:28" s="6" customFormat="1" x14ac:dyDescent="0.15">
      <c r="A30107" s="6" t="s">
        <v>190</v>
      </c>
      <c r="E30107" s="31">
        <v>-73</v>
      </c>
      <c r="F30107" s="31"/>
      <c r="G30107" s="33"/>
      <c r="I30107" s="33"/>
      <c r="J30107" s="33"/>
      <c r="AB30107" s="35"/>
    </row>
    <row r="30108" spans="1:28" s="6" customFormat="1" x14ac:dyDescent="0.15">
      <c r="A30108" s="6" t="s">
        <v>190</v>
      </c>
      <c r="E30108" s="31">
        <v>-73</v>
      </c>
      <c r="F30108" s="31"/>
      <c r="G30108" s="33"/>
      <c r="I30108" s="33"/>
      <c r="J30108" s="33"/>
      <c r="AB30108" s="35"/>
    </row>
    <row r="30109" spans="1:28" s="6" customFormat="1" x14ac:dyDescent="0.15">
      <c r="A30109" s="6" t="s">
        <v>190</v>
      </c>
      <c r="E30109" s="31">
        <v>-73</v>
      </c>
      <c r="F30109" s="31"/>
      <c r="G30109" s="33"/>
      <c r="I30109" s="33"/>
      <c r="J30109" s="33"/>
      <c r="AB30109" s="35"/>
    </row>
    <row r="30110" spans="1:28" s="6" customFormat="1" x14ac:dyDescent="0.15">
      <c r="A30110" s="6" t="s">
        <v>190</v>
      </c>
      <c r="E30110" s="31">
        <v>-63</v>
      </c>
      <c r="F30110" s="31"/>
      <c r="G30110" s="33"/>
      <c r="I30110" s="33"/>
      <c r="J30110" s="33"/>
      <c r="AB30110" s="35"/>
    </row>
    <row r="30111" spans="1:28" s="6" customFormat="1" x14ac:dyDescent="0.15">
      <c r="A30111" s="6" t="s">
        <v>190</v>
      </c>
      <c r="E30111" s="31">
        <v>-62</v>
      </c>
      <c r="F30111" s="31"/>
      <c r="G30111" s="33"/>
      <c r="I30111" s="33"/>
      <c r="J30111" s="33"/>
      <c r="AB30111" s="35"/>
    </row>
    <row r="30112" spans="1:28" s="6" customFormat="1" x14ac:dyDescent="0.15">
      <c r="A30112" s="6" t="s">
        <v>190</v>
      </c>
      <c r="E30112" s="31">
        <v>-69</v>
      </c>
      <c r="F30112" s="31"/>
      <c r="G30112" s="33"/>
      <c r="I30112" s="33"/>
      <c r="J30112" s="33"/>
      <c r="AB30112" s="35"/>
    </row>
    <row r="30113" spans="1:28" s="6" customFormat="1" x14ac:dyDescent="0.15">
      <c r="A30113" s="6" t="s">
        <v>190</v>
      </c>
      <c r="E30113" s="31">
        <v>-69</v>
      </c>
      <c r="F30113" s="31"/>
      <c r="G30113" s="33"/>
      <c r="I30113" s="33"/>
      <c r="J30113" s="33"/>
      <c r="AB30113" s="35"/>
    </row>
    <row r="30114" spans="1:28" s="6" customFormat="1" x14ac:dyDescent="0.15">
      <c r="A30114" s="6" t="s">
        <v>190</v>
      </c>
      <c r="E30114" s="31">
        <v>-69</v>
      </c>
      <c r="F30114" s="31"/>
      <c r="G30114" s="33"/>
      <c r="I30114" s="33"/>
      <c r="J30114" s="33"/>
      <c r="AB30114" s="35"/>
    </row>
    <row r="30115" spans="1:28" s="6" customFormat="1" x14ac:dyDescent="0.15">
      <c r="A30115" s="6" t="s">
        <v>190</v>
      </c>
      <c r="E30115" s="31">
        <v>-69</v>
      </c>
      <c r="F30115" s="31"/>
      <c r="G30115" s="33"/>
      <c r="I30115" s="33"/>
      <c r="J30115" s="33"/>
      <c r="AB30115" s="35"/>
    </row>
    <row r="30116" spans="1:28" s="6" customFormat="1" x14ac:dyDescent="0.15">
      <c r="A30116" s="6" t="s">
        <v>190</v>
      </c>
      <c r="E30116" s="31">
        <v>-69</v>
      </c>
      <c r="F30116" s="31"/>
      <c r="G30116" s="33"/>
      <c r="I30116" s="33"/>
      <c r="J30116" s="33"/>
      <c r="AB30116" s="35"/>
    </row>
    <row r="30117" spans="1:28" s="6" customFormat="1" x14ac:dyDescent="0.15">
      <c r="A30117" s="6" t="s">
        <v>190</v>
      </c>
      <c r="E30117" s="31">
        <v>-69</v>
      </c>
      <c r="F30117" s="31"/>
      <c r="G30117" s="33"/>
      <c r="I30117" s="33"/>
      <c r="J30117" s="33"/>
      <c r="AB30117" s="35"/>
    </row>
    <row r="30118" spans="1:28" s="6" customFormat="1" x14ac:dyDescent="0.15">
      <c r="A30118" s="6" t="s">
        <v>190</v>
      </c>
      <c r="E30118" s="31">
        <v>-69</v>
      </c>
      <c r="F30118" s="31"/>
      <c r="G30118" s="33"/>
      <c r="I30118" s="33"/>
      <c r="J30118" s="33"/>
      <c r="AB30118" s="35"/>
    </row>
    <row r="30119" spans="1:28" s="6" customFormat="1" x14ac:dyDescent="0.15">
      <c r="A30119" s="6" t="s">
        <v>190</v>
      </c>
      <c r="E30119" s="31">
        <v>-69</v>
      </c>
      <c r="F30119" s="31"/>
      <c r="G30119" s="33"/>
      <c r="I30119" s="33"/>
      <c r="J30119" s="33"/>
      <c r="AB30119" s="35"/>
    </row>
    <row r="30120" spans="1:28" s="6" customFormat="1" x14ac:dyDescent="0.15">
      <c r="A30120" s="6" t="s">
        <v>190</v>
      </c>
      <c r="E30120" s="31">
        <v>-69</v>
      </c>
      <c r="F30120" s="31"/>
      <c r="G30120" s="33"/>
      <c r="I30120" s="33"/>
      <c r="J30120" s="33"/>
      <c r="AB30120" s="35"/>
    </row>
    <row r="30121" spans="1:28" s="6" customFormat="1" x14ac:dyDescent="0.15">
      <c r="A30121" s="6" t="s">
        <v>190</v>
      </c>
      <c r="E30121" s="31">
        <v>-68</v>
      </c>
      <c r="F30121" s="31"/>
      <c r="G30121" s="33"/>
      <c r="I30121" s="33"/>
      <c r="J30121" s="33"/>
      <c r="AB30121" s="35"/>
    </row>
    <row r="30122" spans="1:28" s="6" customFormat="1" x14ac:dyDescent="0.15">
      <c r="A30122" s="6" t="s">
        <v>190</v>
      </c>
      <c r="E30122" s="31">
        <v>-66</v>
      </c>
      <c r="F30122" s="31"/>
      <c r="G30122" s="33"/>
      <c r="I30122" s="33"/>
      <c r="J30122" s="33"/>
      <c r="AB30122" s="35"/>
    </row>
    <row r="30123" spans="1:28" s="6" customFormat="1" x14ac:dyDescent="0.15">
      <c r="A30123" s="6" t="s">
        <v>190</v>
      </c>
      <c r="E30123" s="31">
        <v>-66</v>
      </c>
      <c r="F30123" s="31"/>
      <c r="G30123" s="33"/>
      <c r="I30123" s="33"/>
      <c r="J30123" s="33"/>
      <c r="AB30123" s="35"/>
    </row>
    <row r="30124" spans="1:28" s="6" customFormat="1" x14ac:dyDescent="0.15">
      <c r="A30124" s="6" t="s">
        <v>190</v>
      </c>
      <c r="E30124" s="31">
        <v>-69</v>
      </c>
      <c r="F30124" s="31"/>
      <c r="G30124" s="33"/>
      <c r="I30124" s="33"/>
      <c r="J30124" s="33"/>
      <c r="AB30124" s="35"/>
    </row>
    <row r="30125" spans="1:28" s="6" customFormat="1" x14ac:dyDescent="0.15">
      <c r="A30125" s="6" t="s">
        <v>190</v>
      </c>
      <c r="E30125" s="31">
        <v>-69</v>
      </c>
      <c r="F30125" s="31"/>
      <c r="G30125" s="33"/>
      <c r="I30125" s="33"/>
      <c r="J30125" s="33"/>
      <c r="AB30125" s="35"/>
    </row>
    <row r="30126" spans="1:28" s="6" customFormat="1" x14ac:dyDescent="0.15">
      <c r="A30126" s="6" t="s">
        <v>190</v>
      </c>
      <c r="E30126" s="31">
        <v>-69</v>
      </c>
      <c r="F30126" s="31"/>
      <c r="G30126" s="33"/>
      <c r="I30126" s="33"/>
      <c r="J30126" s="33"/>
      <c r="AB30126" s="35"/>
    </row>
    <row r="30127" spans="1:28" s="6" customFormat="1" x14ac:dyDescent="0.15">
      <c r="A30127" s="6" t="s">
        <v>190</v>
      </c>
      <c r="E30127" s="31">
        <v>-66</v>
      </c>
      <c r="F30127" s="31"/>
      <c r="G30127" s="33"/>
      <c r="I30127" s="33"/>
      <c r="J30127" s="33"/>
      <c r="AB30127" s="35"/>
    </row>
    <row r="30128" spans="1:28" s="6" customFormat="1" x14ac:dyDescent="0.15">
      <c r="A30128" s="6" t="s">
        <v>190</v>
      </c>
      <c r="E30128" s="31">
        <v>-62</v>
      </c>
      <c r="F30128" s="31"/>
      <c r="G30128" s="33"/>
      <c r="I30128" s="33"/>
      <c r="J30128" s="33"/>
      <c r="AB30128" s="35"/>
    </row>
    <row r="30129" spans="1:28" s="6" customFormat="1" x14ac:dyDescent="0.15">
      <c r="A30129" s="6" t="s">
        <v>190</v>
      </c>
      <c r="E30129" s="31">
        <v>-62</v>
      </c>
      <c r="F30129" s="31"/>
      <c r="G30129" s="33"/>
      <c r="I30129" s="33"/>
      <c r="J30129" s="33"/>
      <c r="AB30129" s="35"/>
    </row>
    <row r="30130" spans="1:28" s="6" customFormat="1" x14ac:dyDescent="0.15">
      <c r="A30130" s="6" t="s">
        <v>190</v>
      </c>
      <c r="E30130" s="31">
        <v>-63</v>
      </c>
      <c r="F30130" s="31"/>
      <c r="G30130" s="33"/>
      <c r="I30130" s="33"/>
      <c r="J30130" s="33"/>
      <c r="AB30130" s="35"/>
    </row>
    <row r="30131" spans="1:28" s="6" customFormat="1" x14ac:dyDescent="0.15">
      <c r="A30131" s="6" t="s">
        <v>190</v>
      </c>
      <c r="E30131" s="31">
        <v>-63</v>
      </c>
      <c r="F30131" s="31"/>
      <c r="G30131" s="33"/>
      <c r="I30131" s="33"/>
      <c r="J30131" s="33"/>
      <c r="AB30131" s="35"/>
    </row>
    <row r="30132" spans="1:28" s="6" customFormat="1" x14ac:dyDescent="0.15">
      <c r="A30132" s="6" t="s">
        <v>190</v>
      </c>
      <c r="E30132" s="31">
        <v>-63</v>
      </c>
      <c r="F30132" s="31"/>
      <c r="G30132" s="33"/>
      <c r="I30132" s="33"/>
      <c r="J30132" s="33"/>
      <c r="AB30132" s="35"/>
    </row>
    <row r="30133" spans="1:28" s="6" customFormat="1" x14ac:dyDescent="0.15">
      <c r="A30133" s="6" t="s">
        <v>190</v>
      </c>
      <c r="E30133" s="31">
        <v>-65</v>
      </c>
      <c r="F30133" s="31"/>
      <c r="G30133" s="33"/>
      <c r="I30133" s="33"/>
      <c r="J30133" s="33"/>
      <c r="AB30133" s="35"/>
    </row>
    <row r="30134" spans="1:28" s="6" customFormat="1" x14ac:dyDescent="0.15">
      <c r="A30134" s="6" t="s">
        <v>190</v>
      </c>
      <c r="E30134" s="31">
        <v>-67</v>
      </c>
      <c r="F30134" s="31"/>
      <c r="G30134" s="33"/>
      <c r="I30134" s="33"/>
      <c r="J30134" s="33"/>
      <c r="AB30134" s="35"/>
    </row>
    <row r="30135" spans="1:28" s="6" customFormat="1" x14ac:dyDescent="0.15">
      <c r="A30135" s="6" t="s">
        <v>190</v>
      </c>
      <c r="E30135" s="31">
        <v>-67</v>
      </c>
      <c r="F30135" s="31"/>
      <c r="G30135" s="33"/>
      <c r="I30135" s="33"/>
      <c r="J30135" s="33"/>
      <c r="AB30135" s="35"/>
    </row>
    <row r="30136" spans="1:28" s="6" customFormat="1" x14ac:dyDescent="0.15">
      <c r="A30136" s="6" t="s">
        <v>190</v>
      </c>
      <c r="E30136" s="31">
        <v>-66</v>
      </c>
      <c r="F30136" s="31"/>
      <c r="G30136" s="33"/>
      <c r="I30136" s="33"/>
      <c r="J30136" s="33"/>
      <c r="AB30136" s="35"/>
    </row>
    <row r="30137" spans="1:28" s="6" customFormat="1" x14ac:dyDescent="0.15">
      <c r="A30137" s="6" t="s">
        <v>190</v>
      </c>
      <c r="E30137" s="31">
        <v>-67</v>
      </c>
      <c r="F30137" s="31"/>
      <c r="G30137" s="33"/>
      <c r="I30137" s="33"/>
      <c r="J30137" s="33"/>
      <c r="AB30137" s="35"/>
    </row>
    <row r="30138" spans="1:28" s="6" customFormat="1" x14ac:dyDescent="0.15">
      <c r="A30138" s="6" t="s">
        <v>190</v>
      </c>
      <c r="E30138" s="31">
        <v>-67</v>
      </c>
      <c r="F30138" s="31"/>
      <c r="G30138" s="33"/>
      <c r="I30138" s="33"/>
      <c r="J30138" s="33"/>
      <c r="AB30138" s="35"/>
    </row>
    <row r="30139" spans="1:28" s="6" customFormat="1" x14ac:dyDescent="0.15">
      <c r="A30139" s="6" t="s">
        <v>190</v>
      </c>
      <c r="E30139" s="31">
        <v>-69</v>
      </c>
      <c r="F30139" s="31"/>
      <c r="G30139" s="33"/>
      <c r="I30139" s="33"/>
      <c r="J30139" s="33"/>
      <c r="AB30139" s="35"/>
    </row>
    <row r="30140" spans="1:28" s="6" customFormat="1" x14ac:dyDescent="0.15">
      <c r="A30140" s="6" t="s">
        <v>190</v>
      </c>
      <c r="E30140" s="31">
        <v>-71</v>
      </c>
      <c r="F30140" s="31"/>
      <c r="G30140" s="33"/>
      <c r="I30140" s="33"/>
      <c r="J30140" s="33"/>
      <c r="AB30140" s="35"/>
    </row>
    <row r="30141" spans="1:28" s="6" customFormat="1" x14ac:dyDescent="0.15">
      <c r="A30141" s="6" t="s">
        <v>190</v>
      </c>
      <c r="E30141" s="31">
        <v>-71</v>
      </c>
      <c r="F30141" s="31"/>
      <c r="G30141" s="33"/>
      <c r="I30141" s="33"/>
      <c r="J30141" s="33"/>
      <c r="AB30141" s="35"/>
    </row>
    <row r="30142" spans="1:28" s="6" customFormat="1" x14ac:dyDescent="0.15">
      <c r="A30142" s="6" t="s">
        <v>190</v>
      </c>
      <c r="E30142" s="31">
        <v>-71</v>
      </c>
      <c r="F30142" s="31"/>
      <c r="G30142" s="33"/>
      <c r="I30142" s="33"/>
      <c r="J30142" s="33"/>
      <c r="AB30142" s="35"/>
    </row>
    <row r="30143" spans="1:28" s="6" customFormat="1" x14ac:dyDescent="0.15">
      <c r="A30143" s="6" t="s">
        <v>190</v>
      </c>
      <c r="E30143" s="31">
        <v>-70</v>
      </c>
      <c r="F30143" s="31"/>
      <c r="G30143" s="33"/>
      <c r="I30143" s="33"/>
      <c r="J30143" s="33"/>
      <c r="AB30143" s="35"/>
    </row>
    <row r="30144" spans="1:28" s="6" customFormat="1" x14ac:dyDescent="0.15">
      <c r="A30144" s="6" t="s">
        <v>190</v>
      </c>
      <c r="E30144" s="31">
        <v>-70</v>
      </c>
      <c r="F30144" s="31"/>
      <c r="G30144" s="33"/>
      <c r="I30144" s="33"/>
      <c r="J30144" s="33"/>
      <c r="AB30144" s="35"/>
    </row>
    <row r="30145" spans="1:28" s="6" customFormat="1" x14ac:dyDescent="0.15">
      <c r="A30145" s="6" t="s">
        <v>190</v>
      </c>
      <c r="E30145" s="31">
        <v>-70</v>
      </c>
      <c r="F30145" s="31"/>
      <c r="G30145" s="33"/>
      <c r="I30145" s="33"/>
      <c r="J30145" s="33"/>
      <c r="AB30145" s="35"/>
    </row>
    <row r="30146" spans="1:28" s="6" customFormat="1" x14ac:dyDescent="0.15">
      <c r="A30146" s="6" t="s">
        <v>190</v>
      </c>
      <c r="E30146" s="31">
        <v>-71</v>
      </c>
      <c r="F30146" s="31"/>
      <c r="G30146" s="33"/>
      <c r="I30146" s="33"/>
      <c r="J30146" s="33"/>
      <c r="AB30146" s="35"/>
    </row>
    <row r="30147" spans="1:28" s="6" customFormat="1" x14ac:dyDescent="0.15">
      <c r="A30147" s="6" t="s">
        <v>190</v>
      </c>
      <c r="E30147" s="31">
        <v>-71</v>
      </c>
      <c r="F30147" s="31"/>
      <c r="G30147" s="33"/>
      <c r="I30147" s="33"/>
      <c r="J30147" s="33"/>
      <c r="AB30147" s="35"/>
    </row>
    <row r="30148" spans="1:28" s="6" customFormat="1" x14ac:dyDescent="0.15">
      <c r="A30148" s="6" t="s">
        <v>190</v>
      </c>
      <c r="E30148" s="31">
        <v>-71</v>
      </c>
      <c r="F30148" s="31"/>
      <c r="G30148" s="33"/>
      <c r="I30148" s="33"/>
      <c r="J30148" s="33"/>
      <c r="AB30148" s="35"/>
    </row>
    <row r="30149" spans="1:28" s="6" customFormat="1" x14ac:dyDescent="0.15">
      <c r="A30149" s="6" t="s">
        <v>190</v>
      </c>
      <c r="E30149" s="31">
        <v>-70</v>
      </c>
      <c r="F30149" s="31"/>
      <c r="G30149" s="33"/>
      <c r="I30149" s="33"/>
      <c r="J30149" s="33"/>
      <c r="AB30149" s="35"/>
    </row>
    <row r="30150" spans="1:28" s="6" customFormat="1" x14ac:dyDescent="0.15">
      <c r="A30150" s="6" t="s">
        <v>190</v>
      </c>
      <c r="E30150" s="31">
        <v>-70</v>
      </c>
      <c r="F30150" s="31"/>
      <c r="G30150" s="33"/>
      <c r="I30150" s="33"/>
      <c r="J30150" s="33"/>
      <c r="AB30150" s="35"/>
    </row>
    <row r="30151" spans="1:28" s="6" customFormat="1" x14ac:dyDescent="0.15">
      <c r="A30151" s="6" t="s">
        <v>190</v>
      </c>
      <c r="E30151" s="31">
        <v>-66</v>
      </c>
      <c r="F30151" s="31"/>
      <c r="G30151" s="33"/>
      <c r="I30151" s="33"/>
      <c r="J30151" s="33"/>
      <c r="AB30151" s="35"/>
    </row>
    <row r="30152" spans="1:28" s="6" customFormat="1" x14ac:dyDescent="0.15">
      <c r="A30152" s="6" t="s">
        <v>190</v>
      </c>
      <c r="E30152" s="31">
        <v>-66</v>
      </c>
      <c r="F30152" s="31"/>
      <c r="G30152" s="33"/>
      <c r="I30152" s="33"/>
      <c r="J30152" s="33"/>
      <c r="AB30152" s="35"/>
    </row>
    <row r="30153" spans="1:28" s="6" customFormat="1" x14ac:dyDescent="0.15">
      <c r="A30153" s="6" t="s">
        <v>190</v>
      </c>
      <c r="E30153" s="31">
        <v>-66</v>
      </c>
      <c r="F30153" s="31"/>
      <c r="G30153" s="33"/>
      <c r="I30153" s="33"/>
      <c r="J30153" s="33"/>
      <c r="AB30153" s="35"/>
    </row>
    <row r="30154" spans="1:28" s="6" customFormat="1" x14ac:dyDescent="0.15">
      <c r="A30154" s="6" t="s">
        <v>190</v>
      </c>
      <c r="E30154" s="31">
        <v>-66</v>
      </c>
      <c r="F30154" s="31"/>
      <c r="G30154" s="33"/>
      <c r="I30154" s="33"/>
      <c r="J30154" s="33"/>
      <c r="AB30154" s="35"/>
    </row>
    <row r="30155" spans="1:28" s="6" customFormat="1" x14ac:dyDescent="0.15">
      <c r="A30155" s="6" t="s">
        <v>190</v>
      </c>
      <c r="E30155" s="31">
        <v>-67</v>
      </c>
      <c r="F30155" s="31"/>
      <c r="G30155" s="33"/>
      <c r="I30155" s="33"/>
      <c r="J30155" s="33"/>
      <c r="AB30155" s="35"/>
    </row>
    <row r="30156" spans="1:28" s="6" customFormat="1" x14ac:dyDescent="0.15">
      <c r="A30156" s="6" t="s">
        <v>190</v>
      </c>
      <c r="E30156" s="31">
        <v>-67</v>
      </c>
      <c r="F30156" s="31"/>
      <c r="G30156" s="33"/>
      <c r="I30156" s="33"/>
      <c r="J30156" s="33"/>
      <c r="AB30156" s="35"/>
    </row>
    <row r="30157" spans="1:28" s="6" customFormat="1" x14ac:dyDescent="0.15">
      <c r="A30157" s="6" t="s">
        <v>190</v>
      </c>
      <c r="E30157" s="31">
        <v>-66</v>
      </c>
      <c r="F30157" s="31"/>
      <c r="G30157" s="33"/>
      <c r="I30157" s="33"/>
      <c r="J30157" s="33"/>
      <c r="AB30157" s="35"/>
    </row>
    <row r="30158" spans="1:28" s="6" customFormat="1" x14ac:dyDescent="0.15">
      <c r="A30158" s="6" t="s">
        <v>190</v>
      </c>
      <c r="E30158" s="31">
        <v>-66</v>
      </c>
      <c r="F30158" s="31"/>
      <c r="G30158" s="33"/>
      <c r="I30158" s="33"/>
      <c r="J30158" s="33"/>
      <c r="AB30158" s="35"/>
    </row>
    <row r="30159" spans="1:28" s="6" customFormat="1" x14ac:dyDescent="0.15">
      <c r="A30159" s="6" t="s">
        <v>190</v>
      </c>
      <c r="E30159" s="31">
        <v>-66</v>
      </c>
      <c r="F30159" s="31"/>
      <c r="G30159" s="33"/>
      <c r="I30159" s="33"/>
      <c r="J30159" s="33"/>
      <c r="AB30159" s="35"/>
    </row>
    <row r="30160" spans="1:28" s="6" customFormat="1" x14ac:dyDescent="0.15">
      <c r="A30160" s="6" t="s">
        <v>190</v>
      </c>
      <c r="E30160" s="31">
        <v>-66</v>
      </c>
      <c r="F30160" s="31"/>
      <c r="G30160" s="33"/>
      <c r="I30160" s="33"/>
      <c r="J30160" s="33"/>
      <c r="AB30160" s="35"/>
    </row>
    <row r="30161" spans="1:28" s="6" customFormat="1" x14ac:dyDescent="0.15">
      <c r="A30161" s="6" t="s">
        <v>190</v>
      </c>
      <c r="E30161" s="31">
        <v>-69</v>
      </c>
      <c r="F30161" s="31"/>
      <c r="G30161" s="33"/>
      <c r="I30161" s="33"/>
      <c r="J30161" s="33"/>
      <c r="AB30161" s="35"/>
    </row>
    <row r="30162" spans="1:28" s="6" customFormat="1" x14ac:dyDescent="0.15">
      <c r="A30162" s="6" t="s">
        <v>190</v>
      </c>
      <c r="E30162" s="31">
        <v>-69</v>
      </c>
      <c r="F30162" s="31"/>
      <c r="G30162" s="33"/>
      <c r="I30162" s="33"/>
      <c r="J30162" s="33"/>
      <c r="AB30162" s="35"/>
    </row>
    <row r="30163" spans="1:28" s="6" customFormat="1" x14ac:dyDescent="0.15">
      <c r="A30163" s="6" t="s">
        <v>190</v>
      </c>
      <c r="E30163" s="31">
        <v>-73</v>
      </c>
      <c r="F30163" s="31"/>
      <c r="G30163" s="33"/>
      <c r="I30163" s="33"/>
      <c r="J30163" s="33"/>
      <c r="AB30163" s="35"/>
    </row>
    <row r="30164" spans="1:28" s="6" customFormat="1" x14ac:dyDescent="0.15">
      <c r="A30164" s="6" t="s">
        <v>190</v>
      </c>
      <c r="E30164" s="31">
        <v>-73</v>
      </c>
      <c r="F30164" s="31"/>
      <c r="G30164" s="33"/>
      <c r="I30164" s="33"/>
      <c r="J30164" s="33"/>
      <c r="AB30164" s="35"/>
    </row>
    <row r="30165" spans="1:28" s="6" customFormat="1" x14ac:dyDescent="0.15">
      <c r="A30165" s="6" t="s">
        <v>190</v>
      </c>
      <c r="E30165" s="31">
        <v>-72</v>
      </c>
      <c r="F30165" s="31"/>
      <c r="G30165" s="33"/>
      <c r="I30165" s="33"/>
      <c r="J30165" s="33"/>
      <c r="AB30165" s="35"/>
    </row>
    <row r="30166" spans="1:28" s="6" customFormat="1" x14ac:dyDescent="0.15">
      <c r="A30166" s="6" t="s">
        <v>190</v>
      </c>
      <c r="E30166" s="31">
        <v>-75</v>
      </c>
      <c r="F30166" s="31"/>
      <c r="G30166" s="33"/>
      <c r="I30166" s="33"/>
      <c r="J30166" s="33"/>
      <c r="AB30166" s="35"/>
    </row>
    <row r="30167" spans="1:28" s="6" customFormat="1" x14ac:dyDescent="0.15">
      <c r="A30167" s="6" t="s">
        <v>190</v>
      </c>
      <c r="E30167" s="31">
        <v>-75</v>
      </c>
      <c r="F30167" s="31"/>
      <c r="G30167" s="33"/>
      <c r="I30167" s="33"/>
      <c r="J30167" s="33"/>
      <c r="AB30167" s="35"/>
    </row>
    <row r="30168" spans="1:28" s="6" customFormat="1" x14ac:dyDescent="0.15">
      <c r="A30168" s="6" t="s">
        <v>190</v>
      </c>
      <c r="E30168" s="31">
        <v>-75</v>
      </c>
      <c r="F30168" s="31"/>
      <c r="G30168" s="33"/>
      <c r="I30168" s="33"/>
      <c r="J30168" s="33"/>
      <c r="AB30168" s="35"/>
    </row>
    <row r="30169" spans="1:28" s="6" customFormat="1" x14ac:dyDescent="0.15">
      <c r="A30169" s="6" t="s">
        <v>190</v>
      </c>
      <c r="E30169" s="31">
        <v>-75</v>
      </c>
      <c r="F30169" s="31"/>
      <c r="G30169" s="33"/>
      <c r="I30169" s="33"/>
      <c r="J30169" s="33"/>
      <c r="AB30169" s="35"/>
    </row>
    <row r="30170" spans="1:28" s="6" customFormat="1" x14ac:dyDescent="0.15">
      <c r="A30170" s="6" t="s">
        <v>190</v>
      </c>
      <c r="E30170" s="31">
        <v>-75</v>
      </c>
      <c r="F30170" s="31"/>
      <c r="G30170" s="33"/>
      <c r="I30170" s="33"/>
      <c r="J30170" s="33"/>
      <c r="AB30170" s="35"/>
    </row>
    <row r="30171" spans="1:28" s="6" customFormat="1" x14ac:dyDescent="0.15">
      <c r="A30171" s="6" t="s">
        <v>190</v>
      </c>
      <c r="E30171" s="31">
        <v>-74</v>
      </c>
      <c r="F30171" s="31"/>
      <c r="G30171" s="33"/>
      <c r="I30171" s="33"/>
      <c r="J30171" s="33"/>
      <c r="AB30171" s="35"/>
    </row>
    <row r="30172" spans="1:28" s="6" customFormat="1" x14ac:dyDescent="0.15">
      <c r="A30172" s="6" t="s">
        <v>190</v>
      </c>
      <c r="E30172" s="31">
        <v>-75</v>
      </c>
      <c r="F30172" s="31"/>
      <c r="G30172" s="33"/>
      <c r="I30172" s="33"/>
      <c r="J30172" s="33"/>
      <c r="AB30172" s="35"/>
    </row>
    <row r="30173" spans="1:28" s="6" customFormat="1" x14ac:dyDescent="0.15">
      <c r="A30173" s="6" t="s">
        <v>190</v>
      </c>
      <c r="E30173" s="31">
        <v>-75</v>
      </c>
      <c r="F30173" s="31"/>
      <c r="G30173" s="33"/>
      <c r="I30173" s="33"/>
      <c r="J30173" s="33"/>
      <c r="AB30173" s="35"/>
    </row>
    <row r="30174" spans="1:28" s="6" customFormat="1" x14ac:dyDescent="0.15">
      <c r="A30174" s="6" t="s">
        <v>190</v>
      </c>
      <c r="E30174" s="31">
        <v>-75</v>
      </c>
      <c r="F30174" s="31"/>
      <c r="G30174" s="33"/>
      <c r="I30174" s="33"/>
      <c r="J30174" s="33"/>
      <c r="AB30174" s="35"/>
    </row>
    <row r="30175" spans="1:28" s="6" customFormat="1" x14ac:dyDescent="0.15">
      <c r="A30175" s="6" t="s">
        <v>190</v>
      </c>
      <c r="E30175" s="31">
        <v>-75</v>
      </c>
      <c r="F30175" s="31"/>
      <c r="G30175" s="33"/>
      <c r="I30175" s="33"/>
      <c r="J30175" s="33"/>
      <c r="AB30175" s="35"/>
    </row>
    <row r="30176" spans="1:28" s="6" customFormat="1" x14ac:dyDescent="0.15">
      <c r="A30176" s="6" t="s">
        <v>190</v>
      </c>
      <c r="E30176" s="31">
        <v>-75</v>
      </c>
      <c r="F30176" s="31"/>
      <c r="G30176" s="33"/>
      <c r="I30176" s="33"/>
      <c r="J30176" s="33"/>
      <c r="AB30176" s="35"/>
    </row>
    <row r="30177" spans="1:28" s="6" customFormat="1" x14ac:dyDescent="0.15">
      <c r="A30177" s="6" t="s">
        <v>190</v>
      </c>
      <c r="E30177" s="31">
        <v>-75</v>
      </c>
      <c r="F30177" s="31"/>
      <c r="G30177" s="33"/>
      <c r="I30177" s="33"/>
      <c r="J30177" s="33"/>
      <c r="AB30177" s="35"/>
    </row>
    <row r="30178" spans="1:28" s="6" customFormat="1" x14ac:dyDescent="0.15">
      <c r="A30178" s="6" t="s">
        <v>190</v>
      </c>
      <c r="E30178" s="31">
        <v>-74</v>
      </c>
      <c r="F30178" s="31"/>
      <c r="G30178" s="33"/>
      <c r="I30178" s="33"/>
      <c r="J30178" s="33"/>
      <c r="AB30178" s="35"/>
    </row>
    <row r="30179" spans="1:28" s="6" customFormat="1" x14ac:dyDescent="0.15">
      <c r="A30179" s="6" t="s">
        <v>190</v>
      </c>
      <c r="E30179" s="31">
        <v>-74</v>
      </c>
      <c r="F30179" s="31"/>
      <c r="G30179" s="33"/>
      <c r="I30179" s="33"/>
      <c r="J30179" s="33"/>
      <c r="AB30179" s="35"/>
    </row>
    <row r="30180" spans="1:28" s="6" customFormat="1" x14ac:dyDescent="0.15">
      <c r="A30180" s="6" t="s">
        <v>190</v>
      </c>
      <c r="E30180" s="31">
        <v>-75</v>
      </c>
      <c r="F30180" s="31"/>
      <c r="G30180" s="33"/>
      <c r="I30180" s="33"/>
      <c r="J30180" s="33"/>
      <c r="AB30180" s="35"/>
    </row>
    <row r="30181" spans="1:28" s="6" customFormat="1" x14ac:dyDescent="0.15">
      <c r="A30181" s="6" t="s">
        <v>190</v>
      </c>
      <c r="E30181" s="31">
        <v>-74</v>
      </c>
      <c r="F30181" s="31"/>
      <c r="G30181" s="33"/>
      <c r="I30181" s="33"/>
      <c r="J30181" s="33"/>
      <c r="AB30181" s="35"/>
    </row>
    <row r="30182" spans="1:28" s="6" customFormat="1" x14ac:dyDescent="0.15">
      <c r="A30182" s="6" t="s">
        <v>190</v>
      </c>
      <c r="E30182" s="31">
        <v>-74</v>
      </c>
      <c r="F30182" s="31"/>
      <c r="G30182" s="33"/>
      <c r="I30182" s="33"/>
      <c r="J30182" s="33"/>
      <c r="AB30182" s="35"/>
    </row>
    <row r="30183" spans="1:28" s="6" customFormat="1" x14ac:dyDescent="0.15">
      <c r="A30183" s="6" t="s">
        <v>190</v>
      </c>
      <c r="E30183" s="31">
        <v>-75</v>
      </c>
      <c r="F30183" s="31"/>
      <c r="G30183" s="33"/>
      <c r="I30183" s="33"/>
      <c r="J30183" s="33"/>
      <c r="AB30183" s="35"/>
    </row>
    <row r="30184" spans="1:28" s="6" customFormat="1" x14ac:dyDescent="0.15">
      <c r="A30184" s="6" t="s">
        <v>190</v>
      </c>
      <c r="E30184" s="31">
        <v>-72</v>
      </c>
      <c r="F30184" s="31"/>
      <c r="G30184" s="33"/>
      <c r="I30184" s="33"/>
      <c r="J30184" s="33"/>
      <c r="AB30184" s="35"/>
    </row>
    <row r="30185" spans="1:28" s="6" customFormat="1" x14ac:dyDescent="0.15">
      <c r="A30185" s="6" t="s">
        <v>190</v>
      </c>
      <c r="E30185" s="31">
        <v>-72</v>
      </c>
      <c r="F30185" s="31"/>
      <c r="G30185" s="33"/>
      <c r="I30185" s="33"/>
      <c r="J30185" s="33"/>
      <c r="AB30185" s="35"/>
    </row>
    <row r="30186" spans="1:28" s="6" customFormat="1" x14ac:dyDescent="0.15">
      <c r="A30186" s="6" t="s">
        <v>190</v>
      </c>
      <c r="E30186" s="31">
        <v>-73</v>
      </c>
      <c r="F30186" s="31"/>
      <c r="G30186" s="33"/>
      <c r="I30186" s="33"/>
      <c r="J30186" s="33"/>
      <c r="AB30186" s="35"/>
    </row>
    <row r="30187" spans="1:28" s="6" customFormat="1" x14ac:dyDescent="0.15">
      <c r="A30187" s="6" t="s">
        <v>190</v>
      </c>
      <c r="E30187" s="31">
        <v>-73</v>
      </c>
      <c r="F30187" s="31"/>
      <c r="G30187" s="33"/>
      <c r="I30187" s="33"/>
      <c r="J30187" s="33"/>
      <c r="AB30187" s="35"/>
    </row>
    <row r="30188" spans="1:28" s="6" customFormat="1" x14ac:dyDescent="0.15">
      <c r="A30188" s="6" t="s">
        <v>190</v>
      </c>
      <c r="E30188" s="31">
        <v>-73</v>
      </c>
      <c r="F30188" s="31"/>
      <c r="G30188" s="33"/>
      <c r="I30188" s="33"/>
      <c r="J30188" s="33"/>
      <c r="AB30188" s="35"/>
    </row>
    <row r="30189" spans="1:28" s="6" customFormat="1" x14ac:dyDescent="0.15">
      <c r="A30189" s="6" t="s">
        <v>190</v>
      </c>
      <c r="E30189" s="31">
        <v>-73</v>
      </c>
      <c r="F30189" s="31"/>
      <c r="G30189" s="33"/>
      <c r="I30189" s="33"/>
      <c r="J30189" s="33"/>
      <c r="AB30189" s="35"/>
    </row>
    <row r="30190" spans="1:28" s="6" customFormat="1" x14ac:dyDescent="0.15">
      <c r="A30190" s="6" t="s">
        <v>190</v>
      </c>
      <c r="E30190" s="31">
        <v>-73</v>
      </c>
      <c r="F30190" s="31"/>
      <c r="G30190" s="33"/>
      <c r="I30190" s="33"/>
      <c r="J30190" s="33"/>
      <c r="AB30190" s="35"/>
    </row>
    <row r="30191" spans="1:28" s="6" customFormat="1" x14ac:dyDescent="0.15">
      <c r="A30191" s="6" t="s">
        <v>190</v>
      </c>
      <c r="E30191" s="31">
        <v>-75</v>
      </c>
      <c r="F30191" s="31"/>
      <c r="G30191" s="33"/>
      <c r="I30191" s="33"/>
      <c r="J30191" s="33"/>
      <c r="AB30191" s="35"/>
    </row>
    <row r="30192" spans="1:28" s="6" customFormat="1" x14ac:dyDescent="0.15">
      <c r="A30192" s="6" t="s">
        <v>190</v>
      </c>
      <c r="E30192" s="31">
        <v>-72</v>
      </c>
      <c r="F30192" s="31"/>
      <c r="G30192" s="33"/>
      <c r="I30192" s="33"/>
      <c r="J30192" s="33"/>
      <c r="AB30192" s="35"/>
    </row>
    <row r="30193" spans="1:28" s="6" customFormat="1" x14ac:dyDescent="0.15">
      <c r="A30193" s="6" t="s">
        <v>190</v>
      </c>
      <c r="E30193" s="31">
        <v>-72</v>
      </c>
      <c r="F30193" s="31"/>
      <c r="G30193" s="33"/>
      <c r="I30193" s="33"/>
      <c r="J30193" s="33"/>
      <c r="AB30193" s="35"/>
    </row>
    <row r="30194" spans="1:28" s="6" customFormat="1" x14ac:dyDescent="0.15">
      <c r="A30194" s="6" t="s">
        <v>190</v>
      </c>
      <c r="E30194" s="31">
        <v>-72</v>
      </c>
      <c r="F30194" s="31"/>
      <c r="G30194" s="33"/>
      <c r="I30194" s="33"/>
      <c r="J30194" s="33"/>
      <c r="AB30194" s="35"/>
    </row>
    <row r="30195" spans="1:28" s="6" customFormat="1" x14ac:dyDescent="0.15">
      <c r="A30195" s="6" t="s">
        <v>190</v>
      </c>
      <c r="E30195" s="31">
        <v>-75</v>
      </c>
      <c r="F30195" s="31"/>
      <c r="G30195" s="33"/>
      <c r="I30195" s="33"/>
      <c r="J30195" s="33"/>
      <c r="AB30195" s="35"/>
    </row>
    <row r="30196" spans="1:28" s="6" customFormat="1" x14ac:dyDescent="0.15">
      <c r="A30196" s="6" t="s">
        <v>190</v>
      </c>
      <c r="E30196" s="31">
        <v>-75</v>
      </c>
      <c r="F30196" s="31"/>
      <c r="G30196" s="33"/>
      <c r="I30196" s="33"/>
      <c r="J30196" s="33"/>
      <c r="AB30196" s="35"/>
    </row>
    <row r="30197" spans="1:28" s="6" customFormat="1" x14ac:dyDescent="0.15">
      <c r="A30197" s="6" t="s">
        <v>190</v>
      </c>
      <c r="E30197" s="31">
        <v>-72</v>
      </c>
      <c r="F30197" s="31"/>
      <c r="G30197" s="33"/>
      <c r="I30197" s="33"/>
      <c r="J30197" s="33"/>
      <c r="AB30197" s="35"/>
    </row>
    <row r="30198" spans="1:28" s="6" customFormat="1" x14ac:dyDescent="0.15">
      <c r="A30198" s="6" t="s">
        <v>190</v>
      </c>
      <c r="E30198" s="31">
        <v>-66</v>
      </c>
      <c r="F30198" s="31"/>
      <c r="G30198" s="33"/>
      <c r="I30198" s="33"/>
      <c r="J30198" s="33"/>
      <c r="AB30198" s="35"/>
    </row>
    <row r="30199" spans="1:28" s="6" customFormat="1" x14ac:dyDescent="0.15">
      <c r="A30199" s="6" t="s">
        <v>190</v>
      </c>
      <c r="E30199" s="31">
        <v>-66</v>
      </c>
      <c r="F30199" s="31"/>
      <c r="G30199" s="33"/>
      <c r="I30199" s="33"/>
      <c r="J30199" s="33"/>
      <c r="AB30199" s="35"/>
    </row>
    <row r="30200" spans="1:28" s="6" customFormat="1" x14ac:dyDescent="0.15">
      <c r="A30200" s="6" t="s">
        <v>190</v>
      </c>
      <c r="E30200" s="31">
        <v>-71</v>
      </c>
      <c r="F30200" s="31"/>
      <c r="G30200" s="33"/>
      <c r="I30200" s="33"/>
      <c r="J30200" s="33"/>
      <c r="AB30200" s="35"/>
    </row>
    <row r="30201" spans="1:28" s="6" customFormat="1" x14ac:dyDescent="0.15">
      <c r="A30201" s="6" t="s">
        <v>190</v>
      </c>
      <c r="E30201" s="31">
        <v>-70</v>
      </c>
      <c r="F30201" s="31"/>
      <c r="G30201" s="33"/>
      <c r="I30201" s="33"/>
      <c r="J30201" s="33"/>
      <c r="AB30201" s="35"/>
    </row>
    <row r="30202" spans="1:28" s="6" customFormat="1" x14ac:dyDescent="0.15">
      <c r="A30202" s="6" t="s">
        <v>190</v>
      </c>
      <c r="E30202" s="31">
        <v>-70</v>
      </c>
      <c r="F30202" s="31"/>
      <c r="G30202" s="33"/>
      <c r="I30202" s="33"/>
      <c r="J30202" s="33"/>
      <c r="AB30202" s="35"/>
    </row>
    <row r="30203" spans="1:28" s="6" customFormat="1" x14ac:dyDescent="0.15">
      <c r="A30203" s="6" t="s">
        <v>190</v>
      </c>
      <c r="E30203" s="31">
        <v>-73</v>
      </c>
      <c r="F30203" s="31"/>
      <c r="G30203" s="33"/>
      <c r="I30203" s="33"/>
      <c r="J30203" s="33"/>
      <c r="AB30203" s="35"/>
    </row>
    <row r="30204" spans="1:28" s="6" customFormat="1" x14ac:dyDescent="0.15">
      <c r="A30204" s="6" t="s">
        <v>190</v>
      </c>
      <c r="E30204" s="31">
        <v>-73</v>
      </c>
      <c r="F30204" s="31"/>
      <c r="G30204" s="33"/>
      <c r="I30204" s="33"/>
      <c r="J30204" s="33"/>
      <c r="AB30204" s="35"/>
    </row>
    <row r="30205" spans="1:28" s="6" customFormat="1" x14ac:dyDescent="0.15">
      <c r="A30205" s="6" t="s">
        <v>190</v>
      </c>
      <c r="E30205" s="31">
        <v>-70</v>
      </c>
      <c r="F30205" s="31"/>
      <c r="G30205" s="33"/>
      <c r="I30205" s="33"/>
      <c r="J30205" s="33"/>
      <c r="AB30205" s="35"/>
    </row>
    <row r="30206" spans="1:28" s="6" customFormat="1" x14ac:dyDescent="0.15">
      <c r="A30206" s="6" t="s">
        <v>190</v>
      </c>
      <c r="E30206" s="31">
        <v>-70</v>
      </c>
      <c r="F30206" s="31"/>
      <c r="G30206" s="33"/>
      <c r="I30206" s="33"/>
      <c r="J30206" s="33"/>
      <c r="AB30206" s="35"/>
    </row>
    <row r="30207" spans="1:28" s="6" customFormat="1" x14ac:dyDescent="0.15">
      <c r="A30207" s="6" t="s">
        <v>190</v>
      </c>
      <c r="E30207" s="31">
        <v>-70</v>
      </c>
      <c r="F30207" s="31"/>
      <c r="G30207" s="33"/>
      <c r="I30207" s="33"/>
      <c r="J30207" s="33"/>
      <c r="AB30207" s="35"/>
    </row>
    <row r="30208" spans="1:28" s="6" customFormat="1" x14ac:dyDescent="0.15">
      <c r="A30208" s="6" t="s">
        <v>190</v>
      </c>
      <c r="E30208" s="31">
        <v>-70</v>
      </c>
      <c r="F30208" s="31"/>
      <c r="G30208" s="33"/>
      <c r="I30208" s="33"/>
      <c r="J30208" s="33"/>
      <c r="AB30208" s="35"/>
    </row>
    <row r="30209" spans="1:28" s="6" customFormat="1" x14ac:dyDescent="0.15">
      <c r="A30209" s="6" t="s">
        <v>190</v>
      </c>
      <c r="E30209" s="31">
        <v>-70</v>
      </c>
      <c r="F30209" s="31"/>
      <c r="G30209" s="33"/>
      <c r="I30209" s="33"/>
      <c r="J30209" s="33"/>
      <c r="AB30209" s="35"/>
    </row>
    <row r="30210" spans="1:28" s="6" customFormat="1" x14ac:dyDescent="0.15">
      <c r="A30210" s="6" t="s">
        <v>190</v>
      </c>
      <c r="E30210" s="31">
        <v>-70</v>
      </c>
      <c r="F30210" s="31"/>
      <c r="G30210" s="33"/>
      <c r="I30210" s="33"/>
      <c r="J30210" s="33"/>
      <c r="AB30210" s="35"/>
    </row>
    <row r="30211" spans="1:28" s="6" customFormat="1" x14ac:dyDescent="0.15">
      <c r="A30211" s="6" t="s">
        <v>190</v>
      </c>
      <c r="E30211" s="31">
        <v>-70</v>
      </c>
      <c r="F30211" s="31"/>
      <c r="G30211" s="33"/>
      <c r="I30211" s="33"/>
      <c r="J30211" s="33"/>
      <c r="AB30211" s="35"/>
    </row>
    <row r="30212" spans="1:28" s="6" customFormat="1" x14ac:dyDescent="0.15">
      <c r="A30212" s="6" t="s">
        <v>190</v>
      </c>
      <c r="E30212" s="31">
        <v>-71</v>
      </c>
      <c r="F30212" s="31"/>
      <c r="G30212" s="33"/>
      <c r="I30212" s="33"/>
      <c r="J30212" s="33"/>
      <c r="AB30212" s="35"/>
    </row>
    <row r="30213" spans="1:28" s="6" customFormat="1" x14ac:dyDescent="0.15">
      <c r="A30213" s="6" t="s">
        <v>190</v>
      </c>
      <c r="E30213" s="31">
        <v>-71</v>
      </c>
      <c r="F30213" s="31"/>
      <c r="G30213" s="33"/>
      <c r="I30213" s="33"/>
      <c r="J30213" s="33"/>
      <c r="AB30213" s="35"/>
    </row>
    <row r="30214" spans="1:28" s="6" customFormat="1" x14ac:dyDescent="0.15">
      <c r="A30214" s="6" t="s">
        <v>190</v>
      </c>
      <c r="E30214" s="31">
        <v>-71</v>
      </c>
      <c r="F30214" s="31"/>
      <c r="G30214" s="33"/>
      <c r="I30214" s="33"/>
      <c r="J30214" s="33"/>
      <c r="AB30214" s="35"/>
    </row>
    <row r="30215" spans="1:28" s="6" customFormat="1" x14ac:dyDescent="0.15">
      <c r="A30215" s="6" t="s">
        <v>190</v>
      </c>
      <c r="E30215" s="31">
        <v>-71</v>
      </c>
      <c r="F30215" s="31"/>
      <c r="G30215" s="33"/>
      <c r="I30215" s="33"/>
      <c r="J30215" s="33"/>
      <c r="AB30215" s="35"/>
    </row>
    <row r="30216" spans="1:28" s="6" customFormat="1" x14ac:dyDescent="0.15">
      <c r="A30216" s="6" t="s">
        <v>190</v>
      </c>
      <c r="E30216" s="31">
        <v>-71</v>
      </c>
      <c r="F30216" s="31"/>
      <c r="G30216" s="33"/>
      <c r="I30216" s="33"/>
      <c r="J30216" s="33"/>
      <c r="AB30216" s="35"/>
    </row>
    <row r="30217" spans="1:28" s="6" customFormat="1" x14ac:dyDescent="0.15">
      <c r="A30217" s="6" t="s">
        <v>190</v>
      </c>
      <c r="E30217" s="31">
        <v>-70</v>
      </c>
      <c r="F30217" s="31"/>
      <c r="G30217" s="33"/>
      <c r="I30217" s="33"/>
      <c r="J30217" s="33"/>
      <c r="AB30217" s="35"/>
    </row>
    <row r="30218" spans="1:28" s="6" customFormat="1" x14ac:dyDescent="0.15">
      <c r="A30218" s="6" t="s">
        <v>190</v>
      </c>
      <c r="E30218" s="31">
        <v>-63</v>
      </c>
      <c r="F30218" s="31"/>
      <c r="G30218" s="33"/>
      <c r="I30218" s="33"/>
      <c r="J30218" s="33"/>
      <c r="AB30218" s="35"/>
    </row>
    <row r="30219" spans="1:28" s="6" customFormat="1" x14ac:dyDescent="0.15">
      <c r="A30219" s="6" t="s">
        <v>190</v>
      </c>
      <c r="E30219" s="31">
        <v>-63</v>
      </c>
      <c r="F30219" s="31"/>
      <c r="G30219" s="33"/>
      <c r="I30219" s="33"/>
      <c r="J30219" s="33"/>
      <c r="AB30219" s="35"/>
    </row>
    <row r="30220" spans="1:28" s="6" customFormat="1" x14ac:dyDescent="0.15">
      <c r="A30220" s="6" t="s">
        <v>190</v>
      </c>
      <c r="E30220" s="31">
        <v>-69</v>
      </c>
      <c r="F30220" s="31"/>
      <c r="G30220" s="33"/>
      <c r="I30220" s="33"/>
      <c r="J30220" s="33"/>
      <c r="AB30220" s="35"/>
    </row>
    <row r="30221" spans="1:28" s="6" customFormat="1" x14ac:dyDescent="0.15">
      <c r="A30221" s="6" t="s">
        <v>190</v>
      </c>
      <c r="E30221" s="31">
        <v>-68</v>
      </c>
      <c r="F30221" s="31"/>
      <c r="G30221" s="33"/>
      <c r="I30221" s="33"/>
      <c r="J30221" s="33"/>
      <c r="AB30221" s="35"/>
    </row>
    <row r="30222" spans="1:28" s="6" customFormat="1" x14ac:dyDescent="0.15">
      <c r="A30222" s="6" t="s">
        <v>190</v>
      </c>
      <c r="E30222" s="31">
        <v>-68</v>
      </c>
      <c r="F30222" s="31"/>
      <c r="G30222" s="33"/>
      <c r="I30222" s="33"/>
      <c r="J30222" s="33"/>
      <c r="AB30222" s="35"/>
    </row>
    <row r="30223" spans="1:28" s="6" customFormat="1" x14ac:dyDescent="0.15">
      <c r="A30223" s="6" t="s">
        <v>190</v>
      </c>
      <c r="E30223" s="31">
        <v>-69</v>
      </c>
      <c r="F30223" s="31"/>
      <c r="G30223" s="33"/>
      <c r="I30223" s="33"/>
      <c r="J30223" s="33"/>
      <c r="AB30223" s="35"/>
    </row>
    <row r="30224" spans="1:28" s="6" customFormat="1" x14ac:dyDescent="0.15">
      <c r="A30224" s="6" t="s">
        <v>190</v>
      </c>
      <c r="E30224" s="31">
        <v>-69</v>
      </c>
      <c r="F30224" s="31"/>
      <c r="G30224" s="33"/>
      <c r="I30224" s="33"/>
      <c r="J30224" s="33"/>
      <c r="AB30224" s="35"/>
    </row>
    <row r="30225" spans="1:28" s="6" customFormat="1" x14ac:dyDescent="0.15">
      <c r="A30225" s="6" t="s">
        <v>190</v>
      </c>
      <c r="E30225" s="31">
        <v>-69</v>
      </c>
      <c r="F30225" s="31"/>
      <c r="G30225" s="33"/>
      <c r="I30225" s="33"/>
      <c r="J30225" s="33"/>
      <c r="AB30225" s="35"/>
    </row>
    <row r="30226" spans="1:28" s="6" customFormat="1" x14ac:dyDescent="0.15">
      <c r="A30226" s="6" t="s">
        <v>190</v>
      </c>
      <c r="E30226" s="31">
        <v>-73</v>
      </c>
      <c r="F30226" s="31"/>
      <c r="G30226" s="33"/>
      <c r="I30226" s="33"/>
      <c r="J30226" s="33"/>
      <c r="AB30226" s="35"/>
    </row>
    <row r="30227" spans="1:28" s="6" customFormat="1" x14ac:dyDescent="0.15">
      <c r="A30227" s="6" t="s">
        <v>190</v>
      </c>
      <c r="E30227" s="31">
        <v>-72</v>
      </c>
      <c r="F30227" s="31"/>
      <c r="G30227" s="33"/>
      <c r="I30227" s="33"/>
      <c r="J30227" s="33"/>
      <c r="AB30227" s="35"/>
    </row>
    <row r="30228" spans="1:28" s="6" customFormat="1" x14ac:dyDescent="0.15">
      <c r="A30228" s="6" t="s">
        <v>190</v>
      </c>
      <c r="E30228" s="31">
        <v>-72</v>
      </c>
      <c r="F30228" s="31"/>
      <c r="G30228" s="33"/>
      <c r="I30228" s="33"/>
      <c r="J30228" s="33"/>
      <c r="AB30228" s="35"/>
    </row>
    <row r="30229" spans="1:28" s="6" customFormat="1" x14ac:dyDescent="0.15">
      <c r="A30229" s="6" t="s">
        <v>190</v>
      </c>
      <c r="E30229" s="31">
        <v>-72</v>
      </c>
      <c r="F30229" s="31"/>
      <c r="G30229" s="33"/>
      <c r="I30229" s="33"/>
      <c r="J30229" s="33"/>
      <c r="AB30229" s="35"/>
    </row>
    <row r="30230" spans="1:28" s="6" customFormat="1" x14ac:dyDescent="0.15">
      <c r="A30230" s="6" t="s">
        <v>190</v>
      </c>
      <c r="E30230" s="31">
        <v>-66</v>
      </c>
      <c r="F30230" s="31"/>
      <c r="G30230" s="33"/>
      <c r="I30230" s="33"/>
      <c r="J30230" s="33"/>
      <c r="AB30230" s="35"/>
    </row>
    <row r="30231" spans="1:28" s="6" customFormat="1" x14ac:dyDescent="0.15">
      <c r="A30231" s="6" t="s">
        <v>190</v>
      </c>
      <c r="E30231" s="31">
        <v>-66</v>
      </c>
      <c r="F30231" s="31"/>
      <c r="G30231" s="33"/>
      <c r="I30231" s="33"/>
      <c r="J30231" s="33"/>
      <c r="AB30231" s="35"/>
    </row>
    <row r="30232" spans="1:28" s="6" customFormat="1" x14ac:dyDescent="0.15">
      <c r="A30232" s="6" t="s">
        <v>190</v>
      </c>
      <c r="E30232" s="31">
        <v>-66</v>
      </c>
      <c r="F30232" s="31"/>
      <c r="G30232" s="33"/>
      <c r="I30232" s="33"/>
      <c r="J30232" s="33"/>
      <c r="AB30232" s="35"/>
    </row>
    <row r="30233" spans="1:28" s="6" customFormat="1" x14ac:dyDescent="0.15">
      <c r="A30233" s="6" t="s">
        <v>190</v>
      </c>
      <c r="E30233" s="31">
        <v>-66</v>
      </c>
      <c r="F30233" s="31"/>
      <c r="G30233" s="33"/>
      <c r="I30233" s="33"/>
      <c r="J30233" s="33"/>
      <c r="AB30233" s="35"/>
    </row>
    <row r="30234" spans="1:28" s="6" customFormat="1" x14ac:dyDescent="0.15">
      <c r="A30234" s="6" t="s">
        <v>190</v>
      </c>
      <c r="E30234" s="31">
        <v>-66</v>
      </c>
      <c r="F30234" s="31"/>
      <c r="G30234" s="33"/>
      <c r="I30234" s="33"/>
      <c r="J30234" s="33"/>
      <c r="AB30234" s="35"/>
    </row>
    <row r="30235" spans="1:28" s="6" customFormat="1" x14ac:dyDescent="0.15">
      <c r="A30235" s="6" t="s">
        <v>190</v>
      </c>
      <c r="E30235" s="31">
        <v>-67</v>
      </c>
      <c r="F30235" s="31"/>
      <c r="G30235" s="33"/>
      <c r="I30235" s="33"/>
      <c r="J30235" s="33"/>
      <c r="AB30235" s="35"/>
    </row>
    <row r="30236" spans="1:28" s="6" customFormat="1" x14ac:dyDescent="0.15">
      <c r="A30236" s="6" t="s">
        <v>190</v>
      </c>
      <c r="E30236" s="31">
        <v>-67</v>
      </c>
      <c r="F30236" s="31"/>
      <c r="G30236" s="33"/>
      <c r="I30236" s="33"/>
      <c r="J30236" s="33"/>
      <c r="AB30236" s="35"/>
    </row>
    <row r="30237" spans="1:28" s="6" customFormat="1" x14ac:dyDescent="0.15">
      <c r="A30237" s="6" t="s">
        <v>190</v>
      </c>
      <c r="E30237" s="31">
        <v>-69</v>
      </c>
      <c r="F30237" s="31"/>
      <c r="G30237" s="33"/>
      <c r="I30237" s="33"/>
      <c r="J30237" s="33"/>
      <c r="AB30237" s="35"/>
    </row>
    <row r="1048576" spans="44:44" x14ac:dyDescent="0.15">
      <c r="AR1048576" s="82">
        <f>SUBTOTAL(9,AR1:AR1048575)</f>
        <v>51.187385407878381</v>
      </c>
    </row>
  </sheetData>
  <autoFilter ref="A2:I30237"/>
  <mergeCells count="2">
    <mergeCell ref="A1:E1"/>
    <mergeCell ref="F1:I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"/>
  <sheetViews>
    <sheetView workbookViewId="0">
      <selection activeCell="J30" sqref="J30"/>
    </sheetView>
  </sheetViews>
  <sheetFormatPr defaultRowHeight="15" x14ac:dyDescent="0.15"/>
  <cols>
    <col min="1" max="1" width="12.5" style="6" bestFit="1" customWidth="1"/>
    <col min="2" max="2" width="12.25" style="6" bestFit="1" customWidth="1"/>
    <col min="3" max="3" width="13.125" style="6" bestFit="1" customWidth="1"/>
    <col min="4" max="4" width="13.375" style="6" bestFit="1" customWidth="1"/>
    <col min="5" max="5" width="12.25" style="6" bestFit="1" customWidth="1"/>
    <col min="6" max="6" width="13.125" style="6" bestFit="1" customWidth="1"/>
    <col min="7" max="7" width="13.375" style="6" bestFit="1" customWidth="1"/>
    <col min="8" max="8" width="12.25" style="6" customWidth="1"/>
    <col min="9" max="9" width="15" style="6" customWidth="1"/>
    <col min="10" max="10" width="13.625" style="6" customWidth="1"/>
    <col min="11" max="11" width="9" style="6"/>
    <col min="12" max="12" width="14.375" style="6" customWidth="1"/>
    <col min="13" max="13" width="18.125" style="6" customWidth="1"/>
    <col min="14" max="16384" width="9" style="6"/>
  </cols>
  <sheetData>
    <row r="1" spans="1:21" x14ac:dyDescent="0.15">
      <c r="A1" s="114" t="s">
        <v>267</v>
      </c>
      <c r="B1" s="114"/>
      <c r="C1" s="114"/>
      <c r="D1" s="114"/>
      <c r="E1" s="114" t="s">
        <v>10</v>
      </c>
      <c r="F1" s="114"/>
      <c r="G1" s="114"/>
      <c r="H1" s="114" t="s">
        <v>268</v>
      </c>
      <c r="I1" s="114"/>
      <c r="J1" s="114"/>
      <c r="L1" s="114" t="s">
        <v>267</v>
      </c>
      <c r="M1" s="114"/>
      <c r="N1" s="114"/>
      <c r="O1" s="114"/>
      <c r="P1" s="114" t="s">
        <v>10</v>
      </c>
      <c r="Q1" s="114"/>
      <c r="R1" s="114"/>
      <c r="S1" s="114" t="s">
        <v>268</v>
      </c>
      <c r="T1" s="114"/>
      <c r="U1" s="114"/>
    </row>
    <row r="2" spans="1:21" x14ac:dyDescent="0.15">
      <c r="A2" s="103" t="s">
        <v>254</v>
      </c>
      <c r="B2" s="103" t="s">
        <v>264</v>
      </c>
      <c r="C2" s="103" t="s">
        <v>265</v>
      </c>
      <c r="D2" s="103" t="s">
        <v>266</v>
      </c>
      <c r="E2" s="103" t="s">
        <v>264</v>
      </c>
      <c r="F2" s="103" t="s">
        <v>265</v>
      </c>
      <c r="G2" s="103" t="s">
        <v>266</v>
      </c>
      <c r="H2" s="103" t="s">
        <v>264</v>
      </c>
      <c r="I2" s="103" t="s">
        <v>265</v>
      </c>
      <c r="J2" s="103" t="s">
        <v>266</v>
      </c>
      <c r="L2" s="103" t="s">
        <v>269</v>
      </c>
      <c r="M2" s="103" t="s">
        <v>264</v>
      </c>
      <c r="N2" s="103" t="s">
        <v>265</v>
      </c>
      <c r="O2" s="103" t="s">
        <v>266</v>
      </c>
      <c r="P2" s="103" t="s">
        <v>264</v>
      </c>
      <c r="Q2" s="103" t="s">
        <v>265</v>
      </c>
      <c r="R2" s="103" t="s">
        <v>266</v>
      </c>
      <c r="S2" s="103" t="s">
        <v>264</v>
      </c>
      <c r="T2" s="103" t="s">
        <v>265</v>
      </c>
      <c r="U2" s="103" t="s">
        <v>266</v>
      </c>
    </row>
    <row r="3" spans="1:21" x14ac:dyDescent="0.15">
      <c r="A3" s="29" t="s">
        <v>255</v>
      </c>
      <c r="B3" s="10">
        <f>'Static 802.11g+WPA'!K4</f>
        <v>1.8751923076923076</v>
      </c>
      <c r="C3" s="10">
        <f>'Static 802.11g+WPA2'!K4</f>
        <v>1.4582368421052632</v>
      </c>
      <c r="D3" s="106">
        <f>'Static 802.11n+WPA2'!K4</f>
        <v>1.6302399999999997</v>
      </c>
      <c r="E3" s="106">
        <f>'Static 802.11g+WPA'!T4</f>
        <v>6.1856923076923067</v>
      </c>
      <c r="F3" s="106">
        <f>'Static 802.11g+WPA2'!T4</f>
        <v>6.2513421052631584</v>
      </c>
      <c r="G3" s="106">
        <f>'Static 802.11n+WPA2'!T4</f>
        <v>3.2669200000000003</v>
      </c>
      <c r="H3" s="106">
        <f>'Static 802.11g+WPA'!AF4</f>
        <v>0.4858556097585936</v>
      </c>
      <c r="I3" s="106">
        <f>'Static 802.11g+WPA2'!AF4</f>
        <v>0.68027141025630888</v>
      </c>
      <c r="J3" s="106">
        <f>'Static 802.11n+WPA2'!AF4</f>
        <v>0.53910731883894425</v>
      </c>
      <c r="L3" s="29" t="s">
        <v>233</v>
      </c>
      <c r="M3" s="106">
        <f>'Mobile 802.11g+WPA'!K4</f>
        <v>1.796</v>
      </c>
      <c r="N3" s="106">
        <f>'Mobile 802.11g+WPA2'!K4</f>
        <v>1.3551666666666666</v>
      </c>
      <c r="O3" s="106">
        <f>'Mobile 802.11n+WPA2'!K4</f>
        <v>1.2651111111111113</v>
      </c>
      <c r="P3" s="106">
        <f>'Mobile 802.11g+WPA'!U4</f>
        <v>37.853999999999999</v>
      </c>
      <c r="Q3" s="106">
        <f>'Mobile 802.11g+WPA2'!U4</f>
        <v>21.180333333333333</v>
      </c>
      <c r="R3" s="106">
        <f>'Mobile 802.11n+WPA2'!U4</f>
        <v>9.1007777777777772</v>
      </c>
      <c r="S3" s="106">
        <f>'Mobile 802.11g+WPA'!AH4</f>
        <v>0.43826562499761185</v>
      </c>
      <c r="T3" s="106">
        <f>'Mobile 802.11g+WPA2'!AH4</f>
        <v>0.31634617647409496</v>
      </c>
      <c r="U3" s="106">
        <f>'Mobile 802.11n+WPA2'!AH4</f>
        <v>0.23442433333596488</v>
      </c>
    </row>
    <row r="4" spans="1:21" x14ac:dyDescent="0.15">
      <c r="A4" s="29" t="s">
        <v>256</v>
      </c>
      <c r="B4" s="10">
        <f>'Static 802.11g+WPA'!K5</f>
        <v>2.1701363636363631</v>
      </c>
      <c r="C4" s="10">
        <f>'Static 802.11g+WPA2'!K5</f>
        <v>1.9316923076923078</v>
      </c>
      <c r="D4" s="106">
        <f>'Static 802.11n+WPA2'!K5</f>
        <v>1.5101666666666667</v>
      </c>
      <c r="E4" s="106">
        <f>'Static 802.11g+WPA'!T5</f>
        <v>5.5395909090909097</v>
      </c>
      <c r="F4" s="106">
        <f>'Static 802.11g+WPA2'!T5</f>
        <v>7.2920769230769213</v>
      </c>
      <c r="G4" s="106">
        <f>'Static 802.11n+WPA2'!T5</f>
        <v>5.7759583333333344</v>
      </c>
      <c r="H4" s="106">
        <f>'Static 802.11g+WPA'!AF5</f>
        <v>0.25428214286004502</v>
      </c>
      <c r="I4" s="106">
        <f>'Static 802.11g+WPA2'!AF5</f>
        <v>0.64170329268254023</v>
      </c>
      <c r="J4" s="106">
        <f>'Static 802.11n+WPA2'!AF5</f>
        <v>0.33558070512675348</v>
      </c>
      <c r="L4" s="29" t="s">
        <v>234</v>
      </c>
      <c r="M4" s="106">
        <f>'Mobile 802.11g+WPA'!K5</f>
        <v>2.8744000000000001</v>
      </c>
      <c r="N4" s="106">
        <f>'Mobile 802.11g+WPA2'!K5</f>
        <v>1.3185</v>
      </c>
      <c r="O4" s="106">
        <f>'Mobile 802.11n+WPA2'!K5</f>
        <v>1.3540000000000001</v>
      </c>
      <c r="P4" s="106">
        <f>'Mobile 802.11g+WPA'!U5</f>
        <v>18.3232</v>
      </c>
      <c r="Q4" s="106">
        <f>'Mobile 802.11g+WPA2'!U5</f>
        <v>26.987666666666666</v>
      </c>
      <c r="R4" s="106">
        <f>'Mobile 802.11n+WPA2'!U5</f>
        <v>30.868629629629627</v>
      </c>
      <c r="S4" s="106">
        <f>'Mobile 802.11g+WPA'!AH5</f>
        <v>0.56989348484547986</v>
      </c>
      <c r="T4" s="106">
        <f>'Mobile 802.11g+WPA2'!AH5</f>
        <v>0.47319087719682201</v>
      </c>
      <c r="U4" s="106">
        <f>'Mobile 802.11n+WPA2'!AH5</f>
        <v>0.57399525281139707</v>
      </c>
    </row>
    <row r="5" spans="1:21" x14ac:dyDescent="0.15">
      <c r="A5" s="29" t="s">
        <v>257</v>
      </c>
      <c r="B5" s="10">
        <f>'Static 802.11g+WPA'!K6</f>
        <v>2.1557631578947367</v>
      </c>
      <c r="C5" s="10">
        <f>'Static 802.11g+WPA2'!K6</f>
        <v>1.7559361702127663</v>
      </c>
      <c r="D5" s="106">
        <f>'Static 802.11n+WPA2'!K6</f>
        <v>1.8988723404255319</v>
      </c>
      <c r="E5" s="106">
        <f>'Static 802.11g+WPA'!T6</f>
        <v>5.3395526315789477</v>
      </c>
      <c r="F5" s="106">
        <f>'Static 802.11g+WPA2'!T6</f>
        <v>7.338744680851061</v>
      </c>
      <c r="G5" s="106">
        <f>'Static 802.11n+WPA2'!T6</f>
        <v>4.759851063829788</v>
      </c>
      <c r="H5" s="106">
        <f>'Static 802.11g+WPA'!AF6</f>
        <v>0.64325414893887056</v>
      </c>
      <c r="I5" s="106">
        <f>'Static 802.11g+WPA2'!AF6</f>
        <v>0.48260437500033931</v>
      </c>
      <c r="J5" s="106">
        <f>'Static 802.11n+WPA2'!AF6</f>
        <v>0.43476895522320319</v>
      </c>
      <c r="L5" s="29" t="s">
        <v>244</v>
      </c>
      <c r="M5" s="106">
        <f>'Mobile 802.11g+WPA'!K6</f>
        <v>1.3369599999999997</v>
      </c>
      <c r="N5" s="106">
        <f>'Mobile 802.11g+WPA2'!K6</f>
        <v>1.6146363636363636</v>
      </c>
      <c r="O5" s="106">
        <f>'Mobile 802.11n+WPA2'!K6</f>
        <v>1.3742666666666667</v>
      </c>
      <c r="P5" s="106">
        <f>'Mobile 802.11g+WPA'!U6</f>
        <v>14.652679999999997</v>
      </c>
      <c r="Q5" s="106">
        <f>'Mobile 802.11g+WPA2'!U6</f>
        <v>19.481454545454543</v>
      </c>
      <c r="R5" s="106">
        <f>'Mobile 802.11n+WPA2'!U6</f>
        <v>16.824666666666669</v>
      </c>
      <c r="S5" s="106">
        <f>'Mobile 802.11g+WPA'!AH6</f>
        <v>0.52504658415574246</v>
      </c>
      <c r="T5" s="106">
        <f>'Mobile 802.11g+WPA2'!AH6</f>
        <v>0.46292387574337229</v>
      </c>
      <c r="U5" s="106">
        <f>'Mobile 802.11n+WPA2'!AH6</f>
        <v>0.52505821981662104</v>
      </c>
    </row>
    <row r="6" spans="1:21" x14ac:dyDescent="0.15">
      <c r="A6" s="29" t="s">
        <v>258</v>
      </c>
      <c r="B6" s="10">
        <f>'Static 802.11g+WPA'!K7</f>
        <v>2.1433692307692311</v>
      </c>
      <c r="C6" s="10">
        <f>'Static 802.11g+WPA2'!K7</f>
        <v>1.7156874999999998</v>
      </c>
      <c r="D6" s="106">
        <f>'Static 802.11n+WPA2'!K7</f>
        <v>1.5785882352941176</v>
      </c>
      <c r="E6" s="106">
        <f>'Static 802.11g+WPA'!T7</f>
        <v>5.9241692307692313</v>
      </c>
      <c r="F6" s="106">
        <f>'Static 802.11g+WPA2'!T7</f>
        <v>6.9639218750000014</v>
      </c>
      <c r="G6" s="106">
        <f>'Static 802.11n+WPA2'!T7</f>
        <v>4.9727794117647068</v>
      </c>
      <c r="H6" s="106">
        <f>'Static 802.11g+WPA'!AF7</f>
        <v>0.49139065217742106</v>
      </c>
      <c r="I6" s="106">
        <f>'Static 802.11g+WPA2'!AF7</f>
        <v>0.55824344660160719</v>
      </c>
      <c r="J6" s="106">
        <f>'Static 802.11n+WPA2'!AF7</f>
        <v>0.56980409774387353</v>
      </c>
      <c r="L6" s="29" t="s">
        <v>245</v>
      </c>
      <c r="M6" s="106">
        <f>'Mobile 802.11g+WPA'!K7</f>
        <v>1.030888888888889</v>
      </c>
      <c r="N6" s="106">
        <f>'Mobile 802.11g+WPA2'!K7</f>
        <v>1.2294799999999999</v>
      </c>
      <c r="O6" s="106">
        <f>'Mobile 802.11n+WPA2'!K7</f>
        <v>1.3975555555555557</v>
      </c>
      <c r="P6" s="106">
        <f>'Mobile 802.11g+WPA'!U7</f>
        <v>16.72666666666667</v>
      </c>
      <c r="Q6" s="106">
        <f>'Mobile 802.11g+WPA2'!U7</f>
        <v>21.398080000000004</v>
      </c>
      <c r="R6" s="106">
        <f>'Mobile 802.11n+WPA2'!U7</f>
        <v>32.325166666666654</v>
      </c>
      <c r="S6" s="106">
        <f>'Mobile 802.11g+WPA'!AH7</f>
        <v>0.46280002303886997</v>
      </c>
      <c r="T6" s="106">
        <f>'Mobile 802.11g+WPA2'!AH7</f>
        <v>0.58448265060598881</v>
      </c>
      <c r="U6" s="106">
        <f>'Mobile 802.11n+WPA2'!AH7</f>
        <v>0.4873476209701077</v>
      </c>
    </row>
    <row r="7" spans="1:21" x14ac:dyDescent="0.15">
      <c r="A7" s="29" t="s">
        <v>259</v>
      </c>
      <c r="B7" s="10">
        <f>'Static 802.11g+WPA'!K8</f>
        <v>2.0208809523809519</v>
      </c>
      <c r="C7" s="10">
        <f>'Static 802.11g+WPA2'!K8</f>
        <v>1.7704736842105266</v>
      </c>
      <c r="D7" s="106">
        <f>'Static 802.11n+WPA2'!K8</f>
        <v>2.0117460317460312</v>
      </c>
      <c r="E7" s="106">
        <f>'Static 802.11g+WPA'!T8</f>
        <v>4.4930714285714295</v>
      </c>
      <c r="F7" s="106">
        <f>'Static 802.11g+WPA2'!T8</f>
        <v>5.8098721804511317</v>
      </c>
      <c r="G7" s="106">
        <f>'Static 802.11n+WPA2'!T8</f>
        <v>5.5439841269841272</v>
      </c>
      <c r="H7" s="106">
        <f>'Static 802.11g+WPA'!AF8</f>
        <v>0.54374822034198811</v>
      </c>
      <c r="I7" s="106">
        <f>'Static 802.11g+WPA2'!AF8</f>
        <v>0.46287354779415651</v>
      </c>
      <c r="J7" s="106">
        <f>'Static 802.11n+WPA2'!AF8</f>
        <v>0.49118587818557757</v>
      </c>
      <c r="L7" s="29" t="s">
        <v>246</v>
      </c>
      <c r="M7" s="106">
        <f>'Mobile 802.11g+WPA'!K8</f>
        <v>1.1569473684210525</v>
      </c>
      <c r="N7" s="106">
        <f>'Mobile 802.11g+WPA2'!K8</f>
        <v>1.5905909090909092</v>
      </c>
      <c r="O7" s="106">
        <f>'Mobile 802.11n+WPA2'!K8</f>
        <v>1.4030624999999997</v>
      </c>
      <c r="P7" s="106">
        <f>'Mobile 802.11g+WPA'!U8</f>
        <v>17.717421052631583</v>
      </c>
      <c r="Q7" s="106">
        <f>'Mobile 802.11g+WPA2'!U8</f>
        <v>29.556545454545461</v>
      </c>
      <c r="R7" s="106">
        <f>'Mobile 802.11n+WPA2'!U8</f>
        <v>22.186625000000006</v>
      </c>
      <c r="S7" s="106">
        <f>'Mobile 802.11g+WPA'!AH8</f>
        <v>0.43719231249739399</v>
      </c>
      <c r="T7" s="106">
        <f>'Mobile 802.11g+WPA2'!AH8</f>
        <v>0.56767443182181709</v>
      </c>
      <c r="U7" s="106">
        <f>'Mobile 802.11n+WPA2'!AH8</f>
        <v>0.52109990530558248</v>
      </c>
    </row>
    <row r="8" spans="1:21" x14ac:dyDescent="0.15">
      <c r="A8" s="29" t="s">
        <v>260</v>
      </c>
      <c r="B8" s="10">
        <f>'Static 802.11g+WPA'!K9</f>
        <v>1.9584332129963895</v>
      </c>
      <c r="C8" s="10">
        <f>'Static 802.11g+WPA2'!K9</f>
        <v>1.8124439252336444</v>
      </c>
      <c r="D8" s="106">
        <f>'Static 802.11n+WPA2'!K9</f>
        <v>1.6545981308411213</v>
      </c>
      <c r="E8" s="106">
        <f>'Static 802.11g+WPA'!T9</f>
        <v>5.5609061371841166</v>
      </c>
      <c r="F8" s="106">
        <f>'Static 802.11g+WPA2'!T9</f>
        <v>6.5451448598130852</v>
      </c>
      <c r="G8" s="106">
        <f>'Static 802.11n+WPA2'!T9</f>
        <v>5.3819158878504627</v>
      </c>
      <c r="H8" s="106">
        <f>'Static 802.11g+WPA'!AF9</f>
        <v>0.54056125610059302</v>
      </c>
      <c r="I8" s="106">
        <f>'Static 802.11g+WPA2'!AF9</f>
        <v>0.51807571884960613</v>
      </c>
      <c r="J8" s="106">
        <f>'Static 802.11n+WPA2'!AF9</f>
        <v>0.53636385222216387</v>
      </c>
      <c r="L8" s="29" t="s">
        <v>247</v>
      </c>
      <c r="M8" s="106">
        <f>'Mobile 802.11g+WPA'!K9</f>
        <v>1.4975161290322578</v>
      </c>
      <c r="N8" s="106">
        <f>'Mobile 802.11g+WPA2'!K9</f>
        <v>1.23753125</v>
      </c>
      <c r="O8" s="106">
        <f>'Mobile 802.11n+WPA2'!K9</f>
        <v>1.0537560975609754</v>
      </c>
      <c r="P8" s="106">
        <f>'Mobile 802.11g+WPA'!U9</f>
        <v>17.50606451612903</v>
      </c>
      <c r="Q8" s="106">
        <f>'Mobile 802.11g+WPA2'!U9</f>
        <v>15.944875</v>
      </c>
      <c r="R8" s="106">
        <f>'Mobile 802.11n+WPA2'!U9</f>
        <v>25.069926829268287</v>
      </c>
      <c r="S8" s="106">
        <f>'Mobile 802.11g+WPA'!AH9</f>
        <v>0.56620256531815538</v>
      </c>
      <c r="T8" s="106">
        <f>'Mobile 802.11g+WPA2'!AH9</f>
        <v>0.54131930595264177</v>
      </c>
      <c r="U8" s="106">
        <f>'Mobile 802.11n+WPA2'!AH9</f>
        <v>0.44253812827467909</v>
      </c>
    </row>
    <row r="9" spans="1:21" x14ac:dyDescent="0.15">
      <c r="A9" s="29" t="s">
        <v>261</v>
      </c>
      <c r="B9" s="10">
        <f>'Static 802.11g+WPA'!K10</f>
        <v>1.6777441860465114</v>
      </c>
      <c r="C9" s="10">
        <f>'Static 802.11g+WPA2'!K10</f>
        <v>1.5860529100529095</v>
      </c>
      <c r="D9" s="106">
        <f>'Static 802.11n+WPA2'!K10</f>
        <v>1.7265175438596496</v>
      </c>
      <c r="E9" s="106">
        <f>'Static 802.11g+WPA'!T10</f>
        <v>7.4253581395348833</v>
      </c>
      <c r="F9" s="106">
        <f>'Static 802.11g+WPA2'!T10</f>
        <v>8.2331322751322737</v>
      </c>
      <c r="G9" s="106">
        <f>'Static 802.11n+WPA2'!T10</f>
        <v>10.713828947368429</v>
      </c>
      <c r="H9" s="106">
        <f>'Static 802.11g+WPA'!AF10</f>
        <v>0.53117586592477684</v>
      </c>
      <c r="I9" s="106">
        <f>'Static 802.11g+WPA2'!AF10</f>
        <v>0.50815808016868558</v>
      </c>
      <c r="J9" s="106">
        <f>'Static 802.11n+WPA2'!AF10</f>
        <v>0.51645898896878695</v>
      </c>
      <c r="L9" s="29" t="s">
        <v>248</v>
      </c>
      <c r="M9" s="106">
        <f>'Mobile 802.11g+WPA'!K10</f>
        <v>1.3648181818181817</v>
      </c>
      <c r="N9" s="106">
        <f>'Mobile 802.11g+WPA2'!K10</f>
        <v>1.3706521739130435</v>
      </c>
      <c r="O9" s="106">
        <f>'Mobile 802.11n+WPA2'!K10</f>
        <v>1.9229285714285715</v>
      </c>
      <c r="P9" s="106">
        <f>'Mobile 802.11g+WPA'!U10</f>
        <v>23.033636363636365</v>
      </c>
      <c r="Q9" s="106">
        <f>'Mobile 802.11g+WPA2'!U10</f>
        <v>10.215695652173913</v>
      </c>
      <c r="R9" s="106">
        <f>'Mobile 802.11n+WPA2'!U10</f>
        <v>14.8375</v>
      </c>
      <c r="S9" s="106">
        <f>'Mobile 802.11g+WPA'!AH10</f>
        <v>0.47219691860173718</v>
      </c>
      <c r="T9" s="106">
        <f>'Mobile 802.11g+WPA2'!AH10</f>
        <v>0.44458647826473724</v>
      </c>
      <c r="U9" s="106">
        <f>'Mobile 802.11n+WPA2'!AH10</f>
        <v>0.45167212766209663</v>
      </c>
    </row>
    <row r="10" spans="1:21" x14ac:dyDescent="0.15">
      <c r="A10" s="29" t="s">
        <v>262</v>
      </c>
      <c r="B10" s="10">
        <f>'Static 802.11g+WPA'!K11</f>
        <v>1.7432631578947368</v>
      </c>
      <c r="C10" s="10">
        <f>'Static 802.11g+WPA2'!K11</f>
        <v>1.4673513513513516</v>
      </c>
      <c r="D10" s="106">
        <f>'Static 802.11n+WPA2'!K11</f>
        <v>1.3481803278688524</v>
      </c>
      <c r="E10" s="106">
        <f>'Static 802.11g+WPA'!T11</f>
        <v>6.6546052631578965</v>
      </c>
      <c r="F10" s="106">
        <f>'Static 802.11g+WPA2'!T11</f>
        <v>10.185810810810809</v>
      </c>
      <c r="G10" s="106">
        <f>'Static 802.11n+WPA2'!T11</f>
        <v>23.063377049180325</v>
      </c>
      <c r="H10" s="106">
        <f>'Static 802.11g+WPA'!AF11</f>
        <v>0.39893574257726711</v>
      </c>
      <c r="I10" s="106">
        <f>'Static 802.11g+WPA2'!AF11</f>
        <v>0.358939058823803</v>
      </c>
      <c r="J10" s="106">
        <f>'Static 802.11n+WPA2'!AF11</f>
        <v>0.53355379999880781</v>
      </c>
      <c r="L10" s="29" t="s">
        <v>249</v>
      </c>
      <c r="M10" s="106">
        <f>'Mobile 802.11g+WPA'!K11</f>
        <v>1.0192857142857144</v>
      </c>
      <c r="N10" s="106">
        <f>'Mobile 802.11g+WPA2'!K11</f>
        <v>1.1258333333333335</v>
      </c>
      <c r="O10" s="106">
        <f>'Mobile 802.11n+WPA2'!K11</f>
        <v>1.542142857142857</v>
      </c>
      <c r="P10" s="106">
        <f>'Mobile 802.11g+WPA'!U11</f>
        <v>11.864714285714285</v>
      </c>
      <c r="Q10" s="106">
        <f>'Mobile 802.11g+WPA2'!U11</f>
        <v>8.9833333333333325</v>
      </c>
      <c r="R10" s="106">
        <f>'Mobile 802.11n+WPA2'!U11</f>
        <v>15.990428571428572</v>
      </c>
      <c r="S10" s="106">
        <f>'Mobile 802.11g+WPA'!AH11</f>
        <v>0.32628927350161002</v>
      </c>
      <c r="T10" s="106">
        <f>'Mobile 802.11g+WPA2'!AH11</f>
        <v>0.40730021008775447</v>
      </c>
      <c r="U10" s="106">
        <f>'Mobile 802.11n+WPA2'!AH11</f>
        <v>0.41616201923322321</v>
      </c>
    </row>
    <row r="11" spans="1:21" x14ac:dyDescent="0.15">
      <c r="A11" s="29" t="s">
        <v>263</v>
      </c>
      <c r="B11" s="10">
        <f>'Static 802.11g+WPA'!K12</f>
        <v>2.1137777777777784</v>
      </c>
      <c r="C11" s="10">
        <f>'Static 802.11g+WPA2'!K12</f>
        <v>1.4199090909090908</v>
      </c>
      <c r="D11" s="106">
        <f>'Static 802.11n+WPA2'!K12</f>
        <v>1.4827999999999999</v>
      </c>
      <c r="E11" s="106">
        <f>'Static 802.11g+WPA'!T12</f>
        <v>4.967888888888889</v>
      </c>
      <c r="F11" s="106">
        <f>'Static 802.11g+WPA2'!T12</f>
        <v>9.0547272727272734</v>
      </c>
      <c r="G11" s="106">
        <f>'Static 802.11n+WPA2'!T12</f>
        <v>21.319400000000002</v>
      </c>
      <c r="H11" s="106">
        <f>'Static 802.11g+WPA'!AF12</f>
        <v>0.42970125000267373</v>
      </c>
      <c r="I11" s="106">
        <f>'Static 802.11g+WPA2'!AF12</f>
        <v>0.43323705882348795</v>
      </c>
      <c r="J11" s="106">
        <f>'Static 802.11n+WPA2'!AF12</f>
        <v>0.52818160714269147</v>
      </c>
      <c r="L11" s="29" t="s">
        <v>250</v>
      </c>
      <c r="M11" s="106">
        <f>'Mobile 802.11g+WPA'!K12</f>
        <v>1.5037142857142858</v>
      </c>
      <c r="N11" s="106">
        <f>'Mobile 802.11g+WPA2'!K12</f>
        <v>1.5356428571428571</v>
      </c>
      <c r="O11" s="106">
        <f>'Mobile 802.11n+WPA2'!K12</f>
        <v>1.4870000000000001</v>
      </c>
      <c r="P11" s="106">
        <f>'Mobile 802.11g+WPA'!U12</f>
        <v>8.8989999999999991</v>
      </c>
      <c r="Q11" s="106">
        <f>'Mobile 802.11g+WPA2'!U12</f>
        <v>11.718999999999998</v>
      </c>
      <c r="R11" s="106">
        <f>'Mobile 802.11n+WPA2'!U12</f>
        <v>14.466750000000001</v>
      </c>
      <c r="S11" s="106">
        <f>'Mobile 802.11g+WPA'!AH12</f>
        <v>0.41098244999767242</v>
      </c>
      <c r="T11" s="106">
        <f>'Mobile 802.11g+WPA2'!AH12</f>
        <v>0.58114758928954369</v>
      </c>
      <c r="U11" s="106">
        <f>'Mobile 802.11n+WPA2'!AH12</f>
        <v>0.55416412337906085</v>
      </c>
    </row>
    <row r="12" spans="1:21" x14ac:dyDescent="0.15">
      <c r="L12" s="29" t="s">
        <v>251</v>
      </c>
      <c r="M12" s="106">
        <f>'Mobile 802.11g+WPA'!K13</f>
        <v>1.3565333333333329</v>
      </c>
      <c r="N12" s="106">
        <f>'Mobile 802.11g+WPA2'!K13</f>
        <v>1.2917826086956519</v>
      </c>
      <c r="O12" s="106">
        <f>'Mobile 802.11n+WPA2'!K13</f>
        <v>1.3645384615384617</v>
      </c>
      <c r="P12" s="106">
        <f>'Mobile 802.11g+WPA'!U13</f>
        <v>9.0556666666666672</v>
      </c>
      <c r="Q12" s="106">
        <f>'Mobile 802.11g+WPA2'!U13</f>
        <v>12.693739130434784</v>
      </c>
      <c r="R12" s="106">
        <f>'Mobile 802.11n+WPA2'!U13</f>
        <v>13.536384615384616</v>
      </c>
      <c r="S12" s="106">
        <f>'Mobile 802.11g+WPA'!AH13</f>
        <v>0.48611665957207223</v>
      </c>
      <c r="T12" s="106">
        <f>'Mobile 802.11g+WPA2'!AH13</f>
        <v>0.42249979021338951</v>
      </c>
      <c r="U12" s="106">
        <f>'Mobile 802.11n+WPA2'!AH13</f>
        <v>0.51001255868774276</v>
      </c>
    </row>
    <row r="13" spans="1:21" x14ac:dyDescent="0.15">
      <c r="L13" s="29" t="s">
        <v>252</v>
      </c>
      <c r="M13" s="106">
        <f>'Mobile 802.11g+WPA'!K14</f>
        <v>0.96542105263157896</v>
      </c>
      <c r="N13" s="106">
        <f>'Mobile 802.11g+WPA2'!K14</f>
        <v>1.0067272727272727</v>
      </c>
      <c r="O13" s="106">
        <f>'Mobile 802.11n+WPA2'!K14</f>
        <v>1.3831666666666667</v>
      </c>
      <c r="P13" s="106">
        <f>'Mobile 802.11g+WPA'!U14</f>
        <v>13.356263157894736</v>
      </c>
      <c r="Q13" s="106">
        <f>'Mobile 802.11g+WPA2'!U14</f>
        <v>14.492181818181818</v>
      </c>
      <c r="R13" s="106">
        <f>'Mobile 802.11n+WPA2'!U14</f>
        <v>24.848055555555558</v>
      </c>
      <c r="S13" s="106">
        <f>'Mobile 802.11g+WPA'!AH14</f>
        <v>0.52892624338358407</v>
      </c>
      <c r="T13" s="106">
        <f>'Mobile 802.11g+WPA2'!AH14</f>
        <v>0.54082989130795267</v>
      </c>
      <c r="U13" s="106">
        <f>'Mobile 802.11n+WPA2'!AH14</f>
        <v>0.50173822034146631</v>
      </c>
    </row>
    <row r="14" spans="1:21" x14ac:dyDescent="0.15">
      <c r="L14" s="29" t="s">
        <v>253</v>
      </c>
      <c r="M14" s="106">
        <f>'Mobile 802.11g+WPA'!K15</f>
        <v>0.92949999999999999</v>
      </c>
      <c r="N14" s="106">
        <f>'Mobile 802.11g+WPA2'!K15</f>
        <v>1.0580000000000001</v>
      </c>
      <c r="O14" s="106">
        <f>'Mobile 802.11n+WPA2'!K15</f>
        <v>0.93149999999999999</v>
      </c>
      <c r="P14" s="106">
        <f>'Mobile 802.11g+WPA'!U15</f>
        <v>12.138999999999999</v>
      </c>
      <c r="Q14" s="106">
        <f>'Mobile 802.11g+WPA2'!U15</f>
        <v>11.218</v>
      </c>
      <c r="R14" s="106">
        <f>'Mobile 802.11n+WPA2'!U15</f>
        <v>12.288</v>
      </c>
      <c r="S14" s="106">
        <f>'Mobile 802.11g+WPA'!AH15</f>
        <v>0.71605176470396947</v>
      </c>
      <c r="T14" s="106">
        <f>'Mobile 802.11g+WPA2'!AH15</f>
        <v>0.45932236111521552</v>
      </c>
      <c r="U14" s="106">
        <f>'Mobile 802.11n+WPA2'!AH15</f>
        <v>0.21263818182146313</v>
      </c>
    </row>
  </sheetData>
  <mergeCells count="6">
    <mergeCell ref="S1:U1"/>
    <mergeCell ref="A1:D1"/>
    <mergeCell ref="E1:G1"/>
    <mergeCell ref="H1:J1"/>
    <mergeCell ref="L1:O1"/>
    <mergeCell ref="P1:R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Static 802.11g+WPA</vt:lpstr>
      <vt:lpstr>Static 802.11g+WPA2</vt:lpstr>
      <vt:lpstr>Static 802.11n+WPA2</vt:lpstr>
      <vt:lpstr>Mobile 802.11g+WPA</vt:lpstr>
      <vt:lpstr>Mobile 802.11g+WPA2</vt:lpstr>
      <vt:lpstr>Mobile 802.11n+WPA2</vt:lpstr>
      <vt:lpstr>Coverage</vt:lpstr>
      <vt:lpstr>Comparative 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景一鹏</dc:creator>
  <cp:lastModifiedBy>景一鹏</cp:lastModifiedBy>
  <dcterms:created xsi:type="dcterms:W3CDTF">2020-09-26T02:28:15Z</dcterms:created>
  <dcterms:modified xsi:type="dcterms:W3CDTF">2020-10-22T07:24:11Z</dcterms:modified>
</cp:coreProperties>
</file>